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longh\Desktop\X\02_screening\1_Fundamentals\data\"/>
    </mc:Choice>
  </mc:AlternateContent>
  <xr:revisionPtr revIDLastSave="0" documentId="13_ncr:1_{3BF4F68E-CE43-472F-A6B2-A223517FF434}" xr6:coauthVersionLast="47" xr6:coauthVersionMax="47" xr10:uidLastSave="{00000000-0000-0000-0000-000000000000}"/>
  <bookViews>
    <workbookView xWindow="-108" yWindow="-108" windowWidth="30936" windowHeight="16896" firstSheet="1" activeTab="2" xr2:uid="{5BA6BA1B-3C69-4E0E-9843-526B8414B5F1}"/>
  </bookViews>
  <sheets>
    <sheet name="__snloffice" sheetId="3" state="veryHidden" r:id="rId1"/>
    <sheet name="meta" sheetId="10" r:id="rId2"/>
    <sheet name="turnover_q" sheetId="17" r:id="rId3"/>
    <sheet name="ebitda_margin_q" sheetId="16" r:id="rId4"/>
    <sheet name="shares_q" sheetId="15" r:id="rId5"/>
    <sheet name="leverage_q" sheetId="14" r:id="rId6"/>
    <sheet name="curr_ratio_q" sheetId="13" r:id="rId7"/>
    <sheet name="roa_q" sheetId="12" r:id="rId8"/>
    <sheet name="cfo_q" sheetId="9" r:id="rId9"/>
    <sheet name="net_income_q" sheetId="11" r:id="rId10"/>
    <sheet name="template (2)" sheetId="4" state="hidden" r:id="rId11"/>
    <sheet name="alternative" sheetId="2" state="hidden" r:id="rId12"/>
    <sheet name="template" sheetId="1" state="hidden" r:id="rId13"/>
  </sheets>
  <definedNames>
    <definedName name="_xlnm._FilterDatabase" localSheetId="11" hidden="1">alternative!$A$5:$R$5</definedName>
    <definedName name="_xlnm._FilterDatabase" localSheetId="10"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1A17F65F_6FEE_4AB4_BED3_B92F03A87635_" localSheetId="6" hidden="1">curr_ratio_q!$A$3:$A$605</definedName>
    <definedName name="snl__2C4216BE_1D6F_46F4_926E_1AAE2385A481_" localSheetId="11" hidden="1">alternative!$A$5:$A$508</definedName>
    <definedName name="snl__2F9F0C82_69DC_4B77_8FF2_91AAB3B89665_" localSheetId="10" hidden="1">'template (2)'!$A$3:$A$506</definedName>
    <definedName name="snl__39FB91B5_03CA_4984_A8B0_AFE7BB7F5F57_" localSheetId="5" hidden="1">leverage_q!$A$3:$A$605</definedName>
    <definedName name="snl__74C3E369_5FC2_46A0_B0D5_A03E7E60712D_" localSheetId="8" hidden="1">cfo_q!$A$3:$A$605</definedName>
    <definedName name="snl__78F8DC2F_D075_41FC_A152_D33B27EF8E82_" localSheetId="1" hidden="1">meta!$A$3:$A$605</definedName>
    <definedName name="snl__9999C595_DEBE_4C77_A8B1_A9E4C8AE215C_" localSheetId="11" hidden="1">alternative!$K$5:$K$508</definedName>
    <definedName name="snl__A1FC0C9B_D5D0_4856_9B2C_1C494C8DC527_" localSheetId="7" hidden="1">roa_q!$A$3:$A$605</definedName>
    <definedName name="snl__A3D4CCEA_8333_4411_8093_2ED4DD4D7C68_" localSheetId="9" hidden="1">net_income_q!$A$3:$A$605</definedName>
    <definedName name="snl__B35B0A52_C3F7_41F8_8EF7_2EA693E8D4A1_" localSheetId="12" hidden="1">template!$G$3:$G$506</definedName>
    <definedName name="snl__CC286F4D_83D1_4FD1_9F95_F2A4FA19D1CD_" localSheetId="2" hidden="1">turnover_q!$A$3:$A$605</definedName>
    <definedName name="snl__CE50BAF0_C52F_427A_9B6A_20F4DCDFAE8D_" localSheetId="11" hidden="1">alternative!$U$5:$U$508</definedName>
    <definedName name="snl__CE9671E1_FDEC_4360_897A_60B349D5177B_" localSheetId="4" hidden="1">shares_q!$A$3:$A$605</definedName>
    <definedName name="snl__EDE84762_8373_48E4_B88F_442FC6E683D8_" localSheetId="3" hidden="1">ebitda_margin_q!$A$3:$A$605</definedName>
    <definedName name="snl__EEE5E112_8014_4124_985C_A57D8305C002_" localSheetId="12" hidden="1">template!$A$3:$A$506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9" i="1" l="1" a="1"/>
  <c r="B109" i="1"/>
  <c r="C109" i="1"/>
  <c r="D109" i="1"/>
  <c r="H109" i="1" a="1"/>
  <c r="H109" i="1"/>
  <c r="I109" i="1"/>
  <c r="J109" i="1"/>
  <c r="B146" i="1" a="1"/>
  <c r="B146" i="1"/>
  <c r="C146" i="1"/>
  <c r="D146" i="1"/>
  <c r="H146" i="1" a="1"/>
  <c r="H146" i="1"/>
  <c r="I146" i="1"/>
  <c r="J146" i="1"/>
  <c r="B176" i="1" a="1"/>
  <c r="B176" i="1"/>
  <c r="C176" i="1"/>
  <c r="D176" i="1"/>
  <c r="H176" i="1" a="1"/>
  <c r="H176" i="1"/>
  <c r="I176" i="1"/>
  <c r="J176" i="1"/>
  <c r="B453" i="1" a="1"/>
  <c r="B453" i="1"/>
  <c r="C453" i="1"/>
  <c r="D453" i="1"/>
  <c r="H453" i="1" a="1"/>
  <c r="H453" i="1"/>
  <c r="I453" i="1"/>
  <c r="J453" i="1"/>
  <c r="B497" i="1" a="1"/>
  <c r="B497" i="1"/>
  <c r="C497" i="1"/>
  <c r="D497" i="1"/>
  <c r="H497" i="1" a="1"/>
  <c r="H497" i="1"/>
  <c r="I497" i="1"/>
  <c r="J497" i="1"/>
  <c r="B506" i="1" a="1"/>
  <c r="B506" i="1"/>
  <c r="C506" i="1"/>
  <c r="D506" i="1"/>
  <c r="H506" i="1" a="1"/>
  <c r="H506" i="1"/>
  <c r="I506" i="1"/>
  <c r="J506" i="1"/>
  <c r="B111" i="2" a="1"/>
  <c r="B111" i="2"/>
  <c r="C111" i="2"/>
  <c r="D111" i="2"/>
  <c r="G111" i="2"/>
  <c r="L111" i="2" a="1"/>
  <c r="L111" i="2"/>
  <c r="M111" i="2"/>
  <c r="N111" i="2"/>
  <c r="Q111" i="2"/>
  <c r="V111" i="2" a="1"/>
  <c r="V111" i="2"/>
  <c r="W111" i="2"/>
  <c r="X111" i="2"/>
  <c r="AA111" i="2"/>
  <c r="B148" i="2" a="1"/>
  <c r="B148" i="2"/>
  <c r="C148" i="2"/>
  <c r="D148" i="2"/>
  <c r="G148" i="2"/>
  <c r="L148" i="2" a="1"/>
  <c r="L148" i="2"/>
  <c r="M148" i="2"/>
  <c r="N148" i="2"/>
  <c r="Q148" i="2"/>
  <c r="V148" i="2" a="1"/>
  <c r="V148" i="2"/>
  <c r="W148" i="2"/>
  <c r="X148" i="2"/>
  <c r="AA148" i="2"/>
  <c r="B178" i="2" a="1"/>
  <c r="B178" i="2"/>
  <c r="C178" i="2"/>
  <c r="D178" i="2"/>
  <c r="G178" i="2"/>
  <c r="L178" i="2" a="1"/>
  <c r="L178" i="2"/>
  <c r="M178" i="2"/>
  <c r="N178" i="2"/>
  <c r="Q178" i="2"/>
  <c r="V178" i="2" a="1"/>
  <c r="V178" i="2"/>
  <c r="W178" i="2"/>
  <c r="X178" i="2"/>
  <c r="AA178" i="2"/>
  <c r="B455" i="2" a="1"/>
  <c r="B455" i="2"/>
  <c r="C455" i="2"/>
  <c r="D455" i="2"/>
  <c r="G455" i="2"/>
  <c r="L455" i="2" a="1"/>
  <c r="L455" i="2"/>
  <c r="M455" i="2"/>
  <c r="N455" i="2"/>
  <c r="Q455" i="2"/>
  <c r="V455" i="2" a="1"/>
  <c r="V455" i="2"/>
  <c r="W455" i="2"/>
  <c r="X455" i="2"/>
  <c r="AA455" i="2"/>
  <c r="B499" i="2" a="1"/>
  <c r="B499" i="2"/>
  <c r="C499" i="2"/>
  <c r="D499" i="2"/>
  <c r="G499" i="2"/>
  <c r="L499" i="2" a="1"/>
  <c r="L499" i="2"/>
  <c r="M499" i="2"/>
  <c r="N499" i="2"/>
  <c r="Q499" i="2"/>
  <c r="V499" i="2" a="1"/>
  <c r="V499" i="2"/>
  <c r="W499" i="2"/>
  <c r="X499" i="2"/>
  <c r="AA499" i="2"/>
  <c r="B508" i="2" a="1"/>
  <c r="B508" i="2"/>
  <c r="C508" i="2"/>
  <c r="D508" i="2"/>
  <c r="G508" i="2"/>
  <c r="L508" i="2" a="1"/>
  <c r="L508" i="2"/>
  <c r="M508" i="2"/>
  <c r="N508" i="2"/>
  <c r="Q508" i="2"/>
  <c r="V508" i="2" a="1"/>
  <c r="V508" i="2"/>
  <c r="W508" i="2"/>
  <c r="X508" i="2"/>
  <c r="AA508" i="2"/>
  <c r="B12" i="11" a="1"/>
  <c r="B12" i="11"/>
  <c r="C12" i="11" a="1"/>
  <c r="C12" i="11"/>
  <c r="D12" i="11" a="1"/>
  <c r="D12" i="11"/>
  <c r="E12" i="11" a="1"/>
  <c r="E12" i="11"/>
  <c r="F12" i="11" a="1"/>
  <c r="F12" i="11"/>
  <c r="G12" i="11" a="1"/>
  <c r="G12" i="11"/>
  <c r="H12" i="11" a="1"/>
  <c r="H12" i="11"/>
  <c r="I12" i="11" a="1"/>
  <c r="I12" i="11"/>
  <c r="J12" i="11" a="1"/>
  <c r="J12" i="11"/>
  <c r="B43" i="11" a="1"/>
  <c r="B43" i="11"/>
  <c r="C43" i="11" a="1"/>
  <c r="C43" i="11"/>
  <c r="D43" i="11" a="1"/>
  <c r="D43" i="11"/>
  <c r="E43" i="11" a="1"/>
  <c r="E43" i="11"/>
  <c r="F43" i="11" a="1"/>
  <c r="F43" i="11"/>
  <c r="G43" i="11" a="1"/>
  <c r="G43" i="11"/>
  <c r="H43" i="11" a="1"/>
  <c r="H43" i="11"/>
  <c r="I43" i="11" a="1"/>
  <c r="I43" i="11"/>
  <c r="J43" i="11" a="1"/>
  <c r="J43" i="11"/>
  <c r="B90" i="11" a="1"/>
  <c r="B90" i="11"/>
  <c r="C90" i="11" a="1"/>
  <c r="C90" i="11"/>
  <c r="D90" i="11" a="1"/>
  <c r="D90" i="11"/>
  <c r="E90" i="11" a="1"/>
  <c r="E90" i="11"/>
  <c r="F90" i="11" a="1"/>
  <c r="F90" i="11"/>
  <c r="G90" i="11" a="1"/>
  <c r="G90" i="11"/>
  <c r="H90" i="11" a="1"/>
  <c r="H90" i="11"/>
  <c r="I90" i="11" a="1"/>
  <c r="I90" i="11"/>
  <c r="J90" i="11" a="1"/>
  <c r="J90" i="11"/>
  <c r="B113" i="11" a="1"/>
  <c r="B113" i="11"/>
  <c r="C113" i="11" a="1"/>
  <c r="C113" i="11"/>
  <c r="D113" i="11" a="1"/>
  <c r="D113" i="11"/>
  <c r="E113" i="11" a="1"/>
  <c r="E113" i="11"/>
  <c r="F113" i="11" a="1"/>
  <c r="F113" i="11"/>
  <c r="G113" i="11" a="1"/>
  <c r="G113" i="11"/>
  <c r="H113" i="11" a="1"/>
  <c r="H113" i="11"/>
  <c r="I113" i="11" a="1"/>
  <c r="I113" i="11"/>
  <c r="J113" i="11" a="1"/>
  <c r="J113" i="11"/>
  <c r="B126" i="11" a="1"/>
  <c r="B126" i="11"/>
  <c r="C126" i="11" a="1"/>
  <c r="C126" i="11"/>
  <c r="D126" i="11" a="1"/>
  <c r="D126" i="11"/>
  <c r="E126" i="11" a="1"/>
  <c r="E126" i="11"/>
  <c r="F126" i="11" a="1"/>
  <c r="F126" i="11"/>
  <c r="G126" i="11" a="1"/>
  <c r="G126" i="11"/>
  <c r="H126" i="11" a="1"/>
  <c r="H126" i="11"/>
  <c r="I126" i="11" a="1"/>
  <c r="I126" i="11"/>
  <c r="J126" i="11" a="1"/>
  <c r="J126" i="11"/>
  <c r="B177" i="11" a="1"/>
  <c r="B177" i="11"/>
  <c r="C177" i="11" a="1"/>
  <c r="C177" i="11"/>
  <c r="D177" i="11" a="1"/>
  <c r="D177" i="11"/>
  <c r="E177" i="11" a="1"/>
  <c r="E177" i="11"/>
  <c r="F177" i="11" a="1"/>
  <c r="F177" i="11"/>
  <c r="G177" i="11" a="1"/>
  <c r="G177" i="11"/>
  <c r="H177" i="11" a="1"/>
  <c r="H177" i="11"/>
  <c r="I177" i="11" a="1"/>
  <c r="I177" i="11"/>
  <c r="J177" i="11" a="1"/>
  <c r="J177" i="11"/>
  <c r="B182" i="11" a="1"/>
  <c r="B182" i="11"/>
  <c r="C182" i="11" a="1"/>
  <c r="C182" i="11"/>
  <c r="D182" i="11" a="1"/>
  <c r="D182" i="11"/>
  <c r="E182" i="11" a="1"/>
  <c r="E182" i="11"/>
  <c r="F182" i="11" a="1"/>
  <c r="F182" i="11"/>
  <c r="G182" i="11" a="1"/>
  <c r="G182" i="11"/>
  <c r="H182" i="11" a="1"/>
  <c r="H182" i="11"/>
  <c r="I182" i="11" a="1"/>
  <c r="I182" i="11"/>
  <c r="J182" i="11" a="1"/>
  <c r="J182" i="11"/>
  <c r="B207" i="11" a="1"/>
  <c r="B207" i="11"/>
  <c r="C207" i="11" a="1"/>
  <c r="C207" i="11"/>
  <c r="D207" i="11" a="1"/>
  <c r="D207" i="11"/>
  <c r="E207" i="11" a="1"/>
  <c r="E207" i="11"/>
  <c r="F207" i="11" a="1"/>
  <c r="F207" i="11"/>
  <c r="G207" i="11" a="1"/>
  <c r="G207" i="11"/>
  <c r="H207" i="11" a="1"/>
  <c r="H207" i="11"/>
  <c r="I207" i="11" a="1"/>
  <c r="I207" i="11"/>
  <c r="J207" i="11" a="1"/>
  <c r="J207" i="11"/>
  <c r="B217" i="11" a="1"/>
  <c r="B217" i="11"/>
  <c r="C217" i="11" a="1"/>
  <c r="C217" i="11"/>
  <c r="D217" i="11" a="1"/>
  <c r="D217" i="11"/>
  <c r="E217" i="11" a="1"/>
  <c r="E217" i="11"/>
  <c r="F217" i="11" a="1"/>
  <c r="F217" i="11"/>
  <c r="G217" i="11" a="1"/>
  <c r="G217" i="11"/>
  <c r="H217" i="11" a="1"/>
  <c r="H217" i="11"/>
  <c r="I217" i="11" a="1"/>
  <c r="I217" i="11"/>
  <c r="J217" i="11" a="1"/>
  <c r="J217" i="11"/>
  <c r="B240" i="11" a="1"/>
  <c r="B240" i="11"/>
  <c r="C240" i="11" a="1"/>
  <c r="C240" i="11"/>
  <c r="D240" i="11" a="1"/>
  <c r="D240" i="11"/>
  <c r="E240" i="11" a="1"/>
  <c r="E240" i="11"/>
  <c r="F240" i="11" a="1"/>
  <c r="F240" i="11"/>
  <c r="G240" i="11" a="1"/>
  <c r="G240" i="11"/>
  <c r="H240" i="11" a="1"/>
  <c r="H240" i="11"/>
  <c r="I240" i="11" a="1"/>
  <c r="I240" i="11"/>
  <c r="J240" i="11" a="1"/>
  <c r="J240" i="11"/>
  <c r="B294" i="11" a="1"/>
  <c r="B294" i="11"/>
  <c r="C294" i="11" a="1"/>
  <c r="C294" i="11"/>
  <c r="D294" i="11" a="1"/>
  <c r="D294" i="11"/>
  <c r="E294" i="11" a="1"/>
  <c r="E294" i="11"/>
  <c r="F294" i="11" a="1"/>
  <c r="F294" i="11"/>
  <c r="G294" i="11" a="1"/>
  <c r="G294" i="11"/>
  <c r="H294" i="11" a="1"/>
  <c r="H294" i="11"/>
  <c r="I294" i="11" a="1"/>
  <c r="I294" i="11"/>
  <c r="J294" i="11" a="1"/>
  <c r="J294" i="11"/>
  <c r="B304" i="11" a="1"/>
  <c r="B304" i="11"/>
  <c r="C304" i="11" a="1"/>
  <c r="C304" i="11"/>
  <c r="D304" i="11" a="1"/>
  <c r="D304" i="11"/>
  <c r="E304" i="11" a="1"/>
  <c r="E304" i="11"/>
  <c r="F304" i="11" a="1"/>
  <c r="F304" i="11"/>
  <c r="G304" i="11" a="1"/>
  <c r="G304" i="11"/>
  <c r="H304" i="11" a="1"/>
  <c r="H304" i="11"/>
  <c r="I304" i="11" a="1"/>
  <c r="I304" i="11"/>
  <c r="J304" i="11" a="1"/>
  <c r="J304" i="11"/>
  <c r="B346" i="11" a="1"/>
  <c r="B346" i="11"/>
  <c r="C346" i="11" a="1"/>
  <c r="C346" i="11"/>
  <c r="D346" i="11" a="1"/>
  <c r="D346" i="11"/>
  <c r="E346" i="11" a="1"/>
  <c r="E346" i="11"/>
  <c r="F346" i="11" a="1"/>
  <c r="F346" i="11"/>
  <c r="G346" i="11" a="1"/>
  <c r="G346" i="11"/>
  <c r="H346" i="11" a="1"/>
  <c r="H346" i="11"/>
  <c r="I346" i="11" a="1"/>
  <c r="I346" i="11"/>
  <c r="J346" i="11" a="1"/>
  <c r="J346" i="11"/>
  <c r="B355" i="11" a="1"/>
  <c r="B355" i="11"/>
  <c r="C355" i="11" a="1"/>
  <c r="C355" i="11"/>
  <c r="D355" i="11" a="1"/>
  <c r="D355" i="11"/>
  <c r="E355" i="11" a="1"/>
  <c r="E355" i="11"/>
  <c r="F355" i="11" a="1"/>
  <c r="F355" i="11"/>
  <c r="G355" i="11" a="1"/>
  <c r="G355" i="11"/>
  <c r="H355" i="11" a="1"/>
  <c r="H355" i="11"/>
  <c r="I355" i="11" a="1"/>
  <c r="I355" i="11"/>
  <c r="J355" i="11" a="1"/>
  <c r="J355" i="11"/>
  <c r="B368" i="11" a="1"/>
  <c r="B368" i="11"/>
  <c r="C368" i="11" a="1"/>
  <c r="C368" i="11"/>
  <c r="D368" i="11" a="1"/>
  <c r="D368" i="11"/>
  <c r="E368" i="11" a="1"/>
  <c r="E368" i="11"/>
  <c r="F368" i="11" a="1"/>
  <c r="F368" i="11"/>
  <c r="G368" i="11" a="1"/>
  <c r="G368" i="11"/>
  <c r="H368" i="11" a="1"/>
  <c r="H368" i="11"/>
  <c r="I368" i="11" a="1"/>
  <c r="I368" i="11"/>
  <c r="J368" i="11" a="1"/>
  <c r="J368" i="11"/>
  <c r="B450" i="11" a="1"/>
  <c r="B450" i="11"/>
  <c r="C450" i="11" a="1"/>
  <c r="C450" i="11"/>
  <c r="D450" i="11" a="1"/>
  <c r="D450" i="11"/>
  <c r="E450" i="11" a="1"/>
  <c r="E450" i="11"/>
  <c r="F450" i="11" a="1"/>
  <c r="F450" i="11"/>
  <c r="G450" i="11" a="1"/>
  <c r="G450" i="11"/>
  <c r="H450" i="11" a="1"/>
  <c r="H450" i="11"/>
  <c r="I450" i="11" a="1"/>
  <c r="I450" i="11"/>
  <c r="J450" i="11" a="1"/>
  <c r="J450" i="11"/>
  <c r="B456" i="11" a="1"/>
  <c r="B456" i="11"/>
  <c r="C456" i="11" a="1"/>
  <c r="C456" i="11"/>
  <c r="D456" i="11" a="1"/>
  <c r="D456" i="11"/>
  <c r="E456" i="11" a="1"/>
  <c r="E456" i="11"/>
  <c r="F456" i="11" a="1"/>
  <c r="F456" i="11"/>
  <c r="G456" i="11" a="1"/>
  <c r="G456" i="11"/>
  <c r="H456" i="11" a="1"/>
  <c r="H456" i="11"/>
  <c r="I456" i="11" a="1"/>
  <c r="I456" i="11"/>
  <c r="J456" i="11" a="1"/>
  <c r="J456" i="11"/>
  <c r="B497" i="11" a="1"/>
  <c r="B497" i="11"/>
  <c r="C497" i="11" a="1"/>
  <c r="C497" i="11"/>
  <c r="D497" i="11" a="1"/>
  <c r="D497" i="11"/>
  <c r="E497" i="11" a="1"/>
  <c r="E497" i="11"/>
  <c r="F497" i="11" a="1"/>
  <c r="F497" i="11"/>
  <c r="G497" i="11" a="1"/>
  <c r="G497" i="11"/>
  <c r="H497" i="11" a="1"/>
  <c r="H497" i="11"/>
  <c r="I497" i="11" a="1"/>
  <c r="I497" i="11"/>
  <c r="J497" i="11" a="1"/>
  <c r="J497" i="11"/>
  <c r="B516" i="11" a="1"/>
  <c r="B516" i="11"/>
  <c r="C516" i="11" a="1"/>
  <c r="C516" i="11"/>
  <c r="D516" i="11" a="1"/>
  <c r="D516" i="11"/>
  <c r="E516" i="11" a="1"/>
  <c r="E516" i="11"/>
  <c r="F516" i="11" a="1"/>
  <c r="F516" i="11"/>
  <c r="G516" i="11" a="1"/>
  <c r="G516" i="11"/>
  <c r="H516" i="11" a="1"/>
  <c r="H516" i="11"/>
  <c r="I516" i="11" a="1"/>
  <c r="I516" i="11"/>
  <c r="J516" i="11" a="1"/>
  <c r="J516" i="11"/>
  <c r="B519" i="11" a="1"/>
  <c r="B519" i="11"/>
  <c r="C519" i="11" a="1"/>
  <c r="C519" i="11"/>
  <c r="D519" i="11" a="1"/>
  <c r="D519" i="11"/>
  <c r="E519" i="11" a="1"/>
  <c r="E519" i="11"/>
  <c r="F519" i="11" a="1"/>
  <c r="F519" i="11"/>
  <c r="G519" i="11" a="1"/>
  <c r="G519" i="11"/>
  <c r="H519" i="11" a="1"/>
  <c r="H519" i="11"/>
  <c r="I519" i="11" a="1"/>
  <c r="I519" i="11"/>
  <c r="J519" i="11" a="1"/>
  <c r="J519" i="11"/>
  <c r="B527" i="11" a="1"/>
  <c r="B527" i="11"/>
  <c r="C527" i="11" a="1"/>
  <c r="C527" i="11"/>
  <c r="D527" i="11" a="1"/>
  <c r="D527" i="11"/>
  <c r="E527" i="11" a="1"/>
  <c r="E527" i="11"/>
  <c r="F527" i="11" a="1"/>
  <c r="F527" i="11"/>
  <c r="G527" i="11" a="1"/>
  <c r="G527" i="11"/>
  <c r="H527" i="11" a="1"/>
  <c r="H527" i="11"/>
  <c r="I527" i="11" a="1"/>
  <c r="I527" i="11"/>
  <c r="J527" i="11" a="1"/>
  <c r="J527" i="11"/>
  <c r="B588" i="11" a="1"/>
  <c r="B588" i="11"/>
  <c r="C588" i="11" a="1"/>
  <c r="C588" i="11"/>
  <c r="D588" i="11" a="1"/>
  <c r="D588" i="11"/>
  <c r="E588" i="11" a="1"/>
  <c r="E588" i="11"/>
  <c r="F588" i="11" a="1"/>
  <c r="F588" i="11"/>
  <c r="G588" i="11" a="1"/>
  <c r="G588" i="11"/>
  <c r="H588" i="11" a="1"/>
  <c r="H588" i="11"/>
  <c r="I588" i="11" a="1"/>
  <c r="I588" i="11"/>
  <c r="J588" i="11" a="1"/>
  <c r="J588" i="11"/>
  <c r="B12" i="9" a="1"/>
  <c r="B12" i="9"/>
  <c r="C12" i="9" a="1"/>
  <c r="C12" i="9"/>
  <c r="D12" i="9" a="1"/>
  <c r="D12" i="9"/>
  <c r="E12" i="9" a="1"/>
  <c r="E12" i="9"/>
  <c r="F12" i="9" a="1"/>
  <c r="F12" i="9"/>
  <c r="G12" i="9" a="1"/>
  <c r="G12" i="9"/>
  <c r="H12" i="9" a="1"/>
  <c r="H12" i="9"/>
  <c r="I12" i="9" a="1"/>
  <c r="I12" i="9"/>
  <c r="J12" i="9" a="1"/>
  <c r="J12" i="9"/>
  <c r="B43" i="9" a="1"/>
  <c r="B43" i="9"/>
  <c r="C43" i="9" a="1"/>
  <c r="C43" i="9"/>
  <c r="D43" i="9" a="1"/>
  <c r="D43" i="9"/>
  <c r="E43" i="9" a="1"/>
  <c r="E43" i="9"/>
  <c r="F43" i="9" a="1"/>
  <c r="F43" i="9"/>
  <c r="G43" i="9" a="1"/>
  <c r="G43" i="9"/>
  <c r="H43" i="9" a="1"/>
  <c r="H43" i="9"/>
  <c r="I43" i="9" a="1"/>
  <c r="I43" i="9"/>
  <c r="J43" i="9" a="1"/>
  <c r="J43" i="9"/>
  <c r="B90" i="9" a="1"/>
  <c r="B90" i="9"/>
  <c r="C90" i="9" a="1"/>
  <c r="C90" i="9"/>
  <c r="D90" i="9" a="1"/>
  <c r="D90" i="9"/>
  <c r="E90" i="9" a="1"/>
  <c r="E90" i="9"/>
  <c r="F90" i="9" a="1"/>
  <c r="F90" i="9"/>
  <c r="G90" i="9" a="1"/>
  <c r="G90" i="9"/>
  <c r="H90" i="9" a="1"/>
  <c r="H90" i="9"/>
  <c r="I90" i="9" a="1"/>
  <c r="I90" i="9"/>
  <c r="J90" i="9" a="1"/>
  <c r="J90" i="9"/>
  <c r="B113" i="9" a="1"/>
  <c r="B113" i="9"/>
  <c r="C113" i="9" a="1"/>
  <c r="C113" i="9"/>
  <c r="D113" i="9" a="1"/>
  <c r="D113" i="9"/>
  <c r="E113" i="9" a="1"/>
  <c r="E113" i="9"/>
  <c r="F113" i="9" a="1"/>
  <c r="F113" i="9"/>
  <c r="G113" i="9" a="1"/>
  <c r="G113" i="9"/>
  <c r="H113" i="9" a="1"/>
  <c r="H113" i="9"/>
  <c r="I113" i="9" a="1"/>
  <c r="I113" i="9"/>
  <c r="J113" i="9" a="1"/>
  <c r="J113" i="9"/>
  <c r="B126" i="9" a="1"/>
  <c r="B126" i="9"/>
  <c r="C126" i="9" a="1"/>
  <c r="C126" i="9"/>
  <c r="D126" i="9" a="1"/>
  <c r="D126" i="9"/>
  <c r="E126" i="9" a="1"/>
  <c r="E126" i="9"/>
  <c r="F126" i="9" a="1"/>
  <c r="F126" i="9"/>
  <c r="G126" i="9" a="1"/>
  <c r="G126" i="9"/>
  <c r="H126" i="9" a="1"/>
  <c r="H126" i="9"/>
  <c r="I126" i="9" a="1"/>
  <c r="I126" i="9"/>
  <c r="J126" i="9" a="1"/>
  <c r="J126" i="9"/>
  <c r="B177" i="9" a="1"/>
  <c r="B177" i="9"/>
  <c r="C177" i="9" a="1"/>
  <c r="C177" i="9"/>
  <c r="D177" i="9" a="1"/>
  <c r="D177" i="9"/>
  <c r="E177" i="9" a="1"/>
  <c r="E177" i="9"/>
  <c r="F177" i="9" a="1"/>
  <c r="F177" i="9"/>
  <c r="G177" i="9" a="1"/>
  <c r="G177" i="9"/>
  <c r="H177" i="9" a="1"/>
  <c r="H177" i="9"/>
  <c r="I177" i="9" a="1"/>
  <c r="I177" i="9"/>
  <c r="J177" i="9" a="1"/>
  <c r="J177" i="9"/>
  <c r="B182" i="9" a="1"/>
  <c r="B182" i="9"/>
  <c r="C182" i="9" a="1"/>
  <c r="C182" i="9"/>
  <c r="D182" i="9" a="1"/>
  <c r="D182" i="9"/>
  <c r="E182" i="9" a="1"/>
  <c r="E182" i="9"/>
  <c r="F182" i="9" a="1"/>
  <c r="F182" i="9"/>
  <c r="G182" i="9" a="1"/>
  <c r="G182" i="9"/>
  <c r="H182" i="9" a="1"/>
  <c r="H182" i="9"/>
  <c r="I182" i="9" a="1"/>
  <c r="I182" i="9"/>
  <c r="J182" i="9" a="1"/>
  <c r="J182" i="9"/>
  <c r="B207" i="9" a="1"/>
  <c r="B207" i="9"/>
  <c r="C207" i="9" a="1"/>
  <c r="C207" i="9"/>
  <c r="D207" i="9" a="1"/>
  <c r="D207" i="9"/>
  <c r="E207" i="9" a="1"/>
  <c r="E207" i="9"/>
  <c r="F207" i="9" a="1"/>
  <c r="F207" i="9"/>
  <c r="G207" i="9" a="1"/>
  <c r="G207" i="9"/>
  <c r="H207" i="9" a="1"/>
  <c r="H207" i="9"/>
  <c r="I207" i="9" a="1"/>
  <c r="I207" i="9"/>
  <c r="J207" i="9" a="1"/>
  <c r="J207" i="9"/>
  <c r="B217" i="9" a="1"/>
  <c r="B217" i="9"/>
  <c r="C217" i="9" a="1"/>
  <c r="C217" i="9"/>
  <c r="D217" i="9" a="1"/>
  <c r="D217" i="9"/>
  <c r="E217" i="9" a="1"/>
  <c r="E217" i="9"/>
  <c r="F217" i="9" a="1"/>
  <c r="F217" i="9"/>
  <c r="G217" i="9" a="1"/>
  <c r="G217" i="9"/>
  <c r="H217" i="9" a="1"/>
  <c r="H217" i="9"/>
  <c r="I217" i="9" a="1"/>
  <c r="I217" i="9"/>
  <c r="J217" i="9" a="1"/>
  <c r="J217" i="9"/>
  <c r="B240" i="9" a="1"/>
  <c r="B240" i="9"/>
  <c r="C240" i="9" a="1"/>
  <c r="C240" i="9"/>
  <c r="D240" i="9" a="1"/>
  <c r="D240" i="9"/>
  <c r="E240" i="9" a="1"/>
  <c r="E240" i="9"/>
  <c r="F240" i="9" a="1"/>
  <c r="F240" i="9"/>
  <c r="G240" i="9" a="1"/>
  <c r="G240" i="9"/>
  <c r="H240" i="9" a="1"/>
  <c r="H240" i="9"/>
  <c r="I240" i="9" a="1"/>
  <c r="I240" i="9"/>
  <c r="J240" i="9" a="1"/>
  <c r="J240" i="9"/>
  <c r="B294" i="9" a="1"/>
  <c r="B294" i="9"/>
  <c r="C294" i="9" a="1"/>
  <c r="C294" i="9"/>
  <c r="D294" i="9" a="1"/>
  <c r="D294" i="9"/>
  <c r="E294" i="9" a="1"/>
  <c r="E294" i="9"/>
  <c r="F294" i="9" a="1"/>
  <c r="F294" i="9"/>
  <c r="G294" i="9" a="1"/>
  <c r="G294" i="9"/>
  <c r="H294" i="9" a="1"/>
  <c r="H294" i="9"/>
  <c r="I294" i="9" a="1"/>
  <c r="I294" i="9"/>
  <c r="J294" i="9" a="1"/>
  <c r="J294" i="9"/>
  <c r="B304" i="9" a="1"/>
  <c r="B304" i="9"/>
  <c r="C304" i="9" a="1"/>
  <c r="C304" i="9"/>
  <c r="D304" i="9" a="1"/>
  <c r="D304" i="9"/>
  <c r="E304" i="9" a="1"/>
  <c r="E304" i="9"/>
  <c r="F304" i="9" a="1"/>
  <c r="F304" i="9"/>
  <c r="G304" i="9" a="1"/>
  <c r="G304" i="9"/>
  <c r="H304" i="9" a="1"/>
  <c r="H304" i="9"/>
  <c r="I304" i="9" a="1"/>
  <c r="I304" i="9"/>
  <c r="J304" i="9" a="1"/>
  <c r="J304" i="9"/>
  <c r="B346" i="9" a="1"/>
  <c r="B346" i="9"/>
  <c r="C346" i="9" a="1"/>
  <c r="C346" i="9"/>
  <c r="D346" i="9" a="1"/>
  <c r="D346" i="9"/>
  <c r="E346" i="9" a="1"/>
  <c r="E346" i="9"/>
  <c r="F346" i="9" a="1"/>
  <c r="F346" i="9"/>
  <c r="G346" i="9" a="1"/>
  <c r="G346" i="9"/>
  <c r="H346" i="9" a="1"/>
  <c r="H346" i="9"/>
  <c r="I346" i="9" a="1"/>
  <c r="I346" i="9"/>
  <c r="J346" i="9" a="1"/>
  <c r="J346" i="9"/>
  <c r="B355" i="9" a="1"/>
  <c r="B355" i="9"/>
  <c r="C355" i="9" a="1"/>
  <c r="C355" i="9"/>
  <c r="D355" i="9" a="1"/>
  <c r="D355" i="9"/>
  <c r="E355" i="9" a="1"/>
  <c r="E355" i="9"/>
  <c r="F355" i="9" a="1"/>
  <c r="F355" i="9"/>
  <c r="G355" i="9" a="1"/>
  <c r="G355" i="9"/>
  <c r="H355" i="9" a="1"/>
  <c r="H355" i="9"/>
  <c r="I355" i="9" a="1"/>
  <c r="I355" i="9"/>
  <c r="J355" i="9" a="1"/>
  <c r="J355" i="9"/>
  <c r="B368" i="9" a="1"/>
  <c r="B368" i="9"/>
  <c r="C368" i="9" a="1"/>
  <c r="C368" i="9"/>
  <c r="D368" i="9" a="1"/>
  <c r="D368" i="9"/>
  <c r="E368" i="9" a="1"/>
  <c r="E368" i="9"/>
  <c r="F368" i="9" a="1"/>
  <c r="F368" i="9"/>
  <c r="G368" i="9" a="1"/>
  <c r="G368" i="9"/>
  <c r="H368" i="9" a="1"/>
  <c r="H368" i="9"/>
  <c r="I368" i="9" a="1"/>
  <c r="I368" i="9"/>
  <c r="J368" i="9" a="1"/>
  <c r="J368" i="9"/>
  <c r="B450" i="9" a="1"/>
  <c r="B450" i="9"/>
  <c r="C450" i="9" a="1"/>
  <c r="C450" i="9"/>
  <c r="D450" i="9" a="1"/>
  <c r="D450" i="9"/>
  <c r="E450" i="9" a="1"/>
  <c r="E450" i="9"/>
  <c r="F450" i="9" a="1"/>
  <c r="F450" i="9"/>
  <c r="G450" i="9" a="1"/>
  <c r="G450" i="9"/>
  <c r="H450" i="9" a="1"/>
  <c r="H450" i="9"/>
  <c r="I450" i="9" a="1"/>
  <c r="I450" i="9"/>
  <c r="J450" i="9" a="1"/>
  <c r="J450" i="9"/>
  <c r="B456" i="9" a="1"/>
  <c r="B456" i="9"/>
  <c r="C456" i="9" a="1"/>
  <c r="C456" i="9"/>
  <c r="D456" i="9" a="1"/>
  <c r="D456" i="9"/>
  <c r="E456" i="9" a="1"/>
  <c r="E456" i="9"/>
  <c r="F456" i="9" a="1"/>
  <c r="F456" i="9"/>
  <c r="G456" i="9" a="1"/>
  <c r="G456" i="9"/>
  <c r="H456" i="9" a="1"/>
  <c r="H456" i="9"/>
  <c r="I456" i="9" a="1"/>
  <c r="I456" i="9"/>
  <c r="J456" i="9" a="1"/>
  <c r="J456" i="9"/>
  <c r="B497" i="9" a="1"/>
  <c r="B497" i="9"/>
  <c r="C497" i="9" a="1"/>
  <c r="C497" i="9"/>
  <c r="D497" i="9" a="1"/>
  <c r="D497" i="9"/>
  <c r="E497" i="9" a="1"/>
  <c r="E497" i="9"/>
  <c r="F497" i="9" a="1"/>
  <c r="F497" i="9"/>
  <c r="G497" i="9" a="1"/>
  <c r="G497" i="9"/>
  <c r="H497" i="9" a="1"/>
  <c r="H497" i="9"/>
  <c r="I497" i="9" a="1"/>
  <c r="I497" i="9"/>
  <c r="J497" i="9" a="1"/>
  <c r="J497" i="9"/>
  <c r="B516" i="9" a="1"/>
  <c r="B516" i="9"/>
  <c r="C516" i="9" a="1"/>
  <c r="C516" i="9"/>
  <c r="D516" i="9" a="1"/>
  <c r="D516" i="9"/>
  <c r="E516" i="9" a="1"/>
  <c r="E516" i="9"/>
  <c r="F516" i="9" a="1"/>
  <c r="F516" i="9"/>
  <c r="G516" i="9" a="1"/>
  <c r="G516" i="9"/>
  <c r="H516" i="9" a="1"/>
  <c r="H516" i="9"/>
  <c r="I516" i="9" a="1"/>
  <c r="I516" i="9"/>
  <c r="J516" i="9" a="1"/>
  <c r="J516" i="9"/>
  <c r="B519" i="9" a="1"/>
  <c r="B519" i="9"/>
  <c r="C519" i="9" a="1"/>
  <c r="C519" i="9"/>
  <c r="D519" i="9" a="1"/>
  <c r="D519" i="9"/>
  <c r="E519" i="9" a="1"/>
  <c r="E519" i="9"/>
  <c r="F519" i="9" a="1"/>
  <c r="F519" i="9"/>
  <c r="G519" i="9" a="1"/>
  <c r="G519" i="9"/>
  <c r="H519" i="9" a="1"/>
  <c r="H519" i="9"/>
  <c r="I519" i="9" a="1"/>
  <c r="I519" i="9"/>
  <c r="J519" i="9" a="1"/>
  <c r="J519" i="9"/>
  <c r="B527" i="9" a="1"/>
  <c r="B527" i="9"/>
  <c r="C527" i="9" a="1"/>
  <c r="C527" i="9"/>
  <c r="D527" i="9" a="1"/>
  <c r="D527" i="9"/>
  <c r="E527" i="9" a="1"/>
  <c r="E527" i="9"/>
  <c r="F527" i="9" a="1"/>
  <c r="F527" i="9"/>
  <c r="G527" i="9" a="1"/>
  <c r="G527" i="9"/>
  <c r="H527" i="9" a="1"/>
  <c r="H527" i="9"/>
  <c r="I527" i="9" a="1"/>
  <c r="I527" i="9"/>
  <c r="J527" i="9" a="1"/>
  <c r="J527" i="9"/>
  <c r="B588" i="9" a="1"/>
  <c r="B588" i="9"/>
  <c r="C588" i="9" a="1"/>
  <c r="C588" i="9"/>
  <c r="D588" i="9" a="1"/>
  <c r="D588" i="9"/>
  <c r="E588" i="9" a="1"/>
  <c r="E588" i="9"/>
  <c r="F588" i="9" a="1"/>
  <c r="F588" i="9"/>
  <c r="G588" i="9" a="1"/>
  <c r="G588" i="9"/>
  <c r="H588" i="9" a="1"/>
  <c r="H588" i="9"/>
  <c r="I588" i="9" a="1"/>
  <c r="I588" i="9"/>
  <c r="J588" i="9" a="1"/>
  <c r="J588" i="9"/>
  <c r="B12" i="12" a="1"/>
  <c r="B12" i="12"/>
  <c r="C12" i="12" a="1"/>
  <c r="C12" i="12"/>
  <c r="D12" i="12" a="1"/>
  <c r="D12" i="12"/>
  <c r="E12" i="12" a="1"/>
  <c r="E12" i="12"/>
  <c r="F12" i="12" a="1"/>
  <c r="F12" i="12"/>
  <c r="G12" i="12" a="1"/>
  <c r="G12" i="12"/>
  <c r="H12" i="12" a="1"/>
  <c r="H12" i="12"/>
  <c r="I12" i="12" a="1"/>
  <c r="I12" i="12"/>
  <c r="J12" i="12" a="1"/>
  <c r="J12" i="12"/>
  <c r="B43" i="12" a="1"/>
  <c r="B43" i="12"/>
  <c r="C43" i="12" a="1"/>
  <c r="C43" i="12"/>
  <c r="D43" i="12" a="1"/>
  <c r="D43" i="12"/>
  <c r="E43" i="12" a="1"/>
  <c r="E43" i="12"/>
  <c r="F43" i="12" a="1"/>
  <c r="F43" i="12"/>
  <c r="G43" i="12" a="1"/>
  <c r="G43" i="12"/>
  <c r="H43" i="12" a="1"/>
  <c r="H43" i="12"/>
  <c r="I43" i="12" a="1"/>
  <c r="I43" i="12"/>
  <c r="J43" i="12" a="1"/>
  <c r="J43" i="12"/>
  <c r="B90" i="12" a="1"/>
  <c r="B90" i="12"/>
  <c r="C90" i="12" a="1"/>
  <c r="C90" i="12"/>
  <c r="D90" i="12" a="1"/>
  <c r="D90" i="12"/>
  <c r="E90" i="12" a="1"/>
  <c r="E90" i="12"/>
  <c r="F90" i="12" a="1"/>
  <c r="F90" i="12"/>
  <c r="G90" i="12" a="1"/>
  <c r="G90" i="12"/>
  <c r="H90" i="12" a="1"/>
  <c r="H90" i="12"/>
  <c r="I90" i="12" a="1"/>
  <c r="I90" i="12"/>
  <c r="J90" i="12" a="1"/>
  <c r="J90" i="12"/>
  <c r="B113" i="12" a="1"/>
  <c r="B113" i="12"/>
  <c r="C113" i="12" a="1"/>
  <c r="C113" i="12"/>
  <c r="D113" i="12" a="1"/>
  <c r="D113" i="12"/>
  <c r="E113" i="12" a="1"/>
  <c r="E113" i="12"/>
  <c r="F113" i="12" a="1"/>
  <c r="F113" i="12"/>
  <c r="G113" i="12" a="1"/>
  <c r="G113" i="12"/>
  <c r="H113" i="12" a="1"/>
  <c r="H113" i="12"/>
  <c r="I113" i="12" a="1"/>
  <c r="I113" i="12"/>
  <c r="J113" i="12" a="1"/>
  <c r="J113" i="12"/>
  <c r="B126" i="12" a="1"/>
  <c r="B126" i="12"/>
  <c r="C126" i="12" a="1"/>
  <c r="C126" i="12"/>
  <c r="D126" i="12" a="1"/>
  <c r="D126" i="12"/>
  <c r="E126" i="12" a="1"/>
  <c r="E126" i="12"/>
  <c r="F126" i="12" a="1"/>
  <c r="F126" i="12"/>
  <c r="G126" i="12" a="1"/>
  <c r="G126" i="12"/>
  <c r="H126" i="12" a="1"/>
  <c r="H126" i="12"/>
  <c r="I126" i="12" a="1"/>
  <c r="I126" i="12"/>
  <c r="J126" i="12" a="1"/>
  <c r="J126" i="12"/>
  <c r="B177" i="12" a="1"/>
  <c r="B177" i="12"/>
  <c r="C177" i="12" a="1"/>
  <c r="C177" i="12"/>
  <c r="D177" i="12" a="1"/>
  <c r="D177" i="12"/>
  <c r="E177" i="12" a="1"/>
  <c r="E177" i="12"/>
  <c r="F177" i="12" a="1"/>
  <c r="F177" i="12"/>
  <c r="G177" i="12" a="1"/>
  <c r="G177" i="12"/>
  <c r="H177" i="12" a="1"/>
  <c r="H177" i="12"/>
  <c r="I177" i="12" a="1"/>
  <c r="I177" i="12"/>
  <c r="J177" i="12" a="1"/>
  <c r="J177" i="12"/>
  <c r="B182" i="12" a="1"/>
  <c r="B182" i="12"/>
  <c r="C182" i="12" a="1"/>
  <c r="C182" i="12"/>
  <c r="D182" i="12" a="1"/>
  <c r="D182" i="12"/>
  <c r="E182" i="12" a="1"/>
  <c r="E182" i="12"/>
  <c r="F182" i="12" a="1"/>
  <c r="F182" i="12"/>
  <c r="G182" i="12" a="1"/>
  <c r="G182" i="12"/>
  <c r="H182" i="12" a="1"/>
  <c r="H182" i="12"/>
  <c r="I182" i="12" a="1"/>
  <c r="I182" i="12"/>
  <c r="J182" i="12" a="1"/>
  <c r="J182" i="12"/>
  <c r="B207" i="12" a="1"/>
  <c r="B207" i="12"/>
  <c r="C207" i="12" a="1"/>
  <c r="C207" i="12"/>
  <c r="D207" i="12" a="1"/>
  <c r="D207" i="12"/>
  <c r="E207" i="12" a="1"/>
  <c r="E207" i="12"/>
  <c r="F207" i="12" a="1"/>
  <c r="F207" i="12"/>
  <c r="G207" i="12" a="1"/>
  <c r="G207" i="12"/>
  <c r="H207" i="12" a="1"/>
  <c r="H207" i="12"/>
  <c r="I207" i="12" a="1"/>
  <c r="I207" i="12"/>
  <c r="J207" i="12" a="1"/>
  <c r="J207" i="12"/>
  <c r="B217" i="12" a="1"/>
  <c r="B217" i="12"/>
  <c r="C217" i="12" a="1"/>
  <c r="C217" i="12"/>
  <c r="D217" i="12" a="1"/>
  <c r="D217" i="12"/>
  <c r="E217" i="12" a="1"/>
  <c r="E217" i="12"/>
  <c r="F217" i="12" a="1"/>
  <c r="F217" i="12"/>
  <c r="G217" i="12" a="1"/>
  <c r="G217" i="12"/>
  <c r="H217" i="12" a="1"/>
  <c r="H217" i="12"/>
  <c r="I217" i="12" a="1"/>
  <c r="I217" i="12"/>
  <c r="J217" i="12" a="1"/>
  <c r="J217" i="12"/>
  <c r="B240" i="12" a="1"/>
  <c r="B240" i="12"/>
  <c r="C240" i="12" a="1"/>
  <c r="C240" i="12"/>
  <c r="D240" i="12" a="1"/>
  <c r="D240" i="12"/>
  <c r="E240" i="12" a="1"/>
  <c r="E240" i="12"/>
  <c r="F240" i="12" a="1"/>
  <c r="F240" i="12"/>
  <c r="G240" i="12" a="1"/>
  <c r="G240" i="12"/>
  <c r="H240" i="12" a="1"/>
  <c r="H240" i="12"/>
  <c r="I240" i="12" a="1"/>
  <c r="I240" i="12"/>
  <c r="J240" i="12" a="1"/>
  <c r="J240" i="12"/>
  <c r="B294" i="12" a="1"/>
  <c r="B294" i="12"/>
  <c r="C294" i="12" a="1"/>
  <c r="C294" i="12"/>
  <c r="D294" i="12" a="1"/>
  <c r="D294" i="12"/>
  <c r="E294" i="12" a="1"/>
  <c r="E294" i="12"/>
  <c r="F294" i="12" a="1"/>
  <c r="F294" i="12"/>
  <c r="G294" i="12" a="1"/>
  <c r="G294" i="12"/>
  <c r="H294" i="12" a="1"/>
  <c r="H294" i="12"/>
  <c r="I294" i="12" a="1"/>
  <c r="I294" i="12"/>
  <c r="J294" i="12" a="1"/>
  <c r="J294" i="12"/>
  <c r="B304" i="12" a="1"/>
  <c r="B304" i="12"/>
  <c r="C304" i="12" a="1"/>
  <c r="C304" i="12"/>
  <c r="D304" i="12" a="1"/>
  <c r="D304" i="12"/>
  <c r="E304" i="12" a="1"/>
  <c r="E304" i="12"/>
  <c r="F304" i="12" a="1"/>
  <c r="F304" i="12"/>
  <c r="G304" i="12" a="1"/>
  <c r="G304" i="12"/>
  <c r="H304" i="12" a="1"/>
  <c r="H304" i="12"/>
  <c r="I304" i="12" a="1"/>
  <c r="I304" i="12"/>
  <c r="J304" i="12" a="1"/>
  <c r="J304" i="12"/>
  <c r="B346" i="12" a="1"/>
  <c r="B346" i="12"/>
  <c r="C346" i="12" a="1"/>
  <c r="C346" i="12"/>
  <c r="D346" i="12" a="1"/>
  <c r="D346" i="12"/>
  <c r="E346" i="12" a="1"/>
  <c r="E346" i="12"/>
  <c r="F346" i="12" a="1"/>
  <c r="F346" i="12"/>
  <c r="G346" i="12" a="1"/>
  <c r="G346" i="12"/>
  <c r="H346" i="12" a="1"/>
  <c r="H346" i="12"/>
  <c r="I346" i="12" a="1"/>
  <c r="I346" i="12"/>
  <c r="J346" i="12" a="1"/>
  <c r="J346" i="12"/>
  <c r="B355" i="12" a="1"/>
  <c r="B355" i="12"/>
  <c r="C355" i="12" a="1"/>
  <c r="C355" i="12"/>
  <c r="D355" i="12" a="1"/>
  <c r="D355" i="12"/>
  <c r="E355" i="12" a="1"/>
  <c r="E355" i="12"/>
  <c r="F355" i="12" a="1"/>
  <c r="F355" i="12"/>
  <c r="G355" i="12" a="1"/>
  <c r="G355" i="12"/>
  <c r="H355" i="12" a="1"/>
  <c r="H355" i="12"/>
  <c r="I355" i="12" a="1"/>
  <c r="I355" i="12"/>
  <c r="J355" i="12" a="1"/>
  <c r="J355" i="12"/>
  <c r="B368" i="12" a="1"/>
  <c r="B368" i="12"/>
  <c r="C368" i="12" a="1"/>
  <c r="C368" i="12"/>
  <c r="D368" i="12" a="1"/>
  <c r="D368" i="12"/>
  <c r="E368" i="12" a="1"/>
  <c r="E368" i="12"/>
  <c r="F368" i="12" a="1"/>
  <c r="F368" i="12"/>
  <c r="G368" i="12" a="1"/>
  <c r="G368" i="12"/>
  <c r="H368" i="12" a="1"/>
  <c r="H368" i="12"/>
  <c r="I368" i="12" a="1"/>
  <c r="I368" i="12"/>
  <c r="J368" i="12" a="1"/>
  <c r="J368" i="12"/>
  <c r="B450" i="12" a="1"/>
  <c r="B450" i="12"/>
  <c r="C450" i="12" a="1"/>
  <c r="C450" i="12"/>
  <c r="D450" i="12" a="1"/>
  <c r="D450" i="12"/>
  <c r="E450" i="12" a="1"/>
  <c r="E450" i="12"/>
  <c r="F450" i="12" a="1"/>
  <c r="F450" i="12"/>
  <c r="G450" i="12" a="1"/>
  <c r="G450" i="12"/>
  <c r="H450" i="12" a="1"/>
  <c r="H450" i="12"/>
  <c r="I450" i="12" a="1"/>
  <c r="I450" i="12"/>
  <c r="J450" i="12" a="1"/>
  <c r="J450" i="12"/>
  <c r="B456" i="12" a="1"/>
  <c r="B456" i="12"/>
  <c r="C456" i="12" a="1"/>
  <c r="C456" i="12"/>
  <c r="D456" i="12" a="1"/>
  <c r="D456" i="12"/>
  <c r="E456" i="12" a="1"/>
  <c r="E456" i="12"/>
  <c r="F456" i="12" a="1"/>
  <c r="F456" i="12"/>
  <c r="G456" i="12" a="1"/>
  <c r="G456" i="12"/>
  <c r="H456" i="12" a="1"/>
  <c r="H456" i="12"/>
  <c r="I456" i="12" a="1"/>
  <c r="I456" i="12"/>
  <c r="J456" i="12" a="1"/>
  <c r="J456" i="12"/>
  <c r="B497" i="12" a="1"/>
  <c r="B497" i="12"/>
  <c r="C497" i="12" a="1"/>
  <c r="C497" i="12"/>
  <c r="D497" i="12" a="1"/>
  <c r="D497" i="12"/>
  <c r="E497" i="12" a="1"/>
  <c r="E497" i="12"/>
  <c r="F497" i="12" a="1"/>
  <c r="F497" i="12"/>
  <c r="G497" i="12" a="1"/>
  <c r="G497" i="12"/>
  <c r="H497" i="12" a="1"/>
  <c r="H497" i="12"/>
  <c r="I497" i="12" a="1"/>
  <c r="I497" i="12"/>
  <c r="J497" i="12" a="1"/>
  <c r="J497" i="12"/>
  <c r="B516" i="12" a="1"/>
  <c r="B516" i="12"/>
  <c r="C516" i="12" a="1"/>
  <c r="C516" i="12"/>
  <c r="D516" i="12" a="1"/>
  <c r="D516" i="12"/>
  <c r="E516" i="12" a="1"/>
  <c r="E516" i="12"/>
  <c r="F516" i="12" a="1"/>
  <c r="F516" i="12"/>
  <c r="G516" i="12" a="1"/>
  <c r="G516" i="12"/>
  <c r="H516" i="12" a="1"/>
  <c r="H516" i="12"/>
  <c r="I516" i="12" a="1"/>
  <c r="I516" i="12"/>
  <c r="J516" i="12" a="1"/>
  <c r="J516" i="12"/>
  <c r="B519" i="12" a="1"/>
  <c r="B519" i="12"/>
  <c r="C519" i="12" a="1"/>
  <c r="C519" i="12"/>
  <c r="D519" i="12" a="1"/>
  <c r="D519" i="12"/>
  <c r="E519" i="12" a="1"/>
  <c r="E519" i="12"/>
  <c r="F519" i="12" a="1"/>
  <c r="F519" i="12"/>
  <c r="G519" i="12" a="1"/>
  <c r="G519" i="12"/>
  <c r="H519" i="12" a="1"/>
  <c r="H519" i="12"/>
  <c r="I519" i="12" a="1"/>
  <c r="I519" i="12"/>
  <c r="J519" i="12" a="1"/>
  <c r="J519" i="12"/>
  <c r="B527" i="12" a="1"/>
  <c r="B527" i="12"/>
  <c r="C527" i="12" a="1"/>
  <c r="C527" i="12"/>
  <c r="D527" i="12" a="1"/>
  <c r="D527" i="12"/>
  <c r="E527" i="12" a="1"/>
  <c r="E527" i="12"/>
  <c r="F527" i="12" a="1"/>
  <c r="F527" i="12"/>
  <c r="G527" i="12" a="1"/>
  <c r="G527" i="12"/>
  <c r="H527" i="12" a="1"/>
  <c r="H527" i="12"/>
  <c r="I527" i="12" a="1"/>
  <c r="I527" i="12"/>
  <c r="J527" i="12" a="1"/>
  <c r="J527" i="12"/>
  <c r="B588" i="12" a="1"/>
  <c r="B588" i="12"/>
  <c r="C588" i="12" a="1"/>
  <c r="C588" i="12"/>
  <c r="D588" i="12" a="1"/>
  <c r="D588" i="12"/>
  <c r="E588" i="12" a="1"/>
  <c r="E588" i="12"/>
  <c r="F588" i="12" a="1"/>
  <c r="F588" i="12"/>
  <c r="G588" i="12" a="1"/>
  <c r="G588" i="12"/>
  <c r="H588" i="12" a="1"/>
  <c r="H588" i="12"/>
  <c r="I588" i="12" a="1"/>
  <c r="I588" i="12"/>
  <c r="J588" i="12" a="1"/>
  <c r="J588" i="12"/>
  <c r="B12" i="13" a="1"/>
  <c r="B12" i="13"/>
  <c r="C12" i="13" a="1"/>
  <c r="C12" i="13"/>
  <c r="D12" i="13" a="1"/>
  <c r="D12" i="13"/>
  <c r="E12" i="13" a="1"/>
  <c r="E12" i="13"/>
  <c r="F12" i="13" a="1"/>
  <c r="F12" i="13"/>
  <c r="G12" i="13" a="1"/>
  <c r="G12" i="13"/>
  <c r="H12" i="13" a="1"/>
  <c r="H12" i="13"/>
  <c r="I12" i="13" a="1"/>
  <c r="I12" i="13"/>
  <c r="J12" i="13" a="1"/>
  <c r="J12" i="13"/>
  <c r="B43" i="13" a="1"/>
  <c r="B43" i="13"/>
  <c r="C43" i="13" a="1"/>
  <c r="C43" i="13"/>
  <c r="D43" i="13" a="1"/>
  <c r="D43" i="13"/>
  <c r="E43" i="13" a="1"/>
  <c r="E43" i="13"/>
  <c r="F43" i="13" a="1"/>
  <c r="F43" i="13"/>
  <c r="G43" i="13" a="1"/>
  <c r="G43" i="13"/>
  <c r="H43" i="13" a="1"/>
  <c r="H43" i="13"/>
  <c r="I43" i="13" a="1"/>
  <c r="I43" i="13"/>
  <c r="J43" i="13" a="1"/>
  <c r="J43" i="13"/>
  <c r="B90" i="13" a="1"/>
  <c r="B90" i="13"/>
  <c r="C90" i="13" a="1"/>
  <c r="C90" i="13"/>
  <c r="D90" i="13" a="1"/>
  <c r="D90" i="13"/>
  <c r="E90" i="13" a="1"/>
  <c r="E90" i="13"/>
  <c r="F90" i="13" a="1"/>
  <c r="F90" i="13"/>
  <c r="G90" i="13" a="1"/>
  <c r="G90" i="13"/>
  <c r="H90" i="13" a="1"/>
  <c r="H90" i="13"/>
  <c r="I90" i="13" a="1"/>
  <c r="I90" i="13"/>
  <c r="J90" i="13" a="1"/>
  <c r="J90" i="13"/>
  <c r="B113" i="13" a="1"/>
  <c r="B113" i="13"/>
  <c r="C113" i="13" a="1"/>
  <c r="C113" i="13"/>
  <c r="D113" i="13" a="1"/>
  <c r="D113" i="13"/>
  <c r="E113" i="13" a="1"/>
  <c r="E113" i="13"/>
  <c r="F113" i="13" a="1"/>
  <c r="F113" i="13"/>
  <c r="G113" i="13" a="1"/>
  <c r="G113" i="13"/>
  <c r="H113" i="13" a="1"/>
  <c r="H113" i="13"/>
  <c r="I113" i="13" a="1"/>
  <c r="I113" i="13"/>
  <c r="J113" i="13" a="1"/>
  <c r="J113" i="13"/>
  <c r="B126" i="13" a="1"/>
  <c r="B126" i="13"/>
  <c r="C126" i="13" a="1"/>
  <c r="C126" i="13"/>
  <c r="D126" i="13" a="1"/>
  <c r="D126" i="13"/>
  <c r="E126" i="13" a="1"/>
  <c r="E126" i="13"/>
  <c r="F126" i="13" a="1"/>
  <c r="F126" i="13"/>
  <c r="G126" i="13" a="1"/>
  <c r="G126" i="13"/>
  <c r="H126" i="13" a="1"/>
  <c r="H126" i="13"/>
  <c r="I126" i="13" a="1"/>
  <c r="I126" i="13"/>
  <c r="J126" i="13" a="1"/>
  <c r="J126" i="13"/>
  <c r="B177" i="13" a="1"/>
  <c r="B177" i="13"/>
  <c r="C177" i="13" a="1"/>
  <c r="C177" i="13"/>
  <c r="D177" i="13" a="1"/>
  <c r="D177" i="13"/>
  <c r="E177" i="13" a="1"/>
  <c r="E177" i="13"/>
  <c r="F177" i="13" a="1"/>
  <c r="F177" i="13"/>
  <c r="G177" i="13" a="1"/>
  <c r="G177" i="13"/>
  <c r="H177" i="13" a="1"/>
  <c r="H177" i="13"/>
  <c r="I177" i="13" a="1"/>
  <c r="I177" i="13"/>
  <c r="J177" i="13" a="1"/>
  <c r="J177" i="13"/>
  <c r="B182" i="13" a="1"/>
  <c r="B182" i="13"/>
  <c r="C182" i="13" a="1"/>
  <c r="C182" i="13"/>
  <c r="D182" i="13" a="1"/>
  <c r="D182" i="13"/>
  <c r="E182" i="13" a="1"/>
  <c r="E182" i="13"/>
  <c r="F182" i="13" a="1"/>
  <c r="F182" i="13"/>
  <c r="G182" i="13" a="1"/>
  <c r="G182" i="13"/>
  <c r="H182" i="13" a="1"/>
  <c r="H182" i="13"/>
  <c r="I182" i="13" a="1"/>
  <c r="I182" i="13"/>
  <c r="J182" i="13" a="1"/>
  <c r="J182" i="13"/>
  <c r="B207" i="13" a="1"/>
  <c r="B207" i="13"/>
  <c r="C207" i="13" a="1"/>
  <c r="C207" i="13"/>
  <c r="D207" i="13" a="1"/>
  <c r="D207" i="13"/>
  <c r="E207" i="13" a="1"/>
  <c r="E207" i="13"/>
  <c r="F207" i="13" a="1"/>
  <c r="F207" i="13"/>
  <c r="G207" i="13" a="1"/>
  <c r="G207" i="13"/>
  <c r="H207" i="13" a="1"/>
  <c r="H207" i="13"/>
  <c r="I207" i="13" a="1"/>
  <c r="I207" i="13"/>
  <c r="J207" i="13" a="1"/>
  <c r="J207" i="13"/>
  <c r="B217" i="13" a="1"/>
  <c r="B217" i="13"/>
  <c r="C217" i="13" a="1"/>
  <c r="C217" i="13"/>
  <c r="D217" i="13" a="1"/>
  <c r="D217" i="13"/>
  <c r="E217" i="13" a="1"/>
  <c r="E217" i="13"/>
  <c r="F217" i="13" a="1"/>
  <c r="F217" i="13"/>
  <c r="G217" i="13" a="1"/>
  <c r="G217" i="13"/>
  <c r="H217" i="13" a="1"/>
  <c r="H217" i="13"/>
  <c r="I217" i="13" a="1"/>
  <c r="I217" i="13"/>
  <c r="J217" i="13" a="1"/>
  <c r="J217" i="13"/>
  <c r="B240" i="13" a="1"/>
  <c r="B240" i="13"/>
  <c r="C240" i="13" a="1"/>
  <c r="C240" i="13"/>
  <c r="D240" i="13" a="1"/>
  <c r="D240" i="13"/>
  <c r="E240" i="13" a="1"/>
  <c r="E240" i="13"/>
  <c r="F240" i="13" a="1"/>
  <c r="F240" i="13"/>
  <c r="G240" i="13" a="1"/>
  <c r="G240" i="13"/>
  <c r="H240" i="13" a="1"/>
  <c r="H240" i="13"/>
  <c r="I240" i="13" a="1"/>
  <c r="I240" i="13"/>
  <c r="J240" i="13" a="1"/>
  <c r="J240" i="13"/>
  <c r="B294" i="13" a="1"/>
  <c r="B294" i="13"/>
  <c r="C294" i="13" a="1"/>
  <c r="C294" i="13"/>
  <c r="D294" i="13" a="1"/>
  <c r="D294" i="13"/>
  <c r="E294" i="13" a="1"/>
  <c r="E294" i="13"/>
  <c r="F294" i="13" a="1"/>
  <c r="F294" i="13"/>
  <c r="G294" i="13" a="1"/>
  <c r="G294" i="13"/>
  <c r="H294" i="13" a="1"/>
  <c r="H294" i="13"/>
  <c r="I294" i="13" a="1"/>
  <c r="I294" i="13"/>
  <c r="J294" i="13" a="1"/>
  <c r="J294" i="13"/>
  <c r="B304" i="13" a="1"/>
  <c r="B304" i="13"/>
  <c r="C304" i="13" a="1"/>
  <c r="C304" i="13"/>
  <c r="D304" i="13" a="1"/>
  <c r="D304" i="13"/>
  <c r="E304" i="13" a="1"/>
  <c r="E304" i="13"/>
  <c r="F304" i="13" a="1"/>
  <c r="F304" i="13"/>
  <c r="G304" i="13" a="1"/>
  <c r="G304" i="13"/>
  <c r="H304" i="13" a="1"/>
  <c r="H304" i="13"/>
  <c r="I304" i="13" a="1"/>
  <c r="I304" i="13"/>
  <c r="J304" i="13" a="1"/>
  <c r="J304" i="13"/>
  <c r="B346" i="13" a="1"/>
  <c r="B346" i="13"/>
  <c r="C346" i="13" a="1"/>
  <c r="C346" i="13"/>
  <c r="D346" i="13" a="1"/>
  <c r="D346" i="13"/>
  <c r="E346" i="13" a="1"/>
  <c r="E346" i="13"/>
  <c r="F346" i="13" a="1"/>
  <c r="F346" i="13"/>
  <c r="G346" i="13" a="1"/>
  <c r="G346" i="13"/>
  <c r="H346" i="13" a="1"/>
  <c r="H346" i="13"/>
  <c r="I346" i="13" a="1"/>
  <c r="I346" i="13"/>
  <c r="J346" i="13" a="1"/>
  <c r="J346" i="13"/>
  <c r="B355" i="13" a="1"/>
  <c r="B355" i="13"/>
  <c r="C355" i="13" a="1"/>
  <c r="C355" i="13"/>
  <c r="D355" i="13" a="1"/>
  <c r="D355" i="13"/>
  <c r="E355" i="13" a="1"/>
  <c r="E355" i="13"/>
  <c r="F355" i="13" a="1"/>
  <c r="F355" i="13"/>
  <c r="G355" i="13" a="1"/>
  <c r="G355" i="13"/>
  <c r="H355" i="13" a="1"/>
  <c r="H355" i="13"/>
  <c r="I355" i="13" a="1"/>
  <c r="I355" i="13"/>
  <c r="J355" i="13" a="1"/>
  <c r="J355" i="13"/>
  <c r="B368" i="13" a="1"/>
  <c r="B368" i="13"/>
  <c r="C368" i="13" a="1"/>
  <c r="C368" i="13"/>
  <c r="D368" i="13" a="1"/>
  <c r="D368" i="13"/>
  <c r="E368" i="13" a="1"/>
  <c r="E368" i="13"/>
  <c r="F368" i="13" a="1"/>
  <c r="F368" i="13"/>
  <c r="G368" i="13" a="1"/>
  <c r="G368" i="13"/>
  <c r="H368" i="13" a="1"/>
  <c r="H368" i="13"/>
  <c r="I368" i="13" a="1"/>
  <c r="I368" i="13"/>
  <c r="J368" i="13" a="1"/>
  <c r="J368" i="13"/>
  <c r="B450" i="13" a="1"/>
  <c r="B450" i="13"/>
  <c r="C450" i="13" a="1"/>
  <c r="C450" i="13"/>
  <c r="D450" i="13" a="1"/>
  <c r="D450" i="13"/>
  <c r="E450" i="13" a="1"/>
  <c r="E450" i="13"/>
  <c r="F450" i="13" a="1"/>
  <c r="F450" i="13"/>
  <c r="G450" i="13" a="1"/>
  <c r="G450" i="13"/>
  <c r="H450" i="13" a="1"/>
  <c r="H450" i="13"/>
  <c r="I450" i="13" a="1"/>
  <c r="I450" i="13"/>
  <c r="J450" i="13" a="1"/>
  <c r="J450" i="13"/>
  <c r="B456" i="13" a="1"/>
  <c r="B456" i="13"/>
  <c r="C456" i="13" a="1"/>
  <c r="C456" i="13"/>
  <c r="D456" i="13" a="1"/>
  <c r="D456" i="13"/>
  <c r="E456" i="13" a="1"/>
  <c r="E456" i="13"/>
  <c r="F456" i="13" a="1"/>
  <c r="F456" i="13"/>
  <c r="G456" i="13" a="1"/>
  <c r="G456" i="13"/>
  <c r="H456" i="13" a="1"/>
  <c r="H456" i="13"/>
  <c r="I456" i="13" a="1"/>
  <c r="I456" i="13"/>
  <c r="J456" i="13" a="1"/>
  <c r="J456" i="13"/>
  <c r="B497" i="13" a="1"/>
  <c r="B497" i="13"/>
  <c r="C497" i="13" a="1"/>
  <c r="C497" i="13"/>
  <c r="D497" i="13" a="1"/>
  <c r="D497" i="13"/>
  <c r="E497" i="13" a="1"/>
  <c r="E497" i="13"/>
  <c r="F497" i="13" a="1"/>
  <c r="F497" i="13"/>
  <c r="G497" i="13" a="1"/>
  <c r="G497" i="13"/>
  <c r="H497" i="13" a="1"/>
  <c r="H497" i="13"/>
  <c r="I497" i="13" a="1"/>
  <c r="I497" i="13"/>
  <c r="J497" i="13" a="1"/>
  <c r="J497" i="13"/>
  <c r="B516" i="13" a="1"/>
  <c r="B516" i="13"/>
  <c r="C516" i="13" a="1"/>
  <c r="C516" i="13"/>
  <c r="D516" i="13" a="1"/>
  <c r="D516" i="13"/>
  <c r="E516" i="13" a="1"/>
  <c r="E516" i="13"/>
  <c r="F516" i="13" a="1"/>
  <c r="F516" i="13"/>
  <c r="G516" i="13" a="1"/>
  <c r="G516" i="13"/>
  <c r="H516" i="13" a="1"/>
  <c r="H516" i="13"/>
  <c r="I516" i="13" a="1"/>
  <c r="I516" i="13"/>
  <c r="J516" i="13" a="1"/>
  <c r="J516" i="13"/>
  <c r="B519" i="13" a="1"/>
  <c r="B519" i="13"/>
  <c r="C519" i="13" a="1"/>
  <c r="C519" i="13"/>
  <c r="D519" i="13" a="1"/>
  <c r="D519" i="13"/>
  <c r="E519" i="13" a="1"/>
  <c r="E519" i="13"/>
  <c r="F519" i="13" a="1"/>
  <c r="F519" i="13"/>
  <c r="G519" i="13" a="1"/>
  <c r="G519" i="13"/>
  <c r="H519" i="13" a="1"/>
  <c r="H519" i="13"/>
  <c r="I519" i="13" a="1"/>
  <c r="I519" i="13"/>
  <c r="J519" i="13" a="1"/>
  <c r="J519" i="13"/>
  <c r="B527" i="13" a="1"/>
  <c r="B527" i="13"/>
  <c r="C527" i="13" a="1"/>
  <c r="C527" i="13"/>
  <c r="D527" i="13" a="1"/>
  <c r="D527" i="13"/>
  <c r="E527" i="13" a="1"/>
  <c r="E527" i="13"/>
  <c r="F527" i="13" a="1"/>
  <c r="F527" i="13"/>
  <c r="G527" i="13" a="1"/>
  <c r="G527" i="13"/>
  <c r="H527" i="13" a="1"/>
  <c r="H527" i="13"/>
  <c r="I527" i="13" a="1"/>
  <c r="I527" i="13"/>
  <c r="J527" i="13" a="1"/>
  <c r="J527" i="13"/>
  <c r="B588" i="13" a="1"/>
  <c r="B588" i="13"/>
  <c r="C588" i="13" a="1"/>
  <c r="C588" i="13"/>
  <c r="D588" i="13" a="1"/>
  <c r="D588" i="13"/>
  <c r="E588" i="13" a="1"/>
  <c r="E588" i="13"/>
  <c r="F588" i="13" a="1"/>
  <c r="F588" i="13"/>
  <c r="G588" i="13" a="1"/>
  <c r="G588" i="13"/>
  <c r="H588" i="13" a="1"/>
  <c r="H588" i="13"/>
  <c r="I588" i="13" a="1"/>
  <c r="I588" i="13"/>
  <c r="J588" i="13" a="1"/>
  <c r="J588" i="13"/>
  <c r="B12" i="14" a="1"/>
  <c r="B12" i="14"/>
  <c r="C12" i="14" a="1"/>
  <c r="C12" i="14"/>
  <c r="D12" i="14" a="1"/>
  <c r="D12" i="14"/>
  <c r="E12" i="14" a="1"/>
  <c r="E12" i="14"/>
  <c r="F12" i="14" a="1"/>
  <c r="F12" i="14"/>
  <c r="G12" i="14" a="1"/>
  <c r="G12" i="14"/>
  <c r="H12" i="14" a="1"/>
  <c r="H12" i="14"/>
  <c r="I12" i="14" a="1"/>
  <c r="I12" i="14"/>
  <c r="J12" i="14" a="1"/>
  <c r="J12" i="14"/>
  <c r="B43" i="14" a="1"/>
  <c r="B43" i="14"/>
  <c r="C43" i="14" a="1"/>
  <c r="C43" i="14"/>
  <c r="D43" i="14" a="1"/>
  <c r="D43" i="14"/>
  <c r="E43" i="14" a="1"/>
  <c r="E43" i="14"/>
  <c r="F43" i="14" a="1"/>
  <c r="F43" i="14"/>
  <c r="G43" i="14" a="1"/>
  <c r="G43" i="14"/>
  <c r="H43" i="14" a="1"/>
  <c r="H43" i="14"/>
  <c r="I43" i="14" a="1"/>
  <c r="I43" i="14"/>
  <c r="J43" i="14" a="1"/>
  <c r="J43" i="14"/>
  <c r="B90" i="14" a="1"/>
  <c r="B90" i="14"/>
  <c r="C90" i="14" a="1"/>
  <c r="C90" i="14"/>
  <c r="D90" i="14" a="1"/>
  <c r="D90" i="14"/>
  <c r="E90" i="14" a="1"/>
  <c r="E90" i="14"/>
  <c r="F90" i="14" a="1"/>
  <c r="F90" i="14"/>
  <c r="G90" i="14" a="1"/>
  <c r="G90" i="14"/>
  <c r="H90" i="14" a="1"/>
  <c r="H90" i="14"/>
  <c r="I90" i="14" a="1"/>
  <c r="I90" i="14"/>
  <c r="J90" i="14" a="1"/>
  <c r="J90" i="14"/>
  <c r="B113" i="14" a="1"/>
  <c r="B113" i="14"/>
  <c r="C113" i="14" a="1"/>
  <c r="C113" i="14"/>
  <c r="D113" i="14" a="1"/>
  <c r="D113" i="14"/>
  <c r="E113" i="14" a="1"/>
  <c r="E113" i="14"/>
  <c r="F113" i="14" a="1"/>
  <c r="F113" i="14"/>
  <c r="G113" i="14" a="1"/>
  <c r="G113" i="14"/>
  <c r="H113" i="14" a="1"/>
  <c r="H113" i="14"/>
  <c r="I113" i="14" a="1"/>
  <c r="I113" i="14"/>
  <c r="J113" i="14" a="1"/>
  <c r="J113" i="14"/>
  <c r="B126" i="14" a="1"/>
  <c r="B126" i="14"/>
  <c r="C126" i="14" a="1"/>
  <c r="C126" i="14"/>
  <c r="D126" i="14" a="1"/>
  <c r="D126" i="14"/>
  <c r="E126" i="14" a="1"/>
  <c r="E126" i="14"/>
  <c r="F126" i="14" a="1"/>
  <c r="F126" i="14"/>
  <c r="G126" i="14" a="1"/>
  <c r="G126" i="14"/>
  <c r="H126" i="14" a="1"/>
  <c r="H126" i="14"/>
  <c r="I126" i="14" a="1"/>
  <c r="I126" i="14"/>
  <c r="J126" i="14" a="1"/>
  <c r="J126" i="14"/>
  <c r="B177" i="14" a="1"/>
  <c r="B177" i="14"/>
  <c r="C177" i="14" a="1"/>
  <c r="C177" i="14"/>
  <c r="D177" i="14" a="1"/>
  <c r="D177" i="14"/>
  <c r="E177" i="14" a="1"/>
  <c r="E177" i="14"/>
  <c r="F177" i="14" a="1"/>
  <c r="F177" i="14"/>
  <c r="G177" i="14" a="1"/>
  <c r="G177" i="14"/>
  <c r="H177" i="14" a="1"/>
  <c r="H177" i="14"/>
  <c r="I177" i="14" a="1"/>
  <c r="I177" i="14"/>
  <c r="J177" i="14" a="1"/>
  <c r="J177" i="14"/>
  <c r="B182" i="14" a="1"/>
  <c r="B182" i="14"/>
  <c r="C182" i="14" a="1"/>
  <c r="C182" i="14"/>
  <c r="D182" i="14" a="1"/>
  <c r="D182" i="14"/>
  <c r="E182" i="14" a="1"/>
  <c r="E182" i="14"/>
  <c r="F182" i="14" a="1"/>
  <c r="F182" i="14"/>
  <c r="G182" i="14" a="1"/>
  <c r="G182" i="14"/>
  <c r="H182" i="14" a="1"/>
  <c r="H182" i="14"/>
  <c r="I182" i="14" a="1"/>
  <c r="I182" i="14"/>
  <c r="J182" i="14" a="1"/>
  <c r="J182" i="14"/>
  <c r="B207" i="14" a="1"/>
  <c r="B207" i="14"/>
  <c r="C207" i="14" a="1"/>
  <c r="C207" i="14"/>
  <c r="D207" i="14" a="1"/>
  <c r="D207" i="14"/>
  <c r="E207" i="14" a="1"/>
  <c r="E207" i="14"/>
  <c r="F207" i="14" a="1"/>
  <c r="F207" i="14"/>
  <c r="G207" i="14" a="1"/>
  <c r="G207" i="14"/>
  <c r="H207" i="14" a="1"/>
  <c r="H207" i="14"/>
  <c r="I207" i="14" a="1"/>
  <c r="I207" i="14"/>
  <c r="J207" i="14" a="1"/>
  <c r="J207" i="14"/>
  <c r="B217" i="14" a="1"/>
  <c r="B217" i="14"/>
  <c r="C217" i="14" a="1"/>
  <c r="C217" i="14"/>
  <c r="D217" i="14" a="1"/>
  <c r="D217" i="14"/>
  <c r="E217" i="14" a="1"/>
  <c r="E217" i="14"/>
  <c r="F217" i="14" a="1"/>
  <c r="F217" i="14"/>
  <c r="G217" i="14" a="1"/>
  <c r="G217" i="14"/>
  <c r="H217" i="14" a="1"/>
  <c r="H217" i="14"/>
  <c r="I217" i="14" a="1"/>
  <c r="I217" i="14"/>
  <c r="J217" i="14" a="1"/>
  <c r="J217" i="14"/>
  <c r="B240" i="14" a="1"/>
  <c r="B240" i="14"/>
  <c r="C240" i="14" a="1"/>
  <c r="C240" i="14"/>
  <c r="D240" i="14" a="1"/>
  <c r="D240" i="14"/>
  <c r="E240" i="14" a="1"/>
  <c r="E240" i="14"/>
  <c r="F240" i="14" a="1"/>
  <c r="F240" i="14"/>
  <c r="G240" i="14" a="1"/>
  <c r="G240" i="14"/>
  <c r="H240" i="14" a="1"/>
  <c r="H240" i="14"/>
  <c r="I240" i="14" a="1"/>
  <c r="I240" i="14"/>
  <c r="J240" i="14" a="1"/>
  <c r="J240" i="14"/>
  <c r="B294" i="14" a="1"/>
  <c r="B294" i="14"/>
  <c r="C294" i="14" a="1"/>
  <c r="C294" i="14"/>
  <c r="D294" i="14" a="1"/>
  <c r="D294" i="14"/>
  <c r="E294" i="14" a="1"/>
  <c r="E294" i="14"/>
  <c r="F294" i="14" a="1"/>
  <c r="F294" i="14"/>
  <c r="G294" i="14" a="1"/>
  <c r="G294" i="14"/>
  <c r="H294" i="14" a="1"/>
  <c r="H294" i="14"/>
  <c r="I294" i="14" a="1"/>
  <c r="I294" i="14"/>
  <c r="J294" i="14" a="1"/>
  <c r="J294" i="14"/>
  <c r="B304" i="14" a="1"/>
  <c r="B304" i="14"/>
  <c r="C304" i="14" a="1"/>
  <c r="C304" i="14"/>
  <c r="D304" i="14" a="1"/>
  <c r="D304" i="14"/>
  <c r="E304" i="14" a="1"/>
  <c r="E304" i="14"/>
  <c r="F304" i="14" a="1"/>
  <c r="F304" i="14"/>
  <c r="G304" i="14" a="1"/>
  <c r="G304" i="14"/>
  <c r="H304" i="14" a="1"/>
  <c r="H304" i="14"/>
  <c r="I304" i="14" a="1"/>
  <c r="I304" i="14"/>
  <c r="J304" i="14" a="1"/>
  <c r="J304" i="14"/>
  <c r="B346" i="14" a="1"/>
  <c r="B346" i="14"/>
  <c r="C346" i="14" a="1"/>
  <c r="C346" i="14"/>
  <c r="D346" i="14" a="1"/>
  <c r="D346" i="14"/>
  <c r="E346" i="14" a="1"/>
  <c r="E346" i="14"/>
  <c r="F346" i="14" a="1"/>
  <c r="F346" i="14"/>
  <c r="G346" i="14" a="1"/>
  <c r="G346" i="14"/>
  <c r="H346" i="14" a="1"/>
  <c r="H346" i="14"/>
  <c r="I346" i="14" a="1"/>
  <c r="I346" i="14"/>
  <c r="J346" i="14" a="1"/>
  <c r="J346" i="14"/>
  <c r="B355" i="14" a="1"/>
  <c r="B355" i="14"/>
  <c r="C355" i="14" a="1"/>
  <c r="C355" i="14"/>
  <c r="D355" i="14" a="1"/>
  <c r="D355" i="14"/>
  <c r="E355" i="14" a="1"/>
  <c r="E355" i="14"/>
  <c r="F355" i="14" a="1"/>
  <c r="F355" i="14"/>
  <c r="G355" i="14" a="1"/>
  <c r="G355" i="14"/>
  <c r="H355" i="14" a="1"/>
  <c r="H355" i="14"/>
  <c r="I355" i="14" a="1"/>
  <c r="I355" i="14"/>
  <c r="J355" i="14" a="1"/>
  <c r="J355" i="14"/>
  <c r="B368" i="14" a="1"/>
  <c r="B368" i="14"/>
  <c r="C368" i="14" a="1"/>
  <c r="C368" i="14"/>
  <c r="D368" i="14" a="1"/>
  <c r="D368" i="14"/>
  <c r="E368" i="14" a="1"/>
  <c r="E368" i="14"/>
  <c r="F368" i="14" a="1"/>
  <c r="F368" i="14"/>
  <c r="G368" i="14" a="1"/>
  <c r="G368" i="14"/>
  <c r="H368" i="14" a="1"/>
  <c r="H368" i="14"/>
  <c r="I368" i="14" a="1"/>
  <c r="I368" i="14"/>
  <c r="J368" i="14" a="1"/>
  <c r="J368" i="14"/>
  <c r="B450" i="14" a="1"/>
  <c r="B450" i="14"/>
  <c r="C450" i="14" a="1"/>
  <c r="C450" i="14"/>
  <c r="D450" i="14" a="1"/>
  <c r="D450" i="14"/>
  <c r="E450" i="14" a="1"/>
  <c r="E450" i="14"/>
  <c r="F450" i="14" a="1"/>
  <c r="F450" i="14"/>
  <c r="G450" i="14" a="1"/>
  <c r="G450" i="14"/>
  <c r="H450" i="14" a="1"/>
  <c r="H450" i="14"/>
  <c r="I450" i="14" a="1"/>
  <c r="I450" i="14"/>
  <c r="J450" i="14" a="1"/>
  <c r="J450" i="14"/>
  <c r="B456" i="14" a="1"/>
  <c r="B456" i="14"/>
  <c r="C456" i="14" a="1"/>
  <c r="C456" i="14"/>
  <c r="D456" i="14" a="1"/>
  <c r="D456" i="14"/>
  <c r="E456" i="14" a="1"/>
  <c r="E456" i="14"/>
  <c r="F456" i="14" a="1"/>
  <c r="F456" i="14"/>
  <c r="G456" i="14" a="1"/>
  <c r="G456" i="14"/>
  <c r="H456" i="14" a="1"/>
  <c r="H456" i="14"/>
  <c r="I456" i="14" a="1"/>
  <c r="I456" i="14"/>
  <c r="J456" i="14" a="1"/>
  <c r="J456" i="14"/>
  <c r="B497" i="14" a="1"/>
  <c r="B497" i="14"/>
  <c r="C497" i="14" a="1"/>
  <c r="C497" i="14"/>
  <c r="D497" i="14" a="1"/>
  <c r="D497" i="14"/>
  <c r="E497" i="14" a="1"/>
  <c r="E497" i="14"/>
  <c r="F497" i="14" a="1"/>
  <c r="F497" i="14"/>
  <c r="G497" i="14" a="1"/>
  <c r="G497" i="14"/>
  <c r="H497" i="14" a="1"/>
  <c r="H497" i="14"/>
  <c r="I497" i="14" a="1"/>
  <c r="I497" i="14"/>
  <c r="J497" i="14" a="1"/>
  <c r="J497" i="14"/>
  <c r="B516" i="14" a="1"/>
  <c r="B516" i="14"/>
  <c r="C516" i="14" a="1"/>
  <c r="C516" i="14"/>
  <c r="D516" i="14" a="1"/>
  <c r="D516" i="14"/>
  <c r="E516" i="14" a="1"/>
  <c r="E516" i="14"/>
  <c r="F516" i="14" a="1"/>
  <c r="F516" i="14"/>
  <c r="G516" i="14" a="1"/>
  <c r="G516" i="14"/>
  <c r="H516" i="14" a="1"/>
  <c r="H516" i="14"/>
  <c r="I516" i="14" a="1"/>
  <c r="I516" i="14"/>
  <c r="J516" i="14" a="1"/>
  <c r="J516" i="14"/>
  <c r="B519" i="14" a="1"/>
  <c r="B519" i="14"/>
  <c r="C519" i="14" a="1"/>
  <c r="C519" i="14"/>
  <c r="D519" i="14" a="1"/>
  <c r="D519" i="14"/>
  <c r="E519" i="14" a="1"/>
  <c r="E519" i="14"/>
  <c r="F519" i="14" a="1"/>
  <c r="F519" i="14"/>
  <c r="G519" i="14" a="1"/>
  <c r="G519" i="14"/>
  <c r="H519" i="14" a="1"/>
  <c r="H519" i="14"/>
  <c r="I519" i="14" a="1"/>
  <c r="I519" i="14"/>
  <c r="J519" i="14" a="1"/>
  <c r="J519" i="14"/>
  <c r="B527" i="14" a="1"/>
  <c r="B527" i="14"/>
  <c r="C527" i="14" a="1"/>
  <c r="C527" i="14"/>
  <c r="D527" i="14" a="1"/>
  <c r="D527" i="14"/>
  <c r="E527" i="14" a="1"/>
  <c r="E527" i="14"/>
  <c r="F527" i="14" a="1"/>
  <c r="F527" i="14"/>
  <c r="G527" i="14" a="1"/>
  <c r="G527" i="14"/>
  <c r="H527" i="14" a="1"/>
  <c r="H527" i="14"/>
  <c r="I527" i="14" a="1"/>
  <c r="I527" i="14"/>
  <c r="J527" i="14" a="1"/>
  <c r="J527" i="14"/>
  <c r="B588" i="14" a="1"/>
  <c r="B588" i="14"/>
  <c r="C588" i="14" a="1"/>
  <c r="C588" i="14"/>
  <c r="D588" i="14" a="1"/>
  <c r="D588" i="14"/>
  <c r="E588" i="14" a="1"/>
  <c r="E588" i="14"/>
  <c r="F588" i="14" a="1"/>
  <c r="F588" i="14"/>
  <c r="G588" i="14" a="1"/>
  <c r="G588" i="14"/>
  <c r="H588" i="14" a="1"/>
  <c r="H588" i="14"/>
  <c r="I588" i="14" a="1"/>
  <c r="I588" i="14"/>
  <c r="J588" i="14" a="1"/>
  <c r="J588" i="14"/>
  <c r="B12" i="15" a="1"/>
  <c r="B12" i="15"/>
  <c r="C12" i="15" a="1"/>
  <c r="C12" i="15"/>
  <c r="D12" i="15" a="1"/>
  <c r="D12" i="15"/>
  <c r="E12" i="15" a="1"/>
  <c r="E12" i="15"/>
  <c r="F12" i="15" a="1"/>
  <c r="F12" i="15"/>
  <c r="G12" i="15" a="1"/>
  <c r="G12" i="15"/>
  <c r="H12" i="15" a="1"/>
  <c r="H12" i="15"/>
  <c r="I12" i="15" a="1"/>
  <c r="I12" i="15"/>
  <c r="J12" i="15" a="1"/>
  <c r="J12" i="15"/>
  <c r="B43" i="15" a="1"/>
  <c r="B43" i="15"/>
  <c r="C43" i="15" a="1"/>
  <c r="C43" i="15"/>
  <c r="D43" i="15" a="1"/>
  <c r="D43" i="15"/>
  <c r="E43" i="15" a="1"/>
  <c r="E43" i="15"/>
  <c r="F43" i="15" a="1"/>
  <c r="F43" i="15"/>
  <c r="G43" i="15" a="1"/>
  <c r="G43" i="15"/>
  <c r="H43" i="15" a="1"/>
  <c r="H43" i="15"/>
  <c r="I43" i="15" a="1"/>
  <c r="I43" i="15"/>
  <c r="J43" i="15" a="1"/>
  <c r="J43" i="15"/>
  <c r="B90" i="15" a="1"/>
  <c r="B90" i="15"/>
  <c r="C90" i="15" a="1"/>
  <c r="C90" i="15"/>
  <c r="D90" i="15" a="1"/>
  <c r="D90" i="15"/>
  <c r="E90" i="15" a="1"/>
  <c r="E90" i="15"/>
  <c r="F90" i="15" a="1"/>
  <c r="F90" i="15"/>
  <c r="G90" i="15" a="1"/>
  <c r="G90" i="15"/>
  <c r="H90" i="15" a="1"/>
  <c r="H90" i="15"/>
  <c r="I90" i="15" a="1"/>
  <c r="I90" i="15"/>
  <c r="J90" i="15" a="1"/>
  <c r="J90" i="15"/>
  <c r="B113" i="15" a="1"/>
  <c r="B113" i="15"/>
  <c r="C113" i="15" a="1"/>
  <c r="C113" i="15"/>
  <c r="D113" i="15" a="1"/>
  <c r="D113" i="15"/>
  <c r="E113" i="15" a="1"/>
  <c r="E113" i="15"/>
  <c r="F113" i="15" a="1"/>
  <c r="F113" i="15"/>
  <c r="G113" i="15" a="1"/>
  <c r="G113" i="15"/>
  <c r="H113" i="15" a="1"/>
  <c r="H113" i="15"/>
  <c r="I113" i="15" a="1"/>
  <c r="I113" i="15"/>
  <c r="J113" i="15" a="1"/>
  <c r="J113" i="15"/>
  <c r="B126" i="15" a="1"/>
  <c r="B126" i="15"/>
  <c r="C126" i="15" a="1"/>
  <c r="C126" i="15"/>
  <c r="D126" i="15" a="1"/>
  <c r="D126" i="15"/>
  <c r="E126" i="15" a="1"/>
  <c r="E126" i="15"/>
  <c r="F126" i="15" a="1"/>
  <c r="F126" i="15"/>
  <c r="G126" i="15" a="1"/>
  <c r="G126" i="15"/>
  <c r="H126" i="15" a="1"/>
  <c r="H126" i="15"/>
  <c r="I126" i="15" a="1"/>
  <c r="I126" i="15"/>
  <c r="J126" i="15" a="1"/>
  <c r="J126" i="15"/>
  <c r="B177" i="15" a="1"/>
  <c r="B177" i="15"/>
  <c r="C177" i="15" a="1"/>
  <c r="C177" i="15"/>
  <c r="D177" i="15" a="1"/>
  <c r="D177" i="15"/>
  <c r="E177" i="15" a="1"/>
  <c r="E177" i="15"/>
  <c r="F177" i="15" a="1"/>
  <c r="F177" i="15"/>
  <c r="G177" i="15" a="1"/>
  <c r="G177" i="15"/>
  <c r="H177" i="15" a="1"/>
  <c r="H177" i="15"/>
  <c r="I177" i="15" a="1"/>
  <c r="I177" i="15"/>
  <c r="J177" i="15" a="1"/>
  <c r="J177" i="15"/>
  <c r="B182" i="15" a="1"/>
  <c r="B182" i="15"/>
  <c r="C182" i="15" a="1"/>
  <c r="C182" i="15"/>
  <c r="D182" i="15" a="1"/>
  <c r="D182" i="15"/>
  <c r="E182" i="15" a="1"/>
  <c r="E182" i="15"/>
  <c r="F182" i="15" a="1"/>
  <c r="F182" i="15"/>
  <c r="G182" i="15" a="1"/>
  <c r="G182" i="15"/>
  <c r="H182" i="15" a="1"/>
  <c r="H182" i="15"/>
  <c r="I182" i="15" a="1"/>
  <c r="I182" i="15"/>
  <c r="J182" i="15" a="1"/>
  <c r="J182" i="15"/>
  <c r="B207" i="15" a="1"/>
  <c r="B207" i="15"/>
  <c r="C207" i="15" a="1"/>
  <c r="C207" i="15"/>
  <c r="D207" i="15" a="1"/>
  <c r="D207" i="15"/>
  <c r="E207" i="15" a="1"/>
  <c r="E207" i="15"/>
  <c r="F207" i="15" a="1"/>
  <c r="F207" i="15"/>
  <c r="G207" i="15" a="1"/>
  <c r="G207" i="15"/>
  <c r="H207" i="15" a="1"/>
  <c r="H207" i="15"/>
  <c r="I207" i="15" a="1"/>
  <c r="I207" i="15"/>
  <c r="J207" i="15" a="1"/>
  <c r="J207" i="15"/>
  <c r="B217" i="15" a="1"/>
  <c r="B217" i="15"/>
  <c r="C217" i="15" a="1"/>
  <c r="C217" i="15"/>
  <c r="D217" i="15" a="1"/>
  <c r="D217" i="15"/>
  <c r="E217" i="15" a="1"/>
  <c r="E217" i="15"/>
  <c r="F217" i="15" a="1"/>
  <c r="F217" i="15"/>
  <c r="G217" i="15" a="1"/>
  <c r="G217" i="15"/>
  <c r="H217" i="15" a="1"/>
  <c r="H217" i="15"/>
  <c r="I217" i="15" a="1"/>
  <c r="I217" i="15"/>
  <c r="J217" i="15" a="1"/>
  <c r="J217" i="15"/>
  <c r="B240" i="15" a="1"/>
  <c r="B240" i="15"/>
  <c r="C240" i="15" a="1"/>
  <c r="C240" i="15"/>
  <c r="D240" i="15" a="1"/>
  <c r="D240" i="15"/>
  <c r="E240" i="15" a="1"/>
  <c r="E240" i="15"/>
  <c r="F240" i="15" a="1"/>
  <c r="F240" i="15"/>
  <c r="G240" i="15" a="1"/>
  <c r="G240" i="15"/>
  <c r="H240" i="15" a="1"/>
  <c r="H240" i="15"/>
  <c r="I240" i="15" a="1"/>
  <c r="I240" i="15"/>
  <c r="J240" i="15" a="1"/>
  <c r="J240" i="15"/>
  <c r="B294" i="15" a="1"/>
  <c r="B294" i="15"/>
  <c r="C294" i="15" a="1"/>
  <c r="C294" i="15"/>
  <c r="D294" i="15" a="1"/>
  <c r="D294" i="15"/>
  <c r="E294" i="15" a="1"/>
  <c r="E294" i="15"/>
  <c r="F294" i="15" a="1"/>
  <c r="F294" i="15"/>
  <c r="G294" i="15" a="1"/>
  <c r="G294" i="15"/>
  <c r="H294" i="15" a="1"/>
  <c r="H294" i="15"/>
  <c r="I294" i="15" a="1"/>
  <c r="I294" i="15"/>
  <c r="J294" i="15" a="1"/>
  <c r="J294" i="15"/>
  <c r="B304" i="15" a="1"/>
  <c r="B304" i="15"/>
  <c r="C304" i="15" a="1"/>
  <c r="C304" i="15"/>
  <c r="D304" i="15" a="1"/>
  <c r="D304" i="15"/>
  <c r="E304" i="15" a="1"/>
  <c r="E304" i="15"/>
  <c r="F304" i="15" a="1"/>
  <c r="F304" i="15"/>
  <c r="G304" i="15" a="1"/>
  <c r="G304" i="15"/>
  <c r="H304" i="15" a="1"/>
  <c r="H304" i="15"/>
  <c r="I304" i="15" a="1"/>
  <c r="I304" i="15"/>
  <c r="J304" i="15" a="1"/>
  <c r="J304" i="15"/>
  <c r="B346" i="15" a="1"/>
  <c r="B346" i="15"/>
  <c r="C346" i="15" a="1"/>
  <c r="C346" i="15"/>
  <c r="D346" i="15" a="1"/>
  <c r="D346" i="15"/>
  <c r="E346" i="15" a="1"/>
  <c r="E346" i="15"/>
  <c r="F346" i="15" a="1"/>
  <c r="F346" i="15"/>
  <c r="G346" i="15" a="1"/>
  <c r="G346" i="15"/>
  <c r="H346" i="15" a="1"/>
  <c r="H346" i="15"/>
  <c r="I346" i="15" a="1"/>
  <c r="I346" i="15"/>
  <c r="J346" i="15" a="1"/>
  <c r="J346" i="15"/>
  <c r="B355" i="15" a="1"/>
  <c r="B355" i="15"/>
  <c r="C355" i="15" a="1"/>
  <c r="C355" i="15"/>
  <c r="D355" i="15" a="1"/>
  <c r="D355" i="15"/>
  <c r="E355" i="15" a="1"/>
  <c r="E355" i="15"/>
  <c r="F355" i="15" a="1"/>
  <c r="F355" i="15"/>
  <c r="G355" i="15" a="1"/>
  <c r="G355" i="15"/>
  <c r="H355" i="15" a="1"/>
  <c r="H355" i="15"/>
  <c r="I355" i="15" a="1"/>
  <c r="I355" i="15"/>
  <c r="J355" i="15" a="1"/>
  <c r="J355" i="15"/>
  <c r="B368" i="15" a="1"/>
  <c r="B368" i="15"/>
  <c r="C368" i="15" a="1"/>
  <c r="C368" i="15"/>
  <c r="D368" i="15" a="1"/>
  <c r="D368" i="15"/>
  <c r="E368" i="15" a="1"/>
  <c r="E368" i="15"/>
  <c r="F368" i="15" a="1"/>
  <c r="F368" i="15"/>
  <c r="G368" i="15" a="1"/>
  <c r="G368" i="15"/>
  <c r="H368" i="15" a="1"/>
  <c r="H368" i="15"/>
  <c r="I368" i="15" a="1"/>
  <c r="I368" i="15"/>
  <c r="J368" i="15" a="1"/>
  <c r="J368" i="15"/>
  <c r="B450" i="15" a="1"/>
  <c r="B450" i="15"/>
  <c r="C450" i="15" a="1"/>
  <c r="C450" i="15"/>
  <c r="D450" i="15" a="1"/>
  <c r="D450" i="15"/>
  <c r="E450" i="15" a="1"/>
  <c r="E450" i="15"/>
  <c r="F450" i="15" a="1"/>
  <c r="F450" i="15"/>
  <c r="G450" i="15" a="1"/>
  <c r="G450" i="15"/>
  <c r="H450" i="15" a="1"/>
  <c r="H450" i="15"/>
  <c r="I450" i="15" a="1"/>
  <c r="I450" i="15"/>
  <c r="J450" i="15" a="1"/>
  <c r="J450" i="15"/>
  <c r="B456" i="15" a="1"/>
  <c r="B456" i="15"/>
  <c r="C456" i="15" a="1"/>
  <c r="C456" i="15"/>
  <c r="D456" i="15" a="1"/>
  <c r="D456" i="15"/>
  <c r="E456" i="15" a="1"/>
  <c r="E456" i="15"/>
  <c r="F456" i="15" a="1"/>
  <c r="F456" i="15"/>
  <c r="G456" i="15" a="1"/>
  <c r="G456" i="15"/>
  <c r="H456" i="15" a="1"/>
  <c r="H456" i="15"/>
  <c r="I456" i="15" a="1"/>
  <c r="I456" i="15"/>
  <c r="J456" i="15" a="1"/>
  <c r="J456" i="15"/>
  <c r="B497" i="15" a="1"/>
  <c r="B497" i="15"/>
  <c r="C497" i="15" a="1"/>
  <c r="C497" i="15"/>
  <c r="D497" i="15" a="1"/>
  <c r="D497" i="15"/>
  <c r="E497" i="15" a="1"/>
  <c r="E497" i="15"/>
  <c r="F497" i="15" a="1"/>
  <c r="F497" i="15"/>
  <c r="G497" i="15" a="1"/>
  <c r="G497" i="15"/>
  <c r="H497" i="15" a="1"/>
  <c r="H497" i="15"/>
  <c r="I497" i="15" a="1"/>
  <c r="I497" i="15"/>
  <c r="J497" i="15" a="1"/>
  <c r="J497" i="15"/>
  <c r="B516" i="15" a="1"/>
  <c r="B516" i="15"/>
  <c r="C516" i="15" a="1"/>
  <c r="C516" i="15"/>
  <c r="D516" i="15" a="1"/>
  <c r="D516" i="15"/>
  <c r="E516" i="15" a="1"/>
  <c r="E516" i="15"/>
  <c r="F516" i="15" a="1"/>
  <c r="F516" i="15"/>
  <c r="G516" i="15" a="1"/>
  <c r="G516" i="15"/>
  <c r="H516" i="15" a="1"/>
  <c r="H516" i="15"/>
  <c r="I516" i="15" a="1"/>
  <c r="I516" i="15"/>
  <c r="J516" i="15" a="1"/>
  <c r="J516" i="15"/>
  <c r="B519" i="15" a="1"/>
  <c r="B519" i="15"/>
  <c r="C519" i="15" a="1"/>
  <c r="C519" i="15"/>
  <c r="D519" i="15" a="1"/>
  <c r="D519" i="15"/>
  <c r="E519" i="15" a="1"/>
  <c r="E519" i="15"/>
  <c r="F519" i="15" a="1"/>
  <c r="F519" i="15"/>
  <c r="G519" i="15" a="1"/>
  <c r="G519" i="15"/>
  <c r="H519" i="15" a="1"/>
  <c r="H519" i="15"/>
  <c r="I519" i="15" a="1"/>
  <c r="I519" i="15"/>
  <c r="J519" i="15" a="1"/>
  <c r="J519" i="15"/>
  <c r="B527" i="15" a="1"/>
  <c r="B527" i="15"/>
  <c r="C527" i="15" a="1"/>
  <c r="C527" i="15"/>
  <c r="D527" i="15" a="1"/>
  <c r="D527" i="15"/>
  <c r="E527" i="15" a="1"/>
  <c r="E527" i="15"/>
  <c r="F527" i="15" a="1"/>
  <c r="F527" i="15"/>
  <c r="G527" i="15" a="1"/>
  <c r="G527" i="15"/>
  <c r="H527" i="15" a="1"/>
  <c r="H527" i="15"/>
  <c r="I527" i="15" a="1"/>
  <c r="I527" i="15"/>
  <c r="J527" i="15" a="1"/>
  <c r="J527" i="15"/>
  <c r="B588" i="15" a="1"/>
  <c r="B588" i="15"/>
  <c r="C588" i="15" a="1"/>
  <c r="C588" i="15"/>
  <c r="D588" i="15" a="1"/>
  <c r="D588" i="15"/>
  <c r="E588" i="15" a="1"/>
  <c r="E588" i="15"/>
  <c r="F588" i="15" a="1"/>
  <c r="F588" i="15"/>
  <c r="G588" i="15" a="1"/>
  <c r="G588" i="15"/>
  <c r="H588" i="15" a="1"/>
  <c r="H588" i="15"/>
  <c r="I588" i="15" a="1"/>
  <c r="I588" i="15"/>
  <c r="J588" i="15" a="1"/>
  <c r="J588" i="15"/>
  <c r="B12" i="16" a="1"/>
  <c r="B12" i="16"/>
  <c r="C12" i="16" a="1"/>
  <c r="C12" i="16"/>
  <c r="D12" i="16" a="1"/>
  <c r="D12" i="16"/>
  <c r="E12" i="16" a="1"/>
  <c r="E12" i="16"/>
  <c r="F12" i="16" a="1"/>
  <c r="F12" i="16"/>
  <c r="G12" i="16" a="1"/>
  <c r="G12" i="16"/>
  <c r="H12" i="16" a="1"/>
  <c r="H12" i="16"/>
  <c r="I12" i="16" a="1"/>
  <c r="I12" i="16"/>
  <c r="J12" i="16" a="1"/>
  <c r="J12" i="16"/>
  <c r="B43" i="16" a="1"/>
  <c r="B43" i="16"/>
  <c r="C43" i="16" a="1"/>
  <c r="C43" i="16"/>
  <c r="D43" i="16" a="1"/>
  <c r="D43" i="16"/>
  <c r="E43" i="16" a="1"/>
  <c r="E43" i="16"/>
  <c r="F43" i="16" a="1"/>
  <c r="F43" i="16"/>
  <c r="G43" i="16" a="1"/>
  <c r="G43" i="16"/>
  <c r="H43" i="16" a="1"/>
  <c r="H43" i="16"/>
  <c r="I43" i="16" a="1"/>
  <c r="I43" i="16"/>
  <c r="J43" i="16" a="1"/>
  <c r="J43" i="16"/>
  <c r="B90" i="16" a="1"/>
  <c r="B90" i="16"/>
  <c r="C90" i="16" a="1"/>
  <c r="C90" i="16"/>
  <c r="D90" i="16" a="1"/>
  <c r="D90" i="16"/>
  <c r="E90" i="16" a="1"/>
  <c r="E90" i="16"/>
  <c r="F90" i="16" a="1"/>
  <c r="F90" i="16"/>
  <c r="G90" i="16" a="1"/>
  <c r="G90" i="16"/>
  <c r="H90" i="16" a="1"/>
  <c r="H90" i="16"/>
  <c r="I90" i="16" a="1"/>
  <c r="I90" i="16"/>
  <c r="J90" i="16" a="1"/>
  <c r="J90" i="16"/>
  <c r="B113" i="16" a="1"/>
  <c r="B113" i="16"/>
  <c r="C113" i="16" a="1"/>
  <c r="C113" i="16"/>
  <c r="D113" i="16" a="1"/>
  <c r="D113" i="16"/>
  <c r="E113" i="16" a="1"/>
  <c r="E113" i="16"/>
  <c r="F113" i="16" a="1"/>
  <c r="F113" i="16"/>
  <c r="G113" i="16" a="1"/>
  <c r="G113" i="16"/>
  <c r="H113" i="16" a="1"/>
  <c r="H113" i="16"/>
  <c r="I113" i="16" a="1"/>
  <c r="I113" i="16"/>
  <c r="J113" i="16" a="1"/>
  <c r="J113" i="16"/>
  <c r="B126" i="16" a="1"/>
  <c r="B126" i="16"/>
  <c r="C126" i="16" a="1"/>
  <c r="C126" i="16"/>
  <c r="D126" i="16" a="1"/>
  <c r="D126" i="16"/>
  <c r="E126" i="16" a="1"/>
  <c r="E126" i="16"/>
  <c r="F126" i="16" a="1"/>
  <c r="F126" i="16"/>
  <c r="G126" i="16" a="1"/>
  <c r="G126" i="16"/>
  <c r="H126" i="16" a="1"/>
  <c r="H126" i="16"/>
  <c r="I126" i="16" a="1"/>
  <c r="I126" i="16"/>
  <c r="J126" i="16" a="1"/>
  <c r="J126" i="16"/>
  <c r="B177" i="16" a="1"/>
  <c r="B177" i="16"/>
  <c r="C177" i="16" a="1"/>
  <c r="C177" i="16"/>
  <c r="D177" i="16" a="1"/>
  <c r="D177" i="16"/>
  <c r="E177" i="16" a="1"/>
  <c r="E177" i="16"/>
  <c r="F177" i="16" a="1"/>
  <c r="F177" i="16"/>
  <c r="G177" i="16" a="1"/>
  <c r="G177" i="16"/>
  <c r="H177" i="16" a="1"/>
  <c r="H177" i="16"/>
  <c r="I177" i="16" a="1"/>
  <c r="I177" i="16"/>
  <c r="J177" i="16" a="1"/>
  <c r="J177" i="16"/>
  <c r="B182" i="16" a="1"/>
  <c r="B182" i="16"/>
  <c r="C182" i="16" a="1"/>
  <c r="C182" i="16"/>
  <c r="D182" i="16" a="1"/>
  <c r="D182" i="16"/>
  <c r="E182" i="16" a="1"/>
  <c r="E182" i="16"/>
  <c r="F182" i="16" a="1"/>
  <c r="F182" i="16"/>
  <c r="G182" i="16" a="1"/>
  <c r="G182" i="16"/>
  <c r="H182" i="16" a="1"/>
  <c r="H182" i="16"/>
  <c r="I182" i="16" a="1"/>
  <c r="I182" i="16"/>
  <c r="J182" i="16" a="1"/>
  <c r="J182" i="16"/>
  <c r="B207" i="16" a="1"/>
  <c r="B207" i="16"/>
  <c r="C207" i="16" a="1"/>
  <c r="C207" i="16"/>
  <c r="D207" i="16" a="1"/>
  <c r="D207" i="16"/>
  <c r="E207" i="16" a="1"/>
  <c r="E207" i="16"/>
  <c r="F207" i="16" a="1"/>
  <c r="F207" i="16"/>
  <c r="G207" i="16" a="1"/>
  <c r="G207" i="16"/>
  <c r="H207" i="16" a="1"/>
  <c r="H207" i="16"/>
  <c r="I207" i="16" a="1"/>
  <c r="I207" i="16"/>
  <c r="J207" i="16" a="1"/>
  <c r="J207" i="16"/>
  <c r="B217" i="16" a="1"/>
  <c r="B217" i="16"/>
  <c r="C217" i="16" a="1"/>
  <c r="C217" i="16"/>
  <c r="D217" i="16" a="1"/>
  <c r="D217" i="16"/>
  <c r="E217" i="16" a="1"/>
  <c r="E217" i="16"/>
  <c r="F217" i="16" a="1"/>
  <c r="F217" i="16"/>
  <c r="G217" i="16" a="1"/>
  <c r="G217" i="16"/>
  <c r="H217" i="16" a="1"/>
  <c r="H217" i="16"/>
  <c r="I217" i="16" a="1"/>
  <c r="I217" i="16"/>
  <c r="J217" i="16" a="1"/>
  <c r="J217" i="16"/>
  <c r="B240" i="16" a="1"/>
  <c r="B240" i="16"/>
  <c r="C240" i="16" a="1"/>
  <c r="C240" i="16"/>
  <c r="D240" i="16" a="1"/>
  <c r="D240" i="16"/>
  <c r="E240" i="16" a="1"/>
  <c r="E240" i="16"/>
  <c r="F240" i="16" a="1"/>
  <c r="F240" i="16"/>
  <c r="G240" i="16" a="1"/>
  <c r="G240" i="16"/>
  <c r="H240" i="16" a="1"/>
  <c r="H240" i="16"/>
  <c r="I240" i="16" a="1"/>
  <c r="I240" i="16"/>
  <c r="J240" i="16" a="1"/>
  <c r="J240" i="16"/>
  <c r="B294" i="16" a="1"/>
  <c r="B294" i="16"/>
  <c r="C294" i="16" a="1"/>
  <c r="C294" i="16"/>
  <c r="D294" i="16" a="1"/>
  <c r="D294" i="16"/>
  <c r="E294" i="16" a="1"/>
  <c r="E294" i="16"/>
  <c r="F294" i="16" a="1"/>
  <c r="F294" i="16"/>
  <c r="G294" i="16" a="1"/>
  <c r="G294" i="16"/>
  <c r="H294" i="16" a="1"/>
  <c r="H294" i="16"/>
  <c r="I294" i="16" a="1"/>
  <c r="I294" i="16"/>
  <c r="J294" i="16" a="1"/>
  <c r="J294" i="16"/>
  <c r="B304" i="16" a="1"/>
  <c r="B304" i="16"/>
  <c r="C304" i="16" a="1"/>
  <c r="C304" i="16"/>
  <c r="D304" i="16" a="1"/>
  <c r="D304" i="16"/>
  <c r="E304" i="16" a="1"/>
  <c r="E304" i="16"/>
  <c r="F304" i="16" a="1"/>
  <c r="F304" i="16"/>
  <c r="G304" i="16" a="1"/>
  <c r="G304" i="16"/>
  <c r="H304" i="16" a="1"/>
  <c r="H304" i="16"/>
  <c r="I304" i="16" a="1"/>
  <c r="I304" i="16"/>
  <c r="J304" i="16" a="1"/>
  <c r="J304" i="16"/>
  <c r="B346" i="16" a="1"/>
  <c r="B346" i="16"/>
  <c r="C346" i="16" a="1"/>
  <c r="C346" i="16"/>
  <c r="D346" i="16" a="1"/>
  <c r="D346" i="16"/>
  <c r="E346" i="16" a="1"/>
  <c r="E346" i="16"/>
  <c r="F346" i="16" a="1"/>
  <c r="F346" i="16"/>
  <c r="G346" i="16" a="1"/>
  <c r="G346" i="16"/>
  <c r="H346" i="16" a="1"/>
  <c r="H346" i="16"/>
  <c r="I346" i="16" a="1"/>
  <c r="I346" i="16"/>
  <c r="J346" i="16" a="1"/>
  <c r="J346" i="16"/>
  <c r="B355" i="16" a="1"/>
  <c r="B355" i="16"/>
  <c r="C355" i="16" a="1"/>
  <c r="C355" i="16"/>
  <c r="D355" i="16" a="1"/>
  <c r="D355" i="16"/>
  <c r="E355" i="16" a="1"/>
  <c r="E355" i="16"/>
  <c r="F355" i="16" a="1"/>
  <c r="F355" i="16"/>
  <c r="G355" i="16" a="1"/>
  <c r="G355" i="16"/>
  <c r="H355" i="16" a="1"/>
  <c r="H355" i="16"/>
  <c r="I355" i="16" a="1"/>
  <c r="I355" i="16"/>
  <c r="J355" i="16" a="1"/>
  <c r="J355" i="16"/>
  <c r="B368" i="16" a="1"/>
  <c r="B368" i="16"/>
  <c r="C368" i="16" a="1"/>
  <c r="C368" i="16"/>
  <c r="D368" i="16" a="1"/>
  <c r="D368" i="16"/>
  <c r="E368" i="16" a="1"/>
  <c r="E368" i="16"/>
  <c r="F368" i="16" a="1"/>
  <c r="F368" i="16"/>
  <c r="G368" i="16" a="1"/>
  <c r="G368" i="16"/>
  <c r="H368" i="16" a="1"/>
  <c r="H368" i="16"/>
  <c r="I368" i="16" a="1"/>
  <c r="I368" i="16"/>
  <c r="J368" i="16" a="1"/>
  <c r="J368" i="16"/>
  <c r="B450" i="16" a="1"/>
  <c r="B450" i="16"/>
  <c r="C450" i="16" a="1"/>
  <c r="C450" i="16"/>
  <c r="D450" i="16" a="1"/>
  <c r="D450" i="16"/>
  <c r="E450" i="16" a="1"/>
  <c r="E450" i="16"/>
  <c r="F450" i="16" a="1"/>
  <c r="F450" i="16"/>
  <c r="G450" i="16" a="1"/>
  <c r="G450" i="16"/>
  <c r="H450" i="16" a="1"/>
  <c r="H450" i="16"/>
  <c r="I450" i="16" a="1"/>
  <c r="I450" i="16"/>
  <c r="J450" i="16" a="1"/>
  <c r="J450" i="16"/>
  <c r="B456" i="16" a="1"/>
  <c r="B456" i="16"/>
  <c r="C456" i="16" a="1"/>
  <c r="C456" i="16"/>
  <c r="D456" i="16" a="1"/>
  <c r="D456" i="16"/>
  <c r="E456" i="16" a="1"/>
  <c r="E456" i="16"/>
  <c r="F456" i="16" a="1"/>
  <c r="F456" i="16"/>
  <c r="G456" i="16" a="1"/>
  <c r="G456" i="16"/>
  <c r="H456" i="16" a="1"/>
  <c r="H456" i="16"/>
  <c r="I456" i="16" a="1"/>
  <c r="I456" i="16"/>
  <c r="J456" i="16" a="1"/>
  <c r="J456" i="16"/>
  <c r="B497" i="16" a="1"/>
  <c r="B497" i="16"/>
  <c r="C497" i="16" a="1"/>
  <c r="C497" i="16"/>
  <c r="D497" i="16" a="1"/>
  <c r="D497" i="16"/>
  <c r="E497" i="16" a="1"/>
  <c r="E497" i="16"/>
  <c r="F497" i="16" a="1"/>
  <c r="F497" i="16"/>
  <c r="G497" i="16" a="1"/>
  <c r="G497" i="16"/>
  <c r="H497" i="16" a="1"/>
  <c r="H497" i="16"/>
  <c r="I497" i="16" a="1"/>
  <c r="I497" i="16"/>
  <c r="J497" i="16" a="1"/>
  <c r="J497" i="16"/>
  <c r="B516" i="16" a="1"/>
  <c r="B516" i="16"/>
  <c r="C516" i="16" a="1"/>
  <c r="C516" i="16"/>
  <c r="D516" i="16" a="1"/>
  <c r="D516" i="16"/>
  <c r="E516" i="16" a="1"/>
  <c r="E516" i="16"/>
  <c r="F516" i="16" a="1"/>
  <c r="F516" i="16"/>
  <c r="G516" i="16" a="1"/>
  <c r="G516" i="16"/>
  <c r="H516" i="16" a="1"/>
  <c r="H516" i="16"/>
  <c r="I516" i="16" a="1"/>
  <c r="I516" i="16"/>
  <c r="J516" i="16" a="1"/>
  <c r="J516" i="16"/>
  <c r="B519" i="16" a="1"/>
  <c r="B519" i="16"/>
  <c r="C519" i="16" a="1"/>
  <c r="C519" i="16"/>
  <c r="D519" i="16" a="1"/>
  <c r="D519" i="16"/>
  <c r="E519" i="16" a="1"/>
  <c r="E519" i="16"/>
  <c r="F519" i="16" a="1"/>
  <c r="F519" i="16"/>
  <c r="G519" i="16" a="1"/>
  <c r="G519" i="16"/>
  <c r="H519" i="16" a="1"/>
  <c r="H519" i="16"/>
  <c r="I519" i="16" a="1"/>
  <c r="I519" i="16"/>
  <c r="J519" i="16" a="1"/>
  <c r="J519" i="16"/>
  <c r="B527" i="16" a="1"/>
  <c r="B527" i="16"/>
  <c r="C527" i="16" a="1"/>
  <c r="C527" i="16"/>
  <c r="D527" i="16" a="1"/>
  <c r="D527" i="16"/>
  <c r="E527" i="16" a="1"/>
  <c r="E527" i="16"/>
  <c r="F527" i="16" a="1"/>
  <c r="F527" i="16"/>
  <c r="G527" i="16" a="1"/>
  <c r="G527" i="16"/>
  <c r="H527" i="16" a="1"/>
  <c r="H527" i="16"/>
  <c r="I527" i="16" a="1"/>
  <c r="I527" i="16"/>
  <c r="J527" i="16" a="1"/>
  <c r="J527" i="16"/>
  <c r="B588" i="16" a="1"/>
  <c r="B588" i="16"/>
  <c r="C588" i="16" a="1"/>
  <c r="C588" i="16"/>
  <c r="D588" i="16" a="1"/>
  <c r="D588" i="16"/>
  <c r="E588" i="16" a="1"/>
  <c r="E588" i="16"/>
  <c r="F588" i="16" a="1"/>
  <c r="F588" i="16"/>
  <c r="G588" i="16" a="1"/>
  <c r="G588" i="16"/>
  <c r="H588" i="16" a="1"/>
  <c r="H588" i="16"/>
  <c r="I588" i="16" a="1"/>
  <c r="I588" i="16"/>
  <c r="J588" i="16" a="1"/>
  <c r="J588" i="16"/>
  <c r="B12" i="17" a="1"/>
  <c r="B12" i="17"/>
  <c r="C12" i="17" a="1"/>
  <c r="C12" i="17"/>
  <c r="D12" i="17" a="1"/>
  <c r="D12" i="17"/>
  <c r="E12" i="17" a="1"/>
  <c r="E12" i="17"/>
  <c r="F12" i="17" a="1"/>
  <c r="F12" i="17"/>
  <c r="G12" i="17" a="1"/>
  <c r="G12" i="17"/>
  <c r="H12" i="17" a="1"/>
  <c r="H12" i="17"/>
  <c r="I12" i="17" a="1"/>
  <c r="I12" i="17"/>
  <c r="J12" i="17" a="1"/>
  <c r="J12" i="17"/>
  <c r="B43" i="17" a="1"/>
  <c r="B43" i="17"/>
  <c r="C43" i="17" a="1"/>
  <c r="C43" i="17"/>
  <c r="D43" i="17" a="1"/>
  <c r="D43" i="17"/>
  <c r="E43" i="17" a="1"/>
  <c r="E43" i="17"/>
  <c r="F43" i="17" a="1"/>
  <c r="F43" i="17"/>
  <c r="G43" i="17" a="1"/>
  <c r="G43" i="17"/>
  <c r="H43" i="17" a="1"/>
  <c r="H43" i="17"/>
  <c r="I43" i="17" a="1"/>
  <c r="I43" i="17"/>
  <c r="J43" i="17" a="1"/>
  <c r="J43" i="17"/>
  <c r="B90" i="17" a="1"/>
  <c r="B90" i="17"/>
  <c r="C90" i="17" a="1"/>
  <c r="C90" i="17"/>
  <c r="D90" i="17" a="1"/>
  <c r="D90" i="17"/>
  <c r="E90" i="17" a="1"/>
  <c r="E90" i="17"/>
  <c r="F90" i="17" a="1"/>
  <c r="F90" i="17"/>
  <c r="G90" i="17" a="1"/>
  <c r="G90" i="17"/>
  <c r="H90" i="17" a="1"/>
  <c r="H90" i="17"/>
  <c r="I90" i="17" a="1"/>
  <c r="I90" i="17"/>
  <c r="J90" i="17" a="1"/>
  <c r="J90" i="17"/>
  <c r="B113" i="17" a="1"/>
  <c r="B113" i="17"/>
  <c r="C113" i="17" a="1"/>
  <c r="C113" i="17"/>
  <c r="D113" i="17" a="1"/>
  <c r="D113" i="17"/>
  <c r="E113" i="17" a="1"/>
  <c r="E113" i="17"/>
  <c r="F113" i="17" a="1"/>
  <c r="F113" i="17"/>
  <c r="G113" i="17" a="1"/>
  <c r="G113" i="17"/>
  <c r="H113" i="17" a="1"/>
  <c r="H113" i="17"/>
  <c r="I113" i="17" a="1"/>
  <c r="I113" i="17"/>
  <c r="J113" i="17" a="1"/>
  <c r="J113" i="17"/>
  <c r="B126" i="17" a="1"/>
  <c r="B126" i="17"/>
  <c r="C126" i="17" a="1"/>
  <c r="C126" i="17"/>
  <c r="D126" i="17" a="1"/>
  <c r="D126" i="17"/>
  <c r="E126" i="17" a="1"/>
  <c r="E126" i="17"/>
  <c r="F126" i="17" a="1"/>
  <c r="F126" i="17"/>
  <c r="G126" i="17" a="1"/>
  <c r="G126" i="17"/>
  <c r="H126" i="17" a="1"/>
  <c r="H126" i="17"/>
  <c r="I126" i="17" a="1"/>
  <c r="I126" i="17"/>
  <c r="J126" i="17" a="1"/>
  <c r="J126" i="17"/>
  <c r="B177" i="17" a="1"/>
  <c r="B177" i="17"/>
  <c r="C177" i="17" a="1"/>
  <c r="C177" i="17"/>
  <c r="D177" i="17" a="1"/>
  <c r="D177" i="17"/>
  <c r="E177" i="17" a="1"/>
  <c r="E177" i="17"/>
  <c r="F177" i="17" a="1"/>
  <c r="F177" i="17"/>
  <c r="G177" i="17" a="1"/>
  <c r="G177" i="17"/>
  <c r="H177" i="17" a="1"/>
  <c r="H177" i="17"/>
  <c r="I177" i="17" a="1"/>
  <c r="I177" i="17"/>
  <c r="J177" i="17" a="1"/>
  <c r="J177" i="17"/>
  <c r="B182" i="17" a="1"/>
  <c r="B182" i="17"/>
  <c r="C182" i="17" a="1"/>
  <c r="C182" i="17"/>
  <c r="D182" i="17" a="1"/>
  <c r="D182" i="17"/>
  <c r="E182" i="17" a="1"/>
  <c r="E182" i="17"/>
  <c r="F182" i="17" a="1"/>
  <c r="F182" i="17"/>
  <c r="G182" i="17" a="1"/>
  <c r="G182" i="17"/>
  <c r="H182" i="17" a="1"/>
  <c r="H182" i="17"/>
  <c r="I182" i="17" a="1"/>
  <c r="I182" i="17"/>
  <c r="J182" i="17" a="1"/>
  <c r="J182" i="17"/>
  <c r="B207" i="17" a="1"/>
  <c r="B207" i="17"/>
  <c r="C207" i="17" a="1"/>
  <c r="C207" i="17"/>
  <c r="D207" i="17" a="1"/>
  <c r="D207" i="17"/>
  <c r="E207" i="17" a="1"/>
  <c r="E207" i="17"/>
  <c r="F207" i="17" a="1"/>
  <c r="F207" i="17"/>
  <c r="G207" i="17" a="1"/>
  <c r="G207" i="17"/>
  <c r="H207" i="17" a="1"/>
  <c r="H207" i="17"/>
  <c r="I207" i="17" a="1"/>
  <c r="I207" i="17"/>
  <c r="J207" i="17" a="1"/>
  <c r="J207" i="17"/>
  <c r="B217" i="17" a="1"/>
  <c r="B217" i="17"/>
  <c r="C217" i="17" a="1"/>
  <c r="C217" i="17"/>
  <c r="D217" i="17" a="1"/>
  <c r="D217" i="17"/>
  <c r="E217" i="17" a="1"/>
  <c r="E217" i="17"/>
  <c r="F217" i="17" a="1"/>
  <c r="F217" i="17"/>
  <c r="G217" i="17" a="1"/>
  <c r="G217" i="17"/>
  <c r="H217" i="17" a="1"/>
  <c r="H217" i="17"/>
  <c r="I217" i="17" a="1"/>
  <c r="I217" i="17"/>
  <c r="J217" i="17" a="1"/>
  <c r="J217" i="17"/>
  <c r="B240" i="17" a="1"/>
  <c r="B240" i="17"/>
  <c r="C240" i="17" a="1"/>
  <c r="C240" i="17"/>
  <c r="D240" i="17" a="1"/>
  <c r="D240" i="17"/>
  <c r="E240" i="17" a="1"/>
  <c r="E240" i="17"/>
  <c r="F240" i="17" a="1"/>
  <c r="F240" i="17"/>
  <c r="G240" i="17" a="1"/>
  <c r="G240" i="17"/>
  <c r="H240" i="17" a="1"/>
  <c r="H240" i="17"/>
  <c r="I240" i="17" a="1"/>
  <c r="I240" i="17"/>
  <c r="J240" i="17" a="1"/>
  <c r="J240" i="17"/>
  <c r="B294" i="17" a="1"/>
  <c r="B294" i="17"/>
  <c r="C294" i="17" a="1"/>
  <c r="C294" i="17"/>
  <c r="D294" i="17" a="1"/>
  <c r="D294" i="17"/>
  <c r="E294" i="17" a="1"/>
  <c r="E294" i="17"/>
  <c r="F294" i="17" a="1"/>
  <c r="F294" i="17"/>
  <c r="G294" i="17" a="1"/>
  <c r="G294" i="17"/>
  <c r="H294" i="17" a="1"/>
  <c r="H294" i="17"/>
  <c r="I294" i="17" a="1"/>
  <c r="I294" i="17"/>
  <c r="J294" i="17" a="1"/>
  <c r="J294" i="17"/>
  <c r="B304" i="17" a="1"/>
  <c r="B304" i="17"/>
  <c r="C304" i="17" a="1"/>
  <c r="C304" i="17"/>
  <c r="D304" i="17" a="1"/>
  <c r="D304" i="17"/>
  <c r="E304" i="17" a="1"/>
  <c r="E304" i="17"/>
  <c r="F304" i="17" a="1"/>
  <c r="F304" i="17"/>
  <c r="G304" i="17" a="1"/>
  <c r="G304" i="17"/>
  <c r="H304" i="17" a="1"/>
  <c r="H304" i="17"/>
  <c r="I304" i="17" a="1"/>
  <c r="I304" i="17"/>
  <c r="J304" i="17" a="1"/>
  <c r="J304" i="17"/>
  <c r="B346" i="17" a="1"/>
  <c r="B346" i="17"/>
  <c r="C346" i="17" a="1"/>
  <c r="C346" i="17"/>
  <c r="D346" i="17" a="1"/>
  <c r="D346" i="17"/>
  <c r="E346" i="17" a="1"/>
  <c r="E346" i="17"/>
  <c r="F346" i="17" a="1"/>
  <c r="F346" i="17"/>
  <c r="G346" i="17" a="1"/>
  <c r="G346" i="17"/>
  <c r="H346" i="17" a="1"/>
  <c r="H346" i="17"/>
  <c r="I346" i="17" a="1"/>
  <c r="I346" i="17"/>
  <c r="J346" i="17" a="1"/>
  <c r="J346" i="17"/>
  <c r="B355" i="17" a="1"/>
  <c r="B355" i="17"/>
  <c r="C355" i="17" a="1"/>
  <c r="C355" i="17"/>
  <c r="D355" i="17" a="1"/>
  <c r="D355" i="17"/>
  <c r="E355" i="17" a="1"/>
  <c r="E355" i="17"/>
  <c r="F355" i="17" a="1"/>
  <c r="F355" i="17"/>
  <c r="G355" i="17" a="1"/>
  <c r="G355" i="17"/>
  <c r="H355" i="17" a="1"/>
  <c r="H355" i="17"/>
  <c r="I355" i="17" a="1"/>
  <c r="I355" i="17"/>
  <c r="J355" i="17" a="1"/>
  <c r="J355" i="17"/>
  <c r="B368" i="17" a="1"/>
  <c r="B368" i="17"/>
  <c r="C368" i="17" a="1"/>
  <c r="C368" i="17"/>
  <c r="D368" i="17" a="1"/>
  <c r="D368" i="17"/>
  <c r="E368" i="17" a="1"/>
  <c r="E368" i="17"/>
  <c r="F368" i="17" a="1"/>
  <c r="F368" i="17"/>
  <c r="G368" i="17" a="1"/>
  <c r="G368" i="17"/>
  <c r="H368" i="17" a="1"/>
  <c r="H368" i="17"/>
  <c r="I368" i="17" a="1"/>
  <c r="I368" i="17"/>
  <c r="J368" i="17" a="1"/>
  <c r="J368" i="17"/>
  <c r="B450" i="17" a="1"/>
  <c r="B450" i="17"/>
  <c r="C450" i="17" a="1"/>
  <c r="C450" i="17"/>
  <c r="D450" i="17" a="1"/>
  <c r="D450" i="17"/>
  <c r="E450" i="17" a="1"/>
  <c r="E450" i="17"/>
  <c r="F450" i="17" a="1"/>
  <c r="F450" i="17"/>
  <c r="G450" i="17" a="1"/>
  <c r="G450" i="17"/>
  <c r="H450" i="17" a="1"/>
  <c r="H450" i="17"/>
  <c r="I450" i="17" a="1"/>
  <c r="I450" i="17"/>
  <c r="J450" i="17" a="1"/>
  <c r="J450" i="17"/>
  <c r="B456" i="17" a="1"/>
  <c r="B456" i="17"/>
  <c r="C456" i="17" a="1"/>
  <c r="C456" i="17"/>
  <c r="D456" i="17" a="1"/>
  <c r="D456" i="17"/>
  <c r="E456" i="17" a="1"/>
  <c r="E456" i="17"/>
  <c r="F456" i="17" a="1"/>
  <c r="F456" i="17"/>
  <c r="G456" i="17" a="1"/>
  <c r="G456" i="17"/>
  <c r="H456" i="17" a="1"/>
  <c r="H456" i="17"/>
  <c r="I456" i="17" a="1"/>
  <c r="I456" i="17"/>
  <c r="J456" i="17" a="1"/>
  <c r="J456" i="17"/>
  <c r="B497" i="17" a="1"/>
  <c r="B497" i="17"/>
  <c r="C497" i="17" a="1"/>
  <c r="C497" i="17"/>
  <c r="D497" i="17" a="1"/>
  <c r="D497" i="17"/>
  <c r="E497" i="17" a="1"/>
  <c r="E497" i="17"/>
  <c r="F497" i="17" a="1"/>
  <c r="F497" i="17"/>
  <c r="G497" i="17" a="1"/>
  <c r="G497" i="17"/>
  <c r="H497" i="17" a="1"/>
  <c r="H497" i="17"/>
  <c r="I497" i="17" a="1"/>
  <c r="I497" i="17"/>
  <c r="J497" i="17" a="1"/>
  <c r="J497" i="17"/>
  <c r="B516" i="17" a="1"/>
  <c r="B516" i="17"/>
  <c r="C516" i="17" a="1"/>
  <c r="C516" i="17"/>
  <c r="D516" i="17" a="1"/>
  <c r="D516" i="17"/>
  <c r="E516" i="17" a="1"/>
  <c r="E516" i="17"/>
  <c r="F516" i="17" a="1"/>
  <c r="F516" i="17"/>
  <c r="G516" i="17" a="1"/>
  <c r="G516" i="17"/>
  <c r="H516" i="17" a="1"/>
  <c r="H516" i="17"/>
  <c r="I516" i="17" a="1"/>
  <c r="I516" i="17"/>
  <c r="J516" i="17" a="1"/>
  <c r="J516" i="17"/>
  <c r="B519" i="17" a="1"/>
  <c r="B519" i="17"/>
  <c r="C519" i="17" a="1"/>
  <c r="C519" i="17"/>
  <c r="D519" i="17" a="1"/>
  <c r="D519" i="17"/>
  <c r="E519" i="17" a="1"/>
  <c r="E519" i="17"/>
  <c r="F519" i="17" a="1"/>
  <c r="F519" i="17"/>
  <c r="G519" i="17" a="1"/>
  <c r="G519" i="17"/>
  <c r="H519" i="17" a="1"/>
  <c r="H519" i="17"/>
  <c r="I519" i="17" a="1"/>
  <c r="I519" i="17"/>
  <c r="J519" i="17" a="1"/>
  <c r="J519" i="17"/>
  <c r="B527" i="17" a="1"/>
  <c r="B527" i="17"/>
  <c r="C527" i="17" a="1"/>
  <c r="C527" i="17"/>
  <c r="D527" i="17" a="1"/>
  <c r="D527" i="17"/>
  <c r="E527" i="17" a="1"/>
  <c r="E527" i="17"/>
  <c r="F527" i="17" a="1"/>
  <c r="F527" i="17"/>
  <c r="G527" i="17" a="1"/>
  <c r="G527" i="17"/>
  <c r="H527" i="17" a="1"/>
  <c r="H527" i="17"/>
  <c r="I527" i="17" a="1"/>
  <c r="I527" i="17"/>
  <c r="J527" i="17" a="1"/>
  <c r="J527" i="17"/>
  <c r="B588" i="17" a="1"/>
  <c r="B588" i="17"/>
  <c r="C588" i="17" a="1"/>
  <c r="C588" i="17"/>
  <c r="D588" i="17" a="1"/>
  <c r="D588" i="17"/>
  <c r="E588" i="17" a="1"/>
  <c r="E588" i="17"/>
  <c r="F588" i="17" a="1"/>
  <c r="F588" i="17"/>
  <c r="G588" i="17" a="1"/>
  <c r="G588" i="17"/>
  <c r="H588" i="17" a="1"/>
  <c r="H588" i="17"/>
  <c r="I588" i="17" a="1"/>
  <c r="I588" i="17"/>
  <c r="J588" i="17" a="1"/>
  <c r="J588" i="17"/>
  <c r="B12" i="10"/>
  <c r="C12" i="10"/>
  <c r="D12" i="10"/>
  <c r="E12" i="10"/>
  <c r="F12" i="10"/>
  <c r="G12" i="10"/>
  <c r="H12" i="10"/>
  <c r="B43" i="10"/>
  <c r="C43" i="10"/>
  <c r="D43" i="10"/>
  <c r="E43" i="10"/>
  <c r="F43" i="10"/>
  <c r="G43" i="10"/>
  <c r="H43" i="10"/>
  <c r="B90" i="10"/>
  <c r="C90" i="10"/>
  <c r="D90" i="10"/>
  <c r="E90" i="10"/>
  <c r="F90" i="10"/>
  <c r="G90" i="10"/>
  <c r="H90" i="10"/>
  <c r="B113" i="10"/>
  <c r="C113" i="10"/>
  <c r="D113" i="10"/>
  <c r="E113" i="10"/>
  <c r="F113" i="10"/>
  <c r="G113" i="10"/>
  <c r="H113" i="10"/>
  <c r="B126" i="10"/>
  <c r="C126" i="10"/>
  <c r="D126" i="10"/>
  <c r="E126" i="10"/>
  <c r="F126" i="10"/>
  <c r="G126" i="10"/>
  <c r="H126" i="10"/>
  <c r="B177" i="10"/>
  <c r="C177" i="10"/>
  <c r="D177" i="10"/>
  <c r="E177" i="10"/>
  <c r="F177" i="10"/>
  <c r="G177" i="10"/>
  <c r="H177" i="10"/>
  <c r="B182" i="10"/>
  <c r="C182" i="10"/>
  <c r="D182" i="10"/>
  <c r="E182" i="10"/>
  <c r="F182" i="10"/>
  <c r="G182" i="10"/>
  <c r="H182" i="10"/>
  <c r="B207" i="10"/>
  <c r="C207" i="10"/>
  <c r="D207" i="10"/>
  <c r="E207" i="10"/>
  <c r="F207" i="10"/>
  <c r="G207" i="10"/>
  <c r="H207" i="10"/>
  <c r="B217" i="10"/>
  <c r="C217" i="10"/>
  <c r="D217" i="10"/>
  <c r="E217" i="10"/>
  <c r="F217" i="10"/>
  <c r="G217" i="10"/>
  <c r="H217" i="10"/>
  <c r="B240" i="10"/>
  <c r="C240" i="10"/>
  <c r="D240" i="10"/>
  <c r="E240" i="10"/>
  <c r="F240" i="10"/>
  <c r="G240" i="10"/>
  <c r="H240" i="10"/>
  <c r="B294" i="10"/>
  <c r="C294" i="10"/>
  <c r="D294" i="10"/>
  <c r="E294" i="10"/>
  <c r="F294" i="10"/>
  <c r="G294" i="10"/>
  <c r="H294" i="10"/>
  <c r="B304" i="10"/>
  <c r="C304" i="10"/>
  <c r="D304" i="10"/>
  <c r="E304" i="10"/>
  <c r="F304" i="10"/>
  <c r="G304" i="10"/>
  <c r="H304" i="10"/>
  <c r="B346" i="10"/>
  <c r="C346" i="10"/>
  <c r="D346" i="10"/>
  <c r="E346" i="10"/>
  <c r="F346" i="10"/>
  <c r="G346" i="10"/>
  <c r="H346" i="10"/>
  <c r="B355" i="10"/>
  <c r="C355" i="10"/>
  <c r="D355" i="10"/>
  <c r="E355" i="10"/>
  <c r="F355" i="10"/>
  <c r="G355" i="10"/>
  <c r="H355" i="10"/>
  <c r="B368" i="10"/>
  <c r="C368" i="10"/>
  <c r="D368" i="10"/>
  <c r="E368" i="10"/>
  <c r="F368" i="10"/>
  <c r="G368" i="10"/>
  <c r="H368" i="10"/>
  <c r="B450" i="10"/>
  <c r="C450" i="10"/>
  <c r="D450" i="10"/>
  <c r="E450" i="10"/>
  <c r="F450" i="10"/>
  <c r="G450" i="10"/>
  <c r="H450" i="10"/>
  <c r="B456" i="10"/>
  <c r="C456" i="10"/>
  <c r="D456" i="10"/>
  <c r="E456" i="10"/>
  <c r="F456" i="10"/>
  <c r="G456" i="10"/>
  <c r="H456" i="10"/>
  <c r="B497" i="10"/>
  <c r="C497" i="10"/>
  <c r="D497" i="10"/>
  <c r="E497" i="10"/>
  <c r="F497" i="10"/>
  <c r="G497" i="10"/>
  <c r="H497" i="10"/>
  <c r="B516" i="10"/>
  <c r="C516" i="10"/>
  <c r="D516" i="10"/>
  <c r="E516" i="10"/>
  <c r="F516" i="10"/>
  <c r="G516" i="10"/>
  <c r="H516" i="10"/>
  <c r="B519" i="10"/>
  <c r="C519" i="10"/>
  <c r="D519" i="10"/>
  <c r="E519" i="10"/>
  <c r="F519" i="10"/>
  <c r="G519" i="10"/>
  <c r="H519" i="10"/>
  <c r="B527" i="10"/>
  <c r="C527" i="10"/>
  <c r="D527" i="10"/>
  <c r="E527" i="10"/>
  <c r="F527" i="10"/>
  <c r="G527" i="10"/>
  <c r="H527" i="10"/>
  <c r="B588" i="10"/>
  <c r="C588" i="10"/>
  <c r="D588" i="10"/>
  <c r="E588" i="10"/>
  <c r="F588" i="10"/>
  <c r="G588" i="10"/>
  <c r="H588" i="10"/>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500" i="2"/>
  <c r="G501" i="2"/>
  <c r="G502" i="2"/>
  <c r="G503" i="2"/>
  <c r="G504" i="2"/>
  <c r="G505" i="2"/>
  <c r="G506" i="2"/>
  <c r="G507"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500" i="2"/>
  <c r="Q501" i="2"/>
  <c r="Q502" i="2"/>
  <c r="Q503" i="2"/>
  <c r="Q504" i="2"/>
  <c r="Q505" i="2"/>
  <c r="Q506" i="2"/>
  <c r="Q507"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500" i="2"/>
  <c r="AA501" i="2"/>
  <c r="AA502" i="2"/>
  <c r="AA503" i="2"/>
  <c r="AA504" i="2"/>
  <c r="AA505" i="2"/>
  <c r="AA506" i="2"/>
  <c r="AA507" i="2"/>
  <c r="B4" i="11" a="1"/>
  <c r="B4" i="11"/>
  <c r="C4" i="11" a="1"/>
  <c r="C4" i="11"/>
  <c r="D4" i="11" a="1"/>
  <c r="D4" i="11"/>
  <c r="E4" i="11" a="1"/>
  <c r="E4" i="11"/>
  <c r="F4" i="11" a="1"/>
  <c r="F4" i="11"/>
  <c r="G4" i="11" a="1"/>
  <c r="G4" i="11"/>
  <c r="H4" i="11" a="1"/>
  <c r="H4" i="11"/>
  <c r="I4" i="11" a="1"/>
  <c r="I4" i="11"/>
  <c r="J4" i="11" a="1"/>
  <c r="J4" i="11"/>
  <c r="B5" i="11" a="1"/>
  <c r="B5" i="11"/>
  <c r="C5" i="11" a="1"/>
  <c r="C5" i="11"/>
  <c r="D5" i="11" a="1"/>
  <c r="D5" i="11"/>
  <c r="E5" i="11" a="1"/>
  <c r="E5" i="11"/>
  <c r="F5" i="11" a="1"/>
  <c r="F5" i="11"/>
  <c r="G5" i="11" a="1"/>
  <c r="G5" i="11"/>
  <c r="H5" i="11" a="1"/>
  <c r="H5" i="11"/>
  <c r="I5" i="11" a="1"/>
  <c r="I5" i="11"/>
  <c r="J5" i="11" a="1"/>
  <c r="J5" i="11"/>
  <c r="B6" i="11" a="1"/>
  <c r="B6" i="11"/>
  <c r="C6" i="11" a="1"/>
  <c r="C6" i="11"/>
  <c r="D6" i="11" a="1"/>
  <c r="D6" i="11"/>
  <c r="E6" i="11" a="1"/>
  <c r="E6" i="11"/>
  <c r="F6" i="11" a="1"/>
  <c r="F6" i="11"/>
  <c r="G6" i="11" a="1"/>
  <c r="G6" i="11"/>
  <c r="H6" i="11" a="1"/>
  <c r="H6" i="11"/>
  <c r="I6" i="11" a="1"/>
  <c r="I6" i="11"/>
  <c r="J6" i="11" a="1"/>
  <c r="J6" i="11"/>
  <c r="B7" i="11" a="1"/>
  <c r="B7" i="11"/>
  <c r="C7" i="11" a="1"/>
  <c r="C7" i="11"/>
  <c r="D7" i="11" a="1"/>
  <c r="D7" i="11"/>
  <c r="E7" i="11" a="1"/>
  <c r="E7" i="11"/>
  <c r="F7" i="11" a="1"/>
  <c r="F7" i="11"/>
  <c r="G7" i="11" a="1"/>
  <c r="G7" i="11"/>
  <c r="H7" i="11" a="1"/>
  <c r="H7" i="11"/>
  <c r="I7" i="11" a="1"/>
  <c r="I7" i="11"/>
  <c r="J7" i="11" a="1"/>
  <c r="J7" i="11"/>
  <c r="B8" i="11" a="1"/>
  <c r="B8" i="11"/>
  <c r="C8" i="11" a="1"/>
  <c r="C8" i="11"/>
  <c r="D8" i="11" a="1"/>
  <c r="D8" i="11"/>
  <c r="E8" i="11" a="1"/>
  <c r="E8" i="11"/>
  <c r="F8" i="11" a="1"/>
  <c r="F8" i="11"/>
  <c r="G8" i="11" a="1"/>
  <c r="G8" i="11"/>
  <c r="H8" i="11" a="1"/>
  <c r="H8" i="11"/>
  <c r="I8" i="11" a="1"/>
  <c r="I8" i="11"/>
  <c r="J8" i="11" a="1"/>
  <c r="J8" i="11"/>
  <c r="B9" i="11" a="1"/>
  <c r="B9" i="11"/>
  <c r="C9" i="11" a="1"/>
  <c r="C9" i="11"/>
  <c r="D9" i="11" a="1"/>
  <c r="D9" i="11"/>
  <c r="E9" i="11" a="1"/>
  <c r="E9" i="11"/>
  <c r="F9" i="11" a="1"/>
  <c r="F9" i="11"/>
  <c r="G9" i="11" a="1"/>
  <c r="G9" i="11"/>
  <c r="H9" i="11" a="1"/>
  <c r="H9" i="11"/>
  <c r="I9" i="11" a="1"/>
  <c r="I9" i="11"/>
  <c r="J9" i="11" a="1"/>
  <c r="J9" i="11"/>
  <c r="B10" i="11" a="1"/>
  <c r="B10" i="11"/>
  <c r="C10" i="11" a="1"/>
  <c r="C10" i="11"/>
  <c r="D10" i="11" a="1"/>
  <c r="D10" i="11"/>
  <c r="E10" i="11" a="1"/>
  <c r="E10" i="11"/>
  <c r="F10" i="11" a="1"/>
  <c r="F10" i="11"/>
  <c r="G10" i="11" a="1"/>
  <c r="G10" i="11"/>
  <c r="H10" i="11" a="1"/>
  <c r="H10" i="11"/>
  <c r="I10" i="11" a="1"/>
  <c r="I10" i="11"/>
  <c r="J10" i="11" a="1"/>
  <c r="J10" i="11"/>
  <c r="B11" i="11" a="1"/>
  <c r="B11" i="11"/>
  <c r="C11" i="11" a="1"/>
  <c r="C11" i="11"/>
  <c r="D11" i="11" a="1"/>
  <c r="D11" i="11"/>
  <c r="E11" i="11" a="1"/>
  <c r="E11" i="11"/>
  <c r="F11" i="11" a="1"/>
  <c r="F11" i="11"/>
  <c r="G11" i="11" a="1"/>
  <c r="G11" i="11"/>
  <c r="H11" i="11" a="1"/>
  <c r="H11" i="11"/>
  <c r="I11" i="11" a="1"/>
  <c r="I11" i="11"/>
  <c r="J11" i="11" a="1"/>
  <c r="J11" i="11"/>
  <c r="B13" i="11" a="1"/>
  <c r="B13" i="11"/>
  <c r="C13" i="11" a="1"/>
  <c r="C13" i="11"/>
  <c r="D13" i="11" a="1"/>
  <c r="D13" i="11"/>
  <c r="E13" i="11" a="1"/>
  <c r="E13" i="11"/>
  <c r="F13" i="11" a="1"/>
  <c r="F13" i="11"/>
  <c r="G13" i="11" a="1"/>
  <c r="G13" i="11"/>
  <c r="H13" i="11" a="1"/>
  <c r="H13" i="11"/>
  <c r="I13" i="11" a="1"/>
  <c r="I13" i="11"/>
  <c r="J13" i="11" a="1"/>
  <c r="J13" i="11"/>
  <c r="B14" i="11" a="1"/>
  <c r="B14" i="11"/>
  <c r="C14" i="11" a="1"/>
  <c r="C14" i="11"/>
  <c r="D14" i="11" a="1"/>
  <c r="D14" i="11"/>
  <c r="E14" i="11" a="1"/>
  <c r="E14" i="11"/>
  <c r="F14" i="11" a="1"/>
  <c r="F14" i="11"/>
  <c r="G14" i="11" a="1"/>
  <c r="G14" i="11"/>
  <c r="H14" i="11" a="1"/>
  <c r="H14" i="11"/>
  <c r="I14" i="11" a="1"/>
  <c r="I14" i="11"/>
  <c r="J14" i="11" a="1"/>
  <c r="J14" i="11"/>
  <c r="B15" i="11" a="1"/>
  <c r="B15" i="11"/>
  <c r="C15" i="11" a="1"/>
  <c r="C15" i="11"/>
  <c r="D15" i="11" a="1"/>
  <c r="D15" i="11"/>
  <c r="E15" i="11" a="1"/>
  <c r="E15" i="11"/>
  <c r="F15" i="11" a="1"/>
  <c r="F15" i="11"/>
  <c r="G15" i="11" a="1"/>
  <c r="G15" i="11"/>
  <c r="H15" i="11" a="1"/>
  <c r="H15" i="11"/>
  <c r="I15" i="11" a="1"/>
  <c r="I15" i="11"/>
  <c r="J15" i="11" a="1"/>
  <c r="J15" i="11"/>
  <c r="B16" i="11" a="1"/>
  <c r="B16" i="11"/>
  <c r="C16" i="11" a="1"/>
  <c r="C16" i="11"/>
  <c r="D16" i="11" a="1"/>
  <c r="D16" i="11"/>
  <c r="E16" i="11" a="1"/>
  <c r="E16" i="11"/>
  <c r="F16" i="11" a="1"/>
  <c r="F16" i="11"/>
  <c r="G16" i="11" a="1"/>
  <c r="G16" i="11"/>
  <c r="H16" i="11" a="1"/>
  <c r="H16" i="11"/>
  <c r="I16" i="11" a="1"/>
  <c r="I16" i="11"/>
  <c r="J16" i="11" a="1"/>
  <c r="J16" i="11"/>
  <c r="B17" i="11" a="1"/>
  <c r="B17" i="11"/>
  <c r="C17" i="11" a="1"/>
  <c r="C17" i="11"/>
  <c r="D17" i="11" a="1"/>
  <c r="D17" i="11"/>
  <c r="E17" i="11" a="1"/>
  <c r="E17" i="11"/>
  <c r="F17" i="11" a="1"/>
  <c r="F17" i="11"/>
  <c r="G17" i="11" a="1"/>
  <c r="G17" i="11"/>
  <c r="H17" i="11" a="1"/>
  <c r="H17" i="11"/>
  <c r="I17" i="11" a="1"/>
  <c r="I17" i="11"/>
  <c r="J17" i="11" a="1"/>
  <c r="J17" i="11"/>
  <c r="B18" i="11" a="1"/>
  <c r="B18" i="11"/>
  <c r="C18" i="11" a="1"/>
  <c r="C18" i="11"/>
  <c r="D18" i="11" a="1"/>
  <c r="D18" i="11"/>
  <c r="E18" i="11" a="1"/>
  <c r="E18" i="11"/>
  <c r="F18" i="11" a="1"/>
  <c r="F18" i="11"/>
  <c r="G18" i="11" a="1"/>
  <c r="G18" i="11"/>
  <c r="H18" i="11" a="1"/>
  <c r="H18" i="11"/>
  <c r="I18" i="11" a="1"/>
  <c r="I18" i="11"/>
  <c r="J18" i="11" a="1"/>
  <c r="J18" i="11"/>
  <c r="B19" i="11" a="1"/>
  <c r="B19" i="11"/>
  <c r="C19" i="11" a="1"/>
  <c r="C19" i="11"/>
  <c r="D19" i="11" a="1"/>
  <c r="D19" i="11"/>
  <c r="E19" i="11" a="1"/>
  <c r="E19" i="11"/>
  <c r="F19" i="11" a="1"/>
  <c r="F19" i="11"/>
  <c r="G19" i="11" a="1"/>
  <c r="G19" i="11"/>
  <c r="H19" i="11" a="1"/>
  <c r="H19" i="11"/>
  <c r="I19" i="11" a="1"/>
  <c r="I19" i="11"/>
  <c r="J19" i="11" a="1"/>
  <c r="J19" i="11"/>
  <c r="B20" i="11" a="1"/>
  <c r="B20" i="11"/>
  <c r="C20" i="11" a="1"/>
  <c r="C20" i="11"/>
  <c r="D20" i="11" a="1"/>
  <c r="D20" i="11"/>
  <c r="E20" i="11" a="1"/>
  <c r="E20" i="11"/>
  <c r="F20" i="11" a="1"/>
  <c r="F20" i="11"/>
  <c r="G20" i="11" a="1"/>
  <c r="G20" i="11"/>
  <c r="H20" i="11" a="1"/>
  <c r="H20" i="11"/>
  <c r="I20" i="11" a="1"/>
  <c r="I20" i="11"/>
  <c r="J20" i="11" a="1"/>
  <c r="J20" i="11"/>
  <c r="B21" i="11" a="1"/>
  <c r="B21" i="11"/>
  <c r="C21" i="11" a="1"/>
  <c r="C21" i="11"/>
  <c r="D21" i="11" a="1"/>
  <c r="D21" i="11"/>
  <c r="E21" i="11" a="1"/>
  <c r="E21" i="11"/>
  <c r="F21" i="11" a="1"/>
  <c r="F21" i="11"/>
  <c r="G21" i="11" a="1"/>
  <c r="G21" i="11"/>
  <c r="H21" i="11" a="1"/>
  <c r="H21" i="11"/>
  <c r="I21" i="11" a="1"/>
  <c r="I21" i="11"/>
  <c r="J21" i="11" a="1"/>
  <c r="J21" i="11"/>
  <c r="B22" i="11" a="1"/>
  <c r="B22" i="11"/>
  <c r="C22" i="11" a="1"/>
  <c r="C22" i="11"/>
  <c r="D22" i="11" a="1"/>
  <c r="D22" i="11"/>
  <c r="E22" i="11" a="1"/>
  <c r="E22" i="11"/>
  <c r="F22" i="11" a="1"/>
  <c r="F22" i="11"/>
  <c r="G22" i="11" a="1"/>
  <c r="G22" i="11"/>
  <c r="H22" i="11" a="1"/>
  <c r="H22" i="11"/>
  <c r="I22" i="11" a="1"/>
  <c r="I22" i="11"/>
  <c r="J22" i="11" a="1"/>
  <c r="J22" i="11"/>
  <c r="B23" i="11" a="1"/>
  <c r="B23" i="11"/>
  <c r="C23" i="11" a="1"/>
  <c r="C23" i="11"/>
  <c r="D23" i="11" a="1"/>
  <c r="D23" i="11"/>
  <c r="E23" i="11" a="1"/>
  <c r="E23" i="11"/>
  <c r="F23" i="11" a="1"/>
  <c r="F23" i="11"/>
  <c r="G23" i="11" a="1"/>
  <c r="G23" i="11"/>
  <c r="H23" i="11" a="1"/>
  <c r="H23" i="11"/>
  <c r="I23" i="11" a="1"/>
  <c r="I23" i="11"/>
  <c r="J23" i="11" a="1"/>
  <c r="J23" i="11"/>
  <c r="B24" i="11" a="1"/>
  <c r="B24" i="11"/>
  <c r="C24" i="11" a="1"/>
  <c r="C24" i="11"/>
  <c r="D24" i="11" a="1"/>
  <c r="D24" i="11"/>
  <c r="E24" i="11" a="1"/>
  <c r="E24" i="11"/>
  <c r="F24" i="11" a="1"/>
  <c r="F24" i="11"/>
  <c r="G24" i="11" a="1"/>
  <c r="G24" i="11"/>
  <c r="H24" i="11" a="1"/>
  <c r="H24" i="11"/>
  <c r="I24" i="11" a="1"/>
  <c r="I24" i="11"/>
  <c r="J24" i="11" a="1"/>
  <c r="J24" i="11"/>
  <c r="B25" i="11" a="1"/>
  <c r="B25" i="11"/>
  <c r="C25" i="11" a="1"/>
  <c r="C25" i="11"/>
  <c r="D25" i="11" a="1"/>
  <c r="D25" i="11"/>
  <c r="E25" i="11" a="1"/>
  <c r="E25" i="11"/>
  <c r="F25" i="11" a="1"/>
  <c r="F25" i="11"/>
  <c r="G25" i="11" a="1"/>
  <c r="G25" i="11"/>
  <c r="H25" i="11" a="1"/>
  <c r="H25" i="11"/>
  <c r="I25" i="11" a="1"/>
  <c r="I25" i="11"/>
  <c r="J25" i="11" a="1"/>
  <c r="J25" i="11"/>
  <c r="B26" i="11" a="1"/>
  <c r="B26" i="11"/>
  <c r="C26" i="11" a="1"/>
  <c r="C26" i="11"/>
  <c r="D26" i="11" a="1"/>
  <c r="D26" i="11"/>
  <c r="E26" i="11" a="1"/>
  <c r="E26" i="11"/>
  <c r="F26" i="11" a="1"/>
  <c r="F26" i="11"/>
  <c r="G26" i="11" a="1"/>
  <c r="G26" i="11"/>
  <c r="H26" i="11" a="1"/>
  <c r="H26" i="11"/>
  <c r="I26" i="11" a="1"/>
  <c r="I26" i="11"/>
  <c r="J26" i="11" a="1"/>
  <c r="J26" i="11"/>
  <c r="B27" i="11" a="1"/>
  <c r="B27" i="11"/>
  <c r="C27" i="11" a="1"/>
  <c r="C27" i="11"/>
  <c r="D27" i="11" a="1"/>
  <c r="D27" i="11"/>
  <c r="E27" i="11" a="1"/>
  <c r="E27" i="11"/>
  <c r="F27" i="11" a="1"/>
  <c r="F27" i="11"/>
  <c r="G27" i="11" a="1"/>
  <c r="G27" i="11"/>
  <c r="H27" i="11" a="1"/>
  <c r="H27" i="11"/>
  <c r="I27" i="11" a="1"/>
  <c r="I27" i="11"/>
  <c r="J27" i="11" a="1"/>
  <c r="J27" i="11"/>
  <c r="B28" i="11" a="1"/>
  <c r="B28" i="11"/>
  <c r="C28" i="11" a="1"/>
  <c r="C28" i="11"/>
  <c r="D28" i="11" a="1"/>
  <c r="D28" i="11"/>
  <c r="E28" i="11" a="1"/>
  <c r="E28" i="11"/>
  <c r="F28" i="11" a="1"/>
  <c r="F28" i="11"/>
  <c r="G28" i="11" a="1"/>
  <c r="G28" i="11"/>
  <c r="H28" i="11" a="1"/>
  <c r="H28" i="11"/>
  <c r="I28" i="11" a="1"/>
  <c r="I28" i="11"/>
  <c r="J28" i="11" a="1"/>
  <c r="J28" i="11"/>
  <c r="B29" i="11" a="1"/>
  <c r="B29" i="11"/>
  <c r="C29" i="11" a="1"/>
  <c r="C29" i="11"/>
  <c r="D29" i="11" a="1"/>
  <c r="D29" i="11"/>
  <c r="E29" i="11" a="1"/>
  <c r="E29" i="11"/>
  <c r="F29" i="11" a="1"/>
  <c r="F29" i="11"/>
  <c r="G29" i="11" a="1"/>
  <c r="G29" i="11"/>
  <c r="H29" i="11" a="1"/>
  <c r="H29" i="11"/>
  <c r="I29" i="11" a="1"/>
  <c r="I29" i="11"/>
  <c r="J29" i="11" a="1"/>
  <c r="J29" i="11"/>
  <c r="B30" i="11" a="1"/>
  <c r="B30" i="11"/>
  <c r="C30" i="11" a="1"/>
  <c r="C30" i="11"/>
  <c r="D30" i="11" a="1"/>
  <c r="D30" i="11"/>
  <c r="E30" i="11" a="1"/>
  <c r="E30" i="11"/>
  <c r="F30" i="11" a="1"/>
  <c r="F30" i="11"/>
  <c r="G30" i="11" a="1"/>
  <c r="G30" i="11"/>
  <c r="H30" i="11" a="1"/>
  <c r="H30" i="11"/>
  <c r="I30" i="11" a="1"/>
  <c r="I30" i="11"/>
  <c r="J30" i="11" a="1"/>
  <c r="J30" i="11"/>
  <c r="B31" i="11" a="1"/>
  <c r="B31" i="11"/>
  <c r="C31" i="11" a="1"/>
  <c r="C31" i="11"/>
  <c r="D31" i="11" a="1"/>
  <c r="D31" i="11"/>
  <c r="E31" i="11" a="1"/>
  <c r="E31" i="11"/>
  <c r="F31" i="11" a="1"/>
  <c r="F31" i="11"/>
  <c r="G31" i="11" a="1"/>
  <c r="G31" i="11"/>
  <c r="H31" i="11" a="1"/>
  <c r="H31" i="11"/>
  <c r="I31" i="11" a="1"/>
  <c r="I31" i="11"/>
  <c r="J31" i="11" a="1"/>
  <c r="J31" i="11"/>
  <c r="B32" i="11" a="1"/>
  <c r="B32" i="11"/>
  <c r="C32" i="11" a="1"/>
  <c r="C32" i="11"/>
  <c r="D32" i="11" a="1"/>
  <c r="D32" i="11"/>
  <c r="E32" i="11" a="1"/>
  <c r="E32" i="11"/>
  <c r="F32" i="11" a="1"/>
  <c r="F32" i="11"/>
  <c r="G32" i="11" a="1"/>
  <c r="G32" i="11"/>
  <c r="H32" i="11" a="1"/>
  <c r="H32" i="11"/>
  <c r="I32" i="11" a="1"/>
  <c r="I32" i="11"/>
  <c r="J32" i="11" a="1"/>
  <c r="J32" i="11"/>
  <c r="B33" i="11" a="1"/>
  <c r="B33" i="11"/>
  <c r="C33" i="11" a="1"/>
  <c r="C33" i="11"/>
  <c r="D33" i="11" a="1"/>
  <c r="D33" i="11"/>
  <c r="E33" i="11" a="1"/>
  <c r="E33" i="11"/>
  <c r="F33" i="11" a="1"/>
  <c r="F33" i="11"/>
  <c r="G33" i="11" a="1"/>
  <c r="G33" i="11"/>
  <c r="H33" i="11" a="1"/>
  <c r="H33" i="11"/>
  <c r="I33" i="11" a="1"/>
  <c r="I33" i="11"/>
  <c r="J33" i="11" a="1"/>
  <c r="J33" i="11"/>
  <c r="B34" i="11" a="1"/>
  <c r="B34" i="11"/>
  <c r="C34" i="11" a="1"/>
  <c r="C34" i="11"/>
  <c r="D34" i="11" a="1"/>
  <c r="D34" i="11"/>
  <c r="E34" i="11" a="1"/>
  <c r="E34" i="11"/>
  <c r="F34" i="11" a="1"/>
  <c r="F34" i="11"/>
  <c r="G34" i="11" a="1"/>
  <c r="G34" i="11"/>
  <c r="H34" i="11" a="1"/>
  <c r="H34" i="11"/>
  <c r="I34" i="11" a="1"/>
  <c r="I34" i="11"/>
  <c r="J34" i="11" a="1"/>
  <c r="J34" i="11"/>
  <c r="B35" i="11" a="1"/>
  <c r="B35" i="11"/>
  <c r="C35" i="11" a="1"/>
  <c r="C35" i="11"/>
  <c r="D35" i="11" a="1"/>
  <c r="D35" i="11"/>
  <c r="E35" i="11" a="1"/>
  <c r="E35" i="11"/>
  <c r="F35" i="11" a="1"/>
  <c r="F35" i="11"/>
  <c r="G35" i="11" a="1"/>
  <c r="G35" i="11"/>
  <c r="H35" i="11" a="1"/>
  <c r="H35" i="11"/>
  <c r="I35" i="11" a="1"/>
  <c r="I35" i="11"/>
  <c r="J35" i="11" a="1"/>
  <c r="J35" i="11"/>
  <c r="B36" i="11" a="1"/>
  <c r="B36" i="11"/>
  <c r="C36" i="11" a="1"/>
  <c r="C36" i="11"/>
  <c r="D36" i="11" a="1"/>
  <c r="D36" i="11"/>
  <c r="E36" i="11" a="1"/>
  <c r="E36" i="11"/>
  <c r="F36" i="11" a="1"/>
  <c r="F36" i="11"/>
  <c r="G36" i="11" a="1"/>
  <c r="G36" i="11"/>
  <c r="H36" i="11" a="1"/>
  <c r="H36" i="11"/>
  <c r="I36" i="11" a="1"/>
  <c r="I36" i="11"/>
  <c r="J36" i="11" a="1"/>
  <c r="J36" i="11"/>
  <c r="B37" i="11" a="1"/>
  <c r="B37" i="11"/>
  <c r="C37" i="11" a="1"/>
  <c r="C37" i="11"/>
  <c r="D37" i="11" a="1"/>
  <c r="D37" i="11"/>
  <c r="E37" i="11" a="1"/>
  <c r="E37" i="11"/>
  <c r="F37" i="11" a="1"/>
  <c r="F37" i="11"/>
  <c r="G37" i="11" a="1"/>
  <c r="G37" i="11"/>
  <c r="H37" i="11" a="1"/>
  <c r="H37" i="11"/>
  <c r="I37" i="11" a="1"/>
  <c r="I37" i="11"/>
  <c r="J37" i="11" a="1"/>
  <c r="J37" i="11"/>
  <c r="B38" i="11" a="1"/>
  <c r="B38" i="11"/>
  <c r="C38" i="11" a="1"/>
  <c r="C38" i="11"/>
  <c r="D38" i="11" a="1"/>
  <c r="D38" i="11"/>
  <c r="E38" i="11" a="1"/>
  <c r="E38" i="11"/>
  <c r="F38" i="11" a="1"/>
  <c r="F38" i="11"/>
  <c r="G38" i="11" a="1"/>
  <c r="G38" i="11"/>
  <c r="H38" i="11" a="1"/>
  <c r="H38" i="11"/>
  <c r="I38" i="11" a="1"/>
  <c r="I38" i="11"/>
  <c r="J38" i="11" a="1"/>
  <c r="J38" i="11"/>
  <c r="B39" i="11" a="1"/>
  <c r="B39" i="11"/>
  <c r="C39" i="11" a="1"/>
  <c r="C39" i="11"/>
  <c r="D39" i="11" a="1"/>
  <c r="D39" i="11"/>
  <c r="E39" i="11" a="1"/>
  <c r="E39" i="11"/>
  <c r="F39" i="11" a="1"/>
  <c r="F39" i="11"/>
  <c r="G39" i="11" a="1"/>
  <c r="G39" i="11"/>
  <c r="H39" i="11" a="1"/>
  <c r="H39" i="11"/>
  <c r="I39" i="11" a="1"/>
  <c r="I39" i="11"/>
  <c r="J39" i="11" a="1"/>
  <c r="J39" i="11"/>
  <c r="B40" i="11" a="1"/>
  <c r="B40" i="11"/>
  <c r="C40" i="11" a="1"/>
  <c r="C40" i="11"/>
  <c r="D40" i="11" a="1"/>
  <c r="D40" i="11"/>
  <c r="E40" i="11" a="1"/>
  <c r="E40" i="11"/>
  <c r="F40" i="11" a="1"/>
  <c r="F40" i="11"/>
  <c r="G40" i="11" a="1"/>
  <c r="G40" i="11"/>
  <c r="H40" i="11" a="1"/>
  <c r="H40" i="11"/>
  <c r="I40" i="11" a="1"/>
  <c r="I40" i="11"/>
  <c r="J40" i="11" a="1"/>
  <c r="J40" i="11"/>
  <c r="B41" i="11" a="1"/>
  <c r="B41" i="11"/>
  <c r="C41" i="11" a="1"/>
  <c r="C41" i="11"/>
  <c r="D41" i="11" a="1"/>
  <c r="D41" i="11"/>
  <c r="E41" i="11" a="1"/>
  <c r="E41" i="11"/>
  <c r="F41" i="11" a="1"/>
  <c r="F41" i="11"/>
  <c r="G41" i="11" a="1"/>
  <c r="G41" i="11"/>
  <c r="H41" i="11" a="1"/>
  <c r="H41" i="11"/>
  <c r="I41" i="11" a="1"/>
  <c r="I41" i="11"/>
  <c r="J41" i="11" a="1"/>
  <c r="J41" i="11"/>
  <c r="B42" i="11" a="1"/>
  <c r="B42" i="11"/>
  <c r="C42" i="11" a="1"/>
  <c r="C42" i="11"/>
  <c r="D42" i="11" a="1"/>
  <c r="D42" i="11"/>
  <c r="E42" i="11" a="1"/>
  <c r="E42" i="11"/>
  <c r="F42" i="11" a="1"/>
  <c r="F42" i="11"/>
  <c r="G42" i="11" a="1"/>
  <c r="G42" i="11"/>
  <c r="H42" i="11" a="1"/>
  <c r="H42" i="11"/>
  <c r="I42" i="11" a="1"/>
  <c r="I42" i="11"/>
  <c r="J42" i="11" a="1"/>
  <c r="J42" i="11"/>
  <c r="B44" i="11" a="1"/>
  <c r="B44" i="11"/>
  <c r="C44" i="11" a="1"/>
  <c r="C44" i="11"/>
  <c r="D44" i="11" a="1"/>
  <c r="D44" i="11"/>
  <c r="E44" i="11" a="1"/>
  <c r="E44" i="11"/>
  <c r="F44" i="11" a="1"/>
  <c r="F44" i="11"/>
  <c r="G44" i="11" a="1"/>
  <c r="G44" i="11"/>
  <c r="H44" i="11" a="1"/>
  <c r="H44" i="11"/>
  <c r="I44" i="11" a="1"/>
  <c r="I44" i="11"/>
  <c r="J44" i="11" a="1"/>
  <c r="J44" i="11"/>
  <c r="B45" i="11" a="1"/>
  <c r="B45" i="11"/>
  <c r="C45" i="11" a="1"/>
  <c r="C45" i="11"/>
  <c r="D45" i="11" a="1"/>
  <c r="D45" i="11"/>
  <c r="E45" i="11" a="1"/>
  <c r="E45" i="11"/>
  <c r="F45" i="11" a="1"/>
  <c r="F45" i="11"/>
  <c r="G45" i="11" a="1"/>
  <c r="G45" i="11"/>
  <c r="H45" i="11" a="1"/>
  <c r="H45" i="11"/>
  <c r="I45" i="11" a="1"/>
  <c r="I45" i="11"/>
  <c r="J45" i="11" a="1"/>
  <c r="J45" i="11"/>
  <c r="B46" i="11" a="1"/>
  <c r="B46" i="11"/>
  <c r="C46" i="11" a="1"/>
  <c r="C46" i="11"/>
  <c r="D46" i="11" a="1"/>
  <c r="D46" i="11"/>
  <c r="E46" i="11" a="1"/>
  <c r="E46" i="11"/>
  <c r="F46" i="11" a="1"/>
  <c r="F46" i="11"/>
  <c r="G46" i="11" a="1"/>
  <c r="G46" i="11"/>
  <c r="H46" i="11" a="1"/>
  <c r="H46" i="11"/>
  <c r="I46" i="11" a="1"/>
  <c r="I46" i="11"/>
  <c r="J46" i="11" a="1"/>
  <c r="J46" i="11"/>
  <c r="B47" i="11" a="1"/>
  <c r="B47" i="11"/>
  <c r="C47" i="11" a="1"/>
  <c r="C47" i="11"/>
  <c r="D47" i="11" a="1"/>
  <c r="D47" i="11"/>
  <c r="E47" i="11" a="1"/>
  <c r="E47" i="11"/>
  <c r="F47" i="11" a="1"/>
  <c r="F47" i="11"/>
  <c r="G47" i="11" a="1"/>
  <c r="G47" i="11"/>
  <c r="H47" i="11" a="1"/>
  <c r="H47" i="11"/>
  <c r="I47" i="11" a="1"/>
  <c r="I47" i="11"/>
  <c r="J47" i="11" a="1"/>
  <c r="J47" i="11"/>
  <c r="B48" i="11" a="1"/>
  <c r="B48" i="11"/>
  <c r="C48" i="11" a="1"/>
  <c r="C48" i="11"/>
  <c r="D48" i="11" a="1"/>
  <c r="D48" i="11"/>
  <c r="E48" i="11" a="1"/>
  <c r="E48" i="11"/>
  <c r="F48" i="11" a="1"/>
  <c r="F48" i="11"/>
  <c r="G48" i="11" a="1"/>
  <c r="G48" i="11"/>
  <c r="H48" i="11" a="1"/>
  <c r="H48" i="11"/>
  <c r="I48" i="11" a="1"/>
  <c r="I48" i="11"/>
  <c r="J48" i="11" a="1"/>
  <c r="J48" i="11"/>
  <c r="B49" i="11" a="1"/>
  <c r="B49" i="11"/>
  <c r="C49" i="11" a="1"/>
  <c r="C49" i="11"/>
  <c r="D49" i="11" a="1"/>
  <c r="D49" i="11"/>
  <c r="E49" i="11" a="1"/>
  <c r="E49" i="11"/>
  <c r="F49" i="11" a="1"/>
  <c r="F49" i="11"/>
  <c r="G49" i="11" a="1"/>
  <c r="G49" i="11"/>
  <c r="H49" i="11" a="1"/>
  <c r="H49" i="11"/>
  <c r="I49" i="11" a="1"/>
  <c r="I49" i="11"/>
  <c r="J49" i="11" a="1"/>
  <c r="J49" i="11"/>
  <c r="B50" i="11" a="1"/>
  <c r="B50" i="11"/>
  <c r="C50" i="11" a="1"/>
  <c r="C50" i="11"/>
  <c r="D50" i="11" a="1"/>
  <c r="D50" i="11"/>
  <c r="E50" i="11" a="1"/>
  <c r="E50" i="11"/>
  <c r="F50" i="11" a="1"/>
  <c r="F50" i="11"/>
  <c r="G50" i="11" a="1"/>
  <c r="G50" i="11"/>
  <c r="H50" i="11" a="1"/>
  <c r="H50" i="11"/>
  <c r="I50" i="11" a="1"/>
  <c r="I50" i="11"/>
  <c r="J50" i="11" a="1"/>
  <c r="J50" i="11"/>
  <c r="B51" i="11" a="1"/>
  <c r="B51" i="11"/>
  <c r="C51" i="11" a="1"/>
  <c r="C51" i="11"/>
  <c r="D51" i="11" a="1"/>
  <c r="D51" i="11"/>
  <c r="E51" i="11" a="1"/>
  <c r="E51" i="11"/>
  <c r="F51" i="11" a="1"/>
  <c r="F51" i="11"/>
  <c r="G51" i="11" a="1"/>
  <c r="G51" i="11"/>
  <c r="H51" i="11" a="1"/>
  <c r="H51" i="11"/>
  <c r="I51" i="11" a="1"/>
  <c r="I51" i="11"/>
  <c r="J51" i="11" a="1"/>
  <c r="J51" i="11"/>
  <c r="B52" i="11" a="1"/>
  <c r="B52" i="11"/>
  <c r="C52" i="11" a="1"/>
  <c r="C52" i="11"/>
  <c r="D52" i="11" a="1"/>
  <c r="D52" i="11"/>
  <c r="E52" i="11" a="1"/>
  <c r="E52" i="11"/>
  <c r="F52" i="11" a="1"/>
  <c r="F52" i="11"/>
  <c r="G52" i="11" a="1"/>
  <c r="G52" i="11"/>
  <c r="H52" i="11" a="1"/>
  <c r="H52" i="11"/>
  <c r="I52" i="11" a="1"/>
  <c r="I52" i="11"/>
  <c r="J52" i="11" a="1"/>
  <c r="J52" i="11"/>
  <c r="B53" i="11" a="1"/>
  <c r="B53" i="11"/>
  <c r="C53" i="11" a="1"/>
  <c r="C53" i="11"/>
  <c r="D53" i="11" a="1"/>
  <c r="D53" i="11"/>
  <c r="E53" i="11" a="1"/>
  <c r="E53" i="11"/>
  <c r="F53" i="11" a="1"/>
  <c r="F53" i="11"/>
  <c r="G53" i="11" a="1"/>
  <c r="G53" i="11"/>
  <c r="H53" i="11" a="1"/>
  <c r="H53" i="11"/>
  <c r="I53" i="11" a="1"/>
  <c r="I53" i="11"/>
  <c r="J53" i="11" a="1"/>
  <c r="J53" i="11"/>
  <c r="B54" i="11" a="1"/>
  <c r="B54" i="11"/>
  <c r="C54" i="11" a="1"/>
  <c r="C54" i="11"/>
  <c r="D54" i="11" a="1"/>
  <c r="D54" i="11"/>
  <c r="E54" i="11" a="1"/>
  <c r="E54" i="11"/>
  <c r="F54" i="11" a="1"/>
  <c r="F54" i="11"/>
  <c r="G54" i="11" a="1"/>
  <c r="G54" i="11"/>
  <c r="H54" i="11" a="1"/>
  <c r="H54" i="11"/>
  <c r="I54" i="11" a="1"/>
  <c r="I54" i="11"/>
  <c r="J54" i="11" a="1"/>
  <c r="J54" i="11"/>
  <c r="B55" i="11" a="1"/>
  <c r="B55" i="11"/>
  <c r="C55" i="11" a="1"/>
  <c r="C55" i="11"/>
  <c r="D55" i="11" a="1"/>
  <c r="D55" i="11"/>
  <c r="E55" i="11" a="1"/>
  <c r="E55" i="11"/>
  <c r="F55" i="11" a="1"/>
  <c r="F55" i="11"/>
  <c r="G55" i="11" a="1"/>
  <c r="G55" i="11"/>
  <c r="H55" i="11" a="1"/>
  <c r="H55" i="11"/>
  <c r="I55" i="11" a="1"/>
  <c r="I55" i="11"/>
  <c r="J55" i="11" a="1"/>
  <c r="J55" i="11"/>
  <c r="B56" i="11" a="1"/>
  <c r="B56" i="11"/>
  <c r="C56" i="11" a="1"/>
  <c r="C56" i="11"/>
  <c r="D56" i="11" a="1"/>
  <c r="D56" i="11"/>
  <c r="E56" i="11" a="1"/>
  <c r="E56" i="11"/>
  <c r="F56" i="11" a="1"/>
  <c r="F56" i="11"/>
  <c r="G56" i="11" a="1"/>
  <c r="G56" i="11"/>
  <c r="H56" i="11" a="1"/>
  <c r="H56" i="11"/>
  <c r="I56" i="11" a="1"/>
  <c r="I56" i="11"/>
  <c r="J56" i="11" a="1"/>
  <c r="J56" i="11"/>
  <c r="B57" i="11" a="1"/>
  <c r="B57" i="11"/>
  <c r="C57" i="11" a="1"/>
  <c r="C57" i="11"/>
  <c r="D57" i="11" a="1"/>
  <c r="D57" i="11"/>
  <c r="E57" i="11" a="1"/>
  <c r="E57" i="11"/>
  <c r="F57" i="11" a="1"/>
  <c r="F57" i="11"/>
  <c r="G57" i="11" a="1"/>
  <c r="G57" i="11"/>
  <c r="H57" i="11" a="1"/>
  <c r="H57" i="11"/>
  <c r="I57" i="11" a="1"/>
  <c r="I57" i="11"/>
  <c r="J57" i="11" a="1"/>
  <c r="J57" i="11"/>
  <c r="B58" i="11" a="1"/>
  <c r="B58" i="11"/>
  <c r="C58" i="11" a="1"/>
  <c r="C58" i="11"/>
  <c r="D58" i="11" a="1"/>
  <c r="D58" i="11"/>
  <c r="E58" i="11" a="1"/>
  <c r="E58" i="11"/>
  <c r="F58" i="11" a="1"/>
  <c r="F58" i="11"/>
  <c r="G58" i="11" a="1"/>
  <c r="G58" i="11"/>
  <c r="H58" i="11" a="1"/>
  <c r="H58" i="11"/>
  <c r="I58" i="11" a="1"/>
  <c r="I58" i="11"/>
  <c r="J58" i="11" a="1"/>
  <c r="J58" i="11"/>
  <c r="B59" i="11" a="1"/>
  <c r="B59" i="11"/>
  <c r="C59" i="11" a="1"/>
  <c r="C59" i="11"/>
  <c r="D59" i="11" a="1"/>
  <c r="D59" i="11"/>
  <c r="E59" i="11" a="1"/>
  <c r="E59" i="11"/>
  <c r="F59" i="11" a="1"/>
  <c r="F59" i="11"/>
  <c r="G59" i="11" a="1"/>
  <c r="G59" i="11"/>
  <c r="H59" i="11" a="1"/>
  <c r="H59" i="11"/>
  <c r="I59" i="11" a="1"/>
  <c r="I59" i="11"/>
  <c r="J59" i="11" a="1"/>
  <c r="J59" i="11"/>
  <c r="B60" i="11" a="1"/>
  <c r="B60" i="11"/>
  <c r="C60" i="11" a="1"/>
  <c r="C60" i="11"/>
  <c r="D60" i="11" a="1"/>
  <c r="D60" i="11"/>
  <c r="E60" i="11" a="1"/>
  <c r="E60" i="11"/>
  <c r="F60" i="11" a="1"/>
  <c r="F60" i="11"/>
  <c r="G60" i="11" a="1"/>
  <c r="G60" i="11"/>
  <c r="H60" i="11" a="1"/>
  <c r="H60" i="11"/>
  <c r="I60" i="11" a="1"/>
  <c r="I60" i="11"/>
  <c r="J60" i="11" a="1"/>
  <c r="J60" i="11"/>
  <c r="B61" i="11" a="1"/>
  <c r="B61" i="11"/>
  <c r="C61" i="11" a="1"/>
  <c r="C61" i="11"/>
  <c r="D61" i="11" a="1"/>
  <c r="D61" i="11"/>
  <c r="E61" i="11" a="1"/>
  <c r="E61" i="11"/>
  <c r="F61" i="11" a="1"/>
  <c r="F61" i="11"/>
  <c r="G61" i="11" a="1"/>
  <c r="G61" i="11"/>
  <c r="H61" i="11" a="1"/>
  <c r="H61" i="11"/>
  <c r="I61" i="11" a="1"/>
  <c r="I61" i="11"/>
  <c r="J61" i="11" a="1"/>
  <c r="J61" i="11"/>
  <c r="B62" i="11" a="1"/>
  <c r="B62" i="11"/>
  <c r="C62" i="11" a="1"/>
  <c r="C62" i="11"/>
  <c r="D62" i="11" a="1"/>
  <c r="D62" i="11"/>
  <c r="E62" i="11" a="1"/>
  <c r="E62" i="11"/>
  <c r="F62" i="11" a="1"/>
  <c r="F62" i="11"/>
  <c r="G62" i="11" a="1"/>
  <c r="G62" i="11"/>
  <c r="H62" i="11" a="1"/>
  <c r="H62" i="11"/>
  <c r="I62" i="11" a="1"/>
  <c r="I62" i="11"/>
  <c r="J62" i="11" a="1"/>
  <c r="J62" i="11"/>
  <c r="B63" i="11" a="1"/>
  <c r="B63" i="11"/>
  <c r="C63" i="11" a="1"/>
  <c r="C63" i="11"/>
  <c r="D63" i="11" a="1"/>
  <c r="D63" i="11"/>
  <c r="E63" i="11" a="1"/>
  <c r="E63" i="11"/>
  <c r="F63" i="11" a="1"/>
  <c r="F63" i="11"/>
  <c r="G63" i="11" a="1"/>
  <c r="G63" i="11"/>
  <c r="H63" i="11" a="1"/>
  <c r="H63" i="11"/>
  <c r="I63" i="11" a="1"/>
  <c r="I63" i="11"/>
  <c r="J63" i="11" a="1"/>
  <c r="J63" i="11"/>
  <c r="B64" i="11" a="1"/>
  <c r="B64" i="11"/>
  <c r="C64" i="11" a="1"/>
  <c r="C64" i="11"/>
  <c r="D64" i="11" a="1"/>
  <c r="D64" i="11"/>
  <c r="E64" i="11" a="1"/>
  <c r="E64" i="11"/>
  <c r="F64" i="11" a="1"/>
  <c r="F64" i="11"/>
  <c r="G64" i="11" a="1"/>
  <c r="G64" i="11"/>
  <c r="H64" i="11" a="1"/>
  <c r="H64" i="11"/>
  <c r="I64" i="11" a="1"/>
  <c r="I64" i="11"/>
  <c r="J64" i="11" a="1"/>
  <c r="J64" i="11"/>
  <c r="B65" i="11" a="1"/>
  <c r="B65" i="11"/>
  <c r="C65" i="11" a="1"/>
  <c r="C65" i="11"/>
  <c r="D65" i="11" a="1"/>
  <c r="D65" i="11"/>
  <c r="E65" i="11" a="1"/>
  <c r="E65" i="11"/>
  <c r="F65" i="11" a="1"/>
  <c r="F65" i="11"/>
  <c r="G65" i="11" a="1"/>
  <c r="G65" i="11"/>
  <c r="H65" i="11" a="1"/>
  <c r="H65" i="11"/>
  <c r="I65" i="11" a="1"/>
  <c r="I65" i="11"/>
  <c r="J65" i="11" a="1"/>
  <c r="J65" i="11"/>
  <c r="B66" i="11" a="1"/>
  <c r="B66" i="11"/>
  <c r="C66" i="11" a="1"/>
  <c r="C66" i="11"/>
  <c r="D66" i="11" a="1"/>
  <c r="D66" i="11"/>
  <c r="E66" i="11" a="1"/>
  <c r="E66" i="11"/>
  <c r="F66" i="11" a="1"/>
  <c r="F66" i="11"/>
  <c r="G66" i="11" a="1"/>
  <c r="G66" i="11"/>
  <c r="H66" i="11" a="1"/>
  <c r="H66" i="11"/>
  <c r="I66" i="11" a="1"/>
  <c r="I66" i="11"/>
  <c r="J66" i="11" a="1"/>
  <c r="J66" i="11"/>
  <c r="B67" i="11" a="1"/>
  <c r="B67" i="11"/>
  <c r="C67" i="11" a="1"/>
  <c r="C67" i="11"/>
  <c r="D67" i="11" a="1"/>
  <c r="D67" i="11"/>
  <c r="E67" i="11" a="1"/>
  <c r="E67" i="11"/>
  <c r="F67" i="11" a="1"/>
  <c r="F67" i="11"/>
  <c r="G67" i="11" a="1"/>
  <c r="G67" i="11"/>
  <c r="H67" i="11" a="1"/>
  <c r="H67" i="11"/>
  <c r="I67" i="11" a="1"/>
  <c r="I67" i="11"/>
  <c r="J67" i="11" a="1"/>
  <c r="J67" i="11"/>
  <c r="B68" i="11" a="1"/>
  <c r="B68" i="11"/>
  <c r="C68" i="11" a="1"/>
  <c r="C68" i="11"/>
  <c r="D68" i="11" a="1"/>
  <c r="D68" i="11"/>
  <c r="E68" i="11" a="1"/>
  <c r="E68" i="11"/>
  <c r="F68" i="11" a="1"/>
  <c r="F68" i="11"/>
  <c r="G68" i="11" a="1"/>
  <c r="G68" i="11"/>
  <c r="H68" i="11" a="1"/>
  <c r="H68" i="11"/>
  <c r="I68" i="11" a="1"/>
  <c r="I68" i="11"/>
  <c r="J68" i="11" a="1"/>
  <c r="J68" i="11"/>
  <c r="B69" i="11" a="1"/>
  <c r="B69" i="11"/>
  <c r="C69" i="11" a="1"/>
  <c r="C69" i="11"/>
  <c r="D69" i="11" a="1"/>
  <c r="D69" i="11"/>
  <c r="E69" i="11" a="1"/>
  <c r="E69" i="11"/>
  <c r="F69" i="11" a="1"/>
  <c r="F69" i="11"/>
  <c r="G69" i="11" a="1"/>
  <c r="G69" i="11"/>
  <c r="H69" i="11" a="1"/>
  <c r="H69" i="11"/>
  <c r="I69" i="11" a="1"/>
  <c r="I69" i="11"/>
  <c r="J69" i="11" a="1"/>
  <c r="J69" i="11"/>
  <c r="B70" i="11" a="1"/>
  <c r="B70" i="11"/>
  <c r="C70" i="11" a="1"/>
  <c r="C70" i="11"/>
  <c r="D70" i="11" a="1"/>
  <c r="D70" i="11"/>
  <c r="E70" i="11" a="1"/>
  <c r="E70" i="11"/>
  <c r="F70" i="11" a="1"/>
  <c r="F70" i="11"/>
  <c r="G70" i="11" a="1"/>
  <c r="G70" i="11"/>
  <c r="H70" i="11" a="1"/>
  <c r="H70" i="11"/>
  <c r="I70" i="11" a="1"/>
  <c r="I70" i="11"/>
  <c r="J70" i="11" a="1"/>
  <c r="J70" i="11"/>
  <c r="B71" i="11" a="1"/>
  <c r="B71" i="11"/>
  <c r="C71" i="11" a="1"/>
  <c r="C71" i="11"/>
  <c r="D71" i="11" a="1"/>
  <c r="D71" i="11"/>
  <c r="E71" i="11" a="1"/>
  <c r="E71" i="11"/>
  <c r="F71" i="11" a="1"/>
  <c r="F71" i="11"/>
  <c r="G71" i="11" a="1"/>
  <c r="G71" i="11"/>
  <c r="H71" i="11" a="1"/>
  <c r="H71" i="11"/>
  <c r="I71" i="11" a="1"/>
  <c r="I71" i="11"/>
  <c r="J71" i="11" a="1"/>
  <c r="J71" i="11"/>
  <c r="B72" i="11" a="1"/>
  <c r="B72" i="11"/>
  <c r="C72" i="11" a="1"/>
  <c r="C72" i="11"/>
  <c r="D72" i="11" a="1"/>
  <c r="D72" i="11"/>
  <c r="E72" i="11" a="1"/>
  <c r="E72" i="11"/>
  <c r="F72" i="11" a="1"/>
  <c r="F72" i="11"/>
  <c r="G72" i="11" a="1"/>
  <c r="G72" i="11"/>
  <c r="H72" i="11" a="1"/>
  <c r="H72" i="11"/>
  <c r="I72" i="11" a="1"/>
  <c r="I72" i="11"/>
  <c r="J72" i="11" a="1"/>
  <c r="J72" i="11"/>
  <c r="B73" i="11" a="1"/>
  <c r="B73" i="11"/>
  <c r="C73" i="11" a="1"/>
  <c r="C73" i="11"/>
  <c r="D73" i="11" a="1"/>
  <c r="D73" i="11"/>
  <c r="E73" i="11" a="1"/>
  <c r="E73" i="11"/>
  <c r="F73" i="11" a="1"/>
  <c r="F73" i="11"/>
  <c r="G73" i="11" a="1"/>
  <c r="G73" i="11"/>
  <c r="H73" i="11" a="1"/>
  <c r="H73" i="11"/>
  <c r="I73" i="11" a="1"/>
  <c r="I73" i="11"/>
  <c r="J73" i="11" a="1"/>
  <c r="J73" i="11"/>
  <c r="B74" i="11" a="1"/>
  <c r="B74" i="11"/>
  <c r="C74" i="11" a="1"/>
  <c r="C74" i="11"/>
  <c r="D74" i="11" a="1"/>
  <c r="D74" i="11"/>
  <c r="E74" i="11" a="1"/>
  <c r="E74" i="11"/>
  <c r="F74" i="11" a="1"/>
  <c r="F74" i="11"/>
  <c r="G74" i="11" a="1"/>
  <c r="G74" i="11"/>
  <c r="H74" i="11" a="1"/>
  <c r="H74" i="11"/>
  <c r="I74" i="11" a="1"/>
  <c r="I74" i="11"/>
  <c r="J74" i="11" a="1"/>
  <c r="J74" i="11"/>
  <c r="B75" i="11" a="1"/>
  <c r="B75" i="11"/>
  <c r="C75" i="11" a="1"/>
  <c r="C75" i="11"/>
  <c r="D75" i="11" a="1"/>
  <c r="D75" i="11"/>
  <c r="E75" i="11" a="1"/>
  <c r="E75" i="11"/>
  <c r="F75" i="11" a="1"/>
  <c r="F75" i="11"/>
  <c r="G75" i="11" a="1"/>
  <c r="G75" i="11"/>
  <c r="H75" i="11" a="1"/>
  <c r="H75" i="11"/>
  <c r="I75" i="11" a="1"/>
  <c r="I75" i="11"/>
  <c r="J75" i="11" a="1"/>
  <c r="J75" i="11"/>
  <c r="B76" i="11" a="1"/>
  <c r="B76" i="11"/>
  <c r="C76" i="11" a="1"/>
  <c r="C76" i="11"/>
  <c r="D76" i="11" a="1"/>
  <c r="D76" i="11"/>
  <c r="E76" i="11" a="1"/>
  <c r="E76" i="11"/>
  <c r="F76" i="11" a="1"/>
  <c r="F76" i="11"/>
  <c r="G76" i="11" a="1"/>
  <c r="G76" i="11"/>
  <c r="H76" i="11" a="1"/>
  <c r="H76" i="11"/>
  <c r="I76" i="11" a="1"/>
  <c r="I76" i="11"/>
  <c r="J76" i="11" a="1"/>
  <c r="J76" i="11"/>
  <c r="B77" i="11" a="1"/>
  <c r="B77" i="11"/>
  <c r="C77" i="11" a="1"/>
  <c r="C77" i="11"/>
  <c r="D77" i="11" a="1"/>
  <c r="D77" i="11"/>
  <c r="E77" i="11" a="1"/>
  <c r="E77" i="11"/>
  <c r="F77" i="11" a="1"/>
  <c r="F77" i="11"/>
  <c r="G77" i="11" a="1"/>
  <c r="G77" i="11"/>
  <c r="H77" i="11" a="1"/>
  <c r="H77" i="11"/>
  <c r="I77" i="11" a="1"/>
  <c r="I77" i="11"/>
  <c r="J77" i="11" a="1"/>
  <c r="J77" i="11"/>
  <c r="B78" i="11" a="1"/>
  <c r="B78" i="11"/>
  <c r="C78" i="11" a="1"/>
  <c r="C78" i="11"/>
  <c r="D78" i="11" a="1"/>
  <c r="D78" i="11"/>
  <c r="E78" i="11" a="1"/>
  <c r="E78" i="11"/>
  <c r="F78" i="11" a="1"/>
  <c r="F78" i="11"/>
  <c r="G78" i="11" a="1"/>
  <c r="G78" i="11"/>
  <c r="H78" i="11" a="1"/>
  <c r="H78" i="11"/>
  <c r="I78" i="11" a="1"/>
  <c r="I78" i="11"/>
  <c r="J78" i="11" a="1"/>
  <c r="J78" i="11"/>
  <c r="B79" i="11" a="1"/>
  <c r="B79" i="11"/>
  <c r="C79" i="11" a="1"/>
  <c r="C79" i="11"/>
  <c r="D79" i="11" a="1"/>
  <c r="D79" i="11"/>
  <c r="E79" i="11" a="1"/>
  <c r="E79" i="11"/>
  <c r="F79" i="11" a="1"/>
  <c r="F79" i="11"/>
  <c r="G79" i="11" a="1"/>
  <c r="G79" i="11"/>
  <c r="H79" i="11" a="1"/>
  <c r="H79" i="11"/>
  <c r="I79" i="11" a="1"/>
  <c r="I79" i="11"/>
  <c r="J79" i="11" a="1"/>
  <c r="J79" i="11"/>
  <c r="B80" i="11" a="1"/>
  <c r="B80" i="11"/>
  <c r="C80" i="11" a="1"/>
  <c r="C80" i="11"/>
  <c r="D80" i="11" a="1"/>
  <c r="D80" i="11"/>
  <c r="E80" i="11" a="1"/>
  <c r="E80" i="11"/>
  <c r="F80" i="11" a="1"/>
  <c r="F80" i="11"/>
  <c r="G80" i="11" a="1"/>
  <c r="G80" i="11"/>
  <c r="H80" i="11" a="1"/>
  <c r="H80" i="11"/>
  <c r="I80" i="11" a="1"/>
  <c r="I80" i="11"/>
  <c r="J80" i="11" a="1"/>
  <c r="J80" i="11"/>
  <c r="B81" i="11" a="1"/>
  <c r="B81" i="11"/>
  <c r="C81" i="11" a="1"/>
  <c r="C81" i="11"/>
  <c r="D81" i="11" a="1"/>
  <c r="D81" i="11"/>
  <c r="E81" i="11" a="1"/>
  <c r="E81" i="11"/>
  <c r="F81" i="11" a="1"/>
  <c r="F81" i="11"/>
  <c r="G81" i="11" a="1"/>
  <c r="G81" i="11"/>
  <c r="H81" i="11" a="1"/>
  <c r="H81" i="11"/>
  <c r="I81" i="11" a="1"/>
  <c r="I81" i="11"/>
  <c r="J81" i="11" a="1"/>
  <c r="J81" i="11"/>
  <c r="B82" i="11" a="1"/>
  <c r="B82" i="11"/>
  <c r="C82" i="11" a="1"/>
  <c r="C82" i="11"/>
  <c r="D82" i="11" a="1"/>
  <c r="D82" i="11"/>
  <c r="E82" i="11" a="1"/>
  <c r="E82" i="11"/>
  <c r="F82" i="11" a="1"/>
  <c r="F82" i="11"/>
  <c r="G82" i="11" a="1"/>
  <c r="G82" i="11"/>
  <c r="H82" i="11" a="1"/>
  <c r="H82" i="11"/>
  <c r="I82" i="11" a="1"/>
  <c r="I82" i="11"/>
  <c r="J82" i="11" a="1"/>
  <c r="J82" i="11"/>
  <c r="B83" i="11" a="1"/>
  <c r="B83" i="11"/>
  <c r="C83" i="11" a="1"/>
  <c r="C83" i="11"/>
  <c r="D83" i="11" a="1"/>
  <c r="D83" i="11"/>
  <c r="E83" i="11" a="1"/>
  <c r="E83" i="11"/>
  <c r="F83" i="11" a="1"/>
  <c r="F83" i="11"/>
  <c r="G83" i="11" a="1"/>
  <c r="G83" i="11"/>
  <c r="H83" i="11" a="1"/>
  <c r="H83" i="11"/>
  <c r="I83" i="11" a="1"/>
  <c r="I83" i="11"/>
  <c r="J83" i="11" a="1"/>
  <c r="J83" i="11"/>
  <c r="B84" i="11" a="1"/>
  <c r="B84" i="11"/>
  <c r="C84" i="11" a="1"/>
  <c r="C84" i="11"/>
  <c r="D84" i="11" a="1"/>
  <c r="D84" i="11"/>
  <c r="E84" i="11" a="1"/>
  <c r="E84" i="11"/>
  <c r="F84" i="11" a="1"/>
  <c r="F84" i="11"/>
  <c r="G84" i="11" a="1"/>
  <c r="G84" i="11"/>
  <c r="H84" i="11" a="1"/>
  <c r="H84" i="11"/>
  <c r="I84" i="11" a="1"/>
  <c r="I84" i="11"/>
  <c r="J84" i="11" a="1"/>
  <c r="J84" i="11"/>
  <c r="B85" i="11" a="1"/>
  <c r="B85" i="11"/>
  <c r="C85" i="11" a="1"/>
  <c r="C85" i="11"/>
  <c r="D85" i="11" a="1"/>
  <c r="D85" i="11"/>
  <c r="E85" i="11" a="1"/>
  <c r="E85" i="11"/>
  <c r="F85" i="11" a="1"/>
  <c r="F85" i="11"/>
  <c r="G85" i="11" a="1"/>
  <c r="G85" i="11"/>
  <c r="H85" i="11" a="1"/>
  <c r="H85" i="11"/>
  <c r="I85" i="11" a="1"/>
  <c r="I85" i="11"/>
  <c r="J85" i="11" a="1"/>
  <c r="J85" i="11"/>
  <c r="B86" i="11" a="1"/>
  <c r="B86" i="11"/>
  <c r="C86" i="11" a="1"/>
  <c r="C86" i="11"/>
  <c r="D86" i="11" a="1"/>
  <c r="D86" i="11"/>
  <c r="E86" i="11" a="1"/>
  <c r="E86" i="11"/>
  <c r="F86" i="11" a="1"/>
  <c r="F86" i="11"/>
  <c r="G86" i="11" a="1"/>
  <c r="G86" i="11"/>
  <c r="H86" i="11" a="1"/>
  <c r="H86" i="11"/>
  <c r="I86" i="11" a="1"/>
  <c r="I86" i="11"/>
  <c r="J86" i="11" a="1"/>
  <c r="J86" i="11"/>
  <c r="B87" i="11" a="1"/>
  <c r="B87" i="11"/>
  <c r="C87" i="11" a="1"/>
  <c r="C87" i="11"/>
  <c r="D87" i="11" a="1"/>
  <c r="D87" i="11"/>
  <c r="E87" i="11" a="1"/>
  <c r="E87" i="11"/>
  <c r="F87" i="11" a="1"/>
  <c r="F87" i="11"/>
  <c r="G87" i="11" a="1"/>
  <c r="G87" i="11"/>
  <c r="H87" i="11" a="1"/>
  <c r="H87" i="11"/>
  <c r="I87" i="11" a="1"/>
  <c r="I87" i="11"/>
  <c r="J87" i="11" a="1"/>
  <c r="J87" i="11"/>
  <c r="B88" i="11" a="1"/>
  <c r="B88" i="11"/>
  <c r="C88" i="11" a="1"/>
  <c r="C88" i="11"/>
  <c r="D88" i="11" a="1"/>
  <c r="D88" i="11"/>
  <c r="E88" i="11" a="1"/>
  <c r="E88" i="11"/>
  <c r="F88" i="11" a="1"/>
  <c r="F88" i="11"/>
  <c r="G88" i="11" a="1"/>
  <c r="G88" i="11"/>
  <c r="H88" i="11" a="1"/>
  <c r="H88" i="11"/>
  <c r="I88" i="11" a="1"/>
  <c r="I88" i="11"/>
  <c r="J88" i="11" a="1"/>
  <c r="J88" i="11"/>
  <c r="B89" i="11" a="1"/>
  <c r="B89" i="11"/>
  <c r="C89" i="11" a="1"/>
  <c r="C89" i="11"/>
  <c r="D89" i="11" a="1"/>
  <c r="D89" i="11"/>
  <c r="E89" i="11" a="1"/>
  <c r="E89" i="11"/>
  <c r="F89" i="11" a="1"/>
  <c r="F89" i="11"/>
  <c r="G89" i="11" a="1"/>
  <c r="G89" i="11"/>
  <c r="H89" i="11" a="1"/>
  <c r="H89" i="11"/>
  <c r="I89" i="11" a="1"/>
  <c r="I89" i="11"/>
  <c r="J89" i="11" a="1"/>
  <c r="J89" i="11"/>
  <c r="B91" i="11" a="1"/>
  <c r="B91" i="11"/>
  <c r="C91" i="11" a="1"/>
  <c r="C91" i="11"/>
  <c r="D91" i="11" a="1"/>
  <c r="D91" i="11"/>
  <c r="E91" i="11" a="1"/>
  <c r="E91" i="11"/>
  <c r="F91" i="11" a="1"/>
  <c r="F91" i="11"/>
  <c r="G91" i="11" a="1"/>
  <c r="G91" i="11"/>
  <c r="H91" i="11" a="1"/>
  <c r="H91" i="11"/>
  <c r="I91" i="11" a="1"/>
  <c r="I91" i="11"/>
  <c r="J91" i="11" a="1"/>
  <c r="J91" i="11"/>
  <c r="B92" i="11" a="1"/>
  <c r="B92" i="11"/>
  <c r="C92" i="11" a="1"/>
  <c r="C92" i="11"/>
  <c r="D92" i="11" a="1"/>
  <c r="D92" i="11"/>
  <c r="E92" i="11" a="1"/>
  <c r="E92" i="11"/>
  <c r="F92" i="11" a="1"/>
  <c r="F92" i="11"/>
  <c r="G92" i="11" a="1"/>
  <c r="G92" i="11"/>
  <c r="H92" i="11" a="1"/>
  <c r="H92" i="11"/>
  <c r="I92" i="11" a="1"/>
  <c r="I92" i="11"/>
  <c r="J92" i="11" a="1"/>
  <c r="J92" i="11"/>
  <c r="B93" i="11" a="1"/>
  <c r="B93" i="11"/>
  <c r="C93" i="11" a="1"/>
  <c r="C93" i="11"/>
  <c r="D93" i="11" a="1"/>
  <c r="D93" i="11"/>
  <c r="E93" i="11" a="1"/>
  <c r="E93" i="11"/>
  <c r="F93" i="11" a="1"/>
  <c r="F93" i="11"/>
  <c r="G93" i="11" a="1"/>
  <c r="G93" i="11"/>
  <c r="H93" i="11" a="1"/>
  <c r="H93" i="11"/>
  <c r="I93" i="11" a="1"/>
  <c r="I93" i="11"/>
  <c r="J93" i="11" a="1"/>
  <c r="J93" i="11"/>
  <c r="B94" i="11" a="1"/>
  <c r="B94" i="11"/>
  <c r="C94" i="11" a="1"/>
  <c r="C94" i="11"/>
  <c r="D94" i="11" a="1"/>
  <c r="D94" i="11"/>
  <c r="E94" i="11" a="1"/>
  <c r="E94" i="11"/>
  <c r="F94" i="11" a="1"/>
  <c r="F94" i="11"/>
  <c r="G94" i="11" a="1"/>
  <c r="G94" i="11"/>
  <c r="H94" i="11" a="1"/>
  <c r="H94" i="11"/>
  <c r="I94" i="11" a="1"/>
  <c r="I94" i="11"/>
  <c r="J94" i="11" a="1"/>
  <c r="J94" i="11"/>
  <c r="B95" i="11" a="1"/>
  <c r="B95" i="11"/>
  <c r="C95" i="11" a="1"/>
  <c r="C95" i="11"/>
  <c r="D95" i="11" a="1"/>
  <c r="D95" i="11"/>
  <c r="E95" i="11" a="1"/>
  <c r="E95" i="11"/>
  <c r="F95" i="11" a="1"/>
  <c r="F95" i="11"/>
  <c r="G95" i="11" a="1"/>
  <c r="G95" i="11"/>
  <c r="H95" i="11" a="1"/>
  <c r="H95" i="11"/>
  <c r="I95" i="11" a="1"/>
  <c r="I95" i="11"/>
  <c r="J95" i="11" a="1"/>
  <c r="J95" i="11"/>
  <c r="B96" i="11" a="1"/>
  <c r="B96" i="11"/>
  <c r="C96" i="11" a="1"/>
  <c r="C96" i="11"/>
  <c r="D96" i="11" a="1"/>
  <c r="D96" i="11"/>
  <c r="E96" i="11" a="1"/>
  <c r="E96" i="11"/>
  <c r="F96" i="11" a="1"/>
  <c r="F96" i="11"/>
  <c r="G96" i="11" a="1"/>
  <c r="G96" i="11"/>
  <c r="H96" i="11" a="1"/>
  <c r="H96" i="11"/>
  <c r="I96" i="11" a="1"/>
  <c r="I96" i="11"/>
  <c r="J96" i="11" a="1"/>
  <c r="J96" i="11"/>
  <c r="B97" i="11" a="1"/>
  <c r="B97" i="11"/>
  <c r="C97" i="11" a="1"/>
  <c r="C97" i="11"/>
  <c r="D97" i="11" a="1"/>
  <c r="D97" i="11"/>
  <c r="E97" i="11" a="1"/>
  <c r="E97" i="11"/>
  <c r="F97" i="11" a="1"/>
  <c r="F97" i="11"/>
  <c r="G97" i="11" a="1"/>
  <c r="G97" i="11"/>
  <c r="H97" i="11" a="1"/>
  <c r="H97" i="11"/>
  <c r="I97" i="11" a="1"/>
  <c r="I97" i="11"/>
  <c r="J97" i="11" a="1"/>
  <c r="J97" i="11"/>
  <c r="B98" i="11" a="1"/>
  <c r="B98" i="11"/>
  <c r="C98" i="11" a="1"/>
  <c r="C98" i="11"/>
  <c r="D98" i="11" a="1"/>
  <c r="D98" i="11"/>
  <c r="E98" i="11" a="1"/>
  <c r="E98" i="11"/>
  <c r="F98" i="11" a="1"/>
  <c r="F98" i="11"/>
  <c r="G98" i="11" a="1"/>
  <c r="G98" i="11"/>
  <c r="H98" i="11" a="1"/>
  <c r="H98" i="11"/>
  <c r="I98" i="11" a="1"/>
  <c r="I98" i="11"/>
  <c r="J98" i="11" a="1"/>
  <c r="J98" i="11"/>
  <c r="B99" i="11" a="1"/>
  <c r="B99" i="11"/>
  <c r="C99" i="11" a="1"/>
  <c r="C99" i="11"/>
  <c r="D99" i="11" a="1"/>
  <c r="D99" i="11"/>
  <c r="E99" i="11" a="1"/>
  <c r="E99" i="11"/>
  <c r="F99" i="11" a="1"/>
  <c r="F99" i="11"/>
  <c r="G99" i="11" a="1"/>
  <c r="G99" i="11"/>
  <c r="H99" i="11" a="1"/>
  <c r="H99" i="11"/>
  <c r="I99" i="11" a="1"/>
  <c r="I99" i="11"/>
  <c r="J99" i="11" a="1"/>
  <c r="J99" i="11"/>
  <c r="B100" i="11" a="1"/>
  <c r="B100" i="11"/>
  <c r="C100" i="11" a="1"/>
  <c r="C100" i="11"/>
  <c r="D100" i="11" a="1"/>
  <c r="D100" i="11"/>
  <c r="E100" i="11" a="1"/>
  <c r="E100" i="11"/>
  <c r="F100" i="11" a="1"/>
  <c r="F100" i="11"/>
  <c r="G100" i="11" a="1"/>
  <c r="G100" i="11"/>
  <c r="H100" i="11" a="1"/>
  <c r="H100" i="11"/>
  <c r="I100" i="11" a="1"/>
  <c r="I100" i="11"/>
  <c r="J100" i="11" a="1"/>
  <c r="J100" i="11"/>
  <c r="B101" i="11" a="1"/>
  <c r="B101" i="11"/>
  <c r="C101" i="11" a="1"/>
  <c r="C101" i="11"/>
  <c r="D101" i="11" a="1"/>
  <c r="D101" i="11"/>
  <c r="E101" i="11" a="1"/>
  <c r="E101" i="11"/>
  <c r="F101" i="11" a="1"/>
  <c r="F101" i="11"/>
  <c r="G101" i="11" a="1"/>
  <c r="G101" i="11"/>
  <c r="H101" i="11" a="1"/>
  <c r="H101" i="11"/>
  <c r="I101" i="11" a="1"/>
  <c r="I101" i="11"/>
  <c r="J101" i="11" a="1"/>
  <c r="J101" i="11"/>
  <c r="B102" i="11" a="1"/>
  <c r="B102" i="11"/>
  <c r="C102" i="11" a="1"/>
  <c r="C102" i="11"/>
  <c r="D102" i="11" a="1"/>
  <c r="D102" i="11"/>
  <c r="E102" i="11" a="1"/>
  <c r="E102" i="11"/>
  <c r="F102" i="11" a="1"/>
  <c r="F102" i="11"/>
  <c r="G102" i="11" a="1"/>
  <c r="G102" i="11"/>
  <c r="H102" i="11" a="1"/>
  <c r="H102" i="11"/>
  <c r="I102" i="11" a="1"/>
  <c r="I102" i="11"/>
  <c r="J102" i="11" a="1"/>
  <c r="J102" i="11"/>
  <c r="B103" i="11" a="1"/>
  <c r="B103" i="11"/>
  <c r="C103" i="11" a="1"/>
  <c r="C103" i="11"/>
  <c r="D103" i="11" a="1"/>
  <c r="D103" i="11"/>
  <c r="E103" i="11" a="1"/>
  <c r="E103" i="11"/>
  <c r="F103" i="11" a="1"/>
  <c r="F103" i="11"/>
  <c r="G103" i="11" a="1"/>
  <c r="G103" i="11"/>
  <c r="H103" i="11" a="1"/>
  <c r="H103" i="11"/>
  <c r="I103" i="11" a="1"/>
  <c r="I103" i="11"/>
  <c r="J103" i="11" a="1"/>
  <c r="J103" i="11"/>
  <c r="B104" i="11" a="1"/>
  <c r="B104" i="11"/>
  <c r="C104" i="11" a="1"/>
  <c r="C104" i="11"/>
  <c r="D104" i="11" a="1"/>
  <c r="D104" i="11"/>
  <c r="E104" i="11" a="1"/>
  <c r="E104" i="11"/>
  <c r="F104" i="11" a="1"/>
  <c r="F104" i="11"/>
  <c r="G104" i="11" a="1"/>
  <c r="G104" i="11"/>
  <c r="H104" i="11" a="1"/>
  <c r="H104" i="11"/>
  <c r="I104" i="11" a="1"/>
  <c r="I104" i="11"/>
  <c r="J104" i="11" a="1"/>
  <c r="J104" i="11"/>
  <c r="B105" i="11" a="1"/>
  <c r="B105" i="11"/>
  <c r="C105" i="11" a="1"/>
  <c r="C105" i="11"/>
  <c r="D105" i="11" a="1"/>
  <c r="D105" i="11"/>
  <c r="E105" i="11" a="1"/>
  <c r="E105" i="11"/>
  <c r="F105" i="11" a="1"/>
  <c r="F105" i="11"/>
  <c r="G105" i="11" a="1"/>
  <c r="G105" i="11"/>
  <c r="H105" i="11" a="1"/>
  <c r="H105" i="11"/>
  <c r="I105" i="11" a="1"/>
  <c r="I105" i="11"/>
  <c r="J105" i="11" a="1"/>
  <c r="J105" i="11"/>
  <c r="B106" i="11" a="1"/>
  <c r="B106" i="11"/>
  <c r="C106" i="11" a="1"/>
  <c r="C106" i="11"/>
  <c r="D106" i="11" a="1"/>
  <c r="D106" i="11"/>
  <c r="E106" i="11" a="1"/>
  <c r="E106" i="11"/>
  <c r="F106" i="11" a="1"/>
  <c r="F106" i="11"/>
  <c r="G106" i="11" a="1"/>
  <c r="G106" i="11"/>
  <c r="H106" i="11" a="1"/>
  <c r="H106" i="11"/>
  <c r="I106" i="11" a="1"/>
  <c r="I106" i="11"/>
  <c r="J106" i="11" a="1"/>
  <c r="J106" i="11"/>
  <c r="B107" i="11" a="1"/>
  <c r="B107" i="11"/>
  <c r="C107" i="11" a="1"/>
  <c r="C107" i="11"/>
  <c r="D107" i="11" a="1"/>
  <c r="D107" i="11"/>
  <c r="E107" i="11" a="1"/>
  <c r="E107" i="11"/>
  <c r="F107" i="11" a="1"/>
  <c r="F107" i="11"/>
  <c r="G107" i="11" a="1"/>
  <c r="G107" i="11"/>
  <c r="H107" i="11" a="1"/>
  <c r="H107" i="11"/>
  <c r="I107" i="11" a="1"/>
  <c r="I107" i="11"/>
  <c r="J107" i="11" a="1"/>
  <c r="J107" i="11"/>
  <c r="B108" i="11" a="1"/>
  <c r="B108" i="11"/>
  <c r="C108" i="11" a="1"/>
  <c r="C108" i="11"/>
  <c r="D108" i="11" a="1"/>
  <c r="D108" i="11"/>
  <c r="E108" i="11" a="1"/>
  <c r="E108" i="11"/>
  <c r="F108" i="11" a="1"/>
  <c r="F108" i="11"/>
  <c r="G108" i="11" a="1"/>
  <c r="G108" i="11"/>
  <c r="H108" i="11" a="1"/>
  <c r="H108" i="11"/>
  <c r="I108" i="11" a="1"/>
  <c r="I108" i="11"/>
  <c r="J108" i="11" a="1"/>
  <c r="J108" i="11"/>
  <c r="B109" i="11" a="1"/>
  <c r="B109" i="11"/>
  <c r="C109" i="11" a="1"/>
  <c r="C109" i="11"/>
  <c r="D109" i="11" a="1"/>
  <c r="D109" i="11"/>
  <c r="E109" i="11" a="1"/>
  <c r="E109" i="11"/>
  <c r="F109" i="11" a="1"/>
  <c r="F109" i="11"/>
  <c r="G109" i="11" a="1"/>
  <c r="G109" i="11"/>
  <c r="H109" i="11" a="1"/>
  <c r="H109" i="11"/>
  <c r="I109" i="11" a="1"/>
  <c r="I109" i="11"/>
  <c r="J109" i="11" a="1"/>
  <c r="J109" i="11"/>
  <c r="B110" i="11" a="1"/>
  <c r="B110" i="11"/>
  <c r="C110" i="11" a="1"/>
  <c r="C110" i="11"/>
  <c r="D110" i="11" a="1"/>
  <c r="D110" i="11"/>
  <c r="E110" i="11" a="1"/>
  <c r="E110" i="11"/>
  <c r="F110" i="11" a="1"/>
  <c r="F110" i="11"/>
  <c r="G110" i="11" a="1"/>
  <c r="G110" i="11"/>
  <c r="H110" i="11" a="1"/>
  <c r="H110" i="11"/>
  <c r="I110" i="11" a="1"/>
  <c r="I110" i="11"/>
  <c r="J110" i="11" a="1"/>
  <c r="J110" i="11"/>
  <c r="B111" i="11" a="1"/>
  <c r="B111" i="11"/>
  <c r="C111" i="11" a="1"/>
  <c r="C111" i="11"/>
  <c r="D111" i="11" a="1"/>
  <c r="D111" i="11"/>
  <c r="E111" i="11" a="1"/>
  <c r="E111" i="11"/>
  <c r="F111" i="11" a="1"/>
  <c r="F111" i="11"/>
  <c r="G111" i="11" a="1"/>
  <c r="G111" i="11"/>
  <c r="H111" i="11" a="1"/>
  <c r="H111" i="11"/>
  <c r="I111" i="11" a="1"/>
  <c r="I111" i="11"/>
  <c r="J111" i="11" a="1"/>
  <c r="J111" i="11"/>
  <c r="B112" i="11" a="1"/>
  <c r="B112" i="11"/>
  <c r="C112" i="11" a="1"/>
  <c r="C112" i="11"/>
  <c r="D112" i="11" a="1"/>
  <c r="D112" i="11"/>
  <c r="E112" i="11" a="1"/>
  <c r="E112" i="11"/>
  <c r="F112" i="11" a="1"/>
  <c r="F112" i="11"/>
  <c r="G112" i="11" a="1"/>
  <c r="G112" i="11"/>
  <c r="H112" i="11" a="1"/>
  <c r="H112" i="11"/>
  <c r="I112" i="11" a="1"/>
  <c r="I112" i="11"/>
  <c r="J112" i="11" a="1"/>
  <c r="J112" i="11"/>
  <c r="B114" i="11" a="1"/>
  <c r="B114" i="11"/>
  <c r="C114" i="11" a="1"/>
  <c r="C114" i="11"/>
  <c r="D114" i="11" a="1"/>
  <c r="D114" i="11"/>
  <c r="E114" i="11" a="1"/>
  <c r="E114" i="11"/>
  <c r="F114" i="11" a="1"/>
  <c r="F114" i="11"/>
  <c r="G114" i="11" a="1"/>
  <c r="G114" i="11"/>
  <c r="H114" i="11" a="1"/>
  <c r="H114" i="11"/>
  <c r="I114" i="11" a="1"/>
  <c r="I114" i="11"/>
  <c r="J114" i="11" a="1"/>
  <c r="J114" i="11"/>
  <c r="B115" i="11" a="1"/>
  <c r="B115" i="11"/>
  <c r="C115" i="11" a="1"/>
  <c r="C115" i="11"/>
  <c r="D115" i="11" a="1"/>
  <c r="D115" i="11"/>
  <c r="E115" i="11" a="1"/>
  <c r="E115" i="11"/>
  <c r="F115" i="11" a="1"/>
  <c r="F115" i="11"/>
  <c r="G115" i="11" a="1"/>
  <c r="G115" i="11"/>
  <c r="H115" i="11" a="1"/>
  <c r="H115" i="11"/>
  <c r="I115" i="11" a="1"/>
  <c r="I115" i="11"/>
  <c r="J115" i="11" a="1"/>
  <c r="J115" i="11"/>
  <c r="B116" i="11" a="1"/>
  <c r="B116" i="11"/>
  <c r="C116" i="11" a="1"/>
  <c r="C116" i="11"/>
  <c r="D116" i="11" a="1"/>
  <c r="D116" i="11"/>
  <c r="E116" i="11" a="1"/>
  <c r="E116" i="11"/>
  <c r="F116" i="11" a="1"/>
  <c r="F116" i="11"/>
  <c r="G116" i="11" a="1"/>
  <c r="G116" i="11"/>
  <c r="H116" i="11" a="1"/>
  <c r="H116" i="11"/>
  <c r="I116" i="11" a="1"/>
  <c r="I116" i="11"/>
  <c r="J116" i="11" a="1"/>
  <c r="J116" i="11"/>
  <c r="B117" i="11" a="1"/>
  <c r="B117" i="11"/>
  <c r="C117" i="11" a="1"/>
  <c r="C117" i="11"/>
  <c r="D117" i="11" a="1"/>
  <c r="D117" i="11"/>
  <c r="E117" i="11" a="1"/>
  <c r="E117" i="11"/>
  <c r="F117" i="11" a="1"/>
  <c r="F117" i="11"/>
  <c r="G117" i="11" a="1"/>
  <c r="G117" i="11"/>
  <c r="H117" i="11" a="1"/>
  <c r="H117" i="11"/>
  <c r="I117" i="11" a="1"/>
  <c r="I117" i="11"/>
  <c r="J117" i="11" a="1"/>
  <c r="J117" i="11"/>
  <c r="B118" i="11" a="1"/>
  <c r="B118" i="11"/>
  <c r="C118" i="11" a="1"/>
  <c r="C118" i="11"/>
  <c r="D118" i="11" a="1"/>
  <c r="D118" i="11"/>
  <c r="E118" i="11" a="1"/>
  <c r="E118" i="11"/>
  <c r="F118" i="11" a="1"/>
  <c r="F118" i="11"/>
  <c r="G118" i="11" a="1"/>
  <c r="G118" i="11"/>
  <c r="H118" i="11" a="1"/>
  <c r="H118" i="11"/>
  <c r="I118" i="11" a="1"/>
  <c r="I118" i="11"/>
  <c r="J118" i="11" a="1"/>
  <c r="J118" i="11"/>
  <c r="B119" i="11" a="1"/>
  <c r="B119" i="11"/>
  <c r="C119" i="11" a="1"/>
  <c r="C119" i="11"/>
  <c r="D119" i="11" a="1"/>
  <c r="D119" i="11"/>
  <c r="E119" i="11" a="1"/>
  <c r="E119" i="11"/>
  <c r="F119" i="11" a="1"/>
  <c r="F119" i="11"/>
  <c r="G119" i="11" a="1"/>
  <c r="G119" i="11"/>
  <c r="H119" i="11" a="1"/>
  <c r="H119" i="11"/>
  <c r="I119" i="11" a="1"/>
  <c r="I119" i="11"/>
  <c r="J119" i="11" a="1"/>
  <c r="J119" i="11"/>
  <c r="B120" i="11" a="1"/>
  <c r="B120" i="11"/>
  <c r="C120" i="11" a="1"/>
  <c r="C120" i="11"/>
  <c r="D120" i="11" a="1"/>
  <c r="D120" i="11"/>
  <c r="E120" i="11" a="1"/>
  <c r="E120" i="11"/>
  <c r="F120" i="11" a="1"/>
  <c r="F120" i="11"/>
  <c r="G120" i="11" a="1"/>
  <c r="G120" i="11"/>
  <c r="H120" i="11" a="1"/>
  <c r="H120" i="11"/>
  <c r="I120" i="11" a="1"/>
  <c r="I120" i="11"/>
  <c r="J120" i="11" a="1"/>
  <c r="J120" i="11"/>
  <c r="B121" i="11" a="1"/>
  <c r="B121" i="11"/>
  <c r="C121" i="11" a="1"/>
  <c r="C121" i="11"/>
  <c r="D121" i="11" a="1"/>
  <c r="D121" i="11"/>
  <c r="E121" i="11" a="1"/>
  <c r="E121" i="11"/>
  <c r="F121" i="11" a="1"/>
  <c r="F121" i="11"/>
  <c r="G121" i="11" a="1"/>
  <c r="G121" i="11"/>
  <c r="H121" i="11" a="1"/>
  <c r="H121" i="11"/>
  <c r="I121" i="11" a="1"/>
  <c r="I121" i="11"/>
  <c r="J121" i="11" a="1"/>
  <c r="J121" i="11"/>
  <c r="B122" i="11" a="1"/>
  <c r="B122" i="11"/>
  <c r="C122" i="11" a="1"/>
  <c r="C122" i="11"/>
  <c r="D122" i="11" a="1"/>
  <c r="D122" i="11"/>
  <c r="E122" i="11" a="1"/>
  <c r="E122" i="11"/>
  <c r="F122" i="11" a="1"/>
  <c r="F122" i="11"/>
  <c r="G122" i="11" a="1"/>
  <c r="G122" i="11"/>
  <c r="H122" i="11" a="1"/>
  <c r="H122" i="11"/>
  <c r="I122" i="11" a="1"/>
  <c r="I122" i="11"/>
  <c r="J122" i="11" a="1"/>
  <c r="J122" i="11"/>
  <c r="B123" i="11" a="1"/>
  <c r="B123" i="11"/>
  <c r="C123" i="11" a="1"/>
  <c r="C123" i="11"/>
  <c r="D123" i="11" a="1"/>
  <c r="D123" i="11"/>
  <c r="E123" i="11" a="1"/>
  <c r="E123" i="11"/>
  <c r="F123" i="11" a="1"/>
  <c r="F123" i="11"/>
  <c r="G123" i="11" a="1"/>
  <c r="G123" i="11"/>
  <c r="H123" i="11" a="1"/>
  <c r="H123" i="11"/>
  <c r="I123" i="11" a="1"/>
  <c r="I123" i="11"/>
  <c r="J123" i="11" a="1"/>
  <c r="J123" i="11"/>
  <c r="B124" i="11" a="1"/>
  <c r="B124" i="11"/>
  <c r="C124" i="11" a="1"/>
  <c r="C124" i="11"/>
  <c r="D124" i="11" a="1"/>
  <c r="D124" i="11"/>
  <c r="E124" i="11" a="1"/>
  <c r="E124" i="11"/>
  <c r="F124" i="11" a="1"/>
  <c r="F124" i="11"/>
  <c r="G124" i="11" a="1"/>
  <c r="G124" i="11"/>
  <c r="H124" i="11" a="1"/>
  <c r="H124" i="11"/>
  <c r="I124" i="11" a="1"/>
  <c r="I124" i="11"/>
  <c r="J124" i="11" a="1"/>
  <c r="J124" i="11"/>
  <c r="B125" i="11" a="1"/>
  <c r="B125" i="11"/>
  <c r="C125" i="11" a="1"/>
  <c r="C125" i="11"/>
  <c r="D125" i="11" a="1"/>
  <c r="D125" i="11"/>
  <c r="E125" i="11" a="1"/>
  <c r="E125" i="11"/>
  <c r="F125" i="11" a="1"/>
  <c r="F125" i="11"/>
  <c r="G125" i="11" a="1"/>
  <c r="G125" i="11"/>
  <c r="H125" i="11" a="1"/>
  <c r="H125" i="11"/>
  <c r="I125" i="11" a="1"/>
  <c r="I125" i="11"/>
  <c r="J125" i="11" a="1"/>
  <c r="J125" i="11"/>
  <c r="B127" i="11" a="1"/>
  <c r="B127" i="11"/>
  <c r="C127" i="11" a="1"/>
  <c r="C127" i="11"/>
  <c r="D127" i="11" a="1"/>
  <c r="D127" i="11"/>
  <c r="E127" i="11" a="1"/>
  <c r="E127" i="11"/>
  <c r="F127" i="11" a="1"/>
  <c r="F127" i="11"/>
  <c r="G127" i="11" a="1"/>
  <c r="G127" i="11"/>
  <c r="H127" i="11" a="1"/>
  <c r="H127" i="11"/>
  <c r="I127" i="11" a="1"/>
  <c r="I127" i="11"/>
  <c r="J127" i="11" a="1"/>
  <c r="J127" i="11"/>
  <c r="B128" i="11" a="1"/>
  <c r="B128" i="11"/>
  <c r="C128" i="11" a="1"/>
  <c r="C128" i="11"/>
  <c r="D128" i="11" a="1"/>
  <c r="D128" i="11"/>
  <c r="E128" i="11" a="1"/>
  <c r="E128" i="11"/>
  <c r="F128" i="11" a="1"/>
  <c r="F128" i="11"/>
  <c r="G128" i="11" a="1"/>
  <c r="G128" i="11"/>
  <c r="H128" i="11" a="1"/>
  <c r="H128" i="11"/>
  <c r="I128" i="11" a="1"/>
  <c r="I128" i="11"/>
  <c r="J128" i="11" a="1"/>
  <c r="J128" i="11"/>
  <c r="B129" i="11" a="1"/>
  <c r="B129" i="11"/>
  <c r="C129" i="11" a="1"/>
  <c r="C129" i="11"/>
  <c r="D129" i="11" a="1"/>
  <c r="D129" i="11"/>
  <c r="E129" i="11" a="1"/>
  <c r="E129" i="11"/>
  <c r="F129" i="11" a="1"/>
  <c r="F129" i="11"/>
  <c r="G129" i="11" a="1"/>
  <c r="G129" i="11"/>
  <c r="H129" i="11" a="1"/>
  <c r="H129" i="11"/>
  <c r="I129" i="11" a="1"/>
  <c r="I129" i="11"/>
  <c r="J129" i="11" a="1"/>
  <c r="J129" i="11"/>
  <c r="B130" i="11" a="1"/>
  <c r="B130" i="11"/>
  <c r="C130" i="11" a="1"/>
  <c r="C130" i="11"/>
  <c r="D130" i="11" a="1"/>
  <c r="D130" i="11"/>
  <c r="E130" i="11" a="1"/>
  <c r="E130" i="11"/>
  <c r="F130" i="11" a="1"/>
  <c r="F130" i="11"/>
  <c r="G130" i="11" a="1"/>
  <c r="G130" i="11"/>
  <c r="H130" i="11" a="1"/>
  <c r="H130" i="11"/>
  <c r="I130" i="11" a="1"/>
  <c r="I130" i="11"/>
  <c r="J130" i="11" a="1"/>
  <c r="J130" i="11"/>
  <c r="B131" i="11" a="1"/>
  <c r="B131" i="11"/>
  <c r="C131" i="11" a="1"/>
  <c r="C131" i="11"/>
  <c r="D131" i="11" a="1"/>
  <c r="D131" i="11"/>
  <c r="E131" i="11" a="1"/>
  <c r="E131" i="11"/>
  <c r="F131" i="11" a="1"/>
  <c r="F131" i="11"/>
  <c r="G131" i="11" a="1"/>
  <c r="G131" i="11"/>
  <c r="H131" i="11" a="1"/>
  <c r="H131" i="11"/>
  <c r="I131" i="11" a="1"/>
  <c r="I131" i="11"/>
  <c r="J131" i="11" a="1"/>
  <c r="J131" i="11"/>
  <c r="B132" i="11" a="1"/>
  <c r="B132" i="11"/>
  <c r="C132" i="11" a="1"/>
  <c r="C132" i="11"/>
  <c r="D132" i="11" a="1"/>
  <c r="D132" i="11"/>
  <c r="E132" i="11" a="1"/>
  <c r="E132" i="11"/>
  <c r="F132" i="11" a="1"/>
  <c r="F132" i="11"/>
  <c r="G132" i="11" a="1"/>
  <c r="G132" i="11"/>
  <c r="H132" i="11" a="1"/>
  <c r="H132" i="11"/>
  <c r="I132" i="11" a="1"/>
  <c r="I132" i="11"/>
  <c r="J132" i="11" a="1"/>
  <c r="J132" i="11"/>
  <c r="B133" i="11" a="1"/>
  <c r="B133" i="11"/>
  <c r="C133" i="11" a="1"/>
  <c r="C133" i="11"/>
  <c r="D133" i="11" a="1"/>
  <c r="D133" i="11"/>
  <c r="E133" i="11" a="1"/>
  <c r="E133" i="11"/>
  <c r="F133" i="11" a="1"/>
  <c r="F133" i="11"/>
  <c r="G133" i="11" a="1"/>
  <c r="G133" i="11"/>
  <c r="H133" i="11" a="1"/>
  <c r="H133" i="11"/>
  <c r="I133" i="11" a="1"/>
  <c r="I133" i="11"/>
  <c r="J133" i="11" a="1"/>
  <c r="J133" i="11"/>
  <c r="B134" i="11" a="1"/>
  <c r="B134" i="11"/>
  <c r="C134" i="11" a="1"/>
  <c r="C134" i="11"/>
  <c r="D134" i="11" a="1"/>
  <c r="D134" i="11"/>
  <c r="E134" i="11" a="1"/>
  <c r="E134" i="11"/>
  <c r="F134" i="11" a="1"/>
  <c r="F134" i="11"/>
  <c r="G134" i="11" a="1"/>
  <c r="G134" i="11"/>
  <c r="H134" i="11" a="1"/>
  <c r="H134" i="11"/>
  <c r="I134" i="11" a="1"/>
  <c r="I134" i="11"/>
  <c r="J134" i="11" a="1"/>
  <c r="J134" i="11"/>
  <c r="B135" i="11" a="1"/>
  <c r="B135" i="11"/>
  <c r="C135" i="11" a="1"/>
  <c r="C135" i="11"/>
  <c r="D135" i="11" a="1"/>
  <c r="D135" i="11"/>
  <c r="E135" i="11" a="1"/>
  <c r="E135" i="11"/>
  <c r="F135" i="11" a="1"/>
  <c r="F135" i="11"/>
  <c r="G135" i="11" a="1"/>
  <c r="G135" i="11"/>
  <c r="H135" i="11" a="1"/>
  <c r="H135" i="11"/>
  <c r="I135" i="11" a="1"/>
  <c r="I135" i="11"/>
  <c r="J135" i="11" a="1"/>
  <c r="J135" i="11"/>
  <c r="B136" i="11" a="1"/>
  <c r="B136" i="11"/>
  <c r="C136" i="11" a="1"/>
  <c r="C136" i="11"/>
  <c r="D136" i="11" a="1"/>
  <c r="D136" i="11"/>
  <c r="E136" i="11" a="1"/>
  <c r="E136" i="11"/>
  <c r="F136" i="11" a="1"/>
  <c r="F136" i="11"/>
  <c r="G136" i="11" a="1"/>
  <c r="G136" i="11"/>
  <c r="H136" i="11" a="1"/>
  <c r="H136" i="11"/>
  <c r="I136" i="11" a="1"/>
  <c r="I136" i="11"/>
  <c r="J136" i="11" a="1"/>
  <c r="J136" i="11"/>
  <c r="B137" i="11" a="1"/>
  <c r="B137" i="11"/>
  <c r="C137" i="11" a="1"/>
  <c r="C137" i="11"/>
  <c r="D137" i="11" a="1"/>
  <c r="D137" i="11"/>
  <c r="E137" i="11" a="1"/>
  <c r="E137" i="11"/>
  <c r="F137" i="11" a="1"/>
  <c r="F137" i="11"/>
  <c r="G137" i="11" a="1"/>
  <c r="G137" i="11"/>
  <c r="H137" i="11" a="1"/>
  <c r="H137" i="11"/>
  <c r="I137" i="11" a="1"/>
  <c r="I137" i="11"/>
  <c r="J137" i="11" a="1"/>
  <c r="J137" i="11"/>
  <c r="B138" i="11" a="1"/>
  <c r="B138" i="11"/>
  <c r="C138" i="11" a="1"/>
  <c r="C138" i="11"/>
  <c r="D138" i="11" a="1"/>
  <c r="D138" i="11"/>
  <c r="E138" i="11" a="1"/>
  <c r="E138" i="11"/>
  <c r="F138" i="11" a="1"/>
  <c r="F138" i="11"/>
  <c r="G138" i="11" a="1"/>
  <c r="G138" i="11"/>
  <c r="H138" i="11" a="1"/>
  <c r="H138" i="11"/>
  <c r="I138" i="11" a="1"/>
  <c r="I138" i="11"/>
  <c r="J138" i="11" a="1"/>
  <c r="J138" i="11"/>
  <c r="B139" i="11" a="1"/>
  <c r="B139" i="11"/>
  <c r="C139" i="11" a="1"/>
  <c r="C139" i="11"/>
  <c r="D139" i="11" a="1"/>
  <c r="D139" i="11"/>
  <c r="E139" i="11" a="1"/>
  <c r="E139" i="11"/>
  <c r="F139" i="11" a="1"/>
  <c r="F139" i="11"/>
  <c r="G139" i="11" a="1"/>
  <c r="G139" i="11"/>
  <c r="H139" i="11" a="1"/>
  <c r="H139" i="11"/>
  <c r="I139" i="11" a="1"/>
  <c r="I139" i="11"/>
  <c r="J139" i="11" a="1"/>
  <c r="J139" i="11"/>
  <c r="B140" i="11" a="1"/>
  <c r="B140" i="11"/>
  <c r="C140" i="11" a="1"/>
  <c r="C140" i="11"/>
  <c r="D140" i="11" a="1"/>
  <c r="D140" i="11"/>
  <c r="E140" i="11" a="1"/>
  <c r="E140" i="11"/>
  <c r="F140" i="11" a="1"/>
  <c r="F140" i="11"/>
  <c r="G140" i="11" a="1"/>
  <c r="G140" i="11"/>
  <c r="H140" i="11" a="1"/>
  <c r="H140" i="11"/>
  <c r="I140" i="11" a="1"/>
  <c r="I140" i="11"/>
  <c r="J140" i="11" a="1"/>
  <c r="J140" i="11"/>
  <c r="B141" i="11" a="1"/>
  <c r="B141" i="11"/>
  <c r="C141" i="11" a="1"/>
  <c r="C141" i="11"/>
  <c r="D141" i="11" a="1"/>
  <c r="D141" i="11"/>
  <c r="E141" i="11" a="1"/>
  <c r="E141" i="11"/>
  <c r="F141" i="11" a="1"/>
  <c r="F141" i="11"/>
  <c r="G141" i="11" a="1"/>
  <c r="G141" i="11"/>
  <c r="H141" i="11" a="1"/>
  <c r="H141" i="11"/>
  <c r="I141" i="11" a="1"/>
  <c r="I141" i="11"/>
  <c r="J141" i="11" a="1"/>
  <c r="J141" i="11"/>
  <c r="B142" i="11" a="1"/>
  <c r="B142" i="11"/>
  <c r="C142" i="11" a="1"/>
  <c r="C142" i="11"/>
  <c r="D142" i="11" a="1"/>
  <c r="D142" i="11"/>
  <c r="E142" i="11" a="1"/>
  <c r="E142" i="11"/>
  <c r="F142" i="11" a="1"/>
  <c r="F142" i="11"/>
  <c r="G142" i="11" a="1"/>
  <c r="G142" i="11"/>
  <c r="H142" i="11" a="1"/>
  <c r="H142" i="11"/>
  <c r="I142" i="11" a="1"/>
  <c r="I142" i="11"/>
  <c r="J142" i="11" a="1"/>
  <c r="J142" i="11"/>
  <c r="B143" i="11" a="1"/>
  <c r="B143" i="11"/>
  <c r="C143" i="11" a="1"/>
  <c r="C143" i="11"/>
  <c r="D143" i="11" a="1"/>
  <c r="D143" i="11"/>
  <c r="E143" i="11" a="1"/>
  <c r="E143" i="11"/>
  <c r="F143" i="11" a="1"/>
  <c r="F143" i="11"/>
  <c r="G143" i="11" a="1"/>
  <c r="G143" i="11"/>
  <c r="H143" i="11" a="1"/>
  <c r="H143" i="11"/>
  <c r="I143" i="11" a="1"/>
  <c r="I143" i="11"/>
  <c r="J143" i="11" a="1"/>
  <c r="J143" i="11"/>
  <c r="B144" i="11" a="1"/>
  <c r="B144" i="11"/>
  <c r="C144" i="11" a="1"/>
  <c r="C144" i="11"/>
  <c r="D144" i="11" a="1"/>
  <c r="D144" i="11"/>
  <c r="E144" i="11" a="1"/>
  <c r="E144" i="11"/>
  <c r="F144" i="11" a="1"/>
  <c r="F144" i="11"/>
  <c r="G144" i="11" a="1"/>
  <c r="G144" i="11"/>
  <c r="H144" i="11" a="1"/>
  <c r="H144" i="11"/>
  <c r="I144" i="11" a="1"/>
  <c r="I144" i="11"/>
  <c r="J144" i="11" a="1"/>
  <c r="J144" i="11"/>
  <c r="B145" i="11" a="1"/>
  <c r="B145" i="11"/>
  <c r="C145" i="11" a="1"/>
  <c r="C145" i="11"/>
  <c r="D145" i="11" a="1"/>
  <c r="D145" i="11"/>
  <c r="E145" i="11" a="1"/>
  <c r="E145" i="11"/>
  <c r="F145" i="11" a="1"/>
  <c r="F145" i="11"/>
  <c r="G145" i="11" a="1"/>
  <c r="G145" i="11"/>
  <c r="H145" i="11" a="1"/>
  <c r="H145" i="11"/>
  <c r="I145" i="11" a="1"/>
  <c r="I145" i="11"/>
  <c r="J145" i="11" a="1"/>
  <c r="J145" i="11"/>
  <c r="B146" i="11" a="1"/>
  <c r="B146" i="11"/>
  <c r="C146" i="11" a="1"/>
  <c r="C146" i="11"/>
  <c r="D146" i="11" a="1"/>
  <c r="D146" i="11"/>
  <c r="E146" i="11" a="1"/>
  <c r="E146" i="11"/>
  <c r="F146" i="11" a="1"/>
  <c r="F146" i="11"/>
  <c r="G146" i="11" a="1"/>
  <c r="G146" i="11"/>
  <c r="H146" i="11" a="1"/>
  <c r="H146" i="11"/>
  <c r="I146" i="11" a="1"/>
  <c r="I146" i="11"/>
  <c r="J146" i="11" a="1"/>
  <c r="J146" i="11"/>
  <c r="B147" i="11" a="1"/>
  <c r="B147" i="11"/>
  <c r="C147" i="11" a="1"/>
  <c r="C147" i="11"/>
  <c r="D147" i="11" a="1"/>
  <c r="D147" i="11"/>
  <c r="E147" i="11" a="1"/>
  <c r="E147" i="11"/>
  <c r="F147" i="11" a="1"/>
  <c r="F147" i="11"/>
  <c r="G147" i="11" a="1"/>
  <c r="G147" i="11"/>
  <c r="H147" i="11" a="1"/>
  <c r="H147" i="11"/>
  <c r="I147" i="11" a="1"/>
  <c r="I147" i="11"/>
  <c r="J147" i="11" a="1"/>
  <c r="J147" i="11"/>
  <c r="B148" i="11" a="1"/>
  <c r="B148" i="11"/>
  <c r="C148" i="11" a="1"/>
  <c r="C148" i="11"/>
  <c r="D148" i="11" a="1"/>
  <c r="D148" i="11"/>
  <c r="E148" i="11" a="1"/>
  <c r="E148" i="11"/>
  <c r="F148" i="11" a="1"/>
  <c r="F148" i="11"/>
  <c r="G148" i="11" a="1"/>
  <c r="G148" i="11"/>
  <c r="H148" i="11" a="1"/>
  <c r="H148" i="11"/>
  <c r="I148" i="11" a="1"/>
  <c r="I148" i="11"/>
  <c r="J148" i="11" a="1"/>
  <c r="J148" i="11"/>
  <c r="B149" i="11" a="1"/>
  <c r="B149" i="11"/>
  <c r="C149" i="11" a="1"/>
  <c r="C149" i="11"/>
  <c r="D149" i="11" a="1"/>
  <c r="D149" i="11"/>
  <c r="E149" i="11" a="1"/>
  <c r="E149" i="11"/>
  <c r="F149" i="11" a="1"/>
  <c r="F149" i="11"/>
  <c r="G149" i="11" a="1"/>
  <c r="G149" i="11"/>
  <c r="H149" i="11" a="1"/>
  <c r="H149" i="11"/>
  <c r="I149" i="11" a="1"/>
  <c r="I149" i="11"/>
  <c r="J149" i="11" a="1"/>
  <c r="J149" i="11"/>
  <c r="B150" i="11" a="1"/>
  <c r="B150" i="11"/>
  <c r="C150" i="11" a="1"/>
  <c r="C150" i="11"/>
  <c r="D150" i="11" a="1"/>
  <c r="D150" i="11"/>
  <c r="E150" i="11" a="1"/>
  <c r="E150" i="11"/>
  <c r="F150" i="11" a="1"/>
  <c r="F150" i="11"/>
  <c r="G150" i="11" a="1"/>
  <c r="G150" i="11"/>
  <c r="H150" i="11" a="1"/>
  <c r="H150" i="11"/>
  <c r="I150" i="11" a="1"/>
  <c r="I150" i="11"/>
  <c r="J150" i="11" a="1"/>
  <c r="J150" i="11"/>
  <c r="B151" i="11" a="1"/>
  <c r="B151" i="11"/>
  <c r="C151" i="11" a="1"/>
  <c r="C151" i="11"/>
  <c r="D151" i="11" a="1"/>
  <c r="D151" i="11"/>
  <c r="E151" i="11" a="1"/>
  <c r="E151" i="11"/>
  <c r="F151" i="11" a="1"/>
  <c r="F151" i="11"/>
  <c r="G151" i="11" a="1"/>
  <c r="G151" i="11"/>
  <c r="H151" i="11" a="1"/>
  <c r="H151" i="11"/>
  <c r="I151" i="11" a="1"/>
  <c r="I151" i="11"/>
  <c r="J151" i="11" a="1"/>
  <c r="J151" i="11"/>
  <c r="B152" i="11" a="1"/>
  <c r="B152" i="11"/>
  <c r="C152" i="11" a="1"/>
  <c r="C152" i="11"/>
  <c r="D152" i="11" a="1"/>
  <c r="D152" i="11"/>
  <c r="E152" i="11" a="1"/>
  <c r="E152" i="11"/>
  <c r="F152" i="11" a="1"/>
  <c r="F152" i="11"/>
  <c r="G152" i="11" a="1"/>
  <c r="G152" i="11"/>
  <c r="H152" i="11" a="1"/>
  <c r="H152" i="11"/>
  <c r="I152" i="11" a="1"/>
  <c r="I152" i="11"/>
  <c r="J152" i="11" a="1"/>
  <c r="J152" i="11"/>
  <c r="B153" i="11" a="1"/>
  <c r="B153" i="11"/>
  <c r="C153" i="11" a="1"/>
  <c r="C153" i="11"/>
  <c r="D153" i="11" a="1"/>
  <c r="D153" i="11"/>
  <c r="E153" i="11" a="1"/>
  <c r="E153" i="11"/>
  <c r="F153" i="11" a="1"/>
  <c r="F153" i="11"/>
  <c r="G153" i="11" a="1"/>
  <c r="G153" i="11"/>
  <c r="H153" i="11" a="1"/>
  <c r="H153" i="11"/>
  <c r="I153" i="11" a="1"/>
  <c r="I153" i="11"/>
  <c r="J153" i="11" a="1"/>
  <c r="J153" i="11"/>
  <c r="B154" i="11" a="1"/>
  <c r="B154" i="11"/>
  <c r="C154" i="11" a="1"/>
  <c r="C154" i="11"/>
  <c r="D154" i="11" a="1"/>
  <c r="D154" i="11"/>
  <c r="E154" i="11" a="1"/>
  <c r="E154" i="11"/>
  <c r="F154" i="11" a="1"/>
  <c r="F154" i="11"/>
  <c r="G154" i="11" a="1"/>
  <c r="G154" i="11"/>
  <c r="H154" i="11" a="1"/>
  <c r="H154" i="11"/>
  <c r="I154" i="11" a="1"/>
  <c r="I154" i="11"/>
  <c r="J154" i="11" a="1"/>
  <c r="J154" i="11"/>
  <c r="B155" i="11" a="1"/>
  <c r="B155" i="11"/>
  <c r="C155" i="11" a="1"/>
  <c r="C155" i="11"/>
  <c r="D155" i="11" a="1"/>
  <c r="D155" i="11"/>
  <c r="E155" i="11" a="1"/>
  <c r="E155" i="11"/>
  <c r="F155" i="11" a="1"/>
  <c r="F155" i="11"/>
  <c r="G155" i="11" a="1"/>
  <c r="G155" i="11"/>
  <c r="H155" i="11" a="1"/>
  <c r="H155" i="11"/>
  <c r="I155" i="11" a="1"/>
  <c r="I155" i="11"/>
  <c r="J155" i="11" a="1"/>
  <c r="J155" i="11"/>
  <c r="B156" i="11" a="1"/>
  <c r="B156" i="11"/>
  <c r="C156" i="11" a="1"/>
  <c r="C156" i="11"/>
  <c r="D156" i="11" a="1"/>
  <c r="D156" i="11"/>
  <c r="E156" i="11" a="1"/>
  <c r="E156" i="11"/>
  <c r="F156" i="11" a="1"/>
  <c r="F156" i="11"/>
  <c r="G156" i="11" a="1"/>
  <c r="G156" i="11"/>
  <c r="H156" i="11" a="1"/>
  <c r="H156" i="11"/>
  <c r="I156" i="11" a="1"/>
  <c r="I156" i="11"/>
  <c r="J156" i="11" a="1"/>
  <c r="J156" i="11"/>
  <c r="B157" i="11" a="1"/>
  <c r="B157" i="11"/>
  <c r="C157" i="11" a="1"/>
  <c r="C157" i="11"/>
  <c r="D157" i="11" a="1"/>
  <c r="D157" i="11"/>
  <c r="E157" i="11" a="1"/>
  <c r="E157" i="11"/>
  <c r="F157" i="11" a="1"/>
  <c r="F157" i="11"/>
  <c r="G157" i="11" a="1"/>
  <c r="G157" i="11"/>
  <c r="H157" i="11" a="1"/>
  <c r="H157" i="11"/>
  <c r="I157" i="11" a="1"/>
  <c r="I157" i="11"/>
  <c r="J157" i="11" a="1"/>
  <c r="J157" i="11"/>
  <c r="B158" i="11" a="1"/>
  <c r="B158" i="11"/>
  <c r="C158" i="11" a="1"/>
  <c r="C158" i="11"/>
  <c r="D158" i="11" a="1"/>
  <c r="D158" i="11"/>
  <c r="E158" i="11" a="1"/>
  <c r="E158" i="11"/>
  <c r="F158" i="11" a="1"/>
  <c r="F158" i="11"/>
  <c r="G158" i="11" a="1"/>
  <c r="G158" i="11"/>
  <c r="H158" i="11" a="1"/>
  <c r="H158" i="11"/>
  <c r="I158" i="11" a="1"/>
  <c r="I158" i="11"/>
  <c r="J158" i="11" a="1"/>
  <c r="J158" i="11"/>
  <c r="B159" i="11" a="1"/>
  <c r="B159" i="11"/>
  <c r="C159" i="11" a="1"/>
  <c r="C159" i="11"/>
  <c r="D159" i="11" a="1"/>
  <c r="D159" i="11"/>
  <c r="E159" i="11" a="1"/>
  <c r="E159" i="11"/>
  <c r="F159" i="11" a="1"/>
  <c r="F159" i="11"/>
  <c r="G159" i="11" a="1"/>
  <c r="G159" i="11"/>
  <c r="H159" i="11" a="1"/>
  <c r="H159" i="11"/>
  <c r="I159" i="11" a="1"/>
  <c r="I159" i="11"/>
  <c r="J159" i="11" a="1"/>
  <c r="J159" i="11"/>
  <c r="B160" i="11" a="1"/>
  <c r="B160" i="11"/>
  <c r="C160" i="11" a="1"/>
  <c r="C160" i="11"/>
  <c r="D160" i="11" a="1"/>
  <c r="D160" i="11"/>
  <c r="E160" i="11" a="1"/>
  <c r="E160" i="11"/>
  <c r="F160" i="11" a="1"/>
  <c r="F160" i="11"/>
  <c r="G160" i="11" a="1"/>
  <c r="G160" i="11"/>
  <c r="H160" i="11" a="1"/>
  <c r="H160" i="11"/>
  <c r="I160" i="11" a="1"/>
  <c r="I160" i="11"/>
  <c r="J160" i="11" a="1"/>
  <c r="J160" i="11"/>
  <c r="B161" i="11" a="1"/>
  <c r="B161" i="11"/>
  <c r="C161" i="11" a="1"/>
  <c r="C161" i="11"/>
  <c r="D161" i="11" a="1"/>
  <c r="D161" i="11"/>
  <c r="E161" i="11" a="1"/>
  <c r="E161" i="11"/>
  <c r="F161" i="11" a="1"/>
  <c r="F161" i="11"/>
  <c r="G161" i="11" a="1"/>
  <c r="G161" i="11"/>
  <c r="H161" i="11" a="1"/>
  <c r="H161" i="11"/>
  <c r="I161" i="11" a="1"/>
  <c r="I161" i="11"/>
  <c r="J161" i="11" a="1"/>
  <c r="J161" i="11"/>
  <c r="B162" i="11" a="1"/>
  <c r="B162" i="11"/>
  <c r="C162" i="11" a="1"/>
  <c r="C162" i="11"/>
  <c r="D162" i="11" a="1"/>
  <c r="D162" i="11"/>
  <c r="E162" i="11" a="1"/>
  <c r="E162" i="11"/>
  <c r="F162" i="11" a="1"/>
  <c r="F162" i="11"/>
  <c r="G162" i="11" a="1"/>
  <c r="G162" i="11"/>
  <c r="H162" i="11" a="1"/>
  <c r="H162" i="11"/>
  <c r="I162" i="11" a="1"/>
  <c r="I162" i="11"/>
  <c r="J162" i="11" a="1"/>
  <c r="J162" i="11"/>
  <c r="B163" i="11" a="1"/>
  <c r="B163" i="11"/>
  <c r="C163" i="11" a="1"/>
  <c r="C163" i="11"/>
  <c r="D163" i="11" a="1"/>
  <c r="D163" i="11"/>
  <c r="E163" i="11" a="1"/>
  <c r="E163" i="11"/>
  <c r="F163" i="11" a="1"/>
  <c r="F163" i="11"/>
  <c r="G163" i="11" a="1"/>
  <c r="G163" i="11"/>
  <c r="H163" i="11" a="1"/>
  <c r="H163" i="11"/>
  <c r="I163" i="11" a="1"/>
  <c r="I163" i="11"/>
  <c r="J163" i="11" a="1"/>
  <c r="J163" i="11"/>
  <c r="B164" i="11" a="1"/>
  <c r="B164" i="11"/>
  <c r="C164" i="11" a="1"/>
  <c r="C164" i="11"/>
  <c r="D164" i="11" a="1"/>
  <c r="D164" i="11"/>
  <c r="E164" i="11" a="1"/>
  <c r="E164" i="11"/>
  <c r="F164" i="11" a="1"/>
  <c r="F164" i="11"/>
  <c r="G164" i="11" a="1"/>
  <c r="G164" i="11"/>
  <c r="H164" i="11" a="1"/>
  <c r="H164" i="11"/>
  <c r="I164" i="11" a="1"/>
  <c r="I164" i="11"/>
  <c r="J164" i="11" a="1"/>
  <c r="J164" i="11"/>
  <c r="B165" i="11" a="1"/>
  <c r="B165" i="11"/>
  <c r="C165" i="11" a="1"/>
  <c r="C165" i="11"/>
  <c r="D165" i="11" a="1"/>
  <c r="D165" i="11"/>
  <c r="E165" i="11" a="1"/>
  <c r="E165" i="11"/>
  <c r="F165" i="11" a="1"/>
  <c r="F165" i="11"/>
  <c r="G165" i="11" a="1"/>
  <c r="G165" i="11"/>
  <c r="H165" i="11" a="1"/>
  <c r="H165" i="11"/>
  <c r="I165" i="11" a="1"/>
  <c r="I165" i="11"/>
  <c r="J165" i="11" a="1"/>
  <c r="J165" i="11"/>
  <c r="B166" i="11" a="1"/>
  <c r="B166" i="11"/>
  <c r="C166" i="11" a="1"/>
  <c r="C166" i="11"/>
  <c r="D166" i="11" a="1"/>
  <c r="D166" i="11"/>
  <c r="E166" i="11" a="1"/>
  <c r="E166" i="11"/>
  <c r="F166" i="11" a="1"/>
  <c r="F166" i="11"/>
  <c r="G166" i="11" a="1"/>
  <c r="G166" i="11"/>
  <c r="H166" i="11" a="1"/>
  <c r="H166" i="11"/>
  <c r="I166" i="11" a="1"/>
  <c r="I166" i="11"/>
  <c r="J166" i="11" a="1"/>
  <c r="J166" i="11"/>
  <c r="B167" i="11" a="1"/>
  <c r="B167" i="11"/>
  <c r="C167" i="11" a="1"/>
  <c r="C167" i="11"/>
  <c r="D167" i="11" a="1"/>
  <c r="D167" i="11"/>
  <c r="E167" i="11" a="1"/>
  <c r="E167" i="11"/>
  <c r="F167" i="11" a="1"/>
  <c r="F167" i="11"/>
  <c r="G167" i="11" a="1"/>
  <c r="G167" i="11"/>
  <c r="H167" i="11" a="1"/>
  <c r="H167" i="11"/>
  <c r="I167" i="11" a="1"/>
  <c r="I167" i="11"/>
  <c r="J167" i="11" a="1"/>
  <c r="J167" i="11"/>
  <c r="B168" i="11" a="1"/>
  <c r="B168" i="11"/>
  <c r="C168" i="11" a="1"/>
  <c r="C168" i="11"/>
  <c r="D168" i="11" a="1"/>
  <c r="D168" i="11"/>
  <c r="E168" i="11" a="1"/>
  <c r="E168" i="11"/>
  <c r="F168" i="11" a="1"/>
  <c r="F168" i="11"/>
  <c r="G168" i="11" a="1"/>
  <c r="G168" i="11"/>
  <c r="H168" i="11" a="1"/>
  <c r="H168" i="11"/>
  <c r="I168" i="11" a="1"/>
  <c r="I168" i="11"/>
  <c r="J168" i="11" a="1"/>
  <c r="J168" i="11"/>
  <c r="B169" i="11" a="1"/>
  <c r="B169" i="11"/>
  <c r="C169" i="11" a="1"/>
  <c r="C169" i="11"/>
  <c r="D169" i="11" a="1"/>
  <c r="D169" i="11"/>
  <c r="E169" i="11" a="1"/>
  <c r="E169" i="11"/>
  <c r="F169" i="11" a="1"/>
  <c r="F169" i="11"/>
  <c r="G169" i="11" a="1"/>
  <c r="G169" i="11"/>
  <c r="H169" i="11" a="1"/>
  <c r="H169" i="11"/>
  <c r="I169" i="11" a="1"/>
  <c r="I169" i="11"/>
  <c r="J169" i="11" a="1"/>
  <c r="J169" i="11"/>
  <c r="B170" i="11" a="1"/>
  <c r="B170" i="11"/>
  <c r="C170" i="11" a="1"/>
  <c r="C170" i="11"/>
  <c r="D170" i="11" a="1"/>
  <c r="D170" i="11"/>
  <c r="E170" i="11" a="1"/>
  <c r="E170" i="11"/>
  <c r="F170" i="11" a="1"/>
  <c r="F170" i="11"/>
  <c r="G170" i="11" a="1"/>
  <c r="G170" i="11"/>
  <c r="H170" i="11" a="1"/>
  <c r="H170" i="11"/>
  <c r="I170" i="11" a="1"/>
  <c r="I170" i="11"/>
  <c r="J170" i="11" a="1"/>
  <c r="J170" i="11"/>
  <c r="B171" i="11" a="1"/>
  <c r="B171" i="11"/>
  <c r="C171" i="11" a="1"/>
  <c r="C171" i="11"/>
  <c r="D171" i="11" a="1"/>
  <c r="D171" i="11"/>
  <c r="E171" i="11" a="1"/>
  <c r="E171" i="11"/>
  <c r="F171" i="11" a="1"/>
  <c r="F171" i="11"/>
  <c r="G171" i="11" a="1"/>
  <c r="G171" i="11"/>
  <c r="H171" i="11" a="1"/>
  <c r="H171" i="11"/>
  <c r="I171" i="11" a="1"/>
  <c r="I171" i="11"/>
  <c r="J171" i="11" a="1"/>
  <c r="J171" i="11"/>
  <c r="B172" i="11" a="1"/>
  <c r="B172" i="11"/>
  <c r="C172" i="11" a="1"/>
  <c r="C172" i="11"/>
  <c r="D172" i="11" a="1"/>
  <c r="D172" i="11"/>
  <c r="E172" i="11" a="1"/>
  <c r="E172" i="11"/>
  <c r="F172" i="11" a="1"/>
  <c r="F172" i="11"/>
  <c r="G172" i="11" a="1"/>
  <c r="G172" i="11"/>
  <c r="H172" i="11" a="1"/>
  <c r="H172" i="11"/>
  <c r="I172" i="11" a="1"/>
  <c r="I172" i="11"/>
  <c r="J172" i="11" a="1"/>
  <c r="J172" i="11"/>
  <c r="B173" i="11" a="1"/>
  <c r="B173" i="11"/>
  <c r="C173" i="11" a="1"/>
  <c r="C173" i="11"/>
  <c r="D173" i="11" a="1"/>
  <c r="D173" i="11"/>
  <c r="E173" i="11" a="1"/>
  <c r="E173" i="11"/>
  <c r="F173" i="11" a="1"/>
  <c r="F173" i="11"/>
  <c r="G173" i="11" a="1"/>
  <c r="G173" i="11"/>
  <c r="H173" i="11" a="1"/>
  <c r="H173" i="11"/>
  <c r="I173" i="11" a="1"/>
  <c r="I173" i="11"/>
  <c r="J173" i="11" a="1"/>
  <c r="J173" i="11"/>
  <c r="B174" i="11" a="1"/>
  <c r="B174" i="11"/>
  <c r="C174" i="11" a="1"/>
  <c r="C174" i="11"/>
  <c r="D174" i="11" a="1"/>
  <c r="D174" i="11"/>
  <c r="E174" i="11" a="1"/>
  <c r="E174" i="11"/>
  <c r="F174" i="11" a="1"/>
  <c r="F174" i="11"/>
  <c r="G174" i="11" a="1"/>
  <c r="G174" i="11"/>
  <c r="H174" i="11" a="1"/>
  <c r="H174" i="11"/>
  <c r="I174" i="11" a="1"/>
  <c r="I174" i="11"/>
  <c r="J174" i="11" a="1"/>
  <c r="J174" i="11"/>
  <c r="B175" i="11" a="1"/>
  <c r="B175" i="11"/>
  <c r="C175" i="11" a="1"/>
  <c r="C175" i="11"/>
  <c r="D175" i="11" a="1"/>
  <c r="D175" i="11"/>
  <c r="E175" i="11" a="1"/>
  <c r="E175" i="11"/>
  <c r="F175" i="11" a="1"/>
  <c r="F175" i="11"/>
  <c r="G175" i="11" a="1"/>
  <c r="G175" i="11"/>
  <c r="H175" i="11" a="1"/>
  <c r="H175" i="11"/>
  <c r="I175" i="11" a="1"/>
  <c r="I175" i="11"/>
  <c r="J175" i="11" a="1"/>
  <c r="J175" i="11"/>
  <c r="B176" i="11" a="1"/>
  <c r="B176" i="11"/>
  <c r="C176" i="11" a="1"/>
  <c r="C176" i="11"/>
  <c r="D176" i="11" a="1"/>
  <c r="D176" i="11"/>
  <c r="E176" i="11" a="1"/>
  <c r="E176" i="11"/>
  <c r="F176" i="11" a="1"/>
  <c r="F176" i="11"/>
  <c r="G176" i="11" a="1"/>
  <c r="G176" i="11"/>
  <c r="H176" i="11" a="1"/>
  <c r="H176" i="11"/>
  <c r="I176" i="11" a="1"/>
  <c r="I176" i="11"/>
  <c r="J176" i="11" a="1"/>
  <c r="J176" i="11"/>
  <c r="B178" i="11" a="1"/>
  <c r="B178" i="11"/>
  <c r="C178" i="11" a="1"/>
  <c r="C178" i="11"/>
  <c r="D178" i="11" a="1"/>
  <c r="D178" i="11"/>
  <c r="E178" i="11" a="1"/>
  <c r="E178" i="11"/>
  <c r="F178" i="11" a="1"/>
  <c r="F178" i="11"/>
  <c r="G178" i="11" a="1"/>
  <c r="G178" i="11"/>
  <c r="H178" i="11" a="1"/>
  <c r="H178" i="11"/>
  <c r="I178" i="11" a="1"/>
  <c r="I178" i="11"/>
  <c r="J178" i="11" a="1"/>
  <c r="J178" i="11"/>
  <c r="B179" i="11" a="1"/>
  <c r="B179" i="11"/>
  <c r="C179" i="11" a="1"/>
  <c r="C179" i="11"/>
  <c r="D179" i="11" a="1"/>
  <c r="D179" i="11"/>
  <c r="E179" i="11" a="1"/>
  <c r="E179" i="11"/>
  <c r="F179" i="11" a="1"/>
  <c r="F179" i="11"/>
  <c r="G179" i="11" a="1"/>
  <c r="G179" i="11"/>
  <c r="H179" i="11" a="1"/>
  <c r="H179" i="11"/>
  <c r="I179" i="11" a="1"/>
  <c r="I179" i="11"/>
  <c r="J179" i="11" a="1"/>
  <c r="J179" i="11"/>
  <c r="B180" i="11" a="1"/>
  <c r="B180" i="11"/>
  <c r="C180" i="11" a="1"/>
  <c r="C180" i="11"/>
  <c r="D180" i="11" a="1"/>
  <c r="D180" i="11"/>
  <c r="E180" i="11" a="1"/>
  <c r="E180" i="11"/>
  <c r="F180" i="11" a="1"/>
  <c r="F180" i="11"/>
  <c r="G180" i="11" a="1"/>
  <c r="G180" i="11"/>
  <c r="H180" i="11" a="1"/>
  <c r="H180" i="11"/>
  <c r="I180" i="11" a="1"/>
  <c r="I180" i="11"/>
  <c r="J180" i="11" a="1"/>
  <c r="J180" i="11"/>
  <c r="B181" i="11" a="1"/>
  <c r="B181" i="11"/>
  <c r="C181" i="11" a="1"/>
  <c r="C181" i="11"/>
  <c r="D181" i="11" a="1"/>
  <c r="D181" i="11"/>
  <c r="E181" i="11" a="1"/>
  <c r="E181" i="11"/>
  <c r="F181" i="11" a="1"/>
  <c r="F181" i="11"/>
  <c r="G181" i="11" a="1"/>
  <c r="G181" i="11"/>
  <c r="H181" i="11" a="1"/>
  <c r="H181" i="11"/>
  <c r="I181" i="11" a="1"/>
  <c r="I181" i="11"/>
  <c r="J181" i="11" a="1"/>
  <c r="J181" i="11"/>
  <c r="B183" i="11" a="1"/>
  <c r="B183" i="11"/>
  <c r="C183" i="11" a="1"/>
  <c r="C183" i="11"/>
  <c r="D183" i="11" a="1"/>
  <c r="D183" i="11"/>
  <c r="E183" i="11" a="1"/>
  <c r="E183" i="11"/>
  <c r="F183" i="11" a="1"/>
  <c r="F183" i="11"/>
  <c r="G183" i="11" a="1"/>
  <c r="G183" i="11"/>
  <c r="H183" i="11" a="1"/>
  <c r="H183" i="11"/>
  <c r="I183" i="11" a="1"/>
  <c r="I183" i="11"/>
  <c r="J183" i="11" a="1"/>
  <c r="J183" i="11"/>
  <c r="B184" i="11" a="1"/>
  <c r="B184" i="11"/>
  <c r="C184" i="11" a="1"/>
  <c r="C184" i="11"/>
  <c r="D184" i="11" a="1"/>
  <c r="D184" i="11"/>
  <c r="E184" i="11" a="1"/>
  <c r="E184" i="11"/>
  <c r="F184" i="11" a="1"/>
  <c r="F184" i="11"/>
  <c r="G184" i="11" a="1"/>
  <c r="G184" i="11"/>
  <c r="H184" i="11" a="1"/>
  <c r="H184" i="11"/>
  <c r="I184" i="11" a="1"/>
  <c r="I184" i="11"/>
  <c r="J184" i="11" a="1"/>
  <c r="J184" i="11"/>
  <c r="B185" i="11" a="1"/>
  <c r="B185" i="11"/>
  <c r="C185" i="11" a="1"/>
  <c r="C185" i="11"/>
  <c r="D185" i="11" a="1"/>
  <c r="D185" i="11"/>
  <c r="E185" i="11" a="1"/>
  <c r="E185" i="11"/>
  <c r="F185" i="11" a="1"/>
  <c r="F185" i="11"/>
  <c r="G185" i="11" a="1"/>
  <c r="G185" i="11"/>
  <c r="H185" i="11" a="1"/>
  <c r="H185" i="11"/>
  <c r="I185" i="11" a="1"/>
  <c r="I185" i="11"/>
  <c r="J185" i="11" a="1"/>
  <c r="J185" i="11"/>
  <c r="B186" i="11" a="1"/>
  <c r="B186" i="11"/>
  <c r="C186" i="11" a="1"/>
  <c r="C186" i="11"/>
  <c r="D186" i="11" a="1"/>
  <c r="D186" i="11"/>
  <c r="E186" i="11" a="1"/>
  <c r="E186" i="11"/>
  <c r="F186" i="11" a="1"/>
  <c r="F186" i="11"/>
  <c r="G186" i="11" a="1"/>
  <c r="G186" i="11"/>
  <c r="H186" i="11" a="1"/>
  <c r="H186" i="11"/>
  <c r="I186" i="11" a="1"/>
  <c r="I186" i="11"/>
  <c r="J186" i="11" a="1"/>
  <c r="J186" i="11"/>
  <c r="B187" i="11" a="1"/>
  <c r="B187" i="11"/>
  <c r="C187" i="11" a="1"/>
  <c r="C187" i="11"/>
  <c r="D187" i="11" a="1"/>
  <c r="D187" i="11"/>
  <c r="E187" i="11" a="1"/>
  <c r="E187" i="11"/>
  <c r="F187" i="11" a="1"/>
  <c r="F187" i="11"/>
  <c r="G187" i="11" a="1"/>
  <c r="G187" i="11"/>
  <c r="H187" i="11" a="1"/>
  <c r="H187" i="11"/>
  <c r="I187" i="11" a="1"/>
  <c r="I187" i="11"/>
  <c r="J187" i="11" a="1"/>
  <c r="J187" i="11"/>
  <c r="B188" i="11" a="1"/>
  <c r="B188" i="11"/>
  <c r="C188" i="11" a="1"/>
  <c r="C188" i="11"/>
  <c r="D188" i="11" a="1"/>
  <c r="D188" i="11"/>
  <c r="E188" i="11" a="1"/>
  <c r="E188" i="11"/>
  <c r="F188" i="11" a="1"/>
  <c r="F188" i="11"/>
  <c r="G188" i="11" a="1"/>
  <c r="G188" i="11"/>
  <c r="H188" i="11" a="1"/>
  <c r="H188" i="11"/>
  <c r="I188" i="11" a="1"/>
  <c r="I188" i="11"/>
  <c r="J188" i="11" a="1"/>
  <c r="J188" i="11"/>
  <c r="B189" i="11" a="1"/>
  <c r="B189" i="11"/>
  <c r="C189" i="11" a="1"/>
  <c r="C189" i="11"/>
  <c r="D189" i="11" a="1"/>
  <c r="D189" i="11"/>
  <c r="E189" i="11" a="1"/>
  <c r="E189" i="11"/>
  <c r="F189" i="11" a="1"/>
  <c r="F189" i="11"/>
  <c r="G189" i="11" a="1"/>
  <c r="G189" i="11"/>
  <c r="H189" i="11" a="1"/>
  <c r="H189" i="11"/>
  <c r="I189" i="11" a="1"/>
  <c r="I189" i="11"/>
  <c r="J189" i="11" a="1"/>
  <c r="J189" i="11"/>
  <c r="B190" i="11" a="1"/>
  <c r="B190" i="11"/>
  <c r="C190" i="11" a="1"/>
  <c r="C190" i="11"/>
  <c r="D190" i="11" a="1"/>
  <c r="D190" i="11"/>
  <c r="E190" i="11" a="1"/>
  <c r="E190" i="11"/>
  <c r="F190" i="11" a="1"/>
  <c r="F190" i="11"/>
  <c r="G190" i="11" a="1"/>
  <c r="G190" i="11"/>
  <c r="H190" i="11" a="1"/>
  <c r="H190" i="11"/>
  <c r="I190" i="11" a="1"/>
  <c r="I190" i="11"/>
  <c r="J190" i="11" a="1"/>
  <c r="J190" i="11"/>
  <c r="B191" i="11" a="1"/>
  <c r="B191" i="11"/>
  <c r="C191" i="11" a="1"/>
  <c r="C191" i="11"/>
  <c r="D191" i="11" a="1"/>
  <c r="D191" i="11"/>
  <c r="E191" i="11" a="1"/>
  <c r="E191" i="11"/>
  <c r="F191" i="11" a="1"/>
  <c r="F191" i="11"/>
  <c r="G191" i="11" a="1"/>
  <c r="G191" i="11"/>
  <c r="H191" i="11" a="1"/>
  <c r="H191" i="11"/>
  <c r="I191" i="11" a="1"/>
  <c r="I191" i="11"/>
  <c r="J191" i="11" a="1"/>
  <c r="J191" i="11"/>
  <c r="B192" i="11" a="1"/>
  <c r="B192" i="11"/>
  <c r="C192" i="11" a="1"/>
  <c r="C192" i="11"/>
  <c r="D192" i="11" a="1"/>
  <c r="D192" i="11"/>
  <c r="E192" i="11" a="1"/>
  <c r="E192" i="11"/>
  <c r="F192" i="11" a="1"/>
  <c r="F192" i="11"/>
  <c r="G192" i="11" a="1"/>
  <c r="G192" i="11"/>
  <c r="H192" i="11" a="1"/>
  <c r="H192" i="11"/>
  <c r="I192" i="11" a="1"/>
  <c r="I192" i="11"/>
  <c r="J192" i="11" a="1"/>
  <c r="J192" i="11"/>
  <c r="B193" i="11" a="1"/>
  <c r="B193" i="11"/>
  <c r="C193" i="11" a="1"/>
  <c r="C193" i="11"/>
  <c r="D193" i="11" a="1"/>
  <c r="D193" i="11"/>
  <c r="E193" i="11" a="1"/>
  <c r="E193" i="11"/>
  <c r="F193" i="11" a="1"/>
  <c r="F193" i="11"/>
  <c r="G193" i="11" a="1"/>
  <c r="G193" i="11"/>
  <c r="H193" i="11" a="1"/>
  <c r="H193" i="11"/>
  <c r="I193" i="11" a="1"/>
  <c r="I193" i="11"/>
  <c r="J193" i="11" a="1"/>
  <c r="J193" i="11"/>
  <c r="B194" i="11" a="1"/>
  <c r="B194" i="11"/>
  <c r="C194" i="11" a="1"/>
  <c r="C194" i="11"/>
  <c r="D194" i="11" a="1"/>
  <c r="D194" i="11"/>
  <c r="E194" i="11" a="1"/>
  <c r="E194" i="11"/>
  <c r="F194" i="11" a="1"/>
  <c r="F194" i="11"/>
  <c r="G194" i="11" a="1"/>
  <c r="G194" i="11"/>
  <c r="H194" i="11" a="1"/>
  <c r="H194" i="11"/>
  <c r="I194" i="11" a="1"/>
  <c r="I194" i="11"/>
  <c r="J194" i="11" a="1"/>
  <c r="J194" i="11"/>
  <c r="B195" i="11" a="1"/>
  <c r="B195" i="11"/>
  <c r="C195" i="11" a="1"/>
  <c r="C195" i="11"/>
  <c r="D195" i="11" a="1"/>
  <c r="D195" i="11"/>
  <c r="E195" i="11" a="1"/>
  <c r="E195" i="11"/>
  <c r="F195" i="11" a="1"/>
  <c r="F195" i="11"/>
  <c r="G195" i="11" a="1"/>
  <c r="G195" i="11"/>
  <c r="H195" i="11" a="1"/>
  <c r="H195" i="11"/>
  <c r="I195" i="11" a="1"/>
  <c r="I195" i="11"/>
  <c r="J195" i="11" a="1"/>
  <c r="J195" i="11"/>
  <c r="B196" i="11" a="1"/>
  <c r="B196" i="11"/>
  <c r="C196" i="11" a="1"/>
  <c r="C196" i="11"/>
  <c r="D196" i="11" a="1"/>
  <c r="D196" i="11"/>
  <c r="E196" i="11" a="1"/>
  <c r="E196" i="11"/>
  <c r="F196" i="11" a="1"/>
  <c r="F196" i="11"/>
  <c r="G196" i="11" a="1"/>
  <c r="G196" i="11"/>
  <c r="H196" i="11" a="1"/>
  <c r="H196" i="11"/>
  <c r="I196" i="11" a="1"/>
  <c r="I196" i="11"/>
  <c r="J196" i="11" a="1"/>
  <c r="J196" i="11"/>
  <c r="B197" i="11" a="1"/>
  <c r="B197" i="11"/>
  <c r="C197" i="11" a="1"/>
  <c r="C197" i="11"/>
  <c r="D197" i="11" a="1"/>
  <c r="D197" i="11"/>
  <c r="E197" i="11" a="1"/>
  <c r="E197" i="11"/>
  <c r="F197" i="11" a="1"/>
  <c r="F197" i="11"/>
  <c r="G197" i="11" a="1"/>
  <c r="G197" i="11"/>
  <c r="H197" i="11" a="1"/>
  <c r="H197" i="11"/>
  <c r="I197" i="11" a="1"/>
  <c r="I197" i="11"/>
  <c r="J197" i="11" a="1"/>
  <c r="J197" i="11"/>
  <c r="B198" i="11" a="1"/>
  <c r="B198" i="11"/>
  <c r="C198" i="11" a="1"/>
  <c r="C198" i="11"/>
  <c r="D198" i="11" a="1"/>
  <c r="D198" i="11"/>
  <c r="E198" i="11" a="1"/>
  <c r="E198" i="11"/>
  <c r="F198" i="11" a="1"/>
  <c r="F198" i="11"/>
  <c r="G198" i="11" a="1"/>
  <c r="G198" i="11"/>
  <c r="H198" i="11" a="1"/>
  <c r="H198" i="11"/>
  <c r="I198" i="11" a="1"/>
  <c r="I198" i="11"/>
  <c r="J198" i="11" a="1"/>
  <c r="J198" i="11"/>
  <c r="B199" i="11" a="1"/>
  <c r="B199" i="11"/>
  <c r="C199" i="11" a="1"/>
  <c r="C199" i="11"/>
  <c r="D199" i="11" a="1"/>
  <c r="D199" i="11"/>
  <c r="E199" i="11" a="1"/>
  <c r="E199" i="11"/>
  <c r="F199" i="11" a="1"/>
  <c r="F199" i="11"/>
  <c r="G199" i="11" a="1"/>
  <c r="G199" i="11"/>
  <c r="H199" i="11" a="1"/>
  <c r="H199" i="11"/>
  <c r="I199" i="11" a="1"/>
  <c r="I199" i="11"/>
  <c r="J199" i="11" a="1"/>
  <c r="J199" i="11"/>
  <c r="B200" i="11" a="1"/>
  <c r="B200" i="11"/>
  <c r="C200" i="11" a="1"/>
  <c r="C200" i="11"/>
  <c r="D200" i="11" a="1"/>
  <c r="D200" i="11"/>
  <c r="E200" i="11" a="1"/>
  <c r="E200" i="11"/>
  <c r="F200" i="11" a="1"/>
  <c r="F200" i="11"/>
  <c r="G200" i="11" a="1"/>
  <c r="G200" i="11"/>
  <c r="H200" i="11" a="1"/>
  <c r="H200" i="11"/>
  <c r="I200" i="11" a="1"/>
  <c r="I200" i="11"/>
  <c r="J200" i="11" a="1"/>
  <c r="J200" i="11"/>
  <c r="B201" i="11" a="1"/>
  <c r="B201" i="11"/>
  <c r="C201" i="11" a="1"/>
  <c r="C201" i="11"/>
  <c r="D201" i="11" a="1"/>
  <c r="D201" i="11"/>
  <c r="E201" i="11" a="1"/>
  <c r="E201" i="11"/>
  <c r="F201" i="11" a="1"/>
  <c r="F201" i="11"/>
  <c r="G201" i="11" a="1"/>
  <c r="G201" i="11"/>
  <c r="H201" i="11" a="1"/>
  <c r="H201" i="11"/>
  <c r="I201" i="11" a="1"/>
  <c r="I201" i="11"/>
  <c r="J201" i="11" a="1"/>
  <c r="J201" i="11"/>
  <c r="B202" i="11" a="1"/>
  <c r="B202" i="11"/>
  <c r="C202" i="11" a="1"/>
  <c r="C202" i="11"/>
  <c r="D202" i="11" a="1"/>
  <c r="D202" i="11"/>
  <c r="E202" i="11" a="1"/>
  <c r="E202" i="11"/>
  <c r="F202" i="11" a="1"/>
  <c r="F202" i="11"/>
  <c r="G202" i="11" a="1"/>
  <c r="G202" i="11"/>
  <c r="H202" i="11" a="1"/>
  <c r="H202" i="11"/>
  <c r="I202" i="11" a="1"/>
  <c r="I202" i="11"/>
  <c r="J202" i="11" a="1"/>
  <c r="J202" i="11"/>
  <c r="B203" i="11" a="1"/>
  <c r="B203" i="11"/>
  <c r="C203" i="11" a="1"/>
  <c r="C203" i="11"/>
  <c r="D203" i="11" a="1"/>
  <c r="D203" i="11"/>
  <c r="E203" i="11" a="1"/>
  <c r="E203" i="11"/>
  <c r="F203" i="11" a="1"/>
  <c r="F203" i="11"/>
  <c r="G203" i="11" a="1"/>
  <c r="G203" i="11"/>
  <c r="H203" i="11" a="1"/>
  <c r="H203" i="11"/>
  <c r="I203" i="11" a="1"/>
  <c r="I203" i="11"/>
  <c r="J203" i="11" a="1"/>
  <c r="J203" i="11"/>
  <c r="B204" i="11" a="1"/>
  <c r="B204" i="11"/>
  <c r="C204" i="11" a="1"/>
  <c r="C204" i="11"/>
  <c r="D204" i="11" a="1"/>
  <c r="D204" i="11"/>
  <c r="E204" i="11" a="1"/>
  <c r="E204" i="11"/>
  <c r="F204" i="11" a="1"/>
  <c r="F204" i="11"/>
  <c r="G204" i="11" a="1"/>
  <c r="G204" i="11"/>
  <c r="H204" i="11" a="1"/>
  <c r="H204" i="11"/>
  <c r="I204" i="11" a="1"/>
  <c r="I204" i="11"/>
  <c r="J204" i="11" a="1"/>
  <c r="J204" i="11"/>
  <c r="B205" i="11" a="1"/>
  <c r="B205" i="11"/>
  <c r="C205" i="11" a="1"/>
  <c r="C205" i="11"/>
  <c r="D205" i="11" a="1"/>
  <c r="D205" i="11"/>
  <c r="E205" i="11" a="1"/>
  <c r="E205" i="11"/>
  <c r="F205" i="11" a="1"/>
  <c r="F205" i="11"/>
  <c r="G205" i="11" a="1"/>
  <c r="G205" i="11"/>
  <c r="H205" i="11" a="1"/>
  <c r="H205" i="11"/>
  <c r="I205" i="11" a="1"/>
  <c r="I205" i="11"/>
  <c r="J205" i="11" a="1"/>
  <c r="J205" i="11"/>
  <c r="B206" i="11" a="1"/>
  <c r="B206" i="11"/>
  <c r="C206" i="11" a="1"/>
  <c r="C206" i="11"/>
  <c r="D206" i="11" a="1"/>
  <c r="D206" i="11"/>
  <c r="E206" i="11" a="1"/>
  <c r="E206" i="11"/>
  <c r="F206" i="11" a="1"/>
  <c r="F206" i="11"/>
  <c r="G206" i="11" a="1"/>
  <c r="G206" i="11"/>
  <c r="H206" i="11" a="1"/>
  <c r="H206" i="11"/>
  <c r="I206" i="11" a="1"/>
  <c r="I206" i="11"/>
  <c r="J206" i="11" a="1"/>
  <c r="J206" i="11"/>
  <c r="B208" i="11" a="1"/>
  <c r="B208" i="11"/>
  <c r="C208" i="11" a="1"/>
  <c r="C208" i="11"/>
  <c r="D208" i="11" a="1"/>
  <c r="D208" i="11"/>
  <c r="E208" i="11" a="1"/>
  <c r="E208" i="11"/>
  <c r="F208" i="11" a="1"/>
  <c r="F208" i="11"/>
  <c r="G208" i="11" a="1"/>
  <c r="G208" i="11"/>
  <c r="H208" i="11" a="1"/>
  <c r="H208" i="11"/>
  <c r="I208" i="11" a="1"/>
  <c r="I208" i="11"/>
  <c r="J208" i="11" a="1"/>
  <c r="J208" i="11"/>
  <c r="B209" i="11" a="1"/>
  <c r="B209" i="11"/>
  <c r="C209" i="11" a="1"/>
  <c r="C209" i="11"/>
  <c r="D209" i="11" a="1"/>
  <c r="D209" i="11"/>
  <c r="E209" i="11" a="1"/>
  <c r="E209" i="11"/>
  <c r="F209" i="11" a="1"/>
  <c r="F209" i="11"/>
  <c r="G209" i="11" a="1"/>
  <c r="G209" i="11"/>
  <c r="H209" i="11" a="1"/>
  <c r="H209" i="11"/>
  <c r="I209" i="11" a="1"/>
  <c r="I209" i="11"/>
  <c r="J209" i="11" a="1"/>
  <c r="J209" i="11"/>
  <c r="B210" i="11" a="1"/>
  <c r="B210" i="11"/>
  <c r="C210" i="11" a="1"/>
  <c r="C210" i="11"/>
  <c r="D210" i="11" a="1"/>
  <c r="D210" i="11"/>
  <c r="E210" i="11" a="1"/>
  <c r="E210" i="11"/>
  <c r="F210" i="11" a="1"/>
  <c r="F210" i="11"/>
  <c r="G210" i="11" a="1"/>
  <c r="G210" i="11"/>
  <c r="H210" i="11" a="1"/>
  <c r="H210" i="11"/>
  <c r="I210" i="11" a="1"/>
  <c r="I210" i="11"/>
  <c r="J210" i="11" a="1"/>
  <c r="J210" i="11"/>
  <c r="B211" i="11" a="1"/>
  <c r="B211" i="11"/>
  <c r="C211" i="11" a="1"/>
  <c r="C211" i="11"/>
  <c r="D211" i="11" a="1"/>
  <c r="D211" i="11"/>
  <c r="E211" i="11" a="1"/>
  <c r="E211" i="11"/>
  <c r="F211" i="11" a="1"/>
  <c r="F211" i="11"/>
  <c r="G211" i="11" a="1"/>
  <c r="G211" i="11"/>
  <c r="H211" i="11" a="1"/>
  <c r="H211" i="11"/>
  <c r="I211" i="11" a="1"/>
  <c r="I211" i="11"/>
  <c r="J211" i="11" a="1"/>
  <c r="J211" i="11"/>
  <c r="B212" i="11" a="1"/>
  <c r="B212" i="11"/>
  <c r="C212" i="11" a="1"/>
  <c r="C212" i="11"/>
  <c r="D212" i="11" a="1"/>
  <c r="D212" i="11"/>
  <c r="E212" i="11" a="1"/>
  <c r="E212" i="11"/>
  <c r="F212" i="11" a="1"/>
  <c r="F212" i="11"/>
  <c r="G212" i="11" a="1"/>
  <c r="G212" i="11"/>
  <c r="H212" i="11" a="1"/>
  <c r="H212" i="11"/>
  <c r="I212" i="11" a="1"/>
  <c r="I212" i="11"/>
  <c r="J212" i="11" a="1"/>
  <c r="J212" i="11"/>
  <c r="B213" i="11" a="1"/>
  <c r="B213" i="11"/>
  <c r="C213" i="11" a="1"/>
  <c r="C213" i="11"/>
  <c r="D213" i="11" a="1"/>
  <c r="D213" i="11"/>
  <c r="E213" i="11" a="1"/>
  <c r="E213" i="11"/>
  <c r="F213" i="11" a="1"/>
  <c r="F213" i="11"/>
  <c r="G213" i="11" a="1"/>
  <c r="G213" i="11"/>
  <c r="H213" i="11" a="1"/>
  <c r="H213" i="11"/>
  <c r="I213" i="11" a="1"/>
  <c r="I213" i="11"/>
  <c r="J213" i="11" a="1"/>
  <c r="J213" i="11"/>
  <c r="B214" i="11" a="1"/>
  <c r="B214" i="11"/>
  <c r="C214" i="11" a="1"/>
  <c r="C214" i="11"/>
  <c r="D214" i="11" a="1"/>
  <c r="D214" i="11"/>
  <c r="E214" i="11" a="1"/>
  <c r="E214" i="11"/>
  <c r="F214" i="11" a="1"/>
  <c r="F214" i="11"/>
  <c r="G214" i="11" a="1"/>
  <c r="G214" i="11"/>
  <c r="H214" i="11" a="1"/>
  <c r="H214" i="11"/>
  <c r="I214" i="11" a="1"/>
  <c r="I214" i="11"/>
  <c r="J214" i="11" a="1"/>
  <c r="J214" i="11"/>
  <c r="B215" i="11" a="1"/>
  <c r="B215" i="11"/>
  <c r="C215" i="11" a="1"/>
  <c r="C215" i="11"/>
  <c r="D215" i="11" a="1"/>
  <c r="D215" i="11"/>
  <c r="E215" i="11" a="1"/>
  <c r="E215" i="11"/>
  <c r="F215" i="11" a="1"/>
  <c r="F215" i="11"/>
  <c r="G215" i="11" a="1"/>
  <c r="G215" i="11"/>
  <c r="H215" i="11" a="1"/>
  <c r="H215" i="11"/>
  <c r="I215" i="11" a="1"/>
  <c r="I215" i="11"/>
  <c r="J215" i="11" a="1"/>
  <c r="J215" i="11"/>
  <c r="B216" i="11" a="1"/>
  <c r="B216" i="11"/>
  <c r="C216" i="11" a="1"/>
  <c r="C216" i="11"/>
  <c r="D216" i="11" a="1"/>
  <c r="D216" i="11"/>
  <c r="E216" i="11" a="1"/>
  <c r="E216" i="11"/>
  <c r="F216" i="11" a="1"/>
  <c r="F216" i="11"/>
  <c r="G216" i="11" a="1"/>
  <c r="G216" i="11"/>
  <c r="H216" i="11" a="1"/>
  <c r="H216" i="11"/>
  <c r="I216" i="11" a="1"/>
  <c r="I216" i="11"/>
  <c r="J216" i="11" a="1"/>
  <c r="J216" i="11"/>
  <c r="B218" i="11" a="1"/>
  <c r="B218" i="11"/>
  <c r="C218" i="11" a="1"/>
  <c r="C218" i="11"/>
  <c r="D218" i="11" a="1"/>
  <c r="D218" i="11"/>
  <c r="E218" i="11" a="1"/>
  <c r="E218" i="11"/>
  <c r="F218" i="11" a="1"/>
  <c r="F218" i="11"/>
  <c r="G218" i="11" a="1"/>
  <c r="G218" i="11"/>
  <c r="H218" i="11" a="1"/>
  <c r="H218" i="11"/>
  <c r="I218" i="11" a="1"/>
  <c r="I218" i="11"/>
  <c r="J218" i="11" a="1"/>
  <c r="J218" i="11"/>
  <c r="B219" i="11" a="1"/>
  <c r="B219" i="11"/>
  <c r="C219" i="11" a="1"/>
  <c r="C219" i="11"/>
  <c r="D219" i="11" a="1"/>
  <c r="D219" i="11"/>
  <c r="E219" i="11" a="1"/>
  <c r="E219" i="11"/>
  <c r="F219" i="11" a="1"/>
  <c r="F219" i="11"/>
  <c r="G219" i="11" a="1"/>
  <c r="G219" i="11"/>
  <c r="H219" i="11" a="1"/>
  <c r="H219" i="11"/>
  <c r="I219" i="11" a="1"/>
  <c r="I219" i="11"/>
  <c r="J219" i="11" a="1"/>
  <c r="J219" i="11"/>
  <c r="B220" i="11" a="1"/>
  <c r="B220" i="11"/>
  <c r="C220" i="11" a="1"/>
  <c r="C220" i="11"/>
  <c r="D220" i="11" a="1"/>
  <c r="D220" i="11"/>
  <c r="E220" i="11" a="1"/>
  <c r="E220" i="11"/>
  <c r="F220" i="11" a="1"/>
  <c r="F220" i="11"/>
  <c r="G220" i="11" a="1"/>
  <c r="G220" i="11"/>
  <c r="H220" i="11" a="1"/>
  <c r="H220" i="11"/>
  <c r="I220" i="11" a="1"/>
  <c r="I220" i="11"/>
  <c r="J220" i="11" a="1"/>
  <c r="J220" i="11"/>
  <c r="B221" i="11" a="1"/>
  <c r="B221" i="11"/>
  <c r="C221" i="11" a="1"/>
  <c r="C221" i="11"/>
  <c r="D221" i="11" a="1"/>
  <c r="D221" i="11"/>
  <c r="E221" i="11" a="1"/>
  <c r="E221" i="11"/>
  <c r="F221" i="11" a="1"/>
  <c r="F221" i="11"/>
  <c r="G221" i="11" a="1"/>
  <c r="G221" i="11"/>
  <c r="H221" i="11" a="1"/>
  <c r="H221" i="11"/>
  <c r="I221" i="11" a="1"/>
  <c r="I221" i="11"/>
  <c r="J221" i="11" a="1"/>
  <c r="J221" i="11"/>
  <c r="B222" i="11" a="1"/>
  <c r="B222" i="11"/>
  <c r="C222" i="11" a="1"/>
  <c r="C222" i="11"/>
  <c r="D222" i="11" a="1"/>
  <c r="D222" i="11"/>
  <c r="E222" i="11" a="1"/>
  <c r="E222" i="11"/>
  <c r="F222" i="11" a="1"/>
  <c r="F222" i="11"/>
  <c r="G222" i="11" a="1"/>
  <c r="G222" i="11"/>
  <c r="H222" i="11" a="1"/>
  <c r="H222" i="11"/>
  <c r="I222" i="11" a="1"/>
  <c r="I222" i="11"/>
  <c r="J222" i="11" a="1"/>
  <c r="J222" i="11"/>
  <c r="B223" i="11" a="1"/>
  <c r="B223" i="11"/>
  <c r="C223" i="11" a="1"/>
  <c r="C223" i="11"/>
  <c r="D223" i="11" a="1"/>
  <c r="D223" i="11"/>
  <c r="E223" i="11" a="1"/>
  <c r="E223" i="11"/>
  <c r="F223" i="11" a="1"/>
  <c r="F223" i="11"/>
  <c r="G223" i="11" a="1"/>
  <c r="G223" i="11"/>
  <c r="H223" i="11" a="1"/>
  <c r="H223" i="11"/>
  <c r="I223" i="11" a="1"/>
  <c r="I223" i="11"/>
  <c r="J223" i="11" a="1"/>
  <c r="J223" i="11"/>
  <c r="B224" i="11" a="1"/>
  <c r="B224" i="11"/>
  <c r="C224" i="11" a="1"/>
  <c r="C224" i="11"/>
  <c r="D224" i="11" a="1"/>
  <c r="D224" i="11"/>
  <c r="E224" i="11" a="1"/>
  <c r="E224" i="11"/>
  <c r="F224" i="11" a="1"/>
  <c r="F224" i="11"/>
  <c r="G224" i="11" a="1"/>
  <c r="G224" i="11"/>
  <c r="H224" i="11" a="1"/>
  <c r="H224" i="11"/>
  <c r="I224" i="11" a="1"/>
  <c r="I224" i="11"/>
  <c r="J224" i="11" a="1"/>
  <c r="J224" i="11"/>
  <c r="B225" i="11" a="1"/>
  <c r="B225" i="11"/>
  <c r="C225" i="11" a="1"/>
  <c r="C225" i="11"/>
  <c r="D225" i="11" a="1"/>
  <c r="D225" i="11"/>
  <c r="E225" i="11" a="1"/>
  <c r="E225" i="11"/>
  <c r="F225" i="11" a="1"/>
  <c r="F225" i="11"/>
  <c r="G225" i="11" a="1"/>
  <c r="G225" i="11"/>
  <c r="H225" i="11" a="1"/>
  <c r="H225" i="11"/>
  <c r="I225" i="11" a="1"/>
  <c r="I225" i="11"/>
  <c r="J225" i="11" a="1"/>
  <c r="J225" i="11"/>
  <c r="B226" i="11" a="1"/>
  <c r="B226" i="11"/>
  <c r="C226" i="11" a="1"/>
  <c r="C226" i="11"/>
  <c r="D226" i="11" a="1"/>
  <c r="D226" i="11"/>
  <c r="E226" i="11" a="1"/>
  <c r="E226" i="11"/>
  <c r="F226" i="11" a="1"/>
  <c r="F226" i="11"/>
  <c r="G226" i="11" a="1"/>
  <c r="G226" i="11"/>
  <c r="H226" i="11" a="1"/>
  <c r="H226" i="11"/>
  <c r="I226" i="11" a="1"/>
  <c r="I226" i="11"/>
  <c r="J226" i="11" a="1"/>
  <c r="J226" i="11"/>
  <c r="B227" i="11" a="1"/>
  <c r="B227" i="11"/>
  <c r="C227" i="11" a="1"/>
  <c r="C227" i="11"/>
  <c r="D227" i="11" a="1"/>
  <c r="D227" i="11"/>
  <c r="E227" i="11" a="1"/>
  <c r="E227" i="11"/>
  <c r="F227" i="11" a="1"/>
  <c r="F227" i="11"/>
  <c r="G227" i="11" a="1"/>
  <c r="G227" i="11"/>
  <c r="H227" i="11" a="1"/>
  <c r="H227" i="11"/>
  <c r="I227" i="11" a="1"/>
  <c r="I227" i="11"/>
  <c r="J227" i="11" a="1"/>
  <c r="J227" i="11"/>
  <c r="B228" i="11" a="1"/>
  <c r="B228" i="11"/>
  <c r="C228" i="11" a="1"/>
  <c r="C228" i="11"/>
  <c r="D228" i="11" a="1"/>
  <c r="D228" i="11"/>
  <c r="E228" i="11" a="1"/>
  <c r="E228" i="11"/>
  <c r="F228" i="11" a="1"/>
  <c r="F228" i="11"/>
  <c r="G228" i="11" a="1"/>
  <c r="G228" i="11"/>
  <c r="H228" i="11" a="1"/>
  <c r="H228" i="11"/>
  <c r="I228" i="11" a="1"/>
  <c r="I228" i="11"/>
  <c r="J228" i="11" a="1"/>
  <c r="J228" i="11"/>
  <c r="B229" i="11" a="1"/>
  <c r="B229" i="11"/>
  <c r="C229" i="11" a="1"/>
  <c r="C229" i="11"/>
  <c r="D229" i="11" a="1"/>
  <c r="D229" i="11"/>
  <c r="E229" i="11" a="1"/>
  <c r="E229" i="11"/>
  <c r="F229" i="11" a="1"/>
  <c r="F229" i="11"/>
  <c r="G229" i="11" a="1"/>
  <c r="G229" i="11"/>
  <c r="H229" i="11" a="1"/>
  <c r="H229" i="11"/>
  <c r="I229" i="11" a="1"/>
  <c r="I229" i="11"/>
  <c r="J229" i="11" a="1"/>
  <c r="J229" i="11"/>
  <c r="B230" i="11" a="1"/>
  <c r="B230" i="11"/>
  <c r="C230" i="11" a="1"/>
  <c r="C230" i="11"/>
  <c r="D230" i="11" a="1"/>
  <c r="D230" i="11"/>
  <c r="E230" i="11" a="1"/>
  <c r="E230" i="11"/>
  <c r="F230" i="11" a="1"/>
  <c r="F230" i="11"/>
  <c r="G230" i="11" a="1"/>
  <c r="G230" i="11"/>
  <c r="H230" i="11" a="1"/>
  <c r="H230" i="11"/>
  <c r="I230" i="11" a="1"/>
  <c r="I230" i="11"/>
  <c r="J230" i="11" a="1"/>
  <c r="J230" i="11"/>
  <c r="B231" i="11" a="1"/>
  <c r="B231" i="11"/>
  <c r="C231" i="11" a="1"/>
  <c r="C231" i="11"/>
  <c r="D231" i="11" a="1"/>
  <c r="D231" i="11"/>
  <c r="E231" i="11" a="1"/>
  <c r="E231" i="11"/>
  <c r="F231" i="11" a="1"/>
  <c r="F231" i="11"/>
  <c r="G231" i="11" a="1"/>
  <c r="G231" i="11"/>
  <c r="H231" i="11" a="1"/>
  <c r="H231" i="11"/>
  <c r="I231" i="11" a="1"/>
  <c r="I231" i="11"/>
  <c r="J231" i="11" a="1"/>
  <c r="J231" i="11"/>
  <c r="B232" i="11" a="1"/>
  <c r="B232" i="11"/>
  <c r="C232" i="11" a="1"/>
  <c r="C232" i="11"/>
  <c r="D232" i="11" a="1"/>
  <c r="D232" i="11"/>
  <c r="E232" i="11" a="1"/>
  <c r="E232" i="11"/>
  <c r="F232" i="11" a="1"/>
  <c r="F232" i="11"/>
  <c r="G232" i="11" a="1"/>
  <c r="G232" i="11"/>
  <c r="H232" i="11" a="1"/>
  <c r="H232" i="11"/>
  <c r="I232" i="11" a="1"/>
  <c r="I232" i="11"/>
  <c r="J232" i="11" a="1"/>
  <c r="J232" i="11"/>
  <c r="B233" i="11" a="1"/>
  <c r="B233" i="11"/>
  <c r="C233" i="11" a="1"/>
  <c r="C233" i="11"/>
  <c r="D233" i="11" a="1"/>
  <c r="D233" i="11"/>
  <c r="E233" i="11" a="1"/>
  <c r="E233" i="11"/>
  <c r="F233" i="11" a="1"/>
  <c r="F233" i="11"/>
  <c r="G233" i="11" a="1"/>
  <c r="G233" i="11"/>
  <c r="H233" i="11" a="1"/>
  <c r="H233" i="11"/>
  <c r="I233" i="11" a="1"/>
  <c r="I233" i="11"/>
  <c r="J233" i="11" a="1"/>
  <c r="J233" i="11"/>
  <c r="B234" i="11" a="1"/>
  <c r="B234" i="11"/>
  <c r="C234" i="11" a="1"/>
  <c r="C234" i="11"/>
  <c r="D234" i="11" a="1"/>
  <c r="D234" i="11"/>
  <c r="E234" i="11" a="1"/>
  <c r="E234" i="11"/>
  <c r="F234" i="11" a="1"/>
  <c r="F234" i="11"/>
  <c r="G234" i="11" a="1"/>
  <c r="G234" i="11"/>
  <c r="H234" i="11" a="1"/>
  <c r="H234" i="11"/>
  <c r="I234" i="11" a="1"/>
  <c r="I234" i="11"/>
  <c r="J234" i="11" a="1"/>
  <c r="J234" i="11"/>
  <c r="B235" i="11" a="1"/>
  <c r="B235" i="11"/>
  <c r="C235" i="11" a="1"/>
  <c r="C235" i="11"/>
  <c r="D235" i="11" a="1"/>
  <c r="D235" i="11"/>
  <c r="E235" i="11" a="1"/>
  <c r="E235" i="11"/>
  <c r="F235" i="11" a="1"/>
  <c r="F235" i="11"/>
  <c r="G235" i="11" a="1"/>
  <c r="G235" i="11"/>
  <c r="H235" i="11" a="1"/>
  <c r="H235" i="11"/>
  <c r="I235" i="11" a="1"/>
  <c r="I235" i="11"/>
  <c r="J235" i="11" a="1"/>
  <c r="J235" i="11"/>
  <c r="B236" i="11" a="1"/>
  <c r="B236" i="11"/>
  <c r="C236" i="11" a="1"/>
  <c r="C236" i="11"/>
  <c r="D236" i="11" a="1"/>
  <c r="D236" i="11"/>
  <c r="E236" i="11" a="1"/>
  <c r="E236" i="11"/>
  <c r="F236" i="11" a="1"/>
  <c r="F236" i="11"/>
  <c r="G236" i="11" a="1"/>
  <c r="G236" i="11"/>
  <c r="H236" i="11" a="1"/>
  <c r="H236" i="11"/>
  <c r="I236" i="11" a="1"/>
  <c r="I236" i="11"/>
  <c r="J236" i="11" a="1"/>
  <c r="J236" i="11"/>
  <c r="B237" i="11" a="1"/>
  <c r="B237" i="11"/>
  <c r="C237" i="11" a="1"/>
  <c r="C237" i="11"/>
  <c r="D237" i="11" a="1"/>
  <c r="D237" i="11"/>
  <c r="E237" i="11" a="1"/>
  <c r="E237" i="11"/>
  <c r="F237" i="11" a="1"/>
  <c r="F237" i="11"/>
  <c r="G237" i="11" a="1"/>
  <c r="G237" i="11"/>
  <c r="H237" i="11" a="1"/>
  <c r="H237" i="11"/>
  <c r="I237" i="11" a="1"/>
  <c r="I237" i="11"/>
  <c r="J237" i="11" a="1"/>
  <c r="J237" i="11"/>
  <c r="B238" i="11" a="1"/>
  <c r="B238" i="11"/>
  <c r="C238" i="11" a="1"/>
  <c r="C238" i="11"/>
  <c r="D238" i="11" a="1"/>
  <c r="D238" i="11"/>
  <c r="E238" i="11" a="1"/>
  <c r="E238" i="11"/>
  <c r="F238" i="11" a="1"/>
  <c r="F238" i="11"/>
  <c r="G238" i="11" a="1"/>
  <c r="G238" i="11"/>
  <c r="H238" i="11" a="1"/>
  <c r="H238" i="11"/>
  <c r="I238" i="11" a="1"/>
  <c r="I238" i="11"/>
  <c r="J238" i="11" a="1"/>
  <c r="J238" i="11"/>
  <c r="B239" i="11" a="1"/>
  <c r="B239" i="11"/>
  <c r="C239" i="11" a="1"/>
  <c r="C239" i="11"/>
  <c r="D239" i="11" a="1"/>
  <c r="D239" i="11"/>
  <c r="E239" i="11" a="1"/>
  <c r="E239" i="11"/>
  <c r="F239" i="11" a="1"/>
  <c r="F239" i="11"/>
  <c r="G239" i="11" a="1"/>
  <c r="G239" i="11"/>
  <c r="H239" i="11" a="1"/>
  <c r="H239" i="11"/>
  <c r="I239" i="11" a="1"/>
  <c r="I239" i="11"/>
  <c r="J239" i="11" a="1"/>
  <c r="J239" i="11"/>
  <c r="B241" i="11" a="1"/>
  <c r="B241" i="11"/>
  <c r="C241" i="11" a="1"/>
  <c r="C241" i="11"/>
  <c r="D241" i="11" a="1"/>
  <c r="D241" i="11"/>
  <c r="E241" i="11" a="1"/>
  <c r="E241" i="11"/>
  <c r="F241" i="11" a="1"/>
  <c r="F241" i="11"/>
  <c r="G241" i="11" a="1"/>
  <c r="G241" i="11"/>
  <c r="H241" i="11" a="1"/>
  <c r="H241" i="11"/>
  <c r="I241" i="11" a="1"/>
  <c r="I241" i="11"/>
  <c r="J241" i="11" a="1"/>
  <c r="J241" i="11"/>
  <c r="B242" i="11" a="1"/>
  <c r="B242" i="11"/>
  <c r="C242" i="11" a="1"/>
  <c r="C242" i="11"/>
  <c r="D242" i="11" a="1"/>
  <c r="D242" i="11"/>
  <c r="E242" i="11" a="1"/>
  <c r="E242" i="11"/>
  <c r="F242" i="11" a="1"/>
  <c r="F242" i="11"/>
  <c r="G242" i="11" a="1"/>
  <c r="G242" i="11"/>
  <c r="H242" i="11" a="1"/>
  <c r="H242" i="11"/>
  <c r="I242" i="11" a="1"/>
  <c r="I242" i="11"/>
  <c r="J242" i="11" a="1"/>
  <c r="J242" i="11"/>
  <c r="B243" i="11" a="1"/>
  <c r="B243" i="11"/>
  <c r="C243" i="11" a="1"/>
  <c r="C243" i="11"/>
  <c r="D243" i="11" a="1"/>
  <c r="D243" i="11"/>
  <c r="E243" i="11" a="1"/>
  <c r="E243" i="11"/>
  <c r="F243" i="11" a="1"/>
  <c r="F243" i="11"/>
  <c r="G243" i="11" a="1"/>
  <c r="G243" i="11"/>
  <c r="H243" i="11" a="1"/>
  <c r="H243" i="11"/>
  <c r="I243" i="11" a="1"/>
  <c r="I243" i="11"/>
  <c r="J243" i="11" a="1"/>
  <c r="J243" i="11"/>
  <c r="B244" i="11" a="1"/>
  <c r="B244" i="11"/>
  <c r="C244" i="11" a="1"/>
  <c r="C244" i="11"/>
  <c r="D244" i="11" a="1"/>
  <c r="D244" i="11"/>
  <c r="E244" i="11" a="1"/>
  <c r="E244" i="11"/>
  <c r="F244" i="11" a="1"/>
  <c r="F244" i="11"/>
  <c r="G244" i="11" a="1"/>
  <c r="G244" i="11"/>
  <c r="H244" i="11" a="1"/>
  <c r="H244" i="11"/>
  <c r="I244" i="11" a="1"/>
  <c r="I244" i="11"/>
  <c r="J244" i="11" a="1"/>
  <c r="J244" i="11"/>
  <c r="B245" i="11" a="1"/>
  <c r="B245" i="11"/>
  <c r="C245" i="11" a="1"/>
  <c r="C245" i="11"/>
  <c r="D245" i="11" a="1"/>
  <c r="D245" i="11"/>
  <c r="E245" i="11" a="1"/>
  <c r="E245" i="11"/>
  <c r="F245" i="11" a="1"/>
  <c r="F245" i="11"/>
  <c r="G245" i="11" a="1"/>
  <c r="G245" i="11"/>
  <c r="H245" i="11" a="1"/>
  <c r="H245" i="11"/>
  <c r="I245" i="11" a="1"/>
  <c r="I245" i="11"/>
  <c r="J245" i="11" a="1"/>
  <c r="J245" i="11"/>
  <c r="B246" i="11" a="1"/>
  <c r="B246" i="11"/>
  <c r="C246" i="11" a="1"/>
  <c r="C246" i="11"/>
  <c r="D246" i="11" a="1"/>
  <c r="D246" i="11"/>
  <c r="E246" i="11" a="1"/>
  <c r="E246" i="11"/>
  <c r="F246" i="11" a="1"/>
  <c r="F246" i="11"/>
  <c r="G246" i="11" a="1"/>
  <c r="G246" i="11"/>
  <c r="H246" i="11" a="1"/>
  <c r="H246" i="11"/>
  <c r="I246" i="11" a="1"/>
  <c r="I246" i="11"/>
  <c r="J246" i="11" a="1"/>
  <c r="J246" i="11"/>
  <c r="B247" i="11" a="1"/>
  <c r="B247" i="11"/>
  <c r="C247" i="11" a="1"/>
  <c r="C247" i="11"/>
  <c r="D247" i="11" a="1"/>
  <c r="D247" i="11"/>
  <c r="E247" i="11" a="1"/>
  <c r="E247" i="11"/>
  <c r="F247" i="11" a="1"/>
  <c r="F247" i="11"/>
  <c r="G247" i="11" a="1"/>
  <c r="G247" i="11"/>
  <c r="H247" i="11" a="1"/>
  <c r="H247" i="11"/>
  <c r="I247" i="11" a="1"/>
  <c r="I247" i="11"/>
  <c r="J247" i="11" a="1"/>
  <c r="J247" i="11"/>
  <c r="B248" i="11" a="1"/>
  <c r="B248" i="11"/>
  <c r="C248" i="11" a="1"/>
  <c r="C248" i="11"/>
  <c r="D248" i="11" a="1"/>
  <c r="D248" i="11"/>
  <c r="E248" i="11" a="1"/>
  <c r="E248" i="11"/>
  <c r="F248" i="11" a="1"/>
  <c r="F248" i="11"/>
  <c r="G248" i="11" a="1"/>
  <c r="G248" i="11"/>
  <c r="H248" i="11" a="1"/>
  <c r="H248" i="11"/>
  <c r="I248" i="11" a="1"/>
  <c r="I248" i="11"/>
  <c r="J248" i="11" a="1"/>
  <c r="J248" i="11"/>
  <c r="B249" i="11" a="1"/>
  <c r="B249" i="11"/>
  <c r="C249" i="11" a="1"/>
  <c r="C249" i="11"/>
  <c r="D249" i="11" a="1"/>
  <c r="D249" i="11"/>
  <c r="E249" i="11" a="1"/>
  <c r="E249" i="11"/>
  <c r="F249" i="11" a="1"/>
  <c r="F249" i="11"/>
  <c r="G249" i="11" a="1"/>
  <c r="G249" i="11"/>
  <c r="H249" i="11" a="1"/>
  <c r="H249" i="11"/>
  <c r="I249" i="11" a="1"/>
  <c r="I249" i="11"/>
  <c r="J249" i="11" a="1"/>
  <c r="J249" i="11"/>
  <c r="B250" i="11" a="1"/>
  <c r="B250" i="11"/>
  <c r="C250" i="11" a="1"/>
  <c r="C250" i="11"/>
  <c r="D250" i="11" a="1"/>
  <c r="D250" i="11"/>
  <c r="E250" i="11" a="1"/>
  <c r="E250" i="11"/>
  <c r="F250" i="11" a="1"/>
  <c r="F250" i="11"/>
  <c r="G250" i="11" a="1"/>
  <c r="G250" i="11"/>
  <c r="H250" i="11" a="1"/>
  <c r="H250" i="11"/>
  <c r="I250" i="11" a="1"/>
  <c r="I250" i="11"/>
  <c r="J250" i="11" a="1"/>
  <c r="J250" i="11"/>
  <c r="B251" i="11" a="1"/>
  <c r="B251" i="11"/>
  <c r="C251" i="11" a="1"/>
  <c r="C251" i="11"/>
  <c r="D251" i="11" a="1"/>
  <c r="D251" i="11"/>
  <c r="E251" i="11" a="1"/>
  <c r="E251" i="11"/>
  <c r="F251" i="11" a="1"/>
  <c r="F251" i="11"/>
  <c r="G251" i="11" a="1"/>
  <c r="G251" i="11"/>
  <c r="H251" i="11" a="1"/>
  <c r="H251" i="11"/>
  <c r="I251" i="11" a="1"/>
  <c r="I251" i="11"/>
  <c r="J251" i="11" a="1"/>
  <c r="J251" i="11"/>
  <c r="B252" i="11" a="1"/>
  <c r="B252" i="11"/>
  <c r="C252" i="11" a="1"/>
  <c r="C252" i="11"/>
  <c r="D252" i="11" a="1"/>
  <c r="D252" i="11"/>
  <c r="E252" i="11" a="1"/>
  <c r="E252" i="11"/>
  <c r="F252" i="11" a="1"/>
  <c r="F252" i="11"/>
  <c r="G252" i="11" a="1"/>
  <c r="G252" i="11"/>
  <c r="H252" i="11" a="1"/>
  <c r="H252" i="11"/>
  <c r="I252" i="11" a="1"/>
  <c r="I252" i="11"/>
  <c r="J252" i="11" a="1"/>
  <c r="J252" i="11"/>
  <c r="B253" i="11" a="1"/>
  <c r="B253" i="11"/>
  <c r="C253" i="11" a="1"/>
  <c r="C253" i="11"/>
  <c r="D253" i="11" a="1"/>
  <c r="D253" i="11"/>
  <c r="E253" i="11" a="1"/>
  <c r="E253" i="11"/>
  <c r="F253" i="11" a="1"/>
  <c r="F253" i="11"/>
  <c r="G253" i="11" a="1"/>
  <c r="G253" i="11"/>
  <c r="H253" i="11" a="1"/>
  <c r="H253" i="11"/>
  <c r="I253" i="11" a="1"/>
  <c r="I253" i="11"/>
  <c r="J253" i="11" a="1"/>
  <c r="J253" i="11"/>
  <c r="B254" i="11" a="1"/>
  <c r="B254" i="11"/>
  <c r="C254" i="11" a="1"/>
  <c r="C254" i="11"/>
  <c r="D254" i="11" a="1"/>
  <c r="D254" i="11"/>
  <c r="E254" i="11" a="1"/>
  <c r="E254" i="11"/>
  <c r="F254" i="11" a="1"/>
  <c r="F254" i="11"/>
  <c r="G254" i="11" a="1"/>
  <c r="G254" i="11"/>
  <c r="H254" i="11" a="1"/>
  <c r="H254" i="11"/>
  <c r="I254" i="11" a="1"/>
  <c r="I254" i="11"/>
  <c r="J254" i="11" a="1"/>
  <c r="J254" i="11"/>
  <c r="B255" i="11" a="1"/>
  <c r="B255" i="11"/>
  <c r="C255" i="11" a="1"/>
  <c r="C255" i="11"/>
  <c r="D255" i="11" a="1"/>
  <c r="D255" i="11"/>
  <c r="E255" i="11" a="1"/>
  <c r="E255" i="11"/>
  <c r="F255" i="11" a="1"/>
  <c r="F255" i="11"/>
  <c r="G255" i="11" a="1"/>
  <c r="G255" i="11"/>
  <c r="H255" i="11" a="1"/>
  <c r="H255" i="11"/>
  <c r="I255" i="11" a="1"/>
  <c r="I255" i="11"/>
  <c r="J255" i="11" a="1"/>
  <c r="J255" i="11"/>
  <c r="B256" i="11" a="1"/>
  <c r="B256" i="11"/>
  <c r="C256" i="11" a="1"/>
  <c r="C256" i="11"/>
  <c r="D256" i="11" a="1"/>
  <c r="D256" i="11"/>
  <c r="E256" i="11" a="1"/>
  <c r="E256" i="11"/>
  <c r="F256" i="11" a="1"/>
  <c r="F256" i="11"/>
  <c r="G256" i="11" a="1"/>
  <c r="G256" i="11"/>
  <c r="H256" i="11" a="1"/>
  <c r="H256" i="11"/>
  <c r="I256" i="11" a="1"/>
  <c r="I256" i="11"/>
  <c r="J256" i="11" a="1"/>
  <c r="J256" i="11"/>
  <c r="B257" i="11" a="1"/>
  <c r="B257" i="11"/>
  <c r="C257" i="11" a="1"/>
  <c r="C257" i="11"/>
  <c r="D257" i="11" a="1"/>
  <c r="D257" i="11"/>
  <c r="E257" i="11" a="1"/>
  <c r="E257" i="11"/>
  <c r="F257" i="11" a="1"/>
  <c r="F257" i="11"/>
  <c r="G257" i="11" a="1"/>
  <c r="G257" i="11"/>
  <c r="H257" i="11" a="1"/>
  <c r="H257" i="11"/>
  <c r="I257" i="11" a="1"/>
  <c r="I257" i="11"/>
  <c r="J257" i="11" a="1"/>
  <c r="J257" i="11"/>
  <c r="B258" i="11" a="1"/>
  <c r="B258" i="11"/>
  <c r="C258" i="11" a="1"/>
  <c r="C258" i="11"/>
  <c r="D258" i="11" a="1"/>
  <c r="D258" i="11"/>
  <c r="E258" i="11" a="1"/>
  <c r="E258" i="11"/>
  <c r="F258" i="11" a="1"/>
  <c r="F258" i="11"/>
  <c r="G258" i="11" a="1"/>
  <c r="G258" i="11"/>
  <c r="H258" i="11" a="1"/>
  <c r="H258" i="11"/>
  <c r="I258" i="11" a="1"/>
  <c r="I258" i="11"/>
  <c r="J258" i="11" a="1"/>
  <c r="J258" i="11"/>
  <c r="B259" i="11" a="1"/>
  <c r="B259" i="11"/>
  <c r="C259" i="11" a="1"/>
  <c r="C259" i="11"/>
  <c r="D259" i="11" a="1"/>
  <c r="D259" i="11"/>
  <c r="E259" i="11" a="1"/>
  <c r="E259" i="11"/>
  <c r="F259" i="11" a="1"/>
  <c r="F259" i="11"/>
  <c r="G259" i="11" a="1"/>
  <c r="G259" i="11"/>
  <c r="H259" i="11" a="1"/>
  <c r="H259" i="11"/>
  <c r="I259" i="11" a="1"/>
  <c r="I259" i="11"/>
  <c r="J259" i="11" a="1"/>
  <c r="J259" i="11"/>
  <c r="B260" i="11" a="1"/>
  <c r="B260" i="11"/>
  <c r="C260" i="11" a="1"/>
  <c r="C260" i="11"/>
  <c r="D260" i="11" a="1"/>
  <c r="D260" i="11"/>
  <c r="E260" i="11" a="1"/>
  <c r="E260" i="11"/>
  <c r="F260" i="11" a="1"/>
  <c r="F260" i="11"/>
  <c r="G260" i="11" a="1"/>
  <c r="G260" i="11"/>
  <c r="H260" i="11" a="1"/>
  <c r="H260" i="11"/>
  <c r="I260" i="11" a="1"/>
  <c r="I260" i="11"/>
  <c r="J260" i="11" a="1"/>
  <c r="J260" i="11"/>
  <c r="B261" i="11" a="1"/>
  <c r="B261" i="11"/>
  <c r="C261" i="11" a="1"/>
  <c r="C261" i="11"/>
  <c r="D261" i="11" a="1"/>
  <c r="D261" i="11"/>
  <c r="E261" i="11" a="1"/>
  <c r="E261" i="11"/>
  <c r="F261" i="11" a="1"/>
  <c r="F261" i="11"/>
  <c r="G261" i="11" a="1"/>
  <c r="G261" i="11"/>
  <c r="H261" i="11" a="1"/>
  <c r="H261" i="11"/>
  <c r="I261" i="11" a="1"/>
  <c r="I261" i="11"/>
  <c r="J261" i="11" a="1"/>
  <c r="J261" i="11"/>
  <c r="B262" i="11" a="1"/>
  <c r="B262" i="11"/>
  <c r="C262" i="11" a="1"/>
  <c r="C262" i="11"/>
  <c r="D262" i="11" a="1"/>
  <c r="D262" i="11"/>
  <c r="E262" i="11" a="1"/>
  <c r="E262" i="11"/>
  <c r="F262" i="11" a="1"/>
  <c r="F262" i="11"/>
  <c r="G262" i="11" a="1"/>
  <c r="G262" i="11"/>
  <c r="H262" i="11" a="1"/>
  <c r="H262" i="11"/>
  <c r="I262" i="11" a="1"/>
  <c r="I262" i="11"/>
  <c r="J262" i="11" a="1"/>
  <c r="J262" i="11"/>
  <c r="B263" i="11" a="1"/>
  <c r="B263" i="11"/>
  <c r="C263" i="11" a="1"/>
  <c r="C263" i="11"/>
  <c r="D263" i="11" a="1"/>
  <c r="D263" i="11"/>
  <c r="E263" i="11" a="1"/>
  <c r="E263" i="11"/>
  <c r="F263" i="11" a="1"/>
  <c r="F263" i="11"/>
  <c r="G263" i="11" a="1"/>
  <c r="G263" i="11"/>
  <c r="H263" i="11" a="1"/>
  <c r="H263" i="11"/>
  <c r="I263" i="11" a="1"/>
  <c r="I263" i="11"/>
  <c r="J263" i="11" a="1"/>
  <c r="J263" i="11"/>
  <c r="B264" i="11" a="1"/>
  <c r="B264" i="11"/>
  <c r="C264" i="11" a="1"/>
  <c r="C264" i="11"/>
  <c r="D264" i="11" a="1"/>
  <c r="D264" i="11"/>
  <c r="E264" i="11" a="1"/>
  <c r="E264" i="11"/>
  <c r="F264" i="11" a="1"/>
  <c r="F264" i="11"/>
  <c r="G264" i="11" a="1"/>
  <c r="G264" i="11"/>
  <c r="H264" i="11" a="1"/>
  <c r="H264" i="11"/>
  <c r="I264" i="11" a="1"/>
  <c r="I264" i="11"/>
  <c r="J264" i="11" a="1"/>
  <c r="J264" i="11"/>
  <c r="B265" i="11" a="1"/>
  <c r="B265" i="11"/>
  <c r="C265" i="11" a="1"/>
  <c r="C265" i="11"/>
  <c r="D265" i="11" a="1"/>
  <c r="D265" i="11"/>
  <c r="E265" i="11" a="1"/>
  <c r="E265" i="11"/>
  <c r="F265" i="11" a="1"/>
  <c r="F265" i="11"/>
  <c r="G265" i="11" a="1"/>
  <c r="G265" i="11"/>
  <c r="H265" i="11" a="1"/>
  <c r="H265" i="11"/>
  <c r="I265" i="11" a="1"/>
  <c r="I265" i="11"/>
  <c r="J265" i="11" a="1"/>
  <c r="J265" i="11"/>
  <c r="B266" i="11" a="1"/>
  <c r="B266" i="11"/>
  <c r="C266" i="11" a="1"/>
  <c r="C266" i="11"/>
  <c r="D266" i="11" a="1"/>
  <c r="D266" i="11"/>
  <c r="E266" i="11" a="1"/>
  <c r="E266" i="11"/>
  <c r="F266" i="11" a="1"/>
  <c r="F266" i="11"/>
  <c r="G266" i="11" a="1"/>
  <c r="G266" i="11"/>
  <c r="H266" i="11" a="1"/>
  <c r="H266" i="11"/>
  <c r="I266" i="11" a="1"/>
  <c r="I266" i="11"/>
  <c r="J266" i="11" a="1"/>
  <c r="J266" i="11"/>
  <c r="B267" i="11" a="1"/>
  <c r="B267" i="11"/>
  <c r="C267" i="11" a="1"/>
  <c r="C267" i="11"/>
  <c r="D267" i="11" a="1"/>
  <c r="D267" i="11"/>
  <c r="E267" i="11" a="1"/>
  <c r="E267" i="11"/>
  <c r="F267" i="11" a="1"/>
  <c r="F267" i="11"/>
  <c r="G267" i="11" a="1"/>
  <c r="G267" i="11"/>
  <c r="H267" i="11" a="1"/>
  <c r="H267" i="11"/>
  <c r="I267" i="11" a="1"/>
  <c r="I267" i="11"/>
  <c r="J267" i="11" a="1"/>
  <c r="J267" i="11"/>
  <c r="B268" i="11" a="1"/>
  <c r="B268" i="11"/>
  <c r="C268" i="11" a="1"/>
  <c r="C268" i="11"/>
  <c r="D268" i="11" a="1"/>
  <c r="D268" i="11"/>
  <c r="E268" i="11" a="1"/>
  <c r="E268" i="11"/>
  <c r="F268" i="11" a="1"/>
  <c r="F268" i="11"/>
  <c r="G268" i="11" a="1"/>
  <c r="G268" i="11"/>
  <c r="H268" i="11" a="1"/>
  <c r="H268" i="11"/>
  <c r="I268" i="11" a="1"/>
  <c r="I268" i="11"/>
  <c r="J268" i="11" a="1"/>
  <c r="J268" i="11"/>
  <c r="B269" i="11" a="1"/>
  <c r="B269" i="11"/>
  <c r="C269" i="11" a="1"/>
  <c r="C269" i="11"/>
  <c r="D269" i="11" a="1"/>
  <c r="D269" i="11"/>
  <c r="E269" i="11" a="1"/>
  <c r="E269" i="11"/>
  <c r="F269" i="11" a="1"/>
  <c r="F269" i="11"/>
  <c r="G269" i="11" a="1"/>
  <c r="G269" i="11"/>
  <c r="H269" i="11" a="1"/>
  <c r="H269" i="11"/>
  <c r="I269" i="11" a="1"/>
  <c r="I269" i="11"/>
  <c r="J269" i="11" a="1"/>
  <c r="J269" i="11"/>
  <c r="B270" i="11" a="1"/>
  <c r="B270" i="11"/>
  <c r="C270" i="11" a="1"/>
  <c r="C270" i="11"/>
  <c r="D270" i="11" a="1"/>
  <c r="D270" i="11"/>
  <c r="E270" i="11" a="1"/>
  <c r="E270" i="11"/>
  <c r="F270" i="11" a="1"/>
  <c r="F270" i="11"/>
  <c r="G270" i="11" a="1"/>
  <c r="G270" i="11"/>
  <c r="H270" i="11" a="1"/>
  <c r="H270" i="11"/>
  <c r="I270" i="11" a="1"/>
  <c r="I270" i="11"/>
  <c r="J270" i="11" a="1"/>
  <c r="J270" i="11"/>
  <c r="B271" i="11" a="1"/>
  <c r="B271" i="11"/>
  <c r="C271" i="11" a="1"/>
  <c r="C271" i="11"/>
  <c r="D271" i="11" a="1"/>
  <c r="D271" i="11"/>
  <c r="E271" i="11" a="1"/>
  <c r="E271" i="11"/>
  <c r="F271" i="11" a="1"/>
  <c r="F271" i="11"/>
  <c r="G271" i="11" a="1"/>
  <c r="G271" i="11"/>
  <c r="H271" i="11" a="1"/>
  <c r="H271" i="11"/>
  <c r="I271" i="11" a="1"/>
  <c r="I271" i="11"/>
  <c r="J271" i="11" a="1"/>
  <c r="J271" i="11"/>
  <c r="B272" i="11" a="1"/>
  <c r="B272" i="11"/>
  <c r="C272" i="11" a="1"/>
  <c r="C272" i="11"/>
  <c r="D272" i="11" a="1"/>
  <c r="D272" i="11"/>
  <c r="E272" i="11" a="1"/>
  <c r="E272" i="11"/>
  <c r="F272" i="11" a="1"/>
  <c r="F272" i="11"/>
  <c r="G272" i="11" a="1"/>
  <c r="G272" i="11"/>
  <c r="H272" i="11" a="1"/>
  <c r="H272" i="11"/>
  <c r="I272" i="11" a="1"/>
  <c r="I272" i="11"/>
  <c r="J272" i="11" a="1"/>
  <c r="J272" i="11"/>
  <c r="B273" i="11" a="1"/>
  <c r="B273" i="11"/>
  <c r="C273" i="11" a="1"/>
  <c r="C273" i="11"/>
  <c r="D273" i="11" a="1"/>
  <c r="D273" i="11"/>
  <c r="E273" i="11" a="1"/>
  <c r="E273" i="11"/>
  <c r="F273" i="11" a="1"/>
  <c r="F273" i="11"/>
  <c r="G273" i="11" a="1"/>
  <c r="G273" i="11"/>
  <c r="H273" i="11" a="1"/>
  <c r="H273" i="11"/>
  <c r="I273" i="11" a="1"/>
  <c r="I273" i="11"/>
  <c r="J273" i="11" a="1"/>
  <c r="J273" i="11"/>
  <c r="B274" i="11" a="1"/>
  <c r="B274" i="11"/>
  <c r="C274" i="11" a="1"/>
  <c r="C274" i="11"/>
  <c r="D274" i="11" a="1"/>
  <c r="D274" i="11"/>
  <c r="E274" i="11" a="1"/>
  <c r="E274" i="11"/>
  <c r="F274" i="11" a="1"/>
  <c r="F274" i="11"/>
  <c r="G274" i="11" a="1"/>
  <c r="G274" i="11"/>
  <c r="H274" i="11" a="1"/>
  <c r="H274" i="11"/>
  <c r="I274" i="11" a="1"/>
  <c r="I274" i="11"/>
  <c r="J274" i="11" a="1"/>
  <c r="J274" i="11"/>
  <c r="B275" i="11" a="1"/>
  <c r="B275" i="11"/>
  <c r="C275" i="11" a="1"/>
  <c r="C275" i="11"/>
  <c r="D275" i="11" a="1"/>
  <c r="D275" i="11"/>
  <c r="E275" i="11" a="1"/>
  <c r="E275" i="11"/>
  <c r="F275" i="11" a="1"/>
  <c r="F275" i="11"/>
  <c r="G275" i="11" a="1"/>
  <c r="G275" i="11"/>
  <c r="H275" i="11" a="1"/>
  <c r="H275" i="11"/>
  <c r="I275" i="11" a="1"/>
  <c r="I275" i="11"/>
  <c r="J275" i="11" a="1"/>
  <c r="J275" i="11"/>
  <c r="B276" i="11" a="1"/>
  <c r="B276" i="11"/>
  <c r="C276" i="11" a="1"/>
  <c r="C276" i="11"/>
  <c r="D276" i="11" a="1"/>
  <c r="D276" i="11"/>
  <c r="E276" i="11" a="1"/>
  <c r="E276" i="11"/>
  <c r="F276" i="11" a="1"/>
  <c r="F276" i="11"/>
  <c r="G276" i="11" a="1"/>
  <c r="G276" i="11"/>
  <c r="H276" i="11" a="1"/>
  <c r="H276" i="11"/>
  <c r="I276" i="11" a="1"/>
  <c r="I276" i="11"/>
  <c r="J276" i="11" a="1"/>
  <c r="J276" i="11"/>
  <c r="B277" i="11" a="1"/>
  <c r="B277" i="11"/>
  <c r="C277" i="11" a="1"/>
  <c r="C277" i="11"/>
  <c r="D277" i="11" a="1"/>
  <c r="D277" i="11"/>
  <c r="E277" i="11" a="1"/>
  <c r="E277" i="11"/>
  <c r="F277" i="11" a="1"/>
  <c r="F277" i="11"/>
  <c r="G277" i="11" a="1"/>
  <c r="G277" i="11"/>
  <c r="H277" i="11" a="1"/>
  <c r="H277" i="11"/>
  <c r="I277" i="11" a="1"/>
  <c r="I277" i="11"/>
  <c r="J277" i="11" a="1"/>
  <c r="J277" i="11"/>
  <c r="B278" i="11" a="1"/>
  <c r="B278" i="11"/>
  <c r="C278" i="11" a="1"/>
  <c r="C278" i="11"/>
  <c r="D278" i="11" a="1"/>
  <c r="D278" i="11"/>
  <c r="E278" i="11" a="1"/>
  <c r="E278" i="11"/>
  <c r="F278" i="11" a="1"/>
  <c r="F278" i="11"/>
  <c r="G278" i="11" a="1"/>
  <c r="G278" i="11"/>
  <c r="H278" i="11" a="1"/>
  <c r="H278" i="11"/>
  <c r="I278" i="11" a="1"/>
  <c r="I278" i="11"/>
  <c r="J278" i="11" a="1"/>
  <c r="J278" i="11"/>
  <c r="B279" i="11" a="1"/>
  <c r="B279" i="11"/>
  <c r="C279" i="11" a="1"/>
  <c r="C279" i="11"/>
  <c r="D279" i="11" a="1"/>
  <c r="D279" i="11"/>
  <c r="E279" i="11" a="1"/>
  <c r="E279" i="11"/>
  <c r="F279" i="11" a="1"/>
  <c r="F279" i="11"/>
  <c r="G279" i="11" a="1"/>
  <c r="G279" i="11"/>
  <c r="H279" i="11" a="1"/>
  <c r="H279" i="11"/>
  <c r="I279" i="11" a="1"/>
  <c r="I279" i="11"/>
  <c r="J279" i="11" a="1"/>
  <c r="J279" i="11"/>
  <c r="B280" i="11" a="1"/>
  <c r="B280" i="11"/>
  <c r="C280" i="11" a="1"/>
  <c r="C280" i="11"/>
  <c r="D280" i="11" a="1"/>
  <c r="D280" i="11"/>
  <c r="E280" i="11" a="1"/>
  <c r="E280" i="11"/>
  <c r="F280" i="11" a="1"/>
  <c r="F280" i="11"/>
  <c r="G280" i="11" a="1"/>
  <c r="G280" i="11"/>
  <c r="H280" i="11" a="1"/>
  <c r="H280" i="11"/>
  <c r="I280" i="11" a="1"/>
  <c r="I280" i="11"/>
  <c r="J280" i="11" a="1"/>
  <c r="J280" i="11"/>
  <c r="B281" i="11" a="1"/>
  <c r="B281" i="11"/>
  <c r="C281" i="11" a="1"/>
  <c r="C281" i="11"/>
  <c r="D281" i="11" a="1"/>
  <c r="D281" i="11"/>
  <c r="E281" i="11" a="1"/>
  <c r="E281" i="11"/>
  <c r="F281" i="11" a="1"/>
  <c r="F281" i="11"/>
  <c r="G281" i="11" a="1"/>
  <c r="G281" i="11"/>
  <c r="H281" i="11" a="1"/>
  <c r="H281" i="11"/>
  <c r="I281" i="11" a="1"/>
  <c r="I281" i="11"/>
  <c r="J281" i="11" a="1"/>
  <c r="J281" i="11"/>
  <c r="B282" i="11" a="1"/>
  <c r="B282" i="11"/>
  <c r="C282" i="11" a="1"/>
  <c r="C282" i="11"/>
  <c r="D282" i="11" a="1"/>
  <c r="D282" i="11"/>
  <c r="E282" i="11" a="1"/>
  <c r="E282" i="11"/>
  <c r="F282" i="11" a="1"/>
  <c r="F282" i="11"/>
  <c r="G282" i="11" a="1"/>
  <c r="G282" i="11"/>
  <c r="H282" i="11" a="1"/>
  <c r="H282" i="11"/>
  <c r="I282" i="11" a="1"/>
  <c r="I282" i="11"/>
  <c r="J282" i="11" a="1"/>
  <c r="J282" i="11"/>
  <c r="B283" i="11" a="1"/>
  <c r="B283" i="11"/>
  <c r="C283" i="11" a="1"/>
  <c r="C283" i="11"/>
  <c r="D283" i="11" a="1"/>
  <c r="D283" i="11"/>
  <c r="E283" i="11" a="1"/>
  <c r="E283" i="11"/>
  <c r="F283" i="11" a="1"/>
  <c r="F283" i="11"/>
  <c r="G283" i="11" a="1"/>
  <c r="G283" i="11"/>
  <c r="H283" i="11" a="1"/>
  <c r="H283" i="11"/>
  <c r="I283" i="11" a="1"/>
  <c r="I283" i="11"/>
  <c r="J283" i="11" a="1"/>
  <c r="J283" i="11"/>
  <c r="B284" i="11" a="1"/>
  <c r="B284" i="11"/>
  <c r="C284" i="11" a="1"/>
  <c r="C284" i="11"/>
  <c r="D284" i="11" a="1"/>
  <c r="D284" i="11"/>
  <c r="E284" i="11" a="1"/>
  <c r="E284" i="11"/>
  <c r="F284" i="11" a="1"/>
  <c r="F284" i="11"/>
  <c r="G284" i="11" a="1"/>
  <c r="G284" i="11"/>
  <c r="H284" i="11" a="1"/>
  <c r="H284" i="11"/>
  <c r="I284" i="11" a="1"/>
  <c r="I284" i="11"/>
  <c r="J284" i="11" a="1"/>
  <c r="J284" i="11"/>
  <c r="B285" i="11" a="1"/>
  <c r="B285" i="11"/>
  <c r="C285" i="11" a="1"/>
  <c r="C285" i="11"/>
  <c r="D285" i="11" a="1"/>
  <c r="D285" i="11"/>
  <c r="E285" i="11" a="1"/>
  <c r="E285" i="11"/>
  <c r="F285" i="11" a="1"/>
  <c r="F285" i="11"/>
  <c r="G285" i="11" a="1"/>
  <c r="G285" i="11"/>
  <c r="H285" i="11" a="1"/>
  <c r="H285" i="11"/>
  <c r="I285" i="11" a="1"/>
  <c r="I285" i="11"/>
  <c r="J285" i="11" a="1"/>
  <c r="J285" i="11"/>
  <c r="B286" i="11" a="1"/>
  <c r="B286" i="11"/>
  <c r="C286" i="11" a="1"/>
  <c r="C286" i="11"/>
  <c r="D286" i="11" a="1"/>
  <c r="D286" i="11"/>
  <c r="E286" i="11" a="1"/>
  <c r="E286" i="11"/>
  <c r="F286" i="11" a="1"/>
  <c r="F286" i="11"/>
  <c r="G286" i="11" a="1"/>
  <c r="G286" i="11"/>
  <c r="H286" i="11" a="1"/>
  <c r="H286" i="11"/>
  <c r="I286" i="11" a="1"/>
  <c r="I286" i="11"/>
  <c r="J286" i="11" a="1"/>
  <c r="J286" i="11"/>
  <c r="B287" i="11" a="1"/>
  <c r="B287" i="11"/>
  <c r="C287" i="11" a="1"/>
  <c r="C287" i="11"/>
  <c r="D287" i="11" a="1"/>
  <c r="D287" i="11"/>
  <c r="E287" i="11" a="1"/>
  <c r="E287" i="11"/>
  <c r="F287" i="11" a="1"/>
  <c r="F287" i="11"/>
  <c r="G287" i="11" a="1"/>
  <c r="G287" i="11"/>
  <c r="H287" i="11" a="1"/>
  <c r="H287" i="11"/>
  <c r="I287" i="11" a="1"/>
  <c r="I287" i="11"/>
  <c r="J287" i="11" a="1"/>
  <c r="J287" i="11"/>
  <c r="B288" i="11" a="1"/>
  <c r="B288" i="11"/>
  <c r="C288" i="11" a="1"/>
  <c r="C288" i="11"/>
  <c r="D288" i="11" a="1"/>
  <c r="D288" i="11"/>
  <c r="E288" i="11" a="1"/>
  <c r="E288" i="11"/>
  <c r="F288" i="11" a="1"/>
  <c r="F288" i="11"/>
  <c r="G288" i="11" a="1"/>
  <c r="G288" i="11"/>
  <c r="H288" i="11" a="1"/>
  <c r="H288" i="11"/>
  <c r="I288" i="11" a="1"/>
  <c r="I288" i="11"/>
  <c r="J288" i="11" a="1"/>
  <c r="J288" i="11"/>
  <c r="B289" i="11" a="1"/>
  <c r="B289" i="11"/>
  <c r="C289" i="11" a="1"/>
  <c r="C289" i="11"/>
  <c r="D289" i="11" a="1"/>
  <c r="D289" i="11"/>
  <c r="E289" i="11" a="1"/>
  <c r="E289" i="11"/>
  <c r="F289" i="11" a="1"/>
  <c r="F289" i="11"/>
  <c r="G289" i="11" a="1"/>
  <c r="G289" i="11"/>
  <c r="H289" i="11" a="1"/>
  <c r="H289" i="11"/>
  <c r="I289" i="11" a="1"/>
  <c r="I289" i="11"/>
  <c r="J289" i="11" a="1"/>
  <c r="J289" i="11"/>
  <c r="B290" i="11" a="1"/>
  <c r="B290" i="11"/>
  <c r="C290" i="11" a="1"/>
  <c r="C290" i="11"/>
  <c r="D290" i="11" a="1"/>
  <c r="D290" i="11"/>
  <c r="E290" i="11" a="1"/>
  <c r="E290" i="11"/>
  <c r="F290" i="11" a="1"/>
  <c r="F290" i="11"/>
  <c r="G290" i="11" a="1"/>
  <c r="G290" i="11"/>
  <c r="H290" i="11" a="1"/>
  <c r="H290" i="11"/>
  <c r="I290" i="11" a="1"/>
  <c r="I290" i="11"/>
  <c r="J290" i="11" a="1"/>
  <c r="J290" i="11"/>
  <c r="B291" i="11" a="1"/>
  <c r="B291" i="11"/>
  <c r="C291" i="11" a="1"/>
  <c r="C291" i="11"/>
  <c r="D291" i="11" a="1"/>
  <c r="D291" i="11"/>
  <c r="E291" i="11" a="1"/>
  <c r="E291" i="11"/>
  <c r="F291" i="11" a="1"/>
  <c r="F291" i="11"/>
  <c r="G291" i="11" a="1"/>
  <c r="G291" i="11"/>
  <c r="H291" i="11" a="1"/>
  <c r="H291" i="11"/>
  <c r="I291" i="11" a="1"/>
  <c r="I291" i="11"/>
  <c r="J291" i="11" a="1"/>
  <c r="J291" i="11"/>
  <c r="B292" i="11" a="1"/>
  <c r="B292" i="11"/>
  <c r="C292" i="11" a="1"/>
  <c r="C292" i="11"/>
  <c r="D292" i="11" a="1"/>
  <c r="D292" i="11"/>
  <c r="E292" i="11" a="1"/>
  <c r="E292" i="11"/>
  <c r="F292" i="11" a="1"/>
  <c r="F292" i="11"/>
  <c r="G292" i="11" a="1"/>
  <c r="G292" i="11"/>
  <c r="H292" i="11" a="1"/>
  <c r="H292" i="11"/>
  <c r="I292" i="11" a="1"/>
  <c r="I292" i="11"/>
  <c r="J292" i="11" a="1"/>
  <c r="J292" i="11"/>
  <c r="B293" i="11" a="1"/>
  <c r="B293" i="11"/>
  <c r="C293" i="11" a="1"/>
  <c r="C293" i="11"/>
  <c r="D293" i="11" a="1"/>
  <c r="D293" i="11"/>
  <c r="E293" i="11" a="1"/>
  <c r="E293" i="11"/>
  <c r="F293" i="11" a="1"/>
  <c r="F293" i="11"/>
  <c r="G293" i="11" a="1"/>
  <c r="G293" i="11"/>
  <c r="H293" i="11" a="1"/>
  <c r="H293" i="11"/>
  <c r="I293" i="11" a="1"/>
  <c r="I293" i="11"/>
  <c r="J293" i="11" a="1"/>
  <c r="J293" i="11"/>
  <c r="B295" i="11" a="1"/>
  <c r="B295" i="11"/>
  <c r="C295" i="11" a="1"/>
  <c r="C295" i="11"/>
  <c r="D295" i="11" a="1"/>
  <c r="D295" i="11"/>
  <c r="E295" i="11" a="1"/>
  <c r="E295" i="11"/>
  <c r="F295" i="11" a="1"/>
  <c r="F295" i="11"/>
  <c r="G295" i="11" a="1"/>
  <c r="G295" i="11"/>
  <c r="H295" i="11" a="1"/>
  <c r="H295" i="11"/>
  <c r="I295" i="11" a="1"/>
  <c r="I295" i="11"/>
  <c r="J295" i="11" a="1"/>
  <c r="J295" i="11"/>
  <c r="B296" i="11" a="1"/>
  <c r="B296" i="11"/>
  <c r="C296" i="11" a="1"/>
  <c r="C296" i="11"/>
  <c r="D296" i="11" a="1"/>
  <c r="D296" i="11"/>
  <c r="E296" i="11" a="1"/>
  <c r="E296" i="11"/>
  <c r="F296" i="11" a="1"/>
  <c r="F296" i="11"/>
  <c r="G296" i="11" a="1"/>
  <c r="G296" i="11"/>
  <c r="H296" i="11" a="1"/>
  <c r="H296" i="11"/>
  <c r="I296" i="11" a="1"/>
  <c r="I296" i="11"/>
  <c r="J296" i="11" a="1"/>
  <c r="J296" i="11"/>
  <c r="B297" i="11" a="1"/>
  <c r="B297" i="11"/>
  <c r="C297" i="11" a="1"/>
  <c r="C297" i="11"/>
  <c r="D297" i="11" a="1"/>
  <c r="D297" i="11"/>
  <c r="E297" i="11" a="1"/>
  <c r="E297" i="11"/>
  <c r="F297" i="11" a="1"/>
  <c r="F297" i="11"/>
  <c r="G297" i="11" a="1"/>
  <c r="G297" i="11"/>
  <c r="H297" i="11" a="1"/>
  <c r="H297" i="11"/>
  <c r="I297" i="11" a="1"/>
  <c r="I297" i="11"/>
  <c r="J297" i="11" a="1"/>
  <c r="J297" i="11"/>
  <c r="B298" i="11" a="1"/>
  <c r="B298" i="11"/>
  <c r="C298" i="11" a="1"/>
  <c r="C298" i="11"/>
  <c r="D298" i="11" a="1"/>
  <c r="D298" i="11"/>
  <c r="E298" i="11" a="1"/>
  <c r="E298" i="11"/>
  <c r="F298" i="11" a="1"/>
  <c r="F298" i="11"/>
  <c r="G298" i="11" a="1"/>
  <c r="G298" i="11"/>
  <c r="H298" i="11" a="1"/>
  <c r="H298" i="11"/>
  <c r="I298" i="11" a="1"/>
  <c r="I298" i="11"/>
  <c r="J298" i="11" a="1"/>
  <c r="J298" i="11"/>
  <c r="B299" i="11" a="1"/>
  <c r="B299" i="11"/>
  <c r="C299" i="11" a="1"/>
  <c r="C299" i="11"/>
  <c r="D299" i="11" a="1"/>
  <c r="D299" i="11"/>
  <c r="E299" i="11" a="1"/>
  <c r="E299" i="11"/>
  <c r="F299" i="11" a="1"/>
  <c r="F299" i="11"/>
  <c r="G299" i="11" a="1"/>
  <c r="G299" i="11"/>
  <c r="H299" i="11" a="1"/>
  <c r="H299" i="11"/>
  <c r="I299" i="11" a="1"/>
  <c r="I299" i="11"/>
  <c r="J299" i="11" a="1"/>
  <c r="J299" i="11"/>
  <c r="B300" i="11" a="1"/>
  <c r="B300" i="11"/>
  <c r="C300" i="11" a="1"/>
  <c r="C300" i="11"/>
  <c r="D300" i="11" a="1"/>
  <c r="D300" i="11"/>
  <c r="E300" i="11" a="1"/>
  <c r="E300" i="11"/>
  <c r="F300" i="11" a="1"/>
  <c r="F300" i="11"/>
  <c r="G300" i="11" a="1"/>
  <c r="G300" i="11"/>
  <c r="H300" i="11" a="1"/>
  <c r="H300" i="11"/>
  <c r="I300" i="11" a="1"/>
  <c r="I300" i="11"/>
  <c r="J300" i="11" a="1"/>
  <c r="J300" i="11"/>
  <c r="B301" i="11" a="1"/>
  <c r="B301" i="11"/>
  <c r="C301" i="11" a="1"/>
  <c r="C301" i="11"/>
  <c r="D301" i="11" a="1"/>
  <c r="D301" i="11"/>
  <c r="E301" i="11" a="1"/>
  <c r="E301" i="11"/>
  <c r="F301" i="11" a="1"/>
  <c r="F301" i="11"/>
  <c r="G301" i="11" a="1"/>
  <c r="G301" i="11"/>
  <c r="H301" i="11" a="1"/>
  <c r="H301" i="11"/>
  <c r="I301" i="11" a="1"/>
  <c r="I301" i="11"/>
  <c r="J301" i="11" a="1"/>
  <c r="J301" i="11"/>
  <c r="B302" i="11" a="1"/>
  <c r="B302" i="11"/>
  <c r="C302" i="11" a="1"/>
  <c r="C302" i="11"/>
  <c r="D302" i="11" a="1"/>
  <c r="D302" i="11"/>
  <c r="E302" i="11" a="1"/>
  <c r="E302" i="11"/>
  <c r="F302" i="11" a="1"/>
  <c r="F302" i="11"/>
  <c r="G302" i="11" a="1"/>
  <c r="G302" i="11"/>
  <c r="H302" i="11" a="1"/>
  <c r="H302" i="11"/>
  <c r="I302" i="11" a="1"/>
  <c r="I302" i="11"/>
  <c r="J302" i="11" a="1"/>
  <c r="J302" i="11"/>
  <c r="B303" i="11" a="1"/>
  <c r="B303" i="11"/>
  <c r="C303" i="11" a="1"/>
  <c r="C303" i="11"/>
  <c r="D303" i="11" a="1"/>
  <c r="D303" i="11"/>
  <c r="E303" i="11" a="1"/>
  <c r="E303" i="11"/>
  <c r="F303" i="11" a="1"/>
  <c r="F303" i="11"/>
  <c r="G303" i="11" a="1"/>
  <c r="G303" i="11"/>
  <c r="H303" i="11" a="1"/>
  <c r="H303" i="11"/>
  <c r="I303" i="11" a="1"/>
  <c r="I303" i="11"/>
  <c r="J303" i="11" a="1"/>
  <c r="J303" i="11"/>
  <c r="B305" i="11" a="1"/>
  <c r="B305" i="11"/>
  <c r="C305" i="11" a="1"/>
  <c r="C305" i="11"/>
  <c r="D305" i="11" a="1"/>
  <c r="D305" i="11"/>
  <c r="E305" i="11" a="1"/>
  <c r="E305" i="11"/>
  <c r="F305" i="11" a="1"/>
  <c r="F305" i="11"/>
  <c r="G305" i="11" a="1"/>
  <c r="G305" i="11"/>
  <c r="H305" i="11" a="1"/>
  <c r="H305" i="11"/>
  <c r="I305" i="11" a="1"/>
  <c r="I305" i="11"/>
  <c r="J305" i="11" a="1"/>
  <c r="J305" i="11"/>
  <c r="B306" i="11" a="1"/>
  <c r="B306" i="11"/>
  <c r="C306" i="11" a="1"/>
  <c r="C306" i="11"/>
  <c r="D306" i="11" a="1"/>
  <c r="D306" i="11"/>
  <c r="E306" i="11" a="1"/>
  <c r="E306" i="11"/>
  <c r="F306" i="11" a="1"/>
  <c r="F306" i="11"/>
  <c r="G306" i="11" a="1"/>
  <c r="G306" i="11"/>
  <c r="H306" i="11" a="1"/>
  <c r="H306" i="11"/>
  <c r="I306" i="11" a="1"/>
  <c r="I306" i="11"/>
  <c r="J306" i="11" a="1"/>
  <c r="J306" i="11"/>
  <c r="B307" i="11" a="1"/>
  <c r="B307" i="11"/>
  <c r="C307" i="11" a="1"/>
  <c r="C307" i="11"/>
  <c r="D307" i="11" a="1"/>
  <c r="D307" i="11"/>
  <c r="E307" i="11" a="1"/>
  <c r="E307" i="11"/>
  <c r="F307" i="11" a="1"/>
  <c r="F307" i="11"/>
  <c r="G307" i="11" a="1"/>
  <c r="G307" i="11"/>
  <c r="H307" i="11" a="1"/>
  <c r="H307" i="11"/>
  <c r="I307" i="11" a="1"/>
  <c r="I307" i="11"/>
  <c r="J307" i="11" a="1"/>
  <c r="J307" i="11"/>
  <c r="B308" i="11" a="1"/>
  <c r="B308" i="11"/>
  <c r="C308" i="11" a="1"/>
  <c r="C308" i="11"/>
  <c r="D308" i="11" a="1"/>
  <c r="D308" i="11"/>
  <c r="E308" i="11" a="1"/>
  <c r="E308" i="11"/>
  <c r="F308" i="11" a="1"/>
  <c r="F308" i="11"/>
  <c r="G308" i="11" a="1"/>
  <c r="G308" i="11"/>
  <c r="H308" i="11" a="1"/>
  <c r="H308" i="11"/>
  <c r="I308" i="11" a="1"/>
  <c r="I308" i="11"/>
  <c r="J308" i="11" a="1"/>
  <c r="J308" i="11"/>
  <c r="B309" i="11" a="1"/>
  <c r="B309" i="11"/>
  <c r="C309" i="11" a="1"/>
  <c r="C309" i="11"/>
  <c r="D309" i="11" a="1"/>
  <c r="D309" i="11"/>
  <c r="E309" i="11" a="1"/>
  <c r="E309" i="11"/>
  <c r="F309" i="11" a="1"/>
  <c r="F309" i="11"/>
  <c r="G309" i="11" a="1"/>
  <c r="G309" i="11"/>
  <c r="H309" i="11" a="1"/>
  <c r="H309" i="11"/>
  <c r="I309" i="11" a="1"/>
  <c r="I309" i="11"/>
  <c r="J309" i="11" a="1"/>
  <c r="J309" i="11"/>
  <c r="B310" i="11" a="1"/>
  <c r="B310" i="11"/>
  <c r="C310" i="11" a="1"/>
  <c r="C310" i="11"/>
  <c r="D310" i="11" a="1"/>
  <c r="D310" i="11"/>
  <c r="E310" i="11" a="1"/>
  <c r="E310" i="11"/>
  <c r="F310" i="11" a="1"/>
  <c r="F310" i="11"/>
  <c r="G310" i="11" a="1"/>
  <c r="G310" i="11"/>
  <c r="H310" i="11" a="1"/>
  <c r="H310" i="11"/>
  <c r="I310" i="11" a="1"/>
  <c r="I310" i="11"/>
  <c r="J310" i="11" a="1"/>
  <c r="J310" i="11"/>
  <c r="B311" i="11" a="1"/>
  <c r="B311" i="11"/>
  <c r="C311" i="11" a="1"/>
  <c r="C311" i="11"/>
  <c r="D311" i="11" a="1"/>
  <c r="D311" i="11"/>
  <c r="E311" i="11" a="1"/>
  <c r="E311" i="11"/>
  <c r="F311" i="11" a="1"/>
  <c r="F311" i="11"/>
  <c r="G311" i="11" a="1"/>
  <c r="G311" i="11"/>
  <c r="H311" i="11" a="1"/>
  <c r="H311" i="11"/>
  <c r="I311" i="11" a="1"/>
  <c r="I311" i="11"/>
  <c r="J311" i="11" a="1"/>
  <c r="J311" i="11"/>
  <c r="B312" i="11" a="1"/>
  <c r="B312" i="11"/>
  <c r="C312" i="11" a="1"/>
  <c r="C312" i="11"/>
  <c r="D312" i="11" a="1"/>
  <c r="D312" i="11"/>
  <c r="E312" i="11" a="1"/>
  <c r="E312" i="11"/>
  <c r="F312" i="11" a="1"/>
  <c r="F312" i="11"/>
  <c r="G312" i="11" a="1"/>
  <c r="G312" i="11"/>
  <c r="H312" i="11" a="1"/>
  <c r="H312" i="11"/>
  <c r="I312" i="11" a="1"/>
  <c r="I312" i="11"/>
  <c r="J312" i="11" a="1"/>
  <c r="J312" i="11"/>
  <c r="B313" i="11" a="1"/>
  <c r="B313" i="11"/>
  <c r="C313" i="11" a="1"/>
  <c r="C313" i="11"/>
  <c r="D313" i="11" a="1"/>
  <c r="D313" i="11"/>
  <c r="E313" i="11" a="1"/>
  <c r="E313" i="11"/>
  <c r="F313" i="11" a="1"/>
  <c r="F313" i="11"/>
  <c r="G313" i="11" a="1"/>
  <c r="G313" i="11"/>
  <c r="H313" i="11" a="1"/>
  <c r="H313" i="11"/>
  <c r="I313" i="11" a="1"/>
  <c r="I313" i="11"/>
  <c r="J313" i="11" a="1"/>
  <c r="J313" i="11"/>
  <c r="B314" i="11" a="1"/>
  <c r="B314" i="11"/>
  <c r="C314" i="11" a="1"/>
  <c r="C314" i="11"/>
  <c r="D314" i="11" a="1"/>
  <c r="D314" i="11"/>
  <c r="E314" i="11" a="1"/>
  <c r="E314" i="11"/>
  <c r="F314" i="11" a="1"/>
  <c r="F314" i="11"/>
  <c r="G314" i="11" a="1"/>
  <c r="G314" i="11"/>
  <c r="H314" i="11" a="1"/>
  <c r="H314" i="11"/>
  <c r="I314" i="11" a="1"/>
  <c r="I314" i="11"/>
  <c r="J314" i="11" a="1"/>
  <c r="J314" i="11"/>
  <c r="B315" i="11" a="1"/>
  <c r="B315" i="11"/>
  <c r="C315" i="11" a="1"/>
  <c r="C315" i="11"/>
  <c r="D315" i="11" a="1"/>
  <c r="D315" i="11"/>
  <c r="E315" i="11" a="1"/>
  <c r="E315" i="11"/>
  <c r="F315" i="11" a="1"/>
  <c r="F315" i="11"/>
  <c r="G315" i="11" a="1"/>
  <c r="G315" i="11"/>
  <c r="H315" i="11" a="1"/>
  <c r="H315" i="11"/>
  <c r="I315" i="11" a="1"/>
  <c r="I315" i="11"/>
  <c r="J315" i="11" a="1"/>
  <c r="J315" i="11"/>
  <c r="B316" i="11" a="1"/>
  <c r="B316" i="11"/>
  <c r="C316" i="11" a="1"/>
  <c r="C316" i="11"/>
  <c r="D316" i="11" a="1"/>
  <c r="D316" i="11"/>
  <c r="E316" i="11" a="1"/>
  <c r="E316" i="11"/>
  <c r="F316" i="11" a="1"/>
  <c r="F316" i="11"/>
  <c r="G316" i="11" a="1"/>
  <c r="G316" i="11"/>
  <c r="H316" i="11" a="1"/>
  <c r="H316" i="11"/>
  <c r="I316" i="11" a="1"/>
  <c r="I316" i="11"/>
  <c r="J316" i="11" a="1"/>
  <c r="J316" i="11"/>
  <c r="B317" i="11" a="1"/>
  <c r="B317" i="11"/>
  <c r="C317" i="11" a="1"/>
  <c r="C317" i="11"/>
  <c r="D317" i="11" a="1"/>
  <c r="D317" i="11"/>
  <c r="E317" i="11" a="1"/>
  <c r="E317" i="11"/>
  <c r="F317" i="11" a="1"/>
  <c r="F317" i="11"/>
  <c r="G317" i="11" a="1"/>
  <c r="G317" i="11"/>
  <c r="H317" i="11" a="1"/>
  <c r="H317" i="11"/>
  <c r="I317" i="11" a="1"/>
  <c r="I317" i="11"/>
  <c r="J317" i="11" a="1"/>
  <c r="J317" i="11"/>
  <c r="B318" i="11" a="1"/>
  <c r="B318" i="11"/>
  <c r="C318" i="11" a="1"/>
  <c r="C318" i="11"/>
  <c r="D318" i="11" a="1"/>
  <c r="D318" i="11"/>
  <c r="E318" i="11" a="1"/>
  <c r="E318" i="11"/>
  <c r="F318" i="11" a="1"/>
  <c r="F318" i="11"/>
  <c r="G318" i="11" a="1"/>
  <c r="G318" i="11"/>
  <c r="H318" i="11" a="1"/>
  <c r="H318" i="11"/>
  <c r="I318" i="11" a="1"/>
  <c r="I318" i="11"/>
  <c r="J318" i="11" a="1"/>
  <c r="J318" i="11"/>
  <c r="B319" i="11" a="1"/>
  <c r="B319" i="11"/>
  <c r="C319" i="11" a="1"/>
  <c r="C319" i="11"/>
  <c r="D319" i="11" a="1"/>
  <c r="D319" i="11"/>
  <c r="E319" i="11" a="1"/>
  <c r="E319" i="11"/>
  <c r="F319" i="11" a="1"/>
  <c r="F319" i="11"/>
  <c r="G319" i="11" a="1"/>
  <c r="G319" i="11"/>
  <c r="H319" i="11" a="1"/>
  <c r="H319" i="11"/>
  <c r="I319" i="11" a="1"/>
  <c r="I319" i="11"/>
  <c r="J319" i="11" a="1"/>
  <c r="J319" i="11"/>
  <c r="B320" i="11" a="1"/>
  <c r="B320" i="11"/>
  <c r="C320" i="11" a="1"/>
  <c r="C320" i="11"/>
  <c r="D320" i="11" a="1"/>
  <c r="D320" i="11"/>
  <c r="E320" i="11" a="1"/>
  <c r="E320" i="11"/>
  <c r="F320" i="11" a="1"/>
  <c r="F320" i="11"/>
  <c r="G320" i="11" a="1"/>
  <c r="G320" i="11"/>
  <c r="H320" i="11" a="1"/>
  <c r="H320" i="11"/>
  <c r="I320" i="11" a="1"/>
  <c r="I320" i="11"/>
  <c r="J320" i="11" a="1"/>
  <c r="J320" i="11"/>
  <c r="B321" i="11" a="1"/>
  <c r="B321" i="11"/>
  <c r="C321" i="11" a="1"/>
  <c r="C321" i="11"/>
  <c r="D321" i="11" a="1"/>
  <c r="D321" i="11"/>
  <c r="E321" i="11" a="1"/>
  <c r="E321" i="11"/>
  <c r="F321" i="11" a="1"/>
  <c r="F321" i="11"/>
  <c r="G321" i="11" a="1"/>
  <c r="G321" i="11"/>
  <c r="H321" i="11" a="1"/>
  <c r="H321" i="11"/>
  <c r="I321" i="11" a="1"/>
  <c r="I321" i="11"/>
  <c r="J321" i="11" a="1"/>
  <c r="J321" i="11"/>
  <c r="B322" i="11" a="1"/>
  <c r="B322" i="11"/>
  <c r="C322" i="11" a="1"/>
  <c r="C322" i="11"/>
  <c r="D322" i="11" a="1"/>
  <c r="D322" i="11"/>
  <c r="E322" i="11" a="1"/>
  <c r="E322" i="11"/>
  <c r="F322" i="11" a="1"/>
  <c r="F322" i="11"/>
  <c r="G322" i="11" a="1"/>
  <c r="G322" i="11"/>
  <c r="H322" i="11" a="1"/>
  <c r="H322" i="11"/>
  <c r="I322" i="11" a="1"/>
  <c r="I322" i="11"/>
  <c r="J322" i="11" a="1"/>
  <c r="J322" i="11"/>
  <c r="B323" i="11" a="1"/>
  <c r="B323" i="11"/>
  <c r="C323" i="11" a="1"/>
  <c r="C323" i="11"/>
  <c r="D323" i="11" a="1"/>
  <c r="D323" i="11"/>
  <c r="E323" i="11" a="1"/>
  <c r="E323" i="11"/>
  <c r="F323" i="11" a="1"/>
  <c r="F323" i="11"/>
  <c r="G323" i="11" a="1"/>
  <c r="G323" i="11"/>
  <c r="H323" i="11" a="1"/>
  <c r="H323" i="11"/>
  <c r="I323" i="11" a="1"/>
  <c r="I323" i="11"/>
  <c r="J323" i="11" a="1"/>
  <c r="J323" i="11"/>
  <c r="B324" i="11" a="1"/>
  <c r="B324" i="11"/>
  <c r="C324" i="11" a="1"/>
  <c r="C324" i="11"/>
  <c r="D324" i="11" a="1"/>
  <c r="D324" i="11"/>
  <c r="E324" i="11" a="1"/>
  <c r="E324" i="11"/>
  <c r="F324" i="11" a="1"/>
  <c r="F324" i="11"/>
  <c r="G324" i="11" a="1"/>
  <c r="G324" i="11"/>
  <c r="H324" i="11" a="1"/>
  <c r="H324" i="11"/>
  <c r="I324" i="11" a="1"/>
  <c r="I324" i="11"/>
  <c r="J324" i="11" a="1"/>
  <c r="J324" i="11"/>
  <c r="B325" i="11" a="1"/>
  <c r="B325" i="11"/>
  <c r="C325" i="11" a="1"/>
  <c r="C325" i="11"/>
  <c r="D325" i="11" a="1"/>
  <c r="D325" i="11"/>
  <c r="E325" i="11" a="1"/>
  <c r="E325" i="11"/>
  <c r="F325" i="11" a="1"/>
  <c r="F325" i="11"/>
  <c r="G325" i="11" a="1"/>
  <c r="G325" i="11"/>
  <c r="H325" i="11" a="1"/>
  <c r="H325" i="11"/>
  <c r="I325" i="11" a="1"/>
  <c r="I325" i="11"/>
  <c r="J325" i="11" a="1"/>
  <c r="J325" i="11"/>
  <c r="B326" i="11" a="1"/>
  <c r="B326" i="11"/>
  <c r="C326" i="11" a="1"/>
  <c r="C326" i="11"/>
  <c r="D326" i="11" a="1"/>
  <c r="D326" i="11"/>
  <c r="E326" i="11" a="1"/>
  <c r="E326" i="11"/>
  <c r="F326" i="11" a="1"/>
  <c r="F326" i="11"/>
  <c r="G326" i="11" a="1"/>
  <c r="G326" i="11"/>
  <c r="H326" i="11" a="1"/>
  <c r="H326" i="11"/>
  <c r="I326" i="11" a="1"/>
  <c r="I326" i="11"/>
  <c r="J326" i="11" a="1"/>
  <c r="J326" i="11"/>
  <c r="B327" i="11" a="1"/>
  <c r="B327" i="11"/>
  <c r="C327" i="11" a="1"/>
  <c r="C327" i="11"/>
  <c r="D327" i="11" a="1"/>
  <c r="D327" i="11"/>
  <c r="E327" i="11" a="1"/>
  <c r="E327" i="11"/>
  <c r="F327" i="11" a="1"/>
  <c r="F327" i="11"/>
  <c r="G327" i="11" a="1"/>
  <c r="G327" i="11"/>
  <c r="H327" i="11" a="1"/>
  <c r="H327" i="11"/>
  <c r="I327" i="11" a="1"/>
  <c r="I327" i="11"/>
  <c r="J327" i="11" a="1"/>
  <c r="J327" i="11"/>
  <c r="B328" i="11" a="1"/>
  <c r="B328" i="11"/>
  <c r="C328" i="11" a="1"/>
  <c r="C328" i="11"/>
  <c r="D328" i="11" a="1"/>
  <c r="D328" i="11"/>
  <c r="E328" i="11" a="1"/>
  <c r="E328" i="11"/>
  <c r="F328" i="11" a="1"/>
  <c r="F328" i="11"/>
  <c r="G328" i="11" a="1"/>
  <c r="G328" i="11"/>
  <c r="H328" i="11" a="1"/>
  <c r="H328" i="11"/>
  <c r="I328" i="11" a="1"/>
  <c r="I328" i="11"/>
  <c r="J328" i="11" a="1"/>
  <c r="J328" i="11"/>
  <c r="B329" i="11" a="1"/>
  <c r="B329" i="11"/>
  <c r="C329" i="11" a="1"/>
  <c r="C329" i="11"/>
  <c r="D329" i="11" a="1"/>
  <c r="D329" i="11"/>
  <c r="E329" i="11" a="1"/>
  <c r="E329" i="11"/>
  <c r="F329" i="11" a="1"/>
  <c r="F329" i="11"/>
  <c r="G329" i="11" a="1"/>
  <c r="G329" i="11"/>
  <c r="H329" i="11" a="1"/>
  <c r="H329" i="11"/>
  <c r="I329" i="11" a="1"/>
  <c r="I329" i="11"/>
  <c r="J329" i="11" a="1"/>
  <c r="J329" i="11"/>
  <c r="B330" i="11" a="1"/>
  <c r="B330" i="11"/>
  <c r="C330" i="11" a="1"/>
  <c r="C330" i="11"/>
  <c r="D330" i="11" a="1"/>
  <c r="D330" i="11"/>
  <c r="E330" i="11" a="1"/>
  <c r="E330" i="11"/>
  <c r="F330" i="11" a="1"/>
  <c r="F330" i="11"/>
  <c r="G330" i="11" a="1"/>
  <c r="G330" i="11"/>
  <c r="H330" i="11" a="1"/>
  <c r="H330" i="11"/>
  <c r="I330" i="11" a="1"/>
  <c r="I330" i="11"/>
  <c r="J330" i="11" a="1"/>
  <c r="J330" i="11"/>
  <c r="B331" i="11" a="1"/>
  <c r="B331" i="11"/>
  <c r="C331" i="11" a="1"/>
  <c r="C331" i="11"/>
  <c r="D331" i="11" a="1"/>
  <c r="D331" i="11"/>
  <c r="E331" i="11" a="1"/>
  <c r="E331" i="11"/>
  <c r="F331" i="11" a="1"/>
  <c r="F331" i="11"/>
  <c r="G331" i="11" a="1"/>
  <c r="G331" i="11"/>
  <c r="H331" i="11" a="1"/>
  <c r="H331" i="11"/>
  <c r="I331" i="11" a="1"/>
  <c r="I331" i="11"/>
  <c r="J331" i="11" a="1"/>
  <c r="J331" i="11"/>
  <c r="B332" i="11" a="1"/>
  <c r="B332" i="11"/>
  <c r="C332" i="11" a="1"/>
  <c r="C332" i="11"/>
  <c r="D332" i="11" a="1"/>
  <c r="D332" i="11"/>
  <c r="E332" i="11" a="1"/>
  <c r="E332" i="11"/>
  <c r="F332" i="11" a="1"/>
  <c r="F332" i="11"/>
  <c r="G332" i="11" a="1"/>
  <c r="G332" i="11"/>
  <c r="H332" i="11" a="1"/>
  <c r="H332" i="11"/>
  <c r="I332" i="11" a="1"/>
  <c r="I332" i="11"/>
  <c r="J332" i="11" a="1"/>
  <c r="J332" i="11"/>
  <c r="B333" i="11" a="1"/>
  <c r="B333" i="11"/>
  <c r="C333" i="11" a="1"/>
  <c r="C333" i="11"/>
  <c r="D333" i="11" a="1"/>
  <c r="D333" i="11"/>
  <c r="E333" i="11" a="1"/>
  <c r="E333" i="11"/>
  <c r="F333" i="11" a="1"/>
  <c r="F333" i="11"/>
  <c r="G333" i="11" a="1"/>
  <c r="G333" i="11"/>
  <c r="H333" i="11" a="1"/>
  <c r="H333" i="11"/>
  <c r="I333" i="11" a="1"/>
  <c r="I333" i="11"/>
  <c r="J333" i="11" a="1"/>
  <c r="J333" i="11"/>
  <c r="B334" i="11" a="1"/>
  <c r="B334" i="11"/>
  <c r="C334" i="11" a="1"/>
  <c r="C334" i="11"/>
  <c r="D334" i="11" a="1"/>
  <c r="D334" i="11"/>
  <c r="E334" i="11" a="1"/>
  <c r="E334" i="11"/>
  <c r="F334" i="11" a="1"/>
  <c r="F334" i="11"/>
  <c r="G334" i="11" a="1"/>
  <c r="G334" i="11"/>
  <c r="H334" i="11" a="1"/>
  <c r="H334" i="11"/>
  <c r="I334" i="11" a="1"/>
  <c r="I334" i="11"/>
  <c r="J334" i="11" a="1"/>
  <c r="J334" i="11"/>
  <c r="B335" i="11" a="1"/>
  <c r="B335" i="11"/>
  <c r="C335" i="11" a="1"/>
  <c r="C335" i="11"/>
  <c r="D335" i="11" a="1"/>
  <c r="D335" i="11"/>
  <c r="E335" i="11" a="1"/>
  <c r="E335" i="11"/>
  <c r="F335" i="11" a="1"/>
  <c r="F335" i="11"/>
  <c r="G335" i="11" a="1"/>
  <c r="G335" i="11"/>
  <c r="H335" i="11" a="1"/>
  <c r="H335" i="11"/>
  <c r="I335" i="11" a="1"/>
  <c r="I335" i="11"/>
  <c r="J335" i="11" a="1"/>
  <c r="J335" i="11"/>
  <c r="B336" i="11" a="1"/>
  <c r="B336" i="11"/>
  <c r="C336" i="11" a="1"/>
  <c r="C336" i="11"/>
  <c r="D336" i="11" a="1"/>
  <c r="D336" i="11"/>
  <c r="E336" i="11" a="1"/>
  <c r="E336" i="11"/>
  <c r="F336" i="11" a="1"/>
  <c r="F336" i="11"/>
  <c r="G336" i="11" a="1"/>
  <c r="G336" i="11"/>
  <c r="H336" i="11" a="1"/>
  <c r="H336" i="11"/>
  <c r="I336" i="11" a="1"/>
  <c r="I336" i="11"/>
  <c r="J336" i="11" a="1"/>
  <c r="J336" i="11"/>
  <c r="B337" i="11" a="1"/>
  <c r="B337" i="11"/>
  <c r="C337" i="11" a="1"/>
  <c r="C337" i="11"/>
  <c r="D337" i="11" a="1"/>
  <c r="D337" i="11"/>
  <c r="E337" i="11" a="1"/>
  <c r="E337" i="11"/>
  <c r="F337" i="11" a="1"/>
  <c r="F337" i="11"/>
  <c r="G337" i="11" a="1"/>
  <c r="G337" i="11"/>
  <c r="H337" i="11" a="1"/>
  <c r="H337" i="11"/>
  <c r="I337" i="11" a="1"/>
  <c r="I337" i="11"/>
  <c r="J337" i="11" a="1"/>
  <c r="J337" i="11"/>
  <c r="B338" i="11" a="1"/>
  <c r="B338" i="11"/>
  <c r="C338" i="11" a="1"/>
  <c r="C338" i="11"/>
  <c r="D338" i="11" a="1"/>
  <c r="D338" i="11"/>
  <c r="E338" i="11" a="1"/>
  <c r="E338" i="11"/>
  <c r="F338" i="11" a="1"/>
  <c r="F338" i="11"/>
  <c r="G338" i="11" a="1"/>
  <c r="G338" i="11"/>
  <c r="H338" i="11" a="1"/>
  <c r="H338" i="11"/>
  <c r="I338" i="11" a="1"/>
  <c r="I338" i="11"/>
  <c r="J338" i="11" a="1"/>
  <c r="J338" i="11"/>
  <c r="B339" i="11" a="1"/>
  <c r="B339" i="11"/>
  <c r="C339" i="11" a="1"/>
  <c r="C339" i="11"/>
  <c r="D339" i="11" a="1"/>
  <c r="D339" i="11"/>
  <c r="E339" i="11" a="1"/>
  <c r="E339" i="11"/>
  <c r="F339" i="11" a="1"/>
  <c r="F339" i="11"/>
  <c r="G339" i="11" a="1"/>
  <c r="G339" i="11"/>
  <c r="H339" i="11" a="1"/>
  <c r="H339" i="11"/>
  <c r="I339" i="11" a="1"/>
  <c r="I339" i="11"/>
  <c r="J339" i="11" a="1"/>
  <c r="J339" i="11"/>
  <c r="B340" i="11" a="1"/>
  <c r="B340" i="11"/>
  <c r="C340" i="11" a="1"/>
  <c r="C340" i="11"/>
  <c r="D340" i="11" a="1"/>
  <c r="D340" i="11"/>
  <c r="E340" i="11" a="1"/>
  <c r="E340" i="11"/>
  <c r="F340" i="11" a="1"/>
  <c r="F340" i="11"/>
  <c r="G340" i="11" a="1"/>
  <c r="G340" i="11"/>
  <c r="H340" i="11" a="1"/>
  <c r="H340" i="11"/>
  <c r="I340" i="11" a="1"/>
  <c r="I340" i="11"/>
  <c r="J340" i="11" a="1"/>
  <c r="J340" i="11"/>
  <c r="B341" i="11" a="1"/>
  <c r="B341" i="11"/>
  <c r="C341" i="11" a="1"/>
  <c r="C341" i="11"/>
  <c r="D341" i="11" a="1"/>
  <c r="D341" i="11"/>
  <c r="E341" i="11" a="1"/>
  <c r="E341" i="11"/>
  <c r="F341" i="11" a="1"/>
  <c r="F341" i="11"/>
  <c r="G341" i="11" a="1"/>
  <c r="G341" i="11"/>
  <c r="H341" i="11" a="1"/>
  <c r="H341" i="11"/>
  <c r="I341" i="11" a="1"/>
  <c r="I341" i="11"/>
  <c r="J341" i="11" a="1"/>
  <c r="J341" i="11"/>
  <c r="B342" i="11" a="1"/>
  <c r="B342" i="11"/>
  <c r="C342" i="11" a="1"/>
  <c r="C342" i="11"/>
  <c r="D342" i="11" a="1"/>
  <c r="D342" i="11"/>
  <c r="E342" i="11" a="1"/>
  <c r="E342" i="11"/>
  <c r="F342" i="11" a="1"/>
  <c r="F342" i="11"/>
  <c r="G342" i="11" a="1"/>
  <c r="G342" i="11"/>
  <c r="H342" i="11" a="1"/>
  <c r="H342" i="11"/>
  <c r="I342" i="11" a="1"/>
  <c r="I342" i="11"/>
  <c r="J342" i="11" a="1"/>
  <c r="J342" i="11"/>
  <c r="B343" i="11" a="1"/>
  <c r="B343" i="11"/>
  <c r="C343" i="11" a="1"/>
  <c r="C343" i="11"/>
  <c r="D343" i="11" a="1"/>
  <c r="D343" i="11"/>
  <c r="E343" i="11" a="1"/>
  <c r="E343" i="11"/>
  <c r="F343" i="11" a="1"/>
  <c r="F343" i="11"/>
  <c r="G343" i="11" a="1"/>
  <c r="G343" i="11"/>
  <c r="H343" i="11" a="1"/>
  <c r="H343" i="11"/>
  <c r="I343" i="11" a="1"/>
  <c r="I343" i="11"/>
  <c r="J343" i="11" a="1"/>
  <c r="J343" i="11"/>
  <c r="B344" i="11" a="1"/>
  <c r="B344" i="11"/>
  <c r="C344" i="11" a="1"/>
  <c r="C344" i="11"/>
  <c r="D344" i="11" a="1"/>
  <c r="D344" i="11"/>
  <c r="E344" i="11" a="1"/>
  <c r="E344" i="11"/>
  <c r="F344" i="11" a="1"/>
  <c r="F344" i="11"/>
  <c r="G344" i="11" a="1"/>
  <c r="G344" i="11"/>
  <c r="H344" i="11" a="1"/>
  <c r="H344" i="11"/>
  <c r="I344" i="11" a="1"/>
  <c r="I344" i="11"/>
  <c r="J344" i="11" a="1"/>
  <c r="J344" i="11"/>
  <c r="B345" i="11" a="1"/>
  <c r="B345" i="11"/>
  <c r="C345" i="11" a="1"/>
  <c r="C345" i="11"/>
  <c r="D345" i="11" a="1"/>
  <c r="D345" i="11"/>
  <c r="E345" i="11" a="1"/>
  <c r="E345" i="11"/>
  <c r="F345" i="11" a="1"/>
  <c r="F345" i="11"/>
  <c r="G345" i="11" a="1"/>
  <c r="G345" i="11"/>
  <c r="H345" i="11" a="1"/>
  <c r="H345" i="11"/>
  <c r="I345" i="11" a="1"/>
  <c r="I345" i="11"/>
  <c r="J345" i="11" a="1"/>
  <c r="J345" i="11"/>
  <c r="B347" i="11" a="1"/>
  <c r="B347" i="11"/>
  <c r="C347" i="11" a="1"/>
  <c r="C347" i="11"/>
  <c r="D347" i="11" a="1"/>
  <c r="D347" i="11"/>
  <c r="E347" i="11" a="1"/>
  <c r="E347" i="11"/>
  <c r="F347" i="11" a="1"/>
  <c r="F347" i="11"/>
  <c r="G347" i="11" a="1"/>
  <c r="G347" i="11"/>
  <c r="H347" i="11" a="1"/>
  <c r="H347" i="11"/>
  <c r="I347" i="11" a="1"/>
  <c r="I347" i="11"/>
  <c r="J347" i="11" a="1"/>
  <c r="J347" i="11"/>
  <c r="B348" i="11" a="1"/>
  <c r="B348" i="11"/>
  <c r="C348" i="11" a="1"/>
  <c r="C348" i="11"/>
  <c r="D348" i="11" a="1"/>
  <c r="D348" i="11"/>
  <c r="E348" i="11" a="1"/>
  <c r="E348" i="11"/>
  <c r="F348" i="11" a="1"/>
  <c r="F348" i="11"/>
  <c r="G348" i="11" a="1"/>
  <c r="G348" i="11"/>
  <c r="H348" i="11" a="1"/>
  <c r="H348" i="11"/>
  <c r="I348" i="11" a="1"/>
  <c r="I348" i="11"/>
  <c r="J348" i="11" a="1"/>
  <c r="J348" i="11"/>
  <c r="B349" i="11" a="1"/>
  <c r="B349" i="11"/>
  <c r="C349" i="11" a="1"/>
  <c r="C349" i="11"/>
  <c r="D349" i="11" a="1"/>
  <c r="D349" i="11"/>
  <c r="E349" i="11" a="1"/>
  <c r="E349" i="11"/>
  <c r="F349" i="11" a="1"/>
  <c r="F349" i="11"/>
  <c r="G349" i="11" a="1"/>
  <c r="G349" i="11"/>
  <c r="H349" i="11" a="1"/>
  <c r="H349" i="11"/>
  <c r="I349" i="11" a="1"/>
  <c r="I349" i="11"/>
  <c r="J349" i="11" a="1"/>
  <c r="J349" i="11"/>
  <c r="B350" i="11" a="1"/>
  <c r="B350" i="11"/>
  <c r="C350" i="11" a="1"/>
  <c r="C350" i="11"/>
  <c r="D350" i="11" a="1"/>
  <c r="D350" i="11"/>
  <c r="E350" i="11" a="1"/>
  <c r="E350" i="11"/>
  <c r="F350" i="11" a="1"/>
  <c r="F350" i="11"/>
  <c r="G350" i="11" a="1"/>
  <c r="G350" i="11"/>
  <c r="H350" i="11" a="1"/>
  <c r="H350" i="11"/>
  <c r="I350" i="11" a="1"/>
  <c r="I350" i="11"/>
  <c r="J350" i="11" a="1"/>
  <c r="J350" i="11"/>
  <c r="B351" i="11" a="1"/>
  <c r="B351" i="11"/>
  <c r="C351" i="11" a="1"/>
  <c r="C351" i="11"/>
  <c r="D351" i="11" a="1"/>
  <c r="D351" i="11"/>
  <c r="E351" i="11" a="1"/>
  <c r="E351" i="11"/>
  <c r="F351" i="11" a="1"/>
  <c r="F351" i="11"/>
  <c r="G351" i="11" a="1"/>
  <c r="G351" i="11"/>
  <c r="H351" i="11" a="1"/>
  <c r="H351" i="11"/>
  <c r="I351" i="11" a="1"/>
  <c r="I351" i="11"/>
  <c r="J351" i="11" a="1"/>
  <c r="J351" i="11"/>
  <c r="B352" i="11" a="1"/>
  <c r="B352" i="11"/>
  <c r="C352" i="11" a="1"/>
  <c r="C352" i="11"/>
  <c r="D352" i="11" a="1"/>
  <c r="D352" i="11"/>
  <c r="E352" i="11" a="1"/>
  <c r="E352" i="11"/>
  <c r="F352" i="11" a="1"/>
  <c r="F352" i="11"/>
  <c r="G352" i="11" a="1"/>
  <c r="G352" i="11"/>
  <c r="H352" i="11" a="1"/>
  <c r="H352" i="11"/>
  <c r="I352" i="11" a="1"/>
  <c r="I352" i="11"/>
  <c r="J352" i="11" a="1"/>
  <c r="J352" i="11"/>
  <c r="B353" i="11" a="1"/>
  <c r="B353" i="11"/>
  <c r="C353" i="11" a="1"/>
  <c r="C353" i="11"/>
  <c r="D353" i="11" a="1"/>
  <c r="D353" i="11"/>
  <c r="E353" i="11" a="1"/>
  <c r="E353" i="11"/>
  <c r="F353" i="11" a="1"/>
  <c r="F353" i="11"/>
  <c r="G353" i="11" a="1"/>
  <c r="G353" i="11"/>
  <c r="H353" i="11" a="1"/>
  <c r="H353" i="11"/>
  <c r="I353" i="11" a="1"/>
  <c r="I353" i="11"/>
  <c r="J353" i="11" a="1"/>
  <c r="J353" i="11"/>
  <c r="B354" i="11" a="1"/>
  <c r="B354" i="11"/>
  <c r="C354" i="11" a="1"/>
  <c r="C354" i="11"/>
  <c r="D354" i="11" a="1"/>
  <c r="D354" i="11"/>
  <c r="E354" i="11" a="1"/>
  <c r="E354" i="11"/>
  <c r="F354" i="11" a="1"/>
  <c r="F354" i="11"/>
  <c r="G354" i="11" a="1"/>
  <c r="G354" i="11"/>
  <c r="H354" i="11" a="1"/>
  <c r="H354" i="11"/>
  <c r="I354" i="11" a="1"/>
  <c r="I354" i="11"/>
  <c r="J354" i="11" a="1"/>
  <c r="J354" i="11"/>
  <c r="B356" i="11" a="1"/>
  <c r="B356" i="11"/>
  <c r="C356" i="11" a="1"/>
  <c r="C356" i="11"/>
  <c r="D356" i="11" a="1"/>
  <c r="D356" i="11"/>
  <c r="E356" i="11" a="1"/>
  <c r="E356" i="11"/>
  <c r="F356" i="11" a="1"/>
  <c r="F356" i="11"/>
  <c r="G356" i="11" a="1"/>
  <c r="G356" i="11"/>
  <c r="H356" i="11" a="1"/>
  <c r="H356" i="11"/>
  <c r="I356" i="11" a="1"/>
  <c r="I356" i="11"/>
  <c r="J356" i="11" a="1"/>
  <c r="J356" i="11"/>
  <c r="B357" i="11" a="1"/>
  <c r="B357" i="11"/>
  <c r="C357" i="11" a="1"/>
  <c r="C357" i="11"/>
  <c r="D357" i="11" a="1"/>
  <c r="D357" i="11"/>
  <c r="E357" i="11" a="1"/>
  <c r="E357" i="11"/>
  <c r="F357" i="11" a="1"/>
  <c r="F357" i="11"/>
  <c r="G357" i="11" a="1"/>
  <c r="G357" i="11"/>
  <c r="H357" i="11" a="1"/>
  <c r="H357" i="11"/>
  <c r="I357" i="11" a="1"/>
  <c r="I357" i="11"/>
  <c r="J357" i="11" a="1"/>
  <c r="J357" i="11"/>
  <c r="B358" i="11" a="1"/>
  <c r="B358" i="11"/>
  <c r="C358" i="11" a="1"/>
  <c r="C358" i="11"/>
  <c r="D358" i="11" a="1"/>
  <c r="D358" i="11"/>
  <c r="E358" i="11" a="1"/>
  <c r="E358" i="11"/>
  <c r="F358" i="11" a="1"/>
  <c r="F358" i="11"/>
  <c r="G358" i="11" a="1"/>
  <c r="G358" i="11"/>
  <c r="H358" i="11" a="1"/>
  <c r="H358" i="11"/>
  <c r="I358" i="11" a="1"/>
  <c r="I358" i="11"/>
  <c r="J358" i="11" a="1"/>
  <c r="J358" i="11"/>
  <c r="B359" i="11" a="1"/>
  <c r="B359" i="11"/>
  <c r="C359" i="11" a="1"/>
  <c r="C359" i="11"/>
  <c r="D359" i="11" a="1"/>
  <c r="D359" i="11"/>
  <c r="E359" i="11" a="1"/>
  <c r="E359" i="11"/>
  <c r="F359" i="11" a="1"/>
  <c r="F359" i="11"/>
  <c r="G359" i="11" a="1"/>
  <c r="G359" i="11"/>
  <c r="H359" i="11" a="1"/>
  <c r="H359" i="11"/>
  <c r="I359" i="11" a="1"/>
  <c r="I359" i="11"/>
  <c r="J359" i="11" a="1"/>
  <c r="J359" i="11"/>
  <c r="B360" i="11" a="1"/>
  <c r="B360" i="11"/>
  <c r="C360" i="11" a="1"/>
  <c r="C360" i="11"/>
  <c r="D360" i="11" a="1"/>
  <c r="D360" i="11"/>
  <c r="E360" i="11" a="1"/>
  <c r="E360" i="11"/>
  <c r="F360" i="11" a="1"/>
  <c r="F360" i="11"/>
  <c r="G360" i="11" a="1"/>
  <c r="G360" i="11"/>
  <c r="H360" i="11" a="1"/>
  <c r="H360" i="11"/>
  <c r="I360" i="11" a="1"/>
  <c r="I360" i="11"/>
  <c r="J360" i="11" a="1"/>
  <c r="J360" i="11"/>
  <c r="B361" i="11" a="1"/>
  <c r="B361" i="11"/>
  <c r="C361" i="11" a="1"/>
  <c r="C361" i="11"/>
  <c r="D361" i="11" a="1"/>
  <c r="D361" i="11"/>
  <c r="E361" i="11" a="1"/>
  <c r="E361" i="11"/>
  <c r="F361" i="11" a="1"/>
  <c r="F361" i="11"/>
  <c r="G361" i="11" a="1"/>
  <c r="G361" i="11"/>
  <c r="H361" i="11" a="1"/>
  <c r="H361" i="11"/>
  <c r="I361" i="11" a="1"/>
  <c r="I361" i="11"/>
  <c r="J361" i="11" a="1"/>
  <c r="J361" i="11"/>
  <c r="B362" i="11" a="1"/>
  <c r="B362" i="11"/>
  <c r="C362" i="11" a="1"/>
  <c r="C362" i="11"/>
  <c r="D362" i="11" a="1"/>
  <c r="D362" i="11"/>
  <c r="E362" i="11" a="1"/>
  <c r="E362" i="11"/>
  <c r="F362" i="11" a="1"/>
  <c r="F362" i="11"/>
  <c r="G362" i="11" a="1"/>
  <c r="G362" i="11"/>
  <c r="H362" i="11" a="1"/>
  <c r="H362" i="11"/>
  <c r="I362" i="11" a="1"/>
  <c r="I362" i="11"/>
  <c r="J362" i="11" a="1"/>
  <c r="J362" i="11"/>
  <c r="B363" i="11" a="1"/>
  <c r="B363" i="11"/>
  <c r="C363" i="11" a="1"/>
  <c r="C363" i="11"/>
  <c r="D363" i="11" a="1"/>
  <c r="D363" i="11"/>
  <c r="E363" i="11" a="1"/>
  <c r="E363" i="11"/>
  <c r="F363" i="11" a="1"/>
  <c r="F363" i="11"/>
  <c r="G363" i="11" a="1"/>
  <c r="G363" i="11"/>
  <c r="H363" i="11" a="1"/>
  <c r="H363" i="11"/>
  <c r="I363" i="11" a="1"/>
  <c r="I363" i="11"/>
  <c r="J363" i="11" a="1"/>
  <c r="J363" i="11"/>
  <c r="B364" i="11" a="1"/>
  <c r="B364" i="11"/>
  <c r="C364" i="11" a="1"/>
  <c r="C364" i="11"/>
  <c r="D364" i="11" a="1"/>
  <c r="D364" i="11"/>
  <c r="E364" i="11" a="1"/>
  <c r="E364" i="11"/>
  <c r="F364" i="11" a="1"/>
  <c r="F364" i="11"/>
  <c r="G364" i="11" a="1"/>
  <c r="G364" i="11"/>
  <c r="H364" i="11" a="1"/>
  <c r="H364" i="11"/>
  <c r="I364" i="11" a="1"/>
  <c r="I364" i="11"/>
  <c r="J364" i="11" a="1"/>
  <c r="J364" i="11"/>
  <c r="B365" i="11" a="1"/>
  <c r="B365" i="11"/>
  <c r="C365" i="11" a="1"/>
  <c r="C365" i="11"/>
  <c r="D365" i="11" a="1"/>
  <c r="D365" i="11"/>
  <c r="E365" i="11" a="1"/>
  <c r="E365" i="11"/>
  <c r="F365" i="11" a="1"/>
  <c r="F365" i="11"/>
  <c r="G365" i="11" a="1"/>
  <c r="G365" i="11"/>
  <c r="H365" i="11" a="1"/>
  <c r="H365" i="11"/>
  <c r="I365" i="11" a="1"/>
  <c r="I365" i="11"/>
  <c r="J365" i="11" a="1"/>
  <c r="J365" i="11"/>
  <c r="B366" i="11" a="1"/>
  <c r="B366" i="11"/>
  <c r="C366" i="11" a="1"/>
  <c r="C366" i="11"/>
  <c r="D366" i="11" a="1"/>
  <c r="D366" i="11"/>
  <c r="E366" i="11" a="1"/>
  <c r="E366" i="11"/>
  <c r="F366" i="11" a="1"/>
  <c r="F366" i="11"/>
  <c r="G366" i="11" a="1"/>
  <c r="G366" i="11"/>
  <c r="H366" i="11" a="1"/>
  <c r="H366" i="11"/>
  <c r="I366" i="11" a="1"/>
  <c r="I366" i="11"/>
  <c r="J366" i="11" a="1"/>
  <c r="J366" i="11"/>
  <c r="B367" i="11" a="1"/>
  <c r="B367" i="11"/>
  <c r="C367" i="11" a="1"/>
  <c r="C367" i="11"/>
  <c r="D367" i="11" a="1"/>
  <c r="D367" i="11"/>
  <c r="E367" i="11" a="1"/>
  <c r="E367" i="11"/>
  <c r="F367" i="11" a="1"/>
  <c r="F367" i="11"/>
  <c r="G367" i="11" a="1"/>
  <c r="G367" i="11"/>
  <c r="H367" i="11" a="1"/>
  <c r="H367" i="11"/>
  <c r="I367" i="11" a="1"/>
  <c r="I367" i="11"/>
  <c r="J367" i="11" a="1"/>
  <c r="J367" i="11"/>
  <c r="B369" i="11" a="1"/>
  <c r="B369" i="11"/>
  <c r="C369" i="11" a="1"/>
  <c r="C369" i="11"/>
  <c r="D369" i="11" a="1"/>
  <c r="D369" i="11"/>
  <c r="E369" i="11" a="1"/>
  <c r="E369" i="11"/>
  <c r="F369" i="11" a="1"/>
  <c r="F369" i="11"/>
  <c r="G369" i="11" a="1"/>
  <c r="G369" i="11"/>
  <c r="H369" i="11" a="1"/>
  <c r="H369" i="11"/>
  <c r="I369" i="11" a="1"/>
  <c r="I369" i="11"/>
  <c r="J369" i="11" a="1"/>
  <c r="J369" i="11"/>
  <c r="B370" i="11" a="1"/>
  <c r="B370" i="11"/>
  <c r="C370" i="11" a="1"/>
  <c r="C370" i="11"/>
  <c r="D370" i="11" a="1"/>
  <c r="D370" i="11"/>
  <c r="E370" i="11" a="1"/>
  <c r="E370" i="11"/>
  <c r="F370" i="11" a="1"/>
  <c r="F370" i="11"/>
  <c r="G370" i="11" a="1"/>
  <c r="G370" i="11"/>
  <c r="H370" i="11" a="1"/>
  <c r="H370" i="11"/>
  <c r="I370" i="11" a="1"/>
  <c r="I370" i="11"/>
  <c r="J370" i="11" a="1"/>
  <c r="J370" i="11"/>
  <c r="B371" i="11" a="1"/>
  <c r="B371" i="11"/>
  <c r="C371" i="11" a="1"/>
  <c r="C371" i="11"/>
  <c r="D371" i="11" a="1"/>
  <c r="D371" i="11"/>
  <c r="E371" i="11" a="1"/>
  <c r="E371" i="11"/>
  <c r="F371" i="11" a="1"/>
  <c r="F371" i="11"/>
  <c r="G371" i="11" a="1"/>
  <c r="G371" i="11"/>
  <c r="H371" i="11" a="1"/>
  <c r="H371" i="11"/>
  <c r="I371" i="11" a="1"/>
  <c r="I371" i="11"/>
  <c r="J371" i="11" a="1"/>
  <c r="J371" i="11"/>
  <c r="B372" i="11" a="1"/>
  <c r="B372" i="11"/>
  <c r="C372" i="11" a="1"/>
  <c r="C372" i="11"/>
  <c r="D372" i="11" a="1"/>
  <c r="D372" i="11"/>
  <c r="E372" i="11" a="1"/>
  <c r="E372" i="11"/>
  <c r="F372" i="11" a="1"/>
  <c r="F372" i="11"/>
  <c r="G372" i="11" a="1"/>
  <c r="G372" i="11"/>
  <c r="H372" i="11" a="1"/>
  <c r="H372" i="11"/>
  <c r="I372" i="11" a="1"/>
  <c r="I372" i="11"/>
  <c r="J372" i="11" a="1"/>
  <c r="J372" i="11"/>
  <c r="B373" i="11" a="1"/>
  <c r="B373" i="11"/>
  <c r="C373" i="11" a="1"/>
  <c r="C373" i="11"/>
  <c r="D373" i="11" a="1"/>
  <c r="D373" i="11"/>
  <c r="E373" i="11" a="1"/>
  <c r="E373" i="11"/>
  <c r="F373" i="11" a="1"/>
  <c r="F373" i="11"/>
  <c r="G373" i="11" a="1"/>
  <c r="G373" i="11"/>
  <c r="H373" i="11" a="1"/>
  <c r="H373" i="11"/>
  <c r="I373" i="11" a="1"/>
  <c r="I373" i="11"/>
  <c r="J373" i="11" a="1"/>
  <c r="J373" i="11"/>
  <c r="B374" i="11" a="1"/>
  <c r="B374" i="11"/>
  <c r="C374" i="11" a="1"/>
  <c r="C374" i="11"/>
  <c r="D374" i="11" a="1"/>
  <c r="D374" i="11"/>
  <c r="E374" i="11" a="1"/>
  <c r="E374" i="11"/>
  <c r="F374" i="11" a="1"/>
  <c r="F374" i="11"/>
  <c r="G374" i="11" a="1"/>
  <c r="G374" i="11"/>
  <c r="H374" i="11" a="1"/>
  <c r="H374" i="11"/>
  <c r="I374" i="11" a="1"/>
  <c r="I374" i="11"/>
  <c r="J374" i="11" a="1"/>
  <c r="J374" i="11"/>
  <c r="B375" i="11" a="1"/>
  <c r="B375" i="11"/>
  <c r="C375" i="11" a="1"/>
  <c r="C375" i="11"/>
  <c r="D375" i="11" a="1"/>
  <c r="D375" i="11"/>
  <c r="E375" i="11" a="1"/>
  <c r="E375" i="11"/>
  <c r="F375" i="11" a="1"/>
  <c r="F375" i="11"/>
  <c r="G375" i="11" a="1"/>
  <c r="G375" i="11"/>
  <c r="H375" i="11" a="1"/>
  <c r="H375" i="11"/>
  <c r="I375" i="11" a="1"/>
  <c r="I375" i="11"/>
  <c r="J375" i="11" a="1"/>
  <c r="J375" i="11"/>
  <c r="B376" i="11" a="1"/>
  <c r="B376" i="11"/>
  <c r="C376" i="11" a="1"/>
  <c r="C376" i="11"/>
  <c r="D376" i="11" a="1"/>
  <c r="D376" i="11"/>
  <c r="E376" i="11" a="1"/>
  <c r="E376" i="11"/>
  <c r="F376" i="11" a="1"/>
  <c r="F376" i="11"/>
  <c r="G376" i="11" a="1"/>
  <c r="G376" i="11"/>
  <c r="H376" i="11" a="1"/>
  <c r="H376" i="11"/>
  <c r="I376" i="11" a="1"/>
  <c r="I376" i="11"/>
  <c r="J376" i="11" a="1"/>
  <c r="J376" i="11"/>
  <c r="B377" i="11" a="1"/>
  <c r="B377" i="11"/>
  <c r="C377" i="11" a="1"/>
  <c r="C377" i="11"/>
  <c r="D377" i="11" a="1"/>
  <c r="D377" i="11"/>
  <c r="E377" i="11" a="1"/>
  <c r="E377" i="11"/>
  <c r="F377" i="11" a="1"/>
  <c r="F377" i="11"/>
  <c r="G377" i="11" a="1"/>
  <c r="G377" i="11"/>
  <c r="H377" i="11" a="1"/>
  <c r="H377" i="11"/>
  <c r="I377" i="11" a="1"/>
  <c r="I377" i="11"/>
  <c r="J377" i="11" a="1"/>
  <c r="J377" i="11"/>
  <c r="B378" i="11" a="1"/>
  <c r="B378" i="11"/>
  <c r="C378" i="11" a="1"/>
  <c r="C378" i="11"/>
  <c r="D378" i="11" a="1"/>
  <c r="D378" i="11"/>
  <c r="E378" i="11" a="1"/>
  <c r="E378" i="11"/>
  <c r="F378" i="11" a="1"/>
  <c r="F378" i="11"/>
  <c r="G378" i="11" a="1"/>
  <c r="G378" i="11"/>
  <c r="H378" i="11" a="1"/>
  <c r="H378" i="11"/>
  <c r="I378" i="11" a="1"/>
  <c r="I378" i="11"/>
  <c r="J378" i="11" a="1"/>
  <c r="J378" i="11"/>
  <c r="B379" i="11" a="1"/>
  <c r="B379" i="11"/>
  <c r="C379" i="11" a="1"/>
  <c r="C379" i="11"/>
  <c r="D379" i="11" a="1"/>
  <c r="D379" i="11"/>
  <c r="E379" i="11" a="1"/>
  <c r="E379" i="11"/>
  <c r="F379" i="11" a="1"/>
  <c r="F379" i="11"/>
  <c r="G379" i="11" a="1"/>
  <c r="G379" i="11"/>
  <c r="H379" i="11" a="1"/>
  <c r="H379" i="11"/>
  <c r="I379" i="11" a="1"/>
  <c r="I379" i="11"/>
  <c r="J379" i="11" a="1"/>
  <c r="J379" i="11"/>
  <c r="B380" i="11" a="1"/>
  <c r="B380" i="11"/>
  <c r="C380" i="11" a="1"/>
  <c r="C380" i="11"/>
  <c r="D380" i="11" a="1"/>
  <c r="D380" i="11"/>
  <c r="E380" i="11" a="1"/>
  <c r="E380" i="11"/>
  <c r="F380" i="11" a="1"/>
  <c r="F380" i="11"/>
  <c r="G380" i="11" a="1"/>
  <c r="G380" i="11"/>
  <c r="H380" i="11" a="1"/>
  <c r="H380" i="11"/>
  <c r="I380" i="11" a="1"/>
  <c r="I380" i="11"/>
  <c r="J380" i="11" a="1"/>
  <c r="J380" i="11"/>
  <c r="B381" i="11" a="1"/>
  <c r="B381" i="11"/>
  <c r="C381" i="11" a="1"/>
  <c r="C381" i="11"/>
  <c r="D381" i="11" a="1"/>
  <c r="D381" i="11"/>
  <c r="E381" i="11" a="1"/>
  <c r="E381" i="11"/>
  <c r="F381" i="11" a="1"/>
  <c r="F381" i="11"/>
  <c r="G381" i="11" a="1"/>
  <c r="G381" i="11"/>
  <c r="H381" i="11" a="1"/>
  <c r="H381" i="11"/>
  <c r="I381" i="11" a="1"/>
  <c r="I381" i="11"/>
  <c r="J381" i="11" a="1"/>
  <c r="J381" i="11"/>
  <c r="B382" i="11" a="1"/>
  <c r="B382" i="11"/>
  <c r="C382" i="11" a="1"/>
  <c r="C382" i="11"/>
  <c r="D382" i="11" a="1"/>
  <c r="D382" i="11"/>
  <c r="E382" i="11" a="1"/>
  <c r="E382" i="11"/>
  <c r="F382" i="11" a="1"/>
  <c r="F382" i="11"/>
  <c r="G382" i="11" a="1"/>
  <c r="G382" i="11"/>
  <c r="H382" i="11" a="1"/>
  <c r="H382" i="11"/>
  <c r="I382" i="11" a="1"/>
  <c r="I382" i="11"/>
  <c r="J382" i="11" a="1"/>
  <c r="J382" i="11"/>
  <c r="B383" i="11" a="1"/>
  <c r="B383" i="11"/>
  <c r="C383" i="11" a="1"/>
  <c r="C383" i="11"/>
  <c r="D383" i="11" a="1"/>
  <c r="D383" i="11"/>
  <c r="E383" i="11" a="1"/>
  <c r="E383" i="11"/>
  <c r="F383" i="11" a="1"/>
  <c r="F383" i="11"/>
  <c r="G383" i="11" a="1"/>
  <c r="G383" i="11"/>
  <c r="H383" i="11" a="1"/>
  <c r="H383" i="11"/>
  <c r="I383" i="11" a="1"/>
  <c r="I383" i="11"/>
  <c r="J383" i="11" a="1"/>
  <c r="J383" i="11"/>
  <c r="B384" i="11" a="1"/>
  <c r="B384" i="11"/>
  <c r="C384" i="11" a="1"/>
  <c r="C384" i="11"/>
  <c r="D384" i="11" a="1"/>
  <c r="D384" i="11"/>
  <c r="E384" i="11" a="1"/>
  <c r="E384" i="11"/>
  <c r="F384" i="11" a="1"/>
  <c r="F384" i="11"/>
  <c r="G384" i="11" a="1"/>
  <c r="G384" i="11"/>
  <c r="H384" i="11" a="1"/>
  <c r="H384" i="11"/>
  <c r="I384" i="11" a="1"/>
  <c r="I384" i="11"/>
  <c r="J384" i="11" a="1"/>
  <c r="J384" i="11"/>
  <c r="B385" i="11" a="1"/>
  <c r="B385" i="11"/>
  <c r="C385" i="11" a="1"/>
  <c r="C385" i="11"/>
  <c r="D385" i="11" a="1"/>
  <c r="D385" i="11"/>
  <c r="E385" i="11" a="1"/>
  <c r="E385" i="11"/>
  <c r="F385" i="11" a="1"/>
  <c r="F385" i="11"/>
  <c r="G385" i="11" a="1"/>
  <c r="G385" i="11"/>
  <c r="H385" i="11" a="1"/>
  <c r="H385" i="11"/>
  <c r="I385" i="11" a="1"/>
  <c r="I385" i="11"/>
  <c r="J385" i="11" a="1"/>
  <c r="J385" i="11"/>
  <c r="B386" i="11" a="1"/>
  <c r="B386" i="11"/>
  <c r="C386" i="11" a="1"/>
  <c r="C386" i="11"/>
  <c r="D386" i="11" a="1"/>
  <c r="D386" i="11"/>
  <c r="E386" i="11" a="1"/>
  <c r="E386" i="11"/>
  <c r="F386" i="11" a="1"/>
  <c r="F386" i="11"/>
  <c r="G386" i="11" a="1"/>
  <c r="G386" i="11"/>
  <c r="H386" i="11" a="1"/>
  <c r="H386" i="11"/>
  <c r="I386" i="11" a="1"/>
  <c r="I386" i="11"/>
  <c r="J386" i="11" a="1"/>
  <c r="J386" i="11"/>
  <c r="B387" i="11" a="1"/>
  <c r="B387" i="11"/>
  <c r="C387" i="11" a="1"/>
  <c r="C387" i="11"/>
  <c r="D387" i="11" a="1"/>
  <c r="D387" i="11"/>
  <c r="E387" i="11" a="1"/>
  <c r="E387" i="11"/>
  <c r="F387" i="11" a="1"/>
  <c r="F387" i="11"/>
  <c r="G387" i="11" a="1"/>
  <c r="G387" i="11"/>
  <c r="H387" i="11" a="1"/>
  <c r="H387" i="11"/>
  <c r="I387" i="11" a="1"/>
  <c r="I387" i="11"/>
  <c r="J387" i="11" a="1"/>
  <c r="J387" i="11"/>
  <c r="B388" i="11" a="1"/>
  <c r="B388" i="11"/>
  <c r="C388" i="11" a="1"/>
  <c r="C388" i="11"/>
  <c r="D388" i="11" a="1"/>
  <c r="D388" i="11"/>
  <c r="E388" i="11" a="1"/>
  <c r="E388" i="11"/>
  <c r="F388" i="11" a="1"/>
  <c r="F388" i="11"/>
  <c r="G388" i="11" a="1"/>
  <c r="G388" i="11"/>
  <c r="H388" i="11" a="1"/>
  <c r="H388" i="11"/>
  <c r="I388" i="11" a="1"/>
  <c r="I388" i="11"/>
  <c r="J388" i="11" a="1"/>
  <c r="J388" i="11"/>
  <c r="B389" i="11" a="1"/>
  <c r="B389" i="11"/>
  <c r="C389" i="11" a="1"/>
  <c r="C389" i="11"/>
  <c r="D389" i="11" a="1"/>
  <c r="D389" i="11"/>
  <c r="E389" i="11" a="1"/>
  <c r="E389" i="11"/>
  <c r="F389" i="11" a="1"/>
  <c r="F389" i="11"/>
  <c r="G389" i="11" a="1"/>
  <c r="G389" i="11"/>
  <c r="H389" i="11" a="1"/>
  <c r="H389" i="11"/>
  <c r="I389" i="11" a="1"/>
  <c r="I389" i="11"/>
  <c r="J389" i="11" a="1"/>
  <c r="J389" i="11"/>
  <c r="B390" i="11" a="1"/>
  <c r="B390" i="11"/>
  <c r="C390" i="11" a="1"/>
  <c r="C390" i="11"/>
  <c r="D390" i="11" a="1"/>
  <c r="D390" i="11"/>
  <c r="E390" i="11" a="1"/>
  <c r="E390" i="11"/>
  <c r="F390" i="11" a="1"/>
  <c r="F390" i="11"/>
  <c r="G390" i="11" a="1"/>
  <c r="G390" i="11"/>
  <c r="H390" i="11" a="1"/>
  <c r="H390" i="11"/>
  <c r="I390" i="11" a="1"/>
  <c r="I390" i="11"/>
  <c r="J390" i="11" a="1"/>
  <c r="J390" i="11"/>
  <c r="B391" i="11" a="1"/>
  <c r="B391" i="11"/>
  <c r="C391" i="11" a="1"/>
  <c r="C391" i="11"/>
  <c r="D391" i="11" a="1"/>
  <c r="D391" i="11"/>
  <c r="E391" i="11" a="1"/>
  <c r="E391" i="11"/>
  <c r="F391" i="11" a="1"/>
  <c r="F391" i="11"/>
  <c r="G391" i="11" a="1"/>
  <c r="G391" i="11"/>
  <c r="H391" i="11" a="1"/>
  <c r="H391" i="11"/>
  <c r="I391" i="11" a="1"/>
  <c r="I391" i="11"/>
  <c r="J391" i="11" a="1"/>
  <c r="J391" i="11"/>
  <c r="B392" i="11" a="1"/>
  <c r="B392" i="11"/>
  <c r="C392" i="11" a="1"/>
  <c r="C392" i="11"/>
  <c r="D392" i="11" a="1"/>
  <c r="D392" i="11"/>
  <c r="E392" i="11" a="1"/>
  <c r="E392" i="11"/>
  <c r="F392" i="11" a="1"/>
  <c r="F392" i="11"/>
  <c r="G392" i="11" a="1"/>
  <c r="G392" i="11"/>
  <c r="H392" i="11" a="1"/>
  <c r="H392" i="11"/>
  <c r="I392" i="11" a="1"/>
  <c r="I392" i="11"/>
  <c r="J392" i="11" a="1"/>
  <c r="J392" i="11"/>
  <c r="B393" i="11" a="1"/>
  <c r="B393" i="11"/>
  <c r="C393" i="11" a="1"/>
  <c r="C393" i="11"/>
  <c r="D393" i="11" a="1"/>
  <c r="D393" i="11"/>
  <c r="E393" i="11" a="1"/>
  <c r="E393" i="11"/>
  <c r="F393" i="11" a="1"/>
  <c r="F393" i="11"/>
  <c r="G393" i="11" a="1"/>
  <c r="G393" i="11"/>
  <c r="H393" i="11" a="1"/>
  <c r="H393" i="11"/>
  <c r="I393" i="11" a="1"/>
  <c r="I393" i="11"/>
  <c r="J393" i="11" a="1"/>
  <c r="J393" i="11"/>
  <c r="B394" i="11" a="1"/>
  <c r="B394" i="11"/>
  <c r="C394" i="11" a="1"/>
  <c r="C394" i="11"/>
  <c r="D394" i="11" a="1"/>
  <c r="D394" i="11"/>
  <c r="E394" i="11" a="1"/>
  <c r="E394" i="11"/>
  <c r="F394" i="11" a="1"/>
  <c r="F394" i="11"/>
  <c r="G394" i="11" a="1"/>
  <c r="G394" i="11"/>
  <c r="H394" i="11" a="1"/>
  <c r="H394" i="11"/>
  <c r="I394" i="11" a="1"/>
  <c r="I394" i="11"/>
  <c r="J394" i="11" a="1"/>
  <c r="J394" i="11"/>
  <c r="B395" i="11" a="1"/>
  <c r="B395" i="11"/>
  <c r="C395" i="11" a="1"/>
  <c r="C395" i="11"/>
  <c r="D395" i="11" a="1"/>
  <c r="D395" i="11"/>
  <c r="E395" i="11" a="1"/>
  <c r="E395" i="11"/>
  <c r="F395" i="11" a="1"/>
  <c r="F395" i="11"/>
  <c r="G395" i="11" a="1"/>
  <c r="G395" i="11"/>
  <c r="H395" i="11" a="1"/>
  <c r="H395" i="11"/>
  <c r="I395" i="11" a="1"/>
  <c r="I395" i="11"/>
  <c r="J395" i="11" a="1"/>
  <c r="J395" i="11"/>
  <c r="B396" i="11" a="1"/>
  <c r="B396" i="11"/>
  <c r="C396" i="11" a="1"/>
  <c r="C396" i="11"/>
  <c r="D396" i="11" a="1"/>
  <c r="D396" i="11"/>
  <c r="E396" i="11" a="1"/>
  <c r="E396" i="11"/>
  <c r="F396" i="11" a="1"/>
  <c r="F396" i="11"/>
  <c r="G396" i="11" a="1"/>
  <c r="G396" i="11"/>
  <c r="H396" i="11" a="1"/>
  <c r="H396" i="11"/>
  <c r="I396" i="11" a="1"/>
  <c r="I396" i="11"/>
  <c r="J396" i="11" a="1"/>
  <c r="J396" i="11"/>
  <c r="B397" i="11" a="1"/>
  <c r="B397" i="11"/>
  <c r="C397" i="11" a="1"/>
  <c r="C397" i="11"/>
  <c r="D397" i="11" a="1"/>
  <c r="D397" i="11"/>
  <c r="E397" i="11" a="1"/>
  <c r="E397" i="11"/>
  <c r="F397" i="11" a="1"/>
  <c r="F397" i="11"/>
  <c r="G397" i="11" a="1"/>
  <c r="G397" i="11"/>
  <c r="H397" i="11" a="1"/>
  <c r="H397" i="11"/>
  <c r="I397" i="11" a="1"/>
  <c r="I397" i="11"/>
  <c r="J397" i="11" a="1"/>
  <c r="J397" i="11"/>
  <c r="B398" i="11" a="1"/>
  <c r="B398" i="11"/>
  <c r="C398" i="11" a="1"/>
  <c r="C398" i="11"/>
  <c r="D398" i="11" a="1"/>
  <c r="D398" i="11"/>
  <c r="E398" i="11" a="1"/>
  <c r="E398" i="11"/>
  <c r="F398" i="11" a="1"/>
  <c r="F398" i="11"/>
  <c r="G398" i="11" a="1"/>
  <c r="G398" i="11"/>
  <c r="H398" i="11" a="1"/>
  <c r="H398" i="11"/>
  <c r="I398" i="11" a="1"/>
  <c r="I398" i="11"/>
  <c r="J398" i="11" a="1"/>
  <c r="J398" i="11"/>
  <c r="B399" i="11" a="1"/>
  <c r="B399" i="11"/>
  <c r="C399" i="11" a="1"/>
  <c r="C399" i="11"/>
  <c r="D399" i="11" a="1"/>
  <c r="D399" i="11"/>
  <c r="E399" i="11" a="1"/>
  <c r="E399" i="11"/>
  <c r="F399" i="11" a="1"/>
  <c r="F399" i="11"/>
  <c r="G399" i="11" a="1"/>
  <c r="G399" i="11"/>
  <c r="H399" i="11" a="1"/>
  <c r="H399" i="11"/>
  <c r="I399" i="11" a="1"/>
  <c r="I399" i="11"/>
  <c r="J399" i="11" a="1"/>
  <c r="J399" i="11"/>
  <c r="B400" i="11" a="1"/>
  <c r="B400" i="11"/>
  <c r="C400" i="11" a="1"/>
  <c r="C400" i="11"/>
  <c r="D400" i="11" a="1"/>
  <c r="D400" i="11"/>
  <c r="E400" i="11" a="1"/>
  <c r="E400" i="11"/>
  <c r="F400" i="11" a="1"/>
  <c r="F400" i="11"/>
  <c r="G400" i="11" a="1"/>
  <c r="G400" i="11"/>
  <c r="H400" i="11" a="1"/>
  <c r="H400" i="11"/>
  <c r="I400" i="11" a="1"/>
  <c r="I400" i="11"/>
  <c r="J400" i="11" a="1"/>
  <c r="J400" i="11"/>
  <c r="B401" i="11" a="1"/>
  <c r="B401" i="11"/>
  <c r="C401" i="11" a="1"/>
  <c r="C401" i="11"/>
  <c r="D401" i="11" a="1"/>
  <c r="D401" i="11"/>
  <c r="E401" i="11" a="1"/>
  <c r="E401" i="11"/>
  <c r="F401" i="11" a="1"/>
  <c r="F401" i="11"/>
  <c r="G401" i="11" a="1"/>
  <c r="G401" i="11"/>
  <c r="H401" i="11" a="1"/>
  <c r="H401" i="11"/>
  <c r="I401" i="11" a="1"/>
  <c r="I401" i="11"/>
  <c r="J401" i="11" a="1"/>
  <c r="J401" i="11"/>
  <c r="B402" i="11" a="1"/>
  <c r="B402" i="11"/>
  <c r="C402" i="11" a="1"/>
  <c r="C402" i="11"/>
  <c r="D402" i="11" a="1"/>
  <c r="D402" i="11"/>
  <c r="E402" i="11" a="1"/>
  <c r="E402" i="11"/>
  <c r="F402" i="11" a="1"/>
  <c r="F402" i="11"/>
  <c r="G402" i="11" a="1"/>
  <c r="G402" i="11"/>
  <c r="H402" i="11" a="1"/>
  <c r="H402" i="11"/>
  <c r="I402" i="11" a="1"/>
  <c r="I402" i="11"/>
  <c r="J402" i="11" a="1"/>
  <c r="J402" i="11"/>
  <c r="B403" i="11" a="1"/>
  <c r="B403" i="11"/>
  <c r="C403" i="11" a="1"/>
  <c r="C403" i="11"/>
  <c r="D403" i="11" a="1"/>
  <c r="D403" i="11"/>
  <c r="E403" i="11" a="1"/>
  <c r="E403" i="11"/>
  <c r="F403" i="11" a="1"/>
  <c r="F403" i="11"/>
  <c r="G403" i="11" a="1"/>
  <c r="G403" i="11"/>
  <c r="H403" i="11" a="1"/>
  <c r="H403" i="11"/>
  <c r="I403" i="11" a="1"/>
  <c r="I403" i="11"/>
  <c r="J403" i="11" a="1"/>
  <c r="J403" i="11"/>
  <c r="B404" i="11" a="1"/>
  <c r="B404" i="11"/>
  <c r="C404" i="11" a="1"/>
  <c r="C404" i="11"/>
  <c r="D404" i="11" a="1"/>
  <c r="D404" i="11"/>
  <c r="E404" i="11" a="1"/>
  <c r="E404" i="11"/>
  <c r="F404" i="11" a="1"/>
  <c r="F404" i="11"/>
  <c r="G404" i="11" a="1"/>
  <c r="G404" i="11"/>
  <c r="H404" i="11" a="1"/>
  <c r="H404" i="11"/>
  <c r="I404" i="11" a="1"/>
  <c r="I404" i="11"/>
  <c r="J404" i="11" a="1"/>
  <c r="J404" i="11"/>
  <c r="B405" i="11" a="1"/>
  <c r="B405" i="11"/>
  <c r="C405" i="11" a="1"/>
  <c r="C405" i="11"/>
  <c r="D405" i="11" a="1"/>
  <c r="D405" i="11"/>
  <c r="E405" i="11" a="1"/>
  <c r="E405" i="11"/>
  <c r="F405" i="11" a="1"/>
  <c r="F405" i="11"/>
  <c r="G405" i="11" a="1"/>
  <c r="G405" i="11"/>
  <c r="H405" i="11" a="1"/>
  <c r="H405" i="11"/>
  <c r="I405" i="11" a="1"/>
  <c r="I405" i="11"/>
  <c r="J405" i="11" a="1"/>
  <c r="J405" i="11"/>
  <c r="B406" i="11" a="1"/>
  <c r="B406" i="11"/>
  <c r="C406" i="11" a="1"/>
  <c r="C406" i="11"/>
  <c r="D406" i="11" a="1"/>
  <c r="D406" i="11"/>
  <c r="E406" i="11" a="1"/>
  <c r="E406" i="11"/>
  <c r="F406" i="11" a="1"/>
  <c r="F406" i="11"/>
  <c r="G406" i="11" a="1"/>
  <c r="G406" i="11"/>
  <c r="H406" i="11" a="1"/>
  <c r="H406" i="11"/>
  <c r="I406" i="11" a="1"/>
  <c r="I406" i="11"/>
  <c r="J406" i="11" a="1"/>
  <c r="J406" i="11"/>
  <c r="B407" i="11" a="1"/>
  <c r="B407" i="11"/>
  <c r="C407" i="11" a="1"/>
  <c r="C407" i="11"/>
  <c r="D407" i="11" a="1"/>
  <c r="D407" i="11"/>
  <c r="E407" i="11" a="1"/>
  <c r="E407" i="11"/>
  <c r="F407" i="11" a="1"/>
  <c r="F407" i="11"/>
  <c r="G407" i="11" a="1"/>
  <c r="G407" i="11"/>
  <c r="H407" i="11" a="1"/>
  <c r="H407" i="11"/>
  <c r="I407" i="11" a="1"/>
  <c r="I407" i="11"/>
  <c r="J407" i="11" a="1"/>
  <c r="J407" i="11"/>
  <c r="B408" i="11" a="1"/>
  <c r="B408" i="11"/>
  <c r="C408" i="11" a="1"/>
  <c r="C408" i="11"/>
  <c r="D408" i="11" a="1"/>
  <c r="D408" i="11"/>
  <c r="E408" i="11" a="1"/>
  <c r="E408" i="11"/>
  <c r="F408" i="11" a="1"/>
  <c r="F408" i="11"/>
  <c r="G408" i="11" a="1"/>
  <c r="G408" i="11"/>
  <c r="H408" i="11" a="1"/>
  <c r="H408" i="11"/>
  <c r="I408" i="11" a="1"/>
  <c r="I408" i="11"/>
  <c r="J408" i="11" a="1"/>
  <c r="J408" i="11"/>
  <c r="B409" i="11" a="1"/>
  <c r="B409" i="11"/>
  <c r="C409" i="11" a="1"/>
  <c r="C409" i="11"/>
  <c r="D409" i="11" a="1"/>
  <c r="D409" i="11"/>
  <c r="E409" i="11" a="1"/>
  <c r="E409" i="11"/>
  <c r="F409" i="11" a="1"/>
  <c r="F409" i="11"/>
  <c r="G409" i="11" a="1"/>
  <c r="G409" i="11"/>
  <c r="H409" i="11" a="1"/>
  <c r="H409" i="11"/>
  <c r="I409" i="11" a="1"/>
  <c r="I409" i="11"/>
  <c r="J409" i="11" a="1"/>
  <c r="J409" i="11"/>
  <c r="B410" i="11" a="1"/>
  <c r="B410" i="11"/>
  <c r="C410" i="11" a="1"/>
  <c r="C410" i="11"/>
  <c r="D410" i="11" a="1"/>
  <c r="D410" i="11"/>
  <c r="E410" i="11" a="1"/>
  <c r="E410" i="11"/>
  <c r="F410" i="11" a="1"/>
  <c r="F410" i="11"/>
  <c r="G410" i="11" a="1"/>
  <c r="G410" i="11"/>
  <c r="H410" i="11" a="1"/>
  <c r="H410" i="11"/>
  <c r="I410" i="11" a="1"/>
  <c r="I410" i="11"/>
  <c r="J410" i="11" a="1"/>
  <c r="J410" i="11"/>
  <c r="B411" i="11" a="1"/>
  <c r="B411" i="11"/>
  <c r="C411" i="11" a="1"/>
  <c r="C411" i="11"/>
  <c r="D411" i="11" a="1"/>
  <c r="D411" i="11"/>
  <c r="E411" i="11" a="1"/>
  <c r="E411" i="11"/>
  <c r="F411" i="11" a="1"/>
  <c r="F411" i="11"/>
  <c r="G411" i="11" a="1"/>
  <c r="G411" i="11"/>
  <c r="H411" i="11" a="1"/>
  <c r="H411" i="11"/>
  <c r="I411" i="11" a="1"/>
  <c r="I411" i="11"/>
  <c r="J411" i="11" a="1"/>
  <c r="J411" i="11"/>
  <c r="B412" i="11" a="1"/>
  <c r="B412" i="11"/>
  <c r="C412" i="11" a="1"/>
  <c r="C412" i="11"/>
  <c r="D412" i="11" a="1"/>
  <c r="D412" i="11"/>
  <c r="E412" i="11" a="1"/>
  <c r="E412" i="11"/>
  <c r="F412" i="11" a="1"/>
  <c r="F412" i="11"/>
  <c r="G412" i="11" a="1"/>
  <c r="G412" i="11"/>
  <c r="H412" i="11" a="1"/>
  <c r="H412" i="11"/>
  <c r="I412" i="11" a="1"/>
  <c r="I412" i="11"/>
  <c r="J412" i="11" a="1"/>
  <c r="J412" i="11"/>
  <c r="B413" i="11" a="1"/>
  <c r="B413" i="11"/>
  <c r="C413" i="11" a="1"/>
  <c r="C413" i="11"/>
  <c r="D413" i="11" a="1"/>
  <c r="D413" i="11"/>
  <c r="E413" i="11" a="1"/>
  <c r="E413" i="11"/>
  <c r="F413" i="11" a="1"/>
  <c r="F413" i="11"/>
  <c r="G413" i="11" a="1"/>
  <c r="G413" i="11"/>
  <c r="H413" i="11" a="1"/>
  <c r="H413" i="11"/>
  <c r="I413" i="11" a="1"/>
  <c r="I413" i="11"/>
  <c r="J413" i="11" a="1"/>
  <c r="J413" i="11"/>
  <c r="B414" i="11" a="1"/>
  <c r="B414" i="11"/>
  <c r="C414" i="11" a="1"/>
  <c r="C414" i="11"/>
  <c r="D414" i="11" a="1"/>
  <c r="D414" i="11"/>
  <c r="E414" i="11" a="1"/>
  <c r="E414" i="11"/>
  <c r="F414" i="11" a="1"/>
  <c r="F414" i="11"/>
  <c r="G414" i="11" a="1"/>
  <c r="G414" i="11"/>
  <c r="H414" i="11" a="1"/>
  <c r="H414" i="11"/>
  <c r="I414" i="11" a="1"/>
  <c r="I414" i="11"/>
  <c r="J414" i="11" a="1"/>
  <c r="J414" i="11"/>
  <c r="B415" i="11" a="1"/>
  <c r="B415" i="11"/>
  <c r="C415" i="11" a="1"/>
  <c r="C415" i="11"/>
  <c r="D415" i="11" a="1"/>
  <c r="D415" i="11"/>
  <c r="E415" i="11" a="1"/>
  <c r="E415" i="11"/>
  <c r="F415" i="11" a="1"/>
  <c r="F415" i="11"/>
  <c r="G415" i="11" a="1"/>
  <c r="G415" i="11"/>
  <c r="H415" i="11" a="1"/>
  <c r="H415" i="11"/>
  <c r="I415" i="11" a="1"/>
  <c r="I415" i="11"/>
  <c r="J415" i="11" a="1"/>
  <c r="J415" i="11"/>
  <c r="B416" i="11" a="1"/>
  <c r="B416" i="11"/>
  <c r="C416" i="11" a="1"/>
  <c r="C416" i="11"/>
  <c r="D416" i="11" a="1"/>
  <c r="D416" i="11"/>
  <c r="E416" i="11" a="1"/>
  <c r="E416" i="11"/>
  <c r="F416" i="11" a="1"/>
  <c r="F416" i="11"/>
  <c r="G416" i="11" a="1"/>
  <c r="G416" i="11"/>
  <c r="H416" i="11" a="1"/>
  <c r="H416" i="11"/>
  <c r="I416" i="11" a="1"/>
  <c r="I416" i="11"/>
  <c r="J416" i="11" a="1"/>
  <c r="J416" i="11"/>
  <c r="B417" i="11" a="1"/>
  <c r="B417" i="11"/>
  <c r="C417" i="11" a="1"/>
  <c r="C417" i="11"/>
  <c r="D417" i="11" a="1"/>
  <c r="D417" i="11"/>
  <c r="E417" i="11" a="1"/>
  <c r="E417" i="11"/>
  <c r="F417" i="11" a="1"/>
  <c r="F417" i="11"/>
  <c r="G417" i="11" a="1"/>
  <c r="G417" i="11"/>
  <c r="H417" i="11" a="1"/>
  <c r="H417" i="11"/>
  <c r="I417" i="11" a="1"/>
  <c r="I417" i="11"/>
  <c r="J417" i="11" a="1"/>
  <c r="J417" i="11"/>
  <c r="B418" i="11" a="1"/>
  <c r="B418" i="11"/>
  <c r="C418" i="11" a="1"/>
  <c r="C418" i="11"/>
  <c r="D418" i="11" a="1"/>
  <c r="D418" i="11"/>
  <c r="E418" i="11" a="1"/>
  <c r="E418" i="11"/>
  <c r="F418" i="11" a="1"/>
  <c r="F418" i="11"/>
  <c r="G418" i="11" a="1"/>
  <c r="G418" i="11"/>
  <c r="H418" i="11" a="1"/>
  <c r="H418" i="11"/>
  <c r="I418" i="11" a="1"/>
  <c r="I418" i="11"/>
  <c r="J418" i="11" a="1"/>
  <c r="J418" i="11"/>
  <c r="B419" i="11" a="1"/>
  <c r="B419" i="11"/>
  <c r="C419" i="11" a="1"/>
  <c r="C419" i="11"/>
  <c r="D419" i="11" a="1"/>
  <c r="D419" i="11"/>
  <c r="E419" i="11" a="1"/>
  <c r="E419" i="11"/>
  <c r="F419" i="11" a="1"/>
  <c r="F419" i="11"/>
  <c r="G419" i="11" a="1"/>
  <c r="G419" i="11"/>
  <c r="H419" i="11" a="1"/>
  <c r="H419" i="11"/>
  <c r="I419" i="11" a="1"/>
  <c r="I419" i="11"/>
  <c r="J419" i="11" a="1"/>
  <c r="J419" i="11"/>
  <c r="B420" i="11" a="1"/>
  <c r="B420" i="11"/>
  <c r="C420" i="11" a="1"/>
  <c r="C420" i="11"/>
  <c r="D420" i="11" a="1"/>
  <c r="D420" i="11"/>
  <c r="E420" i="11" a="1"/>
  <c r="E420" i="11"/>
  <c r="F420" i="11" a="1"/>
  <c r="F420" i="11"/>
  <c r="G420" i="11" a="1"/>
  <c r="G420" i="11"/>
  <c r="H420" i="11" a="1"/>
  <c r="H420" i="11"/>
  <c r="I420" i="11" a="1"/>
  <c r="I420" i="11"/>
  <c r="J420" i="11" a="1"/>
  <c r="J420" i="11"/>
  <c r="B421" i="11" a="1"/>
  <c r="B421" i="11"/>
  <c r="C421" i="11" a="1"/>
  <c r="C421" i="11"/>
  <c r="D421" i="11" a="1"/>
  <c r="D421" i="11"/>
  <c r="E421" i="11" a="1"/>
  <c r="E421" i="11"/>
  <c r="F421" i="11" a="1"/>
  <c r="F421" i="11"/>
  <c r="G421" i="11" a="1"/>
  <c r="G421" i="11"/>
  <c r="H421" i="11" a="1"/>
  <c r="H421" i="11"/>
  <c r="I421" i="11" a="1"/>
  <c r="I421" i="11"/>
  <c r="J421" i="11" a="1"/>
  <c r="J421" i="11"/>
  <c r="B422" i="11" a="1"/>
  <c r="B422" i="11"/>
  <c r="C422" i="11" a="1"/>
  <c r="C422" i="11"/>
  <c r="D422" i="11" a="1"/>
  <c r="D422" i="11"/>
  <c r="E422" i="11" a="1"/>
  <c r="E422" i="11"/>
  <c r="F422" i="11" a="1"/>
  <c r="F422" i="11"/>
  <c r="G422" i="11" a="1"/>
  <c r="G422" i="11"/>
  <c r="H422" i="11" a="1"/>
  <c r="H422" i="11"/>
  <c r="I422" i="11" a="1"/>
  <c r="I422" i="11"/>
  <c r="J422" i="11" a="1"/>
  <c r="J422" i="11"/>
  <c r="B423" i="11" a="1"/>
  <c r="B423" i="11"/>
  <c r="C423" i="11" a="1"/>
  <c r="C423" i="11"/>
  <c r="D423" i="11" a="1"/>
  <c r="D423" i="11"/>
  <c r="E423" i="11" a="1"/>
  <c r="E423" i="11"/>
  <c r="F423" i="11" a="1"/>
  <c r="F423" i="11"/>
  <c r="G423" i="11" a="1"/>
  <c r="G423" i="11"/>
  <c r="H423" i="11" a="1"/>
  <c r="H423" i="11"/>
  <c r="I423" i="11" a="1"/>
  <c r="I423" i="11"/>
  <c r="J423" i="11" a="1"/>
  <c r="J423" i="11"/>
  <c r="B424" i="11" a="1"/>
  <c r="B424" i="11"/>
  <c r="C424" i="11" a="1"/>
  <c r="C424" i="11"/>
  <c r="D424" i="11" a="1"/>
  <c r="D424" i="11"/>
  <c r="E424" i="11" a="1"/>
  <c r="E424" i="11"/>
  <c r="F424" i="11" a="1"/>
  <c r="F424" i="11"/>
  <c r="G424" i="11" a="1"/>
  <c r="G424" i="11"/>
  <c r="H424" i="11" a="1"/>
  <c r="H424" i="11"/>
  <c r="I424" i="11" a="1"/>
  <c r="I424" i="11"/>
  <c r="J424" i="11" a="1"/>
  <c r="J424" i="11"/>
  <c r="B425" i="11" a="1"/>
  <c r="B425" i="11"/>
  <c r="C425" i="11" a="1"/>
  <c r="C425" i="11"/>
  <c r="D425" i="11" a="1"/>
  <c r="D425" i="11"/>
  <c r="E425" i="11" a="1"/>
  <c r="E425" i="11"/>
  <c r="F425" i="11" a="1"/>
  <c r="F425" i="11"/>
  <c r="G425" i="11" a="1"/>
  <c r="G425" i="11"/>
  <c r="H425" i="11" a="1"/>
  <c r="H425" i="11"/>
  <c r="I425" i="11" a="1"/>
  <c r="I425" i="11"/>
  <c r="J425" i="11" a="1"/>
  <c r="J425" i="11"/>
  <c r="B426" i="11" a="1"/>
  <c r="B426" i="11"/>
  <c r="C426" i="11" a="1"/>
  <c r="C426" i="11"/>
  <c r="D426" i="11" a="1"/>
  <c r="D426" i="11"/>
  <c r="E426" i="11" a="1"/>
  <c r="E426" i="11"/>
  <c r="F426" i="11" a="1"/>
  <c r="F426" i="11"/>
  <c r="G426" i="11" a="1"/>
  <c r="G426" i="11"/>
  <c r="H426" i="11" a="1"/>
  <c r="H426" i="11"/>
  <c r="I426" i="11" a="1"/>
  <c r="I426" i="11"/>
  <c r="J426" i="11" a="1"/>
  <c r="J426" i="11"/>
  <c r="B427" i="11" a="1"/>
  <c r="B427" i="11"/>
  <c r="C427" i="11" a="1"/>
  <c r="C427" i="11"/>
  <c r="D427" i="11" a="1"/>
  <c r="D427" i="11"/>
  <c r="E427" i="11" a="1"/>
  <c r="E427" i="11"/>
  <c r="F427" i="11" a="1"/>
  <c r="F427" i="11"/>
  <c r="G427" i="11" a="1"/>
  <c r="G427" i="11"/>
  <c r="H427" i="11" a="1"/>
  <c r="H427" i="11"/>
  <c r="I427" i="11" a="1"/>
  <c r="I427" i="11"/>
  <c r="J427" i="11" a="1"/>
  <c r="J427" i="11"/>
  <c r="B428" i="11" a="1"/>
  <c r="B428" i="11"/>
  <c r="C428" i="11" a="1"/>
  <c r="C428" i="11"/>
  <c r="D428" i="11" a="1"/>
  <c r="D428" i="11"/>
  <c r="E428" i="11" a="1"/>
  <c r="E428" i="11"/>
  <c r="F428" i="11" a="1"/>
  <c r="F428" i="11"/>
  <c r="G428" i="11" a="1"/>
  <c r="G428" i="11"/>
  <c r="H428" i="11" a="1"/>
  <c r="H428" i="11"/>
  <c r="I428" i="11" a="1"/>
  <c r="I428" i="11"/>
  <c r="J428" i="11" a="1"/>
  <c r="J428" i="11"/>
  <c r="B429" i="11" a="1"/>
  <c r="B429" i="11"/>
  <c r="C429" i="11" a="1"/>
  <c r="C429" i="11"/>
  <c r="D429" i="11" a="1"/>
  <c r="D429" i="11"/>
  <c r="E429" i="11" a="1"/>
  <c r="E429" i="11"/>
  <c r="F429" i="11" a="1"/>
  <c r="F429" i="11"/>
  <c r="G429" i="11" a="1"/>
  <c r="G429" i="11"/>
  <c r="H429" i="11" a="1"/>
  <c r="H429" i="11"/>
  <c r="I429" i="11" a="1"/>
  <c r="I429" i="11"/>
  <c r="J429" i="11" a="1"/>
  <c r="J429" i="11"/>
  <c r="B430" i="11" a="1"/>
  <c r="B430" i="11"/>
  <c r="C430" i="11" a="1"/>
  <c r="C430" i="11"/>
  <c r="D430" i="11" a="1"/>
  <c r="D430" i="11"/>
  <c r="E430" i="11" a="1"/>
  <c r="E430" i="11"/>
  <c r="F430" i="11" a="1"/>
  <c r="F430" i="11"/>
  <c r="G430" i="11" a="1"/>
  <c r="G430" i="11"/>
  <c r="H430" i="11" a="1"/>
  <c r="H430" i="11"/>
  <c r="I430" i="11" a="1"/>
  <c r="I430" i="11"/>
  <c r="J430" i="11" a="1"/>
  <c r="J430" i="11"/>
  <c r="B431" i="11" a="1"/>
  <c r="B431" i="11"/>
  <c r="C431" i="11" a="1"/>
  <c r="C431" i="11"/>
  <c r="D431" i="11" a="1"/>
  <c r="D431" i="11"/>
  <c r="E431" i="11" a="1"/>
  <c r="E431" i="11"/>
  <c r="F431" i="11" a="1"/>
  <c r="F431" i="11"/>
  <c r="G431" i="11" a="1"/>
  <c r="G431" i="11"/>
  <c r="H431" i="11" a="1"/>
  <c r="H431" i="11"/>
  <c r="I431" i="11" a="1"/>
  <c r="I431" i="11"/>
  <c r="J431" i="11" a="1"/>
  <c r="J431" i="11"/>
  <c r="B432" i="11" a="1"/>
  <c r="B432" i="11"/>
  <c r="C432" i="11" a="1"/>
  <c r="C432" i="11"/>
  <c r="D432" i="11" a="1"/>
  <c r="D432" i="11"/>
  <c r="E432" i="11" a="1"/>
  <c r="E432" i="11"/>
  <c r="F432" i="11" a="1"/>
  <c r="F432" i="11"/>
  <c r="G432" i="11" a="1"/>
  <c r="G432" i="11"/>
  <c r="H432" i="11" a="1"/>
  <c r="H432" i="11"/>
  <c r="I432" i="11" a="1"/>
  <c r="I432" i="11"/>
  <c r="J432" i="11" a="1"/>
  <c r="J432" i="11"/>
  <c r="B433" i="11" a="1"/>
  <c r="B433" i="11"/>
  <c r="C433" i="11" a="1"/>
  <c r="C433" i="11"/>
  <c r="D433" i="11" a="1"/>
  <c r="D433" i="11"/>
  <c r="E433" i="11" a="1"/>
  <c r="E433" i="11"/>
  <c r="F433" i="11" a="1"/>
  <c r="F433" i="11"/>
  <c r="G433" i="11" a="1"/>
  <c r="G433" i="11"/>
  <c r="H433" i="11" a="1"/>
  <c r="H433" i="11"/>
  <c r="I433" i="11" a="1"/>
  <c r="I433" i="11"/>
  <c r="J433" i="11" a="1"/>
  <c r="J433" i="11"/>
  <c r="B434" i="11" a="1"/>
  <c r="B434" i="11"/>
  <c r="C434" i="11" a="1"/>
  <c r="C434" i="11"/>
  <c r="D434" i="11" a="1"/>
  <c r="D434" i="11"/>
  <c r="E434" i="11" a="1"/>
  <c r="E434" i="11"/>
  <c r="F434" i="11" a="1"/>
  <c r="F434" i="11"/>
  <c r="G434" i="11" a="1"/>
  <c r="G434" i="11"/>
  <c r="H434" i="11" a="1"/>
  <c r="H434" i="11"/>
  <c r="I434" i="11" a="1"/>
  <c r="I434" i="11"/>
  <c r="J434" i="11" a="1"/>
  <c r="J434" i="11"/>
  <c r="B435" i="11" a="1"/>
  <c r="B435" i="11"/>
  <c r="C435" i="11" a="1"/>
  <c r="C435" i="11"/>
  <c r="D435" i="11" a="1"/>
  <c r="D435" i="11"/>
  <c r="E435" i="11" a="1"/>
  <c r="E435" i="11"/>
  <c r="F435" i="11" a="1"/>
  <c r="F435" i="11"/>
  <c r="G435" i="11" a="1"/>
  <c r="G435" i="11"/>
  <c r="H435" i="11" a="1"/>
  <c r="H435" i="11"/>
  <c r="I435" i="11" a="1"/>
  <c r="I435" i="11"/>
  <c r="J435" i="11" a="1"/>
  <c r="J435" i="11"/>
  <c r="B436" i="11" a="1"/>
  <c r="B436" i="11"/>
  <c r="C436" i="11" a="1"/>
  <c r="C436" i="11"/>
  <c r="D436" i="11" a="1"/>
  <c r="D436" i="11"/>
  <c r="E436" i="11" a="1"/>
  <c r="E436" i="11"/>
  <c r="F436" i="11" a="1"/>
  <c r="F436" i="11"/>
  <c r="G436" i="11" a="1"/>
  <c r="G436" i="11"/>
  <c r="H436" i="11" a="1"/>
  <c r="H436" i="11"/>
  <c r="I436" i="11" a="1"/>
  <c r="I436" i="11"/>
  <c r="J436" i="11" a="1"/>
  <c r="J436" i="11"/>
  <c r="B437" i="11" a="1"/>
  <c r="B437" i="11"/>
  <c r="C437" i="11" a="1"/>
  <c r="C437" i="11"/>
  <c r="D437" i="11" a="1"/>
  <c r="D437" i="11"/>
  <c r="E437" i="11" a="1"/>
  <c r="E437" i="11"/>
  <c r="F437" i="11" a="1"/>
  <c r="F437" i="11"/>
  <c r="G437" i="11" a="1"/>
  <c r="G437" i="11"/>
  <c r="H437" i="11" a="1"/>
  <c r="H437" i="11"/>
  <c r="I437" i="11" a="1"/>
  <c r="I437" i="11"/>
  <c r="J437" i="11" a="1"/>
  <c r="J437" i="11"/>
  <c r="B438" i="11" a="1"/>
  <c r="B438" i="11"/>
  <c r="C438" i="11" a="1"/>
  <c r="C438" i="11"/>
  <c r="D438" i="11" a="1"/>
  <c r="D438" i="11"/>
  <c r="E438" i="11" a="1"/>
  <c r="E438" i="11"/>
  <c r="F438" i="11" a="1"/>
  <c r="F438" i="11"/>
  <c r="G438" i="11" a="1"/>
  <c r="G438" i="11"/>
  <c r="H438" i="11" a="1"/>
  <c r="H438" i="11"/>
  <c r="I438" i="11" a="1"/>
  <c r="I438" i="11"/>
  <c r="J438" i="11" a="1"/>
  <c r="J438" i="11"/>
  <c r="B439" i="11" a="1"/>
  <c r="B439" i="11"/>
  <c r="C439" i="11" a="1"/>
  <c r="C439" i="11"/>
  <c r="D439" i="11" a="1"/>
  <c r="D439" i="11"/>
  <c r="E439" i="11" a="1"/>
  <c r="E439" i="11"/>
  <c r="F439" i="11" a="1"/>
  <c r="F439" i="11"/>
  <c r="G439" i="11" a="1"/>
  <c r="G439" i="11"/>
  <c r="H439" i="11" a="1"/>
  <c r="H439" i="11"/>
  <c r="I439" i="11" a="1"/>
  <c r="I439" i="11"/>
  <c r="J439" i="11" a="1"/>
  <c r="J439" i="11"/>
  <c r="B440" i="11" a="1"/>
  <c r="B440" i="11"/>
  <c r="C440" i="11" a="1"/>
  <c r="C440" i="11"/>
  <c r="D440" i="11" a="1"/>
  <c r="D440" i="11"/>
  <c r="E440" i="11" a="1"/>
  <c r="E440" i="11"/>
  <c r="F440" i="11" a="1"/>
  <c r="F440" i="11"/>
  <c r="G440" i="11" a="1"/>
  <c r="G440" i="11"/>
  <c r="H440" i="11" a="1"/>
  <c r="H440" i="11"/>
  <c r="I440" i="11" a="1"/>
  <c r="I440" i="11"/>
  <c r="J440" i="11" a="1"/>
  <c r="J440" i="11"/>
  <c r="B441" i="11" a="1"/>
  <c r="B441" i="11"/>
  <c r="C441" i="11" a="1"/>
  <c r="C441" i="11"/>
  <c r="D441" i="11" a="1"/>
  <c r="D441" i="11"/>
  <c r="E441" i="11" a="1"/>
  <c r="E441" i="11"/>
  <c r="F441" i="11" a="1"/>
  <c r="F441" i="11"/>
  <c r="G441" i="11" a="1"/>
  <c r="G441" i="11"/>
  <c r="H441" i="11" a="1"/>
  <c r="H441" i="11"/>
  <c r="I441" i="11" a="1"/>
  <c r="I441" i="11"/>
  <c r="J441" i="11" a="1"/>
  <c r="J441" i="11"/>
  <c r="B442" i="11" a="1"/>
  <c r="B442" i="11"/>
  <c r="C442" i="11" a="1"/>
  <c r="C442" i="11"/>
  <c r="D442" i="11" a="1"/>
  <c r="D442" i="11"/>
  <c r="E442" i="11" a="1"/>
  <c r="E442" i="11"/>
  <c r="F442" i="11" a="1"/>
  <c r="F442" i="11"/>
  <c r="G442" i="11" a="1"/>
  <c r="G442" i="11"/>
  <c r="H442" i="11" a="1"/>
  <c r="H442" i="11"/>
  <c r="I442" i="11" a="1"/>
  <c r="I442" i="11"/>
  <c r="J442" i="11" a="1"/>
  <c r="J442" i="11"/>
  <c r="B443" i="11" a="1"/>
  <c r="B443" i="11"/>
  <c r="C443" i="11" a="1"/>
  <c r="C443" i="11"/>
  <c r="D443" i="11" a="1"/>
  <c r="D443" i="11"/>
  <c r="E443" i="11" a="1"/>
  <c r="E443" i="11"/>
  <c r="F443" i="11" a="1"/>
  <c r="F443" i="11"/>
  <c r="G443" i="11" a="1"/>
  <c r="G443" i="11"/>
  <c r="H443" i="11" a="1"/>
  <c r="H443" i="11"/>
  <c r="I443" i="11" a="1"/>
  <c r="I443" i="11"/>
  <c r="J443" i="11" a="1"/>
  <c r="J443" i="11"/>
  <c r="B444" i="11" a="1"/>
  <c r="B444" i="11"/>
  <c r="C444" i="11" a="1"/>
  <c r="C444" i="11"/>
  <c r="D444" i="11" a="1"/>
  <c r="D444" i="11"/>
  <c r="E444" i="11" a="1"/>
  <c r="E444" i="11"/>
  <c r="F444" i="11" a="1"/>
  <c r="F444" i="11"/>
  <c r="G444" i="11" a="1"/>
  <c r="G444" i="11"/>
  <c r="H444" i="11" a="1"/>
  <c r="H444" i="11"/>
  <c r="I444" i="11" a="1"/>
  <c r="I444" i="11"/>
  <c r="J444" i="11" a="1"/>
  <c r="J444" i="11"/>
  <c r="B445" i="11" a="1"/>
  <c r="B445" i="11"/>
  <c r="C445" i="11" a="1"/>
  <c r="C445" i="11"/>
  <c r="D445" i="11" a="1"/>
  <c r="D445" i="11"/>
  <c r="E445" i="11" a="1"/>
  <c r="E445" i="11"/>
  <c r="F445" i="11" a="1"/>
  <c r="F445" i="11"/>
  <c r="G445" i="11" a="1"/>
  <c r="G445" i="11"/>
  <c r="H445" i="11" a="1"/>
  <c r="H445" i="11"/>
  <c r="I445" i="11" a="1"/>
  <c r="I445" i="11"/>
  <c r="J445" i="11" a="1"/>
  <c r="J445" i="11"/>
  <c r="B446" i="11" a="1"/>
  <c r="B446" i="11"/>
  <c r="C446" i="11" a="1"/>
  <c r="C446" i="11"/>
  <c r="D446" i="11" a="1"/>
  <c r="D446" i="11"/>
  <c r="E446" i="11" a="1"/>
  <c r="E446" i="11"/>
  <c r="F446" i="11" a="1"/>
  <c r="F446" i="11"/>
  <c r="G446" i="11" a="1"/>
  <c r="G446" i="11"/>
  <c r="H446" i="11" a="1"/>
  <c r="H446" i="11"/>
  <c r="I446" i="11" a="1"/>
  <c r="I446" i="11"/>
  <c r="J446" i="11" a="1"/>
  <c r="J446" i="11"/>
  <c r="B447" i="11" a="1"/>
  <c r="B447" i="11"/>
  <c r="C447" i="11" a="1"/>
  <c r="C447" i="11"/>
  <c r="D447" i="11" a="1"/>
  <c r="D447" i="11"/>
  <c r="E447" i="11" a="1"/>
  <c r="E447" i="11"/>
  <c r="F447" i="11" a="1"/>
  <c r="F447" i="11"/>
  <c r="G447" i="11" a="1"/>
  <c r="G447" i="11"/>
  <c r="H447" i="11" a="1"/>
  <c r="H447" i="11"/>
  <c r="I447" i="11" a="1"/>
  <c r="I447" i="11"/>
  <c r="J447" i="11" a="1"/>
  <c r="J447" i="11"/>
  <c r="B448" i="11" a="1"/>
  <c r="B448" i="11"/>
  <c r="C448" i="11" a="1"/>
  <c r="C448" i="11"/>
  <c r="D448" i="11" a="1"/>
  <c r="D448" i="11"/>
  <c r="E448" i="11" a="1"/>
  <c r="E448" i="11"/>
  <c r="F448" i="11" a="1"/>
  <c r="F448" i="11"/>
  <c r="G448" i="11" a="1"/>
  <c r="G448" i="11"/>
  <c r="H448" i="11" a="1"/>
  <c r="H448" i="11"/>
  <c r="I448" i="11" a="1"/>
  <c r="I448" i="11"/>
  <c r="J448" i="11" a="1"/>
  <c r="J448" i="11"/>
  <c r="B449" i="11" a="1"/>
  <c r="B449" i="11"/>
  <c r="C449" i="11" a="1"/>
  <c r="C449" i="11"/>
  <c r="D449" i="11" a="1"/>
  <c r="D449" i="11"/>
  <c r="E449" i="11" a="1"/>
  <c r="E449" i="11"/>
  <c r="F449" i="11" a="1"/>
  <c r="F449" i="11"/>
  <c r="G449" i="11" a="1"/>
  <c r="G449" i="11"/>
  <c r="H449" i="11" a="1"/>
  <c r="H449" i="11"/>
  <c r="I449" i="11" a="1"/>
  <c r="I449" i="11"/>
  <c r="J449" i="11" a="1"/>
  <c r="J449" i="11"/>
  <c r="B451" i="11" a="1"/>
  <c r="B451" i="11"/>
  <c r="C451" i="11" a="1"/>
  <c r="C451" i="11"/>
  <c r="D451" i="11" a="1"/>
  <c r="D451" i="11"/>
  <c r="E451" i="11" a="1"/>
  <c r="E451" i="11"/>
  <c r="F451" i="11" a="1"/>
  <c r="F451" i="11"/>
  <c r="G451" i="11" a="1"/>
  <c r="G451" i="11"/>
  <c r="H451" i="11" a="1"/>
  <c r="H451" i="11"/>
  <c r="I451" i="11" a="1"/>
  <c r="I451" i="11"/>
  <c r="J451" i="11" a="1"/>
  <c r="J451" i="11"/>
  <c r="B452" i="11" a="1"/>
  <c r="B452" i="11"/>
  <c r="C452" i="11" a="1"/>
  <c r="C452" i="11"/>
  <c r="D452" i="11" a="1"/>
  <c r="D452" i="11"/>
  <c r="E452" i="11" a="1"/>
  <c r="E452" i="11"/>
  <c r="F452" i="11" a="1"/>
  <c r="F452" i="11"/>
  <c r="G452" i="11" a="1"/>
  <c r="G452" i="11"/>
  <c r="H452" i="11" a="1"/>
  <c r="H452" i="11"/>
  <c r="I452" i="11" a="1"/>
  <c r="I452" i="11"/>
  <c r="J452" i="11" a="1"/>
  <c r="J452" i="11"/>
  <c r="B453" i="11" a="1"/>
  <c r="B453" i="11"/>
  <c r="C453" i="11" a="1"/>
  <c r="C453" i="11"/>
  <c r="D453" i="11" a="1"/>
  <c r="D453" i="11"/>
  <c r="E453" i="11" a="1"/>
  <c r="E453" i="11"/>
  <c r="F453" i="11" a="1"/>
  <c r="F453" i="11"/>
  <c r="G453" i="11" a="1"/>
  <c r="G453" i="11"/>
  <c r="H453" i="11" a="1"/>
  <c r="H453" i="11"/>
  <c r="I453" i="11" a="1"/>
  <c r="I453" i="11"/>
  <c r="J453" i="11" a="1"/>
  <c r="J453" i="11"/>
  <c r="B454" i="11" a="1"/>
  <c r="B454" i="11"/>
  <c r="C454" i="11" a="1"/>
  <c r="C454" i="11"/>
  <c r="D454" i="11" a="1"/>
  <c r="D454" i="11"/>
  <c r="E454" i="11" a="1"/>
  <c r="E454" i="11"/>
  <c r="F454" i="11" a="1"/>
  <c r="F454" i="11"/>
  <c r="G454" i="11" a="1"/>
  <c r="G454" i="11"/>
  <c r="H454" i="11" a="1"/>
  <c r="H454" i="11"/>
  <c r="I454" i="11" a="1"/>
  <c r="I454" i="11"/>
  <c r="J454" i="11" a="1"/>
  <c r="J454" i="11"/>
  <c r="B455" i="11" a="1"/>
  <c r="B455" i="11"/>
  <c r="C455" i="11" a="1"/>
  <c r="C455" i="11"/>
  <c r="D455" i="11" a="1"/>
  <c r="D455" i="11"/>
  <c r="E455" i="11" a="1"/>
  <c r="E455" i="11"/>
  <c r="F455" i="11" a="1"/>
  <c r="F455" i="11"/>
  <c r="G455" i="11" a="1"/>
  <c r="G455" i="11"/>
  <c r="H455" i="11" a="1"/>
  <c r="H455" i="11"/>
  <c r="I455" i="11" a="1"/>
  <c r="I455" i="11"/>
  <c r="J455" i="11" a="1"/>
  <c r="J455" i="11"/>
  <c r="B457" i="11" a="1"/>
  <c r="B457" i="11"/>
  <c r="C457" i="11" a="1"/>
  <c r="C457" i="11"/>
  <c r="D457" i="11" a="1"/>
  <c r="D457" i="11"/>
  <c r="E457" i="11" a="1"/>
  <c r="E457" i="11"/>
  <c r="F457" i="11" a="1"/>
  <c r="F457" i="11"/>
  <c r="G457" i="11" a="1"/>
  <c r="G457" i="11"/>
  <c r="H457" i="11" a="1"/>
  <c r="H457" i="11"/>
  <c r="I457" i="11" a="1"/>
  <c r="I457" i="11"/>
  <c r="J457" i="11" a="1"/>
  <c r="J457" i="11"/>
  <c r="B458" i="11" a="1"/>
  <c r="B458" i="11"/>
  <c r="C458" i="11" a="1"/>
  <c r="C458" i="11"/>
  <c r="D458" i="11" a="1"/>
  <c r="D458" i="11"/>
  <c r="E458" i="11" a="1"/>
  <c r="E458" i="11"/>
  <c r="F458" i="11" a="1"/>
  <c r="F458" i="11"/>
  <c r="G458" i="11" a="1"/>
  <c r="G458" i="11"/>
  <c r="H458" i="11" a="1"/>
  <c r="H458" i="11"/>
  <c r="I458" i="11" a="1"/>
  <c r="I458" i="11"/>
  <c r="J458" i="11" a="1"/>
  <c r="J458" i="11"/>
  <c r="B459" i="11" a="1"/>
  <c r="B459" i="11"/>
  <c r="C459" i="11" a="1"/>
  <c r="C459" i="11"/>
  <c r="D459" i="11" a="1"/>
  <c r="D459" i="11"/>
  <c r="E459" i="11" a="1"/>
  <c r="E459" i="11"/>
  <c r="F459" i="11" a="1"/>
  <c r="F459" i="11"/>
  <c r="G459" i="11" a="1"/>
  <c r="G459" i="11"/>
  <c r="H459" i="11" a="1"/>
  <c r="H459" i="11"/>
  <c r="I459" i="11" a="1"/>
  <c r="I459" i="11"/>
  <c r="J459" i="11" a="1"/>
  <c r="J459" i="11"/>
  <c r="B460" i="11" a="1"/>
  <c r="B460" i="11"/>
  <c r="C460" i="11" a="1"/>
  <c r="C460" i="11"/>
  <c r="D460" i="11" a="1"/>
  <c r="D460" i="11"/>
  <c r="E460" i="11" a="1"/>
  <c r="E460" i="11"/>
  <c r="F460" i="11" a="1"/>
  <c r="F460" i="11"/>
  <c r="G460" i="11" a="1"/>
  <c r="G460" i="11"/>
  <c r="H460" i="11" a="1"/>
  <c r="H460" i="11"/>
  <c r="I460" i="11" a="1"/>
  <c r="I460" i="11"/>
  <c r="J460" i="11" a="1"/>
  <c r="J460" i="11"/>
  <c r="B461" i="11" a="1"/>
  <c r="B461" i="11"/>
  <c r="C461" i="11" a="1"/>
  <c r="C461" i="11"/>
  <c r="D461" i="11" a="1"/>
  <c r="D461" i="11"/>
  <c r="E461" i="11" a="1"/>
  <c r="E461" i="11"/>
  <c r="F461" i="11" a="1"/>
  <c r="F461" i="11"/>
  <c r="G461" i="11" a="1"/>
  <c r="G461" i="11"/>
  <c r="H461" i="11" a="1"/>
  <c r="H461" i="11"/>
  <c r="I461" i="11" a="1"/>
  <c r="I461" i="11"/>
  <c r="J461" i="11" a="1"/>
  <c r="J461" i="11"/>
  <c r="B462" i="11" a="1"/>
  <c r="B462" i="11"/>
  <c r="C462" i="11" a="1"/>
  <c r="C462" i="11"/>
  <c r="D462" i="11" a="1"/>
  <c r="D462" i="11"/>
  <c r="E462" i="11" a="1"/>
  <c r="E462" i="11"/>
  <c r="F462" i="11" a="1"/>
  <c r="F462" i="11"/>
  <c r="G462" i="11" a="1"/>
  <c r="G462" i="11"/>
  <c r="H462" i="11" a="1"/>
  <c r="H462" i="11"/>
  <c r="I462" i="11" a="1"/>
  <c r="I462" i="11"/>
  <c r="J462" i="11" a="1"/>
  <c r="J462" i="11"/>
  <c r="B463" i="11" a="1"/>
  <c r="B463" i="11"/>
  <c r="C463" i="11" a="1"/>
  <c r="C463" i="11"/>
  <c r="D463" i="11" a="1"/>
  <c r="D463" i="11"/>
  <c r="E463" i="11" a="1"/>
  <c r="E463" i="11"/>
  <c r="F463" i="11" a="1"/>
  <c r="F463" i="11"/>
  <c r="G463" i="11" a="1"/>
  <c r="G463" i="11"/>
  <c r="H463" i="11" a="1"/>
  <c r="H463" i="11"/>
  <c r="I463" i="11" a="1"/>
  <c r="I463" i="11"/>
  <c r="J463" i="11" a="1"/>
  <c r="J463" i="11"/>
  <c r="B464" i="11" a="1"/>
  <c r="B464" i="11"/>
  <c r="C464" i="11" a="1"/>
  <c r="C464" i="11"/>
  <c r="D464" i="11" a="1"/>
  <c r="D464" i="11"/>
  <c r="E464" i="11" a="1"/>
  <c r="E464" i="11"/>
  <c r="F464" i="11" a="1"/>
  <c r="F464" i="11"/>
  <c r="G464" i="11" a="1"/>
  <c r="G464" i="11"/>
  <c r="H464" i="11" a="1"/>
  <c r="H464" i="11"/>
  <c r="I464" i="11" a="1"/>
  <c r="I464" i="11"/>
  <c r="J464" i="11" a="1"/>
  <c r="J464" i="11"/>
  <c r="B465" i="11" a="1"/>
  <c r="B465" i="11"/>
  <c r="C465" i="11" a="1"/>
  <c r="C465" i="11"/>
  <c r="D465" i="11" a="1"/>
  <c r="D465" i="11"/>
  <c r="E465" i="11" a="1"/>
  <c r="E465" i="11"/>
  <c r="F465" i="11" a="1"/>
  <c r="F465" i="11"/>
  <c r="G465" i="11" a="1"/>
  <c r="G465" i="11"/>
  <c r="H465" i="11" a="1"/>
  <c r="H465" i="11"/>
  <c r="I465" i="11" a="1"/>
  <c r="I465" i="11"/>
  <c r="J465" i="11" a="1"/>
  <c r="J465" i="11"/>
  <c r="B466" i="11" a="1"/>
  <c r="B466" i="11"/>
  <c r="C466" i="11" a="1"/>
  <c r="C466" i="11"/>
  <c r="D466" i="11" a="1"/>
  <c r="D466" i="11"/>
  <c r="E466" i="11" a="1"/>
  <c r="E466" i="11"/>
  <c r="F466" i="11" a="1"/>
  <c r="F466" i="11"/>
  <c r="G466" i="11" a="1"/>
  <c r="G466" i="11"/>
  <c r="H466" i="11" a="1"/>
  <c r="H466" i="11"/>
  <c r="I466" i="11" a="1"/>
  <c r="I466" i="11"/>
  <c r="J466" i="11" a="1"/>
  <c r="J466" i="11"/>
  <c r="B467" i="11" a="1"/>
  <c r="B467" i="11"/>
  <c r="C467" i="11" a="1"/>
  <c r="C467" i="11"/>
  <c r="D467" i="11" a="1"/>
  <c r="D467" i="11"/>
  <c r="E467" i="11" a="1"/>
  <c r="E467" i="11"/>
  <c r="F467" i="11" a="1"/>
  <c r="F467" i="11"/>
  <c r="G467" i="11" a="1"/>
  <c r="G467" i="11"/>
  <c r="H467" i="11" a="1"/>
  <c r="H467" i="11"/>
  <c r="I467" i="11" a="1"/>
  <c r="I467" i="11"/>
  <c r="J467" i="11" a="1"/>
  <c r="J467" i="11"/>
  <c r="B468" i="11" a="1"/>
  <c r="B468" i="11"/>
  <c r="C468" i="11" a="1"/>
  <c r="C468" i="11"/>
  <c r="D468" i="11" a="1"/>
  <c r="D468" i="11"/>
  <c r="E468" i="11" a="1"/>
  <c r="E468" i="11"/>
  <c r="F468" i="11" a="1"/>
  <c r="F468" i="11"/>
  <c r="G468" i="11" a="1"/>
  <c r="G468" i="11"/>
  <c r="H468" i="11" a="1"/>
  <c r="H468" i="11"/>
  <c r="I468" i="11" a="1"/>
  <c r="I468" i="11"/>
  <c r="J468" i="11" a="1"/>
  <c r="J468" i="11"/>
  <c r="B469" i="11" a="1"/>
  <c r="B469" i="11"/>
  <c r="C469" i="11" a="1"/>
  <c r="C469" i="11"/>
  <c r="D469" i="11" a="1"/>
  <c r="D469" i="11"/>
  <c r="E469" i="11" a="1"/>
  <c r="E469" i="11"/>
  <c r="F469" i="11" a="1"/>
  <c r="F469" i="11"/>
  <c r="G469" i="11" a="1"/>
  <c r="G469" i="11"/>
  <c r="H469" i="11" a="1"/>
  <c r="H469" i="11"/>
  <c r="I469" i="11" a="1"/>
  <c r="I469" i="11"/>
  <c r="J469" i="11" a="1"/>
  <c r="J469" i="11"/>
  <c r="B470" i="11" a="1"/>
  <c r="B470" i="11"/>
  <c r="C470" i="11" a="1"/>
  <c r="C470" i="11"/>
  <c r="D470" i="11" a="1"/>
  <c r="D470" i="11"/>
  <c r="E470" i="11" a="1"/>
  <c r="E470" i="11"/>
  <c r="F470" i="11" a="1"/>
  <c r="F470" i="11"/>
  <c r="G470" i="11" a="1"/>
  <c r="G470" i="11"/>
  <c r="H470" i="11" a="1"/>
  <c r="H470" i="11"/>
  <c r="I470" i="11" a="1"/>
  <c r="I470" i="11"/>
  <c r="J470" i="11" a="1"/>
  <c r="J470" i="11"/>
  <c r="B471" i="11" a="1"/>
  <c r="B471" i="11"/>
  <c r="C471" i="11" a="1"/>
  <c r="C471" i="11"/>
  <c r="D471" i="11" a="1"/>
  <c r="D471" i="11"/>
  <c r="E471" i="11" a="1"/>
  <c r="E471" i="11"/>
  <c r="F471" i="11" a="1"/>
  <c r="F471" i="11"/>
  <c r="G471" i="11" a="1"/>
  <c r="G471" i="11"/>
  <c r="H471" i="11" a="1"/>
  <c r="H471" i="11"/>
  <c r="I471" i="11" a="1"/>
  <c r="I471" i="11"/>
  <c r="J471" i="11" a="1"/>
  <c r="J471" i="11"/>
  <c r="B472" i="11" a="1"/>
  <c r="B472" i="11"/>
  <c r="C472" i="11" a="1"/>
  <c r="C472" i="11"/>
  <c r="D472" i="11" a="1"/>
  <c r="D472" i="11"/>
  <c r="E472" i="11" a="1"/>
  <c r="E472" i="11"/>
  <c r="F472" i="11" a="1"/>
  <c r="F472" i="11"/>
  <c r="G472" i="11" a="1"/>
  <c r="G472" i="11"/>
  <c r="H472" i="11" a="1"/>
  <c r="H472" i="11"/>
  <c r="I472" i="11" a="1"/>
  <c r="I472" i="11"/>
  <c r="J472" i="11" a="1"/>
  <c r="J472" i="11"/>
  <c r="B473" i="11" a="1"/>
  <c r="B473" i="11"/>
  <c r="C473" i="11" a="1"/>
  <c r="C473" i="11"/>
  <c r="D473" i="11" a="1"/>
  <c r="D473" i="11"/>
  <c r="E473" i="11" a="1"/>
  <c r="E473" i="11"/>
  <c r="F473" i="11" a="1"/>
  <c r="F473" i="11"/>
  <c r="G473" i="11" a="1"/>
  <c r="G473" i="11"/>
  <c r="H473" i="11" a="1"/>
  <c r="H473" i="11"/>
  <c r="I473" i="11" a="1"/>
  <c r="I473" i="11"/>
  <c r="J473" i="11" a="1"/>
  <c r="J473" i="11"/>
  <c r="B474" i="11" a="1"/>
  <c r="B474" i="11"/>
  <c r="C474" i="11" a="1"/>
  <c r="C474" i="11"/>
  <c r="D474" i="11" a="1"/>
  <c r="D474" i="11"/>
  <c r="E474" i="11" a="1"/>
  <c r="E474" i="11"/>
  <c r="F474" i="11" a="1"/>
  <c r="F474" i="11"/>
  <c r="G474" i="11" a="1"/>
  <c r="G474" i="11"/>
  <c r="H474" i="11" a="1"/>
  <c r="H474" i="11"/>
  <c r="I474" i="11" a="1"/>
  <c r="I474" i="11"/>
  <c r="J474" i="11" a="1"/>
  <c r="J474" i="11"/>
  <c r="B475" i="11" a="1"/>
  <c r="B475" i="11"/>
  <c r="C475" i="11" a="1"/>
  <c r="C475" i="11"/>
  <c r="D475" i="11" a="1"/>
  <c r="D475" i="11"/>
  <c r="E475" i="11" a="1"/>
  <c r="E475" i="11"/>
  <c r="F475" i="11" a="1"/>
  <c r="F475" i="11"/>
  <c r="G475" i="11" a="1"/>
  <c r="G475" i="11"/>
  <c r="H475" i="11" a="1"/>
  <c r="H475" i="11"/>
  <c r="I475" i="11" a="1"/>
  <c r="I475" i="11"/>
  <c r="J475" i="11" a="1"/>
  <c r="J475" i="11"/>
  <c r="B476" i="11" a="1"/>
  <c r="B476" i="11"/>
  <c r="C476" i="11" a="1"/>
  <c r="C476" i="11"/>
  <c r="D476" i="11" a="1"/>
  <c r="D476" i="11"/>
  <c r="E476" i="11" a="1"/>
  <c r="E476" i="11"/>
  <c r="F476" i="11" a="1"/>
  <c r="F476" i="11"/>
  <c r="G476" i="11" a="1"/>
  <c r="G476" i="11"/>
  <c r="H476" i="11" a="1"/>
  <c r="H476" i="11"/>
  <c r="I476" i="11" a="1"/>
  <c r="I476" i="11"/>
  <c r="J476" i="11" a="1"/>
  <c r="J476" i="11"/>
  <c r="B477" i="11" a="1"/>
  <c r="B477" i="11"/>
  <c r="C477" i="11" a="1"/>
  <c r="C477" i="11"/>
  <c r="D477" i="11" a="1"/>
  <c r="D477" i="11"/>
  <c r="E477" i="11" a="1"/>
  <c r="E477" i="11"/>
  <c r="F477" i="11" a="1"/>
  <c r="F477" i="11"/>
  <c r="G477" i="11" a="1"/>
  <c r="G477" i="11"/>
  <c r="H477" i="11" a="1"/>
  <c r="H477" i="11"/>
  <c r="I477" i="11" a="1"/>
  <c r="I477" i="11"/>
  <c r="J477" i="11" a="1"/>
  <c r="J477" i="11"/>
  <c r="B478" i="11" a="1"/>
  <c r="B478" i="11"/>
  <c r="C478" i="11" a="1"/>
  <c r="C478" i="11"/>
  <c r="D478" i="11" a="1"/>
  <c r="D478" i="11"/>
  <c r="E478" i="11" a="1"/>
  <c r="E478" i="11"/>
  <c r="F478" i="11" a="1"/>
  <c r="F478" i="11"/>
  <c r="G478" i="11" a="1"/>
  <c r="G478" i="11"/>
  <c r="H478" i="11" a="1"/>
  <c r="H478" i="11"/>
  <c r="I478" i="11" a="1"/>
  <c r="I478" i="11"/>
  <c r="J478" i="11" a="1"/>
  <c r="J478" i="11"/>
  <c r="B479" i="11" a="1"/>
  <c r="B479" i="11"/>
  <c r="C479" i="11" a="1"/>
  <c r="C479" i="11"/>
  <c r="D479" i="11" a="1"/>
  <c r="D479" i="11"/>
  <c r="E479" i="11" a="1"/>
  <c r="E479" i="11"/>
  <c r="F479" i="11" a="1"/>
  <c r="F479" i="11"/>
  <c r="G479" i="11" a="1"/>
  <c r="G479" i="11"/>
  <c r="H479" i="11" a="1"/>
  <c r="H479" i="11"/>
  <c r="I479" i="11" a="1"/>
  <c r="I479" i="11"/>
  <c r="J479" i="11" a="1"/>
  <c r="J479" i="11"/>
  <c r="B480" i="11" a="1"/>
  <c r="B480" i="11"/>
  <c r="C480" i="11" a="1"/>
  <c r="C480" i="11"/>
  <c r="D480" i="11" a="1"/>
  <c r="D480" i="11"/>
  <c r="E480" i="11" a="1"/>
  <c r="E480" i="11"/>
  <c r="F480" i="11" a="1"/>
  <c r="F480" i="11"/>
  <c r="G480" i="11" a="1"/>
  <c r="G480" i="11"/>
  <c r="H480" i="11" a="1"/>
  <c r="H480" i="11"/>
  <c r="I480" i="11" a="1"/>
  <c r="I480" i="11"/>
  <c r="J480" i="11" a="1"/>
  <c r="J480" i="11"/>
  <c r="B481" i="11" a="1"/>
  <c r="B481" i="11"/>
  <c r="C481" i="11" a="1"/>
  <c r="C481" i="11"/>
  <c r="D481" i="11" a="1"/>
  <c r="D481" i="11"/>
  <c r="E481" i="11" a="1"/>
  <c r="E481" i="11"/>
  <c r="F481" i="11" a="1"/>
  <c r="F481" i="11"/>
  <c r="G481" i="11" a="1"/>
  <c r="G481" i="11"/>
  <c r="H481" i="11" a="1"/>
  <c r="H481" i="11"/>
  <c r="I481" i="11" a="1"/>
  <c r="I481" i="11"/>
  <c r="J481" i="11" a="1"/>
  <c r="J481" i="11"/>
  <c r="B482" i="11" a="1"/>
  <c r="B482" i="11"/>
  <c r="C482" i="11" a="1"/>
  <c r="C482" i="11"/>
  <c r="D482" i="11" a="1"/>
  <c r="D482" i="11"/>
  <c r="E482" i="11" a="1"/>
  <c r="E482" i="11"/>
  <c r="F482" i="11" a="1"/>
  <c r="F482" i="11"/>
  <c r="G482" i="11" a="1"/>
  <c r="G482" i="11"/>
  <c r="H482" i="11" a="1"/>
  <c r="H482" i="11"/>
  <c r="I482" i="11" a="1"/>
  <c r="I482" i="11"/>
  <c r="J482" i="11" a="1"/>
  <c r="J482" i="11"/>
  <c r="B483" i="11" a="1"/>
  <c r="B483" i="11"/>
  <c r="C483" i="11" a="1"/>
  <c r="C483" i="11"/>
  <c r="D483" i="11" a="1"/>
  <c r="D483" i="11"/>
  <c r="E483" i="11" a="1"/>
  <c r="E483" i="11"/>
  <c r="F483" i="11" a="1"/>
  <c r="F483" i="11"/>
  <c r="G483" i="11" a="1"/>
  <c r="G483" i="11"/>
  <c r="H483" i="11" a="1"/>
  <c r="H483" i="11"/>
  <c r="I483" i="11" a="1"/>
  <c r="I483" i="11"/>
  <c r="J483" i="11" a="1"/>
  <c r="J483" i="11"/>
  <c r="B484" i="11" a="1"/>
  <c r="B484" i="11"/>
  <c r="C484" i="11" a="1"/>
  <c r="C484" i="11"/>
  <c r="D484" i="11" a="1"/>
  <c r="D484" i="11"/>
  <c r="E484" i="11" a="1"/>
  <c r="E484" i="11"/>
  <c r="F484" i="11" a="1"/>
  <c r="F484" i="11"/>
  <c r="G484" i="11" a="1"/>
  <c r="G484" i="11"/>
  <c r="H484" i="11" a="1"/>
  <c r="H484" i="11"/>
  <c r="I484" i="11" a="1"/>
  <c r="I484" i="11"/>
  <c r="J484" i="11" a="1"/>
  <c r="J484" i="11"/>
  <c r="B485" i="11" a="1"/>
  <c r="B485" i="11"/>
  <c r="C485" i="11" a="1"/>
  <c r="C485" i="11"/>
  <c r="D485" i="11" a="1"/>
  <c r="D485" i="11"/>
  <c r="E485" i="11" a="1"/>
  <c r="E485" i="11"/>
  <c r="F485" i="11" a="1"/>
  <c r="F485" i="11"/>
  <c r="G485" i="11" a="1"/>
  <c r="G485" i="11"/>
  <c r="H485" i="11" a="1"/>
  <c r="H485" i="11"/>
  <c r="I485" i="11" a="1"/>
  <c r="I485" i="11"/>
  <c r="J485" i="11" a="1"/>
  <c r="J485" i="11"/>
  <c r="B486" i="11" a="1"/>
  <c r="B486" i="11"/>
  <c r="C486" i="11" a="1"/>
  <c r="C486" i="11"/>
  <c r="D486" i="11" a="1"/>
  <c r="D486" i="11"/>
  <c r="E486" i="11" a="1"/>
  <c r="E486" i="11"/>
  <c r="F486" i="11" a="1"/>
  <c r="F486" i="11"/>
  <c r="G486" i="11" a="1"/>
  <c r="G486" i="11"/>
  <c r="H486" i="11" a="1"/>
  <c r="H486" i="11"/>
  <c r="I486" i="11" a="1"/>
  <c r="I486" i="11"/>
  <c r="J486" i="11" a="1"/>
  <c r="J486" i="11"/>
  <c r="B487" i="11" a="1"/>
  <c r="B487" i="11"/>
  <c r="C487" i="11" a="1"/>
  <c r="C487" i="11"/>
  <c r="D487" i="11" a="1"/>
  <c r="D487" i="11"/>
  <c r="E487" i="11" a="1"/>
  <c r="E487" i="11"/>
  <c r="F487" i="11" a="1"/>
  <c r="F487" i="11"/>
  <c r="G487" i="11" a="1"/>
  <c r="G487" i="11"/>
  <c r="H487" i="11" a="1"/>
  <c r="H487" i="11"/>
  <c r="I487" i="11" a="1"/>
  <c r="I487" i="11"/>
  <c r="J487" i="11" a="1"/>
  <c r="J487" i="11"/>
  <c r="B488" i="11" a="1"/>
  <c r="B488" i="11"/>
  <c r="C488" i="11" a="1"/>
  <c r="C488" i="11"/>
  <c r="D488" i="11" a="1"/>
  <c r="D488" i="11"/>
  <c r="E488" i="11" a="1"/>
  <c r="E488" i="11"/>
  <c r="F488" i="11" a="1"/>
  <c r="F488" i="11"/>
  <c r="G488" i="11" a="1"/>
  <c r="G488" i="11"/>
  <c r="H488" i="11" a="1"/>
  <c r="H488" i="11"/>
  <c r="I488" i="11" a="1"/>
  <c r="I488" i="11"/>
  <c r="J488" i="11" a="1"/>
  <c r="J488" i="11"/>
  <c r="B489" i="11" a="1"/>
  <c r="B489" i="11"/>
  <c r="C489" i="11" a="1"/>
  <c r="C489" i="11"/>
  <c r="D489" i="11" a="1"/>
  <c r="D489" i="11"/>
  <c r="E489" i="11" a="1"/>
  <c r="E489" i="11"/>
  <c r="F489" i="11" a="1"/>
  <c r="F489" i="11"/>
  <c r="G489" i="11" a="1"/>
  <c r="G489" i="11"/>
  <c r="H489" i="11" a="1"/>
  <c r="H489" i="11"/>
  <c r="I489" i="11" a="1"/>
  <c r="I489" i="11"/>
  <c r="J489" i="11" a="1"/>
  <c r="J489" i="11"/>
  <c r="B490" i="11" a="1"/>
  <c r="B490" i="11"/>
  <c r="C490" i="11" a="1"/>
  <c r="C490" i="11"/>
  <c r="D490" i="11" a="1"/>
  <c r="D490" i="11"/>
  <c r="E490" i="11" a="1"/>
  <c r="E490" i="11"/>
  <c r="F490" i="11" a="1"/>
  <c r="F490" i="11"/>
  <c r="G490" i="11" a="1"/>
  <c r="G490" i="11"/>
  <c r="H490" i="11" a="1"/>
  <c r="H490" i="11"/>
  <c r="I490" i="11" a="1"/>
  <c r="I490" i="11"/>
  <c r="J490" i="11" a="1"/>
  <c r="J490" i="11"/>
  <c r="B491" i="11" a="1"/>
  <c r="B491" i="11"/>
  <c r="C491" i="11" a="1"/>
  <c r="C491" i="11"/>
  <c r="D491" i="11" a="1"/>
  <c r="D491" i="11"/>
  <c r="E491" i="11" a="1"/>
  <c r="E491" i="11"/>
  <c r="F491" i="11" a="1"/>
  <c r="F491" i="11"/>
  <c r="G491" i="11" a="1"/>
  <c r="G491" i="11"/>
  <c r="H491" i="11" a="1"/>
  <c r="H491" i="11"/>
  <c r="I491" i="11" a="1"/>
  <c r="I491" i="11"/>
  <c r="J491" i="11" a="1"/>
  <c r="J491" i="11"/>
  <c r="B492" i="11" a="1"/>
  <c r="B492" i="11"/>
  <c r="C492" i="11" a="1"/>
  <c r="C492" i="11"/>
  <c r="D492" i="11" a="1"/>
  <c r="D492" i="11"/>
  <c r="E492" i="11" a="1"/>
  <c r="E492" i="11"/>
  <c r="F492" i="11" a="1"/>
  <c r="F492" i="11"/>
  <c r="G492" i="11" a="1"/>
  <c r="G492" i="11"/>
  <c r="H492" i="11" a="1"/>
  <c r="H492" i="11"/>
  <c r="I492" i="11" a="1"/>
  <c r="I492" i="11"/>
  <c r="J492" i="11" a="1"/>
  <c r="J492" i="11"/>
  <c r="B493" i="11" a="1"/>
  <c r="B493" i="11"/>
  <c r="C493" i="11" a="1"/>
  <c r="C493" i="11"/>
  <c r="D493" i="11" a="1"/>
  <c r="D493" i="11"/>
  <c r="E493" i="11" a="1"/>
  <c r="E493" i="11"/>
  <c r="F493" i="11" a="1"/>
  <c r="F493" i="11"/>
  <c r="G493" i="11" a="1"/>
  <c r="G493" i="11"/>
  <c r="H493" i="11" a="1"/>
  <c r="H493" i="11"/>
  <c r="I493" i="11" a="1"/>
  <c r="I493" i="11"/>
  <c r="J493" i="11" a="1"/>
  <c r="J493" i="11"/>
  <c r="B494" i="11" a="1"/>
  <c r="B494" i="11"/>
  <c r="C494" i="11" a="1"/>
  <c r="C494" i="11"/>
  <c r="D494" i="11" a="1"/>
  <c r="D494" i="11"/>
  <c r="E494" i="11" a="1"/>
  <c r="E494" i="11"/>
  <c r="F494" i="11" a="1"/>
  <c r="F494" i="11"/>
  <c r="G494" i="11" a="1"/>
  <c r="G494" i="11"/>
  <c r="H494" i="11" a="1"/>
  <c r="H494" i="11"/>
  <c r="I494" i="11" a="1"/>
  <c r="I494" i="11"/>
  <c r="J494" i="11" a="1"/>
  <c r="J494" i="11"/>
  <c r="B495" i="11" a="1"/>
  <c r="B495" i="11"/>
  <c r="C495" i="11" a="1"/>
  <c r="C495" i="11"/>
  <c r="D495" i="11" a="1"/>
  <c r="D495" i="11"/>
  <c r="E495" i="11" a="1"/>
  <c r="E495" i="11"/>
  <c r="F495" i="11" a="1"/>
  <c r="F495" i="11"/>
  <c r="G495" i="11" a="1"/>
  <c r="G495" i="11"/>
  <c r="H495" i="11" a="1"/>
  <c r="H495" i="11"/>
  <c r="I495" i="11" a="1"/>
  <c r="I495" i="11"/>
  <c r="J495" i="11" a="1"/>
  <c r="J495" i="11"/>
  <c r="B496" i="11" a="1"/>
  <c r="B496" i="11"/>
  <c r="C496" i="11" a="1"/>
  <c r="C496" i="11"/>
  <c r="D496" i="11" a="1"/>
  <c r="D496" i="11"/>
  <c r="E496" i="11" a="1"/>
  <c r="E496" i="11"/>
  <c r="F496" i="11" a="1"/>
  <c r="F496" i="11"/>
  <c r="G496" i="11" a="1"/>
  <c r="G496" i="11"/>
  <c r="H496" i="11" a="1"/>
  <c r="H496" i="11"/>
  <c r="I496" i="11" a="1"/>
  <c r="I496" i="11"/>
  <c r="J496" i="11" a="1"/>
  <c r="J496" i="11"/>
  <c r="B498" i="11" a="1"/>
  <c r="B498" i="11"/>
  <c r="C498" i="11" a="1"/>
  <c r="C498" i="11"/>
  <c r="D498" i="11" a="1"/>
  <c r="D498" i="11"/>
  <c r="E498" i="11" a="1"/>
  <c r="E498" i="11"/>
  <c r="F498" i="11" a="1"/>
  <c r="F498" i="11"/>
  <c r="G498" i="11" a="1"/>
  <c r="G498" i="11"/>
  <c r="H498" i="11" a="1"/>
  <c r="H498" i="11"/>
  <c r="I498" i="11" a="1"/>
  <c r="I498" i="11"/>
  <c r="J498" i="11" a="1"/>
  <c r="J498" i="11"/>
  <c r="B499" i="11" a="1"/>
  <c r="B499" i="11"/>
  <c r="C499" i="11" a="1"/>
  <c r="C499" i="11"/>
  <c r="D499" i="11" a="1"/>
  <c r="D499" i="11"/>
  <c r="E499" i="11" a="1"/>
  <c r="E499" i="11"/>
  <c r="F499" i="11" a="1"/>
  <c r="F499" i="11"/>
  <c r="G499" i="11" a="1"/>
  <c r="G499" i="11"/>
  <c r="H499" i="11" a="1"/>
  <c r="H499" i="11"/>
  <c r="I499" i="11" a="1"/>
  <c r="I499" i="11"/>
  <c r="J499" i="11" a="1"/>
  <c r="J499" i="11"/>
  <c r="B500" i="11" a="1"/>
  <c r="B500" i="11"/>
  <c r="C500" i="11" a="1"/>
  <c r="C500" i="11"/>
  <c r="D500" i="11" a="1"/>
  <c r="D500" i="11"/>
  <c r="E500" i="11" a="1"/>
  <c r="E500" i="11"/>
  <c r="F500" i="11" a="1"/>
  <c r="F500" i="11"/>
  <c r="G500" i="11" a="1"/>
  <c r="G500" i="11"/>
  <c r="H500" i="11" a="1"/>
  <c r="H500" i="11"/>
  <c r="I500" i="11" a="1"/>
  <c r="I500" i="11"/>
  <c r="J500" i="11" a="1"/>
  <c r="J500" i="11"/>
  <c r="B501" i="11" a="1"/>
  <c r="B501" i="11"/>
  <c r="C501" i="11" a="1"/>
  <c r="C501" i="11"/>
  <c r="D501" i="11" a="1"/>
  <c r="D501" i="11"/>
  <c r="E501" i="11" a="1"/>
  <c r="E501" i="11"/>
  <c r="F501" i="11" a="1"/>
  <c r="F501" i="11"/>
  <c r="G501" i="11" a="1"/>
  <c r="G501" i="11"/>
  <c r="H501" i="11" a="1"/>
  <c r="H501" i="11"/>
  <c r="I501" i="11" a="1"/>
  <c r="I501" i="11"/>
  <c r="J501" i="11" a="1"/>
  <c r="J501" i="11"/>
  <c r="B502" i="11" a="1"/>
  <c r="B502" i="11"/>
  <c r="C502" i="11" a="1"/>
  <c r="C502" i="11"/>
  <c r="D502" i="11" a="1"/>
  <c r="D502" i="11"/>
  <c r="E502" i="11" a="1"/>
  <c r="E502" i="11"/>
  <c r="F502" i="11" a="1"/>
  <c r="F502" i="11"/>
  <c r="G502" i="11" a="1"/>
  <c r="G502" i="11"/>
  <c r="H502" i="11" a="1"/>
  <c r="H502" i="11"/>
  <c r="I502" i="11" a="1"/>
  <c r="I502" i="11"/>
  <c r="J502" i="11" a="1"/>
  <c r="J502" i="11"/>
  <c r="B503" i="11" a="1"/>
  <c r="B503" i="11"/>
  <c r="C503" i="11" a="1"/>
  <c r="C503" i="11"/>
  <c r="D503" i="11" a="1"/>
  <c r="D503" i="11"/>
  <c r="E503" i="11" a="1"/>
  <c r="E503" i="11"/>
  <c r="F503" i="11" a="1"/>
  <c r="F503" i="11"/>
  <c r="G503" i="11" a="1"/>
  <c r="G503" i="11"/>
  <c r="H503" i="11" a="1"/>
  <c r="H503" i="11"/>
  <c r="I503" i="11" a="1"/>
  <c r="I503" i="11"/>
  <c r="J503" i="11" a="1"/>
  <c r="J503" i="11"/>
  <c r="B504" i="11" a="1"/>
  <c r="B504" i="11"/>
  <c r="C504" i="11" a="1"/>
  <c r="C504" i="11"/>
  <c r="D504" i="11" a="1"/>
  <c r="D504" i="11"/>
  <c r="E504" i="11" a="1"/>
  <c r="E504" i="11"/>
  <c r="F504" i="11" a="1"/>
  <c r="F504" i="11"/>
  <c r="G504" i="11" a="1"/>
  <c r="G504" i="11"/>
  <c r="H504" i="11" a="1"/>
  <c r="H504" i="11"/>
  <c r="I504" i="11" a="1"/>
  <c r="I504" i="11"/>
  <c r="J504" i="11" a="1"/>
  <c r="J504" i="11"/>
  <c r="B505" i="11" a="1"/>
  <c r="B505" i="11"/>
  <c r="C505" i="11" a="1"/>
  <c r="C505" i="11"/>
  <c r="D505" i="11" a="1"/>
  <c r="D505" i="11"/>
  <c r="E505" i="11" a="1"/>
  <c r="E505" i="11"/>
  <c r="F505" i="11" a="1"/>
  <c r="F505" i="11"/>
  <c r="G505" i="11" a="1"/>
  <c r="G505" i="11"/>
  <c r="H505" i="11" a="1"/>
  <c r="H505" i="11"/>
  <c r="I505" i="11" a="1"/>
  <c r="I505" i="11"/>
  <c r="J505" i="11" a="1"/>
  <c r="J505" i="11"/>
  <c r="B506" i="11" a="1"/>
  <c r="B506" i="11"/>
  <c r="C506" i="11" a="1"/>
  <c r="C506" i="11"/>
  <c r="D506" i="11" a="1"/>
  <c r="D506" i="11"/>
  <c r="E506" i="11" a="1"/>
  <c r="E506" i="11"/>
  <c r="F506" i="11" a="1"/>
  <c r="F506" i="11"/>
  <c r="G506" i="11" a="1"/>
  <c r="G506" i="11"/>
  <c r="H506" i="11" a="1"/>
  <c r="H506" i="11"/>
  <c r="I506" i="11" a="1"/>
  <c r="I506" i="11"/>
  <c r="J506" i="11" a="1"/>
  <c r="J506" i="11"/>
  <c r="B507" i="11" a="1"/>
  <c r="B507" i="11"/>
  <c r="C507" i="11" a="1"/>
  <c r="C507" i="11"/>
  <c r="D507" i="11" a="1"/>
  <c r="D507" i="11"/>
  <c r="E507" i="11" a="1"/>
  <c r="E507" i="11"/>
  <c r="F507" i="11" a="1"/>
  <c r="F507" i="11"/>
  <c r="G507" i="11" a="1"/>
  <c r="G507" i="11"/>
  <c r="H507" i="11" a="1"/>
  <c r="H507" i="11"/>
  <c r="I507" i="11" a="1"/>
  <c r="I507" i="11"/>
  <c r="J507" i="11" a="1"/>
  <c r="J507" i="11"/>
  <c r="B508" i="11" a="1"/>
  <c r="B508" i="11"/>
  <c r="C508" i="11" a="1"/>
  <c r="C508" i="11"/>
  <c r="D508" i="11" a="1"/>
  <c r="D508" i="11"/>
  <c r="E508" i="11" a="1"/>
  <c r="E508" i="11"/>
  <c r="F508" i="11" a="1"/>
  <c r="F508" i="11"/>
  <c r="G508" i="11" a="1"/>
  <c r="G508" i="11"/>
  <c r="H508" i="11" a="1"/>
  <c r="H508" i="11"/>
  <c r="I508" i="11" a="1"/>
  <c r="I508" i="11"/>
  <c r="J508" i="11" a="1"/>
  <c r="J508" i="11"/>
  <c r="B509" i="11" a="1"/>
  <c r="B509" i="11"/>
  <c r="C509" i="11" a="1"/>
  <c r="C509" i="11"/>
  <c r="D509" i="11" a="1"/>
  <c r="D509" i="11"/>
  <c r="E509" i="11" a="1"/>
  <c r="E509" i="11"/>
  <c r="F509" i="11" a="1"/>
  <c r="F509" i="11"/>
  <c r="G509" i="11" a="1"/>
  <c r="G509" i="11"/>
  <c r="H509" i="11" a="1"/>
  <c r="H509" i="11"/>
  <c r="I509" i="11" a="1"/>
  <c r="I509" i="11"/>
  <c r="J509" i="11" a="1"/>
  <c r="J509" i="11"/>
  <c r="B510" i="11" a="1"/>
  <c r="B510" i="11"/>
  <c r="C510" i="11" a="1"/>
  <c r="C510" i="11"/>
  <c r="D510" i="11" a="1"/>
  <c r="D510" i="11"/>
  <c r="E510" i="11" a="1"/>
  <c r="E510" i="11"/>
  <c r="F510" i="11" a="1"/>
  <c r="F510" i="11"/>
  <c r="G510" i="11" a="1"/>
  <c r="G510" i="11"/>
  <c r="H510" i="11" a="1"/>
  <c r="H510" i="11"/>
  <c r="I510" i="11" a="1"/>
  <c r="I510" i="11"/>
  <c r="J510" i="11" a="1"/>
  <c r="J510" i="11"/>
  <c r="B511" i="11" a="1"/>
  <c r="B511" i="11"/>
  <c r="C511" i="11" a="1"/>
  <c r="C511" i="11"/>
  <c r="D511" i="11" a="1"/>
  <c r="D511" i="11"/>
  <c r="E511" i="11" a="1"/>
  <c r="E511" i="11"/>
  <c r="F511" i="11" a="1"/>
  <c r="F511" i="11"/>
  <c r="G511" i="11" a="1"/>
  <c r="G511" i="11"/>
  <c r="H511" i="11" a="1"/>
  <c r="H511" i="11"/>
  <c r="I511" i="11" a="1"/>
  <c r="I511" i="11"/>
  <c r="J511" i="11" a="1"/>
  <c r="J511" i="11"/>
  <c r="B512" i="11" a="1"/>
  <c r="B512" i="11"/>
  <c r="C512" i="11" a="1"/>
  <c r="C512" i="11"/>
  <c r="D512" i="11" a="1"/>
  <c r="D512" i="11"/>
  <c r="E512" i="11" a="1"/>
  <c r="E512" i="11"/>
  <c r="F512" i="11" a="1"/>
  <c r="F512" i="11"/>
  <c r="G512" i="11" a="1"/>
  <c r="G512" i="11"/>
  <c r="H512" i="11" a="1"/>
  <c r="H512" i="11"/>
  <c r="I512" i="11" a="1"/>
  <c r="I512" i="11"/>
  <c r="J512" i="11" a="1"/>
  <c r="J512" i="11"/>
  <c r="B513" i="11" a="1"/>
  <c r="B513" i="11"/>
  <c r="C513" i="11" a="1"/>
  <c r="C513" i="11"/>
  <c r="D513" i="11" a="1"/>
  <c r="D513" i="11"/>
  <c r="E513" i="11" a="1"/>
  <c r="E513" i="11"/>
  <c r="F513" i="11" a="1"/>
  <c r="F513" i="11"/>
  <c r="G513" i="11" a="1"/>
  <c r="G513" i="11"/>
  <c r="H513" i="11" a="1"/>
  <c r="H513" i="11"/>
  <c r="I513" i="11" a="1"/>
  <c r="I513" i="11"/>
  <c r="J513" i="11" a="1"/>
  <c r="J513" i="11"/>
  <c r="B514" i="11" a="1"/>
  <c r="B514" i="11"/>
  <c r="C514" i="11" a="1"/>
  <c r="C514" i="11"/>
  <c r="D514" i="11" a="1"/>
  <c r="D514" i="11"/>
  <c r="E514" i="11" a="1"/>
  <c r="E514" i="11"/>
  <c r="F514" i="11" a="1"/>
  <c r="F514" i="11"/>
  <c r="G514" i="11" a="1"/>
  <c r="G514" i="11"/>
  <c r="H514" i="11" a="1"/>
  <c r="H514" i="11"/>
  <c r="I514" i="11" a="1"/>
  <c r="I514" i="11"/>
  <c r="J514" i="11" a="1"/>
  <c r="J514" i="11"/>
  <c r="B515" i="11" a="1"/>
  <c r="B515" i="11"/>
  <c r="C515" i="11" a="1"/>
  <c r="C515" i="11"/>
  <c r="D515" i="11" a="1"/>
  <c r="D515" i="11"/>
  <c r="E515" i="11" a="1"/>
  <c r="E515" i="11"/>
  <c r="F515" i="11" a="1"/>
  <c r="F515" i="11"/>
  <c r="G515" i="11" a="1"/>
  <c r="G515" i="11"/>
  <c r="H515" i="11" a="1"/>
  <c r="H515" i="11"/>
  <c r="I515" i="11" a="1"/>
  <c r="I515" i="11"/>
  <c r="J515" i="11" a="1"/>
  <c r="J515" i="11"/>
  <c r="B517" i="11" a="1"/>
  <c r="B517" i="11"/>
  <c r="C517" i="11" a="1"/>
  <c r="C517" i="11"/>
  <c r="D517" i="11" a="1"/>
  <c r="D517" i="11"/>
  <c r="E517" i="11" a="1"/>
  <c r="E517" i="11"/>
  <c r="F517" i="11" a="1"/>
  <c r="F517" i="11"/>
  <c r="G517" i="11" a="1"/>
  <c r="G517" i="11"/>
  <c r="H517" i="11" a="1"/>
  <c r="H517" i="11"/>
  <c r="I517" i="11" a="1"/>
  <c r="I517" i="11"/>
  <c r="J517" i="11" a="1"/>
  <c r="J517" i="11"/>
  <c r="B518" i="11" a="1"/>
  <c r="B518" i="11"/>
  <c r="C518" i="11" a="1"/>
  <c r="C518" i="11"/>
  <c r="D518" i="11" a="1"/>
  <c r="D518" i="11"/>
  <c r="E518" i="11" a="1"/>
  <c r="E518" i="11"/>
  <c r="F518" i="11" a="1"/>
  <c r="F518" i="11"/>
  <c r="G518" i="11" a="1"/>
  <c r="G518" i="11"/>
  <c r="H518" i="11" a="1"/>
  <c r="H518" i="11"/>
  <c r="I518" i="11" a="1"/>
  <c r="I518" i="11"/>
  <c r="J518" i="11" a="1"/>
  <c r="J518" i="11"/>
  <c r="B520" i="11" a="1"/>
  <c r="B520" i="11"/>
  <c r="C520" i="11" a="1"/>
  <c r="C520" i="11"/>
  <c r="D520" i="11" a="1"/>
  <c r="D520" i="11"/>
  <c r="E520" i="11" a="1"/>
  <c r="E520" i="11"/>
  <c r="F520" i="11" a="1"/>
  <c r="F520" i="11"/>
  <c r="G520" i="11" a="1"/>
  <c r="G520" i="11"/>
  <c r="H520" i="11" a="1"/>
  <c r="H520" i="11"/>
  <c r="I520" i="11" a="1"/>
  <c r="I520" i="11"/>
  <c r="J520" i="11" a="1"/>
  <c r="J520" i="11"/>
  <c r="B521" i="11" a="1"/>
  <c r="B521" i="11"/>
  <c r="C521" i="11" a="1"/>
  <c r="C521" i="11"/>
  <c r="D521" i="11" a="1"/>
  <c r="D521" i="11"/>
  <c r="E521" i="11" a="1"/>
  <c r="E521" i="11"/>
  <c r="F521" i="11" a="1"/>
  <c r="F521" i="11"/>
  <c r="G521" i="11" a="1"/>
  <c r="G521" i="11"/>
  <c r="H521" i="11" a="1"/>
  <c r="H521" i="11"/>
  <c r="I521" i="11" a="1"/>
  <c r="I521" i="11"/>
  <c r="J521" i="11" a="1"/>
  <c r="J521" i="11"/>
  <c r="B522" i="11" a="1"/>
  <c r="B522" i="11"/>
  <c r="C522" i="11" a="1"/>
  <c r="C522" i="11"/>
  <c r="D522" i="11" a="1"/>
  <c r="D522" i="11"/>
  <c r="E522" i="11" a="1"/>
  <c r="E522" i="11"/>
  <c r="F522" i="11" a="1"/>
  <c r="F522" i="11"/>
  <c r="G522" i="11" a="1"/>
  <c r="G522" i="11"/>
  <c r="H522" i="11" a="1"/>
  <c r="H522" i="11"/>
  <c r="I522" i="11" a="1"/>
  <c r="I522" i="11"/>
  <c r="J522" i="11" a="1"/>
  <c r="J522" i="11"/>
  <c r="B523" i="11" a="1"/>
  <c r="B523" i="11"/>
  <c r="C523" i="11" a="1"/>
  <c r="C523" i="11"/>
  <c r="D523" i="11" a="1"/>
  <c r="D523" i="11"/>
  <c r="E523" i="11" a="1"/>
  <c r="E523" i="11"/>
  <c r="F523" i="11" a="1"/>
  <c r="F523" i="11"/>
  <c r="G523" i="11" a="1"/>
  <c r="G523" i="11"/>
  <c r="H523" i="11" a="1"/>
  <c r="H523" i="11"/>
  <c r="I523" i="11" a="1"/>
  <c r="I523" i="11"/>
  <c r="J523" i="11" a="1"/>
  <c r="J523" i="11"/>
  <c r="B524" i="11" a="1"/>
  <c r="B524" i="11"/>
  <c r="C524" i="11" a="1"/>
  <c r="C524" i="11"/>
  <c r="D524" i="11" a="1"/>
  <c r="D524" i="11"/>
  <c r="E524" i="11" a="1"/>
  <c r="E524" i="11"/>
  <c r="F524" i="11" a="1"/>
  <c r="F524" i="11"/>
  <c r="G524" i="11" a="1"/>
  <c r="G524" i="11"/>
  <c r="H524" i="11" a="1"/>
  <c r="H524" i="11"/>
  <c r="I524" i="11" a="1"/>
  <c r="I524" i="11"/>
  <c r="J524" i="11" a="1"/>
  <c r="J524" i="11"/>
  <c r="B525" i="11" a="1"/>
  <c r="B525" i="11"/>
  <c r="C525" i="11" a="1"/>
  <c r="C525" i="11"/>
  <c r="D525" i="11" a="1"/>
  <c r="D525" i="11"/>
  <c r="E525" i="11" a="1"/>
  <c r="E525" i="11"/>
  <c r="F525" i="11" a="1"/>
  <c r="F525" i="11"/>
  <c r="G525" i="11" a="1"/>
  <c r="G525" i="11"/>
  <c r="H525" i="11" a="1"/>
  <c r="H525" i="11"/>
  <c r="I525" i="11" a="1"/>
  <c r="I525" i="11"/>
  <c r="J525" i="11" a="1"/>
  <c r="J525" i="11"/>
  <c r="B526" i="11" a="1"/>
  <c r="B526" i="11"/>
  <c r="C526" i="11" a="1"/>
  <c r="C526" i="11"/>
  <c r="D526" i="11" a="1"/>
  <c r="D526" i="11"/>
  <c r="E526" i="11" a="1"/>
  <c r="E526" i="11"/>
  <c r="F526" i="11" a="1"/>
  <c r="F526" i="11"/>
  <c r="G526" i="11" a="1"/>
  <c r="G526" i="11"/>
  <c r="H526" i="11" a="1"/>
  <c r="H526" i="11"/>
  <c r="I526" i="11" a="1"/>
  <c r="I526" i="11"/>
  <c r="J526" i="11" a="1"/>
  <c r="J526" i="11"/>
  <c r="B528" i="11" a="1"/>
  <c r="B528" i="11"/>
  <c r="C528" i="11" a="1"/>
  <c r="C528" i="11"/>
  <c r="D528" i="11" a="1"/>
  <c r="D528" i="11"/>
  <c r="E528" i="11" a="1"/>
  <c r="E528" i="11"/>
  <c r="F528" i="11" a="1"/>
  <c r="F528" i="11"/>
  <c r="G528" i="11" a="1"/>
  <c r="G528" i="11"/>
  <c r="H528" i="11" a="1"/>
  <c r="H528" i="11"/>
  <c r="I528" i="11" a="1"/>
  <c r="I528" i="11"/>
  <c r="J528" i="11" a="1"/>
  <c r="J528" i="11"/>
  <c r="B529" i="11" a="1"/>
  <c r="B529" i="11"/>
  <c r="C529" i="11" a="1"/>
  <c r="C529" i="11"/>
  <c r="D529" i="11" a="1"/>
  <c r="D529" i="11"/>
  <c r="E529" i="11" a="1"/>
  <c r="E529" i="11"/>
  <c r="F529" i="11" a="1"/>
  <c r="F529" i="11"/>
  <c r="G529" i="11" a="1"/>
  <c r="G529" i="11"/>
  <c r="H529" i="11" a="1"/>
  <c r="H529" i="11"/>
  <c r="I529" i="11" a="1"/>
  <c r="I529" i="11"/>
  <c r="J529" i="11" a="1"/>
  <c r="J529" i="11"/>
  <c r="B530" i="11" a="1"/>
  <c r="B530" i="11"/>
  <c r="C530" i="11" a="1"/>
  <c r="C530" i="11"/>
  <c r="D530" i="11" a="1"/>
  <c r="D530" i="11"/>
  <c r="E530" i="11" a="1"/>
  <c r="E530" i="11"/>
  <c r="F530" i="11" a="1"/>
  <c r="F530" i="11"/>
  <c r="G530" i="11" a="1"/>
  <c r="G530" i="11"/>
  <c r="H530" i="11" a="1"/>
  <c r="H530" i="11"/>
  <c r="I530" i="11" a="1"/>
  <c r="I530" i="11"/>
  <c r="J530" i="11" a="1"/>
  <c r="J530" i="11"/>
  <c r="B531" i="11" a="1"/>
  <c r="B531" i="11"/>
  <c r="C531" i="11" a="1"/>
  <c r="C531" i="11"/>
  <c r="D531" i="11" a="1"/>
  <c r="D531" i="11"/>
  <c r="E531" i="11" a="1"/>
  <c r="E531" i="11"/>
  <c r="F531" i="11" a="1"/>
  <c r="F531" i="11"/>
  <c r="G531" i="11" a="1"/>
  <c r="G531" i="11"/>
  <c r="H531" i="11" a="1"/>
  <c r="H531" i="11"/>
  <c r="I531" i="11" a="1"/>
  <c r="I531" i="11"/>
  <c r="J531" i="11" a="1"/>
  <c r="J531" i="11"/>
  <c r="B532" i="11" a="1"/>
  <c r="B532" i="11"/>
  <c r="C532" i="11" a="1"/>
  <c r="C532" i="11"/>
  <c r="D532" i="11" a="1"/>
  <c r="D532" i="11"/>
  <c r="E532" i="11" a="1"/>
  <c r="E532" i="11"/>
  <c r="F532" i="11" a="1"/>
  <c r="F532" i="11"/>
  <c r="G532" i="11" a="1"/>
  <c r="G532" i="11"/>
  <c r="H532" i="11" a="1"/>
  <c r="H532" i="11"/>
  <c r="I532" i="11" a="1"/>
  <c r="I532" i="11"/>
  <c r="J532" i="11" a="1"/>
  <c r="J532" i="11"/>
  <c r="B533" i="11" a="1"/>
  <c r="B533" i="11"/>
  <c r="C533" i="11" a="1"/>
  <c r="C533" i="11"/>
  <c r="D533" i="11" a="1"/>
  <c r="D533" i="11"/>
  <c r="E533" i="11" a="1"/>
  <c r="E533" i="11"/>
  <c r="F533" i="11" a="1"/>
  <c r="F533" i="11"/>
  <c r="G533" i="11" a="1"/>
  <c r="G533" i="11"/>
  <c r="H533" i="11" a="1"/>
  <c r="H533" i="11"/>
  <c r="I533" i="11" a="1"/>
  <c r="I533" i="11"/>
  <c r="J533" i="11" a="1"/>
  <c r="J533" i="11"/>
  <c r="B534" i="11" a="1"/>
  <c r="B534" i="11"/>
  <c r="C534" i="11" a="1"/>
  <c r="C534" i="11"/>
  <c r="D534" i="11" a="1"/>
  <c r="D534" i="11"/>
  <c r="E534" i="11" a="1"/>
  <c r="E534" i="11"/>
  <c r="F534" i="11" a="1"/>
  <c r="F534" i="11"/>
  <c r="G534" i="11" a="1"/>
  <c r="G534" i="11"/>
  <c r="H534" i="11" a="1"/>
  <c r="H534" i="11"/>
  <c r="I534" i="11" a="1"/>
  <c r="I534" i="11"/>
  <c r="J534" i="11" a="1"/>
  <c r="J534" i="11"/>
  <c r="B535" i="11" a="1"/>
  <c r="B535" i="11"/>
  <c r="C535" i="11" a="1"/>
  <c r="C535" i="11"/>
  <c r="D535" i="11" a="1"/>
  <c r="D535" i="11"/>
  <c r="E535" i="11" a="1"/>
  <c r="E535" i="11"/>
  <c r="F535" i="11" a="1"/>
  <c r="F535" i="11"/>
  <c r="G535" i="11" a="1"/>
  <c r="G535" i="11"/>
  <c r="H535" i="11" a="1"/>
  <c r="H535" i="11"/>
  <c r="I535" i="11" a="1"/>
  <c r="I535" i="11"/>
  <c r="J535" i="11" a="1"/>
  <c r="J535" i="11"/>
  <c r="B536" i="11" a="1"/>
  <c r="B536" i="11"/>
  <c r="C536" i="11" a="1"/>
  <c r="C536" i="11"/>
  <c r="D536" i="11" a="1"/>
  <c r="D536" i="11"/>
  <c r="E536" i="11" a="1"/>
  <c r="E536" i="11"/>
  <c r="F536" i="11" a="1"/>
  <c r="F536" i="11"/>
  <c r="G536" i="11" a="1"/>
  <c r="G536" i="11"/>
  <c r="H536" i="11" a="1"/>
  <c r="H536" i="11"/>
  <c r="I536" i="11" a="1"/>
  <c r="I536" i="11"/>
  <c r="J536" i="11" a="1"/>
  <c r="J536" i="11"/>
  <c r="B537" i="11" a="1"/>
  <c r="B537" i="11"/>
  <c r="C537" i="11" a="1"/>
  <c r="C537" i="11"/>
  <c r="D537" i="11" a="1"/>
  <c r="D537" i="11"/>
  <c r="E537" i="11" a="1"/>
  <c r="E537" i="11"/>
  <c r="F537" i="11" a="1"/>
  <c r="F537" i="11"/>
  <c r="G537" i="11" a="1"/>
  <c r="G537" i="11"/>
  <c r="H537" i="11" a="1"/>
  <c r="H537" i="11"/>
  <c r="I537" i="11" a="1"/>
  <c r="I537" i="11"/>
  <c r="J537" i="11" a="1"/>
  <c r="J537" i="11"/>
  <c r="B538" i="11" a="1"/>
  <c r="B538" i="11"/>
  <c r="C538" i="11" a="1"/>
  <c r="C538" i="11"/>
  <c r="D538" i="11" a="1"/>
  <c r="D538" i="11"/>
  <c r="E538" i="11" a="1"/>
  <c r="E538" i="11"/>
  <c r="F538" i="11" a="1"/>
  <c r="F538" i="11"/>
  <c r="G538" i="11" a="1"/>
  <c r="G538" i="11"/>
  <c r="H538" i="11" a="1"/>
  <c r="H538" i="11"/>
  <c r="I538" i="11" a="1"/>
  <c r="I538" i="11"/>
  <c r="J538" i="11" a="1"/>
  <c r="J538" i="11"/>
  <c r="B539" i="11" a="1"/>
  <c r="B539" i="11"/>
  <c r="C539" i="11" a="1"/>
  <c r="C539" i="11"/>
  <c r="D539" i="11" a="1"/>
  <c r="D539" i="11"/>
  <c r="E539" i="11" a="1"/>
  <c r="E539" i="11"/>
  <c r="F539" i="11" a="1"/>
  <c r="F539" i="11"/>
  <c r="G539" i="11" a="1"/>
  <c r="G539" i="11"/>
  <c r="H539" i="11" a="1"/>
  <c r="H539" i="11"/>
  <c r="I539" i="11" a="1"/>
  <c r="I539" i="11"/>
  <c r="J539" i="11" a="1"/>
  <c r="J539" i="11"/>
  <c r="B540" i="11" a="1"/>
  <c r="B540" i="11"/>
  <c r="C540" i="11" a="1"/>
  <c r="C540" i="11"/>
  <c r="D540" i="11" a="1"/>
  <c r="D540" i="11"/>
  <c r="E540" i="11" a="1"/>
  <c r="E540" i="11"/>
  <c r="F540" i="11" a="1"/>
  <c r="F540" i="11"/>
  <c r="G540" i="11" a="1"/>
  <c r="G540" i="11"/>
  <c r="H540" i="11" a="1"/>
  <c r="H540" i="11"/>
  <c r="I540" i="11" a="1"/>
  <c r="I540" i="11"/>
  <c r="J540" i="11" a="1"/>
  <c r="J540" i="11"/>
  <c r="B541" i="11" a="1"/>
  <c r="B541" i="11"/>
  <c r="C541" i="11" a="1"/>
  <c r="C541" i="11"/>
  <c r="D541" i="11" a="1"/>
  <c r="D541" i="11"/>
  <c r="E541" i="11" a="1"/>
  <c r="E541" i="11"/>
  <c r="F541" i="11" a="1"/>
  <c r="F541" i="11"/>
  <c r="G541" i="11" a="1"/>
  <c r="G541" i="11"/>
  <c r="H541" i="11" a="1"/>
  <c r="H541" i="11"/>
  <c r="I541" i="11" a="1"/>
  <c r="I541" i="11"/>
  <c r="J541" i="11" a="1"/>
  <c r="J541" i="11"/>
  <c r="B542" i="11" a="1"/>
  <c r="B542" i="11"/>
  <c r="C542" i="11" a="1"/>
  <c r="C542" i="11"/>
  <c r="D542" i="11" a="1"/>
  <c r="D542" i="11"/>
  <c r="E542" i="11" a="1"/>
  <c r="E542" i="11"/>
  <c r="F542" i="11" a="1"/>
  <c r="F542" i="11"/>
  <c r="G542" i="11" a="1"/>
  <c r="G542" i="11"/>
  <c r="H542" i="11" a="1"/>
  <c r="H542" i="11"/>
  <c r="I542" i="11" a="1"/>
  <c r="I542" i="11"/>
  <c r="J542" i="11" a="1"/>
  <c r="J542" i="11"/>
  <c r="B543" i="11" a="1"/>
  <c r="B543" i="11"/>
  <c r="C543" i="11" a="1"/>
  <c r="C543" i="11"/>
  <c r="D543" i="11" a="1"/>
  <c r="D543" i="11"/>
  <c r="E543" i="11" a="1"/>
  <c r="E543" i="11"/>
  <c r="F543" i="11" a="1"/>
  <c r="F543" i="11"/>
  <c r="G543" i="11" a="1"/>
  <c r="G543" i="11"/>
  <c r="H543" i="11" a="1"/>
  <c r="H543" i="11"/>
  <c r="I543" i="11" a="1"/>
  <c r="I543" i="11"/>
  <c r="J543" i="11" a="1"/>
  <c r="J543" i="11"/>
  <c r="B544" i="11" a="1"/>
  <c r="B544" i="11"/>
  <c r="C544" i="11" a="1"/>
  <c r="C544" i="11"/>
  <c r="D544" i="11" a="1"/>
  <c r="D544" i="11"/>
  <c r="E544" i="11" a="1"/>
  <c r="E544" i="11"/>
  <c r="F544" i="11" a="1"/>
  <c r="F544" i="11"/>
  <c r="G544" i="11" a="1"/>
  <c r="G544" i="11"/>
  <c r="H544" i="11" a="1"/>
  <c r="H544" i="11"/>
  <c r="I544" i="11" a="1"/>
  <c r="I544" i="11"/>
  <c r="J544" i="11" a="1"/>
  <c r="J544" i="11"/>
  <c r="B545" i="11" a="1"/>
  <c r="B545" i="11"/>
  <c r="C545" i="11" a="1"/>
  <c r="C545" i="11"/>
  <c r="D545" i="11" a="1"/>
  <c r="D545" i="11"/>
  <c r="E545" i="11" a="1"/>
  <c r="E545" i="11"/>
  <c r="F545" i="11" a="1"/>
  <c r="F545" i="11"/>
  <c r="G545" i="11" a="1"/>
  <c r="G545" i="11"/>
  <c r="H545" i="11" a="1"/>
  <c r="H545" i="11"/>
  <c r="I545" i="11" a="1"/>
  <c r="I545" i="11"/>
  <c r="J545" i="11" a="1"/>
  <c r="J545" i="11"/>
  <c r="B546" i="11" a="1"/>
  <c r="B546" i="11"/>
  <c r="C546" i="11" a="1"/>
  <c r="C546" i="11"/>
  <c r="D546" i="11" a="1"/>
  <c r="D546" i="11"/>
  <c r="E546" i="11" a="1"/>
  <c r="E546" i="11"/>
  <c r="F546" i="11" a="1"/>
  <c r="F546" i="11"/>
  <c r="G546" i="11" a="1"/>
  <c r="G546" i="11"/>
  <c r="H546" i="11" a="1"/>
  <c r="H546" i="11"/>
  <c r="I546" i="11" a="1"/>
  <c r="I546" i="11"/>
  <c r="J546" i="11" a="1"/>
  <c r="J546" i="11"/>
  <c r="B547" i="11" a="1"/>
  <c r="B547" i="11"/>
  <c r="C547" i="11" a="1"/>
  <c r="C547" i="11"/>
  <c r="D547" i="11" a="1"/>
  <c r="D547" i="11"/>
  <c r="E547" i="11" a="1"/>
  <c r="E547" i="11"/>
  <c r="F547" i="11" a="1"/>
  <c r="F547" i="11"/>
  <c r="G547" i="11" a="1"/>
  <c r="G547" i="11"/>
  <c r="H547" i="11" a="1"/>
  <c r="H547" i="11"/>
  <c r="I547" i="11" a="1"/>
  <c r="I547" i="11"/>
  <c r="J547" i="11" a="1"/>
  <c r="J547" i="11"/>
  <c r="B548" i="11" a="1"/>
  <c r="B548" i="11"/>
  <c r="C548" i="11" a="1"/>
  <c r="C548" i="11"/>
  <c r="D548" i="11" a="1"/>
  <c r="D548" i="11"/>
  <c r="E548" i="11" a="1"/>
  <c r="E548" i="11"/>
  <c r="F548" i="11" a="1"/>
  <c r="F548" i="11"/>
  <c r="G548" i="11" a="1"/>
  <c r="G548" i="11"/>
  <c r="H548" i="11" a="1"/>
  <c r="H548" i="11"/>
  <c r="I548" i="11" a="1"/>
  <c r="I548" i="11"/>
  <c r="J548" i="11" a="1"/>
  <c r="J548" i="11"/>
  <c r="B549" i="11" a="1"/>
  <c r="B549" i="11"/>
  <c r="C549" i="11" a="1"/>
  <c r="C549" i="11"/>
  <c r="D549" i="11" a="1"/>
  <c r="D549" i="11"/>
  <c r="E549" i="11" a="1"/>
  <c r="E549" i="11"/>
  <c r="F549" i="11" a="1"/>
  <c r="F549" i="11"/>
  <c r="G549" i="11" a="1"/>
  <c r="G549" i="11"/>
  <c r="H549" i="11" a="1"/>
  <c r="H549" i="11"/>
  <c r="I549" i="11" a="1"/>
  <c r="I549" i="11"/>
  <c r="J549" i="11" a="1"/>
  <c r="J549" i="11"/>
  <c r="B550" i="11" a="1"/>
  <c r="B550" i="11"/>
  <c r="C550" i="11" a="1"/>
  <c r="C550" i="11"/>
  <c r="D550" i="11" a="1"/>
  <c r="D550" i="11"/>
  <c r="E550" i="11" a="1"/>
  <c r="E550" i="11"/>
  <c r="F550" i="11" a="1"/>
  <c r="F550" i="11"/>
  <c r="G550" i="11" a="1"/>
  <c r="G550" i="11"/>
  <c r="H550" i="11" a="1"/>
  <c r="H550" i="11"/>
  <c r="I550" i="11" a="1"/>
  <c r="I550" i="11"/>
  <c r="J550" i="11" a="1"/>
  <c r="J550" i="11"/>
  <c r="B551" i="11" a="1"/>
  <c r="B551" i="11"/>
  <c r="C551" i="11" a="1"/>
  <c r="C551" i="11"/>
  <c r="D551" i="11" a="1"/>
  <c r="D551" i="11"/>
  <c r="E551" i="11" a="1"/>
  <c r="E551" i="11"/>
  <c r="F551" i="11" a="1"/>
  <c r="F551" i="11"/>
  <c r="G551" i="11" a="1"/>
  <c r="G551" i="11"/>
  <c r="H551" i="11" a="1"/>
  <c r="H551" i="11"/>
  <c r="I551" i="11" a="1"/>
  <c r="I551" i="11"/>
  <c r="J551" i="11" a="1"/>
  <c r="J551" i="11"/>
  <c r="B552" i="11" a="1"/>
  <c r="B552" i="11"/>
  <c r="C552" i="11" a="1"/>
  <c r="C552" i="11"/>
  <c r="D552" i="11" a="1"/>
  <c r="D552" i="11"/>
  <c r="E552" i="11" a="1"/>
  <c r="E552" i="11"/>
  <c r="F552" i="11" a="1"/>
  <c r="F552" i="11"/>
  <c r="G552" i="11" a="1"/>
  <c r="G552" i="11"/>
  <c r="H552" i="11" a="1"/>
  <c r="H552" i="11"/>
  <c r="I552" i="11" a="1"/>
  <c r="I552" i="11"/>
  <c r="J552" i="11" a="1"/>
  <c r="J552" i="11"/>
  <c r="B553" i="11" a="1"/>
  <c r="B553" i="11"/>
  <c r="C553" i="11" a="1"/>
  <c r="C553" i="11"/>
  <c r="D553" i="11" a="1"/>
  <c r="D553" i="11"/>
  <c r="E553" i="11" a="1"/>
  <c r="E553" i="11"/>
  <c r="F553" i="11" a="1"/>
  <c r="F553" i="11"/>
  <c r="G553" i="11" a="1"/>
  <c r="G553" i="11"/>
  <c r="H553" i="11" a="1"/>
  <c r="H553" i="11"/>
  <c r="I553" i="11" a="1"/>
  <c r="I553" i="11"/>
  <c r="J553" i="11" a="1"/>
  <c r="J553" i="11"/>
  <c r="B554" i="11" a="1"/>
  <c r="B554" i="11"/>
  <c r="C554" i="11" a="1"/>
  <c r="C554" i="11"/>
  <c r="D554" i="11" a="1"/>
  <c r="D554" i="11"/>
  <c r="E554" i="11" a="1"/>
  <c r="E554" i="11"/>
  <c r="F554" i="11" a="1"/>
  <c r="F554" i="11"/>
  <c r="G554" i="11" a="1"/>
  <c r="G554" i="11"/>
  <c r="H554" i="11" a="1"/>
  <c r="H554" i="11"/>
  <c r="I554" i="11" a="1"/>
  <c r="I554" i="11"/>
  <c r="J554" i="11" a="1"/>
  <c r="J554" i="11"/>
  <c r="B555" i="11" a="1"/>
  <c r="B555" i="11"/>
  <c r="C555" i="11" a="1"/>
  <c r="C555" i="11"/>
  <c r="D555" i="11" a="1"/>
  <c r="D555" i="11"/>
  <c r="E555" i="11" a="1"/>
  <c r="E555" i="11"/>
  <c r="F555" i="11" a="1"/>
  <c r="F555" i="11"/>
  <c r="G555" i="11" a="1"/>
  <c r="G555" i="11"/>
  <c r="H555" i="11" a="1"/>
  <c r="H555" i="11"/>
  <c r="I555" i="11" a="1"/>
  <c r="I555" i="11"/>
  <c r="J555" i="11" a="1"/>
  <c r="J555" i="11"/>
  <c r="B556" i="11" a="1"/>
  <c r="B556" i="11"/>
  <c r="C556" i="11" a="1"/>
  <c r="C556" i="11"/>
  <c r="D556" i="11" a="1"/>
  <c r="D556" i="11"/>
  <c r="E556" i="11" a="1"/>
  <c r="E556" i="11"/>
  <c r="F556" i="11" a="1"/>
  <c r="F556" i="11"/>
  <c r="G556" i="11" a="1"/>
  <c r="G556" i="11"/>
  <c r="H556" i="11" a="1"/>
  <c r="H556" i="11"/>
  <c r="I556" i="11" a="1"/>
  <c r="I556" i="11"/>
  <c r="J556" i="11" a="1"/>
  <c r="J556" i="11"/>
  <c r="B557" i="11" a="1"/>
  <c r="B557" i="11"/>
  <c r="C557" i="11" a="1"/>
  <c r="C557" i="11"/>
  <c r="D557" i="11" a="1"/>
  <c r="D557" i="11"/>
  <c r="E557" i="11" a="1"/>
  <c r="E557" i="11"/>
  <c r="F557" i="11" a="1"/>
  <c r="F557" i="11"/>
  <c r="G557" i="11" a="1"/>
  <c r="G557" i="11"/>
  <c r="H557" i="11" a="1"/>
  <c r="H557" i="11"/>
  <c r="I557" i="11" a="1"/>
  <c r="I557" i="11"/>
  <c r="J557" i="11" a="1"/>
  <c r="J557" i="11"/>
  <c r="B558" i="11" a="1"/>
  <c r="B558" i="11"/>
  <c r="C558" i="11" a="1"/>
  <c r="C558" i="11"/>
  <c r="D558" i="11" a="1"/>
  <c r="D558" i="11"/>
  <c r="E558" i="11" a="1"/>
  <c r="E558" i="11"/>
  <c r="F558" i="11" a="1"/>
  <c r="F558" i="11"/>
  <c r="G558" i="11" a="1"/>
  <c r="G558" i="11"/>
  <c r="H558" i="11" a="1"/>
  <c r="H558" i="11"/>
  <c r="I558" i="11" a="1"/>
  <c r="I558" i="11"/>
  <c r="J558" i="11" a="1"/>
  <c r="J558" i="11"/>
  <c r="B559" i="11" a="1"/>
  <c r="B559" i="11"/>
  <c r="C559" i="11" a="1"/>
  <c r="C559" i="11"/>
  <c r="D559" i="11" a="1"/>
  <c r="D559" i="11"/>
  <c r="E559" i="11" a="1"/>
  <c r="E559" i="11"/>
  <c r="F559" i="11" a="1"/>
  <c r="F559" i="11"/>
  <c r="G559" i="11" a="1"/>
  <c r="G559" i="11"/>
  <c r="H559" i="11" a="1"/>
  <c r="H559" i="11"/>
  <c r="I559" i="11" a="1"/>
  <c r="I559" i="11"/>
  <c r="J559" i="11" a="1"/>
  <c r="J559" i="11"/>
  <c r="B560" i="11" a="1"/>
  <c r="B560" i="11"/>
  <c r="C560" i="11" a="1"/>
  <c r="C560" i="11"/>
  <c r="D560" i="11" a="1"/>
  <c r="D560" i="11"/>
  <c r="E560" i="11" a="1"/>
  <c r="E560" i="11"/>
  <c r="F560" i="11" a="1"/>
  <c r="F560" i="11"/>
  <c r="G560" i="11" a="1"/>
  <c r="G560" i="11"/>
  <c r="H560" i="11" a="1"/>
  <c r="H560" i="11"/>
  <c r="I560" i="11" a="1"/>
  <c r="I560" i="11"/>
  <c r="J560" i="11" a="1"/>
  <c r="J560" i="11"/>
  <c r="B561" i="11" a="1"/>
  <c r="B561" i="11"/>
  <c r="C561" i="11" a="1"/>
  <c r="C561" i="11"/>
  <c r="D561" i="11" a="1"/>
  <c r="D561" i="11"/>
  <c r="E561" i="11" a="1"/>
  <c r="E561" i="11"/>
  <c r="F561" i="11" a="1"/>
  <c r="F561" i="11"/>
  <c r="G561" i="11" a="1"/>
  <c r="G561" i="11"/>
  <c r="H561" i="11" a="1"/>
  <c r="H561" i="11"/>
  <c r="I561" i="11" a="1"/>
  <c r="I561" i="11"/>
  <c r="J561" i="11" a="1"/>
  <c r="J561" i="11"/>
  <c r="B562" i="11" a="1"/>
  <c r="B562" i="11"/>
  <c r="C562" i="11" a="1"/>
  <c r="C562" i="11"/>
  <c r="D562" i="11" a="1"/>
  <c r="D562" i="11"/>
  <c r="E562" i="11" a="1"/>
  <c r="E562" i="11"/>
  <c r="F562" i="11" a="1"/>
  <c r="F562" i="11"/>
  <c r="G562" i="11" a="1"/>
  <c r="G562" i="11"/>
  <c r="H562" i="11" a="1"/>
  <c r="H562" i="11"/>
  <c r="I562" i="11" a="1"/>
  <c r="I562" i="11"/>
  <c r="J562" i="11" a="1"/>
  <c r="J562" i="11"/>
  <c r="B563" i="11" a="1"/>
  <c r="B563" i="11"/>
  <c r="C563" i="11" a="1"/>
  <c r="C563" i="11"/>
  <c r="D563" i="11" a="1"/>
  <c r="D563" i="11"/>
  <c r="E563" i="11" a="1"/>
  <c r="E563" i="11"/>
  <c r="F563" i="11" a="1"/>
  <c r="F563" i="11"/>
  <c r="G563" i="11" a="1"/>
  <c r="G563" i="11"/>
  <c r="H563" i="11" a="1"/>
  <c r="H563" i="11"/>
  <c r="I563" i="11" a="1"/>
  <c r="I563" i="11"/>
  <c r="J563" i="11" a="1"/>
  <c r="J563" i="11"/>
  <c r="B564" i="11" a="1"/>
  <c r="B564" i="11"/>
  <c r="C564" i="11" a="1"/>
  <c r="C564" i="11"/>
  <c r="D564" i="11" a="1"/>
  <c r="D564" i="11"/>
  <c r="E564" i="11" a="1"/>
  <c r="E564" i="11"/>
  <c r="F564" i="11" a="1"/>
  <c r="F564" i="11"/>
  <c r="G564" i="11" a="1"/>
  <c r="G564" i="11"/>
  <c r="H564" i="11" a="1"/>
  <c r="H564" i="11"/>
  <c r="I564" i="11" a="1"/>
  <c r="I564" i="11"/>
  <c r="J564" i="11" a="1"/>
  <c r="J564" i="11"/>
  <c r="B565" i="11" a="1"/>
  <c r="B565" i="11"/>
  <c r="C565" i="11" a="1"/>
  <c r="C565" i="11"/>
  <c r="D565" i="11" a="1"/>
  <c r="D565" i="11"/>
  <c r="E565" i="11" a="1"/>
  <c r="E565" i="11"/>
  <c r="F565" i="11" a="1"/>
  <c r="F565" i="11"/>
  <c r="G565" i="11" a="1"/>
  <c r="G565" i="11"/>
  <c r="H565" i="11" a="1"/>
  <c r="H565" i="11"/>
  <c r="I565" i="11" a="1"/>
  <c r="I565" i="11"/>
  <c r="J565" i="11" a="1"/>
  <c r="J565" i="11"/>
  <c r="B566" i="11" a="1"/>
  <c r="B566" i="11"/>
  <c r="C566" i="11" a="1"/>
  <c r="C566" i="11"/>
  <c r="D566" i="11" a="1"/>
  <c r="D566" i="11"/>
  <c r="E566" i="11" a="1"/>
  <c r="E566" i="11"/>
  <c r="F566" i="11" a="1"/>
  <c r="F566" i="11"/>
  <c r="G566" i="11" a="1"/>
  <c r="G566" i="11"/>
  <c r="H566" i="11" a="1"/>
  <c r="H566" i="11"/>
  <c r="I566" i="11" a="1"/>
  <c r="I566" i="11"/>
  <c r="J566" i="11" a="1"/>
  <c r="J566" i="11"/>
  <c r="B567" i="11" a="1"/>
  <c r="B567" i="11"/>
  <c r="C567" i="11" a="1"/>
  <c r="C567" i="11"/>
  <c r="D567" i="11" a="1"/>
  <c r="D567" i="11"/>
  <c r="E567" i="11" a="1"/>
  <c r="E567" i="11"/>
  <c r="F567" i="11" a="1"/>
  <c r="F567" i="11"/>
  <c r="G567" i="11" a="1"/>
  <c r="G567" i="11"/>
  <c r="H567" i="11" a="1"/>
  <c r="H567" i="11"/>
  <c r="I567" i="11" a="1"/>
  <c r="I567" i="11"/>
  <c r="J567" i="11" a="1"/>
  <c r="J567" i="11"/>
  <c r="B568" i="11" a="1"/>
  <c r="B568" i="11"/>
  <c r="C568" i="11" a="1"/>
  <c r="C568" i="11"/>
  <c r="D568" i="11" a="1"/>
  <c r="D568" i="11"/>
  <c r="E568" i="11" a="1"/>
  <c r="E568" i="11"/>
  <c r="F568" i="11" a="1"/>
  <c r="F568" i="11"/>
  <c r="G568" i="11" a="1"/>
  <c r="G568" i="11"/>
  <c r="H568" i="11" a="1"/>
  <c r="H568" i="11"/>
  <c r="I568" i="11" a="1"/>
  <c r="I568" i="11"/>
  <c r="J568" i="11" a="1"/>
  <c r="J568" i="11"/>
  <c r="B569" i="11" a="1"/>
  <c r="B569" i="11"/>
  <c r="C569" i="11" a="1"/>
  <c r="C569" i="11"/>
  <c r="D569" i="11" a="1"/>
  <c r="D569" i="11"/>
  <c r="E569" i="11" a="1"/>
  <c r="E569" i="11"/>
  <c r="F569" i="11" a="1"/>
  <c r="F569" i="11"/>
  <c r="G569" i="11" a="1"/>
  <c r="G569" i="11"/>
  <c r="H569" i="11" a="1"/>
  <c r="H569" i="11"/>
  <c r="I569" i="11" a="1"/>
  <c r="I569" i="11"/>
  <c r="J569" i="11" a="1"/>
  <c r="J569" i="11"/>
  <c r="B570" i="11" a="1"/>
  <c r="B570" i="11"/>
  <c r="C570" i="11" a="1"/>
  <c r="C570" i="11"/>
  <c r="D570" i="11" a="1"/>
  <c r="D570" i="11"/>
  <c r="E570" i="11" a="1"/>
  <c r="E570" i="11"/>
  <c r="F570" i="11" a="1"/>
  <c r="F570" i="11"/>
  <c r="G570" i="11" a="1"/>
  <c r="G570" i="11"/>
  <c r="H570" i="11" a="1"/>
  <c r="H570" i="11"/>
  <c r="I570" i="11" a="1"/>
  <c r="I570" i="11"/>
  <c r="J570" i="11" a="1"/>
  <c r="J570" i="11"/>
  <c r="B571" i="11" a="1"/>
  <c r="B571" i="11"/>
  <c r="C571" i="11" a="1"/>
  <c r="C571" i="11"/>
  <c r="D571" i="11" a="1"/>
  <c r="D571" i="11"/>
  <c r="E571" i="11" a="1"/>
  <c r="E571" i="11"/>
  <c r="F571" i="11" a="1"/>
  <c r="F571" i="11"/>
  <c r="G571" i="11" a="1"/>
  <c r="G571" i="11"/>
  <c r="H571" i="11" a="1"/>
  <c r="H571" i="11"/>
  <c r="I571" i="11" a="1"/>
  <c r="I571" i="11"/>
  <c r="J571" i="11" a="1"/>
  <c r="J571" i="11"/>
  <c r="B572" i="11" a="1"/>
  <c r="B572" i="11"/>
  <c r="C572" i="11" a="1"/>
  <c r="C572" i="11"/>
  <c r="D572" i="11" a="1"/>
  <c r="D572" i="11"/>
  <c r="E572" i="11" a="1"/>
  <c r="E572" i="11"/>
  <c r="F572" i="11" a="1"/>
  <c r="F572" i="11"/>
  <c r="G572" i="11" a="1"/>
  <c r="G572" i="11"/>
  <c r="H572" i="11" a="1"/>
  <c r="H572" i="11"/>
  <c r="I572" i="11" a="1"/>
  <c r="I572" i="11"/>
  <c r="J572" i="11" a="1"/>
  <c r="J572" i="11"/>
  <c r="B573" i="11" a="1"/>
  <c r="B573" i="11"/>
  <c r="C573" i="11" a="1"/>
  <c r="C573" i="11"/>
  <c r="D573" i="11" a="1"/>
  <c r="D573" i="11"/>
  <c r="E573" i="11" a="1"/>
  <c r="E573" i="11"/>
  <c r="F573" i="11" a="1"/>
  <c r="F573" i="11"/>
  <c r="G573" i="11" a="1"/>
  <c r="G573" i="11"/>
  <c r="H573" i="11" a="1"/>
  <c r="H573" i="11"/>
  <c r="I573" i="11" a="1"/>
  <c r="I573" i="11"/>
  <c r="J573" i="11" a="1"/>
  <c r="J573" i="11"/>
  <c r="B574" i="11" a="1"/>
  <c r="B574" i="11"/>
  <c r="C574" i="11" a="1"/>
  <c r="C574" i="11"/>
  <c r="D574" i="11" a="1"/>
  <c r="D574" i="11"/>
  <c r="E574" i="11" a="1"/>
  <c r="E574" i="11"/>
  <c r="F574" i="11" a="1"/>
  <c r="F574" i="11"/>
  <c r="G574" i="11" a="1"/>
  <c r="G574" i="11"/>
  <c r="H574" i="11" a="1"/>
  <c r="H574" i="11"/>
  <c r="I574" i="11" a="1"/>
  <c r="I574" i="11"/>
  <c r="J574" i="11" a="1"/>
  <c r="J574" i="11"/>
  <c r="B575" i="11" a="1"/>
  <c r="B575" i="11"/>
  <c r="C575" i="11" a="1"/>
  <c r="C575" i="11"/>
  <c r="D575" i="11" a="1"/>
  <c r="D575" i="11"/>
  <c r="E575" i="11" a="1"/>
  <c r="E575" i="11"/>
  <c r="F575" i="11" a="1"/>
  <c r="F575" i="11"/>
  <c r="G575" i="11" a="1"/>
  <c r="G575" i="11"/>
  <c r="H575" i="11" a="1"/>
  <c r="H575" i="11"/>
  <c r="I575" i="11" a="1"/>
  <c r="I575" i="11"/>
  <c r="J575" i="11" a="1"/>
  <c r="J575" i="11"/>
  <c r="B576" i="11" a="1"/>
  <c r="B576" i="11"/>
  <c r="C576" i="11" a="1"/>
  <c r="C576" i="11"/>
  <c r="D576" i="11" a="1"/>
  <c r="D576" i="11"/>
  <c r="E576" i="11" a="1"/>
  <c r="E576" i="11"/>
  <c r="F576" i="11" a="1"/>
  <c r="F576" i="11"/>
  <c r="G576" i="11" a="1"/>
  <c r="G576" i="11"/>
  <c r="H576" i="11" a="1"/>
  <c r="H576" i="11"/>
  <c r="I576" i="11" a="1"/>
  <c r="I576" i="11"/>
  <c r="J576" i="11" a="1"/>
  <c r="J576" i="11"/>
  <c r="B577" i="11" a="1"/>
  <c r="B577" i="11"/>
  <c r="C577" i="11" a="1"/>
  <c r="C577" i="11"/>
  <c r="D577" i="11" a="1"/>
  <c r="D577" i="11"/>
  <c r="E577" i="11" a="1"/>
  <c r="E577" i="11"/>
  <c r="F577" i="11" a="1"/>
  <c r="F577" i="11"/>
  <c r="G577" i="11" a="1"/>
  <c r="G577" i="11"/>
  <c r="H577" i="11" a="1"/>
  <c r="H577" i="11"/>
  <c r="I577" i="11" a="1"/>
  <c r="I577" i="11"/>
  <c r="J577" i="11" a="1"/>
  <c r="J577" i="11"/>
  <c r="B578" i="11" a="1"/>
  <c r="B578" i="11"/>
  <c r="C578" i="11" a="1"/>
  <c r="C578" i="11"/>
  <c r="D578" i="11" a="1"/>
  <c r="D578" i="11"/>
  <c r="E578" i="11" a="1"/>
  <c r="E578" i="11"/>
  <c r="F578" i="11" a="1"/>
  <c r="F578" i="11"/>
  <c r="G578" i="11" a="1"/>
  <c r="G578" i="11"/>
  <c r="H578" i="11" a="1"/>
  <c r="H578" i="11"/>
  <c r="I578" i="11" a="1"/>
  <c r="I578" i="11"/>
  <c r="J578" i="11" a="1"/>
  <c r="J578" i="11"/>
  <c r="B579" i="11" a="1"/>
  <c r="B579" i="11"/>
  <c r="C579" i="11" a="1"/>
  <c r="C579" i="11"/>
  <c r="D579" i="11" a="1"/>
  <c r="D579" i="11"/>
  <c r="E579" i="11" a="1"/>
  <c r="E579" i="11"/>
  <c r="F579" i="11" a="1"/>
  <c r="F579" i="11"/>
  <c r="G579" i="11" a="1"/>
  <c r="G579" i="11"/>
  <c r="H579" i="11" a="1"/>
  <c r="H579" i="11"/>
  <c r="I579" i="11" a="1"/>
  <c r="I579" i="11"/>
  <c r="J579" i="11" a="1"/>
  <c r="J579" i="11"/>
  <c r="B580" i="11" a="1"/>
  <c r="B580" i="11"/>
  <c r="C580" i="11" a="1"/>
  <c r="C580" i="11"/>
  <c r="D580" i="11" a="1"/>
  <c r="D580" i="11"/>
  <c r="E580" i="11" a="1"/>
  <c r="E580" i="11"/>
  <c r="F580" i="11" a="1"/>
  <c r="F580" i="11"/>
  <c r="G580" i="11" a="1"/>
  <c r="G580" i="11"/>
  <c r="H580" i="11" a="1"/>
  <c r="H580" i="11"/>
  <c r="I580" i="11" a="1"/>
  <c r="I580" i="11"/>
  <c r="J580" i="11" a="1"/>
  <c r="J580" i="11"/>
  <c r="B581" i="11" a="1"/>
  <c r="B581" i="11"/>
  <c r="C581" i="11" a="1"/>
  <c r="C581" i="11"/>
  <c r="D581" i="11" a="1"/>
  <c r="D581" i="11"/>
  <c r="E581" i="11" a="1"/>
  <c r="E581" i="11"/>
  <c r="F581" i="11" a="1"/>
  <c r="F581" i="11"/>
  <c r="G581" i="11" a="1"/>
  <c r="G581" i="11"/>
  <c r="H581" i="11" a="1"/>
  <c r="H581" i="11"/>
  <c r="I581" i="11" a="1"/>
  <c r="I581" i="11"/>
  <c r="J581" i="11" a="1"/>
  <c r="J581" i="11"/>
  <c r="B582" i="11" a="1"/>
  <c r="B582" i="11"/>
  <c r="C582" i="11" a="1"/>
  <c r="C582" i="11"/>
  <c r="D582" i="11" a="1"/>
  <c r="D582" i="11"/>
  <c r="E582" i="11" a="1"/>
  <c r="E582" i="11"/>
  <c r="F582" i="11" a="1"/>
  <c r="F582" i="11"/>
  <c r="G582" i="11" a="1"/>
  <c r="G582" i="11"/>
  <c r="H582" i="11" a="1"/>
  <c r="H582" i="11"/>
  <c r="I582" i="11" a="1"/>
  <c r="I582" i="11"/>
  <c r="J582" i="11" a="1"/>
  <c r="J582" i="11"/>
  <c r="B583" i="11" a="1"/>
  <c r="B583" i="11"/>
  <c r="C583" i="11" a="1"/>
  <c r="C583" i="11"/>
  <c r="D583" i="11" a="1"/>
  <c r="D583" i="11"/>
  <c r="E583" i="11" a="1"/>
  <c r="E583" i="11"/>
  <c r="F583" i="11" a="1"/>
  <c r="F583" i="11"/>
  <c r="G583" i="11" a="1"/>
  <c r="G583" i="11"/>
  <c r="H583" i="11" a="1"/>
  <c r="H583" i="11"/>
  <c r="I583" i="11" a="1"/>
  <c r="I583" i="11"/>
  <c r="J583" i="11" a="1"/>
  <c r="J583" i="11"/>
  <c r="B584" i="11" a="1"/>
  <c r="B584" i="11"/>
  <c r="C584" i="11" a="1"/>
  <c r="C584" i="11"/>
  <c r="D584" i="11" a="1"/>
  <c r="D584" i="11"/>
  <c r="E584" i="11" a="1"/>
  <c r="E584" i="11"/>
  <c r="F584" i="11" a="1"/>
  <c r="F584" i="11"/>
  <c r="G584" i="11" a="1"/>
  <c r="G584" i="11"/>
  <c r="H584" i="11" a="1"/>
  <c r="H584" i="11"/>
  <c r="I584" i="11" a="1"/>
  <c r="I584" i="11"/>
  <c r="J584" i="11" a="1"/>
  <c r="J584" i="11"/>
  <c r="B585" i="11" a="1"/>
  <c r="B585" i="11"/>
  <c r="C585" i="11" a="1"/>
  <c r="C585" i="11"/>
  <c r="D585" i="11" a="1"/>
  <c r="D585" i="11"/>
  <c r="E585" i="11" a="1"/>
  <c r="E585" i="11"/>
  <c r="F585" i="11" a="1"/>
  <c r="F585" i="11"/>
  <c r="G585" i="11" a="1"/>
  <c r="G585" i="11"/>
  <c r="H585" i="11" a="1"/>
  <c r="H585" i="11"/>
  <c r="I585" i="11" a="1"/>
  <c r="I585" i="11"/>
  <c r="J585" i="11" a="1"/>
  <c r="J585" i="11"/>
  <c r="B586" i="11" a="1"/>
  <c r="B586" i="11"/>
  <c r="C586" i="11" a="1"/>
  <c r="C586" i="11"/>
  <c r="D586" i="11" a="1"/>
  <c r="D586" i="11"/>
  <c r="E586" i="11" a="1"/>
  <c r="E586" i="11"/>
  <c r="F586" i="11" a="1"/>
  <c r="F586" i="11"/>
  <c r="G586" i="11" a="1"/>
  <c r="G586" i="11"/>
  <c r="H586" i="11" a="1"/>
  <c r="H586" i="11"/>
  <c r="I586" i="11" a="1"/>
  <c r="I586" i="11"/>
  <c r="J586" i="11" a="1"/>
  <c r="J586" i="11"/>
  <c r="B587" i="11" a="1"/>
  <c r="B587" i="11"/>
  <c r="C587" i="11" a="1"/>
  <c r="C587" i="11"/>
  <c r="D587" i="11" a="1"/>
  <c r="D587" i="11"/>
  <c r="E587" i="11" a="1"/>
  <c r="E587" i="11"/>
  <c r="F587" i="11" a="1"/>
  <c r="F587" i="11"/>
  <c r="G587" i="11" a="1"/>
  <c r="G587" i="11"/>
  <c r="H587" i="11" a="1"/>
  <c r="H587" i="11"/>
  <c r="I587" i="11" a="1"/>
  <c r="I587" i="11"/>
  <c r="J587" i="11" a="1"/>
  <c r="J587" i="11"/>
  <c r="B589" i="11" a="1"/>
  <c r="B589" i="11"/>
  <c r="C589" i="11" a="1"/>
  <c r="C589" i="11"/>
  <c r="D589" i="11" a="1"/>
  <c r="D589" i="11"/>
  <c r="E589" i="11" a="1"/>
  <c r="E589" i="11"/>
  <c r="F589" i="11" a="1"/>
  <c r="F589" i="11"/>
  <c r="G589" i="11" a="1"/>
  <c r="G589" i="11"/>
  <c r="H589" i="11" a="1"/>
  <c r="H589" i="11"/>
  <c r="I589" i="11" a="1"/>
  <c r="I589" i="11"/>
  <c r="J589" i="11" a="1"/>
  <c r="J589" i="11"/>
  <c r="B590" i="11" a="1"/>
  <c r="B590" i="11"/>
  <c r="C590" i="11" a="1"/>
  <c r="C590" i="11"/>
  <c r="D590" i="11" a="1"/>
  <c r="D590" i="11"/>
  <c r="E590" i="11" a="1"/>
  <c r="E590" i="11"/>
  <c r="F590" i="11" a="1"/>
  <c r="F590" i="11"/>
  <c r="G590" i="11" a="1"/>
  <c r="G590" i="11"/>
  <c r="H590" i="11" a="1"/>
  <c r="H590" i="11"/>
  <c r="I590" i="11" a="1"/>
  <c r="I590" i="11"/>
  <c r="J590" i="11" a="1"/>
  <c r="J590" i="11"/>
  <c r="B591" i="11" a="1"/>
  <c r="B591" i="11"/>
  <c r="C591" i="11" a="1"/>
  <c r="C591" i="11"/>
  <c r="D591" i="11" a="1"/>
  <c r="D591" i="11"/>
  <c r="E591" i="11" a="1"/>
  <c r="E591" i="11"/>
  <c r="F591" i="11" a="1"/>
  <c r="F591" i="11"/>
  <c r="G591" i="11" a="1"/>
  <c r="G591" i="11"/>
  <c r="H591" i="11" a="1"/>
  <c r="H591" i="11"/>
  <c r="I591" i="11" a="1"/>
  <c r="I591" i="11"/>
  <c r="J591" i="11" a="1"/>
  <c r="J591" i="11"/>
  <c r="B592" i="11" a="1"/>
  <c r="B592" i="11"/>
  <c r="C592" i="11" a="1"/>
  <c r="C592" i="11"/>
  <c r="D592" i="11" a="1"/>
  <c r="D592" i="11"/>
  <c r="E592" i="11" a="1"/>
  <c r="E592" i="11"/>
  <c r="F592" i="11" a="1"/>
  <c r="F592" i="11"/>
  <c r="G592" i="11" a="1"/>
  <c r="G592" i="11"/>
  <c r="H592" i="11" a="1"/>
  <c r="H592" i="11"/>
  <c r="I592" i="11" a="1"/>
  <c r="I592" i="11"/>
  <c r="J592" i="11" a="1"/>
  <c r="J592" i="11"/>
  <c r="B593" i="11" a="1"/>
  <c r="B593" i="11"/>
  <c r="C593" i="11" a="1"/>
  <c r="C593" i="11"/>
  <c r="D593" i="11" a="1"/>
  <c r="D593" i="11"/>
  <c r="E593" i="11" a="1"/>
  <c r="E593" i="11"/>
  <c r="F593" i="11" a="1"/>
  <c r="F593" i="11"/>
  <c r="G593" i="11" a="1"/>
  <c r="G593" i="11"/>
  <c r="H593" i="11" a="1"/>
  <c r="H593" i="11"/>
  <c r="I593" i="11" a="1"/>
  <c r="I593" i="11"/>
  <c r="J593" i="11" a="1"/>
  <c r="J593" i="11"/>
  <c r="B594" i="11" a="1"/>
  <c r="B594" i="11"/>
  <c r="C594" i="11" a="1"/>
  <c r="C594" i="11"/>
  <c r="D594" i="11" a="1"/>
  <c r="D594" i="11"/>
  <c r="E594" i="11" a="1"/>
  <c r="E594" i="11"/>
  <c r="F594" i="11" a="1"/>
  <c r="F594" i="11"/>
  <c r="G594" i="11" a="1"/>
  <c r="G594" i="11"/>
  <c r="H594" i="11" a="1"/>
  <c r="H594" i="11"/>
  <c r="I594" i="11" a="1"/>
  <c r="I594" i="11"/>
  <c r="J594" i="11" a="1"/>
  <c r="J594" i="11"/>
  <c r="B595" i="11" a="1"/>
  <c r="B595" i="11"/>
  <c r="C595" i="11" a="1"/>
  <c r="C595" i="11"/>
  <c r="D595" i="11" a="1"/>
  <c r="D595" i="11"/>
  <c r="E595" i="11" a="1"/>
  <c r="E595" i="11"/>
  <c r="F595" i="11" a="1"/>
  <c r="F595" i="11"/>
  <c r="G595" i="11" a="1"/>
  <c r="G595" i="11"/>
  <c r="H595" i="11" a="1"/>
  <c r="H595" i="11"/>
  <c r="I595" i="11" a="1"/>
  <c r="I595" i="11"/>
  <c r="J595" i="11" a="1"/>
  <c r="J595" i="11"/>
  <c r="B596" i="11" a="1"/>
  <c r="B596" i="11"/>
  <c r="C596" i="11" a="1"/>
  <c r="C596" i="11"/>
  <c r="D596" i="11" a="1"/>
  <c r="D596" i="11"/>
  <c r="E596" i="11" a="1"/>
  <c r="E596" i="11"/>
  <c r="F596" i="11" a="1"/>
  <c r="F596" i="11"/>
  <c r="G596" i="11" a="1"/>
  <c r="G596" i="11"/>
  <c r="H596" i="11" a="1"/>
  <c r="H596" i="11"/>
  <c r="I596" i="11" a="1"/>
  <c r="I596" i="11"/>
  <c r="J596" i="11" a="1"/>
  <c r="J596" i="11"/>
  <c r="B597" i="11" a="1"/>
  <c r="B597" i="11"/>
  <c r="C597" i="11" a="1"/>
  <c r="C597" i="11"/>
  <c r="D597" i="11" a="1"/>
  <c r="D597" i="11"/>
  <c r="E597" i="11" a="1"/>
  <c r="E597" i="11"/>
  <c r="F597" i="11" a="1"/>
  <c r="F597" i="11"/>
  <c r="G597" i="11" a="1"/>
  <c r="G597" i="11"/>
  <c r="H597" i="11" a="1"/>
  <c r="H597" i="11"/>
  <c r="I597" i="11" a="1"/>
  <c r="I597" i="11"/>
  <c r="J597" i="11" a="1"/>
  <c r="J597" i="11"/>
  <c r="B598" i="11" a="1"/>
  <c r="B598" i="11"/>
  <c r="C598" i="11" a="1"/>
  <c r="C598" i="11"/>
  <c r="D598" i="11" a="1"/>
  <c r="D598" i="11"/>
  <c r="E598" i="11" a="1"/>
  <c r="E598" i="11"/>
  <c r="F598" i="11" a="1"/>
  <c r="F598" i="11"/>
  <c r="G598" i="11" a="1"/>
  <c r="G598" i="11"/>
  <c r="H598" i="11" a="1"/>
  <c r="H598" i="11"/>
  <c r="I598" i="11" a="1"/>
  <c r="I598" i="11"/>
  <c r="J598" i="11" a="1"/>
  <c r="J598" i="11"/>
  <c r="B599" i="11" a="1"/>
  <c r="B599" i="11"/>
  <c r="C599" i="11" a="1"/>
  <c r="C599" i="11"/>
  <c r="D599" i="11" a="1"/>
  <c r="D599" i="11"/>
  <c r="E599" i="11" a="1"/>
  <c r="E599" i="11"/>
  <c r="F599" i="11" a="1"/>
  <c r="F599" i="11"/>
  <c r="G599" i="11" a="1"/>
  <c r="G599" i="11"/>
  <c r="H599" i="11" a="1"/>
  <c r="H599" i="11"/>
  <c r="I599" i="11" a="1"/>
  <c r="I599" i="11"/>
  <c r="J599" i="11" a="1"/>
  <c r="J599" i="11"/>
  <c r="B600" i="11" a="1"/>
  <c r="B600" i="11"/>
  <c r="C600" i="11" a="1"/>
  <c r="C600" i="11"/>
  <c r="D600" i="11" a="1"/>
  <c r="D600" i="11"/>
  <c r="E600" i="11" a="1"/>
  <c r="E600" i="11"/>
  <c r="F600" i="11" a="1"/>
  <c r="F600" i="11"/>
  <c r="G600" i="11" a="1"/>
  <c r="G600" i="11"/>
  <c r="H600" i="11" a="1"/>
  <c r="H600" i="11"/>
  <c r="I600" i="11" a="1"/>
  <c r="I600" i="11"/>
  <c r="J600" i="11" a="1"/>
  <c r="J600" i="11"/>
  <c r="B601" i="11" a="1"/>
  <c r="B601" i="11"/>
  <c r="C601" i="11" a="1"/>
  <c r="C601" i="11"/>
  <c r="D601" i="11" a="1"/>
  <c r="D601" i="11"/>
  <c r="E601" i="11" a="1"/>
  <c r="E601" i="11"/>
  <c r="F601" i="11" a="1"/>
  <c r="F601" i="11"/>
  <c r="G601" i="11" a="1"/>
  <c r="G601" i="11"/>
  <c r="H601" i="11" a="1"/>
  <c r="H601" i="11"/>
  <c r="I601" i="11" a="1"/>
  <c r="I601" i="11"/>
  <c r="J601" i="11" a="1"/>
  <c r="J601" i="11"/>
  <c r="B602" i="11" a="1"/>
  <c r="B602" i="11"/>
  <c r="C602" i="11" a="1"/>
  <c r="C602" i="11"/>
  <c r="D602" i="11" a="1"/>
  <c r="D602" i="11"/>
  <c r="E602" i="11" a="1"/>
  <c r="E602" i="11"/>
  <c r="F602" i="11" a="1"/>
  <c r="F602" i="11"/>
  <c r="G602" i="11" a="1"/>
  <c r="G602" i="11"/>
  <c r="H602" i="11" a="1"/>
  <c r="H602" i="11"/>
  <c r="I602" i="11" a="1"/>
  <c r="I602" i="11"/>
  <c r="J602" i="11" a="1"/>
  <c r="J602" i="11"/>
  <c r="B603" i="11" a="1"/>
  <c r="B603" i="11"/>
  <c r="C603" i="11" a="1"/>
  <c r="C603" i="11"/>
  <c r="D603" i="11" a="1"/>
  <c r="D603" i="11"/>
  <c r="E603" i="11" a="1"/>
  <c r="E603" i="11"/>
  <c r="F603" i="11" a="1"/>
  <c r="F603" i="11"/>
  <c r="G603" i="11" a="1"/>
  <c r="G603" i="11"/>
  <c r="H603" i="11" a="1"/>
  <c r="H603" i="11"/>
  <c r="I603" i="11" a="1"/>
  <c r="I603" i="11"/>
  <c r="J603" i="11" a="1"/>
  <c r="J603" i="11"/>
  <c r="B604" i="11" a="1"/>
  <c r="B604" i="11"/>
  <c r="C604" i="11" a="1"/>
  <c r="C604" i="11"/>
  <c r="D604" i="11" a="1"/>
  <c r="D604" i="11"/>
  <c r="E604" i="11" a="1"/>
  <c r="E604" i="11"/>
  <c r="F604" i="11" a="1"/>
  <c r="F604" i="11"/>
  <c r="G604" i="11" a="1"/>
  <c r="G604" i="11"/>
  <c r="H604" i="11" a="1"/>
  <c r="H604" i="11"/>
  <c r="I604" i="11" a="1"/>
  <c r="I604" i="11"/>
  <c r="J604" i="11" a="1"/>
  <c r="J604" i="11"/>
  <c r="B605" i="11" a="1"/>
  <c r="B605" i="11"/>
  <c r="C605" i="11" a="1"/>
  <c r="C605" i="11"/>
  <c r="D605" i="11" a="1"/>
  <c r="D605" i="11"/>
  <c r="E605" i="11" a="1"/>
  <c r="E605" i="11"/>
  <c r="F605" i="11" a="1"/>
  <c r="F605" i="11"/>
  <c r="G605" i="11" a="1"/>
  <c r="G605" i="11"/>
  <c r="H605" i="11" a="1"/>
  <c r="H605" i="11"/>
  <c r="I605" i="11" a="1"/>
  <c r="I605" i="11"/>
  <c r="J605" i="11" a="1"/>
  <c r="J605" i="11"/>
  <c r="B4" i="9" a="1"/>
  <c r="B4" i="9"/>
  <c r="C4" i="9" a="1"/>
  <c r="C4" i="9"/>
  <c r="D4" i="9" a="1"/>
  <c r="D4" i="9"/>
  <c r="E4" i="9" a="1"/>
  <c r="E4" i="9"/>
  <c r="F4" i="9" a="1"/>
  <c r="F4" i="9"/>
  <c r="G4" i="9" a="1"/>
  <c r="G4" i="9"/>
  <c r="H4" i="9" a="1"/>
  <c r="H4" i="9"/>
  <c r="I4" i="9" a="1"/>
  <c r="I4" i="9"/>
  <c r="J4" i="9" a="1"/>
  <c r="J4" i="9"/>
  <c r="B5" i="9" a="1"/>
  <c r="B5" i="9"/>
  <c r="C5" i="9" a="1"/>
  <c r="C5" i="9"/>
  <c r="D5" i="9" a="1"/>
  <c r="D5" i="9"/>
  <c r="E5" i="9" a="1"/>
  <c r="E5" i="9"/>
  <c r="F5" i="9" a="1"/>
  <c r="F5" i="9"/>
  <c r="G5" i="9" a="1"/>
  <c r="G5" i="9"/>
  <c r="H5" i="9" a="1"/>
  <c r="H5" i="9"/>
  <c r="I5" i="9" a="1"/>
  <c r="I5" i="9"/>
  <c r="J5" i="9" a="1"/>
  <c r="J5" i="9"/>
  <c r="B6" i="9" a="1"/>
  <c r="B6" i="9"/>
  <c r="C6" i="9" a="1"/>
  <c r="C6" i="9"/>
  <c r="D6" i="9" a="1"/>
  <c r="D6" i="9"/>
  <c r="E6" i="9" a="1"/>
  <c r="E6" i="9"/>
  <c r="F6" i="9" a="1"/>
  <c r="F6" i="9"/>
  <c r="G6" i="9" a="1"/>
  <c r="G6" i="9"/>
  <c r="H6" i="9" a="1"/>
  <c r="H6" i="9"/>
  <c r="I6" i="9" a="1"/>
  <c r="I6" i="9"/>
  <c r="J6" i="9" a="1"/>
  <c r="J6" i="9"/>
  <c r="B7" i="9" a="1"/>
  <c r="B7" i="9"/>
  <c r="C7" i="9" a="1"/>
  <c r="C7" i="9"/>
  <c r="D7" i="9" a="1"/>
  <c r="D7" i="9"/>
  <c r="E7" i="9" a="1"/>
  <c r="E7" i="9"/>
  <c r="F7" i="9" a="1"/>
  <c r="F7" i="9"/>
  <c r="G7" i="9" a="1"/>
  <c r="G7" i="9"/>
  <c r="H7" i="9" a="1"/>
  <c r="H7" i="9"/>
  <c r="I7" i="9" a="1"/>
  <c r="I7" i="9"/>
  <c r="J7" i="9" a="1"/>
  <c r="J7" i="9"/>
  <c r="B8" i="9" a="1"/>
  <c r="B8" i="9"/>
  <c r="C8" i="9" a="1"/>
  <c r="C8" i="9"/>
  <c r="D8" i="9" a="1"/>
  <c r="D8" i="9"/>
  <c r="E8" i="9" a="1"/>
  <c r="E8" i="9"/>
  <c r="F8" i="9" a="1"/>
  <c r="F8" i="9"/>
  <c r="G8" i="9" a="1"/>
  <c r="G8" i="9"/>
  <c r="H8" i="9" a="1"/>
  <c r="H8" i="9"/>
  <c r="I8" i="9" a="1"/>
  <c r="I8" i="9"/>
  <c r="J8" i="9" a="1"/>
  <c r="J8" i="9"/>
  <c r="B9" i="9" a="1"/>
  <c r="B9" i="9"/>
  <c r="C9" i="9" a="1"/>
  <c r="C9" i="9"/>
  <c r="D9" i="9" a="1"/>
  <c r="D9" i="9"/>
  <c r="E9" i="9" a="1"/>
  <c r="E9" i="9"/>
  <c r="F9" i="9" a="1"/>
  <c r="F9" i="9"/>
  <c r="G9" i="9" a="1"/>
  <c r="G9" i="9"/>
  <c r="H9" i="9" a="1"/>
  <c r="H9" i="9"/>
  <c r="I9" i="9" a="1"/>
  <c r="I9" i="9"/>
  <c r="J9" i="9" a="1"/>
  <c r="J9" i="9"/>
  <c r="B10" i="9" a="1"/>
  <c r="B10" i="9"/>
  <c r="C10" i="9" a="1"/>
  <c r="C10" i="9"/>
  <c r="D10" i="9" a="1"/>
  <c r="D10" i="9"/>
  <c r="E10" i="9" a="1"/>
  <c r="E10" i="9"/>
  <c r="F10" i="9" a="1"/>
  <c r="F10" i="9"/>
  <c r="G10" i="9" a="1"/>
  <c r="G10" i="9"/>
  <c r="H10" i="9" a="1"/>
  <c r="H10" i="9"/>
  <c r="I10" i="9" a="1"/>
  <c r="I10" i="9"/>
  <c r="J10" i="9" a="1"/>
  <c r="J10" i="9"/>
  <c r="B11" i="9" a="1"/>
  <c r="B11" i="9"/>
  <c r="C11" i="9" a="1"/>
  <c r="C11" i="9"/>
  <c r="D11" i="9" a="1"/>
  <c r="D11" i="9"/>
  <c r="E11" i="9" a="1"/>
  <c r="E11" i="9"/>
  <c r="F11" i="9" a="1"/>
  <c r="F11" i="9"/>
  <c r="G11" i="9" a="1"/>
  <c r="G11" i="9"/>
  <c r="H11" i="9" a="1"/>
  <c r="H11" i="9"/>
  <c r="I11" i="9" a="1"/>
  <c r="I11" i="9"/>
  <c r="J11" i="9" a="1"/>
  <c r="J11" i="9"/>
  <c r="B13" i="9" a="1"/>
  <c r="B13" i="9"/>
  <c r="C13" i="9" a="1"/>
  <c r="C13" i="9"/>
  <c r="D13" i="9" a="1"/>
  <c r="D13" i="9"/>
  <c r="E13" i="9" a="1"/>
  <c r="E13" i="9"/>
  <c r="F13" i="9" a="1"/>
  <c r="F13" i="9"/>
  <c r="G13" i="9" a="1"/>
  <c r="G13" i="9"/>
  <c r="H13" i="9" a="1"/>
  <c r="H13" i="9"/>
  <c r="I13" i="9" a="1"/>
  <c r="I13" i="9"/>
  <c r="J13" i="9" a="1"/>
  <c r="J13" i="9"/>
  <c r="B14" i="9" a="1"/>
  <c r="B14" i="9"/>
  <c r="C14" i="9" a="1"/>
  <c r="C14" i="9"/>
  <c r="D14" i="9" a="1"/>
  <c r="D14" i="9"/>
  <c r="E14" i="9" a="1"/>
  <c r="E14" i="9"/>
  <c r="F14" i="9" a="1"/>
  <c r="F14" i="9"/>
  <c r="G14" i="9" a="1"/>
  <c r="G14" i="9"/>
  <c r="H14" i="9" a="1"/>
  <c r="H14" i="9"/>
  <c r="I14" i="9" a="1"/>
  <c r="I14" i="9"/>
  <c r="J14" i="9" a="1"/>
  <c r="J14" i="9"/>
  <c r="B15" i="9" a="1"/>
  <c r="B15" i="9"/>
  <c r="C15" i="9" a="1"/>
  <c r="C15" i="9"/>
  <c r="D15" i="9" a="1"/>
  <c r="D15" i="9"/>
  <c r="E15" i="9" a="1"/>
  <c r="E15" i="9"/>
  <c r="F15" i="9" a="1"/>
  <c r="F15" i="9"/>
  <c r="G15" i="9" a="1"/>
  <c r="G15" i="9"/>
  <c r="H15" i="9" a="1"/>
  <c r="H15" i="9"/>
  <c r="I15" i="9" a="1"/>
  <c r="I15" i="9"/>
  <c r="J15" i="9" a="1"/>
  <c r="J15" i="9"/>
  <c r="B16" i="9" a="1"/>
  <c r="B16" i="9"/>
  <c r="C16" i="9" a="1"/>
  <c r="C16" i="9"/>
  <c r="D16" i="9" a="1"/>
  <c r="D16" i="9"/>
  <c r="E16" i="9" a="1"/>
  <c r="E16" i="9"/>
  <c r="F16" i="9" a="1"/>
  <c r="F16" i="9"/>
  <c r="G16" i="9" a="1"/>
  <c r="G16" i="9"/>
  <c r="H16" i="9" a="1"/>
  <c r="H16" i="9"/>
  <c r="I16" i="9" a="1"/>
  <c r="I16" i="9"/>
  <c r="J16" i="9" a="1"/>
  <c r="J16" i="9"/>
  <c r="B17" i="9" a="1"/>
  <c r="B17" i="9"/>
  <c r="C17" i="9" a="1"/>
  <c r="C17" i="9"/>
  <c r="D17" i="9" a="1"/>
  <c r="D17" i="9"/>
  <c r="E17" i="9" a="1"/>
  <c r="E17" i="9"/>
  <c r="F17" i="9" a="1"/>
  <c r="F17" i="9"/>
  <c r="G17" i="9" a="1"/>
  <c r="G17" i="9"/>
  <c r="H17" i="9" a="1"/>
  <c r="H17" i="9"/>
  <c r="I17" i="9" a="1"/>
  <c r="I17" i="9"/>
  <c r="J17" i="9" a="1"/>
  <c r="J17" i="9"/>
  <c r="B18" i="9" a="1"/>
  <c r="B18" i="9"/>
  <c r="C18" i="9" a="1"/>
  <c r="C18" i="9"/>
  <c r="D18" i="9" a="1"/>
  <c r="D18" i="9"/>
  <c r="E18" i="9" a="1"/>
  <c r="E18" i="9"/>
  <c r="F18" i="9" a="1"/>
  <c r="F18" i="9"/>
  <c r="G18" i="9" a="1"/>
  <c r="G18" i="9"/>
  <c r="H18" i="9" a="1"/>
  <c r="H18" i="9"/>
  <c r="I18" i="9" a="1"/>
  <c r="I18" i="9"/>
  <c r="J18" i="9" a="1"/>
  <c r="J18" i="9"/>
  <c r="B19" i="9" a="1"/>
  <c r="B19" i="9"/>
  <c r="C19" i="9" a="1"/>
  <c r="C19" i="9"/>
  <c r="D19" i="9" a="1"/>
  <c r="D19" i="9"/>
  <c r="E19" i="9" a="1"/>
  <c r="E19" i="9"/>
  <c r="F19" i="9" a="1"/>
  <c r="F19" i="9"/>
  <c r="G19" i="9" a="1"/>
  <c r="G19" i="9"/>
  <c r="H19" i="9" a="1"/>
  <c r="H19" i="9"/>
  <c r="I19" i="9" a="1"/>
  <c r="I19" i="9"/>
  <c r="J19" i="9" a="1"/>
  <c r="J19" i="9"/>
  <c r="B20" i="9" a="1"/>
  <c r="B20" i="9"/>
  <c r="C20" i="9" a="1"/>
  <c r="C20" i="9"/>
  <c r="D20" i="9" a="1"/>
  <c r="D20" i="9"/>
  <c r="E20" i="9" a="1"/>
  <c r="E20" i="9"/>
  <c r="F20" i="9" a="1"/>
  <c r="F20" i="9"/>
  <c r="G20" i="9" a="1"/>
  <c r="G20" i="9"/>
  <c r="H20" i="9" a="1"/>
  <c r="H20" i="9"/>
  <c r="I20" i="9" a="1"/>
  <c r="I20" i="9"/>
  <c r="J20" i="9" a="1"/>
  <c r="J20" i="9"/>
  <c r="B21" i="9" a="1"/>
  <c r="B21" i="9"/>
  <c r="C21" i="9" a="1"/>
  <c r="C21" i="9"/>
  <c r="D21" i="9" a="1"/>
  <c r="D21" i="9"/>
  <c r="E21" i="9" a="1"/>
  <c r="E21" i="9"/>
  <c r="F21" i="9" a="1"/>
  <c r="F21" i="9"/>
  <c r="G21" i="9" a="1"/>
  <c r="G21" i="9"/>
  <c r="H21" i="9" a="1"/>
  <c r="H21" i="9"/>
  <c r="I21" i="9" a="1"/>
  <c r="I21" i="9"/>
  <c r="J21" i="9" a="1"/>
  <c r="J21" i="9"/>
  <c r="B22" i="9" a="1"/>
  <c r="B22" i="9"/>
  <c r="C22" i="9" a="1"/>
  <c r="C22" i="9"/>
  <c r="D22" i="9" a="1"/>
  <c r="D22" i="9"/>
  <c r="E22" i="9" a="1"/>
  <c r="E22" i="9"/>
  <c r="F22" i="9" a="1"/>
  <c r="F22" i="9"/>
  <c r="G22" i="9" a="1"/>
  <c r="G22" i="9"/>
  <c r="H22" i="9" a="1"/>
  <c r="H22" i="9"/>
  <c r="I22" i="9" a="1"/>
  <c r="I22" i="9"/>
  <c r="J22" i="9" a="1"/>
  <c r="J22" i="9"/>
  <c r="B23" i="9" a="1"/>
  <c r="B23" i="9"/>
  <c r="C23" i="9" a="1"/>
  <c r="C23" i="9"/>
  <c r="D23" i="9" a="1"/>
  <c r="D23" i="9"/>
  <c r="E23" i="9" a="1"/>
  <c r="E23" i="9"/>
  <c r="F23" i="9" a="1"/>
  <c r="F23" i="9"/>
  <c r="G23" i="9" a="1"/>
  <c r="G23" i="9"/>
  <c r="H23" i="9" a="1"/>
  <c r="H23" i="9"/>
  <c r="I23" i="9" a="1"/>
  <c r="I23" i="9"/>
  <c r="J23" i="9" a="1"/>
  <c r="J23" i="9"/>
  <c r="B24" i="9" a="1"/>
  <c r="B24" i="9"/>
  <c r="C24" i="9" a="1"/>
  <c r="C24" i="9"/>
  <c r="D24" i="9" a="1"/>
  <c r="D24" i="9"/>
  <c r="E24" i="9" a="1"/>
  <c r="E24" i="9"/>
  <c r="F24" i="9" a="1"/>
  <c r="F24" i="9"/>
  <c r="G24" i="9" a="1"/>
  <c r="G24" i="9"/>
  <c r="H24" i="9" a="1"/>
  <c r="H24" i="9"/>
  <c r="I24" i="9" a="1"/>
  <c r="I24" i="9"/>
  <c r="J24" i="9" a="1"/>
  <c r="J24" i="9"/>
  <c r="B25" i="9" a="1"/>
  <c r="B25" i="9"/>
  <c r="C25" i="9" a="1"/>
  <c r="C25" i="9"/>
  <c r="D25" i="9" a="1"/>
  <c r="D25" i="9"/>
  <c r="E25" i="9" a="1"/>
  <c r="E25" i="9"/>
  <c r="F25" i="9" a="1"/>
  <c r="F25" i="9"/>
  <c r="G25" i="9" a="1"/>
  <c r="G25" i="9"/>
  <c r="H25" i="9" a="1"/>
  <c r="H25" i="9"/>
  <c r="I25" i="9" a="1"/>
  <c r="I25" i="9"/>
  <c r="J25" i="9" a="1"/>
  <c r="J25" i="9"/>
  <c r="B26" i="9" a="1"/>
  <c r="B26" i="9"/>
  <c r="C26" i="9" a="1"/>
  <c r="C26" i="9"/>
  <c r="D26" i="9" a="1"/>
  <c r="D26" i="9"/>
  <c r="E26" i="9" a="1"/>
  <c r="E26" i="9"/>
  <c r="F26" i="9" a="1"/>
  <c r="F26" i="9"/>
  <c r="G26" i="9" a="1"/>
  <c r="G26" i="9"/>
  <c r="H26" i="9" a="1"/>
  <c r="H26" i="9"/>
  <c r="I26" i="9" a="1"/>
  <c r="I26" i="9"/>
  <c r="J26" i="9" a="1"/>
  <c r="J26" i="9"/>
  <c r="B27" i="9" a="1"/>
  <c r="B27" i="9"/>
  <c r="C27" i="9" a="1"/>
  <c r="C27" i="9"/>
  <c r="D27" i="9" a="1"/>
  <c r="D27" i="9"/>
  <c r="E27" i="9" a="1"/>
  <c r="E27" i="9"/>
  <c r="F27" i="9" a="1"/>
  <c r="F27" i="9"/>
  <c r="G27" i="9" a="1"/>
  <c r="G27" i="9"/>
  <c r="H27" i="9" a="1"/>
  <c r="H27" i="9"/>
  <c r="I27" i="9" a="1"/>
  <c r="I27" i="9"/>
  <c r="J27" i="9" a="1"/>
  <c r="J27" i="9"/>
  <c r="B28" i="9" a="1"/>
  <c r="B28" i="9"/>
  <c r="C28" i="9" a="1"/>
  <c r="C28" i="9"/>
  <c r="D28" i="9" a="1"/>
  <c r="D28" i="9"/>
  <c r="E28" i="9" a="1"/>
  <c r="E28" i="9"/>
  <c r="F28" i="9" a="1"/>
  <c r="F28" i="9"/>
  <c r="G28" i="9" a="1"/>
  <c r="G28" i="9"/>
  <c r="H28" i="9" a="1"/>
  <c r="H28" i="9"/>
  <c r="I28" i="9" a="1"/>
  <c r="I28" i="9"/>
  <c r="J28" i="9" a="1"/>
  <c r="J28" i="9"/>
  <c r="B29" i="9" a="1"/>
  <c r="B29" i="9"/>
  <c r="C29" i="9" a="1"/>
  <c r="C29" i="9"/>
  <c r="D29" i="9" a="1"/>
  <c r="D29" i="9"/>
  <c r="E29" i="9" a="1"/>
  <c r="E29" i="9"/>
  <c r="F29" i="9" a="1"/>
  <c r="F29" i="9"/>
  <c r="G29" i="9" a="1"/>
  <c r="G29" i="9"/>
  <c r="H29" i="9" a="1"/>
  <c r="H29" i="9"/>
  <c r="I29" i="9" a="1"/>
  <c r="I29" i="9"/>
  <c r="J29" i="9" a="1"/>
  <c r="J29" i="9"/>
  <c r="B30" i="9" a="1"/>
  <c r="B30" i="9"/>
  <c r="C30" i="9" a="1"/>
  <c r="C30" i="9"/>
  <c r="D30" i="9" a="1"/>
  <c r="D30" i="9"/>
  <c r="E30" i="9" a="1"/>
  <c r="E30" i="9"/>
  <c r="F30" i="9" a="1"/>
  <c r="F30" i="9"/>
  <c r="G30" i="9" a="1"/>
  <c r="G30" i="9"/>
  <c r="H30" i="9" a="1"/>
  <c r="H30" i="9"/>
  <c r="I30" i="9" a="1"/>
  <c r="I30" i="9"/>
  <c r="J30" i="9" a="1"/>
  <c r="J30" i="9"/>
  <c r="B31" i="9" a="1"/>
  <c r="B31" i="9"/>
  <c r="C31" i="9" a="1"/>
  <c r="C31" i="9"/>
  <c r="D31" i="9" a="1"/>
  <c r="D31" i="9"/>
  <c r="E31" i="9" a="1"/>
  <c r="E31" i="9"/>
  <c r="F31" i="9" a="1"/>
  <c r="F31" i="9"/>
  <c r="G31" i="9" a="1"/>
  <c r="G31" i="9"/>
  <c r="H31" i="9" a="1"/>
  <c r="H31" i="9"/>
  <c r="I31" i="9" a="1"/>
  <c r="I31" i="9"/>
  <c r="J31" i="9" a="1"/>
  <c r="J31" i="9"/>
  <c r="B32" i="9" a="1"/>
  <c r="B32" i="9"/>
  <c r="C32" i="9" a="1"/>
  <c r="C32" i="9"/>
  <c r="D32" i="9" a="1"/>
  <c r="D32" i="9"/>
  <c r="E32" i="9" a="1"/>
  <c r="E32" i="9"/>
  <c r="F32" i="9" a="1"/>
  <c r="F32" i="9"/>
  <c r="G32" i="9" a="1"/>
  <c r="G32" i="9"/>
  <c r="H32" i="9" a="1"/>
  <c r="H32" i="9"/>
  <c r="I32" i="9" a="1"/>
  <c r="I32" i="9"/>
  <c r="J32" i="9" a="1"/>
  <c r="J32" i="9"/>
  <c r="B33" i="9" a="1"/>
  <c r="B33" i="9"/>
  <c r="C33" i="9" a="1"/>
  <c r="C33" i="9"/>
  <c r="D33" i="9" a="1"/>
  <c r="D33" i="9"/>
  <c r="E33" i="9" a="1"/>
  <c r="E33" i="9"/>
  <c r="F33" i="9" a="1"/>
  <c r="F33" i="9"/>
  <c r="G33" i="9" a="1"/>
  <c r="G33" i="9"/>
  <c r="H33" i="9" a="1"/>
  <c r="H33" i="9"/>
  <c r="I33" i="9" a="1"/>
  <c r="I33" i="9"/>
  <c r="J33" i="9" a="1"/>
  <c r="J33" i="9"/>
  <c r="B34" i="9" a="1"/>
  <c r="B34" i="9"/>
  <c r="C34" i="9" a="1"/>
  <c r="C34" i="9"/>
  <c r="D34" i="9" a="1"/>
  <c r="D34" i="9"/>
  <c r="E34" i="9" a="1"/>
  <c r="E34" i="9"/>
  <c r="F34" i="9" a="1"/>
  <c r="F34" i="9"/>
  <c r="G34" i="9" a="1"/>
  <c r="G34" i="9"/>
  <c r="H34" i="9" a="1"/>
  <c r="H34" i="9"/>
  <c r="I34" i="9" a="1"/>
  <c r="I34" i="9"/>
  <c r="J34" i="9" a="1"/>
  <c r="J34" i="9"/>
  <c r="B35" i="9" a="1"/>
  <c r="B35" i="9"/>
  <c r="C35" i="9" a="1"/>
  <c r="C35" i="9"/>
  <c r="D35" i="9" a="1"/>
  <c r="D35" i="9"/>
  <c r="E35" i="9" a="1"/>
  <c r="E35" i="9"/>
  <c r="F35" i="9" a="1"/>
  <c r="F35" i="9"/>
  <c r="G35" i="9" a="1"/>
  <c r="G35" i="9"/>
  <c r="H35" i="9" a="1"/>
  <c r="H35" i="9"/>
  <c r="I35" i="9" a="1"/>
  <c r="I35" i="9"/>
  <c r="J35" i="9" a="1"/>
  <c r="J35" i="9"/>
  <c r="B36" i="9" a="1"/>
  <c r="B36" i="9"/>
  <c r="C36" i="9" a="1"/>
  <c r="C36" i="9"/>
  <c r="D36" i="9" a="1"/>
  <c r="D36" i="9"/>
  <c r="E36" i="9" a="1"/>
  <c r="E36" i="9"/>
  <c r="F36" i="9" a="1"/>
  <c r="F36" i="9"/>
  <c r="G36" i="9" a="1"/>
  <c r="G36" i="9"/>
  <c r="H36" i="9" a="1"/>
  <c r="H36" i="9"/>
  <c r="I36" i="9" a="1"/>
  <c r="I36" i="9"/>
  <c r="J36" i="9" a="1"/>
  <c r="J36" i="9"/>
  <c r="B37" i="9" a="1"/>
  <c r="B37" i="9"/>
  <c r="C37" i="9" a="1"/>
  <c r="C37" i="9"/>
  <c r="D37" i="9" a="1"/>
  <c r="D37" i="9"/>
  <c r="E37" i="9" a="1"/>
  <c r="E37" i="9"/>
  <c r="F37" i="9" a="1"/>
  <c r="F37" i="9"/>
  <c r="G37" i="9" a="1"/>
  <c r="G37" i="9"/>
  <c r="H37" i="9" a="1"/>
  <c r="H37" i="9"/>
  <c r="I37" i="9" a="1"/>
  <c r="I37" i="9"/>
  <c r="J37" i="9" a="1"/>
  <c r="J37" i="9"/>
  <c r="B38" i="9" a="1"/>
  <c r="B38" i="9"/>
  <c r="C38" i="9" a="1"/>
  <c r="C38" i="9"/>
  <c r="D38" i="9" a="1"/>
  <c r="D38" i="9"/>
  <c r="E38" i="9" a="1"/>
  <c r="E38" i="9"/>
  <c r="F38" i="9" a="1"/>
  <c r="F38" i="9"/>
  <c r="G38" i="9" a="1"/>
  <c r="G38" i="9"/>
  <c r="H38" i="9" a="1"/>
  <c r="H38" i="9"/>
  <c r="I38" i="9" a="1"/>
  <c r="I38" i="9"/>
  <c r="J38" i="9" a="1"/>
  <c r="J38" i="9"/>
  <c r="B39" i="9" a="1"/>
  <c r="B39" i="9"/>
  <c r="C39" i="9" a="1"/>
  <c r="C39" i="9"/>
  <c r="D39" i="9" a="1"/>
  <c r="D39" i="9"/>
  <c r="E39" i="9" a="1"/>
  <c r="E39" i="9"/>
  <c r="F39" i="9" a="1"/>
  <c r="F39" i="9"/>
  <c r="G39" i="9" a="1"/>
  <c r="G39" i="9"/>
  <c r="H39" i="9" a="1"/>
  <c r="H39" i="9"/>
  <c r="I39" i="9" a="1"/>
  <c r="I39" i="9"/>
  <c r="J39" i="9" a="1"/>
  <c r="J39" i="9"/>
  <c r="B40" i="9" a="1"/>
  <c r="B40" i="9"/>
  <c r="C40" i="9" a="1"/>
  <c r="C40" i="9"/>
  <c r="D40" i="9" a="1"/>
  <c r="D40" i="9"/>
  <c r="E40" i="9" a="1"/>
  <c r="E40" i="9"/>
  <c r="F40" i="9" a="1"/>
  <c r="F40" i="9"/>
  <c r="G40" i="9" a="1"/>
  <c r="G40" i="9"/>
  <c r="H40" i="9" a="1"/>
  <c r="H40" i="9"/>
  <c r="I40" i="9" a="1"/>
  <c r="I40" i="9"/>
  <c r="J40" i="9" a="1"/>
  <c r="J40" i="9"/>
  <c r="B41" i="9" a="1"/>
  <c r="B41" i="9"/>
  <c r="C41" i="9" a="1"/>
  <c r="C41" i="9"/>
  <c r="D41" i="9" a="1"/>
  <c r="D41" i="9"/>
  <c r="E41" i="9" a="1"/>
  <c r="E41" i="9"/>
  <c r="F41" i="9" a="1"/>
  <c r="F41" i="9"/>
  <c r="G41" i="9" a="1"/>
  <c r="G41" i="9"/>
  <c r="H41" i="9" a="1"/>
  <c r="H41" i="9"/>
  <c r="I41" i="9" a="1"/>
  <c r="I41" i="9"/>
  <c r="J41" i="9" a="1"/>
  <c r="J41" i="9"/>
  <c r="B42" i="9" a="1"/>
  <c r="B42" i="9"/>
  <c r="C42" i="9" a="1"/>
  <c r="C42" i="9"/>
  <c r="D42" i="9" a="1"/>
  <c r="D42" i="9"/>
  <c r="E42" i="9" a="1"/>
  <c r="E42" i="9"/>
  <c r="F42" i="9" a="1"/>
  <c r="F42" i="9"/>
  <c r="G42" i="9" a="1"/>
  <c r="G42" i="9"/>
  <c r="H42" i="9" a="1"/>
  <c r="H42" i="9"/>
  <c r="I42" i="9" a="1"/>
  <c r="I42" i="9"/>
  <c r="J42" i="9" a="1"/>
  <c r="J42" i="9"/>
  <c r="B44" i="9" a="1"/>
  <c r="B44" i="9"/>
  <c r="C44" i="9" a="1"/>
  <c r="C44" i="9"/>
  <c r="D44" i="9" a="1"/>
  <c r="D44" i="9"/>
  <c r="E44" i="9" a="1"/>
  <c r="E44" i="9"/>
  <c r="F44" i="9" a="1"/>
  <c r="F44" i="9"/>
  <c r="G44" i="9" a="1"/>
  <c r="G44" i="9"/>
  <c r="H44" i="9" a="1"/>
  <c r="H44" i="9"/>
  <c r="I44" i="9" a="1"/>
  <c r="I44" i="9"/>
  <c r="J44" i="9" a="1"/>
  <c r="J44" i="9"/>
  <c r="B45" i="9" a="1"/>
  <c r="B45" i="9"/>
  <c r="C45" i="9" a="1"/>
  <c r="C45" i="9"/>
  <c r="D45" i="9" a="1"/>
  <c r="D45" i="9"/>
  <c r="E45" i="9" a="1"/>
  <c r="E45" i="9"/>
  <c r="F45" i="9" a="1"/>
  <c r="F45" i="9"/>
  <c r="G45" i="9" a="1"/>
  <c r="G45" i="9"/>
  <c r="H45" i="9" a="1"/>
  <c r="H45" i="9"/>
  <c r="I45" i="9" a="1"/>
  <c r="I45" i="9"/>
  <c r="J45" i="9" a="1"/>
  <c r="J45" i="9"/>
  <c r="B46" i="9" a="1"/>
  <c r="B46" i="9"/>
  <c r="C46" i="9" a="1"/>
  <c r="C46" i="9"/>
  <c r="D46" i="9" a="1"/>
  <c r="D46" i="9"/>
  <c r="E46" i="9" a="1"/>
  <c r="E46" i="9"/>
  <c r="F46" i="9" a="1"/>
  <c r="F46" i="9"/>
  <c r="G46" i="9" a="1"/>
  <c r="G46" i="9"/>
  <c r="H46" i="9" a="1"/>
  <c r="H46" i="9"/>
  <c r="I46" i="9" a="1"/>
  <c r="I46" i="9"/>
  <c r="J46" i="9" a="1"/>
  <c r="J46" i="9"/>
  <c r="B47" i="9" a="1"/>
  <c r="B47" i="9"/>
  <c r="C47" i="9" a="1"/>
  <c r="C47" i="9"/>
  <c r="D47" i="9" a="1"/>
  <c r="D47" i="9"/>
  <c r="E47" i="9" a="1"/>
  <c r="E47" i="9"/>
  <c r="F47" i="9" a="1"/>
  <c r="F47" i="9"/>
  <c r="G47" i="9" a="1"/>
  <c r="G47" i="9"/>
  <c r="H47" i="9" a="1"/>
  <c r="H47" i="9"/>
  <c r="I47" i="9" a="1"/>
  <c r="I47" i="9"/>
  <c r="J47" i="9" a="1"/>
  <c r="J47" i="9"/>
  <c r="B48" i="9" a="1"/>
  <c r="B48" i="9"/>
  <c r="C48" i="9" a="1"/>
  <c r="C48" i="9"/>
  <c r="D48" i="9" a="1"/>
  <c r="D48" i="9"/>
  <c r="E48" i="9" a="1"/>
  <c r="E48" i="9"/>
  <c r="F48" i="9" a="1"/>
  <c r="F48" i="9"/>
  <c r="G48" i="9" a="1"/>
  <c r="G48" i="9"/>
  <c r="H48" i="9" a="1"/>
  <c r="H48" i="9"/>
  <c r="I48" i="9" a="1"/>
  <c r="I48" i="9"/>
  <c r="J48" i="9" a="1"/>
  <c r="J48" i="9"/>
  <c r="B49" i="9" a="1"/>
  <c r="B49" i="9"/>
  <c r="C49" i="9" a="1"/>
  <c r="C49" i="9"/>
  <c r="D49" i="9" a="1"/>
  <c r="D49" i="9"/>
  <c r="E49" i="9" a="1"/>
  <c r="E49" i="9"/>
  <c r="F49" i="9" a="1"/>
  <c r="F49" i="9"/>
  <c r="G49" i="9" a="1"/>
  <c r="G49" i="9"/>
  <c r="H49" i="9" a="1"/>
  <c r="H49" i="9"/>
  <c r="I49" i="9" a="1"/>
  <c r="I49" i="9"/>
  <c r="J49" i="9" a="1"/>
  <c r="J49" i="9"/>
  <c r="B50" i="9" a="1"/>
  <c r="B50" i="9"/>
  <c r="C50" i="9" a="1"/>
  <c r="C50" i="9"/>
  <c r="D50" i="9" a="1"/>
  <c r="D50" i="9"/>
  <c r="E50" i="9" a="1"/>
  <c r="E50" i="9"/>
  <c r="F50" i="9" a="1"/>
  <c r="F50" i="9"/>
  <c r="G50" i="9" a="1"/>
  <c r="G50" i="9"/>
  <c r="H50" i="9" a="1"/>
  <c r="H50" i="9"/>
  <c r="I50" i="9" a="1"/>
  <c r="I50" i="9"/>
  <c r="J50" i="9" a="1"/>
  <c r="J50" i="9"/>
  <c r="B51" i="9" a="1"/>
  <c r="B51" i="9"/>
  <c r="C51" i="9" a="1"/>
  <c r="C51" i="9"/>
  <c r="D51" i="9" a="1"/>
  <c r="D51" i="9"/>
  <c r="E51" i="9" a="1"/>
  <c r="E51" i="9"/>
  <c r="F51" i="9" a="1"/>
  <c r="F51" i="9"/>
  <c r="G51" i="9" a="1"/>
  <c r="G51" i="9"/>
  <c r="H51" i="9" a="1"/>
  <c r="H51" i="9"/>
  <c r="I51" i="9" a="1"/>
  <c r="I51" i="9"/>
  <c r="J51" i="9" a="1"/>
  <c r="J51" i="9"/>
  <c r="B52" i="9" a="1"/>
  <c r="B52" i="9"/>
  <c r="C52" i="9" a="1"/>
  <c r="C52" i="9"/>
  <c r="D52" i="9" a="1"/>
  <c r="D52" i="9"/>
  <c r="E52" i="9" a="1"/>
  <c r="E52" i="9"/>
  <c r="F52" i="9" a="1"/>
  <c r="F52" i="9"/>
  <c r="G52" i="9" a="1"/>
  <c r="G52" i="9"/>
  <c r="H52" i="9" a="1"/>
  <c r="H52" i="9"/>
  <c r="I52" i="9" a="1"/>
  <c r="I52" i="9"/>
  <c r="J52" i="9" a="1"/>
  <c r="J52" i="9"/>
  <c r="B53" i="9" a="1"/>
  <c r="B53" i="9"/>
  <c r="C53" i="9" a="1"/>
  <c r="C53" i="9"/>
  <c r="D53" i="9" a="1"/>
  <c r="D53" i="9"/>
  <c r="E53" i="9" a="1"/>
  <c r="E53" i="9"/>
  <c r="F53" i="9" a="1"/>
  <c r="F53" i="9"/>
  <c r="G53" i="9" a="1"/>
  <c r="G53" i="9"/>
  <c r="H53" i="9" a="1"/>
  <c r="H53" i="9"/>
  <c r="I53" i="9" a="1"/>
  <c r="I53" i="9"/>
  <c r="J53" i="9" a="1"/>
  <c r="J53" i="9"/>
  <c r="B54" i="9" a="1"/>
  <c r="B54" i="9"/>
  <c r="C54" i="9" a="1"/>
  <c r="C54" i="9"/>
  <c r="D54" i="9" a="1"/>
  <c r="D54" i="9"/>
  <c r="E54" i="9" a="1"/>
  <c r="E54" i="9"/>
  <c r="F54" i="9" a="1"/>
  <c r="F54" i="9"/>
  <c r="G54" i="9" a="1"/>
  <c r="G54" i="9"/>
  <c r="H54" i="9" a="1"/>
  <c r="H54" i="9"/>
  <c r="I54" i="9" a="1"/>
  <c r="I54" i="9"/>
  <c r="J54" i="9" a="1"/>
  <c r="J54" i="9"/>
  <c r="B55" i="9" a="1"/>
  <c r="B55" i="9"/>
  <c r="C55" i="9" a="1"/>
  <c r="C55" i="9"/>
  <c r="D55" i="9" a="1"/>
  <c r="D55" i="9"/>
  <c r="E55" i="9" a="1"/>
  <c r="E55" i="9"/>
  <c r="F55" i="9" a="1"/>
  <c r="F55" i="9"/>
  <c r="G55" i="9" a="1"/>
  <c r="G55" i="9"/>
  <c r="H55" i="9" a="1"/>
  <c r="H55" i="9"/>
  <c r="I55" i="9" a="1"/>
  <c r="I55" i="9"/>
  <c r="J55" i="9" a="1"/>
  <c r="J55" i="9"/>
  <c r="B56" i="9" a="1"/>
  <c r="B56" i="9"/>
  <c r="C56" i="9" a="1"/>
  <c r="C56" i="9"/>
  <c r="D56" i="9" a="1"/>
  <c r="D56" i="9"/>
  <c r="E56" i="9" a="1"/>
  <c r="E56" i="9"/>
  <c r="F56" i="9" a="1"/>
  <c r="F56" i="9"/>
  <c r="G56" i="9" a="1"/>
  <c r="G56" i="9"/>
  <c r="H56" i="9" a="1"/>
  <c r="H56" i="9"/>
  <c r="I56" i="9" a="1"/>
  <c r="I56" i="9"/>
  <c r="J56" i="9" a="1"/>
  <c r="J56" i="9"/>
  <c r="B57" i="9" a="1"/>
  <c r="B57" i="9"/>
  <c r="C57" i="9" a="1"/>
  <c r="C57" i="9"/>
  <c r="D57" i="9" a="1"/>
  <c r="D57" i="9"/>
  <c r="E57" i="9" a="1"/>
  <c r="E57" i="9"/>
  <c r="F57" i="9" a="1"/>
  <c r="F57" i="9"/>
  <c r="G57" i="9" a="1"/>
  <c r="G57" i="9"/>
  <c r="H57" i="9" a="1"/>
  <c r="H57" i="9"/>
  <c r="I57" i="9" a="1"/>
  <c r="I57" i="9"/>
  <c r="J57" i="9" a="1"/>
  <c r="J57" i="9"/>
  <c r="B58" i="9" a="1"/>
  <c r="B58" i="9"/>
  <c r="C58" i="9" a="1"/>
  <c r="C58" i="9"/>
  <c r="D58" i="9" a="1"/>
  <c r="D58" i="9"/>
  <c r="E58" i="9" a="1"/>
  <c r="E58" i="9"/>
  <c r="F58" i="9" a="1"/>
  <c r="F58" i="9"/>
  <c r="G58" i="9" a="1"/>
  <c r="G58" i="9"/>
  <c r="H58" i="9" a="1"/>
  <c r="H58" i="9"/>
  <c r="I58" i="9" a="1"/>
  <c r="I58" i="9"/>
  <c r="J58" i="9" a="1"/>
  <c r="J58" i="9"/>
  <c r="B59" i="9" a="1"/>
  <c r="B59" i="9"/>
  <c r="C59" i="9" a="1"/>
  <c r="C59" i="9"/>
  <c r="D59" i="9" a="1"/>
  <c r="D59" i="9"/>
  <c r="E59" i="9" a="1"/>
  <c r="E59" i="9"/>
  <c r="F59" i="9" a="1"/>
  <c r="F59" i="9"/>
  <c r="G59" i="9" a="1"/>
  <c r="G59" i="9"/>
  <c r="H59" i="9" a="1"/>
  <c r="H59" i="9"/>
  <c r="I59" i="9" a="1"/>
  <c r="I59" i="9"/>
  <c r="J59" i="9" a="1"/>
  <c r="J59" i="9"/>
  <c r="B60" i="9" a="1"/>
  <c r="B60" i="9"/>
  <c r="C60" i="9" a="1"/>
  <c r="C60" i="9"/>
  <c r="D60" i="9" a="1"/>
  <c r="D60" i="9"/>
  <c r="E60" i="9" a="1"/>
  <c r="E60" i="9"/>
  <c r="F60" i="9" a="1"/>
  <c r="F60" i="9"/>
  <c r="G60" i="9" a="1"/>
  <c r="G60" i="9"/>
  <c r="H60" i="9" a="1"/>
  <c r="H60" i="9"/>
  <c r="I60" i="9" a="1"/>
  <c r="I60" i="9"/>
  <c r="J60" i="9" a="1"/>
  <c r="J60" i="9"/>
  <c r="B61" i="9" a="1"/>
  <c r="B61" i="9"/>
  <c r="C61" i="9" a="1"/>
  <c r="C61" i="9"/>
  <c r="D61" i="9" a="1"/>
  <c r="D61" i="9"/>
  <c r="E61" i="9" a="1"/>
  <c r="E61" i="9"/>
  <c r="F61" i="9" a="1"/>
  <c r="F61" i="9"/>
  <c r="G61" i="9" a="1"/>
  <c r="G61" i="9"/>
  <c r="H61" i="9" a="1"/>
  <c r="H61" i="9"/>
  <c r="I61" i="9" a="1"/>
  <c r="I61" i="9"/>
  <c r="J61" i="9" a="1"/>
  <c r="J61" i="9"/>
  <c r="B62" i="9" a="1"/>
  <c r="B62" i="9"/>
  <c r="C62" i="9" a="1"/>
  <c r="C62" i="9"/>
  <c r="D62" i="9" a="1"/>
  <c r="D62" i="9"/>
  <c r="E62" i="9" a="1"/>
  <c r="E62" i="9"/>
  <c r="F62" i="9" a="1"/>
  <c r="F62" i="9"/>
  <c r="G62" i="9" a="1"/>
  <c r="G62" i="9"/>
  <c r="H62" i="9" a="1"/>
  <c r="H62" i="9"/>
  <c r="I62" i="9" a="1"/>
  <c r="I62" i="9"/>
  <c r="J62" i="9" a="1"/>
  <c r="J62" i="9"/>
  <c r="B63" i="9" a="1"/>
  <c r="B63" i="9"/>
  <c r="C63" i="9" a="1"/>
  <c r="C63" i="9"/>
  <c r="D63" i="9" a="1"/>
  <c r="D63" i="9"/>
  <c r="E63" i="9" a="1"/>
  <c r="E63" i="9"/>
  <c r="F63" i="9" a="1"/>
  <c r="F63" i="9"/>
  <c r="G63" i="9" a="1"/>
  <c r="G63" i="9"/>
  <c r="H63" i="9" a="1"/>
  <c r="H63" i="9"/>
  <c r="I63" i="9" a="1"/>
  <c r="I63" i="9"/>
  <c r="J63" i="9" a="1"/>
  <c r="J63" i="9"/>
  <c r="B64" i="9" a="1"/>
  <c r="B64" i="9"/>
  <c r="C64" i="9" a="1"/>
  <c r="C64" i="9"/>
  <c r="D64" i="9" a="1"/>
  <c r="D64" i="9"/>
  <c r="E64" i="9" a="1"/>
  <c r="E64" i="9"/>
  <c r="F64" i="9" a="1"/>
  <c r="F64" i="9"/>
  <c r="G64" i="9" a="1"/>
  <c r="G64" i="9"/>
  <c r="H64" i="9" a="1"/>
  <c r="H64" i="9"/>
  <c r="I64" i="9" a="1"/>
  <c r="I64" i="9"/>
  <c r="J64" i="9" a="1"/>
  <c r="J64" i="9"/>
  <c r="B65" i="9" a="1"/>
  <c r="B65" i="9"/>
  <c r="C65" i="9" a="1"/>
  <c r="C65" i="9"/>
  <c r="D65" i="9" a="1"/>
  <c r="D65" i="9"/>
  <c r="E65" i="9" a="1"/>
  <c r="E65" i="9"/>
  <c r="F65" i="9" a="1"/>
  <c r="F65" i="9"/>
  <c r="G65" i="9" a="1"/>
  <c r="G65" i="9"/>
  <c r="H65" i="9" a="1"/>
  <c r="H65" i="9"/>
  <c r="I65" i="9" a="1"/>
  <c r="I65" i="9"/>
  <c r="J65" i="9" a="1"/>
  <c r="J65" i="9"/>
  <c r="B66" i="9" a="1"/>
  <c r="B66" i="9"/>
  <c r="C66" i="9" a="1"/>
  <c r="C66" i="9"/>
  <c r="D66" i="9" a="1"/>
  <c r="D66" i="9"/>
  <c r="E66" i="9" a="1"/>
  <c r="E66" i="9"/>
  <c r="F66" i="9" a="1"/>
  <c r="F66" i="9"/>
  <c r="G66" i="9" a="1"/>
  <c r="G66" i="9"/>
  <c r="H66" i="9" a="1"/>
  <c r="H66" i="9"/>
  <c r="I66" i="9" a="1"/>
  <c r="I66" i="9"/>
  <c r="J66" i="9" a="1"/>
  <c r="J66" i="9"/>
  <c r="B67" i="9" a="1"/>
  <c r="B67" i="9"/>
  <c r="C67" i="9" a="1"/>
  <c r="C67" i="9"/>
  <c r="D67" i="9" a="1"/>
  <c r="D67" i="9"/>
  <c r="E67" i="9" a="1"/>
  <c r="E67" i="9"/>
  <c r="F67" i="9" a="1"/>
  <c r="F67" i="9"/>
  <c r="G67" i="9" a="1"/>
  <c r="G67" i="9"/>
  <c r="H67" i="9" a="1"/>
  <c r="H67" i="9"/>
  <c r="I67" i="9" a="1"/>
  <c r="I67" i="9"/>
  <c r="J67" i="9" a="1"/>
  <c r="J67" i="9"/>
  <c r="B68" i="9" a="1"/>
  <c r="B68" i="9"/>
  <c r="C68" i="9" a="1"/>
  <c r="C68" i="9"/>
  <c r="D68" i="9" a="1"/>
  <c r="D68" i="9"/>
  <c r="E68" i="9" a="1"/>
  <c r="E68" i="9"/>
  <c r="F68" i="9" a="1"/>
  <c r="F68" i="9"/>
  <c r="G68" i="9" a="1"/>
  <c r="G68" i="9"/>
  <c r="H68" i="9" a="1"/>
  <c r="H68" i="9"/>
  <c r="I68" i="9" a="1"/>
  <c r="I68" i="9"/>
  <c r="J68" i="9" a="1"/>
  <c r="J68" i="9"/>
  <c r="B69" i="9" a="1"/>
  <c r="B69" i="9"/>
  <c r="C69" i="9" a="1"/>
  <c r="C69" i="9"/>
  <c r="D69" i="9" a="1"/>
  <c r="D69" i="9"/>
  <c r="E69" i="9" a="1"/>
  <c r="E69" i="9"/>
  <c r="F69" i="9" a="1"/>
  <c r="F69" i="9"/>
  <c r="G69" i="9" a="1"/>
  <c r="G69" i="9"/>
  <c r="H69" i="9" a="1"/>
  <c r="H69" i="9"/>
  <c r="I69" i="9" a="1"/>
  <c r="I69" i="9"/>
  <c r="J69" i="9" a="1"/>
  <c r="J69" i="9"/>
  <c r="B70" i="9" a="1"/>
  <c r="B70" i="9"/>
  <c r="C70" i="9" a="1"/>
  <c r="C70" i="9"/>
  <c r="D70" i="9" a="1"/>
  <c r="D70" i="9"/>
  <c r="E70" i="9" a="1"/>
  <c r="E70" i="9"/>
  <c r="F70" i="9" a="1"/>
  <c r="F70" i="9"/>
  <c r="G70" i="9" a="1"/>
  <c r="G70" i="9"/>
  <c r="H70" i="9" a="1"/>
  <c r="H70" i="9"/>
  <c r="I70" i="9" a="1"/>
  <c r="I70" i="9"/>
  <c r="J70" i="9" a="1"/>
  <c r="J70" i="9"/>
  <c r="B71" i="9" a="1"/>
  <c r="B71" i="9"/>
  <c r="C71" i="9" a="1"/>
  <c r="C71" i="9"/>
  <c r="D71" i="9" a="1"/>
  <c r="D71" i="9"/>
  <c r="E71" i="9" a="1"/>
  <c r="E71" i="9"/>
  <c r="F71" i="9" a="1"/>
  <c r="F71" i="9"/>
  <c r="G71" i="9" a="1"/>
  <c r="G71" i="9"/>
  <c r="H71" i="9" a="1"/>
  <c r="H71" i="9"/>
  <c r="I71" i="9" a="1"/>
  <c r="I71" i="9"/>
  <c r="J71" i="9" a="1"/>
  <c r="J71" i="9"/>
  <c r="B72" i="9" a="1"/>
  <c r="B72" i="9"/>
  <c r="C72" i="9" a="1"/>
  <c r="C72" i="9"/>
  <c r="D72" i="9" a="1"/>
  <c r="D72" i="9"/>
  <c r="E72" i="9" a="1"/>
  <c r="E72" i="9"/>
  <c r="F72" i="9" a="1"/>
  <c r="F72" i="9"/>
  <c r="G72" i="9" a="1"/>
  <c r="G72" i="9"/>
  <c r="H72" i="9" a="1"/>
  <c r="H72" i="9"/>
  <c r="I72" i="9" a="1"/>
  <c r="I72" i="9"/>
  <c r="J72" i="9" a="1"/>
  <c r="J72" i="9"/>
  <c r="B73" i="9" a="1"/>
  <c r="B73" i="9"/>
  <c r="C73" i="9" a="1"/>
  <c r="C73" i="9"/>
  <c r="D73" i="9" a="1"/>
  <c r="D73" i="9"/>
  <c r="E73" i="9" a="1"/>
  <c r="E73" i="9"/>
  <c r="F73" i="9" a="1"/>
  <c r="F73" i="9"/>
  <c r="G73" i="9" a="1"/>
  <c r="G73" i="9"/>
  <c r="H73" i="9" a="1"/>
  <c r="H73" i="9"/>
  <c r="I73" i="9" a="1"/>
  <c r="I73" i="9"/>
  <c r="J73" i="9" a="1"/>
  <c r="J73" i="9"/>
  <c r="B74" i="9" a="1"/>
  <c r="B74" i="9"/>
  <c r="C74" i="9" a="1"/>
  <c r="C74" i="9"/>
  <c r="D74" i="9" a="1"/>
  <c r="D74" i="9"/>
  <c r="E74" i="9" a="1"/>
  <c r="E74" i="9"/>
  <c r="F74" i="9" a="1"/>
  <c r="F74" i="9"/>
  <c r="G74" i="9" a="1"/>
  <c r="G74" i="9"/>
  <c r="H74" i="9" a="1"/>
  <c r="H74" i="9"/>
  <c r="I74" i="9" a="1"/>
  <c r="I74" i="9"/>
  <c r="J74" i="9" a="1"/>
  <c r="J74" i="9"/>
  <c r="B75" i="9" a="1"/>
  <c r="B75" i="9"/>
  <c r="C75" i="9" a="1"/>
  <c r="C75" i="9"/>
  <c r="D75" i="9" a="1"/>
  <c r="D75" i="9"/>
  <c r="E75" i="9" a="1"/>
  <c r="E75" i="9"/>
  <c r="F75" i="9" a="1"/>
  <c r="F75" i="9"/>
  <c r="G75" i="9" a="1"/>
  <c r="G75" i="9"/>
  <c r="H75" i="9" a="1"/>
  <c r="H75" i="9"/>
  <c r="I75" i="9" a="1"/>
  <c r="I75" i="9"/>
  <c r="J75" i="9" a="1"/>
  <c r="J75" i="9"/>
  <c r="B76" i="9" a="1"/>
  <c r="B76" i="9"/>
  <c r="C76" i="9" a="1"/>
  <c r="C76" i="9"/>
  <c r="D76" i="9" a="1"/>
  <c r="D76" i="9"/>
  <c r="E76" i="9" a="1"/>
  <c r="E76" i="9"/>
  <c r="F76" i="9" a="1"/>
  <c r="F76" i="9"/>
  <c r="G76" i="9" a="1"/>
  <c r="G76" i="9"/>
  <c r="H76" i="9" a="1"/>
  <c r="H76" i="9"/>
  <c r="I76" i="9" a="1"/>
  <c r="I76" i="9"/>
  <c r="J76" i="9" a="1"/>
  <c r="J76" i="9"/>
  <c r="B77" i="9" a="1"/>
  <c r="B77" i="9"/>
  <c r="C77" i="9" a="1"/>
  <c r="C77" i="9"/>
  <c r="D77" i="9" a="1"/>
  <c r="D77" i="9"/>
  <c r="E77" i="9" a="1"/>
  <c r="E77" i="9"/>
  <c r="F77" i="9" a="1"/>
  <c r="F77" i="9"/>
  <c r="G77" i="9" a="1"/>
  <c r="G77" i="9"/>
  <c r="H77" i="9" a="1"/>
  <c r="H77" i="9"/>
  <c r="I77" i="9" a="1"/>
  <c r="I77" i="9"/>
  <c r="J77" i="9" a="1"/>
  <c r="J77" i="9"/>
  <c r="B78" i="9" a="1"/>
  <c r="B78" i="9"/>
  <c r="C78" i="9" a="1"/>
  <c r="C78" i="9"/>
  <c r="D78" i="9" a="1"/>
  <c r="D78" i="9"/>
  <c r="E78" i="9" a="1"/>
  <c r="E78" i="9"/>
  <c r="F78" i="9" a="1"/>
  <c r="F78" i="9"/>
  <c r="G78" i="9" a="1"/>
  <c r="G78" i="9"/>
  <c r="H78" i="9" a="1"/>
  <c r="H78" i="9"/>
  <c r="I78" i="9" a="1"/>
  <c r="I78" i="9"/>
  <c r="J78" i="9" a="1"/>
  <c r="J78" i="9"/>
  <c r="B79" i="9" a="1"/>
  <c r="B79" i="9"/>
  <c r="C79" i="9" a="1"/>
  <c r="C79" i="9"/>
  <c r="D79" i="9" a="1"/>
  <c r="D79" i="9"/>
  <c r="E79" i="9" a="1"/>
  <c r="E79" i="9"/>
  <c r="F79" i="9" a="1"/>
  <c r="F79" i="9"/>
  <c r="G79" i="9" a="1"/>
  <c r="G79" i="9"/>
  <c r="H79" i="9" a="1"/>
  <c r="H79" i="9"/>
  <c r="I79" i="9" a="1"/>
  <c r="I79" i="9"/>
  <c r="J79" i="9" a="1"/>
  <c r="J79" i="9"/>
  <c r="B80" i="9" a="1"/>
  <c r="B80" i="9"/>
  <c r="C80" i="9" a="1"/>
  <c r="C80" i="9"/>
  <c r="D80" i="9" a="1"/>
  <c r="D80" i="9"/>
  <c r="E80" i="9" a="1"/>
  <c r="E80" i="9"/>
  <c r="F80" i="9" a="1"/>
  <c r="F80" i="9"/>
  <c r="G80" i="9" a="1"/>
  <c r="G80" i="9"/>
  <c r="H80" i="9" a="1"/>
  <c r="H80" i="9"/>
  <c r="I80" i="9" a="1"/>
  <c r="I80" i="9"/>
  <c r="J80" i="9" a="1"/>
  <c r="J80" i="9"/>
  <c r="B81" i="9" a="1"/>
  <c r="B81" i="9"/>
  <c r="C81" i="9" a="1"/>
  <c r="C81" i="9"/>
  <c r="D81" i="9" a="1"/>
  <c r="D81" i="9"/>
  <c r="E81" i="9" a="1"/>
  <c r="E81" i="9"/>
  <c r="F81" i="9" a="1"/>
  <c r="F81" i="9"/>
  <c r="G81" i="9" a="1"/>
  <c r="G81" i="9"/>
  <c r="H81" i="9" a="1"/>
  <c r="H81" i="9"/>
  <c r="I81" i="9" a="1"/>
  <c r="I81" i="9"/>
  <c r="J81" i="9" a="1"/>
  <c r="J81" i="9"/>
  <c r="B82" i="9" a="1"/>
  <c r="B82" i="9"/>
  <c r="C82" i="9" a="1"/>
  <c r="C82" i="9"/>
  <c r="D82" i="9" a="1"/>
  <c r="D82" i="9"/>
  <c r="E82" i="9" a="1"/>
  <c r="E82" i="9"/>
  <c r="F82" i="9" a="1"/>
  <c r="F82" i="9"/>
  <c r="G82" i="9" a="1"/>
  <c r="G82" i="9"/>
  <c r="H82" i="9" a="1"/>
  <c r="H82" i="9"/>
  <c r="I82" i="9" a="1"/>
  <c r="I82" i="9"/>
  <c r="J82" i="9" a="1"/>
  <c r="J82" i="9"/>
  <c r="B83" i="9" a="1"/>
  <c r="B83" i="9"/>
  <c r="C83" i="9" a="1"/>
  <c r="C83" i="9"/>
  <c r="D83" i="9" a="1"/>
  <c r="D83" i="9"/>
  <c r="E83" i="9" a="1"/>
  <c r="E83" i="9"/>
  <c r="F83" i="9" a="1"/>
  <c r="F83" i="9"/>
  <c r="G83" i="9" a="1"/>
  <c r="G83" i="9"/>
  <c r="H83" i="9" a="1"/>
  <c r="H83" i="9"/>
  <c r="I83" i="9" a="1"/>
  <c r="I83" i="9"/>
  <c r="J83" i="9" a="1"/>
  <c r="J83" i="9"/>
  <c r="B84" i="9" a="1"/>
  <c r="B84" i="9"/>
  <c r="C84" i="9" a="1"/>
  <c r="C84" i="9"/>
  <c r="D84" i="9" a="1"/>
  <c r="D84" i="9"/>
  <c r="E84" i="9" a="1"/>
  <c r="E84" i="9"/>
  <c r="F84" i="9" a="1"/>
  <c r="F84" i="9"/>
  <c r="G84" i="9" a="1"/>
  <c r="G84" i="9"/>
  <c r="H84" i="9" a="1"/>
  <c r="H84" i="9"/>
  <c r="I84" i="9" a="1"/>
  <c r="I84" i="9"/>
  <c r="J84" i="9" a="1"/>
  <c r="J84" i="9"/>
  <c r="B85" i="9" a="1"/>
  <c r="B85" i="9"/>
  <c r="C85" i="9" a="1"/>
  <c r="C85" i="9"/>
  <c r="D85" i="9" a="1"/>
  <c r="D85" i="9"/>
  <c r="E85" i="9" a="1"/>
  <c r="E85" i="9"/>
  <c r="F85" i="9" a="1"/>
  <c r="F85" i="9"/>
  <c r="G85" i="9" a="1"/>
  <c r="G85" i="9"/>
  <c r="H85" i="9" a="1"/>
  <c r="H85" i="9"/>
  <c r="I85" i="9" a="1"/>
  <c r="I85" i="9"/>
  <c r="J85" i="9" a="1"/>
  <c r="J85" i="9"/>
  <c r="B86" i="9" a="1"/>
  <c r="B86" i="9"/>
  <c r="C86" i="9" a="1"/>
  <c r="C86" i="9"/>
  <c r="D86" i="9" a="1"/>
  <c r="D86" i="9"/>
  <c r="E86" i="9" a="1"/>
  <c r="E86" i="9"/>
  <c r="F86" i="9" a="1"/>
  <c r="F86" i="9"/>
  <c r="G86" i="9" a="1"/>
  <c r="G86" i="9"/>
  <c r="H86" i="9" a="1"/>
  <c r="H86" i="9"/>
  <c r="I86" i="9" a="1"/>
  <c r="I86" i="9"/>
  <c r="J86" i="9" a="1"/>
  <c r="J86" i="9"/>
  <c r="B87" i="9" a="1"/>
  <c r="B87" i="9"/>
  <c r="C87" i="9" a="1"/>
  <c r="C87" i="9"/>
  <c r="D87" i="9" a="1"/>
  <c r="D87" i="9"/>
  <c r="E87" i="9" a="1"/>
  <c r="E87" i="9"/>
  <c r="F87" i="9" a="1"/>
  <c r="F87" i="9"/>
  <c r="G87" i="9" a="1"/>
  <c r="G87" i="9"/>
  <c r="H87" i="9" a="1"/>
  <c r="H87" i="9"/>
  <c r="I87" i="9" a="1"/>
  <c r="I87" i="9"/>
  <c r="J87" i="9" a="1"/>
  <c r="J87" i="9"/>
  <c r="B88" i="9" a="1"/>
  <c r="B88" i="9"/>
  <c r="C88" i="9" a="1"/>
  <c r="C88" i="9"/>
  <c r="D88" i="9" a="1"/>
  <c r="D88" i="9"/>
  <c r="E88" i="9" a="1"/>
  <c r="E88" i="9"/>
  <c r="F88" i="9" a="1"/>
  <c r="F88" i="9"/>
  <c r="G88" i="9" a="1"/>
  <c r="G88" i="9"/>
  <c r="H88" i="9" a="1"/>
  <c r="H88" i="9"/>
  <c r="I88" i="9" a="1"/>
  <c r="I88" i="9"/>
  <c r="J88" i="9" a="1"/>
  <c r="J88" i="9"/>
  <c r="B89" i="9" a="1"/>
  <c r="B89" i="9"/>
  <c r="C89" i="9" a="1"/>
  <c r="C89" i="9"/>
  <c r="D89" i="9" a="1"/>
  <c r="D89" i="9"/>
  <c r="E89" i="9" a="1"/>
  <c r="E89" i="9"/>
  <c r="F89" i="9" a="1"/>
  <c r="F89" i="9"/>
  <c r="G89" i="9" a="1"/>
  <c r="G89" i="9"/>
  <c r="H89" i="9" a="1"/>
  <c r="H89" i="9"/>
  <c r="I89" i="9" a="1"/>
  <c r="I89" i="9"/>
  <c r="J89" i="9" a="1"/>
  <c r="J89" i="9"/>
  <c r="B91" i="9" a="1"/>
  <c r="B91" i="9"/>
  <c r="C91" i="9" a="1"/>
  <c r="C91" i="9"/>
  <c r="D91" i="9" a="1"/>
  <c r="D91" i="9"/>
  <c r="E91" i="9" a="1"/>
  <c r="E91" i="9"/>
  <c r="F91" i="9" a="1"/>
  <c r="F91" i="9"/>
  <c r="G91" i="9" a="1"/>
  <c r="G91" i="9"/>
  <c r="H91" i="9" a="1"/>
  <c r="H91" i="9"/>
  <c r="I91" i="9" a="1"/>
  <c r="I91" i="9"/>
  <c r="J91" i="9" a="1"/>
  <c r="J91" i="9"/>
  <c r="B92" i="9" a="1"/>
  <c r="B92" i="9"/>
  <c r="C92" i="9" a="1"/>
  <c r="C92" i="9"/>
  <c r="D92" i="9" a="1"/>
  <c r="D92" i="9"/>
  <c r="E92" i="9" a="1"/>
  <c r="E92" i="9"/>
  <c r="F92" i="9" a="1"/>
  <c r="F92" i="9"/>
  <c r="G92" i="9" a="1"/>
  <c r="G92" i="9"/>
  <c r="H92" i="9" a="1"/>
  <c r="H92" i="9"/>
  <c r="I92" i="9" a="1"/>
  <c r="I92" i="9"/>
  <c r="J92" i="9" a="1"/>
  <c r="J92" i="9"/>
  <c r="B93" i="9" a="1"/>
  <c r="B93" i="9"/>
  <c r="C93" i="9" a="1"/>
  <c r="C93" i="9"/>
  <c r="D93" i="9" a="1"/>
  <c r="D93" i="9"/>
  <c r="E93" i="9" a="1"/>
  <c r="E93" i="9"/>
  <c r="F93" i="9" a="1"/>
  <c r="F93" i="9"/>
  <c r="G93" i="9" a="1"/>
  <c r="G93" i="9"/>
  <c r="H93" i="9" a="1"/>
  <c r="H93" i="9"/>
  <c r="I93" i="9" a="1"/>
  <c r="I93" i="9"/>
  <c r="J93" i="9" a="1"/>
  <c r="J93" i="9"/>
  <c r="B94" i="9" a="1"/>
  <c r="B94" i="9"/>
  <c r="C94" i="9" a="1"/>
  <c r="C94" i="9"/>
  <c r="D94" i="9" a="1"/>
  <c r="D94" i="9"/>
  <c r="E94" i="9" a="1"/>
  <c r="E94" i="9"/>
  <c r="F94" i="9" a="1"/>
  <c r="F94" i="9"/>
  <c r="G94" i="9" a="1"/>
  <c r="G94" i="9"/>
  <c r="H94" i="9" a="1"/>
  <c r="H94" i="9"/>
  <c r="I94" i="9" a="1"/>
  <c r="I94" i="9"/>
  <c r="J94" i="9" a="1"/>
  <c r="J94" i="9"/>
  <c r="B95" i="9" a="1"/>
  <c r="B95" i="9"/>
  <c r="C95" i="9" a="1"/>
  <c r="C95" i="9"/>
  <c r="D95" i="9" a="1"/>
  <c r="D95" i="9"/>
  <c r="E95" i="9" a="1"/>
  <c r="E95" i="9"/>
  <c r="F95" i="9" a="1"/>
  <c r="F95" i="9"/>
  <c r="G95" i="9" a="1"/>
  <c r="G95" i="9"/>
  <c r="H95" i="9" a="1"/>
  <c r="H95" i="9"/>
  <c r="I95" i="9" a="1"/>
  <c r="I95" i="9"/>
  <c r="J95" i="9" a="1"/>
  <c r="J95" i="9"/>
  <c r="B96" i="9" a="1"/>
  <c r="B96" i="9"/>
  <c r="C96" i="9" a="1"/>
  <c r="C96" i="9"/>
  <c r="D96" i="9" a="1"/>
  <c r="D96" i="9"/>
  <c r="E96" i="9" a="1"/>
  <c r="E96" i="9"/>
  <c r="F96" i="9" a="1"/>
  <c r="F96" i="9"/>
  <c r="G96" i="9" a="1"/>
  <c r="G96" i="9"/>
  <c r="H96" i="9" a="1"/>
  <c r="H96" i="9"/>
  <c r="I96" i="9" a="1"/>
  <c r="I96" i="9"/>
  <c r="J96" i="9" a="1"/>
  <c r="J96" i="9"/>
  <c r="B97" i="9" a="1"/>
  <c r="B97" i="9"/>
  <c r="C97" i="9" a="1"/>
  <c r="C97" i="9"/>
  <c r="D97" i="9" a="1"/>
  <c r="D97" i="9"/>
  <c r="E97" i="9" a="1"/>
  <c r="E97" i="9"/>
  <c r="F97" i="9" a="1"/>
  <c r="F97" i="9"/>
  <c r="G97" i="9" a="1"/>
  <c r="G97" i="9"/>
  <c r="H97" i="9" a="1"/>
  <c r="H97" i="9"/>
  <c r="I97" i="9" a="1"/>
  <c r="I97" i="9"/>
  <c r="J97" i="9" a="1"/>
  <c r="J97" i="9"/>
  <c r="B98" i="9" a="1"/>
  <c r="B98" i="9"/>
  <c r="C98" i="9" a="1"/>
  <c r="C98" i="9"/>
  <c r="D98" i="9" a="1"/>
  <c r="D98" i="9"/>
  <c r="E98" i="9" a="1"/>
  <c r="E98" i="9"/>
  <c r="F98" i="9" a="1"/>
  <c r="F98" i="9"/>
  <c r="G98" i="9" a="1"/>
  <c r="G98" i="9"/>
  <c r="H98" i="9" a="1"/>
  <c r="H98" i="9"/>
  <c r="I98" i="9" a="1"/>
  <c r="I98" i="9"/>
  <c r="J98" i="9" a="1"/>
  <c r="J98" i="9"/>
  <c r="B99" i="9" a="1"/>
  <c r="B99" i="9"/>
  <c r="C99" i="9" a="1"/>
  <c r="C99" i="9"/>
  <c r="D99" i="9" a="1"/>
  <c r="D99" i="9"/>
  <c r="E99" i="9" a="1"/>
  <c r="E99" i="9"/>
  <c r="F99" i="9" a="1"/>
  <c r="F99" i="9"/>
  <c r="G99" i="9" a="1"/>
  <c r="G99" i="9"/>
  <c r="H99" i="9" a="1"/>
  <c r="H99" i="9"/>
  <c r="I99" i="9" a="1"/>
  <c r="I99" i="9"/>
  <c r="J99" i="9" a="1"/>
  <c r="J99" i="9"/>
  <c r="B100" i="9" a="1"/>
  <c r="B100" i="9"/>
  <c r="C100" i="9" a="1"/>
  <c r="C100" i="9"/>
  <c r="D100" i="9" a="1"/>
  <c r="D100" i="9"/>
  <c r="E100" i="9" a="1"/>
  <c r="E100" i="9"/>
  <c r="F100" i="9" a="1"/>
  <c r="F100" i="9"/>
  <c r="G100" i="9" a="1"/>
  <c r="G100" i="9"/>
  <c r="H100" i="9" a="1"/>
  <c r="H100" i="9"/>
  <c r="I100" i="9" a="1"/>
  <c r="I100" i="9"/>
  <c r="J100" i="9" a="1"/>
  <c r="J100" i="9"/>
  <c r="B101" i="9" a="1"/>
  <c r="B101" i="9"/>
  <c r="C101" i="9" a="1"/>
  <c r="C101" i="9"/>
  <c r="D101" i="9" a="1"/>
  <c r="D101" i="9"/>
  <c r="E101" i="9" a="1"/>
  <c r="E101" i="9"/>
  <c r="F101" i="9" a="1"/>
  <c r="F101" i="9"/>
  <c r="G101" i="9" a="1"/>
  <c r="G101" i="9"/>
  <c r="H101" i="9" a="1"/>
  <c r="H101" i="9"/>
  <c r="I101" i="9" a="1"/>
  <c r="I101" i="9"/>
  <c r="J101" i="9" a="1"/>
  <c r="J101" i="9"/>
  <c r="B102" i="9" a="1"/>
  <c r="B102" i="9"/>
  <c r="C102" i="9" a="1"/>
  <c r="C102" i="9"/>
  <c r="D102" i="9" a="1"/>
  <c r="D102" i="9"/>
  <c r="E102" i="9" a="1"/>
  <c r="E102" i="9"/>
  <c r="F102" i="9" a="1"/>
  <c r="F102" i="9"/>
  <c r="G102" i="9" a="1"/>
  <c r="G102" i="9"/>
  <c r="H102" i="9" a="1"/>
  <c r="H102" i="9"/>
  <c r="I102" i="9" a="1"/>
  <c r="I102" i="9"/>
  <c r="J102" i="9" a="1"/>
  <c r="J102" i="9"/>
  <c r="B103" i="9" a="1"/>
  <c r="B103" i="9"/>
  <c r="C103" i="9" a="1"/>
  <c r="C103" i="9"/>
  <c r="D103" i="9" a="1"/>
  <c r="D103" i="9"/>
  <c r="E103" i="9" a="1"/>
  <c r="E103" i="9"/>
  <c r="F103" i="9" a="1"/>
  <c r="F103" i="9"/>
  <c r="G103" i="9" a="1"/>
  <c r="G103" i="9"/>
  <c r="H103" i="9" a="1"/>
  <c r="H103" i="9"/>
  <c r="I103" i="9" a="1"/>
  <c r="I103" i="9"/>
  <c r="J103" i="9" a="1"/>
  <c r="J103" i="9"/>
  <c r="B104" i="9" a="1"/>
  <c r="B104" i="9"/>
  <c r="C104" i="9" a="1"/>
  <c r="C104" i="9"/>
  <c r="D104" i="9" a="1"/>
  <c r="D104" i="9"/>
  <c r="E104" i="9" a="1"/>
  <c r="E104" i="9"/>
  <c r="F104" i="9" a="1"/>
  <c r="F104" i="9"/>
  <c r="G104" i="9" a="1"/>
  <c r="G104" i="9"/>
  <c r="H104" i="9" a="1"/>
  <c r="H104" i="9"/>
  <c r="I104" i="9" a="1"/>
  <c r="I104" i="9"/>
  <c r="J104" i="9" a="1"/>
  <c r="J104" i="9"/>
  <c r="B105" i="9" a="1"/>
  <c r="B105" i="9"/>
  <c r="C105" i="9" a="1"/>
  <c r="C105" i="9"/>
  <c r="D105" i="9" a="1"/>
  <c r="D105" i="9"/>
  <c r="E105" i="9" a="1"/>
  <c r="E105" i="9"/>
  <c r="F105" i="9" a="1"/>
  <c r="F105" i="9"/>
  <c r="G105" i="9" a="1"/>
  <c r="G105" i="9"/>
  <c r="H105" i="9" a="1"/>
  <c r="H105" i="9"/>
  <c r="I105" i="9" a="1"/>
  <c r="I105" i="9"/>
  <c r="J105" i="9" a="1"/>
  <c r="J105" i="9"/>
  <c r="B106" i="9" a="1"/>
  <c r="B106" i="9"/>
  <c r="C106" i="9" a="1"/>
  <c r="C106" i="9"/>
  <c r="D106" i="9" a="1"/>
  <c r="D106" i="9"/>
  <c r="E106" i="9" a="1"/>
  <c r="E106" i="9"/>
  <c r="F106" i="9" a="1"/>
  <c r="F106" i="9"/>
  <c r="G106" i="9" a="1"/>
  <c r="G106" i="9"/>
  <c r="H106" i="9" a="1"/>
  <c r="H106" i="9"/>
  <c r="I106" i="9" a="1"/>
  <c r="I106" i="9"/>
  <c r="J106" i="9" a="1"/>
  <c r="J106" i="9"/>
  <c r="B107" i="9" a="1"/>
  <c r="B107" i="9"/>
  <c r="C107" i="9" a="1"/>
  <c r="C107" i="9"/>
  <c r="D107" i="9" a="1"/>
  <c r="D107" i="9"/>
  <c r="E107" i="9" a="1"/>
  <c r="E107" i="9"/>
  <c r="F107" i="9" a="1"/>
  <c r="F107" i="9"/>
  <c r="G107" i="9" a="1"/>
  <c r="G107" i="9"/>
  <c r="H107" i="9" a="1"/>
  <c r="H107" i="9"/>
  <c r="I107" i="9" a="1"/>
  <c r="I107" i="9"/>
  <c r="J107" i="9" a="1"/>
  <c r="J107" i="9"/>
  <c r="B108" i="9" a="1"/>
  <c r="B108" i="9"/>
  <c r="C108" i="9" a="1"/>
  <c r="C108" i="9"/>
  <c r="D108" i="9" a="1"/>
  <c r="D108" i="9"/>
  <c r="E108" i="9" a="1"/>
  <c r="E108" i="9"/>
  <c r="F108" i="9" a="1"/>
  <c r="F108" i="9"/>
  <c r="G108" i="9" a="1"/>
  <c r="G108" i="9"/>
  <c r="H108" i="9" a="1"/>
  <c r="H108" i="9"/>
  <c r="I108" i="9" a="1"/>
  <c r="I108" i="9"/>
  <c r="J108" i="9" a="1"/>
  <c r="J108" i="9"/>
  <c r="B109" i="9" a="1"/>
  <c r="B109" i="9"/>
  <c r="C109" i="9" a="1"/>
  <c r="C109" i="9"/>
  <c r="D109" i="9" a="1"/>
  <c r="D109" i="9"/>
  <c r="E109" i="9" a="1"/>
  <c r="E109" i="9"/>
  <c r="F109" i="9" a="1"/>
  <c r="F109" i="9"/>
  <c r="G109" i="9" a="1"/>
  <c r="G109" i="9"/>
  <c r="H109" i="9" a="1"/>
  <c r="H109" i="9"/>
  <c r="I109" i="9" a="1"/>
  <c r="I109" i="9"/>
  <c r="J109" i="9" a="1"/>
  <c r="J109" i="9"/>
  <c r="B110" i="9" a="1"/>
  <c r="B110" i="9"/>
  <c r="C110" i="9" a="1"/>
  <c r="C110" i="9"/>
  <c r="D110" i="9" a="1"/>
  <c r="D110" i="9"/>
  <c r="E110" i="9" a="1"/>
  <c r="E110" i="9"/>
  <c r="F110" i="9" a="1"/>
  <c r="F110" i="9"/>
  <c r="G110" i="9" a="1"/>
  <c r="G110" i="9"/>
  <c r="H110" i="9" a="1"/>
  <c r="H110" i="9"/>
  <c r="I110" i="9" a="1"/>
  <c r="I110" i="9"/>
  <c r="J110" i="9" a="1"/>
  <c r="J110" i="9"/>
  <c r="B111" i="9" a="1"/>
  <c r="B111" i="9"/>
  <c r="C111" i="9" a="1"/>
  <c r="C111" i="9"/>
  <c r="D111" i="9" a="1"/>
  <c r="D111" i="9"/>
  <c r="E111" i="9" a="1"/>
  <c r="E111" i="9"/>
  <c r="F111" i="9" a="1"/>
  <c r="F111" i="9"/>
  <c r="G111" i="9" a="1"/>
  <c r="G111" i="9"/>
  <c r="H111" i="9" a="1"/>
  <c r="H111" i="9"/>
  <c r="I111" i="9" a="1"/>
  <c r="I111" i="9"/>
  <c r="J111" i="9" a="1"/>
  <c r="J111" i="9"/>
  <c r="B112" i="9" a="1"/>
  <c r="B112" i="9"/>
  <c r="C112" i="9" a="1"/>
  <c r="C112" i="9"/>
  <c r="D112" i="9" a="1"/>
  <c r="D112" i="9"/>
  <c r="E112" i="9" a="1"/>
  <c r="E112" i="9"/>
  <c r="F112" i="9" a="1"/>
  <c r="F112" i="9"/>
  <c r="G112" i="9" a="1"/>
  <c r="G112" i="9"/>
  <c r="H112" i="9" a="1"/>
  <c r="H112" i="9"/>
  <c r="I112" i="9" a="1"/>
  <c r="I112" i="9"/>
  <c r="J112" i="9" a="1"/>
  <c r="J112" i="9"/>
  <c r="B114" i="9" a="1"/>
  <c r="B114" i="9"/>
  <c r="C114" i="9" a="1"/>
  <c r="C114" i="9"/>
  <c r="D114" i="9" a="1"/>
  <c r="D114" i="9"/>
  <c r="E114" i="9" a="1"/>
  <c r="E114" i="9"/>
  <c r="F114" i="9" a="1"/>
  <c r="F114" i="9"/>
  <c r="G114" i="9" a="1"/>
  <c r="G114" i="9"/>
  <c r="H114" i="9" a="1"/>
  <c r="H114" i="9"/>
  <c r="I114" i="9" a="1"/>
  <c r="I114" i="9"/>
  <c r="J114" i="9" a="1"/>
  <c r="J114" i="9"/>
  <c r="B115" i="9" a="1"/>
  <c r="B115" i="9"/>
  <c r="C115" i="9" a="1"/>
  <c r="C115" i="9"/>
  <c r="D115" i="9" a="1"/>
  <c r="D115" i="9"/>
  <c r="E115" i="9" a="1"/>
  <c r="E115" i="9"/>
  <c r="F115" i="9" a="1"/>
  <c r="F115" i="9"/>
  <c r="G115" i="9" a="1"/>
  <c r="G115" i="9"/>
  <c r="H115" i="9" a="1"/>
  <c r="H115" i="9"/>
  <c r="I115" i="9" a="1"/>
  <c r="I115" i="9"/>
  <c r="J115" i="9" a="1"/>
  <c r="J115" i="9"/>
  <c r="B116" i="9" a="1"/>
  <c r="B116" i="9"/>
  <c r="C116" i="9" a="1"/>
  <c r="C116" i="9"/>
  <c r="D116" i="9" a="1"/>
  <c r="D116" i="9"/>
  <c r="E116" i="9" a="1"/>
  <c r="E116" i="9"/>
  <c r="F116" i="9" a="1"/>
  <c r="F116" i="9"/>
  <c r="G116" i="9" a="1"/>
  <c r="G116" i="9"/>
  <c r="H116" i="9" a="1"/>
  <c r="H116" i="9"/>
  <c r="I116" i="9" a="1"/>
  <c r="I116" i="9"/>
  <c r="J116" i="9" a="1"/>
  <c r="J116" i="9"/>
  <c r="B117" i="9" a="1"/>
  <c r="B117" i="9"/>
  <c r="C117" i="9" a="1"/>
  <c r="C117" i="9"/>
  <c r="D117" i="9" a="1"/>
  <c r="D117" i="9"/>
  <c r="E117" i="9" a="1"/>
  <c r="E117" i="9"/>
  <c r="F117" i="9" a="1"/>
  <c r="F117" i="9"/>
  <c r="G117" i="9" a="1"/>
  <c r="G117" i="9"/>
  <c r="H117" i="9" a="1"/>
  <c r="H117" i="9"/>
  <c r="I117" i="9" a="1"/>
  <c r="I117" i="9"/>
  <c r="J117" i="9" a="1"/>
  <c r="J117" i="9"/>
  <c r="B118" i="9" a="1"/>
  <c r="B118" i="9"/>
  <c r="C118" i="9" a="1"/>
  <c r="C118" i="9"/>
  <c r="D118" i="9" a="1"/>
  <c r="D118" i="9"/>
  <c r="E118" i="9" a="1"/>
  <c r="E118" i="9"/>
  <c r="F118" i="9" a="1"/>
  <c r="F118" i="9"/>
  <c r="G118" i="9" a="1"/>
  <c r="G118" i="9"/>
  <c r="H118" i="9" a="1"/>
  <c r="H118" i="9"/>
  <c r="I118" i="9" a="1"/>
  <c r="I118" i="9"/>
  <c r="J118" i="9" a="1"/>
  <c r="J118" i="9"/>
  <c r="B119" i="9" a="1"/>
  <c r="B119" i="9"/>
  <c r="C119" i="9" a="1"/>
  <c r="C119" i="9"/>
  <c r="D119" i="9" a="1"/>
  <c r="D119" i="9"/>
  <c r="E119" i="9" a="1"/>
  <c r="E119" i="9"/>
  <c r="F119" i="9" a="1"/>
  <c r="F119" i="9"/>
  <c r="G119" i="9" a="1"/>
  <c r="G119" i="9"/>
  <c r="H119" i="9" a="1"/>
  <c r="H119" i="9"/>
  <c r="I119" i="9" a="1"/>
  <c r="I119" i="9"/>
  <c r="J119" i="9" a="1"/>
  <c r="J119" i="9"/>
  <c r="B120" i="9" a="1"/>
  <c r="B120" i="9"/>
  <c r="C120" i="9" a="1"/>
  <c r="C120" i="9"/>
  <c r="D120" i="9" a="1"/>
  <c r="D120" i="9"/>
  <c r="E120" i="9" a="1"/>
  <c r="E120" i="9"/>
  <c r="F120" i="9" a="1"/>
  <c r="F120" i="9"/>
  <c r="G120" i="9" a="1"/>
  <c r="G120" i="9"/>
  <c r="H120" i="9" a="1"/>
  <c r="H120" i="9"/>
  <c r="I120" i="9" a="1"/>
  <c r="I120" i="9"/>
  <c r="J120" i="9" a="1"/>
  <c r="J120" i="9"/>
  <c r="B121" i="9" a="1"/>
  <c r="B121" i="9"/>
  <c r="C121" i="9" a="1"/>
  <c r="C121" i="9"/>
  <c r="D121" i="9" a="1"/>
  <c r="D121" i="9"/>
  <c r="E121" i="9" a="1"/>
  <c r="E121" i="9"/>
  <c r="F121" i="9" a="1"/>
  <c r="F121" i="9"/>
  <c r="G121" i="9" a="1"/>
  <c r="G121" i="9"/>
  <c r="H121" i="9" a="1"/>
  <c r="H121" i="9"/>
  <c r="I121" i="9" a="1"/>
  <c r="I121" i="9"/>
  <c r="J121" i="9" a="1"/>
  <c r="J121" i="9"/>
  <c r="B122" i="9" a="1"/>
  <c r="B122" i="9"/>
  <c r="C122" i="9" a="1"/>
  <c r="C122" i="9"/>
  <c r="D122" i="9" a="1"/>
  <c r="D122" i="9"/>
  <c r="E122" i="9" a="1"/>
  <c r="E122" i="9"/>
  <c r="F122" i="9" a="1"/>
  <c r="F122" i="9"/>
  <c r="G122" i="9" a="1"/>
  <c r="G122" i="9"/>
  <c r="H122" i="9" a="1"/>
  <c r="H122" i="9"/>
  <c r="I122" i="9" a="1"/>
  <c r="I122" i="9"/>
  <c r="J122" i="9" a="1"/>
  <c r="J122" i="9"/>
  <c r="B123" i="9" a="1"/>
  <c r="B123" i="9"/>
  <c r="C123" i="9" a="1"/>
  <c r="C123" i="9"/>
  <c r="D123" i="9" a="1"/>
  <c r="D123" i="9"/>
  <c r="E123" i="9" a="1"/>
  <c r="E123" i="9"/>
  <c r="F123" i="9" a="1"/>
  <c r="F123" i="9"/>
  <c r="G123" i="9" a="1"/>
  <c r="G123" i="9"/>
  <c r="H123" i="9" a="1"/>
  <c r="H123" i="9"/>
  <c r="I123" i="9" a="1"/>
  <c r="I123" i="9"/>
  <c r="J123" i="9" a="1"/>
  <c r="J123" i="9"/>
  <c r="B124" i="9" a="1"/>
  <c r="B124" i="9"/>
  <c r="C124" i="9" a="1"/>
  <c r="C124" i="9"/>
  <c r="D124" i="9" a="1"/>
  <c r="D124" i="9"/>
  <c r="E124" i="9" a="1"/>
  <c r="E124" i="9"/>
  <c r="F124" i="9" a="1"/>
  <c r="F124" i="9"/>
  <c r="G124" i="9" a="1"/>
  <c r="G124" i="9"/>
  <c r="H124" i="9" a="1"/>
  <c r="H124" i="9"/>
  <c r="I124" i="9" a="1"/>
  <c r="I124" i="9"/>
  <c r="J124" i="9" a="1"/>
  <c r="J124" i="9"/>
  <c r="B125" i="9" a="1"/>
  <c r="B125" i="9"/>
  <c r="C125" i="9" a="1"/>
  <c r="C125" i="9"/>
  <c r="D125" i="9" a="1"/>
  <c r="D125" i="9"/>
  <c r="E125" i="9" a="1"/>
  <c r="E125" i="9"/>
  <c r="F125" i="9" a="1"/>
  <c r="F125" i="9"/>
  <c r="G125" i="9" a="1"/>
  <c r="G125" i="9"/>
  <c r="H125" i="9" a="1"/>
  <c r="H125" i="9"/>
  <c r="I125" i="9" a="1"/>
  <c r="I125" i="9"/>
  <c r="J125" i="9" a="1"/>
  <c r="J125" i="9"/>
  <c r="B127" i="9" a="1"/>
  <c r="B127" i="9"/>
  <c r="C127" i="9" a="1"/>
  <c r="C127" i="9"/>
  <c r="D127" i="9" a="1"/>
  <c r="D127" i="9"/>
  <c r="E127" i="9" a="1"/>
  <c r="E127" i="9"/>
  <c r="F127" i="9" a="1"/>
  <c r="F127" i="9"/>
  <c r="G127" i="9" a="1"/>
  <c r="G127" i="9"/>
  <c r="H127" i="9" a="1"/>
  <c r="H127" i="9"/>
  <c r="I127" i="9" a="1"/>
  <c r="I127" i="9"/>
  <c r="J127" i="9" a="1"/>
  <c r="J127" i="9"/>
  <c r="B128" i="9" a="1"/>
  <c r="B128" i="9"/>
  <c r="C128" i="9" a="1"/>
  <c r="C128" i="9"/>
  <c r="D128" i="9" a="1"/>
  <c r="D128" i="9"/>
  <c r="E128" i="9" a="1"/>
  <c r="E128" i="9"/>
  <c r="F128" i="9" a="1"/>
  <c r="F128" i="9"/>
  <c r="G128" i="9" a="1"/>
  <c r="G128" i="9"/>
  <c r="H128" i="9" a="1"/>
  <c r="H128" i="9"/>
  <c r="I128" i="9" a="1"/>
  <c r="I128" i="9"/>
  <c r="J128" i="9" a="1"/>
  <c r="J128" i="9"/>
  <c r="B129" i="9" a="1"/>
  <c r="B129" i="9"/>
  <c r="C129" i="9" a="1"/>
  <c r="C129" i="9"/>
  <c r="D129" i="9" a="1"/>
  <c r="D129" i="9"/>
  <c r="E129" i="9" a="1"/>
  <c r="E129" i="9"/>
  <c r="F129" i="9" a="1"/>
  <c r="F129" i="9"/>
  <c r="G129" i="9" a="1"/>
  <c r="G129" i="9"/>
  <c r="H129" i="9" a="1"/>
  <c r="H129" i="9"/>
  <c r="I129" i="9" a="1"/>
  <c r="I129" i="9"/>
  <c r="J129" i="9" a="1"/>
  <c r="J129" i="9"/>
  <c r="B130" i="9" a="1"/>
  <c r="B130" i="9"/>
  <c r="C130" i="9" a="1"/>
  <c r="C130" i="9"/>
  <c r="D130" i="9" a="1"/>
  <c r="D130" i="9"/>
  <c r="E130" i="9" a="1"/>
  <c r="E130" i="9"/>
  <c r="F130" i="9" a="1"/>
  <c r="F130" i="9"/>
  <c r="G130" i="9" a="1"/>
  <c r="G130" i="9"/>
  <c r="H130" i="9" a="1"/>
  <c r="H130" i="9"/>
  <c r="I130" i="9" a="1"/>
  <c r="I130" i="9"/>
  <c r="J130" i="9" a="1"/>
  <c r="J130" i="9"/>
  <c r="B131" i="9" a="1"/>
  <c r="B131" i="9"/>
  <c r="C131" i="9" a="1"/>
  <c r="C131" i="9"/>
  <c r="D131" i="9" a="1"/>
  <c r="D131" i="9"/>
  <c r="E131" i="9" a="1"/>
  <c r="E131" i="9"/>
  <c r="F131" i="9" a="1"/>
  <c r="F131" i="9"/>
  <c r="G131" i="9" a="1"/>
  <c r="G131" i="9"/>
  <c r="H131" i="9" a="1"/>
  <c r="H131" i="9"/>
  <c r="I131" i="9" a="1"/>
  <c r="I131" i="9"/>
  <c r="J131" i="9" a="1"/>
  <c r="J131" i="9"/>
  <c r="B132" i="9" a="1"/>
  <c r="B132" i="9"/>
  <c r="C132" i="9" a="1"/>
  <c r="C132" i="9"/>
  <c r="D132" i="9" a="1"/>
  <c r="D132" i="9"/>
  <c r="E132" i="9" a="1"/>
  <c r="E132" i="9"/>
  <c r="F132" i="9" a="1"/>
  <c r="F132" i="9"/>
  <c r="G132" i="9" a="1"/>
  <c r="G132" i="9"/>
  <c r="H132" i="9" a="1"/>
  <c r="H132" i="9"/>
  <c r="I132" i="9" a="1"/>
  <c r="I132" i="9"/>
  <c r="J132" i="9" a="1"/>
  <c r="J132" i="9"/>
  <c r="B133" i="9" a="1"/>
  <c r="B133" i="9"/>
  <c r="C133" i="9" a="1"/>
  <c r="C133" i="9"/>
  <c r="D133" i="9" a="1"/>
  <c r="D133" i="9"/>
  <c r="E133" i="9" a="1"/>
  <c r="E133" i="9"/>
  <c r="F133" i="9" a="1"/>
  <c r="F133" i="9"/>
  <c r="G133" i="9" a="1"/>
  <c r="G133" i="9"/>
  <c r="H133" i="9" a="1"/>
  <c r="H133" i="9"/>
  <c r="I133" i="9" a="1"/>
  <c r="I133" i="9"/>
  <c r="J133" i="9" a="1"/>
  <c r="J133" i="9"/>
  <c r="B134" i="9" a="1"/>
  <c r="B134" i="9"/>
  <c r="C134" i="9" a="1"/>
  <c r="C134" i="9"/>
  <c r="D134" i="9" a="1"/>
  <c r="D134" i="9"/>
  <c r="E134" i="9" a="1"/>
  <c r="E134" i="9"/>
  <c r="F134" i="9" a="1"/>
  <c r="F134" i="9"/>
  <c r="G134" i="9" a="1"/>
  <c r="G134" i="9"/>
  <c r="H134" i="9" a="1"/>
  <c r="H134" i="9"/>
  <c r="I134" i="9" a="1"/>
  <c r="I134" i="9"/>
  <c r="J134" i="9" a="1"/>
  <c r="J134" i="9"/>
  <c r="B135" i="9" a="1"/>
  <c r="B135" i="9"/>
  <c r="C135" i="9" a="1"/>
  <c r="C135" i="9"/>
  <c r="D135" i="9" a="1"/>
  <c r="D135" i="9"/>
  <c r="E135" i="9" a="1"/>
  <c r="E135" i="9"/>
  <c r="F135" i="9" a="1"/>
  <c r="F135" i="9"/>
  <c r="G135" i="9" a="1"/>
  <c r="G135" i="9"/>
  <c r="H135" i="9" a="1"/>
  <c r="H135" i="9"/>
  <c r="I135" i="9" a="1"/>
  <c r="I135" i="9"/>
  <c r="J135" i="9" a="1"/>
  <c r="J135" i="9"/>
  <c r="B136" i="9" a="1"/>
  <c r="B136" i="9"/>
  <c r="C136" i="9" a="1"/>
  <c r="C136" i="9"/>
  <c r="D136" i="9" a="1"/>
  <c r="D136" i="9"/>
  <c r="E136" i="9" a="1"/>
  <c r="E136" i="9"/>
  <c r="F136" i="9" a="1"/>
  <c r="F136" i="9"/>
  <c r="G136" i="9" a="1"/>
  <c r="G136" i="9"/>
  <c r="H136" i="9" a="1"/>
  <c r="H136" i="9"/>
  <c r="I136" i="9" a="1"/>
  <c r="I136" i="9"/>
  <c r="J136" i="9" a="1"/>
  <c r="J136" i="9"/>
  <c r="B137" i="9" a="1"/>
  <c r="B137" i="9"/>
  <c r="C137" i="9" a="1"/>
  <c r="C137" i="9"/>
  <c r="D137" i="9" a="1"/>
  <c r="D137" i="9"/>
  <c r="E137" i="9" a="1"/>
  <c r="E137" i="9"/>
  <c r="F137" i="9" a="1"/>
  <c r="F137" i="9"/>
  <c r="G137" i="9" a="1"/>
  <c r="G137" i="9"/>
  <c r="H137" i="9" a="1"/>
  <c r="H137" i="9"/>
  <c r="I137" i="9" a="1"/>
  <c r="I137" i="9"/>
  <c r="J137" i="9" a="1"/>
  <c r="J137" i="9"/>
  <c r="B138" i="9" a="1"/>
  <c r="B138" i="9"/>
  <c r="C138" i="9" a="1"/>
  <c r="C138" i="9"/>
  <c r="D138" i="9" a="1"/>
  <c r="D138" i="9"/>
  <c r="E138" i="9" a="1"/>
  <c r="E138" i="9"/>
  <c r="F138" i="9" a="1"/>
  <c r="F138" i="9"/>
  <c r="G138" i="9" a="1"/>
  <c r="G138" i="9"/>
  <c r="H138" i="9" a="1"/>
  <c r="H138" i="9"/>
  <c r="I138" i="9" a="1"/>
  <c r="I138" i="9"/>
  <c r="J138" i="9" a="1"/>
  <c r="J138" i="9"/>
  <c r="B139" i="9" a="1"/>
  <c r="B139" i="9"/>
  <c r="C139" i="9" a="1"/>
  <c r="C139" i="9"/>
  <c r="D139" i="9" a="1"/>
  <c r="D139" i="9"/>
  <c r="E139" i="9" a="1"/>
  <c r="E139" i="9"/>
  <c r="F139" i="9" a="1"/>
  <c r="F139" i="9"/>
  <c r="G139" i="9" a="1"/>
  <c r="G139" i="9"/>
  <c r="H139" i="9" a="1"/>
  <c r="H139" i="9"/>
  <c r="I139" i="9" a="1"/>
  <c r="I139" i="9"/>
  <c r="J139" i="9" a="1"/>
  <c r="J139" i="9"/>
  <c r="B140" i="9" a="1"/>
  <c r="B140" i="9"/>
  <c r="C140" i="9" a="1"/>
  <c r="C140" i="9"/>
  <c r="D140" i="9" a="1"/>
  <c r="D140" i="9"/>
  <c r="E140" i="9" a="1"/>
  <c r="E140" i="9"/>
  <c r="F140" i="9" a="1"/>
  <c r="F140" i="9"/>
  <c r="G140" i="9" a="1"/>
  <c r="G140" i="9"/>
  <c r="H140" i="9" a="1"/>
  <c r="H140" i="9"/>
  <c r="I140" i="9" a="1"/>
  <c r="I140" i="9"/>
  <c r="J140" i="9" a="1"/>
  <c r="J140" i="9"/>
  <c r="B141" i="9" a="1"/>
  <c r="B141" i="9"/>
  <c r="C141" i="9" a="1"/>
  <c r="C141" i="9"/>
  <c r="D141" i="9" a="1"/>
  <c r="D141" i="9"/>
  <c r="E141" i="9" a="1"/>
  <c r="E141" i="9"/>
  <c r="F141" i="9" a="1"/>
  <c r="F141" i="9"/>
  <c r="G141" i="9" a="1"/>
  <c r="G141" i="9"/>
  <c r="H141" i="9" a="1"/>
  <c r="H141" i="9"/>
  <c r="I141" i="9" a="1"/>
  <c r="I141" i="9"/>
  <c r="J141" i="9" a="1"/>
  <c r="J141" i="9"/>
  <c r="B142" i="9" a="1"/>
  <c r="B142" i="9"/>
  <c r="C142" i="9" a="1"/>
  <c r="C142" i="9"/>
  <c r="D142" i="9" a="1"/>
  <c r="D142" i="9"/>
  <c r="E142" i="9" a="1"/>
  <c r="E142" i="9"/>
  <c r="F142" i="9" a="1"/>
  <c r="F142" i="9"/>
  <c r="G142" i="9" a="1"/>
  <c r="G142" i="9"/>
  <c r="H142" i="9" a="1"/>
  <c r="H142" i="9"/>
  <c r="I142" i="9" a="1"/>
  <c r="I142" i="9"/>
  <c r="J142" i="9" a="1"/>
  <c r="J142" i="9"/>
  <c r="B143" i="9" a="1"/>
  <c r="B143" i="9"/>
  <c r="C143" i="9" a="1"/>
  <c r="C143" i="9"/>
  <c r="D143" i="9" a="1"/>
  <c r="D143" i="9"/>
  <c r="E143" i="9" a="1"/>
  <c r="E143" i="9"/>
  <c r="F143" i="9" a="1"/>
  <c r="F143" i="9"/>
  <c r="G143" i="9" a="1"/>
  <c r="G143" i="9"/>
  <c r="H143" i="9" a="1"/>
  <c r="H143" i="9"/>
  <c r="I143" i="9" a="1"/>
  <c r="I143" i="9"/>
  <c r="J143" i="9" a="1"/>
  <c r="J143" i="9"/>
  <c r="B144" i="9" a="1"/>
  <c r="B144" i="9"/>
  <c r="C144" i="9" a="1"/>
  <c r="C144" i="9"/>
  <c r="D144" i="9" a="1"/>
  <c r="D144" i="9"/>
  <c r="E144" i="9" a="1"/>
  <c r="E144" i="9"/>
  <c r="F144" i="9" a="1"/>
  <c r="F144" i="9"/>
  <c r="G144" i="9" a="1"/>
  <c r="G144" i="9"/>
  <c r="H144" i="9" a="1"/>
  <c r="H144" i="9"/>
  <c r="I144" i="9" a="1"/>
  <c r="I144" i="9"/>
  <c r="J144" i="9" a="1"/>
  <c r="J144" i="9"/>
  <c r="B145" i="9" a="1"/>
  <c r="B145" i="9"/>
  <c r="C145" i="9" a="1"/>
  <c r="C145" i="9"/>
  <c r="D145" i="9" a="1"/>
  <c r="D145" i="9"/>
  <c r="E145" i="9" a="1"/>
  <c r="E145" i="9"/>
  <c r="F145" i="9" a="1"/>
  <c r="F145" i="9"/>
  <c r="G145" i="9" a="1"/>
  <c r="G145" i="9"/>
  <c r="H145" i="9" a="1"/>
  <c r="H145" i="9"/>
  <c r="I145" i="9" a="1"/>
  <c r="I145" i="9"/>
  <c r="J145" i="9" a="1"/>
  <c r="J145" i="9"/>
  <c r="B146" i="9" a="1"/>
  <c r="B146" i="9"/>
  <c r="C146" i="9" a="1"/>
  <c r="C146" i="9"/>
  <c r="D146" i="9" a="1"/>
  <c r="D146" i="9"/>
  <c r="E146" i="9" a="1"/>
  <c r="E146" i="9"/>
  <c r="F146" i="9" a="1"/>
  <c r="F146" i="9"/>
  <c r="G146" i="9" a="1"/>
  <c r="G146" i="9"/>
  <c r="H146" i="9" a="1"/>
  <c r="H146" i="9"/>
  <c r="I146" i="9" a="1"/>
  <c r="I146" i="9"/>
  <c r="J146" i="9" a="1"/>
  <c r="J146" i="9"/>
  <c r="B147" i="9" a="1"/>
  <c r="B147" i="9"/>
  <c r="C147" i="9" a="1"/>
  <c r="C147" i="9"/>
  <c r="D147" i="9" a="1"/>
  <c r="D147" i="9"/>
  <c r="E147" i="9" a="1"/>
  <c r="E147" i="9"/>
  <c r="F147" i="9" a="1"/>
  <c r="F147" i="9"/>
  <c r="G147" i="9" a="1"/>
  <c r="G147" i="9"/>
  <c r="H147" i="9" a="1"/>
  <c r="H147" i="9"/>
  <c r="I147" i="9" a="1"/>
  <c r="I147" i="9"/>
  <c r="J147" i="9" a="1"/>
  <c r="J147" i="9"/>
  <c r="B148" i="9" a="1"/>
  <c r="B148" i="9"/>
  <c r="C148" i="9" a="1"/>
  <c r="C148" i="9"/>
  <c r="D148" i="9" a="1"/>
  <c r="D148" i="9"/>
  <c r="E148" i="9" a="1"/>
  <c r="E148" i="9"/>
  <c r="F148" i="9" a="1"/>
  <c r="F148" i="9"/>
  <c r="G148" i="9" a="1"/>
  <c r="G148" i="9"/>
  <c r="H148" i="9" a="1"/>
  <c r="H148" i="9"/>
  <c r="I148" i="9" a="1"/>
  <c r="I148" i="9"/>
  <c r="J148" i="9" a="1"/>
  <c r="J148" i="9"/>
  <c r="B149" i="9" a="1"/>
  <c r="B149" i="9"/>
  <c r="C149" i="9" a="1"/>
  <c r="C149" i="9"/>
  <c r="D149" i="9" a="1"/>
  <c r="D149" i="9"/>
  <c r="E149" i="9" a="1"/>
  <c r="E149" i="9"/>
  <c r="F149" i="9" a="1"/>
  <c r="F149" i="9"/>
  <c r="G149" i="9" a="1"/>
  <c r="G149" i="9"/>
  <c r="H149" i="9" a="1"/>
  <c r="H149" i="9"/>
  <c r="I149" i="9" a="1"/>
  <c r="I149" i="9"/>
  <c r="J149" i="9" a="1"/>
  <c r="J149" i="9"/>
  <c r="B150" i="9" a="1"/>
  <c r="B150" i="9"/>
  <c r="C150" i="9" a="1"/>
  <c r="C150" i="9"/>
  <c r="D150" i="9" a="1"/>
  <c r="D150" i="9"/>
  <c r="E150" i="9" a="1"/>
  <c r="E150" i="9"/>
  <c r="F150" i="9" a="1"/>
  <c r="F150" i="9"/>
  <c r="G150" i="9" a="1"/>
  <c r="G150" i="9"/>
  <c r="H150" i="9" a="1"/>
  <c r="H150" i="9"/>
  <c r="I150" i="9" a="1"/>
  <c r="I150" i="9"/>
  <c r="J150" i="9" a="1"/>
  <c r="J150" i="9"/>
  <c r="B151" i="9" a="1"/>
  <c r="B151" i="9"/>
  <c r="C151" i="9" a="1"/>
  <c r="C151" i="9"/>
  <c r="D151" i="9" a="1"/>
  <c r="D151" i="9"/>
  <c r="E151" i="9" a="1"/>
  <c r="E151" i="9"/>
  <c r="F151" i="9" a="1"/>
  <c r="F151" i="9"/>
  <c r="G151" i="9" a="1"/>
  <c r="G151" i="9"/>
  <c r="H151" i="9" a="1"/>
  <c r="H151" i="9"/>
  <c r="I151" i="9" a="1"/>
  <c r="I151" i="9"/>
  <c r="J151" i="9" a="1"/>
  <c r="J151" i="9"/>
  <c r="B152" i="9" a="1"/>
  <c r="B152" i="9"/>
  <c r="C152" i="9" a="1"/>
  <c r="C152" i="9"/>
  <c r="D152" i="9" a="1"/>
  <c r="D152" i="9"/>
  <c r="E152" i="9" a="1"/>
  <c r="E152" i="9"/>
  <c r="F152" i="9" a="1"/>
  <c r="F152" i="9"/>
  <c r="G152" i="9" a="1"/>
  <c r="G152" i="9"/>
  <c r="H152" i="9" a="1"/>
  <c r="H152" i="9"/>
  <c r="I152" i="9" a="1"/>
  <c r="I152" i="9"/>
  <c r="J152" i="9" a="1"/>
  <c r="J152" i="9"/>
  <c r="B153" i="9" a="1"/>
  <c r="B153" i="9"/>
  <c r="C153" i="9" a="1"/>
  <c r="C153" i="9"/>
  <c r="D153" i="9" a="1"/>
  <c r="D153" i="9"/>
  <c r="E153" i="9" a="1"/>
  <c r="E153" i="9"/>
  <c r="F153" i="9" a="1"/>
  <c r="F153" i="9"/>
  <c r="G153" i="9" a="1"/>
  <c r="G153" i="9"/>
  <c r="H153" i="9" a="1"/>
  <c r="H153" i="9"/>
  <c r="I153" i="9" a="1"/>
  <c r="I153" i="9"/>
  <c r="J153" i="9" a="1"/>
  <c r="J153" i="9"/>
  <c r="B154" i="9" a="1"/>
  <c r="B154" i="9"/>
  <c r="C154" i="9" a="1"/>
  <c r="C154" i="9"/>
  <c r="D154" i="9" a="1"/>
  <c r="D154" i="9"/>
  <c r="E154" i="9" a="1"/>
  <c r="E154" i="9"/>
  <c r="F154" i="9" a="1"/>
  <c r="F154" i="9"/>
  <c r="G154" i="9" a="1"/>
  <c r="G154" i="9"/>
  <c r="H154" i="9" a="1"/>
  <c r="H154" i="9"/>
  <c r="I154" i="9" a="1"/>
  <c r="I154" i="9"/>
  <c r="J154" i="9" a="1"/>
  <c r="J154" i="9"/>
  <c r="B155" i="9" a="1"/>
  <c r="B155" i="9"/>
  <c r="C155" i="9" a="1"/>
  <c r="C155" i="9"/>
  <c r="D155" i="9" a="1"/>
  <c r="D155" i="9"/>
  <c r="E155" i="9" a="1"/>
  <c r="E155" i="9"/>
  <c r="F155" i="9" a="1"/>
  <c r="F155" i="9"/>
  <c r="G155" i="9" a="1"/>
  <c r="G155" i="9"/>
  <c r="H155" i="9" a="1"/>
  <c r="H155" i="9"/>
  <c r="I155" i="9" a="1"/>
  <c r="I155" i="9"/>
  <c r="J155" i="9" a="1"/>
  <c r="J155" i="9"/>
  <c r="B156" i="9" a="1"/>
  <c r="B156" i="9"/>
  <c r="C156" i="9" a="1"/>
  <c r="C156" i="9"/>
  <c r="D156" i="9" a="1"/>
  <c r="D156" i="9"/>
  <c r="E156" i="9" a="1"/>
  <c r="E156" i="9"/>
  <c r="F156" i="9" a="1"/>
  <c r="F156" i="9"/>
  <c r="G156" i="9" a="1"/>
  <c r="G156" i="9"/>
  <c r="H156" i="9" a="1"/>
  <c r="H156" i="9"/>
  <c r="I156" i="9" a="1"/>
  <c r="I156" i="9"/>
  <c r="J156" i="9" a="1"/>
  <c r="J156" i="9"/>
  <c r="B157" i="9" a="1"/>
  <c r="B157" i="9"/>
  <c r="C157" i="9" a="1"/>
  <c r="C157" i="9"/>
  <c r="D157" i="9" a="1"/>
  <c r="D157" i="9"/>
  <c r="E157" i="9" a="1"/>
  <c r="E157" i="9"/>
  <c r="F157" i="9" a="1"/>
  <c r="F157" i="9"/>
  <c r="G157" i="9" a="1"/>
  <c r="G157" i="9"/>
  <c r="H157" i="9" a="1"/>
  <c r="H157" i="9"/>
  <c r="I157" i="9" a="1"/>
  <c r="I157" i="9"/>
  <c r="J157" i="9" a="1"/>
  <c r="J157" i="9"/>
  <c r="B158" i="9" a="1"/>
  <c r="B158" i="9"/>
  <c r="C158" i="9" a="1"/>
  <c r="C158" i="9"/>
  <c r="D158" i="9" a="1"/>
  <c r="D158" i="9"/>
  <c r="E158" i="9" a="1"/>
  <c r="E158" i="9"/>
  <c r="F158" i="9" a="1"/>
  <c r="F158" i="9"/>
  <c r="G158" i="9" a="1"/>
  <c r="G158" i="9"/>
  <c r="H158" i="9" a="1"/>
  <c r="H158" i="9"/>
  <c r="I158" i="9" a="1"/>
  <c r="I158" i="9"/>
  <c r="J158" i="9" a="1"/>
  <c r="J158" i="9"/>
  <c r="B159" i="9" a="1"/>
  <c r="B159" i="9"/>
  <c r="C159" i="9" a="1"/>
  <c r="C159" i="9"/>
  <c r="D159" i="9" a="1"/>
  <c r="D159" i="9"/>
  <c r="E159" i="9" a="1"/>
  <c r="E159" i="9"/>
  <c r="F159" i="9" a="1"/>
  <c r="F159" i="9"/>
  <c r="G159" i="9" a="1"/>
  <c r="G159" i="9"/>
  <c r="H159" i="9" a="1"/>
  <c r="H159" i="9"/>
  <c r="I159" i="9" a="1"/>
  <c r="I159" i="9"/>
  <c r="J159" i="9" a="1"/>
  <c r="J159" i="9"/>
  <c r="B160" i="9" a="1"/>
  <c r="B160" i="9"/>
  <c r="C160" i="9" a="1"/>
  <c r="C160" i="9"/>
  <c r="D160" i="9" a="1"/>
  <c r="D160" i="9"/>
  <c r="E160" i="9" a="1"/>
  <c r="E160" i="9"/>
  <c r="F160" i="9" a="1"/>
  <c r="F160" i="9"/>
  <c r="G160" i="9" a="1"/>
  <c r="G160" i="9"/>
  <c r="H160" i="9" a="1"/>
  <c r="H160" i="9"/>
  <c r="I160" i="9" a="1"/>
  <c r="I160" i="9"/>
  <c r="J160" i="9" a="1"/>
  <c r="J160" i="9"/>
  <c r="B161" i="9" a="1"/>
  <c r="B161" i="9"/>
  <c r="C161" i="9" a="1"/>
  <c r="C161" i="9"/>
  <c r="D161" i="9" a="1"/>
  <c r="D161" i="9"/>
  <c r="E161" i="9" a="1"/>
  <c r="E161" i="9"/>
  <c r="F161" i="9" a="1"/>
  <c r="F161" i="9"/>
  <c r="G161" i="9" a="1"/>
  <c r="G161" i="9"/>
  <c r="H161" i="9" a="1"/>
  <c r="H161" i="9"/>
  <c r="I161" i="9" a="1"/>
  <c r="I161" i="9"/>
  <c r="J161" i="9" a="1"/>
  <c r="J161" i="9"/>
  <c r="B162" i="9" a="1"/>
  <c r="B162" i="9"/>
  <c r="C162" i="9" a="1"/>
  <c r="C162" i="9"/>
  <c r="D162" i="9" a="1"/>
  <c r="D162" i="9"/>
  <c r="E162" i="9" a="1"/>
  <c r="E162" i="9"/>
  <c r="F162" i="9" a="1"/>
  <c r="F162" i="9"/>
  <c r="G162" i="9" a="1"/>
  <c r="G162" i="9"/>
  <c r="H162" i="9" a="1"/>
  <c r="H162" i="9"/>
  <c r="I162" i="9" a="1"/>
  <c r="I162" i="9"/>
  <c r="J162" i="9" a="1"/>
  <c r="J162" i="9"/>
  <c r="B163" i="9" a="1"/>
  <c r="B163" i="9"/>
  <c r="C163" i="9" a="1"/>
  <c r="C163" i="9"/>
  <c r="D163" i="9" a="1"/>
  <c r="D163" i="9"/>
  <c r="E163" i="9" a="1"/>
  <c r="E163" i="9"/>
  <c r="F163" i="9" a="1"/>
  <c r="F163" i="9"/>
  <c r="G163" i="9" a="1"/>
  <c r="G163" i="9"/>
  <c r="H163" i="9" a="1"/>
  <c r="H163" i="9"/>
  <c r="I163" i="9" a="1"/>
  <c r="I163" i="9"/>
  <c r="J163" i="9" a="1"/>
  <c r="J163" i="9"/>
  <c r="B164" i="9" a="1"/>
  <c r="B164" i="9"/>
  <c r="C164" i="9" a="1"/>
  <c r="C164" i="9"/>
  <c r="D164" i="9" a="1"/>
  <c r="D164" i="9"/>
  <c r="E164" i="9" a="1"/>
  <c r="E164" i="9"/>
  <c r="F164" i="9" a="1"/>
  <c r="F164" i="9"/>
  <c r="G164" i="9" a="1"/>
  <c r="G164" i="9"/>
  <c r="H164" i="9" a="1"/>
  <c r="H164" i="9"/>
  <c r="I164" i="9" a="1"/>
  <c r="I164" i="9"/>
  <c r="J164" i="9" a="1"/>
  <c r="J164" i="9"/>
  <c r="B165" i="9" a="1"/>
  <c r="B165" i="9"/>
  <c r="C165" i="9" a="1"/>
  <c r="C165" i="9"/>
  <c r="D165" i="9" a="1"/>
  <c r="D165" i="9"/>
  <c r="E165" i="9" a="1"/>
  <c r="E165" i="9"/>
  <c r="F165" i="9" a="1"/>
  <c r="F165" i="9"/>
  <c r="G165" i="9" a="1"/>
  <c r="G165" i="9"/>
  <c r="H165" i="9" a="1"/>
  <c r="H165" i="9"/>
  <c r="I165" i="9" a="1"/>
  <c r="I165" i="9"/>
  <c r="J165" i="9" a="1"/>
  <c r="J165" i="9"/>
  <c r="B166" i="9" a="1"/>
  <c r="B166" i="9"/>
  <c r="C166" i="9" a="1"/>
  <c r="C166" i="9"/>
  <c r="D166" i="9" a="1"/>
  <c r="D166" i="9"/>
  <c r="E166" i="9" a="1"/>
  <c r="E166" i="9"/>
  <c r="F166" i="9" a="1"/>
  <c r="F166" i="9"/>
  <c r="G166" i="9" a="1"/>
  <c r="G166" i="9"/>
  <c r="H166" i="9" a="1"/>
  <c r="H166" i="9"/>
  <c r="I166" i="9" a="1"/>
  <c r="I166" i="9"/>
  <c r="J166" i="9" a="1"/>
  <c r="J166" i="9"/>
  <c r="B167" i="9" a="1"/>
  <c r="B167" i="9"/>
  <c r="C167" i="9" a="1"/>
  <c r="C167" i="9"/>
  <c r="D167" i="9" a="1"/>
  <c r="D167" i="9"/>
  <c r="E167" i="9" a="1"/>
  <c r="E167" i="9"/>
  <c r="F167" i="9" a="1"/>
  <c r="F167" i="9"/>
  <c r="G167" i="9" a="1"/>
  <c r="G167" i="9"/>
  <c r="H167" i="9" a="1"/>
  <c r="H167" i="9"/>
  <c r="I167" i="9" a="1"/>
  <c r="I167" i="9"/>
  <c r="J167" i="9" a="1"/>
  <c r="J167" i="9"/>
  <c r="B168" i="9" a="1"/>
  <c r="B168" i="9"/>
  <c r="C168" i="9" a="1"/>
  <c r="C168" i="9"/>
  <c r="D168" i="9" a="1"/>
  <c r="D168" i="9"/>
  <c r="E168" i="9" a="1"/>
  <c r="E168" i="9"/>
  <c r="F168" i="9" a="1"/>
  <c r="F168" i="9"/>
  <c r="G168" i="9" a="1"/>
  <c r="G168" i="9"/>
  <c r="H168" i="9" a="1"/>
  <c r="H168" i="9"/>
  <c r="I168" i="9" a="1"/>
  <c r="I168" i="9"/>
  <c r="J168" i="9" a="1"/>
  <c r="J168" i="9"/>
  <c r="B169" i="9" a="1"/>
  <c r="B169" i="9"/>
  <c r="C169" i="9" a="1"/>
  <c r="C169" i="9"/>
  <c r="D169" i="9" a="1"/>
  <c r="D169" i="9"/>
  <c r="E169" i="9" a="1"/>
  <c r="E169" i="9"/>
  <c r="F169" i="9" a="1"/>
  <c r="F169" i="9"/>
  <c r="G169" i="9" a="1"/>
  <c r="G169" i="9"/>
  <c r="H169" i="9" a="1"/>
  <c r="H169" i="9"/>
  <c r="I169" i="9" a="1"/>
  <c r="I169" i="9"/>
  <c r="J169" i="9" a="1"/>
  <c r="J169" i="9"/>
  <c r="B170" i="9" a="1"/>
  <c r="B170" i="9"/>
  <c r="C170" i="9" a="1"/>
  <c r="C170" i="9"/>
  <c r="D170" i="9" a="1"/>
  <c r="D170" i="9"/>
  <c r="E170" i="9" a="1"/>
  <c r="E170" i="9"/>
  <c r="F170" i="9" a="1"/>
  <c r="F170" i="9"/>
  <c r="G170" i="9" a="1"/>
  <c r="G170" i="9"/>
  <c r="H170" i="9" a="1"/>
  <c r="H170" i="9"/>
  <c r="I170" i="9" a="1"/>
  <c r="I170" i="9"/>
  <c r="J170" i="9" a="1"/>
  <c r="J170" i="9"/>
  <c r="B171" i="9" a="1"/>
  <c r="B171" i="9"/>
  <c r="C171" i="9" a="1"/>
  <c r="C171" i="9"/>
  <c r="D171" i="9" a="1"/>
  <c r="D171" i="9"/>
  <c r="E171" i="9" a="1"/>
  <c r="E171" i="9"/>
  <c r="F171" i="9" a="1"/>
  <c r="F171" i="9"/>
  <c r="G171" i="9" a="1"/>
  <c r="G171" i="9"/>
  <c r="H171" i="9" a="1"/>
  <c r="H171" i="9"/>
  <c r="I171" i="9" a="1"/>
  <c r="I171" i="9"/>
  <c r="J171" i="9" a="1"/>
  <c r="J171" i="9"/>
  <c r="B172" i="9" a="1"/>
  <c r="B172" i="9"/>
  <c r="C172" i="9" a="1"/>
  <c r="C172" i="9"/>
  <c r="D172" i="9" a="1"/>
  <c r="D172" i="9"/>
  <c r="E172" i="9" a="1"/>
  <c r="E172" i="9"/>
  <c r="F172" i="9" a="1"/>
  <c r="F172" i="9"/>
  <c r="G172" i="9" a="1"/>
  <c r="G172" i="9"/>
  <c r="H172" i="9" a="1"/>
  <c r="H172" i="9"/>
  <c r="I172" i="9" a="1"/>
  <c r="I172" i="9"/>
  <c r="J172" i="9" a="1"/>
  <c r="J172" i="9"/>
  <c r="B173" i="9" a="1"/>
  <c r="B173" i="9"/>
  <c r="C173" i="9" a="1"/>
  <c r="C173" i="9"/>
  <c r="D173" i="9" a="1"/>
  <c r="D173" i="9"/>
  <c r="E173" i="9" a="1"/>
  <c r="E173" i="9"/>
  <c r="F173" i="9" a="1"/>
  <c r="F173" i="9"/>
  <c r="G173" i="9" a="1"/>
  <c r="G173" i="9"/>
  <c r="H173" i="9" a="1"/>
  <c r="H173" i="9"/>
  <c r="I173" i="9" a="1"/>
  <c r="I173" i="9"/>
  <c r="J173" i="9" a="1"/>
  <c r="J173" i="9"/>
  <c r="B174" i="9" a="1"/>
  <c r="B174" i="9"/>
  <c r="C174" i="9" a="1"/>
  <c r="C174" i="9"/>
  <c r="D174" i="9" a="1"/>
  <c r="D174" i="9"/>
  <c r="E174" i="9" a="1"/>
  <c r="E174" i="9"/>
  <c r="F174" i="9" a="1"/>
  <c r="F174" i="9"/>
  <c r="G174" i="9" a="1"/>
  <c r="G174" i="9"/>
  <c r="H174" i="9" a="1"/>
  <c r="H174" i="9"/>
  <c r="I174" i="9" a="1"/>
  <c r="I174" i="9"/>
  <c r="J174" i="9" a="1"/>
  <c r="J174" i="9"/>
  <c r="B175" i="9" a="1"/>
  <c r="B175" i="9"/>
  <c r="C175" i="9" a="1"/>
  <c r="C175" i="9"/>
  <c r="D175" i="9" a="1"/>
  <c r="D175" i="9"/>
  <c r="E175" i="9" a="1"/>
  <c r="E175" i="9"/>
  <c r="F175" i="9" a="1"/>
  <c r="F175" i="9"/>
  <c r="G175" i="9" a="1"/>
  <c r="G175" i="9"/>
  <c r="H175" i="9" a="1"/>
  <c r="H175" i="9"/>
  <c r="I175" i="9" a="1"/>
  <c r="I175" i="9"/>
  <c r="J175" i="9" a="1"/>
  <c r="J175" i="9"/>
  <c r="B176" i="9" a="1"/>
  <c r="B176" i="9"/>
  <c r="C176" i="9" a="1"/>
  <c r="C176" i="9"/>
  <c r="D176" i="9" a="1"/>
  <c r="D176" i="9"/>
  <c r="E176" i="9" a="1"/>
  <c r="E176" i="9"/>
  <c r="F176" i="9" a="1"/>
  <c r="F176" i="9"/>
  <c r="G176" i="9" a="1"/>
  <c r="G176" i="9"/>
  <c r="H176" i="9" a="1"/>
  <c r="H176" i="9"/>
  <c r="I176" i="9" a="1"/>
  <c r="I176" i="9"/>
  <c r="J176" i="9" a="1"/>
  <c r="J176" i="9"/>
  <c r="B178" i="9" a="1"/>
  <c r="B178" i="9"/>
  <c r="C178" i="9" a="1"/>
  <c r="C178" i="9"/>
  <c r="D178" i="9" a="1"/>
  <c r="D178" i="9"/>
  <c r="E178" i="9" a="1"/>
  <c r="E178" i="9"/>
  <c r="F178" i="9" a="1"/>
  <c r="F178" i="9"/>
  <c r="G178" i="9" a="1"/>
  <c r="G178" i="9"/>
  <c r="H178" i="9" a="1"/>
  <c r="H178" i="9"/>
  <c r="I178" i="9" a="1"/>
  <c r="I178" i="9"/>
  <c r="J178" i="9" a="1"/>
  <c r="J178" i="9"/>
  <c r="B179" i="9" a="1"/>
  <c r="B179" i="9"/>
  <c r="C179" i="9" a="1"/>
  <c r="C179" i="9"/>
  <c r="D179" i="9" a="1"/>
  <c r="D179" i="9"/>
  <c r="E179" i="9" a="1"/>
  <c r="E179" i="9"/>
  <c r="F179" i="9" a="1"/>
  <c r="F179" i="9"/>
  <c r="G179" i="9" a="1"/>
  <c r="G179" i="9"/>
  <c r="H179" i="9" a="1"/>
  <c r="H179" i="9"/>
  <c r="I179" i="9" a="1"/>
  <c r="I179" i="9"/>
  <c r="J179" i="9" a="1"/>
  <c r="J179" i="9"/>
  <c r="B180" i="9" a="1"/>
  <c r="B180" i="9"/>
  <c r="C180" i="9" a="1"/>
  <c r="C180" i="9"/>
  <c r="D180" i="9" a="1"/>
  <c r="D180" i="9"/>
  <c r="E180" i="9" a="1"/>
  <c r="E180" i="9"/>
  <c r="F180" i="9" a="1"/>
  <c r="F180" i="9"/>
  <c r="G180" i="9" a="1"/>
  <c r="G180" i="9"/>
  <c r="H180" i="9" a="1"/>
  <c r="H180" i="9"/>
  <c r="I180" i="9" a="1"/>
  <c r="I180" i="9"/>
  <c r="J180" i="9" a="1"/>
  <c r="J180" i="9"/>
  <c r="B181" i="9" a="1"/>
  <c r="B181" i="9"/>
  <c r="C181" i="9" a="1"/>
  <c r="C181" i="9"/>
  <c r="D181" i="9" a="1"/>
  <c r="D181" i="9"/>
  <c r="E181" i="9" a="1"/>
  <c r="E181" i="9"/>
  <c r="F181" i="9" a="1"/>
  <c r="F181" i="9"/>
  <c r="G181" i="9" a="1"/>
  <c r="G181" i="9"/>
  <c r="H181" i="9" a="1"/>
  <c r="H181" i="9"/>
  <c r="I181" i="9" a="1"/>
  <c r="I181" i="9"/>
  <c r="J181" i="9" a="1"/>
  <c r="J181" i="9"/>
  <c r="B183" i="9" a="1"/>
  <c r="B183" i="9"/>
  <c r="C183" i="9" a="1"/>
  <c r="C183" i="9"/>
  <c r="D183" i="9" a="1"/>
  <c r="D183" i="9"/>
  <c r="E183" i="9" a="1"/>
  <c r="E183" i="9"/>
  <c r="F183" i="9" a="1"/>
  <c r="F183" i="9"/>
  <c r="G183" i="9" a="1"/>
  <c r="G183" i="9"/>
  <c r="H183" i="9" a="1"/>
  <c r="H183" i="9"/>
  <c r="I183" i="9" a="1"/>
  <c r="I183" i="9"/>
  <c r="J183" i="9" a="1"/>
  <c r="J183" i="9"/>
  <c r="B184" i="9" a="1"/>
  <c r="B184" i="9"/>
  <c r="C184" i="9" a="1"/>
  <c r="C184" i="9"/>
  <c r="D184" i="9" a="1"/>
  <c r="D184" i="9"/>
  <c r="E184" i="9" a="1"/>
  <c r="E184" i="9"/>
  <c r="F184" i="9" a="1"/>
  <c r="F184" i="9"/>
  <c r="G184" i="9" a="1"/>
  <c r="G184" i="9"/>
  <c r="H184" i="9" a="1"/>
  <c r="H184" i="9"/>
  <c r="I184" i="9" a="1"/>
  <c r="I184" i="9"/>
  <c r="J184" i="9" a="1"/>
  <c r="J184" i="9"/>
  <c r="B185" i="9" a="1"/>
  <c r="B185" i="9"/>
  <c r="C185" i="9" a="1"/>
  <c r="C185" i="9"/>
  <c r="D185" i="9" a="1"/>
  <c r="D185" i="9"/>
  <c r="E185" i="9" a="1"/>
  <c r="E185" i="9"/>
  <c r="F185" i="9" a="1"/>
  <c r="F185" i="9"/>
  <c r="G185" i="9" a="1"/>
  <c r="G185" i="9"/>
  <c r="H185" i="9" a="1"/>
  <c r="H185" i="9"/>
  <c r="I185" i="9" a="1"/>
  <c r="I185" i="9"/>
  <c r="J185" i="9" a="1"/>
  <c r="J185" i="9"/>
  <c r="B186" i="9" a="1"/>
  <c r="B186" i="9"/>
  <c r="C186" i="9" a="1"/>
  <c r="C186" i="9"/>
  <c r="D186" i="9" a="1"/>
  <c r="D186" i="9"/>
  <c r="E186" i="9" a="1"/>
  <c r="E186" i="9"/>
  <c r="F186" i="9" a="1"/>
  <c r="F186" i="9"/>
  <c r="G186" i="9" a="1"/>
  <c r="G186" i="9"/>
  <c r="H186" i="9" a="1"/>
  <c r="H186" i="9"/>
  <c r="I186" i="9" a="1"/>
  <c r="I186" i="9"/>
  <c r="J186" i="9" a="1"/>
  <c r="J186" i="9"/>
  <c r="B187" i="9" a="1"/>
  <c r="B187" i="9"/>
  <c r="C187" i="9" a="1"/>
  <c r="C187" i="9"/>
  <c r="D187" i="9" a="1"/>
  <c r="D187" i="9"/>
  <c r="E187" i="9" a="1"/>
  <c r="E187" i="9"/>
  <c r="F187" i="9" a="1"/>
  <c r="F187" i="9"/>
  <c r="G187" i="9" a="1"/>
  <c r="G187" i="9"/>
  <c r="H187" i="9" a="1"/>
  <c r="H187" i="9"/>
  <c r="I187" i="9" a="1"/>
  <c r="I187" i="9"/>
  <c r="J187" i="9" a="1"/>
  <c r="J187" i="9"/>
  <c r="B188" i="9" a="1"/>
  <c r="B188" i="9"/>
  <c r="C188" i="9" a="1"/>
  <c r="C188" i="9"/>
  <c r="D188" i="9" a="1"/>
  <c r="D188" i="9"/>
  <c r="E188" i="9" a="1"/>
  <c r="E188" i="9"/>
  <c r="F188" i="9" a="1"/>
  <c r="F188" i="9"/>
  <c r="G188" i="9" a="1"/>
  <c r="G188" i="9"/>
  <c r="H188" i="9" a="1"/>
  <c r="H188" i="9"/>
  <c r="I188" i="9" a="1"/>
  <c r="I188" i="9"/>
  <c r="J188" i="9" a="1"/>
  <c r="J188" i="9"/>
  <c r="B189" i="9" a="1"/>
  <c r="B189" i="9"/>
  <c r="C189" i="9" a="1"/>
  <c r="C189" i="9"/>
  <c r="D189" i="9" a="1"/>
  <c r="D189" i="9"/>
  <c r="E189" i="9" a="1"/>
  <c r="E189" i="9"/>
  <c r="F189" i="9" a="1"/>
  <c r="F189" i="9"/>
  <c r="G189" i="9" a="1"/>
  <c r="G189" i="9"/>
  <c r="H189" i="9" a="1"/>
  <c r="H189" i="9"/>
  <c r="I189" i="9" a="1"/>
  <c r="I189" i="9"/>
  <c r="J189" i="9" a="1"/>
  <c r="J189" i="9"/>
  <c r="B190" i="9" a="1"/>
  <c r="B190" i="9"/>
  <c r="C190" i="9" a="1"/>
  <c r="C190" i="9"/>
  <c r="D190" i="9" a="1"/>
  <c r="D190" i="9"/>
  <c r="E190" i="9" a="1"/>
  <c r="E190" i="9"/>
  <c r="F190" i="9" a="1"/>
  <c r="F190" i="9"/>
  <c r="G190" i="9" a="1"/>
  <c r="G190" i="9"/>
  <c r="H190" i="9" a="1"/>
  <c r="H190" i="9"/>
  <c r="I190" i="9" a="1"/>
  <c r="I190" i="9"/>
  <c r="J190" i="9" a="1"/>
  <c r="J190" i="9"/>
  <c r="B191" i="9" a="1"/>
  <c r="B191" i="9"/>
  <c r="C191" i="9" a="1"/>
  <c r="C191" i="9"/>
  <c r="D191" i="9" a="1"/>
  <c r="D191" i="9"/>
  <c r="E191" i="9" a="1"/>
  <c r="E191" i="9"/>
  <c r="F191" i="9" a="1"/>
  <c r="F191" i="9"/>
  <c r="G191" i="9" a="1"/>
  <c r="G191" i="9"/>
  <c r="H191" i="9" a="1"/>
  <c r="H191" i="9"/>
  <c r="I191" i="9" a="1"/>
  <c r="I191" i="9"/>
  <c r="J191" i="9" a="1"/>
  <c r="J191" i="9"/>
  <c r="B192" i="9" a="1"/>
  <c r="B192" i="9"/>
  <c r="C192" i="9" a="1"/>
  <c r="C192" i="9"/>
  <c r="D192" i="9" a="1"/>
  <c r="D192" i="9"/>
  <c r="E192" i="9" a="1"/>
  <c r="E192" i="9"/>
  <c r="F192" i="9" a="1"/>
  <c r="F192" i="9"/>
  <c r="G192" i="9" a="1"/>
  <c r="G192" i="9"/>
  <c r="H192" i="9" a="1"/>
  <c r="H192" i="9"/>
  <c r="I192" i="9" a="1"/>
  <c r="I192" i="9"/>
  <c r="J192" i="9" a="1"/>
  <c r="J192" i="9"/>
  <c r="B193" i="9" a="1"/>
  <c r="B193" i="9"/>
  <c r="C193" i="9" a="1"/>
  <c r="C193" i="9"/>
  <c r="D193" i="9" a="1"/>
  <c r="D193" i="9"/>
  <c r="E193" i="9" a="1"/>
  <c r="E193" i="9"/>
  <c r="F193" i="9" a="1"/>
  <c r="F193" i="9"/>
  <c r="G193" i="9" a="1"/>
  <c r="G193" i="9"/>
  <c r="H193" i="9" a="1"/>
  <c r="H193" i="9"/>
  <c r="I193" i="9" a="1"/>
  <c r="I193" i="9"/>
  <c r="J193" i="9" a="1"/>
  <c r="J193" i="9"/>
  <c r="B194" i="9" a="1"/>
  <c r="B194" i="9"/>
  <c r="C194" i="9" a="1"/>
  <c r="C194" i="9"/>
  <c r="D194" i="9" a="1"/>
  <c r="D194" i="9"/>
  <c r="E194" i="9" a="1"/>
  <c r="E194" i="9"/>
  <c r="F194" i="9" a="1"/>
  <c r="F194" i="9"/>
  <c r="G194" i="9" a="1"/>
  <c r="G194" i="9"/>
  <c r="H194" i="9" a="1"/>
  <c r="H194" i="9"/>
  <c r="I194" i="9" a="1"/>
  <c r="I194" i="9"/>
  <c r="J194" i="9" a="1"/>
  <c r="J194" i="9"/>
  <c r="B195" i="9" a="1"/>
  <c r="B195" i="9"/>
  <c r="C195" i="9" a="1"/>
  <c r="C195" i="9"/>
  <c r="D195" i="9" a="1"/>
  <c r="D195" i="9"/>
  <c r="E195" i="9" a="1"/>
  <c r="E195" i="9"/>
  <c r="F195" i="9" a="1"/>
  <c r="F195" i="9"/>
  <c r="G195" i="9" a="1"/>
  <c r="G195" i="9"/>
  <c r="H195" i="9" a="1"/>
  <c r="H195" i="9"/>
  <c r="I195" i="9" a="1"/>
  <c r="I195" i="9"/>
  <c r="J195" i="9" a="1"/>
  <c r="J195" i="9"/>
  <c r="B196" i="9" a="1"/>
  <c r="B196" i="9"/>
  <c r="C196" i="9" a="1"/>
  <c r="C196" i="9"/>
  <c r="D196" i="9" a="1"/>
  <c r="D196" i="9"/>
  <c r="E196" i="9" a="1"/>
  <c r="E196" i="9"/>
  <c r="F196" i="9" a="1"/>
  <c r="F196" i="9"/>
  <c r="G196" i="9" a="1"/>
  <c r="G196" i="9"/>
  <c r="H196" i="9" a="1"/>
  <c r="H196" i="9"/>
  <c r="I196" i="9" a="1"/>
  <c r="I196" i="9"/>
  <c r="J196" i="9" a="1"/>
  <c r="J196" i="9"/>
  <c r="B197" i="9" a="1"/>
  <c r="B197" i="9"/>
  <c r="C197" i="9" a="1"/>
  <c r="C197" i="9"/>
  <c r="D197" i="9" a="1"/>
  <c r="D197" i="9"/>
  <c r="E197" i="9" a="1"/>
  <c r="E197" i="9"/>
  <c r="F197" i="9" a="1"/>
  <c r="F197" i="9"/>
  <c r="G197" i="9" a="1"/>
  <c r="G197" i="9"/>
  <c r="H197" i="9" a="1"/>
  <c r="H197" i="9"/>
  <c r="I197" i="9" a="1"/>
  <c r="I197" i="9"/>
  <c r="J197" i="9" a="1"/>
  <c r="J197" i="9"/>
  <c r="B198" i="9" a="1"/>
  <c r="B198" i="9"/>
  <c r="C198" i="9" a="1"/>
  <c r="C198" i="9"/>
  <c r="D198" i="9" a="1"/>
  <c r="D198" i="9"/>
  <c r="E198" i="9" a="1"/>
  <c r="E198" i="9"/>
  <c r="F198" i="9" a="1"/>
  <c r="F198" i="9"/>
  <c r="G198" i="9" a="1"/>
  <c r="G198" i="9"/>
  <c r="H198" i="9" a="1"/>
  <c r="H198" i="9"/>
  <c r="I198" i="9" a="1"/>
  <c r="I198" i="9"/>
  <c r="J198" i="9" a="1"/>
  <c r="J198" i="9"/>
  <c r="B199" i="9" a="1"/>
  <c r="B199" i="9"/>
  <c r="C199" i="9" a="1"/>
  <c r="C199" i="9"/>
  <c r="D199" i="9" a="1"/>
  <c r="D199" i="9"/>
  <c r="E199" i="9" a="1"/>
  <c r="E199" i="9"/>
  <c r="F199" i="9" a="1"/>
  <c r="F199" i="9"/>
  <c r="G199" i="9" a="1"/>
  <c r="G199" i="9"/>
  <c r="H199" i="9" a="1"/>
  <c r="H199" i="9"/>
  <c r="I199" i="9" a="1"/>
  <c r="I199" i="9"/>
  <c r="J199" i="9" a="1"/>
  <c r="J199" i="9"/>
  <c r="B200" i="9" a="1"/>
  <c r="B200" i="9"/>
  <c r="C200" i="9" a="1"/>
  <c r="C200" i="9"/>
  <c r="D200" i="9" a="1"/>
  <c r="D200" i="9"/>
  <c r="E200" i="9" a="1"/>
  <c r="E200" i="9"/>
  <c r="F200" i="9" a="1"/>
  <c r="F200" i="9"/>
  <c r="G200" i="9" a="1"/>
  <c r="G200" i="9"/>
  <c r="H200" i="9" a="1"/>
  <c r="H200" i="9"/>
  <c r="I200" i="9" a="1"/>
  <c r="I200" i="9"/>
  <c r="J200" i="9" a="1"/>
  <c r="J200" i="9"/>
  <c r="B201" i="9" a="1"/>
  <c r="B201" i="9"/>
  <c r="C201" i="9" a="1"/>
  <c r="C201" i="9"/>
  <c r="D201" i="9" a="1"/>
  <c r="D201" i="9"/>
  <c r="E201" i="9" a="1"/>
  <c r="E201" i="9"/>
  <c r="F201" i="9" a="1"/>
  <c r="F201" i="9"/>
  <c r="G201" i="9" a="1"/>
  <c r="G201" i="9"/>
  <c r="H201" i="9" a="1"/>
  <c r="H201" i="9"/>
  <c r="I201" i="9" a="1"/>
  <c r="I201" i="9"/>
  <c r="J201" i="9" a="1"/>
  <c r="J201" i="9"/>
  <c r="B202" i="9" a="1"/>
  <c r="B202" i="9"/>
  <c r="C202" i="9" a="1"/>
  <c r="C202" i="9"/>
  <c r="D202" i="9" a="1"/>
  <c r="D202" i="9"/>
  <c r="E202" i="9" a="1"/>
  <c r="E202" i="9"/>
  <c r="F202" i="9" a="1"/>
  <c r="F202" i="9"/>
  <c r="G202" i="9" a="1"/>
  <c r="G202" i="9"/>
  <c r="H202" i="9" a="1"/>
  <c r="H202" i="9"/>
  <c r="I202" i="9" a="1"/>
  <c r="I202" i="9"/>
  <c r="J202" i="9" a="1"/>
  <c r="J202" i="9"/>
  <c r="B203" i="9" a="1"/>
  <c r="B203" i="9"/>
  <c r="C203" i="9" a="1"/>
  <c r="C203" i="9"/>
  <c r="D203" i="9" a="1"/>
  <c r="D203" i="9"/>
  <c r="E203" i="9" a="1"/>
  <c r="E203" i="9"/>
  <c r="F203" i="9" a="1"/>
  <c r="F203" i="9"/>
  <c r="G203" i="9" a="1"/>
  <c r="G203" i="9"/>
  <c r="H203" i="9" a="1"/>
  <c r="H203" i="9"/>
  <c r="I203" i="9" a="1"/>
  <c r="I203" i="9"/>
  <c r="J203" i="9" a="1"/>
  <c r="J203" i="9"/>
  <c r="B204" i="9" a="1"/>
  <c r="B204" i="9"/>
  <c r="C204" i="9" a="1"/>
  <c r="C204" i="9"/>
  <c r="D204" i="9" a="1"/>
  <c r="D204" i="9"/>
  <c r="E204" i="9" a="1"/>
  <c r="E204" i="9"/>
  <c r="F204" i="9" a="1"/>
  <c r="F204" i="9"/>
  <c r="G204" i="9" a="1"/>
  <c r="G204" i="9"/>
  <c r="H204" i="9" a="1"/>
  <c r="H204" i="9"/>
  <c r="I204" i="9" a="1"/>
  <c r="I204" i="9"/>
  <c r="J204" i="9" a="1"/>
  <c r="J204" i="9"/>
  <c r="B205" i="9" a="1"/>
  <c r="B205" i="9"/>
  <c r="C205" i="9" a="1"/>
  <c r="C205" i="9"/>
  <c r="D205" i="9" a="1"/>
  <c r="D205" i="9"/>
  <c r="E205" i="9" a="1"/>
  <c r="E205" i="9"/>
  <c r="F205" i="9" a="1"/>
  <c r="F205" i="9"/>
  <c r="G205" i="9" a="1"/>
  <c r="G205" i="9"/>
  <c r="H205" i="9" a="1"/>
  <c r="H205" i="9"/>
  <c r="I205" i="9" a="1"/>
  <c r="I205" i="9"/>
  <c r="J205" i="9" a="1"/>
  <c r="J205" i="9"/>
  <c r="B206" i="9" a="1"/>
  <c r="B206" i="9"/>
  <c r="C206" i="9" a="1"/>
  <c r="C206" i="9"/>
  <c r="D206" i="9" a="1"/>
  <c r="D206" i="9"/>
  <c r="E206" i="9" a="1"/>
  <c r="E206" i="9"/>
  <c r="F206" i="9" a="1"/>
  <c r="F206" i="9"/>
  <c r="G206" i="9" a="1"/>
  <c r="G206" i="9"/>
  <c r="H206" i="9" a="1"/>
  <c r="H206" i="9"/>
  <c r="I206" i="9" a="1"/>
  <c r="I206" i="9"/>
  <c r="J206" i="9" a="1"/>
  <c r="J206" i="9"/>
  <c r="B208" i="9" a="1"/>
  <c r="B208" i="9"/>
  <c r="C208" i="9" a="1"/>
  <c r="C208" i="9"/>
  <c r="D208" i="9" a="1"/>
  <c r="D208" i="9"/>
  <c r="E208" i="9" a="1"/>
  <c r="E208" i="9"/>
  <c r="F208" i="9" a="1"/>
  <c r="F208" i="9"/>
  <c r="G208" i="9" a="1"/>
  <c r="G208" i="9"/>
  <c r="H208" i="9" a="1"/>
  <c r="H208" i="9"/>
  <c r="I208" i="9" a="1"/>
  <c r="I208" i="9"/>
  <c r="J208" i="9" a="1"/>
  <c r="J208" i="9"/>
  <c r="B209" i="9" a="1"/>
  <c r="B209" i="9"/>
  <c r="C209" i="9" a="1"/>
  <c r="C209" i="9"/>
  <c r="D209" i="9" a="1"/>
  <c r="D209" i="9"/>
  <c r="E209" i="9" a="1"/>
  <c r="E209" i="9"/>
  <c r="F209" i="9" a="1"/>
  <c r="F209" i="9"/>
  <c r="G209" i="9" a="1"/>
  <c r="G209" i="9"/>
  <c r="H209" i="9" a="1"/>
  <c r="H209" i="9"/>
  <c r="I209" i="9" a="1"/>
  <c r="I209" i="9"/>
  <c r="J209" i="9" a="1"/>
  <c r="J209" i="9"/>
  <c r="B210" i="9" a="1"/>
  <c r="B210" i="9"/>
  <c r="C210" i="9" a="1"/>
  <c r="C210" i="9"/>
  <c r="D210" i="9" a="1"/>
  <c r="D210" i="9"/>
  <c r="E210" i="9" a="1"/>
  <c r="E210" i="9"/>
  <c r="F210" i="9" a="1"/>
  <c r="F210" i="9"/>
  <c r="G210" i="9" a="1"/>
  <c r="G210" i="9"/>
  <c r="H210" i="9" a="1"/>
  <c r="H210" i="9"/>
  <c r="I210" i="9" a="1"/>
  <c r="I210" i="9"/>
  <c r="J210" i="9" a="1"/>
  <c r="J210" i="9"/>
  <c r="B211" i="9" a="1"/>
  <c r="B211" i="9"/>
  <c r="C211" i="9" a="1"/>
  <c r="C211" i="9"/>
  <c r="D211" i="9" a="1"/>
  <c r="D211" i="9"/>
  <c r="E211" i="9" a="1"/>
  <c r="E211" i="9"/>
  <c r="F211" i="9" a="1"/>
  <c r="F211" i="9"/>
  <c r="G211" i="9" a="1"/>
  <c r="G211" i="9"/>
  <c r="H211" i="9" a="1"/>
  <c r="H211" i="9"/>
  <c r="I211" i="9" a="1"/>
  <c r="I211" i="9"/>
  <c r="J211" i="9" a="1"/>
  <c r="J211" i="9"/>
  <c r="B212" i="9" a="1"/>
  <c r="B212" i="9"/>
  <c r="C212" i="9" a="1"/>
  <c r="C212" i="9"/>
  <c r="D212" i="9" a="1"/>
  <c r="D212" i="9"/>
  <c r="E212" i="9" a="1"/>
  <c r="E212" i="9"/>
  <c r="F212" i="9" a="1"/>
  <c r="F212" i="9"/>
  <c r="G212" i="9" a="1"/>
  <c r="G212" i="9"/>
  <c r="H212" i="9" a="1"/>
  <c r="H212" i="9"/>
  <c r="I212" i="9" a="1"/>
  <c r="I212" i="9"/>
  <c r="J212" i="9" a="1"/>
  <c r="J212" i="9"/>
  <c r="B213" i="9" a="1"/>
  <c r="B213" i="9"/>
  <c r="C213" i="9" a="1"/>
  <c r="C213" i="9"/>
  <c r="D213" i="9" a="1"/>
  <c r="D213" i="9"/>
  <c r="E213" i="9" a="1"/>
  <c r="E213" i="9"/>
  <c r="F213" i="9" a="1"/>
  <c r="F213" i="9"/>
  <c r="G213" i="9" a="1"/>
  <c r="G213" i="9"/>
  <c r="H213" i="9" a="1"/>
  <c r="H213" i="9"/>
  <c r="I213" i="9" a="1"/>
  <c r="I213" i="9"/>
  <c r="J213" i="9" a="1"/>
  <c r="J213" i="9"/>
  <c r="B214" i="9" a="1"/>
  <c r="B214" i="9"/>
  <c r="C214" i="9" a="1"/>
  <c r="C214" i="9"/>
  <c r="D214" i="9" a="1"/>
  <c r="D214" i="9"/>
  <c r="E214" i="9" a="1"/>
  <c r="E214" i="9"/>
  <c r="F214" i="9" a="1"/>
  <c r="F214" i="9"/>
  <c r="G214" i="9" a="1"/>
  <c r="G214" i="9"/>
  <c r="H214" i="9" a="1"/>
  <c r="H214" i="9"/>
  <c r="I214" i="9" a="1"/>
  <c r="I214" i="9"/>
  <c r="J214" i="9" a="1"/>
  <c r="J214" i="9"/>
  <c r="B215" i="9" a="1"/>
  <c r="B215" i="9"/>
  <c r="C215" i="9" a="1"/>
  <c r="C215" i="9"/>
  <c r="D215" i="9" a="1"/>
  <c r="D215" i="9"/>
  <c r="E215" i="9" a="1"/>
  <c r="E215" i="9"/>
  <c r="F215" i="9" a="1"/>
  <c r="F215" i="9"/>
  <c r="G215" i="9" a="1"/>
  <c r="G215" i="9"/>
  <c r="H215" i="9" a="1"/>
  <c r="H215" i="9"/>
  <c r="I215" i="9" a="1"/>
  <c r="I215" i="9"/>
  <c r="J215" i="9" a="1"/>
  <c r="J215" i="9"/>
  <c r="B216" i="9" a="1"/>
  <c r="B216" i="9"/>
  <c r="C216" i="9" a="1"/>
  <c r="C216" i="9"/>
  <c r="D216" i="9" a="1"/>
  <c r="D216" i="9"/>
  <c r="E216" i="9" a="1"/>
  <c r="E216" i="9"/>
  <c r="F216" i="9" a="1"/>
  <c r="F216" i="9"/>
  <c r="G216" i="9" a="1"/>
  <c r="G216" i="9"/>
  <c r="H216" i="9" a="1"/>
  <c r="H216" i="9"/>
  <c r="I216" i="9" a="1"/>
  <c r="I216" i="9"/>
  <c r="J216" i="9" a="1"/>
  <c r="J216" i="9"/>
  <c r="B218" i="9" a="1"/>
  <c r="B218" i="9"/>
  <c r="C218" i="9" a="1"/>
  <c r="C218" i="9"/>
  <c r="D218" i="9" a="1"/>
  <c r="D218" i="9"/>
  <c r="E218" i="9" a="1"/>
  <c r="E218" i="9"/>
  <c r="F218" i="9" a="1"/>
  <c r="F218" i="9"/>
  <c r="G218" i="9" a="1"/>
  <c r="G218" i="9"/>
  <c r="H218" i="9" a="1"/>
  <c r="H218" i="9"/>
  <c r="I218" i="9" a="1"/>
  <c r="I218" i="9"/>
  <c r="J218" i="9" a="1"/>
  <c r="J218" i="9"/>
  <c r="B219" i="9" a="1"/>
  <c r="B219" i="9"/>
  <c r="C219" i="9" a="1"/>
  <c r="C219" i="9"/>
  <c r="D219" i="9" a="1"/>
  <c r="D219" i="9"/>
  <c r="E219" i="9" a="1"/>
  <c r="E219" i="9"/>
  <c r="F219" i="9" a="1"/>
  <c r="F219" i="9"/>
  <c r="G219" i="9" a="1"/>
  <c r="G219" i="9"/>
  <c r="H219" i="9" a="1"/>
  <c r="H219" i="9"/>
  <c r="I219" i="9" a="1"/>
  <c r="I219" i="9"/>
  <c r="J219" i="9" a="1"/>
  <c r="J219" i="9"/>
  <c r="B220" i="9" a="1"/>
  <c r="B220" i="9"/>
  <c r="C220" i="9" a="1"/>
  <c r="C220" i="9"/>
  <c r="D220" i="9" a="1"/>
  <c r="D220" i="9"/>
  <c r="E220" i="9" a="1"/>
  <c r="E220" i="9"/>
  <c r="F220" i="9" a="1"/>
  <c r="F220" i="9"/>
  <c r="G220" i="9" a="1"/>
  <c r="G220" i="9"/>
  <c r="H220" i="9" a="1"/>
  <c r="H220" i="9"/>
  <c r="I220" i="9" a="1"/>
  <c r="I220" i="9"/>
  <c r="J220" i="9" a="1"/>
  <c r="J220" i="9"/>
  <c r="B221" i="9" a="1"/>
  <c r="B221" i="9"/>
  <c r="C221" i="9" a="1"/>
  <c r="C221" i="9"/>
  <c r="D221" i="9" a="1"/>
  <c r="D221" i="9"/>
  <c r="E221" i="9" a="1"/>
  <c r="E221" i="9"/>
  <c r="F221" i="9" a="1"/>
  <c r="F221" i="9"/>
  <c r="G221" i="9" a="1"/>
  <c r="G221" i="9"/>
  <c r="H221" i="9" a="1"/>
  <c r="H221" i="9"/>
  <c r="I221" i="9" a="1"/>
  <c r="I221" i="9"/>
  <c r="J221" i="9" a="1"/>
  <c r="J221" i="9"/>
  <c r="B222" i="9" a="1"/>
  <c r="B222" i="9"/>
  <c r="C222" i="9" a="1"/>
  <c r="C222" i="9"/>
  <c r="D222" i="9" a="1"/>
  <c r="D222" i="9"/>
  <c r="E222" i="9" a="1"/>
  <c r="E222" i="9"/>
  <c r="F222" i="9" a="1"/>
  <c r="F222" i="9"/>
  <c r="G222" i="9" a="1"/>
  <c r="G222" i="9"/>
  <c r="H222" i="9" a="1"/>
  <c r="H222" i="9"/>
  <c r="I222" i="9" a="1"/>
  <c r="I222" i="9"/>
  <c r="J222" i="9" a="1"/>
  <c r="J222" i="9"/>
  <c r="B223" i="9" a="1"/>
  <c r="B223" i="9"/>
  <c r="C223" i="9" a="1"/>
  <c r="C223" i="9"/>
  <c r="D223" i="9" a="1"/>
  <c r="D223" i="9"/>
  <c r="E223" i="9" a="1"/>
  <c r="E223" i="9"/>
  <c r="F223" i="9" a="1"/>
  <c r="F223" i="9"/>
  <c r="G223" i="9" a="1"/>
  <c r="G223" i="9"/>
  <c r="H223" i="9" a="1"/>
  <c r="H223" i="9"/>
  <c r="I223" i="9" a="1"/>
  <c r="I223" i="9"/>
  <c r="J223" i="9" a="1"/>
  <c r="J223" i="9"/>
  <c r="B224" i="9" a="1"/>
  <c r="B224" i="9"/>
  <c r="C224" i="9" a="1"/>
  <c r="C224" i="9"/>
  <c r="D224" i="9" a="1"/>
  <c r="D224" i="9"/>
  <c r="E224" i="9" a="1"/>
  <c r="E224" i="9"/>
  <c r="F224" i="9" a="1"/>
  <c r="F224" i="9"/>
  <c r="G224" i="9" a="1"/>
  <c r="G224" i="9"/>
  <c r="H224" i="9" a="1"/>
  <c r="H224" i="9"/>
  <c r="I224" i="9" a="1"/>
  <c r="I224" i="9"/>
  <c r="J224" i="9" a="1"/>
  <c r="J224" i="9"/>
  <c r="B225" i="9" a="1"/>
  <c r="B225" i="9"/>
  <c r="C225" i="9" a="1"/>
  <c r="C225" i="9"/>
  <c r="D225" i="9" a="1"/>
  <c r="D225" i="9"/>
  <c r="E225" i="9" a="1"/>
  <c r="E225" i="9"/>
  <c r="F225" i="9" a="1"/>
  <c r="F225" i="9"/>
  <c r="G225" i="9" a="1"/>
  <c r="G225" i="9"/>
  <c r="H225" i="9" a="1"/>
  <c r="H225" i="9"/>
  <c r="I225" i="9" a="1"/>
  <c r="I225" i="9"/>
  <c r="J225" i="9" a="1"/>
  <c r="J225" i="9"/>
  <c r="B226" i="9" a="1"/>
  <c r="B226" i="9"/>
  <c r="C226" i="9" a="1"/>
  <c r="C226" i="9"/>
  <c r="D226" i="9" a="1"/>
  <c r="D226" i="9"/>
  <c r="E226" i="9" a="1"/>
  <c r="E226" i="9"/>
  <c r="F226" i="9" a="1"/>
  <c r="F226" i="9"/>
  <c r="G226" i="9" a="1"/>
  <c r="G226" i="9"/>
  <c r="H226" i="9" a="1"/>
  <c r="H226" i="9"/>
  <c r="I226" i="9" a="1"/>
  <c r="I226" i="9"/>
  <c r="J226" i="9" a="1"/>
  <c r="J226" i="9"/>
  <c r="B227" i="9" a="1"/>
  <c r="B227" i="9"/>
  <c r="C227" i="9" a="1"/>
  <c r="C227" i="9"/>
  <c r="D227" i="9" a="1"/>
  <c r="D227" i="9"/>
  <c r="E227" i="9" a="1"/>
  <c r="E227" i="9"/>
  <c r="F227" i="9" a="1"/>
  <c r="F227" i="9"/>
  <c r="G227" i="9" a="1"/>
  <c r="G227" i="9"/>
  <c r="H227" i="9" a="1"/>
  <c r="H227" i="9"/>
  <c r="I227" i="9" a="1"/>
  <c r="I227" i="9"/>
  <c r="J227" i="9" a="1"/>
  <c r="J227" i="9"/>
  <c r="B228" i="9" a="1"/>
  <c r="B228" i="9"/>
  <c r="C228" i="9" a="1"/>
  <c r="C228" i="9"/>
  <c r="D228" i="9" a="1"/>
  <c r="D228" i="9"/>
  <c r="E228" i="9" a="1"/>
  <c r="E228" i="9"/>
  <c r="F228" i="9" a="1"/>
  <c r="F228" i="9"/>
  <c r="G228" i="9" a="1"/>
  <c r="G228" i="9"/>
  <c r="H228" i="9" a="1"/>
  <c r="H228" i="9"/>
  <c r="I228" i="9" a="1"/>
  <c r="I228" i="9"/>
  <c r="J228" i="9" a="1"/>
  <c r="J228" i="9"/>
  <c r="B229" i="9" a="1"/>
  <c r="B229" i="9"/>
  <c r="C229" i="9" a="1"/>
  <c r="C229" i="9"/>
  <c r="D229" i="9" a="1"/>
  <c r="D229" i="9"/>
  <c r="E229" i="9" a="1"/>
  <c r="E229" i="9"/>
  <c r="F229" i="9" a="1"/>
  <c r="F229" i="9"/>
  <c r="G229" i="9" a="1"/>
  <c r="G229" i="9"/>
  <c r="H229" i="9" a="1"/>
  <c r="H229" i="9"/>
  <c r="I229" i="9" a="1"/>
  <c r="I229" i="9"/>
  <c r="J229" i="9" a="1"/>
  <c r="J229" i="9"/>
  <c r="B230" i="9" a="1"/>
  <c r="B230" i="9"/>
  <c r="C230" i="9" a="1"/>
  <c r="C230" i="9"/>
  <c r="D230" i="9" a="1"/>
  <c r="D230" i="9"/>
  <c r="E230" i="9" a="1"/>
  <c r="E230" i="9"/>
  <c r="F230" i="9" a="1"/>
  <c r="F230" i="9"/>
  <c r="G230" i="9" a="1"/>
  <c r="G230" i="9"/>
  <c r="H230" i="9" a="1"/>
  <c r="H230" i="9"/>
  <c r="I230" i="9" a="1"/>
  <c r="I230" i="9"/>
  <c r="J230" i="9" a="1"/>
  <c r="J230" i="9"/>
  <c r="B231" i="9" a="1"/>
  <c r="B231" i="9"/>
  <c r="C231" i="9" a="1"/>
  <c r="C231" i="9"/>
  <c r="D231" i="9" a="1"/>
  <c r="D231" i="9"/>
  <c r="E231" i="9" a="1"/>
  <c r="E231" i="9"/>
  <c r="F231" i="9" a="1"/>
  <c r="F231" i="9"/>
  <c r="G231" i="9" a="1"/>
  <c r="G231" i="9"/>
  <c r="H231" i="9" a="1"/>
  <c r="H231" i="9"/>
  <c r="I231" i="9" a="1"/>
  <c r="I231" i="9"/>
  <c r="J231" i="9" a="1"/>
  <c r="J231" i="9"/>
  <c r="B232" i="9" a="1"/>
  <c r="B232" i="9"/>
  <c r="C232" i="9" a="1"/>
  <c r="C232" i="9"/>
  <c r="D232" i="9" a="1"/>
  <c r="D232" i="9"/>
  <c r="E232" i="9" a="1"/>
  <c r="E232" i="9"/>
  <c r="F232" i="9" a="1"/>
  <c r="F232" i="9"/>
  <c r="G232" i="9" a="1"/>
  <c r="G232" i="9"/>
  <c r="H232" i="9" a="1"/>
  <c r="H232" i="9"/>
  <c r="I232" i="9" a="1"/>
  <c r="I232" i="9"/>
  <c r="J232" i="9" a="1"/>
  <c r="J232" i="9"/>
  <c r="B233" i="9" a="1"/>
  <c r="B233" i="9"/>
  <c r="C233" i="9" a="1"/>
  <c r="C233" i="9"/>
  <c r="D233" i="9" a="1"/>
  <c r="D233" i="9"/>
  <c r="E233" i="9" a="1"/>
  <c r="E233" i="9"/>
  <c r="F233" i="9" a="1"/>
  <c r="F233" i="9"/>
  <c r="G233" i="9" a="1"/>
  <c r="G233" i="9"/>
  <c r="H233" i="9" a="1"/>
  <c r="H233" i="9"/>
  <c r="I233" i="9" a="1"/>
  <c r="I233" i="9"/>
  <c r="J233" i="9" a="1"/>
  <c r="J233" i="9"/>
  <c r="B234" i="9" a="1"/>
  <c r="B234" i="9"/>
  <c r="C234" i="9" a="1"/>
  <c r="C234" i="9"/>
  <c r="D234" i="9" a="1"/>
  <c r="D234" i="9"/>
  <c r="E234" i="9" a="1"/>
  <c r="E234" i="9"/>
  <c r="F234" i="9" a="1"/>
  <c r="F234" i="9"/>
  <c r="G234" i="9" a="1"/>
  <c r="G234" i="9"/>
  <c r="H234" i="9" a="1"/>
  <c r="H234" i="9"/>
  <c r="I234" i="9" a="1"/>
  <c r="I234" i="9"/>
  <c r="J234" i="9" a="1"/>
  <c r="J234" i="9"/>
  <c r="B235" i="9" a="1"/>
  <c r="B235" i="9"/>
  <c r="C235" i="9" a="1"/>
  <c r="C235" i="9"/>
  <c r="D235" i="9" a="1"/>
  <c r="D235" i="9"/>
  <c r="E235" i="9" a="1"/>
  <c r="E235" i="9"/>
  <c r="F235" i="9" a="1"/>
  <c r="F235" i="9"/>
  <c r="G235" i="9" a="1"/>
  <c r="G235" i="9"/>
  <c r="H235" i="9" a="1"/>
  <c r="H235" i="9"/>
  <c r="I235" i="9" a="1"/>
  <c r="I235" i="9"/>
  <c r="J235" i="9" a="1"/>
  <c r="J235" i="9"/>
  <c r="B236" i="9" a="1"/>
  <c r="B236" i="9"/>
  <c r="C236" i="9" a="1"/>
  <c r="C236" i="9"/>
  <c r="D236" i="9" a="1"/>
  <c r="D236" i="9"/>
  <c r="E236" i="9" a="1"/>
  <c r="E236" i="9"/>
  <c r="F236" i="9" a="1"/>
  <c r="F236" i="9"/>
  <c r="G236" i="9" a="1"/>
  <c r="G236" i="9"/>
  <c r="H236" i="9" a="1"/>
  <c r="H236" i="9"/>
  <c r="I236" i="9" a="1"/>
  <c r="I236" i="9"/>
  <c r="J236" i="9" a="1"/>
  <c r="J236" i="9"/>
  <c r="B237" i="9" a="1"/>
  <c r="B237" i="9"/>
  <c r="C237" i="9" a="1"/>
  <c r="C237" i="9"/>
  <c r="D237" i="9" a="1"/>
  <c r="D237" i="9"/>
  <c r="E237" i="9" a="1"/>
  <c r="E237" i="9"/>
  <c r="F237" i="9" a="1"/>
  <c r="F237" i="9"/>
  <c r="G237" i="9" a="1"/>
  <c r="G237" i="9"/>
  <c r="H237" i="9" a="1"/>
  <c r="H237" i="9"/>
  <c r="I237" i="9" a="1"/>
  <c r="I237" i="9"/>
  <c r="J237" i="9" a="1"/>
  <c r="J237" i="9"/>
  <c r="B238" i="9" a="1"/>
  <c r="B238" i="9"/>
  <c r="C238" i="9" a="1"/>
  <c r="C238" i="9"/>
  <c r="D238" i="9" a="1"/>
  <c r="D238" i="9"/>
  <c r="E238" i="9" a="1"/>
  <c r="E238" i="9"/>
  <c r="F238" i="9" a="1"/>
  <c r="F238" i="9"/>
  <c r="G238" i="9" a="1"/>
  <c r="G238" i="9"/>
  <c r="H238" i="9" a="1"/>
  <c r="H238" i="9"/>
  <c r="I238" i="9" a="1"/>
  <c r="I238" i="9"/>
  <c r="J238" i="9" a="1"/>
  <c r="J238" i="9"/>
  <c r="B239" i="9" a="1"/>
  <c r="B239" i="9"/>
  <c r="C239" i="9" a="1"/>
  <c r="C239" i="9"/>
  <c r="D239" i="9" a="1"/>
  <c r="D239" i="9"/>
  <c r="E239" i="9" a="1"/>
  <c r="E239" i="9"/>
  <c r="F239" i="9" a="1"/>
  <c r="F239" i="9"/>
  <c r="G239" i="9" a="1"/>
  <c r="G239" i="9"/>
  <c r="H239" i="9" a="1"/>
  <c r="H239" i="9"/>
  <c r="I239" i="9" a="1"/>
  <c r="I239" i="9"/>
  <c r="J239" i="9" a="1"/>
  <c r="J239" i="9"/>
  <c r="B241" i="9" a="1"/>
  <c r="B241" i="9"/>
  <c r="C241" i="9" a="1"/>
  <c r="C241" i="9"/>
  <c r="D241" i="9" a="1"/>
  <c r="D241" i="9"/>
  <c r="E241" i="9" a="1"/>
  <c r="E241" i="9"/>
  <c r="F241" i="9" a="1"/>
  <c r="F241" i="9"/>
  <c r="G241" i="9" a="1"/>
  <c r="G241" i="9"/>
  <c r="H241" i="9" a="1"/>
  <c r="H241" i="9"/>
  <c r="I241" i="9" a="1"/>
  <c r="I241" i="9"/>
  <c r="J241" i="9" a="1"/>
  <c r="J241" i="9"/>
  <c r="B242" i="9" a="1"/>
  <c r="B242" i="9"/>
  <c r="C242" i="9" a="1"/>
  <c r="C242" i="9"/>
  <c r="D242" i="9" a="1"/>
  <c r="D242" i="9"/>
  <c r="E242" i="9" a="1"/>
  <c r="E242" i="9"/>
  <c r="F242" i="9" a="1"/>
  <c r="F242" i="9"/>
  <c r="G242" i="9" a="1"/>
  <c r="G242" i="9"/>
  <c r="H242" i="9" a="1"/>
  <c r="H242" i="9"/>
  <c r="I242" i="9" a="1"/>
  <c r="I242" i="9"/>
  <c r="J242" i="9" a="1"/>
  <c r="J242" i="9"/>
  <c r="B243" i="9" a="1"/>
  <c r="B243" i="9"/>
  <c r="C243" i="9" a="1"/>
  <c r="C243" i="9"/>
  <c r="D243" i="9" a="1"/>
  <c r="D243" i="9"/>
  <c r="E243" i="9" a="1"/>
  <c r="E243" i="9"/>
  <c r="F243" i="9" a="1"/>
  <c r="F243" i="9"/>
  <c r="G243" i="9" a="1"/>
  <c r="G243" i="9"/>
  <c r="H243" i="9" a="1"/>
  <c r="H243" i="9"/>
  <c r="I243" i="9" a="1"/>
  <c r="I243" i="9"/>
  <c r="J243" i="9" a="1"/>
  <c r="J243" i="9"/>
  <c r="B244" i="9" a="1"/>
  <c r="B244" i="9"/>
  <c r="C244" i="9" a="1"/>
  <c r="C244" i="9"/>
  <c r="D244" i="9" a="1"/>
  <c r="D244" i="9"/>
  <c r="E244" i="9" a="1"/>
  <c r="E244" i="9"/>
  <c r="F244" i="9" a="1"/>
  <c r="F244" i="9"/>
  <c r="G244" i="9" a="1"/>
  <c r="G244" i="9"/>
  <c r="H244" i="9" a="1"/>
  <c r="H244" i="9"/>
  <c r="I244" i="9" a="1"/>
  <c r="I244" i="9"/>
  <c r="J244" i="9" a="1"/>
  <c r="J244" i="9"/>
  <c r="B245" i="9" a="1"/>
  <c r="B245" i="9"/>
  <c r="C245" i="9" a="1"/>
  <c r="C245" i="9"/>
  <c r="D245" i="9" a="1"/>
  <c r="D245" i="9"/>
  <c r="E245" i="9" a="1"/>
  <c r="E245" i="9"/>
  <c r="F245" i="9" a="1"/>
  <c r="F245" i="9"/>
  <c r="G245" i="9" a="1"/>
  <c r="G245" i="9"/>
  <c r="H245" i="9" a="1"/>
  <c r="H245" i="9"/>
  <c r="I245" i="9" a="1"/>
  <c r="I245" i="9"/>
  <c r="J245" i="9" a="1"/>
  <c r="J245" i="9"/>
  <c r="B246" i="9" a="1"/>
  <c r="B246" i="9"/>
  <c r="C246" i="9" a="1"/>
  <c r="C246" i="9"/>
  <c r="D246" i="9" a="1"/>
  <c r="D246" i="9"/>
  <c r="E246" i="9" a="1"/>
  <c r="E246" i="9"/>
  <c r="F246" i="9" a="1"/>
  <c r="F246" i="9"/>
  <c r="G246" i="9" a="1"/>
  <c r="G246" i="9"/>
  <c r="H246" i="9" a="1"/>
  <c r="H246" i="9"/>
  <c r="I246" i="9" a="1"/>
  <c r="I246" i="9"/>
  <c r="J246" i="9" a="1"/>
  <c r="J246" i="9"/>
  <c r="B247" i="9" a="1"/>
  <c r="B247" i="9"/>
  <c r="C247" i="9" a="1"/>
  <c r="C247" i="9"/>
  <c r="D247" i="9" a="1"/>
  <c r="D247" i="9"/>
  <c r="E247" i="9" a="1"/>
  <c r="E247" i="9"/>
  <c r="F247" i="9" a="1"/>
  <c r="F247" i="9"/>
  <c r="G247" i="9" a="1"/>
  <c r="G247" i="9"/>
  <c r="H247" i="9" a="1"/>
  <c r="H247" i="9"/>
  <c r="I247" i="9" a="1"/>
  <c r="I247" i="9"/>
  <c r="J247" i="9" a="1"/>
  <c r="J247" i="9"/>
  <c r="B248" i="9" a="1"/>
  <c r="B248" i="9"/>
  <c r="C248" i="9" a="1"/>
  <c r="C248" i="9"/>
  <c r="D248" i="9" a="1"/>
  <c r="D248" i="9"/>
  <c r="E248" i="9" a="1"/>
  <c r="E248" i="9"/>
  <c r="F248" i="9" a="1"/>
  <c r="F248" i="9"/>
  <c r="G248" i="9" a="1"/>
  <c r="G248" i="9"/>
  <c r="H248" i="9" a="1"/>
  <c r="H248" i="9"/>
  <c r="I248" i="9" a="1"/>
  <c r="I248" i="9"/>
  <c r="J248" i="9" a="1"/>
  <c r="J248" i="9"/>
  <c r="B249" i="9" a="1"/>
  <c r="B249" i="9"/>
  <c r="C249" i="9" a="1"/>
  <c r="C249" i="9"/>
  <c r="D249" i="9" a="1"/>
  <c r="D249" i="9"/>
  <c r="E249" i="9" a="1"/>
  <c r="E249" i="9"/>
  <c r="F249" i="9" a="1"/>
  <c r="F249" i="9"/>
  <c r="G249" i="9" a="1"/>
  <c r="G249" i="9"/>
  <c r="H249" i="9" a="1"/>
  <c r="H249" i="9"/>
  <c r="I249" i="9" a="1"/>
  <c r="I249" i="9"/>
  <c r="J249" i="9" a="1"/>
  <c r="J249" i="9"/>
  <c r="B250" i="9" a="1"/>
  <c r="B250" i="9"/>
  <c r="C250" i="9" a="1"/>
  <c r="C250" i="9"/>
  <c r="D250" i="9" a="1"/>
  <c r="D250" i="9"/>
  <c r="E250" i="9" a="1"/>
  <c r="E250" i="9"/>
  <c r="F250" i="9" a="1"/>
  <c r="F250" i="9"/>
  <c r="G250" i="9" a="1"/>
  <c r="G250" i="9"/>
  <c r="H250" i="9" a="1"/>
  <c r="H250" i="9"/>
  <c r="I250" i="9" a="1"/>
  <c r="I250" i="9"/>
  <c r="J250" i="9" a="1"/>
  <c r="J250" i="9"/>
  <c r="B251" i="9" a="1"/>
  <c r="B251" i="9"/>
  <c r="C251" i="9" a="1"/>
  <c r="C251" i="9"/>
  <c r="D251" i="9" a="1"/>
  <c r="D251" i="9"/>
  <c r="E251" i="9" a="1"/>
  <c r="E251" i="9"/>
  <c r="F251" i="9" a="1"/>
  <c r="F251" i="9"/>
  <c r="G251" i="9" a="1"/>
  <c r="G251" i="9"/>
  <c r="H251" i="9" a="1"/>
  <c r="H251" i="9"/>
  <c r="I251" i="9" a="1"/>
  <c r="I251" i="9"/>
  <c r="J251" i="9" a="1"/>
  <c r="J251" i="9"/>
  <c r="B252" i="9" a="1"/>
  <c r="B252" i="9"/>
  <c r="C252" i="9" a="1"/>
  <c r="C252" i="9"/>
  <c r="D252" i="9" a="1"/>
  <c r="D252" i="9"/>
  <c r="E252" i="9" a="1"/>
  <c r="E252" i="9"/>
  <c r="F252" i="9" a="1"/>
  <c r="F252" i="9"/>
  <c r="G252" i="9" a="1"/>
  <c r="G252" i="9"/>
  <c r="H252" i="9" a="1"/>
  <c r="H252" i="9"/>
  <c r="I252" i="9" a="1"/>
  <c r="I252" i="9"/>
  <c r="J252" i="9" a="1"/>
  <c r="J252" i="9"/>
  <c r="B253" i="9" a="1"/>
  <c r="B253" i="9"/>
  <c r="C253" i="9" a="1"/>
  <c r="C253" i="9"/>
  <c r="D253" i="9" a="1"/>
  <c r="D253" i="9"/>
  <c r="E253" i="9" a="1"/>
  <c r="E253" i="9"/>
  <c r="F253" i="9" a="1"/>
  <c r="F253" i="9"/>
  <c r="G253" i="9" a="1"/>
  <c r="G253" i="9"/>
  <c r="H253" i="9" a="1"/>
  <c r="H253" i="9"/>
  <c r="I253" i="9" a="1"/>
  <c r="I253" i="9"/>
  <c r="J253" i="9" a="1"/>
  <c r="J253" i="9"/>
  <c r="B254" i="9" a="1"/>
  <c r="B254" i="9"/>
  <c r="C254" i="9" a="1"/>
  <c r="C254" i="9"/>
  <c r="D254" i="9" a="1"/>
  <c r="D254" i="9"/>
  <c r="E254" i="9" a="1"/>
  <c r="E254" i="9"/>
  <c r="F254" i="9" a="1"/>
  <c r="F254" i="9"/>
  <c r="G254" i="9" a="1"/>
  <c r="G254" i="9"/>
  <c r="H254" i="9" a="1"/>
  <c r="H254" i="9"/>
  <c r="I254" i="9" a="1"/>
  <c r="I254" i="9"/>
  <c r="J254" i="9" a="1"/>
  <c r="J254" i="9"/>
  <c r="B255" i="9" a="1"/>
  <c r="B255" i="9"/>
  <c r="C255" i="9" a="1"/>
  <c r="C255" i="9"/>
  <c r="D255" i="9" a="1"/>
  <c r="D255" i="9"/>
  <c r="E255" i="9" a="1"/>
  <c r="E255" i="9"/>
  <c r="F255" i="9" a="1"/>
  <c r="F255" i="9"/>
  <c r="G255" i="9" a="1"/>
  <c r="G255" i="9"/>
  <c r="H255" i="9" a="1"/>
  <c r="H255" i="9"/>
  <c r="I255" i="9" a="1"/>
  <c r="I255" i="9"/>
  <c r="J255" i="9" a="1"/>
  <c r="J255" i="9"/>
  <c r="B256" i="9" a="1"/>
  <c r="B256" i="9"/>
  <c r="C256" i="9" a="1"/>
  <c r="C256" i="9"/>
  <c r="D256" i="9" a="1"/>
  <c r="D256" i="9"/>
  <c r="E256" i="9" a="1"/>
  <c r="E256" i="9"/>
  <c r="F256" i="9" a="1"/>
  <c r="F256" i="9"/>
  <c r="G256" i="9" a="1"/>
  <c r="G256" i="9"/>
  <c r="H256" i="9" a="1"/>
  <c r="H256" i="9"/>
  <c r="I256" i="9" a="1"/>
  <c r="I256" i="9"/>
  <c r="J256" i="9" a="1"/>
  <c r="J256" i="9"/>
  <c r="B257" i="9" a="1"/>
  <c r="B257" i="9"/>
  <c r="C257" i="9" a="1"/>
  <c r="C257" i="9"/>
  <c r="D257" i="9" a="1"/>
  <c r="D257" i="9"/>
  <c r="E257" i="9" a="1"/>
  <c r="E257" i="9"/>
  <c r="F257" i="9" a="1"/>
  <c r="F257" i="9"/>
  <c r="G257" i="9" a="1"/>
  <c r="G257" i="9"/>
  <c r="H257" i="9" a="1"/>
  <c r="H257" i="9"/>
  <c r="I257" i="9" a="1"/>
  <c r="I257" i="9"/>
  <c r="J257" i="9" a="1"/>
  <c r="J257" i="9"/>
  <c r="B258" i="9" a="1"/>
  <c r="B258" i="9"/>
  <c r="C258" i="9" a="1"/>
  <c r="C258" i="9"/>
  <c r="D258" i="9" a="1"/>
  <c r="D258" i="9"/>
  <c r="E258" i="9" a="1"/>
  <c r="E258" i="9"/>
  <c r="F258" i="9" a="1"/>
  <c r="F258" i="9"/>
  <c r="G258" i="9" a="1"/>
  <c r="G258" i="9"/>
  <c r="H258" i="9" a="1"/>
  <c r="H258" i="9"/>
  <c r="I258" i="9" a="1"/>
  <c r="I258" i="9"/>
  <c r="J258" i="9" a="1"/>
  <c r="J258" i="9"/>
  <c r="B259" i="9" a="1"/>
  <c r="B259" i="9"/>
  <c r="C259" i="9" a="1"/>
  <c r="C259" i="9"/>
  <c r="D259" i="9" a="1"/>
  <c r="D259" i="9"/>
  <c r="E259" i="9" a="1"/>
  <c r="E259" i="9"/>
  <c r="F259" i="9" a="1"/>
  <c r="F259" i="9"/>
  <c r="G259" i="9" a="1"/>
  <c r="G259" i="9"/>
  <c r="H259" i="9" a="1"/>
  <c r="H259" i="9"/>
  <c r="I259" i="9" a="1"/>
  <c r="I259" i="9"/>
  <c r="J259" i="9" a="1"/>
  <c r="J259" i="9"/>
  <c r="B260" i="9" a="1"/>
  <c r="B260" i="9"/>
  <c r="C260" i="9" a="1"/>
  <c r="C260" i="9"/>
  <c r="D260" i="9" a="1"/>
  <c r="D260" i="9"/>
  <c r="E260" i="9" a="1"/>
  <c r="E260" i="9"/>
  <c r="F260" i="9" a="1"/>
  <c r="F260" i="9"/>
  <c r="G260" i="9" a="1"/>
  <c r="G260" i="9"/>
  <c r="H260" i="9" a="1"/>
  <c r="H260" i="9"/>
  <c r="I260" i="9" a="1"/>
  <c r="I260" i="9"/>
  <c r="J260" i="9" a="1"/>
  <c r="J260" i="9"/>
  <c r="B261" i="9" a="1"/>
  <c r="B261" i="9"/>
  <c r="C261" i="9" a="1"/>
  <c r="C261" i="9"/>
  <c r="D261" i="9" a="1"/>
  <c r="D261" i="9"/>
  <c r="E261" i="9" a="1"/>
  <c r="E261" i="9"/>
  <c r="F261" i="9" a="1"/>
  <c r="F261" i="9"/>
  <c r="G261" i="9" a="1"/>
  <c r="G261" i="9"/>
  <c r="H261" i="9" a="1"/>
  <c r="H261" i="9"/>
  <c r="I261" i="9" a="1"/>
  <c r="I261" i="9"/>
  <c r="J261" i="9" a="1"/>
  <c r="J261" i="9"/>
  <c r="B262" i="9" a="1"/>
  <c r="B262" i="9"/>
  <c r="C262" i="9" a="1"/>
  <c r="C262" i="9"/>
  <c r="D262" i="9" a="1"/>
  <c r="D262" i="9"/>
  <c r="E262" i="9" a="1"/>
  <c r="E262" i="9"/>
  <c r="F262" i="9" a="1"/>
  <c r="F262" i="9"/>
  <c r="G262" i="9" a="1"/>
  <c r="G262" i="9"/>
  <c r="H262" i="9" a="1"/>
  <c r="H262" i="9"/>
  <c r="I262" i="9" a="1"/>
  <c r="I262" i="9"/>
  <c r="J262" i="9" a="1"/>
  <c r="J262" i="9"/>
  <c r="B263" i="9" a="1"/>
  <c r="B263" i="9"/>
  <c r="C263" i="9" a="1"/>
  <c r="C263" i="9"/>
  <c r="D263" i="9" a="1"/>
  <c r="D263" i="9"/>
  <c r="E263" i="9" a="1"/>
  <c r="E263" i="9"/>
  <c r="F263" i="9" a="1"/>
  <c r="F263" i="9"/>
  <c r="G263" i="9" a="1"/>
  <c r="G263" i="9"/>
  <c r="H263" i="9" a="1"/>
  <c r="H263" i="9"/>
  <c r="I263" i="9" a="1"/>
  <c r="I263" i="9"/>
  <c r="J263" i="9" a="1"/>
  <c r="J263" i="9"/>
  <c r="B264" i="9" a="1"/>
  <c r="B264" i="9"/>
  <c r="C264" i="9" a="1"/>
  <c r="C264" i="9"/>
  <c r="D264" i="9" a="1"/>
  <c r="D264" i="9"/>
  <c r="E264" i="9" a="1"/>
  <c r="E264" i="9"/>
  <c r="F264" i="9" a="1"/>
  <c r="F264" i="9"/>
  <c r="G264" i="9" a="1"/>
  <c r="G264" i="9"/>
  <c r="H264" i="9" a="1"/>
  <c r="H264" i="9"/>
  <c r="I264" i="9" a="1"/>
  <c r="I264" i="9"/>
  <c r="J264" i="9" a="1"/>
  <c r="J264" i="9"/>
  <c r="B265" i="9" a="1"/>
  <c r="B265" i="9"/>
  <c r="C265" i="9" a="1"/>
  <c r="C265" i="9"/>
  <c r="D265" i="9" a="1"/>
  <c r="D265" i="9"/>
  <c r="E265" i="9" a="1"/>
  <c r="E265" i="9"/>
  <c r="F265" i="9" a="1"/>
  <c r="F265" i="9"/>
  <c r="G265" i="9" a="1"/>
  <c r="G265" i="9"/>
  <c r="H265" i="9" a="1"/>
  <c r="H265" i="9"/>
  <c r="I265" i="9" a="1"/>
  <c r="I265" i="9"/>
  <c r="J265" i="9" a="1"/>
  <c r="J265" i="9"/>
  <c r="B266" i="9" a="1"/>
  <c r="B266" i="9"/>
  <c r="C266" i="9" a="1"/>
  <c r="C266" i="9"/>
  <c r="D266" i="9" a="1"/>
  <c r="D266" i="9"/>
  <c r="E266" i="9" a="1"/>
  <c r="E266" i="9"/>
  <c r="F266" i="9" a="1"/>
  <c r="F266" i="9"/>
  <c r="G266" i="9" a="1"/>
  <c r="G266" i="9"/>
  <c r="H266" i="9" a="1"/>
  <c r="H266" i="9"/>
  <c r="I266" i="9" a="1"/>
  <c r="I266" i="9"/>
  <c r="J266" i="9" a="1"/>
  <c r="J266" i="9"/>
  <c r="B267" i="9" a="1"/>
  <c r="B267" i="9"/>
  <c r="C267" i="9" a="1"/>
  <c r="C267" i="9"/>
  <c r="D267" i="9" a="1"/>
  <c r="D267" i="9"/>
  <c r="E267" i="9" a="1"/>
  <c r="E267" i="9"/>
  <c r="F267" i="9" a="1"/>
  <c r="F267" i="9"/>
  <c r="G267" i="9" a="1"/>
  <c r="G267" i="9"/>
  <c r="H267" i="9" a="1"/>
  <c r="H267" i="9"/>
  <c r="I267" i="9" a="1"/>
  <c r="I267" i="9"/>
  <c r="J267" i="9" a="1"/>
  <c r="J267" i="9"/>
  <c r="B268" i="9" a="1"/>
  <c r="B268" i="9"/>
  <c r="C268" i="9" a="1"/>
  <c r="C268" i="9"/>
  <c r="D268" i="9" a="1"/>
  <c r="D268" i="9"/>
  <c r="E268" i="9" a="1"/>
  <c r="E268" i="9"/>
  <c r="F268" i="9" a="1"/>
  <c r="F268" i="9"/>
  <c r="G268" i="9" a="1"/>
  <c r="G268" i="9"/>
  <c r="H268" i="9" a="1"/>
  <c r="H268" i="9"/>
  <c r="I268" i="9" a="1"/>
  <c r="I268" i="9"/>
  <c r="J268" i="9" a="1"/>
  <c r="J268" i="9"/>
  <c r="B269" i="9" a="1"/>
  <c r="B269" i="9"/>
  <c r="C269" i="9" a="1"/>
  <c r="C269" i="9"/>
  <c r="D269" i="9" a="1"/>
  <c r="D269" i="9"/>
  <c r="E269" i="9" a="1"/>
  <c r="E269" i="9"/>
  <c r="F269" i="9" a="1"/>
  <c r="F269" i="9"/>
  <c r="G269" i="9" a="1"/>
  <c r="G269" i="9"/>
  <c r="H269" i="9" a="1"/>
  <c r="H269" i="9"/>
  <c r="I269" i="9" a="1"/>
  <c r="I269" i="9"/>
  <c r="J269" i="9" a="1"/>
  <c r="J269" i="9"/>
  <c r="B270" i="9" a="1"/>
  <c r="B270" i="9"/>
  <c r="C270" i="9" a="1"/>
  <c r="C270" i="9"/>
  <c r="D270" i="9" a="1"/>
  <c r="D270" i="9"/>
  <c r="E270" i="9" a="1"/>
  <c r="E270" i="9"/>
  <c r="F270" i="9" a="1"/>
  <c r="F270" i="9"/>
  <c r="G270" i="9" a="1"/>
  <c r="G270" i="9"/>
  <c r="H270" i="9" a="1"/>
  <c r="H270" i="9"/>
  <c r="I270" i="9" a="1"/>
  <c r="I270" i="9"/>
  <c r="J270" i="9" a="1"/>
  <c r="J270" i="9"/>
  <c r="B271" i="9" a="1"/>
  <c r="B271" i="9"/>
  <c r="C271" i="9" a="1"/>
  <c r="C271" i="9"/>
  <c r="D271" i="9" a="1"/>
  <c r="D271" i="9"/>
  <c r="E271" i="9" a="1"/>
  <c r="E271" i="9"/>
  <c r="F271" i="9" a="1"/>
  <c r="F271" i="9"/>
  <c r="G271" i="9" a="1"/>
  <c r="G271" i="9"/>
  <c r="H271" i="9" a="1"/>
  <c r="H271" i="9"/>
  <c r="I271" i="9" a="1"/>
  <c r="I271" i="9"/>
  <c r="J271" i="9" a="1"/>
  <c r="J271" i="9"/>
  <c r="B272" i="9" a="1"/>
  <c r="B272" i="9"/>
  <c r="C272" i="9" a="1"/>
  <c r="C272" i="9"/>
  <c r="D272" i="9" a="1"/>
  <c r="D272" i="9"/>
  <c r="E272" i="9" a="1"/>
  <c r="E272" i="9"/>
  <c r="F272" i="9" a="1"/>
  <c r="F272" i="9"/>
  <c r="G272" i="9" a="1"/>
  <c r="G272" i="9"/>
  <c r="H272" i="9" a="1"/>
  <c r="H272" i="9"/>
  <c r="I272" i="9" a="1"/>
  <c r="I272" i="9"/>
  <c r="J272" i="9" a="1"/>
  <c r="J272" i="9"/>
  <c r="B273" i="9" a="1"/>
  <c r="B273" i="9"/>
  <c r="C273" i="9" a="1"/>
  <c r="C273" i="9"/>
  <c r="D273" i="9" a="1"/>
  <c r="D273" i="9"/>
  <c r="E273" i="9" a="1"/>
  <c r="E273" i="9"/>
  <c r="F273" i="9" a="1"/>
  <c r="F273" i="9"/>
  <c r="G273" i="9" a="1"/>
  <c r="G273" i="9"/>
  <c r="H273" i="9" a="1"/>
  <c r="H273" i="9"/>
  <c r="I273" i="9" a="1"/>
  <c r="I273" i="9"/>
  <c r="J273" i="9" a="1"/>
  <c r="J273" i="9"/>
  <c r="B274" i="9" a="1"/>
  <c r="B274" i="9"/>
  <c r="C274" i="9" a="1"/>
  <c r="C274" i="9"/>
  <c r="D274" i="9" a="1"/>
  <c r="D274" i="9"/>
  <c r="E274" i="9" a="1"/>
  <c r="E274" i="9"/>
  <c r="F274" i="9" a="1"/>
  <c r="F274" i="9"/>
  <c r="G274" i="9" a="1"/>
  <c r="G274" i="9"/>
  <c r="H274" i="9" a="1"/>
  <c r="H274" i="9"/>
  <c r="I274" i="9" a="1"/>
  <c r="I274" i="9"/>
  <c r="J274" i="9" a="1"/>
  <c r="J274" i="9"/>
  <c r="B275" i="9" a="1"/>
  <c r="B275" i="9"/>
  <c r="C275" i="9" a="1"/>
  <c r="C275" i="9"/>
  <c r="D275" i="9" a="1"/>
  <c r="D275" i="9"/>
  <c r="E275" i="9" a="1"/>
  <c r="E275" i="9"/>
  <c r="F275" i="9" a="1"/>
  <c r="F275" i="9"/>
  <c r="G275" i="9" a="1"/>
  <c r="G275" i="9"/>
  <c r="H275" i="9" a="1"/>
  <c r="H275" i="9"/>
  <c r="I275" i="9" a="1"/>
  <c r="I275" i="9"/>
  <c r="J275" i="9" a="1"/>
  <c r="J275" i="9"/>
  <c r="B276" i="9" a="1"/>
  <c r="B276" i="9"/>
  <c r="C276" i="9" a="1"/>
  <c r="C276" i="9"/>
  <c r="D276" i="9" a="1"/>
  <c r="D276" i="9"/>
  <c r="E276" i="9" a="1"/>
  <c r="E276" i="9"/>
  <c r="F276" i="9" a="1"/>
  <c r="F276" i="9"/>
  <c r="G276" i="9" a="1"/>
  <c r="G276" i="9"/>
  <c r="H276" i="9" a="1"/>
  <c r="H276" i="9"/>
  <c r="I276" i="9" a="1"/>
  <c r="I276" i="9"/>
  <c r="J276" i="9" a="1"/>
  <c r="J276" i="9"/>
  <c r="B277" i="9" a="1"/>
  <c r="B277" i="9"/>
  <c r="C277" i="9" a="1"/>
  <c r="C277" i="9"/>
  <c r="D277" i="9" a="1"/>
  <c r="D277" i="9"/>
  <c r="E277" i="9" a="1"/>
  <c r="E277" i="9"/>
  <c r="F277" i="9" a="1"/>
  <c r="F277" i="9"/>
  <c r="G277" i="9" a="1"/>
  <c r="G277" i="9"/>
  <c r="H277" i="9" a="1"/>
  <c r="H277" i="9"/>
  <c r="I277" i="9" a="1"/>
  <c r="I277" i="9"/>
  <c r="J277" i="9" a="1"/>
  <c r="J277" i="9"/>
  <c r="B278" i="9" a="1"/>
  <c r="B278" i="9"/>
  <c r="C278" i="9" a="1"/>
  <c r="C278" i="9"/>
  <c r="D278" i="9" a="1"/>
  <c r="D278" i="9"/>
  <c r="E278" i="9" a="1"/>
  <c r="E278" i="9"/>
  <c r="F278" i="9" a="1"/>
  <c r="F278" i="9"/>
  <c r="G278" i="9" a="1"/>
  <c r="G278" i="9"/>
  <c r="H278" i="9" a="1"/>
  <c r="H278" i="9"/>
  <c r="I278" i="9" a="1"/>
  <c r="I278" i="9"/>
  <c r="J278" i="9" a="1"/>
  <c r="J278" i="9"/>
  <c r="B279" i="9" a="1"/>
  <c r="B279" i="9"/>
  <c r="C279" i="9" a="1"/>
  <c r="C279" i="9"/>
  <c r="D279" i="9" a="1"/>
  <c r="D279" i="9"/>
  <c r="E279" i="9" a="1"/>
  <c r="E279" i="9"/>
  <c r="F279" i="9" a="1"/>
  <c r="F279" i="9"/>
  <c r="G279" i="9" a="1"/>
  <c r="G279" i="9"/>
  <c r="H279" i="9" a="1"/>
  <c r="H279" i="9"/>
  <c r="I279" i="9" a="1"/>
  <c r="I279" i="9"/>
  <c r="J279" i="9" a="1"/>
  <c r="J279" i="9"/>
  <c r="B280" i="9" a="1"/>
  <c r="B280" i="9"/>
  <c r="C280" i="9" a="1"/>
  <c r="C280" i="9"/>
  <c r="D280" i="9" a="1"/>
  <c r="D280" i="9"/>
  <c r="E280" i="9" a="1"/>
  <c r="E280" i="9"/>
  <c r="F280" i="9" a="1"/>
  <c r="F280" i="9"/>
  <c r="G280" i="9" a="1"/>
  <c r="G280" i="9"/>
  <c r="H280" i="9" a="1"/>
  <c r="H280" i="9"/>
  <c r="I280" i="9" a="1"/>
  <c r="I280" i="9"/>
  <c r="J280" i="9" a="1"/>
  <c r="J280" i="9"/>
  <c r="B281" i="9" a="1"/>
  <c r="B281" i="9"/>
  <c r="C281" i="9" a="1"/>
  <c r="C281" i="9"/>
  <c r="D281" i="9" a="1"/>
  <c r="D281" i="9"/>
  <c r="E281" i="9" a="1"/>
  <c r="E281" i="9"/>
  <c r="F281" i="9" a="1"/>
  <c r="F281" i="9"/>
  <c r="G281" i="9" a="1"/>
  <c r="G281" i="9"/>
  <c r="H281" i="9" a="1"/>
  <c r="H281" i="9"/>
  <c r="I281" i="9" a="1"/>
  <c r="I281" i="9"/>
  <c r="J281" i="9" a="1"/>
  <c r="J281" i="9"/>
  <c r="B282" i="9" a="1"/>
  <c r="B282" i="9"/>
  <c r="C282" i="9" a="1"/>
  <c r="C282" i="9"/>
  <c r="D282" i="9" a="1"/>
  <c r="D282" i="9"/>
  <c r="E282" i="9" a="1"/>
  <c r="E282" i="9"/>
  <c r="F282" i="9" a="1"/>
  <c r="F282" i="9"/>
  <c r="G282" i="9" a="1"/>
  <c r="G282" i="9"/>
  <c r="H282" i="9" a="1"/>
  <c r="H282" i="9"/>
  <c r="I282" i="9" a="1"/>
  <c r="I282" i="9"/>
  <c r="J282" i="9" a="1"/>
  <c r="J282" i="9"/>
  <c r="B283" i="9" a="1"/>
  <c r="B283" i="9"/>
  <c r="C283" i="9" a="1"/>
  <c r="C283" i="9"/>
  <c r="D283" i="9" a="1"/>
  <c r="D283" i="9"/>
  <c r="E283" i="9" a="1"/>
  <c r="E283" i="9"/>
  <c r="F283" i="9" a="1"/>
  <c r="F283" i="9"/>
  <c r="G283" i="9" a="1"/>
  <c r="G283" i="9"/>
  <c r="H283" i="9" a="1"/>
  <c r="H283" i="9"/>
  <c r="I283" i="9" a="1"/>
  <c r="I283" i="9"/>
  <c r="J283" i="9" a="1"/>
  <c r="J283" i="9"/>
  <c r="B284" i="9" a="1"/>
  <c r="B284" i="9"/>
  <c r="C284" i="9" a="1"/>
  <c r="C284" i="9"/>
  <c r="D284" i="9" a="1"/>
  <c r="D284" i="9"/>
  <c r="E284" i="9" a="1"/>
  <c r="E284" i="9"/>
  <c r="F284" i="9" a="1"/>
  <c r="F284" i="9"/>
  <c r="G284" i="9" a="1"/>
  <c r="G284" i="9"/>
  <c r="H284" i="9" a="1"/>
  <c r="H284" i="9"/>
  <c r="I284" i="9" a="1"/>
  <c r="I284" i="9"/>
  <c r="J284" i="9" a="1"/>
  <c r="J284" i="9"/>
  <c r="B285" i="9" a="1"/>
  <c r="B285" i="9"/>
  <c r="C285" i="9" a="1"/>
  <c r="C285" i="9"/>
  <c r="D285" i="9" a="1"/>
  <c r="D285" i="9"/>
  <c r="E285" i="9" a="1"/>
  <c r="E285" i="9"/>
  <c r="F285" i="9" a="1"/>
  <c r="F285" i="9"/>
  <c r="G285" i="9" a="1"/>
  <c r="G285" i="9"/>
  <c r="H285" i="9" a="1"/>
  <c r="H285" i="9"/>
  <c r="I285" i="9" a="1"/>
  <c r="I285" i="9"/>
  <c r="J285" i="9" a="1"/>
  <c r="J285" i="9"/>
  <c r="B286" i="9" a="1"/>
  <c r="B286" i="9"/>
  <c r="C286" i="9" a="1"/>
  <c r="C286" i="9"/>
  <c r="D286" i="9" a="1"/>
  <c r="D286" i="9"/>
  <c r="E286" i="9" a="1"/>
  <c r="E286" i="9"/>
  <c r="F286" i="9" a="1"/>
  <c r="F286" i="9"/>
  <c r="G286" i="9" a="1"/>
  <c r="G286" i="9"/>
  <c r="H286" i="9" a="1"/>
  <c r="H286" i="9"/>
  <c r="I286" i="9" a="1"/>
  <c r="I286" i="9"/>
  <c r="J286" i="9" a="1"/>
  <c r="J286" i="9"/>
  <c r="B287" i="9" a="1"/>
  <c r="B287" i="9"/>
  <c r="C287" i="9" a="1"/>
  <c r="C287" i="9"/>
  <c r="D287" i="9" a="1"/>
  <c r="D287" i="9"/>
  <c r="E287" i="9" a="1"/>
  <c r="E287" i="9"/>
  <c r="F287" i="9" a="1"/>
  <c r="F287" i="9"/>
  <c r="G287" i="9" a="1"/>
  <c r="G287" i="9"/>
  <c r="H287" i="9" a="1"/>
  <c r="H287" i="9"/>
  <c r="I287" i="9" a="1"/>
  <c r="I287" i="9"/>
  <c r="J287" i="9" a="1"/>
  <c r="J287" i="9"/>
  <c r="B288" i="9" a="1"/>
  <c r="B288" i="9"/>
  <c r="C288" i="9" a="1"/>
  <c r="C288" i="9"/>
  <c r="D288" i="9" a="1"/>
  <c r="D288" i="9"/>
  <c r="E288" i="9" a="1"/>
  <c r="E288" i="9"/>
  <c r="F288" i="9" a="1"/>
  <c r="F288" i="9"/>
  <c r="G288" i="9" a="1"/>
  <c r="G288" i="9"/>
  <c r="H288" i="9" a="1"/>
  <c r="H288" i="9"/>
  <c r="I288" i="9" a="1"/>
  <c r="I288" i="9"/>
  <c r="J288" i="9" a="1"/>
  <c r="J288" i="9"/>
  <c r="B289" i="9" a="1"/>
  <c r="B289" i="9"/>
  <c r="C289" i="9" a="1"/>
  <c r="C289" i="9"/>
  <c r="D289" i="9" a="1"/>
  <c r="D289" i="9"/>
  <c r="E289" i="9" a="1"/>
  <c r="E289" i="9"/>
  <c r="F289" i="9" a="1"/>
  <c r="F289" i="9"/>
  <c r="G289" i="9" a="1"/>
  <c r="G289" i="9"/>
  <c r="H289" i="9" a="1"/>
  <c r="H289" i="9"/>
  <c r="I289" i="9" a="1"/>
  <c r="I289" i="9"/>
  <c r="J289" i="9" a="1"/>
  <c r="J289" i="9"/>
  <c r="B290" i="9" a="1"/>
  <c r="B290" i="9"/>
  <c r="C290" i="9" a="1"/>
  <c r="C290" i="9"/>
  <c r="D290" i="9" a="1"/>
  <c r="D290" i="9"/>
  <c r="E290" i="9" a="1"/>
  <c r="E290" i="9"/>
  <c r="F290" i="9" a="1"/>
  <c r="F290" i="9"/>
  <c r="G290" i="9" a="1"/>
  <c r="G290" i="9"/>
  <c r="H290" i="9" a="1"/>
  <c r="H290" i="9"/>
  <c r="I290" i="9" a="1"/>
  <c r="I290" i="9"/>
  <c r="J290" i="9" a="1"/>
  <c r="J290" i="9"/>
  <c r="B291" i="9" a="1"/>
  <c r="B291" i="9"/>
  <c r="C291" i="9" a="1"/>
  <c r="C291" i="9"/>
  <c r="D291" i="9" a="1"/>
  <c r="D291" i="9"/>
  <c r="E291" i="9" a="1"/>
  <c r="E291" i="9"/>
  <c r="F291" i="9" a="1"/>
  <c r="F291" i="9"/>
  <c r="G291" i="9" a="1"/>
  <c r="G291" i="9"/>
  <c r="H291" i="9" a="1"/>
  <c r="H291" i="9"/>
  <c r="I291" i="9" a="1"/>
  <c r="I291" i="9"/>
  <c r="J291" i="9" a="1"/>
  <c r="J291" i="9"/>
  <c r="B292" i="9" a="1"/>
  <c r="B292" i="9"/>
  <c r="C292" i="9" a="1"/>
  <c r="C292" i="9"/>
  <c r="D292" i="9" a="1"/>
  <c r="D292" i="9"/>
  <c r="E292" i="9" a="1"/>
  <c r="E292" i="9"/>
  <c r="F292" i="9" a="1"/>
  <c r="F292" i="9"/>
  <c r="G292" i="9" a="1"/>
  <c r="G292" i="9"/>
  <c r="H292" i="9" a="1"/>
  <c r="H292" i="9"/>
  <c r="I292" i="9" a="1"/>
  <c r="I292" i="9"/>
  <c r="J292" i="9" a="1"/>
  <c r="J292" i="9"/>
  <c r="B293" i="9" a="1"/>
  <c r="B293" i="9"/>
  <c r="C293" i="9" a="1"/>
  <c r="C293" i="9"/>
  <c r="D293" i="9" a="1"/>
  <c r="D293" i="9"/>
  <c r="E293" i="9" a="1"/>
  <c r="E293" i="9"/>
  <c r="F293" i="9" a="1"/>
  <c r="F293" i="9"/>
  <c r="G293" i="9" a="1"/>
  <c r="G293" i="9"/>
  <c r="H293" i="9" a="1"/>
  <c r="H293" i="9"/>
  <c r="I293" i="9" a="1"/>
  <c r="I293" i="9"/>
  <c r="J293" i="9" a="1"/>
  <c r="J293" i="9"/>
  <c r="B295" i="9" a="1"/>
  <c r="B295" i="9"/>
  <c r="C295" i="9" a="1"/>
  <c r="C295" i="9"/>
  <c r="D295" i="9" a="1"/>
  <c r="D295" i="9"/>
  <c r="E295" i="9" a="1"/>
  <c r="E295" i="9"/>
  <c r="F295" i="9" a="1"/>
  <c r="F295" i="9"/>
  <c r="G295" i="9" a="1"/>
  <c r="G295" i="9"/>
  <c r="H295" i="9" a="1"/>
  <c r="H295" i="9"/>
  <c r="I295" i="9" a="1"/>
  <c r="I295" i="9"/>
  <c r="J295" i="9" a="1"/>
  <c r="J295" i="9"/>
  <c r="B296" i="9" a="1"/>
  <c r="B296" i="9"/>
  <c r="C296" i="9" a="1"/>
  <c r="C296" i="9"/>
  <c r="D296" i="9" a="1"/>
  <c r="D296" i="9"/>
  <c r="E296" i="9" a="1"/>
  <c r="E296" i="9"/>
  <c r="F296" i="9" a="1"/>
  <c r="F296" i="9"/>
  <c r="G296" i="9" a="1"/>
  <c r="G296" i="9"/>
  <c r="H296" i="9" a="1"/>
  <c r="H296" i="9"/>
  <c r="I296" i="9" a="1"/>
  <c r="I296" i="9"/>
  <c r="J296" i="9" a="1"/>
  <c r="J296" i="9"/>
  <c r="B297" i="9" a="1"/>
  <c r="B297" i="9"/>
  <c r="C297" i="9" a="1"/>
  <c r="C297" i="9"/>
  <c r="D297" i="9" a="1"/>
  <c r="D297" i="9"/>
  <c r="E297" i="9" a="1"/>
  <c r="E297" i="9"/>
  <c r="F297" i="9" a="1"/>
  <c r="F297" i="9"/>
  <c r="G297" i="9" a="1"/>
  <c r="G297" i="9"/>
  <c r="H297" i="9" a="1"/>
  <c r="H297" i="9"/>
  <c r="I297" i="9" a="1"/>
  <c r="I297" i="9"/>
  <c r="J297" i="9" a="1"/>
  <c r="J297" i="9"/>
  <c r="B298" i="9" a="1"/>
  <c r="B298" i="9"/>
  <c r="C298" i="9" a="1"/>
  <c r="C298" i="9"/>
  <c r="D298" i="9" a="1"/>
  <c r="D298" i="9"/>
  <c r="E298" i="9" a="1"/>
  <c r="E298" i="9"/>
  <c r="F298" i="9" a="1"/>
  <c r="F298" i="9"/>
  <c r="G298" i="9" a="1"/>
  <c r="G298" i="9"/>
  <c r="H298" i="9" a="1"/>
  <c r="H298" i="9"/>
  <c r="I298" i="9" a="1"/>
  <c r="I298" i="9"/>
  <c r="J298" i="9" a="1"/>
  <c r="J298" i="9"/>
  <c r="B299" i="9" a="1"/>
  <c r="B299" i="9"/>
  <c r="C299" i="9" a="1"/>
  <c r="C299" i="9"/>
  <c r="D299" i="9" a="1"/>
  <c r="D299" i="9"/>
  <c r="E299" i="9" a="1"/>
  <c r="E299" i="9"/>
  <c r="F299" i="9" a="1"/>
  <c r="F299" i="9"/>
  <c r="G299" i="9" a="1"/>
  <c r="G299" i="9"/>
  <c r="H299" i="9" a="1"/>
  <c r="H299" i="9"/>
  <c r="I299" i="9" a="1"/>
  <c r="I299" i="9"/>
  <c r="J299" i="9" a="1"/>
  <c r="J299" i="9"/>
  <c r="B300" i="9" a="1"/>
  <c r="B300" i="9"/>
  <c r="C300" i="9" a="1"/>
  <c r="C300" i="9"/>
  <c r="D300" i="9" a="1"/>
  <c r="D300" i="9"/>
  <c r="E300" i="9" a="1"/>
  <c r="E300" i="9"/>
  <c r="F300" i="9" a="1"/>
  <c r="F300" i="9"/>
  <c r="G300" i="9" a="1"/>
  <c r="G300" i="9"/>
  <c r="H300" i="9" a="1"/>
  <c r="H300" i="9"/>
  <c r="I300" i="9" a="1"/>
  <c r="I300" i="9"/>
  <c r="J300" i="9" a="1"/>
  <c r="J300" i="9"/>
  <c r="B301" i="9" a="1"/>
  <c r="B301" i="9"/>
  <c r="C301" i="9" a="1"/>
  <c r="C301" i="9"/>
  <c r="D301" i="9" a="1"/>
  <c r="D301" i="9"/>
  <c r="E301" i="9" a="1"/>
  <c r="E301" i="9"/>
  <c r="F301" i="9" a="1"/>
  <c r="F301" i="9"/>
  <c r="G301" i="9" a="1"/>
  <c r="G301" i="9"/>
  <c r="H301" i="9" a="1"/>
  <c r="H301" i="9"/>
  <c r="I301" i="9" a="1"/>
  <c r="I301" i="9"/>
  <c r="J301" i="9" a="1"/>
  <c r="J301" i="9"/>
  <c r="B302" i="9" a="1"/>
  <c r="B302" i="9"/>
  <c r="C302" i="9" a="1"/>
  <c r="C302" i="9"/>
  <c r="D302" i="9" a="1"/>
  <c r="D302" i="9"/>
  <c r="E302" i="9" a="1"/>
  <c r="E302" i="9"/>
  <c r="F302" i="9" a="1"/>
  <c r="F302" i="9"/>
  <c r="G302" i="9" a="1"/>
  <c r="G302" i="9"/>
  <c r="H302" i="9" a="1"/>
  <c r="H302" i="9"/>
  <c r="I302" i="9" a="1"/>
  <c r="I302" i="9"/>
  <c r="J302" i="9" a="1"/>
  <c r="J302" i="9"/>
  <c r="B303" i="9" a="1"/>
  <c r="B303" i="9"/>
  <c r="C303" i="9" a="1"/>
  <c r="C303" i="9"/>
  <c r="D303" i="9" a="1"/>
  <c r="D303" i="9"/>
  <c r="E303" i="9" a="1"/>
  <c r="E303" i="9"/>
  <c r="F303" i="9" a="1"/>
  <c r="F303" i="9"/>
  <c r="G303" i="9" a="1"/>
  <c r="G303" i="9"/>
  <c r="H303" i="9" a="1"/>
  <c r="H303" i="9"/>
  <c r="I303" i="9" a="1"/>
  <c r="I303" i="9"/>
  <c r="J303" i="9" a="1"/>
  <c r="J303" i="9"/>
  <c r="B305" i="9" a="1"/>
  <c r="B305" i="9"/>
  <c r="C305" i="9" a="1"/>
  <c r="C305" i="9"/>
  <c r="D305" i="9" a="1"/>
  <c r="D305" i="9"/>
  <c r="E305" i="9" a="1"/>
  <c r="E305" i="9"/>
  <c r="F305" i="9" a="1"/>
  <c r="F305" i="9"/>
  <c r="G305" i="9" a="1"/>
  <c r="G305" i="9"/>
  <c r="H305" i="9" a="1"/>
  <c r="H305" i="9"/>
  <c r="I305" i="9" a="1"/>
  <c r="I305" i="9"/>
  <c r="J305" i="9" a="1"/>
  <c r="J305" i="9"/>
  <c r="B306" i="9" a="1"/>
  <c r="B306" i="9"/>
  <c r="C306" i="9" a="1"/>
  <c r="C306" i="9"/>
  <c r="D306" i="9" a="1"/>
  <c r="D306" i="9"/>
  <c r="E306" i="9" a="1"/>
  <c r="E306" i="9"/>
  <c r="F306" i="9" a="1"/>
  <c r="F306" i="9"/>
  <c r="G306" i="9" a="1"/>
  <c r="G306" i="9"/>
  <c r="H306" i="9" a="1"/>
  <c r="H306" i="9"/>
  <c r="I306" i="9" a="1"/>
  <c r="I306" i="9"/>
  <c r="J306" i="9" a="1"/>
  <c r="J306" i="9"/>
  <c r="B307" i="9" a="1"/>
  <c r="B307" i="9"/>
  <c r="C307" i="9" a="1"/>
  <c r="C307" i="9"/>
  <c r="D307" i="9" a="1"/>
  <c r="D307" i="9"/>
  <c r="E307" i="9" a="1"/>
  <c r="E307" i="9"/>
  <c r="F307" i="9" a="1"/>
  <c r="F307" i="9"/>
  <c r="G307" i="9" a="1"/>
  <c r="G307" i="9"/>
  <c r="H307" i="9" a="1"/>
  <c r="H307" i="9"/>
  <c r="I307" i="9" a="1"/>
  <c r="I307" i="9"/>
  <c r="J307" i="9" a="1"/>
  <c r="J307" i="9"/>
  <c r="B308" i="9" a="1"/>
  <c r="B308" i="9"/>
  <c r="C308" i="9" a="1"/>
  <c r="C308" i="9"/>
  <c r="D308" i="9" a="1"/>
  <c r="D308" i="9"/>
  <c r="E308" i="9" a="1"/>
  <c r="E308" i="9"/>
  <c r="F308" i="9" a="1"/>
  <c r="F308" i="9"/>
  <c r="G308" i="9" a="1"/>
  <c r="G308" i="9"/>
  <c r="H308" i="9" a="1"/>
  <c r="H308" i="9"/>
  <c r="I308" i="9" a="1"/>
  <c r="I308" i="9"/>
  <c r="J308" i="9" a="1"/>
  <c r="J308" i="9"/>
  <c r="B309" i="9" a="1"/>
  <c r="B309" i="9"/>
  <c r="C309" i="9" a="1"/>
  <c r="C309" i="9"/>
  <c r="D309" i="9" a="1"/>
  <c r="D309" i="9"/>
  <c r="E309" i="9" a="1"/>
  <c r="E309" i="9"/>
  <c r="F309" i="9" a="1"/>
  <c r="F309" i="9"/>
  <c r="G309" i="9" a="1"/>
  <c r="G309" i="9"/>
  <c r="H309" i="9" a="1"/>
  <c r="H309" i="9"/>
  <c r="I309" i="9" a="1"/>
  <c r="I309" i="9"/>
  <c r="J309" i="9" a="1"/>
  <c r="J309" i="9"/>
  <c r="B310" i="9" a="1"/>
  <c r="B310" i="9"/>
  <c r="C310" i="9" a="1"/>
  <c r="C310" i="9"/>
  <c r="D310" i="9" a="1"/>
  <c r="D310" i="9"/>
  <c r="E310" i="9" a="1"/>
  <c r="E310" i="9"/>
  <c r="F310" i="9" a="1"/>
  <c r="F310" i="9"/>
  <c r="G310" i="9" a="1"/>
  <c r="G310" i="9"/>
  <c r="H310" i="9" a="1"/>
  <c r="H310" i="9"/>
  <c r="I310" i="9" a="1"/>
  <c r="I310" i="9"/>
  <c r="J310" i="9" a="1"/>
  <c r="J310" i="9"/>
  <c r="B311" i="9" a="1"/>
  <c r="B311" i="9"/>
  <c r="C311" i="9" a="1"/>
  <c r="C311" i="9"/>
  <c r="D311" i="9" a="1"/>
  <c r="D311" i="9"/>
  <c r="E311" i="9" a="1"/>
  <c r="E311" i="9"/>
  <c r="F311" i="9" a="1"/>
  <c r="F311" i="9"/>
  <c r="G311" i="9" a="1"/>
  <c r="G311" i="9"/>
  <c r="H311" i="9" a="1"/>
  <c r="H311" i="9"/>
  <c r="I311" i="9" a="1"/>
  <c r="I311" i="9"/>
  <c r="J311" i="9" a="1"/>
  <c r="J311" i="9"/>
  <c r="B312" i="9" a="1"/>
  <c r="B312" i="9"/>
  <c r="C312" i="9" a="1"/>
  <c r="C312" i="9"/>
  <c r="D312" i="9" a="1"/>
  <c r="D312" i="9"/>
  <c r="E312" i="9" a="1"/>
  <c r="E312" i="9"/>
  <c r="F312" i="9" a="1"/>
  <c r="F312" i="9"/>
  <c r="G312" i="9" a="1"/>
  <c r="G312" i="9"/>
  <c r="H312" i="9" a="1"/>
  <c r="H312" i="9"/>
  <c r="I312" i="9" a="1"/>
  <c r="I312" i="9"/>
  <c r="J312" i="9" a="1"/>
  <c r="J312" i="9"/>
  <c r="B313" i="9" a="1"/>
  <c r="B313" i="9"/>
  <c r="C313" i="9" a="1"/>
  <c r="C313" i="9"/>
  <c r="D313" i="9" a="1"/>
  <c r="D313" i="9"/>
  <c r="E313" i="9" a="1"/>
  <c r="E313" i="9"/>
  <c r="F313" i="9" a="1"/>
  <c r="F313" i="9"/>
  <c r="G313" i="9" a="1"/>
  <c r="G313" i="9"/>
  <c r="H313" i="9" a="1"/>
  <c r="H313" i="9"/>
  <c r="I313" i="9" a="1"/>
  <c r="I313" i="9"/>
  <c r="J313" i="9" a="1"/>
  <c r="J313" i="9"/>
  <c r="B314" i="9" a="1"/>
  <c r="B314" i="9"/>
  <c r="C314" i="9" a="1"/>
  <c r="C314" i="9"/>
  <c r="D314" i="9" a="1"/>
  <c r="D314" i="9"/>
  <c r="E314" i="9" a="1"/>
  <c r="E314" i="9"/>
  <c r="F314" i="9" a="1"/>
  <c r="F314" i="9"/>
  <c r="G314" i="9" a="1"/>
  <c r="G314" i="9"/>
  <c r="H314" i="9" a="1"/>
  <c r="H314" i="9"/>
  <c r="I314" i="9" a="1"/>
  <c r="I314" i="9"/>
  <c r="J314" i="9" a="1"/>
  <c r="J314" i="9"/>
  <c r="B315" i="9" a="1"/>
  <c r="B315" i="9"/>
  <c r="C315" i="9" a="1"/>
  <c r="C315" i="9"/>
  <c r="D315" i="9" a="1"/>
  <c r="D315" i="9"/>
  <c r="E315" i="9" a="1"/>
  <c r="E315" i="9"/>
  <c r="F315" i="9" a="1"/>
  <c r="F315" i="9"/>
  <c r="G315" i="9" a="1"/>
  <c r="G315" i="9"/>
  <c r="H315" i="9" a="1"/>
  <c r="H315" i="9"/>
  <c r="I315" i="9" a="1"/>
  <c r="I315" i="9"/>
  <c r="J315" i="9" a="1"/>
  <c r="J315" i="9"/>
  <c r="B316" i="9" a="1"/>
  <c r="B316" i="9"/>
  <c r="C316" i="9" a="1"/>
  <c r="C316" i="9"/>
  <c r="D316" i="9" a="1"/>
  <c r="D316" i="9"/>
  <c r="E316" i="9" a="1"/>
  <c r="E316" i="9"/>
  <c r="F316" i="9" a="1"/>
  <c r="F316" i="9"/>
  <c r="G316" i="9" a="1"/>
  <c r="G316" i="9"/>
  <c r="H316" i="9" a="1"/>
  <c r="H316" i="9"/>
  <c r="I316" i="9" a="1"/>
  <c r="I316" i="9"/>
  <c r="J316" i="9" a="1"/>
  <c r="J316" i="9"/>
  <c r="B317" i="9" a="1"/>
  <c r="B317" i="9"/>
  <c r="C317" i="9" a="1"/>
  <c r="C317" i="9"/>
  <c r="D317" i="9" a="1"/>
  <c r="D317" i="9"/>
  <c r="E317" i="9" a="1"/>
  <c r="E317" i="9"/>
  <c r="F317" i="9" a="1"/>
  <c r="F317" i="9"/>
  <c r="G317" i="9" a="1"/>
  <c r="G317" i="9"/>
  <c r="H317" i="9" a="1"/>
  <c r="H317" i="9"/>
  <c r="I317" i="9" a="1"/>
  <c r="I317" i="9"/>
  <c r="J317" i="9" a="1"/>
  <c r="J317" i="9"/>
  <c r="B318" i="9" a="1"/>
  <c r="B318" i="9"/>
  <c r="C318" i="9" a="1"/>
  <c r="C318" i="9"/>
  <c r="D318" i="9" a="1"/>
  <c r="D318" i="9"/>
  <c r="E318" i="9" a="1"/>
  <c r="E318" i="9"/>
  <c r="F318" i="9" a="1"/>
  <c r="F318" i="9"/>
  <c r="G318" i="9" a="1"/>
  <c r="G318" i="9"/>
  <c r="H318" i="9" a="1"/>
  <c r="H318" i="9"/>
  <c r="I318" i="9" a="1"/>
  <c r="I318" i="9"/>
  <c r="J318" i="9" a="1"/>
  <c r="J318" i="9"/>
  <c r="B319" i="9" a="1"/>
  <c r="B319" i="9"/>
  <c r="C319" i="9" a="1"/>
  <c r="C319" i="9"/>
  <c r="D319" i="9" a="1"/>
  <c r="D319" i="9"/>
  <c r="E319" i="9" a="1"/>
  <c r="E319" i="9"/>
  <c r="F319" i="9" a="1"/>
  <c r="F319" i="9"/>
  <c r="G319" i="9" a="1"/>
  <c r="G319" i="9"/>
  <c r="H319" i="9" a="1"/>
  <c r="H319" i="9"/>
  <c r="I319" i="9" a="1"/>
  <c r="I319" i="9"/>
  <c r="J319" i="9" a="1"/>
  <c r="J319" i="9"/>
  <c r="B320" i="9" a="1"/>
  <c r="B320" i="9"/>
  <c r="C320" i="9" a="1"/>
  <c r="C320" i="9"/>
  <c r="D320" i="9" a="1"/>
  <c r="D320" i="9"/>
  <c r="E320" i="9" a="1"/>
  <c r="E320" i="9"/>
  <c r="F320" i="9" a="1"/>
  <c r="F320" i="9"/>
  <c r="G320" i="9" a="1"/>
  <c r="G320" i="9"/>
  <c r="H320" i="9" a="1"/>
  <c r="H320" i="9"/>
  <c r="I320" i="9" a="1"/>
  <c r="I320" i="9"/>
  <c r="J320" i="9" a="1"/>
  <c r="J320" i="9"/>
  <c r="B321" i="9" a="1"/>
  <c r="B321" i="9"/>
  <c r="C321" i="9" a="1"/>
  <c r="C321" i="9"/>
  <c r="D321" i="9" a="1"/>
  <c r="D321" i="9"/>
  <c r="E321" i="9" a="1"/>
  <c r="E321" i="9"/>
  <c r="F321" i="9" a="1"/>
  <c r="F321" i="9"/>
  <c r="G321" i="9" a="1"/>
  <c r="G321" i="9"/>
  <c r="H321" i="9" a="1"/>
  <c r="H321" i="9"/>
  <c r="I321" i="9" a="1"/>
  <c r="I321" i="9"/>
  <c r="J321" i="9" a="1"/>
  <c r="J321" i="9"/>
  <c r="B322" i="9" a="1"/>
  <c r="B322" i="9"/>
  <c r="C322" i="9" a="1"/>
  <c r="C322" i="9"/>
  <c r="D322" i="9" a="1"/>
  <c r="D322" i="9"/>
  <c r="E322" i="9" a="1"/>
  <c r="E322" i="9"/>
  <c r="F322" i="9" a="1"/>
  <c r="F322" i="9"/>
  <c r="G322" i="9" a="1"/>
  <c r="G322" i="9"/>
  <c r="H322" i="9" a="1"/>
  <c r="H322" i="9"/>
  <c r="I322" i="9" a="1"/>
  <c r="I322" i="9"/>
  <c r="J322" i="9" a="1"/>
  <c r="J322" i="9"/>
  <c r="B323" i="9" a="1"/>
  <c r="B323" i="9"/>
  <c r="C323" i="9" a="1"/>
  <c r="C323" i="9"/>
  <c r="D323" i="9" a="1"/>
  <c r="D323" i="9"/>
  <c r="E323" i="9" a="1"/>
  <c r="E323" i="9"/>
  <c r="F323" i="9" a="1"/>
  <c r="F323" i="9"/>
  <c r="G323" i="9" a="1"/>
  <c r="G323" i="9"/>
  <c r="H323" i="9" a="1"/>
  <c r="H323" i="9"/>
  <c r="I323" i="9" a="1"/>
  <c r="I323" i="9"/>
  <c r="J323" i="9" a="1"/>
  <c r="J323" i="9"/>
  <c r="B324" i="9" a="1"/>
  <c r="B324" i="9"/>
  <c r="C324" i="9" a="1"/>
  <c r="C324" i="9"/>
  <c r="D324" i="9" a="1"/>
  <c r="D324" i="9"/>
  <c r="E324" i="9" a="1"/>
  <c r="E324" i="9"/>
  <c r="F324" i="9" a="1"/>
  <c r="F324" i="9"/>
  <c r="G324" i="9" a="1"/>
  <c r="G324" i="9"/>
  <c r="H324" i="9" a="1"/>
  <c r="H324" i="9"/>
  <c r="I324" i="9" a="1"/>
  <c r="I324" i="9"/>
  <c r="J324" i="9" a="1"/>
  <c r="J324" i="9"/>
  <c r="B325" i="9" a="1"/>
  <c r="B325" i="9"/>
  <c r="C325" i="9" a="1"/>
  <c r="C325" i="9"/>
  <c r="D325" i="9" a="1"/>
  <c r="D325" i="9"/>
  <c r="E325" i="9" a="1"/>
  <c r="E325" i="9"/>
  <c r="F325" i="9" a="1"/>
  <c r="F325" i="9"/>
  <c r="G325" i="9" a="1"/>
  <c r="G325" i="9"/>
  <c r="H325" i="9" a="1"/>
  <c r="H325" i="9"/>
  <c r="I325" i="9" a="1"/>
  <c r="I325" i="9"/>
  <c r="J325" i="9" a="1"/>
  <c r="J325" i="9"/>
  <c r="B326" i="9" a="1"/>
  <c r="B326" i="9"/>
  <c r="C326" i="9" a="1"/>
  <c r="C326" i="9"/>
  <c r="D326" i="9" a="1"/>
  <c r="D326" i="9"/>
  <c r="E326" i="9" a="1"/>
  <c r="E326" i="9"/>
  <c r="F326" i="9" a="1"/>
  <c r="F326" i="9"/>
  <c r="G326" i="9" a="1"/>
  <c r="G326" i="9"/>
  <c r="H326" i="9" a="1"/>
  <c r="H326" i="9"/>
  <c r="I326" i="9" a="1"/>
  <c r="I326" i="9"/>
  <c r="J326" i="9" a="1"/>
  <c r="J326" i="9"/>
  <c r="B327" i="9" a="1"/>
  <c r="B327" i="9"/>
  <c r="C327" i="9" a="1"/>
  <c r="C327" i="9"/>
  <c r="D327" i="9" a="1"/>
  <c r="D327" i="9"/>
  <c r="E327" i="9" a="1"/>
  <c r="E327" i="9"/>
  <c r="F327" i="9" a="1"/>
  <c r="F327" i="9"/>
  <c r="G327" i="9" a="1"/>
  <c r="G327" i="9"/>
  <c r="H327" i="9" a="1"/>
  <c r="H327" i="9"/>
  <c r="I327" i="9" a="1"/>
  <c r="I327" i="9"/>
  <c r="J327" i="9" a="1"/>
  <c r="J327" i="9"/>
  <c r="B328" i="9" a="1"/>
  <c r="B328" i="9"/>
  <c r="C328" i="9" a="1"/>
  <c r="C328" i="9"/>
  <c r="D328" i="9" a="1"/>
  <c r="D328" i="9"/>
  <c r="E328" i="9" a="1"/>
  <c r="E328" i="9"/>
  <c r="F328" i="9" a="1"/>
  <c r="F328" i="9"/>
  <c r="G328" i="9" a="1"/>
  <c r="G328" i="9"/>
  <c r="H328" i="9" a="1"/>
  <c r="H328" i="9"/>
  <c r="I328" i="9" a="1"/>
  <c r="I328" i="9"/>
  <c r="J328" i="9" a="1"/>
  <c r="J328" i="9"/>
  <c r="B329" i="9" a="1"/>
  <c r="B329" i="9"/>
  <c r="C329" i="9" a="1"/>
  <c r="C329" i="9"/>
  <c r="D329" i="9" a="1"/>
  <c r="D329" i="9"/>
  <c r="E329" i="9" a="1"/>
  <c r="E329" i="9"/>
  <c r="F329" i="9" a="1"/>
  <c r="F329" i="9"/>
  <c r="G329" i="9" a="1"/>
  <c r="G329" i="9"/>
  <c r="H329" i="9" a="1"/>
  <c r="H329" i="9"/>
  <c r="I329" i="9" a="1"/>
  <c r="I329" i="9"/>
  <c r="J329" i="9" a="1"/>
  <c r="J329" i="9"/>
  <c r="B330" i="9" a="1"/>
  <c r="B330" i="9"/>
  <c r="C330" i="9" a="1"/>
  <c r="C330" i="9"/>
  <c r="D330" i="9" a="1"/>
  <c r="D330" i="9"/>
  <c r="E330" i="9" a="1"/>
  <c r="E330" i="9"/>
  <c r="F330" i="9" a="1"/>
  <c r="F330" i="9"/>
  <c r="G330" i="9" a="1"/>
  <c r="G330" i="9"/>
  <c r="H330" i="9" a="1"/>
  <c r="H330" i="9"/>
  <c r="I330" i="9" a="1"/>
  <c r="I330" i="9"/>
  <c r="J330" i="9" a="1"/>
  <c r="J330" i="9"/>
  <c r="B331" i="9" a="1"/>
  <c r="B331" i="9"/>
  <c r="C331" i="9" a="1"/>
  <c r="C331" i="9"/>
  <c r="D331" i="9" a="1"/>
  <c r="D331" i="9"/>
  <c r="E331" i="9" a="1"/>
  <c r="E331" i="9"/>
  <c r="F331" i="9" a="1"/>
  <c r="F331" i="9"/>
  <c r="G331" i="9" a="1"/>
  <c r="G331" i="9"/>
  <c r="H331" i="9" a="1"/>
  <c r="H331" i="9"/>
  <c r="I331" i="9" a="1"/>
  <c r="I331" i="9"/>
  <c r="J331" i="9" a="1"/>
  <c r="J331" i="9"/>
  <c r="B332" i="9" a="1"/>
  <c r="B332" i="9"/>
  <c r="C332" i="9" a="1"/>
  <c r="C332" i="9"/>
  <c r="D332" i="9" a="1"/>
  <c r="D332" i="9"/>
  <c r="E332" i="9" a="1"/>
  <c r="E332" i="9"/>
  <c r="F332" i="9" a="1"/>
  <c r="F332" i="9"/>
  <c r="G332" i="9" a="1"/>
  <c r="G332" i="9"/>
  <c r="H332" i="9" a="1"/>
  <c r="H332" i="9"/>
  <c r="I332" i="9" a="1"/>
  <c r="I332" i="9"/>
  <c r="J332" i="9" a="1"/>
  <c r="J332" i="9"/>
  <c r="B333" i="9" a="1"/>
  <c r="B333" i="9"/>
  <c r="C333" i="9" a="1"/>
  <c r="C333" i="9"/>
  <c r="D333" i="9" a="1"/>
  <c r="D333" i="9"/>
  <c r="E333" i="9" a="1"/>
  <c r="E333" i="9"/>
  <c r="F333" i="9" a="1"/>
  <c r="F333" i="9"/>
  <c r="G333" i="9" a="1"/>
  <c r="G333" i="9"/>
  <c r="H333" i="9" a="1"/>
  <c r="H333" i="9"/>
  <c r="I333" i="9" a="1"/>
  <c r="I333" i="9"/>
  <c r="J333" i="9" a="1"/>
  <c r="J333" i="9"/>
  <c r="B334" i="9" a="1"/>
  <c r="B334" i="9"/>
  <c r="C334" i="9" a="1"/>
  <c r="C334" i="9"/>
  <c r="D334" i="9" a="1"/>
  <c r="D334" i="9"/>
  <c r="E334" i="9" a="1"/>
  <c r="E334" i="9"/>
  <c r="F334" i="9" a="1"/>
  <c r="F334" i="9"/>
  <c r="G334" i="9" a="1"/>
  <c r="G334" i="9"/>
  <c r="H334" i="9" a="1"/>
  <c r="H334" i="9"/>
  <c r="I334" i="9" a="1"/>
  <c r="I334" i="9"/>
  <c r="J334" i="9" a="1"/>
  <c r="J334" i="9"/>
  <c r="B335" i="9" a="1"/>
  <c r="B335" i="9"/>
  <c r="C335" i="9" a="1"/>
  <c r="C335" i="9"/>
  <c r="D335" i="9" a="1"/>
  <c r="D335" i="9"/>
  <c r="E335" i="9" a="1"/>
  <c r="E335" i="9"/>
  <c r="F335" i="9" a="1"/>
  <c r="F335" i="9"/>
  <c r="G335" i="9" a="1"/>
  <c r="G335" i="9"/>
  <c r="H335" i="9" a="1"/>
  <c r="H335" i="9"/>
  <c r="I335" i="9" a="1"/>
  <c r="I335" i="9"/>
  <c r="J335" i="9" a="1"/>
  <c r="J335" i="9"/>
  <c r="B336" i="9" a="1"/>
  <c r="B336" i="9"/>
  <c r="C336" i="9" a="1"/>
  <c r="C336" i="9"/>
  <c r="D336" i="9" a="1"/>
  <c r="D336" i="9"/>
  <c r="E336" i="9" a="1"/>
  <c r="E336" i="9"/>
  <c r="F336" i="9" a="1"/>
  <c r="F336" i="9"/>
  <c r="G336" i="9" a="1"/>
  <c r="G336" i="9"/>
  <c r="H336" i="9" a="1"/>
  <c r="H336" i="9"/>
  <c r="I336" i="9" a="1"/>
  <c r="I336" i="9"/>
  <c r="J336" i="9" a="1"/>
  <c r="J336" i="9"/>
  <c r="B337" i="9" a="1"/>
  <c r="B337" i="9"/>
  <c r="C337" i="9" a="1"/>
  <c r="C337" i="9"/>
  <c r="D337" i="9" a="1"/>
  <c r="D337" i="9"/>
  <c r="E337" i="9" a="1"/>
  <c r="E337" i="9"/>
  <c r="F337" i="9" a="1"/>
  <c r="F337" i="9"/>
  <c r="G337" i="9" a="1"/>
  <c r="G337" i="9"/>
  <c r="H337" i="9" a="1"/>
  <c r="H337" i="9"/>
  <c r="I337" i="9" a="1"/>
  <c r="I337" i="9"/>
  <c r="J337" i="9" a="1"/>
  <c r="J337" i="9"/>
  <c r="B338" i="9" a="1"/>
  <c r="B338" i="9"/>
  <c r="C338" i="9" a="1"/>
  <c r="C338" i="9"/>
  <c r="D338" i="9" a="1"/>
  <c r="D338" i="9"/>
  <c r="E338" i="9" a="1"/>
  <c r="E338" i="9"/>
  <c r="F338" i="9" a="1"/>
  <c r="F338" i="9"/>
  <c r="G338" i="9" a="1"/>
  <c r="G338" i="9"/>
  <c r="H338" i="9" a="1"/>
  <c r="H338" i="9"/>
  <c r="I338" i="9" a="1"/>
  <c r="I338" i="9"/>
  <c r="J338" i="9" a="1"/>
  <c r="J338" i="9"/>
  <c r="B339" i="9" a="1"/>
  <c r="B339" i="9"/>
  <c r="C339" i="9" a="1"/>
  <c r="C339" i="9"/>
  <c r="D339" i="9" a="1"/>
  <c r="D339" i="9"/>
  <c r="E339" i="9" a="1"/>
  <c r="E339" i="9"/>
  <c r="F339" i="9" a="1"/>
  <c r="F339" i="9"/>
  <c r="G339" i="9" a="1"/>
  <c r="G339" i="9"/>
  <c r="H339" i="9" a="1"/>
  <c r="H339" i="9"/>
  <c r="I339" i="9" a="1"/>
  <c r="I339" i="9"/>
  <c r="J339" i="9" a="1"/>
  <c r="J339" i="9"/>
  <c r="B340" i="9" a="1"/>
  <c r="B340" i="9"/>
  <c r="C340" i="9" a="1"/>
  <c r="C340" i="9"/>
  <c r="D340" i="9" a="1"/>
  <c r="D340" i="9"/>
  <c r="E340" i="9" a="1"/>
  <c r="E340" i="9"/>
  <c r="F340" i="9" a="1"/>
  <c r="F340" i="9"/>
  <c r="G340" i="9" a="1"/>
  <c r="G340" i="9"/>
  <c r="H340" i="9" a="1"/>
  <c r="H340" i="9"/>
  <c r="I340" i="9" a="1"/>
  <c r="I340" i="9"/>
  <c r="J340" i="9" a="1"/>
  <c r="J340" i="9"/>
  <c r="B341" i="9" a="1"/>
  <c r="B341" i="9"/>
  <c r="C341" i="9" a="1"/>
  <c r="C341" i="9"/>
  <c r="D341" i="9" a="1"/>
  <c r="D341" i="9"/>
  <c r="E341" i="9" a="1"/>
  <c r="E341" i="9"/>
  <c r="F341" i="9" a="1"/>
  <c r="F341" i="9"/>
  <c r="G341" i="9" a="1"/>
  <c r="G341" i="9"/>
  <c r="H341" i="9" a="1"/>
  <c r="H341" i="9"/>
  <c r="I341" i="9" a="1"/>
  <c r="I341" i="9"/>
  <c r="J341" i="9" a="1"/>
  <c r="J341" i="9"/>
  <c r="B342" i="9" a="1"/>
  <c r="B342" i="9"/>
  <c r="C342" i="9" a="1"/>
  <c r="C342" i="9"/>
  <c r="D342" i="9" a="1"/>
  <c r="D342" i="9"/>
  <c r="E342" i="9" a="1"/>
  <c r="E342" i="9"/>
  <c r="F342" i="9" a="1"/>
  <c r="F342" i="9"/>
  <c r="G342" i="9" a="1"/>
  <c r="G342" i="9"/>
  <c r="H342" i="9" a="1"/>
  <c r="H342" i="9"/>
  <c r="I342" i="9" a="1"/>
  <c r="I342" i="9"/>
  <c r="J342" i="9" a="1"/>
  <c r="J342" i="9"/>
  <c r="B343" i="9" a="1"/>
  <c r="B343" i="9"/>
  <c r="C343" i="9" a="1"/>
  <c r="C343" i="9"/>
  <c r="D343" i="9" a="1"/>
  <c r="D343" i="9"/>
  <c r="E343" i="9" a="1"/>
  <c r="E343" i="9"/>
  <c r="F343" i="9" a="1"/>
  <c r="F343" i="9"/>
  <c r="G343" i="9" a="1"/>
  <c r="G343" i="9"/>
  <c r="H343" i="9" a="1"/>
  <c r="H343" i="9"/>
  <c r="I343" i="9" a="1"/>
  <c r="I343" i="9"/>
  <c r="J343" i="9" a="1"/>
  <c r="J343" i="9"/>
  <c r="B344" i="9" a="1"/>
  <c r="B344" i="9"/>
  <c r="C344" i="9" a="1"/>
  <c r="C344" i="9"/>
  <c r="D344" i="9" a="1"/>
  <c r="D344" i="9"/>
  <c r="E344" i="9" a="1"/>
  <c r="E344" i="9"/>
  <c r="F344" i="9" a="1"/>
  <c r="F344" i="9"/>
  <c r="G344" i="9" a="1"/>
  <c r="G344" i="9"/>
  <c r="H344" i="9" a="1"/>
  <c r="H344" i="9"/>
  <c r="I344" i="9" a="1"/>
  <c r="I344" i="9"/>
  <c r="J344" i="9" a="1"/>
  <c r="J344" i="9"/>
  <c r="B345" i="9" a="1"/>
  <c r="B345" i="9"/>
  <c r="C345" i="9" a="1"/>
  <c r="C345" i="9"/>
  <c r="D345" i="9" a="1"/>
  <c r="D345" i="9"/>
  <c r="E345" i="9" a="1"/>
  <c r="E345" i="9"/>
  <c r="F345" i="9" a="1"/>
  <c r="F345" i="9"/>
  <c r="G345" i="9" a="1"/>
  <c r="G345" i="9"/>
  <c r="H345" i="9" a="1"/>
  <c r="H345" i="9"/>
  <c r="I345" i="9" a="1"/>
  <c r="I345" i="9"/>
  <c r="J345" i="9" a="1"/>
  <c r="J345" i="9"/>
  <c r="B347" i="9" a="1"/>
  <c r="B347" i="9"/>
  <c r="C347" i="9" a="1"/>
  <c r="C347" i="9"/>
  <c r="D347" i="9" a="1"/>
  <c r="D347" i="9"/>
  <c r="E347" i="9" a="1"/>
  <c r="E347" i="9"/>
  <c r="F347" i="9" a="1"/>
  <c r="F347" i="9"/>
  <c r="G347" i="9" a="1"/>
  <c r="G347" i="9"/>
  <c r="H347" i="9" a="1"/>
  <c r="H347" i="9"/>
  <c r="I347" i="9" a="1"/>
  <c r="I347" i="9"/>
  <c r="J347" i="9" a="1"/>
  <c r="J347" i="9"/>
  <c r="B348" i="9" a="1"/>
  <c r="B348" i="9"/>
  <c r="C348" i="9" a="1"/>
  <c r="C348" i="9"/>
  <c r="D348" i="9" a="1"/>
  <c r="D348" i="9"/>
  <c r="E348" i="9" a="1"/>
  <c r="E348" i="9"/>
  <c r="F348" i="9" a="1"/>
  <c r="F348" i="9"/>
  <c r="G348" i="9" a="1"/>
  <c r="G348" i="9"/>
  <c r="H348" i="9" a="1"/>
  <c r="H348" i="9"/>
  <c r="I348" i="9" a="1"/>
  <c r="I348" i="9"/>
  <c r="J348" i="9" a="1"/>
  <c r="J348" i="9"/>
  <c r="B349" i="9" a="1"/>
  <c r="B349" i="9"/>
  <c r="C349" i="9" a="1"/>
  <c r="C349" i="9"/>
  <c r="D349" i="9" a="1"/>
  <c r="D349" i="9"/>
  <c r="E349" i="9" a="1"/>
  <c r="E349" i="9"/>
  <c r="F349" i="9" a="1"/>
  <c r="F349" i="9"/>
  <c r="G349" i="9" a="1"/>
  <c r="G349" i="9"/>
  <c r="H349" i="9" a="1"/>
  <c r="H349" i="9"/>
  <c r="I349" i="9" a="1"/>
  <c r="I349" i="9"/>
  <c r="J349" i="9" a="1"/>
  <c r="J349" i="9"/>
  <c r="B350" i="9" a="1"/>
  <c r="B350" i="9"/>
  <c r="C350" i="9" a="1"/>
  <c r="C350" i="9"/>
  <c r="D350" i="9" a="1"/>
  <c r="D350" i="9"/>
  <c r="E350" i="9" a="1"/>
  <c r="E350" i="9"/>
  <c r="F350" i="9" a="1"/>
  <c r="F350" i="9"/>
  <c r="G350" i="9" a="1"/>
  <c r="G350" i="9"/>
  <c r="H350" i="9" a="1"/>
  <c r="H350" i="9"/>
  <c r="I350" i="9" a="1"/>
  <c r="I350" i="9"/>
  <c r="J350" i="9" a="1"/>
  <c r="J350" i="9"/>
  <c r="B351" i="9" a="1"/>
  <c r="B351" i="9"/>
  <c r="C351" i="9" a="1"/>
  <c r="C351" i="9"/>
  <c r="D351" i="9" a="1"/>
  <c r="D351" i="9"/>
  <c r="E351" i="9" a="1"/>
  <c r="E351" i="9"/>
  <c r="F351" i="9" a="1"/>
  <c r="F351" i="9"/>
  <c r="G351" i="9" a="1"/>
  <c r="G351" i="9"/>
  <c r="H351" i="9" a="1"/>
  <c r="H351" i="9"/>
  <c r="I351" i="9" a="1"/>
  <c r="I351" i="9"/>
  <c r="J351" i="9" a="1"/>
  <c r="J351" i="9"/>
  <c r="B352" i="9" a="1"/>
  <c r="B352" i="9"/>
  <c r="C352" i="9" a="1"/>
  <c r="C352" i="9"/>
  <c r="D352" i="9" a="1"/>
  <c r="D352" i="9"/>
  <c r="E352" i="9" a="1"/>
  <c r="E352" i="9"/>
  <c r="F352" i="9" a="1"/>
  <c r="F352" i="9"/>
  <c r="G352" i="9" a="1"/>
  <c r="G352" i="9"/>
  <c r="H352" i="9" a="1"/>
  <c r="H352" i="9"/>
  <c r="I352" i="9" a="1"/>
  <c r="I352" i="9"/>
  <c r="J352" i="9" a="1"/>
  <c r="J352" i="9"/>
  <c r="B353" i="9" a="1"/>
  <c r="B353" i="9"/>
  <c r="C353" i="9" a="1"/>
  <c r="C353" i="9"/>
  <c r="D353" i="9" a="1"/>
  <c r="D353" i="9"/>
  <c r="E353" i="9" a="1"/>
  <c r="E353" i="9"/>
  <c r="F353" i="9" a="1"/>
  <c r="F353" i="9"/>
  <c r="G353" i="9" a="1"/>
  <c r="G353" i="9"/>
  <c r="H353" i="9" a="1"/>
  <c r="H353" i="9"/>
  <c r="I353" i="9" a="1"/>
  <c r="I353" i="9"/>
  <c r="J353" i="9" a="1"/>
  <c r="J353" i="9"/>
  <c r="B354" i="9" a="1"/>
  <c r="B354" i="9"/>
  <c r="C354" i="9" a="1"/>
  <c r="C354" i="9"/>
  <c r="D354" i="9" a="1"/>
  <c r="D354" i="9"/>
  <c r="E354" i="9" a="1"/>
  <c r="E354" i="9"/>
  <c r="F354" i="9" a="1"/>
  <c r="F354" i="9"/>
  <c r="G354" i="9" a="1"/>
  <c r="G354" i="9"/>
  <c r="H354" i="9" a="1"/>
  <c r="H354" i="9"/>
  <c r="I354" i="9" a="1"/>
  <c r="I354" i="9"/>
  <c r="J354" i="9" a="1"/>
  <c r="J354" i="9"/>
  <c r="B356" i="9" a="1"/>
  <c r="B356" i="9"/>
  <c r="C356" i="9" a="1"/>
  <c r="C356" i="9"/>
  <c r="D356" i="9" a="1"/>
  <c r="D356" i="9"/>
  <c r="E356" i="9" a="1"/>
  <c r="E356" i="9"/>
  <c r="F356" i="9" a="1"/>
  <c r="F356" i="9"/>
  <c r="G356" i="9" a="1"/>
  <c r="G356" i="9"/>
  <c r="H356" i="9" a="1"/>
  <c r="H356" i="9"/>
  <c r="I356" i="9" a="1"/>
  <c r="I356" i="9"/>
  <c r="J356" i="9" a="1"/>
  <c r="J356" i="9"/>
  <c r="B357" i="9" a="1"/>
  <c r="B357" i="9"/>
  <c r="C357" i="9" a="1"/>
  <c r="C357" i="9"/>
  <c r="D357" i="9" a="1"/>
  <c r="D357" i="9"/>
  <c r="E357" i="9" a="1"/>
  <c r="E357" i="9"/>
  <c r="F357" i="9" a="1"/>
  <c r="F357" i="9"/>
  <c r="G357" i="9" a="1"/>
  <c r="G357" i="9"/>
  <c r="H357" i="9" a="1"/>
  <c r="H357" i="9"/>
  <c r="I357" i="9" a="1"/>
  <c r="I357" i="9"/>
  <c r="J357" i="9" a="1"/>
  <c r="J357" i="9"/>
  <c r="B358" i="9" a="1"/>
  <c r="B358" i="9"/>
  <c r="C358" i="9" a="1"/>
  <c r="C358" i="9"/>
  <c r="D358" i="9" a="1"/>
  <c r="D358" i="9"/>
  <c r="E358" i="9" a="1"/>
  <c r="E358" i="9"/>
  <c r="F358" i="9" a="1"/>
  <c r="F358" i="9"/>
  <c r="G358" i="9" a="1"/>
  <c r="G358" i="9"/>
  <c r="H358" i="9" a="1"/>
  <c r="H358" i="9"/>
  <c r="I358" i="9" a="1"/>
  <c r="I358" i="9"/>
  <c r="J358" i="9" a="1"/>
  <c r="J358" i="9"/>
  <c r="B359" i="9" a="1"/>
  <c r="B359" i="9"/>
  <c r="C359" i="9" a="1"/>
  <c r="C359" i="9"/>
  <c r="D359" i="9" a="1"/>
  <c r="D359" i="9"/>
  <c r="E359" i="9" a="1"/>
  <c r="E359" i="9"/>
  <c r="F359" i="9" a="1"/>
  <c r="F359" i="9"/>
  <c r="G359" i="9" a="1"/>
  <c r="G359" i="9"/>
  <c r="H359" i="9" a="1"/>
  <c r="H359" i="9"/>
  <c r="I359" i="9" a="1"/>
  <c r="I359" i="9"/>
  <c r="J359" i="9" a="1"/>
  <c r="J359" i="9"/>
  <c r="B360" i="9" a="1"/>
  <c r="B360" i="9"/>
  <c r="C360" i="9" a="1"/>
  <c r="C360" i="9"/>
  <c r="D360" i="9" a="1"/>
  <c r="D360" i="9"/>
  <c r="E360" i="9" a="1"/>
  <c r="E360" i="9"/>
  <c r="F360" i="9" a="1"/>
  <c r="F360" i="9"/>
  <c r="G360" i="9" a="1"/>
  <c r="G360" i="9"/>
  <c r="H360" i="9" a="1"/>
  <c r="H360" i="9"/>
  <c r="I360" i="9" a="1"/>
  <c r="I360" i="9"/>
  <c r="J360" i="9" a="1"/>
  <c r="J360" i="9"/>
  <c r="B361" i="9" a="1"/>
  <c r="B361" i="9"/>
  <c r="C361" i="9" a="1"/>
  <c r="C361" i="9"/>
  <c r="D361" i="9" a="1"/>
  <c r="D361" i="9"/>
  <c r="E361" i="9" a="1"/>
  <c r="E361" i="9"/>
  <c r="F361" i="9" a="1"/>
  <c r="F361" i="9"/>
  <c r="G361" i="9" a="1"/>
  <c r="G361" i="9"/>
  <c r="H361" i="9" a="1"/>
  <c r="H361" i="9"/>
  <c r="I361" i="9" a="1"/>
  <c r="I361" i="9"/>
  <c r="J361" i="9" a="1"/>
  <c r="J361" i="9"/>
  <c r="B362" i="9" a="1"/>
  <c r="B362" i="9"/>
  <c r="C362" i="9" a="1"/>
  <c r="C362" i="9"/>
  <c r="D362" i="9" a="1"/>
  <c r="D362" i="9"/>
  <c r="E362" i="9" a="1"/>
  <c r="E362" i="9"/>
  <c r="F362" i="9" a="1"/>
  <c r="F362" i="9"/>
  <c r="G362" i="9" a="1"/>
  <c r="G362" i="9"/>
  <c r="H362" i="9" a="1"/>
  <c r="H362" i="9"/>
  <c r="I362" i="9" a="1"/>
  <c r="I362" i="9"/>
  <c r="J362" i="9" a="1"/>
  <c r="J362" i="9"/>
  <c r="B363" i="9" a="1"/>
  <c r="B363" i="9"/>
  <c r="C363" i="9" a="1"/>
  <c r="C363" i="9"/>
  <c r="D363" i="9" a="1"/>
  <c r="D363" i="9"/>
  <c r="E363" i="9" a="1"/>
  <c r="E363" i="9"/>
  <c r="F363" i="9" a="1"/>
  <c r="F363" i="9"/>
  <c r="G363" i="9" a="1"/>
  <c r="G363" i="9"/>
  <c r="H363" i="9" a="1"/>
  <c r="H363" i="9"/>
  <c r="I363" i="9" a="1"/>
  <c r="I363" i="9"/>
  <c r="J363" i="9" a="1"/>
  <c r="J363" i="9"/>
  <c r="B364" i="9" a="1"/>
  <c r="B364" i="9"/>
  <c r="C364" i="9" a="1"/>
  <c r="C364" i="9"/>
  <c r="D364" i="9" a="1"/>
  <c r="D364" i="9"/>
  <c r="E364" i="9" a="1"/>
  <c r="E364" i="9"/>
  <c r="F364" i="9" a="1"/>
  <c r="F364" i="9"/>
  <c r="G364" i="9" a="1"/>
  <c r="G364" i="9"/>
  <c r="H364" i="9" a="1"/>
  <c r="H364" i="9"/>
  <c r="I364" i="9" a="1"/>
  <c r="I364" i="9"/>
  <c r="J364" i="9" a="1"/>
  <c r="J364" i="9"/>
  <c r="B365" i="9" a="1"/>
  <c r="B365" i="9"/>
  <c r="C365" i="9" a="1"/>
  <c r="C365" i="9"/>
  <c r="D365" i="9" a="1"/>
  <c r="D365" i="9"/>
  <c r="E365" i="9" a="1"/>
  <c r="E365" i="9"/>
  <c r="F365" i="9" a="1"/>
  <c r="F365" i="9"/>
  <c r="G365" i="9" a="1"/>
  <c r="G365" i="9"/>
  <c r="H365" i="9" a="1"/>
  <c r="H365" i="9"/>
  <c r="I365" i="9" a="1"/>
  <c r="I365" i="9"/>
  <c r="J365" i="9" a="1"/>
  <c r="J365" i="9"/>
  <c r="B366" i="9" a="1"/>
  <c r="B366" i="9"/>
  <c r="C366" i="9" a="1"/>
  <c r="C366" i="9"/>
  <c r="D366" i="9" a="1"/>
  <c r="D366" i="9"/>
  <c r="E366" i="9" a="1"/>
  <c r="E366" i="9"/>
  <c r="F366" i="9" a="1"/>
  <c r="F366" i="9"/>
  <c r="G366" i="9" a="1"/>
  <c r="G366" i="9"/>
  <c r="H366" i="9" a="1"/>
  <c r="H366" i="9"/>
  <c r="I366" i="9" a="1"/>
  <c r="I366" i="9"/>
  <c r="J366" i="9" a="1"/>
  <c r="J366" i="9"/>
  <c r="B367" i="9" a="1"/>
  <c r="B367" i="9"/>
  <c r="C367" i="9" a="1"/>
  <c r="C367" i="9"/>
  <c r="D367" i="9" a="1"/>
  <c r="D367" i="9"/>
  <c r="E367" i="9" a="1"/>
  <c r="E367" i="9"/>
  <c r="F367" i="9" a="1"/>
  <c r="F367" i="9"/>
  <c r="G367" i="9" a="1"/>
  <c r="G367" i="9"/>
  <c r="H367" i="9" a="1"/>
  <c r="H367" i="9"/>
  <c r="I367" i="9" a="1"/>
  <c r="I367" i="9"/>
  <c r="J367" i="9" a="1"/>
  <c r="J367" i="9"/>
  <c r="B369" i="9" a="1"/>
  <c r="B369" i="9"/>
  <c r="C369" i="9" a="1"/>
  <c r="C369" i="9"/>
  <c r="D369" i="9" a="1"/>
  <c r="D369" i="9"/>
  <c r="E369" i="9" a="1"/>
  <c r="E369" i="9"/>
  <c r="F369" i="9" a="1"/>
  <c r="F369" i="9"/>
  <c r="G369" i="9" a="1"/>
  <c r="G369" i="9"/>
  <c r="H369" i="9" a="1"/>
  <c r="H369" i="9"/>
  <c r="I369" i="9" a="1"/>
  <c r="I369" i="9"/>
  <c r="J369" i="9" a="1"/>
  <c r="J369" i="9"/>
  <c r="B370" i="9" a="1"/>
  <c r="B370" i="9"/>
  <c r="C370" i="9" a="1"/>
  <c r="C370" i="9"/>
  <c r="D370" i="9" a="1"/>
  <c r="D370" i="9"/>
  <c r="E370" i="9" a="1"/>
  <c r="E370" i="9"/>
  <c r="F370" i="9" a="1"/>
  <c r="F370" i="9"/>
  <c r="G370" i="9" a="1"/>
  <c r="G370" i="9"/>
  <c r="H370" i="9" a="1"/>
  <c r="H370" i="9"/>
  <c r="I370" i="9" a="1"/>
  <c r="I370" i="9"/>
  <c r="J370" i="9" a="1"/>
  <c r="J370" i="9"/>
  <c r="B371" i="9" a="1"/>
  <c r="B371" i="9"/>
  <c r="C371" i="9" a="1"/>
  <c r="C371" i="9"/>
  <c r="D371" i="9" a="1"/>
  <c r="D371" i="9"/>
  <c r="E371" i="9" a="1"/>
  <c r="E371" i="9"/>
  <c r="F371" i="9" a="1"/>
  <c r="F371" i="9"/>
  <c r="G371" i="9" a="1"/>
  <c r="G371" i="9"/>
  <c r="H371" i="9" a="1"/>
  <c r="H371" i="9"/>
  <c r="I371" i="9" a="1"/>
  <c r="I371" i="9"/>
  <c r="J371" i="9" a="1"/>
  <c r="J371" i="9"/>
  <c r="B372" i="9" a="1"/>
  <c r="B372" i="9"/>
  <c r="C372" i="9" a="1"/>
  <c r="C372" i="9"/>
  <c r="D372" i="9" a="1"/>
  <c r="D372" i="9"/>
  <c r="E372" i="9" a="1"/>
  <c r="E372" i="9"/>
  <c r="F372" i="9" a="1"/>
  <c r="F372" i="9"/>
  <c r="G372" i="9" a="1"/>
  <c r="G372" i="9"/>
  <c r="H372" i="9" a="1"/>
  <c r="H372" i="9"/>
  <c r="I372" i="9" a="1"/>
  <c r="I372" i="9"/>
  <c r="J372" i="9" a="1"/>
  <c r="J372" i="9"/>
  <c r="B373" i="9" a="1"/>
  <c r="B373" i="9"/>
  <c r="C373" i="9" a="1"/>
  <c r="C373" i="9"/>
  <c r="D373" i="9" a="1"/>
  <c r="D373" i="9"/>
  <c r="E373" i="9" a="1"/>
  <c r="E373" i="9"/>
  <c r="F373" i="9" a="1"/>
  <c r="F373" i="9"/>
  <c r="G373" i="9" a="1"/>
  <c r="G373" i="9"/>
  <c r="H373" i="9" a="1"/>
  <c r="H373" i="9"/>
  <c r="I373" i="9" a="1"/>
  <c r="I373" i="9"/>
  <c r="J373" i="9" a="1"/>
  <c r="J373" i="9"/>
  <c r="B374" i="9" a="1"/>
  <c r="B374" i="9"/>
  <c r="C374" i="9" a="1"/>
  <c r="C374" i="9"/>
  <c r="D374" i="9" a="1"/>
  <c r="D374" i="9"/>
  <c r="E374" i="9" a="1"/>
  <c r="E374" i="9"/>
  <c r="F374" i="9" a="1"/>
  <c r="F374" i="9"/>
  <c r="G374" i="9" a="1"/>
  <c r="G374" i="9"/>
  <c r="H374" i="9" a="1"/>
  <c r="H374" i="9"/>
  <c r="I374" i="9" a="1"/>
  <c r="I374" i="9"/>
  <c r="J374" i="9" a="1"/>
  <c r="J374" i="9"/>
  <c r="B375" i="9" a="1"/>
  <c r="B375" i="9"/>
  <c r="C375" i="9" a="1"/>
  <c r="C375" i="9"/>
  <c r="D375" i="9" a="1"/>
  <c r="D375" i="9"/>
  <c r="E375" i="9" a="1"/>
  <c r="E375" i="9"/>
  <c r="F375" i="9" a="1"/>
  <c r="F375" i="9"/>
  <c r="G375" i="9" a="1"/>
  <c r="G375" i="9"/>
  <c r="H375" i="9" a="1"/>
  <c r="H375" i="9"/>
  <c r="I375" i="9" a="1"/>
  <c r="I375" i="9"/>
  <c r="J375" i="9" a="1"/>
  <c r="J375" i="9"/>
  <c r="B376" i="9" a="1"/>
  <c r="B376" i="9"/>
  <c r="C376" i="9" a="1"/>
  <c r="C376" i="9"/>
  <c r="D376" i="9" a="1"/>
  <c r="D376" i="9"/>
  <c r="E376" i="9" a="1"/>
  <c r="E376" i="9"/>
  <c r="F376" i="9" a="1"/>
  <c r="F376" i="9"/>
  <c r="G376" i="9" a="1"/>
  <c r="G376" i="9"/>
  <c r="H376" i="9" a="1"/>
  <c r="H376" i="9"/>
  <c r="I376" i="9" a="1"/>
  <c r="I376" i="9"/>
  <c r="J376" i="9" a="1"/>
  <c r="J376" i="9"/>
  <c r="B377" i="9" a="1"/>
  <c r="B377" i="9"/>
  <c r="C377" i="9" a="1"/>
  <c r="C377" i="9"/>
  <c r="D377" i="9" a="1"/>
  <c r="D377" i="9"/>
  <c r="E377" i="9" a="1"/>
  <c r="E377" i="9"/>
  <c r="F377" i="9" a="1"/>
  <c r="F377" i="9"/>
  <c r="G377" i="9" a="1"/>
  <c r="G377" i="9"/>
  <c r="H377" i="9" a="1"/>
  <c r="H377" i="9"/>
  <c r="I377" i="9" a="1"/>
  <c r="I377" i="9"/>
  <c r="J377" i="9" a="1"/>
  <c r="J377" i="9"/>
  <c r="B378" i="9" a="1"/>
  <c r="B378" i="9"/>
  <c r="C378" i="9" a="1"/>
  <c r="C378" i="9"/>
  <c r="D378" i="9" a="1"/>
  <c r="D378" i="9"/>
  <c r="E378" i="9" a="1"/>
  <c r="E378" i="9"/>
  <c r="F378" i="9" a="1"/>
  <c r="F378" i="9"/>
  <c r="G378" i="9" a="1"/>
  <c r="G378" i="9"/>
  <c r="H378" i="9" a="1"/>
  <c r="H378" i="9"/>
  <c r="I378" i="9" a="1"/>
  <c r="I378" i="9"/>
  <c r="J378" i="9" a="1"/>
  <c r="J378" i="9"/>
  <c r="B379" i="9" a="1"/>
  <c r="B379" i="9"/>
  <c r="C379" i="9" a="1"/>
  <c r="C379" i="9"/>
  <c r="D379" i="9" a="1"/>
  <c r="D379" i="9"/>
  <c r="E379" i="9" a="1"/>
  <c r="E379" i="9"/>
  <c r="F379" i="9" a="1"/>
  <c r="F379" i="9"/>
  <c r="G379" i="9" a="1"/>
  <c r="G379" i="9"/>
  <c r="H379" i="9" a="1"/>
  <c r="H379" i="9"/>
  <c r="I379" i="9" a="1"/>
  <c r="I379" i="9"/>
  <c r="J379" i="9" a="1"/>
  <c r="J379" i="9"/>
  <c r="B380" i="9" a="1"/>
  <c r="B380" i="9"/>
  <c r="C380" i="9" a="1"/>
  <c r="C380" i="9"/>
  <c r="D380" i="9" a="1"/>
  <c r="D380" i="9"/>
  <c r="E380" i="9" a="1"/>
  <c r="E380" i="9"/>
  <c r="F380" i="9" a="1"/>
  <c r="F380" i="9"/>
  <c r="G380" i="9" a="1"/>
  <c r="G380" i="9"/>
  <c r="H380" i="9" a="1"/>
  <c r="H380" i="9"/>
  <c r="I380" i="9" a="1"/>
  <c r="I380" i="9"/>
  <c r="J380" i="9" a="1"/>
  <c r="J380" i="9"/>
  <c r="B381" i="9" a="1"/>
  <c r="B381" i="9"/>
  <c r="C381" i="9" a="1"/>
  <c r="C381" i="9"/>
  <c r="D381" i="9" a="1"/>
  <c r="D381" i="9"/>
  <c r="E381" i="9" a="1"/>
  <c r="E381" i="9"/>
  <c r="F381" i="9" a="1"/>
  <c r="F381" i="9"/>
  <c r="G381" i="9" a="1"/>
  <c r="G381" i="9"/>
  <c r="H381" i="9" a="1"/>
  <c r="H381" i="9"/>
  <c r="I381" i="9" a="1"/>
  <c r="I381" i="9"/>
  <c r="J381" i="9" a="1"/>
  <c r="J381" i="9"/>
  <c r="B382" i="9" a="1"/>
  <c r="B382" i="9"/>
  <c r="C382" i="9" a="1"/>
  <c r="C382" i="9"/>
  <c r="D382" i="9" a="1"/>
  <c r="D382" i="9"/>
  <c r="E382" i="9" a="1"/>
  <c r="E382" i="9"/>
  <c r="F382" i="9" a="1"/>
  <c r="F382" i="9"/>
  <c r="G382" i="9" a="1"/>
  <c r="G382" i="9"/>
  <c r="H382" i="9" a="1"/>
  <c r="H382" i="9"/>
  <c r="I382" i="9" a="1"/>
  <c r="I382" i="9"/>
  <c r="J382" i="9" a="1"/>
  <c r="J382" i="9"/>
  <c r="B383" i="9" a="1"/>
  <c r="B383" i="9"/>
  <c r="C383" i="9" a="1"/>
  <c r="C383" i="9"/>
  <c r="D383" i="9" a="1"/>
  <c r="D383" i="9"/>
  <c r="E383" i="9" a="1"/>
  <c r="E383" i="9"/>
  <c r="F383" i="9" a="1"/>
  <c r="F383" i="9"/>
  <c r="G383" i="9" a="1"/>
  <c r="G383" i="9"/>
  <c r="H383" i="9" a="1"/>
  <c r="H383" i="9"/>
  <c r="I383" i="9" a="1"/>
  <c r="I383" i="9"/>
  <c r="J383" i="9" a="1"/>
  <c r="J383" i="9"/>
  <c r="B384" i="9" a="1"/>
  <c r="B384" i="9"/>
  <c r="C384" i="9" a="1"/>
  <c r="C384" i="9"/>
  <c r="D384" i="9" a="1"/>
  <c r="D384" i="9"/>
  <c r="E384" i="9" a="1"/>
  <c r="E384" i="9"/>
  <c r="F384" i="9" a="1"/>
  <c r="F384" i="9"/>
  <c r="G384" i="9" a="1"/>
  <c r="G384" i="9"/>
  <c r="H384" i="9" a="1"/>
  <c r="H384" i="9"/>
  <c r="I384" i="9" a="1"/>
  <c r="I384" i="9"/>
  <c r="J384" i="9" a="1"/>
  <c r="J384" i="9"/>
  <c r="B385" i="9" a="1"/>
  <c r="B385" i="9"/>
  <c r="C385" i="9" a="1"/>
  <c r="C385" i="9"/>
  <c r="D385" i="9" a="1"/>
  <c r="D385" i="9"/>
  <c r="E385" i="9" a="1"/>
  <c r="E385" i="9"/>
  <c r="F385" i="9" a="1"/>
  <c r="F385" i="9"/>
  <c r="G385" i="9" a="1"/>
  <c r="G385" i="9"/>
  <c r="H385" i="9" a="1"/>
  <c r="H385" i="9"/>
  <c r="I385" i="9" a="1"/>
  <c r="I385" i="9"/>
  <c r="J385" i="9" a="1"/>
  <c r="J385" i="9"/>
  <c r="B386" i="9" a="1"/>
  <c r="B386" i="9"/>
  <c r="C386" i="9" a="1"/>
  <c r="C386" i="9"/>
  <c r="D386" i="9" a="1"/>
  <c r="D386" i="9"/>
  <c r="E386" i="9" a="1"/>
  <c r="E386" i="9"/>
  <c r="F386" i="9" a="1"/>
  <c r="F386" i="9"/>
  <c r="G386" i="9" a="1"/>
  <c r="G386" i="9"/>
  <c r="H386" i="9" a="1"/>
  <c r="H386" i="9"/>
  <c r="I386" i="9" a="1"/>
  <c r="I386" i="9"/>
  <c r="J386" i="9" a="1"/>
  <c r="J386" i="9"/>
  <c r="B387" i="9" a="1"/>
  <c r="B387" i="9"/>
  <c r="C387" i="9" a="1"/>
  <c r="C387" i="9"/>
  <c r="D387" i="9" a="1"/>
  <c r="D387" i="9"/>
  <c r="E387" i="9" a="1"/>
  <c r="E387" i="9"/>
  <c r="F387" i="9" a="1"/>
  <c r="F387" i="9"/>
  <c r="G387" i="9" a="1"/>
  <c r="G387" i="9"/>
  <c r="H387" i="9" a="1"/>
  <c r="H387" i="9"/>
  <c r="I387" i="9" a="1"/>
  <c r="I387" i="9"/>
  <c r="J387" i="9" a="1"/>
  <c r="J387" i="9"/>
  <c r="B388" i="9" a="1"/>
  <c r="B388" i="9"/>
  <c r="C388" i="9" a="1"/>
  <c r="C388" i="9"/>
  <c r="D388" i="9" a="1"/>
  <c r="D388" i="9"/>
  <c r="E388" i="9" a="1"/>
  <c r="E388" i="9"/>
  <c r="F388" i="9" a="1"/>
  <c r="F388" i="9"/>
  <c r="G388" i="9" a="1"/>
  <c r="G388" i="9"/>
  <c r="H388" i="9" a="1"/>
  <c r="H388" i="9"/>
  <c r="I388" i="9" a="1"/>
  <c r="I388" i="9"/>
  <c r="J388" i="9" a="1"/>
  <c r="J388" i="9"/>
  <c r="B389" i="9" a="1"/>
  <c r="B389" i="9"/>
  <c r="C389" i="9" a="1"/>
  <c r="C389" i="9"/>
  <c r="D389" i="9" a="1"/>
  <c r="D389" i="9"/>
  <c r="E389" i="9" a="1"/>
  <c r="E389" i="9"/>
  <c r="F389" i="9" a="1"/>
  <c r="F389" i="9"/>
  <c r="G389" i="9" a="1"/>
  <c r="G389" i="9"/>
  <c r="H389" i="9" a="1"/>
  <c r="H389" i="9"/>
  <c r="I389" i="9" a="1"/>
  <c r="I389" i="9"/>
  <c r="J389" i="9" a="1"/>
  <c r="J389" i="9"/>
  <c r="B390" i="9" a="1"/>
  <c r="B390" i="9"/>
  <c r="C390" i="9" a="1"/>
  <c r="C390" i="9"/>
  <c r="D390" i="9" a="1"/>
  <c r="D390" i="9"/>
  <c r="E390" i="9" a="1"/>
  <c r="E390" i="9"/>
  <c r="F390" i="9" a="1"/>
  <c r="F390" i="9"/>
  <c r="G390" i="9" a="1"/>
  <c r="G390" i="9"/>
  <c r="H390" i="9" a="1"/>
  <c r="H390" i="9"/>
  <c r="I390" i="9" a="1"/>
  <c r="I390" i="9"/>
  <c r="J390" i="9" a="1"/>
  <c r="J390" i="9"/>
  <c r="B391" i="9" a="1"/>
  <c r="B391" i="9"/>
  <c r="C391" i="9" a="1"/>
  <c r="C391" i="9"/>
  <c r="D391" i="9" a="1"/>
  <c r="D391" i="9"/>
  <c r="E391" i="9" a="1"/>
  <c r="E391" i="9"/>
  <c r="F391" i="9" a="1"/>
  <c r="F391" i="9"/>
  <c r="G391" i="9" a="1"/>
  <c r="G391" i="9"/>
  <c r="H391" i="9" a="1"/>
  <c r="H391" i="9"/>
  <c r="I391" i="9" a="1"/>
  <c r="I391" i="9"/>
  <c r="J391" i="9" a="1"/>
  <c r="J391" i="9"/>
  <c r="B392" i="9" a="1"/>
  <c r="B392" i="9"/>
  <c r="C392" i="9" a="1"/>
  <c r="C392" i="9"/>
  <c r="D392" i="9" a="1"/>
  <c r="D392" i="9"/>
  <c r="E392" i="9" a="1"/>
  <c r="E392" i="9"/>
  <c r="F392" i="9" a="1"/>
  <c r="F392" i="9"/>
  <c r="G392" i="9" a="1"/>
  <c r="G392" i="9"/>
  <c r="H392" i="9" a="1"/>
  <c r="H392" i="9"/>
  <c r="I392" i="9" a="1"/>
  <c r="I392" i="9"/>
  <c r="J392" i="9" a="1"/>
  <c r="J392" i="9"/>
  <c r="B393" i="9" a="1"/>
  <c r="B393" i="9"/>
  <c r="C393" i="9" a="1"/>
  <c r="C393" i="9"/>
  <c r="D393" i="9" a="1"/>
  <c r="D393" i="9"/>
  <c r="E393" i="9" a="1"/>
  <c r="E393" i="9"/>
  <c r="F393" i="9" a="1"/>
  <c r="F393" i="9"/>
  <c r="G393" i="9" a="1"/>
  <c r="G393" i="9"/>
  <c r="H393" i="9" a="1"/>
  <c r="H393" i="9"/>
  <c r="I393" i="9" a="1"/>
  <c r="I393" i="9"/>
  <c r="J393" i="9" a="1"/>
  <c r="J393" i="9"/>
  <c r="B394" i="9" a="1"/>
  <c r="B394" i="9"/>
  <c r="C394" i="9" a="1"/>
  <c r="C394" i="9"/>
  <c r="D394" i="9" a="1"/>
  <c r="D394" i="9"/>
  <c r="E394" i="9" a="1"/>
  <c r="E394" i="9"/>
  <c r="F394" i="9" a="1"/>
  <c r="F394" i="9"/>
  <c r="G394" i="9" a="1"/>
  <c r="G394" i="9"/>
  <c r="H394" i="9" a="1"/>
  <c r="H394" i="9"/>
  <c r="I394" i="9" a="1"/>
  <c r="I394" i="9"/>
  <c r="J394" i="9" a="1"/>
  <c r="J394" i="9"/>
  <c r="B395" i="9" a="1"/>
  <c r="B395" i="9"/>
  <c r="C395" i="9" a="1"/>
  <c r="C395" i="9"/>
  <c r="D395" i="9" a="1"/>
  <c r="D395" i="9"/>
  <c r="E395" i="9" a="1"/>
  <c r="E395" i="9"/>
  <c r="F395" i="9" a="1"/>
  <c r="F395" i="9"/>
  <c r="G395" i="9" a="1"/>
  <c r="G395" i="9"/>
  <c r="H395" i="9" a="1"/>
  <c r="H395" i="9"/>
  <c r="I395" i="9" a="1"/>
  <c r="I395" i="9"/>
  <c r="J395" i="9" a="1"/>
  <c r="J395" i="9"/>
  <c r="B396" i="9" a="1"/>
  <c r="B396" i="9"/>
  <c r="C396" i="9" a="1"/>
  <c r="C396" i="9"/>
  <c r="D396" i="9" a="1"/>
  <c r="D396" i="9"/>
  <c r="E396" i="9" a="1"/>
  <c r="E396" i="9"/>
  <c r="F396" i="9" a="1"/>
  <c r="F396" i="9"/>
  <c r="G396" i="9" a="1"/>
  <c r="G396" i="9"/>
  <c r="H396" i="9" a="1"/>
  <c r="H396" i="9"/>
  <c r="I396" i="9" a="1"/>
  <c r="I396" i="9"/>
  <c r="J396" i="9" a="1"/>
  <c r="J396" i="9"/>
  <c r="B397" i="9" a="1"/>
  <c r="B397" i="9"/>
  <c r="C397" i="9" a="1"/>
  <c r="C397" i="9"/>
  <c r="D397" i="9" a="1"/>
  <c r="D397" i="9"/>
  <c r="E397" i="9" a="1"/>
  <c r="E397" i="9"/>
  <c r="F397" i="9" a="1"/>
  <c r="F397" i="9"/>
  <c r="G397" i="9" a="1"/>
  <c r="G397" i="9"/>
  <c r="H397" i="9" a="1"/>
  <c r="H397" i="9"/>
  <c r="I397" i="9" a="1"/>
  <c r="I397" i="9"/>
  <c r="J397" i="9" a="1"/>
  <c r="J397" i="9"/>
  <c r="B398" i="9" a="1"/>
  <c r="B398" i="9"/>
  <c r="C398" i="9" a="1"/>
  <c r="C398" i="9"/>
  <c r="D398" i="9" a="1"/>
  <c r="D398" i="9"/>
  <c r="E398" i="9" a="1"/>
  <c r="E398" i="9"/>
  <c r="F398" i="9" a="1"/>
  <c r="F398" i="9"/>
  <c r="G398" i="9" a="1"/>
  <c r="G398" i="9"/>
  <c r="H398" i="9" a="1"/>
  <c r="H398" i="9"/>
  <c r="I398" i="9" a="1"/>
  <c r="I398" i="9"/>
  <c r="J398" i="9" a="1"/>
  <c r="J398" i="9"/>
  <c r="B399" i="9" a="1"/>
  <c r="B399" i="9"/>
  <c r="C399" i="9" a="1"/>
  <c r="C399" i="9"/>
  <c r="D399" i="9" a="1"/>
  <c r="D399" i="9"/>
  <c r="E399" i="9" a="1"/>
  <c r="E399" i="9"/>
  <c r="F399" i="9" a="1"/>
  <c r="F399" i="9"/>
  <c r="G399" i="9" a="1"/>
  <c r="G399" i="9"/>
  <c r="H399" i="9" a="1"/>
  <c r="H399" i="9"/>
  <c r="I399" i="9" a="1"/>
  <c r="I399" i="9"/>
  <c r="J399" i="9" a="1"/>
  <c r="J399" i="9"/>
  <c r="B400" i="9" a="1"/>
  <c r="B400" i="9"/>
  <c r="C400" i="9" a="1"/>
  <c r="C400" i="9"/>
  <c r="D400" i="9" a="1"/>
  <c r="D400" i="9"/>
  <c r="E400" i="9" a="1"/>
  <c r="E400" i="9"/>
  <c r="F400" i="9" a="1"/>
  <c r="F400" i="9"/>
  <c r="G400" i="9" a="1"/>
  <c r="G400" i="9"/>
  <c r="H400" i="9" a="1"/>
  <c r="H400" i="9"/>
  <c r="I400" i="9" a="1"/>
  <c r="I400" i="9"/>
  <c r="J400" i="9" a="1"/>
  <c r="J400" i="9"/>
  <c r="B401" i="9" a="1"/>
  <c r="B401" i="9"/>
  <c r="C401" i="9" a="1"/>
  <c r="C401" i="9"/>
  <c r="D401" i="9" a="1"/>
  <c r="D401" i="9"/>
  <c r="E401" i="9" a="1"/>
  <c r="E401" i="9"/>
  <c r="F401" i="9" a="1"/>
  <c r="F401" i="9"/>
  <c r="G401" i="9" a="1"/>
  <c r="G401" i="9"/>
  <c r="H401" i="9" a="1"/>
  <c r="H401" i="9"/>
  <c r="I401" i="9" a="1"/>
  <c r="I401" i="9"/>
  <c r="J401" i="9" a="1"/>
  <c r="J401" i="9"/>
  <c r="B402" i="9" a="1"/>
  <c r="B402" i="9"/>
  <c r="C402" i="9" a="1"/>
  <c r="C402" i="9"/>
  <c r="D402" i="9" a="1"/>
  <c r="D402" i="9"/>
  <c r="E402" i="9" a="1"/>
  <c r="E402" i="9"/>
  <c r="F402" i="9" a="1"/>
  <c r="F402" i="9"/>
  <c r="G402" i="9" a="1"/>
  <c r="G402" i="9"/>
  <c r="H402" i="9" a="1"/>
  <c r="H402" i="9"/>
  <c r="I402" i="9" a="1"/>
  <c r="I402" i="9"/>
  <c r="J402" i="9" a="1"/>
  <c r="J402" i="9"/>
  <c r="B403" i="9" a="1"/>
  <c r="B403" i="9"/>
  <c r="C403" i="9" a="1"/>
  <c r="C403" i="9"/>
  <c r="D403" i="9" a="1"/>
  <c r="D403" i="9"/>
  <c r="E403" i="9" a="1"/>
  <c r="E403" i="9"/>
  <c r="F403" i="9" a="1"/>
  <c r="F403" i="9"/>
  <c r="G403" i="9" a="1"/>
  <c r="G403" i="9"/>
  <c r="H403" i="9" a="1"/>
  <c r="H403" i="9"/>
  <c r="I403" i="9" a="1"/>
  <c r="I403" i="9"/>
  <c r="J403" i="9" a="1"/>
  <c r="J403" i="9"/>
  <c r="B404" i="9" a="1"/>
  <c r="B404" i="9"/>
  <c r="C404" i="9" a="1"/>
  <c r="C404" i="9"/>
  <c r="D404" i="9" a="1"/>
  <c r="D404" i="9"/>
  <c r="E404" i="9" a="1"/>
  <c r="E404" i="9"/>
  <c r="F404" i="9" a="1"/>
  <c r="F404" i="9"/>
  <c r="G404" i="9" a="1"/>
  <c r="G404" i="9"/>
  <c r="H404" i="9" a="1"/>
  <c r="H404" i="9"/>
  <c r="I404" i="9" a="1"/>
  <c r="I404" i="9"/>
  <c r="J404" i="9" a="1"/>
  <c r="J404" i="9"/>
  <c r="B405" i="9" a="1"/>
  <c r="B405" i="9"/>
  <c r="C405" i="9" a="1"/>
  <c r="C405" i="9"/>
  <c r="D405" i="9" a="1"/>
  <c r="D405" i="9"/>
  <c r="E405" i="9" a="1"/>
  <c r="E405" i="9"/>
  <c r="F405" i="9" a="1"/>
  <c r="F405" i="9"/>
  <c r="G405" i="9" a="1"/>
  <c r="G405" i="9"/>
  <c r="H405" i="9" a="1"/>
  <c r="H405" i="9"/>
  <c r="I405" i="9" a="1"/>
  <c r="I405" i="9"/>
  <c r="J405" i="9" a="1"/>
  <c r="J405" i="9"/>
  <c r="B406" i="9" a="1"/>
  <c r="B406" i="9"/>
  <c r="C406" i="9" a="1"/>
  <c r="C406" i="9"/>
  <c r="D406" i="9" a="1"/>
  <c r="D406" i="9"/>
  <c r="E406" i="9" a="1"/>
  <c r="E406" i="9"/>
  <c r="F406" i="9" a="1"/>
  <c r="F406" i="9"/>
  <c r="G406" i="9" a="1"/>
  <c r="G406" i="9"/>
  <c r="H406" i="9" a="1"/>
  <c r="H406" i="9"/>
  <c r="I406" i="9" a="1"/>
  <c r="I406" i="9"/>
  <c r="J406" i="9" a="1"/>
  <c r="J406" i="9"/>
  <c r="B407" i="9" a="1"/>
  <c r="B407" i="9"/>
  <c r="C407" i="9" a="1"/>
  <c r="C407" i="9"/>
  <c r="D407" i="9" a="1"/>
  <c r="D407" i="9"/>
  <c r="E407" i="9" a="1"/>
  <c r="E407" i="9"/>
  <c r="F407" i="9" a="1"/>
  <c r="F407" i="9"/>
  <c r="G407" i="9" a="1"/>
  <c r="G407" i="9"/>
  <c r="H407" i="9" a="1"/>
  <c r="H407" i="9"/>
  <c r="I407" i="9" a="1"/>
  <c r="I407" i="9"/>
  <c r="J407" i="9" a="1"/>
  <c r="J407" i="9"/>
  <c r="B408" i="9" a="1"/>
  <c r="B408" i="9"/>
  <c r="C408" i="9" a="1"/>
  <c r="C408" i="9"/>
  <c r="D408" i="9" a="1"/>
  <c r="D408" i="9"/>
  <c r="E408" i="9" a="1"/>
  <c r="E408" i="9"/>
  <c r="F408" i="9" a="1"/>
  <c r="F408" i="9"/>
  <c r="G408" i="9" a="1"/>
  <c r="G408" i="9"/>
  <c r="H408" i="9" a="1"/>
  <c r="H408" i="9"/>
  <c r="I408" i="9" a="1"/>
  <c r="I408" i="9"/>
  <c r="J408" i="9" a="1"/>
  <c r="J408" i="9"/>
  <c r="B409" i="9" a="1"/>
  <c r="B409" i="9"/>
  <c r="C409" i="9" a="1"/>
  <c r="C409" i="9"/>
  <c r="D409" i="9" a="1"/>
  <c r="D409" i="9"/>
  <c r="E409" i="9" a="1"/>
  <c r="E409" i="9"/>
  <c r="F409" i="9" a="1"/>
  <c r="F409" i="9"/>
  <c r="G409" i="9" a="1"/>
  <c r="G409" i="9"/>
  <c r="H409" i="9" a="1"/>
  <c r="H409" i="9"/>
  <c r="I409" i="9" a="1"/>
  <c r="I409" i="9"/>
  <c r="J409" i="9" a="1"/>
  <c r="J409" i="9"/>
  <c r="B410" i="9" a="1"/>
  <c r="B410" i="9"/>
  <c r="C410" i="9" a="1"/>
  <c r="C410" i="9"/>
  <c r="D410" i="9" a="1"/>
  <c r="D410" i="9"/>
  <c r="E410" i="9" a="1"/>
  <c r="E410" i="9"/>
  <c r="F410" i="9" a="1"/>
  <c r="F410" i="9"/>
  <c r="G410" i="9" a="1"/>
  <c r="G410" i="9"/>
  <c r="H410" i="9" a="1"/>
  <c r="H410" i="9"/>
  <c r="I410" i="9" a="1"/>
  <c r="I410" i="9"/>
  <c r="J410" i="9" a="1"/>
  <c r="J410" i="9"/>
  <c r="B411" i="9" a="1"/>
  <c r="B411" i="9"/>
  <c r="C411" i="9" a="1"/>
  <c r="C411" i="9"/>
  <c r="D411" i="9" a="1"/>
  <c r="D411" i="9"/>
  <c r="E411" i="9" a="1"/>
  <c r="E411" i="9"/>
  <c r="F411" i="9" a="1"/>
  <c r="F411" i="9"/>
  <c r="G411" i="9" a="1"/>
  <c r="G411" i="9"/>
  <c r="H411" i="9" a="1"/>
  <c r="H411" i="9"/>
  <c r="I411" i="9" a="1"/>
  <c r="I411" i="9"/>
  <c r="J411" i="9" a="1"/>
  <c r="J411" i="9"/>
  <c r="B412" i="9" a="1"/>
  <c r="B412" i="9"/>
  <c r="C412" i="9" a="1"/>
  <c r="C412" i="9"/>
  <c r="D412" i="9" a="1"/>
  <c r="D412" i="9"/>
  <c r="E412" i="9" a="1"/>
  <c r="E412" i="9"/>
  <c r="F412" i="9" a="1"/>
  <c r="F412" i="9"/>
  <c r="G412" i="9" a="1"/>
  <c r="G412" i="9"/>
  <c r="H412" i="9" a="1"/>
  <c r="H412" i="9"/>
  <c r="I412" i="9" a="1"/>
  <c r="I412" i="9"/>
  <c r="J412" i="9" a="1"/>
  <c r="J412" i="9"/>
  <c r="B413" i="9" a="1"/>
  <c r="B413" i="9"/>
  <c r="C413" i="9" a="1"/>
  <c r="C413" i="9"/>
  <c r="D413" i="9" a="1"/>
  <c r="D413" i="9"/>
  <c r="E413" i="9" a="1"/>
  <c r="E413" i="9"/>
  <c r="F413" i="9" a="1"/>
  <c r="F413" i="9"/>
  <c r="G413" i="9" a="1"/>
  <c r="G413" i="9"/>
  <c r="H413" i="9" a="1"/>
  <c r="H413" i="9"/>
  <c r="I413" i="9" a="1"/>
  <c r="I413" i="9"/>
  <c r="J413" i="9" a="1"/>
  <c r="J413" i="9"/>
  <c r="B414" i="9" a="1"/>
  <c r="B414" i="9"/>
  <c r="C414" i="9" a="1"/>
  <c r="C414" i="9"/>
  <c r="D414" i="9" a="1"/>
  <c r="D414" i="9"/>
  <c r="E414" i="9" a="1"/>
  <c r="E414" i="9"/>
  <c r="F414" i="9" a="1"/>
  <c r="F414" i="9"/>
  <c r="G414" i="9" a="1"/>
  <c r="G414" i="9"/>
  <c r="H414" i="9" a="1"/>
  <c r="H414" i="9"/>
  <c r="I414" i="9" a="1"/>
  <c r="I414" i="9"/>
  <c r="J414" i="9" a="1"/>
  <c r="J414" i="9"/>
  <c r="B415" i="9" a="1"/>
  <c r="B415" i="9"/>
  <c r="C415" i="9" a="1"/>
  <c r="C415" i="9"/>
  <c r="D415" i="9" a="1"/>
  <c r="D415" i="9"/>
  <c r="E415" i="9" a="1"/>
  <c r="E415" i="9"/>
  <c r="F415" i="9" a="1"/>
  <c r="F415" i="9"/>
  <c r="G415" i="9" a="1"/>
  <c r="G415" i="9"/>
  <c r="H415" i="9" a="1"/>
  <c r="H415" i="9"/>
  <c r="I415" i="9" a="1"/>
  <c r="I415" i="9"/>
  <c r="J415" i="9" a="1"/>
  <c r="J415" i="9"/>
  <c r="B416" i="9" a="1"/>
  <c r="B416" i="9"/>
  <c r="C416" i="9" a="1"/>
  <c r="C416" i="9"/>
  <c r="D416" i="9" a="1"/>
  <c r="D416" i="9"/>
  <c r="E416" i="9" a="1"/>
  <c r="E416" i="9"/>
  <c r="F416" i="9" a="1"/>
  <c r="F416" i="9"/>
  <c r="G416" i="9" a="1"/>
  <c r="G416" i="9"/>
  <c r="H416" i="9" a="1"/>
  <c r="H416" i="9"/>
  <c r="I416" i="9" a="1"/>
  <c r="I416" i="9"/>
  <c r="J416" i="9" a="1"/>
  <c r="J416" i="9"/>
  <c r="B417" i="9" a="1"/>
  <c r="B417" i="9"/>
  <c r="C417" i="9" a="1"/>
  <c r="C417" i="9"/>
  <c r="D417" i="9" a="1"/>
  <c r="D417" i="9"/>
  <c r="E417" i="9" a="1"/>
  <c r="E417" i="9"/>
  <c r="F417" i="9" a="1"/>
  <c r="F417" i="9"/>
  <c r="G417" i="9" a="1"/>
  <c r="G417" i="9"/>
  <c r="H417" i="9" a="1"/>
  <c r="H417" i="9"/>
  <c r="I417" i="9" a="1"/>
  <c r="I417" i="9"/>
  <c r="J417" i="9" a="1"/>
  <c r="J417" i="9"/>
  <c r="B418" i="9" a="1"/>
  <c r="B418" i="9"/>
  <c r="C418" i="9" a="1"/>
  <c r="C418" i="9"/>
  <c r="D418" i="9" a="1"/>
  <c r="D418" i="9"/>
  <c r="E418" i="9" a="1"/>
  <c r="E418" i="9"/>
  <c r="F418" i="9" a="1"/>
  <c r="F418" i="9"/>
  <c r="G418" i="9" a="1"/>
  <c r="G418" i="9"/>
  <c r="H418" i="9" a="1"/>
  <c r="H418" i="9"/>
  <c r="I418" i="9" a="1"/>
  <c r="I418" i="9"/>
  <c r="J418" i="9" a="1"/>
  <c r="J418" i="9"/>
  <c r="B419" i="9" a="1"/>
  <c r="B419" i="9"/>
  <c r="C419" i="9" a="1"/>
  <c r="C419" i="9"/>
  <c r="D419" i="9" a="1"/>
  <c r="D419" i="9"/>
  <c r="E419" i="9" a="1"/>
  <c r="E419" i="9"/>
  <c r="F419" i="9" a="1"/>
  <c r="F419" i="9"/>
  <c r="G419" i="9" a="1"/>
  <c r="G419" i="9"/>
  <c r="H419" i="9" a="1"/>
  <c r="H419" i="9"/>
  <c r="I419" i="9" a="1"/>
  <c r="I419" i="9"/>
  <c r="J419" i="9" a="1"/>
  <c r="J419" i="9"/>
  <c r="B420" i="9" a="1"/>
  <c r="B420" i="9"/>
  <c r="C420" i="9" a="1"/>
  <c r="C420" i="9"/>
  <c r="D420" i="9" a="1"/>
  <c r="D420" i="9"/>
  <c r="E420" i="9" a="1"/>
  <c r="E420" i="9"/>
  <c r="F420" i="9" a="1"/>
  <c r="F420" i="9"/>
  <c r="G420" i="9" a="1"/>
  <c r="G420" i="9"/>
  <c r="H420" i="9" a="1"/>
  <c r="H420" i="9"/>
  <c r="I420" i="9" a="1"/>
  <c r="I420" i="9"/>
  <c r="J420" i="9" a="1"/>
  <c r="J420" i="9"/>
  <c r="B421" i="9" a="1"/>
  <c r="B421" i="9"/>
  <c r="C421" i="9" a="1"/>
  <c r="C421" i="9"/>
  <c r="D421" i="9" a="1"/>
  <c r="D421" i="9"/>
  <c r="E421" i="9" a="1"/>
  <c r="E421" i="9"/>
  <c r="F421" i="9" a="1"/>
  <c r="F421" i="9"/>
  <c r="G421" i="9" a="1"/>
  <c r="G421" i="9"/>
  <c r="H421" i="9" a="1"/>
  <c r="H421" i="9"/>
  <c r="I421" i="9" a="1"/>
  <c r="I421" i="9"/>
  <c r="J421" i="9" a="1"/>
  <c r="J421" i="9"/>
  <c r="B422" i="9" a="1"/>
  <c r="B422" i="9"/>
  <c r="C422" i="9" a="1"/>
  <c r="C422" i="9"/>
  <c r="D422" i="9" a="1"/>
  <c r="D422" i="9"/>
  <c r="E422" i="9" a="1"/>
  <c r="E422" i="9"/>
  <c r="F422" i="9" a="1"/>
  <c r="F422" i="9"/>
  <c r="G422" i="9" a="1"/>
  <c r="G422" i="9"/>
  <c r="H422" i="9" a="1"/>
  <c r="H422" i="9"/>
  <c r="I422" i="9" a="1"/>
  <c r="I422" i="9"/>
  <c r="J422" i="9" a="1"/>
  <c r="J422" i="9"/>
  <c r="B423" i="9" a="1"/>
  <c r="B423" i="9"/>
  <c r="C423" i="9" a="1"/>
  <c r="C423" i="9"/>
  <c r="D423" i="9" a="1"/>
  <c r="D423" i="9"/>
  <c r="E423" i="9" a="1"/>
  <c r="E423" i="9"/>
  <c r="F423" i="9" a="1"/>
  <c r="F423" i="9"/>
  <c r="G423" i="9" a="1"/>
  <c r="G423" i="9"/>
  <c r="H423" i="9" a="1"/>
  <c r="H423" i="9"/>
  <c r="I423" i="9" a="1"/>
  <c r="I423" i="9"/>
  <c r="J423" i="9" a="1"/>
  <c r="J423" i="9"/>
  <c r="B424" i="9" a="1"/>
  <c r="B424" i="9"/>
  <c r="C424" i="9" a="1"/>
  <c r="C424" i="9"/>
  <c r="D424" i="9" a="1"/>
  <c r="D424" i="9"/>
  <c r="E424" i="9" a="1"/>
  <c r="E424" i="9"/>
  <c r="F424" i="9" a="1"/>
  <c r="F424" i="9"/>
  <c r="G424" i="9" a="1"/>
  <c r="G424" i="9"/>
  <c r="H424" i="9" a="1"/>
  <c r="H424" i="9"/>
  <c r="I424" i="9" a="1"/>
  <c r="I424" i="9"/>
  <c r="J424" i="9" a="1"/>
  <c r="J424" i="9"/>
  <c r="B425" i="9" a="1"/>
  <c r="B425" i="9"/>
  <c r="C425" i="9" a="1"/>
  <c r="C425" i="9"/>
  <c r="D425" i="9" a="1"/>
  <c r="D425" i="9"/>
  <c r="E425" i="9" a="1"/>
  <c r="E425" i="9"/>
  <c r="F425" i="9" a="1"/>
  <c r="F425" i="9"/>
  <c r="G425" i="9" a="1"/>
  <c r="G425" i="9"/>
  <c r="H425" i="9" a="1"/>
  <c r="H425" i="9"/>
  <c r="I425" i="9" a="1"/>
  <c r="I425" i="9"/>
  <c r="J425" i="9" a="1"/>
  <c r="J425" i="9"/>
  <c r="B426" i="9" a="1"/>
  <c r="B426" i="9"/>
  <c r="C426" i="9" a="1"/>
  <c r="C426" i="9"/>
  <c r="D426" i="9" a="1"/>
  <c r="D426" i="9"/>
  <c r="E426" i="9" a="1"/>
  <c r="E426" i="9"/>
  <c r="F426" i="9" a="1"/>
  <c r="F426" i="9"/>
  <c r="G426" i="9" a="1"/>
  <c r="G426" i="9"/>
  <c r="H426" i="9" a="1"/>
  <c r="H426" i="9"/>
  <c r="I426" i="9" a="1"/>
  <c r="I426" i="9"/>
  <c r="J426" i="9" a="1"/>
  <c r="J426" i="9"/>
  <c r="B427" i="9" a="1"/>
  <c r="B427" i="9"/>
  <c r="C427" i="9" a="1"/>
  <c r="C427" i="9"/>
  <c r="D427" i="9" a="1"/>
  <c r="D427" i="9"/>
  <c r="E427" i="9" a="1"/>
  <c r="E427" i="9"/>
  <c r="F427" i="9" a="1"/>
  <c r="F427" i="9"/>
  <c r="G427" i="9" a="1"/>
  <c r="G427" i="9"/>
  <c r="H427" i="9" a="1"/>
  <c r="H427" i="9"/>
  <c r="I427" i="9" a="1"/>
  <c r="I427" i="9"/>
  <c r="J427" i="9" a="1"/>
  <c r="J427" i="9"/>
  <c r="B428" i="9" a="1"/>
  <c r="B428" i="9"/>
  <c r="C428" i="9" a="1"/>
  <c r="C428" i="9"/>
  <c r="D428" i="9" a="1"/>
  <c r="D428" i="9"/>
  <c r="E428" i="9" a="1"/>
  <c r="E428" i="9"/>
  <c r="F428" i="9" a="1"/>
  <c r="F428" i="9"/>
  <c r="G428" i="9" a="1"/>
  <c r="G428" i="9"/>
  <c r="H428" i="9" a="1"/>
  <c r="H428" i="9"/>
  <c r="I428" i="9" a="1"/>
  <c r="I428" i="9"/>
  <c r="J428" i="9" a="1"/>
  <c r="J428" i="9"/>
  <c r="B429" i="9" a="1"/>
  <c r="B429" i="9"/>
  <c r="C429" i="9" a="1"/>
  <c r="C429" i="9"/>
  <c r="D429" i="9" a="1"/>
  <c r="D429" i="9"/>
  <c r="E429" i="9" a="1"/>
  <c r="E429" i="9"/>
  <c r="F429" i="9" a="1"/>
  <c r="F429" i="9"/>
  <c r="G429" i="9" a="1"/>
  <c r="G429" i="9"/>
  <c r="H429" i="9" a="1"/>
  <c r="H429" i="9"/>
  <c r="I429" i="9" a="1"/>
  <c r="I429" i="9"/>
  <c r="J429" i="9" a="1"/>
  <c r="J429" i="9"/>
  <c r="B430" i="9" a="1"/>
  <c r="B430" i="9"/>
  <c r="C430" i="9" a="1"/>
  <c r="C430" i="9"/>
  <c r="D430" i="9" a="1"/>
  <c r="D430" i="9"/>
  <c r="E430" i="9" a="1"/>
  <c r="E430" i="9"/>
  <c r="F430" i="9" a="1"/>
  <c r="F430" i="9"/>
  <c r="G430" i="9" a="1"/>
  <c r="G430" i="9"/>
  <c r="H430" i="9" a="1"/>
  <c r="H430" i="9"/>
  <c r="I430" i="9" a="1"/>
  <c r="I430" i="9"/>
  <c r="J430" i="9" a="1"/>
  <c r="J430" i="9"/>
  <c r="B431" i="9" a="1"/>
  <c r="B431" i="9"/>
  <c r="C431" i="9" a="1"/>
  <c r="C431" i="9"/>
  <c r="D431" i="9" a="1"/>
  <c r="D431" i="9"/>
  <c r="E431" i="9" a="1"/>
  <c r="E431" i="9"/>
  <c r="F431" i="9" a="1"/>
  <c r="F431" i="9"/>
  <c r="G431" i="9" a="1"/>
  <c r="G431" i="9"/>
  <c r="H431" i="9" a="1"/>
  <c r="H431" i="9"/>
  <c r="I431" i="9" a="1"/>
  <c r="I431" i="9"/>
  <c r="J431" i="9" a="1"/>
  <c r="J431" i="9"/>
  <c r="B432" i="9" a="1"/>
  <c r="B432" i="9"/>
  <c r="C432" i="9" a="1"/>
  <c r="C432" i="9"/>
  <c r="D432" i="9" a="1"/>
  <c r="D432" i="9"/>
  <c r="E432" i="9" a="1"/>
  <c r="E432" i="9"/>
  <c r="F432" i="9" a="1"/>
  <c r="F432" i="9"/>
  <c r="G432" i="9" a="1"/>
  <c r="G432" i="9"/>
  <c r="H432" i="9" a="1"/>
  <c r="H432" i="9"/>
  <c r="I432" i="9" a="1"/>
  <c r="I432" i="9"/>
  <c r="J432" i="9" a="1"/>
  <c r="J432" i="9"/>
  <c r="B433" i="9" a="1"/>
  <c r="B433" i="9"/>
  <c r="C433" i="9" a="1"/>
  <c r="C433" i="9"/>
  <c r="D433" i="9" a="1"/>
  <c r="D433" i="9"/>
  <c r="E433" i="9" a="1"/>
  <c r="E433" i="9"/>
  <c r="F433" i="9" a="1"/>
  <c r="F433" i="9"/>
  <c r="G433" i="9" a="1"/>
  <c r="G433" i="9"/>
  <c r="H433" i="9" a="1"/>
  <c r="H433" i="9"/>
  <c r="I433" i="9" a="1"/>
  <c r="I433" i="9"/>
  <c r="J433" i="9" a="1"/>
  <c r="J433" i="9"/>
  <c r="B434" i="9" a="1"/>
  <c r="B434" i="9"/>
  <c r="C434" i="9" a="1"/>
  <c r="C434" i="9"/>
  <c r="D434" i="9" a="1"/>
  <c r="D434" i="9"/>
  <c r="E434" i="9" a="1"/>
  <c r="E434" i="9"/>
  <c r="F434" i="9" a="1"/>
  <c r="F434" i="9"/>
  <c r="G434" i="9" a="1"/>
  <c r="G434" i="9"/>
  <c r="H434" i="9" a="1"/>
  <c r="H434" i="9"/>
  <c r="I434" i="9" a="1"/>
  <c r="I434" i="9"/>
  <c r="J434" i="9" a="1"/>
  <c r="J434" i="9"/>
  <c r="B435" i="9" a="1"/>
  <c r="B435" i="9"/>
  <c r="C435" i="9" a="1"/>
  <c r="C435" i="9"/>
  <c r="D435" i="9" a="1"/>
  <c r="D435" i="9"/>
  <c r="E435" i="9" a="1"/>
  <c r="E435" i="9"/>
  <c r="F435" i="9" a="1"/>
  <c r="F435" i="9"/>
  <c r="G435" i="9" a="1"/>
  <c r="G435" i="9"/>
  <c r="H435" i="9" a="1"/>
  <c r="H435" i="9"/>
  <c r="I435" i="9" a="1"/>
  <c r="I435" i="9"/>
  <c r="J435" i="9" a="1"/>
  <c r="J435" i="9"/>
  <c r="B436" i="9" a="1"/>
  <c r="B436" i="9"/>
  <c r="C436" i="9" a="1"/>
  <c r="C436" i="9"/>
  <c r="D436" i="9" a="1"/>
  <c r="D436" i="9"/>
  <c r="E436" i="9" a="1"/>
  <c r="E436" i="9"/>
  <c r="F436" i="9" a="1"/>
  <c r="F436" i="9"/>
  <c r="G436" i="9" a="1"/>
  <c r="G436" i="9"/>
  <c r="H436" i="9" a="1"/>
  <c r="H436" i="9"/>
  <c r="I436" i="9" a="1"/>
  <c r="I436" i="9"/>
  <c r="J436" i="9" a="1"/>
  <c r="J436" i="9"/>
  <c r="B437" i="9" a="1"/>
  <c r="B437" i="9"/>
  <c r="C437" i="9" a="1"/>
  <c r="C437" i="9"/>
  <c r="D437" i="9" a="1"/>
  <c r="D437" i="9"/>
  <c r="E437" i="9" a="1"/>
  <c r="E437" i="9"/>
  <c r="F437" i="9" a="1"/>
  <c r="F437" i="9"/>
  <c r="G437" i="9" a="1"/>
  <c r="G437" i="9"/>
  <c r="H437" i="9" a="1"/>
  <c r="H437" i="9"/>
  <c r="I437" i="9" a="1"/>
  <c r="I437" i="9"/>
  <c r="J437" i="9" a="1"/>
  <c r="J437" i="9"/>
  <c r="B438" i="9" a="1"/>
  <c r="B438" i="9"/>
  <c r="C438" i="9" a="1"/>
  <c r="C438" i="9"/>
  <c r="D438" i="9" a="1"/>
  <c r="D438" i="9"/>
  <c r="E438" i="9" a="1"/>
  <c r="E438" i="9"/>
  <c r="F438" i="9" a="1"/>
  <c r="F438" i="9"/>
  <c r="G438" i="9" a="1"/>
  <c r="G438" i="9"/>
  <c r="H438" i="9" a="1"/>
  <c r="H438" i="9"/>
  <c r="I438" i="9" a="1"/>
  <c r="I438" i="9"/>
  <c r="J438" i="9" a="1"/>
  <c r="J438" i="9"/>
  <c r="B439" i="9" a="1"/>
  <c r="B439" i="9"/>
  <c r="C439" i="9" a="1"/>
  <c r="C439" i="9"/>
  <c r="D439" i="9" a="1"/>
  <c r="D439" i="9"/>
  <c r="E439" i="9" a="1"/>
  <c r="E439" i="9"/>
  <c r="F439" i="9" a="1"/>
  <c r="F439" i="9"/>
  <c r="G439" i="9" a="1"/>
  <c r="G439" i="9"/>
  <c r="H439" i="9" a="1"/>
  <c r="H439" i="9"/>
  <c r="I439" i="9" a="1"/>
  <c r="I439" i="9"/>
  <c r="J439" i="9" a="1"/>
  <c r="J439" i="9"/>
  <c r="B440" i="9" a="1"/>
  <c r="B440" i="9"/>
  <c r="C440" i="9" a="1"/>
  <c r="C440" i="9"/>
  <c r="D440" i="9" a="1"/>
  <c r="D440" i="9"/>
  <c r="E440" i="9" a="1"/>
  <c r="E440" i="9"/>
  <c r="F440" i="9" a="1"/>
  <c r="F440" i="9"/>
  <c r="G440" i="9" a="1"/>
  <c r="G440" i="9"/>
  <c r="H440" i="9" a="1"/>
  <c r="H440" i="9"/>
  <c r="I440" i="9" a="1"/>
  <c r="I440" i="9"/>
  <c r="J440" i="9" a="1"/>
  <c r="J440" i="9"/>
  <c r="B441" i="9" a="1"/>
  <c r="B441" i="9"/>
  <c r="C441" i="9" a="1"/>
  <c r="C441" i="9"/>
  <c r="D441" i="9" a="1"/>
  <c r="D441" i="9"/>
  <c r="E441" i="9" a="1"/>
  <c r="E441" i="9"/>
  <c r="F441" i="9" a="1"/>
  <c r="F441" i="9"/>
  <c r="G441" i="9" a="1"/>
  <c r="G441" i="9"/>
  <c r="H441" i="9" a="1"/>
  <c r="H441" i="9"/>
  <c r="I441" i="9" a="1"/>
  <c r="I441" i="9"/>
  <c r="J441" i="9" a="1"/>
  <c r="J441" i="9"/>
  <c r="B442" i="9" a="1"/>
  <c r="B442" i="9"/>
  <c r="C442" i="9" a="1"/>
  <c r="C442" i="9"/>
  <c r="D442" i="9" a="1"/>
  <c r="D442" i="9"/>
  <c r="E442" i="9" a="1"/>
  <c r="E442" i="9"/>
  <c r="F442" i="9" a="1"/>
  <c r="F442" i="9"/>
  <c r="G442" i="9" a="1"/>
  <c r="G442" i="9"/>
  <c r="H442" i="9" a="1"/>
  <c r="H442" i="9"/>
  <c r="I442" i="9" a="1"/>
  <c r="I442" i="9"/>
  <c r="J442" i="9" a="1"/>
  <c r="J442" i="9"/>
  <c r="B443" i="9" a="1"/>
  <c r="B443" i="9"/>
  <c r="C443" i="9" a="1"/>
  <c r="C443" i="9"/>
  <c r="D443" i="9" a="1"/>
  <c r="D443" i="9"/>
  <c r="E443" i="9" a="1"/>
  <c r="E443" i="9"/>
  <c r="F443" i="9" a="1"/>
  <c r="F443" i="9"/>
  <c r="G443" i="9" a="1"/>
  <c r="G443" i="9"/>
  <c r="H443" i="9" a="1"/>
  <c r="H443" i="9"/>
  <c r="I443" i="9" a="1"/>
  <c r="I443" i="9"/>
  <c r="J443" i="9" a="1"/>
  <c r="J443" i="9"/>
  <c r="B444" i="9" a="1"/>
  <c r="B444" i="9"/>
  <c r="C444" i="9" a="1"/>
  <c r="C444" i="9"/>
  <c r="D444" i="9" a="1"/>
  <c r="D444" i="9"/>
  <c r="E444" i="9" a="1"/>
  <c r="E444" i="9"/>
  <c r="F444" i="9" a="1"/>
  <c r="F444" i="9"/>
  <c r="G444" i="9" a="1"/>
  <c r="G444" i="9"/>
  <c r="H444" i="9" a="1"/>
  <c r="H444" i="9"/>
  <c r="I444" i="9" a="1"/>
  <c r="I444" i="9"/>
  <c r="J444" i="9" a="1"/>
  <c r="J444" i="9"/>
  <c r="B445" i="9" a="1"/>
  <c r="B445" i="9"/>
  <c r="C445" i="9" a="1"/>
  <c r="C445" i="9"/>
  <c r="D445" i="9" a="1"/>
  <c r="D445" i="9"/>
  <c r="E445" i="9" a="1"/>
  <c r="E445" i="9"/>
  <c r="F445" i="9" a="1"/>
  <c r="F445" i="9"/>
  <c r="G445" i="9" a="1"/>
  <c r="G445" i="9"/>
  <c r="H445" i="9" a="1"/>
  <c r="H445" i="9"/>
  <c r="I445" i="9" a="1"/>
  <c r="I445" i="9"/>
  <c r="J445" i="9" a="1"/>
  <c r="J445" i="9"/>
  <c r="B446" i="9" a="1"/>
  <c r="B446" i="9"/>
  <c r="C446" i="9" a="1"/>
  <c r="C446" i="9"/>
  <c r="D446" i="9" a="1"/>
  <c r="D446" i="9"/>
  <c r="E446" i="9" a="1"/>
  <c r="E446" i="9"/>
  <c r="F446" i="9" a="1"/>
  <c r="F446" i="9"/>
  <c r="G446" i="9" a="1"/>
  <c r="G446" i="9"/>
  <c r="H446" i="9" a="1"/>
  <c r="H446" i="9"/>
  <c r="I446" i="9" a="1"/>
  <c r="I446" i="9"/>
  <c r="J446" i="9" a="1"/>
  <c r="J446" i="9"/>
  <c r="B447" i="9" a="1"/>
  <c r="B447" i="9"/>
  <c r="C447" i="9" a="1"/>
  <c r="C447" i="9"/>
  <c r="D447" i="9" a="1"/>
  <c r="D447" i="9"/>
  <c r="E447" i="9" a="1"/>
  <c r="E447" i="9"/>
  <c r="F447" i="9" a="1"/>
  <c r="F447" i="9"/>
  <c r="G447" i="9" a="1"/>
  <c r="G447" i="9"/>
  <c r="H447" i="9" a="1"/>
  <c r="H447" i="9"/>
  <c r="I447" i="9" a="1"/>
  <c r="I447" i="9"/>
  <c r="J447" i="9" a="1"/>
  <c r="J447" i="9"/>
  <c r="B448" i="9" a="1"/>
  <c r="B448" i="9"/>
  <c r="C448" i="9" a="1"/>
  <c r="C448" i="9"/>
  <c r="D448" i="9" a="1"/>
  <c r="D448" i="9"/>
  <c r="E448" i="9" a="1"/>
  <c r="E448" i="9"/>
  <c r="F448" i="9" a="1"/>
  <c r="F448" i="9"/>
  <c r="G448" i="9" a="1"/>
  <c r="G448" i="9"/>
  <c r="H448" i="9" a="1"/>
  <c r="H448" i="9"/>
  <c r="I448" i="9" a="1"/>
  <c r="I448" i="9"/>
  <c r="J448" i="9" a="1"/>
  <c r="J448" i="9"/>
  <c r="B449" i="9" a="1"/>
  <c r="B449" i="9"/>
  <c r="C449" i="9" a="1"/>
  <c r="C449" i="9"/>
  <c r="D449" i="9" a="1"/>
  <c r="D449" i="9"/>
  <c r="E449" i="9" a="1"/>
  <c r="E449" i="9"/>
  <c r="F449" i="9" a="1"/>
  <c r="F449" i="9"/>
  <c r="G449" i="9" a="1"/>
  <c r="G449" i="9"/>
  <c r="H449" i="9" a="1"/>
  <c r="H449" i="9"/>
  <c r="I449" i="9" a="1"/>
  <c r="I449" i="9"/>
  <c r="J449" i="9" a="1"/>
  <c r="J449" i="9"/>
  <c r="B451" i="9" a="1"/>
  <c r="B451" i="9"/>
  <c r="C451" i="9" a="1"/>
  <c r="C451" i="9"/>
  <c r="D451" i="9" a="1"/>
  <c r="D451" i="9"/>
  <c r="E451" i="9" a="1"/>
  <c r="E451" i="9"/>
  <c r="F451" i="9" a="1"/>
  <c r="F451" i="9"/>
  <c r="G451" i="9" a="1"/>
  <c r="G451" i="9"/>
  <c r="H451" i="9" a="1"/>
  <c r="H451" i="9"/>
  <c r="I451" i="9" a="1"/>
  <c r="I451" i="9"/>
  <c r="J451" i="9" a="1"/>
  <c r="J451" i="9"/>
  <c r="B452" i="9" a="1"/>
  <c r="B452" i="9"/>
  <c r="C452" i="9" a="1"/>
  <c r="C452" i="9"/>
  <c r="D452" i="9" a="1"/>
  <c r="D452" i="9"/>
  <c r="E452" i="9" a="1"/>
  <c r="E452" i="9"/>
  <c r="F452" i="9" a="1"/>
  <c r="F452" i="9"/>
  <c r="G452" i="9" a="1"/>
  <c r="G452" i="9"/>
  <c r="H452" i="9" a="1"/>
  <c r="H452" i="9"/>
  <c r="I452" i="9" a="1"/>
  <c r="I452" i="9"/>
  <c r="J452" i="9" a="1"/>
  <c r="J452" i="9"/>
  <c r="B453" i="9" a="1"/>
  <c r="B453" i="9"/>
  <c r="C453" i="9" a="1"/>
  <c r="C453" i="9"/>
  <c r="D453" i="9" a="1"/>
  <c r="D453" i="9"/>
  <c r="E453" i="9" a="1"/>
  <c r="E453" i="9"/>
  <c r="F453" i="9" a="1"/>
  <c r="F453" i="9"/>
  <c r="G453" i="9" a="1"/>
  <c r="G453" i="9"/>
  <c r="H453" i="9" a="1"/>
  <c r="H453" i="9"/>
  <c r="I453" i="9" a="1"/>
  <c r="I453" i="9"/>
  <c r="J453" i="9" a="1"/>
  <c r="J453" i="9"/>
  <c r="B454" i="9" a="1"/>
  <c r="B454" i="9"/>
  <c r="C454" i="9" a="1"/>
  <c r="C454" i="9"/>
  <c r="D454" i="9" a="1"/>
  <c r="D454" i="9"/>
  <c r="E454" i="9" a="1"/>
  <c r="E454" i="9"/>
  <c r="F454" i="9" a="1"/>
  <c r="F454" i="9"/>
  <c r="G454" i="9" a="1"/>
  <c r="G454" i="9"/>
  <c r="H454" i="9" a="1"/>
  <c r="H454" i="9"/>
  <c r="I454" i="9" a="1"/>
  <c r="I454" i="9"/>
  <c r="J454" i="9" a="1"/>
  <c r="J454" i="9"/>
  <c r="B455" i="9" a="1"/>
  <c r="B455" i="9"/>
  <c r="C455" i="9" a="1"/>
  <c r="C455" i="9"/>
  <c r="D455" i="9" a="1"/>
  <c r="D455" i="9"/>
  <c r="E455" i="9" a="1"/>
  <c r="E455" i="9"/>
  <c r="F455" i="9" a="1"/>
  <c r="F455" i="9"/>
  <c r="G455" i="9" a="1"/>
  <c r="G455" i="9"/>
  <c r="H455" i="9" a="1"/>
  <c r="H455" i="9"/>
  <c r="I455" i="9" a="1"/>
  <c r="I455" i="9"/>
  <c r="J455" i="9" a="1"/>
  <c r="J455" i="9"/>
  <c r="B457" i="9" a="1"/>
  <c r="B457" i="9"/>
  <c r="C457" i="9" a="1"/>
  <c r="C457" i="9"/>
  <c r="D457" i="9" a="1"/>
  <c r="D457" i="9"/>
  <c r="E457" i="9" a="1"/>
  <c r="E457" i="9"/>
  <c r="F457" i="9" a="1"/>
  <c r="F457" i="9"/>
  <c r="G457" i="9" a="1"/>
  <c r="G457" i="9"/>
  <c r="H457" i="9" a="1"/>
  <c r="H457" i="9"/>
  <c r="I457" i="9" a="1"/>
  <c r="I457" i="9"/>
  <c r="J457" i="9" a="1"/>
  <c r="J457" i="9"/>
  <c r="B458" i="9" a="1"/>
  <c r="B458" i="9"/>
  <c r="C458" i="9" a="1"/>
  <c r="C458" i="9"/>
  <c r="D458" i="9" a="1"/>
  <c r="D458" i="9"/>
  <c r="E458" i="9" a="1"/>
  <c r="E458" i="9"/>
  <c r="F458" i="9" a="1"/>
  <c r="F458" i="9"/>
  <c r="G458" i="9" a="1"/>
  <c r="G458" i="9"/>
  <c r="H458" i="9" a="1"/>
  <c r="H458" i="9"/>
  <c r="I458" i="9" a="1"/>
  <c r="I458" i="9"/>
  <c r="J458" i="9" a="1"/>
  <c r="J458" i="9"/>
  <c r="B459" i="9" a="1"/>
  <c r="B459" i="9"/>
  <c r="C459" i="9" a="1"/>
  <c r="C459" i="9"/>
  <c r="D459" i="9" a="1"/>
  <c r="D459" i="9"/>
  <c r="E459" i="9" a="1"/>
  <c r="E459" i="9"/>
  <c r="F459" i="9" a="1"/>
  <c r="F459" i="9"/>
  <c r="G459" i="9" a="1"/>
  <c r="G459" i="9"/>
  <c r="H459" i="9" a="1"/>
  <c r="H459" i="9"/>
  <c r="I459" i="9" a="1"/>
  <c r="I459" i="9"/>
  <c r="J459" i="9" a="1"/>
  <c r="J459" i="9"/>
  <c r="B460" i="9" a="1"/>
  <c r="B460" i="9"/>
  <c r="C460" i="9" a="1"/>
  <c r="C460" i="9"/>
  <c r="D460" i="9" a="1"/>
  <c r="D460" i="9"/>
  <c r="E460" i="9" a="1"/>
  <c r="E460" i="9"/>
  <c r="F460" i="9" a="1"/>
  <c r="F460" i="9"/>
  <c r="G460" i="9" a="1"/>
  <c r="G460" i="9"/>
  <c r="H460" i="9" a="1"/>
  <c r="H460" i="9"/>
  <c r="I460" i="9" a="1"/>
  <c r="I460" i="9"/>
  <c r="J460" i="9" a="1"/>
  <c r="J460" i="9"/>
  <c r="B461" i="9" a="1"/>
  <c r="B461" i="9"/>
  <c r="C461" i="9" a="1"/>
  <c r="C461" i="9"/>
  <c r="D461" i="9" a="1"/>
  <c r="D461" i="9"/>
  <c r="E461" i="9" a="1"/>
  <c r="E461" i="9"/>
  <c r="F461" i="9" a="1"/>
  <c r="F461" i="9"/>
  <c r="G461" i="9" a="1"/>
  <c r="G461" i="9"/>
  <c r="H461" i="9" a="1"/>
  <c r="H461" i="9"/>
  <c r="I461" i="9" a="1"/>
  <c r="I461" i="9"/>
  <c r="J461" i="9" a="1"/>
  <c r="J461" i="9"/>
  <c r="B462" i="9" a="1"/>
  <c r="B462" i="9"/>
  <c r="C462" i="9" a="1"/>
  <c r="C462" i="9"/>
  <c r="D462" i="9" a="1"/>
  <c r="D462" i="9"/>
  <c r="E462" i="9" a="1"/>
  <c r="E462" i="9"/>
  <c r="F462" i="9" a="1"/>
  <c r="F462" i="9"/>
  <c r="G462" i="9" a="1"/>
  <c r="G462" i="9"/>
  <c r="H462" i="9" a="1"/>
  <c r="H462" i="9"/>
  <c r="I462" i="9" a="1"/>
  <c r="I462" i="9"/>
  <c r="J462" i="9" a="1"/>
  <c r="J462" i="9"/>
  <c r="B463" i="9" a="1"/>
  <c r="B463" i="9"/>
  <c r="C463" i="9" a="1"/>
  <c r="C463" i="9"/>
  <c r="D463" i="9" a="1"/>
  <c r="D463" i="9"/>
  <c r="E463" i="9" a="1"/>
  <c r="E463" i="9"/>
  <c r="F463" i="9" a="1"/>
  <c r="F463" i="9"/>
  <c r="G463" i="9" a="1"/>
  <c r="G463" i="9"/>
  <c r="H463" i="9" a="1"/>
  <c r="H463" i="9"/>
  <c r="I463" i="9" a="1"/>
  <c r="I463" i="9"/>
  <c r="J463" i="9" a="1"/>
  <c r="J463" i="9"/>
  <c r="B464" i="9" a="1"/>
  <c r="B464" i="9"/>
  <c r="C464" i="9" a="1"/>
  <c r="C464" i="9"/>
  <c r="D464" i="9" a="1"/>
  <c r="D464" i="9"/>
  <c r="E464" i="9" a="1"/>
  <c r="E464" i="9"/>
  <c r="F464" i="9" a="1"/>
  <c r="F464" i="9"/>
  <c r="G464" i="9" a="1"/>
  <c r="G464" i="9"/>
  <c r="H464" i="9" a="1"/>
  <c r="H464" i="9"/>
  <c r="I464" i="9" a="1"/>
  <c r="I464" i="9"/>
  <c r="J464" i="9" a="1"/>
  <c r="J464" i="9"/>
  <c r="B465" i="9" a="1"/>
  <c r="B465" i="9"/>
  <c r="C465" i="9" a="1"/>
  <c r="C465" i="9"/>
  <c r="D465" i="9" a="1"/>
  <c r="D465" i="9"/>
  <c r="E465" i="9" a="1"/>
  <c r="E465" i="9"/>
  <c r="F465" i="9" a="1"/>
  <c r="F465" i="9"/>
  <c r="G465" i="9" a="1"/>
  <c r="G465" i="9"/>
  <c r="H465" i="9" a="1"/>
  <c r="H465" i="9"/>
  <c r="I465" i="9" a="1"/>
  <c r="I465" i="9"/>
  <c r="J465" i="9" a="1"/>
  <c r="J465" i="9"/>
  <c r="B466" i="9" a="1"/>
  <c r="B466" i="9"/>
  <c r="C466" i="9" a="1"/>
  <c r="C466" i="9"/>
  <c r="D466" i="9" a="1"/>
  <c r="D466" i="9"/>
  <c r="E466" i="9" a="1"/>
  <c r="E466" i="9"/>
  <c r="F466" i="9" a="1"/>
  <c r="F466" i="9"/>
  <c r="G466" i="9" a="1"/>
  <c r="G466" i="9"/>
  <c r="H466" i="9" a="1"/>
  <c r="H466" i="9"/>
  <c r="I466" i="9" a="1"/>
  <c r="I466" i="9"/>
  <c r="J466" i="9" a="1"/>
  <c r="J466" i="9"/>
  <c r="B467" i="9" a="1"/>
  <c r="B467" i="9"/>
  <c r="C467" i="9" a="1"/>
  <c r="C467" i="9"/>
  <c r="D467" i="9" a="1"/>
  <c r="D467" i="9"/>
  <c r="E467" i="9" a="1"/>
  <c r="E467" i="9"/>
  <c r="F467" i="9" a="1"/>
  <c r="F467" i="9"/>
  <c r="G467" i="9" a="1"/>
  <c r="G467" i="9"/>
  <c r="H467" i="9" a="1"/>
  <c r="H467" i="9"/>
  <c r="I467" i="9" a="1"/>
  <c r="I467" i="9"/>
  <c r="J467" i="9" a="1"/>
  <c r="J467" i="9"/>
  <c r="B468" i="9" a="1"/>
  <c r="B468" i="9"/>
  <c r="C468" i="9" a="1"/>
  <c r="C468" i="9"/>
  <c r="D468" i="9" a="1"/>
  <c r="D468" i="9"/>
  <c r="E468" i="9" a="1"/>
  <c r="E468" i="9"/>
  <c r="F468" i="9" a="1"/>
  <c r="F468" i="9"/>
  <c r="G468" i="9" a="1"/>
  <c r="G468" i="9"/>
  <c r="H468" i="9" a="1"/>
  <c r="H468" i="9"/>
  <c r="I468" i="9" a="1"/>
  <c r="I468" i="9"/>
  <c r="J468" i="9" a="1"/>
  <c r="J468" i="9"/>
  <c r="B469" i="9" a="1"/>
  <c r="B469" i="9"/>
  <c r="C469" i="9" a="1"/>
  <c r="C469" i="9"/>
  <c r="D469" i="9" a="1"/>
  <c r="D469" i="9"/>
  <c r="E469" i="9" a="1"/>
  <c r="E469" i="9"/>
  <c r="F469" i="9" a="1"/>
  <c r="F469" i="9"/>
  <c r="G469" i="9" a="1"/>
  <c r="G469" i="9"/>
  <c r="H469" i="9" a="1"/>
  <c r="H469" i="9"/>
  <c r="I469" i="9" a="1"/>
  <c r="I469" i="9"/>
  <c r="J469" i="9" a="1"/>
  <c r="J469" i="9"/>
  <c r="B470" i="9" a="1"/>
  <c r="B470" i="9"/>
  <c r="C470" i="9" a="1"/>
  <c r="C470" i="9"/>
  <c r="D470" i="9" a="1"/>
  <c r="D470" i="9"/>
  <c r="E470" i="9" a="1"/>
  <c r="E470" i="9"/>
  <c r="F470" i="9" a="1"/>
  <c r="F470" i="9"/>
  <c r="G470" i="9" a="1"/>
  <c r="G470" i="9"/>
  <c r="H470" i="9" a="1"/>
  <c r="H470" i="9"/>
  <c r="I470" i="9" a="1"/>
  <c r="I470" i="9"/>
  <c r="J470" i="9" a="1"/>
  <c r="J470" i="9"/>
  <c r="B471" i="9" a="1"/>
  <c r="B471" i="9"/>
  <c r="C471" i="9" a="1"/>
  <c r="C471" i="9"/>
  <c r="D471" i="9" a="1"/>
  <c r="D471" i="9"/>
  <c r="E471" i="9" a="1"/>
  <c r="E471" i="9"/>
  <c r="F471" i="9" a="1"/>
  <c r="F471" i="9"/>
  <c r="G471" i="9" a="1"/>
  <c r="G471" i="9"/>
  <c r="H471" i="9" a="1"/>
  <c r="H471" i="9"/>
  <c r="I471" i="9" a="1"/>
  <c r="I471" i="9"/>
  <c r="J471" i="9" a="1"/>
  <c r="J471" i="9"/>
  <c r="B472" i="9" a="1"/>
  <c r="B472" i="9"/>
  <c r="C472" i="9" a="1"/>
  <c r="C472" i="9"/>
  <c r="D472" i="9" a="1"/>
  <c r="D472" i="9"/>
  <c r="E472" i="9" a="1"/>
  <c r="E472" i="9"/>
  <c r="F472" i="9" a="1"/>
  <c r="F472" i="9"/>
  <c r="G472" i="9" a="1"/>
  <c r="G472" i="9"/>
  <c r="H472" i="9" a="1"/>
  <c r="H472" i="9"/>
  <c r="I472" i="9" a="1"/>
  <c r="I472" i="9"/>
  <c r="J472" i="9" a="1"/>
  <c r="J472" i="9"/>
  <c r="B473" i="9" a="1"/>
  <c r="B473" i="9"/>
  <c r="C473" i="9" a="1"/>
  <c r="C473" i="9"/>
  <c r="D473" i="9" a="1"/>
  <c r="D473" i="9"/>
  <c r="E473" i="9" a="1"/>
  <c r="E473" i="9"/>
  <c r="F473" i="9" a="1"/>
  <c r="F473" i="9"/>
  <c r="G473" i="9" a="1"/>
  <c r="G473" i="9"/>
  <c r="H473" i="9" a="1"/>
  <c r="H473" i="9"/>
  <c r="I473" i="9" a="1"/>
  <c r="I473" i="9"/>
  <c r="J473" i="9" a="1"/>
  <c r="J473" i="9"/>
  <c r="B474" i="9" a="1"/>
  <c r="B474" i="9"/>
  <c r="C474" i="9" a="1"/>
  <c r="C474" i="9"/>
  <c r="D474" i="9" a="1"/>
  <c r="D474" i="9"/>
  <c r="E474" i="9" a="1"/>
  <c r="E474" i="9"/>
  <c r="F474" i="9" a="1"/>
  <c r="F474" i="9"/>
  <c r="G474" i="9" a="1"/>
  <c r="G474" i="9"/>
  <c r="H474" i="9" a="1"/>
  <c r="H474" i="9"/>
  <c r="I474" i="9" a="1"/>
  <c r="I474" i="9"/>
  <c r="J474" i="9" a="1"/>
  <c r="J474" i="9"/>
  <c r="B475" i="9" a="1"/>
  <c r="B475" i="9"/>
  <c r="C475" i="9" a="1"/>
  <c r="C475" i="9"/>
  <c r="D475" i="9" a="1"/>
  <c r="D475" i="9"/>
  <c r="E475" i="9" a="1"/>
  <c r="E475" i="9"/>
  <c r="F475" i="9" a="1"/>
  <c r="F475" i="9"/>
  <c r="G475" i="9" a="1"/>
  <c r="G475" i="9"/>
  <c r="H475" i="9" a="1"/>
  <c r="H475" i="9"/>
  <c r="I475" i="9" a="1"/>
  <c r="I475" i="9"/>
  <c r="J475" i="9" a="1"/>
  <c r="J475" i="9"/>
  <c r="B476" i="9" a="1"/>
  <c r="B476" i="9"/>
  <c r="C476" i="9" a="1"/>
  <c r="C476" i="9"/>
  <c r="D476" i="9" a="1"/>
  <c r="D476" i="9"/>
  <c r="E476" i="9" a="1"/>
  <c r="E476" i="9"/>
  <c r="F476" i="9" a="1"/>
  <c r="F476" i="9"/>
  <c r="G476" i="9" a="1"/>
  <c r="G476" i="9"/>
  <c r="H476" i="9" a="1"/>
  <c r="H476" i="9"/>
  <c r="I476" i="9" a="1"/>
  <c r="I476" i="9"/>
  <c r="J476" i="9" a="1"/>
  <c r="J476" i="9"/>
  <c r="B477" i="9" a="1"/>
  <c r="B477" i="9"/>
  <c r="C477" i="9" a="1"/>
  <c r="C477" i="9"/>
  <c r="D477" i="9" a="1"/>
  <c r="D477" i="9"/>
  <c r="E477" i="9" a="1"/>
  <c r="E477" i="9"/>
  <c r="F477" i="9" a="1"/>
  <c r="F477" i="9"/>
  <c r="G477" i="9" a="1"/>
  <c r="G477" i="9"/>
  <c r="H477" i="9" a="1"/>
  <c r="H477" i="9"/>
  <c r="I477" i="9" a="1"/>
  <c r="I477" i="9"/>
  <c r="J477" i="9" a="1"/>
  <c r="J477" i="9"/>
  <c r="B478" i="9" a="1"/>
  <c r="B478" i="9"/>
  <c r="C478" i="9" a="1"/>
  <c r="C478" i="9"/>
  <c r="D478" i="9" a="1"/>
  <c r="D478" i="9"/>
  <c r="E478" i="9" a="1"/>
  <c r="E478" i="9"/>
  <c r="F478" i="9" a="1"/>
  <c r="F478" i="9"/>
  <c r="G478" i="9" a="1"/>
  <c r="G478" i="9"/>
  <c r="H478" i="9" a="1"/>
  <c r="H478" i="9"/>
  <c r="I478" i="9" a="1"/>
  <c r="I478" i="9"/>
  <c r="J478" i="9" a="1"/>
  <c r="J478" i="9"/>
  <c r="B479" i="9" a="1"/>
  <c r="B479" i="9"/>
  <c r="C479" i="9" a="1"/>
  <c r="C479" i="9"/>
  <c r="D479" i="9" a="1"/>
  <c r="D479" i="9"/>
  <c r="E479" i="9" a="1"/>
  <c r="E479" i="9"/>
  <c r="F479" i="9" a="1"/>
  <c r="F479" i="9"/>
  <c r="G479" i="9" a="1"/>
  <c r="G479" i="9"/>
  <c r="H479" i="9" a="1"/>
  <c r="H479" i="9"/>
  <c r="I479" i="9" a="1"/>
  <c r="I479" i="9"/>
  <c r="J479" i="9" a="1"/>
  <c r="J479" i="9"/>
  <c r="B480" i="9" a="1"/>
  <c r="B480" i="9"/>
  <c r="C480" i="9" a="1"/>
  <c r="C480" i="9"/>
  <c r="D480" i="9" a="1"/>
  <c r="D480" i="9"/>
  <c r="E480" i="9" a="1"/>
  <c r="E480" i="9"/>
  <c r="F480" i="9" a="1"/>
  <c r="F480" i="9"/>
  <c r="G480" i="9" a="1"/>
  <c r="G480" i="9"/>
  <c r="H480" i="9" a="1"/>
  <c r="H480" i="9"/>
  <c r="I480" i="9" a="1"/>
  <c r="I480" i="9"/>
  <c r="J480" i="9" a="1"/>
  <c r="J480" i="9"/>
  <c r="B481" i="9" a="1"/>
  <c r="B481" i="9"/>
  <c r="C481" i="9" a="1"/>
  <c r="C481" i="9"/>
  <c r="D481" i="9" a="1"/>
  <c r="D481" i="9"/>
  <c r="E481" i="9" a="1"/>
  <c r="E481" i="9"/>
  <c r="F481" i="9" a="1"/>
  <c r="F481" i="9"/>
  <c r="G481" i="9" a="1"/>
  <c r="G481" i="9"/>
  <c r="H481" i="9" a="1"/>
  <c r="H481" i="9"/>
  <c r="I481" i="9" a="1"/>
  <c r="I481" i="9"/>
  <c r="J481" i="9" a="1"/>
  <c r="J481" i="9"/>
  <c r="B482" i="9" a="1"/>
  <c r="B482" i="9"/>
  <c r="C482" i="9" a="1"/>
  <c r="C482" i="9"/>
  <c r="D482" i="9" a="1"/>
  <c r="D482" i="9"/>
  <c r="E482" i="9" a="1"/>
  <c r="E482" i="9"/>
  <c r="F482" i="9" a="1"/>
  <c r="F482" i="9"/>
  <c r="G482" i="9" a="1"/>
  <c r="G482" i="9"/>
  <c r="H482" i="9" a="1"/>
  <c r="H482" i="9"/>
  <c r="I482" i="9" a="1"/>
  <c r="I482" i="9"/>
  <c r="J482" i="9" a="1"/>
  <c r="J482" i="9"/>
  <c r="B483" i="9" a="1"/>
  <c r="B483" i="9"/>
  <c r="C483" i="9" a="1"/>
  <c r="C483" i="9"/>
  <c r="D483" i="9" a="1"/>
  <c r="D483" i="9"/>
  <c r="E483" i="9" a="1"/>
  <c r="E483" i="9"/>
  <c r="F483" i="9" a="1"/>
  <c r="F483" i="9"/>
  <c r="G483" i="9" a="1"/>
  <c r="G483" i="9"/>
  <c r="H483" i="9" a="1"/>
  <c r="H483" i="9"/>
  <c r="I483" i="9" a="1"/>
  <c r="I483" i="9"/>
  <c r="J483" i="9" a="1"/>
  <c r="J483" i="9"/>
  <c r="B484" i="9" a="1"/>
  <c r="B484" i="9"/>
  <c r="C484" i="9" a="1"/>
  <c r="C484" i="9"/>
  <c r="D484" i="9" a="1"/>
  <c r="D484" i="9"/>
  <c r="E484" i="9" a="1"/>
  <c r="E484" i="9"/>
  <c r="F484" i="9" a="1"/>
  <c r="F484" i="9"/>
  <c r="G484" i="9" a="1"/>
  <c r="G484" i="9"/>
  <c r="H484" i="9" a="1"/>
  <c r="H484" i="9"/>
  <c r="I484" i="9" a="1"/>
  <c r="I484" i="9"/>
  <c r="J484" i="9" a="1"/>
  <c r="J484" i="9"/>
  <c r="B485" i="9" a="1"/>
  <c r="B485" i="9"/>
  <c r="C485" i="9" a="1"/>
  <c r="C485" i="9"/>
  <c r="D485" i="9" a="1"/>
  <c r="D485" i="9"/>
  <c r="E485" i="9" a="1"/>
  <c r="E485" i="9"/>
  <c r="F485" i="9" a="1"/>
  <c r="F485" i="9"/>
  <c r="G485" i="9" a="1"/>
  <c r="G485" i="9"/>
  <c r="H485" i="9" a="1"/>
  <c r="H485" i="9"/>
  <c r="I485" i="9" a="1"/>
  <c r="I485" i="9"/>
  <c r="J485" i="9" a="1"/>
  <c r="J485" i="9"/>
  <c r="B486" i="9" a="1"/>
  <c r="B486" i="9"/>
  <c r="C486" i="9" a="1"/>
  <c r="C486" i="9"/>
  <c r="D486" i="9" a="1"/>
  <c r="D486" i="9"/>
  <c r="E486" i="9" a="1"/>
  <c r="E486" i="9"/>
  <c r="F486" i="9" a="1"/>
  <c r="F486" i="9"/>
  <c r="G486" i="9" a="1"/>
  <c r="G486" i="9"/>
  <c r="H486" i="9" a="1"/>
  <c r="H486" i="9"/>
  <c r="I486" i="9" a="1"/>
  <c r="I486" i="9"/>
  <c r="J486" i="9" a="1"/>
  <c r="J486" i="9"/>
  <c r="B487" i="9" a="1"/>
  <c r="B487" i="9"/>
  <c r="C487" i="9" a="1"/>
  <c r="C487" i="9"/>
  <c r="D487" i="9" a="1"/>
  <c r="D487" i="9"/>
  <c r="E487" i="9" a="1"/>
  <c r="E487" i="9"/>
  <c r="F487" i="9" a="1"/>
  <c r="F487" i="9"/>
  <c r="G487" i="9" a="1"/>
  <c r="G487" i="9"/>
  <c r="H487" i="9" a="1"/>
  <c r="H487" i="9"/>
  <c r="I487" i="9" a="1"/>
  <c r="I487" i="9"/>
  <c r="J487" i="9" a="1"/>
  <c r="J487" i="9"/>
  <c r="B488" i="9" a="1"/>
  <c r="B488" i="9"/>
  <c r="C488" i="9" a="1"/>
  <c r="C488" i="9"/>
  <c r="D488" i="9" a="1"/>
  <c r="D488" i="9"/>
  <c r="E488" i="9" a="1"/>
  <c r="E488" i="9"/>
  <c r="F488" i="9" a="1"/>
  <c r="F488" i="9"/>
  <c r="G488" i="9" a="1"/>
  <c r="G488" i="9"/>
  <c r="H488" i="9" a="1"/>
  <c r="H488" i="9"/>
  <c r="I488" i="9" a="1"/>
  <c r="I488" i="9"/>
  <c r="J488" i="9" a="1"/>
  <c r="J488" i="9"/>
  <c r="B489" i="9" a="1"/>
  <c r="B489" i="9"/>
  <c r="C489" i="9" a="1"/>
  <c r="C489" i="9"/>
  <c r="D489" i="9" a="1"/>
  <c r="D489" i="9"/>
  <c r="E489" i="9" a="1"/>
  <c r="E489" i="9"/>
  <c r="F489" i="9" a="1"/>
  <c r="F489" i="9"/>
  <c r="G489" i="9" a="1"/>
  <c r="G489" i="9"/>
  <c r="H489" i="9" a="1"/>
  <c r="H489" i="9"/>
  <c r="I489" i="9" a="1"/>
  <c r="I489" i="9"/>
  <c r="J489" i="9" a="1"/>
  <c r="J489" i="9"/>
  <c r="B490" i="9" a="1"/>
  <c r="B490" i="9"/>
  <c r="C490" i="9" a="1"/>
  <c r="C490" i="9"/>
  <c r="D490" i="9" a="1"/>
  <c r="D490" i="9"/>
  <c r="E490" i="9" a="1"/>
  <c r="E490" i="9"/>
  <c r="F490" i="9" a="1"/>
  <c r="F490" i="9"/>
  <c r="G490" i="9" a="1"/>
  <c r="G490" i="9"/>
  <c r="H490" i="9" a="1"/>
  <c r="H490" i="9"/>
  <c r="I490" i="9" a="1"/>
  <c r="I490" i="9"/>
  <c r="J490" i="9" a="1"/>
  <c r="J490" i="9"/>
  <c r="B491" i="9" a="1"/>
  <c r="B491" i="9"/>
  <c r="C491" i="9" a="1"/>
  <c r="C491" i="9"/>
  <c r="D491" i="9" a="1"/>
  <c r="D491" i="9"/>
  <c r="E491" i="9" a="1"/>
  <c r="E491" i="9"/>
  <c r="F491" i="9" a="1"/>
  <c r="F491" i="9"/>
  <c r="G491" i="9" a="1"/>
  <c r="G491" i="9"/>
  <c r="H491" i="9" a="1"/>
  <c r="H491" i="9"/>
  <c r="I491" i="9" a="1"/>
  <c r="I491" i="9"/>
  <c r="J491" i="9" a="1"/>
  <c r="J491" i="9"/>
  <c r="B492" i="9" a="1"/>
  <c r="B492" i="9"/>
  <c r="C492" i="9" a="1"/>
  <c r="C492" i="9"/>
  <c r="D492" i="9" a="1"/>
  <c r="D492" i="9"/>
  <c r="E492" i="9" a="1"/>
  <c r="E492" i="9"/>
  <c r="F492" i="9" a="1"/>
  <c r="F492" i="9"/>
  <c r="G492" i="9" a="1"/>
  <c r="G492" i="9"/>
  <c r="H492" i="9" a="1"/>
  <c r="H492" i="9"/>
  <c r="I492" i="9" a="1"/>
  <c r="I492" i="9"/>
  <c r="J492" i="9" a="1"/>
  <c r="J492" i="9"/>
  <c r="B493" i="9" a="1"/>
  <c r="B493" i="9"/>
  <c r="C493" i="9" a="1"/>
  <c r="C493" i="9"/>
  <c r="D493" i="9" a="1"/>
  <c r="D493" i="9"/>
  <c r="E493" i="9" a="1"/>
  <c r="E493" i="9"/>
  <c r="F493" i="9" a="1"/>
  <c r="F493" i="9"/>
  <c r="G493" i="9" a="1"/>
  <c r="G493" i="9"/>
  <c r="H493" i="9" a="1"/>
  <c r="H493" i="9"/>
  <c r="I493" i="9" a="1"/>
  <c r="I493" i="9"/>
  <c r="J493" i="9" a="1"/>
  <c r="J493" i="9"/>
  <c r="B494" i="9" a="1"/>
  <c r="B494" i="9"/>
  <c r="C494" i="9" a="1"/>
  <c r="C494" i="9"/>
  <c r="D494" i="9" a="1"/>
  <c r="D494" i="9"/>
  <c r="E494" i="9" a="1"/>
  <c r="E494" i="9"/>
  <c r="F494" i="9" a="1"/>
  <c r="F494" i="9"/>
  <c r="G494" i="9" a="1"/>
  <c r="G494" i="9"/>
  <c r="H494" i="9" a="1"/>
  <c r="H494" i="9"/>
  <c r="I494" i="9" a="1"/>
  <c r="I494" i="9"/>
  <c r="J494" i="9" a="1"/>
  <c r="J494" i="9"/>
  <c r="B495" i="9" a="1"/>
  <c r="B495" i="9"/>
  <c r="C495" i="9" a="1"/>
  <c r="C495" i="9"/>
  <c r="D495" i="9" a="1"/>
  <c r="D495" i="9"/>
  <c r="E495" i="9" a="1"/>
  <c r="E495" i="9"/>
  <c r="F495" i="9" a="1"/>
  <c r="F495" i="9"/>
  <c r="G495" i="9" a="1"/>
  <c r="G495" i="9"/>
  <c r="H495" i="9" a="1"/>
  <c r="H495" i="9"/>
  <c r="I495" i="9" a="1"/>
  <c r="I495" i="9"/>
  <c r="J495" i="9" a="1"/>
  <c r="J495" i="9"/>
  <c r="B496" i="9" a="1"/>
  <c r="B496" i="9"/>
  <c r="C496" i="9" a="1"/>
  <c r="C496" i="9"/>
  <c r="D496" i="9" a="1"/>
  <c r="D496" i="9"/>
  <c r="E496" i="9" a="1"/>
  <c r="E496" i="9"/>
  <c r="F496" i="9" a="1"/>
  <c r="F496" i="9"/>
  <c r="G496" i="9" a="1"/>
  <c r="G496" i="9"/>
  <c r="H496" i="9" a="1"/>
  <c r="H496" i="9"/>
  <c r="I496" i="9" a="1"/>
  <c r="I496" i="9"/>
  <c r="J496" i="9" a="1"/>
  <c r="J496" i="9"/>
  <c r="B498" i="9" a="1"/>
  <c r="B498" i="9"/>
  <c r="C498" i="9" a="1"/>
  <c r="C498" i="9"/>
  <c r="D498" i="9" a="1"/>
  <c r="D498" i="9"/>
  <c r="E498" i="9" a="1"/>
  <c r="E498" i="9"/>
  <c r="F498" i="9" a="1"/>
  <c r="F498" i="9"/>
  <c r="G498" i="9" a="1"/>
  <c r="G498" i="9"/>
  <c r="H498" i="9" a="1"/>
  <c r="H498" i="9"/>
  <c r="I498" i="9" a="1"/>
  <c r="I498" i="9"/>
  <c r="J498" i="9" a="1"/>
  <c r="J498" i="9"/>
  <c r="B499" i="9" a="1"/>
  <c r="B499" i="9"/>
  <c r="C499" i="9" a="1"/>
  <c r="C499" i="9"/>
  <c r="D499" i="9" a="1"/>
  <c r="D499" i="9"/>
  <c r="E499" i="9" a="1"/>
  <c r="E499" i="9"/>
  <c r="F499" i="9" a="1"/>
  <c r="F499" i="9"/>
  <c r="G499" i="9" a="1"/>
  <c r="G499" i="9"/>
  <c r="H499" i="9" a="1"/>
  <c r="H499" i="9"/>
  <c r="I499" i="9" a="1"/>
  <c r="I499" i="9"/>
  <c r="J499" i="9" a="1"/>
  <c r="J499" i="9"/>
  <c r="B500" i="9" a="1"/>
  <c r="B500" i="9"/>
  <c r="C500" i="9" a="1"/>
  <c r="C500" i="9"/>
  <c r="D500" i="9" a="1"/>
  <c r="D500" i="9"/>
  <c r="E500" i="9" a="1"/>
  <c r="E500" i="9"/>
  <c r="F500" i="9" a="1"/>
  <c r="F500" i="9"/>
  <c r="G500" i="9" a="1"/>
  <c r="G500" i="9"/>
  <c r="H500" i="9" a="1"/>
  <c r="H500" i="9"/>
  <c r="I500" i="9" a="1"/>
  <c r="I500" i="9"/>
  <c r="J500" i="9" a="1"/>
  <c r="J500" i="9"/>
  <c r="B501" i="9" a="1"/>
  <c r="B501" i="9"/>
  <c r="C501" i="9" a="1"/>
  <c r="C501" i="9"/>
  <c r="D501" i="9" a="1"/>
  <c r="D501" i="9"/>
  <c r="E501" i="9" a="1"/>
  <c r="E501" i="9"/>
  <c r="F501" i="9" a="1"/>
  <c r="F501" i="9"/>
  <c r="G501" i="9" a="1"/>
  <c r="G501" i="9"/>
  <c r="H501" i="9" a="1"/>
  <c r="H501" i="9"/>
  <c r="I501" i="9" a="1"/>
  <c r="I501" i="9"/>
  <c r="J501" i="9" a="1"/>
  <c r="J501" i="9"/>
  <c r="B502" i="9" a="1"/>
  <c r="B502" i="9"/>
  <c r="C502" i="9" a="1"/>
  <c r="C502" i="9"/>
  <c r="D502" i="9" a="1"/>
  <c r="D502" i="9"/>
  <c r="E502" i="9" a="1"/>
  <c r="E502" i="9"/>
  <c r="F502" i="9" a="1"/>
  <c r="F502" i="9"/>
  <c r="G502" i="9" a="1"/>
  <c r="G502" i="9"/>
  <c r="H502" i="9" a="1"/>
  <c r="H502" i="9"/>
  <c r="I502" i="9" a="1"/>
  <c r="I502" i="9"/>
  <c r="J502" i="9" a="1"/>
  <c r="J502" i="9"/>
  <c r="B503" i="9" a="1"/>
  <c r="B503" i="9"/>
  <c r="C503" i="9" a="1"/>
  <c r="C503" i="9"/>
  <c r="D503" i="9" a="1"/>
  <c r="D503" i="9"/>
  <c r="E503" i="9" a="1"/>
  <c r="E503" i="9"/>
  <c r="F503" i="9" a="1"/>
  <c r="F503" i="9"/>
  <c r="G503" i="9" a="1"/>
  <c r="G503" i="9"/>
  <c r="H503" i="9" a="1"/>
  <c r="H503" i="9"/>
  <c r="I503" i="9" a="1"/>
  <c r="I503" i="9"/>
  <c r="J503" i="9" a="1"/>
  <c r="J503" i="9"/>
  <c r="B504" i="9" a="1"/>
  <c r="B504" i="9"/>
  <c r="C504" i="9" a="1"/>
  <c r="C504" i="9"/>
  <c r="D504" i="9" a="1"/>
  <c r="D504" i="9"/>
  <c r="E504" i="9" a="1"/>
  <c r="E504" i="9"/>
  <c r="F504" i="9" a="1"/>
  <c r="F504" i="9"/>
  <c r="G504" i="9" a="1"/>
  <c r="G504" i="9"/>
  <c r="H504" i="9" a="1"/>
  <c r="H504" i="9"/>
  <c r="I504" i="9" a="1"/>
  <c r="I504" i="9"/>
  <c r="J504" i="9" a="1"/>
  <c r="J504" i="9"/>
  <c r="B505" i="9" a="1"/>
  <c r="B505" i="9"/>
  <c r="C505" i="9" a="1"/>
  <c r="C505" i="9"/>
  <c r="D505" i="9" a="1"/>
  <c r="D505" i="9"/>
  <c r="E505" i="9" a="1"/>
  <c r="E505" i="9"/>
  <c r="F505" i="9" a="1"/>
  <c r="F505" i="9"/>
  <c r="G505" i="9" a="1"/>
  <c r="G505" i="9"/>
  <c r="H505" i="9" a="1"/>
  <c r="H505" i="9"/>
  <c r="I505" i="9" a="1"/>
  <c r="I505" i="9"/>
  <c r="J505" i="9" a="1"/>
  <c r="J505" i="9"/>
  <c r="B506" i="9" a="1"/>
  <c r="B506" i="9"/>
  <c r="C506" i="9" a="1"/>
  <c r="C506" i="9"/>
  <c r="D506" i="9" a="1"/>
  <c r="D506" i="9"/>
  <c r="E506" i="9" a="1"/>
  <c r="E506" i="9"/>
  <c r="F506" i="9" a="1"/>
  <c r="F506" i="9"/>
  <c r="G506" i="9" a="1"/>
  <c r="G506" i="9"/>
  <c r="H506" i="9" a="1"/>
  <c r="H506" i="9"/>
  <c r="I506" i="9" a="1"/>
  <c r="I506" i="9"/>
  <c r="J506" i="9" a="1"/>
  <c r="J506" i="9"/>
  <c r="B507" i="9" a="1"/>
  <c r="B507" i="9"/>
  <c r="C507" i="9" a="1"/>
  <c r="C507" i="9"/>
  <c r="D507" i="9" a="1"/>
  <c r="D507" i="9"/>
  <c r="E507" i="9" a="1"/>
  <c r="E507" i="9"/>
  <c r="F507" i="9" a="1"/>
  <c r="F507" i="9"/>
  <c r="G507" i="9" a="1"/>
  <c r="G507" i="9"/>
  <c r="H507" i="9" a="1"/>
  <c r="H507" i="9"/>
  <c r="I507" i="9" a="1"/>
  <c r="I507" i="9"/>
  <c r="J507" i="9" a="1"/>
  <c r="J507" i="9"/>
  <c r="B508" i="9" a="1"/>
  <c r="B508" i="9"/>
  <c r="C508" i="9" a="1"/>
  <c r="C508" i="9"/>
  <c r="D508" i="9" a="1"/>
  <c r="D508" i="9"/>
  <c r="E508" i="9" a="1"/>
  <c r="E508" i="9"/>
  <c r="F508" i="9" a="1"/>
  <c r="F508" i="9"/>
  <c r="G508" i="9" a="1"/>
  <c r="G508" i="9"/>
  <c r="H508" i="9" a="1"/>
  <c r="H508" i="9"/>
  <c r="I508" i="9" a="1"/>
  <c r="I508" i="9"/>
  <c r="J508" i="9" a="1"/>
  <c r="J508" i="9"/>
  <c r="B509" i="9" a="1"/>
  <c r="B509" i="9"/>
  <c r="C509" i="9" a="1"/>
  <c r="C509" i="9"/>
  <c r="D509" i="9" a="1"/>
  <c r="D509" i="9"/>
  <c r="E509" i="9" a="1"/>
  <c r="E509" i="9"/>
  <c r="F509" i="9" a="1"/>
  <c r="F509" i="9"/>
  <c r="G509" i="9" a="1"/>
  <c r="G509" i="9"/>
  <c r="H509" i="9" a="1"/>
  <c r="H509" i="9"/>
  <c r="I509" i="9" a="1"/>
  <c r="I509" i="9"/>
  <c r="J509" i="9" a="1"/>
  <c r="J509" i="9"/>
  <c r="B510" i="9" a="1"/>
  <c r="B510" i="9"/>
  <c r="C510" i="9" a="1"/>
  <c r="C510" i="9"/>
  <c r="D510" i="9" a="1"/>
  <c r="D510" i="9"/>
  <c r="E510" i="9" a="1"/>
  <c r="E510" i="9"/>
  <c r="F510" i="9" a="1"/>
  <c r="F510" i="9"/>
  <c r="G510" i="9" a="1"/>
  <c r="G510" i="9"/>
  <c r="H510" i="9" a="1"/>
  <c r="H510" i="9"/>
  <c r="I510" i="9" a="1"/>
  <c r="I510" i="9"/>
  <c r="J510" i="9" a="1"/>
  <c r="J510" i="9"/>
  <c r="B511" i="9" a="1"/>
  <c r="B511" i="9"/>
  <c r="C511" i="9" a="1"/>
  <c r="C511" i="9"/>
  <c r="D511" i="9" a="1"/>
  <c r="D511" i="9"/>
  <c r="E511" i="9" a="1"/>
  <c r="E511" i="9"/>
  <c r="F511" i="9" a="1"/>
  <c r="F511" i="9"/>
  <c r="G511" i="9" a="1"/>
  <c r="G511" i="9"/>
  <c r="H511" i="9" a="1"/>
  <c r="H511" i="9"/>
  <c r="I511" i="9" a="1"/>
  <c r="I511" i="9"/>
  <c r="J511" i="9" a="1"/>
  <c r="J511" i="9"/>
  <c r="B512" i="9" a="1"/>
  <c r="B512" i="9"/>
  <c r="C512" i="9" a="1"/>
  <c r="C512" i="9"/>
  <c r="D512" i="9" a="1"/>
  <c r="D512" i="9"/>
  <c r="E512" i="9" a="1"/>
  <c r="E512" i="9"/>
  <c r="F512" i="9" a="1"/>
  <c r="F512" i="9"/>
  <c r="G512" i="9" a="1"/>
  <c r="G512" i="9"/>
  <c r="H512" i="9" a="1"/>
  <c r="H512" i="9"/>
  <c r="I512" i="9" a="1"/>
  <c r="I512" i="9"/>
  <c r="J512" i="9" a="1"/>
  <c r="J512" i="9"/>
  <c r="B513" i="9" a="1"/>
  <c r="B513" i="9"/>
  <c r="C513" i="9" a="1"/>
  <c r="C513" i="9"/>
  <c r="D513" i="9" a="1"/>
  <c r="D513" i="9"/>
  <c r="E513" i="9" a="1"/>
  <c r="E513" i="9"/>
  <c r="F513" i="9" a="1"/>
  <c r="F513" i="9"/>
  <c r="G513" i="9" a="1"/>
  <c r="G513" i="9"/>
  <c r="H513" i="9" a="1"/>
  <c r="H513" i="9"/>
  <c r="I513" i="9" a="1"/>
  <c r="I513" i="9"/>
  <c r="J513" i="9" a="1"/>
  <c r="J513" i="9"/>
  <c r="B514" i="9" a="1"/>
  <c r="B514" i="9"/>
  <c r="C514" i="9" a="1"/>
  <c r="C514" i="9"/>
  <c r="D514" i="9" a="1"/>
  <c r="D514" i="9"/>
  <c r="E514" i="9" a="1"/>
  <c r="E514" i="9"/>
  <c r="F514" i="9" a="1"/>
  <c r="F514" i="9"/>
  <c r="G514" i="9" a="1"/>
  <c r="G514" i="9"/>
  <c r="H514" i="9" a="1"/>
  <c r="H514" i="9"/>
  <c r="I514" i="9" a="1"/>
  <c r="I514" i="9"/>
  <c r="J514" i="9" a="1"/>
  <c r="J514" i="9"/>
  <c r="B515" i="9" a="1"/>
  <c r="B515" i="9"/>
  <c r="C515" i="9" a="1"/>
  <c r="C515" i="9"/>
  <c r="D515" i="9" a="1"/>
  <c r="D515" i="9"/>
  <c r="E515" i="9" a="1"/>
  <c r="E515" i="9"/>
  <c r="F515" i="9" a="1"/>
  <c r="F515" i="9"/>
  <c r="G515" i="9" a="1"/>
  <c r="G515" i="9"/>
  <c r="H515" i="9" a="1"/>
  <c r="H515" i="9"/>
  <c r="I515" i="9" a="1"/>
  <c r="I515" i="9"/>
  <c r="J515" i="9" a="1"/>
  <c r="J515" i="9"/>
  <c r="B517" i="9" a="1"/>
  <c r="B517" i="9"/>
  <c r="C517" i="9" a="1"/>
  <c r="C517" i="9"/>
  <c r="D517" i="9" a="1"/>
  <c r="D517" i="9"/>
  <c r="E517" i="9" a="1"/>
  <c r="E517" i="9"/>
  <c r="F517" i="9" a="1"/>
  <c r="F517" i="9"/>
  <c r="G517" i="9" a="1"/>
  <c r="G517" i="9"/>
  <c r="H517" i="9" a="1"/>
  <c r="H517" i="9"/>
  <c r="I517" i="9" a="1"/>
  <c r="I517" i="9"/>
  <c r="J517" i="9" a="1"/>
  <c r="J517" i="9"/>
  <c r="B518" i="9" a="1"/>
  <c r="B518" i="9"/>
  <c r="C518" i="9" a="1"/>
  <c r="C518" i="9"/>
  <c r="D518" i="9" a="1"/>
  <c r="D518" i="9"/>
  <c r="E518" i="9" a="1"/>
  <c r="E518" i="9"/>
  <c r="F518" i="9" a="1"/>
  <c r="F518" i="9"/>
  <c r="G518" i="9" a="1"/>
  <c r="G518" i="9"/>
  <c r="H518" i="9" a="1"/>
  <c r="H518" i="9"/>
  <c r="I518" i="9" a="1"/>
  <c r="I518" i="9"/>
  <c r="J518" i="9" a="1"/>
  <c r="J518" i="9"/>
  <c r="B520" i="9" a="1"/>
  <c r="B520" i="9"/>
  <c r="C520" i="9" a="1"/>
  <c r="C520" i="9"/>
  <c r="D520" i="9" a="1"/>
  <c r="D520" i="9"/>
  <c r="E520" i="9" a="1"/>
  <c r="E520" i="9"/>
  <c r="F520" i="9" a="1"/>
  <c r="F520" i="9"/>
  <c r="G520" i="9" a="1"/>
  <c r="G520" i="9"/>
  <c r="H520" i="9" a="1"/>
  <c r="H520" i="9"/>
  <c r="I520" i="9" a="1"/>
  <c r="I520" i="9"/>
  <c r="J520" i="9" a="1"/>
  <c r="J520" i="9"/>
  <c r="B521" i="9" a="1"/>
  <c r="B521" i="9"/>
  <c r="C521" i="9" a="1"/>
  <c r="C521" i="9"/>
  <c r="D521" i="9" a="1"/>
  <c r="D521" i="9"/>
  <c r="E521" i="9" a="1"/>
  <c r="E521" i="9"/>
  <c r="F521" i="9" a="1"/>
  <c r="F521" i="9"/>
  <c r="G521" i="9" a="1"/>
  <c r="G521" i="9"/>
  <c r="H521" i="9" a="1"/>
  <c r="H521" i="9"/>
  <c r="I521" i="9" a="1"/>
  <c r="I521" i="9"/>
  <c r="J521" i="9" a="1"/>
  <c r="J521" i="9"/>
  <c r="B522" i="9" a="1"/>
  <c r="B522" i="9"/>
  <c r="C522" i="9" a="1"/>
  <c r="C522" i="9"/>
  <c r="D522" i="9" a="1"/>
  <c r="D522" i="9"/>
  <c r="E522" i="9" a="1"/>
  <c r="E522" i="9"/>
  <c r="F522" i="9" a="1"/>
  <c r="F522" i="9"/>
  <c r="G522" i="9" a="1"/>
  <c r="G522" i="9"/>
  <c r="H522" i="9" a="1"/>
  <c r="H522" i="9"/>
  <c r="I522" i="9" a="1"/>
  <c r="I522" i="9"/>
  <c r="J522" i="9" a="1"/>
  <c r="J522" i="9"/>
  <c r="B523" i="9" a="1"/>
  <c r="B523" i="9"/>
  <c r="C523" i="9" a="1"/>
  <c r="C523" i="9"/>
  <c r="D523" i="9" a="1"/>
  <c r="D523" i="9"/>
  <c r="E523" i="9" a="1"/>
  <c r="E523" i="9"/>
  <c r="F523" i="9" a="1"/>
  <c r="F523" i="9"/>
  <c r="G523" i="9" a="1"/>
  <c r="G523" i="9"/>
  <c r="H523" i="9" a="1"/>
  <c r="H523" i="9"/>
  <c r="I523" i="9" a="1"/>
  <c r="I523" i="9"/>
  <c r="J523" i="9" a="1"/>
  <c r="J523" i="9"/>
  <c r="B524" i="9" a="1"/>
  <c r="B524" i="9"/>
  <c r="C524" i="9" a="1"/>
  <c r="C524" i="9"/>
  <c r="D524" i="9" a="1"/>
  <c r="D524" i="9"/>
  <c r="E524" i="9" a="1"/>
  <c r="E524" i="9"/>
  <c r="F524" i="9" a="1"/>
  <c r="F524" i="9"/>
  <c r="G524" i="9" a="1"/>
  <c r="G524" i="9"/>
  <c r="H524" i="9" a="1"/>
  <c r="H524" i="9"/>
  <c r="I524" i="9" a="1"/>
  <c r="I524" i="9"/>
  <c r="J524" i="9" a="1"/>
  <c r="J524" i="9"/>
  <c r="B525" i="9" a="1"/>
  <c r="B525" i="9"/>
  <c r="C525" i="9" a="1"/>
  <c r="C525" i="9"/>
  <c r="D525" i="9" a="1"/>
  <c r="D525" i="9"/>
  <c r="E525" i="9" a="1"/>
  <c r="E525" i="9"/>
  <c r="F525" i="9" a="1"/>
  <c r="F525" i="9"/>
  <c r="G525" i="9" a="1"/>
  <c r="G525" i="9"/>
  <c r="H525" i="9" a="1"/>
  <c r="H525" i="9"/>
  <c r="I525" i="9" a="1"/>
  <c r="I525" i="9"/>
  <c r="J525" i="9" a="1"/>
  <c r="J525" i="9"/>
  <c r="B526" i="9" a="1"/>
  <c r="B526" i="9"/>
  <c r="C526" i="9" a="1"/>
  <c r="C526" i="9"/>
  <c r="D526" i="9" a="1"/>
  <c r="D526" i="9"/>
  <c r="E526" i="9" a="1"/>
  <c r="E526" i="9"/>
  <c r="F526" i="9" a="1"/>
  <c r="F526" i="9"/>
  <c r="G526" i="9" a="1"/>
  <c r="G526" i="9"/>
  <c r="H526" i="9" a="1"/>
  <c r="H526" i="9"/>
  <c r="I526" i="9" a="1"/>
  <c r="I526" i="9"/>
  <c r="J526" i="9" a="1"/>
  <c r="J526" i="9"/>
  <c r="B528" i="9" a="1"/>
  <c r="B528" i="9"/>
  <c r="C528" i="9" a="1"/>
  <c r="C528" i="9"/>
  <c r="D528" i="9" a="1"/>
  <c r="D528" i="9"/>
  <c r="E528" i="9" a="1"/>
  <c r="E528" i="9"/>
  <c r="F528" i="9" a="1"/>
  <c r="F528" i="9"/>
  <c r="G528" i="9" a="1"/>
  <c r="G528" i="9"/>
  <c r="H528" i="9" a="1"/>
  <c r="H528" i="9"/>
  <c r="I528" i="9" a="1"/>
  <c r="I528" i="9"/>
  <c r="J528" i="9" a="1"/>
  <c r="J528" i="9"/>
  <c r="B529" i="9" a="1"/>
  <c r="B529" i="9"/>
  <c r="C529" i="9" a="1"/>
  <c r="C529" i="9"/>
  <c r="D529" i="9" a="1"/>
  <c r="D529" i="9"/>
  <c r="E529" i="9" a="1"/>
  <c r="E529" i="9"/>
  <c r="F529" i="9" a="1"/>
  <c r="F529" i="9"/>
  <c r="G529" i="9" a="1"/>
  <c r="G529" i="9"/>
  <c r="H529" i="9" a="1"/>
  <c r="H529" i="9"/>
  <c r="I529" i="9" a="1"/>
  <c r="I529" i="9"/>
  <c r="J529" i="9" a="1"/>
  <c r="J529" i="9"/>
  <c r="B530" i="9" a="1"/>
  <c r="B530" i="9"/>
  <c r="C530" i="9" a="1"/>
  <c r="C530" i="9"/>
  <c r="D530" i="9" a="1"/>
  <c r="D530" i="9"/>
  <c r="E530" i="9" a="1"/>
  <c r="E530" i="9"/>
  <c r="F530" i="9" a="1"/>
  <c r="F530" i="9"/>
  <c r="G530" i="9" a="1"/>
  <c r="G530" i="9"/>
  <c r="H530" i="9" a="1"/>
  <c r="H530" i="9"/>
  <c r="I530" i="9" a="1"/>
  <c r="I530" i="9"/>
  <c r="J530" i="9" a="1"/>
  <c r="J530" i="9"/>
  <c r="B531" i="9" a="1"/>
  <c r="B531" i="9"/>
  <c r="C531" i="9" a="1"/>
  <c r="C531" i="9"/>
  <c r="D531" i="9" a="1"/>
  <c r="D531" i="9"/>
  <c r="E531" i="9" a="1"/>
  <c r="E531" i="9"/>
  <c r="F531" i="9" a="1"/>
  <c r="F531" i="9"/>
  <c r="G531" i="9" a="1"/>
  <c r="G531" i="9"/>
  <c r="H531" i="9" a="1"/>
  <c r="H531" i="9"/>
  <c r="I531" i="9" a="1"/>
  <c r="I531" i="9"/>
  <c r="J531" i="9" a="1"/>
  <c r="J531" i="9"/>
  <c r="B532" i="9" a="1"/>
  <c r="B532" i="9"/>
  <c r="C532" i="9" a="1"/>
  <c r="C532" i="9"/>
  <c r="D532" i="9" a="1"/>
  <c r="D532" i="9"/>
  <c r="E532" i="9" a="1"/>
  <c r="E532" i="9"/>
  <c r="F532" i="9" a="1"/>
  <c r="F532" i="9"/>
  <c r="G532" i="9" a="1"/>
  <c r="G532" i="9"/>
  <c r="H532" i="9" a="1"/>
  <c r="H532" i="9"/>
  <c r="I532" i="9" a="1"/>
  <c r="I532" i="9"/>
  <c r="J532" i="9" a="1"/>
  <c r="J532" i="9"/>
  <c r="B533" i="9" a="1"/>
  <c r="B533" i="9"/>
  <c r="C533" i="9" a="1"/>
  <c r="C533" i="9"/>
  <c r="D533" i="9" a="1"/>
  <c r="D533" i="9"/>
  <c r="E533" i="9" a="1"/>
  <c r="E533" i="9"/>
  <c r="F533" i="9" a="1"/>
  <c r="F533" i="9"/>
  <c r="G533" i="9" a="1"/>
  <c r="G533" i="9"/>
  <c r="H533" i="9" a="1"/>
  <c r="H533" i="9"/>
  <c r="I533" i="9" a="1"/>
  <c r="I533" i="9"/>
  <c r="J533" i="9" a="1"/>
  <c r="J533" i="9"/>
  <c r="B534" i="9" a="1"/>
  <c r="B534" i="9"/>
  <c r="C534" i="9" a="1"/>
  <c r="C534" i="9"/>
  <c r="D534" i="9" a="1"/>
  <c r="D534" i="9"/>
  <c r="E534" i="9" a="1"/>
  <c r="E534" i="9"/>
  <c r="F534" i="9" a="1"/>
  <c r="F534" i="9"/>
  <c r="G534" i="9" a="1"/>
  <c r="G534" i="9"/>
  <c r="H534" i="9" a="1"/>
  <c r="H534" i="9"/>
  <c r="I534" i="9" a="1"/>
  <c r="I534" i="9"/>
  <c r="J534" i="9" a="1"/>
  <c r="J534" i="9"/>
  <c r="B535" i="9" a="1"/>
  <c r="B535" i="9"/>
  <c r="C535" i="9" a="1"/>
  <c r="C535" i="9"/>
  <c r="D535" i="9" a="1"/>
  <c r="D535" i="9"/>
  <c r="E535" i="9" a="1"/>
  <c r="E535" i="9"/>
  <c r="F535" i="9" a="1"/>
  <c r="F535" i="9"/>
  <c r="G535" i="9" a="1"/>
  <c r="G535" i="9"/>
  <c r="H535" i="9" a="1"/>
  <c r="H535" i="9"/>
  <c r="I535" i="9" a="1"/>
  <c r="I535" i="9"/>
  <c r="J535" i="9" a="1"/>
  <c r="J535" i="9"/>
  <c r="B536" i="9" a="1"/>
  <c r="B536" i="9"/>
  <c r="C536" i="9" a="1"/>
  <c r="C536" i="9"/>
  <c r="D536" i="9" a="1"/>
  <c r="D536" i="9"/>
  <c r="E536" i="9" a="1"/>
  <c r="E536" i="9"/>
  <c r="F536" i="9" a="1"/>
  <c r="F536" i="9"/>
  <c r="G536" i="9" a="1"/>
  <c r="G536" i="9"/>
  <c r="H536" i="9" a="1"/>
  <c r="H536" i="9"/>
  <c r="I536" i="9" a="1"/>
  <c r="I536" i="9"/>
  <c r="J536" i="9" a="1"/>
  <c r="J536" i="9"/>
  <c r="B537" i="9" a="1"/>
  <c r="B537" i="9"/>
  <c r="C537" i="9" a="1"/>
  <c r="C537" i="9"/>
  <c r="D537" i="9" a="1"/>
  <c r="D537" i="9"/>
  <c r="E537" i="9" a="1"/>
  <c r="E537" i="9"/>
  <c r="F537" i="9" a="1"/>
  <c r="F537" i="9"/>
  <c r="G537" i="9" a="1"/>
  <c r="G537" i="9"/>
  <c r="H537" i="9" a="1"/>
  <c r="H537" i="9"/>
  <c r="I537" i="9" a="1"/>
  <c r="I537" i="9"/>
  <c r="J537" i="9" a="1"/>
  <c r="J537" i="9"/>
  <c r="B538" i="9" a="1"/>
  <c r="B538" i="9"/>
  <c r="C538" i="9" a="1"/>
  <c r="C538" i="9"/>
  <c r="D538" i="9" a="1"/>
  <c r="D538" i="9"/>
  <c r="E538" i="9" a="1"/>
  <c r="E538" i="9"/>
  <c r="F538" i="9" a="1"/>
  <c r="F538" i="9"/>
  <c r="G538" i="9" a="1"/>
  <c r="G538" i="9"/>
  <c r="H538" i="9" a="1"/>
  <c r="H538" i="9"/>
  <c r="I538" i="9" a="1"/>
  <c r="I538" i="9"/>
  <c r="J538" i="9" a="1"/>
  <c r="J538" i="9"/>
  <c r="B539" i="9" a="1"/>
  <c r="B539" i="9"/>
  <c r="C539" i="9" a="1"/>
  <c r="C539" i="9"/>
  <c r="D539" i="9" a="1"/>
  <c r="D539" i="9"/>
  <c r="E539" i="9" a="1"/>
  <c r="E539" i="9"/>
  <c r="F539" i="9" a="1"/>
  <c r="F539" i="9"/>
  <c r="G539" i="9" a="1"/>
  <c r="G539" i="9"/>
  <c r="H539" i="9" a="1"/>
  <c r="H539" i="9"/>
  <c r="I539" i="9" a="1"/>
  <c r="I539" i="9"/>
  <c r="J539" i="9" a="1"/>
  <c r="J539" i="9"/>
  <c r="B540" i="9" a="1"/>
  <c r="B540" i="9"/>
  <c r="C540" i="9" a="1"/>
  <c r="C540" i="9"/>
  <c r="D540" i="9" a="1"/>
  <c r="D540" i="9"/>
  <c r="E540" i="9" a="1"/>
  <c r="E540" i="9"/>
  <c r="F540" i="9" a="1"/>
  <c r="F540" i="9"/>
  <c r="G540" i="9" a="1"/>
  <c r="G540" i="9"/>
  <c r="H540" i="9" a="1"/>
  <c r="H540" i="9"/>
  <c r="I540" i="9" a="1"/>
  <c r="I540" i="9"/>
  <c r="J540" i="9" a="1"/>
  <c r="J540" i="9"/>
  <c r="B541" i="9" a="1"/>
  <c r="B541" i="9"/>
  <c r="C541" i="9" a="1"/>
  <c r="C541" i="9"/>
  <c r="D541" i="9" a="1"/>
  <c r="D541" i="9"/>
  <c r="E541" i="9" a="1"/>
  <c r="E541" i="9"/>
  <c r="F541" i="9" a="1"/>
  <c r="F541" i="9"/>
  <c r="G541" i="9" a="1"/>
  <c r="G541" i="9"/>
  <c r="H541" i="9" a="1"/>
  <c r="H541" i="9"/>
  <c r="I541" i="9" a="1"/>
  <c r="I541" i="9"/>
  <c r="J541" i="9" a="1"/>
  <c r="J541" i="9"/>
  <c r="B542" i="9" a="1"/>
  <c r="B542" i="9"/>
  <c r="C542" i="9" a="1"/>
  <c r="C542" i="9"/>
  <c r="D542" i="9" a="1"/>
  <c r="D542" i="9"/>
  <c r="E542" i="9" a="1"/>
  <c r="E542" i="9"/>
  <c r="F542" i="9" a="1"/>
  <c r="F542" i="9"/>
  <c r="G542" i="9" a="1"/>
  <c r="G542" i="9"/>
  <c r="H542" i="9" a="1"/>
  <c r="H542" i="9"/>
  <c r="I542" i="9" a="1"/>
  <c r="I542" i="9"/>
  <c r="J542" i="9" a="1"/>
  <c r="J542" i="9"/>
  <c r="B543" i="9" a="1"/>
  <c r="B543" i="9"/>
  <c r="C543" i="9" a="1"/>
  <c r="C543" i="9"/>
  <c r="D543" i="9" a="1"/>
  <c r="D543" i="9"/>
  <c r="E543" i="9" a="1"/>
  <c r="E543" i="9"/>
  <c r="F543" i="9" a="1"/>
  <c r="F543" i="9"/>
  <c r="G543" i="9" a="1"/>
  <c r="G543" i="9"/>
  <c r="H543" i="9" a="1"/>
  <c r="H543" i="9"/>
  <c r="I543" i="9" a="1"/>
  <c r="I543" i="9"/>
  <c r="J543" i="9" a="1"/>
  <c r="J543" i="9"/>
  <c r="B544" i="9" a="1"/>
  <c r="B544" i="9"/>
  <c r="C544" i="9" a="1"/>
  <c r="C544" i="9"/>
  <c r="D544" i="9" a="1"/>
  <c r="D544" i="9"/>
  <c r="E544" i="9" a="1"/>
  <c r="E544" i="9"/>
  <c r="F544" i="9" a="1"/>
  <c r="F544" i="9"/>
  <c r="G544" i="9" a="1"/>
  <c r="G544" i="9"/>
  <c r="H544" i="9" a="1"/>
  <c r="H544" i="9"/>
  <c r="I544" i="9" a="1"/>
  <c r="I544" i="9"/>
  <c r="J544" i="9" a="1"/>
  <c r="J544" i="9"/>
  <c r="B545" i="9" a="1"/>
  <c r="B545" i="9"/>
  <c r="C545" i="9" a="1"/>
  <c r="C545" i="9"/>
  <c r="D545" i="9" a="1"/>
  <c r="D545" i="9"/>
  <c r="E545" i="9" a="1"/>
  <c r="E545" i="9"/>
  <c r="F545" i="9" a="1"/>
  <c r="F545" i="9"/>
  <c r="G545" i="9" a="1"/>
  <c r="G545" i="9"/>
  <c r="H545" i="9" a="1"/>
  <c r="H545" i="9"/>
  <c r="I545" i="9" a="1"/>
  <c r="I545" i="9"/>
  <c r="J545" i="9" a="1"/>
  <c r="J545" i="9"/>
  <c r="B546" i="9" a="1"/>
  <c r="B546" i="9"/>
  <c r="C546" i="9" a="1"/>
  <c r="C546" i="9"/>
  <c r="D546" i="9" a="1"/>
  <c r="D546" i="9"/>
  <c r="E546" i="9" a="1"/>
  <c r="E546" i="9"/>
  <c r="F546" i="9" a="1"/>
  <c r="F546" i="9"/>
  <c r="G546" i="9" a="1"/>
  <c r="G546" i="9"/>
  <c r="H546" i="9" a="1"/>
  <c r="H546" i="9"/>
  <c r="I546" i="9" a="1"/>
  <c r="I546" i="9"/>
  <c r="J546" i="9" a="1"/>
  <c r="J546" i="9"/>
  <c r="B547" i="9" a="1"/>
  <c r="B547" i="9"/>
  <c r="C547" i="9" a="1"/>
  <c r="C547" i="9"/>
  <c r="D547" i="9" a="1"/>
  <c r="D547" i="9"/>
  <c r="E547" i="9" a="1"/>
  <c r="E547" i="9"/>
  <c r="F547" i="9" a="1"/>
  <c r="F547" i="9"/>
  <c r="G547" i="9" a="1"/>
  <c r="G547" i="9"/>
  <c r="H547" i="9" a="1"/>
  <c r="H547" i="9"/>
  <c r="I547" i="9" a="1"/>
  <c r="I547" i="9"/>
  <c r="J547" i="9" a="1"/>
  <c r="J547" i="9"/>
  <c r="B548" i="9" a="1"/>
  <c r="B548" i="9"/>
  <c r="C548" i="9" a="1"/>
  <c r="C548" i="9"/>
  <c r="D548" i="9" a="1"/>
  <c r="D548" i="9"/>
  <c r="E548" i="9" a="1"/>
  <c r="E548" i="9"/>
  <c r="F548" i="9" a="1"/>
  <c r="F548" i="9"/>
  <c r="G548" i="9" a="1"/>
  <c r="G548" i="9"/>
  <c r="H548" i="9" a="1"/>
  <c r="H548" i="9"/>
  <c r="I548" i="9" a="1"/>
  <c r="I548" i="9"/>
  <c r="J548" i="9" a="1"/>
  <c r="J548" i="9"/>
  <c r="B549" i="9" a="1"/>
  <c r="B549" i="9"/>
  <c r="C549" i="9" a="1"/>
  <c r="C549" i="9"/>
  <c r="D549" i="9" a="1"/>
  <c r="D549" i="9"/>
  <c r="E549" i="9" a="1"/>
  <c r="E549" i="9"/>
  <c r="F549" i="9" a="1"/>
  <c r="F549" i="9"/>
  <c r="G549" i="9" a="1"/>
  <c r="G549" i="9"/>
  <c r="H549" i="9" a="1"/>
  <c r="H549" i="9"/>
  <c r="I549" i="9" a="1"/>
  <c r="I549" i="9"/>
  <c r="J549" i="9" a="1"/>
  <c r="J549" i="9"/>
  <c r="B550" i="9" a="1"/>
  <c r="B550" i="9"/>
  <c r="C550" i="9" a="1"/>
  <c r="C550" i="9"/>
  <c r="D550" i="9" a="1"/>
  <c r="D550" i="9"/>
  <c r="E550" i="9" a="1"/>
  <c r="E550" i="9"/>
  <c r="F550" i="9" a="1"/>
  <c r="F550" i="9"/>
  <c r="G550" i="9" a="1"/>
  <c r="G550" i="9"/>
  <c r="H550" i="9" a="1"/>
  <c r="H550" i="9"/>
  <c r="I550" i="9" a="1"/>
  <c r="I550" i="9"/>
  <c r="J550" i="9" a="1"/>
  <c r="J550" i="9"/>
  <c r="B551" i="9" a="1"/>
  <c r="B551" i="9"/>
  <c r="C551" i="9" a="1"/>
  <c r="C551" i="9"/>
  <c r="D551" i="9" a="1"/>
  <c r="D551" i="9"/>
  <c r="E551" i="9" a="1"/>
  <c r="E551" i="9"/>
  <c r="F551" i="9" a="1"/>
  <c r="F551" i="9"/>
  <c r="G551" i="9" a="1"/>
  <c r="G551" i="9"/>
  <c r="H551" i="9" a="1"/>
  <c r="H551" i="9"/>
  <c r="I551" i="9" a="1"/>
  <c r="I551" i="9"/>
  <c r="J551" i="9" a="1"/>
  <c r="J551" i="9"/>
  <c r="B552" i="9" a="1"/>
  <c r="B552" i="9"/>
  <c r="C552" i="9" a="1"/>
  <c r="C552" i="9"/>
  <c r="D552" i="9" a="1"/>
  <c r="D552" i="9"/>
  <c r="E552" i="9" a="1"/>
  <c r="E552" i="9"/>
  <c r="F552" i="9" a="1"/>
  <c r="F552" i="9"/>
  <c r="G552" i="9" a="1"/>
  <c r="G552" i="9"/>
  <c r="H552" i="9" a="1"/>
  <c r="H552" i="9"/>
  <c r="I552" i="9" a="1"/>
  <c r="I552" i="9"/>
  <c r="J552" i="9" a="1"/>
  <c r="J552" i="9"/>
  <c r="B553" i="9" a="1"/>
  <c r="B553" i="9"/>
  <c r="C553" i="9" a="1"/>
  <c r="C553" i="9"/>
  <c r="D553" i="9" a="1"/>
  <c r="D553" i="9"/>
  <c r="E553" i="9" a="1"/>
  <c r="E553" i="9"/>
  <c r="F553" i="9" a="1"/>
  <c r="F553" i="9"/>
  <c r="G553" i="9" a="1"/>
  <c r="G553" i="9"/>
  <c r="H553" i="9" a="1"/>
  <c r="H553" i="9"/>
  <c r="I553" i="9" a="1"/>
  <c r="I553" i="9"/>
  <c r="J553" i="9" a="1"/>
  <c r="J553" i="9"/>
  <c r="B554" i="9" a="1"/>
  <c r="B554" i="9"/>
  <c r="C554" i="9" a="1"/>
  <c r="C554" i="9"/>
  <c r="D554" i="9" a="1"/>
  <c r="D554" i="9"/>
  <c r="E554" i="9" a="1"/>
  <c r="E554" i="9"/>
  <c r="F554" i="9" a="1"/>
  <c r="F554" i="9"/>
  <c r="G554" i="9" a="1"/>
  <c r="G554" i="9"/>
  <c r="H554" i="9" a="1"/>
  <c r="H554" i="9"/>
  <c r="I554" i="9" a="1"/>
  <c r="I554" i="9"/>
  <c r="J554" i="9" a="1"/>
  <c r="J554" i="9"/>
  <c r="B555" i="9" a="1"/>
  <c r="B555" i="9"/>
  <c r="C555" i="9" a="1"/>
  <c r="C555" i="9"/>
  <c r="D555" i="9" a="1"/>
  <c r="D555" i="9"/>
  <c r="E555" i="9" a="1"/>
  <c r="E555" i="9"/>
  <c r="F555" i="9" a="1"/>
  <c r="F555" i="9"/>
  <c r="G555" i="9" a="1"/>
  <c r="G555" i="9"/>
  <c r="H555" i="9" a="1"/>
  <c r="H555" i="9"/>
  <c r="I555" i="9" a="1"/>
  <c r="I555" i="9"/>
  <c r="J555" i="9" a="1"/>
  <c r="J555" i="9"/>
  <c r="B556" i="9" a="1"/>
  <c r="B556" i="9"/>
  <c r="C556" i="9" a="1"/>
  <c r="C556" i="9"/>
  <c r="D556" i="9" a="1"/>
  <c r="D556" i="9"/>
  <c r="E556" i="9" a="1"/>
  <c r="E556" i="9"/>
  <c r="F556" i="9" a="1"/>
  <c r="F556" i="9"/>
  <c r="G556" i="9" a="1"/>
  <c r="G556" i="9"/>
  <c r="H556" i="9" a="1"/>
  <c r="H556" i="9"/>
  <c r="I556" i="9" a="1"/>
  <c r="I556" i="9"/>
  <c r="J556" i="9" a="1"/>
  <c r="J556" i="9"/>
  <c r="B557" i="9" a="1"/>
  <c r="B557" i="9"/>
  <c r="C557" i="9" a="1"/>
  <c r="C557" i="9"/>
  <c r="D557" i="9" a="1"/>
  <c r="D557" i="9"/>
  <c r="E557" i="9" a="1"/>
  <c r="E557" i="9"/>
  <c r="F557" i="9" a="1"/>
  <c r="F557" i="9"/>
  <c r="G557" i="9" a="1"/>
  <c r="G557" i="9"/>
  <c r="H557" i="9" a="1"/>
  <c r="H557" i="9"/>
  <c r="I557" i="9" a="1"/>
  <c r="I557" i="9"/>
  <c r="J557" i="9" a="1"/>
  <c r="J557" i="9"/>
  <c r="B558" i="9" a="1"/>
  <c r="B558" i="9"/>
  <c r="C558" i="9" a="1"/>
  <c r="C558" i="9"/>
  <c r="D558" i="9" a="1"/>
  <c r="D558" i="9"/>
  <c r="E558" i="9" a="1"/>
  <c r="E558" i="9"/>
  <c r="F558" i="9" a="1"/>
  <c r="F558" i="9"/>
  <c r="G558" i="9" a="1"/>
  <c r="G558" i="9"/>
  <c r="H558" i="9" a="1"/>
  <c r="H558" i="9"/>
  <c r="I558" i="9" a="1"/>
  <c r="I558" i="9"/>
  <c r="J558" i="9" a="1"/>
  <c r="J558" i="9"/>
  <c r="B559" i="9" a="1"/>
  <c r="B559" i="9"/>
  <c r="C559" i="9" a="1"/>
  <c r="C559" i="9"/>
  <c r="D559" i="9" a="1"/>
  <c r="D559" i="9"/>
  <c r="E559" i="9" a="1"/>
  <c r="E559" i="9"/>
  <c r="F559" i="9" a="1"/>
  <c r="F559" i="9"/>
  <c r="G559" i="9" a="1"/>
  <c r="G559" i="9"/>
  <c r="H559" i="9" a="1"/>
  <c r="H559" i="9"/>
  <c r="I559" i="9" a="1"/>
  <c r="I559" i="9"/>
  <c r="J559" i="9" a="1"/>
  <c r="J559" i="9"/>
  <c r="B560" i="9" a="1"/>
  <c r="B560" i="9"/>
  <c r="C560" i="9" a="1"/>
  <c r="C560" i="9"/>
  <c r="D560" i="9" a="1"/>
  <c r="D560" i="9"/>
  <c r="E560" i="9" a="1"/>
  <c r="E560" i="9"/>
  <c r="F560" i="9" a="1"/>
  <c r="F560" i="9"/>
  <c r="G560" i="9" a="1"/>
  <c r="G560" i="9"/>
  <c r="H560" i="9" a="1"/>
  <c r="H560" i="9"/>
  <c r="I560" i="9" a="1"/>
  <c r="I560" i="9"/>
  <c r="J560" i="9" a="1"/>
  <c r="J560" i="9"/>
  <c r="B561" i="9" a="1"/>
  <c r="B561" i="9"/>
  <c r="C561" i="9" a="1"/>
  <c r="C561" i="9"/>
  <c r="D561" i="9" a="1"/>
  <c r="D561" i="9"/>
  <c r="E561" i="9" a="1"/>
  <c r="E561" i="9"/>
  <c r="F561" i="9" a="1"/>
  <c r="F561" i="9"/>
  <c r="G561" i="9" a="1"/>
  <c r="G561" i="9"/>
  <c r="H561" i="9" a="1"/>
  <c r="H561" i="9"/>
  <c r="I561" i="9" a="1"/>
  <c r="I561" i="9"/>
  <c r="J561" i="9" a="1"/>
  <c r="J561" i="9"/>
  <c r="B562" i="9" a="1"/>
  <c r="B562" i="9"/>
  <c r="C562" i="9" a="1"/>
  <c r="C562" i="9"/>
  <c r="D562" i="9" a="1"/>
  <c r="D562" i="9"/>
  <c r="E562" i="9" a="1"/>
  <c r="E562" i="9"/>
  <c r="F562" i="9" a="1"/>
  <c r="F562" i="9"/>
  <c r="G562" i="9" a="1"/>
  <c r="G562" i="9"/>
  <c r="H562" i="9" a="1"/>
  <c r="H562" i="9"/>
  <c r="I562" i="9" a="1"/>
  <c r="I562" i="9"/>
  <c r="J562" i="9" a="1"/>
  <c r="J562" i="9"/>
  <c r="B563" i="9" a="1"/>
  <c r="B563" i="9"/>
  <c r="C563" i="9" a="1"/>
  <c r="C563" i="9"/>
  <c r="D563" i="9" a="1"/>
  <c r="D563" i="9"/>
  <c r="E563" i="9" a="1"/>
  <c r="E563" i="9"/>
  <c r="F563" i="9" a="1"/>
  <c r="F563" i="9"/>
  <c r="G563" i="9" a="1"/>
  <c r="G563" i="9"/>
  <c r="H563" i="9" a="1"/>
  <c r="H563" i="9"/>
  <c r="I563" i="9" a="1"/>
  <c r="I563" i="9"/>
  <c r="J563" i="9" a="1"/>
  <c r="J563" i="9"/>
  <c r="B564" i="9" a="1"/>
  <c r="B564" i="9"/>
  <c r="C564" i="9" a="1"/>
  <c r="C564" i="9"/>
  <c r="D564" i="9" a="1"/>
  <c r="D564" i="9"/>
  <c r="E564" i="9" a="1"/>
  <c r="E564" i="9"/>
  <c r="F564" i="9" a="1"/>
  <c r="F564" i="9"/>
  <c r="G564" i="9" a="1"/>
  <c r="G564" i="9"/>
  <c r="H564" i="9" a="1"/>
  <c r="H564" i="9"/>
  <c r="I564" i="9" a="1"/>
  <c r="I564" i="9"/>
  <c r="J564" i="9" a="1"/>
  <c r="J564" i="9"/>
  <c r="B565" i="9" a="1"/>
  <c r="B565" i="9"/>
  <c r="C565" i="9" a="1"/>
  <c r="C565" i="9"/>
  <c r="D565" i="9" a="1"/>
  <c r="D565" i="9"/>
  <c r="E565" i="9" a="1"/>
  <c r="E565" i="9"/>
  <c r="F565" i="9" a="1"/>
  <c r="F565" i="9"/>
  <c r="G565" i="9" a="1"/>
  <c r="G565" i="9"/>
  <c r="H565" i="9" a="1"/>
  <c r="H565" i="9"/>
  <c r="I565" i="9" a="1"/>
  <c r="I565" i="9"/>
  <c r="J565" i="9" a="1"/>
  <c r="J565" i="9"/>
  <c r="B566" i="9" a="1"/>
  <c r="B566" i="9"/>
  <c r="C566" i="9" a="1"/>
  <c r="C566" i="9"/>
  <c r="D566" i="9" a="1"/>
  <c r="D566" i="9"/>
  <c r="E566" i="9" a="1"/>
  <c r="E566" i="9"/>
  <c r="F566" i="9" a="1"/>
  <c r="F566" i="9"/>
  <c r="G566" i="9" a="1"/>
  <c r="G566" i="9"/>
  <c r="H566" i="9" a="1"/>
  <c r="H566" i="9"/>
  <c r="I566" i="9" a="1"/>
  <c r="I566" i="9"/>
  <c r="J566" i="9" a="1"/>
  <c r="J566" i="9"/>
  <c r="B567" i="9" a="1"/>
  <c r="B567" i="9"/>
  <c r="C567" i="9" a="1"/>
  <c r="C567" i="9"/>
  <c r="D567" i="9" a="1"/>
  <c r="D567" i="9"/>
  <c r="E567" i="9" a="1"/>
  <c r="E567" i="9"/>
  <c r="F567" i="9" a="1"/>
  <c r="F567" i="9"/>
  <c r="G567" i="9" a="1"/>
  <c r="G567" i="9"/>
  <c r="H567" i="9" a="1"/>
  <c r="H567" i="9"/>
  <c r="I567" i="9" a="1"/>
  <c r="I567" i="9"/>
  <c r="J567" i="9" a="1"/>
  <c r="J567" i="9"/>
  <c r="B568" i="9" a="1"/>
  <c r="B568" i="9"/>
  <c r="C568" i="9" a="1"/>
  <c r="C568" i="9"/>
  <c r="D568" i="9" a="1"/>
  <c r="D568" i="9"/>
  <c r="E568" i="9" a="1"/>
  <c r="E568" i="9"/>
  <c r="F568" i="9" a="1"/>
  <c r="F568" i="9"/>
  <c r="G568" i="9" a="1"/>
  <c r="G568" i="9"/>
  <c r="H568" i="9" a="1"/>
  <c r="H568" i="9"/>
  <c r="I568" i="9" a="1"/>
  <c r="I568" i="9"/>
  <c r="J568" i="9" a="1"/>
  <c r="J568" i="9"/>
  <c r="B569" i="9" a="1"/>
  <c r="B569" i="9"/>
  <c r="C569" i="9" a="1"/>
  <c r="C569" i="9"/>
  <c r="D569" i="9" a="1"/>
  <c r="D569" i="9"/>
  <c r="E569" i="9" a="1"/>
  <c r="E569" i="9"/>
  <c r="F569" i="9" a="1"/>
  <c r="F569" i="9"/>
  <c r="G569" i="9" a="1"/>
  <c r="G569" i="9"/>
  <c r="H569" i="9" a="1"/>
  <c r="H569" i="9"/>
  <c r="I569" i="9" a="1"/>
  <c r="I569" i="9"/>
  <c r="J569" i="9" a="1"/>
  <c r="J569" i="9"/>
  <c r="B570" i="9" a="1"/>
  <c r="B570" i="9"/>
  <c r="C570" i="9" a="1"/>
  <c r="C570" i="9"/>
  <c r="D570" i="9" a="1"/>
  <c r="D570" i="9"/>
  <c r="E570" i="9" a="1"/>
  <c r="E570" i="9"/>
  <c r="F570" i="9" a="1"/>
  <c r="F570" i="9"/>
  <c r="G570" i="9" a="1"/>
  <c r="G570" i="9"/>
  <c r="H570" i="9" a="1"/>
  <c r="H570" i="9"/>
  <c r="I570" i="9" a="1"/>
  <c r="I570" i="9"/>
  <c r="J570" i="9" a="1"/>
  <c r="J570" i="9"/>
  <c r="B571" i="9" a="1"/>
  <c r="B571" i="9"/>
  <c r="C571" i="9" a="1"/>
  <c r="C571" i="9"/>
  <c r="D571" i="9" a="1"/>
  <c r="D571" i="9"/>
  <c r="E571" i="9" a="1"/>
  <c r="E571" i="9"/>
  <c r="F571" i="9" a="1"/>
  <c r="F571" i="9"/>
  <c r="G571" i="9" a="1"/>
  <c r="G571" i="9"/>
  <c r="H571" i="9" a="1"/>
  <c r="H571" i="9"/>
  <c r="I571" i="9" a="1"/>
  <c r="I571" i="9"/>
  <c r="J571" i="9" a="1"/>
  <c r="J571" i="9"/>
  <c r="B572" i="9" a="1"/>
  <c r="B572" i="9"/>
  <c r="C572" i="9" a="1"/>
  <c r="C572" i="9"/>
  <c r="D572" i="9" a="1"/>
  <c r="D572" i="9"/>
  <c r="E572" i="9" a="1"/>
  <c r="E572" i="9"/>
  <c r="F572" i="9" a="1"/>
  <c r="F572" i="9"/>
  <c r="G572" i="9" a="1"/>
  <c r="G572" i="9"/>
  <c r="H572" i="9" a="1"/>
  <c r="H572" i="9"/>
  <c r="I572" i="9" a="1"/>
  <c r="I572" i="9"/>
  <c r="J572" i="9" a="1"/>
  <c r="J572" i="9"/>
  <c r="B573" i="9" a="1"/>
  <c r="B573" i="9"/>
  <c r="C573" i="9" a="1"/>
  <c r="C573" i="9"/>
  <c r="D573" i="9" a="1"/>
  <c r="D573" i="9"/>
  <c r="E573" i="9" a="1"/>
  <c r="E573" i="9"/>
  <c r="F573" i="9" a="1"/>
  <c r="F573" i="9"/>
  <c r="G573" i="9" a="1"/>
  <c r="G573" i="9"/>
  <c r="H573" i="9" a="1"/>
  <c r="H573" i="9"/>
  <c r="I573" i="9" a="1"/>
  <c r="I573" i="9"/>
  <c r="J573" i="9" a="1"/>
  <c r="J573" i="9"/>
  <c r="B574" i="9" a="1"/>
  <c r="B574" i="9"/>
  <c r="C574" i="9" a="1"/>
  <c r="C574" i="9"/>
  <c r="D574" i="9" a="1"/>
  <c r="D574" i="9"/>
  <c r="E574" i="9" a="1"/>
  <c r="E574" i="9"/>
  <c r="F574" i="9" a="1"/>
  <c r="F574" i="9"/>
  <c r="G574" i="9" a="1"/>
  <c r="G574" i="9"/>
  <c r="H574" i="9" a="1"/>
  <c r="H574" i="9"/>
  <c r="I574" i="9" a="1"/>
  <c r="I574" i="9"/>
  <c r="J574" i="9" a="1"/>
  <c r="J574" i="9"/>
  <c r="B575" i="9" a="1"/>
  <c r="B575" i="9"/>
  <c r="C575" i="9" a="1"/>
  <c r="C575" i="9"/>
  <c r="D575" i="9" a="1"/>
  <c r="D575" i="9"/>
  <c r="E575" i="9" a="1"/>
  <c r="E575" i="9"/>
  <c r="F575" i="9" a="1"/>
  <c r="F575" i="9"/>
  <c r="G575" i="9" a="1"/>
  <c r="G575" i="9"/>
  <c r="H575" i="9" a="1"/>
  <c r="H575" i="9"/>
  <c r="I575" i="9" a="1"/>
  <c r="I575" i="9"/>
  <c r="J575" i="9" a="1"/>
  <c r="J575" i="9"/>
  <c r="B576" i="9" a="1"/>
  <c r="B576" i="9"/>
  <c r="C576" i="9" a="1"/>
  <c r="C576" i="9"/>
  <c r="D576" i="9" a="1"/>
  <c r="D576" i="9"/>
  <c r="E576" i="9" a="1"/>
  <c r="E576" i="9"/>
  <c r="F576" i="9" a="1"/>
  <c r="F576" i="9"/>
  <c r="G576" i="9" a="1"/>
  <c r="G576" i="9"/>
  <c r="H576" i="9" a="1"/>
  <c r="H576" i="9"/>
  <c r="I576" i="9" a="1"/>
  <c r="I576" i="9"/>
  <c r="J576" i="9" a="1"/>
  <c r="J576" i="9"/>
  <c r="B577" i="9" a="1"/>
  <c r="B577" i="9"/>
  <c r="C577" i="9" a="1"/>
  <c r="C577" i="9"/>
  <c r="D577" i="9" a="1"/>
  <c r="D577" i="9"/>
  <c r="E577" i="9" a="1"/>
  <c r="E577" i="9"/>
  <c r="F577" i="9" a="1"/>
  <c r="F577" i="9"/>
  <c r="G577" i="9" a="1"/>
  <c r="G577" i="9"/>
  <c r="H577" i="9" a="1"/>
  <c r="H577" i="9"/>
  <c r="I577" i="9" a="1"/>
  <c r="I577" i="9"/>
  <c r="J577" i="9" a="1"/>
  <c r="J577" i="9"/>
  <c r="B578" i="9" a="1"/>
  <c r="B578" i="9"/>
  <c r="C578" i="9" a="1"/>
  <c r="C578" i="9"/>
  <c r="D578" i="9" a="1"/>
  <c r="D578" i="9"/>
  <c r="E578" i="9" a="1"/>
  <c r="E578" i="9"/>
  <c r="F578" i="9" a="1"/>
  <c r="F578" i="9"/>
  <c r="G578" i="9" a="1"/>
  <c r="G578" i="9"/>
  <c r="H578" i="9" a="1"/>
  <c r="H578" i="9"/>
  <c r="I578" i="9" a="1"/>
  <c r="I578" i="9"/>
  <c r="J578" i="9" a="1"/>
  <c r="J578" i="9"/>
  <c r="B579" i="9" a="1"/>
  <c r="B579" i="9"/>
  <c r="C579" i="9" a="1"/>
  <c r="C579" i="9"/>
  <c r="D579" i="9" a="1"/>
  <c r="D579" i="9"/>
  <c r="E579" i="9" a="1"/>
  <c r="E579" i="9"/>
  <c r="F579" i="9" a="1"/>
  <c r="F579" i="9"/>
  <c r="G579" i="9" a="1"/>
  <c r="G579" i="9"/>
  <c r="H579" i="9" a="1"/>
  <c r="H579" i="9"/>
  <c r="I579" i="9" a="1"/>
  <c r="I579" i="9"/>
  <c r="J579" i="9" a="1"/>
  <c r="J579" i="9"/>
  <c r="B580" i="9" a="1"/>
  <c r="B580" i="9"/>
  <c r="C580" i="9" a="1"/>
  <c r="C580" i="9"/>
  <c r="D580" i="9" a="1"/>
  <c r="D580" i="9"/>
  <c r="E580" i="9" a="1"/>
  <c r="E580" i="9"/>
  <c r="F580" i="9" a="1"/>
  <c r="F580" i="9"/>
  <c r="G580" i="9" a="1"/>
  <c r="G580" i="9"/>
  <c r="H580" i="9" a="1"/>
  <c r="H580" i="9"/>
  <c r="I580" i="9" a="1"/>
  <c r="I580" i="9"/>
  <c r="J580" i="9" a="1"/>
  <c r="J580" i="9"/>
  <c r="B581" i="9" a="1"/>
  <c r="B581" i="9"/>
  <c r="C581" i="9" a="1"/>
  <c r="C581" i="9"/>
  <c r="D581" i="9" a="1"/>
  <c r="D581" i="9"/>
  <c r="E581" i="9" a="1"/>
  <c r="E581" i="9"/>
  <c r="F581" i="9" a="1"/>
  <c r="F581" i="9"/>
  <c r="G581" i="9" a="1"/>
  <c r="G581" i="9"/>
  <c r="H581" i="9" a="1"/>
  <c r="H581" i="9"/>
  <c r="I581" i="9" a="1"/>
  <c r="I581" i="9"/>
  <c r="J581" i="9" a="1"/>
  <c r="J581" i="9"/>
  <c r="B582" i="9" a="1"/>
  <c r="B582" i="9"/>
  <c r="C582" i="9" a="1"/>
  <c r="C582" i="9"/>
  <c r="D582" i="9" a="1"/>
  <c r="D582" i="9"/>
  <c r="E582" i="9" a="1"/>
  <c r="E582" i="9"/>
  <c r="F582" i="9" a="1"/>
  <c r="F582" i="9"/>
  <c r="G582" i="9" a="1"/>
  <c r="G582" i="9"/>
  <c r="H582" i="9" a="1"/>
  <c r="H582" i="9"/>
  <c r="I582" i="9" a="1"/>
  <c r="I582" i="9"/>
  <c r="J582" i="9" a="1"/>
  <c r="J582" i="9"/>
  <c r="B583" i="9" a="1"/>
  <c r="B583" i="9"/>
  <c r="C583" i="9" a="1"/>
  <c r="C583" i="9"/>
  <c r="D583" i="9" a="1"/>
  <c r="D583" i="9"/>
  <c r="E583" i="9" a="1"/>
  <c r="E583" i="9"/>
  <c r="F583" i="9" a="1"/>
  <c r="F583" i="9"/>
  <c r="G583" i="9" a="1"/>
  <c r="G583" i="9"/>
  <c r="H583" i="9" a="1"/>
  <c r="H583" i="9"/>
  <c r="I583" i="9" a="1"/>
  <c r="I583" i="9"/>
  <c r="J583" i="9" a="1"/>
  <c r="J583" i="9"/>
  <c r="B584" i="9" a="1"/>
  <c r="B584" i="9"/>
  <c r="C584" i="9" a="1"/>
  <c r="C584" i="9"/>
  <c r="D584" i="9" a="1"/>
  <c r="D584" i="9"/>
  <c r="E584" i="9" a="1"/>
  <c r="E584" i="9"/>
  <c r="F584" i="9" a="1"/>
  <c r="F584" i="9"/>
  <c r="G584" i="9" a="1"/>
  <c r="G584" i="9"/>
  <c r="H584" i="9" a="1"/>
  <c r="H584" i="9"/>
  <c r="I584" i="9" a="1"/>
  <c r="I584" i="9"/>
  <c r="J584" i="9" a="1"/>
  <c r="J584" i="9"/>
  <c r="B585" i="9" a="1"/>
  <c r="B585" i="9"/>
  <c r="C585" i="9" a="1"/>
  <c r="C585" i="9"/>
  <c r="D585" i="9" a="1"/>
  <c r="D585" i="9"/>
  <c r="E585" i="9" a="1"/>
  <c r="E585" i="9"/>
  <c r="F585" i="9" a="1"/>
  <c r="F585" i="9"/>
  <c r="G585" i="9" a="1"/>
  <c r="G585" i="9"/>
  <c r="H585" i="9" a="1"/>
  <c r="H585" i="9"/>
  <c r="I585" i="9" a="1"/>
  <c r="I585" i="9"/>
  <c r="J585" i="9" a="1"/>
  <c r="J585" i="9"/>
  <c r="B586" i="9" a="1"/>
  <c r="B586" i="9"/>
  <c r="C586" i="9" a="1"/>
  <c r="C586" i="9"/>
  <c r="D586" i="9" a="1"/>
  <c r="D586" i="9"/>
  <c r="E586" i="9" a="1"/>
  <c r="E586" i="9"/>
  <c r="F586" i="9" a="1"/>
  <c r="F586" i="9"/>
  <c r="G586" i="9" a="1"/>
  <c r="G586" i="9"/>
  <c r="H586" i="9" a="1"/>
  <c r="H586" i="9"/>
  <c r="I586" i="9" a="1"/>
  <c r="I586" i="9"/>
  <c r="J586" i="9" a="1"/>
  <c r="J586" i="9"/>
  <c r="B587" i="9" a="1"/>
  <c r="B587" i="9"/>
  <c r="C587" i="9" a="1"/>
  <c r="C587" i="9"/>
  <c r="D587" i="9" a="1"/>
  <c r="D587" i="9"/>
  <c r="E587" i="9" a="1"/>
  <c r="E587" i="9"/>
  <c r="F587" i="9" a="1"/>
  <c r="F587" i="9"/>
  <c r="G587" i="9" a="1"/>
  <c r="G587" i="9"/>
  <c r="H587" i="9" a="1"/>
  <c r="H587" i="9"/>
  <c r="I587" i="9" a="1"/>
  <c r="I587" i="9"/>
  <c r="J587" i="9" a="1"/>
  <c r="J587" i="9"/>
  <c r="B589" i="9" a="1"/>
  <c r="B589" i="9"/>
  <c r="C589" i="9" a="1"/>
  <c r="C589" i="9"/>
  <c r="D589" i="9" a="1"/>
  <c r="D589" i="9"/>
  <c r="E589" i="9" a="1"/>
  <c r="E589" i="9"/>
  <c r="F589" i="9" a="1"/>
  <c r="F589" i="9"/>
  <c r="G589" i="9" a="1"/>
  <c r="G589" i="9"/>
  <c r="H589" i="9" a="1"/>
  <c r="H589" i="9"/>
  <c r="I589" i="9" a="1"/>
  <c r="I589" i="9"/>
  <c r="J589" i="9" a="1"/>
  <c r="J589" i="9"/>
  <c r="B590" i="9" a="1"/>
  <c r="B590" i="9"/>
  <c r="C590" i="9" a="1"/>
  <c r="C590" i="9"/>
  <c r="D590" i="9" a="1"/>
  <c r="D590" i="9"/>
  <c r="E590" i="9" a="1"/>
  <c r="E590" i="9"/>
  <c r="F590" i="9" a="1"/>
  <c r="F590" i="9"/>
  <c r="G590" i="9" a="1"/>
  <c r="G590" i="9"/>
  <c r="H590" i="9" a="1"/>
  <c r="H590" i="9"/>
  <c r="I590" i="9" a="1"/>
  <c r="I590" i="9"/>
  <c r="J590" i="9" a="1"/>
  <c r="J590" i="9"/>
  <c r="B591" i="9" a="1"/>
  <c r="B591" i="9"/>
  <c r="C591" i="9" a="1"/>
  <c r="C591" i="9"/>
  <c r="D591" i="9" a="1"/>
  <c r="D591" i="9"/>
  <c r="E591" i="9" a="1"/>
  <c r="E591" i="9"/>
  <c r="F591" i="9" a="1"/>
  <c r="F591" i="9"/>
  <c r="G591" i="9" a="1"/>
  <c r="G591" i="9"/>
  <c r="H591" i="9" a="1"/>
  <c r="H591" i="9"/>
  <c r="I591" i="9" a="1"/>
  <c r="I591" i="9"/>
  <c r="J591" i="9" a="1"/>
  <c r="J591" i="9"/>
  <c r="B592" i="9" a="1"/>
  <c r="B592" i="9"/>
  <c r="C592" i="9" a="1"/>
  <c r="C592" i="9"/>
  <c r="D592" i="9" a="1"/>
  <c r="D592" i="9"/>
  <c r="E592" i="9" a="1"/>
  <c r="E592" i="9"/>
  <c r="F592" i="9" a="1"/>
  <c r="F592" i="9"/>
  <c r="G592" i="9" a="1"/>
  <c r="G592" i="9"/>
  <c r="H592" i="9" a="1"/>
  <c r="H592" i="9"/>
  <c r="I592" i="9" a="1"/>
  <c r="I592" i="9"/>
  <c r="J592" i="9" a="1"/>
  <c r="J592" i="9"/>
  <c r="B593" i="9" a="1"/>
  <c r="B593" i="9"/>
  <c r="C593" i="9" a="1"/>
  <c r="C593" i="9"/>
  <c r="D593" i="9" a="1"/>
  <c r="D593" i="9"/>
  <c r="E593" i="9" a="1"/>
  <c r="E593" i="9"/>
  <c r="F593" i="9" a="1"/>
  <c r="F593" i="9"/>
  <c r="G593" i="9" a="1"/>
  <c r="G593" i="9"/>
  <c r="H593" i="9" a="1"/>
  <c r="H593" i="9"/>
  <c r="I593" i="9" a="1"/>
  <c r="I593" i="9"/>
  <c r="J593" i="9" a="1"/>
  <c r="J593" i="9"/>
  <c r="B594" i="9" a="1"/>
  <c r="B594" i="9"/>
  <c r="C594" i="9" a="1"/>
  <c r="C594" i="9"/>
  <c r="D594" i="9" a="1"/>
  <c r="D594" i="9"/>
  <c r="E594" i="9" a="1"/>
  <c r="E594" i="9"/>
  <c r="F594" i="9" a="1"/>
  <c r="F594" i="9"/>
  <c r="G594" i="9" a="1"/>
  <c r="G594" i="9"/>
  <c r="H594" i="9" a="1"/>
  <c r="H594" i="9"/>
  <c r="I594" i="9" a="1"/>
  <c r="I594" i="9"/>
  <c r="J594" i="9" a="1"/>
  <c r="J594" i="9"/>
  <c r="B595" i="9" a="1"/>
  <c r="B595" i="9"/>
  <c r="C595" i="9" a="1"/>
  <c r="C595" i="9"/>
  <c r="D595" i="9" a="1"/>
  <c r="D595" i="9"/>
  <c r="E595" i="9" a="1"/>
  <c r="E595" i="9"/>
  <c r="F595" i="9" a="1"/>
  <c r="F595" i="9"/>
  <c r="G595" i="9" a="1"/>
  <c r="G595" i="9"/>
  <c r="H595" i="9" a="1"/>
  <c r="H595" i="9"/>
  <c r="I595" i="9" a="1"/>
  <c r="I595" i="9"/>
  <c r="J595" i="9" a="1"/>
  <c r="J595" i="9"/>
  <c r="B596" i="9" a="1"/>
  <c r="B596" i="9"/>
  <c r="C596" i="9" a="1"/>
  <c r="C596" i="9"/>
  <c r="D596" i="9" a="1"/>
  <c r="D596" i="9"/>
  <c r="E596" i="9" a="1"/>
  <c r="E596" i="9"/>
  <c r="F596" i="9" a="1"/>
  <c r="F596" i="9"/>
  <c r="G596" i="9" a="1"/>
  <c r="G596" i="9"/>
  <c r="H596" i="9" a="1"/>
  <c r="H596" i="9"/>
  <c r="I596" i="9" a="1"/>
  <c r="I596" i="9"/>
  <c r="J596" i="9" a="1"/>
  <c r="J596" i="9"/>
  <c r="B597" i="9" a="1"/>
  <c r="B597" i="9"/>
  <c r="C597" i="9" a="1"/>
  <c r="C597" i="9"/>
  <c r="D597" i="9" a="1"/>
  <c r="D597" i="9"/>
  <c r="E597" i="9" a="1"/>
  <c r="E597" i="9"/>
  <c r="F597" i="9" a="1"/>
  <c r="F597" i="9"/>
  <c r="G597" i="9" a="1"/>
  <c r="G597" i="9"/>
  <c r="H597" i="9" a="1"/>
  <c r="H597" i="9"/>
  <c r="I597" i="9" a="1"/>
  <c r="I597" i="9"/>
  <c r="J597" i="9" a="1"/>
  <c r="J597" i="9"/>
  <c r="B598" i="9" a="1"/>
  <c r="B598" i="9"/>
  <c r="C598" i="9" a="1"/>
  <c r="C598" i="9"/>
  <c r="D598" i="9" a="1"/>
  <c r="D598" i="9"/>
  <c r="E598" i="9" a="1"/>
  <c r="E598" i="9"/>
  <c r="F598" i="9" a="1"/>
  <c r="F598" i="9"/>
  <c r="G598" i="9" a="1"/>
  <c r="G598" i="9"/>
  <c r="H598" i="9" a="1"/>
  <c r="H598" i="9"/>
  <c r="I598" i="9" a="1"/>
  <c r="I598" i="9"/>
  <c r="J598" i="9" a="1"/>
  <c r="J598" i="9"/>
  <c r="B599" i="9" a="1"/>
  <c r="B599" i="9"/>
  <c r="C599" i="9" a="1"/>
  <c r="C599" i="9"/>
  <c r="D599" i="9" a="1"/>
  <c r="D599" i="9"/>
  <c r="E599" i="9" a="1"/>
  <c r="E599" i="9"/>
  <c r="F599" i="9" a="1"/>
  <c r="F599" i="9"/>
  <c r="G599" i="9" a="1"/>
  <c r="G599" i="9"/>
  <c r="H599" i="9" a="1"/>
  <c r="H599" i="9"/>
  <c r="I599" i="9" a="1"/>
  <c r="I599" i="9"/>
  <c r="J599" i="9" a="1"/>
  <c r="J599" i="9"/>
  <c r="B600" i="9" a="1"/>
  <c r="B600" i="9"/>
  <c r="C600" i="9" a="1"/>
  <c r="C600" i="9"/>
  <c r="D600" i="9" a="1"/>
  <c r="D600" i="9"/>
  <c r="E600" i="9" a="1"/>
  <c r="E600" i="9"/>
  <c r="F600" i="9" a="1"/>
  <c r="F600" i="9"/>
  <c r="G600" i="9" a="1"/>
  <c r="G600" i="9"/>
  <c r="H600" i="9" a="1"/>
  <c r="H600" i="9"/>
  <c r="I600" i="9" a="1"/>
  <c r="I600" i="9"/>
  <c r="J600" i="9" a="1"/>
  <c r="J600" i="9"/>
  <c r="B601" i="9" a="1"/>
  <c r="B601" i="9"/>
  <c r="C601" i="9" a="1"/>
  <c r="C601" i="9"/>
  <c r="D601" i="9" a="1"/>
  <c r="D601" i="9"/>
  <c r="E601" i="9" a="1"/>
  <c r="E601" i="9"/>
  <c r="F601" i="9" a="1"/>
  <c r="F601" i="9"/>
  <c r="G601" i="9" a="1"/>
  <c r="G601" i="9"/>
  <c r="H601" i="9" a="1"/>
  <c r="H601" i="9"/>
  <c r="I601" i="9" a="1"/>
  <c r="I601" i="9"/>
  <c r="J601" i="9" a="1"/>
  <c r="J601" i="9"/>
  <c r="B602" i="9" a="1"/>
  <c r="B602" i="9"/>
  <c r="C602" i="9" a="1"/>
  <c r="C602" i="9"/>
  <c r="D602" i="9" a="1"/>
  <c r="D602" i="9"/>
  <c r="E602" i="9" a="1"/>
  <c r="E602" i="9"/>
  <c r="F602" i="9" a="1"/>
  <c r="F602" i="9"/>
  <c r="G602" i="9" a="1"/>
  <c r="G602" i="9"/>
  <c r="H602" i="9" a="1"/>
  <c r="H602" i="9"/>
  <c r="I602" i="9" a="1"/>
  <c r="I602" i="9"/>
  <c r="J602" i="9" a="1"/>
  <c r="J602" i="9"/>
  <c r="B603" i="9" a="1"/>
  <c r="B603" i="9"/>
  <c r="C603" i="9" a="1"/>
  <c r="C603" i="9"/>
  <c r="D603" i="9" a="1"/>
  <c r="D603" i="9"/>
  <c r="E603" i="9" a="1"/>
  <c r="E603" i="9"/>
  <c r="F603" i="9" a="1"/>
  <c r="F603" i="9"/>
  <c r="G603" i="9" a="1"/>
  <c r="G603" i="9"/>
  <c r="H603" i="9" a="1"/>
  <c r="H603" i="9"/>
  <c r="I603" i="9" a="1"/>
  <c r="I603" i="9"/>
  <c r="J603" i="9" a="1"/>
  <c r="J603" i="9"/>
  <c r="B604" i="9" a="1"/>
  <c r="B604" i="9"/>
  <c r="C604" i="9" a="1"/>
  <c r="C604" i="9"/>
  <c r="D604" i="9" a="1"/>
  <c r="D604" i="9"/>
  <c r="E604" i="9" a="1"/>
  <c r="E604" i="9"/>
  <c r="F604" i="9" a="1"/>
  <c r="F604" i="9"/>
  <c r="G604" i="9" a="1"/>
  <c r="G604" i="9"/>
  <c r="H604" i="9" a="1"/>
  <c r="H604" i="9"/>
  <c r="I604" i="9" a="1"/>
  <c r="I604" i="9"/>
  <c r="J604" i="9" a="1"/>
  <c r="J604" i="9"/>
  <c r="B605" i="9" a="1"/>
  <c r="B605" i="9"/>
  <c r="C605" i="9" a="1"/>
  <c r="C605" i="9"/>
  <c r="D605" i="9" a="1"/>
  <c r="D605" i="9"/>
  <c r="E605" i="9" a="1"/>
  <c r="E605" i="9"/>
  <c r="F605" i="9" a="1"/>
  <c r="F605" i="9"/>
  <c r="G605" i="9" a="1"/>
  <c r="G605" i="9"/>
  <c r="H605" i="9" a="1"/>
  <c r="H605" i="9"/>
  <c r="I605" i="9" a="1"/>
  <c r="I605" i="9"/>
  <c r="J605" i="9" a="1"/>
  <c r="J605" i="9"/>
  <c r="B4" i="12" a="1"/>
  <c r="B4" i="12"/>
  <c r="C4" i="12" a="1"/>
  <c r="C4" i="12"/>
  <c r="D4" i="12" a="1"/>
  <c r="D4" i="12"/>
  <c r="E4" i="12" a="1"/>
  <c r="E4" i="12"/>
  <c r="F4" i="12" a="1"/>
  <c r="F4" i="12"/>
  <c r="G4" i="12" a="1"/>
  <c r="G4" i="12"/>
  <c r="H4" i="12" a="1"/>
  <c r="H4" i="12"/>
  <c r="I4" i="12" a="1"/>
  <c r="I4" i="12"/>
  <c r="J4" i="12" a="1"/>
  <c r="J4" i="12"/>
  <c r="B5" i="12" a="1"/>
  <c r="B5" i="12"/>
  <c r="C5" i="12" a="1"/>
  <c r="C5" i="12"/>
  <c r="D5" i="12" a="1"/>
  <c r="D5" i="12"/>
  <c r="E5" i="12" a="1"/>
  <c r="E5" i="12"/>
  <c r="F5" i="12" a="1"/>
  <c r="F5" i="12"/>
  <c r="G5" i="12" a="1"/>
  <c r="G5" i="12"/>
  <c r="H5" i="12" a="1"/>
  <c r="H5" i="12"/>
  <c r="I5" i="12" a="1"/>
  <c r="I5" i="12"/>
  <c r="J5" i="12" a="1"/>
  <c r="J5" i="12"/>
  <c r="B6" i="12" a="1"/>
  <c r="B6" i="12"/>
  <c r="C6" i="12" a="1"/>
  <c r="C6" i="12"/>
  <c r="D6" i="12" a="1"/>
  <c r="D6" i="12"/>
  <c r="E6" i="12" a="1"/>
  <c r="E6" i="12"/>
  <c r="F6" i="12" a="1"/>
  <c r="F6" i="12"/>
  <c r="G6" i="12" a="1"/>
  <c r="G6" i="12"/>
  <c r="H6" i="12" a="1"/>
  <c r="H6" i="12"/>
  <c r="I6" i="12" a="1"/>
  <c r="I6" i="12"/>
  <c r="J6" i="12" a="1"/>
  <c r="J6" i="12"/>
  <c r="B7" i="12" a="1"/>
  <c r="B7" i="12"/>
  <c r="C7" i="12" a="1"/>
  <c r="C7" i="12"/>
  <c r="D7" i="12" a="1"/>
  <c r="D7" i="12"/>
  <c r="E7" i="12" a="1"/>
  <c r="E7" i="12"/>
  <c r="F7" i="12" a="1"/>
  <c r="F7" i="12"/>
  <c r="G7" i="12" a="1"/>
  <c r="G7" i="12"/>
  <c r="H7" i="12" a="1"/>
  <c r="H7" i="12"/>
  <c r="I7" i="12" a="1"/>
  <c r="I7" i="12"/>
  <c r="J7" i="12" a="1"/>
  <c r="J7" i="12"/>
  <c r="B8" i="12" a="1"/>
  <c r="B8" i="12"/>
  <c r="C8" i="12" a="1"/>
  <c r="C8" i="12"/>
  <c r="D8" i="12" a="1"/>
  <c r="D8" i="12"/>
  <c r="E8" i="12" a="1"/>
  <c r="E8" i="12"/>
  <c r="F8" i="12" a="1"/>
  <c r="F8" i="12"/>
  <c r="G8" i="12" a="1"/>
  <c r="G8" i="12"/>
  <c r="H8" i="12" a="1"/>
  <c r="H8" i="12"/>
  <c r="I8" i="12" a="1"/>
  <c r="I8" i="12"/>
  <c r="J8" i="12" a="1"/>
  <c r="J8" i="12"/>
  <c r="B9" i="12" a="1"/>
  <c r="B9" i="12"/>
  <c r="C9" i="12" a="1"/>
  <c r="C9" i="12"/>
  <c r="D9" i="12" a="1"/>
  <c r="D9" i="12"/>
  <c r="E9" i="12" a="1"/>
  <c r="E9" i="12"/>
  <c r="F9" i="12" a="1"/>
  <c r="F9" i="12"/>
  <c r="G9" i="12" a="1"/>
  <c r="G9" i="12"/>
  <c r="H9" i="12" a="1"/>
  <c r="H9" i="12"/>
  <c r="I9" i="12" a="1"/>
  <c r="I9" i="12"/>
  <c r="J9" i="12" a="1"/>
  <c r="J9" i="12"/>
  <c r="B10" i="12" a="1"/>
  <c r="B10" i="12"/>
  <c r="C10" i="12" a="1"/>
  <c r="C10" i="12"/>
  <c r="D10" i="12" a="1"/>
  <c r="D10" i="12"/>
  <c r="E10" i="12" a="1"/>
  <c r="E10" i="12"/>
  <c r="F10" i="12" a="1"/>
  <c r="F10" i="12"/>
  <c r="G10" i="12" a="1"/>
  <c r="G10" i="12"/>
  <c r="H10" i="12" a="1"/>
  <c r="H10" i="12"/>
  <c r="I10" i="12" a="1"/>
  <c r="I10" i="12"/>
  <c r="J10" i="12" a="1"/>
  <c r="J10" i="12"/>
  <c r="B11" i="12" a="1"/>
  <c r="B11" i="12"/>
  <c r="C11" i="12" a="1"/>
  <c r="C11" i="12"/>
  <c r="D11" i="12" a="1"/>
  <c r="D11" i="12"/>
  <c r="E11" i="12" a="1"/>
  <c r="E11" i="12"/>
  <c r="F11" i="12" a="1"/>
  <c r="F11" i="12"/>
  <c r="G11" i="12" a="1"/>
  <c r="G11" i="12"/>
  <c r="H11" i="12" a="1"/>
  <c r="H11" i="12"/>
  <c r="I11" i="12" a="1"/>
  <c r="I11" i="12"/>
  <c r="J11" i="12" a="1"/>
  <c r="J11" i="12"/>
  <c r="B13" i="12" a="1"/>
  <c r="B13" i="12"/>
  <c r="C13" i="12" a="1"/>
  <c r="C13" i="12"/>
  <c r="D13" i="12" a="1"/>
  <c r="D13" i="12"/>
  <c r="E13" i="12" a="1"/>
  <c r="E13" i="12"/>
  <c r="F13" i="12" a="1"/>
  <c r="F13" i="12"/>
  <c r="G13" i="12" a="1"/>
  <c r="G13" i="12"/>
  <c r="H13" i="12" a="1"/>
  <c r="H13" i="12"/>
  <c r="I13" i="12" a="1"/>
  <c r="I13" i="12"/>
  <c r="J13" i="12" a="1"/>
  <c r="J13" i="12"/>
  <c r="B14" i="12" a="1"/>
  <c r="B14" i="12"/>
  <c r="C14" i="12" a="1"/>
  <c r="C14" i="12"/>
  <c r="D14" i="12" a="1"/>
  <c r="D14" i="12"/>
  <c r="E14" i="12" a="1"/>
  <c r="E14" i="12"/>
  <c r="F14" i="12" a="1"/>
  <c r="F14" i="12"/>
  <c r="G14" i="12" a="1"/>
  <c r="G14" i="12"/>
  <c r="H14" i="12" a="1"/>
  <c r="H14" i="12"/>
  <c r="I14" i="12" a="1"/>
  <c r="I14" i="12"/>
  <c r="J14" i="12" a="1"/>
  <c r="J14" i="12"/>
  <c r="B15" i="12" a="1"/>
  <c r="B15" i="12"/>
  <c r="C15" i="12" a="1"/>
  <c r="C15" i="12"/>
  <c r="D15" i="12" a="1"/>
  <c r="D15" i="12"/>
  <c r="E15" i="12" a="1"/>
  <c r="E15" i="12"/>
  <c r="F15" i="12" a="1"/>
  <c r="F15" i="12"/>
  <c r="G15" i="12" a="1"/>
  <c r="G15" i="12"/>
  <c r="H15" i="12" a="1"/>
  <c r="H15" i="12"/>
  <c r="I15" i="12" a="1"/>
  <c r="I15" i="12"/>
  <c r="J15" i="12" a="1"/>
  <c r="J15" i="12"/>
  <c r="B16" i="12" a="1"/>
  <c r="B16" i="12"/>
  <c r="C16" i="12" a="1"/>
  <c r="C16" i="12"/>
  <c r="D16" i="12" a="1"/>
  <c r="D16" i="12"/>
  <c r="E16" i="12" a="1"/>
  <c r="E16" i="12"/>
  <c r="F16" i="12" a="1"/>
  <c r="F16" i="12"/>
  <c r="G16" i="12" a="1"/>
  <c r="G16" i="12"/>
  <c r="H16" i="12" a="1"/>
  <c r="H16" i="12"/>
  <c r="I16" i="12" a="1"/>
  <c r="I16" i="12"/>
  <c r="J16" i="12" a="1"/>
  <c r="J16" i="12"/>
  <c r="B17" i="12" a="1"/>
  <c r="B17" i="12"/>
  <c r="C17" i="12" a="1"/>
  <c r="C17" i="12"/>
  <c r="D17" i="12" a="1"/>
  <c r="D17" i="12"/>
  <c r="E17" i="12" a="1"/>
  <c r="E17" i="12"/>
  <c r="F17" i="12" a="1"/>
  <c r="F17" i="12"/>
  <c r="G17" i="12" a="1"/>
  <c r="G17" i="12"/>
  <c r="H17" i="12" a="1"/>
  <c r="H17" i="12"/>
  <c r="I17" i="12" a="1"/>
  <c r="I17" i="12"/>
  <c r="J17" i="12" a="1"/>
  <c r="J17" i="12"/>
  <c r="B18" i="12" a="1"/>
  <c r="B18" i="12"/>
  <c r="C18" i="12" a="1"/>
  <c r="C18" i="12"/>
  <c r="D18" i="12" a="1"/>
  <c r="D18" i="12"/>
  <c r="E18" i="12" a="1"/>
  <c r="E18" i="12"/>
  <c r="F18" i="12" a="1"/>
  <c r="F18" i="12"/>
  <c r="G18" i="12" a="1"/>
  <c r="G18" i="12"/>
  <c r="H18" i="12" a="1"/>
  <c r="H18" i="12"/>
  <c r="I18" i="12" a="1"/>
  <c r="I18" i="12"/>
  <c r="J18" i="12" a="1"/>
  <c r="J18" i="12"/>
  <c r="B19" i="12" a="1"/>
  <c r="B19" i="12"/>
  <c r="C19" i="12" a="1"/>
  <c r="C19" i="12"/>
  <c r="D19" i="12" a="1"/>
  <c r="D19" i="12"/>
  <c r="E19" i="12" a="1"/>
  <c r="E19" i="12"/>
  <c r="F19" i="12" a="1"/>
  <c r="F19" i="12"/>
  <c r="G19" i="12" a="1"/>
  <c r="G19" i="12"/>
  <c r="H19" i="12" a="1"/>
  <c r="H19" i="12"/>
  <c r="I19" i="12" a="1"/>
  <c r="I19" i="12"/>
  <c r="J19" i="12" a="1"/>
  <c r="J19" i="12"/>
  <c r="B20" i="12" a="1"/>
  <c r="B20" i="12"/>
  <c r="C20" i="12" a="1"/>
  <c r="C20" i="12"/>
  <c r="D20" i="12" a="1"/>
  <c r="D20" i="12"/>
  <c r="E20" i="12" a="1"/>
  <c r="E20" i="12"/>
  <c r="F20" i="12" a="1"/>
  <c r="F20" i="12"/>
  <c r="G20" i="12" a="1"/>
  <c r="G20" i="12"/>
  <c r="H20" i="12" a="1"/>
  <c r="H20" i="12"/>
  <c r="I20" i="12" a="1"/>
  <c r="I20" i="12"/>
  <c r="J20" i="12" a="1"/>
  <c r="J20" i="12"/>
  <c r="B21" i="12" a="1"/>
  <c r="B21" i="12"/>
  <c r="C21" i="12" a="1"/>
  <c r="C21" i="12"/>
  <c r="D21" i="12" a="1"/>
  <c r="D21" i="12"/>
  <c r="E21" i="12" a="1"/>
  <c r="E21" i="12"/>
  <c r="F21" i="12" a="1"/>
  <c r="F21" i="12"/>
  <c r="G21" i="12" a="1"/>
  <c r="G21" i="12"/>
  <c r="H21" i="12" a="1"/>
  <c r="H21" i="12"/>
  <c r="I21" i="12" a="1"/>
  <c r="I21" i="12"/>
  <c r="J21" i="12" a="1"/>
  <c r="J21" i="12"/>
  <c r="B22" i="12" a="1"/>
  <c r="B22" i="12"/>
  <c r="C22" i="12" a="1"/>
  <c r="C22" i="12"/>
  <c r="D22" i="12" a="1"/>
  <c r="D22" i="12"/>
  <c r="E22" i="12" a="1"/>
  <c r="E22" i="12"/>
  <c r="F22" i="12" a="1"/>
  <c r="F22" i="12"/>
  <c r="G22" i="12" a="1"/>
  <c r="G22" i="12"/>
  <c r="H22" i="12" a="1"/>
  <c r="H22" i="12"/>
  <c r="I22" i="12" a="1"/>
  <c r="I22" i="12"/>
  <c r="J22" i="12" a="1"/>
  <c r="J22" i="12"/>
  <c r="B23" i="12" a="1"/>
  <c r="B23" i="12"/>
  <c r="C23" i="12" a="1"/>
  <c r="C23" i="12"/>
  <c r="D23" i="12" a="1"/>
  <c r="D23" i="12"/>
  <c r="E23" i="12" a="1"/>
  <c r="E23" i="12"/>
  <c r="F23" i="12" a="1"/>
  <c r="F23" i="12"/>
  <c r="G23" i="12" a="1"/>
  <c r="G23" i="12"/>
  <c r="H23" i="12" a="1"/>
  <c r="H23" i="12"/>
  <c r="I23" i="12" a="1"/>
  <c r="I23" i="12"/>
  <c r="J23" i="12" a="1"/>
  <c r="J23" i="12"/>
  <c r="B24" i="12" a="1"/>
  <c r="B24" i="12"/>
  <c r="C24" i="12" a="1"/>
  <c r="C24" i="12"/>
  <c r="D24" i="12" a="1"/>
  <c r="D24" i="12"/>
  <c r="E24" i="12" a="1"/>
  <c r="E24" i="12"/>
  <c r="F24" i="12" a="1"/>
  <c r="F24" i="12"/>
  <c r="G24" i="12" a="1"/>
  <c r="G24" i="12"/>
  <c r="H24" i="12" a="1"/>
  <c r="H24" i="12"/>
  <c r="I24" i="12" a="1"/>
  <c r="I24" i="12"/>
  <c r="J24" i="12" a="1"/>
  <c r="J24" i="12"/>
  <c r="B25" i="12" a="1"/>
  <c r="B25" i="12"/>
  <c r="C25" i="12" a="1"/>
  <c r="C25" i="12"/>
  <c r="D25" i="12" a="1"/>
  <c r="D25" i="12"/>
  <c r="E25" i="12" a="1"/>
  <c r="E25" i="12"/>
  <c r="F25" i="12" a="1"/>
  <c r="F25" i="12"/>
  <c r="G25" i="12" a="1"/>
  <c r="G25" i="12"/>
  <c r="H25" i="12" a="1"/>
  <c r="H25" i="12"/>
  <c r="I25" i="12" a="1"/>
  <c r="I25" i="12"/>
  <c r="J25" i="12" a="1"/>
  <c r="J25" i="12"/>
  <c r="B26" i="12" a="1"/>
  <c r="B26" i="12"/>
  <c r="C26" i="12" a="1"/>
  <c r="C26" i="12"/>
  <c r="D26" i="12" a="1"/>
  <c r="D26" i="12"/>
  <c r="E26" i="12" a="1"/>
  <c r="E26" i="12"/>
  <c r="F26" i="12" a="1"/>
  <c r="F26" i="12"/>
  <c r="G26" i="12" a="1"/>
  <c r="G26" i="12"/>
  <c r="H26" i="12" a="1"/>
  <c r="H26" i="12"/>
  <c r="I26" i="12" a="1"/>
  <c r="I26" i="12"/>
  <c r="J26" i="12" a="1"/>
  <c r="J26" i="12"/>
  <c r="B27" i="12" a="1"/>
  <c r="B27" i="12"/>
  <c r="C27" i="12" a="1"/>
  <c r="C27" i="12"/>
  <c r="D27" i="12" a="1"/>
  <c r="D27" i="12"/>
  <c r="E27" i="12" a="1"/>
  <c r="E27" i="12"/>
  <c r="F27" i="12" a="1"/>
  <c r="F27" i="12"/>
  <c r="G27" i="12" a="1"/>
  <c r="G27" i="12"/>
  <c r="H27" i="12" a="1"/>
  <c r="H27" i="12"/>
  <c r="I27" i="12" a="1"/>
  <c r="I27" i="12"/>
  <c r="J27" i="12" a="1"/>
  <c r="J27" i="12"/>
  <c r="B28" i="12" a="1"/>
  <c r="B28" i="12"/>
  <c r="C28" i="12" a="1"/>
  <c r="C28" i="12"/>
  <c r="D28" i="12" a="1"/>
  <c r="D28" i="12"/>
  <c r="E28" i="12" a="1"/>
  <c r="E28" i="12"/>
  <c r="F28" i="12" a="1"/>
  <c r="F28" i="12"/>
  <c r="G28" i="12" a="1"/>
  <c r="G28" i="12"/>
  <c r="H28" i="12" a="1"/>
  <c r="H28" i="12"/>
  <c r="I28" i="12" a="1"/>
  <c r="I28" i="12"/>
  <c r="J28" i="12" a="1"/>
  <c r="J28" i="12"/>
  <c r="B29" i="12" a="1"/>
  <c r="B29" i="12"/>
  <c r="C29" i="12" a="1"/>
  <c r="C29" i="12"/>
  <c r="D29" i="12" a="1"/>
  <c r="D29" i="12"/>
  <c r="E29" i="12" a="1"/>
  <c r="E29" i="12"/>
  <c r="F29" i="12" a="1"/>
  <c r="F29" i="12"/>
  <c r="G29" i="12" a="1"/>
  <c r="G29" i="12"/>
  <c r="H29" i="12" a="1"/>
  <c r="H29" i="12"/>
  <c r="I29" i="12" a="1"/>
  <c r="I29" i="12"/>
  <c r="J29" i="12" a="1"/>
  <c r="J29" i="12"/>
  <c r="B30" i="12" a="1"/>
  <c r="B30" i="12"/>
  <c r="C30" i="12" a="1"/>
  <c r="C30" i="12"/>
  <c r="D30" i="12" a="1"/>
  <c r="D30" i="12"/>
  <c r="E30" i="12" a="1"/>
  <c r="E30" i="12"/>
  <c r="F30" i="12" a="1"/>
  <c r="F30" i="12"/>
  <c r="G30" i="12" a="1"/>
  <c r="G30" i="12"/>
  <c r="H30" i="12" a="1"/>
  <c r="H30" i="12"/>
  <c r="I30" i="12" a="1"/>
  <c r="I30" i="12"/>
  <c r="J30" i="12" a="1"/>
  <c r="J30" i="12"/>
  <c r="B31" i="12" a="1"/>
  <c r="B31" i="12"/>
  <c r="C31" i="12" a="1"/>
  <c r="C31" i="12"/>
  <c r="D31" i="12" a="1"/>
  <c r="D31" i="12"/>
  <c r="E31" i="12" a="1"/>
  <c r="E31" i="12"/>
  <c r="F31" i="12" a="1"/>
  <c r="F31" i="12"/>
  <c r="G31" i="12" a="1"/>
  <c r="G31" i="12"/>
  <c r="H31" i="12" a="1"/>
  <c r="H31" i="12"/>
  <c r="I31" i="12" a="1"/>
  <c r="I31" i="12"/>
  <c r="J31" i="12" a="1"/>
  <c r="J31" i="12"/>
  <c r="B32" i="12" a="1"/>
  <c r="B32" i="12"/>
  <c r="C32" i="12" a="1"/>
  <c r="C32" i="12"/>
  <c r="D32" i="12" a="1"/>
  <c r="D32" i="12"/>
  <c r="E32" i="12" a="1"/>
  <c r="E32" i="12"/>
  <c r="F32" i="12" a="1"/>
  <c r="F32" i="12"/>
  <c r="G32" i="12" a="1"/>
  <c r="G32" i="12"/>
  <c r="H32" i="12" a="1"/>
  <c r="H32" i="12"/>
  <c r="I32" i="12" a="1"/>
  <c r="I32" i="12"/>
  <c r="J32" i="12" a="1"/>
  <c r="J32" i="12"/>
  <c r="B33" i="12" a="1"/>
  <c r="B33" i="12"/>
  <c r="C33" i="12" a="1"/>
  <c r="C33" i="12"/>
  <c r="D33" i="12" a="1"/>
  <c r="D33" i="12"/>
  <c r="E33" i="12" a="1"/>
  <c r="E33" i="12"/>
  <c r="F33" i="12" a="1"/>
  <c r="F33" i="12"/>
  <c r="G33" i="12" a="1"/>
  <c r="G33" i="12"/>
  <c r="H33" i="12" a="1"/>
  <c r="H33" i="12"/>
  <c r="I33" i="12" a="1"/>
  <c r="I33" i="12"/>
  <c r="J33" i="12" a="1"/>
  <c r="J33" i="12"/>
  <c r="B34" i="12" a="1"/>
  <c r="B34" i="12"/>
  <c r="C34" i="12" a="1"/>
  <c r="C34" i="12"/>
  <c r="D34" i="12" a="1"/>
  <c r="D34" i="12"/>
  <c r="E34" i="12" a="1"/>
  <c r="E34" i="12"/>
  <c r="F34" i="12" a="1"/>
  <c r="F34" i="12"/>
  <c r="G34" i="12" a="1"/>
  <c r="G34" i="12"/>
  <c r="H34" i="12" a="1"/>
  <c r="H34" i="12"/>
  <c r="I34" i="12" a="1"/>
  <c r="I34" i="12"/>
  <c r="J34" i="12" a="1"/>
  <c r="J34" i="12"/>
  <c r="B35" i="12" a="1"/>
  <c r="B35" i="12"/>
  <c r="C35" i="12" a="1"/>
  <c r="C35" i="12"/>
  <c r="D35" i="12" a="1"/>
  <c r="D35" i="12"/>
  <c r="E35" i="12" a="1"/>
  <c r="E35" i="12"/>
  <c r="F35" i="12" a="1"/>
  <c r="F35" i="12"/>
  <c r="G35" i="12" a="1"/>
  <c r="G35" i="12"/>
  <c r="H35" i="12" a="1"/>
  <c r="H35" i="12"/>
  <c r="I35" i="12" a="1"/>
  <c r="I35" i="12"/>
  <c r="J35" i="12" a="1"/>
  <c r="J35" i="12"/>
  <c r="B36" i="12" a="1"/>
  <c r="B36" i="12"/>
  <c r="C36" i="12" a="1"/>
  <c r="C36" i="12"/>
  <c r="D36" i="12" a="1"/>
  <c r="D36" i="12"/>
  <c r="E36" i="12" a="1"/>
  <c r="E36" i="12"/>
  <c r="F36" i="12" a="1"/>
  <c r="F36" i="12"/>
  <c r="G36" i="12" a="1"/>
  <c r="G36" i="12"/>
  <c r="H36" i="12" a="1"/>
  <c r="H36" i="12"/>
  <c r="I36" i="12" a="1"/>
  <c r="I36" i="12"/>
  <c r="J36" i="12" a="1"/>
  <c r="J36" i="12"/>
  <c r="B37" i="12" a="1"/>
  <c r="B37" i="12"/>
  <c r="C37" i="12" a="1"/>
  <c r="C37" i="12"/>
  <c r="D37" i="12" a="1"/>
  <c r="D37" i="12"/>
  <c r="E37" i="12" a="1"/>
  <c r="E37" i="12"/>
  <c r="F37" i="12" a="1"/>
  <c r="F37" i="12"/>
  <c r="G37" i="12" a="1"/>
  <c r="G37" i="12"/>
  <c r="H37" i="12" a="1"/>
  <c r="H37" i="12"/>
  <c r="I37" i="12" a="1"/>
  <c r="I37" i="12"/>
  <c r="J37" i="12" a="1"/>
  <c r="J37" i="12"/>
  <c r="B38" i="12" a="1"/>
  <c r="B38" i="12"/>
  <c r="C38" i="12" a="1"/>
  <c r="C38" i="12"/>
  <c r="D38" i="12" a="1"/>
  <c r="D38" i="12"/>
  <c r="E38" i="12" a="1"/>
  <c r="E38" i="12"/>
  <c r="F38" i="12" a="1"/>
  <c r="F38" i="12"/>
  <c r="G38" i="12" a="1"/>
  <c r="G38" i="12"/>
  <c r="H38" i="12" a="1"/>
  <c r="H38" i="12"/>
  <c r="I38" i="12" a="1"/>
  <c r="I38" i="12"/>
  <c r="J38" i="12" a="1"/>
  <c r="J38" i="12"/>
  <c r="B39" i="12" a="1"/>
  <c r="B39" i="12"/>
  <c r="C39" i="12" a="1"/>
  <c r="C39" i="12"/>
  <c r="D39" i="12" a="1"/>
  <c r="D39" i="12"/>
  <c r="E39" i="12" a="1"/>
  <c r="E39" i="12"/>
  <c r="F39" i="12" a="1"/>
  <c r="F39" i="12"/>
  <c r="G39" i="12" a="1"/>
  <c r="G39" i="12"/>
  <c r="H39" i="12" a="1"/>
  <c r="H39" i="12"/>
  <c r="I39" i="12" a="1"/>
  <c r="I39" i="12"/>
  <c r="J39" i="12" a="1"/>
  <c r="J39" i="12"/>
  <c r="B40" i="12" a="1"/>
  <c r="B40" i="12"/>
  <c r="C40" i="12" a="1"/>
  <c r="C40" i="12"/>
  <c r="D40" i="12" a="1"/>
  <c r="D40" i="12"/>
  <c r="E40" i="12" a="1"/>
  <c r="E40" i="12"/>
  <c r="F40" i="12" a="1"/>
  <c r="F40" i="12"/>
  <c r="G40" i="12" a="1"/>
  <c r="G40" i="12"/>
  <c r="H40" i="12" a="1"/>
  <c r="H40" i="12"/>
  <c r="I40" i="12" a="1"/>
  <c r="I40" i="12"/>
  <c r="J40" i="12" a="1"/>
  <c r="J40" i="12"/>
  <c r="B41" i="12" a="1"/>
  <c r="B41" i="12"/>
  <c r="C41" i="12" a="1"/>
  <c r="C41" i="12"/>
  <c r="D41" i="12" a="1"/>
  <c r="D41" i="12"/>
  <c r="E41" i="12" a="1"/>
  <c r="E41" i="12"/>
  <c r="F41" i="12" a="1"/>
  <c r="F41" i="12"/>
  <c r="G41" i="12" a="1"/>
  <c r="G41" i="12"/>
  <c r="H41" i="12" a="1"/>
  <c r="H41" i="12"/>
  <c r="I41" i="12" a="1"/>
  <c r="I41" i="12"/>
  <c r="J41" i="12" a="1"/>
  <c r="J41" i="12"/>
  <c r="B42" i="12" a="1"/>
  <c r="B42" i="12"/>
  <c r="C42" i="12" a="1"/>
  <c r="C42" i="12"/>
  <c r="D42" i="12" a="1"/>
  <c r="D42" i="12"/>
  <c r="E42" i="12" a="1"/>
  <c r="E42" i="12"/>
  <c r="F42" i="12" a="1"/>
  <c r="F42" i="12"/>
  <c r="G42" i="12" a="1"/>
  <c r="G42" i="12"/>
  <c r="H42" i="12" a="1"/>
  <c r="H42" i="12"/>
  <c r="I42" i="12" a="1"/>
  <c r="I42" i="12"/>
  <c r="J42" i="12" a="1"/>
  <c r="J42" i="12"/>
  <c r="B44" i="12" a="1"/>
  <c r="B44" i="12"/>
  <c r="C44" i="12" a="1"/>
  <c r="C44" i="12"/>
  <c r="D44" i="12" a="1"/>
  <c r="D44" i="12"/>
  <c r="E44" i="12" a="1"/>
  <c r="E44" i="12"/>
  <c r="F44" i="12" a="1"/>
  <c r="F44" i="12"/>
  <c r="G44" i="12" a="1"/>
  <c r="G44" i="12"/>
  <c r="H44" i="12" a="1"/>
  <c r="H44" i="12"/>
  <c r="I44" i="12" a="1"/>
  <c r="I44" i="12"/>
  <c r="J44" i="12" a="1"/>
  <c r="J44" i="12"/>
  <c r="B45" i="12" a="1"/>
  <c r="B45" i="12"/>
  <c r="C45" i="12" a="1"/>
  <c r="C45" i="12"/>
  <c r="D45" i="12" a="1"/>
  <c r="D45" i="12"/>
  <c r="E45" i="12" a="1"/>
  <c r="E45" i="12"/>
  <c r="F45" i="12" a="1"/>
  <c r="F45" i="12"/>
  <c r="G45" i="12" a="1"/>
  <c r="G45" i="12"/>
  <c r="H45" i="12" a="1"/>
  <c r="H45" i="12"/>
  <c r="I45" i="12" a="1"/>
  <c r="I45" i="12"/>
  <c r="J45" i="12" a="1"/>
  <c r="J45" i="12"/>
  <c r="B46" i="12" a="1"/>
  <c r="B46" i="12"/>
  <c r="C46" i="12" a="1"/>
  <c r="C46" i="12"/>
  <c r="D46" i="12" a="1"/>
  <c r="D46" i="12"/>
  <c r="E46" i="12" a="1"/>
  <c r="E46" i="12"/>
  <c r="F46" i="12" a="1"/>
  <c r="F46" i="12"/>
  <c r="G46" i="12" a="1"/>
  <c r="G46" i="12"/>
  <c r="H46" i="12" a="1"/>
  <c r="H46" i="12"/>
  <c r="I46" i="12" a="1"/>
  <c r="I46" i="12"/>
  <c r="J46" i="12" a="1"/>
  <c r="J46" i="12"/>
  <c r="B47" i="12" a="1"/>
  <c r="B47" i="12"/>
  <c r="C47" i="12" a="1"/>
  <c r="C47" i="12"/>
  <c r="D47" i="12" a="1"/>
  <c r="D47" i="12"/>
  <c r="E47" i="12" a="1"/>
  <c r="E47" i="12"/>
  <c r="F47" i="12" a="1"/>
  <c r="F47" i="12"/>
  <c r="G47" i="12" a="1"/>
  <c r="G47" i="12"/>
  <c r="H47" i="12" a="1"/>
  <c r="H47" i="12"/>
  <c r="I47" i="12" a="1"/>
  <c r="I47" i="12"/>
  <c r="J47" i="12" a="1"/>
  <c r="J47" i="12"/>
  <c r="B48" i="12" a="1"/>
  <c r="B48" i="12"/>
  <c r="C48" i="12" a="1"/>
  <c r="C48" i="12"/>
  <c r="D48" i="12" a="1"/>
  <c r="D48" i="12"/>
  <c r="E48" i="12" a="1"/>
  <c r="E48" i="12"/>
  <c r="F48" i="12" a="1"/>
  <c r="F48" i="12"/>
  <c r="G48" i="12" a="1"/>
  <c r="G48" i="12"/>
  <c r="H48" i="12" a="1"/>
  <c r="H48" i="12"/>
  <c r="I48" i="12" a="1"/>
  <c r="I48" i="12"/>
  <c r="J48" i="12" a="1"/>
  <c r="J48" i="12"/>
  <c r="B49" i="12" a="1"/>
  <c r="B49" i="12"/>
  <c r="C49" i="12" a="1"/>
  <c r="C49" i="12"/>
  <c r="D49" i="12" a="1"/>
  <c r="D49" i="12"/>
  <c r="E49" i="12" a="1"/>
  <c r="E49" i="12"/>
  <c r="F49" i="12" a="1"/>
  <c r="F49" i="12"/>
  <c r="G49" i="12" a="1"/>
  <c r="G49" i="12"/>
  <c r="H49" i="12" a="1"/>
  <c r="H49" i="12"/>
  <c r="I49" i="12" a="1"/>
  <c r="I49" i="12"/>
  <c r="J49" i="12" a="1"/>
  <c r="J49" i="12"/>
  <c r="B50" i="12" a="1"/>
  <c r="B50" i="12"/>
  <c r="C50" i="12" a="1"/>
  <c r="C50" i="12"/>
  <c r="D50" i="12" a="1"/>
  <c r="D50" i="12"/>
  <c r="E50" i="12" a="1"/>
  <c r="E50" i="12"/>
  <c r="F50" i="12" a="1"/>
  <c r="F50" i="12"/>
  <c r="G50" i="12" a="1"/>
  <c r="G50" i="12"/>
  <c r="H50" i="12" a="1"/>
  <c r="H50" i="12"/>
  <c r="I50" i="12" a="1"/>
  <c r="I50" i="12"/>
  <c r="J50" i="12" a="1"/>
  <c r="J50" i="12"/>
  <c r="B51" i="12" a="1"/>
  <c r="B51" i="12"/>
  <c r="C51" i="12" a="1"/>
  <c r="C51" i="12"/>
  <c r="D51" i="12" a="1"/>
  <c r="D51" i="12"/>
  <c r="E51" i="12" a="1"/>
  <c r="E51" i="12"/>
  <c r="F51" i="12" a="1"/>
  <c r="F51" i="12"/>
  <c r="G51" i="12" a="1"/>
  <c r="G51" i="12"/>
  <c r="H51" i="12" a="1"/>
  <c r="H51" i="12"/>
  <c r="I51" i="12" a="1"/>
  <c r="I51" i="12"/>
  <c r="J51" i="12" a="1"/>
  <c r="J51" i="12"/>
  <c r="B52" i="12" a="1"/>
  <c r="B52" i="12"/>
  <c r="C52" i="12" a="1"/>
  <c r="C52" i="12"/>
  <c r="D52" i="12" a="1"/>
  <c r="D52" i="12"/>
  <c r="E52" i="12" a="1"/>
  <c r="E52" i="12"/>
  <c r="F52" i="12" a="1"/>
  <c r="F52" i="12"/>
  <c r="G52" i="12" a="1"/>
  <c r="G52" i="12"/>
  <c r="H52" i="12" a="1"/>
  <c r="H52" i="12"/>
  <c r="I52" i="12" a="1"/>
  <c r="I52" i="12"/>
  <c r="J52" i="12" a="1"/>
  <c r="J52" i="12"/>
  <c r="B53" i="12" a="1"/>
  <c r="B53" i="12"/>
  <c r="C53" i="12" a="1"/>
  <c r="C53" i="12"/>
  <c r="D53" i="12" a="1"/>
  <c r="D53" i="12"/>
  <c r="E53" i="12" a="1"/>
  <c r="E53" i="12"/>
  <c r="F53" i="12" a="1"/>
  <c r="F53" i="12"/>
  <c r="G53" i="12" a="1"/>
  <c r="G53" i="12"/>
  <c r="H53" i="12" a="1"/>
  <c r="H53" i="12"/>
  <c r="I53" i="12" a="1"/>
  <c r="I53" i="12"/>
  <c r="J53" i="12" a="1"/>
  <c r="J53" i="12"/>
  <c r="B54" i="12" a="1"/>
  <c r="B54" i="12"/>
  <c r="C54" i="12" a="1"/>
  <c r="C54" i="12"/>
  <c r="D54" i="12" a="1"/>
  <c r="D54" i="12"/>
  <c r="E54" i="12" a="1"/>
  <c r="E54" i="12"/>
  <c r="F54" i="12" a="1"/>
  <c r="F54" i="12"/>
  <c r="G54" i="12" a="1"/>
  <c r="G54" i="12"/>
  <c r="H54" i="12" a="1"/>
  <c r="H54" i="12"/>
  <c r="I54" i="12" a="1"/>
  <c r="I54" i="12"/>
  <c r="J54" i="12" a="1"/>
  <c r="J54" i="12"/>
  <c r="B55" i="12" a="1"/>
  <c r="B55" i="12"/>
  <c r="C55" i="12" a="1"/>
  <c r="C55" i="12"/>
  <c r="D55" i="12" a="1"/>
  <c r="D55" i="12"/>
  <c r="E55" i="12" a="1"/>
  <c r="E55" i="12"/>
  <c r="F55" i="12" a="1"/>
  <c r="F55" i="12"/>
  <c r="G55" i="12" a="1"/>
  <c r="G55" i="12"/>
  <c r="H55" i="12" a="1"/>
  <c r="H55" i="12"/>
  <c r="I55" i="12" a="1"/>
  <c r="I55" i="12"/>
  <c r="J55" i="12" a="1"/>
  <c r="J55" i="12"/>
  <c r="B56" i="12" a="1"/>
  <c r="B56" i="12"/>
  <c r="C56" i="12" a="1"/>
  <c r="C56" i="12"/>
  <c r="D56" i="12" a="1"/>
  <c r="D56" i="12"/>
  <c r="E56" i="12" a="1"/>
  <c r="E56" i="12"/>
  <c r="F56" i="12" a="1"/>
  <c r="F56" i="12"/>
  <c r="G56" i="12" a="1"/>
  <c r="G56" i="12"/>
  <c r="H56" i="12" a="1"/>
  <c r="H56" i="12"/>
  <c r="I56" i="12" a="1"/>
  <c r="I56" i="12"/>
  <c r="J56" i="12" a="1"/>
  <c r="J56" i="12"/>
  <c r="B57" i="12" a="1"/>
  <c r="B57" i="12"/>
  <c r="C57" i="12" a="1"/>
  <c r="C57" i="12"/>
  <c r="D57" i="12" a="1"/>
  <c r="D57" i="12"/>
  <c r="E57" i="12" a="1"/>
  <c r="E57" i="12"/>
  <c r="F57" i="12" a="1"/>
  <c r="F57" i="12"/>
  <c r="G57" i="12" a="1"/>
  <c r="G57" i="12"/>
  <c r="H57" i="12" a="1"/>
  <c r="H57" i="12"/>
  <c r="I57" i="12" a="1"/>
  <c r="I57" i="12"/>
  <c r="J57" i="12" a="1"/>
  <c r="J57" i="12"/>
  <c r="B58" i="12" a="1"/>
  <c r="B58" i="12"/>
  <c r="C58" i="12" a="1"/>
  <c r="C58" i="12"/>
  <c r="D58" i="12" a="1"/>
  <c r="D58" i="12"/>
  <c r="E58" i="12" a="1"/>
  <c r="E58" i="12"/>
  <c r="F58" i="12" a="1"/>
  <c r="F58" i="12"/>
  <c r="G58" i="12" a="1"/>
  <c r="G58" i="12"/>
  <c r="H58" i="12" a="1"/>
  <c r="H58" i="12"/>
  <c r="I58" i="12" a="1"/>
  <c r="I58" i="12"/>
  <c r="J58" i="12" a="1"/>
  <c r="J58" i="12"/>
  <c r="B59" i="12" a="1"/>
  <c r="B59" i="12"/>
  <c r="C59" i="12" a="1"/>
  <c r="C59" i="12"/>
  <c r="D59" i="12" a="1"/>
  <c r="D59" i="12"/>
  <c r="E59" i="12" a="1"/>
  <c r="E59" i="12"/>
  <c r="F59" i="12" a="1"/>
  <c r="F59" i="12"/>
  <c r="G59" i="12" a="1"/>
  <c r="G59" i="12"/>
  <c r="H59" i="12" a="1"/>
  <c r="H59" i="12"/>
  <c r="I59" i="12" a="1"/>
  <c r="I59" i="12"/>
  <c r="J59" i="12" a="1"/>
  <c r="J59" i="12"/>
  <c r="B60" i="12" a="1"/>
  <c r="B60" i="12"/>
  <c r="C60" i="12" a="1"/>
  <c r="C60" i="12"/>
  <c r="D60" i="12" a="1"/>
  <c r="D60" i="12"/>
  <c r="E60" i="12" a="1"/>
  <c r="E60" i="12"/>
  <c r="F60" i="12" a="1"/>
  <c r="F60" i="12"/>
  <c r="G60" i="12" a="1"/>
  <c r="G60" i="12"/>
  <c r="H60" i="12" a="1"/>
  <c r="H60" i="12"/>
  <c r="I60" i="12" a="1"/>
  <c r="I60" i="12"/>
  <c r="J60" i="12" a="1"/>
  <c r="J60" i="12"/>
  <c r="B61" i="12" a="1"/>
  <c r="B61" i="12"/>
  <c r="C61" i="12" a="1"/>
  <c r="C61" i="12"/>
  <c r="D61" i="12" a="1"/>
  <c r="D61" i="12"/>
  <c r="E61" i="12" a="1"/>
  <c r="E61" i="12"/>
  <c r="F61" i="12" a="1"/>
  <c r="F61" i="12"/>
  <c r="G61" i="12" a="1"/>
  <c r="G61" i="12"/>
  <c r="H61" i="12" a="1"/>
  <c r="H61" i="12"/>
  <c r="I61" i="12" a="1"/>
  <c r="I61" i="12"/>
  <c r="J61" i="12" a="1"/>
  <c r="J61" i="12"/>
  <c r="B62" i="12" a="1"/>
  <c r="B62" i="12"/>
  <c r="C62" i="12" a="1"/>
  <c r="C62" i="12"/>
  <c r="D62" i="12" a="1"/>
  <c r="D62" i="12"/>
  <c r="E62" i="12" a="1"/>
  <c r="E62" i="12"/>
  <c r="F62" i="12" a="1"/>
  <c r="F62" i="12"/>
  <c r="G62" i="12" a="1"/>
  <c r="G62" i="12"/>
  <c r="H62" i="12" a="1"/>
  <c r="H62" i="12"/>
  <c r="I62" i="12" a="1"/>
  <c r="I62" i="12"/>
  <c r="J62" i="12" a="1"/>
  <c r="J62" i="12"/>
  <c r="B63" i="12" a="1"/>
  <c r="B63" i="12"/>
  <c r="C63" i="12" a="1"/>
  <c r="C63" i="12"/>
  <c r="D63" i="12" a="1"/>
  <c r="D63" i="12"/>
  <c r="E63" i="12" a="1"/>
  <c r="E63" i="12"/>
  <c r="F63" i="12" a="1"/>
  <c r="F63" i="12"/>
  <c r="G63" i="12" a="1"/>
  <c r="G63" i="12"/>
  <c r="H63" i="12" a="1"/>
  <c r="H63" i="12"/>
  <c r="I63" i="12" a="1"/>
  <c r="I63" i="12"/>
  <c r="J63" i="12" a="1"/>
  <c r="J63" i="12"/>
  <c r="B64" i="12" a="1"/>
  <c r="B64" i="12"/>
  <c r="C64" i="12" a="1"/>
  <c r="C64" i="12"/>
  <c r="D64" i="12" a="1"/>
  <c r="D64" i="12"/>
  <c r="E64" i="12" a="1"/>
  <c r="E64" i="12"/>
  <c r="F64" i="12" a="1"/>
  <c r="F64" i="12"/>
  <c r="G64" i="12" a="1"/>
  <c r="G64" i="12"/>
  <c r="H64" i="12" a="1"/>
  <c r="H64" i="12"/>
  <c r="I64" i="12" a="1"/>
  <c r="I64" i="12"/>
  <c r="J64" i="12" a="1"/>
  <c r="J64" i="12"/>
  <c r="B65" i="12" a="1"/>
  <c r="B65" i="12"/>
  <c r="C65" i="12" a="1"/>
  <c r="C65" i="12"/>
  <c r="D65" i="12" a="1"/>
  <c r="D65" i="12"/>
  <c r="E65" i="12" a="1"/>
  <c r="E65" i="12"/>
  <c r="F65" i="12" a="1"/>
  <c r="F65" i="12"/>
  <c r="G65" i="12" a="1"/>
  <c r="G65" i="12"/>
  <c r="H65" i="12" a="1"/>
  <c r="H65" i="12"/>
  <c r="I65" i="12" a="1"/>
  <c r="I65" i="12"/>
  <c r="J65" i="12" a="1"/>
  <c r="J65" i="12"/>
  <c r="B66" i="12" a="1"/>
  <c r="B66" i="12"/>
  <c r="C66" i="12" a="1"/>
  <c r="C66" i="12"/>
  <c r="D66" i="12" a="1"/>
  <c r="D66" i="12"/>
  <c r="E66" i="12" a="1"/>
  <c r="E66" i="12"/>
  <c r="F66" i="12" a="1"/>
  <c r="F66" i="12"/>
  <c r="G66" i="12" a="1"/>
  <c r="G66" i="12"/>
  <c r="H66" i="12" a="1"/>
  <c r="H66" i="12"/>
  <c r="I66" i="12" a="1"/>
  <c r="I66" i="12"/>
  <c r="J66" i="12" a="1"/>
  <c r="J66" i="12"/>
  <c r="B67" i="12" a="1"/>
  <c r="B67" i="12"/>
  <c r="C67" i="12" a="1"/>
  <c r="C67" i="12"/>
  <c r="D67" i="12" a="1"/>
  <c r="D67" i="12"/>
  <c r="E67" i="12" a="1"/>
  <c r="E67" i="12"/>
  <c r="F67" i="12" a="1"/>
  <c r="F67" i="12"/>
  <c r="G67" i="12" a="1"/>
  <c r="G67" i="12"/>
  <c r="H67" i="12" a="1"/>
  <c r="H67" i="12"/>
  <c r="I67" i="12" a="1"/>
  <c r="I67" i="12"/>
  <c r="J67" i="12" a="1"/>
  <c r="J67" i="12"/>
  <c r="B68" i="12" a="1"/>
  <c r="B68" i="12"/>
  <c r="C68" i="12" a="1"/>
  <c r="C68" i="12"/>
  <c r="D68" i="12" a="1"/>
  <c r="D68" i="12"/>
  <c r="E68" i="12" a="1"/>
  <c r="E68" i="12"/>
  <c r="F68" i="12" a="1"/>
  <c r="F68" i="12"/>
  <c r="G68" i="12" a="1"/>
  <c r="G68" i="12"/>
  <c r="H68" i="12" a="1"/>
  <c r="H68" i="12"/>
  <c r="I68" i="12" a="1"/>
  <c r="I68" i="12"/>
  <c r="J68" i="12" a="1"/>
  <c r="J68" i="12"/>
  <c r="B69" i="12" a="1"/>
  <c r="B69" i="12"/>
  <c r="C69" i="12" a="1"/>
  <c r="C69" i="12"/>
  <c r="D69" i="12" a="1"/>
  <c r="D69" i="12"/>
  <c r="E69" i="12" a="1"/>
  <c r="E69" i="12"/>
  <c r="F69" i="12" a="1"/>
  <c r="F69" i="12"/>
  <c r="G69" i="12" a="1"/>
  <c r="G69" i="12"/>
  <c r="H69" i="12" a="1"/>
  <c r="H69" i="12"/>
  <c r="I69" i="12" a="1"/>
  <c r="I69" i="12"/>
  <c r="J69" i="12" a="1"/>
  <c r="J69" i="12"/>
  <c r="B70" i="12" a="1"/>
  <c r="B70" i="12"/>
  <c r="C70" i="12" a="1"/>
  <c r="C70" i="12"/>
  <c r="D70" i="12" a="1"/>
  <c r="D70" i="12"/>
  <c r="E70" i="12" a="1"/>
  <c r="E70" i="12"/>
  <c r="F70" i="12" a="1"/>
  <c r="F70" i="12"/>
  <c r="G70" i="12" a="1"/>
  <c r="G70" i="12"/>
  <c r="H70" i="12" a="1"/>
  <c r="H70" i="12"/>
  <c r="I70" i="12" a="1"/>
  <c r="I70" i="12"/>
  <c r="J70" i="12" a="1"/>
  <c r="J70" i="12"/>
  <c r="B71" i="12" a="1"/>
  <c r="B71" i="12"/>
  <c r="C71" i="12" a="1"/>
  <c r="C71" i="12"/>
  <c r="D71" i="12" a="1"/>
  <c r="D71" i="12"/>
  <c r="E71" i="12" a="1"/>
  <c r="E71" i="12"/>
  <c r="F71" i="12" a="1"/>
  <c r="F71" i="12"/>
  <c r="G71" i="12" a="1"/>
  <c r="G71" i="12"/>
  <c r="H71" i="12" a="1"/>
  <c r="H71" i="12"/>
  <c r="I71" i="12" a="1"/>
  <c r="I71" i="12"/>
  <c r="J71" i="12" a="1"/>
  <c r="J71" i="12"/>
  <c r="B72" i="12" a="1"/>
  <c r="B72" i="12"/>
  <c r="C72" i="12" a="1"/>
  <c r="C72" i="12"/>
  <c r="D72" i="12" a="1"/>
  <c r="D72" i="12"/>
  <c r="E72" i="12" a="1"/>
  <c r="E72" i="12"/>
  <c r="F72" i="12" a="1"/>
  <c r="F72" i="12"/>
  <c r="G72" i="12" a="1"/>
  <c r="G72" i="12"/>
  <c r="H72" i="12" a="1"/>
  <c r="H72" i="12"/>
  <c r="I72" i="12" a="1"/>
  <c r="I72" i="12"/>
  <c r="J72" i="12" a="1"/>
  <c r="J72" i="12"/>
  <c r="B73" i="12" a="1"/>
  <c r="B73" i="12"/>
  <c r="C73" i="12" a="1"/>
  <c r="C73" i="12"/>
  <c r="D73" i="12" a="1"/>
  <c r="D73" i="12"/>
  <c r="E73" i="12" a="1"/>
  <c r="E73" i="12"/>
  <c r="F73" i="12" a="1"/>
  <c r="F73" i="12"/>
  <c r="G73" i="12" a="1"/>
  <c r="G73" i="12"/>
  <c r="H73" i="12" a="1"/>
  <c r="H73" i="12"/>
  <c r="I73" i="12" a="1"/>
  <c r="I73" i="12"/>
  <c r="J73" i="12" a="1"/>
  <c r="J73" i="12"/>
  <c r="B74" i="12" a="1"/>
  <c r="B74" i="12"/>
  <c r="C74" i="12" a="1"/>
  <c r="C74" i="12"/>
  <c r="D74" i="12" a="1"/>
  <c r="D74" i="12"/>
  <c r="E74" i="12" a="1"/>
  <c r="E74" i="12"/>
  <c r="F74" i="12" a="1"/>
  <c r="F74" i="12"/>
  <c r="G74" i="12" a="1"/>
  <c r="G74" i="12"/>
  <c r="H74" i="12" a="1"/>
  <c r="H74" i="12"/>
  <c r="I74" i="12" a="1"/>
  <c r="I74" i="12"/>
  <c r="J74" i="12" a="1"/>
  <c r="J74" i="12"/>
  <c r="B75" i="12" a="1"/>
  <c r="B75" i="12"/>
  <c r="C75" i="12" a="1"/>
  <c r="C75" i="12"/>
  <c r="D75" i="12" a="1"/>
  <c r="D75" i="12"/>
  <c r="E75" i="12" a="1"/>
  <c r="E75" i="12"/>
  <c r="F75" i="12" a="1"/>
  <c r="F75" i="12"/>
  <c r="G75" i="12" a="1"/>
  <c r="G75" i="12"/>
  <c r="H75" i="12" a="1"/>
  <c r="H75" i="12"/>
  <c r="I75" i="12" a="1"/>
  <c r="I75" i="12"/>
  <c r="J75" i="12" a="1"/>
  <c r="J75" i="12"/>
  <c r="B76" i="12" a="1"/>
  <c r="B76" i="12"/>
  <c r="C76" i="12" a="1"/>
  <c r="C76" i="12"/>
  <c r="D76" i="12" a="1"/>
  <c r="D76" i="12"/>
  <c r="E76" i="12" a="1"/>
  <c r="E76" i="12"/>
  <c r="F76" i="12" a="1"/>
  <c r="F76" i="12"/>
  <c r="G76" i="12" a="1"/>
  <c r="G76" i="12"/>
  <c r="H76" i="12" a="1"/>
  <c r="H76" i="12"/>
  <c r="I76" i="12" a="1"/>
  <c r="I76" i="12"/>
  <c r="J76" i="12" a="1"/>
  <c r="J76" i="12"/>
  <c r="B77" i="12" a="1"/>
  <c r="B77" i="12"/>
  <c r="C77" i="12" a="1"/>
  <c r="C77" i="12"/>
  <c r="D77" i="12" a="1"/>
  <c r="D77" i="12"/>
  <c r="E77" i="12" a="1"/>
  <c r="E77" i="12"/>
  <c r="F77" i="12" a="1"/>
  <c r="F77" i="12"/>
  <c r="G77" i="12" a="1"/>
  <c r="G77" i="12"/>
  <c r="H77" i="12" a="1"/>
  <c r="H77" i="12"/>
  <c r="I77" i="12" a="1"/>
  <c r="I77" i="12"/>
  <c r="J77" i="12" a="1"/>
  <c r="J77" i="12"/>
  <c r="B78" i="12" a="1"/>
  <c r="B78" i="12"/>
  <c r="C78" i="12" a="1"/>
  <c r="C78" i="12"/>
  <c r="D78" i="12" a="1"/>
  <c r="D78" i="12"/>
  <c r="E78" i="12" a="1"/>
  <c r="E78" i="12"/>
  <c r="F78" i="12" a="1"/>
  <c r="F78" i="12"/>
  <c r="G78" i="12" a="1"/>
  <c r="G78" i="12"/>
  <c r="H78" i="12" a="1"/>
  <c r="H78" i="12"/>
  <c r="I78" i="12" a="1"/>
  <c r="I78" i="12"/>
  <c r="J78" i="12" a="1"/>
  <c r="J78" i="12"/>
  <c r="B79" i="12" a="1"/>
  <c r="B79" i="12"/>
  <c r="C79" i="12" a="1"/>
  <c r="C79" i="12"/>
  <c r="D79" i="12" a="1"/>
  <c r="D79" i="12"/>
  <c r="E79" i="12" a="1"/>
  <c r="E79" i="12"/>
  <c r="F79" i="12" a="1"/>
  <c r="F79" i="12"/>
  <c r="G79" i="12" a="1"/>
  <c r="G79" i="12"/>
  <c r="H79" i="12" a="1"/>
  <c r="H79" i="12"/>
  <c r="I79" i="12" a="1"/>
  <c r="I79" i="12"/>
  <c r="J79" i="12" a="1"/>
  <c r="J79" i="12"/>
  <c r="B80" i="12" a="1"/>
  <c r="B80" i="12"/>
  <c r="C80" i="12" a="1"/>
  <c r="C80" i="12"/>
  <c r="D80" i="12" a="1"/>
  <c r="D80" i="12"/>
  <c r="E80" i="12" a="1"/>
  <c r="E80" i="12"/>
  <c r="F80" i="12" a="1"/>
  <c r="F80" i="12"/>
  <c r="G80" i="12" a="1"/>
  <c r="G80" i="12"/>
  <c r="H80" i="12" a="1"/>
  <c r="H80" i="12"/>
  <c r="I80" i="12" a="1"/>
  <c r="I80" i="12"/>
  <c r="J80" i="12" a="1"/>
  <c r="J80" i="12"/>
  <c r="B81" i="12" a="1"/>
  <c r="B81" i="12"/>
  <c r="C81" i="12" a="1"/>
  <c r="C81" i="12"/>
  <c r="D81" i="12" a="1"/>
  <c r="D81" i="12"/>
  <c r="E81" i="12" a="1"/>
  <c r="E81" i="12"/>
  <c r="F81" i="12" a="1"/>
  <c r="F81" i="12"/>
  <c r="G81" i="12" a="1"/>
  <c r="G81" i="12"/>
  <c r="H81" i="12" a="1"/>
  <c r="H81" i="12"/>
  <c r="I81" i="12" a="1"/>
  <c r="I81" i="12"/>
  <c r="J81" i="12" a="1"/>
  <c r="J81" i="12"/>
  <c r="B82" i="12" a="1"/>
  <c r="B82" i="12"/>
  <c r="C82" i="12" a="1"/>
  <c r="C82" i="12"/>
  <c r="D82" i="12" a="1"/>
  <c r="D82" i="12"/>
  <c r="E82" i="12" a="1"/>
  <c r="E82" i="12"/>
  <c r="F82" i="12" a="1"/>
  <c r="F82" i="12"/>
  <c r="G82" i="12" a="1"/>
  <c r="G82" i="12"/>
  <c r="H82" i="12" a="1"/>
  <c r="H82" i="12"/>
  <c r="I82" i="12" a="1"/>
  <c r="I82" i="12"/>
  <c r="J82" i="12" a="1"/>
  <c r="J82" i="12"/>
  <c r="B83" i="12" a="1"/>
  <c r="B83" i="12"/>
  <c r="C83" i="12" a="1"/>
  <c r="C83" i="12"/>
  <c r="D83" i="12" a="1"/>
  <c r="D83" i="12"/>
  <c r="E83" i="12" a="1"/>
  <c r="E83" i="12"/>
  <c r="F83" i="12" a="1"/>
  <c r="F83" i="12"/>
  <c r="G83" i="12" a="1"/>
  <c r="G83" i="12"/>
  <c r="H83" i="12" a="1"/>
  <c r="H83" i="12"/>
  <c r="I83" i="12" a="1"/>
  <c r="I83" i="12"/>
  <c r="J83" i="12" a="1"/>
  <c r="J83" i="12"/>
  <c r="B84" i="12" a="1"/>
  <c r="B84" i="12"/>
  <c r="C84" i="12" a="1"/>
  <c r="C84" i="12"/>
  <c r="D84" i="12" a="1"/>
  <c r="D84" i="12"/>
  <c r="E84" i="12" a="1"/>
  <c r="E84" i="12"/>
  <c r="F84" i="12" a="1"/>
  <c r="F84" i="12"/>
  <c r="G84" i="12" a="1"/>
  <c r="G84" i="12"/>
  <c r="H84" i="12" a="1"/>
  <c r="H84" i="12"/>
  <c r="I84" i="12" a="1"/>
  <c r="I84" i="12"/>
  <c r="J84" i="12" a="1"/>
  <c r="J84" i="12"/>
  <c r="B85" i="12" a="1"/>
  <c r="B85" i="12"/>
  <c r="C85" i="12" a="1"/>
  <c r="C85" i="12"/>
  <c r="D85" i="12" a="1"/>
  <c r="D85" i="12"/>
  <c r="E85" i="12" a="1"/>
  <c r="E85" i="12"/>
  <c r="F85" i="12" a="1"/>
  <c r="F85" i="12"/>
  <c r="G85" i="12" a="1"/>
  <c r="G85" i="12"/>
  <c r="H85" i="12" a="1"/>
  <c r="H85" i="12"/>
  <c r="I85" i="12" a="1"/>
  <c r="I85" i="12"/>
  <c r="J85" i="12" a="1"/>
  <c r="J85" i="12"/>
  <c r="B86" i="12" a="1"/>
  <c r="B86" i="12"/>
  <c r="C86" i="12" a="1"/>
  <c r="C86" i="12"/>
  <c r="D86" i="12" a="1"/>
  <c r="D86" i="12"/>
  <c r="E86" i="12" a="1"/>
  <c r="E86" i="12"/>
  <c r="F86" i="12" a="1"/>
  <c r="F86" i="12"/>
  <c r="G86" i="12" a="1"/>
  <c r="G86" i="12"/>
  <c r="H86" i="12" a="1"/>
  <c r="H86" i="12"/>
  <c r="I86" i="12" a="1"/>
  <c r="I86" i="12"/>
  <c r="J86" i="12" a="1"/>
  <c r="J86" i="12"/>
  <c r="B87" i="12" a="1"/>
  <c r="B87" i="12"/>
  <c r="C87" i="12" a="1"/>
  <c r="C87" i="12"/>
  <c r="D87" i="12" a="1"/>
  <c r="D87" i="12"/>
  <c r="E87" i="12" a="1"/>
  <c r="E87" i="12"/>
  <c r="F87" i="12" a="1"/>
  <c r="F87" i="12"/>
  <c r="G87" i="12" a="1"/>
  <c r="G87" i="12"/>
  <c r="H87" i="12" a="1"/>
  <c r="H87" i="12"/>
  <c r="I87" i="12" a="1"/>
  <c r="I87" i="12"/>
  <c r="J87" i="12" a="1"/>
  <c r="J87" i="12"/>
  <c r="B88" i="12" a="1"/>
  <c r="B88" i="12"/>
  <c r="C88" i="12" a="1"/>
  <c r="C88" i="12"/>
  <c r="D88" i="12" a="1"/>
  <c r="D88" i="12"/>
  <c r="E88" i="12" a="1"/>
  <c r="E88" i="12"/>
  <c r="F88" i="12" a="1"/>
  <c r="F88" i="12"/>
  <c r="G88" i="12" a="1"/>
  <c r="G88" i="12"/>
  <c r="H88" i="12" a="1"/>
  <c r="H88" i="12"/>
  <c r="I88" i="12" a="1"/>
  <c r="I88" i="12"/>
  <c r="J88" i="12" a="1"/>
  <c r="J88" i="12"/>
  <c r="B89" i="12" a="1"/>
  <c r="B89" i="12"/>
  <c r="C89" i="12" a="1"/>
  <c r="C89" i="12"/>
  <c r="D89" i="12" a="1"/>
  <c r="D89" i="12"/>
  <c r="E89" i="12" a="1"/>
  <c r="E89" i="12"/>
  <c r="F89" i="12" a="1"/>
  <c r="F89" i="12"/>
  <c r="G89" i="12" a="1"/>
  <c r="G89" i="12"/>
  <c r="H89" i="12" a="1"/>
  <c r="H89" i="12"/>
  <c r="I89" i="12" a="1"/>
  <c r="I89" i="12"/>
  <c r="J89" i="12" a="1"/>
  <c r="J89" i="12"/>
  <c r="B91" i="12" a="1"/>
  <c r="B91" i="12"/>
  <c r="C91" i="12" a="1"/>
  <c r="C91" i="12"/>
  <c r="D91" i="12" a="1"/>
  <c r="D91" i="12"/>
  <c r="E91" i="12" a="1"/>
  <c r="E91" i="12"/>
  <c r="F91" i="12" a="1"/>
  <c r="F91" i="12"/>
  <c r="G91" i="12" a="1"/>
  <c r="G91" i="12"/>
  <c r="H91" i="12" a="1"/>
  <c r="H91" i="12"/>
  <c r="I91" i="12" a="1"/>
  <c r="I91" i="12"/>
  <c r="J91" i="12" a="1"/>
  <c r="J91" i="12"/>
  <c r="B92" i="12" a="1"/>
  <c r="B92" i="12"/>
  <c r="C92" i="12" a="1"/>
  <c r="C92" i="12"/>
  <c r="D92" i="12" a="1"/>
  <c r="D92" i="12"/>
  <c r="E92" i="12" a="1"/>
  <c r="E92" i="12"/>
  <c r="F92" i="12" a="1"/>
  <c r="F92" i="12"/>
  <c r="G92" i="12" a="1"/>
  <c r="G92" i="12"/>
  <c r="H92" i="12" a="1"/>
  <c r="H92" i="12"/>
  <c r="I92" i="12" a="1"/>
  <c r="I92" i="12"/>
  <c r="J92" i="12" a="1"/>
  <c r="J92" i="12"/>
  <c r="B93" i="12" a="1"/>
  <c r="B93" i="12"/>
  <c r="C93" i="12" a="1"/>
  <c r="C93" i="12"/>
  <c r="D93" i="12" a="1"/>
  <c r="D93" i="12"/>
  <c r="E93" i="12" a="1"/>
  <c r="E93" i="12"/>
  <c r="F93" i="12" a="1"/>
  <c r="F93" i="12"/>
  <c r="G93" i="12" a="1"/>
  <c r="G93" i="12"/>
  <c r="H93" i="12" a="1"/>
  <c r="H93" i="12"/>
  <c r="I93" i="12" a="1"/>
  <c r="I93" i="12"/>
  <c r="J93" i="12" a="1"/>
  <c r="J93" i="12"/>
  <c r="B94" i="12" a="1"/>
  <c r="B94" i="12"/>
  <c r="C94" i="12" a="1"/>
  <c r="C94" i="12"/>
  <c r="D94" i="12" a="1"/>
  <c r="D94" i="12"/>
  <c r="E94" i="12" a="1"/>
  <c r="E94" i="12"/>
  <c r="F94" i="12" a="1"/>
  <c r="F94" i="12"/>
  <c r="G94" i="12" a="1"/>
  <c r="G94" i="12"/>
  <c r="H94" i="12" a="1"/>
  <c r="H94" i="12"/>
  <c r="I94" i="12" a="1"/>
  <c r="I94" i="12"/>
  <c r="J94" i="12" a="1"/>
  <c r="J94" i="12"/>
  <c r="B95" i="12" a="1"/>
  <c r="B95" i="12"/>
  <c r="C95" i="12" a="1"/>
  <c r="C95" i="12"/>
  <c r="D95" i="12" a="1"/>
  <c r="D95" i="12"/>
  <c r="E95" i="12" a="1"/>
  <c r="E95" i="12"/>
  <c r="F95" i="12" a="1"/>
  <c r="F95" i="12"/>
  <c r="G95" i="12" a="1"/>
  <c r="G95" i="12"/>
  <c r="H95" i="12" a="1"/>
  <c r="H95" i="12"/>
  <c r="I95" i="12" a="1"/>
  <c r="I95" i="12"/>
  <c r="J95" i="12" a="1"/>
  <c r="J95" i="12"/>
  <c r="B96" i="12" a="1"/>
  <c r="B96" i="12"/>
  <c r="C96" i="12" a="1"/>
  <c r="C96" i="12"/>
  <c r="D96" i="12" a="1"/>
  <c r="D96" i="12"/>
  <c r="E96" i="12" a="1"/>
  <c r="E96" i="12"/>
  <c r="F96" i="12" a="1"/>
  <c r="F96" i="12"/>
  <c r="G96" i="12" a="1"/>
  <c r="G96" i="12"/>
  <c r="H96" i="12" a="1"/>
  <c r="H96" i="12"/>
  <c r="I96" i="12" a="1"/>
  <c r="I96" i="12"/>
  <c r="J96" i="12" a="1"/>
  <c r="J96" i="12"/>
  <c r="B97" i="12" a="1"/>
  <c r="B97" i="12"/>
  <c r="C97" i="12" a="1"/>
  <c r="C97" i="12"/>
  <c r="D97" i="12" a="1"/>
  <c r="D97" i="12"/>
  <c r="E97" i="12" a="1"/>
  <c r="E97" i="12"/>
  <c r="F97" i="12" a="1"/>
  <c r="F97" i="12"/>
  <c r="G97" i="12" a="1"/>
  <c r="G97" i="12"/>
  <c r="H97" i="12" a="1"/>
  <c r="H97" i="12"/>
  <c r="I97" i="12" a="1"/>
  <c r="I97" i="12"/>
  <c r="J97" i="12" a="1"/>
  <c r="J97" i="12"/>
  <c r="B98" i="12" a="1"/>
  <c r="B98" i="12"/>
  <c r="C98" i="12" a="1"/>
  <c r="C98" i="12"/>
  <c r="D98" i="12" a="1"/>
  <c r="D98" i="12"/>
  <c r="E98" i="12" a="1"/>
  <c r="E98" i="12"/>
  <c r="F98" i="12" a="1"/>
  <c r="F98" i="12"/>
  <c r="G98" i="12" a="1"/>
  <c r="G98" i="12"/>
  <c r="H98" i="12" a="1"/>
  <c r="H98" i="12"/>
  <c r="I98" i="12" a="1"/>
  <c r="I98" i="12"/>
  <c r="J98" i="12" a="1"/>
  <c r="J98" i="12"/>
  <c r="B99" i="12" a="1"/>
  <c r="B99" i="12"/>
  <c r="C99" i="12" a="1"/>
  <c r="C99" i="12"/>
  <c r="D99" i="12" a="1"/>
  <c r="D99" i="12"/>
  <c r="E99" i="12" a="1"/>
  <c r="E99" i="12"/>
  <c r="F99" i="12" a="1"/>
  <c r="F99" i="12"/>
  <c r="G99" i="12" a="1"/>
  <c r="G99" i="12"/>
  <c r="H99" i="12" a="1"/>
  <c r="H99" i="12"/>
  <c r="I99" i="12" a="1"/>
  <c r="I99" i="12"/>
  <c r="J99" i="12" a="1"/>
  <c r="J99" i="12"/>
  <c r="B100" i="12" a="1"/>
  <c r="B100" i="12"/>
  <c r="C100" i="12" a="1"/>
  <c r="C100" i="12"/>
  <c r="D100" i="12" a="1"/>
  <c r="D100" i="12"/>
  <c r="E100" i="12" a="1"/>
  <c r="E100" i="12"/>
  <c r="F100" i="12" a="1"/>
  <c r="F100" i="12"/>
  <c r="G100" i="12" a="1"/>
  <c r="G100" i="12"/>
  <c r="H100" i="12" a="1"/>
  <c r="H100" i="12"/>
  <c r="I100" i="12" a="1"/>
  <c r="I100" i="12"/>
  <c r="J100" i="12" a="1"/>
  <c r="J100" i="12"/>
  <c r="B101" i="12" a="1"/>
  <c r="B101" i="12"/>
  <c r="C101" i="12" a="1"/>
  <c r="C101" i="12"/>
  <c r="D101" i="12" a="1"/>
  <c r="D101" i="12"/>
  <c r="E101" i="12" a="1"/>
  <c r="E101" i="12"/>
  <c r="F101" i="12" a="1"/>
  <c r="F101" i="12"/>
  <c r="G101" i="12" a="1"/>
  <c r="G101" i="12"/>
  <c r="H101" i="12" a="1"/>
  <c r="H101" i="12"/>
  <c r="I101" i="12" a="1"/>
  <c r="I101" i="12"/>
  <c r="J101" i="12" a="1"/>
  <c r="J101" i="12"/>
  <c r="B102" i="12" a="1"/>
  <c r="B102" i="12"/>
  <c r="C102" i="12" a="1"/>
  <c r="C102" i="12"/>
  <c r="D102" i="12" a="1"/>
  <c r="D102" i="12"/>
  <c r="E102" i="12" a="1"/>
  <c r="E102" i="12"/>
  <c r="F102" i="12" a="1"/>
  <c r="F102" i="12"/>
  <c r="G102" i="12" a="1"/>
  <c r="G102" i="12"/>
  <c r="H102" i="12" a="1"/>
  <c r="H102" i="12"/>
  <c r="I102" i="12" a="1"/>
  <c r="I102" i="12"/>
  <c r="J102" i="12" a="1"/>
  <c r="J102" i="12"/>
  <c r="B103" i="12" a="1"/>
  <c r="B103" i="12"/>
  <c r="C103" i="12" a="1"/>
  <c r="C103" i="12"/>
  <c r="D103" i="12" a="1"/>
  <c r="D103" i="12"/>
  <c r="E103" i="12" a="1"/>
  <c r="E103" i="12"/>
  <c r="F103" i="12" a="1"/>
  <c r="F103" i="12"/>
  <c r="G103" i="12" a="1"/>
  <c r="G103" i="12"/>
  <c r="H103" i="12" a="1"/>
  <c r="H103" i="12"/>
  <c r="I103" i="12" a="1"/>
  <c r="I103" i="12"/>
  <c r="J103" i="12" a="1"/>
  <c r="J103" i="12"/>
  <c r="B104" i="12" a="1"/>
  <c r="B104" i="12"/>
  <c r="C104" i="12" a="1"/>
  <c r="C104" i="12"/>
  <c r="D104" i="12" a="1"/>
  <c r="D104" i="12"/>
  <c r="E104" i="12" a="1"/>
  <c r="E104" i="12"/>
  <c r="F104" i="12" a="1"/>
  <c r="F104" i="12"/>
  <c r="G104" i="12" a="1"/>
  <c r="G104" i="12"/>
  <c r="H104" i="12" a="1"/>
  <c r="H104" i="12"/>
  <c r="I104" i="12" a="1"/>
  <c r="I104" i="12"/>
  <c r="J104" i="12" a="1"/>
  <c r="J104" i="12"/>
  <c r="B105" i="12" a="1"/>
  <c r="B105" i="12"/>
  <c r="C105" i="12" a="1"/>
  <c r="C105" i="12"/>
  <c r="D105" i="12" a="1"/>
  <c r="D105" i="12"/>
  <c r="E105" i="12" a="1"/>
  <c r="E105" i="12"/>
  <c r="F105" i="12" a="1"/>
  <c r="F105" i="12"/>
  <c r="G105" i="12" a="1"/>
  <c r="G105" i="12"/>
  <c r="H105" i="12" a="1"/>
  <c r="H105" i="12"/>
  <c r="I105" i="12" a="1"/>
  <c r="I105" i="12"/>
  <c r="J105" i="12" a="1"/>
  <c r="J105" i="12"/>
  <c r="B106" i="12" a="1"/>
  <c r="B106" i="12"/>
  <c r="C106" i="12" a="1"/>
  <c r="C106" i="12"/>
  <c r="D106" i="12" a="1"/>
  <c r="D106" i="12"/>
  <c r="E106" i="12" a="1"/>
  <c r="E106" i="12"/>
  <c r="F106" i="12" a="1"/>
  <c r="F106" i="12"/>
  <c r="G106" i="12" a="1"/>
  <c r="G106" i="12"/>
  <c r="H106" i="12" a="1"/>
  <c r="H106" i="12"/>
  <c r="I106" i="12" a="1"/>
  <c r="I106" i="12"/>
  <c r="J106" i="12" a="1"/>
  <c r="J106" i="12"/>
  <c r="B107" i="12" a="1"/>
  <c r="B107" i="12"/>
  <c r="C107" i="12" a="1"/>
  <c r="C107" i="12"/>
  <c r="D107" i="12" a="1"/>
  <c r="D107" i="12"/>
  <c r="E107" i="12" a="1"/>
  <c r="E107" i="12"/>
  <c r="F107" i="12" a="1"/>
  <c r="F107" i="12"/>
  <c r="G107" i="12" a="1"/>
  <c r="G107" i="12"/>
  <c r="H107" i="12" a="1"/>
  <c r="H107" i="12"/>
  <c r="I107" i="12" a="1"/>
  <c r="I107" i="12"/>
  <c r="J107" i="12" a="1"/>
  <c r="J107" i="12"/>
  <c r="B108" i="12" a="1"/>
  <c r="B108" i="12"/>
  <c r="C108" i="12" a="1"/>
  <c r="C108" i="12"/>
  <c r="D108" i="12" a="1"/>
  <c r="D108" i="12"/>
  <c r="E108" i="12" a="1"/>
  <c r="E108" i="12"/>
  <c r="F108" i="12" a="1"/>
  <c r="F108" i="12"/>
  <c r="G108" i="12" a="1"/>
  <c r="G108" i="12"/>
  <c r="H108" i="12" a="1"/>
  <c r="H108" i="12"/>
  <c r="I108" i="12" a="1"/>
  <c r="I108" i="12"/>
  <c r="J108" i="12" a="1"/>
  <c r="J108" i="12"/>
  <c r="B109" i="12" a="1"/>
  <c r="B109" i="12"/>
  <c r="C109" i="12" a="1"/>
  <c r="C109" i="12"/>
  <c r="D109" i="12" a="1"/>
  <c r="D109" i="12"/>
  <c r="E109" i="12" a="1"/>
  <c r="E109" i="12"/>
  <c r="F109" i="12" a="1"/>
  <c r="F109" i="12"/>
  <c r="G109" i="12" a="1"/>
  <c r="G109" i="12"/>
  <c r="H109" i="12" a="1"/>
  <c r="H109" i="12"/>
  <c r="I109" i="12" a="1"/>
  <c r="I109" i="12"/>
  <c r="J109" i="12" a="1"/>
  <c r="J109" i="12"/>
  <c r="B110" i="12" a="1"/>
  <c r="B110" i="12"/>
  <c r="C110" i="12" a="1"/>
  <c r="C110" i="12"/>
  <c r="D110" i="12" a="1"/>
  <c r="D110" i="12"/>
  <c r="E110" i="12" a="1"/>
  <c r="E110" i="12"/>
  <c r="F110" i="12" a="1"/>
  <c r="F110" i="12"/>
  <c r="G110" i="12" a="1"/>
  <c r="G110" i="12"/>
  <c r="H110" i="12" a="1"/>
  <c r="H110" i="12"/>
  <c r="I110" i="12" a="1"/>
  <c r="I110" i="12"/>
  <c r="J110" i="12" a="1"/>
  <c r="J110" i="12"/>
  <c r="B111" i="12" a="1"/>
  <c r="B111" i="12"/>
  <c r="C111" i="12" a="1"/>
  <c r="C111" i="12"/>
  <c r="D111" i="12" a="1"/>
  <c r="D111" i="12"/>
  <c r="E111" i="12" a="1"/>
  <c r="E111" i="12"/>
  <c r="F111" i="12" a="1"/>
  <c r="F111" i="12"/>
  <c r="G111" i="12" a="1"/>
  <c r="G111" i="12"/>
  <c r="H111" i="12" a="1"/>
  <c r="H111" i="12"/>
  <c r="I111" i="12" a="1"/>
  <c r="I111" i="12"/>
  <c r="J111" i="12" a="1"/>
  <c r="J111" i="12"/>
  <c r="B112" i="12" a="1"/>
  <c r="B112" i="12"/>
  <c r="C112" i="12" a="1"/>
  <c r="C112" i="12"/>
  <c r="D112" i="12" a="1"/>
  <c r="D112" i="12"/>
  <c r="E112" i="12" a="1"/>
  <c r="E112" i="12"/>
  <c r="F112" i="12" a="1"/>
  <c r="F112" i="12"/>
  <c r="G112" i="12" a="1"/>
  <c r="G112" i="12"/>
  <c r="H112" i="12" a="1"/>
  <c r="H112" i="12"/>
  <c r="I112" i="12" a="1"/>
  <c r="I112" i="12"/>
  <c r="J112" i="12" a="1"/>
  <c r="J112" i="12"/>
  <c r="B114" i="12" a="1"/>
  <c r="B114" i="12"/>
  <c r="C114" i="12" a="1"/>
  <c r="C114" i="12"/>
  <c r="D114" i="12" a="1"/>
  <c r="D114" i="12"/>
  <c r="E114" i="12" a="1"/>
  <c r="E114" i="12"/>
  <c r="F114" i="12" a="1"/>
  <c r="F114" i="12"/>
  <c r="G114" i="12" a="1"/>
  <c r="G114" i="12"/>
  <c r="H114" i="12" a="1"/>
  <c r="H114" i="12"/>
  <c r="I114" i="12" a="1"/>
  <c r="I114" i="12"/>
  <c r="J114" i="12" a="1"/>
  <c r="J114" i="12"/>
  <c r="B115" i="12" a="1"/>
  <c r="B115" i="12"/>
  <c r="C115" i="12" a="1"/>
  <c r="C115" i="12"/>
  <c r="D115" i="12" a="1"/>
  <c r="D115" i="12"/>
  <c r="E115" i="12" a="1"/>
  <c r="E115" i="12"/>
  <c r="F115" i="12" a="1"/>
  <c r="F115" i="12"/>
  <c r="G115" i="12" a="1"/>
  <c r="G115" i="12"/>
  <c r="H115" i="12" a="1"/>
  <c r="H115" i="12"/>
  <c r="I115" i="12" a="1"/>
  <c r="I115" i="12"/>
  <c r="J115" i="12" a="1"/>
  <c r="J115" i="12"/>
  <c r="B116" i="12" a="1"/>
  <c r="B116" i="12"/>
  <c r="C116" i="12" a="1"/>
  <c r="C116" i="12"/>
  <c r="D116" i="12" a="1"/>
  <c r="D116" i="12"/>
  <c r="E116" i="12" a="1"/>
  <c r="E116" i="12"/>
  <c r="F116" i="12" a="1"/>
  <c r="F116" i="12"/>
  <c r="G116" i="12" a="1"/>
  <c r="G116" i="12"/>
  <c r="H116" i="12" a="1"/>
  <c r="H116" i="12"/>
  <c r="I116" i="12" a="1"/>
  <c r="I116" i="12"/>
  <c r="J116" i="12" a="1"/>
  <c r="J116" i="12"/>
  <c r="B117" i="12" a="1"/>
  <c r="B117" i="12"/>
  <c r="C117" i="12" a="1"/>
  <c r="C117" i="12"/>
  <c r="D117" i="12" a="1"/>
  <c r="D117" i="12"/>
  <c r="E117" i="12" a="1"/>
  <c r="E117" i="12"/>
  <c r="F117" i="12" a="1"/>
  <c r="F117" i="12"/>
  <c r="G117" i="12" a="1"/>
  <c r="G117" i="12"/>
  <c r="H117" i="12" a="1"/>
  <c r="H117" i="12"/>
  <c r="I117" i="12" a="1"/>
  <c r="I117" i="12"/>
  <c r="J117" i="12" a="1"/>
  <c r="J117" i="12"/>
  <c r="B118" i="12" a="1"/>
  <c r="B118" i="12"/>
  <c r="C118" i="12" a="1"/>
  <c r="C118" i="12"/>
  <c r="D118" i="12" a="1"/>
  <c r="D118" i="12"/>
  <c r="E118" i="12" a="1"/>
  <c r="E118" i="12"/>
  <c r="F118" i="12" a="1"/>
  <c r="F118" i="12"/>
  <c r="G118" i="12" a="1"/>
  <c r="G118" i="12"/>
  <c r="H118" i="12" a="1"/>
  <c r="H118" i="12"/>
  <c r="I118" i="12" a="1"/>
  <c r="I118" i="12"/>
  <c r="J118" i="12" a="1"/>
  <c r="J118" i="12"/>
  <c r="B119" i="12" a="1"/>
  <c r="B119" i="12"/>
  <c r="C119" i="12" a="1"/>
  <c r="C119" i="12"/>
  <c r="D119" i="12" a="1"/>
  <c r="D119" i="12"/>
  <c r="E119" i="12" a="1"/>
  <c r="E119" i="12"/>
  <c r="F119" i="12" a="1"/>
  <c r="F119" i="12"/>
  <c r="G119" i="12" a="1"/>
  <c r="G119" i="12"/>
  <c r="H119" i="12" a="1"/>
  <c r="H119" i="12"/>
  <c r="I119" i="12" a="1"/>
  <c r="I119" i="12"/>
  <c r="J119" i="12" a="1"/>
  <c r="J119" i="12"/>
  <c r="B120" i="12" a="1"/>
  <c r="B120" i="12"/>
  <c r="C120" i="12" a="1"/>
  <c r="C120" i="12"/>
  <c r="D120" i="12" a="1"/>
  <c r="D120" i="12"/>
  <c r="E120" i="12" a="1"/>
  <c r="E120" i="12"/>
  <c r="F120" i="12" a="1"/>
  <c r="F120" i="12"/>
  <c r="G120" i="12" a="1"/>
  <c r="G120" i="12"/>
  <c r="H120" i="12" a="1"/>
  <c r="H120" i="12"/>
  <c r="I120" i="12" a="1"/>
  <c r="I120" i="12"/>
  <c r="J120" i="12" a="1"/>
  <c r="J120" i="12"/>
  <c r="B121" i="12" a="1"/>
  <c r="B121" i="12"/>
  <c r="C121" i="12" a="1"/>
  <c r="C121" i="12"/>
  <c r="D121" i="12" a="1"/>
  <c r="D121" i="12"/>
  <c r="E121" i="12" a="1"/>
  <c r="E121" i="12"/>
  <c r="F121" i="12" a="1"/>
  <c r="F121" i="12"/>
  <c r="G121" i="12" a="1"/>
  <c r="G121" i="12"/>
  <c r="H121" i="12" a="1"/>
  <c r="H121" i="12"/>
  <c r="I121" i="12" a="1"/>
  <c r="I121" i="12"/>
  <c r="J121" i="12" a="1"/>
  <c r="J121" i="12"/>
  <c r="B122" i="12" a="1"/>
  <c r="B122" i="12"/>
  <c r="C122" i="12" a="1"/>
  <c r="C122" i="12"/>
  <c r="D122" i="12" a="1"/>
  <c r="D122" i="12"/>
  <c r="E122" i="12" a="1"/>
  <c r="E122" i="12"/>
  <c r="F122" i="12" a="1"/>
  <c r="F122" i="12"/>
  <c r="G122" i="12" a="1"/>
  <c r="G122" i="12"/>
  <c r="H122" i="12" a="1"/>
  <c r="H122" i="12"/>
  <c r="I122" i="12" a="1"/>
  <c r="I122" i="12"/>
  <c r="J122" i="12" a="1"/>
  <c r="J122" i="12"/>
  <c r="B123" i="12" a="1"/>
  <c r="B123" i="12"/>
  <c r="C123" i="12" a="1"/>
  <c r="C123" i="12"/>
  <c r="D123" i="12" a="1"/>
  <c r="D123" i="12"/>
  <c r="E123" i="12" a="1"/>
  <c r="E123" i="12"/>
  <c r="F123" i="12" a="1"/>
  <c r="F123" i="12"/>
  <c r="G123" i="12" a="1"/>
  <c r="G123" i="12"/>
  <c r="H123" i="12" a="1"/>
  <c r="H123" i="12"/>
  <c r="I123" i="12" a="1"/>
  <c r="I123" i="12"/>
  <c r="J123" i="12" a="1"/>
  <c r="J123" i="12"/>
  <c r="B124" i="12" a="1"/>
  <c r="B124" i="12"/>
  <c r="C124" i="12" a="1"/>
  <c r="C124" i="12"/>
  <c r="D124" i="12" a="1"/>
  <c r="D124" i="12"/>
  <c r="E124" i="12" a="1"/>
  <c r="E124" i="12"/>
  <c r="F124" i="12" a="1"/>
  <c r="F124" i="12"/>
  <c r="G124" i="12" a="1"/>
  <c r="G124" i="12"/>
  <c r="H124" i="12" a="1"/>
  <c r="H124" i="12"/>
  <c r="I124" i="12" a="1"/>
  <c r="I124" i="12"/>
  <c r="J124" i="12" a="1"/>
  <c r="J124" i="12"/>
  <c r="B125" i="12" a="1"/>
  <c r="B125" i="12"/>
  <c r="C125" i="12" a="1"/>
  <c r="C125" i="12"/>
  <c r="D125" i="12" a="1"/>
  <c r="D125" i="12"/>
  <c r="E125" i="12" a="1"/>
  <c r="E125" i="12"/>
  <c r="F125" i="12" a="1"/>
  <c r="F125" i="12"/>
  <c r="G125" i="12" a="1"/>
  <c r="G125" i="12"/>
  <c r="H125" i="12" a="1"/>
  <c r="H125" i="12"/>
  <c r="I125" i="12" a="1"/>
  <c r="I125" i="12"/>
  <c r="J125" i="12" a="1"/>
  <c r="J125" i="12"/>
  <c r="B127" i="12" a="1"/>
  <c r="B127" i="12"/>
  <c r="C127" i="12" a="1"/>
  <c r="C127" i="12"/>
  <c r="D127" i="12" a="1"/>
  <c r="D127" i="12"/>
  <c r="E127" i="12" a="1"/>
  <c r="E127" i="12"/>
  <c r="F127" i="12" a="1"/>
  <c r="F127" i="12"/>
  <c r="G127" i="12" a="1"/>
  <c r="G127" i="12"/>
  <c r="H127" i="12" a="1"/>
  <c r="H127" i="12"/>
  <c r="I127" i="12" a="1"/>
  <c r="I127" i="12"/>
  <c r="J127" i="12" a="1"/>
  <c r="J127" i="12"/>
  <c r="B128" i="12" a="1"/>
  <c r="B128" i="12"/>
  <c r="C128" i="12" a="1"/>
  <c r="C128" i="12"/>
  <c r="D128" i="12" a="1"/>
  <c r="D128" i="12"/>
  <c r="E128" i="12" a="1"/>
  <c r="E128" i="12"/>
  <c r="F128" i="12" a="1"/>
  <c r="F128" i="12"/>
  <c r="G128" i="12" a="1"/>
  <c r="G128" i="12"/>
  <c r="H128" i="12" a="1"/>
  <c r="H128" i="12"/>
  <c r="I128" i="12" a="1"/>
  <c r="I128" i="12"/>
  <c r="J128" i="12" a="1"/>
  <c r="J128" i="12"/>
  <c r="B129" i="12" a="1"/>
  <c r="B129" i="12"/>
  <c r="C129" i="12" a="1"/>
  <c r="C129" i="12"/>
  <c r="D129" i="12" a="1"/>
  <c r="D129" i="12"/>
  <c r="E129" i="12" a="1"/>
  <c r="E129" i="12"/>
  <c r="F129" i="12" a="1"/>
  <c r="F129" i="12"/>
  <c r="G129" i="12" a="1"/>
  <c r="G129" i="12"/>
  <c r="H129" i="12" a="1"/>
  <c r="H129" i="12"/>
  <c r="I129" i="12" a="1"/>
  <c r="I129" i="12"/>
  <c r="J129" i="12" a="1"/>
  <c r="J129" i="12"/>
  <c r="B130" i="12" a="1"/>
  <c r="B130" i="12"/>
  <c r="C130" i="12" a="1"/>
  <c r="C130" i="12"/>
  <c r="D130" i="12" a="1"/>
  <c r="D130" i="12"/>
  <c r="E130" i="12" a="1"/>
  <c r="E130" i="12"/>
  <c r="F130" i="12" a="1"/>
  <c r="F130" i="12"/>
  <c r="G130" i="12" a="1"/>
  <c r="G130" i="12"/>
  <c r="H130" i="12" a="1"/>
  <c r="H130" i="12"/>
  <c r="I130" i="12" a="1"/>
  <c r="I130" i="12"/>
  <c r="J130" i="12" a="1"/>
  <c r="J130" i="12"/>
  <c r="B131" i="12" a="1"/>
  <c r="B131" i="12"/>
  <c r="C131" i="12" a="1"/>
  <c r="C131" i="12"/>
  <c r="D131" i="12" a="1"/>
  <c r="D131" i="12"/>
  <c r="E131" i="12" a="1"/>
  <c r="E131" i="12"/>
  <c r="F131" i="12" a="1"/>
  <c r="F131" i="12"/>
  <c r="G131" i="12" a="1"/>
  <c r="G131" i="12"/>
  <c r="H131" i="12" a="1"/>
  <c r="H131" i="12"/>
  <c r="I131" i="12" a="1"/>
  <c r="I131" i="12"/>
  <c r="J131" i="12" a="1"/>
  <c r="J131" i="12"/>
  <c r="B132" i="12" a="1"/>
  <c r="B132" i="12"/>
  <c r="C132" i="12" a="1"/>
  <c r="C132" i="12"/>
  <c r="D132" i="12" a="1"/>
  <c r="D132" i="12"/>
  <c r="E132" i="12" a="1"/>
  <c r="E132" i="12"/>
  <c r="F132" i="12" a="1"/>
  <c r="F132" i="12"/>
  <c r="G132" i="12" a="1"/>
  <c r="G132" i="12"/>
  <c r="H132" i="12" a="1"/>
  <c r="H132" i="12"/>
  <c r="I132" i="12" a="1"/>
  <c r="I132" i="12"/>
  <c r="J132" i="12" a="1"/>
  <c r="J132" i="12"/>
  <c r="B133" i="12" a="1"/>
  <c r="B133" i="12"/>
  <c r="C133" i="12" a="1"/>
  <c r="C133" i="12"/>
  <c r="D133" i="12" a="1"/>
  <c r="D133" i="12"/>
  <c r="E133" i="12" a="1"/>
  <c r="E133" i="12"/>
  <c r="F133" i="12" a="1"/>
  <c r="F133" i="12"/>
  <c r="G133" i="12" a="1"/>
  <c r="G133" i="12"/>
  <c r="H133" i="12" a="1"/>
  <c r="H133" i="12"/>
  <c r="I133" i="12" a="1"/>
  <c r="I133" i="12"/>
  <c r="J133" i="12" a="1"/>
  <c r="J133" i="12"/>
  <c r="B134" i="12" a="1"/>
  <c r="B134" i="12"/>
  <c r="C134" i="12" a="1"/>
  <c r="C134" i="12"/>
  <c r="D134" i="12" a="1"/>
  <c r="D134" i="12"/>
  <c r="E134" i="12" a="1"/>
  <c r="E134" i="12"/>
  <c r="F134" i="12" a="1"/>
  <c r="F134" i="12"/>
  <c r="G134" i="12" a="1"/>
  <c r="G134" i="12"/>
  <c r="H134" i="12" a="1"/>
  <c r="H134" i="12"/>
  <c r="I134" i="12" a="1"/>
  <c r="I134" i="12"/>
  <c r="J134" i="12" a="1"/>
  <c r="J134" i="12"/>
  <c r="B135" i="12" a="1"/>
  <c r="B135" i="12"/>
  <c r="C135" i="12" a="1"/>
  <c r="C135" i="12"/>
  <c r="D135" i="12" a="1"/>
  <c r="D135" i="12"/>
  <c r="E135" i="12" a="1"/>
  <c r="E135" i="12"/>
  <c r="F135" i="12" a="1"/>
  <c r="F135" i="12"/>
  <c r="G135" i="12" a="1"/>
  <c r="G135" i="12"/>
  <c r="H135" i="12" a="1"/>
  <c r="H135" i="12"/>
  <c r="I135" i="12" a="1"/>
  <c r="I135" i="12"/>
  <c r="J135" i="12" a="1"/>
  <c r="J135" i="12"/>
  <c r="B136" i="12" a="1"/>
  <c r="B136" i="12"/>
  <c r="C136" i="12" a="1"/>
  <c r="C136" i="12"/>
  <c r="D136" i="12" a="1"/>
  <c r="D136" i="12"/>
  <c r="E136" i="12" a="1"/>
  <c r="E136" i="12"/>
  <c r="F136" i="12" a="1"/>
  <c r="F136" i="12"/>
  <c r="G136" i="12" a="1"/>
  <c r="G136" i="12"/>
  <c r="H136" i="12" a="1"/>
  <c r="H136" i="12"/>
  <c r="I136" i="12" a="1"/>
  <c r="I136" i="12"/>
  <c r="J136" i="12" a="1"/>
  <c r="J136" i="12"/>
  <c r="B137" i="12" a="1"/>
  <c r="B137" i="12"/>
  <c r="C137" i="12" a="1"/>
  <c r="C137" i="12"/>
  <c r="D137" i="12" a="1"/>
  <c r="D137" i="12"/>
  <c r="E137" i="12" a="1"/>
  <c r="E137" i="12"/>
  <c r="F137" i="12" a="1"/>
  <c r="F137" i="12"/>
  <c r="G137" i="12" a="1"/>
  <c r="G137" i="12"/>
  <c r="H137" i="12" a="1"/>
  <c r="H137" i="12"/>
  <c r="I137" i="12" a="1"/>
  <c r="I137" i="12"/>
  <c r="J137" i="12" a="1"/>
  <c r="J137" i="12"/>
  <c r="B138" i="12" a="1"/>
  <c r="B138" i="12"/>
  <c r="C138" i="12" a="1"/>
  <c r="C138" i="12"/>
  <c r="D138" i="12" a="1"/>
  <c r="D138" i="12"/>
  <c r="E138" i="12" a="1"/>
  <c r="E138" i="12"/>
  <c r="F138" i="12" a="1"/>
  <c r="F138" i="12"/>
  <c r="G138" i="12" a="1"/>
  <c r="G138" i="12"/>
  <c r="H138" i="12" a="1"/>
  <c r="H138" i="12"/>
  <c r="I138" i="12" a="1"/>
  <c r="I138" i="12"/>
  <c r="J138" i="12" a="1"/>
  <c r="J138" i="12"/>
  <c r="B139" i="12" a="1"/>
  <c r="B139" i="12"/>
  <c r="C139" i="12" a="1"/>
  <c r="C139" i="12"/>
  <c r="D139" i="12" a="1"/>
  <c r="D139" i="12"/>
  <c r="E139" i="12" a="1"/>
  <c r="E139" i="12"/>
  <c r="F139" i="12" a="1"/>
  <c r="F139" i="12"/>
  <c r="G139" i="12" a="1"/>
  <c r="G139" i="12"/>
  <c r="H139" i="12" a="1"/>
  <c r="H139" i="12"/>
  <c r="I139" i="12" a="1"/>
  <c r="I139" i="12"/>
  <c r="J139" i="12" a="1"/>
  <c r="J139" i="12"/>
  <c r="B140" i="12" a="1"/>
  <c r="B140" i="12"/>
  <c r="C140" i="12" a="1"/>
  <c r="C140" i="12"/>
  <c r="D140" i="12" a="1"/>
  <c r="D140" i="12"/>
  <c r="E140" i="12" a="1"/>
  <c r="E140" i="12"/>
  <c r="F140" i="12" a="1"/>
  <c r="F140" i="12"/>
  <c r="G140" i="12" a="1"/>
  <c r="G140" i="12"/>
  <c r="H140" i="12" a="1"/>
  <c r="H140" i="12"/>
  <c r="I140" i="12" a="1"/>
  <c r="I140" i="12"/>
  <c r="J140" i="12" a="1"/>
  <c r="J140" i="12"/>
  <c r="B141" i="12" a="1"/>
  <c r="B141" i="12"/>
  <c r="C141" i="12" a="1"/>
  <c r="C141" i="12"/>
  <c r="D141" i="12" a="1"/>
  <c r="D141" i="12"/>
  <c r="E141" i="12" a="1"/>
  <c r="E141" i="12"/>
  <c r="F141" i="12" a="1"/>
  <c r="F141" i="12"/>
  <c r="G141" i="12" a="1"/>
  <c r="G141" i="12"/>
  <c r="H141" i="12" a="1"/>
  <c r="H141" i="12"/>
  <c r="I141" i="12" a="1"/>
  <c r="I141" i="12"/>
  <c r="J141" i="12" a="1"/>
  <c r="J141" i="12"/>
  <c r="B142" i="12" a="1"/>
  <c r="B142" i="12"/>
  <c r="C142" i="12" a="1"/>
  <c r="C142" i="12"/>
  <c r="D142" i="12" a="1"/>
  <c r="D142" i="12"/>
  <c r="E142" i="12" a="1"/>
  <c r="E142" i="12"/>
  <c r="F142" i="12" a="1"/>
  <c r="F142" i="12"/>
  <c r="G142" i="12" a="1"/>
  <c r="G142" i="12"/>
  <c r="H142" i="12" a="1"/>
  <c r="H142" i="12"/>
  <c r="I142" i="12" a="1"/>
  <c r="I142" i="12"/>
  <c r="J142" i="12" a="1"/>
  <c r="J142" i="12"/>
  <c r="B143" i="12" a="1"/>
  <c r="B143" i="12"/>
  <c r="C143" i="12" a="1"/>
  <c r="C143" i="12"/>
  <c r="D143" i="12" a="1"/>
  <c r="D143" i="12"/>
  <c r="E143" i="12" a="1"/>
  <c r="E143" i="12"/>
  <c r="F143" i="12" a="1"/>
  <c r="F143" i="12"/>
  <c r="G143" i="12" a="1"/>
  <c r="G143" i="12"/>
  <c r="H143" i="12" a="1"/>
  <c r="H143" i="12"/>
  <c r="I143" i="12" a="1"/>
  <c r="I143" i="12"/>
  <c r="J143" i="12" a="1"/>
  <c r="J143" i="12"/>
  <c r="B144" i="12" a="1"/>
  <c r="B144" i="12"/>
  <c r="C144" i="12" a="1"/>
  <c r="C144" i="12"/>
  <c r="D144" i="12" a="1"/>
  <c r="D144" i="12"/>
  <c r="E144" i="12" a="1"/>
  <c r="E144" i="12"/>
  <c r="F144" i="12" a="1"/>
  <c r="F144" i="12"/>
  <c r="G144" i="12" a="1"/>
  <c r="G144" i="12"/>
  <c r="H144" i="12" a="1"/>
  <c r="H144" i="12"/>
  <c r="I144" i="12" a="1"/>
  <c r="I144" i="12"/>
  <c r="J144" i="12" a="1"/>
  <c r="J144" i="12"/>
  <c r="B145" i="12" a="1"/>
  <c r="B145" i="12"/>
  <c r="C145" i="12" a="1"/>
  <c r="C145" i="12"/>
  <c r="D145" i="12" a="1"/>
  <c r="D145" i="12"/>
  <c r="E145" i="12" a="1"/>
  <c r="E145" i="12"/>
  <c r="F145" i="12" a="1"/>
  <c r="F145" i="12"/>
  <c r="G145" i="12" a="1"/>
  <c r="G145" i="12"/>
  <c r="H145" i="12" a="1"/>
  <c r="H145" i="12"/>
  <c r="I145" i="12" a="1"/>
  <c r="I145" i="12"/>
  <c r="J145" i="12" a="1"/>
  <c r="J145" i="12"/>
  <c r="B146" i="12" a="1"/>
  <c r="B146" i="12"/>
  <c r="C146" i="12" a="1"/>
  <c r="C146" i="12"/>
  <c r="D146" i="12" a="1"/>
  <c r="D146" i="12"/>
  <c r="E146" i="12" a="1"/>
  <c r="E146" i="12"/>
  <c r="F146" i="12" a="1"/>
  <c r="F146" i="12"/>
  <c r="G146" i="12" a="1"/>
  <c r="G146" i="12"/>
  <c r="H146" i="12" a="1"/>
  <c r="H146" i="12"/>
  <c r="I146" i="12" a="1"/>
  <c r="I146" i="12"/>
  <c r="J146" i="12" a="1"/>
  <c r="J146" i="12"/>
  <c r="B147" i="12" a="1"/>
  <c r="B147" i="12"/>
  <c r="C147" i="12" a="1"/>
  <c r="C147" i="12"/>
  <c r="D147" i="12" a="1"/>
  <c r="D147" i="12"/>
  <c r="E147" i="12" a="1"/>
  <c r="E147" i="12"/>
  <c r="F147" i="12" a="1"/>
  <c r="F147" i="12"/>
  <c r="G147" i="12" a="1"/>
  <c r="G147" i="12"/>
  <c r="H147" i="12" a="1"/>
  <c r="H147" i="12"/>
  <c r="I147" i="12" a="1"/>
  <c r="I147" i="12"/>
  <c r="J147" i="12" a="1"/>
  <c r="J147" i="12"/>
  <c r="B148" i="12" a="1"/>
  <c r="B148" i="12"/>
  <c r="C148" i="12" a="1"/>
  <c r="C148" i="12"/>
  <c r="D148" i="12" a="1"/>
  <c r="D148" i="12"/>
  <c r="E148" i="12" a="1"/>
  <c r="E148" i="12"/>
  <c r="F148" i="12" a="1"/>
  <c r="F148" i="12"/>
  <c r="G148" i="12" a="1"/>
  <c r="G148" i="12"/>
  <c r="H148" i="12" a="1"/>
  <c r="H148" i="12"/>
  <c r="I148" i="12" a="1"/>
  <c r="I148" i="12"/>
  <c r="J148" i="12" a="1"/>
  <c r="J148" i="12"/>
  <c r="B149" i="12" a="1"/>
  <c r="B149" i="12"/>
  <c r="C149" i="12" a="1"/>
  <c r="C149" i="12"/>
  <c r="D149" i="12" a="1"/>
  <c r="D149" i="12"/>
  <c r="E149" i="12" a="1"/>
  <c r="E149" i="12"/>
  <c r="F149" i="12" a="1"/>
  <c r="F149" i="12"/>
  <c r="G149" i="12" a="1"/>
  <c r="G149" i="12"/>
  <c r="H149" i="12" a="1"/>
  <c r="H149" i="12"/>
  <c r="I149" i="12" a="1"/>
  <c r="I149" i="12"/>
  <c r="J149" i="12" a="1"/>
  <c r="J149" i="12"/>
  <c r="B150" i="12" a="1"/>
  <c r="B150" i="12"/>
  <c r="C150" i="12" a="1"/>
  <c r="C150" i="12"/>
  <c r="D150" i="12" a="1"/>
  <c r="D150" i="12"/>
  <c r="E150" i="12" a="1"/>
  <c r="E150" i="12"/>
  <c r="F150" i="12" a="1"/>
  <c r="F150" i="12"/>
  <c r="G150" i="12" a="1"/>
  <c r="G150" i="12"/>
  <c r="H150" i="12" a="1"/>
  <c r="H150" i="12"/>
  <c r="I150" i="12" a="1"/>
  <c r="I150" i="12"/>
  <c r="J150" i="12" a="1"/>
  <c r="J150" i="12"/>
  <c r="B151" i="12" a="1"/>
  <c r="B151" i="12"/>
  <c r="C151" i="12" a="1"/>
  <c r="C151" i="12"/>
  <c r="D151" i="12" a="1"/>
  <c r="D151" i="12"/>
  <c r="E151" i="12" a="1"/>
  <c r="E151" i="12"/>
  <c r="F151" i="12" a="1"/>
  <c r="F151" i="12"/>
  <c r="G151" i="12" a="1"/>
  <c r="G151" i="12"/>
  <c r="H151" i="12" a="1"/>
  <c r="H151" i="12"/>
  <c r="I151" i="12" a="1"/>
  <c r="I151" i="12"/>
  <c r="J151" i="12" a="1"/>
  <c r="J151" i="12"/>
  <c r="B152" i="12" a="1"/>
  <c r="B152" i="12"/>
  <c r="C152" i="12" a="1"/>
  <c r="C152" i="12"/>
  <c r="D152" i="12" a="1"/>
  <c r="D152" i="12"/>
  <c r="E152" i="12" a="1"/>
  <c r="E152" i="12"/>
  <c r="F152" i="12" a="1"/>
  <c r="F152" i="12"/>
  <c r="G152" i="12" a="1"/>
  <c r="G152" i="12"/>
  <c r="H152" i="12" a="1"/>
  <c r="H152" i="12"/>
  <c r="I152" i="12" a="1"/>
  <c r="I152" i="12"/>
  <c r="J152" i="12" a="1"/>
  <c r="J152" i="12"/>
  <c r="B153" i="12" a="1"/>
  <c r="B153" i="12"/>
  <c r="C153" i="12" a="1"/>
  <c r="C153" i="12"/>
  <c r="D153" i="12" a="1"/>
  <c r="D153" i="12"/>
  <c r="E153" i="12" a="1"/>
  <c r="E153" i="12"/>
  <c r="F153" i="12" a="1"/>
  <c r="F153" i="12"/>
  <c r="G153" i="12" a="1"/>
  <c r="G153" i="12"/>
  <c r="H153" i="12" a="1"/>
  <c r="H153" i="12"/>
  <c r="I153" i="12" a="1"/>
  <c r="I153" i="12"/>
  <c r="J153" i="12" a="1"/>
  <c r="J153" i="12"/>
  <c r="B154" i="12" a="1"/>
  <c r="B154" i="12"/>
  <c r="C154" i="12" a="1"/>
  <c r="C154" i="12"/>
  <c r="D154" i="12" a="1"/>
  <c r="D154" i="12"/>
  <c r="E154" i="12" a="1"/>
  <c r="E154" i="12"/>
  <c r="F154" i="12" a="1"/>
  <c r="F154" i="12"/>
  <c r="G154" i="12" a="1"/>
  <c r="G154" i="12"/>
  <c r="H154" i="12" a="1"/>
  <c r="H154" i="12"/>
  <c r="I154" i="12" a="1"/>
  <c r="I154" i="12"/>
  <c r="J154" i="12" a="1"/>
  <c r="J154" i="12"/>
  <c r="B155" i="12" a="1"/>
  <c r="B155" i="12"/>
  <c r="C155" i="12" a="1"/>
  <c r="C155" i="12"/>
  <c r="D155" i="12" a="1"/>
  <c r="D155" i="12"/>
  <c r="E155" i="12" a="1"/>
  <c r="E155" i="12"/>
  <c r="F155" i="12" a="1"/>
  <c r="F155" i="12"/>
  <c r="G155" i="12" a="1"/>
  <c r="G155" i="12"/>
  <c r="H155" i="12" a="1"/>
  <c r="H155" i="12"/>
  <c r="I155" i="12" a="1"/>
  <c r="I155" i="12"/>
  <c r="J155" i="12" a="1"/>
  <c r="J155" i="12"/>
  <c r="B156" i="12" a="1"/>
  <c r="B156" i="12"/>
  <c r="C156" i="12" a="1"/>
  <c r="C156" i="12"/>
  <c r="D156" i="12" a="1"/>
  <c r="D156" i="12"/>
  <c r="E156" i="12" a="1"/>
  <c r="E156" i="12"/>
  <c r="F156" i="12" a="1"/>
  <c r="F156" i="12"/>
  <c r="G156" i="12" a="1"/>
  <c r="G156" i="12"/>
  <c r="H156" i="12" a="1"/>
  <c r="H156" i="12"/>
  <c r="I156" i="12" a="1"/>
  <c r="I156" i="12"/>
  <c r="J156" i="12" a="1"/>
  <c r="J156" i="12"/>
  <c r="B157" i="12" a="1"/>
  <c r="B157" i="12"/>
  <c r="C157" i="12" a="1"/>
  <c r="C157" i="12"/>
  <c r="D157" i="12" a="1"/>
  <c r="D157" i="12"/>
  <c r="E157" i="12" a="1"/>
  <c r="E157" i="12"/>
  <c r="F157" i="12" a="1"/>
  <c r="F157" i="12"/>
  <c r="G157" i="12" a="1"/>
  <c r="G157" i="12"/>
  <c r="H157" i="12" a="1"/>
  <c r="H157" i="12"/>
  <c r="I157" i="12" a="1"/>
  <c r="I157" i="12"/>
  <c r="J157" i="12" a="1"/>
  <c r="J157" i="12"/>
  <c r="B158" i="12" a="1"/>
  <c r="B158" i="12"/>
  <c r="C158" i="12" a="1"/>
  <c r="C158" i="12"/>
  <c r="D158" i="12" a="1"/>
  <c r="D158" i="12"/>
  <c r="E158" i="12" a="1"/>
  <c r="E158" i="12"/>
  <c r="F158" i="12" a="1"/>
  <c r="F158" i="12"/>
  <c r="G158" i="12" a="1"/>
  <c r="G158" i="12"/>
  <c r="H158" i="12" a="1"/>
  <c r="H158" i="12"/>
  <c r="I158" i="12" a="1"/>
  <c r="I158" i="12"/>
  <c r="J158" i="12" a="1"/>
  <c r="J158" i="12"/>
  <c r="B159" i="12" a="1"/>
  <c r="B159" i="12"/>
  <c r="C159" i="12" a="1"/>
  <c r="C159" i="12"/>
  <c r="D159" i="12" a="1"/>
  <c r="D159" i="12"/>
  <c r="E159" i="12" a="1"/>
  <c r="E159" i="12"/>
  <c r="F159" i="12" a="1"/>
  <c r="F159" i="12"/>
  <c r="G159" i="12" a="1"/>
  <c r="G159" i="12"/>
  <c r="H159" i="12" a="1"/>
  <c r="H159" i="12"/>
  <c r="I159" i="12" a="1"/>
  <c r="I159" i="12"/>
  <c r="J159" i="12" a="1"/>
  <c r="J159" i="12"/>
  <c r="B160" i="12" a="1"/>
  <c r="B160" i="12"/>
  <c r="C160" i="12" a="1"/>
  <c r="C160" i="12"/>
  <c r="D160" i="12" a="1"/>
  <c r="D160" i="12"/>
  <c r="E160" i="12" a="1"/>
  <c r="E160" i="12"/>
  <c r="F160" i="12" a="1"/>
  <c r="F160" i="12"/>
  <c r="G160" i="12" a="1"/>
  <c r="G160" i="12"/>
  <c r="H160" i="12" a="1"/>
  <c r="H160" i="12"/>
  <c r="I160" i="12" a="1"/>
  <c r="I160" i="12"/>
  <c r="J160" i="12" a="1"/>
  <c r="J160" i="12"/>
  <c r="B161" i="12" a="1"/>
  <c r="B161" i="12"/>
  <c r="C161" i="12" a="1"/>
  <c r="C161" i="12"/>
  <c r="D161" i="12" a="1"/>
  <c r="D161" i="12"/>
  <c r="E161" i="12" a="1"/>
  <c r="E161" i="12"/>
  <c r="F161" i="12" a="1"/>
  <c r="F161" i="12"/>
  <c r="G161" i="12" a="1"/>
  <c r="G161" i="12"/>
  <c r="H161" i="12" a="1"/>
  <c r="H161" i="12"/>
  <c r="I161" i="12" a="1"/>
  <c r="I161" i="12"/>
  <c r="J161" i="12" a="1"/>
  <c r="J161" i="12"/>
  <c r="B162" i="12" a="1"/>
  <c r="B162" i="12"/>
  <c r="C162" i="12" a="1"/>
  <c r="C162" i="12"/>
  <c r="D162" i="12" a="1"/>
  <c r="D162" i="12"/>
  <c r="E162" i="12" a="1"/>
  <c r="E162" i="12"/>
  <c r="F162" i="12" a="1"/>
  <c r="F162" i="12"/>
  <c r="G162" i="12" a="1"/>
  <c r="G162" i="12"/>
  <c r="H162" i="12" a="1"/>
  <c r="H162" i="12"/>
  <c r="I162" i="12" a="1"/>
  <c r="I162" i="12"/>
  <c r="J162" i="12" a="1"/>
  <c r="J162" i="12"/>
  <c r="B163" i="12" a="1"/>
  <c r="B163" i="12"/>
  <c r="C163" i="12" a="1"/>
  <c r="C163" i="12"/>
  <c r="D163" i="12" a="1"/>
  <c r="D163" i="12"/>
  <c r="E163" i="12" a="1"/>
  <c r="E163" i="12"/>
  <c r="F163" i="12" a="1"/>
  <c r="F163" i="12"/>
  <c r="G163" i="12" a="1"/>
  <c r="G163" i="12"/>
  <c r="H163" i="12" a="1"/>
  <c r="H163" i="12"/>
  <c r="I163" i="12" a="1"/>
  <c r="I163" i="12"/>
  <c r="J163" i="12" a="1"/>
  <c r="J163" i="12"/>
  <c r="B164" i="12" a="1"/>
  <c r="B164" i="12"/>
  <c r="C164" i="12" a="1"/>
  <c r="C164" i="12"/>
  <c r="D164" i="12" a="1"/>
  <c r="D164" i="12"/>
  <c r="E164" i="12" a="1"/>
  <c r="E164" i="12"/>
  <c r="F164" i="12" a="1"/>
  <c r="F164" i="12"/>
  <c r="G164" i="12" a="1"/>
  <c r="G164" i="12"/>
  <c r="H164" i="12" a="1"/>
  <c r="H164" i="12"/>
  <c r="I164" i="12" a="1"/>
  <c r="I164" i="12"/>
  <c r="J164" i="12" a="1"/>
  <c r="J164" i="12"/>
  <c r="B165" i="12" a="1"/>
  <c r="B165" i="12"/>
  <c r="C165" i="12" a="1"/>
  <c r="C165" i="12"/>
  <c r="D165" i="12" a="1"/>
  <c r="D165" i="12"/>
  <c r="E165" i="12" a="1"/>
  <c r="E165" i="12"/>
  <c r="F165" i="12" a="1"/>
  <c r="F165" i="12"/>
  <c r="G165" i="12" a="1"/>
  <c r="G165" i="12"/>
  <c r="H165" i="12" a="1"/>
  <c r="H165" i="12"/>
  <c r="I165" i="12" a="1"/>
  <c r="I165" i="12"/>
  <c r="J165" i="12" a="1"/>
  <c r="J165" i="12"/>
  <c r="B166" i="12" a="1"/>
  <c r="B166" i="12"/>
  <c r="C166" i="12" a="1"/>
  <c r="C166" i="12"/>
  <c r="D166" i="12" a="1"/>
  <c r="D166" i="12"/>
  <c r="E166" i="12" a="1"/>
  <c r="E166" i="12"/>
  <c r="F166" i="12" a="1"/>
  <c r="F166" i="12"/>
  <c r="G166" i="12" a="1"/>
  <c r="G166" i="12"/>
  <c r="H166" i="12" a="1"/>
  <c r="H166" i="12"/>
  <c r="I166" i="12" a="1"/>
  <c r="I166" i="12"/>
  <c r="J166" i="12" a="1"/>
  <c r="J166" i="12"/>
  <c r="B167" i="12" a="1"/>
  <c r="B167" i="12"/>
  <c r="C167" i="12" a="1"/>
  <c r="C167" i="12"/>
  <c r="D167" i="12" a="1"/>
  <c r="D167" i="12"/>
  <c r="E167" i="12" a="1"/>
  <c r="E167" i="12"/>
  <c r="F167" i="12" a="1"/>
  <c r="F167" i="12"/>
  <c r="G167" i="12" a="1"/>
  <c r="G167" i="12"/>
  <c r="H167" i="12" a="1"/>
  <c r="H167" i="12"/>
  <c r="I167" i="12" a="1"/>
  <c r="I167" i="12"/>
  <c r="J167" i="12" a="1"/>
  <c r="J167" i="12"/>
  <c r="B168" i="12" a="1"/>
  <c r="B168" i="12"/>
  <c r="C168" i="12" a="1"/>
  <c r="C168" i="12"/>
  <c r="D168" i="12" a="1"/>
  <c r="D168" i="12"/>
  <c r="E168" i="12" a="1"/>
  <c r="E168" i="12"/>
  <c r="F168" i="12" a="1"/>
  <c r="F168" i="12"/>
  <c r="G168" i="12" a="1"/>
  <c r="G168" i="12"/>
  <c r="H168" i="12" a="1"/>
  <c r="H168" i="12"/>
  <c r="I168" i="12" a="1"/>
  <c r="I168" i="12"/>
  <c r="J168" i="12" a="1"/>
  <c r="J168" i="12"/>
  <c r="B169" i="12" a="1"/>
  <c r="B169" i="12"/>
  <c r="C169" i="12" a="1"/>
  <c r="C169" i="12"/>
  <c r="D169" i="12" a="1"/>
  <c r="D169" i="12"/>
  <c r="E169" i="12" a="1"/>
  <c r="E169" i="12"/>
  <c r="F169" i="12" a="1"/>
  <c r="F169" i="12"/>
  <c r="G169" i="12" a="1"/>
  <c r="G169" i="12"/>
  <c r="H169" i="12" a="1"/>
  <c r="H169" i="12"/>
  <c r="I169" i="12" a="1"/>
  <c r="I169" i="12"/>
  <c r="J169" i="12" a="1"/>
  <c r="J169" i="12"/>
  <c r="B170" i="12" a="1"/>
  <c r="B170" i="12"/>
  <c r="C170" i="12" a="1"/>
  <c r="C170" i="12"/>
  <c r="D170" i="12" a="1"/>
  <c r="D170" i="12"/>
  <c r="E170" i="12" a="1"/>
  <c r="E170" i="12"/>
  <c r="F170" i="12" a="1"/>
  <c r="F170" i="12"/>
  <c r="G170" i="12" a="1"/>
  <c r="G170" i="12"/>
  <c r="H170" i="12" a="1"/>
  <c r="H170" i="12"/>
  <c r="I170" i="12" a="1"/>
  <c r="I170" i="12"/>
  <c r="J170" i="12" a="1"/>
  <c r="J170" i="12"/>
  <c r="B171" i="12" a="1"/>
  <c r="B171" i="12"/>
  <c r="C171" i="12" a="1"/>
  <c r="C171" i="12"/>
  <c r="D171" i="12" a="1"/>
  <c r="D171" i="12"/>
  <c r="E171" i="12" a="1"/>
  <c r="E171" i="12"/>
  <c r="F171" i="12" a="1"/>
  <c r="F171" i="12"/>
  <c r="G171" i="12" a="1"/>
  <c r="G171" i="12"/>
  <c r="H171" i="12" a="1"/>
  <c r="H171" i="12"/>
  <c r="I171" i="12" a="1"/>
  <c r="I171" i="12"/>
  <c r="J171" i="12" a="1"/>
  <c r="J171" i="12"/>
  <c r="B172" i="12" a="1"/>
  <c r="B172" i="12"/>
  <c r="C172" i="12" a="1"/>
  <c r="C172" i="12"/>
  <c r="D172" i="12" a="1"/>
  <c r="D172" i="12"/>
  <c r="E172" i="12" a="1"/>
  <c r="E172" i="12"/>
  <c r="F172" i="12" a="1"/>
  <c r="F172" i="12"/>
  <c r="G172" i="12" a="1"/>
  <c r="G172" i="12"/>
  <c r="H172" i="12" a="1"/>
  <c r="H172" i="12"/>
  <c r="I172" i="12" a="1"/>
  <c r="I172" i="12"/>
  <c r="J172" i="12" a="1"/>
  <c r="J172" i="12"/>
  <c r="B173" i="12" a="1"/>
  <c r="B173" i="12"/>
  <c r="C173" i="12" a="1"/>
  <c r="C173" i="12"/>
  <c r="D173" i="12" a="1"/>
  <c r="D173" i="12"/>
  <c r="E173" i="12" a="1"/>
  <c r="E173" i="12"/>
  <c r="F173" i="12" a="1"/>
  <c r="F173" i="12"/>
  <c r="G173" i="12" a="1"/>
  <c r="G173" i="12"/>
  <c r="H173" i="12" a="1"/>
  <c r="H173" i="12"/>
  <c r="I173" i="12" a="1"/>
  <c r="I173" i="12"/>
  <c r="J173" i="12" a="1"/>
  <c r="J173" i="12"/>
  <c r="B174" i="12" a="1"/>
  <c r="B174" i="12"/>
  <c r="C174" i="12" a="1"/>
  <c r="C174" i="12"/>
  <c r="D174" i="12" a="1"/>
  <c r="D174" i="12"/>
  <c r="E174" i="12" a="1"/>
  <c r="E174" i="12"/>
  <c r="F174" i="12" a="1"/>
  <c r="F174" i="12"/>
  <c r="G174" i="12" a="1"/>
  <c r="G174" i="12"/>
  <c r="H174" i="12" a="1"/>
  <c r="H174" i="12"/>
  <c r="I174" i="12" a="1"/>
  <c r="I174" i="12"/>
  <c r="J174" i="12" a="1"/>
  <c r="J174" i="12"/>
  <c r="B175" i="12" a="1"/>
  <c r="B175" i="12"/>
  <c r="C175" i="12" a="1"/>
  <c r="C175" i="12"/>
  <c r="D175" i="12" a="1"/>
  <c r="D175" i="12"/>
  <c r="E175" i="12" a="1"/>
  <c r="E175" i="12"/>
  <c r="F175" i="12" a="1"/>
  <c r="F175" i="12"/>
  <c r="G175" i="12" a="1"/>
  <c r="G175" i="12"/>
  <c r="H175" i="12" a="1"/>
  <c r="H175" i="12"/>
  <c r="I175" i="12" a="1"/>
  <c r="I175" i="12"/>
  <c r="J175" i="12" a="1"/>
  <c r="J175" i="12"/>
  <c r="B176" i="12" a="1"/>
  <c r="B176" i="12"/>
  <c r="C176" i="12" a="1"/>
  <c r="C176" i="12"/>
  <c r="D176" i="12" a="1"/>
  <c r="D176" i="12"/>
  <c r="E176" i="12" a="1"/>
  <c r="E176" i="12"/>
  <c r="F176" i="12" a="1"/>
  <c r="F176" i="12"/>
  <c r="G176" i="12" a="1"/>
  <c r="G176" i="12"/>
  <c r="H176" i="12" a="1"/>
  <c r="H176" i="12"/>
  <c r="I176" i="12" a="1"/>
  <c r="I176" i="12"/>
  <c r="J176" i="12" a="1"/>
  <c r="J176" i="12"/>
  <c r="B178" i="12" a="1"/>
  <c r="B178" i="12"/>
  <c r="C178" i="12" a="1"/>
  <c r="C178" i="12"/>
  <c r="D178" i="12" a="1"/>
  <c r="D178" i="12"/>
  <c r="E178" i="12" a="1"/>
  <c r="E178" i="12"/>
  <c r="F178" i="12" a="1"/>
  <c r="F178" i="12"/>
  <c r="G178" i="12" a="1"/>
  <c r="G178" i="12"/>
  <c r="H178" i="12" a="1"/>
  <c r="H178" i="12"/>
  <c r="I178" i="12" a="1"/>
  <c r="I178" i="12"/>
  <c r="J178" i="12" a="1"/>
  <c r="J178" i="12"/>
  <c r="B179" i="12" a="1"/>
  <c r="B179" i="12"/>
  <c r="C179" i="12" a="1"/>
  <c r="C179" i="12"/>
  <c r="D179" i="12" a="1"/>
  <c r="D179" i="12"/>
  <c r="E179" i="12" a="1"/>
  <c r="E179" i="12"/>
  <c r="F179" i="12" a="1"/>
  <c r="F179" i="12"/>
  <c r="G179" i="12" a="1"/>
  <c r="G179" i="12"/>
  <c r="H179" i="12" a="1"/>
  <c r="H179" i="12"/>
  <c r="I179" i="12" a="1"/>
  <c r="I179" i="12"/>
  <c r="J179" i="12" a="1"/>
  <c r="J179" i="12"/>
  <c r="B180" i="12" a="1"/>
  <c r="B180" i="12"/>
  <c r="C180" i="12" a="1"/>
  <c r="C180" i="12"/>
  <c r="D180" i="12" a="1"/>
  <c r="D180" i="12"/>
  <c r="E180" i="12" a="1"/>
  <c r="E180" i="12"/>
  <c r="F180" i="12" a="1"/>
  <c r="F180" i="12"/>
  <c r="G180" i="12" a="1"/>
  <c r="G180" i="12"/>
  <c r="H180" i="12" a="1"/>
  <c r="H180" i="12"/>
  <c r="I180" i="12" a="1"/>
  <c r="I180" i="12"/>
  <c r="J180" i="12" a="1"/>
  <c r="J180" i="12"/>
  <c r="B181" i="12" a="1"/>
  <c r="B181" i="12"/>
  <c r="C181" i="12" a="1"/>
  <c r="C181" i="12"/>
  <c r="D181" i="12" a="1"/>
  <c r="D181" i="12"/>
  <c r="E181" i="12" a="1"/>
  <c r="E181" i="12"/>
  <c r="F181" i="12" a="1"/>
  <c r="F181" i="12"/>
  <c r="G181" i="12" a="1"/>
  <c r="G181" i="12"/>
  <c r="H181" i="12" a="1"/>
  <c r="H181" i="12"/>
  <c r="I181" i="12" a="1"/>
  <c r="I181" i="12"/>
  <c r="J181" i="12" a="1"/>
  <c r="J181" i="12"/>
  <c r="B183" i="12" a="1"/>
  <c r="B183" i="12"/>
  <c r="C183" i="12" a="1"/>
  <c r="C183" i="12"/>
  <c r="D183" i="12" a="1"/>
  <c r="D183" i="12"/>
  <c r="E183" i="12" a="1"/>
  <c r="E183" i="12"/>
  <c r="F183" i="12" a="1"/>
  <c r="F183" i="12"/>
  <c r="G183" i="12" a="1"/>
  <c r="G183" i="12"/>
  <c r="H183" i="12" a="1"/>
  <c r="H183" i="12"/>
  <c r="I183" i="12" a="1"/>
  <c r="I183" i="12"/>
  <c r="J183" i="12" a="1"/>
  <c r="J183" i="12"/>
  <c r="B184" i="12" a="1"/>
  <c r="B184" i="12"/>
  <c r="C184" i="12" a="1"/>
  <c r="C184" i="12"/>
  <c r="D184" i="12" a="1"/>
  <c r="D184" i="12"/>
  <c r="E184" i="12" a="1"/>
  <c r="E184" i="12"/>
  <c r="F184" i="12" a="1"/>
  <c r="F184" i="12"/>
  <c r="G184" i="12" a="1"/>
  <c r="G184" i="12"/>
  <c r="H184" i="12" a="1"/>
  <c r="H184" i="12"/>
  <c r="I184" i="12" a="1"/>
  <c r="I184" i="12"/>
  <c r="J184" i="12" a="1"/>
  <c r="J184" i="12"/>
  <c r="B185" i="12" a="1"/>
  <c r="B185" i="12"/>
  <c r="C185" i="12" a="1"/>
  <c r="C185" i="12"/>
  <c r="D185" i="12" a="1"/>
  <c r="D185" i="12"/>
  <c r="E185" i="12" a="1"/>
  <c r="E185" i="12"/>
  <c r="F185" i="12" a="1"/>
  <c r="F185" i="12"/>
  <c r="G185" i="12" a="1"/>
  <c r="G185" i="12"/>
  <c r="H185" i="12" a="1"/>
  <c r="H185" i="12"/>
  <c r="I185" i="12" a="1"/>
  <c r="I185" i="12"/>
  <c r="J185" i="12" a="1"/>
  <c r="J185" i="12"/>
  <c r="B186" i="12" a="1"/>
  <c r="B186" i="12"/>
  <c r="C186" i="12" a="1"/>
  <c r="C186" i="12"/>
  <c r="D186" i="12" a="1"/>
  <c r="D186" i="12"/>
  <c r="E186" i="12" a="1"/>
  <c r="E186" i="12"/>
  <c r="F186" i="12" a="1"/>
  <c r="F186" i="12"/>
  <c r="G186" i="12" a="1"/>
  <c r="G186" i="12"/>
  <c r="H186" i="12" a="1"/>
  <c r="H186" i="12"/>
  <c r="I186" i="12" a="1"/>
  <c r="I186" i="12"/>
  <c r="J186" i="12" a="1"/>
  <c r="J186" i="12"/>
  <c r="B187" i="12" a="1"/>
  <c r="B187" i="12"/>
  <c r="C187" i="12" a="1"/>
  <c r="C187" i="12"/>
  <c r="D187" i="12" a="1"/>
  <c r="D187" i="12"/>
  <c r="E187" i="12" a="1"/>
  <c r="E187" i="12"/>
  <c r="F187" i="12" a="1"/>
  <c r="F187" i="12"/>
  <c r="G187" i="12" a="1"/>
  <c r="G187" i="12"/>
  <c r="H187" i="12" a="1"/>
  <c r="H187" i="12"/>
  <c r="I187" i="12" a="1"/>
  <c r="I187" i="12"/>
  <c r="J187" i="12" a="1"/>
  <c r="J187" i="12"/>
  <c r="B188" i="12" a="1"/>
  <c r="B188" i="12"/>
  <c r="C188" i="12" a="1"/>
  <c r="C188" i="12"/>
  <c r="D188" i="12" a="1"/>
  <c r="D188" i="12"/>
  <c r="E188" i="12" a="1"/>
  <c r="E188" i="12"/>
  <c r="F188" i="12" a="1"/>
  <c r="F188" i="12"/>
  <c r="G188" i="12" a="1"/>
  <c r="G188" i="12"/>
  <c r="H188" i="12" a="1"/>
  <c r="H188" i="12"/>
  <c r="I188" i="12" a="1"/>
  <c r="I188" i="12"/>
  <c r="J188" i="12" a="1"/>
  <c r="J188" i="12"/>
  <c r="B189" i="12" a="1"/>
  <c r="B189" i="12"/>
  <c r="C189" i="12" a="1"/>
  <c r="C189" i="12"/>
  <c r="D189" i="12" a="1"/>
  <c r="D189" i="12"/>
  <c r="E189" i="12" a="1"/>
  <c r="E189" i="12"/>
  <c r="F189" i="12" a="1"/>
  <c r="F189" i="12"/>
  <c r="G189" i="12" a="1"/>
  <c r="G189" i="12"/>
  <c r="H189" i="12" a="1"/>
  <c r="H189" i="12"/>
  <c r="I189" i="12" a="1"/>
  <c r="I189" i="12"/>
  <c r="J189" i="12" a="1"/>
  <c r="J189" i="12"/>
  <c r="B190" i="12" a="1"/>
  <c r="B190" i="12"/>
  <c r="C190" i="12" a="1"/>
  <c r="C190" i="12"/>
  <c r="D190" i="12" a="1"/>
  <c r="D190" i="12"/>
  <c r="E190" i="12" a="1"/>
  <c r="E190" i="12"/>
  <c r="F190" i="12" a="1"/>
  <c r="F190" i="12"/>
  <c r="G190" i="12" a="1"/>
  <c r="G190" i="12"/>
  <c r="H190" i="12" a="1"/>
  <c r="H190" i="12"/>
  <c r="I190" i="12" a="1"/>
  <c r="I190" i="12"/>
  <c r="J190" i="12" a="1"/>
  <c r="J190" i="12"/>
  <c r="B191" i="12" a="1"/>
  <c r="B191" i="12"/>
  <c r="C191" i="12" a="1"/>
  <c r="C191" i="12"/>
  <c r="D191" i="12" a="1"/>
  <c r="D191" i="12"/>
  <c r="E191" i="12" a="1"/>
  <c r="E191" i="12"/>
  <c r="F191" i="12" a="1"/>
  <c r="F191" i="12"/>
  <c r="G191" i="12" a="1"/>
  <c r="G191" i="12"/>
  <c r="H191" i="12" a="1"/>
  <c r="H191" i="12"/>
  <c r="I191" i="12" a="1"/>
  <c r="I191" i="12"/>
  <c r="J191" i="12" a="1"/>
  <c r="J191" i="12"/>
  <c r="B192" i="12" a="1"/>
  <c r="B192" i="12"/>
  <c r="C192" i="12" a="1"/>
  <c r="C192" i="12"/>
  <c r="D192" i="12" a="1"/>
  <c r="D192" i="12"/>
  <c r="E192" i="12" a="1"/>
  <c r="E192" i="12"/>
  <c r="F192" i="12" a="1"/>
  <c r="F192" i="12"/>
  <c r="G192" i="12" a="1"/>
  <c r="G192" i="12"/>
  <c r="H192" i="12" a="1"/>
  <c r="H192" i="12"/>
  <c r="I192" i="12" a="1"/>
  <c r="I192" i="12"/>
  <c r="J192" i="12" a="1"/>
  <c r="J192" i="12"/>
  <c r="B193" i="12" a="1"/>
  <c r="B193" i="12"/>
  <c r="C193" i="12" a="1"/>
  <c r="C193" i="12"/>
  <c r="D193" i="12" a="1"/>
  <c r="D193" i="12"/>
  <c r="E193" i="12" a="1"/>
  <c r="E193" i="12"/>
  <c r="F193" i="12" a="1"/>
  <c r="F193" i="12"/>
  <c r="G193" i="12" a="1"/>
  <c r="G193" i="12"/>
  <c r="H193" i="12" a="1"/>
  <c r="H193" i="12"/>
  <c r="I193" i="12" a="1"/>
  <c r="I193" i="12"/>
  <c r="J193" i="12" a="1"/>
  <c r="J193" i="12"/>
  <c r="B194" i="12" a="1"/>
  <c r="B194" i="12"/>
  <c r="C194" i="12" a="1"/>
  <c r="C194" i="12"/>
  <c r="D194" i="12" a="1"/>
  <c r="D194" i="12"/>
  <c r="E194" i="12" a="1"/>
  <c r="E194" i="12"/>
  <c r="F194" i="12" a="1"/>
  <c r="F194" i="12"/>
  <c r="G194" i="12" a="1"/>
  <c r="G194" i="12"/>
  <c r="H194" i="12" a="1"/>
  <c r="H194" i="12"/>
  <c r="I194" i="12" a="1"/>
  <c r="I194" i="12"/>
  <c r="J194" i="12" a="1"/>
  <c r="J194" i="12"/>
  <c r="B195" i="12" a="1"/>
  <c r="B195" i="12"/>
  <c r="C195" i="12" a="1"/>
  <c r="C195" i="12"/>
  <c r="D195" i="12" a="1"/>
  <c r="D195" i="12"/>
  <c r="E195" i="12" a="1"/>
  <c r="E195" i="12"/>
  <c r="F195" i="12" a="1"/>
  <c r="F195" i="12"/>
  <c r="G195" i="12" a="1"/>
  <c r="G195" i="12"/>
  <c r="H195" i="12" a="1"/>
  <c r="H195" i="12"/>
  <c r="I195" i="12" a="1"/>
  <c r="I195" i="12"/>
  <c r="J195" i="12" a="1"/>
  <c r="J195" i="12"/>
  <c r="B196" i="12" a="1"/>
  <c r="B196" i="12"/>
  <c r="C196" i="12" a="1"/>
  <c r="C196" i="12"/>
  <c r="D196" i="12" a="1"/>
  <c r="D196" i="12"/>
  <c r="E196" i="12" a="1"/>
  <c r="E196" i="12"/>
  <c r="F196" i="12" a="1"/>
  <c r="F196" i="12"/>
  <c r="G196" i="12" a="1"/>
  <c r="G196" i="12"/>
  <c r="H196" i="12" a="1"/>
  <c r="H196" i="12"/>
  <c r="I196" i="12" a="1"/>
  <c r="I196" i="12"/>
  <c r="J196" i="12" a="1"/>
  <c r="J196" i="12"/>
  <c r="B197" i="12" a="1"/>
  <c r="B197" i="12"/>
  <c r="C197" i="12" a="1"/>
  <c r="C197" i="12"/>
  <c r="D197" i="12" a="1"/>
  <c r="D197" i="12"/>
  <c r="E197" i="12" a="1"/>
  <c r="E197" i="12"/>
  <c r="F197" i="12" a="1"/>
  <c r="F197" i="12"/>
  <c r="G197" i="12" a="1"/>
  <c r="G197" i="12"/>
  <c r="H197" i="12" a="1"/>
  <c r="H197" i="12"/>
  <c r="I197" i="12" a="1"/>
  <c r="I197" i="12"/>
  <c r="J197" i="12" a="1"/>
  <c r="J197" i="12"/>
  <c r="B198" i="12" a="1"/>
  <c r="B198" i="12"/>
  <c r="C198" i="12" a="1"/>
  <c r="C198" i="12"/>
  <c r="D198" i="12" a="1"/>
  <c r="D198" i="12"/>
  <c r="E198" i="12" a="1"/>
  <c r="E198" i="12"/>
  <c r="F198" i="12" a="1"/>
  <c r="F198" i="12"/>
  <c r="G198" i="12" a="1"/>
  <c r="G198" i="12"/>
  <c r="H198" i="12" a="1"/>
  <c r="H198" i="12"/>
  <c r="I198" i="12" a="1"/>
  <c r="I198" i="12"/>
  <c r="J198" i="12" a="1"/>
  <c r="J198" i="12"/>
  <c r="B199" i="12" a="1"/>
  <c r="B199" i="12"/>
  <c r="C199" i="12" a="1"/>
  <c r="C199" i="12"/>
  <c r="D199" i="12" a="1"/>
  <c r="D199" i="12"/>
  <c r="E199" i="12" a="1"/>
  <c r="E199" i="12"/>
  <c r="F199" i="12" a="1"/>
  <c r="F199" i="12"/>
  <c r="G199" i="12" a="1"/>
  <c r="G199" i="12"/>
  <c r="H199" i="12" a="1"/>
  <c r="H199" i="12"/>
  <c r="I199" i="12" a="1"/>
  <c r="I199" i="12"/>
  <c r="J199" i="12" a="1"/>
  <c r="J199" i="12"/>
  <c r="B200" i="12" a="1"/>
  <c r="B200" i="12"/>
  <c r="C200" i="12" a="1"/>
  <c r="C200" i="12"/>
  <c r="D200" i="12" a="1"/>
  <c r="D200" i="12"/>
  <c r="E200" i="12" a="1"/>
  <c r="E200" i="12"/>
  <c r="F200" i="12" a="1"/>
  <c r="F200" i="12"/>
  <c r="G200" i="12" a="1"/>
  <c r="G200" i="12"/>
  <c r="H200" i="12" a="1"/>
  <c r="H200" i="12"/>
  <c r="I200" i="12" a="1"/>
  <c r="I200" i="12"/>
  <c r="J200" i="12" a="1"/>
  <c r="J200" i="12"/>
  <c r="B201" i="12" a="1"/>
  <c r="B201" i="12"/>
  <c r="C201" i="12" a="1"/>
  <c r="C201" i="12"/>
  <c r="D201" i="12" a="1"/>
  <c r="D201" i="12"/>
  <c r="E201" i="12" a="1"/>
  <c r="E201" i="12"/>
  <c r="F201" i="12" a="1"/>
  <c r="F201" i="12"/>
  <c r="G201" i="12" a="1"/>
  <c r="G201" i="12"/>
  <c r="H201" i="12" a="1"/>
  <c r="H201" i="12"/>
  <c r="I201" i="12" a="1"/>
  <c r="I201" i="12"/>
  <c r="J201" i="12" a="1"/>
  <c r="J201" i="12"/>
  <c r="B202" i="12" a="1"/>
  <c r="B202" i="12"/>
  <c r="C202" i="12" a="1"/>
  <c r="C202" i="12"/>
  <c r="D202" i="12" a="1"/>
  <c r="D202" i="12"/>
  <c r="E202" i="12" a="1"/>
  <c r="E202" i="12"/>
  <c r="F202" i="12" a="1"/>
  <c r="F202" i="12"/>
  <c r="G202" i="12" a="1"/>
  <c r="G202" i="12"/>
  <c r="H202" i="12" a="1"/>
  <c r="H202" i="12"/>
  <c r="I202" i="12" a="1"/>
  <c r="I202" i="12"/>
  <c r="J202" i="12" a="1"/>
  <c r="J202" i="12"/>
  <c r="B203" i="12" a="1"/>
  <c r="B203" i="12"/>
  <c r="C203" i="12" a="1"/>
  <c r="C203" i="12"/>
  <c r="D203" i="12" a="1"/>
  <c r="D203" i="12"/>
  <c r="E203" i="12" a="1"/>
  <c r="E203" i="12"/>
  <c r="F203" i="12" a="1"/>
  <c r="F203" i="12"/>
  <c r="G203" i="12" a="1"/>
  <c r="G203" i="12"/>
  <c r="H203" i="12" a="1"/>
  <c r="H203" i="12"/>
  <c r="I203" i="12" a="1"/>
  <c r="I203" i="12"/>
  <c r="J203" i="12" a="1"/>
  <c r="J203" i="12"/>
  <c r="B204" i="12" a="1"/>
  <c r="B204" i="12"/>
  <c r="C204" i="12" a="1"/>
  <c r="C204" i="12"/>
  <c r="D204" i="12" a="1"/>
  <c r="D204" i="12"/>
  <c r="E204" i="12" a="1"/>
  <c r="E204" i="12"/>
  <c r="F204" i="12" a="1"/>
  <c r="F204" i="12"/>
  <c r="G204" i="12" a="1"/>
  <c r="G204" i="12"/>
  <c r="H204" i="12" a="1"/>
  <c r="H204" i="12"/>
  <c r="I204" i="12" a="1"/>
  <c r="I204" i="12"/>
  <c r="J204" i="12" a="1"/>
  <c r="J204" i="12"/>
  <c r="B205" i="12" a="1"/>
  <c r="B205" i="12"/>
  <c r="C205" i="12" a="1"/>
  <c r="C205" i="12"/>
  <c r="D205" i="12" a="1"/>
  <c r="D205" i="12"/>
  <c r="E205" i="12" a="1"/>
  <c r="E205" i="12"/>
  <c r="F205" i="12" a="1"/>
  <c r="F205" i="12"/>
  <c r="G205" i="12" a="1"/>
  <c r="G205" i="12"/>
  <c r="H205" i="12" a="1"/>
  <c r="H205" i="12"/>
  <c r="I205" i="12" a="1"/>
  <c r="I205" i="12"/>
  <c r="J205" i="12" a="1"/>
  <c r="J205" i="12"/>
  <c r="B206" i="12" a="1"/>
  <c r="B206" i="12"/>
  <c r="C206" i="12" a="1"/>
  <c r="C206" i="12"/>
  <c r="D206" i="12" a="1"/>
  <c r="D206" i="12"/>
  <c r="E206" i="12" a="1"/>
  <c r="E206" i="12"/>
  <c r="F206" i="12" a="1"/>
  <c r="F206" i="12"/>
  <c r="G206" i="12" a="1"/>
  <c r="G206" i="12"/>
  <c r="H206" i="12" a="1"/>
  <c r="H206" i="12"/>
  <c r="I206" i="12" a="1"/>
  <c r="I206" i="12"/>
  <c r="J206" i="12" a="1"/>
  <c r="J206" i="12"/>
  <c r="B208" i="12" a="1"/>
  <c r="B208" i="12"/>
  <c r="C208" i="12" a="1"/>
  <c r="C208" i="12"/>
  <c r="D208" i="12" a="1"/>
  <c r="D208" i="12"/>
  <c r="E208" i="12" a="1"/>
  <c r="E208" i="12"/>
  <c r="F208" i="12" a="1"/>
  <c r="F208" i="12"/>
  <c r="G208" i="12" a="1"/>
  <c r="G208" i="12"/>
  <c r="H208" i="12" a="1"/>
  <c r="H208" i="12"/>
  <c r="I208" i="12" a="1"/>
  <c r="I208" i="12"/>
  <c r="J208" i="12" a="1"/>
  <c r="J208" i="12"/>
  <c r="B209" i="12" a="1"/>
  <c r="B209" i="12"/>
  <c r="C209" i="12" a="1"/>
  <c r="C209" i="12"/>
  <c r="D209" i="12" a="1"/>
  <c r="D209" i="12"/>
  <c r="E209" i="12" a="1"/>
  <c r="E209" i="12"/>
  <c r="F209" i="12" a="1"/>
  <c r="F209" i="12"/>
  <c r="G209" i="12" a="1"/>
  <c r="G209" i="12"/>
  <c r="H209" i="12" a="1"/>
  <c r="H209" i="12"/>
  <c r="I209" i="12" a="1"/>
  <c r="I209" i="12"/>
  <c r="J209" i="12" a="1"/>
  <c r="J209" i="12"/>
  <c r="B210" i="12" a="1"/>
  <c r="B210" i="12"/>
  <c r="C210" i="12" a="1"/>
  <c r="C210" i="12"/>
  <c r="D210" i="12" a="1"/>
  <c r="D210" i="12"/>
  <c r="E210" i="12" a="1"/>
  <c r="E210" i="12"/>
  <c r="F210" i="12" a="1"/>
  <c r="F210" i="12"/>
  <c r="G210" i="12" a="1"/>
  <c r="G210" i="12"/>
  <c r="H210" i="12" a="1"/>
  <c r="H210" i="12"/>
  <c r="I210" i="12" a="1"/>
  <c r="I210" i="12"/>
  <c r="J210" i="12" a="1"/>
  <c r="J210" i="12"/>
  <c r="B211" i="12" a="1"/>
  <c r="B211" i="12"/>
  <c r="C211" i="12" a="1"/>
  <c r="C211" i="12"/>
  <c r="D211" i="12" a="1"/>
  <c r="D211" i="12"/>
  <c r="E211" i="12" a="1"/>
  <c r="E211" i="12"/>
  <c r="F211" i="12" a="1"/>
  <c r="F211" i="12"/>
  <c r="G211" i="12" a="1"/>
  <c r="G211" i="12"/>
  <c r="H211" i="12" a="1"/>
  <c r="H211" i="12"/>
  <c r="I211" i="12" a="1"/>
  <c r="I211" i="12"/>
  <c r="J211" i="12" a="1"/>
  <c r="J211" i="12"/>
  <c r="B212" i="12" a="1"/>
  <c r="B212" i="12"/>
  <c r="C212" i="12" a="1"/>
  <c r="C212" i="12"/>
  <c r="D212" i="12" a="1"/>
  <c r="D212" i="12"/>
  <c r="E212" i="12" a="1"/>
  <c r="E212" i="12"/>
  <c r="F212" i="12" a="1"/>
  <c r="F212" i="12"/>
  <c r="G212" i="12" a="1"/>
  <c r="G212" i="12"/>
  <c r="H212" i="12" a="1"/>
  <c r="H212" i="12"/>
  <c r="I212" i="12" a="1"/>
  <c r="I212" i="12"/>
  <c r="J212" i="12" a="1"/>
  <c r="J212" i="12"/>
  <c r="B213" i="12" a="1"/>
  <c r="B213" i="12"/>
  <c r="C213" i="12" a="1"/>
  <c r="C213" i="12"/>
  <c r="D213" i="12" a="1"/>
  <c r="D213" i="12"/>
  <c r="E213" i="12" a="1"/>
  <c r="E213" i="12"/>
  <c r="F213" i="12" a="1"/>
  <c r="F213" i="12"/>
  <c r="G213" i="12" a="1"/>
  <c r="G213" i="12"/>
  <c r="H213" i="12" a="1"/>
  <c r="H213" i="12"/>
  <c r="I213" i="12" a="1"/>
  <c r="I213" i="12"/>
  <c r="J213" i="12" a="1"/>
  <c r="J213" i="12"/>
  <c r="B214" i="12" a="1"/>
  <c r="B214" i="12"/>
  <c r="C214" i="12" a="1"/>
  <c r="C214" i="12"/>
  <c r="D214" i="12" a="1"/>
  <c r="D214" i="12"/>
  <c r="E214" i="12" a="1"/>
  <c r="E214" i="12"/>
  <c r="F214" i="12" a="1"/>
  <c r="F214" i="12"/>
  <c r="G214" i="12" a="1"/>
  <c r="G214" i="12"/>
  <c r="H214" i="12" a="1"/>
  <c r="H214" i="12"/>
  <c r="I214" i="12" a="1"/>
  <c r="I214" i="12"/>
  <c r="J214" i="12" a="1"/>
  <c r="J214" i="12"/>
  <c r="B215" i="12" a="1"/>
  <c r="B215" i="12"/>
  <c r="C215" i="12" a="1"/>
  <c r="C215" i="12"/>
  <c r="D215" i="12" a="1"/>
  <c r="D215" i="12"/>
  <c r="E215" i="12" a="1"/>
  <c r="E215" i="12"/>
  <c r="F215" i="12" a="1"/>
  <c r="F215" i="12"/>
  <c r="G215" i="12" a="1"/>
  <c r="G215" i="12"/>
  <c r="H215" i="12" a="1"/>
  <c r="H215" i="12"/>
  <c r="I215" i="12" a="1"/>
  <c r="I215" i="12"/>
  <c r="J215" i="12" a="1"/>
  <c r="J215" i="12"/>
  <c r="B216" i="12" a="1"/>
  <c r="B216" i="12"/>
  <c r="C216" i="12" a="1"/>
  <c r="C216" i="12"/>
  <c r="D216" i="12" a="1"/>
  <c r="D216" i="12"/>
  <c r="E216" i="12" a="1"/>
  <c r="E216" i="12"/>
  <c r="F216" i="12" a="1"/>
  <c r="F216" i="12"/>
  <c r="G216" i="12" a="1"/>
  <c r="G216" i="12"/>
  <c r="H216" i="12" a="1"/>
  <c r="H216" i="12"/>
  <c r="I216" i="12" a="1"/>
  <c r="I216" i="12"/>
  <c r="J216" i="12" a="1"/>
  <c r="J216" i="12"/>
  <c r="B218" i="12" a="1"/>
  <c r="B218" i="12"/>
  <c r="C218" i="12" a="1"/>
  <c r="C218" i="12"/>
  <c r="D218" i="12" a="1"/>
  <c r="D218" i="12"/>
  <c r="E218" i="12" a="1"/>
  <c r="E218" i="12"/>
  <c r="F218" i="12" a="1"/>
  <c r="F218" i="12"/>
  <c r="G218" i="12" a="1"/>
  <c r="G218" i="12"/>
  <c r="H218" i="12" a="1"/>
  <c r="H218" i="12"/>
  <c r="I218" i="12" a="1"/>
  <c r="I218" i="12"/>
  <c r="J218" i="12" a="1"/>
  <c r="J218" i="12"/>
  <c r="B219" i="12" a="1"/>
  <c r="B219" i="12"/>
  <c r="C219" i="12" a="1"/>
  <c r="C219" i="12"/>
  <c r="D219" i="12" a="1"/>
  <c r="D219" i="12"/>
  <c r="E219" i="12" a="1"/>
  <c r="E219" i="12"/>
  <c r="F219" i="12" a="1"/>
  <c r="F219" i="12"/>
  <c r="G219" i="12" a="1"/>
  <c r="G219" i="12"/>
  <c r="H219" i="12" a="1"/>
  <c r="H219" i="12"/>
  <c r="I219" i="12" a="1"/>
  <c r="I219" i="12"/>
  <c r="J219" i="12" a="1"/>
  <c r="J219" i="12"/>
  <c r="B220" i="12" a="1"/>
  <c r="B220" i="12"/>
  <c r="C220" i="12" a="1"/>
  <c r="C220" i="12"/>
  <c r="D220" i="12" a="1"/>
  <c r="D220" i="12"/>
  <c r="E220" i="12" a="1"/>
  <c r="E220" i="12"/>
  <c r="F220" i="12" a="1"/>
  <c r="F220" i="12"/>
  <c r="G220" i="12" a="1"/>
  <c r="G220" i="12"/>
  <c r="H220" i="12" a="1"/>
  <c r="H220" i="12"/>
  <c r="I220" i="12" a="1"/>
  <c r="I220" i="12"/>
  <c r="J220" i="12" a="1"/>
  <c r="J220" i="12"/>
  <c r="B221" i="12" a="1"/>
  <c r="B221" i="12"/>
  <c r="C221" i="12" a="1"/>
  <c r="C221" i="12"/>
  <c r="D221" i="12" a="1"/>
  <c r="D221" i="12"/>
  <c r="E221" i="12" a="1"/>
  <c r="E221" i="12"/>
  <c r="F221" i="12" a="1"/>
  <c r="F221" i="12"/>
  <c r="G221" i="12" a="1"/>
  <c r="G221" i="12"/>
  <c r="H221" i="12" a="1"/>
  <c r="H221" i="12"/>
  <c r="I221" i="12" a="1"/>
  <c r="I221" i="12"/>
  <c r="J221" i="12" a="1"/>
  <c r="J221" i="12"/>
  <c r="B222" i="12" a="1"/>
  <c r="B222" i="12"/>
  <c r="C222" i="12" a="1"/>
  <c r="C222" i="12"/>
  <c r="D222" i="12" a="1"/>
  <c r="D222" i="12"/>
  <c r="E222" i="12" a="1"/>
  <c r="E222" i="12"/>
  <c r="F222" i="12" a="1"/>
  <c r="F222" i="12"/>
  <c r="G222" i="12" a="1"/>
  <c r="G222" i="12"/>
  <c r="H222" i="12" a="1"/>
  <c r="H222" i="12"/>
  <c r="I222" i="12" a="1"/>
  <c r="I222" i="12"/>
  <c r="J222" i="12" a="1"/>
  <c r="J222" i="12"/>
  <c r="B223" i="12" a="1"/>
  <c r="B223" i="12"/>
  <c r="C223" i="12" a="1"/>
  <c r="C223" i="12"/>
  <c r="D223" i="12" a="1"/>
  <c r="D223" i="12"/>
  <c r="E223" i="12" a="1"/>
  <c r="E223" i="12"/>
  <c r="F223" i="12" a="1"/>
  <c r="F223" i="12"/>
  <c r="G223" i="12" a="1"/>
  <c r="G223" i="12"/>
  <c r="H223" i="12" a="1"/>
  <c r="H223" i="12"/>
  <c r="I223" i="12" a="1"/>
  <c r="I223" i="12"/>
  <c r="J223" i="12" a="1"/>
  <c r="J223" i="12"/>
  <c r="B224" i="12" a="1"/>
  <c r="B224" i="12"/>
  <c r="C224" i="12" a="1"/>
  <c r="C224" i="12"/>
  <c r="D224" i="12" a="1"/>
  <c r="D224" i="12"/>
  <c r="E224" i="12" a="1"/>
  <c r="E224" i="12"/>
  <c r="F224" i="12" a="1"/>
  <c r="F224" i="12"/>
  <c r="G224" i="12" a="1"/>
  <c r="G224" i="12"/>
  <c r="H224" i="12" a="1"/>
  <c r="H224" i="12"/>
  <c r="I224" i="12" a="1"/>
  <c r="I224" i="12"/>
  <c r="J224" i="12" a="1"/>
  <c r="J224" i="12"/>
  <c r="B225" i="12" a="1"/>
  <c r="B225" i="12"/>
  <c r="C225" i="12" a="1"/>
  <c r="C225" i="12"/>
  <c r="D225" i="12" a="1"/>
  <c r="D225" i="12"/>
  <c r="E225" i="12" a="1"/>
  <c r="E225" i="12"/>
  <c r="F225" i="12" a="1"/>
  <c r="F225" i="12"/>
  <c r="G225" i="12" a="1"/>
  <c r="G225" i="12"/>
  <c r="H225" i="12" a="1"/>
  <c r="H225" i="12"/>
  <c r="I225" i="12" a="1"/>
  <c r="I225" i="12"/>
  <c r="J225" i="12" a="1"/>
  <c r="J225" i="12"/>
  <c r="B226" i="12" a="1"/>
  <c r="B226" i="12"/>
  <c r="C226" i="12" a="1"/>
  <c r="C226" i="12"/>
  <c r="D226" i="12" a="1"/>
  <c r="D226" i="12"/>
  <c r="E226" i="12" a="1"/>
  <c r="E226" i="12"/>
  <c r="F226" i="12" a="1"/>
  <c r="F226" i="12"/>
  <c r="G226" i="12" a="1"/>
  <c r="G226" i="12"/>
  <c r="H226" i="12" a="1"/>
  <c r="H226" i="12"/>
  <c r="I226" i="12" a="1"/>
  <c r="I226" i="12"/>
  <c r="J226" i="12" a="1"/>
  <c r="J226" i="12"/>
  <c r="B227" i="12" a="1"/>
  <c r="B227" i="12"/>
  <c r="C227" i="12" a="1"/>
  <c r="C227" i="12"/>
  <c r="D227" i="12" a="1"/>
  <c r="D227" i="12"/>
  <c r="E227" i="12" a="1"/>
  <c r="E227" i="12"/>
  <c r="F227" i="12" a="1"/>
  <c r="F227" i="12"/>
  <c r="G227" i="12" a="1"/>
  <c r="G227" i="12"/>
  <c r="H227" i="12" a="1"/>
  <c r="H227" i="12"/>
  <c r="I227" i="12" a="1"/>
  <c r="I227" i="12"/>
  <c r="J227" i="12" a="1"/>
  <c r="J227" i="12"/>
  <c r="B228" i="12" a="1"/>
  <c r="B228" i="12"/>
  <c r="C228" i="12" a="1"/>
  <c r="C228" i="12"/>
  <c r="D228" i="12" a="1"/>
  <c r="D228" i="12"/>
  <c r="E228" i="12" a="1"/>
  <c r="E228" i="12"/>
  <c r="F228" i="12" a="1"/>
  <c r="F228" i="12"/>
  <c r="G228" i="12" a="1"/>
  <c r="G228" i="12"/>
  <c r="H228" i="12" a="1"/>
  <c r="H228" i="12"/>
  <c r="I228" i="12" a="1"/>
  <c r="I228" i="12"/>
  <c r="J228" i="12" a="1"/>
  <c r="J228" i="12"/>
  <c r="B229" i="12" a="1"/>
  <c r="B229" i="12"/>
  <c r="C229" i="12" a="1"/>
  <c r="C229" i="12"/>
  <c r="D229" i="12" a="1"/>
  <c r="D229" i="12"/>
  <c r="E229" i="12" a="1"/>
  <c r="E229" i="12"/>
  <c r="F229" i="12" a="1"/>
  <c r="F229" i="12"/>
  <c r="G229" i="12" a="1"/>
  <c r="G229" i="12"/>
  <c r="H229" i="12" a="1"/>
  <c r="H229" i="12"/>
  <c r="I229" i="12" a="1"/>
  <c r="I229" i="12"/>
  <c r="J229" i="12" a="1"/>
  <c r="J229" i="12"/>
  <c r="B230" i="12" a="1"/>
  <c r="B230" i="12"/>
  <c r="C230" i="12" a="1"/>
  <c r="C230" i="12"/>
  <c r="D230" i="12" a="1"/>
  <c r="D230" i="12"/>
  <c r="E230" i="12" a="1"/>
  <c r="E230" i="12"/>
  <c r="F230" i="12" a="1"/>
  <c r="F230" i="12"/>
  <c r="G230" i="12" a="1"/>
  <c r="G230" i="12"/>
  <c r="H230" i="12" a="1"/>
  <c r="H230" i="12"/>
  <c r="I230" i="12" a="1"/>
  <c r="I230" i="12"/>
  <c r="J230" i="12" a="1"/>
  <c r="J230" i="12"/>
  <c r="B231" i="12" a="1"/>
  <c r="B231" i="12"/>
  <c r="C231" i="12" a="1"/>
  <c r="C231" i="12"/>
  <c r="D231" i="12" a="1"/>
  <c r="D231" i="12"/>
  <c r="E231" i="12" a="1"/>
  <c r="E231" i="12"/>
  <c r="F231" i="12" a="1"/>
  <c r="F231" i="12"/>
  <c r="G231" i="12" a="1"/>
  <c r="G231" i="12"/>
  <c r="H231" i="12" a="1"/>
  <c r="H231" i="12"/>
  <c r="I231" i="12" a="1"/>
  <c r="I231" i="12"/>
  <c r="J231" i="12" a="1"/>
  <c r="J231" i="12"/>
  <c r="B232" i="12" a="1"/>
  <c r="B232" i="12"/>
  <c r="C232" i="12" a="1"/>
  <c r="C232" i="12"/>
  <c r="D232" i="12" a="1"/>
  <c r="D232" i="12"/>
  <c r="E232" i="12" a="1"/>
  <c r="E232" i="12"/>
  <c r="F232" i="12" a="1"/>
  <c r="F232" i="12"/>
  <c r="G232" i="12" a="1"/>
  <c r="G232" i="12"/>
  <c r="H232" i="12" a="1"/>
  <c r="H232" i="12"/>
  <c r="I232" i="12" a="1"/>
  <c r="I232" i="12"/>
  <c r="J232" i="12" a="1"/>
  <c r="J232" i="12"/>
  <c r="B233" i="12" a="1"/>
  <c r="B233" i="12"/>
  <c r="C233" i="12" a="1"/>
  <c r="C233" i="12"/>
  <c r="D233" i="12" a="1"/>
  <c r="D233" i="12"/>
  <c r="E233" i="12" a="1"/>
  <c r="E233" i="12"/>
  <c r="F233" i="12" a="1"/>
  <c r="F233" i="12"/>
  <c r="G233" i="12" a="1"/>
  <c r="G233" i="12"/>
  <c r="H233" i="12" a="1"/>
  <c r="H233" i="12"/>
  <c r="I233" i="12" a="1"/>
  <c r="I233" i="12"/>
  <c r="J233" i="12" a="1"/>
  <c r="J233" i="12"/>
  <c r="B234" i="12" a="1"/>
  <c r="B234" i="12"/>
  <c r="C234" i="12" a="1"/>
  <c r="C234" i="12"/>
  <c r="D234" i="12" a="1"/>
  <c r="D234" i="12"/>
  <c r="E234" i="12" a="1"/>
  <c r="E234" i="12"/>
  <c r="F234" i="12" a="1"/>
  <c r="F234" i="12"/>
  <c r="G234" i="12" a="1"/>
  <c r="G234" i="12"/>
  <c r="H234" i="12" a="1"/>
  <c r="H234" i="12"/>
  <c r="I234" i="12" a="1"/>
  <c r="I234" i="12"/>
  <c r="J234" i="12" a="1"/>
  <c r="J234" i="12"/>
  <c r="B235" i="12" a="1"/>
  <c r="B235" i="12"/>
  <c r="C235" i="12" a="1"/>
  <c r="C235" i="12"/>
  <c r="D235" i="12" a="1"/>
  <c r="D235" i="12"/>
  <c r="E235" i="12" a="1"/>
  <c r="E235" i="12"/>
  <c r="F235" i="12" a="1"/>
  <c r="F235" i="12"/>
  <c r="G235" i="12" a="1"/>
  <c r="G235" i="12"/>
  <c r="H235" i="12" a="1"/>
  <c r="H235" i="12"/>
  <c r="I235" i="12" a="1"/>
  <c r="I235" i="12"/>
  <c r="J235" i="12" a="1"/>
  <c r="J235" i="12"/>
  <c r="B236" i="12" a="1"/>
  <c r="B236" i="12"/>
  <c r="C236" i="12" a="1"/>
  <c r="C236" i="12"/>
  <c r="D236" i="12" a="1"/>
  <c r="D236" i="12"/>
  <c r="E236" i="12" a="1"/>
  <c r="E236" i="12"/>
  <c r="F236" i="12" a="1"/>
  <c r="F236" i="12"/>
  <c r="G236" i="12" a="1"/>
  <c r="G236" i="12"/>
  <c r="H236" i="12" a="1"/>
  <c r="H236" i="12"/>
  <c r="I236" i="12" a="1"/>
  <c r="I236" i="12"/>
  <c r="J236" i="12" a="1"/>
  <c r="J236" i="12"/>
  <c r="B237" i="12" a="1"/>
  <c r="B237" i="12"/>
  <c r="C237" i="12" a="1"/>
  <c r="C237" i="12"/>
  <c r="D237" i="12" a="1"/>
  <c r="D237" i="12"/>
  <c r="E237" i="12" a="1"/>
  <c r="E237" i="12"/>
  <c r="F237" i="12" a="1"/>
  <c r="F237" i="12"/>
  <c r="G237" i="12" a="1"/>
  <c r="G237" i="12"/>
  <c r="H237" i="12" a="1"/>
  <c r="H237" i="12"/>
  <c r="I237" i="12" a="1"/>
  <c r="I237" i="12"/>
  <c r="J237" i="12" a="1"/>
  <c r="J237" i="12"/>
  <c r="B238" i="12" a="1"/>
  <c r="B238" i="12"/>
  <c r="C238" i="12" a="1"/>
  <c r="C238" i="12"/>
  <c r="D238" i="12" a="1"/>
  <c r="D238" i="12"/>
  <c r="E238" i="12" a="1"/>
  <c r="E238" i="12"/>
  <c r="F238" i="12" a="1"/>
  <c r="F238" i="12"/>
  <c r="G238" i="12" a="1"/>
  <c r="G238" i="12"/>
  <c r="H238" i="12" a="1"/>
  <c r="H238" i="12"/>
  <c r="I238" i="12" a="1"/>
  <c r="I238" i="12"/>
  <c r="J238" i="12" a="1"/>
  <c r="J238" i="12"/>
  <c r="B239" i="12" a="1"/>
  <c r="B239" i="12"/>
  <c r="C239" i="12" a="1"/>
  <c r="C239" i="12"/>
  <c r="D239" i="12" a="1"/>
  <c r="D239" i="12"/>
  <c r="E239" i="12" a="1"/>
  <c r="E239" i="12"/>
  <c r="F239" i="12" a="1"/>
  <c r="F239" i="12"/>
  <c r="G239" i="12" a="1"/>
  <c r="G239" i="12"/>
  <c r="H239" i="12" a="1"/>
  <c r="H239" i="12"/>
  <c r="I239" i="12" a="1"/>
  <c r="I239" i="12"/>
  <c r="J239" i="12" a="1"/>
  <c r="J239" i="12"/>
  <c r="B241" i="12" a="1"/>
  <c r="B241" i="12"/>
  <c r="C241" i="12" a="1"/>
  <c r="C241" i="12"/>
  <c r="D241" i="12" a="1"/>
  <c r="D241" i="12"/>
  <c r="E241" i="12" a="1"/>
  <c r="E241" i="12"/>
  <c r="F241" i="12" a="1"/>
  <c r="F241" i="12"/>
  <c r="G241" i="12" a="1"/>
  <c r="G241" i="12"/>
  <c r="H241" i="12" a="1"/>
  <c r="H241" i="12"/>
  <c r="I241" i="12" a="1"/>
  <c r="I241" i="12"/>
  <c r="J241" i="12" a="1"/>
  <c r="J241" i="12"/>
  <c r="B242" i="12" a="1"/>
  <c r="B242" i="12"/>
  <c r="C242" i="12" a="1"/>
  <c r="C242" i="12"/>
  <c r="D242" i="12" a="1"/>
  <c r="D242" i="12"/>
  <c r="E242" i="12" a="1"/>
  <c r="E242" i="12"/>
  <c r="F242" i="12" a="1"/>
  <c r="F242" i="12"/>
  <c r="G242" i="12" a="1"/>
  <c r="G242" i="12"/>
  <c r="H242" i="12" a="1"/>
  <c r="H242" i="12"/>
  <c r="I242" i="12" a="1"/>
  <c r="I242" i="12"/>
  <c r="J242" i="12" a="1"/>
  <c r="J242" i="12"/>
  <c r="B243" i="12" a="1"/>
  <c r="B243" i="12"/>
  <c r="C243" i="12" a="1"/>
  <c r="C243" i="12"/>
  <c r="D243" i="12" a="1"/>
  <c r="D243" i="12"/>
  <c r="E243" i="12" a="1"/>
  <c r="E243" i="12"/>
  <c r="F243" i="12" a="1"/>
  <c r="F243" i="12"/>
  <c r="G243" i="12" a="1"/>
  <c r="G243" i="12"/>
  <c r="H243" i="12" a="1"/>
  <c r="H243" i="12"/>
  <c r="I243" i="12" a="1"/>
  <c r="I243" i="12"/>
  <c r="J243" i="12" a="1"/>
  <c r="J243" i="12"/>
  <c r="B244" i="12" a="1"/>
  <c r="B244" i="12"/>
  <c r="C244" i="12" a="1"/>
  <c r="C244" i="12"/>
  <c r="D244" i="12" a="1"/>
  <c r="D244" i="12"/>
  <c r="E244" i="12" a="1"/>
  <c r="E244" i="12"/>
  <c r="F244" i="12" a="1"/>
  <c r="F244" i="12"/>
  <c r="G244" i="12" a="1"/>
  <c r="G244" i="12"/>
  <c r="H244" i="12" a="1"/>
  <c r="H244" i="12"/>
  <c r="I244" i="12" a="1"/>
  <c r="I244" i="12"/>
  <c r="J244" i="12" a="1"/>
  <c r="J244" i="12"/>
  <c r="B245" i="12" a="1"/>
  <c r="B245" i="12"/>
  <c r="C245" i="12" a="1"/>
  <c r="C245" i="12"/>
  <c r="D245" i="12" a="1"/>
  <c r="D245" i="12"/>
  <c r="E245" i="12" a="1"/>
  <c r="E245" i="12"/>
  <c r="F245" i="12" a="1"/>
  <c r="F245" i="12"/>
  <c r="G245" i="12" a="1"/>
  <c r="G245" i="12"/>
  <c r="H245" i="12" a="1"/>
  <c r="H245" i="12"/>
  <c r="I245" i="12" a="1"/>
  <c r="I245" i="12"/>
  <c r="J245" i="12" a="1"/>
  <c r="J245" i="12"/>
  <c r="B246" i="12" a="1"/>
  <c r="B246" i="12"/>
  <c r="C246" i="12" a="1"/>
  <c r="C246" i="12"/>
  <c r="D246" i="12" a="1"/>
  <c r="D246" i="12"/>
  <c r="E246" i="12" a="1"/>
  <c r="E246" i="12"/>
  <c r="F246" i="12" a="1"/>
  <c r="F246" i="12"/>
  <c r="G246" i="12" a="1"/>
  <c r="G246" i="12"/>
  <c r="H246" i="12" a="1"/>
  <c r="H246" i="12"/>
  <c r="I246" i="12" a="1"/>
  <c r="I246" i="12"/>
  <c r="J246" i="12" a="1"/>
  <c r="J246" i="12"/>
  <c r="B247" i="12" a="1"/>
  <c r="B247" i="12"/>
  <c r="C247" i="12" a="1"/>
  <c r="C247" i="12"/>
  <c r="D247" i="12" a="1"/>
  <c r="D247" i="12"/>
  <c r="E247" i="12" a="1"/>
  <c r="E247" i="12"/>
  <c r="F247" i="12" a="1"/>
  <c r="F247" i="12"/>
  <c r="G247" i="12" a="1"/>
  <c r="G247" i="12"/>
  <c r="H247" i="12" a="1"/>
  <c r="H247" i="12"/>
  <c r="I247" i="12" a="1"/>
  <c r="I247" i="12"/>
  <c r="J247" i="12" a="1"/>
  <c r="J247" i="12"/>
  <c r="B248" i="12" a="1"/>
  <c r="B248" i="12"/>
  <c r="C248" i="12" a="1"/>
  <c r="C248" i="12"/>
  <c r="D248" i="12" a="1"/>
  <c r="D248" i="12"/>
  <c r="E248" i="12" a="1"/>
  <c r="E248" i="12"/>
  <c r="F248" i="12" a="1"/>
  <c r="F248" i="12"/>
  <c r="G248" i="12" a="1"/>
  <c r="G248" i="12"/>
  <c r="H248" i="12" a="1"/>
  <c r="H248" i="12"/>
  <c r="I248" i="12" a="1"/>
  <c r="I248" i="12"/>
  <c r="J248" i="12" a="1"/>
  <c r="J248" i="12"/>
  <c r="B249" i="12" a="1"/>
  <c r="B249" i="12"/>
  <c r="C249" i="12" a="1"/>
  <c r="C249" i="12"/>
  <c r="D249" i="12" a="1"/>
  <c r="D249" i="12"/>
  <c r="E249" i="12" a="1"/>
  <c r="E249" i="12"/>
  <c r="F249" i="12" a="1"/>
  <c r="F249" i="12"/>
  <c r="G249" i="12" a="1"/>
  <c r="G249" i="12"/>
  <c r="H249" i="12" a="1"/>
  <c r="H249" i="12"/>
  <c r="I249" i="12" a="1"/>
  <c r="I249" i="12"/>
  <c r="J249" i="12" a="1"/>
  <c r="J249" i="12"/>
  <c r="B250" i="12" a="1"/>
  <c r="B250" i="12"/>
  <c r="C250" i="12" a="1"/>
  <c r="C250" i="12"/>
  <c r="D250" i="12" a="1"/>
  <c r="D250" i="12"/>
  <c r="E250" i="12" a="1"/>
  <c r="E250" i="12"/>
  <c r="F250" i="12" a="1"/>
  <c r="F250" i="12"/>
  <c r="G250" i="12" a="1"/>
  <c r="G250" i="12"/>
  <c r="H250" i="12" a="1"/>
  <c r="H250" i="12"/>
  <c r="I250" i="12" a="1"/>
  <c r="I250" i="12"/>
  <c r="J250" i="12" a="1"/>
  <c r="J250" i="12"/>
  <c r="B251" i="12" a="1"/>
  <c r="B251" i="12"/>
  <c r="C251" i="12" a="1"/>
  <c r="C251" i="12"/>
  <c r="D251" i="12" a="1"/>
  <c r="D251" i="12"/>
  <c r="E251" i="12" a="1"/>
  <c r="E251" i="12"/>
  <c r="F251" i="12" a="1"/>
  <c r="F251" i="12"/>
  <c r="G251" i="12" a="1"/>
  <c r="G251" i="12"/>
  <c r="H251" i="12" a="1"/>
  <c r="H251" i="12"/>
  <c r="I251" i="12" a="1"/>
  <c r="I251" i="12"/>
  <c r="J251" i="12" a="1"/>
  <c r="J251" i="12"/>
  <c r="B252" i="12" a="1"/>
  <c r="B252" i="12"/>
  <c r="C252" i="12" a="1"/>
  <c r="C252" i="12"/>
  <c r="D252" i="12" a="1"/>
  <c r="D252" i="12"/>
  <c r="E252" i="12" a="1"/>
  <c r="E252" i="12"/>
  <c r="F252" i="12" a="1"/>
  <c r="F252" i="12"/>
  <c r="G252" i="12" a="1"/>
  <c r="G252" i="12"/>
  <c r="H252" i="12" a="1"/>
  <c r="H252" i="12"/>
  <c r="I252" i="12" a="1"/>
  <c r="I252" i="12"/>
  <c r="J252" i="12" a="1"/>
  <c r="J252" i="12"/>
  <c r="B253" i="12" a="1"/>
  <c r="B253" i="12"/>
  <c r="C253" i="12" a="1"/>
  <c r="C253" i="12"/>
  <c r="D253" i="12" a="1"/>
  <c r="D253" i="12"/>
  <c r="E253" i="12" a="1"/>
  <c r="E253" i="12"/>
  <c r="F253" i="12" a="1"/>
  <c r="F253" i="12"/>
  <c r="G253" i="12" a="1"/>
  <c r="G253" i="12"/>
  <c r="H253" i="12" a="1"/>
  <c r="H253" i="12"/>
  <c r="I253" i="12" a="1"/>
  <c r="I253" i="12"/>
  <c r="J253" i="12" a="1"/>
  <c r="J253" i="12"/>
  <c r="B254" i="12" a="1"/>
  <c r="B254" i="12"/>
  <c r="C254" i="12" a="1"/>
  <c r="C254" i="12"/>
  <c r="D254" i="12" a="1"/>
  <c r="D254" i="12"/>
  <c r="E254" i="12" a="1"/>
  <c r="E254" i="12"/>
  <c r="F254" i="12" a="1"/>
  <c r="F254" i="12"/>
  <c r="G254" i="12" a="1"/>
  <c r="G254" i="12"/>
  <c r="H254" i="12" a="1"/>
  <c r="H254" i="12"/>
  <c r="I254" i="12" a="1"/>
  <c r="I254" i="12"/>
  <c r="J254" i="12" a="1"/>
  <c r="J254" i="12"/>
  <c r="B255" i="12" a="1"/>
  <c r="B255" i="12"/>
  <c r="C255" i="12" a="1"/>
  <c r="C255" i="12"/>
  <c r="D255" i="12" a="1"/>
  <c r="D255" i="12"/>
  <c r="E255" i="12" a="1"/>
  <c r="E255" i="12"/>
  <c r="F255" i="12" a="1"/>
  <c r="F255" i="12"/>
  <c r="G255" i="12" a="1"/>
  <c r="G255" i="12"/>
  <c r="H255" i="12" a="1"/>
  <c r="H255" i="12"/>
  <c r="I255" i="12" a="1"/>
  <c r="I255" i="12"/>
  <c r="J255" i="12" a="1"/>
  <c r="J255" i="12"/>
  <c r="B256" i="12" a="1"/>
  <c r="B256" i="12"/>
  <c r="C256" i="12" a="1"/>
  <c r="C256" i="12"/>
  <c r="D256" i="12" a="1"/>
  <c r="D256" i="12"/>
  <c r="E256" i="12" a="1"/>
  <c r="E256" i="12"/>
  <c r="F256" i="12" a="1"/>
  <c r="F256" i="12"/>
  <c r="G256" i="12" a="1"/>
  <c r="G256" i="12"/>
  <c r="H256" i="12" a="1"/>
  <c r="H256" i="12"/>
  <c r="I256" i="12" a="1"/>
  <c r="I256" i="12"/>
  <c r="J256" i="12" a="1"/>
  <c r="J256" i="12"/>
  <c r="B257" i="12" a="1"/>
  <c r="B257" i="12"/>
  <c r="C257" i="12" a="1"/>
  <c r="C257" i="12"/>
  <c r="D257" i="12" a="1"/>
  <c r="D257" i="12"/>
  <c r="E257" i="12" a="1"/>
  <c r="E257" i="12"/>
  <c r="F257" i="12" a="1"/>
  <c r="F257" i="12"/>
  <c r="G257" i="12" a="1"/>
  <c r="G257" i="12"/>
  <c r="H257" i="12" a="1"/>
  <c r="H257" i="12"/>
  <c r="I257" i="12" a="1"/>
  <c r="I257" i="12"/>
  <c r="J257" i="12" a="1"/>
  <c r="J257" i="12"/>
  <c r="B258" i="12" a="1"/>
  <c r="B258" i="12"/>
  <c r="C258" i="12" a="1"/>
  <c r="C258" i="12"/>
  <c r="D258" i="12" a="1"/>
  <c r="D258" i="12"/>
  <c r="E258" i="12" a="1"/>
  <c r="E258" i="12"/>
  <c r="F258" i="12" a="1"/>
  <c r="F258" i="12"/>
  <c r="G258" i="12" a="1"/>
  <c r="G258" i="12"/>
  <c r="H258" i="12" a="1"/>
  <c r="H258" i="12"/>
  <c r="I258" i="12" a="1"/>
  <c r="I258" i="12"/>
  <c r="J258" i="12" a="1"/>
  <c r="J258" i="12"/>
  <c r="B259" i="12" a="1"/>
  <c r="B259" i="12"/>
  <c r="C259" i="12" a="1"/>
  <c r="C259" i="12"/>
  <c r="D259" i="12" a="1"/>
  <c r="D259" i="12"/>
  <c r="E259" i="12" a="1"/>
  <c r="E259" i="12"/>
  <c r="F259" i="12" a="1"/>
  <c r="F259" i="12"/>
  <c r="G259" i="12" a="1"/>
  <c r="G259" i="12"/>
  <c r="H259" i="12" a="1"/>
  <c r="H259" i="12"/>
  <c r="I259" i="12" a="1"/>
  <c r="I259" i="12"/>
  <c r="J259" i="12" a="1"/>
  <c r="J259" i="12"/>
  <c r="B260" i="12" a="1"/>
  <c r="B260" i="12"/>
  <c r="C260" i="12" a="1"/>
  <c r="C260" i="12"/>
  <c r="D260" i="12" a="1"/>
  <c r="D260" i="12"/>
  <c r="E260" i="12" a="1"/>
  <c r="E260" i="12"/>
  <c r="F260" i="12" a="1"/>
  <c r="F260" i="12"/>
  <c r="G260" i="12" a="1"/>
  <c r="G260" i="12"/>
  <c r="H260" i="12" a="1"/>
  <c r="H260" i="12"/>
  <c r="I260" i="12" a="1"/>
  <c r="I260" i="12"/>
  <c r="J260" i="12" a="1"/>
  <c r="J260" i="12"/>
  <c r="B261" i="12" a="1"/>
  <c r="B261" i="12"/>
  <c r="C261" i="12" a="1"/>
  <c r="C261" i="12"/>
  <c r="D261" i="12" a="1"/>
  <c r="D261" i="12"/>
  <c r="E261" i="12" a="1"/>
  <c r="E261" i="12"/>
  <c r="F261" i="12" a="1"/>
  <c r="F261" i="12"/>
  <c r="G261" i="12" a="1"/>
  <c r="G261" i="12"/>
  <c r="H261" i="12" a="1"/>
  <c r="H261" i="12"/>
  <c r="I261" i="12" a="1"/>
  <c r="I261" i="12"/>
  <c r="J261" i="12" a="1"/>
  <c r="J261" i="12"/>
  <c r="B262" i="12" a="1"/>
  <c r="B262" i="12"/>
  <c r="C262" i="12" a="1"/>
  <c r="C262" i="12"/>
  <c r="D262" i="12" a="1"/>
  <c r="D262" i="12"/>
  <c r="E262" i="12" a="1"/>
  <c r="E262" i="12"/>
  <c r="F262" i="12" a="1"/>
  <c r="F262" i="12"/>
  <c r="G262" i="12" a="1"/>
  <c r="G262" i="12"/>
  <c r="H262" i="12" a="1"/>
  <c r="H262" i="12"/>
  <c r="I262" i="12" a="1"/>
  <c r="I262" i="12"/>
  <c r="J262" i="12" a="1"/>
  <c r="J262" i="12"/>
  <c r="B263" i="12" a="1"/>
  <c r="B263" i="12"/>
  <c r="C263" i="12" a="1"/>
  <c r="C263" i="12"/>
  <c r="D263" i="12" a="1"/>
  <c r="D263" i="12"/>
  <c r="E263" i="12" a="1"/>
  <c r="E263" i="12"/>
  <c r="F263" i="12" a="1"/>
  <c r="F263" i="12"/>
  <c r="G263" i="12" a="1"/>
  <c r="G263" i="12"/>
  <c r="H263" i="12" a="1"/>
  <c r="H263" i="12"/>
  <c r="I263" i="12" a="1"/>
  <c r="I263" i="12"/>
  <c r="J263" i="12" a="1"/>
  <c r="J263" i="12"/>
  <c r="B264" i="12" a="1"/>
  <c r="B264" i="12"/>
  <c r="C264" i="12" a="1"/>
  <c r="C264" i="12"/>
  <c r="D264" i="12" a="1"/>
  <c r="D264" i="12"/>
  <c r="E264" i="12" a="1"/>
  <c r="E264" i="12"/>
  <c r="F264" i="12" a="1"/>
  <c r="F264" i="12"/>
  <c r="G264" i="12" a="1"/>
  <c r="G264" i="12"/>
  <c r="H264" i="12" a="1"/>
  <c r="H264" i="12"/>
  <c r="I264" i="12" a="1"/>
  <c r="I264" i="12"/>
  <c r="J264" i="12" a="1"/>
  <c r="J264" i="12"/>
  <c r="B265" i="12" a="1"/>
  <c r="B265" i="12"/>
  <c r="C265" i="12" a="1"/>
  <c r="C265" i="12"/>
  <c r="D265" i="12" a="1"/>
  <c r="D265" i="12"/>
  <c r="E265" i="12" a="1"/>
  <c r="E265" i="12"/>
  <c r="F265" i="12" a="1"/>
  <c r="F265" i="12"/>
  <c r="G265" i="12" a="1"/>
  <c r="G265" i="12"/>
  <c r="H265" i="12" a="1"/>
  <c r="H265" i="12"/>
  <c r="I265" i="12" a="1"/>
  <c r="I265" i="12"/>
  <c r="J265" i="12" a="1"/>
  <c r="J265" i="12"/>
  <c r="B266" i="12" a="1"/>
  <c r="B266" i="12"/>
  <c r="C266" i="12" a="1"/>
  <c r="C266" i="12"/>
  <c r="D266" i="12" a="1"/>
  <c r="D266" i="12"/>
  <c r="E266" i="12" a="1"/>
  <c r="E266" i="12"/>
  <c r="F266" i="12" a="1"/>
  <c r="F266" i="12"/>
  <c r="G266" i="12" a="1"/>
  <c r="G266" i="12"/>
  <c r="H266" i="12" a="1"/>
  <c r="H266" i="12"/>
  <c r="I266" i="12" a="1"/>
  <c r="I266" i="12"/>
  <c r="J266" i="12" a="1"/>
  <c r="J266" i="12"/>
  <c r="B267" i="12" a="1"/>
  <c r="B267" i="12"/>
  <c r="C267" i="12" a="1"/>
  <c r="C267" i="12"/>
  <c r="D267" i="12" a="1"/>
  <c r="D267" i="12"/>
  <c r="E267" i="12" a="1"/>
  <c r="E267" i="12"/>
  <c r="F267" i="12" a="1"/>
  <c r="F267" i="12"/>
  <c r="G267" i="12" a="1"/>
  <c r="G267" i="12"/>
  <c r="H267" i="12" a="1"/>
  <c r="H267" i="12"/>
  <c r="I267" i="12" a="1"/>
  <c r="I267" i="12"/>
  <c r="J267" i="12" a="1"/>
  <c r="J267" i="12"/>
  <c r="B268" i="12" a="1"/>
  <c r="B268" i="12"/>
  <c r="C268" i="12" a="1"/>
  <c r="C268" i="12"/>
  <c r="D268" i="12" a="1"/>
  <c r="D268" i="12"/>
  <c r="E268" i="12" a="1"/>
  <c r="E268" i="12"/>
  <c r="F268" i="12" a="1"/>
  <c r="F268" i="12"/>
  <c r="G268" i="12" a="1"/>
  <c r="G268" i="12"/>
  <c r="H268" i="12" a="1"/>
  <c r="H268" i="12"/>
  <c r="I268" i="12" a="1"/>
  <c r="I268" i="12"/>
  <c r="J268" i="12" a="1"/>
  <c r="J268" i="12"/>
  <c r="B269" i="12" a="1"/>
  <c r="B269" i="12"/>
  <c r="C269" i="12" a="1"/>
  <c r="C269" i="12"/>
  <c r="D269" i="12" a="1"/>
  <c r="D269" i="12"/>
  <c r="E269" i="12" a="1"/>
  <c r="E269" i="12"/>
  <c r="F269" i="12" a="1"/>
  <c r="F269" i="12"/>
  <c r="G269" i="12" a="1"/>
  <c r="G269" i="12"/>
  <c r="H269" i="12" a="1"/>
  <c r="H269" i="12"/>
  <c r="I269" i="12" a="1"/>
  <c r="I269" i="12"/>
  <c r="J269" i="12" a="1"/>
  <c r="J269" i="12"/>
  <c r="B270" i="12" a="1"/>
  <c r="B270" i="12"/>
  <c r="C270" i="12" a="1"/>
  <c r="C270" i="12"/>
  <c r="D270" i="12" a="1"/>
  <c r="D270" i="12"/>
  <c r="E270" i="12" a="1"/>
  <c r="E270" i="12"/>
  <c r="F270" i="12" a="1"/>
  <c r="F270" i="12"/>
  <c r="G270" i="12" a="1"/>
  <c r="G270" i="12"/>
  <c r="H270" i="12" a="1"/>
  <c r="H270" i="12"/>
  <c r="I270" i="12" a="1"/>
  <c r="I270" i="12"/>
  <c r="J270" i="12" a="1"/>
  <c r="J270" i="12"/>
  <c r="B271" i="12" a="1"/>
  <c r="B271" i="12"/>
  <c r="C271" i="12" a="1"/>
  <c r="C271" i="12"/>
  <c r="D271" i="12" a="1"/>
  <c r="D271" i="12"/>
  <c r="E271" i="12" a="1"/>
  <c r="E271" i="12"/>
  <c r="F271" i="12" a="1"/>
  <c r="F271" i="12"/>
  <c r="G271" i="12" a="1"/>
  <c r="G271" i="12"/>
  <c r="H271" i="12" a="1"/>
  <c r="H271" i="12"/>
  <c r="I271" i="12" a="1"/>
  <c r="I271" i="12"/>
  <c r="J271" i="12" a="1"/>
  <c r="J271" i="12"/>
  <c r="B272" i="12" a="1"/>
  <c r="B272" i="12"/>
  <c r="C272" i="12" a="1"/>
  <c r="C272" i="12"/>
  <c r="D272" i="12" a="1"/>
  <c r="D272" i="12"/>
  <c r="E272" i="12" a="1"/>
  <c r="E272" i="12"/>
  <c r="F272" i="12" a="1"/>
  <c r="F272" i="12"/>
  <c r="G272" i="12" a="1"/>
  <c r="G272" i="12"/>
  <c r="H272" i="12" a="1"/>
  <c r="H272" i="12"/>
  <c r="I272" i="12" a="1"/>
  <c r="I272" i="12"/>
  <c r="J272" i="12" a="1"/>
  <c r="J272" i="12"/>
  <c r="B273" i="12" a="1"/>
  <c r="B273" i="12"/>
  <c r="C273" i="12" a="1"/>
  <c r="C273" i="12"/>
  <c r="D273" i="12" a="1"/>
  <c r="D273" i="12"/>
  <c r="E273" i="12" a="1"/>
  <c r="E273" i="12"/>
  <c r="F273" i="12" a="1"/>
  <c r="F273" i="12"/>
  <c r="G273" i="12" a="1"/>
  <c r="G273" i="12"/>
  <c r="H273" i="12" a="1"/>
  <c r="H273" i="12"/>
  <c r="I273" i="12" a="1"/>
  <c r="I273" i="12"/>
  <c r="J273" i="12" a="1"/>
  <c r="J273" i="12"/>
  <c r="B274" i="12" a="1"/>
  <c r="B274" i="12"/>
  <c r="C274" i="12" a="1"/>
  <c r="C274" i="12"/>
  <c r="D274" i="12" a="1"/>
  <c r="D274" i="12"/>
  <c r="E274" i="12" a="1"/>
  <c r="E274" i="12"/>
  <c r="F274" i="12" a="1"/>
  <c r="F274" i="12"/>
  <c r="G274" i="12" a="1"/>
  <c r="G274" i="12"/>
  <c r="H274" i="12" a="1"/>
  <c r="H274" i="12"/>
  <c r="I274" i="12" a="1"/>
  <c r="I274" i="12"/>
  <c r="J274" i="12" a="1"/>
  <c r="J274" i="12"/>
  <c r="B275" i="12" a="1"/>
  <c r="B275" i="12"/>
  <c r="C275" i="12" a="1"/>
  <c r="C275" i="12"/>
  <c r="D275" i="12" a="1"/>
  <c r="D275" i="12"/>
  <c r="E275" i="12" a="1"/>
  <c r="E275" i="12"/>
  <c r="F275" i="12" a="1"/>
  <c r="F275" i="12"/>
  <c r="G275" i="12" a="1"/>
  <c r="G275" i="12"/>
  <c r="H275" i="12" a="1"/>
  <c r="H275" i="12"/>
  <c r="I275" i="12" a="1"/>
  <c r="I275" i="12"/>
  <c r="J275" i="12" a="1"/>
  <c r="J275" i="12"/>
  <c r="B276" i="12" a="1"/>
  <c r="B276" i="12"/>
  <c r="C276" i="12" a="1"/>
  <c r="C276" i="12"/>
  <c r="D276" i="12" a="1"/>
  <c r="D276" i="12"/>
  <c r="E276" i="12" a="1"/>
  <c r="E276" i="12"/>
  <c r="F276" i="12" a="1"/>
  <c r="F276" i="12"/>
  <c r="G276" i="12" a="1"/>
  <c r="G276" i="12"/>
  <c r="H276" i="12" a="1"/>
  <c r="H276" i="12"/>
  <c r="I276" i="12" a="1"/>
  <c r="I276" i="12"/>
  <c r="J276" i="12" a="1"/>
  <c r="J276" i="12"/>
  <c r="B277" i="12" a="1"/>
  <c r="B277" i="12"/>
  <c r="C277" i="12" a="1"/>
  <c r="C277" i="12"/>
  <c r="D277" i="12" a="1"/>
  <c r="D277" i="12"/>
  <c r="E277" i="12" a="1"/>
  <c r="E277" i="12"/>
  <c r="F277" i="12" a="1"/>
  <c r="F277" i="12"/>
  <c r="G277" i="12" a="1"/>
  <c r="G277" i="12"/>
  <c r="H277" i="12" a="1"/>
  <c r="H277" i="12"/>
  <c r="I277" i="12" a="1"/>
  <c r="I277" i="12"/>
  <c r="J277" i="12" a="1"/>
  <c r="J277" i="12"/>
  <c r="B278" i="12" a="1"/>
  <c r="B278" i="12"/>
  <c r="C278" i="12" a="1"/>
  <c r="C278" i="12"/>
  <c r="D278" i="12" a="1"/>
  <c r="D278" i="12"/>
  <c r="E278" i="12" a="1"/>
  <c r="E278" i="12"/>
  <c r="F278" i="12" a="1"/>
  <c r="F278" i="12"/>
  <c r="G278" i="12" a="1"/>
  <c r="G278" i="12"/>
  <c r="H278" i="12" a="1"/>
  <c r="H278" i="12"/>
  <c r="I278" i="12" a="1"/>
  <c r="I278" i="12"/>
  <c r="J278" i="12" a="1"/>
  <c r="J278" i="12"/>
  <c r="B279" i="12" a="1"/>
  <c r="B279" i="12"/>
  <c r="C279" i="12" a="1"/>
  <c r="C279" i="12"/>
  <c r="D279" i="12" a="1"/>
  <c r="D279" i="12"/>
  <c r="E279" i="12" a="1"/>
  <c r="E279" i="12"/>
  <c r="F279" i="12" a="1"/>
  <c r="F279" i="12"/>
  <c r="G279" i="12" a="1"/>
  <c r="G279" i="12"/>
  <c r="H279" i="12" a="1"/>
  <c r="H279" i="12"/>
  <c r="I279" i="12" a="1"/>
  <c r="I279" i="12"/>
  <c r="J279" i="12" a="1"/>
  <c r="J279" i="12"/>
  <c r="B280" i="12" a="1"/>
  <c r="B280" i="12"/>
  <c r="C280" i="12" a="1"/>
  <c r="C280" i="12"/>
  <c r="D280" i="12" a="1"/>
  <c r="D280" i="12"/>
  <c r="E280" i="12" a="1"/>
  <c r="E280" i="12"/>
  <c r="F280" i="12" a="1"/>
  <c r="F280" i="12"/>
  <c r="G280" i="12" a="1"/>
  <c r="G280" i="12"/>
  <c r="H280" i="12" a="1"/>
  <c r="H280" i="12"/>
  <c r="I280" i="12" a="1"/>
  <c r="I280" i="12"/>
  <c r="J280" i="12" a="1"/>
  <c r="J280" i="12"/>
  <c r="B281" i="12" a="1"/>
  <c r="B281" i="12"/>
  <c r="C281" i="12" a="1"/>
  <c r="C281" i="12"/>
  <c r="D281" i="12" a="1"/>
  <c r="D281" i="12"/>
  <c r="E281" i="12" a="1"/>
  <c r="E281" i="12"/>
  <c r="F281" i="12" a="1"/>
  <c r="F281" i="12"/>
  <c r="G281" i="12" a="1"/>
  <c r="G281" i="12"/>
  <c r="H281" i="12" a="1"/>
  <c r="H281" i="12"/>
  <c r="I281" i="12" a="1"/>
  <c r="I281" i="12"/>
  <c r="J281" i="12" a="1"/>
  <c r="J281" i="12"/>
  <c r="B282" i="12" a="1"/>
  <c r="B282" i="12"/>
  <c r="C282" i="12" a="1"/>
  <c r="C282" i="12"/>
  <c r="D282" i="12" a="1"/>
  <c r="D282" i="12"/>
  <c r="E282" i="12" a="1"/>
  <c r="E282" i="12"/>
  <c r="F282" i="12" a="1"/>
  <c r="F282" i="12"/>
  <c r="G282" i="12" a="1"/>
  <c r="G282" i="12"/>
  <c r="H282" i="12" a="1"/>
  <c r="H282" i="12"/>
  <c r="I282" i="12" a="1"/>
  <c r="I282" i="12"/>
  <c r="J282" i="12" a="1"/>
  <c r="J282" i="12"/>
  <c r="B283" i="12" a="1"/>
  <c r="B283" i="12"/>
  <c r="C283" i="12" a="1"/>
  <c r="C283" i="12"/>
  <c r="D283" i="12" a="1"/>
  <c r="D283" i="12"/>
  <c r="E283" i="12" a="1"/>
  <c r="E283" i="12"/>
  <c r="F283" i="12" a="1"/>
  <c r="F283" i="12"/>
  <c r="G283" i="12" a="1"/>
  <c r="G283" i="12"/>
  <c r="H283" i="12" a="1"/>
  <c r="H283" i="12"/>
  <c r="I283" i="12" a="1"/>
  <c r="I283" i="12"/>
  <c r="J283" i="12" a="1"/>
  <c r="J283" i="12"/>
  <c r="B284" i="12" a="1"/>
  <c r="B284" i="12"/>
  <c r="C284" i="12" a="1"/>
  <c r="C284" i="12"/>
  <c r="D284" i="12" a="1"/>
  <c r="D284" i="12"/>
  <c r="E284" i="12" a="1"/>
  <c r="E284" i="12"/>
  <c r="F284" i="12" a="1"/>
  <c r="F284" i="12"/>
  <c r="G284" i="12" a="1"/>
  <c r="G284" i="12"/>
  <c r="H284" i="12" a="1"/>
  <c r="H284" i="12"/>
  <c r="I284" i="12" a="1"/>
  <c r="I284" i="12"/>
  <c r="J284" i="12" a="1"/>
  <c r="J284" i="12"/>
  <c r="B285" i="12" a="1"/>
  <c r="B285" i="12"/>
  <c r="C285" i="12" a="1"/>
  <c r="C285" i="12"/>
  <c r="D285" i="12" a="1"/>
  <c r="D285" i="12"/>
  <c r="E285" i="12" a="1"/>
  <c r="E285" i="12"/>
  <c r="F285" i="12" a="1"/>
  <c r="F285" i="12"/>
  <c r="G285" i="12" a="1"/>
  <c r="G285" i="12"/>
  <c r="H285" i="12" a="1"/>
  <c r="H285" i="12"/>
  <c r="I285" i="12" a="1"/>
  <c r="I285" i="12"/>
  <c r="J285" i="12" a="1"/>
  <c r="J285" i="12"/>
  <c r="B286" i="12" a="1"/>
  <c r="B286" i="12"/>
  <c r="C286" i="12" a="1"/>
  <c r="C286" i="12"/>
  <c r="D286" i="12" a="1"/>
  <c r="D286" i="12"/>
  <c r="E286" i="12" a="1"/>
  <c r="E286" i="12"/>
  <c r="F286" i="12" a="1"/>
  <c r="F286" i="12"/>
  <c r="G286" i="12" a="1"/>
  <c r="G286" i="12"/>
  <c r="H286" i="12" a="1"/>
  <c r="H286" i="12"/>
  <c r="I286" i="12" a="1"/>
  <c r="I286" i="12"/>
  <c r="J286" i="12" a="1"/>
  <c r="J286" i="12"/>
  <c r="B287" i="12" a="1"/>
  <c r="B287" i="12"/>
  <c r="C287" i="12" a="1"/>
  <c r="C287" i="12"/>
  <c r="D287" i="12" a="1"/>
  <c r="D287" i="12"/>
  <c r="E287" i="12" a="1"/>
  <c r="E287" i="12"/>
  <c r="F287" i="12" a="1"/>
  <c r="F287" i="12"/>
  <c r="G287" i="12" a="1"/>
  <c r="G287" i="12"/>
  <c r="H287" i="12" a="1"/>
  <c r="H287" i="12"/>
  <c r="I287" i="12" a="1"/>
  <c r="I287" i="12"/>
  <c r="J287" i="12" a="1"/>
  <c r="J287" i="12"/>
  <c r="B288" i="12" a="1"/>
  <c r="B288" i="12"/>
  <c r="C288" i="12" a="1"/>
  <c r="C288" i="12"/>
  <c r="D288" i="12" a="1"/>
  <c r="D288" i="12"/>
  <c r="E288" i="12" a="1"/>
  <c r="E288" i="12"/>
  <c r="F288" i="12" a="1"/>
  <c r="F288" i="12"/>
  <c r="G288" i="12" a="1"/>
  <c r="G288" i="12"/>
  <c r="H288" i="12" a="1"/>
  <c r="H288" i="12"/>
  <c r="I288" i="12" a="1"/>
  <c r="I288" i="12"/>
  <c r="J288" i="12" a="1"/>
  <c r="J288" i="12"/>
  <c r="B289" i="12" a="1"/>
  <c r="B289" i="12"/>
  <c r="C289" i="12" a="1"/>
  <c r="C289" i="12"/>
  <c r="D289" i="12" a="1"/>
  <c r="D289" i="12"/>
  <c r="E289" i="12" a="1"/>
  <c r="E289" i="12"/>
  <c r="F289" i="12" a="1"/>
  <c r="F289" i="12"/>
  <c r="G289" i="12" a="1"/>
  <c r="G289" i="12"/>
  <c r="H289" i="12" a="1"/>
  <c r="H289" i="12"/>
  <c r="I289" i="12" a="1"/>
  <c r="I289" i="12"/>
  <c r="J289" i="12" a="1"/>
  <c r="J289" i="12"/>
  <c r="B290" i="12" a="1"/>
  <c r="B290" i="12"/>
  <c r="C290" i="12" a="1"/>
  <c r="C290" i="12"/>
  <c r="D290" i="12" a="1"/>
  <c r="D290" i="12"/>
  <c r="E290" i="12" a="1"/>
  <c r="E290" i="12"/>
  <c r="F290" i="12" a="1"/>
  <c r="F290" i="12"/>
  <c r="G290" i="12" a="1"/>
  <c r="G290" i="12"/>
  <c r="H290" i="12" a="1"/>
  <c r="H290" i="12"/>
  <c r="I290" i="12" a="1"/>
  <c r="I290" i="12"/>
  <c r="J290" i="12" a="1"/>
  <c r="J290" i="12"/>
  <c r="B291" i="12" a="1"/>
  <c r="B291" i="12"/>
  <c r="C291" i="12" a="1"/>
  <c r="C291" i="12"/>
  <c r="D291" i="12" a="1"/>
  <c r="D291" i="12"/>
  <c r="E291" i="12" a="1"/>
  <c r="E291" i="12"/>
  <c r="F291" i="12" a="1"/>
  <c r="F291" i="12"/>
  <c r="G291" i="12" a="1"/>
  <c r="G291" i="12"/>
  <c r="H291" i="12" a="1"/>
  <c r="H291" i="12"/>
  <c r="I291" i="12" a="1"/>
  <c r="I291" i="12"/>
  <c r="J291" i="12" a="1"/>
  <c r="J291" i="12"/>
  <c r="B292" i="12" a="1"/>
  <c r="B292" i="12"/>
  <c r="C292" i="12" a="1"/>
  <c r="C292" i="12"/>
  <c r="D292" i="12" a="1"/>
  <c r="D292" i="12"/>
  <c r="E292" i="12" a="1"/>
  <c r="E292" i="12"/>
  <c r="F292" i="12" a="1"/>
  <c r="F292" i="12"/>
  <c r="G292" i="12" a="1"/>
  <c r="G292" i="12"/>
  <c r="H292" i="12" a="1"/>
  <c r="H292" i="12"/>
  <c r="I292" i="12" a="1"/>
  <c r="I292" i="12"/>
  <c r="J292" i="12" a="1"/>
  <c r="J292" i="12"/>
  <c r="B293" i="12" a="1"/>
  <c r="B293" i="12"/>
  <c r="C293" i="12" a="1"/>
  <c r="C293" i="12"/>
  <c r="D293" i="12" a="1"/>
  <c r="D293" i="12"/>
  <c r="E293" i="12" a="1"/>
  <c r="E293" i="12"/>
  <c r="F293" i="12" a="1"/>
  <c r="F293" i="12"/>
  <c r="G293" i="12" a="1"/>
  <c r="G293" i="12"/>
  <c r="H293" i="12" a="1"/>
  <c r="H293" i="12"/>
  <c r="I293" i="12" a="1"/>
  <c r="I293" i="12"/>
  <c r="J293" i="12" a="1"/>
  <c r="J293" i="12"/>
  <c r="B295" i="12" a="1"/>
  <c r="B295" i="12"/>
  <c r="C295" i="12" a="1"/>
  <c r="C295" i="12"/>
  <c r="D295" i="12" a="1"/>
  <c r="D295" i="12"/>
  <c r="E295" i="12" a="1"/>
  <c r="E295" i="12"/>
  <c r="F295" i="12" a="1"/>
  <c r="F295" i="12"/>
  <c r="G295" i="12" a="1"/>
  <c r="G295" i="12"/>
  <c r="H295" i="12" a="1"/>
  <c r="H295" i="12"/>
  <c r="I295" i="12" a="1"/>
  <c r="I295" i="12"/>
  <c r="J295" i="12" a="1"/>
  <c r="J295" i="12"/>
  <c r="B296" i="12" a="1"/>
  <c r="B296" i="12"/>
  <c r="C296" i="12" a="1"/>
  <c r="C296" i="12"/>
  <c r="D296" i="12" a="1"/>
  <c r="D296" i="12"/>
  <c r="E296" i="12" a="1"/>
  <c r="E296" i="12"/>
  <c r="F296" i="12" a="1"/>
  <c r="F296" i="12"/>
  <c r="G296" i="12" a="1"/>
  <c r="G296" i="12"/>
  <c r="H296" i="12" a="1"/>
  <c r="H296" i="12"/>
  <c r="I296" i="12" a="1"/>
  <c r="I296" i="12"/>
  <c r="J296" i="12" a="1"/>
  <c r="J296" i="12"/>
  <c r="B297" i="12" a="1"/>
  <c r="B297" i="12"/>
  <c r="C297" i="12" a="1"/>
  <c r="C297" i="12"/>
  <c r="D297" i="12" a="1"/>
  <c r="D297" i="12"/>
  <c r="E297" i="12" a="1"/>
  <c r="E297" i="12"/>
  <c r="F297" i="12" a="1"/>
  <c r="F297" i="12"/>
  <c r="G297" i="12" a="1"/>
  <c r="G297" i="12"/>
  <c r="H297" i="12" a="1"/>
  <c r="H297" i="12"/>
  <c r="I297" i="12" a="1"/>
  <c r="I297" i="12"/>
  <c r="J297" i="12" a="1"/>
  <c r="J297" i="12"/>
  <c r="B298" i="12" a="1"/>
  <c r="B298" i="12"/>
  <c r="C298" i="12" a="1"/>
  <c r="C298" i="12"/>
  <c r="D298" i="12" a="1"/>
  <c r="D298" i="12"/>
  <c r="E298" i="12" a="1"/>
  <c r="E298" i="12"/>
  <c r="F298" i="12" a="1"/>
  <c r="F298" i="12"/>
  <c r="G298" i="12" a="1"/>
  <c r="G298" i="12"/>
  <c r="H298" i="12" a="1"/>
  <c r="H298" i="12"/>
  <c r="I298" i="12" a="1"/>
  <c r="I298" i="12"/>
  <c r="J298" i="12" a="1"/>
  <c r="J298" i="12"/>
  <c r="B299" i="12" a="1"/>
  <c r="B299" i="12"/>
  <c r="C299" i="12" a="1"/>
  <c r="C299" i="12"/>
  <c r="D299" i="12" a="1"/>
  <c r="D299" i="12"/>
  <c r="E299" i="12" a="1"/>
  <c r="E299" i="12"/>
  <c r="F299" i="12" a="1"/>
  <c r="F299" i="12"/>
  <c r="G299" i="12" a="1"/>
  <c r="G299" i="12"/>
  <c r="H299" i="12" a="1"/>
  <c r="H299" i="12"/>
  <c r="I299" i="12" a="1"/>
  <c r="I299" i="12"/>
  <c r="J299" i="12" a="1"/>
  <c r="J299" i="12"/>
  <c r="B300" i="12" a="1"/>
  <c r="B300" i="12"/>
  <c r="C300" i="12" a="1"/>
  <c r="C300" i="12"/>
  <c r="D300" i="12" a="1"/>
  <c r="D300" i="12"/>
  <c r="E300" i="12" a="1"/>
  <c r="E300" i="12"/>
  <c r="F300" i="12" a="1"/>
  <c r="F300" i="12"/>
  <c r="G300" i="12" a="1"/>
  <c r="G300" i="12"/>
  <c r="H300" i="12" a="1"/>
  <c r="H300" i="12"/>
  <c r="I300" i="12" a="1"/>
  <c r="I300" i="12"/>
  <c r="J300" i="12" a="1"/>
  <c r="J300" i="12"/>
  <c r="B301" i="12" a="1"/>
  <c r="B301" i="12"/>
  <c r="C301" i="12" a="1"/>
  <c r="C301" i="12"/>
  <c r="D301" i="12" a="1"/>
  <c r="D301" i="12"/>
  <c r="E301" i="12" a="1"/>
  <c r="E301" i="12"/>
  <c r="F301" i="12" a="1"/>
  <c r="F301" i="12"/>
  <c r="G301" i="12" a="1"/>
  <c r="G301" i="12"/>
  <c r="H301" i="12" a="1"/>
  <c r="H301" i="12"/>
  <c r="I301" i="12" a="1"/>
  <c r="I301" i="12"/>
  <c r="J301" i="12" a="1"/>
  <c r="J301" i="12"/>
  <c r="B302" i="12" a="1"/>
  <c r="B302" i="12"/>
  <c r="C302" i="12" a="1"/>
  <c r="C302" i="12"/>
  <c r="D302" i="12" a="1"/>
  <c r="D302" i="12"/>
  <c r="E302" i="12" a="1"/>
  <c r="E302" i="12"/>
  <c r="F302" i="12" a="1"/>
  <c r="F302" i="12"/>
  <c r="G302" i="12" a="1"/>
  <c r="G302" i="12"/>
  <c r="H302" i="12" a="1"/>
  <c r="H302" i="12"/>
  <c r="I302" i="12" a="1"/>
  <c r="I302" i="12"/>
  <c r="J302" i="12" a="1"/>
  <c r="J302" i="12"/>
  <c r="B303" i="12" a="1"/>
  <c r="B303" i="12"/>
  <c r="C303" i="12" a="1"/>
  <c r="C303" i="12"/>
  <c r="D303" i="12" a="1"/>
  <c r="D303" i="12"/>
  <c r="E303" i="12" a="1"/>
  <c r="E303" i="12"/>
  <c r="F303" i="12" a="1"/>
  <c r="F303" i="12"/>
  <c r="G303" i="12" a="1"/>
  <c r="G303" i="12"/>
  <c r="H303" i="12" a="1"/>
  <c r="H303" i="12"/>
  <c r="I303" i="12" a="1"/>
  <c r="I303" i="12"/>
  <c r="J303" i="12" a="1"/>
  <c r="J303" i="12"/>
  <c r="B305" i="12" a="1"/>
  <c r="B305" i="12"/>
  <c r="C305" i="12" a="1"/>
  <c r="C305" i="12"/>
  <c r="D305" i="12" a="1"/>
  <c r="D305" i="12"/>
  <c r="E305" i="12" a="1"/>
  <c r="E305" i="12"/>
  <c r="F305" i="12" a="1"/>
  <c r="F305" i="12"/>
  <c r="G305" i="12" a="1"/>
  <c r="G305" i="12"/>
  <c r="H305" i="12" a="1"/>
  <c r="H305" i="12"/>
  <c r="I305" i="12" a="1"/>
  <c r="I305" i="12"/>
  <c r="J305" i="12" a="1"/>
  <c r="J305" i="12"/>
  <c r="B306" i="12" a="1"/>
  <c r="B306" i="12"/>
  <c r="C306" i="12" a="1"/>
  <c r="C306" i="12"/>
  <c r="D306" i="12" a="1"/>
  <c r="D306" i="12"/>
  <c r="E306" i="12" a="1"/>
  <c r="E306" i="12"/>
  <c r="F306" i="12" a="1"/>
  <c r="F306" i="12"/>
  <c r="G306" i="12" a="1"/>
  <c r="G306" i="12"/>
  <c r="H306" i="12" a="1"/>
  <c r="H306" i="12"/>
  <c r="I306" i="12" a="1"/>
  <c r="I306" i="12"/>
  <c r="J306" i="12" a="1"/>
  <c r="J306" i="12"/>
  <c r="B307" i="12" a="1"/>
  <c r="B307" i="12"/>
  <c r="C307" i="12" a="1"/>
  <c r="C307" i="12"/>
  <c r="D307" i="12" a="1"/>
  <c r="D307" i="12"/>
  <c r="E307" i="12" a="1"/>
  <c r="E307" i="12"/>
  <c r="F307" i="12" a="1"/>
  <c r="F307" i="12"/>
  <c r="G307" i="12" a="1"/>
  <c r="G307" i="12"/>
  <c r="H307" i="12" a="1"/>
  <c r="H307" i="12"/>
  <c r="I307" i="12" a="1"/>
  <c r="I307" i="12"/>
  <c r="J307" i="12" a="1"/>
  <c r="J307" i="12"/>
  <c r="B308" i="12" a="1"/>
  <c r="B308" i="12"/>
  <c r="C308" i="12" a="1"/>
  <c r="C308" i="12"/>
  <c r="D308" i="12" a="1"/>
  <c r="D308" i="12"/>
  <c r="E308" i="12" a="1"/>
  <c r="E308" i="12"/>
  <c r="F308" i="12" a="1"/>
  <c r="F308" i="12"/>
  <c r="G308" i="12" a="1"/>
  <c r="G308" i="12"/>
  <c r="H308" i="12" a="1"/>
  <c r="H308" i="12"/>
  <c r="I308" i="12" a="1"/>
  <c r="I308" i="12"/>
  <c r="J308" i="12" a="1"/>
  <c r="J308" i="12"/>
  <c r="B309" i="12" a="1"/>
  <c r="B309" i="12"/>
  <c r="C309" i="12" a="1"/>
  <c r="C309" i="12"/>
  <c r="D309" i="12" a="1"/>
  <c r="D309" i="12"/>
  <c r="E309" i="12" a="1"/>
  <c r="E309" i="12"/>
  <c r="F309" i="12" a="1"/>
  <c r="F309" i="12"/>
  <c r="G309" i="12" a="1"/>
  <c r="G309" i="12"/>
  <c r="H309" i="12" a="1"/>
  <c r="H309" i="12"/>
  <c r="I309" i="12" a="1"/>
  <c r="I309" i="12"/>
  <c r="J309" i="12" a="1"/>
  <c r="J309" i="12"/>
  <c r="B310" i="12" a="1"/>
  <c r="B310" i="12"/>
  <c r="C310" i="12" a="1"/>
  <c r="C310" i="12"/>
  <c r="D310" i="12" a="1"/>
  <c r="D310" i="12"/>
  <c r="E310" i="12" a="1"/>
  <c r="E310" i="12"/>
  <c r="F310" i="12" a="1"/>
  <c r="F310" i="12"/>
  <c r="G310" i="12" a="1"/>
  <c r="G310" i="12"/>
  <c r="H310" i="12" a="1"/>
  <c r="H310" i="12"/>
  <c r="I310" i="12" a="1"/>
  <c r="I310" i="12"/>
  <c r="J310" i="12" a="1"/>
  <c r="J310" i="12"/>
  <c r="B311" i="12" a="1"/>
  <c r="B311" i="12"/>
  <c r="C311" i="12" a="1"/>
  <c r="C311" i="12"/>
  <c r="D311" i="12" a="1"/>
  <c r="D311" i="12"/>
  <c r="E311" i="12" a="1"/>
  <c r="E311" i="12"/>
  <c r="F311" i="12" a="1"/>
  <c r="F311" i="12"/>
  <c r="G311" i="12" a="1"/>
  <c r="G311" i="12"/>
  <c r="H311" i="12" a="1"/>
  <c r="H311" i="12"/>
  <c r="I311" i="12" a="1"/>
  <c r="I311" i="12"/>
  <c r="J311" i="12" a="1"/>
  <c r="J311" i="12"/>
  <c r="B312" i="12" a="1"/>
  <c r="B312" i="12"/>
  <c r="C312" i="12" a="1"/>
  <c r="C312" i="12"/>
  <c r="D312" i="12" a="1"/>
  <c r="D312" i="12"/>
  <c r="E312" i="12" a="1"/>
  <c r="E312" i="12"/>
  <c r="F312" i="12" a="1"/>
  <c r="F312" i="12"/>
  <c r="G312" i="12" a="1"/>
  <c r="G312" i="12"/>
  <c r="H312" i="12" a="1"/>
  <c r="H312" i="12"/>
  <c r="I312" i="12" a="1"/>
  <c r="I312" i="12"/>
  <c r="J312" i="12" a="1"/>
  <c r="J312" i="12"/>
  <c r="B313" i="12" a="1"/>
  <c r="B313" i="12"/>
  <c r="C313" i="12" a="1"/>
  <c r="C313" i="12"/>
  <c r="D313" i="12" a="1"/>
  <c r="D313" i="12"/>
  <c r="E313" i="12" a="1"/>
  <c r="E313" i="12"/>
  <c r="F313" i="12" a="1"/>
  <c r="F313" i="12"/>
  <c r="G313" i="12" a="1"/>
  <c r="G313" i="12"/>
  <c r="H313" i="12" a="1"/>
  <c r="H313" i="12"/>
  <c r="I313" i="12" a="1"/>
  <c r="I313" i="12"/>
  <c r="J313" i="12" a="1"/>
  <c r="J313" i="12"/>
  <c r="B314" i="12" a="1"/>
  <c r="B314" i="12"/>
  <c r="C314" i="12" a="1"/>
  <c r="C314" i="12"/>
  <c r="D314" i="12" a="1"/>
  <c r="D314" i="12"/>
  <c r="E314" i="12" a="1"/>
  <c r="E314" i="12"/>
  <c r="F314" i="12" a="1"/>
  <c r="F314" i="12"/>
  <c r="G314" i="12" a="1"/>
  <c r="G314" i="12"/>
  <c r="H314" i="12" a="1"/>
  <c r="H314" i="12"/>
  <c r="I314" i="12" a="1"/>
  <c r="I314" i="12"/>
  <c r="J314" i="12" a="1"/>
  <c r="J314" i="12"/>
  <c r="B315" i="12" a="1"/>
  <c r="B315" i="12"/>
  <c r="C315" i="12" a="1"/>
  <c r="C315" i="12"/>
  <c r="D315" i="12" a="1"/>
  <c r="D315" i="12"/>
  <c r="E315" i="12" a="1"/>
  <c r="E315" i="12"/>
  <c r="F315" i="12" a="1"/>
  <c r="F315" i="12"/>
  <c r="G315" i="12" a="1"/>
  <c r="G315" i="12"/>
  <c r="H315" i="12" a="1"/>
  <c r="H315" i="12"/>
  <c r="I315" i="12" a="1"/>
  <c r="I315" i="12"/>
  <c r="J315" i="12" a="1"/>
  <c r="J315" i="12"/>
  <c r="B316" i="12" a="1"/>
  <c r="B316" i="12"/>
  <c r="C316" i="12" a="1"/>
  <c r="C316" i="12"/>
  <c r="D316" i="12" a="1"/>
  <c r="D316" i="12"/>
  <c r="E316" i="12" a="1"/>
  <c r="E316" i="12"/>
  <c r="F316" i="12" a="1"/>
  <c r="F316" i="12"/>
  <c r="G316" i="12" a="1"/>
  <c r="G316" i="12"/>
  <c r="H316" i="12" a="1"/>
  <c r="H316" i="12"/>
  <c r="I316" i="12" a="1"/>
  <c r="I316" i="12"/>
  <c r="J316" i="12" a="1"/>
  <c r="J316" i="12"/>
  <c r="B317" i="12" a="1"/>
  <c r="B317" i="12"/>
  <c r="C317" i="12" a="1"/>
  <c r="C317" i="12"/>
  <c r="D317" i="12" a="1"/>
  <c r="D317" i="12"/>
  <c r="E317" i="12" a="1"/>
  <c r="E317" i="12"/>
  <c r="F317" i="12" a="1"/>
  <c r="F317" i="12"/>
  <c r="G317" i="12" a="1"/>
  <c r="G317" i="12"/>
  <c r="H317" i="12" a="1"/>
  <c r="H317" i="12"/>
  <c r="I317" i="12" a="1"/>
  <c r="I317" i="12"/>
  <c r="J317" i="12" a="1"/>
  <c r="J317" i="12"/>
  <c r="B318" i="12" a="1"/>
  <c r="B318" i="12"/>
  <c r="C318" i="12" a="1"/>
  <c r="C318" i="12"/>
  <c r="D318" i="12" a="1"/>
  <c r="D318" i="12"/>
  <c r="E318" i="12" a="1"/>
  <c r="E318" i="12"/>
  <c r="F318" i="12" a="1"/>
  <c r="F318" i="12"/>
  <c r="G318" i="12" a="1"/>
  <c r="G318" i="12"/>
  <c r="H318" i="12" a="1"/>
  <c r="H318" i="12"/>
  <c r="I318" i="12" a="1"/>
  <c r="I318" i="12"/>
  <c r="J318" i="12" a="1"/>
  <c r="J318" i="12"/>
  <c r="B319" i="12" a="1"/>
  <c r="B319" i="12"/>
  <c r="C319" i="12" a="1"/>
  <c r="C319" i="12"/>
  <c r="D319" i="12" a="1"/>
  <c r="D319" i="12"/>
  <c r="E319" i="12" a="1"/>
  <c r="E319" i="12"/>
  <c r="F319" i="12" a="1"/>
  <c r="F319" i="12"/>
  <c r="G319" i="12" a="1"/>
  <c r="G319" i="12"/>
  <c r="H319" i="12" a="1"/>
  <c r="H319" i="12"/>
  <c r="I319" i="12" a="1"/>
  <c r="I319" i="12"/>
  <c r="J319" i="12" a="1"/>
  <c r="J319" i="12"/>
  <c r="B320" i="12" a="1"/>
  <c r="B320" i="12"/>
  <c r="C320" i="12" a="1"/>
  <c r="C320" i="12"/>
  <c r="D320" i="12" a="1"/>
  <c r="D320" i="12"/>
  <c r="E320" i="12" a="1"/>
  <c r="E320" i="12"/>
  <c r="F320" i="12" a="1"/>
  <c r="F320" i="12"/>
  <c r="G320" i="12" a="1"/>
  <c r="G320" i="12"/>
  <c r="H320" i="12" a="1"/>
  <c r="H320" i="12"/>
  <c r="I320" i="12" a="1"/>
  <c r="I320" i="12"/>
  <c r="J320" i="12" a="1"/>
  <c r="J320" i="12"/>
  <c r="B321" i="12" a="1"/>
  <c r="B321" i="12"/>
  <c r="C321" i="12" a="1"/>
  <c r="C321" i="12"/>
  <c r="D321" i="12" a="1"/>
  <c r="D321" i="12"/>
  <c r="E321" i="12" a="1"/>
  <c r="E321" i="12"/>
  <c r="F321" i="12" a="1"/>
  <c r="F321" i="12"/>
  <c r="G321" i="12" a="1"/>
  <c r="G321" i="12"/>
  <c r="H321" i="12" a="1"/>
  <c r="H321" i="12"/>
  <c r="I321" i="12" a="1"/>
  <c r="I321" i="12"/>
  <c r="J321" i="12" a="1"/>
  <c r="J321" i="12"/>
  <c r="B322" i="12" a="1"/>
  <c r="B322" i="12"/>
  <c r="C322" i="12" a="1"/>
  <c r="C322" i="12"/>
  <c r="D322" i="12" a="1"/>
  <c r="D322" i="12"/>
  <c r="E322" i="12" a="1"/>
  <c r="E322" i="12"/>
  <c r="F322" i="12" a="1"/>
  <c r="F322" i="12"/>
  <c r="G322" i="12" a="1"/>
  <c r="G322" i="12"/>
  <c r="H322" i="12" a="1"/>
  <c r="H322" i="12"/>
  <c r="I322" i="12" a="1"/>
  <c r="I322" i="12"/>
  <c r="J322" i="12" a="1"/>
  <c r="J322" i="12"/>
  <c r="B323" i="12" a="1"/>
  <c r="B323" i="12"/>
  <c r="C323" i="12" a="1"/>
  <c r="C323" i="12"/>
  <c r="D323" i="12" a="1"/>
  <c r="D323" i="12"/>
  <c r="E323" i="12" a="1"/>
  <c r="E323" i="12"/>
  <c r="F323" i="12" a="1"/>
  <c r="F323" i="12"/>
  <c r="G323" i="12" a="1"/>
  <c r="G323" i="12"/>
  <c r="H323" i="12" a="1"/>
  <c r="H323" i="12"/>
  <c r="I323" i="12" a="1"/>
  <c r="I323" i="12"/>
  <c r="J323" i="12" a="1"/>
  <c r="J323" i="12"/>
  <c r="B324" i="12" a="1"/>
  <c r="B324" i="12"/>
  <c r="C324" i="12" a="1"/>
  <c r="C324" i="12"/>
  <c r="D324" i="12" a="1"/>
  <c r="D324" i="12"/>
  <c r="E324" i="12" a="1"/>
  <c r="E324" i="12"/>
  <c r="F324" i="12" a="1"/>
  <c r="F324" i="12"/>
  <c r="G324" i="12" a="1"/>
  <c r="G324" i="12"/>
  <c r="H324" i="12" a="1"/>
  <c r="H324" i="12"/>
  <c r="I324" i="12" a="1"/>
  <c r="I324" i="12"/>
  <c r="J324" i="12" a="1"/>
  <c r="J324" i="12"/>
  <c r="B325" i="12" a="1"/>
  <c r="B325" i="12"/>
  <c r="C325" i="12" a="1"/>
  <c r="C325" i="12"/>
  <c r="D325" i="12" a="1"/>
  <c r="D325" i="12"/>
  <c r="E325" i="12" a="1"/>
  <c r="E325" i="12"/>
  <c r="F325" i="12" a="1"/>
  <c r="F325" i="12"/>
  <c r="G325" i="12" a="1"/>
  <c r="G325" i="12"/>
  <c r="H325" i="12" a="1"/>
  <c r="H325" i="12"/>
  <c r="I325" i="12" a="1"/>
  <c r="I325" i="12"/>
  <c r="J325" i="12" a="1"/>
  <c r="J325" i="12"/>
  <c r="B326" i="12" a="1"/>
  <c r="B326" i="12"/>
  <c r="C326" i="12" a="1"/>
  <c r="C326" i="12"/>
  <c r="D326" i="12" a="1"/>
  <c r="D326" i="12"/>
  <c r="E326" i="12" a="1"/>
  <c r="E326" i="12"/>
  <c r="F326" i="12" a="1"/>
  <c r="F326" i="12"/>
  <c r="G326" i="12" a="1"/>
  <c r="G326" i="12"/>
  <c r="H326" i="12" a="1"/>
  <c r="H326" i="12"/>
  <c r="I326" i="12" a="1"/>
  <c r="I326" i="12"/>
  <c r="J326" i="12" a="1"/>
  <c r="J326" i="12"/>
  <c r="B327" i="12" a="1"/>
  <c r="B327" i="12"/>
  <c r="C327" i="12" a="1"/>
  <c r="C327" i="12"/>
  <c r="D327" i="12" a="1"/>
  <c r="D327" i="12"/>
  <c r="E327" i="12" a="1"/>
  <c r="E327" i="12"/>
  <c r="F327" i="12" a="1"/>
  <c r="F327" i="12"/>
  <c r="G327" i="12" a="1"/>
  <c r="G327" i="12"/>
  <c r="H327" i="12" a="1"/>
  <c r="H327" i="12"/>
  <c r="I327" i="12" a="1"/>
  <c r="I327" i="12"/>
  <c r="J327" i="12" a="1"/>
  <c r="J327" i="12"/>
  <c r="B328" i="12" a="1"/>
  <c r="B328" i="12"/>
  <c r="C328" i="12" a="1"/>
  <c r="C328" i="12"/>
  <c r="D328" i="12" a="1"/>
  <c r="D328" i="12"/>
  <c r="E328" i="12" a="1"/>
  <c r="E328" i="12"/>
  <c r="F328" i="12" a="1"/>
  <c r="F328" i="12"/>
  <c r="G328" i="12" a="1"/>
  <c r="G328" i="12"/>
  <c r="H328" i="12" a="1"/>
  <c r="H328" i="12"/>
  <c r="I328" i="12" a="1"/>
  <c r="I328" i="12"/>
  <c r="J328" i="12" a="1"/>
  <c r="J328" i="12"/>
  <c r="B329" i="12" a="1"/>
  <c r="B329" i="12"/>
  <c r="C329" i="12" a="1"/>
  <c r="C329" i="12"/>
  <c r="D329" i="12" a="1"/>
  <c r="D329" i="12"/>
  <c r="E329" i="12" a="1"/>
  <c r="E329" i="12"/>
  <c r="F329" i="12" a="1"/>
  <c r="F329" i="12"/>
  <c r="G329" i="12" a="1"/>
  <c r="G329" i="12"/>
  <c r="H329" i="12" a="1"/>
  <c r="H329" i="12"/>
  <c r="I329" i="12" a="1"/>
  <c r="I329" i="12"/>
  <c r="J329" i="12" a="1"/>
  <c r="J329" i="12"/>
  <c r="B330" i="12" a="1"/>
  <c r="B330" i="12"/>
  <c r="C330" i="12" a="1"/>
  <c r="C330" i="12"/>
  <c r="D330" i="12" a="1"/>
  <c r="D330" i="12"/>
  <c r="E330" i="12" a="1"/>
  <c r="E330" i="12"/>
  <c r="F330" i="12" a="1"/>
  <c r="F330" i="12"/>
  <c r="G330" i="12" a="1"/>
  <c r="G330" i="12"/>
  <c r="H330" i="12" a="1"/>
  <c r="H330" i="12"/>
  <c r="I330" i="12" a="1"/>
  <c r="I330" i="12"/>
  <c r="J330" i="12" a="1"/>
  <c r="J330" i="12"/>
  <c r="B331" i="12" a="1"/>
  <c r="B331" i="12"/>
  <c r="C331" i="12" a="1"/>
  <c r="C331" i="12"/>
  <c r="D331" i="12" a="1"/>
  <c r="D331" i="12"/>
  <c r="E331" i="12" a="1"/>
  <c r="E331" i="12"/>
  <c r="F331" i="12" a="1"/>
  <c r="F331" i="12"/>
  <c r="G331" i="12" a="1"/>
  <c r="G331" i="12"/>
  <c r="H331" i="12" a="1"/>
  <c r="H331" i="12"/>
  <c r="I331" i="12" a="1"/>
  <c r="I331" i="12"/>
  <c r="J331" i="12" a="1"/>
  <c r="J331" i="12"/>
  <c r="B332" i="12" a="1"/>
  <c r="B332" i="12"/>
  <c r="C332" i="12" a="1"/>
  <c r="C332" i="12"/>
  <c r="D332" i="12" a="1"/>
  <c r="D332" i="12"/>
  <c r="E332" i="12" a="1"/>
  <c r="E332" i="12"/>
  <c r="F332" i="12" a="1"/>
  <c r="F332" i="12"/>
  <c r="G332" i="12" a="1"/>
  <c r="G332" i="12"/>
  <c r="H332" i="12" a="1"/>
  <c r="H332" i="12"/>
  <c r="I332" i="12" a="1"/>
  <c r="I332" i="12"/>
  <c r="J332" i="12" a="1"/>
  <c r="J332" i="12"/>
  <c r="B333" i="12" a="1"/>
  <c r="B333" i="12"/>
  <c r="C333" i="12" a="1"/>
  <c r="C333" i="12"/>
  <c r="D333" i="12" a="1"/>
  <c r="D333" i="12"/>
  <c r="E333" i="12" a="1"/>
  <c r="E333" i="12"/>
  <c r="F333" i="12" a="1"/>
  <c r="F333" i="12"/>
  <c r="G333" i="12" a="1"/>
  <c r="G333" i="12"/>
  <c r="H333" i="12" a="1"/>
  <c r="H333" i="12"/>
  <c r="I333" i="12" a="1"/>
  <c r="I333" i="12"/>
  <c r="J333" i="12" a="1"/>
  <c r="J333" i="12"/>
  <c r="B334" i="12" a="1"/>
  <c r="B334" i="12"/>
  <c r="C334" i="12" a="1"/>
  <c r="C334" i="12"/>
  <c r="D334" i="12" a="1"/>
  <c r="D334" i="12"/>
  <c r="E334" i="12" a="1"/>
  <c r="E334" i="12"/>
  <c r="F334" i="12" a="1"/>
  <c r="F334" i="12"/>
  <c r="G334" i="12" a="1"/>
  <c r="G334" i="12"/>
  <c r="H334" i="12" a="1"/>
  <c r="H334" i="12"/>
  <c r="I334" i="12" a="1"/>
  <c r="I334" i="12"/>
  <c r="J334" i="12" a="1"/>
  <c r="J334" i="12"/>
  <c r="B335" i="12" a="1"/>
  <c r="B335" i="12"/>
  <c r="C335" i="12" a="1"/>
  <c r="C335" i="12"/>
  <c r="D335" i="12" a="1"/>
  <c r="D335" i="12"/>
  <c r="E335" i="12" a="1"/>
  <c r="E335" i="12"/>
  <c r="F335" i="12" a="1"/>
  <c r="F335" i="12"/>
  <c r="G335" i="12" a="1"/>
  <c r="G335" i="12"/>
  <c r="H335" i="12" a="1"/>
  <c r="H335" i="12"/>
  <c r="I335" i="12" a="1"/>
  <c r="I335" i="12"/>
  <c r="J335" i="12" a="1"/>
  <c r="J335" i="12"/>
  <c r="B336" i="12" a="1"/>
  <c r="B336" i="12"/>
  <c r="C336" i="12" a="1"/>
  <c r="C336" i="12"/>
  <c r="D336" i="12" a="1"/>
  <c r="D336" i="12"/>
  <c r="E336" i="12" a="1"/>
  <c r="E336" i="12"/>
  <c r="F336" i="12" a="1"/>
  <c r="F336" i="12"/>
  <c r="G336" i="12" a="1"/>
  <c r="G336" i="12"/>
  <c r="H336" i="12" a="1"/>
  <c r="H336" i="12"/>
  <c r="I336" i="12" a="1"/>
  <c r="I336" i="12"/>
  <c r="J336" i="12" a="1"/>
  <c r="J336" i="12"/>
  <c r="B337" i="12" a="1"/>
  <c r="B337" i="12"/>
  <c r="C337" i="12" a="1"/>
  <c r="C337" i="12"/>
  <c r="D337" i="12" a="1"/>
  <c r="D337" i="12"/>
  <c r="E337" i="12" a="1"/>
  <c r="E337" i="12"/>
  <c r="F337" i="12" a="1"/>
  <c r="F337" i="12"/>
  <c r="G337" i="12" a="1"/>
  <c r="G337" i="12"/>
  <c r="H337" i="12" a="1"/>
  <c r="H337" i="12"/>
  <c r="I337" i="12" a="1"/>
  <c r="I337" i="12"/>
  <c r="J337" i="12" a="1"/>
  <c r="J337" i="12"/>
  <c r="B338" i="12" a="1"/>
  <c r="B338" i="12"/>
  <c r="C338" i="12" a="1"/>
  <c r="C338" i="12"/>
  <c r="D338" i="12" a="1"/>
  <c r="D338" i="12"/>
  <c r="E338" i="12" a="1"/>
  <c r="E338" i="12"/>
  <c r="F338" i="12" a="1"/>
  <c r="F338" i="12"/>
  <c r="G338" i="12" a="1"/>
  <c r="G338" i="12"/>
  <c r="H338" i="12" a="1"/>
  <c r="H338" i="12"/>
  <c r="I338" i="12" a="1"/>
  <c r="I338" i="12"/>
  <c r="J338" i="12" a="1"/>
  <c r="J338" i="12"/>
  <c r="B339" i="12" a="1"/>
  <c r="B339" i="12"/>
  <c r="C339" i="12" a="1"/>
  <c r="C339" i="12"/>
  <c r="D339" i="12" a="1"/>
  <c r="D339" i="12"/>
  <c r="E339" i="12" a="1"/>
  <c r="E339" i="12"/>
  <c r="F339" i="12" a="1"/>
  <c r="F339" i="12"/>
  <c r="G339" i="12" a="1"/>
  <c r="G339" i="12"/>
  <c r="H339" i="12" a="1"/>
  <c r="H339" i="12"/>
  <c r="I339" i="12" a="1"/>
  <c r="I339" i="12"/>
  <c r="J339" i="12" a="1"/>
  <c r="J339" i="12"/>
  <c r="B340" i="12" a="1"/>
  <c r="B340" i="12"/>
  <c r="C340" i="12" a="1"/>
  <c r="C340" i="12"/>
  <c r="D340" i="12" a="1"/>
  <c r="D340" i="12"/>
  <c r="E340" i="12" a="1"/>
  <c r="E340" i="12"/>
  <c r="F340" i="12" a="1"/>
  <c r="F340" i="12"/>
  <c r="G340" i="12" a="1"/>
  <c r="G340" i="12"/>
  <c r="H340" i="12" a="1"/>
  <c r="H340" i="12"/>
  <c r="I340" i="12" a="1"/>
  <c r="I340" i="12"/>
  <c r="J340" i="12" a="1"/>
  <c r="J340" i="12"/>
  <c r="B341" i="12" a="1"/>
  <c r="B341" i="12"/>
  <c r="C341" i="12" a="1"/>
  <c r="C341" i="12"/>
  <c r="D341" i="12" a="1"/>
  <c r="D341" i="12"/>
  <c r="E341" i="12" a="1"/>
  <c r="E341" i="12"/>
  <c r="F341" i="12" a="1"/>
  <c r="F341" i="12"/>
  <c r="G341" i="12" a="1"/>
  <c r="G341" i="12"/>
  <c r="H341" i="12" a="1"/>
  <c r="H341" i="12"/>
  <c r="I341" i="12" a="1"/>
  <c r="I341" i="12"/>
  <c r="J341" i="12" a="1"/>
  <c r="J341" i="12"/>
  <c r="B342" i="12" a="1"/>
  <c r="B342" i="12"/>
  <c r="C342" i="12" a="1"/>
  <c r="C342" i="12"/>
  <c r="D342" i="12" a="1"/>
  <c r="D342" i="12"/>
  <c r="E342" i="12" a="1"/>
  <c r="E342" i="12"/>
  <c r="F342" i="12" a="1"/>
  <c r="F342" i="12"/>
  <c r="G342" i="12" a="1"/>
  <c r="G342" i="12"/>
  <c r="H342" i="12" a="1"/>
  <c r="H342" i="12"/>
  <c r="I342" i="12" a="1"/>
  <c r="I342" i="12"/>
  <c r="J342" i="12" a="1"/>
  <c r="J342" i="12"/>
  <c r="B343" i="12" a="1"/>
  <c r="B343" i="12"/>
  <c r="C343" i="12" a="1"/>
  <c r="C343" i="12"/>
  <c r="D343" i="12" a="1"/>
  <c r="D343" i="12"/>
  <c r="E343" i="12" a="1"/>
  <c r="E343" i="12"/>
  <c r="F343" i="12" a="1"/>
  <c r="F343" i="12"/>
  <c r="G343" i="12" a="1"/>
  <c r="G343" i="12"/>
  <c r="H343" i="12" a="1"/>
  <c r="H343" i="12"/>
  <c r="I343" i="12" a="1"/>
  <c r="I343" i="12"/>
  <c r="J343" i="12" a="1"/>
  <c r="J343" i="12"/>
  <c r="B344" i="12" a="1"/>
  <c r="B344" i="12"/>
  <c r="C344" i="12" a="1"/>
  <c r="C344" i="12"/>
  <c r="D344" i="12" a="1"/>
  <c r="D344" i="12"/>
  <c r="E344" i="12" a="1"/>
  <c r="E344" i="12"/>
  <c r="F344" i="12" a="1"/>
  <c r="F344" i="12"/>
  <c r="G344" i="12" a="1"/>
  <c r="G344" i="12"/>
  <c r="H344" i="12" a="1"/>
  <c r="H344" i="12"/>
  <c r="I344" i="12" a="1"/>
  <c r="I344" i="12"/>
  <c r="J344" i="12" a="1"/>
  <c r="J344" i="12"/>
  <c r="B345" i="12" a="1"/>
  <c r="B345" i="12"/>
  <c r="C345" i="12" a="1"/>
  <c r="C345" i="12"/>
  <c r="D345" i="12" a="1"/>
  <c r="D345" i="12"/>
  <c r="E345" i="12" a="1"/>
  <c r="E345" i="12"/>
  <c r="F345" i="12" a="1"/>
  <c r="F345" i="12"/>
  <c r="G345" i="12" a="1"/>
  <c r="G345" i="12"/>
  <c r="H345" i="12" a="1"/>
  <c r="H345" i="12"/>
  <c r="I345" i="12" a="1"/>
  <c r="I345" i="12"/>
  <c r="J345" i="12" a="1"/>
  <c r="J345" i="12"/>
  <c r="B347" i="12" a="1"/>
  <c r="B347" i="12"/>
  <c r="C347" i="12" a="1"/>
  <c r="C347" i="12"/>
  <c r="D347" i="12" a="1"/>
  <c r="D347" i="12"/>
  <c r="E347" i="12" a="1"/>
  <c r="E347" i="12"/>
  <c r="F347" i="12" a="1"/>
  <c r="F347" i="12"/>
  <c r="G347" i="12" a="1"/>
  <c r="G347" i="12"/>
  <c r="H347" i="12" a="1"/>
  <c r="H347" i="12"/>
  <c r="I347" i="12" a="1"/>
  <c r="I347" i="12"/>
  <c r="J347" i="12" a="1"/>
  <c r="J347" i="12"/>
  <c r="B348" i="12" a="1"/>
  <c r="B348" i="12"/>
  <c r="C348" i="12" a="1"/>
  <c r="C348" i="12"/>
  <c r="D348" i="12" a="1"/>
  <c r="D348" i="12"/>
  <c r="E348" i="12" a="1"/>
  <c r="E348" i="12"/>
  <c r="F348" i="12" a="1"/>
  <c r="F348" i="12"/>
  <c r="G348" i="12" a="1"/>
  <c r="G348" i="12"/>
  <c r="H348" i="12" a="1"/>
  <c r="H348" i="12"/>
  <c r="I348" i="12" a="1"/>
  <c r="I348" i="12"/>
  <c r="J348" i="12" a="1"/>
  <c r="J348" i="12"/>
  <c r="B349" i="12" a="1"/>
  <c r="B349" i="12"/>
  <c r="C349" i="12" a="1"/>
  <c r="C349" i="12"/>
  <c r="D349" i="12" a="1"/>
  <c r="D349" i="12"/>
  <c r="E349" i="12" a="1"/>
  <c r="E349" i="12"/>
  <c r="F349" i="12" a="1"/>
  <c r="F349" i="12"/>
  <c r="G349" i="12" a="1"/>
  <c r="G349" i="12"/>
  <c r="H349" i="12" a="1"/>
  <c r="H349" i="12"/>
  <c r="I349" i="12" a="1"/>
  <c r="I349" i="12"/>
  <c r="J349" i="12" a="1"/>
  <c r="J349" i="12"/>
  <c r="B350" i="12" a="1"/>
  <c r="B350" i="12"/>
  <c r="C350" i="12" a="1"/>
  <c r="C350" i="12"/>
  <c r="D350" i="12" a="1"/>
  <c r="D350" i="12"/>
  <c r="E350" i="12" a="1"/>
  <c r="E350" i="12"/>
  <c r="F350" i="12" a="1"/>
  <c r="F350" i="12"/>
  <c r="G350" i="12" a="1"/>
  <c r="G350" i="12"/>
  <c r="H350" i="12" a="1"/>
  <c r="H350" i="12"/>
  <c r="I350" i="12" a="1"/>
  <c r="I350" i="12"/>
  <c r="J350" i="12" a="1"/>
  <c r="J350" i="12"/>
  <c r="B351" i="12" a="1"/>
  <c r="B351" i="12"/>
  <c r="C351" i="12" a="1"/>
  <c r="C351" i="12"/>
  <c r="D351" i="12" a="1"/>
  <c r="D351" i="12"/>
  <c r="E351" i="12" a="1"/>
  <c r="E351" i="12"/>
  <c r="F351" i="12" a="1"/>
  <c r="F351" i="12"/>
  <c r="G351" i="12" a="1"/>
  <c r="G351" i="12"/>
  <c r="H351" i="12" a="1"/>
  <c r="H351" i="12"/>
  <c r="I351" i="12" a="1"/>
  <c r="I351" i="12"/>
  <c r="J351" i="12" a="1"/>
  <c r="J351" i="12"/>
  <c r="B352" i="12" a="1"/>
  <c r="B352" i="12"/>
  <c r="C352" i="12" a="1"/>
  <c r="C352" i="12"/>
  <c r="D352" i="12" a="1"/>
  <c r="D352" i="12"/>
  <c r="E352" i="12" a="1"/>
  <c r="E352" i="12"/>
  <c r="F352" i="12" a="1"/>
  <c r="F352" i="12"/>
  <c r="G352" i="12" a="1"/>
  <c r="G352" i="12"/>
  <c r="H352" i="12" a="1"/>
  <c r="H352" i="12"/>
  <c r="I352" i="12" a="1"/>
  <c r="I352" i="12"/>
  <c r="J352" i="12" a="1"/>
  <c r="J352" i="12"/>
  <c r="B353" i="12" a="1"/>
  <c r="B353" i="12"/>
  <c r="C353" i="12" a="1"/>
  <c r="C353" i="12"/>
  <c r="D353" i="12" a="1"/>
  <c r="D353" i="12"/>
  <c r="E353" i="12" a="1"/>
  <c r="E353" i="12"/>
  <c r="F353" i="12" a="1"/>
  <c r="F353" i="12"/>
  <c r="G353" i="12" a="1"/>
  <c r="G353" i="12"/>
  <c r="H353" i="12" a="1"/>
  <c r="H353" i="12"/>
  <c r="I353" i="12" a="1"/>
  <c r="I353" i="12"/>
  <c r="J353" i="12" a="1"/>
  <c r="J353" i="12"/>
  <c r="B354" i="12" a="1"/>
  <c r="B354" i="12"/>
  <c r="C354" i="12" a="1"/>
  <c r="C354" i="12"/>
  <c r="D354" i="12" a="1"/>
  <c r="D354" i="12"/>
  <c r="E354" i="12" a="1"/>
  <c r="E354" i="12"/>
  <c r="F354" i="12" a="1"/>
  <c r="F354" i="12"/>
  <c r="G354" i="12" a="1"/>
  <c r="G354" i="12"/>
  <c r="H354" i="12" a="1"/>
  <c r="H354" i="12"/>
  <c r="I354" i="12" a="1"/>
  <c r="I354" i="12"/>
  <c r="J354" i="12" a="1"/>
  <c r="J354" i="12"/>
  <c r="B356" i="12" a="1"/>
  <c r="B356" i="12"/>
  <c r="C356" i="12" a="1"/>
  <c r="C356" i="12"/>
  <c r="D356" i="12" a="1"/>
  <c r="D356" i="12"/>
  <c r="E356" i="12" a="1"/>
  <c r="E356" i="12"/>
  <c r="F356" i="12" a="1"/>
  <c r="F356" i="12"/>
  <c r="G356" i="12" a="1"/>
  <c r="G356" i="12"/>
  <c r="H356" i="12" a="1"/>
  <c r="H356" i="12"/>
  <c r="I356" i="12" a="1"/>
  <c r="I356" i="12"/>
  <c r="J356" i="12" a="1"/>
  <c r="J356" i="12"/>
  <c r="B357" i="12" a="1"/>
  <c r="B357" i="12"/>
  <c r="C357" i="12" a="1"/>
  <c r="C357" i="12"/>
  <c r="D357" i="12" a="1"/>
  <c r="D357" i="12"/>
  <c r="E357" i="12" a="1"/>
  <c r="E357" i="12"/>
  <c r="F357" i="12" a="1"/>
  <c r="F357" i="12"/>
  <c r="G357" i="12" a="1"/>
  <c r="G357" i="12"/>
  <c r="H357" i="12" a="1"/>
  <c r="H357" i="12"/>
  <c r="I357" i="12" a="1"/>
  <c r="I357" i="12"/>
  <c r="J357" i="12" a="1"/>
  <c r="J357" i="12"/>
  <c r="B358" i="12" a="1"/>
  <c r="B358" i="12"/>
  <c r="C358" i="12" a="1"/>
  <c r="C358" i="12"/>
  <c r="D358" i="12" a="1"/>
  <c r="D358" i="12"/>
  <c r="E358" i="12" a="1"/>
  <c r="E358" i="12"/>
  <c r="F358" i="12" a="1"/>
  <c r="F358" i="12"/>
  <c r="G358" i="12" a="1"/>
  <c r="G358" i="12"/>
  <c r="H358" i="12" a="1"/>
  <c r="H358" i="12"/>
  <c r="I358" i="12" a="1"/>
  <c r="I358" i="12"/>
  <c r="J358" i="12" a="1"/>
  <c r="J358" i="12"/>
  <c r="B359" i="12" a="1"/>
  <c r="B359" i="12"/>
  <c r="C359" i="12" a="1"/>
  <c r="C359" i="12"/>
  <c r="D359" i="12" a="1"/>
  <c r="D359" i="12"/>
  <c r="E359" i="12" a="1"/>
  <c r="E359" i="12"/>
  <c r="F359" i="12" a="1"/>
  <c r="F359" i="12"/>
  <c r="G359" i="12" a="1"/>
  <c r="G359" i="12"/>
  <c r="H359" i="12" a="1"/>
  <c r="H359" i="12"/>
  <c r="I359" i="12" a="1"/>
  <c r="I359" i="12"/>
  <c r="J359" i="12" a="1"/>
  <c r="J359" i="12"/>
  <c r="B360" i="12" a="1"/>
  <c r="B360" i="12"/>
  <c r="C360" i="12" a="1"/>
  <c r="C360" i="12"/>
  <c r="D360" i="12" a="1"/>
  <c r="D360" i="12"/>
  <c r="E360" i="12" a="1"/>
  <c r="E360" i="12"/>
  <c r="F360" i="12" a="1"/>
  <c r="F360" i="12"/>
  <c r="G360" i="12" a="1"/>
  <c r="G360" i="12"/>
  <c r="H360" i="12" a="1"/>
  <c r="H360" i="12"/>
  <c r="I360" i="12" a="1"/>
  <c r="I360" i="12"/>
  <c r="J360" i="12" a="1"/>
  <c r="J360" i="12"/>
  <c r="B361" i="12" a="1"/>
  <c r="B361" i="12"/>
  <c r="C361" i="12" a="1"/>
  <c r="C361" i="12"/>
  <c r="D361" i="12" a="1"/>
  <c r="D361" i="12"/>
  <c r="E361" i="12" a="1"/>
  <c r="E361" i="12"/>
  <c r="F361" i="12" a="1"/>
  <c r="F361" i="12"/>
  <c r="G361" i="12" a="1"/>
  <c r="G361" i="12"/>
  <c r="H361" i="12" a="1"/>
  <c r="H361" i="12"/>
  <c r="I361" i="12" a="1"/>
  <c r="I361" i="12"/>
  <c r="J361" i="12" a="1"/>
  <c r="J361" i="12"/>
  <c r="B362" i="12" a="1"/>
  <c r="B362" i="12"/>
  <c r="C362" i="12" a="1"/>
  <c r="C362" i="12"/>
  <c r="D362" i="12" a="1"/>
  <c r="D362" i="12"/>
  <c r="E362" i="12" a="1"/>
  <c r="E362" i="12"/>
  <c r="F362" i="12" a="1"/>
  <c r="F362" i="12"/>
  <c r="G362" i="12" a="1"/>
  <c r="G362" i="12"/>
  <c r="H362" i="12" a="1"/>
  <c r="H362" i="12"/>
  <c r="I362" i="12" a="1"/>
  <c r="I362" i="12"/>
  <c r="J362" i="12" a="1"/>
  <c r="J362" i="12"/>
  <c r="B363" i="12" a="1"/>
  <c r="B363" i="12"/>
  <c r="C363" i="12" a="1"/>
  <c r="C363" i="12"/>
  <c r="D363" i="12" a="1"/>
  <c r="D363" i="12"/>
  <c r="E363" i="12" a="1"/>
  <c r="E363" i="12"/>
  <c r="F363" i="12" a="1"/>
  <c r="F363" i="12"/>
  <c r="G363" i="12" a="1"/>
  <c r="G363" i="12"/>
  <c r="H363" i="12" a="1"/>
  <c r="H363" i="12"/>
  <c r="I363" i="12" a="1"/>
  <c r="I363" i="12"/>
  <c r="J363" i="12" a="1"/>
  <c r="J363" i="12"/>
  <c r="B364" i="12" a="1"/>
  <c r="B364" i="12"/>
  <c r="C364" i="12" a="1"/>
  <c r="C364" i="12"/>
  <c r="D364" i="12" a="1"/>
  <c r="D364" i="12"/>
  <c r="E364" i="12" a="1"/>
  <c r="E364" i="12"/>
  <c r="F364" i="12" a="1"/>
  <c r="F364" i="12"/>
  <c r="G364" i="12" a="1"/>
  <c r="G364" i="12"/>
  <c r="H364" i="12" a="1"/>
  <c r="H364" i="12"/>
  <c r="I364" i="12" a="1"/>
  <c r="I364" i="12"/>
  <c r="J364" i="12" a="1"/>
  <c r="J364" i="12"/>
  <c r="B365" i="12" a="1"/>
  <c r="B365" i="12"/>
  <c r="C365" i="12" a="1"/>
  <c r="C365" i="12"/>
  <c r="D365" i="12" a="1"/>
  <c r="D365" i="12"/>
  <c r="E365" i="12" a="1"/>
  <c r="E365" i="12"/>
  <c r="F365" i="12" a="1"/>
  <c r="F365" i="12"/>
  <c r="G365" i="12" a="1"/>
  <c r="G365" i="12"/>
  <c r="H365" i="12" a="1"/>
  <c r="H365" i="12"/>
  <c r="I365" i="12" a="1"/>
  <c r="I365" i="12"/>
  <c r="J365" i="12" a="1"/>
  <c r="J365" i="12"/>
  <c r="B366" i="12" a="1"/>
  <c r="B366" i="12"/>
  <c r="C366" i="12" a="1"/>
  <c r="C366" i="12"/>
  <c r="D366" i="12" a="1"/>
  <c r="D366" i="12"/>
  <c r="E366" i="12" a="1"/>
  <c r="E366" i="12"/>
  <c r="F366" i="12" a="1"/>
  <c r="F366" i="12"/>
  <c r="G366" i="12" a="1"/>
  <c r="G366" i="12"/>
  <c r="H366" i="12" a="1"/>
  <c r="H366" i="12"/>
  <c r="I366" i="12" a="1"/>
  <c r="I366" i="12"/>
  <c r="J366" i="12" a="1"/>
  <c r="J366" i="12"/>
  <c r="B367" i="12" a="1"/>
  <c r="B367" i="12"/>
  <c r="C367" i="12" a="1"/>
  <c r="C367" i="12"/>
  <c r="D367" i="12" a="1"/>
  <c r="D367" i="12"/>
  <c r="E367" i="12" a="1"/>
  <c r="E367" i="12"/>
  <c r="F367" i="12" a="1"/>
  <c r="F367" i="12"/>
  <c r="G367" i="12" a="1"/>
  <c r="G367" i="12"/>
  <c r="H367" i="12" a="1"/>
  <c r="H367" i="12"/>
  <c r="I367" i="12" a="1"/>
  <c r="I367" i="12"/>
  <c r="J367" i="12" a="1"/>
  <c r="J367" i="12"/>
  <c r="B369" i="12" a="1"/>
  <c r="B369" i="12"/>
  <c r="C369" i="12" a="1"/>
  <c r="C369" i="12"/>
  <c r="D369" i="12" a="1"/>
  <c r="D369" i="12"/>
  <c r="E369" i="12" a="1"/>
  <c r="E369" i="12"/>
  <c r="F369" i="12" a="1"/>
  <c r="F369" i="12"/>
  <c r="G369" i="12" a="1"/>
  <c r="G369" i="12"/>
  <c r="H369" i="12" a="1"/>
  <c r="H369" i="12"/>
  <c r="I369" i="12" a="1"/>
  <c r="I369" i="12"/>
  <c r="J369" i="12" a="1"/>
  <c r="J369" i="12"/>
  <c r="B370" i="12" a="1"/>
  <c r="B370" i="12"/>
  <c r="C370" i="12" a="1"/>
  <c r="C370" i="12"/>
  <c r="D370" i="12" a="1"/>
  <c r="D370" i="12"/>
  <c r="E370" i="12" a="1"/>
  <c r="E370" i="12"/>
  <c r="F370" i="12" a="1"/>
  <c r="F370" i="12"/>
  <c r="G370" i="12" a="1"/>
  <c r="G370" i="12"/>
  <c r="H370" i="12" a="1"/>
  <c r="H370" i="12"/>
  <c r="I370" i="12" a="1"/>
  <c r="I370" i="12"/>
  <c r="J370" i="12" a="1"/>
  <c r="J370" i="12"/>
  <c r="B371" i="12" a="1"/>
  <c r="B371" i="12"/>
  <c r="C371" i="12" a="1"/>
  <c r="C371" i="12"/>
  <c r="D371" i="12" a="1"/>
  <c r="D371" i="12"/>
  <c r="E371" i="12" a="1"/>
  <c r="E371" i="12"/>
  <c r="F371" i="12" a="1"/>
  <c r="F371" i="12"/>
  <c r="G371" i="12" a="1"/>
  <c r="G371" i="12"/>
  <c r="H371" i="12" a="1"/>
  <c r="H371" i="12"/>
  <c r="I371" i="12" a="1"/>
  <c r="I371" i="12"/>
  <c r="J371" i="12" a="1"/>
  <c r="J371" i="12"/>
  <c r="B372" i="12" a="1"/>
  <c r="B372" i="12"/>
  <c r="C372" i="12" a="1"/>
  <c r="C372" i="12"/>
  <c r="D372" i="12" a="1"/>
  <c r="D372" i="12"/>
  <c r="E372" i="12" a="1"/>
  <c r="E372" i="12"/>
  <c r="F372" i="12" a="1"/>
  <c r="F372" i="12"/>
  <c r="G372" i="12" a="1"/>
  <c r="G372" i="12"/>
  <c r="H372" i="12" a="1"/>
  <c r="H372" i="12"/>
  <c r="I372" i="12" a="1"/>
  <c r="I372" i="12"/>
  <c r="J372" i="12" a="1"/>
  <c r="J372" i="12"/>
  <c r="B373" i="12" a="1"/>
  <c r="B373" i="12"/>
  <c r="C373" i="12" a="1"/>
  <c r="C373" i="12"/>
  <c r="D373" i="12" a="1"/>
  <c r="D373" i="12"/>
  <c r="E373" i="12" a="1"/>
  <c r="E373" i="12"/>
  <c r="F373" i="12" a="1"/>
  <c r="F373" i="12"/>
  <c r="G373" i="12" a="1"/>
  <c r="G373" i="12"/>
  <c r="H373" i="12" a="1"/>
  <c r="H373" i="12"/>
  <c r="I373" i="12" a="1"/>
  <c r="I373" i="12"/>
  <c r="J373" i="12" a="1"/>
  <c r="J373" i="12"/>
  <c r="B374" i="12" a="1"/>
  <c r="B374" i="12"/>
  <c r="C374" i="12" a="1"/>
  <c r="C374" i="12"/>
  <c r="D374" i="12" a="1"/>
  <c r="D374" i="12"/>
  <c r="E374" i="12" a="1"/>
  <c r="E374" i="12"/>
  <c r="F374" i="12" a="1"/>
  <c r="F374" i="12"/>
  <c r="G374" i="12" a="1"/>
  <c r="G374" i="12"/>
  <c r="H374" i="12" a="1"/>
  <c r="H374" i="12"/>
  <c r="I374" i="12" a="1"/>
  <c r="I374" i="12"/>
  <c r="J374" i="12" a="1"/>
  <c r="J374" i="12"/>
  <c r="B375" i="12" a="1"/>
  <c r="B375" i="12"/>
  <c r="C375" i="12" a="1"/>
  <c r="C375" i="12"/>
  <c r="D375" i="12" a="1"/>
  <c r="D375" i="12"/>
  <c r="E375" i="12" a="1"/>
  <c r="E375" i="12"/>
  <c r="F375" i="12" a="1"/>
  <c r="F375" i="12"/>
  <c r="G375" i="12" a="1"/>
  <c r="G375" i="12"/>
  <c r="H375" i="12" a="1"/>
  <c r="H375" i="12"/>
  <c r="I375" i="12" a="1"/>
  <c r="I375" i="12"/>
  <c r="J375" i="12" a="1"/>
  <c r="J375" i="12"/>
  <c r="B376" i="12" a="1"/>
  <c r="B376" i="12"/>
  <c r="C376" i="12" a="1"/>
  <c r="C376" i="12"/>
  <c r="D376" i="12" a="1"/>
  <c r="D376" i="12"/>
  <c r="E376" i="12" a="1"/>
  <c r="E376" i="12"/>
  <c r="F376" i="12" a="1"/>
  <c r="F376" i="12"/>
  <c r="G376" i="12" a="1"/>
  <c r="G376" i="12"/>
  <c r="H376" i="12" a="1"/>
  <c r="H376" i="12"/>
  <c r="I376" i="12" a="1"/>
  <c r="I376" i="12"/>
  <c r="J376" i="12" a="1"/>
  <c r="J376" i="12"/>
  <c r="B377" i="12" a="1"/>
  <c r="B377" i="12"/>
  <c r="C377" i="12" a="1"/>
  <c r="C377" i="12"/>
  <c r="D377" i="12" a="1"/>
  <c r="D377" i="12"/>
  <c r="E377" i="12" a="1"/>
  <c r="E377" i="12"/>
  <c r="F377" i="12" a="1"/>
  <c r="F377" i="12"/>
  <c r="G377" i="12" a="1"/>
  <c r="G377" i="12"/>
  <c r="H377" i="12" a="1"/>
  <c r="H377" i="12"/>
  <c r="I377" i="12" a="1"/>
  <c r="I377" i="12"/>
  <c r="J377" i="12" a="1"/>
  <c r="J377" i="12"/>
  <c r="B378" i="12" a="1"/>
  <c r="B378" i="12"/>
  <c r="C378" i="12" a="1"/>
  <c r="C378" i="12"/>
  <c r="D378" i="12" a="1"/>
  <c r="D378" i="12"/>
  <c r="E378" i="12" a="1"/>
  <c r="E378" i="12"/>
  <c r="F378" i="12" a="1"/>
  <c r="F378" i="12"/>
  <c r="G378" i="12" a="1"/>
  <c r="G378" i="12"/>
  <c r="H378" i="12" a="1"/>
  <c r="H378" i="12"/>
  <c r="I378" i="12" a="1"/>
  <c r="I378" i="12"/>
  <c r="J378" i="12" a="1"/>
  <c r="J378" i="12"/>
  <c r="B379" i="12" a="1"/>
  <c r="B379" i="12"/>
  <c r="C379" i="12" a="1"/>
  <c r="C379" i="12"/>
  <c r="D379" i="12" a="1"/>
  <c r="D379" i="12"/>
  <c r="E379" i="12" a="1"/>
  <c r="E379" i="12"/>
  <c r="F379" i="12" a="1"/>
  <c r="F379" i="12"/>
  <c r="G379" i="12" a="1"/>
  <c r="G379" i="12"/>
  <c r="H379" i="12" a="1"/>
  <c r="H379" i="12"/>
  <c r="I379" i="12" a="1"/>
  <c r="I379" i="12"/>
  <c r="J379" i="12" a="1"/>
  <c r="J379" i="12"/>
  <c r="B380" i="12" a="1"/>
  <c r="B380" i="12"/>
  <c r="C380" i="12" a="1"/>
  <c r="C380" i="12"/>
  <c r="D380" i="12" a="1"/>
  <c r="D380" i="12"/>
  <c r="E380" i="12" a="1"/>
  <c r="E380" i="12"/>
  <c r="F380" i="12" a="1"/>
  <c r="F380" i="12"/>
  <c r="G380" i="12" a="1"/>
  <c r="G380" i="12"/>
  <c r="H380" i="12" a="1"/>
  <c r="H380" i="12"/>
  <c r="I380" i="12" a="1"/>
  <c r="I380" i="12"/>
  <c r="J380" i="12" a="1"/>
  <c r="J380" i="12"/>
  <c r="B381" i="12" a="1"/>
  <c r="B381" i="12"/>
  <c r="C381" i="12" a="1"/>
  <c r="C381" i="12"/>
  <c r="D381" i="12" a="1"/>
  <c r="D381" i="12"/>
  <c r="E381" i="12" a="1"/>
  <c r="E381" i="12"/>
  <c r="F381" i="12" a="1"/>
  <c r="F381" i="12"/>
  <c r="G381" i="12" a="1"/>
  <c r="G381" i="12"/>
  <c r="H381" i="12" a="1"/>
  <c r="H381" i="12"/>
  <c r="I381" i="12" a="1"/>
  <c r="I381" i="12"/>
  <c r="J381" i="12" a="1"/>
  <c r="J381" i="12"/>
  <c r="B382" i="12" a="1"/>
  <c r="B382" i="12"/>
  <c r="C382" i="12" a="1"/>
  <c r="C382" i="12"/>
  <c r="D382" i="12" a="1"/>
  <c r="D382" i="12"/>
  <c r="E382" i="12" a="1"/>
  <c r="E382" i="12"/>
  <c r="F382" i="12" a="1"/>
  <c r="F382" i="12"/>
  <c r="G382" i="12" a="1"/>
  <c r="G382" i="12"/>
  <c r="H382" i="12" a="1"/>
  <c r="H382" i="12"/>
  <c r="I382" i="12" a="1"/>
  <c r="I382" i="12"/>
  <c r="J382" i="12" a="1"/>
  <c r="J382" i="12"/>
  <c r="B383" i="12" a="1"/>
  <c r="B383" i="12"/>
  <c r="C383" i="12" a="1"/>
  <c r="C383" i="12"/>
  <c r="D383" i="12" a="1"/>
  <c r="D383" i="12"/>
  <c r="E383" i="12" a="1"/>
  <c r="E383" i="12"/>
  <c r="F383" i="12" a="1"/>
  <c r="F383" i="12"/>
  <c r="G383" i="12" a="1"/>
  <c r="G383" i="12"/>
  <c r="H383" i="12" a="1"/>
  <c r="H383" i="12"/>
  <c r="I383" i="12" a="1"/>
  <c r="I383" i="12"/>
  <c r="J383" i="12" a="1"/>
  <c r="J383" i="12"/>
  <c r="B384" i="12" a="1"/>
  <c r="B384" i="12"/>
  <c r="C384" i="12" a="1"/>
  <c r="C384" i="12"/>
  <c r="D384" i="12" a="1"/>
  <c r="D384" i="12"/>
  <c r="E384" i="12" a="1"/>
  <c r="E384" i="12"/>
  <c r="F384" i="12" a="1"/>
  <c r="F384" i="12"/>
  <c r="G384" i="12" a="1"/>
  <c r="G384" i="12"/>
  <c r="H384" i="12" a="1"/>
  <c r="H384" i="12"/>
  <c r="I384" i="12" a="1"/>
  <c r="I384" i="12"/>
  <c r="J384" i="12" a="1"/>
  <c r="J384" i="12"/>
  <c r="B385" i="12" a="1"/>
  <c r="B385" i="12"/>
  <c r="C385" i="12" a="1"/>
  <c r="C385" i="12"/>
  <c r="D385" i="12" a="1"/>
  <c r="D385" i="12"/>
  <c r="E385" i="12" a="1"/>
  <c r="E385" i="12"/>
  <c r="F385" i="12" a="1"/>
  <c r="F385" i="12"/>
  <c r="G385" i="12" a="1"/>
  <c r="G385" i="12"/>
  <c r="H385" i="12" a="1"/>
  <c r="H385" i="12"/>
  <c r="I385" i="12" a="1"/>
  <c r="I385" i="12"/>
  <c r="J385" i="12" a="1"/>
  <c r="J385" i="12"/>
  <c r="B386" i="12" a="1"/>
  <c r="B386" i="12"/>
  <c r="C386" i="12" a="1"/>
  <c r="C386" i="12"/>
  <c r="D386" i="12" a="1"/>
  <c r="D386" i="12"/>
  <c r="E386" i="12" a="1"/>
  <c r="E386" i="12"/>
  <c r="F386" i="12" a="1"/>
  <c r="F386" i="12"/>
  <c r="G386" i="12" a="1"/>
  <c r="G386" i="12"/>
  <c r="H386" i="12" a="1"/>
  <c r="H386" i="12"/>
  <c r="I386" i="12" a="1"/>
  <c r="I386" i="12"/>
  <c r="J386" i="12" a="1"/>
  <c r="J386" i="12"/>
  <c r="B387" i="12" a="1"/>
  <c r="B387" i="12"/>
  <c r="C387" i="12" a="1"/>
  <c r="C387" i="12"/>
  <c r="D387" i="12" a="1"/>
  <c r="D387" i="12"/>
  <c r="E387" i="12" a="1"/>
  <c r="E387" i="12"/>
  <c r="F387" i="12" a="1"/>
  <c r="F387" i="12"/>
  <c r="G387" i="12" a="1"/>
  <c r="G387" i="12"/>
  <c r="H387" i="12" a="1"/>
  <c r="H387" i="12"/>
  <c r="I387" i="12" a="1"/>
  <c r="I387" i="12"/>
  <c r="J387" i="12" a="1"/>
  <c r="J387" i="12"/>
  <c r="B388" i="12" a="1"/>
  <c r="B388" i="12"/>
  <c r="C388" i="12" a="1"/>
  <c r="C388" i="12"/>
  <c r="D388" i="12" a="1"/>
  <c r="D388" i="12"/>
  <c r="E388" i="12" a="1"/>
  <c r="E388" i="12"/>
  <c r="F388" i="12" a="1"/>
  <c r="F388" i="12"/>
  <c r="G388" i="12" a="1"/>
  <c r="G388" i="12"/>
  <c r="H388" i="12" a="1"/>
  <c r="H388" i="12"/>
  <c r="I388" i="12" a="1"/>
  <c r="I388" i="12"/>
  <c r="J388" i="12" a="1"/>
  <c r="J388" i="12"/>
  <c r="B389" i="12" a="1"/>
  <c r="B389" i="12"/>
  <c r="C389" i="12" a="1"/>
  <c r="C389" i="12"/>
  <c r="D389" i="12" a="1"/>
  <c r="D389" i="12"/>
  <c r="E389" i="12" a="1"/>
  <c r="E389" i="12"/>
  <c r="F389" i="12" a="1"/>
  <c r="F389" i="12"/>
  <c r="G389" i="12" a="1"/>
  <c r="G389" i="12"/>
  <c r="H389" i="12" a="1"/>
  <c r="H389" i="12"/>
  <c r="I389" i="12" a="1"/>
  <c r="I389" i="12"/>
  <c r="J389" i="12" a="1"/>
  <c r="J389" i="12"/>
  <c r="B390" i="12" a="1"/>
  <c r="B390" i="12"/>
  <c r="C390" i="12" a="1"/>
  <c r="C390" i="12"/>
  <c r="D390" i="12" a="1"/>
  <c r="D390" i="12"/>
  <c r="E390" i="12" a="1"/>
  <c r="E390" i="12"/>
  <c r="F390" i="12" a="1"/>
  <c r="F390" i="12"/>
  <c r="G390" i="12" a="1"/>
  <c r="G390" i="12"/>
  <c r="H390" i="12" a="1"/>
  <c r="H390" i="12"/>
  <c r="I390" i="12" a="1"/>
  <c r="I390" i="12"/>
  <c r="J390" i="12" a="1"/>
  <c r="J390" i="12"/>
  <c r="B391" i="12" a="1"/>
  <c r="B391" i="12"/>
  <c r="C391" i="12" a="1"/>
  <c r="C391" i="12"/>
  <c r="D391" i="12" a="1"/>
  <c r="D391" i="12"/>
  <c r="E391" i="12" a="1"/>
  <c r="E391" i="12"/>
  <c r="F391" i="12" a="1"/>
  <c r="F391" i="12"/>
  <c r="G391" i="12" a="1"/>
  <c r="G391" i="12"/>
  <c r="H391" i="12" a="1"/>
  <c r="H391" i="12"/>
  <c r="I391" i="12" a="1"/>
  <c r="I391" i="12"/>
  <c r="J391" i="12" a="1"/>
  <c r="J391" i="12"/>
  <c r="B392" i="12" a="1"/>
  <c r="B392" i="12"/>
  <c r="C392" i="12" a="1"/>
  <c r="C392" i="12"/>
  <c r="D392" i="12" a="1"/>
  <c r="D392" i="12"/>
  <c r="E392" i="12" a="1"/>
  <c r="E392" i="12"/>
  <c r="F392" i="12" a="1"/>
  <c r="F392" i="12"/>
  <c r="G392" i="12" a="1"/>
  <c r="G392" i="12"/>
  <c r="H392" i="12" a="1"/>
  <c r="H392" i="12"/>
  <c r="I392" i="12" a="1"/>
  <c r="I392" i="12"/>
  <c r="J392" i="12" a="1"/>
  <c r="J392" i="12"/>
  <c r="B393" i="12" a="1"/>
  <c r="B393" i="12"/>
  <c r="C393" i="12" a="1"/>
  <c r="C393" i="12"/>
  <c r="D393" i="12" a="1"/>
  <c r="D393" i="12"/>
  <c r="E393" i="12" a="1"/>
  <c r="E393" i="12"/>
  <c r="F393" i="12" a="1"/>
  <c r="F393" i="12"/>
  <c r="G393" i="12" a="1"/>
  <c r="G393" i="12"/>
  <c r="H393" i="12" a="1"/>
  <c r="H393" i="12"/>
  <c r="I393" i="12" a="1"/>
  <c r="I393" i="12"/>
  <c r="J393" i="12" a="1"/>
  <c r="J393" i="12"/>
  <c r="B394" i="12" a="1"/>
  <c r="B394" i="12"/>
  <c r="C394" i="12" a="1"/>
  <c r="C394" i="12"/>
  <c r="D394" i="12" a="1"/>
  <c r="D394" i="12"/>
  <c r="E394" i="12" a="1"/>
  <c r="E394" i="12"/>
  <c r="F394" i="12" a="1"/>
  <c r="F394" i="12"/>
  <c r="G394" i="12" a="1"/>
  <c r="G394" i="12"/>
  <c r="H394" i="12" a="1"/>
  <c r="H394" i="12"/>
  <c r="I394" i="12" a="1"/>
  <c r="I394" i="12"/>
  <c r="J394" i="12" a="1"/>
  <c r="J394" i="12"/>
  <c r="B395" i="12" a="1"/>
  <c r="B395" i="12"/>
  <c r="C395" i="12" a="1"/>
  <c r="C395" i="12"/>
  <c r="D395" i="12" a="1"/>
  <c r="D395" i="12"/>
  <c r="E395" i="12" a="1"/>
  <c r="E395" i="12"/>
  <c r="F395" i="12" a="1"/>
  <c r="F395" i="12"/>
  <c r="G395" i="12" a="1"/>
  <c r="G395" i="12"/>
  <c r="H395" i="12" a="1"/>
  <c r="H395" i="12"/>
  <c r="I395" i="12" a="1"/>
  <c r="I395" i="12"/>
  <c r="J395" i="12" a="1"/>
  <c r="J395" i="12"/>
  <c r="B396" i="12" a="1"/>
  <c r="B396" i="12"/>
  <c r="C396" i="12" a="1"/>
  <c r="C396" i="12"/>
  <c r="D396" i="12" a="1"/>
  <c r="D396" i="12"/>
  <c r="E396" i="12" a="1"/>
  <c r="E396" i="12"/>
  <c r="F396" i="12" a="1"/>
  <c r="F396" i="12"/>
  <c r="G396" i="12" a="1"/>
  <c r="G396" i="12"/>
  <c r="H396" i="12" a="1"/>
  <c r="H396" i="12"/>
  <c r="I396" i="12" a="1"/>
  <c r="I396" i="12"/>
  <c r="J396" i="12" a="1"/>
  <c r="J396" i="12"/>
  <c r="B397" i="12" a="1"/>
  <c r="B397" i="12"/>
  <c r="C397" i="12" a="1"/>
  <c r="C397" i="12"/>
  <c r="D397" i="12" a="1"/>
  <c r="D397" i="12"/>
  <c r="E397" i="12" a="1"/>
  <c r="E397" i="12"/>
  <c r="F397" i="12" a="1"/>
  <c r="F397" i="12"/>
  <c r="G397" i="12" a="1"/>
  <c r="G397" i="12"/>
  <c r="H397" i="12" a="1"/>
  <c r="H397" i="12"/>
  <c r="I397" i="12" a="1"/>
  <c r="I397" i="12"/>
  <c r="J397" i="12" a="1"/>
  <c r="J397" i="12"/>
  <c r="B398" i="12" a="1"/>
  <c r="B398" i="12"/>
  <c r="C398" i="12" a="1"/>
  <c r="C398" i="12"/>
  <c r="D398" i="12" a="1"/>
  <c r="D398" i="12"/>
  <c r="E398" i="12" a="1"/>
  <c r="E398" i="12"/>
  <c r="F398" i="12" a="1"/>
  <c r="F398" i="12"/>
  <c r="G398" i="12" a="1"/>
  <c r="G398" i="12"/>
  <c r="H398" i="12" a="1"/>
  <c r="H398" i="12"/>
  <c r="I398" i="12" a="1"/>
  <c r="I398" i="12"/>
  <c r="J398" i="12" a="1"/>
  <c r="J398" i="12"/>
  <c r="B399" i="12" a="1"/>
  <c r="B399" i="12"/>
  <c r="C399" i="12" a="1"/>
  <c r="C399" i="12"/>
  <c r="D399" i="12" a="1"/>
  <c r="D399" i="12"/>
  <c r="E399" i="12" a="1"/>
  <c r="E399" i="12"/>
  <c r="F399" i="12" a="1"/>
  <c r="F399" i="12"/>
  <c r="G399" i="12" a="1"/>
  <c r="G399" i="12"/>
  <c r="H399" i="12" a="1"/>
  <c r="H399" i="12"/>
  <c r="I399" i="12" a="1"/>
  <c r="I399" i="12"/>
  <c r="J399" i="12" a="1"/>
  <c r="J399" i="12"/>
  <c r="B400" i="12" a="1"/>
  <c r="B400" i="12"/>
  <c r="C400" i="12" a="1"/>
  <c r="C400" i="12"/>
  <c r="D400" i="12" a="1"/>
  <c r="D400" i="12"/>
  <c r="E400" i="12" a="1"/>
  <c r="E400" i="12"/>
  <c r="F400" i="12" a="1"/>
  <c r="F400" i="12"/>
  <c r="G400" i="12" a="1"/>
  <c r="G400" i="12"/>
  <c r="H400" i="12" a="1"/>
  <c r="H400" i="12"/>
  <c r="I400" i="12" a="1"/>
  <c r="I400" i="12"/>
  <c r="J400" i="12" a="1"/>
  <c r="J400" i="12"/>
  <c r="B401" i="12" a="1"/>
  <c r="B401" i="12"/>
  <c r="C401" i="12" a="1"/>
  <c r="C401" i="12"/>
  <c r="D401" i="12" a="1"/>
  <c r="D401" i="12"/>
  <c r="E401" i="12" a="1"/>
  <c r="E401" i="12"/>
  <c r="F401" i="12" a="1"/>
  <c r="F401" i="12"/>
  <c r="G401" i="12" a="1"/>
  <c r="G401" i="12"/>
  <c r="H401" i="12" a="1"/>
  <c r="H401" i="12"/>
  <c r="I401" i="12" a="1"/>
  <c r="I401" i="12"/>
  <c r="J401" i="12" a="1"/>
  <c r="J401" i="12"/>
  <c r="B402" i="12" a="1"/>
  <c r="B402" i="12"/>
  <c r="C402" i="12" a="1"/>
  <c r="C402" i="12"/>
  <c r="D402" i="12" a="1"/>
  <c r="D402" i="12"/>
  <c r="E402" i="12" a="1"/>
  <c r="E402" i="12"/>
  <c r="F402" i="12" a="1"/>
  <c r="F402" i="12"/>
  <c r="G402" i="12" a="1"/>
  <c r="G402" i="12"/>
  <c r="H402" i="12" a="1"/>
  <c r="H402" i="12"/>
  <c r="I402" i="12" a="1"/>
  <c r="I402" i="12"/>
  <c r="J402" i="12" a="1"/>
  <c r="J402" i="12"/>
  <c r="B403" i="12" a="1"/>
  <c r="B403" i="12"/>
  <c r="C403" i="12" a="1"/>
  <c r="C403" i="12"/>
  <c r="D403" i="12" a="1"/>
  <c r="D403" i="12"/>
  <c r="E403" i="12" a="1"/>
  <c r="E403" i="12"/>
  <c r="F403" i="12" a="1"/>
  <c r="F403" i="12"/>
  <c r="G403" i="12" a="1"/>
  <c r="G403" i="12"/>
  <c r="H403" i="12" a="1"/>
  <c r="H403" i="12"/>
  <c r="I403" i="12" a="1"/>
  <c r="I403" i="12"/>
  <c r="J403" i="12" a="1"/>
  <c r="J403" i="12"/>
  <c r="B404" i="12" a="1"/>
  <c r="B404" i="12"/>
  <c r="C404" i="12" a="1"/>
  <c r="C404" i="12"/>
  <c r="D404" i="12" a="1"/>
  <c r="D404" i="12"/>
  <c r="E404" i="12" a="1"/>
  <c r="E404" i="12"/>
  <c r="F404" i="12" a="1"/>
  <c r="F404" i="12"/>
  <c r="G404" i="12" a="1"/>
  <c r="G404" i="12"/>
  <c r="H404" i="12" a="1"/>
  <c r="H404" i="12"/>
  <c r="I404" i="12" a="1"/>
  <c r="I404" i="12"/>
  <c r="J404" i="12" a="1"/>
  <c r="J404" i="12"/>
  <c r="B405" i="12" a="1"/>
  <c r="B405" i="12"/>
  <c r="C405" i="12" a="1"/>
  <c r="C405" i="12"/>
  <c r="D405" i="12" a="1"/>
  <c r="D405" i="12"/>
  <c r="E405" i="12" a="1"/>
  <c r="E405" i="12"/>
  <c r="F405" i="12" a="1"/>
  <c r="F405" i="12"/>
  <c r="G405" i="12" a="1"/>
  <c r="G405" i="12"/>
  <c r="H405" i="12" a="1"/>
  <c r="H405" i="12"/>
  <c r="I405" i="12" a="1"/>
  <c r="I405" i="12"/>
  <c r="J405" i="12" a="1"/>
  <c r="J405" i="12"/>
  <c r="B406" i="12" a="1"/>
  <c r="B406" i="12"/>
  <c r="C406" i="12" a="1"/>
  <c r="C406" i="12"/>
  <c r="D406" i="12" a="1"/>
  <c r="D406" i="12"/>
  <c r="E406" i="12" a="1"/>
  <c r="E406" i="12"/>
  <c r="F406" i="12" a="1"/>
  <c r="F406" i="12"/>
  <c r="G406" i="12" a="1"/>
  <c r="G406" i="12"/>
  <c r="H406" i="12" a="1"/>
  <c r="H406" i="12"/>
  <c r="I406" i="12" a="1"/>
  <c r="I406" i="12"/>
  <c r="J406" i="12" a="1"/>
  <c r="J406" i="12"/>
  <c r="B407" i="12" a="1"/>
  <c r="B407" i="12"/>
  <c r="C407" i="12" a="1"/>
  <c r="C407" i="12"/>
  <c r="D407" i="12" a="1"/>
  <c r="D407" i="12"/>
  <c r="E407" i="12" a="1"/>
  <c r="E407" i="12"/>
  <c r="F407" i="12" a="1"/>
  <c r="F407" i="12"/>
  <c r="G407" i="12" a="1"/>
  <c r="G407" i="12"/>
  <c r="H407" i="12" a="1"/>
  <c r="H407" i="12"/>
  <c r="I407" i="12" a="1"/>
  <c r="I407" i="12"/>
  <c r="J407" i="12" a="1"/>
  <c r="J407" i="12"/>
  <c r="B408" i="12" a="1"/>
  <c r="B408" i="12"/>
  <c r="C408" i="12" a="1"/>
  <c r="C408" i="12"/>
  <c r="D408" i="12" a="1"/>
  <c r="D408" i="12"/>
  <c r="E408" i="12" a="1"/>
  <c r="E408" i="12"/>
  <c r="F408" i="12" a="1"/>
  <c r="F408" i="12"/>
  <c r="G408" i="12" a="1"/>
  <c r="G408" i="12"/>
  <c r="H408" i="12" a="1"/>
  <c r="H408" i="12"/>
  <c r="I408" i="12" a="1"/>
  <c r="I408" i="12"/>
  <c r="J408" i="12" a="1"/>
  <c r="J408" i="12"/>
  <c r="B409" i="12" a="1"/>
  <c r="B409" i="12"/>
  <c r="C409" i="12" a="1"/>
  <c r="C409" i="12"/>
  <c r="D409" i="12" a="1"/>
  <c r="D409" i="12"/>
  <c r="E409" i="12" a="1"/>
  <c r="E409" i="12"/>
  <c r="F409" i="12" a="1"/>
  <c r="F409" i="12"/>
  <c r="G409" i="12" a="1"/>
  <c r="G409" i="12"/>
  <c r="H409" i="12" a="1"/>
  <c r="H409" i="12"/>
  <c r="I409" i="12" a="1"/>
  <c r="I409" i="12"/>
  <c r="J409" i="12" a="1"/>
  <c r="J409" i="12"/>
  <c r="B410" i="12" a="1"/>
  <c r="B410" i="12"/>
  <c r="C410" i="12" a="1"/>
  <c r="C410" i="12"/>
  <c r="D410" i="12" a="1"/>
  <c r="D410" i="12"/>
  <c r="E410" i="12" a="1"/>
  <c r="E410" i="12"/>
  <c r="F410" i="12" a="1"/>
  <c r="F410" i="12"/>
  <c r="G410" i="12" a="1"/>
  <c r="G410" i="12"/>
  <c r="H410" i="12" a="1"/>
  <c r="H410" i="12"/>
  <c r="I410" i="12" a="1"/>
  <c r="I410" i="12"/>
  <c r="J410" i="12" a="1"/>
  <c r="J410" i="12"/>
  <c r="B411" i="12" a="1"/>
  <c r="B411" i="12"/>
  <c r="C411" i="12" a="1"/>
  <c r="C411" i="12"/>
  <c r="D411" i="12" a="1"/>
  <c r="D411" i="12"/>
  <c r="E411" i="12" a="1"/>
  <c r="E411" i="12"/>
  <c r="F411" i="12" a="1"/>
  <c r="F411" i="12"/>
  <c r="G411" i="12" a="1"/>
  <c r="G411" i="12"/>
  <c r="H411" i="12" a="1"/>
  <c r="H411" i="12"/>
  <c r="I411" i="12" a="1"/>
  <c r="I411" i="12"/>
  <c r="J411" i="12" a="1"/>
  <c r="J411" i="12"/>
  <c r="B412" i="12" a="1"/>
  <c r="B412" i="12"/>
  <c r="C412" i="12" a="1"/>
  <c r="C412" i="12"/>
  <c r="D412" i="12" a="1"/>
  <c r="D412" i="12"/>
  <c r="E412" i="12" a="1"/>
  <c r="E412" i="12"/>
  <c r="F412" i="12" a="1"/>
  <c r="F412" i="12"/>
  <c r="G412" i="12" a="1"/>
  <c r="G412" i="12"/>
  <c r="H412" i="12" a="1"/>
  <c r="H412" i="12"/>
  <c r="I412" i="12" a="1"/>
  <c r="I412" i="12"/>
  <c r="J412" i="12" a="1"/>
  <c r="J412" i="12"/>
  <c r="B413" i="12" a="1"/>
  <c r="B413" i="12"/>
  <c r="C413" i="12" a="1"/>
  <c r="C413" i="12"/>
  <c r="D413" i="12" a="1"/>
  <c r="D413" i="12"/>
  <c r="E413" i="12" a="1"/>
  <c r="E413" i="12"/>
  <c r="F413" i="12" a="1"/>
  <c r="F413" i="12"/>
  <c r="G413" i="12" a="1"/>
  <c r="G413" i="12"/>
  <c r="H413" i="12" a="1"/>
  <c r="H413" i="12"/>
  <c r="I413" i="12" a="1"/>
  <c r="I413" i="12"/>
  <c r="J413" i="12" a="1"/>
  <c r="J413" i="12"/>
  <c r="B414" i="12" a="1"/>
  <c r="B414" i="12"/>
  <c r="C414" i="12" a="1"/>
  <c r="C414" i="12"/>
  <c r="D414" i="12" a="1"/>
  <c r="D414" i="12"/>
  <c r="E414" i="12" a="1"/>
  <c r="E414" i="12"/>
  <c r="F414" i="12" a="1"/>
  <c r="F414" i="12"/>
  <c r="G414" i="12" a="1"/>
  <c r="G414" i="12"/>
  <c r="H414" i="12" a="1"/>
  <c r="H414" i="12"/>
  <c r="I414" i="12" a="1"/>
  <c r="I414" i="12"/>
  <c r="J414" i="12" a="1"/>
  <c r="J414" i="12"/>
  <c r="B415" i="12" a="1"/>
  <c r="B415" i="12"/>
  <c r="C415" i="12" a="1"/>
  <c r="C415" i="12"/>
  <c r="D415" i="12" a="1"/>
  <c r="D415" i="12"/>
  <c r="E415" i="12" a="1"/>
  <c r="E415" i="12"/>
  <c r="F415" i="12" a="1"/>
  <c r="F415" i="12"/>
  <c r="G415" i="12" a="1"/>
  <c r="G415" i="12"/>
  <c r="H415" i="12" a="1"/>
  <c r="H415" i="12"/>
  <c r="I415" i="12" a="1"/>
  <c r="I415" i="12"/>
  <c r="J415" i="12" a="1"/>
  <c r="J415" i="12"/>
  <c r="B416" i="12" a="1"/>
  <c r="B416" i="12"/>
  <c r="C416" i="12" a="1"/>
  <c r="C416" i="12"/>
  <c r="D416" i="12" a="1"/>
  <c r="D416" i="12"/>
  <c r="E416" i="12" a="1"/>
  <c r="E416" i="12"/>
  <c r="F416" i="12" a="1"/>
  <c r="F416" i="12"/>
  <c r="G416" i="12" a="1"/>
  <c r="G416" i="12"/>
  <c r="H416" i="12" a="1"/>
  <c r="H416" i="12"/>
  <c r="I416" i="12" a="1"/>
  <c r="I416" i="12"/>
  <c r="J416" i="12" a="1"/>
  <c r="J416" i="12"/>
  <c r="B417" i="12" a="1"/>
  <c r="B417" i="12"/>
  <c r="C417" i="12" a="1"/>
  <c r="C417" i="12"/>
  <c r="D417" i="12" a="1"/>
  <c r="D417" i="12"/>
  <c r="E417" i="12" a="1"/>
  <c r="E417" i="12"/>
  <c r="F417" i="12" a="1"/>
  <c r="F417" i="12"/>
  <c r="G417" i="12" a="1"/>
  <c r="G417" i="12"/>
  <c r="H417" i="12" a="1"/>
  <c r="H417" i="12"/>
  <c r="I417" i="12" a="1"/>
  <c r="I417" i="12"/>
  <c r="J417" i="12" a="1"/>
  <c r="J417" i="12"/>
  <c r="B418" i="12" a="1"/>
  <c r="B418" i="12"/>
  <c r="C418" i="12" a="1"/>
  <c r="C418" i="12"/>
  <c r="D418" i="12" a="1"/>
  <c r="D418" i="12"/>
  <c r="E418" i="12" a="1"/>
  <c r="E418" i="12"/>
  <c r="F418" i="12" a="1"/>
  <c r="F418" i="12"/>
  <c r="G418" i="12" a="1"/>
  <c r="G418" i="12"/>
  <c r="H418" i="12" a="1"/>
  <c r="H418" i="12"/>
  <c r="I418" i="12" a="1"/>
  <c r="I418" i="12"/>
  <c r="J418" i="12" a="1"/>
  <c r="J418" i="12"/>
  <c r="B419" i="12" a="1"/>
  <c r="B419" i="12"/>
  <c r="C419" i="12" a="1"/>
  <c r="C419" i="12"/>
  <c r="D419" i="12" a="1"/>
  <c r="D419" i="12"/>
  <c r="E419" i="12" a="1"/>
  <c r="E419" i="12"/>
  <c r="F419" i="12" a="1"/>
  <c r="F419" i="12"/>
  <c r="G419" i="12" a="1"/>
  <c r="G419" i="12"/>
  <c r="H419" i="12" a="1"/>
  <c r="H419" i="12"/>
  <c r="I419" i="12" a="1"/>
  <c r="I419" i="12"/>
  <c r="J419" i="12" a="1"/>
  <c r="J419" i="12"/>
  <c r="B420" i="12" a="1"/>
  <c r="B420" i="12"/>
  <c r="C420" i="12" a="1"/>
  <c r="C420" i="12"/>
  <c r="D420" i="12" a="1"/>
  <c r="D420" i="12"/>
  <c r="E420" i="12" a="1"/>
  <c r="E420" i="12"/>
  <c r="F420" i="12" a="1"/>
  <c r="F420" i="12"/>
  <c r="G420" i="12" a="1"/>
  <c r="G420" i="12"/>
  <c r="H420" i="12" a="1"/>
  <c r="H420" i="12"/>
  <c r="I420" i="12" a="1"/>
  <c r="I420" i="12"/>
  <c r="J420" i="12" a="1"/>
  <c r="J420" i="12"/>
  <c r="B421" i="12" a="1"/>
  <c r="B421" i="12"/>
  <c r="C421" i="12" a="1"/>
  <c r="C421" i="12"/>
  <c r="D421" i="12" a="1"/>
  <c r="D421" i="12"/>
  <c r="E421" i="12" a="1"/>
  <c r="E421" i="12"/>
  <c r="F421" i="12" a="1"/>
  <c r="F421" i="12"/>
  <c r="G421" i="12" a="1"/>
  <c r="G421" i="12"/>
  <c r="H421" i="12" a="1"/>
  <c r="H421" i="12"/>
  <c r="I421" i="12" a="1"/>
  <c r="I421" i="12"/>
  <c r="J421" i="12" a="1"/>
  <c r="J421" i="12"/>
  <c r="B422" i="12" a="1"/>
  <c r="B422" i="12"/>
  <c r="C422" i="12" a="1"/>
  <c r="C422" i="12"/>
  <c r="D422" i="12" a="1"/>
  <c r="D422" i="12"/>
  <c r="E422" i="12" a="1"/>
  <c r="E422" i="12"/>
  <c r="F422" i="12" a="1"/>
  <c r="F422" i="12"/>
  <c r="G422" i="12" a="1"/>
  <c r="G422" i="12"/>
  <c r="H422" i="12" a="1"/>
  <c r="H422" i="12"/>
  <c r="I422" i="12" a="1"/>
  <c r="I422" i="12"/>
  <c r="J422" i="12" a="1"/>
  <c r="J422" i="12"/>
  <c r="B423" i="12" a="1"/>
  <c r="B423" i="12"/>
  <c r="C423" i="12" a="1"/>
  <c r="C423" i="12"/>
  <c r="D423" i="12" a="1"/>
  <c r="D423" i="12"/>
  <c r="E423" i="12" a="1"/>
  <c r="E423" i="12"/>
  <c r="F423" i="12" a="1"/>
  <c r="F423" i="12"/>
  <c r="G423" i="12" a="1"/>
  <c r="G423" i="12"/>
  <c r="H423" i="12" a="1"/>
  <c r="H423" i="12"/>
  <c r="I423" i="12" a="1"/>
  <c r="I423" i="12"/>
  <c r="J423" i="12" a="1"/>
  <c r="J423" i="12"/>
  <c r="B424" i="12" a="1"/>
  <c r="B424" i="12"/>
  <c r="C424" i="12" a="1"/>
  <c r="C424" i="12"/>
  <c r="D424" i="12" a="1"/>
  <c r="D424" i="12"/>
  <c r="E424" i="12" a="1"/>
  <c r="E424" i="12"/>
  <c r="F424" i="12" a="1"/>
  <c r="F424" i="12"/>
  <c r="G424" i="12" a="1"/>
  <c r="G424" i="12"/>
  <c r="H424" i="12" a="1"/>
  <c r="H424" i="12"/>
  <c r="I424" i="12" a="1"/>
  <c r="I424" i="12"/>
  <c r="J424" i="12" a="1"/>
  <c r="J424" i="12"/>
  <c r="B425" i="12" a="1"/>
  <c r="B425" i="12"/>
  <c r="C425" i="12" a="1"/>
  <c r="C425" i="12"/>
  <c r="D425" i="12" a="1"/>
  <c r="D425" i="12"/>
  <c r="E425" i="12" a="1"/>
  <c r="E425" i="12"/>
  <c r="F425" i="12" a="1"/>
  <c r="F425" i="12"/>
  <c r="G425" i="12" a="1"/>
  <c r="G425" i="12"/>
  <c r="H425" i="12" a="1"/>
  <c r="H425" i="12"/>
  <c r="I425" i="12" a="1"/>
  <c r="I425" i="12"/>
  <c r="J425" i="12" a="1"/>
  <c r="J425" i="12"/>
  <c r="B426" i="12" a="1"/>
  <c r="B426" i="12"/>
  <c r="C426" i="12" a="1"/>
  <c r="C426" i="12"/>
  <c r="D426" i="12" a="1"/>
  <c r="D426" i="12"/>
  <c r="E426" i="12" a="1"/>
  <c r="E426" i="12"/>
  <c r="F426" i="12" a="1"/>
  <c r="F426" i="12"/>
  <c r="G426" i="12" a="1"/>
  <c r="G426" i="12"/>
  <c r="H426" i="12" a="1"/>
  <c r="H426" i="12"/>
  <c r="I426" i="12" a="1"/>
  <c r="I426" i="12"/>
  <c r="J426" i="12" a="1"/>
  <c r="J426" i="12"/>
  <c r="B427" i="12" a="1"/>
  <c r="B427" i="12"/>
  <c r="C427" i="12" a="1"/>
  <c r="C427" i="12"/>
  <c r="D427" i="12" a="1"/>
  <c r="D427" i="12"/>
  <c r="E427" i="12" a="1"/>
  <c r="E427" i="12"/>
  <c r="F427" i="12" a="1"/>
  <c r="F427" i="12"/>
  <c r="G427" i="12" a="1"/>
  <c r="G427" i="12"/>
  <c r="H427" i="12" a="1"/>
  <c r="H427" i="12"/>
  <c r="I427" i="12" a="1"/>
  <c r="I427" i="12"/>
  <c r="J427" i="12" a="1"/>
  <c r="J427" i="12"/>
  <c r="B428" i="12" a="1"/>
  <c r="B428" i="12"/>
  <c r="C428" i="12" a="1"/>
  <c r="C428" i="12"/>
  <c r="D428" i="12" a="1"/>
  <c r="D428" i="12"/>
  <c r="E428" i="12" a="1"/>
  <c r="E428" i="12"/>
  <c r="F428" i="12" a="1"/>
  <c r="F428" i="12"/>
  <c r="G428" i="12" a="1"/>
  <c r="G428" i="12"/>
  <c r="H428" i="12" a="1"/>
  <c r="H428" i="12"/>
  <c r="I428" i="12" a="1"/>
  <c r="I428" i="12"/>
  <c r="J428" i="12" a="1"/>
  <c r="J428" i="12"/>
  <c r="B429" i="12" a="1"/>
  <c r="B429" i="12"/>
  <c r="C429" i="12" a="1"/>
  <c r="C429" i="12"/>
  <c r="D429" i="12" a="1"/>
  <c r="D429" i="12"/>
  <c r="E429" i="12" a="1"/>
  <c r="E429" i="12"/>
  <c r="F429" i="12" a="1"/>
  <c r="F429" i="12"/>
  <c r="G429" i="12" a="1"/>
  <c r="G429" i="12"/>
  <c r="H429" i="12" a="1"/>
  <c r="H429" i="12"/>
  <c r="I429" i="12" a="1"/>
  <c r="I429" i="12"/>
  <c r="J429" i="12" a="1"/>
  <c r="J429" i="12"/>
  <c r="B430" i="12" a="1"/>
  <c r="B430" i="12"/>
  <c r="C430" i="12" a="1"/>
  <c r="C430" i="12"/>
  <c r="D430" i="12" a="1"/>
  <c r="D430" i="12"/>
  <c r="E430" i="12" a="1"/>
  <c r="E430" i="12"/>
  <c r="F430" i="12" a="1"/>
  <c r="F430" i="12"/>
  <c r="G430" i="12" a="1"/>
  <c r="G430" i="12"/>
  <c r="H430" i="12" a="1"/>
  <c r="H430" i="12"/>
  <c r="I430" i="12" a="1"/>
  <c r="I430" i="12"/>
  <c r="J430" i="12" a="1"/>
  <c r="J430" i="12"/>
  <c r="B431" i="12" a="1"/>
  <c r="B431" i="12"/>
  <c r="C431" i="12" a="1"/>
  <c r="C431" i="12"/>
  <c r="D431" i="12" a="1"/>
  <c r="D431" i="12"/>
  <c r="E431" i="12" a="1"/>
  <c r="E431" i="12"/>
  <c r="F431" i="12" a="1"/>
  <c r="F431" i="12"/>
  <c r="G431" i="12" a="1"/>
  <c r="G431" i="12"/>
  <c r="H431" i="12" a="1"/>
  <c r="H431" i="12"/>
  <c r="I431" i="12" a="1"/>
  <c r="I431" i="12"/>
  <c r="J431" i="12" a="1"/>
  <c r="J431" i="12"/>
  <c r="B432" i="12" a="1"/>
  <c r="B432" i="12"/>
  <c r="C432" i="12" a="1"/>
  <c r="C432" i="12"/>
  <c r="D432" i="12" a="1"/>
  <c r="D432" i="12"/>
  <c r="E432" i="12" a="1"/>
  <c r="E432" i="12"/>
  <c r="F432" i="12" a="1"/>
  <c r="F432" i="12"/>
  <c r="G432" i="12" a="1"/>
  <c r="G432" i="12"/>
  <c r="H432" i="12" a="1"/>
  <c r="H432" i="12"/>
  <c r="I432" i="12" a="1"/>
  <c r="I432" i="12"/>
  <c r="J432" i="12" a="1"/>
  <c r="J432" i="12"/>
  <c r="B433" i="12" a="1"/>
  <c r="B433" i="12"/>
  <c r="C433" i="12" a="1"/>
  <c r="C433" i="12"/>
  <c r="D433" i="12" a="1"/>
  <c r="D433" i="12"/>
  <c r="E433" i="12" a="1"/>
  <c r="E433" i="12"/>
  <c r="F433" i="12" a="1"/>
  <c r="F433" i="12"/>
  <c r="G433" i="12" a="1"/>
  <c r="G433" i="12"/>
  <c r="H433" i="12" a="1"/>
  <c r="H433" i="12"/>
  <c r="I433" i="12" a="1"/>
  <c r="I433" i="12"/>
  <c r="J433" i="12" a="1"/>
  <c r="J433" i="12"/>
  <c r="B434" i="12" a="1"/>
  <c r="B434" i="12"/>
  <c r="C434" i="12" a="1"/>
  <c r="C434" i="12"/>
  <c r="D434" i="12" a="1"/>
  <c r="D434" i="12"/>
  <c r="E434" i="12" a="1"/>
  <c r="E434" i="12"/>
  <c r="F434" i="12" a="1"/>
  <c r="F434" i="12"/>
  <c r="G434" i="12" a="1"/>
  <c r="G434" i="12"/>
  <c r="H434" i="12" a="1"/>
  <c r="H434" i="12"/>
  <c r="I434" i="12" a="1"/>
  <c r="I434" i="12"/>
  <c r="J434" i="12" a="1"/>
  <c r="J434" i="12"/>
  <c r="B435" i="12" a="1"/>
  <c r="B435" i="12"/>
  <c r="C435" i="12" a="1"/>
  <c r="C435" i="12"/>
  <c r="D435" i="12" a="1"/>
  <c r="D435" i="12"/>
  <c r="E435" i="12" a="1"/>
  <c r="E435" i="12"/>
  <c r="F435" i="12" a="1"/>
  <c r="F435" i="12"/>
  <c r="G435" i="12" a="1"/>
  <c r="G435" i="12"/>
  <c r="H435" i="12" a="1"/>
  <c r="H435" i="12"/>
  <c r="I435" i="12" a="1"/>
  <c r="I435" i="12"/>
  <c r="J435" i="12" a="1"/>
  <c r="J435" i="12"/>
  <c r="B436" i="12" a="1"/>
  <c r="B436" i="12"/>
  <c r="C436" i="12" a="1"/>
  <c r="C436" i="12"/>
  <c r="D436" i="12" a="1"/>
  <c r="D436" i="12"/>
  <c r="E436" i="12" a="1"/>
  <c r="E436" i="12"/>
  <c r="F436" i="12" a="1"/>
  <c r="F436" i="12"/>
  <c r="G436" i="12" a="1"/>
  <c r="G436" i="12"/>
  <c r="H436" i="12" a="1"/>
  <c r="H436" i="12"/>
  <c r="I436" i="12" a="1"/>
  <c r="I436" i="12"/>
  <c r="J436" i="12" a="1"/>
  <c r="J436" i="12"/>
  <c r="B437" i="12" a="1"/>
  <c r="B437" i="12"/>
  <c r="C437" i="12" a="1"/>
  <c r="C437" i="12"/>
  <c r="D437" i="12" a="1"/>
  <c r="D437" i="12"/>
  <c r="E437" i="12" a="1"/>
  <c r="E437" i="12"/>
  <c r="F437" i="12" a="1"/>
  <c r="F437" i="12"/>
  <c r="G437" i="12" a="1"/>
  <c r="G437" i="12"/>
  <c r="H437" i="12" a="1"/>
  <c r="H437" i="12"/>
  <c r="I437" i="12" a="1"/>
  <c r="I437" i="12"/>
  <c r="J437" i="12" a="1"/>
  <c r="J437" i="12"/>
  <c r="B438" i="12" a="1"/>
  <c r="B438" i="12"/>
  <c r="C438" i="12" a="1"/>
  <c r="C438" i="12"/>
  <c r="D438" i="12" a="1"/>
  <c r="D438" i="12"/>
  <c r="E438" i="12" a="1"/>
  <c r="E438" i="12"/>
  <c r="F438" i="12" a="1"/>
  <c r="F438" i="12"/>
  <c r="G438" i="12" a="1"/>
  <c r="G438" i="12"/>
  <c r="H438" i="12" a="1"/>
  <c r="H438" i="12"/>
  <c r="I438" i="12" a="1"/>
  <c r="I438" i="12"/>
  <c r="J438" i="12" a="1"/>
  <c r="J438" i="12"/>
  <c r="B439" i="12" a="1"/>
  <c r="B439" i="12"/>
  <c r="C439" i="12" a="1"/>
  <c r="C439" i="12"/>
  <c r="D439" i="12" a="1"/>
  <c r="D439" i="12"/>
  <c r="E439" i="12" a="1"/>
  <c r="E439" i="12"/>
  <c r="F439" i="12" a="1"/>
  <c r="F439" i="12"/>
  <c r="G439" i="12" a="1"/>
  <c r="G439" i="12"/>
  <c r="H439" i="12" a="1"/>
  <c r="H439" i="12"/>
  <c r="I439" i="12" a="1"/>
  <c r="I439" i="12"/>
  <c r="J439" i="12" a="1"/>
  <c r="J439" i="12"/>
  <c r="B440" i="12" a="1"/>
  <c r="B440" i="12"/>
  <c r="C440" i="12" a="1"/>
  <c r="C440" i="12"/>
  <c r="D440" i="12" a="1"/>
  <c r="D440" i="12"/>
  <c r="E440" i="12" a="1"/>
  <c r="E440" i="12"/>
  <c r="F440" i="12" a="1"/>
  <c r="F440" i="12"/>
  <c r="G440" i="12" a="1"/>
  <c r="G440" i="12"/>
  <c r="H440" i="12" a="1"/>
  <c r="H440" i="12"/>
  <c r="I440" i="12" a="1"/>
  <c r="I440" i="12"/>
  <c r="J440" i="12" a="1"/>
  <c r="J440" i="12"/>
  <c r="B441" i="12" a="1"/>
  <c r="B441" i="12"/>
  <c r="C441" i="12" a="1"/>
  <c r="C441" i="12"/>
  <c r="D441" i="12" a="1"/>
  <c r="D441" i="12"/>
  <c r="E441" i="12" a="1"/>
  <c r="E441" i="12"/>
  <c r="F441" i="12" a="1"/>
  <c r="F441" i="12"/>
  <c r="G441" i="12" a="1"/>
  <c r="G441" i="12"/>
  <c r="H441" i="12" a="1"/>
  <c r="H441" i="12"/>
  <c r="I441" i="12" a="1"/>
  <c r="I441" i="12"/>
  <c r="J441" i="12" a="1"/>
  <c r="J441" i="12"/>
  <c r="B442" i="12" a="1"/>
  <c r="B442" i="12"/>
  <c r="C442" i="12" a="1"/>
  <c r="C442" i="12"/>
  <c r="D442" i="12" a="1"/>
  <c r="D442" i="12"/>
  <c r="E442" i="12" a="1"/>
  <c r="E442" i="12"/>
  <c r="F442" i="12" a="1"/>
  <c r="F442" i="12"/>
  <c r="G442" i="12" a="1"/>
  <c r="G442" i="12"/>
  <c r="H442" i="12" a="1"/>
  <c r="H442" i="12"/>
  <c r="I442" i="12" a="1"/>
  <c r="I442" i="12"/>
  <c r="J442" i="12" a="1"/>
  <c r="J442" i="12"/>
  <c r="B443" i="12" a="1"/>
  <c r="B443" i="12"/>
  <c r="C443" i="12" a="1"/>
  <c r="C443" i="12"/>
  <c r="D443" i="12" a="1"/>
  <c r="D443" i="12"/>
  <c r="E443" i="12" a="1"/>
  <c r="E443" i="12"/>
  <c r="F443" i="12" a="1"/>
  <c r="F443" i="12"/>
  <c r="G443" i="12" a="1"/>
  <c r="G443" i="12"/>
  <c r="H443" i="12" a="1"/>
  <c r="H443" i="12"/>
  <c r="I443" i="12" a="1"/>
  <c r="I443" i="12"/>
  <c r="J443" i="12" a="1"/>
  <c r="J443" i="12"/>
  <c r="B444" i="12" a="1"/>
  <c r="B444" i="12"/>
  <c r="C444" i="12" a="1"/>
  <c r="C444" i="12"/>
  <c r="D444" i="12" a="1"/>
  <c r="D444" i="12"/>
  <c r="E444" i="12" a="1"/>
  <c r="E444" i="12"/>
  <c r="F444" i="12" a="1"/>
  <c r="F444" i="12"/>
  <c r="G444" i="12" a="1"/>
  <c r="G444" i="12"/>
  <c r="H444" i="12" a="1"/>
  <c r="H444" i="12"/>
  <c r="I444" i="12" a="1"/>
  <c r="I444" i="12"/>
  <c r="J444" i="12" a="1"/>
  <c r="J444" i="12"/>
  <c r="B445" i="12" a="1"/>
  <c r="B445" i="12"/>
  <c r="C445" i="12" a="1"/>
  <c r="C445" i="12"/>
  <c r="D445" i="12" a="1"/>
  <c r="D445" i="12"/>
  <c r="E445" i="12" a="1"/>
  <c r="E445" i="12"/>
  <c r="F445" i="12" a="1"/>
  <c r="F445" i="12"/>
  <c r="G445" i="12" a="1"/>
  <c r="G445" i="12"/>
  <c r="H445" i="12" a="1"/>
  <c r="H445" i="12"/>
  <c r="I445" i="12" a="1"/>
  <c r="I445" i="12"/>
  <c r="J445" i="12" a="1"/>
  <c r="J445" i="12"/>
  <c r="B446" i="12" a="1"/>
  <c r="B446" i="12"/>
  <c r="C446" i="12" a="1"/>
  <c r="C446" i="12"/>
  <c r="D446" i="12" a="1"/>
  <c r="D446" i="12"/>
  <c r="E446" i="12" a="1"/>
  <c r="E446" i="12"/>
  <c r="F446" i="12" a="1"/>
  <c r="F446" i="12"/>
  <c r="G446" i="12" a="1"/>
  <c r="G446" i="12"/>
  <c r="H446" i="12" a="1"/>
  <c r="H446" i="12"/>
  <c r="I446" i="12" a="1"/>
  <c r="I446" i="12"/>
  <c r="J446" i="12" a="1"/>
  <c r="J446" i="12"/>
  <c r="B447" i="12" a="1"/>
  <c r="B447" i="12"/>
  <c r="C447" i="12" a="1"/>
  <c r="C447" i="12"/>
  <c r="D447" i="12" a="1"/>
  <c r="D447" i="12"/>
  <c r="E447" i="12" a="1"/>
  <c r="E447" i="12"/>
  <c r="F447" i="12" a="1"/>
  <c r="F447" i="12"/>
  <c r="G447" i="12" a="1"/>
  <c r="G447" i="12"/>
  <c r="H447" i="12" a="1"/>
  <c r="H447" i="12"/>
  <c r="I447" i="12" a="1"/>
  <c r="I447" i="12"/>
  <c r="J447" i="12" a="1"/>
  <c r="J447" i="12"/>
  <c r="B448" i="12" a="1"/>
  <c r="B448" i="12"/>
  <c r="C448" i="12" a="1"/>
  <c r="C448" i="12"/>
  <c r="D448" i="12" a="1"/>
  <c r="D448" i="12"/>
  <c r="E448" i="12" a="1"/>
  <c r="E448" i="12"/>
  <c r="F448" i="12" a="1"/>
  <c r="F448" i="12"/>
  <c r="G448" i="12" a="1"/>
  <c r="G448" i="12"/>
  <c r="H448" i="12" a="1"/>
  <c r="H448" i="12"/>
  <c r="I448" i="12" a="1"/>
  <c r="I448" i="12"/>
  <c r="J448" i="12" a="1"/>
  <c r="J448" i="12"/>
  <c r="B449" i="12" a="1"/>
  <c r="B449" i="12"/>
  <c r="C449" i="12" a="1"/>
  <c r="C449" i="12"/>
  <c r="D449" i="12" a="1"/>
  <c r="D449" i="12"/>
  <c r="E449" i="12" a="1"/>
  <c r="E449" i="12"/>
  <c r="F449" i="12" a="1"/>
  <c r="F449" i="12"/>
  <c r="G449" i="12" a="1"/>
  <c r="G449" i="12"/>
  <c r="H449" i="12" a="1"/>
  <c r="H449" i="12"/>
  <c r="I449" i="12" a="1"/>
  <c r="I449" i="12"/>
  <c r="J449" i="12" a="1"/>
  <c r="J449" i="12"/>
  <c r="B451" i="12" a="1"/>
  <c r="B451" i="12"/>
  <c r="C451" i="12" a="1"/>
  <c r="C451" i="12"/>
  <c r="D451" i="12" a="1"/>
  <c r="D451" i="12"/>
  <c r="E451" i="12" a="1"/>
  <c r="E451" i="12"/>
  <c r="F451" i="12" a="1"/>
  <c r="F451" i="12"/>
  <c r="G451" i="12" a="1"/>
  <c r="G451" i="12"/>
  <c r="H451" i="12" a="1"/>
  <c r="H451" i="12"/>
  <c r="I451" i="12" a="1"/>
  <c r="I451" i="12"/>
  <c r="J451" i="12" a="1"/>
  <c r="J451" i="12"/>
  <c r="B452" i="12" a="1"/>
  <c r="B452" i="12"/>
  <c r="C452" i="12" a="1"/>
  <c r="C452" i="12"/>
  <c r="D452" i="12" a="1"/>
  <c r="D452" i="12"/>
  <c r="E452" i="12" a="1"/>
  <c r="E452" i="12"/>
  <c r="F452" i="12" a="1"/>
  <c r="F452" i="12"/>
  <c r="G452" i="12" a="1"/>
  <c r="G452" i="12"/>
  <c r="H452" i="12" a="1"/>
  <c r="H452" i="12"/>
  <c r="I452" i="12" a="1"/>
  <c r="I452" i="12"/>
  <c r="J452" i="12" a="1"/>
  <c r="J452" i="12"/>
  <c r="B453" i="12" a="1"/>
  <c r="B453" i="12"/>
  <c r="C453" i="12" a="1"/>
  <c r="C453" i="12"/>
  <c r="D453" i="12" a="1"/>
  <c r="D453" i="12"/>
  <c r="E453" i="12" a="1"/>
  <c r="E453" i="12"/>
  <c r="F453" i="12" a="1"/>
  <c r="F453" i="12"/>
  <c r="G453" i="12" a="1"/>
  <c r="G453" i="12"/>
  <c r="H453" i="12" a="1"/>
  <c r="H453" i="12"/>
  <c r="I453" i="12" a="1"/>
  <c r="I453" i="12"/>
  <c r="J453" i="12" a="1"/>
  <c r="J453" i="12"/>
  <c r="B454" i="12" a="1"/>
  <c r="B454" i="12"/>
  <c r="C454" i="12" a="1"/>
  <c r="C454" i="12"/>
  <c r="D454" i="12" a="1"/>
  <c r="D454" i="12"/>
  <c r="E454" i="12" a="1"/>
  <c r="E454" i="12"/>
  <c r="F454" i="12" a="1"/>
  <c r="F454" i="12"/>
  <c r="G454" i="12" a="1"/>
  <c r="G454" i="12"/>
  <c r="H454" i="12" a="1"/>
  <c r="H454" i="12"/>
  <c r="I454" i="12" a="1"/>
  <c r="I454" i="12"/>
  <c r="J454" i="12" a="1"/>
  <c r="J454" i="12"/>
  <c r="B455" i="12" a="1"/>
  <c r="B455" i="12"/>
  <c r="C455" i="12" a="1"/>
  <c r="C455" i="12"/>
  <c r="D455" i="12" a="1"/>
  <c r="D455" i="12"/>
  <c r="E455" i="12" a="1"/>
  <c r="E455" i="12"/>
  <c r="F455" i="12" a="1"/>
  <c r="F455" i="12"/>
  <c r="G455" i="12" a="1"/>
  <c r="G455" i="12"/>
  <c r="H455" i="12" a="1"/>
  <c r="H455" i="12"/>
  <c r="I455" i="12" a="1"/>
  <c r="I455" i="12"/>
  <c r="J455" i="12" a="1"/>
  <c r="J455" i="12"/>
  <c r="B457" i="12" a="1"/>
  <c r="B457" i="12"/>
  <c r="C457" i="12" a="1"/>
  <c r="C457" i="12"/>
  <c r="D457" i="12" a="1"/>
  <c r="D457" i="12"/>
  <c r="E457" i="12" a="1"/>
  <c r="E457" i="12"/>
  <c r="F457" i="12" a="1"/>
  <c r="F457" i="12"/>
  <c r="G457" i="12" a="1"/>
  <c r="G457" i="12"/>
  <c r="H457" i="12" a="1"/>
  <c r="H457" i="12"/>
  <c r="I457" i="12" a="1"/>
  <c r="I457" i="12"/>
  <c r="J457" i="12" a="1"/>
  <c r="J457" i="12"/>
  <c r="B458" i="12" a="1"/>
  <c r="B458" i="12"/>
  <c r="C458" i="12" a="1"/>
  <c r="C458" i="12"/>
  <c r="D458" i="12" a="1"/>
  <c r="D458" i="12"/>
  <c r="E458" i="12" a="1"/>
  <c r="E458" i="12"/>
  <c r="F458" i="12" a="1"/>
  <c r="F458" i="12"/>
  <c r="G458" i="12" a="1"/>
  <c r="G458" i="12"/>
  <c r="H458" i="12" a="1"/>
  <c r="H458" i="12"/>
  <c r="I458" i="12" a="1"/>
  <c r="I458" i="12"/>
  <c r="J458" i="12" a="1"/>
  <c r="J458" i="12"/>
  <c r="B459" i="12" a="1"/>
  <c r="B459" i="12"/>
  <c r="C459" i="12" a="1"/>
  <c r="C459" i="12"/>
  <c r="D459" i="12" a="1"/>
  <c r="D459" i="12"/>
  <c r="E459" i="12" a="1"/>
  <c r="E459" i="12"/>
  <c r="F459" i="12" a="1"/>
  <c r="F459" i="12"/>
  <c r="G459" i="12" a="1"/>
  <c r="G459" i="12"/>
  <c r="H459" i="12" a="1"/>
  <c r="H459" i="12"/>
  <c r="I459" i="12" a="1"/>
  <c r="I459" i="12"/>
  <c r="J459" i="12" a="1"/>
  <c r="J459" i="12"/>
  <c r="B460" i="12" a="1"/>
  <c r="B460" i="12"/>
  <c r="C460" i="12" a="1"/>
  <c r="C460" i="12"/>
  <c r="D460" i="12" a="1"/>
  <c r="D460" i="12"/>
  <c r="E460" i="12" a="1"/>
  <c r="E460" i="12"/>
  <c r="F460" i="12" a="1"/>
  <c r="F460" i="12"/>
  <c r="G460" i="12" a="1"/>
  <c r="G460" i="12"/>
  <c r="H460" i="12" a="1"/>
  <c r="H460" i="12"/>
  <c r="I460" i="12" a="1"/>
  <c r="I460" i="12"/>
  <c r="J460" i="12" a="1"/>
  <c r="J460" i="12"/>
  <c r="B461" i="12" a="1"/>
  <c r="B461" i="12"/>
  <c r="C461" i="12" a="1"/>
  <c r="C461" i="12"/>
  <c r="D461" i="12" a="1"/>
  <c r="D461" i="12"/>
  <c r="E461" i="12" a="1"/>
  <c r="E461" i="12"/>
  <c r="F461" i="12" a="1"/>
  <c r="F461" i="12"/>
  <c r="G461" i="12" a="1"/>
  <c r="G461" i="12"/>
  <c r="H461" i="12" a="1"/>
  <c r="H461" i="12"/>
  <c r="I461" i="12" a="1"/>
  <c r="I461" i="12"/>
  <c r="J461" i="12" a="1"/>
  <c r="J461" i="12"/>
  <c r="B462" i="12" a="1"/>
  <c r="B462" i="12"/>
  <c r="C462" i="12" a="1"/>
  <c r="C462" i="12"/>
  <c r="D462" i="12" a="1"/>
  <c r="D462" i="12"/>
  <c r="E462" i="12" a="1"/>
  <c r="E462" i="12"/>
  <c r="F462" i="12" a="1"/>
  <c r="F462" i="12"/>
  <c r="G462" i="12" a="1"/>
  <c r="G462" i="12"/>
  <c r="H462" i="12" a="1"/>
  <c r="H462" i="12"/>
  <c r="I462" i="12" a="1"/>
  <c r="I462" i="12"/>
  <c r="J462" i="12" a="1"/>
  <c r="J462" i="12"/>
  <c r="B463" i="12" a="1"/>
  <c r="B463" i="12"/>
  <c r="C463" i="12" a="1"/>
  <c r="C463" i="12"/>
  <c r="D463" i="12" a="1"/>
  <c r="D463" i="12"/>
  <c r="E463" i="12" a="1"/>
  <c r="E463" i="12"/>
  <c r="F463" i="12" a="1"/>
  <c r="F463" i="12"/>
  <c r="G463" i="12" a="1"/>
  <c r="G463" i="12"/>
  <c r="H463" i="12" a="1"/>
  <c r="H463" i="12"/>
  <c r="I463" i="12" a="1"/>
  <c r="I463" i="12"/>
  <c r="J463" i="12" a="1"/>
  <c r="J463" i="12"/>
  <c r="B464" i="12" a="1"/>
  <c r="B464" i="12"/>
  <c r="C464" i="12" a="1"/>
  <c r="C464" i="12"/>
  <c r="D464" i="12" a="1"/>
  <c r="D464" i="12"/>
  <c r="E464" i="12" a="1"/>
  <c r="E464" i="12"/>
  <c r="F464" i="12" a="1"/>
  <c r="F464" i="12"/>
  <c r="G464" i="12" a="1"/>
  <c r="G464" i="12"/>
  <c r="H464" i="12" a="1"/>
  <c r="H464" i="12"/>
  <c r="I464" i="12" a="1"/>
  <c r="I464" i="12"/>
  <c r="J464" i="12" a="1"/>
  <c r="J464" i="12"/>
  <c r="B465" i="12" a="1"/>
  <c r="B465" i="12"/>
  <c r="C465" i="12" a="1"/>
  <c r="C465" i="12"/>
  <c r="D465" i="12" a="1"/>
  <c r="D465" i="12"/>
  <c r="E465" i="12" a="1"/>
  <c r="E465" i="12"/>
  <c r="F465" i="12" a="1"/>
  <c r="F465" i="12"/>
  <c r="G465" i="12" a="1"/>
  <c r="G465" i="12"/>
  <c r="H465" i="12" a="1"/>
  <c r="H465" i="12"/>
  <c r="I465" i="12" a="1"/>
  <c r="I465" i="12"/>
  <c r="J465" i="12" a="1"/>
  <c r="J465" i="12"/>
  <c r="B466" i="12" a="1"/>
  <c r="B466" i="12"/>
  <c r="C466" i="12" a="1"/>
  <c r="C466" i="12"/>
  <c r="D466" i="12" a="1"/>
  <c r="D466" i="12"/>
  <c r="E466" i="12" a="1"/>
  <c r="E466" i="12"/>
  <c r="F466" i="12" a="1"/>
  <c r="F466" i="12"/>
  <c r="G466" i="12" a="1"/>
  <c r="G466" i="12"/>
  <c r="H466" i="12" a="1"/>
  <c r="H466" i="12"/>
  <c r="I466" i="12" a="1"/>
  <c r="I466" i="12"/>
  <c r="J466" i="12" a="1"/>
  <c r="J466" i="12"/>
  <c r="B467" i="12" a="1"/>
  <c r="B467" i="12"/>
  <c r="C467" i="12" a="1"/>
  <c r="C467" i="12"/>
  <c r="D467" i="12" a="1"/>
  <c r="D467" i="12"/>
  <c r="E467" i="12" a="1"/>
  <c r="E467" i="12"/>
  <c r="F467" i="12" a="1"/>
  <c r="F467" i="12"/>
  <c r="G467" i="12" a="1"/>
  <c r="G467" i="12"/>
  <c r="H467" i="12" a="1"/>
  <c r="H467" i="12"/>
  <c r="I467" i="12" a="1"/>
  <c r="I467" i="12"/>
  <c r="J467" i="12" a="1"/>
  <c r="J467" i="12"/>
  <c r="B468" i="12" a="1"/>
  <c r="B468" i="12"/>
  <c r="C468" i="12" a="1"/>
  <c r="C468" i="12"/>
  <c r="D468" i="12" a="1"/>
  <c r="D468" i="12"/>
  <c r="E468" i="12" a="1"/>
  <c r="E468" i="12"/>
  <c r="F468" i="12" a="1"/>
  <c r="F468" i="12"/>
  <c r="G468" i="12" a="1"/>
  <c r="G468" i="12"/>
  <c r="H468" i="12" a="1"/>
  <c r="H468" i="12"/>
  <c r="I468" i="12" a="1"/>
  <c r="I468" i="12"/>
  <c r="J468" i="12" a="1"/>
  <c r="J468" i="12"/>
  <c r="B469" i="12" a="1"/>
  <c r="B469" i="12"/>
  <c r="C469" i="12" a="1"/>
  <c r="C469" i="12"/>
  <c r="D469" i="12" a="1"/>
  <c r="D469" i="12"/>
  <c r="E469" i="12" a="1"/>
  <c r="E469" i="12"/>
  <c r="F469" i="12" a="1"/>
  <c r="F469" i="12"/>
  <c r="G469" i="12" a="1"/>
  <c r="G469" i="12"/>
  <c r="H469" i="12" a="1"/>
  <c r="H469" i="12"/>
  <c r="I469" i="12" a="1"/>
  <c r="I469" i="12"/>
  <c r="J469" i="12" a="1"/>
  <c r="J469" i="12"/>
  <c r="B470" i="12" a="1"/>
  <c r="B470" i="12"/>
  <c r="C470" i="12" a="1"/>
  <c r="C470" i="12"/>
  <c r="D470" i="12" a="1"/>
  <c r="D470" i="12"/>
  <c r="E470" i="12" a="1"/>
  <c r="E470" i="12"/>
  <c r="F470" i="12" a="1"/>
  <c r="F470" i="12"/>
  <c r="G470" i="12" a="1"/>
  <c r="G470" i="12"/>
  <c r="H470" i="12" a="1"/>
  <c r="H470" i="12"/>
  <c r="I470" i="12" a="1"/>
  <c r="I470" i="12"/>
  <c r="J470" i="12" a="1"/>
  <c r="J470" i="12"/>
  <c r="B471" i="12" a="1"/>
  <c r="B471" i="12"/>
  <c r="C471" i="12" a="1"/>
  <c r="C471" i="12"/>
  <c r="D471" i="12" a="1"/>
  <c r="D471" i="12"/>
  <c r="E471" i="12" a="1"/>
  <c r="E471" i="12"/>
  <c r="F471" i="12" a="1"/>
  <c r="F471" i="12"/>
  <c r="G471" i="12" a="1"/>
  <c r="G471" i="12"/>
  <c r="H471" i="12" a="1"/>
  <c r="H471" i="12"/>
  <c r="I471" i="12" a="1"/>
  <c r="I471" i="12"/>
  <c r="J471" i="12" a="1"/>
  <c r="J471" i="12"/>
  <c r="B472" i="12" a="1"/>
  <c r="B472" i="12"/>
  <c r="C472" i="12" a="1"/>
  <c r="C472" i="12"/>
  <c r="D472" i="12" a="1"/>
  <c r="D472" i="12"/>
  <c r="E472" i="12" a="1"/>
  <c r="E472" i="12"/>
  <c r="F472" i="12" a="1"/>
  <c r="F472" i="12"/>
  <c r="G472" i="12" a="1"/>
  <c r="G472" i="12"/>
  <c r="H472" i="12" a="1"/>
  <c r="H472" i="12"/>
  <c r="I472" i="12" a="1"/>
  <c r="I472" i="12"/>
  <c r="J472" i="12" a="1"/>
  <c r="J472" i="12"/>
  <c r="B473" i="12" a="1"/>
  <c r="B473" i="12"/>
  <c r="C473" i="12" a="1"/>
  <c r="C473" i="12"/>
  <c r="D473" i="12" a="1"/>
  <c r="D473" i="12"/>
  <c r="E473" i="12" a="1"/>
  <c r="E473" i="12"/>
  <c r="F473" i="12" a="1"/>
  <c r="F473" i="12"/>
  <c r="G473" i="12" a="1"/>
  <c r="G473" i="12"/>
  <c r="H473" i="12" a="1"/>
  <c r="H473" i="12"/>
  <c r="I473" i="12" a="1"/>
  <c r="I473" i="12"/>
  <c r="J473" i="12" a="1"/>
  <c r="J473" i="12"/>
  <c r="B474" i="12" a="1"/>
  <c r="B474" i="12"/>
  <c r="C474" i="12" a="1"/>
  <c r="C474" i="12"/>
  <c r="D474" i="12" a="1"/>
  <c r="D474" i="12"/>
  <c r="E474" i="12" a="1"/>
  <c r="E474" i="12"/>
  <c r="F474" i="12" a="1"/>
  <c r="F474" i="12"/>
  <c r="G474" i="12" a="1"/>
  <c r="G474" i="12"/>
  <c r="H474" i="12" a="1"/>
  <c r="H474" i="12"/>
  <c r="I474" i="12" a="1"/>
  <c r="I474" i="12"/>
  <c r="J474" i="12" a="1"/>
  <c r="J474" i="12"/>
  <c r="B475" i="12" a="1"/>
  <c r="B475" i="12"/>
  <c r="C475" i="12" a="1"/>
  <c r="C475" i="12"/>
  <c r="D475" i="12" a="1"/>
  <c r="D475" i="12"/>
  <c r="E475" i="12" a="1"/>
  <c r="E475" i="12"/>
  <c r="F475" i="12" a="1"/>
  <c r="F475" i="12"/>
  <c r="G475" i="12" a="1"/>
  <c r="G475" i="12"/>
  <c r="H475" i="12" a="1"/>
  <c r="H475" i="12"/>
  <c r="I475" i="12" a="1"/>
  <c r="I475" i="12"/>
  <c r="J475" i="12" a="1"/>
  <c r="J475" i="12"/>
  <c r="B476" i="12" a="1"/>
  <c r="B476" i="12"/>
  <c r="C476" i="12" a="1"/>
  <c r="C476" i="12"/>
  <c r="D476" i="12" a="1"/>
  <c r="D476" i="12"/>
  <c r="E476" i="12" a="1"/>
  <c r="E476" i="12"/>
  <c r="F476" i="12" a="1"/>
  <c r="F476" i="12"/>
  <c r="G476" i="12" a="1"/>
  <c r="G476" i="12"/>
  <c r="H476" i="12" a="1"/>
  <c r="H476" i="12"/>
  <c r="I476" i="12" a="1"/>
  <c r="I476" i="12"/>
  <c r="J476" i="12" a="1"/>
  <c r="J476" i="12"/>
  <c r="B477" i="12" a="1"/>
  <c r="B477" i="12"/>
  <c r="C477" i="12" a="1"/>
  <c r="C477" i="12"/>
  <c r="D477" i="12" a="1"/>
  <c r="D477" i="12"/>
  <c r="E477" i="12" a="1"/>
  <c r="E477" i="12"/>
  <c r="F477" i="12" a="1"/>
  <c r="F477" i="12"/>
  <c r="G477" i="12" a="1"/>
  <c r="G477" i="12"/>
  <c r="H477" i="12" a="1"/>
  <c r="H477" i="12"/>
  <c r="I477" i="12" a="1"/>
  <c r="I477" i="12"/>
  <c r="J477" i="12" a="1"/>
  <c r="J477" i="12"/>
  <c r="B478" i="12" a="1"/>
  <c r="B478" i="12"/>
  <c r="C478" i="12" a="1"/>
  <c r="C478" i="12"/>
  <c r="D478" i="12" a="1"/>
  <c r="D478" i="12"/>
  <c r="E478" i="12" a="1"/>
  <c r="E478" i="12"/>
  <c r="F478" i="12" a="1"/>
  <c r="F478" i="12"/>
  <c r="G478" i="12" a="1"/>
  <c r="G478" i="12"/>
  <c r="H478" i="12" a="1"/>
  <c r="H478" i="12"/>
  <c r="I478" i="12" a="1"/>
  <c r="I478" i="12"/>
  <c r="J478" i="12" a="1"/>
  <c r="J478" i="12"/>
  <c r="B479" i="12" a="1"/>
  <c r="B479" i="12"/>
  <c r="C479" i="12" a="1"/>
  <c r="C479" i="12"/>
  <c r="D479" i="12" a="1"/>
  <c r="D479" i="12"/>
  <c r="E479" i="12" a="1"/>
  <c r="E479" i="12"/>
  <c r="F479" i="12" a="1"/>
  <c r="F479" i="12"/>
  <c r="G479" i="12" a="1"/>
  <c r="G479" i="12"/>
  <c r="H479" i="12" a="1"/>
  <c r="H479" i="12"/>
  <c r="I479" i="12" a="1"/>
  <c r="I479" i="12"/>
  <c r="J479" i="12" a="1"/>
  <c r="J479" i="12"/>
  <c r="B480" i="12" a="1"/>
  <c r="B480" i="12"/>
  <c r="C480" i="12" a="1"/>
  <c r="C480" i="12"/>
  <c r="D480" i="12" a="1"/>
  <c r="D480" i="12"/>
  <c r="E480" i="12" a="1"/>
  <c r="E480" i="12"/>
  <c r="F480" i="12" a="1"/>
  <c r="F480" i="12"/>
  <c r="G480" i="12" a="1"/>
  <c r="G480" i="12"/>
  <c r="H480" i="12" a="1"/>
  <c r="H480" i="12"/>
  <c r="I480" i="12" a="1"/>
  <c r="I480" i="12"/>
  <c r="J480" i="12" a="1"/>
  <c r="J480" i="12"/>
  <c r="B481" i="12" a="1"/>
  <c r="B481" i="12"/>
  <c r="C481" i="12" a="1"/>
  <c r="C481" i="12"/>
  <c r="D481" i="12" a="1"/>
  <c r="D481" i="12"/>
  <c r="E481" i="12" a="1"/>
  <c r="E481" i="12"/>
  <c r="F481" i="12" a="1"/>
  <c r="F481" i="12"/>
  <c r="G481" i="12" a="1"/>
  <c r="G481" i="12"/>
  <c r="H481" i="12" a="1"/>
  <c r="H481" i="12"/>
  <c r="I481" i="12" a="1"/>
  <c r="I481" i="12"/>
  <c r="J481" i="12" a="1"/>
  <c r="J481" i="12"/>
  <c r="B482" i="12" a="1"/>
  <c r="B482" i="12"/>
  <c r="C482" i="12" a="1"/>
  <c r="C482" i="12"/>
  <c r="D482" i="12" a="1"/>
  <c r="D482" i="12"/>
  <c r="E482" i="12" a="1"/>
  <c r="E482" i="12"/>
  <c r="F482" i="12" a="1"/>
  <c r="F482" i="12"/>
  <c r="G482" i="12" a="1"/>
  <c r="G482" i="12"/>
  <c r="H482" i="12" a="1"/>
  <c r="H482" i="12"/>
  <c r="I482" i="12" a="1"/>
  <c r="I482" i="12"/>
  <c r="J482" i="12" a="1"/>
  <c r="J482" i="12"/>
  <c r="B483" i="12" a="1"/>
  <c r="B483" i="12"/>
  <c r="C483" i="12" a="1"/>
  <c r="C483" i="12"/>
  <c r="D483" i="12" a="1"/>
  <c r="D483" i="12"/>
  <c r="E483" i="12" a="1"/>
  <c r="E483" i="12"/>
  <c r="F483" i="12" a="1"/>
  <c r="F483" i="12"/>
  <c r="G483" i="12" a="1"/>
  <c r="G483" i="12"/>
  <c r="H483" i="12" a="1"/>
  <c r="H483" i="12"/>
  <c r="I483" i="12" a="1"/>
  <c r="I483" i="12"/>
  <c r="J483" i="12" a="1"/>
  <c r="J483" i="12"/>
  <c r="B484" i="12" a="1"/>
  <c r="B484" i="12"/>
  <c r="C484" i="12" a="1"/>
  <c r="C484" i="12"/>
  <c r="D484" i="12" a="1"/>
  <c r="D484" i="12"/>
  <c r="E484" i="12" a="1"/>
  <c r="E484" i="12"/>
  <c r="F484" i="12" a="1"/>
  <c r="F484" i="12"/>
  <c r="G484" i="12" a="1"/>
  <c r="G484" i="12"/>
  <c r="H484" i="12" a="1"/>
  <c r="H484" i="12"/>
  <c r="I484" i="12" a="1"/>
  <c r="I484" i="12"/>
  <c r="J484" i="12" a="1"/>
  <c r="J484" i="12"/>
  <c r="B485" i="12" a="1"/>
  <c r="B485" i="12"/>
  <c r="C485" i="12" a="1"/>
  <c r="C485" i="12"/>
  <c r="D485" i="12" a="1"/>
  <c r="D485" i="12"/>
  <c r="E485" i="12" a="1"/>
  <c r="E485" i="12"/>
  <c r="F485" i="12" a="1"/>
  <c r="F485" i="12"/>
  <c r="G485" i="12" a="1"/>
  <c r="G485" i="12"/>
  <c r="H485" i="12" a="1"/>
  <c r="H485" i="12"/>
  <c r="I485" i="12" a="1"/>
  <c r="I485" i="12"/>
  <c r="J485" i="12" a="1"/>
  <c r="J485" i="12"/>
  <c r="B486" i="12" a="1"/>
  <c r="B486" i="12"/>
  <c r="C486" i="12" a="1"/>
  <c r="C486" i="12"/>
  <c r="D486" i="12" a="1"/>
  <c r="D486" i="12"/>
  <c r="E486" i="12" a="1"/>
  <c r="E486" i="12"/>
  <c r="F486" i="12" a="1"/>
  <c r="F486" i="12"/>
  <c r="G486" i="12" a="1"/>
  <c r="G486" i="12"/>
  <c r="H486" i="12" a="1"/>
  <c r="H486" i="12"/>
  <c r="I486" i="12" a="1"/>
  <c r="I486" i="12"/>
  <c r="J486" i="12" a="1"/>
  <c r="J486" i="12"/>
  <c r="B487" i="12" a="1"/>
  <c r="B487" i="12"/>
  <c r="C487" i="12" a="1"/>
  <c r="C487" i="12"/>
  <c r="D487" i="12" a="1"/>
  <c r="D487" i="12"/>
  <c r="E487" i="12" a="1"/>
  <c r="E487" i="12"/>
  <c r="F487" i="12" a="1"/>
  <c r="F487" i="12"/>
  <c r="G487" i="12" a="1"/>
  <c r="G487" i="12"/>
  <c r="H487" i="12" a="1"/>
  <c r="H487" i="12"/>
  <c r="I487" i="12" a="1"/>
  <c r="I487" i="12"/>
  <c r="J487" i="12" a="1"/>
  <c r="J487" i="12"/>
  <c r="B488" i="12" a="1"/>
  <c r="B488" i="12"/>
  <c r="C488" i="12" a="1"/>
  <c r="C488" i="12"/>
  <c r="D488" i="12" a="1"/>
  <c r="D488" i="12"/>
  <c r="E488" i="12" a="1"/>
  <c r="E488" i="12"/>
  <c r="F488" i="12" a="1"/>
  <c r="F488" i="12"/>
  <c r="G488" i="12" a="1"/>
  <c r="G488" i="12"/>
  <c r="H488" i="12" a="1"/>
  <c r="H488" i="12"/>
  <c r="I488" i="12" a="1"/>
  <c r="I488" i="12"/>
  <c r="J488" i="12" a="1"/>
  <c r="J488" i="12"/>
  <c r="B489" i="12" a="1"/>
  <c r="B489" i="12"/>
  <c r="C489" i="12" a="1"/>
  <c r="C489" i="12"/>
  <c r="D489" i="12" a="1"/>
  <c r="D489" i="12"/>
  <c r="E489" i="12" a="1"/>
  <c r="E489" i="12"/>
  <c r="F489" i="12" a="1"/>
  <c r="F489" i="12"/>
  <c r="G489" i="12" a="1"/>
  <c r="G489" i="12"/>
  <c r="H489" i="12" a="1"/>
  <c r="H489" i="12"/>
  <c r="I489" i="12" a="1"/>
  <c r="I489" i="12"/>
  <c r="J489" i="12" a="1"/>
  <c r="J489" i="12"/>
  <c r="B490" i="12" a="1"/>
  <c r="B490" i="12"/>
  <c r="C490" i="12" a="1"/>
  <c r="C490" i="12"/>
  <c r="D490" i="12" a="1"/>
  <c r="D490" i="12"/>
  <c r="E490" i="12" a="1"/>
  <c r="E490" i="12"/>
  <c r="F490" i="12" a="1"/>
  <c r="F490" i="12"/>
  <c r="G490" i="12" a="1"/>
  <c r="G490" i="12"/>
  <c r="H490" i="12" a="1"/>
  <c r="H490" i="12"/>
  <c r="I490" i="12" a="1"/>
  <c r="I490" i="12"/>
  <c r="J490" i="12" a="1"/>
  <c r="J490" i="12"/>
  <c r="B491" i="12" a="1"/>
  <c r="B491" i="12"/>
  <c r="C491" i="12" a="1"/>
  <c r="C491" i="12"/>
  <c r="D491" i="12" a="1"/>
  <c r="D491" i="12"/>
  <c r="E491" i="12" a="1"/>
  <c r="E491" i="12"/>
  <c r="F491" i="12" a="1"/>
  <c r="F491" i="12"/>
  <c r="G491" i="12" a="1"/>
  <c r="G491" i="12"/>
  <c r="H491" i="12" a="1"/>
  <c r="H491" i="12"/>
  <c r="I491" i="12" a="1"/>
  <c r="I491" i="12"/>
  <c r="J491" i="12" a="1"/>
  <c r="J491" i="12"/>
  <c r="B492" i="12" a="1"/>
  <c r="B492" i="12"/>
  <c r="C492" i="12" a="1"/>
  <c r="C492" i="12"/>
  <c r="D492" i="12" a="1"/>
  <c r="D492" i="12"/>
  <c r="E492" i="12" a="1"/>
  <c r="E492" i="12"/>
  <c r="F492" i="12" a="1"/>
  <c r="F492" i="12"/>
  <c r="G492" i="12" a="1"/>
  <c r="G492" i="12"/>
  <c r="H492" i="12" a="1"/>
  <c r="H492" i="12"/>
  <c r="I492" i="12" a="1"/>
  <c r="I492" i="12"/>
  <c r="J492" i="12" a="1"/>
  <c r="J492" i="12"/>
  <c r="B493" i="12" a="1"/>
  <c r="B493" i="12"/>
  <c r="C493" i="12" a="1"/>
  <c r="C493" i="12"/>
  <c r="D493" i="12" a="1"/>
  <c r="D493" i="12"/>
  <c r="E493" i="12" a="1"/>
  <c r="E493" i="12"/>
  <c r="F493" i="12" a="1"/>
  <c r="F493" i="12"/>
  <c r="G493" i="12" a="1"/>
  <c r="G493" i="12"/>
  <c r="H493" i="12" a="1"/>
  <c r="H493" i="12"/>
  <c r="I493" i="12" a="1"/>
  <c r="I493" i="12"/>
  <c r="J493" i="12" a="1"/>
  <c r="J493" i="12"/>
  <c r="B494" i="12" a="1"/>
  <c r="B494" i="12"/>
  <c r="C494" i="12" a="1"/>
  <c r="C494" i="12"/>
  <c r="D494" i="12" a="1"/>
  <c r="D494" i="12"/>
  <c r="E494" i="12" a="1"/>
  <c r="E494" i="12"/>
  <c r="F494" i="12" a="1"/>
  <c r="F494" i="12"/>
  <c r="G494" i="12" a="1"/>
  <c r="G494" i="12"/>
  <c r="H494" i="12" a="1"/>
  <c r="H494" i="12"/>
  <c r="I494" i="12" a="1"/>
  <c r="I494" i="12"/>
  <c r="J494" i="12" a="1"/>
  <c r="J494" i="12"/>
  <c r="B495" i="12" a="1"/>
  <c r="B495" i="12"/>
  <c r="C495" i="12" a="1"/>
  <c r="C495" i="12"/>
  <c r="D495" i="12" a="1"/>
  <c r="D495" i="12"/>
  <c r="E495" i="12" a="1"/>
  <c r="E495" i="12"/>
  <c r="F495" i="12" a="1"/>
  <c r="F495" i="12"/>
  <c r="G495" i="12" a="1"/>
  <c r="G495" i="12"/>
  <c r="H495" i="12" a="1"/>
  <c r="H495" i="12"/>
  <c r="I495" i="12" a="1"/>
  <c r="I495" i="12"/>
  <c r="J495" i="12" a="1"/>
  <c r="J495" i="12"/>
  <c r="B496" i="12" a="1"/>
  <c r="B496" i="12"/>
  <c r="C496" i="12" a="1"/>
  <c r="C496" i="12"/>
  <c r="D496" i="12" a="1"/>
  <c r="D496" i="12"/>
  <c r="E496" i="12" a="1"/>
  <c r="E496" i="12"/>
  <c r="F496" i="12" a="1"/>
  <c r="F496" i="12"/>
  <c r="G496" i="12" a="1"/>
  <c r="G496" i="12"/>
  <c r="H496" i="12" a="1"/>
  <c r="H496" i="12"/>
  <c r="I496" i="12" a="1"/>
  <c r="I496" i="12"/>
  <c r="J496" i="12" a="1"/>
  <c r="J496" i="12"/>
  <c r="B498" i="12" a="1"/>
  <c r="B498" i="12"/>
  <c r="C498" i="12" a="1"/>
  <c r="C498" i="12"/>
  <c r="D498" i="12" a="1"/>
  <c r="D498" i="12"/>
  <c r="E498" i="12" a="1"/>
  <c r="E498" i="12"/>
  <c r="F498" i="12" a="1"/>
  <c r="F498" i="12"/>
  <c r="G498" i="12" a="1"/>
  <c r="G498" i="12"/>
  <c r="H498" i="12" a="1"/>
  <c r="H498" i="12"/>
  <c r="I498" i="12" a="1"/>
  <c r="I498" i="12"/>
  <c r="J498" i="12" a="1"/>
  <c r="J498" i="12"/>
  <c r="B499" i="12" a="1"/>
  <c r="B499" i="12"/>
  <c r="C499" i="12" a="1"/>
  <c r="C499" i="12"/>
  <c r="D499" i="12" a="1"/>
  <c r="D499" i="12"/>
  <c r="E499" i="12" a="1"/>
  <c r="E499" i="12"/>
  <c r="F499" i="12" a="1"/>
  <c r="F499" i="12"/>
  <c r="G499" i="12" a="1"/>
  <c r="G499" i="12"/>
  <c r="H499" i="12" a="1"/>
  <c r="H499" i="12"/>
  <c r="I499" i="12" a="1"/>
  <c r="I499" i="12"/>
  <c r="J499" i="12" a="1"/>
  <c r="J499" i="12"/>
  <c r="B500" i="12" a="1"/>
  <c r="B500" i="12"/>
  <c r="C500" i="12" a="1"/>
  <c r="C500" i="12"/>
  <c r="D500" i="12" a="1"/>
  <c r="D500" i="12"/>
  <c r="E500" i="12" a="1"/>
  <c r="E500" i="12"/>
  <c r="F500" i="12" a="1"/>
  <c r="F500" i="12"/>
  <c r="G500" i="12" a="1"/>
  <c r="G500" i="12"/>
  <c r="H500" i="12" a="1"/>
  <c r="H500" i="12"/>
  <c r="I500" i="12" a="1"/>
  <c r="I500" i="12"/>
  <c r="J500" i="12" a="1"/>
  <c r="J500" i="12"/>
  <c r="B501" i="12" a="1"/>
  <c r="B501" i="12"/>
  <c r="C501" i="12" a="1"/>
  <c r="C501" i="12"/>
  <c r="D501" i="12" a="1"/>
  <c r="D501" i="12"/>
  <c r="E501" i="12" a="1"/>
  <c r="E501" i="12"/>
  <c r="F501" i="12" a="1"/>
  <c r="F501" i="12"/>
  <c r="G501" i="12" a="1"/>
  <c r="G501" i="12"/>
  <c r="H501" i="12" a="1"/>
  <c r="H501" i="12"/>
  <c r="I501" i="12" a="1"/>
  <c r="I501" i="12"/>
  <c r="J501" i="12" a="1"/>
  <c r="J501" i="12"/>
  <c r="B502" i="12" a="1"/>
  <c r="B502" i="12"/>
  <c r="C502" i="12" a="1"/>
  <c r="C502" i="12"/>
  <c r="D502" i="12" a="1"/>
  <c r="D502" i="12"/>
  <c r="E502" i="12" a="1"/>
  <c r="E502" i="12"/>
  <c r="F502" i="12" a="1"/>
  <c r="F502" i="12"/>
  <c r="G502" i="12" a="1"/>
  <c r="G502" i="12"/>
  <c r="H502" i="12" a="1"/>
  <c r="H502" i="12"/>
  <c r="I502" i="12" a="1"/>
  <c r="I502" i="12"/>
  <c r="J502" i="12" a="1"/>
  <c r="J502" i="12"/>
  <c r="B503" i="12" a="1"/>
  <c r="B503" i="12"/>
  <c r="C503" i="12" a="1"/>
  <c r="C503" i="12"/>
  <c r="D503" i="12" a="1"/>
  <c r="D503" i="12"/>
  <c r="E503" i="12" a="1"/>
  <c r="E503" i="12"/>
  <c r="F503" i="12" a="1"/>
  <c r="F503" i="12"/>
  <c r="G503" i="12" a="1"/>
  <c r="G503" i="12"/>
  <c r="H503" i="12" a="1"/>
  <c r="H503" i="12"/>
  <c r="I503" i="12" a="1"/>
  <c r="I503" i="12"/>
  <c r="J503" i="12" a="1"/>
  <c r="J503" i="12"/>
  <c r="B504" i="12" a="1"/>
  <c r="B504" i="12"/>
  <c r="C504" i="12" a="1"/>
  <c r="C504" i="12"/>
  <c r="D504" i="12" a="1"/>
  <c r="D504" i="12"/>
  <c r="E504" i="12" a="1"/>
  <c r="E504" i="12"/>
  <c r="F504" i="12" a="1"/>
  <c r="F504" i="12"/>
  <c r="G504" i="12" a="1"/>
  <c r="G504" i="12"/>
  <c r="H504" i="12" a="1"/>
  <c r="H504" i="12"/>
  <c r="I504" i="12" a="1"/>
  <c r="I504" i="12"/>
  <c r="J504" i="12" a="1"/>
  <c r="J504" i="12"/>
  <c r="B505" i="12" a="1"/>
  <c r="B505" i="12"/>
  <c r="C505" i="12" a="1"/>
  <c r="C505" i="12"/>
  <c r="D505" i="12" a="1"/>
  <c r="D505" i="12"/>
  <c r="E505" i="12" a="1"/>
  <c r="E505" i="12"/>
  <c r="F505" i="12" a="1"/>
  <c r="F505" i="12"/>
  <c r="G505" i="12" a="1"/>
  <c r="G505" i="12"/>
  <c r="H505" i="12" a="1"/>
  <c r="H505" i="12"/>
  <c r="I505" i="12" a="1"/>
  <c r="I505" i="12"/>
  <c r="J505" i="12" a="1"/>
  <c r="J505" i="12"/>
  <c r="B506" i="12" a="1"/>
  <c r="B506" i="12"/>
  <c r="C506" i="12" a="1"/>
  <c r="C506" i="12"/>
  <c r="D506" i="12" a="1"/>
  <c r="D506" i="12"/>
  <c r="E506" i="12" a="1"/>
  <c r="E506" i="12"/>
  <c r="F506" i="12" a="1"/>
  <c r="F506" i="12"/>
  <c r="G506" i="12" a="1"/>
  <c r="G506" i="12"/>
  <c r="H506" i="12" a="1"/>
  <c r="H506" i="12"/>
  <c r="I506" i="12" a="1"/>
  <c r="I506" i="12"/>
  <c r="J506" i="12" a="1"/>
  <c r="J506" i="12"/>
  <c r="B507" i="12" a="1"/>
  <c r="B507" i="12"/>
  <c r="C507" i="12" a="1"/>
  <c r="C507" i="12"/>
  <c r="D507" i="12" a="1"/>
  <c r="D507" i="12"/>
  <c r="E507" i="12" a="1"/>
  <c r="E507" i="12"/>
  <c r="F507" i="12" a="1"/>
  <c r="F507" i="12"/>
  <c r="G507" i="12" a="1"/>
  <c r="G507" i="12"/>
  <c r="H507" i="12" a="1"/>
  <c r="H507" i="12"/>
  <c r="I507" i="12" a="1"/>
  <c r="I507" i="12"/>
  <c r="J507" i="12" a="1"/>
  <c r="J507" i="12"/>
  <c r="B508" i="12" a="1"/>
  <c r="B508" i="12"/>
  <c r="C508" i="12" a="1"/>
  <c r="C508" i="12"/>
  <c r="D508" i="12" a="1"/>
  <c r="D508" i="12"/>
  <c r="E508" i="12" a="1"/>
  <c r="E508" i="12"/>
  <c r="F508" i="12" a="1"/>
  <c r="F508" i="12"/>
  <c r="G508" i="12" a="1"/>
  <c r="G508" i="12"/>
  <c r="H508" i="12" a="1"/>
  <c r="H508" i="12"/>
  <c r="I508" i="12" a="1"/>
  <c r="I508" i="12"/>
  <c r="J508" i="12" a="1"/>
  <c r="J508" i="12"/>
  <c r="B509" i="12" a="1"/>
  <c r="B509" i="12"/>
  <c r="C509" i="12" a="1"/>
  <c r="C509" i="12"/>
  <c r="D509" i="12" a="1"/>
  <c r="D509" i="12"/>
  <c r="E509" i="12" a="1"/>
  <c r="E509" i="12"/>
  <c r="F509" i="12" a="1"/>
  <c r="F509" i="12"/>
  <c r="G509" i="12" a="1"/>
  <c r="G509" i="12"/>
  <c r="H509" i="12" a="1"/>
  <c r="H509" i="12"/>
  <c r="I509" i="12" a="1"/>
  <c r="I509" i="12"/>
  <c r="J509" i="12" a="1"/>
  <c r="J509" i="12"/>
  <c r="B510" i="12" a="1"/>
  <c r="B510" i="12"/>
  <c r="C510" i="12" a="1"/>
  <c r="C510" i="12"/>
  <c r="D510" i="12" a="1"/>
  <c r="D510" i="12"/>
  <c r="E510" i="12" a="1"/>
  <c r="E510" i="12"/>
  <c r="F510" i="12" a="1"/>
  <c r="F510" i="12"/>
  <c r="G510" i="12" a="1"/>
  <c r="G510" i="12"/>
  <c r="H510" i="12" a="1"/>
  <c r="H510" i="12"/>
  <c r="I510" i="12" a="1"/>
  <c r="I510" i="12"/>
  <c r="J510" i="12" a="1"/>
  <c r="J510" i="12"/>
  <c r="B511" i="12" a="1"/>
  <c r="B511" i="12"/>
  <c r="C511" i="12" a="1"/>
  <c r="C511" i="12"/>
  <c r="D511" i="12" a="1"/>
  <c r="D511" i="12"/>
  <c r="E511" i="12" a="1"/>
  <c r="E511" i="12"/>
  <c r="F511" i="12" a="1"/>
  <c r="F511" i="12"/>
  <c r="G511" i="12" a="1"/>
  <c r="G511" i="12"/>
  <c r="H511" i="12" a="1"/>
  <c r="H511" i="12"/>
  <c r="I511" i="12" a="1"/>
  <c r="I511" i="12"/>
  <c r="J511" i="12" a="1"/>
  <c r="J511" i="12"/>
  <c r="B512" i="12" a="1"/>
  <c r="B512" i="12"/>
  <c r="C512" i="12" a="1"/>
  <c r="C512" i="12"/>
  <c r="D512" i="12" a="1"/>
  <c r="D512" i="12"/>
  <c r="E512" i="12" a="1"/>
  <c r="E512" i="12"/>
  <c r="F512" i="12" a="1"/>
  <c r="F512" i="12"/>
  <c r="G512" i="12" a="1"/>
  <c r="G512" i="12"/>
  <c r="H512" i="12" a="1"/>
  <c r="H512" i="12"/>
  <c r="I512" i="12" a="1"/>
  <c r="I512" i="12"/>
  <c r="J512" i="12" a="1"/>
  <c r="J512" i="12"/>
  <c r="B513" i="12" a="1"/>
  <c r="B513" i="12"/>
  <c r="C513" i="12" a="1"/>
  <c r="C513" i="12"/>
  <c r="D513" i="12" a="1"/>
  <c r="D513" i="12"/>
  <c r="E513" i="12" a="1"/>
  <c r="E513" i="12"/>
  <c r="F513" i="12" a="1"/>
  <c r="F513" i="12"/>
  <c r="G513" i="12" a="1"/>
  <c r="G513" i="12"/>
  <c r="H513" i="12" a="1"/>
  <c r="H513" i="12"/>
  <c r="I513" i="12" a="1"/>
  <c r="I513" i="12"/>
  <c r="J513" i="12" a="1"/>
  <c r="J513" i="12"/>
  <c r="B514" i="12" a="1"/>
  <c r="B514" i="12"/>
  <c r="C514" i="12" a="1"/>
  <c r="C514" i="12"/>
  <c r="D514" i="12" a="1"/>
  <c r="D514" i="12"/>
  <c r="E514" i="12" a="1"/>
  <c r="E514" i="12"/>
  <c r="F514" i="12" a="1"/>
  <c r="F514" i="12"/>
  <c r="G514" i="12" a="1"/>
  <c r="G514" i="12"/>
  <c r="H514" i="12" a="1"/>
  <c r="H514" i="12"/>
  <c r="I514" i="12" a="1"/>
  <c r="I514" i="12"/>
  <c r="J514" i="12" a="1"/>
  <c r="J514" i="12"/>
  <c r="B515" i="12" a="1"/>
  <c r="B515" i="12"/>
  <c r="C515" i="12" a="1"/>
  <c r="C515" i="12"/>
  <c r="D515" i="12" a="1"/>
  <c r="D515" i="12"/>
  <c r="E515" i="12" a="1"/>
  <c r="E515" i="12"/>
  <c r="F515" i="12" a="1"/>
  <c r="F515" i="12"/>
  <c r="G515" i="12" a="1"/>
  <c r="G515" i="12"/>
  <c r="H515" i="12" a="1"/>
  <c r="H515" i="12"/>
  <c r="I515" i="12" a="1"/>
  <c r="I515" i="12"/>
  <c r="J515" i="12" a="1"/>
  <c r="J515" i="12"/>
  <c r="B517" i="12" a="1"/>
  <c r="B517" i="12"/>
  <c r="C517" i="12" a="1"/>
  <c r="C517" i="12"/>
  <c r="D517" i="12" a="1"/>
  <c r="D517" i="12"/>
  <c r="E517" i="12" a="1"/>
  <c r="E517" i="12"/>
  <c r="F517" i="12" a="1"/>
  <c r="F517" i="12"/>
  <c r="G517" i="12" a="1"/>
  <c r="G517" i="12"/>
  <c r="H517" i="12" a="1"/>
  <c r="H517" i="12"/>
  <c r="I517" i="12" a="1"/>
  <c r="I517" i="12"/>
  <c r="J517" i="12" a="1"/>
  <c r="J517" i="12"/>
  <c r="B518" i="12" a="1"/>
  <c r="B518" i="12"/>
  <c r="C518" i="12" a="1"/>
  <c r="C518" i="12"/>
  <c r="D518" i="12" a="1"/>
  <c r="D518" i="12"/>
  <c r="E518" i="12" a="1"/>
  <c r="E518" i="12"/>
  <c r="F518" i="12" a="1"/>
  <c r="F518" i="12"/>
  <c r="G518" i="12" a="1"/>
  <c r="G518" i="12"/>
  <c r="H518" i="12" a="1"/>
  <c r="H518" i="12"/>
  <c r="I518" i="12" a="1"/>
  <c r="I518" i="12"/>
  <c r="J518" i="12" a="1"/>
  <c r="J518" i="12"/>
  <c r="B520" i="12" a="1"/>
  <c r="B520" i="12"/>
  <c r="C520" i="12" a="1"/>
  <c r="C520" i="12"/>
  <c r="D520" i="12" a="1"/>
  <c r="D520" i="12"/>
  <c r="E520" i="12" a="1"/>
  <c r="E520" i="12"/>
  <c r="F520" i="12" a="1"/>
  <c r="F520" i="12"/>
  <c r="G520" i="12" a="1"/>
  <c r="G520" i="12"/>
  <c r="H520" i="12" a="1"/>
  <c r="H520" i="12"/>
  <c r="I520" i="12" a="1"/>
  <c r="I520" i="12"/>
  <c r="J520" i="12" a="1"/>
  <c r="J520" i="12"/>
  <c r="B521" i="12" a="1"/>
  <c r="B521" i="12"/>
  <c r="C521" i="12" a="1"/>
  <c r="C521" i="12"/>
  <c r="D521" i="12" a="1"/>
  <c r="D521" i="12"/>
  <c r="E521" i="12" a="1"/>
  <c r="E521" i="12"/>
  <c r="F521" i="12" a="1"/>
  <c r="F521" i="12"/>
  <c r="G521" i="12" a="1"/>
  <c r="G521" i="12"/>
  <c r="H521" i="12" a="1"/>
  <c r="H521" i="12"/>
  <c r="I521" i="12" a="1"/>
  <c r="I521" i="12"/>
  <c r="J521" i="12" a="1"/>
  <c r="J521" i="12"/>
  <c r="B522" i="12" a="1"/>
  <c r="B522" i="12"/>
  <c r="C522" i="12" a="1"/>
  <c r="C522" i="12"/>
  <c r="D522" i="12" a="1"/>
  <c r="D522" i="12"/>
  <c r="E522" i="12" a="1"/>
  <c r="E522" i="12"/>
  <c r="F522" i="12" a="1"/>
  <c r="F522" i="12"/>
  <c r="G522" i="12" a="1"/>
  <c r="G522" i="12"/>
  <c r="H522" i="12" a="1"/>
  <c r="H522" i="12"/>
  <c r="I522" i="12" a="1"/>
  <c r="I522" i="12"/>
  <c r="J522" i="12" a="1"/>
  <c r="J522" i="12"/>
  <c r="B523" i="12" a="1"/>
  <c r="B523" i="12"/>
  <c r="C523" i="12" a="1"/>
  <c r="C523" i="12"/>
  <c r="D523" i="12" a="1"/>
  <c r="D523" i="12"/>
  <c r="E523" i="12" a="1"/>
  <c r="E523" i="12"/>
  <c r="F523" i="12" a="1"/>
  <c r="F523" i="12"/>
  <c r="G523" i="12" a="1"/>
  <c r="G523" i="12"/>
  <c r="H523" i="12" a="1"/>
  <c r="H523" i="12"/>
  <c r="I523" i="12" a="1"/>
  <c r="I523" i="12"/>
  <c r="J523" i="12" a="1"/>
  <c r="J523" i="12"/>
  <c r="B524" i="12" a="1"/>
  <c r="B524" i="12"/>
  <c r="C524" i="12" a="1"/>
  <c r="C524" i="12"/>
  <c r="D524" i="12" a="1"/>
  <c r="D524" i="12"/>
  <c r="E524" i="12" a="1"/>
  <c r="E524" i="12"/>
  <c r="F524" i="12" a="1"/>
  <c r="F524" i="12"/>
  <c r="G524" i="12" a="1"/>
  <c r="G524" i="12"/>
  <c r="H524" i="12" a="1"/>
  <c r="H524" i="12"/>
  <c r="I524" i="12" a="1"/>
  <c r="I524" i="12"/>
  <c r="J524" i="12" a="1"/>
  <c r="J524" i="12"/>
  <c r="B525" i="12" a="1"/>
  <c r="B525" i="12"/>
  <c r="C525" i="12" a="1"/>
  <c r="C525" i="12"/>
  <c r="D525" i="12" a="1"/>
  <c r="D525" i="12"/>
  <c r="E525" i="12" a="1"/>
  <c r="E525" i="12"/>
  <c r="F525" i="12" a="1"/>
  <c r="F525" i="12"/>
  <c r="G525" i="12" a="1"/>
  <c r="G525" i="12"/>
  <c r="H525" i="12" a="1"/>
  <c r="H525" i="12"/>
  <c r="I525" i="12" a="1"/>
  <c r="I525" i="12"/>
  <c r="J525" i="12" a="1"/>
  <c r="J525" i="12"/>
  <c r="B526" i="12" a="1"/>
  <c r="B526" i="12"/>
  <c r="C526" i="12" a="1"/>
  <c r="C526" i="12"/>
  <c r="D526" i="12" a="1"/>
  <c r="D526" i="12"/>
  <c r="E526" i="12" a="1"/>
  <c r="E526" i="12"/>
  <c r="F526" i="12" a="1"/>
  <c r="F526" i="12"/>
  <c r="G526" i="12" a="1"/>
  <c r="G526" i="12"/>
  <c r="H526" i="12" a="1"/>
  <c r="H526" i="12"/>
  <c r="I526" i="12" a="1"/>
  <c r="I526" i="12"/>
  <c r="J526" i="12" a="1"/>
  <c r="J526" i="12"/>
  <c r="B528" i="12" a="1"/>
  <c r="B528" i="12"/>
  <c r="C528" i="12" a="1"/>
  <c r="C528" i="12"/>
  <c r="D528" i="12" a="1"/>
  <c r="D528" i="12"/>
  <c r="E528" i="12" a="1"/>
  <c r="E528" i="12"/>
  <c r="F528" i="12" a="1"/>
  <c r="F528" i="12"/>
  <c r="G528" i="12" a="1"/>
  <c r="G528" i="12"/>
  <c r="H528" i="12" a="1"/>
  <c r="H528" i="12"/>
  <c r="I528" i="12" a="1"/>
  <c r="I528" i="12"/>
  <c r="J528" i="12" a="1"/>
  <c r="J528" i="12"/>
  <c r="B529" i="12" a="1"/>
  <c r="B529" i="12"/>
  <c r="C529" i="12" a="1"/>
  <c r="C529" i="12"/>
  <c r="D529" i="12" a="1"/>
  <c r="D529" i="12"/>
  <c r="E529" i="12" a="1"/>
  <c r="E529" i="12"/>
  <c r="F529" i="12" a="1"/>
  <c r="F529" i="12"/>
  <c r="G529" i="12" a="1"/>
  <c r="G529" i="12"/>
  <c r="H529" i="12" a="1"/>
  <c r="H529" i="12"/>
  <c r="I529" i="12" a="1"/>
  <c r="I529" i="12"/>
  <c r="J529" i="12" a="1"/>
  <c r="J529" i="12"/>
  <c r="B530" i="12" a="1"/>
  <c r="B530" i="12"/>
  <c r="C530" i="12" a="1"/>
  <c r="C530" i="12"/>
  <c r="D530" i="12" a="1"/>
  <c r="D530" i="12"/>
  <c r="E530" i="12" a="1"/>
  <c r="E530" i="12"/>
  <c r="F530" i="12" a="1"/>
  <c r="F530" i="12"/>
  <c r="G530" i="12" a="1"/>
  <c r="G530" i="12"/>
  <c r="H530" i="12" a="1"/>
  <c r="H530" i="12"/>
  <c r="I530" i="12" a="1"/>
  <c r="I530" i="12"/>
  <c r="J530" i="12" a="1"/>
  <c r="J530" i="12"/>
  <c r="B531" i="12" a="1"/>
  <c r="B531" i="12"/>
  <c r="C531" i="12" a="1"/>
  <c r="C531" i="12"/>
  <c r="D531" i="12" a="1"/>
  <c r="D531" i="12"/>
  <c r="E531" i="12" a="1"/>
  <c r="E531" i="12"/>
  <c r="F531" i="12" a="1"/>
  <c r="F531" i="12"/>
  <c r="G531" i="12" a="1"/>
  <c r="G531" i="12"/>
  <c r="H531" i="12" a="1"/>
  <c r="H531" i="12"/>
  <c r="I531" i="12" a="1"/>
  <c r="I531" i="12"/>
  <c r="J531" i="12" a="1"/>
  <c r="J531" i="12"/>
  <c r="B532" i="12" a="1"/>
  <c r="B532" i="12"/>
  <c r="C532" i="12" a="1"/>
  <c r="C532" i="12"/>
  <c r="D532" i="12" a="1"/>
  <c r="D532" i="12"/>
  <c r="E532" i="12" a="1"/>
  <c r="E532" i="12"/>
  <c r="F532" i="12" a="1"/>
  <c r="F532" i="12"/>
  <c r="G532" i="12" a="1"/>
  <c r="G532" i="12"/>
  <c r="H532" i="12" a="1"/>
  <c r="H532" i="12"/>
  <c r="I532" i="12" a="1"/>
  <c r="I532" i="12"/>
  <c r="J532" i="12" a="1"/>
  <c r="J532" i="12"/>
  <c r="B533" i="12" a="1"/>
  <c r="B533" i="12"/>
  <c r="C533" i="12" a="1"/>
  <c r="C533" i="12"/>
  <c r="D533" i="12" a="1"/>
  <c r="D533" i="12"/>
  <c r="E533" i="12" a="1"/>
  <c r="E533" i="12"/>
  <c r="F533" i="12" a="1"/>
  <c r="F533" i="12"/>
  <c r="G533" i="12" a="1"/>
  <c r="G533" i="12"/>
  <c r="H533" i="12" a="1"/>
  <c r="H533" i="12"/>
  <c r="I533" i="12" a="1"/>
  <c r="I533" i="12"/>
  <c r="J533" i="12" a="1"/>
  <c r="J533" i="12"/>
  <c r="B534" i="12" a="1"/>
  <c r="B534" i="12"/>
  <c r="C534" i="12" a="1"/>
  <c r="C534" i="12"/>
  <c r="D534" i="12" a="1"/>
  <c r="D534" i="12"/>
  <c r="E534" i="12" a="1"/>
  <c r="E534" i="12"/>
  <c r="F534" i="12" a="1"/>
  <c r="F534" i="12"/>
  <c r="G534" i="12" a="1"/>
  <c r="G534" i="12"/>
  <c r="H534" i="12" a="1"/>
  <c r="H534" i="12"/>
  <c r="I534" i="12" a="1"/>
  <c r="I534" i="12"/>
  <c r="J534" i="12" a="1"/>
  <c r="J534" i="12"/>
  <c r="B535" i="12" a="1"/>
  <c r="B535" i="12"/>
  <c r="C535" i="12" a="1"/>
  <c r="C535" i="12"/>
  <c r="D535" i="12" a="1"/>
  <c r="D535" i="12"/>
  <c r="E535" i="12" a="1"/>
  <c r="E535" i="12"/>
  <c r="F535" i="12" a="1"/>
  <c r="F535" i="12"/>
  <c r="G535" i="12" a="1"/>
  <c r="G535" i="12"/>
  <c r="H535" i="12" a="1"/>
  <c r="H535" i="12"/>
  <c r="I535" i="12" a="1"/>
  <c r="I535" i="12"/>
  <c r="J535" i="12" a="1"/>
  <c r="J535" i="12"/>
  <c r="B536" i="12" a="1"/>
  <c r="B536" i="12"/>
  <c r="C536" i="12" a="1"/>
  <c r="C536" i="12"/>
  <c r="D536" i="12" a="1"/>
  <c r="D536" i="12"/>
  <c r="E536" i="12" a="1"/>
  <c r="E536" i="12"/>
  <c r="F536" i="12" a="1"/>
  <c r="F536" i="12"/>
  <c r="G536" i="12" a="1"/>
  <c r="G536" i="12"/>
  <c r="H536" i="12" a="1"/>
  <c r="H536" i="12"/>
  <c r="I536" i="12" a="1"/>
  <c r="I536" i="12"/>
  <c r="J536" i="12" a="1"/>
  <c r="J536" i="12"/>
  <c r="B537" i="12" a="1"/>
  <c r="B537" i="12"/>
  <c r="C537" i="12" a="1"/>
  <c r="C537" i="12"/>
  <c r="D537" i="12" a="1"/>
  <c r="D537" i="12"/>
  <c r="E537" i="12" a="1"/>
  <c r="E537" i="12"/>
  <c r="F537" i="12" a="1"/>
  <c r="F537" i="12"/>
  <c r="G537" i="12" a="1"/>
  <c r="G537" i="12"/>
  <c r="H537" i="12" a="1"/>
  <c r="H537" i="12"/>
  <c r="I537" i="12" a="1"/>
  <c r="I537" i="12"/>
  <c r="J537" i="12" a="1"/>
  <c r="J537" i="12"/>
  <c r="B538" i="12" a="1"/>
  <c r="B538" i="12"/>
  <c r="C538" i="12" a="1"/>
  <c r="C538" i="12"/>
  <c r="D538" i="12" a="1"/>
  <c r="D538" i="12"/>
  <c r="E538" i="12" a="1"/>
  <c r="E538" i="12"/>
  <c r="F538" i="12" a="1"/>
  <c r="F538" i="12"/>
  <c r="G538" i="12" a="1"/>
  <c r="G538" i="12"/>
  <c r="H538" i="12" a="1"/>
  <c r="H538" i="12"/>
  <c r="I538" i="12" a="1"/>
  <c r="I538" i="12"/>
  <c r="J538" i="12" a="1"/>
  <c r="J538" i="12"/>
  <c r="B539" i="12" a="1"/>
  <c r="B539" i="12"/>
  <c r="C539" i="12" a="1"/>
  <c r="C539" i="12"/>
  <c r="D539" i="12" a="1"/>
  <c r="D539" i="12"/>
  <c r="E539" i="12" a="1"/>
  <c r="E539" i="12"/>
  <c r="F539" i="12" a="1"/>
  <c r="F539" i="12"/>
  <c r="G539" i="12" a="1"/>
  <c r="G539" i="12"/>
  <c r="H539" i="12" a="1"/>
  <c r="H539" i="12"/>
  <c r="I539" i="12" a="1"/>
  <c r="I539" i="12"/>
  <c r="J539" i="12" a="1"/>
  <c r="J539" i="12"/>
  <c r="B540" i="12" a="1"/>
  <c r="B540" i="12"/>
  <c r="C540" i="12" a="1"/>
  <c r="C540" i="12"/>
  <c r="D540" i="12" a="1"/>
  <c r="D540" i="12"/>
  <c r="E540" i="12" a="1"/>
  <c r="E540" i="12"/>
  <c r="F540" i="12" a="1"/>
  <c r="F540" i="12"/>
  <c r="G540" i="12" a="1"/>
  <c r="G540" i="12"/>
  <c r="H540" i="12" a="1"/>
  <c r="H540" i="12"/>
  <c r="I540" i="12" a="1"/>
  <c r="I540" i="12"/>
  <c r="J540" i="12" a="1"/>
  <c r="J540" i="12"/>
  <c r="B541" i="12" a="1"/>
  <c r="B541" i="12"/>
  <c r="C541" i="12" a="1"/>
  <c r="C541" i="12"/>
  <c r="D541" i="12" a="1"/>
  <c r="D541" i="12"/>
  <c r="E541" i="12" a="1"/>
  <c r="E541" i="12"/>
  <c r="F541" i="12" a="1"/>
  <c r="F541" i="12"/>
  <c r="G541" i="12" a="1"/>
  <c r="G541" i="12"/>
  <c r="H541" i="12" a="1"/>
  <c r="H541" i="12"/>
  <c r="I541" i="12" a="1"/>
  <c r="I541" i="12"/>
  <c r="J541" i="12" a="1"/>
  <c r="J541" i="12"/>
  <c r="B542" i="12" a="1"/>
  <c r="B542" i="12"/>
  <c r="C542" i="12" a="1"/>
  <c r="C542" i="12"/>
  <c r="D542" i="12" a="1"/>
  <c r="D542" i="12"/>
  <c r="E542" i="12" a="1"/>
  <c r="E542" i="12"/>
  <c r="F542" i="12" a="1"/>
  <c r="F542" i="12"/>
  <c r="G542" i="12" a="1"/>
  <c r="G542" i="12"/>
  <c r="H542" i="12" a="1"/>
  <c r="H542" i="12"/>
  <c r="I542" i="12" a="1"/>
  <c r="I542" i="12"/>
  <c r="J542" i="12" a="1"/>
  <c r="J542" i="12"/>
  <c r="B543" i="12" a="1"/>
  <c r="B543" i="12"/>
  <c r="C543" i="12" a="1"/>
  <c r="C543" i="12"/>
  <c r="D543" i="12" a="1"/>
  <c r="D543" i="12"/>
  <c r="E543" i="12" a="1"/>
  <c r="E543" i="12"/>
  <c r="F543" i="12" a="1"/>
  <c r="F543" i="12"/>
  <c r="G543" i="12" a="1"/>
  <c r="G543" i="12"/>
  <c r="H543" i="12" a="1"/>
  <c r="H543" i="12"/>
  <c r="I543" i="12" a="1"/>
  <c r="I543" i="12"/>
  <c r="J543" i="12" a="1"/>
  <c r="J543" i="12"/>
  <c r="B544" i="12" a="1"/>
  <c r="B544" i="12"/>
  <c r="C544" i="12" a="1"/>
  <c r="C544" i="12"/>
  <c r="D544" i="12" a="1"/>
  <c r="D544" i="12"/>
  <c r="E544" i="12" a="1"/>
  <c r="E544" i="12"/>
  <c r="F544" i="12" a="1"/>
  <c r="F544" i="12"/>
  <c r="G544" i="12" a="1"/>
  <c r="G544" i="12"/>
  <c r="H544" i="12" a="1"/>
  <c r="H544" i="12"/>
  <c r="I544" i="12" a="1"/>
  <c r="I544" i="12"/>
  <c r="J544" i="12" a="1"/>
  <c r="J544" i="12"/>
  <c r="B545" i="12" a="1"/>
  <c r="B545" i="12"/>
  <c r="C545" i="12" a="1"/>
  <c r="C545" i="12"/>
  <c r="D545" i="12" a="1"/>
  <c r="D545" i="12"/>
  <c r="E545" i="12" a="1"/>
  <c r="E545" i="12"/>
  <c r="F545" i="12" a="1"/>
  <c r="F545" i="12"/>
  <c r="G545" i="12" a="1"/>
  <c r="G545" i="12"/>
  <c r="H545" i="12" a="1"/>
  <c r="H545" i="12"/>
  <c r="I545" i="12" a="1"/>
  <c r="I545" i="12"/>
  <c r="J545" i="12" a="1"/>
  <c r="J545" i="12"/>
  <c r="B546" i="12" a="1"/>
  <c r="B546" i="12"/>
  <c r="C546" i="12" a="1"/>
  <c r="C546" i="12"/>
  <c r="D546" i="12" a="1"/>
  <c r="D546" i="12"/>
  <c r="E546" i="12" a="1"/>
  <c r="E546" i="12"/>
  <c r="F546" i="12" a="1"/>
  <c r="F546" i="12"/>
  <c r="G546" i="12" a="1"/>
  <c r="G546" i="12"/>
  <c r="H546" i="12" a="1"/>
  <c r="H546" i="12"/>
  <c r="I546" i="12" a="1"/>
  <c r="I546" i="12"/>
  <c r="J546" i="12" a="1"/>
  <c r="J546" i="12"/>
  <c r="B547" i="12" a="1"/>
  <c r="B547" i="12"/>
  <c r="C547" i="12" a="1"/>
  <c r="C547" i="12"/>
  <c r="D547" i="12" a="1"/>
  <c r="D547" i="12"/>
  <c r="E547" i="12" a="1"/>
  <c r="E547" i="12"/>
  <c r="F547" i="12" a="1"/>
  <c r="F547" i="12"/>
  <c r="G547" i="12" a="1"/>
  <c r="G547" i="12"/>
  <c r="H547" i="12" a="1"/>
  <c r="H547" i="12"/>
  <c r="I547" i="12" a="1"/>
  <c r="I547" i="12"/>
  <c r="J547" i="12" a="1"/>
  <c r="J547" i="12"/>
  <c r="B548" i="12" a="1"/>
  <c r="B548" i="12"/>
  <c r="C548" i="12" a="1"/>
  <c r="C548" i="12"/>
  <c r="D548" i="12" a="1"/>
  <c r="D548" i="12"/>
  <c r="E548" i="12" a="1"/>
  <c r="E548" i="12"/>
  <c r="F548" i="12" a="1"/>
  <c r="F548" i="12"/>
  <c r="G548" i="12" a="1"/>
  <c r="G548" i="12"/>
  <c r="H548" i="12" a="1"/>
  <c r="H548" i="12"/>
  <c r="I548" i="12" a="1"/>
  <c r="I548" i="12"/>
  <c r="J548" i="12" a="1"/>
  <c r="J548" i="12"/>
  <c r="B549" i="12" a="1"/>
  <c r="B549" i="12"/>
  <c r="C549" i="12" a="1"/>
  <c r="C549" i="12"/>
  <c r="D549" i="12" a="1"/>
  <c r="D549" i="12"/>
  <c r="E549" i="12" a="1"/>
  <c r="E549" i="12"/>
  <c r="F549" i="12" a="1"/>
  <c r="F549" i="12"/>
  <c r="G549" i="12" a="1"/>
  <c r="G549" i="12"/>
  <c r="H549" i="12" a="1"/>
  <c r="H549" i="12"/>
  <c r="I549" i="12" a="1"/>
  <c r="I549" i="12"/>
  <c r="J549" i="12" a="1"/>
  <c r="J549" i="12"/>
  <c r="B550" i="12" a="1"/>
  <c r="B550" i="12"/>
  <c r="C550" i="12" a="1"/>
  <c r="C550" i="12"/>
  <c r="D550" i="12" a="1"/>
  <c r="D550" i="12"/>
  <c r="E550" i="12" a="1"/>
  <c r="E550" i="12"/>
  <c r="F550" i="12" a="1"/>
  <c r="F550" i="12"/>
  <c r="G550" i="12" a="1"/>
  <c r="G550" i="12"/>
  <c r="H550" i="12" a="1"/>
  <c r="H550" i="12"/>
  <c r="I550" i="12" a="1"/>
  <c r="I550" i="12"/>
  <c r="J550" i="12" a="1"/>
  <c r="J550" i="12"/>
  <c r="B551" i="12" a="1"/>
  <c r="B551" i="12"/>
  <c r="C551" i="12" a="1"/>
  <c r="C551" i="12"/>
  <c r="D551" i="12" a="1"/>
  <c r="D551" i="12"/>
  <c r="E551" i="12" a="1"/>
  <c r="E551" i="12"/>
  <c r="F551" i="12" a="1"/>
  <c r="F551" i="12"/>
  <c r="G551" i="12" a="1"/>
  <c r="G551" i="12"/>
  <c r="H551" i="12" a="1"/>
  <c r="H551" i="12"/>
  <c r="I551" i="12" a="1"/>
  <c r="I551" i="12"/>
  <c r="J551" i="12" a="1"/>
  <c r="J551" i="12"/>
  <c r="B552" i="12" a="1"/>
  <c r="B552" i="12"/>
  <c r="C552" i="12" a="1"/>
  <c r="C552" i="12"/>
  <c r="D552" i="12" a="1"/>
  <c r="D552" i="12"/>
  <c r="E552" i="12" a="1"/>
  <c r="E552" i="12"/>
  <c r="F552" i="12" a="1"/>
  <c r="F552" i="12"/>
  <c r="G552" i="12" a="1"/>
  <c r="G552" i="12"/>
  <c r="H552" i="12" a="1"/>
  <c r="H552" i="12"/>
  <c r="I552" i="12" a="1"/>
  <c r="I552" i="12"/>
  <c r="J552" i="12" a="1"/>
  <c r="J552" i="12"/>
  <c r="B553" i="12" a="1"/>
  <c r="B553" i="12"/>
  <c r="C553" i="12" a="1"/>
  <c r="C553" i="12"/>
  <c r="D553" i="12" a="1"/>
  <c r="D553" i="12"/>
  <c r="E553" i="12" a="1"/>
  <c r="E553" i="12"/>
  <c r="F553" i="12" a="1"/>
  <c r="F553" i="12"/>
  <c r="G553" i="12" a="1"/>
  <c r="G553" i="12"/>
  <c r="H553" i="12" a="1"/>
  <c r="H553" i="12"/>
  <c r="I553" i="12" a="1"/>
  <c r="I553" i="12"/>
  <c r="J553" i="12" a="1"/>
  <c r="J553" i="12"/>
  <c r="B554" i="12" a="1"/>
  <c r="B554" i="12"/>
  <c r="C554" i="12" a="1"/>
  <c r="C554" i="12"/>
  <c r="D554" i="12" a="1"/>
  <c r="D554" i="12"/>
  <c r="E554" i="12" a="1"/>
  <c r="E554" i="12"/>
  <c r="F554" i="12" a="1"/>
  <c r="F554" i="12"/>
  <c r="G554" i="12" a="1"/>
  <c r="G554" i="12"/>
  <c r="H554" i="12" a="1"/>
  <c r="H554" i="12"/>
  <c r="I554" i="12" a="1"/>
  <c r="I554" i="12"/>
  <c r="J554" i="12" a="1"/>
  <c r="J554" i="12"/>
  <c r="B555" i="12" a="1"/>
  <c r="B555" i="12"/>
  <c r="C555" i="12" a="1"/>
  <c r="C555" i="12"/>
  <c r="D555" i="12" a="1"/>
  <c r="D555" i="12"/>
  <c r="E555" i="12" a="1"/>
  <c r="E555" i="12"/>
  <c r="F555" i="12" a="1"/>
  <c r="F555" i="12"/>
  <c r="G555" i="12" a="1"/>
  <c r="G555" i="12"/>
  <c r="H555" i="12" a="1"/>
  <c r="H555" i="12"/>
  <c r="I555" i="12" a="1"/>
  <c r="I555" i="12"/>
  <c r="J555" i="12" a="1"/>
  <c r="J555" i="12"/>
  <c r="B556" i="12" a="1"/>
  <c r="B556" i="12"/>
  <c r="C556" i="12" a="1"/>
  <c r="C556" i="12"/>
  <c r="D556" i="12" a="1"/>
  <c r="D556" i="12"/>
  <c r="E556" i="12" a="1"/>
  <c r="E556" i="12"/>
  <c r="F556" i="12" a="1"/>
  <c r="F556" i="12"/>
  <c r="G556" i="12" a="1"/>
  <c r="G556" i="12"/>
  <c r="H556" i="12" a="1"/>
  <c r="H556" i="12"/>
  <c r="I556" i="12" a="1"/>
  <c r="I556" i="12"/>
  <c r="J556" i="12" a="1"/>
  <c r="J556" i="12"/>
  <c r="B557" i="12" a="1"/>
  <c r="B557" i="12"/>
  <c r="C557" i="12" a="1"/>
  <c r="C557" i="12"/>
  <c r="D557" i="12" a="1"/>
  <c r="D557" i="12"/>
  <c r="E557" i="12" a="1"/>
  <c r="E557" i="12"/>
  <c r="F557" i="12" a="1"/>
  <c r="F557" i="12"/>
  <c r="G557" i="12" a="1"/>
  <c r="G557" i="12"/>
  <c r="H557" i="12" a="1"/>
  <c r="H557" i="12"/>
  <c r="I557" i="12" a="1"/>
  <c r="I557" i="12"/>
  <c r="J557" i="12" a="1"/>
  <c r="J557" i="12"/>
  <c r="B558" i="12" a="1"/>
  <c r="B558" i="12"/>
  <c r="C558" i="12" a="1"/>
  <c r="C558" i="12"/>
  <c r="D558" i="12" a="1"/>
  <c r="D558" i="12"/>
  <c r="E558" i="12" a="1"/>
  <c r="E558" i="12"/>
  <c r="F558" i="12" a="1"/>
  <c r="F558" i="12"/>
  <c r="G558" i="12" a="1"/>
  <c r="G558" i="12"/>
  <c r="H558" i="12" a="1"/>
  <c r="H558" i="12"/>
  <c r="I558" i="12" a="1"/>
  <c r="I558" i="12"/>
  <c r="J558" i="12" a="1"/>
  <c r="J558" i="12"/>
  <c r="B559" i="12" a="1"/>
  <c r="B559" i="12"/>
  <c r="C559" i="12" a="1"/>
  <c r="C559" i="12"/>
  <c r="D559" i="12" a="1"/>
  <c r="D559" i="12"/>
  <c r="E559" i="12" a="1"/>
  <c r="E559" i="12"/>
  <c r="F559" i="12" a="1"/>
  <c r="F559" i="12"/>
  <c r="G559" i="12" a="1"/>
  <c r="G559" i="12"/>
  <c r="H559" i="12" a="1"/>
  <c r="H559" i="12"/>
  <c r="I559" i="12" a="1"/>
  <c r="I559" i="12"/>
  <c r="J559" i="12" a="1"/>
  <c r="J559" i="12"/>
  <c r="B560" i="12" a="1"/>
  <c r="B560" i="12"/>
  <c r="C560" i="12" a="1"/>
  <c r="C560" i="12"/>
  <c r="D560" i="12" a="1"/>
  <c r="D560" i="12"/>
  <c r="E560" i="12" a="1"/>
  <c r="E560" i="12"/>
  <c r="F560" i="12" a="1"/>
  <c r="F560" i="12"/>
  <c r="G560" i="12" a="1"/>
  <c r="G560" i="12"/>
  <c r="H560" i="12" a="1"/>
  <c r="H560" i="12"/>
  <c r="I560" i="12" a="1"/>
  <c r="I560" i="12"/>
  <c r="J560" i="12" a="1"/>
  <c r="J560" i="12"/>
  <c r="B561" i="12" a="1"/>
  <c r="B561" i="12"/>
  <c r="C561" i="12" a="1"/>
  <c r="C561" i="12"/>
  <c r="D561" i="12" a="1"/>
  <c r="D561" i="12"/>
  <c r="E561" i="12" a="1"/>
  <c r="E561" i="12"/>
  <c r="F561" i="12" a="1"/>
  <c r="F561" i="12"/>
  <c r="G561" i="12" a="1"/>
  <c r="G561" i="12"/>
  <c r="H561" i="12" a="1"/>
  <c r="H561" i="12"/>
  <c r="I561" i="12" a="1"/>
  <c r="I561" i="12"/>
  <c r="J561" i="12" a="1"/>
  <c r="J561" i="12"/>
  <c r="B562" i="12" a="1"/>
  <c r="B562" i="12"/>
  <c r="C562" i="12" a="1"/>
  <c r="C562" i="12"/>
  <c r="D562" i="12" a="1"/>
  <c r="D562" i="12"/>
  <c r="E562" i="12" a="1"/>
  <c r="E562" i="12"/>
  <c r="F562" i="12" a="1"/>
  <c r="F562" i="12"/>
  <c r="G562" i="12" a="1"/>
  <c r="G562" i="12"/>
  <c r="H562" i="12" a="1"/>
  <c r="H562" i="12"/>
  <c r="I562" i="12" a="1"/>
  <c r="I562" i="12"/>
  <c r="J562" i="12" a="1"/>
  <c r="J562" i="12"/>
  <c r="B563" i="12" a="1"/>
  <c r="B563" i="12"/>
  <c r="C563" i="12" a="1"/>
  <c r="C563" i="12"/>
  <c r="D563" i="12" a="1"/>
  <c r="D563" i="12"/>
  <c r="E563" i="12" a="1"/>
  <c r="E563" i="12"/>
  <c r="F563" i="12" a="1"/>
  <c r="F563" i="12"/>
  <c r="G563" i="12" a="1"/>
  <c r="G563" i="12"/>
  <c r="H563" i="12" a="1"/>
  <c r="H563" i="12"/>
  <c r="I563" i="12" a="1"/>
  <c r="I563" i="12"/>
  <c r="J563" i="12" a="1"/>
  <c r="J563" i="12"/>
  <c r="B564" i="12" a="1"/>
  <c r="B564" i="12"/>
  <c r="C564" i="12" a="1"/>
  <c r="C564" i="12"/>
  <c r="D564" i="12" a="1"/>
  <c r="D564" i="12"/>
  <c r="E564" i="12" a="1"/>
  <c r="E564" i="12"/>
  <c r="F564" i="12" a="1"/>
  <c r="F564" i="12"/>
  <c r="G564" i="12" a="1"/>
  <c r="G564" i="12"/>
  <c r="H564" i="12" a="1"/>
  <c r="H564" i="12"/>
  <c r="I564" i="12" a="1"/>
  <c r="I564" i="12"/>
  <c r="J564" i="12" a="1"/>
  <c r="J564" i="12"/>
  <c r="B565" i="12" a="1"/>
  <c r="B565" i="12"/>
  <c r="C565" i="12" a="1"/>
  <c r="C565" i="12"/>
  <c r="D565" i="12" a="1"/>
  <c r="D565" i="12"/>
  <c r="E565" i="12" a="1"/>
  <c r="E565" i="12"/>
  <c r="F565" i="12" a="1"/>
  <c r="F565" i="12"/>
  <c r="G565" i="12" a="1"/>
  <c r="G565" i="12"/>
  <c r="H565" i="12" a="1"/>
  <c r="H565" i="12"/>
  <c r="I565" i="12" a="1"/>
  <c r="I565" i="12"/>
  <c r="J565" i="12" a="1"/>
  <c r="J565" i="12"/>
  <c r="B566" i="12" a="1"/>
  <c r="B566" i="12"/>
  <c r="C566" i="12" a="1"/>
  <c r="C566" i="12"/>
  <c r="D566" i="12" a="1"/>
  <c r="D566" i="12"/>
  <c r="E566" i="12" a="1"/>
  <c r="E566" i="12"/>
  <c r="F566" i="12" a="1"/>
  <c r="F566" i="12"/>
  <c r="G566" i="12" a="1"/>
  <c r="G566" i="12"/>
  <c r="H566" i="12" a="1"/>
  <c r="H566" i="12"/>
  <c r="I566" i="12" a="1"/>
  <c r="I566" i="12"/>
  <c r="J566" i="12" a="1"/>
  <c r="J566" i="12"/>
  <c r="B567" i="12" a="1"/>
  <c r="B567" i="12"/>
  <c r="C567" i="12" a="1"/>
  <c r="C567" i="12"/>
  <c r="D567" i="12" a="1"/>
  <c r="D567" i="12"/>
  <c r="E567" i="12" a="1"/>
  <c r="E567" i="12"/>
  <c r="F567" i="12" a="1"/>
  <c r="F567" i="12"/>
  <c r="G567" i="12" a="1"/>
  <c r="G567" i="12"/>
  <c r="H567" i="12" a="1"/>
  <c r="H567" i="12"/>
  <c r="I567" i="12" a="1"/>
  <c r="I567" i="12"/>
  <c r="J567" i="12" a="1"/>
  <c r="J567" i="12"/>
  <c r="B568" i="12" a="1"/>
  <c r="B568" i="12"/>
  <c r="C568" i="12" a="1"/>
  <c r="C568" i="12"/>
  <c r="D568" i="12" a="1"/>
  <c r="D568" i="12"/>
  <c r="E568" i="12" a="1"/>
  <c r="E568" i="12"/>
  <c r="F568" i="12" a="1"/>
  <c r="F568" i="12"/>
  <c r="G568" i="12" a="1"/>
  <c r="G568" i="12"/>
  <c r="H568" i="12" a="1"/>
  <c r="H568" i="12"/>
  <c r="I568" i="12" a="1"/>
  <c r="I568" i="12"/>
  <c r="J568" i="12" a="1"/>
  <c r="J568" i="12"/>
  <c r="B569" i="12" a="1"/>
  <c r="B569" i="12"/>
  <c r="C569" i="12" a="1"/>
  <c r="C569" i="12"/>
  <c r="D569" i="12" a="1"/>
  <c r="D569" i="12"/>
  <c r="E569" i="12" a="1"/>
  <c r="E569" i="12"/>
  <c r="F569" i="12" a="1"/>
  <c r="F569" i="12"/>
  <c r="G569" i="12" a="1"/>
  <c r="G569" i="12"/>
  <c r="H569" i="12" a="1"/>
  <c r="H569" i="12"/>
  <c r="I569" i="12" a="1"/>
  <c r="I569" i="12"/>
  <c r="J569" i="12" a="1"/>
  <c r="J569" i="12"/>
  <c r="B570" i="12" a="1"/>
  <c r="B570" i="12"/>
  <c r="C570" i="12" a="1"/>
  <c r="C570" i="12"/>
  <c r="D570" i="12" a="1"/>
  <c r="D570" i="12"/>
  <c r="E570" i="12" a="1"/>
  <c r="E570" i="12"/>
  <c r="F570" i="12" a="1"/>
  <c r="F570" i="12"/>
  <c r="G570" i="12" a="1"/>
  <c r="G570" i="12"/>
  <c r="H570" i="12" a="1"/>
  <c r="H570" i="12"/>
  <c r="I570" i="12" a="1"/>
  <c r="I570" i="12"/>
  <c r="J570" i="12" a="1"/>
  <c r="J570" i="12"/>
  <c r="B571" i="12" a="1"/>
  <c r="B571" i="12"/>
  <c r="C571" i="12" a="1"/>
  <c r="C571" i="12"/>
  <c r="D571" i="12" a="1"/>
  <c r="D571" i="12"/>
  <c r="E571" i="12" a="1"/>
  <c r="E571" i="12"/>
  <c r="F571" i="12" a="1"/>
  <c r="F571" i="12"/>
  <c r="G571" i="12" a="1"/>
  <c r="G571" i="12"/>
  <c r="H571" i="12" a="1"/>
  <c r="H571" i="12"/>
  <c r="I571" i="12" a="1"/>
  <c r="I571" i="12"/>
  <c r="J571" i="12" a="1"/>
  <c r="J571" i="12"/>
  <c r="B572" i="12" a="1"/>
  <c r="B572" i="12"/>
  <c r="C572" i="12" a="1"/>
  <c r="C572" i="12"/>
  <c r="D572" i="12" a="1"/>
  <c r="D572" i="12"/>
  <c r="E572" i="12" a="1"/>
  <c r="E572" i="12"/>
  <c r="F572" i="12" a="1"/>
  <c r="F572" i="12"/>
  <c r="G572" i="12" a="1"/>
  <c r="G572" i="12"/>
  <c r="H572" i="12" a="1"/>
  <c r="H572" i="12"/>
  <c r="I572" i="12" a="1"/>
  <c r="I572" i="12"/>
  <c r="J572" i="12" a="1"/>
  <c r="J572" i="12"/>
  <c r="B573" i="12" a="1"/>
  <c r="B573" i="12"/>
  <c r="C573" i="12" a="1"/>
  <c r="C573" i="12"/>
  <c r="D573" i="12" a="1"/>
  <c r="D573" i="12"/>
  <c r="E573" i="12" a="1"/>
  <c r="E573" i="12"/>
  <c r="F573" i="12" a="1"/>
  <c r="F573" i="12"/>
  <c r="G573" i="12" a="1"/>
  <c r="G573" i="12"/>
  <c r="H573" i="12" a="1"/>
  <c r="H573" i="12"/>
  <c r="I573" i="12" a="1"/>
  <c r="I573" i="12"/>
  <c r="J573" i="12" a="1"/>
  <c r="J573" i="12"/>
  <c r="B574" i="12" a="1"/>
  <c r="B574" i="12"/>
  <c r="C574" i="12" a="1"/>
  <c r="C574" i="12"/>
  <c r="D574" i="12" a="1"/>
  <c r="D574" i="12"/>
  <c r="E574" i="12" a="1"/>
  <c r="E574" i="12"/>
  <c r="F574" i="12" a="1"/>
  <c r="F574" i="12"/>
  <c r="G574" i="12" a="1"/>
  <c r="G574" i="12"/>
  <c r="H574" i="12" a="1"/>
  <c r="H574" i="12"/>
  <c r="I574" i="12" a="1"/>
  <c r="I574" i="12"/>
  <c r="J574" i="12" a="1"/>
  <c r="J574" i="12"/>
  <c r="B575" i="12" a="1"/>
  <c r="B575" i="12"/>
  <c r="C575" i="12" a="1"/>
  <c r="C575" i="12"/>
  <c r="D575" i="12" a="1"/>
  <c r="D575" i="12"/>
  <c r="E575" i="12" a="1"/>
  <c r="E575" i="12"/>
  <c r="F575" i="12" a="1"/>
  <c r="F575" i="12"/>
  <c r="G575" i="12" a="1"/>
  <c r="G575" i="12"/>
  <c r="H575" i="12" a="1"/>
  <c r="H575" i="12"/>
  <c r="I575" i="12" a="1"/>
  <c r="I575" i="12"/>
  <c r="J575" i="12" a="1"/>
  <c r="J575" i="12"/>
  <c r="B576" i="12" a="1"/>
  <c r="B576" i="12"/>
  <c r="C576" i="12" a="1"/>
  <c r="C576" i="12"/>
  <c r="D576" i="12" a="1"/>
  <c r="D576" i="12"/>
  <c r="E576" i="12" a="1"/>
  <c r="E576" i="12"/>
  <c r="F576" i="12" a="1"/>
  <c r="F576" i="12"/>
  <c r="G576" i="12" a="1"/>
  <c r="G576" i="12"/>
  <c r="H576" i="12" a="1"/>
  <c r="H576" i="12"/>
  <c r="I576" i="12" a="1"/>
  <c r="I576" i="12"/>
  <c r="J576" i="12" a="1"/>
  <c r="J576" i="12"/>
  <c r="B577" i="12" a="1"/>
  <c r="B577" i="12"/>
  <c r="C577" i="12" a="1"/>
  <c r="C577" i="12"/>
  <c r="D577" i="12" a="1"/>
  <c r="D577" i="12"/>
  <c r="E577" i="12" a="1"/>
  <c r="E577" i="12"/>
  <c r="F577" i="12" a="1"/>
  <c r="F577" i="12"/>
  <c r="G577" i="12" a="1"/>
  <c r="G577" i="12"/>
  <c r="H577" i="12" a="1"/>
  <c r="H577" i="12"/>
  <c r="I577" i="12" a="1"/>
  <c r="I577" i="12"/>
  <c r="J577" i="12" a="1"/>
  <c r="J577" i="12"/>
  <c r="B578" i="12" a="1"/>
  <c r="B578" i="12"/>
  <c r="C578" i="12" a="1"/>
  <c r="C578" i="12"/>
  <c r="D578" i="12" a="1"/>
  <c r="D578" i="12"/>
  <c r="E578" i="12" a="1"/>
  <c r="E578" i="12"/>
  <c r="F578" i="12" a="1"/>
  <c r="F578" i="12"/>
  <c r="G578" i="12" a="1"/>
  <c r="G578" i="12"/>
  <c r="H578" i="12" a="1"/>
  <c r="H578" i="12"/>
  <c r="I578" i="12" a="1"/>
  <c r="I578" i="12"/>
  <c r="J578" i="12" a="1"/>
  <c r="J578" i="12"/>
  <c r="B579" i="12" a="1"/>
  <c r="B579" i="12"/>
  <c r="C579" i="12" a="1"/>
  <c r="C579" i="12"/>
  <c r="D579" i="12" a="1"/>
  <c r="D579" i="12"/>
  <c r="E579" i="12" a="1"/>
  <c r="E579" i="12"/>
  <c r="F579" i="12" a="1"/>
  <c r="F579" i="12"/>
  <c r="G579" i="12" a="1"/>
  <c r="G579" i="12"/>
  <c r="H579" i="12" a="1"/>
  <c r="H579" i="12"/>
  <c r="I579" i="12" a="1"/>
  <c r="I579" i="12"/>
  <c r="J579" i="12" a="1"/>
  <c r="J579" i="12"/>
  <c r="B580" i="12" a="1"/>
  <c r="B580" i="12"/>
  <c r="C580" i="12" a="1"/>
  <c r="C580" i="12"/>
  <c r="D580" i="12" a="1"/>
  <c r="D580" i="12"/>
  <c r="E580" i="12" a="1"/>
  <c r="E580" i="12"/>
  <c r="F580" i="12" a="1"/>
  <c r="F580" i="12"/>
  <c r="G580" i="12" a="1"/>
  <c r="G580" i="12"/>
  <c r="H580" i="12" a="1"/>
  <c r="H580" i="12"/>
  <c r="I580" i="12" a="1"/>
  <c r="I580" i="12"/>
  <c r="J580" i="12" a="1"/>
  <c r="J580" i="12"/>
  <c r="B581" i="12" a="1"/>
  <c r="B581" i="12"/>
  <c r="C581" i="12" a="1"/>
  <c r="C581" i="12"/>
  <c r="D581" i="12" a="1"/>
  <c r="D581" i="12"/>
  <c r="E581" i="12" a="1"/>
  <c r="E581" i="12"/>
  <c r="F581" i="12" a="1"/>
  <c r="F581" i="12"/>
  <c r="G581" i="12" a="1"/>
  <c r="G581" i="12"/>
  <c r="H581" i="12" a="1"/>
  <c r="H581" i="12"/>
  <c r="I581" i="12" a="1"/>
  <c r="I581" i="12"/>
  <c r="J581" i="12" a="1"/>
  <c r="J581" i="12"/>
  <c r="B582" i="12" a="1"/>
  <c r="B582" i="12"/>
  <c r="C582" i="12" a="1"/>
  <c r="C582" i="12"/>
  <c r="D582" i="12" a="1"/>
  <c r="D582" i="12"/>
  <c r="E582" i="12" a="1"/>
  <c r="E582" i="12"/>
  <c r="F582" i="12" a="1"/>
  <c r="F582" i="12"/>
  <c r="G582" i="12" a="1"/>
  <c r="G582" i="12"/>
  <c r="H582" i="12" a="1"/>
  <c r="H582" i="12"/>
  <c r="I582" i="12" a="1"/>
  <c r="I582" i="12"/>
  <c r="J582" i="12" a="1"/>
  <c r="J582" i="12"/>
  <c r="B583" i="12" a="1"/>
  <c r="B583" i="12"/>
  <c r="C583" i="12" a="1"/>
  <c r="C583" i="12"/>
  <c r="D583" i="12" a="1"/>
  <c r="D583" i="12"/>
  <c r="E583" i="12" a="1"/>
  <c r="E583" i="12"/>
  <c r="F583" i="12" a="1"/>
  <c r="F583" i="12"/>
  <c r="G583" i="12" a="1"/>
  <c r="G583" i="12"/>
  <c r="H583" i="12" a="1"/>
  <c r="H583" i="12"/>
  <c r="I583" i="12" a="1"/>
  <c r="I583" i="12"/>
  <c r="J583" i="12" a="1"/>
  <c r="J583" i="12"/>
  <c r="B584" i="12" a="1"/>
  <c r="B584" i="12"/>
  <c r="C584" i="12" a="1"/>
  <c r="C584" i="12"/>
  <c r="D584" i="12" a="1"/>
  <c r="D584" i="12"/>
  <c r="E584" i="12" a="1"/>
  <c r="E584" i="12"/>
  <c r="F584" i="12" a="1"/>
  <c r="F584" i="12"/>
  <c r="G584" i="12" a="1"/>
  <c r="G584" i="12"/>
  <c r="H584" i="12" a="1"/>
  <c r="H584" i="12"/>
  <c r="I584" i="12" a="1"/>
  <c r="I584" i="12"/>
  <c r="J584" i="12" a="1"/>
  <c r="J584" i="12"/>
  <c r="B585" i="12" a="1"/>
  <c r="B585" i="12"/>
  <c r="C585" i="12" a="1"/>
  <c r="C585" i="12"/>
  <c r="D585" i="12" a="1"/>
  <c r="D585" i="12"/>
  <c r="E585" i="12" a="1"/>
  <c r="E585" i="12"/>
  <c r="F585" i="12" a="1"/>
  <c r="F585" i="12"/>
  <c r="G585" i="12" a="1"/>
  <c r="G585" i="12"/>
  <c r="H585" i="12" a="1"/>
  <c r="H585" i="12"/>
  <c r="I585" i="12" a="1"/>
  <c r="I585" i="12"/>
  <c r="J585" i="12" a="1"/>
  <c r="J585" i="12"/>
  <c r="B586" i="12" a="1"/>
  <c r="B586" i="12"/>
  <c r="C586" i="12" a="1"/>
  <c r="C586" i="12"/>
  <c r="D586" i="12" a="1"/>
  <c r="D586" i="12"/>
  <c r="E586" i="12" a="1"/>
  <c r="E586" i="12"/>
  <c r="F586" i="12" a="1"/>
  <c r="F586" i="12"/>
  <c r="G586" i="12" a="1"/>
  <c r="G586" i="12"/>
  <c r="H586" i="12" a="1"/>
  <c r="H586" i="12"/>
  <c r="I586" i="12" a="1"/>
  <c r="I586" i="12"/>
  <c r="J586" i="12" a="1"/>
  <c r="J586" i="12"/>
  <c r="B587" i="12" a="1"/>
  <c r="B587" i="12"/>
  <c r="C587" i="12" a="1"/>
  <c r="C587" i="12"/>
  <c r="D587" i="12" a="1"/>
  <c r="D587" i="12"/>
  <c r="E587" i="12" a="1"/>
  <c r="E587" i="12"/>
  <c r="F587" i="12" a="1"/>
  <c r="F587" i="12"/>
  <c r="G587" i="12" a="1"/>
  <c r="G587" i="12"/>
  <c r="H587" i="12" a="1"/>
  <c r="H587" i="12"/>
  <c r="I587" i="12" a="1"/>
  <c r="I587" i="12"/>
  <c r="J587" i="12" a="1"/>
  <c r="J587" i="12"/>
  <c r="B589" i="12" a="1"/>
  <c r="B589" i="12"/>
  <c r="C589" i="12" a="1"/>
  <c r="C589" i="12"/>
  <c r="D589" i="12" a="1"/>
  <c r="D589" i="12"/>
  <c r="E589" i="12" a="1"/>
  <c r="E589" i="12"/>
  <c r="F589" i="12" a="1"/>
  <c r="F589" i="12"/>
  <c r="G589" i="12" a="1"/>
  <c r="G589" i="12"/>
  <c r="H589" i="12" a="1"/>
  <c r="H589" i="12"/>
  <c r="I589" i="12" a="1"/>
  <c r="I589" i="12"/>
  <c r="J589" i="12" a="1"/>
  <c r="J589" i="12"/>
  <c r="B590" i="12" a="1"/>
  <c r="B590" i="12"/>
  <c r="C590" i="12" a="1"/>
  <c r="C590" i="12"/>
  <c r="D590" i="12" a="1"/>
  <c r="D590" i="12"/>
  <c r="E590" i="12" a="1"/>
  <c r="E590" i="12"/>
  <c r="F590" i="12" a="1"/>
  <c r="F590" i="12"/>
  <c r="G590" i="12" a="1"/>
  <c r="G590" i="12"/>
  <c r="H590" i="12" a="1"/>
  <c r="H590" i="12"/>
  <c r="I590" i="12" a="1"/>
  <c r="I590" i="12"/>
  <c r="J590" i="12" a="1"/>
  <c r="J590" i="12"/>
  <c r="B591" i="12" a="1"/>
  <c r="B591" i="12"/>
  <c r="C591" i="12" a="1"/>
  <c r="C591" i="12"/>
  <c r="D591" i="12" a="1"/>
  <c r="D591" i="12"/>
  <c r="E591" i="12" a="1"/>
  <c r="E591" i="12"/>
  <c r="F591" i="12" a="1"/>
  <c r="F591" i="12"/>
  <c r="G591" i="12" a="1"/>
  <c r="G591" i="12"/>
  <c r="H591" i="12" a="1"/>
  <c r="H591" i="12"/>
  <c r="I591" i="12" a="1"/>
  <c r="I591" i="12"/>
  <c r="J591" i="12" a="1"/>
  <c r="J591" i="12"/>
  <c r="B592" i="12" a="1"/>
  <c r="B592" i="12"/>
  <c r="C592" i="12" a="1"/>
  <c r="C592" i="12"/>
  <c r="D592" i="12" a="1"/>
  <c r="D592" i="12"/>
  <c r="E592" i="12" a="1"/>
  <c r="E592" i="12"/>
  <c r="F592" i="12" a="1"/>
  <c r="F592" i="12"/>
  <c r="G592" i="12" a="1"/>
  <c r="G592" i="12"/>
  <c r="H592" i="12" a="1"/>
  <c r="H592" i="12"/>
  <c r="I592" i="12" a="1"/>
  <c r="I592" i="12"/>
  <c r="J592" i="12" a="1"/>
  <c r="J592" i="12"/>
  <c r="B593" i="12" a="1"/>
  <c r="B593" i="12"/>
  <c r="C593" i="12" a="1"/>
  <c r="C593" i="12"/>
  <c r="D593" i="12" a="1"/>
  <c r="D593" i="12"/>
  <c r="E593" i="12" a="1"/>
  <c r="E593" i="12"/>
  <c r="F593" i="12" a="1"/>
  <c r="F593" i="12"/>
  <c r="G593" i="12" a="1"/>
  <c r="G593" i="12"/>
  <c r="H593" i="12" a="1"/>
  <c r="H593" i="12"/>
  <c r="I593" i="12" a="1"/>
  <c r="I593" i="12"/>
  <c r="J593" i="12" a="1"/>
  <c r="J593" i="12"/>
  <c r="B594" i="12" a="1"/>
  <c r="B594" i="12"/>
  <c r="C594" i="12" a="1"/>
  <c r="C594" i="12"/>
  <c r="D594" i="12" a="1"/>
  <c r="D594" i="12"/>
  <c r="E594" i="12" a="1"/>
  <c r="E594" i="12"/>
  <c r="F594" i="12" a="1"/>
  <c r="F594" i="12"/>
  <c r="G594" i="12" a="1"/>
  <c r="G594" i="12"/>
  <c r="H594" i="12" a="1"/>
  <c r="H594" i="12"/>
  <c r="I594" i="12" a="1"/>
  <c r="I594" i="12"/>
  <c r="J594" i="12" a="1"/>
  <c r="J594" i="12"/>
  <c r="B595" i="12" a="1"/>
  <c r="B595" i="12"/>
  <c r="C595" i="12" a="1"/>
  <c r="C595" i="12"/>
  <c r="D595" i="12" a="1"/>
  <c r="D595" i="12"/>
  <c r="E595" i="12" a="1"/>
  <c r="E595" i="12"/>
  <c r="F595" i="12" a="1"/>
  <c r="F595" i="12"/>
  <c r="G595" i="12" a="1"/>
  <c r="G595" i="12"/>
  <c r="H595" i="12" a="1"/>
  <c r="H595" i="12"/>
  <c r="I595" i="12" a="1"/>
  <c r="I595" i="12"/>
  <c r="J595" i="12" a="1"/>
  <c r="J595" i="12"/>
  <c r="B596" i="12" a="1"/>
  <c r="B596" i="12"/>
  <c r="C596" i="12" a="1"/>
  <c r="C596" i="12"/>
  <c r="D596" i="12" a="1"/>
  <c r="D596" i="12"/>
  <c r="E596" i="12" a="1"/>
  <c r="E596" i="12"/>
  <c r="F596" i="12" a="1"/>
  <c r="F596" i="12"/>
  <c r="G596" i="12" a="1"/>
  <c r="G596" i="12"/>
  <c r="H596" i="12" a="1"/>
  <c r="H596" i="12"/>
  <c r="I596" i="12" a="1"/>
  <c r="I596" i="12"/>
  <c r="J596" i="12" a="1"/>
  <c r="J596" i="12"/>
  <c r="B597" i="12" a="1"/>
  <c r="B597" i="12"/>
  <c r="C597" i="12" a="1"/>
  <c r="C597" i="12"/>
  <c r="D597" i="12" a="1"/>
  <c r="D597" i="12"/>
  <c r="E597" i="12" a="1"/>
  <c r="E597" i="12"/>
  <c r="F597" i="12" a="1"/>
  <c r="F597" i="12"/>
  <c r="G597" i="12" a="1"/>
  <c r="G597" i="12"/>
  <c r="H597" i="12" a="1"/>
  <c r="H597" i="12"/>
  <c r="I597" i="12" a="1"/>
  <c r="I597" i="12"/>
  <c r="J597" i="12" a="1"/>
  <c r="J597" i="12"/>
  <c r="B598" i="12" a="1"/>
  <c r="B598" i="12"/>
  <c r="C598" i="12" a="1"/>
  <c r="C598" i="12"/>
  <c r="D598" i="12" a="1"/>
  <c r="D598" i="12"/>
  <c r="E598" i="12" a="1"/>
  <c r="E598" i="12"/>
  <c r="F598" i="12" a="1"/>
  <c r="F598" i="12"/>
  <c r="G598" i="12" a="1"/>
  <c r="G598" i="12"/>
  <c r="H598" i="12" a="1"/>
  <c r="H598" i="12"/>
  <c r="I598" i="12" a="1"/>
  <c r="I598" i="12"/>
  <c r="J598" i="12" a="1"/>
  <c r="J598" i="12"/>
  <c r="B599" i="12" a="1"/>
  <c r="B599" i="12"/>
  <c r="C599" i="12" a="1"/>
  <c r="C599" i="12"/>
  <c r="D599" i="12" a="1"/>
  <c r="D599" i="12"/>
  <c r="E599" i="12" a="1"/>
  <c r="E599" i="12"/>
  <c r="F599" i="12" a="1"/>
  <c r="F599" i="12"/>
  <c r="G599" i="12" a="1"/>
  <c r="G599" i="12"/>
  <c r="H599" i="12" a="1"/>
  <c r="H599" i="12"/>
  <c r="I599" i="12" a="1"/>
  <c r="I599" i="12"/>
  <c r="J599" i="12" a="1"/>
  <c r="J599" i="12"/>
  <c r="B600" i="12" a="1"/>
  <c r="B600" i="12"/>
  <c r="C600" i="12" a="1"/>
  <c r="C600" i="12"/>
  <c r="D600" i="12" a="1"/>
  <c r="D600" i="12"/>
  <c r="E600" i="12" a="1"/>
  <c r="E600" i="12"/>
  <c r="F600" i="12" a="1"/>
  <c r="F600" i="12"/>
  <c r="G600" i="12" a="1"/>
  <c r="G600" i="12"/>
  <c r="H600" i="12" a="1"/>
  <c r="H600" i="12"/>
  <c r="I600" i="12" a="1"/>
  <c r="I600" i="12"/>
  <c r="J600" i="12" a="1"/>
  <c r="J600" i="12"/>
  <c r="B601" i="12" a="1"/>
  <c r="B601" i="12"/>
  <c r="C601" i="12" a="1"/>
  <c r="C601" i="12"/>
  <c r="D601" i="12" a="1"/>
  <c r="D601" i="12"/>
  <c r="E601" i="12" a="1"/>
  <c r="E601" i="12"/>
  <c r="F601" i="12" a="1"/>
  <c r="F601" i="12"/>
  <c r="G601" i="12" a="1"/>
  <c r="G601" i="12"/>
  <c r="H601" i="12" a="1"/>
  <c r="H601" i="12"/>
  <c r="I601" i="12" a="1"/>
  <c r="I601" i="12"/>
  <c r="J601" i="12" a="1"/>
  <c r="J601" i="12"/>
  <c r="B602" i="12" a="1"/>
  <c r="B602" i="12"/>
  <c r="C602" i="12" a="1"/>
  <c r="C602" i="12"/>
  <c r="D602" i="12" a="1"/>
  <c r="D602" i="12"/>
  <c r="E602" i="12" a="1"/>
  <c r="E602" i="12"/>
  <c r="F602" i="12" a="1"/>
  <c r="F602" i="12"/>
  <c r="G602" i="12" a="1"/>
  <c r="G602" i="12"/>
  <c r="H602" i="12" a="1"/>
  <c r="H602" i="12"/>
  <c r="I602" i="12" a="1"/>
  <c r="I602" i="12"/>
  <c r="J602" i="12" a="1"/>
  <c r="J602" i="12"/>
  <c r="B603" i="12" a="1"/>
  <c r="B603" i="12"/>
  <c r="C603" i="12" a="1"/>
  <c r="C603" i="12"/>
  <c r="D603" i="12" a="1"/>
  <c r="D603" i="12"/>
  <c r="E603" i="12" a="1"/>
  <c r="E603" i="12"/>
  <c r="F603" i="12" a="1"/>
  <c r="F603" i="12"/>
  <c r="G603" i="12" a="1"/>
  <c r="G603" i="12"/>
  <c r="H603" i="12" a="1"/>
  <c r="H603" i="12"/>
  <c r="I603" i="12" a="1"/>
  <c r="I603" i="12"/>
  <c r="J603" i="12" a="1"/>
  <c r="J603" i="12"/>
  <c r="B604" i="12" a="1"/>
  <c r="B604" i="12"/>
  <c r="C604" i="12" a="1"/>
  <c r="C604" i="12"/>
  <c r="D604" i="12" a="1"/>
  <c r="D604" i="12"/>
  <c r="E604" i="12" a="1"/>
  <c r="E604" i="12"/>
  <c r="F604" i="12" a="1"/>
  <c r="F604" i="12"/>
  <c r="G604" i="12" a="1"/>
  <c r="G604" i="12"/>
  <c r="H604" i="12" a="1"/>
  <c r="H604" i="12"/>
  <c r="I604" i="12" a="1"/>
  <c r="I604" i="12"/>
  <c r="J604" i="12" a="1"/>
  <c r="J604" i="12"/>
  <c r="B605" i="12" a="1"/>
  <c r="B605" i="12"/>
  <c r="C605" i="12" a="1"/>
  <c r="C605" i="12"/>
  <c r="D605" i="12" a="1"/>
  <c r="D605" i="12"/>
  <c r="E605" i="12" a="1"/>
  <c r="E605" i="12"/>
  <c r="F605" i="12" a="1"/>
  <c r="F605" i="12"/>
  <c r="G605" i="12" a="1"/>
  <c r="G605" i="12"/>
  <c r="H605" i="12" a="1"/>
  <c r="H605" i="12"/>
  <c r="I605" i="12" a="1"/>
  <c r="I605" i="12"/>
  <c r="J605" i="12" a="1"/>
  <c r="J605" i="12"/>
  <c r="B4" i="13" a="1"/>
  <c r="B4" i="13"/>
  <c r="C4" i="13" a="1"/>
  <c r="C4" i="13"/>
  <c r="D4" i="13" a="1"/>
  <c r="D4" i="13"/>
  <c r="E4" i="13" a="1"/>
  <c r="E4" i="13"/>
  <c r="F4" i="13" a="1"/>
  <c r="F4" i="13"/>
  <c r="G4" i="13" a="1"/>
  <c r="G4" i="13"/>
  <c r="H4" i="13" a="1"/>
  <c r="H4" i="13"/>
  <c r="I4" i="13" a="1"/>
  <c r="I4" i="13"/>
  <c r="J4" i="13" a="1"/>
  <c r="J4" i="13"/>
  <c r="B5" i="13" a="1"/>
  <c r="B5" i="13"/>
  <c r="C5" i="13" a="1"/>
  <c r="C5" i="13"/>
  <c r="D5" i="13" a="1"/>
  <c r="D5" i="13"/>
  <c r="E5" i="13" a="1"/>
  <c r="E5" i="13"/>
  <c r="F5" i="13" a="1"/>
  <c r="F5" i="13"/>
  <c r="G5" i="13" a="1"/>
  <c r="G5" i="13"/>
  <c r="H5" i="13" a="1"/>
  <c r="H5" i="13"/>
  <c r="I5" i="13" a="1"/>
  <c r="I5" i="13"/>
  <c r="J5" i="13" a="1"/>
  <c r="J5" i="13"/>
  <c r="B6" i="13" a="1"/>
  <c r="B6" i="13"/>
  <c r="C6" i="13" a="1"/>
  <c r="C6" i="13"/>
  <c r="D6" i="13" a="1"/>
  <c r="D6" i="13"/>
  <c r="E6" i="13" a="1"/>
  <c r="E6" i="13"/>
  <c r="F6" i="13" a="1"/>
  <c r="F6" i="13"/>
  <c r="G6" i="13" a="1"/>
  <c r="G6" i="13"/>
  <c r="H6" i="13" a="1"/>
  <c r="H6" i="13"/>
  <c r="I6" i="13" a="1"/>
  <c r="I6" i="13"/>
  <c r="J6" i="13" a="1"/>
  <c r="J6" i="13"/>
  <c r="B7" i="13" a="1"/>
  <c r="B7" i="13"/>
  <c r="C7" i="13" a="1"/>
  <c r="C7" i="13"/>
  <c r="D7" i="13" a="1"/>
  <c r="D7" i="13"/>
  <c r="E7" i="13" a="1"/>
  <c r="E7" i="13"/>
  <c r="F7" i="13" a="1"/>
  <c r="F7" i="13"/>
  <c r="G7" i="13" a="1"/>
  <c r="G7" i="13"/>
  <c r="H7" i="13" a="1"/>
  <c r="H7" i="13"/>
  <c r="I7" i="13" a="1"/>
  <c r="I7" i="13"/>
  <c r="J7" i="13" a="1"/>
  <c r="J7" i="13"/>
  <c r="B8" i="13" a="1"/>
  <c r="B8" i="13"/>
  <c r="C8" i="13" a="1"/>
  <c r="C8" i="13"/>
  <c r="D8" i="13" a="1"/>
  <c r="D8" i="13"/>
  <c r="E8" i="13" a="1"/>
  <c r="E8" i="13"/>
  <c r="F8" i="13" a="1"/>
  <c r="F8" i="13"/>
  <c r="G8" i="13" a="1"/>
  <c r="G8" i="13"/>
  <c r="H8" i="13" a="1"/>
  <c r="H8" i="13"/>
  <c r="I8" i="13" a="1"/>
  <c r="I8" i="13"/>
  <c r="J8" i="13" a="1"/>
  <c r="J8" i="13"/>
  <c r="B9" i="13" a="1"/>
  <c r="B9" i="13"/>
  <c r="C9" i="13" a="1"/>
  <c r="C9" i="13"/>
  <c r="D9" i="13" a="1"/>
  <c r="D9" i="13"/>
  <c r="E9" i="13" a="1"/>
  <c r="E9" i="13"/>
  <c r="F9" i="13" a="1"/>
  <c r="F9" i="13"/>
  <c r="G9" i="13" a="1"/>
  <c r="G9" i="13"/>
  <c r="H9" i="13" a="1"/>
  <c r="H9" i="13"/>
  <c r="I9" i="13" a="1"/>
  <c r="I9" i="13"/>
  <c r="J9" i="13" a="1"/>
  <c r="J9" i="13"/>
  <c r="B10" i="13" a="1"/>
  <c r="B10" i="13"/>
  <c r="C10" i="13" a="1"/>
  <c r="C10" i="13"/>
  <c r="D10" i="13" a="1"/>
  <c r="D10" i="13"/>
  <c r="E10" i="13" a="1"/>
  <c r="E10" i="13"/>
  <c r="F10" i="13" a="1"/>
  <c r="F10" i="13"/>
  <c r="G10" i="13" a="1"/>
  <c r="G10" i="13"/>
  <c r="H10" i="13" a="1"/>
  <c r="H10" i="13"/>
  <c r="I10" i="13" a="1"/>
  <c r="I10" i="13"/>
  <c r="J10" i="13" a="1"/>
  <c r="J10" i="13"/>
  <c r="B11" i="13" a="1"/>
  <c r="B11" i="13"/>
  <c r="C11" i="13" a="1"/>
  <c r="C11" i="13"/>
  <c r="D11" i="13" a="1"/>
  <c r="D11" i="13"/>
  <c r="E11" i="13" a="1"/>
  <c r="E11" i="13"/>
  <c r="F11" i="13" a="1"/>
  <c r="F11" i="13"/>
  <c r="G11" i="13" a="1"/>
  <c r="G11" i="13"/>
  <c r="H11" i="13" a="1"/>
  <c r="H11" i="13"/>
  <c r="I11" i="13" a="1"/>
  <c r="I11" i="13"/>
  <c r="J11" i="13" a="1"/>
  <c r="J11" i="13"/>
  <c r="B13" i="13" a="1"/>
  <c r="B13" i="13"/>
  <c r="C13" i="13" a="1"/>
  <c r="C13" i="13"/>
  <c r="D13" i="13" a="1"/>
  <c r="D13" i="13"/>
  <c r="E13" i="13" a="1"/>
  <c r="E13" i="13"/>
  <c r="F13" i="13" a="1"/>
  <c r="F13" i="13"/>
  <c r="G13" i="13" a="1"/>
  <c r="G13" i="13"/>
  <c r="H13" i="13" a="1"/>
  <c r="H13" i="13"/>
  <c r="I13" i="13" a="1"/>
  <c r="I13" i="13"/>
  <c r="J13" i="13" a="1"/>
  <c r="J13" i="13"/>
  <c r="B14" i="13" a="1"/>
  <c r="B14" i="13"/>
  <c r="C14" i="13" a="1"/>
  <c r="C14" i="13"/>
  <c r="D14" i="13" a="1"/>
  <c r="D14" i="13"/>
  <c r="E14" i="13" a="1"/>
  <c r="E14" i="13"/>
  <c r="F14" i="13" a="1"/>
  <c r="F14" i="13"/>
  <c r="G14" i="13" a="1"/>
  <c r="G14" i="13"/>
  <c r="H14" i="13" a="1"/>
  <c r="H14" i="13"/>
  <c r="I14" i="13" a="1"/>
  <c r="I14" i="13"/>
  <c r="J14" i="13" a="1"/>
  <c r="J14" i="13"/>
  <c r="B15" i="13" a="1"/>
  <c r="B15" i="13"/>
  <c r="C15" i="13" a="1"/>
  <c r="C15" i="13"/>
  <c r="D15" i="13" a="1"/>
  <c r="D15" i="13"/>
  <c r="E15" i="13" a="1"/>
  <c r="E15" i="13"/>
  <c r="F15" i="13" a="1"/>
  <c r="F15" i="13"/>
  <c r="G15" i="13" a="1"/>
  <c r="G15" i="13"/>
  <c r="H15" i="13" a="1"/>
  <c r="H15" i="13"/>
  <c r="I15" i="13" a="1"/>
  <c r="I15" i="13"/>
  <c r="J15" i="13" a="1"/>
  <c r="J15" i="13"/>
  <c r="B16" i="13" a="1"/>
  <c r="B16" i="13"/>
  <c r="C16" i="13" a="1"/>
  <c r="C16" i="13"/>
  <c r="D16" i="13" a="1"/>
  <c r="D16" i="13"/>
  <c r="E16" i="13" a="1"/>
  <c r="E16" i="13"/>
  <c r="F16" i="13" a="1"/>
  <c r="F16" i="13"/>
  <c r="G16" i="13" a="1"/>
  <c r="G16" i="13"/>
  <c r="H16" i="13" a="1"/>
  <c r="H16" i="13"/>
  <c r="I16" i="13" a="1"/>
  <c r="I16" i="13"/>
  <c r="J16" i="13" a="1"/>
  <c r="J16" i="13"/>
  <c r="B17" i="13" a="1"/>
  <c r="B17" i="13"/>
  <c r="C17" i="13" a="1"/>
  <c r="C17" i="13"/>
  <c r="D17" i="13" a="1"/>
  <c r="D17" i="13"/>
  <c r="E17" i="13" a="1"/>
  <c r="E17" i="13"/>
  <c r="F17" i="13" a="1"/>
  <c r="F17" i="13"/>
  <c r="G17" i="13" a="1"/>
  <c r="G17" i="13"/>
  <c r="H17" i="13" a="1"/>
  <c r="H17" i="13"/>
  <c r="I17" i="13" a="1"/>
  <c r="I17" i="13"/>
  <c r="J17" i="13" a="1"/>
  <c r="J17" i="13"/>
  <c r="B18" i="13" a="1"/>
  <c r="B18" i="13"/>
  <c r="C18" i="13" a="1"/>
  <c r="C18" i="13"/>
  <c r="D18" i="13" a="1"/>
  <c r="D18" i="13"/>
  <c r="E18" i="13" a="1"/>
  <c r="E18" i="13"/>
  <c r="F18" i="13" a="1"/>
  <c r="F18" i="13"/>
  <c r="G18" i="13" a="1"/>
  <c r="G18" i="13"/>
  <c r="H18" i="13" a="1"/>
  <c r="H18" i="13"/>
  <c r="I18" i="13" a="1"/>
  <c r="I18" i="13"/>
  <c r="J18" i="13" a="1"/>
  <c r="J18" i="13"/>
  <c r="B19" i="13" a="1"/>
  <c r="B19" i="13"/>
  <c r="C19" i="13" a="1"/>
  <c r="C19" i="13"/>
  <c r="D19" i="13" a="1"/>
  <c r="D19" i="13"/>
  <c r="E19" i="13" a="1"/>
  <c r="E19" i="13"/>
  <c r="F19" i="13" a="1"/>
  <c r="F19" i="13"/>
  <c r="G19" i="13" a="1"/>
  <c r="G19" i="13"/>
  <c r="H19" i="13" a="1"/>
  <c r="H19" i="13"/>
  <c r="I19" i="13" a="1"/>
  <c r="I19" i="13"/>
  <c r="J19" i="13" a="1"/>
  <c r="J19" i="13"/>
  <c r="B20" i="13" a="1"/>
  <c r="B20" i="13"/>
  <c r="C20" i="13" a="1"/>
  <c r="C20" i="13"/>
  <c r="D20" i="13" a="1"/>
  <c r="D20" i="13"/>
  <c r="E20" i="13" a="1"/>
  <c r="E20" i="13"/>
  <c r="F20" i="13" a="1"/>
  <c r="F20" i="13"/>
  <c r="G20" i="13" a="1"/>
  <c r="G20" i="13"/>
  <c r="H20" i="13" a="1"/>
  <c r="H20" i="13"/>
  <c r="I20" i="13" a="1"/>
  <c r="I20" i="13"/>
  <c r="J20" i="13" a="1"/>
  <c r="J20" i="13"/>
  <c r="B21" i="13" a="1"/>
  <c r="B21" i="13"/>
  <c r="C21" i="13" a="1"/>
  <c r="C21" i="13"/>
  <c r="D21" i="13" a="1"/>
  <c r="D21" i="13"/>
  <c r="E21" i="13" a="1"/>
  <c r="E21" i="13"/>
  <c r="F21" i="13" a="1"/>
  <c r="F21" i="13"/>
  <c r="G21" i="13" a="1"/>
  <c r="G21" i="13"/>
  <c r="H21" i="13" a="1"/>
  <c r="H21" i="13"/>
  <c r="I21" i="13" a="1"/>
  <c r="I21" i="13"/>
  <c r="J21" i="13" a="1"/>
  <c r="J21" i="13"/>
  <c r="B22" i="13" a="1"/>
  <c r="B22" i="13"/>
  <c r="C22" i="13" a="1"/>
  <c r="C22" i="13"/>
  <c r="D22" i="13" a="1"/>
  <c r="D22" i="13"/>
  <c r="E22" i="13" a="1"/>
  <c r="E22" i="13"/>
  <c r="F22" i="13" a="1"/>
  <c r="F22" i="13"/>
  <c r="G22" i="13" a="1"/>
  <c r="G22" i="13"/>
  <c r="H22" i="13" a="1"/>
  <c r="H22" i="13"/>
  <c r="I22" i="13" a="1"/>
  <c r="I22" i="13"/>
  <c r="J22" i="13" a="1"/>
  <c r="J22" i="13"/>
  <c r="B23" i="13" a="1"/>
  <c r="B23" i="13"/>
  <c r="C23" i="13" a="1"/>
  <c r="C23" i="13"/>
  <c r="D23" i="13" a="1"/>
  <c r="D23" i="13"/>
  <c r="E23" i="13" a="1"/>
  <c r="E23" i="13"/>
  <c r="F23" i="13" a="1"/>
  <c r="F23" i="13"/>
  <c r="G23" i="13" a="1"/>
  <c r="G23" i="13"/>
  <c r="H23" i="13" a="1"/>
  <c r="H23" i="13"/>
  <c r="I23" i="13" a="1"/>
  <c r="I23" i="13"/>
  <c r="J23" i="13" a="1"/>
  <c r="J23" i="13"/>
  <c r="B24" i="13" a="1"/>
  <c r="B24" i="13"/>
  <c r="C24" i="13" a="1"/>
  <c r="C24" i="13"/>
  <c r="D24" i="13" a="1"/>
  <c r="D24" i="13"/>
  <c r="E24" i="13" a="1"/>
  <c r="E24" i="13"/>
  <c r="F24" i="13" a="1"/>
  <c r="F24" i="13"/>
  <c r="G24" i="13" a="1"/>
  <c r="G24" i="13"/>
  <c r="H24" i="13" a="1"/>
  <c r="H24" i="13"/>
  <c r="I24" i="13" a="1"/>
  <c r="I24" i="13"/>
  <c r="J24" i="13" a="1"/>
  <c r="J24" i="13"/>
  <c r="B25" i="13" a="1"/>
  <c r="B25" i="13"/>
  <c r="C25" i="13" a="1"/>
  <c r="C25" i="13"/>
  <c r="D25" i="13" a="1"/>
  <c r="D25" i="13"/>
  <c r="E25" i="13" a="1"/>
  <c r="E25" i="13"/>
  <c r="F25" i="13" a="1"/>
  <c r="F25" i="13"/>
  <c r="G25" i="13" a="1"/>
  <c r="G25" i="13"/>
  <c r="H25" i="13" a="1"/>
  <c r="H25" i="13"/>
  <c r="I25" i="13" a="1"/>
  <c r="I25" i="13"/>
  <c r="J25" i="13" a="1"/>
  <c r="J25" i="13"/>
  <c r="B26" i="13" a="1"/>
  <c r="B26" i="13"/>
  <c r="C26" i="13" a="1"/>
  <c r="C26" i="13"/>
  <c r="D26" i="13" a="1"/>
  <c r="D26" i="13"/>
  <c r="E26" i="13" a="1"/>
  <c r="E26" i="13"/>
  <c r="F26" i="13" a="1"/>
  <c r="F26" i="13"/>
  <c r="G26" i="13" a="1"/>
  <c r="G26" i="13"/>
  <c r="H26" i="13" a="1"/>
  <c r="H26" i="13"/>
  <c r="I26" i="13" a="1"/>
  <c r="I26" i="13"/>
  <c r="J26" i="13" a="1"/>
  <c r="J26" i="13"/>
  <c r="B27" i="13" a="1"/>
  <c r="B27" i="13"/>
  <c r="C27" i="13" a="1"/>
  <c r="C27" i="13"/>
  <c r="D27" i="13" a="1"/>
  <c r="D27" i="13"/>
  <c r="E27" i="13" a="1"/>
  <c r="E27" i="13"/>
  <c r="F27" i="13" a="1"/>
  <c r="F27" i="13"/>
  <c r="G27" i="13" a="1"/>
  <c r="G27" i="13"/>
  <c r="H27" i="13" a="1"/>
  <c r="H27" i="13"/>
  <c r="I27" i="13" a="1"/>
  <c r="I27" i="13"/>
  <c r="J27" i="13" a="1"/>
  <c r="J27" i="13"/>
  <c r="B28" i="13" a="1"/>
  <c r="B28" i="13"/>
  <c r="C28" i="13" a="1"/>
  <c r="C28" i="13"/>
  <c r="D28" i="13" a="1"/>
  <c r="D28" i="13"/>
  <c r="E28" i="13" a="1"/>
  <c r="E28" i="13"/>
  <c r="F28" i="13" a="1"/>
  <c r="F28" i="13"/>
  <c r="G28" i="13" a="1"/>
  <c r="G28" i="13"/>
  <c r="H28" i="13" a="1"/>
  <c r="H28" i="13"/>
  <c r="I28" i="13" a="1"/>
  <c r="I28" i="13"/>
  <c r="J28" i="13" a="1"/>
  <c r="J28" i="13"/>
  <c r="B29" i="13" a="1"/>
  <c r="B29" i="13"/>
  <c r="C29" i="13" a="1"/>
  <c r="C29" i="13"/>
  <c r="D29" i="13" a="1"/>
  <c r="D29" i="13"/>
  <c r="E29" i="13" a="1"/>
  <c r="E29" i="13"/>
  <c r="F29" i="13" a="1"/>
  <c r="F29" i="13"/>
  <c r="G29" i="13" a="1"/>
  <c r="G29" i="13"/>
  <c r="H29" i="13" a="1"/>
  <c r="H29" i="13"/>
  <c r="I29" i="13" a="1"/>
  <c r="I29" i="13"/>
  <c r="J29" i="13" a="1"/>
  <c r="J29" i="13"/>
  <c r="B30" i="13" a="1"/>
  <c r="B30" i="13"/>
  <c r="C30" i="13" a="1"/>
  <c r="C30" i="13"/>
  <c r="D30" i="13" a="1"/>
  <c r="D30" i="13"/>
  <c r="E30" i="13" a="1"/>
  <c r="E30" i="13"/>
  <c r="F30" i="13" a="1"/>
  <c r="F30" i="13"/>
  <c r="G30" i="13" a="1"/>
  <c r="G30" i="13"/>
  <c r="H30" i="13" a="1"/>
  <c r="H30" i="13"/>
  <c r="I30" i="13" a="1"/>
  <c r="I30" i="13"/>
  <c r="J30" i="13" a="1"/>
  <c r="J30" i="13"/>
  <c r="B31" i="13" a="1"/>
  <c r="B31" i="13"/>
  <c r="C31" i="13" a="1"/>
  <c r="C31" i="13"/>
  <c r="D31" i="13" a="1"/>
  <c r="D31" i="13"/>
  <c r="E31" i="13" a="1"/>
  <c r="E31" i="13"/>
  <c r="F31" i="13" a="1"/>
  <c r="F31" i="13"/>
  <c r="G31" i="13" a="1"/>
  <c r="G31" i="13"/>
  <c r="H31" i="13" a="1"/>
  <c r="H31" i="13"/>
  <c r="I31" i="13" a="1"/>
  <c r="I31" i="13"/>
  <c r="J31" i="13" a="1"/>
  <c r="J31" i="13"/>
  <c r="B32" i="13" a="1"/>
  <c r="B32" i="13"/>
  <c r="C32" i="13" a="1"/>
  <c r="C32" i="13"/>
  <c r="D32" i="13" a="1"/>
  <c r="D32" i="13"/>
  <c r="E32" i="13" a="1"/>
  <c r="E32" i="13"/>
  <c r="F32" i="13" a="1"/>
  <c r="F32" i="13"/>
  <c r="G32" i="13" a="1"/>
  <c r="G32" i="13"/>
  <c r="H32" i="13" a="1"/>
  <c r="H32" i="13"/>
  <c r="I32" i="13" a="1"/>
  <c r="I32" i="13"/>
  <c r="J32" i="13" a="1"/>
  <c r="J32" i="13"/>
  <c r="B33" i="13" a="1"/>
  <c r="B33" i="13"/>
  <c r="C33" i="13" a="1"/>
  <c r="C33" i="13"/>
  <c r="D33" i="13" a="1"/>
  <c r="D33" i="13"/>
  <c r="E33" i="13" a="1"/>
  <c r="E33" i="13"/>
  <c r="F33" i="13" a="1"/>
  <c r="F33" i="13"/>
  <c r="G33" i="13" a="1"/>
  <c r="G33" i="13"/>
  <c r="H33" i="13" a="1"/>
  <c r="H33" i="13"/>
  <c r="I33" i="13" a="1"/>
  <c r="I33" i="13"/>
  <c r="J33" i="13" a="1"/>
  <c r="J33" i="13"/>
  <c r="B34" i="13" a="1"/>
  <c r="B34" i="13"/>
  <c r="C34" i="13" a="1"/>
  <c r="C34" i="13"/>
  <c r="D34" i="13" a="1"/>
  <c r="D34" i="13"/>
  <c r="E34" i="13" a="1"/>
  <c r="E34" i="13"/>
  <c r="F34" i="13" a="1"/>
  <c r="F34" i="13"/>
  <c r="G34" i="13" a="1"/>
  <c r="G34" i="13"/>
  <c r="H34" i="13" a="1"/>
  <c r="H34" i="13"/>
  <c r="I34" i="13" a="1"/>
  <c r="I34" i="13"/>
  <c r="J34" i="13" a="1"/>
  <c r="J34" i="13"/>
  <c r="B35" i="13" a="1"/>
  <c r="B35" i="13"/>
  <c r="C35" i="13" a="1"/>
  <c r="C35" i="13"/>
  <c r="D35" i="13" a="1"/>
  <c r="D35" i="13"/>
  <c r="E35" i="13" a="1"/>
  <c r="E35" i="13"/>
  <c r="F35" i="13" a="1"/>
  <c r="F35" i="13"/>
  <c r="G35" i="13" a="1"/>
  <c r="G35" i="13"/>
  <c r="H35" i="13" a="1"/>
  <c r="H35" i="13"/>
  <c r="I35" i="13" a="1"/>
  <c r="I35" i="13"/>
  <c r="J35" i="13" a="1"/>
  <c r="J35" i="13"/>
  <c r="B36" i="13" a="1"/>
  <c r="B36" i="13"/>
  <c r="C36" i="13" a="1"/>
  <c r="C36" i="13"/>
  <c r="D36" i="13" a="1"/>
  <c r="D36" i="13"/>
  <c r="E36" i="13" a="1"/>
  <c r="E36" i="13"/>
  <c r="F36" i="13" a="1"/>
  <c r="F36" i="13"/>
  <c r="G36" i="13" a="1"/>
  <c r="G36" i="13"/>
  <c r="H36" i="13" a="1"/>
  <c r="H36" i="13"/>
  <c r="I36" i="13" a="1"/>
  <c r="I36" i="13"/>
  <c r="J36" i="13" a="1"/>
  <c r="J36" i="13"/>
  <c r="B37" i="13" a="1"/>
  <c r="B37" i="13"/>
  <c r="C37" i="13" a="1"/>
  <c r="C37" i="13"/>
  <c r="D37" i="13" a="1"/>
  <c r="D37" i="13"/>
  <c r="E37" i="13" a="1"/>
  <c r="E37" i="13"/>
  <c r="F37" i="13" a="1"/>
  <c r="F37" i="13"/>
  <c r="G37" i="13" a="1"/>
  <c r="G37" i="13"/>
  <c r="H37" i="13" a="1"/>
  <c r="H37" i="13"/>
  <c r="I37" i="13" a="1"/>
  <c r="I37" i="13"/>
  <c r="J37" i="13" a="1"/>
  <c r="J37" i="13"/>
  <c r="B38" i="13" a="1"/>
  <c r="B38" i="13"/>
  <c r="C38" i="13" a="1"/>
  <c r="C38" i="13"/>
  <c r="D38" i="13" a="1"/>
  <c r="D38" i="13"/>
  <c r="E38" i="13" a="1"/>
  <c r="E38" i="13"/>
  <c r="F38" i="13" a="1"/>
  <c r="F38" i="13"/>
  <c r="G38" i="13" a="1"/>
  <c r="G38" i="13"/>
  <c r="H38" i="13" a="1"/>
  <c r="H38" i="13"/>
  <c r="I38" i="13" a="1"/>
  <c r="I38" i="13"/>
  <c r="J38" i="13" a="1"/>
  <c r="J38" i="13"/>
  <c r="B39" i="13" a="1"/>
  <c r="B39" i="13"/>
  <c r="C39" i="13" a="1"/>
  <c r="C39" i="13"/>
  <c r="D39" i="13" a="1"/>
  <c r="D39" i="13"/>
  <c r="E39" i="13" a="1"/>
  <c r="E39" i="13"/>
  <c r="F39" i="13" a="1"/>
  <c r="F39" i="13"/>
  <c r="G39" i="13" a="1"/>
  <c r="G39" i="13"/>
  <c r="H39" i="13" a="1"/>
  <c r="H39" i="13"/>
  <c r="I39" i="13" a="1"/>
  <c r="I39" i="13"/>
  <c r="J39" i="13" a="1"/>
  <c r="J39" i="13"/>
  <c r="B40" i="13" a="1"/>
  <c r="B40" i="13"/>
  <c r="C40" i="13" a="1"/>
  <c r="C40" i="13"/>
  <c r="D40" i="13" a="1"/>
  <c r="D40" i="13"/>
  <c r="E40" i="13" a="1"/>
  <c r="E40" i="13"/>
  <c r="F40" i="13" a="1"/>
  <c r="F40" i="13"/>
  <c r="G40" i="13" a="1"/>
  <c r="G40" i="13"/>
  <c r="H40" i="13" a="1"/>
  <c r="H40" i="13"/>
  <c r="I40" i="13" a="1"/>
  <c r="I40" i="13"/>
  <c r="J40" i="13" a="1"/>
  <c r="J40" i="13"/>
  <c r="B41" i="13" a="1"/>
  <c r="B41" i="13"/>
  <c r="C41" i="13" a="1"/>
  <c r="C41" i="13"/>
  <c r="D41" i="13" a="1"/>
  <c r="D41" i="13"/>
  <c r="E41" i="13" a="1"/>
  <c r="E41" i="13"/>
  <c r="F41" i="13" a="1"/>
  <c r="F41" i="13"/>
  <c r="G41" i="13" a="1"/>
  <c r="G41" i="13"/>
  <c r="H41" i="13" a="1"/>
  <c r="H41" i="13"/>
  <c r="I41" i="13" a="1"/>
  <c r="I41" i="13"/>
  <c r="J41" i="13" a="1"/>
  <c r="J41" i="13"/>
  <c r="B42" i="13" a="1"/>
  <c r="B42" i="13"/>
  <c r="C42" i="13" a="1"/>
  <c r="C42" i="13"/>
  <c r="D42" i="13" a="1"/>
  <c r="D42" i="13"/>
  <c r="E42" i="13" a="1"/>
  <c r="E42" i="13"/>
  <c r="F42" i="13" a="1"/>
  <c r="F42" i="13"/>
  <c r="G42" i="13" a="1"/>
  <c r="G42" i="13"/>
  <c r="H42" i="13" a="1"/>
  <c r="H42" i="13"/>
  <c r="I42" i="13" a="1"/>
  <c r="I42" i="13"/>
  <c r="J42" i="13" a="1"/>
  <c r="J42" i="13"/>
  <c r="B44" i="13" a="1"/>
  <c r="B44" i="13"/>
  <c r="C44" i="13" a="1"/>
  <c r="C44" i="13"/>
  <c r="D44" i="13" a="1"/>
  <c r="D44" i="13"/>
  <c r="E44" i="13" a="1"/>
  <c r="E44" i="13"/>
  <c r="F44" i="13" a="1"/>
  <c r="F44" i="13"/>
  <c r="G44" i="13" a="1"/>
  <c r="G44" i="13"/>
  <c r="H44" i="13" a="1"/>
  <c r="H44" i="13"/>
  <c r="I44" i="13" a="1"/>
  <c r="I44" i="13"/>
  <c r="J44" i="13" a="1"/>
  <c r="J44" i="13"/>
  <c r="B45" i="13" a="1"/>
  <c r="B45" i="13"/>
  <c r="C45" i="13" a="1"/>
  <c r="C45" i="13"/>
  <c r="D45" i="13" a="1"/>
  <c r="D45" i="13"/>
  <c r="E45" i="13" a="1"/>
  <c r="E45" i="13"/>
  <c r="F45" i="13" a="1"/>
  <c r="F45" i="13"/>
  <c r="G45" i="13" a="1"/>
  <c r="G45" i="13"/>
  <c r="H45" i="13" a="1"/>
  <c r="H45" i="13"/>
  <c r="I45" i="13" a="1"/>
  <c r="I45" i="13"/>
  <c r="J45" i="13" a="1"/>
  <c r="J45" i="13"/>
  <c r="B46" i="13" a="1"/>
  <c r="B46" i="13"/>
  <c r="C46" i="13" a="1"/>
  <c r="C46" i="13"/>
  <c r="D46" i="13" a="1"/>
  <c r="D46" i="13"/>
  <c r="E46" i="13" a="1"/>
  <c r="E46" i="13"/>
  <c r="F46" i="13" a="1"/>
  <c r="F46" i="13"/>
  <c r="G46" i="13" a="1"/>
  <c r="G46" i="13"/>
  <c r="H46" i="13" a="1"/>
  <c r="H46" i="13"/>
  <c r="I46" i="13" a="1"/>
  <c r="I46" i="13"/>
  <c r="J46" i="13" a="1"/>
  <c r="J46" i="13"/>
  <c r="B47" i="13" a="1"/>
  <c r="B47" i="13"/>
  <c r="C47" i="13" a="1"/>
  <c r="C47" i="13"/>
  <c r="D47" i="13" a="1"/>
  <c r="D47" i="13"/>
  <c r="E47" i="13" a="1"/>
  <c r="E47" i="13"/>
  <c r="F47" i="13" a="1"/>
  <c r="F47" i="13"/>
  <c r="G47" i="13" a="1"/>
  <c r="G47" i="13"/>
  <c r="H47" i="13" a="1"/>
  <c r="H47" i="13"/>
  <c r="I47" i="13" a="1"/>
  <c r="I47" i="13"/>
  <c r="J47" i="13" a="1"/>
  <c r="J47" i="13"/>
  <c r="B48" i="13" a="1"/>
  <c r="B48" i="13"/>
  <c r="C48" i="13" a="1"/>
  <c r="C48" i="13"/>
  <c r="D48" i="13" a="1"/>
  <c r="D48" i="13"/>
  <c r="E48" i="13" a="1"/>
  <c r="E48" i="13"/>
  <c r="F48" i="13" a="1"/>
  <c r="F48" i="13"/>
  <c r="G48" i="13" a="1"/>
  <c r="G48" i="13"/>
  <c r="H48" i="13" a="1"/>
  <c r="H48" i="13"/>
  <c r="I48" i="13" a="1"/>
  <c r="I48" i="13"/>
  <c r="J48" i="13" a="1"/>
  <c r="J48" i="13"/>
  <c r="B49" i="13" a="1"/>
  <c r="B49" i="13"/>
  <c r="C49" i="13" a="1"/>
  <c r="C49" i="13"/>
  <c r="D49" i="13" a="1"/>
  <c r="D49" i="13"/>
  <c r="E49" i="13" a="1"/>
  <c r="E49" i="13"/>
  <c r="F49" i="13" a="1"/>
  <c r="F49" i="13"/>
  <c r="G49" i="13" a="1"/>
  <c r="G49" i="13"/>
  <c r="H49" i="13" a="1"/>
  <c r="H49" i="13"/>
  <c r="I49" i="13" a="1"/>
  <c r="I49" i="13"/>
  <c r="J49" i="13" a="1"/>
  <c r="J49" i="13"/>
  <c r="B50" i="13" a="1"/>
  <c r="B50" i="13"/>
  <c r="C50" i="13" a="1"/>
  <c r="C50" i="13"/>
  <c r="D50" i="13" a="1"/>
  <c r="D50" i="13"/>
  <c r="E50" i="13" a="1"/>
  <c r="E50" i="13"/>
  <c r="F50" i="13" a="1"/>
  <c r="F50" i="13"/>
  <c r="G50" i="13" a="1"/>
  <c r="G50" i="13"/>
  <c r="H50" i="13" a="1"/>
  <c r="H50" i="13"/>
  <c r="I50" i="13" a="1"/>
  <c r="I50" i="13"/>
  <c r="J50" i="13" a="1"/>
  <c r="J50" i="13"/>
  <c r="B51" i="13" a="1"/>
  <c r="B51" i="13"/>
  <c r="C51" i="13" a="1"/>
  <c r="C51" i="13"/>
  <c r="D51" i="13" a="1"/>
  <c r="D51" i="13"/>
  <c r="E51" i="13" a="1"/>
  <c r="E51" i="13"/>
  <c r="F51" i="13" a="1"/>
  <c r="F51" i="13"/>
  <c r="G51" i="13" a="1"/>
  <c r="G51" i="13"/>
  <c r="H51" i="13" a="1"/>
  <c r="H51" i="13"/>
  <c r="I51" i="13" a="1"/>
  <c r="I51" i="13"/>
  <c r="J51" i="13" a="1"/>
  <c r="J51" i="13"/>
  <c r="B52" i="13" a="1"/>
  <c r="B52" i="13"/>
  <c r="C52" i="13" a="1"/>
  <c r="C52" i="13"/>
  <c r="D52" i="13" a="1"/>
  <c r="D52" i="13"/>
  <c r="E52" i="13" a="1"/>
  <c r="E52" i="13"/>
  <c r="F52" i="13" a="1"/>
  <c r="F52" i="13"/>
  <c r="G52" i="13" a="1"/>
  <c r="G52" i="13"/>
  <c r="H52" i="13" a="1"/>
  <c r="H52" i="13"/>
  <c r="I52" i="13" a="1"/>
  <c r="I52" i="13"/>
  <c r="J52" i="13" a="1"/>
  <c r="J52" i="13"/>
  <c r="B53" i="13" a="1"/>
  <c r="B53" i="13"/>
  <c r="C53" i="13" a="1"/>
  <c r="C53" i="13"/>
  <c r="D53" i="13" a="1"/>
  <c r="D53" i="13"/>
  <c r="E53" i="13" a="1"/>
  <c r="E53" i="13"/>
  <c r="F53" i="13" a="1"/>
  <c r="F53" i="13"/>
  <c r="G53" i="13" a="1"/>
  <c r="G53" i="13"/>
  <c r="H53" i="13" a="1"/>
  <c r="H53" i="13"/>
  <c r="I53" i="13" a="1"/>
  <c r="I53" i="13"/>
  <c r="J53" i="13" a="1"/>
  <c r="J53" i="13"/>
  <c r="B54" i="13" a="1"/>
  <c r="B54" i="13"/>
  <c r="C54" i="13" a="1"/>
  <c r="C54" i="13"/>
  <c r="D54" i="13" a="1"/>
  <c r="D54" i="13"/>
  <c r="E54" i="13" a="1"/>
  <c r="E54" i="13"/>
  <c r="F54" i="13" a="1"/>
  <c r="F54" i="13"/>
  <c r="G54" i="13" a="1"/>
  <c r="G54" i="13"/>
  <c r="H54" i="13" a="1"/>
  <c r="H54" i="13"/>
  <c r="I54" i="13" a="1"/>
  <c r="I54" i="13"/>
  <c r="J54" i="13" a="1"/>
  <c r="J54" i="13"/>
  <c r="B55" i="13" a="1"/>
  <c r="B55" i="13"/>
  <c r="C55" i="13" a="1"/>
  <c r="C55" i="13"/>
  <c r="D55" i="13" a="1"/>
  <c r="D55" i="13"/>
  <c r="E55" i="13" a="1"/>
  <c r="E55" i="13"/>
  <c r="F55" i="13" a="1"/>
  <c r="F55" i="13"/>
  <c r="G55" i="13" a="1"/>
  <c r="G55" i="13"/>
  <c r="H55" i="13" a="1"/>
  <c r="H55" i="13"/>
  <c r="I55" i="13" a="1"/>
  <c r="I55" i="13"/>
  <c r="J55" i="13" a="1"/>
  <c r="J55" i="13"/>
  <c r="B56" i="13" a="1"/>
  <c r="B56" i="13"/>
  <c r="C56" i="13" a="1"/>
  <c r="C56" i="13"/>
  <c r="D56" i="13" a="1"/>
  <c r="D56" i="13"/>
  <c r="E56" i="13" a="1"/>
  <c r="E56" i="13"/>
  <c r="F56" i="13" a="1"/>
  <c r="F56" i="13"/>
  <c r="G56" i="13" a="1"/>
  <c r="G56" i="13"/>
  <c r="H56" i="13" a="1"/>
  <c r="H56" i="13"/>
  <c r="I56" i="13" a="1"/>
  <c r="I56" i="13"/>
  <c r="J56" i="13" a="1"/>
  <c r="J56" i="13"/>
  <c r="B57" i="13" a="1"/>
  <c r="B57" i="13"/>
  <c r="C57" i="13" a="1"/>
  <c r="C57" i="13"/>
  <c r="D57" i="13" a="1"/>
  <c r="D57" i="13"/>
  <c r="E57" i="13" a="1"/>
  <c r="E57" i="13"/>
  <c r="F57" i="13" a="1"/>
  <c r="F57" i="13"/>
  <c r="G57" i="13" a="1"/>
  <c r="G57" i="13"/>
  <c r="H57" i="13" a="1"/>
  <c r="H57" i="13"/>
  <c r="I57" i="13" a="1"/>
  <c r="I57" i="13"/>
  <c r="J57" i="13" a="1"/>
  <c r="J57" i="13"/>
  <c r="B58" i="13" a="1"/>
  <c r="B58" i="13"/>
  <c r="C58" i="13" a="1"/>
  <c r="C58" i="13"/>
  <c r="D58" i="13" a="1"/>
  <c r="D58" i="13"/>
  <c r="E58" i="13" a="1"/>
  <c r="E58" i="13"/>
  <c r="F58" i="13" a="1"/>
  <c r="F58" i="13"/>
  <c r="G58" i="13" a="1"/>
  <c r="G58" i="13"/>
  <c r="H58" i="13" a="1"/>
  <c r="H58" i="13"/>
  <c r="I58" i="13" a="1"/>
  <c r="I58" i="13"/>
  <c r="J58" i="13" a="1"/>
  <c r="J58" i="13"/>
  <c r="B59" i="13" a="1"/>
  <c r="B59" i="13"/>
  <c r="C59" i="13" a="1"/>
  <c r="C59" i="13"/>
  <c r="D59" i="13" a="1"/>
  <c r="D59" i="13"/>
  <c r="E59" i="13" a="1"/>
  <c r="E59" i="13"/>
  <c r="F59" i="13" a="1"/>
  <c r="F59" i="13"/>
  <c r="G59" i="13" a="1"/>
  <c r="G59" i="13"/>
  <c r="H59" i="13" a="1"/>
  <c r="H59" i="13"/>
  <c r="I59" i="13" a="1"/>
  <c r="I59" i="13"/>
  <c r="J59" i="13" a="1"/>
  <c r="J59" i="13"/>
  <c r="B60" i="13" a="1"/>
  <c r="B60" i="13"/>
  <c r="C60" i="13" a="1"/>
  <c r="C60" i="13"/>
  <c r="D60" i="13" a="1"/>
  <c r="D60" i="13"/>
  <c r="E60" i="13" a="1"/>
  <c r="E60" i="13"/>
  <c r="F60" i="13" a="1"/>
  <c r="F60" i="13"/>
  <c r="G60" i="13" a="1"/>
  <c r="G60" i="13"/>
  <c r="H60" i="13" a="1"/>
  <c r="H60" i="13"/>
  <c r="I60" i="13" a="1"/>
  <c r="I60" i="13"/>
  <c r="J60" i="13" a="1"/>
  <c r="J60" i="13"/>
  <c r="B61" i="13" a="1"/>
  <c r="B61" i="13"/>
  <c r="C61" i="13" a="1"/>
  <c r="C61" i="13"/>
  <c r="D61" i="13" a="1"/>
  <c r="D61" i="13"/>
  <c r="E61" i="13" a="1"/>
  <c r="E61" i="13"/>
  <c r="F61" i="13" a="1"/>
  <c r="F61" i="13"/>
  <c r="G61" i="13" a="1"/>
  <c r="G61" i="13"/>
  <c r="H61" i="13" a="1"/>
  <c r="H61" i="13"/>
  <c r="I61" i="13" a="1"/>
  <c r="I61" i="13"/>
  <c r="J61" i="13" a="1"/>
  <c r="J61" i="13"/>
  <c r="B62" i="13" a="1"/>
  <c r="B62" i="13"/>
  <c r="C62" i="13" a="1"/>
  <c r="C62" i="13"/>
  <c r="D62" i="13" a="1"/>
  <c r="D62" i="13"/>
  <c r="E62" i="13" a="1"/>
  <c r="E62" i="13"/>
  <c r="F62" i="13" a="1"/>
  <c r="F62" i="13"/>
  <c r="G62" i="13" a="1"/>
  <c r="G62" i="13"/>
  <c r="H62" i="13" a="1"/>
  <c r="H62" i="13"/>
  <c r="I62" i="13" a="1"/>
  <c r="I62" i="13"/>
  <c r="J62" i="13" a="1"/>
  <c r="J62" i="13"/>
  <c r="B63" i="13" a="1"/>
  <c r="B63" i="13"/>
  <c r="C63" i="13" a="1"/>
  <c r="C63" i="13"/>
  <c r="D63" i="13" a="1"/>
  <c r="D63" i="13"/>
  <c r="E63" i="13" a="1"/>
  <c r="E63" i="13"/>
  <c r="F63" i="13" a="1"/>
  <c r="F63" i="13"/>
  <c r="G63" i="13" a="1"/>
  <c r="G63" i="13"/>
  <c r="H63" i="13" a="1"/>
  <c r="H63" i="13"/>
  <c r="I63" i="13" a="1"/>
  <c r="I63" i="13"/>
  <c r="J63" i="13" a="1"/>
  <c r="J63" i="13"/>
  <c r="B64" i="13" a="1"/>
  <c r="B64" i="13"/>
  <c r="C64" i="13" a="1"/>
  <c r="C64" i="13"/>
  <c r="D64" i="13" a="1"/>
  <c r="D64" i="13"/>
  <c r="E64" i="13" a="1"/>
  <c r="E64" i="13"/>
  <c r="F64" i="13" a="1"/>
  <c r="F64" i="13"/>
  <c r="G64" i="13" a="1"/>
  <c r="G64" i="13"/>
  <c r="H64" i="13" a="1"/>
  <c r="H64" i="13"/>
  <c r="I64" i="13" a="1"/>
  <c r="I64" i="13"/>
  <c r="J64" i="13" a="1"/>
  <c r="J64" i="13"/>
  <c r="B65" i="13" a="1"/>
  <c r="B65" i="13"/>
  <c r="C65" i="13" a="1"/>
  <c r="C65" i="13"/>
  <c r="D65" i="13" a="1"/>
  <c r="D65" i="13"/>
  <c r="E65" i="13" a="1"/>
  <c r="E65" i="13"/>
  <c r="F65" i="13" a="1"/>
  <c r="F65" i="13"/>
  <c r="G65" i="13" a="1"/>
  <c r="G65" i="13"/>
  <c r="H65" i="13" a="1"/>
  <c r="H65" i="13"/>
  <c r="I65" i="13" a="1"/>
  <c r="I65" i="13"/>
  <c r="J65" i="13" a="1"/>
  <c r="J65" i="13"/>
  <c r="B66" i="13" a="1"/>
  <c r="B66" i="13"/>
  <c r="C66" i="13" a="1"/>
  <c r="C66" i="13"/>
  <c r="D66" i="13" a="1"/>
  <c r="D66" i="13"/>
  <c r="E66" i="13" a="1"/>
  <c r="E66" i="13"/>
  <c r="F66" i="13" a="1"/>
  <c r="F66" i="13"/>
  <c r="G66" i="13" a="1"/>
  <c r="G66" i="13"/>
  <c r="H66" i="13" a="1"/>
  <c r="H66" i="13"/>
  <c r="I66" i="13" a="1"/>
  <c r="I66" i="13"/>
  <c r="J66" i="13" a="1"/>
  <c r="J66" i="13"/>
  <c r="B67" i="13" a="1"/>
  <c r="B67" i="13"/>
  <c r="C67" i="13" a="1"/>
  <c r="C67" i="13"/>
  <c r="D67" i="13" a="1"/>
  <c r="D67" i="13"/>
  <c r="E67" i="13" a="1"/>
  <c r="E67" i="13"/>
  <c r="F67" i="13" a="1"/>
  <c r="F67" i="13"/>
  <c r="G67" i="13" a="1"/>
  <c r="G67" i="13"/>
  <c r="H67" i="13" a="1"/>
  <c r="H67" i="13"/>
  <c r="I67" i="13" a="1"/>
  <c r="I67" i="13"/>
  <c r="J67" i="13" a="1"/>
  <c r="J67" i="13"/>
  <c r="B68" i="13" a="1"/>
  <c r="B68" i="13"/>
  <c r="C68" i="13" a="1"/>
  <c r="C68" i="13"/>
  <c r="D68" i="13" a="1"/>
  <c r="D68" i="13"/>
  <c r="E68" i="13" a="1"/>
  <c r="E68" i="13"/>
  <c r="F68" i="13" a="1"/>
  <c r="F68" i="13"/>
  <c r="G68" i="13" a="1"/>
  <c r="G68" i="13"/>
  <c r="H68" i="13" a="1"/>
  <c r="H68" i="13"/>
  <c r="I68" i="13" a="1"/>
  <c r="I68" i="13"/>
  <c r="J68" i="13" a="1"/>
  <c r="J68" i="13"/>
  <c r="B69" i="13" a="1"/>
  <c r="B69" i="13"/>
  <c r="C69" i="13" a="1"/>
  <c r="C69" i="13"/>
  <c r="D69" i="13" a="1"/>
  <c r="D69" i="13"/>
  <c r="E69" i="13" a="1"/>
  <c r="E69" i="13"/>
  <c r="F69" i="13" a="1"/>
  <c r="F69" i="13"/>
  <c r="G69" i="13" a="1"/>
  <c r="G69" i="13"/>
  <c r="H69" i="13" a="1"/>
  <c r="H69" i="13"/>
  <c r="I69" i="13" a="1"/>
  <c r="I69" i="13"/>
  <c r="J69" i="13" a="1"/>
  <c r="J69" i="13"/>
  <c r="B70" i="13" a="1"/>
  <c r="B70" i="13"/>
  <c r="C70" i="13" a="1"/>
  <c r="C70" i="13"/>
  <c r="D70" i="13" a="1"/>
  <c r="D70" i="13"/>
  <c r="E70" i="13" a="1"/>
  <c r="E70" i="13"/>
  <c r="F70" i="13" a="1"/>
  <c r="F70" i="13"/>
  <c r="G70" i="13" a="1"/>
  <c r="G70" i="13"/>
  <c r="H70" i="13" a="1"/>
  <c r="H70" i="13"/>
  <c r="I70" i="13" a="1"/>
  <c r="I70" i="13"/>
  <c r="J70" i="13" a="1"/>
  <c r="J70" i="13"/>
  <c r="B71" i="13" a="1"/>
  <c r="B71" i="13"/>
  <c r="C71" i="13" a="1"/>
  <c r="C71" i="13"/>
  <c r="D71" i="13" a="1"/>
  <c r="D71" i="13"/>
  <c r="E71" i="13" a="1"/>
  <c r="E71" i="13"/>
  <c r="F71" i="13" a="1"/>
  <c r="F71" i="13"/>
  <c r="G71" i="13" a="1"/>
  <c r="G71" i="13"/>
  <c r="H71" i="13" a="1"/>
  <c r="H71" i="13"/>
  <c r="I71" i="13" a="1"/>
  <c r="I71" i="13"/>
  <c r="J71" i="13" a="1"/>
  <c r="J71" i="13"/>
  <c r="B72" i="13" a="1"/>
  <c r="B72" i="13"/>
  <c r="C72" i="13" a="1"/>
  <c r="C72" i="13"/>
  <c r="D72" i="13" a="1"/>
  <c r="D72" i="13"/>
  <c r="E72" i="13" a="1"/>
  <c r="E72" i="13"/>
  <c r="F72" i="13" a="1"/>
  <c r="F72" i="13"/>
  <c r="G72" i="13" a="1"/>
  <c r="G72" i="13"/>
  <c r="H72" i="13" a="1"/>
  <c r="H72" i="13"/>
  <c r="I72" i="13" a="1"/>
  <c r="I72" i="13"/>
  <c r="J72" i="13" a="1"/>
  <c r="J72" i="13"/>
  <c r="B73" i="13" a="1"/>
  <c r="B73" i="13"/>
  <c r="C73" i="13" a="1"/>
  <c r="C73" i="13"/>
  <c r="D73" i="13" a="1"/>
  <c r="D73" i="13"/>
  <c r="E73" i="13" a="1"/>
  <c r="E73" i="13"/>
  <c r="F73" i="13" a="1"/>
  <c r="F73" i="13"/>
  <c r="G73" i="13" a="1"/>
  <c r="G73" i="13"/>
  <c r="H73" i="13" a="1"/>
  <c r="H73" i="13"/>
  <c r="I73" i="13" a="1"/>
  <c r="I73" i="13"/>
  <c r="J73" i="13" a="1"/>
  <c r="J73" i="13"/>
  <c r="B74" i="13" a="1"/>
  <c r="B74" i="13"/>
  <c r="C74" i="13" a="1"/>
  <c r="C74" i="13"/>
  <c r="D74" i="13" a="1"/>
  <c r="D74" i="13"/>
  <c r="E74" i="13" a="1"/>
  <c r="E74" i="13"/>
  <c r="F74" i="13" a="1"/>
  <c r="F74" i="13"/>
  <c r="G74" i="13" a="1"/>
  <c r="G74" i="13"/>
  <c r="H74" i="13" a="1"/>
  <c r="H74" i="13"/>
  <c r="I74" i="13" a="1"/>
  <c r="I74" i="13"/>
  <c r="J74" i="13" a="1"/>
  <c r="J74" i="13"/>
  <c r="B75" i="13" a="1"/>
  <c r="B75" i="13"/>
  <c r="C75" i="13" a="1"/>
  <c r="C75" i="13"/>
  <c r="D75" i="13" a="1"/>
  <c r="D75" i="13"/>
  <c r="E75" i="13" a="1"/>
  <c r="E75" i="13"/>
  <c r="F75" i="13" a="1"/>
  <c r="F75" i="13"/>
  <c r="G75" i="13" a="1"/>
  <c r="G75" i="13"/>
  <c r="H75" i="13" a="1"/>
  <c r="H75" i="13"/>
  <c r="I75" i="13" a="1"/>
  <c r="I75" i="13"/>
  <c r="J75" i="13" a="1"/>
  <c r="J75" i="13"/>
  <c r="B76" i="13" a="1"/>
  <c r="B76" i="13"/>
  <c r="C76" i="13" a="1"/>
  <c r="C76" i="13"/>
  <c r="D76" i="13" a="1"/>
  <c r="D76" i="13"/>
  <c r="E76" i="13" a="1"/>
  <c r="E76" i="13"/>
  <c r="F76" i="13" a="1"/>
  <c r="F76" i="13"/>
  <c r="G76" i="13" a="1"/>
  <c r="G76" i="13"/>
  <c r="H76" i="13" a="1"/>
  <c r="H76" i="13"/>
  <c r="I76" i="13" a="1"/>
  <c r="I76" i="13"/>
  <c r="J76" i="13" a="1"/>
  <c r="J76" i="13"/>
  <c r="B77" i="13" a="1"/>
  <c r="B77" i="13"/>
  <c r="C77" i="13" a="1"/>
  <c r="C77" i="13"/>
  <c r="D77" i="13" a="1"/>
  <c r="D77" i="13"/>
  <c r="E77" i="13" a="1"/>
  <c r="E77" i="13"/>
  <c r="F77" i="13" a="1"/>
  <c r="F77" i="13"/>
  <c r="G77" i="13" a="1"/>
  <c r="G77" i="13"/>
  <c r="H77" i="13" a="1"/>
  <c r="H77" i="13"/>
  <c r="I77" i="13" a="1"/>
  <c r="I77" i="13"/>
  <c r="J77" i="13" a="1"/>
  <c r="J77" i="13"/>
  <c r="B78" i="13" a="1"/>
  <c r="B78" i="13"/>
  <c r="C78" i="13" a="1"/>
  <c r="C78" i="13"/>
  <c r="D78" i="13" a="1"/>
  <c r="D78" i="13"/>
  <c r="E78" i="13" a="1"/>
  <c r="E78" i="13"/>
  <c r="F78" i="13" a="1"/>
  <c r="F78" i="13"/>
  <c r="G78" i="13" a="1"/>
  <c r="G78" i="13"/>
  <c r="H78" i="13" a="1"/>
  <c r="H78" i="13"/>
  <c r="I78" i="13" a="1"/>
  <c r="I78" i="13"/>
  <c r="J78" i="13" a="1"/>
  <c r="J78" i="13"/>
  <c r="B79" i="13" a="1"/>
  <c r="B79" i="13"/>
  <c r="C79" i="13" a="1"/>
  <c r="C79" i="13"/>
  <c r="D79" i="13" a="1"/>
  <c r="D79" i="13"/>
  <c r="E79" i="13" a="1"/>
  <c r="E79" i="13"/>
  <c r="F79" i="13" a="1"/>
  <c r="F79" i="13"/>
  <c r="G79" i="13" a="1"/>
  <c r="G79" i="13"/>
  <c r="H79" i="13" a="1"/>
  <c r="H79" i="13"/>
  <c r="I79" i="13" a="1"/>
  <c r="I79" i="13"/>
  <c r="J79" i="13" a="1"/>
  <c r="J79" i="13"/>
  <c r="B80" i="13" a="1"/>
  <c r="B80" i="13"/>
  <c r="C80" i="13" a="1"/>
  <c r="C80" i="13"/>
  <c r="D80" i="13" a="1"/>
  <c r="D80" i="13"/>
  <c r="E80" i="13" a="1"/>
  <c r="E80" i="13"/>
  <c r="F80" i="13" a="1"/>
  <c r="F80" i="13"/>
  <c r="G80" i="13" a="1"/>
  <c r="G80" i="13"/>
  <c r="H80" i="13" a="1"/>
  <c r="H80" i="13"/>
  <c r="I80" i="13" a="1"/>
  <c r="I80" i="13"/>
  <c r="J80" i="13" a="1"/>
  <c r="J80" i="13"/>
  <c r="B81" i="13" a="1"/>
  <c r="B81" i="13"/>
  <c r="C81" i="13" a="1"/>
  <c r="C81" i="13"/>
  <c r="D81" i="13" a="1"/>
  <c r="D81" i="13"/>
  <c r="E81" i="13" a="1"/>
  <c r="E81" i="13"/>
  <c r="F81" i="13" a="1"/>
  <c r="F81" i="13"/>
  <c r="G81" i="13" a="1"/>
  <c r="G81" i="13"/>
  <c r="H81" i="13" a="1"/>
  <c r="H81" i="13"/>
  <c r="I81" i="13" a="1"/>
  <c r="I81" i="13"/>
  <c r="J81" i="13" a="1"/>
  <c r="J81" i="13"/>
  <c r="B82" i="13" a="1"/>
  <c r="B82" i="13"/>
  <c r="C82" i="13" a="1"/>
  <c r="C82" i="13"/>
  <c r="D82" i="13" a="1"/>
  <c r="D82" i="13"/>
  <c r="E82" i="13" a="1"/>
  <c r="E82" i="13"/>
  <c r="F82" i="13" a="1"/>
  <c r="F82" i="13"/>
  <c r="G82" i="13" a="1"/>
  <c r="G82" i="13"/>
  <c r="H82" i="13" a="1"/>
  <c r="H82" i="13"/>
  <c r="I82" i="13" a="1"/>
  <c r="I82" i="13"/>
  <c r="J82" i="13" a="1"/>
  <c r="J82" i="13"/>
  <c r="B83" i="13" a="1"/>
  <c r="B83" i="13"/>
  <c r="C83" i="13" a="1"/>
  <c r="C83" i="13"/>
  <c r="D83" i="13" a="1"/>
  <c r="D83" i="13"/>
  <c r="E83" i="13" a="1"/>
  <c r="E83" i="13"/>
  <c r="F83" i="13" a="1"/>
  <c r="F83" i="13"/>
  <c r="G83" i="13" a="1"/>
  <c r="G83" i="13"/>
  <c r="H83" i="13" a="1"/>
  <c r="H83" i="13"/>
  <c r="I83" i="13" a="1"/>
  <c r="I83" i="13"/>
  <c r="J83" i="13" a="1"/>
  <c r="J83" i="13"/>
  <c r="B84" i="13" a="1"/>
  <c r="B84" i="13"/>
  <c r="C84" i="13" a="1"/>
  <c r="C84" i="13"/>
  <c r="D84" i="13" a="1"/>
  <c r="D84" i="13"/>
  <c r="E84" i="13" a="1"/>
  <c r="E84" i="13"/>
  <c r="F84" i="13" a="1"/>
  <c r="F84" i="13"/>
  <c r="G84" i="13" a="1"/>
  <c r="G84" i="13"/>
  <c r="H84" i="13" a="1"/>
  <c r="H84" i="13"/>
  <c r="I84" i="13" a="1"/>
  <c r="I84" i="13"/>
  <c r="J84" i="13" a="1"/>
  <c r="J84" i="13"/>
  <c r="B85" i="13" a="1"/>
  <c r="B85" i="13"/>
  <c r="C85" i="13" a="1"/>
  <c r="C85" i="13"/>
  <c r="D85" i="13" a="1"/>
  <c r="D85" i="13"/>
  <c r="E85" i="13" a="1"/>
  <c r="E85" i="13"/>
  <c r="F85" i="13" a="1"/>
  <c r="F85" i="13"/>
  <c r="G85" i="13" a="1"/>
  <c r="G85" i="13"/>
  <c r="H85" i="13" a="1"/>
  <c r="H85" i="13"/>
  <c r="I85" i="13" a="1"/>
  <c r="I85" i="13"/>
  <c r="J85" i="13" a="1"/>
  <c r="J85" i="13"/>
  <c r="B86" i="13" a="1"/>
  <c r="B86" i="13"/>
  <c r="C86" i="13" a="1"/>
  <c r="C86" i="13"/>
  <c r="D86" i="13" a="1"/>
  <c r="D86" i="13"/>
  <c r="E86" i="13" a="1"/>
  <c r="E86" i="13"/>
  <c r="F86" i="13" a="1"/>
  <c r="F86" i="13"/>
  <c r="G86" i="13" a="1"/>
  <c r="G86" i="13"/>
  <c r="H86" i="13" a="1"/>
  <c r="H86" i="13"/>
  <c r="I86" i="13" a="1"/>
  <c r="I86" i="13"/>
  <c r="J86" i="13" a="1"/>
  <c r="J86" i="13"/>
  <c r="B87" i="13" a="1"/>
  <c r="B87" i="13"/>
  <c r="C87" i="13" a="1"/>
  <c r="C87" i="13"/>
  <c r="D87" i="13" a="1"/>
  <c r="D87" i="13"/>
  <c r="E87" i="13" a="1"/>
  <c r="E87" i="13"/>
  <c r="F87" i="13" a="1"/>
  <c r="F87" i="13"/>
  <c r="G87" i="13" a="1"/>
  <c r="G87" i="13"/>
  <c r="H87" i="13" a="1"/>
  <c r="H87" i="13"/>
  <c r="I87" i="13" a="1"/>
  <c r="I87" i="13"/>
  <c r="J87" i="13" a="1"/>
  <c r="J87" i="13"/>
  <c r="B88" i="13" a="1"/>
  <c r="B88" i="13"/>
  <c r="C88" i="13" a="1"/>
  <c r="C88" i="13"/>
  <c r="D88" i="13" a="1"/>
  <c r="D88" i="13"/>
  <c r="E88" i="13" a="1"/>
  <c r="E88" i="13"/>
  <c r="F88" i="13" a="1"/>
  <c r="F88" i="13"/>
  <c r="G88" i="13" a="1"/>
  <c r="G88" i="13"/>
  <c r="H88" i="13" a="1"/>
  <c r="H88" i="13"/>
  <c r="I88" i="13" a="1"/>
  <c r="I88" i="13"/>
  <c r="J88" i="13" a="1"/>
  <c r="J88" i="13"/>
  <c r="B89" i="13" a="1"/>
  <c r="B89" i="13"/>
  <c r="C89" i="13" a="1"/>
  <c r="C89" i="13"/>
  <c r="D89" i="13" a="1"/>
  <c r="D89" i="13"/>
  <c r="E89" i="13" a="1"/>
  <c r="E89" i="13"/>
  <c r="F89" i="13" a="1"/>
  <c r="F89" i="13"/>
  <c r="G89" i="13" a="1"/>
  <c r="G89" i="13"/>
  <c r="H89" i="13" a="1"/>
  <c r="H89" i="13"/>
  <c r="I89" i="13" a="1"/>
  <c r="I89" i="13"/>
  <c r="J89" i="13" a="1"/>
  <c r="J89" i="13"/>
  <c r="B91" i="13" a="1"/>
  <c r="B91" i="13"/>
  <c r="C91" i="13" a="1"/>
  <c r="C91" i="13"/>
  <c r="D91" i="13" a="1"/>
  <c r="D91" i="13"/>
  <c r="E91" i="13" a="1"/>
  <c r="E91" i="13"/>
  <c r="F91" i="13" a="1"/>
  <c r="F91" i="13"/>
  <c r="G91" i="13" a="1"/>
  <c r="G91" i="13"/>
  <c r="H91" i="13" a="1"/>
  <c r="H91" i="13"/>
  <c r="I91" i="13" a="1"/>
  <c r="I91" i="13"/>
  <c r="J91" i="13" a="1"/>
  <c r="J91" i="13"/>
  <c r="B92" i="13" a="1"/>
  <c r="B92" i="13"/>
  <c r="C92" i="13" a="1"/>
  <c r="C92" i="13"/>
  <c r="D92" i="13" a="1"/>
  <c r="D92" i="13"/>
  <c r="E92" i="13" a="1"/>
  <c r="E92" i="13"/>
  <c r="F92" i="13" a="1"/>
  <c r="F92" i="13"/>
  <c r="G92" i="13" a="1"/>
  <c r="G92" i="13"/>
  <c r="H92" i="13" a="1"/>
  <c r="H92" i="13"/>
  <c r="I92" i="13" a="1"/>
  <c r="I92" i="13"/>
  <c r="J92" i="13" a="1"/>
  <c r="J92" i="13"/>
  <c r="B93" i="13" a="1"/>
  <c r="B93" i="13"/>
  <c r="C93" i="13" a="1"/>
  <c r="C93" i="13"/>
  <c r="D93" i="13" a="1"/>
  <c r="D93" i="13"/>
  <c r="E93" i="13" a="1"/>
  <c r="E93" i="13"/>
  <c r="F93" i="13" a="1"/>
  <c r="F93" i="13"/>
  <c r="G93" i="13" a="1"/>
  <c r="G93" i="13"/>
  <c r="H93" i="13" a="1"/>
  <c r="H93" i="13"/>
  <c r="I93" i="13" a="1"/>
  <c r="I93" i="13"/>
  <c r="J93" i="13" a="1"/>
  <c r="J93" i="13"/>
  <c r="B94" i="13" a="1"/>
  <c r="B94" i="13"/>
  <c r="C94" i="13" a="1"/>
  <c r="C94" i="13"/>
  <c r="D94" i="13" a="1"/>
  <c r="D94" i="13"/>
  <c r="E94" i="13" a="1"/>
  <c r="E94" i="13"/>
  <c r="F94" i="13" a="1"/>
  <c r="F94" i="13"/>
  <c r="G94" i="13" a="1"/>
  <c r="G94" i="13"/>
  <c r="H94" i="13" a="1"/>
  <c r="H94" i="13"/>
  <c r="I94" i="13" a="1"/>
  <c r="I94" i="13"/>
  <c r="J94" i="13" a="1"/>
  <c r="J94" i="13"/>
  <c r="B95" i="13" a="1"/>
  <c r="B95" i="13"/>
  <c r="C95" i="13" a="1"/>
  <c r="C95" i="13"/>
  <c r="D95" i="13" a="1"/>
  <c r="D95" i="13"/>
  <c r="E95" i="13" a="1"/>
  <c r="E95" i="13"/>
  <c r="F95" i="13" a="1"/>
  <c r="F95" i="13"/>
  <c r="G95" i="13" a="1"/>
  <c r="G95" i="13"/>
  <c r="H95" i="13" a="1"/>
  <c r="H95" i="13"/>
  <c r="I95" i="13" a="1"/>
  <c r="I95" i="13"/>
  <c r="J95" i="13" a="1"/>
  <c r="J95" i="13"/>
  <c r="B96" i="13" a="1"/>
  <c r="B96" i="13"/>
  <c r="C96" i="13" a="1"/>
  <c r="C96" i="13"/>
  <c r="D96" i="13" a="1"/>
  <c r="D96" i="13"/>
  <c r="E96" i="13" a="1"/>
  <c r="E96" i="13"/>
  <c r="F96" i="13" a="1"/>
  <c r="F96" i="13"/>
  <c r="G96" i="13" a="1"/>
  <c r="G96" i="13"/>
  <c r="H96" i="13" a="1"/>
  <c r="H96" i="13"/>
  <c r="I96" i="13" a="1"/>
  <c r="I96" i="13"/>
  <c r="J96" i="13" a="1"/>
  <c r="J96" i="13"/>
  <c r="B97" i="13" a="1"/>
  <c r="B97" i="13"/>
  <c r="C97" i="13" a="1"/>
  <c r="C97" i="13"/>
  <c r="D97" i="13" a="1"/>
  <c r="D97" i="13"/>
  <c r="E97" i="13" a="1"/>
  <c r="E97" i="13"/>
  <c r="F97" i="13" a="1"/>
  <c r="F97" i="13"/>
  <c r="G97" i="13" a="1"/>
  <c r="G97" i="13"/>
  <c r="H97" i="13" a="1"/>
  <c r="H97" i="13"/>
  <c r="I97" i="13" a="1"/>
  <c r="I97" i="13"/>
  <c r="J97" i="13" a="1"/>
  <c r="J97" i="13"/>
  <c r="B98" i="13" a="1"/>
  <c r="B98" i="13"/>
  <c r="C98" i="13" a="1"/>
  <c r="C98" i="13"/>
  <c r="D98" i="13" a="1"/>
  <c r="D98" i="13"/>
  <c r="E98" i="13" a="1"/>
  <c r="E98" i="13"/>
  <c r="F98" i="13" a="1"/>
  <c r="F98" i="13"/>
  <c r="G98" i="13" a="1"/>
  <c r="G98" i="13"/>
  <c r="H98" i="13" a="1"/>
  <c r="H98" i="13"/>
  <c r="I98" i="13" a="1"/>
  <c r="I98" i="13"/>
  <c r="J98" i="13" a="1"/>
  <c r="J98" i="13"/>
  <c r="B99" i="13" a="1"/>
  <c r="B99" i="13"/>
  <c r="C99" i="13" a="1"/>
  <c r="C99" i="13"/>
  <c r="D99" i="13" a="1"/>
  <c r="D99" i="13"/>
  <c r="E99" i="13" a="1"/>
  <c r="E99" i="13"/>
  <c r="F99" i="13" a="1"/>
  <c r="F99" i="13"/>
  <c r="G99" i="13" a="1"/>
  <c r="G99" i="13"/>
  <c r="H99" i="13" a="1"/>
  <c r="H99" i="13"/>
  <c r="I99" i="13" a="1"/>
  <c r="I99" i="13"/>
  <c r="J99" i="13" a="1"/>
  <c r="J99" i="13"/>
  <c r="B100" i="13" a="1"/>
  <c r="B100" i="13"/>
  <c r="C100" i="13" a="1"/>
  <c r="C100" i="13"/>
  <c r="D100" i="13" a="1"/>
  <c r="D100" i="13"/>
  <c r="E100" i="13" a="1"/>
  <c r="E100" i="13"/>
  <c r="F100" i="13" a="1"/>
  <c r="F100" i="13"/>
  <c r="G100" i="13" a="1"/>
  <c r="G100" i="13"/>
  <c r="H100" i="13" a="1"/>
  <c r="H100" i="13"/>
  <c r="I100" i="13" a="1"/>
  <c r="I100" i="13"/>
  <c r="J100" i="13" a="1"/>
  <c r="J100" i="13"/>
  <c r="B101" i="13" a="1"/>
  <c r="B101" i="13"/>
  <c r="C101" i="13" a="1"/>
  <c r="C101" i="13"/>
  <c r="D101" i="13" a="1"/>
  <c r="D101" i="13"/>
  <c r="E101" i="13" a="1"/>
  <c r="E101" i="13"/>
  <c r="F101" i="13" a="1"/>
  <c r="F101" i="13"/>
  <c r="G101" i="13" a="1"/>
  <c r="G101" i="13"/>
  <c r="H101" i="13" a="1"/>
  <c r="H101" i="13"/>
  <c r="I101" i="13" a="1"/>
  <c r="I101" i="13"/>
  <c r="J101" i="13" a="1"/>
  <c r="J101" i="13"/>
  <c r="B102" i="13" a="1"/>
  <c r="B102" i="13"/>
  <c r="C102" i="13" a="1"/>
  <c r="C102" i="13"/>
  <c r="D102" i="13" a="1"/>
  <c r="D102" i="13"/>
  <c r="E102" i="13" a="1"/>
  <c r="E102" i="13"/>
  <c r="F102" i="13" a="1"/>
  <c r="F102" i="13"/>
  <c r="G102" i="13" a="1"/>
  <c r="G102" i="13"/>
  <c r="H102" i="13" a="1"/>
  <c r="H102" i="13"/>
  <c r="I102" i="13" a="1"/>
  <c r="I102" i="13"/>
  <c r="J102" i="13" a="1"/>
  <c r="J102" i="13"/>
  <c r="B103" i="13" a="1"/>
  <c r="B103" i="13"/>
  <c r="C103" i="13" a="1"/>
  <c r="C103" i="13"/>
  <c r="D103" i="13" a="1"/>
  <c r="D103" i="13"/>
  <c r="E103" i="13" a="1"/>
  <c r="E103" i="13"/>
  <c r="F103" i="13" a="1"/>
  <c r="F103" i="13"/>
  <c r="G103" i="13" a="1"/>
  <c r="G103" i="13"/>
  <c r="H103" i="13" a="1"/>
  <c r="H103" i="13"/>
  <c r="I103" i="13" a="1"/>
  <c r="I103" i="13"/>
  <c r="J103" i="13" a="1"/>
  <c r="J103" i="13"/>
  <c r="B104" i="13" a="1"/>
  <c r="B104" i="13"/>
  <c r="C104" i="13" a="1"/>
  <c r="C104" i="13"/>
  <c r="D104" i="13" a="1"/>
  <c r="D104" i="13"/>
  <c r="E104" i="13" a="1"/>
  <c r="E104" i="13"/>
  <c r="F104" i="13" a="1"/>
  <c r="F104" i="13"/>
  <c r="G104" i="13" a="1"/>
  <c r="G104" i="13"/>
  <c r="H104" i="13" a="1"/>
  <c r="H104" i="13"/>
  <c r="I104" i="13" a="1"/>
  <c r="I104" i="13"/>
  <c r="J104" i="13" a="1"/>
  <c r="J104" i="13"/>
  <c r="B105" i="13" a="1"/>
  <c r="B105" i="13"/>
  <c r="C105" i="13" a="1"/>
  <c r="C105" i="13"/>
  <c r="D105" i="13" a="1"/>
  <c r="D105" i="13"/>
  <c r="E105" i="13" a="1"/>
  <c r="E105" i="13"/>
  <c r="F105" i="13" a="1"/>
  <c r="F105" i="13"/>
  <c r="G105" i="13" a="1"/>
  <c r="G105" i="13"/>
  <c r="H105" i="13" a="1"/>
  <c r="H105" i="13"/>
  <c r="I105" i="13" a="1"/>
  <c r="I105" i="13"/>
  <c r="J105" i="13" a="1"/>
  <c r="J105" i="13"/>
  <c r="B106" i="13" a="1"/>
  <c r="B106" i="13"/>
  <c r="C106" i="13" a="1"/>
  <c r="C106" i="13"/>
  <c r="D106" i="13" a="1"/>
  <c r="D106" i="13"/>
  <c r="E106" i="13" a="1"/>
  <c r="E106" i="13"/>
  <c r="F106" i="13" a="1"/>
  <c r="F106" i="13"/>
  <c r="G106" i="13" a="1"/>
  <c r="G106" i="13"/>
  <c r="H106" i="13" a="1"/>
  <c r="H106" i="13"/>
  <c r="I106" i="13" a="1"/>
  <c r="I106" i="13"/>
  <c r="J106" i="13" a="1"/>
  <c r="J106" i="13"/>
  <c r="B107" i="13" a="1"/>
  <c r="B107" i="13"/>
  <c r="C107" i="13" a="1"/>
  <c r="C107" i="13"/>
  <c r="D107" i="13" a="1"/>
  <c r="D107" i="13"/>
  <c r="E107" i="13" a="1"/>
  <c r="E107" i="13"/>
  <c r="F107" i="13" a="1"/>
  <c r="F107" i="13"/>
  <c r="G107" i="13" a="1"/>
  <c r="G107" i="13"/>
  <c r="H107" i="13" a="1"/>
  <c r="H107" i="13"/>
  <c r="I107" i="13" a="1"/>
  <c r="I107" i="13"/>
  <c r="J107" i="13" a="1"/>
  <c r="J107" i="13"/>
  <c r="B108" i="13" a="1"/>
  <c r="B108" i="13"/>
  <c r="C108" i="13" a="1"/>
  <c r="C108" i="13"/>
  <c r="D108" i="13" a="1"/>
  <c r="D108" i="13"/>
  <c r="E108" i="13" a="1"/>
  <c r="E108" i="13"/>
  <c r="F108" i="13" a="1"/>
  <c r="F108" i="13"/>
  <c r="G108" i="13" a="1"/>
  <c r="G108" i="13"/>
  <c r="H108" i="13" a="1"/>
  <c r="H108" i="13"/>
  <c r="I108" i="13" a="1"/>
  <c r="I108" i="13"/>
  <c r="J108" i="13" a="1"/>
  <c r="J108" i="13"/>
  <c r="B109" i="13" a="1"/>
  <c r="B109" i="13"/>
  <c r="C109" i="13" a="1"/>
  <c r="C109" i="13"/>
  <c r="D109" i="13" a="1"/>
  <c r="D109" i="13"/>
  <c r="E109" i="13" a="1"/>
  <c r="E109" i="13"/>
  <c r="F109" i="13" a="1"/>
  <c r="F109" i="13"/>
  <c r="G109" i="13" a="1"/>
  <c r="G109" i="13"/>
  <c r="H109" i="13" a="1"/>
  <c r="H109" i="13"/>
  <c r="I109" i="13" a="1"/>
  <c r="I109" i="13"/>
  <c r="J109" i="13" a="1"/>
  <c r="J109" i="13"/>
  <c r="B110" i="13" a="1"/>
  <c r="B110" i="13"/>
  <c r="C110" i="13" a="1"/>
  <c r="C110" i="13"/>
  <c r="D110" i="13" a="1"/>
  <c r="D110" i="13"/>
  <c r="E110" i="13" a="1"/>
  <c r="E110" i="13"/>
  <c r="F110" i="13" a="1"/>
  <c r="F110" i="13"/>
  <c r="G110" i="13" a="1"/>
  <c r="G110" i="13"/>
  <c r="H110" i="13" a="1"/>
  <c r="H110" i="13"/>
  <c r="I110" i="13" a="1"/>
  <c r="I110" i="13"/>
  <c r="J110" i="13" a="1"/>
  <c r="J110" i="13"/>
  <c r="B111" i="13" a="1"/>
  <c r="B111" i="13"/>
  <c r="C111" i="13" a="1"/>
  <c r="C111" i="13"/>
  <c r="D111" i="13" a="1"/>
  <c r="D111" i="13"/>
  <c r="E111" i="13" a="1"/>
  <c r="E111" i="13"/>
  <c r="F111" i="13" a="1"/>
  <c r="F111" i="13"/>
  <c r="G111" i="13" a="1"/>
  <c r="G111" i="13"/>
  <c r="H111" i="13" a="1"/>
  <c r="H111" i="13"/>
  <c r="I111" i="13" a="1"/>
  <c r="I111" i="13"/>
  <c r="J111" i="13" a="1"/>
  <c r="J111" i="13"/>
  <c r="B112" i="13" a="1"/>
  <c r="B112" i="13"/>
  <c r="C112" i="13" a="1"/>
  <c r="C112" i="13"/>
  <c r="D112" i="13" a="1"/>
  <c r="D112" i="13"/>
  <c r="E112" i="13" a="1"/>
  <c r="E112" i="13"/>
  <c r="F112" i="13" a="1"/>
  <c r="F112" i="13"/>
  <c r="G112" i="13" a="1"/>
  <c r="G112" i="13"/>
  <c r="H112" i="13" a="1"/>
  <c r="H112" i="13"/>
  <c r="I112" i="13" a="1"/>
  <c r="I112" i="13"/>
  <c r="J112" i="13" a="1"/>
  <c r="J112" i="13"/>
  <c r="B114" i="13" a="1"/>
  <c r="B114" i="13"/>
  <c r="C114" i="13" a="1"/>
  <c r="C114" i="13"/>
  <c r="D114" i="13" a="1"/>
  <c r="D114" i="13"/>
  <c r="E114" i="13" a="1"/>
  <c r="E114" i="13"/>
  <c r="F114" i="13" a="1"/>
  <c r="F114" i="13"/>
  <c r="G114" i="13" a="1"/>
  <c r="G114" i="13"/>
  <c r="H114" i="13" a="1"/>
  <c r="H114" i="13"/>
  <c r="I114" i="13" a="1"/>
  <c r="I114" i="13"/>
  <c r="J114" i="13" a="1"/>
  <c r="J114" i="13"/>
  <c r="B115" i="13" a="1"/>
  <c r="B115" i="13"/>
  <c r="C115" i="13" a="1"/>
  <c r="C115" i="13"/>
  <c r="D115" i="13" a="1"/>
  <c r="D115" i="13"/>
  <c r="E115" i="13" a="1"/>
  <c r="E115" i="13"/>
  <c r="F115" i="13" a="1"/>
  <c r="F115" i="13"/>
  <c r="G115" i="13" a="1"/>
  <c r="G115" i="13"/>
  <c r="H115" i="13" a="1"/>
  <c r="H115" i="13"/>
  <c r="I115" i="13" a="1"/>
  <c r="I115" i="13"/>
  <c r="J115" i="13" a="1"/>
  <c r="J115" i="13"/>
  <c r="B116" i="13" a="1"/>
  <c r="B116" i="13"/>
  <c r="C116" i="13" a="1"/>
  <c r="C116" i="13"/>
  <c r="D116" i="13" a="1"/>
  <c r="D116" i="13"/>
  <c r="E116" i="13" a="1"/>
  <c r="E116" i="13"/>
  <c r="F116" i="13" a="1"/>
  <c r="F116" i="13"/>
  <c r="G116" i="13" a="1"/>
  <c r="G116" i="13"/>
  <c r="H116" i="13" a="1"/>
  <c r="H116" i="13"/>
  <c r="I116" i="13" a="1"/>
  <c r="I116" i="13"/>
  <c r="J116" i="13" a="1"/>
  <c r="J116" i="13"/>
  <c r="B117" i="13" a="1"/>
  <c r="B117" i="13"/>
  <c r="C117" i="13" a="1"/>
  <c r="C117" i="13"/>
  <c r="D117" i="13" a="1"/>
  <c r="D117" i="13"/>
  <c r="E117" i="13" a="1"/>
  <c r="E117" i="13"/>
  <c r="F117" i="13" a="1"/>
  <c r="F117" i="13"/>
  <c r="G117" i="13" a="1"/>
  <c r="G117" i="13"/>
  <c r="H117" i="13" a="1"/>
  <c r="H117" i="13"/>
  <c r="I117" i="13" a="1"/>
  <c r="I117" i="13"/>
  <c r="J117" i="13" a="1"/>
  <c r="J117" i="13"/>
  <c r="B118" i="13" a="1"/>
  <c r="B118" i="13"/>
  <c r="C118" i="13" a="1"/>
  <c r="C118" i="13"/>
  <c r="D118" i="13" a="1"/>
  <c r="D118" i="13"/>
  <c r="E118" i="13" a="1"/>
  <c r="E118" i="13"/>
  <c r="F118" i="13" a="1"/>
  <c r="F118" i="13"/>
  <c r="G118" i="13" a="1"/>
  <c r="G118" i="13"/>
  <c r="H118" i="13" a="1"/>
  <c r="H118" i="13"/>
  <c r="I118" i="13" a="1"/>
  <c r="I118" i="13"/>
  <c r="J118" i="13" a="1"/>
  <c r="J118" i="13"/>
  <c r="B119" i="13" a="1"/>
  <c r="B119" i="13"/>
  <c r="C119" i="13" a="1"/>
  <c r="C119" i="13"/>
  <c r="D119" i="13" a="1"/>
  <c r="D119" i="13"/>
  <c r="E119" i="13" a="1"/>
  <c r="E119" i="13"/>
  <c r="F119" i="13" a="1"/>
  <c r="F119" i="13"/>
  <c r="G119" i="13" a="1"/>
  <c r="G119" i="13"/>
  <c r="H119" i="13" a="1"/>
  <c r="H119" i="13"/>
  <c r="I119" i="13" a="1"/>
  <c r="I119" i="13"/>
  <c r="J119" i="13" a="1"/>
  <c r="J119" i="13"/>
  <c r="B120" i="13" a="1"/>
  <c r="B120" i="13"/>
  <c r="C120" i="13" a="1"/>
  <c r="C120" i="13"/>
  <c r="D120" i="13" a="1"/>
  <c r="D120" i="13"/>
  <c r="E120" i="13" a="1"/>
  <c r="E120" i="13"/>
  <c r="F120" i="13" a="1"/>
  <c r="F120" i="13"/>
  <c r="G120" i="13" a="1"/>
  <c r="G120" i="13"/>
  <c r="H120" i="13" a="1"/>
  <c r="H120" i="13"/>
  <c r="I120" i="13" a="1"/>
  <c r="I120" i="13"/>
  <c r="J120" i="13" a="1"/>
  <c r="J120" i="13"/>
  <c r="B121" i="13" a="1"/>
  <c r="B121" i="13"/>
  <c r="C121" i="13" a="1"/>
  <c r="C121" i="13"/>
  <c r="D121" i="13" a="1"/>
  <c r="D121" i="13"/>
  <c r="E121" i="13" a="1"/>
  <c r="E121" i="13"/>
  <c r="F121" i="13" a="1"/>
  <c r="F121" i="13"/>
  <c r="G121" i="13" a="1"/>
  <c r="G121" i="13"/>
  <c r="H121" i="13" a="1"/>
  <c r="H121" i="13"/>
  <c r="I121" i="13" a="1"/>
  <c r="I121" i="13"/>
  <c r="J121" i="13" a="1"/>
  <c r="J121" i="13"/>
  <c r="B122" i="13" a="1"/>
  <c r="B122" i="13"/>
  <c r="C122" i="13" a="1"/>
  <c r="C122" i="13"/>
  <c r="D122" i="13" a="1"/>
  <c r="D122" i="13"/>
  <c r="E122" i="13" a="1"/>
  <c r="E122" i="13"/>
  <c r="F122" i="13" a="1"/>
  <c r="F122" i="13"/>
  <c r="G122" i="13" a="1"/>
  <c r="G122" i="13"/>
  <c r="H122" i="13" a="1"/>
  <c r="H122" i="13"/>
  <c r="I122" i="13" a="1"/>
  <c r="I122" i="13"/>
  <c r="J122" i="13" a="1"/>
  <c r="J122" i="13"/>
  <c r="B123" i="13" a="1"/>
  <c r="B123" i="13"/>
  <c r="C123" i="13" a="1"/>
  <c r="C123" i="13"/>
  <c r="D123" i="13" a="1"/>
  <c r="D123" i="13"/>
  <c r="E123" i="13" a="1"/>
  <c r="E123" i="13"/>
  <c r="F123" i="13" a="1"/>
  <c r="F123" i="13"/>
  <c r="G123" i="13" a="1"/>
  <c r="G123" i="13"/>
  <c r="H123" i="13" a="1"/>
  <c r="H123" i="13"/>
  <c r="I123" i="13" a="1"/>
  <c r="I123" i="13"/>
  <c r="J123" i="13" a="1"/>
  <c r="J123" i="13"/>
  <c r="B124" i="13" a="1"/>
  <c r="B124" i="13"/>
  <c r="C124" i="13" a="1"/>
  <c r="C124" i="13"/>
  <c r="D124" i="13" a="1"/>
  <c r="D124" i="13"/>
  <c r="E124" i="13" a="1"/>
  <c r="E124" i="13"/>
  <c r="F124" i="13" a="1"/>
  <c r="F124" i="13"/>
  <c r="G124" i="13" a="1"/>
  <c r="G124" i="13"/>
  <c r="H124" i="13" a="1"/>
  <c r="H124" i="13"/>
  <c r="I124" i="13" a="1"/>
  <c r="I124" i="13"/>
  <c r="J124" i="13" a="1"/>
  <c r="J124" i="13"/>
  <c r="B125" i="13" a="1"/>
  <c r="B125" i="13"/>
  <c r="C125" i="13" a="1"/>
  <c r="C125" i="13"/>
  <c r="D125" i="13" a="1"/>
  <c r="D125" i="13"/>
  <c r="E125" i="13" a="1"/>
  <c r="E125" i="13"/>
  <c r="F125" i="13" a="1"/>
  <c r="F125" i="13"/>
  <c r="G125" i="13" a="1"/>
  <c r="G125" i="13"/>
  <c r="H125" i="13" a="1"/>
  <c r="H125" i="13"/>
  <c r="I125" i="13" a="1"/>
  <c r="I125" i="13"/>
  <c r="J125" i="13" a="1"/>
  <c r="J125" i="13"/>
  <c r="B127" i="13" a="1"/>
  <c r="B127" i="13"/>
  <c r="C127" i="13" a="1"/>
  <c r="C127" i="13"/>
  <c r="D127" i="13" a="1"/>
  <c r="D127" i="13"/>
  <c r="E127" i="13" a="1"/>
  <c r="E127" i="13"/>
  <c r="F127" i="13" a="1"/>
  <c r="F127" i="13"/>
  <c r="G127" i="13" a="1"/>
  <c r="G127" i="13"/>
  <c r="H127" i="13" a="1"/>
  <c r="H127" i="13"/>
  <c r="I127" i="13" a="1"/>
  <c r="I127" i="13"/>
  <c r="J127" i="13" a="1"/>
  <c r="J127" i="13"/>
  <c r="B128" i="13" a="1"/>
  <c r="B128" i="13"/>
  <c r="C128" i="13" a="1"/>
  <c r="C128" i="13"/>
  <c r="D128" i="13" a="1"/>
  <c r="D128" i="13"/>
  <c r="E128" i="13" a="1"/>
  <c r="E128" i="13"/>
  <c r="F128" i="13" a="1"/>
  <c r="F128" i="13"/>
  <c r="G128" i="13" a="1"/>
  <c r="G128" i="13"/>
  <c r="H128" i="13" a="1"/>
  <c r="H128" i="13"/>
  <c r="I128" i="13" a="1"/>
  <c r="I128" i="13"/>
  <c r="J128" i="13" a="1"/>
  <c r="J128" i="13"/>
  <c r="B129" i="13" a="1"/>
  <c r="B129" i="13"/>
  <c r="C129" i="13" a="1"/>
  <c r="C129" i="13"/>
  <c r="D129" i="13" a="1"/>
  <c r="D129" i="13"/>
  <c r="E129" i="13" a="1"/>
  <c r="E129" i="13"/>
  <c r="F129" i="13" a="1"/>
  <c r="F129" i="13"/>
  <c r="G129" i="13" a="1"/>
  <c r="G129" i="13"/>
  <c r="H129" i="13" a="1"/>
  <c r="H129" i="13"/>
  <c r="I129" i="13" a="1"/>
  <c r="I129" i="13"/>
  <c r="J129" i="13" a="1"/>
  <c r="J129" i="13"/>
  <c r="B130" i="13" a="1"/>
  <c r="B130" i="13"/>
  <c r="C130" i="13" a="1"/>
  <c r="C130" i="13"/>
  <c r="D130" i="13" a="1"/>
  <c r="D130" i="13"/>
  <c r="E130" i="13" a="1"/>
  <c r="E130" i="13"/>
  <c r="F130" i="13" a="1"/>
  <c r="F130" i="13"/>
  <c r="G130" i="13" a="1"/>
  <c r="G130" i="13"/>
  <c r="H130" i="13" a="1"/>
  <c r="H130" i="13"/>
  <c r="I130" i="13" a="1"/>
  <c r="I130" i="13"/>
  <c r="J130" i="13" a="1"/>
  <c r="J130" i="13"/>
  <c r="B131" i="13" a="1"/>
  <c r="B131" i="13"/>
  <c r="C131" i="13" a="1"/>
  <c r="C131" i="13"/>
  <c r="D131" i="13" a="1"/>
  <c r="D131" i="13"/>
  <c r="E131" i="13" a="1"/>
  <c r="E131" i="13"/>
  <c r="F131" i="13" a="1"/>
  <c r="F131" i="13"/>
  <c r="G131" i="13" a="1"/>
  <c r="G131" i="13"/>
  <c r="H131" i="13" a="1"/>
  <c r="H131" i="13"/>
  <c r="I131" i="13" a="1"/>
  <c r="I131" i="13"/>
  <c r="J131" i="13" a="1"/>
  <c r="J131" i="13"/>
  <c r="B132" i="13" a="1"/>
  <c r="B132" i="13"/>
  <c r="C132" i="13" a="1"/>
  <c r="C132" i="13"/>
  <c r="D132" i="13" a="1"/>
  <c r="D132" i="13"/>
  <c r="E132" i="13" a="1"/>
  <c r="E132" i="13"/>
  <c r="F132" i="13" a="1"/>
  <c r="F132" i="13"/>
  <c r="G132" i="13" a="1"/>
  <c r="G132" i="13"/>
  <c r="H132" i="13" a="1"/>
  <c r="H132" i="13"/>
  <c r="I132" i="13" a="1"/>
  <c r="I132" i="13"/>
  <c r="J132" i="13" a="1"/>
  <c r="J132" i="13"/>
  <c r="B133" i="13" a="1"/>
  <c r="B133" i="13"/>
  <c r="C133" i="13" a="1"/>
  <c r="C133" i="13"/>
  <c r="D133" i="13" a="1"/>
  <c r="D133" i="13"/>
  <c r="E133" i="13" a="1"/>
  <c r="E133" i="13"/>
  <c r="F133" i="13" a="1"/>
  <c r="F133" i="13"/>
  <c r="G133" i="13" a="1"/>
  <c r="G133" i="13"/>
  <c r="H133" i="13" a="1"/>
  <c r="H133" i="13"/>
  <c r="I133" i="13" a="1"/>
  <c r="I133" i="13"/>
  <c r="J133" i="13" a="1"/>
  <c r="J133" i="13"/>
  <c r="B134" i="13" a="1"/>
  <c r="B134" i="13"/>
  <c r="C134" i="13" a="1"/>
  <c r="C134" i="13"/>
  <c r="D134" i="13" a="1"/>
  <c r="D134" i="13"/>
  <c r="E134" i="13" a="1"/>
  <c r="E134" i="13"/>
  <c r="F134" i="13" a="1"/>
  <c r="F134" i="13"/>
  <c r="G134" i="13" a="1"/>
  <c r="G134" i="13"/>
  <c r="H134" i="13" a="1"/>
  <c r="H134" i="13"/>
  <c r="I134" i="13" a="1"/>
  <c r="I134" i="13"/>
  <c r="J134" i="13" a="1"/>
  <c r="J134" i="13"/>
  <c r="B135" i="13" a="1"/>
  <c r="B135" i="13"/>
  <c r="C135" i="13" a="1"/>
  <c r="C135" i="13"/>
  <c r="D135" i="13" a="1"/>
  <c r="D135" i="13"/>
  <c r="E135" i="13" a="1"/>
  <c r="E135" i="13"/>
  <c r="F135" i="13" a="1"/>
  <c r="F135" i="13"/>
  <c r="G135" i="13" a="1"/>
  <c r="G135" i="13"/>
  <c r="H135" i="13" a="1"/>
  <c r="H135" i="13"/>
  <c r="I135" i="13" a="1"/>
  <c r="I135" i="13"/>
  <c r="J135" i="13" a="1"/>
  <c r="J135" i="13"/>
  <c r="B136" i="13" a="1"/>
  <c r="B136" i="13"/>
  <c r="C136" i="13" a="1"/>
  <c r="C136" i="13"/>
  <c r="D136" i="13" a="1"/>
  <c r="D136" i="13"/>
  <c r="E136" i="13" a="1"/>
  <c r="E136" i="13"/>
  <c r="F136" i="13" a="1"/>
  <c r="F136" i="13"/>
  <c r="G136" i="13" a="1"/>
  <c r="G136" i="13"/>
  <c r="H136" i="13" a="1"/>
  <c r="H136" i="13"/>
  <c r="I136" i="13" a="1"/>
  <c r="I136" i="13"/>
  <c r="J136" i="13" a="1"/>
  <c r="J136" i="13"/>
  <c r="B137" i="13" a="1"/>
  <c r="B137" i="13"/>
  <c r="C137" i="13" a="1"/>
  <c r="C137" i="13"/>
  <c r="D137" i="13" a="1"/>
  <c r="D137" i="13"/>
  <c r="E137" i="13" a="1"/>
  <c r="E137" i="13"/>
  <c r="F137" i="13" a="1"/>
  <c r="F137" i="13"/>
  <c r="G137" i="13" a="1"/>
  <c r="G137" i="13"/>
  <c r="H137" i="13" a="1"/>
  <c r="H137" i="13"/>
  <c r="I137" i="13" a="1"/>
  <c r="I137" i="13"/>
  <c r="J137" i="13" a="1"/>
  <c r="J137" i="13"/>
  <c r="B138" i="13" a="1"/>
  <c r="B138" i="13"/>
  <c r="C138" i="13" a="1"/>
  <c r="C138" i="13"/>
  <c r="D138" i="13" a="1"/>
  <c r="D138" i="13"/>
  <c r="E138" i="13" a="1"/>
  <c r="E138" i="13"/>
  <c r="F138" i="13" a="1"/>
  <c r="F138" i="13"/>
  <c r="G138" i="13" a="1"/>
  <c r="G138" i="13"/>
  <c r="H138" i="13" a="1"/>
  <c r="H138" i="13"/>
  <c r="I138" i="13" a="1"/>
  <c r="I138" i="13"/>
  <c r="J138" i="13" a="1"/>
  <c r="J138" i="13"/>
  <c r="B139" i="13" a="1"/>
  <c r="B139" i="13"/>
  <c r="C139" i="13" a="1"/>
  <c r="C139" i="13"/>
  <c r="D139" i="13" a="1"/>
  <c r="D139" i="13"/>
  <c r="E139" i="13" a="1"/>
  <c r="E139" i="13"/>
  <c r="F139" i="13" a="1"/>
  <c r="F139" i="13"/>
  <c r="G139" i="13" a="1"/>
  <c r="G139" i="13"/>
  <c r="H139" i="13" a="1"/>
  <c r="H139" i="13"/>
  <c r="I139" i="13" a="1"/>
  <c r="I139" i="13"/>
  <c r="J139" i="13" a="1"/>
  <c r="J139" i="13"/>
  <c r="B140" i="13" a="1"/>
  <c r="B140" i="13"/>
  <c r="C140" i="13" a="1"/>
  <c r="C140" i="13"/>
  <c r="D140" i="13" a="1"/>
  <c r="D140" i="13"/>
  <c r="E140" i="13" a="1"/>
  <c r="E140" i="13"/>
  <c r="F140" i="13" a="1"/>
  <c r="F140" i="13"/>
  <c r="G140" i="13" a="1"/>
  <c r="G140" i="13"/>
  <c r="H140" i="13" a="1"/>
  <c r="H140" i="13"/>
  <c r="I140" i="13" a="1"/>
  <c r="I140" i="13"/>
  <c r="J140" i="13" a="1"/>
  <c r="J140" i="13"/>
  <c r="B141" i="13" a="1"/>
  <c r="B141" i="13"/>
  <c r="C141" i="13" a="1"/>
  <c r="C141" i="13"/>
  <c r="D141" i="13" a="1"/>
  <c r="D141" i="13"/>
  <c r="E141" i="13" a="1"/>
  <c r="E141" i="13"/>
  <c r="F141" i="13" a="1"/>
  <c r="F141" i="13"/>
  <c r="G141" i="13" a="1"/>
  <c r="G141" i="13"/>
  <c r="H141" i="13" a="1"/>
  <c r="H141" i="13"/>
  <c r="I141" i="13" a="1"/>
  <c r="I141" i="13"/>
  <c r="J141" i="13" a="1"/>
  <c r="J141" i="13"/>
  <c r="B142" i="13" a="1"/>
  <c r="B142" i="13"/>
  <c r="C142" i="13" a="1"/>
  <c r="C142" i="13"/>
  <c r="D142" i="13" a="1"/>
  <c r="D142" i="13"/>
  <c r="E142" i="13" a="1"/>
  <c r="E142" i="13"/>
  <c r="F142" i="13" a="1"/>
  <c r="F142" i="13"/>
  <c r="G142" i="13" a="1"/>
  <c r="G142" i="13"/>
  <c r="H142" i="13" a="1"/>
  <c r="H142" i="13"/>
  <c r="I142" i="13" a="1"/>
  <c r="I142" i="13"/>
  <c r="J142" i="13" a="1"/>
  <c r="J142" i="13"/>
  <c r="B143" i="13" a="1"/>
  <c r="B143" i="13"/>
  <c r="C143" i="13" a="1"/>
  <c r="C143" i="13"/>
  <c r="D143" i="13" a="1"/>
  <c r="D143" i="13"/>
  <c r="E143" i="13" a="1"/>
  <c r="E143" i="13"/>
  <c r="F143" i="13" a="1"/>
  <c r="F143" i="13"/>
  <c r="G143" i="13" a="1"/>
  <c r="G143" i="13"/>
  <c r="H143" i="13" a="1"/>
  <c r="H143" i="13"/>
  <c r="I143" i="13" a="1"/>
  <c r="I143" i="13"/>
  <c r="J143" i="13" a="1"/>
  <c r="J143" i="13"/>
  <c r="B144" i="13" a="1"/>
  <c r="B144" i="13"/>
  <c r="C144" i="13" a="1"/>
  <c r="C144" i="13"/>
  <c r="D144" i="13" a="1"/>
  <c r="D144" i="13"/>
  <c r="E144" i="13" a="1"/>
  <c r="E144" i="13"/>
  <c r="F144" i="13" a="1"/>
  <c r="F144" i="13"/>
  <c r="G144" i="13" a="1"/>
  <c r="G144" i="13"/>
  <c r="H144" i="13" a="1"/>
  <c r="H144" i="13"/>
  <c r="I144" i="13" a="1"/>
  <c r="I144" i="13"/>
  <c r="J144" i="13" a="1"/>
  <c r="J144" i="13"/>
  <c r="B145" i="13" a="1"/>
  <c r="B145" i="13"/>
  <c r="C145" i="13" a="1"/>
  <c r="C145" i="13"/>
  <c r="D145" i="13" a="1"/>
  <c r="D145" i="13"/>
  <c r="E145" i="13" a="1"/>
  <c r="E145" i="13"/>
  <c r="F145" i="13" a="1"/>
  <c r="F145" i="13"/>
  <c r="G145" i="13" a="1"/>
  <c r="G145" i="13"/>
  <c r="H145" i="13" a="1"/>
  <c r="H145" i="13"/>
  <c r="I145" i="13" a="1"/>
  <c r="I145" i="13"/>
  <c r="J145" i="13" a="1"/>
  <c r="J145" i="13"/>
  <c r="B146" i="13" a="1"/>
  <c r="B146" i="13"/>
  <c r="C146" i="13" a="1"/>
  <c r="C146" i="13"/>
  <c r="D146" i="13" a="1"/>
  <c r="D146" i="13"/>
  <c r="E146" i="13" a="1"/>
  <c r="E146" i="13"/>
  <c r="F146" i="13" a="1"/>
  <c r="F146" i="13"/>
  <c r="G146" i="13" a="1"/>
  <c r="G146" i="13"/>
  <c r="H146" i="13" a="1"/>
  <c r="H146" i="13"/>
  <c r="I146" i="13" a="1"/>
  <c r="I146" i="13"/>
  <c r="J146" i="13" a="1"/>
  <c r="J146" i="13"/>
  <c r="B147" i="13" a="1"/>
  <c r="B147" i="13"/>
  <c r="C147" i="13" a="1"/>
  <c r="C147" i="13"/>
  <c r="D147" i="13" a="1"/>
  <c r="D147" i="13"/>
  <c r="E147" i="13" a="1"/>
  <c r="E147" i="13"/>
  <c r="F147" i="13" a="1"/>
  <c r="F147" i="13"/>
  <c r="G147" i="13" a="1"/>
  <c r="G147" i="13"/>
  <c r="H147" i="13" a="1"/>
  <c r="H147" i="13"/>
  <c r="I147" i="13" a="1"/>
  <c r="I147" i="13"/>
  <c r="J147" i="13" a="1"/>
  <c r="J147" i="13"/>
  <c r="B148" i="13" a="1"/>
  <c r="B148" i="13"/>
  <c r="C148" i="13" a="1"/>
  <c r="C148" i="13"/>
  <c r="D148" i="13" a="1"/>
  <c r="D148" i="13"/>
  <c r="E148" i="13" a="1"/>
  <c r="E148" i="13"/>
  <c r="F148" i="13" a="1"/>
  <c r="F148" i="13"/>
  <c r="G148" i="13" a="1"/>
  <c r="G148" i="13"/>
  <c r="H148" i="13" a="1"/>
  <c r="H148" i="13"/>
  <c r="I148" i="13" a="1"/>
  <c r="I148" i="13"/>
  <c r="J148" i="13" a="1"/>
  <c r="J148" i="13"/>
  <c r="B149" i="13" a="1"/>
  <c r="B149" i="13"/>
  <c r="C149" i="13" a="1"/>
  <c r="C149" i="13"/>
  <c r="D149" i="13" a="1"/>
  <c r="D149" i="13"/>
  <c r="E149" i="13" a="1"/>
  <c r="E149" i="13"/>
  <c r="F149" i="13" a="1"/>
  <c r="F149" i="13"/>
  <c r="G149" i="13" a="1"/>
  <c r="G149" i="13"/>
  <c r="H149" i="13" a="1"/>
  <c r="H149" i="13"/>
  <c r="I149" i="13" a="1"/>
  <c r="I149" i="13"/>
  <c r="J149" i="13" a="1"/>
  <c r="J149" i="13"/>
  <c r="B150" i="13" a="1"/>
  <c r="B150" i="13"/>
  <c r="C150" i="13" a="1"/>
  <c r="C150" i="13"/>
  <c r="D150" i="13" a="1"/>
  <c r="D150" i="13"/>
  <c r="E150" i="13" a="1"/>
  <c r="E150" i="13"/>
  <c r="F150" i="13" a="1"/>
  <c r="F150" i="13"/>
  <c r="G150" i="13" a="1"/>
  <c r="G150" i="13"/>
  <c r="H150" i="13" a="1"/>
  <c r="H150" i="13"/>
  <c r="I150" i="13" a="1"/>
  <c r="I150" i="13"/>
  <c r="J150" i="13" a="1"/>
  <c r="J150" i="13"/>
  <c r="B151" i="13" a="1"/>
  <c r="B151" i="13"/>
  <c r="C151" i="13" a="1"/>
  <c r="C151" i="13"/>
  <c r="D151" i="13" a="1"/>
  <c r="D151" i="13"/>
  <c r="E151" i="13" a="1"/>
  <c r="E151" i="13"/>
  <c r="F151" i="13" a="1"/>
  <c r="F151" i="13"/>
  <c r="G151" i="13" a="1"/>
  <c r="G151" i="13"/>
  <c r="H151" i="13" a="1"/>
  <c r="H151" i="13"/>
  <c r="I151" i="13" a="1"/>
  <c r="I151" i="13"/>
  <c r="J151" i="13" a="1"/>
  <c r="J151" i="13"/>
  <c r="B152" i="13" a="1"/>
  <c r="B152" i="13"/>
  <c r="C152" i="13" a="1"/>
  <c r="C152" i="13"/>
  <c r="D152" i="13" a="1"/>
  <c r="D152" i="13"/>
  <c r="E152" i="13" a="1"/>
  <c r="E152" i="13"/>
  <c r="F152" i="13" a="1"/>
  <c r="F152" i="13"/>
  <c r="G152" i="13" a="1"/>
  <c r="G152" i="13"/>
  <c r="H152" i="13" a="1"/>
  <c r="H152" i="13"/>
  <c r="I152" i="13" a="1"/>
  <c r="I152" i="13"/>
  <c r="J152" i="13" a="1"/>
  <c r="J152" i="13"/>
  <c r="B153" i="13" a="1"/>
  <c r="B153" i="13"/>
  <c r="C153" i="13" a="1"/>
  <c r="C153" i="13"/>
  <c r="D153" i="13" a="1"/>
  <c r="D153" i="13"/>
  <c r="E153" i="13" a="1"/>
  <c r="E153" i="13"/>
  <c r="F153" i="13" a="1"/>
  <c r="F153" i="13"/>
  <c r="G153" i="13" a="1"/>
  <c r="G153" i="13"/>
  <c r="H153" i="13" a="1"/>
  <c r="H153" i="13"/>
  <c r="I153" i="13" a="1"/>
  <c r="I153" i="13"/>
  <c r="J153" i="13" a="1"/>
  <c r="J153" i="13"/>
  <c r="B154" i="13" a="1"/>
  <c r="B154" i="13"/>
  <c r="C154" i="13" a="1"/>
  <c r="C154" i="13"/>
  <c r="D154" i="13" a="1"/>
  <c r="D154" i="13"/>
  <c r="E154" i="13" a="1"/>
  <c r="E154" i="13"/>
  <c r="F154" i="13" a="1"/>
  <c r="F154" i="13"/>
  <c r="G154" i="13" a="1"/>
  <c r="G154" i="13"/>
  <c r="H154" i="13" a="1"/>
  <c r="H154" i="13"/>
  <c r="I154" i="13" a="1"/>
  <c r="I154" i="13"/>
  <c r="J154" i="13" a="1"/>
  <c r="J154" i="13"/>
  <c r="B155" i="13" a="1"/>
  <c r="B155" i="13"/>
  <c r="C155" i="13" a="1"/>
  <c r="C155" i="13"/>
  <c r="D155" i="13" a="1"/>
  <c r="D155" i="13"/>
  <c r="E155" i="13" a="1"/>
  <c r="E155" i="13"/>
  <c r="F155" i="13" a="1"/>
  <c r="F155" i="13"/>
  <c r="G155" i="13" a="1"/>
  <c r="G155" i="13"/>
  <c r="H155" i="13" a="1"/>
  <c r="H155" i="13"/>
  <c r="I155" i="13" a="1"/>
  <c r="I155" i="13"/>
  <c r="J155" i="13" a="1"/>
  <c r="J155" i="13"/>
  <c r="B156" i="13" a="1"/>
  <c r="B156" i="13"/>
  <c r="C156" i="13" a="1"/>
  <c r="C156" i="13"/>
  <c r="D156" i="13" a="1"/>
  <c r="D156" i="13"/>
  <c r="E156" i="13" a="1"/>
  <c r="E156" i="13"/>
  <c r="F156" i="13" a="1"/>
  <c r="F156" i="13"/>
  <c r="G156" i="13" a="1"/>
  <c r="G156" i="13"/>
  <c r="H156" i="13" a="1"/>
  <c r="H156" i="13"/>
  <c r="I156" i="13" a="1"/>
  <c r="I156" i="13"/>
  <c r="J156" i="13" a="1"/>
  <c r="J156" i="13"/>
  <c r="B157" i="13" a="1"/>
  <c r="B157" i="13"/>
  <c r="C157" i="13" a="1"/>
  <c r="C157" i="13"/>
  <c r="D157" i="13" a="1"/>
  <c r="D157" i="13"/>
  <c r="E157" i="13" a="1"/>
  <c r="E157" i="13"/>
  <c r="F157" i="13" a="1"/>
  <c r="F157" i="13"/>
  <c r="G157" i="13" a="1"/>
  <c r="G157" i="13"/>
  <c r="H157" i="13" a="1"/>
  <c r="H157" i="13"/>
  <c r="I157" i="13" a="1"/>
  <c r="I157" i="13"/>
  <c r="J157" i="13" a="1"/>
  <c r="J157" i="13"/>
  <c r="B158" i="13" a="1"/>
  <c r="B158" i="13"/>
  <c r="C158" i="13" a="1"/>
  <c r="C158" i="13"/>
  <c r="D158" i="13" a="1"/>
  <c r="D158" i="13"/>
  <c r="E158" i="13" a="1"/>
  <c r="E158" i="13"/>
  <c r="F158" i="13" a="1"/>
  <c r="F158" i="13"/>
  <c r="G158" i="13" a="1"/>
  <c r="G158" i="13"/>
  <c r="H158" i="13" a="1"/>
  <c r="H158" i="13"/>
  <c r="I158" i="13" a="1"/>
  <c r="I158" i="13"/>
  <c r="J158" i="13" a="1"/>
  <c r="J158" i="13"/>
  <c r="B159" i="13" a="1"/>
  <c r="B159" i="13"/>
  <c r="C159" i="13" a="1"/>
  <c r="C159" i="13"/>
  <c r="D159" i="13" a="1"/>
  <c r="D159" i="13"/>
  <c r="E159" i="13" a="1"/>
  <c r="E159" i="13"/>
  <c r="F159" i="13" a="1"/>
  <c r="F159" i="13"/>
  <c r="G159" i="13" a="1"/>
  <c r="G159" i="13"/>
  <c r="H159" i="13" a="1"/>
  <c r="H159" i="13"/>
  <c r="I159" i="13" a="1"/>
  <c r="I159" i="13"/>
  <c r="J159" i="13" a="1"/>
  <c r="J159" i="13"/>
  <c r="B160" i="13" a="1"/>
  <c r="B160" i="13"/>
  <c r="C160" i="13" a="1"/>
  <c r="C160" i="13"/>
  <c r="D160" i="13" a="1"/>
  <c r="D160" i="13"/>
  <c r="E160" i="13" a="1"/>
  <c r="E160" i="13"/>
  <c r="F160" i="13" a="1"/>
  <c r="F160" i="13"/>
  <c r="G160" i="13" a="1"/>
  <c r="G160" i="13"/>
  <c r="H160" i="13" a="1"/>
  <c r="H160" i="13"/>
  <c r="I160" i="13" a="1"/>
  <c r="I160" i="13"/>
  <c r="J160" i="13" a="1"/>
  <c r="J160" i="13"/>
  <c r="B161" i="13" a="1"/>
  <c r="B161" i="13"/>
  <c r="C161" i="13" a="1"/>
  <c r="C161" i="13"/>
  <c r="D161" i="13" a="1"/>
  <c r="D161" i="13"/>
  <c r="E161" i="13" a="1"/>
  <c r="E161" i="13"/>
  <c r="F161" i="13" a="1"/>
  <c r="F161" i="13"/>
  <c r="G161" i="13" a="1"/>
  <c r="G161" i="13"/>
  <c r="H161" i="13" a="1"/>
  <c r="H161" i="13"/>
  <c r="I161" i="13" a="1"/>
  <c r="I161" i="13"/>
  <c r="J161" i="13" a="1"/>
  <c r="J161" i="13"/>
  <c r="B162" i="13" a="1"/>
  <c r="B162" i="13"/>
  <c r="C162" i="13" a="1"/>
  <c r="C162" i="13"/>
  <c r="D162" i="13" a="1"/>
  <c r="D162" i="13"/>
  <c r="E162" i="13" a="1"/>
  <c r="E162" i="13"/>
  <c r="F162" i="13" a="1"/>
  <c r="F162" i="13"/>
  <c r="G162" i="13" a="1"/>
  <c r="G162" i="13"/>
  <c r="H162" i="13" a="1"/>
  <c r="H162" i="13"/>
  <c r="I162" i="13" a="1"/>
  <c r="I162" i="13"/>
  <c r="J162" i="13" a="1"/>
  <c r="J162" i="13"/>
  <c r="B163" i="13" a="1"/>
  <c r="B163" i="13"/>
  <c r="C163" i="13" a="1"/>
  <c r="C163" i="13"/>
  <c r="D163" i="13" a="1"/>
  <c r="D163" i="13"/>
  <c r="E163" i="13" a="1"/>
  <c r="E163" i="13"/>
  <c r="F163" i="13" a="1"/>
  <c r="F163" i="13"/>
  <c r="G163" i="13" a="1"/>
  <c r="G163" i="13"/>
  <c r="H163" i="13" a="1"/>
  <c r="H163" i="13"/>
  <c r="I163" i="13" a="1"/>
  <c r="I163" i="13"/>
  <c r="J163" i="13" a="1"/>
  <c r="J163" i="13"/>
  <c r="B164" i="13" a="1"/>
  <c r="B164" i="13"/>
  <c r="C164" i="13" a="1"/>
  <c r="C164" i="13"/>
  <c r="D164" i="13" a="1"/>
  <c r="D164" i="13"/>
  <c r="E164" i="13" a="1"/>
  <c r="E164" i="13"/>
  <c r="F164" i="13" a="1"/>
  <c r="F164" i="13"/>
  <c r="G164" i="13" a="1"/>
  <c r="G164" i="13"/>
  <c r="H164" i="13" a="1"/>
  <c r="H164" i="13"/>
  <c r="I164" i="13" a="1"/>
  <c r="I164" i="13"/>
  <c r="J164" i="13" a="1"/>
  <c r="J164" i="13"/>
  <c r="B165" i="13" a="1"/>
  <c r="B165" i="13"/>
  <c r="C165" i="13" a="1"/>
  <c r="C165" i="13"/>
  <c r="D165" i="13" a="1"/>
  <c r="D165" i="13"/>
  <c r="E165" i="13" a="1"/>
  <c r="E165" i="13"/>
  <c r="F165" i="13" a="1"/>
  <c r="F165" i="13"/>
  <c r="G165" i="13" a="1"/>
  <c r="G165" i="13"/>
  <c r="H165" i="13" a="1"/>
  <c r="H165" i="13"/>
  <c r="I165" i="13" a="1"/>
  <c r="I165" i="13"/>
  <c r="J165" i="13" a="1"/>
  <c r="J165" i="13"/>
  <c r="B166" i="13" a="1"/>
  <c r="B166" i="13"/>
  <c r="C166" i="13" a="1"/>
  <c r="C166" i="13"/>
  <c r="D166" i="13" a="1"/>
  <c r="D166" i="13"/>
  <c r="E166" i="13" a="1"/>
  <c r="E166" i="13"/>
  <c r="F166" i="13" a="1"/>
  <c r="F166" i="13"/>
  <c r="G166" i="13" a="1"/>
  <c r="G166" i="13"/>
  <c r="H166" i="13" a="1"/>
  <c r="H166" i="13"/>
  <c r="I166" i="13" a="1"/>
  <c r="I166" i="13"/>
  <c r="J166" i="13" a="1"/>
  <c r="J166" i="13"/>
  <c r="B167" i="13" a="1"/>
  <c r="B167" i="13"/>
  <c r="C167" i="13" a="1"/>
  <c r="C167" i="13"/>
  <c r="D167" i="13" a="1"/>
  <c r="D167" i="13"/>
  <c r="E167" i="13" a="1"/>
  <c r="E167" i="13"/>
  <c r="F167" i="13" a="1"/>
  <c r="F167" i="13"/>
  <c r="G167" i="13" a="1"/>
  <c r="G167" i="13"/>
  <c r="H167" i="13" a="1"/>
  <c r="H167" i="13"/>
  <c r="I167" i="13" a="1"/>
  <c r="I167" i="13"/>
  <c r="J167" i="13" a="1"/>
  <c r="J167" i="13"/>
  <c r="B168" i="13" a="1"/>
  <c r="B168" i="13"/>
  <c r="C168" i="13" a="1"/>
  <c r="C168" i="13"/>
  <c r="D168" i="13" a="1"/>
  <c r="D168" i="13"/>
  <c r="E168" i="13" a="1"/>
  <c r="E168" i="13"/>
  <c r="F168" i="13" a="1"/>
  <c r="F168" i="13"/>
  <c r="G168" i="13" a="1"/>
  <c r="G168" i="13"/>
  <c r="H168" i="13" a="1"/>
  <c r="H168" i="13"/>
  <c r="I168" i="13" a="1"/>
  <c r="I168" i="13"/>
  <c r="J168" i="13" a="1"/>
  <c r="J168" i="13"/>
  <c r="B169" i="13" a="1"/>
  <c r="B169" i="13"/>
  <c r="C169" i="13" a="1"/>
  <c r="C169" i="13"/>
  <c r="D169" i="13" a="1"/>
  <c r="D169" i="13"/>
  <c r="E169" i="13" a="1"/>
  <c r="E169" i="13"/>
  <c r="F169" i="13" a="1"/>
  <c r="F169" i="13"/>
  <c r="G169" i="13" a="1"/>
  <c r="G169" i="13"/>
  <c r="H169" i="13" a="1"/>
  <c r="H169" i="13"/>
  <c r="I169" i="13" a="1"/>
  <c r="I169" i="13"/>
  <c r="J169" i="13" a="1"/>
  <c r="J169" i="13"/>
  <c r="B170" i="13" a="1"/>
  <c r="B170" i="13"/>
  <c r="C170" i="13" a="1"/>
  <c r="C170" i="13"/>
  <c r="D170" i="13" a="1"/>
  <c r="D170" i="13"/>
  <c r="E170" i="13" a="1"/>
  <c r="E170" i="13"/>
  <c r="F170" i="13" a="1"/>
  <c r="F170" i="13"/>
  <c r="G170" i="13" a="1"/>
  <c r="G170" i="13"/>
  <c r="H170" i="13" a="1"/>
  <c r="H170" i="13"/>
  <c r="I170" i="13" a="1"/>
  <c r="I170" i="13"/>
  <c r="J170" i="13" a="1"/>
  <c r="J170" i="13"/>
  <c r="B171" i="13" a="1"/>
  <c r="B171" i="13"/>
  <c r="C171" i="13" a="1"/>
  <c r="C171" i="13"/>
  <c r="D171" i="13" a="1"/>
  <c r="D171" i="13"/>
  <c r="E171" i="13" a="1"/>
  <c r="E171" i="13"/>
  <c r="F171" i="13" a="1"/>
  <c r="F171" i="13"/>
  <c r="G171" i="13" a="1"/>
  <c r="G171" i="13"/>
  <c r="H171" i="13" a="1"/>
  <c r="H171" i="13"/>
  <c r="I171" i="13" a="1"/>
  <c r="I171" i="13"/>
  <c r="J171" i="13" a="1"/>
  <c r="J171" i="13"/>
  <c r="B172" i="13" a="1"/>
  <c r="B172" i="13"/>
  <c r="C172" i="13" a="1"/>
  <c r="C172" i="13"/>
  <c r="D172" i="13" a="1"/>
  <c r="D172" i="13"/>
  <c r="E172" i="13" a="1"/>
  <c r="E172" i="13"/>
  <c r="F172" i="13" a="1"/>
  <c r="F172" i="13"/>
  <c r="G172" i="13" a="1"/>
  <c r="G172" i="13"/>
  <c r="H172" i="13" a="1"/>
  <c r="H172" i="13"/>
  <c r="I172" i="13" a="1"/>
  <c r="I172" i="13"/>
  <c r="J172" i="13" a="1"/>
  <c r="J172" i="13"/>
  <c r="B173" i="13" a="1"/>
  <c r="B173" i="13"/>
  <c r="C173" i="13" a="1"/>
  <c r="C173" i="13"/>
  <c r="D173" i="13" a="1"/>
  <c r="D173" i="13"/>
  <c r="E173" i="13" a="1"/>
  <c r="E173" i="13"/>
  <c r="F173" i="13" a="1"/>
  <c r="F173" i="13"/>
  <c r="G173" i="13" a="1"/>
  <c r="G173" i="13"/>
  <c r="H173" i="13" a="1"/>
  <c r="H173" i="13"/>
  <c r="I173" i="13" a="1"/>
  <c r="I173" i="13"/>
  <c r="J173" i="13" a="1"/>
  <c r="J173" i="13"/>
  <c r="B174" i="13" a="1"/>
  <c r="B174" i="13"/>
  <c r="C174" i="13" a="1"/>
  <c r="C174" i="13"/>
  <c r="D174" i="13" a="1"/>
  <c r="D174" i="13"/>
  <c r="E174" i="13" a="1"/>
  <c r="E174" i="13"/>
  <c r="F174" i="13" a="1"/>
  <c r="F174" i="13"/>
  <c r="G174" i="13" a="1"/>
  <c r="G174" i="13"/>
  <c r="H174" i="13" a="1"/>
  <c r="H174" i="13"/>
  <c r="I174" i="13" a="1"/>
  <c r="I174" i="13"/>
  <c r="J174" i="13" a="1"/>
  <c r="J174" i="13"/>
  <c r="B175" i="13" a="1"/>
  <c r="B175" i="13"/>
  <c r="C175" i="13" a="1"/>
  <c r="C175" i="13"/>
  <c r="D175" i="13" a="1"/>
  <c r="D175" i="13"/>
  <c r="E175" i="13" a="1"/>
  <c r="E175" i="13"/>
  <c r="F175" i="13" a="1"/>
  <c r="F175" i="13"/>
  <c r="G175" i="13" a="1"/>
  <c r="G175" i="13"/>
  <c r="H175" i="13" a="1"/>
  <c r="H175" i="13"/>
  <c r="I175" i="13" a="1"/>
  <c r="I175" i="13"/>
  <c r="J175" i="13" a="1"/>
  <c r="J175" i="13"/>
  <c r="B176" i="13" a="1"/>
  <c r="B176" i="13"/>
  <c r="C176" i="13" a="1"/>
  <c r="C176" i="13"/>
  <c r="D176" i="13" a="1"/>
  <c r="D176" i="13"/>
  <c r="E176" i="13" a="1"/>
  <c r="E176" i="13"/>
  <c r="F176" i="13" a="1"/>
  <c r="F176" i="13"/>
  <c r="G176" i="13" a="1"/>
  <c r="G176" i="13"/>
  <c r="H176" i="13" a="1"/>
  <c r="H176" i="13"/>
  <c r="I176" i="13" a="1"/>
  <c r="I176" i="13"/>
  <c r="J176" i="13" a="1"/>
  <c r="J176" i="13"/>
  <c r="B178" i="13" a="1"/>
  <c r="B178" i="13"/>
  <c r="C178" i="13" a="1"/>
  <c r="C178" i="13"/>
  <c r="D178" i="13" a="1"/>
  <c r="D178" i="13"/>
  <c r="E178" i="13" a="1"/>
  <c r="E178" i="13"/>
  <c r="F178" i="13" a="1"/>
  <c r="F178" i="13"/>
  <c r="G178" i="13" a="1"/>
  <c r="G178" i="13"/>
  <c r="H178" i="13" a="1"/>
  <c r="H178" i="13"/>
  <c r="I178" i="13" a="1"/>
  <c r="I178" i="13"/>
  <c r="J178" i="13" a="1"/>
  <c r="J178" i="13"/>
  <c r="B179" i="13" a="1"/>
  <c r="B179" i="13"/>
  <c r="C179" i="13" a="1"/>
  <c r="C179" i="13"/>
  <c r="D179" i="13" a="1"/>
  <c r="D179" i="13"/>
  <c r="E179" i="13" a="1"/>
  <c r="E179" i="13"/>
  <c r="F179" i="13" a="1"/>
  <c r="F179" i="13"/>
  <c r="G179" i="13" a="1"/>
  <c r="G179" i="13"/>
  <c r="H179" i="13" a="1"/>
  <c r="H179" i="13"/>
  <c r="I179" i="13" a="1"/>
  <c r="I179" i="13"/>
  <c r="J179" i="13" a="1"/>
  <c r="J179" i="13"/>
  <c r="B180" i="13" a="1"/>
  <c r="B180" i="13"/>
  <c r="C180" i="13" a="1"/>
  <c r="C180" i="13"/>
  <c r="D180" i="13" a="1"/>
  <c r="D180" i="13"/>
  <c r="E180" i="13" a="1"/>
  <c r="E180" i="13"/>
  <c r="F180" i="13" a="1"/>
  <c r="F180" i="13"/>
  <c r="G180" i="13" a="1"/>
  <c r="G180" i="13"/>
  <c r="H180" i="13" a="1"/>
  <c r="H180" i="13"/>
  <c r="I180" i="13" a="1"/>
  <c r="I180" i="13"/>
  <c r="J180" i="13" a="1"/>
  <c r="J180" i="13"/>
  <c r="B181" i="13" a="1"/>
  <c r="B181" i="13"/>
  <c r="C181" i="13" a="1"/>
  <c r="C181" i="13"/>
  <c r="D181" i="13" a="1"/>
  <c r="D181" i="13"/>
  <c r="E181" i="13" a="1"/>
  <c r="E181" i="13"/>
  <c r="F181" i="13" a="1"/>
  <c r="F181" i="13"/>
  <c r="G181" i="13" a="1"/>
  <c r="G181" i="13"/>
  <c r="H181" i="13" a="1"/>
  <c r="H181" i="13"/>
  <c r="I181" i="13" a="1"/>
  <c r="I181" i="13"/>
  <c r="J181" i="13" a="1"/>
  <c r="J181" i="13"/>
  <c r="B183" i="13" a="1"/>
  <c r="B183" i="13"/>
  <c r="C183" i="13" a="1"/>
  <c r="C183" i="13"/>
  <c r="D183" i="13" a="1"/>
  <c r="D183" i="13"/>
  <c r="E183" i="13" a="1"/>
  <c r="E183" i="13"/>
  <c r="F183" i="13" a="1"/>
  <c r="F183" i="13"/>
  <c r="G183" i="13" a="1"/>
  <c r="G183" i="13"/>
  <c r="H183" i="13" a="1"/>
  <c r="H183" i="13"/>
  <c r="I183" i="13" a="1"/>
  <c r="I183" i="13"/>
  <c r="J183" i="13" a="1"/>
  <c r="J183" i="13"/>
  <c r="B184" i="13" a="1"/>
  <c r="B184" i="13"/>
  <c r="C184" i="13" a="1"/>
  <c r="C184" i="13"/>
  <c r="D184" i="13" a="1"/>
  <c r="D184" i="13"/>
  <c r="E184" i="13" a="1"/>
  <c r="E184" i="13"/>
  <c r="F184" i="13" a="1"/>
  <c r="F184" i="13"/>
  <c r="G184" i="13" a="1"/>
  <c r="G184" i="13"/>
  <c r="H184" i="13" a="1"/>
  <c r="H184" i="13"/>
  <c r="I184" i="13" a="1"/>
  <c r="I184" i="13"/>
  <c r="J184" i="13" a="1"/>
  <c r="J184" i="13"/>
  <c r="B185" i="13" a="1"/>
  <c r="B185" i="13"/>
  <c r="C185" i="13" a="1"/>
  <c r="C185" i="13"/>
  <c r="D185" i="13" a="1"/>
  <c r="D185" i="13"/>
  <c r="E185" i="13" a="1"/>
  <c r="E185" i="13"/>
  <c r="F185" i="13" a="1"/>
  <c r="F185" i="13"/>
  <c r="G185" i="13" a="1"/>
  <c r="G185" i="13"/>
  <c r="H185" i="13" a="1"/>
  <c r="H185" i="13"/>
  <c r="I185" i="13" a="1"/>
  <c r="I185" i="13"/>
  <c r="J185" i="13" a="1"/>
  <c r="J185" i="13"/>
  <c r="B186" i="13" a="1"/>
  <c r="B186" i="13"/>
  <c r="C186" i="13" a="1"/>
  <c r="C186" i="13"/>
  <c r="D186" i="13" a="1"/>
  <c r="D186" i="13"/>
  <c r="E186" i="13" a="1"/>
  <c r="E186" i="13"/>
  <c r="F186" i="13" a="1"/>
  <c r="F186" i="13"/>
  <c r="G186" i="13" a="1"/>
  <c r="G186" i="13"/>
  <c r="H186" i="13" a="1"/>
  <c r="H186" i="13"/>
  <c r="I186" i="13" a="1"/>
  <c r="I186" i="13"/>
  <c r="J186" i="13" a="1"/>
  <c r="J186" i="13"/>
  <c r="B187" i="13" a="1"/>
  <c r="B187" i="13"/>
  <c r="C187" i="13" a="1"/>
  <c r="C187" i="13"/>
  <c r="D187" i="13" a="1"/>
  <c r="D187" i="13"/>
  <c r="E187" i="13" a="1"/>
  <c r="E187" i="13"/>
  <c r="F187" i="13" a="1"/>
  <c r="F187" i="13"/>
  <c r="G187" i="13" a="1"/>
  <c r="G187" i="13"/>
  <c r="H187" i="13" a="1"/>
  <c r="H187" i="13"/>
  <c r="I187" i="13" a="1"/>
  <c r="I187" i="13"/>
  <c r="J187" i="13" a="1"/>
  <c r="J187" i="13"/>
  <c r="B188" i="13" a="1"/>
  <c r="B188" i="13"/>
  <c r="C188" i="13" a="1"/>
  <c r="C188" i="13"/>
  <c r="D188" i="13" a="1"/>
  <c r="D188" i="13"/>
  <c r="E188" i="13" a="1"/>
  <c r="E188" i="13"/>
  <c r="F188" i="13" a="1"/>
  <c r="F188" i="13"/>
  <c r="G188" i="13" a="1"/>
  <c r="G188" i="13"/>
  <c r="H188" i="13" a="1"/>
  <c r="H188" i="13"/>
  <c r="I188" i="13" a="1"/>
  <c r="I188" i="13"/>
  <c r="J188" i="13" a="1"/>
  <c r="J188" i="13"/>
  <c r="B189" i="13" a="1"/>
  <c r="B189" i="13"/>
  <c r="C189" i="13" a="1"/>
  <c r="C189" i="13"/>
  <c r="D189" i="13" a="1"/>
  <c r="D189" i="13"/>
  <c r="E189" i="13" a="1"/>
  <c r="E189" i="13"/>
  <c r="F189" i="13" a="1"/>
  <c r="F189" i="13"/>
  <c r="G189" i="13" a="1"/>
  <c r="G189" i="13"/>
  <c r="H189" i="13" a="1"/>
  <c r="H189" i="13"/>
  <c r="I189" i="13" a="1"/>
  <c r="I189" i="13"/>
  <c r="J189" i="13" a="1"/>
  <c r="J189" i="13"/>
  <c r="B190" i="13" a="1"/>
  <c r="B190" i="13"/>
  <c r="C190" i="13" a="1"/>
  <c r="C190" i="13"/>
  <c r="D190" i="13" a="1"/>
  <c r="D190" i="13"/>
  <c r="E190" i="13" a="1"/>
  <c r="E190" i="13"/>
  <c r="F190" i="13" a="1"/>
  <c r="F190" i="13"/>
  <c r="G190" i="13" a="1"/>
  <c r="G190" i="13"/>
  <c r="H190" i="13" a="1"/>
  <c r="H190" i="13"/>
  <c r="I190" i="13" a="1"/>
  <c r="I190" i="13"/>
  <c r="J190" i="13" a="1"/>
  <c r="J190" i="13"/>
  <c r="B191" i="13" a="1"/>
  <c r="B191" i="13"/>
  <c r="C191" i="13" a="1"/>
  <c r="C191" i="13"/>
  <c r="D191" i="13" a="1"/>
  <c r="D191" i="13"/>
  <c r="E191" i="13" a="1"/>
  <c r="E191" i="13"/>
  <c r="F191" i="13" a="1"/>
  <c r="F191" i="13"/>
  <c r="G191" i="13" a="1"/>
  <c r="G191" i="13"/>
  <c r="H191" i="13" a="1"/>
  <c r="H191" i="13"/>
  <c r="I191" i="13" a="1"/>
  <c r="I191" i="13"/>
  <c r="J191" i="13" a="1"/>
  <c r="J191" i="13"/>
  <c r="B192" i="13" a="1"/>
  <c r="B192" i="13"/>
  <c r="C192" i="13" a="1"/>
  <c r="C192" i="13"/>
  <c r="D192" i="13" a="1"/>
  <c r="D192" i="13"/>
  <c r="E192" i="13" a="1"/>
  <c r="E192" i="13"/>
  <c r="F192" i="13" a="1"/>
  <c r="F192" i="13"/>
  <c r="G192" i="13" a="1"/>
  <c r="G192" i="13"/>
  <c r="H192" i="13" a="1"/>
  <c r="H192" i="13"/>
  <c r="I192" i="13" a="1"/>
  <c r="I192" i="13"/>
  <c r="J192" i="13" a="1"/>
  <c r="J192" i="13"/>
  <c r="B193" i="13" a="1"/>
  <c r="B193" i="13"/>
  <c r="C193" i="13" a="1"/>
  <c r="C193" i="13"/>
  <c r="D193" i="13" a="1"/>
  <c r="D193" i="13"/>
  <c r="E193" i="13" a="1"/>
  <c r="E193" i="13"/>
  <c r="F193" i="13" a="1"/>
  <c r="F193" i="13"/>
  <c r="G193" i="13" a="1"/>
  <c r="G193" i="13"/>
  <c r="H193" i="13" a="1"/>
  <c r="H193" i="13"/>
  <c r="I193" i="13" a="1"/>
  <c r="I193" i="13"/>
  <c r="J193" i="13" a="1"/>
  <c r="J193" i="13"/>
  <c r="B194" i="13" a="1"/>
  <c r="B194" i="13"/>
  <c r="C194" i="13" a="1"/>
  <c r="C194" i="13"/>
  <c r="D194" i="13" a="1"/>
  <c r="D194" i="13"/>
  <c r="E194" i="13" a="1"/>
  <c r="E194" i="13"/>
  <c r="F194" i="13" a="1"/>
  <c r="F194" i="13"/>
  <c r="G194" i="13" a="1"/>
  <c r="G194" i="13"/>
  <c r="H194" i="13" a="1"/>
  <c r="H194" i="13"/>
  <c r="I194" i="13" a="1"/>
  <c r="I194" i="13"/>
  <c r="J194" i="13" a="1"/>
  <c r="J194" i="13"/>
  <c r="B195" i="13" a="1"/>
  <c r="B195" i="13"/>
  <c r="C195" i="13" a="1"/>
  <c r="C195" i="13"/>
  <c r="D195" i="13" a="1"/>
  <c r="D195" i="13"/>
  <c r="E195" i="13" a="1"/>
  <c r="E195" i="13"/>
  <c r="F195" i="13" a="1"/>
  <c r="F195" i="13"/>
  <c r="G195" i="13" a="1"/>
  <c r="G195" i="13"/>
  <c r="H195" i="13" a="1"/>
  <c r="H195" i="13"/>
  <c r="I195" i="13" a="1"/>
  <c r="I195" i="13"/>
  <c r="J195" i="13" a="1"/>
  <c r="J195" i="13"/>
  <c r="B196" i="13" a="1"/>
  <c r="B196" i="13"/>
  <c r="C196" i="13" a="1"/>
  <c r="C196" i="13"/>
  <c r="D196" i="13" a="1"/>
  <c r="D196" i="13"/>
  <c r="E196" i="13" a="1"/>
  <c r="E196" i="13"/>
  <c r="F196" i="13" a="1"/>
  <c r="F196" i="13"/>
  <c r="G196" i="13" a="1"/>
  <c r="G196" i="13"/>
  <c r="H196" i="13" a="1"/>
  <c r="H196" i="13"/>
  <c r="I196" i="13" a="1"/>
  <c r="I196" i="13"/>
  <c r="J196" i="13" a="1"/>
  <c r="J196" i="13"/>
  <c r="B197" i="13" a="1"/>
  <c r="B197" i="13"/>
  <c r="C197" i="13" a="1"/>
  <c r="C197" i="13"/>
  <c r="D197" i="13" a="1"/>
  <c r="D197" i="13"/>
  <c r="E197" i="13" a="1"/>
  <c r="E197" i="13"/>
  <c r="F197" i="13" a="1"/>
  <c r="F197" i="13"/>
  <c r="G197" i="13" a="1"/>
  <c r="G197" i="13"/>
  <c r="H197" i="13" a="1"/>
  <c r="H197" i="13"/>
  <c r="I197" i="13" a="1"/>
  <c r="I197" i="13"/>
  <c r="J197" i="13" a="1"/>
  <c r="J197" i="13"/>
  <c r="B198" i="13" a="1"/>
  <c r="B198" i="13"/>
  <c r="C198" i="13" a="1"/>
  <c r="C198" i="13"/>
  <c r="D198" i="13" a="1"/>
  <c r="D198" i="13"/>
  <c r="E198" i="13" a="1"/>
  <c r="E198" i="13"/>
  <c r="F198" i="13" a="1"/>
  <c r="F198" i="13"/>
  <c r="G198" i="13" a="1"/>
  <c r="G198" i="13"/>
  <c r="H198" i="13" a="1"/>
  <c r="H198" i="13"/>
  <c r="I198" i="13" a="1"/>
  <c r="I198" i="13"/>
  <c r="J198" i="13" a="1"/>
  <c r="J198" i="13"/>
  <c r="B199" i="13" a="1"/>
  <c r="B199" i="13"/>
  <c r="C199" i="13" a="1"/>
  <c r="C199" i="13"/>
  <c r="D199" i="13" a="1"/>
  <c r="D199" i="13"/>
  <c r="E199" i="13" a="1"/>
  <c r="E199" i="13"/>
  <c r="F199" i="13" a="1"/>
  <c r="F199" i="13"/>
  <c r="G199" i="13" a="1"/>
  <c r="G199" i="13"/>
  <c r="H199" i="13" a="1"/>
  <c r="H199" i="13"/>
  <c r="I199" i="13" a="1"/>
  <c r="I199" i="13"/>
  <c r="J199" i="13" a="1"/>
  <c r="J199" i="13"/>
  <c r="B200" i="13" a="1"/>
  <c r="B200" i="13"/>
  <c r="C200" i="13" a="1"/>
  <c r="C200" i="13"/>
  <c r="D200" i="13" a="1"/>
  <c r="D200" i="13"/>
  <c r="E200" i="13" a="1"/>
  <c r="E200" i="13"/>
  <c r="F200" i="13" a="1"/>
  <c r="F200" i="13"/>
  <c r="G200" i="13" a="1"/>
  <c r="G200" i="13"/>
  <c r="H200" i="13" a="1"/>
  <c r="H200" i="13"/>
  <c r="I200" i="13" a="1"/>
  <c r="I200" i="13"/>
  <c r="J200" i="13" a="1"/>
  <c r="J200" i="13"/>
  <c r="B201" i="13" a="1"/>
  <c r="B201" i="13"/>
  <c r="C201" i="13" a="1"/>
  <c r="C201" i="13"/>
  <c r="D201" i="13" a="1"/>
  <c r="D201" i="13"/>
  <c r="E201" i="13" a="1"/>
  <c r="E201" i="13"/>
  <c r="F201" i="13" a="1"/>
  <c r="F201" i="13"/>
  <c r="G201" i="13" a="1"/>
  <c r="G201" i="13"/>
  <c r="H201" i="13" a="1"/>
  <c r="H201" i="13"/>
  <c r="I201" i="13" a="1"/>
  <c r="I201" i="13"/>
  <c r="J201" i="13" a="1"/>
  <c r="J201" i="13"/>
  <c r="B202" i="13" a="1"/>
  <c r="B202" i="13"/>
  <c r="C202" i="13" a="1"/>
  <c r="C202" i="13"/>
  <c r="D202" i="13" a="1"/>
  <c r="D202" i="13"/>
  <c r="E202" i="13" a="1"/>
  <c r="E202" i="13"/>
  <c r="F202" i="13" a="1"/>
  <c r="F202" i="13"/>
  <c r="G202" i="13" a="1"/>
  <c r="G202" i="13"/>
  <c r="H202" i="13" a="1"/>
  <c r="H202" i="13"/>
  <c r="I202" i="13" a="1"/>
  <c r="I202" i="13"/>
  <c r="J202" i="13" a="1"/>
  <c r="J202" i="13"/>
  <c r="B203" i="13" a="1"/>
  <c r="B203" i="13"/>
  <c r="C203" i="13" a="1"/>
  <c r="C203" i="13"/>
  <c r="D203" i="13" a="1"/>
  <c r="D203" i="13"/>
  <c r="E203" i="13" a="1"/>
  <c r="E203" i="13"/>
  <c r="F203" i="13" a="1"/>
  <c r="F203" i="13"/>
  <c r="G203" i="13" a="1"/>
  <c r="G203" i="13"/>
  <c r="H203" i="13" a="1"/>
  <c r="H203" i="13"/>
  <c r="I203" i="13" a="1"/>
  <c r="I203" i="13"/>
  <c r="J203" i="13" a="1"/>
  <c r="J203" i="13"/>
  <c r="B204" i="13" a="1"/>
  <c r="B204" i="13"/>
  <c r="C204" i="13" a="1"/>
  <c r="C204" i="13"/>
  <c r="D204" i="13" a="1"/>
  <c r="D204" i="13"/>
  <c r="E204" i="13" a="1"/>
  <c r="E204" i="13"/>
  <c r="F204" i="13" a="1"/>
  <c r="F204" i="13"/>
  <c r="G204" i="13" a="1"/>
  <c r="G204" i="13"/>
  <c r="H204" i="13" a="1"/>
  <c r="H204" i="13"/>
  <c r="I204" i="13" a="1"/>
  <c r="I204" i="13"/>
  <c r="J204" i="13" a="1"/>
  <c r="J204" i="13"/>
  <c r="B205" i="13" a="1"/>
  <c r="B205" i="13"/>
  <c r="C205" i="13" a="1"/>
  <c r="C205" i="13"/>
  <c r="D205" i="13" a="1"/>
  <c r="D205" i="13"/>
  <c r="E205" i="13" a="1"/>
  <c r="E205" i="13"/>
  <c r="F205" i="13" a="1"/>
  <c r="F205" i="13"/>
  <c r="G205" i="13" a="1"/>
  <c r="G205" i="13"/>
  <c r="H205" i="13" a="1"/>
  <c r="H205" i="13"/>
  <c r="I205" i="13" a="1"/>
  <c r="I205" i="13"/>
  <c r="J205" i="13" a="1"/>
  <c r="J205" i="13"/>
  <c r="B206" i="13" a="1"/>
  <c r="B206" i="13"/>
  <c r="C206" i="13" a="1"/>
  <c r="C206" i="13"/>
  <c r="D206" i="13" a="1"/>
  <c r="D206" i="13"/>
  <c r="E206" i="13" a="1"/>
  <c r="E206" i="13"/>
  <c r="F206" i="13" a="1"/>
  <c r="F206" i="13"/>
  <c r="G206" i="13" a="1"/>
  <c r="G206" i="13"/>
  <c r="H206" i="13" a="1"/>
  <c r="H206" i="13"/>
  <c r="I206" i="13" a="1"/>
  <c r="I206" i="13"/>
  <c r="J206" i="13" a="1"/>
  <c r="J206" i="13"/>
  <c r="B208" i="13" a="1"/>
  <c r="B208" i="13"/>
  <c r="C208" i="13" a="1"/>
  <c r="C208" i="13"/>
  <c r="D208" i="13" a="1"/>
  <c r="D208" i="13"/>
  <c r="E208" i="13" a="1"/>
  <c r="E208" i="13"/>
  <c r="F208" i="13" a="1"/>
  <c r="F208" i="13"/>
  <c r="G208" i="13" a="1"/>
  <c r="G208" i="13"/>
  <c r="H208" i="13" a="1"/>
  <c r="H208" i="13"/>
  <c r="I208" i="13" a="1"/>
  <c r="I208" i="13"/>
  <c r="J208" i="13" a="1"/>
  <c r="J208" i="13"/>
  <c r="B209" i="13" a="1"/>
  <c r="B209" i="13"/>
  <c r="C209" i="13" a="1"/>
  <c r="C209" i="13"/>
  <c r="D209" i="13" a="1"/>
  <c r="D209" i="13"/>
  <c r="E209" i="13" a="1"/>
  <c r="E209" i="13"/>
  <c r="F209" i="13" a="1"/>
  <c r="F209" i="13"/>
  <c r="G209" i="13" a="1"/>
  <c r="G209" i="13"/>
  <c r="H209" i="13" a="1"/>
  <c r="H209" i="13"/>
  <c r="I209" i="13" a="1"/>
  <c r="I209" i="13"/>
  <c r="J209" i="13" a="1"/>
  <c r="J209" i="13"/>
  <c r="B210" i="13" a="1"/>
  <c r="B210" i="13"/>
  <c r="C210" i="13" a="1"/>
  <c r="C210" i="13"/>
  <c r="D210" i="13" a="1"/>
  <c r="D210" i="13"/>
  <c r="E210" i="13" a="1"/>
  <c r="E210" i="13"/>
  <c r="F210" i="13" a="1"/>
  <c r="F210" i="13"/>
  <c r="G210" i="13" a="1"/>
  <c r="G210" i="13"/>
  <c r="H210" i="13" a="1"/>
  <c r="H210" i="13"/>
  <c r="I210" i="13" a="1"/>
  <c r="I210" i="13"/>
  <c r="J210" i="13" a="1"/>
  <c r="J210" i="13"/>
  <c r="B211" i="13" a="1"/>
  <c r="B211" i="13"/>
  <c r="C211" i="13" a="1"/>
  <c r="C211" i="13"/>
  <c r="D211" i="13" a="1"/>
  <c r="D211" i="13"/>
  <c r="E211" i="13" a="1"/>
  <c r="E211" i="13"/>
  <c r="F211" i="13" a="1"/>
  <c r="F211" i="13"/>
  <c r="G211" i="13" a="1"/>
  <c r="G211" i="13"/>
  <c r="H211" i="13" a="1"/>
  <c r="H211" i="13"/>
  <c r="I211" i="13" a="1"/>
  <c r="I211" i="13"/>
  <c r="J211" i="13" a="1"/>
  <c r="J211" i="13"/>
  <c r="B212" i="13" a="1"/>
  <c r="B212" i="13"/>
  <c r="C212" i="13" a="1"/>
  <c r="C212" i="13"/>
  <c r="D212" i="13" a="1"/>
  <c r="D212" i="13"/>
  <c r="E212" i="13" a="1"/>
  <c r="E212" i="13"/>
  <c r="F212" i="13" a="1"/>
  <c r="F212" i="13"/>
  <c r="G212" i="13" a="1"/>
  <c r="G212" i="13"/>
  <c r="H212" i="13" a="1"/>
  <c r="H212" i="13"/>
  <c r="I212" i="13" a="1"/>
  <c r="I212" i="13"/>
  <c r="J212" i="13" a="1"/>
  <c r="J212" i="13"/>
  <c r="B213" i="13" a="1"/>
  <c r="B213" i="13"/>
  <c r="C213" i="13" a="1"/>
  <c r="C213" i="13"/>
  <c r="D213" i="13" a="1"/>
  <c r="D213" i="13"/>
  <c r="E213" i="13" a="1"/>
  <c r="E213" i="13"/>
  <c r="F213" i="13" a="1"/>
  <c r="F213" i="13"/>
  <c r="G213" i="13" a="1"/>
  <c r="G213" i="13"/>
  <c r="H213" i="13" a="1"/>
  <c r="H213" i="13"/>
  <c r="I213" i="13" a="1"/>
  <c r="I213" i="13"/>
  <c r="J213" i="13" a="1"/>
  <c r="J213" i="13"/>
  <c r="B214" i="13" a="1"/>
  <c r="B214" i="13"/>
  <c r="C214" i="13" a="1"/>
  <c r="C214" i="13"/>
  <c r="D214" i="13" a="1"/>
  <c r="D214" i="13"/>
  <c r="E214" i="13" a="1"/>
  <c r="E214" i="13"/>
  <c r="F214" i="13" a="1"/>
  <c r="F214" i="13"/>
  <c r="G214" i="13" a="1"/>
  <c r="G214" i="13"/>
  <c r="H214" i="13" a="1"/>
  <c r="H214" i="13"/>
  <c r="I214" i="13" a="1"/>
  <c r="I214" i="13"/>
  <c r="J214" i="13" a="1"/>
  <c r="J214" i="13"/>
  <c r="B215" i="13" a="1"/>
  <c r="B215" i="13"/>
  <c r="C215" i="13" a="1"/>
  <c r="C215" i="13"/>
  <c r="D215" i="13" a="1"/>
  <c r="D215" i="13"/>
  <c r="E215" i="13" a="1"/>
  <c r="E215" i="13"/>
  <c r="F215" i="13" a="1"/>
  <c r="F215" i="13"/>
  <c r="G215" i="13" a="1"/>
  <c r="G215" i="13"/>
  <c r="H215" i="13" a="1"/>
  <c r="H215" i="13"/>
  <c r="I215" i="13" a="1"/>
  <c r="I215" i="13"/>
  <c r="J215" i="13" a="1"/>
  <c r="J215" i="13"/>
  <c r="B216" i="13" a="1"/>
  <c r="B216" i="13"/>
  <c r="C216" i="13" a="1"/>
  <c r="C216" i="13"/>
  <c r="D216" i="13" a="1"/>
  <c r="D216" i="13"/>
  <c r="E216" i="13" a="1"/>
  <c r="E216" i="13"/>
  <c r="F216" i="13" a="1"/>
  <c r="F216" i="13"/>
  <c r="G216" i="13" a="1"/>
  <c r="G216" i="13"/>
  <c r="H216" i="13" a="1"/>
  <c r="H216" i="13"/>
  <c r="I216" i="13" a="1"/>
  <c r="I216" i="13"/>
  <c r="J216" i="13" a="1"/>
  <c r="J216" i="13"/>
  <c r="B218" i="13" a="1"/>
  <c r="B218" i="13"/>
  <c r="C218" i="13" a="1"/>
  <c r="C218" i="13"/>
  <c r="D218" i="13" a="1"/>
  <c r="D218" i="13"/>
  <c r="E218" i="13" a="1"/>
  <c r="E218" i="13"/>
  <c r="F218" i="13" a="1"/>
  <c r="F218" i="13"/>
  <c r="G218" i="13" a="1"/>
  <c r="G218" i="13"/>
  <c r="H218" i="13" a="1"/>
  <c r="H218" i="13"/>
  <c r="I218" i="13" a="1"/>
  <c r="I218" i="13"/>
  <c r="J218" i="13" a="1"/>
  <c r="J218" i="13"/>
  <c r="B219" i="13" a="1"/>
  <c r="B219" i="13"/>
  <c r="C219" i="13" a="1"/>
  <c r="C219" i="13"/>
  <c r="D219" i="13" a="1"/>
  <c r="D219" i="13"/>
  <c r="E219" i="13" a="1"/>
  <c r="E219" i="13"/>
  <c r="F219" i="13" a="1"/>
  <c r="F219" i="13"/>
  <c r="G219" i="13" a="1"/>
  <c r="G219" i="13"/>
  <c r="H219" i="13" a="1"/>
  <c r="H219" i="13"/>
  <c r="I219" i="13" a="1"/>
  <c r="I219" i="13"/>
  <c r="J219" i="13" a="1"/>
  <c r="J219" i="13"/>
  <c r="B220" i="13" a="1"/>
  <c r="B220" i="13"/>
  <c r="C220" i="13" a="1"/>
  <c r="C220" i="13"/>
  <c r="D220" i="13" a="1"/>
  <c r="D220" i="13"/>
  <c r="E220" i="13" a="1"/>
  <c r="E220" i="13"/>
  <c r="F220" i="13" a="1"/>
  <c r="F220" i="13"/>
  <c r="G220" i="13" a="1"/>
  <c r="G220" i="13"/>
  <c r="H220" i="13" a="1"/>
  <c r="H220" i="13"/>
  <c r="I220" i="13" a="1"/>
  <c r="I220" i="13"/>
  <c r="J220" i="13" a="1"/>
  <c r="J220" i="13"/>
  <c r="B221" i="13" a="1"/>
  <c r="B221" i="13"/>
  <c r="C221" i="13" a="1"/>
  <c r="C221" i="13"/>
  <c r="D221" i="13" a="1"/>
  <c r="D221" i="13"/>
  <c r="E221" i="13" a="1"/>
  <c r="E221" i="13"/>
  <c r="F221" i="13" a="1"/>
  <c r="F221" i="13"/>
  <c r="G221" i="13" a="1"/>
  <c r="G221" i="13"/>
  <c r="H221" i="13" a="1"/>
  <c r="H221" i="13"/>
  <c r="I221" i="13" a="1"/>
  <c r="I221" i="13"/>
  <c r="J221" i="13" a="1"/>
  <c r="J221" i="13"/>
  <c r="B222" i="13" a="1"/>
  <c r="B222" i="13"/>
  <c r="C222" i="13" a="1"/>
  <c r="C222" i="13"/>
  <c r="D222" i="13" a="1"/>
  <c r="D222" i="13"/>
  <c r="E222" i="13" a="1"/>
  <c r="E222" i="13"/>
  <c r="F222" i="13" a="1"/>
  <c r="F222" i="13"/>
  <c r="G222" i="13" a="1"/>
  <c r="G222" i="13"/>
  <c r="H222" i="13" a="1"/>
  <c r="H222" i="13"/>
  <c r="I222" i="13" a="1"/>
  <c r="I222" i="13"/>
  <c r="J222" i="13" a="1"/>
  <c r="J222" i="13"/>
  <c r="B223" i="13" a="1"/>
  <c r="B223" i="13"/>
  <c r="C223" i="13" a="1"/>
  <c r="C223" i="13"/>
  <c r="D223" i="13" a="1"/>
  <c r="D223" i="13"/>
  <c r="E223" i="13" a="1"/>
  <c r="E223" i="13"/>
  <c r="F223" i="13" a="1"/>
  <c r="F223" i="13"/>
  <c r="G223" i="13" a="1"/>
  <c r="G223" i="13"/>
  <c r="H223" i="13" a="1"/>
  <c r="H223" i="13"/>
  <c r="I223" i="13" a="1"/>
  <c r="I223" i="13"/>
  <c r="J223" i="13" a="1"/>
  <c r="J223" i="13"/>
  <c r="B224" i="13" a="1"/>
  <c r="B224" i="13"/>
  <c r="C224" i="13" a="1"/>
  <c r="C224" i="13"/>
  <c r="D224" i="13" a="1"/>
  <c r="D224" i="13"/>
  <c r="E224" i="13" a="1"/>
  <c r="E224" i="13"/>
  <c r="F224" i="13" a="1"/>
  <c r="F224" i="13"/>
  <c r="G224" i="13" a="1"/>
  <c r="G224" i="13"/>
  <c r="H224" i="13" a="1"/>
  <c r="H224" i="13"/>
  <c r="I224" i="13" a="1"/>
  <c r="I224" i="13"/>
  <c r="J224" i="13" a="1"/>
  <c r="J224" i="13"/>
  <c r="B225" i="13" a="1"/>
  <c r="B225" i="13"/>
  <c r="C225" i="13" a="1"/>
  <c r="C225" i="13"/>
  <c r="D225" i="13" a="1"/>
  <c r="D225" i="13"/>
  <c r="E225" i="13" a="1"/>
  <c r="E225" i="13"/>
  <c r="F225" i="13" a="1"/>
  <c r="F225" i="13"/>
  <c r="G225" i="13" a="1"/>
  <c r="G225" i="13"/>
  <c r="H225" i="13" a="1"/>
  <c r="H225" i="13"/>
  <c r="I225" i="13" a="1"/>
  <c r="I225" i="13"/>
  <c r="J225" i="13" a="1"/>
  <c r="J225" i="13"/>
  <c r="B226" i="13" a="1"/>
  <c r="B226" i="13"/>
  <c r="C226" i="13" a="1"/>
  <c r="C226" i="13"/>
  <c r="D226" i="13" a="1"/>
  <c r="D226" i="13"/>
  <c r="E226" i="13" a="1"/>
  <c r="E226" i="13"/>
  <c r="F226" i="13" a="1"/>
  <c r="F226" i="13"/>
  <c r="G226" i="13" a="1"/>
  <c r="G226" i="13"/>
  <c r="H226" i="13" a="1"/>
  <c r="H226" i="13"/>
  <c r="I226" i="13" a="1"/>
  <c r="I226" i="13"/>
  <c r="J226" i="13" a="1"/>
  <c r="J226" i="13"/>
  <c r="B227" i="13" a="1"/>
  <c r="B227" i="13"/>
  <c r="C227" i="13" a="1"/>
  <c r="C227" i="13"/>
  <c r="D227" i="13" a="1"/>
  <c r="D227" i="13"/>
  <c r="E227" i="13" a="1"/>
  <c r="E227" i="13"/>
  <c r="F227" i="13" a="1"/>
  <c r="F227" i="13"/>
  <c r="G227" i="13" a="1"/>
  <c r="G227" i="13"/>
  <c r="H227" i="13" a="1"/>
  <c r="H227" i="13"/>
  <c r="I227" i="13" a="1"/>
  <c r="I227" i="13"/>
  <c r="J227" i="13" a="1"/>
  <c r="J227" i="13"/>
  <c r="B228" i="13" a="1"/>
  <c r="B228" i="13"/>
  <c r="C228" i="13" a="1"/>
  <c r="C228" i="13"/>
  <c r="D228" i="13" a="1"/>
  <c r="D228" i="13"/>
  <c r="E228" i="13" a="1"/>
  <c r="E228" i="13"/>
  <c r="F228" i="13" a="1"/>
  <c r="F228" i="13"/>
  <c r="G228" i="13" a="1"/>
  <c r="G228" i="13"/>
  <c r="H228" i="13" a="1"/>
  <c r="H228" i="13"/>
  <c r="I228" i="13" a="1"/>
  <c r="I228" i="13"/>
  <c r="J228" i="13" a="1"/>
  <c r="J228" i="13"/>
  <c r="B229" i="13" a="1"/>
  <c r="B229" i="13"/>
  <c r="C229" i="13" a="1"/>
  <c r="C229" i="13"/>
  <c r="D229" i="13" a="1"/>
  <c r="D229" i="13"/>
  <c r="E229" i="13" a="1"/>
  <c r="E229" i="13"/>
  <c r="F229" i="13" a="1"/>
  <c r="F229" i="13"/>
  <c r="G229" i="13" a="1"/>
  <c r="G229" i="13"/>
  <c r="H229" i="13" a="1"/>
  <c r="H229" i="13"/>
  <c r="I229" i="13" a="1"/>
  <c r="I229" i="13"/>
  <c r="J229" i="13" a="1"/>
  <c r="J229" i="13"/>
  <c r="B230" i="13" a="1"/>
  <c r="B230" i="13"/>
  <c r="C230" i="13" a="1"/>
  <c r="C230" i="13"/>
  <c r="D230" i="13" a="1"/>
  <c r="D230" i="13"/>
  <c r="E230" i="13" a="1"/>
  <c r="E230" i="13"/>
  <c r="F230" i="13" a="1"/>
  <c r="F230" i="13"/>
  <c r="G230" i="13" a="1"/>
  <c r="G230" i="13"/>
  <c r="H230" i="13" a="1"/>
  <c r="H230" i="13"/>
  <c r="I230" i="13" a="1"/>
  <c r="I230" i="13"/>
  <c r="J230" i="13" a="1"/>
  <c r="J230" i="13"/>
  <c r="B231" i="13" a="1"/>
  <c r="B231" i="13"/>
  <c r="C231" i="13" a="1"/>
  <c r="C231" i="13"/>
  <c r="D231" i="13" a="1"/>
  <c r="D231" i="13"/>
  <c r="E231" i="13" a="1"/>
  <c r="E231" i="13"/>
  <c r="F231" i="13" a="1"/>
  <c r="F231" i="13"/>
  <c r="G231" i="13" a="1"/>
  <c r="G231" i="13"/>
  <c r="H231" i="13" a="1"/>
  <c r="H231" i="13"/>
  <c r="I231" i="13" a="1"/>
  <c r="I231" i="13"/>
  <c r="J231" i="13" a="1"/>
  <c r="J231" i="13"/>
  <c r="B232" i="13" a="1"/>
  <c r="B232" i="13"/>
  <c r="C232" i="13" a="1"/>
  <c r="C232" i="13"/>
  <c r="D232" i="13" a="1"/>
  <c r="D232" i="13"/>
  <c r="E232" i="13" a="1"/>
  <c r="E232" i="13"/>
  <c r="F232" i="13" a="1"/>
  <c r="F232" i="13"/>
  <c r="G232" i="13" a="1"/>
  <c r="G232" i="13"/>
  <c r="H232" i="13" a="1"/>
  <c r="H232" i="13"/>
  <c r="I232" i="13" a="1"/>
  <c r="I232" i="13"/>
  <c r="J232" i="13" a="1"/>
  <c r="J232" i="13"/>
  <c r="B233" i="13" a="1"/>
  <c r="B233" i="13"/>
  <c r="C233" i="13" a="1"/>
  <c r="C233" i="13"/>
  <c r="D233" i="13" a="1"/>
  <c r="D233" i="13"/>
  <c r="E233" i="13" a="1"/>
  <c r="E233" i="13"/>
  <c r="F233" i="13" a="1"/>
  <c r="F233" i="13"/>
  <c r="G233" i="13" a="1"/>
  <c r="G233" i="13"/>
  <c r="H233" i="13" a="1"/>
  <c r="H233" i="13"/>
  <c r="I233" i="13" a="1"/>
  <c r="I233" i="13"/>
  <c r="J233" i="13" a="1"/>
  <c r="J233" i="13"/>
  <c r="B234" i="13" a="1"/>
  <c r="B234" i="13"/>
  <c r="C234" i="13" a="1"/>
  <c r="C234" i="13"/>
  <c r="D234" i="13" a="1"/>
  <c r="D234" i="13"/>
  <c r="E234" i="13" a="1"/>
  <c r="E234" i="13"/>
  <c r="F234" i="13" a="1"/>
  <c r="F234" i="13"/>
  <c r="G234" i="13" a="1"/>
  <c r="G234" i="13"/>
  <c r="H234" i="13" a="1"/>
  <c r="H234" i="13"/>
  <c r="I234" i="13" a="1"/>
  <c r="I234" i="13"/>
  <c r="J234" i="13" a="1"/>
  <c r="J234" i="13"/>
  <c r="B235" i="13" a="1"/>
  <c r="B235" i="13"/>
  <c r="C235" i="13" a="1"/>
  <c r="C235" i="13"/>
  <c r="D235" i="13" a="1"/>
  <c r="D235" i="13"/>
  <c r="E235" i="13" a="1"/>
  <c r="E235" i="13"/>
  <c r="F235" i="13" a="1"/>
  <c r="F235" i="13"/>
  <c r="G235" i="13" a="1"/>
  <c r="G235" i="13"/>
  <c r="H235" i="13" a="1"/>
  <c r="H235" i="13"/>
  <c r="I235" i="13" a="1"/>
  <c r="I235" i="13"/>
  <c r="J235" i="13" a="1"/>
  <c r="J235" i="13"/>
  <c r="B236" i="13" a="1"/>
  <c r="B236" i="13"/>
  <c r="C236" i="13" a="1"/>
  <c r="C236" i="13"/>
  <c r="D236" i="13" a="1"/>
  <c r="D236" i="13"/>
  <c r="E236" i="13" a="1"/>
  <c r="E236" i="13"/>
  <c r="F236" i="13" a="1"/>
  <c r="F236" i="13"/>
  <c r="G236" i="13" a="1"/>
  <c r="G236" i="13"/>
  <c r="H236" i="13" a="1"/>
  <c r="H236" i="13"/>
  <c r="I236" i="13" a="1"/>
  <c r="I236" i="13"/>
  <c r="J236" i="13" a="1"/>
  <c r="J236" i="13"/>
  <c r="B237" i="13" a="1"/>
  <c r="B237" i="13"/>
  <c r="C237" i="13" a="1"/>
  <c r="C237" i="13"/>
  <c r="D237" i="13" a="1"/>
  <c r="D237" i="13"/>
  <c r="E237" i="13" a="1"/>
  <c r="E237" i="13"/>
  <c r="F237" i="13" a="1"/>
  <c r="F237" i="13"/>
  <c r="G237" i="13" a="1"/>
  <c r="G237" i="13"/>
  <c r="H237" i="13" a="1"/>
  <c r="H237" i="13"/>
  <c r="I237" i="13" a="1"/>
  <c r="I237" i="13"/>
  <c r="J237" i="13" a="1"/>
  <c r="J237" i="13"/>
  <c r="B238" i="13" a="1"/>
  <c r="B238" i="13"/>
  <c r="C238" i="13" a="1"/>
  <c r="C238" i="13"/>
  <c r="D238" i="13" a="1"/>
  <c r="D238" i="13"/>
  <c r="E238" i="13" a="1"/>
  <c r="E238" i="13"/>
  <c r="F238" i="13" a="1"/>
  <c r="F238" i="13"/>
  <c r="G238" i="13" a="1"/>
  <c r="G238" i="13"/>
  <c r="H238" i="13" a="1"/>
  <c r="H238" i="13"/>
  <c r="I238" i="13" a="1"/>
  <c r="I238" i="13"/>
  <c r="J238" i="13" a="1"/>
  <c r="J238" i="13"/>
  <c r="B239" i="13" a="1"/>
  <c r="B239" i="13"/>
  <c r="C239" i="13" a="1"/>
  <c r="C239" i="13"/>
  <c r="D239" i="13" a="1"/>
  <c r="D239" i="13"/>
  <c r="E239" i="13" a="1"/>
  <c r="E239" i="13"/>
  <c r="F239" i="13" a="1"/>
  <c r="F239" i="13"/>
  <c r="G239" i="13" a="1"/>
  <c r="G239" i="13"/>
  <c r="H239" i="13" a="1"/>
  <c r="H239" i="13"/>
  <c r="I239" i="13" a="1"/>
  <c r="I239" i="13"/>
  <c r="J239" i="13" a="1"/>
  <c r="J239" i="13"/>
  <c r="B241" i="13" a="1"/>
  <c r="B241" i="13"/>
  <c r="C241" i="13" a="1"/>
  <c r="C241" i="13"/>
  <c r="D241" i="13" a="1"/>
  <c r="D241" i="13"/>
  <c r="E241" i="13" a="1"/>
  <c r="E241" i="13"/>
  <c r="F241" i="13" a="1"/>
  <c r="F241" i="13"/>
  <c r="G241" i="13" a="1"/>
  <c r="G241" i="13"/>
  <c r="H241" i="13" a="1"/>
  <c r="H241" i="13"/>
  <c r="I241" i="13" a="1"/>
  <c r="I241" i="13"/>
  <c r="J241" i="13" a="1"/>
  <c r="J241" i="13"/>
  <c r="B242" i="13" a="1"/>
  <c r="B242" i="13"/>
  <c r="C242" i="13" a="1"/>
  <c r="C242" i="13"/>
  <c r="D242" i="13" a="1"/>
  <c r="D242" i="13"/>
  <c r="E242" i="13" a="1"/>
  <c r="E242" i="13"/>
  <c r="F242" i="13" a="1"/>
  <c r="F242" i="13"/>
  <c r="G242" i="13" a="1"/>
  <c r="G242" i="13"/>
  <c r="H242" i="13" a="1"/>
  <c r="H242" i="13"/>
  <c r="I242" i="13" a="1"/>
  <c r="I242" i="13"/>
  <c r="J242" i="13" a="1"/>
  <c r="J242" i="13"/>
  <c r="B243" i="13" a="1"/>
  <c r="B243" i="13"/>
  <c r="C243" i="13" a="1"/>
  <c r="C243" i="13"/>
  <c r="D243" i="13" a="1"/>
  <c r="D243" i="13"/>
  <c r="E243" i="13" a="1"/>
  <c r="E243" i="13"/>
  <c r="F243" i="13" a="1"/>
  <c r="F243" i="13"/>
  <c r="G243" i="13" a="1"/>
  <c r="G243" i="13"/>
  <c r="H243" i="13" a="1"/>
  <c r="H243" i="13"/>
  <c r="I243" i="13" a="1"/>
  <c r="I243" i="13"/>
  <c r="J243" i="13" a="1"/>
  <c r="J243" i="13"/>
  <c r="B244" i="13" a="1"/>
  <c r="B244" i="13"/>
  <c r="C244" i="13" a="1"/>
  <c r="C244" i="13"/>
  <c r="D244" i="13" a="1"/>
  <c r="D244" i="13"/>
  <c r="E244" i="13" a="1"/>
  <c r="E244" i="13"/>
  <c r="F244" i="13" a="1"/>
  <c r="F244" i="13"/>
  <c r="G244" i="13" a="1"/>
  <c r="G244" i="13"/>
  <c r="H244" i="13" a="1"/>
  <c r="H244" i="13"/>
  <c r="I244" i="13" a="1"/>
  <c r="I244" i="13"/>
  <c r="J244" i="13" a="1"/>
  <c r="J244" i="13"/>
  <c r="B245" i="13" a="1"/>
  <c r="B245" i="13"/>
  <c r="C245" i="13" a="1"/>
  <c r="C245" i="13"/>
  <c r="D245" i="13" a="1"/>
  <c r="D245" i="13"/>
  <c r="E245" i="13" a="1"/>
  <c r="E245" i="13"/>
  <c r="F245" i="13" a="1"/>
  <c r="F245" i="13"/>
  <c r="G245" i="13" a="1"/>
  <c r="G245" i="13"/>
  <c r="H245" i="13" a="1"/>
  <c r="H245" i="13"/>
  <c r="I245" i="13" a="1"/>
  <c r="I245" i="13"/>
  <c r="J245" i="13" a="1"/>
  <c r="J245" i="13"/>
  <c r="B246" i="13" a="1"/>
  <c r="B246" i="13"/>
  <c r="C246" i="13" a="1"/>
  <c r="C246" i="13"/>
  <c r="D246" i="13" a="1"/>
  <c r="D246" i="13"/>
  <c r="E246" i="13" a="1"/>
  <c r="E246" i="13"/>
  <c r="F246" i="13" a="1"/>
  <c r="F246" i="13"/>
  <c r="G246" i="13" a="1"/>
  <c r="G246" i="13"/>
  <c r="H246" i="13" a="1"/>
  <c r="H246" i="13"/>
  <c r="I246" i="13" a="1"/>
  <c r="I246" i="13"/>
  <c r="J246" i="13" a="1"/>
  <c r="J246" i="13"/>
  <c r="B247" i="13" a="1"/>
  <c r="B247" i="13"/>
  <c r="C247" i="13" a="1"/>
  <c r="C247" i="13"/>
  <c r="D247" i="13" a="1"/>
  <c r="D247" i="13"/>
  <c r="E247" i="13" a="1"/>
  <c r="E247" i="13"/>
  <c r="F247" i="13" a="1"/>
  <c r="F247" i="13"/>
  <c r="G247" i="13" a="1"/>
  <c r="G247" i="13"/>
  <c r="H247" i="13" a="1"/>
  <c r="H247" i="13"/>
  <c r="I247" i="13" a="1"/>
  <c r="I247" i="13"/>
  <c r="J247" i="13" a="1"/>
  <c r="J247" i="13"/>
  <c r="B248" i="13" a="1"/>
  <c r="B248" i="13"/>
  <c r="C248" i="13" a="1"/>
  <c r="C248" i="13"/>
  <c r="D248" i="13" a="1"/>
  <c r="D248" i="13"/>
  <c r="E248" i="13" a="1"/>
  <c r="E248" i="13"/>
  <c r="F248" i="13" a="1"/>
  <c r="F248" i="13"/>
  <c r="G248" i="13" a="1"/>
  <c r="G248" i="13"/>
  <c r="H248" i="13" a="1"/>
  <c r="H248" i="13"/>
  <c r="I248" i="13" a="1"/>
  <c r="I248" i="13"/>
  <c r="J248" i="13" a="1"/>
  <c r="J248" i="13"/>
  <c r="B249" i="13" a="1"/>
  <c r="B249" i="13"/>
  <c r="C249" i="13" a="1"/>
  <c r="C249" i="13"/>
  <c r="D249" i="13" a="1"/>
  <c r="D249" i="13"/>
  <c r="E249" i="13" a="1"/>
  <c r="E249" i="13"/>
  <c r="F249" i="13" a="1"/>
  <c r="F249" i="13"/>
  <c r="G249" i="13" a="1"/>
  <c r="G249" i="13"/>
  <c r="H249" i="13" a="1"/>
  <c r="H249" i="13"/>
  <c r="I249" i="13" a="1"/>
  <c r="I249" i="13"/>
  <c r="J249" i="13" a="1"/>
  <c r="J249" i="13"/>
  <c r="B250" i="13" a="1"/>
  <c r="B250" i="13"/>
  <c r="C250" i="13" a="1"/>
  <c r="C250" i="13"/>
  <c r="D250" i="13" a="1"/>
  <c r="D250" i="13"/>
  <c r="E250" i="13" a="1"/>
  <c r="E250" i="13"/>
  <c r="F250" i="13" a="1"/>
  <c r="F250" i="13"/>
  <c r="G250" i="13" a="1"/>
  <c r="G250" i="13"/>
  <c r="H250" i="13" a="1"/>
  <c r="H250" i="13"/>
  <c r="I250" i="13" a="1"/>
  <c r="I250" i="13"/>
  <c r="J250" i="13" a="1"/>
  <c r="J250" i="13"/>
  <c r="B251" i="13" a="1"/>
  <c r="B251" i="13"/>
  <c r="C251" i="13" a="1"/>
  <c r="C251" i="13"/>
  <c r="D251" i="13" a="1"/>
  <c r="D251" i="13"/>
  <c r="E251" i="13" a="1"/>
  <c r="E251" i="13"/>
  <c r="F251" i="13" a="1"/>
  <c r="F251" i="13"/>
  <c r="G251" i="13" a="1"/>
  <c r="G251" i="13"/>
  <c r="H251" i="13" a="1"/>
  <c r="H251" i="13"/>
  <c r="I251" i="13" a="1"/>
  <c r="I251" i="13"/>
  <c r="J251" i="13" a="1"/>
  <c r="J251" i="13"/>
  <c r="B252" i="13" a="1"/>
  <c r="B252" i="13"/>
  <c r="C252" i="13" a="1"/>
  <c r="C252" i="13"/>
  <c r="D252" i="13" a="1"/>
  <c r="D252" i="13"/>
  <c r="E252" i="13" a="1"/>
  <c r="E252" i="13"/>
  <c r="F252" i="13" a="1"/>
  <c r="F252" i="13"/>
  <c r="G252" i="13" a="1"/>
  <c r="G252" i="13"/>
  <c r="H252" i="13" a="1"/>
  <c r="H252" i="13"/>
  <c r="I252" i="13" a="1"/>
  <c r="I252" i="13"/>
  <c r="J252" i="13" a="1"/>
  <c r="J252" i="13"/>
  <c r="B253" i="13" a="1"/>
  <c r="B253" i="13"/>
  <c r="C253" i="13" a="1"/>
  <c r="C253" i="13"/>
  <c r="D253" i="13" a="1"/>
  <c r="D253" i="13"/>
  <c r="E253" i="13" a="1"/>
  <c r="E253" i="13"/>
  <c r="F253" i="13" a="1"/>
  <c r="F253" i="13"/>
  <c r="G253" i="13" a="1"/>
  <c r="G253" i="13"/>
  <c r="H253" i="13" a="1"/>
  <c r="H253" i="13"/>
  <c r="I253" i="13" a="1"/>
  <c r="I253" i="13"/>
  <c r="J253" i="13" a="1"/>
  <c r="J253" i="13"/>
  <c r="B254" i="13" a="1"/>
  <c r="B254" i="13"/>
  <c r="C254" i="13" a="1"/>
  <c r="C254" i="13"/>
  <c r="D254" i="13" a="1"/>
  <c r="D254" i="13"/>
  <c r="E254" i="13" a="1"/>
  <c r="E254" i="13"/>
  <c r="F254" i="13" a="1"/>
  <c r="F254" i="13"/>
  <c r="G254" i="13" a="1"/>
  <c r="G254" i="13"/>
  <c r="H254" i="13" a="1"/>
  <c r="H254" i="13"/>
  <c r="I254" i="13" a="1"/>
  <c r="I254" i="13"/>
  <c r="J254" i="13" a="1"/>
  <c r="J254" i="13"/>
  <c r="B255" i="13" a="1"/>
  <c r="B255" i="13"/>
  <c r="C255" i="13" a="1"/>
  <c r="C255" i="13"/>
  <c r="D255" i="13" a="1"/>
  <c r="D255" i="13"/>
  <c r="E255" i="13" a="1"/>
  <c r="E255" i="13"/>
  <c r="F255" i="13" a="1"/>
  <c r="F255" i="13"/>
  <c r="G255" i="13" a="1"/>
  <c r="G255" i="13"/>
  <c r="H255" i="13" a="1"/>
  <c r="H255" i="13"/>
  <c r="I255" i="13" a="1"/>
  <c r="I255" i="13"/>
  <c r="J255" i="13" a="1"/>
  <c r="J255" i="13"/>
  <c r="B256" i="13" a="1"/>
  <c r="B256" i="13"/>
  <c r="C256" i="13" a="1"/>
  <c r="C256" i="13"/>
  <c r="D256" i="13" a="1"/>
  <c r="D256" i="13"/>
  <c r="E256" i="13" a="1"/>
  <c r="E256" i="13"/>
  <c r="F256" i="13" a="1"/>
  <c r="F256" i="13"/>
  <c r="G256" i="13" a="1"/>
  <c r="G256" i="13"/>
  <c r="H256" i="13" a="1"/>
  <c r="H256" i="13"/>
  <c r="I256" i="13" a="1"/>
  <c r="I256" i="13"/>
  <c r="J256" i="13" a="1"/>
  <c r="J256" i="13"/>
  <c r="B257" i="13" a="1"/>
  <c r="B257" i="13"/>
  <c r="C257" i="13" a="1"/>
  <c r="C257" i="13"/>
  <c r="D257" i="13" a="1"/>
  <c r="D257" i="13"/>
  <c r="E257" i="13" a="1"/>
  <c r="E257" i="13"/>
  <c r="F257" i="13" a="1"/>
  <c r="F257" i="13"/>
  <c r="G257" i="13" a="1"/>
  <c r="G257" i="13"/>
  <c r="H257" i="13" a="1"/>
  <c r="H257" i="13"/>
  <c r="I257" i="13" a="1"/>
  <c r="I257" i="13"/>
  <c r="J257" i="13" a="1"/>
  <c r="J257" i="13"/>
  <c r="B258" i="13" a="1"/>
  <c r="B258" i="13"/>
  <c r="C258" i="13" a="1"/>
  <c r="C258" i="13"/>
  <c r="D258" i="13" a="1"/>
  <c r="D258" i="13"/>
  <c r="E258" i="13" a="1"/>
  <c r="E258" i="13"/>
  <c r="F258" i="13" a="1"/>
  <c r="F258" i="13"/>
  <c r="G258" i="13" a="1"/>
  <c r="G258" i="13"/>
  <c r="H258" i="13" a="1"/>
  <c r="H258" i="13"/>
  <c r="I258" i="13" a="1"/>
  <c r="I258" i="13"/>
  <c r="J258" i="13" a="1"/>
  <c r="J258" i="13"/>
  <c r="B259" i="13" a="1"/>
  <c r="B259" i="13"/>
  <c r="C259" i="13" a="1"/>
  <c r="C259" i="13"/>
  <c r="D259" i="13" a="1"/>
  <c r="D259" i="13"/>
  <c r="E259" i="13" a="1"/>
  <c r="E259" i="13"/>
  <c r="F259" i="13" a="1"/>
  <c r="F259" i="13"/>
  <c r="G259" i="13" a="1"/>
  <c r="G259" i="13"/>
  <c r="H259" i="13" a="1"/>
  <c r="H259" i="13"/>
  <c r="I259" i="13" a="1"/>
  <c r="I259" i="13"/>
  <c r="J259" i="13" a="1"/>
  <c r="J259" i="13"/>
  <c r="B260" i="13" a="1"/>
  <c r="B260" i="13"/>
  <c r="C260" i="13" a="1"/>
  <c r="C260" i="13"/>
  <c r="D260" i="13" a="1"/>
  <c r="D260" i="13"/>
  <c r="E260" i="13" a="1"/>
  <c r="E260" i="13"/>
  <c r="F260" i="13" a="1"/>
  <c r="F260" i="13"/>
  <c r="G260" i="13" a="1"/>
  <c r="G260" i="13"/>
  <c r="H260" i="13" a="1"/>
  <c r="H260" i="13"/>
  <c r="I260" i="13" a="1"/>
  <c r="I260" i="13"/>
  <c r="J260" i="13" a="1"/>
  <c r="J260" i="13"/>
  <c r="B261" i="13" a="1"/>
  <c r="B261" i="13"/>
  <c r="C261" i="13" a="1"/>
  <c r="C261" i="13"/>
  <c r="D261" i="13" a="1"/>
  <c r="D261" i="13"/>
  <c r="E261" i="13" a="1"/>
  <c r="E261" i="13"/>
  <c r="F261" i="13" a="1"/>
  <c r="F261" i="13"/>
  <c r="G261" i="13" a="1"/>
  <c r="G261" i="13"/>
  <c r="H261" i="13" a="1"/>
  <c r="H261" i="13"/>
  <c r="I261" i="13" a="1"/>
  <c r="I261" i="13"/>
  <c r="J261" i="13" a="1"/>
  <c r="J261" i="13"/>
  <c r="B262" i="13" a="1"/>
  <c r="B262" i="13"/>
  <c r="C262" i="13" a="1"/>
  <c r="C262" i="13"/>
  <c r="D262" i="13" a="1"/>
  <c r="D262" i="13"/>
  <c r="E262" i="13" a="1"/>
  <c r="E262" i="13"/>
  <c r="F262" i="13" a="1"/>
  <c r="F262" i="13"/>
  <c r="G262" i="13" a="1"/>
  <c r="G262" i="13"/>
  <c r="H262" i="13" a="1"/>
  <c r="H262" i="13"/>
  <c r="I262" i="13" a="1"/>
  <c r="I262" i="13"/>
  <c r="J262" i="13" a="1"/>
  <c r="J262" i="13"/>
  <c r="B263" i="13" a="1"/>
  <c r="B263" i="13"/>
  <c r="C263" i="13" a="1"/>
  <c r="C263" i="13"/>
  <c r="D263" i="13" a="1"/>
  <c r="D263" i="13"/>
  <c r="E263" i="13" a="1"/>
  <c r="E263" i="13"/>
  <c r="F263" i="13" a="1"/>
  <c r="F263" i="13"/>
  <c r="G263" i="13" a="1"/>
  <c r="G263" i="13"/>
  <c r="H263" i="13" a="1"/>
  <c r="H263" i="13"/>
  <c r="I263" i="13" a="1"/>
  <c r="I263" i="13"/>
  <c r="J263" i="13" a="1"/>
  <c r="J263" i="13"/>
  <c r="B264" i="13" a="1"/>
  <c r="B264" i="13"/>
  <c r="C264" i="13" a="1"/>
  <c r="C264" i="13"/>
  <c r="D264" i="13" a="1"/>
  <c r="D264" i="13"/>
  <c r="E264" i="13" a="1"/>
  <c r="E264" i="13"/>
  <c r="F264" i="13" a="1"/>
  <c r="F264" i="13"/>
  <c r="G264" i="13" a="1"/>
  <c r="G264" i="13"/>
  <c r="H264" i="13" a="1"/>
  <c r="H264" i="13"/>
  <c r="I264" i="13" a="1"/>
  <c r="I264" i="13"/>
  <c r="J264" i="13" a="1"/>
  <c r="J264" i="13"/>
  <c r="B265" i="13" a="1"/>
  <c r="B265" i="13"/>
  <c r="C265" i="13" a="1"/>
  <c r="C265" i="13"/>
  <c r="D265" i="13" a="1"/>
  <c r="D265" i="13"/>
  <c r="E265" i="13" a="1"/>
  <c r="E265" i="13"/>
  <c r="F265" i="13" a="1"/>
  <c r="F265" i="13"/>
  <c r="G265" i="13" a="1"/>
  <c r="G265" i="13"/>
  <c r="H265" i="13" a="1"/>
  <c r="H265" i="13"/>
  <c r="I265" i="13" a="1"/>
  <c r="I265" i="13"/>
  <c r="J265" i="13" a="1"/>
  <c r="J265" i="13"/>
  <c r="B266" i="13" a="1"/>
  <c r="B266" i="13"/>
  <c r="C266" i="13" a="1"/>
  <c r="C266" i="13"/>
  <c r="D266" i="13" a="1"/>
  <c r="D266" i="13"/>
  <c r="E266" i="13" a="1"/>
  <c r="E266" i="13"/>
  <c r="F266" i="13" a="1"/>
  <c r="F266" i="13"/>
  <c r="G266" i="13" a="1"/>
  <c r="G266" i="13"/>
  <c r="H266" i="13" a="1"/>
  <c r="H266" i="13"/>
  <c r="I266" i="13" a="1"/>
  <c r="I266" i="13"/>
  <c r="J266" i="13" a="1"/>
  <c r="J266" i="13"/>
  <c r="B267" i="13" a="1"/>
  <c r="B267" i="13"/>
  <c r="C267" i="13" a="1"/>
  <c r="C267" i="13"/>
  <c r="D267" i="13" a="1"/>
  <c r="D267" i="13"/>
  <c r="E267" i="13" a="1"/>
  <c r="E267" i="13"/>
  <c r="F267" i="13" a="1"/>
  <c r="F267" i="13"/>
  <c r="G267" i="13" a="1"/>
  <c r="G267" i="13"/>
  <c r="H267" i="13" a="1"/>
  <c r="H267" i="13"/>
  <c r="I267" i="13" a="1"/>
  <c r="I267" i="13"/>
  <c r="J267" i="13" a="1"/>
  <c r="J267" i="13"/>
  <c r="B268" i="13" a="1"/>
  <c r="B268" i="13"/>
  <c r="C268" i="13" a="1"/>
  <c r="C268" i="13"/>
  <c r="D268" i="13" a="1"/>
  <c r="D268" i="13"/>
  <c r="E268" i="13" a="1"/>
  <c r="E268" i="13"/>
  <c r="F268" i="13" a="1"/>
  <c r="F268" i="13"/>
  <c r="G268" i="13" a="1"/>
  <c r="G268" i="13"/>
  <c r="H268" i="13" a="1"/>
  <c r="H268" i="13"/>
  <c r="I268" i="13" a="1"/>
  <c r="I268" i="13"/>
  <c r="J268" i="13" a="1"/>
  <c r="J268" i="13"/>
  <c r="B269" i="13" a="1"/>
  <c r="B269" i="13"/>
  <c r="C269" i="13" a="1"/>
  <c r="C269" i="13"/>
  <c r="D269" i="13" a="1"/>
  <c r="D269" i="13"/>
  <c r="E269" i="13" a="1"/>
  <c r="E269" i="13"/>
  <c r="F269" i="13" a="1"/>
  <c r="F269" i="13"/>
  <c r="G269" i="13" a="1"/>
  <c r="G269" i="13"/>
  <c r="H269" i="13" a="1"/>
  <c r="H269" i="13"/>
  <c r="I269" i="13" a="1"/>
  <c r="I269" i="13"/>
  <c r="J269" i="13" a="1"/>
  <c r="J269" i="13"/>
  <c r="B270" i="13" a="1"/>
  <c r="B270" i="13"/>
  <c r="C270" i="13" a="1"/>
  <c r="C270" i="13"/>
  <c r="D270" i="13" a="1"/>
  <c r="D270" i="13"/>
  <c r="E270" i="13" a="1"/>
  <c r="E270" i="13"/>
  <c r="F270" i="13" a="1"/>
  <c r="F270" i="13"/>
  <c r="G270" i="13" a="1"/>
  <c r="G270" i="13"/>
  <c r="H270" i="13" a="1"/>
  <c r="H270" i="13"/>
  <c r="I270" i="13" a="1"/>
  <c r="I270" i="13"/>
  <c r="J270" i="13" a="1"/>
  <c r="J270" i="13"/>
  <c r="B271" i="13" a="1"/>
  <c r="B271" i="13"/>
  <c r="C271" i="13" a="1"/>
  <c r="C271" i="13"/>
  <c r="D271" i="13" a="1"/>
  <c r="D271" i="13"/>
  <c r="E271" i="13" a="1"/>
  <c r="E271" i="13"/>
  <c r="F271" i="13" a="1"/>
  <c r="F271" i="13"/>
  <c r="G271" i="13" a="1"/>
  <c r="G271" i="13"/>
  <c r="H271" i="13" a="1"/>
  <c r="H271" i="13"/>
  <c r="I271" i="13" a="1"/>
  <c r="I271" i="13"/>
  <c r="J271" i="13" a="1"/>
  <c r="J271" i="13"/>
  <c r="B272" i="13" a="1"/>
  <c r="B272" i="13"/>
  <c r="C272" i="13" a="1"/>
  <c r="C272" i="13"/>
  <c r="D272" i="13" a="1"/>
  <c r="D272" i="13"/>
  <c r="E272" i="13" a="1"/>
  <c r="E272" i="13"/>
  <c r="F272" i="13" a="1"/>
  <c r="F272" i="13"/>
  <c r="G272" i="13" a="1"/>
  <c r="G272" i="13"/>
  <c r="H272" i="13" a="1"/>
  <c r="H272" i="13"/>
  <c r="I272" i="13" a="1"/>
  <c r="I272" i="13"/>
  <c r="J272" i="13" a="1"/>
  <c r="J272" i="13"/>
  <c r="B273" i="13" a="1"/>
  <c r="B273" i="13"/>
  <c r="C273" i="13" a="1"/>
  <c r="C273" i="13"/>
  <c r="D273" i="13" a="1"/>
  <c r="D273" i="13"/>
  <c r="E273" i="13" a="1"/>
  <c r="E273" i="13"/>
  <c r="F273" i="13" a="1"/>
  <c r="F273" i="13"/>
  <c r="G273" i="13" a="1"/>
  <c r="G273" i="13"/>
  <c r="H273" i="13" a="1"/>
  <c r="H273" i="13"/>
  <c r="I273" i="13" a="1"/>
  <c r="I273" i="13"/>
  <c r="J273" i="13" a="1"/>
  <c r="J273" i="13"/>
  <c r="B274" i="13" a="1"/>
  <c r="B274" i="13"/>
  <c r="C274" i="13" a="1"/>
  <c r="C274" i="13"/>
  <c r="D274" i="13" a="1"/>
  <c r="D274" i="13"/>
  <c r="E274" i="13" a="1"/>
  <c r="E274" i="13"/>
  <c r="F274" i="13" a="1"/>
  <c r="F274" i="13"/>
  <c r="G274" i="13" a="1"/>
  <c r="G274" i="13"/>
  <c r="H274" i="13" a="1"/>
  <c r="H274" i="13"/>
  <c r="I274" i="13" a="1"/>
  <c r="I274" i="13"/>
  <c r="J274" i="13" a="1"/>
  <c r="J274" i="13"/>
  <c r="B275" i="13" a="1"/>
  <c r="B275" i="13"/>
  <c r="C275" i="13" a="1"/>
  <c r="C275" i="13"/>
  <c r="D275" i="13" a="1"/>
  <c r="D275" i="13"/>
  <c r="E275" i="13" a="1"/>
  <c r="E275" i="13"/>
  <c r="F275" i="13" a="1"/>
  <c r="F275" i="13"/>
  <c r="G275" i="13" a="1"/>
  <c r="G275" i="13"/>
  <c r="H275" i="13" a="1"/>
  <c r="H275" i="13"/>
  <c r="I275" i="13" a="1"/>
  <c r="I275" i="13"/>
  <c r="J275" i="13" a="1"/>
  <c r="J275" i="13"/>
  <c r="B276" i="13" a="1"/>
  <c r="B276" i="13"/>
  <c r="C276" i="13" a="1"/>
  <c r="C276" i="13"/>
  <c r="D276" i="13" a="1"/>
  <c r="D276" i="13"/>
  <c r="E276" i="13" a="1"/>
  <c r="E276" i="13"/>
  <c r="F276" i="13" a="1"/>
  <c r="F276" i="13"/>
  <c r="G276" i="13" a="1"/>
  <c r="G276" i="13"/>
  <c r="H276" i="13" a="1"/>
  <c r="H276" i="13"/>
  <c r="I276" i="13" a="1"/>
  <c r="I276" i="13"/>
  <c r="J276" i="13" a="1"/>
  <c r="J276" i="13"/>
  <c r="B277" i="13" a="1"/>
  <c r="B277" i="13"/>
  <c r="C277" i="13" a="1"/>
  <c r="C277" i="13"/>
  <c r="D277" i="13" a="1"/>
  <c r="D277" i="13"/>
  <c r="E277" i="13" a="1"/>
  <c r="E277" i="13"/>
  <c r="F277" i="13" a="1"/>
  <c r="F277" i="13"/>
  <c r="G277" i="13" a="1"/>
  <c r="G277" i="13"/>
  <c r="H277" i="13" a="1"/>
  <c r="H277" i="13"/>
  <c r="I277" i="13" a="1"/>
  <c r="I277" i="13"/>
  <c r="J277" i="13" a="1"/>
  <c r="J277" i="13"/>
  <c r="B278" i="13" a="1"/>
  <c r="B278" i="13"/>
  <c r="C278" i="13" a="1"/>
  <c r="C278" i="13"/>
  <c r="D278" i="13" a="1"/>
  <c r="D278" i="13"/>
  <c r="E278" i="13" a="1"/>
  <c r="E278" i="13"/>
  <c r="F278" i="13" a="1"/>
  <c r="F278" i="13"/>
  <c r="G278" i="13" a="1"/>
  <c r="G278" i="13"/>
  <c r="H278" i="13" a="1"/>
  <c r="H278" i="13"/>
  <c r="I278" i="13" a="1"/>
  <c r="I278" i="13"/>
  <c r="J278" i="13" a="1"/>
  <c r="J278" i="13"/>
  <c r="B279" i="13" a="1"/>
  <c r="B279" i="13"/>
  <c r="C279" i="13" a="1"/>
  <c r="C279" i="13"/>
  <c r="D279" i="13" a="1"/>
  <c r="D279" i="13"/>
  <c r="E279" i="13" a="1"/>
  <c r="E279" i="13"/>
  <c r="F279" i="13" a="1"/>
  <c r="F279" i="13"/>
  <c r="G279" i="13" a="1"/>
  <c r="G279" i="13"/>
  <c r="H279" i="13" a="1"/>
  <c r="H279" i="13"/>
  <c r="I279" i="13" a="1"/>
  <c r="I279" i="13"/>
  <c r="J279" i="13" a="1"/>
  <c r="J279" i="13"/>
  <c r="B280" i="13" a="1"/>
  <c r="B280" i="13"/>
  <c r="C280" i="13" a="1"/>
  <c r="C280" i="13"/>
  <c r="D280" i="13" a="1"/>
  <c r="D280" i="13"/>
  <c r="E280" i="13" a="1"/>
  <c r="E280" i="13"/>
  <c r="F280" i="13" a="1"/>
  <c r="F280" i="13"/>
  <c r="G280" i="13" a="1"/>
  <c r="G280" i="13"/>
  <c r="H280" i="13" a="1"/>
  <c r="H280" i="13"/>
  <c r="I280" i="13" a="1"/>
  <c r="I280" i="13"/>
  <c r="J280" i="13" a="1"/>
  <c r="J280" i="13"/>
  <c r="B281" i="13" a="1"/>
  <c r="B281" i="13"/>
  <c r="C281" i="13" a="1"/>
  <c r="C281" i="13"/>
  <c r="D281" i="13" a="1"/>
  <c r="D281" i="13"/>
  <c r="E281" i="13" a="1"/>
  <c r="E281" i="13"/>
  <c r="F281" i="13" a="1"/>
  <c r="F281" i="13"/>
  <c r="G281" i="13" a="1"/>
  <c r="G281" i="13"/>
  <c r="H281" i="13" a="1"/>
  <c r="H281" i="13"/>
  <c r="I281" i="13" a="1"/>
  <c r="I281" i="13"/>
  <c r="J281" i="13" a="1"/>
  <c r="J281" i="13"/>
  <c r="B282" i="13" a="1"/>
  <c r="B282" i="13"/>
  <c r="C282" i="13" a="1"/>
  <c r="C282" i="13"/>
  <c r="D282" i="13" a="1"/>
  <c r="D282" i="13"/>
  <c r="E282" i="13" a="1"/>
  <c r="E282" i="13"/>
  <c r="F282" i="13" a="1"/>
  <c r="F282" i="13"/>
  <c r="G282" i="13" a="1"/>
  <c r="G282" i="13"/>
  <c r="H282" i="13" a="1"/>
  <c r="H282" i="13"/>
  <c r="I282" i="13" a="1"/>
  <c r="I282" i="13"/>
  <c r="J282" i="13" a="1"/>
  <c r="J282" i="13"/>
  <c r="B283" i="13" a="1"/>
  <c r="B283" i="13"/>
  <c r="C283" i="13" a="1"/>
  <c r="C283" i="13"/>
  <c r="D283" i="13" a="1"/>
  <c r="D283" i="13"/>
  <c r="E283" i="13" a="1"/>
  <c r="E283" i="13"/>
  <c r="F283" i="13" a="1"/>
  <c r="F283" i="13"/>
  <c r="G283" i="13" a="1"/>
  <c r="G283" i="13"/>
  <c r="H283" i="13" a="1"/>
  <c r="H283" i="13"/>
  <c r="I283" i="13" a="1"/>
  <c r="I283" i="13"/>
  <c r="J283" i="13" a="1"/>
  <c r="J283" i="13"/>
  <c r="B284" i="13" a="1"/>
  <c r="B284" i="13"/>
  <c r="C284" i="13" a="1"/>
  <c r="C284" i="13"/>
  <c r="D284" i="13" a="1"/>
  <c r="D284" i="13"/>
  <c r="E284" i="13" a="1"/>
  <c r="E284" i="13"/>
  <c r="F284" i="13" a="1"/>
  <c r="F284" i="13"/>
  <c r="G284" i="13" a="1"/>
  <c r="G284" i="13"/>
  <c r="H284" i="13" a="1"/>
  <c r="H284" i="13"/>
  <c r="I284" i="13" a="1"/>
  <c r="I284" i="13"/>
  <c r="J284" i="13" a="1"/>
  <c r="J284" i="13"/>
  <c r="B285" i="13" a="1"/>
  <c r="B285" i="13"/>
  <c r="C285" i="13" a="1"/>
  <c r="C285" i="13"/>
  <c r="D285" i="13" a="1"/>
  <c r="D285" i="13"/>
  <c r="E285" i="13" a="1"/>
  <c r="E285" i="13"/>
  <c r="F285" i="13" a="1"/>
  <c r="F285" i="13"/>
  <c r="G285" i="13" a="1"/>
  <c r="G285" i="13"/>
  <c r="H285" i="13" a="1"/>
  <c r="H285" i="13"/>
  <c r="I285" i="13" a="1"/>
  <c r="I285" i="13"/>
  <c r="J285" i="13" a="1"/>
  <c r="J285" i="13"/>
  <c r="B286" i="13" a="1"/>
  <c r="B286" i="13"/>
  <c r="C286" i="13" a="1"/>
  <c r="C286" i="13"/>
  <c r="D286" i="13" a="1"/>
  <c r="D286" i="13"/>
  <c r="E286" i="13" a="1"/>
  <c r="E286" i="13"/>
  <c r="F286" i="13" a="1"/>
  <c r="F286" i="13"/>
  <c r="G286" i="13" a="1"/>
  <c r="G286" i="13"/>
  <c r="H286" i="13" a="1"/>
  <c r="H286" i="13"/>
  <c r="I286" i="13" a="1"/>
  <c r="I286" i="13"/>
  <c r="J286" i="13" a="1"/>
  <c r="J286" i="13"/>
  <c r="B287" i="13" a="1"/>
  <c r="B287" i="13"/>
  <c r="C287" i="13" a="1"/>
  <c r="C287" i="13"/>
  <c r="D287" i="13" a="1"/>
  <c r="D287" i="13"/>
  <c r="E287" i="13" a="1"/>
  <c r="E287" i="13"/>
  <c r="F287" i="13" a="1"/>
  <c r="F287" i="13"/>
  <c r="G287" i="13" a="1"/>
  <c r="G287" i="13"/>
  <c r="H287" i="13" a="1"/>
  <c r="H287" i="13"/>
  <c r="I287" i="13" a="1"/>
  <c r="I287" i="13"/>
  <c r="J287" i="13" a="1"/>
  <c r="J287" i="13"/>
  <c r="B288" i="13" a="1"/>
  <c r="B288" i="13"/>
  <c r="C288" i="13" a="1"/>
  <c r="C288" i="13"/>
  <c r="D288" i="13" a="1"/>
  <c r="D288" i="13"/>
  <c r="E288" i="13" a="1"/>
  <c r="E288" i="13"/>
  <c r="F288" i="13" a="1"/>
  <c r="F288" i="13"/>
  <c r="G288" i="13" a="1"/>
  <c r="G288" i="13"/>
  <c r="H288" i="13" a="1"/>
  <c r="H288" i="13"/>
  <c r="I288" i="13" a="1"/>
  <c r="I288" i="13"/>
  <c r="J288" i="13" a="1"/>
  <c r="J288" i="13"/>
  <c r="B289" i="13" a="1"/>
  <c r="B289" i="13"/>
  <c r="C289" i="13" a="1"/>
  <c r="C289" i="13"/>
  <c r="D289" i="13" a="1"/>
  <c r="D289" i="13"/>
  <c r="E289" i="13" a="1"/>
  <c r="E289" i="13"/>
  <c r="F289" i="13" a="1"/>
  <c r="F289" i="13"/>
  <c r="G289" i="13" a="1"/>
  <c r="G289" i="13"/>
  <c r="H289" i="13" a="1"/>
  <c r="H289" i="13"/>
  <c r="I289" i="13" a="1"/>
  <c r="I289" i="13"/>
  <c r="J289" i="13" a="1"/>
  <c r="J289" i="13"/>
  <c r="B290" i="13" a="1"/>
  <c r="B290" i="13"/>
  <c r="C290" i="13" a="1"/>
  <c r="C290" i="13"/>
  <c r="D290" i="13" a="1"/>
  <c r="D290" i="13"/>
  <c r="E290" i="13" a="1"/>
  <c r="E290" i="13"/>
  <c r="F290" i="13" a="1"/>
  <c r="F290" i="13"/>
  <c r="G290" i="13" a="1"/>
  <c r="G290" i="13"/>
  <c r="H290" i="13" a="1"/>
  <c r="H290" i="13"/>
  <c r="I290" i="13" a="1"/>
  <c r="I290" i="13"/>
  <c r="J290" i="13" a="1"/>
  <c r="J290" i="13"/>
  <c r="B291" i="13" a="1"/>
  <c r="B291" i="13"/>
  <c r="C291" i="13" a="1"/>
  <c r="C291" i="13"/>
  <c r="D291" i="13" a="1"/>
  <c r="D291" i="13"/>
  <c r="E291" i="13" a="1"/>
  <c r="E291" i="13"/>
  <c r="F291" i="13" a="1"/>
  <c r="F291" i="13"/>
  <c r="G291" i="13" a="1"/>
  <c r="G291" i="13"/>
  <c r="H291" i="13" a="1"/>
  <c r="H291" i="13"/>
  <c r="I291" i="13" a="1"/>
  <c r="I291" i="13"/>
  <c r="J291" i="13" a="1"/>
  <c r="J291" i="13"/>
  <c r="B292" i="13" a="1"/>
  <c r="B292" i="13"/>
  <c r="C292" i="13" a="1"/>
  <c r="C292" i="13"/>
  <c r="D292" i="13" a="1"/>
  <c r="D292" i="13"/>
  <c r="E292" i="13" a="1"/>
  <c r="E292" i="13"/>
  <c r="F292" i="13" a="1"/>
  <c r="F292" i="13"/>
  <c r="G292" i="13" a="1"/>
  <c r="G292" i="13"/>
  <c r="H292" i="13" a="1"/>
  <c r="H292" i="13"/>
  <c r="I292" i="13" a="1"/>
  <c r="I292" i="13"/>
  <c r="J292" i="13" a="1"/>
  <c r="J292" i="13"/>
  <c r="B293" i="13" a="1"/>
  <c r="B293" i="13"/>
  <c r="C293" i="13" a="1"/>
  <c r="C293" i="13"/>
  <c r="D293" i="13" a="1"/>
  <c r="D293" i="13"/>
  <c r="E293" i="13" a="1"/>
  <c r="E293" i="13"/>
  <c r="F293" i="13" a="1"/>
  <c r="F293" i="13"/>
  <c r="G293" i="13" a="1"/>
  <c r="G293" i="13"/>
  <c r="H293" i="13" a="1"/>
  <c r="H293" i="13"/>
  <c r="I293" i="13" a="1"/>
  <c r="I293" i="13"/>
  <c r="J293" i="13" a="1"/>
  <c r="J293" i="13"/>
  <c r="B295" i="13" a="1"/>
  <c r="B295" i="13"/>
  <c r="C295" i="13" a="1"/>
  <c r="C295" i="13"/>
  <c r="D295" i="13" a="1"/>
  <c r="D295" i="13"/>
  <c r="E295" i="13" a="1"/>
  <c r="E295" i="13"/>
  <c r="F295" i="13" a="1"/>
  <c r="F295" i="13"/>
  <c r="G295" i="13" a="1"/>
  <c r="G295" i="13"/>
  <c r="H295" i="13" a="1"/>
  <c r="H295" i="13"/>
  <c r="I295" i="13" a="1"/>
  <c r="I295" i="13"/>
  <c r="J295" i="13" a="1"/>
  <c r="J295" i="13"/>
  <c r="B296" i="13" a="1"/>
  <c r="B296" i="13"/>
  <c r="C296" i="13" a="1"/>
  <c r="C296" i="13"/>
  <c r="D296" i="13" a="1"/>
  <c r="D296" i="13"/>
  <c r="E296" i="13" a="1"/>
  <c r="E296" i="13"/>
  <c r="F296" i="13" a="1"/>
  <c r="F296" i="13"/>
  <c r="G296" i="13" a="1"/>
  <c r="G296" i="13"/>
  <c r="H296" i="13" a="1"/>
  <c r="H296" i="13"/>
  <c r="I296" i="13" a="1"/>
  <c r="I296" i="13"/>
  <c r="J296" i="13" a="1"/>
  <c r="J296" i="13"/>
  <c r="B297" i="13" a="1"/>
  <c r="B297" i="13"/>
  <c r="C297" i="13" a="1"/>
  <c r="C297" i="13"/>
  <c r="D297" i="13" a="1"/>
  <c r="D297" i="13"/>
  <c r="E297" i="13" a="1"/>
  <c r="E297" i="13"/>
  <c r="F297" i="13" a="1"/>
  <c r="F297" i="13"/>
  <c r="G297" i="13" a="1"/>
  <c r="G297" i="13"/>
  <c r="H297" i="13" a="1"/>
  <c r="H297" i="13"/>
  <c r="I297" i="13" a="1"/>
  <c r="I297" i="13"/>
  <c r="J297" i="13" a="1"/>
  <c r="J297" i="13"/>
  <c r="B298" i="13" a="1"/>
  <c r="B298" i="13"/>
  <c r="C298" i="13" a="1"/>
  <c r="C298" i="13"/>
  <c r="D298" i="13" a="1"/>
  <c r="D298" i="13"/>
  <c r="E298" i="13" a="1"/>
  <c r="E298" i="13"/>
  <c r="F298" i="13" a="1"/>
  <c r="F298" i="13"/>
  <c r="G298" i="13" a="1"/>
  <c r="G298" i="13"/>
  <c r="H298" i="13" a="1"/>
  <c r="H298" i="13"/>
  <c r="I298" i="13" a="1"/>
  <c r="I298" i="13"/>
  <c r="J298" i="13" a="1"/>
  <c r="J298" i="13"/>
  <c r="B299" i="13" a="1"/>
  <c r="B299" i="13"/>
  <c r="C299" i="13" a="1"/>
  <c r="C299" i="13"/>
  <c r="D299" i="13" a="1"/>
  <c r="D299" i="13"/>
  <c r="E299" i="13" a="1"/>
  <c r="E299" i="13"/>
  <c r="F299" i="13" a="1"/>
  <c r="F299" i="13"/>
  <c r="G299" i="13" a="1"/>
  <c r="G299" i="13"/>
  <c r="H299" i="13" a="1"/>
  <c r="H299" i="13"/>
  <c r="I299" i="13" a="1"/>
  <c r="I299" i="13"/>
  <c r="J299" i="13" a="1"/>
  <c r="J299" i="13"/>
  <c r="B300" i="13" a="1"/>
  <c r="B300" i="13"/>
  <c r="C300" i="13" a="1"/>
  <c r="C300" i="13"/>
  <c r="D300" i="13" a="1"/>
  <c r="D300" i="13"/>
  <c r="E300" i="13" a="1"/>
  <c r="E300" i="13"/>
  <c r="F300" i="13" a="1"/>
  <c r="F300" i="13"/>
  <c r="G300" i="13" a="1"/>
  <c r="G300" i="13"/>
  <c r="H300" i="13" a="1"/>
  <c r="H300" i="13"/>
  <c r="I300" i="13" a="1"/>
  <c r="I300" i="13"/>
  <c r="J300" i="13" a="1"/>
  <c r="J300" i="13"/>
  <c r="B301" i="13" a="1"/>
  <c r="B301" i="13"/>
  <c r="C301" i="13" a="1"/>
  <c r="C301" i="13"/>
  <c r="D301" i="13" a="1"/>
  <c r="D301" i="13"/>
  <c r="E301" i="13" a="1"/>
  <c r="E301" i="13"/>
  <c r="F301" i="13" a="1"/>
  <c r="F301" i="13"/>
  <c r="G301" i="13" a="1"/>
  <c r="G301" i="13"/>
  <c r="H301" i="13" a="1"/>
  <c r="H301" i="13"/>
  <c r="I301" i="13" a="1"/>
  <c r="I301" i="13"/>
  <c r="J301" i="13" a="1"/>
  <c r="J301" i="13"/>
  <c r="B302" i="13" a="1"/>
  <c r="B302" i="13"/>
  <c r="C302" i="13" a="1"/>
  <c r="C302" i="13"/>
  <c r="D302" i="13" a="1"/>
  <c r="D302" i="13"/>
  <c r="E302" i="13" a="1"/>
  <c r="E302" i="13"/>
  <c r="F302" i="13" a="1"/>
  <c r="F302" i="13"/>
  <c r="G302" i="13" a="1"/>
  <c r="G302" i="13"/>
  <c r="H302" i="13" a="1"/>
  <c r="H302" i="13"/>
  <c r="I302" i="13" a="1"/>
  <c r="I302" i="13"/>
  <c r="J302" i="13" a="1"/>
  <c r="J302" i="13"/>
  <c r="B303" i="13" a="1"/>
  <c r="B303" i="13"/>
  <c r="C303" i="13" a="1"/>
  <c r="C303" i="13"/>
  <c r="D303" i="13" a="1"/>
  <c r="D303" i="13"/>
  <c r="E303" i="13" a="1"/>
  <c r="E303" i="13"/>
  <c r="F303" i="13" a="1"/>
  <c r="F303" i="13"/>
  <c r="G303" i="13" a="1"/>
  <c r="G303" i="13"/>
  <c r="H303" i="13" a="1"/>
  <c r="H303" i="13"/>
  <c r="I303" i="13" a="1"/>
  <c r="I303" i="13"/>
  <c r="J303" i="13" a="1"/>
  <c r="J303" i="13"/>
  <c r="B305" i="13" a="1"/>
  <c r="B305" i="13"/>
  <c r="C305" i="13" a="1"/>
  <c r="C305" i="13"/>
  <c r="D305" i="13" a="1"/>
  <c r="D305" i="13"/>
  <c r="E305" i="13" a="1"/>
  <c r="E305" i="13"/>
  <c r="F305" i="13" a="1"/>
  <c r="F305" i="13"/>
  <c r="G305" i="13" a="1"/>
  <c r="G305" i="13"/>
  <c r="H305" i="13" a="1"/>
  <c r="H305" i="13"/>
  <c r="I305" i="13" a="1"/>
  <c r="I305" i="13"/>
  <c r="J305" i="13" a="1"/>
  <c r="J305" i="13"/>
  <c r="B306" i="13" a="1"/>
  <c r="B306" i="13"/>
  <c r="C306" i="13" a="1"/>
  <c r="C306" i="13"/>
  <c r="D306" i="13" a="1"/>
  <c r="D306" i="13"/>
  <c r="E306" i="13" a="1"/>
  <c r="E306" i="13"/>
  <c r="F306" i="13" a="1"/>
  <c r="F306" i="13"/>
  <c r="G306" i="13" a="1"/>
  <c r="G306" i="13"/>
  <c r="H306" i="13" a="1"/>
  <c r="H306" i="13"/>
  <c r="I306" i="13" a="1"/>
  <c r="I306" i="13"/>
  <c r="J306" i="13" a="1"/>
  <c r="J306" i="13"/>
  <c r="B307" i="13" a="1"/>
  <c r="B307" i="13"/>
  <c r="C307" i="13" a="1"/>
  <c r="C307" i="13"/>
  <c r="D307" i="13" a="1"/>
  <c r="D307" i="13"/>
  <c r="E307" i="13" a="1"/>
  <c r="E307" i="13"/>
  <c r="F307" i="13" a="1"/>
  <c r="F307" i="13"/>
  <c r="G307" i="13" a="1"/>
  <c r="G307" i="13"/>
  <c r="H307" i="13" a="1"/>
  <c r="H307" i="13"/>
  <c r="I307" i="13" a="1"/>
  <c r="I307" i="13"/>
  <c r="J307" i="13" a="1"/>
  <c r="J307" i="13"/>
  <c r="B308" i="13" a="1"/>
  <c r="B308" i="13"/>
  <c r="C308" i="13" a="1"/>
  <c r="C308" i="13"/>
  <c r="D308" i="13" a="1"/>
  <c r="D308" i="13"/>
  <c r="E308" i="13" a="1"/>
  <c r="E308" i="13"/>
  <c r="F308" i="13" a="1"/>
  <c r="F308" i="13"/>
  <c r="G308" i="13" a="1"/>
  <c r="G308" i="13"/>
  <c r="H308" i="13" a="1"/>
  <c r="H308" i="13"/>
  <c r="I308" i="13" a="1"/>
  <c r="I308" i="13"/>
  <c r="J308" i="13" a="1"/>
  <c r="J308" i="13"/>
  <c r="B309" i="13" a="1"/>
  <c r="B309" i="13"/>
  <c r="C309" i="13" a="1"/>
  <c r="C309" i="13"/>
  <c r="D309" i="13" a="1"/>
  <c r="D309" i="13"/>
  <c r="E309" i="13" a="1"/>
  <c r="E309" i="13"/>
  <c r="F309" i="13" a="1"/>
  <c r="F309" i="13"/>
  <c r="G309" i="13" a="1"/>
  <c r="G309" i="13"/>
  <c r="H309" i="13" a="1"/>
  <c r="H309" i="13"/>
  <c r="I309" i="13" a="1"/>
  <c r="I309" i="13"/>
  <c r="J309" i="13" a="1"/>
  <c r="J309" i="13"/>
  <c r="B310" i="13" a="1"/>
  <c r="B310" i="13"/>
  <c r="C310" i="13" a="1"/>
  <c r="C310" i="13"/>
  <c r="D310" i="13" a="1"/>
  <c r="D310" i="13"/>
  <c r="E310" i="13" a="1"/>
  <c r="E310" i="13"/>
  <c r="F310" i="13" a="1"/>
  <c r="F310" i="13"/>
  <c r="G310" i="13" a="1"/>
  <c r="G310" i="13"/>
  <c r="H310" i="13" a="1"/>
  <c r="H310" i="13"/>
  <c r="I310" i="13" a="1"/>
  <c r="I310" i="13"/>
  <c r="J310" i="13" a="1"/>
  <c r="J310" i="13"/>
  <c r="B311" i="13" a="1"/>
  <c r="B311" i="13"/>
  <c r="C311" i="13" a="1"/>
  <c r="C311" i="13"/>
  <c r="D311" i="13" a="1"/>
  <c r="D311" i="13"/>
  <c r="E311" i="13" a="1"/>
  <c r="E311" i="13"/>
  <c r="F311" i="13" a="1"/>
  <c r="F311" i="13"/>
  <c r="G311" i="13" a="1"/>
  <c r="G311" i="13"/>
  <c r="H311" i="13" a="1"/>
  <c r="H311" i="13"/>
  <c r="I311" i="13" a="1"/>
  <c r="I311" i="13"/>
  <c r="J311" i="13" a="1"/>
  <c r="J311" i="13"/>
  <c r="B312" i="13" a="1"/>
  <c r="B312" i="13"/>
  <c r="C312" i="13" a="1"/>
  <c r="C312" i="13"/>
  <c r="D312" i="13" a="1"/>
  <c r="D312" i="13"/>
  <c r="E312" i="13" a="1"/>
  <c r="E312" i="13"/>
  <c r="F312" i="13" a="1"/>
  <c r="F312" i="13"/>
  <c r="G312" i="13" a="1"/>
  <c r="G312" i="13"/>
  <c r="H312" i="13" a="1"/>
  <c r="H312" i="13"/>
  <c r="I312" i="13" a="1"/>
  <c r="I312" i="13"/>
  <c r="J312" i="13" a="1"/>
  <c r="J312" i="13"/>
  <c r="B313" i="13" a="1"/>
  <c r="B313" i="13"/>
  <c r="C313" i="13" a="1"/>
  <c r="C313" i="13"/>
  <c r="D313" i="13" a="1"/>
  <c r="D313" i="13"/>
  <c r="E313" i="13" a="1"/>
  <c r="E313" i="13"/>
  <c r="F313" i="13" a="1"/>
  <c r="F313" i="13"/>
  <c r="G313" i="13" a="1"/>
  <c r="G313" i="13"/>
  <c r="H313" i="13" a="1"/>
  <c r="H313" i="13"/>
  <c r="I313" i="13" a="1"/>
  <c r="I313" i="13"/>
  <c r="J313" i="13" a="1"/>
  <c r="J313" i="13"/>
  <c r="B314" i="13" a="1"/>
  <c r="B314" i="13"/>
  <c r="C314" i="13" a="1"/>
  <c r="C314" i="13"/>
  <c r="D314" i="13" a="1"/>
  <c r="D314" i="13"/>
  <c r="E314" i="13" a="1"/>
  <c r="E314" i="13"/>
  <c r="F314" i="13" a="1"/>
  <c r="F314" i="13"/>
  <c r="G314" i="13" a="1"/>
  <c r="G314" i="13"/>
  <c r="H314" i="13" a="1"/>
  <c r="H314" i="13"/>
  <c r="I314" i="13" a="1"/>
  <c r="I314" i="13"/>
  <c r="J314" i="13" a="1"/>
  <c r="J314" i="13"/>
  <c r="B315" i="13" a="1"/>
  <c r="B315" i="13"/>
  <c r="C315" i="13" a="1"/>
  <c r="C315" i="13"/>
  <c r="D315" i="13" a="1"/>
  <c r="D315" i="13"/>
  <c r="E315" i="13" a="1"/>
  <c r="E315" i="13"/>
  <c r="F315" i="13" a="1"/>
  <c r="F315" i="13"/>
  <c r="G315" i="13" a="1"/>
  <c r="G315" i="13"/>
  <c r="H315" i="13" a="1"/>
  <c r="H315" i="13"/>
  <c r="I315" i="13" a="1"/>
  <c r="I315" i="13"/>
  <c r="J315" i="13" a="1"/>
  <c r="J315" i="13"/>
  <c r="B316" i="13" a="1"/>
  <c r="B316" i="13"/>
  <c r="C316" i="13" a="1"/>
  <c r="C316" i="13"/>
  <c r="D316" i="13" a="1"/>
  <c r="D316" i="13"/>
  <c r="E316" i="13" a="1"/>
  <c r="E316" i="13"/>
  <c r="F316" i="13" a="1"/>
  <c r="F316" i="13"/>
  <c r="G316" i="13" a="1"/>
  <c r="G316" i="13"/>
  <c r="H316" i="13" a="1"/>
  <c r="H316" i="13"/>
  <c r="I316" i="13" a="1"/>
  <c r="I316" i="13"/>
  <c r="J316" i="13" a="1"/>
  <c r="J316" i="13"/>
  <c r="B317" i="13" a="1"/>
  <c r="B317" i="13"/>
  <c r="C317" i="13" a="1"/>
  <c r="C317" i="13"/>
  <c r="D317" i="13" a="1"/>
  <c r="D317" i="13"/>
  <c r="E317" i="13" a="1"/>
  <c r="E317" i="13"/>
  <c r="F317" i="13" a="1"/>
  <c r="F317" i="13"/>
  <c r="G317" i="13" a="1"/>
  <c r="G317" i="13"/>
  <c r="H317" i="13" a="1"/>
  <c r="H317" i="13"/>
  <c r="I317" i="13" a="1"/>
  <c r="I317" i="13"/>
  <c r="J317" i="13" a="1"/>
  <c r="J317" i="13"/>
  <c r="B318" i="13" a="1"/>
  <c r="B318" i="13"/>
  <c r="C318" i="13" a="1"/>
  <c r="C318" i="13"/>
  <c r="D318" i="13" a="1"/>
  <c r="D318" i="13"/>
  <c r="E318" i="13" a="1"/>
  <c r="E318" i="13"/>
  <c r="F318" i="13" a="1"/>
  <c r="F318" i="13"/>
  <c r="G318" i="13" a="1"/>
  <c r="G318" i="13"/>
  <c r="H318" i="13" a="1"/>
  <c r="H318" i="13"/>
  <c r="I318" i="13" a="1"/>
  <c r="I318" i="13"/>
  <c r="J318" i="13" a="1"/>
  <c r="J318" i="13"/>
  <c r="B319" i="13" a="1"/>
  <c r="B319" i="13"/>
  <c r="C319" i="13" a="1"/>
  <c r="C319" i="13"/>
  <c r="D319" i="13" a="1"/>
  <c r="D319" i="13"/>
  <c r="E319" i="13" a="1"/>
  <c r="E319" i="13"/>
  <c r="F319" i="13" a="1"/>
  <c r="F319" i="13"/>
  <c r="G319" i="13" a="1"/>
  <c r="G319" i="13"/>
  <c r="H319" i="13" a="1"/>
  <c r="H319" i="13"/>
  <c r="I319" i="13" a="1"/>
  <c r="I319" i="13"/>
  <c r="J319" i="13" a="1"/>
  <c r="J319" i="13"/>
  <c r="B320" i="13" a="1"/>
  <c r="B320" i="13"/>
  <c r="C320" i="13" a="1"/>
  <c r="C320" i="13"/>
  <c r="D320" i="13" a="1"/>
  <c r="D320" i="13"/>
  <c r="E320" i="13" a="1"/>
  <c r="E320" i="13"/>
  <c r="F320" i="13" a="1"/>
  <c r="F320" i="13"/>
  <c r="G320" i="13" a="1"/>
  <c r="G320" i="13"/>
  <c r="H320" i="13" a="1"/>
  <c r="H320" i="13"/>
  <c r="I320" i="13" a="1"/>
  <c r="I320" i="13"/>
  <c r="J320" i="13" a="1"/>
  <c r="J320" i="13"/>
  <c r="B321" i="13" a="1"/>
  <c r="B321" i="13"/>
  <c r="C321" i="13" a="1"/>
  <c r="C321" i="13"/>
  <c r="D321" i="13" a="1"/>
  <c r="D321" i="13"/>
  <c r="E321" i="13" a="1"/>
  <c r="E321" i="13"/>
  <c r="F321" i="13" a="1"/>
  <c r="F321" i="13"/>
  <c r="G321" i="13" a="1"/>
  <c r="G321" i="13"/>
  <c r="H321" i="13" a="1"/>
  <c r="H321" i="13"/>
  <c r="I321" i="13" a="1"/>
  <c r="I321" i="13"/>
  <c r="J321" i="13" a="1"/>
  <c r="J321" i="13"/>
  <c r="B322" i="13" a="1"/>
  <c r="B322" i="13"/>
  <c r="C322" i="13" a="1"/>
  <c r="C322" i="13"/>
  <c r="D322" i="13" a="1"/>
  <c r="D322" i="13"/>
  <c r="E322" i="13" a="1"/>
  <c r="E322" i="13"/>
  <c r="F322" i="13" a="1"/>
  <c r="F322" i="13"/>
  <c r="G322" i="13" a="1"/>
  <c r="G322" i="13"/>
  <c r="H322" i="13" a="1"/>
  <c r="H322" i="13"/>
  <c r="I322" i="13" a="1"/>
  <c r="I322" i="13"/>
  <c r="J322" i="13" a="1"/>
  <c r="J322" i="13"/>
  <c r="B323" i="13" a="1"/>
  <c r="B323" i="13"/>
  <c r="C323" i="13" a="1"/>
  <c r="C323" i="13"/>
  <c r="D323" i="13" a="1"/>
  <c r="D323" i="13"/>
  <c r="E323" i="13" a="1"/>
  <c r="E323" i="13"/>
  <c r="F323" i="13" a="1"/>
  <c r="F323" i="13"/>
  <c r="G323" i="13" a="1"/>
  <c r="G323" i="13"/>
  <c r="H323" i="13" a="1"/>
  <c r="H323" i="13"/>
  <c r="I323" i="13" a="1"/>
  <c r="I323" i="13"/>
  <c r="J323" i="13" a="1"/>
  <c r="J323" i="13"/>
  <c r="B324" i="13" a="1"/>
  <c r="B324" i="13"/>
  <c r="C324" i="13" a="1"/>
  <c r="C324" i="13"/>
  <c r="D324" i="13" a="1"/>
  <c r="D324" i="13"/>
  <c r="E324" i="13" a="1"/>
  <c r="E324" i="13"/>
  <c r="F324" i="13" a="1"/>
  <c r="F324" i="13"/>
  <c r="G324" i="13" a="1"/>
  <c r="G324" i="13"/>
  <c r="H324" i="13" a="1"/>
  <c r="H324" i="13"/>
  <c r="I324" i="13" a="1"/>
  <c r="I324" i="13"/>
  <c r="J324" i="13" a="1"/>
  <c r="J324" i="13"/>
  <c r="B325" i="13" a="1"/>
  <c r="B325" i="13"/>
  <c r="C325" i="13" a="1"/>
  <c r="C325" i="13"/>
  <c r="D325" i="13" a="1"/>
  <c r="D325" i="13"/>
  <c r="E325" i="13" a="1"/>
  <c r="E325" i="13"/>
  <c r="F325" i="13" a="1"/>
  <c r="F325" i="13"/>
  <c r="G325" i="13" a="1"/>
  <c r="G325" i="13"/>
  <c r="H325" i="13" a="1"/>
  <c r="H325" i="13"/>
  <c r="I325" i="13" a="1"/>
  <c r="I325" i="13"/>
  <c r="J325" i="13" a="1"/>
  <c r="J325" i="13"/>
  <c r="B326" i="13" a="1"/>
  <c r="B326" i="13"/>
  <c r="C326" i="13" a="1"/>
  <c r="C326" i="13"/>
  <c r="D326" i="13" a="1"/>
  <c r="D326" i="13"/>
  <c r="E326" i="13" a="1"/>
  <c r="E326" i="13"/>
  <c r="F326" i="13" a="1"/>
  <c r="F326" i="13"/>
  <c r="G326" i="13" a="1"/>
  <c r="G326" i="13"/>
  <c r="H326" i="13" a="1"/>
  <c r="H326" i="13"/>
  <c r="I326" i="13" a="1"/>
  <c r="I326" i="13"/>
  <c r="J326" i="13" a="1"/>
  <c r="J326" i="13"/>
  <c r="B327" i="13" a="1"/>
  <c r="B327" i="13"/>
  <c r="C327" i="13" a="1"/>
  <c r="C327" i="13"/>
  <c r="D327" i="13" a="1"/>
  <c r="D327" i="13"/>
  <c r="E327" i="13" a="1"/>
  <c r="E327" i="13"/>
  <c r="F327" i="13" a="1"/>
  <c r="F327" i="13"/>
  <c r="G327" i="13" a="1"/>
  <c r="G327" i="13"/>
  <c r="H327" i="13" a="1"/>
  <c r="H327" i="13"/>
  <c r="I327" i="13" a="1"/>
  <c r="I327" i="13"/>
  <c r="J327" i="13" a="1"/>
  <c r="J327" i="13"/>
  <c r="B328" i="13" a="1"/>
  <c r="B328" i="13"/>
  <c r="C328" i="13" a="1"/>
  <c r="C328" i="13"/>
  <c r="D328" i="13" a="1"/>
  <c r="D328" i="13"/>
  <c r="E328" i="13" a="1"/>
  <c r="E328" i="13"/>
  <c r="F328" i="13" a="1"/>
  <c r="F328" i="13"/>
  <c r="G328" i="13" a="1"/>
  <c r="G328" i="13"/>
  <c r="H328" i="13" a="1"/>
  <c r="H328" i="13"/>
  <c r="I328" i="13" a="1"/>
  <c r="I328" i="13"/>
  <c r="J328" i="13" a="1"/>
  <c r="J328" i="13"/>
  <c r="B329" i="13" a="1"/>
  <c r="B329" i="13"/>
  <c r="C329" i="13" a="1"/>
  <c r="C329" i="13"/>
  <c r="D329" i="13" a="1"/>
  <c r="D329" i="13"/>
  <c r="E329" i="13" a="1"/>
  <c r="E329" i="13"/>
  <c r="F329" i="13" a="1"/>
  <c r="F329" i="13"/>
  <c r="G329" i="13" a="1"/>
  <c r="G329" i="13"/>
  <c r="H329" i="13" a="1"/>
  <c r="H329" i="13"/>
  <c r="I329" i="13" a="1"/>
  <c r="I329" i="13"/>
  <c r="J329" i="13" a="1"/>
  <c r="J329" i="13"/>
  <c r="B330" i="13" a="1"/>
  <c r="B330" i="13"/>
  <c r="C330" i="13" a="1"/>
  <c r="C330" i="13"/>
  <c r="D330" i="13" a="1"/>
  <c r="D330" i="13"/>
  <c r="E330" i="13" a="1"/>
  <c r="E330" i="13"/>
  <c r="F330" i="13" a="1"/>
  <c r="F330" i="13"/>
  <c r="G330" i="13" a="1"/>
  <c r="G330" i="13"/>
  <c r="H330" i="13" a="1"/>
  <c r="H330" i="13"/>
  <c r="I330" i="13" a="1"/>
  <c r="I330" i="13"/>
  <c r="J330" i="13" a="1"/>
  <c r="J330" i="13"/>
  <c r="B331" i="13" a="1"/>
  <c r="B331" i="13"/>
  <c r="C331" i="13" a="1"/>
  <c r="C331" i="13"/>
  <c r="D331" i="13" a="1"/>
  <c r="D331" i="13"/>
  <c r="E331" i="13" a="1"/>
  <c r="E331" i="13"/>
  <c r="F331" i="13" a="1"/>
  <c r="F331" i="13"/>
  <c r="G331" i="13" a="1"/>
  <c r="G331" i="13"/>
  <c r="H331" i="13" a="1"/>
  <c r="H331" i="13"/>
  <c r="I331" i="13" a="1"/>
  <c r="I331" i="13"/>
  <c r="J331" i="13" a="1"/>
  <c r="J331" i="13"/>
  <c r="B332" i="13" a="1"/>
  <c r="B332" i="13"/>
  <c r="C332" i="13" a="1"/>
  <c r="C332" i="13"/>
  <c r="D332" i="13" a="1"/>
  <c r="D332" i="13"/>
  <c r="E332" i="13" a="1"/>
  <c r="E332" i="13"/>
  <c r="F332" i="13" a="1"/>
  <c r="F332" i="13"/>
  <c r="G332" i="13" a="1"/>
  <c r="G332" i="13"/>
  <c r="H332" i="13" a="1"/>
  <c r="H332" i="13"/>
  <c r="I332" i="13" a="1"/>
  <c r="I332" i="13"/>
  <c r="J332" i="13" a="1"/>
  <c r="J332" i="13"/>
  <c r="B333" i="13" a="1"/>
  <c r="B333" i="13"/>
  <c r="C333" i="13" a="1"/>
  <c r="C333" i="13"/>
  <c r="D333" i="13" a="1"/>
  <c r="D333" i="13"/>
  <c r="E333" i="13" a="1"/>
  <c r="E333" i="13"/>
  <c r="F333" i="13" a="1"/>
  <c r="F333" i="13"/>
  <c r="G333" i="13" a="1"/>
  <c r="G333" i="13"/>
  <c r="H333" i="13" a="1"/>
  <c r="H333" i="13"/>
  <c r="I333" i="13" a="1"/>
  <c r="I333" i="13"/>
  <c r="J333" i="13" a="1"/>
  <c r="J333" i="13"/>
  <c r="B334" i="13" a="1"/>
  <c r="B334" i="13"/>
  <c r="C334" i="13" a="1"/>
  <c r="C334" i="13"/>
  <c r="D334" i="13" a="1"/>
  <c r="D334" i="13"/>
  <c r="E334" i="13" a="1"/>
  <c r="E334" i="13"/>
  <c r="F334" i="13" a="1"/>
  <c r="F334" i="13"/>
  <c r="G334" i="13" a="1"/>
  <c r="G334" i="13"/>
  <c r="H334" i="13" a="1"/>
  <c r="H334" i="13"/>
  <c r="I334" i="13" a="1"/>
  <c r="I334" i="13"/>
  <c r="J334" i="13" a="1"/>
  <c r="J334" i="13"/>
  <c r="B335" i="13" a="1"/>
  <c r="B335" i="13"/>
  <c r="C335" i="13" a="1"/>
  <c r="C335" i="13"/>
  <c r="D335" i="13" a="1"/>
  <c r="D335" i="13"/>
  <c r="E335" i="13" a="1"/>
  <c r="E335" i="13"/>
  <c r="F335" i="13" a="1"/>
  <c r="F335" i="13"/>
  <c r="G335" i="13" a="1"/>
  <c r="G335" i="13"/>
  <c r="H335" i="13" a="1"/>
  <c r="H335" i="13"/>
  <c r="I335" i="13" a="1"/>
  <c r="I335" i="13"/>
  <c r="J335" i="13" a="1"/>
  <c r="J335" i="13"/>
  <c r="B336" i="13" a="1"/>
  <c r="B336" i="13"/>
  <c r="C336" i="13" a="1"/>
  <c r="C336" i="13"/>
  <c r="D336" i="13" a="1"/>
  <c r="D336" i="13"/>
  <c r="E336" i="13" a="1"/>
  <c r="E336" i="13"/>
  <c r="F336" i="13" a="1"/>
  <c r="F336" i="13"/>
  <c r="G336" i="13" a="1"/>
  <c r="G336" i="13"/>
  <c r="H336" i="13" a="1"/>
  <c r="H336" i="13"/>
  <c r="I336" i="13" a="1"/>
  <c r="I336" i="13"/>
  <c r="J336" i="13" a="1"/>
  <c r="J336" i="13"/>
  <c r="B337" i="13" a="1"/>
  <c r="B337" i="13"/>
  <c r="C337" i="13" a="1"/>
  <c r="C337" i="13"/>
  <c r="D337" i="13" a="1"/>
  <c r="D337" i="13"/>
  <c r="E337" i="13" a="1"/>
  <c r="E337" i="13"/>
  <c r="F337" i="13" a="1"/>
  <c r="F337" i="13"/>
  <c r="G337" i="13" a="1"/>
  <c r="G337" i="13"/>
  <c r="H337" i="13" a="1"/>
  <c r="H337" i="13"/>
  <c r="I337" i="13" a="1"/>
  <c r="I337" i="13"/>
  <c r="J337" i="13" a="1"/>
  <c r="J337" i="13"/>
  <c r="B338" i="13" a="1"/>
  <c r="B338" i="13"/>
  <c r="C338" i="13" a="1"/>
  <c r="C338" i="13"/>
  <c r="D338" i="13" a="1"/>
  <c r="D338" i="13"/>
  <c r="E338" i="13" a="1"/>
  <c r="E338" i="13"/>
  <c r="F338" i="13" a="1"/>
  <c r="F338" i="13"/>
  <c r="G338" i="13" a="1"/>
  <c r="G338" i="13"/>
  <c r="H338" i="13" a="1"/>
  <c r="H338" i="13"/>
  <c r="I338" i="13" a="1"/>
  <c r="I338" i="13"/>
  <c r="J338" i="13" a="1"/>
  <c r="J338" i="13"/>
  <c r="B339" i="13" a="1"/>
  <c r="B339" i="13"/>
  <c r="C339" i="13" a="1"/>
  <c r="C339" i="13"/>
  <c r="D339" i="13" a="1"/>
  <c r="D339" i="13"/>
  <c r="E339" i="13" a="1"/>
  <c r="E339" i="13"/>
  <c r="F339" i="13" a="1"/>
  <c r="F339" i="13"/>
  <c r="G339" i="13" a="1"/>
  <c r="G339" i="13"/>
  <c r="H339" i="13" a="1"/>
  <c r="H339" i="13"/>
  <c r="I339" i="13" a="1"/>
  <c r="I339" i="13"/>
  <c r="J339" i="13" a="1"/>
  <c r="J339" i="13"/>
  <c r="B340" i="13" a="1"/>
  <c r="B340" i="13"/>
  <c r="C340" i="13" a="1"/>
  <c r="C340" i="13"/>
  <c r="D340" i="13" a="1"/>
  <c r="D340" i="13"/>
  <c r="E340" i="13" a="1"/>
  <c r="E340" i="13"/>
  <c r="F340" i="13" a="1"/>
  <c r="F340" i="13"/>
  <c r="G340" i="13" a="1"/>
  <c r="G340" i="13"/>
  <c r="H340" i="13" a="1"/>
  <c r="H340" i="13"/>
  <c r="I340" i="13" a="1"/>
  <c r="I340" i="13"/>
  <c r="J340" i="13" a="1"/>
  <c r="J340" i="13"/>
  <c r="B341" i="13" a="1"/>
  <c r="B341" i="13"/>
  <c r="C341" i="13" a="1"/>
  <c r="C341" i="13"/>
  <c r="D341" i="13" a="1"/>
  <c r="D341" i="13"/>
  <c r="E341" i="13" a="1"/>
  <c r="E341" i="13"/>
  <c r="F341" i="13" a="1"/>
  <c r="F341" i="13"/>
  <c r="G341" i="13" a="1"/>
  <c r="G341" i="13"/>
  <c r="H341" i="13" a="1"/>
  <c r="H341" i="13"/>
  <c r="I341" i="13" a="1"/>
  <c r="I341" i="13"/>
  <c r="J341" i="13" a="1"/>
  <c r="J341" i="13"/>
  <c r="B342" i="13" a="1"/>
  <c r="B342" i="13"/>
  <c r="C342" i="13" a="1"/>
  <c r="C342" i="13"/>
  <c r="D342" i="13" a="1"/>
  <c r="D342" i="13"/>
  <c r="E342" i="13" a="1"/>
  <c r="E342" i="13"/>
  <c r="F342" i="13" a="1"/>
  <c r="F342" i="13"/>
  <c r="G342" i="13" a="1"/>
  <c r="G342" i="13"/>
  <c r="H342" i="13" a="1"/>
  <c r="H342" i="13"/>
  <c r="I342" i="13" a="1"/>
  <c r="I342" i="13"/>
  <c r="J342" i="13" a="1"/>
  <c r="J342" i="13"/>
  <c r="B343" i="13" a="1"/>
  <c r="B343" i="13"/>
  <c r="C343" i="13" a="1"/>
  <c r="C343" i="13"/>
  <c r="D343" i="13" a="1"/>
  <c r="D343" i="13"/>
  <c r="E343" i="13" a="1"/>
  <c r="E343" i="13"/>
  <c r="F343" i="13" a="1"/>
  <c r="F343" i="13"/>
  <c r="G343" i="13" a="1"/>
  <c r="G343" i="13"/>
  <c r="H343" i="13" a="1"/>
  <c r="H343" i="13"/>
  <c r="I343" i="13" a="1"/>
  <c r="I343" i="13"/>
  <c r="J343" i="13" a="1"/>
  <c r="J343" i="13"/>
  <c r="B344" i="13" a="1"/>
  <c r="B344" i="13"/>
  <c r="C344" i="13" a="1"/>
  <c r="C344" i="13"/>
  <c r="D344" i="13" a="1"/>
  <c r="D344" i="13"/>
  <c r="E344" i="13" a="1"/>
  <c r="E344" i="13"/>
  <c r="F344" i="13" a="1"/>
  <c r="F344" i="13"/>
  <c r="G344" i="13" a="1"/>
  <c r="G344" i="13"/>
  <c r="H344" i="13" a="1"/>
  <c r="H344" i="13"/>
  <c r="I344" i="13" a="1"/>
  <c r="I344" i="13"/>
  <c r="J344" i="13" a="1"/>
  <c r="J344" i="13"/>
  <c r="B345" i="13" a="1"/>
  <c r="B345" i="13"/>
  <c r="C345" i="13" a="1"/>
  <c r="C345" i="13"/>
  <c r="D345" i="13" a="1"/>
  <c r="D345" i="13"/>
  <c r="E345" i="13" a="1"/>
  <c r="E345" i="13"/>
  <c r="F345" i="13" a="1"/>
  <c r="F345" i="13"/>
  <c r="G345" i="13" a="1"/>
  <c r="G345" i="13"/>
  <c r="H345" i="13" a="1"/>
  <c r="H345" i="13"/>
  <c r="I345" i="13" a="1"/>
  <c r="I345" i="13"/>
  <c r="J345" i="13" a="1"/>
  <c r="J345" i="13"/>
  <c r="B347" i="13" a="1"/>
  <c r="B347" i="13"/>
  <c r="C347" i="13" a="1"/>
  <c r="C347" i="13"/>
  <c r="D347" i="13" a="1"/>
  <c r="D347" i="13"/>
  <c r="E347" i="13" a="1"/>
  <c r="E347" i="13"/>
  <c r="F347" i="13" a="1"/>
  <c r="F347" i="13"/>
  <c r="G347" i="13" a="1"/>
  <c r="G347" i="13"/>
  <c r="H347" i="13" a="1"/>
  <c r="H347" i="13"/>
  <c r="I347" i="13" a="1"/>
  <c r="I347" i="13"/>
  <c r="J347" i="13" a="1"/>
  <c r="J347" i="13"/>
  <c r="B348" i="13" a="1"/>
  <c r="B348" i="13"/>
  <c r="C348" i="13" a="1"/>
  <c r="C348" i="13"/>
  <c r="D348" i="13" a="1"/>
  <c r="D348" i="13"/>
  <c r="E348" i="13" a="1"/>
  <c r="E348" i="13"/>
  <c r="F348" i="13" a="1"/>
  <c r="F348" i="13"/>
  <c r="G348" i="13" a="1"/>
  <c r="G348" i="13"/>
  <c r="H348" i="13" a="1"/>
  <c r="H348" i="13"/>
  <c r="I348" i="13" a="1"/>
  <c r="I348" i="13"/>
  <c r="J348" i="13" a="1"/>
  <c r="J348" i="13"/>
  <c r="B349" i="13" a="1"/>
  <c r="B349" i="13"/>
  <c r="C349" i="13" a="1"/>
  <c r="C349" i="13"/>
  <c r="D349" i="13" a="1"/>
  <c r="D349" i="13"/>
  <c r="E349" i="13" a="1"/>
  <c r="E349" i="13"/>
  <c r="F349" i="13" a="1"/>
  <c r="F349" i="13"/>
  <c r="G349" i="13" a="1"/>
  <c r="G349" i="13"/>
  <c r="H349" i="13" a="1"/>
  <c r="H349" i="13"/>
  <c r="I349" i="13" a="1"/>
  <c r="I349" i="13"/>
  <c r="J349" i="13" a="1"/>
  <c r="J349" i="13"/>
  <c r="B350" i="13" a="1"/>
  <c r="B350" i="13"/>
  <c r="C350" i="13" a="1"/>
  <c r="C350" i="13"/>
  <c r="D350" i="13" a="1"/>
  <c r="D350" i="13"/>
  <c r="E350" i="13" a="1"/>
  <c r="E350" i="13"/>
  <c r="F350" i="13" a="1"/>
  <c r="F350" i="13"/>
  <c r="G350" i="13" a="1"/>
  <c r="G350" i="13"/>
  <c r="H350" i="13" a="1"/>
  <c r="H350" i="13"/>
  <c r="I350" i="13" a="1"/>
  <c r="I350" i="13"/>
  <c r="J350" i="13" a="1"/>
  <c r="J350" i="13"/>
  <c r="B351" i="13" a="1"/>
  <c r="B351" i="13"/>
  <c r="C351" i="13" a="1"/>
  <c r="C351" i="13"/>
  <c r="D351" i="13" a="1"/>
  <c r="D351" i="13"/>
  <c r="E351" i="13" a="1"/>
  <c r="E351" i="13"/>
  <c r="F351" i="13" a="1"/>
  <c r="F351" i="13"/>
  <c r="G351" i="13" a="1"/>
  <c r="G351" i="13"/>
  <c r="H351" i="13" a="1"/>
  <c r="H351" i="13"/>
  <c r="I351" i="13" a="1"/>
  <c r="I351" i="13"/>
  <c r="J351" i="13" a="1"/>
  <c r="J351" i="13"/>
  <c r="B352" i="13" a="1"/>
  <c r="B352" i="13"/>
  <c r="C352" i="13" a="1"/>
  <c r="C352" i="13"/>
  <c r="D352" i="13" a="1"/>
  <c r="D352" i="13"/>
  <c r="E352" i="13" a="1"/>
  <c r="E352" i="13"/>
  <c r="F352" i="13" a="1"/>
  <c r="F352" i="13"/>
  <c r="G352" i="13" a="1"/>
  <c r="G352" i="13"/>
  <c r="H352" i="13" a="1"/>
  <c r="H352" i="13"/>
  <c r="I352" i="13" a="1"/>
  <c r="I352" i="13"/>
  <c r="J352" i="13" a="1"/>
  <c r="J352" i="13"/>
  <c r="B353" i="13" a="1"/>
  <c r="B353" i="13"/>
  <c r="C353" i="13" a="1"/>
  <c r="C353" i="13"/>
  <c r="D353" i="13" a="1"/>
  <c r="D353" i="13"/>
  <c r="E353" i="13" a="1"/>
  <c r="E353" i="13"/>
  <c r="F353" i="13" a="1"/>
  <c r="F353" i="13"/>
  <c r="G353" i="13" a="1"/>
  <c r="G353" i="13"/>
  <c r="H353" i="13" a="1"/>
  <c r="H353" i="13"/>
  <c r="I353" i="13" a="1"/>
  <c r="I353" i="13"/>
  <c r="J353" i="13" a="1"/>
  <c r="J353" i="13"/>
  <c r="B354" i="13" a="1"/>
  <c r="B354" i="13"/>
  <c r="C354" i="13" a="1"/>
  <c r="C354" i="13"/>
  <c r="D354" i="13" a="1"/>
  <c r="D354" i="13"/>
  <c r="E354" i="13" a="1"/>
  <c r="E354" i="13"/>
  <c r="F354" i="13" a="1"/>
  <c r="F354" i="13"/>
  <c r="G354" i="13" a="1"/>
  <c r="G354" i="13"/>
  <c r="H354" i="13" a="1"/>
  <c r="H354" i="13"/>
  <c r="I354" i="13" a="1"/>
  <c r="I354" i="13"/>
  <c r="J354" i="13" a="1"/>
  <c r="J354" i="13"/>
  <c r="B356" i="13" a="1"/>
  <c r="B356" i="13"/>
  <c r="C356" i="13" a="1"/>
  <c r="C356" i="13"/>
  <c r="D356" i="13" a="1"/>
  <c r="D356" i="13"/>
  <c r="E356" i="13" a="1"/>
  <c r="E356" i="13"/>
  <c r="F356" i="13" a="1"/>
  <c r="F356" i="13"/>
  <c r="G356" i="13" a="1"/>
  <c r="G356" i="13"/>
  <c r="H356" i="13" a="1"/>
  <c r="H356" i="13"/>
  <c r="I356" i="13" a="1"/>
  <c r="I356" i="13"/>
  <c r="J356" i="13" a="1"/>
  <c r="J356" i="13"/>
  <c r="B357" i="13" a="1"/>
  <c r="B357" i="13"/>
  <c r="C357" i="13" a="1"/>
  <c r="C357" i="13"/>
  <c r="D357" i="13" a="1"/>
  <c r="D357" i="13"/>
  <c r="E357" i="13" a="1"/>
  <c r="E357" i="13"/>
  <c r="F357" i="13" a="1"/>
  <c r="F357" i="13"/>
  <c r="G357" i="13" a="1"/>
  <c r="G357" i="13"/>
  <c r="H357" i="13" a="1"/>
  <c r="H357" i="13"/>
  <c r="I357" i="13" a="1"/>
  <c r="I357" i="13"/>
  <c r="J357" i="13" a="1"/>
  <c r="J357" i="13"/>
  <c r="B358" i="13" a="1"/>
  <c r="B358" i="13"/>
  <c r="C358" i="13" a="1"/>
  <c r="C358" i="13"/>
  <c r="D358" i="13" a="1"/>
  <c r="D358" i="13"/>
  <c r="E358" i="13" a="1"/>
  <c r="E358" i="13"/>
  <c r="F358" i="13" a="1"/>
  <c r="F358" i="13"/>
  <c r="G358" i="13" a="1"/>
  <c r="G358" i="13"/>
  <c r="H358" i="13" a="1"/>
  <c r="H358" i="13"/>
  <c r="I358" i="13" a="1"/>
  <c r="I358" i="13"/>
  <c r="J358" i="13" a="1"/>
  <c r="J358" i="13"/>
  <c r="B359" i="13" a="1"/>
  <c r="B359" i="13"/>
  <c r="C359" i="13" a="1"/>
  <c r="C359" i="13"/>
  <c r="D359" i="13" a="1"/>
  <c r="D359" i="13"/>
  <c r="E359" i="13" a="1"/>
  <c r="E359" i="13"/>
  <c r="F359" i="13" a="1"/>
  <c r="F359" i="13"/>
  <c r="G359" i="13" a="1"/>
  <c r="G359" i="13"/>
  <c r="H359" i="13" a="1"/>
  <c r="H359" i="13"/>
  <c r="I359" i="13" a="1"/>
  <c r="I359" i="13"/>
  <c r="J359" i="13" a="1"/>
  <c r="J359" i="13"/>
  <c r="B360" i="13" a="1"/>
  <c r="B360" i="13"/>
  <c r="C360" i="13" a="1"/>
  <c r="C360" i="13"/>
  <c r="D360" i="13" a="1"/>
  <c r="D360" i="13"/>
  <c r="E360" i="13" a="1"/>
  <c r="E360" i="13"/>
  <c r="F360" i="13" a="1"/>
  <c r="F360" i="13"/>
  <c r="G360" i="13" a="1"/>
  <c r="G360" i="13"/>
  <c r="H360" i="13" a="1"/>
  <c r="H360" i="13"/>
  <c r="I360" i="13" a="1"/>
  <c r="I360" i="13"/>
  <c r="J360" i="13" a="1"/>
  <c r="J360" i="13"/>
  <c r="B361" i="13" a="1"/>
  <c r="B361" i="13"/>
  <c r="C361" i="13" a="1"/>
  <c r="C361" i="13"/>
  <c r="D361" i="13" a="1"/>
  <c r="D361" i="13"/>
  <c r="E361" i="13" a="1"/>
  <c r="E361" i="13"/>
  <c r="F361" i="13" a="1"/>
  <c r="F361" i="13"/>
  <c r="G361" i="13" a="1"/>
  <c r="G361" i="13"/>
  <c r="H361" i="13" a="1"/>
  <c r="H361" i="13"/>
  <c r="I361" i="13" a="1"/>
  <c r="I361" i="13"/>
  <c r="J361" i="13" a="1"/>
  <c r="J361" i="13"/>
  <c r="B362" i="13" a="1"/>
  <c r="B362" i="13"/>
  <c r="C362" i="13" a="1"/>
  <c r="C362" i="13"/>
  <c r="D362" i="13" a="1"/>
  <c r="D362" i="13"/>
  <c r="E362" i="13" a="1"/>
  <c r="E362" i="13"/>
  <c r="F362" i="13" a="1"/>
  <c r="F362" i="13"/>
  <c r="G362" i="13" a="1"/>
  <c r="G362" i="13"/>
  <c r="H362" i="13" a="1"/>
  <c r="H362" i="13"/>
  <c r="I362" i="13" a="1"/>
  <c r="I362" i="13"/>
  <c r="J362" i="13" a="1"/>
  <c r="J362" i="13"/>
  <c r="B363" i="13" a="1"/>
  <c r="B363" i="13"/>
  <c r="C363" i="13" a="1"/>
  <c r="C363" i="13"/>
  <c r="D363" i="13" a="1"/>
  <c r="D363" i="13"/>
  <c r="E363" i="13" a="1"/>
  <c r="E363" i="13"/>
  <c r="F363" i="13" a="1"/>
  <c r="F363" i="13"/>
  <c r="G363" i="13" a="1"/>
  <c r="G363" i="13"/>
  <c r="H363" i="13" a="1"/>
  <c r="H363" i="13"/>
  <c r="I363" i="13" a="1"/>
  <c r="I363" i="13"/>
  <c r="J363" i="13" a="1"/>
  <c r="J363" i="13"/>
  <c r="B364" i="13" a="1"/>
  <c r="B364" i="13"/>
  <c r="C364" i="13" a="1"/>
  <c r="C364" i="13"/>
  <c r="D364" i="13" a="1"/>
  <c r="D364" i="13"/>
  <c r="E364" i="13" a="1"/>
  <c r="E364" i="13"/>
  <c r="F364" i="13" a="1"/>
  <c r="F364" i="13"/>
  <c r="G364" i="13" a="1"/>
  <c r="G364" i="13"/>
  <c r="H364" i="13" a="1"/>
  <c r="H364" i="13"/>
  <c r="I364" i="13" a="1"/>
  <c r="I364" i="13"/>
  <c r="J364" i="13" a="1"/>
  <c r="J364" i="13"/>
  <c r="B365" i="13" a="1"/>
  <c r="B365" i="13"/>
  <c r="C365" i="13" a="1"/>
  <c r="C365" i="13"/>
  <c r="D365" i="13" a="1"/>
  <c r="D365" i="13"/>
  <c r="E365" i="13" a="1"/>
  <c r="E365" i="13"/>
  <c r="F365" i="13" a="1"/>
  <c r="F365" i="13"/>
  <c r="G365" i="13" a="1"/>
  <c r="G365" i="13"/>
  <c r="H365" i="13" a="1"/>
  <c r="H365" i="13"/>
  <c r="I365" i="13" a="1"/>
  <c r="I365" i="13"/>
  <c r="J365" i="13" a="1"/>
  <c r="J365" i="13"/>
  <c r="B366" i="13" a="1"/>
  <c r="B366" i="13"/>
  <c r="C366" i="13" a="1"/>
  <c r="C366" i="13"/>
  <c r="D366" i="13" a="1"/>
  <c r="D366" i="13"/>
  <c r="E366" i="13" a="1"/>
  <c r="E366" i="13"/>
  <c r="F366" i="13" a="1"/>
  <c r="F366" i="13"/>
  <c r="G366" i="13" a="1"/>
  <c r="G366" i="13"/>
  <c r="H366" i="13" a="1"/>
  <c r="H366" i="13"/>
  <c r="I366" i="13" a="1"/>
  <c r="I366" i="13"/>
  <c r="J366" i="13" a="1"/>
  <c r="J366" i="13"/>
  <c r="B367" i="13" a="1"/>
  <c r="B367" i="13"/>
  <c r="C367" i="13" a="1"/>
  <c r="C367" i="13"/>
  <c r="D367" i="13" a="1"/>
  <c r="D367" i="13"/>
  <c r="E367" i="13" a="1"/>
  <c r="E367" i="13"/>
  <c r="F367" i="13" a="1"/>
  <c r="F367" i="13"/>
  <c r="G367" i="13" a="1"/>
  <c r="G367" i="13"/>
  <c r="H367" i="13" a="1"/>
  <c r="H367" i="13"/>
  <c r="I367" i="13" a="1"/>
  <c r="I367" i="13"/>
  <c r="J367" i="13" a="1"/>
  <c r="J367" i="13"/>
  <c r="B369" i="13" a="1"/>
  <c r="B369" i="13"/>
  <c r="C369" i="13" a="1"/>
  <c r="C369" i="13"/>
  <c r="D369" i="13" a="1"/>
  <c r="D369" i="13"/>
  <c r="E369" i="13" a="1"/>
  <c r="E369" i="13"/>
  <c r="F369" i="13" a="1"/>
  <c r="F369" i="13"/>
  <c r="G369" i="13" a="1"/>
  <c r="G369" i="13"/>
  <c r="H369" i="13" a="1"/>
  <c r="H369" i="13"/>
  <c r="I369" i="13" a="1"/>
  <c r="I369" i="13"/>
  <c r="J369" i="13" a="1"/>
  <c r="J369" i="13"/>
  <c r="B370" i="13" a="1"/>
  <c r="B370" i="13"/>
  <c r="C370" i="13" a="1"/>
  <c r="C370" i="13"/>
  <c r="D370" i="13" a="1"/>
  <c r="D370" i="13"/>
  <c r="E370" i="13" a="1"/>
  <c r="E370" i="13"/>
  <c r="F370" i="13" a="1"/>
  <c r="F370" i="13"/>
  <c r="G370" i="13" a="1"/>
  <c r="G370" i="13"/>
  <c r="H370" i="13" a="1"/>
  <c r="H370" i="13"/>
  <c r="I370" i="13" a="1"/>
  <c r="I370" i="13"/>
  <c r="J370" i="13" a="1"/>
  <c r="J370" i="13"/>
  <c r="B371" i="13" a="1"/>
  <c r="B371" i="13"/>
  <c r="C371" i="13" a="1"/>
  <c r="C371" i="13"/>
  <c r="D371" i="13" a="1"/>
  <c r="D371" i="13"/>
  <c r="E371" i="13" a="1"/>
  <c r="E371" i="13"/>
  <c r="F371" i="13" a="1"/>
  <c r="F371" i="13"/>
  <c r="G371" i="13" a="1"/>
  <c r="G371" i="13"/>
  <c r="H371" i="13" a="1"/>
  <c r="H371" i="13"/>
  <c r="I371" i="13" a="1"/>
  <c r="I371" i="13"/>
  <c r="J371" i="13" a="1"/>
  <c r="J371" i="13"/>
  <c r="B372" i="13" a="1"/>
  <c r="B372" i="13"/>
  <c r="C372" i="13" a="1"/>
  <c r="C372" i="13"/>
  <c r="D372" i="13" a="1"/>
  <c r="D372" i="13"/>
  <c r="E372" i="13" a="1"/>
  <c r="E372" i="13"/>
  <c r="F372" i="13" a="1"/>
  <c r="F372" i="13"/>
  <c r="G372" i="13" a="1"/>
  <c r="G372" i="13"/>
  <c r="H372" i="13" a="1"/>
  <c r="H372" i="13"/>
  <c r="I372" i="13" a="1"/>
  <c r="I372" i="13"/>
  <c r="J372" i="13" a="1"/>
  <c r="J372" i="13"/>
  <c r="B373" i="13" a="1"/>
  <c r="B373" i="13"/>
  <c r="C373" i="13" a="1"/>
  <c r="C373" i="13"/>
  <c r="D373" i="13" a="1"/>
  <c r="D373" i="13"/>
  <c r="E373" i="13" a="1"/>
  <c r="E373" i="13"/>
  <c r="F373" i="13" a="1"/>
  <c r="F373" i="13"/>
  <c r="G373" i="13" a="1"/>
  <c r="G373" i="13"/>
  <c r="H373" i="13" a="1"/>
  <c r="H373" i="13"/>
  <c r="I373" i="13" a="1"/>
  <c r="I373" i="13"/>
  <c r="J373" i="13" a="1"/>
  <c r="J373" i="13"/>
  <c r="B374" i="13" a="1"/>
  <c r="B374" i="13"/>
  <c r="C374" i="13" a="1"/>
  <c r="C374" i="13"/>
  <c r="D374" i="13" a="1"/>
  <c r="D374" i="13"/>
  <c r="E374" i="13" a="1"/>
  <c r="E374" i="13"/>
  <c r="F374" i="13" a="1"/>
  <c r="F374" i="13"/>
  <c r="G374" i="13" a="1"/>
  <c r="G374" i="13"/>
  <c r="H374" i="13" a="1"/>
  <c r="H374" i="13"/>
  <c r="I374" i="13" a="1"/>
  <c r="I374" i="13"/>
  <c r="J374" i="13" a="1"/>
  <c r="J374" i="13"/>
  <c r="B375" i="13" a="1"/>
  <c r="B375" i="13"/>
  <c r="C375" i="13" a="1"/>
  <c r="C375" i="13"/>
  <c r="D375" i="13" a="1"/>
  <c r="D375" i="13"/>
  <c r="E375" i="13" a="1"/>
  <c r="E375" i="13"/>
  <c r="F375" i="13" a="1"/>
  <c r="F375" i="13"/>
  <c r="G375" i="13" a="1"/>
  <c r="G375" i="13"/>
  <c r="H375" i="13" a="1"/>
  <c r="H375" i="13"/>
  <c r="I375" i="13" a="1"/>
  <c r="I375" i="13"/>
  <c r="J375" i="13" a="1"/>
  <c r="J375" i="13"/>
  <c r="B376" i="13" a="1"/>
  <c r="B376" i="13"/>
  <c r="C376" i="13" a="1"/>
  <c r="C376" i="13"/>
  <c r="D376" i="13" a="1"/>
  <c r="D376" i="13"/>
  <c r="E376" i="13" a="1"/>
  <c r="E376" i="13"/>
  <c r="F376" i="13" a="1"/>
  <c r="F376" i="13"/>
  <c r="G376" i="13" a="1"/>
  <c r="G376" i="13"/>
  <c r="H376" i="13" a="1"/>
  <c r="H376" i="13"/>
  <c r="I376" i="13" a="1"/>
  <c r="I376" i="13"/>
  <c r="J376" i="13" a="1"/>
  <c r="J376" i="13"/>
  <c r="B377" i="13" a="1"/>
  <c r="B377" i="13"/>
  <c r="C377" i="13" a="1"/>
  <c r="C377" i="13"/>
  <c r="D377" i="13" a="1"/>
  <c r="D377" i="13"/>
  <c r="E377" i="13" a="1"/>
  <c r="E377" i="13"/>
  <c r="F377" i="13" a="1"/>
  <c r="F377" i="13"/>
  <c r="G377" i="13" a="1"/>
  <c r="G377" i="13"/>
  <c r="H377" i="13" a="1"/>
  <c r="H377" i="13"/>
  <c r="I377" i="13" a="1"/>
  <c r="I377" i="13"/>
  <c r="J377" i="13" a="1"/>
  <c r="J377" i="13"/>
  <c r="B378" i="13" a="1"/>
  <c r="B378" i="13"/>
  <c r="C378" i="13" a="1"/>
  <c r="C378" i="13"/>
  <c r="D378" i="13" a="1"/>
  <c r="D378" i="13"/>
  <c r="E378" i="13" a="1"/>
  <c r="E378" i="13"/>
  <c r="F378" i="13" a="1"/>
  <c r="F378" i="13"/>
  <c r="G378" i="13" a="1"/>
  <c r="G378" i="13"/>
  <c r="H378" i="13" a="1"/>
  <c r="H378" i="13"/>
  <c r="I378" i="13" a="1"/>
  <c r="I378" i="13"/>
  <c r="J378" i="13" a="1"/>
  <c r="J378" i="13"/>
  <c r="B379" i="13" a="1"/>
  <c r="B379" i="13"/>
  <c r="C379" i="13" a="1"/>
  <c r="C379" i="13"/>
  <c r="D379" i="13" a="1"/>
  <c r="D379" i="13"/>
  <c r="E379" i="13" a="1"/>
  <c r="E379" i="13"/>
  <c r="F379" i="13" a="1"/>
  <c r="F379" i="13"/>
  <c r="G379" i="13" a="1"/>
  <c r="G379" i="13"/>
  <c r="H379" i="13" a="1"/>
  <c r="H379" i="13"/>
  <c r="I379" i="13" a="1"/>
  <c r="I379" i="13"/>
  <c r="J379" i="13" a="1"/>
  <c r="J379" i="13"/>
  <c r="B380" i="13" a="1"/>
  <c r="B380" i="13"/>
  <c r="C380" i="13" a="1"/>
  <c r="C380" i="13"/>
  <c r="D380" i="13" a="1"/>
  <c r="D380" i="13"/>
  <c r="E380" i="13" a="1"/>
  <c r="E380" i="13"/>
  <c r="F380" i="13" a="1"/>
  <c r="F380" i="13"/>
  <c r="G380" i="13" a="1"/>
  <c r="G380" i="13"/>
  <c r="H380" i="13" a="1"/>
  <c r="H380" i="13"/>
  <c r="I380" i="13" a="1"/>
  <c r="I380" i="13"/>
  <c r="J380" i="13" a="1"/>
  <c r="J380" i="13"/>
  <c r="B381" i="13" a="1"/>
  <c r="B381" i="13"/>
  <c r="C381" i="13" a="1"/>
  <c r="C381" i="13"/>
  <c r="D381" i="13" a="1"/>
  <c r="D381" i="13"/>
  <c r="E381" i="13" a="1"/>
  <c r="E381" i="13"/>
  <c r="F381" i="13" a="1"/>
  <c r="F381" i="13"/>
  <c r="G381" i="13" a="1"/>
  <c r="G381" i="13"/>
  <c r="H381" i="13" a="1"/>
  <c r="H381" i="13"/>
  <c r="I381" i="13" a="1"/>
  <c r="I381" i="13"/>
  <c r="J381" i="13" a="1"/>
  <c r="J381" i="13"/>
  <c r="B382" i="13" a="1"/>
  <c r="B382" i="13"/>
  <c r="C382" i="13" a="1"/>
  <c r="C382" i="13"/>
  <c r="D382" i="13" a="1"/>
  <c r="D382" i="13"/>
  <c r="E382" i="13" a="1"/>
  <c r="E382" i="13"/>
  <c r="F382" i="13" a="1"/>
  <c r="F382" i="13"/>
  <c r="G382" i="13" a="1"/>
  <c r="G382" i="13"/>
  <c r="H382" i="13" a="1"/>
  <c r="H382" i="13"/>
  <c r="I382" i="13" a="1"/>
  <c r="I382" i="13"/>
  <c r="J382" i="13" a="1"/>
  <c r="J382" i="13"/>
  <c r="B383" i="13" a="1"/>
  <c r="B383" i="13"/>
  <c r="C383" i="13" a="1"/>
  <c r="C383" i="13"/>
  <c r="D383" i="13" a="1"/>
  <c r="D383" i="13"/>
  <c r="E383" i="13" a="1"/>
  <c r="E383" i="13"/>
  <c r="F383" i="13" a="1"/>
  <c r="F383" i="13"/>
  <c r="G383" i="13" a="1"/>
  <c r="G383" i="13"/>
  <c r="H383" i="13" a="1"/>
  <c r="H383" i="13"/>
  <c r="I383" i="13" a="1"/>
  <c r="I383" i="13"/>
  <c r="J383" i="13" a="1"/>
  <c r="J383" i="13"/>
  <c r="B384" i="13" a="1"/>
  <c r="B384" i="13"/>
  <c r="C384" i="13" a="1"/>
  <c r="C384" i="13"/>
  <c r="D384" i="13" a="1"/>
  <c r="D384" i="13"/>
  <c r="E384" i="13" a="1"/>
  <c r="E384" i="13"/>
  <c r="F384" i="13" a="1"/>
  <c r="F384" i="13"/>
  <c r="G384" i="13" a="1"/>
  <c r="G384" i="13"/>
  <c r="H384" i="13" a="1"/>
  <c r="H384" i="13"/>
  <c r="I384" i="13" a="1"/>
  <c r="I384" i="13"/>
  <c r="J384" i="13" a="1"/>
  <c r="J384" i="13"/>
  <c r="B385" i="13" a="1"/>
  <c r="B385" i="13"/>
  <c r="C385" i="13" a="1"/>
  <c r="C385" i="13"/>
  <c r="D385" i="13" a="1"/>
  <c r="D385" i="13"/>
  <c r="E385" i="13" a="1"/>
  <c r="E385" i="13"/>
  <c r="F385" i="13" a="1"/>
  <c r="F385" i="13"/>
  <c r="G385" i="13" a="1"/>
  <c r="G385" i="13"/>
  <c r="H385" i="13" a="1"/>
  <c r="H385" i="13"/>
  <c r="I385" i="13" a="1"/>
  <c r="I385" i="13"/>
  <c r="J385" i="13" a="1"/>
  <c r="J385" i="13"/>
  <c r="B386" i="13" a="1"/>
  <c r="B386" i="13"/>
  <c r="C386" i="13" a="1"/>
  <c r="C386" i="13"/>
  <c r="D386" i="13" a="1"/>
  <c r="D386" i="13"/>
  <c r="E386" i="13" a="1"/>
  <c r="E386" i="13"/>
  <c r="F386" i="13" a="1"/>
  <c r="F386" i="13"/>
  <c r="G386" i="13" a="1"/>
  <c r="G386" i="13"/>
  <c r="H386" i="13" a="1"/>
  <c r="H386" i="13"/>
  <c r="I386" i="13" a="1"/>
  <c r="I386" i="13"/>
  <c r="J386" i="13" a="1"/>
  <c r="J386" i="13"/>
  <c r="B387" i="13" a="1"/>
  <c r="B387" i="13"/>
  <c r="C387" i="13" a="1"/>
  <c r="C387" i="13"/>
  <c r="D387" i="13" a="1"/>
  <c r="D387" i="13"/>
  <c r="E387" i="13" a="1"/>
  <c r="E387" i="13"/>
  <c r="F387" i="13" a="1"/>
  <c r="F387" i="13"/>
  <c r="G387" i="13" a="1"/>
  <c r="G387" i="13"/>
  <c r="H387" i="13" a="1"/>
  <c r="H387" i="13"/>
  <c r="I387" i="13" a="1"/>
  <c r="I387" i="13"/>
  <c r="J387" i="13" a="1"/>
  <c r="J387" i="13"/>
  <c r="B388" i="13" a="1"/>
  <c r="B388" i="13"/>
  <c r="C388" i="13" a="1"/>
  <c r="C388" i="13"/>
  <c r="D388" i="13" a="1"/>
  <c r="D388" i="13"/>
  <c r="E388" i="13" a="1"/>
  <c r="E388" i="13"/>
  <c r="F388" i="13" a="1"/>
  <c r="F388" i="13"/>
  <c r="G388" i="13" a="1"/>
  <c r="G388" i="13"/>
  <c r="H388" i="13" a="1"/>
  <c r="H388" i="13"/>
  <c r="I388" i="13" a="1"/>
  <c r="I388" i="13"/>
  <c r="J388" i="13" a="1"/>
  <c r="J388" i="13"/>
  <c r="B389" i="13" a="1"/>
  <c r="B389" i="13"/>
  <c r="C389" i="13" a="1"/>
  <c r="C389" i="13"/>
  <c r="D389" i="13" a="1"/>
  <c r="D389" i="13"/>
  <c r="E389" i="13" a="1"/>
  <c r="E389" i="13"/>
  <c r="F389" i="13" a="1"/>
  <c r="F389" i="13"/>
  <c r="G389" i="13" a="1"/>
  <c r="G389" i="13"/>
  <c r="H389" i="13" a="1"/>
  <c r="H389" i="13"/>
  <c r="I389" i="13" a="1"/>
  <c r="I389" i="13"/>
  <c r="J389" i="13" a="1"/>
  <c r="J389" i="13"/>
  <c r="B390" i="13" a="1"/>
  <c r="B390" i="13"/>
  <c r="C390" i="13" a="1"/>
  <c r="C390" i="13"/>
  <c r="D390" i="13" a="1"/>
  <c r="D390" i="13"/>
  <c r="E390" i="13" a="1"/>
  <c r="E390" i="13"/>
  <c r="F390" i="13" a="1"/>
  <c r="F390" i="13"/>
  <c r="G390" i="13" a="1"/>
  <c r="G390" i="13"/>
  <c r="H390" i="13" a="1"/>
  <c r="H390" i="13"/>
  <c r="I390" i="13" a="1"/>
  <c r="I390" i="13"/>
  <c r="J390" i="13" a="1"/>
  <c r="J390" i="13"/>
  <c r="B391" i="13" a="1"/>
  <c r="B391" i="13"/>
  <c r="C391" i="13" a="1"/>
  <c r="C391" i="13"/>
  <c r="D391" i="13" a="1"/>
  <c r="D391" i="13"/>
  <c r="E391" i="13" a="1"/>
  <c r="E391" i="13"/>
  <c r="F391" i="13" a="1"/>
  <c r="F391" i="13"/>
  <c r="G391" i="13" a="1"/>
  <c r="G391" i="13"/>
  <c r="H391" i="13" a="1"/>
  <c r="H391" i="13"/>
  <c r="I391" i="13" a="1"/>
  <c r="I391" i="13"/>
  <c r="J391" i="13" a="1"/>
  <c r="J391" i="13"/>
  <c r="B392" i="13" a="1"/>
  <c r="B392" i="13"/>
  <c r="C392" i="13" a="1"/>
  <c r="C392" i="13"/>
  <c r="D392" i="13" a="1"/>
  <c r="D392" i="13"/>
  <c r="E392" i="13" a="1"/>
  <c r="E392" i="13"/>
  <c r="F392" i="13" a="1"/>
  <c r="F392" i="13"/>
  <c r="G392" i="13" a="1"/>
  <c r="G392" i="13"/>
  <c r="H392" i="13" a="1"/>
  <c r="H392" i="13"/>
  <c r="I392" i="13" a="1"/>
  <c r="I392" i="13"/>
  <c r="J392" i="13" a="1"/>
  <c r="J392" i="13"/>
  <c r="B393" i="13" a="1"/>
  <c r="B393" i="13"/>
  <c r="C393" i="13" a="1"/>
  <c r="C393" i="13"/>
  <c r="D393" i="13" a="1"/>
  <c r="D393" i="13"/>
  <c r="E393" i="13" a="1"/>
  <c r="E393" i="13"/>
  <c r="F393" i="13" a="1"/>
  <c r="F393" i="13"/>
  <c r="G393" i="13" a="1"/>
  <c r="G393" i="13"/>
  <c r="H393" i="13" a="1"/>
  <c r="H393" i="13"/>
  <c r="I393" i="13" a="1"/>
  <c r="I393" i="13"/>
  <c r="J393" i="13" a="1"/>
  <c r="J393" i="13"/>
  <c r="B394" i="13" a="1"/>
  <c r="B394" i="13"/>
  <c r="C394" i="13" a="1"/>
  <c r="C394" i="13"/>
  <c r="D394" i="13" a="1"/>
  <c r="D394" i="13"/>
  <c r="E394" i="13" a="1"/>
  <c r="E394" i="13"/>
  <c r="F394" i="13" a="1"/>
  <c r="F394" i="13"/>
  <c r="G394" i="13" a="1"/>
  <c r="G394" i="13"/>
  <c r="H394" i="13" a="1"/>
  <c r="H394" i="13"/>
  <c r="I394" i="13" a="1"/>
  <c r="I394" i="13"/>
  <c r="J394" i="13" a="1"/>
  <c r="J394" i="13"/>
  <c r="B395" i="13" a="1"/>
  <c r="B395" i="13"/>
  <c r="C395" i="13" a="1"/>
  <c r="C395" i="13"/>
  <c r="D395" i="13" a="1"/>
  <c r="D395" i="13"/>
  <c r="E395" i="13" a="1"/>
  <c r="E395" i="13"/>
  <c r="F395" i="13" a="1"/>
  <c r="F395" i="13"/>
  <c r="G395" i="13" a="1"/>
  <c r="G395" i="13"/>
  <c r="H395" i="13" a="1"/>
  <c r="H395" i="13"/>
  <c r="I395" i="13" a="1"/>
  <c r="I395" i="13"/>
  <c r="J395" i="13" a="1"/>
  <c r="J395" i="13"/>
  <c r="B396" i="13" a="1"/>
  <c r="B396" i="13"/>
  <c r="C396" i="13" a="1"/>
  <c r="C396" i="13"/>
  <c r="D396" i="13" a="1"/>
  <c r="D396" i="13"/>
  <c r="E396" i="13" a="1"/>
  <c r="E396" i="13"/>
  <c r="F396" i="13" a="1"/>
  <c r="F396" i="13"/>
  <c r="G396" i="13" a="1"/>
  <c r="G396" i="13"/>
  <c r="H396" i="13" a="1"/>
  <c r="H396" i="13"/>
  <c r="I396" i="13" a="1"/>
  <c r="I396" i="13"/>
  <c r="J396" i="13" a="1"/>
  <c r="J396" i="13"/>
  <c r="B397" i="13" a="1"/>
  <c r="B397" i="13"/>
  <c r="C397" i="13" a="1"/>
  <c r="C397" i="13"/>
  <c r="D397" i="13" a="1"/>
  <c r="D397" i="13"/>
  <c r="E397" i="13" a="1"/>
  <c r="E397" i="13"/>
  <c r="F397" i="13" a="1"/>
  <c r="F397" i="13"/>
  <c r="G397" i="13" a="1"/>
  <c r="G397" i="13"/>
  <c r="H397" i="13" a="1"/>
  <c r="H397" i="13"/>
  <c r="I397" i="13" a="1"/>
  <c r="I397" i="13"/>
  <c r="J397" i="13" a="1"/>
  <c r="J397" i="13"/>
  <c r="B398" i="13" a="1"/>
  <c r="B398" i="13"/>
  <c r="C398" i="13" a="1"/>
  <c r="C398" i="13"/>
  <c r="D398" i="13" a="1"/>
  <c r="D398" i="13"/>
  <c r="E398" i="13" a="1"/>
  <c r="E398" i="13"/>
  <c r="F398" i="13" a="1"/>
  <c r="F398" i="13"/>
  <c r="G398" i="13" a="1"/>
  <c r="G398" i="13"/>
  <c r="H398" i="13" a="1"/>
  <c r="H398" i="13"/>
  <c r="I398" i="13" a="1"/>
  <c r="I398" i="13"/>
  <c r="J398" i="13" a="1"/>
  <c r="J398" i="13"/>
  <c r="B399" i="13" a="1"/>
  <c r="B399" i="13"/>
  <c r="C399" i="13" a="1"/>
  <c r="C399" i="13"/>
  <c r="D399" i="13" a="1"/>
  <c r="D399" i="13"/>
  <c r="E399" i="13" a="1"/>
  <c r="E399" i="13"/>
  <c r="F399" i="13" a="1"/>
  <c r="F399" i="13"/>
  <c r="G399" i="13" a="1"/>
  <c r="G399" i="13"/>
  <c r="H399" i="13" a="1"/>
  <c r="H399" i="13"/>
  <c r="I399" i="13" a="1"/>
  <c r="I399" i="13"/>
  <c r="J399" i="13" a="1"/>
  <c r="J399" i="13"/>
  <c r="B400" i="13" a="1"/>
  <c r="B400" i="13"/>
  <c r="C400" i="13" a="1"/>
  <c r="C400" i="13"/>
  <c r="D400" i="13" a="1"/>
  <c r="D400" i="13"/>
  <c r="E400" i="13" a="1"/>
  <c r="E400" i="13"/>
  <c r="F400" i="13" a="1"/>
  <c r="F400" i="13"/>
  <c r="G400" i="13" a="1"/>
  <c r="G400" i="13"/>
  <c r="H400" i="13" a="1"/>
  <c r="H400" i="13"/>
  <c r="I400" i="13" a="1"/>
  <c r="I400" i="13"/>
  <c r="J400" i="13" a="1"/>
  <c r="J400" i="13"/>
  <c r="B401" i="13" a="1"/>
  <c r="B401" i="13"/>
  <c r="C401" i="13" a="1"/>
  <c r="C401" i="13"/>
  <c r="D401" i="13" a="1"/>
  <c r="D401" i="13"/>
  <c r="E401" i="13" a="1"/>
  <c r="E401" i="13"/>
  <c r="F401" i="13" a="1"/>
  <c r="F401" i="13"/>
  <c r="G401" i="13" a="1"/>
  <c r="G401" i="13"/>
  <c r="H401" i="13" a="1"/>
  <c r="H401" i="13"/>
  <c r="I401" i="13" a="1"/>
  <c r="I401" i="13"/>
  <c r="J401" i="13" a="1"/>
  <c r="J401" i="13"/>
  <c r="B402" i="13" a="1"/>
  <c r="B402" i="13"/>
  <c r="C402" i="13" a="1"/>
  <c r="C402" i="13"/>
  <c r="D402" i="13" a="1"/>
  <c r="D402" i="13"/>
  <c r="E402" i="13" a="1"/>
  <c r="E402" i="13"/>
  <c r="F402" i="13" a="1"/>
  <c r="F402" i="13"/>
  <c r="G402" i="13" a="1"/>
  <c r="G402" i="13"/>
  <c r="H402" i="13" a="1"/>
  <c r="H402" i="13"/>
  <c r="I402" i="13" a="1"/>
  <c r="I402" i="13"/>
  <c r="J402" i="13" a="1"/>
  <c r="J402" i="13"/>
  <c r="B403" i="13" a="1"/>
  <c r="B403" i="13"/>
  <c r="C403" i="13" a="1"/>
  <c r="C403" i="13"/>
  <c r="D403" i="13" a="1"/>
  <c r="D403" i="13"/>
  <c r="E403" i="13" a="1"/>
  <c r="E403" i="13"/>
  <c r="F403" i="13" a="1"/>
  <c r="F403" i="13"/>
  <c r="G403" i="13" a="1"/>
  <c r="G403" i="13"/>
  <c r="H403" i="13" a="1"/>
  <c r="H403" i="13"/>
  <c r="I403" i="13" a="1"/>
  <c r="I403" i="13"/>
  <c r="J403" i="13" a="1"/>
  <c r="J403" i="13"/>
  <c r="B404" i="13" a="1"/>
  <c r="B404" i="13"/>
  <c r="C404" i="13" a="1"/>
  <c r="C404" i="13"/>
  <c r="D404" i="13" a="1"/>
  <c r="D404" i="13"/>
  <c r="E404" i="13" a="1"/>
  <c r="E404" i="13"/>
  <c r="F404" i="13" a="1"/>
  <c r="F404" i="13"/>
  <c r="G404" i="13" a="1"/>
  <c r="G404" i="13"/>
  <c r="H404" i="13" a="1"/>
  <c r="H404" i="13"/>
  <c r="I404" i="13" a="1"/>
  <c r="I404" i="13"/>
  <c r="J404" i="13" a="1"/>
  <c r="J404" i="13"/>
  <c r="B405" i="13" a="1"/>
  <c r="B405" i="13"/>
  <c r="C405" i="13" a="1"/>
  <c r="C405" i="13"/>
  <c r="D405" i="13" a="1"/>
  <c r="D405" i="13"/>
  <c r="E405" i="13" a="1"/>
  <c r="E405" i="13"/>
  <c r="F405" i="13" a="1"/>
  <c r="F405" i="13"/>
  <c r="G405" i="13" a="1"/>
  <c r="G405" i="13"/>
  <c r="H405" i="13" a="1"/>
  <c r="H405" i="13"/>
  <c r="I405" i="13" a="1"/>
  <c r="I405" i="13"/>
  <c r="J405" i="13" a="1"/>
  <c r="J405" i="13"/>
  <c r="B406" i="13" a="1"/>
  <c r="B406" i="13"/>
  <c r="C406" i="13" a="1"/>
  <c r="C406" i="13"/>
  <c r="D406" i="13" a="1"/>
  <c r="D406" i="13"/>
  <c r="E406" i="13" a="1"/>
  <c r="E406" i="13"/>
  <c r="F406" i="13" a="1"/>
  <c r="F406" i="13"/>
  <c r="G406" i="13" a="1"/>
  <c r="G406" i="13"/>
  <c r="H406" i="13" a="1"/>
  <c r="H406" i="13"/>
  <c r="I406" i="13" a="1"/>
  <c r="I406" i="13"/>
  <c r="J406" i="13" a="1"/>
  <c r="J406" i="13"/>
  <c r="B407" i="13" a="1"/>
  <c r="B407" i="13"/>
  <c r="C407" i="13" a="1"/>
  <c r="C407" i="13"/>
  <c r="D407" i="13" a="1"/>
  <c r="D407" i="13"/>
  <c r="E407" i="13" a="1"/>
  <c r="E407" i="13"/>
  <c r="F407" i="13" a="1"/>
  <c r="F407" i="13"/>
  <c r="G407" i="13" a="1"/>
  <c r="G407" i="13"/>
  <c r="H407" i="13" a="1"/>
  <c r="H407" i="13"/>
  <c r="I407" i="13" a="1"/>
  <c r="I407" i="13"/>
  <c r="J407" i="13" a="1"/>
  <c r="J407" i="13"/>
  <c r="B408" i="13" a="1"/>
  <c r="B408" i="13"/>
  <c r="C408" i="13" a="1"/>
  <c r="C408" i="13"/>
  <c r="D408" i="13" a="1"/>
  <c r="D408" i="13"/>
  <c r="E408" i="13" a="1"/>
  <c r="E408" i="13"/>
  <c r="F408" i="13" a="1"/>
  <c r="F408" i="13"/>
  <c r="G408" i="13" a="1"/>
  <c r="G408" i="13"/>
  <c r="H408" i="13" a="1"/>
  <c r="H408" i="13"/>
  <c r="I408" i="13" a="1"/>
  <c r="I408" i="13"/>
  <c r="J408" i="13" a="1"/>
  <c r="J408" i="13"/>
  <c r="B409" i="13" a="1"/>
  <c r="B409" i="13"/>
  <c r="C409" i="13" a="1"/>
  <c r="C409" i="13"/>
  <c r="D409" i="13" a="1"/>
  <c r="D409" i="13"/>
  <c r="E409" i="13" a="1"/>
  <c r="E409" i="13"/>
  <c r="F409" i="13" a="1"/>
  <c r="F409" i="13"/>
  <c r="G409" i="13" a="1"/>
  <c r="G409" i="13"/>
  <c r="H409" i="13" a="1"/>
  <c r="H409" i="13"/>
  <c r="I409" i="13" a="1"/>
  <c r="I409" i="13"/>
  <c r="J409" i="13" a="1"/>
  <c r="J409" i="13"/>
  <c r="B410" i="13" a="1"/>
  <c r="B410" i="13"/>
  <c r="C410" i="13" a="1"/>
  <c r="C410" i="13"/>
  <c r="D410" i="13" a="1"/>
  <c r="D410" i="13"/>
  <c r="E410" i="13" a="1"/>
  <c r="E410" i="13"/>
  <c r="F410" i="13" a="1"/>
  <c r="F410" i="13"/>
  <c r="G410" i="13" a="1"/>
  <c r="G410" i="13"/>
  <c r="H410" i="13" a="1"/>
  <c r="H410" i="13"/>
  <c r="I410" i="13" a="1"/>
  <c r="I410" i="13"/>
  <c r="J410" i="13" a="1"/>
  <c r="J410" i="13"/>
  <c r="B411" i="13" a="1"/>
  <c r="B411" i="13"/>
  <c r="C411" i="13" a="1"/>
  <c r="C411" i="13"/>
  <c r="D411" i="13" a="1"/>
  <c r="D411" i="13"/>
  <c r="E411" i="13" a="1"/>
  <c r="E411" i="13"/>
  <c r="F411" i="13" a="1"/>
  <c r="F411" i="13"/>
  <c r="G411" i="13" a="1"/>
  <c r="G411" i="13"/>
  <c r="H411" i="13" a="1"/>
  <c r="H411" i="13"/>
  <c r="I411" i="13" a="1"/>
  <c r="I411" i="13"/>
  <c r="J411" i="13" a="1"/>
  <c r="J411" i="13"/>
  <c r="B412" i="13" a="1"/>
  <c r="B412" i="13"/>
  <c r="C412" i="13" a="1"/>
  <c r="C412" i="13"/>
  <c r="D412" i="13" a="1"/>
  <c r="D412" i="13"/>
  <c r="E412" i="13" a="1"/>
  <c r="E412" i="13"/>
  <c r="F412" i="13" a="1"/>
  <c r="F412" i="13"/>
  <c r="G412" i="13" a="1"/>
  <c r="G412" i="13"/>
  <c r="H412" i="13" a="1"/>
  <c r="H412" i="13"/>
  <c r="I412" i="13" a="1"/>
  <c r="I412" i="13"/>
  <c r="J412" i="13" a="1"/>
  <c r="J412" i="13"/>
  <c r="B413" i="13" a="1"/>
  <c r="B413" i="13"/>
  <c r="C413" i="13" a="1"/>
  <c r="C413" i="13"/>
  <c r="D413" i="13" a="1"/>
  <c r="D413" i="13"/>
  <c r="E413" i="13" a="1"/>
  <c r="E413" i="13"/>
  <c r="F413" i="13" a="1"/>
  <c r="F413" i="13"/>
  <c r="G413" i="13" a="1"/>
  <c r="G413" i="13"/>
  <c r="H413" i="13" a="1"/>
  <c r="H413" i="13"/>
  <c r="I413" i="13" a="1"/>
  <c r="I413" i="13"/>
  <c r="J413" i="13" a="1"/>
  <c r="J413" i="13"/>
  <c r="B414" i="13" a="1"/>
  <c r="B414" i="13"/>
  <c r="C414" i="13" a="1"/>
  <c r="C414" i="13"/>
  <c r="D414" i="13" a="1"/>
  <c r="D414" i="13"/>
  <c r="E414" i="13" a="1"/>
  <c r="E414" i="13"/>
  <c r="F414" i="13" a="1"/>
  <c r="F414" i="13"/>
  <c r="G414" i="13" a="1"/>
  <c r="G414" i="13"/>
  <c r="H414" i="13" a="1"/>
  <c r="H414" i="13"/>
  <c r="I414" i="13" a="1"/>
  <c r="I414" i="13"/>
  <c r="J414" i="13" a="1"/>
  <c r="J414" i="13"/>
  <c r="B415" i="13" a="1"/>
  <c r="B415" i="13"/>
  <c r="C415" i="13" a="1"/>
  <c r="C415" i="13"/>
  <c r="D415" i="13" a="1"/>
  <c r="D415" i="13"/>
  <c r="E415" i="13" a="1"/>
  <c r="E415" i="13"/>
  <c r="F415" i="13" a="1"/>
  <c r="F415" i="13"/>
  <c r="G415" i="13" a="1"/>
  <c r="G415" i="13"/>
  <c r="H415" i="13" a="1"/>
  <c r="H415" i="13"/>
  <c r="I415" i="13" a="1"/>
  <c r="I415" i="13"/>
  <c r="J415" i="13" a="1"/>
  <c r="J415" i="13"/>
  <c r="B416" i="13" a="1"/>
  <c r="B416" i="13"/>
  <c r="C416" i="13" a="1"/>
  <c r="C416" i="13"/>
  <c r="D416" i="13" a="1"/>
  <c r="D416" i="13"/>
  <c r="E416" i="13" a="1"/>
  <c r="E416" i="13"/>
  <c r="F416" i="13" a="1"/>
  <c r="F416" i="13"/>
  <c r="G416" i="13" a="1"/>
  <c r="G416" i="13"/>
  <c r="H416" i="13" a="1"/>
  <c r="H416" i="13"/>
  <c r="I416" i="13" a="1"/>
  <c r="I416" i="13"/>
  <c r="J416" i="13" a="1"/>
  <c r="J416" i="13"/>
  <c r="B417" i="13" a="1"/>
  <c r="B417" i="13"/>
  <c r="C417" i="13" a="1"/>
  <c r="C417" i="13"/>
  <c r="D417" i="13" a="1"/>
  <c r="D417" i="13"/>
  <c r="E417" i="13" a="1"/>
  <c r="E417" i="13"/>
  <c r="F417" i="13" a="1"/>
  <c r="F417" i="13"/>
  <c r="G417" i="13" a="1"/>
  <c r="G417" i="13"/>
  <c r="H417" i="13" a="1"/>
  <c r="H417" i="13"/>
  <c r="I417" i="13" a="1"/>
  <c r="I417" i="13"/>
  <c r="J417" i="13" a="1"/>
  <c r="J417" i="13"/>
  <c r="B418" i="13" a="1"/>
  <c r="B418" i="13"/>
  <c r="C418" i="13" a="1"/>
  <c r="C418" i="13"/>
  <c r="D418" i="13" a="1"/>
  <c r="D418" i="13"/>
  <c r="E418" i="13" a="1"/>
  <c r="E418" i="13"/>
  <c r="F418" i="13" a="1"/>
  <c r="F418" i="13"/>
  <c r="G418" i="13" a="1"/>
  <c r="G418" i="13"/>
  <c r="H418" i="13" a="1"/>
  <c r="H418" i="13"/>
  <c r="I418" i="13" a="1"/>
  <c r="I418" i="13"/>
  <c r="J418" i="13" a="1"/>
  <c r="J418" i="13"/>
  <c r="B419" i="13" a="1"/>
  <c r="B419" i="13"/>
  <c r="C419" i="13" a="1"/>
  <c r="C419" i="13"/>
  <c r="D419" i="13" a="1"/>
  <c r="D419" i="13"/>
  <c r="E419" i="13" a="1"/>
  <c r="E419" i="13"/>
  <c r="F419" i="13" a="1"/>
  <c r="F419" i="13"/>
  <c r="G419" i="13" a="1"/>
  <c r="G419" i="13"/>
  <c r="H419" i="13" a="1"/>
  <c r="H419" i="13"/>
  <c r="I419" i="13" a="1"/>
  <c r="I419" i="13"/>
  <c r="J419" i="13" a="1"/>
  <c r="J419" i="13"/>
  <c r="B420" i="13" a="1"/>
  <c r="B420" i="13"/>
  <c r="C420" i="13" a="1"/>
  <c r="C420" i="13"/>
  <c r="D420" i="13" a="1"/>
  <c r="D420" i="13"/>
  <c r="E420" i="13" a="1"/>
  <c r="E420" i="13"/>
  <c r="F420" i="13" a="1"/>
  <c r="F420" i="13"/>
  <c r="G420" i="13" a="1"/>
  <c r="G420" i="13"/>
  <c r="H420" i="13" a="1"/>
  <c r="H420" i="13"/>
  <c r="I420" i="13" a="1"/>
  <c r="I420" i="13"/>
  <c r="J420" i="13" a="1"/>
  <c r="J420" i="13"/>
  <c r="B421" i="13" a="1"/>
  <c r="B421" i="13"/>
  <c r="C421" i="13" a="1"/>
  <c r="C421" i="13"/>
  <c r="D421" i="13" a="1"/>
  <c r="D421" i="13"/>
  <c r="E421" i="13" a="1"/>
  <c r="E421" i="13"/>
  <c r="F421" i="13" a="1"/>
  <c r="F421" i="13"/>
  <c r="G421" i="13" a="1"/>
  <c r="G421" i="13"/>
  <c r="H421" i="13" a="1"/>
  <c r="H421" i="13"/>
  <c r="I421" i="13" a="1"/>
  <c r="I421" i="13"/>
  <c r="J421" i="13" a="1"/>
  <c r="J421" i="13"/>
  <c r="B422" i="13" a="1"/>
  <c r="B422" i="13"/>
  <c r="C422" i="13" a="1"/>
  <c r="C422" i="13"/>
  <c r="D422" i="13" a="1"/>
  <c r="D422" i="13"/>
  <c r="E422" i="13" a="1"/>
  <c r="E422" i="13"/>
  <c r="F422" i="13" a="1"/>
  <c r="F422" i="13"/>
  <c r="G422" i="13" a="1"/>
  <c r="G422" i="13"/>
  <c r="H422" i="13" a="1"/>
  <c r="H422" i="13"/>
  <c r="I422" i="13" a="1"/>
  <c r="I422" i="13"/>
  <c r="J422" i="13" a="1"/>
  <c r="J422" i="13"/>
  <c r="B423" i="13" a="1"/>
  <c r="B423" i="13"/>
  <c r="C423" i="13" a="1"/>
  <c r="C423" i="13"/>
  <c r="D423" i="13" a="1"/>
  <c r="D423" i="13"/>
  <c r="E423" i="13" a="1"/>
  <c r="E423" i="13"/>
  <c r="F423" i="13" a="1"/>
  <c r="F423" i="13"/>
  <c r="G423" i="13" a="1"/>
  <c r="G423" i="13"/>
  <c r="H423" i="13" a="1"/>
  <c r="H423" i="13"/>
  <c r="I423" i="13" a="1"/>
  <c r="I423" i="13"/>
  <c r="J423" i="13" a="1"/>
  <c r="J423" i="13"/>
  <c r="B424" i="13" a="1"/>
  <c r="B424" i="13"/>
  <c r="C424" i="13" a="1"/>
  <c r="C424" i="13"/>
  <c r="D424" i="13" a="1"/>
  <c r="D424" i="13"/>
  <c r="E424" i="13" a="1"/>
  <c r="E424" i="13"/>
  <c r="F424" i="13" a="1"/>
  <c r="F424" i="13"/>
  <c r="G424" i="13" a="1"/>
  <c r="G424" i="13"/>
  <c r="H424" i="13" a="1"/>
  <c r="H424" i="13"/>
  <c r="I424" i="13" a="1"/>
  <c r="I424" i="13"/>
  <c r="J424" i="13" a="1"/>
  <c r="J424" i="13"/>
  <c r="B425" i="13" a="1"/>
  <c r="B425" i="13"/>
  <c r="C425" i="13" a="1"/>
  <c r="C425" i="13"/>
  <c r="D425" i="13" a="1"/>
  <c r="D425" i="13"/>
  <c r="E425" i="13" a="1"/>
  <c r="E425" i="13"/>
  <c r="F425" i="13" a="1"/>
  <c r="F425" i="13"/>
  <c r="G425" i="13" a="1"/>
  <c r="G425" i="13"/>
  <c r="H425" i="13" a="1"/>
  <c r="H425" i="13"/>
  <c r="I425" i="13" a="1"/>
  <c r="I425" i="13"/>
  <c r="J425" i="13" a="1"/>
  <c r="J425" i="13"/>
  <c r="B426" i="13" a="1"/>
  <c r="B426" i="13"/>
  <c r="C426" i="13" a="1"/>
  <c r="C426" i="13"/>
  <c r="D426" i="13" a="1"/>
  <c r="D426" i="13"/>
  <c r="E426" i="13" a="1"/>
  <c r="E426" i="13"/>
  <c r="F426" i="13" a="1"/>
  <c r="F426" i="13"/>
  <c r="G426" i="13" a="1"/>
  <c r="G426" i="13"/>
  <c r="H426" i="13" a="1"/>
  <c r="H426" i="13"/>
  <c r="I426" i="13" a="1"/>
  <c r="I426" i="13"/>
  <c r="J426" i="13" a="1"/>
  <c r="J426" i="13"/>
  <c r="B427" i="13" a="1"/>
  <c r="B427" i="13"/>
  <c r="C427" i="13" a="1"/>
  <c r="C427" i="13"/>
  <c r="D427" i="13" a="1"/>
  <c r="D427" i="13"/>
  <c r="E427" i="13" a="1"/>
  <c r="E427" i="13"/>
  <c r="F427" i="13" a="1"/>
  <c r="F427" i="13"/>
  <c r="G427" i="13" a="1"/>
  <c r="G427" i="13"/>
  <c r="H427" i="13" a="1"/>
  <c r="H427" i="13"/>
  <c r="I427" i="13" a="1"/>
  <c r="I427" i="13"/>
  <c r="J427" i="13" a="1"/>
  <c r="J427" i="13"/>
  <c r="B428" i="13" a="1"/>
  <c r="B428" i="13"/>
  <c r="C428" i="13" a="1"/>
  <c r="C428" i="13"/>
  <c r="D428" i="13" a="1"/>
  <c r="D428" i="13"/>
  <c r="E428" i="13" a="1"/>
  <c r="E428" i="13"/>
  <c r="F428" i="13" a="1"/>
  <c r="F428" i="13"/>
  <c r="G428" i="13" a="1"/>
  <c r="G428" i="13"/>
  <c r="H428" i="13" a="1"/>
  <c r="H428" i="13"/>
  <c r="I428" i="13" a="1"/>
  <c r="I428" i="13"/>
  <c r="J428" i="13" a="1"/>
  <c r="J428" i="13"/>
  <c r="B429" i="13" a="1"/>
  <c r="B429" i="13"/>
  <c r="C429" i="13" a="1"/>
  <c r="C429" i="13"/>
  <c r="D429" i="13" a="1"/>
  <c r="D429" i="13"/>
  <c r="E429" i="13" a="1"/>
  <c r="E429" i="13"/>
  <c r="F429" i="13" a="1"/>
  <c r="F429" i="13"/>
  <c r="G429" i="13" a="1"/>
  <c r="G429" i="13"/>
  <c r="H429" i="13" a="1"/>
  <c r="H429" i="13"/>
  <c r="I429" i="13" a="1"/>
  <c r="I429" i="13"/>
  <c r="J429" i="13" a="1"/>
  <c r="J429" i="13"/>
  <c r="B430" i="13" a="1"/>
  <c r="B430" i="13"/>
  <c r="C430" i="13" a="1"/>
  <c r="C430" i="13"/>
  <c r="D430" i="13" a="1"/>
  <c r="D430" i="13"/>
  <c r="E430" i="13" a="1"/>
  <c r="E430" i="13"/>
  <c r="F430" i="13" a="1"/>
  <c r="F430" i="13"/>
  <c r="G430" i="13" a="1"/>
  <c r="G430" i="13"/>
  <c r="H430" i="13" a="1"/>
  <c r="H430" i="13"/>
  <c r="I430" i="13" a="1"/>
  <c r="I430" i="13"/>
  <c r="J430" i="13" a="1"/>
  <c r="J430" i="13"/>
  <c r="B431" i="13" a="1"/>
  <c r="B431" i="13"/>
  <c r="C431" i="13" a="1"/>
  <c r="C431" i="13"/>
  <c r="D431" i="13" a="1"/>
  <c r="D431" i="13"/>
  <c r="E431" i="13" a="1"/>
  <c r="E431" i="13"/>
  <c r="F431" i="13" a="1"/>
  <c r="F431" i="13"/>
  <c r="G431" i="13" a="1"/>
  <c r="G431" i="13"/>
  <c r="H431" i="13" a="1"/>
  <c r="H431" i="13"/>
  <c r="I431" i="13" a="1"/>
  <c r="I431" i="13"/>
  <c r="J431" i="13" a="1"/>
  <c r="J431" i="13"/>
  <c r="B432" i="13" a="1"/>
  <c r="B432" i="13"/>
  <c r="C432" i="13" a="1"/>
  <c r="C432" i="13"/>
  <c r="D432" i="13" a="1"/>
  <c r="D432" i="13"/>
  <c r="E432" i="13" a="1"/>
  <c r="E432" i="13"/>
  <c r="F432" i="13" a="1"/>
  <c r="F432" i="13"/>
  <c r="G432" i="13" a="1"/>
  <c r="G432" i="13"/>
  <c r="H432" i="13" a="1"/>
  <c r="H432" i="13"/>
  <c r="I432" i="13" a="1"/>
  <c r="I432" i="13"/>
  <c r="J432" i="13" a="1"/>
  <c r="J432" i="13"/>
  <c r="B433" i="13" a="1"/>
  <c r="B433" i="13"/>
  <c r="C433" i="13" a="1"/>
  <c r="C433" i="13"/>
  <c r="D433" i="13" a="1"/>
  <c r="D433" i="13"/>
  <c r="E433" i="13" a="1"/>
  <c r="E433" i="13"/>
  <c r="F433" i="13" a="1"/>
  <c r="F433" i="13"/>
  <c r="G433" i="13" a="1"/>
  <c r="G433" i="13"/>
  <c r="H433" i="13" a="1"/>
  <c r="H433" i="13"/>
  <c r="I433" i="13" a="1"/>
  <c r="I433" i="13"/>
  <c r="J433" i="13" a="1"/>
  <c r="J433" i="13"/>
  <c r="B434" i="13" a="1"/>
  <c r="B434" i="13"/>
  <c r="C434" i="13" a="1"/>
  <c r="C434" i="13"/>
  <c r="D434" i="13" a="1"/>
  <c r="D434" i="13"/>
  <c r="E434" i="13" a="1"/>
  <c r="E434" i="13"/>
  <c r="F434" i="13" a="1"/>
  <c r="F434" i="13"/>
  <c r="G434" i="13" a="1"/>
  <c r="G434" i="13"/>
  <c r="H434" i="13" a="1"/>
  <c r="H434" i="13"/>
  <c r="I434" i="13" a="1"/>
  <c r="I434" i="13"/>
  <c r="J434" i="13" a="1"/>
  <c r="J434" i="13"/>
  <c r="B435" i="13" a="1"/>
  <c r="B435" i="13"/>
  <c r="C435" i="13" a="1"/>
  <c r="C435" i="13"/>
  <c r="D435" i="13" a="1"/>
  <c r="D435" i="13"/>
  <c r="E435" i="13" a="1"/>
  <c r="E435" i="13"/>
  <c r="F435" i="13" a="1"/>
  <c r="F435" i="13"/>
  <c r="G435" i="13" a="1"/>
  <c r="G435" i="13"/>
  <c r="H435" i="13" a="1"/>
  <c r="H435" i="13"/>
  <c r="I435" i="13" a="1"/>
  <c r="I435" i="13"/>
  <c r="J435" i="13" a="1"/>
  <c r="J435" i="13"/>
  <c r="B436" i="13" a="1"/>
  <c r="B436" i="13"/>
  <c r="C436" i="13" a="1"/>
  <c r="C436" i="13"/>
  <c r="D436" i="13" a="1"/>
  <c r="D436" i="13"/>
  <c r="E436" i="13" a="1"/>
  <c r="E436" i="13"/>
  <c r="F436" i="13" a="1"/>
  <c r="F436" i="13"/>
  <c r="G436" i="13" a="1"/>
  <c r="G436" i="13"/>
  <c r="H436" i="13" a="1"/>
  <c r="H436" i="13"/>
  <c r="I436" i="13" a="1"/>
  <c r="I436" i="13"/>
  <c r="J436" i="13" a="1"/>
  <c r="J436" i="13"/>
  <c r="B437" i="13" a="1"/>
  <c r="B437" i="13"/>
  <c r="C437" i="13" a="1"/>
  <c r="C437" i="13"/>
  <c r="D437" i="13" a="1"/>
  <c r="D437" i="13"/>
  <c r="E437" i="13" a="1"/>
  <c r="E437" i="13"/>
  <c r="F437" i="13" a="1"/>
  <c r="F437" i="13"/>
  <c r="G437" i="13" a="1"/>
  <c r="G437" i="13"/>
  <c r="H437" i="13" a="1"/>
  <c r="H437" i="13"/>
  <c r="I437" i="13" a="1"/>
  <c r="I437" i="13"/>
  <c r="J437" i="13" a="1"/>
  <c r="J437" i="13"/>
  <c r="B438" i="13" a="1"/>
  <c r="B438" i="13"/>
  <c r="C438" i="13" a="1"/>
  <c r="C438" i="13"/>
  <c r="D438" i="13" a="1"/>
  <c r="D438" i="13"/>
  <c r="E438" i="13" a="1"/>
  <c r="E438" i="13"/>
  <c r="F438" i="13" a="1"/>
  <c r="F438" i="13"/>
  <c r="G438" i="13" a="1"/>
  <c r="G438" i="13"/>
  <c r="H438" i="13" a="1"/>
  <c r="H438" i="13"/>
  <c r="I438" i="13" a="1"/>
  <c r="I438" i="13"/>
  <c r="J438" i="13" a="1"/>
  <c r="J438" i="13"/>
  <c r="B439" i="13" a="1"/>
  <c r="B439" i="13"/>
  <c r="C439" i="13" a="1"/>
  <c r="C439" i="13"/>
  <c r="D439" i="13" a="1"/>
  <c r="D439" i="13"/>
  <c r="E439" i="13" a="1"/>
  <c r="E439" i="13"/>
  <c r="F439" i="13" a="1"/>
  <c r="F439" i="13"/>
  <c r="G439" i="13" a="1"/>
  <c r="G439" i="13"/>
  <c r="H439" i="13" a="1"/>
  <c r="H439" i="13"/>
  <c r="I439" i="13" a="1"/>
  <c r="I439" i="13"/>
  <c r="J439" i="13" a="1"/>
  <c r="J439" i="13"/>
  <c r="B440" i="13" a="1"/>
  <c r="B440" i="13"/>
  <c r="C440" i="13" a="1"/>
  <c r="C440" i="13"/>
  <c r="D440" i="13" a="1"/>
  <c r="D440" i="13"/>
  <c r="E440" i="13" a="1"/>
  <c r="E440" i="13"/>
  <c r="F440" i="13" a="1"/>
  <c r="F440" i="13"/>
  <c r="G440" i="13" a="1"/>
  <c r="G440" i="13"/>
  <c r="H440" i="13" a="1"/>
  <c r="H440" i="13"/>
  <c r="I440" i="13" a="1"/>
  <c r="I440" i="13"/>
  <c r="J440" i="13" a="1"/>
  <c r="J440" i="13"/>
  <c r="B441" i="13" a="1"/>
  <c r="B441" i="13"/>
  <c r="C441" i="13" a="1"/>
  <c r="C441" i="13"/>
  <c r="D441" i="13" a="1"/>
  <c r="D441" i="13"/>
  <c r="E441" i="13" a="1"/>
  <c r="E441" i="13"/>
  <c r="F441" i="13" a="1"/>
  <c r="F441" i="13"/>
  <c r="G441" i="13" a="1"/>
  <c r="G441" i="13"/>
  <c r="H441" i="13" a="1"/>
  <c r="H441" i="13"/>
  <c r="I441" i="13" a="1"/>
  <c r="I441" i="13"/>
  <c r="J441" i="13" a="1"/>
  <c r="J441" i="13"/>
  <c r="B442" i="13" a="1"/>
  <c r="B442" i="13"/>
  <c r="C442" i="13" a="1"/>
  <c r="C442" i="13"/>
  <c r="D442" i="13" a="1"/>
  <c r="D442" i="13"/>
  <c r="E442" i="13" a="1"/>
  <c r="E442" i="13"/>
  <c r="F442" i="13" a="1"/>
  <c r="F442" i="13"/>
  <c r="G442" i="13" a="1"/>
  <c r="G442" i="13"/>
  <c r="H442" i="13" a="1"/>
  <c r="H442" i="13"/>
  <c r="I442" i="13" a="1"/>
  <c r="I442" i="13"/>
  <c r="J442" i="13" a="1"/>
  <c r="J442" i="13"/>
  <c r="B443" i="13" a="1"/>
  <c r="B443" i="13"/>
  <c r="C443" i="13" a="1"/>
  <c r="C443" i="13"/>
  <c r="D443" i="13" a="1"/>
  <c r="D443" i="13"/>
  <c r="E443" i="13" a="1"/>
  <c r="E443" i="13"/>
  <c r="F443" i="13" a="1"/>
  <c r="F443" i="13"/>
  <c r="G443" i="13" a="1"/>
  <c r="G443" i="13"/>
  <c r="H443" i="13" a="1"/>
  <c r="H443" i="13"/>
  <c r="I443" i="13" a="1"/>
  <c r="I443" i="13"/>
  <c r="J443" i="13" a="1"/>
  <c r="J443" i="13"/>
  <c r="B444" i="13" a="1"/>
  <c r="B444" i="13"/>
  <c r="C444" i="13" a="1"/>
  <c r="C444" i="13"/>
  <c r="D444" i="13" a="1"/>
  <c r="D444" i="13"/>
  <c r="E444" i="13" a="1"/>
  <c r="E444" i="13"/>
  <c r="F444" i="13" a="1"/>
  <c r="F444" i="13"/>
  <c r="G444" i="13" a="1"/>
  <c r="G444" i="13"/>
  <c r="H444" i="13" a="1"/>
  <c r="H444" i="13"/>
  <c r="I444" i="13" a="1"/>
  <c r="I444" i="13"/>
  <c r="J444" i="13" a="1"/>
  <c r="J444" i="13"/>
  <c r="B445" i="13" a="1"/>
  <c r="B445" i="13"/>
  <c r="C445" i="13" a="1"/>
  <c r="C445" i="13"/>
  <c r="D445" i="13" a="1"/>
  <c r="D445" i="13"/>
  <c r="E445" i="13" a="1"/>
  <c r="E445" i="13"/>
  <c r="F445" i="13" a="1"/>
  <c r="F445" i="13"/>
  <c r="G445" i="13" a="1"/>
  <c r="G445" i="13"/>
  <c r="H445" i="13" a="1"/>
  <c r="H445" i="13"/>
  <c r="I445" i="13" a="1"/>
  <c r="I445" i="13"/>
  <c r="J445" i="13" a="1"/>
  <c r="J445" i="13"/>
  <c r="B446" i="13" a="1"/>
  <c r="B446" i="13"/>
  <c r="C446" i="13" a="1"/>
  <c r="C446" i="13"/>
  <c r="D446" i="13" a="1"/>
  <c r="D446" i="13"/>
  <c r="E446" i="13" a="1"/>
  <c r="E446" i="13"/>
  <c r="F446" i="13" a="1"/>
  <c r="F446" i="13"/>
  <c r="G446" i="13" a="1"/>
  <c r="G446" i="13"/>
  <c r="H446" i="13" a="1"/>
  <c r="H446" i="13"/>
  <c r="I446" i="13" a="1"/>
  <c r="I446" i="13"/>
  <c r="J446" i="13" a="1"/>
  <c r="J446" i="13"/>
  <c r="B447" i="13" a="1"/>
  <c r="B447" i="13"/>
  <c r="C447" i="13" a="1"/>
  <c r="C447" i="13"/>
  <c r="D447" i="13" a="1"/>
  <c r="D447" i="13"/>
  <c r="E447" i="13" a="1"/>
  <c r="E447" i="13"/>
  <c r="F447" i="13" a="1"/>
  <c r="F447" i="13"/>
  <c r="G447" i="13" a="1"/>
  <c r="G447" i="13"/>
  <c r="H447" i="13" a="1"/>
  <c r="H447" i="13"/>
  <c r="I447" i="13" a="1"/>
  <c r="I447" i="13"/>
  <c r="J447" i="13" a="1"/>
  <c r="J447" i="13"/>
  <c r="B448" i="13" a="1"/>
  <c r="B448" i="13"/>
  <c r="C448" i="13" a="1"/>
  <c r="C448" i="13"/>
  <c r="D448" i="13" a="1"/>
  <c r="D448" i="13"/>
  <c r="E448" i="13" a="1"/>
  <c r="E448" i="13"/>
  <c r="F448" i="13" a="1"/>
  <c r="F448" i="13"/>
  <c r="G448" i="13" a="1"/>
  <c r="G448" i="13"/>
  <c r="H448" i="13" a="1"/>
  <c r="H448" i="13"/>
  <c r="I448" i="13" a="1"/>
  <c r="I448" i="13"/>
  <c r="J448" i="13" a="1"/>
  <c r="J448" i="13"/>
  <c r="B449" i="13" a="1"/>
  <c r="B449" i="13"/>
  <c r="C449" i="13" a="1"/>
  <c r="C449" i="13"/>
  <c r="D449" i="13" a="1"/>
  <c r="D449" i="13"/>
  <c r="E449" i="13" a="1"/>
  <c r="E449" i="13"/>
  <c r="F449" i="13" a="1"/>
  <c r="F449" i="13"/>
  <c r="G449" i="13" a="1"/>
  <c r="G449" i="13"/>
  <c r="H449" i="13" a="1"/>
  <c r="H449" i="13"/>
  <c r="I449" i="13" a="1"/>
  <c r="I449" i="13"/>
  <c r="J449" i="13" a="1"/>
  <c r="J449" i="13"/>
  <c r="B451" i="13" a="1"/>
  <c r="B451" i="13"/>
  <c r="C451" i="13" a="1"/>
  <c r="C451" i="13"/>
  <c r="D451" i="13" a="1"/>
  <c r="D451" i="13"/>
  <c r="E451" i="13" a="1"/>
  <c r="E451" i="13"/>
  <c r="F451" i="13" a="1"/>
  <c r="F451" i="13"/>
  <c r="G451" i="13" a="1"/>
  <c r="G451" i="13"/>
  <c r="H451" i="13" a="1"/>
  <c r="H451" i="13"/>
  <c r="I451" i="13" a="1"/>
  <c r="I451" i="13"/>
  <c r="J451" i="13" a="1"/>
  <c r="J451" i="13"/>
  <c r="B452" i="13" a="1"/>
  <c r="B452" i="13"/>
  <c r="C452" i="13" a="1"/>
  <c r="C452" i="13"/>
  <c r="D452" i="13" a="1"/>
  <c r="D452" i="13"/>
  <c r="E452" i="13" a="1"/>
  <c r="E452" i="13"/>
  <c r="F452" i="13" a="1"/>
  <c r="F452" i="13"/>
  <c r="G452" i="13" a="1"/>
  <c r="G452" i="13"/>
  <c r="H452" i="13" a="1"/>
  <c r="H452" i="13"/>
  <c r="I452" i="13" a="1"/>
  <c r="I452" i="13"/>
  <c r="J452" i="13" a="1"/>
  <c r="J452" i="13"/>
  <c r="B453" i="13" a="1"/>
  <c r="B453" i="13"/>
  <c r="C453" i="13" a="1"/>
  <c r="C453" i="13"/>
  <c r="D453" i="13" a="1"/>
  <c r="D453" i="13"/>
  <c r="E453" i="13" a="1"/>
  <c r="E453" i="13"/>
  <c r="F453" i="13" a="1"/>
  <c r="F453" i="13"/>
  <c r="G453" i="13" a="1"/>
  <c r="G453" i="13"/>
  <c r="H453" i="13" a="1"/>
  <c r="H453" i="13"/>
  <c r="I453" i="13" a="1"/>
  <c r="I453" i="13"/>
  <c r="J453" i="13" a="1"/>
  <c r="J453" i="13"/>
  <c r="B454" i="13" a="1"/>
  <c r="B454" i="13"/>
  <c r="C454" i="13" a="1"/>
  <c r="C454" i="13"/>
  <c r="D454" i="13" a="1"/>
  <c r="D454" i="13"/>
  <c r="E454" i="13" a="1"/>
  <c r="E454" i="13"/>
  <c r="F454" i="13" a="1"/>
  <c r="F454" i="13"/>
  <c r="G454" i="13" a="1"/>
  <c r="G454" i="13"/>
  <c r="H454" i="13" a="1"/>
  <c r="H454" i="13"/>
  <c r="I454" i="13" a="1"/>
  <c r="I454" i="13"/>
  <c r="J454" i="13" a="1"/>
  <c r="J454" i="13"/>
  <c r="B455" i="13" a="1"/>
  <c r="B455" i="13"/>
  <c r="C455" i="13" a="1"/>
  <c r="C455" i="13"/>
  <c r="D455" i="13" a="1"/>
  <c r="D455" i="13"/>
  <c r="E455" i="13" a="1"/>
  <c r="E455" i="13"/>
  <c r="F455" i="13" a="1"/>
  <c r="F455" i="13"/>
  <c r="G455" i="13" a="1"/>
  <c r="G455" i="13"/>
  <c r="H455" i="13" a="1"/>
  <c r="H455" i="13"/>
  <c r="I455" i="13" a="1"/>
  <c r="I455" i="13"/>
  <c r="J455" i="13" a="1"/>
  <c r="J455" i="13"/>
  <c r="B457" i="13" a="1"/>
  <c r="B457" i="13"/>
  <c r="C457" i="13" a="1"/>
  <c r="C457" i="13"/>
  <c r="D457" i="13" a="1"/>
  <c r="D457" i="13"/>
  <c r="E457" i="13" a="1"/>
  <c r="E457" i="13"/>
  <c r="F457" i="13" a="1"/>
  <c r="F457" i="13"/>
  <c r="G457" i="13" a="1"/>
  <c r="G457" i="13"/>
  <c r="H457" i="13" a="1"/>
  <c r="H457" i="13"/>
  <c r="I457" i="13" a="1"/>
  <c r="I457" i="13"/>
  <c r="J457" i="13" a="1"/>
  <c r="J457" i="13"/>
  <c r="B458" i="13" a="1"/>
  <c r="B458" i="13"/>
  <c r="C458" i="13" a="1"/>
  <c r="C458" i="13"/>
  <c r="D458" i="13" a="1"/>
  <c r="D458" i="13"/>
  <c r="E458" i="13" a="1"/>
  <c r="E458" i="13"/>
  <c r="F458" i="13" a="1"/>
  <c r="F458" i="13"/>
  <c r="G458" i="13" a="1"/>
  <c r="G458" i="13"/>
  <c r="H458" i="13" a="1"/>
  <c r="H458" i="13"/>
  <c r="I458" i="13" a="1"/>
  <c r="I458" i="13"/>
  <c r="J458" i="13" a="1"/>
  <c r="J458" i="13"/>
  <c r="B459" i="13" a="1"/>
  <c r="B459" i="13"/>
  <c r="C459" i="13" a="1"/>
  <c r="C459" i="13"/>
  <c r="D459" i="13" a="1"/>
  <c r="D459" i="13"/>
  <c r="E459" i="13" a="1"/>
  <c r="E459" i="13"/>
  <c r="F459" i="13" a="1"/>
  <c r="F459" i="13"/>
  <c r="G459" i="13" a="1"/>
  <c r="G459" i="13"/>
  <c r="H459" i="13" a="1"/>
  <c r="H459" i="13"/>
  <c r="I459" i="13" a="1"/>
  <c r="I459" i="13"/>
  <c r="J459" i="13" a="1"/>
  <c r="J459" i="13"/>
  <c r="B460" i="13" a="1"/>
  <c r="B460" i="13"/>
  <c r="C460" i="13" a="1"/>
  <c r="C460" i="13"/>
  <c r="D460" i="13" a="1"/>
  <c r="D460" i="13"/>
  <c r="E460" i="13" a="1"/>
  <c r="E460" i="13"/>
  <c r="F460" i="13" a="1"/>
  <c r="F460" i="13"/>
  <c r="G460" i="13" a="1"/>
  <c r="G460" i="13"/>
  <c r="H460" i="13" a="1"/>
  <c r="H460" i="13"/>
  <c r="I460" i="13" a="1"/>
  <c r="I460" i="13"/>
  <c r="J460" i="13" a="1"/>
  <c r="J460" i="13"/>
  <c r="B461" i="13" a="1"/>
  <c r="B461" i="13"/>
  <c r="C461" i="13" a="1"/>
  <c r="C461" i="13"/>
  <c r="D461" i="13" a="1"/>
  <c r="D461" i="13"/>
  <c r="E461" i="13" a="1"/>
  <c r="E461" i="13"/>
  <c r="F461" i="13" a="1"/>
  <c r="F461" i="13"/>
  <c r="G461" i="13" a="1"/>
  <c r="G461" i="13"/>
  <c r="H461" i="13" a="1"/>
  <c r="H461" i="13"/>
  <c r="I461" i="13" a="1"/>
  <c r="I461" i="13"/>
  <c r="J461" i="13" a="1"/>
  <c r="J461" i="13"/>
  <c r="B462" i="13" a="1"/>
  <c r="B462" i="13"/>
  <c r="C462" i="13" a="1"/>
  <c r="C462" i="13"/>
  <c r="D462" i="13" a="1"/>
  <c r="D462" i="13"/>
  <c r="E462" i="13" a="1"/>
  <c r="E462" i="13"/>
  <c r="F462" i="13" a="1"/>
  <c r="F462" i="13"/>
  <c r="G462" i="13" a="1"/>
  <c r="G462" i="13"/>
  <c r="H462" i="13" a="1"/>
  <c r="H462" i="13"/>
  <c r="I462" i="13" a="1"/>
  <c r="I462" i="13"/>
  <c r="J462" i="13" a="1"/>
  <c r="J462" i="13"/>
  <c r="B463" i="13" a="1"/>
  <c r="B463" i="13"/>
  <c r="C463" i="13" a="1"/>
  <c r="C463" i="13"/>
  <c r="D463" i="13" a="1"/>
  <c r="D463" i="13"/>
  <c r="E463" i="13" a="1"/>
  <c r="E463" i="13"/>
  <c r="F463" i="13" a="1"/>
  <c r="F463" i="13"/>
  <c r="G463" i="13" a="1"/>
  <c r="G463" i="13"/>
  <c r="H463" i="13" a="1"/>
  <c r="H463" i="13"/>
  <c r="I463" i="13" a="1"/>
  <c r="I463" i="13"/>
  <c r="J463" i="13" a="1"/>
  <c r="J463" i="13"/>
  <c r="B464" i="13" a="1"/>
  <c r="B464" i="13"/>
  <c r="C464" i="13" a="1"/>
  <c r="C464" i="13"/>
  <c r="D464" i="13" a="1"/>
  <c r="D464" i="13"/>
  <c r="E464" i="13" a="1"/>
  <c r="E464" i="13"/>
  <c r="F464" i="13" a="1"/>
  <c r="F464" i="13"/>
  <c r="G464" i="13" a="1"/>
  <c r="G464" i="13"/>
  <c r="H464" i="13" a="1"/>
  <c r="H464" i="13"/>
  <c r="I464" i="13" a="1"/>
  <c r="I464" i="13"/>
  <c r="J464" i="13" a="1"/>
  <c r="J464" i="13"/>
  <c r="B465" i="13" a="1"/>
  <c r="B465" i="13"/>
  <c r="C465" i="13" a="1"/>
  <c r="C465" i="13"/>
  <c r="D465" i="13" a="1"/>
  <c r="D465" i="13"/>
  <c r="E465" i="13" a="1"/>
  <c r="E465" i="13"/>
  <c r="F465" i="13" a="1"/>
  <c r="F465" i="13"/>
  <c r="G465" i="13" a="1"/>
  <c r="G465" i="13"/>
  <c r="H465" i="13" a="1"/>
  <c r="H465" i="13"/>
  <c r="I465" i="13" a="1"/>
  <c r="I465" i="13"/>
  <c r="J465" i="13" a="1"/>
  <c r="J465" i="13"/>
  <c r="B466" i="13" a="1"/>
  <c r="B466" i="13"/>
  <c r="C466" i="13" a="1"/>
  <c r="C466" i="13"/>
  <c r="D466" i="13" a="1"/>
  <c r="D466" i="13"/>
  <c r="E466" i="13" a="1"/>
  <c r="E466" i="13"/>
  <c r="F466" i="13" a="1"/>
  <c r="F466" i="13"/>
  <c r="G466" i="13" a="1"/>
  <c r="G466" i="13"/>
  <c r="H466" i="13" a="1"/>
  <c r="H466" i="13"/>
  <c r="I466" i="13" a="1"/>
  <c r="I466" i="13"/>
  <c r="J466" i="13" a="1"/>
  <c r="J466" i="13"/>
  <c r="B467" i="13" a="1"/>
  <c r="B467" i="13"/>
  <c r="C467" i="13" a="1"/>
  <c r="C467" i="13"/>
  <c r="D467" i="13" a="1"/>
  <c r="D467" i="13"/>
  <c r="E467" i="13" a="1"/>
  <c r="E467" i="13"/>
  <c r="F467" i="13" a="1"/>
  <c r="F467" i="13"/>
  <c r="G467" i="13" a="1"/>
  <c r="G467" i="13"/>
  <c r="H467" i="13" a="1"/>
  <c r="H467" i="13"/>
  <c r="I467" i="13" a="1"/>
  <c r="I467" i="13"/>
  <c r="J467" i="13" a="1"/>
  <c r="J467" i="13"/>
  <c r="B468" i="13" a="1"/>
  <c r="B468" i="13"/>
  <c r="C468" i="13" a="1"/>
  <c r="C468" i="13"/>
  <c r="D468" i="13" a="1"/>
  <c r="D468" i="13"/>
  <c r="E468" i="13" a="1"/>
  <c r="E468" i="13"/>
  <c r="F468" i="13" a="1"/>
  <c r="F468" i="13"/>
  <c r="G468" i="13" a="1"/>
  <c r="G468" i="13"/>
  <c r="H468" i="13" a="1"/>
  <c r="H468" i="13"/>
  <c r="I468" i="13" a="1"/>
  <c r="I468" i="13"/>
  <c r="J468" i="13" a="1"/>
  <c r="J468" i="13"/>
  <c r="B469" i="13" a="1"/>
  <c r="B469" i="13"/>
  <c r="C469" i="13" a="1"/>
  <c r="C469" i="13"/>
  <c r="D469" i="13" a="1"/>
  <c r="D469" i="13"/>
  <c r="E469" i="13" a="1"/>
  <c r="E469" i="13"/>
  <c r="F469" i="13" a="1"/>
  <c r="F469" i="13"/>
  <c r="G469" i="13" a="1"/>
  <c r="G469" i="13"/>
  <c r="H469" i="13" a="1"/>
  <c r="H469" i="13"/>
  <c r="I469" i="13" a="1"/>
  <c r="I469" i="13"/>
  <c r="J469" i="13" a="1"/>
  <c r="J469" i="13"/>
  <c r="B470" i="13" a="1"/>
  <c r="B470" i="13"/>
  <c r="C470" i="13" a="1"/>
  <c r="C470" i="13"/>
  <c r="D470" i="13" a="1"/>
  <c r="D470" i="13"/>
  <c r="E470" i="13" a="1"/>
  <c r="E470" i="13"/>
  <c r="F470" i="13" a="1"/>
  <c r="F470" i="13"/>
  <c r="G470" i="13" a="1"/>
  <c r="G470" i="13"/>
  <c r="H470" i="13" a="1"/>
  <c r="H470" i="13"/>
  <c r="I470" i="13" a="1"/>
  <c r="I470" i="13"/>
  <c r="J470" i="13" a="1"/>
  <c r="J470" i="13"/>
  <c r="B471" i="13" a="1"/>
  <c r="B471" i="13"/>
  <c r="C471" i="13" a="1"/>
  <c r="C471" i="13"/>
  <c r="D471" i="13" a="1"/>
  <c r="D471" i="13"/>
  <c r="E471" i="13" a="1"/>
  <c r="E471" i="13"/>
  <c r="F471" i="13" a="1"/>
  <c r="F471" i="13"/>
  <c r="G471" i="13" a="1"/>
  <c r="G471" i="13"/>
  <c r="H471" i="13" a="1"/>
  <c r="H471" i="13"/>
  <c r="I471" i="13" a="1"/>
  <c r="I471" i="13"/>
  <c r="J471" i="13" a="1"/>
  <c r="J471" i="13"/>
  <c r="B472" i="13" a="1"/>
  <c r="B472" i="13"/>
  <c r="C472" i="13" a="1"/>
  <c r="C472" i="13"/>
  <c r="D472" i="13" a="1"/>
  <c r="D472" i="13"/>
  <c r="E472" i="13" a="1"/>
  <c r="E472" i="13"/>
  <c r="F472" i="13" a="1"/>
  <c r="F472" i="13"/>
  <c r="G472" i="13" a="1"/>
  <c r="G472" i="13"/>
  <c r="H472" i="13" a="1"/>
  <c r="H472" i="13"/>
  <c r="I472" i="13" a="1"/>
  <c r="I472" i="13"/>
  <c r="J472" i="13" a="1"/>
  <c r="J472" i="13"/>
  <c r="B473" i="13" a="1"/>
  <c r="B473" i="13"/>
  <c r="C473" i="13" a="1"/>
  <c r="C473" i="13"/>
  <c r="D473" i="13" a="1"/>
  <c r="D473" i="13"/>
  <c r="E473" i="13" a="1"/>
  <c r="E473" i="13"/>
  <c r="F473" i="13" a="1"/>
  <c r="F473" i="13"/>
  <c r="G473" i="13" a="1"/>
  <c r="G473" i="13"/>
  <c r="H473" i="13" a="1"/>
  <c r="H473" i="13"/>
  <c r="I473" i="13" a="1"/>
  <c r="I473" i="13"/>
  <c r="J473" i="13" a="1"/>
  <c r="J473" i="13"/>
  <c r="B474" i="13" a="1"/>
  <c r="B474" i="13"/>
  <c r="C474" i="13" a="1"/>
  <c r="C474" i="13"/>
  <c r="D474" i="13" a="1"/>
  <c r="D474" i="13"/>
  <c r="E474" i="13" a="1"/>
  <c r="E474" i="13"/>
  <c r="F474" i="13" a="1"/>
  <c r="F474" i="13"/>
  <c r="G474" i="13" a="1"/>
  <c r="G474" i="13"/>
  <c r="H474" i="13" a="1"/>
  <c r="H474" i="13"/>
  <c r="I474" i="13" a="1"/>
  <c r="I474" i="13"/>
  <c r="J474" i="13" a="1"/>
  <c r="J474" i="13"/>
  <c r="B475" i="13" a="1"/>
  <c r="B475" i="13"/>
  <c r="C475" i="13" a="1"/>
  <c r="C475" i="13"/>
  <c r="D475" i="13" a="1"/>
  <c r="D475" i="13"/>
  <c r="E475" i="13" a="1"/>
  <c r="E475" i="13"/>
  <c r="F475" i="13" a="1"/>
  <c r="F475" i="13"/>
  <c r="G475" i="13" a="1"/>
  <c r="G475" i="13"/>
  <c r="H475" i="13" a="1"/>
  <c r="H475" i="13"/>
  <c r="I475" i="13" a="1"/>
  <c r="I475" i="13"/>
  <c r="J475" i="13" a="1"/>
  <c r="J475" i="13"/>
  <c r="B476" i="13" a="1"/>
  <c r="B476" i="13"/>
  <c r="C476" i="13" a="1"/>
  <c r="C476" i="13"/>
  <c r="D476" i="13" a="1"/>
  <c r="D476" i="13"/>
  <c r="E476" i="13" a="1"/>
  <c r="E476" i="13"/>
  <c r="F476" i="13" a="1"/>
  <c r="F476" i="13"/>
  <c r="G476" i="13" a="1"/>
  <c r="G476" i="13"/>
  <c r="H476" i="13" a="1"/>
  <c r="H476" i="13"/>
  <c r="I476" i="13" a="1"/>
  <c r="I476" i="13"/>
  <c r="J476" i="13" a="1"/>
  <c r="J476" i="13"/>
  <c r="B477" i="13" a="1"/>
  <c r="B477" i="13"/>
  <c r="C477" i="13" a="1"/>
  <c r="C477" i="13"/>
  <c r="D477" i="13" a="1"/>
  <c r="D477" i="13"/>
  <c r="E477" i="13" a="1"/>
  <c r="E477" i="13"/>
  <c r="F477" i="13" a="1"/>
  <c r="F477" i="13"/>
  <c r="G477" i="13" a="1"/>
  <c r="G477" i="13"/>
  <c r="H477" i="13" a="1"/>
  <c r="H477" i="13"/>
  <c r="I477" i="13" a="1"/>
  <c r="I477" i="13"/>
  <c r="J477" i="13" a="1"/>
  <c r="J477" i="13"/>
  <c r="B478" i="13" a="1"/>
  <c r="B478" i="13"/>
  <c r="C478" i="13" a="1"/>
  <c r="C478" i="13"/>
  <c r="D478" i="13" a="1"/>
  <c r="D478" i="13"/>
  <c r="E478" i="13" a="1"/>
  <c r="E478" i="13"/>
  <c r="F478" i="13" a="1"/>
  <c r="F478" i="13"/>
  <c r="G478" i="13" a="1"/>
  <c r="G478" i="13"/>
  <c r="H478" i="13" a="1"/>
  <c r="H478" i="13"/>
  <c r="I478" i="13" a="1"/>
  <c r="I478" i="13"/>
  <c r="J478" i="13" a="1"/>
  <c r="J478" i="13"/>
  <c r="B479" i="13" a="1"/>
  <c r="B479" i="13"/>
  <c r="C479" i="13" a="1"/>
  <c r="C479" i="13"/>
  <c r="D479" i="13" a="1"/>
  <c r="D479" i="13"/>
  <c r="E479" i="13" a="1"/>
  <c r="E479" i="13"/>
  <c r="F479" i="13" a="1"/>
  <c r="F479" i="13"/>
  <c r="G479" i="13" a="1"/>
  <c r="G479" i="13"/>
  <c r="H479" i="13" a="1"/>
  <c r="H479" i="13"/>
  <c r="I479" i="13" a="1"/>
  <c r="I479" i="13"/>
  <c r="J479" i="13" a="1"/>
  <c r="J479" i="13"/>
  <c r="B480" i="13" a="1"/>
  <c r="B480" i="13"/>
  <c r="C480" i="13" a="1"/>
  <c r="C480" i="13"/>
  <c r="D480" i="13" a="1"/>
  <c r="D480" i="13"/>
  <c r="E480" i="13" a="1"/>
  <c r="E480" i="13"/>
  <c r="F480" i="13" a="1"/>
  <c r="F480" i="13"/>
  <c r="G480" i="13" a="1"/>
  <c r="G480" i="13"/>
  <c r="H480" i="13" a="1"/>
  <c r="H480" i="13"/>
  <c r="I480" i="13" a="1"/>
  <c r="I480" i="13"/>
  <c r="J480" i="13" a="1"/>
  <c r="J480" i="13"/>
  <c r="B481" i="13" a="1"/>
  <c r="B481" i="13"/>
  <c r="C481" i="13" a="1"/>
  <c r="C481" i="13"/>
  <c r="D481" i="13" a="1"/>
  <c r="D481" i="13"/>
  <c r="E481" i="13" a="1"/>
  <c r="E481" i="13"/>
  <c r="F481" i="13" a="1"/>
  <c r="F481" i="13"/>
  <c r="G481" i="13" a="1"/>
  <c r="G481" i="13"/>
  <c r="H481" i="13" a="1"/>
  <c r="H481" i="13"/>
  <c r="I481" i="13" a="1"/>
  <c r="I481" i="13"/>
  <c r="J481" i="13" a="1"/>
  <c r="J481" i="13"/>
  <c r="B482" i="13" a="1"/>
  <c r="B482" i="13"/>
  <c r="C482" i="13" a="1"/>
  <c r="C482" i="13"/>
  <c r="D482" i="13" a="1"/>
  <c r="D482" i="13"/>
  <c r="E482" i="13" a="1"/>
  <c r="E482" i="13"/>
  <c r="F482" i="13" a="1"/>
  <c r="F482" i="13"/>
  <c r="G482" i="13" a="1"/>
  <c r="G482" i="13"/>
  <c r="H482" i="13" a="1"/>
  <c r="H482" i="13"/>
  <c r="I482" i="13" a="1"/>
  <c r="I482" i="13"/>
  <c r="J482" i="13" a="1"/>
  <c r="J482" i="13"/>
  <c r="B483" i="13" a="1"/>
  <c r="B483" i="13"/>
  <c r="C483" i="13" a="1"/>
  <c r="C483" i="13"/>
  <c r="D483" i="13" a="1"/>
  <c r="D483" i="13"/>
  <c r="E483" i="13" a="1"/>
  <c r="E483" i="13"/>
  <c r="F483" i="13" a="1"/>
  <c r="F483" i="13"/>
  <c r="G483" i="13" a="1"/>
  <c r="G483" i="13"/>
  <c r="H483" i="13" a="1"/>
  <c r="H483" i="13"/>
  <c r="I483" i="13" a="1"/>
  <c r="I483" i="13"/>
  <c r="J483" i="13" a="1"/>
  <c r="J483" i="13"/>
  <c r="B484" i="13" a="1"/>
  <c r="B484" i="13"/>
  <c r="C484" i="13" a="1"/>
  <c r="C484" i="13"/>
  <c r="D484" i="13" a="1"/>
  <c r="D484" i="13"/>
  <c r="E484" i="13" a="1"/>
  <c r="E484" i="13"/>
  <c r="F484" i="13" a="1"/>
  <c r="F484" i="13"/>
  <c r="G484" i="13" a="1"/>
  <c r="G484" i="13"/>
  <c r="H484" i="13" a="1"/>
  <c r="H484" i="13"/>
  <c r="I484" i="13" a="1"/>
  <c r="I484" i="13"/>
  <c r="J484" i="13" a="1"/>
  <c r="J484" i="13"/>
  <c r="B485" i="13" a="1"/>
  <c r="B485" i="13"/>
  <c r="C485" i="13" a="1"/>
  <c r="C485" i="13"/>
  <c r="D485" i="13" a="1"/>
  <c r="D485" i="13"/>
  <c r="E485" i="13" a="1"/>
  <c r="E485" i="13"/>
  <c r="F485" i="13" a="1"/>
  <c r="F485" i="13"/>
  <c r="G485" i="13" a="1"/>
  <c r="G485" i="13"/>
  <c r="H485" i="13" a="1"/>
  <c r="H485" i="13"/>
  <c r="I485" i="13" a="1"/>
  <c r="I485" i="13"/>
  <c r="J485" i="13" a="1"/>
  <c r="J485" i="13"/>
  <c r="B486" i="13" a="1"/>
  <c r="B486" i="13"/>
  <c r="C486" i="13" a="1"/>
  <c r="C486" i="13"/>
  <c r="D486" i="13" a="1"/>
  <c r="D486" i="13"/>
  <c r="E486" i="13" a="1"/>
  <c r="E486" i="13"/>
  <c r="F486" i="13" a="1"/>
  <c r="F486" i="13"/>
  <c r="G486" i="13" a="1"/>
  <c r="G486" i="13"/>
  <c r="H486" i="13" a="1"/>
  <c r="H486" i="13"/>
  <c r="I486" i="13" a="1"/>
  <c r="I486" i="13"/>
  <c r="J486" i="13" a="1"/>
  <c r="J486" i="13"/>
  <c r="B487" i="13" a="1"/>
  <c r="B487" i="13"/>
  <c r="C487" i="13" a="1"/>
  <c r="C487" i="13"/>
  <c r="D487" i="13" a="1"/>
  <c r="D487" i="13"/>
  <c r="E487" i="13" a="1"/>
  <c r="E487" i="13"/>
  <c r="F487" i="13" a="1"/>
  <c r="F487" i="13"/>
  <c r="G487" i="13" a="1"/>
  <c r="G487" i="13"/>
  <c r="H487" i="13" a="1"/>
  <c r="H487" i="13"/>
  <c r="I487" i="13" a="1"/>
  <c r="I487" i="13"/>
  <c r="J487" i="13" a="1"/>
  <c r="J487" i="13"/>
  <c r="B488" i="13" a="1"/>
  <c r="B488" i="13"/>
  <c r="C488" i="13" a="1"/>
  <c r="C488" i="13"/>
  <c r="D488" i="13" a="1"/>
  <c r="D488" i="13"/>
  <c r="E488" i="13" a="1"/>
  <c r="E488" i="13"/>
  <c r="F488" i="13" a="1"/>
  <c r="F488" i="13"/>
  <c r="G488" i="13" a="1"/>
  <c r="G488" i="13"/>
  <c r="H488" i="13" a="1"/>
  <c r="H488" i="13"/>
  <c r="I488" i="13" a="1"/>
  <c r="I488" i="13"/>
  <c r="J488" i="13" a="1"/>
  <c r="J488" i="13"/>
  <c r="B489" i="13" a="1"/>
  <c r="B489" i="13"/>
  <c r="C489" i="13" a="1"/>
  <c r="C489" i="13"/>
  <c r="D489" i="13" a="1"/>
  <c r="D489" i="13"/>
  <c r="E489" i="13" a="1"/>
  <c r="E489" i="13"/>
  <c r="F489" i="13" a="1"/>
  <c r="F489" i="13"/>
  <c r="G489" i="13" a="1"/>
  <c r="G489" i="13"/>
  <c r="H489" i="13" a="1"/>
  <c r="H489" i="13"/>
  <c r="I489" i="13" a="1"/>
  <c r="I489" i="13"/>
  <c r="J489" i="13" a="1"/>
  <c r="J489" i="13"/>
  <c r="B490" i="13" a="1"/>
  <c r="B490" i="13"/>
  <c r="C490" i="13" a="1"/>
  <c r="C490" i="13"/>
  <c r="D490" i="13" a="1"/>
  <c r="D490" i="13"/>
  <c r="E490" i="13" a="1"/>
  <c r="E490" i="13"/>
  <c r="F490" i="13" a="1"/>
  <c r="F490" i="13"/>
  <c r="G490" i="13" a="1"/>
  <c r="G490" i="13"/>
  <c r="H490" i="13" a="1"/>
  <c r="H490" i="13"/>
  <c r="I490" i="13" a="1"/>
  <c r="I490" i="13"/>
  <c r="J490" i="13" a="1"/>
  <c r="J490" i="13"/>
  <c r="B491" i="13" a="1"/>
  <c r="B491" i="13"/>
  <c r="C491" i="13" a="1"/>
  <c r="C491" i="13"/>
  <c r="D491" i="13" a="1"/>
  <c r="D491" i="13"/>
  <c r="E491" i="13" a="1"/>
  <c r="E491" i="13"/>
  <c r="F491" i="13" a="1"/>
  <c r="F491" i="13"/>
  <c r="G491" i="13" a="1"/>
  <c r="G491" i="13"/>
  <c r="H491" i="13" a="1"/>
  <c r="H491" i="13"/>
  <c r="I491" i="13" a="1"/>
  <c r="I491" i="13"/>
  <c r="J491" i="13" a="1"/>
  <c r="J491" i="13"/>
  <c r="B492" i="13" a="1"/>
  <c r="B492" i="13"/>
  <c r="C492" i="13" a="1"/>
  <c r="C492" i="13"/>
  <c r="D492" i="13" a="1"/>
  <c r="D492" i="13"/>
  <c r="E492" i="13" a="1"/>
  <c r="E492" i="13"/>
  <c r="F492" i="13" a="1"/>
  <c r="F492" i="13"/>
  <c r="G492" i="13" a="1"/>
  <c r="G492" i="13"/>
  <c r="H492" i="13" a="1"/>
  <c r="H492" i="13"/>
  <c r="I492" i="13" a="1"/>
  <c r="I492" i="13"/>
  <c r="J492" i="13" a="1"/>
  <c r="J492" i="13"/>
  <c r="B493" i="13" a="1"/>
  <c r="B493" i="13"/>
  <c r="C493" i="13" a="1"/>
  <c r="C493" i="13"/>
  <c r="D493" i="13" a="1"/>
  <c r="D493" i="13"/>
  <c r="E493" i="13" a="1"/>
  <c r="E493" i="13"/>
  <c r="F493" i="13" a="1"/>
  <c r="F493" i="13"/>
  <c r="G493" i="13" a="1"/>
  <c r="G493" i="13"/>
  <c r="H493" i="13" a="1"/>
  <c r="H493" i="13"/>
  <c r="I493" i="13" a="1"/>
  <c r="I493" i="13"/>
  <c r="J493" i="13" a="1"/>
  <c r="J493" i="13"/>
  <c r="B494" i="13" a="1"/>
  <c r="B494" i="13"/>
  <c r="C494" i="13" a="1"/>
  <c r="C494" i="13"/>
  <c r="D494" i="13" a="1"/>
  <c r="D494" i="13"/>
  <c r="E494" i="13" a="1"/>
  <c r="E494" i="13"/>
  <c r="F494" i="13" a="1"/>
  <c r="F494" i="13"/>
  <c r="G494" i="13" a="1"/>
  <c r="G494" i="13"/>
  <c r="H494" i="13" a="1"/>
  <c r="H494" i="13"/>
  <c r="I494" i="13" a="1"/>
  <c r="I494" i="13"/>
  <c r="J494" i="13" a="1"/>
  <c r="J494" i="13"/>
  <c r="B495" i="13" a="1"/>
  <c r="B495" i="13"/>
  <c r="C495" i="13" a="1"/>
  <c r="C495" i="13"/>
  <c r="D495" i="13" a="1"/>
  <c r="D495" i="13"/>
  <c r="E495" i="13" a="1"/>
  <c r="E495" i="13"/>
  <c r="F495" i="13" a="1"/>
  <c r="F495" i="13"/>
  <c r="G495" i="13" a="1"/>
  <c r="G495" i="13"/>
  <c r="H495" i="13" a="1"/>
  <c r="H495" i="13"/>
  <c r="I495" i="13" a="1"/>
  <c r="I495" i="13"/>
  <c r="J495" i="13" a="1"/>
  <c r="J495" i="13"/>
  <c r="B496" i="13" a="1"/>
  <c r="B496" i="13"/>
  <c r="C496" i="13" a="1"/>
  <c r="C496" i="13"/>
  <c r="D496" i="13" a="1"/>
  <c r="D496" i="13"/>
  <c r="E496" i="13" a="1"/>
  <c r="E496" i="13"/>
  <c r="F496" i="13" a="1"/>
  <c r="F496" i="13"/>
  <c r="G496" i="13" a="1"/>
  <c r="G496" i="13"/>
  <c r="H496" i="13" a="1"/>
  <c r="H496" i="13"/>
  <c r="I496" i="13" a="1"/>
  <c r="I496" i="13"/>
  <c r="J496" i="13" a="1"/>
  <c r="J496" i="13"/>
  <c r="B498" i="13" a="1"/>
  <c r="B498" i="13"/>
  <c r="C498" i="13" a="1"/>
  <c r="C498" i="13"/>
  <c r="D498" i="13" a="1"/>
  <c r="D498" i="13"/>
  <c r="E498" i="13" a="1"/>
  <c r="E498" i="13"/>
  <c r="F498" i="13" a="1"/>
  <c r="F498" i="13"/>
  <c r="G498" i="13" a="1"/>
  <c r="G498" i="13"/>
  <c r="H498" i="13" a="1"/>
  <c r="H498" i="13"/>
  <c r="I498" i="13" a="1"/>
  <c r="I498" i="13"/>
  <c r="J498" i="13" a="1"/>
  <c r="J498" i="13"/>
  <c r="B499" i="13" a="1"/>
  <c r="B499" i="13"/>
  <c r="C499" i="13" a="1"/>
  <c r="C499" i="13"/>
  <c r="D499" i="13" a="1"/>
  <c r="D499" i="13"/>
  <c r="E499" i="13" a="1"/>
  <c r="E499" i="13"/>
  <c r="F499" i="13" a="1"/>
  <c r="F499" i="13"/>
  <c r="G499" i="13" a="1"/>
  <c r="G499" i="13"/>
  <c r="H499" i="13" a="1"/>
  <c r="H499" i="13"/>
  <c r="I499" i="13" a="1"/>
  <c r="I499" i="13"/>
  <c r="J499" i="13" a="1"/>
  <c r="J499" i="13"/>
  <c r="B500" i="13" a="1"/>
  <c r="B500" i="13"/>
  <c r="C500" i="13" a="1"/>
  <c r="C500" i="13"/>
  <c r="D500" i="13" a="1"/>
  <c r="D500" i="13"/>
  <c r="E500" i="13" a="1"/>
  <c r="E500" i="13"/>
  <c r="F500" i="13" a="1"/>
  <c r="F500" i="13"/>
  <c r="G500" i="13" a="1"/>
  <c r="G500" i="13"/>
  <c r="H500" i="13" a="1"/>
  <c r="H500" i="13"/>
  <c r="I500" i="13" a="1"/>
  <c r="I500" i="13"/>
  <c r="J500" i="13" a="1"/>
  <c r="J500" i="13"/>
  <c r="B501" i="13" a="1"/>
  <c r="B501" i="13"/>
  <c r="C501" i="13" a="1"/>
  <c r="C501" i="13"/>
  <c r="D501" i="13" a="1"/>
  <c r="D501" i="13"/>
  <c r="E501" i="13" a="1"/>
  <c r="E501" i="13"/>
  <c r="F501" i="13" a="1"/>
  <c r="F501" i="13"/>
  <c r="G501" i="13" a="1"/>
  <c r="G501" i="13"/>
  <c r="H501" i="13" a="1"/>
  <c r="H501" i="13"/>
  <c r="I501" i="13" a="1"/>
  <c r="I501" i="13"/>
  <c r="J501" i="13" a="1"/>
  <c r="J501" i="13"/>
  <c r="B502" i="13" a="1"/>
  <c r="B502" i="13"/>
  <c r="C502" i="13" a="1"/>
  <c r="C502" i="13"/>
  <c r="D502" i="13" a="1"/>
  <c r="D502" i="13"/>
  <c r="E502" i="13" a="1"/>
  <c r="E502" i="13"/>
  <c r="F502" i="13" a="1"/>
  <c r="F502" i="13"/>
  <c r="G502" i="13" a="1"/>
  <c r="G502" i="13"/>
  <c r="H502" i="13" a="1"/>
  <c r="H502" i="13"/>
  <c r="I502" i="13" a="1"/>
  <c r="I502" i="13"/>
  <c r="J502" i="13" a="1"/>
  <c r="J502" i="13"/>
  <c r="B503" i="13" a="1"/>
  <c r="B503" i="13"/>
  <c r="C503" i="13" a="1"/>
  <c r="C503" i="13"/>
  <c r="D503" i="13" a="1"/>
  <c r="D503" i="13"/>
  <c r="E503" i="13" a="1"/>
  <c r="E503" i="13"/>
  <c r="F503" i="13" a="1"/>
  <c r="F503" i="13"/>
  <c r="G503" i="13" a="1"/>
  <c r="G503" i="13"/>
  <c r="H503" i="13" a="1"/>
  <c r="H503" i="13"/>
  <c r="I503" i="13" a="1"/>
  <c r="I503" i="13"/>
  <c r="J503" i="13" a="1"/>
  <c r="J503" i="13"/>
  <c r="B504" i="13" a="1"/>
  <c r="B504" i="13"/>
  <c r="C504" i="13" a="1"/>
  <c r="C504" i="13"/>
  <c r="D504" i="13" a="1"/>
  <c r="D504" i="13"/>
  <c r="E504" i="13" a="1"/>
  <c r="E504" i="13"/>
  <c r="F504" i="13" a="1"/>
  <c r="F504" i="13"/>
  <c r="G504" i="13" a="1"/>
  <c r="G504" i="13"/>
  <c r="H504" i="13" a="1"/>
  <c r="H504" i="13"/>
  <c r="I504" i="13" a="1"/>
  <c r="I504" i="13"/>
  <c r="J504" i="13" a="1"/>
  <c r="J504" i="13"/>
  <c r="B505" i="13" a="1"/>
  <c r="B505" i="13"/>
  <c r="C505" i="13" a="1"/>
  <c r="C505" i="13"/>
  <c r="D505" i="13" a="1"/>
  <c r="D505" i="13"/>
  <c r="E505" i="13" a="1"/>
  <c r="E505" i="13"/>
  <c r="F505" i="13" a="1"/>
  <c r="F505" i="13"/>
  <c r="G505" i="13" a="1"/>
  <c r="G505" i="13"/>
  <c r="H505" i="13" a="1"/>
  <c r="H505" i="13"/>
  <c r="I505" i="13" a="1"/>
  <c r="I505" i="13"/>
  <c r="J505" i="13" a="1"/>
  <c r="J505" i="13"/>
  <c r="B506" i="13" a="1"/>
  <c r="B506" i="13"/>
  <c r="C506" i="13" a="1"/>
  <c r="C506" i="13"/>
  <c r="D506" i="13" a="1"/>
  <c r="D506" i="13"/>
  <c r="E506" i="13" a="1"/>
  <c r="E506" i="13"/>
  <c r="F506" i="13" a="1"/>
  <c r="F506" i="13"/>
  <c r="G506" i="13" a="1"/>
  <c r="G506" i="13"/>
  <c r="H506" i="13" a="1"/>
  <c r="H506" i="13"/>
  <c r="I506" i="13" a="1"/>
  <c r="I506" i="13"/>
  <c r="J506" i="13" a="1"/>
  <c r="J506" i="13"/>
  <c r="B507" i="13" a="1"/>
  <c r="B507" i="13"/>
  <c r="C507" i="13" a="1"/>
  <c r="C507" i="13"/>
  <c r="D507" i="13" a="1"/>
  <c r="D507" i="13"/>
  <c r="E507" i="13" a="1"/>
  <c r="E507" i="13"/>
  <c r="F507" i="13" a="1"/>
  <c r="F507" i="13"/>
  <c r="G507" i="13" a="1"/>
  <c r="G507" i="13"/>
  <c r="H507" i="13" a="1"/>
  <c r="H507" i="13"/>
  <c r="I507" i="13" a="1"/>
  <c r="I507" i="13"/>
  <c r="J507" i="13" a="1"/>
  <c r="J507" i="13"/>
  <c r="B508" i="13" a="1"/>
  <c r="B508" i="13"/>
  <c r="C508" i="13" a="1"/>
  <c r="C508" i="13"/>
  <c r="D508" i="13" a="1"/>
  <c r="D508" i="13"/>
  <c r="E508" i="13" a="1"/>
  <c r="E508" i="13"/>
  <c r="F508" i="13" a="1"/>
  <c r="F508" i="13"/>
  <c r="G508" i="13" a="1"/>
  <c r="G508" i="13"/>
  <c r="H508" i="13" a="1"/>
  <c r="H508" i="13"/>
  <c r="I508" i="13" a="1"/>
  <c r="I508" i="13"/>
  <c r="J508" i="13" a="1"/>
  <c r="J508" i="13"/>
  <c r="B509" i="13" a="1"/>
  <c r="B509" i="13"/>
  <c r="C509" i="13" a="1"/>
  <c r="C509" i="13"/>
  <c r="D509" i="13" a="1"/>
  <c r="D509" i="13"/>
  <c r="E509" i="13" a="1"/>
  <c r="E509" i="13"/>
  <c r="F509" i="13" a="1"/>
  <c r="F509" i="13"/>
  <c r="G509" i="13" a="1"/>
  <c r="G509" i="13"/>
  <c r="H509" i="13" a="1"/>
  <c r="H509" i="13"/>
  <c r="I509" i="13" a="1"/>
  <c r="I509" i="13"/>
  <c r="J509" i="13" a="1"/>
  <c r="J509" i="13"/>
  <c r="B510" i="13" a="1"/>
  <c r="B510" i="13"/>
  <c r="C510" i="13" a="1"/>
  <c r="C510" i="13"/>
  <c r="D510" i="13" a="1"/>
  <c r="D510" i="13"/>
  <c r="E510" i="13" a="1"/>
  <c r="E510" i="13"/>
  <c r="F510" i="13" a="1"/>
  <c r="F510" i="13"/>
  <c r="G510" i="13" a="1"/>
  <c r="G510" i="13"/>
  <c r="H510" i="13" a="1"/>
  <c r="H510" i="13"/>
  <c r="I510" i="13" a="1"/>
  <c r="I510" i="13"/>
  <c r="J510" i="13" a="1"/>
  <c r="J510" i="13"/>
  <c r="B511" i="13" a="1"/>
  <c r="B511" i="13"/>
  <c r="C511" i="13" a="1"/>
  <c r="C511" i="13"/>
  <c r="D511" i="13" a="1"/>
  <c r="D511" i="13"/>
  <c r="E511" i="13" a="1"/>
  <c r="E511" i="13"/>
  <c r="F511" i="13" a="1"/>
  <c r="F511" i="13"/>
  <c r="G511" i="13" a="1"/>
  <c r="G511" i="13"/>
  <c r="H511" i="13" a="1"/>
  <c r="H511" i="13"/>
  <c r="I511" i="13" a="1"/>
  <c r="I511" i="13"/>
  <c r="J511" i="13" a="1"/>
  <c r="J511" i="13"/>
  <c r="B512" i="13" a="1"/>
  <c r="B512" i="13"/>
  <c r="C512" i="13" a="1"/>
  <c r="C512" i="13"/>
  <c r="D512" i="13" a="1"/>
  <c r="D512" i="13"/>
  <c r="E512" i="13" a="1"/>
  <c r="E512" i="13"/>
  <c r="F512" i="13" a="1"/>
  <c r="F512" i="13"/>
  <c r="G512" i="13" a="1"/>
  <c r="G512" i="13"/>
  <c r="H512" i="13" a="1"/>
  <c r="H512" i="13"/>
  <c r="I512" i="13" a="1"/>
  <c r="I512" i="13"/>
  <c r="J512" i="13" a="1"/>
  <c r="J512" i="13"/>
  <c r="B513" i="13" a="1"/>
  <c r="B513" i="13"/>
  <c r="C513" i="13" a="1"/>
  <c r="C513" i="13"/>
  <c r="D513" i="13" a="1"/>
  <c r="D513" i="13"/>
  <c r="E513" i="13" a="1"/>
  <c r="E513" i="13"/>
  <c r="F513" i="13" a="1"/>
  <c r="F513" i="13"/>
  <c r="G513" i="13" a="1"/>
  <c r="G513" i="13"/>
  <c r="H513" i="13" a="1"/>
  <c r="H513" i="13"/>
  <c r="I513" i="13" a="1"/>
  <c r="I513" i="13"/>
  <c r="J513" i="13" a="1"/>
  <c r="J513" i="13"/>
  <c r="B514" i="13" a="1"/>
  <c r="B514" i="13"/>
  <c r="C514" i="13" a="1"/>
  <c r="C514" i="13"/>
  <c r="D514" i="13" a="1"/>
  <c r="D514" i="13"/>
  <c r="E514" i="13" a="1"/>
  <c r="E514" i="13"/>
  <c r="F514" i="13" a="1"/>
  <c r="F514" i="13"/>
  <c r="G514" i="13" a="1"/>
  <c r="G514" i="13"/>
  <c r="H514" i="13" a="1"/>
  <c r="H514" i="13"/>
  <c r="I514" i="13" a="1"/>
  <c r="I514" i="13"/>
  <c r="J514" i="13" a="1"/>
  <c r="J514" i="13"/>
  <c r="B515" i="13" a="1"/>
  <c r="B515" i="13"/>
  <c r="C515" i="13" a="1"/>
  <c r="C515" i="13"/>
  <c r="D515" i="13" a="1"/>
  <c r="D515" i="13"/>
  <c r="E515" i="13" a="1"/>
  <c r="E515" i="13"/>
  <c r="F515" i="13" a="1"/>
  <c r="F515" i="13"/>
  <c r="G515" i="13" a="1"/>
  <c r="G515" i="13"/>
  <c r="H515" i="13" a="1"/>
  <c r="H515" i="13"/>
  <c r="I515" i="13" a="1"/>
  <c r="I515" i="13"/>
  <c r="J515" i="13" a="1"/>
  <c r="J515" i="13"/>
  <c r="B517" i="13" a="1"/>
  <c r="B517" i="13"/>
  <c r="C517" i="13" a="1"/>
  <c r="C517" i="13"/>
  <c r="D517" i="13" a="1"/>
  <c r="D517" i="13"/>
  <c r="E517" i="13" a="1"/>
  <c r="E517" i="13"/>
  <c r="F517" i="13" a="1"/>
  <c r="F517" i="13"/>
  <c r="G517" i="13" a="1"/>
  <c r="G517" i="13"/>
  <c r="H517" i="13" a="1"/>
  <c r="H517" i="13"/>
  <c r="I517" i="13" a="1"/>
  <c r="I517" i="13"/>
  <c r="J517" i="13" a="1"/>
  <c r="J517" i="13"/>
  <c r="B518" i="13" a="1"/>
  <c r="B518" i="13"/>
  <c r="C518" i="13" a="1"/>
  <c r="C518" i="13"/>
  <c r="D518" i="13" a="1"/>
  <c r="D518" i="13"/>
  <c r="E518" i="13" a="1"/>
  <c r="E518" i="13"/>
  <c r="F518" i="13" a="1"/>
  <c r="F518" i="13"/>
  <c r="G518" i="13" a="1"/>
  <c r="G518" i="13"/>
  <c r="H518" i="13" a="1"/>
  <c r="H518" i="13"/>
  <c r="I518" i="13" a="1"/>
  <c r="I518" i="13"/>
  <c r="J518" i="13" a="1"/>
  <c r="J518" i="13"/>
  <c r="B520" i="13" a="1"/>
  <c r="B520" i="13"/>
  <c r="C520" i="13" a="1"/>
  <c r="C520" i="13"/>
  <c r="D520" i="13" a="1"/>
  <c r="D520" i="13"/>
  <c r="E520" i="13" a="1"/>
  <c r="E520" i="13"/>
  <c r="F520" i="13" a="1"/>
  <c r="F520" i="13"/>
  <c r="G520" i="13" a="1"/>
  <c r="G520" i="13"/>
  <c r="H520" i="13" a="1"/>
  <c r="H520" i="13"/>
  <c r="I520" i="13" a="1"/>
  <c r="I520" i="13"/>
  <c r="J520" i="13" a="1"/>
  <c r="J520" i="13"/>
  <c r="B521" i="13" a="1"/>
  <c r="B521" i="13"/>
  <c r="C521" i="13" a="1"/>
  <c r="C521" i="13"/>
  <c r="D521" i="13" a="1"/>
  <c r="D521" i="13"/>
  <c r="E521" i="13" a="1"/>
  <c r="E521" i="13"/>
  <c r="F521" i="13" a="1"/>
  <c r="F521" i="13"/>
  <c r="G521" i="13" a="1"/>
  <c r="G521" i="13"/>
  <c r="H521" i="13" a="1"/>
  <c r="H521" i="13"/>
  <c r="I521" i="13" a="1"/>
  <c r="I521" i="13"/>
  <c r="J521" i="13" a="1"/>
  <c r="J521" i="13"/>
  <c r="B522" i="13" a="1"/>
  <c r="B522" i="13"/>
  <c r="C522" i="13" a="1"/>
  <c r="C522" i="13"/>
  <c r="D522" i="13" a="1"/>
  <c r="D522" i="13"/>
  <c r="E522" i="13" a="1"/>
  <c r="E522" i="13"/>
  <c r="F522" i="13" a="1"/>
  <c r="F522" i="13"/>
  <c r="G522" i="13" a="1"/>
  <c r="G522" i="13"/>
  <c r="H522" i="13" a="1"/>
  <c r="H522" i="13"/>
  <c r="I522" i="13" a="1"/>
  <c r="I522" i="13"/>
  <c r="J522" i="13" a="1"/>
  <c r="J522" i="13"/>
  <c r="B523" i="13" a="1"/>
  <c r="B523" i="13"/>
  <c r="C523" i="13" a="1"/>
  <c r="C523" i="13"/>
  <c r="D523" i="13" a="1"/>
  <c r="D523" i="13"/>
  <c r="E523" i="13" a="1"/>
  <c r="E523" i="13"/>
  <c r="F523" i="13" a="1"/>
  <c r="F523" i="13"/>
  <c r="G523" i="13" a="1"/>
  <c r="G523" i="13"/>
  <c r="H523" i="13" a="1"/>
  <c r="H523" i="13"/>
  <c r="I523" i="13" a="1"/>
  <c r="I523" i="13"/>
  <c r="J523" i="13" a="1"/>
  <c r="J523" i="13"/>
  <c r="B524" i="13" a="1"/>
  <c r="B524" i="13"/>
  <c r="C524" i="13" a="1"/>
  <c r="C524" i="13"/>
  <c r="D524" i="13" a="1"/>
  <c r="D524" i="13"/>
  <c r="E524" i="13" a="1"/>
  <c r="E524" i="13"/>
  <c r="F524" i="13" a="1"/>
  <c r="F524" i="13"/>
  <c r="G524" i="13" a="1"/>
  <c r="G524" i="13"/>
  <c r="H524" i="13" a="1"/>
  <c r="H524" i="13"/>
  <c r="I524" i="13" a="1"/>
  <c r="I524" i="13"/>
  <c r="J524" i="13" a="1"/>
  <c r="J524" i="13"/>
  <c r="B525" i="13" a="1"/>
  <c r="B525" i="13"/>
  <c r="C525" i="13" a="1"/>
  <c r="C525" i="13"/>
  <c r="D525" i="13" a="1"/>
  <c r="D525" i="13"/>
  <c r="E525" i="13" a="1"/>
  <c r="E525" i="13"/>
  <c r="F525" i="13" a="1"/>
  <c r="F525" i="13"/>
  <c r="G525" i="13" a="1"/>
  <c r="G525" i="13"/>
  <c r="H525" i="13" a="1"/>
  <c r="H525" i="13"/>
  <c r="I525" i="13" a="1"/>
  <c r="I525" i="13"/>
  <c r="J525" i="13" a="1"/>
  <c r="J525" i="13"/>
  <c r="B526" i="13" a="1"/>
  <c r="B526" i="13"/>
  <c r="C526" i="13" a="1"/>
  <c r="C526" i="13"/>
  <c r="D526" i="13" a="1"/>
  <c r="D526" i="13"/>
  <c r="E526" i="13" a="1"/>
  <c r="E526" i="13"/>
  <c r="F526" i="13" a="1"/>
  <c r="F526" i="13"/>
  <c r="G526" i="13" a="1"/>
  <c r="G526" i="13"/>
  <c r="H526" i="13" a="1"/>
  <c r="H526" i="13"/>
  <c r="I526" i="13" a="1"/>
  <c r="I526" i="13"/>
  <c r="J526" i="13" a="1"/>
  <c r="J526" i="13"/>
  <c r="B528" i="13" a="1"/>
  <c r="B528" i="13"/>
  <c r="C528" i="13" a="1"/>
  <c r="C528" i="13"/>
  <c r="D528" i="13" a="1"/>
  <c r="D528" i="13"/>
  <c r="E528" i="13" a="1"/>
  <c r="E528" i="13"/>
  <c r="F528" i="13" a="1"/>
  <c r="F528" i="13"/>
  <c r="G528" i="13" a="1"/>
  <c r="G528" i="13"/>
  <c r="H528" i="13" a="1"/>
  <c r="H528" i="13"/>
  <c r="I528" i="13" a="1"/>
  <c r="I528" i="13"/>
  <c r="J528" i="13" a="1"/>
  <c r="J528" i="13"/>
  <c r="B529" i="13" a="1"/>
  <c r="B529" i="13"/>
  <c r="C529" i="13" a="1"/>
  <c r="C529" i="13"/>
  <c r="D529" i="13" a="1"/>
  <c r="D529" i="13"/>
  <c r="E529" i="13" a="1"/>
  <c r="E529" i="13"/>
  <c r="F529" i="13" a="1"/>
  <c r="F529" i="13"/>
  <c r="G529" i="13" a="1"/>
  <c r="G529" i="13"/>
  <c r="H529" i="13" a="1"/>
  <c r="H529" i="13"/>
  <c r="I529" i="13" a="1"/>
  <c r="I529" i="13"/>
  <c r="J529" i="13" a="1"/>
  <c r="J529" i="13"/>
  <c r="B530" i="13" a="1"/>
  <c r="B530" i="13"/>
  <c r="C530" i="13" a="1"/>
  <c r="C530" i="13"/>
  <c r="D530" i="13" a="1"/>
  <c r="D530" i="13"/>
  <c r="E530" i="13" a="1"/>
  <c r="E530" i="13"/>
  <c r="F530" i="13" a="1"/>
  <c r="F530" i="13"/>
  <c r="G530" i="13" a="1"/>
  <c r="G530" i="13"/>
  <c r="H530" i="13" a="1"/>
  <c r="H530" i="13"/>
  <c r="I530" i="13" a="1"/>
  <c r="I530" i="13"/>
  <c r="J530" i="13" a="1"/>
  <c r="J530" i="13"/>
  <c r="B531" i="13" a="1"/>
  <c r="B531" i="13"/>
  <c r="C531" i="13" a="1"/>
  <c r="C531" i="13"/>
  <c r="D531" i="13" a="1"/>
  <c r="D531" i="13"/>
  <c r="E531" i="13" a="1"/>
  <c r="E531" i="13"/>
  <c r="F531" i="13" a="1"/>
  <c r="F531" i="13"/>
  <c r="G531" i="13" a="1"/>
  <c r="G531" i="13"/>
  <c r="H531" i="13" a="1"/>
  <c r="H531" i="13"/>
  <c r="I531" i="13" a="1"/>
  <c r="I531" i="13"/>
  <c r="J531" i="13" a="1"/>
  <c r="J531" i="13"/>
  <c r="B532" i="13" a="1"/>
  <c r="B532" i="13"/>
  <c r="C532" i="13" a="1"/>
  <c r="C532" i="13"/>
  <c r="D532" i="13" a="1"/>
  <c r="D532" i="13"/>
  <c r="E532" i="13" a="1"/>
  <c r="E532" i="13"/>
  <c r="F532" i="13" a="1"/>
  <c r="F532" i="13"/>
  <c r="G532" i="13" a="1"/>
  <c r="G532" i="13"/>
  <c r="H532" i="13" a="1"/>
  <c r="H532" i="13"/>
  <c r="I532" i="13" a="1"/>
  <c r="I532" i="13"/>
  <c r="J532" i="13" a="1"/>
  <c r="J532" i="13"/>
  <c r="B533" i="13" a="1"/>
  <c r="B533" i="13"/>
  <c r="C533" i="13" a="1"/>
  <c r="C533" i="13"/>
  <c r="D533" i="13" a="1"/>
  <c r="D533" i="13"/>
  <c r="E533" i="13" a="1"/>
  <c r="E533" i="13"/>
  <c r="F533" i="13" a="1"/>
  <c r="F533" i="13"/>
  <c r="G533" i="13" a="1"/>
  <c r="G533" i="13"/>
  <c r="H533" i="13" a="1"/>
  <c r="H533" i="13"/>
  <c r="I533" i="13" a="1"/>
  <c r="I533" i="13"/>
  <c r="J533" i="13" a="1"/>
  <c r="J533" i="13"/>
  <c r="B534" i="13" a="1"/>
  <c r="B534" i="13"/>
  <c r="C534" i="13" a="1"/>
  <c r="C534" i="13"/>
  <c r="D534" i="13" a="1"/>
  <c r="D534" i="13"/>
  <c r="E534" i="13" a="1"/>
  <c r="E534" i="13"/>
  <c r="F534" i="13" a="1"/>
  <c r="F534" i="13"/>
  <c r="G534" i="13" a="1"/>
  <c r="G534" i="13"/>
  <c r="H534" i="13" a="1"/>
  <c r="H534" i="13"/>
  <c r="I534" i="13" a="1"/>
  <c r="I534" i="13"/>
  <c r="J534" i="13" a="1"/>
  <c r="J534" i="13"/>
  <c r="B535" i="13" a="1"/>
  <c r="B535" i="13"/>
  <c r="C535" i="13" a="1"/>
  <c r="C535" i="13"/>
  <c r="D535" i="13" a="1"/>
  <c r="D535" i="13"/>
  <c r="E535" i="13" a="1"/>
  <c r="E535" i="13"/>
  <c r="F535" i="13" a="1"/>
  <c r="F535" i="13"/>
  <c r="G535" i="13" a="1"/>
  <c r="G535" i="13"/>
  <c r="H535" i="13" a="1"/>
  <c r="H535" i="13"/>
  <c r="I535" i="13" a="1"/>
  <c r="I535" i="13"/>
  <c r="J535" i="13" a="1"/>
  <c r="J535" i="13"/>
  <c r="B536" i="13" a="1"/>
  <c r="B536" i="13"/>
  <c r="C536" i="13" a="1"/>
  <c r="C536" i="13"/>
  <c r="D536" i="13" a="1"/>
  <c r="D536" i="13"/>
  <c r="E536" i="13" a="1"/>
  <c r="E536" i="13"/>
  <c r="F536" i="13" a="1"/>
  <c r="F536" i="13"/>
  <c r="G536" i="13" a="1"/>
  <c r="G536" i="13"/>
  <c r="H536" i="13" a="1"/>
  <c r="H536" i="13"/>
  <c r="I536" i="13" a="1"/>
  <c r="I536" i="13"/>
  <c r="J536" i="13" a="1"/>
  <c r="J536" i="13"/>
  <c r="B537" i="13" a="1"/>
  <c r="B537" i="13"/>
  <c r="C537" i="13" a="1"/>
  <c r="C537" i="13"/>
  <c r="D537" i="13" a="1"/>
  <c r="D537" i="13"/>
  <c r="E537" i="13" a="1"/>
  <c r="E537" i="13"/>
  <c r="F537" i="13" a="1"/>
  <c r="F537" i="13"/>
  <c r="G537" i="13" a="1"/>
  <c r="G537" i="13"/>
  <c r="H537" i="13" a="1"/>
  <c r="H537" i="13"/>
  <c r="I537" i="13" a="1"/>
  <c r="I537" i="13"/>
  <c r="J537" i="13" a="1"/>
  <c r="J537" i="13"/>
  <c r="B538" i="13" a="1"/>
  <c r="B538" i="13"/>
  <c r="C538" i="13" a="1"/>
  <c r="C538" i="13"/>
  <c r="D538" i="13" a="1"/>
  <c r="D538" i="13"/>
  <c r="E538" i="13" a="1"/>
  <c r="E538" i="13"/>
  <c r="F538" i="13" a="1"/>
  <c r="F538" i="13"/>
  <c r="G538" i="13" a="1"/>
  <c r="G538" i="13"/>
  <c r="H538" i="13" a="1"/>
  <c r="H538" i="13"/>
  <c r="I538" i="13" a="1"/>
  <c r="I538" i="13"/>
  <c r="J538" i="13" a="1"/>
  <c r="J538" i="13"/>
  <c r="B539" i="13" a="1"/>
  <c r="B539" i="13"/>
  <c r="C539" i="13" a="1"/>
  <c r="C539" i="13"/>
  <c r="D539" i="13" a="1"/>
  <c r="D539" i="13"/>
  <c r="E539" i="13" a="1"/>
  <c r="E539" i="13"/>
  <c r="F539" i="13" a="1"/>
  <c r="F539" i="13"/>
  <c r="G539" i="13" a="1"/>
  <c r="G539" i="13"/>
  <c r="H539" i="13" a="1"/>
  <c r="H539" i="13"/>
  <c r="I539" i="13" a="1"/>
  <c r="I539" i="13"/>
  <c r="J539" i="13" a="1"/>
  <c r="J539" i="13"/>
  <c r="B540" i="13" a="1"/>
  <c r="B540" i="13"/>
  <c r="C540" i="13" a="1"/>
  <c r="C540" i="13"/>
  <c r="D540" i="13" a="1"/>
  <c r="D540" i="13"/>
  <c r="E540" i="13" a="1"/>
  <c r="E540" i="13"/>
  <c r="F540" i="13" a="1"/>
  <c r="F540" i="13"/>
  <c r="G540" i="13" a="1"/>
  <c r="G540" i="13"/>
  <c r="H540" i="13" a="1"/>
  <c r="H540" i="13"/>
  <c r="I540" i="13" a="1"/>
  <c r="I540" i="13"/>
  <c r="J540" i="13" a="1"/>
  <c r="J540" i="13"/>
  <c r="B541" i="13" a="1"/>
  <c r="B541" i="13"/>
  <c r="C541" i="13" a="1"/>
  <c r="C541" i="13"/>
  <c r="D541" i="13" a="1"/>
  <c r="D541" i="13"/>
  <c r="E541" i="13" a="1"/>
  <c r="E541" i="13"/>
  <c r="F541" i="13" a="1"/>
  <c r="F541" i="13"/>
  <c r="G541" i="13" a="1"/>
  <c r="G541" i="13"/>
  <c r="H541" i="13" a="1"/>
  <c r="H541" i="13"/>
  <c r="I541" i="13" a="1"/>
  <c r="I541" i="13"/>
  <c r="J541" i="13" a="1"/>
  <c r="J541" i="13"/>
  <c r="B542" i="13" a="1"/>
  <c r="B542" i="13"/>
  <c r="C542" i="13" a="1"/>
  <c r="C542" i="13"/>
  <c r="D542" i="13" a="1"/>
  <c r="D542" i="13"/>
  <c r="E542" i="13" a="1"/>
  <c r="E542" i="13"/>
  <c r="F542" i="13" a="1"/>
  <c r="F542" i="13"/>
  <c r="G542" i="13" a="1"/>
  <c r="G542" i="13"/>
  <c r="H542" i="13" a="1"/>
  <c r="H542" i="13"/>
  <c r="I542" i="13" a="1"/>
  <c r="I542" i="13"/>
  <c r="J542" i="13" a="1"/>
  <c r="J542" i="13"/>
  <c r="B543" i="13" a="1"/>
  <c r="B543" i="13"/>
  <c r="C543" i="13" a="1"/>
  <c r="C543" i="13"/>
  <c r="D543" i="13" a="1"/>
  <c r="D543" i="13"/>
  <c r="E543" i="13" a="1"/>
  <c r="E543" i="13"/>
  <c r="F543" i="13" a="1"/>
  <c r="F543" i="13"/>
  <c r="G543" i="13" a="1"/>
  <c r="G543" i="13"/>
  <c r="H543" i="13" a="1"/>
  <c r="H543" i="13"/>
  <c r="I543" i="13" a="1"/>
  <c r="I543" i="13"/>
  <c r="J543" i="13" a="1"/>
  <c r="J543" i="13"/>
  <c r="B544" i="13" a="1"/>
  <c r="B544" i="13"/>
  <c r="C544" i="13" a="1"/>
  <c r="C544" i="13"/>
  <c r="D544" i="13" a="1"/>
  <c r="D544" i="13"/>
  <c r="E544" i="13" a="1"/>
  <c r="E544" i="13"/>
  <c r="F544" i="13" a="1"/>
  <c r="F544" i="13"/>
  <c r="G544" i="13" a="1"/>
  <c r="G544" i="13"/>
  <c r="H544" i="13" a="1"/>
  <c r="H544" i="13"/>
  <c r="I544" i="13" a="1"/>
  <c r="I544" i="13"/>
  <c r="J544" i="13" a="1"/>
  <c r="J544" i="13"/>
  <c r="B545" i="13" a="1"/>
  <c r="B545" i="13"/>
  <c r="C545" i="13" a="1"/>
  <c r="C545" i="13"/>
  <c r="D545" i="13" a="1"/>
  <c r="D545" i="13"/>
  <c r="E545" i="13" a="1"/>
  <c r="E545" i="13"/>
  <c r="F545" i="13" a="1"/>
  <c r="F545" i="13"/>
  <c r="G545" i="13" a="1"/>
  <c r="G545" i="13"/>
  <c r="H545" i="13" a="1"/>
  <c r="H545" i="13"/>
  <c r="I545" i="13" a="1"/>
  <c r="I545" i="13"/>
  <c r="J545" i="13" a="1"/>
  <c r="J545" i="13"/>
  <c r="B546" i="13" a="1"/>
  <c r="B546" i="13"/>
  <c r="C546" i="13" a="1"/>
  <c r="C546" i="13"/>
  <c r="D546" i="13" a="1"/>
  <c r="D546" i="13"/>
  <c r="E546" i="13" a="1"/>
  <c r="E546" i="13"/>
  <c r="F546" i="13" a="1"/>
  <c r="F546" i="13"/>
  <c r="G546" i="13" a="1"/>
  <c r="G546" i="13"/>
  <c r="H546" i="13" a="1"/>
  <c r="H546" i="13"/>
  <c r="I546" i="13" a="1"/>
  <c r="I546" i="13"/>
  <c r="J546" i="13" a="1"/>
  <c r="J546" i="13"/>
  <c r="B547" i="13" a="1"/>
  <c r="B547" i="13"/>
  <c r="C547" i="13" a="1"/>
  <c r="C547" i="13"/>
  <c r="D547" i="13" a="1"/>
  <c r="D547" i="13"/>
  <c r="E547" i="13" a="1"/>
  <c r="E547" i="13"/>
  <c r="F547" i="13" a="1"/>
  <c r="F547" i="13"/>
  <c r="G547" i="13" a="1"/>
  <c r="G547" i="13"/>
  <c r="H547" i="13" a="1"/>
  <c r="H547" i="13"/>
  <c r="I547" i="13" a="1"/>
  <c r="I547" i="13"/>
  <c r="J547" i="13" a="1"/>
  <c r="J547" i="13"/>
  <c r="B548" i="13" a="1"/>
  <c r="B548" i="13"/>
  <c r="C548" i="13" a="1"/>
  <c r="C548" i="13"/>
  <c r="D548" i="13" a="1"/>
  <c r="D548" i="13"/>
  <c r="E548" i="13" a="1"/>
  <c r="E548" i="13"/>
  <c r="F548" i="13" a="1"/>
  <c r="F548" i="13"/>
  <c r="G548" i="13" a="1"/>
  <c r="G548" i="13"/>
  <c r="H548" i="13" a="1"/>
  <c r="H548" i="13"/>
  <c r="I548" i="13" a="1"/>
  <c r="I548" i="13"/>
  <c r="J548" i="13" a="1"/>
  <c r="J548" i="13"/>
  <c r="B549" i="13" a="1"/>
  <c r="B549" i="13"/>
  <c r="C549" i="13" a="1"/>
  <c r="C549" i="13"/>
  <c r="D549" i="13" a="1"/>
  <c r="D549" i="13"/>
  <c r="E549" i="13" a="1"/>
  <c r="E549" i="13"/>
  <c r="F549" i="13" a="1"/>
  <c r="F549" i="13"/>
  <c r="G549" i="13" a="1"/>
  <c r="G549" i="13"/>
  <c r="H549" i="13" a="1"/>
  <c r="H549" i="13"/>
  <c r="I549" i="13" a="1"/>
  <c r="I549" i="13"/>
  <c r="J549" i="13" a="1"/>
  <c r="J549" i="13"/>
  <c r="B550" i="13" a="1"/>
  <c r="B550" i="13"/>
  <c r="C550" i="13" a="1"/>
  <c r="C550" i="13"/>
  <c r="D550" i="13" a="1"/>
  <c r="D550" i="13"/>
  <c r="E550" i="13" a="1"/>
  <c r="E550" i="13"/>
  <c r="F550" i="13" a="1"/>
  <c r="F550" i="13"/>
  <c r="G550" i="13" a="1"/>
  <c r="G550" i="13"/>
  <c r="H550" i="13" a="1"/>
  <c r="H550" i="13"/>
  <c r="I550" i="13" a="1"/>
  <c r="I550" i="13"/>
  <c r="J550" i="13" a="1"/>
  <c r="J550" i="13"/>
  <c r="B551" i="13" a="1"/>
  <c r="B551" i="13"/>
  <c r="C551" i="13" a="1"/>
  <c r="C551" i="13"/>
  <c r="D551" i="13" a="1"/>
  <c r="D551" i="13"/>
  <c r="E551" i="13" a="1"/>
  <c r="E551" i="13"/>
  <c r="F551" i="13" a="1"/>
  <c r="F551" i="13"/>
  <c r="G551" i="13" a="1"/>
  <c r="G551" i="13"/>
  <c r="H551" i="13" a="1"/>
  <c r="H551" i="13"/>
  <c r="I551" i="13" a="1"/>
  <c r="I551" i="13"/>
  <c r="J551" i="13" a="1"/>
  <c r="J551" i="13"/>
  <c r="B552" i="13" a="1"/>
  <c r="B552" i="13"/>
  <c r="C552" i="13" a="1"/>
  <c r="C552" i="13"/>
  <c r="D552" i="13" a="1"/>
  <c r="D552" i="13"/>
  <c r="E552" i="13" a="1"/>
  <c r="E552" i="13"/>
  <c r="F552" i="13" a="1"/>
  <c r="F552" i="13"/>
  <c r="G552" i="13" a="1"/>
  <c r="G552" i="13"/>
  <c r="H552" i="13" a="1"/>
  <c r="H552" i="13"/>
  <c r="I552" i="13" a="1"/>
  <c r="I552" i="13"/>
  <c r="J552" i="13" a="1"/>
  <c r="J552" i="13"/>
  <c r="B553" i="13" a="1"/>
  <c r="B553" i="13"/>
  <c r="C553" i="13" a="1"/>
  <c r="C553" i="13"/>
  <c r="D553" i="13" a="1"/>
  <c r="D553" i="13"/>
  <c r="E553" i="13" a="1"/>
  <c r="E553" i="13"/>
  <c r="F553" i="13" a="1"/>
  <c r="F553" i="13"/>
  <c r="G553" i="13" a="1"/>
  <c r="G553" i="13"/>
  <c r="H553" i="13" a="1"/>
  <c r="H553" i="13"/>
  <c r="I553" i="13" a="1"/>
  <c r="I553" i="13"/>
  <c r="J553" i="13" a="1"/>
  <c r="J553" i="13"/>
  <c r="B554" i="13" a="1"/>
  <c r="B554" i="13"/>
  <c r="C554" i="13" a="1"/>
  <c r="C554" i="13"/>
  <c r="D554" i="13" a="1"/>
  <c r="D554" i="13"/>
  <c r="E554" i="13" a="1"/>
  <c r="E554" i="13"/>
  <c r="F554" i="13" a="1"/>
  <c r="F554" i="13"/>
  <c r="G554" i="13" a="1"/>
  <c r="G554" i="13"/>
  <c r="H554" i="13" a="1"/>
  <c r="H554" i="13"/>
  <c r="I554" i="13" a="1"/>
  <c r="I554" i="13"/>
  <c r="J554" i="13" a="1"/>
  <c r="J554" i="13"/>
  <c r="B555" i="13" a="1"/>
  <c r="B555" i="13"/>
  <c r="C555" i="13" a="1"/>
  <c r="C555" i="13"/>
  <c r="D555" i="13" a="1"/>
  <c r="D555" i="13"/>
  <c r="E555" i="13" a="1"/>
  <c r="E555" i="13"/>
  <c r="F555" i="13" a="1"/>
  <c r="F555" i="13"/>
  <c r="G555" i="13" a="1"/>
  <c r="G555" i="13"/>
  <c r="H555" i="13" a="1"/>
  <c r="H555" i="13"/>
  <c r="I555" i="13" a="1"/>
  <c r="I555" i="13"/>
  <c r="J555" i="13" a="1"/>
  <c r="J555" i="13"/>
  <c r="B556" i="13" a="1"/>
  <c r="B556" i="13"/>
  <c r="C556" i="13" a="1"/>
  <c r="C556" i="13"/>
  <c r="D556" i="13" a="1"/>
  <c r="D556" i="13"/>
  <c r="E556" i="13" a="1"/>
  <c r="E556" i="13"/>
  <c r="F556" i="13" a="1"/>
  <c r="F556" i="13"/>
  <c r="G556" i="13" a="1"/>
  <c r="G556" i="13"/>
  <c r="H556" i="13" a="1"/>
  <c r="H556" i="13"/>
  <c r="I556" i="13" a="1"/>
  <c r="I556" i="13"/>
  <c r="J556" i="13" a="1"/>
  <c r="J556" i="13"/>
  <c r="B557" i="13" a="1"/>
  <c r="B557" i="13"/>
  <c r="C557" i="13" a="1"/>
  <c r="C557" i="13"/>
  <c r="D557" i="13" a="1"/>
  <c r="D557" i="13"/>
  <c r="E557" i="13" a="1"/>
  <c r="E557" i="13"/>
  <c r="F557" i="13" a="1"/>
  <c r="F557" i="13"/>
  <c r="G557" i="13" a="1"/>
  <c r="G557" i="13"/>
  <c r="H557" i="13" a="1"/>
  <c r="H557" i="13"/>
  <c r="I557" i="13" a="1"/>
  <c r="I557" i="13"/>
  <c r="J557" i="13" a="1"/>
  <c r="J557" i="13"/>
  <c r="B558" i="13" a="1"/>
  <c r="B558" i="13"/>
  <c r="C558" i="13" a="1"/>
  <c r="C558" i="13"/>
  <c r="D558" i="13" a="1"/>
  <c r="D558" i="13"/>
  <c r="E558" i="13" a="1"/>
  <c r="E558" i="13"/>
  <c r="F558" i="13" a="1"/>
  <c r="F558" i="13"/>
  <c r="G558" i="13" a="1"/>
  <c r="G558" i="13"/>
  <c r="H558" i="13" a="1"/>
  <c r="H558" i="13"/>
  <c r="I558" i="13" a="1"/>
  <c r="I558" i="13"/>
  <c r="J558" i="13" a="1"/>
  <c r="J558" i="13"/>
  <c r="B559" i="13" a="1"/>
  <c r="B559" i="13"/>
  <c r="C559" i="13" a="1"/>
  <c r="C559" i="13"/>
  <c r="D559" i="13" a="1"/>
  <c r="D559" i="13"/>
  <c r="E559" i="13" a="1"/>
  <c r="E559" i="13"/>
  <c r="F559" i="13" a="1"/>
  <c r="F559" i="13"/>
  <c r="G559" i="13" a="1"/>
  <c r="G559" i="13"/>
  <c r="H559" i="13" a="1"/>
  <c r="H559" i="13"/>
  <c r="I559" i="13" a="1"/>
  <c r="I559" i="13"/>
  <c r="J559" i="13" a="1"/>
  <c r="J559" i="13"/>
  <c r="B560" i="13" a="1"/>
  <c r="B560" i="13"/>
  <c r="C560" i="13" a="1"/>
  <c r="C560" i="13"/>
  <c r="D560" i="13" a="1"/>
  <c r="D560" i="13"/>
  <c r="E560" i="13" a="1"/>
  <c r="E560" i="13"/>
  <c r="F560" i="13" a="1"/>
  <c r="F560" i="13"/>
  <c r="G560" i="13" a="1"/>
  <c r="G560" i="13"/>
  <c r="H560" i="13" a="1"/>
  <c r="H560" i="13"/>
  <c r="I560" i="13" a="1"/>
  <c r="I560" i="13"/>
  <c r="J560" i="13" a="1"/>
  <c r="J560" i="13"/>
  <c r="B561" i="13" a="1"/>
  <c r="B561" i="13"/>
  <c r="C561" i="13" a="1"/>
  <c r="C561" i="13"/>
  <c r="D561" i="13" a="1"/>
  <c r="D561" i="13"/>
  <c r="E561" i="13" a="1"/>
  <c r="E561" i="13"/>
  <c r="F561" i="13" a="1"/>
  <c r="F561" i="13"/>
  <c r="G561" i="13" a="1"/>
  <c r="G561" i="13"/>
  <c r="H561" i="13" a="1"/>
  <c r="H561" i="13"/>
  <c r="I561" i="13" a="1"/>
  <c r="I561" i="13"/>
  <c r="J561" i="13" a="1"/>
  <c r="J561" i="13"/>
  <c r="B562" i="13" a="1"/>
  <c r="B562" i="13"/>
  <c r="C562" i="13" a="1"/>
  <c r="C562" i="13"/>
  <c r="D562" i="13" a="1"/>
  <c r="D562" i="13"/>
  <c r="E562" i="13" a="1"/>
  <c r="E562" i="13"/>
  <c r="F562" i="13" a="1"/>
  <c r="F562" i="13"/>
  <c r="G562" i="13" a="1"/>
  <c r="G562" i="13"/>
  <c r="H562" i="13" a="1"/>
  <c r="H562" i="13"/>
  <c r="I562" i="13" a="1"/>
  <c r="I562" i="13"/>
  <c r="J562" i="13" a="1"/>
  <c r="J562" i="13"/>
  <c r="B563" i="13" a="1"/>
  <c r="B563" i="13"/>
  <c r="C563" i="13" a="1"/>
  <c r="C563" i="13"/>
  <c r="D563" i="13" a="1"/>
  <c r="D563" i="13"/>
  <c r="E563" i="13" a="1"/>
  <c r="E563" i="13"/>
  <c r="F563" i="13" a="1"/>
  <c r="F563" i="13"/>
  <c r="G563" i="13" a="1"/>
  <c r="G563" i="13"/>
  <c r="H563" i="13" a="1"/>
  <c r="H563" i="13"/>
  <c r="I563" i="13" a="1"/>
  <c r="I563" i="13"/>
  <c r="J563" i="13" a="1"/>
  <c r="J563" i="13"/>
  <c r="B564" i="13" a="1"/>
  <c r="B564" i="13"/>
  <c r="C564" i="13" a="1"/>
  <c r="C564" i="13"/>
  <c r="D564" i="13" a="1"/>
  <c r="D564" i="13"/>
  <c r="E564" i="13" a="1"/>
  <c r="E564" i="13"/>
  <c r="F564" i="13" a="1"/>
  <c r="F564" i="13"/>
  <c r="G564" i="13" a="1"/>
  <c r="G564" i="13"/>
  <c r="H564" i="13" a="1"/>
  <c r="H564" i="13"/>
  <c r="I564" i="13" a="1"/>
  <c r="I564" i="13"/>
  <c r="J564" i="13" a="1"/>
  <c r="J564" i="13"/>
  <c r="B565" i="13" a="1"/>
  <c r="B565" i="13"/>
  <c r="C565" i="13" a="1"/>
  <c r="C565" i="13"/>
  <c r="D565" i="13" a="1"/>
  <c r="D565" i="13"/>
  <c r="E565" i="13" a="1"/>
  <c r="E565" i="13"/>
  <c r="F565" i="13" a="1"/>
  <c r="F565" i="13"/>
  <c r="G565" i="13" a="1"/>
  <c r="G565" i="13"/>
  <c r="H565" i="13" a="1"/>
  <c r="H565" i="13"/>
  <c r="I565" i="13" a="1"/>
  <c r="I565" i="13"/>
  <c r="J565" i="13" a="1"/>
  <c r="J565" i="13"/>
  <c r="B566" i="13" a="1"/>
  <c r="B566" i="13"/>
  <c r="C566" i="13" a="1"/>
  <c r="C566" i="13"/>
  <c r="D566" i="13" a="1"/>
  <c r="D566" i="13"/>
  <c r="E566" i="13" a="1"/>
  <c r="E566" i="13"/>
  <c r="F566" i="13" a="1"/>
  <c r="F566" i="13"/>
  <c r="G566" i="13" a="1"/>
  <c r="G566" i="13"/>
  <c r="H566" i="13" a="1"/>
  <c r="H566" i="13"/>
  <c r="I566" i="13" a="1"/>
  <c r="I566" i="13"/>
  <c r="J566" i="13" a="1"/>
  <c r="J566" i="13"/>
  <c r="B567" i="13" a="1"/>
  <c r="B567" i="13"/>
  <c r="C567" i="13" a="1"/>
  <c r="C567" i="13"/>
  <c r="D567" i="13" a="1"/>
  <c r="D567" i="13"/>
  <c r="E567" i="13" a="1"/>
  <c r="E567" i="13"/>
  <c r="F567" i="13" a="1"/>
  <c r="F567" i="13"/>
  <c r="G567" i="13" a="1"/>
  <c r="G567" i="13"/>
  <c r="H567" i="13" a="1"/>
  <c r="H567" i="13"/>
  <c r="I567" i="13" a="1"/>
  <c r="I567" i="13"/>
  <c r="J567" i="13" a="1"/>
  <c r="J567" i="13"/>
  <c r="B568" i="13" a="1"/>
  <c r="B568" i="13"/>
  <c r="C568" i="13" a="1"/>
  <c r="C568" i="13"/>
  <c r="D568" i="13" a="1"/>
  <c r="D568" i="13"/>
  <c r="E568" i="13" a="1"/>
  <c r="E568" i="13"/>
  <c r="F568" i="13" a="1"/>
  <c r="F568" i="13"/>
  <c r="G568" i="13" a="1"/>
  <c r="G568" i="13"/>
  <c r="H568" i="13" a="1"/>
  <c r="H568" i="13"/>
  <c r="I568" i="13" a="1"/>
  <c r="I568" i="13"/>
  <c r="J568" i="13" a="1"/>
  <c r="J568" i="13"/>
  <c r="B569" i="13" a="1"/>
  <c r="B569" i="13"/>
  <c r="C569" i="13" a="1"/>
  <c r="C569" i="13"/>
  <c r="D569" i="13" a="1"/>
  <c r="D569" i="13"/>
  <c r="E569" i="13" a="1"/>
  <c r="E569" i="13"/>
  <c r="F569" i="13" a="1"/>
  <c r="F569" i="13"/>
  <c r="G569" i="13" a="1"/>
  <c r="G569" i="13"/>
  <c r="H569" i="13" a="1"/>
  <c r="H569" i="13"/>
  <c r="I569" i="13" a="1"/>
  <c r="I569" i="13"/>
  <c r="J569" i="13" a="1"/>
  <c r="J569" i="13"/>
  <c r="B570" i="13" a="1"/>
  <c r="B570" i="13"/>
  <c r="C570" i="13" a="1"/>
  <c r="C570" i="13"/>
  <c r="D570" i="13" a="1"/>
  <c r="D570" i="13"/>
  <c r="E570" i="13" a="1"/>
  <c r="E570" i="13"/>
  <c r="F570" i="13" a="1"/>
  <c r="F570" i="13"/>
  <c r="G570" i="13" a="1"/>
  <c r="G570" i="13"/>
  <c r="H570" i="13" a="1"/>
  <c r="H570" i="13"/>
  <c r="I570" i="13" a="1"/>
  <c r="I570" i="13"/>
  <c r="J570" i="13" a="1"/>
  <c r="J570" i="13"/>
  <c r="B571" i="13" a="1"/>
  <c r="B571" i="13"/>
  <c r="C571" i="13" a="1"/>
  <c r="C571" i="13"/>
  <c r="D571" i="13" a="1"/>
  <c r="D571" i="13"/>
  <c r="E571" i="13" a="1"/>
  <c r="E571" i="13"/>
  <c r="F571" i="13" a="1"/>
  <c r="F571" i="13"/>
  <c r="G571" i="13" a="1"/>
  <c r="G571" i="13"/>
  <c r="H571" i="13" a="1"/>
  <c r="H571" i="13"/>
  <c r="I571" i="13" a="1"/>
  <c r="I571" i="13"/>
  <c r="J571" i="13" a="1"/>
  <c r="J571" i="13"/>
  <c r="B572" i="13" a="1"/>
  <c r="B572" i="13"/>
  <c r="C572" i="13" a="1"/>
  <c r="C572" i="13"/>
  <c r="D572" i="13" a="1"/>
  <c r="D572" i="13"/>
  <c r="E572" i="13" a="1"/>
  <c r="E572" i="13"/>
  <c r="F572" i="13" a="1"/>
  <c r="F572" i="13"/>
  <c r="G572" i="13" a="1"/>
  <c r="G572" i="13"/>
  <c r="H572" i="13" a="1"/>
  <c r="H572" i="13"/>
  <c r="I572" i="13" a="1"/>
  <c r="I572" i="13"/>
  <c r="J572" i="13" a="1"/>
  <c r="J572" i="13"/>
  <c r="B573" i="13" a="1"/>
  <c r="B573" i="13"/>
  <c r="C573" i="13" a="1"/>
  <c r="C573" i="13"/>
  <c r="D573" i="13" a="1"/>
  <c r="D573" i="13"/>
  <c r="E573" i="13" a="1"/>
  <c r="E573" i="13"/>
  <c r="F573" i="13" a="1"/>
  <c r="F573" i="13"/>
  <c r="G573" i="13" a="1"/>
  <c r="G573" i="13"/>
  <c r="H573" i="13" a="1"/>
  <c r="H573" i="13"/>
  <c r="I573" i="13" a="1"/>
  <c r="I573" i="13"/>
  <c r="J573" i="13" a="1"/>
  <c r="J573" i="13"/>
  <c r="B574" i="13" a="1"/>
  <c r="B574" i="13"/>
  <c r="C574" i="13" a="1"/>
  <c r="C574" i="13"/>
  <c r="D574" i="13" a="1"/>
  <c r="D574" i="13"/>
  <c r="E574" i="13" a="1"/>
  <c r="E574" i="13"/>
  <c r="F574" i="13" a="1"/>
  <c r="F574" i="13"/>
  <c r="G574" i="13" a="1"/>
  <c r="G574" i="13"/>
  <c r="H574" i="13" a="1"/>
  <c r="H574" i="13"/>
  <c r="I574" i="13" a="1"/>
  <c r="I574" i="13"/>
  <c r="J574" i="13" a="1"/>
  <c r="J574" i="13"/>
  <c r="B575" i="13" a="1"/>
  <c r="B575" i="13"/>
  <c r="C575" i="13" a="1"/>
  <c r="C575" i="13"/>
  <c r="D575" i="13" a="1"/>
  <c r="D575" i="13"/>
  <c r="E575" i="13" a="1"/>
  <c r="E575" i="13"/>
  <c r="F575" i="13" a="1"/>
  <c r="F575" i="13"/>
  <c r="G575" i="13" a="1"/>
  <c r="G575" i="13"/>
  <c r="H575" i="13" a="1"/>
  <c r="H575" i="13"/>
  <c r="I575" i="13" a="1"/>
  <c r="I575" i="13"/>
  <c r="J575" i="13" a="1"/>
  <c r="J575" i="13"/>
  <c r="B576" i="13" a="1"/>
  <c r="B576" i="13"/>
  <c r="C576" i="13" a="1"/>
  <c r="C576" i="13"/>
  <c r="D576" i="13" a="1"/>
  <c r="D576" i="13"/>
  <c r="E576" i="13" a="1"/>
  <c r="E576" i="13"/>
  <c r="F576" i="13" a="1"/>
  <c r="F576" i="13"/>
  <c r="G576" i="13" a="1"/>
  <c r="G576" i="13"/>
  <c r="H576" i="13" a="1"/>
  <c r="H576" i="13"/>
  <c r="I576" i="13" a="1"/>
  <c r="I576" i="13"/>
  <c r="J576" i="13" a="1"/>
  <c r="J576" i="13"/>
  <c r="B577" i="13" a="1"/>
  <c r="B577" i="13"/>
  <c r="C577" i="13" a="1"/>
  <c r="C577" i="13"/>
  <c r="D577" i="13" a="1"/>
  <c r="D577" i="13"/>
  <c r="E577" i="13" a="1"/>
  <c r="E577" i="13"/>
  <c r="F577" i="13" a="1"/>
  <c r="F577" i="13"/>
  <c r="G577" i="13" a="1"/>
  <c r="G577" i="13"/>
  <c r="H577" i="13" a="1"/>
  <c r="H577" i="13"/>
  <c r="I577" i="13" a="1"/>
  <c r="I577" i="13"/>
  <c r="J577" i="13" a="1"/>
  <c r="J577" i="13"/>
  <c r="B578" i="13" a="1"/>
  <c r="B578" i="13"/>
  <c r="C578" i="13" a="1"/>
  <c r="C578" i="13"/>
  <c r="D578" i="13" a="1"/>
  <c r="D578" i="13"/>
  <c r="E578" i="13" a="1"/>
  <c r="E578" i="13"/>
  <c r="F578" i="13" a="1"/>
  <c r="F578" i="13"/>
  <c r="G578" i="13" a="1"/>
  <c r="G578" i="13"/>
  <c r="H578" i="13" a="1"/>
  <c r="H578" i="13"/>
  <c r="I578" i="13" a="1"/>
  <c r="I578" i="13"/>
  <c r="J578" i="13" a="1"/>
  <c r="J578" i="13"/>
  <c r="B579" i="13" a="1"/>
  <c r="B579" i="13"/>
  <c r="C579" i="13" a="1"/>
  <c r="C579" i="13"/>
  <c r="D579" i="13" a="1"/>
  <c r="D579" i="13"/>
  <c r="E579" i="13" a="1"/>
  <c r="E579" i="13"/>
  <c r="F579" i="13" a="1"/>
  <c r="F579" i="13"/>
  <c r="G579" i="13" a="1"/>
  <c r="G579" i="13"/>
  <c r="H579" i="13" a="1"/>
  <c r="H579" i="13"/>
  <c r="I579" i="13" a="1"/>
  <c r="I579" i="13"/>
  <c r="J579" i="13" a="1"/>
  <c r="J579" i="13"/>
  <c r="B580" i="13" a="1"/>
  <c r="B580" i="13"/>
  <c r="C580" i="13" a="1"/>
  <c r="C580" i="13"/>
  <c r="D580" i="13" a="1"/>
  <c r="D580" i="13"/>
  <c r="E580" i="13" a="1"/>
  <c r="E580" i="13"/>
  <c r="F580" i="13" a="1"/>
  <c r="F580" i="13"/>
  <c r="G580" i="13" a="1"/>
  <c r="G580" i="13"/>
  <c r="H580" i="13" a="1"/>
  <c r="H580" i="13"/>
  <c r="I580" i="13" a="1"/>
  <c r="I580" i="13"/>
  <c r="J580" i="13" a="1"/>
  <c r="J580" i="13"/>
  <c r="B581" i="13" a="1"/>
  <c r="B581" i="13"/>
  <c r="C581" i="13" a="1"/>
  <c r="C581" i="13"/>
  <c r="D581" i="13" a="1"/>
  <c r="D581" i="13"/>
  <c r="E581" i="13" a="1"/>
  <c r="E581" i="13"/>
  <c r="F581" i="13" a="1"/>
  <c r="F581" i="13"/>
  <c r="G581" i="13" a="1"/>
  <c r="G581" i="13"/>
  <c r="H581" i="13" a="1"/>
  <c r="H581" i="13"/>
  <c r="I581" i="13" a="1"/>
  <c r="I581" i="13"/>
  <c r="J581" i="13" a="1"/>
  <c r="J581" i="13"/>
  <c r="B582" i="13" a="1"/>
  <c r="B582" i="13"/>
  <c r="C582" i="13" a="1"/>
  <c r="C582" i="13"/>
  <c r="D582" i="13" a="1"/>
  <c r="D582" i="13"/>
  <c r="E582" i="13" a="1"/>
  <c r="E582" i="13"/>
  <c r="F582" i="13" a="1"/>
  <c r="F582" i="13"/>
  <c r="G582" i="13" a="1"/>
  <c r="G582" i="13"/>
  <c r="H582" i="13" a="1"/>
  <c r="H582" i="13"/>
  <c r="I582" i="13" a="1"/>
  <c r="I582" i="13"/>
  <c r="J582" i="13" a="1"/>
  <c r="J582" i="13"/>
  <c r="B583" i="13" a="1"/>
  <c r="B583" i="13"/>
  <c r="C583" i="13" a="1"/>
  <c r="C583" i="13"/>
  <c r="D583" i="13" a="1"/>
  <c r="D583" i="13"/>
  <c r="E583" i="13" a="1"/>
  <c r="E583" i="13"/>
  <c r="F583" i="13" a="1"/>
  <c r="F583" i="13"/>
  <c r="G583" i="13" a="1"/>
  <c r="G583" i="13"/>
  <c r="H583" i="13" a="1"/>
  <c r="H583" i="13"/>
  <c r="I583" i="13" a="1"/>
  <c r="I583" i="13"/>
  <c r="J583" i="13" a="1"/>
  <c r="J583" i="13"/>
  <c r="B584" i="13" a="1"/>
  <c r="B584" i="13"/>
  <c r="C584" i="13" a="1"/>
  <c r="C584" i="13"/>
  <c r="D584" i="13" a="1"/>
  <c r="D584" i="13"/>
  <c r="E584" i="13" a="1"/>
  <c r="E584" i="13"/>
  <c r="F584" i="13" a="1"/>
  <c r="F584" i="13"/>
  <c r="G584" i="13" a="1"/>
  <c r="G584" i="13"/>
  <c r="H584" i="13" a="1"/>
  <c r="H584" i="13"/>
  <c r="I584" i="13" a="1"/>
  <c r="I584" i="13"/>
  <c r="J584" i="13" a="1"/>
  <c r="J584" i="13"/>
  <c r="B585" i="13" a="1"/>
  <c r="B585" i="13"/>
  <c r="C585" i="13" a="1"/>
  <c r="C585" i="13"/>
  <c r="D585" i="13" a="1"/>
  <c r="D585" i="13"/>
  <c r="E585" i="13" a="1"/>
  <c r="E585" i="13"/>
  <c r="F585" i="13" a="1"/>
  <c r="F585" i="13"/>
  <c r="G585" i="13" a="1"/>
  <c r="G585" i="13"/>
  <c r="H585" i="13" a="1"/>
  <c r="H585" i="13"/>
  <c r="I585" i="13" a="1"/>
  <c r="I585" i="13"/>
  <c r="J585" i="13" a="1"/>
  <c r="J585" i="13"/>
  <c r="B586" i="13" a="1"/>
  <c r="B586" i="13"/>
  <c r="C586" i="13" a="1"/>
  <c r="C586" i="13"/>
  <c r="D586" i="13" a="1"/>
  <c r="D586" i="13"/>
  <c r="E586" i="13" a="1"/>
  <c r="E586" i="13"/>
  <c r="F586" i="13" a="1"/>
  <c r="F586" i="13"/>
  <c r="G586" i="13" a="1"/>
  <c r="G586" i="13"/>
  <c r="H586" i="13" a="1"/>
  <c r="H586" i="13"/>
  <c r="I586" i="13" a="1"/>
  <c r="I586" i="13"/>
  <c r="J586" i="13" a="1"/>
  <c r="J586" i="13"/>
  <c r="B587" i="13" a="1"/>
  <c r="B587" i="13"/>
  <c r="C587" i="13" a="1"/>
  <c r="C587" i="13"/>
  <c r="D587" i="13" a="1"/>
  <c r="D587" i="13"/>
  <c r="E587" i="13" a="1"/>
  <c r="E587" i="13"/>
  <c r="F587" i="13" a="1"/>
  <c r="F587" i="13"/>
  <c r="G587" i="13" a="1"/>
  <c r="G587" i="13"/>
  <c r="H587" i="13" a="1"/>
  <c r="H587" i="13"/>
  <c r="I587" i="13" a="1"/>
  <c r="I587" i="13"/>
  <c r="J587" i="13" a="1"/>
  <c r="J587" i="13"/>
  <c r="B589" i="13" a="1"/>
  <c r="B589" i="13"/>
  <c r="C589" i="13" a="1"/>
  <c r="C589" i="13"/>
  <c r="D589" i="13" a="1"/>
  <c r="D589" i="13"/>
  <c r="E589" i="13" a="1"/>
  <c r="E589" i="13"/>
  <c r="F589" i="13" a="1"/>
  <c r="F589" i="13"/>
  <c r="G589" i="13" a="1"/>
  <c r="G589" i="13"/>
  <c r="H589" i="13" a="1"/>
  <c r="H589" i="13"/>
  <c r="I589" i="13" a="1"/>
  <c r="I589" i="13"/>
  <c r="J589" i="13" a="1"/>
  <c r="J589" i="13"/>
  <c r="B590" i="13" a="1"/>
  <c r="B590" i="13"/>
  <c r="C590" i="13" a="1"/>
  <c r="C590" i="13"/>
  <c r="D590" i="13" a="1"/>
  <c r="D590" i="13"/>
  <c r="E590" i="13" a="1"/>
  <c r="E590" i="13"/>
  <c r="F590" i="13" a="1"/>
  <c r="F590" i="13"/>
  <c r="G590" i="13" a="1"/>
  <c r="G590" i="13"/>
  <c r="H590" i="13" a="1"/>
  <c r="H590" i="13"/>
  <c r="I590" i="13" a="1"/>
  <c r="I590" i="13"/>
  <c r="J590" i="13" a="1"/>
  <c r="J590" i="13"/>
  <c r="B591" i="13" a="1"/>
  <c r="B591" i="13"/>
  <c r="C591" i="13" a="1"/>
  <c r="C591" i="13"/>
  <c r="D591" i="13" a="1"/>
  <c r="D591" i="13"/>
  <c r="E591" i="13" a="1"/>
  <c r="E591" i="13"/>
  <c r="F591" i="13" a="1"/>
  <c r="F591" i="13"/>
  <c r="G591" i="13" a="1"/>
  <c r="G591" i="13"/>
  <c r="H591" i="13" a="1"/>
  <c r="H591" i="13"/>
  <c r="I591" i="13" a="1"/>
  <c r="I591" i="13"/>
  <c r="J591" i="13" a="1"/>
  <c r="J591" i="13"/>
  <c r="B592" i="13" a="1"/>
  <c r="B592" i="13"/>
  <c r="C592" i="13" a="1"/>
  <c r="C592" i="13"/>
  <c r="D592" i="13" a="1"/>
  <c r="D592" i="13"/>
  <c r="E592" i="13" a="1"/>
  <c r="E592" i="13"/>
  <c r="F592" i="13" a="1"/>
  <c r="F592" i="13"/>
  <c r="G592" i="13" a="1"/>
  <c r="G592" i="13"/>
  <c r="H592" i="13" a="1"/>
  <c r="H592" i="13"/>
  <c r="I592" i="13" a="1"/>
  <c r="I592" i="13"/>
  <c r="J592" i="13" a="1"/>
  <c r="J592" i="13"/>
  <c r="B593" i="13" a="1"/>
  <c r="B593" i="13"/>
  <c r="C593" i="13" a="1"/>
  <c r="C593" i="13"/>
  <c r="D593" i="13" a="1"/>
  <c r="D593" i="13"/>
  <c r="E593" i="13" a="1"/>
  <c r="E593" i="13"/>
  <c r="F593" i="13" a="1"/>
  <c r="F593" i="13"/>
  <c r="G593" i="13" a="1"/>
  <c r="G593" i="13"/>
  <c r="H593" i="13" a="1"/>
  <c r="H593" i="13"/>
  <c r="I593" i="13" a="1"/>
  <c r="I593" i="13"/>
  <c r="J593" i="13" a="1"/>
  <c r="J593" i="13"/>
  <c r="B594" i="13" a="1"/>
  <c r="B594" i="13"/>
  <c r="C594" i="13" a="1"/>
  <c r="C594" i="13"/>
  <c r="D594" i="13" a="1"/>
  <c r="D594" i="13"/>
  <c r="E594" i="13" a="1"/>
  <c r="E594" i="13"/>
  <c r="F594" i="13" a="1"/>
  <c r="F594" i="13"/>
  <c r="G594" i="13" a="1"/>
  <c r="G594" i="13"/>
  <c r="H594" i="13" a="1"/>
  <c r="H594" i="13"/>
  <c r="I594" i="13" a="1"/>
  <c r="I594" i="13"/>
  <c r="J594" i="13" a="1"/>
  <c r="J594" i="13"/>
  <c r="B595" i="13" a="1"/>
  <c r="B595" i="13"/>
  <c r="C595" i="13" a="1"/>
  <c r="C595" i="13"/>
  <c r="D595" i="13" a="1"/>
  <c r="D595" i="13"/>
  <c r="E595" i="13" a="1"/>
  <c r="E595" i="13"/>
  <c r="F595" i="13" a="1"/>
  <c r="F595" i="13"/>
  <c r="G595" i="13" a="1"/>
  <c r="G595" i="13"/>
  <c r="H595" i="13" a="1"/>
  <c r="H595" i="13"/>
  <c r="I595" i="13" a="1"/>
  <c r="I595" i="13"/>
  <c r="J595" i="13" a="1"/>
  <c r="J595" i="13"/>
  <c r="B596" i="13" a="1"/>
  <c r="B596" i="13"/>
  <c r="C596" i="13" a="1"/>
  <c r="C596" i="13"/>
  <c r="D596" i="13" a="1"/>
  <c r="D596" i="13"/>
  <c r="E596" i="13" a="1"/>
  <c r="E596" i="13"/>
  <c r="F596" i="13" a="1"/>
  <c r="F596" i="13"/>
  <c r="G596" i="13" a="1"/>
  <c r="G596" i="13"/>
  <c r="H596" i="13" a="1"/>
  <c r="H596" i="13"/>
  <c r="I596" i="13" a="1"/>
  <c r="I596" i="13"/>
  <c r="J596" i="13" a="1"/>
  <c r="J596" i="13"/>
  <c r="B597" i="13" a="1"/>
  <c r="B597" i="13"/>
  <c r="C597" i="13" a="1"/>
  <c r="C597" i="13"/>
  <c r="D597" i="13" a="1"/>
  <c r="D597" i="13"/>
  <c r="E597" i="13" a="1"/>
  <c r="E597" i="13"/>
  <c r="F597" i="13" a="1"/>
  <c r="F597" i="13"/>
  <c r="G597" i="13" a="1"/>
  <c r="G597" i="13"/>
  <c r="H597" i="13" a="1"/>
  <c r="H597" i="13"/>
  <c r="I597" i="13" a="1"/>
  <c r="I597" i="13"/>
  <c r="J597" i="13" a="1"/>
  <c r="J597" i="13"/>
  <c r="B598" i="13" a="1"/>
  <c r="B598" i="13"/>
  <c r="C598" i="13" a="1"/>
  <c r="C598" i="13"/>
  <c r="D598" i="13" a="1"/>
  <c r="D598" i="13"/>
  <c r="E598" i="13" a="1"/>
  <c r="E598" i="13"/>
  <c r="F598" i="13" a="1"/>
  <c r="F598" i="13"/>
  <c r="G598" i="13" a="1"/>
  <c r="G598" i="13"/>
  <c r="H598" i="13" a="1"/>
  <c r="H598" i="13"/>
  <c r="I598" i="13" a="1"/>
  <c r="I598" i="13"/>
  <c r="J598" i="13" a="1"/>
  <c r="J598" i="13"/>
  <c r="B599" i="13" a="1"/>
  <c r="B599" i="13"/>
  <c r="C599" i="13" a="1"/>
  <c r="C599" i="13"/>
  <c r="D599" i="13" a="1"/>
  <c r="D599" i="13"/>
  <c r="E599" i="13" a="1"/>
  <c r="E599" i="13"/>
  <c r="F599" i="13" a="1"/>
  <c r="F599" i="13"/>
  <c r="G599" i="13" a="1"/>
  <c r="G599" i="13"/>
  <c r="H599" i="13" a="1"/>
  <c r="H599" i="13"/>
  <c r="I599" i="13" a="1"/>
  <c r="I599" i="13"/>
  <c r="J599" i="13" a="1"/>
  <c r="J599" i="13"/>
  <c r="B600" i="13" a="1"/>
  <c r="B600" i="13"/>
  <c r="C600" i="13" a="1"/>
  <c r="C600" i="13"/>
  <c r="D600" i="13" a="1"/>
  <c r="D600" i="13"/>
  <c r="E600" i="13" a="1"/>
  <c r="E600" i="13"/>
  <c r="F600" i="13" a="1"/>
  <c r="F600" i="13"/>
  <c r="G600" i="13" a="1"/>
  <c r="G600" i="13"/>
  <c r="H600" i="13" a="1"/>
  <c r="H600" i="13"/>
  <c r="I600" i="13" a="1"/>
  <c r="I600" i="13"/>
  <c r="J600" i="13" a="1"/>
  <c r="J600" i="13"/>
  <c r="B601" i="13" a="1"/>
  <c r="B601" i="13"/>
  <c r="C601" i="13" a="1"/>
  <c r="C601" i="13"/>
  <c r="D601" i="13" a="1"/>
  <c r="D601" i="13"/>
  <c r="E601" i="13" a="1"/>
  <c r="E601" i="13"/>
  <c r="F601" i="13" a="1"/>
  <c r="F601" i="13"/>
  <c r="G601" i="13" a="1"/>
  <c r="G601" i="13"/>
  <c r="H601" i="13" a="1"/>
  <c r="H601" i="13"/>
  <c r="I601" i="13" a="1"/>
  <c r="I601" i="13"/>
  <c r="J601" i="13" a="1"/>
  <c r="J601" i="13"/>
  <c r="B602" i="13" a="1"/>
  <c r="B602" i="13"/>
  <c r="C602" i="13" a="1"/>
  <c r="C602" i="13"/>
  <c r="D602" i="13" a="1"/>
  <c r="D602" i="13"/>
  <c r="E602" i="13" a="1"/>
  <c r="E602" i="13"/>
  <c r="F602" i="13" a="1"/>
  <c r="F602" i="13"/>
  <c r="G602" i="13" a="1"/>
  <c r="G602" i="13"/>
  <c r="H602" i="13" a="1"/>
  <c r="H602" i="13"/>
  <c r="I602" i="13" a="1"/>
  <c r="I602" i="13"/>
  <c r="J602" i="13" a="1"/>
  <c r="J602" i="13"/>
  <c r="B603" i="13" a="1"/>
  <c r="B603" i="13"/>
  <c r="C603" i="13" a="1"/>
  <c r="C603" i="13"/>
  <c r="D603" i="13" a="1"/>
  <c r="D603" i="13"/>
  <c r="E603" i="13" a="1"/>
  <c r="E603" i="13"/>
  <c r="F603" i="13" a="1"/>
  <c r="F603" i="13"/>
  <c r="G603" i="13" a="1"/>
  <c r="G603" i="13"/>
  <c r="H603" i="13" a="1"/>
  <c r="H603" i="13"/>
  <c r="I603" i="13" a="1"/>
  <c r="I603" i="13"/>
  <c r="J603" i="13" a="1"/>
  <c r="J603" i="13"/>
  <c r="B604" i="13" a="1"/>
  <c r="B604" i="13"/>
  <c r="C604" i="13" a="1"/>
  <c r="C604" i="13"/>
  <c r="D604" i="13" a="1"/>
  <c r="D604" i="13"/>
  <c r="E604" i="13" a="1"/>
  <c r="E604" i="13"/>
  <c r="F604" i="13" a="1"/>
  <c r="F604" i="13"/>
  <c r="G604" i="13" a="1"/>
  <c r="G604" i="13"/>
  <c r="H604" i="13" a="1"/>
  <c r="H604" i="13"/>
  <c r="I604" i="13" a="1"/>
  <c r="I604" i="13"/>
  <c r="J604" i="13" a="1"/>
  <c r="J604" i="13"/>
  <c r="B605" i="13" a="1"/>
  <c r="B605" i="13"/>
  <c r="C605" i="13" a="1"/>
  <c r="C605" i="13"/>
  <c r="D605" i="13" a="1"/>
  <c r="D605" i="13"/>
  <c r="E605" i="13" a="1"/>
  <c r="E605" i="13"/>
  <c r="F605" i="13" a="1"/>
  <c r="F605" i="13"/>
  <c r="G605" i="13" a="1"/>
  <c r="G605" i="13"/>
  <c r="H605" i="13" a="1"/>
  <c r="H605" i="13"/>
  <c r="I605" i="13" a="1"/>
  <c r="I605" i="13"/>
  <c r="J605" i="13" a="1"/>
  <c r="J605" i="13"/>
  <c r="B4" i="14" a="1"/>
  <c r="B4" i="14"/>
  <c r="C4" i="14" a="1"/>
  <c r="C4" i="14"/>
  <c r="D4" i="14" a="1"/>
  <c r="D4" i="14"/>
  <c r="E4" i="14" a="1"/>
  <c r="E4" i="14"/>
  <c r="F4" i="14" a="1"/>
  <c r="F4" i="14"/>
  <c r="G4" i="14" a="1"/>
  <c r="G4" i="14"/>
  <c r="H4" i="14" a="1"/>
  <c r="H4" i="14"/>
  <c r="I4" i="14" a="1"/>
  <c r="I4" i="14"/>
  <c r="J4" i="14" a="1"/>
  <c r="J4" i="14"/>
  <c r="B5" i="14" a="1"/>
  <c r="B5" i="14"/>
  <c r="C5" i="14" a="1"/>
  <c r="C5" i="14"/>
  <c r="D5" i="14" a="1"/>
  <c r="D5" i="14"/>
  <c r="E5" i="14" a="1"/>
  <c r="E5" i="14"/>
  <c r="F5" i="14" a="1"/>
  <c r="F5" i="14"/>
  <c r="G5" i="14" a="1"/>
  <c r="G5" i="14"/>
  <c r="H5" i="14" a="1"/>
  <c r="H5" i="14"/>
  <c r="I5" i="14" a="1"/>
  <c r="I5" i="14"/>
  <c r="J5" i="14" a="1"/>
  <c r="J5" i="14"/>
  <c r="B6" i="14" a="1"/>
  <c r="B6" i="14"/>
  <c r="C6" i="14" a="1"/>
  <c r="C6" i="14"/>
  <c r="D6" i="14" a="1"/>
  <c r="D6" i="14"/>
  <c r="E6" i="14" a="1"/>
  <c r="E6" i="14"/>
  <c r="F6" i="14" a="1"/>
  <c r="F6" i="14"/>
  <c r="G6" i="14" a="1"/>
  <c r="G6" i="14"/>
  <c r="H6" i="14" a="1"/>
  <c r="H6" i="14"/>
  <c r="I6" i="14" a="1"/>
  <c r="I6" i="14"/>
  <c r="J6" i="14" a="1"/>
  <c r="J6" i="14"/>
  <c r="B7" i="14" a="1"/>
  <c r="B7" i="14"/>
  <c r="C7" i="14" a="1"/>
  <c r="C7" i="14"/>
  <c r="D7" i="14" a="1"/>
  <c r="D7" i="14"/>
  <c r="E7" i="14" a="1"/>
  <c r="E7" i="14"/>
  <c r="F7" i="14" a="1"/>
  <c r="F7" i="14"/>
  <c r="G7" i="14" a="1"/>
  <c r="G7" i="14"/>
  <c r="H7" i="14" a="1"/>
  <c r="H7" i="14"/>
  <c r="I7" i="14" a="1"/>
  <c r="I7" i="14"/>
  <c r="J7" i="14" a="1"/>
  <c r="J7" i="14"/>
  <c r="B8" i="14" a="1"/>
  <c r="B8" i="14"/>
  <c r="C8" i="14" a="1"/>
  <c r="C8" i="14"/>
  <c r="D8" i="14" a="1"/>
  <c r="D8" i="14"/>
  <c r="E8" i="14" a="1"/>
  <c r="E8" i="14"/>
  <c r="F8" i="14" a="1"/>
  <c r="F8" i="14"/>
  <c r="G8" i="14" a="1"/>
  <c r="G8" i="14"/>
  <c r="H8" i="14" a="1"/>
  <c r="H8" i="14"/>
  <c r="I8" i="14" a="1"/>
  <c r="I8" i="14"/>
  <c r="J8" i="14" a="1"/>
  <c r="J8" i="14"/>
  <c r="B9" i="14" a="1"/>
  <c r="B9" i="14"/>
  <c r="C9" i="14" a="1"/>
  <c r="C9" i="14"/>
  <c r="D9" i="14" a="1"/>
  <c r="D9" i="14"/>
  <c r="E9" i="14" a="1"/>
  <c r="E9" i="14"/>
  <c r="F9" i="14" a="1"/>
  <c r="F9" i="14"/>
  <c r="G9" i="14" a="1"/>
  <c r="G9" i="14"/>
  <c r="H9" i="14" a="1"/>
  <c r="H9" i="14"/>
  <c r="I9" i="14" a="1"/>
  <c r="I9" i="14"/>
  <c r="J9" i="14" a="1"/>
  <c r="J9" i="14"/>
  <c r="B10" i="14" a="1"/>
  <c r="B10" i="14"/>
  <c r="C10" i="14" a="1"/>
  <c r="C10" i="14"/>
  <c r="D10" i="14" a="1"/>
  <c r="D10" i="14"/>
  <c r="E10" i="14" a="1"/>
  <c r="E10" i="14"/>
  <c r="F10" i="14" a="1"/>
  <c r="F10" i="14"/>
  <c r="G10" i="14" a="1"/>
  <c r="G10" i="14"/>
  <c r="H10" i="14" a="1"/>
  <c r="H10" i="14"/>
  <c r="I10" i="14" a="1"/>
  <c r="I10" i="14"/>
  <c r="J10" i="14" a="1"/>
  <c r="J10" i="14"/>
  <c r="B11" i="14" a="1"/>
  <c r="B11" i="14"/>
  <c r="C11" i="14" a="1"/>
  <c r="C11" i="14"/>
  <c r="D11" i="14" a="1"/>
  <c r="D11" i="14"/>
  <c r="E11" i="14" a="1"/>
  <c r="E11" i="14"/>
  <c r="F11" i="14" a="1"/>
  <c r="F11" i="14"/>
  <c r="G11" i="14" a="1"/>
  <c r="G11" i="14"/>
  <c r="H11" i="14" a="1"/>
  <c r="H11" i="14"/>
  <c r="I11" i="14" a="1"/>
  <c r="I11" i="14"/>
  <c r="J11" i="14" a="1"/>
  <c r="J11" i="14"/>
  <c r="B13" i="14" a="1"/>
  <c r="B13" i="14"/>
  <c r="C13" i="14" a="1"/>
  <c r="C13" i="14"/>
  <c r="D13" i="14" a="1"/>
  <c r="D13" i="14"/>
  <c r="E13" i="14" a="1"/>
  <c r="E13" i="14"/>
  <c r="F13" i="14" a="1"/>
  <c r="F13" i="14"/>
  <c r="G13" i="14" a="1"/>
  <c r="G13" i="14"/>
  <c r="H13" i="14" a="1"/>
  <c r="H13" i="14"/>
  <c r="I13" i="14" a="1"/>
  <c r="I13" i="14"/>
  <c r="J13" i="14" a="1"/>
  <c r="J13" i="14"/>
  <c r="B14" i="14" a="1"/>
  <c r="B14" i="14"/>
  <c r="C14" i="14" a="1"/>
  <c r="C14" i="14"/>
  <c r="D14" i="14" a="1"/>
  <c r="D14" i="14"/>
  <c r="E14" i="14" a="1"/>
  <c r="E14" i="14"/>
  <c r="F14" i="14" a="1"/>
  <c r="F14" i="14"/>
  <c r="G14" i="14" a="1"/>
  <c r="G14" i="14"/>
  <c r="H14" i="14" a="1"/>
  <c r="H14" i="14"/>
  <c r="I14" i="14" a="1"/>
  <c r="I14" i="14"/>
  <c r="J14" i="14" a="1"/>
  <c r="J14" i="14"/>
  <c r="B15" i="14" a="1"/>
  <c r="B15" i="14"/>
  <c r="C15" i="14" a="1"/>
  <c r="C15" i="14"/>
  <c r="D15" i="14" a="1"/>
  <c r="D15" i="14"/>
  <c r="E15" i="14" a="1"/>
  <c r="E15" i="14"/>
  <c r="F15" i="14" a="1"/>
  <c r="F15" i="14"/>
  <c r="G15" i="14" a="1"/>
  <c r="G15" i="14"/>
  <c r="H15" i="14" a="1"/>
  <c r="H15" i="14"/>
  <c r="I15" i="14" a="1"/>
  <c r="I15" i="14"/>
  <c r="J15" i="14" a="1"/>
  <c r="J15" i="14"/>
  <c r="B16" i="14" a="1"/>
  <c r="B16" i="14"/>
  <c r="C16" i="14" a="1"/>
  <c r="C16" i="14"/>
  <c r="D16" i="14" a="1"/>
  <c r="D16" i="14"/>
  <c r="E16" i="14" a="1"/>
  <c r="E16" i="14"/>
  <c r="F16" i="14" a="1"/>
  <c r="F16" i="14"/>
  <c r="G16" i="14" a="1"/>
  <c r="G16" i="14"/>
  <c r="H16" i="14" a="1"/>
  <c r="H16" i="14"/>
  <c r="I16" i="14" a="1"/>
  <c r="I16" i="14"/>
  <c r="J16" i="14" a="1"/>
  <c r="J16" i="14"/>
  <c r="B17" i="14" a="1"/>
  <c r="B17" i="14"/>
  <c r="C17" i="14" a="1"/>
  <c r="C17" i="14"/>
  <c r="D17" i="14" a="1"/>
  <c r="D17" i="14"/>
  <c r="E17" i="14" a="1"/>
  <c r="E17" i="14"/>
  <c r="F17" i="14" a="1"/>
  <c r="F17" i="14"/>
  <c r="G17" i="14" a="1"/>
  <c r="G17" i="14"/>
  <c r="H17" i="14" a="1"/>
  <c r="H17" i="14"/>
  <c r="I17" i="14" a="1"/>
  <c r="I17" i="14"/>
  <c r="J17" i="14" a="1"/>
  <c r="J17" i="14"/>
  <c r="B18" i="14" a="1"/>
  <c r="B18" i="14"/>
  <c r="C18" i="14" a="1"/>
  <c r="C18" i="14"/>
  <c r="D18" i="14" a="1"/>
  <c r="D18" i="14"/>
  <c r="E18" i="14" a="1"/>
  <c r="E18" i="14"/>
  <c r="F18" i="14" a="1"/>
  <c r="F18" i="14"/>
  <c r="G18" i="14" a="1"/>
  <c r="G18" i="14"/>
  <c r="H18" i="14" a="1"/>
  <c r="H18" i="14"/>
  <c r="I18" i="14" a="1"/>
  <c r="I18" i="14"/>
  <c r="J18" i="14" a="1"/>
  <c r="J18" i="14"/>
  <c r="B19" i="14" a="1"/>
  <c r="B19" i="14"/>
  <c r="C19" i="14" a="1"/>
  <c r="C19" i="14"/>
  <c r="D19" i="14" a="1"/>
  <c r="D19" i="14"/>
  <c r="E19" i="14" a="1"/>
  <c r="E19" i="14"/>
  <c r="F19" i="14" a="1"/>
  <c r="F19" i="14"/>
  <c r="G19" i="14" a="1"/>
  <c r="G19" i="14"/>
  <c r="H19" i="14" a="1"/>
  <c r="H19" i="14"/>
  <c r="I19" i="14" a="1"/>
  <c r="I19" i="14"/>
  <c r="J19" i="14" a="1"/>
  <c r="J19" i="14"/>
  <c r="B20" i="14" a="1"/>
  <c r="B20" i="14"/>
  <c r="C20" i="14" a="1"/>
  <c r="C20" i="14"/>
  <c r="D20" i="14" a="1"/>
  <c r="D20" i="14"/>
  <c r="E20" i="14" a="1"/>
  <c r="E20" i="14"/>
  <c r="F20" i="14" a="1"/>
  <c r="F20" i="14"/>
  <c r="G20" i="14" a="1"/>
  <c r="G20" i="14"/>
  <c r="H20" i="14" a="1"/>
  <c r="H20" i="14"/>
  <c r="I20" i="14" a="1"/>
  <c r="I20" i="14"/>
  <c r="J20" i="14" a="1"/>
  <c r="J20" i="14"/>
  <c r="B21" i="14" a="1"/>
  <c r="B21" i="14"/>
  <c r="C21" i="14" a="1"/>
  <c r="C21" i="14"/>
  <c r="D21" i="14" a="1"/>
  <c r="D21" i="14"/>
  <c r="E21" i="14" a="1"/>
  <c r="E21" i="14"/>
  <c r="F21" i="14" a="1"/>
  <c r="F21" i="14"/>
  <c r="G21" i="14" a="1"/>
  <c r="G21" i="14"/>
  <c r="H21" i="14" a="1"/>
  <c r="H21" i="14"/>
  <c r="I21" i="14" a="1"/>
  <c r="I21" i="14"/>
  <c r="J21" i="14" a="1"/>
  <c r="J21" i="14"/>
  <c r="B22" i="14" a="1"/>
  <c r="B22" i="14"/>
  <c r="C22" i="14" a="1"/>
  <c r="C22" i="14"/>
  <c r="D22" i="14" a="1"/>
  <c r="D22" i="14"/>
  <c r="E22" i="14" a="1"/>
  <c r="E22" i="14"/>
  <c r="F22" i="14" a="1"/>
  <c r="F22" i="14"/>
  <c r="G22" i="14" a="1"/>
  <c r="G22" i="14"/>
  <c r="H22" i="14" a="1"/>
  <c r="H22" i="14"/>
  <c r="I22" i="14" a="1"/>
  <c r="I22" i="14"/>
  <c r="J22" i="14" a="1"/>
  <c r="J22" i="14"/>
  <c r="B23" i="14" a="1"/>
  <c r="B23" i="14"/>
  <c r="C23" i="14" a="1"/>
  <c r="C23" i="14"/>
  <c r="D23" i="14" a="1"/>
  <c r="D23" i="14"/>
  <c r="E23" i="14" a="1"/>
  <c r="E23" i="14"/>
  <c r="F23" i="14" a="1"/>
  <c r="F23" i="14"/>
  <c r="G23" i="14" a="1"/>
  <c r="G23" i="14"/>
  <c r="H23" i="14" a="1"/>
  <c r="H23" i="14"/>
  <c r="I23" i="14" a="1"/>
  <c r="I23" i="14"/>
  <c r="J23" i="14" a="1"/>
  <c r="J23" i="14"/>
  <c r="B24" i="14" a="1"/>
  <c r="B24" i="14"/>
  <c r="C24" i="14" a="1"/>
  <c r="C24" i="14"/>
  <c r="D24" i="14" a="1"/>
  <c r="D24" i="14"/>
  <c r="E24" i="14" a="1"/>
  <c r="E24" i="14"/>
  <c r="F24" i="14" a="1"/>
  <c r="F24" i="14"/>
  <c r="G24" i="14" a="1"/>
  <c r="G24" i="14"/>
  <c r="H24" i="14" a="1"/>
  <c r="H24" i="14"/>
  <c r="I24" i="14" a="1"/>
  <c r="I24" i="14"/>
  <c r="J24" i="14" a="1"/>
  <c r="J24" i="14"/>
  <c r="B25" i="14" a="1"/>
  <c r="B25" i="14"/>
  <c r="C25" i="14" a="1"/>
  <c r="C25" i="14"/>
  <c r="D25" i="14" a="1"/>
  <c r="D25" i="14"/>
  <c r="E25" i="14" a="1"/>
  <c r="E25" i="14"/>
  <c r="F25" i="14" a="1"/>
  <c r="F25" i="14"/>
  <c r="G25" i="14" a="1"/>
  <c r="G25" i="14"/>
  <c r="H25" i="14" a="1"/>
  <c r="H25" i="14"/>
  <c r="I25" i="14" a="1"/>
  <c r="I25" i="14"/>
  <c r="J25" i="14" a="1"/>
  <c r="J25" i="14"/>
  <c r="B26" i="14" a="1"/>
  <c r="B26" i="14"/>
  <c r="C26" i="14" a="1"/>
  <c r="C26" i="14"/>
  <c r="D26" i="14" a="1"/>
  <c r="D26" i="14"/>
  <c r="E26" i="14" a="1"/>
  <c r="E26" i="14"/>
  <c r="F26" i="14" a="1"/>
  <c r="F26" i="14"/>
  <c r="G26" i="14" a="1"/>
  <c r="G26" i="14"/>
  <c r="H26" i="14" a="1"/>
  <c r="H26" i="14"/>
  <c r="I26" i="14" a="1"/>
  <c r="I26" i="14"/>
  <c r="J26" i="14" a="1"/>
  <c r="J26" i="14"/>
  <c r="B27" i="14" a="1"/>
  <c r="B27" i="14"/>
  <c r="C27" i="14" a="1"/>
  <c r="C27" i="14"/>
  <c r="D27" i="14" a="1"/>
  <c r="D27" i="14"/>
  <c r="E27" i="14" a="1"/>
  <c r="E27" i="14"/>
  <c r="F27" i="14" a="1"/>
  <c r="F27" i="14"/>
  <c r="G27" i="14" a="1"/>
  <c r="G27" i="14"/>
  <c r="H27" i="14" a="1"/>
  <c r="H27" i="14"/>
  <c r="I27" i="14" a="1"/>
  <c r="I27" i="14"/>
  <c r="J27" i="14" a="1"/>
  <c r="J27" i="14"/>
  <c r="B28" i="14" a="1"/>
  <c r="B28" i="14"/>
  <c r="C28" i="14" a="1"/>
  <c r="C28" i="14"/>
  <c r="D28" i="14" a="1"/>
  <c r="D28" i="14"/>
  <c r="E28" i="14" a="1"/>
  <c r="E28" i="14"/>
  <c r="F28" i="14" a="1"/>
  <c r="F28" i="14"/>
  <c r="G28" i="14" a="1"/>
  <c r="G28" i="14"/>
  <c r="H28" i="14" a="1"/>
  <c r="H28" i="14"/>
  <c r="I28" i="14" a="1"/>
  <c r="I28" i="14"/>
  <c r="J28" i="14" a="1"/>
  <c r="J28" i="14"/>
  <c r="B29" i="14" a="1"/>
  <c r="B29" i="14"/>
  <c r="C29" i="14" a="1"/>
  <c r="C29" i="14"/>
  <c r="D29" i="14" a="1"/>
  <c r="D29" i="14"/>
  <c r="E29" i="14" a="1"/>
  <c r="E29" i="14"/>
  <c r="F29" i="14" a="1"/>
  <c r="F29" i="14"/>
  <c r="G29" i="14" a="1"/>
  <c r="G29" i="14"/>
  <c r="H29" i="14" a="1"/>
  <c r="H29" i="14"/>
  <c r="I29" i="14" a="1"/>
  <c r="I29" i="14"/>
  <c r="J29" i="14" a="1"/>
  <c r="J29" i="14"/>
  <c r="B30" i="14" a="1"/>
  <c r="B30" i="14"/>
  <c r="C30" i="14" a="1"/>
  <c r="C30" i="14"/>
  <c r="D30" i="14" a="1"/>
  <c r="D30" i="14"/>
  <c r="E30" i="14" a="1"/>
  <c r="E30" i="14"/>
  <c r="F30" i="14" a="1"/>
  <c r="F30" i="14"/>
  <c r="G30" i="14" a="1"/>
  <c r="G30" i="14"/>
  <c r="H30" i="14" a="1"/>
  <c r="H30" i="14"/>
  <c r="I30" i="14" a="1"/>
  <c r="I30" i="14"/>
  <c r="J30" i="14" a="1"/>
  <c r="J30" i="14"/>
  <c r="B31" i="14" a="1"/>
  <c r="B31" i="14"/>
  <c r="C31" i="14" a="1"/>
  <c r="C31" i="14"/>
  <c r="D31" i="14" a="1"/>
  <c r="D31" i="14"/>
  <c r="E31" i="14" a="1"/>
  <c r="E31" i="14"/>
  <c r="F31" i="14" a="1"/>
  <c r="F31" i="14"/>
  <c r="G31" i="14" a="1"/>
  <c r="G31" i="14"/>
  <c r="H31" i="14" a="1"/>
  <c r="H31" i="14"/>
  <c r="I31" i="14" a="1"/>
  <c r="I31" i="14"/>
  <c r="J31" i="14" a="1"/>
  <c r="J31" i="14"/>
  <c r="B32" i="14" a="1"/>
  <c r="B32" i="14"/>
  <c r="C32" i="14" a="1"/>
  <c r="C32" i="14"/>
  <c r="D32" i="14" a="1"/>
  <c r="D32" i="14"/>
  <c r="E32" i="14" a="1"/>
  <c r="E32" i="14"/>
  <c r="F32" i="14" a="1"/>
  <c r="F32" i="14"/>
  <c r="G32" i="14" a="1"/>
  <c r="G32" i="14"/>
  <c r="H32" i="14" a="1"/>
  <c r="H32" i="14"/>
  <c r="I32" i="14" a="1"/>
  <c r="I32" i="14"/>
  <c r="J32" i="14" a="1"/>
  <c r="J32" i="14"/>
  <c r="B33" i="14" a="1"/>
  <c r="B33" i="14"/>
  <c r="C33" i="14" a="1"/>
  <c r="C33" i="14"/>
  <c r="D33" i="14" a="1"/>
  <c r="D33" i="14"/>
  <c r="E33" i="14" a="1"/>
  <c r="E33" i="14"/>
  <c r="F33" i="14" a="1"/>
  <c r="F33" i="14"/>
  <c r="G33" i="14" a="1"/>
  <c r="G33" i="14"/>
  <c r="H33" i="14" a="1"/>
  <c r="H33" i="14"/>
  <c r="I33" i="14" a="1"/>
  <c r="I33" i="14"/>
  <c r="J33" i="14" a="1"/>
  <c r="J33" i="14"/>
  <c r="B34" i="14" a="1"/>
  <c r="B34" i="14"/>
  <c r="C34" i="14" a="1"/>
  <c r="C34" i="14"/>
  <c r="D34" i="14" a="1"/>
  <c r="D34" i="14"/>
  <c r="E34" i="14" a="1"/>
  <c r="E34" i="14"/>
  <c r="F34" i="14" a="1"/>
  <c r="F34" i="14"/>
  <c r="G34" i="14" a="1"/>
  <c r="G34" i="14"/>
  <c r="H34" i="14" a="1"/>
  <c r="H34" i="14"/>
  <c r="I34" i="14" a="1"/>
  <c r="I34" i="14"/>
  <c r="J34" i="14" a="1"/>
  <c r="J34" i="14"/>
  <c r="B35" i="14" a="1"/>
  <c r="B35" i="14"/>
  <c r="C35" i="14" a="1"/>
  <c r="C35" i="14"/>
  <c r="D35" i="14" a="1"/>
  <c r="D35" i="14"/>
  <c r="E35" i="14" a="1"/>
  <c r="E35" i="14"/>
  <c r="F35" i="14" a="1"/>
  <c r="F35" i="14"/>
  <c r="G35" i="14" a="1"/>
  <c r="G35" i="14"/>
  <c r="H35" i="14" a="1"/>
  <c r="H35" i="14"/>
  <c r="I35" i="14" a="1"/>
  <c r="I35" i="14"/>
  <c r="J35" i="14" a="1"/>
  <c r="J35" i="14"/>
  <c r="B36" i="14" a="1"/>
  <c r="B36" i="14"/>
  <c r="C36" i="14" a="1"/>
  <c r="C36" i="14"/>
  <c r="D36" i="14" a="1"/>
  <c r="D36" i="14"/>
  <c r="E36" i="14" a="1"/>
  <c r="E36" i="14"/>
  <c r="F36" i="14" a="1"/>
  <c r="F36" i="14"/>
  <c r="G36" i="14" a="1"/>
  <c r="G36" i="14"/>
  <c r="H36" i="14" a="1"/>
  <c r="H36" i="14"/>
  <c r="I36" i="14" a="1"/>
  <c r="I36" i="14"/>
  <c r="J36" i="14" a="1"/>
  <c r="J36" i="14"/>
  <c r="B37" i="14" a="1"/>
  <c r="B37" i="14"/>
  <c r="C37" i="14" a="1"/>
  <c r="C37" i="14"/>
  <c r="D37" i="14" a="1"/>
  <c r="D37" i="14"/>
  <c r="E37" i="14" a="1"/>
  <c r="E37" i="14"/>
  <c r="F37" i="14" a="1"/>
  <c r="F37" i="14"/>
  <c r="G37" i="14" a="1"/>
  <c r="G37" i="14"/>
  <c r="H37" i="14" a="1"/>
  <c r="H37" i="14"/>
  <c r="I37" i="14" a="1"/>
  <c r="I37" i="14"/>
  <c r="J37" i="14" a="1"/>
  <c r="J37" i="14"/>
  <c r="B38" i="14" a="1"/>
  <c r="B38" i="14"/>
  <c r="C38" i="14" a="1"/>
  <c r="C38" i="14"/>
  <c r="D38" i="14" a="1"/>
  <c r="D38" i="14"/>
  <c r="E38" i="14" a="1"/>
  <c r="E38" i="14"/>
  <c r="F38" i="14" a="1"/>
  <c r="F38" i="14"/>
  <c r="G38" i="14" a="1"/>
  <c r="G38" i="14"/>
  <c r="H38" i="14" a="1"/>
  <c r="H38" i="14"/>
  <c r="I38" i="14" a="1"/>
  <c r="I38" i="14"/>
  <c r="J38" i="14" a="1"/>
  <c r="J38" i="14"/>
  <c r="B39" i="14" a="1"/>
  <c r="B39" i="14"/>
  <c r="C39" i="14" a="1"/>
  <c r="C39" i="14"/>
  <c r="D39" i="14" a="1"/>
  <c r="D39" i="14"/>
  <c r="E39" i="14" a="1"/>
  <c r="E39" i="14"/>
  <c r="F39" i="14" a="1"/>
  <c r="F39" i="14"/>
  <c r="G39" i="14" a="1"/>
  <c r="G39" i="14"/>
  <c r="H39" i="14" a="1"/>
  <c r="H39" i="14"/>
  <c r="I39" i="14" a="1"/>
  <c r="I39" i="14"/>
  <c r="J39" i="14" a="1"/>
  <c r="J39" i="14"/>
  <c r="B40" i="14" a="1"/>
  <c r="B40" i="14"/>
  <c r="C40" i="14" a="1"/>
  <c r="C40" i="14"/>
  <c r="D40" i="14" a="1"/>
  <c r="D40" i="14"/>
  <c r="E40" i="14" a="1"/>
  <c r="E40" i="14"/>
  <c r="F40" i="14" a="1"/>
  <c r="F40" i="14"/>
  <c r="G40" i="14" a="1"/>
  <c r="G40" i="14"/>
  <c r="H40" i="14" a="1"/>
  <c r="H40" i="14"/>
  <c r="I40" i="14" a="1"/>
  <c r="I40" i="14"/>
  <c r="J40" i="14" a="1"/>
  <c r="J40" i="14"/>
  <c r="B41" i="14" a="1"/>
  <c r="B41" i="14"/>
  <c r="C41" i="14" a="1"/>
  <c r="C41" i="14"/>
  <c r="D41" i="14" a="1"/>
  <c r="D41" i="14"/>
  <c r="E41" i="14" a="1"/>
  <c r="E41" i="14"/>
  <c r="F41" i="14" a="1"/>
  <c r="F41" i="14"/>
  <c r="G41" i="14" a="1"/>
  <c r="G41" i="14"/>
  <c r="H41" i="14" a="1"/>
  <c r="H41" i="14"/>
  <c r="I41" i="14" a="1"/>
  <c r="I41" i="14"/>
  <c r="J41" i="14" a="1"/>
  <c r="J41" i="14"/>
  <c r="B42" i="14" a="1"/>
  <c r="B42" i="14"/>
  <c r="C42" i="14" a="1"/>
  <c r="C42" i="14"/>
  <c r="D42" i="14" a="1"/>
  <c r="D42" i="14"/>
  <c r="E42" i="14" a="1"/>
  <c r="E42" i="14"/>
  <c r="F42" i="14" a="1"/>
  <c r="F42" i="14"/>
  <c r="G42" i="14" a="1"/>
  <c r="G42" i="14"/>
  <c r="H42" i="14" a="1"/>
  <c r="H42" i="14"/>
  <c r="I42" i="14" a="1"/>
  <c r="I42" i="14"/>
  <c r="J42" i="14" a="1"/>
  <c r="J42" i="14"/>
  <c r="B44" i="14" a="1"/>
  <c r="B44" i="14"/>
  <c r="C44" i="14" a="1"/>
  <c r="C44" i="14"/>
  <c r="D44" i="14" a="1"/>
  <c r="D44" i="14"/>
  <c r="E44" i="14" a="1"/>
  <c r="E44" i="14"/>
  <c r="F44" i="14" a="1"/>
  <c r="F44" i="14"/>
  <c r="G44" i="14" a="1"/>
  <c r="G44" i="14"/>
  <c r="H44" i="14" a="1"/>
  <c r="H44" i="14"/>
  <c r="I44" i="14" a="1"/>
  <c r="I44" i="14"/>
  <c r="J44" i="14" a="1"/>
  <c r="J44" i="14"/>
  <c r="B45" i="14" a="1"/>
  <c r="B45" i="14"/>
  <c r="C45" i="14" a="1"/>
  <c r="C45" i="14"/>
  <c r="D45" i="14" a="1"/>
  <c r="D45" i="14"/>
  <c r="E45" i="14" a="1"/>
  <c r="E45" i="14"/>
  <c r="F45" i="14" a="1"/>
  <c r="F45" i="14"/>
  <c r="G45" i="14" a="1"/>
  <c r="G45" i="14"/>
  <c r="H45" i="14" a="1"/>
  <c r="H45" i="14"/>
  <c r="I45" i="14" a="1"/>
  <c r="I45" i="14"/>
  <c r="J45" i="14" a="1"/>
  <c r="J45" i="14"/>
  <c r="B46" i="14" a="1"/>
  <c r="B46" i="14"/>
  <c r="C46" i="14" a="1"/>
  <c r="C46" i="14"/>
  <c r="D46" i="14" a="1"/>
  <c r="D46" i="14"/>
  <c r="E46" i="14" a="1"/>
  <c r="E46" i="14"/>
  <c r="F46" i="14" a="1"/>
  <c r="F46" i="14"/>
  <c r="G46" i="14" a="1"/>
  <c r="G46" i="14"/>
  <c r="H46" i="14" a="1"/>
  <c r="H46" i="14"/>
  <c r="I46" i="14" a="1"/>
  <c r="I46" i="14"/>
  <c r="J46" i="14" a="1"/>
  <c r="J46" i="14"/>
  <c r="B47" i="14" a="1"/>
  <c r="B47" i="14"/>
  <c r="C47" i="14" a="1"/>
  <c r="C47" i="14"/>
  <c r="D47" i="14" a="1"/>
  <c r="D47" i="14"/>
  <c r="E47" i="14" a="1"/>
  <c r="E47" i="14"/>
  <c r="F47" i="14" a="1"/>
  <c r="F47" i="14"/>
  <c r="G47" i="14" a="1"/>
  <c r="G47" i="14"/>
  <c r="H47" i="14" a="1"/>
  <c r="H47" i="14"/>
  <c r="I47" i="14" a="1"/>
  <c r="I47" i="14"/>
  <c r="J47" i="14" a="1"/>
  <c r="J47" i="14"/>
  <c r="B48" i="14" a="1"/>
  <c r="B48" i="14"/>
  <c r="C48" i="14" a="1"/>
  <c r="C48" i="14"/>
  <c r="D48" i="14" a="1"/>
  <c r="D48" i="14"/>
  <c r="E48" i="14" a="1"/>
  <c r="E48" i="14"/>
  <c r="F48" i="14" a="1"/>
  <c r="F48" i="14"/>
  <c r="G48" i="14" a="1"/>
  <c r="G48" i="14"/>
  <c r="H48" i="14" a="1"/>
  <c r="H48" i="14"/>
  <c r="I48" i="14" a="1"/>
  <c r="I48" i="14"/>
  <c r="J48" i="14" a="1"/>
  <c r="J48" i="14"/>
  <c r="B49" i="14" a="1"/>
  <c r="B49" i="14"/>
  <c r="C49" i="14" a="1"/>
  <c r="C49" i="14"/>
  <c r="D49" i="14" a="1"/>
  <c r="D49" i="14"/>
  <c r="E49" i="14" a="1"/>
  <c r="E49" i="14"/>
  <c r="F49" i="14" a="1"/>
  <c r="F49" i="14"/>
  <c r="G49" i="14" a="1"/>
  <c r="G49" i="14"/>
  <c r="H49" i="14" a="1"/>
  <c r="H49" i="14"/>
  <c r="I49" i="14" a="1"/>
  <c r="I49" i="14"/>
  <c r="J49" i="14" a="1"/>
  <c r="J49" i="14"/>
  <c r="B50" i="14" a="1"/>
  <c r="B50" i="14"/>
  <c r="C50" i="14" a="1"/>
  <c r="C50" i="14"/>
  <c r="D50" i="14" a="1"/>
  <c r="D50" i="14"/>
  <c r="E50" i="14" a="1"/>
  <c r="E50" i="14"/>
  <c r="F50" i="14" a="1"/>
  <c r="F50" i="14"/>
  <c r="G50" i="14" a="1"/>
  <c r="G50" i="14"/>
  <c r="H50" i="14" a="1"/>
  <c r="H50" i="14"/>
  <c r="I50" i="14" a="1"/>
  <c r="I50" i="14"/>
  <c r="J50" i="14" a="1"/>
  <c r="J50" i="14"/>
  <c r="B51" i="14" a="1"/>
  <c r="B51" i="14"/>
  <c r="C51" i="14" a="1"/>
  <c r="C51" i="14"/>
  <c r="D51" i="14" a="1"/>
  <c r="D51" i="14"/>
  <c r="E51" i="14" a="1"/>
  <c r="E51" i="14"/>
  <c r="F51" i="14" a="1"/>
  <c r="F51" i="14"/>
  <c r="G51" i="14" a="1"/>
  <c r="G51" i="14"/>
  <c r="H51" i="14" a="1"/>
  <c r="H51" i="14"/>
  <c r="I51" i="14" a="1"/>
  <c r="I51" i="14"/>
  <c r="J51" i="14" a="1"/>
  <c r="J51" i="14"/>
  <c r="B52" i="14" a="1"/>
  <c r="B52" i="14"/>
  <c r="C52" i="14" a="1"/>
  <c r="C52" i="14"/>
  <c r="D52" i="14" a="1"/>
  <c r="D52" i="14"/>
  <c r="E52" i="14" a="1"/>
  <c r="E52" i="14"/>
  <c r="F52" i="14" a="1"/>
  <c r="F52" i="14"/>
  <c r="G52" i="14" a="1"/>
  <c r="G52" i="14"/>
  <c r="H52" i="14" a="1"/>
  <c r="H52" i="14"/>
  <c r="I52" i="14" a="1"/>
  <c r="I52" i="14"/>
  <c r="J52" i="14" a="1"/>
  <c r="J52" i="14"/>
  <c r="B53" i="14" a="1"/>
  <c r="B53" i="14"/>
  <c r="C53" i="14" a="1"/>
  <c r="C53" i="14"/>
  <c r="D53" i="14" a="1"/>
  <c r="D53" i="14"/>
  <c r="E53" i="14" a="1"/>
  <c r="E53" i="14"/>
  <c r="F53" i="14" a="1"/>
  <c r="F53" i="14"/>
  <c r="G53" i="14" a="1"/>
  <c r="G53" i="14"/>
  <c r="H53" i="14" a="1"/>
  <c r="H53" i="14"/>
  <c r="I53" i="14" a="1"/>
  <c r="I53" i="14"/>
  <c r="J53" i="14" a="1"/>
  <c r="J53" i="14"/>
  <c r="B54" i="14" a="1"/>
  <c r="B54" i="14"/>
  <c r="C54" i="14" a="1"/>
  <c r="C54" i="14"/>
  <c r="D54" i="14" a="1"/>
  <c r="D54" i="14"/>
  <c r="E54" i="14" a="1"/>
  <c r="E54" i="14"/>
  <c r="F54" i="14" a="1"/>
  <c r="F54" i="14"/>
  <c r="G54" i="14" a="1"/>
  <c r="G54" i="14"/>
  <c r="H54" i="14" a="1"/>
  <c r="H54" i="14"/>
  <c r="I54" i="14" a="1"/>
  <c r="I54" i="14"/>
  <c r="J54" i="14" a="1"/>
  <c r="J54" i="14"/>
  <c r="B55" i="14" a="1"/>
  <c r="B55" i="14"/>
  <c r="C55" i="14" a="1"/>
  <c r="C55" i="14"/>
  <c r="D55" i="14" a="1"/>
  <c r="D55" i="14"/>
  <c r="E55" i="14" a="1"/>
  <c r="E55" i="14"/>
  <c r="F55" i="14" a="1"/>
  <c r="F55" i="14"/>
  <c r="G55" i="14" a="1"/>
  <c r="G55" i="14"/>
  <c r="H55" i="14" a="1"/>
  <c r="H55" i="14"/>
  <c r="I55" i="14" a="1"/>
  <c r="I55" i="14"/>
  <c r="J55" i="14" a="1"/>
  <c r="J55" i="14"/>
  <c r="B56" i="14" a="1"/>
  <c r="B56" i="14"/>
  <c r="C56" i="14" a="1"/>
  <c r="C56" i="14"/>
  <c r="D56" i="14" a="1"/>
  <c r="D56" i="14"/>
  <c r="E56" i="14" a="1"/>
  <c r="E56" i="14"/>
  <c r="F56" i="14" a="1"/>
  <c r="F56" i="14"/>
  <c r="G56" i="14" a="1"/>
  <c r="G56" i="14"/>
  <c r="H56" i="14" a="1"/>
  <c r="H56" i="14"/>
  <c r="I56" i="14" a="1"/>
  <c r="I56" i="14"/>
  <c r="J56" i="14" a="1"/>
  <c r="J56" i="14"/>
  <c r="B57" i="14" a="1"/>
  <c r="B57" i="14"/>
  <c r="C57" i="14" a="1"/>
  <c r="C57" i="14"/>
  <c r="D57" i="14" a="1"/>
  <c r="D57" i="14"/>
  <c r="E57" i="14" a="1"/>
  <c r="E57" i="14"/>
  <c r="F57" i="14" a="1"/>
  <c r="F57" i="14"/>
  <c r="G57" i="14" a="1"/>
  <c r="G57" i="14"/>
  <c r="H57" i="14" a="1"/>
  <c r="H57" i="14"/>
  <c r="I57" i="14" a="1"/>
  <c r="I57" i="14"/>
  <c r="J57" i="14" a="1"/>
  <c r="J57" i="14"/>
  <c r="B58" i="14" a="1"/>
  <c r="B58" i="14"/>
  <c r="C58" i="14" a="1"/>
  <c r="C58" i="14"/>
  <c r="D58" i="14" a="1"/>
  <c r="D58" i="14"/>
  <c r="E58" i="14" a="1"/>
  <c r="E58" i="14"/>
  <c r="F58" i="14" a="1"/>
  <c r="F58" i="14"/>
  <c r="G58" i="14" a="1"/>
  <c r="G58" i="14"/>
  <c r="H58" i="14" a="1"/>
  <c r="H58" i="14"/>
  <c r="I58" i="14" a="1"/>
  <c r="I58" i="14"/>
  <c r="J58" i="14" a="1"/>
  <c r="J58" i="14"/>
  <c r="B59" i="14" a="1"/>
  <c r="B59" i="14"/>
  <c r="C59" i="14" a="1"/>
  <c r="C59" i="14"/>
  <c r="D59" i="14" a="1"/>
  <c r="D59" i="14"/>
  <c r="E59" i="14" a="1"/>
  <c r="E59" i="14"/>
  <c r="F59" i="14" a="1"/>
  <c r="F59" i="14"/>
  <c r="G59" i="14" a="1"/>
  <c r="G59" i="14"/>
  <c r="H59" i="14" a="1"/>
  <c r="H59" i="14"/>
  <c r="I59" i="14" a="1"/>
  <c r="I59" i="14"/>
  <c r="J59" i="14" a="1"/>
  <c r="J59" i="14"/>
  <c r="B60" i="14" a="1"/>
  <c r="B60" i="14"/>
  <c r="C60" i="14" a="1"/>
  <c r="C60" i="14"/>
  <c r="D60" i="14" a="1"/>
  <c r="D60" i="14"/>
  <c r="E60" i="14" a="1"/>
  <c r="E60" i="14"/>
  <c r="F60" i="14" a="1"/>
  <c r="F60" i="14"/>
  <c r="G60" i="14" a="1"/>
  <c r="G60" i="14"/>
  <c r="H60" i="14" a="1"/>
  <c r="H60" i="14"/>
  <c r="I60" i="14" a="1"/>
  <c r="I60" i="14"/>
  <c r="J60" i="14" a="1"/>
  <c r="J60" i="14"/>
  <c r="B61" i="14" a="1"/>
  <c r="B61" i="14"/>
  <c r="C61" i="14" a="1"/>
  <c r="C61" i="14"/>
  <c r="D61" i="14" a="1"/>
  <c r="D61" i="14"/>
  <c r="E61" i="14" a="1"/>
  <c r="E61" i="14"/>
  <c r="F61" i="14" a="1"/>
  <c r="F61" i="14"/>
  <c r="G61" i="14" a="1"/>
  <c r="G61" i="14"/>
  <c r="H61" i="14" a="1"/>
  <c r="H61" i="14"/>
  <c r="I61" i="14" a="1"/>
  <c r="I61" i="14"/>
  <c r="J61" i="14" a="1"/>
  <c r="J61" i="14"/>
  <c r="B62" i="14" a="1"/>
  <c r="B62" i="14"/>
  <c r="C62" i="14" a="1"/>
  <c r="C62" i="14"/>
  <c r="D62" i="14" a="1"/>
  <c r="D62" i="14"/>
  <c r="E62" i="14" a="1"/>
  <c r="E62" i="14"/>
  <c r="F62" i="14" a="1"/>
  <c r="F62" i="14"/>
  <c r="G62" i="14" a="1"/>
  <c r="G62" i="14"/>
  <c r="H62" i="14" a="1"/>
  <c r="H62" i="14"/>
  <c r="I62" i="14" a="1"/>
  <c r="I62" i="14"/>
  <c r="J62" i="14" a="1"/>
  <c r="J62" i="14"/>
  <c r="B63" i="14" a="1"/>
  <c r="B63" i="14"/>
  <c r="C63" i="14" a="1"/>
  <c r="C63" i="14"/>
  <c r="D63" i="14" a="1"/>
  <c r="D63" i="14"/>
  <c r="E63" i="14" a="1"/>
  <c r="E63" i="14"/>
  <c r="F63" i="14" a="1"/>
  <c r="F63" i="14"/>
  <c r="G63" i="14" a="1"/>
  <c r="G63" i="14"/>
  <c r="H63" i="14" a="1"/>
  <c r="H63" i="14"/>
  <c r="I63" i="14" a="1"/>
  <c r="I63" i="14"/>
  <c r="J63" i="14" a="1"/>
  <c r="J63" i="14"/>
  <c r="B64" i="14" a="1"/>
  <c r="B64" i="14"/>
  <c r="C64" i="14" a="1"/>
  <c r="C64" i="14"/>
  <c r="D64" i="14" a="1"/>
  <c r="D64" i="14"/>
  <c r="E64" i="14" a="1"/>
  <c r="E64" i="14"/>
  <c r="F64" i="14" a="1"/>
  <c r="F64" i="14"/>
  <c r="G64" i="14" a="1"/>
  <c r="G64" i="14"/>
  <c r="H64" i="14" a="1"/>
  <c r="H64" i="14"/>
  <c r="I64" i="14" a="1"/>
  <c r="I64" i="14"/>
  <c r="J64" i="14" a="1"/>
  <c r="J64" i="14"/>
  <c r="B65" i="14" a="1"/>
  <c r="B65" i="14"/>
  <c r="C65" i="14" a="1"/>
  <c r="C65" i="14"/>
  <c r="D65" i="14" a="1"/>
  <c r="D65" i="14"/>
  <c r="E65" i="14" a="1"/>
  <c r="E65" i="14"/>
  <c r="F65" i="14" a="1"/>
  <c r="F65" i="14"/>
  <c r="G65" i="14" a="1"/>
  <c r="G65" i="14"/>
  <c r="H65" i="14" a="1"/>
  <c r="H65" i="14"/>
  <c r="I65" i="14" a="1"/>
  <c r="I65" i="14"/>
  <c r="J65" i="14" a="1"/>
  <c r="J65" i="14"/>
  <c r="B66" i="14" a="1"/>
  <c r="B66" i="14"/>
  <c r="C66" i="14" a="1"/>
  <c r="C66" i="14"/>
  <c r="D66" i="14" a="1"/>
  <c r="D66" i="14"/>
  <c r="E66" i="14" a="1"/>
  <c r="E66" i="14"/>
  <c r="F66" i="14" a="1"/>
  <c r="F66" i="14"/>
  <c r="G66" i="14" a="1"/>
  <c r="G66" i="14"/>
  <c r="H66" i="14" a="1"/>
  <c r="H66" i="14"/>
  <c r="I66" i="14" a="1"/>
  <c r="I66" i="14"/>
  <c r="J66" i="14" a="1"/>
  <c r="J66" i="14"/>
  <c r="B67" i="14" a="1"/>
  <c r="B67" i="14"/>
  <c r="C67" i="14" a="1"/>
  <c r="C67" i="14"/>
  <c r="D67" i="14" a="1"/>
  <c r="D67" i="14"/>
  <c r="E67" i="14" a="1"/>
  <c r="E67" i="14"/>
  <c r="F67" i="14" a="1"/>
  <c r="F67" i="14"/>
  <c r="G67" i="14" a="1"/>
  <c r="G67" i="14"/>
  <c r="H67" i="14" a="1"/>
  <c r="H67" i="14"/>
  <c r="I67" i="14" a="1"/>
  <c r="I67" i="14"/>
  <c r="J67" i="14" a="1"/>
  <c r="J67" i="14"/>
  <c r="B68" i="14" a="1"/>
  <c r="B68" i="14"/>
  <c r="C68" i="14" a="1"/>
  <c r="C68" i="14"/>
  <c r="D68" i="14" a="1"/>
  <c r="D68" i="14"/>
  <c r="E68" i="14" a="1"/>
  <c r="E68" i="14"/>
  <c r="F68" i="14" a="1"/>
  <c r="F68" i="14"/>
  <c r="G68" i="14" a="1"/>
  <c r="G68" i="14"/>
  <c r="H68" i="14" a="1"/>
  <c r="H68" i="14"/>
  <c r="I68" i="14" a="1"/>
  <c r="I68" i="14"/>
  <c r="J68" i="14" a="1"/>
  <c r="J68" i="14"/>
  <c r="B69" i="14" a="1"/>
  <c r="B69" i="14"/>
  <c r="C69" i="14" a="1"/>
  <c r="C69" i="14"/>
  <c r="D69" i="14" a="1"/>
  <c r="D69" i="14"/>
  <c r="E69" i="14" a="1"/>
  <c r="E69" i="14"/>
  <c r="F69" i="14" a="1"/>
  <c r="F69" i="14"/>
  <c r="G69" i="14" a="1"/>
  <c r="G69" i="14"/>
  <c r="H69" i="14" a="1"/>
  <c r="H69" i="14"/>
  <c r="I69" i="14" a="1"/>
  <c r="I69" i="14"/>
  <c r="J69" i="14" a="1"/>
  <c r="J69" i="14"/>
  <c r="B70" i="14" a="1"/>
  <c r="B70" i="14"/>
  <c r="C70" i="14" a="1"/>
  <c r="C70" i="14"/>
  <c r="D70" i="14" a="1"/>
  <c r="D70" i="14"/>
  <c r="E70" i="14" a="1"/>
  <c r="E70" i="14"/>
  <c r="F70" i="14" a="1"/>
  <c r="F70" i="14"/>
  <c r="G70" i="14" a="1"/>
  <c r="G70" i="14"/>
  <c r="H70" i="14" a="1"/>
  <c r="H70" i="14"/>
  <c r="I70" i="14" a="1"/>
  <c r="I70" i="14"/>
  <c r="J70" i="14" a="1"/>
  <c r="J70" i="14"/>
  <c r="B71" i="14" a="1"/>
  <c r="B71" i="14"/>
  <c r="C71" i="14" a="1"/>
  <c r="C71" i="14"/>
  <c r="D71" i="14" a="1"/>
  <c r="D71" i="14"/>
  <c r="E71" i="14" a="1"/>
  <c r="E71" i="14"/>
  <c r="F71" i="14" a="1"/>
  <c r="F71" i="14"/>
  <c r="G71" i="14" a="1"/>
  <c r="G71" i="14"/>
  <c r="H71" i="14" a="1"/>
  <c r="H71" i="14"/>
  <c r="I71" i="14" a="1"/>
  <c r="I71" i="14"/>
  <c r="J71" i="14" a="1"/>
  <c r="J71" i="14"/>
  <c r="B72" i="14" a="1"/>
  <c r="B72" i="14"/>
  <c r="C72" i="14" a="1"/>
  <c r="C72" i="14"/>
  <c r="D72" i="14" a="1"/>
  <c r="D72" i="14"/>
  <c r="E72" i="14" a="1"/>
  <c r="E72" i="14"/>
  <c r="F72" i="14" a="1"/>
  <c r="F72" i="14"/>
  <c r="G72" i="14" a="1"/>
  <c r="G72" i="14"/>
  <c r="H72" i="14" a="1"/>
  <c r="H72" i="14"/>
  <c r="I72" i="14" a="1"/>
  <c r="I72" i="14"/>
  <c r="J72" i="14" a="1"/>
  <c r="J72" i="14"/>
  <c r="B73" i="14" a="1"/>
  <c r="B73" i="14"/>
  <c r="C73" i="14" a="1"/>
  <c r="C73" i="14"/>
  <c r="D73" i="14" a="1"/>
  <c r="D73" i="14"/>
  <c r="E73" i="14" a="1"/>
  <c r="E73" i="14"/>
  <c r="F73" i="14" a="1"/>
  <c r="F73" i="14"/>
  <c r="G73" i="14" a="1"/>
  <c r="G73" i="14"/>
  <c r="H73" i="14" a="1"/>
  <c r="H73" i="14"/>
  <c r="I73" i="14" a="1"/>
  <c r="I73" i="14"/>
  <c r="J73" i="14" a="1"/>
  <c r="J73" i="14"/>
  <c r="B74" i="14" a="1"/>
  <c r="B74" i="14"/>
  <c r="C74" i="14" a="1"/>
  <c r="C74" i="14"/>
  <c r="D74" i="14" a="1"/>
  <c r="D74" i="14"/>
  <c r="E74" i="14" a="1"/>
  <c r="E74" i="14"/>
  <c r="F74" i="14" a="1"/>
  <c r="F74" i="14"/>
  <c r="G74" i="14" a="1"/>
  <c r="G74" i="14"/>
  <c r="H74" i="14" a="1"/>
  <c r="H74" i="14"/>
  <c r="I74" i="14" a="1"/>
  <c r="I74" i="14"/>
  <c r="J74" i="14" a="1"/>
  <c r="J74" i="14"/>
  <c r="B75" i="14" a="1"/>
  <c r="B75" i="14"/>
  <c r="C75" i="14" a="1"/>
  <c r="C75" i="14"/>
  <c r="D75" i="14" a="1"/>
  <c r="D75" i="14"/>
  <c r="E75" i="14" a="1"/>
  <c r="E75" i="14"/>
  <c r="F75" i="14" a="1"/>
  <c r="F75" i="14"/>
  <c r="G75" i="14" a="1"/>
  <c r="G75" i="14"/>
  <c r="H75" i="14" a="1"/>
  <c r="H75" i="14"/>
  <c r="I75" i="14" a="1"/>
  <c r="I75" i="14"/>
  <c r="J75" i="14" a="1"/>
  <c r="J75" i="14"/>
  <c r="B76" i="14" a="1"/>
  <c r="B76" i="14"/>
  <c r="C76" i="14" a="1"/>
  <c r="C76" i="14"/>
  <c r="D76" i="14" a="1"/>
  <c r="D76" i="14"/>
  <c r="E76" i="14" a="1"/>
  <c r="E76" i="14"/>
  <c r="F76" i="14" a="1"/>
  <c r="F76" i="14"/>
  <c r="G76" i="14" a="1"/>
  <c r="G76" i="14"/>
  <c r="H76" i="14" a="1"/>
  <c r="H76" i="14"/>
  <c r="I76" i="14" a="1"/>
  <c r="I76" i="14"/>
  <c r="J76" i="14" a="1"/>
  <c r="J76" i="14"/>
  <c r="B77" i="14" a="1"/>
  <c r="B77" i="14"/>
  <c r="C77" i="14" a="1"/>
  <c r="C77" i="14"/>
  <c r="D77" i="14" a="1"/>
  <c r="D77" i="14"/>
  <c r="E77" i="14" a="1"/>
  <c r="E77" i="14"/>
  <c r="F77" i="14" a="1"/>
  <c r="F77" i="14"/>
  <c r="G77" i="14" a="1"/>
  <c r="G77" i="14"/>
  <c r="H77" i="14" a="1"/>
  <c r="H77" i="14"/>
  <c r="I77" i="14" a="1"/>
  <c r="I77" i="14"/>
  <c r="J77" i="14" a="1"/>
  <c r="J77" i="14"/>
  <c r="B78" i="14" a="1"/>
  <c r="B78" i="14"/>
  <c r="C78" i="14" a="1"/>
  <c r="C78" i="14"/>
  <c r="D78" i="14" a="1"/>
  <c r="D78" i="14"/>
  <c r="E78" i="14" a="1"/>
  <c r="E78" i="14"/>
  <c r="F78" i="14" a="1"/>
  <c r="F78" i="14"/>
  <c r="G78" i="14" a="1"/>
  <c r="G78" i="14"/>
  <c r="H78" i="14" a="1"/>
  <c r="H78" i="14"/>
  <c r="I78" i="14" a="1"/>
  <c r="I78" i="14"/>
  <c r="J78" i="14" a="1"/>
  <c r="J78" i="14"/>
  <c r="B79" i="14" a="1"/>
  <c r="B79" i="14"/>
  <c r="C79" i="14" a="1"/>
  <c r="C79" i="14"/>
  <c r="D79" i="14" a="1"/>
  <c r="D79" i="14"/>
  <c r="E79" i="14" a="1"/>
  <c r="E79" i="14"/>
  <c r="F79" i="14" a="1"/>
  <c r="F79" i="14"/>
  <c r="G79" i="14" a="1"/>
  <c r="G79" i="14"/>
  <c r="H79" i="14" a="1"/>
  <c r="H79" i="14"/>
  <c r="I79" i="14" a="1"/>
  <c r="I79" i="14"/>
  <c r="J79" i="14" a="1"/>
  <c r="J79" i="14"/>
  <c r="B80" i="14" a="1"/>
  <c r="B80" i="14"/>
  <c r="C80" i="14" a="1"/>
  <c r="C80" i="14"/>
  <c r="D80" i="14" a="1"/>
  <c r="D80" i="14"/>
  <c r="E80" i="14" a="1"/>
  <c r="E80" i="14"/>
  <c r="F80" i="14" a="1"/>
  <c r="F80" i="14"/>
  <c r="G80" i="14" a="1"/>
  <c r="G80" i="14"/>
  <c r="H80" i="14" a="1"/>
  <c r="H80" i="14"/>
  <c r="I80" i="14" a="1"/>
  <c r="I80" i="14"/>
  <c r="J80" i="14" a="1"/>
  <c r="J80" i="14"/>
  <c r="B81" i="14" a="1"/>
  <c r="B81" i="14"/>
  <c r="C81" i="14" a="1"/>
  <c r="C81" i="14"/>
  <c r="D81" i="14" a="1"/>
  <c r="D81" i="14"/>
  <c r="E81" i="14" a="1"/>
  <c r="E81" i="14"/>
  <c r="F81" i="14" a="1"/>
  <c r="F81" i="14"/>
  <c r="G81" i="14" a="1"/>
  <c r="G81" i="14"/>
  <c r="H81" i="14" a="1"/>
  <c r="H81" i="14"/>
  <c r="I81" i="14" a="1"/>
  <c r="I81" i="14"/>
  <c r="J81" i="14" a="1"/>
  <c r="J81" i="14"/>
  <c r="B82" i="14" a="1"/>
  <c r="B82" i="14"/>
  <c r="C82" i="14" a="1"/>
  <c r="C82" i="14"/>
  <c r="D82" i="14" a="1"/>
  <c r="D82" i="14"/>
  <c r="E82" i="14" a="1"/>
  <c r="E82" i="14"/>
  <c r="F82" i="14" a="1"/>
  <c r="F82" i="14"/>
  <c r="G82" i="14" a="1"/>
  <c r="G82" i="14"/>
  <c r="H82" i="14" a="1"/>
  <c r="H82" i="14"/>
  <c r="I82" i="14" a="1"/>
  <c r="I82" i="14"/>
  <c r="J82" i="14" a="1"/>
  <c r="J82" i="14"/>
  <c r="B83" i="14" a="1"/>
  <c r="B83" i="14"/>
  <c r="C83" i="14" a="1"/>
  <c r="C83" i="14"/>
  <c r="D83" i="14" a="1"/>
  <c r="D83" i="14"/>
  <c r="E83" i="14" a="1"/>
  <c r="E83" i="14"/>
  <c r="F83" i="14" a="1"/>
  <c r="F83" i="14"/>
  <c r="G83" i="14" a="1"/>
  <c r="G83" i="14"/>
  <c r="H83" i="14" a="1"/>
  <c r="H83" i="14"/>
  <c r="I83" i="14" a="1"/>
  <c r="I83" i="14"/>
  <c r="J83" i="14" a="1"/>
  <c r="J83" i="14"/>
  <c r="B84" i="14" a="1"/>
  <c r="B84" i="14"/>
  <c r="C84" i="14" a="1"/>
  <c r="C84" i="14"/>
  <c r="D84" i="14" a="1"/>
  <c r="D84" i="14"/>
  <c r="E84" i="14" a="1"/>
  <c r="E84" i="14"/>
  <c r="F84" i="14" a="1"/>
  <c r="F84" i="14"/>
  <c r="G84" i="14" a="1"/>
  <c r="G84" i="14"/>
  <c r="H84" i="14" a="1"/>
  <c r="H84" i="14"/>
  <c r="I84" i="14" a="1"/>
  <c r="I84" i="14"/>
  <c r="J84" i="14" a="1"/>
  <c r="J84" i="14"/>
  <c r="B85" i="14" a="1"/>
  <c r="B85" i="14"/>
  <c r="C85" i="14" a="1"/>
  <c r="C85" i="14"/>
  <c r="D85" i="14" a="1"/>
  <c r="D85" i="14"/>
  <c r="E85" i="14" a="1"/>
  <c r="E85" i="14"/>
  <c r="F85" i="14" a="1"/>
  <c r="F85" i="14"/>
  <c r="G85" i="14" a="1"/>
  <c r="G85" i="14"/>
  <c r="H85" i="14" a="1"/>
  <c r="H85" i="14"/>
  <c r="I85" i="14" a="1"/>
  <c r="I85" i="14"/>
  <c r="J85" i="14" a="1"/>
  <c r="J85" i="14"/>
  <c r="B86" i="14" a="1"/>
  <c r="B86" i="14"/>
  <c r="C86" i="14" a="1"/>
  <c r="C86" i="14"/>
  <c r="D86" i="14" a="1"/>
  <c r="D86" i="14"/>
  <c r="E86" i="14" a="1"/>
  <c r="E86" i="14"/>
  <c r="F86" i="14" a="1"/>
  <c r="F86" i="14"/>
  <c r="G86" i="14" a="1"/>
  <c r="G86" i="14"/>
  <c r="H86" i="14" a="1"/>
  <c r="H86" i="14"/>
  <c r="I86" i="14" a="1"/>
  <c r="I86" i="14"/>
  <c r="J86" i="14" a="1"/>
  <c r="J86" i="14"/>
  <c r="B87" i="14" a="1"/>
  <c r="B87" i="14"/>
  <c r="C87" i="14" a="1"/>
  <c r="C87" i="14"/>
  <c r="D87" i="14" a="1"/>
  <c r="D87" i="14"/>
  <c r="E87" i="14" a="1"/>
  <c r="E87" i="14"/>
  <c r="F87" i="14" a="1"/>
  <c r="F87" i="14"/>
  <c r="G87" i="14" a="1"/>
  <c r="G87" i="14"/>
  <c r="H87" i="14" a="1"/>
  <c r="H87" i="14"/>
  <c r="I87" i="14" a="1"/>
  <c r="I87" i="14"/>
  <c r="J87" i="14" a="1"/>
  <c r="J87" i="14"/>
  <c r="B88" i="14" a="1"/>
  <c r="B88" i="14"/>
  <c r="C88" i="14" a="1"/>
  <c r="C88" i="14"/>
  <c r="D88" i="14" a="1"/>
  <c r="D88" i="14"/>
  <c r="E88" i="14" a="1"/>
  <c r="E88" i="14"/>
  <c r="F88" i="14" a="1"/>
  <c r="F88" i="14"/>
  <c r="G88" i="14" a="1"/>
  <c r="G88" i="14"/>
  <c r="H88" i="14" a="1"/>
  <c r="H88" i="14"/>
  <c r="I88" i="14" a="1"/>
  <c r="I88" i="14"/>
  <c r="J88" i="14" a="1"/>
  <c r="J88" i="14"/>
  <c r="B89" i="14" a="1"/>
  <c r="B89" i="14"/>
  <c r="C89" i="14" a="1"/>
  <c r="C89" i="14"/>
  <c r="D89" i="14" a="1"/>
  <c r="D89" i="14"/>
  <c r="E89" i="14" a="1"/>
  <c r="E89" i="14"/>
  <c r="F89" i="14" a="1"/>
  <c r="F89" i="14"/>
  <c r="G89" i="14" a="1"/>
  <c r="G89" i="14"/>
  <c r="H89" i="14" a="1"/>
  <c r="H89" i="14"/>
  <c r="I89" i="14" a="1"/>
  <c r="I89" i="14"/>
  <c r="J89" i="14" a="1"/>
  <c r="J89" i="14"/>
  <c r="B91" i="14" a="1"/>
  <c r="B91" i="14"/>
  <c r="C91" i="14" a="1"/>
  <c r="C91" i="14"/>
  <c r="D91" i="14" a="1"/>
  <c r="D91" i="14"/>
  <c r="E91" i="14" a="1"/>
  <c r="E91" i="14"/>
  <c r="F91" i="14" a="1"/>
  <c r="F91" i="14"/>
  <c r="G91" i="14" a="1"/>
  <c r="G91" i="14"/>
  <c r="H91" i="14" a="1"/>
  <c r="H91" i="14"/>
  <c r="I91" i="14" a="1"/>
  <c r="I91" i="14"/>
  <c r="J91" i="14" a="1"/>
  <c r="J91" i="14"/>
  <c r="B92" i="14" a="1"/>
  <c r="B92" i="14"/>
  <c r="C92" i="14" a="1"/>
  <c r="C92" i="14"/>
  <c r="D92" i="14" a="1"/>
  <c r="D92" i="14"/>
  <c r="E92" i="14" a="1"/>
  <c r="E92" i="14"/>
  <c r="F92" i="14" a="1"/>
  <c r="F92" i="14"/>
  <c r="G92" i="14" a="1"/>
  <c r="G92" i="14"/>
  <c r="H92" i="14" a="1"/>
  <c r="H92" i="14"/>
  <c r="I92" i="14" a="1"/>
  <c r="I92" i="14"/>
  <c r="J92" i="14" a="1"/>
  <c r="J92" i="14"/>
  <c r="B93" i="14" a="1"/>
  <c r="B93" i="14"/>
  <c r="C93" i="14" a="1"/>
  <c r="C93" i="14"/>
  <c r="D93" i="14" a="1"/>
  <c r="D93" i="14"/>
  <c r="E93" i="14" a="1"/>
  <c r="E93" i="14"/>
  <c r="F93" i="14" a="1"/>
  <c r="F93" i="14"/>
  <c r="G93" i="14" a="1"/>
  <c r="G93" i="14"/>
  <c r="H93" i="14" a="1"/>
  <c r="H93" i="14"/>
  <c r="I93" i="14" a="1"/>
  <c r="I93" i="14"/>
  <c r="J93" i="14" a="1"/>
  <c r="J93" i="14"/>
  <c r="B94" i="14" a="1"/>
  <c r="B94" i="14"/>
  <c r="C94" i="14" a="1"/>
  <c r="C94" i="14"/>
  <c r="D94" i="14" a="1"/>
  <c r="D94" i="14"/>
  <c r="E94" i="14" a="1"/>
  <c r="E94" i="14"/>
  <c r="F94" i="14" a="1"/>
  <c r="F94" i="14"/>
  <c r="G94" i="14" a="1"/>
  <c r="G94" i="14"/>
  <c r="H94" i="14" a="1"/>
  <c r="H94" i="14"/>
  <c r="I94" i="14" a="1"/>
  <c r="I94" i="14"/>
  <c r="J94" i="14" a="1"/>
  <c r="J94" i="14"/>
  <c r="B95" i="14" a="1"/>
  <c r="B95" i="14"/>
  <c r="C95" i="14" a="1"/>
  <c r="C95" i="14"/>
  <c r="D95" i="14" a="1"/>
  <c r="D95" i="14"/>
  <c r="E95" i="14" a="1"/>
  <c r="E95" i="14"/>
  <c r="F95" i="14" a="1"/>
  <c r="F95" i="14"/>
  <c r="G95" i="14" a="1"/>
  <c r="G95" i="14"/>
  <c r="H95" i="14" a="1"/>
  <c r="H95" i="14"/>
  <c r="I95" i="14" a="1"/>
  <c r="I95" i="14"/>
  <c r="J95" i="14" a="1"/>
  <c r="J95" i="14"/>
  <c r="B96" i="14" a="1"/>
  <c r="B96" i="14"/>
  <c r="C96" i="14" a="1"/>
  <c r="C96" i="14"/>
  <c r="D96" i="14" a="1"/>
  <c r="D96" i="14"/>
  <c r="E96" i="14" a="1"/>
  <c r="E96" i="14"/>
  <c r="F96" i="14" a="1"/>
  <c r="F96" i="14"/>
  <c r="G96" i="14" a="1"/>
  <c r="G96" i="14"/>
  <c r="H96" i="14" a="1"/>
  <c r="H96" i="14"/>
  <c r="I96" i="14" a="1"/>
  <c r="I96" i="14"/>
  <c r="J96" i="14" a="1"/>
  <c r="J96" i="14"/>
  <c r="B97" i="14" a="1"/>
  <c r="B97" i="14"/>
  <c r="C97" i="14" a="1"/>
  <c r="C97" i="14"/>
  <c r="D97" i="14" a="1"/>
  <c r="D97" i="14"/>
  <c r="E97" i="14" a="1"/>
  <c r="E97" i="14"/>
  <c r="F97" i="14" a="1"/>
  <c r="F97" i="14"/>
  <c r="G97" i="14" a="1"/>
  <c r="G97" i="14"/>
  <c r="H97" i="14" a="1"/>
  <c r="H97" i="14"/>
  <c r="I97" i="14" a="1"/>
  <c r="I97" i="14"/>
  <c r="J97" i="14" a="1"/>
  <c r="J97" i="14"/>
  <c r="B98" i="14" a="1"/>
  <c r="B98" i="14"/>
  <c r="C98" i="14" a="1"/>
  <c r="C98" i="14"/>
  <c r="D98" i="14" a="1"/>
  <c r="D98" i="14"/>
  <c r="E98" i="14" a="1"/>
  <c r="E98" i="14"/>
  <c r="F98" i="14" a="1"/>
  <c r="F98" i="14"/>
  <c r="G98" i="14" a="1"/>
  <c r="G98" i="14"/>
  <c r="H98" i="14" a="1"/>
  <c r="H98" i="14"/>
  <c r="I98" i="14" a="1"/>
  <c r="I98" i="14"/>
  <c r="J98" i="14" a="1"/>
  <c r="J98" i="14"/>
  <c r="B99" i="14" a="1"/>
  <c r="B99" i="14"/>
  <c r="C99" i="14" a="1"/>
  <c r="C99" i="14"/>
  <c r="D99" i="14" a="1"/>
  <c r="D99" i="14"/>
  <c r="E99" i="14" a="1"/>
  <c r="E99" i="14"/>
  <c r="F99" i="14" a="1"/>
  <c r="F99" i="14"/>
  <c r="G99" i="14" a="1"/>
  <c r="G99" i="14"/>
  <c r="H99" i="14" a="1"/>
  <c r="H99" i="14"/>
  <c r="I99" i="14" a="1"/>
  <c r="I99" i="14"/>
  <c r="J99" i="14" a="1"/>
  <c r="J99" i="14"/>
  <c r="B100" i="14" a="1"/>
  <c r="B100" i="14"/>
  <c r="C100" i="14" a="1"/>
  <c r="C100" i="14"/>
  <c r="D100" i="14" a="1"/>
  <c r="D100" i="14"/>
  <c r="E100" i="14" a="1"/>
  <c r="E100" i="14"/>
  <c r="F100" i="14" a="1"/>
  <c r="F100" i="14"/>
  <c r="G100" i="14" a="1"/>
  <c r="G100" i="14"/>
  <c r="H100" i="14" a="1"/>
  <c r="H100" i="14"/>
  <c r="I100" i="14" a="1"/>
  <c r="I100" i="14"/>
  <c r="J100" i="14" a="1"/>
  <c r="J100" i="14"/>
  <c r="B101" i="14" a="1"/>
  <c r="B101" i="14"/>
  <c r="C101" i="14" a="1"/>
  <c r="C101" i="14"/>
  <c r="D101" i="14" a="1"/>
  <c r="D101" i="14"/>
  <c r="E101" i="14" a="1"/>
  <c r="E101" i="14"/>
  <c r="F101" i="14" a="1"/>
  <c r="F101" i="14"/>
  <c r="G101" i="14" a="1"/>
  <c r="G101" i="14"/>
  <c r="H101" i="14" a="1"/>
  <c r="H101" i="14"/>
  <c r="I101" i="14" a="1"/>
  <c r="I101" i="14"/>
  <c r="J101" i="14" a="1"/>
  <c r="J101" i="14"/>
  <c r="B102" i="14" a="1"/>
  <c r="B102" i="14"/>
  <c r="C102" i="14" a="1"/>
  <c r="C102" i="14"/>
  <c r="D102" i="14" a="1"/>
  <c r="D102" i="14"/>
  <c r="E102" i="14" a="1"/>
  <c r="E102" i="14"/>
  <c r="F102" i="14" a="1"/>
  <c r="F102" i="14"/>
  <c r="G102" i="14" a="1"/>
  <c r="G102" i="14"/>
  <c r="H102" i="14" a="1"/>
  <c r="H102" i="14"/>
  <c r="I102" i="14" a="1"/>
  <c r="I102" i="14"/>
  <c r="J102" i="14" a="1"/>
  <c r="J102" i="14"/>
  <c r="B103" i="14" a="1"/>
  <c r="B103" i="14"/>
  <c r="C103" i="14" a="1"/>
  <c r="C103" i="14"/>
  <c r="D103" i="14" a="1"/>
  <c r="D103" i="14"/>
  <c r="E103" i="14" a="1"/>
  <c r="E103" i="14"/>
  <c r="F103" i="14" a="1"/>
  <c r="F103" i="14"/>
  <c r="G103" i="14" a="1"/>
  <c r="G103" i="14"/>
  <c r="H103" i="14" a="1"/>
  <c r="H103" i="14"/>
  <c r="I103" i="14" a="1"/>
  <c r="I103" i="14"/>
  <c r="J103" i="14" a="1"/>
  <c r="J103" i="14"/>
  <c r="B104" i="14" a="1"/>
  <c r="B104" i="14"/>
  <c r="C104" i="14" a="1"/>
  <c r="C104" i="14"/>
  <c r="D104" i="14" a="1"/>
  <c r="D104" i="14"/>
  <c r="E104" i="14" a="1"/>
  <c r="E104" i="14"/>
  <c r="F104" i="14" a="1"/>
  <c r="F104" i="14"/>
  <c r="G104" i="14" a="1"/>
  <c r="G104" i="14"/>
  <c r="H104" i="14" a="1"/>
  <c r="H104" i="14"/>
  <c r="I104" i="14" a="1"/>
  <c r="I104" i="14"/>
  <c r="J104" i="14" a="1"/>
  <c r="J104" i="14"/>
  <c r="B105" i="14" a="1"/>
  <c r="B105" i="14"/>
  <c r="C105" i="14" a="1"/>
  <c r="C105" i="14"/>
  <c r="D105" i="14" a="1"/>
  <c r="D105" i="14"/>
  <c r="E105" i="14" a="1"/>
  <c r="E105" i="14"/>
  <c r="F105" i="14" a="1"/>
  <c r="F105" i="14"/>
  <c r="G105" i="14" a="1"/>
  <c r="G105" i="14"/>
  <c r="H105" i="14" a="1"/>
  <c r="H105" i="14"/>
  <c r="I105" i="14" a="1"/>
  <c r="I105" i="14"/>
  <c r="J105" i="14" a="1"/>
  <c r="J105" i="14"/>
  <c r="B106" i="14" a="1"/>
  <c r="B106" i="14"/>
  <c r="C106" i="14" a="1"/>
  <c r="C106" i="14"/>
  <c r="D106" i="14" a="1"/>
  <c r="D106" i="14"/>
  <c r="E106" i="14" a="1"/>
  <c r="E106" i="14"/>
  <c r="F106" i="14" a="1"/>
  <c r="F106" i="14"/>
  <c r="G106" i="14" a="1"/>
  <c r="G106" i="14"/>
  <c r="H106" i="14" a="1"/>
  <c r="H106" i="14"/>
  <c r="I106" i="14" a="1"/>
  <c r="I106" i="14"/>
  <c r="J106" i="14" a="1"/>
  <c r="J106" i="14"/>
  <c r="B107" i="14" a="1"/>
  <c r="B107" i="14"/>
  <c r="C107" i="14" a="1"/>
  <c r="C107" i="14"/>
  <c r="D107" i="14" a="1"/>
  <c r="D107" i="14"/>
  <c r="E107" i="14" a="1"/>
  <c r="E107" i="14"/>
  <c r="F107" i="14" a="1"/>
  <c r="F107" i="14"/>
  <c r="G107" i="14" a="1"/>
  <c r="G107" i="14"/>
  <c r="H107" i="14" a="1"/>
  <c r="H107" i="14"/>
  <c r="I107" i="14" a="1"/>
  <c r="I107" i="14"/>
  <c r="J107" i="14" a="1"/>
  <c r="J107" i="14"/>
  <c r="B108" i="14" a="1"/>
  <c r="B108" i="14"/>
  <c r="C108" i="14" a="1"/>
  <c r="C108" i="14"/>
  <c r="D108" i="14" a="1"/>
  <c r="D108" i="14"/>
  <c r="E108" i="14" a="1"/>
  <c r="E108" i="14"/>
  <c r="F108" i="14" a="1"/>
  <c r="F108" i="14"/>
  <c r="G108" i="14" a="1"/>
  <c r="G108" i="14"/>
  <c r="H108" i="14" a="1"/>
  <c r="H108" i="14"/>
  <c r="I108" i="14" a="1"/>
  <c r="I108" i="14"/>
  <c r="J108" i="14" a="1"/>
  <c r="J108" i="14"/>
  <c r="B109" i="14" a="1"/>
  <c r="B109" i="14"/>
  <c r="C109" i="14" a="1"/>
  <c r="C109" i="14"/>
  <c r="D109" i="14" a="1"/>
  <c r="D109" i="14"/>
  <c r="E109" i="14" a="1"/>
  <c r="E109" i="14"/>
  <c r="F109" i="14" a="1"/>
  <c r="F109" i="14"/>
  <c r="G109" i="14" a="1"/>
  <c r="G109" i="14"/>
  <c r="H109" i="14" a="1"/>
  <c r="H109" i="14"/>
  <c r="I109" i="14" a="1"/>
  <c r="I109" i="14"/>
  <c r="J109" i="14" a="1"/>
  <c r="J109" i="14"/>
  <c r="B110" i="14" a="1"/>
  <c r="B110" i="14"/>
  <c r="C110" i="14" a="1"/>
  <c r="C110" i="14"/>
  <c r="D110" i="14" a="1"/>
  <c r="D110" i="14"/>
  <c r="E110" i="14" a="1"/>
  <c r="E110" i="14"/>
  <c r="F110" i="14" a="1"/>
  <c r="F110" i="14"/>
  <c r="G110" i="14" a="1"/>
  <c r="G110" i="14"/>
  <c r="H110" i="14" a="1"/>
  <c r="H110" i="14"/>
  <c r="I110" i="14" a="1"/>
  <c r="I110" i="14"/>
  <c r="J110" i="14" a="1"/>
  <c r="J110" i="14"/>
  <c r="B111" i="14" a="1"/>
  <c r="B111" i="14"/>
  <c r="C111" i="14" a="1"/>
  <c r="C111" i="14"/>
  <c r="D111" i="14" a="1"/>
  <c r="D111" i="14"/>
  <c r="E111" i="14" a="1"/>
  <c r="E111" i="14"/>
  <c r="F111" i="14" a="1"/>
  <c r="F111" i="14"/>
  <c r="G111" i="14" a="1"/>
  <c r="G111" i="14"/>
  <c r="H111" i="14" a="1"/>
  <c r="H111" i="14"/>
  <c r="I111" i="14" a="1"/>
  <c r="I111" i="14"/>
  <c r="J111" i="14" a="1"/>
  <c r="J111" i="14"/>
  <c r="B112" i="14" a="1"/>
  <c r="B112" i="14"/>
  <c r="C112" i="14" a="1"/>
  <c r="C112" i="14"/>
  <c r="D112" i="14" a="1"/>
  <c r="D112" i="14"/>
  <c r="E112" i="14" a="1"/>
  <c r="E112" i="14"/>
  <c r="F112" i="14" a="1"/>
  <c r="F112" i="14"/>
  <c r="G112" i="14" a="1"/>
  <c r="G112" i="14"/>
  <c r="H112" i="14" a="1"/>
  <c r="H112" i="14"/>
  <c r="I112" i="14" a="1"/>
  <c r="I112" i="14"/>
  <c r="J112" i="14" a="1"/>
  <c r="J112" i="14"/>
  <c r="B114" i="14" a="1"/>
  <c r="B114" i="14"/>
  <c r="C114" i="14" a="1"/>
  <c r="C114" i="14"/>
  <c r="D114" i="14" a="1"/>
  <c r="D114" i="14"/>
  <c r="E114" i="14" a="1"/>
  <c r="E114" i="14"/>
  <c r="F114" i="14" a="1"/>
  <c r="F114" i="14"/>
  <c r="G114" i="14" a="1"/>
  <c r="G114" i="14"/>
  <c r="H114" i="14" a="1"/>
  <c r="H114" i="14"/>
  <c r="I114" i="14" a="1"/>
  <c r="I114" i="14"/>
  <c r="J114" i="14" a="1"/>
  <c r="J114" i="14"/>
  <c r="B115" i="14" a="1"/>
  <c r="B115" i="14"/>
  <c r="C115" i="14" a="1"/>
  <c r="C115" i="14"/>
  <c r="D115" i="14" a="1"/>
  <c r="D115" i="14"/>
  <c r="E115" i="14" a="1"/>
  <c r="E115" i="14"/>
  <c r="F115" i="14" a="1"/>
  <c r="F115" i="14"/>
  <c r="G115" i="14" a="1"/>
  <c r="G115" i="14"/>
  <c r="H115" i="14" a="1"/>
  <c r="H115" i="14"/>
  <c r="I115" i="14" a="1"/>
  <c r="I115" i="14"/>
  <c r="J115" i="14" a="1"/>
  <c r="J115" i="14"/>
  <c r="B116" i="14" a="1"/>
  <c r="B116" i="14"/>
  <c r="C116" i="14" a="1"/>
  <c r="C116" i="14"/>
  <c r="D116" i="14" a="1"/>
  <c r="D116" i="14"/>
  <c r="E116" i="14" a="1"/>
  <c r="E116" i="14"/>
  <c r="F116" i="14" a="1"/>
  <c r="F116" i="14"/>
  <c r="G116" i="14" a="1"/>
  <c r="G116" i="14"/>
  <c r="H116" i="14" a="1"/>
  <c r="H116" i="14"/>
  <c r="I116" i="14" a="1"/>
  <c r="I116" i="14"/>
  <c r="J116" i="14" a="1"/>
  <c r="J116" i="14"/>
  <c r="B117" i="14" a="1"/>
  <c r="B117" i="14"/>
  <c r="C117" i="14" a="1"/>
  <c r="C117" i="14"/>
  <c r="D117" i="14" a="1"/>
  <c r="D117" i="14"/>
  <c r="E117" i="14" a="1"/>
  <c r="E117" i="14"/>
  <c r="F117" i="14" a="1"/>
  <c r="F117" i="14"/>
  <c r="G117" i="14" a="1"/>
  <c r="G117" i="14"/>
  <c r="H117" i="14" a="1"/>
  <c r="H117" i="14"/>
  <c r="I117" i="14" a="1"/>
  <c r="I117" i="14"/>
  <c r="J117" i="14" a="1"/>
  <c r="J117" i="14"/>
  <c r="B118" i="14" a="1"/>
  <c r="B118" i="14"/>
  <c r="C118" i="14" a="1"/>
  <c r="C118" i="14"/>
  <c r="D118" i="14" a="1"/>
  <c r="D118" i="14"/>
  <c r="E118" i="14" a="1"/>
  <c r="E118" i="14"/>
  <c r="F118" i="14" a="1"/>
  <c r="F118" i="14"/>
  <c r="G118" i="14" a="1"/>
  <c r="G118" i="14"/>
  <c r="H118" i="14" a="1"/>
  <c r="H118" i="14"/>
  <c r="I118" i="14" a="1"/>
  <c r="I118" i="14"/>
  <c r="J118" i="14" a="1"/>
  <c r="J118" i="14"/>
  <c r="B119" i="14" a="1"/>
  <c r="B119" i="14"/>
  <c r="C119" i="14" a="1"/>
  <c r="C119" i="14"/>
  <c r="D119" i="14" a="1"/>
  <c r="D119" i="14"/>
  <c r="E119" i="14" a="1"/>
  <c r="E119" i="14"/>
  <c r="F119" i="14" a="1"/>
  <c r="F119" i="14"/>
  <c r="G119" i="14" a="1"/>
  <c r="G119" i="14"/>
  <c r="H119" i="14" a="1"/>
  <c r="H119" i="14"/>
  <c r="I119" i="14" a="1"/>
  <c r="I119" i="14"/>
  <c r="J119" i="14" a="1"/>
  <c r="J119" i="14"/>
  <c r="B120" i="14" a="1"/>
  <c r="B120" i="14"/>
  <c r="C120" i="14" a="1"/>
  <c r="C120" i="14"/>
  <c r="D120" i="14" a="1"/>
  <c r="D120" i="14"/>
  <c r="E120" i="14" a="1"/>
  <c r="E120" i="14"/>
  <c r="F120" i="14" a="1"/>
  <c r="F120" i="14"/>
  <c r="G120" i="14" a="1"/>
  <c r="G120" i="14"/>
  <c r="H120" i="14" a="1"/>
  <c r="H120" i="14"/>
  <c r="I120" i="14" a="1"/>
  <c r="I120" i="14"/>
  <c r="J120" i="14" a="1"/>
  <c r="J120" i="14"/>
  <c r="B121" i="14" a="1"/>
  <c r="B121" i="14"/>
  <c r="C121" i="14" a="1"/>
  <c r="C121" i="14"/>
  <c r="D121" i="14" a="1"/>
  <c r="D121" i="14"/>
  <c r="E121" i="14" a="1"/>
  <c r="E121" i="14"/>
  <c r="F121" i="14" a="1"/>
  <c r="F121" i="14"/>
  <c r="G121" i="14" a="1"/>
  <c r="G121" i="14"/>
  <c r="H121" i="14" a="1"/>
  <c r="H121" i="14"/>
  <c r="I121" i="14" a="1"/>
  <c r="I121" i="14"/>
  <c r="J121" i="14" a="1"/>
  <c r="J121" i="14"/>
  <c r="B122" i="14" a="1"/>
  <c r="B122" i="14"/>
  <c r="C122" i="14" a="1"/>
  <c r="C122" i="14"/>
  <c r="D122" i="14" a="1"/>
  <c r="D122" i="14"/>
  <c r="E122" i="14" a="1"/>
  <c r="E122" i="14"/>
  <c r="F122" i="14" a="1"/>
  <c r="F122" i="14"/>
  <c r="G122" i="14" a="1"/>
  <c r="G122" i="14"/>
  <c r="H122" i="14" a="1"/>
  <c r="H122" i="14"/>
  <c r="I122" i="14" a="1"/>
  <c r="I122" i="14"/>
  <c r="J122" i="14" a="1"/>
  <c r="J122" i="14"/>
  <c r="B123" i="14" a="1"/>
  <c r="B123" i="14"/>
  <c r="C123" i="14" a="1"/>
  <c r="C123" i="14"/>
  <c r="D123" i="14" a="1"/>
  <c r="D123" i="14"/>
  <c r="E123" i="14" a="1"/>
  <c r="E123" i="14"/>
  <c r="F123" i="14" a="1"/>
  <c r="F123" i="14"/>
  <c r="G123" i="14" a="1"/>
  <c r="G123" i="14"/>
  <c r="H123" i="14" a="1"/>
  <c r="H123" i="14"/>
  <c r="I123" i="14" a="1"/>
  <c r="I123" i="14"/>
  <c r="J123" i="14" a="1"/>
  <c r="J123" i="14"/>
  <c r="B124" i="14" a="1"/>
  <c r="B124" i="14"/>
  <c r="C124" i="14" a="1"/>
  <c r="C124" i="14"/>
  <c r="D124" i="14" a="1"/>
  <c r="D124" i="14"/>
  <c r="E124" i="14" a="1"/>
  <c r="E124" i="14"/>
  <c r="F124" i="14" a="1"/>
  <c r="F124" i="14"/>
  <c r="G124" i="14" a="1"/>
  <c r="G124" i="14"/>
  <c r="H124" i="14" a="1"/>
  <c r="H124" i="14"/>
  <c r="I124" i="14" a="1"/>
  <c r="I124" i="14"/>
  <c r="J124" i="14" a="1"/>
  <c r="J124" i="14"/>
  <c r="B125" i="14" a="1"/>
  <c r="B125" i="14"/>
  <c r="C125" i="14" a="1"/>
  <c r="C125" i="14"/>
  <c r="D125" i="14" a="1"/>
  <c r="D125" i="14"/>
  <c r="E125" i="14" a="1"/>
  <c r="E125" i="14"/>
  <c r="F125" i="14" a="1"/>
  <c r="F125" i="14"/>
  <c r="G125" i="14" a="1"/>
  <c r="G125" i="14"/>
  <c r="H125" i="14" a="1"/>
  <c r="H125" i="14"/>
  <c r="I125" i="14" a="1"/>
  <c r="I125" i="14"/>
  <c r="J125" i="14" a="1"/>
  <c r="J125" i="14"/>
  <c r="B127" i="14" a="1"/>
  <c r="B127" i="14"/>
  <c r="C127" i="14" a="1"/>
  <c r="C127" i="14"/>
  <c r="D127" i="14" a="1"/>
  <c r="D127" i="14"/>
  <c r="E127" i="14" a="1"/>
  <c r="E127" i="14"/>
  <c r="F127" i="14" a="1"/>
  <c r="F127" i="14"/>
  <c r="G127" i="14" a="1"/>
  <c r="G127" i="14"/>
  <c r="H127" i="14" a="1"/>
  <c r="H127" i="14"/>
  <c r="I127" i="14" a="1"/>
  <c r="I127" i="14"/>
  <c r="J127" i="14" a="1"/>
  <c r="J127" i="14"/>
  <c r="B128" i="14" a="1"/>
  <c r="B128" i="14"/>
  <c r="C128" i="14" a="1"/>
  <c r="C128" i="14"/>
  <c r="D128" i="14" a="1"/>
  <c r="D128" i="14"/>
  <c r="E128" i="14" a="1"/>
  <c r="E128" i="14"/>
  <c r="F128" i="14" a="1"/>
  <c r="F128" i="14"/>
  <c r="G128" i="14" a="1"/>
  <c r="G128" i="14"/>
  <c r="H128" i="14" a="1"/>
  <c r="H128" i="14"/>
  <c r="I128" i="14" a="1"/>
  <c r="I128" i="14"/>
  <c r="J128" i="14" a="1"/>
  <c r="J128" i="14"/>
  <c r="B129" i="14" a="1"/>
  <c r="B129" i="14"/>
  <c r="C129" i="14" a="1"/>
  <c r="C129" i="14"/>
  <c r="D129" i="14" a="1"/>
  <c r="D129" i="14"/>
  <c r="E129" i="14" a="1"/>
  <c r="E129" i="14"/>
  <c r="F129" i="14" a="1"/>
  <c r="F129" i="14"/>
  <c r="G129" i="14" a="1"/>
  <c r="G129" i="14"/>
  <c r="H129" i="14" a="1"/>
  <c r="H129" i="14"/>
  <c r="I129" i="14" a="1"/>
  <c r="I129" i="14"/>
  <c r="J129" i="14" a="1"/>
  <c r="J129" i="14"/>
  <c r="B130" i="14" a="1"/>
  <c r="B130" i="14"/>
  <c r="C130" i="14" a="1"/>
  <c r="C130" i="14"/>
  <c r="D130" i="14" a="1"/>
  <c r="D130" i="14"/>
  <c r="E130" i="14" a="1"/>
  <c r="E130" i="14"/>
  <c r="F130" i="14" a="1"/>
  <c r="F130" i="14"/>
  <c r="G130" i="14" a="1"/>
  <c r="G130" i="14"/>
  <c r="H130" i="14" a="1"/>
  <c r="H130" i="14"/>
  <c r="I130" i="14" a="1"/>
  <c r="I130" i="14"/>
  <c r="J130" i="14" a="1"/>
  <c r="J130" i="14"/>
  <c r="B131" i="14" a="1"/>
  <c r="B131" i="14"/>
  <c r="C131" i="14" a="1"/>
  <c r="C131" i="14"/>
  <c r="D131" i="14" a="1"/>
  <c r="D131" i="14"/>
  <c r="E131" i="14" a="1"/>
  <c r="E131" i="14"/>
  <c r="F131" i="14" a="1"/>
  <c r="F131" i="14"/>
  <c r="G131" i="14" a="1"/>
  <c r="G131" i="14"/>
  <c r="H131" i="14" a="1"/>
  <c r="H131" i="14"/>
  <c r="I131" i="14" a="1"/>
  <c r="I131" i="14"/>
  <c r="J131" i="14" a="1"/>
  <c r="J131" i="14"/>
  <c r="B132" i="14" a="1"/>
  <c r="B132" i="14"/>
  <c r="C132" i="14" a="1"/>
  <c r="C132" i="14"/>
  <c r="D132" i="14" a="1"/>
  <c r="D132" i="14"/>
  <c r="E132" i="14" a="1"/>
  <c r="E132" i="14"/>
  <c r="F132" i="14" a="1"/>
  <c r="F132" i="14"/>
  <c r="G132" i="14" a="1"/>
  <c r="G132" i="14"/>
  <c r="H132" i="14" a="1"/>
  <c r="H132" i="14"/>
  <c r="I132" i="14" a="1"/>
  <c r="I132" i="14"/>
  <c r="J132" i="14" a="1"/>
  <c r="J132" i="14"/>
  <c r="B133" i="14" a="1"/>
  <c r="B133" i="14"/>
  <c r="C133" i="14" a="1"/>
  <c r="C133" i="14"/>
  <c r="D133" i="14" a="1"/>
  <c r="D133" i="14"/>
  <c r="E133" i="14" a="1"/>
  <c r="E133" i="14"/>
  <c r="F133" i="14" a="1"/>
  <c r="F133" i="14"/>
  <c r="G133" i="14" a="1"/>
  <c r="G133" i="14"/>
  <c r="H133" i="14" a="1"/>
  <c r="H133" i="14"/>
  <c r="I133" i="14" a="1"/>
  <c r="I133" i="14"/>
  <c r="J133" i="14" a="1"/>
  <c r="J133" i="14"/>
  <c r="B134" i="14" a="1"/>
  <c r="B134" i="14"/>
  <c r="C134" i="14" a="1"/>
  <c r="C134" i="14"/>
  <c r="D134" i="14" a="1"/>
  <c r="D134" i="14"/>
  <c r="E134" i="14" a="1"/>
  <c r="E134" i="14"/>
  <c r="F134" i="14" a="1"/>
  <c r="F134" i="14"/>
  <c r="G134" i="14" a="1"/>
  <c r="G134" i="14"/>
  <c r="H134" i="14" a="1"/>
  <c r="H134" i="14"/>
  <c r="I134" i="14" a="1"/>
  <c r="I134" i="14"/>
  <c r="J134" i="14" a="1"/>
  <c r="J134" i="14"/>
  <c r="B135" i="14" a="1"/>
  <c r="B135" i="14"/>
  <c r="C135" i="14" a="1"/>
  <c r="C135" i="14"/>
  <c r="D135" i="14" a="1"/>
  <c r="D135" i="14"/>
  <c r="E135" i="14" a="1"/>
  <c r="E135" i="14"/>
  <c r="F135" i="14" a="1"/>
  <c r="F135" i="14"/>
  <c r="G135" i="14" a="1"/>
  <c r="G135" i="14"/>
  <c r="H135" i="14" a="1"/>
  <c r="H135" i="14"/>
  <c r="I135" i="14" a="1"/>
  <c r="I135" i="14"/>
  <c r="J135" i="14" a="1"/>
  <c r="J135" i="14"/>
  <c r="B136" i="14" a="1"/>
  <c r="B136" i="14"/>
  <c r="C136" i="14" a="1"/>
  <c r="C136" i="14"/>
  <c r="D136" i="14" a="1"/>
  <c r="D136" i="14"/>
  <c r="E136" i="14" a="1"/>
  <c r="E136" i="14"/>
  <c r="F136" i="14" a="1"/>
  <c r="F136" i="14"/>
  <c r="G136" i="14" a="1"/>
  <c r="G136" i="14"/>
  <c r="H136" i="14" a="1"/>
  <c r="H136" i="14"/>
  <c r="I136" i="14" a="1"/>
  <c r="I136" i="14"/>
  <c r="J136" i="14" a="1"/>
  <c r="J136" i="14"/>
  <c r="B137" i="14" a="1"/>
  <c r="B137" i="14"/>
  <c r="C137" i="14" a="1"/>
  <c r="C137" i="14"/>
  <c r="D137" i="14" a="1"/>
  <c r="D137" i="14"/>
  <c r="E137" i="14" a="1"/>
  <c r="E137" i="14"/>
  <c r="F137" i="14" a="1"/>
  <c r="F137" i="14"/>
  <c r="G137" i="14" a="1"/>
  <c r="G137" i="14"/>
  <c r="H137" i="14" a="1"/>
  <c r="H137" i="14"/>
  <c r="I137" i="14" a="1"/>
  <c r="I137" i="14"/>
  <c r="J137" i="14" a="1"/>
  <c r="J137" i="14"/>
  <c r="B138" i="14" a="1"/>
  <c r="B138" i="14"/>
  <c r="C138" i="14" a="1"/>
  <c r="C138" i="14"/>
  <c r="D138" i="14" a="1"/>
  <c r="D138" i="14"/>
  <c r="E138" i="14" a="1"/>
  <c r="E138" i="14"/>
  <c r="F138" i="14" a="1"/>
  <c r="F138" i="14"/>
  <c r="G138" i="14" a="1"/>
  <c r="G138" i="14"/>
  <c r="H138" i="14" a="1"/>
  <c r="H138" i="14"/>
  <c r="I138" i="14" a="1"/>
  <c r="I138" i="14"/>
  <c r="J138" i="14" a="1"/>
  <c r="J138" i="14"/>
  <c r="B139" i="14" a="1"/>
  <c r="B139" i="14"/>
  <c r="C139" i="14" a="1"/>
  <c r="C139" i="14"/>
  <c r="D139" i="14" a="1"/>
  <c r="D139" i="14"/>
  <c r="E139" i="14" a="1"/>
  <c r="E139" i="14"/>
  <c r="F139" i="14" a="1"/>
  <c r="F139" i="14"/>
  <c r="G139" i="14" a="1"/>
  <c r="G139" i="14"/>
  <c r="H139" i="14" a="1"/>
  <c r="H139" i="14"/>
  <c r="I139" i="14" a="1"/>
  <c r="I139" i="14"/>
  <c r="J139" i="14" a="1"/>
  <c r="J139" i="14"/>
  <c r="B140" i="14" a="1"/>
  <c r="B140" i="14"/>
  <c r="C140" i="14" a="1"/>
  <c r="C140" i="14"/>
  <c r="D140" i="14" a="1"/>
  <c r="D140" i="14"/>
  <c r="E140" i="14" a="1"/>
  <c r="E140" i="14"/>
  <c r="F140" i="14" a="1"/>
  <c r="F140" i="14"/>
  <c r="G140" i="14" a="1"/>
  <c r="G140" i="14"/>
  <c r="H140" i="14" a="1"/>
  <c r="H140" i="14"/>
  <c r="I140" i="14" a="1"/>
  <c r="I140" i="14"/>
  <c r="J140" i="14" a="1"/>
  <c r="J140" i="14"/>
  <c r="B141" i="14" a="1"/>
  <c r="B141" i="14"/>
  <c r="C141" i="14" a="1"/>
  <c r="C141" i="14"/>
  <c r="D141" i="14" a="1"/>
  <c r="D141" i="14"/>
  <c r="E141" i="14" a="1"/>
  <c r="E141" i="14"/>
  <c r="F141" i="14" a="1"/>
  <c r="F141" i="14"/>
  <c r="G141" i="14" a="1"/>
  <c r="G141" i="14"/>
  <c r="H141" i="14" a="1"/>
  <c r="H141" i="14"/>
  <c r="I141" i="14" a="1"/>
  <c r="I141" i="14"/>
  <c r="J141" i="14" a="1"/>
  <c r="J141" i="14"/>
  <c r="B142" i="14" a="1"/>
  <c r="B142" i="14"/>
  <c r="C142" i="14" a="1"/>
  <c r="C142" i="14"/>
  <c r="D142" i="14" a="1"/>
  <c r="D142" i="14"/>
  <c r="E142" i="14" a="1"/>
  <c r="E142" i="14"/>
  <c r="F142" i="14" a="1"/>
  <c r="F142" i="14"/>
  <c r="G142" i="14" a="1"/>
  <c r="G142" i="14"/>
  <c r="H142" i="14" a="1"/>
  <c r="H142" i="14"/>
  <c r="I142" i="14" a="1"/>
  <c r="I142" i="14"/>
  <c r="J142" i="14" a="1"/>
  <c r="J142" i="14"/>
  <c r="B143" i="14" a="1"/>
  <c r="B143" i="14"/>
  <c r="C143" i="14" a="1"/>
  <c r="C143" i="14"/>
  <c r="D143" i="14" a="1"/>
  <c r="D143" i="14"/>
  <c r="E143" i="14" a="1"/>
  <c r="E143" i="14"/>
  <c r="F143" i="14" a="1"/>
  <c r="F143" i="14"/>
  <c r="G143" i="14" a="1"/>
  <c r="G143" i="14"/>
  <c r="H143" i="14" a="1"/>
  <c r="H143" i="14"/>
  <c r="I143" i="14" a="1"/>
  <c r="I143" i="14"/>
  <c r="J143" i="14" a="1"/>
  <c r="J143" i="14"/>
  <c r="B144" i="14" a="1"/>
  <c r="B144" i="14"/>
  <c r="C144" i="14" a="1"/>
  <c r="C144" i="14"/>
  <c r="D144" i="14" a="1"/>
  <c r="D144" i="14"/>
  <c r="E144" i="14" a="1"/>
  <c r="E144" i="14"/>
  <c r="F144" i="14" a="1"/>
  <c r="F144" i="14"/>
  <c r="G144" i="14" a="1"/>
  <c r="G144" i="14"/>
  <c r="H144" i="14" a="1"/>
  <c r="H144" i="14"/>
  <c r="I144" i="14" a="1"/>
  <c r="I144" i="14"/>
  <c r="J144" i="14" a="1"/>
  <c r="J144" i="14"/>
  <c r="B145" i="14" a="1"/>
  <c r="B145" i="14"/>
  <c r="C145" i="14" a="1"/>
  <c r="C145" i="14"/>
  <c r="D145" i="14" a="1"/>
  <c r="D145" i="14"/>
  <c r="E145" i="14" a="1"/>
  <c r="E145" i="14"/>
  <c r="F145" i="14" a="1"/>
  <c r="F145" i="14"/>
  <c r="G145" i="14" a="1"/>
  <c r="G145" i="14"/>
  <c r="H145" i="14" a="1"/>
  <c r="H145" i="14"/>
  <c r="I145" i="14" a="1"/>
  <c r="I145" i="14"/>
  <c r="J145" i="14" a="1"/>
  <c r="J145" i="14"/>
  <c r="B146" i="14" a="1"/>
  <c r="B146" i="14"/>
  <c r="C146" i="14" a="1"/>
  <c r="C146" i="14"/>
  <c r="D146" i="14" a="1"/>
  <c r="D146" i="14"/>
  <c r="E146" i="14" a="1"/>
  <c r="E146" i="14"/>
  <c r="F146" i="14" a="1"/>
  <c r="F146" i="14"/>
  <c r="G146" i="14" a="1"/>
  <c r="G146" i="14"/>
  <c r="H146" i="14" a="1"/>
  <c r="H146" i="14"/>
  <c r="I146" i="14" a="1"/>
  <c r="I146" i="14"/>
  <c r="J146" i="14" a="1"/>
  <c r="J146" i="14"/>
  <c r="B147" i="14" a="1"/>
  <c r="B147" i="14"/>
  <c r="C147" i="14" a="1"/>
  <c r="C147" i="14"/>
  <c r="D147" i="14" a="1"/>
  <c r="D147" i="14"/>
  <c r="E147" i="14" a="1"/>
  <c r="E147" i="14"/>
  <c r="F147" i="14" a="1"/>
  <c r="F147" i="14"/>
  <c r="G147" i="14" a="1"/>
  <c r="G147" i="14"/>
  <c r="H147" i="14" a="1"/>
  <c r="H147" i="14"/>
  <c r="I147" i="14" a="1"/>
  <c r="I147" i="14"/>
  <c r="J147" i="14" a="1"/>
  <c r="J147" i="14"/>
  <c r="B148" i="14" a="1"/>
  <c r="B148" i="14"/>
  <c r="C148" i="14" a="1"/>
  <c r="C148" i="14"/>
  <c r="D148" i="14" a="1"/>
  <c r="D148" i="14"/>
  <c r="E148" i="14" a="1"/>
  <c r="E148" i="14"/>
  <c r="F148" i="14" a="1"/>
  <c r="F148" i="14"/>
  <c r="G148" i="14" a="1"/>
  <c r="G148" i="14"/>
  <c r="H148" i="14" a="1"/>
  <c r="H148" i="14"/>
  <c r="I148" i="14" a="1"/>
  <c r="I148" i="14"/>
  <c r="J148" i="14" a="1"/>
  <c r="J148" i="14"/>
  <c r="B149" i="14" a="1"/>
  <c r="B149" i="14"/>
  <c r="C149" i="14" a="1"/>
  <c r="C149" i="14"/>
  <c r="D149" i="14" a="1"/>
  <c r="D149" i="14"/>
  <c r="E149" i="14" a="1"/>
  <c r="E149" i="14"/>
  <c r="F149" i="14" a="1"/>
  <c r="F149" i="14"/>
  <c r="G149" i="14" a="1"/>
  <c r="G149" i="14"/>
  <c r="H149" i="14" a="1"/>
  <c r="H149" i="14"/>
  <c r="I149" i="14" a="1"/>
  <c r="I149" i="14"/>
  <c r="J149" i="14" a="1"/>
  <c r="J149" i="14"/>
  <c r="B150" i="14" a="1"/>
  <c r="B150" i="14"/>
  <c r="C150" i="14" a="1"/>
  <c r="C150" i="14"/>
  <c r="D150" i="14" a="1"/>
  <c r="D150" i="14"/>
  <c r="E150" i="14" a="1"/>
  <c r="E150" i="14"/>
  <c r="F150" i="14" a="1"/>
  <c r="F150" i="14"/>
  <c r="G150" i="14" a="1"/>
  <c r="G150" i="14"/>
  <c r="H150" i="14" a="1"/>
  <c r="H150" i="14"/>
  <c r="I150" i="14" a="1"/>
  <c r="I150" i="14"/>
  <c r="J150" i="14" a="1"/>
  <c r="J150" i="14"/>
  <c r="B151" i="14" a="1"/>
  <c r="B151" i="14"/>
  <c r="C151" i="14" a="1"/>
  <c r="C151" i="14"/>
  <c r="D151" i="14" a="1"/>
  <c r="D151" i="14"/>
  <c r="E151" i="14" a="1"/>
  <c r="E151" i="14"/>
  <c r="F151" i="14" a="1"/>
  <c r="F151" i="14"/>
  <c r="G151" i="14" a="1"/>
  <c r="G151" i="14"/>
  <c r="H151" i="14" a="1"/>
  <c r="H151" i="14"/>
  <c r="I151" i="14" a="1"/>
  <c r="I151" i="14"/>
  <c r="J151" i="14" a="1"/>
  <c r="J151" i="14"/>
  <c r="B152" i="14" a="1"/>
  <c r="B152" i="14"/>
  <c r="C152" i="14" a="1"/>
  <c r="C152" i="14"/>
  <c r="D152" i="14" a="1"/>
  <c r="D152" i="14"/>
  <c r="E152" i="14" a="1"/>
  <c r="E152" i="14"/>
  <c r="F152" i="14" a="1"/>
  <c r="F152" i="14"/>
  <c r="G152" i="14" a="1"/>
  <c r="G152" i="14"/>
  <c r="H152" i="14" a="1"/>
  <c r="H152" i="14"/>
  <c r="I152" i="14" a="1"/>
  <c r="I152" i="14"/>
  <c r="J152" i="14" a="1"/>
  <c r="J152" i="14"/>
  <c r="B153" i="14" a="1"/>
  <c r="B153" i="14"/>
  <c r="C153" i="14" a="1"/>
  <c r="C153" i="14"/>
  <c r="D153" i="14" a="1"/>
  <c r="D153" i="14"/>
  <c r="E153" i="14" a="1"/>
  <c r="E153" i="14"/>
  <c r="F153" i="14" a="1"/>
  <c r="F153" i="14"/>
  <c r="G153" i="14" a="1"/>
  <c r="G153" i="14"/>
  <c r="H153" i="14" a="1"/>
  <c r="H153" i="14"/>
  <c r="I153" i="14" a="1"/>
  <c r="I153" i="14"/>
  <c r="J153" i="14" a="1"/>
  <c r="J153" i="14"/>
  <c r="B154" i="14" a="1"/>
  <c r="B154" i="14"/>
  <c r="C154" i="14" a="1"/>
  <c r="C154" i="14"/>
  <c r="D154" i="14" a="1"/>
  <c r="D154" i="14"/>
  <c r="E154" i="14" a="1"/>
  <c r="E154" i="14"/>
  <c r="F154" i="14" a="1"/>
  <c r="F154" i="14"/>
  <c r="G154" i="14" a="1"/>
  <c r="G154" i="14"/>
  <c r="H154" i="14" a="1"/>
  <c r="H154" i="14"/>
  <c r="I154" i="14" a="1"/>
  <c r="I154" i="14"/>
  <c r="J154" i="14" a="1"/>
  <c r="J154" i="14"/>
  <c r="B155" i="14" a="1"/>
  <c r="B155" i="14"/>
  <c r="C155" i="14" a="1"/>
  <c r="C155" i="14"/>
  <c r="D155" i="14" a="1"/>
  <c r="D155" i="14"/>
  <c r="E155" i="14" a="1"/>
  <c r="E155" i="14"/>
  <c r="F155" i="14" a="1"/>
  <c r="F155" i="14"/>
  <c r="G155" i="14" a="1"/>
  <c r="G155" i="14"/>
  <c r="H155" i="14" a="1"/>
  <c r="H155" i="14"/>
  <c r="I155" i="14" a="1"/>
  <c r="I155" i="14"/>
  <c r="J155" i="14" a="1"/>
  <c r="J155" i="14"/>
  <c r="B156" i="14" a="1"/>
  <c r="B156" i="14"/>
  <c r="C156" i="14" a="1"/>
  <c r="C156" i="14"/>
  <c r="D156" i="14" a="1"/>
  <c r="D156" i="14"/>
  <c r="E156" i="14" a="1"/>
  <c r="E156" i="14"/>
  <c r="F156" i="14" a="1"/>
  <c r="F156" i="14"/>
  <c r="G156" i="14" a="1"/>
  <c r="G156" i="14"/>
  <c r="H156" i="14" a="1"/>
  <c r="H156" i="14"/>
  <c r="I156" i="14" a="1"/>
  <c r="I156" i="14"/>
  <c r="J156" i="14" a="1"/>
  <c r="J156" i="14"/>
  <c r="B157" i="14" a="1"/>
  <c r="B157" i="14"/>
  <c r="C157" i="14" a="1"/>
  <c r="C157" i="14"/>
  <c r="D157" i="14" a="1"/>
  <c r="D157" i="14"/>
  <c r="E157" i="14" a="1"/>
  <c r="E157" i="14"/>
  <c r="F157" i="14" a="1"/>
  <c r="F157" i="14"/>
  <c r="G157" i="14" a="1"/>
  <c r="G157" i="14"/>
  <c r="H157" i="14" a="1"/>
  <c r="H157" i="14"/>
  <c r="I157" i="14" a="1"/>
  <c r="I157" i="14"/>
  <c r="J157" i="14" a="1"/>
  <c r="J157" i="14"/>
  <c r="B158" i="14" a="1"/>
  <c r="B158" i="14"/>
  <c r="C158" i="14" a="1"/>
  <c r="C158" i="14"/>
  <c r="D158" i="14" a="1"/>
  <c r="D158" i="14"/>
  <c r="E158" i="14" a="1"/>
  <c r="E158" i="14"/>
  <c r="F158" i="14" a="1"/>
  <c r="F158" i="14"/>
  <c r="G158" i="14" a="1"/>
  <c r="G158" i="14"/>
  <c r="H158" i="14" a="1"/>
  <c r="H158" i="14"/>
  <c r="I158" i="14" a="1"/>
  <c r="I158" i="14"/>
  <c r="J158" i="14" a="1"/>
  <c r="J158" i="14"/>
  <c r="B159" i="14" a="1"/>
  <c r="B159" i="14"/>
  <c r="C159" i="14" a="1"/>
  <c r="C159" i="14"/>
  <c r="D159" i="14" a="1"/>
  <c r="D159" i="14"/>
  <c r="E159" i="14" a="1"/>
  <c r="E159" i="14"/>
  <c r="F159" i="14" a="1"/>
  <c r="F159" i="14"/>
  <c r="G159" i="14" a="1"/>
  <c r="G159" i="14"/>
  <c r="H159" i="14" a="1"/>
  <c r="H159" i="14"/>
  <c r="I159" i="14" a="1"/>
  <c r="I159" i="14"/>
  <c r="J159" i="14" a="1"/>
  <c r="J159" i="14"/>
  <c r="B160" i="14" a="1"/>
  <c r="B160" i="14"/>
  <c r="C160" i="14" a="1"/>
  <c r="C160" i="14"/>
  <c r="D160" i="14" a="1"/>
  <c r="D160" i="14"/>
  <c r="E160" i="14" a="1"/>
  <c r="E160" i="14"/>
  <c r="F160" i="14" a="1"/>
  <c r="F160" i="14"/>
  <c r="G160" i="14" a="1"/>
  <c r="G160" i="14"/>
  <c r="H160" i="14" a="1"/>
  <c r="H160" i="14"/>
  <c r="I160" i="14" a="1"/>
  <c r="I160" i="14"/>
  <c r="J160" i="14" a="1"/>
  <c r="J160" i="14"/>
  <c r="B161" i="14" a="1"/>
  <c r="B161" i="14"/>
  <c r="C161" i="14" a="1"/>
  <c r="C161" i="14"/>
  <c r="D161" i="14" a="1"/>
  <c r="D161" i="14"/>
  <c r="E161" i="14" a="1"/>
  <c r="E161" i="14"/>
  <c r="F161" i="14" a="1"/>
  <c r="F161" i="14"/>
  <c r="G161" i="14" a="1"/>
  <c r="G161" i="14"/>
  <c r="H161" i="14" a="1"/>
  <c r="H161" i="14"/>
  <c r="I161" i="14" a="1"/>
  <c r="I161" i="14"/>
  <c r="J161" i="14" a="1"/>
  <c r="J161" i="14"/>
  <c r="B162" i="14" a="1"/>
  <c r="B162" i="14"/>
  <c r="C162" i="14" a="1"/>
  <c r="C162" i="14"/>
  <c r="D162" i="14" a="1"/>
  <c r="D162" i="14"/>
  <c r="E162" i="14" a="1"/>
  <c r="E162" i="14"/>
  <c r="F162" i="14" a="1"/>
  <c r="F162" i="14"/>
  <c r="G162" i="14" a="1"/>
  <c r="G162" i="14"/>
  <c r="H162" i="14" a="1"/>
  <c r="H162" i="14"/>
  <c r="I162" i="14" a="1"/>
  <c r="I162" i="14"/>
  <c r="J162" i="14" a="1"/>
  <c r="J162" i="14"/>
  <c r="B163" i="14" a="1"/>
  <c r="B163" i="14"/>
  <c r="C163" i="14" a="1"/>
  <c r="C163" i="14"/>
  <c r="D163" i="14" a="1"/>
  <c r="D163" i="14"/>
  <c r="E163" i="14" a="1"/>
  <c r="E163" i="14"/>
  <c r="F163" i="14" a="1"/>
  <c r="F163" i="14"/>
  <c r="G163" i="14" a="1"/>
  <c r="G163" i="14"/>
  <c r="H163" i="14" a="1"/>
  <c r="H163" i="14"/>
  <c r="I163" i="14" a="1"/>
  <c r="I163" i="14"/>
  <c r="J163" i="14" a="1"/>
  <c r="J163" i="14"/>
  <c r="B164" i="14" a="1"/>
  <c r="B164" i="14"/>
  <c r="C164" i="14" a="1"/>
  <c r="C164" i="14"/>
  <c r="D164" i="14" a="1"/>
  <c r="D164" i="14"/>
  <c r="E164" i="14" a="1"/>
  <c r="E164" i="14"/>
  <c r="F164" i="14" a="1"/>
  <c r="F164" i="14"/>
  <c r="G164" i="14" a="1"/>
  <c r="G164" i="14"/>
  <c r="H164" i="14" a="1"/>
  <c r="H164" i="14"/>
  <c r="I164" i="14" a="1"/>
  <c r="I164" i="14"/>
  <c r="J164" i="14" a="1"/>
  <c r="J164" i="14"/>
  <c r="B165" i="14" a="1"/>
  <c r="B165" i="14"/>
  <c r="C165" i="14" a="1"/>
  <c r="C165" i="14"/>
  <c r="D165" i="14" a="1"/>
  <c r="D165" i="14"/>
  <c r="E165" i="14" a="1"/>
  <c r="E165" i="14"/>
  <c r="F165" i="14" a="1"/>
  <c r="F165" i="14"/>
  <c r="G165" i="14" a="1"/>
  <c r="G165" i="14"/>
  <c r="H165" i="14" a="1"/>
  <c r="H165" i="14"/>
  <c r="I165" i="14" a="1"/>
  <c r="I165" i="14"/>
  <c r="J165" i="14" a="1"/>
  <c r="J165" i="14"/>
  <c r="B166" i="14" a="1"/>
  <c r="B166" i="14"/>
  <c r="C166" i="14" a="1"/>
  <c r="C166" i="14"/>
  <c r="D166" i="14" a="1"/>
  <c r="D166" i="14"/>
  <c r="E166" i="14" a="1"/>
  <c r="E166" i="14"/>
  <c r="F166" i="14" a="1"/>
  <c r="F166" i="14"/>
  <c r="G166" i="14" a="1"/>
  <c r="G166" i="14"/>
  <c r="H166" i="14" a="1"/>
  <c r="H166" i="14"/>
  <c r="I166" i="14" a="1"/>
  <c r="I166" i="14"/>
  <c r="J166" i="14" a="1"/>
  <c r="J166" i="14"/>
  <c r="B167" i="14" a="1"/>
  <c r="B167" i="14"/>
  <c r="C167" i="14" a="1"/>
  <c r="C167" i="14"/>
  <c r="D167" i="14" a="1"/>
  <c r="D167" i="14"/>
  <c r="E167" i="14" a="1"/>
  <c r="E167" i="14"/>
  <c r="F167" i="14" a="1"/>
  <c r="F167" i="14"/>
  <c r="G167" i="14" a="1"/>
  <c r="G167" i="14"/>
  <c r="H167" i="14" a="1"/>
  <c r="H167" i="14"/>
  <c r="I167" i="14" a="1"/>
  <c r="I167" i="14"/>
  <c r="J167" i="14" a="1"/>
  <c r="J167" i="14"/>
  <c r="B168" i="14" a="1"/>
  <c r="B168" i="14"/>
  <c r="C168" i="14" a="1"/>
  <c r="C168" i="14"/>
  <c r="D168" i="14" a="1"/>
  <c r="D168" i="14"/>
  <c r="E168" i="14" a="1"/>
  <c r="E168" i="14"/>
  <c r="F168" i="14" a="1"/>
  <c r="F168" i="14"/>
  <c r="G168" i="14" a="1"/>
  <c r="G168" i="14"/>
  <c r="H168" i="14" a="1"/>
  <c r="H168" i="14"/>
  <c r="I168" i="14" a="1"/>
  <c r="I168" i="14"/>
  <c r="J168" i="14" a="1"/>
  <c r="J168" i="14"/>
  <c r="B169" i="14" a="1"/>
  <c r="B169" i="14"/>
  <c r="C169" i="14" a="1"/>
  <c r="C169" i="14"/>
  <c r="D169" i="14" a="1"/>
  <c r="D169" i="14"/>
  <c r="E169" i="14" a="1"/>
  <c r="E169" i="14"/>
  <c r="F169" i="14" a="1"/>
  <c r="F169" i="14"/>
  <c r="G169" i="14" a="1"/>
  <c r="G169" i="14"/>
  <c r="H169" i="14" a="1"/>
  <c r="H169" i="14"/>
  <c r="I169" i="14" a="1"/>
  <c r="I169" i="14"/>
  <c r="J169" i="14" a="1"/>
  <c r="J169" i="14"/>
  <c r="B170" i="14" a="1"/>
  <c r="B170" i="14"/>
  <c r="C170" i="14" a="1"/>
  <c r="C170" i="14"/>
  <c r="D170" i="14" a="1"/>
  <c r="D170" i="14"/>
  <c r="E170" i="14" a="1"/>
  <c r="E170" i="14"/>
  <c r="F170" i="14" a="1"/>
  <c r="F170" i="14"/>
  <c r="G170" i="14" a="1"/>
  <c r="G170" i="14"/>
  <c r="H170" i="14" a="1"/>
  <c r="H170" i="14"/>
  <c r="I170" i="14" a="1"/>
  <c r="I170" i="14"/>
  <c r="J170" i="14" a="1"/>
  <c r="J170" i="14"/>
  <c r="B171" i="14" a="1"/>
  <c r="B171" i="14"/>
  <c r="C171" i="14" a="1"/>
  <c r="C171" i="14"/>
  <c r="D171" i="14" a="1"/>
  <c r="D171" i="14"/>
  <c r="E171" i="14" a="1"/>
  <c r="E171" i="14"/>
  <c r="F171" i="14" a="1"/>
  <c r="F171" i="14"/>
  <c r="G171" i="14" a="1"/>
  <c r="G171" i="14"/>
  <c r="H171" i="14" a="1"/>
  <c r="H171" i="14"/>
  <c r="I171" i="14" a="1"/>
  <c r="I171" i="14"/>
  <c r="J171" i="14" a="1"/>
  <c r="J171" i="14"/>
  <c r="B172" i="14" a="1"/>
  <c r="B172" i="14"/>
  <c r="C172" i="14" a="1"/>
  <c r="C172" i="14"/>
  <c r="D172" i="14" a="1"/>
  <c r="D172" i="14"/>
  <c r="E172" i="14" a="1"/>
  <c r="E172" i="14"/>
  <c r="F172" i="14" a="1"/>
  <c r="F172" i="14"/>
  <c r="G172" i="14" a="1"/>
  <c r="G172" i="14"/>
  <c r="H172" i="14" a="1"/>
  <c r="H172" i="14"/>
  <c r="I172" i="14" a="1"/>
  <c r="I172" i="14"/>
  <c r="J172" i="14" a="1"/>
  <c r="J172" i="14"/>
  <c r="B173" i="14" a="1"/>
  <c r="B173" i="14"/>
  <c r="C173" i="14" a="1"/>
  <c r="C173" i="14"/>
  <c r="D173" i="14" a="1"/>
  <c r="D173" i="14"/>
  <c r="E173" i="14" a="1"/>
  <c r="E173" i="14"/>
  <c r="F173" i="14" a="1"/>
  <c r="F173" i="14"/>
  <c r="G173" i="14" a="1"/>
  <c r="G173" i="14"/>
  <c r="H173" i="14" a="1"/>
  <c r="H173" i="14"/>
  <c r="I173" i="14" a="1"/>
  <c r="I173" i="14"/>
  <c r="J173" i="14" a="1"/>
  <c r="J173" i="14"/>
  <c r="B174" i="14" a="1"/>
  <c r="B174" i="14"/>
  <c r="C174" i="14" a="1"/>
  <c r="C174" i="14"/>
  <c r="D174" i="14" a="1"/>
  <c r="D174" i="14"/>
  <c r="E174" i="14" a="1"/>
  <c r="E174" i="14"/>
  <c r="F174" i="14" a="1"/>
  <c r="F174" i="14"/>
  <c r="G174" i="14" a="1"/>
  <c r="G174" i="14"/>
  <c r="H174" i="14" a="1"/>
  <c r="H174" i="14"/>
  <c r="I174" i="14" a="1"/>
  <c r="I174" i="14"/>
  <c r="J174" i="14" a="1"/>
  <c r="J174" i="14"/>
  <c r="B175" i="14" a="1"/>
  <c r="B175" i="14"/>
  <c r="C175" i="14" a="1"/>
  <c r="C175" i="14"/>
  <c r="D175" i="14" a="1"/>
  <c r="D175" i="14"/>
  <c r="E175" i="14" a="1"/>
  <c r="E175" i="14"/>
  <c r="F175" i="14" a="1"/>
  <c r="F175" i="14"/>
  <c r="G175" i="14" a="1"/>
  <c r="G175" i="14"/>
  <c r="H175" i="14" a="1"/>
  <c r="H175" i="14"/>
  <c r="I175" i="14" a="1"/>
  <c r="I175" i="14"/>
  <c r="J175" i="14" a="1"/>
  <c r="J175" i="14"/>
  <c r="B176" i="14" a="1"/>
  <c r="B176" i="14"/>
  <c r="C176" i="14" a="1"/>
  <c r="C176" i="14"/>
  <c r="D176" i="14" a="1"/>
  <c r="D176" i="14"/>
  <c r="E176" i="14" a="1"/>
  <c r="E176" i="14"/>
  <c r="F176" i="14" a="1"/>
  <c r="F176" i="14"/>
  <c r="G176" i="14" a="1"/>
  <c r="G176" i="14"/>
  <c r="H176" i="14" a="1"/>
  <c r="H176" i="14"/>
  <c r="I176" i="14" a="1"/>
  <c r="I176" i="14"/>
  <c r="J176" i="14" a="1"/>
  <c r="J176" i="14"/>
  <c r="B178" i="14" a="1"/>
  <c r="B178" i="14"/>
  <c r="C178" i="14" a="1"/>
  <c r="C178" i="14"/>
  <c r="D178" i="14" a="1"/>
  <c r="D178" i="14"/>
  <c r="E178" i="14" a="1"/>
  <c r="E178" i="14"/>
  <c r="F178" i="14" a="1"/>
  <c r="F178" i="14"/>
  <c r="G178" i="14" a="1"/>
  <c r="G178" i="14"/>
  <c r="H178" i="14" a="1"/>
  <c r="H178" i="14"/>
  <c r="I178" i="14" a="1"/>
  <c r="I178" i="14"/>
  <c r="J178" i="14" a="1"/>
  <c r="J178" i="14"/>
  <c r="B179" i="14" a="1"/>
  <c r="B179" i="14"/>
  <c r="C179" i="14" a="1"/>
  <c r="C179" i="14"/>
  <c r="D179" i="14" a="1"/>
  <c r="D179" i="14"/>
  <c r="E179" i="14" a="1"/>
  <c r="E179" i="14"/>
  <c r="F179" i="14" a="1"/>
  <c r="F179" i="14"/>
  <c r="G179" i="14" a="1"/>
  <c r="G179" i="14"/>
  <c r="H179" i="14" a="1"/>
  <c r="H179" i="14"/>
  <c r="I179" i="14" a="1"/>
  <c r="I179" i="14"/>
  <c r="J179" i="14" a="1"/>
  <c r="J179" i="14"/>
  <c r="B180" i="14" a="1"/>
  <c r="B180" i="14"/>
  <c r="C180" i="14" a="1"/>
  <c r="C180" i="14"/>
  <c r="D180" i="14" a="1"/>
  <c r="D180" i="14"/>
  <c r="E180" i="14" a="1"/>
  <c r="E180" i="14"/>
  <c r="F180" i="14" a="1"/>
  <c r="F180" i="14"/>
  <c r="G180" i="14" a="1"/>
  <c r="G180" i="14"/>
  <c r="H180" i="14" a="1"/>
  <c r="H180" i="14"/>
  <c r="I180" i="14" a="1"/>
  <c r="I180" i="14"/>
  <c r="J180" i="14" a="1"/>
  <c r="J180" i="14"/>
  <c r="B181" i="14" a="1"/>
  <c r="B181" i="14"/>
  <c r="C181" i="14" a="1"/>
  <c r="C181" i="14"/>
  <c r="D181" i="14" a="1"/>
  <c r="D181" i="14"/>
  <c r="E181" i="14" a="1"/>
  <c r="E181" i="14"/>
  <c r="F181" i="14" a="1"/>
  <c r="F181" i="14"/>
  <c r="G181" i="14" a="1"/>
  <c r="G181" i="14"/>
  <c r="H181" i="14" a="1"/>
  <c r="H181" i="14"/>
  <c r="I181" i="14" a="1"/>
  <c r="I181" i="14"/>
  <c r="J181" i="14" a="1"/>
  <c r="J181" i="14"/>
  <c r="B183" i="14" a="1"/>
  <c r="B183" i="14"/>
  <c r="C183" i="14" a="1"/>
  <c r="C183" i="14"/>
  <c r="D183" i="14" a="1"/>
  <c r="D183" i="14"/>
  <c r="E183" i="14" a="1"/>
  <c r="E183" i="14"/>
  <c r="F183" i="14" a="1"/>
  <c r="F183" i="14"/>
  <c r="G183" i="14" a="1"/>
  <c r="G183" i="14"/>
  <c r="H183" i="14" a="1"/>
  <c r="H183" i="14"/>
  <c r="I183" i="14" a="1"/>
  <c r="I183" i="14"/>
  <c r="J183" i="14" a="1"/>
  <c r="J183" i="14"/>
  <c r="B184" i="14" a="1"/>
  <c r="B184" i="14"/>
  <c r="C184" i="14" a="1"/>
  <c r="C184" i="14"/>
  <c r="D184" i="14" a="1"/>
  <c r="D184" i="14"/>
  <c r="E184" i="14" a="1"/>
  <c r="E184" i="14"/>
  <c r="F184" i="14" a="1"/>
  <c r="F184" i="14"/>
  <c r="G184" i="14" a="1"/>
  <c r="G184" i="14"/>
  <c r="H184" i="14" a="1"/>
  <c r="H184" i="14"/>
  <c r="I184" i="14" a="1"/>
  <c r="I184" i="14"/>
  <c r="J184" i="14" a="1"/>
  <c r="J184" i="14"/>
  <c r="B185" i="14" a="1"/>
  <c r="B185" i="14"/>
  <c r="C185" i="14" a="1"/>
  <c r="C185" i="14"/>
  <c r="D185" i="14" a="1"/>
  <c r="D185" i="14"/>
  <c r="E185" i="14" a="1"/>
  <c r="E185" i="14"/>
  <c r="F185" i="14" a="1"/>
  <c r="F185" i="14"/>
  <c r="G185" i="14" a="1"/>
  <c r="G185" i="14"/>
  <c r="H185" i="14" a="1"/>
  <c r="H185" i="14"/>
  <c r="I185" i="14" a="1"/>
  <c r="I185" i="14"/>
  <c r="J185" i="14" a="1"/>
  <c r="J185" i="14"/>
  <c r="B186" i="14" a="1"/>
  <c r="B186" i="14"/>
  <c r="C186" i="14" a="1"/>
  <c r="C186" i="14"/>
  <c r="D186" i="14" a="1"/>
  <c r="D186" i="14"/>
  <c r="E186" i="14" a="1"/>
  <c r="E186" i="14"/>
  <c r="F186" i="14" a="1"/>
  <c r="F186" i="14"/>
  <c r="G186" i="14" a="1"/>
  <c r="G186" i="14"/>
  <c r="H186" i="14" a="1"/>
  <c r="H186" i="14"/>
  <c r="I186" i="14" a="1"/>
  <c r="I186" i="14"/>
  <c r="J186" i="14" a="1"/>
  <c r="J186" i="14"/>
  <c r="B187" i="14" a="1"/>
  <c r="B187" i="14"/>
  <c r="C187" i="14" a="1"/>
  <c r="C187" i="14"/>
  <c r="D187" i="14" a="1"/>
  <c r="D187" i="14"/>
  <c r="E187" i="14" a="1"/>
  <c r="E187" i="14"/>
  <c r="F187" i="14" a="1"/>
  <c r="F187" i="14"/>
  <c r="G187" i="14" a="1"/>
  <c r="G187" i="14"/>
  <c r="H187" i="14" a="1"/>
  <c r="H187" i="14"/>
  <c r="I187" i="14" a="1"/>
  <c r="I187" i="14"/>
  <c r="J187" i="14" a="1"/>
  <c r="J187" i="14"/>
  <c r="B188" i="14" a="1"/>
  <c r="B188" i="14"/>
  <c r="C188" i="14" a="1"/>
  <c r="C188" i="14"/>
  <c r="D188" i="14" a="1"/>
  <c r="D188" i="14"/>
  <c r="E188" i="14" a="1"/>
  <c r="E188" i="14"/>
  <c r="F188" i="14" a="1"/>
  <c r="F188" i="14"/>
  <c r="G188" i="14" a="1"/>
  <c r="G188" i="14"/>
  <c r="H188" i="14" a="1"/>
  <c r="H188" i="14"/>
  <c r="I188" i="14" a="1"/>
  <c r="I188" i="14"/>
  <c r="J188" i="14" a="1"/>
  <c r="J188" i="14"/>
  <c r="B189" i="14" a="1"/>
  <c r="B189" i="14"/>
  <c r="C189" i="14" a="1"/>
  <c r="C189" i="14"/>
  <c r="D189" i="14" a="1"/>
  <c r="D189" i="14"/>
  <c r="E189" i="14" a="1"/>
  <c r="E189" i="14"/>
  <c r="F189" i="14" a="1"/>
  <c r="F189" i="14"/>
  <c r="G189" i="14" a="1"/>
  <c r="G189" i="14"/>
  <c r="H189" i="14" a="1"/>
  <c r="H189" i="14"/>
  <c r="I189" i="14" a="1"/>
  <c r="I189" i="14"/>
  <c r="J189" i="14" a="1"/>
  <c r="J189" i="14"/>
  <c r="B190" i="14" a="1"/>
  <c r="B190" i="14"/>
  <c r="C190" i="14" a="1"/>
  <c r="C190" i="14"/>
  <c r="D190" i="14" a="1"/>
  <c r="D190" i="14"/>
  <c r="E190" i="14" a="1"/>
  <c r="E190" i="14"/>
  <c r="F190" i="14" a="1"/>
  <c r="F190" i="14"/>
  <c r="G190" i="14" a="1"/>
  <c r="G190" i="14"/>
  <c r="H190" i="14" a="1"/>
  <c r="H190" i="14"/>
  <c r="I190" i="14" a="1"/>
  <c r="I190" i="14"/>
  <c r="J190" i="14" a="1"/>
  <c r="J190" i="14"/>
  <c r="B191" i="14" a="1"/>
  <c r="B191" i="14"/>
  <c r="C191" i="14" a="1"/>
  <c r="C191" i="14"/>
  <c r="D191" i="14" a="1"/>
  <c r="D191" i="14"/>
  <c r="E191" i="14" a="1"/>
  <c r="E191" i="14"/>
  <c r="F191" i="14" a="1"/>
  <c r="F191" i="14"/>
  <c r="G191" i="14" a="1"/>
  <c r="G191" i="14"/>
  <c r="H191" i="14" a="1"/>
  <c r="H191" i="14"/>
  <c r="I191" i="14" a="1"/>
  <c r="I191" i="14"/>
  <c r="J191" i="14" a="1"/>
  <c r="J191" i="14"/>
  <c r="B192" i="14" a="1"/>
  <c r="B192" i="14"/>
  <c r="C192" i="14" a="1"/>
  <c r="C192" i="14"/>
  <c r="D192" i="14" a="1"/>
  <c r="D192" i="14"/>
  <c r="E192" i="14" a="1"/>
  <c r="E192" i="14"/>
  <c r="F192" i="14" a="1"/>
  <c r="F192" i="14"/>
  <c r="G192" i="14" a="1"/>
  <c r="G192" i="14"/>
  <c r="H192" i="14" a="1"/>
  <c r="H192" i="14"/>
  <c r="I192" i="14" a="1"/>
  <c r="I192" i="14"/>
  <c r="J192" i="14" a="1"/>
  <c r="J192" i="14"/>
  <c r="B193" i="14" a="1"/>
  <c r="B193" i="14"/>
  <c r="C193" i="14" a="1"/>
  <c r="C193" i="14"/>
  <c r="D193" i="14" a="1"/>
  <c r="D193" i="14"/>
  <c r="E193" i="14" a="1"/>
  <c r="E193" i="14"/>
  <c r="F193" i="14" a="1"/>
  <c r="F193" i="14"/>
  <c r="G193" i="14" a="1"/>
  <c r="G193" i="14"/>
  <c r="H193" i="14" a="1"/>
  <c r="H193" i="14"/>
  <c r="I193" i="14" a="1"/>
  <c r="I193" i="14"/>
  <c r="J193" i="14" a="1"/>
  <c r="J193" i="14"/>
  <c r="B194" i="14" a="1"/>
  <c r="B194" i="14"/>
  <c r="C194" i="14" a="1"/>
  <c r="C194" i="14"/>
  <c r="D194" i="14" a="1"/>
  <c r="D194" i="14"/>
  <c r="E194" i="14" a="1"/>
  <c r="E194" i="14"/>
  <c r="F194" i="14" a="1"/>
  <c r="F194" i="14"/>
  <c r="G194" i="14" a="1"/>
  <c r="G194" i="14"/>
  <c r="H194" i="14" a="1"/>
  <c r="H194" i="14"/>
  <c r="I194" i="14" a="1"/>
  <c r="I194" i="14"/>
  <c r="J194" i="14" a="1"/>
  <c r="J194" i="14"/>
  <c r="B195" i="14" a="1"/>
  <c r="B195" i="14"/>
  <c r="C195" i="14" a="1"/>
  <c r="C195" i="14"/>
  <c r="D195" i="14" a="1"/>
  <c r="D195" i="14"/>
  <c r="E195" i="14" a="1"/>
  <c r="E195" i="14"/>
  <c r="F195" i="14" a="1"/>
  <c r="F195" i="14"/>
  <c r="G195" i="14" a="1"/>
  <c r="G195" i="14"/>
  <c r="H195" i="14" a="1"/>
  <c r="H195" i="14"/>
  <c r="I195" i="14" a="1"/>
  <c r="I195" i="14"/>
  <c r="J195" i="14" a="1"/>
  <c r="J195" i="14"/>
  <c r="B196" i="14" a="1"/>
  <c r="B196" i="14"/>
  <c r="C196" i="14" a="1"/>
  <c r="C196" i="14"/>
  <c r="D196" i="14" a="1"/>
  <c r="D196" i="14"/>
  <c r="E196" i="14" a="1"/>
  <c r="E196" i="14"/>
  <c r="F196" i="14" a="1"/>
  <c r="F196" i="14"/>
  <c r="G196" i="14" a="1"/>
  <c r="G196" i="14"/>
  <c r="H196" i="14" a="1"/>
  <c r="H196" i="14"/>
  <c r="I196" i="14" a="1"/>
  <c r="I196" i="14"/>
  <c r="J196" i="14" a="1"/>
  <c r="J196" i="14"/>
  <c r="B197" i="14" a="1"/>
  <c r="B197" i="14"/>
  <c r="C197" i="14" a="1"/>
  <c r="C197" i="14"/>
  <c r="D197" i="14" a="1"/>
  <c r="D197" i="14"/>
  <c r="E197" i="14" a="1"/>
  <c r="E197" i="14"/>
  <c r="F197" i="14" a="1"/>
  <c r="F197" i="14"/>
  <c r="G197" i="14" a="1"/>
  <c r="G197" i="14"/>
  <c r="H197" i="14" a="1"/>
  <c r="H197" i="14"/>
  <c r="I197" i="14" a="1"/>
  <c r="I197" i="14"/>
  <c r="J197" i="14" a="1"/>
  <c r="J197" i="14"/>
  <c r="B198" i="14" a="1"/>
  <c r="B198" i="14"/>
  <c r="C198" i="14" a="1"/>
  <c r="C198" i="14"/>
  <c r="D198" i="14" a="1"/>
  <c r="D198" i="14"/>
  <c r="E198" i="14" a="1"/>
  <c r="E198" i="14"/>
  <c r="F198" i="14" a="1"/>
  <c r="F198" i="14"/>
  <c r="G198" i="14" a="1"/>
  <c r="G198" i="14"/>
  <c r="H198" i="14" a="1"/>
  <c r="H198" i="14"/>
  <c r="I198" i="14" a="1"/>
  <c r="I198" i="14"/>
  <c r="J198" i="14" a="1"/>
  <c r="J198" i="14"/>
  <c r="B199" i="14" a="1"/>
  <c r="B199" i="14"/>
  <c r="C199" i="14" a="1"/>
  <c r="C199" i="14"/>
  <c r="D199" i="14" a="1"/>
  <c r="D199" i="14"/>
  <c r="E199" i="14" a="1"/>
  <c r="E199" i="14"/>
  <c r="F199" i="14" a="1"/>
  <c r="F199" i="14"/>
  <c r="G199" i="14" a="1"/>
  <c r="G199" i="14"/>
  <c r="H199" i="14" a="1"/>
  <c r="H199" i="14"/>
  <c r="I199" i="14" a="1"/>
  <c r="I199" i="14"/>
  <c r="J199" i="14" a="1"/>
  <c r="J199" i="14"/>
  <c r="B200" i="14" a="1"/>
  <c r="B200" i="14"/>
  <c r="C200" i="14" a="1"/>
  <c r="C200" i="14"/>
  <c r="D200" i="14" a="1"/>
  <c r="D200" i="14"/>
  <c r="E200" i="14" a="1"/>
  <c r="E200" i="14"/>
  <c r="F200" i="14" a="1"/>
  <c r="F200" i="14"/>
  <c r="G200" i="14" a="1"/>
  <c r="G200" i="14"/>
  <c r="H200" i="14" a="1"/>
  <c r="H200" i="14"/>
  <c r="I200" i="14" a="1"/>
  <c r="I200" i="14"/>
  <c r="J200" i="14" a="1"/>
  <c r="J200" i="14"/>
  <c r="B201" i="14" a="1"/>
  <c r="B201" i="14"/>
  <c r="C201" i="14" a="1"/>
  <c r="C201" i="14"/>
  <c r="D201" i="14" a="1"/>
  <c r="D201" i="14"/>
  <c r="E201" i="14" a="1"/>
  <c r="E201" i="14"/>
  <c r="F201" i="14" a="1"/>
  <c r="F201" i="14"/>
  <c r="G201" i="14" a="1"/>
  <c r="G201" i="14"/>
  <c r="H201" i="14" a="1"/>
  <c r="H201" i="14"/>
  <c r="I201" i="14" a="1"/>
  <c r="I201" i="14"/>
  <c r="J201" i="14" a="1"/>
  <c r="J201" i="14"/>
  <c r="B202" i="14" a="1"/>
  <c r="B202" i="14"/>
  <c r="C202" i="14" a="1"/>
  <c r="C202" i="14"/>
  <c r="D202" i="14" a="1"/>
  <c r="D202" i="14"/>
  <c r="E202" i="14" a="1"/>
  <c r="E202" i="14"/>
  <c r="F202" i="14" a="1"/>
  <c r="F202" i="14"/>
  <c r="G202" i="14" a="1"/>
  <c r="G202" i="14"/>
  <c r="H202" i="14" a="1"/>
  <c r="H202" i="14"/>
  <c r="I202" i="14" a="1"/>
  <c r="I202" i="14"/>
  <c r="J202" i="14" a="1"/>
  <c r="J202" i="14"/>
  <c r="B203" i="14" a="1"/>
  <c r="B203" i="14"/>
  <c r="C203" i="14" a="1"/>
  <c r="C203" i="14"/>
  <c r="D203" i="14" a="1"/>
  <c r="D203" i="14"/>
  <c r="E203" i="14" a="1"/>
  <c r="E203" i="14"/>
  <c r="F203" i="14" a="1"/>
  <c r="F203" i="14"/>
  <c r="G203" i="14" a="1"/>
  <c r="G203" i="14"/>
  <c r="H203" i="14" a="1"/>
  <c r="H203" i="14"/>
  <c r="I203" i="14" a="1"/>
  <c r="I203" i="14"/>
  <c r="J203" i="14" a="1"/>
  <c r="J203" i="14"/>
  <c r="B204" i="14" a="1"/>
  <c r="B204" i="14"/>
  <c r="C204" i="14" a="1"/>
  <c r="C204" i="14"/>
  <c r="D204" i="14" a="1"/>
  <c r="D204" i="14"/>
  <c r="E204" i="14" a="1"/>
  <c r="E204" i="14"/>
  <c r="F204" i="14" a="1"/>
  <c r="F204" i="14"/>
  <c r="G204" i="14" a="1"/>
  <c r="G204" i="14"/>
  <c r="H204" i="14" a="1"/>
  <c r="H204" i="14"/>
  <c r="I204" i="14" a="1"/>
  <c r="I204" i="14"/>
  <c r="J204" i="14" a="1"/>
  <c r="J204" i="14"/>
  <c r="B205" i="14" a="1"/>
  <c r="B205" i="14"/>
  <c r="C205" i="14" a="1"/>
  <c r="C205" i="14"/>
  <c r="D205" i="14" a="1"/>
  <c r="D205" i="14"/>
  <c r="E205" i="14" a="1"/>
  <c r="E205" i="14"/>
  <c r="F205" i="14" a="1"/>
  <c r="F205" i="14"/>
  <c r="G205" i="14" a="1"/>
  <c r="G205" i="14"/>
  <c r="H205" i="14" a="1"/>
  <c r="H205" i="14"/>
  <c r="I205" i="14" a="1"/>
  <c r="I205" i="14"/>
  <c r="J205" i="14" a="1"/>
  <c r="J205" i="14"/>
  <c r="B206" i="14" a="1"/>
  <c r="B206" i="14"/>
  <c r="C206" i="14" a="1"/>
  <c r="C206" i="14"/>
  <c r="D206" i="14" a="1"/>
  <c r="D206" i="14"/>
  <c r="E206" i="14" a="1"/>
  <c r="E206" i="14"/>
  <c r="F206" i="14" a="1"/>
  <c r="F206" i="14"/>
  <c r="G206" i="14" a="1"/>
  <c r="G206" i="14"/>
  <c r="H206" i="14" a="1"/>
  <c r="H206" i="14"/>
  <c r="I206" i="14" a="1"/>
  <c r="I206" i="14"/>
  <c r="J206" i="14" a="1"/>
  <c r="J206" i="14"/>
  <c r="B208" i="14" a="1"/>
  <c r="B208" i="14"/>
  <c r="C208" i="14" a="1"/>
  <c r="C208" i="14"/>
  <c r="D208" i="14" a="1"/>
  <c r="D208" i="14"/>
  <c r="E208" i="14" a="1"/>
  <c r="E208" i="14"/>
  <c r="F208" i="14" a="1"/>
  <c r="F208" i="14"/>
  <c r="G208" i="14" a="1"/>
  <c r="G208" i="14"/>
  <c r="H208" i="14" a="1"/>
  <c r="H208" i="14"/>
  <c r="I208" i="14" a="1"/>
  <c r="I208" i="14"/>
  <c r="J208" i="14" a="1"/>
  <c r="J208" i="14"/>
  <c r="B209" i="14" a="1"/>
  <c r="B209" i="14"/>
  <c r="C209" i="14" a="1"/>
  <c r="C209" i="14"/>
  <c r="D209" i="14" a="1"/>
  <c r="D209" i="14"/>
  <c r="E209" i="14" a="1"/>
  <c r="E209" i="14"/>
  <c r="F209" i="14" a="1"/>
  <c r="F209" i="14"/>
  <c r="G209" i="14" a="1"/>
  <c r="G209" i="14"/>
  <c r="H209" i="14" a="1"/>
  <c r="H209" i="14"/>
  <c r="I209" i="14" a="1"/>
  <c r="I209" i="14"/>
  <c r="J209" i="14" a="1"/>
  <c r="J209" i="14"/>
  <c r="B210" i="14" a="1"/>
  <c r="B210" i="14"/>
  <c r="C210" i="14" a="1"/>
  <c r="C210" i="14"/>
  <c r="D210" i="14" a="1"/>
  <c r="D210" i="14"/>
  <c r="E210" i="14" a="1"/>
  <c r="E210" i="14"/>
  <c r="F210" i="14" a="1"/>
  <c r="F210" i="14"/>
  <c r="G210" i="14" a="1"/>
  <c r="G210" i="14"/>
  <c r="H210" i="14" a="1"/>
  <c r="H210" i="14"/>
  <c r="I210" i="14" a="1"/>
  <c r="I210" i="14"/>
  <c r="J210" i="14" a="1"/>
  <c r="J210" i="14"/>
  <c r="B211" i="14" a="1"/>
  <c r="B211" i="14"/>
  <c r="C211" i="14" a="1"/>
  <c r="C211" i="14"/>
  <c r="D211" i="14" a="1"/>
  <c r="D211" i="14"/>
  <c r="E211" i="14" a="1"/>
  <c r="E211" i="14"/>
  <c r="F211" i="14" a="1"/>
  <c r="F211" i="14"/>
  <c r="G211" i="14" a="1"/>
  <c r="G211" i="14"/>
  <c r="H211" i="14" a="1"/>
  <c r="H211" i="14"/>
  <c r="I211" i="14" a="1"/>
  <c r="I211" i="14"/>
  <c r="J211" i="14" a="1"/>
  <c r="J211" i="14"/>
  <c r="B212" i="14" a="1"/>
  <c r="B212" i="14"/>
  <c r="C212" i="14" a="1"/>
  <c r="C212" i="14"/>
  <c r="D212" i="14" a="1"/>
  <c r="D212" i="14"/>
  <c r="E212" i="14" a="1"/>
  <c r="E212" i="14"/>
  <c r="F212" i="14" a="1"/>
  <c r="F212" i="14"/>
  <c r="G212" i="14" a="1"/>
  <c r="G212" i="14"/>
  <c r="H212" i="14" a="1"/>
  <c r="H212" i="14"/>
  <c r="I212" i="14" a="1"/>
  <c r="I212" i="14"/>
  <c r="J212" i="14" a="1"/>
  <c r="J212" i="14"/>
  <c r="B213" i="14" a="1"/>
  <c r="B213" i="14"/>
  <c r="C213" i="14" a="1"/>
  <c r="C213" i="14"/>
  <c r="D213" i="14" a="1"/>
  <c r="D213" i="14"/>
  <c r="E213" i="14" a="1"/>
  <c r="E213" i="14"/>
  <c r="F213" i="14" a="1"/>
  <c r="F213" i="14"/>
  <c r="G213" i="14" a="1"/>
  <c r="G213" i="14"/>
  <c r="H213" i="14" a="1"/>
  <c r="H213" i="14"/>
  <c r="I213" i="14" a="1"/>
  <c r="I213" i="14"/>
  <c r="J213" i="14" a="1"/>
  <c r="J213" i="14"/>
  <c r="B214" i="14" a="1"/>
  <c r="B214" i="14"/>
  <c r="C214" i="14" a="1"/>
  <c r="C214" i="14"/>
  <c r="D214" i="14" a="1"/>
  <c r="D214" i="14"/>
  <c r="E214" i="14" a="1"/>
  <c r="E214" i="14"/>
  <c r="F214" i="14" a="1"/>
  <c r="F214" i="14"/>
  <c r="G214" i="14" a="1"/>
  <c r="G214" i="14"/>
  <c r="H214" i="14" a="1"/>
  <c r="H214" i="14"/>
  <c r="I214" i="14" a="1"/>
  <c r="I214" i="14"/>
  <c r="J214" i="14" a="1"/>
  <c r="J214" i="14"/>
  <c r="B215" i="14" a="1"/>
  <c r="B215" i="14"/>
  <c r="C215" i="14" a="1"/>
  <c r="C215" i="14"/>
  <c r="D215" i="14" a="1"/>
  <c r="D215" i="14"/>
  <c r="E215" i="14" a="1"/>
  <c r="E215" i="14"/>
  <c r="F215" i="14" a="1"/>
  <c r="F215" i="14"/>
  <c r="G215" i="14" a="1"/>
  <c r="G215" i="14"/>
  <c r="H215" i="14" a="1"/>
  <c r="H215" i="14"/>
  <c r="I215" i="14" a="1"/>
  <c r="I215" i="14"/>
  <c r="J215" i="14" a="1"/>
  <c r="J215" i="14"/>
  <c r="B216" i="14" a="1"/>
  <c r="B216" i="14"/>
  <c r="C216" i="14" a="1"/>
  <c r="C216" i="14"/>
  <c r="D216" i="14" a="1"/>
  <c r="D216" i="14"/>
  <c r="E216" i="14" a="1"/>
  <c r="E216" i="14"/>
  <c r="F216" i="14" a="1"/>
  <c r="F216" i="14"/>
  <c r="G216" i="14" a="1"/>
  <c r="G216" i="14"/>
  <c r="H216" i="14" a="1"/>
  <c r="H216" i="14"/>
  <c r="I216" i="14" a="1"/>
  <c r="I216" i="14"/>
  <c r="J216" i="14" a="1"/>
  <c r="J216" i="14"/>
  <c r="B218" i="14" a="1"/>
  <c r="B218" i="14"/>
  <c r="C218" i="14" a="1"/>
  <c r="C218" i="14"/>
  <c r="D218" i="14" a="1"/>
  <c r="D218" i="14"/>
  <c r="E218" i="14" a="1"/>
  <c r="E218" i="14"/>
  <c r="F218" i="14" a="1"/>
  <c r="F218" i="14"/>
  <c r="G218" i="14" a="1"/>
  <c r="G218" i="14"/>
  <c r="H218" i="14" a="1"/>
  <c r="H218" i="14"/>
  <c r="I218" i="14" a="1"/>
  <c r="I218" i="14"/>
  <c r="J218" i="14" a="1"/>
  <c r="J218" i="14"/>
  <c r="B219" i="14" a="1"/>
  <c r="B219" i="14"/>
  <c r="C219" i="14" a="1"/>
  <c r="C219" i="14"/>
  <c r="D219" i="14" a="1"/>
  <c r="D219" i="14"/>
  <c r="E219" i="14" a="1"/>
  <c r="E219" i="14"/>
  <c r="F219" i="14" a="1"/>
  <c r="F219" i="14"/>
  <c r="G219" i="14" a="1"/>
  <c r="G219" i="14"/>
  <c r="H219" i="14" a="1"/>
  <c r="H219" i="14"/>
  <c r="I219" i="14" a="1"/>
  <c r="I219" i="14"/>
  <c r="J219" i="14" a="1"/>
  <c r="J219" i="14"/>
  <c r="B220" i="14" a="1"/>
  <c r="B220" i="14"/>
  <c r="C220" i="14" a="1"/>
  <c r="C220" i="14"/>
  <c r="D220" i="14" a="1"/>
  <c r="D220" i="14"/>
  <c r="E220" i="14" a="1"/>
  <c r="E220" i="14"/>
  <c r="F220" i="14" a="1"/>
  <c r="F220" i="14"/>
  <c r="G220" i="14" a="1"/>
  <c r="G220" i="14"/>
  <c r="H220" i="14" a="1"/>
  <c r="H220" i="14"/>
  <c r="I220" i="14" a="1"/>
  <c r="I220" i="14"/>
  <c r="J220" i="14" a="1"/>
  <c r="J220" i="14"/>
  <c r="B221" i="14" a="1"/>
  <c r="B221" i="14"/>
  <c r="C221" i="14" a="1"/>
  <c r="C221" i="14"/>
  <c r="D221" i="14" a="1"/>
  <c r="D221" i="14"/>
  <c r="E221" i="14" a="1"/>
  <c r="E221" i="14"/>
  <c r="F221" i="14" a="1"/>
  <c r="F221" i="14"/>
  <c r="G221" i="14" a="1"/>
  <c r="G221" i="14"/>
  <c r="H221" i="14" a="1"/>
  <c r="H221" i="14"/>
  <c r="I221" i="14" a="1"/>
  <c r="I221" i="14"/>
  <c r="J221" i="14" a="1"/>
  <c r="J221" i="14"/>
  <c r="B222" i="14" a="1"/>
  <c r="B222" i="14"/>
  <c r="C222" i="14" a="1"/>
  <c r="C222" i="14"/>
  <c r="D222" i="14" a="1"/>
  <c r="D222" i="14"/>
  <c r="E222" i="14" a="1"/>
  <c r="E222" i="14"/>
  <c r="F222" i="14" a="1"/>
  <c r="F222" i="14"/>
  <c r="G222" i="14" a="1"/>
  <c r="G222" i="14"/>
  <c r="H222" i="14" a="1"/>
  <c r="H222" i="14"/>
  <c r="I222" i="14" a="1"/>
  <c r="I222" i="14"/>
  <c r="J222" i="14" a="1"/>
  <c r="J222" i="14"/>
  <c r="B223" i="14" a="1"/>
  <c r="B223" i="14"/>
  <c r="C223" i="14" a="1"/>
  <c r="C223" i="14"/>
  <c r="D223" i="14" a="1"/>
  <c r="D223" i="14"/>
  <c r="E223" i="14" a="1"/>
  <c r="E223" i="14"/>
  <c r="F223" i="14" a="1"/>
  <c r="F223" i="14"/>
  <c r="G223" i="14" a="1"/>
  <c r="G223" i="14"/>
  <c r="H223" i="14" a="1"/>
  <c r="H223" i="14"/>
  <c r="I223" i="14" a="1"/>
  <c r="I223" i="14"/>
  <c r="J223" i="14" a="1"/>
  <c r="J223" i="14"/>
  <c r="B224" i="14" a="1"/>
  <c r="B224" i="14"/>
  <c r="C224" i="14" a="1"/>
  <c r="C224" i="14"/>
  <c r="D224" i="14" a="1"/>
  <c r="D224" i="14"/>
  <c r="E224" i="14" a="1"/>
  <c r="E224" i="14"/>
  <c r="F224" i="14" a="1"/>
  <c r="F224" i="14"/>
  <c r="G224" i="14" a="1"/>
  <c r="G224" i="14"/>
  <c r="H224" i="14" a="1"/>
  <c r="H224" i="14"/>
  <c r="I224" i="14" a="1"/>
  <c r="I224" i="14"/>
  <c r="J224" i="14" a="1"/>
  <c r="J224" i="14"/>
  <c r="B225" i="14" a="1"/>
  <c r="B225" i="14"/>
  <c r="C225" i="14" a="1"/>
  <c r="C225" i="14"/>
  <c r="D225" i="14" a="1"/>
  <c r="D225" i="14"/>
  <c r="E225" i="14" a="1"/>
  <c r="E225" i="14"/>
  <c r="F225" i="14" a="1"/>
  <c r="F225" i="14"/>
  <c r="G225" i="14" a="1"/>
  <c r="G225" i="14"/>
  <c r="H225" i="14" a="1"/>
  <c r="H225" i="14"/>
  <c r="I225" i="14" a="1"/>
  <c r="I225" i="14"/>
  <c r="J225" i="14" a="1"/>
  <c r="J225" i="14"/>
  <c r="B226" i="14" a="1"/>
  <c r="B226" i="14"/>
  <c r="C226" i="14" a="1"/>
  <c r="C226" i="14"/>
  <c r="D226" i="14" a="1"/>
  <c r="D226" i="14"/>
  <c r="E226" i="14" a="1"/>
  <c r="E226" i="14"/>
  <c r="F226" i="14" a="1"/>
  <c r="F226" i="14"/>
  <c r="G226" i="14" a="1"/>
  <c r="G226" i="14"/>
  <c r="H226" i="14" a="1"/>
  <c r="H226" i="14"/>
  <c r="I226" i="14" a="1"/>
  <c r="I226" i="14"/>
  <c r="J226" i="14" a="1"/>
  <c r="J226" i="14"/>
  <c r="B227" i="14" a="1"/>
  <c r="B227" i="14"/>
  <c r="C227" i="14" a="1"/>
  <c r="C227" i="14"/>
  <c r="D227" i="14" a="1"/>
  <c r="D227" i="14"/>
  <c r="E227" i="14" a="1"/>
  <c r="E227" i="14"/>
  <c r="F227" i="14" a="1"/>
  <c r="F227" i="14"/>
  <c r="G227" i="14" a="1"/>
  <c r="G227" i="14"/>
  <c r="H227" i="14" a="1"/>
  <c r="H227" i="14"/>
  <c r="I227" i="14" a="1"/>
  <c r="I227" i="14"/>
  <c r="J227" i="14" a="1"/>
  <c r="J227" i="14"/>
  <c r="B228" i="14" a="1"/>
  <c r="B228" i="14"/>
  <c r="C228" i="14" a="1"/>
  <c r="C228" i="14"/>
  <c r="D228" i="14" a="1"/>
  <c r="D228" i="14"/>
  <c r="E228" i="14" a="1"/>
  <c r="E228" i="14"/>
  <c r="F228" i="14" a="1"/>
  <c r="F228" i="14"/>
  <c r="G228" i="14" a="1"/>
  <c r="G228" i="14"/>
  <c r="H228" i="14" a="1"/>
  <c r="H228" i="14"/>
  <c r="I228" i="14" a="1"/>
  <c r="I228" i="14"/>
  <c r="J228" i="14" a="1"/>
  <c r="J228" i="14"/>
  <c r="B229" i="14" a="1"/>
  <c r="B229" i="14"/>
  <c r="C229" i="14" a="1"/>
  <c r="C229" i="14"/>
  <c r="D229" i="14" a="1"/>
  <c r="D229" i="14"/>
  <c r="E229" i="14" a="1"/>
  <c r="E229" i="14"/>
  <c r="F229" i="14" a="1"/>
  <c r="F229" i="14"/>
  <c r="G229" i="14" a="1"/>
  <c r="G229" i="14"/>
  <c r="H229" i="14" a="1"/>
  <c r="H229" i="14"/>
  <c r="I229" i="14" a="1"/>
  <c r="I229" i="14"/>
  <c r="J229" i="14" a="1"/>
  <c r="J229" i="14"/>
  <c r="B230" i="14" a="1"/>
  <c r="B230" i="14"/>
  <c r="C230" i="14" a="1"/>
  <c r="C230" i="14"/>
  <c r="D230" i="14" a="1"/>
  <c r="D230" i="14"/>
  <c r="E230" i="14" a="1"/>
  <c r="E230" i="14"/>
  <c r="F230" i="14" a="1"/>
  <c r="F230" i="14"/>
  <c r="G230" i="14" a="1"/>
  <c r="G230" i="14"/>
  <c r="H230" i="14" a="1"/>
  <c r="H230" i="14"/>
  <c r="I230" i="14" a="1"/>
  <c r="I230" i="14"/>
  <c r="J230" i="14" a="1"/>
  <c r="J230" i="14"/>
  <c r="B231" i="14" a="1"/>
  <c r="B231" i="14"/>
  <c r="C231" i="14" a="1"/>
  <c r="C231" i="14"/>
  <c r="D231" i="14" a="1"/>
  <c r="D231" i="14"/>
  <c r="E231" i="14" a="1"/>
  <c r="E231" i="14"/>
  <c r="F231" i="14" a="1"/>
  <c r="F231" i="14"/>
  <c r="G231" i="14" a="1"/>
  <c r="G231" i="14"/>
  <c r="H231" i="14" a="1"/>
  <c r="H231" i="14"/>
  <c r="I231" i="14" a="1"/>
  <c r="I231" i="14"/>
  <c r="J231" i="14" a="1"/>
  <c r="J231" i="14"/>
  <c r="B232" i="14" a="1"/>
  <c r="B232" i="14"/>
  <c r="C232" i="14" a="1"/>
  <c r="C232" i="14"/>
  <c r="D232" i="14" a="1"/>
  <c r="D232" i="14"/>
  <c r="E232" i="14" a="1"/>
  <c r="E232" i="14"/>
  <c r="F232" i="14" a="1"/>
  <c r="F232" i="14"/>
  <c r="G232" i="14" a="1"/>
  <c r="G232" i="14"/>
  <c r="H232" i="14" a="1"/>
  <c r="H232" i="14"/>
  <c r="I232" i="14" a="1"/>
  <c r="I232" i="14"/>
  <c r="J232" i="14" a="1"/>
  <c r="J232" i="14"/>
  <c r="B233" i="14" a="1"/>
  <c r="B233" i="14"/>
  <c r="C233" i="14" a="1"/>
  <c r="C233" i="14"/>
  <c r="D233" i="14" a="1"/>
  <c r="D233" i="14"/>
  <c r="E233" i="14" a="1"/>
  <c r="E233" i="14"/>
  <c r="F233" i="14" a="1"/>
  <c r="F233" i="14"/>
  <c r="G233" i="14" a="1"/>
  <c r="G233" i="14"/>
  <c r="H233" i="14" a="1"/>
  <c r="H233" i="14"/>
  <c r="I233" i="14" a="1"/>
  <c r="I233" i="14"/>
  <c r="J233" i="14" a="1"/>
  <c r="J233" i="14"/>
  <c r="B234" i="14" a="1"/>
  <c r="B234" i="14"/>
  <c r="C234" i="14" a="1"/>
  <c r="C234" i="14"/>
  <c r="D234" i="14" a="1"/>
  <c r="D234" i="14"/>
  <c r="E234" i="14" a="1"/>
  <c r="E234" i="14"/>
  <c r="F234" i="14" a="1"/>
  <c r="F234" i="14"/>
  <c r="G234" i="14" a="1"/>
  <c r="G234" i="14"/>
  <c r="H234" i="14" a="1"/>
  <c r="H234" i="14"/>
  <c r="I234" i="14" a="1"/>
  <c r="I234" i="14"/>
  <c r="J234" i="14" a="1"/>
  <c r="J234" i="14"/>
  <c r="B235" i="14" a="1"/>
  <c r="B235" i="14"/>
  <c r="C235" i="14" a="1"/>
  <c r="C235" i="14"/>
  <c r="D235" i="14" a="1"/>
  <c r="D235" i="14"/>
  <c r="E235" i="14" a="1"/>
  <c r="E235" i="14"/>
  <c r="F235" i="14" a="1"/>
  <c r="F235" i="14"/>
  <c r="G235" i="14" a="1"/>
  <c r="G235" i="14"/>
  <c r="H235" i="14" a="1"/>
  <c r="H235" i="14"/>
  <c r="I235" i="14" a="1"/>
  <c r="I235" i="14"/>
  <c r="J235" i="14" a="1"/>
  <c r="J235" i="14"/>
  <c r="B236" i="14" a="1"/>
  <c r="B236" i="14"/>
  <c r="C236" i="14" a="1"/>
  <c r="C236" i="14"/>
  <c r="D236" i="14" a="1"/>
  <c r="D236" i="14"/>
  <c r="E236" i="14" a="1"/>
  <c r="E236" i="14"/>
  <c r="F236" i="14" a="1"/>
  <c r="F236" i="14"/>
  <c r="G236" i="14" a="1"/>
  <c r="G236" i="14"/>
  <c r="H236" i="14" a="1"/>
  <c r="H236" i="14"/>
  <c r="I236" i="14" a="1"/>
  <c r="I236" i="14"/>
  <c r="J236" i="14" a="1"/>
  <c r="J236" i="14"/>
  <c r="B237" i="14" a="1"/>
  <c r="B237" i="14"/>
  <c r="C237" i="14" a="1"/>
  <c r="C237" i="14"/>
  <c r="D237" i="14" a="1"/>
  <c r="D237" i="14"/>
  <c r="E237" i="14" a="1"/>
  <c r="E237" i="14"/>
  <c r="F237" i="14" a="1"/>
  <c r="F237" i="14"/>
  <c r="G237" i="14" a="1"/>
  <c r="G237" i="14"/>
  <c r="H237" i="14" a="1"/>
  <c r="H237" i="14"/>
  <c r="I237" i="14" a="1"/>
  <c r="I237" i="14"/>
  <c r="J237" i="14" a="1"/>
  <c r="J237" i="14"/>
  <c r="B238" i="14" a="1"/>
  <c r="B238" i="14"/>
  <c r="C238" i="14" a="1"/>
  <c r="C238" i="14"/>
  <c r="D238" i="14" a="1"/>
  <c r="D238" i="14"/>
  <c r="E238" i="14" a="1"/>
  <c r="E238" i="14"/>
  <c r="F238" i="14" a="1"/>
  <c r="F238" i="14"/>
  <c r="G238" i="14" a="1"/>
  <c r="G238" i="14"/>
  <c r="H238" i="14" a="1"/>
  <c r="H238" i="14"/>
  <c r="I238" i="14" a="1"/>
  <c r="I238" i="14"/>
  <c r="J238" i="14" a="1"/>
  <c r="J238" i="14"/>
  <c r="B239" i="14" a="1"/>
  <c r="B239" i="14"/>
  <c r="C239" i="14" a="1"/>
  <c r="C239" i="14"/>
  <c r="D239" i="14" a="1"/>
  <c r="D239" i="14"/>
  <c r="E239" i="14" a="1"/>
  <c r="E239" i="14"/>
  <c r="F239" i="14" a="1"/>
  <c r="F239" i="14"/>
  <c r="G239" i="14" a="1"/>
  <c r="G239" i="14"/>
  <c r="H239" i="14" a="1"/>
  <c r="H239" i="14"/>
  <c r="I239" i="14" a="1"/>
  <c r="I239" i="14"/>
  <c r="J239" i="14" a="1"/>
  <c r="J239" i="14"/>
  <c r="B241" i="14" a="1"/>
  <c r="B241" i="14"/>
  <c r="C241" i="14" a="1"/>
  <c r="C241" i="14"/>
  <c r="D241" i="14" a="1"/>
  <c r="D241" i="14"/>
  <c r="E241" i="14" a="1"/>
  <c r="E241" i="14"/>
  <c r="F241" i="14" a="1"/>
  <c r="F241" i="14"/>
  <c r="G241" i="14" a="1"/>
  <c r="G241" i="14"/>
  <c r="H241" i="14" a="1"/>
  <c r="H241" i="14"/>
  <c r="I241" i="14" a="1"/>
  <c r="I241" i="14"/>
  <c r="J241" i="14" a="1"/>
  <c r="J241" i="14"/>
  <c r="B242" i="14" a="1"/>
  <c r="B242" i="14"/>
  <c r="C242" i="14" a="1"/>
  <c r="C242" i="14"/>
  <c r="D242" i="14" a="1"/>
  <c r="D242" i="14"/>
  <c r="E242" i="14" a="1"/>
  <c r="E242" i="14"/>
  <c r="F242" i="14" a="1"/>
  <c r="F242" i="14"/>
  <c r="G242" i="14" a="1"/>
  <c r="G242" i="14"/>
  <c r="H242" i="14" a="1"/>
  <c r="H242" i="14"/>
  <c r="I242" i="14" a="1"/>
  <c r="I242" i="14"/>
  <c r="J242" i="14" a="1"/>
  <c r="J242" i="14"/>
  <c r="B243" i="14" a="1"/>
  <c r="B243" i="14"/>
  <c r="C243" i="14" a="1"/>
  <c r="C243" i="14"/>
  <c r="D243" i="14" a="1"/>
  <c r="D243" i="14"/>
  <c r="E243" i="14" a="1"/>
  <c r="E243" i="14"/>
  <c r="F243" i="14" a="1"/>
  <c r="F243" i="14"/>
  <c r="G243" i="14" a="1"/>
  <c r="G243" i="14"/>
  <c r="H243" i="14" a="1"/>
  <c r="H243" i="14"/>
  <c r="I243" i="14" a="1"/>
  <c r="I243" i="14"/>
  <c r="J243" i="14" a="1"/>
  <c r="J243" i="14"/>
  <c r="B244" i="14" a="1"/>
  <c r="B244" i="14"/>
  <c r="C244" i="14" a="1"/>
  <c r="C244" i="14"/>
  <c r="D244" i="14" a="1"/>
  <c r="D244" i="14"/>
  <c r="E244" i="14" a="1"/>
  <c r="E244" i="14"/>
  <c r="F244" i="14" a="1"/>
  <c r="F244" i="14"/>
  <c r="G244" i="14" a="1"/>
  <c r="G244" i="14"/>
  <c r="H244" i="14" a="1"/>
  <c r="H244" i="14"/>
  <c r="I244" i="14" a="1"/>
  <c r="I244" i="14"/>
  <c r="J244" i="14" a="1"/>
  <c r="J244" i="14"/>
  <c r="B245" i="14" a="1"/>
  <c r="B245" i="14"/>
  <c r="C245" i="14" a="1"/>
  <c r="C245" i="14"/>
  <c r="D245" i="14" a="1"/>
  <c r="D245" i="14"/>
  <c r="E245" i="14" a="1"/>
  <c r="E245" i="14"/>
  <c r="F245" i="14" a="1"/>
  <c r="F245" i="14"/>
  <c r="G245" i="14" a="1"/>
  <c r="G245" i="14"/>
  <c r="H245" i="14" a="1"/>
  <c r="H245" i="14"/>
  <c r="I245" i="14" a="1"/>
  <c r="I245" i="14"/>
  <c r="J245" i="14" a="1"/>
  <c r="J245" i="14"/>
  <c r="B246" i="14" a="1"/>
  <c r="B246" i="14"/>
  <c r="C246" i="14" a="1"/>
  <c r="C246" i="14"/>
  <c r="D246" i="14" a="1"/>
  <c r="D246" i="14"/>
  <c r="E246" i="14" a="1"/>
  <c r="E246" i="14"/>
  <c r="F246" i="14" a="1"/>
  <c r="F246" i="14"/>
  <c r="G246" i="14" a="1"/>
  <c r="G246" i="14"/>
  <c r="H246" i="14" a="1"/>
  <c r="H246" i="14"/>
  <c r="I246" i="14" a="1"/>
  <c r="I246" i="14"/>
  <c r="J246" i="14" a="1"/>
  <c r="J246" i="14"/>
  <c r="B247" i="14" a="1"/>
  <c r="B247" i="14"/>
  <c r="C247" i="14" a="1"/>
  <c r="C247" i="14"/>
  <c r="D247" i="14" a="1"/>
  <c r="D247" i="14"/>
  <c r="E247" i="14" a="1"/>
  <c r="E247" i="14"/>
  <c r="F247" i="14" a="1"/>
  <c r="F247" i="14"/>
  <c r="G247" i="14" a="1"/>
  <c r="G247" i="14"/>
  <c r="H247" i="14" a="1"/>
  <c r="H247" i="14"/>
  <c r="I247" i="14" a="1"/>
  <c r="I247" i="14"/>
  <c r="J247" i="14" a="1"/>
  <c r="J247" i="14"/>
  <c r="B248" i="14" a="1"/>
  <c r="B248" i="14"/>
  <c r="C248" i="14" a="1"/>
  <c r="C248" i="14"/>
  <c r="D248" i="14" a="1"/>
  <c r="D248" i="14"/>
  <c r="E248" i="14" a="1"/>
  <c r="E248" i="14"/>
  <c r="F248" i="14" a="1"/>
  <c r="F248" i="14"/>
  <c r="G248" i="14" a="1"/>
  <c r="G248" i="14"/>
  <c r="H248" i="14" a="1"/>
  <c r="H248" i="14"/>
  <c r="I248" i="14" a="1"/>
  <c r="I248" i="14"/>
  <c r="J248" i="14" a="1"/>
  <c r="J248" i="14"/>
  <c r="B249" i="14" a="1"/>
  <c r="B249" i="14"/>
  <c r="C249" i="14" a="1"/>
  <c r="C249" i="14"/>
  <c r="D249" i="14" a="1"/>
  <c r="D249" i="14"/>
  <c r="E249" i="14" a="1"/>
  <c r="E249" i="14"/>
  <c r="F249" i="14" a="1"/>
  <c r="F249" i="14"/>
  <c r="G249" i="14" a="1"/>
  <c r="G249" i="14"/>
  <c r="H249" i="14" a="1"/>
  <c r="H249" i="14"/>
  <c r="I249" i="14" a="1"/>
  <c r="I249" i="14"/>
  <c r="J249" i="14" a="1"/>
  <c r="J249" i="14"/>
  <c r="B250" i="14" a="1"/>
  <c r="B250" i="14"/>
  <c r="C250" i="14" a="1"/>
  <c r="C250" i="14"/>
  <c r="D250" i="14" a="1"/>
  <c r="D250" i="14"/>
  <c r="E250" i="14" a="1"/>
  <c r="E250" i="14"/>
  <c r="F250" i="14" a="1"/>
  <c r="F250" i="14"/>
  <c r="G250" i="14" a="1"/>
  <c r="G250" i="14"/>
  <c r="H250" i="14" a="1"/>
  <c r="H250" i="14"/>
  <c r="I250" i="14" a="1"/>
  <c r="I250" i="14"/>
  <c r="J250" i="14" a="1"/>
  <c r="J250" i="14"/>
  <c r="B251" i="14" a="1"/>
  <c r="B251" i="14"/>
  <c r="C251" i="14" a="1"/>
  <c r="C251" i="14"/>
  <c r="D251" i="14" a="1"/>
  <c r="D251" i="14"/>
  <c r="E251" i="14" a="1"/>
  <c r="E251" i="14"/>
  <c r="F251" i="14" a="1"/>
  <c r="F251" i="14"/>
  <c r="G251" i="14" a="1"/>
  <c r="G251" i="14"/>
  <c r="H251" i="14" a="1"/>
  <c r="H251" i="14"/>
  <c r="I251" i="14" a="1"/>
  <c r="I251" i="14"/>
  <c r="J251" i="14" a="1"/>
  <c r="J251" i="14"/>
  <c r="B252" i="14" a="1"/>
  <c r="B252" i="14"/>
  <c r="C252" i="14" a="1"/>
  <c r="C252" i="14"/>
  <c r="D252" i="14" a="1"/>
  <c r="D252" i="14"/>
  <c r="E252" i="14" a="1"/>
  <c r="E252" i="14"/>
  <c r="F252" i="14" a="1"/>
  <c r="F252" i="14"/>
  <c r="G252" i="14" a="1"/>
  <c r="G252" i="14"/>
  <c r="H252" i="14" a="1"/>
  <c r="H252" i="14"/>
  <c r="I252" i="14" a="1"/>
  <c r="I252" i="14"/>
  <c r="J252" i="14" a="1"/>
  <c r="J252" i="14"/>
  <c r="B253" i="14" a="1"/>
  <c r="B253" i="14"/>
  <c r="C253" i="14" a="1"/>
  <c r="C253" i="14"/>
  <c r="D253" i="14" a="1"/>
  <c r="D253" i="14"/>
  <c r="E253" i="14" a="1"/>
  <c r="E253" i="14"/>
  <c r="F253" i="14" a="1"/>
  <c r="F253" i="14"/>
  <c r="G253" i="14" a="1"/>
  <c r="G253" i="14"/>
  <c r="H253" i="14" a="1"/>
  <c r="H253" i="14"/>
  <c r="I253" i="14" a="1"/>
  <c r="I253" i="14"/>
  <c r="J253" i="14" a="1"/>
  <c r="J253" i="14"/>
  <c r="B254" i="14" a="1"/>
  <c r="B254" i="14"/>
  <c r="C254" i="14" a="1"/>
  <c r="C254" i="14"/>
  <c r="D254" i="14" a="1"/>
  <c r="D254" i="14"/>
  <c r="E254" i="14" a="1"/>
  <c r="E254" i="14"/>
  <c r="F254" i="14" a="1"/>
  <c r="F254" i="14"/>
  <c r="G254" i="14" a="1"/>
  <c r="G254" i="14"/>
  <c r="H254" i="14" a="1"/>
  <c r="H254" i="14"/>
  <c r="I254" i="14" a="1"/>
  <c r="I254" i="14"/>
  <c r="J254" i="14" a="1"/>
  <c r="J254" i="14"/>
  <c r="B255" i="14" a="1"/>
  <c r="B255" i="14"/>
  <c r="C255" i="14" a="1"/>
  <c r="C255" i="14"/>
  <c r="D255" i="14" a="1"/>
  <c r="D255" i="14"/>
  <c r="E255" i="14" a="1"/>
  <c r="E255" i="14"/>
  <c r="F255" i="14" a="1"/>
  <c r="F255" i="14"/>
  <c r="G255" i="14" a="1"/>
  <c r="G255" i="14"/>
  <c r="H255" i="14" a="1"/>
  <c r="H255" i="14"/>
  <c r="I255" i="14" a="1"/>
  <c r="I255" i="14"/>
  <c r="J255" i="14" a="1"/>
  <c r="J255" i="14"/>
  <c r="B256" i="14" a="1"/>
  <c r="B256" i="14"/>
  <c r="C256" i="14" a="1"/>
  <c r="C256" i="14"/>
  <c r="D256" i="14" a="1"/>
  <c r="D256" i="14"/>
  <c r="E256" i="14" a="1"/>
  <c r="E256" i="14"/>
  <c r="F256" i="14" a="1"/>
  <c r="F256" i="14"/>
  <c r="G256" i="14" a="1"/>
  <c r="G256" i="14"/>
  <c r="H256" i="14" a="1"/>
  <c r="H256" i="14"/>
  <c r="I256" i="14" a="1"/>
  <c r="I256" i="14"/>
  <c r="J256" i="14" a="1"/>
  <c r="J256" i="14"/>
  <c r="B257" i="14" a="1"/>
  <c r="B257" i="14"/>
  <c r="C257" i="14" a="1"/>
  <c r="C257" i="14"/>
  <c r="D257" i="14" a="1"/>
  <c r="D257" i="14"/>
  <c r="E257" i="14" a="1"/>
  <c r="E257" i="14"/>
  <c r="F257" i="14" a="1"/>
  <c r="F257" i="14"/>
  <c r="G257" i="14" a="1"/>
  <c r="G257" i="14"/>
  <c r="H257" i="14" a="1"/>
  <c r="H257" i="14"/>
  <c r="I257" i="14" a="1"/>
  <c r="I257" i="14"/>
  <c r="J257" i="14" a="1"/>
  <c r="J257" i="14"/>
  <c r="B258" i="14" a="1"/>
  <c r="B258" i="14"/>
  <c r="C258" i="14" a="1"/>
  <c r="C258" i="14"/>
  <c r="D258" i="14" a="1"/>
  <c r="D258" i="14"/>
  <c r="E258" i="14" a="1"/>
  <c r="E258" i="14"/>
  <c r="F258" i="14" a="1"/>
  <c r="F258" i="14"/>
  <c r="G258" i="14" a="1"/>
  <c r="G258" i="14"/>
  <c r="H258" i="14" a="1"/>
  <c r="H258" i="14"/>
  <c r="I258" i="14" a="1"/>
  <c r="I258" i="14"/>
  <c r="J258" i="14" a="1"/>
  <c r="J258" i="14"/>
  <c r="B259" i="14" a="1"/>
  <c r="B259" i="14"/>
  <c r="C259" i="14" a="1"/>
  <c r="C259" i="14"/>
  <c r="D259" i="14" a="1"/>
  <c r="D259" i="14"/>
  <c r="E259" i="14" a="1"/>
  <c r="E259" i="14"/>
  <c r="F259" i="14" a="1"/>
  <c r="F259" i="14"/>
  <c r="G259" i="14" a="1"/>
  <c r="G259" i="14"/>
  <c r="H259" i="14" a="1"/>
  <c r="H259" i="14"/>
  <c r="I259" i="14" a="1"/>
  <c r="I259" i="14"/>
  <c r="J259" i="14" a="1"/>
  <c r="J259" i="14"/>
  <c r="B260" i="14" a="1"/>
  <c r="B260" i="14"/>
  <c r="C260" i="14" a="1"/>
  <c r="C260" i="14"/>
  <c r="D260" i="14" a="1"/>
  <c r="D260" i="14"/>
  <c r="E260" i="14" a="1"/>
  <c r="E260" i="14"/>
  <c r="F260" i="14" a="1"/>
  <c r="F260" i="14"/>
  <c r="G260" i="14" a="1"/>
  <c r="G260" i="14"/>
  <c r="H260" i="14" a="1"/>
  <c r="H260" i="14"/>
  <c r="I260" i="14" a="1"/>
  <c r="I260" i="14"/>
  <c r="J260" i="14" a="1"/>
  <c r="J260" i="14"/>
  <c r="B261" i="14" a="1"/>
  <c r="B261" i="14"/>
  <c r="C261" i="14" a="1"/>
  <c r="C261" i="14"/>
  <c r="D261" i="14" a="1"/>
  <c r="D261" i="14"/>
  <c r="E261" i="14" a="1"/>
  <c r="E261" i="14"/>
  <c r="F261" i="14" a="1"/>
  <c r="F261" i="14"/>
  <c r="G261" i="14" a="1"/>
  <c r="G261" i="14"/>
  <c r="H261" i="14" a="1"/>
  <c r="H261" i="14"/>
  <c r="I261" i="14" a="1"/>
  <c r="I261" i="14"/>
  <c r="J261" i="14" a="1"/>
  <c r="J261" i="14"/>
  <c r="B262" i="14" a="1"/>
  <c r="B262" i="14"/>
  <c r="C262" i="14" a="1"/>
  <c r="C262" i="14"/>
  <c r="D262" i="14" a="1"/>
  <c r="D262" i="14"/>
  <c r="E262" i="14" a="1"/>
  <c r="E262" i="14"/>
  <c r="F262" i="14" a="1"/>
  <c r="F262" i="14"/>
  <c r="G262" i="14" a="1"/>
  <c r="G262" i="14"/>
  <c r="H262" i="14" a="1"/>
  <c r="H262" i="14"/>
  <c r="I262" i="14" a="1"/>
  <c r="I262" i="14"/>
  <c r="J262" i="14" a="1"/>
  <c r="J262" i="14"/>
  <c r="B263" i="14" a="1"/>
  <c r="B263" i="14"/>
  <c r="C263" i="14" a="1"/>
  <c r="C263" i="14"/>
  <c r="D263" i="14" a="1"/>
  <c r="D263" i="14"/>
  <c r="E263" i="14" a="1"/>
  <c r="E263" i="14"/>
  <c r="F263" i="14" a="1"/>
  <c r="F263" i="14"/>
  <c r="G263" i="14" a="1"/>
  <c r="G263" i="14"/>
  <c r="H263" i="14" a="1"/>
  <c r="H263" i="14"/>
  <c r="I263" i="14" a="1"/>
  <c r="I263" i="14"/>
  <c r="J263" i="14" a="1"/>
  <c r="J263" i="14"/>
  <c r="B264" i="14" a="1"/>
  <c r="B264" i="14"/>
  <c r="C264" i="14" a="1"/>
  <c r="C264" i="14"/>
  <c r="D264" i="14" a="1"/>
  <c r="D264" i="14"/>
  <c r="E264" i="14" a="1"/>
  <c r="E264" i="14"/>
  <c r="F264" i="14" a="1"/>
  <c r="F264" i="14"/>
  <c r="G264" i="14" a="1"/>
  <c r="G264" i="14"/>
  <c r="H264" i="14" a="1"/>
  <c r="H264" i="14"/>
  <c r="I264" i="14" a="1"/>
  <c r="I264" i="14"/>
  <c r="J264" i="14" a="1"/>
  <c r="J264" i="14"/>
  <c r="B265" i="14" a="1"/>
  <c r="B265" i="14"/>
  <c r="C265" i="14" a="1"/>
  <c r="C265" i="14"/>
  <c r="D265" i="14" a="1"/>
  <c r="D265" i="14"/>
  <c r="E265" i="14" a="1"/>
  <c r="E265" i="14"/>
  <c r="F265" i="14" a="1"/>
  <c r="F265" i="14"/>
  <c r="G265" i="14" a="1"/>
  <c r="G265" i="14"/>
  <c r="H265" i="14" a="1"/>
  <c r="H265" i="14"/>
  <c r="I265" i="14" a="1"/>
  <c r="I265" i="14"/>
  <c r="J265" i="14" a="1"/>
  <c r="J265" i="14"/>
  <c r="B266" i="14" a="1"/>
  <c r="B266" i="14"/>
  <c r="C266" i="14" a="1"/>
  <c r="C266" i="14"/>
  <c r="D266" i="14" a="1"/>
  <c r="D266" i="14"/>
  <c r="E266" i="14" a="1"/>
  <c r="E266" i="14"/>
  <c r="F266" i="14" a="1"/>
  <c r="F266" i="14"/>
  <c r="G266" i="14" a="1"/>
  <c r="G266" i="14"/>
  <c r="H266" i="14" a="1"/>
  <c r="H266" i="14"/>
  <c r="I266" i="14" a="1"/>
  <c r="I266" i="14"/>
  <c r="J266" i="14" a="1"/>
  <c r="J266" i="14"/>
  <c r="B267" i="14" a="1"/>
  <c r="B267" i="14"/>
  <c r="C267" i="14" a="1"/>
  <c r="C267" i="14"/>
  <c r="D267" i="14" a="1"/>
  <c r="D267" i="14"/>
  <c r="E267" i="14" a="1"/>
  <c r="E267" i="14"/>
  <c r="F267" i="14" a="1"/>
  <c r="F267" i="14"/>
  <c r="G267" i="14" a="1"/>
  <c r="G267" i="14"/>
  <c r="H267" i="14" a="1"/>
  <c r="H267" i="14"/>
  <c r="I267" i="14" a="1"/>
  <c r="I267" i="14"/>
  <c r="J267" i="14" a="1"/>
  <c r="J267" i="14"/>
  <c r="B268" i="14" a="1"/>
  <c r="B268" i="14"/>
  <c r="C268" i="14" a="1"/>
  <c r="C268" i="14"/>
  <c r="D268" i="14" a="1"/>
  <c r="D268" i="14"/>
  <c r="E268" i="14" a="1"/>
  <c r="E268" i="14"/>
  <c r="F268" i="14" a="1"/>
  <c r="F268" i="14"/>
  <c r="G268" i="14" a="1"/>
  <c r="G268" i="14"/>
  <c r="H268" i="14" a="1"/>
  <c r="H268" i="14"/>
  <c r="I268" i="14" a="1"/>
  <c r="I268" i="14"/>
  <c r="J268" i="14" a="1"/>
  <c r="J268" i="14"/>
  <c r="B269" i="14" a="1"/>
  <c r="B269" i="14"/>
  <c r="C269" i="14" a="1"/>
  <c r="C269" i="14"/>
  <c r="D269" i="14" a="1"/>
  <c r="D269" i="14"/>
  <c r="E269" i="14" a="1"/>
  <c r="E269" i="14"/>
  <c r="F269" i="14" a="1"/>
  <c r="F269" i="14"/>
  <c r="G269" i="14" a="1"/>
  <c r="G269" i="14"/>
  <c r="H269" i="14" a="1"/>
  <c r="H269" i="14"/>
  <c r="I269" i="14" a="1"/>
  <c r="I269" i="14"/>
  <c r="J269" i="14" a="1"/>
  <c r="J269" i="14"/>
  <c r="B270" i="14" a="1"/>
  <c r="B270" i="14"/>
  <c r="C270" i="14" a="1"/>
  <c r="C270" i="14"/>
  <c r="D270" i="14" a="1"/>
  <c r="D270" i="14"/>
  <c r="E270" i="14" a="1"/>
  <c r="E270" i="14"/>
  <c r="F270" i="14" a="1"/>
  <c r="F270" i="14"/>
  <c r="G270" i="14" a="1"/>
  <c r="G270" i="14"/>
  <c r="H270" i="14" a="1"/>
  <c r="H270" i="14"/>
  <c r="I270" i="14" a="1"/>
  <c r="I270" i="14"/>
  <c r="J270" i="14" a="1"/>
  <c r="J270" i="14"/>
  <c r="B271" i="14" a="1"/>
  <c r="B271" i="14"/>
  <c r="C271" i="14" a="1"/>
  <c r="C271" i="14"/>
  <c r="D271" i="14" a="1"/>
  <c r="D271" i="14"/>
  <c r="E271" i="14" a="1"/>
  <c r="E271" i="14"/>
  <c r="F271" i="14" a="1"/>
  <c r="F271" i="14"/>
  <c r="G271" i="14" a="1"/>
  <c r="G271" i="14"/>
  <c r="H271" i="14" a="1"/>
  <c r="H271" i="14"/>
  <c r="I271" i="14" a="1"/>
  <c r="I271" i="14"/>
  <c r="J271" i="14" a="1"/>
  <c r="J271" i="14"/>
  <c r="B272" i="14" a="1"/>
  <c r="B272" i="14"/>
  <c r="C272" i="14" a="1"/>
  <c r="C272" i="14"/>
  <c r="D272" i="14" a="1"/>
  <c r="D272" i="14"/>
  <c r="E272" i="14" a="1"/>
  <c r="E272" i="14"/>
  <c r="F272" i="14" a="1"/>
  <c r="F272" i="14"/>
  <c r="G272" i="14" a="1"/>
  <c r="G272" i="14"/>
  <c r="H272" i="14" a="1"/>
  <c r="H272" i="14"/>
  <c r="I272" i="14" a="1"/>
  <c r="I272" i="14"/>
  <c r="J272" i="14" a="1"/>
  <c r="J272" i="14"/>
  <c r="B273" i="14" a="1"/>
  <c r="B273" i="14"/>
  <c r="C273" i="14" a="1"/>
  <c r="C273" i="14"/>
  <c r="D273" i="14" a="1"/>
  <c r="D273" i="14"/>
  <c r="E273" i="14" a="1"/>
  <c r="E273" i="14"/>
  <c r="F273" i="14" a="1"/>
  <c r="F273" i="14"/>
  <c r="G273" i="14" a="1"/>
  <c r="G273" i="14"/>
  <c r="H273" i="14" a="1"/>
  <c r="H273" i="14"/>
  <c r="I273" i="14" a="1"/>
  <c r="I273" i="14"/>
  <c r="J273" i="14" a="1"/>
  <c r="J273" i="14"/>
  <c r="B274" i="14" a="1"/>
  <c r="B274" i="14"/>
  <c r="C274" i="14" a="1"/>
  <c r="C274" i="14"/>
  <c r="D274" i="14" a="1"/>
  <c r="D274" i="14"/>
  <c r="E274" i="14" a="1"/>
  <c r="E274" i="14"/>
  <c r="F274" i="14" a="1"/>
  <c r="F274" i="14"/>
  <c r="G274" i="14" a="1"/>
  <c r="G274" i="14"/>
  <c r="H274" i="14" a="1"/>
  <c r="H274" i="14"/>
  <c r="I274" i="14" a="1"/>
  <c r="I274" i="14"/>
  <c r="J274" i="14" a="1"/>
  <c r="J274" i="14"/>
  <c r="B275" i="14" a="1"/>
  <c r="B275" i="14"/>
  <c r="C275" i="14" a="1"/>
  <c r="C275" i="14"/>
  <c r="D275" i="14" a="1"/>
  <c r="D275" i="14"/>
  <c r="E275" i="14" a="1"/>
  <c r="E275" i="14"/>
  <c r="F275" i="14" a="1"/>
  <c r="F275" i="14"/>
  <c r="G275" i="14" a="1"/>
  <c r="G275" i="14"/>
  <c r="H275" i="14" a="1"/>
  <c r="H275" i="14"/>
  <c r="I275" i="14" a="1"/>
  <c r="I275" i="14"/>
  <c r="J275" i="14" a="1"/>
  <c r="J275" i="14"/>
  <c r="B276" i="14" a="1"/>
  <c r="B276" i="14"/>
  <c r="C276" i="14" a="1"/>
  <c r="C276" i="14"/>
  <c r="D276" i="14" a="1"/>
  <c r="D276" i="14"/>
  <c r="E276" i="14" a="1"/>
  <c r="E276" i="14"/>
  <c r="F276" i="14" a="1"/>
  <c r="F276" i="14"/>
  <c r="G276" i="14" a="1"/>
  <c r="G276" i="14"/>
  <c r="H276" i="14" a="1"/>
  <c r="H276" i="14"/>
  <c r="I276" i="14" a="1"/>
  <c r="I276" i="14"/>
  <c r="J276" i="14" a="1"/>
  <c r="J276" i="14"/>
  <c r="B277" i="14" a="1"/>
  <c r="B277" i="14"/>
  <c r="C277" i="14" a="1"/>
  <c r="C277" i="14"/>
  <c r="D277" i="14" a="1"/>
  <c r="D277" i="14"/>
  <c r="E277" i="14" a="1"/>
  <c r="E277" i="14"/>
  <c r="F277" i="14" a="1"/>
  <c r="F277" i="14"/>
  <c r="G277" i="14" a="1"/>
  <c r="G277" i="14"/>
  <c r="H277" i="14" a="1"/>
  <c r="H277" i="14"/>
  <c r="I277" i="14" a="1"/>
  <c r="I277" i="14"/>
  <c r="J277" i="14" a="1"/>
  <c r="J277" i="14"/>
  <c r="B278" i="14" a="1"/>
  <c r="B278" i="14"/>
  <c r="C278" i="14" a="1"/>
  <c r="C278" i="14"/>
  <c r="D278" i="14" a="1"/>
  <c r="D278" i="14"/>
  <c r="E278" i="14" a="1"/>
  <c r="E278" i="14"/>
  <c r="F278" i="14" a="1"/>
  <c r="F278" i="14"/>
  <c r="G278" i="14" a="1"/>
  <c r="G278" i="14"/>
  <c r="H278" i="14" a="1"/>
  <c r="H278" i="14"/>
  <c r="I278" i="14" a="1"/>
  <c r="I278" i="14"/>
  <c r="J278" i="14" a="1"/>
  <c r="J278" i="14"/>
  <c r="B279" i="14" a="1"/>
  <c r="B279" i="14"/>
  <c r="C279" i="14" a="1"/>
  <c r="C279" i="14"/>
  <c r="D279" i="14" a="1"/>
  <c r="D279" i="14"/>
  <c r="E279" i="14" a="1"/>
  <c r="E279" i="14"/>
  <c r="F279" i="14" a="1"/>
  <c r="F279" i="14"/>
  <c r="G279" i="14" a="1"/>
  <c r="G279" i="14"/>
  <c r="H279" i="14" a="1"/>
  <c r="H279" i="14"/>
  <c r="I279" i="14" a="1"/>
  <c r="I279" i="14"/>
  <c r="J279" i="14" a="1"/>
  <c r="J279" i="14"/>
  <c r="B280" i="14" a="1"/>
  <c r="B280" i="14"/>
  <c r="C280" i="14" a="1"/>
  <c r="C280" i="14"/>
  <c r="D280" i="14" a="1"/>
  <c r="D280" i="14"/>
  <c r="E280" i="14" a="1"/>
  <c r="E280" i="14"/>
  <c r="F280" i="14" a="1"/>
  <c r="F280" i="14"/>
  <c r="G280" i="14" a="1"/>
  <c r="G280" i="14"/>
  <c r="H280" i="14" a="1"/>
  <c r="H280" i="14"/>
  <c r="I280" i="14" a="1"/>
  <c r="I280" i="14"/>
  <c r="J280" i="14" a="1"/>
  <c r="J280" i="14"/>
  <c r="B281" i="14" a="1"/>
  <c r="B281" i="14"/>
  <c r="C281" i="14" a="1"/>
  <c r="C281" i="14"/>
  <c r="D281" i="14" a="1"/>
  <c r="D281" i="14"/>
  <c r="E281" i="14" a="1"/>
  <c r="E281" i="14"/>
  <c r="F281" i="14" a="1"/>
  <c r="F281" i="14"/>
  <c r="G281" i="14" a="1"/>
  <c r="G281" i="14"/>
  <c r="H281" i="14" a="1"/>
  <c r="H281" i="14"/>
  <c r="I281" i="14" a="1"/>
  <c r="I281" i="14"/>
  <c r="J281" i="14" a="1"/>
  <c r="J281" i="14"/>
  <c r="B282" i="14" a="1"/>
  <c r="B282" i="14"/>
  <c r="C282" i="14" a="1"/>
  <c r="C282" i="14"/>
  <c r="D282" i="14" a="1"/>
  <c r="D282" i="14"/>
  <c r="E282" i="14" a="1"/>
  <c r="E282" i="14"/>
  <c r="F282" i="14" a="1"/>
  <c r="F282" i="14"/>
  <c r="G282" i="14" a="1"/>
  <c r="G282" i="14"/>
  <c r="H282" i="14" a="1"/>
  <c r="H282" i="14"/>
  <c r="I282" i="14" a="1"/>
  <c r="I282" i="14"/>
  <c r="J282" i="14" a="1"/>
  <c r="J282" i="14"/>
  <c r="B283" i="14" a="1"/>
  <c r="B283" i="14"/>
  <c r="C283" i="14" a="1"/>
  <c r="C283" i="14"/>
  <c r="D283" i="14" a="1"/>
  <c r="D283" i="14"/>
  <c r="E283" i="14" a="1"/>
  <c r="E283" i="14"/>
  <c r="F283" i="14" a="1"/>
  <c r="F283" i="14"/>
  <c r="G283" i="14" a="1"/>
  <c r="G283" i="14"/>
  <c r="H283" i="14" a="1"/>
  <c r="H283" i="14"/>
  <c r="I283" i="14" a="1"/>
  <c r="I283" i="14"/>
  <c r="J283" i="14" a="1"/>
  <c r="J283" i="14"/>
  <c r="B284" i="14" a="1"/>
  <c r="B284" i="14"/>
  <c r="C284" i="14" a="1"/>
  <c r="C284" i="14"/>
  <c r="D284" i="14" a="1"/>
  <c r="D284" i="14"/>
  <c r="E284" i="14" a="1"/>
  <c r="E284" i="14"/>
  <c r="F284" i="14" a="1"/>
  <c r="F284" i="14"/>
  <c r="G284" i="14" a="1"/>
  <c r="G284" i="14"/>
  <c r="H284" i="14" a="1"/>
  <c r="H284" i="14"/>
  <c r="I284" i="14" a="1"/>
  <c r="I284" i="14"/>
  <c r="J284" i="14" a="1"/>
  <c r="J284" i="14"/>
  <c r="B285" i="14" a="1"/>
  <c r="B285" i="14"/>
  <c r="C285" i="14" a="1"/>
  <c r="C285" i="14"/>
  <c r="D285" i="14" a="1"/>
  <c r="D285" i="14"/>
  <c r="E285" i="14" a="1"/>
  <c r="E285" i="14"/>
  <c r="F285" i="14" a="1"/>
  <c r="F285" i="14"/>
  <c r="G285" i="14" a="1"/>
  <c r="G285" i="14"/>
  <c r="H285" i="14" a="1"/>
  <c r="H285" i="14"/>
  <c r="I285" i="14" a="1"/>
  <c r="I285" i="14"/>
  <c r="J285" i="14" a="1"/>
  <c r="J285" i="14"/>
  <c r="B286" i="14" a="1"/>
  <c r="B286" i="14"/>
  <c r="C286" i="14" a="1"/>
  <c r="C286" i="14"/>
  <c r="D286" i="14" a="1"/>
  <c r="D286" i="14"/>
  <c r="E286" i="14" a="1"/>
  <c r="E286" i="14"/>
  <c r="F286" i="14" a="1"/>
  <c r="F286" i="14"/>
  <c r="G286" i="14" a="1"/>
  <c r="G286" i="14"/>
  <c r="H286" i="14" a="1"/>
  <c r="H286" i="14"/>
  <c r="I286" i="14" a="1"/>
  <c r="I286" i="14"/>
  <c r="J286" i="14" a="1"/>
  <c r="J286" i="14"/>
  <c r="B287" i="14" a="1"/>
  <c r="B287" i="14"/>
  <c r="C287" i="14" a="1"/>
  <c r="C287" i="14"/>
  <c r="D287" i="14" a="1"/>
  <c r="D287" i="14"/>
  <c r="E287" i="14" a="1"/>
  <c r="E287" i="14"/>
  <c r="F287" i="14" a="1"/>
  <c r="F287" i="14"/>
  <c r="G287" i="14" a="1"/>
  <c r="G287" i="14"/>
  <c r="H287" i="14" a="1"/>
  <c r="H287" i="14"/>
  <c r="I287" i="14" a="1"/>
  <c r="I287" i="14"/>
  <c r="J287" i="14" a="1"/>
  <c r="J287" i="14"/>
  <c r="B288" i="14" a="1"/>
  <c r="B288" i="14"/>
  <c r="C288" i="14" a="1"/>
  <c r="C288" i="14"/>
  <c r="D288" i="14" a="1"/>
  <c r="D288" i="14"/>
  <c r="E288" i="14" a="1"/>
  <c r="E288" i="14"/>
  <c r="F288" i="14" a="1"/>
  <c r="F288" i="14"/>
  <c r="G288" i="14" a="1"/>
  <c r="G288" i="14"/>
  <c r="H288" i="14" a="1"/>
  <c r="H288" i="14"/>
  <c r="I288" i="14" a="1"/>
  <c r="I288" i="14"/>
  <c r="J288" i="14" a="1"/>
  <c r="J288" i="14"/>
  <c r="B289" i="14" a="1"/>
  <c r="B289" i="14"/>
  <c r="C289" i="14" a="1"/>
  <c r="C289" i="14"/>
  <c r="D289" i="14" a="1"/>
  <c r="D289" i="14"/>
  <c r="E289" i="14" a="1"/>
  <c r="E289" i="14"/>
  <c r="F289" i="14" a="1"/>
  <c r="F289" i="14"/>
  <c r="G289" i="14" a="1"/>
  <c r="G289" i="14"/>
  <c r="H289" i="14" a="1"/>
  <c r="H289" i="14"/>
  <c r="I289" i="14" a="1"/>
  <c r="I289" i="14"/>
  <c r="J289" i="14" a="1"/>
  <c r="J289" i="14"/>
  <c r="B290" i="14" a="1"/>
  <c r="B290" i="14"/>
  <c r="C290" i="14" a="1"/>
  <c r="C290" i="14"/>
  <c r="D290" i="14" a="1"/>
  <c r="D290" i="14"/>
  <c r="E290" i="14" a="1"/>
  <c r="E290" i="14"/>
  <c r="F290" i="14" a="1"/>
  <c r="F290" i="14"/>
  <c r="G290" i="14" a="1"/>
  <c r="G290" i="14"/>
  <c r="H290" i="14" a="1"/>
  <c r="H290" i="14"/>
  <c r="I290" i="14" a="1"/>
  <c r="I290" i="14"/>
  <c r="J290" i="14" a="1"/>
  <c r="J290" i="14"/>
  <c r="B291" i="14" a="1"/>
  <c r="B291" i="14"/>
  <c r="C291" i="14" a="1"/>
  <c r="C291" i="14"/>
  <c r="D291" i="14" a="1"/>
  <c r="D291" i="14"/>
  <c r="E291" i="14" a="1"/>
  <c r="E291" i="14"/>
  <c r="F291" i="14" a="1"/>
  <c r="F291" i="14"/>
  <c r="G291" i="14" a="1"/>
  <c r="G291" i="14"/>
  <c r="H291" i="14" a="1"/>
  <c r="H291" i="14"/>
  <c r="I291" i="14" a="1"/>
  <c r="I291" i="14"/>
  <c r="J291" i="14" a="1"/>
  <c r="J291" i="14"/>
  <c r="B292" i="14" a="1"/>
  <c r="B292" i="14"/>
  <c r="C292" i="14" a="1"/>
  <c r="C292" i="14"/>
  <c r="D292" i="14" a="1"/>
  <c r="D292" i="14"/>
  <c r="E292" i="14" a="1"/>
  <c r="E292" i="14"/>
  <c r="F292" i="14" a="1"/>
  <c r="F292" i="14"/>
  <c r="G292" i="14" a="1"/>
  <c r="G292" i="14"/>
  <c r="H292" i="14" a="1"/>
  <c r="H292" i="14"/>
  <c r="I292" i="14" a="1"/>
  <c r="I292" i="14"/>
  <c r="J292" i="14" a="1"/>
  <c r="J292" i="14"/>
  <c r="B293" i="14" a="1"/>
  <c r="B293" i="14"/>
  <c r="C293" i="14" a="1"/>
  <c r="C293" i="14"/>
  <c r="D293" i="14" a="1"/>
  <c r="D293" i="14"/>
  <c r="E293" i="14" a="1"/>
  <c r="E293" i="14"/>
  <c r="F293" i="14" a="1"/>
  <c r="F293" i="14"/>
  <c r="G293" i="14" a="1"/>
  <c r="G293" i="14"/>
  <c r="H293" i="14" a="1"/>
  <c r="H293" i="14"/>
  <c r="I293" i="14" a="1"/>
  <c r="I293" i="14"/>
  <c r="J293" i="14" a="1"/>
  <c r="J293" i="14"/>
  <c r="B295" i="14" a="1"/>
  <c r="B295" i="14"/>
  <c r="C295" i="14" a="1"/>
  <c r="C295" i="14"/>
  <c r="D295" i="14" a="1"/>
  <c r="D295" i="14"/>
  <c r="E295" i="14" a="1"/>
  <c r="E295" i="14"/>
  <c r="F295" i="14" a="1"/>
  <c r="F295" i="14"/>
  <c r="G295" i="14" a="1"/>
  <c r="G295" i="14"/>
  <c r="H295" i="14" a="1"/>
  <c r="H295" i="14"/>
  <c r="I295" i="14" a="1"/>
  <c r="I295" i="14"/>
  <c r="J295" i="14" a="1"/>
  <c r="J295" i="14"/>
  <c r="B296" i="14" a="1"/>
  <c r="B296" i="14"/>
  <c r="C296" i="14" a="1"/>
  <c r="C296" i="14"/>
  <c r="D296" i="14" a="1"/>
  <c r="D296" i="14"/>
  <c r="E296" i="14" a="1"/>
  <c r="E296" i="14"/>
  <c r="F296" i="14" a="1"/>
  <c r="F296" i="14"/>
  <c r="G296" i="14" a="1"/>
  <c r="G296" i="14"/>
  <c r="H296" i="14" a="1"/>
  <c r="H296" i="14"/>
  <c r="I296" i="14" a="1"/>
  <c r="I296" i="14"/>
  <c r="J296" i="14" a="1"/>
  <c r="J296" i="14"/>
  <c r="B297" i="14" a="1"/>
  <c r="B297" i="14"/>
  <c r="C297" i="14" a="1"/>
  <c r="C297" i="14"/>
  <c r="D297" i="14" a="1"/>
  <c r="D297" i="14"/>
  <c r="E297" i="14" a="1"/>
  <c r="E297" i="14"/>
  <c r="F297" i="14" a="1"/>
  <c r="F297" i="14"/>
  <c r="G297" i="14" a="1"/>
  <c r="G297" i="14"/>
  <c r="H297" i="14" a="1"/>
  <c r="H297" i="14"/>
  <c r="I297" i="14" a="1"/>
  <c r="I297" i="14"/>
  <c r="J297" i="14" a="1"/>
  <c r="J297" i="14"/>
  <c r="B298" i="14" a="1"/>
  <c r="B298" i="14"/>
  <c r="C298" i="14" a="1"/>
  <c r="C298" i="14"/>
  <c r="D298" i="14" a="1"/>
  <c r="D298" i="14"/>
  <c r="E298" i="14" a="1"/>
  <c r="E298" i="14"/>
  <c r="F298" i="14" a="1"/>
  <c r="F298" i="14"/>
  <c r="G298" i="14" a="1"/>
  <c r="G298" i="14"/>
  <c r="H298" i="14" a="1"/>
  <c r="H298" i="14"/>
  <c r="I298" i="14" a="1"/>
  <c r="I298" i="14"/>
  <c r="J298" i="14" a="1"/>
  <c r="J298" i="14"/>
  <c r="B299" i="14" a="1"/>
  <c r="B299" i="14"/>
  <c r="C299" i="14" a="1"/>
  <c r="C299" i="14"/>
  <c r="D299" i="14" a="1"/>
  <c r="D299" i="14"/>
  <c r="E299" i="14" a="1"/>
  <c r="E299" i="14"/>
  <c r="F299" i="14" a="1"/>
  <c r="F299" i="14"/>
  <c r="G299" i="14" a="1"/>
  <c r="G299" i="14"/>
  <c r="H299" i="14" a="1"/>
  <c r="H299" i="14"/>
  <c r="I299" i="14" a="1"/>
  <c r="I299" i="14"/>
  <c r="J299" i="14" a="1"/>
  <c r="J299" i="14"/>
  <c r="B300" i="14" a="1"/>
  <c r="B300" i="14"/>
  <c r="C300" i="14" a="1"/>
  <c r="C300" i="14"/>
  <c r="D300" i="14" a="1"/>
  <c r="D300" i="14"/>
  <c r="E300" i="14" a="1"/>
  <c r="E300" i="14"/>
  <c r="F300" i="14" a="1"/>
  <c r="F300" i="14"/>
  <c r="G300" i="14" a="1"/>
  <c r="G300" i="14"/>
  <c r="H300" i="14" a="1"/>
  <c r="H300" i="14"/>
  <c r="I300" i="14" a="1"/>
  <c r="I300" i="14"/>
  <c r="J300" i="14" a="1"/>
  <c r="J300" i="14"/>
  <c r="B301" i="14" a="1"/>
  <c r="B301" i="14"/>
  <c r="C301" i="14" a="1"/>
  <c r="C301" i="14"/>
  <c r="D301" i="14" a="1"/>
  <c r="D301" i="14"/>
  <c r="E301" i="14" a="1"/>
  <c r="E301" i="14"/>
  <c r="F301" i="14" a="1"/>
  <c r="F301" i="14"/>
  <c r="G301" i="14" a="1"/>
  <c r="G301" i="14"/>
  <c r="H301" i="14" a="1"/>
  <c r="H301" i="14"/>
  <c r="I301" i="14" a="1"/>
  <c r="I301" i="14"/>
  <c r="J301" i="14" a="1"/>
  <c r="J301" i="14"/>
  <c r="B302" i="14" a="1"/>
  <c r="B302" i="14"/>
  <c r="C302" i="14" a="1"/>
  <c r="C302" i="14"/>
  <c r="D302" i="14" a="1"/>
  <c r="D302" i="14"/>
  <c r="E302" i="14" a="1"/>
  <c r="E302" i="14"/>
  <c r="F302" i="14" a="1"/>
  <c r="F302" i="14"/>
  <c r="G302" i="14" a="1"/>
  <c r="G302" i="14"/>
  <c r="H302" i="14" a="1"/>
  <c r="H302" i="14"/>
  <c r="I302" i="14" a="1"/>
  <c r="I302" i="14"/>
  <c r="J302" i="14" a="1"/>
  <c r="J302" i="14"/>
  <c r="B303" i="14" a="1"/>
  <c r="B303" i="14"/>
  <c r="C303" i="14" a="1"/>
  <c r="C303" i="14"/>
  <c r="D303" i="14" a="1"/>
  <c r="D303" i="14"/>
  <c r="E303" i="14" a="1"/>
  <c r="E303" i="14"/>
  <c r="F303" i="14" a="1"/>
  <c r="F303" i="14"/>
  <c r="G303" i="14" a="1"/>
  <c r="G303" i="14"/>
  <c r="H303" i="14" a="1"/>
  <c r="H303" i="14"/>
  <c r="I303" i="14" a="1"/>
  <c r="I303" i="14"/>
  <c r="J303" i="14" a="1"/>
  <c r="J303" i="14"/>
  <c r="B305" i="14" a="1"/>
  <c r="B305" i="14"/>
  <c r="C305" i="14" a="1"/>
  <c r="C305" i="14"/>
  <c r="D305" i="14" a="1"/>
  <c r="D305" i="14"/>
  <c r="E305" i="14" a="1"/>
  <c r="E305" i="14"/>
  <c r="F305" i="14" a="1"/>
  <c r="F305" i="14"/>
  <c r="G305" i="14" a="1"/>
  <c r="G305" i="14"/>
  <c r="H305" i="14" a="1"/>
  <c r="H305" i="14"/>
  <c r="I305" i="14" a="1"/>
  <c r="I305" i="14"/>
  <c r="J305" i="14" a="1"/>
  <c r="J305" i="14"/>
  <c r="B306" i="14" a="1"/>
  <c r="B306" i="14"/>
  <c r="C306" i="14" a="1"/>
  <c r="C306" i="14"/>
  <c r="D306" i="14" a="1"/>
  <c r="D306" i="14"/>
  <c r="E306" i="14" a="1"/>
  <c r="E306" i="14"/>
  <c r="F306" i="14" a="1"/>
  <c r="F306" i="14"/>
  <c r="G306" i="14" a="1"/>
  <c r="G306" i="14"/>
  <c r="H306" i="14" a="1"/>
  <c r="H306" i="14"/>
  <c r="I306" i="14" a="1"/>
  <c r="I306" i="14"/>
  <c r="J306" i="14" a="1"/>
  <c r="J306" i="14"/>
  <c r="B307" i="14" a="1"/>
  <c r="B307" i="14"/>
  <c r="C307" i="14" a="1"/>
  <c r="C307" i="14"/>
  <c r="D307" i="14" a="1"/>
  <c r="D307" i="14"/>
  <c r="E307" i="14" a="1"/>
  <c r="E307" i="14"/>
  <c r="F307" i="14" a="1"/>
  <c r="F307" i="14"/>
  <c r="G307" i="14" a="1"/>
  <c r="G307" i="14"/>
  <c r="H307" i="14" a="1"/>
  <c r="H307" i="14"/>
  <c r="I307" i="14" a="1"/>
  <c r="I307" i="14"/>
  <c r="J307" i="14" a="1"/>
  <c r="J307" i="14"/>
  <c r="B308" i="14" a="1"/>
  <c r="B308" i="14"/>
  <c r="C308" i="14" a="1"/>
  <c r="C308" i="14"/>
  <c r="D308" i="14" a="1"/>
  <c r="D308" i="14"/>
  <c r="E308" i="14" a="1"/>
  <c r="E308" i="14"/>
  <c r="F308" i="14" a="1"/>
  <c r="F308" i="14"/>
  <c r="G308" i="14" a="1"/>
  <c r="G308" i="14"/>
  <c r="H308" i="14" a="1"/>
  <c r="H308" i="14"/>
  <c r="I308" i="14" a="1"/>
  <c r="I308" i="14"/>
  <c r="J308" i="14" a="1"/>
  <c r="J308" i="14"/>
  <c r="B309" i="14" a="1"/>
  <c r="B309" i="14"/>
  <c r="C309" i="14" a="1"/>
  <c r="C309" i="14"/>
  <c r="D309" i="14" a="1"/>
  <c r="D309" i="14"/>
  <c r="E309" i="14" a="1"/>
  <c r="E309" i="14"/>
  <c r="F309" i="14" a="1"/>
  <c r="F309" i="14"/>
  <c r="G309" i="14" a="1"/>
  <c r="G309" i="14"/>
  <c r="H309" i="14" a="1"/>
  <c r="H309" i="14"/>
  <c r="I309" i="14" a="1"/>
  <c r="I309" i="14"/>
  <c r="J309" i="14" a="1"/>
  <c r="J309" i="14"/>
  <c r="B310" i="14" a="1"/>
  <c r="B310" i="14"/>
  <c r="C310" i="14" a="1"/>
  <c r="C310" i="14"/>
  <c r="D310" i="14" a="1"/>
  <c r="D310" i="14"/>
  <c r="E310" i="14" a="1"/>
  <c r="E310" i="14"/>
  <c r="F310" i="14" a="1"/>
  <c r="F310" i="14"/>
  <c r="G310" i="14" a="1"/>
  <c r="G310" i="14"/>
  <c r="H310" i="14" a="1"/>
  <c r="H310" i="14"/>
  <c r="I310" i="14" a="1"/>
  <c r="I310" i="14"/>
  <c r="J310" i="14" a="1"/>
  <c r="J310" i="14"/>
  <c r="B311" i="14" a="1"/>
  <c r="B311" i="14"/>
  <c r="C311" i="14" a="1"/>
  <c r="C311" i="14"/>
  <c r="D311" i="14" a="1"/>
  <c r="D311" i="14"/>
  <c r="E311" i="14" a="1"/>
  <c r="E311" i="14"/>
  <c r="F311" i="14" a="1"/>
  <c r="F311" i="14"/>
  <c r="G311" i="14" a="1"/>
  <c r="G311" i="14"/>
  <c r="H311" i="14" a="1"/>
  <c r="H311" i="14"/>
  <c r="I311" i="14" a="1"/>
  <c r="I311" i="14"/>
  <c r="J311" i="14" a="1"/>
  <c r="J311" i="14"/>
  <c r="B312" i="14" a="1"/>
  <c r="B312" i="14"/>
  <c r="C312" i="14" a="1"/>
  <c r="C312" i="14"/>
  <c r="D312" i="14" a="1"/>
  <c r="D312" i="14"/>
  <c r="E312" i="14" a="1"/>
  <c r="E312" i="14"/>
  <c r="F312" i="14" a="1"/>
  <c r="F312" i="14"/>
  <c r="G312" i="14" a="1"/>
  <c r="G312" i="14"/>
  <c r="H312" i="14" a="1"/>
  <c r="H312" i="14"/>
  <c r="I312" i="14" a="1"/>
  <c r="I312" i="14"/>
  <c r="J312" i="14" a="1"/>
  <c r="J312" i="14"/>
  <c r="B313" i="14" a="1"/>
  <c r="B313" i="14"/>
  <c r="C313" i="14" a="1"/>
  <c r="C313" i="14"/>
  <c r="D313" i="14" a="1"/>
  <c r="D313" i="14"/>
  <c r="E313" i="14" a="1"/>
  <c r="E313" i="14"/>
  <c r="F313" i="14" a="1"/>
  <c r="F313" i="14"/>
  <c r="G313" i="14" a="1"/>
  <c r="G313" i="14"/>
  <c r="H313" i="14" a="1"/>
  <c r="H313" i="14"/>
  <c r="I313" i="14" a="1"/>
  <c r="I313" i="14"/>
  <c r="J313" i="14" a="1"/>
  <c r="J313" i="14"/>
  <c r="B314" i="14" a="1"/>
  <c r="B314" i="14"/>
  <c r="C314" i="14" a="1"/>
  <c r="C314" i="14"/>
  <c r="D314" i="14" a="1"/>
  <c r="D314" i="14"/>
  <c r="E314" i="14" a="1"/>
  <c r="E314" i="14"/>
  <c r="F314" i="14" a="1"/>
  <c r="F314" i="14"/>
  <c r="G314" i="14" a="1"/>
  <c r="G314" i="14"/>
  <c r="H314" i="14" a="1"/>
  <c r="H314" i="14"/>
  <c r="I314" i="14" a="1"/>
  <c r="I314" i="14"/>
  <c r="J314" i="14" a="1"/>
  <c r="J314" i="14"/>
  <c r="B315" i="14" a="1"/>
  <c r="B315" i="14"/>
  <c r="C315" i="14" a="1"/>
  <c r="C315" i="14"/>
  <c r="D315" i="14" a="1"/>
  <c r="D315" i="14"/>
  <c r="E315" i="14" a="1"/>
  <c r="E315" i="14"/>
  <c r="F315" i="14" a="1"/>
  <c r="F315" i="14"/>
  <c r="G315" i="14" a="1"/>
  <c r="G315" i="14"/>
  <c r="H315" i="14" a="1"/>
  <c r="H315" i="14"/>
  <c r="I315" i="14" a="1"/>
  <c r="I315" i="14"/>
  <c r="J315" i="14" a="1"/>
  <c r="J315" i="14"/>
  <c r="B316" i="14" a="1"/>
  <c r="B316" i="14"/>
  <c r="C316" i="14" a="1"/>
  <c r="C316" i="14"/>
  <c r="D316" i="14" a="1"/>
  <c r="D316" i="14"/>
  <c r="E316" i="14" a="1"/>
  <c r="E316" i="14"/>
  <c r="F316" i="14" a="1"/>
  <c r="F316" i="14"/>
  <c r="G316" i="14" a="1"/>
  <c r="G316" i="14"/>
  <c r="H316" i="14" a="1"/>
  <c r="H316" i="14"/>
  <c r="I316" i="14" a="1"/>
  <c r="I316" i="14"/>
  <c r="J316" i="14" a="1"/>
  <c r="J316" i="14"/>
  <c r="B317" i="14" a="1"/>
  <c r="B317" i="14"/>
  <c r="C317" i="14" a="1"/>
  <c r="C317" i="14"/>
  <c r="D317" i="14" a="1"/>
  <c r="D317" i="14"/>
  <c r="E317" i="14" a="1"/>
  <c r="E317" i="14"/>
  <c r="F317" i="14" a="1"/>
  <c r="F317" i="14"/>
  <c r="G317" i="14" a="1"/>
  <c r="G317" i="14"/>
  <c r="H317" i="14" a="1"/>
  <c r="H317" i="14"/>
  <c r="I317" i="14" a="1"/>
  <c r="I317" i="14"/>
  <c r="J317" i="14" a="1"/>
  <c r="J317" i="14"/>
  <c r="B318" i="14" a="1"/>
  <c r="B318" i="14"/>
  <c r="C318" i="14" a="1"/>
  <c r="C318" i="14"/>
  <c r="D318" i="14" a="1"/>
  <c r="D318" i="14"/>
  <c r="E318" i="14" a="1"/>
  <c r="E318" i="14"/>
  <c r="F318" i="14" a="1"/>
  <c r="F318" i="14"/>
  <c r="G318" i="14" a="1"/>
  <c r="G318" i="14"/>
  <c r="H318" i="14" a="1"/>
  <c r="H318" i="14"/>
  <c r="I318" i="14" a="1"/>
  <c r="I318" i="14"/>
  <c r="J318" i="14" a="1"/>
  <c r="J318" i="14"/>
  <c r="B319" i="14" a="1"/>
  <c r="B319" i="14"/>
  <c r="C319" i="14" a="1"/>
  <c r="C319" i="14"/>
  <c r="D319" i="14" a="1"/>
  <c r="D319" i="14"/>
  <c r="E319" i="14" a="1"/>
  <c r="E319" i="14"/>
  <c r="F319" i="14" a="1"/>
  <c r="F319" i="14"/>
  <c r="G319" i="14" a="1"/>
  <c r="G319" i="14"/>
  <c r="H319" i="14" a="1"/>
  <c r="H319" i="14"/>
  <c r="I319" i="14" a="1"/>
  <c r="I319" i="14"/>
  <c r="J319" i="14" a="1"/>
  <c r="J319" i="14"/>
  <c r="B320" i="14" a="1"/>
  <c r="B320" i="14"/>
  <c r="C320" i="14" a="1"/>
  <c r="C320" i="14"/>
  <c r="D320" i="14" a="1"/>
  <c r="D320" i="14"/>
  <c r="E320" i="14" a="1"/>
  <c r="E320" i="14"/>
  <c r="F320" i="14" a="1"/>
  <c r="F320" i="14"/>
  <c r="G320" i="14" a="1"/>
  <c r="G320" i="14"/>
  <c r="H320" i="14" a="1"/>
  <c r="H320" i="14"/>
  <c r="I320" i="14" a="1"/>
  <c r="I320" i="14"/>
  <c r="J320" i="14" a="1"/>
  <c r="J320" i="14"/>
  <c r="B321" i="14" a="1"/>
  <c r="B321" i="14"/>
  <c r="C321" i="14" a="1"/>
  <c r="C321" i="14"/>
  <c r="D321" i="14" a="1"/>
  <c r="D321" i="14"/>
  <c r="E321" i="14" a="1"/>
  <c r="E321" i="14"/>
  <c r="F321" i="14" a="1"/>
  <c r="F321" i="14"/>
  <c r="G321" i="14" a="1"/>
  <c r="G321" i="14"/>
  <c r="H321" i="14" a="1"/>
  <c r="H321" i="14"/>
  <c r="I321" i="14" a="1"/>
  <c r="I321" i="14"/>
  <c r="J321" i="14" a="1"/>
  <c r="J321" i="14"/>
  <c r="B322" i="14" a="1"/>
  <c r="B322" i="14"/>
  <c r="C322" i="14" a="1"/>
  <c r="C322" i="14"/>
  <c r="D322" i="14" a="1"/>
  <c r="D322" i="14"/>
  <c r="E322" i="14" a="1"/>
  <c r="E322" i="14"/>
  <c r="F322" i="14" a="1"/>
  <c r="F322" i="14"/>
  <c r="G322" i="14" a="1"/>
  <c r="G322" i="14"/>
  <c r="H322" i="14" a="1"/>
  <c r="H322" i="14"/>
  <c r="I322" i="14" a="1"/>
  <c r="I322" i="14"/>
  <c r="J322" i="14" a="1"/>
  <c r="J322" i="14"/>
  <c r="B323" i="14" a="1"/>
  <c r="B323" i="14"/>
  <c r="C323" i="14" a="1"/>
  <c r="C323" i="14"/>
  <c r="D323" i="14" a="1"/>
  <c r="D323" i="14"/>
  <c r="E323" i="14" a="1"/>
  <c r="E323" i="14"/>
  <c r="F323" i="14" a="1"/>
  <c r="F323" i="14"/>
  <c r="G323" i="14" a="1"/>
  <c r="G323" i="14"/>
  <c r="H323" i="14" a="1"/>
  <c r="H323" i="14"/>
  <c r="I323" i="14" a="1"/>
  <c r="I323" i="14"/>
  <c r="J323" i="14" a="1"/>
  <c r="J323" i="14"/>
  <c r="B324" i="14" a="1"/>
  <c r="B324" i="14"/>
  <c r="C324" i="14" a="1"/>
  <c r="C324" i="14"/>
  <c r="D324" i="14" a="1"/>
  <c r="D324" i="14"/>
  <c r="E324" i="14" a="1"/>
  <c r="E324" i="14"/>
  <c r="F324" i="14" a="1"/>
  <c r="F324" i="14"/>
  <c r="G324" i="14" a="1"/>
  <c r="G324" i="14"/>
  <c r="H324" i="14" a="1"/>
  <c r="H324" i="14"/>
  <c r="I324" i="14" a="1"/>
  <c r="I324" i="14"/>
  <c r="J324" i="14" a="1"/>
  <c r="J324" i="14"/>
  <c r="B325" i="14" a="1"/>
  <c r="B325" i="14"/>
  <c r="C325" i="14" a="1"/>
  <c r="C325" i="14"/>
  <c r="D325" i="14" a="1"/>
  <c r="D325" i="14"/>
  <c r="E325" i="14" a="1"/>
  <c r="E325" i="14"/>
  <c r="F325" i="14" a="1"/>
  <c r="F325" i="14"/>
  <c r="G325" i="14" a="1"/>
  <c r="G325" i="14"/>
  <c r="H325" i="14" a="1"/>
  <c r="H325" i="14"/>
  <c r="I325" i="14" a="1"/>
  <c r="I325" i="14"/>
  <c r="J325" i="14" a="1"/>
  <c r="J325" i="14"/>
  <c r="B326" i="14" a="1"/>
  <c r="B326" i="14"/>
  <c r="C326" i="14" a="1"/>
  <c r="C326" i="14"/>
  <c r="D326" i="14" a="1"/>
  <c r="D326" i="14"/>
  <c r="E326" i="14" a="1"/>
  <c r="E326" i="14"/>
  <c r="F326" i="14" a="1"/>
  <c r="F326" i="14"/>
  <c r="G326" i="14" a="1"/>
  <c r="G326" i="14"/>
  <c r="H326" i="14" a="1"/>
  <c r="H326" i="14"/>
  <c r="I326" i="14" a="1"/>
  <c r="I326" i="14"/>
  <c r="J326" i="14" a="1"/>
  <c r="J326" i="14"/>
  <c r="B327" i="14" a="1"/>
  <c r="B327" i="14"/>
  <c r="C327" i="14" a="1"/>
  <c r="C327" i="14"/>
  <c r="D327" i="14" a="1"/>
  <c r="D327" i="14"/>
  <c r="E327" i="14" a="1"/>
  <c r="E327" i="14"/>
  <c r="F327" i="14" a="1"/>
  <c r="F327" i="14"/>
  <c r="G327" i="14" a="1"/>
  <c r="G327" i="14"/>
  <c r="H327" i="14" a="1"/>
  <c r="H327" i="14"/>
  <c r="I327" i="14" a="1"/>
  <c r="I327" i="14"/>
  <c r="J327" i="14" a="1"/>
  <c r="J327" i="14"/>
  <c r="B328" i="14" a="1"/>
  <c r="B328" i="14"/>
  <c r="C328" i="14" a="1"/>
  <c r="C328" i="14"/>
  <c r="D328" i="14" a="1"/>
  <c r="D328" i="14"/>
  <c r="E328" i="14" a="1"/>
  <c r="E328" i="14"/>
  <c r="F328" i="14" a="1"/>
  <c r="F328" i="14"/>
  <c r="G328" i="14" a="1"/>
  <c r="G328" i="14"/>
  <c r="H328" i="14" a="1"/>
  <c r="H328" i="14"/>
  <c r="I328" i="14" a="1"/>
  <c r="I328" i="14"/>
  <c r="J328" i="14" a="1"/>
  <c r="J328" i="14"/>
  <c r="B329" i="14" a="1"/>
  <c r="B329" i="14"/>
  <c r="C329" i="14" a="1"/>
  <c r="C329" i="14"/>
  <c r="D329" i="14" a="1"/>
  <c r="D329" i="14"/>
  <c r="E329" i="14" a="1"/>
  <c r="E329" i="14"/>
  <c r="F329" i="14" a="1"/>
  <c r="F329" i="14"/>
  <c r="G329" i="14" a="1"/>
  <c r="G329" i="14"/>
  <c r="H329" i="14" a="1"/>
  <c r="H329" i="14"/>
  <c r="I329" i="14" a="1"/>
  <c r="I329" i="14"/>
  <c r="J329" i="14" a="1"/>
  <c r="J329" i="14"/>
  <c r="B330" i="14" a="1"/>
  <c r="B330" i="14"/>
  <c r="C330" i="14" a="1"/>
  <c r="C330" i="14"/>
  <c r="D330" i="14" a="1"/>
  <c r="D330" i="14"/>
  <c r="E330" i="14" a="1"/>
  <c r="E330" i="14"/>
  <c r="F330" i="14" a="1"/>
  <c r="F330" i="14"/>
  <c r="G330" i="14" a="1"/>
  <c r="G330" i="14"/>
  <c r="H330" i="14" a="1"/>
  <c r="H330" i="14"/>
  <c r="I330" i="14" a="1"/>
  <c r="I330" i="14"/>
  <c r="J330" i="14" a="1"/>
  <c r="J330" i="14"/>
  <c r="B331" i="14" a="1"/>
  <c r="B331" i="14"/>
  <c r="C331" i="14" a="1"/>
  <c r="C331" i="14"/>
  <c r="D331" i="14" a="1"/>
  <c r="D331" i="14"/>
  <c r="E331" i="14" a="1"/>
  <c r="E331" i="14"/>
  <c r="F331" i="14" a="1"/>
  <c r="F331" i="14"/>
  <c r="G331" i="14" a="1"/>
  <c r="G331" i="14"/>
  <c r="H331" i="14" a="1"/>
  <c r="H331" i="14"/>
  <c r="I331" i="14" a="1"/>
  <c r="I331" i="14"/>
  <c r="J331" i="14" a="1"/>
  <c r="J331" i="14"/>
  <c r="B332" i="14" a="1"/>
  <c r="B332" i="14"/>
  <c r="C332" i="14" a="1"/>
  <c r="C332" i="14"/>
  <c r="D332" i="14" a="1"/>
  <c r="D332" i="14"/>
  <c r="E332" i="14" a="1"/>
  <c r="E332" i="14"/>
  <c r="F332" i="14" a="1"/>
  <c r="F332" i="14"/>
  <c r="G332" i="14" a="1"/>
  <c r="G332" i="14"/>
  <c r="H332" i="14" a="1"/>
  <c r="H332" i="14"/>
  <c r="I332" i="14" a="1"/>
  <c r="I332" i="14"/>
  <c r="J332" i="14" a="1"/>
  <c r="J332" i="14"/>
  <c r="B333" i="14" a="1"/>
  <c r="B333" i="14"/>
  <c r="C333" i="14" a="1"/>
  <c r="C333" i="14"/>
  <c r="D333" i="14" a="1"/>
  <c r="D333" i="14"/>
  <c r="E333" i="14" a="1"/>
  <c r="E333" i="14"/>
  <c r="F333" i="14" a="1"/>
  <c r="F333" i="14"/>
  <c r="G333" i="14" a="1"/>
  <c r="G333" i="14"/>
  <c r="H333" i="14" a="1"/>
  <c r="H333" i="14"/>
  <c r="I333" i="14" a="1"/>
  <c r="I333" i="14"/>
  <c r="J333" i="14" a="1"/>
  <c r="J333" i="14"/>
  <c r="B334" i="14" a="1"/>
  <c r="B334" i="14"/>
  <c r="C334" i="14" a="1"/>
  <c r="C334" i="14"/>
  <c r="D334" i="14" a="1"/>
  <c r="D334" i="14"/>
  <c r="E334" i="14" a="1"/>
  <c r="E334" i="14"/>
  <c r="F334" i="14" a="1"/>
  <c r="F334" i="14"/>
  <c r="G334" i="14" a="1"/>
  <c r="G334" i="14"/>
  <c r="H334" i="14" a="1"/>
  <c r="H334" i="14"/>
  <c r="I334" i="14" a="1"/>
  <c r="I334" i="14"/>
  <c r="J334" i="14" a="1"/>
  <c r="J334" i="14"/>
  <c r="B335" i="14" a="1"/>
  <c r="B335" i="14"/>
  <c r="C335" i="14" a="1"/>
  <c r="C335" i="14"/>
  <c r="D335" i="14" a="1"/>
  <c r="D335" i="14"/>
  <c r="E335" i="14" a="1"/>
  <c r="E335" i="14"/>
  <c r="F335" i="14" a="1"/>
  <c r="F335" i="14"/>
  <c r="G335" i="14" a="1"/>
  <c r="G335" i="14"/>
  <c r="H335" i="14" a="1"/>
  <c r="H335" i="14"/>
  <c r="I335" i="14" a="1"/>
  <c r="I335" i="14"/>
  <c r="J335" i="14" a="1"/>
  <c r="J335" i="14"/>
  <c r="B336" i="14" a="1"/>
  <c r="B336" i="14"/>
  <c r="C336" i="14" a="1"/>
  <c r="C336" i="14"/>
  <c r="D336" i="14" a="1"/>
  <c r="D336" i="14"/>
  <c r="E336" i="14" a="1"/>
  <c r="E336" i="14"/>
  <c r="F336" i="14" a="1"/>
  <c r="F336" i="14"/>
  <c r="G336" i="14" a="1"/>
  <c r="G336" i="14"/>
  <c r="H336" i="14" a="1"/>
  <c r="H336" i="14"/>
  <c r="I336" i="14" a="1"/>
  <c r="I336" i="14"/>
  <c r="J336" i="14" a="1"/>
  <c r="J336" i="14"/>
  <c r="B337" i="14" a="1"/>
  <c r="B337" i="14"/>
  <c r="C337" i="14" a="1"/>
  <c r="C337" i="14"/>
  <c r="D337" i="14" a="1"/>
  <c r="D337" i="14"/>
  <c r="E337" i="14" a="1"/>
  <c r="E337" i="14"/>
  <c r="F337" i="14" a="1"/>
  <c r="F337" i="14"/>
  <c r="G337" i="14" a="1"/>
  <c r="G337" i="14"/>
  <c r="H337" i="14" a="1"/>
  <c r="H337" i="14"/>
  <c r="I337" i="14" a="1"/>
  <c r="I337" i="14"/>
  <c r="J337" i="14" a="1"/>
  <c r="J337" i="14"/>
  <c r="B338" i="14" a="1"/>
  <c r="B338" i="14"/>
  <c r="C338" i="14" a="1"/>
  <c r="C338" i="14"/>
  <c r="D338" i="14" a="1"/>
  <c r="D338" i="14"/>
  <c r="E338" i="14" a="1"/>
  <c r="E338" i="14"/>
  <c r="F338" i="14" a="1"/>
  <c r="F338" i="14"/>
  <c r="G338" i="14" a="1"/>
  <c r="G338" i="14"/>
  <c r="H338" i="14" a="1"/>
  <c r="H338" i="14"/>
  <c r="I338" i="14" a="1"/>
  <c r="I338" i="14"/>
  <c r="J338" i="14" a="1"/>
  <c r="J338" i="14"/>
  <c r="B339" i="14" a="1"/>
  <c r="B339" i="14"/>
  <c r="C339" i="14" a="1"/>
  <c r="C339" i="14"/>
  <c r="D339" i="14" a="1"/>
  <c r="D339" i="14"/>
  <c r="E339" i="14" a="1"/>
  <c r="E339" i="14"/>
  <c r="F339" i="14" a="1"/>
  <c r="F339" i="14"/>
  <c r="G339" i="14" a="1"/>
  <c r="G339" i="14"/>
  <c r="H339" i="14" a="1"/>
  <c r="H339" i="14"/>
  <c r="I339" i="14" a="1"/>
  <c r="I339" i="14"/>
  <c r="J339" i="14" a="1"/>
  <c r="J339" i="14"/>
  <c r="B340" i="14" a="1"/>
  <c r="B340" i="14"/>
  <c r="C340" i="14" a="1"/>
  <c r="C340" i="14"/>
  <c r="D340" i="14" a="1"/>
  <c r="D340" i="14"/>
  <c r="E340" i="14" a="1"/>
  <c r="E340" i="14"/>
  <c r="F340" i="14" a="1"/>
  <c r="F340" i="14"/>
  <c r="G340" i="14" a="1"/>
  <c r="G340" i="14"/>
  <c r="H340" i="14" a="1"/>
  <c r="H340" i="14"/>
  <c r="I340" i="14" a="1"/>
  <c r="I340" i="14"/>
  <c r="J340" i="14" a="1"/>
  <c r="J340" i="14"/>
  <c r="B341" i="14" a="1"/>
  <c r="B341" i="14"/>
  <c r="C341" i="14" a="1"/>
  <c r="C341" i="14"/>
  <c r="D341" i="14" a="1"/>
  <c r="D341" i="14"/>
  <c r="E341" i="14" a="1"/>
  <c r="E341" i="14"/>
  <c r="F341" i="14" a="1"/>
  <c r="F341" i="14"/>
  <c r="G341" i="14" a="1"/>
  <c r="G341" i="14"/>
  <c r="H341" i="14" a="1"/>
  <c r="H341" i="14"/>
  <c r="I341" i="14" a="1"/>
  <c r="I341" i="14"/>
  <c r="J341" i="14" a="1"/>
  <c r="J341" i="14"/>
  <c r="B342" i="14" a="1"/>
  <c r="B342" i="14"/>
  <c r="C342" i="14" a="1"/>
  <c r="C342" i="14"/>
  <c r="D342" i="14" a="1"/>
  <c r="D342" i="14"/>
  <c r="E342" i="14" a="1"/>
  <c r="E342" i="14"/>
  <c r="F342" i="14" a="1"/>
  <c r="F342" i="14"/>
  <c r="G342" i="14" a="1"/>
  <c r="G342" i="14"/>
  <c r="H342" i="14" a="1"/>
  <c r="H342" i="14"/>
  <c r="I342" i="14" a="1"/>
  <c r="I342" i="14"/>
  <c r="J342" i="14" a="1"/>
  <c r="J342" i="14"/>
  <c r="B343" i="14" a="1"/>
  <c r="B343" i="14"/>
  <c r="C343" i="14" a="1"/>
  <c r="C343" i="14"/>
  <c r="D343" i="14" a="1"/>
  <c r="D343" i="14"/>
  <c r="E343" i="14" a="1"/>
  <c r="E343" i="14"/>
  <c r="F343" i="14" a="1"/>
  <c r="F343" i="14"/>
  <c r="G343" i="14" a="1"/>
  <c r="G343" i="14"/>
  <c r="H343" i="14" a="1"/>
  <c r="H343" i="14"/>
  <c r="I343" i="14" a="1"/>
  <c r="I343" i="14"/>
  <c r="J343" i="14" a="1"/>
  <c r="J343" i="14"/>
  <c r="B344" i="14" a="1"/>
  <c r="B344" i="14"/>
  <c r="C344" i="14" a="1"/>
  <c r="C344" i="14"/>
  <c r="D344" i="14" a="1"/>
  <c r="D344" i="14"/>
  <c r="E344" i="14" a="1"/>
  <c r="E344" i="14"/>
  <c r="F344" i="14" a="1"/>
  <c r="F344" i="14"/>
  <c r="G344" i="14" a="1"/>
  <c r="G344" i="14"/>
  <c r="H344" i="14" a="1"/>
  <c r="H344" i="14"/>
  <c r="I344" i="14" a="1"/>
  <c r="I344" i="14"/>
  <c r="J344" i="14" a="1"/>
  <c r="J344" i="14"/>
  <c r="B345" i="14" a="1"/>
  <c r="B345" i="14"/>
  <c r="C345" i="14" a="1"/>
  <c r="C345" i="14"/>
  <c r="D345" i="14" a="1"/>
  <c r="D345" i="14"/>
  <c r="E345" i="14" a="1"/>
  <c r="E345" i="14"/>
  <c r="F345" i="14" a="1"/>
  <c r="F345" i="14"/>
  <c r="G345" i="14" a="1"/>
  <c r="G345" i="14"/>
  <c r="H345" i="14" a="1"/>
  <c r="H345" i="14"/>
  <c r="I345" i="14" a="1"/>
  <c r="I345" i="14"/>
  <c r="J345" i="14" a="1"/>
  <c r="J345" i="14"/>
  <c r="B347" i="14" a="1"/>
  <c r="B347" i="14"/>
  <c r="C347" i="14" a="1"/>
  <c r="C347" i="14"/>
  <c r="D347" i="14" a="1"/>
  <c r="D347" i="14"/>
  <c r="E347" i="14" a="1"/>
  <c r="E347" i="14"/>
  <c r="F347" i="14" a="1"/>
  <c r="F347" i="14"/>
  <c r="G347" i="14" a="1"/>
  <c r="G347" i="14"/>
  <c r="H347" i="14" a="1"/>
  <c r="H347" i="14"/>
  <c r="I347" i="14" a="1"/>
  <c r="I347" i="14"/>
  <c r="J347" i="14" a="1"/>
  <c r="J347" i="14"/>
  <c r="B348" i="14" a="1"/>
  <c r="B348" i="14"/>
  <c r="C348" i="14" a="1"/>
  <c r="C348" i="14"/>
  <c r="D348" i="14" a="1"/>
  <c r="D348" i="14"/>
  <c r="E348" i="14" a="1"/>
  <c r="E348" i="14"/>
  <c r="F348" i="14" a="1"/>
  <c r="F348" i="14"/>
  <c r="G348" i="14" a="1"/>
  <c r="G348" i="14"/>
  <c r="H348" i="14" a="1"/>
  <c r="H348" i="14"/>
  <c r="I348" i="14" a="1"/>
  <c r="I348" i="14"/>
  <c r="J348" i="14" a="1"/>
  <c r="J348" i="14"/>
  <c r="B349" i="14" a="1"/>
  <c r="B349" i="14"/>
  <c r="C349" i="14" a="1"/>
  <c r="C349" i="14"/>
  <c r="D349" i="14" a="1"/>
  <c r="D349" i="14"/>
  <c r="E349" i="14" a="1"/>
  <c r="E349" i="14"/>
  <c r="F349" i="14" a="1"/>
  <c r="F349" i="14"/>
  <c r="G349" i="14" a="1"/>
  <c r="G349" i="14"/>
  <c r="H349" i="14" a="1"/>
  <c r="H349" i="14"/>
  <c r="I349" i="14" a="1"/>
  <c r="I349" i="14"/>
  <c r="J349" i="14" a="1"/>
  <c r="J349" i="14"/>
  <c r="B350" i="14" a="1"/>
  <c r="B350" i="14"/>
  <c r="C350" i="14" a="1"/>
  <c r="C350" i="14"/>
  <c r="D350" i="14" a="1"/>
  <c r="D350" i="14"/>
  <c r="E350" i="14" a="1"/>
  <c r="E350" i="14"/>
  <c r="F350" i="14" a="1"/>
  <c r="F350" i="14"/>
  <c r="G350" i="14" a="1"/>
  <c r="G350" i="14"/>
  <c r="H350" i="14" a="1"/>
  <c r="H350" i="14"/>
  <c r="I350" i="14" a="1"/>
  <c r="I350" i="14"/>
  <c r="J350" i="14" a="1"/>
  <c r="J350" i="14"/>
  <c r="B351" i="14" a="1"/>
  <c r="B351" i="14"/>
  <c r="C351" i="14" a="1"/>
  <c r="C351" i="14"/>
  <c r="D351" i="14" a="1"/>
  <c r="D351" i="14"/>
  <c r="E351" i="14" a="1"/>
  <c r="E351" i="14"/>
  <c r="F351" i="14" a="1"/>
  <c r="F351" i="14"/>
  <c r="G351" i="14" a="1"/>
  <c r="G351" i="14"/>
  <c r="H351" i="14" a="1"/>
  <c r="H351" i="14"/>
  <c r="I351" i="14" a="1"/>
  <c r="I351" i="14"/>
  <c r="J351" i="14" a="1"/>
  <c r="J351" i="14"/>
  <c r="B352" i="14" a="1"/>
  <c r="B352" i="14"/>
  <c r="C352" i="14" a="1"/>
  <c r="C352" i="14"/>
  <c r="D352" i="14" a="1"/>
  <c r="D352" i="14"/>
  <c r="E352" i="14" a="1"/>
  <c r="E352" i="14"/>
  <c r="F352" i="14" a="1"/>
  <c r="F352" i="14"/>
  <c r="G352" i="14" a="1"/>
  <c r="G352" i="14"/>
  <c r="H352" i="14" a="1"/>
  <c r="H352" i="14"/>
  <c r="I352" i="14" a="1"/>
  <c r="I352" i="14"/>
  <c r="J352" i="14" a="1"/>
  <c r="J352" i="14"/>
  <c r="B353" i="14" a="1"/>
  <c r="B353" i="14"/>
  <c r="C353" i="14" a="1"/>
  <c r="C353" i="14"/>
  <c r="D353" i="14" a="1"/>
  <c r="D353" i="14"/>
  <c r="E353" i="14" a="1"/>
  <c r="E353" i="14"/>
  <c r="F353" i="14" a="1"/>
  <c r="F353" i="14"/>
  <c r="G353" i="14" a="1"/>
  <c r="G353" i="14"/>
  <c r="H353" i="14" a="1"/>
  <c r="H353" i="14"/>
  <c r="I353" i="14" a="1"/>
  <c r="I353" i="14"/>
  <c r="J353" i="14" a="1"/>
  <c r="J353" i="14"/>
  <c r="B354" i="14" a="1"/>
  <c r="B354" i="14"/>
  <c r="C354" i="14" a="1"/>
  <c r="C354" i="14"/>
  <c r="D354" i="14" a="1"/>
  <c r="D354" i="14"/>
  <c r="E354" i="14" a="1"/>
  <c r="E354" i="14"/>
  <c r="F354" i="14" a="1"/>
  <c r="F354" i="14"/>
  <c r="G354" i="14" a="1"/>
  <c r="G354" i="14"/>
  <c r="H354" i="14" a="1"/>
  <c r="H354" i="14"/>
  <c r="I354" i="14" a="1"/>
  <c r="I354" i="14"/>
  <c r="J354" i="14" a="1"/>
  <c r="J354" i="14"/>
  <c r="B356" i="14" a="1"/>
  <c r="B356" i="14"/>
  <c r="C356" i="14" a="1"/>
  <c r="C356" i="14"/>
  <c r="D356" i="14" a="1"/>
  <c r="D356" i="14"/>
  <c r="E356" i="14" a="1"/>
  <c r="E356" i="14"/>
  <c r="F356" i="14" a="1"/>
  <c r="F356" i="14"/>
  <c r="G356" i="14" a="1"/>
  <c r="G356" i="14"/>
  <c r="H356" i="14" a="1"/>
  <c r="H356" i="14"/>
  <c r="I356" i="14" a="1"/>
  <c r="I356" i="14"/>
  <c r="J356" i="14" a="1"/>
  <c r="J356" i="14"/>
  <c r="B357" i="14" a="1"/>
  <c r="B357" i="14"/>
  <c r="C357" i="14" a="1"/>
  <c r="C357" i="14"/>
  <c r="D357" i="14" a="1"/>
  <c r="D357" i="14"/>
  <c r="E357" i="14" a="1"/>
  <c r="E357" i="14"/>
  <c r="F357" i="14" a="1"/>
  <c r="F357" i="14"/>
  <c r="G357" i="14" a="1"/>
  <c r="G357" i="14"/>
  <c r="H357" i="14" a="1"/>
  <c r="H357" i="14"/>
  <c r="I357" i="14" a="1"/>
  <c r="I357" i="14"/>
  <c r="J357" i="14" a="1"/>
  <c r="J357" i="14"/>
  <c r="B358" i="14" a="1"/>
  <c r="B358" i="14"/>
  <c r="C358" i="14" a="1"/>
  <c r="C358" i="14"/>
  <c r="D358" i="14" a="1"/>
  <c r="D358" i="14"/>
  <c r="E358" i="14" a="1"/>
  <c r="E358" i="14"/>
  <c r="F358" i="14" a="1"/>
  <c r="F358" i="14"/>
  <c r="G358" i="14" a="1"/>
  <c r="G358" i="14"/>
  <c r="H358" i="14" a="1"/>
  <c r="H358" i="14"/>
  <c r="I358" i="14" a="1"/>
  <c r="I358" i="14"/>
  <c r="J358" i="14" a="1"/>
  <c r="J358" i="14"/>
  <c r="B359" i="14" a="1"/>
  <c r="B359" i="14"/>
  <c r="C359" i="14" a="1"/>
  <c r="C359" i="14"/>
  <c r="D359" i="14" a="1"/>
  <c r="D359" i="14"/>
  <c r="E359" i="14" a="1"/>
  <c r="E359" i="14"/>
  <c r="F359" i="14" a="1"/>
  <c r="F359" i="14"/>
  <c r="G359" i="14" a="1"/>
  <c r="G359" i="14"/>
  <c r="H359" i="14" a="1"/>
  <c r="H359" i="14"/>
  <c r="I359" i="14" a="1"/>
  <c r="I359" i="14"/>
  <c r="J359" i="14" a="1"/>
  <c r="J359" i="14"/>
  <c r="B360" i="14" a="1"/>
  <c r="B360" i="14"/>
  <c r="C360" i="14" a="1"/>
  <c r="C360" i="14"/>
  <c r="D360" i="14" a="1"/>
  <c r="D360" i="14"/>
  <c r="E360" i="14" a="1"/>
  <c r="E360" i="14"/>
  <c r="F360" i="14" a="1"/>
  <c r="F360" i="14"/>
  <c r="G360" i="14" a="1"/>
  <c r="G360" i="14"/>
  <c r="H360" i="14" a="1"/>
  <c r="H360" i="14"/>
  <c r="I360" i="14" a="1"/>
  <c r="I360" i="14"/>
  <c r="J360" i="14" a="1"/>
  <c r="J360" i="14"/>
  <c r="B361" i="14" a="1"/>
  <c r="B361" i="14"/>
  <c r="C361" i="14" a="1"/>
  <c r="C361" i="14"/>
  <c r="D361" i="14" a="1"/>
  <c r="D361" i="14"/>
  <c r="E361" i="14" a="1"/>
  <c r="E361" i="14"/>
  <c r="F361" i="14" a="1"/>
  <c r="F361" i="14"/>
  <c r="G361" i="14" a="1"/>
  <c r="G361" i="14"/>
  <c r="H361" i="14" a="1"/>
  <c r="H361" i="14"/>
  <c r="I361" i="14" a="1"/>
  <c r="I361" i="14"/>
  <c r="J361" i="14" a="1"/>
  <c r="J361" i="14"/>
  <c r="B362" i="14" a="1"/>
  <c r="B362" i="14"/>
  <c r="C362" i="14" a="1"/>
  <c r="C362" i="14"/>
  <c r="D362" i="14" a="1"/>
  <c r="D362" i="14"/>
  <c r="E362" i="14" a="1"/>
  <c r="E362" i="14"/>
  <c r="F362" i="14" a="1"/>
  <c r="F362" i="14"/>
  <c r="G362" i="14" a="1"/>
  <c r="G362" i="14"/>
  <c r="H362" i="14" a="1"/>
  <c r="H362" i="14"/>
  <c r="I362" i="14" a="1"/>
  <c r="I362" i="14"/>
  <c r="J362" i="14" a="1"/>
  <c r="J362" i="14"/>
  <c r="B363" i="14" a="1"/>
  <c r="B363" i="14"/>
  <c r="C363" i="14" a="1"/>
  <c r="C363" i="14"/>
  <c r="D363" i="14" a="1"/>
  <c r="D363" i="14"/>
  <c r="E363" i="14" a="1"/>
  <c r="E363" i="14"/>
  <c r="F363" i="14" a="1"/>
  <c r="F363" i="14"/>
  <c r="G363" i="14" a="1"/>
  <c r="G363" i="14"/>
  <c r="H363" i="14" a="1"/>
  <c r="H363" i="14"/>
  <c r="I363" i="14" a="1"/>
  <c r="I363" i="14"/>
  <c r="J363" i="14" a="1"/>
  <c r="J363" i="14"/>
  <c r="B364" i="14" a="1"/>
  <c r="B364" i="14"/>
  <c r="C364" i="14" a="1"/>
  <c r="C364" i="14"/>
  <c r="D364" i="14" a="1"/>
  <c r="D364" i="14"/>
  <c r="E364" i="14" a="1"/>
  <c r="E364" i="14"/>
  <c r="F364" i="14" a="1"/>
  <c r="F364" i="14"/>
  <c r="G364" i="14" a="1"/>
  <c r="G364" i="14"/>
  <c r="H364" i="14" a="1"/>
  <c r="H364" i="14"/>
  <c r="I364" i="14" a="1"/>
  <c r="I364" i="14"/>
  <c r="J364" i="14" a="1"/>
  <c r="J364" i="14"/>
  <c r="B365" i="14" a="1"/>
  <c r="B365" i="14"/>
  <c r="C365" i="14" a="1"/>
  <c r="C365" i="14"/>
  <c r="D365" i="14" a="1"/>
  <c r="D365" i="14"/>
  <c r="E365" i="14" a="1"/>
  <c r="E365" i="14"/>
  <c r="F365" i="14" a="1"/>
  <c r="F365" i="14"/>
  <c r="G365" i="14" a="1"/>
  <c r="G365" i="14"/>
  <c r="H365" i="14" a="1"/>
  <c r="H365" i="14"/>
  <c r="I365" i="14" a="1"/>
  <c r="I365" i="14"/>
  <c r="J365" i="14" a="1"/>
  <c r="J365" i="14"/>
  <c r="B366" i="14" a="1"/>
  <c r="B366" i="14"/>
  <c r="C366" i="14" a="1"/>
  <c r="C366" i="14"/>
  <c r="D366" i="14" a="1"/>
  <c r="D366" i="14"/>
  <c r="E366" i="14" a="1"/>
  <c r="E366" i="14"/>
  <c r="F366" i="14" a="1"/>
  <c r="F366" i="14"/>
  <c r="G366" i="14" a="1"/>
  <c r="G366" i="14"/>
  <c r="H366" i="14" a="1"/>
  <c r="H366" i="14"/>
  <c r="I366" i="14" a="1"/>
  <c r="I366" i="14"/>
  <c r="J366" i="14" a="1"/>
  <c r="J366" i="14"/>
  <c r="B367" i="14" a="1"/>
  <c r="B367" i="14"/>
  <c r="C367" i="14" a="1"/>
  <c r="C367" i="14"/>
  <c r="D367" i="14" a="1"/>
  <c r="D367" i="14"/>
  <c r="E367" i="14" a="1"/>
  <c r="E367" i="14"/>
  <c r="F367" i="14" a="1"/>
  <c r="F367" i="14"/>
  <c r="G367" i="14" a="1"/>
  <c r="G367" i="14"/>
  <c r="H367" i="14" a="1"/>
  <c r="H367" i="14"/>
  <c r="I367" i="14" a="1"/>
  <c r="I367" i="14"/>
  <c r="J367" i="14" a="1"/>
  <c r="J367" i="14"/>
  <c r="B369" i="14" a="1"/>
  <c r="B369" i="14"/>
  <c r="C369" i="14" a="1"/>
  <c r="C369" i="14"/>
  <c r="D369" i="14" a="1"/>
  <c r="D369" i="14"/>
  <c r="E369" i="14" a="1"/>
  <c r="E369" i="14"/>
  <c r="F369" i="14" a="1"/>
  <c r="F369" i="14"/>
  <c r="G369" i="14" a="1"/>
  <c r="G369" i="14"/>
  <c r="H369" i="14" a="1"/>
  <c r="H369" i="14"/>
  <c r="I369" i="14" a="1"/>
  <c r="I369" i="14"/>
  <c r="J369" i="14" a="1"/>
  <c r="J369" i="14"/>
  <c r="B370" i="14" a="1"/>
  <c r="B370" i="14"/>
  <c r="C370" i="14" a="1"/>
  <c r="C370" i="14"/>
  <c r="D370" i="14" a="1"/>
  <c r="D370" i="14"/>
  <c r="E370" i="14" a="1"/>
  <c r="E370" i="14"/>
  <c r="F370" i="14" a="1"/>
  <c r="F370" i="14"/>
  <c r="G370" i="14" a="1"/>
  <c r="G370" i="14"/>
  <c r="H370" i="14" a="1"/>
  <c r="H370" i="14"/>
  <c r="I370" i="14" a="1"/>
  <c r="I370" i="14"/>
  <c r="J370" i="14" a="1"/>
  <c r="J370" i="14"/>
  <c r="B371" i="14" a="1"/>
  <c r="B371" i="14"/>
  <c r="C371" i="14" a="1"/>
  <c r="C371" i="14"/>
  <c r="D371" i="14" a="1"/>
  <c r="D371" i="14"/>
  <c r="E371" i="14" a="1"/>
  <c r="E371" i="14"/>
  <c r="F371" i="14" a="1"/>
  <c r="F371" i="14"/>
  <c r="G371" i="14" a="1"/>
  <c r="G371" i="14"/>
  <c r="H371" i="14" a="1"/>
  <c r="H371" i="14"/>
  <c r="I371" i="14" a="1"/>
  <c r="I371" i="14"/>
  <c r="J371" i="14" a="1"/>
  <c r="J371" i="14"/>
  <c r="B372" i="14" a="1"/>
  <c r="B372" i="14"/>
  <c r="C372" i="14" a="1"/>
  <c r="C372" i="14"/>
  <c r="D372" i="14" a="1"/>
  <c r="D372" i="14"/>
  <c r="E372" i="14" a="1"/>
  <c r="E372" i="14"/>
  <c r="F372" i="14" a="1"/>
  <c r="F372" i="14"/>
  <c r="G372" i="14" a="1"/>
  <c r="G372" i="14"/>
  <c r="H372" i="14" a="1"/>
  <c r="H372" i="14"/>
  <c r="I372" i="14" a="1"/>
  <c r="I372" i="14"/>
  <c r="J372" i="14" a="1"/>
  <c r="J372" i="14"/>
  <c r="B373" i="14" a="1"/>
  <c r="B373" i="14"/>
  <c r="C373" i="14" a="1"/>
  <c r="C373" i="14"/>
  <c r="D373" i="14" a="1"/>
  <c r="D373" i="14"/>
  <c r="E373" i="14" a="1"/>
  <c r="E373" i="14"/>
  <c r="F373" i="14" a="1"/>
  <c r="F373" i="14"/>
  <c r="G373" i="14" a="1"/>
  <c r="G373" i="14"/>
  <c r="H373" i="14" a="1"/>
  <c r="H373" i="14"/>
  <c r="I373" i="14" a="1"/>
  <c r="I373" i="14"/>
  <c r="J373" i="14" a="1"/>
  <c r="J373" i="14"/>
  <c r="B374" i="14" a="1"/>
  <c r="B374" i="14"/>
  <c r="C374" i="14" a="1"/>
  <c r="C374" i="14"/>
  <c r="D374" i="14" a="1"/>
  <c r="D374" i="14"/>
  <c r="E374" i="14" a="1"/>
  <c r="E374" i="14"/>
  <c r="F374" i="14" a="1"/>
  <c r="F374" i="14"/>
  <c r="G374" i="14" a="1"/>
  <c r="G374" i="14"/>
  <c r="H374" i="14" a="1"/>
  <c r="H374" i="14"/>
  <c r="I374" i="14" a="1"/>
  <c r="I374" i="14"/>
  <c r="J374" i="14" a="1"/>
  <c r="J374" i="14"/>
  <c r="B375" i="14" a="1"/>
  <c r="B375" i="14"/>
  <c r="C375" i="14" a="1"/>
  <c r="C375" i="14"/>
  <c r="D375" i="14" a="1"/>
  <c r="D375" i="14"/>
  <c r="E375" i="14" a="1"/>
  <c r="E375" i="14"/>
  <c r="F375" i="14" a="1"/>
  <c r="F375" i="14"/>
  <c r="G375" i="14" a="1"/>
  <c r="G375" i="14"/>
  <c r="H375" i="14" a="1"/>
  <c r="H375" i="14"/>
  <c r="I375" i="14" a="1"/>
  <c r="I375" i="14"/>
  <c r="J375" i="14" a="1"/>
  <c r="J375" i="14"/>
  <c r="B376" i="14" a="1"/>
  <c r="B376" i="14"/>
  <c r="C376" i="14" a="1"/>
  <c r="C376" i="14"/>
  <c r="D376" i="14" a="1"/>
  <c r="D376" i="14"/>
  <c r="E376" i="14" a="1"/>
  <c r="E376" i="14"/>
  <c r="F376" i="14" a="1"/>
  <c r="F376" i="14"/>
  <c r="G376" i="14" a="1"/>
  <c r="G376" i="14"/>
  <c r="H376" i="14" a="1"/>
  <c r="H376" i="14"/>
  <c r="I376" i="14" a="1"/>
  <c r="I376" i="14"/>
  <c r="J376" i="14" a="1"/>
  <c r="J376" i="14"/>
  <c r="B377" i="14" a="1"/>
  <c r="B377" i="14"/>
  <c r="C377" i="14" a="1"/>
  <c r="C377" i="14"/>
  <c r="D377" i="14" a="1"/>
  <c r="D377" i="14"/>
  <c r="E377" i="14" a="1"/>
  <c r="E377" i="14"/>
  <c r="F377" i="14" a="1"/>
  <c r="F377" i="14"/>
  <c r="G377" i="14" a="1"/>
  <c r="G377" i="14"/>
  <c r="H377" i="14" a="1"/>
  <c r="H377" i="14"/>
  <c r="I377" i="14" a="1"/>
  <c r="I377" i="14"/>
  <c r="J377" i="14" a="1"/>
  <c r="J377" i="14"/>
  <c r="B378" i="14" a="1"/>
  <c r="B378" i="14"/>
  <c r="C378" i="14" a="1"/>
  <c r="C378" i="14"/>
  <c r="D378" i="14" a="1"/>
  <c r="D378" i="14"/>
  <c r="E378" i="14" a="1"/>
  <c r="E378" i="14"/>
  <c r="F378" i="14" a="1"/>
  <c r="F378" i="14"/>
  <c r="G378" i="14" a="1"/>
  <c r="G378" i="14"/>
  <c r="H378" i="14" a="1"/>
  <c r="H378" i="14"/>
  <c r="I378" i="14" a="1"/>
  <c r="I378" i="14"/>
  <c r="J378" i="14" a="1"/>
  <c r="J378" i="14"/>
  <c r="B379" i="14" a="1"/>
  <c r="B379" i="14"/>
  <c r="C379" i="14" a="1"/>
  <c r="C379" i="14"/>
  <c r="D379" i="14" a="1"/>
  <c r="D379" i="14"/>
  <c r="E379" i="14" a="1"/>
  <c r="E379" i="14"/>
  <c r="F379" i="14" a="1"/>
  <c r="F379" i="14"/>
  <c r="G379" i="14" a="1"/>
  <c r="G379" i="14"/>
  <c r="H379" i="14" a="1"/>
  <c r="H379" i="14"/>
  <c r="I379" i="14" a="1"/>
  <c r="I379" i="14"/>
  <c r="J379" i="14" a="1"/>
  <c r="J379" i="14"/>
  <c r="B380" i="14" a="1"/>
  <c r="B380" i="14"/>
  <c r="C380" i="14" a="1"/>
  <c r="C380" i="14"/>
  <c r="D380" i="14" a="1"/>
  <c r="D380" i="14"/>
  <c r="E380" i="14" a="1"/>
  <c r="E380" i="14"/>
  <c r="F380" i="14" a="1"/>
  <c r="F380" i="14"/>
  <c r="G380" i="14" a="1"/>
  <c r="G380" i="14"/>
  <c r="H380" i="14" a="1"/>
  <c r="H380" i="14"/>
  <c r="I380" i="14" a="1"/>
  <c r="I380" i="14"/>
  <c r="J380" i="14" a="1"/>
  <c r="J380" i="14"/>
  <c r="B381" i="14" a="1"/>
  <c r="B381" i="14"/>
  <c r="C381" i="14" a="1"/>
  <c r="C381" i="14"/>
  <c r="D381" i="14" a="1"/>
  <c r="D381" i="14"/>
  <c r="E381" i="14" a="1"/>
  <c r="E381" i="14"/>
  <c r="F381" i="14" a="1"/>
  <c r="F381" i="14"/>
  <c r="G381" i="14" a="1"/>
  <c r="G381" i="14"/>
  <c r="H381" i="14" a="1"/>
  <c r="H381" i="14"/>
  <c r="I381" i="14" a="1"/>
  <c r="I381" i="14"/>
  <c r="J381" i="14" a="1"/>
  <c r="J381" i="14"/>
  <c r="B382" i="14" a="1"/>
  <c r="B382" i="14"/>
  <c r="C382" i="14" a="1"/>
  <c r="C382" i="14"/>
  <c r="D382" i="14" a="1"/>
  <c r="D382" i="14"/>
  <c r="E382" i="14" a="1"/>
  <c r="E382" i="14"/>
  <c r="F382" i="14" a="1"/>
  <c r="F382" i="14"/>
  <c r="G382" i="14" a="1"/>
  <c r="G382" i="14"/>
  <c r="H382" i="14" a="1"/>
  <c r="H382" i="14"/>
  <c r="I382" i="14" a="1"/>
  <c r="I382" i="14"/>
  <c r="J382" i="14" a="1"/>
  <c r="J382" i="14"/>
  <c r="B383" i="14" a="1"/>
  <c r="B383" i="14"/>
  <c r="C383" i="14" a="1"/>
  <c r="C383" i="14"/>
  <c r="D383" i="14" a="1"/>
  <c r="D383" i="14"/>
  <c r="E383" i="14" a="1"/>
  <c r="E383" i="14"/>
  <c r="F383" i="14" a="1"/>
  <c r="F383" i="14"/>
  <c r="G383" i="14" a="1"/>
  <c r="G383" i="14"/>
  <c r="H383" i="14" a="1"/>
  <c r="H383" i="14"/>
  <c r="I383" i="14" a="1"/>
  <c r="I383" i="14"/>
  <c r="J383" i="14" a="1"/>
  <c r="J383" i="14"/>
  <c r="B384" i="14" a="1"/>
  <c r="B384" i="14"/>
  <c r="C384" i="14" a="1"/>
  <c r="C384" i="14"/>
  <c r="D384" i="14" a="1"/>
  <c r="D384" i="14"/>
  <c r="E384" i="14" a="1"/>
  <c r="E384" i="14"/>
  <c r="F384" i="14" a="1"/>
  <c r="F384" i="14"/>
  <c r="G384" i="14" a="1"/>
  <c r="G384" i="14"/>
  <c r="H384" i="14" a="1"/>
  <c r="H384" i="14"/>
  <c r="I384" i="14" a="1"/>
  <c r="I384" i="14"/>
  <c r="J384" i="14" a="1"/>
  <c r="J384" i="14"/>
  <c r="B385" i="14" a="1"/>
  <c r="B385" i="14"/>
  <c r="C385" i="14" a="1"/>
  <c r="C385" i="14"/>
  <c r="D385" i="14" a="1"/>
  <c r="D385" i="14"/>
  <c r="E385" i="14" a="1"/>
  <c r="E385" i="14"/>
  <c r="F385" i="14" a="1"/>
  <c r="F385" i="14"/>
  <c r="G385" i="14" a="1"/>
  <c r="G385" i="14"/>
  <c r="H385" i="14" a="1"/>
  <c r="H385" i="14"/>
  <c r="I385" i="14" a="1"/>
  <c r="I385" i="14"/>
  <c r="J385" i="14" a="1"/>
  <c r="J385" i="14"/>
  <c r="B386" i="14" a="1"/>
  <c r="B386" i="14"/>
  <c r="C386" i="14" a="1"/>
  <c r="C386" i="14"/>
  <c r="D386" i="14" a="1"/>
  <c r="D386" i="14"/>
  <c r="E386" i="14" a="1"/>
  <c r="E386" i="14"/>
  <c r="F386" i="14" a="1"/>
  <c r="F386" i="14"/>
  <c r="G386" i="14" a="1"/>
  <c r="G386" i="14"/>
  <c r="H386" i="14" a="1"/>
  <c r="H386" i="14"/>
  <c r="I386" i="14" a="1"/>
  <c r="I386" i="14"/>
  <c r="J386" i="14" a="1"/>
  <c r="J386" i="14"/>
  <c r="B387" i="14" a="1"/>
  <c r="B387" i="14"/>
  <c r="C387" i="14" a="1"/>
  <c r="C387" i="14"/>
  <c r="D387" i="14" a="1"/>
  <c r="D387" i="14"/>
  <c r="E387" i="14" a="1"/>
  <c r="E387" i="14"/>
  <c r="F387" i="14" a="1"/>
  <c r="F387" i="14"/>
  <c r="G387" i="14" a="1"/>
  <c r="G387" i="14"/>
  <c r="H387" i="14" a="1"/>
  <c r="H387" i="14"/>
  <c r="I387" i="14" a="1"/>
  <c r="I387" i="14"/>
  <c r="J387" i="14" a="1"/>
  <c r="J387" i="14"/>
  <c r="B388" i="14" a="1"/>
  <c r="B388" i="14"/>
  <c r="C388" i="14" a="1"/>
  <c r="C388" i="14"/>
  <c r="D388" i="14" a="1"/>
  <c r="D388" i="14"/>
  <c r="E388" i="14" a="1"/>
  <c r="E388" i="14"/>
  <c r="F388" i="14" a="1"/>
  <c r="F388" i="14"/>
  <c r="G388" i="14" a="1"/>
  <c r="G388" i="14"/>
  <c r="H388" i="14" a="1"/>
  <c r="H388" i="14"/>
  <c r="I388" i="14" a="1"/>
  <c r="I388" i="14"/>
  <c r="J388" i="14" a="1"/>
  <c r="J388" i="14"/>
  <c r="B389" i="14" a="1"/>
  <c r="B389" i="14"/>
  <c r="C389" i="14" a="1"/>
  <c r="C389" i="14"/>
  <c r="D389" i="14" a="1"/>
  <c r="D389" i="14"/>
  <c r="E389" i="14" a="1"/>
  <c r="E389" i="14"/>
  <c r="F389" i="14" a="1"/>
  <c r="F389" i="14"/>
  <c r="G389" i="14" a="1"/>
  <c r="G389" i="14"/>
  <c r="H389" i="14" a="1"/>
  <c r="H389" i="14"/>
  <c r="I389" i="14" a="1"/>
  <c r="I389" i="14"/>
  <c r="J389" i="14" a="1"/>
  <c r="J389" i="14"/>
  <c r="B390" i="14" a="1"/>
  <c r="B390" i="14"/>
  <c r="C390" i="14" a="1"/>
  <c r="C390" i="14"/>
  <c r="D390" i="14" a="1"/>
  <c r="D390" i="14"/>
  <c r="E390" i="14" a="1"/>
  <c r="E390" i="14"/>
  <c r="F390" i="14" a="1"/>
  <c r="F390" i="14"/>
  <c r="G390" i="14" a="1"/>
  <c r="G390" i="14"/>
  <c r="H390" i="14" a="1"/>
  <c r="H390" i="14"/>
  <c r="I390" i="14" a="1"/>
  <c r="I390" i="14"/>
  <c r="J390" i="14" a="1"/>
  <c r="J390" i="14"/>
  <c r="B391" i="14" a="1"/>
  <c r="B391" i="14"/>
  <c r="C391" i="14" a="1"/>
  <c r="C391" i="14"/>
  <c r="D391" i="14" a="1"/>
  <c r="D391" i="14"/>
  <c r="E391" i="14" a="1"/>
  <c r="E391" i="14"/>
  <c r="F391" i="14" a="1"/>
  <c r="F391" i="14"/>
  <c r="G391" i="14" a="1"/>
  <c r="G391" i="14"/>
  <c r="H391" i="14" a="1"/>
  <c r="H391" i="14"/>
  <c r="I391" i="14" a="1"/>
  <c r="I391" i="14"/>
  <c r="J391" i="14" a="1"/>
  <c r="J391" i="14"/>
  <c r="B392" i="14" a="1"/>
  <c r="B392" i="14"/>
  <c r="C392" i="14" a="1"/>
  <c r="C392" i="14"/>
  <c r="D392" i="14" a="1"/>
  <c r="D392" i="14"/>
  <c r="E392" i="14" a="1"/>
  <c r="E392" i="14"/>
  <c r="F392" i="14" a="1"/>
  <c r="F392" i="14"/>
  <c r="G392" i="14" a="1"/>
  <c r="G392" i="14"/>
  <c r="H392" i="14" a="1"/>
  <c r="H392" i="14"/>
  <c r="I392" i="14" a="1"/>
  <c r="I392" i="14"/>
  <c r="J392" i="14" a="1"/>
  <c r="J392" i="14"/>
  <c r="B393" i="14" a="1"/>
  <c r="B393" i="14"/>
  <c r="C393" i="14" a="1"/>
  <c r="C393" i="14"/>
  <c r="D393" i="14" a="1"/>
  <c r="D393" i="14"/>
  <c r="E393" i="14" a="1"/>
  <c r="E393" i="14"/>
  <c r="F393" i="14" a="1"/>
  <c r="F393" i="14"/>
  <c r="G393" i="14" a="1"/>
  <c r="G393" i="14"/>
  <c r="H393" i="14" a="1"/>
  <c r="H393" i="14"/>
  <c r="I393" i="14" a="1"/>
  <c r="I393" i="14"/>
  <c r="J393" i="14" a="1"/>
  <c r="J393" i="14"/>
  <c r="B394" i="14" a="1"/>
  <c r="B394" i="14"/>
  <c r="C394" i="14" a="1"/>
  <c r="C394" i="14"/>
  <c r="D394" i="14" a="1"/>
  <c r="D394" i="14"/>
  <c r="E394" i="14" a="1"/>
  <c r="E394" i="14"/>
  <c r="F394" i="14" a="1"/>
  <c r="F394" i="14"/>
  <c r="G394" i="14" a="1"/>
  <c r="G394" i="14"/>
  <c r="H394" i="14" a="1"/>
  <c r="H394" i="14"/>
  <c r="I394" i="14" a="1"/>
  <c r="I394" i="14"/>
  <c r="J394" i="14" a="1"/>
  <c r="J394" i="14"/>
  <c r="B395" i="14" a="1"/>
  <c r="B395" i="14"/>
  <c r="C395" i="14" a="1"/>
  <c r="C395" i="14"/>
  <c r="D395" i="14" a="1"/>
  <c r="D395" i="14"/>
  <c r="E395" i="14" a="1"/>
  <c r="E395" i="14"/>
  <c r="F395" i="14" a="1"/>
  <c r="F395" i="14"/>
  <c r="G395" i="14" a="1"/>
  <c r="G395" i="14"/>
  <c r="H395" i="14" a="1"/>
  <c r="H395" i="14"/>
  <c r="I395" i="14" a="1"/>
  <c r="I395" i="14"/>
  <c r="J395" i="14" a="1"/>
  <c r="J395" i="14"/>
  <c r="B396" i="14" a="1"/>
  <c r="B396" i="14"/>
  <c r="C396" i="14" a="1"/>
  <c r="C396" i="14"/>
  <c r="D396" i="14" a="1"/>
  <c r="D396" i="14"/>
  <c r="E396" i="14" a="1"/>
  <c r="E396" i="14"/>
  <c r="F396" i="14" a="1"/>
  <c r="F396" i="14"/>
  <c r="G396" i="14" a="1"/>
  <c r="G396" i="14"/>
  <c r="H396" i="14" a="1"/>
  <c r="H396" i="14"/>
  <c r="I396" i="14" a="1"/>
  <c r="I396" i="14"/>
  <c r="J396" i="14" a="1"/>
  <c r="J396" i="14"/>
  <c r="B397" i="14" a="1"/>
  <c r="B397" i="14"/>
  <c r="C397" i="14" a="1"/>
  <c r="C397" i="14"/>
  <c r="D397" i="14" a="1"/>
  <c r="D397" i="14"/>
  <c r="E397" i="14" a="1"/>
  <c r="E397" i="14"/>
  <c r="F397" i="14" a="1"/>
  <c r="F397" i="14"/>
  <c r="G397" i="14" a="1"/>
  <c r="G397" i="14"/>
  <c r="H397" i="14" a="1"/>
  <c r="H397" i="14"/>
  <c r="I397" i="14" a="1"/>
  <c r="I397" i="14"/>
  <c r="J397" i="14" a="1"/>
  <c r="J397" i="14"/>
  <c r="B398" i="14" a="1"/>
  <c r="B398" i="14"/>
  <c r="C398" i="14" a="1"/>
  <c r="C398" i="14"/>
  <c r="D398" i="14" a="1"/>
  <c r="D398" i="14"/>
  <c r="E398" i="14" a="1"/>
  <c r="E398" i="14"/>
  <c r="F398" i="14" a="1"/>
  <c r="F398" i="14"/>
  <c r="G398" i="14" a="1"/>
  <c r="G398" i="14"/>
  <c r="H398" i="14" a="1"/>
  <c r="H398" i="14"/>
  <c r="I398" i="14" a="1"/>
  <c r="I398" i="14"/>
  <c r="J398" i="14" a="1"/>
  <c r="J398" i="14"/>
  <c r="B399" i="14" a="1"/>
  <c r="B399" i="14"/>
  <c r="C399" i="14" a="1"/>
  <c r="C399" i="14"/>
  <c r="D399" i="14" a="1"/>
  <c r="D399" i="14"/>
  <c r="E399" i="14" a="1"/>
  <c r="E399" i="14"/>
  <c r="F399" i="14" a="1"/>
  <c r="F399" i="14"/>
  <c r="G399" i="14" a="1"/>
  <c r="G399" i="14"/>
  <c r="H399" i="14" a="1"/>
  <c r="H399" i="14"/>
  <c r="I399" i="14" a="1"/>
  <c r="I399" i="14"/>
  <c r="J399" i="14" a="1"/>
  <c r="J399" i="14"/>
  <c r="B400" i="14" a="1"/>
  <c r="B400" i="14"/>
  <c r="C400" i="14" a="1"/>
  <c r="C400" i="14"/>
  <c r="D400" i="14" a="1"/>
  <c r="D400" i="14"/>
  <c r="E400" i="14" a="1"/>
  <c r="E400" i="14"/>
  <c r="F400" i="14" a="1"/>
  <c r="F400" i="14"/>
  <c r="G400" i="14" a="1"/>
  <c r="G400" i="14"/>
  <c r="H400" i="14" a="1"/>
  <c r="H400" i="14"/>
  <c r="I400" i="14" a="1"/>
  <c r="I400" i="14"/>
  <c r="J400" i="14" a="1"/>
  <c r="J400" i="14"/>
  <c r="B401" i="14" a="1"/>
  <c r="B401" i="14"/>
  <c r="C401" i="14" a="1"/>
  <c r="C401" i="14"/>
  <c r="D401" i="14" a="1"/>
  <c r="D401" i="14"/>
  <c r="E401" i="14" a="1"/>
  <c r="E401" i="14"/>
  <c r="F401" i="14" a="1"/>
  <c r="F401" i="14"/>
  <c r="G401" i="14" a="1"/>
  <c r="G401" i="14"/>
  <c r="H401" i="14" a="1"/>
  <c r="H401" i="14"/>
  <c r="I401" i="14" a="1"/>
  <c r="I401" i="14"/>
  <c r="J401" i="14" a="1"/>
  <c r="J401" i="14"/>
  <c r="B402" i="14" a="1"/>
  <c r="B402" i="14"/>
  <c r="C402" i="14" a="1"/>
  <c r="C402" i="14"/>
  <c r="D402" i="14" a="1"/>
  <c r="D402" i="14"/>
  <c r="E402" i="14" a="1"/>
  <c r="E402" i="14"/>
  <c r="F402" i="14" a="1"/>
  <c r="F402" i="14"/>
  <c r="G402" i="14" a="1"/>
  <c r="G402" i="14"/>
  <c r="H402" i="14" a="1"/>
  <c r="H402" i="14"/>
  <c r="I402" i="14" a="1"/>
  <c r="I402" i="14"/>
  <c r="J402" i="14" a="1"/>
  <c r="J402" i="14"/>
  <c r="B403" i="14" a="1"/>
  <c r="B403" i="14"/>
  <c r="C403" i="14" a="1"/>
  <c r="C403" i="14"/>
  <c r="D403" i="14" a="1"/>
  <c r="D403" i="14"/>
  <c r="E403" i="14" a="1"/>
  <c r="E403" i="14"/>
  <c r="F403" i="14" a="1"/>
  <c r="F403" i="14"/>
  <c r="G403" i="14" a="1"/>
  <c r="G403" i="14"/>
  <c r="H403" i="14" a="1"/>
  <c r="H403" i="14"/>
  <c r="I403" i="14" a="1"/>
  <c r="I403" i="14"/>
  <c r="J403" i="14" a="1"/>
  <c r="J403" i="14"/>
  <c r="B404" i="14" a="1"/>
  <c r="B404" i="14"/>
  <c r="C404" i="14" a="1"/>
  <c r="C404" i="14"/>
  <c r="D404" i="14" a="1"/>
  <c r="D404" i="14"/>
  <c r="E404" i="14" a="1"/>
  <c r="E404" i="14"/>
  <c r="F404" i="14" a="1"/>
  <c r="F404" i="14"/>
  <c r="G404" i="14" a="1"/>
  <c r="G404" i="14"/>
  <c r="H404" i="14" a="1"/>
  <c r="H404" i="14"/>
  <c r="I404" i="14" a="1"/>
  <c r="I404" i="14"/>
  <c r="J404" i="14" a="1"/>
  <c r="J404" i="14"/>
  <c r="B405" i="14" a="1"/>
  <c r="B405" i="14"/>
  <c r="C405" i="14" a="1"/>
  <c r="C405" i="14"/>
  <c r="D405" i="14" a="1"/>
  <c r="D405" i="14"/>
  <c r="E405" i="14" a="1"/>
  <c r="E405" i="14"/>
  <c r="F405" i="14" a="1"/>
  <c r="F405" i="14"/>
  <c r="G405" i="14" a="1"/>
  <c r="G405" i="14"/>
  <c r="H405" i="14" a="1"/>
  <c r="H405" i="14"/>
  <c r="I405" i="14" a="1"/>
  <c r="I405" i="14"/>
  <c r="J405" i="14" a="1"/>
  <c r="J405" i="14"/>
  <c r="B406" i="14" a="1"/>
  <c r="B406" i="14"/>
  <c r="C406" i="14" a="1"/>
  <c r="C406" i="14"/>
  <c r="D406" i="14" a="1"/>
  <c r="D406" i="14"/>
  <c r="E406" i="14" a="1"/>
  <c r="E406" i="14"/>
  <c r="F406" i="14" a="1"/>
  <c r="F406" i="14"/>
  <c r="G406" i="14" a="1"/>
  <c r="G406" i="14"/>
  <c r="H406" i="14" a="1"/>
  <c r="H406" i="14"/>
  <c r="I406" i="14" a="1"/>
  <c r="I406" i="14"/>
  <c r="J406" i="14" a="1"/>
  <c r="J406" i="14"/>
  <c r="B407" i="14" a="1"/>
  <c r="B407" i="14"/>
  <c r="C407" i="14" a="1"/>
  <c r="C407" i="14"/>
  <c r="D407" i="14" a="1"/>
  <c r="D407" i="14"/>
  <c r="E407" i="14" a="1"/>
  <c r="E407" i="14"/>
  <c r="F407" i="14" a="1"/>
  <c r="F407" i="14"/>
  <c r="G407" i="14" a="1"/>
  <c r="G407" i="14"/>
  <c r="H407" i="14" a="1"/>
  <c r="H407" i="14"/>
  <c r="I407" i="14" a="1"/>
  <c r="I407" i="14"/>
  <c r="J407" i="14" a="1"/>
  <c r="J407" i="14"/>
  <c r="B408" i="14" a="1"/>
  <c r="B408" i="14"/>
  <c r="C408" i="14" a="1"/>
  <c r="C408" i="14"/>
  <c r="D408" i="14" a="1"/>
  <c r="D408" i="14"/>
  <c r="E408" i="14" a="1"/>
  <c r="E408" i="14"/>
  <c r="F408" i="14" a="1"/>
  <c r="F408" i="14"/>
  <c r="G408" i="14" a="1"/>
  <c r="G408" i="14"/>
  <c r="H408" i="14" a="1"/>
  <c r="H408" i="14"/>
  <c r="I408" i="14" a="1"/>
  <c r="I408" i="14"/>
  <c r="J408" i="14" a="1"/>
  <c r="J408" i="14"/>
  <c r="B409" i="14" a="1"/>
  <c r="B409" i="14"/>
  <c r="C409" i="14" a="1"/>
  <c r="C409" i="14"/>
  <c r="D409" i="14" a="1"/>
  <c r="D409" i="14"/>
  <c r="E409" i="14" a="1"/>
  <c r="E409" i="14"/>
  <c r="F409" i="14" a="1"/>
  <c r="F409" i="14"/>
  <c r="G409" i="14" a="1"/>
  <c r="G409" i="14"/>
  <c r="H409" i="14" a="1"/>
  <c r="H409" i="14"/>
  <c r="I409" i="14" a="1"/>
  <c r="I409" i="14"/>
  <c r="J409" i="14" a="1"/>
  <c r="J409" i="14"/>
  <c r="B410" i="14" a="1"/>
  <c r="B410" i="14"/>
  <c r="C410" i="14" a="1"/>
  <c r="C410" i="14"/>
  <c r="D410" i="14" a="1"/>
  <c r="D410" i="14"/>
  <c r="E410" i="14" a="1"/>
  <c r="E410" i="14"/>
  <c r="F410" i="14" a="1"/>
  <c r="F410" i="14"/>
  <c r="G410" i="14" a="1"/>
  <c r="G410" i="14"/>
  <c r="H410" i="14" a="1"/>
  <c r="H410" i="14"/>
  <c r="I410" i="14" a="1"/>
  <c r="I410" i="14"/>
  <c r="J410" i="14" a="1"/>
  <c r="J410" i="14"/>
  <c r="B411" i="14" a="1"/>
  <c r="B411" i="14"/>
  <c r="C411" i="14" a="1"/>
  <c r="C411" i="14"/>
  <c r="D411" i="14" a="1"/>
  <c r="D411" i="14"/>
  <c r="E411" i="14" a="1"/>
  <c r="E411" i="14"/>
  <c r="F411" i="14" a="1"/>
  <c r="F411" i="14"/>
  <c r="G411" i="14" a="1"/>
  <c r="G411" i="14"/>
  <c r="H411" i="14" a="1"/>
  <c r="H411" i="14"/>
  <c r="I411" i="14" a="1"/>
  <c r="I411" i="14"/>
  <c r="J411" i="14" a="1"/>
  <c r="J411" i="14"/>
  <c r="B412" i="14" a="1"/>
  <c r="B412" i="14"/>
  <c r="C412" i="14" a="1"/>
  <c r="C412" i="14"/>
  <c r="D412" i="14" a="1"/>
  <c r="D412" i="14"/>
  <c r="E412" i="14" a="1"/>
  <c r="E412" i="14"/>
  <c r="F412" i="14" a="1"/>
  <c r="F412" i="14"/>
  <c r="G412" i="14" a="1"/>
  <c r="G412" i="14"/>
  <c r="H412" i="14" a="1"/>
  <c r="H412" i="14"/>
  <c r="I412" i="14" a="1"/>
  <c r="I412" i="14"/>
  <c r="J412" i="14" a="1"/>
  <c r="J412" i="14"/>
  <c r="B413" i="14" a="1"/>
  <c r="B413" i="14"/>
  <c r="C413" i="14" a="1"/>
  <c r="C413" i="14"/>
  <c r="D413" i="14" a="1"/>
  <c r="D413" i="14"/>
  <c r="E413" i="14" a="1"/>
  <c r="E413" i="14"/>
  <c r="F413" i="14" a="1"/>
  <c r="F413" i="14"/>
  <c r="G413" i="14" a="1"/>
  <c r="G413" i="14"/>
  <c r="H413" i="14" a="1"/>
  <c r="H413" i="14"/>
  <c r="I413" i="14" a="1"/>
  <c r="I413" i="14"/>
  <c r="J413" i="14" a="1"/>
  <c r="J413" i="14"/>
  <c r="B414" i="14" a="1"/>
  <c r="B414" i="14"/>
  <c r="C414" i="14" a="1"/>
  <c r="C414" i="14"/>
  <c r="D414" i="14" a="1"/>
  <c r="D414" i="14"/>
  <c r="E414" i="14" a="1"/>
  <c r="E414" i="14"/>
  <c r="F414" i="14" a="1"/>
  <c r="F414" i="14"/>
  <c r="G414" i="14" a="1"/>
  <c r="G414" i="14"/>
  <c r="H414" i="14" a="1"/>
  <c r="H414" i="14"/>
  <c r="I414" i="14" a="1"/>
  <c r="I414" i="14"/>
  <c r="J414" i="14" a="1"/>
  <c r="J414" i="14"/>
  <c r="B415" i="14" a="1"/>
  <c r="B415" i="14"/>
  <c r="C415" i="14" a="1"/>
  <c r="C415" i="14"/>
  <c r="D415" i="14" a="1"/>
  <c r="D415" i="14"/>
  <c r="E415" i="14" a="1"/>
  <c r="E415" i="14"/>
  <c r="F415" i="14" a="1"/>
  <c r="F415" i="14"/>
  <c r="G415" i="14" a="1"/>
  <c r="G415" i="14"/>
  <c r="H415" i="14" a="1"/>
  <c r="H415" i="14"/>
  <c r="I415" i="14" a="1"/>
  <c r="I415" i="14"/>
  <c r="J415" i="14" a="1"/>
  <c r="J415" i="14"/>
  <c r="B416" i="14" a="1"/>
  <c r="B416" i="14"/>
  <c r="C416" i="14" a="1"/>
  <c r="C416" i="14"/>
  <c r="D416" i="14" a="1"/>
  <c r="D416" i="14"/>
  <c r="E416" i="14" a="1"/>
  <c r="E416" i="14"/>
  <c r="F416" i="14" a="1"/>
  <c r="F416" i="14"/>
  <c r="G416" i="14" a="1"/>
  <c r="G416" i="14"/>
  <c r="H416" i="14" a="1"/>
  <c r="H416" i="14"/>
  <c r="I416" i="14" a="1"/>
  <c r="I416" i="14"/>
  <c r="J416" i="14" a="1"/>
  <c r="J416" i="14"/>
  <c r="B417" i="14" a="1"/>
  <c r="B417" i="14"/>
  <c r="C417" i="14" a="1"/>
  <c r="C417" i="14"/>
  <c r="D417" i="14" a="1"/>
  <c r="D417" i="14"/>
  <c r="E417" i="14" a="1"/>
  <c r="E417" i="14"/>
  <c r="F417" i="14" a="1"/>
  <c r="F417" i="14"/>
  <c r="G417" i="14" a="1"/>
  <c r="G417" i="14"/>
  <c r="H417" i="14" a="1"/>
  <c r="H417" i="14"/>
  <c r="I417" i="14" a="1"/>
  <c r="I417" i="14"/>
  <c r="J417" i="14" a="1"/>
  <c r="J417" i="14"/>
  <c r="B418" i="14" a="1"/>
  <c r="B418" i="14"/>
  <c r="C418" i="14" a="1"/>
  <c r="C418" i="14"/>
  <c r="D418" i="14" a="1"/>
  <c r="D418" i="14"/>
  <c r="E418" i="14" a="1"/>
  <c r="E418" i="14"/>
  <c r="F418" i="14" a="1"/>
  <c r="F418" i="14"/>
  <c r="G418" i="14" a="1"/>
  <c r="G418" i="14"/>
  <c r="H418" i="14" a="1"/>
  <c r="H418" i="14"/>
  <c r="I418" i="14" a="1"/>
  <c r="I418" i="14"/>
  <c r="J418" i="14" a="1"/>
  <c r="J418" i="14"/>
  <c r="B419" i="14" a="1"/>
  <c r="B419" i="14"/>
  <c r="C419" i="14" a="1"/>
  <c r="C419" i="14"/>
  <c r="D419" i="14" a="1"/>
  <c r="D419" i="14"/>
  <c r="E419" i="14" a="1"/>
  <c r="E419" i="14"/>
  <c r="F419" i="14" a="1"/>
  <c r="F419" i="14"/>
  <c r="G419" i="14" a="1"/>
  <c r="G419" i="14"/>
  <c r="H419" i="14" a="1"/>
  <c r="H419" i="14"/>
  <c r="I419" i="14" a="1"/>
  <c r="I419" i="14"/>
  <c r="J419" i="14" a="1"/>
  <c r="J419" i="14"/>
  <c r="B420" i="14" a="1"/>
  <c r="B420" i="14"/>
  <c r="C420" i="14" a="1"/>
  <c r="C420" i="14"/>
  <c r="D420" i="14" a="1"/>
  <c r="D420" i="14"/>
  <c r="E420" i="14" a="1"/>
  <c r="E420" i="14"/>
  <c r="F420" i="14" a="1"/>
  <c r="F420" i="14"/>
  <c r="G420" i="14" a="1"/>
  <c r="G420" i="14"/>
  <c r="H420" i="14" a="1"/>
  <c r="H420" i="14"/>
  <c r="I420" i="14" a="1"/>
  <c r="I420" i="14"/>
  <c r="J420" i="14" a="1"/>
  <c r="J420" i="14"/>
  <c r="B421" i="14" a="1"/>
  <c r="B421" i="14"/>
  <c r="C421" i="14" a="1"/>
  <c r="C421" i="14"/>
  <c r="D421" i="14" a="1"/>
  <c r="D421" i="14"/>
  <c r="E421" i="14" a="1"/>
  <c r="E421" i="14"/>
  <c r="F421" i="14" a="1"/>
  <c r="F421" i="14"/>
  <c r="G421" i="14" a="1"/>
  <c r="G421" i="14"/>
  <c r="H421" i="14" a="1"/>
  <c r="H421" i="14"/>
  <c r="I421" i="14" a="1"/>
  <c r="I421" i="14"/>
  <c r="J421" i="14" a="1"/>
  <c r="J421" i="14"/>
  <c r="B422" i="14" a="1"/>
  <c r="B422" i="14"/>
  <c r="C422" i="14" a="1"/>
  <c r="C422" i="14"/>
  <c r="D422" i="14" a="1"/>
  <c r="D422" i="14"/>
  <c r="E422" i="14" a="1"/>
  <c r="E422" i="14"/>
  <c r="F422" i="14" a="1"/>
  <c r="F422" i="14"/>
  <c r="G422" i="14" a="1"/>
  <c r="G422" i="14"/>
  <c r="H422" i="14" a="1"/>
  <c r="H422" i="14"/>
  <c r="I422" i="14" a="1"/>
  <c r="I422" i="14"/>
  <c r="J422" i="14" a="1"/>
  <c r="J422" i="14"/>
  <c r="B423" i="14" a="1"/>
  <c r="B423" i="14"/>
  <c r="C423" i="14" a="1"/>
  <c r="C423" i="14"/>
  <c r="D423" i="14" a="1"/>
  <c r="D423" i="14"/>
  <c r="E423" i="14" a="1"/>
  <c r="E423" i="14"/>
  <c r="F423" i="14" a="1"/>
  <c r="F423" i="14"/>
  <c r="G423" i="14" a="1"/>
  <c r="G423" i="14"/>
  <c r="H423" i="14" a="1"/>
  <c r="H423" i="14"/>
  <c r="I423" i="14" a="1"/>
  <c r="I423" i="14"/>
  <c r="J423" i="14" a="1"/>
  <c r="J423" i="14"/>
  <c r="B424" i="14" a="1"/>
  <c r="B424" i="14"/>
  <c r="C424" i="14" a="1"/>
  <c r="C424" i="14"/>
  <c r="D424" i="14" a="1"/>
  <c r="D424" i="14"/>
  <c r="E424" i="14" a="1"/>
  <c r="E424" i="14"/>
  <c r="F424" i="14" a="1"/>
  <c r="F424" i="14"/>
  <c r="G424" i="14" a="1"/>
  <c r="G424" i="14"/>
  <c r="H424" i="14" a="1"/>
  <c r="H424" i="14"/>
  <c r="I424" i="14" a="1"/>
  <c r="I424" i="14"/>
  <c r="J424" i="14" a="1"/>
  <c r="J424" i="14"/>
  <c r="B425" i="14" a="1"/>
  <c r="B425" i="14"/>
  <c r="C425" i="14" a="1"/>
  <c r="C425" i="14"/>
  <c r="D425" i="14" a="1"/>
  <c r="D425" i="14"/>
  <c r="E425" i="14" a="1"/>
  <c r="E425" i="14"/>
  <c r="F425" i="14" a="1"/>
  <c r="F425" i="14"/>
  <c r="G425" i="14" a="1"/>
  <c r="G425" i="14"/>
  <c r="H425" i="14" a="1"/>
  <c r="H425" i="14"/>
  <c r="I425" i="14" a="1"/>
  <c r="I425" i="14"/>
  <c r="J425" i="14" a="1"/>
  <c r="J425" i="14"/>
  <c r="B426" i="14" a="1"/>
  <c r="B426" i="14"/>
  <c r="C426" i="14" a="1"/>
  <c r="C426" i="14"/>
  <c r="D426" i="14" a="1"/>
  <c r="D426" i="14"/>
  <c r="E426" i="14" a="1"/>
  <c r="E426" i="14"/>
  <c r="F426" i="14" a="1"/>
  <c r="F426" i="14"/>
  <c r="G426" i="14" a="1"/>
  <c r="G426" i="14"/>
  <c r="H426" i="14" a="1"/>
  <c r="H426" i="14"/>
  <c r="I426" i="14" a="1"/>
  <c r="I426" i="14"/>
  <c r="J426" i="14" a="1"/>
  <c r="J426" i="14"/>
  <c r="B427" i="14" a="1"/>
  <c r="B427" i="14"/>
  <c r="C427" i="14" a="1"/>
  <c r="C427" i="14"/>
  <c r="D427" i="14" a="1"/>
  <c r="D427" i="14"/>
  <c r="E427" i="14" a="1"/>
  <c r="E427" i="14"/>
  <c r="F427" i="14" a="1"/>
  <c r="F427" i="14"/>
  <c r="G427" i="14" a="1"/>
  <c r="G427" i="14"/>
  <c r="H427" i="14" a="1"/>
  <c r="H427" i="14"/>
  <c r="I427" i="14" a="1"/>
  <c r="I427" i="14"/>
  <c r="J427" i="14" a="1"/>
  <c r="J427" i="14"/>
  <c r="B428" i="14" a="1"/>
  <c r="B428" i="14"/>
  <c r="C428" i="14" a="1"/>
  <c r="C428" i="14"/>
  <c r="D428" i="14" a="1"/>
  <c r="D428" i="14"/>
  <c r="E428" i="14" a="1"/>
  <c r="E428" i="14"/>
  <c r="F428" i="14" a="1"/>
  <c r="F428" i="14"/>
  <c r="G428" i="14" a="1"/>
  <c r="G428" i="14"/>
  <c r="H428" i="14" a="1"/>
  <c r="H428" i="14"/>
  <c r="I428" i="14" a="1"/>
  <c r="I428" i="14"/>
  <c r="J428" i="14" a="1"/>
  <c r="J428" i="14"/>
  <c r="B429" i="14" a="1"/>
  <c r="B429" i="14"/>
  <c r="C429" i="14" a="1"/>
  <c r="C429" i="14"/>
  <c r="D429" i="14" a="1"/>
  <c r="D429" i="14"/>
  <c r="E429" i="14" a="1"/>
  <c r="E429" i="14"/>
  <c r="F429" i="14" a="1"/>
  <c r="F429" i="14"/>
  <c r="G429" i="14" a="1"/>
  <c r="G429" i="14"/>
  <c r="H429" i="14" a="1"/>
  <c r="H429" i="14"/>
  <c r="I429" i="14" a="1"/>
  <c r="I429" i="14"/>
  <c r="J429" i="14" a="1"/>
  <c r="J429" i="14"/>
  <c r="B430" i="14" a="1"/>
  <c r="B430" i="14"/>
  <c r="C430" i="14" a="1"/>
  <c r="C430" i="14"/>
  <c r="D430" i="14" a="1"/>
  <c r="D430" i="14"/>
  <c r="E430" i="14" a="1"/>
  <c r="E430" i="14"/>
  <c r="F430" i="14" a="1"/>
  <c r="F430" i="14"/>
  <c r="G430" i="14" a="1"/>
  <c r="G430" i="14"/>
  <c r="H430" i="14" a="1"/>
  <c r="H430" i="14"/>
  <c r="I430" i="14" a="1"/>
  <c r="I430" i="14"/>
  <c r="J430" i="14" a="1"/>
  <c r="J430" i="14"/>
  <c r="B431" i="14" a="1"/>
  <c r="B431" i="14"/>
  <c r="C431" i="14" a="1"/>
  <c r="C431" i="14"/>
  <c r="D431" i="14" a="1"/>
  <c r="D431" i="14"/>
  <c r="E431" i="14" a="1"/>
  <c r="E431" i="14"/>
  <c r="F431" i="14" a="1"/>
  <c r="F431" i="14"/>
  <c r="G431" i="14" a="1"/>
  <c r="G431" i="14"/>
  <c r="H431" i="14" a="1"/>
  <c r="H431" i="14"/>
  <c r="I431" i="14" a="1"/>
  <c r="I431" i="14"/>
  <c r="J431" i="14" a="1"/>
  <c r="J431" i="14"/>
  <c r="B432" i="14" a="1"/>
  <c r="B432" i="14"/>
  <c r="C432" i="14" a="1"/>
  <c r="C432" i="14"/>
  <c r="D432" i="14" a="1"/>
  <c r="D432" i="14"/>
  <c r="E432" i="14" a="1"/>
  <c r="E432" i="14"/>
  <c r="F432" i="14" a="1"/>
  <c r="F432" i="14"/>
  <c r="G432" i="14" a="1"/>
  <c r="G432" i="14"/>
  <c r="H432" i="14" a="1"/>
  <c r="H432" i="14"/>
  <c r="I432" i="14" a="1"/>
  <c r="I432" i="14"/>
  <c r="J432" i="14" a="1"/>
  <c r="J432" i="14"/>
  <c r="B433" i="14" a="1"/>
  <c r="B433" i="14"/>
  <c r="C433" i="14" a="1"/>
  <c r="C433" i="14"/>
  <c r="D433" i="14" a="1"/>
  <c r="D433" i="14"/>
  <c r="E433" i="14" a="1"/>
  <c r="E433" i="14"/>
  <c r="F433" i="14" a="1"/>
  <c r="F433" i="14"/>
  <c r="G433" i="14" a="1"/>
  <c r="G433" i="14"/>
  <c r="H433" i="14" a="1"/>
  <c r="H433" i="14"/>
  <c r="I433" i="14" a="1"/>
  <c r="I433" i="14"/>
  <c r="J433" i="14" a="1"/>
  <c r="J433" i="14"/>
  <c r="B434" i="14" a="1"/>
  <c r="B434" i="14"/>
  <c r="C434" i="14" a="1"/>
  <c r="C434" i="14"/>
  <c r="D434" i="14" a="1"/>
  <c r="D434" i="14"/>
  <c r="E434" i="14" a="1"/>
  <c r="E434" i="14"/>
  <c r="F434" i="14" a="1"/>
  <c r="F434" i="14"/>
  <c r="G434" i="14" a="1"/>
  <c r="G434" i="14"/>
  <c r="H434" i="14" a="1"/>
  <c r="H434" i="14"/>
  <c r="I434" i="14" a="1"/>
  <c r="I434" i="14"/>
  <c r="J434" i="14" a="1"/>
  <c r="J434" i="14"/>
  <c r="B435" i="14" a="1"/>
  <c r="B435" i="14"/>
  <c r="C435" i="14" a="1"/>
  <c r="C435" i="14"/>
  <c r="D435" i="14" a="1"/>
  <c r="D435" i="14"/>
  <c r="E435" i="14" a="1"/>
  <c r="E435" i="14"/>
  <c r="F435" i="14" a="1"/>
  <c r="F435" i="14"/>
  <c r="G435" i="14" a="1"/>
  <c r="G435" i="14"/>
  <c r="H435" i="14" a="1"/>
  <c r="H435" i="14"/>
  <c r="I435" i="14" a="1"/>
  <c r="I435" i="14"/>
  <c r="J435" i="14" a="1"/>
  <c r="J435" i="14"/>
  <c r="B436" i="14" a="1"/>
  <c r="B436" i="14"/>
  <c r="C436" i="14" a="1"/>
  <c r="C436" i="14"/>
  <c r="D436" i="14" a="1"/>
  <c r="D436" i="14"/>
  <c r="E436" i="14" a="1"/>
  <c r="E436" i="14"/>
  <c r="F436" i="14" a="1"/>
  <c r="F436" i="14"/>
  <c r="G436" i="14" a="1"/>
  <c r="G436" i="14"/>
  <c r="H436" i="14" a="1"/>
  <c r="H436" i="14"/>
  <c r="I436" i="14" a="1"/>
  <c r="I436" i="14"/>
  <c r="J436" i="14" a="1"/>
  <c r="J436" i="14"/>
  <c r="B437" i="14" a="1"/>
  <c r="B437" i="14"/>
  <c r="C437" i="14" a="1"/>
  <c r="C437" i="14"/>
  <c r="D437" i="14" a="1"/>
  <c r="D437" i="14"/>
  <c r="E437" i="14" a="1"/>
  <c r="E437" i="14"/>
  <c r="F437" i="14" a="1"/>
  <c r="F437" i="14"/>
  <c r="G437" i="14" a="1"/>
  <c r="G437" i="14"/>
  <c r="H437" i="14" a="1"/>
  <c r="H437" i="14"/>
  <c r="I437" i="14" a="1"/>
  <c r="I437" i="14"/>
  <c r="J437" i="14" a="1"/>
  <c r="J437" i="14"/>
  <c r="B438" i="14" a="1"/>
  <c r="B438" i="14"/>
  <c r="C438" i="14" a="1"/>
  <c r="C438" i="14"/>
  <c r="D438" i="14" a="1"/>
  <c r="D438" i="14"/>
  <c r="E438" i="14" a="1"/>
  <c r="E438" i="14"/>
  <c r="F438" i="14" a="1"/>
  <c r="F438" i="14"/>
  <c r="G438" i="14" a="1"/>
  <c r="G438" i="14"/>
  <c r="H438" i="14" a="1"/>
  <c r="H438" i="14"/>
  <c r="I438" i="14" a="1"/>
  <c r="I438" i="14"/>
  <c r="J438" i="14" a="1"/>
  <c r="J438" i="14"/>
  <c r="B439" i="14" a="1"/>
  <c r="B439" i="14"/>
  <c r="C439" i="14" a="1"/>
  <c r="C439" i="14"/>
  <c r="D439" i="14" a="1"/>
  <c r="D439" i="14"/>
  <c r="E439" i="14" a="1"/>
  <c r="E439" i="14"/>
  <c r="F439" i="14" a="1"/>
  <c r="F439" i="14"/>
  <c r="G439" i="14" a="1"/>
  <c r="G439" i="14"/>
  <c r="H439" i="14" a="1"/>
  <c r="H439" i="14"/>
  <c r="I439" i="14" a="1"/>
  <c r="I439" i="14"/>
  <c r="J439" i="14" a="1"/>
  <c r="J439" i="14"/>
  <c r="B440" i="14" a="1"/>
  <c r="B440" i="14"/>
  <c r="C440" i="14" a="1"/>
  <c r="C440" i="14"/>
  <c r="D440" i="14" a="1"/>
  <c r="D440" i="14"/>
  <c r="E440" i="14" a="1"/>
  <c r="E440" i="14"/>
  <c r="F440" i="14" a="1"/>
  <c r="F440" i="14"/>
  <c r="G440" i="14" a="1"/>
  <c r="G440" i="14"/>
  <c r="H440" i="14" a="1"/>
  <c r="H440" i="14"/>
  <c r="I440" i="14" a="1"/>
  <c r="I440" i="14"/>
  <c r="J440" i="14" a="1"/>
  <c r="J440" i="14"/>
  <c r="B441" i="14" a="1"/>
  <c r="B441" i="14"/>
  <c r="C441" i="14" a="1"/>
  <c r="C441" i="14"/>
  <c r="D441" i="14" a="1"/>
  <c r="D441" i="14"/>
  <c r="E441" i="14" a="1"/>
  <c r="E441" i="14"/>
  <c r="F441" i="14" a="1"/>
  <c r="F441" i="14"/>
  <c r="G441" i="14" a="1"/>
  <c r="G441" i="14"/>
  <c r="H441" i="14" a="1"/>
  <c r="H441" i="14"/>
  <c r="I441" i="14" a="1"/>
  <c r="I441" i="14"/>
  <c r="J441" i="14" a="1"/>
  <c r="J441" i="14"/>
  <c r="B442" i="14" a="1"/>
  <c r="B442" i="14"/>
  <c r="C442" i="14" a="1"/>
  <c r="C442" i="14"/>
  <c r="D442" i="14" a="1"/>
  <c r="D442" i="14"/>
  <c r="E442" i="14" a="1"/>
  <c r="E442" i="14"/>
  <c r="F442" i="14" a="1"/>
  <c r="F442" i="14"/>
  <c r="G442" i="14" a="1"/>
  <c r="G442" i="14"/>
  <c r="H442" i="14" a="1"/>
  <c r="H442" i="14"/>
  <c r="I442" i="14" a="1"/>
  <c r="I442" i="14"/>
  <c r="J442" i="14" a="1"/>
  <c r="J442" i="14"/>
  <c r="B443" i="14" a="1"/>
  <c r="B443" i="14"/>
  <c r="C443" i="14" a="1"/>
  <c r="C443" i="14"/>
  <c r="D443" i="14" a="1"/>
  <c r="D443" i="14"/>
  <c r="E443" i="14" a="1"/>
  <c r="E443" i="14"/>
  <c r="F443" i="14" a="1"/>
  <c r="F443" i="14"/>
  <c r="G443" i="14" a="1"/>
  <c r="G443" i="14"/>
  <c r="H443" i="14" a="1"/>
  <c r="H443" i="14"/>
  <c r="I443" i="14" a="1"/>
  <c r="I443" i="14"/>
  <c r="J443" i="14" a="1"/>
  <c r="J443" i="14"/>
  <c r="B444" i="14" a="1"/>
  <c r="B444" i="14"/>
  <c r="C444" i="14" a="1"/>
  <c r="C444" i="14"/>
  <c r="D444" i="14" a="1"/>
  <c r="D444" i="14"/>
  <c r="E444" i="14" a="1"/>
  <c r="E444" i="14"/>
  <c r="F444" i="14" a="1"/>
  <c r="F444" i="14"/>
  <c r="G444" i="14" a="1"/>
  <c r="G444" i="14"/>
  <c r="H444" i="14" a="1"/>
  <c r="H444" i="14"/>
  <c r="I444" i="14" a="1"/>
  <c r="I444" i="14"/>
  <c r="J444" i="14" a="1"/>
  <c r="J444" i="14"/>
  <c r="B445" i="14" a="1"/>
  <c r="B445" i="14"/>
  <c r="C445" i="14" a="1"/>
  <c r="C445" i="14"/>
  <c r="D445" i="14" a="1"/>
  <c r="D445" i="14"/>
  <c r="E445" i="14" a="1"/>
  <c r="E445" i="14"/>
  <c r="F445" i="14" a="1"/>
  <c r="F445" i="14"/>
  <c r="G445" i="14" a="1"/>
  <c r="G445" i="14"/>
  <c r="H445" i="14" a="1"/>
  <c r="H445" i="14"/>
  <c r="I445" i="14" a="1"/>
  <c r="I445" i="14"/>
  <c r="J445" i="14" a="1"/>
  <c r="J445" i="14"/>
  <c r="B446" i="14" a="1"/>
  <c r="B446" i="14"/>
  <c r="C446" i="14" a="1"/>
  <c r="C446" i="14"/>
  <c r="D446" i="14" a="1"/>
  <c r="D446" i="14"/>
  <c r="E446" i="14" a="1"/>
  <c r="E446" i="14"/>
  <c r="F446" i="14" a="1"/>
  <c r="F446" i="14"/>
  <c r="G446" i="14" a="1"/>
  <c r="G446" i="14"/>
  <c r="H446" i="14" a="1"/>
  <c r="H446" i="14"/>
  <c r="I446" i="14" a="1"/>
  <c r="I446" i="14"/>
  <c r="J446" i="14" a="1"/>
  <c r="J446" i="14"/>
  <c r="B447" i="14" a="1"/>
  <c r="B447" i="14"/>
  <c r="C447" i="14" a="1"/>
  <c r="C447" i="14"/>
  <c r="D447" i="14" a="1"/>
  <c r="D447" i="14"/>
  <c r="E447" i="14" a="1"/>
  <c r="E447" i="14"/>
  <c r="F447" i="14" a="1"/>
  <c r="F447" i="14"/>
  <c r="G447" i="14" a="1"/>
  <c r="G447" i="14"/>
  <c r="H447" i="14" a="1"/>
  <c r="H447" i="14"/>
  <c r="I447" i="14" a="1"/>
  <c r="I447" i="14"/>
  <c r="J447" i="14" a="1"/>
  <c r="J447" i="14"/>
  <c r="B448" i="14" a="1"/>
  <c r="B448" i="14"/>
  <c r="C448" i="14" a="1"/>
  <c r="C448" i="14"/>
  <c r="D448" i="14" a="1"/>
  <c r="D448" i="14"/>
  <c r="E448" i="14" a="1"/>
  <c r="E448" i="14"/>
  <c r="F448" i="14" a="1"/>
  <c r="F448" i="14"/>
  <c r="G448" i="14" a="1"/>
  <c r="G448" i="14"/>
  <c r="H448" i="14" a="1"/>
  <c r="H448" i="14"/>
  <c r="I448" i="14" a="1"/>
  <c r="I448" i="14"/>
  <c r="J448" i="14" a="1"/>
  <c r="J448" i="14"/>
  <c r="B449" i="14" a="1"/>
  <c r="B449" i="14"/>
  <c r="C449" i="14" a="1"/>
  <c r="C449" i="14"/>
  <c r="D449" i="14" a="1"/>
  <c r="D449" i="14"/>
  <c r="E449" i="14" a="1"/>
  <c r="E449" i="14"/>
  <c r="F449" i="14" a="1"/>
  <c r="F449" i="14"/>
  <c r="G449" i="14" a="1"/>
  <c r="G449" i="14"/>
  <c r="H449" i="14" a="1"/>
  <c r="H449" i="14"/>
  <c r="I449" i="14" a="1"/>
  <c r="I449" i="14"/>
  <c r="J449" i="14" a="1"/>
  <c r="J449" i="14"/>
  <c r="B451" i="14" a="1"/>
  <c r="B451" i="14"/>
  <c r="C451" i="14" a="1"/>
  <c r="C451" i="14"/>
  <c r="D451" i="14" a="1"/>
  <c r="D451" i="14"/>
  <c r="E451" i="14" a="1"/>
  <c r="E451" i="14"/>
  <c r="F451" i="14" a="1"/>
  <c r="F451" i="14"/>
  <c r="G451" i="14" a="1"/>
  <c r="G451" i="14"/>
  <c r="H451" i="14" a="1"/>
  <c r="H451" i="14"/>
  <c r="I451" i="14" a="1"/>
  <c r="I451" i="14"/>
  <c r="J451" i="14" a="1"/>
  <c r="J451" i="14"/>
  <c r="B452" i="14" a="1"/>
  <c r="B452" i="14"/>
  <c r="C452" i="14" a="1"/>
  <c r="C452" i="14"/>
  <c r="D452" i="14" a="1"/>
  <c r="D452" i="14"/>
  <c r="E452" i="14" a="1"/>
  <c r="E452" i="14"/>
  <c r="F452" i="14" a="1"/>
  <c r="F452" i="14"/>
  <c r="G452" i="14" a="1"/>
  <c r="G452" i="14"/>
  <c r="H452" i="14" a="1"/>
  <c r="H452" i="14"/>
  <c r="I452" i="14" a="1"/>
  <c r="I452" i="14"/>
  <c r="J452" i="14" a="1"/>
  <c r="J452" i="14"/>
  <c r="B453" i="14" a="1"/>
  <c r="B453" i="14"/>
  <c r="C453" i="14" a="1"/>
  <c r="C453" i="14"/>
  <c r="D453" i="14" a="1"/>
  <c r="D453" i="14"/>
  <c r="E453" i="14" a="1"/>
  <c r="E453" i="14"/>
  <c r="F453" i="14" a="1"/>
  <c r="F453" i="14"/>
  <c r="G453" i="14" a="1"/>
  <c r="G453" i="14"/>
  <c r="H453" i="14" a="1"/>
  <c r="H453" i="14"/>
  <c r="I453" i="14" a="1"/>
  <c r="I453" i="14"/>
  <c r="J453" i="14" a="1"/>
  <c r="J453" i="14"/>
  <c r="B454" i="14" a="1"/>
  <c r="B454" i="14"/>
  <c r="C454" i="14" a="1"/>
  <c r="C454" i="14"/>
  <c r="D454" i="14" a="1"/>
  <c r="D454" i="14"/>
  <c r="E454" i="14" a="1"/>
  <c r="E454" i="14"/>
  <c r="F454" i="14" a="1"/>
  <c r="F454" i="14"/>
  <c r="G454" i="14" a="1"/>
  <c r="G454" i="14"/>
  <c r="H454" i="14" a="1"/>
  <c r="H454" i="14"/>
  <c r="I454" i="14" a="1"/>
  <c r="I454" i="14"/>
  <c r="J454" i="14" a="1"/>
  <c r="J454" i="14"/>
  <c r="B455" i="14" a="1"/>
  <c r="B455" i="14"/>
  <c r="C455" i="14" a="1"/>
  <c r="C455" i="14"/>
  <c r="D455" i="14" a="1"/>
  <c r="D455" i="14"/>
  <c r="E455" i="14" a="1"/>
  <c r="E455" i="14"/>
  <c r="F455" i="14" a="1"/>
  <c r="F455" i="14"/>
  <c r="G455" i="14" a="1"/>
  <c r="G455" i="14"/>
  <c r="H455" i="14" a="1"/>
  <c r="H455" i="14"/>
  <c r="I455" i="14" a="1"/>
  <c r="I455" i="14"/>
  <c r="J455" i="14" a="1"/>
  <c r="J455" i="14"/>
  <c r="B457" i="14" a="1"/>
  <c r="B457" i="14"/>
  <c r="C457" i="14" a="1"/>
  <c r="C457" i="14"/>
  <c r="D457" i="14" a="1"/>
  <c r="D457" i="14"/>
  <c r="E457" i="14" a="1"/>
  <c r="E457" i="14"/>
  <c r="F457" i="14" a="1"/>
  <c r="F457" i="14"/>
  <c r="G457" i="14" a="1"/>
  <c r="G457" i="14"/>
  <c r="H457" i="14" a="1"/>
  <c r="H457" i="14"/>
  <c r="I457" i="14" a="1"/>
  <c r="I457" i="14"/>
  <c r="J457" i="14" a="1"/>
  <c r="J457" i="14"/>
  <c r="B458" i="14" a="1"/>
  <c r="B458" i="14"/>
  <c r="C458" i="14" a="1"/>
  <c r="C458" i="14"/>
  <c r="D458" i="14" a="1"/>
  <c r="D458" i="14"/>
  <c r="E458" i="14" a="1"/>
  <c r="E458" i="14"/>
  <c r="F458" i="14" a="1"/>
  <c r="F458" i="14"/>
  <c r="G458" i="14" a="1"/>
  <c r="G458" i="14"/>
  <c r="H458" i="14" a="1"/>
  <c r="H458" i="14"/>
  <c r="I458" i="14" a="1"/>
  <c r="I458" i="14"/>
  <c r="J458" i="14" a="1"/>
  <c r="J458" i="14"/>
  <c r="B459" i="14" a="1"/>
  <c r="B459" i="14"/>
  <c r="C459" i="14" a="1"/>
  <c r="C459" i="14"/>
  <c r="D459" i="14" a="1"/>
  <c r="D459" i="14"/>
  <c r="E459" i="14" a="1"/>
  <c r="E459" i="14"/>
  <c r="F459" i="14" a="1"/>
  <c r="F459" i="14"/>
  <c r="G459" i="14" a="1"/>
  <c r="G459" i="14"/>
  <c r="H459" i="14" a="1"/>
  <c r="H459" i="14"/>
  <c r="I459" i="14" a="1"/>
  <c r="I459" i="14"/>
  <c r="J459" i="14" a="1"/>
  <c r="J459" i="14"/>
  <c r="B460" i="14" a="1"/>
  <c r="B460" i="14"/>
  <c r="C460" i="14" a="1"/>
  <c r="C460" i="14"/>
  <c r="D460" i="14" a="1"/>
  <c r="D460" i="14"/>
  <c r="E460" i="14" a="1"/>
  <c r="E460" i="14"/>
  <c r="F460" i="14" a="1"/>
  <c r="F460" i="14"/>
  <c r="G460" i="14" a="1"/>
  <c r="G460" i="14"/>
  <c r="H460" i="14" a="1"/>
  <c r="H460" i="14"/>
  <c r="I460" i="14" a="1"/>
  <c r="I460" i="14"/>
  <c r="J460" i="14" a="1"/>
  <c r="J460" i="14"/>
  <c r="B461" i="14" a="1"/>
  <c r="B461" i="14"/>
  <c r="C461" i="14" a="1"/>
  <c r="C461" i="14"/>
  <c r="D461" i="14" a="1"/>
  <c r="D461" i="14"/>
  <c r="E461" i="14" a="1"/>
  <c r="E461" i="14"/>
  <c r="F461" i="14" a="1"/>
  <c r="F461" i="14"/>
  <c r="G461" i="14" a="1"/>
  <c r="G461" i="14"/>
  <c r="H461" i="14" a="1"/>
  <c r="H461" i="14"/>
  <c r="I461" i="14" a="1"/>
  <c r="I461" i="14"/>
  <c r="J461" i="14" a="1"/>
  <c r="J461" i="14"/>
  <c r="B462" i="14" a="1"/>
  <c r="B462" i="14"/>
  <c r="C462" i="14" a="1"/>
  <c r="C462" i="14"/>
  <c r="D462" i="14" a="1"/>
  <c r="D462" i="14"/>
  <c r="E462" i="14" a="1"/>
  <c r="E462" i="14"/>
  <c r="F462" i="14" a="1"/>
  <c r="F462" i="14"/>
  <c r="G462" i="14" a="1"/>
  <c r="G462" i="14"/>
  <c r="H462" i="14" a="1"/>
  <c r="H462" i="14"/>
  <c r="I462" i="14" a="1"/>
  <c r="I462" i="14"/>
  <c r="J462" i="14" a="1"/>
  <c r="J462" i="14"/>
  <c r="B463" i="14" a="1"/>
  <c r="B463" i="14"/>
  <c r="C463" i="14" a="1"/>
  <c r="C463" i="14"/>
  <c r="D463" i="14" a="1"/>
  <c r="D463" i="14"/>
  <c r="E463" i="14" a="1"/>
  <c r="E463" i="14"/>
  <c r="F463" i="14" a="1"/>
  <c r="F463" i="14"/>
  <c r="G463" i="14" a="1"/>
  <c r="G463" i="14"/>
  <c r="H463" i="14" a="1"/>
  <c r="H463" i="14"/>
  <c r="I463" i="14" a="1"/>
  <c r="I463" i="14"/>
  <c r="J463" i="14" a="1"/>
  <c r="J463" i="14"/>
  <c r="B464" i="14" a="1"/>
  <c r="B464" i="14"/>
  <c r="C464" i="14" a="1"/>
  <c r="C464" i="14"/>
  <c r="D464" i="14" a="1"/>
  <c r="D464" i="14"/>
  <c r="E464" i="14" a="1"/>
  <c r="E464" i="14"/>
  <c r="F464" i="14" a="1"/>
  <c r="F464" i="14"/>
  <c r="G464" i="14" a="1"/>
  <c r="G464" i="14"/>
  <c r="H464" i="14" a="1"/>
  <c r="H464" i="14"/>
  <c r="I464" i="14" a="1"/>
  <c r="I464" i="14"/>
  <c r="J464" i="14" a="1"/>
  <c r="J464" i="14"/>
  <c r="B465" i="14" a="1"/>
  <c r="B465" i="14"/>
  <c r="C465" i="14" a="1"/>
  <c r="C465" i="14"/>
  <c r="D465" i="14" a="1"/>
  <c r="D465" i="14"/>
  <c r="E465" i="14" a="1"/>
  <c r="E465" i="14"/>
  <c r="F465" i="14" a="1"/>
  <c r="F465" i="14"/>
  <c r="G465" i="14" a="1"/>
  <c r="G465" i="14"/>
  <c r="H465" i="14" a="1"/>
  <c r="H465" i="14"/>
  <c r="I465" i="14" a="1"/>
  <c r="I465" i="14"/>
  <c r="J465" i="14" a="1"/>
  <c r="J465" i="14"/>
  <c r="B466" i="14" a="1"/>
  <c r="B466" i="14"/>
  <c r="C466" i="14" a="1"/>
  <c r="C466" i="14"/>
  <c r="D466" i="14" a="1"/>
  <c r="D466" i="14"/>
  <c r="E466" i="14" a="1"/>
  <c r="E466" i="14"/>
  <c r="F466" i="14" a="1"/>
  <c r="F466" i="14"/>
  <c r="G466" i="14" a="1"/>
  <c r="G466" i="14"/>
  <c r="H466" i="14" a="1"/>
  <c r="H466" i="14"/>
  <c r="I466" i="14" a="1"/>
  <c r="I466" i="14"/>
  <c r="J466" i="14" a="1"/>
  <c r="J466" i="14"/>
  <c r="B467" i="14" a="1"/>
  <c r="B467" i="14"/>
  <c r="C467" i="14" a="1"/>
  <c r="C467" i="14"/>
  <c r="D467" i="14" a="1"/>
  <c r="D467" i="14"/>
  <c r="E467" i="14" a="1"/>
  <c r="E467" i="14"/>
  <c r="F467" i="14" a="1"/>
  <c r="F467" i="14"/>
  <c r="G467" i="14" a="1"/>
  <c r="G467" i="14"/>
  <c r="H467" i="14" a="1"/>
  <c r="H467" i="14"/>
  <c r="I467" i="14" a="1"/>
  <c r="I467" i="14"/>
  <c r="J467" i="14" a="1"/>
  <c r="J467" i="14"/>
  <c r="B468" i="14" a="1"/>
  <c r="B468" i="14"/>
  <c r="C468" i="14" a="1"/>
  <c r="C468" i="14"/>
  <c r="D468" i="14" a="1"/>
  <c r="D468" i="14"/>
  <c r="E468" i="14" a="1"/>
  <c r="E468" i="14"/>
  <c r="F468" i="14" a="1"/>
  <c r="F468" i="14"/>
  <c r="G468" i="14" a="1"/>
  <c r="G468" i="14"/>
  <c r="H468" i="14" a="1"/>
  <c r="H468" i="14"/>
  <c r="I468" i="14" a="1"/>
  <c r="I468" i="14"/>
  <c r="J468" i="14" a="1"/>
  <c r="J468" i="14"/>
  <c r="B469" i="14" a="1"/>
  <c r="B469" i="14"/>
  <c r="C469" i="14" a="1"/>
  <c r="C469" i="14"/>
  <c r="D469" i="14" a="1"/>
  <c r="D469" i="14"/>
  <c r="E469" i="14" a="1"/>
  <c r="E469" i="14"/>
  <c r="F469" i="14" a="1"/>
  <c r="F469" i="14"/>
  <c r="G469" i="14" a="1"/>
  <c r="G469" i="14"/>
  <c r="H469" i="14" a="1"/>
  <c r="H469" i="14"/>
  <c r="I469" i="14" a="1"/>
  <c r="I469" i="14"/>
  <c r="J469" i="14" a="1"/>
  <c r="J469" i="14"/>
  <c r="B470" i="14" a="1"/>
  <c r="B470" i="14"/>
  <c r="C470" i="14" a="1"/>
  <c r="C470" i="14"/>
  <c r="D470" i="14" a="1"/>
  <c r="D470" i="14"/>
  <c r="E470" i="14" a="1"/>
  <c r="E470" i="14"/>
  <c r="F470" i="14" a="1"/>
  <c r="F470" i="14"/>
  <c r="G470" i="14" a="1"/>
  <c r="G470" i="14"/>
  <c r="H470" i="14" a="1"/>
  <c r="H470" i="14"/>
  <c r="I470" i="14" a="1"/>
  <c r="I470" i="14"/>
  <c r="J470" i="14" a="1"/>
  <c r="J470" i="14"/>
  <c r="B471" i="14" a="1"/>
  <c r="B471" i="14"/>
  <c r="C471" i="14" a="1"/>
  <c r="C471" i="14"/>
  <c r="D471" i="14" a="1"/>
  <c r="D471" i="14"/>
  <c r="E471" i="14" a="1"/>
  <c r="E471" i="14"/>
  <c r="F471" i="14" a="1"/>
  <c r="F471" i="14"/>
  <c r="G471" i="14" a="1"/>
  <c r="G471" i="14"/>
  <c r="H471" i="14" a="1"/>
  <c r="H471" i="14"/>
  <c r="I471" i="14" a="1"/>
  <c r="I471" i="14"/>
  <c r="J471" i="14" a="1"/>
  <c r="J471" i="14"/>
  <c r="B472" i="14" a="1"/>
  <c r="B472" i="14"/>
  <c r="C472" i="14" a="1"/>
  <c r="C472" i="14"/>
  <c r="D472" i="14" a="1"/>
  <c r="D472" i="14"/>
  <c r="E472" i="14" a="1"/>
  <c r="E472" i="14"/>
  <c r="F472" i="14" a="1"/>
  <c r="F472" i="14"/>
  <c r="G472" i="14" a="1"/>
  <c r="G472" i="14"/>
  <c r="H472" i="14" a="1"/>
  <c r="H472" i="14"/>
  <c r="I472" i="14" a="1"/>
  <c r="I472" i="14"/>
  <c r="J472" i="14" a="1"/>
  <c r="J472" i="14"/>
  <c r="B473" i="14" a="1"/>
  <c r="B473" i="14"/>
  <c r="C473" i="14" a="1"/>
  <c r="C473" i="14"/>
  <c r="D473" i="14" a="1"/>
  <c r="D473" i="14"/>
  <c r="E473" i="14" a="1"/>
  <c r="E473" i="14"/>
  <c r="F473" i="14" a="1"/>
  <c r="F473" i="14"/>
  <c r="G473" i="14" a="1"/>
  <c r="G473" i="14"/>
  <c r="H473" i="14" a="1"/>
  <c r="H473" i="14"/>
  <c r="I473" i="14" a="1"/>
  <c r="I473" i="14"/>
  <c r="J473" i="14" a="1"/>
  <c r="J473" i="14"/>
  <c r="B474" i="14" a="1"/>
  <c r="B474" i="14"/>
  <c r="C474" i="14" a="1"/>
  <c r="C474" i="14"/>
  <c r="D474" i="14" a="1"/>
  <c r="D474" i="14"/>
  <c r="E474" i="14" a="1"/>
  <c r="E474" i="14"/>
  <c r="F474" i="14" a="1"/>
  <c r="F474" i="14"/>
  <c r="G474" i="14" a="1"/>
  <c r="G474" i="14"/>
  <c r="H474" i="14" a="1"/>
  <c r="H474" i="14"/>
  <c r="I474" i="14" a="1"/>
  <c r="I474" i="14"/>
  <c r="J474" i="14" a="1"/>
  <c r="J474" i="14"/>
  <c r="B475" i="14" a="1"/>
  <c r="B475" i="14"/>
  <c r="C475" i="14" a="1"/>
  <c r="C475" i="14"/>
  <c r="D475" i="14" a="1"/>
  <c r="D475" i="14"/>
  <c r="E475" i="14" a="1"/>
  <c r="E475" i="14"/>
  <c r="F475" i="14" a="1"/>
  <c r="F475" i="14"/>
  <c r="G475" i="14" a="1"/>
  <c r="G475" i="14"/>
  <c r="H475" i="14" a="1"/>
  <c r="H475" i="14"/>
  <c r="I475" i="14" a="1"/>
  <c r="I475" i="14"/>
  <c r="J475" i="14" a="1"/>
  <c r="J475" i="14"/>
  <c r="B476" i="14" a="1"/>
  <c r="B476" i="14"/>
  <c r="C476" i="14" a="1"/>
  <c r="C476" i="14"/>
  <c r="D476" i="14" a="1"/>
  <c r="D476" i="14"/>
  <c r="E476" i="14" a="1"/>
  <c r="E476" i="14"/>
  <c r="F476" i="14" a="1"/>
  <c r="F476" i="14"/>
  <c r="G476" i="14" a="1"/>
  <c r="G476" i="14"/>
  <c r="H476" i="14" a="1"/>
  <c r="H476" i="14"/>
  <c r="I476" i="14" a="1"/>
  <c r="I476" i="14"/>
  <c r="J476" i="14" a="1"/>
  <c r="J476" i="14"/>
  <c r="B477" i="14" a="1"/>
  <c r="B477" i="14"/>
  <c r="C477" i="14" a="1"/>
  <c r="C477" i="14"/>
  <c r="D477" i="14" a="1"/>
  <c r="D477" i="14"/>
  <c r="E477" i="14" a="1"/>
  <c r="E477" i="14"/>
  <c r="F477" i="14" a="1"/>
  <c r="F477" i="14"/>
  <c r="G477" i="14" a="1"/>
  <c r="G477" i="14"/>
  <c r="H477" i="14" a="1"/>
  <c r="H477" i="14"/>
  <c r="I477" i="14" a="1"/>
  <c r="I477" i="14"/>
  <c r="J477" i="14" a="1"/>
  <c r="J477" i="14"/>
  <c r="B478" i="14" a="1"/>
  <c r="B478" i="14"/>
  <c r="C478" i="14" a="1"/>
  <c r="C478" i="14"/>
  <c r="D478" i="14" a="1"/>
  <c r="D478" i="14"/>
  <c r="E478" i="14" a="1"/>
  <c r="E478" i="14"/>
  <c r="F478" i="14" a="1"/>
  <c r="F478" i="14"/>
  <c r="G478" i="14" a="1"/>
  <c r="G478" i="14"/>
  <c r="H478" i="14" a="1"/>
  <c r="H478" i="14"/>
  <c r="I478" i="14" a="1"/>
  <c r="I478" i="14"/>
  <c r="J478" i="14" a="1"/>
  <c r="J478" i="14"/>
  <c r="B479" i="14" a="1"/>
  <c r="B479" i="14"/>
  <c r="C479" i="14" a="1"/>
  <c r="C479" i="14"/>
  <c r="D479" i="14" a="1"/>
  <c r="D479" i="14"/>
  <c r="E479" i="14" a="1"/>
  <c r="E479" i="14"/>
  <c r="F479" i="14" a="1"/>
  <c r="F479" i="14"/>
  <c r="G479" i="14" a="1"/>
  <c r="G479" i="14"/>
  <c r="H479" i="14" a="1"/>
  <c r="H479" i="14"/>
  <c r="I479" i="14" a="1"/>
  <c r="I479" i="14"/>
  <c r="J479" i="14" a="1"/>
  <c r="J479" i="14"/>
  <c r="B480" i="14" a="1"/>
  <c r="B480" i="14"/>
  <c r="C480" i="14" a="1"/>
  <c r="C480" i="14"/>
  <c r="D480" i="14" a="1"/>
  <c r="D480" i="14"/>
  <c r="E480" i="14" a="1"/>
  <c r="E480" i="14"/>
  <c r="F480" i="14" a="1"/>
  <c r="F480" i="14"/>
  <c r="G480" i="14" a="1"/>
  <c r="G480" i="14"/>
  <c r="H480" i="14" a="1"/>
  <c r="H480" i="14"/>
  <c r="I480" i="14" a="1"/>
  <c r="I480" i="14"/>
  <c r="J480" i="14" a="1"/>
  <c r="J480" i="14"/>
  <c r="B481" i="14" a="1"/>
  <c r="B481" i="14"/>
  <c r="C481" i="14" a="1"/>
  <c r="C481" i="14"/>
  <c r="D481" i="14" a="1"/>
  <c r="D481" i="14"/>
  <c r="E481" i="14" a="1"/>
  <c r="E481" i="14"/>
  <c r="F481" i="14" a="1"/>
  <c r="F481" i="14"/>
  <c r="G481" i="14" a="1"/>
  <c r="G481" i="14"/>
  <c r="H481" i="14" a="1"/>
  <c r="H481" i="14"/>
  <c r="I481" i="14" a="1"/>
  <c r="I481" i="14"/>
  <c r="J481" i="14" a="1"/>
  <c r="J481" i="14"/>
  <c r="B482" i="14" a="1"/>
  <c r="B482" i="14"/>
  <c r="C482" i="14" a="1"/>
  <c r="C482" i="14"/>
  <c r="D482" i="14" a="1"/>
  <c r="D482" i="14"/>
  <c r="E482" i="14" a="1"/>
  <c r="E482" i="14"/>
  <c r="F482" i="14" a="1"/>
  <c r="F482" i="14"/>
  <c r="G482" i="14" a="1"/>
  <c r="G482" i="14"/>
  <c r="H482" i="14" a="1"/>
  <c r="H482" i="14"/>
  <c r="I482" i="14" a="1"/>
  <c r="I482" i="14"/>
  <c r="J482" i="14" a="1"/>
  <c r="J482" i="14"/>
  <c r="B483" i="14" a="1"/>
  <c r="B483" i="14"/>
  <c r="C483" i="14" a="1"/>
  <c r="C483" i="14"/>
  <c r="D483" i="14" a="1"/>
  <c r="D483" i="14"/>
  <c r="E483" i="14" a="1"/>
  <c r="E483" i="14"/>
  <c r="F483" i="14" a="1"/>
  <c r="F483" i="14"/>
  <c r="G483" i="14" a="1"/>
  <c r="G483" i="14"/>
  <c r="H483" i="14" a="1"/>
  <c r="H483" i="14"/>
  <c r="I483" i="14" a="1"/>
  <c r="I483" i="14"/>
  <c r="J483" i="14" a="1"/>
  <c r="J483" i="14"/>
  <c r="B484" i="14" a="1"/>
  <c r="B484" i="14"/>
  <c r="C484" i="14" a="1"/>
  <c r="C484" i="14"/>
  <c r="D484" i="14" a="1"/>
  <c r="D484" i="14"/>
  <c r="E484" i="14" a="1"/>
  <c r="E484" i="14"/>
  <c r="F484" i="14" a="1"/>
  <c r="F484" i="14"/>
  <c r="G484" i="14" a="1"/>
  <c r="G484" i="14"/>
  <c r="H484" i="14" a="1"/>
  <c r="H484" i="14"/>
  <c r="I484" i="14" a="1"/>
  <c r="I484" i="14"/>
  <c r="J484" i="14" a="1"/>
  <c r="J484" i="14"/>
  <c r="B485" i="14" a="1"/>
  <c r="B485" i="14"/>
  <c r="C485" i="14" a="1"/>
  <c r="C485" i="14"/>
  <c r="D485" i="14" a="1"/>
  <c r="D485" i="14"/>
  <c r="E485" i="14" a="1"/>
  <c r="E485" i="14"/>
  <c r="F485" i="14" a="1"/>
  <c r="F485" i="14"/>
  <c r="G485" i="14" a="1"/>
  <c r="G485" i="14"/>
  <c r="H485" i="14" a="1"/>
  <c r="H485" i="14"/>
  <c r="I485" i="14" a="1"/>
  <c r="I485" i="14"/>
  <c r="J485" i="14" a="1"/>
  <c r="J485" i="14"/>
  <c r="B486" i="14" a="1"/>
  <c r="B486" i="14"/>
  <c r="C486" i="14" a="1"/>
  <c r="C486" i="14"/>
  <c r="D486" i="14" a="1"/>
  <c r="D486" i="14"/>
  <c r="E486" i="14" a="1"/>
  <c r="E486" i="14"/>
  <c r="F486" i="14" a="1"/>
  <c r="F486" i="14"/>
  <c r="G486" i="14" a="1"/>
  <c r="G486" i="14"/>
  <c r="H486" i="14" a="1"/>
  <c r="H486" i="14"/>
  <c r="I486" i="14" a="1"/>
  <c r="I486" i="14"/>
  <c r="J486" i="14" a="1"/>
  <c r="J486" i="14"/>
  <c r="B487" i="14" a="1"/>
  <c r="B487" i="14"/>
  <c r="C487" i="14" a="1"/>
  <c r="C487" i="14"/>
  <c r="D487" i="14" a="1"/>
  <c r="D487" i="14"/>
  <c r="E487" i="14" a="1"/>
  <c r="E487" i="14"/>
  <c r="F487" i="14" a="1"/>
  <c r="F487" i="14"/>
  <c r="G487" i="14" a="1"/>
  <c r="G487" i="14"/>
  <c r="H487" i="14" a="1"/>
  <c r="H487" i="14"/>
  <c r="I487" i="14" a="1"/>
  <c r="I487" i="14"/>
  <c r="J487" i="14" a="1"/>
  <c r="J487" i="14"/>
  <c r="B488" i="14" a="1"/>
  <c r="B488" i="14"/>
  <c r="C488" i="14" a="1"/>
  <c r="C488" i="14"/>
  <c r="D488" i="14" a="1"/>
  <c r="D488" i="14"/>
  <c r="E488" i="14" a="1"/>
  <c r="E488" i="14"/>
  <c r="F488" i="14" a="1"/>
  <c r="F488" i="14"/>
  <c r="G488" i="14" a="1"/>
  <c r="G488" i="14"/>
  <c r="H488" i="14" a="1"/>
  <c r="H488" i="14"/>
  <c r="I488" i="14" a="1"/>
  <c r="I488" i="14"/>
  <c r="J488" i="14" a="1"/>
  <c r="J488" i="14"/>
  <c r="B489" i="14" a="1"/>
  <c r="B489" i="14"/>
  <c r="C489" i="14" a="1"/>
  <c r="C489" i="14"/>
  <c r="D489" i="14" a="1"/>
  <c r="D489" i="14"/>
  <c r="E489" i="14" a="1"/>
  <c r="E489" i="14"/>
  <c r="F489" i="14" a="1"/>
  <c r="F489" i="14"/>
  <c r="G489" i="14" a="1"/>
  <c r="G489" i="14"/>
  <c r="H489" i="14" a="1"/>
  <c r="H489" i="14"/>
  <c r="I489" i="14" a="1"/>
  <c r="I489" i="14"/>
  <c r="J489" i="14" a="1"/>
  <c r="J489" i="14"/>
  <c r="B490" i="14" a="1"/>
  <c r="B490" i="14"/>
  <c r="C490" i="14" a="1"/>
  <c r="C490" i="14"/>
  <c r="D490" i="14" a="1"/>
  <c r="D490" i="14"/>
  <c r="E490" i="14" a="1"/>
  <c r="E490" i="14"/>
  <c r="F490" i="14" a="1"/>
  <c r="F490" i="14"/>
  <c r="G490" i="14" a="1"/>
  <c r="G490" i="14"/>
  <c r="H490" i="14" a="1"/>
  <c r="H490" i="14"/>
  <c r="I490" i="14" a="1"/>
  <c r="I490" i="14"/>
  <c r="J490" i="14" a="1"/>
  <c r="J490" i="14"/>
  <c r="B491" i="14" a="1"/>
  <c r="B491" i="14"/>
  <c r="C491" i="14" a="1"/>
  <c r="C491" i="14"/>
  <c r="D491" i="14" a="1"/>
  <c r="D491" i="14"/>
  <c r="E491" i="14" a="1"/>
  <c r="E491" i="14"/>
  <c r="F491" i="14" a="1"/>
  <c r="F491" i="14"/>
  <c r="G491" i="14" a="1"/>
  <c r="G491" i="14"/>
  <c r="H491" i="14" a="1"/>
  <c r="H491" i="14"/>
  <c r="I491" i="14" a="1"/>
  <c r="I491" i="14"/>
  <c r="J491" i="14" a="1"/>
  <c r="J491" i="14"/>
  <c r="B492" i="14" a="1"/>
  <c r="B492" i="14"/>
  <c r="C492" i="14" a="1"/>
  <c r="C492" i="14"/>
  <c r="D492" i="14" a="1"/>
  <c r="D492" i="14"/>
  <c r="E492" i="14" a="1"/>
  <c r="E492" i="14"/>
  <c r="F492" i="14" a="1"/>
  <c r="F492" i="14"/>
  <c r="G492" i="14" a="1"/>
  <c r="G492" i="14"/>
  <c r="H492" i="14" a="1"/>
  <c r="H492" i="14"/>
  <c r="I492" i="14" a="1"/>
  <c r="I492" i="14"/>
  <c r="J492" i="14" a="1"/>
  <c r="J492" i="14"/>
  <c r="B493" i="14" a="1"/>
  <c r="B493" i="14"/>
  <c r="C493" i="14" a="1"/>
  <c r="C493" i="14"/>
  <c r="D493" i="14" a="1"/>
  <c r="D493" i="14"/>
  <c r="E493" i="14" a="1"/>
  <c r="E493" i="14"/>
  <c r="F493" i="14" a="1"/>
  <c r="F493" i="14"/>
  <c r="G493" i="14" a="1"/>
  <c r="G493" i="14"/>
  <c r="H493" i="14" a="1"/>
  <c r="H493" i="14"/>
  <c r="I493" i="14" a="1"/>
  <c r="I493" i="14"/>
  <c r="J493" i="14" a="1"/>
  <c r="J493" i="14"/>
  <c r="B494" i="14" a="1"/>
  <c r="B494" i="14"/>
  <c r="C494" i="14" a="1"/>
  <c r="C494" i="14"/>
  <c r="D494" i="14" a="1"/>
  <c r="D494" i="14"/>
  <c r="E494" i="14" a="1"/>
  <c r="E494" i="14"/>
  <c r="F494" i="14" a="1"/>
  <c r="F494" i="14"/>
  <c r="G494" i="14" a="1"/>
  <c r="G494" i="14"/>
  <c r="H494" i="14" a="1"/>
  <c r="H494" i="14"/>
  <c r="I494" i="14" a="1"/>
  <c r="I494" i="14"/>
  <c r="J494" i="14" a="1"/>
  <c r="J494" i="14"/>
  <c r="B495" i="14" a="1"/>
  <c r="B495" i="14"/>
  <c r="C495" i="14" a="1"/>
  <c r="C495" i="14"/>
  <c r="D495" i="14" a="1"/>
  <c r="D495" i="14"/>
  <c r="E495" i="14" a="1"/>
  <c r="E495" i="14"/>
  <c r="F495" i="14" a="1"/>
  <c r="F495" i="14"/>
  <c r="G495" i="14" a="1"/>
  <c r="G495" i="14"/>
  <c r="H495" i="14" a="1"/>
  <c r="H495" i="14"/>
  <c r="I495" i="14" a="1"/>
  <c r="I495" i="14"/>
  <c r="J495" i="14" a="1"/>
  <c r="J495" i="14"/>
  <c r="B496" i="14" a="1"/>
  <c r="B496" i="14"/>
  <c r="C496" i="14" a="1"/>
  <c r="C496" i="14"/>
  <c r="D496" i="14" a="1"/>
  <c r="D496" i="14"/>
  <c r="E496" i="14" a="1"/>
  <c r="E496" i="14"/>
  <c r="F496" i="14" a="1"/>
  <c r="F496" i="14"/>
  <c r="G496" i="14" a="1"/>
  <c r="G496" i="14"/>
  <c r="H496" i="14" a="1"/>
  <c r="H496" i="14"/>
  <c r="I496" i="14" a="1"/>
  <c r="I496" i="14"/>
  <c r="J496" i="14" a="1"/>
  <c r="J496" i="14"/>
  <c r="B498" i="14" a="1"/>
  <c r="B498" i="14"/>
  <c r="C498" i="14" a="1"/>
  <c r="C498" i="14"/>
  <c r="D498" i="14" a="1"/>
  <c r="D498" i="14"/>
  <c r="E498" i="14" a="1"/>
  <c r="E498" i="14"/>
  <c r="F498" i="14" a="1"/>
  <c r="F498" i="14"/>
  <c r="G498" i="14" a="1"/>
  <c r="G498" i="14"/>
  <c r="H498" i="14" a="1"/>
  <c r="H498" i="14"/>
  <c r="I498" i="14" a="1"/>
  <c r="I498" i="14"/>
  <c r="J498" i="14" a="1"/>
  <c r="J498" i="14"/>
  <c r="B499" i="14" a="1"/>
  <c r="B499" i="14"/>
  <c r="C499" i="14" a="1"/>
  <c r="C499" i="14"/>
  <c r="D499" i="14" a="1"/>
  <c r="D499" i="14"/>
  <c r="E499" i="14" a="1"/>
  <c r="E499" i="14"/>
  <c r="F499" i="14" a="1"/>
  <c r="F499" i="14"/>
  <c r="G499" i="14" a="1"/>
  <c r="G499" i="14"/>
  <c r="H499" i="14" a="1"/>
  <c r="H499" i="14"/>
  <c r="I499" i="14" a="1"/>
  <c r="I499" i="14"/>
  <c r="J499" i="14" a="1"/>
  <c r="J499" i="14"/>
  <c r="B500" i="14" a="1"/>
  <c r="B500" i="14"/>
  <c r="C500" i="14" a="1"/>
  <c r="C500" i="14"/>
  <c r="D500" i="14" a="1"/>
  <c r="D500" i="14"/>
  <c r="E500" i="14" a="1"/>
  <c r="E500" i="14"/>
  <c r="F500" i="14" a="1"/>
  <c r="F500" i="14"/>
  <c r="G500" i="14" a="1"/>
  <c r="G500" i="14"/>
  <c r="H500" i="14" a="1"/>
  <c r="H500" i="14"/>
  <c r="I500" i="14" a="1"/>
  <c r="I500" i="14"/>
  <c r="J500" i="14" a="1"/>
  <c r="J500" i="14"/>
  <c r="B501" i="14" a="1"/>
  <c r="B501" i="14"/>
  <c r="C501" i="14" a="1"/>
  <c r="C501" i="14"/>
  <c r="D501" i="14" a="1"/>
  <c r="D501" i="14"/>
  <c r="E501" i="14" a="1"/>
  <c r="E501" i="14"/>
  <c r="F501" i="14" a="1"/>
  <c r="F501" i="14"/>
  <c r="G501" i="14" a="1"/>
  <c r="G501" i="14"/>
  <c r="H501" i="14" a="1"/>
  <c r="H501" i="14"/>
  <c r="I501" i="14" a="1"/>
  <c r="I501" i="14"/>
  <c r="J501" i="14" a="1"/>
  <c r="J501" i="14"/>
  <c r="B502" i="14" a="1"/>
  <c r="B502" i="14"/>
  <c r="C502" i="14" a="1"/>
  <c r="C502" i="14"/>
  <c r="D502" i="14" a="1"/>
  <c r="D502" i="14"/>
  <c r="E502" i="14" a="1"/>
  <c r="E502" i="14"/>
  <c r="F502" i="14" a="1"/>
  <c r="F502" i="14"/>
  <c r="G502" i="14" a="1"/>
  <c r="G502" i="14"/>
  <c r="H502" i="14" a="1"/>
  <c r="H502" i="14"/>
  <c r="I502" i="14" a="1"/>
  <c r="I502" i="14"/>
  <c r="J502" i="14" a="1"/>
  <c r="J502" i="14"/>
  <c r="B503" i="14" a="1"/>
  <c r="B503" i="14"/>
  <c r="C503" i="14" a="1"/>
  <c r="C503" i="14"/>
  <c r="D503" i="14" a="1"/>
  <c r="D503" i="14"/>
  <c r="E503" i="14" a="1"/>
  <c r="E503" i="14"/>
  <c r="F503" i="14" a="1"/>
  <c r="F503" i="14"/>
  <c r="G503" i="14" a="1"/>
  <c r="G503" i="14"/>
  <c r="H503" i="14" a="1"/>
  <c r="H503" i="14"/>
  <c r="I503" i="14" a="1"/>
  <c r="I503" i="14"/>
  <c r="J503" i="14" a="1"/>
  <c r="J503" i="14"/>
  <c r="B504" i="14" a="1"/>
  <c r="B504" i="14"/>
  <c r="C504" i="14" a="1"/>
  <c r="C504" i="14"/>
  <c r="D504" i="14" a="1"/>
  <c r="D504" i="14"/>
  <c r="E504" i="14" a="1"/>
  <c r="E504" i="14"/>
  <c r="F504" i="14" a="1"/>
  <c r="F504" i="14"/>
  <c r="G504" i="14" a="1"/>
  <c r="G504" i="14"/>
  <c r="H504" i="14" a="1"/>
  <c r="H504" i="14"/>
  <c r="I504" i="14" a="1"/>
  <c r="I504" i="14"/>
  <c r="J504" i="14" a="1"/>
  <c r="J504" i="14"/>
  <c r="B505" i="14" a="1"/>
  <c r="B505" i="14"/>
  <c r="C505" i="14" a="1"/>
  <c r="C505" i="14"/>
  <c r="D505" i="14" a="1"/>
  <c r="D505" i="14"/>
  <c r="E505" i="14" a="1"/>
  <c r="E505" i="14"/>
  <c r="F505" i="14" a="1"/>
  <c r="F505" i="14"/>
  <c r="G505" i="14" a="1"/>
  <c r="G505" i="14"/>
  <c r="H505" i="14" a="1"/>
  <c r="H505" i="14"/>
  <c r="I505" i="14" a="1"/>
  <c r="I505" i="14"/>
  <c r="J505" i="14" a="1"/>
  <c r="J505" i="14"/>
  <c r="B506" i="14" a="1"/>
  <c r="B506" i="14"/>
  <c r="C506" i="14" a="1"/>
  <c r="C506" i="14"/>
  <c r="D506" i="14" a="1"/>
  <c r="D506" i="14"/>
  <c r="E506" i="14" a="1"/>
  <c r="E506" i="14"/>
  <c r="F506" i="14" a="1"/>
  <c r="F506" i="14"/>
  <c r="G506" i="14" a="1"/>
  <c r="G506" i="14"/>
  <c r="H506" i="14" a="1"/>
  <c r="H506" i="14"/>
  <c r="I506" i="14" a="1"/>
  <c r="I506" i="14"/>
  <c r="J506" i="14" a="1"/>
  <c r="J506" i="14"/>
  <c r="B507" i="14" a="1"/>
  <c r="B507" i="14"/>
  <c r="C507" i="14" a="1"/>
  <c r="C507" i="14"/>
  <c r="D507" i="14" a="1"/>
  <c r="D507" i="14"/>
  <c r="E507" i="14" a="1"/>
  <c r="E507" i="14"/>
  <c r="F507" i="14" a="1"/>
  <c r="F507" i="14"/>
  <c r="G507" i="14" a="1"/>
  <c r="G507" i="14"/>
  <c r="H507" i="14" a="1"/>
  <c r="H507" i="14"/>
  <c r="I507" i="14" a="1"/>
  <c r="I507" i="14"/>
  <c r="J507" i="14" a="1"/>
  <c r="J507" i="14"/>
  <c r="B508" i="14" a="1"/>
  <c r="B508" i="14"/>
  <c r="C508" i="14" a="1"/>
  <c r="C508" i="14"/>
  <c r="D508" i="14" a="1"/>
  <c r="D508" i="14"/>
  <c r="E508" i="14" a="1"/>
  <c r="E508" i="14"/>
  <c r="F508" i="14" a="1"/>
  <c r="F508" i="14"/>
  <c r="G508" i="14" a="1"/>
  <c r="G508" i="14"/>
  <c r="H508" i="14" a="1"/>
  <c r="H508" i="14"/>
  <c r="I508" i="14" a="1"/>
  <c r="I508" i="14"/>
  <c r="J508" i="14" a="1"/>
  <c r="J508" i="14"/>
  <c r="B509" i="14" a="1"/>
  <c r="B509" i="14"/>
  <c r="C509" i="14" a="1"/>
  <c r="C509" i="14"/>
  <c r="D509" i="14" a="1"/>
  <c r="D509" i="14"/>
  <c r="E509" i="14" a="1"/>
  <c r="E509" i="14"/>
  <c r="F509" i="14" a="1"/>
  <c r="F509" i="14"/>
  <c r="G509" i="14" a="1"/>
  <c r="G509" i="14"/>
  <c r="H509" i="14" a="1"/>
  <c r="H509" i="14"/>
  <c r="I509" i="14" a="1"/>
  <c r="I509" i="14"/>
  <c r="J509" i="14" a="1"/>
  <c r="J509" i="14"/>
  <c r="B510" i="14" a="1"/>
  <c r="B510" i="14"/>
  <c r="C510" i="14" a="1"/>
  <c r="C510" i="14"/>
  <c r="D510" i="14" a="1"/>
  <c r="D510" i="14"/>
  <c r="E510" i="14" a="1"/>
  <c r="E510" i="14"/>
  <c r="F510" i="14" a="1"/>
  <c r="F510" i="14"/>
  <c r="G510" i="14" a="1"/>
  <c r="G510" i="14"/>
  <c r="H510" i="14" a="1"/>
  <c r="H510" i="14"/>
  <c r="I510" i="14" a="1"/>
  <c r="I510" i="14"/>
  <c r="J510" i="14" a="1"/>
  <c r="J510" i="14"/>
  <c r="B511" i="14" a="1"/>
  <c r="B511" i="14"/>
  <c r="C511" i="14" a="1"/>
  <c r="C511" i="14"/>
  <c r="D511" i="14" a="1"/>
  <c r="D511" i="14"/>
  <c r="E511" i="14" a="1"/>
  <c r="E511" i="14"/>
  <c r="F511" i="14" a="1"/>
  <c r="F511" i="14"/>
  <c r="G511" i="14" a="1"/>
  <c r="G511" i="14"/>
  <c r="H511" i="14" a="1"/>
  <c r="H511" i="14"/>
  <c r="I511" i="14" a="1"/>
  <c r="I511" i="14"/>
  <c r="J511" i="14" a="1"/>
  <c r="J511" i="14"/>
  <c r="B512" i="14" a="1"/>
  <c r="B512" i="14"/>
  <c r="C512" i="14" a="1"/>
  <c r="C512" i="14"/>
  <c r="D512" i="14" a="1"/>
  <c r="D512" i="14"/>
  <c r="E512" i="14" a="1"/>
  <c r="E512" i="14"/>
  <c r="F512" i="14" a="1"/>
  <c r="F512" i="14"/>
  <c r="G512" i="14" a="1"/>
  <c r="G512" i="14"/>
  <c r="H512" i="14" a="1"/>
  <c r="H512" i="14"/>
  <c r="I512" i="14" a="1"/>
  <c r="I512" i="14"/>
  <c r="J512" i="14" a="1"/>
  <c r="J512" i="14"/>
  <c r="B513" i="14" a="1"/>
  <c r="B513" i="14"/>
  <c r="C513" i="14" a="1"/>
  <c r="C513" i="14"/>
  <c r="D513" i="14" a="1"/>
  <c r="D513" i="14"/>
  <c r="E513" i="14" a="1"/>
  <c r="E513" i="14"/>
  <c r="F513" i="14" a="1"/>
  <c r="F513" i="14"/>
  <c r="G513" i="14" a="1"/>
  <c r="G513" i="14"/>
  <c r="H513" i="14" a="1"/>
  <c r="H513" i="14"/>
  <c r="I513" i="14" a="1"/>
  <c r="I513" i="14"/>
  <c r="J513" i="14" a="1"/>
  <c r="J513" i="14"/>
  <c r="B514" i="14" a="1"/>
  <c r="B514" i="14"/>
  <c r="C514" i="14" a="1"/>
  <c r="C514" i="14"/>
  <c r="D514" i="14" a="1"/>
  <c r="D514" i="14"/>
  <c r="E514" i="14" a="1"/>
  <c r="E514" i="14"/>
  <c r="F514" i="14" a="1"/>
  <c r="F514" i="14"/>
  <c r="G514" i="14" a="1"/>
  <c r="G514" i="14"/>
  <c r="H514" i="14" a="1"/>
  <c r="H514" i="14"/>
  <c r="I514" i="14" a="1"/>
  <c r="I514" i="14"/>
  <c r="J514" i="14" a="1"/>
  <c r="J514" i="14"/>
  <c r="B515" i="14" a="1"/>
  <c r="B515" i="14"/>
  <c r="C515" i="14" a="1"/>
  <c r="C515" i="14"/>
  <c r="D515" i="14" a="1"/>
  <c r="D515" i="14"/>
  <c r="E515" i="14" a="1"/>
  <c r="E515" i="14"/>
  <c r="F515" i="14" a="1"/>
  <c r="F515" i="14"/>
  <c r="G515" i="14" a="1"/>
  <c r="G515" i="14"/>
  <c r="H515" i="14" a="1"/>
  <c r="H515" i="14"/>
  <c r="I515" i="14" a="1"/>
  <c r="I515" i="14"/>
  <c r="J515" i="14" a="1"/>
  <c r="J515" i="14"/>
  <c r="B517" i="14" a="1"/>
  <c r="B517" i="14"/>
  <c r="C517" i="14" a="1"/>
  <c r="C517" i="14"/>
  <c r="D517" i="14" a="1"/>
  <c r="D517" i="14"/>
  <c r="E517" i="14" a="1"/>
  <c r="E517" i="14"/>
  <c r="F517" i="14" a="1"/>
  <c r="F517" i="14"/>
  <c r="G517" i="14" a="1"/>
  <c r="G517" i="14"/>
  <c r="H517" i="14" a="1"/>
  <c r="H517" i="14"/>
  <c r="I517" i="14" a="1"/>
  <c r="I517" i="14"/>
  <c r="J517" i="14" a="1"/>
  <c r="J517" i="14"/>
  <c r="B518" i="14" a="1"/>
  <c r="B518" i="14"/>
  <c r="C518" i="14" a="1"/>
  <c r="C518" i="14"/>
  <c r="D518" i="14" a="1"/>
  <c r="D518" i="14"/>
  <c r="E518" i="14" a="1"/>
  <c r="E518" i="14"/>
  <c r="F518" i="14" a="1"/>
  <c r="F518" i="14"/>
  <c r="G518" i="14" a="1"/>
  <c r="G518" i="14"/>
  <c r="H518" i="14" a="1"/>
  <c r="H518" i="14"/>
  <c r="I518" i="14" a="1"/>
  <c r="I518" i="14"/>
  <c r="J518" i="14" a="1"/>
  <c r="J518" i="14"/>
  <c r="B520" i="14" a="1"/>
  <c r="B520" i="14"/>
  <c r="C520" i="14" a="1"/>
  <c r="C520" i="14"/>
  <c r="D520" i="14" a="1"/>
  <c r="D520" i="14"/>
  <c r="E520" i="14" a="1"/>
  <c r="E520" i="14"/>
  <c r="F520" i="14" a="1"/>
  <c r="F520" i="14"/>
  <c r="G520" i="14" a="1"/>
  <c r="G520" i="14"/>
  <c r="H520" i="14" a="1"/>
  <c r="H520" i="14"/>
  <c r="I520" i="14" a="1"/>
  <c r="I520" i="14"/>
  <c r="J520" i="14" a="1"/>
  <c r="J520" i="14"/>
  <c r="B521" i="14" a="1"/>
  <c r="B521" i="14"/>
  <c r="C521" i="14" a="1"/>
  <c r="C521" i="14"/>
  <c r="D521" i="14" a="1"/>
  <c r="D521" i="14"/>
  <c r="E521" i="14" a="1"/>
  <c r="E521" i="14"/>
  <c r="F521" i="14" a="1"/>
  <c r="F521" i="14"/>
  <c r="G521" i="14" a="1"/>
  <c r="G521" i="14"/>
  <c r="H521" i="14" a="1"/>
  <c r="H521" i="14"/>
  <c r="I521" i="14" a="1"/>
  <c r="I521" i="14"/>
  <c r="J521" i="14" a="1"/>
  <c r="J521" i="14"/>
  <c r="B522" i="14" a="1"/>
  <c r="B522" i="14"/>
  <c r="C522" i="14" a="1"/>
  <c r="C522" i="14"/>
  <c r="D522" i="14" a="1"/>
  <c r="D522" i="14"/>
  <c r="E522" i="14" a="1"/>
  <c r="E522" i="14"/>
  <c r="F522" i="14" a="1"/>
  <c r="F522" i="14"/>
  <c r="G522" i="14" a="1"/>
  <c r="G522" i="14"/>
  <c r="H522" i="14" a="1"/>
  <c r="H522" i="14"/>
  <c r="I522" i="14" a="1"/>
  <c r="I522" i="14"/>
  <c r="J522" i="14" a="1"/>
  <c r="J522" i="14"/>
  <c r="B523" i="14" a="1"/>
  <c r="B523" i="14"/>
  <c r="C523" i="14" a="1"/>
  <c r="C523" i="14"/>
  <c r="D523" i="14" a="1"/>
  <c r="D523" i="14"/>
  <c r="E523" i="14" a="1"/>
  <c r="E523" i="14"/>
  <c r="F523" i="14" a="1"/>
  <c r="F523" i="14"/>
  <c r="G523" i="14" a="1"/>
  <c r="G523" i="14"/>
  <c r="H523" i="14" a="1"/>
  <c r="H523" i="14"/>
  <c r="I523" i="14" a="1"/>
  <c r="I523" i="14"/>
  <c r="J523" i="14" a="1"/>
  <c r="J523" i="14"/>
  <c r="B524" i="14" a="1"/>
  <c r="B524" i="14"/>
  <c r="C524" i="14" a="1"/>
  <c r="C524" i="14"/>
  <c r="D524" i="14" a="1"/>
  <c r="D524" i="14"/>
  <c r="E524" i="14" a="1"/>
  <c r="E524" i="14"/>
  <c r="F524" i="14" a="1"/>
  <c r="F524" i="14"/>
  <c r="G524" i="14" a="1"/>
  <c r="G524" i="14"/>
  <c r="H524" i="14" a="1"/>
  <c r="H524" i="14"/>
  <c r="I524" i="14" a="1"/>
  <c r="I524" i="14"/>
  <c r="J524" i="14" a="1"/>
  <c r="J524" i="14"/>
  <c r="B525" i="14" a="1"/>
  <c r="B525" i="14"/>
  <c r="C525" i="14" a="1"/>
  <c r="C525" i="14"/>
  <c r="D525" i="14" a="1"/>
  <c r="D525" i="14"/>
  <c r="E525" i="14" a="1"/>
  <c r="E525" i="14"/>
  <c r="F525" i="14" a="1"/>
  <c r="F525" i="14"/>
  <c r="G525" i="14" a="1"/>
  <c r="G525" i="14"/>
  <c r="H525" i="14" a="1"/>
  <c r="H525" i="14"/>
  <c r="I525" i="14" a="1"/>
  <c r="I525" i="14"/>
  <c r="J525" i="14" a="1"/>
  <c r="J525" i="14"/>
  <c r="B526" i="14" a="1"/>
  <c r="B526" i="14"/>
  <c r="C526" i="14" a="1"/>
  <c r="C526" i="14"/>
  <c r="D526" i="14" a="1"/>
  <c r="D526" i="14"/>
  <c r="E526" i="14" a="1"/>
  <c r="E526" i="14"/>
  <c r="F526" i="14" a="1"/>
  <c r="F526" i="14"/>
  <c r="G526" i="14" a="1"/>
  <c r="G526" i="14"/>
  <c r="H526" i="14" a="1"/>
  <c r="H526" i="14"/>
  <c r="I526" i="14" a="1"/>
  <c r="I526" i="14"/>
  <c r="J526" i="14" a="1"/>
  <c r="J526" i="14"/>
  <c r="B528" i="14" a="1"/>
  <c r="B528" i="14"/>
  <c r="C528" i="14" a="1"/>
  <c r="C528" i="14"/>
  <c r="D528" i="14" a="1"/>
  <c r="D528" i="14"/>
  <c r="E528" i="14" a="1"/>
  <c r="E528" i="14"/>
  <c r="F528" i="14" a="1"/>
  <c r="F528" i="14"/>
  <c r="G528" i="14" a="1"/>
  <c r="G528" i="14"/>
  <c r="H528" i="14" a="1"/>
  <c r="H528" i="14"/>
  <c r="I528" i="14" a="1"/>
  <c r="I528" i="14"/>
  <c r="J528" i="14" a="1"/>
  <c r="J528" i="14"/>
  <c r="B529" i="14" a="1"/>
  <c r="B529" i="14"/>
  <c r="C529" i="14" a="1"/>
  <c r="C529" i="14"/>
  <c r="D529" i="14" a="1"/>
  <c r="D529" i="14"/>
  <c r="E529" i="14" a="1"/>
  <c r="E529" i="14"/>
  <c r="F529" i="14" a="1"/>
  <c r="F529" i="14"/>
  <c r="G529" i="14" a="1"/>
  <c r="G529" i="14"/>
  <c r="H529" i="14" a="1"/>
  <c r="H529" i="14"/>
  <c r="I529" i="14" a="1"/>
  <c r="I529" i="14"/>
  <c r="J529" i="14" a="1"/>
  <c r="J529" i="14"/>
  <c r="B530" i="14" a="1"/>
  <c r="B530" i="14"/>
  <c r="C530" i="14" a="1"/>
  <c r="C530" i="14"/>
  <c r="D530" i="14" a="1"/>
  <c r="D530" i="14"/>
  <c r="E530" i="14" a="1"/>
  <c r="E530" i="14"/>
  <c r="F530" i="14" a="1"/>
  <c r="F530" i="14"/>
  <c r="G530" i="14" a="1"/>
  <c r="G530" i="14"/>
  <c r="H530" i="14" a="1"/>
  <c r="H530" i="14"/>
  <c r="I530" i="14" a="1"/>
  <c r="I530" i="14"/>
  <c r="J530" i="14" a="1"/>
  <c r="J530" i="14"/>
  <c r="B531" i="14" a="1"/>
  <c r="B531" i="14"/>
  <c r="C531" i="14" a="1"/>
  <c r="C531" i="14"/>
  <c r="D531" i="14" a="1"/>
  <c r="D531" i="14"/>
  <c r="E531" i="14" a="1"/>
  <c r="E531" i="14"/>
  <c r="F531" i="14" a="1"/>
  <c r="F531" i="14"/>
  <c r="G531" i="14" a="1"/>
  <c r="G531" i="14"/>
  <c r="H531" i="14" a="1"/>
  <c r="H531" i="14"/>
  <c r="I531" i="14" a="1"/>
  <c r="I531" i="14"/>
  <c r="J531" i="14" a="1"/>
  <c r="J531" i="14"/>
  <c r="B532" i="14" a="1"/>
  <c r="B532" i="14"/>
  <c r="C532" i="14" a="1"/>
  <c r="C532" i="14"/>
  <c r="D532" i="14" a="1"/>
  <c r="D532" i="14"/>
  <c r="E532" i="14" a="1"/>
  <c r="E532" i="14"/>
  <c r="F532" i="14" a="1"/>
  <c r="F532" i="14"/>
  <c r="G532" i="14" a="1"/>
  <c r="G532" i="14"/>
  <c r="H532" i="14" a="1"/>
  <c r="H532" i="14"/>
  <c r="I532" i="14" a="1"/>
  <c r="I532" i="14"/>
  <c r="J532" i="14" a="1"/>
  <c r="J532" i="14"/>
  <c r="B533" i="14" a="1"/>
  <c r="B533" i="14"/>
  <c r="C533" i="14" a="1"/>
  <c r="C533" i="14"/>
  <c r="D533" i="14" a="1"/>
  <c r="D533" i="14"/>
  <c r="E533" i="14" a="1"/>
  <c r="E533" i="14"/>
  <c r="F533" i="14" a="1"/>
  <c r="F533" i="14"/>
  <c r="G533" i="14" a="1"/>
  <c r="G533" i="14"/>
  <c r="H533" i="14" a="1"/>
  <c r="H533" i="14"/>
  <c r="I533" i="14" a="1"/>
  <c r="I533" i="14"/>
  <c r="J533" i="14" a="1"/>
  <c r="J533" i="14"/>
  <c r="B534" i="14" a="1"/>
  <c r="B534" i="14"/>
  <c r="C534" i="14" a="1"/>
  <c r="C534" i="14"/>
  <c r="D534" i="14" a="1"/>
  <c r="D534" i="14"/>
  <c r="E534" i="14" a="1"/>
  <c r="E534" i="14"/>
  <c r="F534" i="14" a="1"/>
  <c r="F534" i="14"/>
  <c r="G534" i="14" a="1"/>
  <c r="G534" i="14"/>
  <c r="H534" i="14" a="1"/>
  <c r="H534" i="14"/>
  <c r="I534" i="14" a="1"/>
  <c r="I534" i="14"/>
  <c r="J534" i="14" a="1"/>
  <c r="J534" i="14"/>
  <c r="B535" i="14" a="1"/>
  <c r="B535" i="14"/>
  <c r="C535" i="14" a="1"/>
  <c r="C535" i="14"/>
  <c r="D535" i="14" a="1"/>
  <c r="D535" i="14"/>
  <c r="E535" i="14" a="1"/>
  <c r="E535" i="14"/>
  <c r="F535" i="14" a="1"/>
  <c r="F535" i="14"/>
  <c r="G535" i="14" a="1"/>
  <c r="G535" i="14"/>
  <c r="H535" i="14" a="1"/>
  <c r="H535" i="14"/>
  <c r="I535" i="14" a="1"/>
  <c r="I535" i="14"/>
  <c r="J535" i="14" a="1"/>
  <c r="J535" i="14"/>
  <c r="B536" i="14" a="1"/>
  <c r="B536" i="14"/>
  <c r="C536" i="14" a="1"/>
  <c r="C536" i="14"/>
  <c r="D536" i="14" a="1"/>
  <c r="D536" i="14"/>
  <c r="E536" i="14" a="1"/>
  <c r="E536" i="14"/>
  <c r="F536" i="14" a="1"/>
  <c r="F536" i="14"/>
  <c r="G536" i="14" a="1"/>
  <c r="G536" i="14"/>
  <c r="H536" i="14" a="1"/>
  <c r="H536" i="14"/>
  <c r="I536" i="14" a="1"/>
  <c r="I536" i="14"/>
  <c r="J536" i="14" a="1"/>
  <c r="J536" i="14"/>
  <c r="B537" i="14" a="1"/>
  <c r="B537" i="14"/>
  <c r="C537" i="14" a="1"/>
  <c r="C537" i="14"/>
  <c r="D537" i="14" a="1"/>
  <c r="D537" i="14"/>
  <c r="E537" i="14" a="1"/>
  <c r="E537" i="14"/>
  <c r="F537" i="14" a="1"/>
  <c r="F537" i="14"/>
  <c r="G537" i="14" a="1"/>
  <c r="G537" i="14"/>
  <c r="H537" i="14" a="1"/>
  <c r="H537" i="14"/>
  <c r="I537" i="14" a="1"/>
  <c r="I537" i="14"/>
  <c r="J537" i="14" a="1"/>
  <c r="J537" i="14"/>
  <c r="B538" i="14" a="1"/>
  <c r="B538" i="14"/>
  <c r="C538" i="14" a="1"/>
  <c r="C538" i="14"/>
  <c r="D538" i="14" a="1"/>
  <c r="D538" i="14"/>
  <c r="E538" i="14" a="1"/>
  <c r="E538" i="14"/>
  <c r="F538" i="14" a="1"/>
  <c r="F538" i="14"/>
  <c r="G538" i="14" a="1"/>
  <c r="G538" i="14"/>
  <c r="H538" i="14" a="1"/>
  <c r="H538" i="14"/>
  <c r="I538" i="14" a="1"/>
  <c r="I538" i="14"/>
  <c r="J538" i="14" a="1"/>
  <c r="J538" i="14"/>
  <c r="B539" i="14" a="1"/>
  <c r="B539" i="14"/>
  <c r="C539" i="14" a="1"/>
  <c r="C539" i="14"/>
  <c r="D539" i="14" a="1"/>
  <c r="D539" i="14"/>
  <c r="E539" i="14" a="1"/>
  <c r="E539" i="14"/>
  <c r="F539" i="14" a="1"/>
  <c r="F539" i="14"/>
  <c r="G539" i="14" a="1"/>
  <c r="G539" i="14"/>
  <c r="H539" i="14" a="1"/>
  <c r="H539" i="14"/>
  <c r="I539" i="14" a="1"/>
  <c r="I539" i="14"/>
  <c r="J539" i="14" a="1"/>
  <c r="J539" i="14"/>
  <c r="B540" i="14" a="1"/>
  <c r="B540" i="14"/>
  <c r="C540" i="14" a="1"/>
  <c r="C540" i="14"/>
  <c r="D540" i="14" a="1"/>
  <c r="D540" i="14"/>
  <c r="E540" i="14" a="1"/>
  <c r="E540" i="14"/>
  <c r="F540" i="14" a="1"/>
  <c r="F540" i="14"/>
  <c r="G540" i="14" a="1"/>
  <c r="G540" i="14"/>
  <c r="H540" i="14" a="1"/>
  <c r="H540" i="14"/>
  <c r="I540" i="14" a="1"/>
  <c r="I540" i="14"/>
  <c r="J540" i="14" a="1"/>
  <c r="J540" i="14"/>
  <c r="B541" i="14" a="1"/>
  <c r="B541" i="14"/>
  <c r="C541" i="14" a="1"/>
  <c r="C541" i="14"/>
  <c r="D541" i="14" a="1"/>
  <c r="D541" i="14"/>
  <c r="E541" i="14" a="1"/>
  <c r="E541" i="14"/>
  <c r="F541" i="14" a="1"/>
  <c r="F541" i="14"/>
  <c r="G541" i="14" a="1"/>
  <c r="G541" i="14"/>
  <c r="H541" i="14" a="1"/>
  <c r="H541" i="14"/>
  <c r="I541" i="14" a="1"/>
  <c r="I541" i="14"/>
  <c r="J541" i="14" a="1"/>
  <c r="J541" i="14"/>
  <c r="B542" i="14" a="1"/>
  <c r="B542" i="14"/>
  <c r="C542" i="14" a="1"/>
  <c r="C542" i="14"/>
  <c r="D542" i="14" a="1"/>
  <c r="D542" i="14"/>
  <c r="E542" i="14" a="1"/>
  <c r="E542" i="14"/>
  <c r="F542" i="14" a="1"/>
  <c r="F542" i="14"/>
  <c r="G542" i="14" a="1"/>
  <c r="G542" i="14"/>
  <c r="H542" i="14" a="1"/>
  <c r="H542" i="14"/>
  <c r="I542" i="14" a="1"/>
  <c r="I542" i="14"/>
  <c r="J542" i="14" a="1"/>
  <c r="J542" i="14"/>
  <c r="B543" i="14" a="1"/>
  <c r="B543" i="14"/>
  <c r="C543" i="14" a="1"/>
  <c r="C543" i="14"/>
  <c r="D543" i="14" a="1"/>
  <c r="D543" i="14"/>
  <c r="E543" i="14" a="1"/>
  <c r="E543" i="14"/>
  <c r="F543" i="14" a="1"/>
  <c r="F543" i="14"/>
  <c r="G543" i="14" a="1"/>
  <c r="G543" i="14"/>
  <c r="H543" i="14" a="1"/>
  <c r="H543" i="14"/>
  <c r="I543" i="14" a="1"/>
  <c r="I543" i="14"/>
  <c r="J543" i="14" a="1"/>
  <c r="J543" i="14"/>
  <c r="B544" i="14" a="1"/>
  <c r="B544" i="14"/>
  <c r="C544" i="14" a="1"/>
  <c r="C544" i="14"/>
  <c r="D544" i="14" a="1"/>
  <c r="D544" i="14"/>
  <c r="E544" i="14" a="1"/>
  <c r="E544" i="14"/>
  <c r="F544" i="14" a="1"/>
  <c r="F544" i="14"/>
  <c r="G544" i="14" a="1"/>
  <c r="G544" i="14"/>
  <c r="H544" i="14" a="1"/>
  <c r="H544" i="14"/>
  <c r="I544" i="14" a="1"/>
  <c r="I544" i="14"/>
  <c r="J544" i="14" a="1"/>
  <c r="J544" i="14"/>
  <c r="B545" i="14" a="1"/>
  <c r="B545" i="14"/>
  <c r="C545" i="14" a="1"/>
  <c r="C545" i="14"/>
  <c r="D545" i="14" a="1"/>
  <c r="D545" i="14"/>
  <c r="E545" i="14" a="1"/>
  <c r="E545" i="14"/>
  <c r="F545" i="14" a="1"/>
  <c r="F545" i="14"/>
  <c r="G545" i="14" a="1"/>
  <c r="G545" i="14"/>
  <c r="H545" i="14" a="1"/>
  <c r="H545" i="14"/>
  <c r="I545" i="14" a="1"/>
  <c r="I545" i="14"/>
  <c r="J545" i="14" a="1"/>
  <c r="J545" i="14"/>
  <c r="B546" i="14" a="1"/>
  <c r="B546" i="14"/>
  <c r="C546" i="14" a="1"/>
  <c r="C546" i="14"/>
  <c r="D546" i="14" a="1"/>
  <c r="D546" i="14"/>
  <c r="E546" i="14" a="1"/>
  <c r="E546" i="14"/>
  <c r="F546" i="14" a="1"/>
  <c r="F546" i="14"/>
  <c r="G546" i="14" a="1"/>
  <c r="G546" i="14"/>
  <c r="H546" i="14" a="1"/>
  <c r="H546" i="14"/>
  <c r="I546" i="14" a="1"/>
  <c r="I546" i="14"/>
  <c r="J546" i="14" a="1"/>
  <c r="J546" i="14"/>
  <c r="B547" i="14" a="1"/>
  <c r="B547" i="14"/>
  <c r="C547" i="14" a="1"/>
  <c r="C547" i="14"/>
  <c r="D547" i="14" a="1"/>
  <c r="D547" i="14"/>
  <c r="E547" i="14" a="1"/>
  <c r="E547" i="14"/>
  <c r="F547" i="14" a="1"/>
  <c r="F547" i="14"/>
  <c r="G547" i="14" a="1"/>
  <c r="G547" i="14"/>
  <c r="H547" i="14" a="1"/>
  <c r="H547" i="14"/>
  <c r="I547" i="14" a="1"/>
  <c r="I547" i="14"/>
  <c r="J547" i="14" a="1"/>
  <c r="J547" i="14"/>
  <c r="B548" i="14" a="1"/>
  <c r="B548" i="14"/>
  <c r="C548" i="14" a="1"/>
  <c r="C548" i="14"/>
  <c r="D548" i="14" a="1"/>
  <c r="D548" i="14"/>
  <c r="E548" i="14" a="1"/>
  <c r="E548" i="14"/>
  <c r="F548" i="14" a="1"/>
  <c r="F548" i="14"/>
  <c r="G548" i="14" a="1"/>
  <c r="G548" i="14"/>
  <c r="H548" i="14" a="1"/>
  <c r="H548" i="14"/>
  <c r="I548" i="14" a="1"/>
  <c r="I548" i="14"/>
  <c r="J548" i="14" a="1"/>
  <c r="J548" i="14"/>
  <c r="B549" i="14" a="1"/>
  <c r="B549" i="14"/>
  <c r="C549" i="14" a="1"/>
  <c r="C549" i="14"/>
  <c r="D549" i="14" a="1"/>
  <c r="D549" i="14"/>
  <c r="E549" i="14" a="1"/>
  <c r="E549" i="14"/>
  <c r="F549" i="14" a="1"/>
  <c r="F549" i="14"/>
  <c r="G549" i="14" a="1"/>
  <c r="G549" i="14"/>
  <c r="H549" i="14" a="1"/>
  <c r="H549" i="14"/>
  <c r="I549" i="14" a="1"/>
  <c r="I549" i="14"/>
  <c r="J549" i="14" a="1"/>
  <c r="J549" i="14"/>
  <c r="B550" i="14" a="1"/>
  <c r="B550" i="14"/>
  <c r="C550" i="14" a="1"/>
  <c r="C550" i="14"/>
  <c r="D550" i="14" a="1"/>
  <c r="D550" i="14"/>
  <c r="E550" i="14" a="1"/>
  <c r="E550" i="14"/>
  <c r="F550" i="14" a="1"/>
  <c r="F550" i="14"/>
  <c r="G550" i="14" a="1"/>
  <c r="G550" i="14"/>
  <c r="H550" i="14" a="1"/>
  <c r="H550" i="14"/>
  <c r="I550" i="14" a="1"/>
  <c r="I550" i="14"/>
  <c r="J550" i="14" a="1"/>
  <c r="J550" i="14"/>
  <c r="B551" i="14" a="1"/>
  <c r="B551" i="14"/>
  <c r="C551" i="14" a="1"/>
  <c r="C551" i="14"/>
  <c r="D551" i="14" a="1"/>
  <c r="D551" i="14"/>
  <c r="E551" i="14" a="1"/>
  <c r="E551" i="14"/>
  <c r="F551" i="14" a="1"/>
  <c r="F551" i="14"/>
  <c r="G551" i="14" a="1"/>
  <c r="G551" i="14"/>
  <c r="H551" i="14" a="1"/>
  <c r="H551" i="14"/>
  <c r="I551" i="14" a="1"/>
  <c r="I551" i="14"/>
  <c r="J551" i="14" a="1"/>
  <c r="J551" i="14"/>
  <c r="B552" i="14" a="1"/>
  <c r="B552" i="14"/>
  <c r="C552" i="14" a="1"/>
  <c r="C552" i="14"/>
  <c r="D552" i="14" a="1"/>
  <c r="D552" i="14"/>
  <c r="E552" i="14" a="1"/>
  <c r="E552" i="14"/>
  <c r="F552" i="14" a="1"/>
  <c r="F552" i="14"/>
  <c r="G552" i="14" a="1"/>
  <c r="G552" i="14"/>
  <c r="H552" i="14" a="1"/>
  <c r="H552" i="14"/>
  <c r="I552" i="14" a="1"/>
  <c r="I552" i="14"/>
  <c r="J552" i="14" a="1"/>
  <c r="J552" i="14"/>
  <c r="B553" i="14" a="1"/>
  <c r="B553" i="14"/>
  <c r="C553" i="14" a="1"/>
  <c r="C553" i="14"/>
  <c r="D553" i="14" a="1"/>
  <c r="D553" i="14"/>
  <c r="E553" i="14" a="1"/>
  <c r="E553" i="14"/>
  <c r="F553" i="14" a="1"/>
  <c r="F553" i="14"/>
  <c r="G553" i="14" a="1"/>
  <c r="G553" i="14"/>
  <c r="H553" i="14" a="1"/>
  <c r="H553" i="14"/>
  <c r="I553" i="14" a="1"/>
  <c r="I553" i="14"/>
  <c r="J553" i="14" a="1"/>
  <c r="J553" i="14"/>
  <c r="B554" i="14" a="1"/>
  <c r="B554" i="14"/>
  <c r="C554" i="14" a="1"/>
  <c r="C554" i="14"/>
  <c r="D554" i="14" a="1"/>
  <c r="D554" i="14"/>
  <c r="E554" i="14" a="1"/>
  <c r="E554" i="14"/>
  <c r="F554" i="14" a="1"/>
  <c r="F554" i="14"/>
  <c r="G554" i="14" a="1"/>
  <c r="G554" i="14"/>
  <c r="H554" i="14" a="1"/>
  <c r="H554" i="14"/>
  <c r="I554" i="14" a="1"/>
  <c r="I554" i="14"/>
  <c r="J554" i="14" a="1"/>
  <c r="J554" i="14"/>
  <c r="B555" i="14" a="1"/>
  <c r="B555" i="14"/>
  <c r="C555" i="14" a="1"/>
  <c r="C555" i="14"/>
  <c r="D555" i="14" a="1"/>
  <c r="D555" i="14"/>
  <c r="E555" i="14" a="1"/>
  <c r="E555" i="14"/>
  <c r="F555" i="14" a="1"/>
  <c r="F555" i="14"/>
  <c r="G555" i="14" a="1"/>
  <c r="G555" i="14"/>
  <c r="H555" i="14" a="1"/>
  <c r="H555" i="14"/>
  <c r="I555" i="14" a="1"/>
  <c r="I555" i="14"/>
  <c r="J555" i="14" a="1"/>
  <c r="J555" i="14"/>
  <c r="B556" i="14" a="1"/>
  <c r="B556" i="14"/>
  <c r="C556" i="14" a="1"/>
  <c r="C556" i="14"/>
  <c r="D556" i="14" a="1"/>
  <c r="D556" i="14"/>
  <c r="E556" i="14" a="1"/>
  <c r="E556" i="14"/>
  <c r="F556" i="14" a="1"/>
  <c r="F556" i="14"/>
  <c r="G556" i="14" a="1"/>
  <c r="G556" i="14"/>
  <c r="H556" i="14" a="1"/>
  <c r="H556" i="14"/>
  <c r="I556" i="14" a="1"/>
  <c r="I556" i="14"/>
  <c r="J556" i="14" a="1"/>
  <c r="J556" i="14"/>
  <c r="B557" i="14" a="1"/>
  <c r="B557" i="14"/>
  <c r="C557" i="14" a="1"/>
  <c r="C557" i="14"/>
  <c r="D557" i="14" a="1"/>
  <c r="D557" i="14"/>
  <c r="E557" i="14" a="1"/>
  <c r="E557" i="14"/>
  <c r="F557" i="14" a="1"/>
  <c r="F557" i="14"/>
  <c r="G557" i="14" a="1"/>
  <c r="G557" i="14"/>
  <c r="H557" i="14" a="1"/>
  <c r="H557" i="14"/>
  <c r="I557" i="14" a="1"/>
  <c r="I557" i="14"/>
  <c r="J557" i="14" a="1"/>
  <c r="J557" i="14"/>
  <c r="B558" i="14" a="1"/>
  <c r="B558" i="14"/>
  <c r="C558" i="14" a="1"/>
  <c r="C558" i="14"/>
  <c r="D558" i="14" a="1"/>
  <c r="D558" i="14"/>
  <c r="E558" i="14" a="1"/>
  <c r="E558" i="14"/>
  <c r="F558" i="14" a="1"/>
  <c r="F558" i="14"/>
  <c r="G558" i="14" a="1"/>
  <c r="G558" i="14"/>
  <c r="H558" i="14" a="1"/>
  <c r="H558" i="14"/>
  <c r="I558" i="14" a="1"/>
  <c r="I558" i="14"/>
  <c r="J558" i="14" a="1"/>
  <c r="J558" i="14"/>
  <c r="B559" i="14" a="1"/>
  <c r="B559" i="14"/>
  <c r="C559" i="14" a="1"/>
  <c r="C559" i="14"/>
  <c r="D559" i="14" a="1"/>
  <c r="D559" i="14"/>
  <c r="E559" i="14" a="1"/>
  <c r="E559" i="14"/>
  <c r="F559" i="14" a="1"/>
  <c r="F559" i="14"/>
  <c r="G559" i="14" a="1"/>
  <c r="G559" i="14"/>
  <c r="H559" i="14" a="1"/>
  <c r="H559" i="14"/>
  <c r="I559" i="14" a="1"/>
  <c r="I559" i="14"/>
  <c r="J559" i="14" a="1"/>
  <c r="J559" i="14"/>
  <c r="B560" i="14" a="1"/>
  <c r="B560" i="14"/>
  <c r="C560" i="14" a="1"/>
  <c r="C560" i="14"/>
  <c r="D560" i="14" a="1"/>
  <c r="D560" i="14"/>
  <c r="E560" i="14" a="1"/>
  <c r="E560" i="14"/>
  <c r="F560" i="14" a="1"/>
  <c r="F560" i="14"/>
  <c r="G560" i="14" a="1"/>
  <c r="G560" i="14"/>
  <c r="H560" i="14" a="1"/>
  <c r="H560" i="14"/>
  <c r="I560" i="14" a="1"/>
  <c r="I560" i="14"/>
  <c r="J560" i="14" a="1"/>
  <c r="J560" i="14"/>
  <c r="B561" i="14" a="1"/>
  <c r="B561" i="14"/>
  <c r="C561" i="14" a="1"/>
  <c r="C561" i="14"/>
  <c r="D561" i="14" a="1"/>
  <c r="D561" i="14"/>
  <c r="E561" i="14" a="1"/>
  <c r="E561" i="14"/>
  <c r="F561" i="14" a="1"/>
  <c r="F561" i="14"/>
  <c r="G561" i="14" a="1"/>
  <c r="G561" i="14"/>
  <c r="H561" i="14" a="1"/>
  <c r="H561" i="14"/>
  <c r="I561" i="14" a="1"/>
  <c r="I561" i="14"/>
  <c r="J561" i="14" a="1"/>
  <c r="J561" i="14"/>
  <c r="B562" i="14" a="1"/>
  <c r="B562" i="14"/>
  <c r="C562" i="14" a="1"/>
  <c r="C562" i="14"/>
  <c r="D562" i="14" a="1"/>
  <c r="D562" i="14"/>
  <c r="E562" i="14" a="1"/>
  <c r="E562" i="14"/>
  <c r="F562" i="14" a="1"/>
  <c r="F562" i="14"/>
  <c r="G562" i="14" a="1"/>
  <c r="G562" i="14"/>
  <c r="H562" i="14" a="1"/>
  <c r="H562" i="14"/>
  <c r="I562" i="14" a="1"/>
  <c r="I562" i="14"/>
  <c r="J562" i="14" a="1"/>
  <c r="J562" i="14"/>
  <c r="B563" i="14" a="1"/>
  <c r="B563" i="14"/>
  <c r="C563" i="14" a="1"/>
  <c r="C563" i="14"/>
  <c r="D563" i="14" a="1"/>
  <c r="D563" i="14"/>
  <c r="E563" i="14" a="1"/>
  <c r="E563" i="14"/>
  <c r="F563" i="14" a="1"/>
  <c r="F563" i="14"/>
  <c r="G563" i="14" a="1"/>
  <c r="G563" i="14"/>
  <c r="H563" i="14" a="1"/>
  <c r="H563" i="14"/>
  <c r="I563" i="14" a="1"/>
  <c r="I563" i="14"/>
  <c r="J563" i="14" a="1"/>
  <c r="J563" i="14"/>
  <c r="B564" i="14" a="1"/>
  <c r="B564" i="14"/>
  <c r="C564" i="14" a="1"/>
  <c r="C564" i="14"/>
  <c r="D564" i="14" a="1"/>
  <c r="D564" i="14"/>
  <c r="E564" i="14" a="1"/>
  <c r="E564" i="14"/>
  <c r="F564" i="14" a="1"/>
  <c r="F564" i="14"/>
  <c r="G564" i="14" a="1"/>
  <c r="G564" i="14"/>
  <c r="H564" i="14" a="1"/>
  <c r="H564" i="14"/>
  <c r="I564" i="14" a="1"/>
  <c r="I564" i="14"/>
  <c r="J564" i="14" a="1"/>
  <c r="J564" i="14"/>
  <c r="B565" i="14" a="1"/>
  <c r="B565" i="14"/>
  <c r="C565" i="14" a="1"/>
  <c r="C565" i="14"/>
  <c r="D565" i="14" a="1"/>
  <c r="D565" i="14"/>
  <c r="E565" i="14" a="1"/>
  <c r="E565" i="14"/>
  <c r="F565" i="14" a="1"/>
  <c r="F565" i="14"/>
  <c r="G565" i="14" a="1"/>
  <c r="G565" i="14"/>
  <c r="H565" i="14" a="1"/>
  <c r="H565" i="14"/>
  <c r="I565" i="14" a="1"/>
  <c r="I565" i="14"/>
  <c r="J565" i="14" a="1"/>
  <c r="J565" i="14"/>
  <c r="B566" i="14" a="1"/>
  <c r="B566" i="14"/>
  <c r="C566" i="14" a="1"/>
  <c r="C566" i="14"/>
  <c r="D566" i="14" a="1"/>
  <c r="D566" i="14"/>
  <c r="E566" i="14" a="1"/>
  <c r="E566" i="14"/>
  <c r="F566" i="14" a="1"/>
  <c r="F566" i="14"/>
  <c r="G566" i="14" a="1"/>
  <c r="G566" i="14"/>
  <c r="H566" i="14" a="1"/>
  <c r="H566" i="14"/>
  <c r="I566" i="14" a="1"/>
  <c r="I566" i="14"/>
  <c r="J566" i="14" a="1"/>
  <c r="J566" i="14"/>
  <c r="B567" i="14" a="1"/>
  <c r="B567" i="14"/>
  <c r="C567" i="14" a="1"/>
  <c r="C567" i="14"/>
  <c r="D567" i="14" a="1"/>
  <c r="D567" i="14"/>
  <c r="E567" i="14" a="1"/>
  <c r="E567" i="14"/>
  <c r="F567" i="14" a="1"/>
  <c r="F567" i="14"/>
  <c r="G567" i="14" a="1"/>
  <c r="G567" i="14"/>
  <c r="H567" i="14" a="1"/>
  <c r="H567" i="14"/>
  <c r="I567" i="14" a="1"/>
  <c r="I567" i="14"/>
  <c r="J567" i="14" a="1"/>
  <c r="J567" i="14"/>
  <c r="B568" i="14" a="1"/>
  <c r="B568" i="14"/>
  <c r="C568" i="14" a="1"/>
  <c r="C568" i="14"/>
  <c r="D568" i="14" a="1"/>
  <c r="D568" i="14"/>
  <c r="E568" i="14" a="1"/>
  <c r="E568" i="14"/>
  <c r="F568" i="14" a="1"/>
  <c r="F568" i="14"/>
  <c r="G568" i="14" a="1"/>
  <c r="G568" i="14"/>
  <c r="H568" i="14" a="1"/>
  <c r="H568" i="14"/>
  <c r="I568" i="14" a="1"/>
  <c r="I568" i="14"/>
  <c r="J568" i="14" a="1"/>
  <c r="J568" i="14"/>
  <c r="B569" i="14" a="1"/>
  <c r="B569" i="14"/>
  <c r="C569" i="14" a="1"/>
  <c r="C569" i="14"/>
  <c r="D569" i="14" a="1"/>
  <c r="D569" i="14"/>
  <c r="E569" i="14" a="1"/>
  <c r="E569" i="14"/>
  <c r="F569" i="14" a="1"/>
  <c r="F569" i="14"/>
  <c r="G569" i="14" a="1"/>
  <c r="G569" i="14"/>
  <c r="H569" i="14" a="1"/>
  <c r="H569" i="14"/>
  <c r="I569" i="14" a="1"/>
  <c r="I569" i="14"/>
  <c r="J569" i="14" a="1"/>
  <c r="J569" i="14"/>
  <c r="B570" i="14" a="1"/>
  <c r="B570" i="14"/>
  <c r="C570" i="14" a="1"/>
  <c r="C570" i="14"/>
  <c r="D570" i="14" a="1"/>
  <c r="D570" i="14"/>
  <c r="E570" i="14" a="1"/>
  <c r="E570" i="14"/>
  <c r="F570" i="14" a="1"/>
  <c r="F570" i="14"/>
  <c r="G570" i="14" a="1"/>
  <c r="G570" i="14"/>
  <c r="H570" i="14" a="1"/>
  <c r="H570" i="14"/>
  <c r="I570" i="14" a="1"/>
  <c r="I570" i="14"/>
  <c r="J570" i="14" a="1"/>
  <c r="J570" i="14"/>
  <c r="B571" i="14" a="1"/>
  <c r="B571" i="14"/>
  <c r="C571" i="14" a="1"/>
  <c r="C571" i="14"/>
  <c r="D571" i="14" a="1"/>
  <c r="D571" i="14"/>
  <c r="E571" i="14" a="1"/>
  <c r="E571" i="14"/>
  <c r="F571" i="14" a="1"/>
  <c r="F571" i="14"/>
  <c r="G571" i="14" a="1"/>
  <c r="G571" i="14"/>
  <c r="H571" i="14" a="1"/>
  <c r="H571" i="14"/>
  <c r="I571" i="14" a="1"/>
  <c r="I571" i="14"/>
  <c r="J571" i="14" a="1"/>
  <c r="J571" i="14"/>
  <c r="B572" i="14" a="1"/>
  <c r="B572" i="14"/>
  <c r="C572" i="14" a="1"/>
  <c r="C572" i="14"/>
  <c r="D572" i="14" a="1"/>
  <c r="D572" i="14"/>
  <c r="E572" i="14" a="1"/>
  <c r="E572" i="14"/>
  <c r="F572" i="14" a="1"/>
  <c r="F572" i="14"/>
  <c r="G572" i="14" a="1"/>
  <c r="G572" i="14"/>
  <c r="H572" i="14" a="1"/>
  <c r="H572" i="14"/>
  <c r="I572" i="14" a="1"/>
  <c r="I572" i="14"/>
  <c r="J572" i="14" a="1"/>
  <c r="J572" i="14"/>
  <c r="B573" i="14" a="1"/>
  <c r="B573" i="14"/>
  <c r="C573" i="14" a="1"/>
  <c r="C573" i="14"/>
  <c r="D573" i="14" a="1"/>
  <c r="D573" i="14"/>
  <c r="E573" i="14" a="1"/>
  <c r="E573" i="14"/>
  <c r="F573" i="14" a="1"/>
  <c r="F573" i="14"/>
  <c r="G573" i="14" a="1"/>
  <c r="G573" i="14"/>
  <c r="H573" i="14" a="1"/>
  <c r="H573" i="14"/>
  <c r="I573" i="14" a="1"/>
  <c r="I573" i="14"/>
  <c r="J573" i="14" a="1"/>
  <c r="J573" i="14"/>
  <c r="B574" i="14" a="1"/>
  <c r="B574" i="14"/>
  <c r="C574" i="14" a="1"/>
  <c r="C574" i="14"/>
  <c r="D574" i="14" a="1"/>
  <c r="D574" i="14"/>
  <c r="E574" i="14" a="1"/>
  <c r="E574" i="14"/>
  <c r="F574" i="14" a="1"/>
  <c r="F574" i="14"/>
  <c r="G574" i="14" a="1"/>
  <c r="G574" i="14"/>
  <c r="H574" i="14" a="1"/>
  <c r="H574" i="14"/>
  <c r="I574" i="14" a="1"/>
  <c r="I574" i="14"/>
  <c r="J574" i="14" a="1"/>
  <c r="J574" i="14"/>
  <c r="B575" i="14" a="1"/>
  <c r="B575" i="14"/>
  <c r="C575" i="14" a="1"/>
  <c r="C575" i="14"/>
  <c r="D575" i="14" a="1"/>
  <c r="D575" i="14"/>
  <c r="E575" i="14" a="1"/>
  <c r="E575" i="14"/>
  <c r="F575" i="14" a="1"/>
  <c r="F575" i="14"/>
  <c r="G575" i="14" a="1"/>
  <c r="G575" i="14"/>
  <c r="H575" i="14" a="1"/>
  <c r="H575" i="14"/>
  <c r="I575" i="14" a="1"/>
  <c r="I575" i="14"/>
  <c r="J575" i="14" a="1"/>
  <c r="J575" i="14"/>
  <c r="B576" i="14" a="1"/>
  <c r="B576" i="14"/>
  <c r="C576" i="14" a="1"/>
  <c r="C576" i="14"/>
  <c r="D576" i="14" a="1"/>
  <c r="D576" i="14"/>
  <c r="E576" i="14" a="1"/>
  <c r="E576" i="14"/>
  <c r="F576" i="14" a="1"/>
  <c r="F576" i="14"/>
  <c r="G576" i="14" a="1"/>
  <c r="G576" i="14"/>
  <c r="H576" i="14" a="1"/>
  <c r="H576" i="14"/>
  <c r="I576" i="14" a="1"/>
  <c r="I576" i="14"/>
  <c r="J576" i="14" a="1"/>
  <c r="J576" i="14"/>
  <c r="B577" i="14" a="1"/>
  <c r="B577" i="14"/>
  <c r="C577" i="14" a="1"/>
  <c r="C577" i="14"/>
  <c r="D577" i="14" a="1"/>
  <c r="D577" i="14"/>
  <c r="E577" i="14" a="1"/>
  <c r="E577" i="14"/>
  <c r="F577" i="14" a="1"/>
  <c r="F577" i="14"/>
  <c r="G577" i="14" a="1"/>
  <c r="G577" i="14"/>
  <c r="H577" i="14" a="1"/>
  <c r="H577" i="14"/>
  <c r="I577" i="14" a="1"/>
  <c r="I577" i="14"/>
  <c r="J577" i="14" a="1"/>
  <c r="J577" i="14"/>
  <c r="B578" i="14" a="1"/>
  <c r="B578" i="14"/>
  <c r="C578" i="14" a="1"/>
  <c r="C578" i="14"/>
  <c r="D578" i="14" a="1"/>
  <c r="D578" i="14"/>
  <c r="E578" i="14" a="1"/>
  <c r="E578" i="14"/>
  <c r="F578" i="14" a="1"/>
  <c r="F578" i="14"/>
  <c r="G578" i="14" a="1"/>
  <c r="G578" i="14"/>
  <c r="H578" i="14" a="1"/>
  <c r="H578" i="14"/>
  <c r="I578" i="14" a="1"/>
  <c r="I578" i="14"/>
  <c r="J578" i="14" a="1"/>
  <c r="J578" i="14"/>
  <c r="B579" i="14" a="1"/>
  <c r="B579" i="14"/>
  <c r="C579" i="14" a="1"/>
  <c r="C579" i="14"/>
  <c r="D579" i="14" a="1"/>
  <c r="D579" i="14"/>
  <c r="E579" i="14" a="1"/>
  <c r="E579" i="14"/>
  <c r="F579" i="14" a="1"/>
  <c r="F579" i="14"/>
  <c r="G579" i="14" a="1"/>
  <c r="G579" i="14"/>
  <c r="H579" i="14" a="1"/>
  <c r="H579" i="14"/>
  <c r="I579" i="14" a="1"/>
  <c r="I579" i="14"/>
  <c r="J579" i="14" a="1"/>
  <c r="J579" i="14"/>
  <c r="B580" i="14" a="1"/>
  <c r="B580" i="14"/>
  <c r="C580" i="14" a="1"/>
  <c r="C580" i="14"/>
  <c r="D580" i="14" a="1"/>
  <c r="D580" i="14"/>
  <c r="E580" i="14" a="1"/>
  <c r="E580" i="14"/>
  <c r="F580" i="14" a="1"/>
  <c r="F580" i="14"/>
  <c r="G580" i="14" a="1"/>
  <c r="G580" i="14"/>
  <c r="H580" i="14" a="1"/>
  <c r="H580" i="14"/>
  <c r="I580" i="14" a="1"/>
  <c r="I580" i="14"/>
  <c r="J580" i="14" a="1"/>
  <c r="J580" i="14"/>
  <c r="B581" i="14" a="1"/>
  <c r="B581" i="14"/>
  <c r="C581" i="14" a="1"/>
  <c r="C581" i="14"/>
  <c r="D581" i="14" a="1"/>
  <c r="D581" i="14"/>
  <c r="E581" i="14" a="1"/>
  <c r="E581" i="14"/>
  <c r="F581" i="14" a="1"/>
  <c r="F581" i="14"/>
  <c r="G581" i="14" a="1"/>
  <c r="G581" i="14"/>
  <c r="H581" i="14" a="1"/>
  <c r="H581" i="14"/>
  <c r="I581" i="14" a="1"/>
  <c r="I581" i="14"/>
  <c r="J581" i="14" a="1"/>
  <c r="J581" i="14"/>
  <c r="B582" i="14" a="1"/>
  <c r="B582" i="14"/>
  <c r="C582" i="14" a="1"/>
  <c r="C582" i="14"/>
  <c r="D582" i="14" a="1"/>
  <c r="D582" i="14"/>
  <c r="E582" i="14" a="1"/>
  <c r="E582" i="14"/>
  <c r="F582" i="14" a="1"/>
  <c r="F582" i="14"/>
  <c r="G582" i="14" a="1"/>
  <c r="G582" i="14"/>
  <c r="H582" i="14" a="1"/>
  <c r="H582" i="14"/>
  <c r="I582" i="14" a="1"/>
  <c r="I582" i="14"/>
  <c r="J582" i="14" a="1"/>
  <c r="J582" i="14"/>
  <c r="B583" i="14" a="1"/>
  <c r="B583" i="14"/>
  <c r="C583" i="14" a="1"/>
  <c r="C583" i="14"/>
  <c r="D583" i="14" a="1"/>
  <c r="D583" i="14"/>
  <c r="E583" i="14" a="1"/>
  <c r="E583" i="14"/>
  <c r="F583" i="14" a="1"/>
  <c r="F583" i="14"/>
  <c r="G583" i="14" a="1"/>
  <c r="G583" i="14"/>
  <c r="H583" i="14" a="1"/>
  <c r="H583" i="14"/>
  <c r="I583" i="14" a="1"/>
  <c r="I583" i="14"/>
  <c r="J583" i="14" a="1"/>
  <c r="J583" i="14"/>
  <c r="B584" i="14" a="1"/>
  <c r="B584" i="14"/>
  <c r="C584" i="14" a="1"/>
  <c r="C584" i="14"/>
  <c r="D584" i="14" a="1"/>
  <c r="D584" i="14"/>
  <c r="E584" i="14" a="1"/>
  <c r="E584" i="14"/>
  <c r="F584" i="14" a="1"/>
  <c r="F584" i="14"/>
  <c r="G584" i="14" a="1"/>
  <c r="G584" i="14"/>
  <c r="H584" i="14" a="1"/>
  <c r="H584" i="14"/>
  <c r="I584" i="14" a="1"/>
  <c r="I584" i="14"/>
  <c r="J584" i="14" a="1"/>
  <c r="J584" i="14"/>
  <c r="B585" i="14" a="1"/>
  <c r="B585" i="14"/>
  <c r="C585" i="14" a="1"/>
  <c r="C585" i="14"/>
  <c r="D585" i="14" a="1"/>
  <c r="D585" i="14"/>
  <c r="E585" i="14" a="1"/>
  <c r="E585" i="14"/>
  <c r="F585" i="14" a="1"/>
  <c r="F585" i="14"/>
  <c r="G585" i="14" a="1"/>
  <c r="G585" i="14"/>
  <c r="H585" i="14" a="1"/>
  <c r="H585" i="14"/>
  <c r="I585" i="14" a="1"/>
  <c r="I585" i="14"/>
  <c r="J585" i="14" a="1"/>
  <c r="J585" i="14"/>
  <c r="B586" i="14" a="1"/>
  <c r="B586" i="14"/>
  <c r="C586" i="14" a="1"/>
  <c r="C586" i="14"/>
  <c r="D586" i="14" a="1"/>
  <c r="D586" i="14"/>
  <c r="E586" i="14" a="1"/>
  <c r="E586" i="14"/>
  <c r="F586" i="14" a="1"/>
  <c r="F586" i="14"/>
  <c r="G586" i="14" a="1"/>
  <c r="G586" i="14"/>
  <c r="H586" i="14" a="1"/>
  <c r="H586" i="14"/>
  <c r="I586" i="14" a="1"/>
  <c r="I586" i="14"/>
  <c r="J586" i="14" a="1"/>
  <c r="J586" i="14"/>
  <c r="B587" i="14" a="1"/>
  <c r="B587" i="14"/>
  <c r="C587" i="14" a="1"/>
  <c r="C587" i="14"/>
  <c r="D587" i="14" a="1"/>
  <c r="D587" i="14"/>
  <c r="E587" i="14" a="1"/>
  <c r="E587" i="14"/>
  <c r="F587" i="14" a="1"/>
  <c r="F587" i="14"/>
  <c r="G587" i="14" a="1"/>
  <c r="G587" i="14"/>
  <c r="H587" i="14" a="1"/>
  <c r="H587" i="14"/>
  <c r="I587" i="14" a="1"/>
  <c r="I587" i="14"/>
  <c r="J587" i="14" a="1"/>
  <c r="J587" i="14"/>
  <c r="B589" i="14" a="1"/>
  <c r="B589" i="14"/>
  <c r="C589" i="14" a="1"/>
  <c r="C589" i="14"/>
  <c r="D589" i="14" a="1"/>
  <c r="D589" i="14"/>
  <c r="E589" i="14" a="1"/>
  <c r="E589" i="14"/>
  <c r="F589" i="14" a="1"/>
  <c r="F589" i="14"/>
  <c r="G589" i="14" a="1"/>
  <c r="G589" i="14"/>
  <c r="H589" i="14" a="1"/>
  <c r="H589" i="14"/>
  <c r="I589" i="14" a="1"/>
  <c r="I589" i="14"/>
  <c r="J589" i="14" a="1"/>
  <c r="J589" i="14"/>
  <c r="B590" i="14" a="1"/>
  <c r="B590" i="14"/>
  <c r="C590" i="14" a="1"/>
  <c r="C590" i="14"/>
  <c r="D590" i="14" a="1"/>
  <c r="D590" i="14"/>
  <c r="E590" i="14" a="1"/>
  <c r="E590" i="14"/>
  <c r="F590" i="14" a="1"/>
  <c r="F590" i="14"/>
  <c r="G590" i="14" a="1"/>
  <c r="G590" i="14"/>
  <c r="H590" i="14" a="1"/>
  <c r="H590" i="14"/>
  <c r="I590" i="14" a="1"/>
  <c r="I590" i="14"/>
  <c r="J590" i="14" a="1"/>
  <c r="J590" i="14"/>
  <c r="B591" i="14" a="1"/>
  <c r="B591" i="14"/>
  <c r="C591" i="14" a="1"/>
  <c r="C591" i="14"/>
  <c r="D591" i="14" a="1"/>
  <c r="D591" i="14"/>
  <c r="E591" i="14" a="1"/>
  <c r="E591" i="14"/>
  <c r="F591" i="14" a="1"/>
  <c r="F591" i="14"/>
  <c r="G591" i="14" a="1"/>
  <c r="G591" i="14"/>
  <c r="H591" i="14" a="1"/>
  <c r="H591" i="14"/>
  <c r="I591" i="14" a="1"/>
  <c r="I591" i="14"/>
  <c r="J591" i="14" a="1"/>
  <c r="J591" i="14"/>
  <c r="B592" i="14" a="1"/>
  <c r="B592" i="14"/>
  <c r="C592" i="14" a="1"/>
  <c r="C592" i="14"/>
  <c r="D592" i="14" a="1"/>
  <c r="D592" i="14"/>
  <c r="E592" i="14" a="1"/>
  <c r="E592" i="14"/>
  <c r="F592" i="14" a="1"/>
  <c r="F592" i="14"/>
  <c r="G592" i="14" a="1"/>
  <c r="G592" i="14"/>
  <c r="H592" i="14" a="1"/>
  <c r="H592" i="14"/>
  <c r="I592" i="14" a="1"/>
  <c r="I592" i="14"/>
  <c r="J592" i="14" a="1"/>
  <c r="J592" i="14"/>
  <c r="B593" i="14" a="1"/>
  <c r="B593" i="14"/>
  <c r="C593" i="14" a="1"/>
  <c r="C593" i="14"/>
  <c r="D593" i="14" a="1"/>
  <c r="D593" i="14"/>
  <c r="E593" i="14" a="1"/>
  <c r="E593" i="14"/>
  <c r="F593" i="14" a="1"/>
  <c r="F593" i="14"/>
  <c r="G593" i="14" a="1"/>
  <c r="G593" i="14"/>
  <c r="H593" i="14" a="1"/>
  <c r="H593" i="14"/>
  <c r="I593" i="14" a="1"/>
  <c r="I593" i="14"/>
  <c r="J593" i="14" a="1"/>
  <c r="J593" i="14"/>
  <c r="B594" i="14" a="1"/>
  <c r="B594" i="14"/>
  <c r="C594" i="14" a="1"/>
  <c r="C594" i="14"/>
  <c r="D594" i="14" a="1"/>
  <c r="D594" i="14"/>
  <c r="E594" i="14" a="1"/>
  <c r="E594" i="14"/>
  <c r="F594" i="14" a="1"/>
  <c r="F594" i="14"/>
  <c r="G594" i="14" a="1"/>
  <c r="G594" i="14"/>
  <c r="H594" i="14" a="1"/>
  <c r="H594" i="14"/>
  <c r="I594" i="14" a="1"/>
  <c r="I594" i="14"/>
  <c r="J594" i="14" a="1"/>
  <c r="J594" i="14"/>
  <c r="B595" i="14" a="1"/>
  <c r="B595" i="14"/>
  <c r="C595" i="14" a="1"/>
  <c r="C595" i="14"/>
  <c r="D595" i="14" a="1"/>
  <c r="D595" i="14"/>
  <c r="E595" i="14" a="1"/>
  <c r="E595" i="14"/>
  <c r="F595" i="14" a="1"/>
  <c r="F595" i="14"/>
  <c r="G595" i="14" a="1"/>
  <c r="G595" i="14"/>
  <c r="H595" i="14" a="1"/>
  <c r="H595" i="14"/>
  <c r="I595" i="14" a="1"/>
  <c r="I595" i="14"/>
  <c r="J595" i="14" a="1"/>
  <c r="J595" i="14"/>
  <c r="B596" i="14" a="1"/>
  <c r="B596" i="14"/>
  <c r="C596" i="14" a="1"/>
  <c r="C596" i="14"/>
  <c r="D596" i="14" a="1"/>
  <c r="D596" i="14"/>
  <c r="E596" i="14" a="1"/>
  <c r="E596" i="14"/>
  <c r="F596" i="14" a="1"/>
  <c r="F596" i="14"/>
  <c r="G596" i="14" a="1"/>
  <c r="G596" i="14"/>
  <c r="H596" i="14" a="1"/>
  <c r="H596" i="14"/>
  <c r="I596" i="14" a="1"/>
  <c r="I596" i="14"/>
  <c r="J596" i="14" a="1"/>
  <c r="J596" i="14"/>
  <c r="B597" i="14" a="1"/>
  <c r="B597" i="14"/>
  <c r="C597" i="14" a="1"/>
  <c r="C597" i="14"/>
  <c r="D597" i="14" a="1"/>
  <c r="D597" i="14"/>
  <c r="E597" i="14" a="1"/>
  <c r="E597" i="14"/>
  <c r="F597" i="14" a="1"/>
  <c r="F597" i="14"/>
  <c r="G597" i="14" a="1"/>
  <c r="G597" i="14"/>
  <c r="H597" i="14" a="1"/>
  <c r="H597" i="14"/>
  <c r="I597" i="14" a="1"/>
  <c r="I597" i="14"/>
  <c r="J597" i="14" a="1"/>
  <c r="J597" i="14"/>
  <c r="B598" i="14" a="1"/>
  <c r="B598" i="14"/>
  <c r="C598" i="14" a="1"/>
  <c r="C598" i="14"/>
  <c r="D598" i="14" a="1"/>
  <c r="D598" i="14"/>
  <c r="E598" i="14" a="1"/>
  <c r="E598" i="14"/>
  <c r="F598" i="14" a="1"/>
  <c r="F598" i="14"/>
  <c r="G598" i="14" a="1"/>
  <c r="G598" i="14"/>
  <c r="H598" i="14" a="1"/>
  <c r="H598" i="14"/>
  <c r="I598" i="14" a="1"/>
  <c r="I598" i="14"/>
  <c r="J598" i="14" a="1"/>
  <c r="J598" i="14"/>
  <c r="B599" i="14" a="1"/>
  <c r="B599" i="14"/>
  <c r="C599" i="14" a="1"/>
  <c r="C599" i="14"/>
  <c r="D599" i="14" a="1"/>
  <c r="D599" i="14"/>
  <c r="E599" i="14" a="1"/>
  <c r="E599" i="14"/>
  <c r="F599" i="14" a="1"/>
  <c r="F599" i="14"/>
  <c r="G599" i="14" a="1"/>
  <c r="G599" i="14"/>
  <c r="H599" i="14" a="1"/>
  <c r="H599" i="14"/>
  <c r="I599" i="14" a="1"/>
  <c r="I599" i="14"/>
  <c r="J599" i="14" a="1"/>
  <c r="J599" i="14"/>
  <c r="B600" i="14" a="1"/>
  <c r="B600" i="14"/>
  <c r="C600" i="14" a="1"/>
  <c r="C600" i="14"/>
  <c r="D600" i="14" a="1"/>
  <c r="D600" i="14"/>
  <c r="E600" i="14" a="1"/>
  <c r="E600" i="14"/>
  <c r="F600" i="14" a="1"/>
  <c r="F600" i="14"/>
  <c r="G600" i="14" a="1"/>
  <c r="G600" i="14"/>
  <c r="H600" i="14" a="1"/>
  <c r="H600" i="14"/>
  <c r="I600" i="14" a="1"/>
  <c r="I600" i="14"/>
  <c r="J600" i="14" a="1"/>
  <c r="J600" i="14"/>
  <c r="B601" i="14" a="1"/>
  <c r="B601" i="14"/>
  <c r="C601" i="14" a="1"/>
  <c r="C601" i="14"/>
  <c r="D601" i="14" a="1"/>
  <c r="D601" i="14"/>
  <c r="E601" i="14" a="1"/>
  <c r="E601" i="14"/>
  <c r="F601" i="14" a="1"/>
  <c r="F601" i="14"/>
  <c r="G601" i="14" a="1"/>
  <c r="G601" i="14"/>
  <c r="H601" i="14" a="1"/>
  <c r="H601" i="14"/>
  <c r="I601" i="14" a="1"/>
  <c r="I601" i="14"/>
  <c r="J601" i="14" a="1"/>
  <c r="J601" i="14"/>
  <c r="B602" i="14" a="1"/>
  <c r="B602" i="14"/>
  <c r="C602" i="14" a="1"/>
  <c r="C602" i="14"/>
  <c r="D602" i="14" a="1"/>
  <c r="D602" i="14"/>
  <c r="E602" i="14" a="1"/>
  <c r="E602" i="14"/>
  <c r="F602" i="14" a="1"/>
  <c r="F602" i="14"/>
  <c r="G602" i="14" a="1"/>
  <c r="G602" i="14"/>
  <c r="H602" i="14" a="1"/>
  <c r="H602" i="14"/>
  <c r="I602" i="14" a="1"/>
  <c r="I602" i="14"/>
  <c r="J602" i="14" a="1"/>
  <c r="J602" i="14"/>
  <c r="B603" i="14" a="1"/>
  <c r="B603" i="14"/>
  <c r="C603" i="14" a="1"/>
  <c r="C603" i="14"/>
  <c r="D603" i="14" a="1"/>
  <c r="D603" i="14"/>
  <c r="E603" i="14" a="1"/>
  <c r="E603" i="14"/>
  <c r="F603" i="14" a="1"/>
  <c r="F603" i="14"/>
  <c r="G603" i="14" a="1"/>
  <c r="G603" i="14"/>
  <c r="H603" i="14" a="1"/>
  <c r="H603" i="14"/>
  <c r="I603" i="14" a="1"/>
  <c r="I603" i="14"/>
  <c r="J603" i="14" a="1"/>
  <c r="J603" i="14"/>
  <c r="B604" i="14" a="1"/>
  <c r="B604" i="14"/>
  <c r="C604" i="14" a="1"/>
  <c r="C604" i="14"/>
  <c r="D604" i="14" a="1"/>
  <c r="D604" i="14"/>
  <c r="E604" i="14" a="1"/>
  <c r="E604" i="14"/>
  <c r="F604" i="14" a="1"/>
  <c r="F604" i="14"/>
  <c r="G604" i="14" a="1"/>
  <c r="G604" i="14"/>
  <c r="H604" i="14" a="1"/>
  <c r="H604" i="14"/>
  <c r="I604" i="14" a="1"/>
  <c r="I604" i="14"/>
  <c r="J604" i="14" a="1"/>
  <c r="J604" i="14"/>
  <c r="B605" i="14" a="1"/>
  <c r="B605" i="14"/>
  <c r="C605" i="14" a="1"/>
  <c r="C605" i="14"/>
  <c r="D605" i="14" a="1"/>
  <c r="D605" i="14"/>
  <c r="E605" i="14" a="1"/>
  <c r="E605" i="14"/>
  <c r="F605" i="14" a="1"/>
  <c r="F605" i="14"/>
  <c r="G605" i="14" a="1"/>
  <c r="G605" i="14"/>
  <c r="H605" i="14" a="1"/>
  <c r="H605" i="14"/>
  <c r="I605" i="14" a="1"/>
  <c r="I605" i="14"/>
  <c r="J605" i="14" a="1"/>
  <c r="J605" i="14"/>
  <c r="B4" i="15" a="1"/>
  <c r="B4" i="15"/>
  <c r="C4" i="15" a="1"/>
  <c r="C4" i="15"/>
  <c r="D4" i="15" a="1"/>
  <c r="D4" i="15"/>
  <c r="E4" i="15" a="1"/>
  <c r="E4" i="15"/>
  <c r="F4" i="15" a="1"/>
  <c r="F4" i="15"/>
  <c r="G4" i="15" a="1"/>
  <c r="G4" i="15"/>
  <c r="H4" i="15" a="1"/>
  <c r="H4" i="15"/>
  <c r="I4" i="15" a="1"/>
  <c r="I4" i="15"/>
  <c r="J4" i="15" a="1"/>
  <c r="J4" i="15"/>
  <c r="B5" i="15" a="1"/>
  <c r="B5" i="15"/>
  <c r="C5" i="15" a="1"/>
  <c r="C5" i="15"/>
  <c r="D5" i="15" a="1"/>
  <c r="D5" i="15"/>
  <c r="E5" i="15" a="1"/>
  <c r="E5" i="15"/>
  <c r="F5" i="15" a="1"/>
  <c r="F5" i="15"/>
  <c r="G5" i="15" a="1"/>
  <c r="G5" i="15"/>
  <c r="H5" i="15" a="1"/>
  <c r="H5" i="15"/>
  <c r="I5" i="15" a="1"/>
  <c r="I5" i="15"/>
  <c r="J5" i="15" a="1"/>
  <c r="J5" i="15"/>
  <c r="B6" i="15" a="1"/>
  <c r="B6" i="15"/>
  <c r="C6" i="15" a="1"/>
  <c r="C6" i="15"/>
  <c r="D6" i="15" a="1"/>
  <c r="D6" i="15"/>
  <c r="E6" i="15" a="1"/>
  <c r="E6" i="15"/>
  <c r="F6" i="15" a="1"/>
  <c r="F6" i="15"/>
  <c r="G6" i="15" a="1"/>
  <c r="G6" i="15"/>
  <c r="H6" i="15" a="1"/>
  <c r="H6" i="15"/>
  <c r="I6" i="15" a="1"/>
  <c r="I6" i="15"/>
  <c r="J6" i="15" a="1"/>
  <c r="J6" i="15"/>
  <c r="B7" i="15" a="1"/>
  <c r="B7" i="15"/>
  <c r="C7" i="15" a="1"/>
  <c r="C7" i="15"/>
  <c r="D7" i="15" a="1"/>
  <c r="D7" i="15"/>
  <c r="E7" i="15" a="1"/>
  <c r="E7" i="15"/>
  <c r="F7" i="15" a="1"/>
  <c r="F7" i="15"/>
  <c r="G7" i="15" a="1"/>
  <c r="G7" i="15"/>
  <c r="H7" i="15" a="1"/>
  <c r="H7" i="15"/>
  <c r="I7" i="15" a="1"/>
  <c r="I7" i="15"/>
  <c r="J7" i="15" a="1"/>
  <c r="J7" i="15"/>
  <c r="B8" i="15" a="1"/>
  <c r="B8" i="15"/>
  <c r="C8" i="15" a="1"/>
  <c r="C8" i="15"/>
  <c r="D8" i="15" a="1"/>
  <c r="D8" i="15"/>
  <c r="E8" i="15" a="1"/>
  <c r="E8" i="15"/>
  <c r="F8" i="15" a="1"/>
  <c r="F8" i="15"/>
  <c r="G8" i="15" a="1"/>
  <c r="G8" i="15"/>
  <c r="H8" i="15" a="1"/>
  <c r="H8" i="15"/>
  <c r="I8" i="15" a="1"/>
  <c r="I8" i="15"/>
  <c r="J8" i="15" a="1"/>
  <c r="J8" i="15"/>
  <c r="B9" i="15" a="1"/>
  <c r="B9" i="15"/>
  <c r="C9" i="15" a="1"/>
  <c r="C9" i="15"/>
  <c r="D9" i="15" a="1"/>
  <c r="D9" i="15"/>
  <c r="E9" i="15" a="1"/>
  <c r="E9" i="15"/>
  <c r="F9" i="15" a="1"/>
  <c r="F9" i="15"/>
  <c r="G9" i="15" a="1"/>
  <c r="G9" i="15"/>
  <c r="H9" i="15" a="1"/>
  <c r="H9" i="15"/>
  <c r="I9" i="15" a="1"/>
  <c r="I9" i="15"/>
  <c r="J9" i="15" a="1"/>
  <c r="J9" i="15"/>
  <c r="B10" i="15" a="1"/>
  <c r="B10" i="15"/>
  <c r="C10" i="15" a="1"/>
  <c r="C10" i="15"/>
  <c r="D10" i="15" a="1"/>
  <c r="D10" i="15"/>
  <c r="E10" i="15" a="1"/>
  <c r="E10" i="15"/>
  <c r="F10" i="15" a="1"/>
  <c r="F10" i="15"/>
  <c r="G10" i="15" a="1"/>
  <c r="G10" i="15"/>
  <c r="H10" i="15" a="1"/>
  <c r="H10" i="15"/>
  <c r="I10" i="15" a="1"/>
  <c r="I10" i="15"/>
  <c r="J10" i="15" a="1"/>
  <c r="J10" i="15"/>
  <c r="B11" i="15" a="1"/>
  <c r="B11" i="15"/>
  <c r="C11" i="15" a="1"/>
  <c r="C11" i="15"/>
  <c r="D11" i="15" a="1"/>
  <c r="D11" i="15"/>
  <c r="E11" i="15" a="1"/>
  <c r="E11" i="15"/>
  <c r="F11" i="15" a="1"/>
  <c r="F11" i="15"/>
  <c r="G11" i="15" a="1"/>
  <c r="G11" i="15"/>
  <c r="H11" i="15" a="1"/>
  <c r="H11" i="15"/>
  <c r="I11" i="15" a="1"/>
  <c r="I11" i="15"/>
  <c r="J11" i="15" a="1"/>
  <c r="J11" i="15"/>
  <c r="B13" i="15" a="1"/>
  <c r="B13" i="15"/>
  <c r="C13" i="15" a="1"/>
  <c r="C13" i="15"/>
  <c r="D13" i="15" a="1"/>
  <c r="D13" i="15"/>
  <c r="E13" i="15" a="1"/>
  <c r="E13" i="15"/>
  <c r="F13" i="15" a="1"/>
  <c r="F13" i="15"/>
  <c r="G13" i="15" a="1"/>
  <c r="G13" i="15"/>
  <c r="H13" i="15" a="1"/>
  <c r="H13" i="15"/>
  <c r="I13" i="15" a="1"/>
  <c r="I13" i="15"/>
  <c r="J13" i="15" a="1"/>
  <c r="J13" i="15"/>
  <c r="B14" i="15" a="1"/>
  <c r="B14" i="15"/>
  <c r="C14" i="15" a="1"/>
  <c r="C14" i="15"/>
  <c r="D14" i="15" a="1"/>
  <c r="D14" i="15"/>
  <c r="E14" i="15" a="1"/>
  <c r="E14" i="15"/>
  <c r="F14" i="15" a="1"/>
  <c r="F14" i="15"/>
  <c r="G14" i="15" a="1"/>
  <c r="G14" i="15"/>
  <c r="H14" i="15" a="1"/>
  <c r="H14" i="15"/>
  <c r="I14" i="15" a="1"/>
  <c r="I14" i="15"/>
  <c r="J14" i="15" a="1"/>
  <c r="J14" i="15"/>
  <c r="B15" i="15" a="1"/>
  <c r="B15" i="15"/>
  <c r="C15" i="15" a="1"/>
  <c r="C15" i="15"/>
  <c r="D15" i="15" a="1"/>
  <c r="D15" i="15"/>
  <c r="E15" i="15" a="1"/>
  <c r="E15" i="15"/>
  <c r="F15" i="15" a="1"/>
  <c r="F15" i="15"/>
  <c r="G15" i="15" a="1"/>
  <c r="G15" i="15"/>
  <c r="H15" i="15" a="1"/>
  <c r="H15" i="15"/>
  <c r="I15" i="15" a="1"/>
  <c r="I15" i="15"/>
  <c r="J15" i="15" a="1"/>
  <c r="J15" i="15"/>
  <c r="B16" i="15" a="1"/>
  <c r="B16" i="15"/>
  <c r="C16" i="15" a="1"/>
  <c r="C16" i="15"/>
  <c r="D16" i="15" a="1"/>
  <c r="D16" i="15"/>
  <c r="E16" i="15" a="1"/>
  <c r="E16" i="15"/>
  <c r="F16" i="15" a="1"/>
  <c r="F16" i="15"/>
  <c r="G16" i="15" a="1"/>
  <c r="G16" i="15"/>
  <c r="H16" i="15" a="1"/>
  <c r="H16" i="15"/>
  <c r="I16" i="15" a="1"/>
  <c r="I16" i="15"/>
  <c r="J16" i="15" a="1"/>
  <c r="J16" i="15"/>
  <c r="B17" i="15" a="1"/>
  <c r="B17" i="15"/>
  <c r="C17" i="15" a="1"/>
  <c r="C17" i="15"/>
  <c r="D17" i="15" a="1"/>
  <c r="D17" i="15"/>
  <c r="E17" i="15" a="1"/>
  <c r="E17" i="15"/>
  <c r="F17" i="15" a="1"/>
  <c r="F17" i="15"/>
  <c r="G17" i="15" a="1"/>
  <c r="G17" i="15"/>
  <c r="H17" i="15" a="1"/>
  <c r="H17" i="15"/>
  <c r="I17" i="15" a="1"/>
  <c r="I17" i="15"/>
  <c r="J17" i="15" a="1"/>
  <c r="J17" i="15"/>
  <c r="B18" i="15" a="1"/>
  <c r="B18" i="15"/>
  <c r="C18" i="15" a="1"/>
  <c r="C18" i="15"/>
  <c r="D18" i="15" a="1"/>
  <c r="D18" i="15"/>
  <c r="E18" i="15" a="1"/>
  <c r="E18" i="15"/>
  <c r="F18" i="15" a="1"/>
  <c r="F18" i="15"/>
  <c r="G18" i="15" a="1"/>
  <c r="G18" i="15"/>
  <c r="H18" i="15" a="1"/>
  <c r="H18" i="15"/>
  <c r="I18" i="15" a="1"/>
  <c r="I18" i="15"/>
  <c r="J18" i="15" a="1"/>
  <c r="J18" i="15"/>
  <c r="B19" i="15" a="1"/>
  <c r="B19" i="15"/>
  <c r="C19" i="15" a="1"/>
  <c r="C19" i="15"/>
  <c r="D19" i="15" a="1"/>
  <c r="D19" i="15"/>
  <c r="E19" i="15" a="1"/>
  <c r="E19" i="15"/>
  <c r="F19" i="15" a="1"/>
  <c r="F19" i="15"/>
  <c r="G19" i="15" a="1"/>
  <c r="G19" i="15"/>
  <c r="H19" i="15" a="1"/>
  <c r="H19" i="15"/>
  <c r="I19" i="15" a="1"/>
  <c r="I19" i="15"/>
  <c r="J19" i="15" a="1"/>
  <c r="J19" i="15"/>
  <c r="B20" i="15" a="1"/>
  <c r="B20" i="15"/>
  <c r="C20" i="15" a="1"/>
  <c r="C20" i="15"/>
  <c r="D20" i="15" a="1"/>
  <c r="D20" i="15"/>
  <c r="E20" i="15" a="1"/>
  <c r="E20" i="15"/>
  <c r="F20" i="15" a="1"/>
  <c r="F20" i="15"/>
  <c r="G20" i="15" a="1"/>
  <c r="G20" i="15"/>
  <c r="H20" i="15" a="1"/>
  <c r="H20" i="15"/>
  <c r="I20" i="15" a="1"/>
  <c r="I20" i="15"/>
  <c r="J20" i="15" a="1"/>
  <c r="J20" i="15"/>
  <c r="B21" i="15" a="1"/>
  <c r="B21" i="15"/>
  <c r="C21" i="15" a="1"/>
  <c r="C21" i="15"/>
  <c r="D21" i="15" a="1"/>
  <c r="D21" i="15"/>
  <c r="E21" i="15" a="1"/>
  <c r="E21" i="15"/>
  <c r="F21" i="15" a="1"/>
  <c r="F21" i="15"/>
  <c r="G21" i="15" a="1"/>
  <c r="G21" i="15"/>
  <c r="H21" i="15" a="1"/>
  <c r="H21" i="15"/>
  <c r="I21" i="15" a="1"/>
  <c r="I21" i="15"/>
  <c r="J21" i="15" a="1"/>
  <c r="J21" i="15"/>
  <c r="B22" i="15" a="1"/>
  <c r="B22" i="15"/>
  <c r="C22" i="15" a="1"/>
  <c r="C22" i="15"/>
  <c r="D22" i="15" a="1"/>
  <c r="D22" i="15"/>
  <c r="E22" i="15" a="1"/>
  <c r="E22" i="15"/>
  <c r="F22" i="15" a="1"/>
  <c r="F22" i="15"/>
  <c r="G22" i="15" a="1"/>
  <c r="G22" i="15"/>
  <c r="H22" i="15" a="1"/>
  <c r="H22" i="15"/>
  <c r="I22" i="15" a="1"/>
  <c r="I22" i="15"/>
  <c r="J22" i="15" a="1"/>
  <c r="J22" i="15"/>
  <c r="B23" i="15" a="1"/>
  <c r="B23" i="15"/>
  <c r="C23" i="15" a="1"/>
  <c r="C23" i="15"/>
  <c r="D23" i="15" a="1"/>
  <c r="D23" i="15"/>
  <c r="E23" i="15" a="1"/>
  <c r="E23" i="15"/>
  <c r="F23" i="15" a="1"/>
  <c r="F23" i="15"/>
  <c r="G23" i="15" a="1"/>
  <c r="G23" i="15"/>
  <c r="H23" i="15" a="1"/>
  <c r="H23" i="15"/>
  <c r="I23" i="15" a="1"/>
  <c r="I23" i="15"/>
  <c r="J23" i="15" a="1"/>
  <c r="J23" i="15"/>
  <c r="B24" i="15" a="1"/>
  <c r="B24" i="15"/>
  <c r="C24" i="15" a="1"/>
  <c r="C24" i="15"/>
  <c r="D24" i="15" a="1"/>
  <c r="D24" i="15"/>
  <c r="E24" i="15" a="1"/>
  <c r="E24" i="15"/>
  <c r="F24" i="15" a="1"/>
  <c r="F24" i="15"/>
  <c r="G24" i="15" a="1"/>
  <c r="G24" i="15"/>
  <c r="H24" i="15" a="1"/>
  <c r="H24" i="15"/>
  <c r="I24" i="15" a="1"/>
  <c r="I24" i="15"/>
  <c r="J24" i="15" a="1"/>
  <c r="J24" i="15"/>
  <c r="B25" i="15" a="1"/>
  <c r="B25" i="15"/>
  <c r="C25" i="15" a="1"/>
  <c r="C25" i="15"/>
  <c r="D25" i="15" a="1"/>
  <c r="D25" i="15"/>
  <c r="E25" i="15" a="1"/>
  <c r="E25" i="15"/>
  <c r="F25" i="15" a="1"/>
  <c r="F25" i="15"/>
  <c r="G25" i="15" a="1"/>
  <c r="G25" i="15"/>
  <c r="H25" i="15" a="1"/>
  <c r="H25" i="15"/>
  <c r="I25" i="15" a="1"/>
  <c r="I25" i="15"/>
  <c r="J25" i="15" a="1"/>
  <c r="J25" i="15"/>
  <c r="B26" i="15" a="1"/>
  <c r="B26" i="15"/>
  <c r="C26" i="15" a="1"/>
  <c r="C26" i="15"/>
  <c r="D26" i="15" a="1"/>
  <c r="D26" i="15"/>
  <c r="E26" i="15" a="1"/>
  <c r="E26" i="15"/>
  <c r="F26" i="15" a="1"/>
  <c r="F26" i="15"/>
  <c r="G26" i="15" a="1"/>
  <c r="G26" i="15"/>
  <c r="H26" i="15" a="1"/>
  <c r="H26" i="15"/>
  <c r="I26" i="15" a="1"/>
  <c r="I26" i="15"/>
  <c r="J26" i="15" a="1"/>
  <c r="J26" i="15"/>
  <c r="B27" i="15" a="1"/>
  <c r="B27" i="15"/>
  <c r="C27" i="15" a="1"/>
  <c r="C27" i="15"/>
  <c r="D27" i="15" a="1"/>
  <c r="D27" i="15"/>
  <c r="E27" i="15" a="1"/>
  <c r="E27" i="15"/>
  <c r="F27" i="15" a="1"/>
  <c r="F27" i="15"/>
  <c r="G27" i="15" a="1"/>
  <c r="G27" i="15"/>
  <c r="H27" i="15" a="1"/>
  <c r="H27" i="15"/>
  <c r="I27" i="15" a="1"/>
  <c r="I27" i="15"/>
  <c r="J27" i="15" a="1"/>
  <c r="J27" i="15"/>
  <c r="B28" i="15" a="1"/>
  <c r="B28" i="15"/>
  <c r="C28" i="15" a="1"/>
  <c r="C28" i="15"/>
  <c r="D28" i="15" a="1"/>
  <c r="D28" i="15"/>
  <c r="E28" i="15" a="1"/>
  <c r="E28" i="15"/>
  <c r="F28" i="15" a="1"/>
  <c r="F28" i="15"/>
  <c r="G28" i="15" a="1"/>
  <c r="G28" i="15"/>
  <c r="H28" i="15" a="1"/>
  <c r="H28" i="15"/>
  <c r="I28" i="15" a="1"/>
  <c r="I28" i="15"/>
  <c r="J28" i="15" a="1"/>
  <c r="J28" i="15"/>
  <c r="B29" i="15" a="1"/>
  <c r="B29" i="15"/>
  <c r="C29" i="15" a="1"/>
  <c r="C29" i="15"/>
  <c r="D29" i="15" a="1"/>
  <c r="D29" i="15"/>
  <c r="E29" i="15" a="1"/>
  <c r="E29" i="15"/>
  <c r="F29" i="15" a="1"/>
  <c r="F29" i="15"/>
  <c r="G29" i="15" a="1"/>
  <c r="G29" i="15"/>
  <c r="H29" i="15" a="1"/>
  <c r="H29" i="15"/>
  <c r="I29" i="15" a="1"/>
  <c r="I29" i="15"/>
  <c r="J29" i="15" a="1"/>
  <c r="J29" i="15"/>
  <c r="B30" i="15" a="1"/>
  <c r="B30" i="15"/>
  <c r="C30" i="15" a="1"/>
  <c r="C30" i="15"/>
  <c r="D30" i="15" a="1"/>
  <c r="D30" i="15"/>
  <c r="E30" i="15" a="1"/>
  <c r="E30" i="15"/>
  <c r="F30" i="15" a="1"/>
  <c r="F30" i="15"/>
  <c r="G30" i="15" a="1"/>
  <c r="G30" i="15"/>
  <c r="H30" i="15" a="1"/>
  <c r="H30" i="15"/>
  <c r="I30" i="15" a="1"/>
  <c r="I30" i="15"/>
  <c r="J30" i="15" a="1"/>
  <c r="J30" i="15"/>
  <c r="B31" i="15" a="1"/>
  <c r="B31" i="15"/>
  <c r="C31" i="15" a="1"/>
  <c r="C31" i="15"/>
  <c r="D31" i="15" a="1"/>
  <c r="D31" i="15"/>
  <c r="E31" i="15" a="1"/>
  <c r="E31" i="15"/>
  <c r="F31" i="15" a="1"/>
  <c r="F31" i="15"/>
  <c r="G31" i="15" a="1"/>
  <c r="G31" i="15"/>
  <c r="H31" i="15" a="1"/>
  <c r="H31" i="15"/>
  <c r="I31" i="15" a="1"/>
  <c r="I31" i="15"/>
  <c r="J31" i="15" a="1"/>
  <c r="J31" i="15"/>
  <c r="B32" i="15" a="1"/>
  <c r="B32" i="15"/>
  <c r="C32" i="15" a="1"/>
  <c r="C32" i="15"/>
  <c r="D32" i="15" a="1"/>
  <c r="D32" i="15"/>
  <c r="E32" i="15" a="1"/>
  <c r="E32" i="15"/>
  <c r="F32" i="15" a="1"/>
  <c r="F32" i="15"/>
  <c r="G32" i="15" a="1"/>
  <c r="G32" i="15"/>
  <c r="H32" i="15" a="1"/>
  <c r="H32" i="15"/>
  <c r="I32" i="15" a="1"/>
  <c r="I32" i="15"/>
  <c r="J32" i="15" a="1"/>
  <c r="J32" i="15"/>
  <c r="B33" i="15" a="1"/>
  <c r="B33" i="15"/>
  <c r="C33" i="15" a="1"/>
  <c r="C33" i="15"/>
  <c r="D33" i="15" a="1"/>
  <c r="D33" i="15"/>
  <c r="E33" i="15" a="1"/>
  <c r="E33" i="15"/>
  <c r="F33" i="15" a="1"/>
  <c r="F33" i="15"/>
  <c r="G33" i="15" a="1"/>
  <c r="G33" i="15"/>
  <c r="H33" i="15" a="1"/>
  <c r="H33" i="15"/>
  <c r="I33" i="15" a="1"/>
  <c r="I33" i="15"/>
  <c r="J33" i="15" a="1"/>
  <c r="J33" i="15"/>
  <c r="B34" i="15" a="1"/>
  <c r="B34" i="15"/>
  <c r="C34" i="15" a="1"/>
  <c r="C34" i="15"/>
  <c r="D34" i="15" a="1"/>
  <c r="D34" i="15"/>
  <c r="E34" i="15" a="1"/>
  <c r="E34" i="15"/>
  <c r="F34" i="15" a="1"/>
  <c r="F34" i="15"/>
  <c r="G34" i="15" a="1"/>
  <c r="G34" i="15"/>
  <c r="H34" i="15" a="1"/>
  <c r="H34" i="15"/>
  <c r="I34" i="15" a="1"/>
  <c r="I34" i="15"/>
  <c r="J34" i="15" a="1"/>
  <c r="J34" i="15"/>
  <c r="B35" i="15" a="1"/>
  <c r="B35" i="15"/>
  <c r="C35" i="15" a="1"/>
  <c r="C35" i="15"/>
  <c r="D35" i="15" a="1"/>
  <c r="D35" i="15"/>
  <c r="E35" i="15" a="1"/>
  <c r="E35" i="15"/>
  <c r="F35" i="15" a="1"/>
  <c r="F35" i="15"/>
  <c r="G35" i="15" a="1"/>
  <c r="G35" i="15"/>
  <c r="H35" i="15" a="1"/>
  <c r="H35" i="15"/>
  <c r="I35" i="15" a="1"/>
  <c r="I35" i="15"/>
  <c r="J35" i="15" a="1"/>
  <c r="J35" i="15"/>
  <c r="B36" i="15" a="1"/>
  <c r="B36" i="15"/>
  <c r="C36" i="15" a="1"/>
  <c r="C36" i="15"/>
  <c r="D36" i="15" a="1"/>
  <c r="D36" i="15"/>
  <c r="E36" i="15" a="1"/>
  <c r="E36" i="15"/>
  <c r="F36" i="15" a="1"/>
  <c r="F36" i="15"/>
  <c r="G36" i="15" a="1"/>
  <c r="G36" i="15"/>
  <c r="H36" i="15" a="1"/>
  <c r="H36" i="15"/>
  <c r="I36" i="15" a="1"/>
  <c r="I36" i="15"/>
  <c r="J36" i="15" a="1"/>
  <c r="J36" i="15"/>
  <c r="B37" i="15" a="1"/>
  <c r="B37" i="15"/>
  <c r="C37" i="15" a="1"/>
  <c r="C37" i="15"/>
  <c r="D37" i="15" a="1"/>
  <c r="D37" i="15"/>
  <c r="E37" i="15" a="1"/>
  <c r="E37" i="15"/>
  <c r="F37" i="15" a="1"/>
  <c r="F37" i="15"/>
  <c r="G37" i="15" a="1"/>
  <c r="G37" i="15"/>
  <c r="H37" i="15" a="1"/>
  <c r="H37" i="15"/>
  <c r="I37" i="15" a="1"/>
  <c r="I37" i="15"/>
  <c r="J37" i="15" a="1"/>
  <c r="J37" i="15"/>
  <c r="B38" i="15" a="1"/>
  <c r="B38" i="15"/>
  <c r="C38" i="15" a="1"/>
  <c r="C38" i="15"/>
  <c r="D38" i="15" a="1"/>
  <c r="D38" i="15"/>
  <c r="E38" i="15" a="1"/>
  <c r="E38" i="15"/>
  <c r="F38" i="15" a="1"/>
  <c r="F38" i="15"/>
  <c r="G38" i="15" a="1"/>
  <c r="G38" i="15"/>
  <c r="H38" i="15" a="1"/>
  <c r="H38" i="15"/>
  <c r="I38" i="15" a="1"/>
  <c r="I38" i="15"/>
  <c r="J38" i="15" a="1"/>
  <c r="J38" i="15"/>
  <c r="B39" i="15" a="1"/>
  <c r="B39" i="15"/>
  <c r="C39" i="15" a="1"/>
  <c r="C39" i="15"/>
  <c r="D39" i="15" a="1"/>
  <c r="D39" i="15"/>
  <c r="E39" i="15" a="1"/>
  <c r="E39" i="15"/>
  <c r="F39" i="15" a="1"/>
  <c r="F39" i="15"/>
  <c r="G39" i="15" a="1"/>
  <c r="G39" i="15"/>
  <c r="H39" i="15" a="1"/>
  <c r="H39" i="15"/>
  <c r="I39" i="15" a="1"/>
  <c r="I39" i="15"/>
  <c r="J39" i="15" a="1"/>
  <c r="J39" i="15"/>
  <c r="B40" i="15" a="1"/>
  <c r="B40" i="15"/>
  <c r="C40" i="15" a="1"/>
  <c r="C40" i="15"/>
  <c r="D40" i="15" a="1"/>
  <c r="D40" i="15"/>
  <c r="E40" i="15" a="1"/>
  <c r="E40" i="15"/>
  <c r="F40" i="15" a="1"/>
  <c r="F40" i="15"/>
  <c r="G40" i="15" a="1"/>
  <c r="G40" i="15"/>
  <c r="H40" i="15" a="1"/>
  <c r="H40" i="15"/>
  <c r="I40" i="15" a="1"/>
  <c r="I40" i="15"/>
  <c r="J40" i="15" a="1"/>
  <c r="J40" i="15"/>
  <c r="B41" i="15" a="1"/>
  <c r="B41" i="15"/>
  <c r="C41" i="15" a="1"/>
  <c r="C41" i="15"/>
  <c r="D41" i="15" a="1"/>
  <c r="D41" i="15"/>
  <c r="E41" i="15" a="1"/>
  <c r="E41" i="15"/>
  <c r="F41" i="15" a="1"/>
  <c r="F41" i="15"/>
  <c r="G41" i="15" a="1"/>
  <c r="G41" i="15"/>
  <c r="H41" i="15" a="1"/>
  <c r="H41" i="15"/>
  <c r="I41" i="15" a="1"/>
  <c r="I41" i="15"/>
  <c r="J41" i="15" a="1"/>
  <c r="J41" i="15"/>
  <c r="B42" i="15" a="1"/>
  <c r="B42" i="15"/>
  <c r="C42" i="15" a="1"/>
  <c r="C42" i="15"/>
  <c r="D42" i="15" a="1"/>
  <c r="D42" i="15"/>
  <c r="E42" i="15" a="1"/>
  <c r="E42" i="15"/>
  <c r="F42" i="15" a="1"/>
  <c r="F42" i="15"/>
  <c r="G42" i="15" a="1"/>
  <c r="G42" i="15"/>
  <c r="H42" i="15" a="1"/>
  <c r="H42" i="15"/>
  <c r="I42" i="15" a="1"/>
  <c r="I42" i="15"/>
  <c r="J42" i="15" a="1"/>
  <c r="J42" i="15"/>
  <c r="B44" i="15" a="1"/>
  <c r="B44" i="15"/>
  <c r="C44" i="15" a="1"/>
  <c r="C44" i="15"/>
  <c r="D44" i="15" a="1"/>
  <c r="D44" i="15"/>
  <c r="E44" i="15" a="1"/>
  <c r="E44" i="15"/>
  <c r="F44" i="15" a="1"/>
  <c r="F44" i="15"/>
  <c r="G44" i="15" a="1"/>
  <c r="G44" i="15"/>
  <c r="H44" i="15" a="1"/>
  <c r="H44" i="15"/>
  <c r="I44" i="15" a="1"/>
  <c r="I44" i="15"/>
  <c r="J44" i="15" a="1"/>
  <c r="J44" i="15"/>
  <c r="B45" i="15" a="1"/>
  <c r="B45" i="15"/>
  <c r="C45" i="15" a="1"/>
  <c r="C45" i="15"/>
  <c r="D45" i="15" a="1"/>
  <c r="D45" i="15"/>
  <c r="E45" i="15" a="1"/>
  <c r="E45" i="15"/>
  <c r="F45" i="15" a="1"/>
  <c r="F45" i="15"/>
  <c r="G45" i="15" a="1"/>
  <c r="G45" i="15"/>
  <c r="H45" i="15" a="1"/>
  <c r="H45" i="15"/>
  <c r="I45" i="15" a="1"/>
  <c r="I45" i="15"/>
  <c r="J45" i="15" a="1"/>
  <c r="J45" i="15"/>
  <c r="B46" i="15" a="1"/>
  <c r="B46" i="15"/>
  <c r="C46" i="15" a="1"/>
  <c r="C46" i="15"/>
  <c r="D46" i="15" a="1"/>
  <c r="D46" i="15"/>
  <c r="E46" i="15" a="1"/>
  <c r="E46" i="15"/>
  <c r="F46" i="15" a="1"/>
  <c r="F46" i="15"/>
  <c r="G46" i="15" a="1"/>
  <c r="G46" i="15"/>
  <c r="H46" i="15" a="1"/>
  <c r="H46" i="15"/>
  <c r="I46" i="15" a="1"/>
  <c r="I46" i="15"/>
  <c r="J46" i="15" a="1"/>
  <c r="J46" i="15"/>
  <c r="B47" i="15" a="1"/>
  <c r="B47" i="15"/>
  <c r="C47" i="15" a="1"/>
  <c r="C47" i="15"/>
  <c r="D47" i="15" a="1"/>
  <c r="D47" i="15"/>
  <c r="E47" i="15" a="1"/>
  <c r="E47" i="15"/>
  <c r="F47" i="15" a="1"/>
  <c r="F47" i="15"/>
  <c r="G47" i="15" a="1"/>
  <c r="G47" i="15"/>
  <c r="H47" i="15" a="1"/>
  <c r="H47" i="15"/>
  <c r="I47" i="15" a="1"/>
  <c r="I47" i="15"/>
  <c r="J47" i="15" a="1"/>
  <c r="J47" i="15"/>
  <c r="B48" i="15" a="1"/>
  <c r="B48" i="15"/>
  <c r="C48" i="15" a="1"/>
  <c r="C48" i="15"/>
  <c r="D48" i="15" a="1"/>
  <c r="D48" i="15"/>
  <c r="E48" i="15" a="1"/>
  <c r="E48" i="15"/>
  <c r="F48" i="15" a="1"/>
  <c r="F48" i="15"/>
  <c r="G48" i="15" a="1"/>
  <c r="G48" i="15"/>
  <c r="H48" i="15" a="1"/>
  <c r="H48" i="15"/>
  <c r="I48" i="15" a="1"/>
  <c r="I48" i="15"/>
  <c r="J48" i="15" a="1"/>
  <c r="J48" i="15"/>
  <c r="B49" i="15" a="1"/>
  <c r="B49" i="15"/>
  <c r="C49" i="15" a="1"/>
  <c r="C49" i="15"/>
  <c r="D49" i="15" a="1"/>
  <c r="D49" i="15"/>
  <c r="E49" i="15" a="1"/>
  <c r="E49" i="15"/>
  <c r="F49" i="15" a="1"/>
  <c r="F49" i="15"/>
  <c r="G49" i="15" a="1"/>
  <c r="G49" i="15"/>
  <c r="H49" i="15" a="1"/>
  <c r="H49" i="15"/>
  <c r="I49" i="15" a="1"/>
  <c r="I49" i="15"/>
  <c r="J49" i="15" a="1"/>
  <c r="J49" i="15"/>
  <c r="B50" i="15" a="1"/>
  <c r="B50" i="15"/>
  <c r="C50" i="15" a="1"/>
  <c r="C50" i="15"/>
  <c r="D50" i="15" a="1"/>
  <c r="D50" i="15"/>
  <c r="E50" i="15" a="1"/>
  <c r="E50" i="15"/>
  <c r="F50" i="15" a="1"/>
  <c r="F50" i="15"/>
  <c r="G50" i="15" a="1"/>
  <c r="G50" i="15"/>
  <c r="H50" i="15" a="1"/>
  <c r="H50" i="15"/>
  <c r="I50" i="15" a="1"/>
  <c r="I50" i="15"/>
  <c r="J50" i="15" a="1"/>
  <c r="J50" i="15"/>
  <c r="B51" i="15" a="1"/>
  <c r="B51" i="15"/>
  <c r="C51" i="15" a="1"/>
  <c r="C51" i="15"/>
  <c r="D51" i="15" a="1"/>
  <c r="D51" i="15"/>
  <c r="E51" i="15" a="1"/>
  <c r="E51" i="15"/>
  <c r="F51" i="15" a="1"/>
  <c r="F51" i="15"/>
  <c r="G51" i="15" a="1"/>
  <c r="G51" i="15"/>
  <c r="H51" i="15" a="1"/>
  <c r="H51" i="15"/>
  <c r="I51" i="15" a="1"/>
  <c r="I51" i="15"/>
  <c r="J51" i="15" a="1"/>
  <c r="J51" i="15"/>
  <c r="B52" i="15" a="1"/>
  <c r="B52" i="15"/>
  <c r="C52" i="15" a="1"/>
  <c r="C52" i="15"/>
  <c r="D52" i="15" a="1"/>
  <c r="D52" i="15"/>
  <c r="E52" i="15" a="1"/>
  <c r="E52" i="15"/>
  <c r="F52" i="15" a="1"/>
  <c r="F52" i="15"/>
  <c r="G52" i="15" a="1"/>
  <c r="G52" i="15"/>
  <c r="H52" i="15" a="1"/>
  <c r="H52" i="15"/>
  <c r="I52" i="15" a="1"/>
  <c r="I52" i="15"/>
  <c r="J52" i="15" a="1"/>
  <c r="J52" i="15"/>
  <c r="B53" i="15" a="1"/>
  <c r="B53" i="15"/>
  <c r="C53" i="15" a="1"/>
  <c r="C53" i="15"/>
  <c r="D53" i="15" a="1"/>
  <c r="D53" i="15"/>
  <c r="E53" i="15" a="1"/>
  <c r="E53" i="15"/>
  <c r="F53" i="15" a="1"/>
  <c r="F53" i="15"/>
  <c r="G53" i="15" a="1"/>
  <c r="G53" i="15"/>
  <c r="H53" i="15" a="1"/>
  <c r="H53" i="15"/>
  <c r="I53" i="15" a="1"/>
  <c r="I53" i="15"/>
  <c r="J53" i="15" a="1"/>
  <c r="J53" i="15"/>
  <c r="B54" i="15" a="1"/>
  <c r="B54" i="15"/>
  <c r="C54" i="15" a="1"/>
  <c r="C54" i="15"/>
  <c r="D54" i="15" a="1"/>
  <c r="D54" i="15"/>
  <c r="E54" i="15" a="1"/>
  <c r="E54" i="15"/>
  <c r="F54" i="15" a="1"/>
  <c r="F54" i="15"/>
  <c r="G54" i="15" a="1"/>
  <c r="G54" i="15"/>
  <c r="H54" i="15" a="1"/>
  <c r="H54" i="15"/>
  <c r="I54" i="15" a="1"/>
  <c r="I54" i="15"/>
  <c r="J54" i="15" a="1"/>
  <c r="J54" i="15"/>
  <c r="B55" i="15" a="1"/>
  <c r="B55" i="15"/>
  <c r="C55" i="15" a="1"/>
  <c r="C55" i="15"/>
  <c r="D55" i="15" a="1"/>
  <c r="D55" i="15"/>
  <c r="E55" i="15" a="1"/>
  <c r="E55" i="15"/>
  <c r="F55" i="15" a="1"/>
  <c r="F55" i="15"/>
  <c r="G55" i="15" a="1"/>
  <c r="G55" i="15"/>
  <c r="H55" i="15" a="1"/>
  <c r="H55" i="15"/>
  <c r="I55" i="15" a="1"/>
  <c r="I55" i="15"/>
  <c r="J55" i="15" a="1"/>
  <c r="J55" i="15"/>
  <c r="B56" i="15" a="1"/>
  <c r="B56" i="15"/>
  <c r="C56" i="15" a="1"/>
  <c r="C56" i="15"/>
  <c r="D56" i="15" a="1"/>
  <c r="D56" i="15"/>
  <c r="E56" i="15" a="1"/>
  <c r="E56" i="15"/>
  <c r="F56" i="15" a="1"/>
  <c r="F56" i="15"/>
  <c r="G56" i="15" a="1"/>
  <c r="G56" i="15"/>
  <c r="H56" i="15" a="1"/>
  <c r="H56" i="15"/>
  <c r="I56" i="15" a="1"/>
  <c r="I56" i="15"/>
  <c r="J56" i="15" a="1"/>
  <c r="J56" i="15"/>
  <c r="B57" i="15" a="1"/>
  <c r="B57" i="15"/>
  <c r="C57" i="15" a="1"/>
  <c r="C57" i="15"/>
  <c r="D57" i="15" a="1"/>
  <c r="D57" i="15"/>
  <c r="E57" i="15" a="1"/>
  <c r="E57" i="15"/>
  <c r="F57" i="15" a="1"/>
  <c r="F57" i="15"/>
  <c r="G57" i="15" a="1"/>
  <c r="G57" i="15"/>
  <c r="H57" i="15" a="1"/>
  <c r="H57" i="15"/>
  <c r="I57" i="15" a="1"/>
  <c r="I57" i="15"/>
  <c r="J57" i="15" a="1"/>
  <c r="J57" i="15"/>
  <c r="B58" i="15" a="1"/>
  <c r="B58" i="15"/>
  <c r="C58" i="15" a="1"/>
  <c r="C58" i="15"/>
  <c r="D58" i="15" a="1"/>
  <c r="D58" i="15"/>
  <c r="E58" i="15" a="1"/>
  <c r="E58" i="15"/>
  <c r="F58" i="15" a="1"/>
  <c r="F58" i="15"/>
  <c r="G58" i="15" a="1"/>
  <c r="G58" i="15"/>
  <c r="H58" i="15" a="1"/>
  <c r="H58" i="15"/>
  <c r="I58" i="15" a="1"/>
  <c r="I58" i="15"/>
  <c r="J58" i="15" a="1"/>
  <c r="J58" i="15"/>
  <c r="B59" i="15" a="1"/>
  <c r="B59" i="15"/>
  <c r="C59" i="15" a="1"/>
  <c r="C59" i="15"/>
  <c r="D59" i="15" a="1"/>
  <c r="D59" i="15"/>
  <c r="E59" i="15" a="1"/>
  <c r="E59" i="15"/>
  <c r="F59" i="15" a="1"/>
  <c r="F59" i="15"/>
  <c r="G59" i="15" a="1"/>
  <c r="G59" i="15"/>
  <c r="H59" i="15" a="1"/>
  <c r="H59" i="15"/>
  <c r="I59" i="15" a="1"/>
  <c r="I59" i="15"/>
  <c r="J59" i="15" a="1"/>
  <c r="J59" i="15"/>
  <c r="B60" i="15" a="1"/>
  <c r="B60" i="15"/>
  <c r="C60" i="15" a="1"/>
  <c r="C60" i="15"/>
  <c r="D60" i="15" a="1"/>
  <c r="D60" i="15"/>
  <c r="E60" i="15" a="1"/>
  <c r="E60" i="15"/>
  <c r="F60" i="15" a="1"/>
  <c r="F60" i="15"/>
  <c r="G60" i="15" a="1"/>
  <c r="G60" i="15"/>
  <c r="H60" i="15" a="1"/>
  <c r="H60" i="15"/>
  <c r="I60" i="15" a="1"/>
  <c r="I60" i="15"/>
  <c r="J60" i="15" a="1"/>
  <c r="J60" i="15"/>
  <c r="B61" i="15" a="1"/>
  <c r="B61" i="15"/>
  <c r="C61" i="15" a="1"/>
  <c r="C61" i="15"/>
  <c r="D61" i="15" a="1"/>
  <c r="D61" i="15"/>
  <c r="E61" i="15" a="1"/>
  <c r="E61" i="15"/>
  <c r="F61" i="15" a="1"/>
  <c r="F61" i="15"/>
  <c r="G61" i="15" a="1"/>
  <c r="G61" i="15"/>
  <c r="H61" i="15" a="1"/>
  <c r="H61" i="15"/>
  <c r="I61" i="15" a="1"/>
  <c r="I61" i="15"/>
  <c r="J61" i="15" a="1"/>
  <c r="J61" i="15"/>
  <c r="B62" i="15" a="1"/>
  <c r="B62" i="15"/>
  <c r="C62" i="15" a="1"/>
  <c r="C62" i="15"/>
  <c r="D62" i="15" a="1"/>
  <c r="D62" i="15"/>
  <c r="E62" i="15" a="1"/>
  <c r="E62" i="15"/>
  <c r="F62" i="15" a="1"/>
  <c r="F62" i="15"/>
  <c r="G62" i="15" a="1"/>
  <c r="G62" i="15"/>
  <c r="H62" i="15" a="1"/>
  <c r="H62" i="15"/>
  <c r="I62" i="15" a="1"/>
  <c r="I62" i="15"/>
  <c r="J62" i="15" a="1"/>
  <c r="J62" i="15"/>
  <c r="B63" i="15" a="1"/>
  <c r="B63" i="15"/>
  <c r="C63" i="15" a="1"/>
  <c r="C63" i="15"/>
  <c r="D63" i="15" a="1"/>
  <c r="D63" i="15"/>
  <c r="E63" i="15" a="1"/>
  <c r="E63" i="15"/>
  <c r="F63" i="15" a="1"/>
  <c r="F63" i="15"/>
  <c r="G63" i="15" a="1"/>
  <c r="G63" i="15"/>
  <c r="H63" i="15" a="1"/>
  <c r="H63" i="15"/>
  <c r="I63" i="15" a="1"/>
  <c r="I63" i="15"/>
  <c r="J63" i="15" a="1"/>
  <c r="J63" i="15"/>
  <c r="B64" i="15" a="1"/>
  <c r="B64" i="15"/>
  <c r="C64" i="15" a="1"/>
  <c r="C64" i="15"/>
  <c r="D64" i="15" a="1"/>
  <c r="D64" i="15"/>
  <c r="E64" i="15" a="1"/>
  <c r="E64" i="15"/>
  <c r="F64" i="15" a="1"/>
  <c r="F64" i="15"/>
  <c r="G64" i="15" a="1"/>
  <c r="G64" i="15"/>
  <c r="H64" i="15" a="1"/>
  <c r="H64" i="15"/>
  <c r="I64" i="15" a="1"/>
  <c r="I64" i="15"/>
  <c r="J64" i="15" a="1"/>
  <c r="J64" i="15"/>
  <c r="B65" i="15" a="1"/>
  <c r="B65" i="15"/>
  <c r="C65" i="15" a="1"/>
  <c r="C65" i="15"/>
  <c r="D65" i="15" a="1"/>
  <c r="D65" i="15"/>
  <c r="E65" i="15" a="1"/>
  <c r="E65" i="15"/>
  <c r="F65" i="15" a="1"/>
  <c r="F65" i="15"/>
  <c r="G65" i="15" a="1"/>
  <c r="G65" i="15"/>
  <c r="H65" i="15" a="1"/>
  <c r="H65" i="15"/>
  <c r="I65" i="15" a="1"/>
  <c r="I65" i="15"/>
  <c r="J65" i="15" a="1"/>
  <c r="J65" i="15"/>
  <c r="B66" i="15" a="1"/>
  <c r="B66" i="15"/>
  <c r="C66" i="15" a="1"/>
  <c r="C66" i="15"/>
  <c r="D66" i="15" a="1"/>
  <c r="D66" i="15"/>
  <c r="E66" i="15" a="1"/>
  <c r="E66" i="15"/>
  <c r="F66" i="15" a="1"/>
  <c r="F66" i="15"/>
  <c r="G66" i="15" a="1"/>
  <c r="G66" i="15"/>
  <c r="H66" i="15" a="1"/>
  <c r="H66" i="15"/>
  <c r="I66" i="15" a="1"/>
  <c r="I66" i="15"/>
  <c r="J66" i="15" a="1"/>
  <c r="J66" i="15"/>
  <c r="B67" i="15" a="1"/>
  <c r="B67" i="15"/>
  <c r="C67" i="15" a="1"/>
  <c r="C67" i="15"/>
  <c r="D67" i="15" a="1"/>
  <c r="D67" i="15"/>
  <c r="E67" i="15" a="1"/>
  <c r="E67" i="15"/>
  <c r="F67" i="15" a="1"/>
  <c r="F67" i="15"/>
  <c r="G67" i="15" a="1"/>
  <c r="G67" i="15"/>
  <c r="H67" i="15" a="1"/>
  <c r="H67" i="15"/>
  <c r="I67" i="15" a="1"/>
  <c r="I67" i="15"/>
  <c r="J67" i="15" a="1"/>
  <c r="J67" i="15"/>
  <c r="B68" i="15" a="1"/>
  <c r="B68" i="15"/>
  <c r="C68" i="15" a="1"/>
  <c r="C68" i="15"/>
  <c r="D68" i="15" a="1"/>
  <c r="D68" i="15"/>
  <c r="E68" i="15" a="1"/>
  <c r="E68" i="15"/>
  <c r="F68" i="15" a="1"/>
  <c r="F68" i="15"/>
  <c r="G68" i="15" a="1"/>
  <c r="G68" i="15"/>
  <c r="H68" i="15" a="1"/>
  <c r="H68" i="15"/>
  <c r="I68" i="15" a="1"/>
  <c r="I68" i="15"/>
  <c r="J68" i="15" a="1"/>
  <c r="J68" i="15"/>
  <c r="B69" i="15" a="1"/>
  <c r="B69" i="15"/>
  <c r="C69" i="15" a="1"/>
  <c r="C69" i="15"/>
  <c r="D69" i="15" a="1"/>
  <c r="D69" i="15"/>
  <c r="E69" i="15" a="1"/>
  <c r="E69" i="15"/>
  <c r="F69" i="15" a="1"/>
  <c r="F69" i="15"/>
  <c r="G69" i="15" a="1"/>
  <c r="G69" i="15"/>
  <c r="H69" i="15" a="1"/>
  <c r="H69" i="15"/>
  <c r="I69" i="15" a="1"/>
  <c r="I69" i="15"/>
  <c r="J69" i="15" a="1"/>
  <c r="J69" i="15"/>
  <c r="B70" i="15" a="1"/>
  <c r="B70" i="15"/>
  <c r="C70" i="15" a="1"/>
  <c r="C70" i="15"/>
  <c r="D70" i="15" a="1"/>
  <c r="D70" i="15"/>
  <c r="E70" i="15" a="1"/>
  <c r="E70" i="15"/>
  <c r="F70" i="15" a="1"/>
  <c r="F70" i="15"/>
  <c r="G70" i="15" a="1"/>
  <c r="G70" i="15"/>
  <c r="H70" i="15" a="1"/>
  <c r="H70" i="15"/>
  <c r="I70" i="15" a="1"/>
  <c r="I70" i="15"/>
  <c r="J70" i="15" a="1"/>
  <c r="J70" i="15"/>
  <c r="B71" i="15" a="1"/>
  <c r="B71" i="15"/>
  <c r="C71" i="15" a="1"/>
  <c r="C71" i="15"/>
  <c r="D71" i="15" a="1"/>
  <c r="D71" i="15"/>
  <c r="E71" i="15" a="1"/>
  <c r="E71" i="15"/>
  <c r="F71" i="15" a="1"/>
  <c r="F71" i="15"/>
  <c r="G71" i="15" a="1"/>
  <c r="G71" i="15"/>
  <c r="H71" i="15" a="1"/>
  <c r="H71" i="15"/>
  <c r="I71" i="15" a="1"/>
  <c r="I71" i="15"/>
  <c r="J71" i="15" a="1"/>
  <c r="J71" i="15"/>
  <c r="B72" i="15" a="1"/>
  <c r="B72" i="15"/>
  <c r="C72" i="15" a="1"/>
  <c r="C72" i="15"/>
  <c r="D72" i="15" a="1"/>
  <c r="D72" i="15"/>
  <c r="E72" i="15" a="1"/>
  <c r="E72" i="15"/>
  <c r="F72" i="15" a="1"/>
  <c r="F72" i="15"/>
  <c r="G72" i="15" a="1"/>
  <c r="G72" i="15"/>
  <c r="H72" i="15" a="1"/>
  <c r="H72" i="15"/>
  <c r="I72" i="15" a="1"/>
  <c r="I72" i="15"/>
  <c r="J72" i="15" a="1"/>
  <c r="J72" i="15"/>
  <c r="B73" i="15" a="1"/>
  <c r="B73" i="15"/>
  <c r="C73" i="15" a="1"/>
  <c r="C73" i="15"/>
  <c r="D73" i="15" a="1"/>
  <c r="D73" i="15"/>
  <c r="E73" i="15" a="1"/>
  <c r="E73" i="15"/>
  <c r="F73" i="15" a="1"/>
  <c r="F73" i="15"/>
  <c r="G73" i="15" a="1"/>
  <c r="G73" i="15"/>
  <c r="H73" i="15" a="1"/>
  <c r="H73" i="15"/>
  <c r="I73" i="15" a="1"/>
  <c r="I73" i="15"/>
  <c r="J73" i="15" a="1"/>
  <c r="J73" i="15"/>
  <c r="B74" i="15" a="1"/>
  <c r="B74" i="15"/>
  <c r="C74" i="15" a="1"/>
  <c r="C74" i="15"/>
  <c r="D74" i="15" a="1"/>
  <c r="D74" i="15"/>
  <c r="E74" i="15" a="1"/>
  <c r="E74" i="15"/>
  <c r="F74" i="15" a="1"/>
  <c r="F74" i="15"/>
  <c r="G74" i="15" a="1"/>
  <c r="G74" i="15"/>
  <c r="H74" i="15" a="1"/>
  <c r="H74" i="15"/>
  <c r="I74" i="15" a="1"/>
  <c r="I74" i="15"/>
  <c r="J74" i="15" a="1"/>
  <c r="J74" i="15"/>
  <c r="B75" i="15" a="1"/>
  <c r="B75" i="15"/>
  <c r="C75" i="15" a="1"/>
  <c r="C75" i="15"/>
  <c r="D75" i="15" a="1"/>
  <c r="D75" i="15"/>
  <c r="E75" i="15" a="1"/>
  <c r="E75" i="15"/>
  <c r="F75" i="15" a="1"/>
  <c r="F75" i="15"/>
  <c r="G75" i="15" a="1"/>
  <c r="G75" i="15"/>
  <c r="H75" i="15" a="1"/>
  <c r="H75" i="15"/>
  <c r="I75" i="15" a="1"/>
  <c r="I75" i="15"/>
  <c r="J75" i="15" a="1"/>
  <c r="J75" i="15"/>
  <c r="B76" i="15" a="1"/>
  <c r="B76" i="15"/>
  <c r="C76" i="15" a="1"/>
  <c r="C76" i="15"/>
  <c r="D76" i="15" a="1"/>
  <c r="D76" i="15"/>
  <c r="E76" i="15" a="1"/>
  <c r="E76" i="15"/>
  <c r="F76" i="15" a="1"/>
  <c r="F76" i="15"/>
  <c r="G76" i="15" a="1"/>
  <c r="G76" i="15"/>
  <c r="H76" i="15" a="1"/>
  <c r="H76" i="15"/>
  <c r="I76" i="15" a="1"/>
  <c r="I76" i="15"/>
  <c r="J76" i="15" a="1"/>
  <c r="J76" i="15"/>
  <c r="B77" i="15" a="1"/>
  <c r="B77" i="15"/>
  <c r="C77" i="15" a="1"/>
  <c r="C77" i="15"/>
  <c r="D77" i="15" a="1"/>
  <c r="D77" i="15"/>
  <c r="E77" i="15" a="1"/>
  <c r="E77" i="15"/>
  <c r="F77" i="15" a="1"/>
  <c r="F77" i="15"/>
  <c r="G77" i="15" a="1"/>
  <c r="G77" i="15"/>
  <c r="H77" i="15" a="1"/>
  <c r="H77" i="15"/>
  <c r="I77" i="15" a="1"/>
  <c r="I77" i="15"/>
  <c r="J77" i="15" a="1"/>
  <c r="J77" i="15"/>
  <c r="B78" i="15" a="1"/>
  <c r="B78" i="15"/>
  <c r="C78" i="15" a="1"/>
  <c r="C78" i="15"/>
  <c r="D78" i="15" a="1"/>
  <c r="D78" i="15"/>
  <c r="E78" i="15" a="1"/>
  <c r="E78" i="15"/>
  <c r="F78" i="15" a="1"/>
  <c r="F78" i="15"/>
  <c r="G78" i="15" a="1"/>
  <c r="G78" i="15"/>
  <c r="H78" i="15" a="1"/>
  <c r="H78" i="15"/>
  <c r="I78" i="15" a="1"/>
  <c r="I78" i="15"/>
  <c r="J78" i="15" a="1"/>
  <c r="J78" i="15"/>
  <c r="B79" i="15" a="1"/>
  <c r="B79" i="15"/>
  <c r="C79" i="15" a="1"/>
  <c r="C79" i="15"/>
  <c r="D79" i="15" a="1"/>
  <c r="D79" i="15"/>
  <c r="E79" i="15" a="1"/>
  <c r="E79" i="15"/>
  <c r="F79" i="15" a="1"/>
  <c r="F79" i="15"/>
  <c r="G79" i="15" a="1"/>
  <c r="G79" i="15"/>
  <c r="H79" i="15" a="1"/>
  <c r="H79" i="15"/>
  <c r="I79" i="15" a="1"/>
  <c r="I79" i="15"/>
  <c r="J79" i="15" a="1"/>
  <c r="J79" i="15"/>
  <c r="B80" i="15" a="1"/>
  <c r="B80" i="15"/>
  <c r="C80" i="15" a="1"/>
  <c r="C80" i="15"/>
  <c r="D80" i="15" a="1"/>
  <c r="D80" i="15"/>
  <c r="E80" i="15" a="1"/>
  <c r="E80" i="15"/>
  <c r="F80" i="15" a="1"/>
  <c r="F80" i="15"/>
  <c r="G80" i="15" a="1"/>
  <c r="G80" i="15"/>
  <c r="H80" i="15" a="1"/>
  <c r="H80" i="15"/>
  <c r="I80" i="15" a="1"/>
  <c r="I80" i="15"/>
  <c r="J80" i="15" a="1"/>
  <c r="J80" i="15"/>
  <c r="B81" i="15" a="1"/>
  <c r="B81" i="15"/>
  <c r="C81" i="15" a="1"/>
  <c r="C81" i="15"/>
  <c r="D81" i="15" a="1"/>
  <c r="D81" i="15"/>
  <c r="E81" i="15" a="1"/>
  <c r="E81" i="15"/>
  <c r="F81" i="15" a="1"/>
  <c r="F81" i="15"/>
  <c r="G81" i="15" a="1"/>
  <c r="G81" i="15"/>
  <c r="H81" i="15" a="1"/>
  <c r="H81" i="15"/>
  <c r="I81" i="15" a="1"/>
  <c r="I81" i="15"/>
  <c r="J81" i="15" a="1"/>
  <c r="J81" i="15"/>
  <c r="B82" i="15" a="1"/>
  <c r="B82" i="15"/>
  <c r="C82" i="15" a="1"/>
  <c r="C82" i="15"/>
  <c r="D82" i="15" a="1"/>
  <c r="D82" i="15"/>
  <c r="E82" i="15" a="1"/>
  <c r="E82" i="15"/>
  <c r="F82" i="15" a="1"/>
  <c r="F82" i="15"/>
  <c r="G82" i="15" a="1"/>
  <c r="G82" i="15"/>
  <c r="H82" i="15" a="1"/>
  <c r="H82" i="15"/>
  <c r="I82" i="15" a="1"/>
  <c r="I82" i="15"/>
  <c r="J82" i="15" a="1"/>
  <c r="J82" i="15"/>
  <c r="B83" i="15" a="1"/>
  <c r="B83" i="15"/>
  <c r="C83" i="15" a="1"/>
  <c r="C83" i="15"/>
  <c r="D83" i="15" a="1"/>
  <c r="D83" i="15"/>
  <c r="E83" i="15" a="1"/>
  <c r="E83" i="15"/>
  <c r="F83" i="15" a="1"/>
  <c r="F83" i="15"/>
  <c r="G83" i="15" a="1"/>
  <c r="G83" i="15"/>
  <c r="H83" i="15" a="1"/>
  <c r="H83" i="15"/>
  <c r="I83" i="15" a="1"/>
  <c r="I83" i="15"/>
  <c r="J83" i="15" a="1"/>
  <c r="J83" i="15"/>
  <c r="B84" i="15" a="1"/>
  <c r="B84" i="15"/>
  <c r="C84" i="15" a="1"/>
  <c r="C84" i="15"/>
  <c r="D84" i="15" a="1"/>
  <c r="D84" i="15"/>
  <c r="E84" i="15" a="1"/>
  <c r="E84" i="15"/>
  <c r="F84" i="15" a="1"/>
  <c r="F84" i="15"/>
  <c r="G84" i="15" a="1"/>
  <c r="G84" i="15"/>
  <c r="H84" i="15" a="1"/>
  <c r="H84" i="15"/>
  <c r="I84" i="15" a="1"/>
  <c r="I84" i="15"/>
  <c r="J84" i="15" a="1"/>
  <c r="J84" i="15"/>
  <c r="B85" i="15" a="1"/>
  <c r="B85" i="15"/>
  <c r="C85" i="15" a="1"/>
  <c r="C85" i="15"/>
  <c r="D85" i="15" a="1"/>
  <c r="D85" i="15"/>
  <c r="E85" i="15" a="1"/>
  <c r="E85" i="15"/>
  <c r="F85" i="15" a="1"/>
  <c r="F85" i="15"/>
  <c r="G85" i="15" a="1"/>
  <c r="G85" i="15"/>
  <c r="H85" i="15" a="1"/>
  <c r="H85" i="15"/>
  <c r="I85" i="15" a="1"/>
  <c r="I85" i="15"/>
  <c r="J85" i="15" a="1"/>
  <c r="J85" i="15"/>
  <c r="B86" i="15" a="1"/>
  <c r="B86" i="15"/>
  <c r="C86" i="15" a="1"/>
  <c r="C86" i="15"/>
  <c r="D86" i="15" a="1"/>
  <c r="D86" i="15"/>
  <c r="E86" i="15" a="1"/>
  <c r="E86" i="15"/>
  <c r="F86" i="15" a="1"/>
  <c r="F86" i="15"/>
  <c r="G86" i="15" a="1"/>
  <c r="G86" i="15"/>
  <c r="H86" i="15" a="1"/>
  <c r="H86" i="15"/>
  <c r="I86" i="15" a="1"/>
  <c r="I86" i="15"/>
  <c r="J86" i="15" a="1"/>
  <c r="J86" i="15"/>
  <c r="B87" i="15" a="1"/>
  <c r="B87" i="15"/>
  <c r="C87" i="15" a="1"/>
  <c r="C87" i="15"/>
  <c r="D87" i="15" a="1"/>
  <c r="D87" i="15"/>
  <c r="E87" i="15" a="1"/>
  <c r="E87" i="15"/>
  <c r="F87" i="15" a="1"/>
  <c r="F87" i="15"/>
  <c r="G87" i="15" a="1"/>
  <c r="G87" i="15"/>
  <c r="H87" i="15" a="1"/>
  <c r="H87" i="15"/>
  <c r="I87" i="15" a="1"/>
  <c r="I87" i="15"/>
  <c r="J87" i="15" a="1"/>
  <c r="J87" i="15"/>
  <c r="B88" i="15" a="1"/>
  <c r="B88" i="15"/>
  <c r="C88" i="15" a="1"/>
  <c r="C88" i="15"/>
  <c r="D88" i="15" a="1"/>
  <c r="D88" i="15"/>
  <c r="E88" i="15" a="1"/>
  <c r="E88" i="15"/>
  <c r="F88" i="15" a="1"/>
  <c r="F88" i="15"/>
  <c r="G88" i="15" a="1"/>
  <c r="G88" i="15"/>
  <c r="H88" i="15" a="1"/>
  <c r="H88" i="15"/>
  <c r="I88" i="15" a="1"/>
  <c r="I88" i="15"/>
  <c r="J88" i="15" a="1"/>
  <c r="J88" i="15"/>
  <c r="B89" i="15" a="1"/>
  <c r="B89" i="15"/>
  <c r="C89" i="15" a="1"/>
  <c r="C89" i="15"/>
  <c r="D89" i="15" a="1"/>
  <c r="D89" i="15"/>
  <c r="E89" i="15" a="1"/>
  <c r="E89" i="15"/>
  <c r="F89" i="15" a="1"/>
  <c r="F89" i="15"/>
  <c r="G89" i="15" a="1"/>
  <c r="G89" i="15"/>
  <c r="H89" i="15" a="1"/>
  <c r="H89" i="15"/>
  <c r="I89" i="15" a="1"/>
  <c r="I89" i="15"/>
  <c r="J89" i="15" a="1"/>
  <c r="J89" i="15"/>
  <c r="B91" i="15" a="1"/>
  <c r="B91" i="15"/>
  <c r="C91" i="15" a="1"/>
  <c r="C91" i="15"/>
  <c r="D91" i="15" a="1"/>
  <c r="D91" i="15"/>
  <c r="E91" i="15" a="1"/>
  <c r="E91" i="15"/>
  <c r="F91" i="15" a="1"/>
  <c r="F91" i="15"/>
  <c r="G91" i="15" a="1"/>
  <c r="G91" i="15"/>
  <c r="H91" i="15" a="1"/>
  <c r="H91" i="15"/>
  <c r="I91" i="15" a="1"/>
  <c r="I91" i="15"/>
  <c r="J91" i="15" a="1"/>
  <c r="J91" i="15"/>
  <c r="B92" i="15" a="1"/>
  <c r="B92" i="15"/>
  <c r="C92" i="15" a="1"/>
  <c r="C92" i="15"/>
  <c r="D92" i="15" a="1"/>
  <c r="D92" i="15"/>
  <c r="E92" i="15" a="1"/>
  <c r="E92" i="15"/>
  <c r="F92" i="15" a="1"/>
  <c r="F92" i="15"/>
  <c r="G92" i="15" a="1"/>
  <c r="G92" i="15"/>
  <c r="H92" i="15" a="1"/>
  <c r="H92" i="15"/>
  <c r="I92" i="15" a="1"/>
  <c r="I92" i="15"/>
  <c r="J92" i="15" a="1"/>
  <c r="J92" i="15"/>
  <c r="B93" i="15" a="1"/>
  <c r="B93" i="15"/>
  <c r="C93" i="15" a="1"/>
  <c r="C93" i="15"/>
  <c r="D93" i="15" a="1"/>
  <c r="D93" i="15"/>
  <c r="E93" i="15" a="1"/>
  <c r="E93" i="15"/>
  <c r="F93" i="15" a="1"/>
  <c r="F93" i="15"/>
  <c r="G93" i="15" a="1"/>
  <c r="G93" i="15"/>
  <c r="H93" i="15" a="1"/>
  <c r="H93" i="15"/>
  <c r="I93" i="15" a="1"/>
  <c r="I93" i="15"/>
  <c r="J93" i="15" a="1"/>
  <c r="J93" i="15"/>
  <c r="B94" i="15" a="1"/>
  <c r="B94" i="15"/>
  <c r="C94" i="15" a="1"/>
  <c r="C94" i="15"/>
  <c r="D94" i="15" a="1"/>
  <c r="D94" i="15"/>
  <c r="E94" i="15" a="1"/>
  <c r="E94" i="15"/>
  <c r="F94" i="15" a="1"/>
  <c r="F94" i="15"/>
  <c r="G94" i="15" a="1"/>
  <c r="G94" i="15"/>
  <c r="H94" i="15" a="1"/>
  <c r="H94" i="15"/>
  <c r="I94" i="15" a="1"/>
  <c r="I94" i="15"/>
  <c r="J94" i="15" a="1"/>
  <c r="J94" i="15"/>
  <c r="B95" i="15" a="1"/>
  <c r="B95" i="15"/>
  <c r="C95" i="15" a="1"/>
  <c r="C95" i="15"/>
  <c r="D95" i="15" a="1"/>
  <c r="D95" i="15"/>
  <c r="E95" i="15" a="1"/>
  <c r="E95" i="15"/>
  <c r="F95" i="15" a="1"/>
  <c r="F95" i="15"/>
  <c r="G95" i="15" a="1"/>
  <c r="G95" i="15"/>
  <c r="H95" i="15" a="1"/>
  <c r="H95" i="15"/>
  <c r="I95" i="15" a="1"/>
  <c r="I95" i="15"/>
  <c r="J95" i="15" a="1"/>
  <c r="J95" i="15"/>
  <c r="B96" i="15" a="1"/>
  <c r="B96" i="15"/>
  <c r="C96" i="15" a="1"/>
  <c r="C96" i="15"/>
  <c r="D96" i="15" a="1"/>
  <c r="D96" i="15"/>
  <c r="E96" i="15" a="1"/>
  <c r="E96" i="15"/>
  <c r="F96" i="15" a="1"/>
  <c r="F96" i="15"/>
  <c r="G96" i="15" a="1"/>
  <c r="G96" i="15"/>
  <c r="H96" i="15" a="1"/>
  <c r="H96" i="15"/>
  <c r="I96" i="15" a="1"/>
  <c r="I96" i="15"/>
  <c r="J96" i="15" a="1"/>
  <c r="J96" i="15"/>
  <c r="B97" i="15" a="1"/>
  <c r="B97" i="15"/>
  <c r="C97" i="15" a="1"/>
  <c r="C97" i="15"/>
  <c r="D97" i="15" a="1"/>
  <c r="D97" i="15"/>
  <c r="E97" i="15" a="1"/>
  <c r="E97" i="15"/>
  <c r="F97" i="15" a="1"/>
  <c r="F97" i="15"/>
  <c r="G97" i="15" a="1"/>
  <c r="G97" i="15"/>
  <c r="H97" i="15" a="1"/>
  <c r="H97" i="15"/>
  <c r="I97" i="15" a="1"/>
  <c r="I97" i="15"/>
  <c r="J97" i="15" a="1"/>
  <c r="J97" i="15"/>
  <c r="B98" i="15" a="1"/>
  <c r="B98" i="15"/>
  <c r="C98" i="15" a="1"/>
  <c r="C98" i="15"/>
  <c r="D98" i="15" a="1"/>
  <c r="D98" i="15"/>
  <c r="E98" i="15" a="1"/>
  <c r="E98" i="15"/>
  <c r="F98" i="15" a="1"/>
  <c r="F98" i="15"/>
  <c r="G98" i="15" a="1"/>
  <c r="G98" i="15"/>
  <c r="H98" i="15" a="1"/>
  <c r="H98" i="15"/>
  <c r="I98" i="15" a="1"/>
  <c r="I98" i="15"/>
  <c r="J98" i="15" a="1"/>
  <c r="J98" i="15"/>
  <c r="B99" i="15" a="1"/>
  <c r="B99" i="15"/>
  <c r="C99" i="15" a="1"/>
  <c r="C99" i="15"/>
  <c r="D99" i="15" a="1"/>
  <c r="D99" i="15"/>
  <c r="E99" i="15" a="1"/>
  <c r="E99" i="15"/>
  <c r="F99" i="15" a="1"/>
  <c r="F99" i="15"/>
  <c r="G99" i="15" a="1"/>
  <c r="G99" i="15"/>
  <c r="H99" i="15" a="1"/>
  <c r="H99" i="15"/>
  <c r="I99" i="15" a="1"/>
  <c r="I99" i="15"/>
  <c r="J99" i="15" a="1"/>
  <c r="J99" i="15"/>
  <c r="B100" i="15" a="1"/>
  <c r="B100" i="15"/>
  <c r="C100" i="15" a="1"/>
  <c r="C100" i="15"/>
  <c r="D100" i="15" a="1"/>
  <c r="D100" i="15"/>
  <c r="E100" i="15" a="1"/>
  <c r="E100" i="15"/>
  <c r="F100" i="15" a="1"/>
  <c r="F100" i="15"/>
  <c r="G100" i="15" a="1"/>
  <c r="G100" i="15"/>
  <c r="H100" i="15" a="1"/>
  <c r="H100" i="15"/>
  <c r="I100" i="15" a="1"/>
  <c r="I100" i="15"/>
  <c r="J100" i="15" a="1"/>
  <c r="J100" i="15"/>
  <c r="B101" i="15" a="1"/>
  <c r="B101" i="15"/>
  <c r="C101" i="15" a="1"/>
  <c r="C101" i="15"/>
  <c r="D101" i="15" a="1"/>
  <c r="D101" i="15"/>
  <c r="E101" i="15" a="1"/>
  <c r="E101" i="15"/>
  <c r="F101" i="15" a="1"/>
  <c r="F101" i="15"/>
  <c r="G101" i="15" a="1"/>
  <c r="G101" i="15"/>
  <c r="H101" i="15" a="1"/>
  <c r="H101" i="15"/>
  <c r="I101" i="15" a="1"/>
  <c r="I101" i="15"/>
  <c r="J101" i="15" a="1"/>
  <c r="J101" i="15"/>
  <c r="B102" i="15" a="1"/>
  <c r="B102" i="15"/>
  <c r="C102" i="15" a="1"/>
  <c r="C102" i="15"/>
  <c r="D102" i="15" a="1"/>
  <c r="D102" i="15"/>
  <c r="E102" i="15" a="1"/>
  <c r="E102" i="15"/>
  <c r="F102" i="15" a="1"/>
  <c r="F102" i="15"/>
  <c r="G102" i="15" a="1"/>
  <c r="G102" i="15"/>
  <c r="H102" i="15" a="1"/>
  <c r="H102" i="15"/>
  <c r="I102" i="15" a="1"/>
  <c r="I102" i="15"/>
  <c r="J102" i="15" a="1"/>
  <c r="J102" i="15"/>
  <c r="B103" i="15" a="1"/>
  <c r="B103" i="15"/>
  <c r="C103" i="15" a="1"/>
  <c r="C103" i="15"/>
  <c r="D103" i="15" a="1"/>
  <c r="D103" i="15"/>
  <c r="E103" i="15" a="1"/>
  <c r="E103" i="15"/>
  <c r="F103" i="15" a="1"/>
  <c r="F103" i="15"/>
  <c r="G103" i="15" a="1"/>
  <c r="G103" i="15"/>
  <c r="H103" i="15" a="1"/>
  <c r="H103" i="15"/>
  <c r="I103" i="15" a="1"/>
  <c r="I103" i="15"/>
  <c r="J103" i="15" a="1"/>
  <c r="J103" i="15"/>
  <c r="B104" i="15" a="1"/>
  <c r="B104" i="15"/>
  <c r="C104" i="15" a="1"/>
  <c r="C104" i="15"/>
  <c r="D104" i="15" a="1"/>
  <c r="D104" i="15"/>
  <c r="E104" i="15" a="1"/>
  <c r="E104" i="15"/>
  <c r="F104" i="15" a="1"/>
  <c r="F104" i="15"/>
  <c r="G104" i="15" a="1"/>
  <c r="G104" i="15"/>
  <c r="H104" i="15" a="1"/>
  <c r="H104" i="15"/>
  <c r="I104" i="15" a="1"/>
  <c r="I104" i="15"/>
  <c r="J104" i="15" a="1"/>
  <c r="J104" i="15"/>
  <c r="B105" i="15" a="1"/>
  <c r="B105" i="15"/>
  <c r="C105" i="15" a="1"/>
  <c r="C105" i="15"/>
  <c r="D105" i="15" a="1"/>
  <c r="D105" i="15"/>
  <c r="E105" i="15" a="1"/>
  <c r="E105" i="15"/>
  <c r="F105" i="15" a="1"/>
  <c r="F105" i="15"/>
  <c r="G105" i="15" a="1"/>
  <c r="G105" i="15"/>
  <c r="H105" i="15" a="1"/>
  <c r="H105" i="15"/>
  <c r="I105" i="15" a="1"/>
  <c r="I105" i="15"/>
  <c r="J105" i="15" a="1"/>
  <c r="J105" i="15"/>
  <c r="B106" i="15" a="1"/>
  <c r="B106" i="15"/>
  <c r="C106" i="15" a="1"/>
  <c r="C106" i="15"/>
  <c r="D106" i="15" a="1"/>
  <c r="D106" i="15"/>
  <c r="E106" i="15" a="1"/>
  <c r="E106" i="15"/>
  <c r="F106" i="15" a="1"/>
  <c r="F106" i="15"/>
  <c r="G106" i="15" a="1"/>
  <c r="G106" i="15"/>
  <c r="H106" i="15" a="1"/>
  <c r="H106" i="15"/>
  <c r="I106" i="15" a="1"/>
  <c r="I106" i="15"/>
  <c r="J106" i="15" a="1"/>
  <c r="J106" i="15"/>
  <c r="B107" i="15" a="1"/>
  <c r="B107" i="15"/>
  <c r="C107" i="15" a="1"/>
  <c r="C107" i="15"/>
  <c r="D107" i="15" a="1"/>
  <c r="D107" i="15"/>
  <c r="E107" i="15" a="1"/>
  <c r="E107" i="15"/>
  <c r="F107" i="15" a="1"/>
  <c r="F107" i="15"/>
  <c r="G107" i="15" a="1"/>
  <c r="G107" i="15"/>
  <c r="H107" i="15" a="1"/>
  <c r="H107" i="15"/>
  <c r="I107" i="15" a="1"/>
  <c r="I107" i="15"/>
  <c r="J107" i="15" a="1"/>
  <c r="J107" i="15"/>
  <c r="B108" i="15" a="1"/>
  <c r="B108" i="15"/>
  <c r="C108" i="15" a="1"/>
  <c r="C108" i="15"/>
  <c r="D108" i="15" a="1"/>
  <c r="D108" i="15"/>
  <c r="E108" i="15" a="1"/>
  <c r="E108" i="15"/>
  <c r="F108" i="15" a="1"/>
  <c r="F108" i="15"/>
  <c r="G108" i="15" a="1"/>
  <c r="G108" i="15"/>
  <c r="H108" i="15" a="1"/>
  <c r="H108" i="15"/>
  <c r="I108" i="15" a="1"/>
  <c r="I108" i="15"/>
  <c r="J108" i="15" a="1"/>
  <c r="J108" i="15"/>
  <c r="B109" i="15" a="1"/>
  <c r="B109" i="15"/>
  <c r="C109" i="15" a="1"/>
  <c r="C109" i="15"/>
  <c r="D109" i="15" a="1"/>
  <c r="D109" i="15"/>
  <c r="E109" i="15" a="1"/>
  <c r="E109" i="15"/>
  <c r="F109" i="15" a="1"/>
  <c r="F109" i="15"/>
  <c r="G109" i="15" a="1"/>
  <c r="G109" i="15"/>
  <c r="H109" i="15" a="1"/>
  <c r="H109" i="15"/>
  <c r="I109" i="15" a="1"/>
  <c r="I109" i="15"/>
  <c r="J109" i="15" a="1"/>
  <c r="J109" i="15"/>
  <c r="B110" i="15" a="1"/>
  <c r="B110" i="15"/>
  <c r="C110" i="15" a="1"/>
  <c r="C110" i="15"/>
  <c r="D110" i="15" a="1"/>
  <c r="D110" i="15"/>
  <c r="E110" i="15" a="1"/>
  <c r="E110" i="15"/>
  <c r="F110" i="15" a="1"/>
  <c r="F110" i="15"/>
  <c r="G110" i="15" a="1"/>
  <c r="G110" i="15"/>
  <c r="H110" i="15" a="1"/>
  <c r="H110" i="15"/>
  <c r="I110" i="15" a="1"/>
  <c r="I110" i="15"/>
  <c r="J110" i="15" a="1"/>
  <c r="J110" i="15"/>
  <c r="B111" i="15" a="1"/>
  <c r="B111" i="15"/>
  <c r="C111" i="15" a="1"/>
  <c r="C111" i="15"/>
  <c r="D111" i="15" a="1"/>
  <c r="D111" i="15"/>
  <c r="E111" i="15" a="1"/>
  <c r="E111" i="15"/>
  <c r="F111" i="15" a="1"/>
  <c r="F111" i="15"/>
  <c r="G111" i="15" a="1"/>
  <c r="G111" i="15"/>
  <c r="H111" i="15" a="1"/>
  <c r="H111" i="15"/>
  <c r="I111" i="15" a="1"/>
  <c r="I111" i="15"/>
  <c r="J111" i="15" a="1"/>
  <c r="J111" i="15"/>
  <c r="B112" i="15" a="1"/>
  <c r="B112" i="15"/>
  <c r="C112" i="15" a="1"/>
  <c r="C112" i="15"/>
  <c r="D112" i="15" a="1"/>
  <c r="D112" i="15"/>
  <c r="E112" i="15" a="1"/>
  <c r="E112" i="15"/>
  <c r="F112" i="15" a="1"/>
  <c r="F112" i="15"/>
  <c r="G112" i="15" a="1"/>
  <c r="G112" i="15"/>
  <c r="H112" i="15" a="1"/>
  <c r="H112" i="15"/>
  <c r="I112" i="15" a="1"/>
  <c r="I112" i="15"/>
  <c r="J112" i="15" a="1"/>
  <c r="J112" i="15"/>
  <c r="B114" i="15" a="1"/>
  <c r="B114" i="15"/>
  <c r="C114" i="15" a="1"/>
  <c r="C114" i="15"/>
  <c r="D114" i="15" a="1"/>
  <c r="D114" i="15"/>
  <c r="E114" i="15" a="1"/>
  <c r="E114" i="15"/>
  <c r="F114" i="15" a="1"/>
  <c r="F114" i="15"/>
  <c r="G114" i="15" a="1"/>
  <c r="G114" i="15"/>
  <c r="H114" i="15" a="1"/>
  <c r="H114" i="15"/>
  <c r="I114" i="15" a="1"/>
  <c r="I114" i="15"/>
  <c r="J114" i="15" a="1"/>
  <c r="J114" i="15"/>
  <c r="B115" i="15" a="1"/>
  <c r="B115" i="15"/>
  <c r="C115" i="15" a="1"/>
  <c r="C115" i="15"/>
  <c r="D115" i="15" a="1"/>
  <c r="D115" i="15"/>
  <c r="E115" i="15" a="1"/>
  <c r="E115" i="15"/>
  <c r="F115" i="15" a="1"/>
  <c r="F115" i="15"/>
  <c r="G115" i="15" a="1"/>
  <c r="G115" i="15"/>
  <c r="H115" i="15" a="1"/>
  <c r="H115" i="15"/>
  <c r="I115" i="15" a="1"/>
  <c r="I115" i="15"/>
  <c r="J115" i="15" a="1"/>
  <c r="J115" i="15"/>
  <c r="B116" i="15" a="1"/>
  <c r="B116" i="15"/>
  <c r="C116" i="15" a="1"/>
  <c r="C116" i="15"/>
  <c r="D116" i="15" a="1"/>
  <c r="D116" i="15"/>
  <c r="E116" i="15" a="1"/>
  <c r="E116" i="15"/>
  <c r="F116" i="15" a="1"/>
  <c r="F116" i="15"/>
  <c r="G116" i="15" a="1"/>
  <c r="G116" i="15"/>
  <c r="H116" i="15" a="1"/>
  <c r="H116" i="15"/>
  <c r="I116" i="15" a="1"/>
  <c r="I116" i="15"/>
  <c r="J116" i="15" a="1"/>
  <c r="J116" i="15"/>
  <c r="B117" i="15" a="1"/>
  <c r="B117" i="15"/>
  <c r="C117" i="15" a="1"/>
  <c r="C117" i="15"/>
  <c r="D117" i="15" a="1"/>
  <c r="D117" i="15"/>
  <c r="E117" i="15" a="1"/>
  <c r="E117" i="15"/>
  <c r="F117" i="15" a="1"/>
  <c r="F117" i="15"/>
  <c r="G117" i="15" a="1"/>
  <c r="G117" i="15"/>
  <c r="H117" i="15" a="1"/>
  <c r="H117" i="15"/>
  <c r="I117" i="15" a="1"/>
  <c r="I117" i="15"/>
  <c r="J117" i="15" a="1"/>
  <c r="J117" i="15"/>
  <c r="B118" i="15" a="1"/>
  <c r="B118" i="15"/>
  <c r="C118" i="15" a="1"/>
  <c r="C118" i="15"/>
  <c r="D118" i="15" a="1"/>
  <c r="D118" i="15"/>
  <c r="E118" i="15" a="1"/>
  <c r="E118" i="15"/>
  <c r="F118" i="15" a="1"/>
  <c r="F118" i="15"/>
  <c r="G118" i="15" a="1"/>
  <c r="G118" i="15"/>
  <c r="H118" i="15" a="1"/>
  <c r="H118" i="15"/>
  <c r="I118" i="15" a="1"/>
  <c r="I118" i="15"/>
  <c r="J118" i="15" a="1"/>
  <c r="J118" i="15"/>
  <c r="B119" i="15" a="1"/>
  <c r="B119" i="15"/>
  <c r="C119" i="15" a="1"/>
  <c r="C119" i="15"/>
  <c r="D119" i="15" a="1"/>
  <c r="D119" i="15"/>
  <c r="E119" i="15" a="1"/>
  <c r="E119" i="15"/>
  <c r="F119" i="15" a="1"/>
  <c r="F119" i="15"/>
  <c r="G119" i="15" a="1"/>
  <c r="G119" i="15"/>
  <c r="H119" i="15" a="1"/>
  <c r="H119" i="15"/>
  <c r="I119" i="15" a="1"/>
  <c r="I119" i="15"/>
  <c r="J119" i="15" a="1"/>
  <c r="J119" i="15"/>
  <c r="B120" i="15" a="1"/>
  <c r="B120" i="15"/>
  <c r="C120" i="15" a="1"/>
  <c r="C120" i="15"/>
  <c r="D120" i="15" a="1"/>
  <c r="D120" i="15"/>
  <c r="E120" i="15" a="1"/>
  <c r="E120" i="15"/>
  <c r="F120" i="15" a="1"/>
  <c r="F120" i="15"/>
  <c r="G120" i="15" a="1"/>
  <c r="G120" i="15"/>
  <c r="H120" i="15" a="1"/>
  <c r="H120" i="15"/>
  <c r="I120" i="15" a="1"/>
  <c r="I120" i="15"/>
  <c r="J120" i="15" a="1"/>
  <c r="J120" i="15"/>
  <c r="B121" i="15" a="1"/>
  <c r="B121" i="15"/>
  <c r="C121" i="15" a="1"/>
  <c r="C121" i="15"/>
  <c r="D121" i="15" a="1"/>
  <c r="D121" i="15"/>
  <c r="E121" i="15" a="1"/>
  <c r="E121" i="15"/>
  <c r="F121" i="15" a="1"/>
  <c r="F121" i="15"/>
  <c r="G121" i="15" a="1"/>
  <c r="G121" i="15"/>
  <c r="H121" i="15" a="1"/>
  <c r="H121" i="15"/>
  <c r="I121" i="15" a="1"/>
  <c r="I121" i="15"/>
  <c r="J121" i="15" a="1"/>
  <c r="J121" i="15"/>
  <c r="B122" i="15" a="1"/>
  <c r="B122" i="15"/>
  <c r="C122" i="15" a="1"/>
  <c r="C122" i="15"/>
  <c r="D122" i="15" a="1"/>
  <c r="D122" i="15"/>
  <c r="E122" i="15" a="1"/>
  <c r="E122" i="15"/>
  <c r="F122" i="15" a="1"/>
  <c r="F122" i="15"/>
  <c r="G122" i="15" a="1"/>
  <c r="G122" i="15"/>
  <c r="H122" i="15" a="1"/>
  <c r="H122" i="15"/>
  <c r="I122" i="15" a="1"/>
  <c r="I122" i="15"/>
  <c r="J122" i="15" a="1"/>
  <c r="J122" i="15"/>
  <c r="B123" i="15" a="1"/>
  <c r="B123" i="15"/>
  <c r="C123" i="15" a="1"/>
  <c r="C123" i="15"/>
  <c r="D123" i="15" a="1"/>
  <c r="D123" i="15"/>
  <c r="E123" i="15" a="1"/>
  <c r="E123" i="15"/>
  <c r="F123" i="15" a="1"/>
  <c r="F123" i="15"/>
  <c r="G123" i="15" a="1"/>
  <c r="G123" i="15"/>
  <c r="H123" i="15" a="1"/>
  <c r="H123" i="15"/>
  <c r="I123" i="15" a="1"/>
  <c r="I123" i="15"/>
  <c r="J123" i="15" a="1"/>
  <c r="J123" i="15"/>
  <c r="B124" i="15" a="1"/>
  <c r="B124" i="15"/>
  <c r="C124" i="15" a="1"/>
  <c r="C124" i="15"/>
  <c r="D124" i="15" a="1"/>
  <c r="D124" i="15"/>
  <c r="E124" i="15" a="1"/>
  <c r="E124" i="15"/>
  <c r="F124" i="15" a="1"/>
  <c r="F124" i="15"/>
  <c r="G124" i="15" a="1"/>
  <c r="G124" i="15"/>
  <c r="H124" i="15" a="1"/>
  <c r="H124" i="15"/>
  <c r="I124" i="15" a="1"/>
  <c r="I124" i="15"/>
  <c r="J124" i="15" a="1"/>
  <c r="J124" i="15"/>
  <c r="B125" i="15" a="1"/>
  <c r="B125" i="15"/>
  <c r="C125" i="15" a="1"/>
  <c r="C125" i="15"/>
  <c r="D125" i="15" a="1"/>
  <c r="D125" i="15"/>
  <c r="E125" i="15" a="1"/>
  <c r="E125" i="15"/>
  <c r="F125" i="15" a="1"/>
  <c r="F125" i="15"/>
  <c r="G125" i="15" a="1"/>
  <c r="G125" i="15"/>
  <c r="H125" i="15" a="1"/>
  <c r="H125" i="15"/>
  <c r="I125" i="15" a="1"/>
  <c r="I125" i="15"/>
  <c r="J125" i="15" a="1"/>
  <c r="J125" i="15"/>
  <c r="B127" i="15" a="1"/>
  <c r="B127" i="15"/>
  <c r="C127" i="15" a="1"/>
  <c r="C127" i="15"/>
  <c r="D127" i="15" a="1"/>
  <c r="D127" i="15"/>
  <c r="E127" i="15" a="1"/>
  <c r="E127" i="15"/>
  <c r="F127" i="15" a="1"/>
  <c r="F127" i="15"/>
  <c r="G127" i="15" a="1"/>
  <c r="G127" i="15"/>
  <c r="H127" i="15" a="1"/>
  <c r="H127" i="15"/>
  <c r="I127" i="15" a="1"/>
  <c r="I127" i="15"/>
  <c r="J127" i="15" a="1"/>
  <c r="J127" i="15"/>
  <c r="B128" i="15" a="1"/>
  <c r="B128" i="15"/>
  <c r="C128" i="15" a="1"/>
  <c r="C128" i="15"/>
  <c r="D128" i="15" a="1"/>
  <c r="D128" i="15"/>
  <c r="E128" i="15" a="1"/>
  <c r="E128" i="15"/>
  <c r="F128" i="15" a="1"/>
  <c r="F128" i="15"/>
  <c r="G128" i="15" a="1"/>
  <c r="G128" i="15"/>
  <c r="H128" i="15" a="1"/>
  <c r="H128" i="15"/>
  <c r="I128" i="15" a="1"/>
  <c r="I128" i="15"/>
  <c r="J128" i="15" a="1"/>
  <c r="J128" i="15"/>
  <c r="B129" i="15" a="1"/>
  <c r="B129" i="15"/>
  <c r="C129" i="15" a="1"/>
  <c r="C129" i="15"/>
  <c r="D129" i="15" a="1"/>
  <c r="D129" i="15"/>
  <c r="E129" i="15" a="1"/>
  <c r="E129" i="15"/>
  <c r="F129" i="15" a="1"/>
  <c r="F129" i="15"/>
  <c r="G129" i="15" a="1"/>
  <c r="G129" i="15"/>
  <c r="H129" i="15" a="1"/>
  <c r="H129" i="15"/>
  <c r="I129" i="15" a="1"/>
  <c r="I129" i="15"/>
  <c r="J129" i="15" a="1"/>
  <c r="J129" i="15"/>
  <c r="B130" i="15" a="1"/>
  <c r="B130" i="15"/>
  <c r="C130" i="15" a="1"/>
  <c r="C130" i="15"/>
  <c r="D130" i="15" a="1"/>
  <c r="D130" i="15"/>
  <c r="E130" i="15" a="1"/>
  <c r="E130" i="15"/>
  <c r="F130" i="15" a="1"/>
  <c r="F130" i="15"/>
  <c r="G130" i="15" a="1"/>
  <c r="G130" i="15"/>
  <c r="H130" i="15" a="1"/>
  <c r="H130" i="15"/>
  <c r="I130" i="15" a="1"/>
  <c r="I130" i="15"/>
  <c r="J130" i="15" a="1"/>
  <c r="J130" i="15"/>
  <c r="B131" i="15" a="1"/>
  <c r="B131" i="15"/>
  <c r="C131" i="15" a="1"/>
  <c r="C131" i="15"/>
  <c r="D131" i="15" a="1"/>
  <c r="D131" i="15"/>
  <c r="E131" i="15" a="1"/>
  <c r="E131" i="15"/>
  <c r="F131" i="15" a="1"/>
  <c r="F131" i="15"/>
  <c r="G131" i="15" a="1"/>
  <c r="G131" i="15"/>
  <c r="H131" i="15" a="1"/>
  <c r="H131" i="15"/>
  <c r="I131" i="15" a="1"/>
  <c r="I131" i="15"/>
  <c r="J131" i="15" a="1"/>
  <c r="J131" i="15"/>
  <c r="B132" i="15" a="1"/>
  <c r="B132" i="15"/>
  <c r="C132" i="15" a="1"/>
  <c r="C132" i="15"/>
  <c r="D132" i="15" a="1"/>
  <c r="D132" i="15"/>
  <c r="E132" i="15" a="1"/>
  <c r="E132" i="15"/>
  <c r="F132" i="15" a="1"/>
  <c r="F132" i="15"/>
  <c r="G132" i="15" a="1"/>
  <c r="G132" i="15"/>
  <c r="H132" i="15" a="1"/>
  <c r="H132" i="15"/>
  <c r="I132" i="15" a="1"/>
  <c r="I132" i="15"/>
  <c r="J132" i="15" a="1"/>
  <c r="J132" i="15"/>
  <c r="B133" i="15" a="1"/>
  <c r="B133" i="15"/>
  <c r="C133" i="15" a="1"/>
  <c r="C133" i="15"/>
  <c r="D133" i="15" a="1"/>
  <c r="D133" i="15"/>
  <c r="E133" i="15" a="1"/>
  <c r="E133" i="15"/>
  <c r="F133" i="15" a="1"/>
  <c r="F133" i="15"/>
  <c r="G133" i="15" a="1"/>
  <c r="G133" i="15"/>
  <c r="H133" i="15" a="1"/>
  <c r="H133" i="15"/>
  <c r="I133" i="15" a="1"/>
  <c r="I133" i="15"/>
  <c r="J133" i="15" a="1"/>
  <c r="J133" i="15"/>
  <c r="B134" i="15" a="1"/>
  <c r="B134" i="15"/>
  <c r="C134" i="15" a="1"/>
  <c r="C134" i="15"/>
  <c r="D134" i="15" a="1"/>
  <c r="D134" i="15"/>
  <c r="E134" i="15" a="1"/>
  <c r="E134" i="15"/>
  <c r="F134" i="15" a="1"/>
  <c r="F134" i="15"/>
  <c r="G134" i="15" a="1"/>
  <c r="G134" i="15"/>
  <c r="H134" i="15" a="1"/>
  <c r="H134" i="15"/>
  <c r="I134" i="15" a="1"/>
  <c r="I134" i="15"/>
  <c r="J134" i="15" a="1"/>
  <c r="J134" i="15"/>
  <c r="B135" i="15" a="1"/>
  <c r="B135" i="15"/>
  <c r="C135" i="15" a="1"/>
  <c r="C135" i="15"/>
  <c r="D135" i="15" a="1"/>
  <c r="D135" i="15"/>
  <c r="E135" i="15" a="1"/>
  <c r="E135" i="15"/>
  <c r="F135" i="15" a="1"/>
  <c r="F135" i="15"/>
  <c r="G135" i="15" a="1"/>
  <c r="G135" i="15"/>
  <c r="H135" i="15" a="1"/>
  <c r="H135" i="15"/>
  <c r="I135" i="15" a="1"/>
  <c r="I135" i="15"/>
  <c r="J135" i="15" a="1"/>
  <c r="J135" i="15"/>
  <c r="B136" i="15" a="1"/>
  <c r="B136" i="15"/>
  <c r="C136" i="15" a="1"/>
  <c r="C136" i="15"/>
  <c r="D136" i="15" a="1"/>
  <c r="D136" i="15"/>
  <c r="E136" i="15" a="1"/>
  <c r="E136" i="15"/>
  <c r="F136" i="15" a="1"/>
  <c r="F136" i="15"/>
  <c r="G136" i="15" a="1"/>
  <c r="G136" i="15"/>
  <c r="H136" i="15" a="1"/>
  <c r="H136" i="15"/>
  <c r="I136" i="15" a="1"/>
  <c r="I136" i="15"/>
  <c r="J136" i="15" a="1"/>
  <c r="J136" i="15"/>
  <c r="B137" i="15" a="1"/>
  <c r="B137" i="15"/>
  <c r="C137" i="15" a="1"/>
  <c r="C137" i="15"/>
  <c r="D137" i="15" a="1"/>
  <c r="D137" i="15"/>
  <c r="E137" i="15" a="1"/>
  <c r="E137" i="15"/>
  <c r="F137" i="15" a="1"/>
  <c r="F137" i="15"/>
  <c r="G137" i="15" a="1"/>
  <c r="G137" i="15"/>
  <c r="H137" i="15" a="1"/>
  <c r="H137" i="15"/>
  <c r="I137" i="15" a="1"/>
  <c r="I137" i="15"/>
  <c r="J137" i="15" a="1"/>
  <c r="J137" i="15"/>
  <c r="B138" i="15" a="1"/>
  <c r="B138" i="15"/>
  <c r="C138" i="15" a="1"/>
  <c r="C138" i="15"/>
  <c r="D138" i="15" a="1"/>
  <c r="D138" i="15"/>
  <c r="E138" i="15" a="1"/>
  <c r="E138" i="15"/>
  <c r="F138" i="15" a="1"/>
  <c r="F138" i="15"/>
  <c r="G138" i="15" a="1"/>
  <c r="G138" i="15"/>
  <c r="H138" i="15" a="1"/>
  <c r="H138" i="15"/>
  <c r="I138" i="15" a="1"/>
  <c r="I138" i="15"/>
  <c r="J138" i="15" a="1"/>
  <c r="J138" i="15"/>
  <c r="B139" i="15" a="1"/>
  <c r="B139" i="15"/>
  <c r="C139" i="15" a="1"/>
  <c r="C139" i="15"/>
  <c r="D139" i="15" a="1"/>
  <c r="D139" i="15"/>
  <c r="E139" i="15" a="1"/>
  <c r="E139" i="15"/>
  <c r="F139" i="15" a="1"/>
  <c r="F139" i="15"/>
  <c r="G139" i="15" a="1"/>
  <c r="G139" i="15"/>
  <c r="H139" i="15" a="1"/>
  <c r="H139" i="15"/>
  <c r="I139" i="15" a="1"/>
  <c r="I139" i="15"/>
  <c r="J139" i="15" a="1"/>
  <c r="J139" i="15"/>
  <c r="B140" i="15" a="1"/>
  <c r="B140" i="15"/>
  <c r="C140" i="15" a="1"/>
  <c r="C140" i="15"/>
  <c r="D140" i="15" a="1"/>
  <c r="D140" i="15"/>
  <c r="E140" i="15" a="1"/>
  <c r="E140" i="15"/>
  <c r="F140" i="15" a="1"/>
  <c r="F140" i="15"/>
  <c r="G140" i="15" a="1"/>
  <c r="G140" i="15"/>
  <c r="H140" i="15" a="1"/>
  <c r="H140" i="15"/>
  <c r="I140" i="15" a="1"/>
  <c r="I140" i="15"/>
  <c r="J140" i="15" a="1"/>
  <c r="J140" i="15"/>
  <c r="B141" i="15" a="1"/>
  <c r="B141" i="15"/>
  <c r="C141" i="15" a="1"/>
  <c r="C141" i="15"/>
  <c r="D141" i="15" a="1"/>
  <c r="D141" i="15"/>
  <c r="E141" i="15" a="1"/>
  <c r="E141" i="15"/>
  <c r="F141" i="15" a="1"/>
  <c r="F141" i="15"/>
  <c r="G141" i="15" a="1"/>
  <c r="G141" i="15"/>
  <c r="H141" i="15" a="1"/>
  <c r="H141" i="15"/>
  <c r="I141" i="15" a="1"/>
  <c r="I141" i="15"/>
  <c r="J141" i="15" a="1"/>
  <c r="J141" i="15"/>
  <c r="B142" i="15" a="1"/>
  <c r="B142" i="15"/>
  <c r="C142" i="15" a="1"/>
  <c r="C142" i="15"/>
  <c r="D142" i="15" a="1"/>
  <c r="D142" i="15"/>
  <c r="E142" i="15" a="1"/>
  <c r="E142" i="15"/>
  <c r="F142" i="15" a="1"/>
  <c r="F142" i="15"/>
  <c r="G142" i="15" a="1"/>
  <c r="G142" i="15"/>
  <c r="H142" i="15" a="1"/>
  <c r="H142" i="15"/>
  <c r="I142" i="15" a="1"/>
  <c r="I142" i="15"/>
  <c r="J142" i="15" a="1"/>
  <c r="J142" i="15"/>
  <c r="B143" i="15" a="1"/>
  <c r="B143" i="15"/>
  <c r="C143" i="15" a="1"/>
  <c r="C143" i="15"/>
  <c r="D143" i="15" a="1"/>
  <c r="D143" i="15"/>
  <c r="E143" i="15" a="1"/>
  <c r="E143" i="15"/>
  <c r="F143" i="15" a="1"/>
  <c r="F143" i="15"/>
  <c r="G143" i="15" a="1"/>
  <c r="G143" i="15"/>
  <c r="H143" i="15" a="1"/>
  <c r="H143" i="15"/>
  <c r="I143" i="15" a="1"/>
  <c r="I143" i="15"/>
  <c r="J143" i="15" a="1"/>
  <c r="J143" i="15"/>
  <c r="B144" i="15" a="1"/>
  <c r="B144" i="15"/>
  <c r="C144" i="15" a="1"/>
  <c r="C144" i="15"/>
  <c r="D144" i="15" a="1"/>
  <c r="D144" i="15"/>
  <c r="E144" i="15" a="1"/>
  <c r="E144" i="15"/>
  <c r="F144" i="15" a="1"/>
  <c r="F144" i="15"/>
  <c r="G144" i="15" a="1"/>
  <c r="G144" i="15"/>
  <c r="H144" i="15" a="1"/>
  <c r="H144" i="15"/>
  <c r="I144" i="15" a="1"/>
  <c r="I144" i="15"/>
  <c r="J144" i="15" a="1"/>
  <c r="J144" i="15"/>
  <c r="B145" i="15" a="1"/>
  <c r="B145" i="15"/>
  <c r="C145" i="15" a="1"/>
  <c r="C145" i="15"/>
  <c r="D145" i="15" a="1"/>
  <c r="D145" i="15"/>
  <c r="E145" i="15" a="1"/>
  <c r="E145" i="15"/>
  <c r="F145" i="15" a="1"/>
  <c r="F145" i="15"/>
  <c r="G145" i="15" a="1"/>
  <c r="G145" i="15"/>
  <c r="H145" i="15" a="1"/>
  <c r="H145" i="15"/>
  <c r="I145" i="15" a="1"/>
  <c r="I145" i="15"/>
  <c r="J145" i="15" a="1"/>
  <c r="J145" i="15"/>
  <c r="B146" i="15" a="1"/>
  <c r="B146" i="15"/>
  <c r="C146" i="15" a="1"/>
  <c r="C146" i="15"/>
  <c r="D146" i="15" a="1"/>
  <c r="D146" i="15"/>
  <c r="E146" i="15" a="1"/>
  <c r="E146" i="15"/>
  <c r="F146" i="15" a="1"/>
  <c r="F146" i="15"/>
  <c r="G146" i="15" a="1"/>
  <c r="G146" i="15"/>
  <c r="H146" i="15" a="1"/>
  <c r="H146" i="15"/>
  <c r="I146" i="15" a="1"/>
  <c r="I146" i="15"/>
  <c r="J146" i="15" a="1"/>
  <c r="J146" i="15"/>
  <c r="B147" i="15" a="1"/>
  <c r="B147" i="15"/>
  <c r="C147" i="15" a="1"/>
  <c r="C147" i="15"/>
  <c r="D147" i="15" a="1"/>
  <c r="D147" i="15"/>
  <c r="E147" i="15" a="1"/>
  <c r="E147" i="15"/>
  <c r="F147" i="15" a="1"/>
  <c r="F147" i="15"/>
  <c r="G147" i="15" a="1"/>
  <c r="G147" i="15"/>
  <c r="H147" i="15" a="1"/>
  <c r="H147" i="15"/>
  <c r="I147" i="15" a="1"/>
  <c r="I147" i="15"/>
  <c r="J147" i="15" a="1"/>
  <c r="J147" i="15"/>
  <c r="B148" i="15" a="1"/>
  <c r="B148" i="15"/>
  <c r="C148" i="15" a="1"/>
  <c r="C148" i="15"/>
  <c r="D148" i="15" a="1"/>
  <c r="D148" i="15"/>
  <c r="E148" i="15" a="1"/>
  <c r="E148" i="15"/>
  <c r="F148" i="15" a="1"/>
  <c r="F148" i="15"/>
  <c r="G148" i="15" a="1"/>
  <c r="G148" i="15"/>
  <c r="H148" i="15" a="1"/>
  <c r="H148" i="15"/>
  <c r="I148" i="15" a="1"/>
  <c r="I148" i="15"/>
  <c r="J148" i="15" a="1"/>
  <c r="J148" i="15"/>
  <c r="B149" i="15" a="1"/>
  <c r="B149" i="15"/>
  <c r="C149" i="15" a="1"/>
  <c r="C149" i="15"/>
  <c r="D149" i="15" a="1"/>
  <c r="D149" i="15"/>
  <c r="E149" i="15" a="1"/>
  <c r="E149" i="15"/>
  <c r="F149" i="15" a="1"/>
  <c r="F149" i="15"/>
  <c r="G149" i="15" a="1"/>
  <c r="G149" i="15"/>
  <c r="H149" i="15" a="1"/>
  <c r="H149" i="15"/>
  <c r="I149" i="15" a="1"/>
  <c r="I149" i="15"/>
  <c r="J149" i="15" a="1"/>
  <c r="J149" i="15"/>
  <c r="B150" i="15" a="1"/>
  <c r="B150" i="15"/>
  <c r="C150" i="15" a="1"/>
  <c r="C150" i="15"/>
  <c r="D150" i="15" a="1"/>
  <c r="D150" i="15"/>
  <c r="E150" i="15" a="1"/>
  <c r="E150" i="15"/>
  <c r="F150" i="15" a="1"/>
  <c r="F150" i="15"/>
  <c r="G150" i="15" a="1"/>
  <c r="G150" i="15"/>
  <c r="H150" i="15" a="1"/>
  <c r="H150" i="15"/>
  <c r="I150" i="15" a="1"/>
  <c r="I150" i="15"/>
  <c r="J150" i="15" a="1"/>
  <c r="J150" i="15"/>
  <c r="B151" i="15" a="1"/>
  <c r="B151" i="15"/>
  <c r="C151" i="15" a="1"/>
  <c r="C151" i="15"/>
  <c r="D151" i="15" a="1"/>
  <c r="D151" i="15"/>
  <c r="E151" i="15" a="1"/>
  <c r="E151" i="15"/>
  <c r="F151" i="15" a="1"/>
  <c r="F151" i="15"/>
  <c r="G151" i="15" a="1"/>
  <c r="G151" i="15"/>
  <c r="H151" i="15" a="1"/>
  <c r="H151" i="15"/>
  <c r="I151" i="15" a="1"/>
  <c r="I151" i="15"/>
  <c r="J151" i="15" a="1"/>
  <c r="J151" i="15"/>
  <c r="B152" i="15" a="1"/>
  <c r="B152" i="15"/>
  <c r="C152" i="15" a="1"/>
  <c r="C152" i="15"/>
  <c r="D152" i="15" a="1"/>
  <c r="D152" i="15"/>
  <c r="E152" i="15" a="1"/>
  <c r="E152" i="15"/>
  <c r="F152" i="15" a="1"/>
  <c r="F152" i="15"/>
  <c r="G152" i="15" a="1"/>
  <c r="G152" i="15"/>
  <c r="H152" i="15" a="1"/>
  <c r="H152" i="15"/>
  <c r="I152" i="15" a="1"/>
  <c r="I152" i="15"/>
  <c r="J152" i="15" a="1"/>
  <c r="J152" i="15"/>
  <c r="B153" i="15" a="1"/>
  <c r="B153" i="15"/>
  <c r="C153" i="15" a="1"/>
  <c r="C153" i="15"/>
  <c r="D153" i="15" a="1"/>
  <c r="D153" i="15"/>
  <c r="E153" i="15" a="1"/>
  <c r="E153" i="15"/>
  <c r="F153" i="15" a="1"/>
  <c r="F153" i="15"/>
  <c r="G153" i="15" a="1"/>
  <c r="G153" i="15"/>
  <c r="H153" i="15" a="1"/>
  <c r="H153" i="15"/>
  <c r="I153" i="15" a="1"/>
  <c r="I153" i="15"/>
  <c r="J153" i="15" a="1"/>
  <c r="J153" i="15"/>
  <c r="B154" i="15" a="1"/>
  <c r="B154" i="15"/>
  <c r="C154" i="15" a="1"/>
  <c r="C154" i="15"/>
  <c r="D154" i="15" a="1"/>
  <c r="D154" i="15"/>
  <c r="E154" i="15" a="1"/>
  <c r="E154" i="15"/>
  <c r="F154" i="15" a="1"/>
  <c r="F154" i="15"/>
  <c r="G154" i="15" a="1"/>
  <c r="G154" i="15"/>
  <c r="H154" i="15" a="1"/>
  <c r="H154" i="15"/>
  <c r="I154" i="15" a="1"/>
  <c r="I154" i="15"/>
  <c r="J154" i="15" a="1"/>
  <c r="J154" i="15"/>
  <c r="B155" i="15" a="1"/>
  <c r="B155" i="15"/>
  <c r="C155" i="15" a="1"/>
  <c r="C155" i="15"/>
  <c r="D155" i="15" a="1"/>
  <c r="D155" i="15"/>
  <c r="E155" i="15" a="1"/>
  <c r="E155" i="15"/>
  <c r="F155" i="15" a="1"/>
  <c r="F155" i="15"/>
  <c r="G155" i="15" a="1"/>
  <c r="G155" i="15"/>
  <c r="H155" i="15" a="1"/>
  <c r="H155" i="15"/>
  <c r="I155" i="15" a="1"/>
  <c r="I155" i="15"/>
  <c r="J155" i="15" a="1"/>
  <c r="J155" i="15"/>
  <c r="B156" i="15" a="1"/>
  <c r="B156" i="15"/>
  <c r="C156" i="15" a="1"/>
  <c r="C156" i="15"/>
  <c r="D156" i="15" a="1"/>
  <c r="D156" i="15"/>
  <c r="E156" i="15" a="1"/>
  <c r="E156" i="15"/>
  <c r="F156" i="15" a="1"/>
  <c r="F156" i="15"/>
  <c r="G156" i="15" a="1"/>
  <c r="G156" i="15"/>
  <c r="H156" i="15" a="1"/>
  <c r="H156" i="15"/>
  <c r="I156" i="15" a="1"/>
  <c r="I156" i="15"/>
  <c r="J156" i="15" a="1"/>
  <c r="J156" i="15"/>
  <c r="B157" i="15" a="1"/>
  <c r="B157" i="15"/>
  <c r="C157" i="15" a="1"/>
  <c r="C157" i="15"/>
  <c r="D157" i="15" a="1"/>
  <c r="D157" i="15"/>
  <c r="E157" i="15" a="1"/>
  <c r="E157" i="15"/>
  <c r="F157" i="15" a="1"/>
  <c r="F157" i="15"/>
  <c r="G157" i="15" a="1"/>
  <c r="G157" i="15"/>
  <c r="H157" i="15" a="1"/>
  <c r="H157" i="15"/>
  <c r="I157" i="15" a="1"/>
  <c r="I157" i="15"/>
  <c r="J157" i="15" a="1"/>
  <c r="J157" i="15"/>
  <c r="B158" i="15" a="1"/>
  <c r="B158" i="15"/>
  <c r="C158" i="15" a="1"/>
  <c r="C158" i="15"/>
  <c r="D158" i="15" a="1"/>
  <c r="D158" i="15"/>
  <c r="E158" i="15" a="1"/>
  <c r="E158" i="15"/>
  <c r="F158" i="15" a="1"/>
  <c r="F158" i="15"/>
  <c r="G158" i="15" a="1"/>
  <c r="G158" i="15"/>
  <c r="H158" i="15" a="1"/>
  <c r="H158" i="15"/>
  <c r="I158" i="15" a="1"/>
  <c r="I158" i="15"/>
  <c r="J158" i="15" a="1"/>
  <c r="J158" i="15"/>
  <c r="B159" i="15" a="1"/>
  <c r="B159" i="15"/>
  <c r="C159" i="15" a="1"/>
  <c r="C159" i="15"/>
  <c r="D159" i="15" a="1"/>
  <c r="D159" i="15"/>
  <c r="E159" i="15" a="1"/>
  <c r="E159" i="15"/>
  <c r="F159" i="15" a="1"/>
  <c r="F159" i="15"/>
  <c r="G159" i="15" a="1"/>
  <c r="G159" i="15"/>
  <c r="H159" i="15" a="1"/>
  <c r="H159" i="15"/>
  <c r="I159" i="15" a="1"/>
  <c r="I159" i="15"/>
  <c r="J159" i="15" a="1"/>
  <c r="J159" i="15"/>
  <c r="B160" i="15" a="1"/>
  <c r="B160" i="15"/>
  <c r="C160" i="15" a="1"/>
  <c r="C160" i="15"/>
  <c r="D160" i="15" a="1"/>
  <c r="D160" i="15"/>
  <c r="E160" i="15" a="1"/>
  <c r="E160" i="15"/>
  <c r="F160" i="15" a="1"/>
  <c r="F160" i="15"/>
  <c r="G160" i="15" a="1"/>
  <c r="G160" i="15"/>
  <c r="H160" i="15" a="1"/>
  <c r="H160" i="15"/>
  <c r="I160" i="15" a="1"/>
  <c r="I160" i="15"/>
  <c r="J160" i="15" a="1"/>
  <c r="J160" i="15"/>
  <c r="B161" i="15" a="1"/>
  <c r="B161" i="15"/>
  <c r="C161" i="15" a="1"/>
  <c r="C161" i="15"/>
  <c r="D161" i="15" a="1"/>
  <c r="D161" i="15"/>
  <c r="E161" i="15" a="1"/>
  <c r="E161" i="15"/>
  <c r="F161" i="15" a="1"/>
  <c r="F161" i="15"/>
  <c r="G161" i="15" a="1"/>
  <c r="G161" i="15"/>
  <c r="H161" i="15" a="1"/>
  <c r="H161" i="15"/>
  <c r="I161" i="15" a="1"/>
  <c r="I161" i="15"/>
  <c r="J161" i="15" a="1"/>
  <c r="J161" i="15"/>
  <c r="B162" i="15" a="1"/>
  <c r="B162" i="15"/>
  <c r="C162" i="15" a="1"/>
  <c r="C162" i="15"/>
  <c r="D162" i="15" a="1"/>
  <c r="D162" i="15"/>
  <c r="E162" i="15" a="1"/>
  <c r="E162" i="15"/>
  <c r="F162" i="15" a="1"/>
  <c r="F162" i="15"/>
  <c r="G162" i="15" a="1"/>
  <c r="G162" i="15"/>
  <c r="H162" i="15" a="1"/>
  <c r="H162" i="15"/>
  <c r="I162" i="15" a="1"/>
  <c r="I162" i="15"/>
  <c r="J162" i="15" a="1"/>
  <c r="J162" i="15"/>
  <c r="B163" i="15" a="1"/>
  <c r="B163" i="15"/>
  <c r="C163" i="15" a="1"/>
  <c r="C163" i="15"/>
  <c r="D163" i="15" a="1"/>
  <c r="D163" i="15"/>
  <c r="E163" i="15" a="1"/>
  <c r="E163" i="15"/>
  <c r="F163" i="15" a="1"/>
  <c r="F163" i="15"/>
  <c r="G163" i="15" a="1"/>
  <c r="G163" i="15"/>
  <c r="H163" i="15" a="1"/>
  <c r="H163" i="15"/>
  <c r="I163" i="15" a="1"/>
  <c r="I163" i="15"/>
  <c r="J163" i="15" a="1"/>
  <c r="J163" i="15"/>
  <c r="B164" i="15" a="1"/>
  <c r="B164" i="15"/>
  <c r="C164" i="15" a="1"/>
  <c r="C164" i="15"/>
  <c r="D164" i="15" a="1"/>
  <c r="D164" i="15"/>
  <c r="E164" i="15" a="1"/>
  <c r="E164" i="15"/>
  <c r="F164" i="15" a="1"/>
  <c r="F164" i="15"/>
  <c r="G164" i="15" a="1"/>
  <c r="G164" i="15"/>
  <c r="H164" i="15" a="1"/>
  <c r="H164" i="15"/>
  <c r="I164" i="15" a="1"/>
  <c r="I164" i="15"/>
  <c r="J164" i="15" a="1"/>
  <c r="J164" i="15"/>
  <c r="B165" i="15" a="1"/>
  <c r="B165" i="15"/>
  <c r="C165" i="15" a="1"/>
  <c r="C165" i="15"/>
  <c r="D165" i="15" a="1"/>
  <c r="D165" i="15"/>
  <c r="E165" i="15" a="1"/>
  <c r="E165" i="15"/>
  <c r="F165" i="15" a="1"/>
  <c r="F165" i="15"/>
  <c r="G165" i="15" a="1"/>
  <c r="G165" i="15"/>
  <c r="H165" i="15" a="1"/>
  <c r="H165" i="15"/>
  <c r="I165" i="15" a="1"/>
  <c r="I165" i="15"/>
  <c r="J165" i="15" a="1"/>
  <c r="J165" i="15"/>
  <c r="B166" i="15" a="1"/>
  <c r="B166" i="15"/>
  <c r="C166" i="15" a="1"/>
  <c r="C166" i="15"/>
  <c r="D166" i="15" a="1"/>
  <c r="D166" i="15"/>
  <c r="E166" i="15" a="1"/>
  <c r="E166" i="15"/>
  <c r="F166" i="15" a="1"/>
  <c r="F166" i="15"/>
  <c r="G166" i="15" a="1"/>
  <c r="G166" i="15"/>
  <c r="H166" i="15" a="1"/>
  <c r="H166" i="15"/>
  <c r="I166" i="15" a="1"/>
  <c r="I166" i="15"/>
  <c r="J166" i="15" a="1"/>
  <c r="J166" i="15"/>
  <c r="B167" i="15" a="1"/>
  <c r="B167" i="15"/>
  <c r="C167" i="15" a="1"/>
  <c r="C167" i="15"/>
  <c r="D167" i="15" a="1"/>
  <c r="D167" i="15"/>
  <c r="E167" i="15" a="1"/>
  <c r="E167" i="15"/>
  <c r="F167" i="15" a="1"/>
  <c r="F167" i="15"/>
  <c r="G167" i="15" a="1"/>
  <c r="G167" i="15"/>
  <c r="H167" i="15" a="1"/>
  <c r="H167" i="15"/>
  <c r="I167" i="15" a="1"/>
  <c r="I167" i="15"/>
  <c r="J167" i="15" a="1"/>
  <c r="J167" i="15"/>
  <c r="B168" i="15" a="1"/>
  <c r="B168" i="15"/>
  <c r="C168" i="15" a="1"/>
  <c r="C168" i="15"/>
  <c r="D168" i="15" a="1"/>
  <c r="D168" i="15"/>
  <c r="E168" i="15" a="1"/>
  <c r="E168" i="15"/>
  <c r="F168" i="15" a="1"/>
  <c r="F168" i="15"/>
  <c r="G168" i="15" a="1"/>
  <c r="G168" i="15"/>
  <c r="H168" i="15" a="1"/>
  <c r="H168" i="15"/>
  <c r="I168" i="15" a="1"/>
  <c r="I168" i="15"/>
  <c r="J168" i="15" a="1"/>
  <c r="J168" i="15"/>
  <c r="B169" i="15" a="1"/>
  <c r="B169" i="15"/>
  <c r="C169" i="15" a="1"/>
  <c r="C169" i="15"/>
  <c r="D169" i="15" a="1"/>
  <c r="D169" i="15"/>
  <c r="E169" i="15" a="1"/>
  <c r="E169" i="15"/>
  <c r="F169" i="15" a="1"/>
  <c r="F169" i="15"/>
  <c r="G169" i="15" a="1"/>
  <c r="G169" i="15"/>
  <c r="H169" i="15" a="1"/>
  <c r="H169" i="15"/>
  <c r="I169" i="15" a="1"/>
  <c r="I169" i="15"/>
  <c r="J169" i="15" a="1"/>
  <c r="J169" i="15"/>
  <c r="B170" i="15" a="1"/>
  <c r="B170" i="15"/>
  <c r="C170" i="15" a="1"/>
  <c r="C170" i="15"/>
  <c r="D170" i="15" a="1"/>
  <c r="D170" i="15"/>
  <c r="E170" i="15" a="1"/>
  <c r="E170" i="15"/>
  <c r="F170" i="15" a="1"/>
  <c r="F170" i="15"/>
  <c r="G170" i="15" a="1"/>
  <c r="G170" i="15"/>
  <c r="H170" i="15" a="1"/>
  <c r="H170" i="15"/>
  <c r="I170" i="15" a="1"/>
  <c r="I170" i="15"/>
  <c r="J170" i="15" a="1"/>
  <c r="J170" i="15"/>
  <c r="B171" i="15" a="1"/>
  <c r="B171" i="15"/>
  <c r="C171" i="15" a="1"/>
  <c r="C171" i="15"/>
  <c r="D171" i="15" a="1"/>
  <c r="D171" i="15"/>
  <c r="E171" i="15" a="1"/>
  <c r="E171" i="15"/>
  <c r="F171" i="15" a="1"/>
  <c r="F171" i="15"/>
  <c r="G171" i="15" a="1"/>
  <c r="G171" i="15"/>
  <c r="H171" i="15" a="1"/>
  <c r="H171" i="15"/>
  <c r="I171" i="15" a="1"/>
  <c r="I171" i="15"/>
  <c r="J171" i="15" a="1"/>
  <c r="J171" i="15"/>
  <c r="B172" i="15" a="1"/>
  <c r="B172" i="15"/>
  <c r="C172" i="15" a="1"/>
  <c r="C172" i="15"/>
  <c r="D172" i="15" a="1"/>
  <c r="D172" i="15"/>
  <c r="E172" i="15" a="1"/>
  <c r="E172" i="15"/>
  <c r="F172" i="15" a="1"/>
  <c r="F172" i="15"/>
  <c r="G172" i="15" a="1"/>
  <c r="G172" i="15"/>
  <c r="H172" i="15" a="1"/>
  <c r="H172" i="15"/>
  <c r="I172" i="15" a="1"/>
  <c r="I172" i="15"/>
  <c r="J172" i="15" a="1"/>
  <c r="J172" i="15"/>
  <c r="B173" i="15" a="1"/>
  <c r="B173" i="15"/>
  <c r="C173" i="15" a="1"/>
  <c r="C173" i="15"/>
  <c r="D173" i="15" a="1"/>
  <c r="D173" i="15"/>
  <c r="E173" i="15" a="1"/>
  <c r="E173" i="15"/>
  <c r="F173" i="15" a="1"/>
  <c r="F173" i="15"/>
  <c r="G173" i="15" a="1"/>
  <c r="G173" i="15"/>
  <c r="H173" i="15" a="1"/>
  <c r="H173" i="15"/>
  <c r="I173" i="15" a="1"/>
  <c r="I173" i="15"/>
  <c r="J173" i="15" a="1"/>
  <c r="J173" i="15"/>
  <c r="B174" i="15" a="1"/>
  <c r="B174" i="15"/>
  <c r="C174" i="15" a="1"/>
  <c r="C174" i="15"/>
  <c r="D174" i="15" a="1"/>
  <c r="D174" i="15"/>
  <c r="E174" i="15" a="1"/>
  <c r="E174" i="15"/>
  <c r="F174" i="15" a="1"/>
  <c r="F174" i="15"/>
  <c r="G174" i="15" a="1"/>
  <c r="G174" i="15"/>
  <c r="H174" i="15" a="1"/>
  <c r="H174" i="15"/>
  <c r="I174" i="15" a="1"/>
  <c r="I174" i="15"/>
  <c r="J174" i="15" a="1"/>
  <c r="J174" i="15"/>
  <c r="B175" i="15" a="1"/>
  <c r="B175" i="15"/>
  <c r="C175" i="15" a="1"/>
  <c r="C175" i="15"/>
  <c r="D175" i="15" a="1"/>
  <c r="D175" i="15"/>
  <c r="E175" i="15" a="1"/>
  <c r="E175" i="15"/>
  <c r="F175" i="15" a="1"/>
  <c r="F175" i="15"/>
  <c r="G175" i="15" a="1"/>
  <c r="G175" i="15"/>
  <c r="H175" i="15" a="1"/>
  <c r="H175" i="15"/>
  <c r="I175" i="15" a="1"/>
  <c r="I175" i="15"/>
  <c r="J175" i="15" a="1"/>
  <c r="J175" i="15"/>
  <c r="B176" i="15" a="1"/>
  <c r="B176" i="15"/>
  <c r="C176" i="15" a="1"/>
  <c r="C176" i="15"/>
  <c r="D176" i="15" a="1"/>
  <c r="D176" i="15"/>
  <c r="E176" i="15" a="1"/>
  <c r="E176" i="15"/>
  <c r="F176" i="15" a="1"/>
  <c r="F176" i="15"/>
  <c r="G176" i="15" a="1"/>
  <c r="G176" i="15"/>
  <c r="H176" i="15" a="1"/>
  <c r="H176" i="15"/>
  <c r="I176" i="15" a="1"/>
  <c r="I176" i="15"/>
  <c r="J176" i="15" a="1"/>
  <c r="J176" i="15"/>
  <c r="B178" i="15" a="1"/>
  <c r="B178" i="15"/>
  <c r="C178" i="15" a="1"/>
  <c r="C178" i="15"/>
  <c r="D178" i="15" a="1"/>
  <c r="D178" i="15"/>
  <c r="E178" i="15" a="1"/>
  <c r="E178" i="15"/>
  <c r="F178" i="15" a="1"/>
  <c r="F178" i="15"/>
  <c r="G178" i="15" a="1"/>
  <c r="G178" i="15"/>
  <c r="H178" i="15" a="1"/>
  <c r="H178" i="15"/>
  <c r="I178" i="15" a="1"/>
  <c r="I178" i="15"/>
  <c r="J178" i="15" a="1"/>
  <c r="J178" i="15"/>
  <c r="B179" i="15" a="1"/>
  <c r="B179" i="15"/>
  <c r="C179" i="15" a="1"/>
  <c r="C179" i="15"/>
  <c r="D179" i="15" a="1"/>
  <c r="D179" i="15"/>
  <c r="E179" i="15" a="1"/>
  <c r="E179" i="15"/>
  <c r="F179" i="15" a="1"/>
  <c r="F179" i="15"/>
  <c r="G179" i="15" a="1"/>
  <c r="G179" i="15"/>
  <c r="H179" i="15" a="1"/>
  <c r="H179" i="15"/>
  <c r="I179" i="15" a="1"/>
  <c r="I179" i="15"/>
  <c r="J179" i="15" a="1"/>
  <c r="J179" i="15"/>
  <c r="B180" i="15" a="1"/>
  <c r="B180" i="15"/>
  <c r="C180" i="15" a="1"/>
  <c r="C180" i="15"/>
  <c r="D180" i="15" a="1"/>
  <c r="D180" i="15"/>
  <c r="E180" i="15" a="1"/>
  <c r="E180" i="15"/>
  <c r="F180" i="15" a="1"/>
  <c r="F180" i="15"/>
  <c r="G180" i="15" a="1"/>
  <c r="G180" i="15"/>
  <c r="H180" i="15" a="1"/>
  <c r="H180" i="15"/>
  <c r="I180" i="15" a="1"/>
  <c r="I180" i="15"/>
  <c r="J180" i="15" a="1"/>
  <c r="J180" i="15"/>
  <c r="B181" i="15" a="1"/>
  <c r="B181" i="15"/>
  <c r="C181" i="15" a="1"/>
  <c r="C181" i="15"/>
  <c r="D181" i="15" a="1"/>
  <c r="D181" i="15"/>
  <c r="E181" i="15" a="1"/>
  <c r="E181" i="15"/>
  <c r="F181" i="15" a="1"/>
  <c r="F181" i="15"/>
  <c r="G181" i="15" a="1"/>
  <c r="G181" i="15"/>
  <c r="H181" i="15" a="1"/>
  <c r="H181" i="15"/>
  <c r="I181" i="15" a="1"/>
  <c r="I181" i="15"/>
  <c r="J181" i="15" a="1"/>
  <c r="J181" i="15"/>
  <c r="B183" i="15" a="1"/>
  <c r="B183" i="15"/>
  <c r="C183" i="15" a="1"/>
  <c r="C183" i="15"/>
  <c r="D183" i="15" a="1"/>
  <c r="D183" i="15"/>
  <c r="E183" i="15" a="1"/>
  <c r="E183" i="15"/>
  <c r="F183" i="15" a="1"/>
  <c r="F183" i="15"/>
  <c r="G183" i="15" a="1"/>
  <c r="G183" i="15"/>
  <c r="H183" i="15" a="1"/>
  <c r="H183" i="15"/>
  <c r="I183" i="15" a="1"/>
  <c r="I183" i="15"/>
  <c r="J183" i="15" a="1"/>
  <c r="J183" i="15"/>
  <c r="B184" i="15" a="1"/>
  <c r="B184" i="15"/>
  <c r="C184" i="15" a="1"/>
  <c r="C184" i="15"/>
  <c r="D184" i="15" a="1"/>
  <c r="D184" i="15"/>
  <c r="E184" i="15" a="1"/>
  <c r="E184" i="15"/>
  <c r="F184" i="15" a="1"/>
  <c r="F184" i="15"/>
  <c r="G184" i="15" a="1"/>
  <c r="G184" i="15"/>
  <c r="H184" i="15" a="1"/>
  <c r="H184" i="15"/>
  <c r="I184" i="15" a="1"/>
  <c r="I184" i="15"/>
  <c r="J184" i="15" a="1"/>
  <c r="J184" i="15"/>
  <c r="B185" i="15" a="1"/>
  <c r="B185" i="15"/>
  <c r="C185" i="15" a="1"/>
  <c r="C185" i="15"/>
  <c r="D185" i="15" a="1"/>
  <c r="D185" i="15"/>
  <c r="E185" i="15" a="1"/>
  <c r="E185" i="15"/>
  <c r="F185" i="15" a="1"/>
  <c r="F185" i="15"/>
  <c r="G185" i="15" a="1"/>
  <c r="G185" i="15"/>
  <c r="H185" i="15" a="1"/>
  <c r="H185" i="15"/>
  <c r="I185" i="15" a="1"/>
  <c r="I185" i="15"/>
  <c r="J185" i="15" a="1"/>
  <c r="J185" i="15"/>
  <c r="B186" i="15" a="1"/>
  <c r="B186" i="15"/>
  <c r="C186" i="15" a="1"/>
  <c r="C186" i="15"/>
  <c r="D186" i="15" a="1"/>
  <c r="D186" i="15"/>
  <c r="E186" i="15" a="1"/>
  <c r="E186" i="15"/>
  <c r="F186" i="15" a="1"/>
  <c r="F186" i="15"/>
  <c r="G186" i="15" a="1"/>
  <c r="G186" i="15"/>
  <c r="H186" i="15" a="1"/>
  <c r="H186" i="15"/>
  <c r="I186" i="15" a="1"/>
  <c r="I186" i="15"/>
  <c r="J186" i="15" a="1"/>
  <c r="J186" i="15"/>
  <c r="B187" i="15" a="1"/>
  <c r="B187" i="15"/>
  <c r="C187" i="15" a="1"/>
  <c r="C187" i="15"/>
  <c r="D187" i="15" a="1"/>
  <c r="D187" i="15"/>
  <c r="E187" i="15" a="1"/>
  <c r="E187" i="15"/>
  <c r="F187" i="15" a="1"/>
  <c r="F187" i="15"/>
  <c r="G187" i="15" a="1"/>
  <c r="G187" i="15"/>
  <c r="H187" i="15" a="1"/>
  <c r="H187" i="15"/>
  <c r="I187" i="15" a="1"/>
  <c r="I187" i="15"/>
  <c r="J187" i="15" a="1"/>
  <c r="J187" i="15"/>
  <c r="B188" i="15" a="1"/>
  <c r="B188" i="15"/>
  <c r="C188" i="15" a="1"/>
  <c r="C188" i="15"/>
  <c r="D188" i="15" a="1"/>
  <c r="D188" i="15"/>
  <c r="E188" i="15" a="1"/>
  <c r="E188" i="15"/>
  <c r="F188" i="15" a="1"/>
  <c r="F188" i="15"/>
  <c r="G188" i="15" a="1"/>
  <c r="G188" i="15"/>
  <c r="H188" i="15" a="1"/>
  <c r="H188" i="15"/>
  <c r="I188" i="15" a="1"/>
  <c r="I188" i="15"/>
  <c r="J188" i="15" a="1"/>
  <c r="J188" i="15"/>
  <c r="B189" i="15" a="1"/>
  <c r="B189" i="15"/>
  <c r="C189" i="15" a="1"/>
  <c r="C189" i="15"/>
  <c r="D189" i="15" a="1"/>
  <c r="D189" i="15"/>
  <c r="E189" i="15" a="1"/>
  <c r="E189" i="15"/>
  <c r="F189" i="15" a="1"/>
  <c r="F189" i="15"/>
  <c r="G189" i="15" a="1"/>
  <c r="G189" i="15"/>
  <c r="H189" i="15" a="1"/>
  <c r="H189" i="15"/>
  <c r="I189" i="15" a="1"/>
  <c r="I189" i="15"/>
  <c r="J189" i="15" a="1"/>
  <c r="J189" i="15"/>
  <c r="B190" i="15" a="1"/>
  <c r="B190" i="15"/>
  <c r="C190" i="15" a="1"/>
  <c r="C190" i="15"/>
  <c r="D190" i="15" a="1"/>
  <c r="D190" i="15"/>
  <c r="E190" i="15" a="1"/>
  <c r="E190" i="15"/>
  <c r="F190" i="15" a="1"/>
  <c r="F190" i="15"/>
  <c r="G190" i="15" a="1"/>
  <c r="G190" i="15"/>
  <c r="H190" i="15" a="1"/>
  <c r="H190" i="15"/>
  <c r="I190" i="15" a="1"/>
  <c r="I190" i="15"/>
  <c r="J190" i="15" a="1"/>
  <c r="J190" i="15"/>
  <c r="B191" i="15" a="1"/>
  <c r="B191" i="15"/>
  <c r="C191" i="15" a="1"/>
  <c r="C191" i="15"/>
  <c r="D191" i="15" a="1"/>
  <c r="D191" i="15"/>
  <c r="E191" i="15" a="1"/>
  <c r="E191" i="15"/>
  <c r="F191" i="15" a="1"/>
  <c r="F191" i="15"/>
  <c r="G191" i="15" a="1"/>
  <c r="G191" i="15"/>
  <c r="H191" i="15" a="1"/>
  <c r="H191" i="15"/>
  <c r="I191" i="15" a="1"/>
  <c r="I191" i="15"/>
  <c r="J191" i="15" a="1"/>
  <c r="J191" i="15"/>
  <c r="B192" i="15" a="1"/>
  <c r="B192" i="15"/>
  <c r="C192" i="15" a="1"/>
  <c r="C192" i="15"/>
  <c r="D192" i="15" a="1"/>
  <c r="D192" i="15"/>
  <c r="E192" i="15" a="1"/>
  <c r="E192" i="15"/>
  <c r="F192" i="15" a="1"/>
  <c r="F192" i="15"/>
  <c r="G192" i="15" a="1"/>
  <c r="G192" i="15"/>
  <c r="H192" i="15" a="1"/>
  <c r="H192" i="15"/>
  <c r="I192" i="15" a="1"/>
  <c r="I192" i="15"/>
  <c r="J192" i="15" a="1"/>
  <c r="J192" i="15"/>
  <c r="B193" i="15" a="1"/>
  <c r="B193" i="15"/>
  <c r="C193" i="15" a="1"/>
  <c r="C193" i="15"/>
  <c r="D193" i="15" a="1"/>
  <c r="D193" i="15"/>
  <c r="E193" i="15" a="1"/>
  <c r="E193" i="15"/>
  <c r="F193" i="15" a="1"/>
  <c r="F193" i="15"/>
  <c r="G193" i="15" a="1"/>
  <c r="G193" i="15"/>
  <c r="H193" i="15" a="1"/>
  <c r="H193" i="15"/>
  <c r="I193" i="15" a="1"/>
  <c r="I193" i="15"/>
  <c r="J193" i="15" a="1"/>
  <c r="J193" i="15"/>
  <c r="B194" i="15" a="1"/>
  <c r="B194" i="15"/>
  <c r="C194" i="15" a="1"/>
  <c r="C194" i="15"/>
  <c r="D194" i="15" a="1"/>
  <c r="D194" i="15"/>
  <c r="E194" i="15" a="1"/>
  <c r="E194" i="15"/>
  <c r="F194" i="15" a="1"/>
  <c r="F194" i="15"/>
  <c r="G194" i="15" a="1"/>
  <c r="G194" i="15"/>
  <c r="H194" i="15" a="1"/>
  <c r="H194" i="15"/>
  <c r="I194" i="15" a="1"/>
  <c r="I194" i="15"/>
  <c r="J194" i="15" a="1"/>
  <c r="J194" i="15"/>
  <c r="B195" i="15" a="1"/>
  <c r="B195" i="15"/>
  <c r="C195" i="15" a="1"/>
  <c r="C195" i="15"/>
  <c r="D195" i="15" a="1"/>
  <c r="D195" i="15"/>
  <c r="E195" i="15" a="1"/>
  <c r="E195" i="15"/>
  <c r="F195" i="15" a="1"/>
  <c r="F195" i="15"/>
  <c r="G195" i="15" a="1"/>
  <c r="G195" i="15"/>
  <c r="H195" i="15" a="1"/>
  <c r="H195" i="15"/>
  <c r="I195" i="15" a="1"/>
  <c r="I195" i="15"/>
  <c r="J195" i="15" a="1"/>
  <c r="J195" i="15"/>
  <c r="B196" i="15" a="1"/>
  <c r="B196" i="15"/>
  <c r="C196" i="15" a="1"/>
  <c r="C196" i="15"/>
  <c r="D196" i="15" a="1"/>
  <c r="D196" i="15"/>
  <c r="E196" i="15" a="1"/>
  <c r="E196" i="15"/>
  <c r="F196" i="15" a="1"/>
  <c r="F196" i="15"/>
  <c r="G196" i="15" a="1"/>
  <c r="G196" i="15"/>
  <c r="H196" i="15" a="1"/>
  <c r="H196" i="15"/>
  <c r="I196" i="15" a="1"/>
  <c r="I196" i="15"/>
  <c r="J196" i="15" a="1"/>
  <c r="J196" i="15"/>
  <c r="B197" i="15" a="1"/>
  <c r="B197" i="15"/>
  <c r="C197" i="15" a="1"/>
  <c r="C197" i="15"/>
  <c r="D197" i="15" a="1"/>
  <c r="D197" i="15"/>
  <c r="E197" i="15" a="1"/>
  <c r="E197" i="15"/>
  <c r="F197" i="15" a="1"/>
  <c r="F197" i="15"/>
  <c r="G197" i="15" a="1"/>
  <c r="G197" i="15"/>
  <c r="H197" i="15" a="1"/>
  <c r="H197" i="15"/>
  <c r="I197" i="15" a="1"/>
  <c r="I197" i="15"/>
  <c r="J197" i="15" a="1"/>
  <c r="J197" i="15"/>
  <c r="B198" i="15" a="1"/>
  <c r="B198" i="15"/>
  <c r="C198" i="15" a="1"/>
  <c r="C198" i="15"/>
  <c r="D198" i="15" a="1"/>
  <c r="D198" i="15"/>
  <c r="E198" i="15" a="1"/>
  <c r="E198" i="15"/>
  <c r="F198" i="15" a="1"/>
  <c r="F198" i="15"/>
  <c r="G198" i="15" a="1"/>
  <c r="G198" i="15"/>
  <c r="H198" i="15" a="1"/>
  <c r="H198" i="15"/>
  <c r="I198" i="15" a="1"/>
  <c r="I198" i="15"/>
  <c r="J198" i="15" a="1"/>
  <c r="J198" i="15"/>
  <c r="B199" i="15" a="1"/>
  <c r="B199" i="15"/>
  <c r="C199" i="15" a="1"/>
  <c r="C199" i="15"/>
  <c r="D199" i="15" a="1"/>
  <c r="D199" i="15"/>
  <c r="E199" i="15" a="1"/>
  <c r="E199" i="15"/>
  <c r="F199" i="15" a="1"/>
  <c r="F199" i="15"/>
  <c r="G199" i="15" a="1"/>
  <c r="G199" i="15"/>
  <c r="H199" i="15" a="1"/>
  <c r="H199" i="15"/>
  <c r="I199" i="15" a="1"/>
  <c r="I199" i="15"/>
  <c r="J199" i="15" a="1"/>
  <c r="J199" i="15"/>
  <c r="B200" i="15" a="1"/>
  <c r="B200" i="15"/>
  <c r="C200" i="15" a="1"/>
  <c r="C200" i="15"/>
  <c r="D200" i="15" a="1"/>
  <c r="D200" i="15"/>
  <c r="E200" i="15" a="1"/>
  <c r="E200" i="15"/>
  <c r="F200" i="15" a="1"/>
  <c r="F200" i="15"/>
  <c r="G200" i="15" a="1"/>
  <c r="G200" i="15"/>
  <c r="H200" i="15" a="1"/>
  <c r="H200" i="15"/>
  <c r="I200" i="15" a="1"/>
  <c r="I200" i="15"/>
  <c r="J200" i="15" a="1"/>
  <c r="J200" i="15"/>
  <c r="B201" i="15" a="1"/>
  <c r="B201" i="15"/>
  <c r="C201" i="15" a="1"/>
  <c r="C201" i="15"/>
  <c r="D201" i="15" a="1"/>
  <c r="D201" i="15"/>
  <c r="E201" i="15" a="1"/>
  <c r="E201" i="15"/>
  <c r="F201" i="15" a="1"/>
  <c r="F201" i="15"/>
  <c r="G201" i="15" a="1"/>
  <c r="G201" i="15"/>
  <c r="H201" i="15" a="1"/>
  <c r="H201" i="15"/>
  <c r="I201" i="15" a="1"/>
  <c r="I201" i="15"/>
  <c r="J201" i="15" a="1"/>
  <c r="J201" i="15"/>
  <c r="B202" i="15" a="1"/>
  <c r="B202" i="15"/>
  <c r="C202" i="15" a="1"/>
  <c r="C202" i="15"/>
  <c r="D202" i="15" a="1"/>
  <c r="D202" i="15"/>
  <c r="E202" i="15" a="1"/>
  <c r="E202" i="15"/>
  <c r="F202" i="15" a="1"/>
  <c r="F202" i="15"/>
  <c r="G202" i="15" a="1"/>
  <c r="G202" i="15"/>
  <c r="H202" i="15" a="1"/>
  <c r="H202" i="15"/>
  <c r="I202" i="15" a="1"/>
  <c r="I202" i="15"/>
  <c r="J202" i="15" a="1"/>
  <c r="J202" i="15"/>
  <c r="B203" i="15" a="1"/>
  <c r="B203" i="15"/>
  <c r="C203" i="15" a="1"/>
  <c r="C203" i="15"/>
  <c r="D203" i="15" a="1"/>
  <c r="D203" i="15"/>
  <c r="E203" i="15" a="1"/>
  <c r="E203" i="15"/>
  <c r="F203" i="15" a="1"/>
  <c r="F203" i="15"/>
  <c r="G203" i="15" a="1"/>
  <c r="G203" i="15"/>
  <c r="H203" i="15" a="1"/>
  <c r="H203" i="15"/>
  <c r="I203" i="15" a="1"/>
  <c r="I203" i="15"/>
  <c r="J203" i="15" a="1"/>
  <c r="J203" i="15"/>
  <c r="B204" i="15" a="1"/>
  <c r="B204" i="15"/>
  <c r="C204" i="15" a="1"/>
  <c r="C204" i="15"/>
  <c r="D204" i="15" a="1"/>
  <c r="D204" i="15"/>
  <c r="E204" i="15" a="1"/>
  <c r="E204" i="15"/>
  <c r="F204" i="15" a="1"/>
  <c r="F204" i="15"/>
  <c r="G204" i="15" a="1"/>
  <c r="G204" i="15"/>
  <c r="H204" i="15" a="1"/>
  <c r="H204" i="15"/>
  <c r="I204" i="15" a="1"/>
  <c r="I204" i="15"/>
  <c r="J204" i="15" a="1"/>
  <c r="J204" i="15"/>
  <c r="B205" i="15" a="1"/>
  <c r="B205" i="15"/>
  <c r="C205" i="15" a="1"/>
  <c r="C205" i="15"/>
  <c r="D205" i="15" a="1"/>
  <c r="D205" i="15"/>
  <c r="E205" i="15" a="1"/>
  <c r="E205" i="15"/>
  <c r="F205" i="15" a="1"/>
  <c r="F205" i="15"/>
  <c r="G205" i="15" a="1"/>
  <c r="G205" i="15"/>
  <c r="H205" i="15" a="1"/>
  <c r="H205" i="15"/>
  <c r="I205" i="15" a="1"/>
  <c r="I205" i="15"/>
  <c r="J205" i="15" a="1"/>
  <c r="J205" i="15"/>
  <c r="B206" i="15" a="1"/>
  <c r="B206" i="15"/>
  <c r="C206" i="15" a="1"/>
  <c r="C206" i="15"/>
  <c r="D206" i="15" a="1"/>
  <c r="D206" i="15"/>
  <c r="E206" i="15" a="1"/>
  <c r="E206" i="15"/>
  <c r="F206" i="15" a="1"/>
  <c r="F206" i="15"/>
  <c r="G206" i="15" a="1"/>
  <c r="G206" i="15"/>
  <c r="H206" i="15" a="1"/>
  <c r="H206" i="15"/>
  <c r="I206" i="15" a="1"/>
  <c r="I206" i="15"/>
  <c r="J206" i="15" a="1"/>
  <c r="J206" i="15"/>
  <c r="B208" i="15" a="1"/>
  <c r="B208" i="15"/>
  <c r="C208" i="15" a="1"/>
  <c r="C208" i="15"/>
  <c r="D208" i="15" a="1"/>
  <c r="D208" i="15"/>
  <c r="E208" i="15" a="1"/>
  <c r="E208" i="15"/>
  <c r="F208" i="15" a="1"/>
  <c r="F208" i="15"/>
  <c r="G208" i="15" a="1"/>
  <c r="G208" i="15"/>
  <c r="H208" i="15" a="1"/>
  <c r="H208" i="15"/>
  <c r="I208" i="15" a="1"/>
  <c r="I208" i="15"/>
  <c r="J208" i="15" a="1"/>
  <c r="J208" i="15"/>
  <c r="B209" i="15" a="1"/>
  <c r="B209" i="15"/>
  <c r="C209" i="15" a="1"/>
  <c r="C209" i="15"/>
  <c r="D209" i="15" a="1"/>
  <c r="D209" i="15"/>
  <c r="E209" i="15" a="1"/>
  <c r="E209" i="15"/>
  <c r="F209" i="15" a="1"/>
  <c r="F209" i="15"/>
  <c r="G209" i="15" a="1"/>
  <c r="G209" i="15"/>
  <c r="H209" i="15" a="1"/>
  <c r="H209" i="15"/>
  <c r="I209" i="15" a="1"/>
  <c r="I209" i="15"/>
  <c r="J209" i="15" a="1"/>
  <c r="J209" i="15"/>
  <c r="B210" i="15" a="1"/>
  <c r="B210" i="15"/>
  <c r="C210" i="15" a="1"/>
  <c r="C210" i="15"/>
  <c r="D210" i="15" a="1"/>
  <c r="D210" i="15"/>
  <c r="E210" i="15" a="1"/>
  <c r="E210" i="15"/>
  <c r="F210" i="15" a="1"/>
  <c r="F210" i="15"/>
  <c r="G210" i="15" a="1"/>
  <c r="G210" i="15"/>
  <c r="H210" i="15" a="1"/>
  <c r="H210" i="15"/>
  <c r="I210" i="15" a="1"/>
  <c r="I210" i="15"/>
  <c r="J210" i="15" a="1"/>
  <c r="J210" i="15"/>
  <c r="B211" i="15" a="1"/>
  <c r="B211" i="15"/>
  <c r="C211" i="15" a="1"/>
  <c r="C211" i="15"/>
  <c r="D211" i="15" a="1"/>
  <c r="D211" i="15"/>
  <c r="E211" i="15" a="1"/>
  <c r="E211" i="15"/>
  <c r="F211" i="15" a="1"/>
  <c r="F211" i="15"/>
  <c r="G211" i="15" a="1"/>
  <c r="G211" i="15"/>
  <c r="H211" i="15" a="1"/>
  <c r="H211" i="15"/>
  <c r="I211" i="15" a="1"/>
  <c r="I211" i="15"/>
  <c r="J211" i="15" a="1"/>
  <c r="J211" i="15"/>
  <c r="B212" i="15" a="1"/>
  <c r="B212" i="15"/>
  <c r="C212" i="15" a="1"/>
  <c r="C212" i="15"/>
  <c r="D212" i="15" a="1"/>
  <c r="D212" i="15"/>
  <c r="E212" i="15" a="1"/>
  <c r="E212" i="15"/>
  <c r="F212" i="15" a="1"/>
  <c r="F212" i="15"/>
  <c r="G212" i="15" a="1"/>
  <c r="G212" i="15"/>
  <c r="H212" i="15" a="1"/>
  <c r="H212" i="15"/>
  <c r="I212" i="15" a="1"/>
  <c r="I212" i="15"/>
  <c r="J212" i="15" a="1"/>
  <c r="J212" i="15"/>
  <c r="B213" i="15" a="1"/>
  <c r="B213" i="15"/>
  <c r="C213" i="15" a="1"/>
  <c r="C213" i="15"/>
  <c r="D213" i="15" a="1"/>
  <c r="D213" i="15"/>
  <c r="E213" i="15" a="1"/>
  <c r="E213" i="15"/>
  <c r="F213" i="15" a="1"/>
  <c r="F213" i="15"/>
  <c r="G213" i="15" a="1"/>
  <c r="G213" i="15"/>
  <c r="H213" i="15" a="1"/>
  <c r="H213" i="15"/>
  <c r="I213" i="15" a="1"/>
  <c r="I213" i="15"/>
  <c r="J213" i="15" a="1"/>
  <c r="J213" i="15"/>
  <c r="B214" i="15" a="1"/>
  <c r="B214" i="15"/>
  <c r="C214" i="15" a="1"/>
  <c r="C214" i="15"/>
  <c r="D214" i="15" a="1"/>
  <c r="D214" i="15"/>
  <c r="E214" i="15" a="1"/>
  <c r="E214" i="15"/>
  <c r="F214" i="15" a="1"/>
  <c r="F214" i="15"/>
  <c r="G214" i="15" a="1"/>
  <c r="G214" i="15"/>
  <c r="H214" i="15" a="1"/>
  <c r="H214" i="15"/>
  <c r="I214" i="15" a="1"/>
  <c r="I214" i="15"/>
  <c r="J214" i="15" a="1"/>
  <c r="J214" i="15"/>
  <c r="B215" i="15" a="1"/>
  <c r="B215" i="15"/>
  <c r="C215" i="15" a="1"/>
  <c r="C215" i="15"/>
  <c r="D215" i="15" a="1"/>
  <c r="D215" i="15"/>
  <c r="E215" i="15" a="1"/>
  <c r="E215" i="15"/>
  <c r="F215" i="15" a="1"/>
  <c r="F215" i="15"/>
  <c r="G215" i="15" a="1"/>
  <c r="G215" i="15"/>
  <c r="H215" i="15" a="1"/>
  <c r="H215" i="15"/>
  <c r="I215" i="15" a="1"/>
  <c r="I215" i="15"/>
  <c r="J215" i="15" a="1"/>
  <c r="J215" i="15"/>
  <c r="B216" i="15" a="1"/>
  <c r="B216" i="15"/>
  <c r="C216" i="15" a="1"/>
  <c r="C216" i="15"/>
  <c r="D216" i="15" a="1"/>
  <c r="D216" i="15"/>
  <c r="E216" i="15" a="1"/>
  <c r="E216" i="15"/>
  <c r="F216" i="15" a="1"/>
  <c r="F216" i="15"/>
  <c r="G216" i="15" a="1"/>
  <c r="G216" i="15"/>
  <c r="H216" i="15" a="1"/>
  <c r="H216" i="15"/>
  <c r="I216" i="15" a="1"/>
  <c r="I216" i="15"/>
  <c r="J216" i="15" a="1"/>
  <c r="J216" i="15"/>
  <c r="B218" i="15" a="1"/>
  <c r="B218" i="15"/>
  <c r="C218" i="15" a="1"/>
  <c r="C218" i="15"/>
  <c r="D218" i="15" a="1"/>
  <c r="D218" i="15"/>
  <c r="E218" i="15" a="1"/>
  <c r="E218" i="15"/>
  <c r="F218" i="15" a="1"/>
  <c r="F218" i="15"/>
  <c r="G218" i="15" a="1"/>
  <c r="G218" i="15"/>
  <c r="H218" i="15" a="1"/>
  <c r="H218" i="15"/>
  <c r="I218" i="15" a="1"/>
  <c r="I218" i="15"/>
  <c r="J218" i="15" a="1"/>
  <c r="J218" i="15"/>
  <c r="B219" i="15" a="1"/>
  <c r="B219" i="15"/>
  <c r="C219" i="15" a="1"/>
  <c r="C219" i="15"/>
  <c r="D219" i="15" a="1"/>
  <c r="D219" i="15"/>
  <c r="E219" i="15" a="1"/>
  <c r="E219" i="15"/>
  <c r="F219" i="15" a="1"/>
  <c r="F219" i="15"/>
  <c r="G219" i="15" a="1"/>
  <c r="G219" i="15"/>
  <c r="H219" i="15" a="1"/>
  <c r="H219" i="15"/>
  <c r="I219" i="15" a="1"/>
  <c r="I219" i="15"/>
  <c r="J219" i="15" a="1"/>
  <c r="J219" i="15"/>
  <c r="B220" i="15" a="1"/>
  <c r="B220" i="15"/>
  <c r="C220" i="15" a="1"/>
  <c r="C220" i="15"/>
  <c r="D220" i="15" a="1"/>
  <c r="D220" i="15"/>
  <c r="E220" i="15" a="1"/>
  <c r="E220" i="15"/>
  <c r="F220" i="15" a="1"/>
  <c r="F220" i="15"/>
  <c r="G220" i="15" a="1"/>
  <c r="G220" i="15"/>
  <c r="H220" i="15" a="1"/>
  <c r="H220" i="15"/>
  <c r="I220" i="15" a="1"/>
  <c r="I220" i="15"/>
  <c r="J220" i="15" a="1"/>
  <c r="J220" i="15"/>
  <c r="B221" i="15" a="1"/>
  <c r="B221" i="15"/>
  <c r="C221" i="15" a="1"/>
  <c r="C221" i="15"/>
  <c r="D221" i="15" a="1"/>
  <c r="D221" i="15"/>
  <c r="E221" i="15" a="1"/>
  <c r="E221" i="15"/>
  <c r="F221" i="15" a="1"/>
  <c r="F221" i="15"/>
  <c r="G221" i="15" a="1"/>
  <c r="G221" i="15"/>
  <c r="H221" i="15" a="1"/>
  <c r="H221" i="15"/>
  <c r="I221" i="15" a="1"/>
  <c r="I221" i="15"/>
  <c r="J221" i="15" a="1"/>
  <c r="J221" i="15"/>
  <c r="B222" i="15" a="1"/>
  <c r="B222" i="15"/>
  <c r="C222" i="15" a="1"/>
  <c r="C222" i="15"/>
  <c r="D222" i="15" a="1"/>
  <c r="D222" i="15"/>
  <c r="E222" i="15" a="1"/>
  <c r="E222" i="15"/>
  <c r="F222" i="15" a="1"/>
  <c r="F222" i="15"/>
  <c r="G222" i="15" a="1"/>
  <c r="G222" i="15"/>
  <c r="H222" i="15" a="1"/>
  <c r="H222" i="15"/>
  <c r="I222" i="15" a="1"/>
  <c r="I222" i="15"/>
  <c r="J222" i="15" a="1"/>
  <c r="J222" i="15"/>
  <c r="B223" i="15" a="1"/>
  <c r="B223" i="15"/>
  <c r="C223" i="15" a="1"/>
  <c r="C223" i="15"/>
  <c r="D223" i="15" a="1"/>
  <c r="D223" i="15"/>
  <c r="E223" i="15" a="1"/>
  <c r="E223" i="15"/>
  <c r="F223" i="15" a="1"/>
  <c r="F223" i="15"/>
  <c r="G223" i="15" a="1"/>
  <c r="G223" i="15"/>
  <c r="H223" i="15" a="1"/>
  <c r="H223" i="15"/>
  <c r="I223" i="15" a="1"/>
  <c r="I223" i="15"/>
  <c r="J223" i="15" a="1"/>
  <c r="J223" i="15"/>
  <c r="B224" i="15" a="1"/>
  <c r="B224" i="15"/>
  <c r="C224" i="15" a="1"/>
  <c r="C224" i="15"/>
  <c r="D224" i="15" a="1"/>
  <c r="D224" i="15"/>
  <c r="E224" i="15" a="1"/>
  <c r="E224" i="15"/>
  <c r="F224" i="15" a="1"/>
  <c r="F224" i="15"/>
  <c r="G224" i="15" a="1"/>
  <c r="G224" i="15"/>
  <c r="H224" i="15" a="1"/>
  <c r="H224" i="15"/>
  <c r="I224" i="15" a="1"/>
  <c r="I224" i="15"/>
  <c r="J224" i="15" a="1"/>
  <c r="J224" i="15"/>
  <c r="B225" i="15" a="1"/>
  <c r="B225" i="15"/>
  <c r="C225" i="15" a="1"/>
  <c r="C225" i="15"/>
  <c r="D225" i="15" a="1"/>
  <c r="D225" i="15"/>
  <c r="E225" i="15" a="1"/>
  <c r="E225" i="15"/>
  <c r="F225" i="15" a="1"/>
  <c r="F225" i="15"/>
  <c r="G225" i="15" a="1"/>
  <c r="G225" i="15"/>
  <c r="H225" i="15" a="1"/>
  <c r="H225" i="15"/>
  <c r="I225" i="15" a="1"/>
  <c r="I225" i="15"/>
  <c r="J225" i="15" a="1"/>
  <c r="J225" i="15"/>
  <c r="B226" i="15" a="1"/>
  <c r="B226" i="15"/>
  <c r="C226" i="15" a="1"/>
  <c r="C226" i="15"/>
  <c r="D226" i="15" a="1"/>
  <c r="D226" i="15"/>
  <c r="E226" i="15" a="1"/>
  <c r="E226" i="15"/>
  <c r="F226" i="15" a="1"/>
  <c r="F226" i="15"/>
  <c r="G226" i="15" a="1"/>
  <c r="G226" i="15"/>
  <c r="H226" i="15" a="1"/>
  <c r="H226" i="15"/>
  <c r="I226" i="15" a="1"/>
  <c r="I226" i="15"/>
  <c r="J226" i="15" a="1"/>
  <c r="J226" i="15"/>
  <c r="B227" i="15" a="1"/>
  <c r="B227" i="15"/>
  <c r="C227" i="15" a="1"/>
  <c r="C227" i="15"/>
  <c r="D227" i="15" a="1"/>
  <c r="D227" i="15"/>
  <c r="E227" i="15" a="1"/>
  <c r="E227" i="15"/>
  <c r="F227" i="15" a="1"/>
  <c r="F227" i="15"/>
  <c r="G227" i="15" a="1"/>
  <c r="G227" i="15"/>
  <c r="H227" i="15" a="1"/>
  <c r="H227" i="15"/>
  <c r="I227" i="15" a="1"/>
  <c r="I227" i="15"/>
  <c r="J227" i="15" a="1"/>
  <c r="J227" i="15"/>
  <c r="B228" i="15" a="1"/>
  <c r="B228" i="15"/>
  <c r="C228" i="15" a="1"/>
  <c r="C228" i="15"/>
  <c r="D228" i="15" a="1"/>
  <c r="D228" i="15"/>
  <c r="E228" i="15" a="1"/>
  <c r="E228" i="15"/>
  <c r="F228" i="15" a="1"/>
  <c r="F228" i="15"/>
  <c r="G228" i="15" a="1"/>
  <c r="G228" i="15"/>
  <c r="H228" i="15" a="1"/>
  <c r="H228" i="15"/>
  <c r="I228" i="15" a="1"/>
  <c r="I228" i="15"/>
  <c r="J228" i="15" a="1"/>
  <c r="J228" i="15"/>
  <c r="B229" i="15" a="1"/>
  <c r="B229" i="15"/>
  <c r="C229" i="15" a="1"/>
  <c r="C229" i="15"/>
  <c r="D229" i="15" a="1"/>
  <c r="D229" i="15"/>
  <c r="E229" i="15" a="1"/>
  <c r="E229" i="15"/>
  <c r="F229" i="15" a="1"/>
  <c r="F229" i="15"/>
  <c r="G229" i="15" a="1"/>
  <c r="G229" i="15"/>
  <c r="H229" i="15" a="1"/>
  <c r="H229" i="15"/>
  <c r="I229" i="15" a="1"/>
  <c r="I229" i="15"/>
  <c r="J229" i="15" a="1"/>
  <c r="J229" i="15"/>
  <c r="B230" i="15" a="1"/>
  <c r="B230" i="15"/>
  <c r="C230" i="15" a="1"/>
  <c r="C230" i="15"/>
  <c r="D230" i="15" a="1"/>
  <c r="D230" i="15"/>
  <c r="E230" i="15" a="1"/>
  <c r="E230" i="15"/>
  <c r="F230" i="15" a="1"/>
  <c r="F230" i="15"/>
  <c r="G230" i="15" a="1"/>
  <c r="G230" i="15"/>
  <c r="H230" i="15" a="1"/>
  <c r="H230" i="15"/>
  <c r="I230" i="15" a="1"/>
  <c r="I230" i="15"/>
  <c r="J230" i="15" a="1"/>
  <c r="J230" i="15"/>
  <c r="B231" i="15" a="1"/>
  <c r="B231" i="15"/>
  <c r="C231" i="15" a="1"/>
  <c r="C231" i="15"/>
  <c r="D231" i="15" a="1"/>
  <c r="D231" i="15"/>
  <c r="E231" i="15" a="1"/>
  <c r="E231" i="15"/>
  <c r="F231" i="15" a="1"/>
  <c r="F231" i="15"/>
  <c r="G231" i="15" a="1"/>
  <c r="G231" i="15"/>
  <c r="H231" i="15" a="1"/>
  <c r="H231" i="15"/>
  <c r="I231" i="15" a="1"/>
  <c r="I231" i="15"/>
  <c r="J231" i="15" a="1"/>
  <c r="J231" i="15"/>
  <c r="B232" i="15" a="1"/>
  <c r="B232" i="15"/>
  <c r="C232" i="15" a="1"/>
  <c r="C232" i="15"/>
  <c r="D232" i="15" a="1"/>
  <c r="D232" i="15"/>
  <c r="E232" i="15" a="1"/>
  <c r="E232" i="15"/>
  <c r="F232" i="15" a="1"/>
  <c r="F232" i="15"/>
  <c r="G232" i="15" a="1"/>
  <c r="G232" i="15"/>
  <c r="H232" i="15" a="1"/>
  <c r="H232" i="15"/>
  <c r="I232" i="15" a="1"/>
  <c r="I232" i="15"/>
  <c r="J232" i="15" a="1"/>
  <c r="J232" i="15"/>
  <c r="B233" i="15" a="1"/>
  <c r="B233" i="15"/>
  <c r="C233" i="15" a="1"/>
  <c r="C233" i="15"/>
  <c r="D233" i="15" a="1"/>
  <c r="D233" i="15"/>
  <c r="E233" i="15" a="1"/>
  <c r="E233" i="15"/>
  <c r="F233" i="15" a="1"/>
  <c r="F233" i="15"/>
  <c r="G233" i="15" a="1"/>
  <c r="G233" i="15"/>
  <c r="H233" i="15" a="1"/>
  <c r="H233" i="15"/>
  <c r="I233" i="15" a="1"/>
  <c r="I233" i="15"/>
  <c r="J233" i="15" a="1"/>
  <c r="J233" i="15"/>
  <c r="B234" i="15" a="1"/>
  <c r="B234" i="15"/>
  <c r="C234" i="15" a="1"/>
  <c r="C234" i="15"/>
  <c r="D234" i="15" a="1"/>
  <c r="D234" i="15"/>
  <c r="E234" i="15" a="1"/>
  <c r="E234" i="15"/>
  <c r="F234" i="15" a="1"/>
  <c r="F234" i="15"/>
  <c r="G234" i="15" a="1"/>
  <c r="G234" i="15"/>
  <c r="H234" i="15" a="1"/>
  <c r="H234" i="15"/>
  <c r="I234" i="15" a="1"/>
  <c r="I234" i="15"/>
  <c r="J234" i="15" a="1"/>
  <c r="J234" i="15"/>
  <c r="B235" i="15" a="1"/>
  <c r="B235" i="15"/>
  <c r="C235" i="15" a="1"/>
  <c r="C235" i="15"/>
  <c r="D235" i="15" a="1"/>
  <c r="D235" i="15"/>
  <c r="E235" i="15" a="1"/>
  <c r="E235" i="15"/>
  <c r="F235" i="15" a="1"/>
  <c r="F235" i="15"/>
  <c r="G235" i="15" a="1"/>
  <c r="G235" i="15"/>
  <c r="H235" i="15" a="1"/>
  <c r="H235" i="15"/>
  <c r="I235" i="15" a="1"/>
  <c r="I235" i="15"/>
  <c r="J235" i="15" a="1"/>
  <c r="J235" i="15"/>
  <c r="B236" i="15" a="1"/>
  <c r="B236" i="15"/>
  <c r="C236" i="15" a="1"/>
  <c r="C236" i="15"/>
  <c r="D236" i="15" a="1"/>
  <c r="D236" i="15"/>
  <c r="E236" i="15" a="1"/>
  <c r="E236" i="15"/>
  <c r="F236" i="15" a="1"/>
  <c r="F236" i="15"/>
  <c r="G236" i="15" a="1"/>
  <c r="G236" i="15"/>
  <c r="H236" i="15" a="1"/>
  <c r="H236" i="15"/>
  <c r="I236" i="15" a="1"/>
  <c r="I236" i="15"/>
  <c r="J236" i="15" a="1"/>
  <c r="J236" i="15"/>
  <c r="B237" i="15" a="1"/>
  <c r="B237" i="15"/>
  <c r="C237" i="15" a="1"/>
  <c r="C237" i="15"/>
  <c r="D237" i="15" a="1"/>
  <c r="D237" i="15"/>
  <c r="E237" i="15" a="1"/>
  <c r="E237" i="15"/>
  <c r="F237" i="15" a="1"/>
  <c r="F237" i="15"/>
  <c r="G237" i="15" a="1"/>
  <c r="G237" i="15"/>
  <c r="H237" i="15" a="1"/>
  <c r="H237" i="15"/>
  <c r="I237" i="15" a="1"/>
  <c r="I237" i="15"/>
  <c r="J237" i="15" a="1"/>
  <c r="J237" i="15"/>
  <c r="B238" i="15" a="1"/>
  <c r="B238" i="15"/>
  <c r="C238" i="15" a="1"/>
  <c r="C238" i="15"/>
  <c r="D238" i="15" a="1"/>
  <c r="D238" i="15"/>
  <c r="E238" i="15" a="1"/>
  <c r="E238" i="15"/>
  <c r="F238" i="15" a="1"/>
  <c r="F238" i="15"/>
  <c r="G238" i="15" a="1"/>
  <c r="G238" i="15"/>
  <c r="H238" i="15" a="1"/>
  <c r="H238" i="15"/>
  <c r="I238" i="15" a="1"/>
  <c r="I238" i="15"/>
  <c r="J238" i="15" a="1"/>
  <c r="J238" i="15"/>
  <c r="B239" i="15" a="1"/>
  <c r="B239" i="15"/>
  <c r="C239" i="15" a="1"/>
  <c r="C239" i="15"/>
  <c r="D239" i="15" a="1"/>
  <c r="D239" i="15"/>
  <c r="E239" i="15" a="1"/>
  <c r="E239" i="15"/>
  <c r="F239" i="15" a="1"/>
  <c r="F239" i="15"/>
  <c r="G239" i="15" a="1"/>
  <c r="G239" i="15"/>
  <c r="H239" i="15" a="1"/>
  <c r="H239" i="15"/>
  <c r="I239" i="15" a="1"/>
  <c r="I239" i="15"/>
  <c r="J239" i="15" a="1"/>
  <c r="J239" i="15"/>
  <c r="B241" i="15" a="1"/>
  <c r="B241" i="15"/>
  <c r="C241" i="15" a="1"/>
  <c r="C241" i="15"/>
  <c r="D241" i="15" a="1"/>
  <c r="D241" i="15"/>
  <c r="E241" i="15" a="1"/>
  <c r="E241" i="15"/>
  <c r="F241" i="15" a="1"/>
  <c r="F241" i="15"/>
  <c r="G241" i="15" a="1"/>
  <c r="G241" i="15"/>
  <c r="H241" i="15" a="1"/>
  <c r="H241" i="15"/>
  <c r="I241" i="15" a="1"/>
  <c r="I241" i="15"/>
  <c r="J241" i="15" a="1"/>
  <c r="J241" i="15"/>
  <c r="B242" i="15" a="1"/>
  <c r="B242" i="15"/>
  <c r="C242" i="15" a="1"/>
  <c r="C242" i="15"/>
  <c r="D242" i="15" a="1"/>
  <c r="D242" i="15"/>
  <c r="E242" i="15" a="1"/>
  <c r="E242" i="15"/>
  <c r="F242" i="15" a="1"/>
  <c r="F242" i="15"/>
  <c r="G242" i="15" a="1"/>
  <c r="G242" i="15"/>
  <c r="H242" i="15" a="1"/>
  <c r="H242" i="15"/>
  <c r="I242" i="15" a="1"/>
  <c r="I242" i="15"/>
  <c r="J242" i="15" a="1"/>
  <c r="J242" i="15"/>
  <c r="B243" i="15" a="1"/>
  <c r="B243" i="15"/>
  <c r="C243" i="15" a="1"/>
  <c r="C243" i="15"/>
  <c r="D243" i="15" a="1"/>
  <c r="D243" i="15"/>
  <c r="E243" i="15" a="1"/>
  <c r="E243" i="15"/>
  <c r="F243" i="15" a="1"/>
  <c r="F243" i="15"/>
  <c r="G243" i="15" a="1"/>
  <c r="G243" i="15"/>
  <c r="H243" i="15" a="1"/>
  <c r="H243" i="15"/>
  <c r="I243" i="15" a="1"/>
  <c r="I243" i="15"/>
  <c r="J243" i="15" a="1"/>
  <c r="J243" i="15"/>
  <c r="B244" i="15" a="1"/>
  <c r="B244" i="15"/>
  <c r="C244" i="15" a="1"/>
  <c r="C244" i="15"/>
  <c r="D244" i="15" a="1"/>
  <c r="D244" i="15"/>
  <c r="E244" i="15" a="1"/>
  <c r="E244" i="15"/>
  <c r="F244" i="15" a="1"/>
  <c r="F244" i="15"/>
  <c r="G244" i="15" a="1"/>
  <c r="G244" i="15"/>
  <c r="H244" i="15" a="1"/>
  <c r="H244" i="15"/>
  <c r="I244" i="15" a="1"/>
  <c r="I244" i="15"/>
  <c r="J244" i="15" a="1"/>
  <c r="J244" i="15"/>
  <c r="B245" i="15" a="1"/>
  <c r="B245" i="15"/>
  <c r="C245" i="15" a="1"/>
  <c r="C245" i="15"/>
  <c r="D245" i="15" a="1"/>
  <c r="D245" i="15"/>
  <c r="E245" i="15" a="1"/>
  <c r="E245" i="15"/>
  <c r="F245" i="15" a="1"/>
  <c r="F245" i="15"/>
  <c r="G245" i="15" a="1"/>
  <c r="G245" i="15"/>
  <c r="H245" i="15" a="1"/>
  <c r="H245" i="15"/>
  <c r="I245" i="15" a="1"/>
  <c r="I245" i="15"/>
  <c r="J245" i="15" a="1"/>
  <c r="J245" i="15"/>
  <c r="B246" i="15" a="1"/>
  <c r="B246" i="15"/>
  <c r="C246" i="15" a="1"/>
  <c r="C246" i="15"/>
  <c r="D246" i="15" a="1"/>
  <c r="D246" i="15"/>
  <c r="E246" i="15" a="1"/>
  <c r="E246" i="15"/>
  <c r="F246" i="15" a="1"/>
  <c r="F246" i="15"/>
  <c r="G246" i="15" a="1"/>
  <c r="G246" i="15"/>
  <c r="H246" i="15" a="1"/>
  <c r="H246" i="15"/>
  <c r="I246" i="15" a="1"/>
  <c r="I246" i="15"/>
  <c r="J246" i="15" a="1"/>
  <c r="J246" i="15"/>
  <c r="B247" i="15" a="1"/>
  <c r="B247" i="15"/>
  <c r="C247" i="15" a="1"/>
  <c r="C247" i="15"/>
  <c r="D247" i="15" a="1"/>
  <c r="D247" i="15"/>
  <c r="E247" i="15" a="1"/>
  <c r="E247" i="15"/>
  <c r="F247" i="15" a="1"/>
  <c r="F247" i="15"/>
  <c r="G247" i="15" a="1"/>
  <c r="G247" i="15"/>
  <c r="H247" i="15" a="1"/>
  <c r="H247" i="15"/>
  <c r="I247" i="15" a="1"/>
  <c r="I247" i="15"/>
  <c r="J247" i="15" a="1"/>
  <c r="J247" i="15"/>
  <c r="B248" i="15" a="1"/>
  <c r="B248" i="15"/>
  <c r="C248" i="15" a="1"/>
  <c r="C248" i="15"/>
  <c r="D248" i="15" a="1"/>
  <c r="D248" i="15"/>
  <c r="E248" i="15" a="1"/>
  <c r="E248" i="15"/>
  <c r="F248" i="15" a="1"/>
  <c r="F248" i="15"/>
  <c r="G248" i="15" a="1"/>
  <c r="G248" i="15"/>
  <c r="H248" i="15" a="1"/>
  <c r="H248" i="15"/>
  <c r="I248" i="15" a="1"/>
  <c r="I248" i="15"/>
  <c r="J248" i="15" a="1"/>
  <c r="J248" i="15"/>
  <c r="B249" i="15" a="1"/>
  <c r="B249" i="15"/>
  <c r="C249" i="15" a="1"/>
  <c r="C249" i="15"/>
  <c r="D249" i="15" a="1"/>
  <c r="D249" i="15"/>
  <c r="E249" i="15" a="1"/>
  <c r="E249" i="15"/>
  <c r="F249" i="15" a="1"/>
  <c r="F249" i="15"/>
  <c r="G249" i="15" a="1"/>
  <c r="G249" i="15"/>
  <c r="H249" i="15" a="1"/>
  <c r="H249" i="15"/>
  <c r="I249" i="15" a="1"/>
  <c r="I249" i="15"/>
  <c r="J249" i="15" a="1"/>
  <c r="J249" i="15"/>
  <c r="B250" i="15" a="1"/>
  <c r="B250" i="15"/>
  <c r="C250" i="15" a="1"/>
  <c r="C250" i="15"/>
  <c r="D250" i="15" a="1"/>
  <c r="D250" i="15"/>
  <c r="E250" i="15" a="1"/>
  <c r="E250" i="15"/>
  <c r="F250" i="15" a="1"/>
  <c r="F250" i="15"/>
  <c r="G250" i="15" a="1"/>
  <c r="G250" i="15"/>
  <c r="H250" i="15" a="1"/>
  <c r="H250" i="15"/>
  <c r="I250" i="15" a="1"/>
  <c r="I250" i="15"/>
  <c r="J250" i="15" a="1"/>
  <c r="J250" i="15"/>
  <c r="B251" i="15" a="1"/>
  <c r="B251" i="15"/>
  <c r="C251" i="15" a="1"/>
  <c r="C251" i="15"/>
  <c r="D251" i="15" a="1"/>
  <c r="D251" i="15"/>
  <c r="E251" i="15" a="1"/>
  <c r="E251" i="15"/>
  <c r="F251" i="15" a="1"/>
  <c r="F251" i="15"/>
  <c r="G251" i="15" a="1"/>
  <c r="G251" i="15"/>
  <c r="H251" i="15" a="1"/>
  <c r="H251" i="15"/>
  <c r="I251" i="15" a="1"/>
  <c r="I251" i="15"/>
  <c r="J251" i="15" a="1"/>
  <c r="J251" i="15"/>
  <c r="B252" i="15" a="1"/>
  <c r="B252" i="15"/>
  <c r="C252" i="15" a="1"/>
  <c r="C252" i="15"/>
  <c r="D252" i="15" a="1"/>
  <c r="D252" i="15"/>
  <c r="E252" i="15" a="1"/>
  <c r="E252" i="15"/>
  <c r="F252" i="15" a="1"/>
  <c r="F252" i="15"/>
  <c r="G252" i="15" a="1"/>
  <c r="G252" i="15"/>
  <c r="H252" i="15" a="1"/>
  <c r="H252" i="15"/>
  <c r="I252" i="15" a="1"/>
  <c r="I252" i="15"/>
  <c r="J252" i="15" a="1"/>
  <c r="J252" i="15"/>
  <c r="B253" i="15" a="1"/>
  <c r="B253" i="15"/>
  <c r="C253" i="15" a="1"/>
  <c r="C253" i="15"/>
  <c r="D253" i="15" a="1"/>
  <c r="D253" i="15"/>
  <c r="E253" i="15" a="1"/>
  <c r="E253" i="15"/>
  <c r="F253" i="15" a="1"/>
  <c r="F253" i="15"/>
  <c r="G253" i="15" a="1"/>
  <c r="G253" i="15"/>
  <c r="H253" i="15" a="1"/>
  <c r="H253" i="15"/>
  <c r="I253" i="15" a="1"/>
  <c r="I253" i="15"/>
  <c r="J253" i="15" a="1"/>
  <c r="J253" i="15"/>
  <c r="B254" i="15" a="1"/>
  <c r="B254" i="15"/>
  <c r="C254" i="15" a="1"/>
  <c r="C254" i="15"/>
  <c r="D254" i="15" a="1"/>
  <c r="D254" i="15"/>
  <c r="E254" i="15" a="1"/>
  <c r="E254" i="15"/>
  <c r="F254" i="15" a="1"/>
  <c r="F254" i="15"/>
  <c r="G254" i="15" a="1"/>
  <c r="G254" i="15"/>
  <c r="H254" i="15" a="1"/>
  <c r="H254" i="15"/>
  <c r="I254" i="15" a="1"/>
  <c r="I254" i="15"/>
  <c r="J254" i="15" a="1"/>
  <c r="J254" i="15"/>
  <c r="B255" i="15" a="1"/>
  <c r="B255" i="15"/>
  <c r="C255" i="15" a="1"/>
  <c r="C255" i="15"/>
  <c r="D255" i="15" a="1"/>
  <c r="D255" i="15"/>
  <c r="E255" i="15" a="1"/>
  <c r="E255" i="15"/>
  <c r="F255" i="15" a="1"/>
  <c r="F255" i="15"/>
  <c r="G255" i="15" a="1"/>
  <c r="G255" i="15"/>
  <c r="H255" i="15" a="1"/>
  <c r="H255" i="15"/>
  <c r="I255" i="15" a="1"/>
  <c r="I255" i="15"/>
  <c r="J255" i="15" a="1"/>
  <c r="J255" i="15"/>
  <c r="B256" i="15" a="1"/>
  <c r="B256" i="15"/>
  <c r="C256" i="15" a="1"/>
  <c r="C256" i="15"/>
  <c r="D256" i="15" a="1"/>
  <c r="D256" i="15"/>
  <c r="E256" i="15" a="1"/>
  <c r="E256" i="15"/>
  <c r="F256" i="15" a="1"/>
  <c r="F256" i="15"/>
  <c r="G256" i="15" a="1"/>
  <c r="G256" i="15"/>
  <c r="H256" i="15" a="1"/>
  <c r="H256" i="15"/>
  <c r="I256" i="15" a="1"/>
  <c r="I256" i="15"/>
  <c r="J256" i="15" a="1"/>
  <c r="J256" i="15"/>
  <c r="B257" i="15" a="1"/>
  <c r="B257" i="15"/>
  <c r="C257" i="15" a="1"/>
  <c r="C257" i="15"/>
  <c r="D257" i="15" a="1"/>
  <c r="D257" i="15"/>
  <c r="E257" i="15" a="1"/>
  <c r="E257" i="15"/>
  <c r="F257" i="15" a="1"/>
  <c r="F257" i="15"/>
  <c r="G257" i="15" a="1"/>
  <c r="G257" i="15"/>
  <c r="H257" i="15" a="1"/>
  <c r="H257" i="15"/>
  <c r="I257" i="15" a="1"/>
  <c r="I257" i="15"/>
  <c r="J257" i="15" a="1"/>
  <c r="J257" i="15"/>
  <c r="B258" i="15" a="1"/>
  <c r="B258" i="15"/>
  <c r="C258" i="15" a="1"/>
  <c r="C258" i="15"/>
  <c r="D258" i="15" a="1"/>
  <c r="D258" i="15"/>
  <c r="E258" i="15" a="1"/>
  <c r="E258" i="15"/>
  <c r="F258" i="15" a="1"/>
  <c r="F258" i="15"/>
  <c r="G258" i="15" a="1"/>
  <c r="G258" i="15"/>
  <c r="H258" i="15" a="1"/>
  <c r="H258" i="15"/>
  <c r="I258" i="15" a="1"/>
  <c r="I258" i="15"/>
  <c r="J258" i="15" a="1"/>
  <c r="J258" i="15"/>
  <c r="B259" i="15" a="1"/>
  <c r="B259" i="15"/>
  <c r="C259" i="15" a="1"/>
  <c r="C259" i="15"/>
  <c r="D259" i="15" a="1"/>
  <c r="D259" i="15"/>
  <c r="E259" i="15" a="1"/>
  <c r="E259" i="15"/>
  <c r="F259" i="15" a="1"/>
  <c r="F259" i="15"/>
  <c r="G259" i="15" a="1"/>
  <c r="G259" i="15"/>
  <c r="H259" i="15" a="1"/>
  <c r="H259" i="15"/>
  <c r="I259" i="15" a="1"/>
  <c r="I259" i="15"/>
  <c r="J259" i="15" a="1"/>
  <c r="J259" i="15"/>
  <c r="B260" i="15" a="1"/>
  <c r="B260" i="15"/>
  <c r="C260" i="15" a="1"/>
  <c r="C260" i="15"/>
  <c r="D260" i="15" a="1"/>
  <c r="D260" i="15"/>
  <c r="E260" i="15" a="1"/>
  <c r="E260" i="15"/>
  <c r="F260" i="15" a="1"/>
  <c r="F260" i="15"/>
  <c r="G260" i="15" a="1"/>
  <c r="G260" i="15"/>
  <c r="H260" i="15" a="1"/>
  <c r="H260" i="15"/>
  <c r="I260" i="15" a="1"/>
  <c r="I260" i="15"/>
  <c r="J260" i="15" a="1"/>
  <c r="J260" i="15"/>
  <c r="B261" i="15" a="1"/>
  <c r="B261" i="15"/>
  <c r="C261" i="15" a="1"/>
  <c r="C261" i="15"/>
  <c r="D261" i="15" a="1"/>
  <c r="D261" i="15"/>
  <c r="E261" i="15" a="1"/>
  <c r="E261" i="15"/>
  <c r="F261" i="15" a="1"/>
  <c r="F261" i="15"/>
  <c r="G261" i="15" a="1"/>
  <c r="G261" i="15"/>
  <c r="H261" i="15" a="1"/>
  <c r="H261" i="15"/>
  <c r="I261" i="15" a="1"/>
  <c r="I261" i="15"/>
  <c r="J261" i="15" a="1"/>
  <c r="J261" i="15"/>
  <c r="B262" i="15" a="1"/>
  <c r="B262" i="15"/>
  <c r="C262" i="15" a="1"/>
  <c r="C262" i="15"/>
  <c r="D262" i="15" a="1"/>
  <c r="D262" i="15"/>
  <c r="E262" i="15" a="1"/>
  <c r="E262" i="15"/>
  <c r="F262" i="15" a="1"/>
  <c r="F262" i="15"/>
  <c r="G262" i="15" a="1"/>
  <c r="G262" i="15"/>
  <c r="H262" i="15" a="1"/>
  <c r="H262" i="15"/>
  <c r="I262" i="15" a="1"/>
  <c r="I262" i="15"/>
  <c r="J262" i="15" a="1"/>
  <c r="J262" i="15"/>
  <c r="B263" i="15" a="1"/>
  <c r="B263" i="15"/>
  <c r="C263" i="15" a="1"/>
  <c r="C263" i="15"/>
  <c r="D263" i="15" a="1"/>
  <c r="D263" i="15"/>
  <c r="E263" i="15" a="1"/>
  <c r="E263" i="15"/>
  <c r="F263" i="15" a="1"/>
  <c r="F263" i="15"/>
  <c r="G263" i="15" a="1"/>
  <c r="G263" i="15"/>
  <c r="H263" i="15" a="1"/>
  <c r="H263" i="15"/>
  <c r="I263" i="15" a="1"/>
  <c r="I263" i="15"/>
  <c r="J263" i="15" a="1"/>
  <c r="J263" i="15"/>
  <c r="B264" i="15" a="1"/>
  <c r="B264" i="15"/>
  <c r="C264" i="15" a="1"/>
  <c r="C264" i="15"/>
  <c r="D264" i="15" a="1"/>
  <c r="D264" i="15"/>
  <c r="E264" i="15" a="1"/>
  <c r="E264" i="15"/>
  <c r="F264" i="15" a="1"/>
  <c r="F264" i="15"/>
  <c r="G264" i="15" a="1"/>
  <c r="G264" i="15"/>
  <c r="H264" i="15" a="1"/>
  <c r="H264" i="15"/>
  <c r="I264" i="15" a="1"/>
  <c r="I264" i="15"/>
  <c r="J264" i="15" a="1"/>
  <c r="J264" i="15"/>
  <c r="B265" i="15" a="1"/>
  <c r="B265" i="15"/>
  <c r="C265" i="15" a="1"/>
  <c r="C265" i="15"/>
  <c r="D265" i="15" a="1"/>
  <c r="D265" i="15"/>
  <c r="E265" i="15" a="1"/>
  <c r="E265" i="15"/>
  <c r="F265" i="15" a="1"/>
  <c r="F265" i="15"/>
  <c r="G265" i="15" a="1"/>
  <c r="G265" i="15"/>
  <c r="H265" i="15" a="1"/>
  <c r="H265" i="15"/>
  <c r="I265" i="15" a="1"/>
  <c r="I265" i="15"/>
  <c r="J265" i="15" a="1"/>
  <c r="J265" i="15"/>
  <c r="B266" i="15" a="1"/>
  <c r="B266" i="15"/>
  <c r="C266" i="15" a="1"/>
  <c r="C266" i="15"/>
  <c r="D266" i="15" a="1"/>
  <c r="D266" i="15"/>
  <c r="E266" i="15" a="1"/>
  <c r="E266" i="15"/>
  <c r="F266" i="15" a="1"/>
  <c r="F266" i="15"/>
  <c r="G266" i="15" a="1"/>
  <c r="G266" i="15"/>
  <c r="H266" i="15" a="1"/>
  <c r="H266" i="15"/>
  <c r="I266" i="15" a="1"/>
  <c r="I266" i="15"/>
  <c r="J266" i="15" a="1"/>
  <c r="J266" i="15"/>
  <c r="B267" i="15" a="1"/>
  <c r="B267" i="15"/>
  <c r="C267" i="15" a="1"/>
  <c r="C267" i="15"/>
  <c r="D267" i="15" a="1"/>
  <c r="D267" i="15"/>
  <c r="E267" i="15" a="1"/>
  <c r="E267" i="15"/>
  <c r="F267" i="15" a="1"/>
  <c r="F267" i="15"/>
  <c r="G267" i="15" a="1"/>
  <c r="G267" i="15"/>
  <c r="H267" i="15" a="1"/>
  <c r="H267" i="15"/>
  <c r="I267" i="15" a="1"/>
  <c r="I267" i="15"/>
  <c r="J267" i="15" a="1"/>
  <c r="J267" i="15"/>
  <c r="B268" i="15" a="1"/>
  <c r="B268" i="15"/>
  <c r="C268" i="15" a="1"/>
  <c r="C268" i="15"/>
  <c r="D268" i="15" a="1"/>
  <c r="D268" i="15"/>
  <c r="E268" i="15" a="1"/>
  <c r="E268" i="15"/>
  <c r="F268" i="15" a="1"/>
  <c r="F268" i="15"/>
  <c r="G268" i="15" a="1"/>
  <c r="G268" i="15"/>
  <c r="H268" i="15" a="1"/>
  <c r="H268" i="15"/>
  <c r="I268" i="15" a="1"/>
  <c r="I268" i="15"/>
  <c r="J268" i="15" a="1"/>
  <c r="J268" i="15"/>
  <c r="B269" i="15" a="1"/>
  <c r="B269" i="15"/>
  <c r="C269" i="15" a="1"/>
  <c r="C269" i="15"/>
  <c r="D269" i="15" a="1"/>
  <c r="D269" i="15"/>
  <c r="E269" i="15" a="1"/>
  <c r="E269" i="15"/>
  <c r="F269" i="15" a="1"/>
  <c r="F269" i="15"/>
  <c r="G269" i="15" a="1"/>
  <c r="G269" i="15"/>
  <c r="H269" i="15" a="1"/>
  <c r="H269" i="15"/>
  <c r="I269" i="15" a="1"/>
  <c r="I269" i="15"/>
  <c r="J269" i="15" a="1"/>
  <c r="J269" i="15"/>
  <c r="B270" i="15" a="1"/>
  <c r="B270" i="15"/>
  <c r="C270" i="15" a="1"/>
  <c r="C270" i="15"/>
  <c r="D270" i="15" a="1"/>
  <c r="D270" i="15"/>
  <c r="E270" i="15" a="1"/>
  <c r="E270" i="15"/>
  <c r="F270" i="15" a="1"/>
  <c r="F270" i="15"/>
  <c r="G270" i="15" a="1"/>
  <c r="G270" i="15"/>
  <c r="H270" i="15" a="1"/>
  <c r="H270" i="15"/>
  <c r="I270" i="15" a="1"/>
  <c r="I270" i="15"/>
  <c r="J270" i="15" a="1"/>
  <c r="J270" i="15"/>
  <c r="B271" i="15" a="1"/>
  <c r="B271" i="15"/>
  <c r="C271" i="15" a="1"/>
  <c r="C271" i="15"/>
  <c r="D271" i="15" a="1"/>
  <c r="D271" i="15"/>
  <c r="E271" i="15" a="1"/>
  <c r="E271" i="15"/>
  <c r="F271" i="15" a="1"/>
  <c r="F271" i="15"/>
  <c r="G271" i="15" a="1"/>
  <c r="G271" i="15"/>
  <c r="H271" i="15" a="1"/>
  <c r="H271" i="15"/>
  <c r="I271" i="15" a="1"/>
  <c r="I271" i="15"/>
  <c r="J271" i="15" a="1"/>
  <c r="J271" i="15"/>
  <c r="B272" i="15" a="1"/>
  <c r="B272" i="15"/>
  <c r="C272" i="15" a="1"/>
  <c r="C272" i="15"/>
  <c r="D272" i="15" a="1"/>
  <c r="D272" i="15"/>
  <c r="E272" i="15" a="1"/>
  <c r="E272" i="15"/>
  <c r="F272" i="15" a="1"/>
  <c r="F272" i="15"/>
  <c r="G272" i="15" a="1"/>
  <c r="G272" i="15"/>
  <c r="H272" i="15" a="1"/>
  <c r="H272" i="15"/>
  <c r="I272" i="15" a="1"/>
  <c r="I272" i="15"/>
  <c r="J272" i="15" a="1"/>
  <c r="J272" i="15"/>
  <c r="B273" i="15" a="1"/>
  <c r="B273" i="15"/>
  <c r="C273" i="15" a="1"/>
  <c r="C273" i="15"/>
  <c r="D273" i="15" a="1"/>
  <c r="D273" i="15"/>
  <c r="E273" i="15" a="1"/>
  <c r="E273" i="15"/>
  <c r="F273" i="15" a="1"/>
  <c r="F273" i="15"/>
  <c r="G273" i="15" a="1"/>
  <c r="G273" i="15"/>
  <c r="H273" i="15" a="1"/>
  <c r="H273" i="15"/>
  <c r="I273" i="15" a="1"/>
  <c r="I273" i="15"/>
  <c r="J273" i="15" a="1"/>
  <c r="J273" i="15"/>
  <c r="B274" i="15" a="1"/>
  <c r="B274" i="15"/>
  <c r="C274" i="15" a="1"/>
  <c r="C274" i="15"/>
  <c r="D274" i="15" a="1"/>
  <c r="D274" i="15"/>
  <c r="E274" i="15" a="1"/>
  <c r="E274" i="15"/>
  <c r="F274" i="15" a="1"/>
  <c r="F274" i="15"/>
  <c r="G274" i="15" a="1"/>
  <c r="G274" i="15"/>
  <c r="H274" i="15" a="1"/>
  <c r="H274" i="15"/>
  <c r="I274" i="15" a="1"/>
  <c r="I274" i="15"/>
  <c r="J274" i="15" a="1"/>
  <c r="J274" i="15"/>
  <c r="B275" i="15" a="1"/>
  <c r="B275" i="15"/>
  <c r="C275" i="15" a="1"/>
  <c r="C275" i="15"/>
  <c r="D275" i="15" a="1"/>
  <c r="D275" i="15"/>
  <c r="E275" i="15" a="1"/>
  <c r="E275" i="15"/>
  <c r="F275" i="15" a="1"/>
  <c r="F275" i="15"/>
  <c r="G275" i="15" a="1"/>
  <c r="G275" i="15"/>
  <c r="H275" i="15" a="1"/>
  <c r="H275" i="15"/>
  <c r="I275" i="15" a="1"/>
  <c r="I275" i="15"/>
  <c r="J275" i="15" a="1"/>
  <c r="J275" i="15"/>
  <c r="B276" i="15" a="1"/>
  <c r="B276" i="15"/>
  <c r="C276" i="15" a="1"/>
  <c r="C276" i="15"/>
  <c r="D276" i="15" a="1"/>
  <c r="D276" i="15"/>
  <c r="E276" i="15" a="1"/>
  <c r="E276" i="15"/>
  <c r="F276" i="15" a="1"/>
  <c r="F276" i="15"/>
  <c r="G276" i="15" a="1"/>
  <c r="G276" i="15"/>
  <c r="H276" i="15" a="1"/>
  <c r="H276" i="15"/>
  <c r="I276" i="15" a="1"/>
  <c r="I276" i="15"/>
  <c r="J276" i="15" a="1"/>
  <c r="J276" i="15"/>
  <c r="B277" i="15" a="1"/>
  <c r="B277" i="15"/>
  <c r="C277" i="15" a="1"/>
  <c r="C277" i="15"/>
  <c r="D277" i="15" a="1"/>
  <c r="D277" i="15"/>
  <c r="E277" i="15" a="1"/>
  <c r="E277" i="15"/>
  <c r="F277" i="15" a="1"/>
  <c r="F277" i="15"/>
  <c r="G277" i="15" a="1"/>
  <c r="G277" i="15"/>
  <c r="H277" i="15" a="1"/>
  <c r="H277" i="15"/>
  <c r="I277" i="15" a="1"/>
  <c r="I277" i="15"/>
  <c r="J277" i="15" a="1"/>
  <c r="J277" i="15"/>
  <c r="B278" i="15" a="1"/>
  <c r="B278" i="15"/>
  <c r="C278" i="15" a="1"/>
  <c r="C278" i="15"/>
  <c r="D278" i="15" a="1"/>
  <c r="D278" i="15"/>
  <c r="E278" i="15" a="1"/>
  <c r="E278" i="15"/>
  <c r="F278" i="15" a="1"/>
  <c r="F278" i="15"/>
  <c r="G278" i="15" a="1"/>
  <c r="G278" i="15"/>
  <c r="H278" i="15" a="1"/>
  <c r="H278" i="15"/>
  <c r="I278" i="15" a="1"/>
  <c r="I278" i="15"/>
  <c r="J278" i="15" a="1"/>
  <c r="J278" i="15"/>
  <c r="B279" i="15" a="1"/>
  <c r="B279" i="15"/>
  <c r="C279" i="15" a="1"/>
  <c r="C279" i="15"/>
  <c r="D279" i="15" a="1"/>
  <c r="D279" i="15"/>
  <c r="E279" i="15" a="1"/>
  <c r="E279" i="15"/>
  <c r="F279" i="15" a="1"/>
  <c r="F279" i="15"/>
  <c r="G279" i="15" a="1"/>
  <c r="G279" i="15"/>
  <c r="H279" i="15" a="1"/>
  <c r="H279" i="15"/>
  <c r="I279" i="15" a="1"/>
  <c r="I279" i="15"/>
  <c r="J279" i="15" a="1"/>
  <c r="J279" i="15"/>
  <c r="B280" i="15" a="1"/>
  <c r="B280" i="15"/>
  <c r="C280" i="15" a="1"/>
  <c r="C280" i="15"/>
  <c r="D280" i="15" a="1"/>
  <c r="D280" i="15"/>
  <c r="E280" i="15" a="1"/>
  <c r="E280" i="15"/>
  <c r="F280" i="15" a="1"/>
  <c r="F280" i="15"/>
  <c r="G280" i="15" a="1"/>
  <c r="G280" i="15"/>
  <c r="H280" i="15" a="1"/>
  <c r="H280" i="15"/>
  <c r="I280" i="15" a="1"/>
  <c r="I280" i="15"/>
  <c r="J280" i="15" a="1"/>
  <c r="J280" i="15"/>
  <c r="B281" i="15" a="1"/>
  <c r="B281" i="15"/>
  <c r="C281" i="15" a="1"/>
  <c r="C281" i="15"/>
  <c r="D281" i="15" a="1"/>
  <c r="D281" i="15"/>
  <c r="E281" i="15" a="1"/>
  <c r="E281" i="15"/>
  <c r="F281" i="15" a="1"/>
  <c r="F281" i="15"/>
  <c r="G281" i="15" a="1"/>
  <c r="G281" i="15"/>
  <c r="H281" i="15" a="1"/>
  <c r="H281" i="15"/>
  <c r="I281" i="15" a="1"/>
  <c r="I281" i="15"/>
  <c r="J281" i="15" a="1"/>
  <c r="J281" i="15"/>
  <c r="B282" i="15" a="1"/>
  <c r="B282" i="15"/>
  <c r="C282" i="15" a="1"/>
  <c r="C282" i="15"/>
  <c r="D282" i="15" a="1"/>
  <c r="D282" i="15"/>
  <c r="E282" i="15" a="1"/>
  <c r="E282" i="15"/>
  <c r="F282" i="15" a="1"/>
  <c r="F282" i="15"/>
  <c r="G282" i="15" a="1"/>
  <c r="G282" i="15"/>
  <c r="H282" i="15" a="1"/>
  <c r="H282" i="15"/>
  <c r="I282" i="15" a="1"/>
  <c r="I282" i="15"/>
  <c r="J282" i="15" a="1"/>
  <c r="J282" i="15"/>
  <c r="B283" i="15" a="1"/>
  <c r="B283" i="15"/>
  <c r="C283" i="15" a="1"/>
  <c r="C283" i="15"/>
  <c r="D283" i="15" a="1"/>
  <c r="D283" i="15"/>
  <c r="E283" i="15" a="1"/>
  <c r="E283" i="15"/>
  <c r="F283" i="15" a="1"/>
  <c r="F283" i="15"/>
  <c r="G283" i="15" a="1"/>
  <c r="G283" i="15"/>
  <c r="H283" i="15" a="1"/>
  <c r="H283" i="15"/>
  <c r="I283" i="15" a="1"/>
  <c r="I283" i="15"/>
  <c r="J283" i="15" a="1"/>
  <c r="J283" i="15"/>
  <c r="B284" i="15" a="1"/>
  <c r="B284" i="15"/>
  <c r="C284" i="15" a="1"/>
  <c r="C284" i="15"/>
  <c r="D284" i="15" a="1"/>
  <c r="D284" i="15"/>
  <c r="E284" i="15" a="1"/>
  <c r="E284" i="15"/>
  <c r="F284" i="15" a="1"/>
  <c r="F284" i="15"/>
  <c r="G284" i="15" a="1"/>
  <c r="G284" i="15"/>
  <c r="H284" i="15" a="1"/>
  <c r="H284" i="15"/>
  <c r="I284" i="15" a="1"/>
  <c r="I284" i="15"/>
  <c r="J284" i="15" a="1"/>
  <c r="J284" i="15"/>
  <c r="B285" i="15" a="1"/>
  <c r="B285" i="15"/>
  <c r="C285" i="15" a="1"/>
  <c r="C285" i="15"/>
  <c r="D285" i="15" a="1"/>
  <c r="D285" i="15"/>
  <c r="E285" i="15" a="1"/>
  <c r="E285" i="15"/>
  <c r="F285" i="15" a="1"/>
  <c r="F285" i="15"/>
  <c r="G285" i="15" a="1"/>
  <c r="G285" i="15"/>
  <c r="H285" i="15" a="1"/>
  <c r="H285" i="15"/>
  <c r="I285" i="15" a="1"/>
  <c r="I285" i="15"/>
  <c r="J285" i="15" a="1"/>
  <c r="J285" i="15"/>
  <c r="B286" i="15" a="1"/>
  <c r="B286" i="15"/>
  <c r="C286" i="15" a="1"/>
  <c r="C286" i="15"/>
  <c r="D286" i="15" a="1"/>
  <c r="D286" i="15"/>
  <c r="E286" i="15" a="1"/>
  <c r="E286" i="15"/>
  <c r="F286" i="15" a="1"/>
  <c r="F286" i="15"/>
  <c r="G286" i="15" a="1"/>
  <c r="G286" i="15"/>
  <c r="H286" i="15" a="1"/>
  <c r="H286" i="15"/>
  <c r="I286" i="15" a="1"/>
  <c r="I286" i="15"/>
  <c r="J286" i="15" a="1"/>
  <c r="J286" i="15"/>
  <c r="B287" i="15" a="1"/>
  <c r="B287" i="15"/>
  <c r="C287" i="15" a="1"/>
  <c r="C287" i="15"/>
  <c r="D287" i="15" a="1"/>
  <c r="D287" i="15"/>
  <c r="E287" i="15" a="1"/>
  <c r="E287" i="15"/>
  <c r="F287" i="15" a="1"/>
  <c r="F287" i="15"/>
  <c r="G287" i="15" a="1"/>
  <c r="G287" i="15"/>
  <c r="H287" i="15" a="1"/>
  <c r="H287" i="15"/>
  <c r="I287" i="15" a="1"/>
  <c r="I287" i="15"/>
  <c r="J287" i="15" a="1"/>
  <c r="J287" i="15"/>
  <c r="B288" i="15" a="1"/>
  <c r="B288" i="15"/>
  <c r="C288" i="15" a="1"/>
  <c r="C288" i="15"/>
  <c r="D288" i="15" a="1"/>
  <c r="D288" i="15"/>
  <c r="E288" i="15" a="1"/>
  <c r="E288" i="15"/>
  <c r="F288" i="15" a="1"/>
  <c r="F288" i="15"/>
  <c r="G288" i="15" a="1"/>
  <c r="G288" i="15"/>
  <c r="H288" i="15" a="1"/>
  <c r="H288" i="15"/>
  <c r="I288" i="15" a="1"/>
  <c r="I288" i="15"/>
  <c r="J288" i="15" a="1"/>
  <c r="J288" i="15"/>
  <c r="B289" i="15" a="1"/>
  <c r="B289" i="15"/>
  <c r="C289" i="15" a="1"/>
  <c r="C289" i="15"/>
  <c r="D289" i="15" a="1"/>
  <c r="D289" i="15"/>
  <c r="E289" i="15" a="1"/>
  <c r="E289" i="15"/>
  <c r="F289" i="15" a="1"/>
  <c r="F289" i="15"/>
  <c r="G289" i="15" a="1"/>
  <c r="G289" i="15"/>
  <c r="H289" i="15" a="1"/>
  <c r="H289" i="15"/>
  <c r="I289" i="15" a="1"/>
  <c r="I289" i="15"/>
  <c r="J289" i="15" a="1"/>
  <c r="J289" i="15"/>
  <c r="B290" i="15" a="1"/>
  <c r="B290" i="15"/>
  <c r="C290" i="15" a="1"/>
  <c r="C290" i="15"/>
  <c r="D290" i="15" a="1"/>
  <c r="D290" i="15"/>
  <c r="E290" i="15" a="1"/>
  <c r="E290" i="15"/>
  <c r="F290" i="15" a="1"/>
  <c r="F290" i="15"/>
  <c r="G290" i="15" a="1"/>
  <c r="G290" i="15"/>
  <c r="H290" i="15" a="1"/>
  <c r="H290" i="15"/>
  <c r="I290" i="15" a="1"/>
  <c r="I290" i="15"/>
  <c r="J290" i="15" a="1"/>
  <c r="J290" i="15"/>
  <c r="B291" i="15" a="1"/>
  <c r="B291" i="15"/>
  <c r="C291" i="15" a="1"/>
  <c r="C291" i="15"/>
  <c r="D291" i="15" a="1"/>
  <c r="D291" i="15"/>
  <c r="E291" i="15" a="1"/>
  <c r="E291" i="15"/>
  <c r="F291" i="15" a="1"/>
  <c r="F291" i="15"/>
  <c r="G291" i="15" a="1"/>
  <c r="G291" i="15"/>
  <c r="H291" i="15" a="1"/>
  <c r="H291" i="15"/>
  <c r="I291" i="15" a="1"/>
  <c r="I291" i="15"/>
  <c r="J291" i="15" a="1"/>
  <c r="J291" i="15"/>
  <c r="B292" i="15" a="1"/>
  <c r="B292" i="15"/>
  <c r="C292" i="15" a="1"/>
  <c r="C292" i="15"/>
  <c r="D292" i="15" a="1"/>
  <c r="D292" i="15"/>
  <c r="E292" i="15" a="1"/>
  <c r="E292" i="15"/>
  <c r="F292" i="15" a="1"/>
  <c r="F292" i="15"/>
  <c r="G292" i="15" a="1"/>
  <c r="G292" i="15"/>
  <c r="H292" i="15" a="1"/>
  <c r="H292" i="15"/>
  <c r="I292" i="15" a="1"/>
  <c r="I292" i="15"/>
  <c r="J292" i="15" a="1"/>
  <c r="J292" i="15"/>
  <c r="B293" i="15" a="1"/>
  <c r="B293" i="15"/>
  <c r="C293" i="15" a="1"/>
  <c r="C293" i="15"/>
  <c r="D293" i="15" a="1"/>
  <c r="D293" i="15"/>
  <c r="E293" i="15" a="1"/>
  <c r="E293" i="15"/>
  <c r="F293" i="15" a="1"/>
  <c r="F293" i="15"/>
  <c r="G293" i="15" a="1"/>
  <c r="G293" i="15"/>
  <c r="H293" i="15" a="1"/>
  <c r="H293" i="15"/>
  <c r="I293" i="15" a="1"/>
  <c r="I293" i="15"/>
  <c r="J293" i="15" a="1"/>
  <c r="J293" i="15"/>
  <c r="B295" i="15" a="1"/>
  <c r="B295" i="15"/>
  <c r="C295" i="15" a="1"/>
  <c r="C295" i="15"/>
  <c r="D295" i="15" a="1"/>
  <c r="D295" i="15"/>
  <c r="E295" i="15" a="1"/>
  <c r="E295" i="15"/>
  <c r="F295" i="15" a="1"/>
  <c r="F295" i="15"/>
  <c r="G295" i="15" a="1"/>
  <c r="G295" i="15"/>
  <c r="H295" i="15" a="1"/>
  <c r="H295" i="15"/>
  <c r="I295" i="15" a="1"/>
  <c r="I295" i="15"/>
  <c r="J295" i="15" a="1"/>
  <c r="J295" i="15"/>
  <c r="B296" i="15" a="1"/>
  <c r="B296" i="15"/>
  <c r="C296" i="15" a="1"/>
  <c r="C296" i="15"/>
  <c r="D296" i="15" a="1"/>
  <c r="D296" i="15"/>
  <c r="E296" i="15" a="1"/>
  <c r="E296" i="15"/>
  <c r="F296" i="15" a="1"/>
  <c r="F296" i="15"/>
  <c r="G296" i="15" a="1"/>
  <c r="G296" i="15"/>
  <c r="H296" i="15" a="1"/>
  <c r="H296" i="15"/>
  <c r="I296" i="15" a="1"/>
  <c r="I296" i="15"/>
  <c r="J296" i="15" a="1"/>
  <c r="J296" i="15"/>
  <c r="B297" i="15" a="1"/>
  <c r="B297" i="15"/>
  <c r="C297" i="15" a="1"/>
  <c r="C297" i="15"/>
  <c r="D297" i="15" a="1"/>
  <c r="D297" i="15"/>
  <c r="E297" i="15" a="1"/>
  <c r="E297" i="15"/>
  <c r="F297" i="15" a="1"/>
  <c r="F297" i="15"/>
  <c r="G297" i="15" a="1"/>
  <c r="G297" i="15"/>
  <c r="H297" i="15" a="1"/>
  <c r="H297" i="15"/>
  <c r="I297" i="15" a="1"/>
  <c r="I297" i="15"/>
  <c r="J297" i="15" a="1"/>
  <c r="J297" i="15"/>
  <c r="B298" i="15" a="1"/>
  <c r="B298" i="15"/>
  <c r="C298" i="15" a="1"/>
  <c r="C298" i="15"/>
  <c r="D298" i="15" a="1"/>
  <c r="D298" i="15"/>
  <c r="E298" i="15" a="1"/>
  <c r="E298" i="15"/>
  <c r="F298" i="15" a="1"/>
  <c r="F298" i="15"/>
  <c r="G298" i="15" a="1"/>
  <c r="G298" i="15"/>
  <c r="H298" i="15" a="1"/>
  <c r="H298" i="15"/>
  <c r="I298" i="15" a="1"/>
  <c r="I298" i="15"/>
  <c r="J298" i="15" a="1"/>
  <c r="J298" i="15"/>
  <c r="B299" i="15" a="1"/>
  <c r="B299" i="15"/>
  <c r="C299" i="15" a="1"/>
  <c r="C299" i="15"/>
  <c r="D299" i="15" a="1"/>
  <c r="D299" i="15"/>
  <c r="E299" i="15" a="1"/>
  <c r="E299" i="15"/>
  <c r="F299" i="15" a="1"/>
  <c r="F299" i="15"/>
  <c r="G299" i="15" a="1"/>
  <c r="G299" i="15"/>
  <c r="H299" i="15" a="1"/>
  <c r="H299" i="15"/>
  <c r="I299" i="15" a="1"/>
  <c r="I299" i="15"/>
  <c r="J299" i="15" a="1"/>
  <c r="J299" i="15"/>
  <c r="B300" i="15" a="1"/>
  <c r="B300" i="15"/>
  <c r="C300" i="15" a="1"/>
  <c r="C300" i="15"/>
  <c r="D300" i="15" a="1"/>
  <c r="D300" i="15"/>
  <c r="E300" i="15" a="1"/>
  <c r="E300" i="15"/>
  <c r="F300" i="15" a="1"/>
  <c r="F300" i="15"/>
  <c r="G300" i="15" a="1"/>
  <c r="G300" i="15"/>
  <c r="H300" i="15" a="1"/>
  <c r="H300" i="15"/>
  <c r="I300" i="15" a="1"/>
  <c r="I300" i="15"/>
  <c r="J300" i="15" a="1"/>
  <c r="J300" i="15"/>
  <c r="B301" i="15" a="1"/>
  <c r="B301" i="15"/>
  <c r="C301" i="15" a="1"/>
  <c r="C301" i="15"/>
  <c r="D301" i="15" a="1"/>
  <c r="D301" i="15"/>
  <c r="E301" i="15" a="1"/>
  <c r="E301" i="15"/>
  <c r="F301" i="15" a="1"/>
  <c r="F301" i="15"/>
  <c r="G301" i="15" a="1"/>
  <c r="G301" i="15"/>
  <c r="H301" i="15" a="1"/>
  <c r="H301" i="15"/>
  <c r="I301" i="15" a="1"/>
  <c r="I301" i="15"/>
  <c r="J301" i="15" a="1"/>
  <c r="J301" i="15"/>
  <c r="B302" i="15" a="1"/>
  <c r="B302" i="15"/>
  <c r="C302" i="15" a="1"/>
  <c r="C302" i="15"/>
  <c r="D302" i="15" a="1"/>
  <c r="D302" i="15"/>
  <c r="E302" i="15" a="1"/>
  <c r="E302" i="15"/>
  <c r="F302" i="15" a="1"/>
  <c r="F302" i="15"/>
  <c r="G302" i="15" a="1"/>
  <c r="G302" i="15"/>
  <c r="H302" i="15" a="1"/>
  <c r="H302" i="15"/>
  <c r="I302" i="15" a="1"/>
  <c r="I302" i="15"/>
  <c r="J302" i="15" a="1"/>
  <c r="J302" i="15"/>
  <c r="B303" i="15" a="1"/>
  <c r="B303" i="15"/>
  <c r="C303" i="15" a="1"/>
  <c r="C303" i="15"/>
  <c r="D303" i="15" a="1"/>
  <c r="D303" i="15"/>
  <c r="E303" i="15" a="1"/>
  <c r="E303" i="15"/>
  <c r="F303" i="15" a="1"/>
  <c r="F303" i="15"/>
  <c r="G303" i="15" a="1"/>
  <c r="G303" i="15"/>
  <c r="H303" i="15" a="1"/>
  <c r="H303" i="15"/>
  <c r="I303" i="15" a="1"/>
  <c r="I303" i="15"/>
  <c r="J303" i="15" a="1"/>
  <c r="J303" i="15"/>
  <c r="B305" i="15" a="1"/>
  <c r="B305" i="15"/>
  <c r="C305" i="15" a="1"/>
  <c r="C305" i="15"/>
  <c r="D305" i="15" a="1"/>
  <c r="D305" i="15"/>
  <c r="E305" i="15" a="1"/>
  <c r="E305" i="15"/>
  <c r="F305" i="15" a="1"/>
  <c r="F305" i="15"/>
  <c r="G305" i="15" a="1"/>
  <c r="G305" i="15"/>
  <c r="H305" i="15" a="1"/>
  <c r="H305" i="15"/>
  <c r="I305" i="15" a="1"/>
  <c r="I305" i="15"/>
  <c r="J305" i="15" a="1"/>
  <c r="J305" i="15"/>
  <c r="B306" i="15" a="1"/>
  <c r="B306" i="15"/>
  <c r="C306" i="15" a="1"/>
  <c r="C306" i="15"/>
  <c r="D306" i="15" a="1"/>
  <c r="D306" i="15"/>
  <c r="E306" i="15" a="1"/>
  <c r="E306" i="15"/>
  <c r="F306" i="15" a="1"/>
  <c r="F306" i="15"/>
  <c r="G306" i="15" a="1"/>
  <c r="G306" i="15"/>
  <c r="H306" i="15" a="1"/>
  <c r="H306" i="15"/>
  <c r="I306" i="15" a="1"/>
  <c r="I306" i="15"/>
  <c r="J306" i="15" a="1"/>
  <c r="J306" i="15"/>
  <c r="B307" i="15" a="1"/>
  <c r="B307" i="15"/>
  <c r="C307" i="15" a="1"/>
  <c r="C307" i="15"/>
  <c r="D307" i="15" a="1"/>
  <c r="D307" i="15"/>
  <c r="E307" i="15" a="1"/>
  <c r="E307" i="15"/>
  <c r="F307" i="15" a="1"/>
  <c r="F307" i="15"/>
  <c r="G307" i="15" a="1"/>
  <c r="G307" i="15"/>
  <c r="H307" i="15" a="1"/>
  <c r="H307" i="15"/>
  <c r="I307" i="15" a="1"/>
  <c r="I307" i="15"/>
  <c r="J307" i="15" a="1"/>
  <c r="J307" i="15"/>
  <c r="B308" i="15" a="1"/>
  <c r="B308" i="15"/>
  <c r="C308" i="15" a="1"/>
  <c r="C308" i="15"/>
  <c r="D308" i="15" a="1"/>
  <c r="D308" i="15"/>
  <c r="E308" i="15" a="1"/>
  <c r="E308" i="15"/>
  <c r="F308" i="15" a="1"/>
  <c r="F308" i="15"/>
  <c r="G308" i="15" a="1"/>
  <c r="G308" i="15"/>
  <c r="H308" i="15" a="1"/>
  <c r="H308" i="15"/>
  <c r="I308" i="15" a="1"/>
  <c r="I308" i="15"/>
  <c r="J308" i="15" a="1"/>
  <c r="J308" i="15"/>
  <c r="B309" i="15" a="1"/>
  <c r="B309" i="15"/>
  <c r="C309" i="15" a="1"/>
  <c r="C309" i="15"/>
  <c r="D309" i="15" a="1"/>
  <c r="D309" i="15"/>
  <c r="E309" i="15" a="1"/>
  <c r="E309" i="15"/>
  <c r="F309" i="15" a="1"/>
  <c r="F309" i="15"/>
  <c r="G309" i="15" a="1"/>
  <c r="G309" i="15"/>
  <c r="H309" i="15" a="1"/>
  <c r="H309" i="15"/>
  <c r="I309" i="15" a="1"/>
  <c r="I309" i="15"/>
  <c r="J309" i="15" a="1"/>
  <c r="J309" i="15"/>
  <c r="B310" i="15" a="1"/>
  <c r="B310" i="15"/>
  <c r="C310" i="15" a="1"/>
  <c r="C310" i="15"/>
  <c r="D310" i="15" a="1"/>
  <c r="D310" i="15"/>
  <c r="E310" i="15" a="1"/>
  <c r="E310" i="15"/>
  <c r="F310" i="15" a="1"/>
  <c r="F310" i="15"/>
  <c r="G310" i="15" a="1"/>
  <c r="G310" i="15"/>
  <c r="H310" i="15" a="1"/>
  <c r="H310" i="15"/>
  <c r="I310" i="15" a="1"/>
  <c r="I310" i="15"/>
  <c r="J310" i="15" a="1"/>
  <c r="J310" i="15"/>
  <c r="B311" i="15" a="1"/>
  <c r="B311" i="15"/>
  <c r="C311" i="15" a="1"/>
  <c r="C311" i="15"/>
  <c r="D311" i="15" a="1"/>
  <c r="D311" i="15"/>
  <c r="E311" i="15" a="1"/>
  <c r="E311" i="15"/>
  <c r="F311" i="15" a="1"/>
  <c r="F311" i="15"/>
  <c r="G311" i="15" a="1"/>
  <c r="G311" i="15"/>
  <c r="H311" i="15" a="1"/>
  <c r="H311" i="15"/>
  <c r="I311" i="15" a="1"/>
  <c r="I311" i="15"/>
  <c r="J311" i="15" a="1"/>
  <c r="J311" i="15"/>
  <c r="B312" i="15" a="1"/>
  <c r="B312" i="15"/>
  <c r="C312" i="15" a="1"/>
  <c r="C312" i="15"/>
  <c r="D312" i="15" a="1"/>
  <c r="D312" i="15"/>
  <c r="E312" i="15" a="1"/>
  <c r="E312" i="15"/>
  <c r="F312" i="15" a="1"/>
  <c r="F312" i="15"/>
  <c r="G312" i="15" a="1"/>
  <c r="G312" i="15"/>
  <c r="H312" i="15" a="1"/>
  <c r="H312" i="15"/>
  <c r="I312" i="15" a="1"/>
  <c r="I312" i="15"/>
  <c r="J312" i="15" a="1"/>
  <c r="J312" i="15"/>
  <c r="B313" i="15" a="1"/>
  <c r="B313" i="15"/>
  <c r="C313" i="15" a="1"/>
  <c r="C313" i="15"/>
  <c r="D313" i="15" a="1"/>
  <c r="D313" i="15"/>
  <c r="E313" i="15" a="1"/>
  <c r="E313" i="15"/>
  <c r="F313" i="15" a="1"/>
  <c r="F313" i="15"/>
  <c r="G313" i="15" a="1"/>
  <c r="G313" i="15"/>
  <c r="H313" i="15" a="1"/>
  <c r="H313" i="15"/>
  <c r="I313" i="15" a="1"/>
  <c r="I313" i="15"/>
  <c r="J313" i="15" a="1"/>
  <c r="J313" i="15"/>
  <c r="B314" i="15" a="1"/>
  <c r="B314" i="15"/>
  <c r="C314" i="15" a="1"/>
  <c r="C314" i="15"/>
  <c r="D314" i="15" a="1"/>
  <c r="D314" i="15"/>
  <c r="E314" i="15" a="1"/>
  <c r="E314" i="15"/>
  <c r="F314" i="15" a="1"/>
  <c r="F314" i="15"/>
  <c r="G314" i="15" a="1"/>
  <c r="G314" i="15"/>
  <c r="H314" i="15" a="1"/>
  <c r="H314" i="15"/>
  <c r="I314" i="15" a="1"/>
  <c r="I314" i="15"/>
  <c r="J314" i="15" a="1"/>
  <c r="J314" i="15"/>
  <c r="B315" i="15" a="1"/>
  <c r="B315" i="15"/>
  <c r="C315" i="15" a="1"/>
  <c r="C315" i="15"/>
  <c r="D315" i="15" a="1"/>
  <c r="D315" i="15"/>
  <c r="E315" i="15" a="1"/>
  <c r="E315" i="15"/>
  <c r="F315" i="15" a="1"/>
  <c r="F315" i="15"/>
  <c r="G315" i="15" a="1"/>
  <c r="G315" i="15"/>
  <c r="H315" i="15" a="1"/>
  <c r="H315" i="15"/>
  <c r="I315" i="15" a="1"/>
  <c r="I315" i="15"/>
  <c r="J315" i="15" a="1"/>
  <c r="J315" i="15"/>
  <c r="B316" i="15" a="1"/>
  <c r="B316" i="15"/>
  <c r="C316" i="15" a="1"/>
  <c r="C316" i="15"/>
  <c r="D316" i="15" a="1"/>
  <c r="D316" i="15"/>
  <c r="E316" i="15" a="1"/>
  <c r="E316" i="15"/>
  <c r="F316" i="15" a="1"/>
  <c r="F316" i="15"/>
  <c r="G316" i="15" a="1"/>
  <c r="G316" i="15"/>
  <c r="H316" i="15" a="1"/>
  <c r="H316" i="15"/>
  <c r="I316" i="15" a="1"/>
  <c r="I316" i="15"/>
  <c r="J316" i="15" a="1"/>
  <c r="J316" i="15"/>
  <c r="B317" i="15" a="1"/>
  <c r="B317" i="15"/>
  <c r="C317" i="15" a="1"/>
  <c r="C317" i="15"/>
  <c r="D317" i="15" a="1"/>
  <c r="D317" i="15"/>
  <c r="E317" i="15" a="1"/>
  <c r="E317" i="15"/>
  <c r="F317" i="15" a="1"/>
  <c r="F317" i="15"/>
  <c r="G317" i="15" a="1"/>
  <c r="G317" i="15"/>
  <c r="H317" i="15" a="1"/>
  <c r="H317" i="15"/>
  <c r="I317" i="15" a="1"/>
  <c r="I317" i="15"/>
  <c r="J317" i="15" a="1"/>
  <c r="J317" i="15"/>
  <c r="B318" i="15" a="1"/>
  <c r="B318" i="15"/>
  <c r="C318" i="15" a="1"/>
  <c r="C318" i="15"/>
  <c r="D318" i="15" a="1"/>
  <c r="D318" i="15"/>
  <c r="E318" i="15" a="1"/>
  <c r="E318" i="15"/>
  <c r="F318" i="15" a="1"/>
  <c r="F318" i="15"/>
  <c r="G318" i="15" a="1"/>
  <c r="G318" i="15"/>
  <c r="H318" i="15" a="1"/>
  <c r="H318" i="15"/>
  <c r="I318" i="15" a="1"/>
  <c r="I318" i="15"/>
  <c r="J318" i="15" a="1"/>
  <c r="J318" i="15"/>
  <c r="B319" i="15" a="1"/>
  <c r="B319" i="15"/>
  <c r="C319" i="15" a="1"/>
  <c r="C319" i="15"/>
  <c r="D319" i="15" a="1"/>
  <c r="D319" i="15"/>
  <c r="E319" i="15" a="1"/>
  <c r="E319" i="15"/>
  <c r="F319" i="15" a="1"/>
  <c r="F319" i="15"/>
  <c r="G319" i="15" a="1"/>
  <c r="G319" i="15"/>
  <c r="H319" i="15" a="1"/>
  <c r="H319" i="15"/>
  <c r="I319" i="15" a="1"/>
  <c r="I319" i="15"/>
  <c r="J319" i="15" a="1"/>
  <c r="J319" i="15"/>
  <c r="B320" i="15" a="1"/>
  <c r="B320" i="15"/>
  <c r="C320" i="15" a="1"/>
  <c r="C320" i="15"/>
  <c r="D320" i="15" a="1"/>
  <c r="D320" i="15"/>
  <c r="E320" i="15" a="1"/>
  <c r="E320" i="15"/>
  <c r="F320" i="15" a="1"/>
  <c r="F320" i="15"/>
  <c r="G320" i="15" a="1"/>
  <c r="G320" i="15"/>
  <c r="H320" i="15" a="1"/>
  <c r="H320" i="15"/>
  <c r="I320" i="15" a="1"/>
  <c r="I320" i="15"/>
  <c r="J320" i="15" a="1"/>
  <c r="J320" i="15"/>
  <c r="B321" i="15" a="1"/>
  <c r="B321" i="15"/>
  <c r="C321" i="15" a="1"/>
  <c r="C321" i="15"/>
  <c r="D321" i="15" a="1"/>
  <c r="D321" i="15"/>
  <c r="E321" i="15" a="1"/>
  <c r="E321" i="15"/>
  <c r="F321" i="15" a="1"/>
  <c r="F321" i="15"/>
  <c r="G321" i="15" a="1"/>
  <c r="G321" i="15"/>
  <c r="H321" i="15" a="1"/>
  <c r="H321" i="15"/>
  <c r="I321" i="15" a="1"/>
  <c r="I321" i="15"/>
  <c r="J321" i="15" a="1"/>
  <c r="J321" i="15"/>
  <c r="B322" i="15" a="1"/>
  <c r="B322" i="15"/>
  <c r="C322" i="15" a="1"/>
  <c r="C322" i="15"/>
  <c r="D322" i="15" a="1"/>
  <c r="D322" i="15"/>
  <c r="E322" i="15" a="1"/>
  <c r="E322" i="15"/>
  <c r="F322" i="15" a="1"/>
  <c r="F322" i="15"/>
  <c r="G322" i="15" a="1"/>
  <c r="G322" i="15"/>
  <c r="H322" i="15" a="1"/>
  <c r="H322" i="15"/>
  <c r="I322" i="15" a="1"/>
  <c r="I322" i="15"/>
  <c r="J322" i="15" a="1"/>
  <c r="J322" i="15"/>
  <c r="B323" i="15" a="1"/>
  <c r="B323" i="15"/>
  <c r="C323" i="15" a="1"/>
  <c r="C323" i="15"/>
  <c r="D323" i="15" a="1"/>
  <c r="D323" i="15"/>
  <c r="E323" i="15" a="1"/>
  <c r="E323" i="15"/>
  <c r="F323" i="15" a="1"/>
  <c r="F323" i="15"/>
  <c r="G323" i="15" a="1"/>
  <c r="G323" i="15"/>
  <c r="H323" i="15" a="1"/>
  <c r="H323" i="15"/>
  <c r="I323" i="15" a="1"/>
  <c r="I323" i="15"/>
  <c r="J323" i="15" a="1"/>
  <c r="J323" i="15"/>
  <c r="B324" i="15" a="1"/>
  <c r="B324" i="15"/>
  <c r="C324" i="15" a="1"/>
  <c r="C324" i="15"/>
  <c r="D324" i="15" a="1"/>
  <c r="D324" i="15"/>
  <c r="E324" i="15" a="1"/>
  <c r="E324" i="15"/>
  <c r="F324" i="15" a="1"/>
  <c r="F324" i="15"/>
  <c r="G324" i="15" a="1"/>
  <c r="G324" i="15"/>
  <c r="H324" i="15" a="1"/>
  <c r="H324" i="15"/>
  <c r="I324" i="15" a="1"/>
  <c r="I324" i="15"/>
  <c r="J324" i="15" a="1"/>
  <c r="J324" i="15"/>
  <c r="B325" i="15" a="1"/>
  <c r="B325" i="15"/>
  <c r="C325" i="15" a="1"/>
  <c r="C325" i="15"/>
  <c r="D325" i="15" a="1"/>
  <c r="D325" i="15"/>
  <c r="E325" i="15" a="1"/>
  <c r="E325" i="15"/>
  <c r="F325" i="15" a="1"/>
  <c r="F325" i="15"/>
  <c r="G325" i="15" a="1"/>
  <c r="G325" i="15"/>
  <c r="H325" i="15" a="1"/>
  <c r="H325" i="15"/>
  <c r="I325" i="15" a="1"/>
  <c r="I325" i="15"/>
  <c r="J325" i="15" a="1"/>
  <c r="J325" i="15"/>
  <c r="B326" i="15" a="1"/>
  <c r="B326" i="15"/>
  <c r="C326" i="15" a="1"/>
  <c r="C326" i="15"/>
  <c r="D326" i="15" a="1"/>
  <c r="D326" i="15"/>
  <c r="E326" i="15" a="1"/>
  <c r="E326" i="15"/>
  <c r="F326" i="15" a="1"/>
  <c r="F326" i="15"/>
  <c r="G326" i="15" a="1"/>
  <c r="G326" i="15"/>
  <c r="H326" i="15" a="1"/>
  <c r="H326" i="15"/>
  <c r="I326" i="15" a="1"/>
  <c r="I326" i="15"/>
  <c r="J326" i="15" a="1"/>
  <c r="J326" i="15"/>
  <c r="B327" i="15" a="1"/>
  <c r="B327" i="15"/>
  <c r="C327" i="15" a="1"/>
  <c r="C327" i="15"/>
  <c r="D327" i="15" a="1"/>
  <c r="D327" i="15"/>
  <c r="E327" i="15" a="1"/>
  <c r="E327" i="15"/>
  <c r="F327" i="15" a="1"/>
  <c r="F327" i="15"/>
  <c r="G327" i="15" a="1"/>
  <c r="G327" i="15"/>
  <c r="H327" i="15" a="1"/>
  <c r="H327" i="15"/>
  <c r="I327" i="15" a="1"/>
  <c r="I327" i="15"/>
  <c r="J327" i="15" a="1"/>
  <c r="J327" i="15"/>
  <c r="B328" i="15" a="1"/>
  <c r="B328" i="15"/>
  <c r="C328" i="15" a="1"/>
  <c r="C328" i="15"/>
  <c r="D328" i="15" a="1"/>
  <c r="D328" i="15"/>
  <c r="E328" i="15" a="1"/>
  <c r="E328" i="15"/>
  <c r="F328" i="15" a="1"/>
  <c r="F328" i="15"/>
  <c r="G328" i="15" a="1"/>
  <c r="G328" i="15"/>
  <c r="H328" i="15" a="1"/>
  <c r="H328" i="15"/>
  <c r="I328" i="15" a="1"/>
  <c r="I328" i="15"/>
  <c r="J328" i="15" a="1"/>
  <c r="J328" i="15"/>
  <c r="B329" i="15" a="1"/>
  <c r="B329" i="15"/>
  <c r="C329" i="15" a="1"/>
  <c r="C329" i="15"/>
  <c r="D329" i="15" a="1"/>
  <c r="D329" i="15"/>
  <c r="E329" i="15" a="1"/>
  <c r="E329" i="15"/>
  <c r="F329" i="15" a="1"/>
  <c r="F329" i="15"/>
  <c r="G329" i="15" a="1"/>
  <c r="G329" i="15"/>
  <c r="H329" i="15" a="1"/>
  <c r="H329" i="15"/>
  <c r="I329" i="15" a="1"/>
  <c r="I329" i="15"/>
  <c r="J329" i="15" a="1"/>
  <c r="J329" i="15"/>
  <c r="B330" i="15" a="1"/>
  <c r="B330" i="15"/>
  <c r="C330" i="15" a="1"/>
  <c r="C330" i="15"/>
  <c r="D330" i="15" a="1"/>
  <c r="D330" i="15"/>
  <c r="E330" i="15" a="1"/>
  <c r="E330" i="15"/>
  <c r="F330" i="15" a="1"/>
  <c r="F330" i="15"/>
  <c r="G330" i="15" a="1"/>
  <c r="G330" i="15"/>
  <c r="H330" i="15" a="1"/>
  <c r="H330" i="15"/>
  <c r="I330" i="15" a="1"/>
  <c r="I330" i="15"/>
  <c r="J330" i="15" a="1"/>
  <c r="J330" i="15"/>
  <c r="B331" i="15" a="1"/>
  <c r="B331" i="15"/>
  <c r="C331" i="15" a="1"/>
  <c r="C331" i="15"/>
  <c r="D331" i="15" a="1"/>
  <c r="D331" i="15"/>
  <c r="E331" i="15" a="1"/>
  <c r="E331" i="15"/>
  <c r="F331" i="15" a="1"/>
  <c r="F331" i="15"/>
  <c r="G331" i="15" a="1"/>
  <c r="G331" i="15"/>
  <c r="H331" i="15" a="1"/>
  <c r="H331" i="15"/>
  <c r="I331" i="15" a="1"/>
  <c r="I331" i="15"/>
  <c r="J331" i="15" a="1"/>
  <c r="J331" i="15"/>
  <c r="B332" i="15" a="1"/>
  <c r="B332" i="15"/>
  <c r="C332" i="15" a="1"/>
  <c r="C332" i="15"/>
  <c r="D332" i="15" a="1"/>
  <c r="D332" i="15"/>
  <c r="E332" i="15" a="1"/>
  <c r="E332" i="15"/>
  <c r="F332" i="15" a="1"/>
  <c r="F332" i="15"/>
  <c r="G332" i="15" a="1"/>
  <c r="G332" i="15"/>
  <c r="H332" i="15" a="1"/>
  <c r="H332" i="15"/>
  <c r="I332" i="15" a="1"/>
  <c r="I332" i="15"/>
  <c r="J332" i="15" a="1"/>
  <c r="J332" i="15"/>
  <c r="B333" i="15" a="1"/>
  <c r="B333" i="15"/>
  <c r="C333" i="15" a="1"/>
  <c r="C333" i="15"/>
  <c r="D333" i="15" a="1"/>
  <c r="D333" i="15"/>
  <c r="E333" i="15" a="1"/>
  <c r="E333" i="15"/>
  <c r="F333" i="15" a="1"/>
  <c r="F333" i="15"/>
  <c r="G333" i="15" a="1"/>
  <c r="G333" i="15"/>
  <c r="H333" i="15" a="1"/>
  <c r="H333" i="15"/>
  <c r="I333" i="15" a="1"/>
  <c r="I333" i="15"/>
  <c r="J333" i="15" a="1"/>
  <c r="J333" i="15"/>
  <c r="B334" i="15" a="1"/>
  <c r="B334" i="15"/>
  <c r="C334" i="15" a="1"/>
  <c r="C334" i="15"/>
  <c r="D334" i="15" a="1"/>
  <c r="D334" i="15"/>
  <c r="E334" i="15" a="1"/>
  <c r="E334" i="15"/>
  <c r="F334" i="15" a="1"/>
  <c r="F334" i="15"/>
  <c r="G334" i="15" a="1"/>
  <c r="G334" i="15"/>
  <c r="H334" i="15" a="1"/>
  <c r="H334" i="15"/>
  <c r="I334" i="15" a="1"/>
  <c r="I334" i="15"/>
  <c r="J334" i="15" a="1"/>
  <c r="J334" i="15"/>
  <c r="B335" i="15" a="1"/>
  <c r="B335" i="15"/>
  <c r="C335" i="15" a="1"/>
  <c r="C335" i="15"/>
  <c r="D335" i="15" a="1"/>
  <c r="D335" i="15"/>
  <c r="E335" i="15" a="1"/>
  <c r="E335" i="15"/>
  <c r="F335" i="15" a="1"/>
  <c r="F335" i="15"/>
  <c r="G335" i="15" a="1"/>
  <c r="G335" i="15"/>
  <c r="H335" i="15" a="1"/>
  <c r="H335" i="15"/>
  <c r="I335" i="15" a="1"/>
  <c r="I335" i="15"/>
  <c r="J335" i="15" a="1"/>
  <c r="J335" i="15"/>
  <c r="B336" i="15" a="1"/>
  <c r="B336" i="15"/>
  <c r="C336" i="15" a="1"/>
  <c r="C336" i="15"/>
  <c r="D336" i="15" a="1"/>
  <c r="D336" i="15"/>
  <c r="E336" i="15" a="1"/>
  <c r="E336" i="15"/>
  <c r="F336" i="15" a="1"/>
  <c r="F336" i="15"/>
  <c r="G336" i="15" a="1"/>
  <c r="G336" i="15"/>
  <c r="H336" i="15" a="1"/>
  <c r="H336" i="15"/>
  <c r="I336" i="15" a="1"/>
  <c r="I336" i="15"/>
  <c r="J336" i="15" a="1"/>
  <c r="J336" i="15"/>
  <c r="B337" i="15" a="1"/>
  <c r="B337" i="15"/>
  <c r="C337" i="15" a="1"/>
  <c r="C337" i="15"/>
  <c r="D337" i="15" a="1"/>
  <c r="D337" i="15"/>
  <c r="E337" i="15" a="1"/>
  <c r="E337" i="15"/>
  <c r="F337" i="15" a="1"/>
  <c r="F337" i="15"/>
  <c r="G337" i="15" a="1"/>
  <c r="G337" i="15"/>
  <c r="H337" i="15" a="1"/>
  <c r="H337" i="15"/>
  <c r="I337" i="15" a="1"/>
  <c r="I337" i="15"/>
  <c r="J337" i="15" a="1"/>
  <c r="J337" i="15"/>
  <c r="B338" i="15" a="1"/>
  <c r="B338" i="15"/>
  <c r="C338" i="15" a="1"/>
  <c r="C338" i="15"/>
  <c r="D338" i="15" a="1"/>
  <c r="D338" i="15"/>
  <c r="E338" i="15" a="1"/>
  <c r="E338" i="15"/>
  <c r="F338" i="15" a="1"/>
  <c r="F338" i="15"/>
  <c r="G338" i="15" a="1"/>
  <c r="G338" i="15"/>
  <c r="H338" i="15" a="1"/>
  <c r="H338" i="15"/>
  <c r="I338" i="15" a="1"/>
  <c r="I338" i="15"/>
  <c r="J338" i="15" a="1"/>
  <c r="J338" i="15"/>
  <c r="B339" i="15" a="1"/>
  <c r="B339" i="15"/>
  <c r="C339" i="15" a="1"/>
  <c r="C339" i="15"/>
  <c r="D339" i="15" a="1"/>
  <c r="D339" i="15"/>
  <c r="E339" i="15" a="1"/>
  <c r="E339" i="15"/>
  <c r="F339" i="15" a="1"/>
  <c r="F339" i="15"/>
  <c r="G339" i="15" a="1"/>
  <c r="G339" i="15"/>
  <c r="H339" i="15" a="1"/>
  <c r="H339" i="15"/>
  <c r="I339" i="15" a="1"/>
  <c r="I339" i="15"/>
  <c r="J339" i="15" a="1"/>
  <c r="J339" i="15"/>
  <c r="B340" i="15" a="1"/>
  <c r="B340" i="15"/>
  <c r="C340" i="15" a="1"/>
  <c r="C340" i="15"/>
  <c r="D340" i="15" a="1"/>
  <c r="D340" i="15"/>
  <c r="E340" i="15" a="1"/>
  <c r="E340" i="15"/>
  <c r="F340" i="15" a="1"/>
  <c r="F340" i="15"/>
  <c r="G340" i="15" a="1"/>
  <c r="G340" i="15"/>
  <c r="H340" i="15" a="1"/>
  <c r="H340" i="15"/>
  <c r="I340" i="15" a="1"/>
  <c r="I340" i="15"/>
  <c r="J340" i="15" a="1"/>
  <c r="J340" i="15"/>
  <c r="B341" i="15" a="1"/>
  <c r="B341" i="15"/>
  <c r="C341" i="15" a="1"/>
  <c r="C341" i="15"/>
  <c r="D341" i="15" a="1"/>
  <c r="D341" i="15"/>
  <c r="E341" i="15" a="1"/>
  <c r="E341" i="15"/>
  <c r="F341" i="15" a="1"/>
  <c r="F341" i="15"/>
  <c r="G341" i="15" a="1"/>
  <c r="G341" i="15"/>
  <c r="H341" i="15" a="1"/>
  <c r="H341" i="15"/>
  <c r="I341" i="15" a="1"/>
  <c r="I341" i="15"/>
  <c r="J341" i="15" a="1"/>
  <c r="J341" i="15"/>
  <c r="B342" i="15" a="1"/>
  <c r="B342" i="15"/>
  <c r="C342" i="15" a="1"/>
  <c r="C342" i="15"/>
  <c r="D342" i="15" a="1"/>
  <c r="D342" i="15"/>
  <c r="E342" i="15" a="1"/>
  <c r="E342" i="15"/>
  <c r="F342" i="15" a="1"/>
  <c r="F342" i="15"/>
  <c r="G342" i="15" a="1"/>
  <c r="G342" i="15"/>
  <c r="H342" i="15" a="1"/>
  <c r="H342" i="15"/>
  <c r="I342" i="15" a="1"/>
  <c r="I342" i="15"/>
  <c r="J342" i="15" a="1"/>
  <c r="J342" i="15"/>
  <c r="B343" i="15" a="1"/>
  <c r="B343" i="15"/>
  <c r="C343" i="15" a="1"/>
  <c r="C343" i="15"/>
  <c r="D343" i="15" a="1"/>
  <c r="D343" i="15"/>
  <c r="E343" i="15" a="1"/>
  <c r="E343" i="15"/>
  <c r="F343" i="15" a="1"/>
  <c r="F343" i="15"/>
  <c r="G343" i="15" a="1"/>
  <c r="G343" i="15"/>
  <c r="H343" i="15" a="1"/>
  <c r="H343" i="15"/>
  <c r="I343" i="15" a="1"/>
  <c r="I343" i="15"/>
  <c r="J343" i="15" a="1"/>
  <c r="J343" i="15"/>
  <c r="B344" i="15" a="1"/>
  <c r="B344" i="15"/>
  <c r="C344" i="15" a="1"/>
  <c r="C344" i="15"/>
  <c r="D344" i="15" a="1"/>
  <c r="D344" i="15"/>
  <c r="E344" i="15" a="1"/>
  <c r="E344" i="15"/>
  <c r="F344" i="15" a="1"/>
  <c r="F344" i="15"/>
  <c r="G344" i="15" a="1"/>
  <c r="G344" i="15"/>
  <c r="H344" i="15" a="1"/>
  <c r="H344" i="15"/>
  <c r="I344" i="15" a="1"/>
  <c r="I344" i="15"/>
  <c r="J344" i="15" a="1"/>
  <c r="J344" i="15"/>
  <c r="B345" i="15" a="1"/>
  <c r="B345" i="15"/>
  <c r="C345" i="15" a="1"/>
  <c r="C345" i="15"/>
  <c r="D345" i="15" a="1"/>
  <c r="D345" i="15"/>
  <c r="E345" i="15" a="1"/>
  <c r="E345" i="15"/>
  <c r="F345" i="15" a="1"/>
  <c r="F345" i="15"/>
  <c r="G345" i="15" a="1"/>
  <c r="G345" i="15"/>
  <c r="H345" i="15" a="1"/>
  <c r="H345" i="15"/>
  <c r="I345" i="15" a="1"/>
  <c r="I345" i="15"/>
  <c r="J345" i="15" a="1"/>
  <c r="J345" i="15"/>
  <c r="B347" i="15" a="1"/>
  <c r="B347" i="15"/>
  <c r="C347" i="15" a="1"/>
  <c r="C347" i="15"/>
  <c r="D347" i="15" a="1"/>
  <c r="D347" i="15"/>
  <c r="E347" i="15" a="1"/>
  <c r="E347" i="15"/>
  <c r="F347" i="15" a="1"/>
  <c r="F347" i="15"/>
  <c r="G347" i="15" a="1"/>
  <c r="G347" i="15"/>
  <c r="H347" i="15" a="1"/>
  <c r="H347" i="15"/>
  <c r="I347" i="15" a="1"/>
  <c r="I347" i="15"/>
  <c r="J347" i="15" a="1"/>
  <c r="J347" i="15"/>
  <c r="B348" i="15" a="1"/>
  <c r="B348" i="15"/>
  <c r="C348" i="15" a="1"/>
  <c r="C348" i="15"/>
  <c r="D348" i="15" a="1"/>
  <c r="D348" i="15"/>
  <c r="E348" i="15" a="1"/>
  <c r="E348" i="15"/>
  <c r="F348" i="15" a="1"/>
  <c r="F348" i="15"/>
  <c r="G348" i="15" a="1"/>
  <c r="G348" i="15"/>
  <c r="H348" i="15" a="1"/>
  <c r="H348" i="15"/>
  <c r="I348" i="15" a="1"/>
  <c r="I348" i="15"/>
  <c r="J348" i="15" a="1"/>
  <c r="J348" i="15"/>
  <c r="B349" i="15" a="1"/>
  <c r="B349" i="15"/>
  <c r="C349" i="15" a="1"/>
  <c r="C349" i="15"/>
  <c r="D349" i="15" a="1"/>
  <c r="D349" i="15"/>
  <c r="E349" i="15" a="1"/>
  <c r="E349" i="15"/>
  <c r="F349" i="15" a="1"/>
  <c r="F349" i="15"/>
  <c r="G349" i="15" a="1"/>
  <c r="G349" i="15"/>
  <c r="H349" i="15" a="1"/>
  <c r="H349" i="15"/>
  <c r="I349" i="15" a="1"/>
  <c r="I349" i="15"/>
  <c r="J349" i="15" a="1"/>
  <c r="J349" i="15"/>
  <c r="B350" i="15" a="1"/>
  <c r="B350" i="15"/>
  <c r="C350" i="15" a="1"/>
  <c r="C350" i="15"/>
  <c r="D350" i="15" a="1"/>
  <c r="D350" i="15"/>
  <c r="E350" i="15" a="1"/>
  <c r="E350" i="15"/>
  <c r="F350" i="15" a="1"/>
  <c r="F350" i="15"/>
  <c r="G350" i="15" a="1"/>
  <c r="G350" i="15"/>
  <c r="H350" i="15" a="1"/>
  <c r="H350" i="15"/>
  <c r="I350" i="15" a="1"/>
  <c r="I350" i="15"/>
  <c r="J350" i="15" a="1"/>
  <c r="J350" i="15"/>
  <c r="B351" i="15" a="1"/>
  <c r="B351" i="15"/>
  <c r="C351" i="15" a="1"/>
  <c r="C351" i="15"/>
  <c r="D351" i="15" a="1"/>
  <c r="D351" i="15"/>
  <c r="E351" i="15" a="1"/>
  <c r="E351" i="15"/>
  <c r="F351" i="15" a="1"/>
  <c r="F351" i="15"/>
  <c r="G351" i="15" a="1"/>
  <c r="G351" i="15"/>
  <c r="H351" i="15" a="1"/>
  <c r="H351" i="15"/>
  <c r="I351" i="15" a="1"/>
  <c r="I351" i="15"/>
  <c r="J351" i="15" a="1"/>
  <c r="J351" i="15"/>
  <c r="B352" i="15" a="1"/>
  <c r="B352" i="15"/>
  <c r="C352" i="15" a="1"/>
  <c r="C352" i="15"/>
  <c r="D352" i="15" a="1"/>
  <c r="D352" i="15"/>
  <c r="E352" i="15" a="1"/>
  <c r="E352" i="15"/>
  <c r="F352" i="15" a="1"/>
  <c r="F352" i="15"/>
  <c r="G352" i="15" a="1"/>
  <c r="G352" i="15"/>
  <c r="H352" i="15" a="1"/>
  <c r="H352" i="15"/>
  <c r="I352" i="15" a="1"/>
  <c r="I352" i="15"/>
  <c r="J352" i="15" a="1"/>
  <c r="J352" i="15"/>
  <c r="B353" i="15" a="1"/>
  <c r="B353" i="15"/>
  <c r="C353" i="15" a="1"/>
  <c r="C353" i="15"/>
  <c r="D353" i="15" a="1"/>
  <c r="D353" i="15"/>
  <c r="E353" i="15" a="1"/>
  <c r="E353" i="15"/>
  <c r="F353" i="15" a="1"/>
  <c r="F353" i="15"/>
  <c r="G353" i="15" a="1"/>
  <c r="G353" i="15"/>
  <c r="H353" i="15" a="1"/>
  <c r="H353" i="15"/>
  <c r="I353" i="15" a="1"/>
  <c r="I353" i="15"/>
  <c r="J353" i="15" a="1"/>
  <c r="J353" i="15"/>
  <c r="B354" i="15" a="1"/>
  <c r="B354" i="15"/>
  <c r="C354" i="15" a="1"/>
  <c r="C354" i="15"/>
  <c r="D354" i="15" a="1"/>
  <c r="D354" i="15"/>
  <c r="E354" i="15" a="1"/>
  <c r="E354" i="15"/>
  <c r="F354" i="15" a="1"/>
  <c r="F354" i="15"/>
  <c r="G354" i="15" a="1"/>
  <c r="G354" i="15"/>
  <c r="H354" i="15" a="1"/>
  <c r="H354" i="15"/>
  <c r="I354" i="15" a="1"/>
  <c r="I354" i="15"/>
  <c r="J354" i="15" a="1"/>
  <c r="J354" i="15"/>
  <c r="B356" i="15" a="1"/>
  <c r="B356" i="15"/>
  <c r="C356" i="15" a="1"/>
  <c r="C356" i="15"/>
  <c r="D356" i="15" a="1"/>
  <c r="D356" i="15"/>
  <c r="E356" i="15" a="1"/>
  <c r="E356" i="15"/>
  <c r="F356" i="15" a="1"/>
  <c r="F356" i="15"/>
  <c r="G356" i="15" a="1"/>
  <c r="G356" i="15"/>
  <c r="H356" i="15" a="1"/>
  <c r="H356" i="15"/>
  <c r="I356" i="15" a="1"/>
  <c r="I356" i="15"/>
  <c r="J356" i="15" a="1"/>
  <c r="J356" i="15"/>
  <c r="B357" i="15" a="1"/>
  <c r="B357" i="15"/>
  <c r="C357" i="15" a="1"/>
  <c r="C357" i="15"/>
  <c r="D357" i="15" a="1"/>
  <c r="D357" i="15"/>
  <c r="E357" i="15" a="1"/>
  <c r="E357" i="15"/>
  <c r="F357" i="15" a="1"/>
  <c r="F357" i="15"/>
  <c r="G357" i="15" a="1"/>
  <c r="G357" i="15"/>
  <c r="H357" i="15" a="1"/>
  <c r="H357" i="15"/>
  <c r="I357" i="15" a="1"/>
  <c r="I357" i="15"/>
  <c r="J357" i="15" a="1"/>
  <c r="J357" i="15"/>
  <c r="B358" i="15" a="1"/>
  <c r="B358" i="15"/>
  <c r="C358" i="15" a="1"/>
  <c r="C358" i="15"/>
  <c r="D358" i="15" a="1"/>
  <c r="D358" i="15"/>
  <c r="E358" i="15" a="1"/>
  <c r="E358" i="15"/>
  <c r="F358" i="15" a="1"/>
  <c r="F358" i="15"/>
  <c r="G358" i="15" a="1"/>
  <c r="G358" i="15"/>
  <c r="H358" i="15" a="1"/>
  <c r="H358" i="15"/>
  <c r="I358" i="15" a="1"/>
  <c r="I358" i="15"/>
  <c r="J358" i="15" a="1"/>
  <c r="J358" i="15"/>
  <c r="B359" i="15" a="1"/>
  <c r="B359" i="15"/>
  <c r="C359" i="15" a="1"/>
  <c r="C359" i="15"/>
  <c r="D359" i="15" a="1"/>
  <c r="D359" i="15"/>
  <c r="E359" i="15" a="1"/>
  <c r="E359" i="15"/>
  <c r="F359" i="15" a="1"/>
  <c r="F359" i="15"/>
  <c r="G359" i="15" a="1"/>
  <c r="G359" i="15"/>
  <c r="H359" i="15" a="1"/>
  <c r="H359" i="15"/>
  <c r="I359" i="15" a="1"/>
  <c r="I359" i="15"/>
  <c r="J359" i="15" a="1"/>
  <c r="J359" i="15"/>
  <c r="B360" i="15" a="1"/>
  <c r="B360" i="15"/>
  <c r="C360" i="15" a="1"/>
  <c r="C360" i="15"/>
  <c r="D360" i="15" a="1"/>
  <c r="D360" i="15"/>
  <c r="E360" i="15" a="1"/>
  <c r="E360" i="15"/>
  <c r="F360" i="15" a="1"/>
  <c r="F360" i="15"/>
  <c r="G360" i="15" a="1"/>
  <c r="G360" i="15"/>
  <c r="H360" i="15" a="1"/>
  <c r="H360" i="15"/>
  <c r="I360" i="15" a="1"/>
  <c r="I360" i="15"/>
  <c r="J360" i="15" a="1"/>
  <c r="J360" i="15"/>
  <c r="B361" i="15" a="1"/>
  <c r="B361" i="15"/>
  <c r="C361" i="15" a="1"/>
  <c r="C361" i="15"/>
  <c r="D361" i="15" a="1"/>
  <c r="D361" i="15"/>
  <c r="E361" i="15" a="1"/>
  <c r="E361" i="15"/>
  <c r="F361" i="15" a="1"/>
  <c r="F361" i="15"/>
  <c r="G361" i="15" a="1"/>
  <c r="G361" i="15"/>
  <c r="H361" i="15" a="1"/>
  <c r="H361" i="15"/>
  <c r="I361" i="15" a="1"/>
  <c r="I361" i="15"/>
  <c r="J361" i="15" a="1"/>
  <c r="J361" i="15"/>
  <c r="B362" i="15" a="1"/>
  <c r="B362" i="15"/>
  <c r="C362" i="15" a="1"/>
  <c r="C362" i="15"/>
  <c r="D362" i="15" a="1"/>
  <c r="D362" i="15"/>
  <c r="E362" i="15" a="1"/>
  <c r="E362" i="15"/>
  <c r="F362" i="15" a="1"/>
  <c r="F362" i="15"/>
  <c r="G362" i="15" a="1"/>
  <c r="G362" i="15"/>
  <c r="H362" i="15" a="1"/>
  <c r="H362" i="15"/>
  <c r="I362" i="15" a="1"/>
  <c r="I362" i="15"/>
  <c r="J362" i="15" a="1"/>
  <c r="J362" i="15"/>
  <c r="B363" i="15" a="1"/>
  <c r="B363" i="15"/>
  <c r="C363" i="15" a="1"/>
  <c r="C363" i="15"/>
  <c r="D363" i="15" a="1"/>
  <c r="D363" i="15"/>
  <c r="E363" i="15" a="1"/>
  <c r="E363" i="15"/>
  <c r="F363" i="15" a="1"/>
  <c r="F363" i="15"/>
  <c r="G363" i="15" a="1"/>
  <c r="G363" i="15"/>
  <c r="H363" i="15" a="1"/>
  <c r="H363" i="15"/>
  <c r="I363" i="15" a="1"/>
  <c r="I363" i="15"/>
  <c r="J363" i="15" a="1"/>
  <c r="J363" i="15"/>
  <c r="B364" i="15" a="1"/>
  <c r="B364" i="15"/>
  <c r="C364" i="15" a="1"/>
  <c r="C364" i="15"/>
  <c r="D364" i="15" a="1"/>
  <c r="D364" i="15"/>
  <c r="E364" i="15" a="1"/>
  <c r="E364" i="15"/>
  <c r="F364" i="15" a="1"/>
  <c r="F364" i="15"/>
  <c r="G364" i="15" a="1"/>
  <c r="G364" i="15"/>
  <c r="H364" i="15" a="1"/>
  <c r="H364" i="15"/>
  <c r="I364" i="15" a="1"/>
  <c r="I364" i="15"/>
  <c r="J364" i="15" a="1"/>
  <c r="J364" i="15"/>
  <c r="B365" i="15" a="1"/>
  <c r="B365" i="15"/>
  <c r="C365" i="15" a="1"/>
  <c r="C365" i="15"/>
  <c r="D365" i="15" a="1"/>
  <c r="D365" i="15"/>
  <c r="E365" i="15" a="1"/>
  <c r="E365" i="15"/>
  <c r="F365" i="15" a="1"/>
  <c r="F365" i="15"/>
  <c r="G365" i="15" a="1"/>
  <c r="G365" i="15"/>
  <c r="H365" i="15" a="1"/>
  <c r="H365" i="15"/>
  <c r="I365" i="15" a="1"/>
  <c r="I365" i="15"/>
  <c r="J365" i="15" a="1"/>
  <c r="J365" i="15"/>
  <c r="B366" i="15" a="1"/>
  <c r="B366" i="15"/>
  <c r="C366" i="15" a="1"/>
  <c r="C366" i="15"/>
  <c r="D366" i="15" a="1"/>
  <c r="D366" i="15"/>
  <c r="E366" i="15" a="1"/>
  <c r="E366" i="15"/>
  <c r="F366" i="15" a="1"/>
  <c r="F366" i="15"/>
  <c r="G366" i="15" a="1"/>
  <c r="G366" i="15"/>
  <c r="H366" i="15" a="1"/>
  <c r="H366" i="15"/>
  <c r="I366" i="15" a="1"/>
  <c r="I366" i="15"/>
  <c r="J366" i="15" a="1"/>
  <c r="J366" i="15"/>
  <c r="B367" i="15" a="1"/>
  <c r="B367" i="15"/>
  <c r="C367" i="15" a="1"/>
  <c r="C367" i="15"/>
  <c r="D367" i="15" a="1"/>
  <c r="D367" i="15"/>
  <c r="E367" i="15" a="1"/>
  <c r="E367" i="15"/>
  <c r="F367" i="15" a="1"/>
  <c r="F367" i="15"/>
  <c r="G367" i="15" a="1"/>
  <c r="G367" i="15"/>
  <c r="H367" i="15" a="1"/>
  <c r="H367" i="15"/>
  <c r="I367" i="15" a="1"/>
  <c r="I367" i="15"/>
  <c r="J367" i="15" a="1"/>
  <c r="J367" i="15"/>
  <c r="B369" i="15" a="1"/>
  <c r="B369" i="15"/>
  <c r="C369" i="15" a="1"/>
  <c r="C369" i="15"/>
  <c r="D369" i="15" a="1"/>
  <c r="D369" i="15"/>
  <c r="E369" i="15" a="1"/>
  <c r="E369" i="15"/>
  <c r="F369" i="15" a="1"/>
  <c r="F369" i="15"/>
  <c r="G369" i="15" a="1"/>
  <c r="G369" i="15"/>
  <c r="H369" i="15" a="1"/>
  <c r="H369" i="15"/>
  <c r="I369" i="15" a="1"/>
  <c r="I369" i="15"/>
  <c r="J369" i="15" a="1"/>
  <c r="J369" i="15"/>
  <c r="B370" i="15" a="1"/>
  <c r="B370" i="15"/>
  <c r="C370" i="15" a="1"/>
  <c r="C370" i="15"/>
  <c r="D370" i="15" a="1"/>
  <c r="D370" i="15"/>
  <c r="E370" i="15" a="1"/>
  <c r="E370" i="15"/>
  <c r="F370" i="15" a="1"/>
  <c r="F370" i="15"/>
  <c r="G370" i="15" a="1"/>
  <c r="G370" i="15"/>
  <c r="H370" i="15" a="1"/>
  <c r="H370" i="15"/>
  <c r="I370" i="15" a="1"/>
  <c r="I370" i="15"/>
  <c r="J370" i="15" a="1"/>
  <c r="J370" i="15"/>
  <c r="B371" i="15" a="1"/>
  <c r="B371" i="15"/>
  <c r="C371" i="15" a="1"/>
  <c r="C371" i="15"/>
  <c r="D371" i="15" a="1"/>
  <c r="D371" i="15"/>
  <c r="E371" i="15" a="1"/>
  <c r="E371" i="15"/>
  <c r="F371" i="15" a="1"/>
  <c r="F371" i="15"/>
  <c r="G371" i="15" a="1"/>
  <c r="G371" i="15"/>
  <c r="H371" i="15" a="1"/>
  <c r="H371" i="15"/>
  <c r="I371" i="15" a="1"/>
  <c r="I371" i="15"/>
  <c r="J371" i="15" a="1"/>
  <c r="J371" i="15"/>
  <c r="B372" i="15" a="1"/>
  <c r="B372" i="15"/>
  <c r="C372" i="15" a="1"/>
  <c r="C372" i="15"/>
  <c r="D372" i="15" a="1"/>
  <c r="D372" i="15"/>
  <c r="E372" i="15" a="1"/>
  <c r="E372" i="15"/>
  <c r="F372" i="15" a="1"/>
  <c r="F372" i="15"/>
  <c r="G372" i="15" a="1"/>
  <c r="G372" i="15"/>
  <c r="H372" i="15" a="1"/>
  <c r="H372" i="15"/>
  <c r="I372" i="15" a="1"/>
  <c r="I372" i="15"/>
  <c r="J372" i="15" a="1"/>
  <c r="J372" i="15"/>
  <c r="B373" i="15" a="1"/>
  <c r="B373" i="15"/>
  <c r="C373" i="15" a="1"/>
  <c r="C373" i="15"/>
  <c r="D373" i="15" a="1"/>
  <c r="D373" i="15"/>
  <c r="E373" i="15" a="1"/>
  <c r="E373" i="15"/>
  <c r="F373" i="15" a="1"/>
  <c r="F373" i="15"/>
  <c r="G373" i="15" a="1"/>
  <c r="G373" i="15"/>
  <c r="H373" i="15" a="1"/>
  <c r="H373" i="15"/>
  <c r="I373" i="15" a="1"/>
  <c r="I373" i="15"/>
  <c r="J373" i="15" a="1"/>
  <c r="J373" i="15"/>
  <c r="B374" i="15" a="1"/>
  <c r="B374" i="15"/>
  <c r="C374" i="15" a="1"/>
  <c r="C374" i="15"/>
  <c r="D374" i="15" a="1"/>
  <c r="D374" i="15"/>
  <c r="E374" i="15" a="1"/>
  <c r="E374" i="15"/>
  <c r="F374" i="15" a="1"/>
  <c r="F374" i="15"/>
  <c r="G374" i="15" a="1"/>
  <c r="G374" i="15"/>
  <c r="H374" i="15" a="1"/>
  <c r="H374" i="15"/>
  <c r="I374" i="15" a="1"/>
  <c r="I374" i="15"/>
  <c r="J374" i="15" a="1"/>
  <c r="J374" i="15"/>
  <c r="B375" i="15" a="1"/>
  <c r="B375" i="15"/>
  <c r="C375" i="15" a="1"/>
  <c r="C375" i="15"/>
  <c r="D375" i="15" a="1"/>
  <c r="D375" i="15"/>
  <c r="E375" i="15" a="1"/>
  <c r="E375" i="15"/>
  <c r="F375" i="15" a="1"/>
  <c r="F375" i="15"/>
  <c r="G375" i="15" a="1"/>
  <c r="G375" i="15"/>
  <c r="H375" i="15" a="1"/>
  <c r="H375" i="15"/>
  <c r="I375" i="15" a="1"/>
  <c r="I375" i="15"/>
  <c r="J375" i="15" a="1"/>
  <c r="J375" i="15"/>
  <c r="B376" i="15" a="1"/>
  <c r="B376" i="15"/>
  <c r="C376" i="15" a="1"/>
  <c r="C376" i="15"/>
  <c r="D376" i="15" a="1"/>
  <c r="D376" i="15"/>
  <c r="E376" i="15" a="1"/>
  <c r="E376" i="15"/>
  <c r="F376" i="15" a="1"/>
  <c r="F376" i="15"/>
  <c r="G376" i="15" a="1"/>
  <c r="G376" i="15"/>
  <c r="H376" i="15" a="1"/>
  <c r="H376" i="15"/>
  <c r="I376" i="15" a="1"/>
  <c r="I376" i="15"/>
  <c r="J376" i="15" a="1"/>
  <c r="J376" i="15"/>
  <c r="B377" i="15" a="1"/>
  <c r="B377" i="15"/>
  <c r="C377" i="15" a="1"/>
  <c r="C377" i="15"/>
  <c r="D377" i="15" a="1"/>
  <c r="D377" i="15"/>
  <c r="E377" i="15" a="1"/>
  <c r="E377" i="15"/>
  <c r="F377" i="15" a="1"/>
  <c r="F377" i="15"/>
  <c r="G377" i="15" a="1"/>
  <c r="G377" i="15"/>
  <c r="H377" i="15" a="1"/>
  <c r="H377" i="15"/>
  <c r="I377" i="15" a="1"/>
  <c r="I377" i="15"/>
  <c r="J377" i="15" a="1"/>
  <c r="J377" i="15"/>
  <c r="B378" i="15" a="1"/>
  <c r="B378" i="15"/>
  <c r="C378" i="15" a="1"/>
  <c r="C378" i="15"/>
  <c r="D378" i="15" a="1"/>
  <c r="D378" i="15"/>
  <c r="E378" i="15" a="1"/>
  <c r="E378" i="15"/>
  <c r="F378" i="15" a="1"/>
  <c r="F378" i="15"/>
  <c r="G378" i="15" a="1"/>
  <c r="G378" i="15"/>
  <c r="H378" i="15" a="1"/>
  <c r="H378" i="15"/>
  <c r="I378" i="15" a="1"/>
  <c r="I378" i="15"/>
  <c r="J378" i="15" a="1"/>
  <c r="J378" i="15"/>
  <c r="B379" i="15" a="1"/>
  <c r="B379" i="15"/>
  <c r="C379" i="15" a="1"/>
  <c r="C379" i="15"/>
  <c r="D379" i="15" a="1"/>
  <c r="D379" i="15"/>
  <c r="E379" i="15" a="1"/>
  <c r="E379" i="15"/>
  <c r="F379" i="15" a="1"/>
  <c r="F379" i="15"/>
  <c r="G379" i="15" a="1"/>
  <c r="G379" i="15"/>
  <c r="H379" i="15" a="1"/>
  <c r="H379" i="15"/>
  <c r="I379" i="15" a="1"/>
  <c r="I379" i="15"/>
  <c r="J379" i="15" a="1"/>
  <c r="J379" i="15"/>
  <c r="B380" i="15" a="1"/>
  <c r="B380" i="15"/>
  <c r="C380" i="15" a="1"/>
  <c r="C380" i="15"/>
  <c r="D380" i="15" a="1"/>
  <c r="D380" i="15"/>
  <c r="E380" i="15" a="1"/>
  <c r="E380" i="15"/>
  <c r="F380" i="15" a="1"/>
  <c r="F380" i="15"/>
  <c r="G380" i="15" a="1"/>
  <c r="G380" i="15"/>
  <c r="H380" i="15" a="1"/>
  <c r="H380" i="15"/>
  <c r="I380" i="15" a="1"/>
  <c r="I380" i="15"/>
  <c r="J380" i="15" a="1"/>
  <c r="J380" i="15"/>
  <c r="B381" i="15" a="1"/>
  <c r="B381" i="15"/>
  <c r="C381" i="15" a="1"/>
  <c r="C381" i="15"/>
  <c r="D381" i="15" a="1"/>
  <c r="D381" i="15"/>
  <c r="E381" i="15" a="1"/>
  <c r="E381" i="15"/>
  <c r="F381" i="15" a="1"/>
  <c r="F381" i="15"/>
  <c r="G381" i="15" a="1"/>
  <c r="G381" i="15"/>
  <c r="H381" i="15" a="1"/>
  <c r="H381" i="15"/>
  <c r="I381" i="15" a="1"/>
  <c r="I381" i="15"/>
  <c r="J381" i="15" a="1"/>
  <c r="J381" i="15"/>
  <c r="B382" i="15" a="1"/>
  <c r="B382" i="15"/>
  <c r="C382" i="15" a="1"/>
  <c r="C382" i="15"/>
  <c r="D382" i="15" a="1"/>
  <c r="D382" i="15"/>
  <c r="E382" i="15" a="1"/>
  <c r="E382" i="15"/>
  <c r="F382" i="15" a="1"/>
  <c r="F382" i="15"/>
  <c r="G382" i="15" a="1"/>
  <c r="G382" i="15"/>
  <c r="H382" i="15" a="1"/>
  <c r="H382" i="15"/>
  <c r="I382" i="15" a="1"/>
  <c r="I382" i="15"/>
  <c r="J382" i="15" a="1"/>
  <c r="J382" i="15"/>
  <c r="B383" i="15" a="1"/>
  <c r="B383" i="15"/>
  <c r="C383" i="15" a="1"/>
  <c r="C383" i="15"/>
  <c r="D383" i="15" a="1"/>
  <c r="D383" i="15"/>
  <c r="E383" i="15" a="1"/>
  <c r="E383" i="15"/>
  <c r="F383" i="15" a="1"/>
  <c r="F383" i="15"/>
  <c r="G383" i="15" a="1"/>
  <c r="G383" i="15"/>
  <c r="H383" i="15" a="1"/>
  <c r="H383" i="15"/>
  <c r="I383" i="15" a="1"/>
  <c r="I383" i="15"/>
  <c r="J383" i="15" a="1"/>
  <c r="J383" i="15"/>
  <c r="B384" i="15" a="1"/>
  <c r="B384" i="15"/>
  <c r="C384" i="15" a="1"/>
  <c r="C384" i="15"/>
  <c r="D384" i="15" a="1"/>
  <c r="D384" i="15"/>
  <c r="E384" i="15" a="1"/>
  <c r="E384" i="15"/>
  <c r="F384" i="15" a="1"/>
  <c r="F384" i="15"/>
  <c r="G384" i="15" a="1"/>
  <c r="G384" i="15"/>
  <c r="H384" i="15" a="1"/>
  <c r="H384" i="15"/>
  <c r="I384" i="15" a="1"/>
  <c r="I384" i="15"/>
  <c r="J384" i="15" a="1"/>
  <c r="J384" i="15"/>
  <c r="B385" i="15" a="1"/>
  <c r="B385" i="15"/>
  <c r="C385" i="15" a="1"/>
  <c r="C385" i="15"/>
  <c r="D385" i="15" a="1"/>
  <c r="D385" i="15"/>
  <c r="E385" i="15" a="1"/>
  <c r="E385" i="15"/>
  <c r="F385" i="15" a="1"/>
  <c r="F385" i="15"/>
  <c r="G385" i="15" a="1"/>
  <c r="G385" i="15"/>
  <c r="H385" i="15" a="1"/>
  <c r="H385" i="15"/>
  <c r="I385" i="15" a="1"/>
  <c r="I385" i="15"/>
  <c r="J385" i="15" a="1"/>
  <c r="J385" i="15"/>
  <c r="B386" i="15" a="1"/>
  <c r="B386" i="15"/>
  <c r="C386" i="15" a="1"/>
  <c r="C386" i="15"/>
  <c r="D386" i="15" a="1"/>
  <c r="D386" i="15"/>
  <c r="E386" i="15" a="1"/>
  <c r="E386" i="15"/>
  <c r="F386" i="15" a="1"/>
  <c r="F386" i="15"/>
  <c r="G386" i="15" a="1"/>
  <c r="G386" i="15"/>
  <c r="H386" i="15" a="1"/>
  <c r="H386" i="15"/>
  <c r="I386" i="15" a="1"/>
  <c r="I386" i="15"/>
  <c r="J386" i="15" a="1"/>
  <c r="J386" i="15"/>
  <c r="B387" i="15" a="1"/>
  <c r="B387" i="15"/>
  <c r="C387" i="15" a="1"/>
  <c r="C387" i="15"/>
  <c r="D387" i="15" a="1"/>
  <c r="D387" i="15"/>
  <c r="E387" i="15" a="1"/>
  <c r="E387" i="15"/>
  <c r="F387" i="15" a="1"/>
  <c r="F387" i="15"/>
  <c r="G387" i="15" a="1"/>
  <c r="G387" i="15"/>
  <c r="H387" i="15" a="1"/>
  <c r="H387" i="15"/>
  <c r="I387" i="15" a="1"/>
  <c r="I387" i="15"/>
  <c r="J387" i="15" a="1"/>
  <c r="J387" i="15"/>
  <c r="B388" i="15" a="1"/>
  <c r="B388" i="15"/>
  <c r="C388" i="15" a="1"/>
  <c r="C388" i="15"/>
  <c r="D388" i="15" a="1"/>
  <c r="D388" i="15"/>
  <c r="E388" i="15" a="1"/>
  <c r="E388" i="15"/>
  <c r="F388" i="15" a="1"/>
  <c r="F388" i="15"/>
  <c r="G388" i="15" a="1"/>
  <c r="G388" i="15"/>
  <c r="H388" i="15" a="1"/>
  <c r="H388" i="15"/>
  <c r="I388" i="15" a="1"/>
  <c r="I388" i="15"/>
  <c r="J388" i="15" a="1"/>
  <c r="J388" i="15"/>
  <c r="B389" i="15" a="1"/>
  <c r="B389" i="15"/>
  <c r="C389" i="15" a="1"/>
  <c r="C389" i="15"/>
  <c r="D389" i="15" a="1"/>
  <c r="D389" i="15"/>
  <c r="E389" i="15" a="1"/>
  <c r="E389" i="15"/>
  <c r="F389" i="15" a="1"/>
  <c r="F389" i="15"/>
  <c r="G389" i="15" a="1"/>
  <c r="G389" i="15"/>
  <c r="H389" i="15" a="1"/>
  <c r="H389" i="15"/>
  <c r="I389" i="15" a="1"/>
  <c r="I389" i="15"/>
  <c r="J389" i="15" a="1"/>
  <c r="J389" i="15"/>
  <c r="B390" i="15" a="1"/>
  <c r="B390" i="15"/>
  <c r="C390" i="15" a="1"/>
  <c r="C390" i="15"/>
  <c r="D390" i="15" a="1"/>
  <c r="D390" i="15"/>
  <c r="E390" i="15" a="1"/>
  <c r="E390" i="15"/>
  <c r="F390" i="15" a="1"/>
  <c r="F390" i="15"/>
  <c r="G390" i="15" a="1"/>
  <c r="G390" i="15"/>
  <c r="H390" i="15" a="1"/>
  <c r="H390" i="15"/>
  <c r="I390" i="15" a="1"/>
  <c r="I390" i="15"/>
  <c r="J390" i="15" a="1"/>
  <c r="J390" i="15"/>
  <c r="B391" i="15" a="1"/>
  <c r="B391" i="15"/>
  <c r="C391" i="15" a="1"/>
  <c r="C391" i="15"/>
  <c r="D391" i="15" a="1"/>
  <c r="D391" i="15"/>
  <c r="E391" i="15" a="1"/>
  <c r="E391" i="15"/>
  <c r="F391" i="15" a="1"/>
  <c r="F391" i="15"/>
  <c r="G391" i="15" a="1"/>
  <c r="G391" i="15"/>
  <c r="H391" i="15" a="1"/>
  <c r="H391" i="15"/>
  <c r="I391" i="15" a="1"/>
  <c r="I391" i="15"/>
  <c r="J391" i="15" a="1"/>
  <c r="J391" i="15"/>
  <c r="B392" i="15" a="1"/>
  <c r="B392" i="15"/>
  <c r="C392" i="15" a="1"/>
  <c r="C392" i="15"/>
  <c r="D392" i="15" a="1"/>
  <c r="D392" i="15"/>
  <c r="E392" i="15" a="1"/>
  <c r="E392" i="15"/>
  <c r="F392" i="15" a="1"/>
  <c r="F392" i="15"/>
  <c r="G392" i="15" a="1"/>
  <c r="G392" i="15"/>
  <c r="H392" i="15" a="1"/>
  <c r="H392" i="15"/>
  <c r="I392" i="15" a="1"/>
  <c r="I392" i="15"/>
  <c r="J392" i="15" a="1"/>
  <c r="J392" i="15"/>
  <c r="B393" i="15" a="1"/>
  <c r="B393" i="15"/>
  <c r="C393" i="15" a="1"/>
  <c r="C393" i="15"/>
  <c r="D393" i="15" a="1"/>
  <c r="D393" i="15"/>
  <c r="E393" i="15" a="1"/>
  <c r="E393" i="15"/>
  <c r="F393" i="15" a="1"/>
  <c r="F393" i="15"/>
  <c r="G393" i="15" a="1"/>
  <c r="G393" i="15"/>
  <c r="H393" i="15" a="1"/>
  <c r="H393" i="15"/>
  <c r="I393" i="15" a="1"/>
  <c r="I393" i="15"/>
  <c r="J393" i="15" a="1"/>
  <c r="J393" i="15"/>
  <c r="B394" i="15" a="1"/>
  <c r="B394" i="15"/>
  <c r="C394" i="15" a="1"/>
  <c r="C394" i="15"/>
  <c r="D394" i="15" a="1"/>
  <c r="D394" i="15"/>
  <c r="E394" i="15" a="1"/>
  <c r="E394" i="15"/>
  <c r="F394" i="15" a="1"/>
  <c r="F394" i="15"/>
  <c r="G394" i="15" a="1"/>
  <c r="G394" i="15"/>
  <c r="H394" i="15" a="1"/>
  <c r="H394" i="15"/>
  <c r="I394" i="15" a="1"/>
  <c r="I394" i="15"/>
  <c r="J394" i="15" a="1"/>
  <c r="J394" i="15"/>
  <c r="B395" i="15" a="1"/>
  <c r="B395" i="15"/>
  <c r="C395" i="15" a="1"/>
  <c r="C395" i="15"/>
  <c r="D395" i="15" a="1"/>
  <c r="D395" i="15"/>
  <c r="E395" i="15" a="1"/>
  <c r="E395" i="15"/>
  <c r="F395" i="15" a="1"/>
  <c r="F395" i="15"/>
  <c r="G395" i="15" a="1"/>
  <c r="G395" i="15"/>
  <c r="H395" i="15" a="1"/>
  <c r="H395" i="15"/>
  <c r="I395" i="15" a="1"/>
  <c r="I395" i="15"/>
  <c r="J395" i="15" a="1"/>
  <c r="J395" i="15"/>
  <c r="B396" i="15" a="1"/>
  <c r="B396" i="15"/>
  <c r="C396" i="15" a="1"/>
  <c r="C396" i="15"/>
  <c r="D396" i="15" a="1"/>
  <c r="D396" i="15"/>
  <c r="E396" i="15" a="1"/>
  <c r="E396" i="15"/>
  <c r="F396" i="15" a="1"/>
  <c r="F396" i="15"/>
  <c r="G396" i="15" a="1"/>
  <c r="G396" i="15"/>
  <c r="H396" i="15" a="1"/>
  <c r="H396" i="15"/>
  <c r="I396" i="15" a="1"/>
  <c r="I396" i="15"/>
  <c r="J396" i="15" a="1"/>
  <c r="J396" i="15"/>
  <c r="B397" i="15" a="1"/>
  <c r="B397" i="15"/>
  <c r="C397" i="15" a="1"/>
  <c r="C397" i="15"/>
  <c r="D397" i="15" a="1"/>
  <c r="D397" i="15"/>
  <c r="E397" i="15" a="1"/>
  <c r="E397" i="15"/>
  <c r="F397" i="15" a="1"/>
  <c r="F397" i="15"/>
  <c r="G397" i="15" a="1"/>
  <c r="G397" i="15"/>
  <c r="H397" i="15" a="1"/>
  <c r="H397" i="15"/>
  <c r="I397" i="15" a="1"/>
  <c r="I397" i="15"/>
  <c r="J397" i="15" a="1"/>
  <c r="J397" i="15"/>
  <c r="B398" i="15" a="1"/>
  <c r="B398" i="15"/>
  <c r="C398" i="15" a="1"/>
  <c r="C398" i="15"/>
  <c r="D398" i="15" a="1"/>
  <c r="D398" i="15"/>
  <c r="E398" i="15" a="1"/>
  <c r="E398" i="15"/>
  <c r="F398" i="15" a="1"/>
  <c r="F398" i="15"/>
  <c r="G398" i="15" a="1"/>
  <c r="G398" i="15"/>
  <c r="H398" i="15" a="1"/>
  <c r="H398" i="15"/>
  <c r="I398" i="15" a="1"/>
  <c r="I398" i="15"/>
  <c r="J398" i="15" a="1"/>
  <c r="J398" i="15"/>
  <c r="B399" i="15" a="1"/>
  <c r="B399" i="15"/>
  <c r="C399" i="15" a="1"/>
  <c r="C399" i="15"/>
  <c r="D399" i="15" a="1"/>
  <c r="D399" i="15"/>
  <c r="E399" i="15" a="1"/>
  <c r="E399" i="15"/>
  <c r="F399" i="15" a="1"/>
  <c r="F399" i="15"/>
  <c r="G399" i="15" a="1"/>
  <c r="G399" i="15"/>
  <c r="H399" i="15" a="1"/>
  <c r="H399" i="15"/>
  <c r="I399" i="15" a="1"/>
  <c r="I399" i="15"/>
  <c r="J399" i="15" a="1"/>
  <c r="J399" i="15"/>
  <c r="B400" i="15" a="1"/>
  <c r="B400" i="15"/>
  <c r="C400" i="15" a="1"/>
  <c r="C400" i="15"/>
  <c r="D400" i="15" a="1"/>
  <c r="D400" i="15"/>
  <c r="E400" i="15" a="1"/>
  <c r="E400" i="15"/>
  <c r="F400" i="15" a="1"/>
  <c r="F400" i="15"/>
  <c r="G400" i="15" a="1"/>
  <c r="G400" i="15"/>
  <c r="H400" i="15" a="1"/>
  <c r="H400" i="15"/>
  <c r="I400" i="15" a="1"/>
  <c r="I400" i="15"/>
  <c r="J400" i="15" a="1"/>
  <c r="J400" i="15"/>
  <c r="B401" i="15" a="1"/>
  <c r="B401" i="15"/>
  <c r="C401" i="15" a="1"/>
  <c r="C401" i="15"/>
  <c r="D401" i="15" a="1"/>
  <c r="D401" i="15"/>
  <c r="E401" i="15" a="1"/>
  <c r="E401" i="15"/>
  <c r="F401" i="15" a="1"/>
  <c r="F401" i="15"/>
  <c r="G401" i="15" a="1"/>
  <c r="G401" i="15"/>
  <c r="H401" i="15" a="1"/>
  <c r="H401" i="15"/>
  <c r="I401" i="15" a="1"/>
  <c r="I401" i="15"/>
  <c r="J401" i="15" a="1"/>
  <c r="J401" i="15"/>
  <c r="B402" i="15" a="1"/>
  <c r="B402" i="15"/>
  <c r="C402" i="15" a="1"/>
  <c r="C402" i="15"/>
  <c r="D402" i="15" a="1"/>
  <c r="D402" i="15"/>
  <c r="E402" i="15" a="1"/>
  <c r="E402" i="15"/>
  <c r="F402" i="15" a="1"/>
  <c r="F402" i="15"/>
  <c r="G402" i="15" a="1"/>
  <c r="G402" i="15"/>
  <c r="H402" i="15" a="1"/>
  <c r="H402" i="15"/>
  <c r="I402" i="15" a="1"/>
  <c r="I402" i="15"/>
  <c r="J402" i="15" a="1"/>
  <c r="J402" i="15"/>
  <c r="B403" i="15" a="1"/>
  <c r="B403" i="15"/>
  <c r="C403" i="15" a="1"/>
  <c r="C403" i="15"/>
  <c r="D403" i="15" a="1"/>
  <c r="D403" i="15"/>
  <c r="E403" i="15" a="1"/>
  <c r="E403" i="15"/>
  <c r="F403" i="15" a="1"/>
  <c r="F403" i="15"/>
  <c r="G403" i="15" a="1"/>
  <c r="G403" i="15"/>
  <c r="H403" i="15" a="1"/>
  <c r="H403" i="15"/>
  <c r="I403" i="15" a="1"/>
  <c r="I403" i="15"/>
  <c r="J403" i="15" a="1"/>
  <c r="J403" i="15"/>
  <c r="B404" i="15" a="1"/>
  <c r="B404" i="15"/>
  <c r="C404" i="15" a="1"/>
  <c r="C404" i="15"/>
  <c r="D404" i="15" a="1"/>
  <c r="D404" i="15"/>
  <c r="E404" i="15" a="1"/>
  <c r="E404" i="15"/>
  <c r="F404" i="15" a="1"/>
  <c r="F404" i="15"/>
  <c r="G404" i="15" a="1"/>
  <c r="G404" i="15"/>
  <c r="H404" i="15" a="1"/>
  <c r="H404" i="15"/>
  <c r="I404" i="15" a="1"/>
  <c r="I404" i="15"/>
  <c r="J404" i="15" a="1"/>
  <c r="J404" i="15"/>
  <c r="B405" i="15" a="1"/>
  <c r="B405" i="15"/>
  <c r="C405" i="15" a="1"/>
  <c r="C405" i="15"/>
  <c r="D405" i="15" a="1"/>
  <c r="D405" i="15"/>
  <c r="E405" i="15" a="1"/>
  <c r="E405" i="15"/>
  <c r="F405" i="15" a="1"/>
  <c r="F405" i="15"/>
  <c r="G405" i="15" a="1"/>
  <c r="G405" i="15"/>
  <c r="H405" i="15" a="1"/>
  <c r="H405" i="15"/>
  <c r="I405" i="15" a="1"/>
  <c r="I405" i="15"/>
  <c r="J405" i="15" a="1"/>
  <c r="J405" i="15"/>
  <c r="B406" i="15" a="1"/>
  <c r="B406" i="15"/>
  <c r="C406" i="15" a="1"/>
  <c r="C406" i="15"/>
  <c r="D406" i="15" a="1"/>
  <c r="D406" i="15"/>
  <c r="E406" i="15" a="1"/>
  <c r="E406" i="15"/>
  <c r="F406" i="15" a="1"/>
  <c r="F406" i="15"/>
  <c r="G406" i="15" a="1"/>
  <c r="G406" i="15"/>
  <c r="H406" i="15" a="1"/>
  <c r="H406" i="15"/>
  <c r="I406" i="15" a="1"/>
  <c r="I406" i="15"/>
  <c r="J406" i="15" a="1"/>
  <c r="J406" i="15"/>
  <c r="B407" i="15" a="1"/>
  <c r="B407" i="15"/>
  <c r="C407" i="15" a="1"/>
  <c r="C407" i="15"/>
  <c r="D407" i="15" a="1"/>
  <c r="D407" i="15"/>
  <c r="E407" i="15" a="1"/>
  <c r="E407" i="15"/>
  <c r="F407" i="15" a="1"/>
  <c r="F407" i="15"/>
  <c r="G407" i="15" a="1"/>
  <c r="G407" i="15"/>
  <c r="H407" i="15" a="1"/>
  <c r="H407" i="15"/>
  <c r="I407" i="15" a="1"/>
  <c r="I407" i="15"/>
  <c r="J407" i="15" a="1"/>
  <c r="J407" i="15"/>
  <c r="B408" i="15" a="1"/>
  <c r="B408" i="15"/>
  <c r="C408" i="15" a="1"/>
  <c r="C408" i="15"/>
  <c r="D408" i="15" a="1"/>
  <c r="D408" i="15"/>
  <c r="E408" i="15" a="1"/>
  <c r="E408" i="15"/>
  <c r="F408" i="15" a="1"/>
  <c r="F408" i="15"/>
  <c r="G408" i="15" a="1"/>
  <c r="G408" i="15"/>
  <c r="H408" i="15" a="1"/>
  <c r="H408" i="15"/>
  <c r="I408" i="15" a="1"/>
  <c r="I408" i="15"/>
  <c r="J408" i="15" a="1"/>
  <c r="J408" i="15"/>
  <c r="B409" i="15" a="1"/>
  <c r="B409" i="15"/>
  <c r="C409" i="15" a="1"/>
  <c r="C409" i="15"/>
  <c r="D409" i="15" a="1"/>
  <c r="D409" i="15"/>
  <c r="E409" i="15" a="1"/>
  <c r="E409" i="15"/>
  <c r="F409" i="15" a="1"/>
  <c r="F409" i="15"/>
  <c r="G409" i="15" a="1"/>
  <c r="G409" i="15"/>
  <c r="H409" i="15" a="1"/>
  <c r="H409" i="15"/>
  <c r="I409" i="15" a="1"/>
  <c r="I409" i="15"/>
  <c r="J409" i="15" a="1"/>
  <c r="J409" i="15"/>
  <c r="B410" i="15" a="1"/>
  <c r="B410" i="15"/>
  <c r="C410" i="15" a="1"/>
  <c r="C410" i="15"/>
  <c r="D410" i="15" a="1"/>
  <c r="D410" i="15"/>
  <c r="E410" i="15" a="1"/>
  <c r="E410" i="15"/>
  <c r="F410" i="15" a="1"/>
  <c r="F410" i="15"/>
  <c r="G410" i="15" a="1"/>
  <c r="G410" i="15"/>
  <c r="H410" i="15" a="1"/>
  <c r="H410" i="15"/>
  <c r="I410" i="15" a="1"/>
  <c r="I410" i="15"/>
  <c r="J410" i="15" a="1"/>
  <c r="J410" i="15"/>
  <c r="B411" i="15" a="1"/>
  <c r="B411" i="15"/>
  <c r="C411" i="15" a="1"/>
  <c r="C411" i="15"/>
  <c r="D411" i="15" a="1"/>
  <c r="D411" i="15"/>
  <c r="E411" i="15" a="1"/>
  <c r="E411" i="15"/>
  <c r="F411" i="15" a="1"/>
  <c r="F411" i="15"/>
  <c r="G411" i="15" a="1"/>
  <c r="G411" i="15"/>
  <c r="H411" i="15" a="1"/>
  <c r="H411" i="15"/>
  <c r="I411" i="15" a="1"/>
  <c r="I411" i="15"/>
  <c r="J411" i="15" a="1"/>
  <c r="J411" i="15"/>
  <c r="B412" i="15" a="1"/>
  <c r="B412" i="15"/>
  <c r="C412" i="15" a="1"/>
  <c r="C412" i="15"/>
  <c r="D412" i="15" a="1"/>
  <c r="D412" i="15"/>
  <c r="E412" i="15" a="1"/>
  <c r="E412" i="15"/>
  <c r="F412" i="15" a="1"/>
  <c r="F412" i="15"/>
  <c r="G412" i="15" a="1"/>
  <c r="G412" i="15"/>
  <c r="H412" i="15" a="1"/>
  <c r="H412" i="15"/>
  <c r="I412" i="15" a="1"/>
  <c r="I412" i="15"/>
  <c r="J412" i="15" a="1"/>
  <c r="J412" i="15"/>
  <c r="B413" i="15" a="1"/>
  <c r="B413" i="15"/>
  <c r="C413" i="15" a="1"/>
  <c r="C413" i="15"/>
  <c r="D413" i="15" a="1"/>
  <c r="D413" i="15"/>
  <c r="E413" i="15" a="1"/>
  <c r="E413" i="15"/>
  <c r="F413" i="15" a="1"/>
  <c r="F413" i="15"/>
  <c r="G413" i="15" a="1"/>
  <c r="G413" i="15"/>
  <c r="H413" i="15" a="1"/>
  <c r="H413" i="15"/>
  <c r="I413" i="15" a="1"/>
  <c r="I413" i="15"/>
  <c r="J413" i="15" a="1"/>
  <c r="J413" i="15"/>
  <c r="B414" i="15" a="1"/>
  <c r="B414" i="15"/>
  <c r="C414" i="15" a="1"/>
  <c r="C414" i="15"/>
  <c r="D414" i="15" a="1"/>
  <c r="D414" i="15"/>
  <c r="E414" i="15" a="1"/>
  <c r="E414" i="15"/>
  <c r="F414" i="15" a="1"/>
  <c r="F414" i="15"/>
  <c r="G414" i="15" a="1"/>
  <c r="G414" i="15"/>
  <c r="H414" i="15" a="1"/>
  <c r="H414" i="15"/>
  <c r="I414" i="15" a="1"/>
  <c r="I414" i="15"/>
  <c r="J414" i="15" a="1"/>
  <c r="J414" i="15"/>
  <c r="B415" i="15" a="1"/>
  <c r="B415" i="15"/>
  <c r="C415" i="15" a="1"/>
  <c r="C415" i="15"/>
  <c r="D415" i="15" a="1"/>
  <c r="D415" i="15"/>
  <c r="E415" i="15" a="1"/>
  <c r="E415" i="15"/>
  <c r="F415" i="15" a="1"/>
  <c r="F415" i="15"/>
  <c r="G415" i="15" a="1"/>
  <c r="G415" i="15"/>
  <c r="H415" i="15" a="1"/>
  <c r="H415" i="15"/>
  <c r="I415" i="15" a="1"/>
  <c r="I415" i="15"/>
  <c r="J415" i="15" a="1"/>
  <c r="J415" i="15"/>
  <c r="B416" i="15" a="1"/>
  <c r="B416" i="15"/>
  <c r="C416" i="15" a="1"/>
  <c r="C416" i="15"/>
  <c r="D416" i="15" a="1"/>
  <c r="D416" i="15"/>
  <c r="E416" i="15" a="1"/>
  <c r="E416" i="15"/>
  <c r="F416" i="15" a="1"/>
  <c r="F416" i="15"/>
  <c r="G416" i="15" a="1"/>
  <c r="G416" i="15"/>
  <c r="H416" i="15" a="1"/>
  <c r="H416" i="15"/>
  <c r="I416" i="15" a="1"/>
  <c r="I416" i="15"/>
  <c r="J416" i="15" a="1"/>
  <c r="J416" i="15"/>
  <c r="B417" i="15" a="1"/>
  <c r="B417" i="15"/>
  <c r="C417" i="15" a="1"/>
  <c r="C417" i="15"/>
  <c r="D417" i="15" a="1"/>
  <c r="D417" i="15"/>
  <c r="E417" i="15" a="1"/>
  <c r="E417" i="15"/>
  <c r="F417" i="15" a="1"/>
  <c r="F417" i="15"/>
  <c r="G417" i="15" a="1"/>
  <c r="G417" i="15"/>
  <c r="H417" i="15" a="1"/>
  <c r="H417" i="15"/>
  <c r="I417" i="15" a="1"/>
  <c r="I417" i="15"/>
  <c r="J417" i="15" a="1"/>
  <c r="J417" i="15"/>
  <c r="B418" i="15" a="1"/>
  <c r="B418" i="15"/>
  <c r="C418" i="15" a="1"/>
  <c r="C418" i="15"/>
  <c r="D418" i="15" a="1"/>
  <c r="D418" i="15"/>
  <c r="E418" i="15" a="1"/>
  <c r="E418" i="15"/>
  <c r="F418" i="15" a="1"/>
  <c r="F418" i="15"/>
  <c r="G418" i="15" a="1"/>
  <c r="G418" i="15"/>
  <c r="H418" i="15" a="1"/>
  <c r="H418" i="15"/>
  <c r="I418" i="15" a="1"/>
  <c r="I418" i="15"/>
  <c r="J418" i="15" a="1"/>
  <c r="J418" i="15"/>
  <c r="B419" i="15" a="1"/>
  <c r="B419" i="15"/>
  <c r="C419" i="15" a="1"/>
  <c r="C419" i="15"/>
  <c r="D419" i="15" a="1"/>
  <c r="D419" i="15"/>
  <c r="E419" i="15" a="1"/>
  <c r="E419" i="15"/>
  <c r="F419" i="15" a="1"/>
  <c r="F419" i="15"/>
  <c r="G419" i="15" a="1"/>
  <c r="G419" i="15"/>
  <c r="H419" i="15" a="1"/>
  <c r="H419" i="15"/>
  <c r="I419" i="15" a="1"/>
  <c r="I419" i="15"/>
  <c r="J419" i="15" a="1"/>
  <c r="J419" i="15"/>
  <c r="B420" i="15" a="1"/>
  <c r="B420" i="15"/>
  <c r="C420" i="15" a="1"/>
  <c r="C420" i="15"/>
  <c r="D420" i="15" a="1"/>
  <c r="D420" i="15"/>
  <c r="E420" i="15" a="1"/>
  <c r="E420" i="15"/>
  <c r="F420" i="15" a="1"/>
  <c r="F420" i="15"/>
  <c r="G420" i="15" a="1"/>
  <c r="G420" i="15"/>
  <c r="H420" i="15" a="1"/>
  <c r="H420" i="15"/>
  <c r="I420" i="15" a="1"/>
  <c r="I420" i="15"/>
  <c r="J420" i="15" a="1"/>
  <c r="J420" i="15"/>
  <c r="B421" i="15" a="1"/>
  <c r="B421" i="15"/>
  <c r="C421" i="15" a="1"/>
  <c r="C421" i="15"/>
  <c r="D421" i="15" a="1"/>
  <c r="D421" i="15"/>
  <c r="E421" i="15" a="1"/>
  <c r="E421" i="15"/>
  <c r="F421" i="15" a="1"/>
  <c r="F421" i="15"/>
  <c r="G421" i="15" a="1"/>
  <c r="G421" i="15"/>
  <c r="H421" i="15" a="1"/>
  <c r="H421" i="15"/>
  <c r="I421" i="15" a="1"/>
  <c r="I421" i="15"/>
  <c r="J421" i="15" a="1"/>
  <c r="J421" i="15"/>
  <c r="B422" i="15" a="1"/>
  <c r="B422" i="15"/>
  <c r="C422" i="15" a="1"/>
  <c r="C422" i="15"/>
  <c r="D422" i="15" a="1"/>
  <c r="D422" i="15"/>
  <c r="E422" i="15" a="1"/>
  <c r="E422" i="15"/>
  <c r="F422" i="15" a="1"/>
  <c r="F422" i="15"/>
  <c r="G422" i="15" a="1"/>
  <c r="G422" i="15"/>
  <c r="H422" i="15" a="1"/>
  <c r="H422" i="15"/>
  <c r="I422" i="15" a="1"/>
  <c r="I422" i="15"/>
  <c r="J422" i="15" a="1"/>
  <c r="J422" i="15"/>
  <c r="B423" i="15" a="1"/>
  <c r="B423" i="15"/>
  <c r="C423" i="15" a="1"/>
  <c r="C423" i="15"/>
  <c r="D423" i="15" a="1"/>
  <c r="D423" i="15"/>
  <c r="E423" i="15" a="1"/>
  <c r="E423" i="15"/>
  <c r="F423" i="15" a="1"/>
  <c r="F423" i="15"/>
  <c r="G423" i="15" a="1"/>
  <c r="G423" i="15"/>
  <c r="H423" i="15" a="1"/>
  <c r="H423" i="15"/>
  <c r="I423" i="15" a="1"/>
  <c r="I423" i="15"/>
  <c r="J423" i="15" a="1"/>
  <c r="J423" i="15"/>
  <c r="B424" i="15" a="1"/>
  <c r="B424" i="15"/>
  <c r="C424" i="15" a="1"/>
  <c r="C424" i="15"/>
  <c r="D424" i="15" a="1"/>
  <c r="D424" i="15"/>
  <c r="E424" i="15" a="1"/>
  <c r="E424" i="15"/>
  <c r="F424" i="15" a="1"/>
  <c r="F424" i="15"/>
  <c r="G424" i="15" a="1"/>
  <c r="G424" i="15"/>
  <c r="H424" i="15" a="1"/>
  <c r="H424" i="15"/>
  <c r="I424" i="15" a="1"/>
  <c r="I424" i="15"/>
  <c r="J424" i="15" a="1"/>
  <c r="J424" i="15"/>
  <c r="B425" i="15" a="1"/>
  <c r="B425" i="15"/>
  <c r="C425" i="15" a="1"/>
  <c r="C425" i="15"/>
  <c r="D425" i="15" a="1"/>
  <c r="D425" i="15"/>
  <c r="E425" i="15" a="1"/>
  <c r="E425" i="15"/>
  <c r="F425" i="15" a="1"/>
  <c r="F425" i="15"/>
  <c r="G425" i="15" a="1"/>
  <c r="G425" i="15"/>
  <c r="H425" i="15" a="1"/>
  <c r="H425" i="15"/>
  <c r="I425" i="15" a="1"/>
  <c r="I425" i="15"/>
  <c r="J425" i="15" a="1"/>
  <c r="J425" i="15"/>
  <c r="B426" i="15" a="1"/>
  <c r="B426" i="15"/>
  <c r="C426" i="15" a="1"/>
  <c r="C426" i="15"/>
  <c r="D426" i="15" a="1"/>
  <c r="D426" i="15"/>
  <c r="E426" i="15" a="1"/>
  <c r="E426" i="15"/>
  <c r="F426" i="15" a="1"/>
  <c r="F426" i="15"/>
  <c r="G426" i="15" a="1"/>
  <c r="G426" i="15"/>
  <c r="H426" i="15" a="1"/>
  <c r="H426" i="15"/>
  <c r="I426" i="15" a="1"/>
  <c r="I426" i="15"/>
  <c r="J426" i="15" a="1"/>
  <c r="J426" i="15"/>
  <c r="B427" i="15" a="1"/>
  <c r="B427" i="15"/>
  <c r="C427" i="15" a="1"/>
  <c r="C427" i="15"/>
  <c r="D427" i="15" a="1"/>
  <c r="D427" i="15"/>
  <c r="E427" i="15" a="1"/>
  <c r="E427" i="15"/>
  <c r="F427" i="15" a="1"/>
  <c r="F427" i="15"/>
  <c r="G427" i="15" a="1"/>
  <c r="G427" i="15"/>
  <c r="H427" i="15" a="1"/>
  <c r="H427" i="15"/>
  <c r="I427" i="15" a="1"/>
  <c r="I427" i="15"/>
  <c r="J427" i="15" a="1"/>
  <c r="J427" i="15"/>
  <c r="B428" i="15" a="1"/>
  <c r="B428" i="15"/>
  <c r="C428" i="15" a="1"/>
  <c r="C428" i="15"/>
  <c r="D428" i="15" a="1"/>
  <c r="D428" i="15"/>
  <c r="E428" i="15" a="1"/>
  <c r="E428" i="15"/>
  <c r="F428" i="15" a="1"/>
  <c r="F428" i="15"/>
  <c r="G428" i="15" a="1"/>
  <c r="G428" i="15"/>
  <c r="H428" i="15" a="1"/>
  <c r="H428" i="15"/>
  <c r="I428" i="15" a="1"/>
  <c r="I428" i="15"/>
  <c r="J428" i="15" a="1"/>
  <c r="J428" i="15"/>
  <c r="B429" i="15" a="1"/>
  <c r="B429" i="15"/>
  <c r="C429" i="15" a="1"/>
  <c r="C429" i="15"/>
  <c r="D429" i="15" a="1"/>
  <c r="D429" i="15"/>
  <c r="E429" i="15" a="1"/>
  <c r="E429" i="15"/>
  <c r="F429" i="15" a="1"/>
  <c r="F429" i="15"/>
  <c r="G429" i="15" a="1"/>
  <c r="G429" i="15"/>
  <c r="H429" i="15" a="1"/>
  <c r="H429" i="15"/>
  <c r="I429" i="15" a="1"/>
  <c r="I429" i="15"/>
  <c r="J429" i="15" a="1"/>
  <c r="J429" i="15"/>
  <c r="B430" i="15" a="1"/>
  <c r="B430" i="15"/>
  <c r="C430" i="15" a="1"/>
  <c r="C430" i="15"/>
  <c r="D430" i="15" a="1"/>
  <c r="D430" i="15"/>
  <c r="E430" i="15" a="1"/>
  <c r="E430" i="15"/>
  <c r="F430" i="15" a="1"/>
  <c r="F430" i="15"/>
  <c r="G430" i="15" a="1"/>
  <c r="G430" i="15"/>
  <c r="H430" i="15" a="1"/>
  <c r="H430" i="15"/>
  <c r="I430" i="15" a="1"/>
  <c r="I430" i="15"/>
  <c r="J430" i="15" a="1"/>
  <c r="J430" i="15"/>
  <c r="B431" i="15" a="1"/>
  <c r="B431" i="15"/>
  <c r="C431" i="15" a="1"/>
  <c r="C431" i="15"/>
  <c r="D431" i="15" a="1"/>
  <c r="D431" i="15"/>
  <c r="E431" i="15" a="1"/>
  <c r="E431" i="15"/>
  <c r="F431" i="15" a="1"/>
  <c r="F431" i="15"/>
  <c r="G431" i="15" a="1"/>
  <c r="G431" i="15"/>
  <c r="H431" i="15" a="1"/>
  <c r="H431" i="15"/>
  <c r="I431" i="15" a="1"/>
  <c r="I431" i="15"/>
  <c r="J431" i="15" a="1"/>
  <c r="J431" i="15"/>
  <c r="B432" i="15" a="1"/>
  <c r="B432" i="15"/>
  <c r="C432" i="15" a="1"/>
  <c r="C432" i="15"/>
  <c r="D432" i="15" a="1"/>
  <c r="D432" i="15"/>
  <c r="E432" i="15" a="1"/>
  <c r="E432" i="15"/>
  <c r="F432" i="15" a="1"/>
  <c r="F432" i="15"/>
  <c r="G432" i="15" a="1"/>
  <c r="G432" i="15"/>
  <c r="H432" i="15" a="1"/>
  <c r="H432" i="15"/>
  <c r="I432" i="15" a="1"/>
  <c r="I432" i="15"/>
  <c r="J432" i="15" a="1"/>
  <c r="J432" i="15"/>
  <c r="B433" i="15" a="1"/>
  <c r="B433" i="15"/>
  <c r="C433" i="15" a="1"/>
  <c r="C433" i="15"/>
  <c r="D433" i="15" a="1"/>
  <c r="D433" i="15"/>
  <c r="E433" i="15" a="1"/>
  <c r="E433" i="15"/>
  <c r="F433" i="15" a="1"/>
  <c r="F433" i="15"/>
  <c r="G433" i="15" a="1"/>
  <c r="G433" i="15"/>
  <c r="H433" i="15" a="1"/>
  <c r="H433" i="15"/>
  <c r="I433" i="15" a="1"/>
  <c r="I433" i="15"/>
  <c r="J433" i="15" a="1"/>
  <c r="J433" i="15"/>
  <c r="B434" i="15" a="1"/>
  <c r="B434" i="15"/>
  <c r="C434" i="15" a="1"/>
  <c r="C434" i="15"/>
  <c r="D434" i="15" a="1"/>
  <c r="D434" i="15"/>
  <c r="E434" i="15" a="1"/>
  <c r="E434" i="15"/>
  <c r="F434" i="15" a="1"/>
  <c r="F434" i="15"/>
  <c r="G434" i="15" a="1"/>
  <c r="G434" i="15"/>
  <c r="H434" i="15" a="1"/>
  <c r="H434" i="15"/>
  <c r="I434" i="15" a="1"/>
  <c r="I434" i="15"/>
  <c r="J434" i="15" a="1"/>
  <c r="J434" i="15"/>
  <c r="B435" i="15" a="1"/>
  <c r="B435" i="15"/>
  <c r="C435" i="15" a="1"/>
  <c r="C435" i="15"/>
  <c r="D435" i="15" a="1"/>
  <c r="D435" i="15"/>
  <c r="E435" i="15" a="1"/>
  <c r="E435" i="15"/>
  <c r="F435" i="15" a="1"/>
  <c r="F435" i="15"/>
  <c r="G435" i="15" a="1"/>
  <c r="G435" i="15"/>
  <c r="H435" i="15" a="1"/>
  <c r="H435" i="15"/>
  <c r="I435" i="15" a="1"/>
  <c r="I435" i="15"/>
  <c r="J435" i="15" a="1"/>
  <c r="J435" i="15"/>
  <c r="B436" i="15" a="1"/>
  <c r="B436" i="15"/>
  <c r="C436" i="15" a="1"/>
  <c r="C436" i="15"/>
  <c r="D436" i="15" a="1"/>
  <c r="D436" i="15"/>
  <c r="E436" i="15" a="1"/>
  <c r="E436" i="15"/>
  <c r="F436" i="15" a="1"/>
  <c r="F436" i="15"/>
  <c r="G436" i="15" a="1"/>
  <c r="G436" i="15"/>
  <c r="H436" i="15" a="1"/>
  <c r="H436" i="15"/>
  <c r="I436" i="15" a="1"/>
  <c r="I436" i="15"/>
  <c r="J436" i="15" a="1"/>
  <c r="J436" i="15"/>
  <c r="B437" i="15" a="1"/>
  <c r="B437" i="15"/>
  <c r="C437" i="15" a="1"/>
  <c r="C437" i="15"/>
  <c r="D437" i="15" a="1"/>
  <c r="D437" i="15"/>
  <c r="E437" i="15" a="1"/>
  <c r="E437" i="15"/>
  <c r="F437" i="15" a="1"/>
  <c r="F437" i="15"/>
  <c r="G437" i="15" a="1"/>
  <c r="G437" i="15"/>
  <c r="H437" i="15" a="1"/>
  <c r="H437" i="15"/>
  <c r="I437" i="15" a="1"/>
  <c r="I437" i="15"/>
  <c r="J437" i="15" a="1"/>
  <c r="J437" i="15"/>
  <c r="B438" i="15" a="1"/>
  <c r="B438" i="15"/>
  <c r="C438" i="15" a="1"/>
  <c r="C438" i="15"/>
  <c r="D438" i="15" a="1"/>
  <c r="D438" i="15"/>
  <c r="E438" i="15" a="1"/>
  <c r="E438" i="15"/>
  <c r="F438" i="15" a="1"/>
  <c r="F438" i="15"/>
  <c r="G438" i="15" a="1"/>
  <c r="G438" i="15"/>
  <c r="H438" i="15" a="1"/>
  <c r="H438" i="15"/>
  <c r="I438" i="15" a="1"/>
  <c r="I438" i="15"/>
  <c r="J438" i="15" a="1"/>
  <c r="J438" i="15"/>
  <c r="B439" i="15" a="1"/>
  <c r="B439" i="15"/>
  <c r="C439" i="15" a="1"/>
  <c r="C439" i="15"/>
  <c r="D439" i="15" a="1"/>
  <c r="D439" i="15"/>
  <c r="E439" i="15" a="1"/>
  <c r="E439" i="15"/>
  <c r="F439" i="15" a="1"/>
  <c r="F439" i="15"/>
  <c r="G439" i="15" a="1"/>
  <c r="G439" i="15"/>
  <c r="H439" i="15" a="1"/>
  <c r="H439" i="15"/>
  <c r="I439" i="15" a="1"/>
  <c r="I439" i="15"/>
  <c r="J439" i="15" a="1"/>
  <c r="J439" i="15"/>
  <c r="B440" i="15" a="1"/>
  <c r="B440" i="15"/>
  <c r="C440" i="15" a="1"/>
  <c r="C440" i="15"/>
  <c r="D440" i="15" a="1"/>
  <c r="D440" i="15"/>
  <c r="E440" i="15" a="1"/>
  <c r="E440" i="15"/>
  <c r="F440" i="15" a="1"/>
  <c r="F440" i="15"/>
  <c r="G440" i="15" a="1"/>
  <c r="G440" i="15"/>
  <c r="H440" i="15" a="1"/>
  <c r="H440" i="15"/>
  <c r="I440" i="15" a="1"/>
  <c r="I440" i="15"/>
  <c r="J440" i="15" a="1"/>
  <c r="J440" i="15"/>
  <c r="B441" i="15" a="1"/>
  <c r="B441" i="15"/>
  <c r="C441" i="15" a="1"/>
  <c r="C441" i="15"/>
  <c r="D441" i="15" a="1"/>
  <c r="D441" i="15"/>
  <c r="E441" i="15" a="1"/>
  <c r="E441" i="15"/>
  <c r="F441" i="15" a="1"/>
  <c r="F441" i="15"/>
  <c r="G441" i="15" a="1"/>
  <c r="G441" i="15"/>
  <c r="H441" i="15" a="1"/>
  <c r="H441" i="15"/>
  <c r="I441" i="15" a="1"/>
  <c r="I441" i="15"/>
  <c r="J441" i="15" a="1"/>
  <c r="J441" i="15"/>
  <c r="B442" i="15" a="1"/>
  <c r="B442" i="15"/>
  <c r="C442" i="15" a="1"/>
  <c r="C442" i="15"/>
  <c r="D442" i="15" a="1"/>
  <c r="D442" i="15"/>
  <c r="E442" i="15" a="1"/>
  <c r="E442" i="15"/>
  <c r="F442" i="15" a="1"/>
  <c r="F442" i="15"/>
  <c r="G442" i="15" a="1"/>
  <c r="G442" i="15"/>
  <c r="H442" i="15" a="1"/>
  <c r="H442" i="15"/>
  <c r="I442" i="15" a="1"/>
  <c r="I442" i="15"/>
  <c r="J442" i="15" a="1"/>
  <c r="J442" i="15"/>
  <c r="B443" i="15" a="1"/>
  <c r="B443" i="15"/>
  <c r="C443" i="15" a="1"/>
  <c r="C443" i="15"/>
  <c r="D443" i="15" a="1"/>
  <c r="D443" i="15"/>
  <c r="E443" i="15" a="1"/>
  <c r="E443" i="15"/>
  <c r="F443" i="15" a="1"/>
  <c r="F443" i="15"/>
  <c r="G443" i="15" a="1"/>
  <c r="G443" i="15"/>
  <c r="H443" i="15" a="1"/>
  <c r="H443" i="15"/>
  <c r="I443" i="15" a="1"/>
  <c r="I443" i="15"/>
  <c r="J443" i="15" a="1"/>
  <c r="J443" i="15"/>
  <c r="B444" i="15" a="1"/>
  <c r="B444" i="15"/>
  <c r="C444" i="15" a="1"/>
  <c r="C444" i="15"/>
  <c r="D444" i="15" a="1"/>
  <c r="D444" i="15"/>
  <c r="E444" i="15" a="1"/>
  <c r="E444" i="15"/>
  <c r="F444" i="15" a="1"/>
  <c r="F444" i="15"/>
  <c r="G444" i="15" a="1"/>
  <c r="G444" i="15"/>
  <c r="H444" i="15" a="1"/>
  <c r="H444" i="15"/>
  <c r="I444" i="15" a="1"/>
  <c r="I444" i="15"/>
  <c r="J444" i="15" a="1"/>
  <c r="J444" i="15"/>
  <c r="B445" i="15" a="1"/>
  <c r="B445" i="15"/>
  <c r="C445" i="15" a="1"/>
  <c r="C445" i="15"/>
  <c r="D445" i="15" a="1"/>
  <c r="D445" i="15"/>
  <c r="E445" i="15" a="1"/>
  <c r="E445" i="15"/>
  <c r="F445" i="15" a="1"/>
  <c r="F445" i="15"/>
  <c r="G445" i="15" a="1"/>
  <c r="G445" i="15"/>
  <c r="H445" i="15" a="1"/>
  <c r="H445" i="15"/>
  <c r="I445" i="15" a="1"/>
  <c r="I445" i="15"/>
  <c r="J445" i="15" a="1"/>
  <c r="J445" i="15"/>
  <c r="B446" i="15" a="1"/>
  <c r="B446" i="15"/>
  <c r="C446" i="15" a="1"/>
  <c r="C446" i="15"/>
  <c r="D446" i="15" a="1"/>
  <c r="D446" i="15"/>
  <c r="E446" i="15" a="1"/>
  <c r="E446" i="15"/>
  <c r="F446" i="15" a="1"/>
  <c r="F446" i="15"/>
  <c r="G446" i="15" a="1"/>
  <c r="G446" i="15"/>
  <c r="H446" i="15" a="1"/>
  <c r="H446" i="15"/>
  <c r="I446" i="15" a="1"/>
  <c r="I446" i="15"/>
  <c r="J446" i="15" a="1"/>
  <c r="J446" i="15"/>
  <c r="B447" i="15" a="1"/>
  <c r="B447" i="15"/>
  <c r="C447" i="15" a="1"/>
  <c r="C447" i="15"/>
  <c r="D447" i="15" a="1"/>
  <c r="D447" i="15"/>
  <c r="E447" i="15" a="1"/>
  <c r="E447" i="15"/>
  <c r="F447" i="15" a="1"/>
  <c r="F447" i="15"/>
  <c r="G447" i="15" a="1"/>
  <c r="G447" i="15"/>
  <c r="H447" i="15" a="1"/>
  <c r="H447" i="15"/>
  <c r="I447" i="15" a="1"/>
  <c r="I447" i="15"/>
  <c r="J447" i="15" a="1"/>
  <c r="J447" i="15"/>
  <c r="B448" i="15" a="1"/>
  <c r="B448" i="15"/>
  <c r="C448" i="15" a="1"/>
  <c r="C448" i="15"/>
  <c r="D448" i="15" a="1"/>
  <c r="D448" i="15"/>
  <c r="E448" i="15" a="1"/>
  <c r="E448" i="15"/>
  <c r="F448" i="15" a="1"/>
  <c r="F448" i="15"/>
  <c r="G448" i="15" a="1"/>
  <c r="G448" i="15"/>
  <c r="H448" i="15" a="1"/>
  <c r="H448" i="15"/>
  <c r="I448" i="15" a="1"/>
  <c r="I448" i="15"/>
  <c r="J448" i="15" a="1"/>
  <c r="J448" i="15"/>
  <c r="B449" i="15" a="1"/>
  <c r="B449" i="15"/>
  <c r="C449" i="15" a="1"/>
  <c r="C449" i="15"/>
  <c r="D449" i="15" a="1"/>
  <c r="D449" i="15"/>
  <c r="E449" i="15" a="1"/>
  <c r="E449" i="15"/>
  <c r="F449" i="15" a="1"/>
  <c r="F449" i="15"/>
  <c r="G449" i="15" a="1"/>
  <c r="G449" i="15"/>
  <c r="H449" i="15" a="1"/>
  <c r="H449" i="15"/>
  <c r="I449" i="15" a="1"/>
  <c r="I449" i="15"/>
  <c r="J449" i="15" a="1"/>
  <c r="J449" i="15"/>
  <c r="B451" i="15" a="1"/>
  <c r="B451" i="15"/>
  <c r="C451" i="15" a="1"/>
  <c r="C451" i="15"/>
  <c r="D451" i="15" a="1"/>
  <c r="D451" i="15"/>
  <c r="E451" i="15" a="1"/>
  <c r="E451" i="15"/>
  <c r="F451" i="15" a="1"/>
  <c r="F451" i="15"/>
  <c r="G451" i="15" a="1"/>
  <c r="G451" i="15"/>
  <c r="H451" i="15" a="1"/>
  <c r="H451" i="15"/>
  <c r="I451" i="15" a="1"/>
  <c r="I451" i="15"/>
  <c r="J451" i="15" a="1"/>
  <c r="J451" i="15"/>
  <c r="B452" i="15" a="1"/>
  <c r="B452" i="15"/>
  <c r="C452" i="15" a="1"/>
  <c r="C452" i="15"/>
  <c r="D452" i="15" a="1"/>
  <c r="D452" i="15"/>
  <c r="E452" i="15" a="1"/>
  <c r="E452" i="15"/>
  <c r="F452" i="15" a="1"/>
  <c r="F452" i="15"/>
  <c r="G452" i="15" a="1"/>
  <c r="G452" i="15"/>
  <c r="H452" i="15" a="1"/>
  <c r="H452" i="15"/>
  <c r="I452" i="15" a="1"/>
  <c r="I452" i="15"/>
  <c r="J452" i="15" a="1"/>
  <c r="J452" i="15"/>
  <c r="B453" i="15" a="1"/>
  <c r="B453" i="15"/>
  <c r="C453" i="15" a="1"/>
  <c r="C453" i="15"/>
  <c r="D453" i="15" a="1"/>
  <c r="D453" i="15"/>
  <c r="E453" i="15" a="1"/>
  <c r="E453" i="15"/>
  <c r="F453" i="15" a="1"/>
  <c r="F453" i="15"/>
  <c r="G453" i="15" a="1"/>
  <c r="G453" i="15"/>
  <c r="H453" i="15" a="1"/>
  <c r="H453" i="15"/>
  <c r="I453" i="15" a="1"/>
  <c r="I453" i="15"/>
  <c r="J453" i="15" a="1"/>
  <c r="J453" i="15"/>
  <c r="B454" i="15" a="1"/>
  <c r="B454" i="15"/>
  <c r="C454" i="15" a="1"/>
  <c r="C454" i="15"/>
  <c r="D454" i="15" a="1"/>
  <c r="D454" i="15"/>
  <c r="E454" i="15" a="1"/>
  <c r="E454" i="15"/>
  <c r="F454" i="15" a="1"/>
  <c r="F454" i="15"/>
  <c r="G454" i="15" a="1"/>
  <c r="G454" i="15"/>
  <c r="H454" i="15" a="1"/>
  <c r="H454" i="15"/>
  <c r="I454" i="15" a="1"/>
  <c r="I454" i="15"/>
  <c r="J454" i="15" a="1"/>
  <c r="J454" i="15"/>
  <c r="B455" i="15" a="1"/>
  <c r="B455" i="15"/>
  <c r="C455" i="15" a="1"/>
  <c r="C455" i="15"/>
  <c r="D455" i="15" a="1"/>
  <c r="D455" i="15"/>
  <c r="E455" i="15" a="1"/>
  <c r="E455" i="15"/>
  <c r="F455" i="15" a="1"/>
  <c r="F455" i="15"/>
  <c r="G455" i="15" a="1"/>
  <c r="G455" i="15"/>
  <c r="H455" i="15" a="1"/>
  <c r="H455" i="15"/>
  <c r="I455" i="15" a="1"/>
  <c r="I455" i="15"/>
  <c r="J455" i="15" a="1"/>
  <c r="J455" i="15"/>
  <c r="B457" i="15" a="1"/>
  <c r="B457" i="15"/>
  <c r="C457" i="15" a="1"/>
  <c r="C457" i="15"/>
  <c r="D457" i="15" a="1"/>
  <c r="D457" i="15"/>
  <c r="E457" i="15" a="1"/>
  <c r="E457" i="15"/>
  <c r="F457" i="15" a="1"/>
  <c r="F457" i="15"/>
  <c r="G457" i="15" a="1"/>
  <c r="G457" i="15"/>
  <c r="H457" i="15" a="1"/>
  <c r="H457" i="15"/>
  <c r="I457" i="15" a="1"/>
  <c r="I457" i="15"/>
  <c r="J457" i="15" a="1"/>
  <c r="J457" i="15"/>
  <c r="B458" i="15" a="1"/>
  <c r="B458" i="15"/>
  <c r="C458" i="15" a="1"/>
  <c r="C458" i="15"/>
  <c r="D458" i="15" a="1"/>
  <c r="D458" i="15"/>
  <c r="E458" i="15" a="1"/>
  <c r="E458" i="15"/>
  <c r="F458" i="15" a="1"/>
  <c r="F458" i="15"/>
  <c r="G458" i="15" a="1"/>
  <c r="G458" i="15"/>
  <c r="H458" i="15" a="1"/>
  <c r="H458" i="15"/>
  <c r="I458" i="15" a="1"/>
  <c r="I458" i="15"/>
  <c r="J458" i="15" a="1"/>
  <c r="J458" i="15"/>
  <c r="B459" i="15" a="1"/>
  <c r="B459" i="15"/>
  <c r="C459" i="15" a="1"/>
  <c r="C459" i="15"/>
  <c r="D459" i="15" a="1"/>
  <c r="D459" i="15"/>
  <c r="E459" i="15" a="1"/>
  <c r="E459" i="15"/>
  <c r="F459" i="15" a="1"/>
  <c r="F459" i="15"/>
  <c r="G459" i="15" a="1"/>
  <c r="G459" i="15"/>
  <c r="H459" i="15" a="1"/>
  <c r="H459" i="15"/>
  <c r="I459" i="15" a="1"/>
  <c r="I459" i="15"/>
  <c r="J459" i="15" a="1"/>
  <c r="J459" i="15"/>
  <c r="B460" i="15" a="1"/>
  <c r="B460" i="15"/>
  <c r="C460" i="15" a="1"/>
  <c r="C460" i="15"/>
  <c r="D460" i="15" a="1"/>
  <c r="D460" i="15"/>
  <c r="E460" i="15" a="1"/>
  <c r="E460" i="15"/>
  <c r="F460" i="15" a="1"/>
  <c r="F460" i="15"/>
  <c r="G460" i="15" a="1"/>
  <c r="G460" i="15"/>
  <c r="H460" i="15" a="1"/>
  <c r="H460" i="15"/>
  <c r="I460" i="15" a="1"/>
  <c r="I460" i="15"/>
  <c r="J460" i="15" a="1"/>
  <c r="J460" i="15"/>
  <c r="B461" i="15" a="1"/>
  <c r="B461" i="15"/>
  <c r="C461" i="15" a="1"/>
  <c r="C461" i="15"/>
  <c r="D461" i="15" a="1"/>
  <c r="D461" i="15"/>
  <c r="E461" i="15" a="1"/>
  <c r="E461" i="15"/>
  <c r="F461" i="15" a="1"/>
  <c r="F461" i="15"/>
  <c r="G461" i="15" a="1"/>
  <c r="G461" i="15"/>
  <c r="H461" i="15" a="1"/>
  <c r="H461" i="15"/>
  <c r="I461" i="15" a="1"/>
  <c r="I461" i="15"/>
  <c r="J461" i="15" a="1"/>
  <c r="J461" i="15"/>
  <c r="B462" i="15" a="1"/>
  <c r="B462" i="15"/>
  <c r="C462" i="15" a="1"/>
  <c r="C462" i="15"/>
  <c r="D462" i="15" a="1"/>
  <c r="D462" i="15"/>
  <c r="E462" i="15" a="1"/>
  <c r="E462" i="15"/>
  <c r="F462" i="15" a="1"/>
  <c r="F462" i="15"/>
  <c r="G462" i="15" a="1"/>
  <c r="G462" i="15"/>
  <c r="H462" i="15" a="1"/>
  <c r="H462" i="15"/>
  <c r="I462" i="15" a="1"/>
  <c r="I462" i="15"/>
  <c r="J462" i="15" a="1"/>
  <c r="J462" i="15"/>
  <c r="B463" i="15" a="1"/>
  <c r="B463" i="15"/>
  <c r="C463" i="15" a="1"/>
  <c r="C463" i="15"/>
  <c r="D463" i="15" a="1"/>
  <c r="D463" i="15"/>
  <c r="E463" i="15" a="1"/>
  <c r="E463" i="15"/>
  <c r="F463" i="15" a="1"/>
  <c r="F463" i="15"/>
  <c r="G463" i="15" a="1"/>
  <c r="G463" i="15"/>
  <c r="H463" i="15" a="1"/>
  <c r="H463" i="15"/>
  <c r="I463" i="15" a="1"/>
  <c r="I463" i="15"/>
  <c r="J463" i="15" a="1"/>
  <c r="J463" i="15"/>
  <c r="B464" i="15" a="1"/>
  <c r="B464" i="15"/>
  <c r="C464" i="15" a="1"/>
  <c r="C464" i="15"/>
  <c r="D464" i="15" a="1"/>
  <c r="D464" i="15"/>
  <c r="E464" i="15" a="1"/>
  <c r="E464" i="15"/>
  <c r="F464" i="15" a="1"/>
  <c r="F464" i="15"/>
  <c r="G464" i="15" a="1"/>
  <c r="G464" i="15"/>
  <c r="H464" i="15" a="1"/>
  <c r="H464" i="15"/>
  <c r="I464" i="15" a="1"/>
  <c r="I464" i="15"/>
  <c r="J464" i="15" a="1"/>
  <c r="J464" i="15"/>
  <c r="B465" i="15" a="1"/>
  <c r="B465" i="15"/>
  <c r="C465" i="15" a="1"/>
  <c r="C465" i="15"/>
  <c r="D465" i="15" a="1"/>
  <c r="D465" i="15"/>
  <c r="E465" i="15" a="1"/>
  <c r="E465" i="15"/>
  <c r="F465" i="15" a="1"/>
  <c r="F465" i="15"/>
  <c r="G465" i="15" a="1"/>
  <c r="G465" i="15"/>
  <c r="H465" i="15" a="1"/>
  <c r="H465" i="15"/>
  <c r="I465" i="15" a="1"/>
  <c r="I465" i="15"/>
  <c r="J465" i="15" a="1"/>
  <c r="J465" i="15"/>
  <c r="B466" i="15" a="1"/>
  <c r="B466" i="15"/>
  <c r="C466" i="15" a="1"/>
  <c r="C466" i="15"/>
  <c r="D466" i="15" a="1"/>
  <c r="D466" i="15"/>
  <c r="E466" i="15" a="1"/>
  <c r="E466" i="15"/>
  <c r="F466" i="15" a="1"/>
  <c r="F466" i="15"/>
  <c r="G466" i="15" a="1"/>
  <c r="G466" i="15"/>
  <c r="H466" i="15" a="1"/>
  <c r="H466" i="15"/>
  <c r="I466" i="15" a="1"/>
  <c r="I466" i="15"/>
  <c r="J466" i="15" a="1"/>
  <c r="J466" i="15"/>
  <c r="B467" i="15" a="1"/>
  <c r="B467" i="15"/>
  <c r="C467" i="15" a="1"/>
  <c r="C467" i="15"/>
  <c r="D467" i="15" a="1"/>
  <c r="D467" i="15"/>
  <c r="E467" i="15" a="1"/>
  <c r="E467" i="15"/>
  <c r="F467" i="15" a="1"/>
  <c r="F467" i="15"/>
  <c r="G467" i="15" a="1"/>
  <c r="G467" i="15"/>
  <c r="H467" i="15" a="1"/>
  <c r="H467" i="15"/>
  <c r="I467" i="15" a="1"/>
  <c r="I467" i="15"/>
  <c r="J467" i="15" a="1"/>
  <c r="J467" i="15"/>
  <c r="B468" i="15" a="1"/>
  <c r="B468" i="15"/>
  <c r="C468" i="15" a="1"/>
  <c r="C468" i="15"/>
  <c r="D468" i="15" a="1"/>
  <c r="D468" i="15"/>
  <c r="E468" i="15" a="1"/>
  <c r="E468" i="15"/>
  <c r="F468" i="15" a="1"/>
  <c r="F468" i="15"/>
  <c r="G468" i="15" a="1"/>
  <c r="G468" i="15"/>
  <c r="H468" i="15" a="1"/>
  <c r="H468" i="15"/>
  <c r="I468" i="15" a="1"/>
  <c r="I468" i="15"/>
  <c r="J468" i="15" a="1"/>
  <c r="J468" i="15"/>
  <c r="B469" i="15" a="1"/>
  <c r="B469" i="15"/>
  <c r="C469" i="15" a="1"/>
  <c r="C469" i="15"/>
  <c r="D469" i="15" a="1"/>
  <c r="D469" i="15"/>
  <c r="E469" i="15" a="1"/>
  <c r="E469" i="15"/>
  <c r="F469" i="15" a="1"/>
  <c r="F469" i="15"/>
  <c r="G469" i="15" a="1"/>
  <c r="G469" i="15"/>
  <c r="H469" i="15" a="1"/>
  <c r="H469" i="15"/>
  <c r="I469" i="15" a="1"/>
  <c r="I469" i="15"/>
  <c r="J469" i="15" a="1"/>
  <c r="J469" i="15"/>
  <c r="B470" i="15" a="1"/>
  <c r="B470" i="15"/>
  <c r="C470" i="15" a="1"/>
  <c r="C470" i="15"/>
  <c r="D470" i="15" a="1"/>
  <c r="D470" i="15"/>
  <c r="E470" i="15" a="1"/>
  <c r="E470" i="15"/>
  <c r="F470" i="15" a="1"/>
  <c r="F470" i="15"/>
  <c r="G470" i="15" a="1"/>
  <c r="G470" i="15"/>
  <c r="H470" i="15" a="1"/>
  <c r="H470" i="15"/>
  <c r="I470" i="15" a="1"/>
  <c r="I470" i="15"/>
  <c r="J470" i="15" a="1"/>
  <c r="J470" i="15"/>
  <c r="B471" i="15" a="1"/>
  <c r="B471" i="15"/>
  <c r="C471" i="15" a="1"/>
  <c r="C471" i="15"/>
  <c r="D471" i="15" a="1"/>
  <c r="D471" i="15"/>
  <c r="E471" i="15" a="1"/>
  <c r="E471" i="15"/>
  <c r="F471" i="15" a="1"/>
  <c r="F471" i="15"/>
  <c r="G471" i="15" a="1"/>
  <c r="G471" i="15"/>
  <c r="H471" i="15" a="1"/>
  <c r="H471" i="15"/>
  <c r="I471" i="15" a="1"/>
  <c r="I471" i="15"/>
  <c r="J471" i="15" a="1"/>
  <c r="J471" i="15"/>
  <c r="B472" i="15" a="1"/>
  <c r="B472" i="15"/>
  <c r="C472" i="15" a="1"/>
  <c r="C472" i="15"/>
  <c r="D472" i="15" a="1"/>
  <c r="D472" i="15"/>
  <c r="E472" i="15" a="1"/>
  <c r="E472" i="15"/>
  <c r="F472" i="15" a="1"/>
  <c r="F472" i="15"/>
  <c r="G472" i="15" a="1"/>
  <c r="G472" i="15"/>
  <c r="H472" i="15" a="1"/>
  <c r="H472" i="15"/>
  <c r="I472" i="15" a="1"/>
  <c r="I472" i="15"/>
  <c r="J472" i="15" a="1"/>
  <c r="J472" i="15"/>
  <c r="B473" i="15" a="1"/>
  <c r="B473" i="15"/>
  <c r="C473" i="15" a="1"/>
  <c r="C473" i="15"/>
  <c r="D473" i="15" a="1"/>
  <c r="D473" i="15"/>
  <c r="E473" i="15" a="1"/>
  <c r="E473" i="15"/>
  <c r="F473" i="15" a="1"/>
  <c r="F473" i="15"/>
  <c r="G473" i="15" a="1"/>
  <c r="G473" i="15"/>
  <c r="H473" i="15" a="1"/>
  <c r="H473" i="15"/>
  <c r="I473" i="15" a="1"/>
  <c r="I473" i="15"/>
  <c r="J473" i="15" a="1"/>
  <c r="J473" i="15"/>
  <c r="B474" i="15" a="1"/>
  <c r="B474" i="15"/>
  <c r="C474" i="15" a="1"/>
  <c r="C474" i="15"/>
  <c r="D474" i="15" a="1"/>
  <c r="D474" i="15"/>
  <c r="E474" i="15" a="1"/>
  <c r="E474" i="15"/>
  <c r="F474" i="15" a="1"/>
  <c r="F474" i="15"/>
  <c r="G474" i="15" a="1"/>
  <c r="G474" i="15"/>
  <c r="H474" i="15" a="1"/>
  <c r="H474" i="15"/>
  <c r="I474" i="15" a="1"/>
  <c r="I474" i="15"/>
  <c r="J474" i="15" a="1"/>
  <c r="J474" i="15"/>
  <c r="B475" i="15" a="1"/>
  <c r="B475" i="15"/>
  <c r="C475" i="15" a="1"/>
  <c r="C475" i="15"/>
  <c r="D475" i="15" a="1"/>
  <c r="D475" i="15"/>
  <c r="E475" i="15" a="1"/>
  <c r="E475" i="15"/>
  <c r="F475" i="15" a="1"/>
  <c r="F475" i="15"/>
  <c r="G475" i="15" a="1"/>
  <c r="G475" i="15"/>
  <c r="H475" i="15" a="1"/>
  <c r="H475" i="15"/>
  <c r="I475" i="15" a="1"/>
  <c r="I475" i="15"/>
  <c r="J475" i="15" a="1"/>
  <c r="J475" i="15"/>
  <c r="B476" i="15" a="1"/>
  <c r="B476" i="15"/>
  <c r="C476" i="15" a="1"/>
  <c r="C476" i="15"/>
  <c r="D476" i="15" a="1"/>
  <c r="D476" i="15"/>
  <c r="E476" i="15" a="1"/>
  <c r="E476" i="15"/>
  <c r="F476" i="15" a="1"/>
  <c r="F476" i="15"/>
  <c r="G476" i="15" a="1"/>
  <c r="G476" i="15"/>
  <c r="H476" i="15" a="1"/>
  <c r="H476" i="15"/>
  <c r="I476" i="15" a="1"/>
  <c r="I476" i="15"/>
  <c r="J476" i="15" a="1"/>
  <c r="J476" i="15"/>
  <c r="B477" i="15" a="1"/>
  <c r="B477" i="15"/>
  <c r="C477" i="15" a="1"/>
  <c r="C477" i="15"/>
  <c r="D477" i="15" a="1"/>
  <c r="D477" i="15"/>
  <c r="E477" i="15" a="1"/>
  <c r="E477" i="15"/>
  <c r="F477" i="15" a="1"/>
  <c r="F477" i="15"/>
  <c r="G477" i="15" a="1"/>
  <c r="G477" i="15"/>
  <c r="H477" i="15" a="1"/>
  <c r="H477" i="15"/>
  <c r="I477" i="15" a="1"/>
  <c r="I477" i="15"/>
  <c r="J477" i="15" a="1"/>
  <c r="J477" i="15"/>
  <c r="B478" i="15" a="1"/>
  <c r="B478" i="15"/>
  <c r="C478" i="15" a="1"/>
  <c r="C478" i="15"/>
  <c r="D478" i="15" a="1"/>
  <c r="D478" i="15"/>
  <c r="E478" i="15" a="1"/>
  <c r="E478" i="15"/>
  <c r="F478" i="15" a="1"/>
  <c r="F478" i="15"/>
  <c r="G478" i="15" a="1"/>
  <c r="G478" i="15"/>
  <c r="H478" i="15" a="1"/>
  <c r="H478" i="15"/>
  <c r="I478" i="15" a="1"/>
  <c r="I478" i="15"/>
  <c r="J478" i="15" a="1"/>
  <c r="J478" i="15"/>
  <c r="B479" i="15" a="1"/>
  <c r="B479" i="15"/>
  <c r="C479" i="15" a="1"/>
  <c r="C479" i="15"/>
  <c r="D479" i="15" a="1"/>
  <c r="D479" i="15"/>
  <c r="E479" i="15" a="1"/>
  <c r="E479" i="15"/>
  <c r="F479" i="15" a="1"/>
  <c r="F479" i="15"/>
  <c r="G479" i="15" a="1"/>
  <c r="G479" i="15"/>
  <c r="H479" i="15" a="1"/>
  <c r="H479" i="15"/>
  <c r="I479" i="15" a="1"/>
  <c r="I479" i="15"/>
  <c r="J479" i="15" a="1"/>
  <c r="J479" i="15"/>
  <c r="B480" i="15" a="1"/>
  <c r="B480" i="15"/>
  <c r="C480" i="15" a="1"/>
  <c r="C480" i="15"/>
  <c r="D480" i="15" a="1"/>
  <c r="D480" i="15"/>
  <c r="E480" i="15" a="1"/>
  <c r="E480" i="15"/>
  <c r="F480" i="15" a="1"/>
  <c r="F480" i="15"/>
  <c r="G480" i="15" a="1"/>
  <c r="G480" i="15"/>
  <c r="H480" i="15" a="1"/>
  <c r="H480" i="15"/>
  <c r="I480" i="15" a="1"/>
  <c r="I480" i="15"/>
  <c r="J480" i="15" a="1"/>
  <c r="J480" i="15"/>
  <c r="B481" i="15" a="1"/>
  <c r="B481" i="15"/>
  <c r="C481" i="15" a="1"/>
  <c r="C481" i="15"/>
  <c r="D481" i="15" a="1"/>
  <c r="D481" i="15"/>
  <c r="E481" i="15" a="1"/>
  <c r="E481" i="15"/>
  <c r="F481" i="15" a="1"/>
  <c r="F481" i="15"/>
  <c r="G481" i="15" a="1"/>
  <c r="G481" i="15"/>
  <c r="H481" i="15" a="1"/>
  <c r="H481" i="15"/>
  <c r="I481" i="15" a="1"/>
  <c r="I481" i="15"/>
  <c r="J481" i="15" a="1"/>
  <c r="J481" i="15"/>
  <c r="B482" i="15" a="1"/>
  <c r="B482" i="15"/>
  <c r="C482" i="15" a="1"/>
  <c r="C482" i="15"/>
  <c r="D482" i="15" a="1"/>
  <c r="D482" i="15"/>
  <c r="E482" i="15" a="1"/>
  <c r="E482" i="15"/>
  <c r="F482" i="15" a="1"/>
  <c r="F482" i="15"/>
  <c r="G482" i="15" a="1"/>
  <c r="G482" i="15"/>
  <c r="H482" i="15" a="1"/>
  <c r="H482" i="15"/>
  <c r="I482" i="15" a="1"/>
  <c r="I482" i="15"/>
  <c r="J482" i="15" a="1"/>
  <c r="J482" i="15"/>
  <c r="B483" i="15" a="1"/>
  <c r="B483" i="15"/>
  <c r="C483" i="15" a="1"/>
  <c r="C483" i="15"/>
  <c r="D483" i="15" a="1"/>
  <c r="D483" i="15"/>
  <c r="E483" i="15" a="1"/>
  <c r="E483" i="15"/>
  <c r="F483" i="15" a="1"/>
  <c r="F483" i="15"/>
  <c r="G483" i="15" a="1"/>
  <c r="G483" i="15"/>
  <c r="H483" i="15" a="1"/>
  <c r="H483" i="15"/>
  <c r="I483" i="15" a="1"/>
  <c r="I483" i="15"/>
  <c r="J483" i="15" a="1"/>
  <c r="J483" i="15"/>
  <c r="B484" i="15" a="1"/>
  <c r="B484" i="15"/>
  <c r="C484" i="15" a="1"/>
  <c r="C484" i="15"/>
  <c r="D484" i="15" a="1"/>
  <c r="D484" i="15"/>
  <c r="E484" i="15" a="1"/>
  <c r="E484" i="15"/>
  <c r="F484" i="15" a="1"/>
  <c r="F484" i="15"/>
  <c r="G484" i="15" a="1"/>
  <c r="G484" i="15"/>
  <c r="H484" i="15" a="1"/>
  <c r="H484" i="15"/>
  <c r="I484" i="15" a="1"/>
  <c r="I484" i="15"/>
  <c r="J484" i="15" a="1"/>
  <c r="J484" i="15"/>
  <c r="B485" i="15" a="1"/>
  <c r="B485" i="15"/>
  <c r="C485" i="15" a="1"/>
  <c r="C485" i="15"/>
  <c r="D485" i="15" a="1"/>
  <c r="D485" i="15"/>
  <c r="E485" i="15" a="1"/>
  <c r="E485" i="15"/>
  <c r="F485" i="15" a="1"/>
  <c r="F485" i="15"/>
  <c r="G485" i="15" a="1"/>
  <c r="G485" i="15"/>
  <c r="H485" i="15" a="1"/>
  <c r="H485" i="15"/>
  <c r="I485" i="15" a="1"/>
  <c r="I485" i="15"/>
  <c r="J485" i="15" a="1"/>
  <c r="J485" i="15"/>
  <c r="B486" i="15" a="1"/>
  <c r="B486" i="15"/>
  <c r="C486" i="15" a="1"/>
  <c r="C486" i="15"/>
  <c r="D486" i="15" a="1"/>
  <c r="D486" i="15"/>
  <c r="E486" i="15" a="1"/>
  <c r="E486" i="15"/>
  <c r="F486" i="15" a="1"/>
  <c r="F486" i="15"/>
  <c r="G486" i="15" a="1"/>
  <c r="G486" i="15"/>
  <c r="H486" i="15" a="1"/>
  <c r="H486" i="15"/>
  <c r="I486" i="15" a="1"/>
  <c r="I486" i="15"/>
  <c r="J486" i="15" a="1"/>
  <c r="J486" i="15"/>
  <c r="B487" i="15" a="1"/>
  <c r="B487" i="15"/>
  <c r="C487" i="15" a="1"/>
  <c r="C487" i="15"/>
  <c r="D487" i="15" a="1"/>
  <c r="D487" i="15"/>
  <c r="E487" i="15" a="1"/>
  <c r="E487" i="15"/>
  <c r="F487" i="15" a="1"/>
  <c r="F487" i="15"/>
  <c r="G487" i="15" a="1"/>
  <c r="G487" i="15"/>
  <c r="H487" i="15" a="1"/>
  <c r="H487" i="15"/>
  <c r="I487" i="15" a="1"/>
  <c r="I487" i="15"/>
  <c r="J487" i="15" a="1"/>
  <c r="J487" i="15"/>
  <c r="B488" i="15" a="1"/>
  <c r="B488" i="15"/>
  <c r="C488" i="15" a="1"/>
  <c r="C488" i="15"/>
  <c r="D488" i="15" a="1"/>
  <c r="D488" i="15"/>
  <c r="E488" i="15" a="1"/>
  <c r="E488" i="15"/>
  <c r="F488" i="15" a="1"/>
  <c r="F488" i="15"/>
  <c r="G488" i="15" a="1"/>
  <c r="G488" i="15"/>
  <c r="H488" i="15" a="1"/>
  <c r="H488" i="15"/>
  <c r="I488" i="15" a="1"/>
  <c r="I488" i="15"/>
  <c r="J488" i="15" a="1"/>
  <c r="J488" i="15"/>
  <c r="B489" i="15" a="1"/>
  <c r="B489" i="15"/>
  <c r="C489" i="15" a="1"/>
  <c r="C489" i="15"/>
  <c r="D489" i="15" a="1"/>
  <c r="D489" i="15"/>
  <c r="E489" i="15" a="1"/>
  <c r="E489" i="15"/>
  <c r="F489" i="15" a="1"/>
  <c r="F489" i="15"/>
  <c r="G489" i="15" a="1"/>
  <c r="G489" i="15"/>
  <c r="H489" i="15" a="1"/>
  <c r="H489" i="15"/>
  <c r="I489" i="15" a="1"/>
  <c r="I489" i="15"/>
  <c r="J489" i="15" a="1"/>
  <c r="J489" i="15"/>
  <c r="B490" i="15" a="1"/>
  <c r="B490" i="15"/>
  <c r="C490" i="15" a="1"/>
  <c r="C490" i="15"/>
  <c r="D490" i="15" a="1"/>
  <c r="D490" i="15"/>
  <c r="E490" i="15" a="1"/>
  <c r="E490" i="15"/>
  <c r="F490" i="15" a="1"/>
  <c r="F490" i="15"/>
  <c r="G490" i="15" a="1"/>
  <c r="G490" i="15"/>
  <c r="H490" i="15" a="1"/>
  <c r="H490" i="15"/>
  <c r="I490" i="15" a="1"/>
  <c r="I490" i="15"/>
  <c r="J490" i="15" a="1"/>
  <c r="J490" i="15"/>
  <c r="B491" i="15" a="1"/>
  <c r="B491" i="15"/>
  <c r="C491" i="15" a="1"/>
  <c r="C491" i="15"/>
  <c r="D491" i="15" a="1"/>
  <c r="D491" i="15"/>
  <c r="E491" i="15" a="1"/>
  <c r="E491" i="15"/>
  <c r="F491" i="15" a="1"/>
  <c r="F491" i="15"/>
  <c r="G491" i="15" a="1"/>
  <c r="G491" i="15"/>
  <c r="H491" i="15" a="1"/>
  <c r="H491" i="15"/>
  <c r="I491" i="15" a="1"/>
  <c r="I491" i="15"/>
  <c r="J491" i="15" a="1"/>
  <c r="J491" i="15"/>
  <c r="B492" i="15" a="1"/>
  <c r="B492" i="15"/>
  <c r="C492" i="15" a="1"/>
  <c r="C492" i="15"/>
  <c r="D492" i="15" a="1"/>
  <c r="D492" i="15"/>
  <c r="E492" i="15" a="1"/>
  <c r="E492" i="15"/>
  <c r="F492" i="15" a="1"/>
  <c r="F492" i="15"/>
  <c r="G492" i="15" a="1"/>
  <c r="G492" i="15"/>
  <c r="H492" i="15" a="1"/>
  <c r="H492" i="15"/>
  <c r="I492" i="15" a="1"/>
  <c r="I492" i="15"/>
  <c r="J492" i="15" a="1"/>
  <c r="J492" i="15"/>
  <c r="B493" i="15" a="1"/>
  <c r="B493" i="15"/>
  <c r="C493" i="15" a="1"/>
  <c r="C493" i="15"/>
  <c r="D493" i="15" a="1"/>
  <c r="D493" i="15"/>
  <c r="E493" i="15" a="1"/>
  <c r="E493" i="15"/>
  <c r="F493" i="15" a="1"/>
  <c r="F493" i="15"/>
  <c r="G493" i="15" a="1"/>
  <c r="G493" i="15"/>
  <c r="H493" i="15" a="1"/>
  <c r="H493" i="15"/>
  <c r="I493" i="15" a="1"/>
  <c r="I493" i="15"/>
  <c r="J493" i="15" a="1"/>
  <c r="J493" i="15"/>
  <c r="B494" i="15" a="1"/>
  <c r="B494" i="15"/>
  <c r="C494" i="15" a="1"/>
  <c r="C494" i="15"/>
  <c r="D494" i="15" a="1"/>
  <c r="D494" i="15"/>
  <c r="E494" i="15" a="1"/>
  <c r="E494" i="15"/>
  <c r="F494" i="15" a="1"/>
  <c r="F494" i="15"/>
  <c r="G494" i="15" a="1"/>
  <c r="G494" i="15"/>
  <c r="H494" i="15" a="1"/>
  <c r="H494" i="15"/>
  <c r="I494" i="15" a="1"/>
  <c r="I494" i="15"/>
  <c r="J494" i="15" a="1"/>
  <c r="J494" i="15"/>
  <c r="B495" i="15" a="1"/>
  <c r="B495" i="15"/>
  <c r="C495" i="15" a="1"/>
  <c r="C495" i="15"/>
  <c r="D495" i="15" a="1"/>
  <c r="D495" i="15"/>
  <c r="E495" i="15" a="1"/>
  <c r="E495" i="15"/>
  <c r="F495" i="15" a="1"/>
  <c r="F495" i="15"/>
  <c r="G495" i="15" a="1"/>
  <c r="G495" i="15"/>
  <c r="H495" i="15" a="1"/>
  <c r="H495" i="15"/>
  <c r="I495" i="15" a="1"/>
  <c r="I495" i="15"/>
  <c r="J495" i="15" a="1"/>
  <c r="J495" i="15"/>
  <c r="B496" i="15" a="1"/>
  <c r="B496" i="15"/>
  <c r="C496" i="15" a="1"/>
  <c r="C496" i="15"/>
  <c r="D496" i="15" a="1"/>
  <c r="D496" i="15"/>
  <c r="E496" i="15" a="1"/>
  <c r="E496" i="15"/>
  <c r="F496" i="15" a="1"/>
  <c r="F496" i="15"/>
  <c r="G496" i="15" a="1"/>
  <c r="G496" i="15"/>
  <c r="H496" i="15" a="1"/>
  <c r="H496" i="15"/>
  <c r="I496" i="15" a="1"/>
  <c r="I496" i="15"/>
  <c r="J496" i="15" a="1"/>
  <c r="J496" i="15"/>
  <c r="B498" i="15" a="1"/>
  <c r="B498" i="15"/>
  <c r="C498" i="15" a="1"/>
  <c r="C498" i="15"/>
  <c r="D498" i="15" a="1"/>
  <c r="D498" i="15"/>
  <c r="E498" i="15" a="1"/>
  <c r="E498" i="15"/>
  <c r="F498" i="15" a="1"/>
  <c r="F498" i="15"/>
  <c r="G498" i="15" a="1"/>
  <c r="G498" i="15"/>
  <c r="H498" i="15" a="1"/>
  <c r="H498" i="15"/>
  <c r="I498" i="15" a="1"/>
  <c r="I498" i="15"/>
  <c r="J498" i="15" a="1"/>
  <c r="J498" i="15"/>
  <c r="B499" i="15" a="1"/>
  <c r="B499" i="15"/>
  <c r="C499" i="15" a="1"/>
  <c r="C499" i="15"/>
  <c r="D499" i="15" a="1"/>
  <c r="D499" i="15"/>
  <c r="E499" i="15" a="1"/>
  <c r="E499" i="15"/>
  <c r="F499" i="15" a="1"/>
  <c r="F499" i="15"/>
  <c r="G499" i="15" a="1"/>
  <c r="G499" i="15"/>
  <c r="H499" i="15" a="1"/>
  <c r="H499" i="15"/>
  <c r="I499" i="15" a="1"/>
  <c r="I499" i="15"/>
  <c r="J499" i="15" a="1"/>
  <c r="J499" i="15"/>
  <c r="B500" i="15" a="1"/>
  <c r="B500" i="15"/>
  <c r="C500" i="15" a="1"/>
  <c r="C500" i="15"/>
  <c r="D500" i="15" a="1"/>
  <c r="D500" i="15"/>
  <c r="E500" i="15" a="1"/>
  <c r="E500" i="15"/>
  <c r="F500" i="15" a="1"/>
  <c r="F500" i="15"/>
  <c r="G500" i="15" a="1"/>
  <c r="G500" i="15"/>
  <c r="H500" i="15" a="1"/>
  <c r="H500" i="15"/>
  <c r="I500" i="15" a="1"/>
  <c r="I500" i="15"/>
  <c r="J500" i="15" a="1"/>
  <c r="J500" i="15"/>
  <c r="B501" i="15" a="1"/>
  <c r="B501" i="15"/>
  <c r="C501" i="15" a="1"/>
  <c r="C501" i="15"/>
  <c r="D501" i="15" a="1"/>
  <c r="D501" i="15"/>
  <c r="E501" i="15" a="1"/>
  <c r="E501" i="15"/>
  <c r="F501" i="15" a="1"/>
  <c r="F501" i="15"/>
  <c r="G501" i="15" a="1"/>
  <c r="G501" i="15"/>
  <c r="H501" i="15" a="1"/>
  <c r="H501" i="15"/>
  <c r="I501" i="15" a="1"/>
  <c r="I501" i="15"/>
  <c r="J501" i="15" a="1"/>
  <c r="J501" i="15"/>
  <c r="B502" i="15" a="1"/>
  <c r="B502" i="15"/>
  <c r="C502" i="15" a="1"/>
  <c r="C502" i="15"/>
  <c r="D502" i="15" a="1"/>
  <c r="D502" i="15"/>
  <c r="E502" i="15" a="1"/>
  <c r="E502" i="15"/>
  <c r="F502" i="15" a="1"/>
  <c r="F502" i="15"/>
  <c r="G502" i="15" a="1"/>
  <c r="G502" i="15"/>
  <c r="H502" i="15" a="1"/>
  <c r="H502" i="15"/>
  <c r="I502" i="15" a="1"/>
  <c r="I502" i="15"/>
  <c r="J502" i="15" a="1"/>
  <c r="J502" i="15"/>
  <c r="B503" i="15" a="1"/>
  <c r="B503" i="15"/>
  <c r="C503" i="15" a="1"/>
  <c r="C503" i="15"/>
  <c r="D503" i="15" a="1"/>
  <c r="D503" i="15"/>
  <c r="E503" i="15" a="1"/>
  <c r="E503" i="15"/>
  <c r="F503" i="15" a="1"/>
  <c r="F503" i="15"/>
  <c r="G503" i="15" a="1"/>
  <c r="G503" i="15"/>
  <c r="H503" i="15" a="1"/>
  <c r="H503" i="15"/>
  <c r="I503" i="15" a="1"/>
  <c r="I503" i="15"/>
  <c r="J503" i="15" a="1"/>
  <c r="J503" i="15"/>
  <c r="B504" i="15" a="1"/>
  <c r="B504" i="15"/>
  <c r="C504" i="15" a="1"/>
  <c r="C504" i="15"/>
  <c r="D504" i="15" a="1"/>
  <c r="D504" i="15"/>
  <c r="E504" i="15" a="1"/>
  <c r="E504" i="15"/>
  <c r="F504" i="15" a="1"/>
  <c r="F504" i="15"/>
  <c r="G504" i="15" a="1"/>
  <c r="G504" i="15"/>
  <c r="H504" i="15" a="1"/>
  <c r="H504" i="15"/>
  <c r="I504" i="15" a="1"/>
  <c r="I504" i="15"/>
  <c r="J504" i="15" a="1"/>
  <c r="J504" i="15"/>
  <c r="B505" i="15" a="1"/>
  <c r="B505" i="15"/>
  <c r="C505" i="15" a="1"/>
  <c r="C505" i="15"/>
  <c r="D505" i="15" a="1"/>
  <c r="D505" i="15"/>
  <c r="E505" i="15" a="1"/>
  <c r="E505" i="15"/>
  <c r="F505" i="15" a="1"/>
  <c r="F505" i="15"/>
  <c r="G505" i="15" a="1"/>
  <c r="G505" i="15"/>
  <c r="H505" i="15" a="1"/>
  <c r="H505" i="15"/>
  <c r="I505" i="15" a="1"/>
  <c r="I505" i="15"/>
  <c r="J505" i="15" a="1"/>
  <c r="J505" i="15"/>
  <c r="B506" i="15" a="1"/>
  <c r="B506" i="15"/>
  <c r="C506" i="15" a="1"/>
  <c r="C506" i="15"/>
  <c r="D506" i="15" a="1"/>
  <c r="D506" i="15"/>
  <c r="E506" i="15" a="1"/>
  <c r="E506" i="15"/>
  <c r="F506" i="15" a="1"/>
  <c r="F506" i="15"/>
  <c r="G506" i="15" a="1"/>
  <c r="G506" i="15"/>
  <c r="H506" i="15" a="1"/>
  <c r="H506" i="15"/>
  <c r="I506" i="15" a="1"/>
  <c r="I506" i="15"/>
  <c r="J506" i="15" a="1"/>
  <c r="J506" i="15"/>
  <c r="B507" i="15" a="1"/>
  <c r="B507" i="15"/>
  <c r="C507" i="15" a="1"/>
  <c r="C507" i="15"/>
  <c r="D507" i="15" a="1"/>
  <c r="D507" i="15"/>
  <c r="E507" i="15" a="1"/>
  <c r="E507" i="15"/>
  <c r="F507" i="15" a="1"/>
  <c r="F507" i="15"/>
  <c r="G507" i="15" a="1"/>
  <c r="G507" i="15"/>
  <c r="H507" i="15" a="1"/>
  <c r="H507" i="15"/>
  <c r="I507" i="15" a="1"/>
  <c r="I507" i="15"/>
  <c r="J507" i="15" a="1"/>
  <c r="J507" i="15"/>
  <c r="B508" i="15" a="1"/>
  <c r="B508" i="15"/>
  <c r="C508" i="15" a="1"/>
  <c r="C508" i="15"/>
  <c r="D508" i="15" a="1"/>
  <c r="D508" i="15"/>
  <c r="E508" i="15" a="1"/>
  <c r="E508" i="15"/>
  <c r="F508" i="15" a="1"/>
  <c r="F508" i="15"/>
  <c r="G508" i="15" a="1"/>
  <c r="G508" i="15"/>
  <c r="H508" i="15" a="1"/>
  <c r="H508" i="15"/>
  <c r="I508" i="15" a="1"/>
  <c r="I508" i="15"/>
  <c r="J508" i="15" a="1"/>
  <c r="J508" i="15"/>
  <c r="B509" i="15" a="1"/>
  <c r="B509" i="15"/>
  <c r="C509" i="15" a="1"/>
  <c r="C509" i="15"/>
  <c r="D509" i="15" a="1"/>
  <c r="D509" i="15"/>
  <c r="E509" i="15" a="1"/>
  <c r="E509" i="15"/>
  <c r="F509" i="15" a="1"/>
  <c r="F509" i="15"/>
  <c r="G509" i="15" a="1"/>
  <c r="G509" i="15"/>
  <c r="H509" i="15" a="1"/>
  <c r="H509" i="15"/>
  <c r="I509" i="15" a="1"/>
  <c r="I509" i="15"/>
  <c r="J509" i="15" a="1"/>
  <c r="J509" i="15"/>
  <c r="B510" i="15" a="1"/>
  <c r="B510" i="15"/>
  <c r="C510" i="15" a="1"/>
  <c r="C510" i="15"/>
  <c r="D510" i="15" a="1"/>
  <c r="D510" i="15"/>
  <c r="E510" i="15" a="1"/>
  <c r="E510" i="15"/>
  <c r="F510" i="15" a="1"/>
  <c r="F510" i="15"/>
  <c r="G510" i="15" a="1"/>
  <c r="G510" i="15"/>
  <c r="H510" i="15" a="1"/>
  <c r="H510" i="15"/>
  <c r="I510" i="15" a="1"/>
  <c r="I510" i="15"/>
  <c r="J510" i="15" a="1"/>
  <c r="J510" i="15"/>
  <c r="B511" i="15" a="1"/>
  <c r="B511" i="15"/>
  <c r="C511" i="15" a="1"/>
  <c r="C511" i="15"/>
  <c r="D511" i="15" a="1"/>
  <c r="D511" i="15"/>
  <c r="E511" i="15" a="1"/>
  <c r="E511" i="15"/>
  <c r="F511" i="15" a="1"/>
  <c r="F511" i="15"/>
  <c r="G511" i="15" a="1"/>
  <c r="G511" i="15"/>
  <c r="H511" i="15" a="1"/>
  <c r="H511" i="15"/>
  <c r="I511" i="15" a="1"/>
  <c r="I511" i="15"/>
  <c r="J511" i="15" a="1"/>
  <c r="J511" i="15"/>
  <c r="B512" i="15" a="1"/>
  <c r="B512" i="15"/>
  <c r="C512" i="15" a="1"/>
  <c r="C512" i="15"/>
  <c r="D512" i="15" a="1"/>
  <c r="D512" i="15"/>
  <c r="E512" i="15" a="1"/>
  <c r="E512" i="15"/>
  <c r="F512" i="15" a="1"/>
  <c r="F512" i="15"/>
  <c r="G512" i="15" a="1"/>
  <c r="G512" i="15"/>
  <c r="H512" i="15" a="1"/>
  <c r="H512" i="15"/>
  <c r="I512" i="15" a="1"/>
  <c r="I512" i="15"/>
  <c r="J512" i="15" a="1"/>
  <c r="J512" i="15"/>
  <c r="B513" i="15" a="1"/>
  <c r="B513" i="15"/>
  <c r="C513" i="15" a="1"/>
  <c r="C513" i="15"/>
  <c r="D513" i="15" a="1"/>
  <c r="D513" i="15"/>
  <c r="E513" i="15" a="1"/>
  <c r="E513" i="15"/>
  <c r="F513" i="15" a="1"/>
  <c r="F513" i="15"/>
  <c r="G513" i="15" a="1"/>
  <c r="G513" i="15"/>
  <c r="H513" i="15" a="1"/>
  <c r="H513" i="15"/>
  <c r="I513" i="15" a="1"/>
  <c r="I513" i="15"/>
  <c r="J513" i="15" a="1"/>
  <c r="J513" i="15"/>
  <c r="B514" i="15" a="1"/>
  <c r="B514" i="15"/>
  <c r="C514" i="15" a="1"/>
  <c r="C514" i="15"/>
  <c r="D514" i="15" a="1"/>
  <c r="D514" i="15"/>
  <c r="E514" i="15" a="1"/>
  <c r="E514" i="15"/>
  <c r="F514" i="15" a="1"/>
  <c r="F514" i="15"/>
  <c r="G514" i="15" a="1"/>
  <c r="G514" i="15"/>
  <c r="H514" i="15" a="1"/>
  <c r="H514" i="15"/>
  <c r="I514" i="15" a="1"/>
  <c r="I514" i="15"/>
  <c r="J514" i="15" a="1"/>
  <c r="J514" i="15"/>
  <c r="B515" i="15" a="1"/>
  <c r="B515" i="15"/>
  <c r="C515" i="15" a="1"/>
  <c r="C515" i="15"/>
  <c r="D515" i="15" a="1"/>
  <c r="D515" i="15"/>
  <c r="E515" i="15" a="1"/>
  <c r="E515" i="15"/>
  <c r="F515" i="15" a="1"/>
  <c r="F515" i="15"/>
  <c r="G515" i="15" a="1"/>
  <c r="G515" i="15"/>
  <c r="H515" i="15" a="1"/>
  <c r="H515" i="15"/>
  <c r="I515" i="15" a="1"/>
  <c r="I515" i="15"/>
  <c r="J515" i="15" a="1"/>
  <c r="J515" i="15"/>
  <c r="B517" i="15" a="1"/>
  <c r="B517" i="15"/>
  <c r="C517" i="15" a="1"/>
  <c r="C517" i="15"/>
  <c r="D517" i="15" a="1"/>
  <c r="D517" i="15"/>
  <c r="E517" i="15" a="1"/>
  <c r="E517" i="15"/>
  <c r="F517" i="15" a="1"/>
  <c r="F517" i="15"/>
  <c r="G517" i="15" a="1"/>
  <c r="G517" i="15"/>
  <c r="H517" i="15" a="1"/>
  <c r="H517" i="15"/>
  <c r="I517" i="15" a="1"/>
  <c r="I517" i="15"/>
  <c r="J517" i="15" a="1"/>
  <c r="J517" i="15"/>
  <c r="B518" i="15" a="1"/>
  <c r="B518" i="15"/>
  <c r="C518" i="15" a="1"/>
  <c r="C518" i="15"/>
  <c r="D518" i="15" a="1"/>
  <c r="D518" i="15"/>
  <c r="E518" i="15" a="1"/>
  <c r="E518" i="15"/>
  <c r="F518" i="15" a="1"/>
  <c r="F518" i="15"/>
  <c r="G518" i="15" a="1"/>
  <c r="G518" i="15"/>
  <c r="H518" i="15" a="1"/>
  <c r="H518" i="15"/>
  <c r="I518" i="15" a="1"/>
  <c r="I518" i="15"/>
  <c r="J518" i="15" a="1"/>
  <c r="J518" i="15"/>
  <c r="B520" i="15" a="1"/>
  <c r="B520" i="15"/>
  <c r="C520" i="15" a="1"/>
  <c r="C520" i="15"/>
  <c r="D520" i="15" a="1"/>
  <c r="D520" i="15"/>
  <c r="E520" i="15" a="1"/>
  <c r="E520" i="15"/>
  <c r="F520" i="15" a="1"/>
  <c r="F520" i="15"/>
  <c r="G520" i="15" a="1"/>
  <c r="G520" i="15"/>
  <c r="H520" i="15" a="1"/>
  <c r="H520" i="15"/>
  <c r="I520" i="15" a="1"/>
  <c r="I520" i="15"/>
  <c r="J520" i="15" a="1"/>
  <c r="J520" i="15"/>
  <c r="B521" i="15" a="1"/>
  <c r="B521" i="15"/>
  <c r="C521" i="15" a="1"/>
  <c r="C521" i="15"/>
  <c r="D521" i="15" a="1"/>
  <c r="D521" i="15"/>
  <c r="E521" i="15" a="1"/>
  <c r="E521" i="15"/>
  <c r="F521" i="15" a="1"/>
  <c r="F521" i="15"/>
  <c r="G521" i="15" a="1"/>
  <c r="G521" i="15"/>
  <c r="H521" i="15" a="1"/>
  <c r="H521" i="15"/>
  <c r="I521" i="15" a="1"/>
  <c r="I521" i="15"/>
  <c r="J521" i="15" a="1"/>
  <c r="J521" i="15"/>
  <c r="B522" i="15" a="1"/>
  <c r="B522" i="15"/>
  <c r="C522" i="15" a="1"/>
  <c r="C522" i="15"/>
  <c r="D522" i="15" a="1"/>
  <c r="D522" i="15"/>
  <c r="E522" i="15" a="1"/>
  <c r="E522" i="15"/>
  <c r="F522" i="15" a="1"/>
  <c r="F522" i="15"/>
  <c r="G522" i="15" a="1"/>
  <c r="G522" i="15"/>
  <c r="H522" i="15" a="1"/>
  <c r="H522" i="15"/>
  <c r="I522" i="15" a="1"/>
  <c r="I522" i="15"/>
  <c r="J522" i="15" a="1"/>
  <c r="J522" i="15"/>
  <c r="B523" i="15" a="1"/>
  <c r="B523" i="15"/>
  <c r="C523" i="15" a="1"/>
  <c r="C523" i="15"/>
  <c r="D523" i="15" a="1"/>
  <c r="D523" i="15"/>
  <c r="E523" i="15" a="1"/>
  <c r="E523" i="15"/>
  <c r="F523" i="15" a="1"/>
  <c r="F523" i="15"/>
  <c r="G523" i="15" a="1"/>
  <c r="G523" i="15"/>
  <c r="H523" i="15" a="1"/>
  <c r="H523" i="15"/>
  <c r="I523" i="15" a="1"/>
  <c r="I523" i="15"/>
  <c r="J523" i="15" a="1"/>
  <c r="J523" i="15"/>
  <c r="B524" i="15" a="1"/>
  <c r="B524" i="15"/>
  <c r="C524" i="15" a="1"/>
  <c r="C524" i="15"/>
  <c r="D524" i="15" a="1"/>
  <c r="D524" i="15"/>
  <c r="E524" i="15" a="1"/>
  <c r="E524" i="15"/>
  <c r="F524" i="15" a="1"/>
  <c r="F524" i="15"/>
  <c r="G524" i="15" a="1"/>
  <c r="G524" i="15"/>
  <c r="H524" i="15" a="1"/>
  <c r="H524" i="15"/>
  <c r="I524" i="15" a="1"/>
  <c r="I524" i="15"/>
  <c r="J524" i="15" a="1"/>
  <c r="J524" i="15"/>
  <c r="B525" i="15" a="1"/>
  <c r="B525" i="15"/>
  <c r="C525" i="15" a="1"/>
  <c r="C525" i="15"/>
  <c r="D525" i="15" a="1"/>
  <c r="D525" i="15"/>
  <c r="E525" i="15" a="1"/>
  <c r="E525" i="15"/>
  <c r="F525" i="15" a="1"/>
  <c r="F525" i="15"/>
  <c r="G525" i="15" a="1"/>
  <c r="G525" i="15"/>
  <c r="H525" i="15" a="1"/>
  <c r="H525" i="15"/>
  <c r="I525" i="15" a="1"/>
  <c r="I525" i="15"/>
  <c r="J525" i="15" a="1"/>
  <c r="J525" i="15"/>
  <c r="B526" i="15" a="1"/>
  <c r="B526" i="15"/>
  <c r="C526" i="15" a="1"/>
  <c r="C526" i="15"/>
  <c r="D526" i="15" a="1"/>
  <c r="D526" i="15"/>
  <c r="E526" i="15" a="1"/>
  <c r="E526" i="15"/>
  <c r="F526" i="15" a="1"/>
  <c r="F526" i="15"/>
  <c r="G526" i="15" a="1"/>
  <c r="G526" i="15"/>
  <c r="H526" i="15" a="1"/>
  <c r="H526" i="15"/>
  <c r="I526" i="15" a="1"/>
  <c r="I526" i="15"/>
  <c r="J526" i="15" a="1"/>
  <c r="J526" i="15"/>
  <c r="B528" i="15" a="1"/>
  <c r="B528" i="15"/>
  <c r="C528" i="15" a="1"/>
  <c r="C528" i="15"/>
  <c r="D528" i="15" a="1"/>
  <c r="D528" i="15"/>
  <c r="E528" i="15" a="1"/>
  <c r="E528" i="15"/>
  <c r="F528" i="15" a="1"/>
  <c r="F528" i="15"/>
  <c r="G528" i="15" a="1"/>
  <c r="G528" i="15"/>
  <c r="H528" i="15" a="1"/>
  <c r="H528" i="15"/>
  <c r="I528" i="15" a="1"/>
  <c r="I528" i="15"/>
  <c r="J528" i="15" a="1"/>
  <c r="J528" i="15"/>
  <c r="B529" i="15" a="1"/>
  <c r="B529" i="15"/>
  <c r="C529" i="15" a="1"/>
  <c r="C529" i="15"/>
  <c r="D529" i="15" a="1"/>
  <c r="D529" i="15"/>
  <c r="E529" i="15" a="1"/>
  <c r="E529" i="15"/>
  <c r="F529" i="15" a="1"/>
  <c r="F529" i="15"/>
  <c r="G529" i="15" a="1"/>
  <c r="G529" i="15"/>
  <c r="H529" i="15" a="1"/>
  <c r="H529" i="15"/>
  <c r="I529" i="15" a="1"/>
  <c r="I529" i="15"/>
  <c r="J529" i="15" a="1"/>
  <c r="J529" i="15"/>
  <c r="B530" i="15" a="1"/>
  <c r="B530" i="15"/>
  <c r="C530" i="15" a="1"/>
  <c r="C530" i="15"/>
  <c r="D530" i="15" a="1"/>
  <c r="D530" i="15"/>
  <c r="E530" i="15" a="1"/>
  <c r="E530" i="15"/>
  <c r="F530" i="15" a="1"/>
  <c r="F530" i="15"/>
  <c r="G530" i="15" a="1"/>
  <c r="G530" i="15"/>
  <c r="H530" i="15" a="1"/>
  <c r="H530" i="15"/>
  <c r="I530" i="15" a="1"/>
  <c r="I530" i="15"/>
  <c r="J530" i="15" a="1"/>
  <c r="J530" i="15"/>
  <c r="B531" i="15" a="1"/>
  <c r="B531" i="15"/>
  <c r="C531" i="15" a="1"/>
  <c r="C531" i="15"/>
  <c r="D531" i="15" a="1"/>
  <c r="D531" i="15"/>
  <c r="E531" i="15" a="1"/>
  <c r="E531" i="15"/>
  <c r="F531" i="15" a="1"/>
  <c r="F531" i="15"/>
  <c r="G531" i="15" a="1"/>
  <c r="G531" i="15"/>
  <c r="H531" i="15" a="1"/>
  <c r="H531" i="15"/>
  <c r="I531" i="15" a="1"/>
  <c r="I531" i="15"/>
  <c r="J531" i="15" a="1"/>
  <c r="J531" i="15"/>
  <c r="B532" i="15" a="1"/>
  <c r="B532" i="15"/>
  <c r="C532" i="15" a="1"/>
  <c r="C532" i="15"/>
  <c r="D532" i="15" a="1"/>
  <c r="D532" i="15"/>
  <c r="E532" i="15" a="1"/>
  <c r="E532" i="15"/>
  <c r="F532" i="15" a="1"/>
  <c r="F532" i="15"/>
  <c r="G532" i="15" a="1"/>
  <c r="G532" i="15"/>
  <c r="H532" i="15" a="1"/>
  <c r="H532" i="15"/>
  <c r="I532" i="15" a="1"/>
  <c r="I532" i="15"/>
  <c r="J532" i="15" a="1"/>
  <c r="J532" i="15"/>
  <c r="B533" i="15" a="1"/>
  <c r="B533" i="15"/>
  <c r="C533" i="15" a="1"/>
  <c r="C533" i="15"/>
  <c r="D533" i="15" a="1"/>
  <c r="D533" i="15"/>
  <c r="E533" i="15" a="1"/>
  <c r="E533" i="15"/>
  <c r="F533" i="15" a="1"/>
  <c r="F533" i="15"/>
  <c r="G533" i="15" a="1"/>
  <c r="G533" i="15"/>
  <c r="H533" i="15" a="1"/>
  <c r="H533" i="15"/>
  <c r="I533" i="15" a="1"/>
  <c r="I533" i="15"/>
  <c r="J533" i="15" a="1"/>
  <c r="J533" i="15"/>
  <c r="B534" i="15" a="1"/>
  <c r="B534" i="15"/>
  <c r="C534" i="15" a="1"/>
  <c r="C534" i="15"/>
  <c r="D534" i="15" a="1"/>
  <c r="D534" i="15"/>
  <c r="E534" i="15" a="1"/>
  <c r="E534" i="15"/>
  <c r="F534" i="15" a="1"/>
  <c r="F534" i="15"/>
  <c r="G534" i="15" a="1"/>
  <c r="G534" i="15"/>
  <c r="H534" i="15" a="1"/>
  <c r="H534" i="15"/>
  <c r="I534" i="15" a="1"/>
  <c r="I534" i="15"/>
  <c r="J534" i="15" a="1"/>
  <c r="J534" i="15"/>
  <c r="B535" i="15" a="1"/>
  <c r="B535" i="15"/>
  <c r="C535" i="15" a="1"/>
  <c r="C535" i="15"/>
  <c r="D535" i="15" a="1"/>
  <c r="D535" i="15"/>
  <c r="E535" i="15" a="1"/>
  <c r="E535" i="15"/>
  <c r="F535" i="15" a="1"/>
  <c r="F535" i="15"/>
  <c r="G535" i="15" a="1"/>
  <c r="G535" i="15"/>
  <c r="H535" i="15" a="1"/>
  <c r="H535" i="15"/>
  <c r="I535" i="15" a="1"/>
  <c r="I535" i="15"/>
  <c r="J535" i="15" a="1"/>
  <c r="J535" i="15"/>
  <c r="B536" i="15" a="1"/>
  <c r="B536" i="15"/>
  <c r="C536" i="15" a="1"/>
  <c r="C536" i="15"/>
  <c r="D536" i="15" a="1"/>
  <c r="D536" i="15"/>
  <c r="E536" i="15" a="1"/>
  <c r="E536" i="15"/>
  <c r="F536" i="15" a="1"/>
  <c r="F536" i="15"/>
  <c r="G536" i="15" a="1"/>
  <c r="G536" i="15"/>
  <c r="H536" i="15" a="1"/>
  <c r="H536" i="15"/>
  <c r="I536" i="15" a="1"/>
  <c r="I536" i="15"/>
  <c r="J536" i="15" a="1"/>
  <c r="J536" i="15"/>
  <c r="B537" i="15" a="1"/>
  <c r="B537" i="15"/>
  <c r="C537" i="15" a="1"/>
  <c r="C537" i="15"/>
  <c r="D537" i="15" a="1"/>
  <c r="D537" i="15"/>
  <c r="E537" i="15" a="1"/>
  <c r="E537" i="15"/>
  <c r="F537" i="15" a="1"/>
  <c r="F537" i="15"/>
  <c r="G537" i="15" a="1"/>
  <c r="G537" i="15"/>
  <c r="H537" i="15" a="1"/>
  <c r="H537" i="15"/>
  <c r="I537" i="15" a="1"/>
  <c r="I537" i="15"/>
  <c r="J537" i="15" a="1"/>
  <c r="J537" i="15"/>
  <c r="B538" i="15" a="1"/>
  <c r="B538" i="15"/>
  <c r="C538" i="15" a="1"/>
  <c r="C538" i="15"/>
  <c r="D538" i="15" a="1"/>
  <c r="D538" i="15"/>
  <c r="E538" i="15" a="1"/>
  <c r="E538" i="15"/>
  <c r="F538" i="15" a="1"/>
  <c r="F538" i="15"/>
  <c r="G538" i="15" a="1"/>
  <c r="G538" i="15"/>
  <c r="H538" i="15" a="1"/>
  <c r="H538" i="15"/>
  <c r="I538" i="15" a="1"/>
  <c r="I538" i="15"/>
  <c r="J538" i="15" a="1"/>
  <c r="J538" i="15"/>
  <c r="B539" i="15" a="1"/>
  <c r="B539" i="15"/>
  <c r="C539" i="15" a="1"/>
  <c r="C539" i="15"/>
  <c r="D539" i="15" a="1"/>
  <c r="D539" i="15"/>
  <c r="E539" i="15" a="1"/>
  <c r="E539" i="15"/>
  <c r="F539" i="15" a="1"/>
  <c r="F539" i="15"/>
  <c r="G539" i="15" a="1"/>
  <c r="G539" i="15"/>
  <c r="H539" i="15" a="1"/>
  <c r="H539" i="15"/>
  <c r="I539" i="15" a="1"/>
  <c r="I539" i="15"/>
  <c r="J539" i="15" a="1"/>
  <c r="J539" i="15"/>
  <c r="B540" i="15" a="1"/>
  <c r="B540" i="15"/>
  <c r="C540" i="15" a="1"/>
  <c r="C540" i="15"/>
  <c r="D540" i="15" a="1"/>
  <c r="D540" i="15"/>
  <c r="E540" i="15" a="1"/>
  <c r="E540" i="15"/>
  <c r="F540" i="15" a="1"/>
  <c r="F540" i="15"/>
  <c r="G540" i="15" a="1"/>
  <c r="G540" i="15"/>
  <c r="H540" i="15" a="1"/>
  <c r="H540" i="15"/>
  <c r="I540" i="15" a="1"/>
  <c r="I540" i="15"/>
  <c r="J540" i="15" a="1"/>
  <c r="J540" i="15"/>
  <c r="B541" i="15" a="1"/>
  <c r="B541" i="15"/>
  <c r="C541" i="15" a="1"/>
  <c r="C541" i="15"/>
  <c r="D541" i="15" a="1"/>
  <c r="D541" i="15"/>
  <c r="E541" i="15" a="1"/>
  <c r="E541" i="15"/>
  <c r="F541" i="15" a="1"/>
  <c r="F541" i="15"/>
  <c r="G541" i="15" a="1"/>
  <c r="G541" i="15"/>
  <c r="H541" i="15" a="1"/>
  <c r="H541" i="15"/>
  <c r="I541" i="15" a="1"/>
  <c r="I541" i="15"/>
  <c r="J541" i="15" a="1"/>
  <c r="J541" i="15"/>
  <c r="B542" i="15" a="1"/>
  <c r="B542" i="15"/>
  <c r="C542" i="15" a="1"/>
  <c r="C542" i="15"/>
  <c r="D542" i="15" a="1"/>
  <c r="D542" i="15"/>
  <c r="E542" i="15" a="1"/>
  <c r="E542" i="15"/>
  <c r="F542" i="15" a="1"/>
  <c r="F542" i="15"/>
  <c r="G542" i="15" a="1"/>
  <c r="G542" i="15"/>
  <c r="H542" i="15" a="1"/>
  <c r="H542" i="15"/>
  <c r="I542" i="15" a="1"/>
  <c r="I542" i="15"/>
  <c r="J542" i="15" a="1"/>
  <c r="J542" i="15"/>
  <c r="B543" i="15" a="1"/>
  <c r="B543" i="15"/>
  <c r="C543" i="15" a="1"/>
  <c r="C543" i="15"/>
  <c r="D543" i="15" a="1"/>
  <c r="D543" i="15"/>
  <c r="E543" i="15" a="1"/>
  <c r="E543" i="15"/>
  <c r="F543" i="15" a="1"/>
  <c r="F543" i="15"/>
  <c r="G543" i="15" a="1"/>
  <c r="G543" i="15"/>
  <c r="H543" i="15" a="1"/>
  <c r="H543" i="15"/>
  <c r="I543" i="15" a="1"/>
  <c r="I543" i="15"/>
  <c r="J543" i="15" a="1"/>
  <c r="J543" i="15"/>
  <c r="B544" i="15" a="1"/>
  <c r="B544" i="15"/>
  <c r="C544" i="15" a="1"/>
  <c r="C544" i="15"/>
  <c r="D544" i="15" a="1"/>
  <c r="D544" i="15"/>
  <c r="E544" i="15" a="1"/>
  <c r="E544" i="15"/>
  <c r="F544" i="15" a="1"/>
  <c r="F544" i="15"/>
  <c r="G544" i="15" a="1"/>
  <c r="G544" i="15"/>
  <c r="H544" i="15" a="1"/>
  <c r="H544" i="15"/>
  <c r="I544" i="15" a="1"/>
  <c r="I544" i="15"/>
  <c r="J544" i="15" a="1"/>
  <c r="J544" i="15"/>
  <c r="B545" i="15" a="1"/>
  <c r="B545" i="15"/>
  <c r="C545" i="15" a="1"/>
  <c r="C545" i="15"/>
  <c r="D545" i="15" a="1"/>
  <c r="D545" i="15"/>
  <c r="E545" i="15" a="1"/>
  <c r="E545" i="15"/>
  <c r="F545" i="15" a="1"/>
  <c r="F545" i="15"/>
  <c r="G545" i="15" a="1"/>
  <c r="G545" i="15"/>
  <c r="H545" i="15" a="1"/>
  <c r="H545" i="15"/>
  <c r="I545" i="15" a="1"/>
  <c r="I545" i="15"/>
  <c r="J545" i="15" a="1"/>
  <c r="J545" i="15"/>
  <c r="B546" i="15" a="1"/>
  <c r="B546" i="15"/>
  <c r="C546" i="15" a="1"/>
  <c r="C546" i="15"/>
  <c r="D546" i="15" a="1"/>
  <c r="D546" i="15"/>
  <c r="E546" i="15" a="1"/>
  <c r="E546" i="15"/>
  <c r="F546" i="15" a="1"/>
  <c r="F546" i="15"/>
  <c r="G546" i="15" a="1"/>
  <c r="G546" i="15"/>
  <c r="H546" i="15" a="1"/>
  <c r="H546" i="15"/>
  <c r="I546" i="15" a="1"/>
  <c r="I546" i="15"/>
  <c r="J546" i="15" a="1"/>
  <c r="J546" i="15"/>
  <c r="B547" i="15" a="1"/>
  <c r="B547" i="15"/>
  <c r="C547" i="15" a="1"/>
  <c r="C547" i="15"/>
  <c r="D547" i="15" a="1"/>
  <c r="D547" i="15"/>
  <c r="E547" i="15" a="1"/>
  <c r="E547" i="15"/>
  <c r="F547" i="15" a="1"/>
  <c r="F547" i="15"/>
  <c r="G547" i="15" a="1"/>
  <c r="G547" i="15"/>
  <c r="H547" i="15" a="1"/>
  <c r="H547" i="15"/>
  <c r="I547" i="15" a="1"/>
  <c r="I547" i="15"/>
  <c r="J547" i="15" a="1"/>
  <c r="J547" i="15"/>
  <c r="B548" i="15" a="1"/>
  <c r="B548" i="15"/>
  <c r="C548" i="15" a="1"/>
  <c r="C548" i="15"/>
  <c r="D548" i="15" a="1"/>
  <c r="D548" i="15"/>
  <c r="E548" i="15" a="1"/>
  <c r="E548" i="15"/>
  <c r="F548" i="15" a="1"/>
  <c r="F548" i="15"/>
  <c r="G548" i="15" a="1"/>
  <c r="G548" i="15"/>
  <c r="H548" i="15" a="1"/>
  <c r="H548" i="15"/>
  <c r="I548" i="15" a="1"/>
  <c r="I548" i="15"/>
  <c r="J548" i="15" a="1"/>
  <c r="J548" i="15"/>
  <c r="B549" i="15" a="1"/>
  <c r="B549" i="15"/>
  <c r="C549" i="15" a="1"/>
  <c r="C549" i="15"/>
  <c r="D549" i="15" a="1"/>
  <c r="D549" i="15"/>
  <c r="E549" i="15" a="1"/>
  <c r="E549" i="15"/>
  <c r="F549" i="15" a="1"/>
  <c r="F549" i="15"/>
  <c r="G549" i="15" a="1"/>
  <c r="G549" i="15"/>
  <c r="H549" i="15" a="1"/>
  <c r="H549" i="15"/>
  <c r="I549" i="15" a="1"/>
  <c r="I549" i="15"/>
  <c r="J549" i="15" a="1"/>
  <c r="J549" i="15"/>
  <c r="B550" i="15" a="1"/>
  <c r="B550" i="15"/>
  <c r="C550" i="15" a="1"/>
  <c r="C550" i="15"/>
  <c r="D550" i="15" a="1"/>
  <c r="D550" i="15"/>
  <c r="E550" i="15" a="1"/>
  <c r="E550" i="15"/>
  <c r="F550" i="15" a="1"/>
  <c r="F550" i="15"/>
  <c r="G550" i="15" a="1"/>
  <c r="G550" i="15"/>
  <c r="H550" i="15" a="1"/>
  <c r="H550" i="15"/>
  <c r="I550" i="15" a="1"/>
  <c r="I550" i="15"/>
  <c r="J550" i="15" a="1"/>
  <c r="J550" i="15"/>
  <c r="B551" i="15" a="1"/>
  <c r="B551" i="15"/>
  <c r="C551" i="15" a="1"/>
  <c r="C551" i="15"/>
  <c r="D551" i="15" a="1"/>
  <c r="D551" i="15"/>
  <c r="E551" i="15" a="1"/>
  <c r="E551" i="15"/>
  <c r="F551" i="15" a="1"/>
  <c r="F551" i="15"/>
  <c r="G551" i="15" a="1"/>
  <c r="G551" i="15"/>
  <c r="H551" i="15" a="1"/>
  <c r="H551" i="15"/>
  <c r="I551" i="15" a="1"/>
  <c r="I551" i="15"/>
  <c r="J551" i="15" a="1"/>
  <c r="J551" i="15"/>
  <c r="B552" i="15" a="1"/>
  <c r="B552" i="15"/>
  <c r="C552" i="15" a="1"/>
  <c r="C552" i="15"/>
  <c r="D552" i="15" a="1"/>
  <c r="D552" i="15"/>
  <c r="E552" i="15" a="1"/>
  <c r="E552" i="15"/>
  <c r="F552" i="15" a="1"/>
  <c r="F552" i="15"/>
  <c r="G552" i="15" a="1"/>
  <c r="G552" i="15"/>
  <c r="H552" i="15" a="1"/>
  <c r="H552" i="15"/>
  <c r="I552" i="15" a="1"/>
  <c r="I552" i="15"/>
  <c r="J552" i="15" a="1"/>
  <c r="J552" i="15"/>
  <c r="B553" i="15" a="1"/>
  <c r="B553" i="15"/>
  <c r="C553" i="15" a="1"/>
  <c r="C553" i="15"/>
  <c r="D553" i="15" a="1"/>
  <c r="D553" i="15"/>
  <c r="E553" i="15" a="1"/>
  <c r="E553" i="15"/>
  <c r="F553" i="15" a="1"/>
  <c r="F553" i="15"/>
  <c r="G553" i="15" a="1"/>
  <c r="G553" i="15"/>
  <c r="H553" i="15" a="1"/>
  <c r="H553" i="15"/>
  <c r="I553" i="15" a="1"/>
  <c r="I553" i="15"/>
  <c r="J553" i="15" a="1"/>
  <c r="J553" i="15"/>
  <c r="B554" i="15" a="1"/>
  <c r="B554" i="15"/>
  <c r="C554" i="15" a="1"/>
  <c r="C554" i="15"/>
  <c r="D554" i="15" a="1"/>
  <c r="D554" i="15"/>
  <c r="E554" i="15" a="1"/>
  <c r="E554" i="15"/>
  <c r="F554" i="15" a="1"/>
  <c r="F554" i="15"/>
  <c r="G554" i="15" a="1"/>
  <c r="G554" i="15"/>
  <c r="H554" i="15" a="1"/>
  <c r="H554" i="15"/>
  <c r="I554" i="15" a="1"/>
  <c r="I554" i="15"/>
  <c r="J554" i="15" a="1"/>
  <c r="J554" i="15"/>
  <c r="B555" i="15" a="1"/>
  <c r="B555" i="15"/>
  <c r="C555" i="15" a="1"/>
  <c r="C555" i="15"/>
  <c r="D555" i="15" a="1"/>
  <c r="D555" i="15"/>
  <c r="E555" i="15" a="1"/>
  <c r="E555" i="15"/>
  <c r="F555" i="15" a="1"/>
  <c r="F555" i="15"/>
  <c r="G555" i="15" a="1"/>
  <c r="G555" i="15"/>
  <c r="H555" i="15" a="1"/>
  <c r="H555" i="15"/>
  <c r="I555" i="15" a="1"/>
  <c r="I555" i="15"/>
  <c r="J555" i="15" a="1"/>
  <c r="J555" i="15"/>
  <c r="B556" i="15" a="1"/>
  <c r="B556" i="15"/>
  <c r="C556" i="15" a="1"/>
  <c r="C556" i="15"/>
  <c r="D556" i="15" a="1"/>
  <c r="D556" i="15"/>
  <c r="E556" i="15" a="1"/>
  <c r="E556" i="15"/>
  <c r="F556" i="15" a="1"/>
  <c r="F556" i="15"/>
  <c r="G556" i="15" a="1"/>
  <c r="G556" i="15"/>
  <c r="H556" i="15" a="1"/>
  <c r="H556" i="15"/>
  <c r="I556" i="15" a="1"/>
  <c r="I556" i="15"/>
  <c r="J556" i="15" a="1"/>
  <c r="J556" i="15"/>
  <c r="B557" i="15" a="1"/>
  <c r="B557" i="15"/>
  <c r="C557" i="15" a="1"/>
  <c r="C557" i="15"/>
  <c r="D557" i="15" a="1"/>
  <c r="D557" i="15"/>
  <c r="E557" i="15" a="1"/>
  <c r="E557" i="15"/>
  <c r="F557" i="15" a="1"/>
  <c r="F557" i="15"/>
  <c r="G557" i="15" a="1"/>
  <c r="G557" i="15"/>
  <c r="H557" i="15" a="1"/>
  <c r="H557" i="15"/>
  <c r="I557" i="15" a="1"/>
  <c r="I557" i="15"/>
  <c r="J557" i="15" a="1"/>
  <c r="J557" i="15"/>
  <c r="B558" i="15" a="1"/>
  <c r="B558" i="15"/>
  <c r="C558" i="15" a="1"/>
  <c r="C558" i="15"/>
  <c r="D558" i="15" a="1"/>
  <c r="D558" i="15"/>
  <c r="E558" i="15" a="1"/>
  <c r="E558" i="15"/>
  <c r="F558" i="15" a="1"/>
  <c r="F558" i="15"/>
  <c r="G558" i="15" a="1"/>
  <c r="G558" i="15"/>
  <c r="H558" i="15" a="1"/>
  <c r="H558" i="15"/>
  <c r="I558" i="15" a="1"/>
  <c r="I558" i="15"/>
  <c r="J558" i="15" a="1"/>
  <c r="J558" i="15"/>
  <c r="B559" i="15" a="1"/>
  <c r="B559" i="15"/>
  <c r="C559" i="15" a="1"/>
  <c r="C559" i="15"/>
  <c r="D559" i="15" a="1"/>
  <c r="D559" i="15"/>
  <c r="E559" i="15" a="1"/>
  <c r="E559" i="15"/>
  <c r="F559" i="15" a="1"/>
  <c r="F559" i="15"/>
  <c r="G559" i="15" a="1"/>
  <c r="G559" i="15"/>
  <c r="H559" i="15" a="1"/>
  <c r="H559" i="15"/>
  <c r="I559" i="15" a="1"/>
  <c r="I559" i="15"/>
  <c r="J559" i="15" a="1"/>
  <c r="J559" i="15"/>
  <c r="B560" i="15" a="1"/>
  <c r="B560" i="15"/>
  <c r="C560" i="15" a="1"/>
  <c r="C560" i="15"/>
  <c r="D560" i="15" a="1"/>
  <c r="D560" i="15"/>
  <c r="E560" i="15" a="1"/>
  <c r="E560" i="15"/>
  <c r="F560" i="15" a="1"/>
  <c r="F560" i="15"/>
  <c r="G560" i="15" a="1"/>
  <c r="G560" i="15"/>
  <c r="H560" i="15" a="1"/>
  <c r="H560" i="15"/>
  <c r="I560" i="15" a="1"/>
  <c r="I560" i="15"/>
  <c r="J560" i="15" a="1"/>
  <c r="J560" i="15"/>
  <c r="B561" i="15" a="1"/>
  <c r="B561" i="15"/>
  <c r="C561" i="15" a="1"/>
  <c r="C561" i="15"/>
  <c r="D561" i="15" a="1"/>
  <c r="D561" i="15"/>
  <c r="E561" i="15" a="1"/>
  <c r="E561" i="15"/>
  <c r="F561" i="15" a="1"/>
  <c r="F561" i="15"/>
  <c r="G561" i="15" a="1"/>
  <c r="G561" i="15"/>
  <c r="H561" i="15" a="1"/>
  <c r="H561" i="15"/>
  <c r="I561" i="15" a="1"/>
  <c r="I561" i="15"/>
  <c r="J561" i="15" a="1"/>
  <c r="J561" i="15"/>
  <c r="B562" i="15" a="1"/>
  <c r="B562" i="15"/>
  <c r="C562" i="15" a="1"/>
  <c r="C562" i="15"/>
  <c r="D562" i="15" a="1"/>
  <c r="D562" i="15"/>
  <c r="E562" i="15" a="1"/>
  <c r="E562" i="15"/>
  <c r="F562" i="15" a="1"/>
  <c r="F562" i="15"/>
  <c r="G562" i="15" a="1"/>
  <c r="G562" i="15"/>
  <c r="H562" i="15" a="1"/>
  <c r="H562" i="15"/>
  <c r="I562" i="15" a="1"/>
  <c r="I562" i="15"/>
  <c r="J562" i="15" a="1"/>
  <c r="J562" i="15"/>
  <c r="B563" i="15" a="1"/>
  <c r="B563" i="15"/>
  <c r="C563" i="15" a="1"/>
  <c r="C563" i="15"/>
  <c r="D563" i="15" a="1"/>
  <c r="D563" i="15"/>
  <c r="E563" i="15" a="1"/>
  <c r="E563" i="15"/>
  <c r="F563" i="15" a="1"/>
  <c r="F563" i="15"/>
  <c r="G563" i="15" a="1"/>
  <c r="G563" i="15"/>
  <c r="H563" i="15" a="1"/>
  <c r="H563" i="15"/>
  <c r="I563" i="15" a="1"/>
  <c r="I563" i="15"/>
  <c r="J563" i="15" a="1"/>
  <c r="J563" i="15"/>
  <c r="B564" i="15" a="1"/>
  <c r="B564" i="15"/>
  <c r="C564" i="15" a="1"/>
  <c r="C564" i="15"/>
  <c r="D564" i="15" a="1"/>
  <c r="D564" i="15"/>
  <c r="E564" i="15" a="1"/>
  <c r="E564" i="15"/>
  <c r="F564" i="15" a="1"/>
  <c r="F564" i="15"/>
  <c r="G564" i="15" a="1"/>
  <c r="G564" i="15"/>
  <c r="H564" i="15" a="1"/>
  <c r="H564" i="15"/>
  <c r="I564" i="15" a="1"/>
  <c r="I564" i="15"/>
  <c r="J564" i="15" a="1"/>
  <c r="J564" i="15"/>
  <c r="B565" i="15" a="1"/>
  <c r="B565" i="15"/>
  <c r="C565" i="15" a="1"/>
  <c r="C565" i="15"/>
  <c r="D565" i="15" a="1"/>
  <c r="D565" i="15"/>
  <c r="E565" i="15" a="1"/>
  <c r="E565" i="15"/>
  <c r="F565" i="15" a="1"/>
  <c r="F565" i="15"/>
  <c r="G565" i="15" a="1"/>
  <c r="G565" i="15"/>
  <c r="H565" i="15" a="1"/>
  <c r="H565" i="15"/>
  <c r="I565" i="15" a="1"/>
  <c r="I565" i="15"/>
  <c r="J565" i="15" a="1"/>
  <c r="J565" i="15"/>
  <c r="B566" i="15" a="1"/>
  <c r="B566" i="15"/>
  <c r="C566" i="15" a="1"/>
  <c r="C566" i="15"/>
  <c r="D566" i="15" a="1"/>
  <c r="D566" i="15"/>
  <c r="E566" i="15" a="1"/>
  <c r="E566" i="15"/>
  <c r="F566" i="15" a="1"/>
  <c r="F566" i="15"/>
  <c r="G566" i="15" a="1"/>
  <c r="G566" i="15"/>
  <c r="H566" i="15" a="1"/>
  <c r="H566" i="15"/>
  <c r="I566" i="15" a="1"/>
  <c r="I566" i="15"/>
  <c r="J566" i="15" a="1"/>
  <c r="J566" i="15"/>
  <c r="B567" i="15" a="1"/>
  <c r="B567" i="15"/>
  <c r="C567" i="15" a="1"/>
  <c r="C567" i="15"/>
  <c r="D567" i="15" a="1"/>
  <c r="D567" i="15"/>
  <c r="E567" i="15" a="1"/>
  <c r="E567" i="15"/>
  <c r="F567" i="15" a="1"/>
  <c r="F567" i="15"/>
  <c r="G567" i="15" a="1"/>
  <c r="G567" i="15"/>
  <c r="H567" i="15" a="1"/>
  <c r="H567" i="15"/>
  <c r="I567" i="15" a="1"/>
  <c r="I567" i="15"/>
  <c r="J567" i="15" a="1"/>
  <c r="J567" i="15"/>
  <c r="B568" i="15" a="1"/>
  <c r="B568" i="15"/>
  <c r="C568" i="15" a="1"/>
  <c r="C568" i="15"/>
  <c r="D568" i="15" a="1"/>
  <c r="D568" i="15"/>
  <c r="E568" i="15" a="1"/>
  <c r="E568" i="15"/>
  <c r="F568" i="15" a="1"/>
  <c r="F568" i="15"/>
  <c r="G568" i="15" a="1"/>
  <c r="G568" i="15"/>
  <c r="H568" i="15" a="1"/>
  <c r="H568" i="15"/>
  <c r="I568" i="15" a="1"/>
  <c r="I568" i="15"/>
  <c r="J568" i="15" a="1"/>
  <c r="J568" i="15"/>
  <c r="B569" i="15" a="1"/>
  <c r="B569" i="15"/>
  <c r="C569" i="15" a="1"/>
  <c r="C569" i="15"/>
  <c r="D569" i="15" a="1"/>
  <c r="D569" i="15"/>
  <c r="E569" i="15" a="1"/>
  <c r="E569" i="15"/>
  <c r="F569" i="15" a="1"/>
  <c r="F569" i="15"/>
  <c r="G569" i="15" a="1"/>
  <c r="G569" i="15"/>
  <c r="H569" i="15" a="1"/>
  <c r="H569" i="15"/>
  <c r="I569" i="15" a="1"/>
  <c r="I569" i="15"/>
  <c r="J569" i="15" a="1"/>
  <c r="J569" i="15"/>
  <c r="B570" i="15" a="1"/>
  <c r="B570" i="15"/>
  <c r="C570" i="15" a="1"/>
  <c r="C570" i="15"/>
  <c r="D570" i="15" a="1"/>
  <c r="D570" i="15"/>
  <c r="E570" i="15" a="1"/>
  <c r="E570" i="15"/>
  <c r="F570" i="15" a="1"/>
  <c r="F570" i="15"/>
  <c r="G570" i="15" a="1"/>
  <c r="G570" i="15"/>
  <c r="H570" i="15" a="1"/>
  <c r="H570" i="15"/>
  <c r="I570" i="15" a="1"/>
  <c r="I570" i="15"/>
  <c r="J570" i="15" a="1"/>
  <c r="J570" i="15"/>
  <c r="B571" i="15" a="1"/>
  <c r="B571" i="15"/>
  <c r="C571" i="15" a="1"/>
  <c r="C571" i="15"/>
  <c r="D571" i="15" a="1"/>
  <c r="D571" i="15"/>
  <c r="E571" i="15" a="1"/>
  <c r="E571" i="15"/>
  <c r="F571" i="15" a="1"/>
  <c r="F571" i="15"/>
  <c r="G571" i="15" a="1"/>
  <c r="G571" i="15"/>
  <c r="H571" i="15" a="1"/>
  <c r="H571" i="15"/>
  <c r="I571" i="15" a="1"/>
  <c r="I571" i="15"/>
  <c r="J571" i="15" a="1"/>
  <c r="J571" i="15"/>
  <c r="B572" i="15" a="1"/>
  <c r="B572" i="15"/>
  <c r="C572" i="15" a="1"/>
  <c r="C572" i="15"/>
  <c r="D572" i="15" a="1"/>
  <c r="D572" i="15"/>
  <c r="E572" i="15" a="1"/>
  <c r="E572" i="15"/>
  <c r="F572" i="15" a="1"/>
  <c r="F572" i="15"/>
  <c r="G572" i="15" a="1"/>
  <c r="G572" i="15"/>
  <c r="H572" i="15" a="1"/>
  <c r="H572" i="15"/>
  <c r="I572" i="15" a="1"/>
  <c r="I572" i="15"/>
  <c r="J572" i="15" a="1"/>
  <c r="J572" i="15"/>
  <c r="B573" i="15" a="1"/>
  <c r="B573" i="15"/>
  <c r="C573" i="15" a="1"/>
  <c r="C573" i="15"/>
  <c r="D573" i="15" a="1"/>
  <c r="D573" i="15"/>
  <c r="E573" i="15" a="1"/>
  <c r="E573" i="15"/>
  <c r="F573" i="15" a="1"/>
  <c r="F573" i="15"/>
  <c r="G573" i="15" a="1"/>
  <c r="G573" i="15"/>
  <c r="H573" i="15" a="1"/>
  <c r="H573" i="15"/>
  <c r="I573" i="15" a="1"/>
  <c r="I573" i="15"/>
  <c r="J573" i="15" a="1"/>
  <c r="J573" i="15"/>
  <c r="B574" i="15" a="1"/>
  <c r="B574" i="15"/>
  <c r="C574" i="15" a="1"/>
  <c r="C574" i="15"/>
  <c r="D574" i="15" a="1"/>
  <c r="D574" i="15"/>
  <c r="E574" i="15" a="1"/>
  <c r="E574" i="15"/>
  <c r="F574" i="15" a="1"/>
  <c r="F574" i="15"/>
  <c r="G574" i="15" a="1"/>
  <c r="G574" i="15"/>
  <c r="H574" i="15" a="1"/>
  <c r="H574" i="15"/>
  <c r="I574" i="15" a="1"/>
  <c r="I574" i="15"/>
  <c r="J574" i="15" a="1"/>
  <c r="J574" i="15"/>
  <c r="B575" i="15" a="1"/>
  <c r="B575" i="15"/>
  <c r="C575" i="15" a="1"/>
  <c r="C575" i="15"/>
  <c r="D575" i="15" a="1"/>
  <c r="D575" i="15"/>
  <c r="E575" i="15" a="1"/>
  <c r="E575" i="15"/>
  <c r="F575" i="15" a="1"/>
  <c r="F575" i="15"/>
  <c r="G575" i="15" a="1"/>
  <c r="G575" i="15"/>
  <c r="H575" i="15" a="1"/>
  <c r="H575" i="15"/>
  <c r="I575" i="15" a="1"/>
  <c r="I575" i="15"/>
  <c r="J575" i="15" a="1"/>
  <c r="J575" i="15"/>
  <c r="B576" i="15" a="1"/>
  <c r="B576" i="15"/>
  <c r="C576" i="15" a="1"/>
  <c r="C576" i="15"/>
  <c r="D576" i="15" a="1"/>
  <c r="D576" i="15"/>
  <c r="E576" i="15" a="1"/>
  <c r="E576" i="15"/>
  <c r="F576" i="15" a="1"/>
  <c r="F576" i="15"/>
  <c r="G576" i="15" a="1"/>
  <c r="G576" i="15"/>
  <c r="H576" i="15" a="1"/>
  <c r="H576" i="15"/>
  <c r="I576" i="15" a="1"/>
  <c r="I576" i="15"/>
  <c r="J576" i="15" a="1"/>
  <c r="J576" i="15"/>
  <c r="B577" i="15" a="1"/>
  <c r="B577" i="15"/>
  <c r="C577" i="15" a="1"/>
  <c r="C577" i="15"/>
  <c r="D577" i="15" a="1"/>
  <c r="D577" i="15"/>
  <c r="E577" i="15" a="1"/>
  <c r="E577" i="15"/>
  <c r="F577" i="15" a="1"/>
  <c r="F577" i="15"/>
  <c r="G577" i="15" a="1"/>
  <c r="G577" i="15"/>
  <c r="H577" i="15" a="1"/>
  <c r="H577" i="15"/>
  <c r="I577" i="15" a="1"/>
  <c r="I577" i="15"/>
  <c r="J577" i="15" a="1"/>
  <c r="J577" i="15"/>
  <c r="B578" i="15" a="1"/>
  <c r="B578" i="15"/>
  <c r="C578" i="15" a="1"/>
  <c r="C578" i="15"/>
  <c r="D578" i="15" a="1"/>
  <c r="D578" i="15"/>
  <c r="E578" i="15" a="1"/>
  <c r="E578" i="15"/>
  <c r="F578" i="15" a="1"/>
  <c r="F578" i="15"/>
  <c r="G578" i="15" a="1"/>
  <c r="G578" i="15"/>
  <c r="H578" i="15" a="1"/>
  <c r="H578" i="15"/>
  <c r="I578" i="15" a="1"/>
  <c r="I578" i="15"/>
  <c r="J578" i="15" a="1"/>
  <c r="J578" i="15"/>
  <c r="B579" i="15" a="1"/>
  <c r="B579" i="15"/>
  <c r="C579" i="15" a="1"/>
  <c r="C579" i="15"/>
  <c r="D579" i="15" a="1"/>
  <c r="D579" i="15"/>
  <c r="E579" i="15" a="1"/>
  <c r="E579" i="15"/>
  <c r="F579" i="15" a="1"/>
  <c r="F579" i="15"/>
  <c r="G579" i="15" a="1"/>
  <c r="G579" i="15"/>
  <c r="H579" i="15" a="1"/>
  <c r="H579" i="15"/>
  <c r="I579" i="15" a="1"/>
  <c r="I579" i="15"/>
  <c r="J579" i="15" a="1"/>
  <c r="J579" i="15"/>
  <c r="B580" i="15" a="1"/>
  <c r="B580" i="15"/>
  <c r="C580" i="15" a="1"/>
  <c r="C580" i="15"/>
  <c r="D580" i="15" a="1"/>
  <c r="D580" i="15"/>
  <c r="E580" i="15" a="1"/>
  <c r="E580" i="15"/>
  <c r="F580" i="15" a="1"/>
  <c r="F580" i="15"/>
  <c r="G580" i="15" a="1"/>
  <c r="G580" i="15"/>
  <c r="H580" i="15" a="1"/>
  <c r="H580" i="15"/>
  <c r="I580" i="15" a="1"/>
  <c r="I580" i="15"/>
  <c r="J580" i="15" a="1"/>
  <c r="J580" i="15"/>
  <c r="B581" i="15" a="1"/>
  <c r="B581" i="15"/>
  <c r="C581" i="15" a="1"/>
  <c r="C581" i="15"/>
  <c r="D581" i="15" a="1"/>
  <c r="D581" i="15"/>
  <c r="E581" i="15" a="1"/>
  <c r="E581" i="15"/>
  <c r="F581" i="15" a="1"/>
  <c r="F581" i="15"/>
  <c r="G581" i="15" a="1"/>
  <c r="G581" i="15"/>
  <c r="H581" i="15" a="1"/>
  <c r="H581" i="15"/>
  <c r="I581" i="15" a="1"/>
  <c r="I581" i="15"/>
  <c r="J581" i="15" a="1"/>
  <c r="J581" i="15"/>
  <c r="B582" i="15" a="1"/>
  <c r="B582" i="15"/>
  <c r="C582" i="15" a="1"/>
  <c r="C582" i="15"/>
  <c r="D582" i="15" a="1"/>
  <c r="D582" i="15"/>
  <c r="E582" i="15" a="1"/>
  <c r="E582" i="15"/>
  <c r="F582" i="15" a="1"/>
  <c r="F582" i="15"/>
  <c r="G582" i="15" a="1"/>
  <c r="G582" i="15"/>
  <c r="H582" i="15" a="1"/>
  <c r="H582" i="15"/>
  <c r="I582" i="15" a="1"/>
  <c r="I582" i="15"/>
  <c r="J582" i="15" a="1"/>
  <c r="J582" i="15"/>
  <c r="B583" i="15" a="1"/>
  <c r="B583" i="15"/>
  <c r="C583" i="15" a="1"/>
  <c r="C583" i="15"/>
  <c r="D583" i="15" a="1"/>
  <c r="D583" i="15"/>
  <c r="E583" i="15" a="1"/>
  <c r="E583" i="15"/>
  <c r="F583" i="15" a="1"/>
  <c r="F583" i="15"/>
  <c r="G583" i="15" a="1"/>
  <c r="G583" i="15"/>
  <c r="H583" i="15" a="1"/>
  <c r="H583" i="15"/>
  <c r="I583" i="15" a="1"/>
  <c r="I583" i="15"/>
  <c r="J583" i="15" a="1"/>
  <c r="J583" i="15"/>
  <c r="B584" i="15" a="1"/>
  <c r="B584" i="15"/>
  <c r="C584" i="15" a="1"/>
  <c r="C584" i="15"/>
  <c r="D584" i="15" a="1"/>
  <c r="D584" i="15"/>
  <c r="E584" i="15" a="1"/>
  <c r="E584" i="15"/>
  <c r="F584" i="15" a="1"/>
  <c r="F584" i="15"/>
  <c r="G584" i="15" a="1"/>
  <c r="G584" i="15"/>
  <c r="H584" i="15" a="1"/>
  <c r="H584" i="15"/>
  <c r="I584" i="15" a="1"/>
  <c r="I584" i="15"/>
  <c r="J584" i="15" a="1"/>
  <c r="J584" i="15"/>
  <c r="B585" i="15" a="1"/>
  <c r="B585" i="15"/>
  <c r="C585" i="15" a="1"/>
  <c r="C585" i="15"/>
  <c r="D585" i="15" a="1"/>
  <c r="D585" i="15"/>
  <c r="E585" i="15" a="1"/>
  <c r="E585" i="15"/>
  <c r="F585" i="15" a="1"/>
  <c r="F585" i="15"/>
  <c r="G585" i="15" a="1"/>
  <c r="G585" i="15"/>
  <c r="H585" i="15" a="1"/>
  <c r="H585" i="15"/>
  <c r="I585" i="15" a="1"/>
  <c r="I585" i="15"/>
  <c r="J585" i="15" a="1"/>
  <c r="J585" i="15"/>
  <c r="B586" i="15" a="1"/>
  <c r="B586" i="15"/>
  <c r="C586" i="15" a="1"/>
  <c r="C586" i="15"/>
  <c r="D586" i="15" a="1"/>
  <c r="D586" i="15"/>
  <c r="E586" i="15" a="1"/>
  <c r="E586" i="15"/>
  <c r="F586" i="15" a="1"/>
  <c r="F586" i="15"/>
  <c r="G586" i="15" a="1"/>
  <c r="G586" i="15"/>
  <c r="H586" i="15" a="1"/>
  <c r="H586" i="15"/>
  <c r="I586" i="15" a="1"/>
  <c r="I586" i="15"/>
  <c r="J586" i="15" a="1"/>
  <c r="J586" i="15"/>
  <c r="B587" i="15" a="1"/>
  <c r="B587" i="15"/>
  <c r="C587" i="15" a="1"/>
  <c r="C587" i="15"/>
  <c r="D587" i="15" a="1"/>
  <c r="D587" i="15"/>
  <c r="E587" i="15" a="1"/>
  <c r="E587" i="15"/>
  <c r="F587" i="15" a="1"/>
  <c r="F587" i="15"/>
  <c r="G587" i="15" a="1"/>
  <c r="G587" i="15"/>
  <c r="H587" i="15" a="1"/>
  <c r="H587" i="15"/>
  <c r="I587" i="15" a="1"/>
  <c r="I587" i="15"/>
  <c r="J587" i="15" a="1"/>
  <c r="J587" i="15"/>
  <c r="B589" i="15" a="1"/>
  <c r="B589" i="15"/>
  <c r="C589" i="15" a="1"/>
  <c r="C589" i="15"/>
  <c r="D589" i="15" a="1"/>
  <c r="D589" i="15"/>
  <c r="E589" i="15" a="1"/>
  <c r="E589" i="15"/>
  <c r="F589" i="15" a="1"/>
  <c r="F589" i="15"/>
  <c r="G589" i="15" a="1"/>
  <c r="G589" i="15"/>
  <c r="H589" i="15" a="1"/>
  <c r="H589" i="15"/>
  <c r="I589" i="15" a="1"/>
  <c r="I589" i="15"/>
  <c r="J589" i="15" a="1"/>
  <c r="J589" i="15"/>
  <c r="B590" i="15" a="1"/>
  <c r="B590" i="15"/>
  <c r="C590" i="15" a="1"/>
  <c r="C590" i="15"/>
  <c r="D590" i="15" a="1"/>
  <c r="D590" i="15"/>
  <c r="E590" i="15" a="1"/>
  <c r="E590" i="15"/>
  <c r="F590" i="15" a="1"/>
  <c r="F590" i="15"/>
  <c r="G590" i="15" a="1"/>
  <c r="G590" i="15"/>
  <c r="H590" i="15" a="1"/>
  <c r="H590" i="15"/>
  <c r="I590" i="15" a="1"/>
  <c r="I590" i="15"/>
  <c r="J590" i="15" a="1"/>
  <c r="J590" i="15"/>
  <c r="B591" i="15" a="1"/>
  <c r="B591" i="15"/>
  <c r="C591" i="15" a="1"/>
  <c r="C591" i="15"/>
  <c r="D591" i="15" a="1"/>
  <c r="D591" i="15"/>
  <c r="E591" i="15" a="1"/>
  <c r="E591" i="15"/>
  <c r="F591" i="15" a="1"/>
  <c r="F591" i="15"/>
  <c r="G591" i="15" a="1"/>
  <c r="G591" i="15"/>
  <c r="H591" i="15" a="1"/>
  <c r="H591" i="15"/>
  <c r="I591" i="15" a="1"/>
  <c r="I591" i="15"/>
  <c r="J591" i="15" a="1"/>
  <c r="J591" i="15"/>
  <c r="B592" i="15" a="1"/>
  <c r="B592" i="15"/>
  <c r="C592" i="15" a="1"/>
  <c r="C592" i="15"/>
  <c r="D592" i="15" a="1"/>
  <c r="D592" i="15"/>
  <c r="E592" i="15" a="1"/>
  <c r="E592" i="15"/>
  <c r="F592" i="15" a="1"/>
  <c r="F592" i="15"/>
  <c r="G592" i="15" a="1"/>
  <c r="G592" i="15"/>
  <c r="H592" i="15" a="1"/>
  <c r="H592" i="15"/>
  <c r="I592" i="15" a="1"/>
  <c r="I592" i="15"/>
  <c r="J592" i="15" a="1"/>
  <c r="J592" i="15"/>
  <c r="B593" i="15" a="1"/>
  <c r="B593" i="15"/>
  <c r="C593" i="15" a="1"/>
  <c r="C593" i="15"/>
  <c r="D593" i="15" a="1"/>
  <c r="D593" i="15"/>
  <c r="E593" i="15" a="1"/>
  <c r="E593" i="15"/>
  <c r="F593" i="15" a="1"/>
  <c r="F593" i="15"/>
  <c r="G593" i="15" a="1"/>
  <c r="G593" i="15"/>
  <c r="H593" i="15" a="1"/>
  <c r="H593" i="15"/>
  <c r="I593" i="15" a="1"/>
  <c r="I593" i="15"/>
  <c r="J593" i="15" a="1"/>
  <c r="J593" i="15"/>
  <c r="B594" i="15" a="1"/>
  <c r="B594" i="15"/>
  <c r="C594" i="15" a="1"/>
  <c r="C594" i="15"/>
  <c r="D594" i="15" a="1"/>
  <c r="D594" i="15"/>
  <c r="E594" i="15" a="1"/>
  <c r="E594" i="15"/>
  <c r="F594" i="15" a="1"/>
  <c r="F594" i="15"/>
  <c r="G594" i="15" a="1"/>
  <c r="G594" i="15"/>
  <c r="H594" i="15" a="1"/>
  <c r="H594" i="15"/>
  <c r="I594" i="15" a="1"/>
  <c r="I594" i="15"/>
  <c r="J594" i="15" a="1"/>
  <c r="J594" i="15"/>
  <c r="B595" i="15" a="1"/>
  <c r="B595" i="15"/>
  <c r="C595" i="15" a="1"/>
  <c r="C595" i="15"/>
  <c r="D595" i="15" a="1"/>
  <c r="D595" i="15"/>
  <c r="E595" i="15" a="1"/>
  <c r="E595" i="15"/>
  <c r="F595" i="15" a="1"/>
  <c r="F595" i="15"/>
  <c r="G595" i="15" a="1"/>
  <c r="G595" i="15"/>
  <c r="H595" i="15" a="1"/>
  <c r="H595" i="15"/>
  <c r="I595" i="15" a="1"/>
  <c r="I595" i="15"/>
  <c r="J595" i="15" a="1"/>
  <c r="J595" i="15"/>
  <c r="B596" i="15" a="1"/>
  <c r="B596" i="15"/>
  <c r="C596" i="15" a="1"/>
  <c r="C596" i="15"/>
  <c r="D596" i="15" a="1"/>
  <c r="D596" i="15"/>
  <c r="E596" i="15" a="1"/>
  <c r="E596" i="15"/>
  <c r="F596" i="15" a="1"/>
  <c r="F596" i="15"/>
  <c r="G596" i="15" a="1"/>
  <c r="G596" i="15"/>
  <c r="H596" i="15" a="1"/>
  <c r="H596" i="15"/>
  <c r="I596" i="15" a="1"/>
  <c r="I596" i="15"/>
  <c r="J596" i="15" a="1"/>
  <c r="J596" i="15"/>
  <c r="B597" i="15" a="1"/>
  <c r="B597" i="15"/>
  <c r="C597" i="15" a="1"/>
  <c r="C597" i="15"/>
  <c r="D597" i="15" a="1"/>
  <c r="D597" i="15"/>
  <c r="E597" i="15" a="1"/>
  <c r="E597" i="15"/>
  <c r="F597" i="15" a="1"/>
  <c r="F597" i="15"/>
  <c r="G597" i="15" a="1"/>
  <c r="G597" i="15"/>
  <c r="H597" i="15" a="1"/>
  <c r="H597" i="15"/>
  <c r="I597" i="15" a="1"/>
  <c r="I597" i="15"/>
  <c r="J597" i="15" a="1"/>
  <c r="J597" i="15"/>
  <c r="B598" i="15" a="1"/>
  <c r="B598" i="15"/>
  <c r="C598" i="15" a="1"/>
  <c r="C598" i="15"/>
  <c r="D598" i="15" a="1"/>
  <c r="D598" i="15"/>
  <c r="E598" i="15" a="1"/>
  <c r="E598" i="15"/>
  <c r="F598" i="15" a="1"/>
  <c r="F598" i="15"/>
  <c r="G598" i="15" a="1"/>
  <c r="G598" i="15"/>
  <c r="H598" i="15" a="1"/>
  <c r="H598" i="15"/>
  <c r="I598" i="15" a="1"/>
  <c r="I598" i="15"/>
  <c r="J598" i="15" a="1"/>
  <c r="J598" i="15"/>
  <c r="B599" i="15" a="1"/>
  <c r="B599" i="15"/>
  <c r="C599" i="15" a="1"/>
  <c r="C599" i="15"/>
  <c r="D599" i="15" a="1"/>
  <c r="D599" i="15"/>
  <c r="E599" i="15" a="1"/>
  <c r="E599" i="15"/>
  <c r="F599" i="15" a="1"/>
  <c r="F599" i="15"/>
  <c r="G599" i="15" a="1"/>
  <c r="G599" i="15"/>
  <c r="H599" i="15" a="1"/>
  <c r="H599" i="15"/>
  <c r="I599" i="15" a="1"/>
  <c r="I599" i="15"/>
  <c r="J599" i="15" a="1"/>
  <c r="J599" i="15"/>
  <c r="B600" i="15" a="1"/>
  <c r="B600" i="15"/>
  <c r="C600" i="15" a="1"/>
  <c r="C600" i="15"/>
  <c r="D600" i="15" a="1"/>
  <c r="D600" i="15"/>
  <c r="E600" i="15" a="1"/>
  <c r="E600" i="15"/>
  <c r="F600" i="15" a="1"/>
  <c r="F600" i="15"/>
  <c r="G600" i="15" a="1"/>
  <c r="G600" i="15"/>
  <c r="H600" i="15" a="1"/>
  <c r="H600" i="15"/>
  <c r="I600" i="15" a="1"/>
  <c r="I600" i="15"/>
  <c r="J600" i="15" a="1"/>
  <c r="J600" i="15"/>
  <c r="B601" i="15" a="1"/>
  <c r="B601" i="15"/>
  <c r="C601" i="15" a="1"/>
  <c r="C601" i="15"/>
  <c r="D601" i="15" a="1"/>
  <c r="D601" i="15"/>
  <c r="E601" i="15" a="1"/>
  <c r="E601" i="15"/>
  <c r="F601" i="15" a="1"/>
  <c r="F601" i="15"/>
  <c r="G601" i="15" a="1"/>
  <c r="G601" i="15"/>
  <c r="H601" i="15" a="1"/>
  <c r="H601" i="15"/>
  <c r="I601" i="15" a="1"/>
  <c r="I601" i="15"/>
  <c r="J601" i="15" a="1"/>
  <c r="J601" i="15"/>
  <c r="B602" i="15" a="1"/>
  <c r="B602" i="15"/>
  <c r="C602" i="15" a="1"/>
  <c r="C602" i="15"/>
  <c r="D602" i="15" a="1"/>
  <c r="D602" i="15"/>
  <c r="E602" i="15" a="1"/>
  <c r="E602" i="15"/>
  <c r="F602" i="15" a="1"/>
  <c r="F602" i="15"/>
  <c r="G602" i="15" a="1"/>
  <c r="G602" i="15"/>
  <c r="H602" i="15" a="1"/>
  <c r="H602" i="15"/>
  <c r="I602" i="15" a="1"/>
  <c r="I602" i="15"/>
  <c r="J602" i="15" a="1"/>
  <c r="J602" i="15"/>
  <c r="B603" i="15" a="1"/>
  <c r="B603" i="15"/>
  <c r="C603" i="15" a="1"/>
  <c r="C603" i="15"/>
  <c r="D603" i="15" a="1"/>
  <c r="D603" i="15"/>
  <c r="E603" i="15" a="1"/>
  <c r="E603" i="15"/>
  <c r="F603" i="15" a="1"/>
  <c r="F603" i="15"/>
  <c r="G603" i="15" a="1"/>
  <c r="G603" i="15"/>
  <c r="H603" i="15" a="1"/>
  <c r="H603" i="15"/>
  <c r="I603" i="15" a="1"/>
  <c r="I603" i="15"/>
  <c r="J603" i="15" a="1"/>
  <c r="J603" i="15"/>
  <c r="B604" i="15" a="1"/>
  <c r="B604" i="15"/>
  <c r="C604" i="15" a="1"/>
  <c r="C604" i="15"/>
  <c r="D604" i="15" a="1"/>
  <c r="D604" i="15"/>
  <c r="E604" i="15" a="1"/>
  <c r="E604" i="15"/>
  <c r="F604" i="15" a="1"/>
  <c r="F604" i="15"/>
  <c r="G604" i="15" a="1"/>
  <c r="G604" i="15"/>
  <c r="H604" i="15" a="1"/>
  <c r="H604" i="15"/>
  <c r="I604" i="15" a="1"/>
  <c r="I604" i="15"/>
  <c r="J604" i="15" a="1"/>
  <c r="J604" i="15"/>
  <c r="B605" i="15" a="1"/>
  <c r="B605" i="15"/>
  <c r="C605" i="15" a="1"/>
  <c r="C605" i="15"/>
  <c r="D605" i="15" a="1"/>
  <c r="D605" i="15"/>
  <c r="E605" i="15" a="1"/>
  <c r="E605" i="15"/>
  <c r="F605" i="15" a="1"/>
  <c r="F605" i="15"/>
  <c r="G605" i="15" a="1"/>
  <c r="G605" i="15"/>
  <c r="H605" i="15" a="1"/>
  <c r="H605" i="15"/>
  <c r="I605" i="15" a="1"/>
  <c r="I605" i="15"/>
  <c r="J605" i="15" a="1"/>
  <c r="J605" i="15"/>
  <c r="B4" i="16" a="1"/>
  <c r="B4" i="16"/>
  <c r="C4" i="16" a="1"/>
  <c r="C4" i="16"/>
  <c r="D4" i="16" a="1"/>
  <c r="D4" i="16"/>
  <c r="E4" i="16" a="1"/>
  <c r="E4" i="16"/>
  <c r="F4" i="16" a="1"/>
  <c r="F4" i="16"/>
  <c r="G4" i="16" a="1"/>
  <c r="G4" i="16"/>
  <c r="H4" i="16" a="1"/>
  <c r="H4" i="16"/>
  <c r="I4" i="16" a="1"/>
  <c r="I4" i="16"/>
  <c r="J4" i="16" a="1"/>
  <c r="J4" i="16"/>
  <c r="B5" i="16" a="1"/>
  <c r="B5" i="16"/>
  <c r="C5" i="16" a="1"/>
  <c r="C5" i="16"/>
  <c r="D5" i="16" a="1"/>
  <c r="D5" i="16"/>
  <c r="E5" i="16" a="1"/>
  <c r="E5" i="16"/>
  <c r="F5" i="16" a="1"/>
  <c r="F5" i="16"/>
  <c r="G5" i="16" a="1"/>
  <c r="G5" i="16"/>
  <c r="H5" i="16" a="1"/>
  <c r="H5" i="16"/>
  <c r="I5" i="16" a="1"/>
  <c r="I5" i="16"/>
  <c r="J5" i="16" a="1"/>
  <c r="J5" i="16"/>
  <c r="B6" i="16" a="1"/>
  <c r="B6" i="16"/>
  <c r="C6" i="16" a="1"/>
  <c r="C6" i="16"/>
  <c r="D6" i="16" a="1"/>
  <c r="D6" i="16"/>
  <c r="E6" i="16" a="1"/>
  <c r="E6" i="16"/>
  <c r="F6" i="16" a="1"/>
  <c r="F6" i="16"/>
  <c r="G6" i="16" a="1"/>
  <c r="G6" i="16"/>
  <c r="H6" i="16" a="1"/>
  <c r="H6" i="16"/>
  <c r="I6" i="16" a="1"/>
  <c r="I6" i="16"/>
  <c r="J6" i="16" a="1"/>
  <c r="J6" i="16"/>
  <c r="B7" i="16" a="1"/>
  <c r="B7" i="16"/>
  <c r="C7" i="16" a="1"/>
  <c r="C7" i="16"/>
  <c r="D7" i="16" a="1"/>
  <c r="D7" i="16"/>
  <c r="E7" i="16" a="1"/>
  <c r="E7" i="16"/>
  <c r="F7" i="16" a="1"/>
  <c r="F7" i="16"/>
  <c r="G7" i="16" a="1"/>
  <c r="G7" i="16"/>
  <c r="H7" i="16" a="1"/>
  <c r="H7" i="16"/>
  <c r="I7" i="16" a="1"/>
  <c r="I7" i="16"/>
  <c r="J7" i="16" a="1"/>
  <c r="J7" i="16"/>
  <c r="B8" i="16" a="1"/>
  <c r="B8" i="16"/>
  <c r="C8" i="16" a="1"/>
  <c r="C8" i="16"/>
  <c r="D8" i="16" a="1"/>
  <c r="D8" i="16"/>
  <c r="E8" i="16" a="1"/>
  <c r="E8" i="16"/>
  <c r="F8" i="16" a="1"/>
  <c r="F8" i="16"/>
  <c r="G8" i="16" a="1"/>
  <c r="G8" i="16"/>
  <c r="H8" i="16" a="1"/>
  <c r="H8" i="16"/>
  <c r="I8" i="16" a="1"/>
  <c r="I8" i="16"/>
  <c r="J8" i="16" a="1"/>
  <c r="J8" i="16"/>
  <c r="B9" i="16" a="1"/>
  <c r="B9" i="16"/>
  <c r="C9" i="16" a="1"/>
  <c r="C9" i="16"/>
  <c r="D9" i="16" a="1"/>
  <c r="D9" i="16"/>
  <c r="E9" i="16" a="1"/>
  <c r="E9" i="16"/>
  <c r="F9" i="16" a="1"/>
  <c r="F9" i="16"/>
  <c r="G9" i="16" a="1"/>
  <c r="G9" i="16"/>
  <c r="H9" i="16" a="1"/>
  <c r="H9" i="16"/>
  <c r="I9" i="16" a="1"/>
  <c r="I9" i="16"/>
  <c r="J9" i="16" a="1"/>
  <c r="J9" i="16"/>
  <c r="B10" i="16" a="1"/>
  <c r="B10" i="16"/>
  <c r="C10" i="16" a="1"/>
  <c r="C10" i="16"/>
  <c r="D10" i="16" a="1"/>
  <c r="D10" i="16"/>
  <c r="E10" i="16" a="1"/>
  <c r="E10" i="16"/>
  <c r="F10" i="16" a="1"/>
  <c r="F10" i="16"/>
  <c r="G10" i="16" a="1"/>
  <c r="G10" i="16"/>
  <c r="H10" i="16" a="1"/>
  <c r="H10" i="16"/>
  <c r="I10" i="16" a="1"/>
  <c r="I10" i="16"/>
  <c r="J10" i="16" a="1"/>
  <c r="J10" i="16"/>
  <c r="B11" i="16" a="1"/>
  <c r="B11" i="16"/>
  <c r="C11" i="16" a="1"/>
  <c r="C11" i="16"/>
  <c r="D11" i="16" a="1"/>
  <c r="D11" i="16"/>
  <c r="E11" i="16" a="1"/>
  <c r="E11" i="16"/>
  <c r="F11" i="16" a="1"/>
  <c r="F11" i="16"/>
  <c r="G11" i="16" a="1"/>
  <c r="G11" i="16"/>
  <c r="H11" i="16" a="1"/>
  <c r="H11" i="16"/>
  <c r="I11" i="16" a="1"/>
  <c r="I11" i="16"/>
  <c r="J11" i="16" a="1"/>
  <c r="J11" i="16"/>
  <c r="B13" i="16" a="1"/>
  <c r="B13" i="16"/>
  <c r="C13" i="16" a="1"/>
  <c r="C13" i="16"/>
  <c r="D13" i="16" a="1"/>
  <c r="D13" i="16"/>
  <c r="E13" i="16" a="1"/>
  <c r="E13" i="16"/>
  <c r="F13" i="16" a="1"/>
  <c r="F13" i="16"/>
  <c r="G13" i="16" a="1"/>
  <c r="G13" i="16"/>
  <c r="H13" i="16" a="1"/>
  <c r="H13" i="16"/>
  <c r="I13" i="16" a="1"/>
  <c r="I13" i="16"/>
  <c r="J13" i="16" a="1"/>
  <c r="J13" i="16"/>
  <c r="B14" i="16" a="1"/>
  <c r="B14" i="16"/>
  <c r="C14" i="16" a="1"/>
  <c r="C14" i="16"/>
  <c r="D14" i="16" a="1"/>
  <c r="D14" i="16"/>
  <c r="E14" i="16" a="1"/>
  <c r="E14" i="16"/>
  <c r="F14" i="16" a="1"/>
  <c r="F14" i="16"/>
  <c r="G14" i="16" a="1"/>
  <c r="G14" i="16"/>
  <c r="H14" i="16" a="1"/>
  <c r="H14" i="16"/>
  <c r="I14" i="16" a="1"/>
  <c r="I14" i="16"/>
  <c r="J14" i="16" a="1"/>
  <c r="J14" i="16"/>
  <c r="B15" i="16" a="1"/>
  <c r="B15" i="16"/>
  <c r="C15" i="16" a="1"/>
  <c r="C15" i="16"/>
  <c r="D15" i="16" a="1"/>
  <c r="D15" i="16"/>
  <c r="E15" i="16" a="1"/>
  <c r="E15" i="16"/>
  <c r="F15" i="16" a="1"/>
  <c r="F15" i="16"/>
  <c r="G15" i="16" a="1"/>
  <c r="G15" i="16"/>
  <c r="H15" i="16" a="1"/>
  <c r="H15" i="16"/>
  <c r="I15" i="16" a="1"/>
  <c r="I15" i="16"/>
  <c r="J15" i="16" a="1"/>
  <c r="J15" i="16"/>
  <c r="B16" i="16" a="1"/>
  <c r="B16" i="16"/>
  <c r="C16" i="16" a="1"/>
  <c r="C16" i="16"/>
  <c r="D16" i="16" a="1"/>
  <c r="D16" i="16"/>
  <c r="E16" i="16" a="1"/>
  <c r="E16" i="16"/>
  <c r="F16" i="16" a="1"/>
  <c r="F16" i="16"/>
  <c r="G16" i="16" a="1"/>
  <c r="G16" i="16"/>
  <c r="H16" i="16" a="1"/>
  <c r="H16" i="16"/>
  <c r="I16" i="16" a="1"/>
  <c r="I16" i="16"/>
  <c r="J16" i="16" a="1"/>
  <c r="J16" i="16"/>
  <c r="B17" i="16" a="1"/>
  <c r="B17" i="16"/>
  <c r="C17" i="16" a="1"/>
  <c r="C17" i="16"/>
  <c r="D17" i="16" a="1"/>
  <c r="D17" i="16"/>
  <c r="E17" i="16" a="1"/>
  <c r="E17" i="16"/>
  <c r="F17" i="16" a="1"/>
  <c r="F17" i="16"/>
  <c r="G17" i="16" a="1"/>
  <c r="G17" i="16"/>
  <c r="H17" i="16" a="1"/>
  <c r="H17" i="16"/>
  <c r="I17" i="16" a="1"/>
  <c r="I17" i="16"/>
  <c r="J17" i="16" a="1"/>
  <c r="J17" i="16"/>
  <c r="B18" i="16" a="1"/>
  <c r="B18" i="16"/>
  <c r="C18" i="16" a="1"/>
  <c r="C18" i="16"/>
  <c r="D18" i="16" a="1"/>
  <c r="D18" i="16"/>
  <c r="E18" i="16" a="1"/>
  <c r="E18" i="16"/>
  <c r="F18" i="16" a="1"/>
  <c r="F18" i="16"/>
  <c r="G18" i="16" a="1"/>
  <c r="G18" i="16"/>
  <c r="H18" i="16" a="1"/>
  <c r="H18" i="16"/>
  <c r="I18" i="16" a="1"/>
  <c r="I18" i="16"/>
  <c r="J18" i="16" a="1"/>
  <c r="J18" i="16"/>
  <c r="B19" i="16" a="1"/>
  <c r="B19" i="16"/>
  <c r="C19" i="16" a="1"/>
  <c r="C19" i="16"/>
  <c r="D19" i="16" a="1"/>
  <c r="D19" i="16"/>
  <c r="E19" i="16" a="1"/>
  <c r="E19" i="16"/>
  <c r="F19" i="16" a="1"/>
  <c r="F19" i="16"/>
  <c r="G19" i="16" a="1"/>
  <c r="G19" i="16"/>
  <c r="H19" i="16" a="1"/>
  <c r="H19" i="16"/>
  <c r="I19" i="16" a="1"/>
  <c r="I19" i="16"/>
  <c r="J19" i="16" a="1"/>
  <c r="J19" i="16"/>
  <c r="B20" i="16" a="1"/>
  <c r="B20" i="16"/>
  <c r="C20" i="16" a="1"/>
  <c r="C20" i="16"/>
  <c r="D20" i="16" a="1"/>
  <c r="D20" i="16"/>
  <c r="E20" i="16" a="1"/>
  <c r="E20" i="16"/>
  <c r="F20" i="16" a="1"/>
  <c r="F20" i="16"/>
  <c r="G20" i="16" a="1"/>
  <c r="G20" i="16"/>
  <c r="H20" i="16" a="1"/>
  <c r="H20" i="16"/>
  <c r="I20" i="16" a="1"/>
  <c r="I20" i="16"/>
  <c r="J20" i="16" a="1"/>
  <c r="J20" i="16"/>
  <c r="B21" i="16" a="1"/>
  <c r="B21" i="16"/>
  <c r="C21" i="16" a="1"/>
  <c r="C21" i="16"/>
  <c r="D21" i="16" a="1"/>
  <c r="D21" i="16"/>
  <c r="E21" i="16" a="1"/>
  <c r="E21" i="16"/>
  <c r="F21" i="16" a="1"/>
  <c r="F21" i="16"/>
  <c r="G21" i="16" a="1"/>
  <c r="G21" i="16"/>
  <c r="H21" i="16" a="1"/>
  <c r="H21" i="16"/>
  <c r="I21" i="16" a="1"/>
  <c r="I21" i="16"/>
  <c r="J21" i="16" a="1"/>
  <c r="J21" i="16"/>
  <c r="B22" i="16" a="1"/>
  <c r="B22" i="16"/>
  <c r="C22" i="16" a="1"/>
  <c r="C22" i="16"/>
  <c r="D22" i="16" a="1"/>
  <c r="D22" i="16"/>
  <c r="E22" i="16" a="1"/>
  <c r="E22" i="16"/>
  <c r="F22" i="16" a="1"/>
  <c r="F22" i="16"/>
  <c r="G22" i="16" a="1"/>
  <c r="G22" i="16"/>
  <c r="H22" i="16" a="1"/>
  <c r="H22" i="16"/>
  <c r="I22" i="16" a="1"/>
  <c r="I22" i="16"/>
  <c r="J22" i="16" a="1"/>
  <c r="J22" i="16"/>
  <c r="B23" i="16" a="1"/>
  <c r="B23" i="16"/>
  <c r="C23" i="16" a="1"/>
  <c r="C23" i="16"/>
  <c r="D23" i="16" a="1"/>
  <c r="D23" i="16"/>
  <c r="E23" i="16" a="1"/>
  <c r="E23" i="16"/>
  <c r="F23" i="16" a="1"/>
  <c r="F23" i="16"/>
  <c r="G23" i="16" a="1"/>
  <c r="G23" i="16"/>
  <c r="H23" i="16" a="1"/>
  <c r="H23" i="16"/>
  <c r="I23" i="16" a="1"/>
  <c r="I23" i="16"/>
  <c r="J23" i="16" a="1"/>
  <c r="J23" i="16"/>
  <c r="B24" i="16" a="1"/>
  <c r="B24" i="16"/>
  <c r="C24" i="16" a="1"/>
  <c r="C24" i="16"/>
  <c r="D24" i="16" a="1"/>
  <c r="D24" i="16"/>
  <c r="E24" i="16" a="1"/>
  <c r="E24" i="16"/>
  <c r="F24" i="16" a="1"/>
  <c r="F24" i="16"/>
  <c r="G24" i="16" a="1"/>
  <c r="G24" i="16"/>
  <c r="H24" i="16" a="1"/>
  <c r="H24" i="16"/>
  <c r="I24" i="16" a="1"/>
  <c r="I24" i="16"/>
  <c r="J24" i="16" a="1"/>
  <c r="J24" i="16"/>
  <c r="B25" i="16" a="1"/>
  <c r="B25" i="16"/>
  <c r="C25" i="16" a="1"/>
  <c r="C25" i="16"/>
  <c r="D25" i="16" a="1"/>
  <c r="D25" i="16"/>
  <c r="E25" i="16" a="1"/>
  <c r="E25" i="16"/>
  <c r="F25" i="16" a="1"/>
  <c r="F25" i="16"/>
  <c r="G25" i="16" a="1"/>
  <c r="G25" i="16"/>
  <c r="H25" i="16" a="1"/>
  <c r="H25" i="16"/>
  <c r="I25" i="16" a="1"/>
  <c r="I25" i="16"/>
  <c r="J25" i="16" a="1"/>
  <c r="J25" i="16"/>
  <c r="B26" i="16" a="1"/>
  <c r="B26" i="16"/>
  <c r="C26" i="16" a="1"/>
  <c r="C26" i="16"/>
  <c r="D26" i="16" a="1"/>
  <c r="D26" i="16"/>
  <c r="E26" i="16" a="1"/>
  <c r="E26" i="16"/>
  <c r="F26" i="16" a="1"/>
  <c r="F26" i="16"/>
  <c r="G26" i="16" a="1"/>
  <c r="G26" i="16"/>
  <c r="H26" i="16" a="1"/>
  <c r="H26" i="16"/>
  <c r="I26" i="16" a="1"/>
  <c r="I26" i="16"/>
  <c r="J26" i="16" a="1"/>
  <c r="J26" i="16"/>
  <c r="B27" i="16" a="1"/>
  <c r="B27" i="16"/>
  <c r="C27" i="16" a="1"/>
  <c r="C27" i="16"/>
  <c r="D27" i="16" a="1"/>
  <c r="D27" i="16"/>
  <c r="E27" i="16" a="1"/>
  <c r="E27" i="16"/>
  <c r="F27" i="16" a="1"/>
  <c r="F27" i="16"/>
  <c r="G27" i="16" a="1"/>
  <c r="G27" i="16"/>
  <c r="H27" i="16" a="1"/>
  <c r="H27" i="16"/>
  <c r="I27" i="16" a="1"/>
  <c r="I27" i="16"/>
  <c r="J27" i="16" a="1"/>
  <c r="J27" i="16"/>
  <c r="B28" i="16" a="1"/>
  <c r="B28" i="16"/>
  <c r="C28" i="16" a="1"/>
  <c r="C28" i="16"/>
  <c r="D28" i="16" a="1"/>
  <c r="D28" i="16"/>
  <c r="E28" i="16" a="1"/>
  <c r="E28" i="16"/>
  <c r="F28" i="16" a="1"/>
  <c r="F28" i="16"/>
  <c r="G28" i="16" a="1"/>
  <c r="G28" i="16"/>
  <c r="H28" i="16" a="1"/>
  <c r="H28" i="16"/>
  <c r="I28" i="16" a="1"/>
  <c r="I28" i="16"/>
  <c r="J28" i="16" a="1"/>
  <c r="J28" i="16"/>
  <c r="B29" i="16" a="1"/>
  <c r="B29" i="16"/>
  <c r="C29" i="16" a="1"/>
  <c r="C29" i="16"/>
  <c r="D29" i="16" a="1"/>
  <c r="D29" i="16"/>
  <c r="E29" i="16" a="1"/>
  <c r="E29" i="16"/>
  <c r="F29" i="16" a="1"/>
  <c r="F29" i="16"/>
  <c r="G29" i="16" a="1"/>
  <c r="G29" i="16"/>
  <c r="H29" i="16" a="1"/>
  <c r="H29" i="16"/>
  <c r="I29" i="16" a="1"/>
  <c r="I29" i="16"/>
  <c r="J29" i="16" a="1"/>
  <c r="J29" i="16"/>
  <c r="B30" i="16" a="1"/>
  <c r="B30" i="16"/>
  <c r="C30" i="16" a="1"/>
  <c r="C30" i="16"/>
  <c r="D30" i="16" a="1"/>
  <c r="D30" i="16"/>
  <c r="E30" i="16" a="1"/>
  <c r="E30" i="16"/>
  <c r="F30" i="16" a="1"/>
  <c r="F30" i="16"/>
  <c r="G30" i="16" a="1"/>
  <c r="G30" i="16"/>
  <c r="H30" i="16" a="1"/>
  <c r="H30" i="16"/>
  <c r="I30" i="16" a="1"/>
  <c r="I30" i="16"/>
  <c r="J30" i="16" a="1"/>
  <c r="J30" i="16"/>
  <c r="B31" i="16" a="1"/>
  <c r="B31" i="16"/>
  <c r="C31" i="16" a="1"/>
  <c r="C31" i="16"/>
  <c r="D31" i="16" a="1"/>
  <c r="D31" i="16"/>
  <c r="E31" i="16" a="1"/>
  <c r="E31" i="16"/>
  <c r="F31" i="16" a="1"/>
  <c r="F31" i="16"/>
  <c r="G31" i="16" a="1"/>
  <c r="G31" i="16"/>
  <c r="H31" i="16" a="1"/>
  <c r="H31" i="16"/>
  <c r="I31" i="16" a="1"/>
  <c r="I31" i="16"/>
  <c r="J31" i="16" a="1"/>
  <c r="J31" i="16"/>
  <c r="B32" i="16" a="1"/>
  <c r="B32" i="16"/>
  <c r="C32" i="16" a="1"/>
  <c r="C32" i="16"/>
  <c r="D32" i="16" a="1"/>
  <c r="D32" i="16"/>
  <c r="E32" i="16" a="1"/>
  <c r="E32" i="16"/>
  <c r="F32" i="16" a="1"/>
  <c r="F32" i="16"/>
  <c r="G32" i="16" a="1"/>
  <c r="G32" i="16"/>
  <c r="H32" i="16" a="1"/>
  <c r="H32" i="16"/>
  <c r="I32" i="16" a="1"/>
  <c r="I32" i="16"/>
  <c r="J32" i="16" a="1"/>
  <c r="J32" i="16"/>
  <c r="B33" i="16" a="1"/>
  <c r="B33" i="16"/>
  <c r="C33" i="16" a="1"/>
  <c r="C33" i="16"/>
  <c r="D33" i="16" a="1"/>
  <c r="D33" i="16"/>
  <c r="E33" i="16" a="1"/>
  <c r="E33" i="16"/>
  <c r="F33" i="16" a="1"/>
  <c r="F33" i="16"/>
  <c r="G33" i="16" a="1"/>
  <c r="G33" i="16"/>
  <c r="H33" i="16" a="1"/>
  <c r="H33" i="16"/>
  <c r="I33" i="16" a="1"/>
  <c r="I33" i="16"/>
  <c r="J33" i="16" a="1"/>
  <c r="J33" i="16"/>
  <c r="B34" i="16" a="1"/>
  <c r="B34" i="16"/>
  <c r="C34" i="16" a="1"/>
  <c r="C34" i="16"/>
  <c r="D34" i="16" a="1"/>
  <c r="D34" i="16"/>
  <c r="E34" i="16" a="1"/>
  <c r="E34" i="16"/>
  <c r="F34" i="16" a="1"/>
  <c r="F34" i="16"/>
  <c r="G34" i="16" a="1"/>
  <c r="G34" i="16"/>
  <c r="H34" i="16" a="1"/>
  <c r="H34" i="16"/>
  <c r="I34" i="16" a="1"/>
  <c r="I34" i="16"/>
  <c r="J34" i="16" a="1"/>
  <c r="J34" i="16"/>
  <c r="B35" i="16" a="1"/>
  <c r="B35" i="16"/>
  <c r="C35" i="16" a="1"/>
  <c r="C35" i="16"/>
  <c r="D35" i="16" a="1"/>
  <c r="D35" i="16"/>
  <c r="E35" i="16" a="1"/>
  <c r="E35" i="16"/>
  <c r="F35" i="16" a="1"/>
  <c r="F35" i="16"/>
  <c r="G35" i="16" a="1"/>
  <c r="G35" i="16"/>
  <c r="H35" i="16" a="1"/>
  <c r="H35" i="16"/>
  <c r="I35" i="16" a="1"/>
  <c r="I35" i="16"/>
  <c r="J35" i="16" a="1"/>
  <c r="J35" i="16"/>
  <c r="B36" i="16" a="1"/>
  <c r="B36" i="16"/>
  <c r="C36" i="16" a="1"/>
  <c r="C36" i="16"/>
  <c r="D36" i="16" a="1"/>
  <c r="D36" i="16"/>
  <c r="E36" i="16" a="1"/>
  <c r="E36" i="16"/>
  <c r="F36" i="16" a="1"/>
  <c r="F36" i="16"/>
  <c r="G36" i="16" a="1"/>
  <c r="G36" i="16"/>
  <c r="H36" i="16" a="1"/>
  <c r="H36" i="16"/>
  <c r="I36" i="16" a="1"/>
  <c r="I36" i="16"/>
  <c r="J36" i="16" a="1"/>
  <c r="J36" i="16"/>
  <c r="B37" i="16" a="1"/>
  <c r="B37" i="16"/>
  <c r="C37" i="16" a="1"/>
  <c r="C37" i="16"/>
  <c r="D37" i="16" a="1"/>
  <c r="D37" i="16"/>
  <c r="E37" i="16" a="1"/>
  <c r="E37" i="16"/>
  <c r="F37" i="16" a="1"/>
  <c r="F37" i="16"/>
  <c r="G37" i="16" a="1"/>
  <c r="G37" i="16"/>
  <c r="H37" i="16" a="1"/>
  <c r="H37" i="16"/>
  <c r="I37" i="16" a="1"/>
  <c r="I37" i="16"/>
  <c r="J37" i="16" a="1"/>
  <c r="J37" i="16"/>
  <c r="B38" i="16" a="1"/>
  <c r="B38" i="16"/>
  <c r="C38" i="16" a="1"/>
  <c r="C38" i="16"/>
  <c r="D38" i="16" a="1"/>
  <c r="D38" i="16"/>
  <c r="E38" i="16" a="1"/>
  <c r="E38" i="16"/>
  <c r="F38" i="16" a="1"/>
  <c r="F38" i="16"/>
  <c r="G38" i="16" a="1"/>
  <c r="G38" i="16"/>
  <c r="H38" i="16" a="1"/>
  <c r="H38" i="16"/>
  <c r="I38" i="16" a="1"/>
  <c r="I38" i="16"/>
  <c r="J38" i="16" a="1"/>
  <c r="J38" i="16"/>
  <c r="B39" i="16" a="1"/>
  <c r="B39" i="16"/>
  <c r="C39" i="16" a="1"/>
  <c r="C39" i="16"/>
  <c r="D39" i="16" a="1"/>
  <c r="D39" i="16"/>
  <c r="E39" i="16" a="1"/>
  <c r="E39" i="16"/>
  <c r="F39" i="16" a="1"/>
  <c r="F39" i="16"/>
  <c r="G39" i="16" a="1"/>
  <c r="G39" i="16"/>
  <c r="H39" i="16" a="1"/>
  <c r="H39" i="16"/>
  <c r="I39" i="16" a="1"/>
  <c r="I39" i="16"/>
  <c r="J39" i="16" a="1"/>
  <c r="J39" i="16"/>
  <c r="B40" i="16" a="1"/>
  <c r="B40" i="16"/>
  <c r="C40" i="16" a="1"/>
  <c r="C40" i="16"/>
  <c r="D40" i="16" a="1"/>
  <c r="D40" i="16"/>
  <c r="E40" i="16" a="1"/>
  <c r="E40" i="16"/>
  <c r="F40" i="16" a="1"/>
  <c r="F40" i="16"/>
  <c r="G40" i="16" a="1"/>
  <c r="G40" i="16"/>
  <c r="H40" i="16" a="1"/>
  <c r="H40" i="16"/>
  <c r="I40" i="16" a="1"/>
  <c r="I40" i="16"/>
  <c r="J40" i="16" a="1"/>
  <c r="J40" i="16"/>
  <c r="B41" i="16" a="1"/>
  <c r="B41" i="16"/>
  <c r="C41" i="16" a="1"/>
  <c r="C41" i="16"/>
  <c r="D41" i="16" a="1"/>
  <c r="D41" i="16"/>
  <c r="E41" i="16" a="1"/>
  <c r="E41" i="16"/>
  <c r="F41" i="16" a="1"/>
  <c r="F41" i="16"/>
  <c r="G41" i="16" a="1"/>
  <c r="G41" i="16"/>
  <c r="H41" i="16" a="1"/>
  <c r="H41" i="16"/>
  <c r="I41" i="16" a="1"/>
  <c r="I41" i="16"/>
  <c r="J41" i="16" a="1"/>
  <c r="J41" i="16"/>
  <c r="B42" i="16" a="1"/>
  <c r="B42" i="16"/>
  <c r="C42" i="16" a="1"/>
  <c r="C42" i="16"/>
  <c r="D42" i="16" a="1"/>
  <c r="D42" i="16"/>
  <c r="E42" i="16" a="1"/>
  <c r="E42" i="16"/>
  <c r="F42" i="16" a="1"/>
  <c r="F42" i="16"/>
  <c r="G42" i="16" a="1"/>
  <c r="G42" i="16"/>
  <c r="H42" i="16" a="1"/>
  <c r="H42" i="16"/>
  <c r="I42" i="16" a="1"/>
  <c r="I42" i="16"/>
  <c r="J42" i="16" a="1"/>
  <c r="J42" i="16"/>
  <c r="B44" i="16" a="1"/>
  <c r="B44" i="16"/>
  <c r="C44" i="16" a="1"/>
  <c r="C44" i="16"/>
  <c r="D44" i="16" a="1"/>
  <c r="D44" i="16"/>
  <c r="E44" i="16" a="1"/>
  <c r="E44" i="16"/>
  <c r="F44" i="16" a="1"/>
  <c r="F44" i="16"/>
  <c r="G44" i="16" a="1"/>
  <c r="G44" i="16"/>
  <c r="H44" i="16" a="1"/>
  <c r="H44" i="16"/>
  <c r="I44" i="16" a="1"/>
  <c r="I44" i="16"/>
  <c r="J44" i="16" a="1"/>
  <c r="J44" i="16"/>
  <c r="B45" i="16" a="1"/>
  <c r="B45" i="16"/>
  <c r="C45" i="16" a="1"/>
  <c r="C45" i="16"/>
  <c r="D45" i="16" a="1"/>
  <c r="D45" i="16"/>
  <c r="E45" i="16" a="1"/>
  <c r="E45" i="16"/>
  <c r="F45" i="16" a="1"/>
  <c r="F45" i="16"/>
  <c r="G45" i="16" a="1"/>
  <c r="G45" i="16"/>
  <c r="H45" i="16" a="1"/>
  <c r="H45" i="16"/>
  <c r="I45" i="16" a="1"/>
  <c r="I45" i="16"/>
  <c r="J45" i="16" a="1"/>
  <c r="J45" i="16"/>
  <c r="B46" i="16" a="1"/>
  <c r="B46" i="16"/>
  <c r="C46" i="16" a="1"/>
  <c r="C46" i="16"/>
  <c r="D46" i="16" a="1"/>
  <c r="D46" i="16"/>
  <c r="E46" i="16" a="1"/>
  <c r="E46" i="16"/>
  <c r="F46" i="16" a="1"/>
  <c r="F46" i="16"/>
  <c r="G46" i="16" a="1"/>
  <c r="G46" i="16"/>
  <c r="H46" i="16" a="1"/>
  <c r="H46" i="16"/>
  <c r="I46" i="16" a="1"/>
  <c r="I46" i="16"/>
  <c r="J46" i="16" a="1"/>
  <c r="J46" i="16"/>
  <c r="B47" i="16" a="1"/>
  <c r="B47" i="16"/>
  <c r="C47" i="16" a="1"/>
  <c r="C47" i="16"/>
  <c r="D47" i="16" a="1"/>
  <c r="D47" i="16"/>
  <c r="E47" i="16" a="1"/>
  <c r="E47" i="16"/>
  <c r="F47" i="16" a="1"/>
  <c r="F47" i="16"/>
  <c r="G47" i="16" a="1"/>
  <c r="G47" i="16"/>
  <c r="H47" i="16" a="1"/>
  <c r="H47" i="16"/>
  <c r="I47" i="16" a="1"/>
  <c r="I47" i="16"/>
  <c r="J47" i="16" a="1"/>
  <c r="J47" i="16"/>
  <c r="B48" i="16" a="1"/>
  <c r="B48" i="16"/>
  <c r="C48" i="16" a="1"/>
  <c r="C48" i="16"/>
  <c r="D48" i="16" a="1"/>
  <c r="D48" i="16"/>
  <c r="E48" i="16" a="1"/>
  <c r="E48" i="16"/>
  <c r="F48" i="16" a="1"/>
  <c r="F48" i="16"/>
  <c r="G48" i="16" a="1"/>
  <c r="G48" i="16"/>
  <c r="H48" i="16" a="1"/>
  <c r="H48" i="16"/>
  <c r="I48" i="16" a="1"/>
  <c r="I48" i="16"/>
  <c r="J48" i="16" a="1"/>
  <c r="J48" i="16"/>
  <c r="B49" i="16" a="1"/>
  <c r="B49" i="16"/>
  <c r="C49" i="16" a="1"/>
  <c r="C49" i="16"/>
  <c r="D49" i="16" a="1"/>
  <c r="D49" i="16"/>
  <c r="E49" i="16" a="1"/>
  <c r="E49" i="16"/>
  <c r="F49" i="16" a="1"/>
  <c r="F49" i="16"/>
  <c r="G49" i="16" a="1"/>
  <c r="G49" i="16"/>
  <c r="H49" i="16" a="1"/>
  <c r="H49" i="16"/>
  <c r="I49" i="16" a="1"/>
  <c r="I49" i="16"/>
  <c r="J49" i="16" a="1"/>
  <c r="J49" i="16"/>
  <c r="B50" i="16" a="1"/>
  <c r="B50" i="16"/>
  <c r="C50" i="16" a="1"/>
  <c r="C50" i="16"/>
  <c r="D50" i="16" a="1"/>
  <c r="D50" i="16"/>
  <c r="E50" i="16" a="1"/>
  <c r="E50" i="16"/>
  <c r="F50" i="16" a="1"/>
  <c r="F50" i="16"/>
  <c r="G50" i="16" a="1"/>
  <c r="G50" i="16"/>
  <c r="H50" i="16" a="1"/>
  <c r="H50" i="16"/>
  <c r="I50" i="16" a="1"/>
  <c r="I50" i="16"/>
  <c r="J50" i="16" a="1"/>
  <c r="J50" i="16"/>
  <c r="B51" i="16" a="1"/>
  <c r="B51" i="16"/>
  <c r="C51" i="16" a="1"/>
  <c r="C51" i="16"/>
  <c r="D51" i="16" a="1"/>
  <c r="D51" i="16"/>
  <c r="E51" i="16" a="1"/>
  <c r="E51" i="16"/>
  <c r="F51" i="16" a="1"/>
  <c r="F51" i="16"/>
  <c r="G51" i="16" a="1"/>
  <c r="G51" i="16"/>
  <c r="H51" i="16" a="1"/>
  <c r="H51" i="16"/>
  <c r="I51" i="16" a="1"/>
  <c r="I51" i="16"/>
  <c r="J51" i="16" a="1"/>
  <c r="J51" i="16"/>
  <c r="B52" i="16" a="1"/>
  <c r="B52" i="16"/>
  <c r="C52" i="16" a="1"/>
  <c r="C52" i="16"/>
  <c r="D52" i="16" a="1"/>
  <c r="D52" i="16"/>
  <c r="E52" i="16" a="1"/>
  <c r="E52" i="16"/>
  <c r="F52" i="16" a="1"/>
  <c r="F52" i="16"/>
  <c r="G52" i="16" a="1"/>
  <c r="G52" i="16"/>
  <c r="H52" i="16" a="1"/>
  <c r="H52" i="16"/>
  <c r="I52" i="16" a="1"/>
  <c r="I52" i="16"/>
  <c r="J52" i="16" a="1"/>
  <c r="J52" i="16"/>
  <c r="B53" i="16" a="1"/>
  <c r="B53" i="16"/>
  <c r="C53" i="16" a="1"/>
  <c r="C53" i="16"/>
  <c r="D53" i="16" a="1"/>
  <c r="D53" i="16"/>
  <c r="E53" i="16" a="1"/>
  <c r="E53" i="16"/>
  <c r="F53" i="16" a="1"/>
  <c r="F53" i="16"/>
  <c r="G53" i="16" a="1"/>
  <c r="G53" i="16"/>
  <c r="H53" i="16" a="1"/>
  <c r="H53" i="16"/>
  <c r="I53" i="16" a="1"/>
  <c r="I53" i="16"/>
  <c r="J53" i="16" a="1"/>
  <c r="J53" i="16"/>
  <c r="B54" i="16" a="1"/>
  <c r="B54" i="16"/>
  <c r="C54" i="16" a="1"/>
  <c r="C54" i="16"/>
  <c r="D54" i="16" a="1"/>
  <c r="D54" i="16"/>
  <c r="E54" i="16" a="1"/>
  <c r="E54" i="16"/>
  <c r="F54" i="16" a="1"/>
  <c r="F54" i="16"/>
  <c r="G54" i="16" a="1"/>
  <c r="G54" i="16"/>
  <c r="H54" i="16" a="1"/>
  <c r="H54" i="16"/>
  <c r="I54" i="16" a="1"/>
  <c r="I54" i="16"/>
  <c r="J54" i="16" a="1"/>
  <c r="J54" i="16"/>
  <c r="B55" i="16" a="1"/>
  <c r="B55" i="16"/>
  <c r="C55" i="16" a="1"/>
  <c r="C55" i="16"/>
  <c r="D55" i="16" a="1"/>
  <c r="D55" i="16"/>
  <c r="E55" i="16" a="1"/>
  <c r="E55" i="16"/>
  <c r="F55" i="16" a="1"/>
  <c r="F55" i="16"/>
  <c r="G55" i="16" a="1"/>
  <c r="G55" i="16"/>
  <c r="H55" i="16" a="1"/>
  <c r="H55" i="16"/>
  <c r="I55" i="16" a="1"/>
  <c r="I55" i="16"/>
  <c r="J55" i="16" a="1"/>
  <c r="J55" i="16"/>
  <c r="B56" i="16" a="1"/>
  <c r="B56" i="16"/>
  <c r="C56" i="16" a="1"/>
  <c r="C56" i="16"/>
  <c r="D56" i="16" a="1"/>
  <c r="D56" i="16"/>
  <c r="E56" i="16" a="1"/>
  <c r="E56" i="16"/>
  <c r="F56" i="16" a="1"/>
  <c r="F56" i="16"/>
  <c r="G56" i="16" a="1"/>
  <c r="G56" i="16"/>
  <c r="H56" i="16" a="1"/>
  <c r="H56" i="16"/>
  <c r="I56" i="16" a="1"/>
  <c r="I56" i="16"/>
  <c r="J56" i="16" a="1"/>
  <c r="J56" i="16"/>
  <c r="B57" i="16" a="1"/>
  <c r="B57" i="16"/>
  <c r="C57" i="16" a="1"/>
  <c r="C57" i="16"/>
  <c r="D57" i="16" a="1"/>
  <c r="D57" i="16"/>
  <c r="E57" i="16" a="1"/>
  <c r="E57" i="16"/>
  <c r="F57" i="16" a="1"/>
  <c r="F57" i="16"/>
  <c r="G57" i="16" a="1"/>
  <c r="G57" i="16"/>
  <c r="H57" i="16" a="1"/>
  <c r="H57" i="16"/>
  <c r="I57" i="16" a="1"/>
  <c r="I57" i="16"/>
  <c r="J57" i="16" a="1"/>
  <c r="J57" i="16"/>
  <c r="B58" i="16" a="1"/>
  <c r="B58" i="16"/>
  <c r="C58" i="16" a="1"/>
  <c r="C58" i="16"/>
  <c r="D58" i="16" a="1"/>
  <c r="D58" i="16"/>
  <c r="E58" i="16" a="1"/>
  <c r="E58" i="16"/>
  <c r="F58" i="16" a="1"/>
  <c r="F58" i="16"/>
  <c r="G58" i="16" a="1"/>
  <c r="G58" i="16"/>
  <c r="H58" i="16" a="1"/>
  <c r="H58" i="16"/>
  <c r="I58" i="16" a="1"/>
  <c r="I58" i="16"/>
  <c r="J58" i="16" a="1"/>
  <c r="J58" i="16"/>
  <c r="B59" i="16" a="1"/>
  <c r="B59" i="16"/>
  <c r="C59" i="16" a="1"/>
  <c r="C59" i="16"/>
  <c r="D59" i="16" a="1"/>
  <c r="D59" i="16"/>
  <c r="E59" i="16" a="1"/>
  <c r="E59" i="16"/>
  <c r="F59" i="16" a="1"/>
  <c r="F59" i="16"/>
  <c r="G59" i="16" a="1"/>
  <c r="G59" i="16"/>
  <c r="H59" i="16" a="1"/>
  <c r="H59" i="16"/>
  <c r="I59" i="16" a="1"/>
  <c r="I59" i="16"/>
  <c r="J59" i="16" a="1"/>
  <c r="J59" i="16"/>
  <c r="B60" i="16" a="1"/>
  <c r="B60" i="16"/>
  <c r="C60" i="16" a="1"/>
  <c r="C60" i="16"/>
  <c r="D60" i="16" a="1"/>
  <c r="D60" i="16"/>
  <c r="E60" i="16" a="1"/>
  <c r="E60" i="16"/>
  <c r="F60" i="16" a="1"/>
  <c r="F60" i="16"/>
  <c r="G60" i="16" a="1"/>
  <c r="G60" i="16"/>
  <c r="H60" i="16" a="1"/>
  <c r="H60" i="16"/>
  <c r="I60" i="16" a="1"/>
  <c r="I60" i="16"/>
  <c r="J60" i="16" a="1"/>
  <c r="J60" i="16"/>
  <c r="B61" i="16" a="1"/>
  <c r="B61" i="16"/>
  <c r="C61" i="16" a="1"/>
  <c r="C61" i="16"/>
  <c r="D61" i="16" a="1"/>
  <c r="D61" i="16"/>
  <c r="E61" i="16" a="1"/>
  <c r="E61" i="16"/>
  <c r="F61" i="16" a="1"/>
  <c r="F61" i="16"/>
  <c r="G61" i="16" a="1"/>
  <c r="G61" i="16"/>
  <c r="H61" i="16" a="1"/>
  <c r="H61" i="16"/>
  <c r="I61" i="16" a="1"/>
  <c r="I61" i="16"/>
  <c r="J61" i="16" a="1"/>
  <c r="J61" i="16"/>
  <c r="B62" i="16" a="1"/>
  <c r="B62" i="16"/>
  <c r="C62" i="16" a="1"/>
  <c r="C62" i="16"/>
  <c r="D62" i="16" a="1"/>
  <c r="D62" i="16"/>
  <c r="E62" i="16" a="1"/>
  <c r="E62" i="16"/>
  <c r="F62" i="16" a="1"/>
  <c r="F62" i="16"/>
  <c r="G62" i="16" a="1"/>
  <c r="G62" i="16"/>
  <c r="H62" i="16" a="1"/>
  <c r="H62" i="16"/>
  <c r="I62" i="16" a="1"/>
  <c r="I62" i="16"/>
  <c r="J62" i="16" a="1"/>
  <c r="J62" i="16"/>
  <c r="B63" i="16" a="1"/>
  <c r="B63" i="16"/>
  <c r="C63" i="16" a="1"/>
  <c r="C63" i="16"/>
  <c r="D63" i="16" a="1"/>
  <c r="D63" i="16"/>
  <c r="E63" i="16" a="1"/>
  <c r="E63" i="16"/>
  <c r="F63" i="16" a="1"/>
  <c r="F63" i="16"/>
  <c r="G63" i="16" a="1"/>
  <c r="G63" i="16"/>
  <c r="H63" i="16" a="1"/>
  <c r="H63" i="16"/>
  <c r="I63" i="16" a="1"/>
  <c r="I63" i="16"/>
  <c r="J63" i="16" a="1"/>
  <c r="J63" i="16"/>
  <c r="B64" i="16" a="1"/>
  <c r="B64" i="16"/>
  <c r="C64" i="16" a="1"/>
  <c r="C64" i="16"/>
  <c r="D64" i="16" a="1"/>
  <c r="D64" i="16"/>
  <c r="E64" i="16" a="1"/>
  <c r="E64" i="16"/>
  <c r="F64" i="16" a="1"/>
  <c r="F64" i="16"/>
  <c r="G64" i="16" a="1"/>
  <c r="G64" i="16"/>
  <c r="H64" i="16" a="1"/>
  <c r="H64" i="16"/>
  <c r="I64" i="16" a="1"/>
  <c r="I64" i="16"/>
  <c r="J64" i="16" a="1"/>
  <c r="J64" i="16"/>
  <c r="B65" i="16" a="1"/>
  <c r="B65" i="16"/>
  <c r="C65" i="16" a="1"/>
  <c r="C65" i="16"/>
  <c r="D65" i="16" a="1"/>
  <c r="D65" i="16"/>
  <c r="E65" i="16" a="1"/>
  <c r="E65" i="16"/>
  <c r="F65" i="16" a="1"/>
  <c r="F65" i="16"/>
  <c r="G65" i="16" a="1"/>
  <c r="G65" i="16"/>
  <c r="H65" i="16" a="1"/>
  <c r="H65" i="16"/>
  <c r="I65" i="16" a="1"/>
  <c r="I65" i="16"/>
  <c r="J65" i="16" a="1"/>
  <c r="J65" i="16"/>
  <c r="B66" i="16" a="1"/>
  <c r="B66" i="16"/>
  <c r="C66" i="16" a="1"/>
  <c r="C66" i="16"/>
  <c r="D66" i="16" a="1"/>
  <c r="D66" i="16"/>
  <c r="E66" i="16" a="1"/>
  <c r="E66" i="16"/>
  <c r="F66" i="16" a="1"/>
  <c r="F66" i="16"/>
  <c r="G66" i="16" a="1"/>
  <c r="G66" i="16"/>
  <c r="H66" i="16" a="1"/>
  <c r="H66" i="16"/>
  <c r="I66" i="16" a="1"/>
  <c r="I66" i="16"/>
  <c r="J66" i="16" a="1"/>
  <c r="J66" i="16"/>
  <c r="B67" i="16" a="1"/>
  <c r="B67" i="16"/>
  <c r="C67" i="16" a="1"/>
  <c r="C67" i="16"/>
  <c r="D67" i="16" a="1"/>
  <c r="D67" i="16"/>
  <c r="E67" i="16" a="1"/>
  <c r="E67" i="16"/>
  <c r="F67" i="16" a="1"/>
  <c r="F67" i="16"/>
  <c r="G67" i="16" a="1"/>
  <c r="G67" i="16"/>
  <c r="H67" i="16" a="1"/>
  <c r="H67" i="16"/>
  <c r="I67" i="16" a="1"/>
  <c r="I67" i="16"/>
  <c r="J67" i="16" a="1"/>
  <c r="J67" i="16"/>
  <c r="B68" i="16" a="1"/>
  <c r="B68" i="16"/>
  <c r="C68" i="16" a="1"/>
  <c r="C68" i="16"/>
  <c r="D68" i="16" a="1"/>
  <c r="D68" i="16"/>
  <c r="E68" i="16" a="1"/>
  <c r="E68" i="16"/>
  <c r="F68" i="16" a="1"/>
  <c r="F68" i="16"/>
  <c r="G68" i="16" a="1"/>
  <c r="G68" i="16"/>
  <c r="H68" i="16" a="1"/>
  <c r="H68" i="16"/>
  <c r="I68" i="16" a="1"/>
  <c r="I68" i="16"/>
  <c r="J68" i="16" a="1"/>
  <c r="J68" i="16"/>
  <c r="B69" i="16" a="1"/>
  <c r="B69" i="16"/>
  <c r="C69" i="16" a="1"/>
  <c r="C69" i="16"/>
  <c r="D69" i="16" a="1"/>
  <c r="D69" i="16"/>
  <c r="E69" i="16" a="1"/>
  <c r="E69" i="16"/>
  <c r="F69" i="16" a="1"/>
  <c r="F69" i="16"/>
  <c r="G69" i="16" a="1"/>
  <c r="G69" i="16"/>
  <c r="H69" i="16" a="1"/>
  <c r="H69" i="16"/>
  <c r="I69" i="16" a="1"/>
  <c r="I69" i="16"/>
  <c r="J69" i="16" a="1"/>
  <c r="J69" i="16"/>
  <c r="B70" i="16" a="1"/>
  <c r="B70" i="16"/>
  <c r="C70" i="16" a="1"/>
  <c r="C70" i="16"/>
  <c r="D70" i="16" a="1"/>
  <c r="D70" i="16"/>
  <c r="E70" i="16" a="1"/>
  <c r="E70" i="16"/>
  <c r="F70" i="16" a="1"/>
  <c r="F70" i="16"/>
  <c r="G70" i="16" a="1"/>
  <c r="G70" i="16"/>
  <c r="H70" i="16" a="1"/>
  <c r="H70" i="16"/>
  <c r="I70" i="16" a="1"/>
  <c r="I70" i="16"/>
  <c r="J70" i="16" a="1"/>
  <c r="J70" i="16"/>
  <c r="B71" i="16" a="1"/>
  <c r="B71" i="16"/>
  <c r="C71" i="16" a="1"/>
  <c r="C71" i="16"/>
  <c r="D71" i="16" a="1"/>
  <c r="D71" i="16"/>
  <c r="E71" i="16" a="1"/>
  <c r="E71" i="16"/>
  <c r="F71" i="16" a="1"/>
  <c r="F71" i="16"/>
  <c r="G71" i="16" a="1"/>
  <c r="G71" i="16"/>
  <c r="H71" i="16" a="1"/>
  <c r="H71" i="16"/>
  <c r="I71" i="16" a="1"/>
  <c r="I71" i="16"/>
  <c r="J71" i="16" a="1"/>
  <c r="J71" i="16"/>
  <c r="B72" i="16" a="1"/>
  <c r="B72" i="16"/>
  <c r="C72" i="16" a="1"/>
  <c r="C72" i="16"/>
  <c r="D72" i="16" a="1"/>
  <c r="D72" i="16"/>
  <c r="E72" i="16" a="1"/>
  <c r="E72" i="16"/>
  <c r="F72" i="16" a="1"/>
  <c r="F72" i="16"/>
  <c r="G72" i="16" a="1"/>
  <c r="G72" i="16"/>
  <c r="H72" i="16" a="1"/>
  <c r="H72" i="16"/>
  <c r="I72" i="16" a="1"/>
  <c r="I72" i="16"/>
  <c r="J72" i="16" a="1"/>
  <c r="J72" i="16"/>
  <c r="B73" i="16" a="1"/>
  <c r="B73" i="16"/>
  <c r="C73" i="16" a="1"/>
  <c r="C73" i="16"/>
  <c r="D73" i="16" a="1"/>
  <c r="D73" i="16"/>
  <c r="E73" i="16" a="1"/>
  <c r="E73" i="16"/>
  <c r="F73" i="16" a="1"/>
  <c r="F73" i="16"/>
  <c r="G73" i="16" a="1"/>
  <c r="G73" i="16"/>
  <c r="H73" i="16" a="1"/>
  <c r="H73" i="16"/>
  <c r="I73" i="16" a="1"/>
  <c r="I73" i="16"/>
  <c r="J73" i="16" a="1"/>
  <c r="J73" i="16"/>
  <c r="B74" i="16" a="1"/>
  <c r="B74" i="16"/>
  <c r="C74" i="16" a="1"/>
  <c r="C74" i="16"/>
  <c r="D74" i="16" a="1"/>
  <c r="D74" i="16"/>
  <c r="E74" i="16" a="1"/>
  <c r="E74" i="16"/>
  <c r="F74" i="16" a="1"/>
  <c r="F74" i="16"/>
  <c r="G74" i="16" a="1"/>
  <c r="G74" i="16"/>
  <c r="H74" i="16" a="1"/>
  <c r="H74" i="16"/>
  <c r="I74" i="16" a="1"/>
  <c r="I74" i="16"/>
  <c r="J74" i="16" a="1"/>
  <c r="J74" i="16"/>
  <c r="B75" i="16" a="1"/>
  <c r="B75" i="16"/>
  <c r="C75" i="16" a="1"/>
  <c r="C75" i="16"/>
  <c r="D75" i="16" a="1"/>
  <c r="D75" i="16"/>
  <c r="E75" i="16" a="1"/>
  <c r="E75" i="16"/>
  <c r="F75" i="16" a="1"/>
  <c r="F75" i="16"/>
  <c r="G75" i="16" a="1"/>
  <c r="G75" i="16"/>
  <c r="H75" i="16" a="1"/>
  <c r="H75" i="16"/>
  <c r="I75" i="16" a="1"/>
  <c r="I75" i="16"/>
  <c r="J75" i="16" a="1"/>
  <c r="J75" i="16"/>
  <c r="B76" i="16" a="1"/>
  <c r="B76" i="16"/>
  <c r="C76" i="16" a="1"/>
  <c r="C76" i="16"/>
  <c r="D76" i="16" a="1"/>
  <c r="D76" i="16"/>
  <c r="E76" i="16" a="1"/>
  <c r="E76" i="16"/>
  <c r="F76" i="16" a="1"/>
  <c r="F76" i="16"/>
  <c r="G76" i="16" a="1"/>
  <c r="G76" i="16"/>
  <c r="H76" i="16" a="1"/>
  <c r="H76" i="16"/>
  <c r="I76" i="16" a="1"/>
  <c r="I76" i="16"/>
  <c r="J76" i="16" a="1"/>
  <c r="J76" i="16"/>
  <c r="B77" i="16" a="1"/>
  <c r="B77" i="16"/>
  <c r="C77" i="16" a="1"/>
  <c r="C77" i="16"/>
  <c r="D77" i="16" a="1"/>
  <c r="D77" i="16"/>
  <c r="E77" i="16" a="1"/>
  <c r="E77" i="16"/>
  <c r="F77" i="16" a="1"/>
  <c r="F77" i="16"/>
  <c r="G77" i="16" a="1"/>
  <c r="G77" i="16"/>
  <c r="H77" i="16" a="1"/>
  <c r="H77" i="16"/>
  <c r="I77" i="16" a="1"/>
  <c r="I77" i="16"/>
  <c r="J77" i="16" a="1"/>
  <c r="J77" i="16"/>
  <c r="B78" i="16" a="1"/>
  <c r="B78" i="16"/>
  <c r="C78" i="16" a="1"/>
  <c r="C78" i="16"/>
  <c r="D78" i="16" a="1"/>
  <c r="D78" i="16"/>
  <c r="E78" i="16" a="1"/>
  <c r="E78" i="16"/>
  <c r="F78" i="16" a="1"/>
  <c r="F78" i="16"/>
  <c r="G78" i="16" a="1"/>
  <c r="G78" i="16"/>
  <c r="H78" i="16" a="1"/>
  <c r="H78" i="16"/>
  <c r="I78" i="16" a="1"/>
  <c r="I78" i="16"/>
  <c r="J78" i="16" a="1"/>
  <c r="J78" i="16"/>
  <c r="B79" i="16" a="1"/>
  <c r="B79" i="16"/>
  <c r="C79" i="16" a="1"/>
  <c r="C79" i="16"/>
  <c r="D79" i="16" a="1"/>
  <c r="D79" i="16"/>
  <c r="E79" i="16" a="1"/>
  <c r="E79" i="16"/>
  <c r="F79" i="16" a="1"/>
  <c r="F79" i="16"/>
  <c r="G79" i="16" a="1"/>
  <c r="G79" i="16"/>
  <c r="H79" i="16" a="1"/>
  <c r="H79" i="16"/>
  <c r="I79" i="16" a="1"/>
  <c r="I79" i="16"/>
  <c r="J79" i="16" a="1"/>
  <c r="J79" i="16"/>
  <c r="B80" i="16" a="1"/>
  <c r="B80" i="16"/>
  <c r="C80" i="16" a="1"/>
  <c r="C80" i="16"/>
  <c r="D80" i="16" a="1"/>
  <c r="D80" i="16"/>
  <c r="E80" i="16" a="1"/>
  <c r="E80" i="16"/>
  <c r="F80" i="16" a="1"/>
  <c r="F80" i="16"/>
  <c r="G80" i="16" a="1"/>
  <c r="G80" i="16"/>
  <c r="H80" i="16" a="1"/>
  <c r="H80" i="16"/>
  <c r="I80" i="16" a="1"/>
  <c r="I80" i="16"/>
  <c r="J80" i="16" a="1"/>
  <c r="J80" i="16"/>
  <c r="B81" i="16" a="1"/>
  <c r="B81" i="16"/>
  <c r="C81" i="16" a="1"/>
  <c r="C81" i="16"/>
  <c r="D81" i="16" a="1"/>
  <c r="D81" i="16"/>
  <c r="E81" i="16" a="1"/>
  <c r="E81" i="16"/>
  <c r="F81" i="16" a="1"/>
  <c r="F81" i="16"/>
  <c r="G81" i="16" a="1"/>
  <c r="G81" i="16"/>
  <c r="H81" i="16" a="1"/>
  <c r="H81" i="16"/>
  <c r="I81" i="16" a="1"/>
  <c r="I81" i="16"/>
  <c r="J81" i="16" a="1"/>
  <c r="J81" i="16"/>
  <c r="B82" i="16" a="1"/>
  <c r="B82" i="16"/>
  <c r="C82" i="16" a="1"/>
  <c r="C82" i="16"/>
  <c r="D82" i="16" a="1"/>
  <c r="D82" i="16"/>
  <c r="E82" i="16" a="1"/>
  <c r="E82" i="16"/>
  <c r="F82" i="16" a="1"/>
  <c r="F82" i="16"/>
  <c r="G82" i="16" a="1"/>
  <c r="G82" i="16"/>
  <c r="H82" i="16" a="1"/>
  <c r="H82" i="16"/>
  <c r="I82" i="16" a="1"/>
  <c r="I82" i="16"/>
  <c r="J82" i="16" a="1"/>
  <c r="J82" i="16"/>
  <c r="B83" i="16" a="1"/>
  <c r="B83" i="16"/>
  <c r="C83" i="16" a="1"/>
  <c r="C83" i="16"/>
  <c r="D83" i="16" a="1"/>
  <c r="D83" i="16"/>
  <c r="E83" i="16" a="1"/>
  <c r="E83" i="16"/>
  <c r="F83" i="16" a="1"/>
  <c r="F83" i="16"/>
  <c r="G83" i="16" a="1"/>
  <c r="G83" i="16"/>
  <c r="H83" i="16" a="1"/>
  <c r="H83" i="16"/>
  <c r="I83" i="16" a="1"/>
  <c r="I83" i="16"/>
  <c r="J83" i="16" a="1"/>
  <c r="J83" i="16"/>
  <c r="B84" i="16" a="1"/>
  <c r="B84" i="16"/>
  <c r="C84" i="16" a="1"/>
  <c r="C84" i="16"/>
  <c r="D84" i="16" a="1"/>
  <c r="D84" i="16"/>
  <c r="E84" i="16" a="1"/>
  <c r="E84" i="16"/>
  <c r="F84" i="16" a="1"/>
  <c r="F84" i="16"/>
  <c r="G84" i="16" a="1"/>
  <c r="G84" i="16"/>
  <c r="H84" i="16" a="1"/>
  <c r="H84" i="16"/>
  <c r="I84" i="16" a="1"/>
  <c r="I84" i="16"/>
  <c r="J84" i="16" a="1"/>
  <c r="J84" i="16"/>
  <c r="B85" i="16" a="1"/>
  <c r="B85" i="16"/>
  <c r="C85" i="16" a="1"/>
  <c r="C85" i="16"/>
  <c r="D85" i="16" a="1"/>
  <c r="D85" i="16"/>
  <c r="E85" i="16" a="1"/>
  <c r="E85" i="16"/>
  <c r="F85" i="16" a="1"/>
  <c r="F85" i="16"/>
  <c r="G85" i="16" a="1"/>
  <c r="G85" i="16"/>
  <c r="H85" i="16" a="1"/>
  <c r="H85" i="16"/>
  <c r="I85" i="16" a="1"/>
  <c r="I85" i="16"/>
  <c r="J85" i="16" a="1"/>
  <c r="J85" i="16"/>
  <c r="B86" i="16" a="1"/>
  <c r="B86" i="16"/>
  <c r="C86" i="16" a="1"/>
  <c r="C86" i="16"/>
  <c r="D86" i="16" a="1"/>
  <c r="D86" i="16"/>
  <c r="E86" i="16" a="1"/>
  <c r="E86" i="16"/>
  <c r="F86" i="16" a="1"/>
  <c r="F86" i="16"/>
  <c r="G86" i="16" a="1"/>
  <c r="G86" i="16"/>
  <c r="H86" i="16" a="1"/>
  <c r="H86" i="16"/>
  <c r="I86" i="16" a="1"/>
  <c r="I86" i="16"/>
  <c r="J86" i="16" a="1"/>
  <c r="J86" i="16"/>
  <c r="B87" i="16" a="1"/>
  <c r="B87" i="16"/>
  <c r="C87" i="16" a="1"/>
  <c r="C87" i="16"/>
  <c r="D87" i="16" a="1"/>
  <c r="D87" i="16"/>
  <c r="E87" i="16" a="1"/>
  <c r="E87" i="16"/>
  <c r="F87" i="16" a="1"/>
  <c r="F87" i="16"/>
  <c r="G87" i="16" a="1"/>
  <c r="G87" i="16"/>
  <c r="H87" i="16" a="1"/>
  <c r="H87" i="16"/>
  <c r="I87" i="16" a="1"/>
  <c r="I87" i="16"/>
  <c r="J87" i="16" a="1"/>
  <c r="J87" i="16"/>
  <c r="B88" i="16" a="1"/>
  <c r="B88" i="16"/>
  <c r="C88" i="16" a="1"/>
  <c r="C88" i="16"/>
  <c r="D88" i="16" a="1"/>
  <c r="D88" i="16"/>
  <c r="E88" i="16" a="1"/>
  <c r="E88" i="16"/>
  <c r="F88" i="16" a="1"/>
  <c r="F88" i="16"/>
  <c r="G88" i="16" a="1"/>
  <c r="G88" i="16"/>
  <c r="H88" i="16" a="1"/>
  <c r="H88" i="16"/>
  <c r="I88" i="16" a="1"/>
  <c r="I88" i="16"/>
  <c r="J88" i="16" a="1"/>
  <c r="J88" i="16"/>
  <c r="B89" i="16" a="1"/>
  <c r="B89" i="16"/>
  <c r="C89" i="16" a="1"/>
  <c r="C89" i="16"/>
  <c r="D89" i="16" a="1"/>
  <c r="D89" i="16"/>
  <c r="E89" i="16" a="1"/>
  <c r="E89" i="16"/>
  <c r="F89" i="16" a="1"/>
  <c r="F89" i="16"/>
  <c r="G89" i="16" a="1"/>
  <c r="G89" i="16"/>
  <c r="H89" i="16" a="1"/>
  <c r="H89" i="16"/>
  <c r="I89" i="16" a="1"/>
  <c r="I89" i="16"/>
  <c r="J89" i="16" a="1"/>
  <c r="J89" i="16"/>
  <c r="B91" i="16" a="1"/>
  <c r="B91" i="16"/>
  <c r="C91" i="16" a="1"/>
  <c r="C91" i="16"/>
  <c r="D91" i="16" a="1"/>
  <c r="D91" i="16"/>
  <c r="E91" i="16" a="1"/>
  <c r="E91" i="16"/>
  <c r="F91" i="16" a="1"/>
  <c r="F91" i="16"/>
  <c r="G91" i="16" a="1"/>
  <c r="G91" i="16"/>
  <c r="H91" i="16" a="1"/>
  <c r="H91" i="16"/>
  <c r="I91" i="16" a="1"/>
  <c r="I91" i="16"/>
  <c r="J91" i="16" a="1"/>
  <c r="J91" i="16"/>
  <c r="B92" i="16" a="1"/>
  <c r="B92" i="16"/>
  <c r="C92" i="16" a="1"/>
  <c r="C92" i="16"/>
  <c r="D92" i="16" a="1"/>
  <c r="D92" i="16"/>
  <c r="E92" i="16" a="1"/>
  <c r="E92" i="16"/>
  <c r="F92" i="16" a="1"/>
  <c r="F92" i="16"/>
  <c r="G92" i="16" a="1"/>
  <c r="G92" i="16"/>
  <c r="H92" i="16" a="1"/>
  <c r="H92" i="16"/>
  <c r="I92" i="16" a="1"/>
  <c r="I92" i="16"/>
  <c r="J92" i="16" a="1"/>
  <c r="J92" i="16"/>
  <c r="B93" i="16" a="1"/>
  <c r="B93" i="16"/>
  <c r="C93" i="16" a="1"/>
  <c r="C93" i="16"/>
  <c r="D93" i="16" a="1"/>
  <c r="D93" i="16"/>
  <c r="E93" i="16" a="1"/>
  <c r="E93" i="16"/>
  <c r="F93" i="16" a="1"/>
  <c r="F93" i="16"/>
  <c r="G93" i="16" a="1"/>
  <c r="G93" i="16"/>
  <c r="H93" i="16" a="1"/>
  <c r="H93" i="16"/>
  <c r="I93" i="16" a="1"/>
  <c r="I93" i="16"/>
  <c r="J93" i="16" a="1"/>
  <c r="J93" i="16"/>
  <c r="B94" i="16" a="1"/>
  <c r="B94" i="16"/>
  <c r="C94" i="16" a="1"/>
  <c r="C94" i="16"/>
  <c r="D94" i="16" a="1"/>
  <c r="D94" i="16"/>
  <c r="E94" i="16" a="1"/>
  <c r="E94" i="16"/>
  <c r="F94" i="16" a="1"/>
  <c r="F94" i="16"/>
  <c r="G94" i="16" a="1"/>
  <c r="G94" i="16"/>
  <c r="H94" i="16" a="1"/>
  <c r="H94" i="16"/>
  <c r="I94" i="16" a="1"/>
  <c r="I94" i="16"/>
  <c r="J94" i="16" a="1"/>
  <c r="J94" i="16"/>
  <c r="B95" i="16" a="1"/>
  <c r="B95" i="16"/>
  <c r="C95" i="16" a="1"/>
  <c r="C95" i="16"/>
  <c r="D95" i="16" a="1"/>
  <c r="D95" i="16"/>
  <c r="E95" i="16" a="1"/>
  <c r="E95" i="16"/>
  <c r="F95" i="16" a="1"/>
  <c r="F95" i="16"/>
  <c r="G95" i="16" a="1"/>
  <c r="G95" i="16"/>
  <c r="H95" i="16" a="1"/>
  <c r="H95" i="16"/>
  <c r="I95" i="16" a="1"/>
  <c r="I95" i="16"/>
  <c r="J95" i="16" a="1"/>
  <c r="J95" i="16"/>
  <c r="B96" i="16" a="1"/>
  <c r="B96" i="16"/>
  <c r="C96" i="16" a="1"/>
  <c r="C96" i="16"/>
  <c r="D96" i="16" a="1"/>
  <c r="D96" i="16"/>
  <c r="E96" i="16" a="1"/>
  <c r="E96" i="16"/>
  <c r="F96" i="16" a="1"/>
  <c r="F96" i="16"/>
  <c r="G96" i="16" a="1"/>
  <c r="G96" i="16"/>
  <c r="H96" i="16" a="1"/>
  <c r="H96" i="16"/>
  <c r="I96" i="16" a="1"/>
  <c r="I96" i="16"/>
  <c r="J96" i="16" a="1"/>
  <c r="J96" i="16"/>
  <c r="B97" i="16" a="1"/>
  <c r="B97" i="16"/>
  <c r="C97" i="16" a="1"/>
  <c r="C97" i="16"/>
  <c r="D97" i="16" a="1"/>
  <c r="D97" i="16"/>
  <c r="E97" i="16" a="1"/>
  <c r="E97" i="16"/>
  <c r="F97" i="16" a="1"/>
  <c r="F97" i="16"/>
  <c r="G97" i="16" a="1"/>
  <c r="G97" i="16"/>
  <c r="H97" i="16" a="1"/>
  <c r="H97" i="16"/>
  <c r="I97" i="16" a="1"/>
  <c r="I97" i="16"/>
  <c r="J97" i="16" a="1"/>
  <c r="J97" i="16"/>
  <c r="B98" i="16" a="1"/>
  <c r="B98" i="16"/>
  <c r="C98" i="16" a="1"/>
  <c r="C98" i="16"/>
  <c r="D98" i="16" a="1"/>
  <c r="D98" i="16"/>
  <c r="E98" i="16" a="1"/>
  <c r="E98" i="16"/>
  <c r="F98" i="16" a="1"/>
  <c r="F98" i="16"/>
  <c r="G98" i="16" a="1"/>
  <c r="G98" i="16"/>
  <c r="H98" i="16" a="1"/>
  <c r="H98" i="16"/>
  <c r="I98" i="16" a="1"/>
  <c r="I98" i="16"/>
  <c r="J98" i="16" a="1"/>
  <c r="J98" i="16"/>
  <c r="B99" i="16" a="1"/>
  <c r="B99" i="16"/>
  <c r="C99" i="16" a="1"/>
  <c r="C99" i="16"/>
  <c r="D99" i="16" a="1"/>
  <c r="D99" i="16"/>
  <c r="E99" i="16" a="1"/>
  <c r="E99" i="16"/>
  <c r="F99" i="16" a="1"/>
  <c r="F99" i="16"/>
  <c r="G99" i="16" a="1"/>
  <c r="G99" i="16"/>
  <c r="H99" i="16" a="1"/>
  <c r="H99" i="16"/>
  <c r="I99" i="16" a="1"/>
  <c r="I99" i="16"/>
  <c r="J99" i="16" a="1"/>
  <c r="J99" i="16"/>
  <c r="B100" i="16" a="1"/>
  <c r="B100" i="16"/>
  <c r="C100" i="16" a="1"/>
  <c r="C100" i="16"/>
  <c r="D100" i="16" a="1"/>
  <c r="D100" i="16"/>
  <c r="E100" i="16" a="1"/>
  <c r="E100" i="16"/>
  <c r="F100" i="16" a="1"/>
  <c r="F100" i="16"/>
  <c r="G100" i="16" a="1"/>
  <c r="G100" i="16"/>
  <c r="H100" i="16" a="1"/>
  <c r="H100" i="16"/>
  <c r="I100" i="16" a="1"/>
  <c r="I100" i="16"/>
  <c r="J100" i="16" a="1"/>
  <c r="J100" i="16"/>
  <c r="B101" i="16" a="1"/>
  <c r="B101" i="16"/>
  <c r="C101" i="16" a="1"/>
  <c r="C101" i="16"/>
  <c r="D101" i="16" a="1"/>
  <c r="D101" i="16"/>
  <c r="E101" i="16" a="1"/>
  <c r="E101" i="16"/>
  <c r="F101" i="16" a="1"/>
  <c r="F101" i="16"/>
  <c r="G101" i="16" a="1"/>
  <c r="G101" i="16"/>
  <c r="H101" i="16" a="1"/>
  <c r="H101" i="16"/>
  <c r="I101" i="16" a="1"/>
  <c r="I101" i="16"/>
  <c r="J101" i="16" a="1"/>
  <c r="J101" i="16"/>
  <c r="B102" i="16" a="1"/>
  <c r="B102" i="16"/>
  <c r="C102" i="16" a="1"/>
  <c r="C102" i="16"/>
  <c r="D102" i="16" a="1"/>
  <c r="D102" i="16"/>
  <c r="E102" i="16" a="1"/>
  <c r="E102" i="16"/>
  <c r="F102" i="16" a="1"/>
  <c r="F102" i="16"/>
  <c r="G102" i="16" a="1"/>
  <c r="G102" i="16"/>
  <c r="H102" i="16" a="1"/>
  <c r="H102" i="16"/>
  <c r="I102" i="16" a="1"/>
  <c r="I102" i="16"/>
  <c r="J102" i="16" a="1"/>
  <c r="J102" i="16"/>
  <c r="B103" i="16" a="1"/>
  <c r="B103" i="16"/>
  <c r="C103" i="16" a="1"/>
  <c r="C103" i="16"/>
  <c r="D103" i="16" a="1"/>
  <c r="D103" i="16"/>
  <c r="E103" i="16" a="1"/>
  <c r="E103" i="16"/>
  <c r="F103" i="16" a="1"/>
  <c r="F103" i="16"/>
  <c r="G103" i="16" a="1"/>
  <c r="G103" i="16"/>
  <c r="H103" i="16" a="1"/>
  <c r="H103" i="16"/>
  <c r="I103" i="16" a="1"/>
  <c r="I103" i="16"/>
  <c r="J103" i="16" a="1"/>
  <c r="J103" i="16"/>
  <c r="B104" i="16" a="1"/>
  <c r="B104" i="16"/>
  <c r="C104" i="16" a="1"/>
  <c r="C104" i="16"/>
  <c r="D104" i="16" a="1"/>
  <c r="D104" i="16"/>
  <c r="E104" i="16" a="1"/>
  <c r="E104" i="16"/>
  <c r="F104" i="16" a="1"/>
  <c r="F104" i="16"/>
  <c r="G104" i="16" a="1"/>
  <c r="G104" i="16"/>
  <c r="H104" i="16" a="1"/>
  <c r="H104" i="16"/>
  <c r="I104" i="16" a="1"/>
  <c r="I104" i="16"/>
  <c r="J104" i="16" a="1"/>
  <c r="J104" i="16"/>
  <c r="B105" i="16" a="1"/>
  <c r="B105" i="16"/>
  <c r="C105" i="16" a="1"/>
  <c r="C105" i="16"/>
  <c r="D105" i="16" a="1"/>
  <c r="D105" i="16"/>
  <c r="E105" i="16" a="1"/>
  <c r="E105" i="16"/>
  <c r="F105" i="16" a="1"/>
  <c r="F105" i="16"/>
  <c r="G105" i="16" a="1"/>
  <c r="G105" i="16"/>
  <c r="H105" i="16" a="1"/>
  <c r="H105" i="16"/>
  <c r="I105" i="16" a="1"/>
  <c r="I105" i="16"/>
  <c r="J105" i="16" a="1"/>
  <c r="J105" i="16"/>
  <c r="B106" i="16" a="1"/>
  <c r="B106" i="16"/>
  <c r="C106" i="16" a="1"/>
  <c r="C106" i="16"/>
  <c r="D106" i="16" a="1"/>
  <c r="D106" i="16"/>
  <c r="E106" i="16" a="1"/>
  <c r="E106" i="16"/>
  <c r="F106" i="16" a="1"/>
  <c r="F106" i="16"/>
  <c r="G106" i="16" a="1"/>
  <c r="G106" i="16"/>
  <c r="H106" i="16" a="1"/>
  <c r="H106" i="16"/>
  <c r="I106" i="16" a="1"/>
  <c r="I106" i="16"/>
  <c r="J106" i="16" a="1"/>
  <c r="J106" i="16"/>
  <c r="B107" i="16" a="1"/>
  <c r="B107" i="16"/>
  <c r="C107" i="16" a="1"/>
  <c r="C107" i="16"/>
  <c r="D107" i="16" a="1"/>
  <c r="D107" i="16"/>
  <c r="E107" i="16" a="1"/>
  <c r="E107" i="16"/>
  <c r="F107" i="16" a="1"/>
  <c r="F107" i="16"/>
  <c r="G107" i="16" a="1"/>
  <c r="G107" i="16"/>
  <c r="H107" i="16" a="1"/>
  <c r="H107" i="16"/>
  <c r="I107" i="16" a="1"/>
  <c r="I107" i="16"/>
  <c r="J107" i="16" a="1"/>
  <c r="J107" i="16"/>
  <c r="B108" i="16" a="1"/>
  <c r="B108" i="16"/>
  <c r="C108" i="16" a="1"/>
  <c r="C108" i="16"/>
  <c r="D108" i="16" a="1"/>
  <c r="D108" i="16"/>
  <c r="E108" i="16" a="1"/>
  <c r="E108" i="16"/>
  <c r="F108" i="16" a="1"/>
  <c r="F108" i="16"/>
  <c r="G108" i="16" a="1"/>
  <c r="G108" i="16"/>
  <c r="H108" i="16" a="1"/>
  <c r="H108" i="16"/>
  <c r="I108" i="16" a="1"/>
  <c r="I108" i="16"/>
  <c r="J108" i="16" a="1"/>
  <c r="J108" i="16"/>
  <c r="B109" i="16" a="1"/>
  <c r="B109" i="16"/>
  <c r="C109" i="16" a="1"/>
  <c r="C109" i="16"/>
  <c r="D109" i="16" a="1"/>
  <c r="D109" i="16"/>
  <c r="E109" i="16" a="1"/>
  <c r="E109" i="16"/>
  <c r="F109" i="16" a="1"/>
  <c r="F109" i="16"/>
  <c r="G109" i="16" a="1"/>
  <c r="G109" i="16"/>
  <c r="H109" i="16" a="1"/>
  <c r="H109" i="16"/>
  <c r="I109" i="16" a="1"/>
  <c r="I109" i="16"/>
  <c r="J109" i="16" a="1"/>
  <c r="J109" i="16"/>
  <c r="B110" i="16" a="1"/>
  <c r="B110" i="16"/>
  <c r="C110" i="16" a="1"/>
  <c r="C110" i="16"/>
  <c r="D110" i="16" a="1"/>
  <c r="D110" i="16"/>
  <c r="E110" i="16" a="1"/>
  <c r="E110" i="16"/>
  <c r="F110" i="16" a="1"/>
  <c r="F110" i="16"/>
  <c r="G110" i="16" a="1"/>
  <c r="G110" i="16"/>
  <c r="H110" i="16" a="1"/>
  <c r="H110" i="16"/>
  <c r="I110" i="16" a="1"/>
  <c r="I110" i="16"/>
  <c r="J110" i="16" a="1"/>
  <c r="J110" i="16"/>
  <c r="B111" i="16" a="1"/>
  <c r="B111" i="16"/>
  <c r="C111" i="16" a="1"/>
  <c r="C111" i="16"/>
  <c r="D111" i="16" a="1"/>
  <c r="D111" i="16"/>
  <c r="E111" i="16" a="1"/>
  <c r="E111" i="16"/>
  <c r="F111" i="16" a="1"/>
  <c r="F111" i="16"/>
  <c r="G111" i="16" a="1"/>
  <c r="G111" i="16"/>
  <c r="H111" i="16" a="1"/>
  <c r="H111" i="16"/>
  <c r="I111" i="16" a="1"/>
  <c r="I111" i="16"/>
  <c r="J111" i="16" a="1"/>
  <c r="J111" i="16"/>
  <c r="B112" i="16" a="1"/>
  <c r="B112" i="16"/>
  <c r="C112" i="16" a="1"/>
  <c r="C112" i="16"/>
  <c r="D112" i="16" a="1"/>
  <c r="D112" i="16"/>
  <c r="E112" i="16" a="1"/>
  <c r="E112" i="16"/>
  <c r="F112" i="16" a="1"/>
  <c r="F112" i="16"/>
  <c r="G112" i="16" a="1"/>
  <c r="G112" i="16"/>
  <c r="H112" i="16" a="1"/>
  <c r="H112" i="16"/>
  <c r="I112" i="16" a="1"/>
  <c r="I112" i="16"/>
  <c r="J112" i="16" a="1"/>
  <c r="J112" i="16"/>
  <c r="B114" i="16" a="1"/>
  <c r="B114" i="16"/>
  <c r="C114" i="16" a="1"/>
  <c r="C114" i="16"/>
  <c r="D114" i="16" a="1"/>
  <c r="D114" i="16"/>
  <c r="E114" i="16" a="1"/>
  <c r="E114" i="16"/>
  <c r="F114" i="16" a="1"/>
  <c r="F114" i="16"/>
  <c r="G114" i="16" a="1"/>
  <c r="G114" i="16"/>
  <c r="H114" i="16" a="1"/>
  <c r="H114" i="16"/>
  <c r="I114" i="16" a="1"/>
  <c r="I114" i="16"/>
  <c r="J114" i="16" a="1"/>
  <c r="J114" i="16"/>
  <c r="B115" i="16" a="1"/>
  <c r="B115" i="16"/>
  <c r="C115" i="16" a="1"/>
  <c r="C115" i="16"/>
  <c r="D115" i="16" a="1"/>
  <c r="D115" i="16"/>
  <c r="E115" i="16" a="1"/>
  <c r="E115" i="16"/>
  <c r="F115" i="16" a="1"/>
  <c r="F115" i="16"/>
  <c r="G115" i="16" a="1"/>
  <c r="G115" i="16"/>
  <c r="H115" i="16" a="1"/>
  <c r="H115" i="16"/>
  <c r="I115" i="16" a="1"/>
  <c r="I115" i="16"/>
  <c r="J115" i="16" a="1"/>
  <c r="J115" i="16"/>
  <c r="B116" i="16" a="1"/>
  <c r="B116" i="16"/>
  <c r="C116" i="16" a="1"/>
  <c r="C116" i="16"/>
  <c r="D116" i="16" a="1"/>
  <c r="D116" i="16"/>
  <c r="E116" i="16" a="1"/>
  <c r="E116" i="16"/>
  <c r="F116" i="16" a="1"/>
  <c r="F116" i="16"/>
  <c r="G116" i="16" a="1"/>
  <c r="G116" i="16"/>
  <c r="H116" i="16" a="1"/>
  <c r="H116" i="16"/>
  <c r="I116" i="16" a="1"/>
  <c r="I116" i="16"/>
  <c r="J116" i="16" a="1"/>
  <c r="J116" i="16"/>
  <c r="B117" i="16" a="1"/>
  <c r="B117" i="16"/>
  <c r="C117" i="16" a="1"/>
  <c r="C117" i="16"/>
  <c r="D117" i="16" a="1"/>
  <c r="D117" i="16"/>
  <c r="E117" i="16" a="1"/>
  <c r="E117" i="16"/>
  <c r="F117" i="16" a="1"/>
  <c r="F117" i="16"/>
  <c r="G117" i="16" a="1"/>
  <c r="G117" i="16"/>
  <c r="H117" i="16" a="1"/>
  <c r="H117" i="16"/>
  <c r="I117" i="16" a="1"/>
  <c r="I117" i="16"/>
  <c r="J117" i="16" a="1"/>
  <c r="J117" i="16"/>
  <c r="B118" i="16" a="1"/>
  <c r="B118" i="16"/>
  <c r="C118" i="16" a="1"/>
  <c r="C118" i="16"/>
  <c r="D118" i="16" a="1"/>
  <c r="D118" i="16"/>
  <c r="E118" i="16" a="1"/>
  <c r="E118" i="16"/>
  <c r="F118" i="16" a="1"/>
  <c r="F118" i="16"/>
  <c r="G118" i="16" a="1"/>
  <c r="G118" i="16"/>
  <c r="H118" i="16" a="1"/>
  <c r="H118" i="16"/>
  <c r="I118" i="16" a="1"/>
  <c r="I118" i="16"/>
  <c r="J118" i="16" a="1"/>
  <c r="J118" i="16"/>
  <c r="B119" i="16" a="1"/>
  <c r="B119" i="16"/>
  <c r="C119" i="16" a="1"/>
  <c r="C119" i="16"/>
  <c r="D119" i="16" a="1"/>
  <c r="D119" i="16"/>
  <c r="E119" i="16" a="1"/>
  <c r="E119" i="16"/>
  <c r="F119" i="16" a="1"/>
  <c r="F119" i="16"/>
  <c r="G119" i="16" a="1"/>
  <c r="G119" i="16"/>
  <c r="H119" i="16" a="1"/>
  <c r="H119" i="16"/>
  <c r="I119" i="16" a="1"/>
  <c r="I119" i="16"/>
  <c r="J119" i="16" a="1"/>
  <c r="J119" i="16"/>
  <c r="B120" i="16" a="1"/>
  <c r="B120" i="16"/>
  <c r="C120" i="16" a="1"/>
  <c r="C120" i="16"/>
  <c r="D120" i="16" a="1"/>
  <c r="D120" i="16"/>
  <c r="E120" i="16" a="1"/>
  <c r="E120" i="16"/>
  <c r="F120" i="16" a="1"/>
  <c r="F120" i="16"/>
  <c r="G120" i="16" a="1"/>
  <c r="G120" i="16"/>
  <c r="H120" i="16" a="1"/>
  <c r="H120" i="16"/>
  <c r="I120" i="16" a="1"/>
  <c r="I120" i="16"/>
  <c r="J120" i="16" a="1"/>
  <c r="J120" i="16"/>
  <c r="B121" i="16" a="1"/>
  <c r="B121" i="16"/>
  <c r="C121" i="16" a="1"/>
  <c r="C121" i="16"/>
  <c r="D121" i="16" a="1"/>
  <c r="D121" i="16"/>
  <c r="E121" i="16" a="1"/>
  <c r="E121" i="16"/>
  <c r="F121" i="16" a="1"/>
  <c r="F121" i="16"/>
  <c r="G121" i="16" a="1"/>
  <c r="G121" i="16"/>
  <c r="H121" i="16" a="1"/>
  <c r="H121" i="16"/>
  <c r="I121" i="16" a="1"/>
  <c r="I121" i="16"/>
  <c r="J121" i="16" a="1"/>
  <c r="J121" i="16"/>
  <c r="B122" i="16" a="1"/>
  <c r="B122" i="16"/>
  <c r="C122" i="16" a="1"/>
  <c r="C122" i="16"/>
  <c r="D122" i="16" a="1"/>
  <c r="D122" i="16"/>
  <c r="E122" i="16" a="1"/>
  <c r="E122" i="16"/>
  <c r="F122" i="16" a="1"/>
  <c r="F122" i="16"/>
  <c r="G122" i="16" a="1"/>
  <c r="G122" i="16"/>
  <c r="H122" i="16" a="1"/>
  <c r="H122" i="16"/>
  <c r="I122" i="16" a="1"/>
  <c r="I122" i="16"/>
  <c r="J122" i="16" a="1"/>
  <c r="J122" i="16"/>
  <c r="B123" i="16" a="1"/>
  <c r="B123" i="16"/>
  <c r="C123" i="16" a="1"/>
  <c r="C123" i="16"/>
  <c r="D123" i="16" a="1"/>
  <c r="D123" i="16"/>
  <c r="E123" i="16" a="1"/>
  <c r="E123" i="16"/>
  <c r="F123" i="16" a="1"/>
  <c r="F123" i="16"/>
  <c r="G123" i="16" a="1"/>
  <c r="G123" i="16"/>
  <c r="H123" i="16" a="1"/>
  <c r="H123" i="16"/>
  <c r="I123" i="16" a="1"/>
  <c r="I123" i="16"/>
  <c r="J123" i="16" a="1"/>
  <c r="J123" i="16"/>
  <c r="B124" i="16" a="1"/>
  <c r="B124" i="16"/>
  <c r="C124" i="16" a="1"/>
  <c r="C124" i="16"/>
  <c r="D124" i="16" a="1"/>
  <c r="D124" i="16"/>
  <c r="E124" i="16" a="1"/>
  <c r="E124" i="16"/>
  <c r="F124" i="16" a="1"/>
  <c r="F124" i="16"/>
  <c r="G124" i="16" a="1"/>
  <c r="G124" i="16"/>
  <c r="H124" i="16" a="1"/>
  <c r="H124" i="16"/>
  <c r="I124" i="16" a="1"/>
  <c r="I124" i="16"/>
  <c r="J124" i="16" a="1"/>
  <c r="J124" i="16"/>
  <c r="B125" i="16" a="1"/>
  <c r="B125" i="16"/>
  <c r="C125" i="16" a="1"/>
  <c r="C125" i="16"/>
  <c r="D125" i="16" a="1"/>
  <c r="D125" i="16"/>
  <c r="E125" i="16" a="1"/>
  <c r="E125" i="16"/>
  <c r="F125" i="16" a="1"/>
  <c r="F125" i="16"/>
  <c r="G125" i="16" a="1"/>
  <c r="G125" i="16"/>
  <c r="H125" i="16" a="1"/>
  <c r="H125" i="16"/>
  <c r="I125" i="16" a="1"/>
  <c r="I125" i="16"/>
  <c r="J125" i="16" a="1"/>
  <c r="J125" i="16"/>
  <c r="B127" i="16" a="1"/>
  <c r="B127" i="16"/>
  <c r="C127" i="16" a="1"/>
  <c r="C127" i="16"/>
  <c r="D127" i="16" a="1"/>
  <c r="D127" i="16"/>
  <c r="E127" i="16" a="1"/>
  <c r="E127" i="16"/>
  <c r="F127" i="16" a="1"/>
  <c r="F127" i="16"/>
  <c r="G127" i="16" a="1"/>
  <c r="G127" i="16"/>
  <c r="H127" i="16" a="1"/>
  <c r="H127" i="16"/>
  <c r="I127" i="16" a="1"/>
  <c r="I127" i="16"/>
  <c r="J127" i="16" a="1"/>
  <c r="J127" i="16"/>
  <c r="B128" i="16" a="1"/>
  <c r="B128" i="16"/>
  <c r="C128" i="16" a="1"/>
  <c r="C128" i="16"/>
  <c r="D128" i="16" a="1"/>
  <c r="D128" i="16"/>
  <c r="E128" i="16" a="1"/>
  <c r="E128" i="16"/>
  <c r="F128" i="16" a="1"/>
  <c r="F128" i="16"/>
  <c r="G128" i="16" a="1"/>
  <c r="G128" i="16"/>
  <c r="H128" i="16" a="1"/>
  <c r="H128" i="16"/>
  <c r="I128" i="16" a="1"/>
  <c r="I128" i="16"/>
  <c r="J128" i="16" a="1"/>
  <c r="J128" i="16"/>
  <c r="B129" i="16" a="1"/>
  <c r="B129" i="16"/>
  <c r="C129" i="16" a="1"/>
  <c r="C129" i="16"/>
  <c r="D129" i="16" a="1"/>
  <c r="D129" i="16"/>
  <c r="E129" i="16" a="1"/>
  <c r="E129" i="16"/>
  <c r="F129" i="16" a="1"/>
  <c r="F129" i="16"/>
  <c r="G129" i="16" a="1"/>
  <c r="G129" i="16"/>
  <c r="H129" i="16" a="1"/>
  <c r="H129" i="16"/>
  <c r="I129" i="16" a="1"/>
  <c r="I129" i="16"/>
  <c r="J129" i="16" a="1"/>
  <c r="J129" i="16"/>
  <c r="B130" i="16" a="1"/>
  <c r="B130" i="16"/>
  <c r="C130" i="16" a="1"/>
  <c r="C130" i="16"/>
  <c r="D130" i="16" a="1"/>
  <c r="D130" i="16"/>
  <c r="E130" i="16" a="1"/>
  <c r="E130" i="16"/>
  <c r="F130" i="16" a="1"/>
  <c r="F130" i="16"/>
  <c r="G130" i="16" a="1"/>
  <c r="G130" i="16"/>
  <c r="H130" i="16" a="1"/>
  <c r="H130" i="16"/>
  <c r="I130" i="16" a="1"/>
  <c r="I130" i="16"/>
  <c r="J130" i="16" a="1"/>
  <c r="J130" i="16"/>
  <c r="B131" i="16" a="1"/>
  <c r="B131" i="16"/>
  <c r="C131" i="16" a="1"/>
  <c r="C131" i="16"/>
  <c r="D131" i="16" a="1"/>
  <c r="D131" i="16"/>
  <c r="E131" i="16" a="1"/>
  <c r="E131" i="16"/>
  <c r="F131" i="16" a="1"/>
  <c r="F131" i="16"/>
  <c r="G131" i="16" a="1"/>
  <c r="G131" i="16"/>
  <c r="H131" i="16" a="1"/>
  <c r="H131" i="16"/>
  <c r="I131" i="16" a="1"/>
  <c r="I131" i="16"/>
  <c r="J131" i="16" a="1"/>
  <c r="J131" i="16"/>
  <c r="B132" i="16" a="1"/>
  <c r="B132" i="16"/>
  <c r="C132" i="16" a="1"/>
  <c r="C132" i="16"/>
  <c r="D132" i="16" a="1"/>
  <c r="D132" i="16"/>
  <c r="E132" i="16" a="1"/>
  <c r="E132" i="16"/>
  <c r="F132" i="16" a="1"/>
  <c r="F132" i="16"/>
  <c r="G132" i="16" a="1"/>
  <c r="G132" i="16"/>
  <c r="H132" i="16" a="1"/>
  <c r="H132" i="16"/>
  <c r="I132" i="16" a="1"/>
  <c r="I132" i="16"/>
  <c r="J132" i="16" a="1"/>
  <c r="J132" i="16"/>
  <c r="B133" i="16" a="1"/>
  <c r="B133" i="16"/>
  <c r="C133" i="16" a="1"/>
  <c r="C133" i="16"/>
  <c r="D133" i="16" a="1"/>
  <c r="D133" i="16"/>
  <c r="E133" i="16" a="1"/>
  <c r="E133" i="16"/>
  <c r="F133" i="16" a="1"/>
  <c r="F133" i="16"/>
  <c r="G133" i="16" a="1"/>
  <c r="G133" i="16"/>
  <c r="H133" i="16" a="1"/>
  <c r="H133" i="16"/>
  <c r="I133" i="16" a="1"/>
  <c r="I133" i="16"/>
  <c r="J133" i="16" a="1"/>
  <c r="J133" i="16"/>
  <c r="B134" i="16" a="1"/>
  <c r="B134" i="16"/>
  <c r="C134" i="16" a="1"/>
  <c r="C134" i="16"/>
  <c r="D134" i="16" a="1"/>
  <c r="D134" i="16"/>
  <c r="E134" i="16" a="1"/>
  <c r="E134" i="16"/>
  <c r="F134" i="16" a="1"/>
  <c r="F134" i="16"/>
  <c r="G134" i="16" a="1"/>
  <c r="G134" i="16"/>
  <c r="H134" i="16" a="1"/>
  <c r="H134" i="16"/>
  <c r="I134" i="16" a="1"/>
  <c r="I134" i="16"/>
  <c r="J134" i="16" a="1"/>
  <c r="J134" i="16"/>
  <c r="B135" i="16" a="1"/>
  <c r="B135" i="16"/>
  <c r="C135" i="16" a="1"/>
  <c r="C135" i="16"/>
  <c r="D135" i="16" a="1"/>
  <c r="D135" i="16"/>
  <c r="E135" i="16" a="1"/>
  <c r="E135" i="16"/>
  <c r="F135" i="16" a="1"/>
  <c r="F135" i="16"/>
  <c r="G135" i="16" a="1"/>
  <c r="G135" i="16"/>
  <c r="H135" i="16" a="1"/>
  <c r="H135" i="16"/>
  <c r="I135" i="16" a="1"/>
  <c r="I135" i="16"/>
  <c r="J135" i="16" a="1"/>
  <c r="J135" i="16"/>
  <c r="B136" i="16" a="1"/>
  <c r="B136" i="16"/>
  <c r="C136" i="16" a="1"/>
  <c r="C136" i="16"/>
  <c r="D136" i="16" a="1"/>
  <c r="D136" i="16"/>
  <c r="E136" i="16" a="1"/>
  <c r="E136" i="16"/>
  <c r="F136" i="16" a="1"/>
  <c r="F136" i="16"/>
  <c r="G136" i="16" a="1"/>
  <c r="G136" i="16"/>
  <c r="H136" i="16" a="1"/>
  <c r="H136" i="16"/>
  <c r="I136" i="16" a="1"/>
  <c r="I136" i="16"/>
  <c r="J136" i="16" a="1"/>
  <c r="J136" i="16"/>
  <c r="B137" i="16" a="1"/>
  <c r="B137" i="16"/>
  <c r="C137" i="16" a="1"/>
  <c r="C137" i="16"/>
  <c r="D137" i="16" a="1"/>
  <c r="D137" i="16"/>
  <c r="E137" i="16" a="1"/>
  <c r="E137" i="16"/>
  <c r="F137" i="16" a="1"/>
  <c r="F137" i="16"/>
  <c r="G137" i="16" a="1"/>
  <c r="G137" i="16"/>
  <c r="H137" i="16" a="1"/>
  <c r="H137" i="16"/>
  <c r="I137" i="16" a="1"/>
  <c r="I137" i="16"/>
  <c r="J137" i="16" a="1"/>
  <c r="J137" i="16"/>
  <c r="B138" i="16" a="1"/>
  <c r="B138" i="16"/>
  <c r="C138" i="16" a="1"/>
  <c r="C138" i="16"/>
  <c r="D138" i="16" a="1"/>
  <c r="D138" i="16"/>
  <c r="E138" i="16" a="1"/>
  <c r="E138" i="16"/>
  <c r="F138" i="16" a="1"/>
  <c r="F138" i="16"/>
  <c r="G138" i="16" a="1"/>
  <c r="G138" i="16"/>
  <c r="H138" i="16" a="1"/>
  <c r="H138" i="16"/>
  <c r="I138" i="16" a="1"/>
  <c r="I138" i="16"/>
  <c r="J138" i="16" a="1"/>
  <c r="J138" i="16"/>
  <c r="B139" i="16" a="1"/>
  <c r="B139" i="16"/>
  <c r="C139" i="16" a="1"/>
  <c r="C139" i="16"/>
  <c r="D139" i="16" a="1"/>
  <c r="D139" i="16"/>
  <c r="E139" i="16" a="1"/>
  <c r="E139" i="16"/>
  <c r="F139" i="16" a="1"/>
  <c r="F139" i="16"/>
  <c r="G139" i="16" a="1"/>
  <c r="G139" i="16"/>
  <c r="H139" i="16" a="1"/>
  <c r="H139" i="16"/>
  <c r="I139" i="16" a="1"/>
  <c r="I139" i="16"/>
  <c r="J139" i="16" a="1"/>
  <c r="J139" i="16"/>
  <c r="B140" i="16" a="1"/>
  <c r="B140" i="16"/>
  <c r="C140" i="16" a="1"/>
  <c r="C140" i="16"/>
  <c r="D140" i="16" a="1"/>
  <c r="D140" i="16"/>
  <c r="E140" i="16" a="1"/>
  <c r="E140" i="16"/>
  <c r="F140" i="16" a="1"/>
  <c r="F140" i="16"/>
  <c r="G140" i="16" a="1"/>
  <c r="G140" i="16"/>
  <c r="H140" i="16" a="1"/>
  <c r="H140" i="16"/>
  <c r="I140" i="16" a="1"/>
  <c r="I140" i="16"/>
  <c r="J140" i="16" a="1"/>
  <c r="J140" i="16"/>
  <c r="B141" i="16" a="1"/>
  <c r="B141" i="16"/>
  <c r="C141" i="16" a="1"/>
  <c r="C141" i="16"/>
  <c r="D141" i="16" a="1"/>
  <c r="D141" i="16"/>
  <c r="E141" i="16" a="1"/>
  <c r="E141" i="16"/>
  <c r="F141" i="16" a="1"/>
  <c r="F141" i="16"/>
  <c r="G141" i="16" a="1"/>
  <c r="G141" i="16"/>
  <c r="H141" i="16" a="1"/>
  <c r="H141" i="16"/>
  <c r="I141" i="16" a="1"/>
  <c r="I141" i="16"/>
  <c r="J141" i="16" a="1"/>
  <c r="J141" i="16"/>
  <c r="B142" i="16" a="1"/>
  <c r="B142" i="16"/>
  <c r="C142" i="16" a="1"/>
  <c r="C142" i="16"/>
  <c r="D142" i="16" a="1"/>
  <c r="D142" i="16"/>
  <c r="E142" i="16" a="1"/>
  <c r="E142" i="16"/>
  <c r="F142" i="16" a="1"/>
  <c r="F142" i="16"/>
  <c r="G142" i="16" a="1"/>
  <c r="G142" i="16"/>
  <c r="H142" i="16" a="1"/>
  <c r="H142" i="16"/>
  <c r="I142" i="16" a="1"/>
  <c r="I142" i="16"/>
  <c r="J142" i="16" a="1"/>
  <c r="J142" i="16"/>
  <c r="B143" i="16" a="1"/>
  <c r="B143" i="16"/>
  <c r="C143" i="16" a="1"/>
  <c r="C143" i="16"/>
  <c r="D143" i="16" a="1"/>
  <c r="D143" i="16"/>
  <c r="E143" i="16" a="1"/>
  <c r="E143" i="16"/>
  <c r="F143" i="16" a="1"/>
  <c r="F143" i="16"/>
  <c r="G143" i="16" a="1"/>
  <c r="G143" i="16"/>
  <c r="H143" i="16" a="1"/>
  <c r="H143" i="16"/>
  <c r="I143" i="16" a="1"/>
  <c r="I143" i="16"/>
  <c r="J143" i="16" a="1"/>
  <c r="J143" i="16"/>
  <c r="B144" i="16" a="1"/>
  <c r="B144" i="16"/>
  <c r="C144" i="16" a="1"/>
  <c r="C144" i="16"/>
  <c r="D144" i="16" a="1"/>
  <c r="D144" i="16"/>
  <c r="E144" i="16" a="1"/>
  <c r="E144" i="16"/>
  <c r="F144" i="16" a="1"/>
  <c r="F144" i="16"/>
  <c r="G144" i="16" a="1"/>
  <c r="G144" i="16"/>
  <c r="H144" i="16" a="1"/>
  <c r="H144" i="16"/>
  <c r="I144" i="16" a="1"/>
  <c r="I144" i="16"/>
  <c r="J144" i="16" a="1"/>
  <c r="J144" i="16"/>
  <c r="B145" i="16" a="1"/>
  <c r="B145" i="16"/>
  <c r="C145" i="16" a="1"/>
  <c r="C145" i="16"/>
  <c r="D145" i="16" a="1"/>
  <c r="D145" i="16"/>
  <c r="E145" i="16" a="1"/>
  <c r="E145" i="16"/>
  <c r="F145" i="16" a="1"/>
  <c r="F145" i="16"/>
  <c r="G145" i="16" a="1"/>
  <c r="G145" i="16"/>
  <c r="H145" i="16" a="1"/>
  <c r="H145" i="16"/>
  <c r="I145" i="16" a="1"/>
  <c r="I145" i="16"/>
  <c r="J145" i="16" a="1"/>
  <c r="J145" i="16"/>
  <c r="B146" i="16" a="1"/>
  <c r="B146" i="16"/>
  <c r="C146" i="16" a="1"/>
  <c r="C146" i="16"/>
  <c r="D146" i="16" a="1"/>
  <c r="D146" i="16"/>
  <c r="E146" i="16" a="1"/>
  <c r="E146" i="16"/>
  <c r="F146" i="16" a="1"/>
  <c r="F146" i="16"/>
  <c r="G146" i="16" a="1"/>
  <c r="G146" i="16"/>
  <c r="H146" i="16" a="1"/>
  <c r="H146" i="16"/>
  <c r="I146" i="16" a="1"/>
  <c r="I146" i="16"/>
  <c r="J146" i="16" a="1"/>
  <c r="J146" i="16"/>
  <c r="B147" i="16" a="1"/>
  <c r="B147" i="16"/>
  <c r="C147" i="16" a="1"/>
  <c r="C147" i="16"/>
  <c r="D147" i="16" a="1"/>
  <c r="D147" i="16"/>
  <c r="E147" i="16" a="1"/>
  <c r="E147" i="16"/>
  <c r="F147" i="16" a="1"/>
  <c r="F147" i="16"/>
  <c r="G147" i="16" a="1"/>
  <c r="G147" i="16"/>
  <c r="H147" i="16" a="1"/>
  <c r="H147" i="16"/>
  <c r="I147" i="16" a="1"/>
  <c r="I147" i="16"/>
  <c r="J147" i="16" a="1"/>
  <c r="J147" i="16"/>
  <c r="B148" i="16" a="1"/>
  <c r="B148" i="16"/>
  <c r="C148" i="16" a="1"/>
  <c r="C148" i="16"/>
  <c r="D148" i="16" a="1"/>
  <c r="D148" i="16"/>
  <c r="E148" i="16" a="1"/>
  <c r="E148" i="16"/>
  <c r="F148" i="16" a="1"/>
  <c r="F148" i="16"/>
  <c r="G148" i="16" a="1"/>
  <c r="G148" i="16"/>
  <c r="H148" i="16" a="1"/>
  <c r="H148" i="16"/>
  <c r="I148" i="16" a="1"/>
  <c r="I148" i="16"/>
  <c r="J148" i="16" a="1"/>
  <c r="J148" i="16"/>
  <c r="B149" i="16" a="1"/>
  <c r="B149" i="16"/>
  <c r="C149" i="16" a="1"/>
  <c r="C149" i="16"/>
  <c r="D149" i="16" a="1"/>
  <c r="D149" i="16"/>
  <c r="E149" i="16" a="1"/>
  <c r="E149" i="16"/>
  <c r="F149" i="16" a="1"/>
  <c r="F149" i="16"/>
  <c r="G149" i="16" a="1"/>
  <c r="G149" i="16"/>
  <c r="H149" i="16" a="1"/>
  <c r="H149" i="16"/>
  <c r="I149" i="16" a="1"/>
  <c r="I149" i="16"/>
  <c r="J149" i="16" a="1"/>
  <c r="J149" i="16"/>
  <c r="B150" i="16" a="1"/>
  <c r="B150" i="16"/>
  <c r="C150" i="16" a="1"/>
  <c r="C150" i="16"/>
  <c r="D150" i="16" a="1"/>
  <c r="D150" i="16"/>
  <c r="E150" i="16" a="1"/>
  <c r="E150" i="16"/>
  <c r="F150" i="16" a="1"/>
  <c r="F150" i="16"/>
  <c r="G150" i="16" a="1"/>
  <c r="G150" i="16"/>
  <c r="H150" i="16" a="1"/>
  <c r="H150" i="16"/>
  <c r="I150" i="16" a="1"/>
  <c r="I150" i="16"/>
  <c r="J150" i="16" a="1"/>
  <c r="J150" i="16"/>
  <c r="B151" i="16" a="1"/>
  <c r="B151" i="16"/>
  <c r="C151" i="16" a="1"/>
  <c r="C151" i="16"/>
  <c r="D151" i="16" a="1"/>
  <c r="D151" i="16"/>
  <c r="E151" i="16" a="1"/>
  <c r="E151" i="16"/>
  <c r="F151" i="16" a="1"/>
  <c r="F151" i="16"/>
  <c r="G151" i="16" a="1"/>
  <c r="G151" i="16"/>
  <c r="H151" i="16" a="1"/>
  <c r="H151" i="16"/>
  <c r="I151" i="16" a="1"/>
  <c r="I151" i="16"/>
  <c r="J151" i="16" a="1"/>
  <c r="J151" i="16"/>
  <c r="B152" i="16" a="1"/>
  <c r="B152" i="16"/>
  <c r="C152" i="16" a="1"/>
  <c r="C152" i="16"/>
  <c r="D152" i="16" a="1"/>
  <c r="D152" i="16"/>
  <c r="E152" i="16" a="1"/>
  <c r="E152" i="16"/>
  <c r="F152" i="16" a="1"/>
  <c r="F152" i="16"/>
  <c r="G152" i="16" a="1"/>
  <c r="G152" i="16"/>
  <c r="H152" i="16" a="1"/>
  <c r="H152" i="16"/>
  <c r="I152" i="16" a="1"/>
  <c r="I152" i="16"/>
  <c r="J152" i="16" a="1"/>
  <c r="J152" i="16"/>
  <c r="B153" i="16" a="1"/>
  <c r="B153" i="16"/>
  <c r="C153" i="16" a="1"/>
  <c r="C153" i="16"/>
  <c r="D153" i="16" a="1"/>
  <c r="D153" i="16"/>
  <c r="E153" i="16" a="1"/>
  <c r="E153" i="16"/>
  <c r="F153" i="16" a="1"/>
  <c r="F153" i="16"/>
  <c r="G153" i="16" a="1"/>
  <c r="G153" i="16"/>
  <c r="H153" i="16" a="1"/>
  <c r="H153" i="16"/>
  <c r="I153" i="16" a="1"/>
  <c r="I153" i="16"/>
  <c r="J153" i="16" a="1"/>
  <c r="J153" i="16"/>
  <c r="B154" i="16" a="1"/>
  <c r="B154" i="16"/>
  <c r="C154" i="16" a="1"/>
  <c r="C154" i="16"/>
  <c r="D154" i="16" a="1"/>
  <c r="D154" i="16"/>
  <c r="E154" i="16" a="1"/>
  <c r="E154" i="16"/>
  <c r="F154" i="16" a="1"/>
  <c r="F154" i="16"/>
  <c r="G154" i="16" a="1"/>
  <c r="G154" i="16"/>
  <c r="H154" i="16" a="1"/>
  <c r="H154" i="16"/>
  <c r="I154" i="16" a="1"/>
  <c r="I154" i="16"/>
  <c r="J154" i="16" a="1"/>
  <c r="J154" i="16"/>
  <c r="B155" i="16" a="1"/>
  <c r="B155" i="16"/>
  <c r="C155" i="16" a="1"/>
  <c r="C155" i="16"/>
  <c r="D155" i="16" a="1"/>
  <c r="D155" i="16"/>
  <c r="E155" i="16" a="1"/>
  <c r="E155" i="16"/>
  <c r="F155" i="16" a="1"/>
  <c r="F155" i="16"/>
  <c r="G155" i="16" a="1"/>
  <c r="G155" i="16"/>
  <c r="H155" i="16" a="1"/>
  <c r="H155" i="16"/>
  <c r="I155" i="16" a="1"/>
  <c r="I155" i="16"/>
  <c r="J155" i="16" a="1"/>
  <c r="J155" i="16"/>
  <c r="B156" i="16" a="1"/>
  <c r="B156" i="16"/>
  <c r="C156" i="16" a="1"/>
  <c r="C156" i="16"/>
  <c r="D156" i="16" a="1"/>
  <c r="D156" i="16"/>
  <c r="E156" i="16" a="1"/>
  <c r="E156" i="16"/>
  <c r="F156" i="16" a="1"/>
  <c r="F156" i="16"/>
  <c r="G156" i="16" a="1"/>
  <c r="G156" i="16"/>
  <c r="H156" i="16" a="1"/>
  <c r="H156" i="16"/>
  <c r="I156" i="16" a="1"/>
  <c r="I156" i="16"/>
  <c r="J156" i="16" a="1"/>
  <c r="J156" i="16"/>
  <c r="B157" i="16" a="1"/>
  <c r="B157" i="16"/>
  <c r="C157" i="16" a="1"/>
  <c r="C157" i="16"/>
  <c r="D157" i="16" a="1"/>
  <c r="D157" i="16"/>
  <c r="E157" i="16" a="1"/>
  <c r="E157" i="16"/>
  <c r="F157" i="16" a="1"/>
  <c r="F157" i="16"/>
  <c r="G157" i="16" a="1"/>
  <c r="G157" i="16"/>
  <c r="H157" i="16" a="1"/>
  <c r="H157" i="16"/>
  <c r="I157" i="16" a="1"/>
  <c r="I157" i="16"/>
  <c r="J157" i="16" a="1"/>
  <c r="J157" i="16"/>
  <c r="B158" i="16" a="1"/>
  <c r="B158" i="16"/>
  <c r="C158" i="16" a="1"/>
  <c r="C158" i="16"/>
  <c r="D158" i="16" a="1"/>
  <c r="D158" i="16"/>
  <c r="E158" i="16" a="1"/>
  <c r="E158" i="16"/>
  <c r="F158" i="16" a="1"/>
  <c r="F158" i="16"/>
  <c r="G158" i="16" a="1"/>
  <c r="G158" i="16"/>
  <c r="H158" i="16" a="1"/>
  <c r="H158" i="16"/>
  <c r="I158" i="16" a="1"/>
  <c r="I158" i="16"/>
  <c r="J158" i="16" a="1"/>
  <c r="J158" i="16"/>
  <c r="B159" i="16" a="1"/>
  <c r="B159" i="16"/>
  <c r="C159" i="16" a="1"/>
  <c r="C159" i="16"/>
  <c r="D159" i="16" a="1"/>
  <c r="D159" i="16"/>
  <c r="E159" i="16" a="1"/>
  <c r="E159" i="16"/>
  <c r="F159" i="16" a="1"/>
  <c r="F159" i="16"/>
  <c r="G159" i="16" a="1"/>
  <c r="G159" i="16"/>
  <c r="H159" i="16" a="1"/>
  <c r="H159" i="16"/>
  <c r="I159" i="16" a="1"/>
  <c r="I159" i="16"/>
  <c r="J159" i="16" a="1"/>
  <c r="J159" i="16"/>
  <c r="B160" i="16" a="1"/>
  <c r="B160" i="16"/>
  <c r="C160" i="16" a="1"/>
  <c r="C160" i="16"/>
  <c r="D160" i="16" a="1"/>
  <c r="D160" i="16"/>
  <c r="E160" i="16" a="1"/>
  <c r="E160" i="16"/>
  <c r="F160" i="16" a="1"/>
  <c r="F160" i="16"/>
  <c r="G160" i="16" a="1"/>
  <c r="G160" i="16"/>
  <c r="H160" i="16" a="1"/>
  <c r="H160" i="16"/>
  <c r="I160" i="16" a="1"/>
  <c r="I160" i="16"/>
  <c r="J160" i="16" a="1"/>
  <c r="J160" i="16"/>
  <c r="B161" i="16" a="1"/>
  <c r="B161" i="16"/>
  <c r="C161" i="16" a="1"/>
  <c r="C161" i="16"/>
  <c r="D161" i="16" a="1"/>
  <c r="D161" i="16"/>
  <c r="E161" i="16" a="1"/>
  <c r="E161" i="16"/>
  <c r="F161" i="16" a="1"/>
  <c r="F161" i="16"/>
  <c r="G161" i="16" a="1"/>
  <c r="G161" i="16"/>
  <c r="H161" i="16" a="1"/>
  <c r="H161" i="16"/>
  <c r="I161" i="16" a="1"/>
  <c r="I161" i="16"/>
  <c r="J161" i="16" a="1"/>
  <c r="J161" i="16"/>
  <c r="B162" i="16" a="1"/>
  <c r="B162" i="16"/>
  <c r="C162" i="16" a="1"/>
  <c r="C162" i="16"/>
  <c r="D162" i="16" a="1"/>
  <c r="D162" i="16"/>
  <c r="E162" i="16" a="1"/>
  <c r="E162" i="16"/>
  <c r="F162" i="16" a="1"/>
  <c r="F162" i="16"/>
  <c r="G162" i="16" a="1"/>
  <c r="G162" i="16"/>
  <c r="H162" i="16" a="1"/>
  <c r="H162" i="16"/>
  <c r="I162" i="16" a="1"/>
  <c r="I162" i="16"/>
  <c r="J162" i="16" a="1"/>
  <c r="J162" i="16"/>
  <c r="B163" i="16" a="1"/>
  <c r="B163" i="16"/>
  <c r="C163" i="16" a="1"/>
  <c r="C163" i="16"/>
  <c r="D163" i="16" a="1"/>
  <c r="D163" i="16"/>
  <c r="E163" i="16" a="1"/>
  <c r="E163" i="16"/>
  <c r="F163" i="16" a="1"/>
  <c r="F163" i="16"/>
  <c r="G163" i="16" a="1"/>
  <c r="G163" i="16"/>
  <c r="H163" i="16" a="1"/>
  <c r="H163" i="16"/>
  <c r="I163" i="16" a="1"/>
  <c r="I163" i="16"/>
  <c r="J163" i="16" a="1"/>
  <c r="J163" i="16"/>
  <c r="B164" i="16" a="1"/>
  <c r="B164" i="16"/>
  <c r="C164" i="16" a="1"/>
  <c r="C164" i="16"/>
  <c r="D164" i="16" a="1"/>
  <c r="D164" i="16"/>
  <c r="E164" i="16" a="1"/>
  <c r="E164" i="16"/>
  <c r="F164" i="16" a="1"/>
  <c r="F164" i="16"/>
  <c r="G164" i="16" a="1"/>
  <c r="G164" i="16"/>
  <c r="H164" i="16" a="1"/>
  <c r="H164" i="16"/>
  <c r="I164" i="16" a="1"/>
  <c r="I164" i="16"/>
  <c r="J164" i="16" a="1"/>
  <c r="J164" i="16"/>
  <c r="B165" i="16" a="1"/>
  <c r="B165" i="16"/>
  <c r="C165" i="16" a="1"/>
  <c r="C165" i="16"/>
  <c r="D165" i="16" a="1"/>
  <c r="D165" i="16"/>
  <c r="E165" i="16" a="1"/>
  <c r="E165" i="16"/>
  <c r="F165" i="16" a="1"/>
  <c r="F165" i="16"/>
  <c r="G165" i="16" a="1"/>
  <c r="G165" i="16"/>
  <c r="H165" i="16" a="1"/>
  <c r="H165" i="16"/>
  <c r="I165" i="16" a="1"/>
  <c r="I165" i="16"/>
  <c r="J165" i="16" a="1"/>
  <c r="J165" i="16"/>
  <c r="B166" i="16" a="1"/>
  <c r="B166" i="16"/>
  <c r="C166" i="16" a="1"/>
  <c r="C166" i="16"/>
  <c r="D166" i="16" a="1"/>
  <c r="D166" i="16"/>
  <c r="E166" i="16" a="1"/>
  <c r="E166" i="16"/>
  <c r="F166" i="16" a="1"/>
  <c r="F166" i="16"/>
  <c r="G166" i="16" a="1"/>
  <c r="G166" i="16"/>
  <c r="H166" i="16" a="1"/>
  <c r="H166" i="16"/>
  <c r="I166" i="16" a="1"/>
  <c r="I166" i="16"/>
  <c r="J166" i="16" a="1"/>
  <c r="J166" i="16"/>
  <c r="B167" i="16" a="1"/>
  <c r="B167" i="16"/>
  <c r="C167" i="16" a="1"/>
  <c r="C167" i="16"/>
  <c r="D167" i="16" a="1"/>
  <c r="D167" i="16"/>
  <c r="E167" i="16" a="1"/>
  <c r="E167" i="16"/>
  <c r="F167" i="16" a="1"/>
  <c r="F167" i="16"/>
  <c r="G167" i="16" a="1"/>
  <c r="G167" i="16"/>
  <c r="H167" i="16" a="1"/>
  <c r="H167" i="16"/>
  <c r="I167" i="16" a="1"/>
  <c r="I167" i="16"/>
  <c r="J167" i="16" a="1"/>
  <c r="J167" i="16"/>
  <c r="B168" i="16" a="1"/>
  <c r="B168" i="16"/>
  <c r="C168" i="16" a="1"/>
  <c r="C168" i="16"/>
  <c r="D168" i="16" a="1"/>
  <c r="D168" i="16"/>
  <c r="E168" i="16" a="1"/>
  <c r="E168" i="16"/>
  <c r="F168" i="16" a="1"/>
  <c r="F168" i="16"/>
  <c r="G168" i="16" a="1"/>
  <c r="G168" i="16"/>
  <c r="H168" i="16" a="1"/>
  <c r="H168" i="16"/>
  <c r="I168" i="16" a="1"/>
  <c r="I168" i="16"/>
  <c r="J168" i="16" a="1"/>
  <c r="J168" i="16"/>
  <c r="B169" i="16" a="1"/>
  <c r="B169" i="16"/>
  <c r="C169" i="16" a="1"/>
  <c r="C169" i="16"/>
  <c r="D169" i="16" a="1"/>
  <c r="D169" i="16"/>
  <c r="E169" i="16" a="1"/>
  <c r="E169" i="16"/>
  <c r="F169" i="16" a="1"/>
  <c r="F169" i="16"/>
  <c r="G169" i="16" a="1"/>
  <c r="G169" i="16"/>
  <c r="H169" i="16" a="1"/>
  <c r="H169" i="16"/>
  <c r="I169" i="16" a="1"/>
  <c r="I169" i="16"/>
  <c r="J169" i="16" a="1"/>
  <c r="J169" i="16"/>
  <c r="B170" i="16" a="1"/>
  <c r="B170" i="16"/>
  <c r="C170" i="16" a="1"/>
  <c r="C170" i="16"/>
  <c r="D170" i="16" a="1"/>
  <c r="D170" i="16"/>
  <c r="E170" i="16" a="1"/>
  <c r="E170" i="16"/>
  <c r="F170" i="16" a="1"/>
  <c r="F170" i="16"/>
  <c r="G170" i="16" a="1"/>
  <c r="G170" i="16"/>
  <c r="H170" i="16" a="1"/>
  <c r="H170" i="16"/>
  <c r="I170" i="16" a="1"/>
  <c r="I170" i="16"/>
  <c r="J170" i="16" a="1"/>
  <c r="J170" i="16"/>
  <c r="B171" i="16" a="1"/>
  <c r="B171" i="16"/>
  <c r="C171" i="16" a="1"/>
  <c r="C171" i="16"/>
  <c r="D171" i="16" a="1"/>
  <c r="D171" i="16"/>
  <c r="E171" i="16" a="1"/>
  <c r="E171" i="16"/>
  <c r="F171" i="16" a="1"/>
  <c r="F171" i="16"/>
  <c r="G171" i="16" a="1"/>
  <c r="G171" i="16"/>
  <c r="H171" i="16" a="1"/>
  <c r="H171" i="16"/>
  <c r="I171" i="16" a="1"/>
  <c r="I171" i="16"/>
  <c r="J171" i="16" a="1"/>
  <c r="J171" i="16"/>
  <c r="B172" i="16" a="1"/>
  <c r="B172" i="16"/>
  <c r="C172" i="16" a="1"/>
  <c r="C172" i="16"/>
  <c r="D172" i="16" a="1"/>
  <c r="D172" i="16"/>
  <c r="E172" i="16" a="1"/>
  <c r="E172" i="16"/>
  <c r="F172" i="16" a="1"/>
  <c r="F172" i="16"/>
  <c r="G172" i="16" a="1"/>
  <c r="G172" i="16"/>
  <c r="H172" i="16" a="1"/>
  <c r="H172" i="16"/>
  <c r="I172" i="16" a="1"/>
  <c r="I172" i="16"/>
  <c r="J172" i="16" a="1"/>
  <c r="J172" i="16"/>
  <c r="B173" i="16" a="1"/>
  <c r="B173" i="16"/>
  <c r="C173" i="16" a="1"/>
  <c r="C173" i="16"/>
  <c r="D173" i="16" a="1"/>
  <c r="D173" i="16"/>
  <c r="E173" i="16" a="1"/>
  <c r="E173" i="16"/>
  <c r="F173" i="16" a="1"/>
  <c r="F173" i="16"/>
  <c r="G173" i="16" a="1"/>
  <c r="G173" i="16"/>
  <c r="H173" i="16" a="1"/>
  <c r="H173" i="16"/>
  <c r="I173" i="16" a="1"/>
  <c r="I173" i="16"/>
  <c r="J173" i="16" a="1"/>
  <c r="J173" i="16"/>
  <c r="B174" i="16" a="1"/>
  <c r="B174" i="16"/>
  <c r="C174" i="16" a="1"/>
  <c r="C174" i="16"/>
  <c r="D174" i="16" a="1"/>
  <c r="D174" i="16"/>
  <c r="E174" i="16" a="1"/>
  <c r="E174" i="16"/>
  <c r="F174" i="16" a="1"/>
  <c r="F174" i="16"/>
  <c r="G174" i="16" a="1"/>
  <c r="G174" i="16"/>
  <c r="H174" i="16" a="1"/>
  <c r="H174" i="16"/>
  <c r="I174" i="16" a="1"/>
  <c r="I174" i="16"/>
  <c r="J174" i="16" a="1"/>
  <c r="J174" i="16"/>
  <c r="B175" i="16" a="1"/>
  <c r="B175" i="16"/>
  <c r="C175" i="16" a="1"/>
  <c r="C175" i="16"/>
  <c r="D175" i="16" a="1"/>
  <c r="D175" i="16"/>
  <c r="E175" i="16" a="1"/>
  <c r="E175" i="16"/>
  <c r="F175" i="16" a="1"/>
  <c r="F175" i="16"/>
  <c r="G175" i="16" a="1"/>
  <c r="G175" i="16"/>
  <c r="H175" i="16" a="1"/>
  <c r="H175" i="16"/>
  <c r="I175" i="16" a="1"/>
  <c r="I175" i="16"/>
  <c r="J175" i="16" a="1"/>
  <c r="J175" i="16"/>
  <c r="B176" i="16" a="1"/>
  <c r="B176" i="16"/>
  <c r="C176" i="16" a="1"/>
  <c r="C176" i="16"/>
  <c r="D176" i="16" a="1"/>
  <c r="D176" i="16"/>
  <c r="E176" i="16" a="1"/>
  <c r="E176" i="16"/>
  <c r="F176" i="16" a="1"/>
  <c r="F176" i="16"/>
  <c r="G176" i="16" a="1"/>
  <c r="G176" i="16"/>
  <c r="H176" i="16" a="1"/>
  <c r="H176" i="16"/>
  <c r="I176" i="16" a="1"/>
  <c r="I176" i="16"/>
  <c r="J176" i="16" a="1"/>
  <c r="J176" i="16"/>
  <c r="B178" i="16" a="1"/>
  <c r="B178" i="16"/>
  <c r="C178" i="16" a="1"/>
  <c r="C178" i="16"/>
  <c r="D178" i="16" a="1"/>
  <c r="D178" i="16"/>
  <c r="E178" i="16" a="1"/>
  <c r="E178" i="16"/>
  <c r="F178" i="16" a="1"/>
  <c r="F178" i="16"/>
  <c r="G178" i="16" a="1"/>
  <c r="G178" i="16"/>
  <c r="H178" i="16" a="1"/>
  <c r="H178" i="16"/>
  <c r="I178" i="16" a="1"/>
  <c r="I178" i="16"/>
  <c r="J178" i="16" a="1"/>
  <c r="J178" i="16"/>
  <c r="B179" i="16" a="1"/>
  <c r="B179" i="16"/>
  <c r="C179" i="16" a="1"/>
  <c r="C179" i="16"/>
  <c r="D179" i="16" a="1"/>
  <c r="D179" i="16"/>
  <c r="E179" i="16" a="1"/>
  <c r="E179" i="16"/>
  <c r="F179" i="16" a="1"/>
  <c r="F179" i="16"/>
  <c r="G179" i="16" a="1"/>
  <c r="G179" i="16"/>
  <c r="H179" i="16" a="1"/>
  <c r="H179" i="16"/>
  <c r="I179" i="16" a="1"/>
  <c r="I179" i="16"/>
  <c r="J179" i="16" a="1"/>
  <c r="J179" i="16"/>
  <c r="B180" i="16" a="1"/>
  <c r="B180" i="16"/>
  <c r="C180" i="16" a="1"/>
  <c r="C180" i="16"/>
  <c r="D180" i="16" a="1"/>
  <c r="D180" i="16"/>
  <c r="E180" i="16" a="1"/>
  <c r="E180" i="16"/>
  <c r="F180" i="16" a="1"/>
  <c r="F180" i="16"/>
  <c r="G180" i="16" a="1"/>
  <c r="G180" i="16"/>
  <c r="H180" i="16" a="1"/>
  <c r="H180" i="16"/>
  <c r="I180" i="16" a="1"/>
  <c r="I180" i="16"/>
  <c r="J180" i="16" a="1"/>
  <c r="J180" i="16"/>
  <c r="B181" i="16" a="1"/>
  <c r="B181" i="16"/>
  <c r="C181" i="16" a="1"/>
  <c r="C181" i="16"/>
  <c r="D181" i="16" a="1"/>
  <c r="D181" i="16"/>
  <c r="E181" i="16" a="1"/>
  <c r="E181" i="16"/>
  <c r="F181" i="16" a="1"/>
  <c r="F181" i="16"/>
  <c r="G181" i="16" a="1"/>
  <c r="G181" i="16"/>
  <c r="H181" i="16" a="1"/>
  <c r="H181" i="16"/>
  <c r="I181" i="16" a="1"/>
  <c r="I181" i="16"/>
  <c r="J181" i="16" a="1"/>
  <c r="J181" i="16"/>
  <c r="B183" i="16" a="1"/>
  <c r="B183" i="16"/>
  <c r="C183" i="16" a="1"/>
  <c r="C183" i="16"/>
  <c r="D183" i="16" a="1"/>
  <c r="D183" i="16"/>
  <c r="E183" i="16" a="1"/>
  <c r="E183" i="16"/>
  <c r="F183" i="16" a="1"/>
  <c r="F183" i="16"/>
  <c r="G183" i="16" a="1"/>
  <c r="G183" i="16"/>
  <c r="H183" i="16" a="1"/>
  <c r="H183" i="16"/>
  <c r="I183" i="16" a="1"/>
  <c r="I183" i="16"/>
  <c r="J183" i="16" a="1"/>
  <c r="J183" i="16"/>
  <c r="B184" i="16" a="1"/>
  <c r="B184" i="16"/>
  <c r="C184" i="16" a="1"/>
  <c r="C184" i="16"/>
  <c r="D184" i="16" a="1"/>
  <c r="D184" i="16"/>
  <c r="E184" i="16" a="1"/>
  <c r="E184" i="16"/>
  <c r="F184" i="16" a="1"/>
  <c r="F184" i="16"/>
  <c r="G184" i="16" a="1"/>
  <c r="G184" i="16"/>
  <c r="H184" i="16" a="1"/>
  <c r="H184" i="16"/>
  <c r="I184" i="16" a="1"/>
  <c r="I184" i="16"/>
  <c r="J184" i="16" a="1"/>
  <c r="J184" i="16"/>
  <c r="B185" i="16" a="1"/>
  <c r="B185" i="16"/>
  <c r="C185" i="16" a="1"/>
  <c r="C185" i="16"/>
  <c r="D185" i="16" a="1"/>
  <c r="D185" i="16"/>
  <c r="E185" i="16" a="1"/>
  <c r="E185" i="16"/>
  <c r="F185" i="16" a="1"/>
  <c r="F185" i="16"/>
  <c r="G185" i="16" a="1"/>
  <c r="G185" i="16"/>
  <c r="H185" i="16" a="1"/>
  <c r="H185" i="16"/>
  <c r="I185" i="16" a="1"/>
  <c r="I185" i="16"/>
  <c r="J185" i="16" a="1"/>
  <c r="J185" i="16"/>
  <c r="B186" i="16" a="1"/>
  <c r="B186" i="16"/>
  <c r="C186" i="16" a="1"/>
  <c r="C186" i="16"/>
  <c r="D186" i="16" a="1"/>
  <c r="D186" i="16"/>
  <c r="E186" i="16" a="1"/>
  <c r="E186" i="16"/>
  <c r="F186" i="16" a="1"/>
  <c r="F186" i="16"/>
  <c r="G186" i="16" a="1"/>
  <c r="G186" i="16"/>
  <c r="H186" i="16" a="1"/>
  <c r="H186" i="16"/>
  <c r="I186" i="16" a="1"/>
  <c r="I186" i="16"/>
  <c r="J186" i="16" a="1"/>
  <c r="J186" i="16"/>
  <c r="B187" i="16" a="1"/>
  <c r="B187" i="16"/>
  <c r="C187" i="16" a="1"/>
  <c r="C187" i="16"/>
  <c r="D187" i="16" a="1"/>
  <c r="D187" i="16"/>
  <c r="E187" i="16" a="1"/>
  <c r="E187" i="16"/>
  <c r="F187" i="16" a="1"/>
  <c r="F187" i="16"/>
  <c r="G187" i="16" a="1"/>
  <c r="G187" i="16"/>
  <c r="H187" i="16" a="1"/>
  <c r="H187" i="16"/>
  <c r="I187" i="16" a="1"/>
  <c r="I187" i="16"/>
  <c r="J187" i="16" a="1"/>
  <c r="J187" i="16"/>
  <c r="B188" i="16" a="1"/>
  <c r="B188" i="16"/>
  <c r="C188" i="16" a="1"/>
  <c r="C188" i="16"/>
  <c r="D188" i="16" a="1"/>
  <c r="D188" i="16"/>
  <c r="E188" i="16" a="1"/>
  <c r="E188" i="16"/>
  <c r="F188" i="16" a="1"/>
  <c r="F188" i="16"/>
  <c r="G188" i="16" a="1"/>
  <c r="G188" i="16"/>
  <c r="H188" i="16" a="1"/>
  <c r="H188" i="16"/>
  <c r="I188" i="16" a="1"/>
  <c r="I188" i="16"/>
  <c r="J188" i="16" a="1"/>
  <c r="J188" i="16"/>
  <c r="B189" i="16" a="1"/>
  <c r="B189" i="16"/>
  <c r="C189" i="16" a="1"/>
  <c r="C189" i="16"/>
  <c r="D189" i="16" a="1"/>
  <c r="D189" i="16"/>
  <c r="E189" i="16" a="1"/>
  <c r="E189" i="16"/>
  <c r="F189" i="16" a="1"/>
  <c r="F189" i="16"/>
  <c r="G189" i="16" a="1"/>
  <c r="G189" i="16"/>
  <c r="H189" i="16" a="1"/>
  <c r="H189" i="16"/>
  <c r="I189" i="16" a="1"/>
  <c r="I189" i="16"/>
  <c r="J189" i="16" a="1"/>
  <c r="J189" i="16"/>
  <c r="B190" i="16" a="1"/>
  <c r="B190" i="16"/>
  <c r="C190" i="16" a="1"/>
  <c r="C190" i="16"/>
  <c r="D190" i="16" a="1"/>
  <c r="D190" i="16"/>
  <c r="E190" i="16" a="1"/>
  <c r="E190" i="16"/>
  <c r="F190" i="16" a="1"/>
  <c r="F190" i="16"/>
  <c r="G190" i="16" a="1"/>
  <c r="G190" i="16"/>
  <c r="H190" i="16" a="1"/>
  <c r="H190" i="16"/>
  <c r="I190" i="16" a="1"/>
  <c r="I190" i="16"/>
  <c r="J190" i="16" a="1"/>
  <c r="J190" i="16"/>
  <c r="B191" i="16" a="1"/>
  <c r="B191" i="16"/>
  <c r="C191" i="16" a="1"/>
  <c r="C191" i="16"/>
  <c r="D191" i="16" a="1"/>
  <c r="D191" i="16"/>
  <c r="E191" i="16" a="1"/>
  <c r="E191" i="16"/>
  <c r="F191" i="16" a="1"/>
  <c r="F191" i="16"/>
  <c r="G191" i="16" a="1"/>
  <c r="G191" i="16"/>
  <c r="H191" i="16" a="1"/>
  <c r="H191" i="16"/>
  <c r="I191" i="16" a="1"/>
  <c r="I191" i="16"/>
  <c r="J191" i="16" a="1"/>
  <c r="J191" i="16"/>
  <c r="B192" i="16" a="1"/>
  <c r="B192" i="16"/>
  <c r="C192" i="16" a="1"/>
  <c r="C192" i="16"/>
  <c r="D192" i="16" a="1"/>
  <c r="D192" i="16"/>
  <c r="E192" i="16" a="1"/>
  <c r="E192" i="16"/>
  <c r="F192" i="16" a="1"/>
  <c r="F192" i="16"/>
  <c r="G192" i="16" a="1"/>
  <c r="G192" i="16"/>
  <c r="H192" i="16" a="1"/>
  <c r="H192" i="16"/>
  <c r="I192" i="16" a="1"/>
  <c r="I192" i="16"/>
  <c r="J192" i="16" a="1"/>
  <c r="J192" i="16"/>
  <c r="B193" i="16" a="1"/>
  <c r="B193" i="16"/>
  <c r="C193" i="16" a="1"/>
  <c r="C193" i="16"/>
  <c r="D193" i="16" a="1"/>
  <c r="D193" i="16"/>
  <c r="E193" i="16" a="1"/>
  <c r="E193" i="16"/>
  <c r="F193" i="16" a="1"/>
  <c r="F193" i="16"/>
  <c r="G193" i="16" a="1"/>
  <c r="G193" i="16"/>
  <c r="H193" i="16" a="1"/>
  <c r="H193" i="16"/>
  <c r="I193" i="16" a="1"/>
  <c r="I193" i="16"/>
  <c r="J193" i="16" a="1"/>
  <c r="J193" i="16"/>
  <c r="B194" i="16" a="1"/>
  <c r="B194" i="16"/>
  <c r="C194" i="16" a="1"/>
  <c r="C194" i="16"/>
  <c r="D194" i="16" a="1"/>
  <c r="D194" i="16"/>
  <c r="E194" i="16" a="1"/>
  <c r="E194" i="16"/>
  <c r="F194" i="16" a="1"/>
  <c r="F194" i="16"/>
  <c r="G194" i="16" a="1"/>
  <c r="G194" i="16"/>
  <c r="H194" i="16" a="1"/>
  <c r="H194" i="16"/>
  <c r="I194" i="16" a="1"/>
  <c r="I194" i="16"/>
  <c r="J194" i="16" a="1"/>
  <c r="J194" i="16"/>
  <c r="B195" i="16" a="1"/>
  <c r="B195" i="16"/>
  <c r="C195" i="16" a="1"/>
  <c r="C195" i="16"/>
  <c r="D195" i="16" a="1"/>
  <c r="D195" i="16"/>
  <c r="E195" i="16" a="1"/>
  <c r="E195" i="16"/>
  <c r="F195" i="16" a="1"/>
  <c r="F195" i="16"/>
  <c r="G195" i="16" a="1"/>
  <c r="G195" i="16"/>
  <c r="H195" i="16" a="1"/>
  <c r="H195" i="16"/>
  <c r="I195" i="16" a="1"/>
  <c r="I195" i="16"/>
  <c r="J195" i="16" a="1"/>
  <c r="J195" i="16"/>
  <c r="B196" i="16" a="1"/>
  <c r="B196" i="16"/>
  <c r="C196" i="16" a="1"/>
  <c r="C196" i="16"/>
  <c r="D196" i="16" a="1"/>
  <c r="D196" i="16"/>
  <c r="E196" i="16" a="1"/>
  <c r="E196" i="16"/>
  <c r="F196" i="16" a="1"/>
  <c r="F196" i="16"/>
  <c r="G196" i="16" a="1"/>
  <c r="G196" i="16"/>
  <c r="H196" i="16" a="1"/>
  <c r="H196" i="16"/>
  <c r="I196" i="16" a="1"/>
  <c r="I196" i="16"/>
  <c r="J196" i="16" a="1"/>
  <c r="J196" i="16"/>
  <c r="B197" i="16" a="1"/>
  <c r="B197" i="16"/>
  <c r="C197" i="16" a="1"/>
  <c r="C197" i="16"/>
  <c r="D197" i="16" a="1"/>
  <c r="D197" i="16"/>
  <c r="E197" i="16" a="1"/>
  <c r="E197" i="16"/>
  <c r="F197" i="16" a="1"/>
  <c r="F197" i="16"/>
  <c r="G197" i="16" a="1"/>
  <c r="G197" i="16"/>
  <c r="H197" i="16" a="1"/>
  <c r="H197" i="16"/>
  <c r="I197" i="16" a="1"/>
  <c r="I197" i="16"/>
  <c r="J197" i="16" a="1"/>
  <c r="J197" i="16"/>
  <c r="B198" i="16" a="1"/>
  <c r="B198" i="16"/>
  <c r="C198" i="16" a="1"/>
  <c r="C198" i="16"/>
  <c r="D198" i="16" a="1"/>
  <c r="D198" i="16"/>
  <c r="E198" i="16" a="1"/>
  <c r="E198" i="16"/>
  <c r="F198" i="16" a="1"/>
  <c r="F198" i="16"/>
  <c r="G198" i="16" a="1"/>
  <c r="G198" i="16"/>
  <c r="H198" i="16" a="1"/>
  <c r="H198" i="16"/>
  <c r="I198" i="16" a="1"/>
  <c r="I198" i="16"/>
  <c r="J198" i="16" a="1"/>
  <c r="J198" i="16"/>
  <c r="B199" i="16" a="1"/>
  <c r="B199" i="16"/>
  <c r="C199" i="16" a="1"/>
  <c r="C199" i="16"/>
  <c r="D199" i="16" a="1"/>
  <c r="D199" i="16"/>
  <c r="E199" i="16" a="1"/>
  <c r="E199" i="16"/>
  <c r="F199" i="16" a="1"/>
  <c r="F199" i="16"/>
  <c r="G199" i="16" a="1"/>
  <c r="G199" i="16"/>
  <c r="H199" i="16" a="1"/>
  <c r="H199" i="16"/>
  <c r="I199" i="16" a="1"/>
  <c r="I199" i="16"/>
  <c r="J199" i="16" a="1"/>
  <c r="J199" i="16"/>
  <c r="B200" i="16" a="1"/>
  <c r="B200" i="16"/>
  <c r="C200" i="16" a="1"/>
  <c r="C200" i="16"/>
  <c r="D200" i="16" a="1"/>
  <c r="D200" i="16"/>
  <c r="E200" i="16" a="1"/>
  <c r="E200" i="16"/>
  <c r="F200" i="16" a="1"/>
  <c r="F200" i="16"/>
  <c r="G200" i="16" a="1"/>
  <c r="G200" i="16"/>
  <c r="H200" i="16" a="1"/>
  <c r="H200" i="16"/>
  <c r="I200" i="16" a="1"/>
  <c r="I200" i="16"/>
  <c r="J200" i="16" a="1"/>
  <c r="J200" i="16"/>
  <c r="B201" i="16" a="1"/>
  <c r="B201" i="16"/>
  <c r="C201" i="16" a="1"/>
  <c r="C201" i="16"/>
  <c r="D201" i="16" a="1"/>
  <c r="D201" i="16"/>
  <c r="E201" i="16" a="1"/>
  <c r="E201" i="16"/>
  <c r="F201" i="16" a="1"/>
  <c r="F201" i="16"/>
  <c r="G201" i="16" a="1"/>
  <c r="G201" i="16"/>
  <c r="H201" i="16" a="1"/>
  <c r="H201" i="16"/>
  <c r="I201" i="16" a="1"/>
  <c r="I201" i="16"/>
  <c r="J201" i="16" a="1"/>
  <c r="J201" i="16"/>
  <c r="B202" i="16" a="1"/>
  <c r="B202" i="16"/>
  <c r="C202" i="16" a="1"/>
  <c r="C202" i="16"/>
  <c r="D202" i="16" a="1"/>
  <c r="D202" i="16"/>
  <c r="E202" i="16" a="1"/>
  <c r="E202" i="16"/>
  <c r="F202" i="16" a="1"/>
  <c r="F202" i="16"/>
  <c r="G202" i="16" a="1"/>
  <c r="G202" i="16"/>
  <c r="H202" i="16" a="1"/>
  <c r="H202" i="16"/>
  <c r="I202" i="16" a="1"/>
  <c r="I202" i="16"/>
  <c r="J202" i="16" a="1"/>
  <c r="J202" i="16"/>
  <c r="B203" i="16" a="1"/>
  <c r="B203" i="16"/>
  <c r="C203" i="16" a="1"/>
  <c r="C203" i="16"/>
  <c r="D203" i="16" a="1"/>
  <c r="D203" i="16"/>
  <c r="E203" i="16" a="1"/>
  <c r="E203" i="16"/>
  <c r="F203" i="16" a="1"/>
  <c r="F203" i="16"/>
  <c r="G203" i="16" a="1"/>
  <c r="G203" i="16"/>
  <c r="H203" i="16" a="1"/>
  <c r="H203" i="16"/>
  <c r="I203" i="16" a="1"/>
  <c r="I203" i="16"/>
  <c r="J203" i="16" a="1"/>
  <c r="J203" i="16"/>
  <c r="B204" i="16" a="1"/>
  <c r="B204" i="16"/>
  <c r="C204" i="16" a="1"/>
  <c r="C204" i="16"/>
  <c r="D204" i="16" a="1"/>
  <c r="D204" i="16"/>
  <c r="E204" i="16" a="1"/>
  <c r="E204" i="16"/>
  <c r="F204" i="16" a="1"/>
  <c r="F204" i="16"/>
  <c r="G204" i="16" a="1"/>
  <c r="G204" i="16"/>
  <c r="H204" i="16" a="1"/>
  <c r="H204" i="16"/>
  <c r="I204" i="16" a="1"/>
  <c r="I204" i="16"/>
  <c r="J204" i="16" a="1"/>
  <c r="J204" i="16"/>
  <c r="B205" i="16" a="1"/>
  <c r="B205" i="16"/>
  <c r="C205" i="16" a="1"/>
  <c r="C205" i="16"/>
  <c r="D205" i="16" a="1"/>
  <c r="D205" i="16"/>
  <c r="E205" i="16" a="1"/>
  <c r="E205" i="16"/>
  <c r="F205" i="16" a="1"/>
  <c r="F205" i="16"/>
  <c r="G205" i="16" a="1"/>
  <c r="G205" i="16"/>
  <c r="H205" i="16" a="1"/>
  <c r="H205" i="16"/>
  <c r="I205" i="16" a="1"/>
  <c r="I205" i="16"/>
  <c r="J205" i="16" a="1"/>
  <c r="J205" i="16"/>
  <c r="B206" i="16" a="1"/>
  <c r="B206" i="16"/>
  <c r="C206" i="16" a="1"/>
  <c r="C206" i="16"/>
  <c r="D206" i="16" a="1"/>
  <c r="D206" i="16"/>
  <c r="E206" i="16" a="1"/>
  <c r="E206" i="16"/>
  <c r="F206" i="16" a="1"/>
  <c r="F206" i="16"/>
  <c r="G206" i="16" a="1"/>
  <c r="G206" i="16"/>
  <c r="H206" i="16" a="1"/>
  <c r="H206" i="16"/>
  <c r="I206" i="16" a="1"/>
  <c r="I206" i="16"/>
  <c r="J206" i="16" a="1"/>
  <c r="J206" i="16"/>
  <c r="B208" i="16" a="1"/>
  <c r="B208" i="16"/>
  <c r="C208" i="16" a="1"/>
  <c r="C208" i="16"/>
  <c r="D208" i="16" a="1"/>
  <c r="D208" i="16"/>
  <c r="E208" i="16" a="1"/>
  <c r="E208" i="16"/>
  <c r="F208" i="16" a="1"/>
  <c r="F208" i="16"/>
  <c r="G208" i="16" a="1"/>
  <c r="G208" i="16"/>
  <c r="H208" i="16" a="1"/>
  <c r="H208" i="16"/>
  <c r="I208" i="16" a="1"/>
  <c r="I208" i="16"/>
  <c r="J208" i="16" a="1"/>
  <c r="J208" i="16"/>
  <c r="B209" i="16" a="1"/>
  <c r="B209" i="16"/>
  <c r="C209" i="16" a="1"/>
  <c r="C209" i="16"/>
  <c r="D209" i="16" a="1"/>
  <c r="D209" i="16"/>
  <c r="E209" i="16" a="1"/>
  <c r="E209" i="16"/>
  <c r="F209" i="16" a="1"/>
  <c r="F209" i="16"/>
  <c r="G209" i="16" a="1"/>
  <c r="G209" i="16"/>
  <c r="H209" i="16" a="1"/>
  <c r="H209" i="16"/>
  <c r="I209" i="16" a="1"/>
  <c r="I209" i="16"/>
  <c r="J209" i="16" a="1"/>
  <c r="J209" i="16"/>
  <c r="B210" i="16" a="1"/>
  <c r="B210" i="16"/>
  <c r="C210" i="16" a="1"/>
  <c r="C210" i="16"/>
  <c r="D210" i="16" a="1"/>
  <c r="D210" i="16"/>
  <c r="E210" i="16" a="1"/>
  <c r="E210" i="16"/>
  <c r="F210" i="16" a="1"/>
  <c r="F210" i="16"/>
  <c r="G210" i="16" a="1"/>
  <c r="G210" i="16"/>
  <c r="H210" i="16" a="1"/>
  <c r="H210" i="16"/>
  <c r="I210" i="16" a="1"/>
  <c r="I210" i="16"/>
  <c r="J210" i="16" a="1"/>
  <c r="J210" i="16"/>
  <c r="B211" i="16" a="1"/>
  <c r="B211" i="16"/>
  <c r="C211" i="16" a="1"/>
  <c r="C211" i="16"/>
  <c r="D211" i="16" a="1"/>
  <c r="D211" i="16"/>
  <c r="E211" i="16" a="1"/>
  <c r="E211" i="16"/>
  <c r="F211" i="16" a="1"/>
  <c r="F211" i="16"/>
  <c r="G211" i="16" a="1"/>
  <c r="G211" i="16"/>
  <c r="H211" i="16" a="1"/>
  <c r="H211" i="16"/>
  <c r="I211" i="16" a="1"/>
  <c r="I211" i="16"/>
  <c r="J211" i="16" a="1"/>
  <c r="J211" i="16"/>
  <c r="B212" i="16" a="1"/>
  <c r="B212" i="16"/>
  <c r="C212" i="16" a="1"/>
  <c r="C212" i="16"/>
  <c r="D212" i="16" a="1"/>
  <c r="D212" i="16"/>
  <c r="E212" i="16" a="1"/>
  <c r="E212" i="16"/>
  <c r="F212" i="16" a="1"/>
  <c r="F212" i="16"/>
  <c r="G212" i="16" a="1"/>
  <c r="G212" i="16"/>
  <c r="H212" i="16" a="1"/>
  <c r="H212" i="16"/>
  <c r="I212" i="16" a="1"/>
  <c r="I212" i="16"/>
  <c r="J212" i="16" a="1"/>
  <c r="J212" i="16"/>
  <c r="B213" i="16" a="1"/>
  <c r="B213" i="16"/>
  <c r="C213" i="16" a="1"/>
  <c r="C213" i="16"/>
  <c r="D213" i="16" a="1"/>
  <c r="D213" i="16"/>
  <c r="E213" i="16" a="1"/>
  <c r="E213" i="16"/>
  <c r="F213" i="16" a="1"/>
  <c r="F213" i="16"/>
  <c r="G213" i="16" a="1"/>
  <c r="G213" i="16"/>
  <c r="H213" i="16" a="1"/>
  <c r="H213" i="16"/>
  <c r="I213" i="16" a="1"/>
  <c r="I213" i="16"/>
  <c r="J213" i="16" a="1"/>
  <c r="J213" i="16"/>
  <c r="B214" i="16" a="1"/>
  <c r="B214" i="16"/>
  <c r="C214" i="16" a="1"/>
  <c r="C214" i="16"/>
  <c r="D214" i="16" a="1"/>
  <c r="D214" i="16"/>
  <c r="E214" i="16" a="1"/>
  <c r="E214" i="16"/>
  <c r="F214" i="16" a="1"/>
  <c r="F214" i="16"/>
  <c r="G214" i="16" a="1"/>
  <c r="G214" i="16"/>
  <c r="H214" i="16" a="1"/>
  <c r="H214" i="16"/>
  <c r="I214" i="16" a="1"/>
  <c r="I214" i="16"/>
  <c r="J214" i="16" a="1"/>
  <c r="J214" i="16"/>
  <c r="B215" i="16" a="1"/>
  <c r="B215" i="16"/>
  <c r="C215" i="16" a="1"/>
  <c r="C215" i="16"/>
  <c r="D215" i="16" a="1"/>
  <c r="D215" i="16"/>
  <c r="E215" i="16" a="1"/>
  <c r="E215" i="16"/>
  <c r="F215" i="16" a="1"/>
  <c r="F215" i="16"/>
  <c r="G215" i="16" a="1"/>
  <c r="G215" i="16"/>
  <c r="H215" i="16" a="1"/>
  <c r="H215" i="16"/>
  <c r="I215" i="16" a="1"/>
  <c r="I215" i="16"/>
  <c r="J215" i="16" a="1"/>
  <c r="J215" i="16"/>
  <c r="B216" i="16" a="1"/>
  <c r="B216" i="16"/>
  <c r="C216" i="16" a="1"/>
  <c r="C216" i="16"/>
  <c r="D216" i="16" a="1"/>
  <c r="D216" i="16"/>
  <c r="E216" i="16" a="1"/>
  <c r="E216" i="16"/>
  <c r="F216" i="16" a="1"/>
  <c r="F216" i="16"/>
  <c r="G216" i="16" a="1"/>
  <c r="G216" i="16"/>
  <c r="H216" i="16" a="1"/>
  <c r="H216" i="16"/>
  <c r="I216" i="16" a="1"/>
  <c r="I216" i="16"/>
  <c r="J216" i="16" a="1"/>
  <c r="J216" i="16"/>
  <c r="B218" i="16" a="1"/>
  <c r="B218" i="16"/>
  <c r="C218" i="16" a="1"/>
  <c r="C218" i="16"/>
  <c r="D218" i="16" a="1"/>
  <c r="D218" i="16"/>
  <c r="E218" i="16" a="1"/>
  <c r="E218" i="16"/>
  <c r="F218" i="16" a="1"/>
  <c r="F218" i="16"/>
  <c r="G218" i="16" a="1"/>
  <c r="G218" i="16"/>
  <c r="H218" i="16" a="1"/>
  <c r="H218" i="16"/>
  <c r="I218" i="16" a="1"/>
  <c r="I218" i="16"/>
  <c r="J218" i="16" a="1"/>
  <c r="J218" i="16"/>
  <c r="B219" i="16" a="1"/>
  <c r="B219" i="16"/>
  <c r="C219" i="16" a="1"/>
  <c r="C219" i="16"/>
  <c r="D219" i="16" a="1"/>
  <c r="D219" i="16"/>
  <c r="E219" i="16" a="1"/>
  <c r="E219" i="16"/>
  <c r="F219" i="16" a="1"/>
  <c r="F219" i="16"/>
  <c r="G219" i="16" a="1"/>
  <c r="G219" i="16"/>
  <c r="H219" i="16" a="1"/>
  <c r="H219" i="16"/>
  <c r="I219" i="16" a="1"/>
  <c r="I219" i="16"/>
  <c r="J219" i="16" a="1"/>
  <c r="J219" i="16"/>
  <c r="B220" i="16" a="1"/>
  <c r="B220" i="16"/>
  <c r="C220" i="16" a="1"/>
  <c r="C220" i="16"/>
  <c r="D220" i="16" a="1"/>
  <c r="D220" i="16"/>
  <c r="E220" i="16" a="1"/>
  <c r="E220" i="16"/>
  <c r="F220" i="16" a="1"/>
  <c r="F220" i="16"/>
  <c r="G220" i="16" a="1"/>
  <c r="G220" i="16"/>
  <c r="H220" i="16" a="1"/>
  <c r="H220" i="16"/>
  <c r="I220" i="16" a="1"/>
  <c r="I220" i="16"/>
  <c r="J220" i="16" a="1"/>
  <c r="J220" i="16"/>
  <c r="B221" i="16" a="1"/>
  <c r="B221" i="16"/>
  <c r="C221" i="16" a="1"/>
  <c r="C221" i="16"/>
  <c r="D221" i="16" a="1"/>
  <c r="D221" i="16"/>
  <c r="E221" i="16" a="1"/>
  <c r="E221" i="16"/>
  <c r="F221" i="16" a="1"/>
  <c r="F221" i="16"/>
  <c r="G221" i="16" a="1"/>
  <c r="G221" i="16"/>
  <c r="H221" i="16" a="1"/>
  <c r="H221" i="16"/>
  <c r="I221" i="16" a="1"/>
  <c r="I221" i="16"/>
  <c r="J221" i="16" a="1"/>
  <c r="J221" i="16"/>
  <c r="B222" i="16" a="1"/>
  <c r="B222" i="16"/>
  <c r="C222" i="16" a="1"/>
  <c r="C222" i="16"/>
  <c r="D222" i="16" a="1"/>
  <c r="D222" i="16"/>
  <c r="E222" i="16" a="1"/>
  <c r="E222" i="16"/>
  <c r="F222" i="16" a="1"/>
  <c r="F222" i="16"/>
  <c r="G222" i="16" a="1"/>
  <c r="G222" i="16"/>
  <c r="H222" i="16" a="1"/>
  <c r="H222" i="16"/>
  <c r="I222" i="16" a="1"/>
  <c r="I222" i="16"/>
  <c r="J222" i="16" a="1"/>
  <c r="J222" i="16"/>
  <c r="B223" i="16" a="1"/>
  <c r="B223" i="16"/>
  <c r="C223" i="16" a="1"/>
  <c r="C223" i="16"/>
  <c r="D223" i="16" a="1"/>
  <c r="D223" i="16"/>
  <c r="E223" i="16" a="1"/>
  <c r="E223" i="16"/>
  <c r="F223" i="16" a="1"/>
  <c r="F223" i="16"/>
  <c r="G223" i="16" a="1"/>
  <c r="G223" i="16"/>
  <c r="H223" i="16" a="1"/>
  <c r="H223" i="16"/>
  <c r="I223" i="16" a="1"/>
  <c r="I223" i="16"/>
  <c r="J223" i="16" a="1"/>
  <c r="J223" i="16"/>
  <c r="B224" i="16" a="1"/>
  <c r="B224" i="16"/>
  <c r="C224" i="16" a="1"/>
  <c r="C224" i="16"/>
  <c r="D224" i="16" a="1"/>
  <c r="D224" i="16"/>
  <c r="E224" i="16" a="1"/>
  <c r="E224" i="16"/>
  <c r="F224" i="16" a="1"/>
  <c r="F224" i="16"/>
  <c r="G224" i="16" a="1"/>
  <c r="G224" i="16"/>
  <c r="H224" i="16" a="1"/>
  <c r="H224" i="16"/>
  <c r="I224" i="16" a="1"/>
  <c r="I224" i="16"/>
  <c r="J224" i="16" a="1"/>
  <c r="J224" i="16"/>
  <c r="B225" i="16" a="1"/>
  <c r="B225" i="16"/>
  <c r="C225" i="16" a="1"/>
  <c r="C225" i="16"/>
  <c r="D225" i="16" a="1"/>
  <c r="D225" i="16"/>
  <c r="E225" i="16" a="1"/>
  <c r="E225" i="16"/>
  <c r="F225" i="16" a="1"/>
  <c r="F225" i="16"/>
  <c r="G225" i="16" a="1"/>
  <c r="G225" i="16"/>
  <c r="H225" i="16" a="1"/>
  <c r="H225" i="16"/>
  <c r="I225" i="16" a="1"/>
  <c r="I225" i="16"/>
  <c r="J225" i="16" a="1"/>
  <c r="J225" i="16"/>
  <c r="B226" i="16" a="1"/>
  <c r="B226" i="16"/>
  <c r="C226" i="16" a="1"/>
  <c r="C226" i="16"/>
  <c r="D226" i="16" a="1"/>
  <c r="D226" i="16"/>
  <c r="E226" i="16" a="1"/>
  <c r="E226" i="16"/>
  <c r="F226" i="16" a="1"/>
  <c r="F226" i="16"/>
  <c r="G226" i="16" a="1"/>
  <c r="G226" i="16"/>
  <c r="H226" i="16" a="1"/>
  <c r="H226" i="16"/>
  <c r="I226" i="16" a="1"/>
  <c r="I226" i="16"/>
  <c r="J226" i="16" a="1"/>
  <c r="J226" i="16"/>
  <c r="B227" i="16" a="1"/>
  <c r="B227" i="16"/>
  <c r="C227" i="16" a="1"/>
  <c r="C227" i="16"/>
  <c r="D227" i="16" a="1"/>
  <c r="D227" i="16"/>
  <c r="E227" i="16" a="1"/>
  <c r="E227" i="16"/>
  <c r="F227" i="16" a="1"/>
  <c r="F227" i="16"/>
  <c r="G227" i="16" a="1"/>
  <c r="G227" i="16"/>
  <c r="H227" i="16" a="1"/>
  <c r="H227" i="16"/>
  <c r="I227" i="16" a="1"/>
  <c r="I227" i="16"/>
  <c r="J227" i="16" a="1"/>
  <c r="J227" i="16"/>
  <c r="B228" i="16" a="1"/>
  <c r="B228" i="16"/>
  <c r="C228" i="16" a="1"/>
  <c r="C228" i="16"/>
  <c r="D228" i="16" a="1"/>
  <c r="D228" i="16"/>
  <c r="E228" i="16" a="1"/>
  <c r="E228" i="16"/>
  <c r="F228" i="16" a="1"/>
  <c r="F228" i="16"/>
  <c r="G228" i="16" a="1"/>
  <c r="G228" i="16"/>
  <c r="H228" i="16" a="1"/>
  <c r="H228" i="16"/>
  <c r="I228" i="16" a="1"/>
  <c r="I228" i="16"/>
  <c r="J228" i="16" a="1"/>
  <c r="J228" i="16"/>
  <c r="B229" i="16" a="1"/>
  <c r="B229" i="16"/>
  <c r="C229" i="16" a="1"/>
  <c r="C229" i="16"/>
  <c r="D229" i="16" a="1"/>
  <c r="D229" i="16"/>
  <c r="E229" i="16" a="1"/>
  <c r="E229" i="16"/>
  <c r="F229" i="16" a="1"/>
  <c r="F229" i="16"/>
  <c r="G229" i="16" a="1"/>
  <c r="G229" i="16"/>
  <c r="H229" i="16" a="1"/>
  <c r="H229" i="16"/>
  <c r="I229" i="16" a="1"/>
  <c r="I229" i="16"/>
  <c r="J229" i="16" a="1"/>
  <c r="J229" i="16"/>
  <c r="B230" i="16" a="1"/>
  <c r="B230" i="16"/>
  <c r="C230" i="16" a="1"/>
  <c r="C230" i="16"/>
  <c r="D230" i="16" a="1"/>
  <c r="D230" i="16"/>
  <c r="E230" i="16" a="1"/>
  <c r="E230" i="16"/>
  <c r="F230" i="16" a="1"/>
  <c r="F230" i="16"/>
  <c r="G230" i="16" a="1"/>
  <c r="G230" i="16"/>
  <c r="H230" i="16" a="1"/>
  <c r="H230" i="16"/>
  <c r="I230" i="16" a="1"/>
  <c r="I230" i="16"/>
  <c r="J230" i="16" a="1"/>
  <c r="J230" i="16"/>
  <c r="B231" i="16" a="1"/>
  <c r="B231" i="16"/>
  <c r="C231" i="16" a="1"/>
  <c r="C231" i="16"/>
  <c r="D231" i="16" a="1"/>
  <c r="D231" i="16"/>
  <c r="E231" i="16" a="1"/>
  <c r="E231" i="16"/>
  <c r="F231" i="16" a="1"/>
  <c r="F231" i="16"/>
  <c r="G231" i="16" a="1"/>
  <c r="G231" i="16"/>
  <c r="H231" i="16" a="1"/>
  <c r="H231" i="16"/>
  <c r="I231" i="16" a="1"/>
  <c r="I231" i="16"/>
  <c r="J231" i="16" a="1"/>
  <c r="J231" i="16"/>
  <c r="B232" i="16" a="1"/>
  <c r="B232" i="16"/>
  <c r="C232" i="16" a="1"/>
  <c r="C232" i="16"/>
  <c r="D232" i="16" a="1"/>
  <c r="D232" i="16"/>
  <c r="E232" i="16" a="1"/>
  <c r="E232" i="16"/>
  <c r="F232" i="16" a="1"/>
  <c r="F232" i="16"/>
  <c r="G232" i="16" a="1"/>
  <c r="G232" i="16"/>
  <c r="H232" i="16" a="1"/>
  <c r="H232" i="16"/>
  <c r="I232" i="16" a="1"/>
  <c r="I232" i="16"/>
  <c r="J232" i="16" a="1"/>
  <c r="J232" i="16"/>
  <c r="B233" i="16" a="1"/>
  <c r="B233" i="16"/>
  <c r="C233" i="16" a="1"/>
  <c r="C233" i="16"/>
  <c r="D233" i="16" a="1"/>
  <c r="D233" i="16"/>
  <c r="E233" i="16" a="1"/>
  <c r="E233" i="16"/>
  <c r="F233" i="16" a="1"/>
  <c r="F233" i="16"/>
  <c r="G233" i="16" a="1"/>
  <c r="G233" i="16"/>
  <c r="H233" i="16" a="1"/>
  <c r="H233" i="16"/>
  <c r="I233" i="16" a="1"/>
  <c r="I233" i="16"/>
  <c r="J233" i="16" a="1"/>
  <c r="J233" i="16"/>
  <c r="B234" i="16" a="1"/>
  <c r="B234" i="16"/>
  <c r="C234" i="16" a="1"/>
  <c r="C234" i="16"/>
  <c r="D234" i="16" a="1"/>
  <c r="D234" i="16"/>
  <c r="E234" i="16" a="1"/>
  <c r="E234" i="16"/>
  <c r="F234" i="16" a="1"/>
  <c r="F234" i="16"/>
  <c r="G234" i="16" a="1"/>
  <c r="G234" i="16"/>
  <c r="H234" i="16" a="1"/>
  <c r="H234" i="16"/>
  <c r="I234" i="16" a="1"/>
  <c r="I234" i="16"/>
  <c r="J234" i="16" a="1"/>
  <c r="J234" i="16"/>
  <c r="B235" i="16" a="1"/>
  <c r="B235" i="16"/>
  <c r="C235" i="16" a="1"/>
  <c r="C235" i="16"/>
  <c r="D235" i="16" a="1"/>
  <c r="D235" i="16"/>
  <c r="E235" i="16" a="1"/>
  <c r="E235" i="16"/>
  <c r="F235" i="16" a="1"/>
  <c r="F235" i="16"/>
  <c r="G235" i="16" a="1"/>
  <c r="G235" i="16"/>
  <c r="H235" i="16" a="1"/>
  <c r="H235" i="16"/>
  <c r="I235" i="16" a="1"/>
  <c r="I235" i="16"/>
  <c r="J235" i="16" a="1"/>
  <c r="J235" i="16"/>
  <c r="B236" i="16" a="1"/>
  <c r="B236" i="16"/>
  <c r="C236" i="16" a="1"/>
  <c r="C236" i="16"/>
  <c r="D236" i="16" a="1"/>
  <c r="D236" i="16"/>
  <c r="E236" i="16" a="1"/>
  <c r="E236" i="16"/>
  <c r="F236" i="16" a="1"/>
  <c r="F236" i="16"/>
  <c r="G236" i="16" a="1"/>
  <c r="G236" i="16"/>
  <c r="H236" i="16" a="1"/>
  <c r="H236" i="16"/>
  <c r="I236" i="16" a="1"/>
  <c r="I236" i="16"/>
  <c r="J236" i="16" a="1"/>
  <c r="J236" i="16"/>
  <c r="B237" i="16" a="1"/>
  <c r="B237" i="16"/>
  <c r="C237" i="16" a="1"/>
  <c r="C237" i="16"/>
  <c r="D237" i="16" a="1"/>
  <c r="D237" i="16"/>
  <c r="E237" i="16" a="1"/>
  <c r="E237" i="16"/>
  <c r="F237" i="16" a="1"/>
  <c r="F237" i="16"/>
  <c r="G237" i="16" a="1"/>
  <c r="G237" i="16"/>
  <c r="H237" i="16" a="1"/>
  <c r="H237" i="16"/>
  <c r="I237" i="16" a="1"/>
  <c r="I237" i="16"/>
  <c r="J237" i="16" a="1"/>
  <c r="J237" i="16"/>
  <c r="B238" i="16" a="1"/>
  <c r="B238" i="16"/>
  <c r="C238" i="16" a="1"/>
  <c r="C238" i="16"/>
  <c r="D238" i="16" a="1"/>
  <c r="D238" i="16"/>
  <c r="E238" i="16" a="1"/>
  <c r="E238" i="16"/>
  <c r="F238" i="16" a="1"/>
  <c r="F238" i="16"/>
  <c r="G238" i="16" a="1"/>
  <c r="G238" i="16"/>
  <c r="H238" i="16" a="1"/>
  <c r="H238" i="16"/>
  <c r="I238" i="16" a="1"/>
  <c r="I238" i="16"/>
  <c r="J238" i="16" a="1"/>
  <c r="J238" i="16"/>
  <c r="B239" i="16" a="1"/>
  <c r="B239" i="16"/>
  <c r="C239" i="16" a="1"/>
  <c r="C239" i="16"/>
  <c r="D239" i="16" a="1"/>
  <c r="D239" i="16"/>
  <c r="E239" i="16" a="1"/>
  <c r="E239" i="16"/>
  <c r="F239" i="16" a="1"/>
  <c r="F239" i="16"/>
  <c r="G239" i="16" a="1"/>
  <c r="G239" i="16"/>
  <c r="H239" i="16" a="1"/>
  <c r="H239" i="16"/>
  <c r="I239" i="16" a="1"/>
  <c r="I239" i="16"/>
  <c r="J239" i="16" a="1"/>
  <c r="J239" i="16"/>
  <c r="B241" i="16" a="1"/>
  <c r="B241" i="16"/>
  <c r="C241" i="16" a="1"/>
  <c r="C241" i="16"/>
  <c r="D241" i="16" a="1"/>
  <c r="D241" i="16"/>
  <c r="E241" i="16" a="1"/>
  <c r="E241" i="16"/>
  <c r="F241" i="16" a="1"/>
  <c r="F241" i="16"/>
  <c r="G241" i="16" a="1"/>
  <c r="G241" i="16"/>
  <c r="H241" i="16" a="1"/>
  <c r="H241" i="16"/>
  <c r="I241" i="16" a="1"/>
  <c r="I241" i="16"/>
  <c r="J241" i="16" a="1"/>
  <c r="J241" i="16"/>
  <c r="B242" i="16" a="1"/>
  <c r="B242" i="16"/>
  <c r="C242" i="16" a="1"/>
  <c r="C242" i="16"/>
  <c r="D242" i="16" a="1"/>
  <c r="D242" i="16"/>
  <c r="E242" i="16" a="1"/>
  <c r="E242" i="16"/>
  <c r="F242" i="16" a="1"/>
  <c r="F242" i="16"/>
  <c r="G242" i="16" a="1"/>
  <c r="G242" i="16"/>
  <c r="H242" i="16" a="1"/>
  <c r="H242" i="16"/>
  <c r="I242" i="16" a="1"/>
  <c r="I242" i="16"/>
  <c r="J242" i="16" a="1"/>
  <c r="J242" i="16"/>
  <c r="B243" i="16" a="1"/>
  <c r="B243" i="16"/>
  <c r="C243" i="16" a="1"/>
  <c r="C243" i="16"/>
  <c r="D243" i="16" a="1"/>
  <c r="D243" i="16"/>
  <c r="E243" i="16" a="1"/>
  <c r="E243" i="16"/>
  <c r="F243" i="16" a="1"/>
  <c r="F243" i="16"/>
  <c r="G243" i="16" a="1"/>
  <c r="G243" i="16"/>
  <c r="H243" i="16" a="1"/>
  <c r="H243" i="16"/>
  <c r="I243" i="16" a="1"/>
  <c r="I243" i="16"/>
  <c r="J243" i="16" a="1"/>
  <c r="J243" i="16"/>
  <c r="B244" i="16" a="1"/>
  <c r="B244" i="16"/>
  <c r="C244" i="16" a="1"/>
  <c r="C244" i="16"/>
  <c r="D244" i="16" a="1"/>
  <c r="D244" i="16"/>
  <c r="E244" i="16" a="1"/>
  <c r="E244" i="16"/>
  <c r="F244" i="16" a="1"/>
  <c r="F244" i="16"/>
  <c r="G244" i="16" a="1"/>
  <c r="G244" i="16"/>
  <c r="H244" i="16" a="1"/>
  <c r="H244" i="16"/>
  <c r="I244" i="16" a="1"/>
  <c r="I244" i="16"/>
  <c r="J244" i="16" a="1"/>
  <c r="J244" i="16"/>
  <c r="B245" i="16" a="1"/>
  <c r="B245" i="16"/>
  <c r="C245" i="16" a="1"/>
  <c r="C245" i="16"/>
  <c r="D245" i="16" a="1"/>
  <c r="D245" i="16"/>
  <c r="E245" i="16" a="1"/>
  <c r="E245" i="16"/>
  <c r="F245" i="16" a="1"/>
  <c r="F245" i="16"/>
  <c r="G245" i="16" a="1"/>
  <c r="G245" i="16"/>
  <c r="H245" i="16" a="1"/>
  <c r="H245" i="16"/>
  <c r="I245" i="16" a="1"/>
  <c r="I245" i="16"/>
  <c r="J245" i="16" a="1"/>
  <c r="J245" i="16"/>
  <c r="B246" i="16" a="1"/>
  <c r="B246" i="16"/>
  <c r="C246" i="16" a="1"/>
  <c r="C246" i="16"/>
  <c r="D246" i="16" a="1"/>
  <c r="D246" i="16"/>
  <c r="E246" i="16" a="1"/>
  <c r="E246" i="16"/>
  <c r="F246" i="16" a="1"/>
  <c r="F246" i="16"/>
  <c r="G246" i="16" a="1"/>
  <c r="G246" i="16"/>
  <c r="H246" i="16" a="1"/>
  <c r="H246" i="16"/>
  <c r="I246" i="16" a="1"/>
  <c r="I246" i="16"/>
  <c r="J246" i="16" a="1"/>
  <c r="J246" i="16"/>
  <c r="B247" i="16" a="1"/>
  <c r="B247" i="16"/>
  <c r="C247" i="16" a="1"/>
  <c r="C247" i="16"/>
  <c r="D247" i="16" a="1"/>
  <c r="D247" i="16"/>
  <c r="E247" i="16" a="1"/>
  <c r="E247" i="16"/>
  <c r="F247" i="16" a="1"/>
  <c r="F247" i="16"/>
  <c r="G247" i="16" a="1"/>
  <c r="G247" i="16"/>
  <c r="H247" i="16" a="1"/>
  <c r="H247" i="16"/>
  <c r="I247" i="16" a="1"/>
  <c r="I247" i="16"/>
  <c r="J247" i="16" a="1"/>
  <c r="J247" i="16"/>
  <c r="B248" i="16" a="1"/>
  <c r="B248" i="16"/>
  <c r="C248" i="16" a="1"/>
  <c r="C248" i="16"/>
  <c r="D248" i="16" a="1"/>
  <c r="D248" i="16"/>
  <c r="E248" i="16" a="1"/>
  <c r="E248" i="16"/>
  <c r="F248" i="16" a="1"/>
  <c r="F248" i="16"/>
  <c r="G248" i="16" a="1"/>
  <c r="G248" i="16"/>
  <c r="H248" i="16" a="1"/>
  <c r="H248" i="16"/>
  <c r="I248" i="16" a="1"/>
  <c r="I248" i="16"/>
  <c r="J248" i="16" a="1"/>
  <c r="J248" i="16"/>
  <c r="B249" i="16" a="1"/>
  <c r="B249" i="16"/>
  <c r="C249" i="16" a="1"/>
  <c r="C249" i="16"/>
  <c r="D249" i="16" a="1"/>
  <c r="D249" i="16"/>
  <c r="E249" i="16" a="1"/>
  <c r="E249" i="16"/>
  <c r="F249" i="16" a="1"/>
  <c r="F249" i="16"/>
  <c r="G249" i="16" a="1"/>
  <c r="G249" i="16"/>
  <c r="H249" i="16" a="1"/>
  <c r="H249" i="16"/>
  <c r="I249" i="16" a="1"/>
  <c r="I249" i="16"/>
  <c r="J249" i="16" a="1"/>
  <c r="J249" i="16"/>
  <c r="B250" i="16" a="1"/>
  <c r="B250" i="16"/>
  <c r="C250" i="16" a="1"/>
  <c r="C250" i="16"/>
  <c r="D250" i="16" a="1"/>
  <c r="D250" i="16"/>
  <c r="E250" i="16" a="1"/>
  <c r="E250" i="16"/>
  <c r="F250" i="16" a="1"/>
  <c r="F250" i="16"/>
  <c r="G250" i="16" a="1"/>
  <c r="G250" i="16"/>
  <c r="H250" i="16" a="1"/>
  <c r="H250" i="16"/>
  <c r="I250" i="16" a="1"/>
  <c r="I250" i="16"/>
  <c r="J250" i="16" a="1"/>
  <c r="J250" i="16"/>
  <c r="B251" i="16" a="1"/>
  <c r="B251" i="16"/>
  <c r="C251" i="16" a="1"/>
  <c r="C251" i="16"/>
  <c r="D251" i="16" a="1"/>
  <c r="D251" i="16"/>
  <c r="E251" i="16" a="1"/>
  <c r="E251" i="16"/>
  <c r="F251" i="16" a="1"/>
  <c r="F251" i="16"/>
  <c r="G251" i="16" a="1"/>
  <c r="G251" i="16"/>
  <c r="H251" i="16" a="1"/>
  <c r="H251" i="16"/>
  <c r="I251" i="16" a="1"/>
  <c r="I251" i="16"/>
  <c r="J251" i="16" a="1"/>
  <c r="J251" i="16"/>
  <c r="B252" i="16" a="1"/>
  <c r="B252" i="16"/>
  <c r="C252" i="16" a="1"/>
  <c r="C252" i="16"/>
  <c r="D252" i="16" a="1"/>
  <c r="D252" i="16"/>
  <c r="E252" i="16" a="1"/>
  <c r="E252" i="16"/>
  <c r="F252" i="16" a="1"/>
  <c r="F252" i="16"/>
  <c r="G252" i="16" a="1"/>
  <c r="G252" i="16"/>
  <c r="H252" i="16" a="1"/>
  <c r="H252" i="16"/>
  <c r="I252" i="16" a="1"/>
  <c r="I252" i="16"/>
  <c r="J252" i="16" a="1"/>
  <c r="J252" i="16"/>
  <c r="B253" i="16" a="1"/>
  <c r="B253" i="16"/>
  <c r="C253" i="16" a="1"/>
  <c r="C253" i="16"/>
  <c r="D253" i="16" a="1"/>
  <c r="D253" i="16"/>
  <c r="E253" i="16" a="1"/>
  <c r="E253" i="16"/>
  <c r="F253" i="16" a="1"/>
  <c r="F253" i="16"/>
  <c r="G253" i="16" a="1"/>
  <c r="G253" i="16"/>
  <c r="H253" i="16" a="1"/>
  <c r="H253" i="16"/>
  <c r="I253" i="16" a="1"/>
  <c r="I253" i="16"/>
  <c r="J253" i="16" a="1"/>
  <c r="J253" i="16"/>
  <c r="B254" i="16" a="1"/>
  <c r="B254" i="16"/>
  <c r="C254" i="16" a="1"/>
  <c r="C254" i="16"/>
  <c r="D254" i="16" a="1"/>
  <c r="D254" i="16"/>
  <c r="E254" i="16" a="1"/>
  <c r="E254" i="16"/>
  <c r="F254" i="16" a="1"/>
  <c r="F254" i="16"/>
  <c r="G254" i="16" a="1"/>
  <c r="G254" i="16"/>
  <c r="H254" i="16" a="1"/>
  <c r="H254" i="16"/>
  <c r="I254" i="16" a="1"/>
  <c r="I254" i="16"/>
  <c r="J254" i="16" a="1"/>
  <c r="J254" i="16"/>
  <c r="B255" i="16" a="1"/>
  <c r="B255" i="16"/>
  <c r="C255" i="16" a="1"/>
  <c r="C255" i="16"/>
  <c r="D255" i="16" a="1"/>
  <c r="D255" i="16"/>
  <c r="E255" i="16" a="1"/>
  <c r="E255" i="16"/>
  <c r="F255" i="16" a="1"/>
  <c r="F255" i="16"/>
  <c r="G255" i="16" a="1"/>
  <c r="G255" i="16"/>
  <c r="H255" i="16" a="1"/>
  <c r="H255" i="16"/>
  <c r="I255" i="16" a="1"/>
  <c r="I255" i="16"/>
  <c r="J255" i="16" a="1"/>
  <c r="J255" i="16"/>
  <c r="B256" i="16" a="1"/>
  <c r="B256" i="16"/>
  <c r="C256" i="16" a="1"/>
  <c r="C256" i="16"/>
  <c r="D256" i="16" a="1"/>
  <c r="D256" i="16"/>
  <c r="E256" i="16" a="1"/>
  <c r="E256" i="16"/>
  <c r="F256" i="16" a="1"/>
  <c r="F256" i="16"/>
  <c r="G256" i="16" a="1"/>
  <c r="G256" i="16"/>
  <c r="H256" i="16" a="1"/>
  <c r="H256" i="16"/>
  <c r="I256" i="16" a="1"/>
  <c r="I256" i="16"/>
  <c r="J256" i="16" a="1"/>
  <c r="J256" i="16"/>
  <c r="B257" i="16" a="1"/>
  <c r="B257" i="16"/>
  <c r="C257" i="16" a="1"/>
  <c r="C257" i="16"/>
  <c r="D257" i="16" a="1"/>
  <c r="D257" i="16"/>
  <c r="E257" i="16" a="1"/>
  <c r="E257" i="16"/>
  <c r="F257" i="16" a="1"/>
  <c r="F257" i="16"/>
  <c r="G257" i="16" a="1"/>
  <c r="G257" i="16"/>
  <c r="H257" i="16" a="1"/>
  <c r="H257" i="16"/>
  <c r="I257" i="16" a="1"/>
  <c r="I257" i="16"/>
  <c r="J257" i="16" a="1"/>
  <c r="J257" i="16"/>
  <c r="B258" i="16" a="1"/>
  <c r="B258" i="16"/>
  <c r="C258" i="16" a="1"/>
  <c r="C258" i="16"/>
  <c r="D258" i="16" a="1"/>
  <c r="D258" i="16"/>
  <c r="E258" i="16" a="1"/>
  <c r="E258" i="16"/>
  <c r="F258" i="16" a="1"/>
  <c r="F258" i="16"/>
  <c r="G258" i="16" a="1"/>
  <c r="G258" i="16"/>
  <c r="H258" i="16" a="1"/>
  <c r="H258" i="16"/>
  <c r="I258" i="16" a="1"/>
  <c r="I258" i="16"/>
  <c r="J258" i="16" a="1"/>
  <c r="J258" i="16"/>
  <c r="B259" i="16" a="1"/>
  <c r="B259" i="16"/>
  <c r="C259" i="16" a="1"/>
  <c r="C259" i="16"/>
  <c r="D259" i="16" a="1"/>
  <c r="D259" i="16"/>
  <c r="E259" i="16" a="1"/>
  <c r="E259" i="16"/>
  <c r="F259" i="16" a="1"/>
  <c r="F259" i="16"/>
  <c r="G259" i="16" a="1"/>
  <c r="G259" i="16"/>
  <c r="H259" i="16" a="1"/>
  <c r="H259" i="16"/>
  <c r="I259" i="16" a="1"/>
  <c r="I259" i="16"/>
  <c r="J259" i="16" a="1"/>
  <c r="J259" i="16"/>
  <c r="B260" i="16" a="1"/>
  <c r="B260" i="16"/>
  <c r="C260" i="16" a="1"/>
  <c r="C260" i="16"/>
  <c r="D260" i="16" a="1"/>
  <c r="D260" i="16"/>
  <c r="E260" i="16" a="1"/>
  <c r="E260" i="16"/>
  <c r="F260" i="16" a="1"/>
  <c r="F260" i="16"/>
  <c r="G260" i="16" a="1"/>
  <c r="G260" i="16"/>
  <c r="H260" i="16" a="1"/>
  <c r="H260" i="16"/>
  <c r="I260" i="16" a="1"/>
  <c r="I260" i="16"/>
  <c r="J260" i="16" a="1"/>
  <c r="J260" i="16"/>
  <c r="B261" i="16" a="1"/>
  <c r="B261" i="16"/>
  <c r="C261" i="16" a="1"/>
  <c r="C261" i="16"/>
  <c r="D261" i="16" a="1"/>
  <c r="D261" i="16"/>
  <c r="E261" i="16" a="1"/>
  <c r="E261" i="16"/>
  <c r="F261" i="16" a="1"/>
  <c r="F261" i="16"/>
  <c r="G261" i="16" a="1"/>
  <c r="G261" i="16"/>
  <c r="H261" i="16" a="1"/>
  <c r="H261" i="16"/>
  <c r="I261" i="16" a="1"/>
  <c r="I261" i="16"/>
  <c r="J261" i="16" a="1"/>
  <c r="J261" i="16"/>
  <c r="B262" i="16" a="1"/>
  <c r="B262" i="16"/>
  <c r="C262" i="16" a="1"/>
  <c r="C262" i="16"/>
  <c r="D262" i="16" a="1"/>
  <c r="D262" i="16"/>
  <c r="E262" i="16" a="1"/>
  <c r="E262" i="16"/>
  <c r="F262" i="16" a="1"/>
  <c r="F262" i="16"/>
  <c r="G262" i="16" a="1"/>
  <c r="G262" i="16"/>
  <c r="H262" i="16" a="1"/>
  <c r="H262" i="16"/>
  <c r="I262" i="16" a="1"/>
  <c r="I262" i="16"/>
  <c r="J262" i="16" a="1"/>
  <c r="J262" i="16"/>
  <c r="B263" i="16" a="1"/>
  <c r="B263" i="16"/>
  <c r="C263" i="16" a="1"/>
  <c r="C263" i="16"/>
  <c r="D263" i="16" a="1"/>
  <c r="D263" i="16"/>
  <c r="E263" i="16" a="1"/>
  <c r="E263" i="16"/>
  <c r="F263" i="16" a="1"/>
  <c r="F263" i="16"/>
  <c r="G263" i="16" a="1"/>
  <c r="G263" i="16"/>
  <c r="H263" i="16" a="1"/>
  <c r="H263" i="16"/>
  <c r="I263" i="16" a="1"/>
  <c r="I263" i="16"/>
  <c r="J263" i="16" a="1"/>
  <c r="J263" i="16"/>
  <c r="B264" i="16" a="1"/>
  <c r="B264" i="16"/>
  <c r="C264" i="16" a="1"/>
  <c r="C264" i="16"/>
  <c r="D264" i="16" a="1"/>
  <c r="D264" i="16"/>
  <c r="E264" i="16" a="1"/>
  <c r="E264" i="16"/>
  <c r="F264" i="16" a="1"/>
  <c r="F264" i="16"/>
  <c r="G264" i="16" a="1"/>
  <c r="G264" i="16"/>
  <c r="H264" i="16" a="1"/>
  <c r="H264" i="16"/>
  <c r="I264" i="16" a="1"/>
  <c r="I264" i="16"/>
  <c r="J264" i="16" a="1"/>
  <c r="J264" i="16"/>
  <c r="B265" i="16" a="1"/>
  <c r="B265" i="16"/>
  <c r="C265" i="16" a="1"/>
  <c r="C265" i="16"/>
  <c r="D265" i="16" a="1"/>
  <c r="D265" i="16"/>
  <c r="E265" i="16" a="1"/>
  <c r="E265" i="16"/>
  <c r="F265" i="16" a="1"/>
  <c r="F265" i="16"/>
  <c r="G265" i="16" a="1"/>
  <c r="G265" i="16"/>
  <c r="H265" i="16" a="1"/>
  <c r="H265" i="16"/>
  <c r="I265" i="16" a="1"/>
  <c r="I265" i="16"/>
  <c r="J265" i="16" a="1"/>
  <c r="J265" i="16"/>
  <c r="B266" i="16" a="1"/>
  <c r="B266" i="16"/>
  <c r="C266" i="16" a="1"/>
  <c r="C266" i="16"/>
  <c r="D266" i="16" a="1"/>
  <c r="D266" i="16"/>
  <c r="E266" i="16" a="1"/>
  <c r="E266" i="16"/>
  <c r="F266" i="16" a="1"/>
  <c r="F266" i="16"/>
  <c r="G266" i="16" a="1"/>
  <c r="G266" i="16"/>
  <c r="H266" i="16" a="1"/>
  <c r="H266" i="16"/>
  <c r="I266" i="16" a="1"/>
  <c r="I266" i="16"/>
  <c r="J266" i="16" a="1"/>
  <c r="J266" i="16"/>
  <c r="B267" i="16" a="1"/>
  <c r="B267" i="16"/>
  <c r="C267" i="16" a="1"/>
  <c r="C267" i="16"/>
  <c r="D267" i="16" a="1"/>
  <c r="D267" i="16"/>
  <c r="E267" i="16" a="1"/>
  <c r="E267" i="16"/>
  <c r="F267" i="16" a="1"/>
  <c r="F267" i="16"/>
  <c r="G267" i="16" a="1"/>
  <c r="G267" i="16"/>
  <c r="H267" i="16" a="1"/>
  <c r="H267" i="16"/>
  <c r="I267" i="16" a="1"/>
  <c r="I267" i="16"/>
  <c r="J267" i="16" a="1"/>
  <c r="J267" i="16"/>
  <c r="B268" i="16" a="1"/>
  <c r="B268" i="16"/>
  <c r="C268" i="16" a="1"/>
  <c r="C268" i="16"/>
  <c r="D268" i="16" a="1"/>
  <c r="D268" i="16"/>
  <c r="E268" i="16" a="1"/>
  <c r="E268" i="16"/>
  <c r="F268" i="16" a="1"/>
  <c r="F268" i="16"/>
  <c r="G268" i="16" a="1"/>
  <c r="G268" i="16"/>
  <c r="H268" i="16" a="1"/>
  <c r="H268" i="16"/>
  <c r="I268" i="16" a="1"/>
  <c r="I268" i="16"/>
  <c r="J268" i="16" a="1"/>
  <c r="J268" i="16"/>
  <c r="B269" i="16" a="1"/>
  <c r="B269" i="16"/>
  <c r="C269" i="16" a="1"/>
  <c r="C269" i="16"/>
  <c r="D269" i="16" a="1"/>
  <c r="D269" i="16"/>
  <c r="E269" i="16" a="1"/>
  <c r="E269" i="16"/>
  <c r="F269" i="16" a="1"/>
  <c r="F269" i="16"/>
  <c r="G269" i="16" a="1"/>
  <c r="G269" i="16"/>
  <c r="H269" i="16" a="1"/>
  <c r="H269" i="16"/>
  <c r="I269" i="16" a="1"/>
  <c r="I269" i="16"/>
  <c r="J269" i="16" a="1"/>
  <c r="J269" i="16"/>
  <c r="B270" i="16" a="1"/>
  <c r="B270" i="16"/>
  <c r="C270" i="16" a="1"/>
  <c r="C270" i="16"/>
  <c r="D270" i="16" a="1"/>
  <c r="D270" i="16"/>
  <c r="E270" i="16" a="1"/>
  <c r="E270" i="16"/>
  <c r="F270" i="16" a="1"/>
  <c r="F270" i="16"/>
  <c r="G270" i="16" a="1"/>
  <c r="G270" i="16"/>
  <c r="H270" i="16" a="1"/>
  <c r="H270" i="16"/>
  <c r="I270" i="16" a="1"/>
  <c r="I270" i="16"/>
  <c r="J270" i="16" a="1"/>
  <c r="J270" i="16"/>
  <c r="B271" i="16" a="1"/>
  <c r="B271" i="16"/>
  <c r="C271" i="16" a="1"/>
  <c r="C271" i="16"/>
  <c r="D271" i="16" a="1"/>
  <c r="D271" i="16"/>
  <c r="E271" i="16" a="1"/>
  <c r="E271" i="16"/>
  <c r="F271" i="16" a="1"/>
  <c r="F271" i="16"/>
  <c r="G271" i="16" a="1"/>
  <c r="G271" i="16"/>
  <c r="H271" i="16" a="1"/>
  <c r="H271" i="16"/>
  <c r="I271" i="16" a="1"/>
  <c r="I271" i="16"/>
  <c r="J271" i="16" a="1"/>
  <c r="J271" i="16"/>
  <c r="B272" i="16" a="1"/>
  <c r="B272" i="16"/>
  <c r="C272" i="16" a="1"/>
  <c r="C272" i="16"/>
  <c r="D272" i="16" a="1"/>
  <c r="D272" i="16"/>
  <c r="E272" i="16" a="1"/>
  <c r="E272" i="16"/>
  <c r="F272" i="16" a="1"/>
  <c r="F272" i="16"/>
  <c r="G272" i="16" a="1"/>
  <c r="G272" i="16"/>
  <c r="H272" i="16" a="1"/>
  <c r="H272" i="16"/>
  <c r="I272" i="16" a="1"/>
  <c r="I272" i="16"/>
  <c r="J272" i="16" a="1"/>
  <c r="J272" i="16"/>
  <c r="B273" i="16" a="1"/>
  <c r="B273" i="16"/>
  <c r="C273" i="16" a="1"/>
  <c r="C273" i="16"/>
  <c r="D273" i="16" a="1"/>
  <c r="D273" i="16"/>
  <c r="E273" i="16" a="1"/>
  <c r="E273" i="16"/>
  <c r="F273" i="16" a="1"/>
  <c r="F273" i="16"/>
  <c r="G273" i="16" a="1"/>
  <c r="G273" i="16"/>
  <c r="H273" i="16" a="1"/>
  <c r="H273" i="16"/>
  <c r="I273" i="16" a="1"/>
  <c r="I273" i="16"/>
  <c r="J273" i="16" a="1"/>
  <c r="J273" i="16"/>
  <c r="B274" i="16" a="1"/>
  <c r="B274" i="16"/>
  <c r="C274" i="16" a="1"/>
  <c r="C274" i="16"/>
  <c r="D274" i="16" a="1"/>
  <c r="D274" i="16"/>
  <c r="E274" i="16" a="1"/>
  <c r="E274" i="16"/>
  <c r="F274" i="16" a="1"/>
  <c r="F274" i="16"/>
  <c r="G274" i="16" a="1"/>
  <c r="G274" i="16"/>
  <c r="H274" i="16" a="1"/>
  <c r="H274" i="16"/>
  <c r="I274" i="16" a="1"/>
  <c r="I274" i="16"/>
  <c r="J274" i="16" a="1"/>
  <c r="J274" i="16"/>
  <c r="B275" i="16" a="1"/>
  <c r="B275" i="16"/>
  <c r="C275" i="16" a="1"/>
  <c r="C275" i="16"/>
  <c r="D275" i="16" a="1"/>
  <c r="D275" i="16"/>
  <c r="E275" i="16" a="1"/>
  <c r="E275" i="16"/>
  <c r="F275" i="16" a="1"/>
  <c r="F275" i="16"/>
  <c r="G275" i="16" a="1"/>
  <c r="G275" i="16"/>
  <c r="H275" i="16" a="1"/>
  <c r="H275" i="16"/>
  <c r="I275" i="16" a="1"/>
  <c r="I275" i="16"/>
  <c r="J275" i="16" a="1"/>
  <c r="J275" i="16"/>
  <c r="B276" i="16" a="1"/>
  <c r="B276" i="16"/>
  <c r="C276" i="16" a="1"/>
  <c r="C276" i="16"/>
  <c r="D276" i="16" a="1"/>
  <c r="D276" i="16"/>
  <c r="E276" i="16" a="1"/>
  <c r="E276" i="16"/>
  <c r="F276" i="16" a="1"/>
  <c r="F276" i="16"/>
  <c r="G276" i="16" a="1"/>
  <c r="G276" i="16"/>
  <c r="H276" i="16" a="1"/>
  <c r="H276" i="16"/>
  <c r="I276" i="16" a="1"/>
  <c r="I276" i="16"/>
  <c r="J276" i="16" a="1"/>
  <c r="J276" i="16"/>
  <c r="B277" i="16" a="1"/>
  <c r="B277" i="16"/>
  <c r="C277" i="16" a="1"/>
  <c r="C277" i="16"/>
  <c r="D277" i="16" a="1"/>
  <c r="D277" i="16"/>
  <c r="E277" i="16" a="1"/>
  <c r="E277" i="16"/>
  <c r="F277" i="16" a="1"/>
  <c r="F277" i="16"/>
  <c r="G277" i="16" a="1"/>
  <c r="G277" i="16"/>
  <c r="H277" i="16" a="1"/>
  <c r="H277" i="16"/>
  <c r="I277" i="16" a="1"/>
  <c r="I277" i="16"/>
  <c r="J277" i="16" a="1"/>
  <c r="J277" i="16"/>
  <c r="B278" i="16" a="1"/>
  <c r="B278" i="16"/>
  <c r="C278" i="16" a="1"/>
  <c r="C278" i="16"/>
  <c r="D278" i="16" a="1"/>
  <c r="D278" i="16"/>
  <c r="E278" i="16" a="1"/>
  <c r="E278" i="16"/>
  <c r="F278" i="16" a="1"/>
  <c r="F278" i="16"/>
  <c r="G278" i="16" a="1"/>
  <c r="G278" i="16"/>
  <c r="H278" i="16" a="1"/>
  <c r="H278" i="16"/>
  <c r="I278" i="16" a="1"/>
  <c r="I278" i="16"/>
  <c r="J278" i="16" a="1"/>
  <c r="J278" i="16"/>
  <c r="B279" i="16" a="1"/>
  <c r="B279" i="16"/>
  <c r="C279" i="16" a="1"/>
  <c r="C279" i="16"/>
  <c r="D279" i="16" a="1"/>
  <c r="D279" i="16"/>
  <c r="E279" i="16" a="1"/>
  <c r="E279" i="16"/>
  <c r="F279" i="16" a="1"/>
  <c r="F279" i="16"/>
  <c r="G279" i="16" a="1"/>
  <c r="G279" i="16"/>
  <c r="H279" i="16" a="1"/>
  <c r="H279" i="16"/>
  <c r="I279" i="16" a="1"/>
  <c r="I279" i="16"/>
  <c r="J279" i="16" a="1"/>
  <c r="J279" i="16"/>
  <c r="B280" i="16" a="1"/>
  <c r="B280" i="16"/>
  <c r="C280" i="16" a="1"/>
  <c r="C280" i="16"/>
  <c r="D280" i="16" a="1"/>
  <c r="D280" i="16"/>
  <c r="E280" i="16" a="1"/>
  <c r="E280" i="16"/>
  <c r="F280" i="16" a="1"/>
  <c r="F280" i="16"/>
  <c r="G280" i="16" a="1"/>
  <c r="G280" i="16"/>
  <c r="H280" i="16" a="1"/>
  <c r="H280" i="16"/>
  <c r="I280" i="16" a="1"/>
  <c r="I280" i="16"/>
  <c r="J280" i="16" a="1"/>
  <c r="J280" i="16"/>
  <c r="B281" i="16" a="1"/>
  <c r="B281" i="16"/>
  <c r="C281" i="16" a="1"/>
  <c r="C281" i="16"/>
  <c r="D281" i="16" a="1"/>
  <c r="D281" i="16"/>
  <c r="E281" i="16" a="1"/>
  <c r="E281" i="16"/>
  <c r="F281" i="16" a="1"/>
  <c r="F281" i="16"/>
  <c r="G281" i="16" a="1"/>
  <c r="G281" i="16"/>
  <c r="H281" i="16" a="1"/>
  <c r="H281" i="16"/>
  <c r="I281" i="16" a="1"/>
  <c r="I281" i="16"/>
  <c r="J281" i="16" a="1"/>
  <c r="J281" i="16"/>
  <c r="B282" i="16" a="1"/>
  <c r="B282" i="16"/>
  <c r="C282" i="16" a="1"/>
  <c r="C282" i="16"/>
  <c r="D282" i="16" a="1"/>
  <c r="D282" i="16"/>
  <c r="E282" i="16" a="1"/>
  <c r="E282" i="16"/>
  <c r="F282" i="16" a="1"/>
  <c r="F282" i="16"/>
  <c r="G282" i="16" a="1"/>
  <c r="G282" i="16"/>
  <c r="H282" i="16" a="1"/>
  <c r="H282" i="16"/>
  <c r="I282" i="16" a="1"/>
  <c r="I282" i="16"/>
  <c r="J282" i="16" a="1"/>
  <c r="J282" i="16"/>
  <c r="B283" i="16" a="1"/>
  <c r="B283" i="16"/>
  <c r="C283" i="16" a="1"/>
  <c r="C283" i="16"/>
  <c r="D283" i="16" a="1"/>
  <c r="D283" i="16"/>
  <c r="E283" i="16" a="1"/>
  <c r="E283" i="16"/>
  <c r="F283" i="16" a="1"/>
  <c r="F283" i="16"/>
  <c r="G283" i="16" a="1"/>
  <c r="G283" i="16"/>
  <c r="H283" i="16" a="1"/>
  <c r="H283" i="16"/>
  <c r="I283" i="16" a="1"/>
  <c r="I283" i="16"/>
  <c r="J283" i="16" a="1"/>
  <c r="J283" i="16"/>
  <c r="B284" i="16" a="1"/>
  <c r="B284" i="16"/>
  <c r="C284" i="16" a="1"/>
  <c r="C284" i="16"/>
  <c r="D284" i="16" a="1"/>
  <c r="D284" i="16"/>
  <c r="E284" i="16" a="1"/>
  <c r="E284" i="16"/>
  <c r="F284" i="16" a="1"/>
  <c r="F284" i="16"/>
  <c r="G284" i="16" a="1"/>
  <c r="G284" i="16"/>
  <c r="H284" i="16" a="1"/>
  <c r="H284" i="16"/>
  <c r="I284" i="16" a="1"/>
  <c r="I284" i="16"/>
  <c r="J284" i="16" a="1"/>
  <c r="J284" i="16"/>
  <c r="B285" i="16" a="1"/>
  <c r="B285" i="16"/>
  <c r="C285" i="16" a="1"/>
  <c r="C285" i="16"/>
  <c r="D285" i="16" a="1"/>
  <c r="D285" i="16"/>
  <c r="E285" i="16" a="1"/>
  <c r="E285" i="16"/>
  <c r="F285" i="16" a="1"/>
  <c r="F285" i="16"/>
  <c r="G285" i="16" a="1"/>
  <c r="G285" i="16"/>
  <c r="H285" i="16" a="1"/>
  <c r="H285" i="16"/>
  <c r="I285" i="16" a="1"/>
  <c r="I285" i="16"/>
  <c r="J285" i="16" a="1"/>
  <c r="J285" i="16"/>
  <c r="B286" i="16" a="1"/>
  <c r="B286" i="16"/>
  <c r="C286" i="16" a="1"/>
  <c r="C286" i="16"/>
  <c r="D286" i="16" a="1"/>
  <c r="D286" i="16"/>
  <c r="E286" i="16" a="1"/>
  <c r="E286" i="16"/>
  <c r="F286" i="16" a="1"/>
  <c r="F286" i="16"/>
  <c r="G286" i="16" a="1"/>
  <c r="G286" i="16"/>
  <c r="H286" i="16" a="1"/>
  <c r="H286" i="16"/>
  <c r="I286" i="16" a="1"/>
  <c r="I286" i="16"/>
  <c r="J286" i="16" a="1"/>
  <c r="J286" i="16"/>
  <c r="B287" i="16" a="1"/>
  <c r="B287" i="16"/>
  <c r="C287" i="16" a="1"/>
  <c r="C287" i="16"/>
  <c r="D287" i="16" a="1"/>
  <c r="D287" i="16"/>
  <c r="E287" i="16" a="1"/>
  <c r="E287" i="16"/>
  <c r="F287" i="16" a="1"/>
  <c r="F287" i="16"/>
  <c r="G287" i="16" a="1"/>
  <c r="G287" i="16"/>
  <c r="H287" i="16" a="1"/>
  <c r="H287" i="16"/>
  <c r="I287" i="16" a="1"/>
  <c r="I287" i="16"/>
  <c r="J287" i="16" a="1"/>
  <c r="J287" i="16"/>
  <c r="B288" i="16" a="1"/>
  <c r="B288" i="16"/>
  <c r="C288" i="16" a="1"/>
  <c r="C288" i="16"/>
  <c r="D288" i="16" a="1"/>
  <c r="D288" i="16"/>
  <c r="E288" i="16" a="1"/>
  <c r="E288" i="16"/>
  <c r="F288" i="16" a="1"/>
  <c r="F288" i="16"/>
  <c r="G288" i="16" a="1"/>
  <c r="G288" i="16"/>
  <c r="H288" i="16" a="1"/>
  <c r="H288" i="16"/>
  <c r="I288" i="16" a="1"/>
  <c r="I288" i="16"/>
  <c r="J288" i="16" a="1"/>
  <c r="J288" i="16"/>
  <c r="B289" i="16" a="1"/>
  <c r="B289" i="16"/>
  <c r="C289" i="16" a="1"/>
  <c r="C289" i="16"/>
  <c r="D289" i="16" a="1"/>
  <c r="D289" i="16"/>
  <c r="E289" i="16" a="1"/>
  <c r="E289" i="16"/>
  <c r="F289" i="16" a="1"/>
  <c r="F289" i="16"/>
  <c r="G289" i="16" a="1"/>
  <c r="G289" i="16"/>
  <c r="H289" i="16" a="1"/>
  <c r="H289" i="16"/>
  <c r="I289" i="16" a="1"/>
  <c r="I289" i="16"/>
  <c r="J289" i="16" a="1"/>
  <c r="J289" i="16"/>
  <c r="B290" i="16" a="1"/>
  <c r="B290" i="16"/>
  <c r="C290" i="16" a="1"/>
  <c r="C290" i="16"/>
  <c r="D290" i="16" a="1"/>
  <c r="D290" i="16"/>
  <c r="E290" i="16" a="1"/>
  <c r="E290" i="16"/>
  <c r="F290" i="16" a="1"/>
  <c r="F290" i="16"/>
  <c r="G290" i="16" a="1"/>
  <c r="G290" i="16"/>
  <c r="H290" i="16" a="1"/>
  <c r="H290" i="16"/>
  <c r="I290" i="16" a="1"/>
  <c r="I290" i="16"/>
  <c r="J290" i="16" a="1"/>
  <c r="J290" i="16"/>
  <c r="B291" i="16" a="1"/>
  <c r="B291" i="16"/>
  <c r="C291" i="16" a="1"/>
  <c r="C291" i="16"/>
  <c r="D291" i="16" a="1"/>
  <c r="D291" i="16"/>
  <c r="E291" i="16" a="1"/>
  <c r="E291" i="16"/>
  <c r="F291" i="16" a="1"/>
  <c r="F291" i="16"/>
  <c r="G291" i="16" a="1"/>
  <c r="G291" i="16"/>
  <c r="H291" i="16" a="1"/>
  <c r="H291" i="16"/>
  <c r="I291" i="16" a="1"/>
  <c r="I291" i="16"/>
  <c r="J291" i="16" a="1"/>
  <c r="J291" i="16"/>
  <c r="B292" i="16" a="1"/>
  <c r="B292" i="16"/>
  <c r="C292" i="16" a="1"/>
  <c r="C292" i="16"/>
  <c r="D292" i="16" a="1"/>
  <c r="D292" i="16"/>
  <c r="E292" i="16" a="1"/>
  <c r="E292" i="16"/>
  <c r="F292" i="16" a="1"/>
  <c r="F292" i="16"/>
  <c r="G292" i="16" a="1"/>
  <c r="G292" i="16"/>
  <c r="H292" i="16" a="1"/>
  <c r="H292" i="16"/>
  <c r="I292" i="16" a="1"/>
  <c r="I292" i="16"/>
  <c r="J292" i="16" a="1"/>
  <c r="J292" i="16"/>
  <c r="B293" i="16" a="1"/>
  <c r="B293" i="16"/>
  <c r="C293" i="16" a="1"/>
  <c r="C293" i="16"/>
  <c r="D293" i="16" a="1"/>
  <c r="D293" i="16"/>
  <c r="E293" i="16" a="1"/>
  <c r="E293" i="16"/>
  <c r="F293" i="16" a="1"/>
  <c r="F293" i="16"/>
  <c r="G293" i="16" a="1"/>
  <c r="G293" i="16"/>
  <c r="H293" i="16" a="1"/>
  <c r="H293" i="16"/>
  <c r="I293" i="16" a="1"/>
  <c r="I293" i="16"/>
  <c r="J293" i="16" a="1"/>
  <c r="J293" i="16"/>
  <c r="B295" i="16" a="1"/>
  <c r="B295" i="16"/>
  <c r="C295" i="16" a="1"/>
  <c r="C295" i="16"/>
  <c r="D295" i="16" a="1"/>
  <c r="D295" i="16"/>
  <c r="E295" i="16" a="1"/>
  <c r="E295" i="16"/>
  <c r="F295" i="16" a="1"/>
  <c r="F295" i="16"/>
  <c r="G295" i="16" a="1"/>
  <c r="G295" i="16"/>
  <c r="H295" i="16" a="1"/>
  <c r="H295" i="16"/>
  <c r="I295" i="16" a="1"/>
  <c r="I295" i="16"/>
  <c r="J295" i="16" a="1"/>
  <c r="J295" i="16"/>
  <c r="B296" i="16" a="1"/>
  <c r="B296" i="16"/>
  <c r="C296" i="16" a="1"/>
  <c r="C296" i="16"/>
  <c r="D296" i="16" a="1"/>
  <c r="D296" i="16"/>
  <c r="E296" i="16" a="1"/>
  <c r="E296" i="16"/>
  <c r="F296" i="16" a="1"/>
  <c r="F296" i="16"/>
  <c r="G296" i="16" a="1"/>
  <c r="G296" i="16"/>
  <c r="H296" i="16" a="1"/>
  <c r="H296" i="16"/>
  <c r="I296" i="16" a="1"/>
  <c r="I296" i="16"/>
  <c r="J296" i="16" a="1"/>
  <c r="J296" i="16"/>
  <c r="B297" i="16" a="1"/>
  <c r="B297" i="16"/>
  <c r="C297" i="16" a="1"/>
  <c r="C297" i="16"/>
  <c r="D297" i="16" a="1"/>
  <c r="D297" i="16"/>
  <c r="E297" i="16" a="1"/>
  <c r="E297" i="16"/>
  <c r="F297" i="16" a="1"/>
  <c r="F297" i="16"/>
  <c r="G297" i="16" a="1"/>
  <c r="G297" i="16"/>
  <c r="H297" i="16" a="1"/>
  <c r="H297" i="16"/>
  <c r="I297" i="16" a="1"/>
  <c r="I297" i="16"/>
  <c r="J297" i="16" a="1"/>
  <c r="J297" i="16"/>
  <c r="B298" i="16" a="1"/>
  <c r="B298" i="16"/>
  <c r="C298" i="16" a="1"/>
  <c r="C298" i="16"/>
  <c r="D298" i="16" a="1"/>
  <c r="D298" i="16"/>
  <c r="E298" i="16" a="1"/>
  <c r="E298" i="16"/>
  <c r="F298" i="16" a="1"/>
  <c r="F298" i="16"/>
  <c r="G298" i="16" a="1"/>
  <c r="G298" i="16"/>
  <c r="H298" i="16" a="1"/>
  <c r="H298" i="16"/>
  <c r="I298" i="16" a="1"/>
  <c r="I298" i="16"/>
  <c r="J298" i="16" a="1"/>
  <c r="J298" i="16"/>
  <c r="B299" i="16" a="1"/>
  <c r="B299" i="16"/>
  <c r="C299" i="16" a="1"/>
  <c r="C299" i="16"/>
  <c r="D299" i="16" a="1"/>
  <c r="D299" i="16"/>
  <c r="E299" i="16" a="1"/>
  <c r="E299" i="16"/>
  <c r="F299" i="16" a="1"/>
  <c r="F299" i="16"/>
  <c r="G299" i="16" a="1"/>
  <c r="G299" i="16"/>
  <c r="H299" i="16" a="1"/>
  <c r="H299" i="16"/>
  <c r="I299" i="16" a="1"/>
  <c r="I299" i="16"/>
  <c r="J299" i="16" a="1"/>
  <c r="J299" i="16"/>
  <c r="B300" i="16" a="1"/>
  <c r="B300" i="16"/>
  <c r="C300" i="16" a="1"/>
  <c r="C300" i="16"/>
  <c r="D300" i="16" a="1"/>
  <c r="D300" i="16"/>
  <c r="E300" i="16" a="1"/>
  <c r="E300" i="16"/>
  <c r="F300" i="16" a="1"/>
  <c r="F300" i="16"/>
  <c r="G300" i="16" a="1"/>
  <c r="G300" i="16"/>
  <c r="H300" i="16" a="1"/>
  <c r="H300" i="16"/>
  <c r="I300" i="16" a="1"/>
  <c r="I300" i="16"/>
  <c r="J300" i="16" a="1"/>
  <c r="J300" i="16"/>
  <c r="B301" i="16" a="1"/>
  <c r="B301" i="16"/>
  <c r="C301" i="16" a="1"/>
  <c r="C301" i="16"/>
  <c r="D301" i="16" a="1"/>
  <c r="D301" i="16"/>
  <c r="E301" i="16" a="1"/>
  <c r="E301" i="16"/>
  <c r="F301" i="16" a="1"/>
  <c r="F301" i="16"/>
  <c r="G301" i="16" a="1"/>
  <c r="G301" i="16"/>
  <c r="H301" i="16" a="1"/>
  <c r="H301" i="16"/>
  <c r="I301" i="16" a="1"/>
  <c r="I301" i="16"/>
  <c r="J301" i="16" a="1"/>
  <c r="J301" i="16"/>
  <c r="B302" i="16" a="1"/>
  <c r="B302" i="16"/>
  <c r="C302" i="16" a="1"/>
  <c r="C302" i="16"/>
  <c r="D302" i="16" a="1"/>
  <c r="D302" i="16"/>
  <c r="E302" i="16" a="1"/>
  <c r="E302" i="16"/>
  <c r="F302" i="16" a="1"/>
  <c r="F302" i="16"/>
  <c r="G302" i="16" a="1"/>
  <c r="G302" i="16"/>
  <c r="H302" i="16" a="1"/>
  <c r="H302" i="16"/>
  <c r="I302" i="16" a="1"/>
  <c r="I302" i="16"/>
  <c r="J302" i="16" a="1"/>
  <c r="J302" i="16"/>
  <c r="B303" i="16" a="1"/>
  <c r="B303" i="16"/>
  <c r="C303" i="16" a="1"/>
  <c r="C303" i="16"/>
  <c r="D303" i="16" a="1"/>
  <c r="D303" i="16"/>
  <c r="E303" i="16" a="1"/>
  <c r="E303" i="16"/>
  <c r="F303" i="16" a="1"/>
  <c r="F303" i="16"/>
  <c r="G303" i="16" a="1"/>
  <c r="G303" i="16"/>
  <c r="H303" i="16" a="1"/>
  <c r="H303" i="16"/>
  <c r="I303" i="16" a="1"/>
  <c r="I303" i="16"/>
  <c r="J303" i="16" a="1"/>
  <c r="J303" i="16"/>
  <c r="B305" i="16" a="1"/>
  <c r="B305" i="16"/>
  <c r="C305" i="16" a="1"/>
  <c r="C305" i="16"/>
  <c r="D305" i="16" a="1"/>
  <c r="D305" i="16"/>
  <c r="E305" i="16" a="1"/>
  <c r="E305" i="16"/>
  <c r="F305" i="16" a="1"/>
  <c r="F305" i="16"/>
  <c r="G305" i="16" a="1"/>
  <c r="G305" i="16"/>
  <c r="H305" i="16" a="1"/>
  <c r="H305" i="16"/>
  <c r="I305" i="16" a="1"/>
  <c r="I305" i="16"/>
  <c r="J305" i="16" a="1"/>
  <c r="J305" i="16"/>
  <c r="B306" i="16" a="1"/>
  <c r="B306" i="16"/>
  <c r="C306" i="16" a="1"/>
  <c r="C306" i="16"/>
  <c r="D306" i="16" a="1"/>
  <c r="D306" i="16"/>
  <c r="E306" i="16" a="1"/>
  <c r="E306" i="16"/>
  <c r="F306" i="16" a="1"/>
  <c r="F306" i="16"/>
  <c r="G306" i="16" a="1"/>
  <c r="G306" i="16"/>
  <c r="H306" i="16" a="1"/>
  <c r="H306" i="16"/>
  <c r="I306" i="16" a="1"/>
  <c r="I306" i="16"/>
  <c r="J306" i="16" a="1"/>
  <c r="J306" i="16"/>
  <c r="B307" i="16" a="1"/>
  <c r="B307" i="16"/>
  <c r="C307" i="16" a="1"/>
  <c r="C307" i="16"/>
  <c r="D307" i="16" a="1"/>
  <c r="D307" i="16"/>
  <c r="E307" i="16" a="1"/>
  <c r="E307" i="16"/>
  <c r="F307" i="16" a="1"/>
  <c r="F307" i="16"/>
  <c r="G307" i="16" a="1"/>
  <c r="G307" i="16"/>
  <c r="H307" i="16" a="1"/>
  <c r="H307" i="16"/>
  <c r="I307" i="16" a="1"/>
  <c r="I307" i="16"/>
  <c r="J307" i="16" a="1"/>
  <c r="J307" i="16"/>
  <c r="B308" i="16" a="1"/>
  <c r="B308" i="16"/>
  <c r="C308" i="16" a="1"/>
  <c r="C308" i="16"/>
  <c r="D308" i="16" a="1"/>
  <c r="D308" i="16"/>
  <c r="E308" i="16" a="1"/>
  <c r="E308" i="16"/>
  <c r="F308" i="16" a="1"/>
  <c r="F308" i="16"/>
  <c r="G308" i="16" a="1"/>
  <c r="G308" i="16"/>
  <c r="H308" i="16" a="1"/>
  <c r="H308" i="16"/>
  <c r="I308" i="16" a="1"/>
  <c r="I308" i="16"/>
  <c r="J308" i="16" a="1"/>
  <c r="J308" i="16"/>
  <c r="B309" i="16" a="1"/>
  <c r="B309" i="16"/>
  <c r="C309" i="16" a="1"/>
  <c r="C309" i="16"/>
  <c r="D309" i="16" a="1"/>
  <c r="D309" i="16"/>
  <c r="E309" i="16" a="1"/>
  <c r="E309" i="16"/>
  <c r="F309" i="16" a="1"/>
  <c r="F309" i="16"/>
  <c r="G309" i="16" a="1"/>
  <c r="G309" i="16"/>
  <c r="H309" i="16" a="1"/>
  <c r="H309" i="16"/>
  <c r="I309" i="16" a="1"/>
  <c r="I309" i="16"/>
  <c r="J309" i="16" a="1"/>
  <c r="J309" i="16"/>
  <c r="B310" i="16" a="1"/>
  <c r="B310" i="16"/>
  <c r="C310" i="16" a="1"/>
  <c r="C310" i="16"/>
  <c r="D310" i="16" a="1"/>
  <c r="D310" i="16"/>
  <c r="E310" i="16" a="1"/>
  <c r="E310" i="16"/>
  <c r="F310" i="16" a="1"/>
  <c r="F310" i="16"/>
  <c r="G310" i="16" a="1"/>
  <c r="G310" i="16"/>
  <c r="H310" i="16" a="1"/>
  <c r="H310" i="16"/>
  <c r="I310" i="16" a="1"/>
  <c r="I310" i="16"/>
  <c r="J310" i="16" a="1"/>
  <c r="J310" i="16"/>
  <c r="B311" i="16" a="1"/>
  <c r="B311" i="16"/>
  <c r="C311" i="16" a="1"/>
  <c r="C311" i="16"/>
  <c r="D311" i="16" a="1"/>
  <c r="D311" i="16"/>
  <c r="E311" i="16" a="1"/>
  <c r="E311" i="16"/>
  <c r="F311" i="16" a="1"/>
  <c r="F311" i="16"/>
  <c r="G311" i="16" a="1"/>
  <c r="G311" i="16"/>
  <c r="H311" i="16" a="1"/>
  <c r="H311" i="16"/>
  <c r="I311" i="16" a="1"/>
  <c r="I311" i="16"/>
  <c r="J311" i="16" a="1"/>
  <c r="J311" i="16"/>
  <c r="B312" i="16" a="1"/>
  <c r="B312" i="16"/>
  <c r="C312" i="16" a="1"/>
  <c r="C312" i="16"/>
  <c r="D312" i="16" a="1"/>
  <c r="D312" i="16"/>
  <c r="E312" i="16" a="1"/>
  <c r="E312" i="16"/>
  <c r="F312" i="16" a="1"/>
  <c r="F312" i="16"/>
  <c r="G312" i="16" a="1"/>
  <c r="G312" i="16"/>
  <c r="H312" i="16" a="1"/>
  <c r="H312" i="16"/>
  <c r="I312" i="16" a="1"/>
  <c r="I312" i="16"/>
  <c r="J312" i="16" a="1"/>
  <c r="J312" i="16"/>
  <c r="B313" i="16" a="1"/>
  <c r="B313" i="16"/>
  <c r="C313" i="16" a="1"/>
  <c r="C313" i="16"/>
  <c r="D313" i="16" a="1"/>
  <c r="D313" i="16"/>
  <c r="E313" i="16" a="1"/>
  <c r="E313" i="16"/>
  <c r="F313" i="16" a="1"/>
  <c r="F313" i="16"/>
  <c r="G313" i="16" a="1"/>
  <c r="G313" i="16"/>
  <c r="H313" i="16" a="1"/>
  <c r="H313" i="16"/>
  <c r="I313" i="16" a="1"/>
  <c r="I313" i="16"/>
  <c r="J313" i="16" a="1"/>
  <c r="J313" i="16"/>
  <c r="B314" i="16" a="1"/>
  <c r="B314" i="16"/>
  <c r="C314" i="16" a="1"/>
  <c r="C314" i="16"/>
  <c r="D314" i="16" a="1"/>
  <c r="D314" i="16"/>
  <c r="E314" i="16" a="1"/>
  <c r="E314" i="16"/>
  <c r="F314" i="16" a="1"/>
  <c r="F314" i="16"/>
  <c r="G314" i="16" a="1"/>
  <c r="G314" i="16"/>
  <c r="H314" i="16" a="1"/>
  <c r="H314" i="16"/>
  <c r="I314" i="16" a="1"/>
  <c r="I314" i="16"/>
  <c r="J314" i="16" a="1"/>
  <c r="J314" i="16"/>
  <c r="B315" i="16" a="1"/>
  <c r="B315" i="16"/>
  <c r="C315" i="16" a="1"/>
  <c r="C315" i="16"/>
  <c r="D315" i="16" a="1"/>
  <c r="D315" i="16"/>
  <c r="E315" i="16" a="1"/>
  <c r="E315" i="16"/>
  <c r="F315" i="16" a="1"/>
  <c r="F315" i="16"/>
  <c r="G315" i="16" a="1"/>
  <c r="G315" i="16"/>
  <c r="H315" i="16" a="1"/>
  <c r="H315" i="16"/>
  <c r="I315" i="16" a="1"/>
  <c r="I315" i="16"/>
  <c r="J315" i="16" a="1"/>
  <c r="J315" i="16"/>
  <c r="B316" i="16" a="1"/>
  <c r="B316" i="16"/>
  <c r="C316" i="16" a="1"/>
  <c r="C316" i="16"/>
  <c r="D316" i="16" a="1"/>
  <c r="D316" i="16"/>
  <c r="E316" i="16" a="1"/>
  <c r="E316" i="16"/>
  <c r="F316" i="16" a="1"/>
  <c r="F316" i="16"/>
  <c r="G316" i="16" a="1"/>
  <c r="G316" i="16"/>
  <c r="H316" i="16" a="1"/>
  <c r="H316" i="16"/>
  <c r="I316" i="16" a="1"/>
  <c r="I316" i="16"/>
  <c r="J316" i="16" a="1"/>
  <c r="J316" i="16"/>
  <c r="B317" i="16" a="1"/>
  <c r="B317" i="16"/>
  <c r="C317" i="16" a="1"/>
  <c r="C317" i="16"/>
  <c r="D317" i="16" a="1"/>
  <c r="D317" i="16"/>
  <c r="E317" i="16" a="1"/>
  <c r="E317" i="16"/>
  <c r="F317" i="16" a="1"/>
  <c r="F317" i="16"/>
  <c r="G317" i="16" a="1"/>
  <c r="G317" i="16"/>
  <c r="H317" i="16" a="1"/>
  <c r="H317" i="16"/>
  <c r="I317" i="16" a="1"/>
  <c r="I317" i="16"/>
  <c r="J317" i="16" a="1"/>
  <c r="J317" i="16"/>
  <c r="B318" i="16" a="1"/>
  <c r="B318" i="16"/>
  <c r="C318" i="16" a="1"/>
  <c r="C318" i="16"/>
  <c r="D318" i="16" a="1"/>
  <c r="D318" i="16"/>
  <c r="E318" i="16" a="1"/>
  <c r="E318" i="16"/>
  <c r="F318" i="16" a="1"/>
  <c r="F318" i="16"/>
  <c r="G318" i="16" a="1"/>
  <c r="G318" i="16"/>
  <c r="H318" i="16" a="1"/>
  <c r="H318" i="16"/>
  <c r="I318" i="16" a="1"/>
  <c r="I318" i="16"/>
  <c r="J318" i="16" a="1"/>
  <c r="J318" i="16"/>
  <c r="B319" i="16" a="1"/>
  <c r="B319" i="16"/>
  <c r="C319" i="16" a="1"/>
  <c r="C319" i="16"/>
  <c r="D319" i="16" a="1"/>
  <c r="D319" i="16"/>
  <c r="E319" i="16" a="1"/>
  <c r="E319" i="16"/>
  <c r="F319" i="16" a="1"/>
  <c r="F319" i="16"/>
  <c r="G319" i="16" a="1"/>
  <c r="G319" i="16"/>
  <c r="H319" i="16" a="1"/>
  <c r="H319" i="16"/>
  <c r="I319" i="16" a="1"/>
  <c r="I319" i="16"/>
  <c r="J319" i="16" a="1"/>
  <c r="J319" i="16"/>
  <c r="B320" i="16" a="1"/>
  <c r="B320" i="16"/>
  <c r="C320" i="16" a="1"/>
  <c r="C320" i="16"/>
  <c r="D320" i="16" a="1"/>
  <c r="D320" i="16"/>
  <c r="E320" i="16" a="1"/>
  <c r="E320" i="16"/>
  <c r="F320" i="16" a="1"/>
  <c r="F320" i="16"/>
  <c r="G320" i="16" a="1"/>
  <c r="G320" i="16"/>
  <c r="H320" i="16" a="1"/>
  <c r="H320" i="16"/>
  <c r="I320" i="16" a="1"/>
  <c r="I320" i="16"/>
  <c r="J320" i="16" a="1"/>
  <c r="J320" i="16"/>
  <c r="B321" i="16" a="1"/>
  <c r="B321" i="16"/>
  <c r="C321" i="16" a="1"/>
  <c r="C321" i="16"/>
  <c r="D321" i="16" a="1"/>
  <c r="D321" i="16"/>
  <c r="E321" i="16" a="1"/>
  <c r="E321" i="16"/>
  <c r="F321" i="16" a="1"/>
  <c r="F321" i="16"/>
  <c r="G321" i="16" a="1"/>
  <c r="G321" i="16"/>
  <c r="H321" i="16" a="1"/>
  <c r="H321" i="16"/>
  <c r="I321" i="16" a="1"/>
  <c r="I321" i="16"/>
  <c r="J321" i="16" a="1"/>
  <c r="J321" i="16"/>
  <c r="B322" i="16" a="1"/>
  <c r="B322" i="16"/>
  <c r="C322" i="16" a="1"/>
  <c r="C322" i="16"/>
  <c r="D322" i="16" a="1"/>
  <c r="D322" i="16"/>
  <c r="E322" i="16" a="1"/>
  <c r="E322" i="16"/>
  <c r="F322" i="16" a="1"/>
  <c r="F322" i="16"/>
  <c r="G322" i="16" a="1"/>
  <c r="G322" i="16"/>
  <c r="H322" i="16" a="1"/>
  <c r="H322" i="16"/>
  <c r="I322" i="16" a="1"/>
  <c r="I322" i="16"/>
  <c r="J322" i="16" a="1"/>
  <c r="J322" i="16"/>
  <c r="B323" i="16" a="1"/>
  <c r="B323" i="16"/>
  <c r="C323" i="16" a="1"/>
  <c r="C323" i="16"/>
  <c r="D323" i="16" a="1"/>
  <c r="D323" i="16"/>
  <c r="E323" i="16" a="1"/>
  <c r="E323" i="16"/>
  <c r="F323" i="16" a="1"/>
  <c r="F323" i="16"/>
  <c r="G323" i="16" a="1"/>
  <c r="G323" i="16"/>
  <c r="H323" i="16" a="1"/>
  <c r="H323" i="16"/>
  <c r="I323" i="16" a="1"/>
  <c r="I323" i="16"/>
  <c r="J323" i="16" a="1"/>
  <c r="J323" i="16"/>
  <c r="B324" i="16" a="1"/>
  <c r="B324" i="16"/>
  <c r="C324" i="16" a="1"/>
  <c r="C324" i="16"/>
  <c r="D324" i="16" a="1"/>
  <c r="D324" i="16"/>
  <c r="E324" i="16" a="1"/>
  <c r="E324" i="16"/>
  <c r="F324" i="16" a="1"/>
  <c r="F324" i="16"/>
  <c r="G324" i="16" a="1"/>
  <c r="G324" i="16"/>
  <c r="H324" i="16" a="1"/>
  <c r="H324" i="16"/>
  <c r="I324" i="16" a="1"/>
  <c r="I324" i="16"/>
  <c r="J324" i="16" a="1"/>
  <c r="J324" i="16"/>
  <c r="B325" i="16" a="1"/>
  <c r="B325" i="16"/>
  <c r="C325" i="16" a="1"/>
  <c r="C325" i="16"/>
  <c r="D325" i="16" a="1"/>
  <c r="D325" i="16"/>
  <c r="E325" i="16" a="1"/>
  <c r="E325" i="16"/>
  <c r="F325" i="16" a="1"/>
  <c r="F325" i="16"/>
  <c r="G325" i="16" a="1"/>
  <c r="G325" i="16"/>
  <c r="H325" i="16" a="1"/>
  <c r="H325" i="16"/>
  <c r="I325" i="16" a="1"/>
  <c r="I325" i="16"/>
  <c r="J325" i="16" a="1"/>
  <c r="J325" i="16"/>
  <c r="B326" i="16" a="1"/>
  <c r="B326" i="16"/>
  <c r="C326" i="16" a="1"/>
  <c r="C326" i="16"/>
  <c r="D326" i="16" a="1"/>
  <c r="D326" i="16"/>
  <c r="E326" i="16" a="1"/>
  <c r="E326" i="16"/>
  <c r="F326" i="16" a="1"/>
  <c r="F326" i="16"/>
  <c r="G326" i="16" a="1"/>
  <c r="G326" i="16"/>
  <c r="H326" i="16" a="1"/>
  <c r="H326" i="16"/>
  <c r="I326" i="16" a="1"/>
  <c r="I326" i="16"/>
  <c r="J326" i="16" a="1"/>
  <c r="J326" i="16"/>
  <c r="B327" i="16" a="1"/>
  <c r="B327" i="16"/>
  <c r="C327" i="16" a="1"/>
  <c r="C327" i="16"/>
  <c r="D327" i="16" a="1"/>
  <c r="D327" i="16"/>
  <c r="E327" i="16" a="1"/>
  <c r="E327" i="16"/>
  <c r="F327" i="16" a="1"/>
  <c r="F327" i="16"/>
  <c r="G327" i="16" a="1"/>
  <c r="G327" i="16"/>
  <c r="H327" i="16" a="1"/>
  <c r="H327" i="16"/>
  <c r="I327" i="16" a="1"/>
  <c r="I327" i="16"/>
  <c r="J327" i="16" a="1"/>
  <c r="J327" i="16"/>
  <c r="B328" i="16" a="1"/>
  <c r="B328" i="16"/>
  <c r="C328" i="16" a="1"/>
  <c r="C328" i="16"/>
  <c r="D328" i="16" a="1"/>
  <c r="D328" i="16"/>
  <c r="E328" i="16" a="1"/>
  <c r="E328" i="16"/>
  <c r="F328" i="16" a="1"/>
  <c r="F328" i="16"/>
  <c r="G328" i="16" a="1"/>
  <c r="G328" i="16"/>
  <c r="H328" i="16" a="1"/>
  <c r="H328" i="16"/>
  <c r="I328" i="16" a="1"/>
  <c r="I328" i="16"/>
  <c r="J328" i="16" a="1"/>
  <c r="J328" i="16"/>
  <c r="B329" i="16" a="1"/>
  <c r="B329" i="16"/>
  <c r="C329" i="16" a="1"/>
  <c r="C329" i="16"/>
  <c r="D329" i="16" a="1"/>
  <c r="D329" i="16"/>
  <c r="E329" i="16" a="1"/>
  <c r="E329" i="16"/>
  <c r="F329" i="16" a="1"/>
  <c r="F329" i="16"/>
  <c r="G329" i="16" a="1"/>
  <c r="G329" i="16"/>
  <c r="H329" i="16" a="1"/>
  <c r="H329" i="16"/>
  <c r="I329" i="16" a="1"/>
  <c r="I329" i="16"/>
  <c r="J329" i="16" a="1"/>
  <c r="J329" i="16"/>
  <c r="B330" i="16" a="1"/>
  <c r="B330" i="16"/>
  <c r="C330" i="16" a="1"/>
  <c r="C330" i="16"/>
  <c r="D330" i="16" a="1"/>
  <c r="D330" i="16"/>
  <c r="E330" i="16" a="1"/>
  <c r="E330" i="16"/>
  <c r="F330" i="16" a="1"/>
  <c r="F330" i="16"/>
  <c r="G330" i="16" a="1"/>
  <c r="G330" i="16"/>
  <c r="H330" i="16" a="1"/>
  <c r="H330" i="16"/>
  <c r="I330" i="16" a="1"/>
  <c r="I330" i="16"/>
  <c r="J330" i="16" a="1"/>
  <c r="J330" i="16"/>
  <c r="B331" i="16" a="1"/>
  <c r="B331" i="16"/>
  <c r="C331" i="16" a="1"/>
  <c r="C331" i="16"/>
  <c r="D331" i="16" a="1"/>
  <c r="D331" i="16"/>
  <c r="E331" i="16" a="1"/>
  <c r="E331" i="16"/>
  <c r="F331" i="16" a="1"/>
  <c r="F331" i="16"/>
  <c r="G331" i="16" a="1"/>
  <c r="G331" i="16"/>
  <c r="H331" i="16" a="1"/>
  <c r="H331" i="16"/>
  <c r="I331" i="16" a="1"/>
  <c r="I331" i="16"/>
  <c r="J331" i="16" a="1"/>
  <c r="J331" i="16"/>
  <c r="B332" i="16" a="1"/>
  <c r="B332" i="16"/>
  <c r="C332" i="16" a="1"/>
  <c r="C332" i="16"/>
  <c r="D332" i="16" a="1"/>
  <c r="D332" i="16"/>
  <c r="E332" i="16" a="1"/>
  <c r="E332" i="16"/>
  <c r="F332" i="16" a="1"/>
  <c r="F332" i="16"/>
  <c r="G332" i="16" a="1"/>
  <c r="G332" i="16"/>
  <c r="H332" i="16" a="1"/>
  <c r="H332" i="16"/>
  <c r="I332" i="16" a="1"/>
  <c r="I332" i="16"/>
  <c r="J332" i="16" a="1"/>
  <c r="J332" i="16"/>
  <c r="B333" i="16" a="1"/>
  <c r="B333" i="16"/>
  <c r="C333" i="16" a="1"/>
  <c r="C333" i="16"/>
  <c r="D333" i="16" a="1"/>
  <c r="D333" i="16"/>
  <c r="E333" i="16" a="1"/>
  <c r="E333" i="16"/>
  <c r="F333" i="16" a="1"/>
  <c r="F333" i="16"/>
  <c r="G333" i="16" a="1"/>
  <c r="G333" i="16"/>
  <c r="H333" i="16" a="1"/>
  <c r="H333" i="16"/>
  <c r="I333" i="16" a="1"/>
  <c r="I333" i="16"/>
  <c r="J333" i="16" a="1"/>
  <c r="J333" i="16"/>
  <c r="B334" i="16" a="1"/>
  <c r="B334" i="16"/>
  <c r="C334" i="16" a="1"/>
  <c r="C334" i="16"/>
  <c r="D334" i="16" a="1"/>
  <c r="D334" i="16"/>
  <c r="E334" i="16" a="1"/>
  <c r="E334" i="16"/>
  <c r="F334" i="16" a="1"/>
  <c r="F334" i="16"/>
  <c r="G334" i="16" a="1"/>
  <c r="G334" i="16"/>
  <c r="H334" i="16" a="1"/>
  <c r="H334" i="16"/>
  <c r="I334" i="16" a="1"/>
  <c r="I334" i="16"/>
  <c r="J334" i="16" a="1"/>
  <c r="J334" i="16"/>
  <c r="B335" i="16" a="1"/>
  <c r="B335" i="16"/>
  <c r="C335" i="16" a="1"/>
  <c r="C335" i="16"/>
  <c r="D335" i="16" a="1"/>
  <c r="D335" i="16"/>
  <c r="E335" i="16" a="1"/>
  <c r="E335" i="16"/>
  <c r="F335" i="16" a="1"/>
  <c r="F335" i="16"/>
  <c r="G335" i="16" a="1"/>
  <c r="G335" i="16"/>
  <c r="H335" i="16" a="1"/>
  <c r="H335" i="16"/>
  <c r="I335" i="16" a="1"/>
  <c r="I335" i="16"/>
  <c r="J335" i="16" a="1"/>
  <c r="J335" i="16"/>
  <c r="B336" i="16" a="1"/>
  <c r="B336" i="16"/>
  <c r="C336" i="16" a="1"/>
  <c r="C336" i="16"/>
  <c r="D336" i="16" a="1"/>
  <c r="D336" i="16"/>
  <c r="E336" i="16" a="1"/>
  <c r="E336" i="16"/>
  <c r="F336" i="16" a="1"/>
  <c r="F336" i="16"/>
  <c r="G336" i="16" a="1"/>
  <c r="G336" i="16"/>
  <c r="H336" i="16" a="1"/>
  <c r="H336" i="16"/>
  <c r="I336" i="16" a="1"/>
  <c r="I336" i="16"/>
  <c r="J336" i="16" a="1"/>
  <c r="J336" i="16"/>
  <c r="B337" i="16" a="1"/>
  <c r="B337" i="16"/>
  <c r="C337" i="16" a="1"/>
  <c r="C337" i="16"/>
  <c r="D337" i="16" a="1"/>
  <c r="D337" i="16"/>
  <c r="E337" i="16" a="1"/>
  <c r="E337" i="16"/>
  <c r="F337" i="16" a="1"/>
  <c r="F337" i="16"/>
  <c r="G337" i="16" a="1"/>
  <c r="G337" i="16"/>
  <c r="H337" i="16" a="1"/>
  <c r="H337" i="16"/>
  <c r="I337" i="16" a="1"/>
  <c r="I337" i="16"/>
  <c r="J337" i="16" a="1"/>
  <c r="J337" i="16"/>
  <c r="B338" i="16" a="1"/>
  <c r="B338" i="16"/>
  <c r="C338" i="16" a="1"/>
  <c r="C338" i="16"/>
  <c r="D338" i="16" a="1"/>
  <c r="D338" i="16"/>
  <c r="E338" i="16" a="1"/>
  <c r="E338" i="16"/>
  <c r="F338" i="16" a="1"/>
  <c r="F338" i="16"/>
  <c r="G338" i="16" a="1"/>
  <c r="G338" i="16"/>
  <c r="H338" i="16" a="1"/>
  <c r="H338" i="16"/>
  <c r="I338" i="16" a="1"/>
  <c r="I338" i="16"/>
  <c r="J338" i="16" a="1"/>
  <c r="J338" i="16"/>
  <c r="B339" i="16" a="1"/>
  <c r="B339" i="16"/>
  <c r="C339" i="16" a="1"/>
  <c r="C339" i="16"/>
  <c r="D339" i="16" a="1"/>
  <c r="D339" i="16"/>
  <c r="E339" i="16" a="1"/>
  <c r="E339" i="16"/>
  <c r="F339" i="16" a="1"/>
  <c r="F339" i="16"/>
  <c r="G339" i="16" a="1"/>
  <c r="G339" i="16"/>
  <c r="H339" i="16" a="1"/>
  <c r="H339" i="16"/>
  <c r="I339" i="16" a="1"/>
  <c r="I339" i="16"/>
  <c r="J339" i="16" a="1"/>
  <c r="J339" i="16"/>
  <c r="B340" i="16" a="1"/>
  <c r="B340" i="16"/>
  <c r="C340" i="16" a="1"/>
  <c r="C340" i="16"/>
  <c r="D340" i="16" a="1"/>
  <c r="D340" i="16"/>
  <c r="E340" i="16" a="1"/>
  <c r="E340" i="16"/>
  <c r="F340" i="16" a="1"/>
  <c r="F340" i="16"/>
  <c r="G340" i="16" a="1"/>
  <c r="G340" i="16"/>
  <c r="H340" i="16" a="1"/>
  <c r="H340" i="16"/>
  <c r="I340" i="16" a="1"/>
  <c r="I340" i="16"/>
  <c r="J340" i="16" a="1"/>
  <c r="J340" i="16"/>
  <c r="B341" i="16" a="1"/>
  <c r="B341" i="16"/>
  <c r="C341" i="16" a="1"/>
  <c r="C341" i="16"/>
  <c r="D341" i="16" a="1"/>
  <c r="D341" i="16"/>
  <c r="E341" i="16" a="1"/>
  <c r="E341" i="16"/>
  <c r="F341" i="16" a="1"/>
  <c r="F341" i="16"/>
  <c r="G341" i="16" a="1"/>
  <c r="G341" i="16"/>
  <c r="H341" i="16" a="1"/>
  <c r="H341" i="16"/>
  <c r="I341" i="16" a="1"/>
  <c r="I341" i="16"/>
  <c r="J341" i="16" a="1"/>
  <c r="J341" i="16"/>
  <c r="B342" i="16" a="1"/>
  <c r="B342" i="16"/>
  <c r="C342" i="16" a="1"/>
  <c r="C342" i="16"/>
  <c r="D342" i="16" a="1"/>
  <c r="D342" i="16"/>
  <c r="E342" i="16" a="1"/>
  <c r="E342" i="16"/>
  <c r="F342" i="16" a="1"/>
  <c r="F342" i="16"/>
  <c r="G342" i="16" a="1"/>
  <c r="G342" i="16"/>
  <c r="H342" i="16" a="1"/>
  <c r="H342" i="16"/>
  <c r="I342" i="16" a="1"/>
  <c r="I342" i="16"/>
  <c r="J342" i="16" a="1"/>
  <c r="J342" i="16"/>
  <c r="B343" i="16" a="1"/>
  <c r="B343" i="16"/>
  <c r="C343" i="16" a="1"/>
  <c r="C343" i="16"/>
  <c r="D343" i="16" a="1"/>
  <c r="D343" i="16"/>
  <c r="E343" i="16" a="1"/>
  <c r="E343" i="16"/>
  <c r="F343" i="16" a="1"/>
  <c r="F343" i="16"/>
  <c r="G343" i="16" a="1"/>
  <c r="G343" i="16"/>
  <c r="H343" i="16" a="1"/>
  <c r="H343" i="16"/>
  <c r="I343" i="16" a="1"/>
  <c r="I343" i="16"/>
  <c r="J343" i="16" a="1"/>
  <c r="J343" i="16"/>
  <c r="B344" i="16" a="1"/>
  <c r="B344" i="16"/>
  <c r="C344" i="16" a="1"/>
  <c r="C344" i="16"/>
  <c r="D344" i="16" a="1"/>
  <c r="D344" i="16"/>
  <c r="E344" i="16" a="1"/>
  <c r="E344" i="16"/>
  <c r="F344" i="16" a="1"/>
  <c r="F344" i="16"/>
  <c r="G344" i="16" a="1"/>
  <c r="G344" i="16"/>
  <c r="H344" i="16" a="1"/>
  <c r="H344" i="16"/>
  <c r="I344" i="16" a="1"/>
  <c r="I344" i="16"/>
  <c r="J344" i="16" a="1"/>
  <c r="J344" i="16"/>
  <c r="B345" i="16" a="1"/>
  <c r="B345" i="16"/>
  <c r="C345" i="16" a="1"/>
  <c r="C345" i="16"/>
  <c r="D345" i="16" a="1"/>
  <c r="D345" i="16"/>
  <c r="E345" i="16" a="1"/>
  <c r="E345" i="16"/>
  <c r="F345" i="16" a="1"/>
  <c r="F345" i="16"/>
  <c r="G345" i="16" a="1"/>
  <c r="G345" i="16"/>
  <c r="H345" i="16" a="1"/>
  <c r="H345" i="16"/>
  <c r="I345" i="16" a="1"/>
  <c r="I345" i="16"/>
  <c r="J345" i="16" a="1"/>
  <c r="J345" i="16"/>
  <c r="B347" i="16" a="1"/>
  <c r="B347" i="16"/>
  <c r="C347" i="16" a="1"/>
  <c r="C347" i="16"/>
  <c r="D347" i="16" a="1"/>
  <c r="D347" i="16"/>
  <c r="E347" i="16" a="1"/>
  <c r="E347" i="16"/>
  <c r="F347" i="16" a="1"/>
  <c r="F347" i="16"/>
  <c r="G347" i="16" a="1"/>
  <c r="G347" i="16"/>
  <c r="H347" i="16" a="1"/>
  <c r="H347" i="16"/>
  <c r="I347" i="16" a="1"/>
  <c r="I347" i="16"/>
  <c r="J347" i="16" a="1"/>
  <c r="J347" i="16"/>
  <c r="B348" i="16" a="1"/>
  <c r="B348" i="16"/>
  <c r="C348" i="16" a="1"/>
  <c r="C348" i="16"/>
  <c r="D348" i="16" a="1"/>
  <c r="D348" i="16"/>
  <c r="E348" i="16" a="1"/>
  <c r="E348" i="16"/>
  <c r="F348" i="16" a="1"/>
  <c r="F348" i="16"/>
  <c r="G348" i="16" a="1"/>
  <c r="G348" i="16"/>
  <c r="H348" i="16" a="1"/>
  <c r="H348" i="16"/>
  <c r="I348" i="16" a="1"/>
  <c r="I348" i="16"/>
  <c r="J348" i="16" a="1"/>
  <c r="J348" i="16"/>
  <c r="B349" i="16" a="1"/>
  <c r="B349" i="16"/>
  <c r="C349" i="16" a="1"/>
  <c r="C349" i="16"/>
  <c r="D349" i="16" a="1"/>
  <c r="D349" i="16"/>
  <c r="E349" i="16" a="1"/>
  <c r="E349" i="16"/>
  <c r="F349" i="16" a="1"/>
  <c r="F349" i="16"/>
  <c r="G349" i="16" a="1"/>
  <c r="G349" i="16"/>
  <c r="H349" i="16" a="1"/>
  <c r="H349" i="16"/>
  <c r="I349" i="16" a="1"/>
  <c r="I349" i="16"/>
  <c r="J349" i="16" a="1"/>
  <c r="J349" i="16"/>
  <c r="B350" i="16" a="1"/>
  <c r="B350" i="16"/>
  <c r="C350" i="16" a="1"/>
  <c r="C350" i="16"/>
  <c r="D350" i="16" a="1"/>
  <c r="D350" i="16"/>
  <c r="E350" i="16" a="1"/>
  <c r="E350" i="16"/>
  <c r="F350" i="16" a="1"/>
  <c r="F350" i="16"/>
  <c r="G350" i="16" a="1"/>
  <c r="G350" i="16"/>
  <c r="H350" i="16" a="1"/>
  <c r="H350" i="16"/>
  <c r="I350" i="16" a="1"/>
  <c r="I350" i="16"/>
  <c r="J350" i="16" a="1"/>
  <c r="J350" i="16"/>
  <c r="B351" i="16" a="1"/>
  <c r="B351" i="16"/>
  <c r="C351" i="16" a="1"/>
  <c r="C351" i="16"/>
  <c r="D351" i="16" a="1"/>
  <c r="D351" i="16"/>
  <c r="E351" i="16" a="1"/>
  <c r="E351" i="16"/>
  <c r="F351" i="16" a="1"/>
  <c r="F351" i="16"/>
  <c r="G351" i="16" a="1"/>
  <c r="G351" i="16"/>
  <c r="H351" i="16" a="1"/>
  <c r="H351" i="16"/>
  <c r="I351" i="16" a="1"/>
  <c r="I351" i="16"/>
  <c r="J351" i="16" a="1"/>
  <c r="J351" i="16"/>
  <c r="B352" i="16" a="1"/>
  <c r="B352" i="16"/>
  <c r="C352" i="16" a="1"/>
  <c r="C352" i="16"/>
  <c r="D352" i="16" a="1"/>
  <c r="D352" i="16"/>
  <c r="E352" i="16" a="1"/>
  <c r="E352" i="16"/>
  <c r="F352" i="16" a="1"/>
  <c r="F352" i="16"/>
  <c r="G352" i="16" a="1"/>
  <c r="G352" i="16"/>
  <c r="H352" i="16" a="1"/>
  <c r="H352" i="16"/>
  <c r="I352" i="16" a="1"/>
  <c r="I352" i="16"/>
  <c r="J352" i="16" a="1"/>
  <c r="J352" i="16"/>
  <c r="B353" i="16" a="1"/>
  <c r="B353" i="16"/>
  <c r="C353" i="16" a="1"/>
  <c r="C353" i="16"/>
  <c r="D353" i="16" a="1"/>
  <c r="D353" i="16"/>
  <c r="E353" i="16" a="1"/>
  <c r="E353" i="16"/>
  <c r="F353" i="16" a="1"/>
  <c r="F353" i="16"/>
  <c r="G353" i="16" a="1"/>
  <c r="G353" i="16"/>
  <c r="H353" i="16" a="1"/>
  <c r="H353" i="16"/>
  <c r="I353" i="16" a="1"/>
  <c r="I353" i="16"/>
  <c r="J353" i="16" a="1"/>
  <c r="J353" i="16"/>
  <c r="B354" i="16" a="1"/>
  <c r="B354" i="16"/>
  <c r="C354" i="16" a="1"/>
  <c r="C354" i="16"/>
  <c r="D354" i="16" a="1"/>
  <c r="D354" i="16"/>
  <c r="E354" i="16" a="1"/>
  <c r="E354" i="16"/>
  <c r="F354" i="16" a="1"/>
  <c r="F354" i="16"/>
  <c r="G354" i="16" a="1"/>
  <c r="G354" i="16"/>
  <c r="H354" i="16" a="1"/>
  <c r="H354" i="16"/>
  <c r="I354" i="16" a="1"/>
  <c r="I354" i="16"/>
  <c r="J354" i="16" a="1"/>
  <c r="J354" i="16"/>
  <c r="B356" i="16" a="1"/>
  <c r="B356" i="16"/>
  <c r="C356" i="16" a="1"/>
  <c r="C356" i="16"/>
  <c r="D356" i="16" a="1"/>
  <c r="D356" i="16"/>
  <c r="E356" i="16" a="1"/>
  <c r="E356" i="16"/>
  <c r="F356" i="16" a="1"/>
  <c r="F356" i="16"/>
  <c r="G356" i="16" a="1"/>
  <c r="G356" i="16"/>
  <c r="H356" i="16" a="1"/>
  <c r="H356" i="16"/>
  <c r="I356" i="16" a="1"/>
  <c r="I356" i="16"/>
  <c r="J356" i="16" a="1"/>
  <c r="J356" i="16"/>
  <c r="B357" i="16" a="1"/>
  <c r="B357" i="16"/>
  <c r="C357" i="16" a="1"/>
  <c r="C357" i="16"/>
  <c r="D357" i="16" a="1"/>
  <c r="D357" i="16"/>
  <c r="E357" i="16" a="1"/>
  <c r="E357" i="16"/>
  <c r="F357" i="16" a="1"/>
  <c r="F357" i="16"/>
  <c r="G357" i="16" a="1"/>
  <c r="G357" i="16"/>
  <c r="H357" i="16" a="1"/>
  <c r="H357" i="16"/>
  <c r="I357" i="16" a="1"/>
  <c r="I357" i="16"/>
  <c r="J357" i="16" a="1"/>
  <c r="J357" i="16"/>
  <c r="B358" i="16" a="1"/>
  <c r="B358" i="16"/>
  <c r="C358" i="16" a="1"/>
  <c r="C358" i="16"/>
  <c r="D358" i="16" a="1"/>
  <c r="D358" i="16"/>
  <c r="E358" i="16" a="1"/>
  <c r="E358" i="16"/>
  <c r="F358" i="16" a="1"/>
  <c r="F358" i="16"/>
  <c r="G358" i="16" a="1"/>
  <c r="G358" i="16"/>
  <c r="H358" i="16" a="1"/>
  <c r="H358" i="16"/>
  <c r="I358" i="16" a="1"/>
  <c r="I358" i="16"/>
  <c r="J358" i="16" a="1"/>
  <c r="J358" i="16"/>
  <c r="B359" i="16" a="1"/>
  <c r="B359" i="16"/>
  <c r="C359" i="16" a="1"/>
  <c r="C359" i="16"/>
  <c r="D359" i="16" a="1"/>
  <c r="D359" i="16"/>
  <c r="E359" i="16" a="1"/>
  <c r="E359" i="16"/>
  <c r="F359" i="16" a="1"/>
  <c r="F359" i="16"/>
  <c r="G359" i="16" a="1"/>
  <c r="G359" i="16"/>
  <c r="H359" i="16" a="1"/>
  <c r="H359" i="16"/>
  <c r="I359" i="16" a="1"/>
  <c r="I359" i="16"/>
  <c r="J359" i="16" a="1"/>
  <c r="J359" i="16"/>
  <c r="B360" i="16" a="1"/>
  <c r="B360" i="16"/>
  <c r="C360" i="16" a="1"/>
  <c r="C360" i="16"/>
  <c r="D360" i="16" a="1"/>
  <c r="D360" i="16"/>
  <c r="E360" i="16" a="1"/>
  <c r="E360" i="16"/>
  <c r="F360" i="16" a="1"/>
  <c r="F360" i="16"/>
  <c r="G360" i="16" a="1"/>
  <c r="G360" i="16"/>
  <c r="H360" i="16" a="1"/>
  <c r="H360" i="16"/>
  <c r="I360" i="16" a="1"/>
  <c r="I360" i="16"/>
  <c r="J360" i="16" a="1"/>
  <c r="J360" i="16"/>
  <c r="B361" i="16" a="1"/>
  <c r="B361" i="16"/>
  <c r="C361" i="16" a="1"/>
  <c r="C361" i="16"/>
  <c r="D361" i="16" a="1"/>
  <c r="D361" i="16"/>
  <c r="E361" i="16" a="1"/>
  <c r="E361" i="16"/>
  <c r="F361" i="16" a="1"/>
  <c r="F361" i="16"/>
  <c r="G361" i="16" a="1"/>
  <c r="G361" i="16"/>
  <c r="H361" i="16" a="1"/>
  <c r="H361" i="16"/>
  <c r="I361" i="16" a="1"/>
  <c r="I361" i="16"/>
  <c r="J361" i="16" a="1"/>
  <c r="J361" i="16"/>
  <c r="B362" i="16" a="1"/>
  <c r="B362" i="16"/>
  <c r="C362" i="16" a="1"/>
  <c r="C362" i="16"/>
  <c r="D362" i="16" a="1"/>
  <c r="D362" i="16"/>
  <c r="E362" i="16" a="1"/>
  <c r="E362" i="16"/>
  <c r="F362" i="16" a="1"/>
  <c r="F362" i="16"/>
  <c r="G362" i="16" a="1"/>
  <c r="G362" i="16"/>
  <c r="H362" i="16" a="1"/>
  <c r="H362" i="16"/>
  <c r="I362" i="16" a="1"/>
  <c r="I362" i="16"/>
  <c r="J362" i="16" a="1"/>
  <c r="J362" i="16"/>
  <c r="B363" i="16" a="1"/>
  <c r="B363" i="16"/>
  <c r="C363" i="16" a="1"/>
  <c r="C363" i="16"/>
  <c r="D363" i="16" a="1"/>
  <c r="D363" i="16"/>
  <c r="E363" i="16" a="1"/>
  <c r="E363" i="16"/>
  <c r="F363" i="16" a="1"/>
  <c r="F363" i="16"/>
  <c r="G363" i="16" a="1"/>
  <c r="G363" i="16"/>
  <c r="H363" i="16" a="1"/>
  <c r="H363" i="16"/>
  <c r="I363" i="16" a="1"/>
  <c r="I363" i="16"/>
  <c r="J363" i="16" a="1"/>
  <c r="J363" i="16"/>
  <c r="B364" i="16" a="1"/>
  <c r="B364" i="16"/>
  <c r="C364" i="16" a="1"/>
  <c r="C364" i="16"/>
  <c r="D364" i="16" a="1"/>
  <c r="D364" i="16"/>
  <c r="E364" i="16" a="1"/>
  <c r="E364" i="16"/>
  <c r="F364" i="16" a="1"/>
  <c r="F364" i="16"/>
  <c r="G364" i="16" a="1"/>
  <c r="G364" i="16"/>
  <c r="H364" i="16" a="1"/>
  <c r="H364" i="16"/>
  <c r="I364" i="16" a="1"/>
  <c r="I364" i="16"/>
  <c r="J364" i="16" a="1"/>
  <c r="J364" i="16"/>
  <c r="B365" i="16" a="1"/>
  <c r="B365" i="16"/>
  <c r="C365" i="16" a="1"/>
  <c r="C365" i="16"/>
  <c r="D365" i="16" a="1"/>
  <c r="D365" i="16"/>
  <c r="E365" i="16" a="1"/>
  <c r="E365" i="16"/>
  <c r="F365" i="16" a="1"/>
  <c r="F365" i="16"/>
  <c r="G365" i="16" a="1"/>
  <c r="G365" i="16"/>
  <c r="H365" i="16" a="1"/>
  <c r="H365" i="16"/>
  <c r="I365" i="16" a="1"/>
  <c r="I365" i="16"/>
  <c r="J365" i="16" a="1"/>
  <c r="J365" i="16"/>
  <c r="B366" i="16" a="1"/>
  <c r="B366" i="16"/>
  <c r="C366" i="16" a="1"/>
  <c r="C366" i="16"/>
  <c r="D366" i="16" a="1"/>
  <c r="D366" i="16"/>
  <c r="E366" i="16" a="1"/>
  <c r="E366" i="16"/>
  <c r="F366" i="16" a="1"/>
  <c r="F366" i="16"/>
  <c r="G366" i="16" a="1"/>
  <c r="G366" i="16"/>
  <c r="H366" i="16" a="1"/>
  <c r="H366" i="16"/>
  <c r="I366" i="16" a="1"/>
  <c r="I366" i="16"/>
  <c r="J366" i="16" a="1"/>
  <c r="J366" i="16"/>
  <c r="B367" i="16" a="1"/>
  <c r="B367" i="16"/>
  <c r="C367" i="16" a="1"/>
  <c r="C367" i="16"/>
  <c r="D367" i="16" a="1"/>
  <c r="D367" i="16"/>
  <c r="E367" i="16" a="1"/>
  <c r="E367" i="16"/>
  <c r="F367" i="16" a="1"/>
  <c r="F367" i="16"/>
  <c r="G367" i="16" a="1"/>
  <c r="G367" i="16"/>
  <c r="H367" i="16" a="1"/>
  <c r="H367" i="16"/>
  <c r="I367" i="16" a="1"/>
  <c r="I367" i="16"/>
  <c r="J367" i="16" a="1"/>
  <c r="J367" i="16"/>
  <c r="B369" i="16" a="1"/>
  <c r="B369" i="16"/>
  <c r="C369" i="16" a="1"/>
  <c r="C369" i="16"/>
  <c r="D369" i="16" a="1"/>
  <c r="D369" i="16"/>
  <c r="E369" i="16" a="1"/>
  <c r="E369" i="16"/>
  <c r="F369" i="16" a="1"/>
  <c r="F369" i="16"/>
  <c r="G369" i="16" a="1"/>
  <c r="G369" i="16"/>
  <c r="H369" i="16" a="1"/>
  <c r="H369" i="16"/>
  <c r="I369" i="16" a="1"/>
  <c r="I369" i="16"/>
  <c r="J369" i="16" a="1"/>
  <c r="J369" i="16"/>
  <c r="B370" i="16" a="1"/>
  <c r="B370" i="16"/>
  <c r="C370" i="16" a="1"/>
  <c r="C370" i="16"/>
  <c r="D370" i="16" a="1"/>
  <c r="D370" i="16"/>
  <c r="E370" i="16" a="1"/>
  <c r="E370" i="16"/>
  <c r="F370" i="16" a="1"/>
  <c r="F370" i="16"/>
  <c r="G370" i="16" a="1"/>
  <c r="G370" i="16"/>
  <c r="H370" i="16" a="1"/>
  <c r="H370" i="16"/>
  <c r="I370" i="16" a="1"/>
  <c r="I370" i="16"/>
  <c r="J370" i="16" a="1"/>
  <c r="J370" i="16"/>
  <c r="B371" i="16" a="1"/>
  <c r="B371" i="16"/>
  <c r="C371" i="16" a="1"/>
  <c r="C371" i="16"/>
  <c r="D371" i="16" a="1"/>
  <c r="D371" i="16"/>
  <c r="E371" i="16" a="1"/>
  <c r="E371" i="16"/>
  <c r="F371" i="16" a="1"/>
  <c r="F371" i="16"/>
  <c r="G371" i="16" a="1"/>
  <c r="G371" i="16"/>
  <c r="H371" i="16" a="1"/>
  <c r="H371" i="16"/>
  <c r="I371" i="16" a="1"/>
  <c r="I371" i="16"/>
  <c r="J371" i="16" a="1"/>
  <c r="J371" i="16"/>
  <c r="B372" i="16" a="1"/>
  <c r="B372" i="16"/>
  <c r="C372" i="16" a="1"/>
  <c r="C372" i="16"/>
  <c r="D372" i="16" a="1"/>
  <c r="D372" i="16"/>
  <c r="E372" i="16" a="1"/>
  <c r="E372" i="16"/>
  <c r="F372" i="16" a="1"/>
  <c r="F372" i="16"/>
  <c r="G372" i="16" a="1"/>
  <c r="G372" i="16"/>
  <c r="H372" i="16" a="1"/>
  <c r="H372" i="16"/>
  <c r="I372" i="16" a="1"/>
  <c r="I372" i="16"/>
  <c r="J372" i="16" a="1"/>
  <c r="J372" i="16"/>
  <c r="B373" i="16" a="1"/>
  <c r="B373" i="16"/>
  <c r="C373" i="16" a="1"/>
  <c r="C373" i="16"/>
  <c r="D373" i="16" a="1"/>
  <c r="D373" i="16"/>
  <c r="E373" i="16" a="1"/>
  <c r="E373" i="16"/>
  <c r="F373" i="16" a="1"/>
  <c r="F373" i="16"/>
  <c r="G373" i="16" a="1"/>
  <c r="G373" i="16"/>
  <c r="H373" i="16" a="1"/>
  <c r="H373" i="16"/>
  <c r="I373" i="16" a="1"/>
  <c r="I373" i="16"/>
  <c r="J373" i="16" a="1"/>
  <c r="J373" i="16"/>
  <c r="B374" i="16" a="1"/>
  <c r="B374" i="16"/>
  <c r="C374" i="16" a="1"/>
  <c r="C374" i="16"/>
  <c r="D374" i="16" a="1"/>
  <c r="D374" i="16"/>
  <c r="E374" i="16" a="1"/>
  <c r="E374" i="16"/>
  <c r="F374" i="16" a="1"/>
  <c r="F374" i="16"/>
  <c r="G374" i="16" a="1"/>
  <c r="G374" i="16"/>
  <c r="H374" i="16" a="1"/>
  <c r="H374" i="16"/>
  <c r="I374" i="16" a="1"/>
  <c r="I374" i="16"/>
  <c r="J374" i="16" a="1"/>
  <c r="J374" i="16"/>
  <c r="B375" i="16" a="1"/>
  <c r="B375" i="16"/>
  <c r="C375" i="16" a="1"/>
  <c r="C375" i="16"/>
  <c r="D375" i="16" a="1"/>
  <c r="D375" i="16"/>
  <c r="E375" i="16" a="1"/>
  <c r="E375" i="16"/>
  <c r="F375" i="16" a="1"/>
  <c r="F375" i="16"/>
  <c r="G375" i="16" a="1"/>
  <c r="G375" i="16"/>
  <c r="H375" i="16" a="1"/>
  <c r="H375" i="16"/>
  <c r="I375" i="16" a="1"/>
  <c r="I375" i="16"/>
  <c r="J375" i="16" a="1"/>
  <c r="J375" i="16"/>
  <c r="B376" i="16" a="1"/>
  <c r="B376" i="16"/>
  <c r="C376" i="16" a="1"/>
  <c r="C376" i="16"/>
  <c r="D376" i="16" a="1"/>
  <c r="D376" i="16"/>
  <c r="E376" i="16" a="1"/>
  <c r="E376" i="16"/>
  <c r="F376" i="16" a="1"/>
  <c r="F376" i="16"/>
  <c r="G376" i="16" a="1"/>
  <c r="G376" i="16"/>
  <c r="H376" i="16" a="1"/>
  <c r="H376" i="16"/>
  <c r="I376" i="16" a="1"/>
  <c r="I376" i="16"/>
  <c r="J376" i="16" a="1"/>
  <c r="J376" i="16"/>
  <c r="B377" i="16" a="1"/>
  <c r="B377" i="16"/>
  <c r="C377" i="16" a="1"/>
  <c r="C377" i="16"/>
  <c r="D377" i="16" a="1"/>
  <c r="D377" i="16"/>
  <c r="E377" i="16" a="1"/>
  <c r="E377" i="16"/>
  <c r="F377" i="16" a="1"/>
  <c r="F377" i="16"/>
  <c r="G377" i="16" a="1"/>
  <c r="G377" i="16"/>
  <c r="H377" i="16" a="1"/>
  <c r="H377" i="16"/>
  <c r="I377" i="16" a="1"/>
  <c r="I377" i="16"/>
  <c r="J377" i="16" a="1"/>
  <c r="J377" i="16"/>
  <c r="B378" i="16" a="1"/>
  <c r="B378" i="16"/>
  <c r="C378" i="16" a="1"/>
  <c r="C378" i="16"/>
  <c r="D378" i="16" a="1"/>
  <c r="D378" i="16"/>
  <c r="E378" i="16" a="1"/>
  <c r="E378" i="16"/>
  <c r="F378" i="16" a="1"/>
  <c r="F378" i="16"/>
  <c r="G378" i="16" a="1"/>
  <c r="G378" i="16"/>
  <c r="H378" i="16" a="1"/>
  <c r="H378" i="16"/>
  <c r="I378" i="16" a="1"/>
  <c r="I378" i="16"/>
  <c r="J378" i="16" a="1"/>
  <c r="J378" i="16"/>
  <c r="B379" i="16" a="1"/>
  <c r="B379" i="16"/>
  <c r="C379" i="16" a="1"/>
  <c r="C379" i="16"/>
  <c r="D379" i="16" a="1"/>
  <c r="D379" i="16"/>
  <c r="E379" i="16" a="1"/>
  <c r="E379" i="16"/>
  <c r="F379" i="16" a="1"/>
  <c r="F379" i="16"/>
  <c r="G379" i="16" a="1"/>
  <c r="G379" i="16"/>
  <c r="H379" i="16" a="1"/>
  <c r="H379" i="16"/>
  <c r="I379" i="16" a="1"/>
  <c r="I379" i="16"/>
  <c r="J379" i="16" a="1"/>
  <c r="J379" i="16"/>
  <c r="B380" i="16" a="1"/>
  <c r="B380" i="16"/>
  <c r="C380" i="16" a="1"/>
  <c r="C380" i="16"/>
  <c r="D380" i="16" a="1"/>
  <c r="D380" i="16"/>
  <c r="E380" i="16" a="1"/>
  <c r="E380" i="16"/>
  <c r="F380" i="16" a="1"/>
  <c r="F380" i="16"/>
  <c r="G380" i="16" a="1"/>
  <c r="G380" i="16"/>
  <c r="H380" i="16" a="1"/>
  <c r="H380" i="16"/>
  <c r="I380" i="16" a="1"/>
  <c r="I380" i="16"/>
  <c r="J380" i="16" a="1"/>
  <c r="J380" i="16"/>
  <c r="B381" i="16" a="1"/>
  <c r="B381" i="16"/>
  <c r="C381" i="16" a="1"/>
  <c r="C381" i="16"/>
  <c r="D381" i="16" a="1"/>
  <c r="D381" i="16"/>
  <c r="E381" i="16" a="1"/>
  <c r="E381" i="16"/>
  <c r="F381" i="16" a="1"/>
  <c r="F381" i="16"/>
  <c r="G381" i="16" a="1"/>
  <c r="G381" i="16"/>
  <c r="H381" i="16" a="1"/>
  <c r="H381" i="16"/>
  <c r="I381" i="16" a="1"/>
  <c r="I381" i="16"/>
  <c r="J381" i="16" a="1"/>
  <c r="J381" i="16"/>
  <c r="B382" i="16" a="1"/>
  <c r="B382" i="16"/>
  <c r="C382" i="16" a="1"/>
  <c r="C382" i="16"/>
  <c r="D382" i="16" a="1"/>
  <c r="D382" i="16"/>
  <c r="E382" i="16" a="1"/>
  <c r="E382" i="16"/>
  <c r="F382" i="16" a="1"/>
  <c r="F382" i="16"/>
  <c r="G382" i="16" a="1"/>
  <c r="G382" i="16"/>
  <c r="H382" i="16" a="1"/>
  <c r="H382" i="16"/>
  <c r="I382" i="16" a="1"/>
  <c r="I382" i="16"/>
  <c r="J382" i="16" a="1"/>
  <c r="J382" i="16"/>
  <c r="B383" i="16" a="1"/>
  <c r="B383" i="16"/>
  <c r="C383" i="16" a="1"/>
  <c r="C383" i="16"/>
  <c r="D383" i="16" a="1"/>
  <c r="D383" i="16"/>
  <c r="E383" i="16" a="1"/>
  <c r="E383" i="16"/>
  <c r="F383" i="16" a="1"/>
  <c r="F383" i="16"/>
  <c r="G383" i="16" a="1"/>
  <c r="G383" i="16"/>
  <c r="H383" i="16" a="1"/>
  <c r="H383" i="16"/>
  <c r="I383" i="16" a="1"/>
  <c r="I383" i="16"/>
  <c r="J383" i="16" a="1"/>
  <c r="J383" i="16"/>
  <c r="B384" i="16" a="1"/>
  <c r="B384" i="16"/>
  <c r="C384" i="16" a="1"/>
  <c r="C384" i="16"/>
  <c r="D384" i="16" a="1"/>
  <c r="D384" i="16"/>
  <c r="E384" i="16" a="1"/>
  <c r="E384" i="16"/>
  <c r="F384" i="16" a="1"/>
  <c r="F384" i="16"/>
  <c r="G384" i="16" a="1"/>
  <c r="G384" i="16"/>
  <c r="H384" i="16" a="1"/>
  <c r="H384" i="16"/>
  <c r="I384" i="16" a="1"/>
  <c r="I384" i="16"/>
  <c r="J384" i="16" a="1"/>
  <c r="J384" i="16"/>
  <c r="B385" i="16" a="1"/>
  <c r="B385" i="16"/>
  <c r="C385" i="16" a="1"/>
  <c r="C385" i="16"/>
  <c r="D385" i="16" a="1"/>
  <c r="D385" i="16"/>
  <c r="E385" i="16" a="1"/>
  <c r="E385" i="16"/>
  <c r="F385" i="16" a="1"/>
  <c r="F385" i="16"/>
  <c r="G385" i="16" a="1"/>
  <c r="G385" i="16"/>
  <c r="H385" i="16" a="1"/>
  <c r="H385" i="16"/>
  <c r="I385" i="16" a="1"/>
  <c r="I385" i="16"/>
  <c r="J385" i="16" a="1"/>
  <c r="J385" i="16"/>
  <c r="B386" i="16" a="1"/>
  <c r="B386" i="16"/>
  <c r="C386" i="16" a="1"/>
  <c r="C386" i="16"/>
  <c r="D386" i="16" a="1"/>
  <c r="D386" i="16"/>
  <c r="E386" i="16" a="1"/>
  <c r="E386" i="16"/>
  <c r="F386" i="16" a="1"/>
  <c r="F386" i="16"/>
  <c r="G386" i="16" a="1"/>
  <c r="G386" i="16"/>
  <c r="H386" i="16" a="1"/>
  <c r="H386" i="16"/>
  <c r="I386" i="16" a="1"/>
  <c r="I386" i="16"/>
  <c r="J386" i="16" a="1"/>
  <c r="J386" i="16"/>
  <c r="B387" i="16" a="1"/>
  <c r="B387" i="16"/>
  <c r="C387" i="16" a="1"/>
  <c r="C387" i="16"/>
  <c r="D387" i="16" a="1"/>
  <c r="D387" i="16"/>
  <c r="E387" i="16" a="1"/>
  <c r="E387" i="16"/>
  <c r="F387" i="16" a="1"/>
  <c r="F387" i="16"/>
  <c r="G387" i="16" a="1"/>
  <c r="G387" i="16"/>
  <c r="H387" i="16" a="1"/>
  <c r="H387" i="16"/>
  <c r="I387" i="16" a="1"/>
  <c r="I387" i="16"/>
  <c r="J387" i="16" a="1"/>
  <c r="J387" i="16"/>
  <c r="B388" i="16" a="1"/>
  <c r="B388" i="16"/>
  <c r="C388" i="16" a="1"/>
  <c r="C388" i="16"/>
  <c r="D388" i="16" a="1"/>
  <c r="D388" i="16"/>
  <c r="E388" i="16" a="1"/>
  <c r="E388" i="16"/>
  <c r="F388" i="16" a="1"/>
  <c r="F388" i="16"/>
  <c r="G388" i="16" a="1"/>
  <c r="G388" i="16"/>
  <c r="H388" i="16" a="1"/>
  <c r="H388" i="16"/>
  <c r="I388" i="16" a="1"/>
  <c r="I388" i="16"/>
  <c r="J388" i="16" a="1"/>
  <c r="J388" i="16"/>
  <c r="B389" i="16" a="1"/>
  <c r="B389" i="16"/>
  <c r="C389" i="16" a="1"/>
  <c r="C389" i="16"/>
  <c r="D389" i="16" a="1"/>
  <c r="D389" i="16"/>
  <c r="E389" i="16" a="1"/>
  <c r="E389" i="16"/>
  <c r="F389" i="16" a="1"/>
  <c r="F389" i="16"/>
  <c r="G389" i="16" a="1"/>
  <c r="G389" i="16"/>
  <c r="H389" i="16" a="1"/>
  <c r="H389" i="16"/>
  <c r="I389" i="16" a="1"/>
  <c r="I389" i="16"/>
  <c r="J389" i="16" a="1"/>
  <c r="J389" i="16"/>
  <c r="B390" i="16" a="1"/>
  <c r="B390" i="16"/>
  <c r="C390" i="16" a="1"/>
  <c r="C390" i="16"/>
  <c r="D390" i="16" a="1"/>
  <c r="D390" i="16"/>
  <c r="E390" i="16" a="1"/>
  <c r="E390" i="16"/>
  <c r="F390" i="16" a="1"/>
  <c r="F390" i="16"/>
  <c r="G390" i="16" a="1"/>
  <c r="G390" i="16"/>
  <c r="H390" i="16" a="1"/>
  <c r="H390" i="16"/>
  <c r="I390" i="16" a="1"/>
  <c r="I390" i="16"/>
  <c r="J390" i="16" a="1"/>
  <c r="J390" i="16"/>
  <c r="B391" i="16" a="1"/>
  <c r="B391" i="16"/>
  <c r="C391" i="16" a="1"/>
  <c r="C391" i="16"/>
  <c r="D391" i="16" a="1"/>
  <c r="D391" i="16"/>
  <c r="E391" i="16" a="1"/>
  <c r="E391" i="16"/>
  <c r="F391" i="16" a="1"/>
  <c r="F391" i="16"/>
  <c r="G391" i="16" a="1"/>
  <c r="G391" i="16"/>
  <c r="H391" i="16" a="1"/>
  <c r="H391" i="16"/>
  <c r="I391" i="16" a="1"/>
  <c r="I391" i="16"/>
  <c r="J391" i="16" a="1"/>
  <c r="J391" i="16"/>
  <c r="B392" i="16" a="1"/>
  <c r="B392" i="16"/>
  <c r="C392" i="16" a="1"/>
  <c r="C392" i="16"/>
  <c r="D392" i="16" a="1"/>
  <c r="D392" i="16"/>
  <c r="E392" i="16" a="1"/>
  <c r="E392" i="16"/>
  <c r="F392" i="16" a="1"/>
  <c r="F392" i="16"/>
  <c r="G392" i="16" a="1"/>
  <c r="G392" i="16"/>
  <c r="H392" i="16" a="1"/>
  <c r="H392" i="16"/>
  <c r="I392" i="16" a="1"/>
  <c r="I392" i="16"/>
  <c r="J392" i="16" a="1"/>
  <c r="J392" i="16"/>
  <c r="B393" i="16" a="1"/>
  <c r="B393" i="16"/>
  <c r="C393" i="16" a="1"/>
  <c r="C393" i="16"/>
  <c r="D393" i="16" a="1"/>
  <c r="D393" i="16"/>
  <c r="E393" i="16" a="1"/>
  <c r="E393" i="16"/>
  <c r="F393" i="16" a="1"/>
  <c r="F393" i="16"/>
  <c r="G393" i="16" a="1"/>
  <c r="G393" i="16"/>
  <c r="H393" i="16" a="1"/>
  <c r="H393" i="16"/>
  <c r="I393" i="16" a="1"/>
  <c r="I393" i="16"/>
  <c r="J393" i="16" a="1"/>
  <c r="J393" i="16"/>
  <c r="B394" i="16" a="1"/>
  <c r="B394" i="16"/>
  <c r="C394" i="16" a="1"/>
  <c r="C394" i="16"/>
  <c r="D394" i="16" a="1"/>
  <c r="D394" i="16"/>
  <c r="E394" i="16" a="1"/>
  <c r="E394" i="16"/>
  <c r="F394" i="16" a="1"/>
  <c r="F394" i="16"/>
  <c r="G394" i="16" a="1"/>
  <c r="G394" i="16"/>
  <c r="H394" i="16" a="1"/>
  <c r="H394" i="16"/>
  <c r="I394" i="16" a="1"/>
  <c r="I394" i="16"/>
  <c r="J394" i="16" a="1"/>
  <c r="J394" i="16"/>
  <c r="B395" i="16" a="1"/>
  <c r="B395" i="16"/>
  <c r="C395" i="16" a="1"/>
  <c r="C395" i="16"/>
  <c r="D395" i="16" a="1"/>
  <c r="D395" i="16"/>
  <c r="E395" i="16" a="1"/>
  <c r="E395" i="16"/>
  <c r="F395" i="16" a="1"/>
  <c r="F395" i="16"/>
  <c r="G395" i="16" a="1"/>
  <c r="G395" i="16"/>
  <c r="H395" i="16" a="1"/>
  <c r="H395" i="16"/>
  <c r="I395" i="16" a="1"/>
  <c r="I395" i="16"/>
  <c r="J395" i="16" a="1"/>
  <c r="J395" i="16"/>
  <c r="B396" i="16" a="1"/>
  <c r="B396" i="16"/>
  <c r="C396" i="16" a="1"/>
  <c r="C396" i="16"/>
  <c r="D396" i="16" a="1"/>
  <c r="D396" i="16"/>
  <c r="E396" i="16" a="1"/>
  <c r="E396" i="16"/>
  <c r="F396" i="16" a="1"/>
  <c r="F396" i="16"/>
  <c r="G396" i="16" a="1"/>
  <c r="G396" i="16"/>
  <c r="H396" i="16" a="1"/>
  <c r="H396" i="16"/>
  <c r="I396" i="16" a="1"/>
  <c r="I396" i="16"/>
  <c r="J396" i="16" a="1"/>
  <c r="J396" i="16"/>
  <c r="B397" i="16" a="1"/>
  <c r="B397" i="16"/>
  <c r="C397" i="16" a="1"/>
  <c r="C397" i="16"/>
  <c r="D397" i="16" a="1"/>
  <c r="D397" i="16"/>
  <c r="E397" i="16" a="1"/>
  <c r="E397" i="16"/>
  <c r="F397" i="16" a="1"/>
  <c r="F397" i="16"/>
  <c r="G397" i="16" a="1"/>
  <c r="G397" i="16"/>
  <c r="H397" i="16" a="1"/>
  <c r="H397" i="16"/>
  <c r="I397" i="16" a="1"/>
  <c r="I397" i="16"/>
  <c r="J397" i="16" a="1"/>
  <c r="J397" i="16"/>
  <c r="B398" i="16" a="1"/>
  <c r="B398" i="16"/>
  <c r="C398" i="16" a="1"/>
  <c r="C398" i="16"/>
  <c r="D398" i="16" a="1"/>
  <c r="D398" i="16"/>
  <c r="E398" i="16" a="1"/>
  <c r="E398" i="16"/>
  <c r="F398" i="16" a="1"/>
  <c r="F398" i="16"/>
  <c r="G398" i="16" a="1"/>
  <c r="G398" i="16"/>
  <c r="H398" i="16" a="1"/>
  <c r="H398" i="16"/>
  <c r="I398" i="16" a="1"/>
  <c r="I398" i="16"/>
  <c r="J398" i="16" a="1"/>
  <c r="J398" i="16"/>
  <c r="B399" i="16" a="1"/>
  <c r="B399" i="16"/>
  <c r="C399" i="16" a="1"/>
  <c r="C399" i="16"/>
  <c r="D399" i="16" a="1"/>
  <c r="D399" i="16"/>
  <c r="E399" i="16" a="1"/>
  <c r="E399" i="16"/>
  <c r="F399" i="16" a="1"/>
  <c r="F399" i="16"/>
  <c r="G399" i="16" a="1"/>
  <c r="G399" i="16"/>
  <c r="H399" i="16" a="1"/>
  <c r="H399" i="16"/>
  <c r="I399" i="16" a="1"/>
  <c r="I399" i="16"/>
  <c r="J399" i="16" a="1"/>
  <c r="J399" i="16"/>
  <c r="B400" i="16" a="1"/>
  <c r="B400" i="16"/>
  <c r="C400" i="16" a="1"/>
  <c r="C400" i="16"/>
  <c r="D400" i="16" a="1"/>
  <c r="D400" i="16"/>
  <c r="E400" i="16" a="1"/>
  <c r="E400" i="16"/>
  <c r="F400" i="16" a="1"/>
  <c r="F400" i="16"/>
  <c r="G400" i="16" a="1"/>
  <c r="G400" i="16"/>
  <c r="H400" i="16" a="1"/>
  <c r="H400" i="16"/>
  <c r="I400" i="16" a="1"/>
  <c r="I400" i="16"/>
  <c r="J400" i="16" a="1"/>
  <c r="J400" i="16"/>
  <c r="B401" i="16" a="1"/>
  <c r="B401" i="16"/>
  <c r="C401" i="16" a="1"/>
  <c r="C401" i="16"/>
  <c r="D401" i="16" a="1"/>
  <c r="D401" i="16"/>
  <c r="E401" i="16" a="1"/>
  <c r="E401" i="16"/>
  <c r="F401" i="16" a="1"/>
  <c r="F401" i="16"/>
  <c r="G401" i="16" a="1"/>
  <c r="G401" i="16"/>
  <c r="H401" i="16" a="1"/>
  <c r="H401" i="16"/>
  <c r="I401" i="16" a="1"/>
  <c r="I401" i="16"/>
  <c r="J401" i="16" a="1"/>
  <c r="J401" i="16"/>
  <c r="B402" i="16" a="1"/>
  <c r="B402" i="16"/>
  <c r="C402" i="16" a="1"/>
  <c r="C402" i="16"/>
  <c r="D402" i="16" a="1"/>
  <c r="D402" i="16"/>
  <c r="E402" i="16" a="1"/>
  <c r="E402" i="16"/>
  <c r="F402" i="16" a="1"/>
  <c r="F402" i="16"/>
  <c r="G402" i="16" a="1"/>
  <c r="G402" i="16"/>
  <c r="H402" i="16" a="1"/>
  <c r="H402" i="16"/>
  <c r="I402" i="16" a="1"/>
  <c r="I402" i="16"/>
  <c r="J402" i="16" a="1"/>
  <c r="J402" i="16"/>
  <c r="B403" i="16" a="1"/>
  <c r="B403" i="16"/>
  <c r="C403" i="16" a="1"/>
  <c r="C403" i="16"/>
  <c r="D403" i="16" a="1"/>
  <c r="D403" i="16"/>
  <c r="E403" i="16" a="1"/>
  <c r="E403" i="16"/>
  <c r="F403" i="16" a="1"/>
  <c r="F403" i="16"/>
  <c r="G403" i="16" a="1"/>
  <c r="G403" i="16"/>
  <c r="H403" i="16" a="1"/>
  <c r="H403" i="16"/>
  <c r="I403" i="16" a="1"/>
  <c r="I403" i="16"/>
  <c r="J403" i="16" a="1"/>
  <c r="J403" i="16"/>
  <c r="B404" i="16" a="1"/>
  <c r="B404" i="16"/>
  <c r="C404" i="16" a="1"/>
  <c r="C404" i="16"/>
  <c r="D404" i="16" a="1"/>
  <c r="D404" i="16"/>
  <c r="E404" i="16" a="1"/>
  <c r="E404" i="16"/>
  <c r="F404" i="16" a="1"/>
  <c r="F404" i="16"/>
  <c r="G404" i="16" a="1"/>
  <c r="G404" i="16"/>
  <c r="H404" i="16" a="1"/>
  <c r="H404" i="16"/>
  <c r="I404" i="16" a="1"/>
  <c r="I404" i="16"/>
  <c r="J404" i="16" a="1"/>
  <c r="J404" i="16"/>
  <c r="B405" i="16" a="1"/>
  <c r="B405" i="16"/>
  <c r="C405" i="16" a="1"/>
  <c r="C405" i="16"/>
  <c r="D405" i="16" a="1"/>
  <c r="D405" i="16"/>
  <c r="E405" i="16" a="1"/>
  <c r="E405" i="16"/>
  <c r="F405" i="16" a="1"/>
  <c r="F405" i="16"/>
  <c r="G405" i="16" a="1"/>
  <c r="G405" i="16"/>
  <c r="H405" i="16" a="1"/>
  <c r="H405" i="16"/>
  <c r="I405" i="16" a="1"/>
  <c r="I405" i="16"/>
  <c r="J405" i="16" a="1"/>
  <c r="J405" i="16"/>
  <c r="B406" i="16" a="1"/>
  <c r="B406" i="16"/>
  <c r="C406" i="16" a="1"/>
  <c r="C406" i="16"/>
  <c r="D406" i="16" a="1"/>
  <c r="D406" i="16"/>
  <c r="E406" i="16" a="1"/>
  <c r="E406" i="16"/>
  <c r="F406" i="16" a="1"/>
  <c r="F406" i="16"/>
  <c r="G406" i="16" a="1"/>
  <c r="G406" i="16"/>
  <c r="H406" i="16" a="1"/>
  <c r="H406" i="16"/>
  <c r="I406" i="16" a="1"/>
  <c r="I406" i="16"/>
  <c r="J406" i="16" a="1"/>
  <c r="J406" i="16"/>
  <c r="B407" i="16" a="1"/>
  <c r="B407" i="16"/>
  <c r="C407" i="16" a="1"/>
  <c r="C407" i="16"/>
  <c r="D407" i="16" a="1"/>
  <c r="D407" i="16"/>
  <c r="E407" i="16" a="1"/>
  <c r="E407" i="16"/>
  <c r="F407" i="16" a="1"/>
  <c r="F407" i="16"/>
  <c r="G407" i="16" a="1"/>
  <c r="G407" i="16"/>
  <c r="H407" i="16" a="1"/>
  <c r="H407" i="16"/>
  <c r="I407" i="16" a="1"/>
  <c r="I407" i="16"/>
  <c r="J407" i="16" a="1"/>
  <c r="J407" i="16"/>
  <c r="B408" i="16" a="1"/>
  <c r="B408" i="16"/>
  <c r="C408" i="16" a="1"/>
  <c r="C408" i="16"/>
  <c r="D408" i="16" a="1"/>
  <c r="D408" i="16"/>
  <c r="E408" i="16" a="1"/>
  <c r="E408" i="16"/>
  <c r="F408" i="16" a="1"/>
  <c r="F408" i="16"/>
  <c r="G408" i="16" a="1"/>
  <c r="G408" i="16"/>
  <c r="H408" i="16" a="1"/>
  <c r="H408" i="16"/>
  <c r="I408" i="16" a="1"/>
  <c r="I408" i="16"/>
  <c r="J408" i="16" a="1"/>
  <c r="J408" i="16"/>
  <c r="B409" i="16" a="1"/>
  <c r="B409" i="16"/>
  <c r="C409" i="16" a="1"/>
  <c r="C409" i="16"/>
  <c r="D409" i="16" a="1"/>
  <c r="D409" i="16"/>
  <c r="E409" i="16" a="1"/>
  <c r="E409" i="16"/>
  <c r="F409" i="16" a="1"/>
  <c r="F409" i="16"/>
  <c r="G409" i="16" a="1"/>
  <c r="G409" i="16"/>
  <c r="H409" i="16" a="1"/>
  <c r="H409" i="16"/>
  <c r="I409" i="16" a="1"/>
  <c r="I409" i="16"/>
  <c r="J409" i="16" a="1"/>
  <c r="J409" i="16"/>
  <c r="B410" i="16" a="1"/>
  <c r="B410" i="16"/>
  <c r="C410" i="16" a="1"/>
  <c r="C410" i="16"/>
  <c r="D410" i="16" a="1"/>
  <c r="D410" i="16"/>
  <c r="E410" i="16" a="1"/>
  <c r="E410" i="16"/>
  <c r="F410" i="16" a="1"/>
  <c r="F410" i="16"/>
  <c r="G410" i="16" a="1"/>
  <c r="G410" i="16"/>
  <c r="H410" i="16" a="1"/>
  <c r="H410" i="16"/>
  <c r="I410" i="16" a="1"/>
  <c r="I410" i="16"/>
  <c r="J410" i="16" a="1"/>
  <c r="J410" i="16"/>
  <c r="B411" i="16" a="1"/>
  <c r="B411" i="16"/>
  <c r="C411" i="16" a="1"/>
  <c r="C411" i="16"/>
  <c r="D411" i="16" a="1"/>
  <c r="D411" i="16"/>
  <c r="E411" i="16" a="1"/>
  <c r="E411" i="16"/>
  <c r="F411" i="16" a="1"/>
  <c r="F411" i="16"/>
  <c r="G411" i="16" a="1"/>
  <c r="G411" i="16"/>
  <c r="H411" i="16" a="1"/>
  <c r="H411" i="16"/>
  <c r="I411" i="16" a="1"/>
  <c r="I411" i="16"/>
  <c r="J411" i="16" a="1"/>
  <c r="J411" i="16"/>
  <c r="B412" i="16" a="1"/>
  <c r="B412" i="16"/>
  <c r="C412" i="16" a="1"/>
  <c r="C412" i="16"/>
  <c r="D412" i="16" a="1"/>
  <c r="D412" i="16"/>
  <c r="E412" i="16" a="1"/>
  <c r="E412" i="16"/>
  <c r="F412" i="16" a="1"/>
  <c r="F412" i="16"/>
  <c r="G412" i="16" a="1"/>
  <c r="G412" i="16"/>
  <c r="H412" i="16" a="1"/>
  <c r="H412" i="16"/>
  <c r="I412" i="16" a="1"/>
  <c r="I412" i="16"/>
  <c r="J412" i="16" a="1"/>
  <c r="J412" i="16"/>
  <c r="B413" i="16" a="1"/>
  <c r="B413" i="16"/>
  <c r="C413" i="16" a="1"/>
  <c r="C413" i="16"/>
  <c r="D413" i="16" a="1"/>
  <c r="D413" i="16"/>
  <c r="E413" i="16" a="1"/>
  <c r="E413" i="16"/>
  <c r="F413" i="16" a="1"/>
  <c r="F413" i="16"/>
  <c r="G413" i="16" a="1"/>
  <c r="G413" i="16"/>
  <c r="H413" i="16" a="1"/>
  <c r="H413" i="16"/>
  <c r="I413" i="16" a="1"/>
  <c r="I413" i="16"/>
  <c r="J413" i="16" a="1"/>
  <c r="J413" i="16"/>
  <c r="B414" i="16" a="1"/>
  <c r="B414" i="16"/>
  <c r="C414" i="16" a="1"/>
  <c r="C414" i="16"/>
  <c r="D414" i="16" a="1"/>
  <c r="D414" i="16"/>
  <c r="E414" i="16" a="1"/>
  <c r="E414" i="16"/>
  <c r="F414" i="16" a="1"/>
  <c r="F414" i="16"/>
  <c r="G414" i="16" a="1"/>
  <c r="G414" i="16"/>
  <c r="H414" i="16" a="1"/>
  <c r="H414" i="16"/>
  <c r="I414" i="16" a="1"/>
  <c r="I414" i="16"/>
  <c r="J414" i="16" a="1"/>
  <c r="J414" i="16"/>
  <c r="B415" i="16" a="1"/>
  <c r="B415" i="16"/>
  <c r="C415" i="16" a="1"/>
  <c r="C415" i="16"/>
  <c r="D415" i="16" a="1"/>
  <c r="D415" i="16"/>
  <c r="E415" i="16" a="1"/>
  <c r="E415" i="16"/>
  <c r="F415" i="16" a="1"/>
  <c r="F415" i="16"/>
  <c r="G415" i="16" a="1"/>
  <c r="G415" i="16"/>
  <c r="H415" i="16" a="1"/>
  <c r="H415" i="16"/>
  <c r="I415" i="16" a="1"/>
  <c r="I415" i="16"/>
  <c r="J415" i="16" a="1"/>
  <c r="J415" i="16"/>
  <c r="B416" i="16" a="1"/>
  <c r="B416" i="16"/>
  <c r="C416" i="16" a="1"/>
  <c r="C416" i="16"/>
  <c r="D416" i="16" a="1"/>
  <c r="D416" i="16"/>
  <c r="E416" i="16" a="1"/>
  <c r="E416" i="16"/>
  <c r="F416" i="16" a="1"/>
  <c r="F416" i="16"/>
  <c r="G416" i="16" a="1"/>
  <c r="G416" i="16"/>
  <c r="H416" i="16" a="1"/>
  <c r="H416" i="16"/>
  <c r="I416" i="16" a="1"/>
  <c r="I416" i="16"/>
  <c r="J416" i="16" a="1"/>
  <c r="J416" i="16"/>
  <c r="B417" i="16" a="1"/>
  <c r="B417" i="16"/>
  <c r="C417" i="16" a="1"/>
  <c r="C417" i="16"/>
  <c r="D417" i="16" a="1"/>
  <c r="D417" i="16"/>
  <c r="E417" i="16" a="1"/>
  <c r="E417" i="16"/>
  <c r="F417" i="16" a="1"/>
  <c r="F417" i="16"/>
  <c r="G417" i="16" a="1"/>
  <c r="G417" i="16"/>
  <c r="H417" i="16" a="1"/>
  <c r="H417" i="16"/>
  <c r="I417" i="16" a="1"/>
  <c r="I417" i="16"/>
  <c r="J417" i="16" a="1"/>
  <c r="J417" i="16"/>
  <c r="B418" i="16" a="1"/>
  <c r="B418" i="16"/>
  <c r="C418" i="16" a="1"/>
  <c r="C418" i="16"/>
  <c r="D418" i="16" a="1"/>
  <c r="D418" i="16"/>
  <c r="E418" i="16" a="1"/>
  <c r="E418" i="16"/>
  <c r="F418" i="16" a="1"/>
  <c r="F418" i="16"/>
  <c r="G418" i="16" a="1"/>
  <c r="G418" i="16"/>
  <c r="H418" i="16" a="1"/>
  <c r="H418" i="16"/>
  <c r="I418" i="16" a="1"/>
  <c r="I418" i="16"/>
  <c r="J418" i="16" a="1"/>
  <c r="J418" i="16"/>
  <c r="B419" i="16" a="1"/>
  <c r="B419" i="16"/>
  <c r="C419" i="16" a="1"/>
  <c r="C419" i="16"/>
  <c r="D419" i="16" a="1"/>
  <c r="D419" i="16"/>
  <c r="E419" i="16" a="1"/>
  <c r="E419" i="16"/>
  <c r="F419" i="16" a="1"/>
  <c r="F419" i="16"/>
  <c r="G419" i="16" a="1"/>
  <c r="G419" i="16"/>
  <c r="H419" i="16" a="1"/>
  <c r="H419" i="16"/>
  <c r="I419" i="16" a="1"/>
  <c r="I419" i="16"/>
  <c r="J419" i="16" a="1"/>
  <c r="J419" i="16"/>
  <c r="B420" i="16" a="1"/>
  <c r="B420" i="16"/>
  <c r="C420" i="16" a="1"/>
  <c r="C420" i="16"/>
  <c r="D420" i="16" a="1"/>
  <c r="D420" i="16"/>
  <c r="E420" i="16" a="1"/>
  <c r="E420" i="16"/>
  <c r="F420" i="16" a="1"/>
  <c r="F420" i="16"/>
  <c r="G420" i="16" a="1"/>
  <c r="G420" i="16"/>
  <c r="H420" i="16" a="1"/>
  <c r="H420" i="16"/>
  <c r="I420" i="16" a="1"/>
  <c r="I420" i="16"/>
  <c r="J420" i="16" a="1"/>
  <c r="J420" i="16"/>
  <c r="B421" i="16" a="1"/>
  <c r="B421" i="16"/>
  <c r="C421" i="16" a="1"/>
  <c r="C421" i="16"/>
  <c r="D421" i="16" a="1"/>
  <c r="D421" i="16"/>
  <c r="E421" i="16" a="1"/>
  <c r="E421" i="16"/>
  <c r="F421" i="16" a="1"/>
  <c r="F421" i="16"/>
  <c r="G421" i="16" a="1"/>
  <c r="G421" i="16"/>
  <c r="H421" i="16" a="1"/>
  <c r="H421" i="16"/>
  <c r="I421" i="16" a="1"/>
  <c r="I421" i="16"/>
  <c r="J421" i="16" a="1"/>
  <c r="J421" i="16"/>
  <c r="B422" i="16" a="1"/>
  <c r="B422" i="16"/>
  <c r="C422" i="16" a="1"/>
  <c r="C422" i="16"/>
  <c r="D422" i="16" a="1"/>
  <c r="D422" i="16"/>
  <c r="E422" i="16" a="1"/>
  <c r="E422" i="16"/>
  <c r="F422" i="16" a="1"/>
  <c r="F422" i="16"/>
  <c r="G422" i="16" a="1"/>
  <c r="G422" i="16"/>
  <c r="H422" i="16" a="1"/>
  <c r="H422" i="16"/>
  <c r="I422" i="16" a="1"/>
  <c r="I422" i="16"/>
  <c r="J422" i="16" a="1"/>
  <c r="J422" i="16"/>
  <c r="B423" i="16" a="1"/>
  <c r="B423" i="16"/>
  <c r="C423" i="16" a="1"/>
  <c r="C423" i="16"/>
  <c r="D423" i="16" a="1"/>
  <c r="D423" i="16"/>
  <c r="E423" i="16" a="1"/>
  <c r="E423" i="16"/>
  <c r="F423" i="16" a="1"/>
  <c r="F423" i="16"/>
  <c r="G423" i="16" a="1"/>
  <c r="G423" i="16"/>
  <c r="H423" i="16" a="1"/>
  <c r="H423" i="16"/>
  <c r="I423" i="16" a="1"/>
  <c r="I423" i="16"/>
  <c r="J423" i="16" a="1"/>
  <c r="J423" i="16"/>
  <c r="B424" i="16" a="1"/>
  <c r="B424" i="16"/>
  <c r="C424" i="16" a="1"/>
  <c r="C424" i="16"/>
  <c r="D424" i="16" a="1"/>
  <c r="D424" i="16"/>
  <c r="E424" i="16" a="1"/>
  <c r="E424" i="16"/>
  <c r="F424" i="16" a="1"/>
  <c r="F424" i="16"/>
  <c r="G424" i="16" a="1"/>
  <c r="G424" i="16"/>
  <c r="H424" i="16" a="1"/>
  <c r="H424" i="16"/>
  <c r="I424" i="16" a="1"/>
  <c r="I424" i="16"/>
  <c r="J424" i="16" a="1"/>
  <c r="J424" i="16"/>
  <c r="B425" i="16" a="1"/>
  <c r="B425" i="16"/>
  <c r="C425" i="16" a="1"/>
  <c r="C425" i="16"/>
  <c r="D425" i="16" a="1"/>
  <c r="D425" i="16"/>
  <c r="E425" i="16" a="1"/>
  <c r="E425" i="16"/>
  <c r="F425" i="16" a="1"/>
  <c r="F425" i="16"/>
  <c r="G425" i="16" a="1"/>
  <c r="G425" i="16"/>
  <c r="H425" i="16" a="1"/>
  <c r="H425" i="16"/>
  <c r="I425" i="16" a="1"/>
  <c r="I425" i="16"/>
  <c r="J425" i="16" a="1"/>
  <c r="J425" i="16"/>
  <c r="B426" i="16" a="1"/>
  <c r="B426" i="16"/>
  <c r="C426" i="16" a="1"/>
  <c r="C426" i="16"/>
  <c r="D426" i="16" a="1"/>
  <c r="D426" i="16"/>
  <c r="E426" i="16" a="1"/>
  <c r="E426" i="16"/>
  <c r="F426" i="16" a="1"/>
  <c r="F426" i="16"/>
  <c r="G426" i="16" a="1"/>
  <c r="G426" i="16"/>
  <c r="H426" i="16" a="1"/>
  <c r="H426" i="16"/>
  <c r="I426" i="16" a="1"/>
  <c r="I426" i="16"/>
  <c r="J426" i="16" a="1"/>
  <c r="J426" i="16"/>
  <c r="B427" i="16" a="1"/>
  <c r="B427" i="16"/>
  <c r="C427" i="16" a="1"/>
  <c r="C427" i="16"/>
  <c r="D427" i="16" a="1"/>
  <c r="D427" i="16"/>
  <c r="E427" i="16" a="1"/>
  <c r="E427" i="16"/>
  <c r="F427" i="16" a="1"/>
  <c r="F427" i="16"/>
  <c r="G427" i="16" a="1"/>
  <c r="G427" i="16"/>
  <c r="H427" i="16" a="1"/>
  <c r="H427" i="16"/>
  <c r="I427" i="16" a="1"/>
  <c r="I427" i="16"/>
  <c r="J427" i="16" a="1"/>
  <c r="J427" i="16"/>
  <c r="B428" i="16" a="1"/>
  <c r="B428" i="16"/>
  <c r="C428" i="16" a="1"/>
  <c r="C428" i="16"/>
  <c r="D428" i="16" a="1"/>
  <c r="D428" i="16"/>
  <c r="E428" i="16" a="1"/>
  <c r="E428" i="16"/>
  <c r="F428" i="16" a="1"/>
  <c r="F428" i="16"/>
  <c r="G428" i="16" a="1"/>
  <c r="G428" i="16"/>
  <c r="H428" i="16" a="1"/>
  <c r="H428" i="16"/>
  <c r="I428" i="16" a="1"/>
  <c r="I428" i="16"/>
  <c r="J428" i="16" a="1"/>
  <c r="J428" i="16"/>
  <c r="B429" i="16" a="1"/>
  <c r="B429" i="16"/>
  <c r="C429" i="16" a="1"/>
  <c r="C429" i="16"/>
  <c r="D429" i="16" a="1"/>
  <c r="D429" i="16"/>
  <c r="E429" i="16" a="1"/>
  <c r="E429" i="16"/>
  <c r="F429" i="16" a="1"/>
  <c r="F429" i="16"/>
  <c r="G429" i="16" a="1"/>
  <c r="G429" i="16"/>
  <c r="H429" i="16" a="1"/>
  <c r="H429" i="16"/>
  <c r="I429" i="16" a="1"/>
  <c r="I429" i="16"/>
  <c r="J429" i="16" a="1"/>
  <c r="J429" i="16"/>
  <c r="B430" i="16" a="1"/>
  <c r="B430" i="16"/>
  <c r="C430" i="16" a="1"/>
  <c r="C430" i="16"/>
  <c r="D430" i="16" a="1"/>
  <c r="D430" i="16"/>
  <c r="E430" i="16" a="1"/>
  <c r="E430" i="16"/>
  <c r="F430" i="16" a="1"/>
  <c r="F430" i="16"/>
  <c r="G430" i="16" a="1"/>
  <c r="G430" i="16"/>
  <c r="H430" i="16" a="1"/>
  <c r="H430" i="16"/>
  <c r="I430" i="16" a="1"/>
  <c r="I430" i="16"/>
  <c r="J430" i="16" a="1"/>
  <c r="J430" i="16"/>
  <c r="B431" i="16" a="1"/>
  <c r="B431" i="16"/>
  <c r="C431" i="16" a="1"/>
  <c r="C431" i="16"/>
  <c r="D431" i="16" a="1"/>
  <c r="D431" i="16"/>
  <c r="E431" i="16" a="1"/>
  <c r="E431" i="16"/>
  <c r="F431" i="16" a="1"/>
  <c r="F431" i="16"/>
  <c r="G431" i="16" a="1"/>
  <c r="G431" i="16"/>
  <c r="H431" i="16" a="1"/>
  <c r="H431" i="16"/>
  <c r="I431" i="16" a="1"/>
  <c r="I431" i="16"/>
  <c r="J431" i="16" a="1"/>
  <c r="J431" i="16"/>
  <c r="B432" i="16" a="1"/>
  <c r="B432" i="16"/>
  <c r="C432" i="16" a="1"/>
  <c r="C432" i="16"/>
  <c r="D432" i="16" a="1"/>
  <c r="D432" i="16"/>
  <c r="E432" i="16" a="1"/>
  <c r="E432" i="16"/>
  <c r="F432" i="16" a="1"/>
  <c r="F432" i="16"/>
  <c r="G432" i="16" a="1"/>
  <c r="G432" i="16"/>
  <c r="H432" i="16" a="1"/>
  <c r="H432" i="16"/>
  <c r="I432" i="16" a="1"/>
  <c r="I432" i="16"/>
  <c r="J432" i="16" a="1"/>
  <c r="J432" i="16"/>
  <c r="B433" i="16" a="1"/>
  <c r="B433" i="16"/>
  <c r="C433" i="16" a="1"/>
  <c r="C433" i="16"/>
  <c r="D433" i="16" a="1"/>
  <c r="D433" i="16"/>
  <c r="E433" i="16" a="1"/>
  <c r="E433" i="16"/>
  <c r="F433" i="16" a="1"/>
  <c r="F433" i="16"/>
  <c r="G433" i="16" a="1"/>
  <c r="G433" i="16"/>
  <c r="H433" i="16" a="1"/>
  <c r="H433" i="16"/>
  <c r="I433" i="16" a="1"/>
  <c r="I433" i="16"/>
  <c r="J433" i="16" a="1"/>
  <c r="J433" i="16"/>
  <c r="B434" i="16" a="1"/>
  <c r="B434" i="16"/>
  <c r="C434" i="16" a="1"/>
  <c r="C434" i="16"/>
  <c r="D434" i="16" a="1"/>
  <c r="D434" i="16"/>
  <c r="E434" i="16" a="1"/>
  <c r="E434" i="16"/>
  <c r="F434" i="16" a="1"/>
  <c r="F434" i="16"/>
  <c r="G434" i="16" a="1"/>
  <c r="G434" i="16"/>
  <c r="H434" i="16" a="1"/>
  <c r="H434" i="16"/>
  <c r="I434" i="16" a="1"/>
  <c r="I434" i="16"/>
  <c r="J434" i="16" a="1"/>
  <c r="J434" i="16"/>
  <c r="B435" i="16" a="1"/>
  <c r="B435" i="16"/>
  <c r="C435" i="16" a="1"/>
  <c r="C435" i="16"/>
  <c r="D435" i="16" a="1"/>
  <c r="D435" i="16"/>
  <c r="E435" i="16" a="1"/>
  <c r="E435" i="16"/>
  <c r="F435" i="16" a="1"/>
  <c r="F435" i="16"/>
  <c r="G435" i="16" a="1"/>
  <c r="G435" i="16"/>
  <c r="H435" i="16" a="1"/>
  <c r="H435" i="16"/>
  <c r="I435" i="16" a="1"/>
  <c r="I435" i="16"/>
  <c r="J435" i="16" a="1"/>
  <c r="J435" i="16"/>
  <c r="B436" i="16" a="1"/>
  <c r="B436" i="16"/>
  <c r="C436" i="16" a="1"/>
  <c r="C436" i="16"/>
  <c r="D436" i="16" a="1"/>
  <c r="D436" i="16"/>
  <c r="E436" i="16" a="1"/>
  <c r="E436" i="16"/>
  <c r="F436" i="16" a="1"/>
  <c r="F436" i="16"/>
  <c r="G436" i="16" a="1"/>
  <c r="G436" i="16"/>
  <c r="H436" i="16" a="1"/>
  <c r="H436" i="16"/>
  <c r="I436" i="16" a="1"/>
  <c r="I436" i="16"/>
  <c r="J436" i="16" a="1"/>
  <c r="J436" i="16"/>
  <c r="B437" i="16" a="1"/>
  <c r="B437" i="16"/>
  <c r="C437" i="16" a="1"/>
  <c r="C437" i="16"/>
  <c r="D437" i="16" a="1"/>
  <c r="D437" i="16"/>
  <c r="E437" i="16" a="1"/>
  <c r="E437" i="16"/>
  <c r="F437" i="16" a="1"/>
  <c r="F437" i="16"/>
  <c r="G437" i="16" a="1"/>
  <c r="G437" i="16"/>
  <c r="H437" i="16" a="1"/>
  <c r="H437" i="16"/>
  <c r="I437" i="16" a="1"/>
  <c r="I437" i="16"/>
  <c r="J437" i="16" a="1"/>
  <c r="J437" i="16"/>
  <c r="B438" i="16" a="1"/>
  <c r="B438" i="16"/>
  <c r="C438" i="16" a="1"/>
  <c r="C438" i="16"/>
  <c r="D438" i="16" a="1"/>
  <c r="D438" i="16"/>
  <c r="E438" i="16" a="1"/>
  <c r="E438" i="16"/>
  <c r="F438" i="16" a="1"/>
  <c r="F438" i="16"/>
  <c r="G438" i="16" a="1"/>
  <c r="G438" i="16"/>
  <c r="H438" i="16" a="1"/>
  <c r="H438" i="16"/>
  <c r="I438" i="16" a="1"/>
  <c r="I438" i="16"/>
  <c r="J438" i="16" a="1"/>
  <c r="J438" i="16"/>
  <c r="B439" i="16" a="1"/>
  <c r="B439" i="16"/>
  <c r="C439" i="16" a="1"/>
  <c r="C439" i="16"/>
  <c r="D439" i="16" a="1"/>
  <c r="D439" i="16"/>
  <c r="E439" i="16" a="1"/>
  <c r="E439" i="16"/>
  <c r="F439" i="16" a="1"/>
  <c r="F439" i="16"/>
  <c r="G439" i="16" a="1"/>
  <c r="G439" i="16"/>
  <c r="H439" i="16" a="1"/>
  <c r="H439" i="16"/>
  <c r="I439" i="16" a="1"/>
  <c r="I439" i="16"/>
  <c r="J439" i="16" a="1"/>
  <c r="J439" i="16"/>
  <c r="B440" i="16" a="1"/>
  <c r="B440" i="16"/>
  <c r="C440" i="16" a="1"/>
  <c r="C440" i="16"/>
  <c r="D440" i="16" a="1"/>
  <c r="D440" i="16"/>
  <c r="E440" i="16" a="1"/>
  <c r="E440" i="16"/>
  <c r="F440" i="16" a="1"/>
  <c r="F440" i="16"/>
  <c r="G440" i="16" a="1"/>
  <c r="G440" i="16"/>
  <c r="H440" i="16" a="1"/>
  <c r="H440" i="16"/>
  <c r="I440" i="16" a="1"/>
  <c r="I440" i="16"/>
  <c r="J440" i="16" a="1"/>
  <c r="J440" i="16"/>
  <c r="B441" i="16" a="1"/>
  <c r="B441" i="16"/>
  <c r="C441" i="16" a="1"/>
  <c r="C441" i="16"/>
  <c r="D441" i="16" a="1"/>
  <c r="D441" i="16"/>
  <c r="E441" i="16" a="1"/>
  <c r="E441" i="16"/>
  <c r="F441" i="16" a="1"/>
  <c r="F441" i="16"/>
  <c r="G441" i="16" a="1"/>
  <c r="G441" i="16"/>
  <c r="H441" i="16" a="1"/>
  <c r="H441" i="16"/>
  <c r="I441" i="16" a="1"/>
  <c r="I441" i="16"/>
  <c r="J441" i="16" a="1"/>
  <c r="J441" i="16"/>
  <c r="B442" i="16" a="1"/>
  <c r="B442" i="16"/>
  <c r="C442" i="16" a="1"/>
  <c r="C442" i="16"/>
  <c r="D442" i="16" a="1"/>
  <c r="D442" i="16"/>
  <c r="E442" i="16" a="1"/>
  <c r="E442" i="16"/>
  <c r="F442" i="16" a="1"/>
  <c r="F442" i="16"/>
  <c r="G442" i="16" a="1"/>
  <c r="G442" i="16"/>
  <c r="H442" i="16" a="1"/>
  <c r="H442" i="16"/>
  <c r="I442" i="16" a="1"/>
  <c r="I442" i="16"/>
  <c r="J442" i="16" a="1"/>
  <c r="J442" i="16"/>
  <c r="B443" i="16" a="1"/>
  <c r="B443" i="16"/>
  <c r="C443" i="16" a="1"/>
  <c r="C443" i="16"/>
  <c r="D443" i="16" a="1"/>
  <c r="D443" i="16"/>
  <c r="E443" i="16" a="1"/>
  <c r="E443" i="16"/>
  <c r="F443" i="16" a="1"/>
  <c r="F443" i="16"/>
  <c r="G443" i="16" a="1"/>
  <c r="G443" i="16"/>
  <c r="H443" i="16" a="1"/>
  <c r="H443" i="16"/>
  <c r="I443" i="16" a="1"/>
  <c r="I443" i="16"/>
  <c r="J443" i="16" a="1"/>
  <c r="J443" i="16"/>
  <c r="B444" i="16" a="1"/>
  <c r="B444" i="16"/>
  <c r="C444" i="16" a="1"/>
  <c r="C444" i="16"/>
  <c r="D444" i="16" a="1"/>
  <c r="D444" i="16"/>
  <c r="E444" i="16" a="1"/>
  <c r="E444" i="16"/>
  <c r="F444" i="16" a="1"/>
  <c r="F444" i="16"/>
  <c r="G444" i="16" a="1"/>
  <c r="G444" i="16"/>
  <c r="H444" i="16" a="1"/>
  <c r="H444" i="16"/>
  <c r="I444" i="16" a="1"/>
  <c r="I444" i="16"/>
  <c r="J444" i="16" a="1"/>
  <c r="J444" i="16"/>
  <c r="B445" i="16" a="1"/>
  <c r="B445" i="16"/>
  <c r="C445" i="16" a="1"/>
  <c r="C445" i="16"/>
  <c r="D445" i="16" a="1"/>
  <c r="D445" i="16"/>
  <c r="E445" i="16" a="1"/>
  <c r="E445" i="16"/>
  <c r="F445" i="16" a="1"/>
  <c r="F445" i="16"/>
  <c r="G445" i="16" a="1"/>
  <c r="G445" i="16"/>
  <c r="H445" i="16" a="1"/>
  <c r="H445" i="16"/>
  <c r="I445" i="16" a="1"/>
  <c r="I445" i="16"/>
  <c r="J445" i="16" a="1"/>
  <c r="J445" i="16"/>
  <c r="B446" i="16" a="1"/>
  <c r="B446" i="16"/>
  <c r="C446" i="16" a="1"/>
  <c r="C446" i="16"/>
  <c r="D446" i="16" a="1"/>
  <c r="D446" i="16"/>
  <c r="E446" i="16" a="1"/>
  <c r="E446" i="16"/>
  <c r="F446" i="16" a="1"/>
  <c r="F446" i="16"/>
  <c r="G446" i="16" a="1"/>
  <c r="G446" i="16"/>
  <c r="H446" i="16" a="1"/>
  <c r="H446" i="16"/>
  <c r="I446" i="16" a="1"/>
  <c r="I446" i="16"/>
  <c r="J446" i="16" a="1"/>
  <c r="J446" i="16"/>
  <c r="B447" i="16" a="1"/>
  <c r="B447" i="16"/>
  <c r="C447" i="16" a="1"/>
  <c r="C447" i="16"/>
  <c r="D447" i="16" a="1"/>
  <c r="D447" i="16"/>
  <c r="E447" i="16" a="1"/>
  <c r="E447" i="16"/>
  <c r="F447" i="16" a="1"/>
  <c r="F447" i="16"/>
  <c r="G447" i="16" a="1"/>
  <c r="G447" i="16"/>
  <c r="H447" i="16" a="1"/>
  <c r="H447" i="16"/>
  <c r="I447" i="16" a="1"/>
  <c r="I447" i="16"/>
  <c r="J447" i="16" a="1"/>
  <c r="J447" i="16"/>
  <c r="B448" i="16" a="1"/>
  <c r="B448" i="16"/>
  <c r="C448" i="16" a="1"/>
  <c r="C448" i="16"/>
  <c r="D448" i="16" a="1"/>
  <c r="D448" i="16"/>
  <c r="E448" i="16" a="1"/>
  <c r="E448" i="16"/>
  <c r="F448" i="16" a="1"/>
  <c r="F448" i="16"/>
  <c r="G448" i="16" a="1"/>
  <c r="G448" i="16"/>
  <c r="H448" i="16" a="1"/>
  <c r="H448" i="16"/>
  <c r="I448" i="16" a="1"/>
  <c r="I448" i="16"/>
  <c r="J448" i="16" a="1"/>
  <c r="J448" i="16"/>
  <c r="B449" i="16" a="1"/>
  <c r="B449" i="16"/>
  <c r="C449" i="16" a="1"/>
  <c r="C449" i="16"/>
  <c r="D449" i="16" a="1"/>
  <c r="D449" i="16"/>
  <c r="E449" i="16" a="1"/>
  <c r="E449" i="16"/>
  <c r="F449" i="16" a="1"/>
  <c r="F449" i="16"/>
  <c r="G449" i="16" a="1"/>
  <c r="G449" i="16"/>
  <c r="H449" i="16" a="1"/>
  <c r="H449" i="16"/>
  <c r="I449" i="16" a="1"/>
  <c r="I449" i="16"/>
  <c r="J449" i="16" a="1"/>
  <c r="J449" i="16"/>
  <c r="B451" i="16" a="1"/>
  <c r="B451" i="16"/>
  <c r="C451" i="16" a="1"/>
  <c r="C451" i="16"/>
  <c r="D451" i="16" a="1"/>
  <c r="D451" i="16"/>
  <c r="E451" i="16" a="1"/>
  <c r="E451" i="16"/>
  <c r="F451" i="16" a="1"/>
  <c r="F451" i="16"/>
  <c r="G451" i="16" a="1"/>
  <c r="G451" i="16"/>
  <c r="H451" i="16" a="1"/>
  <c r="H451" i="16"/>
  <c r="I451" i="16" a="1"/>
  <c r="I451" i="16"/>
  <c r="J451" i="16" a="1"/>
  <c r="J451" i="16"/>
  <c r="B452" i="16" a="1"/>
  <c r="B452" i="16"/>
  <c r="C452" i="16" a="1"/>
  <c r="C452" i="16"/>
  <c r="D452" i="16" a="1"/>
  <c r="D452" i="16"/>
  <c r="E452" i="16" a="1"/>
  <c r="E452" i="16"/>
  <c r="F452" i="16" a="1"/>
  <c r="F452" i="16"/>
  <c r="G452" i="16" a="1"/>
  <c r="G452" i="16"/>
  <c r="H452" i="16" a="1"/>
  <c r="H452" i="16"/>
  <c r="I452" i="16" a="1"/>
  <c r="I452" i="16"/>
  <c r="J452" i="16" a="1"/>
  <c r="J452" i="16"/>
  <c r="B453" i="16" a="1"/>
  <c r="B453" i="16"/>
  <c r="C453" i="16" a="1"/>
  <c r="C453" i="16"/>
  <c r="D453" i="16" a="1"/>
  <c r="D453" i="16"/>
  <c r="E453" i="16" a="1"/>
  <c r="E453" i="16"/>
  <c r="F453" i="16" a="1"/>
  <c r="F453" i="16"/>
  <c r="G453" i="16" a="1"/>
  <c r="G453" i="16"/>
  <c r="H453" i="16" a="1"/>
  <c r="H453" i="16"/>
  <c r="I453" i="16" a="1"/>
  <c r="I453" i="16"/>
  <c r="J453" i="16" a="1"/>
  <c r="J453" i="16"/>
  <c r="B454" i="16" a="1"/>
  <c r="B454" i="16"/>
  <c r="C454" i="16" a="1"/>
  <c r="C454" i="16"/>
  <c r="D454" i="16" a="1"/>
  <c r="D454" i="16"/>
  <c r="E454" i="16" a="1"/>
  <c r="E454" i="16"/>
  <c r="F454" i="16" a="1"/>
  <c r="F454" i="16"/>
  <c r="G454" i="16" a="1"/>
  <c r="G454" i="16"/>
  <c r="H454" i="16" a="1"/>
  <c r="H454" i="16"/>
  <c r="I454" i="16" a="1"/>
  <c r="I454" i="16"/>
  <c r="J454" i="16" a="1"/>
  <c r="J454" i="16"/>
  <c r="B455" i="16" a="1"/>
  <c r="B455" i="16"/>
  <c r="C455" i="16" a="1"/>
  <c r="C455" i="16"/>
  <c r="D455" i="16" a="1"/>
  <c r="D455" i="16"/>
  <c r="E455" i="16" a="1"/>
  <c r="E455" i="16"/>
  <c r="F455" i="16" a="1"/>
  <c r="F455" i="16"/>
  <c r="G455" i="16" a="1"/>
  <c r="G455" i="16"/>
  <c r="H455" i="16" a="1"/>
  <c r="H455" i="16"/>
  <c r="I455" i="16" a="1"/>
  <c r="I455" i="16"/>
  <c r="J455" i="16" a="1"/>
  <c r="J455" i="16"/>
  <c r="B457" i="16" a="1"/>
  <c r="B457" i="16"/>
  <c r="C457" i="16" a="1"/>
  <c r="C457" i="16"/>
  <c r="D457" i="16" a="1"/>
  <c r="D457" i="16"/>
  <c r="E457" i="16" a="1"/>
  <c r="E457" i="16"/>
  <c r="F457" i="16" a="1"/>
  <c r="F457" i="16"/>
  <c r="G457" i="16" a="1"/>
  <c r="G457" i="16"/>
  <c r="H457" i="16" a="1"/>
  <c r="H457" i="16"/>
  <c r="I457" i="16" a="1"/>
  <c r="I457" i="16"/>
  <c r="J457" i="16" a="1"/>
  <c r="J457" i="16"/>
  <c r="B458" i="16" a="1"/>
  <c r="B458" i="16"/>
  <c r="C458" i="16" a="1"/>
  <c r="C458" i="16"/>
  <c r="D458" i="16" a="1"/>
  <c r="D458" i="16"/>
  <c r="E458" i="16" a="1"/>
  <c r="E458" i="16"/>
  <c r="F458" i="16" a="1"/>
  <c r="F458" i="16"/>
  <c r="G458" i="16" a="1"/>
  <c r="G458" i="16"/>
  <c r="H458" i="16" a="1"/>
  <c r="H458" i="16"/>
  <c r="I458" i="16" a="1"/>
  <c r="I458" i="16"/>
  <c r="J458" i="16" a="1"/>
  <c r="J458" i="16"/>
  <c r="B459" i="16" a="1"/>
  <c r="B459" i="16"/>
  <c r="C459" i="16" a="1"/>
  <c r="C459" i="16"/>
  <c r="D459" i="16" a="1"/>
  <c r="D459" i="16"/>
  <c r="E459" i="16" a="1"/>
  <c r="E459" i="16"/>
  <c r="F459" i="16" a="1"/>
  <c r="F459" i="16"/>
  <c r="G459" i="16" a="1"/>
  <c r="G459" i="16"/>
  <c r="H459" i="16" a="1"/>
  <c r="H459" i="16"/>
  <c r="I459" i="16" a="1"/>
  <c r="I459" i="16"/>
  <c r="J459" i="16" a="1"/>
  <c r="J459" i="16"/>
  <c r="B460" i="16" a="1"/>
  <c r="B460" i="16"/>
  <c r="C460" i="16" a="1"/>
  <c r="C460" i="16"/>
  <c r="D460" i="16" a="1"/>
  <c r="D460" i="16"/>
  <c r="E460" i="16" a="1"/>
  <c r="E460" i="16"/>
  <c r="F460" i="16" a="1"/>
  <c r="F460" i="16"/>
  <c r="G460" i="16" a="1"/>
  <c r="G460" i="16"/>
  <c r="H460" i="16" a="1"/>
  <c r="H460" i="16"/>
  <c r="I460" i="16" a="1"/>
  <c r="I460" i="16"/>
  <c r="J460" i="16" a="1"/>
  <c r="J460" i="16"/>
  <c r="B461" i="16" a="1"/>
  <c r="B461" i="16"/>
  <c r="C461" i="16" a="1"/>
  <c r="C461" i="16"/>
  <c r="D461" i="16" a="1"/>
  <c r="D461" i="16"/>
  <c r="E461" i="16" a="1"/>
  <c r="E461" i="16"/>
  <c r="F461" i="16" a="1"/>
  <c r="F461" i="16"/>
  <c r="G461" i="16" a="1"/>
  <c r="G461" i="16"/>
  <c r="H461" i="16" a="1"/>
  <c r="H461" i="16"/>
  <c r="I461" i="16" a="1"/>
  <c r="I461" i="16"/>
  <c r="J461" i="16" a="1"/>
  <c r="J461" i="16"/>
  <c r="B462" i="16" a="1"/>
  <c r="B462" i="16"/>
  <c r="C462" i="16" a="1"/>
  <c r="C462" i="16"/>
  <c r="D462" i="16" a="1"/>
  <c r="D462" i="16"/>
  <c r="E462" i="16" a="1"/>
  <c r="E462" i="16"/>
  <c r="F462" i="16" a="1"/>
  <c r="F462" i="16"/>
  <c r="G462" i="16" a="1"/>
  <c r="G462" i="16"/>
  <c r="H462" i="16" a="1"/>
  <c r="H462" i="16"/>
  <c r="I462" i="16" a="1"/>
  <c r="I462" i="16"/>
  <c r="J462" i="16" a="1"/>
  <c r="J462" i="16"/>
  <c r="B463" i="16" a="1"/>
  <c r="B463" i="16"/>
  <c r="C463" i="16" a="1"/>
  <c r="C463" i="16"/>
  <c r="D463" i="16" a="1"/>
  <c r="D463" i="16"/>
  <c r="E463" i="16" a="1"/>
  <c r="E463" i="16"/>
  <c r="F463" i="16" a="1"/>
  <c r="F463" i="16"/>
  <c r="G463" i="16" a="1"/>
  <c r="G463" i="16"/>
  <c r="H463" i="16" a="1"/>
  <c r="H463" i="16"/>
  <c r="I463" i="16" a="1"/>
  <c r="I463" i="16"/>
  <c r="J463" i="16" a="1"/>
  <c r="J463" i="16"/>
  <c r="B464" i="16" a="1"/>
  <c r="B464" i="16"/>
  <c r="C464" i="16" a="1"/>
  <c r="C464" i="16"/>
  <c r="D464" i="16" a="1"/>
  <c r="D464" i="16"/>
  <c r="E464" i="16" a="1"/>
  <c r="E464" i="16"/>
  <c r="F464" i="16" a="1"/>
  <c r="F464" i="16"/>
  <c r="G464" i="16" a="1"/>
  <c r="G464" i="16"/>
  <c r="H464" i="16" a="1"/>
  <c r="H464" i="16"/>
  <c r="I464" i="16" a="1"/>
  <c r="I464" i="16"/>
  <c r="J464" i="16" a="1"/>
  <c r="J464" i="16"/>
  <c r="B465" i="16" a="1"/>
  <c r="B465" i="16"/>
  <c r="C465" i="16" a="1"/>
  <c r="C465" i="16"/>
  <c r="D465" i="16" a="1"/>
  <c r="D465" i="16"/>
  <c r="E465" i="16" a="1"/>
  <c r="E465" i="16"/>
  <c r="F465" i="16" a="1"/>
  <c r="F465" i="16"/>
  <c r="G465" i="16" a="1"/>
  <c r="G465" i="16"/>
  <c r="H465" i="16" a="1"/>
  <c r="H465" i="16"/>
  <c r="I465" i="16" a="1"/>
  <c r="I465" i="16"/>
  <c r="J465" i="16" a="1"/>
  <c r="J465" i="16"/>
  <c r="B466" i="16" a="1"/>
  <c r="B466" i="16"/>
  <c r="C466" i="16" a="1"/>
  <c r="C466" i="16"/>
  <c r="D466" i="16" a="1"/>
  <c r="D466" i="16"/>
  <c r="E466" i="16" a="1"/>
  <c r="E466" i="16"/>
  <c r="F466" i="16" a="1"/>
  <c r="F466" i="16"/>
  <c r="G466" i="16" a="1"/>
  <c r="G466" i="16"/>
  <c r="H466" i="16" a="1"/>
  <c r="H466" i="16"/>
  <c r="I466" i="16" a="1"/>
  <c r="I466" i="16"/>
  <c r="J466" i="16" a="1"/>
  <c r="J466" i="16"/>
  <c r="B467" i="16" a="1"/>
  <c r="B467" i="16"/>
  <c r="C467" i="16" a="1"/>
  <c r="C467" i="16"/>
  <c r="D467" i="16" a="1"/>
  <c r="D467" i="16"/>
  <c r="E467" i="16" a="1"/>
  <c r="E467" i="16"/>
  <c r="F467" i="16" a="1"/>
  <c r="F467" i="16"/>
  <c r="G467" i="16" a="1"/>
  <c r="G467" i="16"/>
  <c r="H467" i="16" a="1"/>
  <c r="H467" i="16"/>
  <c r="I467" i="16" a="1"/>
  <c r="I467" i="16"/>
  <c r="J467" i="16" a="1"/>
  <c r="J467" i="16"/>
  <c r="B468" i="16" a="1"/>
  <c r="B468" i="16"/>
  <c r="C468" i="16" a="1"/>
  <c r="C468" i="16"/>
  <c r="D468" i="16" a="1"/>
  <c r="D468" i="16"/>
  <c r="E468" i="16" a="1"/>
  <c r="E468" i="16"/>
  <c r="F468" i="16" a="1"/>
  <c r="F468" i="16"/>
  <c r="G468" i="16" a="1"/>
  <c r="G468" i="16"/>
  <c r="H468" i="16" a="1"/>
  <c r="H468" i="16"/>
  <c r="I468" i="16" a="1"/>
  <c r="I468" i="16"/>
  <c r="J468" i="16" a="1"/>
  <c r="J468" i="16"/>
  <c r="B469" i="16" a="1"/>
  <c r="B469" i="16"/>
  <c r="C469" i="16" a="1"/>
  <c r="C469" i="16"/>
  <c r="D469" i="16" a="1"/>
  <c r="D469" i="16"/>
  <c r="E469" i="16" a="1"/>
  <c r="E469" i="16"/>
  <c r="F469" i="16" a="1"/>
  <c r="F469" i="16"/>
  <c r="G469" i="16" a="1"/>
  <c r="G469" i="16"/>
  <c r="H469" i="16" a="1"/>
  <c r="H469" i="16"/>
  <c r="I469" i="16" a="1"/>
  <c r="I469" i="16"/>
  <c r="J469" i="16" a="1"/>
  <c r="J469" i="16"/>
  <c r="B470" i="16" a="1"/>
  <c r="B470" i="16"/>
  <c r="C470" i="16" a="1"/>
  <c r="C470" i="16"/>
  <c r="D470" i="16" a="1"/>
  <c r="D470" i="16"/>
  <c r="E470" i="16" a="1"/>
  <c r="E470" i="16"/>
  <c r="F470" i="16" a="1"/>
  <c r="F470" i="16"/>
  <c r="G470" i="16" a="1"/>
  <c r="G470" i="16"/>
  <c r="H470" i="16" a="1"/>
  <c r="H470" i="16"/>
  <c r="I470" i="16" a="1"/>
  <c r="I470" i="16"/>
  <c r="J470" i="16" a="1"/>
  <c r="J470" i="16"/>
  <c r="B471" i="16" a="1"/>
  <c r="B471" i="16"/>
  <c r="C471" i="16" a="1"/>
  <c r="C471" i="16"/>
  <c r="D471" i="16" a="1"/>
  <c r="D471" i="16"/>
  <c r="E471" i="16" a="1"/>
  <c r="E471" i="16"/>
  <c r="F471" i="16" a="1"/>
  <c r="F471" i="16"/>
  <c r="G471" i="16" a="1"/>
  <c r="G471" i="16"/>
  <c r="H471" i="16" a="1"/>
  <c r="H471" i="16"/>
  <c r="I471" i="16" a="1"/>
  <c r="I471" i="16"/>
  <c r="J471" i="16" a="1"/>
  <c r="J471" i="16"/>
  <c r="B472" i="16" a="1"/>
  <c r="B472" i="16"/>
  <c r="C472" i="16" a="1"/>
  <c r="C472" i="16"/>
  <c r="D472" i="16" a="1"/>
  <c r="D472" i="16"/>
  <c r="E472" i="16" a="1"/>
  <c r="E472" i="16"/>
  <c r="F472" i="16" a="1"/>
  <c r="F472" i="16"/>
  <c r="G472" i="16" a="1"/>
  <c r="G472" i="16"/>
  <c r="H472" i="16" a="1"/>
  <c r="H472" i="16"/>
  <c r="I472" i="16" a="1"/>
  <c r="I472" i="16"/>
  <c r="J472" i="16" a="1"/>
  <c r="J472" i="16"/>
  <c r="B473" i="16" a="1"/>
  <c r="B473" i="16"/>
  <c r="C473" i="16" a="1"/>
  <c r="C473" i="16"/>
  <c r="D473" i="16" a="1"/>
  <c r="D473" i="16"/>
  <c r="E473" i="16" a="1"/>
  <c r="E473" i="16"/>
  <c r="F473" i="16" a="1"/>
  <c r="F473" i="16"/>
  <c r="G473" i="16" a="1"/>
  <c r="G473" i="16"/>
  <c r="H473" i="16" a="1"/>
  <c r="H473" i="16"/>
  <c r="I473" i="16" a="1"/>
  <c r="I473" i="16"/>
  <c r="J473" i="16" a="1"/>
  <c r="J473" i="16"/>
  <c r="B474" i="16" a="1"/>
  <c r="B474" i="16"/>
  <c r="C474" i="16" a="1"/>
  <c r="C474" i="16"/>
  <c r="D474" i="16" a="1"/>
  <c r="D474" i="16"/>
  <c r="E474" i="16" a="1"/>
  <c r="E474" i="16"/>
  <c r="F474" i="16" a="1"/>
  <c r="F474" i="16"/>
  <c r="G474" i="16" a="1"/>
  <c r="G474" i="16"/>
  <c r="H474" i="16" a="1"/>
  <c r="H474" i="16"/>
  <c r="I474" i="16" a="1"/>
  <c r="I474" i="16"/>
  <c r="J474" i="16" a="1"/>
  <c r="J474" i="16"/>
  <c r="B475" i="16" a="1"/>
  <c r="B475" i="16"/>
  <c r="C475" i="16" a="1"/>
  <c r="C475" i="16"/>
  <c r="D475" i="16" a="1"/>
  <c r="D475" i="16"/>
  <c r="E475" i="16" a="1"/>
  <c r="E475" i="16"/>
  <c r="F475" i="16" a="1"/>
  <c r="F475" i="16"/>
  <c r="G475" i="16" a="1"/>
  <c r="G475" i="16"/>
  <c r="H475" i="16" a="1"/>
  <c r="H475" i="16"/>
  <c r="I475" i="16" a="1"/>
  <c r="I475" i="16"/>
  <c r="J475" i="16" a="1"/>
  <c r="J475" i="16"/>
  <c r="B476" i="16" a="1"/>
  <c r="B476" i="16"/>
  <c r="C476" i="16" a="1"/>
  <c r="C476" i="16"/>
  <c r="D476" i="16" a="1"/>
  <c r="D476" i="16"/>
  <c r="E476" i="16" a="1"/>
  <c r="E476" i="16"/>
  <c r="F476" i="16" a="1"/>
  <c r="F476" i="16"/>
  <c r="G476" i="16" a="1"/>
  <c r="G476" i="16"/>
  <c r="H476" i="16" a="1"/>
  <c r="H476" i="16"/>
  <c r="I476" i="16" a="1"/>
  <c r="I476" i="16"/>
  <c r="J476" i="16" a="1"/>
  <c r="J476" i="16"/>
  <c r="B477" i="16" a="1"/>
  <c r="B477" i="16"/>
  <c r="C477" i="16" a="1"/>
  <c r="C477" i="16"/>
  <c r="D477" i="16" a="1"/>
  <c r="D477" i="16"/>
  <c r="E477" i="16" a="1"/>
  <c r="E477" i="16"/>
  <c r="F477" i="16" a="1"/>
  <c r="F477" i="16"/>
  <c r="G477" i="16" a="1"/>
  <c r="G477" i="16"/>
  <c r="H477" i="16" a="1"/>
  <c r="H477" i="16"/>
  <c r="I477" i="16" a="1"/>
  <c r="I477" i="16"/>
  <c r="J477" i="16" a="1"/>
  <c r="J477" i="16"/>
  <c r="B478" i="16" a="1"/>
  <c r="B478" i="16"/>
  <c r="C478" i="16" a="1"/>
  <c r="C478" i="16"/>
  <c r="D478" i="16" a="1"/>
  <c r="D478" i="16"/>
  <c r="E478" i="16" a="1"/>
  <c r="E478" i="16"/>
  <c r="F478" i="16" a="1"/>
  <c r="F478" i="16"/>
  <c r="G478" i="16" a="1"/>
  <c r="G478" i="16"/>
  <c r="H478" i="16" a="1"/>
  <c r="H478" i="16"/>
  <c r="I478" i="16" a="1"/>
  <c r="I478" i="16"/>
  <c r="J478" i="16" a="1"/>
  <c r="J478" i="16"/>
  <c r="B479" i="16" a="1"/>
  <c r="B479" i="16"/>
  <c r="C479" i="16" a="1"/>
  <c r="C479" i="16"/>
  <c r="D479" i="16" a="1"/>
  <c r="D479" i="16"/>
  <c r="E479" i="16" a="1"/>
  <c r="E479" i="16"/>
  <c r="F479" i="16" a="1"/>
  <c r="F479" i="16"/>
  <c r="G479" i="16" a="1"/>
  <c r="G479" i="16"/>
  <c r="H479" i="16" a="1"/>
  <c r="H479" i="16"/>
  <c r="I479" i="16" a="1"/>
  <c r="I479" i="16"/>
  <c r="J479" i="16" a="1"/>
  <c r="J479" i="16"/>
  <c r="B480" i="16" a="1"/>
  <c r="B480" i="16"/>
  <c r="C480" i="16" a="1"/>
  <c r="C480" i="16"/>
  <c r="D480" i="16" a="1"/>
  <c r="D480" i="16"/>
  <c r="E480" i="16" a="1"/>
  <c r="E480" i="16"/>
  <c r="F480" i="16" a="1"/>
  <c r="F480" i="16"/>
  <c r="G480" i="16" a="1"/>
  <c r="G480" i="16"/>
  <c r="H480" i="16" a="1"/>
  <c r="H480" i="16"/>
  <c r="I480" i="16" a="1"/>
  <c r="I480" i="16"/>
  <c r="J480" i="16" a="1"/>
  <c r="J480" i="16"/>
  <c r="B481" i="16" a="1"/>
  <c r="B481" i="16"/>
  <c r="C481" i="16" a="1"/>
  <c r="C481" i="16"/>
  <c r="D481" i="16" a="1"/>
  <c r="D481" i="16"/>
  <c r="E481" i="16" a="1"/>
  <c r="E481" i="16"/>
  <c r="F481" i="16" a="1"/>
  <c r="F481" i="16"/>
  <c r="G481" i="16" a="1"/>
  <c r="G481" i="16"/>
  <c r="H481" i="16" a="1"/>
  <c r="H481" i="16"/>
  <c r="I481" i="16" a="1"/>
  <c r="I481" i="16"/>
  <c r="J481" i="16" a="1"/>
  <c r="J481" i="16"/>
  <c r="B482" i="16" a="1"/>
  <c r="B482" i="16"/>
  <c r="C482" i="16" a="1"/>
  <c r="C482" i="16"/>
  <c r="D482" i="16" a="1"/>
  <c r="D482" i="16"/>
  <c r="E482" i="16" a="1"/>
  <c r="E482" i="16"/>
  <c r="F482" i="16" a="1"/>
  <c r="F482" i="16"/>
  <c r="G482" i="16" a="1"/>
  <c r="G482" i="16"/>
  <c r="H482" i="16" a="1"/>
  <c r="H482" i="16"/>
  <c r="I482" i="16" a="1"/>
  <c r="I482" i="16"/>
  <c r="J482" i="16" a="1"/>
  <c r="J482" i="16"/>
  <c r="B483" i="16" a="1"/>
  <c r="B483" i="16"/>
  <c r="C483" i="16" a="1"/>
  <c r="C483" i="16"/>
  <c r="D483" i="16" a="1"/>
  <c r="D483" i="16"/>
  <c r="E483" i="16" a="1"/>
  <c r="E483" i="16"/>
  <c r="F483" i="16" a="1"/>
  <c r="F483" i="16"/>
  <c r="G483" i="16" a="1"/>
  <c r="G483" i="16"/>
  <c r="H483" i="16" a="1"/>
  <c r="H483" i="16"/>
  <c r="I483" i="16" a="1"/>
  <c r="I483" i="16"/>
  <c r="J483" i="16" a="1"/>
  <c r="J483" i="16"/>
  <c r="B484" i="16" a="1"/>
  <c r="B484" i="16"/>
  <c r="C484" i="16" a="1"/>
  <c r="C484" i="16"/>
  <c r="D484" i="16" a="1"/>
  <c r="D484" i="16"/>
  <c r="E484" i="16" a="1"/>
  <c r="E484" i="16"/>
  <c r="F484" i="16" a="1"/>
  <c r="F484" i="16"/>
  <c r="G484" i="16" a="1"/>
  <c r="G484" i="16"/>
  <c r="H484" i="16" a="1"/>
  <c r="H484" i="16"/>
  <c r="I484" i="16" a="1"/>
  <c r="I484" i="16"/>
  <c r="J484" i="16" a="1"/>
  <c r="J484" i="16"/>
  <c r="B485" i="16" a="1"/>
  <c r="B485" i="16"/>
  <c r="C485" i="16" a="1"/>
  <c r="C485" i="16"/>
  <c r="D485" i="16" a="1"/>
  <c r="D485" i="16"/>
  <c r="E485" i="16" a="1"/>
  <c r="E485" i="16"/>
  <c r="F485" i="16" a="1"/>
  <c r="F485" i="16"/>
  <c r="G485" i="16" a="1"/>
  <c r="G485" i="16"/>
  <c r="H485" i="16" a="1"/>
  <c r="H485" i="16"/>
  <c r="I485" i="16" a="1"/>
  <c r="I485" i="16"/>
  <c r="J485" i="16" a="1"/>
  <c r="J485" i="16"/>
  <c r="B486" i="16" a="1"/>
  <c r="B486" i="16"/>
  <c r="C486" i="16" a="1"/>
  <c r="C486" i="16"/>
  <c r="D486" i="16" a="1"/>
  <c r="D486" i="16"/>
  <c r="E486" i="16" a="1"/>
  <c r="E486" i="16"/>
  <c r="F486" i="16" a="1"/>
  <c r="F486" i="16"/>
  <c r="G486" i="16" a="1"/>
  <c r="G486" i="16"/>
  <c r="H486" i="16" a="1"/>
  <c r="H486" i="16"/>
  <c r="I486" i="16" a="1"/>
  <c r="I486" i="16"/>
  <c r="J486" i="16" a="1"/>
  <c r="J486" i="16"/>
  <c r="B487" i="16" a="1"/>
  <c r="B487" i="16"/>
  <c r="C487" i="16" a="1"/>
  <c r="C487" i="16"/>
  <c r="D487" i="16" a="1"/>
  <c r="D487" i="16"/>
  <c r="E487" i="16" a="1"/>
  <c r="E487" i="16"/>
  <c r="F487" i="16" a="1"/>
  <c r="F487" i="16"/>
  <c r="G487" i="16" a="1"/>
  <c r="G487" i="16"/>
  <c r="H487" i="16" a="1"/>
  <c r="H487" i="16"/>
  <c r="I487" i="16" a="1"/>
  <c r="I487" i="16"/>
  <c r="J487" i="16" a="1"/>
  <c r="J487" i="16"/>
  <c r="B488" i="16" a="1"/>
  <c r="B488" i="16"/>
  <c r="C488" i="16" a="1"/>
  <c r="C488" i="16"/>
  <c r="D488" i="16" a="1"/>
  <c r="D488" i="16"/>
  <c r="E488" i="16" a="1"/>
  <c r="E488" i="16"/>
  <c r="F488" i="16" a="1"/>
  <c r="F488" i="16"/>
  <c r="G488" i="16" a="1"/>
  <c r="G488" i="16"/>
  <c r="H488" i="16" a="1"/>
  <c r="H488" i="16"/>
  <c r="I488" i="16" a="1"/>
  <c r="I488" i="16"/>
  <c r="J488" i="16" a="1"/>
  <c r="J488" i="16"/>
  <c r="B489" i="16" a="1"/>
  <c r="B489" i="16"/>
  <c r="C489" i="16" a="1"/>
  <c r="C489" i="16"/>
  <c r="D489" i="16" a="1"/>
  <c r="D489" i="16"/>
  <c r="E489" i="16" a="1"/>
  <c r="E489" i="16"/>
  <c r="F489" i="16" a="1"/>
  <c r="F489" i="16"/>
  <c r="G489" i="16" a="1"/>
  <c r="G489" i="16"/>
  <c r="H489" i="16" a="1"/>
  <c r="H489" i="16"/>
  <c r="I489" i="16" a="1"/>
  <c r="I489" i="16"/>
  <c r="J489" i="16" a="1"/>
  <c r="J489" i="16"/>
  <c r="B490" i="16" a="1"/>
  <c r="B490" i="16"/>
  <c r="C490" i="16" a="1"/>
  <c r="C490" i="16"/>
  <c r="D490" i="16" a="1"/>
  <c r="D490" i="16"/>
  <c r="E490" i="16" a="1"/>
  <c r="E490" i="16"/>
  <c r="F490" i="16" a="1"/>
  <c r="F490" i="16"/>
  <c r="G490" i="16" a="1"/>
  <c r="G490" i="16"/>
  <c r="H490" i="16" a="1"/>
  <c r="H490" i="16"/>
  <c r="I490" i="16" a="1"/>
  <c r="I490" i="16"/>
  <c r="J490" i="16" a="1"/>
  <c r="J490" i="16"/>
  <c r="B491" i="16" a="1"/>
  <c r="B491" i="16"/>
  <c r="C491" i="16" a="1"/>
  <c r="C491" i="16"/>
  <c r="D491" i="16" a="1"/>
  <c r="D491" i="16"/>
  <c r="E491" i="16" a="1"/>
  <c r="E491" i="16"/>
  <c r="F491" i="16" a="1"/>
  <c r="F491" i="16"/>
  <c r="G491" i="16" a="1"/>
  <c r="G491" i="16"/>
  <c r="H491" i="16" a="1"/>
  <c r="H491" i="16"/>
  <c r="I491" i="16" a="1"/>
  <c r="I491" i="16"/>
  <c r="J491" i="16" a="1"/>
  <c r="J491" i="16"/>
  <c r="B492" i="16" a="1"/>
  <c r="B492" i="16"/>
  <c r="C492" i="16" a="1"/>
  <c r="C492" i="16"/>
  <c r="D492" i="16" a="1"/>
  <c r="D492" i="16"/>
  <c r="E492" i="16" a="1"/>
  <c r="E492" i="16"/>
  <c r="F492" i="16" a="1"/>
  <c r="F492" i="16"/>
  <c r="G492" i="16" a="1"/>
  <c r="G492" i="16"/>
  <c r="H492" i="16" a="1"/>
  <c r="H492" i="16"/>
  <c r="I492" i="16" a="1"/>
  <c r="I492" i="16"/>
  <c r="J492" i="16" a="1"/>
  <c r="J492" i="16"/>
  <c r="B493" i="16" a="1"/>
  <c r="B493" i="16"/>
  <c r="C493" i="16" a="1"/>
  <c r="C493" i="16"/>
  <c r="D493" i="16" a="1"/>
  <c r="D493" i="16"/>
  <c r="E493" i="16" a="1"/>
  <c r="E493" i="16"/>
  <c r="F493" i="16" a="1"/>
  <c r="F493" i="16"/>
  <c r="G493" i="16" a="1"/>
  <c r="G493" i="16"/>
  <c r="H493" i="16" a="1"/>
  <c r="H493" i="16"/>
  <c r="I493" i="16" a="1"/>
  <c r="I493" i="16"/>
  <c r="J493" i="16" a="1"/>
  <c r="J493" i="16"/>
  <c r="B494" i="16" a="1"/>
  <c r="B494" i="16"/>
  <c r="C494" i="16" a="1"/>
  <c r="C494" i="16"/>
  <c r="D494" i="16" a="1"/>
  <c r="D494" i="16"/>
  <c r="E494" i="16" a="1"/>
  <c r="E494" i="16"/>
  <c r="F494" i="16" a="1"/>
  <c r="F494" i="16"/>
  <c r="G494" i="16" a="1"/>
  <c r="G494" i="16"/>
  <c r="H494" i="16" a="1"/>
  <c r="H494" i="16"/>
  <c r="I494" i="16" a="1"/>
  <c r="I494" i="16"/>
  <c r="J494" i="16" a="1"/>
  <c r="J494" i="16"/>
  <c r="B495" i="16" a="1"/>
  <c r="B495" i="16"/>
  <c r="C495" i="16" a="1"/>
  <c r="C495" i="16"/>
  <c r="D495" i="16" a="1"/>
  <c r="D495" i="16"/>
  <c r="E495" i="16" a="1"/>
  <c r="E495" i="16"/>
  <c r="F495" i="16" a="1"/>
  <c r="F495" i="16"/>
  <c r="G495" i="16" a="1"/>
  <c r="G495" i="16"/>
  <c r="H495" i="16" a="1"/>
  <c r="H495" i="16"/>
  <c r="I495" i="16" a="1"/>
  <c r="I495" i="16"/>
  <c r="J495" i="16" a="1"/>
  <c r="J495" i="16"/>
  <c r="B496" i="16" a="1"/>
  <c r="B496" i="16"/>
  <c r="C496" i="16" a="1"/>
  <c r="C496" i="16"/>
  <c r="D496" i="16" a="1"/>
  <c r="D496" i="16"/>
  <c r="E496" i="16" a="1"/>
  <c r="E496" i="16"/>
  <c r="F496" i="16" a="1"/>
  <c r="F496" i="16"/>
  <c r="G496" i="16" a="1"/>
  <c r="G496" i="16"/>
  <c r="H496" i="16" a="1"/>
  <c r="H496" i="16"/>
  <c r="I496" i="16" a="1"/>
  <c r="I496" i="16"/>
  <c r="J496" i="16" a="1"/>
  <c r="J496" i="16"/>
  <c r="B498" i="16" a="1"/>
  <c r="B498" i="16"/>
  <c r="C498" i="16" a="1"/>
  <c r="C498" i="16"/>
  <c r="D498" i="16" a="1"/>
  <c r="D498" i="16"/>
  <c r="E498" i="16" a="1"/>
  <c r="E498" i="16"/>
  <c r="F498" i="16" a="1"/>
  <c r="F498" i="16"/>
  <c r="G498" i="16" a="1"/>
  <c r="G498" i="16"/>
  <c r="H498" i="16" a="1"/>
  <c r="H498" i="16"/>
  <c r="I498" i="16" a="1"/>
  <c r="I498" i="16"/>
  <c r="J498" i="16" a="1"/>
  <c r="J498" i="16"/>
  <c r="B499" i="16" a="1"/>
  <c r="B499" i="16"/>
  <c r="C499" i="16" a="1"/>
  <c r="C499" i="16"/>
  <c r="D499" i="16" a="1"/>
  <c r="D499" i="16"/>
  <c r="E499" i="16" a="1"/>
  <c r="E499" i="16"/>
  <c r="F499" i="16" a="1"/>
  <c r="F499" i="16"/>
  <c r="G499" i="16" a="1"/>
  <c r="G499" i="16"/>
  <c r="H499" i="16" a="1"/>
  <c r="H499" i="16"/>
  <c r="I499" i="16" a="1"/>
  <c r="I499" i="16"/>
  <c r="J499" i="16" a="1"/>
  <c r="J499" i="16"/>
  <c r="B500" i="16" a="1"/>
  <c r="B500" i="16"/>
  <c r="C500" i="16" a="1"/>
  <c r="C500" i="16"/>
  <c r="D500" i="16" a="1"/>
  <c r="D500" i="16"/>
  <c r="E500" i="16" a="1"/>
  <c r="E500" i="16"/>
  <c r="F500" i="16" a="1"/>
  <c r="F500" i="16"/>
  <c r="G500" i="16" a="1"/>
  <c r="G500" i="16"/>
  <c r="H500" i="16" a="1"/>
  <c r="H500" i="16"/>
  <c r="I500" i="16" a="1"/>
  <c r="I500" i="16"/>
  <c r="J500" i="16" a="1"/>
  <c r="J500" i="16"/>
  <c r="B501" i="16" a="1"/>
  <c r="B501" i="16"/>
  <c r="C501" i="16" a="1"/>
  <c r="C501" i="16"/>
  <c r="D501" i="16" a="1"/>
  <c r="D501" i="16"/>
  <c r="E501" i="16" a="1"/>
  <c r="E501" i="16"/>
  <c r="F501" i="16" a="1"/>
  <c r="F501" i="16"/>
  <c r="G501" i="16" a="1"/>
  <c r="G501" i="16"/>
  <c r="H501" i="16" a="1"/>
  <c r="H501" i="16"/>
  <c r="I501" i="16" a="1"/>
  <c r="I501" i="16"/>
  <c r="J501" i="16" a="1"/>
  <c r="J501" i="16"/>
  <c r="B502" i="16" a="1"/>
  <c r="B502" i="16"/>
  <c r="C502" i="16" a="1"/>
  <c r="C502" i="16"/>
  <c r="D502" i="16" a="1"/>
  <c r="D502" i="16"/>
  <c r="E502" i="16" a="1"/>
  <c r="E502" i="16"/>
  <c r="F502" i="16" a="1"/>
  <c r="F502" i="16"/>
  <c r="G502" i="16" a="1"/>
  <c r="G502" i="16"/>
  <c r="H502" i="16" a="1"/>
  <c r="H502" i="16"/>
  <c r="I502" i="16" a="1"/>
  <c r="I502" i="16"/>
  <c r="J502" i="16" a="1"/>
  <c r="J502" i="16"/>
  <c r="B503" i="16" a="1"/>
  <c r="B503" i="16"/>
  <c r="C503" i="16" a="1"/>
  <c r="C503" i="16"/>
  <c r="D503" i="16" a="1"/>
  <c r="D503" i="16"/>
  <c r="E503" i="16" a="1"/>
  <c r="E503" i="16"/>
  <c r="F503" i="16" a="1"/>
  <c r="F503" i="16"/>
  <c r="G503" i="16" a="1"/>
  <c r="G503" i="16"/>
  <c r="H503" i="16" a="1"/>
  <c r="H503" i="16"/>
  <c r="I503" i="16" a="1"/>
  <c r="I503" i="16"/>
  <c r="J503" i="16" a="1"/>
  <c r="J503" i="16"/>
  <c r="B504" i="16" a="1"/>
  <c r="B504" i="16"/>
  <c r="C504" i="16" a="1"/>
  <c r="C504" i="16"/>
  <c r="D504" i="16" a="1"/>
  <c r="D504" i="16"/>
  <c r="E504" i="16" a="1"/>
  <c r="E504" i="16"/>
  <c r="F504" i="16" a="1"/>
  <c r="F504" i="16"/>
  <c r="G504" i="16" a="1"/>
  <c r="G504" i="16"/>
  <c r="H504" i="16" a="1"/>
  <c r="H504" i="16"/>
  <c r="I504" i="16" a="1"/>
  <c r="I504" i="16"/>
  <c r="J504" i="16" a="1"/>
  <c r="J504" i="16"/>
  <c r="B505" i="16" a="1"/>
  <c r="B505" i="16"/>
  <c r="C505" i="16" a="1"/>
  <c r="C505" i="16"/>
  <c r="D505" i="16" a="1"/>
  <c r="D505" i="16"/>
  <c r="E505" i="16" a="1"/>
  <c r="E505" i="16"/>
  <c r="F505" i="16" a="1"/>
  <c r="F505" i="16"/>
  <c r="G505" i="16" a="1"/>
  <c r="G505" i="16"/>
  <c r="H505" i="16" a="1"/>
  <c r="H505" i="16"/>
  <c r="I505" i="16" a="1"/>
  <c r="I505" i="16"/>
  <c r="J505" i="16" a="1"/>
  <c r="J505" i="16"/>
  <c r="B506" i="16" a="1"/>
  <c r="B506" i="16"/>
  <c r="C506" i="16" a="1"/>
  <c r="C506" i="16"/>
  <c r="D506" i="16" a="1"/>
  <c r="D506" i="16"/>
  <c r="E506" i="16" a="1"/>
  <c r="E506" i="16"/>
  <c r="F506" i="16" a="1"/>
  <c r="F506" i="16"/>
  <c r="G506" i="16" a="1"/>
  <c r="G506" i="16"/>
  <c r="H506" i="16" a="1"/>
  <c r="H506" i="16"/>
  <c r="I506" i="16" a="1"/>
  <c r="I506" i="16"/>
  <c r="J506" i="16" a="1"/>
  <c r="J506" i="16"/>
  <c r="B507" i="16" a="1"/>
  <c r="B507" i="16"/>
  <c r="C507" i="16" a="1"/>
  <c r="C507" i="16"/>
  <c r="D507" i="16" a="1"/>
  <c r="D507" i="16"/>
  <c r="E507" i="16" a="1"/>
  <c r="E507" i="16"/>
  <c r="F507" i="16" a="1"/>
  <c r="F507" i="16"/>
  <c r="G507" i="16" a="1"/>
  <c r="G507" i="16"/>
  <c r="H507" i="16" a="1"/>
  <c r="H507" i="16"/>
  <c r="I507" i="16" a="1"/>
  <c r="I507" i="16"/>
  <c r="J507" i="16" a="1"/>
  <c r="J507" i="16"/>
  <c r="B508" i="16" a="1"/>
  <c r="B508" i="16"/>
  <c r="C508" i="16" a="1"/>
  <c r="C508" i="16"/>
  <c r="D508" i="16" a="1"/>
  <c r="D508" i="16"/>
  <c r="E508" i="16" a="1"/>
  <c r="E508" i="16"/>
  <c r="F508" i="16" a="1"/>
  <c r="F508" i="16"/>
  <c r="G508" i="16" a="1"/>
  <c r="G508" i="16"/>
  <c r="H508" i="16" a="1"/>
  <c r="H508" i="16"/>
  <c r="I508" i="16" a="1"/>
  <c r="I508" i="16"/>
  <c r="J508" i="16" a="1"/>
  <c r="J508" i="16"/>
  <c r="B509" i="16" a="1"/>
  <c r="B509" i="16"/>
  <c r="C509" i="16" a="1"/>
  <c r="C509" i="16"/>
  <c r="D509" i="16" a="1"/>
  <c r="D509" i="16"/>
  <c r="E509" i="16" a="1"/>
  <c r="E509" i="16"/>
  <c r="F509" i="16" a="1"/>
  <c r="F509" i="16"/>
  <c r="G509" i="16" a="1"/>
  <c r="G509" i="16"/>
  <c r="H509" i="16" a="1"/>
  <c r="H509" i="16"/>
  <c r="I509" i="16" a="1"/>
  <c r="I509" i="16"/>
  <c r="J509" i="16" a="1"/>
  <c r="J509" i="16"/>
  <c r="B510" i="16" a="1"/>
  <c r="B510" i="16"/>
  <c r="C510" i="16" a="1"/>
  <c r="C510" i="16"/>
  <c r="D510" i="16" a="1"/>
  <c r="D510" i="16"/>
  <c r="E510" i="16" a="1"/>
  <c r="E510" i="16"/>
  <c r="F510" i="16" a="1"/>
  <c r="F510" i="16"/>
  <c r="G510" i="16" a="1"/>
  <c r="G510" i="16"/>
  <c r="H510" i="16" a="1"/>
  <c r="H510" i="16"/>
  <c r="I510" i="16" a="1"/>
  <c r="I510" i="16"/>
  <c r="J510" i="16" a="1"/>
  <c r="J510" i="16"/>
  <c r="B511" i="16" a="1"/>
  <c r="B511" i="16"/>
  <c r="C511" i="16" a="1"/>
  <c r="C511" i="16"/>
  <c r="D511" i="16" a="1"/>
  <c r="D511" i="16"/>
  <c r="E511" i="16" a="1"/>
  <c r="E511" i="16"/>
  <c r="F511" i="16" a="1"/>
  <c r="F511" i="16"/>
  <c r="G511" i="16" a="1"/>
  <c r="G511" i="16"/>
  <c r="H511" i="16" a="1"/>
  <c r="H511" i="16"/>
  <c r="I511" i="16" a="1"/>
  <c r="I511" i="16"/>
  <c r="J511" i="16" a="1"/>
  <c r="J511" i="16"/>
  <c r="B512" i="16" a="1"/>
  <c r="B512" i="16"/>
  <c r="C512" i="16" a="1"/>
  <c r="C512" i="16"/>
  <c r="D512" i="16" a="1"/>
  <c r="D512" i="16"/>
  <c r="E512" i="16" a="1"/>
  <c r="E512" i="16"/>
  <c r="F512" i="16" a="1"/>
  <c r="F512" i="16"/>
  <c r="G512" i="16" a="1"/>
  <c r="G512" i="16"/>
  <c r="H512" i="16" a="1"/>
  <c r="H512" i="16"/>
  <c r="I512" i="16" a="1"/>
  <c r="I512" i="16"/>
  <c r="J512" i="16" a="1"/>
  <c r="J512" i="16"/>
  <c r="B513" i="16" a="1"/>
  <c r="B513" i="16"/>
  <c r="C513" i="16" a="1"/>
  <c r="C513" i="16"/>
  <c r="D513" i="16" a="1"/>
  <c r="D513" i="16"/>
  <c r="E513" i="16" a="1"/>
  <c r="E513" i="16"/>
  <c r="F513" i="16" a="1"/>
  <c r="F513" i="16"/>
  <c r="G513" i="16" a="1"/>
  <c r="G513" i="16"/>
  <c r="H513" i="16" a="1"/>
  <c r="H513" i="16"/>
  <c r="I513" i="16" a="1"/>
  <c r="I513" i="16"/>
  <c r="J513" i="16" a="1"/>
  <c r="J513" i="16"/>
  <c r="B514" i="16" a="1"/>
  <c r="B514" i="16"/>
  <c r="C514" i="16" a="1"/>
  <c r="C514" i="16"/>
  <c r="D514" i="16" a="1"/>
  <c r="D514" i="16"/>
  <c r="E514" i="16" a="1"/>
  <c r="E514" i="16"/>
  <c r="F514" i="16" a="1"/>
  <c r="F514" i="16"/>
  <c r="G514" i="16" a="1"/>
  <c r="G514" i="16"/>
  <c r="H514" i="16" a="1"/>
  <c r="H514" i="16"/>
  <c r="I514" i="16" a="1"/>
  <c r="I514" i="16"/>
  <c r="J514" i="16" a="1"/>
  <c r="J514" i="16"/>
  <c r="B515" i="16" a="1"/>
  <c r="B515" i="16"/>
  <c r="C515" i="16" a="1"/>
  <c r="C515" i="16"/>
  <c r="D515" i="16" a="1"/>
  <c r="D515" i="16"/>
  <c r="E515" i="16" a="1"/>
  <c r="E515" i="16"/>
  <c r="F515" i="16" a="1"/>
  <c r="F515" i="16"/>
  <c r="G515" i="16" a="1"/>
  <c r="G515" i="16"/>
  <c r="H515" i="16" a="1"/>
  <c r="H515" i="16"/>
  <c r="I515" i="16" a="1"/>
  <c r="I515" i="16"/>
  <c r="J515" i="16" a="1"/>
  <c r="J515" i="16"/>
  <c r="B517" i="16" a="1"/>
  <c r="B517" i="16"/>
  <c r="C517" i="16" a="1"/>
  <c r="C517" i="16"/>
  <c r="D517" i="16" a="1"/>
  <c r="D517" i="16"/>
  <c r="E517" i="16" a="1"/>
  <c r="E517" i="16"/>
  <c r="F517" i="16" a="1"/>
  <c r="F517" i="16"/>
  <c r="G517" i="16" a="1"/>
  <c r="G517" i="16"/>
  <c r="H517" i="16" a="1"/>
  <c r="H517" i="16"/>
  <c r="I517" i="16" a="1"/>
  <c r="I517" i="16"/>
  <c r="J517" i="16" a="1"/>
  <c r="J517" i="16"/>
  <c r="B518" i="16" a="1"/>
  <c r="B518" i="16"/>
  <c r="C518" i="16" a="1"/>
  <c r="C518" i="16"/>
  <c r="D518" i="16" a="1"/>
  <c r="D518" i="16"/>
  <c r="E518" i="16" a="1"/>
  <c r="E518" i="16"/>
  <c r="F518" i="16" a="1"/>
  <c r="F518" i="16"/>
  <c r="G518" i="16" a="1"/>
  <c r="G518" i="16"/>
  <c r="H518" i="16" a="1"/>
  <c r="H518" i="16"/>
  <c r="I518" i="16" a="1"/>
  <c r="I518" i="16"/>
  <c r="J518" i="16" a="1"/>
  <c r="J518" i="16"/>
  <c r="B520" i="16" a="1"/>
  <c r="B520" i="16"/>
  <c r="C520" i="16" a="1"/>
  <c r="C520" i="16"/>
  <c r="D520" i="16" a="1"/>
  <c r="D520" i="16"/>
  <c r="E520" i="16" a="1"/>
  <c r="E520" i="16"/>
  <c r="F520" i="16" a="1"/>
  <c r="F520" i="16"/>
  <c r="G520" i="16" a="1"/>
  <c r="G520" i="16"/>
  <c r="H520" i="16" a="1"/>
  <c r="H520" i="16"/>
  <c r="I520" i="16" a="1"/>
  <c r="I520" i="16"/>
  <c r="J520" i="16" a="1"/>
  <c r="J520" i="16"/>
  <c r="B521" i="16" a="1"/>
  <c r="B521" i="16"/>
  <c r="C521" i="16" a="1"/>
  <c r="C521" i="16"/>
  <c r="D521" i="16" a="1"/>
  <c r="D521" i="16"/>
  <c r="E521" i="16" a="1"/>
  <c r="E521" i="16"/>
  <c r="F521" i="16" a="1"/>
  <c r="F521" i="16"/>
  <c r="G521" i="16" a="1"/>
  <c r="G521" i="16"/>
  <c r="H521" i="16" a="1"/>
  <c r="H521" i="16"/>
  <c r="I521" i="16" a="1"/>
  <c r="I521" i="16"/>
  <c r="J521" i="16" a="1"/>
  <c r="J521" i="16"/>
  <c r="B522" i="16" a="1"/>
  <c r="B522" i="16"/>
  <c r="C522" i="16" a="1"/>
  <c r="C522" i="16"/>
  <c r="D522" i="16" a="1"/>
  <c r="D522" i="16"/>
  <c r="E522" i="16" a="1"/>
  <c r="E522" i="16"/>
  <c r="F522" i="16" a="1"/>
  <c r="F522" i="16"/>
  <c r="G522" i="16" a="1"/>
  <c r="G522" i="16"/>
  <c r="H522" i="16" a="1"/>
  <c r="H522" i="16"/>
  <c r="I522" i="16" a="1"/>
  <c r="I522" i="16"/>
  <c r="J522" i="16" a="1"/>
  <c r="J522" i="16"/>
  <c r="B523" i="16" a="1"/>
  <c r="B523" i="16"/>
  <c r="C523" i="16" a="1"/>
  <c r="C523" i="16"/>
  <c r="D523" i="16" a="1"/>
  <c r="D523" i="16"/>
  <c r="E523" i="16" a="1"/>
  <c r="E523" i="16"/>
  <c r="F523" i="16" a="1"/>
  <c r="F523" i="16"/>
  <c r="G523" i="16" a="1"/>
  <c r="G523" i="16"/>
  <c r="H523" i="16" a="1"/>
  <c r="H523" i="16"/>
  <c r="I523" i="16" a="1"/>
  <c r="I523" i="16"/>
  <c r="J523" i="16" a="1"/>
  <c r="J523" i="16"/>
  <c r="B524" i="16" a="1"/>
  <c r="B524" i="16"/>
  <c r="C524" i="16" a="1"/>
  <c r="C524" i="16"/>
  <c r="D524" i="16" a="1"/>
  <c r="D524" i="16"/>
  <c r="E524" i="16" a="1"/>
  <c r="E524" i="16"/>
  <c r="F524" i="16" a="1"/>
  <c r="F524" i="16"/>
  <c r="G524" i="16" a="1"/>
  <c r="G524" i="16"/>
  <c r="H524" i="16" a="1"/>
  <c r="H524" i="16"/>
  <c r="I524" i="16" a="1"/>
  <c r="I524" i="16"/>
  <c r="J524" i="16" a="1"/>
  <c r="J524" i="16"/>
  <c r="B525" i="16" a="1"/>
  <c r="B525" i="16"/>
  <c r="C525" i="16" a="1"/>
  <c r="C525" i="16"/>
  <c r="D525" i="16" a="1"/>
  <c r="D525" i="16"/>
  <c r="E525" i="16" a="1"/>
  <c r="E525" i="16"/>
  <c r="F525" i="16" a="1"/>
  <c r="F525" i="16"/>
  <c r="G525" i="16" a="1"/>
  <c r="G525" i="16"/>
  <c r="H525" i="16" a="1"/>
  <c r="H525" i="16"/>
  <c r="I525" i="16" a="1"/>
  <c r="I525" i="16"/>
  <c r="J525" i="16" a="1"/>
  <c r="J525" i="16"/>
  <c r="B526" i="16" a="1"/>
  <c r="B526" i="16"/>
  <c r="C526" i="16" a="1"/>
  <c r="C526" i="16"/>
  <c r="D526" i="16" a="1"/>
  <c r="D526" i="16"/>
  <c r="E526" i="16" a="1"/>
  <c r="E526" i="16"/>
  <c r="F526" i="16" a="1"/>
  <c r="F526" i="16"/>
  <c r="G526" i="16" a="1"/>
  <c r="G526" i="16"/>
  <c r="H526" i="16" a="1"/>
  <c r="H526" i="16"/>
  <c r="I526" i="16" a="1"/>
  <c r="I526" i="16"/>
  <c r="J526" i="16" a="1"/>
  <c r="J526" i="16"/>
  <c r="B528" i="16" a="1"/>
  <c r="B528" i="16"/>
  <c r="C528" i="16" a="1"/>
  <c r="C528" i="16"/>
  <c r="D528" i="16" a="1"/>
  <c r="D528" i="16"/>
  <c r="E528" i="16" a="1"/>
  <c r="E528" i="16"/>
  <c r="F528" i="16" a="1"/>
  <c r="F528" i="16"/>
  <c r="G528" i="16" a="1"/>
  <c r="G528" i="16"/>
  <c r="H528" i="16" a="1"/>
  <c r="H528" i="16"/>
  <c r="I528" i="16" a="1"/>
  <c r="I528" i="16"/>
  <c r="J528" i="16" a="1"/>
  <c r="J528" i="16"/>
  <c r="B529" i="16" a="1"/>
  <c r="B529" i="16"/>
  <c r="C529" i="16" a="1"/>
  <c r="C529" i="16"/>
  <c r="D529" i="16" a="1"/>
  <c r="D529" i="16"/>
  <c r="E529" i="16" a="1"/>
  <c r="E529" i="16"/>
  <c r="F529" i="16" a="1"/>
  <c r="F529" i="16"/>
  <c r="G529" i="16" a="1"/>
  <c r="G529" i="16"/>
  <c r="H529" i="16" a="1"/>
  <c r="H529" i="16"/>
  <c r="I529" i="16" a="1"/>
  <c r="I529" i="16"/>
  <c r="J529" i="16" a="1"/>
  <c r="J529" i="16"/>
  <c r="B530" i="16" a="1"/>
  <c r="B530" i="16"/>
  <c r="C530" i="16" a="1"/>
  <c r="C530" i="16"/>
  <c r="D530" i="16" a="1"/>
  <c r="D530" i="16"/>
  <c r="E530" i="16" a="1"/>
  <c r="E530" i="16"/>
  <c r="F530" i="16" a="1"/>
  <c r="F530" i="16"/>
  <c r="G530" i="16" a="1"/>
  <c r="G530" i="16"/>
  <c r="H530" i="16" a="1"/>
  <c r="H530" i="16"/>
  <c r="I530" i="16" a="1"/>
  <c r="I530" i="16"/>
  <c r="J530" i="16" a="1"/>
  <c r="J530" i="16"/>
  <c r="B531" i="16" a="1"/>
  <c r="B531" i="16"/>
  <c r="C531" i="16" a="1"/>
  <c r="C531" i="16"/>
  <c r="D531" i="16" a="1"/>
  <c r="D531" i="16"/>
  <c r="E531" i="16" a="1"/>
  <c r="E531" i="16"/>
  <c r="F531" i="16" a="1"/>
  <c r="F531" i="16"/>
  <c r="G531" i="16" a="1"/>
  <c r="G531" i="16"/>
  <c r="H531" i="16" a="1"/>
  <c r="H531" i="16"/>
  <c r="I531" i="16" a="1"/>
  <c r="I531" i="16"/>
  <c r="J531" i="16" a="1"/>
  <c r="J531" i="16"/>
  <c r="B532" i="16" a="1"/>
  <c r="B532" i="16"/>
  <c r="C532" i="16" a="1"/>
  <c r="C532" i="16"/>
  <c r="D532" i="16" a="1"/>
  <c r="D532" i="16"/>
  <c r="E532" i="16" a="1"/>
  <c r="E532" i="16"/>
  <c r="F532" i="16" a="1"/>
  <c r="F532" i="16"/>
  <c r="G532" i="16" a="1"/>
  <c r="G532" i="16"/>
  <c r="H532" i="16" a="1"/>
  <c r="H532" i="16"/>
  <c r="I532" i="16" a="1"/>
  <c r="I532" i="16"/>
  <c r="J532" i="16" a="1"/>
  <c r="J532" i="16"/>
  <c r="B533" i="16" a="1"/>
  <c r="B533" i="16"/>
  <c r="C533" i="16" a="1"/>
  <c r="C533" i="16"/>
  <c r="D533" i="16" a="1"/>
  <c r="D533" i="16"/>
  <c r="E533" i="16" a="1"/>
  <c r="E533" i="16"/>
  <c r="F533" i="16" a="1"/>
  <c r="F533" i="16"/>
  <c r="G533" i="16" a="1"/>
  <c r="G533" i="16"/>
  <c r="H533" i="16" a="1"/>
  <c r="H533" i="16"/>
  <c r="I533" i="16" a="1"/>
  <c r="I533" i="16"/>
  <c r="J533" i="16" a="1"/>
  <c r="J533" i="16"/>
  <c r="B534" i="16" a="1"/>
  <c r="B534" i="16"/>
  <c r="C534" i="16" a="1"/>
  <c r="C534" i="16"/>
  <c r="D534" i="16" a="1"/>
  <c r="D534" i="16"/>
  <c r="E534" i="16" a="1"/>
  <c r="E534" i="16"/>
  <c r="F534" i="16" a="1"/>
  <c r="F534" i="16"/>
  <c r="G534" i="16" a="1"/>
  <c r="G534" i="16"/>
  <c r="H534" i="16" a="1"/>
  <c r="H534" i="16"/>
  <c r="I534" i="16" a="1"/>
  <c r="I534" i="16"/>
  <c r="J534" i="16" a="1"/>
  <c r="J534" i="16"/>
  <c r="B535" i="16" a="1"/>
  <c r="B535" i="16"/>
  <c r="C535" i="16" a="1"/>
  <c r="C535" i="16"/>
  <c r="D535" i="16" a="1"/>
  <c r="D535" i="16"/>
  <c r="E535" i="16" a="1"/>
  <c r="E535" i="16"/>
  <c r="F535" i="16" a="1"/>
  <c r="F535" i="16"/>
  <c r="G535" i="16" a="1"/>
  <c r="G535" i="16"/>
  <c r="H535" i="16" a="1"/>
  <c r="H535" i="16"/>
  <c r="I535" i="16" a="1"/>
  <c r="I535" i="16"/>
  <c r="J535" i="16" a="1"/>
  <c r="J535" i="16"/>
  <c r="B536" i="16" a="1"/>
  <c r="B536" i="16"/>
  <c r="C536" i="16" a="1"/>
  <c r="C536" i="16"/>
  <c r="D536" i="16" a="1"/>
  <c r="D536" i="16"/>
  <c r="E536" i="16" a="1"/>
  <c r="E536" i="16"/>
  <c r="F536" i="16" a="1"/>
  <c r="F536" i="16"/>
  <c r="G536" i="16" a="1"/>
  <c r="G536" i="16"/>
  <c r="H536" i="16" a="1"/>
  <c r="H536" i="16"/>
  <c r="I536" i="16" a="1"/>
  <c r="I536" i="16"/>
  <c r="J536" i="16" a="1"/>
  <c r="J536" i="16"/>
  <c r="B537" i="16" a="1"/>
  <c r="B537" i="16"/>
  <c r="C537" i="16" a="1"/>
  <c r="C537" i="16"/>
  <c r="D537" i="16" a="1"/>
  <c r="D537" i="16"/>
  <c r="E537" i="16" a="1"/>
  <c r="E537" i="16"/>
  <c r="F537" i="16" a="1"/>
  <c r="F537" i="16"/>
  <c r="G537" i="16" a="1"/>
  <c r="G537" i="16"/>
  <c r="H537" i="16" a="1"/>
  <c r="H537" i="16"/>
  <c r="I537" i="16" a="1"/>
  <c r="I537" i="16"/>
  <c r="J537" i="16" a="1"/>
  <c r="J537" i="16"/>
  <c r="B538" i="16" a="1"/>
  <c r="B538" i="16"/>
  <c r="C538" i="16" a="1"/>
  <c r="C538" i="16"/>
  <c r="D538" i="16" a="1"/>
  <c r="D538" i="16"/>
  <c r="E538" i="16" a="1"/>
  <c r="E538" i="16"/>
  <c r="F538" i="16" a="1"/>
  <c r="F538" i="16"/>
  <c r="G538" i="16" a="1"/>
  <c r="G538" i="16"/>
  <c r="H538" i="16" a="1"/>
  <c r="H538" i="16"/>
  <c r="I538" i="16" a="1"/>
  <c r="I538" i="16"/>
  <c r="J538" i="16" a="1"/>
  <c r="J538" i="16"/>
  <c r="B539" i="16" a="1"/>
  <c r="B539" i="16"/>
  <c r="C539" i="16" a="1"/>
  <c r="C539" i="16"/>
  <c r="D539" i="16" a="1"/>
  <c r="D539" i="16"/>
  <c r="E539" i="16" a="1"/>
  <c r="E539" i="16"/>
  <c r="F539" i="16" a="1"/>
  <c r="F539" i="16"/>
  <c r="G539" i="16" a="1"/>
  <c r="G539" i="16"/>
  <c r="H539" i="16" a="1"/>
  <c r="H539" i="16"/>
  <c r="I539" i="16" a="1"/>
  <c r="I539" i="16"/>
  <c r="J539" i="16" a="1"/>
  <c r="J539" i="16"/>
  <c r="B540" i="16" a="1"/>
  <c r="B540" i="16"/>
  <c r="C540" i="16" a="1"/>
  <c r="C540" i="16"/>
  <c r="D540" i="16" a="1"/>
  <c r="D540" i="16"/>
  <c r="E540" i="16" a="1"/>
  <c r="E540" i="16"/>
  <c r="F540" i="16" a="1"/>
  <c r="F540" i="16"/>
  <c r="G540" i="16" a="1"/>
  <c r="G540" i="16"/>
  <c r="H540" i="16" a="1"/>
  <c r="H540" i="16"/>
  <c r="I540" i="16" a="1"/>
  <c r="I540" i="16"/>
  <c r="J540" i="16" a="1"/>
  <c r="J540" i="16"/>
  <c r="B541" i="16" a="1"/>
  <c r="B541" i="16"/>
  <c r="C541" i="16" a="1"/>
  <c r="C541" i="16"/>
  <c r="D541" i="16" a="1"/>
  <c r="D541" i="16"/>
  <c r="E541" i="16" a="1"/>
  <c r="E541" i="16"/>
  <c r="F541" i="16" a="1"/>
  <c r="F541" i="16"/>
  <c r="G541" i="16" a="1"/>
  <c r="G541" i="16"/>
  <c r="H541" i="16" a="1"/>
  <c r="H541" i="16"/>
  <c r="I541" i="16" a="1"/>
  <c r="I541" i="16"/>
  <c r="J541" i="16" a="1"/>
  <c r="J541" i="16"/>
  <c r="B542" i="16" a="1"/>
  <c r="B542" i="16"/>
  <c r="C542" i="16" a="1"/>
  <c r="C542" i="16"/>
  <c r="D542" i="16" a="1"/>
  <c r="D542" i="16"/>
  <c r="E542" i="16" a="1"/>
  <c r="E542" i="16"/>
  <c r="F542" i="16" a="1"/>
  <c r="F542" i="16"/>
  <c r="G542" i="16" a="1"/>
  <c r="G542" i="16"/>
  <c r="H542" i="16" a="1"/>
  <c r="H542" i="16"/>
  <c r="I542" i="16" a="1"/>
  <c r="I542" i="16"/>
  <c r="J542" i="16" a="1"/>
  <c r="J542" i="16"/>
  <c r="B543" i="16" a="1"/>
  <c r="B543" i="16"/>
  <c r="C543" i="16" a="1"/>
  <c r="C543" i="16"/>
  <c r="D543" i="16" a="1"/>
  <c r="D543" i="16"/>
  <c r="E543" i="16" a="1"/>
  <c r="E543" i="16"/>
  <c r="F543" i="16" a="1"/>
  <c r="F543" i="16"/>
  <c r="G543" i="16" a="1"/>
  <c r="G543" i="16"/>
  <c r="H543" i="16" a="1"/>
  <c r="H543" i="16"/>
  <c r="I543" i="16" a="1"/>
  <c r="I543" i="16"/>
  <c r="J543" i="16" a="1"/>
  <c r="J543" i="16"/>
  <c r="B544" i="16" a="1"/>
  <c r="B544" i="16"/>
  <c r="C544" i="16" a="1"/>
  <c r="C544" i="16"/>
  <c r="D544" i="16" a="1"/>
  <c r="D544" i="16"/>
  <c r="E544" i="16" a="1"/>
  <c r="E544" i="16"/>
  <c r="F544" i="16" a="1"/>
  <c r="F544" i="16"/>
  <c r="G544" i="16" a="1"/>
  <c r="G544" i="16"/>
  <c r="H544" i="16" a="1"/>
  <c r="H544" i="16"/>
  <c r="I544" i="16" a="1"/>
  <c r="I544" i="16"/>
  <c r="J544" i="16" a="1"/>
  <c r="J544" i="16"/>
  <c r="B545" i="16" a="1"/>
  <c r="B545" i="16"/>
  <c r="C545" i="16" a="1"/>
  <c r="C545" i="16"/>
  <c r="D545" i="16" a="1"/>
  <c r="D545" i="16"/>
  <c r="E545" i="16" a="1"/>
  <c r="E545" i="16"/>
  <c r="F545" i="16" a="1"/>
  <c r="F545" i="16"/>
  <c r="G545" i="16" a="1"/>
  <c r="G545" i="16"/>
  <c r="H545" i="16" a="1"/>
  <c r="H545" i="16"/>
  <c r="I545" i="16" a="1"/>
  <c r="I545" i="16"/>
  <c r="J545" i="16" a="1"/>
  <c r="J545" i="16"/>
  <c r="B546" i="16" a="1"/>
  <c r="B546" i="16"/>
  <c r="C546" i="16" a="1"/>
  <c r="C546" i="16"/>
  <c r="D546" i="16" a="1"/>
  <c r="D546" i="16"/>
  <c r="E546" i="16" a="1"/>
  <c r="E546" i="16"/>
  <c r="F546" i="16" a="1"/>
  <c r="F546" i="16"/>
  <c r="G546" i="16" a="1"/>
  <c r="G546" i="16"/>
  <c r="H546" i="16" a="1"/>
  <c r="H546" i="16"/>
  <c r="I546" i="16" a="1"/>
  <c r="I546" i="16"/>
  <c r="J546" i="16" a="1"/>
  <c r="J546" i="16"/>
  <c r="B547" i="16" a="1"/>
  <c r="B547" i="16"/>
  <c r="C547" i="16" a="1"/>
  <c r="C547" i="16"/>
  <c r="D547" i="16" a="1"/>
  <c r="D547" i="16"/>
  <c r="E547" i="16" a="1"/>
  <c r="E547" i="16"/>
  <c r="F547" i="16" a="1"/>
  <c r="F547" i="16"/>
  <c r="G547" i="16" a="1"/>
  <c r="G547" i="16"/>
  <c r="H547" i="16" a="1"/>
  <c r="H547" i="16"/>
  <c r="I547" i="16" a="1"/>
  <c r="I547" i="16"/>
  <c r="J547" i="16" a="1"/>
  <c r="J547" i="16"/>
  <c r="B548" i="16" a="1"/>
  <c r="B548" i="16"/>
  <c r="C548" i="16" a="1"/>
  <c r="C548" i="16"/>
  <c r="D548" i="16" a="1"/>
  <c r="D548" i="16"/>
  <c r="E548" i="16" a="1"/>
  <c r="E548" i="16"/>
  <c r="F548" i="16" a="1"/>
  <c r="F548" i="16"/>
  <c r="G548" i="16" a="1"/>
  <c r="G548" i="16"/>
  <c r="H548" i="16" a="1"/>
  <c r="H548" i="16"/>
  <c r="I548" i="16" a="1"/>
  <c r="I548" i="16"/>
  <c r="J548" i="16" a="1"/>
  <c r="J548" i="16"/>
  <c r="B549" i="16" a="1"/>
  <c r="B549" i="16"/>
  <c r="C549" i="16" a="1"/>
  <c r="C549" i="16"/>
  <c r="D549" i="16" a="1"/>
  <c r="D549" i="16"/>
  <c r="E549" i="16" a="1"/>
  <c r="E549" i="16"/>
  <c r="F549" i="16" a="1"/>
  <c r="F549" i="16"/>
  <c r="G549" i="16" a="1"/>
  <c r="G549" i="16"/>
  <c r="H549" i="16" a="1"/>
  <c r="H549" i="16"/>
  <c r="I549" i="16" a="1"/>
  <c r="I549" i="16"/>
  <c r="J549" i="16" a="1"/>
  <c r="J549" i="16"/>
  <c r="B550" i="16" a="1"/>
  <c r="B550" i="16"/>
  <c r="C550" i="16" a="1"/>
  <c r="C550" i="16"/>
  <c r="D550" i="16" a="1"/>
  <c r="D550" i="16"/>
  <c r="E550" i="16" a="1"/>
  <c r="E550" i="16"/>
  <c r="F550" i="16" a="1"/>
  <c r="F550" i="16"/>
  <c r="G550" i="16" a="1"/>
  <c r="G550" i="16"/>
  <c r="H550" i="16" a="1"/>
  <c r="H550" i="16"/>
  <c r="I550" i="16" a="1"/>
  <c r="I550" i="16"/>
  <c r="J550" i="16" a="1"/>
  <c r="J550" i="16"/>
  <c r="B551" i="16" a="1"/>
  <c r="B551" i="16"/>
  <c r="C551" i="16" a="1"/>
  <c r="C551" i="16"/>
  <c r="D551" i="16" a="1"/>
  <c r="D551" i="16"/>
  <c r="E551" i="16" a="1"/>
  <c r="E551" i="16"/>
  <c r="F551" i="16" a="1"/>
  <c r="F551" i="16"/>
  <c r="G551" i="16" a="1"/>
  <c r="G551" i="16"/>
  <c r="H551" i="16" a="1"/>
  <c r="H551" i="16"/>
  <c r="I551" i="16" a="1"/>
  <c r="I551" i="16"/>
  <c r="J551" i="16" a="1"/>
  <c r="J551" i="16"/>
  <c r="B552" i="16" a="1"/>
  <c r="B552" i="16"/>
  <c r="C552" i="16" a="1"/>
  <c r="C552" i="16"/>
  <c r="D552" i="16" a="1"/>
  <c r="D552" i="16"/>
  <c r="E552" i="16" a="1"/>
  <c r="E552" i="16"/>
  <c r="F552" i="16" a="1"/>
  <c r="F552" i="16"/>
  <c r="G552" i="16" a="1"/>
  <c r="G552" i="16"/>
  <c r="H552" i="16" a="1"/>
  <c r="H552" i="16"/>
  <c r="I552" i="16" a="1"/>
  <c r="I552" i="16"/>
  <c r="J552" i="16" a="1"/>
  <c r="J552" i="16"/>
  <c r="B553" i="16" a="1"/>
  <c r="B553" i="16"/>
  <c r="C553" i="16" a="1"/>
  <c r="C553" i="16"/>
  <c r="D553" i="16" a="1"/>
  <c r="D553" i="16"/>
  <c r="E553" i="16" a="1"/>
  <c r="E553" i="16"/>
  <c r="F553" i="16" a="1"/>
  <c r="F553" i="16"/>
  <c r="G553" i="16" a="1"/>
  <c r="G553" i="16"/>
  <c r="H553" i="16" a="1"/>
  <c r="H553" i="16"/>
  <c r="I553" i="16" a="1"/>
  <c r="I553" i="16"/>
  <c r="J553" i="16" a="1"/>
  <c r="J553" i="16"/>
  <c r="B554" i="16" a="1"/>
  <c r="B554" i="16"/>
  <c r="C554" i="16" a="1"/>
  <c r="C554" i="16"/>
  <c r="D554" i="16" a="1"/>
  <c r="D554" i="16"/>
  <c r="E554" i="16" a="1"/>
  <c r="E554" i="16"/>
  <c r="F554" i="16" a="1"/>
  <c r="F554" i="16"/>
  <c r="G554" i="16" a="1"/>
  <c r="G554" i="16"/>
  <c r="H554" i="16" a="1"/>
  <c r="H554" i="16"/>
  <c r="I554" i="16" a="1"/>
  <c r="I554" i="16"/>
  <c r="J554" i="16" a="1"/>
  <c r="J554" i="16"/>
  <c r="B555" i="16" a="1"/>
  <c r="B555" i="16"/>
  <c r="C555" i="16" a="1"/>
  <c r="C555" i="16"/>
  <c r="D555" i="16" a="1"/>
  <c r="D555" i="16"/>
  <c r="E555" i="16" a="1"/>
  <c r="E555" i="16"/>
  <c r="F555" i="16" a="1"/>
  <c r="F555" i="16"/>
  <c r="G555" i="16" a="1"/>
  <c r="G555" i="16"/>
  <c r="H555" i="16" a="1"/>
  <c r="H555" i="16"/>
  <c r="I555" i="16" a="1"/>
  <c r="I555" i="16"/>
  <c r="J555" i="16" a="1"/>
  <c r="J555" i="16"/>
  <c r="B556" i="16" a="1"/>
  <c r="B556" i="16"/>
  <c r="C556" i="16" a="1"/>
  <c r="C556" i="16"/>
  <c r="D556" i="16" a="1"/>
  <c r="D556" i="16"/>
  <c r="E556" i="16" a="1"/>
  <c r="E556" i="16"/>
  <c r="F556" i="16" a="1"/>
  <c r="F556" i="16"/>
  <c r="G556" i="16" a="1"/>
  <c r="G556" i="16"/>
  <c r="H556" i="16" a="1"/>
  <c r="H556" i="16"/>
  <c r="I556" i="16" a="1"/>
  <c r="I556" i="16"/>
  <c r="J556" i="16" a="1"/>
  <c r="J556" i="16"/>
  <c r="B557" i="16" a="1"/>
  <c r="B557" i="16"/>
  <c r="C557" i="16" a="1"/>
  <c r="C557" i="16"/>
  <c r="D557" i="16" a="1"/>
  <c r="D557" i="16"/>
  <c r="E557" i="16" a="1"/>
  <c r="E557" i="16"/>
  <c r="F557" i="16" a="1"/>
  <c r="F557" i="16"/>
  <c r="G557" i="16" a="1"/>
  <c r="G557" i="16"/>
  <c r="H557" i="16" a="1"/>
  <c r="H557" i="16"/>
  <c r="I557" i="16" a="1"/>
  <c r="I557" i="16"/>
  <c r="J557" i="16" a="1"/>
  <c r="J557" i="16"/>
  <c r="B558" i="16" a="1"/>
  <c r="B558" i="16"/>
  <c r="C558" i="16" a="1"/>
  <c r="C558" i="16"/>
  <c r="D558" i="16" a="1"/>
  <c r="D558" i="16"/>
  <c r="E558" i="16" a="1"/>
  <c r="E558" i="16"/>
  <c r="F558" i="16" a="1"/>
  <c r="F558" i="16"/>
  <c r="G558" i="16" a="1"/>
  <c r="G558" i="16"/>
  <c r="H558" i="16" a="1"/>
  <c r="H558" i="16"/>
  <c r="I558" i="16" a="1"/>
  <c r="I558" i="16"/>
  <c r="J558" i="16" a="1"/>
  <c r="J558" i="16"/>
  <c r="B559" i="16" a="1"/>
  <c r="B559" i="16"/>
  <c r="C559" i="16" a="1"/>
  <c r="C559" i="16"/>
  <c r="D559" i="16" a="1"/>
  <c r="D559" i="16"/>
  <c r="E559" i="16" a="1"/>
  <c r="E559" i="16"/>
  <c r="F559" i="16" a="1"/>
  <c r="F559" i="16"/>
  <c r="G559" i="16" a="1"/>
  <c r="G559" i="16"/>
  <c r="H559" i="16" a="1"/>
  <c r="H559" i="16"/>
  <c r="I559" i="16" a="1"/>
  <c r="I559" i="16"/>
  <c r="J559" i="16" a="1"/>
  <c r="J559" i="16"/>
  <c r="B560" i="16" a="1"/>
  <c r="B560" i="16"/>
  <c r="C560" i="16" a="1"/>
  <c r="C560" i="16"/>
  <c r="D560" i="16" a="1"/>
  <c r="D560" i="16"/>
  <c r="E560" i="16" a="1"/>
  <c r="E560" i="16"/>
  <c r="F560" i="16" a="1"/>
  <c r="F560" i="16"/>
  <c r="G560" i="16" a="1"/>
  <c r="G560" i="16"/>
  <c r="H560" i="16" a="1"/>
  <c r="H560" i="16"/>
  <c r="I560" i="16" a="1"/>
  <c r="I560" i="16"/>
  <c r="J560" i="16" a="1"/>
  <c r="J560" i="16"/>
  <c r="B561" i="16" a="1"/>
  <c r="B561" i="16"/>
  <c r="C561" i="16" a="1"/>
  <c r="C561" i="16"/>
  <c r="D561" i="16" a="1"/>
  <c r="D561" i="16"/>
  <c r="E561" i="16" a="1"/>
  <c r="E561" i="16"/>
  <c r="F561" i="16" a="1"/>
  <c r="F561" i="16"/>
  <c r="G561" i="16" a="1"/>
  <c r="G561" i="16"/>
  <c r="H561" i="16" a="1"/>
  <c r="H561" i="16"/>
  <c r="I561" i="16" a="1"/>
  <c r="I561" i="16"/>
  <c r="J561" i="16" a="1"/>
  <c r="J561" i="16"/>
  <c r="B562" i="16" a="1"/>
  <c r="B562" i="16"/>
  <c r="C562" i="16" a="1"/>
  <c r="C562" i="16"/>
  <c r="D562" i="16" a="1"/>
  <c r="D562" i="16"/>
  <c r="E562" i="16" a="1"/>
  <c r="E562" i="16"/>
  <c r="F562" i="16" a="1"/>
  <c r="F562" i="16"/>
  <c r="G562" i="16" a="1"/>
  <c r="G562" i="16"/>
  <c r="H562" i="16" a="1"/>
  <c r="H562" i="16"/>
  <c r="I562" i="16" a="1"/>
  <c r="I562" i="16"/>
  <c r="J562" i="16" a="1"/>
  <c r="J562" i="16"/>
  <c r="B563" i="16" a="1"/>
  <c r="B563" i="16"/>
  <c r="C563" i="16" a="1"/>
  <c r="C563" i="16"/>
  <c r="D563" i="16" a="1"/>
  <c r="D563" i="16"/>
  <c r="E563" i="16" a="1"/>
  <c r="E563" i="16"/>
  <c r="F563" i="16" a="1"/>
  <c r="F563" i="16"/>
  <c r="G563" i="16" a="1"/>
  <c r="G563" i="16"/>
  <c r="H563" i="16" a="1"/>
  <c r="H563" i="16"/>
  <c r="I563" i="16" a="1"/>
  <c r="I563" i="16"/>
  <c r="J563" i="16" a="1"/>
  <c r="J563" i="16"/>
  <c r="B564" i="16" a="1"/>
  <c r="B564" i="16"/>
  <c r="C564" i="16" a="1"/>
  <c r="C564" i="16"/>
  <c r="D564" i="16" a="1"/>
  <c r="D564" i="16"/>
  <c r="E564" i="16" a="1"/>
  <c r="E564" i="16"/>
  <c r="F564" i="16" a="1"/>
  <c r="F564" i="16"/>
  <c r="G564" i="16" a="1"/>
  <c r="G564" i="16"/>
  <c r="H564" i="16" a="1"/>
  <c r="H564" i="16"/>
  <c r="I564" i="16" a="1"/>
  <c r="I564" i="16"/>
  <c r="J564" i="16" a="1"/>
  <c r="J564" i="16"/>
  <c r="B565" i="16" a="1"/>
  <c r="B565" i="16"/>
  <c r="C565" i="16" a="1"/>
  <c r="C565" i="16"/>
  <c r="D565" i="16" a="1"/>
  <c r="D565" i="16"/>
  <c r="E565" i="16" a="1"/>
  <c r="E565" i="16"/>
  <c r="F565" i="16" a="1"/>
  <c r="F565" i="16"/>
  <c r="G565" i="16" a="1"/>
  <c r="G565" i="16"/>
  <c r="H565" i="16" a="1"/>
  <c r="H565" i="16"/>
  <c r="I565" i="16" a="1"/>
  <c r="I565" i="16"/>
  <c r="J565" i="16" a="1"/>
  <c r="J565" i="16"/>
  <c r="B566" i="16" a="1"/>
  <c r="B566" i="16"/>
  <c r="C566" i="16" a="1"/>
  <c r="C566" i="16"/>
  <c r="D566" i="16" a="1"/>
  <c r="D566" i="16"/>
  <c r="E566" i="16" a="1"/>
  <c r="E566" i="16"/>
  <c r="F566" i="16" a="1"/>
  <c r="F566" i="16"/>
  <c r="G566" i="16" a="1"/>
  <c r="G566" i="16"/>
  <c r="H566" i="16" a="1"/>
  <c r="H566" i="16"/>
  <c r="I566" i="16" a="1"/>
  <c r="I566" i="16"/>
  <c r="J566" i="16" a="1"/>
  <c r="J566" i="16"/>
  <c r="B567" i="16" a="1"/>
  <c r="B567" i="16"/>
  <c r="C567" i="16" a="1"/>
  <c r="C567" i="16"/>
  <c r="D567" i="16" a="1"/>
  <c r="D567" i="16"/>
  <c r="E567" i="16" a="1"/>
  <c r="E567" i="16"/>
  <c r="F567" i="16" a="1"/>
  <c r="F567" i="16"/>
  <c r="G567" i="16" a="1"/>
  <c r="G567" i="16"/>
  <c r="H567" i="16" a="1"/>
  <c r="H567" i="16"/>
  <c r="I567" i="16" a="1"/>
  <c r="I567" i="16"/>
  <c r="J567" i="16" a="1"/>
  <c r="J567" i="16"/>
  <c r="B568" i="16" a="1"/>
  <c r="B568" i="16"/>
  <c r="C568" i="16" a="1"/>
  <c r="C568" i="16"/>
  <c r="D568" i="16" a="1"/>
  <c r="D568" i="16"/>
  <c r="E568" i="16" a="1"/>
  <c r="E568" i="16"/>
  <c r="F568" i="16" a="1"/>
  <c r="F568" i="16"/>
  <c r="G568" i="16" a="1"/>
  <c r="G568" i="16"/>
  <c r="H568" i="16" a="1"/>
  <c r="H568" i="16"/>
  <c r="I568" i="16" a="1"/>
  <c r="I568" i="16"/>
  <c r="J568" i="16" a="1"/>
  <c r="J568" i="16"/>
  <c r="B569" i="16" a="1"/>
  <c r="B569" i="16"/>
  <c r="C569" i="16" a="1"/>
  <c r="C569" i="16"/>
  <c r="D569" i="16" a="1"/>
  <c r="D569" i="16"/>
  <c r="E569" i="16" a="1"/>
  <c r="E569" i="16"/>
  <c r="F569" i="16" a="1"/>
  <c r="F569" i="16"/>
  <c r="G569" i="16" a="1"/>
  <c r="G569" i="16"/>
  <c r="H569" i="16" a="1"/>
  <c r="H569" i="16"/>
  <c r="I569" i="16" a="1"/>
  <c r="I569" i="16"/>
  <c r="J569" i="16" a="1"/>
  <c r="J569" i="16"/>
  <c r="B570" i="16" a="1"/>
  <c r="B570" i="16"/>
  <c r="C570" i="16" a="1"/>
  <c r="C570" i="16"/>
  <c r="D570" i="16" a="1"/>
  <c r="D570" i="16"/>
  <c r="E570" i="16" a="1"/>
  <c r="E570" i="16"/>
  <c r="F570" i="16" a="1"/>
  <c r="F570" i="16"/>
  <c r="G570" i="16" a="1"/>
  <c r="G570" i="16"/>
  <c r="H570" i="16" a="1"/>
  <c r="H570" i="16"/>
  <c r="I570" i="16" a="1"/>
  <c r="I570" i="16"/>
  <c r="J570" i="16" a="1"/>
  <c r="J570" i="16"/>
  <c r="B571" i="16" a="1"/>
  <c r="B571" i="16"/>
  <c r="C571" i="16" a="1"/>
  <c r="C571" i="16"/>
  <c r="D571" i="16" a="1"/>
  <c r="D571" i="16"/>
  <c r="E571" i="16" a="1"/>
  <c r="E571" i="16"/>
  <c r="F571" i="16" a="1"/>
  <c r="F571" i="16"/>
  <c r="G571" i="16" a="1"/>
  <c r="G571" i="16"/>
  <c r="H571" i="16" a="1"/>
  <c r="H571" i="16"/>
  <c r="I571" i="16" a="1"/>
  <c r="I571" i="16"/>
  <c r="J571" i="16" a="1"/>
  <c r="J571" i="16"/>
  <c r="B572" i="16" a="1"/>
  <c r="B572" i="16"/>
  <c r="C572" i="16" a="1"/>
  <c r="C572" i="16"/>
  <c r="D572" i="16" a="1"/>
  <c r="D572" i="16"/>
  <c r="E572" i="16" a="1"/>
  <c r="E572" i="16"/>
  <c r="F572" i="16" a="1"/>
  <c r="F572" i="16"/>
  <c r="G572" i="16" a="1"/>
  <c r="G572" i="16"/>
  <c r="H572" i="16" a="1"/>
  <c r="H572" i="16"/>
  <c r="I572" i="16" a="1"/>
  <c r="I572" i="16"/>
  <c r="J572" i="16" a="1"/>
  <c r="J572" i="16"/>
  <c r="B573" i="16" a="1"/>
  <c r="B573" i="16"/>
  <c r="C573" i="16" a="1"/>
  <c r="C573" i="16"/>
  <c r="D573" i="16" a="1"/>
  <c r="D573" i="16"/>
  <c r="E573" i="16" a="1"/>
  <c r="E573" i="16"/>
  <c r="F573" i="16" a="1"/>
  <c r="F573" i="16"/>
  <c r="G573" i="16" a="1"/>
  <c r="G573" i="16"/>
  <c r="H573" i="16" a="1"/>
  <c r="H573" i="16"/>
  <c r="I573" i="16" a="1"/>
  <c r="I573" i="16"/>
  <c r="J573" i="16" a="1"/>
  <c r="J573" i="16"/>
  <c r="B574" i="16" a="1"/>
  <c r="B574" i="16"/>
  <c r="C574" i="16" a="1"/>
  <c r="C574" i="16"/>
  <c r="D574" i="16" a="1"/>
  <c r="D574" i="16"/>
  <c r="E574" i="16" a="1"/>
  <c r="E574" i="16"/>
  <c r="F574" i="16" a="1"/>
  <c r="F574" i="16"/>
  <c r="G574" i="16" a="1"/>
  <c r="G574" i="16"/>
  <c r="H574" i="16" a="1"/>
  <c r="H574" i="16"/>
  <c r="I574" i="16" a="1"/>
  <c r="I574" i="16"/>
  <c r="J574" i="16" a="1"/>
  <c r="J574" i="16"/>
  <c r="B575" i="16" a="1"/>
  <c r="B575" i="16"/>
  <c r="C575" i="16" a="1"/>
  <c r="C575" i="16"/>
  <c r="D575" i="16" a="1"/>
  <c r="D575" i="16"/>
  <c r="E575" i="16" a="1"/>
  <c r="E575" i="16"/>
  <c r="F575" i="16" a="1"/>
  <c r="F575" i="16"/>
  <c r="G575" i="16" a="1"/>
  <c r="G575" i="16"/>
  <c r="H575" i="16" a="1"/>
  <c r="H575" i="16"/>
  <c r="I575" i="16" a="1"/>
  <c r="I575" i="16"/>
  <c r="J575" i="16" a="1"/>
  <c r="J575" i="16"/>
  <c r="B576" i="16" a="1"/>
  <c r="B576" i="16"/>
  <c r="C576" i="16" a="1"/>
  <c r="C576" i="16"/>
  <c r="D576" i="16" a="1"/>
  <c r="D576" i="16"/>
  <c r="E576" i="16" a="1"/>
  <c r="E576" i="16"/>
  <c r="F576" i="16" a="1"/>
  <c r="F576" i="16"/>
  <c r="G576" i="16" a="1"/>
  <c r="G576" i="16"/>
  <c r="H576" i="16" a="1"/>
  <c r="H576" i="16"/>
  <c r="I576" i="16" a="1"/>
  <c r="I576" i="16"/>
  <c r="J576" i="16" a="1"/>
  <c r="J576" i="16"/>
  <c r="B577" i="16" a="1"/>
  <c r="B577" i="16"/>
  <c r="C577" i="16" a="1"/>
  <c r="C577" i="16"/>
  <c r="D577" i="16" a="1"/>
  <c r="D577" i="16"/>
  <c r="E577" i="16" a="1"/>
  <c r="E577" i="16"/>
  <c r="F577" i="16" a="1"/>
  <c r="F577" i="16"/>
  <c r="G577" i="16" a="1"/>
  <c r="G577" i="16"/>
  <c r="H577" i="16" a="1"/>
  <c r="H577" i="16"/>
  <c r="I577" i="16" a="1"/>
  <c r="I577" i="16"/>
  <c r="J577" i="16" a="1"/>
  <c r="J577" i="16"/>
  <c r="B578" i="16" a="1"/>
  <c r="B578" i="16"/>
  <c r="C578" i="16" a="1"/>
  <c r="C578" i="16"/>
  <c r="D578" i="16" a="1"/>
  <c r="D578" i="16"/>
  <c r="E578" i="16" a="1"/>
  <c r="E578" i="16"/>
  <c r="F578" i="16" a="1"/>
  <c r="F578" i="16"/>
  <c r="G578" i="16" a="1"/>
  <c r="G578" i="16"/>
  <c r="H578" i="16" a="1"/>
  <c r="H578" i="16"/>
  <c r="I578" i="16" a="1"/>
  <c r="I578" i="16"/>
  <c r="J578" i="16" a="1"/>
  <c r="J578" i="16"/>
  <c r="B579" i="16" a="1"/>
  <c r="B579" i="16"/>
  <c r="C579" i="16" a="1"/>
  <c r="C579" i="16"/>
  <c r="D579" i="16" a="1"/>
  <c r="D579" i="16"/>
  <c r="E579" i="16" a="1"/>
  <c r="E579" i="16"/>
  <c r="F579" i="16" a="1"/>
  <c r="F579" i="16"/>
  <c r="G579" i="16" a="1"/>
  <c r="G579" i="16"/>
  <c r="H579" i="16" a="1"/>
  <c r="H579" i="16"/>
  <c r="I579" i="16" a="1"/>
  <c r="I579" i="16"/>
  <c r="J579" i="16" a="1"/>
  <c r="J579" i="16"/>
  <c r="B580" i="16" a="1"/>
  <c r="B580" i="16"/>
  <c r="C580" i="16" a="1"/>
  <c r="C580" i="16"/>
  <c r="D580" i="16" a="1"/>
  <c r="D580" i="16"/>
  <c r="E580" i="16" a="1"/>
  <c r="E580" i="16"/>
  <c r="F580" i="16" a="1"/>
  <c r="F580" i="16"/>
  <c r="G580" i="16" a="1"/>
  <c r="G580" i="16"/>
  <c r="H580" i="16" a="1"/>
  <c r="H580" i="16"/>
  <c r="I580" i="16" a="1"/>
  <c r="I580" i="16"/>
  <c r="J580" i="16" a="1"/>
  <c r="J580" i="16"/>
  <c r="B581" i="16" a="1"/>
  <c r="B581" i="16"/>
  <c r="C581" i="16" a="1"/>
  <c r="C581" i="16"/>
  <c r="D581" i="16" a="1"/>
  <c r="D581" i="16"/>
  <c r="E581" i="16" a="1"/>
  <c r="E581" i="16"/>
  <c r="F581" i="16" a="1"/>
  <c r="F581" i="16"/>
  <c r="G581" i="16" a="1"/>
  <c r="G581" i="16"/>
  <c r="H581" i="16" a="1"/>
  <c r="H581" i="16"/>
  <c r="I581" i="16" a="1"/>
  <c r="I581" i="16"/>
  <c r="J581" i="16" a="1"/>
  <c r="J581" i="16"/>
  <c r="B582" i="16" a="1"/>
  <c r="B582" i="16"/>
  <c r="C582" i="16" a="1"/>
  <c r="C582" i="16"/>
  <c r="D582" i="16" a="1"/>
  <c r="D582" i="16"/>
  <c r="E582" i="16" a="1"/>
  <c r="E582" i="16"/>
  <c r="F582" i="16" a="1"/>
  <c r="F582" i="16"/>
  <c r="G582" i="16" a="1"/>
  <c r="G582" i="16"/>
  <c r="H582" i="16" a="1"/>
  <c r="H582" i="16"/>
  <c r="I582" i="16" a="1"/>
  <c r="I582" i="16"/>
  <c r="J582" i="16" a="1"/>
  <c r="J582" i="16"/>
  <c r="B583" i="16" a="1"/>
  <c r="B583" i="16"/>
  <c r="C583" i="16" a="1"/>
  <c r="C583" i="16"/>
  <c r="D583" i="16" a="1"/>
  <c r="D583" i="16"/>
  <c r="E583" i="16" a="1"/>
  <c r="E583" i="16"/>
  <c r="F583" i="16" a="1"/>
  <c r="F583" i="16"/>
  <c r="G583" i="16" a="1"/>
  <c r="G583" i="16"/>
  <c r="H583" i="16" a="1"/>
  <c r="H583" i="16"/>
  <c r="I583" i="16" a="1"/>
  <c r="I583" i="16"/>
  <c r="J583" i="16" a="1"/>
  <c r="J583" i="16"/>
  <c r="B584" i="16" a="1"/>
  <c r="B584" i="16"/>
  <c r="C584" i="16" a="1"/>
  <c r="C584" i="16"/>
  <c r="D584" i="16" a="1"/>
  <c r="D584" i="16"/>
  <c r="E584" i="16" a="1"/>
  <c r="E584" i="16"/>
  <c r="F584" i="16" a="1"/>
  <c r="F584" i="16"/>
  <c r="G584" i="16" a="1"/>
  <c r="G584" i="16"/>
  <c r="H584" i="16" a="1"/>
  <c r="H584" i="16"/>
  <c r="I584" i="16" a="1"/>
  <c r="I584" i="16"/>
  <c r="J584" i="16" a="1"/>
  <c r="J584" i="16"/>
  <c r="B585" i="16" a="1"/>
  <c r="B585" i="16"/>
  <c r="C585" i="16" a="1"/>
  <c r="C585" i="16"/>
  <c r="D585" i="16" a="1"/>
  <c r="D585" i="16"/>
  <c r="E585" i="16" a="1"/>
  <c r="E585" i="16"/>
  <c r="F585" i="16" a="1"/>
  <c r="F585" i="16"/>
  <c r="G585" i="16" a="1"/>
  <c r="G585" i="16"/>
  <c r="H585" i="16" a="1"/>
  <c r="H585" i="16"/>
  <c r="I585" i="16" a="1"/>
  <c r="I585" i="16"/>
  <c r="J585" i="16" a="1"/>
  <c r="J585" i="16"/>
  <c r="B586" i="16" a="1"/>
  <c r="B586" i="16"/>
  <c r="C586" i="16" a="1"/>
  <c r="C586" i="16"/>
  <c r="D586" i="16" a="1"/>
  <c r="D586" i="16"/>
  <c r="E586" i="16" a="1"/>
  <c r="E586" i="16"/>
  <c r="F586" i="16" a="1"/>
  <c r="F586" i="16"/>
  <c r="G586" i="16" a="1"/>
  <c r="G586" i="16"/>
  <c r="H586" i="16" a="1"/>
  <c r="H586" i="16"/>
  <c r="I586" i="16" a="1"/>
  <c r="I586" i="16"/>
  <c r="J586" i="16" a="1"/>
  <c r="J586" i="16"/>
  <c r="B587" i="16" a="1"/>
  <c r="B587" i="16"/>
  <c r="C587" i="16" a="1"/>
  <c r="C587" i="16"/>
  <c r="D587" i="16" a="1"/>
  <c r="D587" i="16"/>
  <c r="E587" i="16" a="1"/>
  <c r="E587" i="16"/>
  <c r="F587" i="16" a="1"/>
  <c r="F587" i="16"/>
  <c r="G587" i="16" a="1"/>
  <c r="G587" i="16"/>
  <c r="H587" i="16" a="1"/>
  <c r="H587" i="16"/>
  <c r="I587" i="16" a="1"/>
  <c r="I587" i="16"/>
  <c r="J587" i="16" a="1"/>
  <c r="J587" i="16"/>
  <c r="B589" i="16" a="1"/>
  <c r="B589" i="16"/>
  <c r="C589" i="16" a="1"/>
  <c r="C589" i="16"/>
  <c r="D589" i="16" a="1"/>
  <c r="D589" i="16"/>
  <c r="E589" i="16" a="1"/>
  <c r="E589" i="16"/>
  <c r="F589" i="16" a="1"/>
  <c r="F589" i="16"/>
  <c r="G589" i="16" a="1"/>
  <c r="G589" i="16"/>
  <c r="H589" i="16" a="1"/>
  <c r="H589" i="16"/>
  <c r="I589" i="16" a="1"/>
  <c r="I589" i="16"/>
  <c r="J589" i="16" a="1"/>
  <c r="J589" i="16"/>
  <c r="B590" i="16" a="1"/>
  <c r="B590" i="16"/>
  <c r="C590" i="16" a="1"/>
  <c r="C590" i="16"/>
  <c r="D590" i="16" a="1"/>
  <c r="D590" i="16"/>
  <c r="E590" i="16" a="1"/>
  <c r="E590" i="16"/>
  <c r="F590" i="16" a="1"/>
  <c r="F590" i="16"/>
  <c r="G590" i="16" a="1"/>
  <c r="G590" i="16"/>
  <c r="H590" i="16" a="1"/>
  <c r="H590" i="16"/>
  <c r="I590" i="16" a="1"/>
  <c r="I590" i="16"/>
  <c r="J590" i="16" a="1"/>
  <c r="J590" i="16"/>
  <c r="B591" i="16" a="1"/>
  <c r="B591" i="16"/>
  <c r="C591" i="16" a="1"/>
  <c r="C591" i="16"/>
  <c r="D591" i="16" a="1"/>
  <c r="D591" i="16"/>
  <c r="E591" i="16" a="1"/>
  <c r="E591" i="16"/>
  <c r="F591" i="16" a="1"/>
  <c r="F591" i="16"/>
  <c r="G591" i="16" a="1"/>
  <c r="G591" i="16"/>
  <c r="H591" i="16" a="1"/>
  <c r="H591" i="16"/>
  <c r="I591" i="16" a="1"/>
  <c r="I591" i="16"/>
  <c r="J591" i="16" a="1"/>
  <c r="J591" i="16"/>
  <c r="B592" i="16" a="1"/>
  <c r="B592" i="16"/>
  <c r="C592" i="16" a="1"/>
  <c r="C592" i="16"/>
  <c r="D592" i="16" a="1"/>
  <c r="D592" i="16"/>
  <c r="E592" i="16" a="1"/>
  <c r="E592" i="16"/>
  <c r="F592" i="16" a="1"/>
  <c r="F592" i="16"/>
  <c r="G592" i="16" a="1"/>
  <c r="G592" i="16"/>
  <c r="H592" i="16" a="1"/>
  <c r="H592" i="16"/>
  <c r="I592" i="16" a="1"/>
  <c r="I592" i="16"/>
  <c r="J592" i="16" a="1"/>
  <c r="J592" i="16"/>
  <c r="B593" i="16" a="1"/>
  <c r="B593" i="16"/>
  <c r="C593" i="16" a="1"/>
  <c r="C593" i="16"/>
  <c r="D593" i="16" a="1"/>
  <c r="D593" i="16"/>
  <c r="E593" i="16" a="1"/>
  <c r="E593" i="16"/>
  <c r="F593" i="16" a="1"/>
  <c r="F593" i="16"/>
  <c r="G593" i="16" a="1"/>
  <c r="G593" i="16"/>
  <c r="H593" i="16" a="1"/>
  <c r="H593" i="16"/>
  <c r="I593" i="16" a="1"/>
  <c r="I593" i="16"/>
  <c r="J593" i="16" a="1"/>
  <c r="J593" i="16"/>
  <c r="B594" i="16" a="1"/>
  <c r="B594" i="16"/>
  <c r="C594" i="16" a="1"/>
  <c r="C594" i="16"/>
  <c r="D594" i="16" a="1"/>
  <c r="D594" i="16"/>
  <c r="E594" i="16" a="1"/>
  <c r="E594" i="16"/>
  <c r="F594" i="16" a="1"/>
  <c r="F594" i="16"/>
  <c r="G594" i="16" a="1"/>
  <c r="G594" i="16"/>
  <c r="H594" i="16" a="1"/>
  <c r="H594" i="16"/>
  <c r="I594" i="16" a="1"/>
  <c r="I594" i="16"/>
  <c r="J594" i="16" a="1"/>
  <c r="J594" i="16"/>
  <c r="B595" i="16" a="1"/>
  <c r="B595" i="16"/>
  <c r="C595" i="16" a="1"/>
  <c r="C595" i="16"/>
  <c r="D595" i="16" a="1"/>
  <c r="D595" i="16"/>
  <c r="E595" i="16" a="1"/>
  <c r="E595" i="16"/>
  <c r="F595" i="16" a="1"/>
  <c r="F595" i="16"/>
  <c r="G595" i="16" a="1"/>
  <c r="G595" i="16"/>
  <c r="H595" i="16" a="1"/>
  <c r="H595" i="16"/>
  <c r="I595" i="16" a="1"/>
  <c r="I595" i="16"/>
  <c r="J595" i="16" a="1"/>
  <c r="J595" i="16"/>
  <c r="B596" i="16" a="1"/>
  <c r="B596" i="16"/>
  <c r="C596" i="16" a="1"/>
  <c r="C596" i="16"/>
  <c r="D596" i="16" a="1"/>
  <c r="D596" i="16"/>
  <c r="E596" i="16" a="1"/>
  <c r="E596" i="16"/>
  <c r="F596" i="16" a="1"/>
  <c r="F596" i="16"/>
  <c r="G596" i="16" a="1"/>
  <c r="G596" i="16"/>
  <c r="H596" i="16" a="1"/>
  <c r="H596" i="16"/>
  <c r="I596" i="16" a="1"/>
  <c r="I596" i="16"/>
  <c r="J596" i="16" a="1"/>
  <c r="J596" i="16"/>
  <c r="B597" i="16" a="1"/>
  <c r="B597" i="16"/>
  <c r="C597" i="16" a="1"/>
  <c r="C597" i="16"/>
  <c r="D597" i="16" a="1"/>
  <c r="D597" i="16"/>
  <c r="E597" i="16" a="1"/>
  <c r="E597" i="16"/>
  <c r="F597" i="16" a="1"/>
  <c r="F597" i="16"/>
  <c r="G597" i="16" a="1"/>
  <c r="G597" i="16"/>
  <c r="H597" i="16" a="1"/>
  <c r="H597" i="16"/>
  <c r="I597" i="16" a="1"/>
  <c r="I597" i="16"/>
  <c r="J597" i="16" a="1"/>
  <c r="J597" i="16"/>
  <c r="B598" i="16" a="1"/>
  <c r="B598" i="16"/>
  <c r="C598" i="16" a="1"/>
  <c r="C598" i="16"/>
  <c r="D598" i="16" a="1"/>
  <c r="D598" i="16"/>
  <c r="E598" i="16" a="1"/>
  <c r="E598" i="16"/>
  <c r="F598" i="16" a="1"/>
  <c r="F598" i="16"/>
  <c r="G598" i="16" a="1"/>
  <c r="G598" i="16"/>
  <c r="H598" i="16" a="1"/>
  <c r="H598" i="16"/>
  <c r="I598" i="16" a="1"/>
  <c r="I598" i="16"/>
  <c r="J598" i="16" a="1"/>
  <c r="J598" i="16"/>
  <c r="B599" i="16" a="1"/>
  <c r="B599" i="16"/>
  <c r="C599" i="16" a="1"/>
  <c r="C599" i="16"/>
  <c r="D599" i="16" a="1"/>
  <c r="D599" i="16"/>
  <c r="E599" i="16" a="1"/>
  <c r="E599" i="16"/>
  <c r="F599" i="16" a="1"/>
  <c r="F599" i="16"/>
  <c r="G599" i="16" a="1"/>
  <c r="G599" i="16"/>
  <c r="H599" i="16" a="1"/>
  <c r="H599" i="16"/>
  <c r="I599" i="16" a="1"/>
  <c r="I599" i="16"/>
  <c r="J599" i="16" a="1"/>
  <c r="J599" i="16"/>
  <c r="B600" i="16" a="1"/>
  <c r="B600" i="16"/>
  <c r="C600" i="16" a="1"/>
  <c r="C600" i="16"/>
  <c r="D600" i="16" a="1"/>
  <c r="D600" i="16"/>
  <c r="E600" i="16" a="1"/>
  <c r="E600" i="16"/>
  <c r="F600" i="16" a="1"/>
  <c r="F600" i="16"/>
  <c r="G600" i="16" a="1"/>
  <c r="G600" i="16"/>
  <c r="H600" i="16" a="1"/>
  <c r="H600" i="16"/>
  <c r="I600" i="16" a="1"/>
  <c r="I600" i="16"/>
  <c r="J600" i="16" a="1"/>
  <c r="J600" i="16"/>
  <c r="B601" i="16" a="1"/>
  <c r="B601" i="16"/>
  <c r="C601" i="16" a="1"/>
  <c r="C601" i="16"/>
  <c r="D601" i="16" a="1"/>
  <c r="D601" i="16"/>
  <c r="E601" i="16" a="1"/>
  <c r="E601" i="16"/>
  <c r="F601" i="16" a="1"/>
  <c r="F601" i="16"/>
  <c r="G601" i="16" a="1"/>
  <c r="G601" i="16"/>
  <c r="H601" i="16" a="1"/>
  <c r="H601" i="16"/>
  <c r="I601" i="16" a="1"/>
  <c r="I601" i="16"/>
  <c r="J601" i="16" a="1"/>
  <c r="J601" i="16"/>
  <c r="B602" i="16" a="1"/>
  <c r="B602" i="16"/>
  <c r="C602" i="16" a="1"/>
  <c r="C602" i="16"/>
  <c r="D602" i="16" a="1"/>
  <c r="D602" i="16"/>
  <c r="E602" i="16" a="1"/>
  <c r="E602" i="16"/>
  <c r="F602" i="16" a="1"/>
  <c r="F602" i="16"/>
  <c r="G602" i="16" a="1"/>
  <c r="G602" i="16"/>
  <c r="H602" i="16" a="1"/>
  <c r="H602" i="16"/>
  <c r="I602" i="16" a="1"/>
  <c r="I602" i="16"/>
  <c r="J602" i="16" a="1"/>
  <c r="J602" i="16"/>
  <c r="B603" i="16" a="1"/>
  <c r="B603" i="16"/>
  <c r="C603" i="16" a="1"/>
  <c r="C603" i="16"/>
  <c r="D603" i="16" a="1"/>
  <c r="D603" i="16"/>
  <c r="E603" i="16" a="1"/>
  <c r="E603" i="16"/>
  <c r="F603" i="16" a="1"/>
  <c r="F603" i="16"/>
  <c r="G603" i="16" a="1"/>
  <c r="G603" i="16"/>
  <c r="H603" i="16" a="1"/>
  <c r="H603" i="16"/>
  <c r="I603" i="16" a="1"/>
  <c r="I603" i="16"/>
  <c r="J603" i="16" a="1"/>
  <c r="J603" i="16"/>
  <c r="B604" i="16" a="1"/>
  <c r="B604" i="16"/>
  <c r="C604" i="16" a="1"/>
  <c r="C604" i="16"/>
  <c r="D604" i="16" a="1"/>
  <c r="D604" i="16"/>
  <c r="E604" i="16" a="1"/>
  <c r="E604" i="16"/>
  <c r="F604" i="16" a="1"/>
  <c r="F604" i="16"/>
  <c r="G604" i="16" a="1"/>
  <c r="G604" i="16"/>
  <c r="H604" i="16" a="1"/>
  <c r="H604" i="16"/>
  <c r="I604" i="16" a="1"/>
  <c r="I604" i="16"/>
  <c r="J604" i="16" a="1"/>
  <c r="J604" i="16"/>
  <c r="B605" i="16" a="1"/>
  <c r="B605" i="16"/>
  <c r="C605" i="16" a="1"/>
  <c r="C605" i="16"/>
  <c r="D605" i="16" a="1"/>
  <c r="D605" i="16"/>
  <c r="E605" i="16" a="1"/>
  <c r="E605" i="16"/>
  <c r="F605" i="16" a="1"/>
  <c r="F605" i="16"/>
  <c r="G605" i="16" a="1"/>
  <c r="G605" i="16"/>
  <c r="H605" i="16" a="1"/>
  <c r="H605" i="16"/>
  <c r="I605" i="16" a="1"/>
  <c r="I605" i="16"/>
  <c r="J605" i="16" a="1"/>
  <c r="J605" i="16"/>
  <c r="B4" i="17" a="1"/>
  <c r="B4" i="17"/>
  <c r="C4" i="17" a="1"/>
  <c r="C4" i="17"/>
  <c r="D4" i="17" a="1"/>
  <c r="D4" i="17"/>
  <c r="E4" i="17" a="1"/>
  <c r="E4" i="17"/>
  <c r="F4" i="17" a="1"/>
  <c r="F4" i="17"/>
  <c r="G4" i="17" a="1"/>
  <c r="G4" i="17"/>
  <c r="H4" i="17" a="1"/>
  <c r="H4" i="17"/>
  <c r="I4" i="17" a="1"/>
  <c r="I4" i="17"/>
  <c r="J4" i="17" a="1"/>
  <c r="J4" i="17"/>
  <c r="B5" i="17" a="1"/>
  <c r="B5" i="17"/>
  <c r="C5" i="17" a="1"/>
  <c r="C5" i="17"/>
  <c r="D5" i="17" a="1"/>
  <c r="D5" i="17"/>
  <c r="E5" i="17" a="1"/>
  <c r="E5" i="17"/>
  <c r="F5" i="17" a="1"/>
  <c r="F5" i="17"/>
  <c r="G5" i="17" a="1"/>
  <c r="G5" i="17"/>
  <c r="H5" i="17" a="1"/>
  <c r="H5" i="17"/>
  <c r="I5" i="17" a="1"/>
  <c r="I5" i="17"/>
  <c r="J5" i="17" a="1"/>
  <c r="J5" i="17"/>
  <c r="B6" i="17" a="1"/>
  <c r="B6" i="17"/>
  <c r="C6" i="17" a="1"/>
  <c r="C6" i="17"/>
  <c r="D6" i="17" a="1"/>
  <c r="D6" i="17"/>
  <c r="E6" i="17" a="1"/>
  <c r="E6" i="17"/>
  <c r="F6" i="17" a="1"/>
  <c r="F6" i="17"/>
  <c r="G6" i="17" a="1"/>
  <c r="G6" i="17"/>
  <c r="H6" i="17" a="1"/>
  <c r="H6" i="17"/>
  <c r="I6" i="17" a="1"/>
  <c r="I6" i="17"/>
  <c r="J6" i="17" a="1"/>
  <c r="J6" i="17"/>
  <c r="B7" i="17" a="1"/>
  <c r="B7" i="17"/>
  <c r="C7" i="17" a="1"/>
  <c r="C7" i="17"/>
  <c r="D7" i="17" a="1"/>
  <c r="D7" i="17"/>
  <c r="E7" i="17" a="1"/>
  <c r="E7" i="17"/>
  <c r="F7" i="17" a="1"/>
  <c r="F7" i="17"/>
  <c r="G7" i="17" a="1"/>
  <c r="G7" i="17"/>
  <c r="H7" i="17" a="1"/>
  <c r="H7" i="17"/>
  <c r="I7" i="17" a="1"/>
  <c r="I7" i="17"/>
  <c r="J7" i="17" a="1"/>
  <c r="J7" i="17"/>
  <c r="B8" i="17" a="1"/>
  <c r="B8" i="17"/>
  <c r="C8" i="17" a="1"/>
  <c r="C8" i="17"/>
  <c r="D8" i="17" a="1"/>
  <c r="D8" i="17"/>
  <c r="E8" i="17" a="1"/>
  <c r="E8" i="17"/>
  <c r="F8" i="17" a="1"/>
  <c r="F8" i="17"/>
  <c r="G8" i="17" a="1"/>
  <c r="G8" i="17"/>
  <c r="H8" i="17" a="1"/>
  <c r="H8" i="17"/>
  <c r="I8" i="17" a="1"/>
  <c r="I8" i="17"/>
  <c r="J8" i="17" a="1"/>
  <c r="J8" i="17"/>
  <c r="B9" i="17" a="1"/>
  <c r="B9" i="17"/>
  <c r="C9" i="17" a="1"/>
  <c r="C9" i="17"/>
  <c r="D9" i="17" a="1"/>
  <c r="D9" i="17"/>
  <c r="E9" i="17" a="1"/>
  <c r="E9" i="17"/>
  <c r="F9" i="17" a="1"/>
  <c r="F9" i="17"/>
  <c r="G9" i="17" a="1"/>
  <c r="G9" i="17"/>
  <c r="H9" i="17" a="1"/>
  <c r="H9" i="17"/>
  <c r="I9" i="17" a="1"/>
  <c r="I9" i="17"/>
  <c r="J9" i="17" a="1"/>
  <c r="J9" i="17"/>
  <c r="B10" i="17" a="1"/>
  <c r="B10" i="17"/>
  <c r="C10" i="17" a="1"/>
  <c r="C10" i="17"/>
  <c r="D10" i="17" a="1"/>
  <c r="D10" i="17"/>
  <c r="E10" i="17" a="1"/>
  <c r="E10" i="17"/>
  <c r="F10" i="17" a="1"/>
  <c r="F10" i="17"/>
  <c r="G10" i="17" a="1"/>
  <c r="G10" i="17"/>
  <c r="H10" i="17" a="1"/>
  <c r="H10" i="17"/>
  <c r="I10" i="17" a="1"/>
  <c r="I10" i="17"/>
  <c r="J10" i="17" a="1"/>
  <c r="J10" i="17"/>
  <c r="B11" i="17" a="1"/>
  <c r="B11" i="17"/>
  <c r="C11" i="17" a="1"/>
  <c r="C11" i="17"/>
  <c r="D11" i="17" a="1"/>
  <c r="D11" i="17"/>
  <c r="E11" i="17" a="1"/>
  <c r="E11" i="17"/>
  <c r="F11" i="17" a="1"/>
  <c r="F11" i="17"/>
  <c r="G11" i="17" a="1"/>
  <c r="G11" i="17"/>
  <c r="H11" i="17" a="1"/>
  <c r="H11" i="17"/>
  <c r="I11" i="17" a="1"/>
  <c r="I11" i="17"/>
  <c r="J11" i="17" a="1"/>
  <c r="J11" i="17"/>
  <c r="B13" i="17" a="1"/>
  <c r="B13" i="17"/>
  <c r="C13" i="17" a="1"/>
  <c r="C13" i="17"/>
  <c r="D13" i="17" a="1"/>
  <c r="D13" i="17"/>
  <c r="E13" i="17" a="1"/>
  <c r="E13" i="17"/>
  <c r="F13" i="17" a="1"/>
  <c r="F13" i="17"/>
  <c r="G13" i="17" a="1"/>
  <c r="G13" i="17"/>
  <c r="H13" i="17" a="1"/>
  <c r="H13" i="17"/>
  <c r="I13" i="17" a="1"/>
  <c r="I13" i="17"/>
  <c r="J13" i="17" a="1"/>
  <c r="J13" i="17"/>
  <c r="B14" i="17" a="1"/>
  <c r="B14" i="17"/>
  <c r="C14" i="17" a="1"/>
  <c r="C14" i="17"/>
  <c r="D14" i="17" a="1"/>
  <c r="D14" i="17"/>
  <c r="E14" i="17" a="1"/>
  <c r="E14" i="17"/>
  <c r="F14" i="17" a="1"/>
  <c r="F14" i="17"/>
  <c r="G14" i="17" a="1"/>
  <c r="G14" i="17"/>
  <c r="H14" i="17" a="1"/>
  <c r="H14" i="17"/>
  <c r="I14" i="17" a="1"/>
  <c r="I14" i="17"/>
  <c r="J14" i="17" a="1"/>
  <c r="J14" i="17"/>
  <c r="B15" i="17" a="1"/>
  <c r="B15" i="17"/>
  <c r="C15" i="17" a="1"/>
  <c r="C15" i="17"/>
  <c r="D15" i="17" a="1"/>
  <c r="D15" i="17"/>
  <c r="E15" i="17" a="1"/>
  <c r="E15" i="17"/>
  <c r="F15" i="17" a="1"/>
  <c r="F15" i="17"/>
  <c r="G15" i="17" a="1"/>
  <c r="G15" i="17"/>
  <c r="H15" i="17" a="1"/>
  <c r="H15" i="17"/>
  <c r="I15" i="17" a="1"/>
  <c r="I15" i="17"/>
  <c r="J15" i="17" a="1"/>
  <c r="J15" i="17"/>
  <c r="B16" i="17" a="1"/>
  <c r="B16" i="17"/>
  <c r="C16" i="17" a="1"/>
  <c r="C16" i="17"/>
  <c r="D16" i="17" a="1"/>
  <c r="D16" i="17"/>
  <c r="E16" i="17" a="1"/>
  <c r="E16" i="17"/>
  <c r="F16" i="17" a="1"/>
  <c r="F16" i="17"/>
  <c r="G16" i="17" a="1"/>
  <c r="G16" i="17"/>
  <c r="H16" i="17" a="1"/>
  <c r="H16" i="17"/>
  <c r="I16" i="17" a="1"/>
  <c r="I16" i="17"/>
  <c r="J16" i="17" a="1"/>
  <c r="J16" i="17"/>
  <c r="B17" i="17" a="1"/>
  <c r="B17" i="17"/>
  <c r="C17" i="17" a="1"/>
  <c r="C17" i="17"/>
  <c r="D17" i="17" a="1"/>
  <c r="D17" i="17"/>
  <c r="E17" i="17" a="1"/>
  <c r="E17" i="17"/>
  <c r="F17" i="17" a="1"/>
  <c r="F17" i="17"/>
  <c r="G17" i="17" a="1"/>
  <c r="G17" i="17"/>
  <c r="H17" i="17" a="1"/>
  <c r="H17" i="17"/>
  <c r="I17" i="17" a="1"/>
  <c r="I17" i="17"/>
  <c r="J17" i="17" a="1"/>
  <c r="J17" i="17"/>
  <c r="B18" i="17" a="1"/>
  <c r="B18" i="17"/>
  <c r="C18" i="17" a="1"/>
  <c r="C18" i="17"/>
  <c r="D18" i="17" a="1"/>
  <c r="D18" i="17"/>
  <c r="E18" i="17" a="1"/>
  <c r="E18" i="17"/>
  <c r="F18" i="17" a="1"/>
  <c r="F18" i="17"/>
  <c r="G18" i="17" a="1"/>
  <c r="G18" i="17"/>
  <c r="H18" i="17" a="1"/>
  <c r="H18" i="17"/>
  <c r="I18" i="17" a="1"/>
  <c r="I18" i="17"/>
  <c r="J18" i="17" a="1"/>
  <c r="J18" i="17"/>
  <c r="B19" i="17" a="1"/>
  <c r="B19" i="17"/>
  <c r="C19" i="17" a="1"/>
  <c r="C19" i="17"/>
  <c r="D19" i="17" a="1"/>
  <c r="D19" i="17"/>
  <c r="E19" i="17" a="1"/>
  <c r="E19" i="17"/>
  <c r="F19" i="17" a="1"/>
  <c r="F19" i="17"/>
  <c r="G19" i="17" a="1"/>
  <c r="G19" i="17"/>
  <c r="H19" i="17" a="1"/>
  <c r="H19" i="17"/>
  <c r="I19" i="17" a="1"/>
  <c r="I19" i="17"/>
  <c r="J19" i="17" a="1"/>
  <c r="J19" i="17"/>
  <c r="B20" i="17" a="1"/>
  <c r="B20" i="17"/>
  <c r="C20" i="17" a="1"/>
  <c r="C20" i="17"/>
  <c r="D20" i="17" a="1"/>
  <c r="D20" i="17"/>
  <c r="E20" i="17" a="1"/>
  <c r="E20" i="17"/>
  <c r="F20" i="17" a="1"/>
  <c r="F20" i="17"/>
  <c r="G20" i="17" a="1"/>
  <c r="G20" i="17"/>
  <c r="H20" i="17" a="1"/>
  <c r="H20" i="17"/>
  <c r="I20" i="17" a="1"/>
  <c r="I20" i="17"/>
  <c r="J20" i="17" a="1"/>
  <c r="J20" i="17"/>
  <c r="B21" i="17" a="1"/>
  <c r="B21" i="17"/>
  <c r="C21" i="17" a="1"/>
  <c r="C21" i="17"/>
  <c r="D21" i="17" a="1"/>
  <c r="D21" i="17"/>
  <c r="E21" i="17" a="1"/>
  <c r="E21" i="17"/>
  <c r="F21" i="17" a="1"/>
  <c r="F21" i="17"/>
  <c r="G21" i="17" a="1"/>
  <c r="G21" i="17"/>
  <c r="H21" i="17" a="1"/>
  <c r="H21" i="17"/>
  <c r="I21" i="17" a="1"/>
  <c r="I21" i="17"/>
  <c r="J21" i="17" a="1"/>
  <c r="J21" i="17"/>
  <c r="B22" i="17" a="1"/>
  <c r="B22" i="17"/>
  <c r="C22" i="17" a="1"/>
  <c r="C22" i="17"/>
  <c r="D22" i="17" a="1"/>
  <c r="D22" i="17"/>
  <c r="E22" i="17" a="1"/>
  <c r="E22" i="17"/>
  <c r="F22" i="17" a="1"/>
  <c r="F22" i="17"/>
  <c r="G22" i="17" a="1"/>
  <c r="G22" i="17"/>
  <c r="H22" i="17" a="1"/>
  <c r="H22" i="17"/>
  <c r="I22" i="17" a="1"/>
  <c r="I22" i="17"/>
  <c r="J22" i="17" a="1"/>
  <c r="J22" i="17"/>
  <c r="B23" i="17" a="1"/>
  <c r="B23" i="17"/>
  <c r="C23" i="17" a="1"/>
  <c r="C23" i="17"/>
  <c r="D23" i="17" a="1"/>
  <c r="D23" i="17"/>
  <c r="E23" i="17" a="1"/>
  <c r="E23" i="17"/>
  <c r="F23" i="17" a="1"/>
  <c r="F23" i="17"/>
  <c r="G23" i="17" a="1"/>
  <c r="G23" i="17"/>
  <c r="H23" i="17" a="1"/>
  <c r="H23" i="17"/>
  <c r="I23" i="17" a="1"/>
  <c r="I23" i="17"/>
  <c r="J23" i="17" a="1"/>
  <c r="J23" i="17"/>
  <c r="B24" i="17" a="1"/>
  <c r="B24" i="17"/>
  <c r="C24" i="17" a="1"/>
  <c r="C24" i="17"/>
  <c r="D24" i="17" a="1"/>
  <c r="D24" i="17"/>
  <c r="E24" i="17" a="1"/>
  <c r="E24" i="17"/>
  <c r="F24" i="17" a="1"/>
  <c r="F24" i="17"/>
  <c r="G24" i="17" a="1"/>
  <c r="G24" i="17"/>
  <c r="H24" i="17" a="1"/>
  <c r="H24" i="17"/>
  <c r="I24" i="17" a="1"/>
  <c r="I24" i="17"/>
  <c r="J24" i="17" a="1"/>
  <c r="J24" i="17"/>
  <c r="B25" i="17" a="1"/>
  <c r="B25" i="17"/>
  <c r="C25" i="17" a="1"/>
  <c r="C25" i="17"/>
  <c r="D25" i="17" a="1"/>
  <c r="D25" i="17"/>
  <c r="E25" i="17" a="1"/>
  <c r="E25" i="17"/>
  <c r="F25" i="17" a="1"/>
  <c r="F25" i="17"/>
  <c r="G25" i="17" a="1"/>
  <c r="G25" i="17"/>
  <c r="H25" i="17" a="1"/>
  <c r="H25" i="17"/>
  <c r="I25" i="17" a="1"/>
  <c r="I25" i="17"/>
  <c r="J25" i="17" a="1"/>
  <c r="J25" i="17"/>
  <c r="B26" i="17" a="1"/>
  <c r="B26" i="17"/>
  <c r="C26" i="17" a="1"/>
  <c r="C26" i="17"/>
  <c r="D26" i="17" a="1"/>
  <c r="D26" i="17"/>
  <c r="E26" i="17" a="1"/>
  <c r="E26" i="17"/>
  <c r="F26" i="17" a="1"/>
  <c r="F26" i="17"/>
  <c r="G26" i="17" a="1"/>
  <c r="G26" i="17"/>
  <c r="H26" i="17" a="1"/>
  <c r="H26" i="17"/>
  <c r="I26" i="17" a="1"/>
  <c r="I26" i="17"/>
  <c r="J26" i="17" a="1"/>
  <c r="J26" i="17"/>
  <c r="B27" i="17" a="1"/>
  <c r="B27" i="17"/>
  <c r="C27" i="17" a="1"/>
  <c r="C27" i="17"/>
  <c r="D27" i="17" a="1"/>
  <c r="D27" i="17"/>
  <c r="E27" i="17" a="1"/>
  <c r="E27" i="17"/>
  <c r="F27" i="17" a="1"/>
  <c r="F27" i="17"/>
  <c r="G27" i="17" a="1"/>
  <c r="G27" i="17"/>
  <c r="H27" i="17" a="1"/>
  <c r="H27" i="17"/>
  <c r="I27" i="17" a="1"/>
  <c r="I27" i="17"/>
  <c r="J27" i="17" a="1"/>
  <c r="J27" i="17"/>
  <c r="B28" i="17" a="1"/>
  <c r="B28" i="17"/>
  <c r="C28" i="17" a="1"/>
  <c r="C28" i="17"/>
  <c r="D28" i="17" a="1"/>
  <c r="D28" i="17"/>
  <c r="E28" i="17" a="1"/>
  <c r="E28" i="17"/>
  <c r="F28" i="17" a="1"/>
  <c r="F28" i="17"/>
  <c r="G28" i="17" a="1"/>
  <c r="G28" i="17"/>
  <c r="H28" i="17" a="1"/>
  <c r="H28" i="17"/>
  <c r="I28" i="17" a="1"/>
  <c r="I28" i="17"/>
  <c r="J28" i="17" a="1"/>
  <c r="J28" i="17"/>
  <c r="B29" i="17" a="1"/>
  <c r="B29" i="17"/>
  <c r="C29" i="17" a="1"/>
  <c r="C29" i="17"/>
  <c r="D29" i="17" a="1"/>
  <c r="D29" i="17"/>
  <c r="E29" i="17" a="1"/>
  <c r="E29" i="17"/>
  <c r="F29" i="17" a="1"/>
  <c r="F29" i="17"/>
  <c r="G29" i="17" a="1"/>
  <c r="G29" i="17"/>
  <c r="H29" i="17" a="1"/>
  <c r="H29" i="17"/>
  <c r="I29" i="17" a="1"/>
  <c r="I29" i="17"/>
  <c r="J29" i="17" a="1"/>
  <c r="J29" i="17"/>
  <c r="B30" i="17" a="1"/>
  <c r="B30" i="17"/>
  <c r="C30" i="17" a="1"/>
  <c r="C30" i="17"/>
  <c r="D30" i="17" a="1"/>
  <c r="D30" i="17"/>
  <c r="E30" i="17" a="1"/>
  <c r="E30" i="17"/>
  <c r="F30" i="17" a="1"/>
  <c r="F30" i="17"/>
  <c r="G30" i="17" a="1"/>
  <c r="G30" i="17"/>
  <c r="H30" i="17" a="1"/>
  <c r="H30" i="17"/>
  <c r="I30" i="17" a="1"/>
  <c r="I30" i="17"/>
  <c r="J30" i="17" a="1"/>
  <c r="J30" i="17"/>
  <c r="B31" i="17" a="1"/>
  <c r="B31" i="17"/>
  <c r="C31" i="17" a="1"/>
  <c r="C31" i="17"/>
  <c r="D31" i="17" a="1"/>
  <c r="D31" i="17"/>
  <c r="E31" i="17" a="1"/>
  <c r="E31" i="17"/>
  <c r="F31" i="17" a="1"/>
  <c r="F31" i="17"/>
  <c r="G31" i="17" a="1"/>
  <c r="G31" i="17"/>
  <c r="H31" i="17" a="1"/>
  <c r="H31" i="17"/>
  <c r="I31" i="17" a="1"/>
  <c r="I31" i="17"/>
  <c r="J31" i="17" a="1"/>
  <c r="J31" i="17"/>
  <c r="B32" i="17" a="1"/>
  <c r="B32" i="17"/>
  <c r="C32" i="17" a="1"/>
  <c r="C32" i="17"/>
  <c r="D32" i="17" a="1"/>
  <c r="D32" i="17"/>
  <c r="E32" i="17" a="1"/>
  <c r="E32" i="17"/>
  <c r="F32" i="17" a="1"/>
  <c r="F32" i="17"/>
  <c r="G32" i="17" a="1"/>
  <c r="G32" i="17"/>
  <c r="H32" i="17" a="1"/>
  <c r="H32" i="17"/>
  <c r="I32" i="17" a="1"/>
  <c r="I32" i="17"/>
  <c r="J32" i="17" a="1"/>
  <c r="J32" i="17"/>
  <c r="B33" i="17" a="1"/>
  <c r="B33" i="17"/>
  <c r="C33" i="17" a="1"/>
  <c r="C33" i="17"/>
  <c r="D33" i="17" a="1"/>
  <c r="D33" i="17"/>
  <c r="E33" i="17" a="1"/>
  <c r="E33" i="17"/>
  <c r="F33" i="17" a="1"/>
  <c r="F33" i="17"/>
  <c r="G33" i="17" a="1"/>
  <c r="G33" i="17"/>
  <c r="H33" i="17" a="1"/>
  <c r="H33" i="17"/>
  <c r="I33" i="17" a="1"/>
  <c r="I33" i="17"/>
  <c r="J33" i="17" a="1"/>
  <c r="J33" i="17"/>
  <c r="B34" i="17" a="1"/>
  <c r="B34" i="17"/>
  <c r="C34" i="17" a="1"/>
  <c r="C34" i="17"/>
  <c r="D34" i="17" a="1"/>
  <c r="D34" i="17"/>
  <c r="E34" i="17" a="1"/>
  <c r="E34" i="17"/>
  <c r="F34" i="17" a="1"/>
  <c r="F34" i="17"/>
  <c r="G34" i="17" a="1"/>
  <c r="G34" i="17"/>
  <c r="H34" i="17" a="1"/>
  <c r="H34" i="17"/>
  <c r="I34" i="17" a="1"/>
  <c r="I34" i="17"/>
  <c r="J34" i="17" a="1"/>
  <c r="J34" i="17"/>
  <c r="B35" i="17" a="1"/>
  <c r="B35" i="17"/>
  <c r="C35" i="17" a="1"/>
  <c r="C35" i="17"/>
  <c r="D35" i="17" a="1"/>
  <c r="D35" i="17"/>
  <c r="E35" i="17" a="1"/>
  <c r="E35" i="17"/>
  <c r="F35" i="17" a="1"/>
  <c r="F35" i="17"/>
  <c r="G35" i="17" a="1"/>
  <c r="G35" i="17"/>
  <c r="H35" i="17" a="1"/>
  <c r="H35" i="17"/>
  <c r="I35" i="17" a="1"/>
  <c r="I35" i="17"/>
  <c r="J35" i="17" a="1"/>
  <c r="J35" i="17"/>
  <c r="B36" i="17" a="1"/>
  <c r="B36" i="17"/>
  <c r="C36" i="17" a="1"/>
  <c r="C36" i="17"/>
  <c r="D36" i="17" a="1"/>
  <c r="D36" i="17"/>
  <c r="E36" i="17" a="1"/>
  <c r="E36" i="17"/>
  <c r="F36" i="17" a="1"/>
  <c r="F36" i="17"/>
  <c r="G36" i="17" a="1"/>
  <c r="G36" i="17"/>
  <c r="H36" i="17" a="1"/>
  <c r="H36" i="17"/>
  <c r="I36" i="17" a="1"/>
  <c r="I36" i="17"/>
  <c r="J36" i="17" a="1"/>
  <c r="J36" i="17"/>
  <c r="B37" i="17" a="1"/>
  <c r="B37" i="17"/>
  <c r="C37" i="17" a="1"/>
  <c r="C37" i="17"/>
  <c r="D37" i="17" a="1"/>
  <c r="D37" i="17"/>
  <c r="E37" i="17" a="1"/>
  <c r="E37" i="17"/>
  <c r="F37" i="17" a="1"/>
  <c r="F37" i="17"/>
  <c r="G37" i="17" a="1"/>
  <c r="G37" i="17"/>
  <c r="H37" i="17" a="1"/>
  <c r="H37" i="17"/>
  <c r="I37" i="17" a="1"/>
  <c r="I37" i="17"/>
  <c r="J37" i="17" a="1"/>
  <c r="J37" i="17"/>
  <c r="B38" i="17" a="1"/>
  <c r="B38" i="17"/>
  <c r="C38" i="17" a="1"/>
  <c r="C38" i="17"/>
  <c r="D38" i="17" a="1"/>
  <c r="D38" i="17"/>
  <c r="E38" i="17" a="1"/>
  <c r="E38" i="17"/>
  <c r="F38" i="17" a="1"/>
  <c r="F38" i="17"/>
  <c r="G38" i="17" a="1"/>
  <c r="G38" i="17"/>
  <c r="H38" i="17" a="1"/>
  <c r="H38" i="17"/>
  <c r="I38" i="17" a="1"/>
  <c r="I38" i="17"/>
  <c r="J38" i="17" a="1"/>
  <c r="J38" i="17"/>
  <c r="B39" i="17" a="1"/>
  <c r="B39" i="17"/>
  <c r="C39" i="17" a="1"/>
  <c r="C39" i="17"/>
  <c r="D39" i="17" a="1"/>
  <c r="D39" i="17"/>
  <c r="E39" i="17" a="1"/>
  <c r="E39" i="17"/>
  <c r="F39" i="17" a="1"/>
  <c r="F39" i="17"/>
  <c r="G39" i="17" a="1"/>
  <c r="G39" i="17"/>
  <c r="H39" i="17" a="1"/>
  <c r="H39" i="17"/>
  <c r="I39" i="17" a="1"/>
  <c r="I39" i="17"/>
  <c r="J39" i="17" a="1"/>
  <c r="J39" i="17"/>
  <c r="B40" i="17" a="1"/>
  <c r="B40" i="17"/>
  <c r="C40" i="17" a="1"/>
  <c r="C40" i="17"/>
  <c r="D40" i="17" a="1"/>
  <c r="D40" i="17"/>
  <c r="E40" i="17" a="1"/>
  <c r="E40" i="17"/>
  <c r="F40" i="17" a="1"/>
  <c r="F40" i="17"/>
  <c r="G40" i="17" a="1"/>
  <c r="G40" i="17"/>
  <c r="H40" i="17" a="1"/>
  <c r="H40" i="17"/>
  <c r="I40" i="17" a="1"/>
  <c r="I40" i="17"/>
  <c r="J40" i="17" a="1"/>
  <c r="J40" i="17"/>
  <c r="B41" i="17" a="1"/>
  <c r="B41" i="17"/>
  <c r="C41" i="17" a="1"/>
  <c r="C41" i="17"/>
  <c r="D41" i="17" a="1"/>
  <c r="D41" i="17"/>
  <c r="E41" i="17" a="1"/>
  <c r="E41" i="17"/>
  <c r="F41" i="17" a="1"/>
  <c r="F41" i="17"/>
  <c r="G41" i="17" a="1"/>
  <c r="G41" i="17"/>
  <c r="H41" i="17" a="1"/>
  <c r="H41" i="17"/>
  <c r="I41" i="17" a="1"/>
  <c r="I41" i="17"/>
  <c r="J41" i="17" a="1"/>
  <c r="J41" i="17"/>
  <c r="B42" i="17" a="1"/>
  <c r="B42" i="17"/>
  <c r="C42" i="17" a="1"/>
  <c r="C42" i="17"/>
  <c r="D42" i="17" a="1"/>
  <c r="D42" i="17"/>
  <c r="E42" i="17" a="1"/>
  <c r="E42" i="17"/>
  <c r="F42" i="17" a="1"/>
  <c r="F42" i="17"/>
  <c r="G42" i="17" a="1"/>
  <c r="G42" i="17"/>
  <c r="H42" i="17" a="1"/>
  <c r="H42" i="17"/>
  <c r="I42" i="17" a="1"/>
  <c r="I42" i="17"/>
  <c r="J42" i="17" a="1"/>
  <c r="J42" i="17"/>
  <c r="B44" i="17" a="1"/>
  <c r="B44" i="17"/>
  <c r="C44" i="17" a="1"/>
  <c r="C44" i="17"/>
  <c r="D44" i="17" a="1"/>
  <c r="D44" i="17"/>
  <c r="E44" i="17" a="1"/>
  <c r="E44" i="17"/>
  <c r="F44" i="17" a="1"/>
  <c r="F44" i="17"/>
  <c r="G44" i="17" a="1"/>
  <c r="G44" i="17"/>
  <c r="H44" i="17" a="1"/>
  <c r="H44" i="17"/>
  <c r="I44" i="17" a="1"/>
  <c r="I44" i="17"/>
  <c r="J44" i="17" a="1"/>
  <c r="J44" i="17"/>
  <c r="B45" i="17" a="1"/>
  <c r="B45" i="17"/>
  <c r="C45" i="17" a="1"/>
  <c r="C45" i="17"/>
  <c r="D45" i="17" a="1"/>
  <c r="D45" i="17"/>
  <c r="E45" i="17" a="1"/>
  <c r="E45" i="17"/>
  <c r="F45" i="17" a="1"/>
  <c r="F45" i="17"/>
  <c r="G45" i="17" a="1"/>
  <c r="G45" i="17"/>
  <c r="H45" i="17" a="1"/>
  <c r="H45" i="17"/>
  <c r="I45" i="17" a="1"/>
  <c r="I45" i="17"/>
  <c r="J45" i="17" a="1"/>
  <c r="J45" i="17"/>
  <c r="B46" i="17" a="1"/>
  <c r="B46" i="17"/>
  <c r="C46" i="17" a="1"/>
  <c r="C46" i="17"/>
  <c r="D46" i="17" a="1"/>
  <c r="D46" i="17"/>
  <c r="E46" i="17" a="1"/>
  <c r="E46" i="17"/>
  <c r="F46" i="17" a="1"/>
  <c r="F46" i="17"/>
  <c r="G46" i="17" a="1"/>
  <c r="G46" i="17"/>
  <c r="H46" i="17" a="1"/>
  <c r="H46" i="17"/>
  <c r="I46" i="17" a="1"/>
  <c r="I46" i="17"/>
  <c r="J46" i="17" a="1"/>
  <c r="J46" i="17"/>
  <c r="B47" i="17" a="1"/>
  <c r="B47" i="17"/>
  <c r="C47" i="17" a="1"/>
  <c r="C47" i="17"/>
  <c r="D47" i="17" a="1"/>
  <c r="D47" i="17"/>
  <c r="E47" i="17" a="1"/>
  <c r="E47" i="17"/>
  <c r="F47" i="17" a="1"/>
  <c r="F47" i="17"/>
  <c r="G47" i="17" a="1"/>
  <c r="G47" i="17"/>
  <c r="H47" i="17" a="1"/>
  <c r="H47" i="17"/>
  <c r="I47" i="17" a="1"/>
  <c r="I47" i="17"/>
  <c r="J47" i="17" a="1"/>
  <c r="J47" i="17"/>
  <c r="B48" i="17" a="1"/>
  <c r="B48" i="17"/>
  <c r="C48" i="17" a="1"/>
  <c r="C48" i="17"/>
  <c r="D48" i="17" a="1"/>
  <c r="D48" i="17"/>
  <c r="E48" i="17" a="1"/>
  <c r="E48" i="17"/>
  <c r="F48" i="17" a="1"/>
  <c r="F48" i="17"/>
  <c r="G48" i="17" a="1"/>
  <c r="G48" i="17"/>
  <c r="H48" i="17" a="1"/>
  <c r="H48" i="17"/>
  <c r="I48" i="17" a="1"/>
  <c r="I48" i="17"/>
  <c r="J48" i="17" a="1"/>
  <c r="J48" i="17"/>
  <c r="B49" i="17" a="1"/>
  <c r="B49" i="17"/>
  <c r="C49" i="17" a="1"/>
  <c r="C49" i="17"/>
  <c r="D49" i="17" a="1"/>
  <c r="D49" i="17"/>
  <c r="E49" i="17" a="1"/>
  <c r="E49" i="17"/>
  <c r="F49" i="17" a="1"/>
  <c r="F49" i="17"/>
  <c r="G49" i="17" a="1"/>
  <c r="G49" i="17"/>
  <c r="H49" i="17" a="1"/>
  <c r="H49" i="17"/>
  <c r="I49" i="17" a="1"/>
  <c r="I49" i="17"/>
  <c r="J49" i="17" a="1"/>
  <c r="J49" i="17"/>
  <c r="B50" i="17" a="1"/>
  <c r="B50" i="17"/>
  <c r="C50" i="17" a="1"/>
  <c r="C50" i="17"/>
  <c r="D50" i="17" a="1"/>
  <c r="D50" i="17"/>
  <c r="E50" i="17" a="1"/>
  <c r="E50" i="17"/>
  <c r="F50" i="17" a="1"/>
  <c r="F50" i="17"/>
  <c r="G50" i="17" a="1"/>
  <c r="G50" i="17"/>
  <c r="H50" i="17" a="1"/>
  <c r="H50" i="17"/>
  <c r="I50" i="17" a="1"/>
  <c r="I50" i="17"/>
  <c r="J50" i="17" a="1"/>
  <c r="J50" i="17"/>
  <c r="B51" i="17" a="1"/>
  <c r="B51" i="17"/>
  <c r="C51" i="17" a="1"/>
  <c r="C51" i="17"/>
  <c r="D51" i="17" a="1"/>
  <c r="D51" i="17"/>
  <c r="E51" i="17" a="1"/>
  <c r="E51" i="17"/>
  <c r="F51" i="17" a="1"/>
  <c r="F51" i="17"/>
  <c r="G51" i="17" a="1"/>
  <c r="G51" i="17"/>
  <c r="H51" i="17" a="1"/>
  <c r="H51" i="17"/>
  <c r="I51" i="17" a="1"/>
  <c r="I51" i="17"/>
  <c r="J51" i="17" a="1"/>
  <c r="J51" i="17"/>
  <c r="B52" i="17" a="1"/>
  <c r="B52" i="17"/>
  <c r="C52" i="17" a="1"/>
  <c r="C52" i="17"/>
  <c r="D52" i="17" a="1"/>
  <c r="D52" i="17"/>
  <c r="E52" i="17" a="1"/>
  <c r="E52" i="17"/>
  <c r="F52" i="17" a="1"/>
  <c r="F52" i="17"/>
  <c r="G52" i="17" a="1"/>
  <c r="G52" i="17"/>
  <c r="H52" i="17" a="1"/>
  <c r="H52" i="17"/>
  <c r="I52" i="17" a="1"/>
  <c r="I52" i="17"/>
  <c r="J52" i="17" a="1"/>
  <c r="J52" i="17"/>
  <c r="B53" i="17" a="1"/>
  <c r="B53" i="17"/>
  <c r="C53" i="17" a="1"/>
  <c r="C53" i="17"/>
  <c r="D53" i="17" a="1"/>
  <c r="D53" i="17"/>
  <c r="E53" i="17" a="1"/>
  <c r="E53" i="17"/>
  <c r="F53" i="17" a="1"/>
  <c r="F53" i="17"/>
  <c r="G53" i="17" a="1"/>
  <c r="G53" i="17"/>
  <c r="H53" i="17" a="1"/>
  <c r="H53" i="17"/>
  <c r="I53" i="17" a="1"/>
  <c r="I53" i="17"/>
  <c r="J53" i="17" a="1"/>
  <c r="J53" i="17"/>
  <c r="B54" i="17" a="1"/>
  <c r="B54" i="17"/>
  <c r="C54" i="17" a="1"/>
  <c r="C54" i="17"/>
  <c r="D54" i="17" a="1"/>
  <c r="D54" i="17"/>
  <c r="E54" i="17" a="1"/>
  <c r="E54" i="17"/>
  <c r="F54" i="17" a="1"/>
  <c r="F54" i="17"/>
  <c r="G54" i="17" a="1"/>
  <c r="G54" i="17"/>
  <c r="H54" i="17" a="1"/>
  <c r="H54" i="17"/>
  <c r="I54" i="17" a="1"/>
  <c r="I54" i="17"/>
  <c r="J54" i="17" a="1"/>
  <c r="J54" i="17"/>
  <c r="B55" i="17" a="1"/>
  <c r="B55" i="17"/>
  <c r="C55" i="17" a="1"/>
  <c r="C55" i="17"/>
  <c r="D55" i="17" a="1"/>
  <c r="D55" i="17"/>
  <c r="E55" i="17" a="1"/>
  <c r="E55" i="17"/>
  <c r="F55" i="17" a="1"/>
  <c r="F55" i="17"/>
  <c r="G55" i="17" a="1"/>
  <c r="G55" i="17"/>
  <c r="H55" i="17" a="1"/>
  <c r="H55" i="17"/>
  <c r="I55" i="17" a="1"/>
  <c r="I55" i="17"/>
  <c r="J55" i="17" a="1"/>
  <c r="J55" i="17"/>
  <c r="B56" i="17" a="1"/>
  <c r="B56" i="17"/>
  <c r="C56" i="17" a="1"/>
  <c r="C56" i="17"/>
  <c r="D56" i="17" a="1"/>
  <c r="D56" i="17"/>
  <c r="E56" i="17" a="1"/>
  <c r="E56" i="17"/>
  <c r="F56" i="17" a="1"/>
  <c r="F56" i="17"/>
  <c r="G56" i="17" a="1"/>
  <c r="G56" i="17"/>
  <c r="H56" i="17" a="1"/>
  <c r="H56" i="17"/>
  <c r="I56" i="17" a="1"/>
  <c r="I56" i="17"/>
  <c r="J56" i="17" a="1"/>
  <c r="J56" i="17"/>
  <c r="B57" i="17" a="1"/>
  <c r="B57" i="17"/>
  <c r="C57" i="17" a="1"/>
  <c r="C57" i="17"/>
  <c r="D57" i="17" a="1"/>
  <c r="D57" i="17"/>
  <c r="E57" i="17" a="1"/>
  <c r="E57" i="17"/>
  <c r="F57" i="17" a="1"/>
  <c r="F57" i="17"/>
  <c r="G57" i="17" a="1"/>
  <c r="G57" i="17"/>
  <c r="H57" i="17" a="1"/>
  <c r="H57" i="17"/>
  <c r="I57" i="17" a="1"/>
  <c r="I57" i="17"/>
  <c r="J57" i="17" a="1"/>
  <c r="J57" i="17"/>
  <c r="B58" i="17" a="1"/>
  <c r="B58" i="17"/>
  <c r="C58" i="17" a="1"/>
  <c r="C58" i="17"/>
  <c r="D58" i="17" a="1"/>
  <c r="D58" i="17"/>
  <c r="E58" i="17" a="1"/>
  <c r="E58" i="17"/>
  <c r="F58" i="17" a="1"/>
  <c r="F58" i="17"/>
  <c r="G58" i="17" a="1"/>
  <c r="G58" i="17"/>
  <c r="H58" i="17" a="1"/>
  <c r="H58" i="17"/>
  <c r="I58" i="17" a="1"/>
  <c r="I58" i="17"/>
  <c r="J58" i="17" a="1"/>
  <c r="J58" i="17"/>
  <c r="B59" i="17" a="1"/>
  <c r="B59" i="17"/>
  <c r="C59" i="17" a="1"/>
  <c r="C59" i="17"/>
  <c r="D59" i="17" a="1"/>
  <c r="D59" i="17"/>
  <c r="E59" i="17" a="1"/>
  <c r="E59" i="17"/>
  <c r="F59" i="17" a="1"/>
  <c r="F59" i="17"/>
  <c r="G59" i="17" a="1"/>
  <c r="G59" i="17"/>
  <c r="H59" i="17" a="1"/>
  <c r="H59" i="17"/>
  <c r="I59" i="17" a="1"/>
  <c r="I59" i="17"/>
  <c r="J59" i="17" a="1"/>
  <c r="J59" i="17"/>
  <c r="B60" i="17" a="1"/>
  <c r="B60" i="17"/>
  <c r="C60" i="17" a="1"/>
  <c r="C60" i="17"/>
  <c r="D60" i="17" a="1"/>
  <c r="D60" i="17"/>
  <c r="E60" i="17" a="1"/>
  <c r="E60" i="17"/>
  <c r="F60" i="17" a="1"/>
  <c r="F60" i="17"/>
  <c r="G60" i="17" a="1"/>
  <c r="G60" i="17"/>
  <c r="H60" i="17" a="1"/>
  <c r="H60" i="17"/>
  <c r="I60" i="17" a="1"/>
  <c r="I60" i="17"/>
  <c r="J60" i="17" a="1"/>
  <c r="J60" i="17"/>
  <c r="B61" i="17" a="1"/>
  <c r="B61" i="17"/>
  <c r="C61" i="17" a="1"/>
  <c r="C61" i="17"/>
  <c r="D61" i="17" a="1"/>
  <c r="D61" i="17"/>
  <c r="E61" i="17" a="1"/>
  <c r="E61" i="17"/>
  <c r="F61" i="17" a="1"/>
  <c r="F61" i="17"/>
  <c r="G61" i="17" a="1"/>
  <c r="G61" i="17"/>
  <c r="H61" i="17" a="1"/>
  <c r="H61" i="17"/>
  <c r="I61" i="17" a="1"/>
  <c r="I61" i="17"/>
  <c r="J61" i="17" a="1"/>
  <c r="J61" i="17"/>
  <c r="B62" i="17" a="1"/>
  <c r="B62" i="17"/>
  <c r="C62" i="17" a="1"/>
  <c r="C62" i="17"/>
  <c r="D62" i="17" a="1"/>
  <c r="D62" i="17"/>
  <c r="E62" i="17" a="1"/>
  <c r="E62" i="17"/>
  <c r="F62" i="17" a="1"/>
  <c r="F62" i="17"/>
  <c r="G62" i="17" a="1"/>
  <c r="G62" i="17"/>
  <c r="H62" i="17" a="1"/>
  <c r="H62" i="17"/>
  <c r="I62" i="17" a="1"/>
  <c r="I62" i="17"/>
  <c r="J62" i="17" a="1"/>
  <c r="J62" i="17"/>
  <c r="B63" i="17" a="1"/>
  <c r="B63" i="17"/>
  <c r="C63" i="17" a="1"/>
  <c r="C63" i="17"/>
  <c r="D63" i="17" a="1"/>
  <c r="D63" i="17"/>
  <c r="E63" i="17" a="1"/>
  <c r="E63" i="17"/>
  <c r="F63" i="17" a="1"/>
  <c r="F63" i="17"/>
  <c r="G63" i="17" a="1"/>
  <c r="G63" i="17"/>
  <c r="H63" i="17" a="1"/>
  <c r="H63" i="17"/>
  <c r="I63" i="17" a="1"/>
  <c r="I63" i="17"/>
  <c r="J63" i="17" a="1"/>
  <c r="J63" i="17"/>
  <c r="B64" i="17" a="1"/>
  <c r="B64" i="17"/>
  <c r="C64" i="17" a="1"/>
  <c r="C64" i="17"/>
  <c r="D64" i="17" a="1"/>
  <c r="D64" i="17"/>
  <c r="E64" i="17" a="1"/>
  <c r="E64" i="17"/>
  <c r="F64" i="17" a="1"/>
  <c r="F64" i="17"/>
  <c r="G64" i="17" a="1"/>
  <c r="G64" i="17"/>
  <c r="H64" i="17" a="1"/>
  <c r="H64" i="17"/>
  <c r="I64" i="17" a="1"/>
  <c r="I64" i="17"/>
  <c r="J64" i="17" a="1"/>
  <c r="J64" i="17"/>
  <c r="B65" i="17" a="1"/>
  <c r="B65" i="17"/>
  <c r="C65" i="17" a="1"/>
  <c r="C65" i="17"/>
  <c r="D65" i="17" a="1"/>
  <c r="D65" i="17"/>
  <c r="E65" i="17" a="1"/>
  <c r="E65" i="17"/>
  <c r="F65" i="17" a="1"/>
  <c r="F65" i="17"/>
  <c r="G65" i="17" a="1"/>
  <c r="G65" i="17"/>
  <c r="H65" i="17" a="1"/>
  <c r="H65" i="17"/>
  <c r="I65" i="17" a="1"/>
  <c r="I65" i="17"/>
  <c r="J65" i="17" a="1"/>
  <c r="J65" i="17"/>
  <c r="B66" i="17" a="1"/>
  <c r="B66" i="17"/>
  <c r="C66" i="17" a="1"/>
  <c r="C66" i="17"/>
  <c r="D66" i="17" a="1"/>
  <c r="D66" i="17"/>
  <c r="E66" i="17" a="1"/>
  <c r="E66" i="17"/>
  <c r="F66" i="17" a="1"/>
  <c r="F66" i="17"/>
  <c r="G66" i="17" a="1"/>
  <c r="G66" i="17"/>
  <c r="H66" i="17" a="1"/>
  <c r="H66" i="17"/>
  <c r="I66" i="17" a="1"/>
  <c r="I66" i="17"/>
  <c r="J66" i="17" a="1"/>
  <c r="J66" i="17"/>
  <c r="B67" i="17" a="1"/>
  <c r="B67" i="17"/>
  <c r="C67" i="17" a="1"/>
  <c r="C67" i="17"/>
  <c r="D67" i="17" a="1"/>
  <c r="D67" i="17"/>
  <c r="E67" i="17" a="1"/>
  <c r="E67" i="17"/>
  <c r="F67" i="17" a="1"/>
  <c r="F67" i="17"/>
  <c r="G67" i="17" a="1"/>
  <c r="G67" i="17"/>
  <c r="H67" i="17" a="1"/>
  <c r="H67" i="17"/>
  <c r="I67" i="17" a="1"/>
  <c r="I67" i="17"/>
  <c r="J67" i="17" a="1"/>
  <c r="J67" i="17"/>
  <c r="B68" i="17" a="1"/>
  <c r="B68" i="17"/>
  <c r="C68" i="17" a="1"/>
  <c r="C68" i="17"/>
  <c r="D68" i="17" a="1"/>
  <c r="D68" i="17"/>
  <c r="E68" i="17" a="1"/>
  <c r="E68" i="17"/>
  <c r="F68" i="17" a="1"/>
  <c r="F68" i="17"/>
  <c r="G68" i="17" a="1"/>
  <c r="G68" i="17"/>
  <c r="H68" i="17" a="1"/>
  <c r="H68" i="17"/>
  <c r="I68" i="17" a="1"/>
  <c r="I68" i="17"/>
  <c r="J68" i="17" a="1"/>
  <c r="J68" i="17"/>
  <c r="B69" i="17" a="1"/>
  <c r="B69" i="17"/>
  <c r="C69" i="17" a="1"/>
  <c r="C69" i="17"/>
  <c r="D69" i="17" a="1"/>
  <c r="D69" i="17"/>
  <c r="E69" i="17" a="1"/>
  <c r="E69" i="17"/>
  <c r="F69" i="17" a="1"/>
  <c r="F69" i="17"/>
  <c r="G69" i="17" a="1"/>
  <c r="G69" i="17"/>
  <c r="H69" i="17" a="1"/>
  <c r="H69" i="17"/>
  <c r="I69" i="17" a="1"/>
  <c r="I69" i="17"/>
  <c r="J69" i="17" a="1"/>
  <c r="J69" i="17"/>
  <c r="B70" i="17" a="1"/>
  <c r="B70" i="17"/>
  <c r="C70" i="17" a="1"/>
  <c r="C70" i="17"/>
  <c r="D70" i="17" a="1"/>
  <c r="D70" i="17"/>
  <c r="E70" i="17" a="1"/>
  <c r="E70" i="17"/>
  <c r="F70" i="17" a="1"/>
  <c r="F70" i="17"/>
  <c r="G70" i="17" a="1"/>
  <c r="G70" i="17"/>
  <c r="H70" i="17" a="1"/>
  <c r="H70" i="17"/>
  <c r="I70" i="17" a="1"/>
  <c r="I70" i="17"/>
  <c r="J70" i="17" a="1"/>
  <c r="J70" i="17"/>
  <c r="B71" i="17" a="1"/>
  <c r="B71" i="17"/>
  <c r="C71" i="17" a="1"/>
  <c r="C71" i="17"/>
  <c r="D71" i="17" a="1"/>
  <c r="D71" i="17"/>
  <c r="E71" i="17" a="1"/>
  <c r="E71" i="17"/>
  <c r="F71" i="17" a="1"/>
  <c r="F71" i="17"/>
  <c r="G71" i="17" a="1"/>
  <c r="G71" i="17"/>
  <c r="H71" i="17" a="1"/>
  <c r="H71" i="17"/>
  <c r="I71" i="17" a="1"/>
  <c r="I71" i="17"/>
  <c r="J71" i="17" a="1"/>
  <c r="J71" i="17"/>
  <c r="B72" i="17" a="1"/>
  <c r="B72" i="17"/>
  <c r="C72" i="17" a="1"/>
  <c r="C72" i="17"/>
  <c r="D72" i="17" a="1"/>
  <c r="D72" i="17"/>
  <c r="E72" i="17" a="1"/>
  <c r="E72" i="17"/>
  <c r="F72" i="17" a="1"/>
  <c r="F72" i="17"/>
  <c r="G72" i="17" a="1"/>
  <c r="G72" i="17"/>
  <c r="H72" i="17" a="1"/>
  <c r="H72" i="17"/>
  <c r="I72" i="17" a="1"/>
  <c r="I72" i="17"/>
  <c r="J72" i="17" a="1"/>
  <c r="J72" i="17"/>
  <c r="B73" i="17" a="1"/>
  <c r="B73" i="17"/>
  <c r="C73" i="17" a="1"/>
  <c r="C73" i="17"/>
  <c r="D73" i="17" a="1"/>
  <c r="D73" i="17"/>
  <c r="E73" i="17" a="1"/>
  <c r="E73" i="17"/>
  <c r="F73" i="17" a="1"/>
  <c r="F73" i="17"/>
  <c r="G73" i="17" a="1"/>
  <c r="G73" i="17"/>
  <c r="H73" i="17" a="1"/>
  <c r="H73" i="17"/>
  <c r="I73" i="17" a="1"/>
  <c r="I73" i="17"/>
  <c r="J73" i="17" a="1"/>
  <c r="J73" i="17"/>
  <c r="B74" i="17" a="1"/>
  <c r="B74" i="17"/>
  <c r="C74" i="17" a="1"/>
  <c r="C74" i="17"/>
  <c r="D74" i="17" a="1"/>
  <c r="D74" i="17"/>
  <c r="E74" i="17" a="1"/>
  <c r="E74" i="17"/>
  <c r="F74" i="17" a="1"/>
  <c r="F74" i="17"/>
  <c r="G74" i="17" a="1"/>
  <c r="G74" i="17"/>
  <c r="H74" i="17" a="1"/>
  <c r="H74" i="17"/>
  <c r="I74" i="17" a="1"/>
  <c r="I74" i="17"/>
  <c r="J74" i="17" a="1"/>
  <c r="J74" i="17"/>
  <c r="B75" i="17" a="1"/>
  <c r="B75" i="17"/>
  <c r="C75" i="17" a="1"/>
  <c r="C75" i="17"/>
  <c r="D75" i="17" a="1"/>
  <c r="D75" i="17"/>
  <c r="E75" i="17" a="1"/>
  <c r="E75" i="17"/>
  <c r="F75" i="17" a="1"/>
  <c r="F75" i="17"/>
  <c r="G75" i="17" a="1"/>
  <c r="G75" i="17"/>
  <c r="H75" i="17" a="1"/>
  <c r="H75" i="17"/>
  <c r="I75" i="17" a="1"/>
  <c r="I75" i="17"/>
  <c r="J75" i="17" a="1"/>
  <c r="J75" i="17"/>
  <c r="B76" i="17" a="1"/>
  <c r="B76" i="17"/>
  <c r="C76" i="17" a="1"/>
  <c r="C76" i="17"/>
  <c r="D76" i="17" a="1"/>
  <c r="D76" i="17"/>
  <c r="E76" i="17" a="1"/>
  <c r="E76" i="17"/>
  <c r="F76" i="17" a="1"/>
  <c r="F76" i="17"/>
  <c r="G76" i="17" a="1"/>
  <c r="G76" i="17"/>
  <c r="H76" i="17" a="1"/>
  <c r="H76" i="17"/>
  <c r="I76" i="17" a="1"/>
  <c r="I76" i="17"/>
  <c r="J76" i="17" a="1"/>
  <c r="J76" i="17"/>
  <c r="B77" i="17" a="1"/>
  <c r="B77" i="17"/>
  <c r="C77" i="17" a="1"/>
  <c r="C77" i="17"/>
  <c r="D77" i="17" a="1"/>
  <c r="D77" i="17"/>
  <c r="E77" i="17" a="1"/>
  <c r="E77" i="17"/>
  <c r="F77" i="17" a="1"/>
  <c r="F77" i="17"/>
  <c r="G77" i="17" a="1"/>
  <c r="G77" i="17"/>
  <c r="H77" i="17" a="1"/>
  <c r="H77" i="17"/>
  <c r="I77" i="17" a="1"/>
  <c r="I77" i="17"/>
  <c r="J77" i="17" a="1"/>
  <c r="J77" i="17"/>
  <c r="B78" i="17" a="1"/>
  <c r="B78" i="17"/>
  <c r="C78" i="17" a="1"/>
  <c r="C78" i="17"/>
  <c r="D78" i="17" a="1"/>
  <c r="D78" i="17"/>
  <c r="E78" i="17" a="1"/>
  <c r="E78" i="17"/>
  <c r="F78" i="17" a="1"/>
  <c r="F78" i="17"/>
  <c r="G78" i="17" a="1"/>
  <c r="G78" i="17"/>
  <c r="H78" i="17" a="1"/>
  <c r="H78" i="17"/>
  <c r="I78" i="17" a="1"/>
  <c r="I78" i="17"/>
  <c r="J78" i="17" a="1"/>
  <c r="J78" i="17"/>
  <c r="B79" i="17" a="1"/>
  <c r="B79" i="17"/>
  <c r="C79" i="17" a="1"/>
  <c r="C79" i="17"/>
  <c r="D79" i="17" a="1"/>
  <c r="D79" i="17"/>
  <c r="E79" i="17" a="1"/>
  <c r="E79" i="17"/>
  <c r="F79" i="17" a="1"/>
  <c r="F79" i="17"/>
  <c r="G79" i="17" a="1"/>
  <c r="G79" i="17"/>
  <c r="H79" i="17" a="1"/>
  <c r="H79" i="17"/>
  <c r="I79" i="17" a="1"/>
  <c r="I79" i="17"/>
  <c r="J79" i="17" a="1"/>
  <c r="J79" i="17"/>
  <c r="B80" i="17" a="1"/>
  <c r="B80" i="17"/>
  <c r="C80" i="17" a="1"/>
  <c r="C80" i="17"/>
  <c r="D80" i="17" a="1"/>
  <c r="D80" i="17"/>
  <c r="E80" i="17" a="1"/>
  <c r="E80" i="17"/>
  <c r="F80" i="17" a="1"/>
  <c r="F80" i="17"/>
  <c r="G80" i="17" a="1"/>
  <c r="G80" i="17"/>
  <c r="H80" i="17" a="1"/>
  <c r="H80" i="17"/>
  <c r="I80" i="17" a="1"/>
  <c r="I80" i="17"/>
  <c r="J80" i="17" a="1"/>
  <c r="J80" i="17"/>
  <c r="B81" i="17" a="1"/>
  <c r="B81" i="17"/>
  <c r="C81" i="17" a="1"/>
  <c r="C81" i="17"/>
  <c r="D81" i="17" a="1"/>
  <c r="D81" i="17"/>
  <c r="E81" i="17" a="1"/>
  <c r="E81" i="17"/>
  <c r="F81" i="17" a="1"/>
  <c r="F81" i="17"/>
  <c r="G81" i="17" a="1"/>
  <c r="G81" i="17"/>
  <c r="H81" i="17" a="1"/>
  <c r="H81" i="17"/>
  <c r="I81" i="17" a="1"/>
  <c r="I81" i="17"/>
  <c r="J81" i="17" a="1"/>
  <c r="J81" i="17"/>
  <c r="B82" i="17" a="1"/>
  <c r="B82" i="17"/>
  <c r="C82" i="17" a="1"/>
  <c r="C82" i="17"/>
  <c r="D82" i="17" a="1"/>
  <c r="D82" i="17"/>
  <c r="E82" i="17" a="1"/>
  <c r="E82" i="17"/>
  <c r="F82" i="17" a="1"/>
  <c r="F82" i="17"/>
  <c r="G82" i="17" a="1"/>
  <c r="G82" i="17"/>
  <c r="H82" i="17" a="1"/>
  <c r="H82" i="17"/>
  <c r="I82" i="17" a="1"/>
  <c r="I82" i="17"/>
  <c r="J82" i="17" a="1"/>
  <c r="J82" i="17"/>
  <c r="B83" i="17" a="1"/>
  <c r="B83" i="17"/>
  <c r="C83" i="17" a="1"/>
  <c r="C83" i="17"/>
  <c r="D83" i="17" a="1"/>
  <c r="D83" i="17"/>
  <c r="E83" i="17" a="1"/>
  <c r="E83" i="17"/>
  <c r="F83" i="17" a="1"/>
  <c r="F83" i="17"/>
  <c r="G83" i="17" a="1"/>
  <c r="G83" i="17"/>
  <c r="H83" i="17" a="1"/>
  <c r="H83" i="17"/>
  <c r="I83" i="17" a="1"/>
  <c r="I83" i="17"/>
  <c r="J83" i="17" a="1"/>
  <c r="J83" i="17"/>
  <c r="B84" i="17" a="1"/>
  <c r="B84" i="17"/>
  <c r="C84" i="17" a="1"/>
  <c r="C84" i="17"/>
  <c r="D84" i="17" a="1"/>
  <c r="D84" i="17"/>
  <c r="E84" i="17" a="1"/>
  <c r="E84" i="17"/>
  <c r="F84" i="17" a="1"/>
  <c r="F84" i="17"/>
  <c r="G84" i="17" a="1"/>
  <c r="G84" i="17"/>
  <c r="H84" i="17" a="1"/>
  <c r="H84" i="17"/>
  <c r="I84" i="17" a="1"/>
  <c r="I84" i="17"/>
  <c r="J84" i="17" a="1"/>
  <c r="J84" i="17"/>
  <c r="B85" i="17" a="1"/>
  <c r="B85" i="17"/>
  <c r="C85" i="17" a="1"/>
  <c r="C85" i="17"/>
  <c r="D85" i="17" a="1"/>
  <c r="D85" i="17"/>
  <c r="E85" i="17" a="1"/>
  <c r="E85" i="17"/>
  <c r="F85" i="17" a="1"/>
  <c r="F85" i="17"/>
  <c r="G85" i="17" a="1"/>
  <c r="G85" i="17"/>
  <c r="H85" i="17" a="1"/>
  <c r="H85" i="17"/>
  <c r="I85" i="17" a="1"/>
  <c r="I85" i="17"/>
  <c r="J85" i="17" a="1"/>
  <c r="J85" i="17"/>
  <c r="B86" i="17" a="1"/>
  <c r="B86" i="17"/>
  <c r="C86" i="17" a="1"/>
  <c r="C86" i="17"/>
  <c r="D86" i="17" a="1"/>
  <c r="D86" i="17"/>
  <c r="E86" i="17" a="1"/>
  <c r="E86" i="17"/>
  <c r="F86" i="17" a="1"/>
  <c r="F86" i="17"/>
  <c r="G86" i="17" a="1"/>
  <c r="G86" i="17"/>
  <c r="H86" i="17" a="1"/>
  <c r="H86" i="17"/>
  <c r="I86" i="17" a="1"/>
  <c r="I86" i="17"/>
  <c r="J86" i="17" a="1"/>
  <c r="J86" i="17"/>
  <c r="B87" i="17" a="1"/>
  <c r="B87" i="17"/>
  <c r="C87" i="17" a="1"/>
  <c r="C87" i="17"/>
  <c r="D87" i="17" a="1"/>
  <c r="D87" i="17"/>
  <c r="E87" i="17" a="1"/>
  <c r="E87" i="17"/>
  <c r="F87" i="17" a="1"/>
  <c r="F87" i="17"/>
  <c r="G87" i="17" a="1"/>
  <c r="G87" i="17"/>
  <c r="H87" i="17" a="1"/>
  <c r="H87" i="17"/>
  <c r="I87" i="17" a="1"/>
  <c r="I87" i="17"/>
  <c r="J87" i="17" a="1"/>
  <c r="J87" i="17"/>
  <c r="B88" i="17" a="1"/>
  <c r="B88" i="17"/>
  <c r="C88" i="17" a="1"/>
  <c r="C88" i="17"/>
  <c r="D88" i="17" a="1"/>
  <c r="D88" i="17"/>
  <c r="E88" i="17" a="1"/>
  <c r="E88" i="17"/>
  <c r="F88" i="17" a="1"/>
  <c r="F88" i="17"/>
  <c r="G88" i="17" a="1"/>
  <c r="G88" i="17"/>
  <c r="H88" i="17" a="1"/>
  <c r="H88" i="17"/>
  <c r="I88" i="17" a="1"/>
  <c r="I88" i="17"/>
  <c r="J88" i="17" a="1"/>
  <c r="J88" i="17"/>
  <c r="B89" i="17" a="1"/>
  <c r="B89" i="17"/>
  <c r="C89" i="17" a="1"/>
  <c r="C89" i="17"/>
  <c r="D89" i="17" a="1"/>
  <c r="D89" i="17"/>
  <c r="E89" i="17" a="1"/>
  <c r="E89" i="17"/>
  <c r="F89" i="17" a="1"/>
  <c r="F89" i="17"/>
  <c r="G89" i="17" a="1"/>
  <c r="G89" i="17"/>
  <c r="H89" i="17" a="1"/>
  <c r="H89" i="17"/>
  <c r="I89" i="17" a="1"/>
  <c r="I89" i="17"/>
  <c r="J89" i="17" a="1"/>
  <c r="J89" i="17"/>
  <c r="B91" i="17" a="1"/>
  <c r="B91" i="17"/>
  <c r="C91" i="17" a="1"/>
  <c r="C91" i="17"/>
  <c r="D91" i="17" a="1"/>
  <c r="D91" i="17"/>
  <c r="E91" i="17" a="1"/>
  <c r="E91" i="17"/>
  <c r="F91" i="17" a="1"/>
  <c r="F91" i="17"/>
  <c r="G91" i="17" a="1"/>
  <c r="G91" i="17"/>
  <c r="H91" i="17" a="1"/>
  <c r="H91" i="17"/>
  <c r="I91" i="17" a="1"/>
  <c r="I91" i="17"/>
  <c r="J91" i="17" a="1"/>
  <c r="J91" i="17"/>
  <c r="B92" i="17" a="1"/>
  <c r="B92" i="17"/>
  <c r="C92" i="17" a="1"/>
  <c r="C92" i="17"/>
  <c r="D92" i="17" a="1"/>
  <c r="D92" i="17"/>
  <c r="E92" i="17" a="1"/>
  <c r="E92" i="17"/>
  <c r="F92" i="17" a="1"/>
  <c r="F92" i="17"/>
  <c r="G92" i="17" a="1"/>
  <c r="G92" i="17"/>
  <c r="H92" i="17" a="1"/>
  <c r="H92" i="17"/>
  <c r="I92" i="17" a="1"/>
  <c r="I92" i="17"/>
  <c r="J92" i="17" a="1"/>
  <c r="J92" i="17"/>
  <c r="B93" i="17" a="1"/>
  <c r="B93" i="17"/>
  <c r="C93" i="17" a="1"/>
  <c r="C93" i="17"/>
  <c r="D93" i="17" a="1"/>
  <c r="D93" i="17"/>
  <c r="E93" i="17" a="1"/>
  <c r="E93" i="17"/>
  <c r="F93" i="17" a="1"/>
  <c r="F93" i="17"/>
  <c r="G93" i="17" a="1"/>
  <c r="G93" i="17"/>
  <c r="H93" i="17" a="1"/>
  <c r="H93" i="17"/>
  <c r="I93" i="17" a="1"/>
  <c r="I93" i="17"/>
  <c r="J93" i="17" a="1"/>
  <c r="J93" i="17"/>
  <c r="B94" i="17" a="1"/>
  <c r="B94" i="17"/>
  <c r="C94" i="17" a="1"/>
  <c r="C94" i="17"/>
  <c r="D94" i="17" a="1"/>
  <c r="D94" i="17"/>
  <c r="E94" i="17" a="1"/>
  <c r="E94" i="17"/>
  <c r="F94" i="17" a="1"/>
  <c r="F94" i="17"/>
  <c r="G94" i="17" a="1"/>
  <c r="G94" i="17"/>
  <c r="H94" i="17" a="1"/>
  <c r="H94" i="17"/>
  <c r="I94" i="17" a="1"/>
  <c r="I94" i="17"/>
  <c r="J94" i="17" a="1"/>
  <c r="J94" i="17"/>
  <c r="B95" i="17" a="1"/>
  <c r="B95" i="17"/>
  <c r="C95" i="17" a="1"/>
  <c r="C95" i="17"/>
  <c r="D95" i="17" a="1"/>
  <c r="D95" i="17"/>
  <c r="E95" i="17" a="1"/>
  <c r="E95" i="17"/>
  <c r="F95" i="17" a="1"/>
  <c r="F95" i="17"/>
  <c r="G95" i="17" a="1"/>
  <c r="G95" i="17"/>
  <c r="H95" i="17" a="1"/>
  <c r="H95" i="17"/>
  <c r="I95" i="17" a="1"/>
  <c r="I95" i="17"/>
  <c r="J95" i="17" a="1"/>
  <c r="J95" i="17"/>
  <c r="B96" i="17" a="1"/>
  <c r="B96" i="17"/>
  <c r="C96" i="17" a="1"/>
  <c r="C96" i="17"/>
  <c r="D96" i="17" a="1"/>
  <c r="D96" i="17"/>
  <c r="E96" i="17" a="1"/>
  <c r="E96" i="17"/>
  <c r="F96" i="17" a="1"/>
  <c r="F96" i="17"/>
  <c r="G96" i="17" a="1"/>
  <c r="G96" i="17"/>
  <c r="H96" i="17" a="1"/>
  <c r="H96" i="17"/>
  <c r="I96" i="17" a="1"/>
  <c r="I96" i="17"/>
  <c r="J96" i="17" a="1"/>
  <c r="J96" i="17"/>
  <c r="B97" i="17" a="1"/>
  <c r="B97" i="17"/>
  <c r="C97" i="17" a="1"/>
  <c r="C97" i="17"/>
  <c r="D97" i="17" a="1"/>
  <c r="D97" i="17"/>
  <c r="E97" i="17" a="1"/>
  <c r="E97" i="17"/>
  <c r="F97" i="17" a="1"/>
  <c r="F97" i="17"/>
  <c r="G97" i="17" a="1"/>
  <c r="G97" i="17"/>
  <c r="H97" i="17" a="1"/>
  <c r="H97" i="17"/>
  <c r="I97" i="17" a="1"/>
  <c r="I97" i="17"/>
  <c r="J97" i="17" a="1"/>
  <c r="J97" i="17"/>
  <c r="B98" i="17" a="1"/>
  <c r="B98" i="17"/>
  <c r="C98" i="17" a="1"/>
  <c r="C98" i="17"/>
  <c r="D98" i="17" a="1"/>
  <c r="D98" i="17"/>
  <c r="E98" i="17" a="1"/>
  <c r="E98" i="17"/>
  <c r="F98" i="17" a="1"/>
  <c r="F98" i="17"/>
  <c r="G98" i="17" a="1"/>
  <c r="G98" i="17"/>
  <c r="H98" i="17" a="1"/>
  <c r="H98" i="17"/>
  <c r="I98" i="17" a="1"/>
  <c r="I98" i="17"/>
  <c r="J98" i="17" a="1"/>
  <c r="J98" i="17"/>
  <c r="B99" i="17" a="1"/>
  <c r="B99" i="17"/>
  <c r="C99" i="17" a="1"/>
  <c r="C99" i="17"/>
  <c r="D99" i="17" a="1"/>
  <c r="D99" i="17"/>
  <c r="E99" i="17" a="1"/>
  <c r="E99" i="17"/>
  <c r="F99" i="17" a="1"/>
  <c r="F99" i="17"/>
  <c r="G99" i="17" a="1"/>
  <c r="G99" i="17"/>
  <c r="H99" i="17" a="1"/>
  <c r="H99" i="17"/>
  <c r="I99" i="17" a="1"/>
  <c r="I99" i="17"/>
  <c r="J99" i="17" a="1"/>
  <c r="J99" i="17"/>
  <c r="B100" i="17" a="1"/>
  <c r="B100" i="17"/>
  <c r="C100" i="17" a="1"/>
  <c r="C100" i="17"/>
  <c r="D100" i="17" a="1"/>
  <c r="D100" i="17"/>
  <c r="E100" i="17" a="1"/>
  <c r="E100" i="17"/>
  <c r="F100" i="17" a="1"/>
  <c r="F100" i="17"/>
  <c r="G100" i="17" a="1"/>
  <c r="G100" i="17"/>
  <c r="H100" i="17" a="1"/>
  <c r="H100" i="17"/>
  <c r="I100" i="17" a="1"/>
  <c r="I100" i="17"/>
  <c r="J100" i="17" a="1"/>
  <c r="J100" i="17"/>
  <c r="B101" i="17" a="1"/>
  <c r="B101" i="17"/>
  <c r="C101" i="17" a="1"/>
  <c r="C101" i="17"/>
  <c r="D101" i="17" a="1"/>
  <c r="D101" i="17"/>
  <c r="E101" i="17" a="1"/>
  <c r="E101" i="17"/>
  <c r="F101" i="17" a="1"/>
  <c r="F101" i="17"/>
  <c r="G101" i="17" a="1"/>
  <c r="G101" i="17"/>
  <c r="H101" i="17" a="1"/>
  <c r="H101" i="17"/>
  <c r="I101" i="17" a="1"/>
  <c r="I101" i="17"/>
  <c r="J101" i="17" a="1"/>
  <c r="J101" i="17"/>
  <c r="B102" i="17" a="1"/>
  <c r="B102" i="17"/>
  <c r="C102" i="17" a="1"/>
  <c r="C102" i="17"/>
  <c r="D102" i="17" a="1"/>
  <c r="D102" i="17"/>
  <c r="E102" i="17" a="1"/>
  <c r="E102" i="17"/>
  <c r="F102" i="17" a="1"/>
  <c r="F102" i="17"/>
  <c r="G102" i="17" a="1"/>
  <c r="G102" i="17"/>
  <c r="H102" i="17" a="1"/>
  <c r="H102" i="17"/>
  <c r="I102" i="17" a="1"/>
  <c r="I102" i="17"/>
  <c r="J102" i="17" a="1"/>
  <c r="J102" i="17"/>
  <c r="B103" i="17" a="1"/>
  <c r="B103" i="17"/>
  <c r="C103" i="17" a="1"/>
  <c r="C103" i="17"/>
  <c r="D103" i="17" a="1"/>
  <c r="D103" i="17"/>
  <c r="E103" i="17" a="1"/>
  <c r="E103" i="17"/>
  <c r="F103" i="17" a="1"/>
  <c r="F103" i="17"/>
  <c r="G103" i="17" a="1"/>
  <c r="G103" i="17"/>
  <c r="H103" i="17" a="1"/>
  <c r="H103" i="17"/>
  <c r="I103" i="17" a="1"/>
  <c r="I103" i="17"/>
  <c r="J103" i="17" a="1"/>
  <c r="J103" i="17"/>
  <c r="B104" i="17" a="1"/>
  <c r="B104" i="17"/>
  <c r="C104" i="17" a="1"/>
  <c r="C104" i="17"/>
  <c r="D104" i="17" a="1"/>
  <c r="D104" i="17"/>
  <c r="E104" i="17" a="1"/>
  <c r="E104" i="17"/>
  <c r="F104" i="17" a="1"/>
  <c r="F104" i="17"/>
  <c r="G104" i="17" a="1"/>
  <c r="G104" i="17"/>
  <c r="H104" i="17" a="1"/>
  <c r="H104" i="17"/>
  <c r="I104" i="17" a="1"/>
  <c r="I104" i="17"/>
  <c r="J104" i="17" a="1"/>
  <c r="J104" i="17"/>
  <c r="B105" i="17" a="1"/>
  <c r="B105" i="17"/>
  <c r="C105" i="17" a="1"/>
  <c r="C105" i="17"/>
  <c r="D105" i="17" a="1"/>
  <c r="D105" i="17"/>
  <c r="E105" i="17" a="1"/>
  <c r="E105" i="17"/>
  <c r="F105" i="17" a="1"/>
  <c r="F105" i="17"/>
  <c r="G105" i="17" a="1"/>
  <c r="G105" i="17"/>
  <c r="H105" i="17" a="1"/>
  <c r="H105" i="17"/>
  <c r="I105" i="17" a="1"/>
  <c r="I105" i="17"/>
  <c r="J105" i="17" a="1"/>
  <c r="J105" i="17"/>
  <c r="B106" i="17" a="1"/>
  <c r="B106" i="17"/>
  <c r="C106" i="17" a="1"/>
  <c r="C106" i="17"/>
  <c r="D106" i="17" a="1"/>
  <c r="D106" i="17"/>
  <c r="E106" i="17" a="1"/>
  <c r="E106" i="17"/>
  <c r="F106" i="17" a="1"/>
  <c r="F106" i="17"/>
  <c r="G106" i="17" a="1"/>
  <c r="G106" i="17"/>
  <c r="H106" i="17" a="1"/>
  <c r="H106" i="17"/>
  <c r="I106" i="17" a="1"/>
  <c r="I106" i="17"/>
  <c r="J106" i="17" a="1"/>
  <c r="J106" i="17"/>
  <c r="B107" i="17" a="1"/>
  <c r="B107" i="17"/>
  <c r="C107" i="17" a="1"/>
  <c r="C107" i="17"/>
  <c r="D107" i="17" a="1"/>
  <c r="D107" i="17"/>
  <c r="E107" i="17" a="1"/>
  <c r="E107" i="17"/>
  <c r="F107" i="17" a="1"/>
  <c r="F107" i="17"/>
  <c r="G107" i="17" a="1"/>
  <c r="G107" i="17"/>
  <c r="H107" i="17" a="1"/>
  <c r="H107" i="17"/>
  <c r="I107" i="17" a="1"/>
  <c r="I107" i="17"/>
  <c r="J107" i="17" a="1"/>
  <c r="J107" i="17"/>
  <c r="B108" i="17" a="1"/>
  <c r="B108" i="17"/>
  <c r="C108" i="17" a="1"/>
  <c r="C108" i="17"/>
  <c r="D108" i="17" a="1"/>
  <c r="D108" i="17"/>
  <c r="E108" i="17" a="1"/>
  <c r="E108" i="17"/>
  <c r="F108" i="17" a="1"/>
  <c r="F108" i="17"/>
  <c r="G108" i="17" a="1"/>
  <c r="G108" i="17"/>
  <c r="H108" i="17" a="1"/>
  <c r="H108" i="17"/>
  <c r="I108" i="17" a="1"/>
  <c r="I108" i="17"/>
  <c r="J108" i="17" a="1"/>
  <c r="J108" i="17"/>
  <c r="B109" i="17" a="1"/>
  <c r="B109" i="17"/>
  <c r="C109" i="17" a="1"/>
  <c r="C109" i="17"/>
  <c r="D109" i="17" a="1"/>
  <c r="D109" i="17"/>
  <c r="E109" i="17" a="1"/>
  <c r="E109" i="17"/>
  <c r="F109" i="17" a="1"/>
  <c r="F109" i="17"/>
  <c r="G109" i="17" a="1"/>
  <c r="G109" i="17"/>
  <c r="H109" i="17" a="1"/>
  <c r="H109" i="17"/>
  <c r="I109" i="17" a="1"/>
  <c r="I109" i="17"/>
  <c r="J109" i="17" a="1"/>
  <c r="J109" i="17"/>
  <c r="B110" i="17" a="1"/>
  <c r="B110" i="17"/>
  <c r="C110" i="17" a="1"/>
  <c r="C110" i="17"/>
  <c r="D110" i="17" a="1"/>
  <c r="D110" i="17"/>
  <c r="E110" i="17" a="1"/>
  <c r="E110" i="17"/>
  <c r="F110" i="17" a="1"/>
  <c r="F110" i="17"/>
  <c r="G110" i="17" a="1"/>
  <c r="G110" i="17"/>
  <c r="H110" i="17" a="1"/>
  <c r="H110" i="17"/>
  <c r="I110" i="17" a="1"/>
  <c r="I110" i="17"/>
  <c r="J110" i="17" a="1"/>
  <c r="J110" i="17"/>
  <c r="B111" i="17" a="1"/>
  <c r="B111" i="17"/>
  <c r="C111" i="17" a="1"/>
  <c r="C111" i="17"/>
  <c r="D111" i="17" a="1"/>
  <c r="D111" i="17"/>
  <c r="E111" i="17" a="1"/>
  <c r="E111" i="17"/>
  <c r="F111" i="17" a="1"/>
  <c r="F111" i="17"/>
  <c r="G111" i="17" a="1"/>
  <c r="G111" i="17"/>
  <c r="H111" i="17" a="1"/>
  <c r="H111" i="17"/>
  <c r="I111" i="17" a="1"/>
  <c r="I111" i="17"/>
  <c r="J111" i="17" a="1"/>
  <c r="J111" i="17"/>
  <c r="B112" i="17" a="1"/>
  <c r="B112" i="17"/>
  <c r="C112" i="17" a="1"/>
  <c r="C112" i="17"/>
  <c r="D112" i="17" a="1"/>
  <c r="D112" i="17"/>
  <c r="E112" i="17" a="1"/>
  <c r="E112" i="17"/>
  <c r="F112" i="17" a="1"/>
  <c r="F112" i="17"/>
  <c r="G112" i="17" a="1"/>
  <c r="G112" i="17"/>
  <c r="H112" i="17" a="1"/>
  <c r="H112" i="17"/>
  <c r="I112" i="17" a="1"/>
  <c r="I112" i="17"/>
  <c r="J112" i="17" a="1"/>
  <c r="J112" i="17"/>
  <c r="B114" i="17" a="1"/>
  <c r="B114" i="17"/>
  <c r="C114" i="17" a="1"/>
  <c r="C114" i="17"/>
  <c r="D114" i="17" a="1"/>
  <c r="D114" i="17"/>
  <c r="E114" i="17" a="1"/>
  <c r="E114" i="17"/>
  <c r="F114" i="17" a="1"/>
  <c r="F114" i="17"/>
  <c r="G114" i="17" a="1"/>
  <c r="G114" i="17"/>
  <c r="H114" i="17" a="1"/>
  <c r="H114" i="17"/>
  <c r="I114" i="17" a="1"/>
  <c r="I114" i="17"/>
  <c r="J114" i="17" a="1"/>
  <c r="J114" i="17"/>
  <c r="B115" i="17" a="1"/>
  <c r="B115" i="17"/>
  <c r="C115" i="17" a="1"/>
  <c r="C115" i="17"/>
  <c r="D115" i="17" a="1"/>
  <c r="D115" i="17"/>
  <c r="E115" i="17" a="1"/>
  <c r="E115" i="17"/>
  <c r="F115" i="17" a="1"/>
  <c r="F115" i="17"/>
  <c r="G115" i="17" a="1"/>
  <c r="G115" i="17"/>
  <c r="H115" i="17" a="1"/>
  <c r="H115" i="17"/>
  <c r="I115" i="17" a="1"/>
  <c r="I115" i="17"/>
  <c r="J115" i="17" a="1"/>
  <c r="J115" i="17"/>
  <c r="B116" i="17" a="1"/>
  <c r="B116" i="17"/>
  <c r="C116" i="17" a="1"/>
  <c r="C116" i="17"/>
  <c r="D116" i="17" a="1"/>
  <c r="D116" i="17"/>
  <c r="E116" i="17" a="1"/>
  <c r="E116" i="17"/>
  <c r="F116" i="17" a="1"/>
  <c r="F116" i="17"/>
  <c r="G116" i="17" a="1"/>
  <c r="G116" i="17"/>
  <c r="H116" i="17" a="1"/>
  <c r="H116" i="17"/>
  <c r="I116" i="17" a="1"/>
  <c r="I116" i="17"/>
  <c r="J116" i="17" a="1"/>
  <c r="J116" i="17"/>
  <c r="B117" i="17" a="1"/>
  <c r="B117" i="17"/>
  <c r="C117" i="17" a="1"/>
  <c r="C117" i="17"/>
  <c r="D117" i="17" a="1"/>
  <c r="D117" i="17"/>
  <c r="E117" i="17" a="1"/>
  <c r="E117" i="17"/>
  <c r="F117" i="17" a="1"/>
  <c r="F117" i="17"/>
  <c r="G117" i="17" a="1"/>
  <c r="G117" i="17"/>
  <c r="H117" i="17" a="1"/>
  <c r="H117" i="17"/>
  <c r="I117" i="17" a="1"/>
  <c r="I117" i="17"/>
  <c r="J117" i="17" a="1"/>
  <c r="J117" i="17"/>
  <c r="B118" i="17" a="1"/>
  <c r="B118" i="17"/>
  <c r="C118" i="17" a="1"/>
  <c r="C118" i="17"/>
  <c r="D118" i="17" a="1"/>
  <c r="D118" i="17"/>
  <c r="E118" i="17" a="1"/>
  <c r="E118" i="17"/>
  <c r="F118" i="17" a="1"/>
  <c r="F118" i="17"/>
  <c r="G118" i="17" a="1"/>
  <c r="G118" i="17"/>
  <c r="H118" i="17" a="1"/>
  <c r="H118" i="17"/>
  <c r="I118" i="17" a="1"/>
  <c r="I118" i="17"/>
  <c r="J118" i="17" a="1"/>
  <c r="J118" i="17"/>
  <c r="B119" i="17" a="1"/>
  <c r="B119" i="17"/>
  <c r="C119" i="17" a="1"/>
  <c r="C119" i="17"/>
  <c r="D119" i="17" a="1"/>
  <c r="D119" i="17"/>
  <c r="E119" i="17" a="1"/>
  <c r="E119" i="17"/>
  <c r="F119" i="17" a="1"/>
  <c r="F119" i="17"/>
  <c r="G119" i="17" a="1"/>
  <c r="G119" i="17"/>
  <c r="H119" i="17" a="1"/>
  <c r="H119" i="17"/>
  <c r="I119" i="17" a="1"/>
  <c r="I119" i="17"/>
  <c r="J119" i="17" a="1"/>
  <c r="J119" i="17"/>
  <c r="B120" i="17" a="1"/>
  <c r="B120" i="17"/>
  <c r="C120" i="17" a="1"/>
  <c r="C120" i="17"/>
  <c r="D120" i="17" a="1"/>
  <c r="D120" i="17"/>
  <c r="E120" i="17" a="1"/>
  <c r="E120" i="17"/>
  <c r="F120" i="17" a="1"/>
  <c r="F120" i="17"/>
  <c r="G120" i="17" a="1"/>
  <c r="G120" i="17"/>
  <c r="H120" i="17" a="1"/>
  <c r="H120" i="17"/>
  <c r="I120" i="17" a="1"/>
  <c r="I120" i="17"/>
  <c r="J120" i="17" a="1"/>
  <c r="J120" i="17"/>
  <c r="B121" i="17" a="1"/>
  <c r="B121" i="17"/>
  <c r="C121" i="17" a="1"/>
  <c r="C121" i="17"/>
  <c r="D121" i="17" a="1"/>
  <c r="D121" i="17"/>
  <c r="E121" i="17" a="1"/>
  <c r="E121" i="17"/>
  <c r="F121" i="17" a="1"/>
  <c r="F121" i="17"/>
  <c r="G121" i="17" a="1"/>
  <c r="G121" i="17"/>
  <c r="H121" i="17" a="1"/>
  <c r="H121" i="17"/>
  <c r="I121" i="17" a="1"/>
  <c r="I121" i="17"/>
  <c r="J121" i="17" a="1"/>
  <c r="J121" i="17"/>
  <c r="B122" i="17" a="1"/>
  <c r="B122" i="17"/>
  <c r="C122" i="17" a="1"/>
  <c r="C122" i="17"/>
  <c r="D122" i="17" a="1"/>
  <c r="D122" i="17"/>
  <c r="E122" i="17" a="1"/>
  <c r="E122" i="17"/>
  <c r="F122" i="17" a="1"/>
  <c r="F122" i="17"/>
  <c r="G122" i="17" a="1"/>
  <c r="G122" i="17"/>
  <c r="H122" i="17" a="1"/>
  <c r="H122" i="17"/>
  <c r="I122" i="17" a="1"/>
  <c r="I122" i="17"/>
  <c r="J122" i="17" a="1"/>
  <c r="J122" i="17"/>
  <c r="B123" i="17" a="1"/>
  <c r="B123" i="17"/>
  <c r="C123" i="17" a="1"/>
  <c r="C123" i="17"/>
  <c r="D123" i="17" a="1"/>
  <c r="D123" i="17"/>
  <c r="E123" i="17" a="1"/>
  <c r="E123" i="17"/>
  <c r="F123" i="17" a="1"/>
  <c r="F123" i="17"/>
  <c r="G123" i="17" a="1"/>
  <c r="G123" i="17"/>
  <c r="H123" i="17" a="1"/>
  <c r="H123" i="17"/>
  <c r="I123" i="17" a="1"/>
  <c r="I123" i="17"/>
  <c r="J123" i="17" a="1"/>
  <c r="J123" i="17"/>
  <c r="B124" i="17" a="1"/>
  <c r="B124" i="17"/>
  <c r="C124" i="17" a="1"/>
  <c r="C124" i="17"/>
  <c r="D124" i="17" a="1"/>
  <c r="D124" i="17"/>
  <c r="E124" i="17" a="1"/>
  <c r="E124" i="17"/>
  <c r="F124" i="17" a="1"/>
  <c r="F124" i="17"/>
  <c r="G124" i="17" a="1"/>
  <c r="G124" i="17"/>
  <c r="H124" i="17" a="1"/>
  <c r="H124" i="17"/>
  <c r="I124" i="17" a="1"/>
  <c r="I124" i="17"/>
  <c r="J124" i="17" a="1"/>
  <c r="J124" i="17"/>
  <c r="B125" i="17" a="1"/>
  <c r="B125" i="17"/>
  <c r="C125" i="17" a="1"/>
  <c r="C125" i="17"/>
  <c r="D125" i="17" a="1"/>
  <c r="D125" i="17"/>
  <c r="E125" i="17" a="1"/>
  <c r="E125" i="17"/>
  <c r="F125" i="17" a="1"/>
  <c r="F125" i="17"/>
  <c r="G125" i="17" a="1"/>
  <c r="G125" i="17"/>
  <c r="H125" i="17" a="1"/>
  <c r="H125" i="17"/>
  <c r="I125" i="17" a="1"/>
  <c r="I125" i="17"/>
  <c r="J125" i="17" a="1"/>
  <c r="J125" i="17"/>
  <c r="B127" i="17" a="1"/>
  <c r="B127" i="17"/>
  <c r="C127" i="17" a="1"/>
  <c r="C127" i="17"/>
  <c r="D127" i="17" a="1"/>
  <c r="D127" i="17"/>
  <c r="E127" i="17" a="1"/>
  <c r="E127" i="17"/>
  <c r="F127" i="17" a="1"/>
  <c r="F127" i="17"/>
  <c r="G127" i="17" a="1"/>
  <c r="G127" i="17"/>
  <c r="H127" i="17" a="1"/>
  <c r="H127" i="17"/>
  <c r="I127" i="17" a="1"/>
  <c r="I127" i="17"/>
  <c r="J127" i="17" a="1"/>
  <c r="J127" i="17"/>
  <c r="B128" i="17" a="1"/>
  <c r="B128" i="17"/>
  <c r="C128" i="17" a="1"/>
  <c r="C128" i="17"/>
  <c r="D128" i="17" a="1"/>
  <c r="D128" i="17"/>
  <c r="E128" i="17" a="1"/>
  <c r="E128" i="17"/>
  <c r="F128" i="17" a="1"/>
  <c r="F128" i="17"/>
  <c r="G128" i="17" a="1"/>
  <c r="G128" i="17"/>
  <c r="H128" i="17" a="1"/>
  <c r="H128" i="17"/>
  <c r="I128" i="17" a="1"/>
  <c r="I128" i="17"/>
  <c r="J128" i="17" a="1"/>
  <c r="J128" i="17"/>
  <c r="B129" i="17" a="1"/>
  <c r="B129" i="17"/>
  <c r="C129" i="17" a="1"/>
  <c r="C129" i="17"/>
  <c r="D129" i="17" a="1"/>
  <c r="D129" i="17"/>
  <c r="E129" i="17" a="1"/>
  <c r="E129" i="17"/>
  <c r="F129" i="17" a="1"/>
  <c r="F129" i="17"/>
  <c r="G129" i="17" a="1"/>
  <c r="G129" i="17"/>
  <c r="H129" i="17" a="1"/>
  <c r="H129" i="17"/>
  <c r="I129" i="17" a="1"/>
  <c r="I129" i="17"/>
  <c r="J129" i="17" a="1"/>
  <c r="J129" i="17"/>
  <c r="B130" i="17" a="1"/>
  <c r="B130" i="17"/>
  <c r="C130" i="17" a="1"/>
  <c r="C130" i="17"/>
  <c r="D130" i="17" a="1"/>
  <c r="D130" i="17"/>
  <c r="E130" i="17" a="1"/>
  <c r="E130" i="17"/>
  <c r="F130" i="17" a="1"/>
  <c r="F130" i="17"/>
  <c r="G130" i="17" a="1"/>
  <c r="G130" i="17"/>
  <c r="H130" i="17" a="1"/>
  <c r="H130" i="17"/>
  <c r="I130" i="17" a="1"/>
  <c r="I130" i="17"/>
  <c r="J130" i="17" a="1"/>
  <c r="J130" i="17"/>
  <c r="B131" i="17" a="1"/>
  <c r="B131" i="17"/>
  <c r="C131" i="17" a="1"/>
  <c r="C131" i="17"/>
  <c r="D131" i="17" a="1"/>
  <c r="D131" i="17"/>
  <c r="E131" i="17" a="1"/>
  <c r="E131" i="17"/>
  <c r="F131" i="17" a="1"/>
  <c r="F131" i="17"/>
  <c r="G131" i="17" a="1"/>
  <c r="G131" i="17"/>
  <c r="H131" i="17" a="1"/>
  <c r="H131" i="17"/>
  <c r="I131" i="17" a="1"/>
  <c r="I131" i="17"/>
  <c r="J131" i="17" a="1"/>
  <c r="J131" i="17"/>
  <c r="B132" i="17" a="1"/>
  <c r="B132" i="17"/>
  <c r="C132" i="17" a="1"/>
  <c r="C132" i="17"/>
  <c r="D132" i="17" a="1"/>
  <c r="D132" i="17"/>
  <c r="E132" i="17" a="1"/>
  <c r="E132" i="17"/>
  <c r="F132" i="17" a="1"/>
  <c r="F132" i="17"/>
  <c r="G132" i="17" a="1"/>
  <c r="G132" i="17"/>
  <c r="H132" i="17" a="1"/>
  <c r="H132" i="17"/>
  <c r="I132" i="17" a="1"/>
  <c r="I132" i="17"/>
  <c r="J132" i="17" a="1"/>
  <c r="J132" i="17"/>
  <c r="B133" i="17" a="1"/>
  <c r="B133" i="17"/>
  <c r="C133" i="17" a="1"/>
  <c r="C133" i="17"/>
  <c r="D133" i="17" a="1"/>
  <c r="D133" i="17"/>
  <c r="E133" i="17" a="1"/>
  <c r="E133" i="17"/>
  <c r="F133" i="17" a="1"/>
  <c r="F133" i="17"/>
  <c r="G133" i="17" a="1"/>
  <c r="G133" i="17"/>
  <c r="H133" i="17" a="1"/>
  <c r="H133" i="17"/>
  <c r="I133" i="17" a="1"/>
  <c r="I133" i="17"/>
  <c r="J133" i="17" a="1"/>
  <c r="J133" i="17"/>
  <c r="B134" i="17" a="1"/>
  <c r="B134" i="17"/>
  <c r="C134" i="17" a="1"/>
  <c r="C134" i="17"/>
  <c r="D134" i="17" a="1"/>
  <c r="D134" i="17"/>
  <c r="E134" i="17" a="1"/>
  <c r="E134" i="17"/>
  <c r="F134" i="17" a="1"/>
  <c r="F134" i="17"/>
  <c r="G134" i="17" a="1"/>
  <c r="G134" i="17"/>
  <c r="H134" i="17" a="1"/>
  <c r="H134" i="17"/>
  <c r="I134" i="17" a="1"/>
  <c r="I134" i="17"/>
  <c r="J134" i="17" a="1"/>
  <c r="J134" i="17"/>
  <c r="B135" i="17" a="1"/>
  <c r="B135" i="17"/>
  <c r="C135" i="17" a="1"/>
  <c r="C135" i="17"/>
  <c r="D135" i="17" a="1"/>
  <c r="D135" i="17"/>
  <c r="E135" i="17" a="1"/>
  <c r="E135" i="17"/>
  <c r="F135" i="17" a="1"/>
  <c r="F135" i="17"/>
  <c r="G135" i="17" a="1"/>
  <c r="G135" i="17"/>
  <c r="H135" i="17" a="1"/>
  <c r="H135" i="17"/>
  <c r="I135" i="17" a="1"/>
  <c r="I135" i="17"/>
  <c r="J135" i="17" a="1"/>
  <c r="J135" i="17"/>
  <c r="B136" i="17" a="1"/>
  <c r="B136" i="17"/>
  <c r="C136" i="17" a="1"/>
  <c r="C136" i="17"/>
  <c r="D136" i="17" a="1"/>
  <c r="D136" i="17"/>
  <c r="E136" i="17" a="1"/>
  <c r="E136" i="17"/>
  <c r="F136" i="17" a="1"/>
  <c r="F136" i="17"/>
  <c r="G136" i="17" a="1"/>
  <c r="G136" i="17"/>
  <c r="H136" i="17" a="1"/>
  <c r="H136" i="17"/>
  <c r="I136" i="17" a="1"/>
  <c r="I136" i="17"/>
  <c r="J136" i="17" a="1"/>
  <c r="J136" i="17"/>
  <c r="B137" i="17" a="1"/>
  <c r="B137" i="17"/>
  <c r="C137" i="17" a="1"/>
  <c r="C137" i="17"/>
  <c r="D137" i="17" a="1"/>
  <c r="D137" i="17"/>
  <c r="E137" i="17" a="1"/>
  <c r="E137" i="17"/>
  <c r="F137" i="17" a="1"/>
  <c r="F137" i="17"/>
  <c r="G137" i="17" a="1"/>
  <c r="G137" i="17"/>
  <c r="H137" i="17" a="1"/>
  <c r="H137" i="17"/>
  <c r="I137" i="17" a="1"/>
  <c r="I137" i="17"/>
  <c r="J137" i="17" a="1"/>
  <c r="J137" i="17"/>
  <c r="B138" i="17" a="1"/>
  <c r="B138" i="17"/>
  <c r="C138" i="17" a="1"/>
  <c r="C138" i="17"/>
  <c r="D138" i="17" a="1"/>
  <c r="D138" i="17"/>
  <c r="E138" i="17" a="1"/>
  <c r="E138" i="17"/>
  <c r="F138" i="17" a="1"/>
  <c r="F138" i="17"/>
  <c r="G138" i="17" a="1"/>
  <c r="G138" i="17"/>
  <c r="H138" i="17" a="1"/>
  <c r="H138" i="17"/>
  <c r="I138" i="17" a="1"/>
  <c r="I138" i="17"/>
  <c r="J138" i="17" a="1"/>
  <c r="J138" i="17"/>
  <c r="B139" i="17" a="1"/>
  <c r="B139" i="17"/>
  <c r="C139" i="17" a="1"/>
  <c r="C139" i="17"/>
  <c r="D139" i="17" a="1"/>
  <c r="D139" i="17"/>
  <c r="E139" i="17" a="1"/>
  <c r="E139" i="17"/>
  <c r="F139" i="17" a="1"/>
  <c r="F139" i="17"/>
  <c r="G139" i="17" a="1"/>
  <c r="G139" i="17"/>
  <c r="H139" i="17" a="1"/>
  <c r="H139" i="17"/>
  <c r="I139" i="17" a="1"/>
  <c r="I139" i="17"/>
  <c r="J139" i="17" a="1"/>
  <c r="J139" i="17"/>
  <c r="B140" i="17" a="1"/>
  <c r="B140" i="17"/>
  <c r="C140" i="17" a="1"/>
  <c r="C140" i="17"/>
  <c r="D140" i="17" a="1"/>
  <c r="D140" i="17"/>
  <c r="E140" i="17" a="1"/>
  <c r="E140" i="17"/>
  <c r="F140" i="17" a="1"/>
  <c r="F140" i="17"/>
  <c r="G140" i="17" a="1"/>
  <c r="G140" i="17"/>
  <c r="H140" i="17" a="1"/>
  <c r="H140" i="17"/>
  <c r="I140" i="17" a="1"/>
  <c r="I140" i="17"/>
  <c r="J140" i="17" a="1"/>
  <c r="J140" i="17"/>
  <c r="B141" i="17" a="1"/>
  <c r="B141" i="17"/>
  <c r="C141" i="17" a="1"/>
  <c r="C141" i="17"/>
  <c r="D141" i="17" a="1"/>
  <c r="D141" i="17"/>
  <c r="E141" i="17" a="1"/>
  <c r="E141" i="17"/>
  <c r="F141" i="17" a="1"/>
  <c r="F141" i="17"/>
  <c r="G141" i="17" a="1"/>
  <c r="G141" i="17"/>
  <c r="H141" i="17" a="1"/>
  <c r="H141" i="17"/>
  <c r="I141" i="17" a="1"/>
  <c r="I141" i="17"/>
  <c r="J141" i="17" a="1"/>
  <c r="J141" i="17"/>
  <c r="B142" i="17" a="1"/>
  <c r="B142" i="17"/>
  <c r="C142" i="17" a="1"/>
  <c r="C142" i="17"/>
  <c r="D142" i="17" a="1"/>
  <c r="D142" i="17"/>
  <c r="E142" i="17" a="1"/>
  <c r="E142" i="17"/>
  <c r="F142" i="17" a="1"/>
  <c r="F142" i="17"/>
  <c r="G142" i="17" a="1"/>
  <c r="G142" i="17"/>
  <c r="H142" i="17" a="1"/>
  <c r="H142" i="17"/>
  <c r="I142" i="17" a="1"/>
  <c r="I142" i="17"/>
  <c r="J142" i="17" a="1"/>
  <c r="J142" i="17"/>
  <c r="B143" i="17" a="1"/>
  <c r="B143" i="17"/>
  <c r="C143" i="17" a="1"/>
  <c r="C143" i="17"/>
  <c r="D143" i="17" a="1"/>
  <c r="D143" i="17"/>
  <c r="E143" i="17" a="1"/>
  <c r="E143" i="17"/>
  <c r="F143" i="17" a="1"/>
  <c r="F143" i="17"/>
  <c r="G143" i="17" a="1"/>
  <c r="G143" i="17"/>
  <c r="H143" i="17" a="1"/>
  <c r="H143" i="17"/>
  <c r="I143" i="17" a="1"/>
  <c r="I143" i="17"/>
  <c r="J143" i="17" a="1"/>
  <c r="J143" i="17"/>
  <c r="B144" i="17" a="1"/>
  <c r="B144" i="17"/>
  <c r="C144" i="17" a="1"/>
  <c r="C144" i="17"/>
  <c r="D144" i="17" a="1"/>
  <c r="D144" i="17"/>
  <c r="E144" i="17" a="1"/>
  <c r="E144" i="17"/>
  <c r="F144" i="17" a="1"/>
  <c r="F144" i="17"/>
  <c r="G144" i="17" a="1"/>
  <c r="G144" i="17"/>
  <c r="H144" i="17" a="1"/>
  <c r="H144" i="17"/>
  <c r="I144" i="17" a="1"/>
  <c r="I144" i="17"/>
  <c r="J144" i="17" a="1"/>
  <c r="J144" i="17"/>
  <c r="B145" i="17" a="1"/>
  <c r="B145" i="17"/>
  <c r="C145" i="17" a="1"/>
  <c r="C145" i="17"/>
  <c r="D145" i="17" a="1"/>
  <c r="D145" i="17"/>
  <c r="E145" i="17" a="1"/>
  <c r="E145" i="17"/>
  <c r="F145" i="17" a="1"/>
  <c r="F145" i="17"/>
  <c r="G145" i="17" a="1"/>
  <c r="G145" i="17"/>
  <c r="H145" i="17" a="1"/>
  <c r="H145" i="17"/>
  <c r="I145" i="17" a="1"/>
  <c r="I145" i="17"/>
  <c r="J145" i="17" a="1"/>
  <c r="J145" i="17"/>
  <c r="B146" i="17" a="1"/>
  <c r="B146" i="17"/>
  <c r="C146" i="17" a="1"/>
  <c r="C146" i="17"/>
  <c r="D146" i="17" a="1"/>
  <c r="D146" i="17"/>
  <c r="E146" i="17" a="1"/>
  <c r="E146" i="17"/>
  <c r="F146" i="17" a="1"/>
  <c r="F146" i="17"/>
  <c r="G146" i="17" a="1"/>
  <c r="G146" i="17"/>
  <c r="H146" i="17" a="1"/>
  <c r="H146" i="17"/>
  <c r="I146" i="17" a="1"/>
  <c r="I146" i="17"/>
  <c r="J146" i="17" a="1"/>
  <c r="J146" i="17"/>
  <c r="B147" i="17" a="1"/>
  <c r="B147" i="17"/>
  <c r="C147" i="17" a="1"/>
  <c r="C147" i="17"/>
  <c r="D147" i="17" a="1"/>
  <c r="D147" i="17"/>
  <c r="E147" i="17" a="1"/>
  <c r="E147" i="17"/>
  <c r="F147" i="17" a="1"/>
  <c r="F147" i="17"/>
  <c r="G147" i="17" a="1"/>
  <c r="G147" i="17"/>
  <c r="H147" i="17" a="1"/>
  <c r="H147" i="17"/>
  <c r="I147" i="17" a="1"/>
  <c r="I147" i="17"/>
  <c r="J147" i="17" a="1"/>
  <c r="J147" i="17"/>
  <c r="B148" i="17" a="1"/>
  <c r="B148" i="17"/>
  <c r="C148" i="17" a="1"/>
  <c r="C148" i="17"/>
  <c r="D148" i="17" a="1"/>
  <c r="D148" i="17"/>
  <c r="E148" i="17" a="1"/>
  <c r="E148" i="17"/>
  <c r="F148" i="17" a="1"/>
  <c r="F148" i="17"/>
  <c r="G148" i="17" a="1"/>
  <c r="G148" i="17"/>
  <c r="H148" i="17" a="1"/>
  <c r="H148" i="17"/>
  <c r="I148" i="17" a="1"/>
  <c r="I148" i="17"/>
  <c r="J148" i="17" a="1"/>
  <c r="J148" i="17"/>
  <c r="B149" i="17" a="1"/>
  <c r="B149" i="17"/>
  <c r="C149" i="17" a="1"/>
  <c r="C149" i="17"/>
  <c r="D149" i="17" a="1"/>
  <c r="D149" i="17"/>
  <c r="E149" i="17" a="1"/>
  <c r="E149" i="17"/>
  <c r="F149" i="17" a="1"/>
  <c r="F149" i="17"/>
  <c r="G149" i="17" a="1"/>
  <c r="G149" i="17"/>
  <c r="H149" i="17" a="1"/>
  <c r="H149" i="17"/>
  <c r="I149" i="17" a="1"/>
  <c r="I149" i="17"/>
  <c r="J149" i="17" a="1"/>
  <c r="J149" i="17"/>
  <c r="B150" i="17" a="1"/>
  <c r="B150" i="17"/>
  <c r="C150" i="17" a="1"/>
  <c r="C150" i="17"/>
  <c r="D150" i="17" a="1"/>
  <c r="D150" i="17"/>
  <c r="E150" i="17" a="1"/>
  <c r="E150" i="17"/>
  <c r="F150" i="17" a="1"/>
  <c r="F150" i="17"/>
  <c r="G150" i="17" a="1"/>
  <c r="G150" i="17"/>
  <c r="H150" i="17" a="1"/>
  <c r="H150" i="17"/>
  <c r="I150" i="17" a="1"/>
  <c r="I150" i="17"/>
  <c r="J150" i="17" a="1"/>
  <c r="J150" i="17"/>
  <c r="B151" i="17" a="1"/>
  <c r="B151" i="17"/>
  <c r="C151" i="17" a="1"/>
  <c r="C151" i="17"/>
  <c r="D151" i="17" a="1"/>
  <c r="D151" i="17"/>
  <c r="E151" i="17" a="1"/>
  <c r="E151" i="17"/>
  <c r="F151" i="17" a="1"/>
  <c r="F151" i="17"/>
  <c r="G151" i="17" a="1"/>
  <c r="G151" i="17"/>
  <c r="H151" i="17" a="1"/>
  <c r="H151" i="17"/>
  <c r="I151" i="17" a="1"/>
  <c r="I151" i="17"/>
  <c r="J151" i="17" a="1"/>
  <c r="J151" i="17"/>
  <c r="B152" i="17" a="1"/>
  <c r="B152" i="17"/>
  <c r="C152" i="17" a="1"/>
  <c r="C152" i="17"/>
  <c r="D152" i="17" a="1"/>
  <c r="D152" i="17"/>
  <c r="E152" i="17" a="1"/>
  <c r="E152" i="17"/>
  <c r="F152" i="17" a="1"/>
  <c r="F152" i="17"/>
  <c r="G152" i="17" a="1"/>
  <c r="G152" i="17"/>
  <c r="H152" i="17" a="1"/>
  <c r="H152" i="17"/>
  <c r="I152" i="17" a="1"/>
  <c r="I152" i="17"/>
  <c r="J152" i="17" a="1"/>
  <c r="J152" i="17"/>
  <c r="B153" i="17" a="1"/>
  <c r="B153" i="17"/>
  <c r="C153" i="17" a="1"/>
  <c r="C153" i="17"/>
  <c r="D153" i="17" a="1"/>
  <c r="D153" i="17"/>
  <c r="E153" i="17" a="1"/>
  <c r="E153" i="17"/>
  <c r="F153" i="17" a="1"/>
  <c r="F153" i="17"/>
  <c r="G153" i="17" a="1"/>
  <c r="G153" i="17"/>
  <c r="H153" i="17" a="1"/>
  <c r="H153" i="17"/>
  <c r="I153" i="17" a="1"/>
  <c r="I153" i="17"/>
  <c r="J153" i="17" a="1"/>
  <c r="J153" i="17"/>
  <c r="B154" i="17" a="1"/>
  <c r="B154" i="17"/>
  <c r="C154" i="17" a="1"/>
  <c r="C154" i="17"/>
  <c r="D154" i="17" a="1"/>
  <c r="D154" i="17"/>
  <c r="E154" i="17" a="1"/>
  <c r="E154" i="17"/>
  <c r="F154" i="17" a="1"/>
  <c r="F154" i="17"/>
  <c r="G154" i="17" a="1"/>
  <c r="G154" i="17"/>
  <c r="H154" i="17" a="1"/>
  <c r="H154" i="17"/>
  <c r="I154" i="17" a="1"/>
  <c r="I154" i="17"/>
  <c r="J154" i="17" a="1"/>
  <c r="J154" i="17"/>
  <c r="B155" i="17" a="1"/>
  <c r="B155" i="17"/>
  <c r="C155" i="17" a="1"/>
  <c r="C155" i="17"/>
  <c r="D155" i="17" a="1"/>
  <c r="D155" i="17"/>
  <c r="E155" i="17" a="1"/>
  <c r="E155" i="17"/>
  <c r="F155" i="17" a="1"/>
  <c r="F155" i="17"/>
  <c r="G155" i="17" a="1"/>
  <c r="G155" i="17"/>
  <c r="H155" i="17" a="1"/>
  <c r="H155" i="17"/>
  <c r="I155" i="17" a="1"/>
  <c r="I155" i="17"/>
  <c r="J155" i="17" a="1"/>
  <c r="J155" i="17"/>
  <c r="B156" i="17" a="1"/>
  <c r="B156" i="17"/>
  <c r="C156" i="17" a="1"/>
  <c r="C156" i="17"/>
  <c r="D156" i="17" a="1"/>
  <c r="D156" i="17"/>
  <c r="E156" i="17" a="1"/>
  <c r="E156" i="17"/>
  <c r="F156" i="17" a="1"/>
  <c r="F156" i="17"/>
  <c r="G156" i="17" a="1"/>
  <c r="G156" i="17"/>
  <c r="H156" i="17" a="1"/>
  <c r="H156" i="17"/>
  <c r="I156" i="17" a="1"/>
  <c r="I156" i="17"/>
  <c r="J156" i="17" a="1"/>
  <c r="J156" i="17"/>
  <c r="B157" i="17" a="1"/>
  <c r="B157" i="17"/>
  <c r="C157" i="17" a="1"/>
  <c r="C157" i="17"/>
  <c r="D157" i="17" a="1"/>
  <c r="D157" i="17"/>
  <c r="E157" i="17" a="1"/>
  <c r="E157" i="17"/>
  <c r="F157" i="17" a="1"/>
  <c r="F157" i="17"/>
  <c r="G157" i="17" a="1"/>
  <c r="G157" i="17"/>
  <c r="H157" i="17" a="1"/>
  <c r="H157" i="17"/>
  <c r="I157" i="17" a="1"/>
  <c r="I157" i="17"/>
  <c r="J157" i="17" a="1"/>
  <c r="J157" i="17"/>
  <c r="B158" i="17" a="1"/>
  <c r="B158" i="17"/>
  <c r="C158" i="17" a="1"/>
  <c r="C158" i="17"/>
  <c r="D158" i="17" a="1"/>
  <c r="D158" i="17"/>
  <c r="E158" i="17" a="1"/>
  <c r="E158" i="17"/>
  <c r="F158" i="17" a="1"/>
  <c r="F158" i="17"/>
  <c r="G158" i="17" a="1"/>
  <c r="G158" i="17"/>
  <c r="H158" i="17" a="1"/>
  <c r="H158" i="17"/>
  <c r="I158" i="17" a="1"/>
  <c r="I158" i="17"/>
  <c r="J158" i="17" a="1"/>
  <c r="J158" i="17"/>
  <c r="B159" i="17" a="1"/>
  <c r="B159" i="17"/>
  <c r="C159" i="17" a="1"/>
  <c r="C159" i="17"/>
  <c r="D159" i="17" a="1"/>
  <c r="D159" i="17"/>
  <c r="E159" i="17" a="1"/>
  <c r="E159" i="17"/>
  <c r="F159" i="17" a="1"/>
  <c r="F159" i="17"/>
  <c r="G159" i="17" a="1"/>
  <c r="G159" i="17"/>
  <c r="H159" i="17" a="1"/>
  <c r="H159" i="17"/>
  <c r="I159" i="17" a="1"/>
  <c r="I159" i="17"/>
  <c r="J159" i="17" a="1"/>
  <c r="J159" i="17"/>
  <c r="B160" i="17" a="1"/>
  <c r="B160" i="17"/>
  <c r="C160" i="17" a="1"/>
  <c r="C160" i="17"/>
  <c r="D160" i="17" a="1"/>
  <c r="D160" i="17"/>
  <c r="E160" i="17" a="1"/>
  <c r="E160" i="17"/>
  <c r="F160" i="17" a="1"/>
  <c r="F160" i="17"/>
  <c r="G160" i="17" a="1"/>
  <c r="G160" i="17"/>
  <c r="H160" i="17" a="1"/>
  <c r="H160" i="17"/>
  <c r="I160" i="17" a="1"/>
  <c r="I160" i="17"/>
  <c r="J160" i="17" a="1"/>
  <c r="J160" i="17"/>
  <c r="B161" i="17" a="1"/>
  <c r="B161" i="17"/>
  <c r="C161" i="17" a="1"/>
  <c r="C161" i="17"/>
  <c r="D161" i="17" a="1"/>
  <c r="D161" i="17"/>
  <c r="E161" i="17" a="1"/>
  <c r="E161" i="17"/>
  <c r="F161" i="17" a="1"/>
  <c r="F161" i="17"/>
  <c r="G161" i="17" a="1"/>
  <c r="G161" i="17"/>
  <c r="H161" i="17" a="1"/>
  <c r="H161" i="17"/>
  <c r="I161" i="17" a="1"/>
  <c r="I161" i="17"/>
  <c r="J161" i="17" a="1"/>
  <c r="J161" i="17"/>
  <c r="B162" i="17" a="1"/>
  <c r="B162" i="17"/>
  <c r="C162" i="17" a="1"/>
  <c r="C162" i="17"/>
  <c r="D162" i="17" a="1"/>
  <c r="D162" i="17"/>
  <c r="E162" i="17" a="1"/>
  <c r="E162" i="17"/>
  <c r="F162" i="17" a="1"/>
  <c r="F162" i="17"/>
  <c r="G162" i="17" a="1"/>
  <c r="G162" i="17"/>
  <c r="H162" i="17" a="1"/>
  <c r="H162" i="17"/>
  <c r="I162" i="17" a="1"/>
  <c r="I162" i="17"/>
  <c r="J162" i="17" a="1"/>
  <c r="J162" i="17"/>
  <c r="B163" i="17" a="1"/>
  <c r="B163" i="17"/>
  <c r="C163" i="17" a="1"/>
  <c r="C163" i="17"/>
  <c r="D163" i="17" a="1"/>
  <c r="D163" i="17"/>
  <c r="E163" i="17" a="1"/>
  <c r="E163" i="17"/>
  <c r="F163" i="17" a="1"/>
  <c r="F163" i="17"/>
  <c r="G163" i="17" a="1"/>
  <c r="G163" i="17"/>
  <c r="H163" i="17" a="1"/>
  <c r="H163" i="17"/>
  <c r="I163" i="17" a="1"/>
  <c r="I163" i="17"/>
  <c r="J163" i="17" a="1"/>
  <c r="J163" i="17"/>
  <c r="B164" i="17" a="1"/>
  <c r="B164" i="17"/>
  <c r="C164" i="17" a="1"/>
  <c r="C164" i="17"/>
  <c r="D164" i="17" a="1"/>
  <c r="D164" i="17"/>
  <c r="E164" i="17" a="1"/>
  <c r="E164" i="17"/>
  <c r="F164" i="17" a="1"/>
  <c r="F164" i="17"/>
  <c r="G164" i="17" a="1"/>
  <c r="G164" i="17"/>
  <c r="H164" i="17" a="1"/>
  <c r="H164" i="17"/>
  <c r="I164" i="17" a="1"/>
  <c r="I164" i="17"/>
  <c r="J164" i="17" a="1"/>
  <c r="J164" i="17"/>
  <c r="B165" i="17" a="1"/>
  <c r="B165" i="17"/>
  <c r="C165" i="17" a="1"/>
  <c r="C165" i="17"/>
  <c r="D165" i="17" a="1"/>
  <c r="D165" i="17"/>
  <c r="E165" i="17" a="1"/>
  <c r="E165" i="17"/>
  <c r="F165" i="17" a="1"/>
  <c r="F165" i="17"/>
  <c r="G165" i="17" a="1"/>
  <c r="G165" i="17"/>
  <c r="H165" i="17" a="1"/>
  <c r="H165" i="17"/>
  <c r="I165" i="17" a="1"/>
  <c r="I165" i="17"/>
  <c r="J165" i="17" a="1"/>
  <c r="J165" i="17"/>
  <c r="B166" i="17" a="1"/>
  <c r="B166" i="17"/>
  <c r="C166" i="17" a="1"/>
  <c r="C166" i="17"/>
  <c r="D166" i="17" a="1"/>
  <c r="D166" i="17"/>
  <c r="E166" i="17" a="1"/>
  <c r="E166" i="17"/>
  <c r="F166" i="17" a="1"/>
  <c r="F166" i="17"/>
  <c r="G166" i="17" a="1"/>
  <c r="G166" i="17"/>
  <c r="H166" i="17" a="1"/>
  <c r="H166" i="17"/>
  <c r="I166" i="17" a="1"/>
  <c r="I166" i="17"/>
  <c r="J166" i="17" a="1"/>
  <c r="J166" i="17"/>
  <c r="B167" i="17" a="1"/>
  <c r="B167" i="17"/>
  <c r="C167" i="17" a="1"/>
  <c r="C167" i="17"/>
  <c r="D167" i="17" a="1"/>
  <c r="D167" i="17"/>
  <c r="E167" i="17" a="1"/>
  <c r="E167" i="17"/>
  <c r="F167" i="17" a="1"/>
  <c r="F167" i="17"/>
  <c r="G167" i="17" a="1"/>
  <c r="G167" i="17"/>
  <c r="H167" i="17" a="1"/>
  <c r="H167" i="17"/>
  <c r="I167" i="17" a="1"/>
  <c r="I167" i="17"/>
  <c r="J167" i="17" a="1"/>
  <c r="J167" i="17"/>
  <c r="B168" i="17" a="1"/>
  <c r="B168" i="17"/>
  <c r="C168" i="17" a="1"/>
  <c r="C168" i="17"/>
  <c r="D168" i="17" a="1"/>
  <c r="D168" i="17"/>
  <c r="E168" i="17" a="1"/>
  <c r="E168" i="17"/>
  <c r="F168" i="17" a="1"/>
  <c r="F168" i="17"/>
  <c r="G168" i="17" a="1"/>
  <c r="G168" i="17"/>
  <c r="H168" i="17" a="1"/>
  <c r="H168" i="17"/>
  <c r="I168" i="17" a="1"/>
  <c r="I168" i="17"/>
  <c r="J168" i="17" a="1"/>
  <c r="J168" i="17"/>
  <c r="B169" i="17" a="1"/>
  <c r="B169" i="17"/>
  <c r="C169" i="17" a="1"/>
  <c r="C169" i="17"/>
  <c r="D169" i="17" a="1"/>
  <c r="D169" i="17"/>
  <c r="E169" i="17" a="1"/>
  <c r="E169" i="17"/>
  <c r="F169" i="17" a="1"/>
  <c r="F169" i="17"/>
  <c r="G169" i="17" a="1"/>
  <c r="G169" i="17"/>
  <c r="H169" i="17" a="1"/>
  <c r="H169" i="17"/>
  <c r="I169" i="17" a="1"/>
  <c r="I169" i="17"/>
  <c r="J169" i="17" a="1"/>
  <c r="J169" i="17"/>
  <c r="B170" i="17" a="1"/>
  <c r="B170" i="17"/>
  <c r="C170" i="17" a="1"/>
  <c r="C170" i="17"/>
  <c r="D170" i="17" a="1"/>
  <c r="D170" i="17"/>
  <c r="E170" i="17" a="1"/>
  <c r="E170" i="17"/>
  <c r="F170" i="17" a="1"/>
  <c r="F170" i="17"/>
  <c r="G170" i="17" a="1"/>
  <c r="G170" i="17"/>
  <c r="H170" i="17" a="1"/>
  <c r="H170" i="17"/>
  <c r="I170" i="17" a="1"/>
  <c r="I170" i="17"/>
  <c r="J170" i="17" a="1"/>
  <c r="J170" i="17"/>
  <c r="B171" i="17" a="1"/>
  <c r="B171" i="17"/>
  <c r="C171" i="17" a="1"/>
  <c r="C171" i="17"/>
  <c r="D171" i="17" a="1"/>
  <c r="D171" i="17"/>
  <c r="E171" i="17" a="1"/>
  <c r="E171" i="17"/>
  <c r="F171" i="17" a="1"/>
  <c r="F171" i="17"/>
  <c r="G171" i="17" a="1"/>
  <c r="G171" i="17"/>
  <c r="H171" i="17" a="1"/>
  <c r="H171" i="17"/>
  <c r="I171" i="17" a="1"/>
  <c r="I171" i="17"/>
  <c r="J171" i="17" a="1"/>
  <c r="J171" i="17"/>
  <c r="B172" i="17" a="1"/>
  <c r="B172" i="17"/>
  <c r="C172" i="17" a="1"/>
  <c r="C172" i="17"/>
  <c r="D172" i="17" a="1"/>
  <c r="D172" i="17"/>
  <c r="E172" i="17" a="1"/>
  <c r="E172" i="17"/>
  <c r="F172" i="17" a="1"/>
  <c r="F172" i="17"/>
  <c r="G172" i="17" a="1"/>
  <c r="G172" i="17"/>
  <c r="H172" i="17" a="1"/>
  <c r="H172" i="17"/>
  <c r="I172" i="17" a="1"/>
  <c r="I172" i="17"/>
  <c r="J172" i="17" a="1"/>
  <c r="J172" i="17"/>
  <c r="B173" i="17" a="1"/>
  <c r="B173" i="17"/>
  <c r="C173" i="17" a="1"/>
  <c r="C173" i="17"/>
  <c r="D173" i="17" a="1"/>
  <c r="D173" i="17"/>
  <c r="E173" i="17" a="1"/>
  <c r="E173" i="17"/>
  <c r="F173" i="17" a="1"/>
  <c r="F173" i="17"/>
  <c r="G173" i="17" a="1"/>
  <c r="G173" i="17"/>
  <c r="H173" i="17" a="1"/>
  <c r="H173" i="17"/>
  <c r="I173" i="17" a="1"/>
  <c r="I173" i="17"/>
  <c r="J173" i="17" a="1"/>
  <c r="J173" i="17"/>
  <c r="B174" i="17" a="1"/>
  <c r="B174" i="17"/>
  <c r="C174" i="17" a="1"/>
  <c r="C174" i="17"/>
  <c r="D174" i="17" a="1"/>
  <c r="D174" i="17"/>
  <c r="E174" i="17" a="1"/>
  <c r="E174" i="17"/>
  <c r="F174" i="17" a="1"/>
  <c r="F174" i="17"/>
  <c r="G174" i="17" a="1"/>
  <c r="G174" i="17"/>
  <c r="H174" i="17" a="1"/>
  <c r="H174" i="17"/>
  <c r="I174" i="17" a="1"/>
  <c r="I174" i="17"/>
  <c r="J174" i="17" a="1"/>
  <c r="J174" i="17"/>
  <c r="B175" i="17" a="1"/>
  <c r="B175" i="17"/>
  <c r="C175" i="17" a="1"/>
  <c r="C175" i="17"/>
  <c r="D175" i="17" a="1"/>
  <c r="D175" i="17"/>
  <c r="E175" i="17" a="1"/>
  <c r="E175" i="17"/>
  <c r="F175" i="17" a="1"/>
  <c r="F175" i="17"/>
  <c r="G175" i="17" a="1"/>
  <c r="G175" i="17"/>
  <c r="H175" i="17" a="1"/>
  <c r="H175" i="17"/>
  <c r="I175" i="17" a="1"/>
  <c r="I175" i="17"/>
  <c r="J175" i="17" a="1"/>
  <c r="J175" i="17"/>
  <c r="B176" i="17" a="1"/>
  <c r="B176" i="17"/>
  <c r="C176" i="17" a="1"/>
  <c r="C176" i="17"/>
  <c r="D176" i="17" a="1"/>
  <c r="D176" i="17"/>
  <c r="E176" i="17" a="1"/>
  <c r="E176" i="17"/>
  <c r="F176" i="17" a="1"/>
  <c r="F176" i="17"/>
  <c r="G176" i="17" a="1"/>
  <c r="G176" i="17"/>
  <c r="H176" i="17" a="1"/>
  <c r="H176" i="17"/>
  <c r="I176" i="17" a="1"/>
  <c r="I176" i="17"/>
  <c r="J176" i="17" a="1"/>
  <c r="J176" i="17"/>
  <c r="B178" i="17" a="1"/>
  <c r="B178" i="17"/>
  <c r="C178" i="17" a="1"/>
  <c r="C178" i="17"/>
  <c r="D178" i="17" a="1"/>
  <c r="D178" i="17"/>
  <c r="E178" i="17" a="1"/>
  <c r="E178" i="17"/>
  <c r="F178" i="17" a="1"/>
  <c r="F178" i="17"/>
  <c r="G178" i="17" a="1"/>
  <c r="G178" i="17"/>
  <c r="H178" i="17" a="1"/>
  <c r="H178" i="17"/>
  <c r="I178" i="17" a="1"/>
  <c r="I178" i="17"/>
  <c r="J178" i="17" a="1"/>
  <c r="J178" i="17"/>
  <c r="B179" i="17" a="1"/>
  <c r="B179" i="17"/>
  <c r="C179" i="17" a="1"/>
  <c r="C179" i="17"/>
  <c r="D179" i="17" a="1"/>
  <c r="D179" i="17"/>
  <c r="E179" i="17" a="1"/>
  <c r="E179" i="17"/>
  <c r="F179" i="17" a="1"/>
  <c r="F179" i="17"/>
  <c r="G179" i="17" a="1"/>
  <c r="G179" i="17"/>
  <c r="H179" i="17" a="1"/>
  <c r="H179" i="17"/>
  <c r="I179" i="17" a="1"/>
  <c r="I179" i="17"/>
  <c r="J179" i="17" a="1"/>
  <c r="J179" i="17"/>
  <c r="B180" i="17" a="1"/>
  <c r="B180" i="17"/>
  <c r="C180" i="17" a="1"/>
  <c r="C180" i="17"/>
  <c r="D180" i="17" a="1"/>
  <c r="D180" i="17"/>
  <c r="E180" i="17" a="1"/>
  <c r="E180" i="17"/>
  <c r="F180" i="17" a="1"/>
  <c r="F180" i="17"/>
  <c r="G180" i="17" a="1"/>
  <c r="G180" i="17"/>
  <c r="H180" i="17" a="1"/>
  <c r="H180" i="17"/>
  <c r="I180" i="17" a="1"/>
  <c r="I180" i="17"/>
  <c r="J180" i="17" a="1"/>
  <c r="J180" i="17"/>
  <c r="B181" i="17" a="1"/>
  <c r="B181" i="17"/>
  <c r="C181" i="17" a="1"/>
  <c r="C181" i="17"/>
  <c r="D181" i="17" a="1"/>
  <c r="D181" i="17"/>
  <c r="E181" i="17" a="1"/>
  <c r="E181" i="17"/>
  <c r="F181" i="17" a="1"/>
  <c r="F181" i="17"/>
  <c r="G181" i="17" a="1"/>
  <c r="G181" i="17"/>
  <c r="H181" i="17" a="1"/>
  <c r="H181" i="17"/>
  <c r="I181" i="17" a="1"/>
  <c r="I181" i="17"/>
  <c r="J181" i="17" a="1"/>
  <c r="J181" i="17"/>
  <c r="B183" i="17" a="1"/>
  <c r="B183" i="17"/>
  <c r="C183" i="17" a="1"/>
  <c r="C183" i="17"/>
  <c r="D183" i="17" a="1"/>
  <c r="D183" i="17"/>
  <c r="E183" i="17" a="1"/>
  <c r="E183" i="17"/>
  <c r="F183" i="17" a="1"/>
  <c r="F183" i="17"/>
  <c r="G183" i="17" a="1"/>
  <c r="G183" i="17"/>
  <c r="H183" i="17" a="1"/>
  <c r="H183" i="17"/>
  <c r="I183" i="17" a="1"/>
  <c r="I183" i="17"/>
  <c r="J183" i="17" a="1"/>
  <c r="J183" i="17"/>
  <c r="B184" i="17" a="1"/>
  <c r="B184" i="17"/>
  <c r="C184" i="17" a="1"/>
  <c r="C184" i="17"/>
  <c r="D184" i="17" a="1"/>
  <c r="D184" i="17"/>
  <c r="E184" i="17" a="1"/>
  <c r="E184" i="17"/>
  <c r="F184" i="17" a="1"/>
  <c r="F184" i="17"/>
  <c r="G184" i="17" a="1"/>
  <c r="G184" i="17"/>
  <c r="H184" i="17" a="1"/>
  <c r="H184" i="17"/>
  <c r="I184" i="17" a="1"/>
  <c r="I184" i="17"/>
  <c r="J184" i="17" a="1"/>
  <c r="J184" i="17"/>
  <c r="B185" i="17" a="1"/>
  <c r="B185" i="17"/>
  <c r="C185" i="17" a="1"/>
  <c r="C185" i="17"/>
  <c r="D185" i="17" a="1"/>
  <c r="D185" i="17"/>
  <c r="E185" i="17" a="1"/>
  <c r="E185" i="17"/>
  <c r="F185" i="17" a="1"/>
  <c r="F185" i="17"/>
  <c r="G185" i="17" a="1"/>
  <c r="G185" i="17"/>
  <c r="H185" i="17" a="1"/>
  <c r="H185" i="17"/>
  <c r="I185" i="17" a="1"/>
  <c r="I185" i="17"/>
  <c r="J185" i="17" a="1"/>
  <c r="J185" i="17"/>
  <c r="B186" i="17" a="1"/>
  <c r="B186" i="17"/>
  <c r="C186" i="17" a="1"/>
  <c r="C186" i="17"/>
  <c r="D186" i="17" a="1"/>
  <c r="D186" i="17"/>
  <c r="E186" i="17" a="1"/>
  <c r="E186" i="17"/>
  <c r="F186" i="17" a="1"/>
  <c r="F186" i="17"/>
  <c r="G186" i="17" a="1"/>
  <c r="G186" i="17"/>
  <c r="H186" i="17" a="1"/>
  <c r="H186" i="17"/>
  <c r="I186" i="17" a="1"/>
  <c r="I186" i="17"/>
  <c r="J186" i="17" a="1"/>
  <c r="J186" i="17"/>
  <c r="B187" i="17" a="1"/>
  <c r="B187" i="17"/>
  <c r="C187" i="17" a="1"/>
  <c r="C187" i="17"/>
  <c r="D187" i="17" a="1"/>
  <c r="D187" i="17"/>
  <c r="E187" i="17" a="1"/>
  <c r="E187" i="17"/>
  <c r="F187" i="17" a="1"/>
  <c r="F187" i="17"/>
  <c r="G187" i="17" a="1"/>
  <c r="G187" i="17"/>
  <c r="H187" i="17" a="1"/>
  <c r="H187" i="17"/>
  <c r="I187" i="17" a="1"/>
  <c r="I187" i="17"/>
  <c r="J187" i="17" a="1"/>
  <c r="J187" i="17"/>
  <c r="B188" i="17" a="1"/>
  <c r="B188" i="17"/>
  <c r="C188" i="17" a="1"/>
  <c r="C188" i="17"/>
  <c r="D188" i="17" a="1"/>
  <c r="D188" i="17"/>
  <c r="E188" i="17" a="1"/>
  <c r="E188" i="17"/>
  <c r="F188" i="17" a="1"/>
  <c r="F188" i="17"/>
  <c r="G188" i="17" a="1"/>
  <c r="G188" i="17"/>
  <c r="H188" i="17" a="1"/>
  <c r="H188" i="17"/>
  <c r="I188" i="17" a="1"/>
  <c r="I188" i="17"/>
  <c r="J188" i="17" a="1"/>
  <c r="J188" i="17"/>
  <c r="B189" i="17" a="1"/>
  <c r="B189" i="17"/>
  <c r="C189" i="17" a="1"/>
  <c r="C189" i="17"/>
  <c r="D189" i="17" a="1"/>
  <c r="D189" i="17"/>
  <c r="E189" i="17" a="1"/>
  <c r="E189" i="17"/>
  <c r="F189" i="17" a="1"/>
  <c r="F189" i="17"/>
  <c r="G189" i="17" a="1"/>
  <c r="G189" i="17"/>
  <c r="H189" i="17" a="1"/>
  <c r="H189" i="17"/>
  <c r="I189" i="17" a="1"/>
  <c r="I189" i="17"/>
  <c r="J189" i="17" a="1"/>
  <c r="J189" i="17"/>
  <c r="B190" i="17" a="1"/>
  <c r="B190" i="17"/>
  <c r="C190" i="17" a="1"/>
  <c r="C190" i="17"/>
  <c r="D190" i="17" a="1"/>
  <c r="D190" i="17"/>
  <c r="E190" i="17" a="1"/>
  <c r="E190" i="17"/>
  <c r="F190" i="17" a="1"/>
  <c r="F190" i="17"/>
  <c r="G190" i="17" a="1"/>
  <c r="G190" i="17"/>
  <c r="H190" i="17" a="1"/>
  <c r="H190" i="17"/>
  <c r="I190" i="17" a="1"/>
  <c r="I190" i="17"/>
  <c r="J190" i="17" a="1"/>
  <c r="J190" i="17"/>
  <c r="B191" i="17" a="1"/>
  <c r="B191" i="17"/>
  <c r="C191" i="17" a="1"/>
  <c r="C191" i="17"/>
  <c r="D191" i="17" a="1"/>
  <c r="D191" i="17"/>
  <c r="E191" i="17" a="1"/>
  <c r="E191" i="17"/>
  <c r="F191" i="17" a="1"/>
  <c r="F191" i="17"/>
  <c r="G191" i="17" a="1"/>
  <c r="G191" i="17"/>
  <c r="H191" i="17" a="1"/>
  <c r="H191" i="17"/>
  <c r="I191" i="17" a="1"/>
  <c r="I191" i="17"/>
  <c r="J191" i="17" a="1"/>
  <c r="J191" i="17"/>
  <c r="B192" i="17" a="1"/>
  <c r="B192" i="17"/>
  <c r="C192" i="17" a="1"/>
  <c r="C192" i="17"/>
  <c r="D192" i="17" a="1"/>
  <c r="D192" i="17"/>
  <c r="E192" i="17" a="1"/>
  <c r="E192" i="17"/>
  <c r="F192" i="17" a="1"/>
  <c r="F192" i="17"/>
  <c r="G192" i="17" a="1"/>
  <c r="G192" i="17"/>
  <c r="H192" i="17" a="1"/>
  <c r="H192" i="17"/>
  <c r="I192" i="17" a="1"/>
  <c r="I192" i="17"/>
  <c r="J192" i="17" a="1"/>
  <c r="J192" i="17"/>
  <c r="B193" i="17" a="1"/>
  <c r="B193" i="17"/>
  <c r="C193" i="17" a="1"/>
  <c r="C193" i="17"/>
  <c r="D193" i="17" a="1"/>
  <c r="D193" i="17"/>
  <c r="E193" i="17" a="1"/>
  <c r="E193" i="17"/>
  <c r="F193" i="17" a="1"/>
  <c r="F193" i="17"/>
  <c r="G193" i="17" a="1"/>
  <c r="G193" i="17"/>
  <c r="H193" i="17" a="1"/>
  <c r="H193" i="17"/>
  <c r="I193" i="17" a="1"/>
  <c r="I193" i="17"/>
  <c r="J193" i="17" a="1"/>
  <c r="J193" i="17"/>
  <c r="B194" i="17" a="1"/>
  <c r="B194" i="17"/>
  <c r="C194" i="17" a="1"/>
  <c r="C194" i="17"/>
  <c r="D194" i="17" a="1"/>
  <c r="D194" i="17"/>
  <c r="E194" i="17" a="1"/>
  <c r="E194" i="17"/>
  <c r="F194" i="17" a="1"/>
  <c r="F194" i="17"/>
  <c r="G194" i="17" a="1"/>
  <c r="G194" i="17"/>
  <c r="H194" i="17" a="1"/>
  <c r="H194" i="17"/>
  <c r="I194" i="17" a="1"/>
  <c r="I194" i="17"/>
  <c r="J194" i="17" a="1"/>
  <c r="J194" i="17"/>
  <c r="B195" i="17" a="1"/>
  <c r="B195" i="17"/>
  <c r="C195" i="17" a="1"/>
  <c r="C195" i="17"/>
  <c r="D195" i="17" a="1"/>
  <c r="D195" i="17"/>
  <c r="E195" i="17" a="1"/>
  <c r="E195" i="17"/>
  <c r="F195" i="17" a="1"/>
  <c r="F195" i="17"/>
  <c r="G195" i="17" a="1"/>
  <c r="G195" i="17"/>
  <c r="H195" i="17" a="1"/>
  <c r="H195" i="17"/>
  <c r="I195" i="17" a="1"/>
  <c r="I195" i="17"/>
  <c r="J195" i="17" a="1"/>
  <c r="J195" i="17"/>
  <c r="B196" i="17" a="1"/>
  <c r="B196" i="17"/>
  <c r="C196" i="17" a="1"/>
  <c r="C196" i="17"/>
  <c r="D196" i="17" a="1"/>
  <c r="D196" i="17"/>
  <c r="E196" i="17" a="1"/>
  <c r="E196" i="17"/>
  <c r="F196" i="17" a="1"/>
  <c r="F196" i="17"/>
  <c r="G196" i="17" a="1"/>
  <c r="G196" i="17"/>
  <c r="H196" i="17" a="1"/>
  <c r="H196" i="17"/>
  <c r="I196" i="17" a="1"/>
  <c r="I196" i="17"/>
  <c r="J196" i="17" a="1"/>
  <c r="J196" i="17"/>
  <c r="B197" i="17" a="1"/>
  <c r="B197" i="17"/>
  <c r="C197" i="17" a="1"/>
  <c r="C197" i="17"/>
  <c r="D197" i="17" a="1"/>
  <c r="D197" i="17"/>
  <c r="E197" i="17" a="1"/>
  <c r="E197" i="17"/>
  <c r="F197" i="17" a="1"/>
  <c r="F197" i="17"/>
  <c r="G197" i="17" a="1"/>
  <c r="G197" i="17"/>
  <c r="H197" i="17" a="1"/>
  <c r="H197" i="17"/>
  <c r="I197" i="17" a="1"/>
  <c r="I197" i="17"/>
  <c r="J197" i="17" a="1"/>
  <c r="J197" i="17"/>
  <c r="B198" i="17" a="1"/>
  <c r="B198" i="17"/>
  <c r="C198" i="17" a="1"/>
  <c r="C198" i="17"/>
  <c r="D198" i="17" a="1"/>
  <c r="D198" i="17"/>
  <c r="E198" i="17" a="1"/>
  <c r="E198" i="17"/>
  <c r="F198" i="17" a="1"/>
  <c r="F198" i="17"/>
  <c r="G198" i="17" a="1"/>
  <c r="G198" i="17"/>
  <c r="H198" i="17" a="1"/>
  <c r="H198" i="17"/>
  <c r="I198" i="17" a="1"/>
  <c r="I198" i="17"/>
  <c r="J198" i="17" a="1"/>
  <c r="J198" i="17"/>
  <c r="B199" i="17" a="1"/>
  <c r="B199" i="17"/>
  <c r="C199" i="17" a="1"/>
  <c r="C199" i="17"/>
  <c r="D199" i="17" a="1"/>
  <c r="D199" i="17"/>
  <c r="E199" i="17" a="1"/>
  <c r="E199" i="17"/>
  <c r="F199" i="17" a="1"/>
  <c r="F199" i="17"/>
  <c r="G199" i="17" a="1"/>
  <c r="G199" i="17"/>
  <c r="H199" i="17" a="1"/>
  <c r="H199" i="17"/>
  <c r="I199" i="17" a="1"/>
  <c r="I199" i="17"/>
  <c r="J199" i="17" a="1"/>
  <c r="J199" i="17"/>
  <c r="B200" i="17" a="1"/>
  <c r="B200" i="17"/>
  <c r="C200" i="17" a="1"/>
  <c r="C200" i="17"/>
  <c r="D200" i="17" a="1"/>
  <c r="D200" i="17"/>
  <c r="E200" i="17" a="1"/>
  <c r="E200" i="17"/>
  <c r="F200" i="17" a="1"/>
  <c r="F200" i="17"/>
  <c r="G200" i="17" a="1"/>
  <c r="G200" i="17"/>
  <c r="H200" i="17" a="1"/>
  <c r="H200" i="17"/>
  <c r="I200" i="17" a="1"/>
  <c r="I200" i="17"/>
  <c r="J200" i="17" a="1"/>
  <c r="J200" i="17"/>
  <c r="B201" i="17" a="1"/>
  <c r="B201" i="17"/>
  <c r="C201" i="17" a="1"/>
  <c r="C201" i="17"/>
  <c r="D201" i="17" a="1"/>
  <c r="D201" i="17"/>
  <c r="E201" i="17" a="1"/>
  <c r="E201" i="17"/>
  <c r="F201" i="17" a="1"/>
  <c r="F201" i="17"/>
  <c r="G201" i="17" a="1"/>
  <c r="G201" i="17"/>
  <c r="H201" i="17" a="1"/>
  <c r="H201" i="17"/>
  <c r="I201" i="17" a="1"/>
  <c r="I201" i="17"/>
  <c r="J201" i="17" a="1"/>
  <c r="J201" i="17"/>
  <c r="B202" i="17" a="1"/>
  <c r="B202" i="17"/>
  <c r="C202" i="17" a="1"/>
  <c r="C202" i="17"/>
  <c r="D202" i="17" a="1"/>
  <c r="D202" i="17"/>
  <c r="E202" i="17" a="1"/>
  <c r="E202" i="17"/>
  <c r="F202" i="17" a="1"/>
  <c r="F202" i="17"/>
  <c r="G202" i="17" a="1"/>
  <c r="G202" i="17"/>
  <c r="H202" i="17" a="1"/>
  <c r="H202" i="17"/>
  <c r="I202" i="17" a="1"/>
  <c r="I202" i="17"/>
  <c r="J202" i="17" a="1"/>
  <c r="J202" i="17"/>
  <c r="B203" i="17" a="1"/>
  <c r="B203" i="17"/>
  <c r="C203" i="17" a="1"/>
  <c r="C203" i="17"/>
  <c r="D203" i="17" a="1"/>
  <c r="D203" i="17"/>
  <c r="E203" i="17" a="1"/>
  <c r="E203" i="17"/>
  <c r="F203" i="17" a="1"/>
  <c r="F203" i="17"/>
  <c r="G203" i="17" a="1"/>
  <c r="G203" i="17"/>
  <c r="H203" i="17" a="1"/>
  <c r="H203" i="17"/>
  <c r="I203" i="17" a="1"/>
  <c r="I203" i="17"/>
  <c r="J203" i="17" a="1"/>
  <c r="J203" i="17"/>
  <c r="B204" i="17" a="1"/>
  <c r="B204" i="17"/>
  <c r="C204" i="17" a="1"/>
  <c r="C204" i="17"/>
  <c r="D204" i="17" a="1"/>
  <c r="D204" i="17"/>
  <c r="E204" i="17" a="1"/>
  <c r="E204" i="17"/>
  <c r="F204" i="17" a="1"/>
  <c r="F204" i="17"/>
  <c r="G204" i="17" a="1"/>
  <c r="G204" i="17"/>
  <c r="H204" i="17" a="1"/>
  <c r="H204" i="17"/>
  <c r="I204" i="17" a="1"/>
  <c r="I204" i="17"/>
  <c r="J204" i="17" a="1"/>
  <c r="J204" i="17"/>
  <c r="B205" i="17" a="1"/>
  <c r="B205" i="17"/>
  <c r="C205" i="17" a="1"/>
  <c r="C205" i="17"/>
  <c r="D205" i="17" a="1"/>
  <c r="D205" i="17"/>
  <c r="E205" i="17" a="1"/>
  <c r="E205" i="17"/>
  <c r="F205" i="17" a="1"/>
  <c r="F205" i="17"/>
  <c r="G205" i="17" a="1"/>
  <c r="G205" i="17"/>
  <c r="H205" i="17" a="1"/>
  <c r="H205" i="17"/>
  <c r="I205" i="17" a="1"/>
  <c r="I205" i="17"/>
  <c r="J205" i="17" a="1"/>
  <c r="J205" i="17"/>
  <c r="B206" i="17" a="1"/>
  <c r="B206" i="17"/>
  <c r="C206" i="17" a="1"/>
  <c r="C206" i="17"/>
  <c r="D206" i="17" a="1"/>
  <c r="D206" i="17"/>
  <c r="E206" i="17" a="1"/>
  <c r="E206" i="17"/>
  <c r="F206" i="17" a="1"/>
  <c r="F206" i="17"/>
  <c r="G206" i="17" a="1"/>
  <c r="G206" i="17"/>
  <c r="H206" i="17" a="1"/>
  <c r="H206" i="17"/>
  <c r="I206" i="17" a="1"/>
  <c r="I206" i="17"/>
  <c r="J206" i="17" a="1"/>
  <c r="J206" i="17"/>
  <c r="B208" i="17" a="1"/>
  <c r="B208" i="17"/>
  <c r="C208" i="17" a="1"/>
  <c r="C208" i="17"/>
  <c r="D208" i="17" a="1"/>
  <c r="D208" i="17"/>
  <c r="E208" i="17" a="1"/>
  <c r="E208" i="17"/>
  <c r="F208" i="17" a="1"/>
  <c r="F208" i="17"/>
  <c r="G208" i="17" a="1"/>
  <c r="G208" i="17"/>
  <c r="H208" i="17" a="1"/>
  <c r="H208" i="17"/>
  <c r="I208" i="17" a="1"/>
  <c r="I208" i="17"/>
  <c r="J208" i="17" a="1"/>
  <c r="J208" i="17"/>
  <c r="B209" i="17" a="1"/>
  <c r="B209" i="17"/>
  <c r="C209" i="17" a="1"/>
  <c r="C209" i="17"/>
  <c r="D209" i="17" a="1"/>
  <c r="D209" i="17"/>
  <c r="E209" i="17" a="1"/>
  <c r="E209" i="17"/>
  <c r="F209" i="17" a="1"/>
  <c r="F209" i="17"/>
  <c r="G209" i="17" a="1"/>
  <c r="G209" i="17"/>
  <c r="H209" i="17" a="1"/>
  <c r="H209" i="17"/>
  <c r="I209" i="17" a="1"/>
  <c r="I209" i="17"/>
  <c r="J209" i="17" a="1"/>
  <c r="J209" i="17"/>
  <c r="B210" i="17" a="1"/>
  <c r="B210" i="17"/>
  <c r="C210" i="17" a="1"/>
  <c r="C210" i="17"/>
  <c r="D210" i="17" a="1"/>
  <c r="D210" i="17"/>
  <c r="E210" i="17" a="1"/>
  <c r="E210" i="17"/>
  <c r="F210" i="17" a="1"/>
  <c r="F210" i="17"/>
  <c r="G210" i="17" a="1"/>
  <c r="G210" i="17"/>
  <c r="H210" i="17" a="1"/>
  <c r="H210" i="17"/>
  <c r="I210" i="17" a="1"/>
  <c r="I210" i="17"/>
  <c r="J210" i="17" a="1"/>
  <c r="J210" i="17"/>
  <c r="B211" i="17" a="1"/>
  <c r="B211" i="17"/>
  <c r="C211" i="17" a="1"/>
  <c r="C211" i="17"/>
  <c r="D211" i="17" a="1"/>
  <c r="D211" i="17"/>
  <c r="E211" i="17" a="1"/>
  <c r="E211" i="17"/>
  <c r="F211" i="17" a="1"/>
  <c r="F211" i="17"/>
  <c r="G211" i="17" a="1"/>
  <c r="G211" i="17"/>
  <c r="H211" i="17" a="1"/>
  <c r="H211" i="17"/>
  <c r="I211" i="17" a="1"/>
  <c r="I211" i="17"/>
  <c r="J211" i="17" a="1"/>
  <c r="J211" i="17"/>
  <c r="B212" i="17" a="1"/>
  <c r="B212" i="17"/>
  <c r="C212" i="17" a="1"/>
  <c r="C212" i="17"/>
  <c r="D212" i="17" a="1"/>
  <c r="D212" i="17"/>
  <c r="E212" i="17" a="1"/>
  <c r="E212" i="17"/>
  <c r="F212" i="17" a="1"/>
  <c r="F212" i="17"/>
  <c r="G212" i="17" a="1"/>
  <c r="G212" i="17"/>
  <c r="H212" i="17" a="1"/>
  <c r="H212" i="17"/>
  <c r="I212" i="17" a="1"/>
  <c r="I212" i="17"/>
  <c r="J212" i="17" a="1"/>
  <c r="J212" i="17"/>
  <c r="B213" i="17" a="1"/>
  <c r="B213" i="17"/>
  <c r="C213" i="17" a="1"/>
  <c r="C213" i="17"/>
  <c r="D213" i="17" a="1"/>
  <c r="D213" i="17"/>
  <c r="E213" i="17" a="1"/>
  <c r="E213" i="17"/>
  <c r="F213" i="17" a="1"/>
  <c r="F213" i="17"/>
  <c r="G213" i="17" a="1"/>
  <c r="G213" i="17"/>
  <c r="H213" i="17" a="1"/>
  <c r="H213" i="17"/>
  <c r="I213" i="17" a="1"/>
  <c r="I213" i="17"/>
  <c r="J213" i="17" a="1"/>
  <c r="J213" i="17"/>
  <c r="B214" i="17" a="1"/>
  <c r="B214" i="17"/>
  <c r="C214" i="17" a="1"/>
  <c r="C214" i="17"/>
  <c r="D214" i="17" a="1"/>
  <c r="D214" i="17"/>
  <c r="E214" i="17" a="1"/>
  <c r="E214" i="17"/>
  <c r="F214" i="17" a="1"/>
  <c r="F214" i="17"/>
  <c r="G214" i="17" a="1"/>
  <c r="G214" i="17"/>
  <c r="H214" i="17" a="1"/>
  <c r="H214" i="17"/>
  <c r="I214" i="17" a="1"/>
  <c r="I214" i="17"/>
  <c r="J214" i="17" a="1"/>
  <c r="J214" i="17"/>
  <c r="B215" i="17" a="1"/>
  <c r="B215" i="17"/>
  <c r="C215" i="17" a="1"/>
  <c r="C215" i="17"/>
  <c r="D215" i="17" a="1"/>
  <c r="D215" i="17"/>
  <c r="E215" i="17" a="1"/>
  <c r="E215" i="17"/>
  <c r="F215" i="17" a="1"/>
  <c r="F215" i="17"/>
  <c r="G215" i="17" a="1"/>
  <c r="G215" i="17"/>
  <c r="H215" i="17" a="1"/>
  <c r="H215" i="17"/>
  <c r="I215" i="17" a="1"/>
  <c r="I215" i="17"/>
  <c r="J215" i="17" a="1"/>
  <c r="J215" i="17"/>
  <c r="B216" i="17" a="1"/>
  <c r="B216" i="17"/>
  <c r="C216" i="17" a="1"/>
  <c r="C216" i="17"/>
  <c r="D216" i="17" a="1"/>
  <c r="D216" i="17"/>
  <c r="E216" i="17" a="1"/>
  <c r="E216" i="17"/>
  <c r="F216" i="17" a="1"/>
  <c r="F216" i="17"/>
  <c r="G216" i="17" a="1"/>
  <c r="G216" i="17"/>
  <c r="H216" i="17" a="1"/>
  <c r="H216" i="17"/>
  <c r="I216" i="17" a="1"/>
  <c r="I216" i="17"/>
  <c r="J216" i="17" a="1"/>
  <c r="J216" i="17"/>
  <c r="B218" i="17" a="1"/>
  <c r="B218" i="17"/>
  <c r="C218" i="17" a="1"/>
  <c r="C218" i="17"/>
  <c r="D218" i="17" a="1"/>
  <c r="D218" i="17"/>
  <c r="E218" i="17" a="1"/>
  <c r="E218" i="17"/>
  <c r="F218" i="17" a="1"/>
  <c r="F218" i="17"/>
  <c r="G218" i="17" a="1"/>
  <c r="G218" i="17"/>
  <c r="H218" i="17" a="1"/>
  <c r="H218" i="17"/>
  <c r="I218" i="17" a="1"/>
  <c r="I218" i="17"/>
  <c r="J218" i="17" a="1"/>
  <c r="J218" i="17"/>
  <c r="B219" i="17" a="1"/>
  <c r="B219" i="17"/>
  <c r="C219" i="17" a="1"/>
  <c r="C219" i="17"/>
  <c r="D219" i="17" a="1"/>
  <c r="D219" i="17"/>
  <c r="E219" i="17" a="1"/>
  <c r="E219" i="17"/>
  <c r="F219" i="17" a="1"/>
  <c r="F219" i="17"/>
  <c r="G219" i="17" a="1"/>
  <c r="G219" i="17"/>
  <c r="H219" i="17" a="1"/>
  <c r="H219" i="17"/>
  <c r="I219" i="17" a="1"/>
  <c r="I219" i="17"/>
  <c r="J219" i="17" a="1"/>
  <c r="J219" i="17"/>
  <c r="B220" i="17" a="1"/>
  <c r="B220" i="17"/>
  <c r="C220" i="17" a="1"/>
  <c r="C220" i="17"/>
  <c r="D220" i="17" a="1"/>
  <c r="D220" i="17"/>
  <c r="E220" i="17" a="1"/>
  <c r="E220" i="17"/>
  <c r="F220" i="17" a="1"/>
  <c r="F220" i="17"/>
  <c r="G220" i="17" a="1"/>
  <c r="G220" i="17"/>
  <c r="H220" i="17" a="1"/>
  <c r="H220" i="17"/>
  <c r="I220" i="17" a="1"/>
  <c r="I220" i="17"/>
  <c r="J220" i="17" a="1"/>
  <c r="J220" i="17"/>
  <c r="B221" i="17" a="1"/>
  <c r="B221" i="17"/>
  <c r="C221" i="17" a="1"/>
  <c r="C221" i="17"/>
  <c r="D221" i="17" a="1"/>
  <c r="D221" i="17"/>
  <c r="E221" i="17" a="1"/>
  <c r="E221" i="17"/>
  <c r="F221" i="17" a="1"/>
  <c r="F221" i="17"/>
  <c r="G221" i="17" a="1"/>
  <c r="G221" i="17"/>
  <c r="H221" i="17" a="1"/>
  <c r="H221" i="17"/>
  <c r="I221" i="17" a="1"/>
  <c r="I221" i="17"/>
  <c r="J221" i="17" a="1"/>
  <c r="J221" i="17"/>
  <c r="B222" i="17" a="1"/>
  <c r="B222" i="17"/>
  <c r="C222" i="17" a="1"/>
  <c r="C222" i="17"/>
  <c r="D222" i="17" a="1"/>
  <c r="D222" i="17"/>
  <c r="E222" i="17" a="1"/>
  <c r="E222" i="17"/>
  <c r="F222" i="17" a="1"/>
  <c r="F222" i="17"/>
  <c r="G222" i="17" a="1"/>
  <c r="G222" i="17"/>
  <c r="H222" i="17" a="1"/>
  <c r="H222" i="17"/>
  <c r="I222" i="17" a="1"/>
  <c r="I222" i="17"/>
  <c r="J222" i="17" a="1"/>
  <c r="J222" i="17"/>
  <c r="B223" i="17" a="1"/>
  <c r="B223" i="17"/>
  <c r="C223" i="17" a="1"/>
  <c r="C223" i="17"/>
  <c r="D223" i="17" a="1"/>
  <c r="D223" i="17"/>
  <c r="E223" i="17" a="1"/>
  <c r="E223" i="17"/>
  <c r="F223" i="17" a="1"/>
  <c r="F223" i="17"/>
  <c r="G223" i="17" a="1"/>
  <c r="G223" i="17"/>
  <c r="H223" i="17" a="1"/>
  <c r="H223" i="17"/>
  <c r="I223" i="17" a="1"/>
  <c r="I223" i="17"/>
  <c r="J223" i="17" a="1"/>
  <c r="J223" i="17"/>
  <c r="B224" i="17" a="1"/>
  <c r="B224" i="17"/>
  <c r="C224" i="17" a="1"/>
  <c r="C224" i="17"/>
  <c r="D224" i="17" a="1"/>
  <c r="D224" i="17"/>
  <c r="E224" i="17" a="1"/>
  <c r="E224" i="17"/>
  <c r="F224" i="17" a="1"/>
  <c r="F224" i="17"/>
  <c r="G224" i="17" a="1"/>
  <c r="G224" i="17"/>
  <c r="H224" i="17" a="1"/>
  <c r="H224" i="17"/>
  <c r="I224" i="17" a="1"/>
  <c r="I224" i="17"/>
  <c r="J224" i="17" a="1"/>
  <c r="J224" i="17"/>
  <c r="B225" i="17" a="1"/>
  <c r="B225" i="17"/>
  <c r="C225" i="17" a="1"/>
  <c r="C225" i="17"/>
  <c r="D225" i="17" a="1"/>
  <c r="D225" i="17"/>
  <c r="E225" i="17" a="1"/>
  <c r="E225" i="17"/>
  <c r="F225" i="17" a="1"/>
  <c r="F225" i="17"/>
  <c r="G225" i="17" a="1"/>
  <c r="G225" i="17"/>
  <c r="H225" i="17" a="1"/>
  <c r="H225" i="17"/>
  <c r="I225" i="17" a="1"/>
  <c r="I225" i="17"/>
  <c r="J225" i="17" a="1"/>
  <c r="J225" i="17"/>
  <c r="B226" i="17" a="1"/>
  <c r="B226" i="17"/>
  <c r="C226" i="17" a="1"/>
  <c r="C226" i="17"/>
  <c r="D226" i="17" a="1"/>
  <c r="D226" i="17"/>
  <c r="E226" i="17" a="1"/>
  <c r="E226" i="17"/>
  <c r="F226" i="17" a="1"/>
  <c r="F226" i="17"/>
  <c r="G226" i="17" a="1"/>
  <c r="G226" i="17"/>
  <c r="H226" i="17" a="1"/>
  <c r="H226" i="17"/>
  <c r="I226" i="17" a="1"/>
  <c r="I226" i="17"/>
  <c r="J226" i="17" a="1"/>
  <c r="J226" i="17"/>
  <c r="B227" i="17" a="1"/>
  <c r="B227" i="17"/>
  <c r="C227" i="17" a="1"/>
  <c r="C227" i="17"/>
  <c r="D227" i="17" a="1"/>
  <c r="D227" i="17"/>
  <c r="E227" i="17" a="1"/>
  <c r="E227" i="17"/>
  <c r="F227" i="17" a="1"/>
  <c r="F227" i="17"/>
  <c r="G227" i="17" a="1"/>
  <c r="G227" i="17"/>
  <c r="H227" i="17" a="1"/>
  <c r="H227" i="17"/>
  <c r="I227" i="17" a="1"/>
  <c r="I227" i="17"/>
  <c r="J227" i="17" a="1"/>
  <c r="J227" i="17"/>
  <c r="B228" i="17" a="1"/>
  <c r="B228" i="17"/>
  <c r="C228" i="17" a="1"/>
  <c r="C228" i="17"/>
  <c r="D228" i="17" a="1"/>
  <c r="D228" i="17"/>
  <c r="E228" i="17" a="1"/>
  <c r="E228" i="17"/>
  <c r="F228" i="17" a="1"/>
  <c r="F228" i="17"/>
  <c r="G228" i="17" a="1"/>
  <c r="G228" i="17"/>
  <c r="H228" i="17" a="1"/>
  <c r="H228" i="17"/>
  <c r="I228" i="17" a="1"/>
  <c r="I228" i="17"/>
  <c r="J228" i="17" a="1"/>
  <c r="J228" i="17"/>
  <c r="B229" i="17" a="1"/>
  <c r="B229" i="17"/>
  <c r="C229" i="17" a="1"/>
  <c r="C229" i="17"/>
  <c r="D229" i="17" a="1"/>
  <c r="D229" i="17"/>
  <c r="E229" i="17" a="1"/>
  <c r="E229" i="17"/>
  <c r="F229" i="17" a="1"/>
  <c r="F229" i="17"/>
  <c r="G229" i="17" a="1"/>
  <c r="G229" i="17"/>
  <c r="H229" i="17" a="1"/>
  <c r="H229" i="17"/>
  <c r="I229" i="17" a="1"/>
  <c r="I229" i="17"/>
  <c r="J229" i="17" a="1"/>
  <c r="J229" i="17"/>
  <c r="B230" i="17" a="1"/>
  <c r="B230" i="17"/>
  <c r="C230" i="17" a="1"/>
  <c r="C230" i="17"/>
  <c r="D230" i="17" a="1"/>
  <c r="D230" i="17"/>
  <c r="E230" i="17" a="1"/>
  <c r="E230" i="17"/>
  <c r="F230" i="17" a="1"/>
  <c r="F230" i="17"/>
  <c r="G230" i="17" a="1"/>
  <c r="G230" i="17"/>
  <c r="H230" i="17" a="1"/>
  <c r="H230" i="17"/>
  <c r="I230" i="17" a="1"/>
  <c r="I230" i="17"/>
  <c r="J230" i="17" a="1"/>
  <c r="J230" i="17"/>
  <c r="B231" i="17" a="1"/>
  <c r="B231" i="17"/>
  <c r="C231" i="17" a="1"/>
  <c r="C231" i="17"/>
  <c r="D231" i="17" a="1"/>
  <c r="D231" i="17"/>
  <c r="E231" i="17" a="1"/>
  <c r="E231" i="17"/>
  <c r="F231" i="17" a="1"/>
  <c r="F231" i="17"/>
  <c r="G231" i="17" a="1"/>
  <c r="G231" i="17"/>
  <c r="H231" i="17" a="1"/>
  <c r="H231" i="17"/>
  <c r="I231" i="17" a="1"/>
  <c r="I231" i="17"/>
  <c r="J231" i="17" a="1"/>
  <c r="J231" i="17"/>
  <c r="B232" i="17" a="1"/>
  <c r="B232" i="17"/>
  <c r="C232" i="17" a="1"/>
  <c r="C232" i="17"/>
  <c r="D232" i="17" a="1"/>
  <c r="D232" i="17"/>
  <c r="E232" i="17" a="1"/>
  <c r="E232" i="17"/>
  <c r="F232" i="17" a="1"/>
  <c r="F232" i="17"/>
  <c r="G232" i="17" a="1"/>
  <c r="G232" i="17"/>
  <c r="H232" i="17" a="1"/>
  <c r="H232" i="17"/>
  <c r="I232" i="17" a="1"/>
  <c r="I232" i="17"/>
  <c r="J232" i="17" a="1"/>
  <c r="J232" i="17"/>
  <c r="B233" i="17" a="1"/>
  <c r="B233" i="17"/>
  <c r="C233" i="17" a="1"/>
  <c r="C233" i="17"/>
  <c r="D233" i="17" a="1"/>
  <c r="D233" i="17"/>
  <c r="E233" i="17" a="1"/>
  <c r="E233" i="17"/>
  <c r="F233" i="17" a="1"/>
  <c r="F233" i="17"/>
  <c r="G233" i="17" a="1"/>
  <c r="G233" i="17"/>
  <c r="H233" i="17" a="1"/>
  <c r="H233" i="17"/>
  <c r="I233" i="17" a="1"/>
  <c r="I233" i="17"/>
  <c r="J233" i="17" a="1"/>
  <c r="J233" i="17"/>
  <c r="B234" i="17" a="1"/>
  <c r="B234" i="17"/>
  <c r="C234" i="17" a="1"/>
  <c r="C234" i="17"/>
  <c r="D234" i="17" a="1"/>
  <c r="D234" i="17"/>
  <c r="E234" i="17" a="1"/>
  <c r="E234" i="17"/>
  <c r="F234" i="17" a="1"/>
  <c r="F234" i="17"/>
  <c r="G234" i="17" a="1"/>
  <c r="G234" i="17"/>
  <c r="H234" i="17" a="1"/>
  <c r="H234" i="17"/>
  <c r="I234" i="17" a="1"/>
  <c r="I234" i="17"/>
  <c r="J234" i="17" a="1"/>
  <c r="J234" i="17"/>
  <c r="B235" i="17" a="1"/>
  <c r="B235" i="17"/>
  <c r="C235" i="17" a="1"/>
  <c r="C235" i="17"/>
  <c r="D235" i="17" a="1"/>
  <c r="D235" i="17"/>
  <c r="E235" i="17" a="1"/>
  <c r="E235" i="17"/>
  <c r="F235" i="17" a="1"/>
  <c r="F235" i="17"/>
  <c r="G235" i="17" a="1"/>
  <c r="G235" i="17"/>
  <c r="H235" i="17" a="1"/>
  <c r="H235" i="17"/>
  <c r="I235" i="17" a="1"/>
  <c r="I235" i="17"/>
  <c r="J235" i="17" a="1"/>
  <c r="J235" i="17"/>
  <c r="B236" i="17" a="1"/>
  <c r="B236" i="17"/>
  <c r="C236" i="17" a="1"/>
  <c r="C236" i="17"/>
  <c r="D236" i="17" a="1"/>
  <c r="D236" i="17"/>
  <c r="E236" i="17" a="1"/>
  <c r="E236" i="17"/>
  <c r="F236" i="17" a="1"/>
  <c r="F236" i="17"/>
  <c r="G236" i="17" a="1"/>
  <c r="G236" i="17"/>
  <c r="H236" i="17" a="1"/>
  <c r="H236" i="17"/>
  <c r="I236" i="17" a="1"/>
  <c r="I236" i="17"/>
  <c r="J236" i="17" a="1"/>
  <c r="J236" i="17"/>
  <c r="B237" i="17" a="1"/>
  <c r="B237" i="17"/>
  <c r="C237" i="17" a="1"/>
  <c r="C237" i="17"/>
  <c r="D237" i="17" a="1"/>
  <c r="D237" i="17"/>
  <c r="E237" i="17" a="1"/>
  <c r="E237" i="17"/>
  <c r="F237" i="17" a="1"/>
  <c r="F237" i="17"/>
  <c r="G237" i="17" a="1"/>
  <c r="G237" i="17"/>
  <c r="H237" i="17" a="1"/>
  <c r="H237" i="17"/>
  <c r="I237" i="17" a="1"/>
  <c r="I237" i="17"/>
  <c r="J237" i="17" a="1"/>
  <c r="J237" i="17"/>
  <c r="B238" i="17" a="1"/>
  <c r="B238" i="17"/>
  <c r="C238" i="17" a="1"/>
  <c r="C238" i="17"/>
  <c r="D238" i="17" a="1"/>
  <c r="D238" i="17"/>
  <c r="E238" i="17" a="1"/>
  <c r="E238" i="17"/>
  <c r="F238" i="17" a="1"/>
  <c r="F238" i="17"/>
  <c r="G238" i="17" a="1"/>
  <c r="G238" i="17"/>
  <c r="H238" i="17" a="1"/>
  <c r="H238" i="17"/>
  <c r="I238" i="17" a="1"/>
  <c r="I238" i="17"/>
  <c r="J238" i="17" a="1"/>
  <c r="J238" i="17"/>
  <c r="B239" i="17" a="1"/>
  <c r="B239" i="17"/>
  <c r="C239" i="17" a="1"/>
  <c r="C239" i="17"/>
  <c r="D239" i="17" a="1"/>
  <c r="D239" i="17"/>
  <c r="E239" i="17" a="1"/>
  <c r="E239" i="17"/>
  <c r="F239" i="17" a="1"/>
  <c r="F239" i="17"/>
  <c r="G239" i="17" a="1"/>
  <c r="G239" i="17"/>
  <c r="H239" i="17" a="1"/>
  <c r="H239" i="17"/>
  <c r="I239" i="17" a="1"/>
  <c r="I239" i="17"/>
  <c r="J239" i="17" a="1"/>
  <c r="J239" i="17"/>
  <c r="B241" i="17" a="1"/>
  <c r="B241" i="17"/>
  <c r="C241" i="17" a="1"/>
  <c r="C241" i="17"/>
  <c r="D241" i="17" a="1"/>
  <c r="D241" i="17"/>
  <c r="E241" i="17" a="1"/>
  <c r="E241" i="17"/>
  <c r="F241" i="17" a="1"/>
  <c r="F241" i="17"/>
  <c r="G241" i="17" a="1"/>
  <c r="G241" i="17"/>
  <c r="H241" i="17" a="1"/>
  <c r="H241" i="17"/>
  <c r="I241" i="17" a="1"/>
  <c r="I241" i="17"/>
  <c r="J241" i="17" a="1"/>
  <c r="J241" i="17"/>
  <c r="B242" i="17" a="1"/>
  <c r="B242" i="17"/>
  <c r="C242" i="17" a="1"/>
  <c r="C242" i="17"/>
  <c r="D242" i="17" a="1"/>
  <c r="D242" i="17"/>
  <c r="E242" i="17" a="1"/>
  <c r="E242" i="17"/>
  <c r="F242" i="17" a="1"/>
  <c r="F242" i="17"/>
  <c r="G242" i="17" a="1"/>
  <c r="G242" i="17"/>
  <c r="H242" i="17" a="1"/>
  <c r="H242" i="17"/>
  <c r="I242" i="17" a="1"/>
  <c r="I242" i="17"/>
  <c r="J242" i="17" a="1"/>
  <c r="J242" i="17"/>
  <c r="B243" i="17" a="1"/>
  <c r="B243" i="17"/>
  <c r="C243" i="17" a="1"/>
  <c r="C243" i="17"/>
  <c r="D243" i="17" a="1"/>
  <c r="D243" i="17"/>
  <c r="E243" i="17" a="1"/>
  <c r="E243" i="17"/>
  <c r="F243" i="17" a="1"/>
  <c r="F243" i="17"/>
  <c r="G243" i="17" a="1"/>
  <c r="G243" i="17"/>
  <c r="H243" i="17" a="1"/>
  <c r="H243" i="17"/>
  <c r="I243" i="17" a="1"/>
  <c r="I243" i="17"/>
  <c r="J243" i="17" a="1"/>
  <c r="J243" i="17"/>
  <c r="B244" i="17" a="1"/>
  <c r="B244" i="17"/>
  <c r="C244" i="17" a="1"/>
  <c r="C244" i="17"/>
  <c r="D244" i="17" a="1"/>
  <c r="D244" i="17"/>
  <c r="E244" i="17" a="1"/>
  <c r="E244" i="17"/>
  <c r="F244" i="17" a="1"/>
  <c r="F244" i="17"/>
  <c r="G244" i="17" a="1"/>
  <c r="G244" i="17"/>
  <c r="H244" i="17" a="1"/>
  <c r="H244" i="17"/>
  <c r="I244" i="17" a="1"/>
  <c r="I244" i="17"/>
  <c r="J244" i="17" a="1"/>
  <c r="J244" i="17"/>
  <c r="B245" i="17" a="1"/>
  <c r="B245" i="17"/>
  <c r="C245" i="17" a="1"/>
  <c r="C245" i="17"/>
  <c r="D245" i="17" a="1"/>
  <c r="D245" i="17"/>
  <c r="E245" i="17" a="1"/>
  <c r="E245" i="17"/>
  <c r="F245" i="17" a="1"/>
  <c r="F245" i="17"/>
  <c r="G245" i="17" a="1"/>
  <c r="G245" i="17"/>
  <c r="H245" i="17" a="1"/>
  <c r="H245" i="17"/>
  <c r="I245" i="17" a="1"/>
  <c r="I245" i="17"/>
  <c r="J245" i="17" a="1"/>
  <c r="J245" i="17"/>
  <c r="B246" i="17" a="1"/>
  <c r="B246" i="17"/>
  <c r="C246" i="17" a="1"/>
  <c r="C246" i="17"/>
  <c r="D246" i="17" a="1"/>
  <c r="D246" i="17"/>
  <c r="E246" i="17" a="1"/>
  <c r="E246" i="17"/>
  <c r="F246" i="17" a="1"/>
  <c r="F246" i="17"/>
  <c r="G246" i="17" a="1"/>
  <c r="G246" i="17"/>
  <c r="H246" i="17" a="1"/>
  <c r="H246" i="17"/>
  <c r="I246" i="17" a="1"/>
  <c r="I246" i="17"/>
  <c r="J246" i="17" a="1"/>
  <c r="J246" i="17"/>
  <c r="B247" i="17" a="1"/>
  <c r="B247" i="17"/>
  <c r="C247" i="17" a="1"/>
  <c r="C247" i="17"/>
  <c r="D247" i="17" a="1"/>
  <c r="D247" i="17"/>
  <c r="E247" i="17" a="1"/>
  <c r="E247" i="17"/>
  <c r="F247" i="17" a="1"/>
  <c r="F247" i="17"/>
  <c r="G247" i="17" a="1"/>
  <c r="G247" i="17"/>
  <c r="H247" i="17" a="1"/>
  <c r="H247" i="17"/>
  <c r="I247" i="17" a="1"/>
  <c r="I247" i="17"/>
  <c r="J247" i="17" a="1"/>
  <c r="J247" i="17"/>
  <c r="B248" i="17" a="1"/>
  <c r="B248" i="17"/>
  <c r="C248" i="17" a="1"/>
  <c r="C248" i="17"/>
  <c r="D248" i="17" a="1"/>
  <c r="D248" i="17"/>
  <c r="E248" i="17" a="1"/>
  <c r="E248" i="17"/>
  <c r="F248" i="17" a="1"/>
  <c r="F248" i="17"/>
  <c r="G248" i="17" a="1"/>
  <c r="G248" i="17"/>
  <c r="H248" i="17" a="1"/>
  <c r="H248" i="17"/>
  <c r="I248" i="17" a="1"/>
  <c r="I248" i="17"/>
  <c r="J248" i="17" a="1"/>
  <c r="J248" i="17"/>
  <c r="B249" i="17" a="1"/>
  <c r="B249" i="17"/>
  <c r="C249" i="17" a="1"/>
  <c r="C249" i="17"/>
  <c r="D249" i="17" a="1"/>
  <c r="D249" i="17"/>
  <c r="E249" i="17" a="1"/>
  <c r="E249" i="17"/>
  <c r="F249" i="17" a="1"/>
  <c r="F249" i="17"/>
  <c r="G249" i="17" a="1"/>
  <c r="G249" i="17"/>
  <c r="H249" i="17" a="1"/>
  <c r="H249" i="17"/>
  <c r="I249" i="17" a="1"/>
  <c r="I249" i="17"/>
  <c r="J249" i="17" a="1"/>
  <c r="J249" i="17"/>
  <c r="B250" i="17" a="1"/>
  <c r="B250" i="17"/>
  <c r="C250" i="17" a="1"/>
  <c r="C250" i="17"/>
  <c r="D250" i="17" a="1"/>
  <c r="D250" i="17"/>
  <c r="E250" i="17" a="1"/>
  <c r="E250" i="17"/>
  <c r="F250" i="17" a="1"/>
  <c r="F250" i="17"/>
  <c r="G250" i="17" a="1"/>
  <c r="G250" i="17"/>
  <c r="H250" i="17" a="1"/>
  <c r="H250" i="17"/>
  <c r="I250" i="17" a="1"/>
  <c r="I250" i="17"/>
  <c r="J250" i="17" a="1"/>
  <c r="J250" i="17"/>
  <c r="B251" i="17" a="1"/>
  <c r="B251" i="17"/>
  <c r="C251" i="17" a="1"/>
  <c r="C251" i="17"/>
  <c r="D251" i="17" a="1"/>
  <c r="D251" i="17"/>
  <c r="E251" i="17" a="1"/>
  <c r="E251" i="17"/>
  <c r="F251" i="17" a="1"/>
  <c r="F251" i="17"/>
  <c r="G251" i="17" a="1"/>
  <c r="G251" i="17"/>
  <c r="H251" i="17" a="1"/>
  <c r="H251" i="17"/>
  <c r="I251" i="17" a="1"/>
  <c r="I251" i="17"/>
  <c r="J251" i="17" a="1"/>
  <c r="J251" i="17"/>
  <c r="B252" i="17" a="1"/>
  <c r="B252" i="17"/>
  <c r="C252" i="17" a="1"/>
  <c r="C252" i="17"/>
  <c r="D252" i="17" a="1"/>
  <c r="D252" i="17"/>
  <c r="E252" i="17" a="1"/>
  <c r="E252" i="17"/>
  <c r="F252" i="17" a="1"/>
  <c r="F252" i="17"/>
  <c r="G252" i="17" a="1"/>
  <c r="G252" i="17"/>
  <c r="H252" i="17" a="1"/>
  <c r="H252" i="17"/>
  <c r="I252" i="17" a="1"/>
  <c r="I252" i="17"/>
  <c r="J252" i="17" a="1"/>
  <c r="J252" i="17"/>
  <c r="B253" i="17" a="1"/>
  <c r="B253" i="17"/>
  <c r="C253" i="17" a="1"/>
  <c r="C253" i="17"/>
  <c r="D253" i="17" a="1"/>
  <c r="D253" i="17"/>
  <c r="E253" i="17" a="1"/>
  <c r="E253" i="17"/>
  <c r="F253" i="17" a="1"/>
  <c r="F253" i="17"/>
  <c r="G253" i="17" a="1"/>
  <c r="G253" i="17"/>
  <c r="H253" i="17" a="1"/>
  <c r="H253" i="17"/>
  <c r="I253" i="17" a="1"/>
  <c r="I253" i="17"/>
  <c r="J253" i="17" a="1"/>
  <c r="J253" i="17"/>
  <c r="B254" i="17" a="1"/>
  <c r="B254" i="17"/>
  <c r="C254" i="17" a="1"/>
  <c r="C254" i="17"/>
  <c r="D254" i="17" a="1"/>
  <c r="D254" i="17"/>
  <c r="E254" i="17" a="1"/>
  <c r="E254" i="17"/>
  <c r="F254" i="17" a="1"/>
  <c r="F254" i="17"/>
  <c r="G254" i="17" a="1"/>
  <c r="G254" i="17"/>
  <c r="H254" i="17" a="1"/>
  <c r="H254" i="17"/>
  <c r="I254" i="17" a="1"/>
  <c r="I254" i="17"/>
  <c r="J254" i="17" a="1"/>
  <c r="J254" i="17"/>
  <c r="B255" i="17" a="1"/>
  <c r="B255" i="17"/>
  <c r="C255" i="17" a="1"/>
  <c r="C255" i="17"/>
  <c r="D255" i="17" a="1"/>
  <c r="D255" i="17"/>
  <c r="E255" i="17" a="1"/>
  <c r="E255" i="17"/>
  <c r="F255" i="17" a="1"/>
  <c r="F255" i="17"/>
  <c r="G255" i="17" a="1"/>
  <c r="G255" i="17"/>
  <c r="H255" i="17" a="1"/>
  <c r="H255" i="17"/>
  <c r="I255" i="17" a="1"/>
  <c r="I255" i="17"/>
  <c r="J255" i="17" a="1"/>
  <c r="J255" i="17"/>
  <c r="B256" i="17" a="1"/>
  <c r="B256" i="17"/>
  <c r="C256" i="17" a="1"/>
  <c r="C256" i="17"/>
  <c r="D256" i="17" a="1"/>
  <c r="D256" i="17"/>
  <c r="E256" i="17" a="1"/>
  <c r="E256" i="17"/>
  <c r="F256" i="17" a="1"/>
  <c r="F256" i="17"/>
  <c r="G256" i="17" a="1"/>
  <c r="G256" i="17"/>
  <c r="H256" i="17" a="1"/>
  <c r="H256" i="17"/>
  <c r="I256" i="17" a="1"/>
  <c r="I256" i="17"/>
  <c r="J256" i="17" a="1"/>
  <c r="J256" i="17"/>
  <c r="B257" i="17" a="1"/>
  <c r="B257" i="17"/>
  <c r="C257" i="17" a="1"/>
  <c r="C257" i="17"/>
  <c r="D257" i="17" a="1"/>
  <c r="D257" i="17"/>
  <c r="E257" i="17" a="1"/>
  <c r="E257" i="17"/>
  <c r="F257" i="17" a="1"/>
  <c r="F257" i="17"/>
  <c r="G257" i="17" a="1"/>
  <c r="G257" i="17"/>
  <c r="H257" i="17" a="1"/>
  <c r="H257" i="17"/>
  <c r="I257" i="17" a="1"/>
  <c r="I257" i="17"/>
  <c r="J257" i="17" a="1"/>
  <c r="J257" i="17"/>
  <c r="B258" i="17" a="1"/>
  <c r="B258" i="17"/>
  <c r="C258" i="17" a="1"/>
  <c r="C258" i="17"/>
  <c r="D258" i="17" a="1"/>
  <c r="D258" i="17"/>
  <c r="E258" i="17" a="1"/>
  <c r="E258" i="17"/>
  <c r="F258" i="17" a="1"/>
  <c r="F258" i="17"/>
  <c r="G258" i="17" a="1"/>
  <c r="G258" i="17"/>
  <c r="H258" i="17" a="1"/>
  <c r="H258" i="17"/>
  <c r="I258" i="17" a="1"/>
  <c r="I258" i="17"/>
  <c r="J258" i="17" a="1"/>
  <c r="J258" i="17"/>
  <c r="B259" i="17" a="1"/>
  <c r="B259" i="17"/>
  <c r="C259" i="17" a="1"/>
  <c r="C259" i="17"/>
  <c r="D259" i="17" a="1"/>
  <c r="D259" i="17"/>
  <c r="E259" i="17" a="1"/>
  <c r="E259" i="17"/>
  <c r="F259" i="17" a="1"/>
  <c r="F259" i="17"/>
  <c r="G259" i="17" a="1"/>
  <c r="G259" i="17"/>
  <c r="H259" i="17" a="1"/>
  <c r="H259" i="17"/>
  <c r="I259" i="17" a="1"/>
  <c r="I259" i="17"/>
  <c r="J259" i="17" a="1"/>
  <c r="J259" i="17"/>
  <c r="B260" i="17" a="1"/>
  <c r="B260" i="17"/>
  <c r="C260" i="17" a="1"/>
  <c r="C260" i="17"/>
  <c r="D260" i="17" a="1"/>
  <c r="D260" i="17"/>
  <c r="E260" i="17" a="1"/>
  <c r="E260" i="17"/>
  <c r="F260" i="17" a="1"/>
  <c r="F260" i="17"/>
  <c r="G260" i="17" a="1"/>
  <c r="G260" i="17"/>
  <c r="H260" i="17" a="1"/>
  <c r="H260" i="17"/>
  <c r="I260" i="17" a="1"/>
  <c r="I260" i="17"/>
  <c r="J260" i="17" a="1"/>
  <c r="J260" i="17"/>
  <c r="B261" i="17" a="1"/>
  <c r="B261" i="17"/>
  <c r="C261" i="17" a="1"/>
  <c r="C261" i="17"/>
  <c r="D261" i="17" a="1"/>
  <c r="D261" i="17"/>
  <c r="E261" i="17" a="1"/>
  <c r="E261" i="17"/>
  <c r="F261" i="17" a="1"/>
  <c r="F261" i="17"/>
  <c r="G261" i="17" a="1"/>
  <c r="G261" i="17"/>
  <c r="H261" i="17" a="1"/>
  <c r="H261" i="17"/>
  <c r="I261" i="17" a="1"/>
  <c r="I261" i="17"/>
  <c r="J261" i="17" a="1"/>
  <c r="J261" i="17"/>
  <c r="B262" i="17" a="1"/>
  <c r="B262" i="17"/>
  <c r="C262" i="17" a="1"/>
  <c r="C262" i="17"/>
  <c r="D262" i="17" a="1"/>
  <c r="D262" i="17"/>
  <c r="E262" i="17" a="1"/>
  <c r="E262" i="17"/>
  <c r="F262" i="17" a="1"/>
  <c r="F262" i="17"/>
  <c r="G262" i="17" a="1"/>
  <c r="G262" i="17"/>
  <c r="H262" i="17" a="1"/>
  <c r="H262" i="17"/>
  <c r="I262" i="17" a="1"/>
  <c r="I262" i="17"/>
  <c r="J262" i="17" a="1"/>
  <c r="J262" i="17"/>
  <c r="B263" i="17" a="1"/>
  <c r="B263" i="17"/>
  <c r="C263" i="17" a="1"/>
  <c r="C263" i="17"/>
  <c r="D263" i="17" a="1"/>
  <c r="D263" i="17"/>
  <c r="E263" i="17" a="1"/>
  <c r="E263" i="17"/>
  <c r="F263" i="17" a="1"/>
  <c r="F263" i="17"/>
  <c r="G263" i="17" a="1"/>
  <c r="G263" i="17"/>
  <c r="H263" i="17" a="1"/>
  <c r="H263" i="17"/>
  <c r="I263" i="17" a="1"/>
  <c r="I263" i="17"/>
  <c r="J263" i="17" a="1"/>
  <c r="J263" i="17"/>
  <c r="B264" i="17" a="1"/>
  <c r="B264" i="17"/>
  <c r="C264" i="17" a="1"/>
  <c r="C264" i="17"/>
  <c r="D264" i="17" a="1"/>
  <c r="D264" i="17"/>
  <c r="E264" i="17" a="1"/>
  <c r="E264" i="17"/>
  <c r="F264" i="17" a="1"/>
  <c r="F264" i="17"/>
  <c r="G264" i="17" a="1"/>
  <c r="G264" i="17"/>
  <c r="H264" i="17" a="1"/>
  <c r="H264" i="17"/>
  <c r="I264" i="17" a="1"/>
  <c r="I264" i="17"/>
  <c r="J264" i="17" a="1"/>
  <c r="J264" i="17"/>
  <c r="B265" i="17" a="1"/>
  <c r="B265" i="17"/>
  <c r="C265" i="17" a="1"/>
  <c r="C265" i="17"/>
  <c r="D265" i="17" a="1"/>
  <c r="D265" i="17"/>
  <c r="E265" i="17" a="1"/>
  <c r="E265" i="17"/>
  <c r="F265" i="17" a="1"/>
  <c r="F265" i="17"/>
  <c r="G265" i="17" a="1"/>
  <c r="G265" i="17"/>
  <c r="H265" i="17" a="1"/>
  <c r="H265" i="17"/>
  <c r="I265" i="17" a="1"/>
  <c r="I265" i="17"/>
  <c r="J265" i="17" a="1"/>
  <c r="J265" i="17"/>
  <c r="B266" i="17" a="1"/>
  <c r="B266" i="17"/>
  <c r="C266" i="17" a="1"/>
  <c r="C266" i="17"/>
  <c r="D266" i="17" a="1"/>
  <c r="D266" i="17"/>
  <c r="E266" i="17" a="1"/>
  <c r="E266" i="17"/>
  <c r="F266" i="17" a="1"/>
  <c r="F266" i="17"/>
  <c r="G266" i="17" a="1"/>
  <c r="G266" i="17"/>
  <c r="H266" i="17" a="1"/>
  <c r="H266" i="17"/>
  <c r="I266" i="17" a="1"/>
  <c r="I266" i="17"/>
  <c r="J266" i="17" a="1"/>
  <c r="J266" i="17"/>
  <c r="B267" i="17" a="1"/>
  <c r="B267" i="17"/>
  <c r="C267" i="17" a="1"/>
  <c r="C267" i="17"/>
  <c r="D267" i="17" a="1"/>
  <c r="D267" i="17"/>
  <c r="E267" i="17" a="1"/>
  <c r="E267" i="17"/>
  <c r="F267" i="17" a="1"/>
  <c r="F267" i="17"/>
  <c r="G267" i="17" a="1"/>
  <c r="G267" i="17"/>
  <c r="H267" i="17" a="1"/>
  <c r="H267" i="17"/>
  <c r="I267" i="17" a="1"/>
  <c r="I267" i="17"/>
  <c r="J267" i="17" a="1"/>
  <c r="J267" i="17"/>
  <c r="B268" i="17" a="1"/>
  <c r="B268" i="17"/>
  <c r="C268" i="17" a="1"/>
  <c r="C268" i="17"/>
  <c r="D268" i="17" a="1"/>
  <c r="D268" i="17"/>
  <c r="E268" i="17" a="1"/>
  <c r="E268" i="17"/>
  <c r="F268" i="17" a="1"/>
  <c r="F268" i="17"/>
  <c r="G268" i="17" a="1"/>
  <c r="G268" i="17"/>
  <c r="H268" i="17" a="1"/>
  <c r="H268" i="17"/>
  <c r="I268" i="17" a="1"/>
  <c r="I268" i="17"/>
  <c r="J268" i="17" a="1"/>
  <c r="J268" i="17"/>
  <c r="B269" i="17" a="1"/>
  <c r="B269" i="17"/>
  <c r="C269" i="17" a="1"/>
  <c r="C269" i="17"/>
  <c r="D269" i="17" a="1"/>
  <c r="D269" i="17"/>
  <c r="E269" i="17" a="1"/>
  <c r="E269" i="17"/>
  <c r="F269" i="17" a="1"/>
  <c r="F269" i="17"/>
  <c r="G269" i="17" a="1"/>
  <c r="G269" i="17"/>
  <c r="H269" i="17" a="1"/>
  <c r="H269" i="17"/>
  <c r="I269" i="17" a="1"/>
  <c r="I269" i="17"/>
  <c r="J269" i="17" a="1"/>
  <c r="J269" i="17"/>
  <c r="B270" i="17" a="1"/>
  <c r="B270" i="17"/>
  <c r="C270" i="17" a="1"/>
  <c r="C270" i="17"/>
  <c r="D270" i="17" a="1"/>
  <c r="D270" i="17"/>
  <c r="E270" i="17" a="1"/>
  <c r="E270" i="17"/>
  <c r="F270" i="17" a="1"/>
  <c r="F270" i="17"/>
  <c r="G270" i="17" a="1"/>
  <c r="G270" i="17"/>
  <c r="H270" i="17" a="1"/>
  <c r="H270" i="17"/>
  <c r="I270" i="17" a="1"/>
  <c r="I270" i="17"/>
  <c r="J270" i="17" a="1"/>
  <c r="J270" i="17"/>
  <c r="B271" i="17" a="1"/>
  <c r="B271" i="17"/>
  <c r="C271" i="17" a="1"/>
  <c r="C271" i="17"/>
  <c r="D271" i="17" a="1"/>
  <c r="D271" i="17"/>
  <c r="E271" i="17" a="1"/>
  <c r="E271" i="17"/>
  <c r="F271" i="17" a="1"/>
  <c r="F271" i="17"/>
  <c r="G271" i="17" a="1"/>
  <c r="G271" i="17"/>
  <c r="H271" i="17" a="1"/>
  <c r="H271" i="17"/>
  <c r="I271" i="17" a="1"/>
  <c r="I271" i="17"/>
  <c r="J271" i="17" a="1"/>
  <c r="J271" i="17"/>
  <c r="B272" i="17" a="1"/>
  <c r="B272" i="17"/>
  <c r="C272" i="17" a="1"/>
  <c r="C272" i="17"/>
  <c r="D272" i="17" a="1"/>
  <c r="D272" i="17"/>
  <c r="E272" i="17" a="1"/>
  <c r="E272" i="17"/>
  <c r="F272" i="17" a="1"/>
  <c r="F272" i="17"/>
  <c r="G272" i="17" a="1"/>
  <c r="G272" i="17"/>
  <c r="H272" i="17" a="1"/>
  <c r="H272" i="17"/>
  <c r="I272" i="17" a="1"/>
  <c r="I272" i="17"/>
  <c r="J272" i="17" a="1"/>
  <c r="J272" i="17"/>
  <c r="B273" i="17" a="1"/>
  <c r="B273" i="17"/>
  <c r="C273" i="17" a="1"/>
  <c r="C273" i="17"/>
  <c r="D273" i="17" a="1"/>
  <c r="D273" i="17"/>
  <c r="E273" i="17" a="1"/>
  <c r="E273" i="17"/>
  <c r="F273" i="17" a="1"/>
  <c r="F273" i="17"/>
  <c r="G273" i="17" a="1"/>
  <c r="G273" i="17"/>
  <c r="H273" i="17" a="1"/>
  <c r="H273" i="17"/>
  <c r="I273" i="17" a="1"/>
  <c r="I273" i="17"/>
  <c r="J273" i="17" a="1"/>
  <c r="J273" i="17"/>
  <c r="B274" i="17" a="1"/>
  <c r="B274" i="17"/>
  <c r="C274" i="17" a="1"/>
  <c r="C274" i="17"/>
  <c r="D274" i="17" a="1"/>
  <c r="D274" i="17"/>
  <c r="E274" i="17" a="1"/>
  <c r="E274" i="17"/>
  <c r="F274" i="17" a="1"/>
  <c r="F274" i="17"/>
  <c r="G274" i="17" a="1"/>
  <c r="G274" i="17"/>
  <c r="H274" i="17" a="1"/>
  <c r="H274" i="17"/>
  <c r="I274" i="17" a="1"/>
  <c r="I274" i="17"/>
  <c r="J274" i="17" a="1"/>
  <c r="J274" i="17"/>
  <c r="B275" i="17" a="1"/>
  <c r="B275" i="17"/>
  <c r="C275" i="17" a="1"/>
  <c r="C275" i="17"/>
  <c r="D275" i="17" a="1"/>
  <c r="D275" i="17"/>
  <c r="E275" i="17" a="1"/>
  <c r="E275" i="17"/>
  <c r="F275" i="17" a="1"/>
  <c r="F275" i="17"/>
  <c r="G275" i="17" a="1"/>
  <c r="G275" i="17"/>
  <c r="H275" i="17" a="1"/>
  <c r="H275" i="17"/>
  <c r="I275" i="17" a="1"/>
  <c r="I275" i="17"/>
  <c r="J275" i="17" a="1"/>
  <c r="J275" i="17"/>
  <c r="B276" i="17" a="1"/>
  <c r="B276" i="17"/>
  <c r="C276" i="17" a="1"/>
  <c r="C276" i="17"/>
  <c r="D276" i="17" a="1"/>
  <c r="D276" i="17"/>
  <c r="E276" i="17" a="1"/>
  <c r="E276" i="17"/>
  <c r="F276" i="17" a="1"/>
  <c r="F276" i="17"/>
  <c r="G276" i="17" a="1"/>
  <c r="G276" i="17"/>
  <c r="H276" i="17" a="1"/>
  <c r="H276" i="17"/>
  <c r="I276" i="17" a="1"/>
  <c r="I276" i="17"/>
  <c r="J276" i="17" a="1"/>
  <c r="J276" i="17"/>
  <c r="B277" i="17" a="1"/>
  <c r="B277" i="17"/>
  <c r="C277" i="17" a="1"/>
  <c r="C277" i="17"/>
  <c r="D277" i="17" a="1"/>
  <c r="D277" i="17"/>
  <c r="E277" i="17" a="1"/>
  <c r="E277" i="17"/>
  <c r="F277" i="17" a="1"/>
  <c r="F277" i="17"/>
  <c r="G277" i="17" a="1"/>
  <c r="G277" i="17"/>
  <c r="H277" i="17" a="1"/>
  <c r="H277" i="17"/>
  <c r="I277" i="17" a="1"/>
  <c r="I277" i="17"/>
  <c r="J277" i="17" a="1"/>
  <c r="J277" i="17"/>
  <c r="B278" i="17" a="1"/>
  <c r="B278" i="17"/>
  <c r="C278" i="17" a="1"/>
  <c r="C278" i="17"/>
  <c r="D278" i="17" a="1"/>
  <c r="D278" i="17"/>
  <c r="E278" i="17" a="1"/>
  <c r="E278" i="17"/>
  <c r="F278" i="17" a="1"/>
  <c r="F278" i="17"/>
  <c r="G278" i="17" a="1"/>
  <c r="G278" i="17"/>
  <c r="H278" i="17" a="1"/>
  <c r="H278" i="17"/>
  <c r="I278" i="17" a="1"/>
  <c r="I278" i="17"/>
  <c r="J278" i="17" a="1"/>
  <c r="J278" i="17"/>
  <c r="B279" i="17" a="1"/>
  <c r="B279" i="17"/>
  <c r="C279" i="17" a="1"/>
  <c r="C279" i="17"/>
  <c r="D279" i="17" a="1"/>
  <c r="D279" i="17"/>
  <c r="E279" i="17" a="1"/>
  <c r="E279" i="17"/>
  <c r="F279" i="17" a="1"/>
  <c r="F279" i="17"/>
  <c r="G279" i="17" a="1"/>
  <c r="G279" i="17"/>
  <c r="H279" i="17" a="1"/>
  <c r="H279" i="17"/>
  <c r="I279" i="17" a="1"/>
  <c r="I279" i="17"/>
  <c r="J279" i="17" a="1"/>
  <c r="J279" i="17"/>
  <c r="B280" i="17" a="1"/>
  <c r="B280" i="17"/>
  <c r="C280" i="17" a="1"/>
  <c r="C280" i="17"/>
  <c r="D280" i="17" a="1"/>
  <c r="D280" i="17"/>
  <c r="E280" i="17" a="1"/>
  <c r="E280" i="17"/>
  <c r="F280" i="17" a="1"/>
  <c r="F280" i="17"/>
  <c r="G280" i="17" a="1"/>
  <c r="G280" i="17"/>
  <c r="H280" i="17" a="1"/>
  <c r="H280" i="17"/>
  <c r="I280" i="17" a="1"/>
  <c r="I280" i="17"/>
  <c r="J280" i="17" a="1"/>
  <c r="J280" i="17"/>
  <c r="B281" i="17" a="1"/>
  <c r="B281" i="17"/>
  <c r="C281" i="17" a="1"/>
  <c r="C281" i="17"/>
  <c r="D281" i="17" a="1"/>
  <c r="D281" i="17"/>
  <c r="E281" i="17" a="1"/>
  <c r="E281" i="17"/>
  <c r="F281" i="17" a="1"/>
  <c r="F281" i="17"/>
  <c r="G281" i="17" a="1"/>
  <c r="G281" i="17"/>
  <c r="H281" i="17" a="1"/>
  <c r="H281" i="17"/>
  <c r="I281" i="17" a="1"/>
  <c r="I281" i="17"/>
  <c r="J281" i="17" a="1"/>
  <c r="J281" i="17"/>
  <c r="B282" i="17" a="1"/>
  <c r="B282" i="17"/>
  <c r="C282" i="17" a="1"/>
  <c r="C282" i="17"/>
  <c r="D282" i="17" a="1"/>
  <c r="D282" i="17"/>
  <c r="E282" i="17" a="1"/>
  <c r="E282" i="17"/>
  <c r="F282" i="17" a="1"/>
  <c r="F282" i="17"/>
  <c r="G282" i="17" a="1"/>
  <c r="G282" i="17"/>
  <c r="H282" i="17" a="1"/>
  <c r="H282" i="17"/>
  <c r="I282" i="17" a="1"/>
  <c r="I282" i="17"/>
  <c r="J282" i="17" a="1"/>
  <c r="J282" i="17"/>
  <c r="B283" i="17" a="1"/>
  <c r="B283" i="17"/>
  <c r="C283" i="17" a="1"/>
  <c r="C283" i="17"/>
  <c r="D283" i="17" a="1"/>
  <c r="D283" i="17"/>
  <c r="E283" i="17" a="1"/>
  <c r="E283" i="17"/>
  <c r="F283" i="17" a="1"/>
  <c r="F283" i="17"/>
  <c r="G283" i="17" a="1"/>
  <c r="G283" i="17"/>
  <c r="H283" i="17" a="1"/>
  <c r="H283" i="17"/>
  <c r="I283" i="17" a="1"/>
  <c r="I283" i="17"/>
  <c r="J283" i="17" a="1"/>
  <c r="J283" i="17"/>
  <c r="B284" i="17" a="1"/>
  <c r="B284" i="17"/>
  <c r="C284" i="17" a="1"/>
  <c r="C284" i="17"/>
  <c r="D284" i="17" a="1"/>
  <c r="D284" i="17"/>
  <c r="E284" i="17" a="1"/>
  <c r="E284" i="17"/>
  <c r="F284" i="17" a="1"/>
  <c r="F284" i="17"/>
  <c r="G284" i="17" a="1"/>
  <c r="G284" i="17"/>
  <c r="H284" i="17" a="1"/>
  <c r="H284" i="17"/>
  <c r="I284" i="17" a="1"/>
  <c r="I284" i="17"/>
  <c r="J284" i="17" a="1"/>
  <c r="J284" i="17"/>
  <c r="B285" i="17" a="1"/>
  <c r="B285" i="17"/>
  <c r="C285" i="17" a="1"/>
  <c r="C285" i="17"/>
  <c r="D285" i="17" a="1"/>
  <c r="D285" i="17"/>
  <c r="E285" i="17" a="1"/>
  <c r="E285" i="17"/>
  <c r="F285" i="17" a="1"/>
  <c r="F285" i="17"/>
  <c r="G285" i="17" a="1"/>
  <c r="G285" i="17"/>
  <c r="H285" i="17" a="1"/>
  <c r="H285" i="17"/>
  <c r="I285" i="17" a="1"/>
  <c r="I285" i="17"/>
  <c r="J285" i="17" a="1"/>
  <c r="J285" i="17"/>
  <c r="B286" i="17" a="1"/>
  <c r="B286" i="17"/>
  <c r="C286" i="17" a="1"/>
  <c r="C286" i="17"/>
  <c r="D286" i="17" a="1"/>
  <c r="D286" i="17"/>
  <c r="E286" i="17" a="1"/>
  <c r="E286" i="17"/>
  <c r="F286" i="17" a="1"/>
  <c r="F286" i="17"/>
  <c r="G286" i="17" a="1"/>
  <c r="G286" i="17"/>
  <c r="H286" i="17" a="1"/>
  <c r="H286" i="17"/>
  <c r="I286" i="17" a="1"/>
  <c r="I286" i="17"/>
  <c r="J286" i="17" a="1"/>
  <c r="J286" i="17"/>
  <c r="B287" i="17" a="1"/>
  <c r="B287" i="17"/>
  <c r="C287" i="17" a="1"/>
  <c r="C287" i="17"/>
  <c r="D287" i="17" a="1"/>
  <c r="D287" i="17"/>
  <c r="E287" i="17" a="1"/>
  <c r="E287" i="17"/>
  <c r="F287" i="17" a="1"/>
  <c r="F287" i="17"/>
  <c r="G287" i="17" a="1"/>
  <c r="G287" i="17"/>
  <c r="H287" i="17" a="1"/>
  <c r="H287" i="17"/>
  <c r="I287" i="17" a="1"/>
  <c r="I287" i="17"/>
  <c r="J287" i="17" a="1"/>
  <c r="J287" i="17"/>
  <c r="B288" i="17" a="1"/>
  <c r="B288" i="17"/>
  <c r="C288" i="17" a="1"/>
  <c r="C288" i="17"/>
  <c r="D288" i="17" a="1"/>
  <c r="D288" i="17"/>
  <c r="E288" i="17" a="1"/>
  <c r="E288" i="17"/>
  <c r="F288" i="17" a="1"/>
  <c r="F288" i="17"/>
  <c r="G288" i="17" a="1"/>
  <c r="G288" i="17"/>
  <c r="H288" i="17" a="1"/>
  <c r="H288" i="17"/>
  <c r="I288" i="17" a="1"/>
  <c r="I288" i="17"/>
  <c r="J288" i="17" a="1"/>
  <c r="J288" i="17"/>
  <c r="B289" i="17" a="1"/>
  <c r="B289" i="17"/>
  <c r="C289" i="17" a="1"/>
  <c r="C289" i="17"/>
  <c r="D289" i="17" a="1"/>
  <c r="D289" i="17"/>
  <c r="E289" i="17" a="1"/>
  <c r="E289" i="17"/>
  <c r="F289" i="17" a="1"/>
  <c r="F289" i="17"/>
  <c r="G289" i="17" a="1"/>
  <c r="G289" i="17"/>
  <c r="H289" i="17" a="1"/>
  <c r="H289" i="17"/>
  <c r="I289" i="17" a="1"/>
  <c r="I289" i="17"/>
  <c r="J289" i="17" a="1"/>
  <c r="J289" i="17"/>
  <c r="B290" i="17" a="1"/>
  <c r="B290" i="17"/>
  <c r="C290" i="17" a="1"/>
  <c r="C290" i="17"/>
  <c r="D290" i="17" a="1"/>
  <c r="D290" i="17"/>
  <c r="E290" i="17" a="1"/>
  <c r="E290" i="17"/>
  <c r="F290" i="17" a="1"/>
  <c r="F290" i="17"/>
  <c r="G290" i="17" a="1"/>
  <c r="G290" i="17"/>
  <c r="H290" i="17" a="1"/>
  <c r="H290" i="17"/>
  <c r="I290" i="17" a="1"/>
  <c r="I290" i="17"/>
  <c r="J290" i="17" a="1"/>
  <c r="J290" i="17"/>
  <c r="B291" i="17" a="1"/>
  <c r="B291" i="17"/>
  <c r="C291" i="17" a="1"/>
  <c r="C291" i="17"/>
  <c r="D291" i="17" a="1"/>
  <c r="D291" i="17"/>
  <c r="E291" i="17" a="1"/>
  <c r="E291" i="17"/>
  <c r="F291" i="17" a="1"/>
  <c r="F291" i="17"/>
  <c r="G291" i="17" a="1"/>
  <c r="G291" i="17"/>
  <c r="H291" i="17" a="1"/>
  <c r="H291" i="17"/>
  <c r="I291" i="17" a="1"/>
  <c r="I291" i="17"/>
  <c r="J291" i="17" a="1"/>
  <c r="J291" i="17"/>
  <c r="B292" i="17" a="1"/>
  <c r="B292" i="17"/>
  <c r="C292" i="17" a="1"/>
  <c r="C292" i="17"/>
  <c r="D292" i="17" a="1"/>
  <c r="D292" i="17"/>
  <c r="E292" i="17" a="1"/>
  <c r="E292" i="17"/>
  <c r="F292" i="17" a="1"/>
  <c r="F292" i="17"/>
  <c r="G292" i="17" a="1"/>
  <c r="G292" i="17"/>
  <c r="H292" i="17" a="1"/>
  <c r="H292" i="17"/>
  <c r="I292" i="17" a="1"/>
  <c r="I292" i="17"/>
  <c r="J292" i="17" a="1"/>
  <c r="J292" i="17"/>
  <c r="B293" i="17" a="1"/>
  <c r="B293" i="17"/>
  <c r="C293" i="17" a="1"/>
  <c r="C293" i="17"/>
  <c r="D293" i="17" a="1"/>
  <c r="D293" i="17"/>
  <c r="E293" i="17" a="1"/>
  <c r="E293" i="17"/>
  <c r="F293" i="17" a="1"/>
  <c r="F293" i="17"/>
  <c r="G293" i="17" a="1"/>
  <c r="G293" i="17"/>
  <c r="H293" i="17" a="1"/>
  <c r="H293" i="17"/>
  <c r="I293" i="17" a="1"/>
  <c r="I293" i="17"/>
  <c r="J293" i="17" a="1"/>
  <c r="J293" i="17"/>
  <c r="B295" i="17" a="1"/>
  <c r="B295" i="17"/>
  <c r="C295" i="17" a="1"/>
  <c r="C295" i="17"/>
  <c r="D295" i="17" a="1"/>
  <c r="D295" i="17"/>
  <c r="E295" i="17" a="1"/>
  <c r="E295" i="17"/>
  <c r="F295" i="17" a="1"/>
  <c r="F295" i="17"/>
  <c r="G295" i="17" a="1"/>
  <c r="G295" i="17"/>
  <c r="H295" i="17" a="1"/>
  <c r="H295" i="17"/>
  <c r="I295" i="17" a="1"/>
  <c r="I295" i="17"/>
  <c r="J295" i="17" a="1"/>
  <c r="J295" i="17"/>
  <c r="B296" i="17" a="1"/>
  <c r="B296" i="17"/>
  <c r="C296" i="17" a="1"/>
  <c r="C296" i="17"/>
  <c r="D296" i="17" a="1"/>
  <c r="D296" i="17"/>
  <c r="E296" i="17" a="1"/>
  <c r="E296" i="17"/>
  <c r="F296" i="17" a="1"/>
  <c r="F296" i="17"/>
  <c r="G296" i="17" a="1"/>
  <c r="G296" i="17"/>
  <c r="H296" i="17" a="1"/>
  <c r="H296" i="17"/>
  <c r="I296" i="17" a="1"/>
  <c r="I296" i="17"/>
  <c r="J296" i="17" a="1"/>
  <c r="J296" i="17"/>
  <c r="B297" i="17" a="1"/>
  <c r="B297" i="17"/>
  <c r="C297" i="17" a="1"/>
  <c r="C297" i="17"/>
  <c r="D297" i="17" a="1"/>
  <c r="D297" i="17"/>
  <c r="E297" i="17" a="1"/>
  <c r="E297" i="17"/>
  <c r="F297" i="17" a="1"/>
  <c r="F297" i="17"/>
  <c r="G297" i="17" a="1"/>
  <c r="G297" i="17"/>
  <c r="H297" i="17" a="1"/>
  <c r="H297" i="17"/>
  <c r="I297" i="17" a="1"/>
  <c r="I297" i="17"/>
  <c r="J297" i="17" a="1"/>
  <c r="J297" i="17"/>
  <c r="B298" i="17" a="1"/>
  <c r="B298" i="17"/>
  <c r="C298" i="17" a="1"/>
  <c r="C298" i="17"/>
  <c r="D298" i="17" a="1"/>
  <c r="D298" i="17"/>
  <c r="E298" i="17" a="1"/>
  <c r="E298" i="17"/>
  <c r="F298" i="17" a="1"/>
  <c r="F298" i="17"/>
  <c r="G298" i="17" a="1"/>
  <c r="G298" i="17"/>
  <c r="H298" i="17" a="1"/>
  <c r="H298" i="17"/>
  <c r="I298" i="17" a="1"/>
  <c r="I298" i="17"/>
  <c r="J298" i="17" a="1"/>
  <c r="J298" i="17"/>
  <c r="B299" i="17" a="1"/>
  <c r="B299" i="17"/>
  <c r="C299" i="17" a="1"/>
  <c r="C299" i="17"/>
  <c r="D299" i="17" a="1"/>
  <c r="D299" i="17"/>
  <c r="E299" i="17" a="1"/>
  <c r="E299" i="17"/>
  <c r="F299" i="17" a="1"/>
  <c r="F299" i="17"/>
  <c r="G299" i="17" a="1"/>
  <c r="G299" i="17"/>
  <c r="H299" i="17" a="1"/>
  <c r="H299" i="17"/>
  <c r="I299" i="17" a="1"/>
  <c r="I299" i="17"/>
  <c r="J299" i="17" a="1"/>
  <c r="J299" i="17"/>
  <c r="B300" i="17" a="1"/>
  <c r="B300" i="17"/>
  <c r="C300" i="17" a="1"/>
  <c r="C300" i="17"/>
  <c r="D300" i="17" a="1"/>
  <c r="D300" i="17"/>
  <c r="E300" i="17" a="1"/>
  <c r="E300" i="17"/>
  <c r="F300" i="17" a="1"/>
  <c r="F300" i="17"/>
  <c r="G300" i="17" a="1"/>
  <c r="G300" i="17"/>
  <c r="H300" i="17" a="1"/>
  <c r="H300" i="17"/>
  <c r="I300" i="17" a="1"/>
  <c r="I300" i="17"/>
  <c r="J300" i="17" a="1"/>
  <c r="J300" i="17"/>
  <c r="B301" i="17" a="1"/>
  <c r="B301" i="17"/>
  <c r="C301" i="17" a="1"/>
  <c r="C301" i="17"/>
  <c r="D301" i="17" a="1"/>
  <c r="D301" i="17"/>
  <c r="E301" i="17" a="1"/>
  <c r="E301" i="17"/>
  <c r="F301" i="17" a="1"/>
  <c r="F301" i="17"/>
  <c r="G301" i="17" a="1"/>
  <c r="G301" i="17"/>
  <c r="H301" i="17" a="1"/>
  <c r="H301" i="17"/>
  <c r="I301" i="17" a="1"/>
  <c r="I301" i="17"/>
  <c r="J301" i="17" a="1"/>
  <c r="J301" i="17"/>
  <c r="B302" i="17" a="1"/>
  <c r="B302" i="17"/>
  <c r="C302" i="17" a="1"/>
  <c r="C302" i="17"/>
  <c r="D302" i="17" a="1"/>
  <c r="D302" i="17"/>
  <c r="E302" i="17" a="1"/>
  <c r="E302" i="17"/>
  <c r="F302" i="17" a="1"/>
  <c r="F302" i="17"/>
  <c r="G302" i="17" a="1"/>
  <c r="G302" i="17"/>
  <c r="H302" i="17" a="1"/>
  <c r="H302" i="17"/>
  <c r="I302" i="17" a="1"/>
  <c r="I302" i="17"/>
  <c r="J302" i="17" a="1"/>
  <c r="J302" i="17"/>
  <c r="B303" i="17" a="1"/>
  <c r="B303" i="17"/>
  <c r="C303" i="17" a="1"/>
  <c r="C303" i="17"/>
  <c r="D303" i="17" a="1"/>
  <c r="D303" i="17"/>
  <c r="E303" i="17" a="1"/>
  <c r="E303" i="17"/>
  <c r="F303" i="17" a="1"/>
  <c r="F303" i="17"/>
  <c r="G303" i="17" a="1"/>
  <c r="G303" i="17"/>
  <c r="H303" i="17" a="1"/>
  <c r="H303" i="17"/>
  <c r="I303" i="17" a="1"/>
  <c r="I303" i="17"/>
  <c r="J303" i="17" a="1"/>
  <c r="J303" i="17"/>
  <c r="B305" i="17" a="1"/>
  <c r="B305" i="17"/>
  <c r="C305" i="17" a="1"/>
  <c r="C305" i="17"/>
  <c r="D305" i="17" a="1"/>
  <c r="D305" i="17"/>
  <c r="E305" i="17" a="1"/>
  <c r="E305" i="17"/>
  <c r="F305" i="17" a="1"/>
  <c r="F305" i="17"/>
  <c r="G305" i="17" a="1"/>
  <c r="G305" i="17"/>
  <c r="H305" i="17" a="1"/>
  <c r="H305" i="17"/>
  <c r="I305" i="17" a="1"/>
  <c r="I305" i="17"/>
  <c r="J305" i="17" a="1"/>
  <c r="J305" i="17"/>
  <c r="B306" i="17" a="1"/>
  <c r="B306" i="17"/>
  <c r="C306" i="17" a="1"/>
  <c r="C306" i="17"/>
  <c r="D306" i="17" a="1"/>
  <c r="D306" i="17"/>
  <c r="E306" i="17" a="1"/>
  <c r="E306" i="17"/>
  <c r="F306" i="17" a="1"/>
  <c r="F306" i="17"/>
  <c r="G306" i="17" a="1"/>
  <c r="G306" i="17"/>
  <c r="H306" i="17" a="1"/>
  <c r="H306" i="17"/>
  <c r="I306" i="17" a="1"/>
  <c r="I306" i="17"/>
  <c r="J306" i="17" a="1"/>
  <c r="J306" i="17"/>
  <c r="B307" i="17" a="1"/>
  <c r="B307" i="17"/>
  <c r="C307" i="17" a="1"/>
  <c r="C307" i="17"/>
  <c r="D307" i="17" a="1"/>
  <c r="D307" i="17"/>
  <c r="E307" i="17" a="1"/>
  <c r="E307" i="17"/>
  <c r="F307" i="17" a="1"/>
  <c r="F307" i="17"/>
  <c r="G307" i="17" a="1"/>
  <c r="G307" i="17"/>
  <c r="H307" i="17" a="1"/>
  <c r="H307" i="17"/>
  <c r="I307" i="17" a="1"/>
  <c r="I307" i="17"/>
  <c r="J307" i="17" a="1"/>
  <c r="J307" i="17"/>
  <c r="B308" i="17" a="1"/>
  <c r="B308" i="17"/>
  <c r="C308" i="17" a="1"/>
  <c r="C308" i="17"/>
  <c r="D308" i="17" a="1"/>
  <c r="D308" i="17"/>
  <c r="E308" i="17" a="1"/>
  <c r="E308" i="17"/>
  <c r="F308" i="17" a="1"/>
  <c r="F308" i="17"/>
  <c r="G308" i="17" a="1"/>
  <c r="G308" i="17"/>
  <c r="H308" i="17" a="1"/>
  <c r="H308" i="17"/>
  <c r="I308" i="17" a="1"/>
  <c r="I308" i="17"/>
  <c r="J308" i="17" a="1"/>
  <c r="J308" i="17"/>
  <c r="B309" i="17" a="1"/>
  <c r="B309" i="17"/>
  <c r="C309" i="17" a="1"/>
  <c r="C309" i="17"/>
  <c r="D309" i="17" a="1"/>
  <c r="D309" i="17"/>
  <c r="E309" i="17" a="1"/>
  <c r="E309" i="17"/>
  <c r="F309" i="17" a="1"/>
  <c r="F309" i="17"/>
  <c r="G309" i="17" a="1"/>
  <c r="G309" i="17"/>
  <c r="H309" i="17" a="1"/>
  <c r="H309" i="17"/>
  <c r="I309" i="17" a="1"/>
  <c r="I309" i="17"/>
  <c r="J309" i="17" a="1"/>
  <c r="J309" i="17"/>
  <c r="B310" i="17" a="1"/>
  <c r="B310" i="17"/>
  <c r="C310" i="17" a="1"/>
  <c r="C310" i="17"/>
  <c r="D310" i="17" a="1"/>
  <c r="D310" i="17"/>
  <c r="E310" i="17" a="1"/>
  <c r="E310" i="17"/>
  <c r="F310" i="17" a="1"/>
  <c r="F310" i="17"/>
  <c r="G310" i="17" a="1"/>
  <c r="G310" i="17"/>
  <c r="H310" i="17" a="1"/>
  <c r="H310" i="17"/>
  <c r="I310" i="17" a="1"/>
  <c r="I310" i="17"/>
  <c r="J310" i="17" a="1"/>
  <c r="J310" i="17"/>
  <c r="B311" i="17" a="1"/>
  <c r="B311" i="17"/>
  <c r="C311" i="17" a="1"/>
  <c r="C311" i="17"/>
  <c r="D311" i="17" a="1"/>
  <c r="D311" i="17"/>
  <c r="E311" i="17" a="1"/>
  <c r="E311" i="17"/>
  <c r="F311" i="17" a="1"/>
  <c r="F311" i="17"/>
  <c r="G311" i="17" a="1"/>
  <c r="G311" i="17"/>
  <c r="H311" i="17" a="1"/>
  <c r="H311" i="17"/>
  <c r="I311" i="17" a="1"/>
  <c r="I311" i="17"/>
  <c r="J311" i="17" a="1"/>
  <c r="J311" i="17"/>
  <c r="B312" i="17" a="1"/>
  <c r="B312" i="17"/>
  <c r="C312" i="17" a="1"/>
  <c r="C312" i="17"/>
  <c r="D312" i="17" a="1"/>
  <c r="D312" i="17"/>
  <c r="E312" i="17" a="1"/>
  <c r="E312" i="17"/>
  <c r="F312" i="17" a="1"/>
  <c r="F312" i="17"/>
  <c r="G312" i="17" a="1"/>
  <c r="G312" i="17"/>
  <c r="H312" i="17" a="1"/>
  <c r="H312" i="17"/>
  <c r="I312" i="17" a="1"/>
  <c r="I312" i="17"/>
  <c r="J312" i="17" a="1"/>
  <c r="J312" i="17"/>
  <c r="B313" i="17" a="1"/>
  <c r="B313" i="17"/>
  <c r="C313" i="17" a="1"/>
  <c r="C313" i="17"/>
  <c r="D313" i="17" a="1"/>
  <c r="D313" i="17"/>
  <c r="E313" i="17" a="1"/>
  <c r="E313" i="17"/>
  <c r="F313" i="17" a="1"/>
  <c r="F313" i="17"/>
  <c r="G313" i="17" a="1"/>
  <c r="G313" i="17"/>
  <c r="H313" i="17" a="1"/>
  <c r="H313" i="17"/>
  <c r="I313" i="17" a="1"/>
  <c r="I313" i="17"/>
  <c r="J313" i="17" a="1"/>
  <c r="J313" i="17"/>
  <c r="B314" i="17" a="1"/>
  <c r="B314" i="17"/>
  <c r="C314" i="17" a="1"/>
  <c r="C314" i="17"/>
  <c r="D314" i="17" a="1"/>
  <c r="D314" i="17"/>
  <c r="E314" i="17" a="1"/>
  <c r="E314" i="17"/>
  <c r="F314" i="17" a="1"/>
  <c r="F314" i="17"/>
  <c r="G314" i="17" a="1"/>
  <c r="G314" i="17"/>
  <c r="H314" i="17" a="1"/>
  <c r="H314" i="17"/>
  <c r="I314" i="17" a="1"/>
  <c r="I314" i="17"/>
  <c r="J314" i="17" a="1"/>
  <c r="J314" i="17"/>
  <c r="B315" i="17" a="1"/>
  <c r="B315" i="17"/>
  <c r="C315" i="17" a="1"/>
  <c r="C315" i="17"/>
  <c r="D315" i="17" a="1"/>
  <c r="D315" i="17"/>
  <c r="E315" i="17" a="1"/>
  <c r="E315" i="17"/>
  <c r="F315" i="17" a="1"/>
  <c r="F315" i="17"/>
  <c r="G315" i="17" a="1"/>
  <c r="G315" i="17"/>
  <c r="H315" i="17" a="1"/>
  <c r="H315" i="17"/>
  <c r="I315" i="17" a="1"/>
  <c r="I315" i="17"/>
  <c r="J315" i="17" a="1"/>
  <c r="J315" i="17"/>
  <c r="B316" i="17" a="1"/>
  <c r="B316" i="17"/>
  <c r="C316" i="17" a="1"/>
  <c r="C316" i="17"/>
  <c r="D316" i="17" a="1"/>
  <c r="D316" i="17"/>
  <c r="E316" i="17" a="1"/>
  <c r="E316" i="17"/>
  <c r="F316" i="17" a="1"/>
  <c r="F316" i="17"/>
  <c r="G316" i="17" a="1"/>
  <c r="G316" i="17"/>
  <c r="H316" i="17" a="1"/>
  <c r="H316" i="17"/>
  <c r="I316" i="17" a="1"/>
  <c r="I316" i="17"/>
  <c r="J316" i="17" a="1"/>
  <c r="J316" i="17"/>
  <c r="B317" i="17" a="1"/>
  <c r="B317" i="17"/>
  <c r="C317" i="17" a="1"/>
  <c r="C317" i="17"/>
  <c r="D317" i="17" a="1"/>
  <c r="D317" i="17"/>
  <c r="E317" i="17" a="1"/>
  <c r="E317" i="17"/>
  <c r="F317" i="17" a="1"/>
  <c r="F317" i="17"/>
  <c r="G317" i="17" a="1"/>
  <c r="G317" i="17"/>
  <c r="H317" i="17" a="1"/>
  <c r="H317" i="17"/>
  <c r="I317" i="17" a="1"/>
  <c r="I317" i="17"/>
  <c r="J317" i="17" a="1"/>
  <c r="J317" i="17"/>
  <c r="B318" i="17" a="1"/>
  <c r="B318" i="17"/>
  <c r="C318" i="17" a="1"/>
  <c r="C318" i="17"/>
  <c r="D318" i="17" a="1"/>
  <c r="D318" i="17"/>
  <c r="E318" i="17" a="1"/>
  <c r="E318" i="17"/>
  <c r="F318" i="17" a="1"/>
  <c r="F318" i="17"/>
  <c r="G318" i="17" a="1"/>
  <c r="G318" i="17"/>
  <c r="H318" i="17" a="1"/>
  <c r="H318" i="17"/>
  <c r="I318" i="17" a="1"/>
  <c r="I318" i="17"/>
  <c r="J318" i="17" a="1"/>
  <c r="J318" i="17"/>
  <c r="B319" i="17" a="1"/>
  <c r="B319" i="17"/>
  <c r="C319" i="17" a="1"/>
  <c r="C319" i="17"/>
  <c r="D319" i="17" a="1"/>
  <c r="D319" i="17"/>
  <c r="E319" i="17" a="1"/>
  <c r="E319" i="17"/>
  <c r="F319" i="17" a="1"/>
  <c r="F319" i="17"/>
  <c r="G319" i="17" a="1"/>
  <c r="G319" i="17"/>
  <c r="H319" i="17" a="1"/>
  <c r="H319" i="17"/>
  <c r="I319" i="17" a="1"/>
  <c r="I319" i="17"/>
  <c r="J319" i="17" a="1"/>
  <c r="J319" i="17"/>
  <c r="B320" i="17" a="1"/>
  <c r="B320" i="17"/>
  <c r="C320" i="17" a="1"/>
  <c r="C320" i="17"/>
  <c r="D320" i="17" a="1"/>
  <c r="D320" i="17"/>
  <c r="E320" i="17" a="1"/>
  <c r="E320" i="17"/>
  <c r="F320" i="17" a="1"/>
  <c r="F320" i="17"/>
  <c r="G320" i="17" a="1"/>
  <c r="G320" i="17"/>
  <c r="H320" i="17" a="1"/>
  <c r="H320" i="17"/>
  <c r="I320" i="17" a="1"/>
  <c r="I320" i="17"/>
  <c r="J320" i="17" a="1"/>
  <c r="J320" i="17"/>
  <c r="B321" i="17" a="1"/>
  <c r="B321" i="17"/>
  <c r="C321" i="17" a="1"/>
  <c r="C321" i="17"/>
  <c r="D321" i="17" a="1"/>
  <c r="D321" i="17"/>
  <c r="E321" i="17" a="1"/>
  <c r="E321" i="17"/>
  <c r="F321" i="17" a="1"/>
  <c r="F321" i="17"/>
  <c r="G321" i="17" a="1"/>
  <c r="G321" i="17"/>
  <c r="H321" i="17" a="1"/>
  <c r="H321" i="17"/>
  <c r="I321" i="17" a="1"/>
  <c r="I321" i="17"/>
  <c r="J321" i="17" a="1"/>
  <c r="J321" i="17"/>
  <c r="B322" i="17" a="1"/>
  <c r="B322" i="17"/>
  <c r="C322" i="17" a="1"/>
  <c r="C322" i="17"/>
  <c r="D322" i="17" a="1"/>
  <c r="D322" i="17"/>
  <c r="E322" i="17" a="1"/>
  <c r="E322" i="17"/>
  <c r="F322" i="17" a="1"/>
  <c r="F322" i="17"/>
  <c r="G322" i="17" a="1"/>
  <c r="G322" i="17"/>
  <c r="H322" i="17" a="1"/>
  <c r="H322" i="17"/>
  <c r="I322" i="17" a="1"/>
  <c r="I322" i="17"/>
  <c r="J322" i="17" a="1"/>
  <c r="J322" i="17"/>
  <c r="B323" i="17" a="1"/>
  <c r="B323" i="17"/>
  <c r="C323" i="17" a="1"/>
  <c r="C323" i="17"/>
  <c r="D323" i="17" a="1"/>
  <c r="D323" i="17"/>
  <c r="E323" i="17" a="1"/>
  <c r="E323" i="17"/>
  <c r="F323" i="17" a="1"/>
  <c r="F323" i="17"/>
  <c r="G323" i="17" a="1"/>
  <c r="G323" i="17"/>
  <c r="H323" i="17" a="1"/>
  <c r="H323" i="17"/>
  <c r="I323" i="17" a="1"/>
  <c r="I323" i="17"/>
  <c r="J323" i="17" a="1"/>
  <c r="J323" i="17"/>
  <c r="B324" i="17" a="1"/>
  <c r="B324" i="17"/>
  <c r="C324" i="17" a="1"/>
  <c r="C324" i="17"/>
  <c r="D324" i="17" a="1"/>
  <c r="D324" i="17"/>
  <c r="E324" i="17" a="1"/>
  <c r="E324" i="17"/>
  <c r="F324" i="17" a="1"/>
  <c r="F324" i="17"/>
  <c r="G324" i="17" a="1"/>
  <c r="G324" i="17"/>
  <c r="H324" i="17" a="1"/>
  <c r="H324" i="17"/>
  <c r="I324" i="17" a="1"/>
  <c r="I324" i="17"/>
  <c r="J324" i="17" a="1"/>
  <c r="J324" i="17"/>
  <c r="B325" i="17" a="1"/>
  <c r="B325" i="17"/>
  <c r="C325" i="17" a="1"/>
  <c r="C325" i="17"/>
  <c r="D325" i="17" a="1"/>
  <c r="D325" i="17"/>
  <c r="E325" i="17" a="1"/>
  <c r="E325" i="17"/>
  <c r="F325" i="17" a="1"/>
  <c r="F325" i="17"/>
  <c r="G325" i="17" a="1"/>
  <c r="G325" i="17"/>
  <c r="H325" i="17" a="1"/>
  <c r="H325" i="17"/>
  <c r="I325" i="17" a="1"/>
  <c r="I325" i="17"/>
  <c r="J325" i="17" a="1"/>
  <c r="J325" i="17"/>
  <c r="B326" i="17" a="1"/>
  <c r="B326" i="17"/>
  <c r="C326" i="17" a="1"/>
  <c r="C326" i="17"/>
  <c r="D326" i="17" a="1"/>
  <c r="D326" i="17"/>
  <c r="E326" i="17" a="1"/>
  <c r="E326" i="17"/>
  <c r="F326" i="17" a="1"/>
  <c r="F326" i="17"/>
  <c r="G326" i="17" a="1"/>
  <c r="G326" i="17"/>
  <c r="H326" i="17" a="1"/>
  <c r="H326" i="17"/>
  <c r="I326" i="17" a="1"/>
  <c r="I326" i="17"/>
  <c r="J326" i="17" a="1"/>
  <c r="J326" i="17"/>
  <c r="B327" i="17" a="1"/>
  <c r="B327" i="17"/>
  <c r="C327" i="17" a="1"/>
  <c r="C327" i="17"/>
  <c r="D327" i="17" a="1"/>
  <c r="D327" i="17"/>
  <c r="E327" i="17" a="1"/>
  <c r="E327" i="17"/>
  <c r="F327" i="17" a="1"/>
  <c r="F327" i="17"/>
  <c r="G327" i="17" a="1"/>
  <c r="G327" i="17"/>
  <c r="H327" i="17" a="1"/>
  <c r="H327" i="17"/>
  <c r="I327" i="17" a="1"/>
  <c r="I327" i="17"/>
  <c r="J327" i="17" a="1"/>
  <c r="J327" i="17"/>
  <c r="B328" i="17" a="1"/>
  <c r="B328" i="17"/>
  <c r="C328" i="17" a="1"/>
  <c r="C328" i="17"/>
  <c r="D328" i="17" a="1"/>
  <c r="D328" i="17"/>
  <c r="E328" i="17" a="1"/>
  <c r="E328" i="17"/>
  <c r="F328" i="17" a="1"/>
  <c r="F328" i="17"/>
  <c r="G328" i="17" a="1"/>
  <c r="G328" i="17"/>
  <c r="H328" i="17" a="1"/>
  <c r="H328" i="17"/>
  <c r="I328" i="17" a="1"/>
  <c r="I328" i="17"/>
  <c r="J328" i="17" a="1"/>
  <c r="J328" i="17"/>
  <c r="B329" i="17" a="1"/>
  <c r="B329" i="17"/>
  <c r="C329" i="17" a="1"/>
  <c r="C329" i="17"/>
  <c r="D329" i="17" a="1"/>
  <c r="D329" i="17"/>
  <c r="E329" i="17" a="1"/>
  <c r="E329" i="17"/>
  <c r="F329" i="17" a="1"/>
  <c r="F329" i="17"/>
  <c r="G329" i="17" a="1"/>
  <c r="G329" i="17"/>
  <c r="H329" i="17" a="1"/>
  <c r="H329" i="17"/>
  <c r="I329" i="17" a="1"/>
  <c r="I329" i="17"/>
  <c r="J329" i="17" a="1"/>
  <c r="J329" i="17"/>
  <c r="B330" i="17" a="1"/>
  <c r="B330" i="17"/>
  <c r="C330" i="17" a="1"/>
  <c r="C330" i="17"/>
  <c r="D330" i="17" a="1"/>
  <c r="D330" i="17"/>
  <c r="E330" i="17" a="1"/>
  <c r="E330" i="17"/>
  <c r="F330" i="17" a="1"/>
  <c r="F330" i="17"/>
  <c r="G330" i="17" a="1"/>
  <c r="G330" i="17"/>
  <c r="H330" i="17" a="1"/>
  <c r="H330" i="17"/>
  <c r="I330" i="17" a="1"/>
  <c r="I330" i="17"/>
  <c r="J330" i="17" a="1"/>
  <c r="J330" i="17"/>
  <c r="B331" i="17" a="1"/>
  <c r="B331" i="17"/>
  <c r="C331" i="17" a="1"/>
  <c r="C331" i="17"/>
  <c r="D331" i="17" a="1"/>
  <c r="D331" i="17"/>
  <c r="E331" i="17" a="1"/>
  <c r="E331" i="17"/>
  <c r="F331" i="17" a="1"/>
  <c r="F331" i="17"/>
  <c r="G331" i="17" a="1"/>
  <c r="G331" i="17"/>
  <c r="H331" i="17" a="1"/>
  <c r="H331" i="17"/>
  <c r="I331" i="17" a="1"/>
  <c r="I331" i="17"/>
  <c r="J331" i="17" a="1"/>
  <c r="J331" i="17"/>
  <c r="B332" i="17" a="1"/>
  <c r="B332" i="17"/>
  <c r="C332" i="17" a="1"/>
  <c r="C332" i="17"/>
  <c r="D332" i="17" a="1"/>
  <c r="D332" i="17"/>
  <c r="E332" i="17" a="1"/>
  <c r="E332" i="17"/>
  <c r="F332" i="17" a="1"/>
  <c r="F332" i="17"/>
  <c r="G332" i="17" a="1"/>
  <c r="G332" i="17"/>
  <c r="H332" i="17" a="1"/>
  <c r="H332" i="17"/>
  <c r="I332" i="17" a="1"/>
  <c r="I332" i="17"/>
  <c r="J332" i="17" a="1"/>
  <c r="J332" i="17"/>
  <c r="B333" i="17" a="1"/>
  <c r="B333" i="17"/>
  <c r="C333" i="17" a="1"/>
  <c r="C333" i="17"/>
  <c r="D333" i="17" a="1"/>
  <c r="D333" i="17"/>
  <c r="E333" i="17" a="1"/>
  <c r="E333" i="17"/>
  <c r="F333" i="17" a="1"/>
  <c r="F333" i="17"/>
  <c r="G333" i="17" a="1"/>
  <c r="G333" i="17"/>
  <c r="H333" i="17" a="1"/>
  <c r="H333" i="17"/>
  <c r="I333" i="17" a="1"/>
  <c r="I333" i="17"/>
  <c r="J333" i="17" a="1"/>
  <c r="J333" i="17"/>
  <c r="B334" i="17" a="1"/>
  <c r="B334" i="17"/>
  <c r="C334" i="17" a="1"/>
  <c r="C334" i="17"/>
  <c r="D334" i="17" a="1"/>
  <c r="D334" i="17"/>
  <c r="E334" i="17" a="1"/>
  <c r="E334" i="17"/>
  <c r="F334" i="17" a="1"/>
  <c r="F334" i="17"/>
  <c r="G334" i="17" a="1"/>
  <c r="G334" i="17"/>
  <c r="H334" i="17" a="1"/>
  <c r="H334" i="17"/>
  <c r="I334" i="17" a="1"/>
  <c r="I334" i="17"/>
  <c r="J334" i="17" a="1"/>
  <c r="J334" i="17"/>
  <c r="B335" i="17" a="1"/>
  <c r="B335" i="17"/>
  <c r="C335" i="17" a="1"/>
  <c r="C335" i="17"/>
  <c r="D335" i="17" a="1"/>
  <c r="D335" i="17"/>
  <c r="E335" i="17" a="1"/>
  <c r="E335" i="17"/>
  <c r="F335" i="17" a="1"/>
  <c r="F335" i="17"/>
  <c r="G335" i="17" a="1"/>
  <c r="G335" i="17"/>
  <c r="H335" i="17" a="1"/>
  <c r="H335" i="17"/>
  <c r="I335" i="17" a="1"/>
  <c r="I335" i="17"/>
  <c r="J335" i="17" a="1"/>
  <c r="J335" i="17"/>
  <c r="B336" i="17" a="1"/>
  <c r="B336" i="17"/>
  <c r="C336" i="17" a="1"/>
  <c r="C336" i="17"/>
  <c r="D336" i="17" a="1"/>
  <c r="D336" i="17"/>
  <c r="E336" i="17" a="1"/>
  <c r="E336" i="17"/>
  <c r="F336" i="17" a="1"/>
  <c r="F336" i="17"/>
  <c r="G336" i="17" a="1"/>
  <c r="G336" i="17"/>
  <c r="H336" i="17" a="1"/>
  <c r="H336" i="17"/>
  <c r="I336" i="17" a="1"/>
  <c r="I336" i="17"/>
  <c r="J336" i="17" a="1"/>
  <c r="J336" i="17"/>
  <c r="B337" i="17" a="1"/>
  <c r="B337" i="17"/>
  <c r="C337" i="17" a="1"/>
  <c r="C337" i="17"/>
  <c r="D337" i="17" a="1"/>
  <c r="D337" i="17"/>
  <c r="E337" i="17" a="1"/>
  <c r="E337" i="17"/>
  <c r="F337" i="17" a="1"/>
  <c r="F337" i="17"/>
  <c r="G337" i="17" a="1"/>
  <c r="G337" i="17"/>
  <c r="H337" i="17" a="1"/>
  <c r="H337" i="17"/>
  <c r="I337" i="17" a="1"/>
  <c r="I337" i="17"/>
  <c r="J337" i="17" a="1"/>
  <c r="J337" i="17"/>
  <c r="B338" i="17" a="1"/>
  <c r="B338" i="17"/>
  <c r="C338" i="17" a="1"/>
  <c r="C338" i="17"/>
  <c r="D338" i="17" a="1"/>
  <c r="D338" i="17"/>
  <c r="E338" i="17" a="1"/>
  <c r="E338" i="17"/>
  <c r="F338" i="17" a="1"/>
  <c r="F338" i="17"/>
  <c r="G338" i="17" a="1"/>
  <c r="G338" i="17"/>
  <c r="H338" i="17" a="1"/>
  <c r="H338" i="17"/>
  <c r="I338" i="17" a="1"/>
  <c r="I338" i="17"/>
  <c r="J338" i="17" a="1"/>
  <c r="J338" i="17"/>
  <c r="B339" i="17" a="1"/>
  <c r="B339" i="17"/>
  <c r="C339" i="17" a="1"/>
  <c r="C339" i="17"/>
  <c r="D339" i="17" a="1"/>
  <c r="D339" i="17"/>
  <c r="E339" i="17" a="1"/>
  <c r="E339" i="17"/>
  <c r="F339" i="17" a="1"/>
  <c r="F339" i="17"/>
  <c r="G339" i="17" a="1"/>
  <c r="G339" i="17"/>
  <c r="H339" i="17" a="1"/>
  <c r="H339" i="17"/>
  <c r="I339" i="17" a="1"/>
  <c r="I339" i="17"/>
  <c r="J339" i="17" a="1"/>
  <c r="J339" i="17"/>
  <c r="B340" i="17" a="1"/>
  <c r="B340" i="17"/>
  <c r="C340" i="17" a="1"/>
  <c r="C340" i="17"/>
  <c r="D340" i="17" a="1"/>
  <c r="D340" i="17"/>
  <c r="E340" i="17" a="1"/>
  <c r="E340" i="17"/>
  <c r="F340" i="17" a="1"/>
  <c r="F340" i="17"/>
  <c r="G340" i="17" a="1"/>
  <c r="G340" i="17"/>
  <c r="H340" i="17" a="1"/>
  <c r="H340" i="17"/>
  <c r="I340" i="17" a="1"/>
  <c r="I340" i="17"/>
  <c r="J340" i="17" a="1"/>
  <c r="J340" i="17"/>
  <c r="B341" i="17" a="1"/>
  <c r="B341" i="17"/>
  <c r="C341" i="17" a="1"/>
  <c r="C341" i="17"/>
  <c r="D341" i="17" a="1"/>
  <c r="D341" i="17"/>
  <c r="E341" i="17" a="1"/>
  <c r="E341" i="17"/>
  <c r="F341" i="17" a="1"/>
  <c r="F341" i="17"/>
  <c r="G341" i="17" a="1"/>
  <c r="G341" i="17"/>
  <c r="H341" i="17" a="1"/>
  <c r="H341" i="17"/>
  <c r="I341" i="17" a="1"/>
  <c r="I341" i="17"/>
  <c r="J341" i="17" a="1"/>
  <c r="J341" i="17"/>
  <c r="B342" i="17" a="1"/>
  <c r="B342" i="17"/>
  <c r="C342" i="17" a="1"/>
  <c r="C342" i="17"/>
  <c r="D342" i="17" a="1"/>
  <c r="D342" i="17"/>
  <c r="E342" i="17" a="1"/>
  <c r="E342" i="17"/>
  <c r="F342" i="17" a="1"/>
  <c r="F342" i="17"/>
  <c r="G342" i="17" a="1"/>
  <c r="G342" i="17"/>
  <c r="H342" i="17" a="1"/>
  <c r="H342" i="17"/>
  <c r="I342" i="17" a="1"/>
  <c r="I342" i="17"/>
  <c r="J342" i="17" a="1"/>
  <c r="J342" i="17"/>
  <c r="B343" i="17" a="1"/>
  <c r="B343" i="17"/>
  <c r="C343" i="17" a="1"/>
  <c r="C343" i="17"/>
  <c r="D343" i="17" a="1"/>
  <c r="D343" i="17"/>
  <c r="E343" i="17" a="1"/>
  <c r="E343" i="17"/>
  <c r="F343" i="17" a="1"/>
  <c r="F343" i="17"/>
  <c r="G343" i="17" a="1"/>
  <c r="G343" i="17"/>
  <c r="H343" i="17" a="1"/>
  <c r="H343" i="17"/>
  <c r="I343" i="17" a="1"/>
  <c r="I343" i="17"/>
  <c r="J343" i="17" a="1"/>
  <c r="J343" i="17"/>
  <c r="B344" i="17" a="1"/>
  <c r="B344" i="17"/>
  <c r="C344" i="17" a="1"/>
  <c r="C344" i="17"/>
  <c r="D344" i="17" a="1"/>
  <c r="D344" i="17"/>
  <c r="E344" i="17" a="1"/>
  <c r="E344" i="17"/>
  <c r="F344" i="17" a="1"/>
  <c r="F344" i="17"/>
  <c r="G344" i="17" a="1"/>
  <c r="G344" i="17"/>
  <c r="H344" i="17" a="1"/>
  <c r="H344" i="17"/>
  <c r="I344" i="17" a="1"/>
  <c r="I344" i="17"/>
  <c r="J344" i="17" a="1"/>
  <c r="J344" i="17"/>
  <c r="B345" i="17" a="1"/>
  <c r="B345" i="17"/>
  <c r="C345" i="17" a="1"/>
  <c r="C345" i="17"/>
  <c r="D345" i="17" a="1"/>
  <c r="D345" i="17"/>
  <c r="E345" i="17" a="1"/>
  <c r="E345" i="17"/>
  <c r="F345" i="17" a="1"/>
  <c r="F345" i="17"/>
  <c r="G345" i="17" a="1"/>
  <c r="G345" i="17"/>
  <c r="H345" i="17" a="1"/>
  <c r="H345" i="17"/>
  <c r="I345" i="17" a="1"/>
  <c r="I345" i="17"/>
  <c r="J345" i="17" a="1"/>
  <c r="J345" i="17"/>
  <c r="B347" i="17" a="1"/>
  <c r="B347" i="17"/>
  <c r="C347" i="17" a="1"/>
  <c r="C347" i="17"/>
  <c r="D347" i="17" a="1"/>
  <c r="D347" i="17"/>
  <c r="E347" i="17" a="1"/>
  <c r="E347" i="17"/>
  <c r="F347" i="17" a="1"/>
  <c r="F347" i="17"/>
  <c r="G347" i="17" a="1"/>
  <c r="G347" i="17"/>
  <c r="H347" i="17" a="1"/>
  <c r="H347" i="17"/>
  <c r="I347" i="17" a="1"/>
  <c r="I347" i="17"/>
  <c r="J347" i="17" a="1"/>
  <c r="J347" i="17"/>
  <c r="B348" i="17" a="1"/>
  <c r="B348" i="17"/>
  <c r="C348" i="17" a="1"/>
  <c r="C348" i="17"/>
  <c r="D348" i="17" a="1"/>
  <c r="D348" i="17"/>
  <c r="E348" i="17" a="1"/>
  <c r="E348" i="17"/>
  <c r="F348" i="17" a="1"/>
  <c r="F348" i="17"/>
  <c r="G348" i="17" a="1"/>
  <c r="G348" i="17"/>
  <c r="H348" i="17" a="1"/>
  <c r="H348" i="17"/>
  <c r="I348" i="17" a="1"/>
  <c r="I348" i="17"/>
  <c r="J348" i="17" a="1"/>
  <c r="J348" i="17"/>
  <c r="B349" i="17" a="1"/>
  <c r="B349" i="17"/>
  <c r="C349" i="17" a="1"/>
  <c r="C349" i="17"/>
  <c r="D349" i="17" a="1"/>
  <c r="D349" i="17"/>
  <c r="E349" i="17" a="1"/>
  <c r="E349" i="17"/>
  <c r="F349" i="17" a="1"/>
  <c r="F349" i="17"/>
  <c r="G349" i="17" a="1"/>
  <c r="G349" i="17"/>
  <c r="H349" i="17" a="1"/>
  <c r="H349" i="17"/>
  <c r="I349" i="17" a="1"/>
  <c r="I349" i="17"/>
  <c r="J349" i="17" a="1"/>
  <c r="J349" i="17"/>
  <c r="B350" i="17" a="1"/>
  <c r="B350" i="17"/>
  <c r="C350" i="17" a="1"/>
  <c r="C350" i="17"/>
  <c r="D350" i="17" a="1"/>
  <c r="D350" i="17"/>
  <c r="E350" i="17" a="1"/>
  <c r="E350" i="17"/>
  <c r="F350" i="17" a="1"/>
  <c r="F350" i="17"/>
  <c r="G350" i="17" a="1"/>
  <c r="G350" i="17"/>
  <c r="H350" i="17" a="1"/>
  <c r="H350" i="17"/>
  <c r="I350" i="17" a="1"/>
  <c r="I350" i="17"/>
  <c r="J350" i="17" a="1"/>
  <c r="J350" i="17"/>
  <c r="B351" i="17" a="1"/>
  <c r="B351" i="17"/>
  <c r="C351" i="17" a="1"/>
  <c r="C351" i="17"/>
  <c r="D351" i="17" a="1"/>
  <c r="D351" i="17"/>
  <c r="E351" i="17" a="1"/>
  <c r="E351" i="17"/>
  <c r="F351" i="17" a="1"/>
  <c r="F351" i="17"/>
  <c r="G351" i="17" a="1"/>
  <c r="G351" i="17"/>
  <c r="H351" i="17" a="1"/>
  <c r="H351" i="17"/>
  <c r="I351" i="17" a="1"/>
  <c r="I351" i="17"/>
  <c r="J351" i="17" a="1"/>
  <c r="J351" i="17"/>
  <c r="B352" i="17" a="1"/>
  <c r="B352" i="17"/>
  <c r="C352" i="17" a="1"/>
  <c r="C352" i="17"/>
  <c r="D352" i="17" a="1"/>
  <c r="D352" i="17"/>
  <c r="E352" i="17" a="1"/>
  <c r="E352" i="17"/>
  <c r="F352" i="17" a="1"/>
  <c r="F352" i="17"/>
  <c r="G352" i="17" a="1"/>
  <c r="G352" i="17"/>
  <c r="H352" i="17" a="1"/>
  <c r="H352" i="17"/>
  <c r="I352" i="17" a="1"/>
  <c r="I352" i="17"/>
  <c r="J352" i="17" a="1"/>
  <c r="J352" i="17"/>
  <c r="B353" i="17" a="1"/>
  <c r="B353" i="17"/>
  <c r="C353" i="17" a="1"/>
  <c r="C353" i="17"/>
  <c r="D353" i="17" a="1"/>
  <c r="D353" i="17"/>
  <c r="E353" i="17" a="1"/>
  <c r="E353" i="17"/>
  <c r="F353" i="17" a="1"/>
  <c r="F353" i="17"/>
  <c r="G353" i="17" a="1"/>
  <c r="G353" i="17"/>
  <c r="H353" i="17" a="1"/>
  <c r="H353" i="17"/>
  <c r="I353" i="17" a="1"/>
  <c r="I353" i="17"/>
  <c r="J353" i="17" a="1"/>
  <c r="J353" i="17"/>
  <c r="B354" i="17" a="1"/>
  <c r="B354" i="17"/>
  <c r="C354" i="17" a="1"/>
  <c r="C354" i="17"/>
  <c r="D354" i="17" a="1"/>
  <c r="D354" i="17"/>
  <c r="E354" i="17" a="1"/>
  <c r="E354" i="17"/>
  <c r="F354" i="17" a="1"/>
  <c r="F354" i="17"/>
  <c r="G354" i="17" a="1"/>
  <c r="G354" i="17"/>
  <c r="H354" i="17" a="1"/>
  <c r="H354" i="17"/>
  <c r="I354" i="17" a="1"/>
  <c r="I354" i="17"/>
  <c r="J354" i="17" a="1"/>
  <c r="J354" i="17"/>
  <c r="B356" i="17" a="1"/>
  <c r="B356" i="17"/>
  <c r="C356" i="17" a="1"/>
  <c r="C356" i="17"/>
  <c r="D356" i="17" a="1"/>
  <c r="D356" i="17"/>
  <c r="E356" i="17" a="1"/>
  <c r="E356" i="17"/>
  <c r="F356" i="17" a="1"/>
  <c r="F356" i="17"/>
  <c r="G356" i="17" a="1"/>
  <c r="G356" i="17"/>
  <c r="H356" i="17" a="1"/>
  <c r="H356" i="17"/>
  <c r="I356" i="17" a="1"/>
  <c r="I356" i="17"/>
  <c r="J356" i="17" a="1"/>
  <c r="J356" i="17"/>
  <c r="B357" i="17" a="1"/>
  <c r="B357" i="17"/>
  <c r="C357" i="17" a="1"/>
  <c r="C357" i="17"/>
  <c r="D357" i="17" a="1"/>
  <c r="D357" i="17"/>
  <c r="E357" i="17" a="1"/>
  <c r="E357" i="17"/>
  <c r="F357" i="17" a="1"/>
  <c r="F357" i="17"/>
  <c r="G357" i="17" a="1"/>
  <c r="G357" i="17"/>
  <c r="H357" i="17" a="1"/>
  <c r="H357" i="17"/>
  <c r="I357" i="17" a="1"/>
  <c r="I357" i="17"/>
  <c r="J357" i="17" a="1"/>
  <c r="J357" i="17"/>
  <c r="B358" i="17" a="1"/>
  <c r="B358" i="17"/>
  <c r="C358" i="17" a="1"/>
  <c r="C358" i="17"/>
  <c r="D358" i="17" a="1"/>
  <c r="D358" i="17"/>
  <c r="E358" i="17" a="1"/>
  <c r="E358" i="17"/>
  <c r="F358" i="17" a="1"/>
  <c r="F358" i="17"/>
  <c r="G358" i="17" a="1"/>
  <c r="G358" i="17"/>
  <c r="H358" i="17" a="1"/>
  <c r="H358" i="17"/>
  <c r="I358" i="17" a="1"/>
  <c r="I358" i="17"/>
  <c r="J358" i="17" a="1"/>
  <c r="J358" i="17"/>
  <c r="B359" i="17" a="1"/>
  <c r="B359" i="17"/>
  <c r="C359" i="17" a="1"/>
  <c r="C359" i="17"/>
  <c r="D359" i="17" a="1"/>
  <c r="D359" i="17"/>
  <c r="E359" i="17" a="1"/>
  <c r="E359" i="17"/>
  <c r="F359" i="17" a="1"/>
  <c r="F359" i="17"/>
  <c r="G359" i="17" a="1"/>
  <c r="G359" i="17"/>
  <c r="H359" i="17" a="1"/>
  <c r="H359" i="17"/>
  <c r="I359" i="17" a="1"/>
  <c r="I359" i="17"/>
  <c r="J359" i="17" a="1"/>
  <c r="J359" i="17"/>
  <c r="B360" i="17" a="1"/>
  <c r="B360" i="17"/>
  <c r="C360" i="17" a="1"/>
  <c r="C360" i="17"/>
  <c r="D360" i="17" a="1"/>
  <c r="D360" i="17"/>
  <c r="E360" i="17" a="1"/>
  <c r="E360" i="17"/>
  <c r="F360" i="17" a="1"/>
  <c r="F360" i="17"/>
  <c r="G360" i="17" a="1"/>
  <c r="G360" i="17"/>
  <c r="H360" i="17" a="1"/>
  <c r="H360" i="17"/>
  <c r="I360" i="17" a="1"/>
  <c r="I360" i="17"/>
  <c r="J360" i="17" a="1"/>
  <c r="J360" i="17"/>
  <c r="B361" i="17" a="1"/>
  <c r="B361" i="17"/>
  <c r="C361" i="17" a="1"/>
  <c r="C361" i="17"/>
  <c r="D361" i="17" a="1"/>
  <c r="D361" i="17"/>
  <c r="E361" i="17" a="1"/>
  <c r="E361" i="17"/>
  <c r="F361" i="17" a="1"/>
  <c r="F361" i="17"/>
  <c r="G361" i="17" a="1"/>
  <c r="G361" i="17"/>
  <c r="H361" i="17" a="1"/>
  <c r="H361" i="17"/>
  <c r="I361" i="17" a="1"/>
  <c r="I361" i="17"/>
  <c r="J361" i="17" a="1"/>
  <c r="J361" i="17"/>
  <c r="B362" i="17" a="1"/>
  <c r="B362" i="17"/>
  <c r="C362" i="17" a="1"/>
  <c r="C362" i="17"/>
  <c r="D362" i="17" a="1"/>
  <c r="D362" i="17"/>
  <c r="E362" i="17" a="1"/>
  <c r="E362" i="17"/>
  <c r="F362" i="17" a="1"/>
  <c r="F362" i="17"/>
  <c r="G362" i="17" a="1"/>
  <c r="G362" i="17"/>
  <c r="H362" i="17" a="1"/>
  <c r="H362" i="17"/>
  <c r="I362" i="17" a="1"/>
  <c r="I362" i="17"/>
  <c r="J362" i="17" a="1"/>
  <c r="J362" i="17"/>
  <c r="B363" i="17" a="1"/>
  <c r="B363" i="17"/>
  <c r="C363" i="17" a="1"/>
  <c r="C363" i="17"/>
  <c r="D363" i="17" a="1"/>
  <c r="D363" i="17"/>
  <c r="E363" i="17" a="1"/>
  <c r="E363" i="17"/>
  <c r="F363" i="17" a="1"/>
  <c r="F363" i="17"/>
  <c r="G363" i="17" a="1"/>
  <c r="G363" i="17"/>
  <c r="H363" i="17" a="1"/>
  <c r="H363" i="17"/>
  <c r="I363" i="17" a="1"/>
  <c r="I363" i="17"/>
  <c r="J363" i="17" a="1"/>
  <c r="J363" i="17"/>
  <c r="B364" i="17" a="1"/>
  <c r="B364" i="17"/>
  <c r="C364" i="17" a="1"/>
  <c r="C364" i="17"/>
  <c r="D364" i="17" a="1"/>
  <c r="D364" i="17"/>
  <c r="E364" i="17" a="1"/>
  <c r="E364" i="17"/>
  <c r="F364" i="17" a="1"/>
  <c r="F364" i="17"/>
  <c r="G364" i="17" a="1"/>
  <c r="G364" i="17"/>
  <c r="H364" i="17" a="1"/>
  <c r="H364" i="17"/>
  <c r="I364" i="17" a="1"/>
  <c r="I364" i="17"/>
  <c r="J364" i="17" a="1"/>
  <c r="J364" i="17"/>
  <c r="B365" i="17" a="1"/>
  <c r="B365" i="17"/>
  <c r="C365" i="17" a="1"/>
  <c r="C365" i="17"/>
  <c r="D365" i="17" a="1"/>
  <c r="D365" i="17"/>
  <c r="E365" i="17" a="1"/>
  <c r="E365" i="17"/>
  <c r="F365" i="17" a="1"/>
  <c r="F365" i="17"/>
  <c r="G365" i="17" a="1"/>
  <c r="G365" i="17"/>
  <c r="H365" i="17" a="1"/>
  <c r="H365" i="17"/>
  <c r="I365" i="17" a="1"/>
  <c r="I365" i="17"/>
  <c r="J365" i="17" a="1"/>
  <c r="J365" i="17"/>
  <c r="B366" i="17" a="1"/>
  <c r="B366" i="17"/>
  <c r="C366" i="17" a="1"/>
  <c r="C366" i="17"/>
  <c r="D366" i="17" a="1"/>
  <c r="D366" i="17"/>
  <c r="E366" i="17" a="1"/>
  <c r="E366" i="17"/>
  <c r="F366" i="17" a="1"/>
  <c r="F366" i="17"/>
  <c r="G366" i="17" a="1"/>
  <c r="G366" i="17"/>
  <c r="H366" i="17" a="1"/>
  <c r="H366" i="17"/>
  <c r="I366" i="17" a="1"/>
  <c r="I366" i="17"/>
  <c r="J366" i="17" a="1"/>
  <c r="J366" i="17"/>
  <c r="B367" i="17" a="1"/>
  <c r="B367" i="17"/>
  <c r="C367" i="17" a="1"/>
  <c r="C367" i="17"/>
  <c r="D367" i="17" a="1"/>
  <c r="D367" i="17"/>
  <c r="E367" i="17" a="1"/>
  <c r="E367" i="17"/>
  <c r="F367" i="17" a="1"/>
  <c r="F367" i="17"/>
  <c r="G367" i="17" a="1"/>
  <c r="G367" i="17"/>
  <c r="H367" i="17" a="1"/>
  <c r="H367" i="17"/>
  <c r="I367" i="17" a="1"/>
  <c r="I367" i="17"/>
  <c r="J367" i="17" a="1"/>
  <c r="J367" i="17"/>
  <c r="B369" i="17" a="1"/>
  <c r="B369" i="17"/>
  <c r="C369" i="17" a="1"/>
  <c r="C369" i="17"/>
  <c r="D369" i="17" a="1"/>
  <c r="D369" i="17"/>
  <c r="E369" i="17" a="1"/>
  <c r="E369" i="17"/>
  <c r="F369" i="17" a="1"/>
  <c r="F369" i="17"/>
  <c r="G369" i="17" a="1"/>
  <c r="G369" i="17"/>
  <c r="H369" i="17" a="1"/>
  <c r="H369" i="17"/>
  <c r="I369" i="17" a="1"/>
  <c r="I369" i="17"/>
  <c r="J369" i="17" a="1"/>
  <c r="J369" i="17"/>
  <c r="B370" i="17" a="1"/>
  <c r="B370" i="17"/>
  <c r="C370" i="17" a="1"/>
  <c r="C370" i="17"/>
  <c r="D370" i="17" a="1"/>
  <c r="D370" i="17"/>
  <c r="E370" i="17" a="1"/>
  <c r="E370" i="17"/>
  <c r="F370" i="17" a="1"/>
  <c r="F370" i="17"/>
  <c r="G370" i="17" a="1"/>
  <c r="G370" i="17"/>
  <c r="H370" i="17" a="1"/>
  <c r="H370" i="17"/>
  <c r="I370" i="17" a="1"/>
  <c r="I370" i="17"/>
  <c r="J370" i="17" a="1"/>
  <c r="J370" i="17"/>
  <c r="B371" i="17" a="1"/>
  <c r="B371" i="17"/>
  <c r="C371" i="17" a="1"/>
  <c r="C371" i="17"/>
  <c r="D371" i="17" a="1"/>
  <c r="D371" i="17"/>
  <c r="E371" i="17" a="1"/>
  <c r="E371" i="17"/>
  <c r="F371" i="17" a="1"/>
  <c r="F371" i="17"/>
  <c r="G371" i="17" a="1"/>
  <c r="G371" i="17"/>
  <c r="H371" i="17" a="1"/>
  <c r="H371" i="17"/>
  <c r="I371" i="17" a="1"/>
  <c r="I371" i="17"/>
  <c r="J371" i="17" a="1"/>
  <c r="J371" i="17"/>
  <c r="B372" i="17" a="1"/>
  <c r="B372" i="17"/>
  <c r="C372" i="17" a="1"/>
  <c r="C372" i="17"/>
  <c r="D372" i="17" a="1"/>
  <c r="D372" i="17"/>
  <c r="E372" i="17" a="1"/>
  <c r="E372" i="17"/>
  <c r="F372" i="17" a="1"/>
  <c r="F372" i="17"/>
  <c r="G372" i="17" a="1"/>
  <c r="G372" i="17"/>
  <c r="H372" i="17" a="1"/>
  <c r="H372" i="17"/>
  <c r="I372" i="17" a="1"/>
  <c r="I372" i="17"/>
  <c r="J372" i="17" a="1"/>
  <c r="J372" i="17"/>
  <c r="B373" i="17" a="1"/>
  <c r="B373" i="17"/>
  <c r="C373" i="17" a="1"/>
  <c r="C373" i="17"/>
  <c r="D373" i="17" a="1"/>
  <c r="D373" i="17"/>
  <c r="E373" i="17" a="1"/>
  <c r="E373" i="17"/>
  <c r="F373" i="17" a="1"/>
  <c r="F373" i="17"/>
  <c r="G373" i="17" a="1"/>
  <c r="G373" i="17"/>
  <c r="H373" i="17" a="1"/>
  <c r="H373" i="17"/>
  <c r="I373" i="17" a="1"/>
  <c r="I373" i="17"/>
  <c r="J373" i="17" a="1"/>
  <c r="J373" i="17"/>
  <c r="B374" i="17" a="1"/>
  <c r="B374" i="17"/>
  <c r="C374" i="17" a="1"/>
  <c r="C374" i="17"/>
  <c r="D374" i="17" a="1"/>
  <c r="D374" i="17"/>
  <c r="E374" i="17" a="1"/>
  <c r="E374" i="17"/>
  <c r="F374" i="17" a="1"/>
  <c r="F374" i="17"/>
  <c r="G374" i="17" a="1"/>
  <c r="G374" i="17"/>
  <c r="H374" i="17" a="1"/>
  <c r="H374" i="17"/>
  <c r="I374" i="17" a="1"/>
  <c r="I374" i="17"/>
  <c r="J374" i="17" a="1"/>
  <c r="J374" i="17"/>
  <c r="B375" i="17" a="1"/>
  <c r="B375" i="17"/>
  <c r="C375" i="17" a="1"/>
  <c r="C375" i="17"/>
  <c r="D375" i="17" a="1"/>
  <c r="D375" i="17"/>
  <c r="E375" i="17" a="1"/>
  <c r="E375" i="17"/>
  <c r="F375" i="17" a="1"/>
  <c r="F375" i="17"/>
  <c r="G375" i="17" a="1"/>
  <c r="G375" i="17"/>
  <c r="H375" i="17" a="1"/>
  <c r="H375" i="17"/>
  <c r="I375" i="17" a="1"/>
  <c r="I375" i="17"/>
  <c r="J375" i="17" a="1"/>
  <c r="J375" i="17"/>
  <c r="B376" i="17" a="1"/>
  <c r="B376" i="17"/>
  <c r="C376" i="17" a="1"/>
  <c r="C376" i="17"/>
  <c r="D376" i="17" a="1"/>
  <c r="D376" i="17"/>
  <c r="E376" i="17" a="1"/>
  <c r="E376" i="17"/>
  <c r="F376" i="17" a="1"/>
  <c r="F376" i="17"/>
  <c r="G376" i="17" a="1"/>
  <c r="G376" i="17"/>
  <c r="H376" i="17" a="1"/>
  <c r="H376" i="17"/>
  <c r="I376" i="17" a="1"/>
  <c r="I376" i="17"/>
  <c r="J376" i="17" a="1"/>
  <c r="J376" i="17"/>
  <c r="B377" i="17" a="1"/>
  <c r="B377" i="17"/>
  <c r="C377" i="17" a="1"/>
  <c r="C377" i="17"/>
  <c r="D377" i="17" a="1"/>
  <c r="D377" i="17"/>
  <c r="E377" i="17" a="1"/>
  <c r="E377" i="17"/>
  <c r="F377" i="17" a="1"/>
  <c r="F377" i="17"/>
  <c r="G377" i="17" a="1"/>
  <c r="G377" i="17"/>
  <c r="H377" i="17" a="1"/>
  <c r="H377" i="17"/>
  <c r="I377" i="17" a="1"/>
  <c r="I377" i="17"/>
  <c r="J377" i="17" a="1"/>
  <c r="J377" i="17"/>
  <c r="B378" i="17" a="1"/>
  <c r="B378" i="17"/>
  <c r="C378" i="17" a="1"/>
  <c r="C378" i="17"/>
  <c r="D378" i="17" a="1"/>
  <c r="D378" i="17"/>
  <c r="E378" i="17" a="1"/>
  <c r="E378" i="17"/>
  <c r="F378" i="17" a="1"/>
  <c r="F378" i="17"/>
  <c r="G378" i="17" a="1"/>
  <c r="G378" i="17"/>
  <c r="H378" i="17" a="1"/>
  <c r="H378" i="17"/>
  <c r="I378" i="17" a="1"/>
  <c r="I378" i="17"/>
  <c r="J378" i="17" a="1"/>
  <c r="J378" i="17"/>
  <c r="B379" i="17" a="1"/>
  <c r="B379" i="17"/>
  <c r="C379" i="17" a="1"/>
  <c r="C379" i="17"/>
  <c r="D379" i="17" a="1"/>
  <c r="D379" i="17"/>
  <c r="E379" i="17" a="1"/>
  <c r="E379" i="17"/>
  <c r="F379" i="17" a="1"/>
  <c r="F379" i="17"/>
  <c r="G379" i="17" a="1"/>
  <c r="G379" i="17"/>
  <c r="H379" i="17" a="1"/>
  <c r="H379" i="17"/>
  <c r="I379" i="17" a="1"/>
  <c r="I379" i="17"/>
  <c r="J379" i="17" a="1"/>
  <c r="J379" i="17"/>
  <c r="B380" i="17" a="1"/>
  <c r="B380" i="17"/>
  <c r="C380" i="17" a="1"/>
  <c r="C380" i="17"/>
  <c r="D380" i="17" a="1"/>
  <c r="D380" i="17"/>
  <c r="E380" i="17" a="1"/>
  <c r="E380" i="17"/>
  <c r="F380" i="17" a="1"/>
  <c r="F380" i="17"/>
  <c r="G380" i="17" a="1"/>
  <c r="G380" i="17"/>
  <c r="H380" i="17" a="1"/>
  <c r="H380" i="17"/>
  <c r="I380" i="17" a="1"/>
  <c r="I380" i="17"/>
  <c r="J380" i="17" a="1"/>
  <c r="J380" i="17"/>
  <c r="B381" i="17" a="1"/>
  <c r="B381" i="17"/>
  <c r="C381" i="17" a="1"/>
  <c r="C381" i="17"/>
  <c r="D381" i="17" a="1"/>
  <c r="D381" i="17"/>
  <c r="E381" i="17" a="1"/>
  <c r="E381" i="17"/>
  <c r="F381" i="17" a="1"/>
  <c r="F381" i="17"/>
  <c r="G381" i="17" a="1"/>
  <c r="G381" i="17"/>
  <c r="H381" i="17" a="1"/>
  <c r="H381" i="17"/>
  <c r="I381" i="17" a="1"/>
  <c r="I381" i="17"/>
  <c r="J381" i="17" a="1"/>
  <c r="J381" i="17"/>
  <c r="B382" i="17" a="1"/>
  <c r="B382" i="17"/>
  <c r="C382" i="17" a="1"/>
  <c r="C382" i="17"/>
  <c r="D382" i="17" a="1"/>
  <c r="D382" i="17"/>
  <c r="E382" i="17" a="1"/>
  <c r="E382" i="17"/>
  <c r="F382" i="17" a="1"/>
  <c r="F382" i="17"/>
  <c r="G382" i="17" a="1"/>
  <c r="G382" i="17"/>
  <c r="H382" i="17" a="1"/>
  <c r="H382" i="17"/>
  <c r="I382" i="17" a="1"/>
  <c r="I382" i="17"/>
  <c r="J382" i="17" a="1"/>
  <c r="J382" i="17"/>
  <c r="B383" i="17" a="1"/>
  <c r="B383" i="17"/>
  <c r="C383" i="17" a="1"/>
  <c r="C383" i="17"/>
  <c r="D383" i="17" a="1"/>
  <c r="D383" i="17"/>
  <c r="E383" i="17" a="1"/>
  <c r="E383" i="17"/>
  <c r="F383" i="17" a="1"/>
  <c r="F383" i="17"/>
  <c r="G383" i="17" a="1"/>
  <c r="G383" i="17"/>
  <c r="H383" i="17" a="1"/>
  <c r="H383" i="17"/>
  <c r="I383" i="17" a="1"/>
  <c r="I383" i="17"/>
  <c r="J383" i="17" a="1"/>
  <c r="J383" i="17"/>
  <c r="B384" i="17" a="1"/>
  <c r="B384" i="17"/>
  <c r="C384" i="17" a="1"/>
  <c r="C384" i="17"/>
  <c r="D384" i="17" a="1"/>
  <c r="D384" i="17"/>
  <c r="E384" i="17" a="1"/>
  <c r="E384" i="17"/>
  <c r="F384" i="17" a="1"/>
  <c r="F384" i="17"/>
  <c r="G384" i="17" a="1"/>
  <c r="G384" i="17"/>
  <c r="H384" i="17" a="1"/>
  <c r="H384" i="17"/>
  <c r="I384" i="17" a="1"/>
  <c r="I384" i="17"/>
  <c r="J384" i="17" a="1"/>
  <c r="J384" i="17"/>
  <c r="B385" i="17" a="1"/>
  <c r="B385" i="17"/>
  <c r="C385" i="17" a="1"/>
  <c r="C385" i="17"/>
  <c r="D385" i="17" a="1"/>
  <c r="D385" i="17"/>
  <c r="E385" i="17" a="1"/>
  <c r="E385" i="17"/>
  <c r="F385" i="17" a="1"/>
  <c r="F385" i="17"/>
  <c r="G385" i="17" a="1"/>
  <c r="G385" i="17"/>
  <c r="H385" i="17" a="1"/>
  <c r="H385" i="17"/>
  <c r="I385" i="17" a="1"/>
  <c r="I385" i="17"/>
  <c r="J385" i="17" a="1"/>
  <c r="J385" i="17"/>
  <c r="B386" i="17" a="1"/>
  <c r="B386" i="17"/>
  <c r="C386" i="17" a="1"/>
  <c r="C386" i="17"/>
  <c r="D386" i="17" a="1"/>
  <c r="D386" i="17"/>
  <c r="E386" i="17" a="1"/>
  <c r="E386" i="17"/>
  <c r="F386" i="17" a="1"/>
  <c r="F386" i="17"/>
  <c r="G386" i="17" a="1"/>
  <c r="G386" i="17"/>
  <c r="H386" i="17" a="1"/>
  <c r="H386" i="17"/>
  <c r="I386" i="17" a="1"/>
  <c r="I386" i="17"/>
  <c r="J386" i="17" a="1"/>
  <c r="J386" i="17"/>
  <c r="B387" i="17" a="1"/>
  <c r="B387" i="17"/>
  <c r="C387" i="17" a="1"/>
  <c r="C387" i="17"/>
  <c r="D387" i="17" a="1"/>
  <c r="D387" i="17"/>
  <c r="E387" i="17" a="1"/>
  <c r="E387" i="17"/>
  <c r="F387" i="17" a="1"/>
  <c r="F387" i="17"/>
  <c r="G387" i="17" a="1"/>
  <c r="G387" i="17"/>
  <c r="H387" i="17" a="1"/>
  <c r="H387" i="17"/>
  <c r="I387" i="17" a="1"/>
  <c r="I387" i="17"/>
  <c r="J387" i="17" a="1"/>
  <c r="J387" i="17"/>
  <c r="B388" i="17" a="1"/>
  <c r="B388" i="17"/>
  <c r="C388" i="17" a="1"/>
  <c r="C388" i="17"/>
  <c r="D388" i="17" a="1"/>
  <c r="D388" i="17"/>
  <c r="E388" i="17" a="1"/>
  <c r="E388" i="17"/>
  <c r="F388" i="17" a="1"/>
  <c r="F388" i="17"/>
  <c r="G388" i="17" a="1"/>
  <c r="G388" i="17"/>
  <c r="H388" i="17" a="1"/>
  <c r="H388" i="17"/>
  <c r="I388" i="17" a="1"/>
  <c r="I388" i="17"/>
  <c r="J388" i="17" a="1"/>
  <c r="J388" i="17"/>
  <c r="B389" i="17" a="1"/>
  <c r="B389" i="17"/>
  <c r="C389" i="17" a="1"/>
  <c r="C389" i="17"/>
  <c r="D389" i="17" a="1"/>
  <c r="D389" i="17"/>
  <c r="E389" i="17" a="1"/>
  <c r="E389" i="17"/>
  <c r="F389" i="17" a="1"/>
  <c r="F389" i="17"/>
  <c r="G389" i="17" a="1"/>
  <c r="G389" i="17"/>
  <c r="H389" i="17" a="1"/>
  <c r="H389" i="17"/>
  <c r="I389" i="17" a="1"/>
  <c r="I389" i="17"/>
  <c r="J389" i="17" a="1"/>
  <c r="J389" i="17"/>
  <c r="B390" i="17" a="1"/>
  <c r="B390" i="17"/>
  <c r="C390" i="17" a="1"/>
  <c r="C390" i="17"/>
  <c r="D390" i="17" a="1"/>
  <c r="D390" i="17"/>
  <c r="E390" i="17" a="1"/>
  <c r="E390" i="17"/>
  <c r="F390" i="17" a="1"/>
  <c r="F390" i="17"/>
  <c r="G390" i="17" a="1"/>
  <c r="G390" i="17"/>
  <c r="H390" i="17" a="1"/>
  <c r="H390" i="17"/>
  <c r="I390" i="17" a="1"/>
  <c r="I390" i="17"/>
  <c r="J390" i="17" a="1"/>
  <c r="J390" i="17"/>
  <c r="B391" i="17" a="1"/>
  <c r="B391" i="17"/>
  <c r="C391" i="17" a="1"/>
  <c r="C391" i="17"/>
  <c r="D391" i="17" a="1"/>
  <c r="D391" i="17"/>
  <c r="E391" i="17" a="1"/>
  <c r="E391" i="17"/>
  <c r="F391" i="17" a="1"/>
  <c r="F391" i="17"/>
  <c r="G391" i="17" a="1"/>
  <c r="G391" i="17"/>
  <c r="H391" i="17" a="1"/>
  <c r="H391" i="17"/>
  <c r="I391" i="17" a="1"/>
  <c r="I391" i="17"/>
  <c r="J391" i="17" a="1"/>
  <c r="J391" i="17"/>
  <c r="B392" i="17" a="1"/>
  <c r="B392" i="17"/>
  <c r="C392" i="17" a="1"/>
  <c r="C392" i="17"/>
  <c r="D392" i="17" a="1"/>
  <c r="D392" i="17"/>
  <c r="E392" i="17" a="1"/>
  <c r="E392" i="17"/>
  <c r="F392" i="17" a="1"/>
  <c r="F392" i="17"/>
  <c r="G392" i="17" a="1"/>
  <c r="G392" i="17"/>
  <c r="H392" i="17" a="1"/>
  <c r="H392" i="17"/>
  <c r="I392" i="17" a="1"/>
  <c r="I392" i="17"/>
  <c r="J392" i="17" a="1"/>
  <c r="J392" i="17"/>
  <c r="B393" i="17" a="1"/>
  <c r="B393" i="17"/>
  <c r="C393" i="17" a="1"/>
  <c r="C393" i="17"/>
  <c r="D393" i="17" a="1"/>
  <c r="D393" i="17"/>
  <c r="E393" i="17" a="1"/>
  <c r="E393" i="17"/>
  <c r="F393" i="17" a="1"/>
  <c r="F393" i="17"/>
  <c r="G393" i="17" a="1"/>
  <c r="G393" i="17"/>
  <c r="H393" i="17" a="1"/>
  <c r="H393" i="17"/>
  <c r="I393" i="17" a="1"/>
  <c r="I393" i="17"/>
  <c r="J393" i="17" a="1"/>
  <c r="J393" i="17"/>
  <c r="B394" i="17" a="1"/>
  <c r="B394" i="17"/>
  <c r="C394" i="17" a="1"/>
  <c r="C394" i="17"/>
  <c r="D394" i="17" a="1"/>
  <c r="D394" i="17"/>
  <c r="E394" i="17" a="1"/>
  <c r="E394" i="17"/>
  <c r="F394" i="17" a="1"/>
  <c r="F394" i="17"/>
  <c r="G394" i="17" a="1"/>
  <c r="G394" i="17"/>
  <c r="H394" i="17" a="1"/>
  <c r="H394" i="17"/>
  <c r="I394" i="17" a="1"/>
  <c r="I394" i="17"/>
  <c r="J394" i="17" a="1"/>
  <c r="J394" i="17"/>
  <c r="B395" i="17" a="1"/>
  <c r="B395" i="17"/>
  <c r="C395" i="17" a="1"/>
  <c r="C395" i="17"/>
  <c r="D395" i="17" a="1"/>
  <c r="D395" i="17"/>
  <c r="E395" i="17" a="1"/>
  <c r="E395" i="17"/>
  <c r="F395" i="17" a="1"/>
  <c r="F395" i="17"/>
  <c r="G395" i="17" a="1"/>
  <c r="G395" i="17"/>
  <c r="H395" i="17" a="1"/>
  <c r="H395" i="17"/>
  <c r="I395" i="17" a="1"/>
  <c r="I395" i="17"/>
  <c r="J395" i="17" a="1"/>
  <c r="J395" i="17"/>
  <c r="B396" i="17" a="1"/>
  <c r="B396" i="17"/>
  <c r="C396" i="17" a="1"/>
  <c r="C396" i="17"/>
  <c r="D396" i="17" a="1"/>
  <c r="D396" i="17"/>
  <c r="E396" i="17" a="1"/>
  <c r="E396" i="17"/>
  <c r="F396" i="17" a="1"/>
  <c r="F396" i="17"/>
  <c r="G396" i="17" a="1"/>
  <c r="G396" i="17"/>
  <c r="H396" i="17" a="1"/>
  <c r="H396" i="17"/>
  <c r="I396" i="17" a="1"/>
  <c r="I396" i="17"/>
  <c r="J396" i="17" a="1"/>
  <c r="J396" i="17"/>
  <c r="B397" i="17" a="1"/>
  <c r="B397" i="17"/>
  <c r="C397" i="17" a="1"/>
  <c r="C397" i="17"/>
  <c r="D397" i="17" a="1"/>
  <c r="D397" i="17"/>
  <c r="E397" i="17" a="1"/>
  <c r="E397" i="17"/>
  <c r="F397" i="17" a="1"/>
  <c r="F397" i="17"/>
  <c r="G397" i="17" a="1"/>
  <c r="G397" i="17"/>
  <c r="H397" i="17" a="1"/>
  <c r="H397" i="17"/>
  <c r="I397" i="17" a="1"/>
  <c r="I397" i="17"/>
  <c r="J397" i="17" a="1"/>
  <c r="J397" i="17"/>
  <c r="B398" i="17" a="1"/>
  <c r="B398" i="17"/>
  <c r="C398" i="17" a="1"/>
  <c r="C398" i="17"/>
  <c r="D398" i="17" a="1"/>
  <c r="D398" i="17"/>
  <c r="E398" i="17" a="1"/>
  <c r="E398" i="17"/>
  <c r="F398" i="17" a="1"/>
  <c r="F398" i="17"/>
  <c r="G398" i="17" a="1"/>
  <c r="G398" i="17"/>
  <c r="H398" i="17" a="1"/>
  <c r="H398" i="17"/>
  <c r="I398" i="17" a="1"/>
  <c r="I398" i="17"/>
  <c r="J398" i="17" a="1"/>
  <c r="J398" i="17"/>
  <c r="B399" i="17" a="1"/>
  <c r="B399" i="17"/>
  <c r="C399" i="17" a="1"/>
  <c r="C399" i="17"/>
  <c r="D399" i="17" a="1"/>
  <c r="D399" i="17"/>
  <c r="E399" i="17" a="1"/>
  <c r="E399" i="17"/>
  <c r="F399" i="17" a="1"/>
  <c r="F399" i="17"/>
  <c r="G399" i="17" a="1"/>
  <c r="G399" i="17"/>
  <c r="H399" i="17" a="1"/>
  <c r="H399" i="17"/>
  <c r="I399" i="17" a="1"/>
  <c r="I399" i="17"/>
  <c r="J399" i="17" a="1"/>
  <c r="J399" i="17"/>
  <c r="B400" i="17" a="1"/>
  <c r="B400" i="17"/>
  <c r="C400" i="17" a="1"/>
  <c r="C400" i="17"/>
  <c r="D400" i="17" a="1"/>
  <c r="D400" i="17"/>
  <c r="E400" i="17" a="1"/>
  <c r="E400" i="17"/>
  <c r="F400" i="17" a="1"/>
  <c r="F400" i="17"/>
  <c r="G400" i="17" a="1"/>
  <c r="G400" i="17"/>
  <c r="H400" i="17" a="1"/>
  <c r="H400" i="17"/>
  <c r="I400" i="17" a="1"/>
  <c r="I400" i="17"/>
  <c r="J400" i="17" a="1"/>
  <c r="J400" i="17"/>
  <c r="B401" i="17" a="1"/>
  <c r="B401" i="17"/>
  <c r="C401" i="17" a="1"/>
  <c r="C401" i="17"/>
  <c r="D401" i="17" a="1"/>
  <c r="D401" i="17"/>
  <c r="E401" i="17" a="1"/>
  <c r="E401" i="17"/>
  <c r="F401" i="17" a="1"/>
  <c r="F401" i="17"/>
  <c r="G401" i="17" a="1"/>
  <c r="G401" i="17"/>
  <c r="H401" i="17" a="1"/>
  <c r="H401" i="17"/>
  <c r="I401" i="17" a="1"/>
  <c r="I401" i="17"/>
  <c r="J401" i="17" a="1"/>
  <c r="J401" i="17"/>
  <c r="B402" i="17" a="1"/>
  <c r="B402" i="17"/>
  <c r="C402" i="17" a="1"/>
  <c r="C402" i="17"/>
  <c r="D402" i="17" a="1"/>
  <c r="D402" i="17"/>
  <c r="E402" i="17" a="1"/>
  <c r="E402" i="17"/>
  <c r="F402" i="17" a="1"/>
  <c r="F402" i="17"/>
  <c r="G402" i="17" a="1"/>
  <c r="G402" i="17"/>
  <c r="H402" i="17" a="1"/>
  <c r="H402" i="17"/>
  <c r="I402" i="17" a="1"/>
  <c r="I402" i="17"/>
  <c r="J402" i="17" a="1"/>
  <c r="J402" i="17"/>
  <c r="B403" i="17" a="1"/>
  <c r="B403" i="17"/>
  <c r="C403" i="17" a="1"/>
  <c r="C403" i="17"/>
  <c r="D403" i="17" a="1"/>
  <c r="D403" i="17"/>
  <c r="E403" i="17" a="1"/>
  <c r="E403" i="17"/>
  <c r="F403" i="17" a="1"/>
  <c r="F403" i="17"/>
  <c r="G403" i="17" a="1"/>
  <c r="G403" i="17"/>
  <c r="H403" i="17" a="1"/>
  <c r="H403" i="17"/>
  <c r="I403" i="17" a="1"/>
  <c r="I403" i="17"/>
  <c r="J403" i="17" a="1"/>
  <c r="J403" i="17"/>
  <c r="B404" i="17" a="1"/>
  <c r="B404" i="17"/>
  <c r="C404" i="17" a="1"/>
  <c r="C404" i="17"/>
  <c r="D404" i="17" a="1"/>
  <c r="D404" i="17"/>
  <c r="E404" i="17" a="1"/>
  <c r="E404" i="17"/>
  <c r="F404" i="17" a="1"/>
  <c r="F404" i="17"/>
  <c r="G404" i="17" a="1"/>
  <c r="G404" i="17"/>
  <c r="H404" i="17" a="1"/>
  <c r="H404" i="17"/>
  <c r="I404" i="17" a="1"/>
  <c r="I404" i="17"/>
  <c r="J404" i="17" a="1"/>
  <c r="J404" i="17"/>
  <c r="B405" i="17" a="1"/>
  <c r="B405" i="17"/>
  <c r="C405" i="17" a="1"/>
  <c r="C405" i="17"/>
  <c r="D405" i="17" a="1"/>
  <c r="D405" i="17"/>
  <c r="E405" i="17" a="1"/>
  <c r="E405" i="17"/>
  <c r="F405" i="17" a="1"/>
  <c r="F405" i="17"/>
  <c r="G405" i="17" a="1"/>
  <c r="G405" i="17"/>
  <c r="H405" i="17" a="1"/>
  <c r="H405" i="17"/>
  <c r="I405" i="17" a="1"/>
  <c r="I405" i="17"/>
  <c r="J405" i="17" a="1"/>
  <c r="J405" i="17"/>
  <c r="B406" i="17" a="1"/>
  <c r="B406" i="17"/>
  <c r="C406" i="17" a="1"/>
  <c r="C406" i="17"/>
  <c r="D406" i="17" a="1"/>
  <c r="D406" i="17"/>
  <c r="E406" i="17" a="1"/>
  <c r="E406" i="17"/>
  <c r="F406" i="17" a="1"/>
  <c r="F406" i="17"/>
  <c r="G406" i="17" a="1"/>
  <c r="G406" i="17"/>
  <c r="H406" i="17" a="1"/>
  <c r="H406" i="17"/>
  <c r="I406" i="17" a="1"/>
  <c r="I406" i="17"/>
  <c r="J406" i="17" a="1"/>
  <c r="J406" i="17"/>
  <c r="B407" i="17" a="1"/>
  <c r="B407" i="17"/>
  <c r="C407" i="17" a="1"/>
  <c r="C407" i="17"/>
  <c r="D407" i="17" a="1"/>
  <c r="D407" i="17"/>
  <c r="E407" i="17" a="1"/>
  <c r="E407" i="17"/>
  <c r="F407" i="17" a="1"/>
  <c r="F407" i="17"/>
  <c r="G407" i="17" a="1"/>
  <c r="G407" i="17"/>
  <c r="H407" i="17" a="1"/>
  <c r="H407" i="17"/>
  <c r="I407" i="17" a="1"/>
  <c r="I407" i="17"/>
  <c r="J407" i="17" a="1"/>
  <c r="J407" i="17"/>
  <c r="B408" i="17" a="1"/>
  <c r="B408" i="17"/>
  <c r="C408" i="17" a="1"/>
  <c r="C408" i="17"/>
  <c r="D408" i="17" a="1"/>
  <c r="D408" i="17"/>
  <c r="E408" i="17" a="1"/>
  <c r="E408" i="17"/>
  <c r="F408" i="17" a="1"/>
  <c r="F408" i="17"/>
  <c r="G408" i="17" a="1"/>
  <c r="G408" i="17"/>
  <c r="H408" i="17" a="1"/>
  <c r="H408" i="17"/>
  <c r="I408" i="17" a="1"/>
  <c r="I408" i="17"/>
  <c r="J408" i="17" a="1"/>
  <c r="J408" i="17"/>
  <c r="B409" i="17" a="1"/>
  <c r="B409" i="17"/>
  <c r="C409" i="17" a="1"/>
  <c r="C409" i="17"/>
  <c r="D409" i="17" a="1"/>
  <c r="D409" i="17"/>
  <c r="E409" i="17" a="1"/>
  <c r="E409" i="17"/>
  <c r="F409" i="17" a="1"/>
  <c r="F409" i="17"/>
  <c r="G409" i="17" a="1"/>
  <c r="G409" i="17"/>
  <c r="H409" i="17" a="1"/>
  <c r="H409" i="17"/>
  <c r="I409" i="17" a="1"/>
  <c r="I409" i="17"/>
  <c r="J409" i="17" a="1"/>
  <c r="J409" i="17"/>
  <c r="B410" i="17" a="1"/>
  <c r="B410" i="17"/>
  <c r="C410" i="17" a="1"/>
  <c r="C410" i="17"/>
  <c r="D410" i="17" a="1"/>
  <c r="D410" i="17"/>
  <c r="E410" i="17" a="1"/>
  <c r="E410" i="17"/>
  <c r="F410" i="17" a="1"/>
  <c r="F410" i="17"/>
  <c r="G410" i="17" a="1"/>
  <c r="G410" i="17"/>
  <c r="H410" i="17" a="1"/>
  <c r="H410" i="17"/>
  <c r="I410" i="17" a="1"/>
  <c r="I410" i="17"/>
  <c r="J410" i="17" a="1"/>
  <c r="J410" i="17"/>
  <c r="B411" i="17" a="1"/>
  <c r="B411" i="17"/>
  <c r="C411" i="17" a="1"/>
  <c r="C411" i="17"/>
  <c r="D411" i="17" a="1"/>
  <c r="D411" i="17"/>
  <c r="E411" i="17" a="1"/>
  <c r="E411" i="17"/>
  <c r="F411" i="17" a="1"/>
  <c r="F411" i="17"/>
  <c r="G411" i="17" a="1"/>
  <c r="G411" i="17"/>
  <c r="H411" i="17" a="1"/>
  <c r="H411" i="17"/>
  <c r="I411" i="17" a="1"/>
  <c r="I411" i="17"/>
  <c r="J411" i="17" a="1"/>
  <c r="J411" i="17"/>
  <c r="B412" i="17" a="1"/>
  <c r="B412" i="17"/>
  <c r="C412" i="17" a="1"/>
  <c r="C412" i="17"/>
  <c r="D412" i="17" a="1"/>
  <c r="D412" i="17"/>
  <c r="E412" i="17" a="1"/>
  <c r="E412" i="17"/>
  <c r="F412" i="17" a="1"/>
  <c r="F412" i="17"/>
  <c r="G412" i="17" a="1"/>
  <c r="G412" i="17"/>
  <c r="H412" i="17" a="1"/>
  <c r="H412" i="17"/>
  <c r="I412" i="17" a="1"/>
  <c r="I412" i="17"/>
  <c r="J412" i="17" a="1"/>
  <c r="J412" i="17"/>
  <c r="B413" i="17" a="1"/>
  <c r="B413" i="17"/>
  <c r="C413" i="17" a="1"/>
  <c r="C413" i="17"/>
  <c r="D413" i="17" a="1"/>
  <c r="D413" i="17"/>
  <c r="E413" i="17" a="1"/>
  <c r="E413" i="17"/>
  <c r="F413" i="17" a="1"/>
  <c r="F413" i="17"/>
  <c r="G413" i="17" a="1"/>
  <c r="G413" i="17"/>
  <c r="H413" i="17" a="1"/>
  <c r="H413" i="17"/>
  <c r="I413" i="17" a="1"/>
  <c r="I413" i="17"/>
  <c r="J413" i="17" a="1"/>
  <c r="J413" i="17"/>
  <c r="B414" i="17" a="1"/>
  <c r="B414" i="17"/>
  <c r="C414" i="17" a="1"/>
  <c r="C414" i="17"/>
  <c r="D414" i="17" a="1"/>
  <c r="D414" i="17"/>
  <c r="E414" i="17" a="1"/>
  <c r="E414" i="17"/>
  <c r="F414" i="17" a="1"/>
  <c r="F414" i="17"/>
  <c r="G414" i="17" a="1"/>
  <c r="G414" i="17"/>
  <c r="H414" i="17" a="1"/>
  <c r="H414" i="17"/>
  <c r="I414" i="17" a="1"/>
  <c r="I414" i="17"/>
  <c r="J414" i="17" a="1"/>
  <c r="J414" i="17"/>
  <c r="B415" i="17" a="1"/>
  <c r="B415" i="17"/>
  <c r="C415" i="17" a="1"/>
  <c r="C415" i="17"/>
  <c r="D415" i="17" a="1"/>
  <c r="D415" i="17"/>
  <c r="E415" i="17" a="1"/>
  <c r="E415" i="17"/>
  <c r="F415" i="17" a="1"/>
  <c r="F415" i="17"/>
  <c r="G415" i="17" a="1"/>
  <c r="G415" i="17"/>
  <c r="H415" i="17" a="1"/>
  <c r="H415" i="17"/>
  <c r="I415" i="17" a="1"/>
  <c r="I415" i="17"/>
  <c r="J415" i="17" a="1"/>
  <c r="J415" i="17"/>
  <c r="B416" i="17" a="1"/>
  <c r="B416" i="17"/>
  <c r="C416" i="17" a="1"/>
  <c r="C416" i="17"/>
  <c r="D416" i="17" a="1"/>
  <c r="D416" i="17"/>
  <c r="E416" i="17" a="1"/>
  <c r="E416" i="17"/>
  <c r="F416" i="17" a="1"/>
  <c r="F416" i="17"/>
  <c r="G416" i="17" a="1"/>
  <c r="G416" i="17"/>
  <c r="H416" i="17" a="1"/>
  <c r="H416" i="17"/>
  <c r="I416" i="17" a="1"/>
  <c r="I416" i="17"/>
  <c r="J416" i="17" a="1"/>
  <c r="J416" i="17"/>
  <c r="B417" i="17" a="1"/>
  <c r="B417" i="17"/>
  <c r="C417" i="17" a="1"/>
  <c r="C417" i="17"/>
  <c r="D417" i="17" a="1"/>
  <c r="D417" i="17"/>
  <c r="E417" i="17" a="1"/>
  <c r="E417" i="17"/>
  <c r="F417" i="17" a="1"/>
  <c r="F417" i="17"/>
  <c r="G417" i="17" a="1"/>
  <c r="G417" i="17"/>
  <c r="H417" i="17" a="1"/>
  <c r="H417" i="17"/>
  <c r="I417" i="17" a="1"/>
  <c r="I417" i="17"/>
  <c r="J417" i="17" a="1"/>
  <c r="J417" i="17"/>
  <c r="B418" i="17" a="1"/>
  <c r="B418" i="17"/>
  <c r="C418" i="17" a="1"/>
  <c r="C418" i="17"/>
  <c r="D418" i="17" a="1"/>
  <c r="D418" i="17"/>
  <c r="E418" i="17" a="1"/>
  <c r="E418" i="17"/>
  <c r="F418" i="17" a="1"/>
  <c r="F418" i="17"/>
  <c r="G418" i="17" a="1"/>
  <c r="G418" i="17"/>
  <c r="H418" i="17" a="1"/>
  <c r="H418" i="17"/>
  <c r="I418" i="17" a="1"/>
  <c r="I418" i="17"/>
  <c r="J418" i="17" a="1"/>
  <c r="J418" i="17"/>
  <c r="B419" i="17" a="1"/>
  <c r="B419" i="17"/>
  <c r="C419" i="17" a="1"/>
  <c r="C419" i="17"/>
  <c r="D419" i="17" a="1"/>
  <c r="D419" i="17"/>
  <c r="E419" i="17" a="1"/>
  <c r="E419" i="17"/>
  <c r="F419" i="17" a="1"/>
  <c r="F419" i="17"/>
  <c r="G419" i="17" a="1"/>
  <c r="G419" i="17"/>
  <c r="H419" i="17" a="1"/>
  <c r="H419" i="17"/>
  <c r="I419" i="17" a="1"/>
  <c r="I419" i="17"/>
  <c r="J419" i="17" a="1"/>
  <c r="J419" i="17"/>
  <c r="B420" i="17" a="1"/>
  <c r="B420" i="17"/>
  <c r="C420" i="17" a="1"/>
  <c r="C420" i="17"/>
  <c r="D420" i="17" a="1"/>
  <c r="D420" i="17"/>
  <c r="E420" i="17" a="1"/>
  <c r="E420" i="17"/>
  <c r="F420" i="17" a="1"/>
  <c r="F420" i="17"/>
  <c r="G420" i="17" a="1"/>
  <c r="G420" i="17"/>
  <c r="H420" i="17" a="1"/>
  <c r="H420" i="17"/>
  <c r="I420" i="17" a="1"/>
  <c r="I420" i="17"/>
  <c r="J420" i="17" a="1"/>
  <c r="J420" i="17"/>
  <c r="B421" i="17" a="1"/>
  <c r="B421" i="17"/>
  <c r="C421" i="17" a="1"/>
  <c r="C421" i="17"/>
  <c r="D421" i="17" a="1"/>
  <c r="D421" i="17"/>
  <c r="E421" i="17" a="1"/>
  <c r="E421" i="17"/>
  <c r="F421" i="17" a="1"/>
  <c r="F421" i="17"/>
  <c r="G421" i="17" a="1"/>
  <c r="G421" i="17"/>
  <c r="H421" i="17" a="1"/>
  <c r="H421" i="17"/>
  <c r="I421" i="17" a="1"/>
  <c r="I421" i="17"/>
  <c r="J421" i="17" a="1"/>
  <c r="J421" i="17"/>
  <c r="B422" i="17" a="1"/>
  <c r="B422" i="17"/>
  <c r="C422" i="17" a="1"/>
  <c r="C422" i="17"/>
  <c r="D422" i="17" a="1"/>
  <c r="D422" i="17"/>
  <c r="E422" i="17" a="1"/>
  <c r="E422" i="17"/>
  <c r="F422" i="17" a="1"/>
  <c r="F422" i="17"/>
  <c r="G422" i="17" a="1"/>
  <c r="G422" i="17"/>
  <c r="H422" i="17" a="1"/>
  <c r="H422" i="17"/>
  <c r="I422" i="17" a="1"/>
  <c r="I422" i="17"/>
  <c r="J422" i="17" a="1"/>
  <c r="J422" i="17"/>
  <c r="B423" i="17" a="1"/>
  <c r="B423" i="17"/>
  <c r="C423" i="17" a="1"/>
  <c r="C423" i="17"/>
  <c r="D423" i="17" a="1"/>
  <c r="D423" i="17"/>
  <c r="E423" i="17" a="1"/>
  <c r="E423" i="17"/>
  <c r="F423" i="17" a="1"/>
  <c r="F423" i="17"/>
  <c r="G423" i="17" a="1"/>
  <c r="G423" i="17"/>
  <c r="H423" i="17" a="1"/>
  <c r="H423" i="17"/>
  <c r="I423" i="17" a="1"/>
  <c r="I423" i="17"/>
  <c r="J423" i="17" a="1"/>
  <c r="J423" i="17"/>
  <c r="B424" i="17" a="1"/>
  <c r="B424" i="17"/>
  <c r="C424" i="17" a="1"/>
  <c r="C424" i="17"/>
  <c r="D424" i="17" a="1"/>
  <c r="D424" i="17"/>
  <c r="E424" i="17" a="1"/>
  <c r="E424" i="17"/>
  <c r="F424" i="17" a="1"/>
  <c r="F424" i="17"/>
  <c r="G424" i="17" a="1"/>
  <c r="G424" i="17"/>
  <c r="H424" i="17" a="1"/>
  <c r="H424" i="17"/>
  <c r="I424" i="17" a="1"/>
  <c r="I424" i="17"/>
  <c r="J424" i="17" a="1"/>
  <c r="J424" i="17"/>
  <c r="B425" i="17" a="1"/>
  <c r="B425" i="17"/>
  <c r="C425" i="17" a="1"/>
  <c r="C425" i="17"/>
  <c r="D425" i="17" a="1"/>
  <c r="D425" i="17"/>
  <c r="E425" i="17" a="1"/>
  <c r="E425" i="17"/>
  <c r="F425" i="17" a="1"/>
  <c r="F425" i="17"/>
  <c r="G425" i="17" a="1"/>
  <c r="G425" i="17"/>
  <c r="H425" i="17" a="1"/>
  <c r="H425" i="17"/>
  <c r="I425" i="17" a="1"/>
  <c r="I425" i="17"/>
  <c r="J425" i="17" a="1"/>
  <c r="J425" i="17"/>
  <c r="B426" i="17" a="1"/>
  <c r="B426" i="17"/>
  <c r="C426" i="17" a="1"/>
  <c r="C426" i="17"/>
  <c r="D426" i="17" a="1"/>
  <c r="D426" i="17"/>
  <c r="E426" i="17" a="1"/>
  <c r="E426" i="17"/>
  <c r="F426" i="17" a="1"/>
  <c r="F426" i="17"/>
  <c r="G426" i="17" a="1"/>
  <c r="G426" i="17"/>
  <c r="H426" i="17" a="1"/>
  <c r="H426" i="17"/>
  <c r="I426" i="17" a="1"/>
  <c r="I426" i="17"/>
  <c r="J426" i="17" a="1"/>
  <c r="J426" i="17"/>
  <c r="B427" i="17" a="1"/>
  <c r="B427" i="17"/>
  <c r="C427" i="17" a="1"/>
  <c r="C427" i="17"/>
  <c r="D427" i="17" a="1"/>
  <c r="D427" i="17"/>
  <c r="E427" i="17" a="1"/>
  <c r="E427" i="17"/>
  <c r="F427" i="17" a="1"/>
  <c r="F427" i="17"/>
  <c r="G427" i="17" a="1"/>
  <c r="G427" i="17"/>
  <c r="H427" i="17" a="1"/>
  <c r="H427" i="17"/>
  <c r="I427" i="17" a="1"/>
  <c r="I427" i="17"/>
  <c r="J427" i="17" a="1"/>
  <c r="J427" i="17"/>
  <c r="B428" i="17" a="1"/>
  <c r="B428" i="17"/>
  <c r="C428" i="17" a="1"/>
  <c r="C428" i="17"/>
  <c r="D428" i="17" a="1"/>
  <c r="D428" i="17"/>
  <c r="E428" i="17" a="1"/>
  <c r="E428" i="17"/>
  <c r="F428" i="17" a="1"/>
  <c r="F428" i="17"/>
  <c r="G428" i="17" a="1"/>
  <c r="G428" i="17"/>
  <c r="H428" i="17" a="1"/>
  <c r="H428" i="17"/>
  <c r="I428" i="17" a="1"/>
  <c r="I428" i="17"/>
  <c r="J428" i="17" a="1"/>
  <c r="J428" i="17"/>
  <c r="B429" i="17" a="1"/>
  <c r="B429" i="17"/>
  <c r="C429" i="17" a="1"/>
  <c r="C429" i="17"/>
  <c r="D429" i="17" a="1"/>
  <c r="D429" i="17"/>
  <c r="E429" i="17" a="1"/>
  <c r="E429" i="17"/>
  <c r="F429" i="17" a="1"/>
  <c r="F429" i="17"/>
  <c r="G429" i="17" a="1"/>
  <c r="G429" i="17"/>
  <c r="H429" i="17" a="1"/>
  <c r="H429" i="17"/>
  <c r="I429" i="17" a="1"/>
  <c r="I429" i="17"/>
  <c r="J429" i="17" a="1"/>
  <c r="J429" i="17"/>
  <c r="B430" i="17" a="1"/>
  <c r="B430" i="17"/>
  <c r="C430" i="17" a="1"/>
  <c r="C430" i="17"/>
  <c r="D430" i="17" a="1"/>
  <c r="D430" i="17"/>
  <c r="E430" i="17" a="1"/>
  <c r="E430" i="17"/>
  <c r="F430" i="17" a="1"/>
  <c r="F430" i="17"/>
  <c r="G430" i="17" a="1"/>
  <c r="G430" i="17"/>
  <c r="H430" i="17" a="1"/>
  <c r="H430" i="17"/>
  <c r="I430" i="17" a="1"/>
  <c r="I430" i="17"/>
  <c r="J430" i="17" a="1"/>
  <c r="J430" i="17"/>
  <c r="B431" i="17" a="1"/>
  <c r="B431" i="17"/>
  <c r="C431" i="17" a="1"/>
  <c r="C431" i="17"/>
  <c r="D431" i="17" a="1"/>
  <c r="D431" i="17"/>
  <c r="E431" i="17" a="1"/>
  <c r="E431" i="17"/>
  <c r="F431" i="17" a="1"/>
  <c r="F431" i="17"/>
  <c r="G431" i="17" a="1"/>
  <c r="G431" i="17"/>
  <c r="H431" i="17" a="1"/>
  <c r="H431" i="17"/>
  <c r="I431" i="17" a="1"/>
  <c r="I431" i="17"/>
  <c r="J431" i="17" a="1"/>
  <c r="J431" i="17"/>
  <c r="B432" i="17" a="1"/>
  <c r="B432" i="17"/>
  <c r="C432" i="17" a="1"/>
  <c r="C432" i="17"/>
  <c r="D432" i="17" a="1"/>
  <c r="D432" i="17"/>
  <c r="E432" i="17" a="1"/>
  <c r="E432" i="17"/>
  <c r="F432" i="17" a="1"/>
  <c r="F432" i="17"/>
  <c r="G432" i="17" a="1"/>
  <c r="G432" i="17"/>
  <c r="H432" i="17" a="1"/>
  <c r="H432" i="17"/>
  <c r="I432" i="17" a="1"/>
  <c r="I432" i="17"/>
  <c r="J432" i="17" a="1"/>
  <c r="J432" i="17"/>
  <c r="B433" i="17" a="1"/>
  <c r="B433" i="17"/>
  <c r="C433" i="17" a="1"/>
  <c r="C433" i="17"/>
  <c r="D433" i="17" a="1"/>
  <c r="D433" i="17"/>
  <c r="E433" i="17" a="1"/>
  <c r="E433" i="17"/>
  <c r="F433" i="17" a="1"/>
  <c r="F433" i="17"/>
  <c r="G433" i="17" a="1"/>
  <c r="G433" i="17"/>
  <c r="H433" i="17" a="1"/>
  <c r="H433" i="17"/>
  <c r="I433" i="17" a="1"/>
  <c r="I433" i="17"/>
  <c r="J433" i="17" a="1"/>
  <c r="J433" i="17"/>
  <c r="B434" i="17" a="1"/>
  <c r="B434" i="17"/>
  <c r="C434" i="17" a="1"/>
  <c r="C434" i="17"/>
  <c r="D434" i="17" a="1"/>
  <c r="D434" i="17"/>
  <c r="E434" i="17" a="1"/>
  <c r="E434" i="17"/>
  <c r="F434" i="17" a="1"/>
  <c r="F434" i="17"/>
  <c r="G434" i="17" a="1"/>
  <c r="G434" i="17"/>
  <c r="H434" i="17" a="1"/>
  <c r="H434" i="17"/>
  <c r="I434" i="17" a="1"/>
  <c r="I434" i="17"/>
  <c r="J434" i="17" a="1"/>
  <c r="J434" i="17"/>
  <c r="B435" i="17" a="1"/>
  <c r="B435" i="17"/>
  <c r="C435" i="17" a="1"/>
  <c r="C435" i="17"/>
  <c r="D435" i="17" a="1"/>
  <c r="D435" i="17"/>
  <c r="E435" i="17" a="1"/>
  <c r="E435" i="17"/>
  <c r="F435" i="17" a="1"/>
  <c r="F435" i="17"/>
  <c r="G435" i="17" a="1"/>
  <c r="G435" i="17"/>
  <c r="H435" i="17" a="1"/>
  <c r="H435" i="17"/>
  <c r="I435" i="17" a="1"/>
  <c r="I435" i="17"/>
  <c r="J435" i="17" a="1"/>
  <c r="J435" i="17"/>
  <c r="B436" i="17" a="1"/>
  <c r="B436" i="17"/>
  <c r="C436" i="17" a="1"/>
  <c r="C436" i="17"/>
  <c r="D436" i="17" a="1"/>
  <c r="D436" i="17"/>
  <c r="E436" i="17" a="1"/>
  <c r="E436" i="17"/>
  <c r="F436" i="17" a="1"/>
  <c r="F436" i="17"/>
  <c r="G436" i="17" a="1"/>
  <c r="G436" i="17"/>
  <c r="H436" i="17" a="1"/>
  <c r="H436" i="17"/>
  <c r="I436" i="17" a="1"/>
  <c r="I436" i="17"/>
  <c r="J436" i="17" a="1"/>
  <c r="J436" i="17"/>
  <c r="B437" i="17" a="1"/>
  <c r="B437" i="17"/>
  <c r="C437" i="17" a="1"/>
  <c r="C437" i="17"/>
  <c r="D437" i="17" a="1"/>
  <c r="D437" i="17"/>
  <c r="E437" i="17" a="1"/>
  <c r="E437" i="17"/>
  <c r="F437" i="17" a="1"/>
  <c r="F437" i="17"/>
  <c r="G437" i="17" a="1"/>
  <c r="G437" i="17"/>
  <c r="H437" i="17" a="1"/>
  <c r="H437" i="17"/>
  <c r="I437" i="17" a="1"/>
  <c r="I437" i="17"/>
  <c r="J437" i="17" a="1"/>
  <c r="J437" i="17"/>
  <c r="B438" i="17" a="1"/>
  <c r="B438" i="17"/>
  <c r="C438" i="17" a="1"/>
  <c r="C438" i="17"/>
  <c r="D438" i="17" a="1"/>
  <c r="D438" i="17"/>
  <c r="E438" i="17" a="1"/>
  <c r="E438" i="17"/>
  <c r="F438" i="17" a="1"/>
  <c r="F438" i="17"/>
  <c r="G438" i="17" a="1"/>
  <c r="G438" i="17"/>
  <c r="H438" i="17" a="1"/>
  <c r="H438" i="17"/>
  <c r="I438" i="17" a="1"/>
  <c r="I438" i="17"/>
  <c r="J438" i="17" a="1"/>
  <c r="J438" i="17"/>
  <c r="B439" i="17" a="1"/>
  <c r="B439" i="17"/>
  <c r="C439" i="17" a="1"/>
  <c r="C439" i="17"/>
  <c r="D439" i="17" a="1"/>
  <c r="D439" i="17"/>
  <c r="E439" i="17" a="1"/>
  <c r="E439" i="17"/>
  <c r="F439" i="17" a="1"/>
  <c r="F439" i="17"/>
  <c r="G439" i="17" a="1"/>
  <c r="G439" i="17"/>
  <c r="H439" i="17" a="1"/>
  <c r="H439" i="17"/>
  <c r="I439" i="17" a="1"/>
  <c r="I439" i="17"/>
  <c r="J439" i="17" a="1"/>
  <c r="J439" i="17"/>
  <c r="B440" i="17" a="1"/>
  <c r="B440" i="17"/>
  <c r="C440" i="17" a="1"/>
  <c r="C440" i="17"/>
  <c r="D440" i="17" a="1"/>
  <c r="D440" i="17"/>
  <c r="E440" i="17" a="1"/>
  <c r="E440" i="17"/>
  <c r="F440" i="17" a="1"/>
  <c r="F440" i="17"/>
  <c r="G440" i="17" a="1"/>
  <c r="G440" i="17"/>
  <c r="H440" i="17" a="1"/>
  <c r="H440" i="17"/>
  <c r="I440" i="17" a="1"/>
  <c r="I440" i="17"/>
  <c r="J440" i="17" a="1"/>
  <c r="J440" i="17"/>
  <c r="B441" i="17" a="1"/>
  <c r="B441" i="17"/>
  <c r="C441" i="17" a="1"/>
  <c r="C441" i="17"/>
  <c r="D441" i="17" a="1"/>
  <c r="D441" i="17"/>
  <c r="E441" i="17" a="1"/>
  <c r="E441" i="17"/>
  <c r="F441" i="17" a="1"/>
  <c r="F441" i="17"/>
  <c r="G441" i="17" a="1"/>
  <c r="G441" i="17"/>
  <c r="H441" i="17" a="1"/>
  <c r="H441" i="17"/>
  <c r="I441" i="17" a="1"/>
  <c r="I441" i="17"/>
  <c r="J441" i="17" a="1"/>
  <c r="J441" i="17"/>
  <c r="B442" i="17" a="1"/>
  <c r="B442" i="17"/>
  <c r="C442" i="17" a="1"/>
  <c r="C442" i="17"/>
  <c r="D442" i="17" a="1"/>
  <c r="D442" i="17"/>
  <c r="E442" i="17" a="1"/>
  <c r="E442" i="17"/>
  <c r="F442" i="17" a="1"/>
  <c r="F442" i="17"/>
  <c r="G442" i="17" a="1"/>
  <c r="G442" i="17"/>
  <c r="H442" i="17" a="1"/>
  <c r="H442" i="17"/>
  <c r="I442" i="17" a="1"/>
  <c r="I442" i="17"/>
  <c r="J442" i="17" a="1"/>
  <c r="J442" i="17"/>
  <c r="B443" i="17" a="1"/>
  <c r="B443" i="17"/>
  <c r="C443" i="17" a="1"/>
  <c r="C443" i="17"/>
  <c r="D443" i="17" a="1"/>
  <c r="D443" i="17"/>
  <c r="E443" i="17" a="1"/>
  <c r="E443" i="17"/>
  <c r="F443" i="17" a="1"/>
  <c r="F443" i="17"/>
  <c r="G443" i="17" a="1"/>
  <c r="G443" i="17"/>
  <c r="H443" i="17" a="1"/>
  <c r="H443" i="17"/>
  <c r="I443" i="17" a="1"/>
  <c r="I443" i="17"/>
  <c r="J443" i="17" a="1"/>
  <c r="J443" i="17"/>
  <c r="B444" i="17" a="1"/>
  <c r="B444" i="17"/>
  <c r="C444" i="17" a="1"/>
  <c r="C444" i="17"/>
  <c r="D444" i="17" a="1"/>
  <c r="D444" i="17"/>
  <c r="E444" i="17" a="1"/>
  <c r="E444" i="17"/>
  <c r="F444" i="17" a="1"/>
  <c r="F444" i="17"/>
  <c r="G444" i="17" a="1"/>
  <c r="G444" i="17"/>
  <c r="H444" i="17" a="1"/>
  <c r="H444" i="17"/>
  <c r="I444" i="17" a="1"/>
  <c r="I444" i="17"/>
  <c r="J444" i="17" a="1"/>
  <c r="J444" i="17"/>
  <c r="B445" i="17" a="1"/>
  <c r="B445" i="17"/>
  <c r="C445" i="17" a="1"/>
  <c r="C445" i="17"/>
  <c r="D445" i="17" a="1"/>
  <c r="D445" i="17"/>
  <c r="E445" i="17" a="1"/>
  <c r="E445" i="17"/>
  <c r="F445" i="17" a="1"/>
  <c r="F445" i="17"/>
  <c r="G445" i="17" a="1"/>
  <c r="G445" i="17"/>
  <c r="H445" i="17" a="1"/>
  <c r="H445" i="17"/>
  <c r="I445" i="17" a="1"/>
  <c r="I445" i="17"/>
  <c r="J445" i="17" a="1"/>
  <c r="J445" i="17"/>
  <c r="B446" i="17" a="1"/>
  <c r="B446" i="17"/>
  <c r="C446" i="17" a="1"/>
  <c r="C446" i="17"/>
  <c r="D446" i="17" a="1"/>
  <c r="D446" i="17"/>
  <c r="E446" i="17" a="1"/>
  <c r="E446" i="17"/>
  <c r="F446" i="17" a="1"/>
  <c r="F446" i="17"/>
  <c r="G446" i="17" a="1"/>
  <c r="G446" i="17"/>
  <c r="H446" i="17" a="1"/>
  <c r="H446" i="17"/>
  <c r="I446" i="17" a="1"/>
  <c r="I446" i="17"/>
  <c r="J446" i="17" a="1"/>
  <c r="J446" i="17"/>
  <c r="B447" i="17" a="1"/>
  <c r="B447" i="17"/>
  <c r="C447" i="17" a="1"/>
  <c r="C447" i="17"/>
  <c r="D447" i="17" a="1"/>
  <c r="D447" i="17"/>
  <c r="E447" i="17" a="1"/>
  <c r="E447" i="17"/>
  <c r="F447" i="17" a="1"/>
  <c r="F447" i="17"/>
  <c r="G447" i="17" a="1"/>
  <c r="G447" i="17"/>
  <c r="H447" i="17" a="1"/>
  <c r="H447" i="17"/>
  <c r="I447" i="17" a="1"/>
  <c r="I447" i="17"/>
  <c r="J447" i="17" a="1"/>
  <c r="J447" i="17"/>
  <c r="B448" i="17" a="1"/>
  <c r="B448" i="17"/>
  <c r="C448" i="17" a="1"/>
  <c r="C448" i="17"/>
  <c r="D448" i="17" a="1"/>
  <c r="D448" i="17"/>
  <c r="E448" i="17" a="1"/>
  <c r="E448" i="17"/>
  <c r="F448" i="17" a="1"/>
  <c r="F448" i="17"/>
  <c r="G448" i="17" a="1"/>
  <c r="G448" i="17"/>
  <c r="H448" i="17" a="1"/>
  <c r="H448" i="17"/>
  <c r="I448" i="17" a="1"/>
  <c r="I448" i="17"/>
  <c r="J448" i="17" a="1"/>
  <c r="J448" i="17"/>
  <c r="B449" i="17" a="1"/>
  <c r="B449" i="17"/>
  <c r="C449" i="17" a="1"/>
  <c r="C449" i="17"/>
  <c r="D449" i="17" a="1"/>
  <c r="D449" i="17"/>
  <c r="E449" i="17" a="1"/>
  <c r="E449" i="17"/>
  <c r="F449" i="17" a="1"/>
  <c r="F449" i="17"/>
  <c r="G449" i="17" a="1"/>
  <c r="G449" i="17"/>
  <c r="H449" i="17" a="1"/>
  <c r="H449" i="17"/>
  <c r="I449" i="17" a="1"/>
  <c r="I449" i="17"/>
  <c r="J449" i="17" a="1"/>
  <c r="J449" i="17"/>
  <c r="B451" i="17" a="1"/>
  <c r="B451" i="17"/>
  <c r="C451" i="17" a="1"/>
  <c r="C451" i="17"/>
  <c r="D451" i="17" a="1"/>
  <c r="D451" i="17"/>
  <c r="E451" i="17" a="1"/>
  <c r="E451" i="17"/>
  <c r="F451" i="17" a="1"/>
  <c r="F451" i="17"/>
  <c r="G451" i="17" a="1"/>
  <c r="G451" i="17"/>
  <c r="H451" i="17" a="1"/>
  <c r="H451" i="17"/>
  <c r="I451" i="17" a="1"/>
  <c r="I451" i="17"/>
  <c r="J451" i="17" a="1"/>
  <c r="J451" i="17"/>
  <c r="B452" i="17" a="1"/>
  <c r="B452" i="17"/>
  <c r="C452" i="17" a="1"/>
  <c r="C452" i="17"/>
  <c r="D452" i="17" a="1"/>
  <c r="D452" i="17"/>
  <c r="E452" i="17" a="1"/>
  <c r="E452" i="17"/>
  <c r="F452" i="17" a="1"/>
  <c r="F452" i="17"/>
  <c r="G452" i="17" a="1"/>
  <c r="G452" i="17"/>
  <c r="H452" i="17" a="1"/>
  <c r="H452" i="17"/>
  <c r="I452" i="17" a="1"/>
  <c r="I452" i="17"/>
  <c r="J452" i="17" a="1"/>
  <c r="J452" i="17"/>
  <c r="B453" i="17" a="1"/>
  <c r="B453" i="17"/>
  <c r="C453" i="17" a="1"/>
  <c r="C453" i="17"/>
  <c r="D453" i="17" a="1"/>
  <c r="D453" i="17"/>
  <c r="E453" i="17" a="1"/>
  <c r="E453" i="17"/>
  <c r="F453" i="17" a="1"/>
  <c r="F453" i="17"/>
  <c r="G453" i="17" a="1"/>
  <c r="G453" i="17"/>
  <c r="H453" i="17" a="1"/>
  <c r="H453" i="17"/>
  <c r="I453" i="17" a="1"/>
  <c r="I453" i="17"/>
  <c r="J453" i="17" a="1"/>
  <c r="J453" i="17"/>
  <c r="B454" i="17" a="1"/>
  <c r="B454" i="17"/>
  <c r="C454" i="17" a="1"/>
  <c r="C454" i="17"/>
  <c r="D454" i="17" a="1"/>
  <c r="D454" i="17"/>
  <c r="E454" i="17" a="1"/>
  <c r="E454" i="17"/>
  <c r="F454" i="17" a="1"/>
  <c r="F454" i="17"/>
  <c r="G454" i="17" a="1"/>
  <c r="G454" i="17"/>
  <c r="H454" i="17" a="1"/>
  <c r="H454" i="17"/>
  <c r="I454" i="17" a="1"/>
  <c r="I454" i="17"/>
  <c r="J454" i="17" a="1"/>
  <c r="J454" i="17"/>
  <c r="B455" i="17" a="1"/>
  <c r="B455" i="17"/>
  <c r="C455" i="17" a="1"/>
  <c r="C455" i="17"/>
  <c r="D455" i="17" a="1"/>
  <c r="D455" i="17"/>
  <c r="E455" i="17" a="1"/>
  <c r="E455" i="17"/>
  <c r="F455" i="17" a="1"/>
  <c r="F455" i="17"/>
  <c r="G455" i="17" a="1"/>
  <c r="G455" i="17"/>
  <c r="H455" i="17" a="1"/>
  <c r="H455" i="17"/>
  <c r="I455" i="17" a="1"/>
  <c r="I455" i="17"/>
  <c r="J455" i="17" a="1"/>
  <c r="J455" i="17"/>
  <c r="B457" i="17" a="1"/>
  <c r="B457" i="17"/>
  <c r="C457" i="17" a="1"/>
  <c r="C457" i="17"/>
  <c r="D457" i="17" a="1"/>
  <c r="D457" i="17"/>
  <c r="E457" i="17" a="1"/>
  <c r="E457" i="17"/>
  <c r="F457" i="17" a="1"/>
  <c r="F457" i="17"/>
  <c r="G457" i="17" a="1"/>
  <c r="G457" i="17"/>
  <c r="H457" i="17" a="1"/>
  <c r="H457" i="17"/>
  <c r="I457" i="17" a="1"/>
  <c r="I457" i="17"/>
  <c r="J457" i="17" a="1"/>
  <c r="J457" i="17"/>
  <c r="B458" i="17" a="1"/>
  <c r="B458" i="17"/>
  <c r="C458" i="17" a="1"/>
  <c r="C458" i="17"/>
  <c r="D458" i="17" a="1"/>
  <c r="D458" i="17"/>
  <c r="E458" i="17" a="1"/>
  <c r="E458" i="17"/>
  <c r="F458" i="17" a="1"/>
  <c r="F458" i="17"/>
  <c r="G458" i="17" a="1"/>
  <c r="G458" i="17"/>
  <c r="H458" i="17" a="1"/>
  <c r="H458" i="17"/>
  <c r="I458" i="17" a="1"/>
  <c r="I458" i="17"/>
  <c r="J458" i="17" a="1"/>
  <c r="J458" i="17"/>
  <c r="B459" i="17" a="1"/>
  <c r="B459" i="17"/>
  <c r="C459" i="17" a="1"/>
  <c r="C459" i="17"/>
  <c r="D459" i="17" a="1"/>
  <c r="D459" i="17"/>
  <c r="E459" i="17" a="1"/>
  <c r="E459" i="17"/>
  <c r="F459" i="17" a="1"/>
  <c r="F459" i="17"/>
  <c r="G459" i="17" a="1"/>
  <c r="G459" i="17"/>
  <c r="H459" i="17" a="1"/>
  <c r="H459" i="17"/>
  <c r="I459" i="17" a="1"/>
  <c r="I459" i="17"/>
  <c r="J459" i="17" a="1"/>
  <c r="J459" i="17"/>
  <c r="B460" i="17" a="1"/>
  <c r="B460" i="17"/>
  <c r="C460" i="17" a="1"/>
  <c r="C460" i="17"/>
  <c r="D460" i="17" a="1"/>
  <c r="D460" i="17"/>
  <c r="E460" i="17" a="1"/>
  <c r="E460" i="17"/>
  <c r="F460" i="17" a="1"/>
  <c r="F460" i="17"/>
  <c r="G460" i="17" a="1"/>
  <c r="G460" i="17"/>
  <c r="H460" i="17" a="1"/>
  <c r="H460" i="17"/>
  <c r="I460" i="17" a="1"/>
  <c r="I460" i="17"/>
  <c r="J460" i="17" a="1"/>
  <c r="J460" i="17"/>
  <c r="B461" i="17" a="1"/>
  <c r="B461" i="17"/>
  <c r="C461" i="17" a="1"/>
  <c r="C461" i="17"/>
  <c r="D461" i="17" a="1"/>
  <c r="D461" i="17"/>
  <c r="E461" i="17" a="1"/>
  <c r="E461" i="17"/>
  <c r="F461" i="17" a="1"/>
  <c r="F461" i="17"/>
  <c r="G461" i="17" a="1"/>
  <c r="G461" i="17"/>
  <c r="H461" i="17" a="1"/>
  <c r="H461" i="17"/>
  <c r="I461" i="17" a="1"/>
  <c r="I461" i="17"/>
  <c r="J461" i="17" a="1"/>
  <c r="J461" i="17"/>
  <c r="B462" i="17" a="1"/>
  <c r="B462" i="17"/>
  <c r="C462" i="17" a="1"/>
  <c r="C462" i="17"/>
  <c r="D462" i="17" a="1"/>
  <c r="D462" i="17"/>
  <c r="E462" i="17" a="1"/>
  <c r="E462" i="17"/>
  <c r="F462" i="17" a="1"/>
  <c r="F462" i="17"/>
  <c r="G462" i="17" a="1"/>
  <c r="G462" i="17"/>
  <c r="H462" i="17" a="1"/>
  <c r="H462" i="17"/>
  <c r="I462" i="17" a="1"/>
  <c r="I462" i="17"/>
  <c r="J462" i="17" a="1"/>
  <c r="J462" i="17"/>
  <c r="B463" i="17" a="1"/>
  <c r="B463" i="17"/>
  <c r="C463" i="17" a="1"/>
  <c r="C463" i="17"/>
  <c r="D463" i="17" a="1"/>
  <c r="D463" i="17"/>
  <c r="E463" i="17" a="1"/>
  <c r="E463" i="17"/>
  <c r="F463" i="17" a="1"/>
  <c r="F463" i="17"/>
  <c r="G463" i="17" a="1"/>
  <c r="G463" i="17"/>
  <c r="H463" i="17" a="1"/>
  <c r="H463" i="17"/>
  <c r="I463" i="17" a="1"/>
  <c r="I463" i="17"/>
  <c r="J463" i="17" a="1"/>
  <c r="J463" i="17"/>
  <c r="B464" i="17" a="1"/>
  <c r="B464" i="17"/>
  <c r="C464" i="17" a="1"/>
  <c r="C464" i="17"/>
  <c r="D464" i="17" a="1"/>
  <c r="D464" i="17"/>
  <c r="E464" i="17" a="1"/>
  <c r="E464" i="17"/>
  <c r="F464" i="17" a="1"/>
  <c r="F464" i="17"/>
  <c r="G464" i="17" a="1"/>
  <c r="G464" i="17"/>
  <c r="H464" i="17" a="1"/>
  <c r="H464" i="17"/>
  <c r="I464" i="17" a="1"/>
  <c r="I464" i="17"/>
  <c r="J464" i="17" a="1"/>
  <c r="J464" i="17"/>
  <c r="B465" i="17" a="1"/>
  <c r="B465" i="17"/>
  <c r="C465" i="17" a="1"/>
  <c r="C465" i="17"/>
  <c r="D465" i="17" a="1"/>
  <c r="D465" i="17"/>
  <c r="E465" i="17" a="1"/>
  <c r="E465" i="17"/>
  <c r="F465" i="17" a="1"/>
  <c r="F465" i="17"/>
  <c r="G465" i="17" a="1"/>
  <c r="G465" i="17"/>
  <c r="H465" i="17" a="1"/>
  <c r="H465" i="17"/>
  <c r="I465" i="17" a="1"/>
  <c r="I465" i="17"/>
  <c r="J465" i="17" a="1"/>
  <c r="J465" i="17"/>
  <c r="B466" i="17" a="1"/>
  <c r="B466" i="17"/>
  <c r="C466" i="17" a="1"/>
  <c r="C466" i="17"/>
  <c r="D466" i="17" a="1"/>
  <c r="D466" i="17"/>
  <c r="E466" i="17" a="1"/>
  <c r="E466" i="17"/>
  <c r="F466" i="17" a="1"/>
  <c r="F466" i="17"/>
  <c r="G466" i="17" a="1"/>
  <c r="G466" i="17"/>
  <c r="H466" i="17" a="1"/>
  <c r="H466" i="17"/>
  <c r="I466" i="17" a="1"/>
  <c r="I466" i="17"/>
  <c r="J466" i="17" a="1"/>
  <c r="J466" i="17"/>
  <c r="B467" i="17" a="1"/>
  <c r="B467" i="17"/>
  <c r="C467" i="17" a="1"/>
  <c r="C467" i="17"/>
  <c r="D467" i="17" a="1"/>
  <c r="D467" i="17"/>
  <c r="E467" i="17" a="1"/>
  <c r="E467" i="17"/>
  <c r="F467" i="17" a="1"/>
  <c r="F467" i="17"/>
  <c r="G467" i="17" a="1"/>
  <c r="G467" i="17"/>
  <c r="H467" i="17" a="1"/>
  <c r="H467" i="17"/>
  <c r="I467" i="17" a="1"/>
  <c r="I467" i="17"/>
  <c r="J467" i="17" a="1"/>
  <c r="J467" i="17"/>
  <c r="B468" i="17" a="1"/>
  <c r="B468" i="17"/>
  <c r="C468" i="17" a="1"/>
  <c r="C468" i="17"/>
  <c r="D468" i="17" a="1"/>
  <c r="D468" i="17"/>
  <c r="E468" i="17" a="1"/>
  <c r="E468" i="17"/>
  <c r="F468" i="17" a="1"/>
  <c r="F468" i="17"/>
  <c r="G468" i="17" a="1"/>
  <c r="G468" i="17"/>
  <c r="H468" i="17" a="1"/>
  <c r="H468" i="17"/>
  <c r="I468" i="17" a="1"/>
  <c r="I468" i="17"/>
  <c r="J468" i="17" a="1"/>
  <c r="J468" i="17"/>
  <c r="B469" i="17" a="1"/>
  <c r="B469" i="17"/>
  <c r="C469" i="17" a="1"/>
  <c r="C469" i="17"/>
  <c r="D469" i="17" a="1"/>
  <c r="D469" i="17"/>
  <c r="E469" i="17" a="1"/>
  <c r="E469" i="17"/>
  <c r="F469" i="17" a="1"/>
  <c r="F469" i="17"/>
  <c r="G469" i="17" a="1"/>
  <c r="G469" i="17"/>
  <c r="H469" i="17" a="1"/>
  <c r="H469" i="17"/>
  <c r="I469" i="17" a="1"/>
  <c r="I469" i="17"/>
  <c r="J469" i="17" a="1"/>
  <c r="J469" i="17"/>
  <c r="B470" i="17" a="1"/>
  <c r="B470" i="17"/>
  <c r="C470" i="17" a="1"/>
  <c r="C470" i="17"/>
  <c r="D470" i="17" a="1"/>
  <c r="D470" i="17"/>
  <c r="E470" i="17" a="1"/>
  <c r="E470" i="17"/>
  <c r="F470" i="17" a="1"/>
  <c r="F470" i="17"/>
  <c r="G470" i="17" a="1"/>
  <c r="G470" i="17"/>
  <c r="H470" i="17" a="1"/>
  <c r="H470" i="17"/>
  <c r="I470" i="17" a="1"/>
  <c r="I470" i="17"/>
  <c r="J470" i="17" a="1"/>
  <c r="J470" i="17"/>
  <c r="B471" i="17" a="1"/>
  <c r="B471" i="17"/>
  <c r="C471" i="17" a="1"/>
  <c r="C471" i="17"/>
  <c r="D471" i="17" a="1"/>
  <c r="D471" i="17"/>
  <c r="E471" i="17" a="1"/>
  <c r="E471" i="17"/>
  <c r="F471" i="17" a="1"/>
  <c r="F471" i="17"/>
  <c r="G471" i="17" a="1"/>
  <c r="G471" i="17"/>
  <c r="H471" i="17" a="1"/>
  <c r="H471" i="17"/>
  <c r="I471" i="17" a="1"/>
  <c r="I471" i="17"/>
  <c r="J471" i="17" a="1"/>
  <c r="J471" i="17"/>
  <c r="B472" i="17" a="1"/>
  <c r="B472" i="17"/>
  <c r="C472" i="17" a="1"/>
  <c r="C472" i="17"/>
  <c r="D472" i="17" a="1"/>
  <c r="D472" i="17"/>
  <c r="E472" i="17" a="1"/>
  <c r="E472" i="17"/>
  <c r="F472" i="17" a="1"/>
  <c r="F472" i="17"/>
  <c r="G472" i="17" a="1"/>
  <c r="G472" i="17"/>
  <c r="H472" i="17" a="1"/>
  <c r="H472" i="17"/>
  <c r="I472" i="17" a="1"/>
  <c r="I472" i="17"/>
  <c r="J472" i="17" a="1"/>
  <c r="J472" i="17"/>
  <c r="B473" i="17" a="1"/>
  <c r="B473" i="17"/>
  <c r="C473" i="17" a="1"/>
  <c r="C473" i="17"/>
  <c r="D473" i="17" a="1"/>
  <c r="D473" i="17"/>
  <c r="E473" i="17" a="1"/>
  <c r="E473" i="17"/>
  <c r="F473" i="17" a="1"/>
  <c r="F473" i="17"/>
  <c r="G473" i="17" a="1"/>
  <c r="G473" i="17"/>
  <c r="H473" i="17" a="1"/>
  <c r="H473" i="17"/>
  <c r="I473" i="17" a="1"/>
  <c r="I473" i="17"/>
  <c r="J473" i="17" a="1"/>
  <c r="J473" i="17"/>
  <c r="B474" i="17" a="1"/>
  <c r="B474" i="17"/>
  <c r="C474" i="17" a="1"/>
  <c r="C474" i="17"/>
  <c r="D474" i="17" a="1"/>
  <c r="D474" i="17"/>
  <c r="E474" i="17" a="1"/>
  <c r="E474" i="17"/>
  <c r="F474" i="17" a="1"/>
  <c r="F474" i="17"/>
  <c r="G474" i="17" a="1"/>
  <c r="G474" i="17"/>
  <c r="H474" i="17" a="1"/>
  <c r="H474" i="17"/>
  <c r="I474" i="17" a="1"/>
  <c r="I474" i="17"/>
  <c r="J474" i="17" a="1"/>
  <c r="J474" i="17"/>
  <c r="B475" i="17" a="1"/>
  <c r="B475" i="17"/>
  <c r="C475" i="17" a="1"/>
  <c r="C475" i="17"/>
  <c r="D475" i="17" a="1"/>
  <c r="D475" i="17"/>
  <c r="E475" i="17" a="1"/>
  <c r="E475" i="17"/>
  <c r="F475" i="17" a="1"/>
  <c r="F475" i="17"/>
  <c r="G475" i="17" a="1"/>
  <c r="G475" i="17"/>
  <c r="H475" i="17" a="1"/>
  <c r="H475" i="17"/>
  <c r="I475" i="17" a="1"/>
  <c r="I475" i="17"/>
  <c r="J475" i="17" a="1"/>
  <c r="J475" i="17"/>
  <c r="B476" i="17" a="1"/>
  <c r="B476" i="17"/>
  <c r="C476" i="17" a="1"/>
  <c r="C476" i="17"/>
  <c r="D476" i="17" a="1"/>
  <c r="D476" i="17"/>
  <c r="E476" i="17" a="1"/>
  <c r="E476" i="17"/>
  <c r="F476" i="17" a="1"/>
  <c r="F476" i="17"/>
  <c r="G476" i="17" a="1"/>
  <c r="G476" i="17"/>
  <c r="H476" i="17" a="1"/>
  <c r="H476" i="17"/>
  <c r="I476" i="17" a="1"/>
  <c r="I476" i="17"/>
  <c r="J476" i="17" a="1"/>
  <c r="J476" i="17"/>
  <c r="B477" i="17" a="1"/>
  <c r="B477" i="17"/>
  <c r="C477" i="17" a="1"/>
  <c r="C477" i="17"/>
  <c r="D477" i="17" a="1"/>
  <c r="D477" i="17"/>
  <c r="E477" i="17" a="1"/>
  <c r="E477" i="17"/>
  <c r="F477" i="17" a="1"/>
  <c r="F477" i="17"/>
  <c r="G477" i="17" a="1"/>
  <c r="G477" i="17"/>
  <c r="H477" i="17" a="1"/>
  <c r="H477" i="17"/>
  <c r="I477" i="17" a="1"/>
  <c r="I477" i="17"/>
  <c r="J477" i="17" a="1"/>
  <c r="J477" i="17"/>
  <c r="B478" i="17" a="1"/>
  <c r="B478" i="17"/>
  <c r="C478" i="17" a="1"/>
  <c r="C478" i="17"/>
  <c r="D478" i="17" a="1"/>
  <c r="D478" i="17"/>
  <c r="E478" i="17" a="1"/>
  <c r="E478" i="17"/>
  <c r="F478" i="17" a="1"/>
  <c r="F478" i="17"/>
  <c r="G478" i="17" a="1"/>
  <c r="G478" i="17"/>
  <c r="H478" i="17" a="1"/>
  <c r="H478" i="17"/>
  <c r="I478" i="17" a="1"/>
  <c r="I478" i="17"/>
  <c r="J478" i="17" a="1"/>
  <c r="J478" i="17"/>
  <c r="B479" i="17" a="1"/>
  <c r="B479" i="17"/>
  <c r="C479" i="17" a="1"/>
  <c r="C479" i="17"/>
  <c r="D479" i="17" a="1"/>
  <c r="D479" i="17"/>
  <c r="E479" i="17" a="1"/>
  <c r="E479" i="17"/>
  <c r="F479" i="17" a="1"/>
  <c r="F479" i="17"/>
  <c r="G479" i="17" a="1"/>
  <c r="G479" i="17"/>
  <c r="H479" i="17" a="1"/>
  <c r="H479" i="17"/>
  <c r="I479" i="17" a="1"/>
  <c r="I479" i="17"/>
  <c r="J479" i="17" a="1"/>
  <c r="J479" i="17"/>
  <c r="B480" i="17" a="1"/>
  <c r="B480" i="17"/>
  <c r="C480" i="17" a="1"/>
  <c r="C480" i="17"/>
  <c r="D480" i="17" a="1"/>
  <c r="D480" i="17"/>
  <c r="E480" i="17" a="1"/>
  <c r="E480" i="17"/>
  <c r="F480" i="17" a="1"/>
  <c r="F480" i="17"/>
  <c r="G480" i="17" a="1"/>
  <c r="G480" i="17"/>
  <c r="H480" i="17" a="1"/>
  <c r="H480" i="17"/>
  <c r="I480" i="17" a="1"/>
  <c r="I480" i="17"/>
  <c r="J480" i="17" a="1"/>
  <c r="J480" i="17"/>
  <c r="B481" i="17" a="1"/>
  <c r="B481" i="17"/>
  <c r="C481" i="17" a="1"/>
  <c r="C481" i="17"/>
  <c r="D481" i="17" a="1"/>
  <c r="D481" i="17"/>
  <c r="E481" i="17" a="1"/>
  <c r="E481" i="17"/>
  <c r="F481" i="17" a="1"/>
  <c r="F481" i="17"/>
  <c r="G481" i="17" a="1"/>
  <c r="G481" i="17"/>
  <c r="H481" i="17" a="1"/>
  <c r="H481" i="17"/>
  <c r="I481" i="17" a="1"/>
  <c r="I481" i="17"/>
  <c r="J481" i="17" a="1"/>
  <c r="J481" i="17"/>
  <c r="B482" i="17" a="1"/>
  <c r="B482" i="17"/>
  <c r="C482" i="17" a="1"/>
  <c r="C482" i="17"/>
  <c r="D482" i="17" a="1"/>
  <c r="D482" i="17"/>
  <c r="E482" i="17" a="1"/>
  <c r="E482" i="17"/>
  <c r="F482" i="17" a="1"/>
  <c r="F482" i="17"/>
  <c r="G482" i="17" a="1"/>
  <c r="G482" i="17"/>
  <c r="H482" i="17" a="1"/>
  <c r="H482" i="17"/>
  <c r="I482" i="17" a="1"/>
  <c r="I482" i="17"/>
  <c r="J482" i="17" a="1"/>
  <c r="J482" i="17"/>
  <c r="B483" i="17" a="1"/>
  <c r="B483" i="17"/>
  <c r="C483" i="17" a="1"/>
  <c r="C483" i="17"/>
  <c r="D483" i="17" a="1"/>
  <c r="D483" i="17"/>
  <c r="E483" i="17" a="1"/>
  <c r="E483" i="17"/>
  <c r="F483" i="17" a="1"/>
  <c r="F483" i="17"/>
  <c r="G483" i="17" a="1"/>
  <c r="G483" i="17"/>
  <c r="H483" i="17" a="1"/>
  <c r="H483" i="17"/>
  <c r="I483" i="17" a="1"/>
  <c r="I483" i="17"/>
  <c r="J483" i="17" a="1"/>
  <c r="J483" i="17"/>
  <c r="B484" i="17" a="1"/>
  <c r="B484" i="17"/>
  <c r="C484" i="17" a="1"/>
  <c r="C484" i="17"/>
  <c r="D484" i="17" a="1"/>
  <c r="D484" i="17"/>
  <c r="E484" i="17" a="1"/>
  <c r="E484" i="17"/>
  <c r="F484" i="17" a="1"/>
  <c r="F484" i="17"/>
  <c r="G484" i="17" a="1"/>
  <c r="G484" i="17"/>
  <c r="H484" i="17" a="1"/>
  <c r="H484" i="17"/>
  <c r="I484" i="17" a="1"/>
  <c r="I484" i="17"/>
  <c r="J484" i="17" a="1"/>
  <c r="J484" i="17"/>
  <c r="B485" i="17" a="1"/>
  <c r="B485" i="17"/>
  <c r="C485" i="17" a="1"/>
  <c r="C485" i="17"/>
  <c r="D485" i="17" a="1"/>
  <c r="D485" i="17"/>
  <c r="E485" i="17" a="1"/>
  <c r="E485" i="17"/>
  <c r="F485" i="17" a="1"/>
  <c r="F485" i="17"/>
  <c r="G485" i="17" a="1"/>
  <c r="G485" i="17"/>
  <c r="H485" i="17" a="1"/>
  <c r="H485" i="17"/>
  <c r="I485" i="17" a="1"/>
  <c r="I485" i="17"/>
  <c r="J485" i="17" a="1"/>
  <c r="J485" i="17"/>
  <c r="B486" i="17" a="1"/>
  <c r="B486" i="17"/>
  <c r="C486" i="17" a="1"/>
  <c r="C486" i="17"/>
  <c r="D486" i="17" a="1"/>
  <c r="D486" i="17"/>
  <c r="E486" i="17" a="1"/>
  <c r="E486" i="17"/>
  <c r="F486" i="17" a="1"/>
  <c r="F486" i="17"/>
  <c r="G486" i="17" a="1"/>
  <c r="G486" i="17"/>
  <c r="H486" i="17" a="1"/>
  <c r="H486" i="17"/>
  <c r="I486" i="17" a="1"/>
  <c r="I486" i="17"/>
  <c r="J486" i="17" a="1"/>
  <c r="J486" i="17"/>
  <c r="B487" i="17" a="1"/>
  <c r="B487" i="17"/>
  <c r="C487" i="17" a="1"/>
  <c r="C487" i="17"/>
  <c r="D487" i="17" a="1"/>
  <c r="D487" i="17"/>
  <c r="E487" i="17" a="1"/>
  <c r="E487" i="17"/>
  <c r="F487" i="17" a="1"/>
  <c r="F487" i="17"/>
  <c r="G487" i="17" a="1"/>
  <c r="G487" i="17"/>
  <c r="H487" i="17" a="1"/>
  <c r="H487" i="17"/>
  <c r="I487" i="17" a="1"/>
  <c r="I487" i="17"/>
  <c r="J487" i="17" a="1"/>
  <c r="J487" i="17"/>
  <c r="B488" i="17" a="1"/>
  <c r="B488" i="17"/>
  <c r="C488" i="17" a="1"/>
  <c r="C488" i="17"/>
  <c r="D488" i="17" a="1"/>
  <c r="D488" i="17"/>
  <c r="E488" i="17" a="1"/>
  <c r="E488" i="17"/>
  <c r="F488" i="17" a="1"/>
  <c r="F488" i="17"/>
  <c r="G488" i="17" a="1"/>
  <c r="G488" i="17"/>
  <c r="H488" i="17" a="1"/>
  <c r="H488" i="17"/>
  <c r="I488" i="17" a="1"/>
  <c r="I488" i="17"/>
  <c r="J488" i="17" a="1"/>
  <c r="J488" i="17"/>
  <c r="B489" i="17" a="1"/>
  <c r="B489" i="17"/>
  <c r="C489" i="17" a="1"/>
  <c r="C489" i="17"/>
  <c r="D489" i="17" a="1"/>
  <c r="D489" i="17"/>
  <c r="E489" i="17" a="1"/>
  <c r="E489" i="17"/>
  <c r="F489" i="17" a="1"/>
  <c r="F489" i="17"/>
  <c r="G489" i="17" a="1"/>
  <c r="G489" i="17"/>
  <c r="H489" i="17" a="1"/>
  <c r="H489" i="17"/>
  <c r="I489" i="17" a="1"/>
  <c r="I489" i="17"/>
  <c r="J489" i="17" a="1"/>
  <c r="J489" i="17"/>
  <c r="B490" i="17" a="1"/>
  <c r="B490" i="17"/>
  <c r="C490" i="17" a="1"/>
  <c r="C490" i="17"/>
  <c r="D490" i="17" a="1"/>
  <c r="D490" i="17"/>
  <c r="E490" i="17" a="1"/>
  <c r="E490" i="17"/>
  <c r="F490" i="17" a="1"/>
  <c r="F490" i="17"/>
  <c r="G490" i="17" a="1"/>
  <c r="G490" i="17"/>
  <c r="H490" i="17" a="1"/>
  <c r="H490" i="17"/>
  <c r="I490" i="17" a="1"/>
  <c r="I490" i="17"/>
  <c r="J490" i="17" a="1"/>
  <c r="J490" i="17"/>
  <c r="B491" i="17" a="1"/>
  <c r="B491" i="17"/>
  <c r="C491" i="17" a="1"/>
  <c r="C491" i="17"/>
  <c r="D491" i="17" a="1"/>
  <c r="D491" i="17"/>
  <c r="E491" i="17" a="1"/>
  <c r="E491" i="17"/>
  <c r="F491" i="17" a="1"/>
  <c r="F491" i="17"/>
  <c r="G491" i="17" a="1"/>
  <c r="G491" i="17"/>
  <c r="H491" i="17" a="1"/>
  <c r="H491" i="17"/>
  <c r="I491" i="17" a="1"/>
  <c r="I491" i="17"/>
  <c r="J491" i="17" a="1"/>
  <c r="J491" i="17"/>
  <c r="B492" i="17" a="1"/>
  <c r="B492" i="17"/>
  <c r="C492" i="17" a="1"/>
  <c r="C492" i="17"/>
  <c r="D492" i="17" a="1"/>
  <c r="D492" i="17"/>
  <c r="E492" i="17" a="1"/>
  <c r="E492" i="17"/>
  <c r="F492" i="17" a="1"/>
  <c r="F492" i="17"/>
  <c r="G492" i="17" a="1"/>
  <c r="G492" i="17"/>
  <c r="H492" i="17" a="1"/>
  <c r="H492" i="17"/>
  <c r="I492" i="17" a="1"/>
  <c r="I492" i="17"/>
  <c r="J492" i="17" a="1"/>
  <c r="J492" i="17"/>
  <c r="B493" i="17" a="1"/>
  <c r="B493" i="17"/>
  <c r="C493" i="17" a="1"/>
  <c r="C493" i="17"/>
  <c r="D493" i="17" a="1"/>
  <c r="D493" i="17"/>
  <c r="E493" i="17" a="1"/>
  <c r="E493" i="17"/>
  <c r="F493" i="17" a="1"/>
  <c r="F493" i="17"/>
  <c r="G493" i="17" a="1"/>
  <c r="G493" i="17"/>
  <c r="H493" i="17" a="1"/>
  <c r="H493" i="17"/>
  <c r="I493" i="17" a="1"/>
  <c r="I493" i="17"/>
  <c r="J493" i="17" a="1"/>
  <c r="J493" i="17"/>
  <c r="B494" i="17" a="1"/>
  <c r="B494" i="17"/>
  <c r="C494" i="17" a="1"/>
  <c r="C494" i="17"/>
  <c r="D494" i="17" a="1"/>
  <c r="D494" i="17"/>
  <c r="E494" i="17" a="1"/>
  <c r="E494" i="17"/>
  <c r="F494" i="17" a="1"/>
  <c r="F494" i="17"/>
  <c r="G494" i="17" a="1"/>
  <c r="G494" i="17"/>
  <c r="H494" i="17" a="1"/>
  <c r="H494" i="17"/>
  <c r="I494" i="17" a="1"/>
  <c r="I494" i="17"/>
  <c r="J494" i="17" a="1"/>
  <c r="J494" i="17"/>
  <c r="B495" i="17" a="1"/>
  <c r="B495" i="17"/>
  <c r="C495" i="17" a="1"/>
  <c r="C495" i="17"/>
  <c r="D495" i="17" a="1"/>
  <c r="D495" i="17"/>
  <c r="E495" i="17" a="1"/>
  <c r="E495" i="17"/>
  <c r="F495" i="17" a="1"/>
  <c r="F495" i="17"/>
  <c r="G495" i="17" a="1"/>
  <c r="G495" i="17"/>
  <c r="H495" i="17" a="1"/>
  <c r="H495" i="17"/>
  <c r="I495" i="17" a="1"/>
  <c r="I495" i="17"/>
  <c r="J495" i="17" a="1"/>
  <c r="J495" i="17"/>
  <c r="B496" i="17" a="1"/>
  <c r="B496" i="17"/>
  <c r="C496" i="17" a="1"/>
  <c r="C496" i="17"/>
  <c r="D496" i="17" a="1"/>
  <c r="D496" i="17"/>
  <c r="E496" i="17" a="1"/>
  <c r="E496" i="17"/>
  <c r="F496" i="17" a="1"/>
  <c r="F496" i="17"/>
  <c r="G496" i="17" a="1"/>
  <c r="G496" i="17"/>
  <c r="H496" i="17" a="1"/>
  <c r="H496" i="17"/>
  <c r="I496" i="17" a="1"/>
  <c r="I496" i="17"/>
  <c r="J496" i="17" a="1"/>
  <c r="J496" i="17"/>
  <c r="B498" i="17" a="1"/>
  <c r="B498" i="17"/>
  <c r="C498" i="17" a="1"/>
  <c r="C498" i="17"/>
  <c r="D498" i="17" a="1"/>
  <c r="D498" i="17"/>
  <c r="E498" i="17" a="1"/>
  <c r="E498" i="17"/>
  <c r="F498" i="17" a="1"/>
  <c r="F498" i="17"/>
  <c r="G498" i="17" a="1"/>
  <c r="G498" i="17"/>
  <c r="H498" i="17" a="1"/>
  <c r="H498" i="17"/>
  <c r="I498" i="17" a="1"/>
  <c r="I498" i="17"/>
  <c r="J498" i="17" a="1"/>
  <c r="J498" i="17"/>
  <c r="B499" i="17" a="1"/>
  <c r="B499" i="17"/>
  <c r="C499" i="17" a="1"/>
  <c r="C499" i="17"/>
  <c r="D499" i="17" a="1"/>
  <c r="D499" i="17"/>
  <c r="E499" i="17" a="1"/>
  <c r="E499" i="17"/>
  <c r="F499" i="17" a="1"/>
  <c r="F499" i="17"/>
  <c r="G499" i="17" a="1"/>
  <c r="G499" i="17"/>
  <c r="H499" i="17" a="1"/>
  <c r="H499" i="17"/>
  <c r="I499" i="17" a="1"/>
  <c r="I499" i="17"/>
  <c r="J499" i="17" a="1"/>
  <c r="J499" i="17"/>
  <c r="B500" i="17" a="1"/>
  <c r="B500" i="17"/>
  <c r="C500" i="17" a="1"/>
  <c r="C500" i="17"/>
  <c r="D500" i="17" a="1"/>
  <c r="D500" i="17"/>
  <c r="E500" i="17" a="1"/>
  <c r="E500" i="17"/>
  <c r="F500" i="17" a="1"/>
  <c r="F500" i="17"/>
  <c r="G500" i="17" a="1"/>
  <c r="G500" i="17"/>
  <c r="H500" i="17" a="1"/>
  <c r="H500" i="17"/>
  <c r="I500" i="17" a="1"/>
  <c r="I500" i="17"/>
  <c r="J500" i="17" a="1"/>
  <c r="J500" i="17"/>
  <c r="B501" i="17" a="1"/>
  <c r="B501" i="17"/>
  <c r="C501" i="17" a="1"/>
  <c r="C501" i="17"/>
  <c r="D501" i="17" a="1"/>
  <c r="D501" i="17"/>
  <c r="E501" i="17" a="1"/>
  <c r="E501" i="17"/>
  <c r="F501" i="17" a="1"/>
  <c r="F501" i="17"/>
  <c r="G501" i="17" a="1"/>
  <c r="G501" i="17"/>
  <c r="H501" i="17" a="1"/>
  <c r="H501" i="17"/>
  <c r="I501" i="17" a="1"/>
  <c r="I501" i="17"/>
  <c r="J501" i="17" a="1"/>
  <c r="J501" i="17"/>
  <c r="B502" i="17" a="1"/>
  <c r="B502" i="17"/>
  <c r="C502" i="17" a="1"/>
  <c r="C502" i="17"/>
  <c r="D502" i="17" a="1"/>
  <c r="D502" i="17"/>
  <c r="E502" i="17" a="1"/>
  <c r="E502" i="17"/>
  <c r="F502" i="17" a="1"/>
  <c r="F502" i="17"/>
  <c r="G502" i="17" a="1"/>
  <c r="G502" i="17"/>
  <c r="H502" i="17" a="1"/>
  <c r="H502" i="17"/>
  <c r="I502" i="17" a="1"/>
  <c r="I502" i="17"/>
  <c r="J502" i="17" a="1"/>
  <c r="J502" i="17"/>
  <c r="B503" i="17" a="1"/>
  <c r="B503" i="17"/>
  <c r="C503" i="17" a="1"/>
  <c r="C503" i="17"/>
  <c r="D503" i="17" a="1"/>
  <c r="D503" i="17"/>
  <c r="E503" i="17" a="1"/>
  <c r="E503" i="17"/>
  <c r="F503" i="17" a="1"/>
  <c r="F503" i="17"/>
  <c r="G503" i="17" a="1"/>
  <c r="G503" i="17"/>
  <c r="H503" i="17" a="1"/>
  <c r="H503" i="17"/>
  <c r="I503" i="17" a="1"/>
  <c r="I503" i="17"/>
  <c r="J503" i="17" a="1"/>
  <c r="J503" i="17"/>
  <c r="B504" i="17" a="1"/>
  <c r="B504" i="17"/>
  <c r="C504" i="17" a="1"/>
  <c r="C504" i="17"/>
  <c r="D504" i="17" a="1"/>
  <c r="D504" i="17"/>
  <c r="E504" i="17" a="1"/>
  <c r="E504" i="17"/>
  <c r="F504" i="17" a="1"/>
  <c r="F504" i="17"/>
  <c r="G504" i="17" a="1"/>
  <c r="G504" i="17"/>
  <c r="H504" i="17" a="1"/>
  <c r="H504" i="17"/>
  <c r="I504" i="17" a="1"/>
  <c r="I504" i="17"/>
  <c r="J504" i="17" a="1"/>
  <c r="J504" i="17"/>
  <c r="B505" i="17" a="1"/>
  <c r="B505" i="17"/>
  <c r="C505" i="17" a="1"/>
  <c r="C505" i="17"/>
  <c r="D505" i="17" a="1"/>
  <c r="D505" i="17"/>
  <c r="E505" i="17" a="1"/>
  <c r="E505" i="17"/>
  <c r="F505" i="17" a="1"/>
  <c r="F505" i="17"/>
  <c r="G505" i="17" a="1"/>
  <c r="G505" i="17"/>
  <c r="H505" i="17" a="1"/>
  <c r="H505" i="17"/>
  <c r="I505" i="17" a="1"/>
  <c r="I505" i="17"/>
  <c r="J505" i="17" a="1"/>
  <c r="J505" i="17"/>
  <c r="B506" i="17" a="1"/>
  <c r="B506" i="17"/>
  <c r="C506" i="17" a="1"/>
  <c r="C506" i="17"/>
  <c r="D506" i="17" a="1"/>
  <c r="D506" i="17"/>
  <c r="E506" i="17" a="1"/>
  <c r="E506" i="17"/>
  <c r="F506" i="17" a="1"/>
  <c r="F506" i="17"/>
  <c r="G506" i="17" a="1"/>
  <c r="G506" i="17"/>
  <c r="H506" i="17" a="1"/>
  <c r="H506" i="17"/>
  <c r="I506" i="17" a="1"/>
  <c r="I506" i="17"/>
  <c r="J506" i="17" a="1"/>
  <c r="J506" i="17"/>
  <c r="B507" i="17" a="1"/>
  <c r="B507" i="17"/>
  <c r="C507" i="17" a="1"/>
  <c r="C507" i="17"/>
  <c r="D507" i="17" a="1"/>
  <c r="D507" i="17"/>
  <c r="E507" i="17" a="1"/>
  <c r="E507" i="17"/>
  <c r="F507" i="17" a="1"/>
  <c r="F507" i="17"/>
  <c r="G507" i="17" a="1"/>
  <c r="G507" i="17"/>
  <c r="H507" i="17" a="1"/>
  <c r="H507" i="17"/>
  <c r="I507" i="17" a="1"/>
  <c r="I507" i="17"/>
  <c r="J507" i="17" a="1"/>
  <c r="J507" i="17"/>
  <c r="B508" i="17" a="1"/>
  <c r="B508" i="17"/>
  <c r="C508" i="17" a="1"/>
  <c r="C508" i="17"/>
  <c r="D508" i="17" a="1"/>
  <c r="D508" i="17"/>
  <c r="E508" i="17" a="1"/>
  <c r="E508" i="17"/>
  <c r="F508" i="17" a="1"/>
  <c r="F508" i="17"/>
  <c r="G508" i="17" a="1"/>
  <c r="G508" i="17"/>
  <c r="H508" i="17" a="1"/>
  <c r="H508" i="17"/>
  <c r="I508" i="17" a="1"/>
  <c r="I508" i="17"/>
  <c r="J508" i="17" a="1"/>
  <c r="J508" i="17"/>
  <c r="B509" i="17" a="1"/>
  <c r="B509" i="17"/>
  <c r="C509" i="17" a="1"/>
  <c r="C509" i="17"/>
  <c r="D509" i="17" a="1"/>
  <c r="D509" i="17"/>
  <c r="E509" i="17" a="1"/>
  <c r="E509" i="17"/>
  <c r="F509" i="17" a="1"/>
  <c r="F509" i="17"/>
  <c r="G509" i="17" a="1"/>
  <c r="G509" i="17"/>
  <c r="H509" i="17" a="1"/>
  <c r="H509" i="17"/>
  <c r="I509" i="17" a="1"/>
  <c r="I509" i="17"/>
  <c r="J509" i="17" a="1"/>
  <c r="J509" i="17"/>
  <c r="B510" i="17" a="1"/>
  <c r="B510" i="17"/>
  <c r="C510" i="17" a="1"/>
  <c r="C510" i="17"/>
  <c r="D510" i="17" a="1"/>
  <c r="D510" i="17"/>
  <c r="E510" i="17" a="1"/>
  <c r="E510" i="17"/>
  <c r="F510" i="17" a="1"/>
  <c r="F510" i="17"/>
  <c r="G510" i="17" a="1"/>
  <c r="G510" i="17"/>
  <c r="H510" i="17" a="1"/>
  <c r="H510" i="17"/>
  <c r="I510" i="17" a="1"/>
  <c r="I510" i="17"/>
  <c r="J510" i="17" a="1"/>
  <c r="J510" i="17"/>
  <c r="B511" i="17" a="1"/>
  <c r="B511" i="17"/>
  <c r="C511" i="17" a="1"/>
  <c r="C511" i="17"/>
  <c r="D511" i="17" a="1"/>
  <c r="D511" i="17"/>
  <c r="E511" i="17" a="1"/>
  <c r="E511" i="17"/>
  <c r="F511" i="17" a="1"/>
  <c r="F511" i="17"/>
  <c r="G511" i="17" a="1"/>
  <c r="G511" i="17"/>
  <c r="H511" i="17" a="1"/>
  <c r="H511" i="17"/>
  <c r="I511" i="17" a="1"/>
  <c r="I511" i="17"/>
  <c r="J511" i="17" a="1"/>
  <c r="J511" i="17"/>
  <c r="B512" i="17" a="1"/>
  <c r="B512" i="17"/>
  <c r="C512" i="17" a="1"/>
  <c r="C512" i="17"/>
  <c r="D512" i="17" a="1"/>
  <c r="D512" i="17"/>
  <c r="E512" i="17" a="1"/>
  <c r="E512" i="17"/>
  <c r="F512" i="17" a="1"/>
  <c r="F512" i="17"/>
  <c r="G512" i="17" a="1"/>
  <c r="G512" i="17"/>
  <c r="H512" i="17" a="1"/>
  <c r="H512" i="17"/>
  <c r="I512" i="17" a="1"/>
  <c r="I512" i="17"/>
  <c r="J512" i="17" a="1"/>
  <c r="J512" i="17"/>
  <c r="B513" i="17" a="1"/>
  <c r="B513" i="17"/>
  <c r="C513" i="17" a="1"/>
  <c r="C513" i="17"/>
  <c r="D513" i="17" a="1"/>
  <c r="D513" i="17"/>
  <c r="E513" i="17" a="1"/>
  <c r="E513" i="17"/>
  <c r="F513" i="17" a="1"/>
  <c r="F513" i="17"/>
  <c r="G513" i="17" a="1"/>
  <c r="G513" i="17"/>
  <c r="H513" i="17" a="1"/>
  <c r="H513" i="17"/>
  <c r="I513" i="17" a="1"/>
  <c r="I513" i="17"/>
  <c r="J513" i="17" a="1"/>
  <c r="J513" i="17"/>
  <c r="B514" i="17" a="1"/>
  <c r="B514" i="17"/>
  <c r="C514" i="17" a="1"/>
  <c r="C514" i="17"/>
  <c r="D514" i="17" a="1"/>
  <c r="D514" i="17"/>
  <c r="E514" i="17" a="1"/>
  <c r="E514" i="17"/>
  <c r="F514" i="17" a="1"/>
  <c r="F514" i="17"/>
  <c r="G514" i="17" a="1"/>
  <c r="G514" i="17"/>
  <c r="H514" i="17" a="1"/>
  <c r="H514" i="17"/>
  <c r="I514" i="17" a="1"/>
  <c r="I514" i="17"/>
  <c r="J514" i="17" a="1"/>
  <c r="J514" i="17"/>
  <c r="B515" i="17" a="1"/>
  <c r="B515" i="17"/>
  <c r="C515" i="17" a="1"/>
  <c r="C515" i="17"/>
  <c r="D515" i="17" a="1"/>
  <c r="D515" i="17"/>
  <c r="E515" i="17" a="1"/>
  <c r="E515" i="17"/>
  <c r="F515" i="17" a="1"/>
  <c r="F515" i="17"/>
  <c r="G515" i="17" a="1"/>
  <c r="G515" i="17"/>
  <c r="H515" i="17" a="1"/>
  <c r="H515" i="17"/>
  <c r="I515" i="17" a="1"/>
  <c r="I515" i="17"/>
  <c r="J515" i="17" a="1"/>
  <c r="J515" i="17"/>
  <c r="B517" i="17" a="1"/>
  <c r="B517" i="17"/>
  <c r="C517" i="17" a="1"/>
  <c r="C517" i="17"/>
  <c r="D517" i="17" a="1"/>
  <c r="D517" i="17"/>
  <c r="E517" i="17" a="1"/>
  <c r="E517" i="17"/>
  <c r="F517" i="17" a="1"/>
  <c r="F517" i="17"/>
  <c r="G517" i="17" a="1"/>
  <c r="G517" i="17"/>
  <c r="H517" i="17" a="1"/>
  <c r="H517" i="17"/>
  <c r="I517" i="17" a="1"/>
  <c r="I517" i="17"/>
  <c r="J517" i="17" a="1"/>
  <c r="J517" i="17"/>
  <c r="B518" i="17" a="1"/>
  <c r="B518" i="17"/>
  <c r="C518" i="17" a="1"/>
  <c r="C518" i="17"/>
  <c r="D518" i="17" a="1"/>
  <c r="D518" i="17"/>
  <c r="E518" i="17" a="1"/>
  <c r="E518" i="17"/>
  <c r="F518" i="17" a="1"/>
  <c r="F518" i="17"/>
  <c r="G518" i="17" a="1"/>
  <c r="G518" i="17"/>
  <c r="H518" i="17" a="1"/>
  <c r="H518" i="17"/>
  <c r="I518" i="17" a="1"/>
  <c r="I518" i="17"/>
  <c r="J518" i="17" a="1"/>
  <c r="J518" i="17"/>
  <c r="B520" i="17" a="1"/>
  <c r="B520" i="17"/>
  <c r="C520" i="17" a="1"/>
  <c r="C520" i="17"/>
  <c r="D520" i="17" a="1"/>
  <c r="D520" i="17"/>
  <c r="E520" i="17" a="1"/>
  <c r="E520" i="17"/>
  <c r="F520" i="17" a="1"/>
  <c r="F520" i="17"/>
  <c r="G520" i="17" a="1"/>
  <c r="G520" i="17"/>
  <c r="H520" i="17" a="1"/>
  <c r="H520" i="17"/>
  <c r="I520" i="17" a="1"/>
  <c r="I520" i="17"/>
  <c r="J520" i="17" a="1"/>
  <c r="J520" i="17"/>
  <c r="B521" i="17" a="1"/>
  <c r="B521" i="17"/>
  <c r="C521" i="17" a="1"/>
  <c r="C521" i="17"/>
  <c r="D521" i="17" a="1"/>
  <c r="D521" i="17"/>
  <c r="E521" i="17" a="1"/>
  <c r="E521" i="17"/>
  <c r="F521" i="17" a="1"/>
  <c r="F521" i="17"/>
  <c r="G521" i="17" a="1"/>
  <c r="G521" i="17"/>
  <c r="H521" i="17" a="1"/>
  <c r="H521" i="17"/>
  <c r="I521" i="17" a="1"/>
  <c r="I521" i="17"/>
  <c r="J521" i="17" a="1"/>
  <c r="J521" i="17"/>
  <c r="B522" i="17" a="1"/>
  <c r="B522" i="17"/>
  <c r="C522" i="17" a="1"/>
  <c r="C522" i="17"/>
  <c r="D522" i="17" a="1"/>
  <c r="D522" i="17"/>
  <c r="E522" i="17" a="1"/>
  <c r="E522" i="17"/>
  <c r="F522" i="17" a="1"/>
  <c r="F522" i="17"/>
  <c r="G522" i="17" a="1"/>
  <c r="G522" i="17"/>
  <c r="H522" i="17" a="1"/>
  <c r="H522" i="17"/>
  <c r="I522" i="17" a="1"/>
  <c r="I522" i="17"/>
  <c r="J522" i="17" a="1"/>
  <c r="J522" i="17"/>
  <c r="B523" i="17" a="1"/>
  <c r="B523" i="17"/>
  <c r="C523" i="17" a="1"/>
  <c r="C523" i="17"/>
  <c r="D523" i="17" a="1"/>
  <c r="D523" i="17"/>
  <c r="E523" i="17" a="1"/>
  <c r="E523" i="17"/>
  <c r="F523" i="17" a="1"/>
  <c r="F523" i="17"/>
  <c r="G523" i="17" a="1"/>
  <c r="G523" i="17"/>
  <c r="H523" i="17" a="1"/>
  <c r="H523" i="17"/>
  <c r="I523" i="17" a="1"/>
  <c r="I523" i="17"/>
  <c r="J523" i="17" a="1"/>
  <c r="J523" i="17"/>
  <c r="B524" i="17" a="1"/>
  <c r="B524" i="17"/>
  <c r="C524" i="17" a="1"/>
  <c r="C524" i="17"/>
  <c r="D524" i="17" a="1"/>
  <c r="D524" i="17"/>
  <c r="E524" i="17" a="1"/>
  <c r="E524" i="17"/>
  <c r="F524" i="17" a="1"/>
  <c r="F524" i="17"/>
  <c r="G524" i="17" a="1"/>
  <c r="G524" i="17"/>
  <c r="H524" i="17" a="1"/>
  <c r="H524" i="17"/>
  <c r="I524" i="17" a="1"/>
  <c r="I524" i="17"/>
  <c r="J524" i="17" a="1"/>
  <c r="J524" i="17"/>
  <c r="B525" i="17" a="1"/>
  <c r="B525" i="17"/>
  <c r="C525" i="17" a="1"/>
  <c r="C525" i="17"/>
  <c r="D525" i="17" a="1"/>
  <c r="D525" i="17"/>
  <c r="E525" i="17" a="1"/>
  <c r="E525" i="17"/>
  <c r="F525" i="17" a="1"/>
  <c r="F525" i="17"/>
  <c r="G525" i="17" a="1"/>
  <c r="G525" i="17"/>
  <c r="H525" i="17" a="1"/>
  <c r="H525" i="17"/>
  <c r="I525" i="17" a="1"/>
  <c r="I525" i="17"/>
  <c r="J525" i="17" a="1"/>
  <c r="J525" i="17"/>
  <c r="B526" i="17" a="1"/>
  <c r="B526" i="17"/>
  <c r="C526" i="17" a="1"/>
  <c r="C526" i="17"/>
  <c r="D526" i="17" a="1"/>
  <c r="D526" i="17"/>
  <c r="E526" i="17" a="1"/>
  <c r="E526" i="17"/>
  <c r="F526" i="17" a="1"/>
  <c r="F526" i="17"/>
  <c r="G526" i="17" a="1"/>
  <c r="G526" i="17"/>
  <c r="H526" i="17" a="1"/>
  <c r="H526" i="17"/>
  <c r="I526" i="17" a="1"/>
  <c r="I526" i="17"/>
  <c r="J526" i="17" a="1"/>
  <c r="J526" i="17"/>
  <c r="B528" i="17" a="1"/>
  <c r="B528" i="17"/>
  <c r="C528" i="17" a="1"/>
  <c r="C528" i="17"/>
  <c r="D528" i="17" a="1"/>
  <c r="D528" i="17"/>
  <c r="E528" i="17" a="1"/>
  <c r="E528" i="17"/>
  <c r="F528" i="17" a="1"/>
  <c r="F528" i="17"/>
  <c r="G528" i="17" a="1"/>
  <c r="G528" i="17"/>
  <c r="H528" i="17" a="1"/>
  <c r="H528" i="17"/>
  <c r="I528" i="17" a="1"/>
  <c r="I528" i="17"/>
  <c r="J528" i="17" a="1"/>
  <c r="J528" i="17"/>
  <c r="B529" i="17" a="1"/>
  <c r="B529" i="17"/>
  <c r="C529" i="17" a="1"/>
  <c r="C529" i="17"/>
  <c r="D529" i="17" a="1"/>
  <c r="D529" i="17"/>
  <c r="E529" i="17" a="1"/>
  <c r="E529" i="17"/>
  <c r="F529" i="17" a="1"/>
  <c r="F529" i="17"/>
  <c r="G529" i="17" a="1"/>
  <c r="G529" i="17"/>
  <c r="H529" i="17" a="1"/>
  <c r="H529" i="17"/>
  <c r="I529" i="17" a="1"/>
  <c r="I529" i="17"/>
  <c r="J529" i="17" a="1"/>
  <c r="J529" i="17"/>
  <c r="B530" i="17" a="1"/>
  <c r="B530" i="17"/>
  <c r="C530" i="17" a="1"/>
  <c r="C530" i="17"/>
  <c r="D530" i="17" a="1"/>
  <c r="D530" i="17"/>
  <c r="E530" i="17" a="1"/>
  <c r="E530" i="17"/>
  <c r="F530" i="17" a="1"/>
  <c r="F530" i="17"/>
  <c r="G530" i="17" a="1"/>
  <c r="G530" i="17"/>
  <c r="H530" i="17" a="1"/>
  <c r="H530" i="17"/>
  <c r="I530" i="17" a="1"/>
  <c r="I530" i="17"/>
  <c r="J530" i="17" a="1"/>
  <c r="J530" i="17"/>
  <c r="B531" i="17" a="1"/>
  <c r="B531" i="17"/>
  <c r="C531" i="17" a="1"/>
  <c r="C531" i="17"/>
  <c r="D531" i="17" a="1"/>
  <c r="D531" i="17"/>
  <c r="E531" i="17" a="1"/>
  <c r="E531" i="17"/>
  <c r="F531" i="17" a="1"/>
  <c r="F531" i="17"/>
  <c r="G531" i="17" a="1"/>
  <c r="G531" i="17"/>
  <c r="H531" i="17" a="1"/>
  <c r="H531" i="17"/>
  <c r="I531" i="17" a="1"/>
  <c r="I531" i="17"/>
  <c r="J531" i="17" a="1"/>
  <c r="J531" i="17"/>
  <c r="B532" i="17" a="1"/>
  <c r="B532" i="17"/>
  <c r="C532" i="17" a="1"/>
  <c r="C532" i="17"/>
  <c r="D532" i="17" a="1"/>
  <c r="D532" i="17"/>
  <c r="E532" i="17" a="1"/>
  <c r="E532" i="17"/>
  <c r="F532" i="17" a="1"/>
  <c r="F532" i="17"/>
  <c r="G532" i="17" a="1"/>
  <c r="G532" i="17"/>
  <c r="H532" i="17" a="1"/>
  <c r="H532" i="17"/>
  <c r="I532" i="17" a="1"/>
  <c r="I532" i="17"/>
  <c r="J532" i="17" a="1"/>
  <c r="J532" i="17"/>
  <c r="B533" i="17" a="1"/>
  <c r="B533" i="17"/>
  <c r="C533" i="17" a="1"/>
  <c r="C533" i="17"/>
  <c r="D533" i="17" a="1"/>
  <c r="D533" i="17"/>
  <c r="E533" i="17" a="1"/>
  <c r="E533" i="17"/>
  <c r="F533" i="17" a="1"/>
  <c r="F533" i="17"/>
  <c r="G533" i="17" a="1"/>
  <c r="G533" i="17"/>
  <c r="H533" i="17" a="1"/>
  <c r="H533" i="17"/>
  <c r="I533" i="17" a="1"/>
  <c r="I533" i="17"/>
  <c r="J533" i="17" a="1"/>
  <c r="J533" i="17"/>
  <c r="B534" i="17" a="1"/>
  <c r="B534" i="17"/>
  <c r="C534" i="17" a="1"/>
  <c r="C534" i="17"/>
  <c r="D534" i="17" a="1"/>
  <c r="D534" i="17"/>
  <c r="E534" i="17" a="1"/>
  <c r="E534" i="17"/>
  <c r="F534" i="17" a="1"/>
  <c r="F534" i="17"/>
  <c r="G534" i="17" a="1"/>
  <c r="G534" i="17"/>
  <c r="H534" i="17" a="1"/>
  <c r="H534" i="17"/>
  <c r="I534" i="17" a="1"/>
  <c r="I534" i="17"/>
  <c r="J534" i="17" a="1"/>
  <c r="J534" i="17"/>
  <c r="B535" i="17" a="1"/>
  <c r="B535" i="17"/>
  <c r="C535" i="17" a="1"/>
  <c r="C535" i="17"/>
  <c r="D535" i="17" a="1"/>
  <c r="D535" i="17"/>
  <c r="E535" i="17" a="1"/>
  <c r="E535" i="17"/>
  <c r="F535" i="17" a="1"/>
  <c r="F535" i="17"/>
  <c r="G535" i="17" a="1"/>
  <c r="G535" i="17"/>
  <c r="H535" i="17" a="1"/>
  <c r="H535" i="17"/>
  <c r="I535" i="17" a="1"/>
  <c r="I535" i="17"/>
  <c r="J535" i="17" a="1"/>
  <c r="J535" i="17"/>
  <c r="B536" i="17" a="1"/>
  <c r="B536" i="17"/>
  <c r="C536" i="17" a="1"/>
  <c r="C536" i="17"/>
  <c r="D536" i="17" a="1"/>
  <c r="D536" i="17"/>
  <c r="E536" i="17" a="1"/>
  <c r="E536" i="17"/>
  <c r="F536" i="17" a="1"/>
  <c r="F536" i="17"/>
  <c r="G536" i="17" a="1"/>
  <c r="G536" i="17"/>
  <c r="H536" i="17" a="1"/>
  <c r="H536" i="17"/>
  <c r="I536" i="17" a="1"/>
  <c r="I536" i="17"/>
  <c r="J536" i="17" a="1"/>
  <c r="J536" i="17"/>
  <c r="B537" i="17" a="1"/>
  <c r="B537" i="17"/>
  <c r="C537" i="17" a="1"/>
  <c r="C537" i="17"/>
  <c r="D537" i="17" a="1"/>
  <c r="D537" i="17"/>
  <c r="E537" i="17" a="1"/>
  <c r="E537" i="17"/>
  <c r="F537" i="17" a="1"/>
  <c r="F537" i="17"/>
  <c r="G537" i="17" a="1"/>
  <c r="G537" i="17"/>
  <c r="H537" i="17" a="1"/>
  <c r="H537" i="17"/>
  <c r="I537" i="17" a="1"/>
  <c r="I537" i="17"/>
  <c r="J537" i="17" a="1"/>
  <c r="J537" i="17"/>
  <c r="B538" i="17" a="1"/>
  <c r="B538" i="17"/>
  <c r="C538" i="17" a="1"/>
  <c r="C538" i="17"/>
  <c r="D538" i="17" a="1"/>
  <c r="D538" i="17"/>
  <c r="E538" i="17" a="1"/>
  <c r="E538" i="17"/>
  <c r="F538" i="17" a="1"/>
  <c r="F538" i="17"/>
  <c r="G538" i="17" a="1"/>
  <c r="G538" i="17"/>
  <c r="H538" i="17" a="1"/>
  <c r="H538" i="17"/>
  <c r="I538" i="17" a="1"/>
  <c r="I538" i="17"/>
  <c r="J538" i="17" a="1"/>
  <c r="J538" i="17"/>
  <c r="B539" i="17" a="1"/>
  <c r="B539" i="17"/>
  <c r="C539" i="17" a="1"/>
  <c r="C539" i="17"/>
  <c r="D539" i="17" a="1"/>
  <c r="D539" i="17"/>
  <c r="E539" i="17" a="1"/>
  <c r="E539" i="17"/>
  <c r="F539" i="17" a="1"/>
  <c r="F539" i="17"/>
  <c r="G539" i="17" a="1"/>
  <c r="G539" i="17"/>
  <c r="H539" i="17" a="1"/>
  <c r="H539" i="17"/>
  <c r="I539" i="17" a="1"/>
  <c r="I539" i="17"/>
  <c r="J539" i="17" a="1"/>
  <c r="J539" i="17"/>
  <c r="B540" i="17" a="1"/>
  <c r="B540" i="17"/>
  <c r="C540" i="17" a="1"/>
  <c r="C540" i="17"/>
  <c r="D540" i="17" a="1"/>
  <c r="D540" i="17"/>
  <c r="E540" i="17" a="1"/>
  <c r="E540" i="17"/>
  <c r="F540" i="17" a="1"/>
  <c r="F540" i="17"/>
  <c r="G540" i="17" a="1"/>
  <c r="G540" i="17"/>
  <c r="H540" i="17" a="1"/>
  <c r="H540" i="17"/>
  <c r="I540" i="17" a="1"/>
  <c r="I540" i="17"/>
  <c r="J540" i="17" a="1"/>
  <c r="J540" i="17"/>
  <c r="B541" i="17" a="1"/>
  <c r="B541" i="17"/>
  <c r="C541" i="17" a="1"/>
  <c r="C541" i="17"/>
  <c r="D541" i="17" a="1"/>
  <c r="D541" i="17"/>
  <c r="E541" i="17" a="1"/>
  <c r="E541" i="17"/>
  <c r="F541" i="17" a="1"/>
  <c r="F541" i="17"/>
  <c r="G541" i="17" a="1"/>
  <c r="G541" i="17"/>
  <c r="H541" i="17" a="1"/>
  <c r="H541" i="17"/>
  <c r="I541" i="17" a="1"/>
  <c r="I541" i="17"/>
  <c r="J541" i="17" a="1"/>
  <c r="J541" i="17"/>
  <c r="B542" i="17" a="1"/>
  <c r="B542" i="17"/>
  <c r="C542" i="17" a="1"/>
  <c r="C542" i="17"/>
  <c r="D542" i="17" a="1"/>
  <c r="D542" i="17"/>
  <c r="E542" i="17" a="1"/>
  <c r="E542" i="17"/>
  <c r="F542" i="17" a="1"/>
  <c r="F542" i="17"/>
  <c r="G542" i="17" a="1"/>
  <c r="G542" i="17"/>
  <c r="H542" i="17" a="1"/>
  <c r="H542" i="17"/>
  <c r="I542" i="17" a="1"/>
  <c r="I542" i="17"/>
  <c r="J542" i="17" a="1"/>
  <c r="J542" i="17"/>
  <c r="B543" i="17" a="1"/>
  <c r="B543" i="17"/>
  <c r="C543" i="17" a="1"/>
  <c r="C543" i="17"/>
  <c r="D543" i="17" a="1"/>
  <c r="D543" i="17"/>
  <c r="E543" i="17" a="1"/>
  <c r="E543" i="17"/>
  <c r="F543" i="17" a="1"/>
  <c r="F543" i="17"/>
  <c r="G543" i="17" a="1"/>
  <c r="G543" i="17"/>
  <c r="H543" i="17" a="1"/>
  <c r="H543" i="17"/>
  <c r="I543" i="17" a="1"/>
  <c r="I543" i="17"/>
  <c r="J543" i="17" a="1"/>
  <c r="J543" i="17"/>
  <c r="B544" i="17" a="1"/>
  <c r="B544" i="17"/>
  <c r="C544" i="17" a="1"/>
  <c r="C544" i="17"/>
  <c r="D544" i="17" a="1"/>
  <c r="D544" i="17"/>
  <c r="E544" i="17" a="1"/>
  <c r="E544" i="17"/>
  <c r="F544" i="17" a="1"/>
  <c r="F544" i="17"/>
  <c r="G544" i="17" a="1"/>
  <c r="G544" i="17"/>
  <c r="H544" i="17" a="1"/>
  <c r="H544" i="17"/>
  <c r="I544" i="17" a="1"/>
  <c r="I544" i="17"/>
  <c r="J544" i="17" a="1"/>
  <c r="J544" i="17"/>
  <c r="B545" i="17" a="1"/>
  <c r="B545" i="17"/>
  <c r="C545" i="17" a="1"/>
  <c r="C545" i="17"/>
  <c r="D545" i="17" a="1"/>
  <c r="D545" i="17"/>
  <c r="E545" i="17" a="1"/>
  <c r="E545" i="17"/>
  <c r="F545" i="17" a="1"/>
  <c r="F545" i="17"/>
  <c r="G545" i="17" a="1"/>
  <c r="G545" i="17"/>
  <c r="H545" i="17" a="1"/>
  <c r="H545" i="17"/>
  <c r="I545" i="17" a="1"/>
  <c r="I545" i="17"/>
  <c r="J545" i="17" a="1"/>
  <c r="J545" i="17"/>
  <c r="B546" i="17" a="1"/>
  <c r="B546" i="17"/>
  <c r="C546" i="17" a="1"/>
  <c r="C546" i="17"/>
  <c r="D546" i="17" a="1"/>
  <c r="D546" i="17"/>
  <c r="E546" i="17" a="1"/>
  <c r="E546" i="17"/>
  <c r="F546" i="17" a="1"/>
  <c r="F546" i="17"/>
  <c r="G546" i="17" a="1"/>
  <c r="G546" i="17"/>
  <c r="H546" i="17" a="1"/>
  <c r="H546" i="17"/>
  <c r="I546" i="17" a="1"/>
  <c r="I546" i="17"/>
  <c r="J546" i="17" a="1"/>
  <c r="J546" i="17"/>
  <c r="B547" i="17" a="1"/>
  <c r="B547" i="17"/>
  <c r="C547" i="17" a="1"/>
  <c r="C547" i="17"/>
  <c r="D547" i="17" a="1"/>
  <c r="D547" i="17"/>
  <c r="E547" i="17" a="1"/>
  <c r="E547" i="17"/>
  <c r="F547" i="17" a="1"/>
  <c r="F547" i="17"/>
  <c r="G547" i="17" a="1"/>
  <c r="G547" i="17"/>
  <c r="H547" i="17" a="1"/>
  <c r="H547" i="17"/>
  <c r="I547" i="17" a="1"/>
  <c r="I547" i="17"/>
  <c r="J547" i="17" a="1"/>
  <c r="J547" i="17"/>
  <c r="B548" i="17" a="1"/>
  <c r="B548" i="17"/>
  <c r="C548" i="17" a="1"/>
  <c r="C548" i="17"/>
  <c r="D548" i="17" a="1"/>
  <c r="D548" i="17"/>
  <c r="E548" i="17" a="1"/>
  <c r="E548" i="17"/>
  <c r="F548" i="17" a="1"/>
  <c r="F548" i="17"/>
  <c r="G548" i="17" a="1"/>
  <c r="G548" i="17"/>
  <c r="H548" i="17" a="1"/>
  <c r="H548" i="17"/>
  <c r="I548" i="17" a="1"/>
  <c r="I548" i="17"/>
  <c r="J548" i="17" a="1"/>
  <c r="J548" i="17"/>
  <c r="B549" i="17" a="1"/>
  <c r="B549" i="17"/>
  <c r="C549" i="17" a="1"/>
  <c r="C549" i="17"/>
  <c r="D549" i="17" a="1"/>
  <c r="D549" i="17"/>
  <c r="E549" i="17" a="1"/>
  <c r="E549" i="17"/>
  <c r="F549" i="17" a="1"/>
  <c r="F549" i="17"/>
  <c r="G549" i="17" a="1"/>
  <c r="G549" i="17"/>
  <c r="H549" i="17" a="1"/>
  <c r="H549" i="17"/>
  <c r="I549" i="17" a="1"/>
  <c r="I549" i="17"/>
  <c r="J549" i="17" a="1"/>
  <c r="J549" i="17"/>
  <c r="B550" i="17" a="1"/>
  <c r="B550" i="17"/>
  <c r="C550" i="17" a="1"/>
  <c r="C550" i="17"/>
  <c r="D550" i="17" a="1"/>
  <c r="D550" i="17"/>
  <c r="E550" i="17" a="1"/>
  <c r="E550" i="17"/>
  <c r="F550" i="17" a="1"/>
  <c r="F550" i="17"/>
  <c r="G550" i="17" a="1"/>
  <c r="G550" i="17"/>
  <c r="H550" i="17" a="1"/>
  <c r="H550" i="17"/>
  <c r="I550" i="17" a="1"/>
  <c r="I550" i="17"/>
  <c r="J550" i="17" a="1"/>
  <c r="J550" i="17"/>
  <c r="B551" i="17" a="1"/>
  <c r="B551" i="17"/>
  <c r="C551" i="17" a="1"/>
  <c r="C551" i="17"/>
  <c r="D551" i="17" a="1"/>
  <c r="D551" i="17"/>
  <c r="E551" i="17" a="1"/>
  <c r="E551" i="17"/>
  <c r="F551" i="17" a="1"/>
  <c r="F551" i="17"/>
  <c r="G551" i="17" a="1"/>
  <c r="G551" i="17"/>
  <c r="H551" i="17" a="1"/>
  <c r="H551" i="17"/>
  <c r="I551" i="17" a="1"/>
  <c r="I551" i="17"/>
  <c r="J551" i="17" a="1"/>
  <c r="J551" i="17"/>
  <c r="B552" i="17" a="1"/>
  <c r="B552" i="17"/>
  <c r="C552" i="17" a="1"/>
  <c r="C552" i="17"/>
  <c r="D552" i="17" a="1"/>
  <c r="D552" i="17"/>
  <c r="E552" i="17" a="1"/>
  <c r="E552" i="17"/>
  <c r="F552" i="17" a="1"/>
  <c r="F552" i="17"/>
  <c r="G552" i="17" a="1"/>
  <c r="G552" i="17"/>
  <c r="H552" i="17" a="1"/>
  <c r="H552" i="17"/>
  <c r="I552" i="17" a="1"/>
  <c r="I552" i="17"/>
  <c r="J552" i="17" a="1"/>
  <c r="J552" i="17"/>
  <c r="B553" i="17" a="1"/>
  <c r="B553" i="17"/>
  <c r="C553" i="17" a="1"/>
  <c r="C553" i="17"/>
  <c r="D553" i="17" a="1"/>
  <c r="D553" i="17"/>
  <c r="E553" i="17" a="1"/>
  <c r="E553" i="17"/>
  <c r="F553" i="17" a="1"/>
  <c r="F553" i="17"/>
  <c r="G553" i="17" a="1"/>
  <c r="G553" i="17"/>
  <c r="H553" i="17" a="1"/>
  <c r="H553" i="17"/>
  <c r="I553" i="17" a="1"/>
  <c r="I553" i="17"/>
  <c r="J553" i="17" a="1"/>
  <c r="J553" i="17"/>
  <c r="B554" i="17" a="1"/>
  <c r="B554" i="17"/>
  <c r="C554" i="17" a="1"/>
  <c r="C554" i="17"/>
  <c r="D554" i="17" a="1"/>
  <c r="D554" i="17"/>
  <c r="E554" i="17" a="1"/>
  <c r="E554" i="17"/>
  <c r="F554" i="17" a="1"/>
  <c r="F554" i="17"/>
  <c r="G554" i="17" a="1"/>
  <c r="G554" i="17"/>
  <c r="H554" i="17" a="1"/>
  <c r="H554" i="17"/>
  <c r="I554" i="17" a="1"/>
  <c r="I554" i="17"/>
  <c r="J554" i="17" a="1"/>
  <c r="J554" i="17"/>
  <c r="B555" i="17" a="1"/>
  <c r="B555" i="17"/>
  <c r="C555" i="17" a="1"/>
  <c r="C555" i="17"/>
  <c r="D555" i="17" a="1"/>
  <c r="D555" i="17"/>
  <c r="E555" i="17" a="1"/>
  <c r="E555" i="17"/>
  <c r="F555" i="17" a="1"/>
  <c r="F555" i="17"/>
  <c r="G555" i="17" a="1"/>
  <c r="G555" i="17"/>
  <c r="H555" i="17" a="1"/>
  <c r="H555" i="17"/>
  <c r="I555" i="17" a="1"/>
  <c r="I555" i="17"/>
  <c r="J555" i="17" a="1"/>
  <c r="J555" i="17"/>
  <c r="B556" i="17" a="1"/>
  <c r="B556" i="17"/>
  <c r="C556" i="17" a="1"/>
  <c r="C556" i="17"/>
  <c r="D556" i="17" a="1"/>
  <c r="D556" i="17"/>
  <c r="E556" i="17" a="1"/>
  <c r="E556" i="17"/>
  <c r="F556" i="17" a="1"/>
  <c r="F556" i="17"/>
  <c r="G556" i="17" a="1"/>
  <c r="G556" i="17"/>
  <c r="H556" i="17" a="1"/>
  <c r="H556" i="17"/>
  <c r="I556" i="17" a="1"/>
  <c r="I556" i="17"/>
  <c r="J556" i="17" a="1"/>
  <c r="J556" i="17"/>
  <c r="B557" i="17" a="1"/>
  <c r="B557" i="17"/>
  <c r="C557" i="17" a="1"/>
  <c r="C557" i="17"/>
  <c r="D557" i="17" a="1"/>
  <c r="D557" i="17"/>
  <c r="E557" i="17" a="1"/>
  <c r="E557" i="17"/>
  <c r="F557" i="17" a="1"/>
  <c r="F557" i="17"/>
  <c r="G557" i="17" a="1"/>
  <c r="G557" i="17"/>
  <c r="H557" i="17" a="1"/>
  <c r="H557" i="17"/>
  <c r="I557" i="17" a="1"/>
  <c r="I557" i="17"/>
  <c r="J557" i="17" a="1"/>
  <c r="J557" i="17"/>
  <c r="B558" i="17" a="1"/>
  <c r="B558" i="17"/>
  <c r="C558" i="17" a="1"/>
  <c r="C558" i="17"/>
  <c r="D558" i="17" a="1"/>
  <c r="D558" i="17"/>
  <c r="E558" i="17" a="1"/>
  <c r="E558" i="17"/>
  <c r="F558" i="17" a="1"/>
  <c r="F558" i="17"/>
  <c r="G558" i="17" a="1"/>
  <c r="G558" i="17"/>
  <c r="H558" i="17" a="1"/>
  <c r="H558" i="17"/>
  <c r="I558" i="17" a="1"/>
  <c r="I558" i="17"/>
  <c r="J558" i="17" a="1"/>
  <c r="J558" i="17"/>
  <c r="B559" i="17" a="1"/>
  <c r="B559" i="17"/>
  <c r="C559" i="17" a="1"/>
  <c r="C559" i="17"/>
  <c r="D559" i="17" a="1"/>
  <c r="D559" i="17"/>
  <c r="E559" i="17" a="1"/>
  <c r="E559" i="17"/>
  <c r="F559" i="17" a="1"/>
  <c r="F559" i="17"/>
  <c r="G559" i="17" a="1"/>
  <c r="G559" i="17"/>
  <c r="H559" i="17" a="1"/>
  <c r="H559" i="17"/>
  <c r="I559" i="17" a="1"/>
  <c r="I559" i="17"/>
  <c r="J559" i="17" a="1"/>
  <c r="J559" i="17"/>
  <c r="B560" i="17" a="1"/>
  <c r="B560" i="17"/>
  <c r="C560" i="17" a="1"/>
  <c r="C560" i="17"/>
  <c r="D560" i="17" a="1"/>
  <c r="D560" i="17"/>
  <c r="E560" i="17" a="1"/>
  <c r="E560" i="17"/>
  <c r="F560" i="17" a="1"/>
  <c r="F560" i="17"/>
  <c r="G560" i="17" a="1"/>
  <c r="G560" i="17"/>
  <c r="H560" i="17" a="1"/>
  <c r="H560" i="17"/>
  <c r="I560" i="17" a="1"/>
  <c r="I560" i="17"/>
  <c r="J560" i="17" a="1"/>
  <c r="J560" i="17"/>
  <c r="B561" i="17" a="1"/>
  <c r="B561" i="17"/>
  <c r="C561" i="17" a="1"/>
  <c r="C561" i="17"/>
  <c r="D561" i="17" a="1"/>
  <c r="D561" i="17"/>
  <c r="E561" i="17" a="1"/>
  <c r="E561" i="17"/>
  <c r="F561" i="17" a="1"/>
  <c r="F561" i="17"/>
  <c r="G561" i="17" a="1"/>
  <c r="G561" i="17"/>
  <c r="H561" i="17" a="1"/>
  <c r="H561" i="17"/>
  <c r="I561" i="17" a="1"/>
  <c r="I561" i="17"/>
  <c r="J561" i="17" a="1"/>
  <c r="J561" i="17"/>
  <c r="B562" i="17" a="1"/>
  <c r="B562" i="17"/>
  <c r="C562" i="17" a="1"/>
  <c r="C562" i="17"/>
  <c r="D562" i="17" a="1"/>
  <c r="D562" i="17"/>
  <c r="E562" i="17" a="1"/>
  <c r="E562" i="17"/>
  <c r="F562" i="17" a="1"/>
  <c r="F562" i="17"/>
  <c r="G562" i="17" a="1"/>
  <c r="G562" i="17"/>
  <c r="H562" i="17" a="1"/>
  <c r="H562" i="17"/>
  <c r="I562" i="17" a="1"/>
  <c r="I562" i="17"/>
  <c r="J562" i="17" a="1"/>
  <c r="J562" i="17"/>
  <c r="B563" i="17" a="1"/>
  <c r="B563" i="17"/>
  <c r="C563" i="17" a="1"/>
  <c r="C563" i="17"/>
  <c r="D563" i="17" a="1"/>
  <c r="D563" i="17"/>
  <c r="E563" i="17" a="1"/>
  <c r="E563" i="17"/>
  <c r="F563" i="17" a="1"/>
  <c r="F563" i="17"/>
  <c r="G563" i="17" a="1"/>
  <c r="G563" i="17"/>
  <c r="H563" i="17" a="1"/>
  <c r="H563" i="17"/>
  <c r="I563" i="17" a="1"/>
  <c r="I563" i="17"/>
  <c r="J563" i="17" a="1"/>
  <c r="J563" i="17"/>
  <c r="B564" i="17" a="1"/>
  <c r="B564" i="17"/>
  <c r="C564" i="17" a="1"/>
  <c r="C564" i="17"/>
  <c r="D564" i="17" a="1"/>
  <c r="D564" i="17"/>
  <c r="E564" i="17" a="1"/>
  <c r="E564" i="17"/>
  <c r="F564" i="17" a="1"/>
  <c r="F564" i="17"/>
  <c r="G564" i="17" a="1"/>
  <c r="G564" i="17"/>
  <c r="H564" i="17" a="1"/>
  <c r="H564" i="17"/>
  <c r="I564" i="17" a="1"/>
  <c r="I564" i="17"/>
  <c r="J564" i="17" a="1"/>
  <c r="J564" i="17"/>
  <c r="B565" i="17" a="1"/>
  <c r="B565" i="17"/>
  <c r="C565" i="17" a="1"/>
  <c r="C565" i="17"/>
  <c r="D565" i="17" a="1"/>
  <c r="D565" i="17"/>
  <c r="E565" i="17" a="1"/>
  <c r="E565" i="17"/>
  <c r="F565" i="17" a="1"/>
  <c r="F565" i="17"/>
  <c r="G565" i="17" a="1"/>
  <c r="G565" i="17"/>
  <c r="H565" i="17" a="1"/>
  <c r="H565" i="17"/>
  <c r="I565" i="17" a="1"/>
  <c r="I565" i="17"/>
  <c r="J565" i="17" a="1"/>
  <c r="J565" i="17"/>
  <c r="B566" i="17" a="1"/>
  <c r="B566" i="17"/>
  <c r="C566" i="17" a="1"/>
  <c r="C566" i="17"/>
  <c r="D566" i="17" a="1"/>
  <c r="D566" i="17"/>
  <c r="E566" i="17" a="1"/>
  <c r="E566" i="17"/>
  <c r="F566" i="17" a="1"/>
  <c r="F566" i="17"/>
  <c r="G566" i="17" a="1"/>
  <c r="G566" i="17"/>
  <c r="H566" i="17" a="1"/>
  <c r="H566" i="17"/>
  <c r="I566" i="17" a="1"/>
  <c r="I566" i="17"/>
  <c r="J566" i="17" a="1"/>
  <c r="J566" i="17"/>
  <c r="B567" i="17" a="1"/>
  <c r="B567" i="17"/>
  <c r="C567" i="17" a="1"/>
  <c r="C567" i="17"/>
  <c r="D567" i="17" a="1"/>
  <c r="D567" i="17"/>
  <c r="E567" i="17" a="1"/>
  <c r="E567" i="17"/>
  <c r="F567" i="17" a="1"/>
  <c r="F567" i="17"/>
  <c r="G567" i="17" a="1"/>
  <c r="G567" i="17"/>
  <c r="H567" i="17" a="1"/>
  <c r="H567" i="17"/>
  <c r="I567" i="17" a="1"/>
  <c r="I567" i="17"/>
  <c r="J567" i="17" a="1"/>
  <c r="J567" i="17"/>
  <c r="B568" i="17" a="1"/>
  <c r="B568" i="17"/>
  <c r="C568" i="17" a="1"/>
  <c r="C568" i="17"/>
  <c r="D568" i="17" a="1"/>
  <c r="D568" i="17"/>
  <c r="E568" i="17" a="1"/>
  <c r="E568" i="17"/>
  <c r="F568" i="17" a="1"/>
  <c r="F568" i="17"/>
  <c r="G568" i="17" a="1"/>
  <c r="G568" i="17"/>
  <c r="H568" i="17" a="1"/>
  <c r="H568" i="17"/>
  <c r="I568" i="17" a="1"/>
  <c r="I568" i="17"/>
  <c r="J568" i="17" a="1"/>
  <c r="J568" i="17"/>
  <c r="B569" i="17" a="1"/>
  <c r="B569" i="17"/>
  <c r="C569" i="17" a="1"/>
  <c r="C569" i="17"/>
  <c r="D569" i="17" a="1"/>
  <c r="D569" i="17"/>
  <c r="E569" i="17" a="1"/>
  <c r="E569" i="17"/>
  <c r="F569" i="17" a="1"/>
  <c r="F569" i="17"/>
  <c r="G569" i="17" a="1"/>
  <c r="G569" i="17"/>
  <c r="H569" i="17" a="1"/>
  <c r="H569" i="17"/>
  <c r="I569" i="17" a="1"/>
  <c r="I569" i="17"/>
  <c r="J569" i="17" a="1"/>
  <c r="J569" i="17"/>
  <c r="B570" i="17" a="1"/>
  <c r="B570" i="17"/>
  <c r="C570" i="17" a="1"/>
  <c r="C570" i="17"/>
  <c r="D570" i="17" a="1"/>
  <c r="D570" i="17"/>
  <c r="E570" i="17" a="1"/>
  <c r="E570" i="17"/>
  <c r="F570" i="17" a="1"/>
  <c r="F570" i="17"/>
  <c r="G570" i="17" a="1"/>
  <c r="G570" i="17"/>
  <c r="H570" i="17" a="1"/>
  <c r="H570" i="17"/>
  <c r="I570" i="17" a="1"/>
  <c r="I570" i="17"/>
  <c r="J570" i="17" a="1"/>
  <c r="J570" i="17"/>
  <c r="B571" i="17" a="1"/>
  <c r="B571" i="17"/>
  <c r="C571" i="17" a="1"/>
  <c r="C571" i="17"/>
  <c r="D571" i="17" a="1"/>
  <c r="D571" i="17"/>
  <c r="E571" i="17" a="1"/>
  <c r="E571" i="17"/>
  <c r="F571" i="17" a="1"/>
  <c r="F571" i="17"/>
  <c r="G571" i="17" a="1"/>
  <c r="G571" i="17"/>
  <c r="H571" i="17" a="1"/>
  <c r="H571" i="17"/>
  <c r="I571" i="17" a="1"/>
  <c r="I571" i="17"/>
  <c r="J571" i="17" a="1"/>
  <c r="J571" i="17"/>
  <c r="B572" i="17" a="1"/>
  <c r="B572" i="17"/>
  <c r="C572" i="17" a="1"/>
  <c r="C572" i="17"/>
  <c r="D572" i="17" a="1"/>
  <c r="D572" i="17"/>
  <c r="E572" i="17" a="1"/>
  <c r="E572" i="17"/>
  <c r="F572" i="17" a="1"/>
  <c r="F572" i="17"/>
  <c r="G572" i="17" a="1"/>
  <c r="G572" i="17"/>
  <c r="H572" i="17" a="1"/>
  <c r="H572" i="17"/>
  <c r="I572" i="17" a="1"/>
  <c r="I572" i="17"/>
  <c r="J572" i="17" a="1"/>
  <c r="J572" i="17"/>
  <c r="B573" i="17" a="1"/>
  <c r="B573" i="17"/>
  <c r="C573" i="17" a="1"/>
  <c r="C573" i="17"/>
  <c r="D573" i="17" a="1"/>
  <c r="D573" i="17"/>
  <c r="E573" i="17" a="1"/>
  <c r="E573" i="17"/>
  <c r="F573" i="17" a="1"/>
  <c r="F573" i="17"/>
  <c r="G573" i="17" a="1"/>
  <c r="G573" i="17"/>
  <c r="H573" i="17" a="1"/>
  <c r="H573" i="17"/>
  <c r="I573" i="17" a="1"/>
  <c r="I573" i="17"/>
  <c r="J573" i="17" a="1"/>
  <c r="J573" i="17"/>
  <c r="B574" i="17" a="1"/>
  <c r="B574" i="17"/>
  <c r="C574" i="17" a="1"/>
  <c r="C574" i="17"/>
  <c r="D574" i="17" a="1"/>
  <c r="D574" i="17"/>
  <c r="E574" i="17" a="1"/>
  <c r="E574" i="17"/>
  <c r="F574" i="17" a="1"/>
  <c r="F574" i="17"/>
  <c r="G574" i="17" a="1"/>
  <c r="G574" i="17"/>
  <c r="H574" i="17" a="1"/>
  <c r="H574" i="17"/>
  <c r="I574" i="17" a="1"/>
  <c r="I574" i="17"/>
  <c r="J574" i="17" a="1"/>
  <c r="J574" i="17"/>
  <c r="B575" i="17" a="1"/>
  <c r="B575" i="17"/>
  <c r="C575" i="17" a="1"/>
  <c r="C575" i="17"/>
  <c r="D575" i="17" a="1"/>
  <c r="D575" i="17"/>
  <c r="E575" i="17" a="1"/>
  <c r="E575" i="17"/>
  <c r="F575" i="17" a="1"/>
  <c r="F575" i="17"/>
  <c r="G575" i="17" a="1"/>
  <c r="G575" i="17"/>
  <c r="H575" i="17" a="1"/>
  <c r="H575" i="17"/>
  <c r="I575" i="17" a="1"/>
  <c r="I575" i="17"/>
  <c r="J575" i="17" a="1"/>
  <c r="J575" i="17"/>
  <c r="B576" i="17" a="1"/>
  <c r="B576" i="17"/>
  <c r="C576" i="17" a="1"/>
  <c r="C576" i="17"/>
  <c r="D576" i="17" a="1"/>
  <c r="D576" i="17"/>
  <c r="E576" i="17" a="1"/>
  <c r="E576" i="17"/>
  <c r="F576" i="17" a="1"/>
  <c r="F576" i="17"/>
  <c r="G576" i="17" a="1"/>
  <c r="G576" i="17"/>
  <c r="H576" i="17" a="1"/>
  <c r="H576" i="17"/>
  <c r="I576" i="17" a="1"/>
  <c r="I576" i="17"/>
  <c r="J576" i="17" a="1"/>
  <c r="J576" i="17"/>
  <c r="B577" i="17" a="1"/>
  <c r="B577" i="17"/>
  <c r="C577" i="17" a="1"/>
  <c r="C577" i="17"/>
  <c r="D577" i="17" a="1"/>
  <c r="D577" i="17"/>
  <c r="E577" i="17" a="1"/>
  <c r="E577" i="17"/>
  <c r="F577" i="17" a="1"/>
  <c r="F577" i="17"/>
  <c r="G577" i="17" a="1"/>
  <c r="G577" i="17"/>
  <c r="H577" i="17" a="1"/>
  <c r="H577" i="17"/>
  <c r="I577" i="17" a="1"/>
  <c r="I577" i="17"/>
  <c r="J577" i="17" a="1"/>
  <c r="J577" i="17"/>
  <c r="B578" i="17" a="1"/>
  <c r="B578" i="17"/>
  <c r="C578" i="17" a="1"/>
  <c r="C578" i="17"/>
  <c r="D578" i="17" a="1"/>
  <c r="D578" i="17"/>
  <c r="E578" i="17" a="1"/>
  <c r="E578" i="17"/>
  <c r="F578" i="17" a="1"/>
  <c r="F578" i="17"/>
  <c r="G578" i="17" a="1"/>
  <c r="G578" i="17"/>
  <c r="H578" i="17" a="1"/>
  <c r="H578" i="17"/>
  <c r="I578" i="17" a="1"/>
  <c r="I578" i="17"/>
  <c r="J578" i="17" a="1"/>
  <c r="J578" i="17"/>
  <c r="B579" i="17" a="1"/>
  <c r="B579" i="17"/>
  <c r="C579" i="17" a="1"/>
  <c r="C579" i="17"/>
  <c r="D579" i="17" a="1"/>
  <c r="D579" i="17"/>
  <c r="E579" i="17" a="1"/>
  <c r="E579" i="17"/>
  <c r="F579" i="17" a="1"/>
  <c r="F579" i="17"/>
  <c r="G579" i="17" a="1"/>
  <c r="G579" i="17"/>
  <c r="H579" i="17" a="1"/>
  <c r="H579" i="17"/>
  <c r="I579" i="17" a="1"/>
  <c r="I579" i="17"/>
  <c r="J579" i="17" a="1"/>
  <c r="J579" i="17"/>
  <c r="B580" i="17" a="1"/>
  <c r="B580" i="17"/>
  <c r="C580" i="17" a="1"/>
  <c r="C580" i="17"/>
  <c r="D580" i="17" a="1"/>
  <c r="D580" i="17"/>
  <c r="E580" i="17" a="1"/>
  <c r="E580" i="17"/>
  <c r="F580" i="17" a="1"/>
  <c r="F580" i="17"/>
  <c r="G580" i="17" a="1"/>
  <c r="G580" i="17"/>
  <c r="H580" i="17" a="1"/>
  <c r="H580" i="17"/>
  <c r="I580" i="17" a="1"/>
  <c r="I580" i="17"/>
  <c r="J580" i="17" a="1"/>
  <c r="J580" i="17"/>
  <c r="B581" i="17" a="1"/>
  <c r="B581" i="17"/>
  <c r="C581" i="17" a="1"/>
  <c r="C581" i="17"/>
  <c r="D581" i="17" a="1"/>
  <c r="D581" i="17"/>
  <c r="E581" i="17" a="1"/>
  <c r="E581" i="17"/>
  <c r="F581" i="17" a="1"/>
  <c r="F581" i="17"/>
  <c r="G581" i="17" a="1"/>
  <c r="G581" i="17"/>
  <c r="H581" i="17" a="1"/>
  <c r="H581" i="17"/>
  <c r="I581" i="17" a="1"/>
  <c r="I581" i="17"/>
  <c r="J581" i="17" a="1"/>
  <c r="J581" i="17"/>
  <c r="B582" i="17" a="1"/>
  <c r="B582" i="17"/>
  <c r="C582" i="17" a="1"/>
  <c r="C582" i="17"/>
  <c r="D582" i="17" a="1"/>
  <c r="D582" i="17"/>
  <c r="E582" i="17" a="1"/>
  <c r="E582" i="17"/>
  <c r="F582" i="17" a="1"/>
  <c r="F582" i="17"/>
  <c r="G582" i="17" a="1"/>
  <c r="G582" i="17"/>
  <c r="H582" i="17" a="1"/>
  <c r="H582" i="17"/>
  <c r="I582" i="17" a="1"/>
  <c r="I582" i="17"/>
  <c r="J582" i="17" a="1"/>
  <c r="J582" i="17"/>
  <c r="B583" i="17" a="1"/>
  <c r="B583" i="17"/>
  <c r="C583" i="17" a="1"/>
  <c r="C583" i="17"/>
  <c r="D583" i="17" a="1"/>
  <c r="D583" i="17"/>
  <c r="E583" i="17" a="1"/>
  <c r="E583" i="17"/>
  <c r="F583" i="17" a="1"/>
  <c r="F583" i="17"/>
  <c r="G583" i="17" a="1"/>
  <c r="G583" i="17"/>
  <c r="H583" i="17" a="1"/>
  <c r="H583" i="17"/>
  <c r="I583" i="17" a="1"/>
  <c r="I583" i="17"/>
  <c r="J583" i="17" a="1"/>
  <c r="J583" i="17"/>
  <c r="B584" i="17" a="1"/>
  <c r="B584" i="17"/>
  <c r="C584" i="17" a="1"/>
  <c r="C584" i="17"/>
  <c r="D584" i="17" a="1"/>
  <c r="D584" i="17"/>
  <c r="E584" i="17" a="1"/>
  <c r="E584" i="17"/>
  <c r="F584" i="17" a="1"/>
  <c r="F584" i="17"/>
  <c r="G584" i="17" a="1"/>
  <c r="G584" i="17"/>
  <c r="H584" i="17" a="1"/>
  <c r="H584" i="17"/>
  <c r="I584" i="17" a="1"/>
  <c r="I584" i="17"/>
  <c r="J584" i="17" a="1"/>
  <c r="J584" i="17"/>
  <c r="B585" i="17" a="1"/>
  <c r="B585" i="17"/>
  <c r="C585" i="17" a="1"/>
  <c r="C585" i="17"/>
  <c r="D585" i="17" a="1"/>
  <c r="D585" i="17"/>
  <c r="E585" i="17" a="1"/>
  <c r="E585" i="17"/>
  <c r="F585" i="17" a="1"/>
  <c r="F585" i="17"/>
  <c r="G585" i="17" a="1"/>
  <c r="G585" i="17"/>
  <c r="H585" i="17" a="1"/>
  <c r="H585" i="17"/>
  <c r="I585" i="17" a="1"/>
  <c r="I585" i="17"/>
  <c r="J585" i="17" a="1"/>
  <c r="J585" i="17"/>
  <c r="B586" i="17" a="1"/>
  <c r="B586" i="17"/>
  <c r="C586" i="17" a="1"/>
  <c r="C586" i="17"/>
  <c r="D586" i="17" a="1"/>
  <c r="D586" i="17"/>
  <c r="E586" i="17" a="1"/>
  <c r="E586" i="17"/>
  <c r="F586" i="17" a="1"/>
  <c r="F586" i="17"/>
  <c r="G586" i="17" a="1"/>
  <c r="G586" i="17"/>
  <c r="H586" i="17" a="1"/>
  <c r="H586" i="17"/>
  <c r="I586" i="17" a="1"/>
  <c r="I586" i="17"/>
  <c r="J586" i="17" a="1"/>
  <c r="J586" i="17"/>
  <c r="B587" i="17" a="1"/>
  <c r="B587" i="17"/>
  <c r="C587" i="17" a="1"/>
  <c r="C587" i="17"/>
  <c r="D587" i="17" a="1"/>
  <c r="D587" i="17"/>
  <c r="E587" i="17" a="1"/>
  <c r="E587" i="17"/>
  <c r="F587" i="17" a="1"/>
  <c r="F587" i="17"/>
  <c r="G587" i="17" a="1"/>
  <c r="G587" i="17"/>
  <c r="H587" i="17" a="1"/>
  <c r="H587" i="17"/>
  <c r="I587" i="17" a="1"/>
  <c r="I587" i="17"/>
  <c r="J587" i="17" a="1"/>
  <c r="J587" i="17"/>
  <c r="B589" i="17" a="1"/>
  <c r="B589" i="17"/>
  <c r="C589" i="17" a="1"/>
  <c r="C589" i="17"/>
  <c r="D589" i="17" a="1"/>
  <c r="D589" i="17"/>
  <c r="E589" i="17" a="1"/>
  <c r="E589" i="17"/>
  <c r="F589" i="17" a="1"/>
  <c r="F589" i="17"/>
  <c r="G589" i="17" a="1"/>
  <c r="G589" i="17"/>
  <c r="H589" i="17" a="1"/>
  <c r="H589" i="17"/>
  <c r="I589" i="17" a="1"/>
  <c r="I589" i="17"/>
  <c r="J589" i="17" a="1"/>
  <c r="J589" i="17"/>
  <c r="B590" i="17" a="1"/>
  <c r="B590" i="17"/>
  <c r="C590" i="17" a="1"/>
  <c r="C590" i="17"/>
  <c r="D590" i="17" a="1"/>
  <c r="D590" i="17"/>
  <c r="E590" i="17" a="1"/>
  <c r="E590" i="17"/>
  <c r="F590" i="17" a="1"/>
  <c r="F590" i="17"/>
  <c r="G590" i="17" a="1"/>
  <c r="G590" i="17"/>
  <c r="H590" i="17" a="1"/>
  <c r="H590" i="17"/>
  <c r="I590" i="17" a="1"/>
  <c r="I590" i="17"/>
  <c r="J590" i="17" a="1"/>
  <c r="J590" i="17"/>
  <c r="B591" i="17" a="1"/>
  <c r="B591" i="17"/>
  <c r="C591" i="17" a="1"/>
  <c r="C591" i="17"/>
  <c r="D591" i="17" a="1"/>
  <c r="D591" i="17"/>
  <c r="E591" i="17" a="1"/>
  <c r="E591" i="17"/>
  <c r="F591" i="17" a="1"/>
  <c r="F591" i="17"/>
  <c r="G591" i="17" a="1"/>
  <c r="G591" i="17"/>
  <c r="H591" i="17" a="1"/>
  <c r="H591" i="17"/>
  <c r="I591" i="17" a="1"/>
  <c r="I591" i="17"/>
  <c r="J591" i="17" a="1"/>
  <c r="J591" i="17"/>
  <c r="B592" i="17" a="1"/>
  <c r="B592" i="17"/>
  <c r="C592" i="17" a="1"/>
  <c r="C592" i="17"/>
  <c r="D592" i="17" a="1"/>
  <c r="D592" i="17"/>
  <c r="E592" i="17" a="1"/>
  <c r="E592" i="17"/>
  <c r="F592" i="17" a="1"/>
  <c r="F592" i="17"/>
  <c r="G592" i="17" a="1"/>
  <c r="G592" i="17"/>
  <c r="H592" i="17" a="1"/>
  <c r="H592" i="17"/>
  <c r="I592" i="17" a="1"/>
  <c r="I592" i="17"/>
  <c r="J592" i="17" a="1"/>
  <c r="J592" i="17"/>
  <c r="B593" i="17" a="1"/>
  <c r="B593" i="17"/>
  <c r="C593" i="17" a="1"/>
  <c r="C593" i="17"/>
  <c r="D593" i="17" a="1"/>
  <c r="D593" i="17"/>
  <c r="E593" i="17" a="1"/>
  <c r="E593" i="17"/>
  <c r="F593" i="17" a="1"/>
  <c r="F593" i="17"/>
  <c r="G593" i="17" a="1"/>
  <c r="G593" i="17"/>
  <c r="H593" i="17" a="1"/>
  <c r="H593" i="17"/>
  <c r="I593" i="17" a="1"/>
  <c r="I593" i="17"/>
  <c r="J593" i="17" a="1"/>
  <c r="J593" i="17"/>
  <c r="B594" i="17" a="1"/>
  <c r="B594" i="17"/>
  <c r="C594" i="17" a="1"/>
  <c r="C594" i="17"/>
  <c r="D594" i="17" a="1"/>
  <c r="D594" i="17"/>
  <c r="E594" i="17" a="1"/>
  <c r="E594" i="17"/>
  <c r="F594" i="17" a="1"/>
  <c r="F594" i="17"/>
  <c r="G594" i="17" a="1"/>
  <c r="G594" i="17"/>
  <c r="H594" i="17" a="1"/>
  <c r="H594" i="17"/>
  <c r="I594" i="17" a="1"/>
  <c r="I594" i="17"/>
  <c r="J594" i="17" a="1"/>
  <c r="J594" i="17"/>
  <c r="B595" i="17" a="1"/>
  <c r="B595" i="17"/>
  <c r="C595" i="17" a="1"/>
  <c r="C595" i="17"/>
  <c r="D595" i="17" a="1"/>
  <c r="D595" i="17"/>
  <c r="E595" i="17" a="1"/>
  <c r="E595" i="17"/>
  <c r="F595" i="17" a="1"/>
  <c r="F595" i="17"/>
  <c r="G595" i="17" a="1"/>
  <c r="G595" i="17"/>
  <c r="H595" i="17" a="1"/>
  <c r="H595" i="17"/>
  <c r="I595" i="17" a="1"/>
  <c r="I595" i="17"/>
  <c r="J595" i="17" a="1"/>
  <c r="J595" i="17"/>
  <c r="B596" i="17" a="1"/>
  <c r="B596" i="17"/>
  <c r="C596" i="17" a="1"/>
  <c r="C596" i="17"/>
  <c r="D596" i="17" a="1"/>
  <c r="D596" i="17"/>
  <c r="E596" i="17" a="1"/>
  <c r="E596" i="17"/>
  <c r="F596" i="17" a="1"/>
  <c r="F596" i="17"/>
  <c r="G596" i="17" a="1"/>
  <c r="G596" i="17"/>
  <c r="H596" i="17" a="1"/>
  <c r="H596" i="17"/>
  <c r="I596" i="17" a="1"/>
  <c r="I596" i="17"/>
  <c r="J596" i="17" a="1"/>
  <c r="J596" i="17"/>
  <c r="B597" i="17" a="1"/>
  <c r="B597" i="17"/>
  <c r="C597" i="17" a="1"/>
  <c r="C597" i="17"/>
  <c r="D597" i="17" a="1"/>
  <c r="D597" i="17"/>
  <c r="E597" i="17" a="1"/>
  <c r="E597" i="17"/>
  <c r="F597" i="17" a="1"/>
  <c r="F597" i="17"/>
  <c r="G597" i="17" a="1"/>
  <c r="G597" i="17"/>
  <c r="H597" i="17" a="1"/>
  <c r="H597" i="17"/>
  <c r="I597" i="17" a="1"/>
  <c r="I597" i="17"/>
  <c r="J597" i="17" a="1"/>
  <c r="J597" i="17"/>
  <c r="B598" i="17" a="1"/>
  <c r="B598" i="17"/>
  <c r="C598" i="17" a="1"/>
  <c r="C598" i="17"/>
  <c r="D598" i="17" a="1"/>
  <c r="D598" i="17"/>
  <c r="E598" i="17" a="1"/>
  <c r="E598" i="17"/>
  <c r="F598" i="17" a="1"/>
  <c r="F598" i="17"/>
  <c r="G598" i="17" a="1"/>
  <c r="G598" i="17"/>
  <c r="H598" i="17" a="1"/>
  <c r="H598" i="17"/>
  <c r="I598" i="17" a="1"/>
  <c r="I598" i="17"/>
  <c r="J598" i="17" a="1"/>
  <c r="J598" i="17"/>
  <c r="B599" i="17" a="1"/>
  <c r="B599" i="17"/>
  <c r="C599" i="17" a="1"/>
  <c r="C599" i="17"/>
  <c r="D599" i="17" a="1"/>
  <c r="D599" i="17"/>
  <c r="E599" i="17" a="1"/>
  <c r="E599" i="17"/>
  <c r="F599" i="17" a="1"/>
  <c r="F599" i="17"/>
  <c r="G599" i="17" a="1"/>
  <c r="G599" i="17"/>
  <c r="H599" i="17" a="1"/>
  <c r="H599" i="17"/>
  <c r="I599" i="17" a="1"/>
  <c r="I599" i="17"/>
  <c r="J599" i="17" a="1"/>
  <c r="J599" i="17"/>
  <c r="B600" i="17" a="1"/>
  <c r="B600" i="17"/>
  <c r="C600" i="17" a="1"/>
  <c r="C600" i="17"/>
  <c r="D600" i="17" a="1"/>
  <c r="D600" i="17"/>
  <c r="E600" i="17" a="1"/>
  <c r="E600" i="17"/>
  <c r="F600" i="17" a="1"/>
  <c r="F600" i="17"/>
  <c r="G600" i="17" a="1"/>
  <c r="G600" i="17"/>
  <c r="H600" i="17" a="1"/>
  <c r="H600" i="17"/>
  <c r="I600" i="17" a="1"/>
  <c r="I600" i="17"/>
  <c r="J600" i="17" a="1"/>
  <c r="J600" i="17"/>
  <c r="B601" i="17" a="1"/>
  <c r="B601" i="17"/>
  <c r="C601" i="17" a="1"/>
  <c r="C601" i="17"/>
  <c r="D601" i="17" a="1"/>
  <c r="D601" i="17"/>
  <c r="E601" i="17" a="1"/>
  <c r="E601" i="17"/>
  <c r="F601" i="17" a="1"/>
  <c r="F601" i="17"/>
  <c r="G601" i="17" a="1"/>
  <c r="G601" i="17"/>
  <c r="H601" i="17" a="1"/>
  <c r="H601" i="17"/>
  <c r="I601" i="17" a="1"/>
  <c r="I601" i="17"/>
  <c r="J601" i="17" a="1"/>
  <c r="J601" i="17"/>
  <c r="B602" i="17" a="1"/>
  <c r="B602" i="17"/>
  <c r="C602" i="17" a="1"/>
  <c r="C602" i="17"/>
  <c r="D602" i="17" a="1"/>
  <c r="D602" i="17"/>
  <c r="E602" i="17" a="1"/>
  <c r="E602" i="17"/>
  <c r="F602" i="17" a="1"/>
  <c r="F602" i="17"/>
  <c r="G602" i="17" a="1"/>
  <c r="G602" i="17"/>
  <c r="H602" i="17" a="1"/>
  <c r="H602" i="17"/>
  <c r="I602" i="17" a="1"/>
  <c r="I602" i="17"/>
  <c r="J602" i="17" a="1"/>
  <c r="J602" i="17"/>
  <c r="B603" i="17" a="1"/>
  <c r="B603" i="17"/>
  <c r="C603" i="17" a="1"/>
  <c r="C603" i="17"/>
  <c r="D603" i="17" a="1"/>
  <c r="D603" i="17"/>
  <c r="E603" i="17" a="1"/>
  <c r="E603" i="17"/>
  <c r="F603" i="17" a="1"/>
  <c r="F603" i="17"/>
  <c r="G603" i="17" a="1"/>
  <c r="G603" i="17"/>
  <c r="H603" i="17" a="1"/>
  <c r="H603" i="17"/>
  <c r="I603" i="17" a="1"/>
  <c r="I603" i="17"/>
  <c r="J603" i="17" a="1"/>
  <c r="J603" i="17"/>
  <c r="B604" i="17" a="1"/>
  <c r="B604" i="17"/>
  <c r="C604" i="17" a="1"/>
  <c r="C604" i="17"/>
  <c r="D604" i="17" a="1"/>
  <c r="D604" i="17"/>
  <c r="E604" i="17" a="1"/>
  <c r="E604" i="17"/>
  <c r="F604" i="17" a="1"/>
  <c r="F604" i="17"/>
  <c r="G604" i="17" a="1"/>
  <c r="G604" i="17"/>
  <c r="H604" i="17" a="1"/>
  <c r="H604" i="17"/>
  <c r="I604" i="17" a="1"/>
  <c r="I604" i="17"/>
  <c r="J604" i="17" a="1"/>
  <c r="J604" i="17"/>
  <c r="B605" i="17" a="1"/>
  <c r="B605" i="17"/>
  <c r="C605" i="17" a="1"/>
  <c r="C605" i="17"/>
  <c r="D605" i="17" a="1"/>
  <c r="D605" i="17"/>
  <c r="E605" i="17" a="1"/>
  <c r="E605" i="17"/>
  <c r="F605" i="17" a="1"/>
  <c r="F605" i="17"/>
  <c r="G605" i="17" a="1"/>
  <c r="G605" i="17"/>
  <c r="H605" i="17" a="1"/>
  <c r="H605" i="17"/>
  <c r="I605" i="17" a="1"/>
  <c r="I605" i="17"/>
  <c r="J605" i="17" a="1"/>
  <c r="J605" i="17"/>
  <c r="B4" i="10"/>
  <c r="C4" i="10"/>
  <c r="D4" i="10"/>
  <c r="E4" i="10"/>
  <c r="F4" i="10"/>
  <c r="G4" i="10"/>
  <c r="H4"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04" i="10"/>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10" i="10"/>
  <c r="C510" i="10"/>
  <c r="D510" i="10"/>
  <c r="E510" i="10"/>
  <c r="F510" i="10"/>
  <c r="G510" i="10"/>
  <c r="H510" i="10"/>
  <c r="B511" i="10"/>
  <c r="C511" i="10"/>
  <c r="D511" i="10"/>
  <c r="E511" i="10"/>
  <c r="F511" i="10"/>
  <c r="G511" i="10"/>
  <c r="H511" i="10"/>
  <c r="B512" i="10"/>
  <c r="C512" i="10"/>
  <c r="D512" i="10"/>
  <c r="E512" i="10"/>
  <c r="F512" i="10"/>
  <c r="G512" i="10"/>
  <c r="H512" i="10"/>
  <c r="B513" i="10"/>
  <c r="C513" i="10"/>
  <c r="D513" i="10"/>
  <c r="E513" i="10"/>
  <c r="F513" i="10"/>
  <c r="G513" i="10"/>
  <c r="H513" i="10"/>
  <c r="B514" i="10"/>
  <c r="C514" i="10"/>
  <c r="D514" i="10"/>
  <c r="E514" i="10"/>
  <c r="F514" i="10"/>
  <c r="G514" i="10"/>
  <c r="H514" i="10"/>
  <c r="B515" i="10"/>
  <c r="C515" i="10"/>
  <c r="D515" i="10"/>
  <c r="E515" i="10"/>
  <c r="F515" i="10"/>
  <c r="G515" i="10"/>
  <c r="H515" i="10"/>
  <c r="B517" i="10"/>
  <c r="C517" i="10"/>
  <c r="D517" i="10"/>
  <c r="E517" i="10"/>
  <c r="F517" i="10"/>
  <c r="G517" i="10"/>
  <c r="H517" i="10"/>
  <c r="B518" i="10"/>
  <c r="C518" i="10"/>
  <c r="D518" i="10"/>
  <c r="E518" i="10"/>
  <c r="F518" i="10"/>
  <c r="G518" i="10"/>
  <c r="H518" i="10"/>
  <c r="B520" i="10"/>
  <c r="C520" i="10"/>
  <c r="D520" i="10"/>
  <c r="E520" i="10"/>
  <c r="F520" i="10"/>
  <c r="G520" i="10"/>
  <c r="H520" i="10"/>
  <c r="B521" i="10"/>
  <c r="C521" i="10"/>
  <c r="D521" i="10"/>
  <c r="E521" i="10"/>
  <c r="F521" i="10"/>
  <c r="G521" i="10"/>
  <c r="H521" i="10"/>
  <c r="B522" i="10"/>
  <c r="C522" i="10"/>
  <c r="D522" i="10"/>
  <c r="E522" i="10"/>
  <c r="F522" i="10"/>
  <c r="G522" i="10"/>
  <c r="H522" i="10"/>
  <c r="B523" i="10"/>
  <c r="C523" i="10"/>
  <c r="D523" i="10"/>
  <c r="E523" i="10"/>
  <c r="F523" i="10"/>
  <c r="G523" i="10"/>
  <c r="H523" i="10"/>
  <c r="B524" i="10"/>
  <c r="C524" i="10"/>
  <c r="D524" i="10"/>
  <c r="E524" i="10"/>
  <c r="F524" i="10"/>
  <c r="G524" i="10"/>
  <c r="H524" i="10"/>
  <c r="B525" i="10"/>
  <c r="C525" i="10"/>
  <c r="D525" i="10"/>
  <c r="E525" i="10"/>
  <c r="F525" i="10"/>
  <c r="G525" i="10"/>
  <c r="H525" i="10"/>
  <c r="B526" i="10"/>
  <c r="C526" i="10"/>
  <c r="D526" i="10"/>
  <c r="E526" i="10"/>
  <c r="F526" i="10"/>
  <c r="G526" i="10"/>
  <c r="H526" i="10"/>
  <c r="B528" i="10"/>
  <c r="C528" i="10"/>
  <c r="D528" i="10"/>
  <c r="E528" i="10"/>
  <c r="F528" i="10"/>
  <c r="G528" i="10"/>
  <c r="H528" i="10"/>
  <c r="B529" i="10"/>
  <c r="C529" i="10"/>
  <c r="D529" i="10"/>
  <c r="E529" i="10"/>
  <c r="F529" i="10"/>
  <c r="G529" i="10"/>
  <c r="H529" i="10"/>
  <c r="B530" i="10"/>
  <c r="C530" i="10"/>
  <c r="D530" i="10"/>
  <c r="E530" i="10"/>
  <c r="F530" i="10"/>
  <c r="G530" i="10"/>
  <c r="H530" i="10"/>
  <c r="B531" i="10"/>
  <c r="C531" i="10"/>
  <c r="D531" i="10"/>
  <c r="E531" i="10"/>
  <c r="F531" i="10"/>
  <c r="G531" i="10"/>
  <c r="H531" i="10"/>
  <c r="B532" i="10"/>
  <c r="C532" i="10"/>
  <c r="D532" i="10"/>
  <c r="E532" i="10"/>
  <c r="F532" i="10"/>
  <c r="G532" i="10"/>
  <c r="H532" i="10"/>
  <c r="B533" i="10"/>
  <c r="C533" i="10"/>
  <c r="D533" i="10"/>
  <c r="E533" i="10"/>
  <c r="F533" i="10"/>
  <c r="G533" i="10"/>
  <c r="H533" i="10"/>
  <c r="B534" i="10"/>
  <c r="C534" i="10"/>
  <c r="D534" i="10"/>
  <c r="E534" i="10"/>
  <c r="F534" i="10"/>
  <c r="G534" i="10"/>
  <c r="H534" i="10"/>
  <c r="B535" i="10"/>
  <c r="C535" i="10"/>
  <c r="D535" i="10"/>
  <c r="E535" i="10"/>
  <c r="F535" i="10"/>
  <c r="G535" i="10"/>
  <c r="H535" i="10"/>
  <c r="B536" i="10"/>
  <c r="C536" i="10"/>
  <c r="D536" i="10"/>
  <c r="E536" i="10"/>
  <c r="F536" i="10"/>
  <c r="G536" i="10"/>
  <c r="H536" i="10"/>
  <c r="B537" i="10"/>
  <c r="C537" i="10"/>
  <c r="D537" i="10"/>
  <c r="E537" i="10"/>
  <c r="F537" i="10"/>
  <c r="G537" i="10"/>
  <c r="H537" i="10"/>
  <c r="B538" i="10"/>
  <c r="C538" i="10"/>
  <c r="D538" i="10"/>
  <c r="E538" i="10"/>
  <c r="F538" i="10"/>
  <c r="G538" i="10"/>
  <c r="H538" i="10"/>
  <c r="B539" i="10"/>
  <c r="C539" i="10"/>
  <c r="D539" i="10"/>
  <c r="E539" i="10"/>
  <c r="F539" i="10"/>
  <c r="G539" i="10"/>
  <c r="H539" i="10"/>
  <c r="B540" i="10"/>
  <c r="C540" i="10"/>
  <c r="D540" i="10"/>
  <c r="E540" i="10"/>
  <c r="F540" i="10"/>
  <c r="G540" i="10"/>
  <c r="H540" i="10"/>
  <c r="B541" i="10"/>
  <c r="C541" i="10"/>
  <c r="D541" i="10"/>
  <c r="E541" i="10"/>
  <c r="F541" i="10"/>
  <c r="G541" i="10"/>
  <c r="H541" i="10"/>
  <c r="B542" i="10"/>
  <c r="C542" i="10"/>
  <c r="D542" i="10"/>
  <c r="E542" i="10"/>
  <c r="F542" i="10"/>
  <c r="G542" i="10"/>
  <c r="H542" i="10"/>
  <c r="B543" i="10"/>
  <c r="C543" i="10"/>
  <c r="D543" i="10"/>
  <c r="E543" i="10"/>
  <c r="F543" i="10"/>
  <c r="G543" i="10"/>
  <c r="H543" i="10"/>
  <c r="B544" i="10"/>
  <c r="C544" i="10"/>
  <c r="D544" i="10"/>
  <c r="E544" i="10"/>
  <c r="F544" i="10"/>
  <c r="G544" i="10"/>
  <c r="H544" i="10"/>
  <c r="B545" i="10"/>
  <c r="C545" i="10"/>
  <c r="D545" i="10"/>
  <c r="E545" i="10"/>
  <c r="F545" i="10"/>
  <c r="G545" i="10"/>
  <c r="H545" i="10"/>
  <c r="B546" i="10"/>
  <c r="C546" i="10"/>
  <c r="D546" i="10"/>
  <c r="E546" i="10"/>
  <c r="F546" i="10"/>
  <c r="G546" i="10"/>
  <c r="H546" i="10"/>
  <c r="B547" i="10"/>
  <c r="C547" i="10"/>
  <c r="D547" i="10"/>
  <c r="E547" i="10"/>
  <c r="F547" i="10"/>
  <c r="G547" i="10"/>
  <c r="H547" i="10"/>
  <c r="B548" i="10"/>
  <c r="C548" i="10"/>
  <c r="D548" i="10"/>
  <c r="E548" i="10"/>
  <c r="F548" i="10"/>
  <c r="G548" i="10"/>
  <c r="H548" i="10"/>
  <c r="B549" i="10"/>
  <c r="C549" i="10"/>
  <c r="D549" i="10"/>
  <c r="E549" i="10"/>
  <c r="F549" i="10"/>
  <c r="G549" i="10"/>
  <c r="H549" i="10"/>
  <c r="B550" i="10"/>
  <c r="C550" i="10"/>
  <c r="D550" i="10"/>
  <c r="E550" i="10"/>
  <c r="F550" i="10"/>
  <c r="G550" i="10"/>
  <c r="H550" i="10"/>
  <c r="B551" i="10"/>
  <c r="C551" i="10"/>
  <c r="D551" i="10"/>
  <c r="E551" i="10"/>
  <c r="F551" i="10"/>
  <c r="G551" i="10"/>
  <c r="H551" i="10"/>
  <c r="B552" i="10"/>
  <c r="C552" i="10"/>
  <c r="D552" i="10"/>
  <c r="E552" i="10"/>
  <c r="F552" i="10"/>
  <c r="G552" i="10"/>
  <c r="H552" i="10"/>
  <c r="B553" i="10"/>
  <c r="C553" i="10"/>
  <c r="D553" i="10"/>
  <c r="E553" i="10"/>
  <c r="F553" i="10"/>
  <c r="G553" i="10"/>
  <c r="H553" i="10"/>
  <c r="B554" i="10"/>
  <c r="C554" i="10"/>
  <c r="D554" i="10"/>
  <c r="E554" i="10"/>
  <c r="F554" i="10"/>
  <c r="G554" i="10"/>
  <c r="H554" i="10"/>
  <c r="B555" i="10"/>
  <c r="C555" i="10"/>
  <c r="D555" i="10"/>
  <c r="E555" i="10"/>
  <c r="F555" i="10"/>
  <c r="G555" i="10"/>
  <c r="H555" i="10"/>
  <c r="B556" i="10"/>
  <c r="C556" i="10"/>
  <c r="D556" i="10"/>
  <c r="E556" i="10"/>
  <c r="F556" i="10"/>
  <c r="G556" i="10"/>
  <c r="H556" i="10"/>
  <c r="B557" i="10"/>
  <c r="C557" i="10"/>
  <c r="D557" i="10"/>
  <c r="E557" i="10"/>
  <c r="F557" i="10"/>
  <c r="G557" i="10"/>
  <c r="H557" i="10"/>
  <c r="B558" i="10"/>
  <c r="C558" i="10"/>
  <c r="D558" i="10"/>
  <c r="E558" i="10"/>
  <c r="F558" i="10"/>
  <c r="G558" i="10"/>
  <c r="H558" i="10"/>
  <c r="B559" i="10"/>
  <c r="C559" i="10"/>
  <c r="D559" i="10"/>
  <c r="E559" i="10"/>
  <c r="F559" i="10"/>
  <c r="G559" i="10"/>
  <c r="H559" i="10"/>
  <c r="B560" i="10"/>
  <c r="C560" i="10"/>
  <c r="D560" i="10"/>
  <c r="E560" i="10"/>
  <c r="F560" i="10"/>
  <c r="G560" i="10"/>
  <c r="H560" i="10"/>
  <c r="B561" i="10"/>
  <c r="C561" i="10"/>
  <c r="D561" i="10"/>
  <c r="E561" i="10"/>
  <c r="F561" i="10"/>
  <c r="G561" i="10"/>
  <c r="H561" i="10"/>
  <c r="B562" i="10"/>
  <c r="C562" i="10"/>
  <c r="D562" i="10"/>
  <c r="E562" i="10"/>
  <c r="F562" i="10"/>
  <c r="G562" i="10"/>
  <c r="H562" i="10"/>
  <c r="B563" i="10"/>
  <c r="C563" i="10"/>
  <c r="D563" i="10"/>
  <c r="E563" i="10"/>
  <c r="F563" i="10"/>
  <c r="G563" i="10"/>
  <c r="H563" i="10"/>
  <c r="B564" i="10"/>
  <c r="C564" i="10"/>
  <c r="D564" i="10"/>
  <c r="E564" i="10"/>
  <c r="F564" i="10"/>
  <c r="G564" i="10"/>
  <c r="H564" i="10"/>
  <c r="B565" i="10"/>
  <c r="C565" i="10"/>
  <c r="D565" i="10"/>
  <c r="E565" i="10"/>
  <c r="F565" i="10"/>
  <c r="G565" i="10"/>
  <c r="H565" i="10"/>
  <c r="B566" i="10"/>
  <c r="C566" i="10"/>
  <c r="D566" i="10"/>
  <c r="E566" i="10"/>
  <c r="F566" i="10"/>
  <c r="G566" i="10"/>
  <c r="H566" i="10"/>
  <c r="B567" i="10"/>
  <c r="C567" i="10"/>
  <c r="D567" i="10"/>
  <c r="E567" i="10"/>
  <c r="F567" i="10"/>
  <c r="G567" i="10"/>
  <c r="H567" i="10"/>
  <c r="B568" i="10"/>
  <c r="C568" i="10"/>
  <c r="D568" i="10"/>
  <c r="E568" i="10"/>
  <c r="F568" i="10"/>
  <c r="G568" i="10"/>
  <c r="H568" i="10"/>
  <c r="B569" i="10"/>
  <c r="C569" i="10"/>
  <c r="D569" i="10"/>
  <c r="E569" i="10"/>
  <c r="F569" i="10"/>
  <c r="G569" i="10"/>
  <c r="H569" i="10"/>
  <c r="B570" i="10"/>
  <c r="C570" i="10"/>
  <c r="D570" i="10"/>
  <c r="E570" i="10"/>
  <c r="F570" i="10"/>
  <c r="G570" i="10"/>
  <c r="H570" i="10"/>
  <c r="B571" i="10"/>
  <c r="C571" i="10"/>
  <c r="D571" i="10"/>
  <c r="E571" i="10"/>
  <c r="F571" i="10"/>
  <c r="G571" i="10"/>
  <c r="H571" i="10"/>
  <c r="B572" i="10"/>
  <c r="C572" i="10"/>
  <c r="D572" i="10"/>
  <c r="E572" i="10"/>
  <c r="F572" i="10"/>
  <c r="G572" i="10"/>
  <c r="H572" i="10"/>
  <c r="B573" i="10"/>
  <c r="C573" i="10"/>
  <c r="D573" i="10"/>
  <c r="E573" i="10"/>
  <c r="F573" i="10"/>
  <c r="G573" i="10"/>
  <c r="H573" i="10"/>
  <c r="B574" i="10"/>
  <c r="C574" i="10"/>
  <c r="D574" i="10"/>
  <c r="E574" i="10"/>
  <c r="F574" i="10"/>
  <c r="G574" i="10"/>
  <c r="H574" i="10"/>
  <c r="B575" i="10"/>
  <c r="C575" i="10"/>
  <c r="D575" i="10"/>
  <c r="E575" i="10"/>
  <c r="F575" i="10"/>
  <c r="G575" i="10"/>
  <c r="H575" i="10"/>
  <c r="B576" i="10"/>
  <c r="C576" i="10"/>
  <c r="D576" i="10"/>
  <c r="E576" i="10"/>
  <c r="F576" i="10"/>
  <c r="G576" i="10"/>
  <c r="H576" i="10"/>
  <c r="B577" i="10"/>
  <c r="C577" i="10"/>
  <c r="D577" i="10"/>
  <c r="E577" i="10"/>
  <c r="F577" i="10"/>
  <c r="G577" i="10"/>
  <c r="H577" i="10"/>
  <c r="B578" i="10"/>
  <c r="C578" i="10"/>
  <c r="D578" i="10"/>
  <c r="E578" i="10"/>
  <c r="F578" i="10"/>
  <c r="G578" i="10"/>
  <c r="H578" i="10"/>
  <c r="B579" i="10"/>
  <c r="C579" i="10"/>
  <c r="D579" i="10"/>
  <c r="E579" i="10"/>
  <c r="F579" i="10"/>
  <c r="G579" i="10"/>
  <c r="H579" i="10"/>
  <c r="B580" i="10"/>
  <c r="C580" i="10"/>
  <c r="D580" i="10"/>
  <c r="E580" i="10"/>
  <c r="F580" i="10"/>
  <c r="G580" i="10"/>
  <c r="H580" i="10"/>
  <c r="B581" i="10"/>
  <c r="C581" i="10"/>
  <c r="D581" i="10"/>
  <c r="E581" i="10"/>
  <c r="F581" i="10"/>
  <c r="G581" i="10"/>
  <c r="H581" i="10"/>
  <c r="B582" i="10"/>
  <c r="C582" i="10"/>
  <c r="D582" i="10"/>
  <c r="E582" i="10"/>
  <c r="F582" i="10"/>
  <c r="G582" i="10"/>
  <c r="H582" i="10"/>
  <c r="B583" i="10"/>
  <c r="C583" i="10"/>
  <c r="D583" i="10"/>
  <c r="E583" i="10"/>
  <c r="F583" i="10"/>
  <c r="G583" i="10"/>
  <c r="H583" i="10"/>
  <c r="B584" i="10"/>
  <c r="C584" i="10"/>
  <c r="D584" i="10"/>
  <c r="E584" i="10"/>
  <c r="F584" i="10"/>
  <c r="G584" i="10"/>
  <c r="H584" i="10"/>
  <c r="B585" i="10"/>
  <c r="C585" i="10"/>
  <c r="D585" i="10"/>
  <c r="E585" i="10"/>
  <c r="F585" i="10"/>
  <c r="G585" i="10"/>
  <c r="H585" i="10"/>
  <c r="B586" i="10"/>
  <c r="C586" i="10"/>
  <c r="D586" i="10"/>
  <c r="E586" i="10"/>
  <c r="F586" i="10"/>
  <c r="G586" i="10"/>
  <c r="H586" i="10"/>
  <c r="B587" i="10"/>
  <c r="C587" i="10"/>
  <c r="D587" i="10"/>
  <c r="E587" i="10"/>
  <c r="F587" i="10"/>
  <c r="G587" i="10"/>
  <c r="H587" i="10"/>
  <c r="B589" i="10"/>
  <c r="C589" i="10"/>
  <c r="D589" i="10"/>
  <c r="E589" i="10"/>
  <c r="F589" i="10"/>
  <c r="G589" i="10"/>
  <c r="H589" i="10"/>
  <c r="B590" i="10"/>
  <c r="C590" i="10"/>
  <c r="D590" i="10"/>
  <c r="E590" i="10"/>
  <c r="F590" i="10"/>
  <c r="G590" i="10"/>
  <c r="H590" i="10"/>
  <c r="B591" i="10"/>
  <c r="C591" i="10"/>
  <c r="D591" i="10"/>
  <c r="E591" i="10"/>
  <c r="F591" i="10"/>
  <c r="G591" i="10"/>
  <c r="H591" i="10"/>
  <c r="B592" i="10"/>
  <c r="C592" i="10"/>
  <c r="D592" i="10"/>
  <c r="E592" i="10"/>
  <c r="F592" i="10"/>
  <c r="G592" i="10"/>
  <c r="H592" i="10"/>
  <c r="B593" i="10"/>
  <c r="C593" i="10"/>
  <c r="D593" i="10"/>
  <c r="E593" i="10"/>
  <c r="F593" i="10"/>
  <c r="G593" i="10"/>
  <c r="H593" i="10"/>
  <c r="B594" i="10"/>
  <c r="C594" i="10"/>
  <c r="D594" i="10"/>
  <c r="E594" i="10"/>
  <c r="F594" i="10"/>
  <c r="G594" i="10"/>
  <c r="H594" i="10"/>
  <c r="B595" i="10"/>
  <c r="C595" i="10"/>
  <c r="D595" i="10"/>
  <c r="E595" i="10"/>
  <c r="F595" i="10"/>
  <c r="G595" i="10"/>
  <c r="H595" i="10"/>
  <c r="B596" i="10"/>
  <c r="C596" i="10"/>
  <c r="D596" i="10"/>
  <c r="E596" i="10"/>
  <c r="F596" i="10"/>
  <c r="G596" i="10"/>
  <c r="H596" i="10"/>
  <c r="B597" i="10"/>
  <c r="C597" i="10"/>
  <c r="D597" i="10"/>
  <c r="E597" i="10"/>
  <c r="F597" i="10"/>
  <c r="G597" i="10"/>
  <c r="H597" i="10"/>
  <c r="B598" i="10"/>
  <c r="C598" i="10"/>
  <c r="D598" i="10"/>
  <c r="E598" i="10"/>
  <c r="F598" i="10"/>
  <c r="G598" i="10"/>
  <c r="H598" i="10"/>
  <c r="B599" i="10"/>
  <c r="C599" i="10"/>
  <c r="D599" i="10"/>
  <c r="E599" i="10"/>
  <c r="F599" i="10"/>
  <c r="G599" i="10"/>
  <c r="H599" i="10"/>
  <c r="B600" i="10"/>
  <c r="C600" i="10"/>
  <c r="D600" i="10"/>
  <c r="E600" i="10"/>
  <c r="F600" i="10"/>
  <c r="G600" i="10"/>
  <c r="H600" i="10"/>
  <c r="B601" i="10"/>
  <c r="C601" i="10"/>
  <c r="D601" i="10"/>
  <c r="E601" i="10"/>
  <c r="F601" i="10"/>
  <c r="G601" i="10"/>
  <c r="H601" i="10"/>
  <c r="B602" i="10"/>
  <c r="C602" i="10"/>
  <c r="D602" i="10"/>
  <c r="E602" i="10"/>
  <c r="F602" i="10"/>
  <c r="G602" i="10"/>
  <c r="H602" i="10"/>
  <c r="B603" i="10"/>
  <c r="C603" i="10"/>
  <c r="D603" i="10"/>
  <c r="E603" i="10"/>
  <c r="F603" i="10"/>
  <c r="G603" i="10"/>
  <c r="H603" i="10"/>
  <c r="B604" i="10"/>
  <c r="C604" i="10"/>
  <c r="D604" i="10"/>
  <c r="E604" i="10"/>
  <c r="F604" i="10"/>
  <c r="G604" i="10"/>
  <c r="H604" i="10"/>
  <c r="B605" i="10"/>
  <c r="C605" i="10"/>
  <c r="D605" i="10"/>
  <c r="E605" i="10"/>
  <c r="F605" i="10"/>
  <c r="G605" i="10"/>
  <c r="H605" i="10"/>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11" a="1"/>
  <c r="A3" i="11"/>
  <c r="B606" i="11" a="1"/>
  <c r="B606" i="11"/>
  <c r="C606" i="11" a="1"/>
  <c r="C606" i="11"/>
  <c r="D606" i="11" a="1"/>
  <c r="D606" i="11"/>
  <c r="E606" i="11" a="1"/>
  <c r="E606" i="11"/>
  <c r="F606" i="11" a="1"/>
  <c r="F606" i="11"/>
  <c r="G606" i="11" a="1"/>
  <c r="G606" i="11"/>
  <c r="H606" i="11" a="1"/>
  <c r="H606" i="11"/>
  <c r="I606" i="11" a="1"/>
  <c r="I606" i="11"/>
  <c r="J606" i="11" a="1"/>
  <c r="J606" i="11"/>
  <c r="B607" i="11" a="1"/>
  <c r="B607" i="11"/>
  <c r="C607" i="11" a="1"/>
  <c r="C607" i="11"/>
  <c r="D607" i="11" a="1"/>
  <c r="D607" i="11"/>
  <c r="E607" i="11" a="1"/>
  <c r="E607" i="11"/>
  <c r="F607" i="11" a="1"/>
  <c r="F607" i="11"/>
  <c r="G607" i="11" a="1"/>
  <c r="G607" i="11"/>
  <c r="H607" i="11" a="1"/>
  <c r="H607" i="11"/>
  <c r="I607" i="11" a="1"/>
  <c r="I607" i="11"/>
  <c r="J607" i="11" a="1"/>
  <c r="J607" i="11"/>
  <c r="B608" i="11" a="1"/>
  <c r="B608" i="11"/>
  <c r="C608" i="11" a="1"/>
  <c r="C608" i="11"/>
  <c r="D608" i="11" a="1"/>
  <c r="D608" i="11"/>
  <c r="E608" i="11" a="1"/>
  <c r="E608" i="11"/>
  <c r="F608" i="11" a="1"/>
  <c r="F608" i="11"/>
  <c r="G608" i="11" a="1"/>
  <c r="G608" i="11"/>
  <c r="H608" i="11" a="1"/>
  <c r="H608" i="11"/>
  <c r="I608" i="11" a="1"/>
  <c r="I608" i="11"/>
  <c r="J608" i="11" a="1"/>
  <c r="J608" i="11"/>
  <c r="A3" i="9" a="1"/>
  <c r="A3" i="9"/>
  <c r="B606" i="9" a="1"/>
  <c r="B606" i="9"/>
  <c r="C606" i="9" a="1"/>
  <c r="C606" i="9"/>
  <c r="D606" i="9" a="1"/>
  <c r="D606" i="9"/>
  <c r="E606" i="9" a="1"/>
  <c r="E606" i="9"/>
  <c r="F606" i="9" a="1"/>
  <c r="F606" i="9"/>
  <c r="G606" i="9" a="1"/>
  <c r="G606" i="9"/>
  <c r="H606" i="9" a="1"/>
  <c r="H606" i="9"/>
  <c r="I606" i="9" a="1"/>
  <c r="I606" i="9"/>
  <c r="J606" i="9" a="1"/>
  <c r="J606" i="9"/>
  <c r="B607" i="9" a="1"/>
  <c r="B607" i="9"/>
  <c r="C607" i="9" a="1"/>
  <c r="C607" i="9"/>
  <c r="D607" i="9" a="1"/>
  <c r="D607" i="9"/>
  <c r="E607" i="9" a="1"/>
  <c r="E607" i="9"/>
  <c r="F607" i="9" a="1"/>
  <c r="F607" i="9"/>
  <c r="G607" i="9" a="1"/>
  <c r="G607" i="9"/>
  <c r="H607" i="9" a="1"/>
  <c r="H607" i="9"/>
  <c r="I607" i="9" a="1"/>
  <c r="I607" i="9"/>
  <c r="J607" i="9" a="1"/>
  <c r="J607" i="9"/>
  <c r="B608" i="9" a="1"/>
  <c r="B608" i="9"/>
  <c r="C608" i="9" a="1"/>
  <c r="C608" i="9"/>
  <c r="D608" i="9" a="1"/>
  <c r="D608" i="9"/>
  <c r="E608" i="9" a="1"/>
  <c r="E608" i="9"/>
  <c r="F608" i="9" a="1"/>
  <c r="F608" i="9"/>
  <c r="G608" i="9" a="1"/>
  <c r="G608" i="9"/>
  <c r="H608" i="9" a="1"/>
  <c r="H608" i="9"/>
  <c r="I608" i="9" a="1"/>
  <c r="I608" i="9"/>
  <c r="J608" i="9" a="1"/>
  <c r="J608" i="9"/>
  <c r="A3" i="12" a="1"/>
  <c r="A3" i="12"/>
  <c r="B606" i="12" a="1"/>
  <c r="B606" i="12"/>
  <c r="C606" i="12" a="1"/>
  <c r="C606" i="12"/>
  <c r="D606" i="12" a="1"/>
  <c r="D606" i="12"/>
  <c r="E606" i="12" a="1"/>
  <c r="E606" i="12"/>
  <c r="F606" i="12" a="1"/>
  <c r="F606" i="12"/>
  <c r="G606" i="12" a="1"/>
  <c r="G606" i="12"/>
  <c r="H606" i="12" a="1"/>
  <c r="H606" i="12"/>
  <c r="I606" i="12" a="1"/>
  <c r="I606" i="12"/>
  <c r="J606" i="12" a="1"/>
  <c r="J606" i="12"/>
  <c r="B607" i="12" a="1"/>
  <c r="B607" i="12"/>
  <c r="C607" i="12" a="1"/>
  <c r="C607" i="12"/>
  <c r="D607" i="12" a="1"/>
  <c r="D607" i="12"/>
  <c r="E607" i="12" a="1"/>
  <c r="E607" i="12"/>
  <c r="F607" i="12" a="1"/>
  <c r="F607" i="12"/>
  <c r="G607" i="12" a="1"/>
  <c r="G607" i="12"/>
  <c r="H607" i="12" a="1"/>
  <c r="H607" i="12"/>
  <c r="I607" i="12" a="1"/>
  <c r="I607" i="12"/>
  <c r="J607" i="12" a="1"/>
  <c r="J607" i="12"/>
  <c r="B608" i="12" a="1"/>
  <c r="B608" i="12"/>
  <c r="C608" i="12" a="1"/>
  <c r="C608" i="12"/>
  <c r="D608" i="12" a="1"/>
  <c r="D608" i="12"/>
  <c r="E608" i="12" a="1"/>
  <c r="E608" i="12"/>
  <c r="F608" i="12" a="1"/>
  <c r="F608" i="12"/>
  <c r="G608" i="12" a="1"/>
  <c r="G608" i="12"/>
  <c r="H608" i="12" a="1"/>
  <c r="H608" i="12"/>
  <c r="I608" i="12" a="1"/>
  <c r="I608" i="12"/>
  <c r="J608" i="12" a="1"/>
  <c r="J608" i="12"/>
  <c r="A3" i="13" a="1"/>
  <c r="A3" i="13"/>
  <c r="B606" i="13" a="1"/>
  <c r="B606" i="13"/>
  <c r="C606" i="13" a="1"/>
  <c r="C606" i="13"/>
  <c r="D606" i="13" a="1"/>
  <c r="D606" i="13"/>
  <c r="E606" i="13" a="1"/>
  <c r="E606" i="13"/>
  <c r="F606" i="13" a="1"/>
  <c r="F606" i="13"/>
  <c r="G606" i="13" a="1"/>
  <c r="G606" i="13"/>
  <c r="H606" i="13" a="1"/>
  <c r="H606" i="13"/>
  <c r="I606" i="13" a="1"/>
  <c r="I606" i="13"/>
  <c r="J606" i="13" a="1"/>
  <c r="J606" i="13"/>
  <c r="B607" i="13" a="1"/>
  <c r="B607" i="13"/>
  <c r="C607" i="13" a="1"/>
  <c r="C607" i="13"/>
  <c r="D607" i="13" a="1"/>
  <c r="D607" i="13"/>
  <c r="E607" i="13" a="1"/>
  <c r="E607" i="13"/>
  <c r="F607" i="13" a="1"/>
  <c r="F607" i="13"/>
  <c r="G607" i="13" a="1"/>
  <c r="G607" i="13"/>
  <c r="H607" i="13" a="1"/>
  <c r="H607" i="13"/>
  <c r="I607" i="13" a="1"/>
  <c r="I607" i="13"/>
  <c r="J607" i="13" a="1"/>
  <c r="J607" i="13"/>
  <c r="B608" i="13" a="1"/>
  <c r="B608" i="13"/>
  <c r="C608" i="13" a="1"/>
  <c r="C608" i="13"/>
  <c r="D608" i="13" a="1"/>
  <c r="D608" i="13"/>
  <c r="E608" i="13" a="1"/>
  <c r="E608" i="13"/>
  <c r="F608" i="13" a="1"/>
  <c r="F608" i="13"/>
  <c r="G608" i="13" a="1"/>
  <c r="G608" i="13"/>
  <c r="H608" i="13" a="1"/>
  <c r="H608" i="13"/>
  <c r="I608" i="13" a="1"/>
  <c r="I608" i="13"/>
  <c r="J608" i="13" a="1"/>
  <c r="J608" i="13"/>
  <c r="A3" i="14" a="1"/>
  <c r="A3" i="14"/>
  <c r="B606" i="14" a="1"/>
  <c r="B606" i="14"/>
  <c r="C606" i="14" a="1"/>
  <c r="C606" i="14"/>
  <c r="D606" i="14" a="1"/>
  <c r="D606" i="14"/>
  <c r="E606" i="14" a="1"/>
  <c r="E606" i="14"/>
  <c r="F606" i="14" a="1"/>
  <c r="F606" i="14"/>
  <c r="G606" i="14" a="1"/>
  <c r="G606" i="14"/>
  <c r="H606" i="14" a="1"/>
  <c r="H606" i="14"/>
  <c r="I606" i="14" a="1"/>
  <c r="I606" i="14"/>
  <c r="J606" i="14" a="1"/>
  <c r="J606" i="14"/>
  <c r="B607" i="14" a="1"/>
  <c r="B607" i="14"/>
  <c r="C607" i="14" a="1"/>
  <c r="C607" i="14"/>
  <c r="D607" i="14" a="1"/>
  <c r="D607" i="14"/>
  <c r="E607" i="14" a="1"/>
  <c r="E607" i="14"/>
  <c r="F607" i="14" a="1"/>
  <c r="F607" i="14"/>
  <c r="G607" i="14" a="1"/>
  <c r="G607" i="14"/>
  <c r="H607" i="14" a="1"/>
  <c r="H607" i="14"/>
  <c r="I607" i="14" a="1"/>
  <c r="I607" i="14"/>
  <c r="J607" i="14" a="1"/>
  <c r="J607" i="14"/>
  <c r="B608" i="14" a="1"/>
  <c r="B608" i="14"/>
  <c r="C608" i="14" a="1"/>
  <c r="C608" i="14"/>
  <c r="D608" i="14" a="1"/>
  <c r="D608" i="14"/>
  <c r="E608" i="14" a="1"/>
  <c r="E608" i="14"/>
  <c r="F608" i="14" a="1"/>
  <c r="F608" i="14"/>
  <c r="G608" i="14" a="1"/>
  <c r="G608" i="14"/>
  <c r="H608" i="14" a="1"/>
  <c r="H608" i="14"/>
  <c r="I608" i="14" a="1"/>
  <c r="I608" i="14"/>
  <c r="J608" i="14" a="1"/>
  <c r="J608" i="14"/>
  <c r="A3" i="15" a="1"/>
  <c r="A3" i="15"/>
  <c r="B606" i="15" a="1"/>
  <c r="B606" i="15"/>
  <c r="C606" i="15" a="1"/>
  <c r="C606" i="15"/>
  <c r="D606" i="15" a="1"/>
  <c r="D606" i="15"/>
  <c r="E606" i="15" a="1"/>
  <c r="E606" i="15"/>
  <c r="F606" i="15" a="1"/>
  <c r="F606" i="15"/>
  <c r="G606" i="15" a="1"/>
  <c r="G606" i="15"/>
  <c r="H606" i="15" a="1"/>
  <c r="H606" i="15"/>
  <c r="I606" i="15" a="1"/>
  <c r="I606" i="15"/>
  <c r="J606" i="15" a="1"/>
  <c r="J606" i="15"/>
  <c r="B607" i="15" a="1"/>
  <c r="B607" i="15"/>
  <c r="C607" i="15" a="1"/>
  <c r="C607" i="15"/>
  <c r="D607" i="15" a="1"/>
  <c r="D607" i="15"/>
  <c r="E607" i="15" a="1"/>
  <c r="E607" i="15"/>
  <c r="F607" i="15" a="1"/>
  <c r="F607" i="15"/>
  <c r="G607" i="15" a="1"/>
  <c r="G607" i="15"/>
  <c r="H607" i="15" a="1"/>
  <c r="H607" i="15"/>
  <c r="I607" i="15" a="1"/>
  <c r="I607" i="15"/>
  <c r="J607" i="15" a="1"/>
  <c r="J607" i="15"/>
  <c r="B608" i="15" a="1"/>
  <c r="B608" i="15"/>
  <c r="C608" i="15" a="1"/>
  <c r="C608" i="15"/>
  <c r="D608" i="15" a="1"/>
  <c r="D608" i="15"/>
  <c r="E608" i="15" a="1"/>
  <c r="E608" i="15"/>
  <c r="F608" i="15" a="1"/>
  <c r="F608" i="15"/>
  <c r="G608" i="15" a="1"/>
  <c r="G608" i="15"/>
  <c r="H608" i="15" a="1"/>
  <c r="H608" i="15"/>
  <c r="I608" i="15" a="1"/>
  <c r="I608" i="15"/>
  <c r="J608" i="15" a="1"/>
  <c r="J608" i="15"/>
  <c r="A3" i="16" a="1"/>
  <c r="A3" i="16"/>
  <c r="B606" i="16" a="1"/>
  <c r="B606" i="16"/>
  <c r="C606" i="16" a="1"/>
  <c r="C606" i="16"/>
  <c r="D606" i="16" a="1"/>
  <c r="D606" i="16"/>
  <c r="E606" i="16" a="1"/>
  <c r="E606" i="16"/>
  <c r="F606" i="16" a="1"/>
  <c r="F606" i="16"/>
  <c r="G606" i="16" a="1"/>
  <c r="G606" i="16"/>
  <c r="H606" i="16" a="1"/>
  <c r="H606" i="16"/>
  <c r="I606" i="16" a="1"/>
  <c r="I606" i="16"/>
  <c r="J606" i="16" a="1"/>
  <c r="J606" i="16"/>
  <c r="B607" i="16" a="1"/>
  <c r="B607" i="16"/>
  <c r="C607" i="16" a="1"/>
  <c r="C607" i="16"/>
  <c r="D607" i="16" a="1"/>
  <c r="D607" i="16"/>
  <c r="E607" i="16" a="1"/>
  <c r="E607" i="16"/>
  <c r="F607" i="16" a="1"/>
  <c r="F607" i="16"/>
  <c r="G607" i="16" a="1"/>
  <c r="G607" i="16"/>
  <c r="H607" i="16" a="1"/>
  <c r="H607" i="16"/>
  <c r="I607" i="16" a="1"/>
  <c r="I607" i="16"/>
  <c r="J607" i="16" a="1"/>
  <c r="J607" i="16"/>
  <c r="B608" i="16" a="1"/>
  <c r="B608" i="16"/>
  <c r="C608" i="16" a="1"/>
  <c r="C608" i="16"/>
  <c r="D608" i="16" a="1"/>
  <c r="D608" i="16"/>
  <c r="E608" i="16" a="1"/>
  <c r="E608" i="16"/>
  <c r="F608" i="16" a="1"/>
  <c r="F608" i="16"/>
  <c r="G608" i="16" a="1"/>
  <c r="G608" i="16"/>
  <c r="H608" i="16" a="1"/>
  <c r="H608" i="16"/>
  <c r="I608" i="16" a="1"/>
  <c r="I608" i="16"/>
  <c r="J608" i="16" a="1"/>
  <c r="J608" i="16"/>
  <c r="A3" i="17" a="1"/>
  <c r="A3" i="17"/>
  <c r="B606" i="17" a="1"/>
  <c r="B606" i="17"/>
  <c r="C606" i="17" a="1"/>
  <c r="C606" i="17"/>
  <c r="D606" i="17" a="1"/>
  <c r="D606" i="17"/>
  <c r="E606" i="17" a="1"/>
  <c r="E606" i="17"/>
  <c r="F606" i="17" a="1"/>
  <c r="F606" i="17"/>
  <c r="G606" i="17" a="1"/>
  <c r="G606" i="17"/>
  <c r="H606" i="17" a="1"/>
  <c r="H606" i="17"/>
  <c r="I606" i="17" a="1"/>
  <c r="I606" i="17"/>
  <c r="J606" i="17" a="1"/>
  <c r="J606" i="17"/>
  <c r="B607" i="17" a="1"/>
  <c r="B607" i="17"/>
  <c r="C607" i="17" a="1"/>
  <c r="C607" i="17"/>
  <c r="D607" i="17" a="1"/>
  <c r="D607" i="17"/>
  <c r="E607" i="17" a="1"/>
  <c r="E607" i="17"/>
  <c r="F607" i="17" a="1"/>
  <c r="F607" i="17"/>
  <c r="G607" i="17" a="1"/>
  <c r="G607" i="17"/>
  <c r="H607" i="17" a="1"/>
  <c r="H607" i="17"/>
  <c r="I607" i="17" a="1"/>
  <c r="I607" i="17"/>
  <c r="J607" i="17" a="1"/>
  <c r="J607" i="17"/>
  <c r="B608" i="17" a="1"/>
  <c r="B608" i="17"/>
  <c r="C608" i="17" a="1"/>
  <c r="C608" i="17"/>
  <c r="D608" i="17" a="1"/>
  <c r="D608" i="17"/>
  <c r="E608" i="17" a="1"/>
  <c r="E608" i="17"/>
  <c r="F608" i="17" a="1"/>
  <c r="F608" i="17"/>
  <c r="G608" i="17" a="1"/>
  <c r="G608" i="17"/>
  <c r="H608" i="17" a="1"/>
  <c r="H608" i="17"/>
  <c r="I608" i="17" a="1"/>
  <c r="I608" i="17"/>
  <c r="J608" i="17" a="1"/>
  <c r="J608" i="17"/>
  <c r="A3" i="10" a="1"/>
  <c r="A3" i="10"/>
  <c r="B606" i="10"/>
  <c r="C606" i="10"/>
  <c r="D606" i="10"/>
  <c r="E606" i="10"/>
  <c r="F606" i="10"/>
  <c r="G606" i="10"/>
  <c r="H606" i="10"/>
  <c r="B607" i="10"/>
  <c r="C607" i="10"/>
  <c r="D607" i="10"/>
  <c r="E607" i="10"/>
  <c r="F607" i="10"/>
  <c r="G607" i="10"/>
  <c r="H607" i="10"/>
  <c r="B608" i="10"/>
  <c r="C608" i="10"/>
  <c r="D608" i="10"/>
  <c r="E608" i="10"/>
  <c r="F608" i="10"/>
  <c r="G608" i="10"/>
  <c r="H608" i="10"/>
  <c r="B609" i="10"/>
  <c r="C609" i="10"/>
  <c r="D609" i="10"/>
  <c r="E609" i="10"/>
  <c r="F609" i="10"/>
  <c r="G609" i="10"/>
  <c r="H609" i="10"/>
  <c r="J3" i="17" l="1"/>
  <c r="I3" i="17"/>
  <c r="H3" i="17"/>
  <c r="G3" i="17"/>
  <c r="F3" i="17"/>
  <c r="E3" i="17"/>
  <c r="D3" i="17"/>
  <c r="C3" i="17"/>
  <c r="B3" i="17"/>
  <c r="J3" i="16"/>
  <c r="I3" i="16"/>
  <c r="H3" i="16"/>
  <c r="G3" i="16"/>
  <c r="F3" i="16"/>
  <c r="E3" i="16"/>
  <c r="D3" i="16"/>
  <c r="C3" i="16"/>
  <c r="B3" i="16"/>
  <c r="J3" i="15"/>
  <c r="I3" i="15"/>
  <c r="H3" i="15"/>
  <c r="G3" i="15"/>
  <c r="F3" i="15"/>
  <c r="E3" i="15"/>
  <c r="D3" i="15"/>
  <c r="C3" i="15"/>
  <c r="B3" i="15"/>
  <c r="J3" i="14"/>
  <c r="I3" i="14"/>
  <c r="H3" i="14"/>
  <c r="G3" i="14"/>
  <c r="F3" i="14"/>
  <c r="E3" i="14"/>
  <c r="D3" i="14"/>
  <c r="C3" i="14"/>
  <c r="B3" i="14"/>
  <c r="J3" i="13"/>
  <c r="I3" i="13"/>
  <c r="H3" i="13"/>
  <c r="G3" i="13"/>
  <c r="F3" i="13"/>
  <c r="E3" i="13"/>
  <c r="D3" i="13"/>
  <c r="C3" i="13"/>
  <c r="B3" i="13"/>
  <c r="J3" i="12"/>
  <c r="I3" i="12"/>
  <c r="H3" i="12"/>
  <c r="G3" i="12"/>
  <c r="F3" i="12"/>
  <c r="E3" i="12"/>
  <c r="D3" i="12"/>
  <c r="C3" i="12"/>
  <c r="B3" i="12"/>
  <c r="J3" i="11"/>
  <c r="I3" i="11"/>
  <c r="H3" i="11"/>
  <c r="G3" i="11"/>
  <c r="F3" i="11"/>
  <c r="E3" i="11"/>
  <c r="D3" i="11"/>
  <c r="C3" i="11"/>
  <c r="B3" i="11"/>
  <c r="B3" i="9"/>
  <c r="D3" i="9" l="1"/>
  <c r="E3" i="9"/>
  <c r="F3" i="9"/>
  <c r="G3" i="9"/>
  <c r="H3" i="9"/>
  <c r="I3" i="9"/>
  <c r="J3" i="9"/>
  <c r="C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I496" i="2" s="1"/>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<sst xmlns="http://schemas.openxmlformats.org/spreadsheetml/2006/main" count="9585" uniqueCount="1710">
  <si>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</si>
  <si>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</si>
  <si>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</si>
  <si>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</si>
  <si>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</si>
  <si>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</si>
  <si>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</si>
  <si>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</si>
  <si>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</si>
  <si>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</si>
  <si>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</si>
  <si>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</si>
  <si>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</si>
  <si>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</si>
  <si>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</si>
  <si>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</si>
  <si>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</si>
  <si>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</si>
  <si>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</si>
  <si>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</si>
  <si>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</si>
  <si>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</si>
  <si>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</si>
  <si>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</si>
  <si>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</si>
  <si>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</si>
  <si>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</si>
  <si>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</si>
  <si>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</si>
  <si>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</si>
  <si>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</si>
  <si>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</si>
  <si>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</si>
  <si>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</si>
  <si>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</si>
  <si>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</si>
  <si>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</si>
  <si>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</si>
  <si>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</si>
  <si>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</si>
  <si>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</si>
  <si>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</si>
  <si>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</si>
  <si>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</si>
  <si>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</si>
  <si>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</si>
  <si>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</si>
  <si>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</si>
  <si>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</si>
  <si>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</si>
  <si>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</si>
  <si>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</si>
  <si>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</si>
  <si>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</si>
  <si>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</si>
  <si>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</si>
  <si>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</si>
  <si>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</si>
  <si>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</si>
  <si>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</si>
  <si>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</si>
  <si>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</si>
  <si>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</si>
  <si>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</si>
  <si>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</si>
  <si>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</si>
  <si>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</si>
  <si>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</si>
  <si>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</si>
  <si>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</si>
  <si>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</si>
  <si>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</si>
  <si>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</si>
  <si>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</si>
  <si>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</si>
  <si>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</si>
  <si>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</si>
  <si>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</si>
  <si>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</si>
  <si>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</si>
  <si>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</si>
  <si>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</si>
  <si>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</si>
  <si>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</si>
  <si>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</si>
  <si>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</si>
  <si>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</si>
  <si>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</si>
  <si>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</si>
  <si>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</si>
  <si>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</si>
  <si>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</si>
  <si>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</si>
  <si>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</si>
  <si>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</si>
  <si>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</si>
  <si>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</si>
  <si>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</si>
  <si>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</si>
  <si>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</si>
  <si>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</si>
  <si>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</si>
  <si>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</si>
  <si>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</si>
  <si>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</si>
  <si>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</si>
  <si>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</si>
  <si>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</si>
  <si>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</si>
  <si>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</si>
  <si>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</si>
  <si>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</si>
  <si>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</si>
  <si>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</si>
  <si>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</si>
  <si>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</si>
  <si>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</si>
  <si>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</si>
  <si>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</si>
  <si>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</si>
  <si>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</si>
  <si>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</si>
  <si>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</si>
  <si>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</si>
  <si>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</si>
  <si>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</si>
  <si>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</si>
  <si>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</si>
  <si>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</si>
  <si>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</si>
  <si>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</si>
  <si>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</si>
  <si>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</si>
  <si>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</si>
  <si>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</si>
  <si>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</si>
  <si>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</si>
  <si>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</si>
  <si>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</si>
  <si>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</si>
  <si>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</si>
  <si>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</si>
  <si>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</si>
  <si>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</si>
  <si>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</si>
  <si>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</si>
  <si>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</si>
  <si>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</si>
  <si>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</si>
  <si>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</si>
  <si>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</si>
  <si>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</si>
  <si>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</si>
  <si>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</si>
  <si>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</si>
  <si>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</si>
  <si>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</si>
  <si>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</si>
  <si>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</si>
  <si>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</si>
  <si>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</si>
  <si>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</si>
  <si>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</si>
  <si>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</si>
  <si>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</si>
  <si>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</si>
  <si>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</si>
  <si>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</si>
  <si>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</si>
  <si>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</si>
  <si>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</si>
  <si>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</si>
  <si>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</si>
  <si>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</si>
  <si>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</si>
  <si>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</si>
  <si>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</si>
  <si>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</si>
  <si>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</si>
  <si>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</si>
  <si>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</si>
  <si>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</si>
  <si>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</si>
  <si>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</si>
  <si>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</si>
  <si>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</si>
  <si>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</si>
  <si>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</si>
  <si>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</si>
  <si>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</si>
  <si>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</si>
  <si>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</si>
  <si>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</si>
  <si>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</si>
  <si>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</si>
  <si>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</si>
  <si>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</si>
  <si>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</si>
  <si>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</si>
  <si>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</si>
  <si>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</si>
  <si>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</si>
  <si>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</si>
  <si>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</si>
  <si>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</si>
  <si>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</si>
  <si>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</si>
  <si>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</si>
  <si>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</si>
  <si>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</si>
  <si>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</si>
  <si>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</si>
  <si>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</si>
  <si>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</si>
  <si>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</si>
  <si>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</si>
  <si>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</si>
  <si>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</si>
  <si>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</si>
  <si>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</si>
  <si>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</si>
  <si>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</si>
  <si>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</si>
  <si>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</si>
  <si>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</si>
  <si>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</si>
  <si>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</si>
  <si>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</si>
  <si>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</si>
  <si>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</si>
  <si>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</si>
  <si>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</si>
  <si>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</si>
  <si>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</si>
  <si>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</si>
  <si>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</si>
  <si>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</si>
  <si>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</si>
  <si>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</si>
  <si>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</si>
  <si>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</si>
  <si>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</si>
  <si>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</si>
  <si>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</si>
  <si>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</si>
  <si>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</si>
  <si>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</si>
  <si>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</si>
  <si>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</si>
  <si>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</si>
  <si>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</si>
  <si>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</si>
  <si>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</si>
  <si>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</si>
  <si>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</si>
  <si>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</si>
  <si>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</si>
  <si>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</si>
  <si>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</si>
  <si>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</si>
  <si>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</si>
  <si>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</si>
  <si>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</si>
  <si>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</si>
  <si>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</si>
  <si>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</si>
  <si>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</si>
  <si>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</si>
  <si>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</si>
  <si>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</si>
  <si>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</si>
  <si>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</si>
  <si>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</si>
  <si>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</si>
  <si>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</si>
  <si>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</si>
  <si>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</si>
  <si>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</si>
  <si>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</si>
  <si>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</si>
  <si>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</si>
  <si>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</si>
  <si>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</si>
  <si>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</si>
  <si>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</si>
  <si>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</si>
  <si>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</si>
  <si>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</si>
  <si>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</si>
  <si>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</si>
  <si>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</si>
  <si>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</si>
  <si>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</si>
  <si>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</si>
  <si>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</si>
  <si>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</si>
  <si>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</si>
  <si>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</si>
  <si>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</si>
  <si>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</si>
  <si>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</si>
  <si>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</si>
  <si>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</si>
  <si>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</si>
  <si>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</si>
  <si>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</si>
  <si>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</si>
  <si>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</si>
  <si>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</si>
  <si>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</si>
  <si>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</si>
  <si>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</si>
  <si>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</si>
  <si>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</si>
  <si>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</si>
  <si>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</si>
  <si>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</si>
  <si>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</si>
  <si>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</si>
  <si>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</si>
  <si>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</si>
  <si>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</si>
  <si>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</si>
  <si>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</si>
  <si>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</si>
  <si>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</si>
  <si>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</si>
  <si>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</si>
  <si>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</si>
  <si>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</si>
  <si>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</si>
  <si>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</si>
  <si>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</si>
  <si>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</si>
  <si>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</si>
  <si>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</si>
  <si>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</si>
  <si>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</si>
  <si>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</si>
  <si>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</si>
  <si>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</si>
  <si>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</si>
  <si>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</si>
  <si>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</si>
  <si>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</si>
  <si>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</si>
  <si>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</si>
  <si>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</si>
  <si>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</si>
  <si>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</si>
  <si>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</si>
  <si>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</si>
  <si>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</si>
  <si>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</si>
  <si>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</si>
  <si>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</si>
  <si>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</si>
  <si>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</si>
  <si>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</si>
  <si>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</si>
  <si>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</si>
  <si>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</si>
  <si>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</si>
  <si>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</si>
  <si>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</si>
  <si>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</si>
  <si>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</si>
  <si>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</si>
  <si>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</si>
  <si>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</si>
  <si>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</si>
  <si>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</si>
  <si>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</si>
  <si>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</si>
  <si>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</si>
  <si>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</si>
  <si>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</si>
  <si>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</si>
  <si>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</si>
  <si>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</si>
  <si>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</si>
  <si>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</si>
  <si>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</si>
  <si>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</si>
  <si>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</si>
  <si>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</si>
  <si>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</si>
  <si>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</si>
  <si>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</si>
  <si>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</si>
  <si>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</si>
  <si>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</si>
  <si>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</si>
  <si>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</si>
  <si>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</si>
  <si>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</si>
  <si>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</si>
  <si>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</si>
  <si>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</si>
  <si>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</si>
  <si>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</si>
  <si>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</si>
  <si>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</si>
  <si>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</si>
  <si>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</si>
  <si>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</si>
  <si>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</si>
  <si>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</si>
  <si>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</si>
  <si>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</si>
  <si>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</si>
  <si>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</si>
  <si>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</si>
  <si>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</si>
  <si>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</si>
  <si>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</si>
  <si>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</si>
  <si>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</si>
  <si>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</si>
  <si>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</si>
  <si>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</si>
  <si>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</si>
  <si>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</si>
  <si>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</si>
  <si>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</si>
  <si>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</si>
  <si>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</si>
  <si>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</si>
  <si>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</si>
  <si>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</si>
  <si>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</si>
  <si>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</si>
  <si>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</si>
  <si>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</si>
  <si>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</si>
  <si>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</si>
  <si>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</si>
  <si>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</si>
  <si>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</si>
  <si>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</si>
  <si>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</si>
  <si>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</si>
  <si>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</si>
  <si>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</si>
  <si>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</si>
  <si>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</si>
  <si>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</si>
  <si>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</si>
  <si>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</si>
  <si>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</si>
  <si>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</si>
  <si>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</si>
  <si>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</si>
  <si>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</si>
  <si>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</si>
  <si>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</si>
  <si>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</si>
  <si>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</si>
  <si>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</si>
  <si>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</si>
  <si>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</si>
  <si>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</si>
  <si>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</si>
  <si>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</si>
  <si>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</si>
  <si>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</si>
  <si>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</si>
  <si>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</si>
  <si>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</si>
  <si>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</si>
  <si>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</si>
  <si>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</si>
  <si>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</si>
  <si>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</si>
  <si>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</si>
  <si>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</si>
  <si>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</si>
  <si>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</si>
  <si>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</si>
  <si>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</si>
  <si>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</si>
  <si>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</si>
  <si>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</si>
  <si>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</si>
  <si>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</si>
  <si>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</si>
  <si>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</si>
  <si>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</si>
  <si>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</si>
  <si>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</si>
  <si>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</si>
  <si>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</si>
  <si>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</si>
  <si>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</si>
  <si>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</si>
  <si>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</si>
  <si>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</si>
  <si>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</si>
  <si>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</si>
  <si>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</si>
  <si>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</si>
  <si>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</si>
  <si>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</si>
  <si>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</si>
  <si>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</si>
  <si>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</si>
  <si>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</si>
  <si>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</si>
  <si>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</si>
  <si>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</si>
  <si>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</si>
  <si>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</si>
  <si>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</si>
  <si>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</si>
  <si>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</si>
  <si>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</si>
  <si>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</si>
  <si>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</si>
  <si>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</si>
  <si>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</si>
  <si>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</si>
  <si>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</si>
  <si>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</si>
  <si>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</si>
  <si>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</si>
  <si>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</si>
  <si>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</si>
  <si>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</si>
  <si>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</si>
  <si>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</si>
  <si>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</si>
  <si>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</si>
  <si>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</si>
  <si>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</si>
  <si>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</si>
  <si>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</si>
  <si>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</si>
  <si>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</si>
  <si>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</si>
  <si>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</si>
  <si>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</si>
  <si>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</si>
  <si>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</si>
  <si>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</si>
  <si>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</si>
  <si>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</si>
  <si>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</si>
  <si>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</si>
  <si>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</si>
  <si>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</si>
  <si>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</si>
  <si>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</si>
  <si>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</si>
  <si>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</si>
  <si>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</si>
  <si>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</si>
  <si>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</si>
  <si>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</si>
  <si>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</si>
  <si>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</si>
  <si>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</si>
  <si>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</si>
  <si>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</si>
  <si>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</si>
  <si>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</si>
  <si>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</si>
  <si>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</si>
  <si>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</si>
  <si>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</si>
  <si>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</si>
  <si>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</si>
  <si>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</si>
  <si>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</si>
  <si>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</si>
  <si>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</si>
  <si>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</si>
  <si>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</si>
  <si>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</si>
  <si>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</si>
  <si>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</si>
  <si>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</si>
  <si>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</si>
  <si>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</si>
  <si>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</si>
  <si>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</si>
  <si>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</si>
  <si>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</si>
  <si>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</si>
  <si>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</si>
  <si>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</si>
  <si>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</si>
  <si>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</si>
  <si>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</si>
  <si>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</si>
  <si>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</si>
  <si>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</si>
  <si>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</si>
  <si>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</si>
  <si>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</si>
  <si>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</si>
  <si>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</si>
  <si>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</si>
  <si>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</si>
  <si>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</si>
  <si>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</si>
  <si>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</si>
  <si>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</si>
  <si>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</si>
  <si>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</si>
  <si>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</si>
  <si>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</si>
  <si>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</si>
  <si>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</si>
  <si>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</si>
  <si>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</si>
  <si>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</si>
  <si>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</si>
  <si>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</si>
  <si>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</si>
  <si>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</si>
  <si>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</si>
  <si>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</si>
  <si>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</si>
  <si>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</si>
  <si>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</si>
  <si>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</si>
  <si>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</si>
  <si>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</si>
  <si>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</si>
  <si>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</si>
  <si>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</si>
  <si>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</si>
  <si>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</si>
  <si>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</si>
  <si>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</si>
  <si>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</si>
  <si>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</si>
  <si>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</si>
  <si>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</si>
  <si>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</si>
  <si>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</si>
  <si>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</si>
  <si>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</si>
  <si>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</si>
  <si>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</si>
  <si>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</si>
  <si>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</si>
  <si>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</si>
  <si>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</si>
  <si>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</si>
  <si>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</si>
  <si>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</si>
  <si>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</si>
  <si>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</si>
  <si>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</si>
  <si>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</si>
  <si>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</si>
  <si>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</si>
  <si>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</si>
  <si>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</si>
  <si>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</si>
  <si>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</si>
  <si>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</si>
  <si>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</si>
  <si>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</si>
  <si>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</si>
  <si>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</si>
  <si>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</si>
  <si>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</si>
  <si>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</si>
  <si>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</si>
  <si>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</si>
  <si>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</si>
  <si>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</si>
  <si>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</si>
  <si>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</si>
  <si>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</si>
  <si>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</si>
  <si>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</si>
  <si>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</si>
  <si>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</si>
  <si>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</si>
  <si>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</si>
  <si>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</si>
  <si>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</si>
  <si>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</si>
  <si>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</si>
  <si>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</si>
  <si>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</si>
  <si>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</si>
  <si>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</si>
  <si>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</si>
  <si>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</si>
  <si>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</si>
  <si>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</si>
  <si>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</si>
  <si>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</si>
  <si>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</si>
  <si>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</si>
  <si>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</si>
  <si>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</si>
  <si>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</si>
  <si>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</si>
  <si>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</si>
  <si>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</si>
  <si>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</si>
  <si>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</si>
  <si>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</si>
  <si>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</si>
  <si>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</si>
  <si>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</si>
  <si>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</si>
  <si>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</si>
  <si>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</si>
  <si>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</si>
  <si>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</si>
  <si>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</si>
  <si>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</si>
  <si>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</si>
  <si>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</si>
  <si>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</si>
  <si>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</si>
  <si>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</si>
  <si>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</si>
  <si>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</si>
  <si>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</si>
  <si>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</si>
  <si>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</si>
  <si>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</si>
  <si>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</si>
  <si>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</si>
  <si>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</si>
  <si>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</si>
  <si>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</si>
  <si>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</si>
  <si>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</si>
  <si>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</si>
  <si>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</si>
  <si>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</si>
  <si>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</si>
  <si>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</si>
  <si>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</si>
  <si>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</si>
  <si>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</si>
  <si>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</si>
  <si>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</si>
  <si>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</si>
  <si>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</si>
  <si>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</si>
  <si>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</si>
  <si>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</si>
  <si>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</si>
  <si>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</si>
  <si>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</si>
  <si>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</si>
  <si>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</si>
  <si>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</si>
  <si>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</si>
  <si>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</si>
  <si>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</si>
  <si>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</si>
  <si>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</si>
  <si>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</si>
  <si>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</si>
  <si>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</si>
  <si>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</si>
  <si>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</si>
  <si>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</si>
  <si>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</si>
  <si>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</si>
  <si>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</si>
  <si>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</si>
  <si>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</si>
  <si>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</si>
  <si>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</si>
  <si>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</si>
  <si>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</si>
  <si>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</si>
  <si>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</si>
  <si>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</si>
  <si>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</si>
  <si>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</si>
  <si>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</si>
  <si>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</si>
  <si>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</si>
  <si>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</si>
  <si>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</si>
  <si>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</si>
  <si>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</si>
  <si>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</si>
  <si>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</si>
  <si>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</si>
  <si>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</si>
  <si>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</si>
  <si>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</si>
  <si>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</si>
  <si>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</si>
  <si>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</si>
  <si>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</si>
  <si>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</si>
  <si>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</si>
  <si>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</si>
  <si>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</si>
  <si>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</si>
  <si>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</si>
  <si>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</si>
  <si>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</si>
  <si>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</si>
  <si>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</si>
  <si>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</si>
  <si>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</si>
  <si>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</si>
  <si>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</si>
  <si>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</si>
  <si>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</si>
  <si>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</si>
  <si>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</si>
  <si>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</si>
  <si>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</si>
  <si>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</si>
  <si>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</si>
  <si>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</si>
  <si>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</si>
  <si>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</si>
  <si>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</si>
  <si>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</si>
  <si>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</si>
  <si>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</si>
  <si>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</si>
  <si>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</si>
  <si>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</si>
  <si>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</si>
  <si>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</si>
  <si>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</si>
  <si>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</si>
  <si>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</si>
  <si>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</si>
  <si>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</si>
  <si>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</si>
  <si>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</si>
  <si>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</si>
  <si>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</si>
  <si>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</si>
  <si>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</si>
  <si>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</si>
  <si>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</si>
  <si>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</si>
  <si>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</si>
  <si>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</si>
  <si>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</si>
  <si>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</si>
  <si>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</si>
  <si>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</si>
  <si>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</si>
  <si>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</si>
  <si>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</si>
  <si>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</si>
  <si>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</si>
  <si>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</si>
  <si>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</si>
  <si>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</si>
  <si>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</si>
  <si>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</si>
  <si>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</si>
  <si>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</si>
  <si>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</si>
  <si>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</si>
  <si>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</si>
  <si>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</si>
  <si>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</si>
  <si>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</si>
  <si>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</si>
  <si>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</si>
  <si>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</si>
  <si>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</si>
  <si>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</si>
  <si>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</si>
  <si>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</si>
  <si>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</si>
  <si>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</si>
  <si>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</si>
  <si>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</si>
  <si>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</si>
  <si>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</si>
  <si>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</si>
  <si>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</si>
  <si>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</si>
  <si>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</si>
  <si>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</si>
  <si>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</si>
  <si>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</si>
  <si>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</si>
  <si>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</si>
  <si>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</si>
  <si>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</si>
  <si>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</si>
  <si>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</si>
  <si>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</si>
  <si>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</si>
  <si>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</si>
  <si>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</si>
  <si>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</si>
  <si>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</si>
  <si>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</si>
  <si>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</si>
  <si>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</si>
  <si>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</si>
  <si>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</si>
  <si>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</si>
  <si>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</si>
  <si>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</si>
  <si>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</si>
  <si>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</si>
  <si>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</si>
  <si>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</si>
  <si>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</si>
  <si>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</si>
  <si>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</si>
  <si>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</si>
  <si>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</si>
  <si>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</si>
  <si>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</si>
  <si>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</si>
  <si>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</si>
  <si>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</si>
  <si>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</si>
  <si>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</si>
  <si>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</si>
  <si>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</si>
  <si>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</si>
  <si>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</si>
  <si>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</si>
  <si>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</si>
  <si>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</si>
  <si>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</si>
  <si>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</si>
  <si>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</si>
  <si>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</si>
  <si>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</si>
  <si>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</si>
  <si>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</si>
  <si>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</si>
  <si>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</si>
  <si>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</si>
  <si>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</si>
  <si>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</si>
  <si>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</si>
  <si>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</si>
  <si>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</si>
  <si>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</si>
  <si>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</si>
  <si>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</si>
  <si>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</si>
  <si>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</si>
  <si>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</si>
  <si>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</si>
  <si>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</si>
  <si>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</si>
  <si>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</si>
  <si>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</si>
  <si>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</si>
  <si>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</si>
  <si>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</si>
  <si>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</si>
  <si>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</si>
  <si>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</si>
  <si>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</si>
  <si>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</si>
  <si>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</si>
  <si>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</si>
  <si>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</si>
  <si>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</si>
  <si>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</si>
  <si>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</si>
  <si>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</si>
  <si>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</si>
  <si>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</si>
  <si>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</si>
  <si>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</si>
  <si>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</si>
  <si>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</si>
  <si>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</si>
  <si>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</si>
  <si>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</si>
  <si>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</si>
  <si>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</si>
  <si>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</si>
  <si>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</si>
  <si>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</si>
  <si>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</si>
  <si>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</si>
  <si>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</si>
  <si>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</si>
  <si>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</si>
  <si>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</si>
  <si>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</si>
  <si>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</si>
  <si>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</si>
  <si>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</si>
  <si>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</si>
  <si>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</si>
  <si>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</si>
  <si>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</si>
  <si>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</si>
  <si>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</si>
  <si>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</si>
  <si>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</si>
  <si>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</si>
  <si>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</si>
  <si>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</si>
  <si>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</si>
  <si>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</si>
  <si>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</si>
  <si>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</si>
  <si>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</si>
  <si>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</si>
  <si>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</si>
  <si>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</si>
  <si>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</si>
  <si>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</si>
  <si>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</si>
  <si>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</si>
  <si>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</si>
  <si>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</si>
  <si>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</si>
  <si>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</si>
  <si>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</si>
  <si>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</si>
  <si>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Sector</t>
  </si>
  <si>
    <t>Industry Group</t>
  </si>
  <si>
    <t>Industry</t>
  </si>
  <si>
    <t>Primary Industry</t>
  </si>
  <si>
    <t>NAICS Code</t>
  </si>
  <si>
    <t>Topics</t>
  </si>
  <si>
    <t>IO_Share</t>
  </si>
  <si>
    <t>NYSE:ATEN</t>
  </si>
  <si>
    <t>NYSE:AIR</t>
  </si>
  <si>
    <t>NYSE:ABM</t>
  </si>
  <si>
    <t>NasdaqGS:ASO</t>
  </si>
  <si>
    <t>NasdaqGS:ACAD</t>
  </si>
  <si>
    <t>NYSE:AKR</t>
  </si>
  <si>
    <t>NYSE:AAMI</t>
  </si>
  <si>
    <t>NasdaqGS:ACIW</t>
  </si>
  <si>
    <t>NasdaqCM:AHCO</t>
  </si>
  <si>
    <t>NasdaqGS:ADUS</t>
  </si>
  <si>
    <t>NasdaqGS:ADEA</t>
  </si>
  <si>
    <t>NYSE:ADNT</t>
  </si>
  <si>
    <t>NasdaqGM:ADMA</t>
  </si>
  <si>
    <t>NYSE:ATGE</t>
  </si>
  <si>
    <t>NYSE:AAP</t>
  </si>
  <si>
    <t>NasdaqGS:AEIS</t>
  </si>
  <si>
    <t>NYSE:ASIX</t>
  </si>
  <si>
    <t>NasdaqGS:AVAV</t>
  </si>
  <si>
    <t>NasdaqGS:AGYS</t>
  </si>
  <si>
    <t>NYSE:AL</t>
  </si>
  <si>
    <t>NYSE:ALG</t>
  </si>
  <si>
    <t>NasdaqGS:ALRM</t>
  </si>
  <si>
    <t>NYSE:AIN</t>
  </si>
  <si>
    <t>NYSE:ALEX</t>
  </si>
  <si>
    <t>NasdaqGS:ALKS</t>
  </si>
  <si>
    <t>NasdaqGS:ALGT</t>
  </si>
  <si>
    <t>NasdaqGS:AOSL</t>
  </si>
  <si>
    <t>NYSE:AMR</t>
  </si>
  <si>
    <t>NYSE:AMTM</t>
  </si>
  <si>
    <t>NYSE:AAT</t>
  </si>
  <si>
    <t>NYSE:AXL</t>
  </si>
  <si>
    <t>NYSE:AEO</t>
  </si>
  <si>
    <t>NYSE:AWR</t>
  </si>
  <si>
    <t>NasdaqGS:AMWD</t>
  </si>
  <si>
    <t>NYSE:ABCB</t>
  </si>
  <si>
    <t>NasdaqGS:AMSF</t>
  </si>
  <si>
    <t>NYSE:AMN</t>
  </si>
  <si>
    <t>NasdaqGS:AMPH</t>
  </si>
  <si>
    <t>NasdaqGM:ANIP</t>
  </si>
  <si>
    <t>NasdaqGS:APOG</t>
  </si>
  <si>
    <t>NYSE:ARI</t>
  </si>
  <si>
    <t>NYSE:APLE</t>
  </si>
  <si>
    <t>NYSE:ABR</t>
  </si>
  <si>
    <t>NasdaqGS:ARCB</t>
  </si>
  <si>
    <t>NYSE:AROC</t>
  </si>
  <si>
    <t>NYSE:ACA</t>
  </si>
  <si>
    <t>NYSE:RCUS</t>
  </si>
  <si>
    <t>NYSE:ARLO</t>
  </si>
  <si>
    <t>NYSE:AHH</t>
  </si>
  <si>
    <t>NYSE:ARR</t>
  </si>
  <si>
    <t>NYSE:AWI</t>
  </si>
  <si>
    <t>NasdaqGS:ARWR</t>
  </si>
  <si>
    <t>NYSE:APAM</t>
  </si>
  <si>
    <t>NYSE:AORT</t>
  </si>
  <si>
    <t>NYSE:ABG</t>
  </si>
  <si>
    <t>NYSE:AGO</t>
  </si>
  <si>
    <t>NasdaqGS:ASTE</t>
  </si>
  <si>
    <t>NasdaqCM:ASTH</t>
  </si>
  <si>
    <t>NYSE:AUB</t>
  </si>
  <si>
    <t>NYSE:AESI</t>
  </si>
  <si>
    <t>NYSE:AVNS</t>
  </si>
  <si>
    <t>NYSE:AVA</t>
  </si>
  <si>
    <t>NasdaqGS:ACLS</t>
  </si>
  <si>
    <t>NYSE:AX</t>
  </si>
  <si>
    <t>NasdaqGS:AZTA</t>
  </si>
  <si>
    <t>NYSE:AZZ</t>
  </si>
  <si>
    <t>NYSE:BGS</t>
  </si>
  <si>
    <t>NYSE:BMI</t>
  </si>
  <si>
    <t>NasdaqGS:BCPC</t>
  </si>
  <si>
    <t>NYSE:BANC</t>
  </si>
  <si>
    <t>NasdaqGS:BANF</t>
  </si>
  <si>
    <t>NYSE:BOH</t>
  </si>
  <si>
    <t>NYSE:BKU</t>
  </si>
  <si>
    <t>NasdaqGS:BANR</t>
  </si>
  <si>
    <t>NYSE:BHE</t>
  </si>
  <si>
    <t>NYSE:BHLB</t>
  </si>
  <si>
    <t>NasdaqGS:BGC</t>
  </si>
  <si>
    <t>NasdaqCM:BLFS</t>
  </si>
  <si>
    <t>NasdaqGS:BJRI</t>
  </si>
  <si>
    <t>NasdaqGS:BL</t>
  </si>
  <si>
    <t>NYSE:BXMT</t>
  </si>
  <si>
    <t>NasdaqGS:BLMN</t>
  </si>
  <si>
    <t>NYSE:BCC</t>
  </si>
  <si>
    <t>NYSE:BOOT</t>
  </si>
  <si>
    <t>NYSE:BOX</t>
  </si>
  <si>
    <t>NYSE:BRC</t>
  </si>
  <si>
    <t>NYSE:BDN</t>
  </si>
  <si>
    <t>NYSE:BFH</t>
  </si>
  <si>
    <t>NYSE:EAT</t>
  </si>
  <si>
    <t>NYSE:VTOL</t>
  </si>
  <si>
    <t>NasdaqGS:BRKL</t>
  </si>
  <si>
    <t>NYSE:CABO</t>
  </si>
  <si>
    <t>NYSE:WHD</t>
  </si>
  <si>
    <t>NasdaqGS:CALM</t>
  </si>
  <si>
    <t>NYSE:CAL</t>
  </si>
  <si>
    <t>NYSE:CRC</t>
  </si>
  <si>
    <t>NYSE:CWT</t>
  </si>
  <si>
    <t>NYSE:CALX</t>
  </si>
  <si>
    <t>NasdaqGS:CFFN</t>
  </si>
  <si>
    <t>NYSE:CTRE</t>
  </si>
  <si>
    <t>NasdaqGS:CARG</t>
  </si>
  <si>
    <t>NYSE:CARS</t>
  </si>
  <si>
    <t>NYSE:CRI</t>
  </si>
  <si>
    <t>NasdaqCM:CPRX</t>
  </si>
  <si>
    <t>NasdaqGS:CATY</t>
  </si>
  <si>
    <t>NasdaqGS:CVCO</t>
  </si>
  <si>
    <t>NYSE:CSR</t>
  </si>
  <si>
    <t>NasdaqGS:CENT</t>
  </si>
  <si>
    <t>NasdaqGS:CENT.A</t>
  </si>
  <si>
    <t>NYSE:CPF</t>
  </si>
  <si>
    <t>NasdaqGS:CENX</t>
  </si>
  <si>
    <t>NYSE:CCS</t>
  </si>
  <si>
    <t>NasdaqGS:CERT</t>
  </si>
  <si>
    <t>NasdaqGS:CEVA</t>
  </si>
  <si>
    <t>NYSE:SKY</t>
  </si>
  <si>
    <t>NYSE:CPK</t>
  </si>
  <si>
    <t>NYSE:CNK</t>
  </si>
  <si>
    <t>NasdaqGS:CHCO</t>
  </si>
  <si>
    <t>NYSE:YOU</t>
  </si>
  <si>
    <t>NYSE:CWEN</t>
  </si>
  <si>
    <t>NYSE:CWEN.A</t>
  </si>
  <si>
    <t>NasdaqGS:CCOI</t>
  </si>
  <si>
    <t>NYSE:CNS</t>
  </si>
  <si>
    <t>NasdaqGS:COHU</t>
  </si>
  <si>
    <t>NasdaqGS:COLL</t>
  </si>
  <si>
    <t>NYSE:CBU</t>
  </si>
  <si>
    <t>NYSE:CRK</t>
  </si>
  <si>
    <t>NYSE:CON</t>
  </si>
  <si>
    <t>NYSE:CNMD</t>
  </si>
  <si>
    <t>NasdaqCM:CORT</t>
  </si>
  <si>
    <t>NYSE:CLB</t>
  </si>
  <si>
    <t>NYSE:CNR</t>
  </si>
  <si>
    <t>NYSE:CXW</t>
  </si>
  <si>
    <t>NasdaqGS:CRSR</t>
  </si>
  <si>
    <t>NasdaqGS:CRVL</t>
  </si>
  <si>
    <t>NasdaqGS:CBRL</t>
  </si>
  <si>
    <t>NYSE:CRGY</t>
  </si>
  <si>
    <t>NasdaqGS:CSGS</t>
  </si>
  <si>
    <t>NasdaqGS:CSWI</t>
  </si>
  <si>
    <t>NYSE:CTS</t>
  </si>
  <si>
    <t>NYSE:CURB</t>
  </si>
  <si>
    <t>NYSE:CWK</t>
  </si>
  <si>
    <t>NYSE:CUBI</t>
  </si>
  <si>
    <t>NasdaqGS:CVBF</t>
  </si>
  <si>
    <t>NYSE:CVI</t>
  </si>
  <si>
    <t>NasdaqGS:CTKB</t>
  </si>
  <si>
    <t>NYSE:DAN</t>
  </si>
  <si>
    <t>NasdaqGS:PLAY</t>
  </si>
  <si>
    <t>NYSE:DLX</t>
  </si>
  <si>
    <t>NYSE:DRH</t>
  </si>
  <si>
    <t>NasdaqGS:DGII</t>
  </si>
  <si>
    <t>NYSE:DOCN</t>
  </si>
  <si>
    <t>NasdaqGS:DCOM</t>
  </si>
  <si>
    <t>NasdaqGS:DIOD</t>
  </si>
  <si>
    <t>NYSE:DNOW</t>
  </si>
  <si>
    <t>NYSE:DFIN</t>
  </si>
  <si>
    <t>NYSE:LPG</t>
  </si>
  <si>
    <t>NasdaqGS:DORM</t>
  </si>
  <si>
    <t>NYSE:DV</t>
  </si>
  <si>
    <t>NYSE:DEI</t>
  </si>
  <si>
    <t>NYSE:DFH</t>
  </si>
  <si>
    <t>NYSE:DXC</t>
  </si>
  <si>
    <t>NasdaqGS:DXPE</t>
  </si>
  <si>
    <t>NYSE:DY</t>
  </si>
  <si>
    <t>NasdaqGS:DVAX</t>
  </si>
  <si>
    <t>NasdaqCM:EGBN</t>
  </si>
  <si>
    <t>NYSE:DEA</t>
  </si>
  <si>
    <t>NYSE:EPC</t>
  </si>
  <si>
    <t>NYSE:EFC</t>
  </si>
  <si>
    <t>NYSE:ELME</t>
  </si>
  <si>
    <t>NasdaqGS:EMBC</t>
  </si>
  <si>
    <t>NYSE:EIG</t>
  </si>
  <si>
    <t>NasdaqGS:ECPG</t>
  </si>
  <si>
    <t>NYSE:ENR</t>
  </si>
  <si>
    <t>NYSE:EPAC</t>
  </si>
  <si>
    <t>NYSE:ENVA</t>
  </si>
  <si>
    <t>NYSE:ENOV</t>
  </si>
  <si>
    <t>NYSE:NPO</t>
  </si>
  <si>
    <t>NYSE:NVRI</t>
  </si>
  <si>
    <t>NasdaqGS:PLUS</t>
  </si>
  <si>
    <t>NYSE:ESE</t>
  </si>
  <si>
    <t>NYSE:EPRT</t>
  </si>
  <si>
    <t>NYSE:ETD</t>
  </si>
  <si>
    <t>NasdaqGS:ETSY</t>
  </si>
  <si>
    <t>NYSE:EVTC</t>
  </si>
  <si>
    <t>NYSE:ECG</t>
  </si>
  <si>
    <t>NasdaqGM:EXPI</t>
  </si>
  <si>
    <t>NasdaqGS:EXTR</t>
  </si>
  <si>
    <t>NasdaqGS:EZPW</t>
  </si>
  <si>
    <t>NYSE:FBK</t>
  </si>
  <si>
    <t>NYSE:FSS</t>
  </si>
  <si>
    <t>NasdaqGS:FBNC</t>
  </si>
  <si>
    <t>NYSE:FBP</t>
  </si>
  <si>
    <t>NYSE:FCF</t>
  </si>
  <si>
    <t>NasdaqGS:FFBC</t>
  </si>
  <si>
    <t>NasdaqGS:FHB</t>
  </si>
  <si>
    <t>NYSE:FL</t>
  </si>
  <si>
    <t>NasdaqGS:FORM</t>
  </si>
  <si>
    <t>NasdaqGS:FTRE</t>
  </si>
  <si>
    <t>NasdaqGS:FWRD</t>
  </si>
  <si>
    <t>NYSE:FCPT</t>
  </si>
  <si>
    <t>NasdaqGS:FOXF</t>
  </si>
  <si>
    <t>NYSE:FBRT</t>
  </si>
  <si>
    <t>NasdaqGS:FELE</t>
  </si>
  <si>
    <t>NYSE:FDP</t>
  </si>
  <si>
    <t>NasdaqGS:FTDR</t>
  </si>
  <si>
    <t>NasdaqGS:FULT</t>
  </si>
  <si>
    <t>NasdaqGS:GIII</t>
  </si>
  <si>
    <t>NYSE:GTES</t>
  </si>
  <si>
    <t>NasdaqGS:THRM</t>
  </si>
  <si>
    <t>NYSE:GNW</t>
  </si>
  <si>
    <t>NYSE:GTY</t>
  </si>
  <si>
    <t>NasdaqGS:ROCK</t>
  </si>
  <si>
    <t>NYSE:GKOS</t>
  </si>
  <si>
    <t>NYSE:GNL</t>
  </si>
  <si>
    <t>NYSE:GMS</t>
  </si>
  <si>
    <t>NasdaqGS:GOGO</t>
  </si>
  <si>
    <t>NasdaqGM:GDEN</t>
  </si>
  <si>
    <t>NasdaqGS:GSHD</t>
  </si>
  <si>
    <t>NYSE:GVA</t>
  </si>
  <si>
    <t>NYSE:GRBK</t>
  </si>
  <si>
    <t>NasdaqCM:GDYN</t>
  </si>
  <si>
    <t>NYSE:GFF</t>
  </si>
  <si>
    <t>NasdaqGS:GO</t>
  </si>
  <si>
    <t>NYSE:GPI</t>
  </si>
  <si>
    <t>NYSE:GES</t>
  </si>
  <si>
    <t>NYSE:FUL</t>
  </si>
  <si>
    <t>NYSE:HASI</t>
  </si>
  <si>
    <t>NYSE:HBI</t>
  </si>
  <si>
    <t>NasdaqGS:HAFC</t>
  </si>
  <si>
    <t>NasdaqGS:HLIT</t>
  </si>
  <si>
    <t>NasdaqGM:HRMY</t>
  </si>
  <si>
    <t>NasdaqGS:HWKN</t>
  </si>
  <si>
    <t>NYSE:HAYW</t>
  </si>
  <si>
    <t>NYSE:HCI</t>
  </si>
  <si>
    <t>NasdaqGS:HCSG</t>
  </si>
  <si>
    <t>NasdaqGS:HSTM</t>
  </si>
  <si>
    <t>NasdaqGS:HTLD</t>
  </si>
  <si>
    <t>NasdaqGS:HSII</t>
  </si>
  <si>
    <t>NasdaqGS:HELE</t>
  </si>
  <si>
    <t>NYSE:HLX</t>
  </si>
  <si>
    <t>NYSE:HP</t>
  </si>
  <si>
    <t>NasdaqGS:HFWA</t>
  </si>
  <si>
    <t>NasdaqGS:HTZ</t>
  </si>
  <si>
    <t>NYSE:HIW</t>
  </si>
  <si>
    <t>NYSE:HI</t>
  </si>
  <si>
    <t>NYSE:HTH</t>
  </si>
  <si>
    <t>NYSE:HNI</t>
  </si>
  <si>
    <t>NasdaqGS:HOPE</t>
  </si>
  <si>
    <t>NYSE:HMN</t>
  </si>
  <si>
    <t>NasdaqGS:HUBG</t>
  </si>
  <si>
    <t>NasdaqGS:IAC</t>
  </si>
  <si>
    <t>NasdaqGS:ICHR</t>
  </si>
  <si>
    <t>NasdaqGS:ICUI</t>
  </si>
  <si>
    <t>NasdaqGS:PI</t>
  </si>
  <si>
    <t>NasdaqGS:INDB</t>
  </si>
  <si>
    <t>NYSE:NGVT</t>
  </si>
  <si>
    <t>NasdaqGS:IOSP</t>
  </si>
  <si>
    <t>NYSE:IIPR</t>
  </si>
  <si>
    <t>NYSE:INVX</t>
  </si>
  <si>
    <t>NasdaqGS:INVA</t>
  </si>
  <si>
    <t>NasdaqGS:NSIT</t>
  </si>
  <si>
    <t>NYSE:INSP</t>
  </si>
  <si>
    <t>NYSE:IBP</t>
  </si>
  <si>
    <t>NYSE:IIIN</t>
  </si>
  <si>
    <t>NYSE:ITGR</t>
  </si>
  <si>
    <t>NasdaqGS:IART</t>
  </si>
  <si>
    <t>NasdaqGS:IDCC</t>
  </si>
  <si>
    <t>NasdaqGS:TILE</t>
  </si>
  <si>
    <t>NYSE:INSW</t>
  </si>
  <si>
    <t>NasdaqGS:IPAR</t>
  </si>
  <si>
    <t>NasdaqGS:ITRI</t>
  </si>
  <si>
    <t>NasdaqGS:JJSF</t>
  </si>
  <si>
    <t>NasdaqGS:JACK</t>
  </si>
  <si>
    <t>NYSE:JXN</t>
  </si>
  <si>
    <t>NYSE:JBGS</t>
  </si>
  <si>
    <t>NYSE:JBTM</t>
  </si>
  <si>
    <t>NasdaqGS:JBLU</t>
  </si>
  <si>
    <t>NasdaqGS:JBSS</t>
  </si>
  <si>
    <t>NYSE:WLY</t>
  </si>
  <si>
    <t>NasdaqGS:KALU</t>
  </si>
  <si>
    <t>NYSE:KMT</t>
  </si>
  <si>
    <t>NYSE:KW</t>
  </si>
  <si>
    <t>NYSE:KREF</t>
  </si>
  <si>
    <t>NYSE:KN</t>
  </si>
  <si>
    <t>NYSE:KSS</t>
  </si>
  <si>
    <t>NYSE:KTB</t>
  </si>
  <si>
    <t>NYSE:KOP</t>
  </si>
  <si>
    <t>NYSE:KFY</t>
  </si>
  <si>
    <t>NasdaqGS:KRYS</t>
  </si>
  <si>
    <t>NasdaqGS:KLIC</t>
  </si>
  <si>
    <t>NYSE:LZB</t>
  </si>
  <si>
    <t>NasdaqGS:LKFN</t>
  </si>
  <si>
    <t>NYSE:LCII</t>
  </si>
  <si>
    <t>NYSE:LEG</t>
  </si>
  <si>
    <t>NasdaqGM:LMAT</t>
  </si>
  <si>
    <t>NasdaqGS:LGIH</t>
  </si>
  <si>
    <t>NYSE:LBRT</t>
  </si>
  <si>
    <t>NasdaqGM:LGND</t>
  </si>
  <si>
    <t>NYSE:LNC</t>
  </si>
  <si>
    <t>NYSE:LNN</t>
  </si>
  <si>
    <t>NasdaqGS:LQDT</t>
  </si>
  <si>
    <t>NYSE:RAMP</t>
  </si>
  <si>
    <t>NYSE:LTC</t>
  </si>
  <si>
    <t>NYSE:LUMN</t>
  </si>
  <si>
    <t>NYSE:LXP</t>
  </si>
  <si>
    <t>NYSE:MHO</t>
  </si>
  <si>
    <t>NYSE:MSGS</t>
  </si>
  <si>
    <t>NYSE:MGY</t>
  </si>
  <si>
    <t>NasdaqCM:MARA</t>
  </si>
  <si>
    <t>NYSE:MMI</t>
  </si>
  <si>
    <t>NYSE:HZO</t>
  </si>
  <si>
    <t>NasdaqGS:MRTN</t>
  </si>
  <si>
    <t>NYSE:MBC</t>
  </si>
  <si>
    <t>NYSE:MTRN</t>
  </si>
  <si>
    <t>NYSE:MATX</t>
  </si>
  <si>
    <t>NasdaqGS:MATW</t>
  </si>
  <si>
    <t>NasdaqGS:MXL</t>
  </si>
  <si>
    <t>NYSE:MDU</t>
  </si>
  <si>
    <t>NYSE:MPW</t>
  </si>
  <si>
    <t>NYSE:MCY</t>
  </si>
  <si>
    <t>NasdaqGS:MRCY</t>
  </si>
  <si>
    <t>NasdaqGS:MMSI</t>
  </si>
  <si>
    <t>NYSE:MTH</t>
  </si>
  <si>
    <t>NasdaqGS:MLAB</t>
  </si>
  <si>
    <t>NYSE:MTUS</t>
  </si>
  <si>
    <t>NasdaqGS:MGEE</t>
  </si>
  <si>
    <t>NasdaqGS:MGPI</t>
  </si>
  <si>
    <t>NasdaqGS:MSEX</t>
  </si>
  <si>
    <t>NasdaqGS:MLKN</t>
  </si>
  <si>
    <t>NYSE:MTX</t>
  </si>
  <si>
    <t>NasdaqGS:MCW</t>
  </si>
  <si>
    <t>NYSE:MC</t>
  </si>
  <si>
    <t>NasdaqGS:MCRI</t>
  </si>
  <si>
    <t>NasdaqGS:MNRO</t>
  </si>
  <si>
    <t>NYSE:MOG.A</t>
  </si>
  <si>
    <t>NYSE:MP</t>
  </si>
  <si>
    <t>NasdaqCM:COOP</t>
  </si>
  <si>
    <t>NasdaqGS:MYRG</t>
  </si>
  <si>
    <t>NasdaqGS:MYGN</t>
  </si>
  <si>
    <t>NYSE:NABL</t>
  </si>
  <si>
    <t>NYSE:NBHC</t>
  </si>
  <si>
    <t>NasdaqGS:FIZZ</t>
  </si>
  <si>
    <t>NYSEAM:NHC</t>
  </si>
  <si>
    <t>NYSE:NPK</t>
  </si>
  <si>
    <t>NasdaqGS:EYE</t>
  </si>
  <si>
    <t>NasdaqGS:NAVI</t>
  </si>
  <si>
    <t>NasdaqGS:NBTB</t>
  </si>
  <si>
    <t>NYSE:NATL</t>
  </si>
  <si>
    <t>NYSE:VYX</t>
  </si>
  <si>
    <t>NasdaqCM:NEO</t>
  </si>
  <si>
    <t>NasdaqGS:NTCT</t>
  </si>
  <si>
    <t>NasdaqGS:NYMT</t>
  </si>
  <si>
    <t>NasdaqGS:NWL</t>
  </si>
  <si>
    <t>NYSE:NXRT</t>
  </si>
  <si>
    <t>NasdaqGM:NMIH</t>
  </si>
  <si>
    <t>NYSE:NOG</t>
  </si>
  <si>
    <t>NasdaqGS:NWBI</t>
  </si>
  <si>
    <t>NYSE:NWN</t>
  </si>
  <si>
    <t>NasdaqGS:NVEE</t>
  </si>
  <si>
    <t>NYSE:OI</t>
  </si>
  <si>
    <t>NYSE:OII</t>
  </si>
  <si>
    <t>NYSE:OFG</t>
  </si>
  <si>
    <t>NasdaqGS:OMCL</t>
  </si>
  <si>
    <t>NYSE:KAR</t>
  </si>
  <si>
    <t>NYSE:OGN</t>
  </si>
  <si>
    <t>NasdaqGS:OSIS</t>
  </si>
  <si>
    <t>NasdaqGS:OTTR</t>
  </si>
  <si>
    <t>NYSE:OUT</t>
  </si>
  <si>
    <t>NYSE:OMI</t>
  </si>
  <si>
    <t>NYSE:OXM</t>
  </si>
  <si>
    <t>NasdaqGS:PPBI</t>
  </si>
  <si>
    <t>NasdaqGS:PCRX</t>
  </si>
  <si>
    <t>NasdaqGS:PLMR</t>
  </si>
  <si>
    <t>NasdaqGS:PZZA</t>
  </si>
  <si>
    <t>NYSE:PARR</t>
  </si>
  <si>
    <t>NYSEAM:PRK</t>
  </si>
  <si>
    <t>NasdaqGS:CASH</t>
  </si>
  <si>
    <t>NasdaqGS:PATK</t>
  </si>
  <si>
    <t>NasdaqGS:PTEN</t>
  </si>
  <si>
    <t>NasdaqGM:PAYO</t>
  </si>
  <si>
    <t>NasdaqGS:CNXN</t>
  </si>
  <si>
    <t>NasdaqGS:PDFS</t>
  </si>
  <si>
    <t>NYSE:BTU</t>
  </si>
  <si>
    <t>NYSE:PEB</t>
  </si>
  <si>
    <t>NYSE:MD</t>
  </si>
  <si>
    <t>NasdaqGS:PENG</t>
  </si>
  <si>
    <t>NasdaqGS:PENN</t>
  </si>
  <si>
    <t>NYSE:PMT</t>
  </si>
  <si>
    <t>NasdaqGS:PRDO</t>
  </si>
  <si>
    <t>NasdaqGM:PAHC</t>
  </si>
  <si>
    <t>NasdaqGS:PECO</t>
  </si>
  <si>
    <t>NYSE:PHIN</t>
  </si>
  <si>
    <t>NasdaqGS:PLAB</t>
  </si>
  <si>
    <t>NYSE:PIPR</t>
  </si>
  <si>
    <t>NYSE:PBI</t>
  </si>
  <si>
    <t>NYSE:PJT</t>
  </si>
  <si>
    <t>NasdaqGS:PLXS</t>
  </si>
  <si>
    <t>NasdaqGS:POWL</t>
  </si>
  <si>
    <t>NasdaqGS:PRAA</t>
  </si>
  <si>
    <t>NasdaqGS:PFBC</t>
  </si>
  <si>
    <t>NasdaqGS:PINC</t>
  </si>
  <si>
    <t>NYSE:PBH</t>
  </si>
  <si>
    <t>NasdaqGS:PSMT</t>
  </si>
  <si>
    <t>NasdaqGS:PRVA</t>
  </si>
  <si>
    <t>NYSE:PRA</t>
  </si>
  <si>
    <t>NYSE:PRG</t>
  </si>
  <si>
    <t>NasdaqGS:PRGS</t>
  </si>
  <si>
    <t>NasdaqGS:PGNY</t>
  </si>
  <si>
    <t>NYSE:PUMP</t>
  </si>
  <si>
    <t>NasdaqGM:PTGX</t>
  </si>
  <si>
    <t>NYSE:PRLB</t>
  </si>
  <si>
    <t>NYSE:PFS</t>
  </si>
  <si>
    <t>NYSE:PRSU</t>
  </si>
  <si>
    <t>NasdaqGS:QRVO</t>
  </si>
  <si>
    <t>NYSE:KWR</t>
  </si>
  <si>
    <t>NYSE:NX</t>
  </si>
  <si>
    <t>NasdaqGS:QDEL</t>
  </si>
  <si>
    <t>NasdaqGS:QNST</t>
  </si>
  <si>
    <t>NYSE:RDN</t>
  </si>
  <si>
    <t>NasdaqGM:RDNT</t>
  </si>
  <si>
    <t>NYSE:RC</t>
  </si>
  <si>
    <t>NYSE:RWT</t>
  </si>
  <si>
    <t>NYSE:RNST</t>
  </si>
  <si>
    <t>NYSE:REZI</t>
  </si>
  <si>
    <t>NYSE:REX</t>
  </si>
  <si>
    <t>NYSE:RHI</t>
  </si>
  <si>
    <t>NYSE:ROG</t>
  </si>
  <si>
    <t>NYSE:RES</t>
  </si>
  <si>
    <t>NasdaqGS:RUSH.A</t>
  </si>
  <si>
    <t>NYSE:RXO</t>
  </si>
  <si>
    <t>NasdaqGS:STBA</t>
  </si>
  <si>
    <t>NasdaqGS:SABR</t>
  </si>
  <si>
    <t>NYSE:SAFE</t>
  </si>
  <si>
    <t>NasdaqGS:SAFT</t>
  </si>
  <si>
    <t>NYSE:SBH</t>
  </si>
  <si>
    <t>NasdaqGS:SANM</t>
  </si>
  <si>
    <t>NYSE:BFS</t>
  </si>
  <si>
    <t>NasdaqGS:SCSC</t>
  </si>
  <si>
    <t>NYSE:SNDR</t>
  </si>
  <si>
    <t>NasdaqGS:SCHL</t>
  </si>
  <si>
    <t>NasdaqGS:SDGR</t>
  </si>
  <si>
    <t>NasdaqGS:SBCF</t>
  </si>
  <si>
    <t>NYSE:SEE</t>
  </si>
  <si>
    <t>NYSE:SEM</t>
  </si>
  <si>
    <t>NasdaqGS:SMTC</t>
  </si>
  <si>
    <t>NYSE:SXT</t>
  </si>
  <si>
    <t>NYSE:SFBS</t>
  </si>
  <si>
    <t>NYSE:SHAK</t>
  </si>
  <si>
    <t>NasdaqGS:SHEN</t>
  </si>
  <si>
    <t>NasdaqGS:SCVL</t>
  </si>
  <si>
    <t>NYSE:SSTK</t>
  </si>
  <si>
    <t>NYSE:SIG</t>
  </si>
  <si>
    <t>NasdaqGS:SFNC</t>
  </si>
  <si>
    <t>NasdaqGS:SLP</t>
  </si>
  <si>
    <t>NYSE:SPNT</t>
  </si>
  <si>
    <t>NYSE:SITC</t>
  </si>
  <si>
    <t>NasdaqGM:SITM</t>
  </si>
  <si>
    <t>NYSE:FUN</t>
  </si>
  <si>
    <t>NasdaqGS:SKYW</t>
  </si>
  <si>
    <t>NYSE:SLG</t>
  </si>
  <si>
    <t>NYSE:SM</t>
  </si>
  <si>
    <t>NasdaqGS:SEDG</t>
  </si>
  <si>
    <t>NYSE:SAH</t>
  </si>
  <si>
    <t>NasdaqGS:SONO</t>
  </si>
  <si>
    <t>NYSE:SBSI</t>
  </si>
  <si>
    <t>NasdaqGS:SPTN</t>
  </si>
  <si>
    <t>NYSE:CXM</t>
  </si>
  <si>
    <t>NasdaqGS:SPSC</t>
  </si>
  <si>
    <t>NYSE:SPXC</t>
  </si>
  <si>
    <t>NasdaqGM:STAA</t>
  </si>
  <si>
    <t>NYSE:SMP</t>
  </si>
  <si>
    <t>NYSE:SXI</t>
  </si>
  <si>
    <t>NYSE:STEL</t>
  </si>
  <si>
    <t>NYSE:SCL</t>
  </si>
  <si>
    <t>NasdaqGS:STEP</t>
  </si>
  <si>
    <t>NasdaqGS:SHOO</t>
  </si>
  <si>
    <t>NYSE:STC</t>
  </si>
  <si>
    <t>NasdaqGS:SNEX</t>
  </si>
  <si>
    <t>NasdaqGS:STRA</t>
  </si>
  <si>
    <t>NYSE:LRN</t>
  </si>
  <si>
    <t>NYSE:RGR</t>
  </si>
  <si>
    <t>NYSE:INN</t>
  </si>
  <si>
    <t>NasdaqGS:SNCY</t>
  </si>
  <si>
    <t>NYSE:SXC</t>
  </si>
  <si>
    <t>NasdaqGS:RUN</t>
  </si>
  <si>
    <t>NYSE:SHO</t>
  </si>
  <si>
    <t>NasdaqGM:SUPN</t>
  </si>
  <si>
    <t>NYSE:SLVM</t>
  </si>
  <si>
    <t>NYSE:TALO</t>
  </si>
  <si>
    <t>NasdaqGM:TNDM</t>
  </si>
  <si>
    <t>NYSE:SKT</t>
  </si>
  <si>
    <t>NasdaqGS:TTGT</t>
  </si>
  <si>
    <t>NYSE:TGNA</t>
  </si>
  <si>
    <t>NYSE:TDS</t>
  </si>
  <si>
    <t>NYSE:TNC</t>
  </si>
  <si>
    <t>NYSE:TRNO</t>
  </si>
  <si>
    <t>NasdaqCM:TGTX</t>
  </si>
  <si>
    <t>NasdaqGS:ANDE</t>
  </si>
  <si>
    <t>NasdaqGS:TBBK</t>
  </si>
  <si>
    <t>NYSE:BKE</t>
  </si>
  <si>
    <t>NasdaqGS:CAKE</t>
  </si>
  <si>
    <t>NasdaqGS:CHEF</t>
  </si>
  <si>
    <t>NYSE:GEO</t>
  </si>
  <si>
    <t>NYSE:GBX</t>
  </si>
  <si>
    <t>NYSE:MAC</t>
  </si>
  <si>
    <t>NasdaqCM:SMPL</t>
  </si>
  <si>
    <t>NYSE:JOE</t>
  </si>
  <si>
    <t>NasdaqCM:THRY</t>
  </si>
  <si>
    <t>NYSE:TDW</t>
  </si>
  <si>
    <t>NYSE:TWI</t>
  </si>
  <si>
    <t>NYSEAM:TMP</t>
  </si>
  <si>
    <t>NYSE:TR</t>
  </si>
  <si>
    <t>NYSE:MODG</t>
  </si>
  <si>
    <t>NasdaqGM:TMDX</t>
  </si>
  <si>
    <t>NYSE:THS</t>
  </si>
  <si>
    <t>NYSE:TPH</t>
  </si>
  <si>
    <t>NYSE:TRN</t>
  </si>
  <si>
    <t>NasdaqGS:TRIP</t>
  </si>
  <si>
    <t>NasdaqGS:TFIN</t>
  </si>
  <si>
    <t>NYSE:TGI</t>
  </si>
  <si>
    <t>NasdaqGM:TRUP</t>
  </si>
  <si>
    <t>NasdaqGS:TRST</t>
  </si>
  <si>
    <t>NasdaqGS:TRMK</t>
  </si>
  <si>
    <t>NasdaqGS:TTMI</t>
  </si>
  <si>
    <t>NYSE:TWO</t>
  </si>
  <si>
    <t>NYSE:USPH</t>
  </si>
  <si>
    <t>NasdaqCM:UFPT</t>
  </si>
  <si>
    <t>NasdaqGS:UCTT</t>
  </si>
  <si>
    <t>NYSE:UNF</t>
  </si>
  <si>
    <t>NYSE:UCB</t>
  </si>
  <si>
    <t>NasdaqGS:UFCS</t>
  </si>
  <si>
    <t>NYSE:UNFI</t>
  </si>
  <si>
    <t>NasdaqGS:UNIT</t>
  </si>
  <si>
    <t>NYSE:UTL</t>
  </si>
  <si>
    <t>NYSE:UVV</t>
  </si>
  <si>
    <t>NYSE:UHT</t>
  </si>
  <si>
    <t>NasdaqGS:UPBD</t>
  </si>
  <si>
    <t>NYSE:UE</t>
  </si>
  <si>
    <t>NasdaqGS:URBN</t>
  </si>
  <si>
    <t>NYSE:USNA</t>
  </si>
  <si>
    <t>NasdaqGS:VECO</t>
  </si>
  <si>
    <t>NasdaqGM:VCEL</t>
  </si>
  <si>
    <t>NYSE:VRE</t>
  </si>
  <si>
    <t>NasdaqGM:VBTX</t>
  </si>
  <si>
    <t>NasdaqCM:VRRM</t>
  </si>
  <si>
    <t>NYSE:VSTS</t>
  </si>
  <si>
    <t>NasdaqGS:VSAT</t>
  </si>
  <si>
    <t>NasdaqGS:VIAV</t>
  </si>
  <si>
    <t>NasdaqGS:VICR</t>
  </si>
  <si>
    <t>NYSE:VSCO</t>
  </si>
  <si>
    <t>NasdaqGS:VIR</t>
  </si>
  <si>
    <t>NasdaqGS:VIRT</t>
  </si>
  <si>
    <t>NYSE:VRTS</t>
  </si>
  <si>
    <t>NYSE:VSH</t>
  </si>
  <si>
    <t>NYSE:VTLE</t>
  </si>
  <si>
    <t>NasdaqGS:WAFD</t>
  </si>
  <si>
    <t>NYSE:WD</t>
  </si>
  <si>
    <t>NYSE:HCC</t>
  </si>
  <si>
    <t>NasdaqGS:WDFC</t>
  </si>
  <si>
    <t>NasdaqGS:WERN</t>
  </si>
  <si>
    <t>NasdaqGS:WABC</t>
  </si>
  <si>
    <t>NYSE:WSR</t>
  </si>
  <si>
    <t>NYSE:WGO</t>
  </si>
  <si>
    <t>NYSE:WT</t>
  </si>
  <si>
    <t>NYSE:KLG</t>
  </si>
  <si>
    <t>NYSE:WOLF</t>
  </si>
  <si>
    <t>NYSE:WWW</t>
  </si>
  <si>
    <t>NasdaqGS:WRLD</t>
  </si>
  <si>
    <t>NYSE:WKC</t>
  </si>
  <si>
    <t>NYSE:WOR</t>
  </si>
  <si>
    <t>NYSE:WS</t>
  </si>
  <si>
    <t>NasdaqGS:WSFS</t>
  </si>
  <si>
    <t>NasdaqGM:XNCR</t>
  </si>
  <si>
    <t>NYSE:XHR</t>
  </si>
  <si>
    <t>NasdaqGS:XRX</t>
  </si>
  <si>
    <t>NasdaqCM:XPEL</t>
  </si>
  <si>
    <t>NYSE:YELP</t>
  </si>
  <si>
    <t>NasdaqGS:ZD</t>
  </si>
  <si>
    <t>NYSE:ZWS</t>
  </si>
  <si>
    <t>NYSE:MRP</t>
  </si>
  <si>
    <t>NYSE:GOLF</t>
  </si>
  <si>
    <t>NasdaqGS:ANGI</t>
  </si>
  <si>
    <t>NasdaqCM:CLSK</t>
  </si>
  <si>
    <t>NYSE:ESI</t>
  </si>
  <si>
    <t>NasdaqGS:ACT</t>
  </si>
  <si>
    <t>NasdaqGM:FRPT</t>
  </si>
  <si>
    <t>NasdaqGS:HTO</t>
  </si>
  <si>
    <t>NYSE:KAI</t>
  </si>
  <si>
    <t>NasdaqGS:KTOS</t>
  </si>
  <si>
    <t>NYSE:MWA</t>
  </si>
  <si>
    <t>NasdaqGS:NEOG</t>
  </si>
  <si>
    <t>NYSE:RHP</t>
  </si>
  <si>
    <t>NasdaqGS:SNDK</t>
  </si>
  <si>
    <t>NasdaqGS:STRL</t>
  </si>
  <si>
    <t>NYSE:TDC</t>
  </si>
  <si>
    <t>NYSE:CC</t>
  </si>
  <si>
    <t>NasdaqCM:WSC</t>
  </si>
  <si>
    <t>NasdaqGS:COIN</t>
  </si>
  <si>
    <t>NasdaqGS:DASH</t>
  </si>
  <si>
    <t>NasdaqGS:EXE</t>
  </si>
  <si>
    <t>NYSE:TKO</t>
  </si>
  <si>
    <t>NYSE:WSM</t>
  </si>
  <si>
    <t>允䅁䡁光䅁䍁䅁䅁䅁允䅂䅁䅋䅁䍁䅍兓佂䙁䅙兑䵂䕁䅫䅒杁䕁䅍睔乂䙁䅁兑佂䙁䅫䅉䩂䕁䅑䅁湂杁䅁杋䅁䍁䅧兓畂䡁䅙兙獂䝁䅫䅚杁䙁䅍䅤桂䡁䅉䅤杁䙁䅉兙畂䝁䅳克䅁䉁䕅䅁獁䅁䅁免硁䑁䅅䅉瑁䍁䅁睑祂䝁䄸䅣杁䙁䅁杣療䝁䅑兤橂䡁䅑兡療䝁䄴䅁塂兄䅁䅑䅁䑁䅅免祁䑁䅍免睁䍁䅁兌杁䕁䅍䅡灂䝁䅍睡求䝁䄴䅉䙂䝁䅣睚杁䙁䅁杣療䝁䅑兤橂䡁䅑兡療䝁䄴䅁䉃兄䅁杆䅁䑁䅅杍癁䑁䅍䅍癁䑁䅉䅍祁䑁䅍䅁䍁杁䅁杆䅁䑁䅅杍癁䑁䅍免癁䑁䅉䅍祁䑁䅅䅁䙁杁䅁杆䅁䑁䅅杍癁䑁䅍免癁䑁䅉䅍祁䑁䅉䅁䑁杁䅁杆䅁䑁䅉䅍祁䑁䅅兌睁䑁䅅兌睁䑁䅅䅁噁䅂䅁杆䅁䑁䅉䅍祁䑁䅑兌睁䑁䅅兌睁䑁䅅䅁啁䅂䅁杆䅁䑁䅉䅍祁䑁䅕兌睁䑁䅅兌睁䑁䅅䅁偁䅂䅁杏䅁䑁䅉免硁䍁䅁兌杁䕁䄸兡獂䍁䅁兙畂䝁䅑䅉䡂䝁䅅督杁䕁䅕䅥あ䡁䅉兙橂䡁䅑兡療䝁䄴䅁穄元䅁䅐䅁䑁䅉免硁䑁䅅䅉瑁䍁䅁睔灂䝁䅷䅉桂䝁䄴䅚杁䕁䅣兙穂䍁䅁兒㑂䡁䅑杣桂䝁䅍䅤灂䝁䄸杢䅁䡁䝯䅁䥂䅁䅁杍硁䑁䅅免祁䑁䅁䅉瑁䍁䅁睑祂䡁䅕䅚求䍁䅁䅕求䡁䅑杣療䝁䅷党ㅂ䝁䄰䅉䙂䡁䅧䅤祂䝁䅅睙あ䝁䅫睢畂䅁䅁睱䅫䕁䅁䅁祁䑁䅅免硁䑁䅍䅍杁䍁䄰䅉佂䝁䅅䅤ㅂ䡁䅉兙獂䍁䅁睒桂䡁䅍䅉䙂䡁䅧䅤祂䝁䅅睙あ䝁䅫睢畂䅁䅁兦䅧䍁䅧䅁祁䑁䅅杍硁䑁䅅䅉瑁䍁䅁睑療䝁䅅䅢杁䕁䄰兡畂䝁䅫杢湂䅁䅁睆䅳䕁䅉䅁祁䑁䅅杍硁䑁䅅兎杁䍁䄰䅉噂䝁䄴䅚求䡁䅉睚祂䝁䄸兤畂䝁䅑䅉䑂䝁䄸兙獂䍁䅁兔灂䝁䄴兡畂䝁䅣䅁桄兄䅁䅍䅁䑁䅉免祁䑁䅉䅉瑁䍁䅁兔求䡁䅑兙獂䍁䅁睔祂䝁䅕䅉乂䝁䅫杢灂䝁䄴睚䅁䵁佅䅁兂䅁䅁杍硁䑁䅉杍祁䑁䅁䅉瑁䍁䅁睒療䝁䅷䅚杁䕁䄸杣求䍁䅁兙畂䝁䅑䅉呂䝁䅫䅢㉂䝁䅕杣杁䕁䄸杣求䍁䅁兔灂䝁䄴兡畂䝁䅣䅁䩃䅃䅁杘䅁䑁䅉免祁䑁䅉睍睁䍁䅁兌杁䕁䅍睢睂䡁䅁党祂䍁䅷䅉佂䝁䅫睙牂䝁䅕䅢獁䍁䅁䅔求䝁䅅䅚獁䍁䅁兙畂䝁䅑䅉慂䝁䅫杢橂䍁䅁兔灂䝁䄴兡畂䝁䅣䅁坂元䅁䅙䅁䑁䅉免祁䑁䅍䅉瑁䍁䅁杔療䝁䄴兢求䡁䅑兙獂䝁䅷兡橂䍁䅁兔灂䝁䄴党祂䝁䅅䅢杁䕁䄰兡畂䝁䅫杢湂䍁䅁兙畂䝁䅑䅉剂䡁䅕兙祂䡁䅉入灂䝁䄴睚䅁偁䥁䅁㙂䅁䅁杍硁䑁䅉睍硁䑁䅫䅉瑁䍁䅁睔あ䝁䅧党祂䍁䅁睑祂䡁䅕督潂䝁䅕䅚杁䝁䅅杢歂䍁䅁村祂䝁䄸睡求䝁䄴䅉呂䡁䅑睢畂䝁䅕䅉乂䝁䅫杢灂䝁䄴睚杁䝁䅅杢歂䍁䅁兕ㅂ䝁䅅杣祂䡁䅫兡畂䝁䅣䅁䡃权䅁䅓䅁䑁䅉免穁䑁䅅免硁䍁䅁兌杁䕁䅑杣灂䝁䅷䅢灂䝁䄴睚杁䕁䄸兡獂䍁䅁兙畂䝁䅑䅉䡂䝁䅅督杁䙁䅣党獂䝁䅷督䅁䱁䥫䅁畂䅁䅁杍硁䑁䅍免硁䑁䅉䅉瑁䍁䅁睕ㅂ䡁䅁䅣療䡁䅉䅤杁䕁䅅睙あ䝁䅫杤灂䡁䅑兡求䡁䅍䅉浂䝁䄸杣杁䕁䄸兡獂䍁䅁兙畂䝁䅑䅉䡂䝁䅅督杁䕁䄸䅣求䡁䅉兙あ䝁䅫睢畂䡁䅍䅁杁元䅁杬䅁䑁䅉免穁䑁䅅免ㅁ䍁䅁兌杁䙁䅍兤睂䡁䅁睢祂䡁䅑䅉䉂䝁䅍䅤灂䡁䅙兡あ䝁䅫党穂䍁䅁杚療䡁䅉䅉佂䝁䄸杢瑂䝁䅕䅤桂䝁䅷䅢灂䝁䅍䅉乂䝁䅫杢求䡁䅉兙獂䡁䅍䅉潁䝁䅕䅥橂䝁䅕䅣あ䍁䅁杒ㅂ䝁䅕䅢穂䍁䅫䅉乂䝁䅫杢灂䝁䄴睚䅁佁义䅁䅃䅁䅁杍祁䑁䅅免杁䍁䄰䅉䙂䝁䅷党橂䡁䅑杣灂䝁䅍䅉兂䝁䄸睤求䡁䅉䅉䡂䝁䅕杢求䡁䅉兙あ䝁䅫睢畂䍁䅷䅉啂䡁䅉兙畂䡁䅍兢灂䡁䅍督灂䝁䄸杢杁䝁䅅杢歂䍁䅁䅒灂䡁䅍䅤祂䝁䅫杙ㅂ䡁䅑兡療䝁䄴䅁捃杂䅁䅒䅁䑁䅉杍硁䑁䅅免杁䍁䄰䅉䙂䝁䅷党橂䡁䅑杣灂䝁䅍䅉兂䝁䄸睤求䡁䅉䅉䡂䝁䅕杢求䡁䅉兙あ䝁䅫睢畂䅁䅁睍䅙䙁䅷䅁祁䑁䅉免硁䑁䅅李杁䍁䄰䅉䡂䝁䅕睢あ䝁䅧党祂䝁䄰兙獂䍁䅁兒獂䝁䅕睙あ䡁䅉兡橂䍁䅁䅕療䡁䅣党祂䍁䅁睒求䝁䄴党祂䝁䅅䅤灂䝁䄸杢䅁䭁䜰䅁卂䅁䅁杍祁䑁䅅免硁䑁䅧䅉瑁䍁䅁睔あ䝁䅧党祂䍁䅁兒獂䝁䅕睙あ䡁䅉兡橂䍁䅁䅕療䡁䅣党祂䍁䅁睒求䝁䄴党祂䝁䅅䅤灂䝁䄸杢䅁䝁䭳䅁⭂䅁䅁杍祁䑁䅅免祁䍁䅁兌杁䕁䅕䅢求䝁䅍䅤祂䝁䅫睙杁䙁䅁睢㍂䝁䅕杣杁䙁䅑杣桂䝁䄴督瑂䝁䅫督穂䝁䅫睢畂䍁䅷䅉䑂䝁䄸杢あ䡁䅉睢獂䍁䅷䅉桂䝁䄴䅚杁䕁䅑兡穂䡁䅑杣灂䝁䅉兤あ䝁䅫睢畂䅁䅁杗䅫䕁䅯䅁祁䑁䅉免硁䑁䅉杍杁䍁䄰䅉䙂䝁䅷党橂䡁䅑杣灂䝁䅍䅉兂䝁䄸睤求䡁䅉䅉䕂䝁䅫督あ䡁䅉兡楂䡁䅕䅤灂䝁䄸杢䅁佁䨰䅁䅂䅁䅁杍祁䑁䅅杍杁䍁䄰䅉佂䝁䅅䅤ㅂ䡁䅉兙獂䍁䅁睒桂䡁䅍䅉䕂䝁䅫督あ䡁䅉兡楂䡁䅕䅤灂䝁䄸杢䅁乁䡳䅁䕂䅁䅁杍祁䑁䅅杍硁䑁䅁䅉瑁䍁䅁杔桂䡁䅑兤祂䝁䅅䅢杁䕁䅣兙穂䍁䅁䅒灂䡁䅍䅤祂䝁䅫杙ㅂ䡁䅑兡療䝁䄴䅁煁䅃䅁䅗䅁䑁䅉杍硁䑁䅍免杁䍁䄰䅉塂䝁䅅䅤求䡁䅉䅉呂䡁䅕䅣睂䝁䅷入杁䝁䅅杢歂䍁䅁兓祂䡁䅉兡湂䝁䅅䅤灂䝁䄸杢杁䙁䅍入穂䡁䅑党瑂䡁䅍䅁啁杄䅁杗䅁䑁䅉杍硁䑁䅍免睁䍁䅁兌杁䙁䅣兙あ䝁䅕杣杁䙁䅍兤睂䡁䅁䅢㕂䍁䅁兙畂䝁䅑䅉䩂䡁䅉杣灂䝁䅣兙あ䝁䅫睢畂䍁䅁睕㕂䡁䅍䅤求䝁䄰督䅁佁䡍䅁卂䅁䅁杍穁䑁䅙免杁䍁䄰䅉卂䝁䅕督灂䝁䅑党畂䡁䅑兡桂䝁䅷䅉䍂䡁䅕兡獂䝁䅑兡畂䝁䅣䅉䑂䝁䄸杢穂䡁䅑杣ㅂ䝁䅍䅤灂䝁䄸杢䅁䕁䥁䅁啂䅁䅁杍穁䑁䅙免硁䍁䅁兌杁䙁䅉党穂䝁䅫䅚求䝁䄴䅤灂䝁䅅䅢杁䕁䅉兤灂䝁䅷䅚灂䝁䄴睚杁䕁䅍睢畂䡁䅍䅤祂䡁䅕睙あ䝁䅫睢畂䅁䅁䅮䅧䩁䅙䅁祁䑁䅍李硁䑁䅅兎杁䍁䄰䅉佂䝁䅕睤杁䙁䅍兡畂䝁䅣䅢求䍁䄰杒桂䝁䄰兡獂䡁䅫䅉䥂䝁䄸兤穂䝁䅫杢湂䍁䅁睑療䝁䄴督あ䡁䅉兤橂䡁䅑兡療䝁䄴䅉潁䝁䅕䅥橂䝁䅕䅣あ䍁䅁杒療䡁䅉兌呂䝁䅅䅢求䍁䅁村ㅂ䝁䅫䅢歂䝁䅕杣穂䍁䅫䅁䱁兄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杘䅁䑁䅉睍㍁䍁䅁兌杁䕁䅧党桂䡁䅙入杁䝁䅅杢歂䍁䅁睑灂䡁䅙兡獂䍁䅁兒畂䝁䅣兡畂䝁䅕党祂䝁䅫杢湂䍁䅁睑療䝁䄴督あ䡁䅉兤橂䡁䅑兡療䝁䄴䅁塄䅄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䅚䅁䑁䅉睍㍁䑁䅍免睁䍁䅁兌杁䕁䅧兡湂䝁䅧睤桂䡁䅫䅌杁䙁䅍䅤祂䝁䅕党あ䍁䅷䅉桂䝁䄴䅚杁䕁䅉杣灂䝁䅑睚求䍁䅁睑療䝁䄴督あ䡁䅉兤橂䡁䅑兡療䝁䄴䅁㍂杄䅁䅒䅁䑁䅉睍㑁䍁䅁兌杁䙁䅍䅣求䝁䅍兡桂䝁䅷䅤㕂䍁䅁䅖祂䝁䅅䅚求䍁䅁睑療䝁䄴䅤祂䝁䅅睙あ䝁䄸杣穂䅁䅁眷䅙䥁䅁䅁祁䑁䅍䅏硁䍁䅁兌杁䕁䅙睢ㅂ䝁䄴䅚桂䡁䅑兡療䝁䄴䅌杁䙁䅍䅤祂䡁䅕睙あ䡁䅕杣求䍁䅷䅉桂䝁䄴䅚杁䕁䅉兤灂䝁䅷䅚灂䝁䄴睚杁䕁䅕䅥あ䝁䅕杣灂䝁䄸杣杁䕁䅍睢畂䡁䅑杣桂䝁䅍䅤療䡁䅉督䅁䩁偉䅁啃䅁䅁杍穁䑁䅧杍硁䑁䅁䅉瑁䍁䅁兒獂䝁䅕睙あ䡁䅉兡橂䝁䅅䅢杁䕁䅍睢畂䡁䅑杣桂䝁䅍䅤療䡁䅉督杁䝁䅅杢歂䍁䅁睔あ䝁䅧党祂䍁䅁睖灂䡁䅉兡畂䝁䅣䅉䩂䝁䄴督あ䝁䅅䅢獂䝁䅅䅤灂䝁䄸杢杁䕁䅍睢畂䡁䅑杣桂䝁䅍䅤療䡁䅉督䅁䭁䡳䅁祁䅁䅁睍硁䑁䅅䅉瑁䍁䅁杒療䝁䄸䅚杁䕁䄰兙畂䡁䅕杚桂䝁䅍䅤ㅂ䡁䅉兡畂䝁䅣䅁䅄睂䅁䅕䅁䑁䅍免硁䑁䅅免硁䍁䅁兌杁䕁䅑睢湂䍁䅁兙畂䝁䅑䅉䑂䝁䅅䅤杁䕁䅙睢療䝁䅑䅉乂䝁䅅杢ㅂ䝁䅙兙橂䡁䅑兤祂䝁䅫杢湂䅁䅁眳䄸䕁䅉䅁穁䑁䅅免祁䍁䅁兌杁䕁䅣杣桂䝁䅫杢杁䝁䅅杢歂䍁䅁睔灂䝁䅷督求䝁䅕䅚杁䕁䄰兡獂䝁䅷兡畂䝁䅣䅁㕄䅃䅁䅕䅁䑁䅍免硁䑁䅉睍睁䍁䅁兌杁䕁䅉杣求䝁䅅睡浂䝁䅅督あ䍁䅁睑求䡁䅉党桂䝁䅷䅉乂䝁䅅杢ㅂ䝁䅙兙橂䡁䅑兤祂䝁䅫杢湂䅁䅁杦䄰䝁䅯䅁穁䑁䅅免穁䍁䅁兌杁䙁䅍兤湂䝁䅅杣杁䝁䅅杢歂䍁䅁睑療䝁䄴杚求䝁䅍䅤灂䝁䄸杢求䡁䅉入杁䙁䅁杣療䝁䅑兤橂䡁䅑䅉乂䝁䅅杢ㅂ䝁䅙兙橂䡁䅑兤祂䝁䅫杢湂䅁䅁䅁䄸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あ䅁䅁睍硁䑁䅅䅎祁䍁䅁兌杁䕁䅙杣ㅂ䝁䅫䅤杁䝁䅅杢歂䍁䅁杖求䝁䅣党あ䝁䅅杙獂䝁䅕䅉䑂䝁䅅杢畂䝁䅫杢湂䍁䅷䅉兂䝁䅫睙牂䝁䅷兡畂䝁䅣䅌杁䝁䅅杢歂䍁䅁䅒祂䡁䅫兡畂䝁䅣䅁煄兄䅁杖䅁䑁䅍免硁䑁䅙免杁䍁䄰䅉䉂䝁䄴兡瑂䝁䅅䅢杁䙁䅍䅢桂䡁䅕睚潂䡁䅑党祂䝁䅫杢湂䍁䅁兙畂䝁䅑䅉兂䡁䅉睢橂䝁䅕督穂䝁䅫杢湂䅁䅁䅹䅯䙁䅷䅁穁䑁䅅免㉁䑁䅅免杁䍁䄰䅉䉂䝁䄴兡瑂䝁䅅䅢杁䍁䅧党㑂䝁䅍党睂䡁䅑䅉兂䝁䄸兤獂䡁䅑杣㕂䍁䅫䅉呂䝁䅷兙ㅂ䝁䅣䅡あ䝁䅕杣灂䝁䄴睚䅁䉁䭳䅁㑁䅁䅁睍硁䑁䅅李硁䑁䅕䅉瑁䍁䅁䅕療䡁䅕䅢あ䡁䅉入杁䙁䅁杣療䝁䅍党穂䡁䅍兡畂䝁䅣䅁呁睂䅁杖䅁䑁䅍免硁䑁䅧䅉瑁䍁䅁村桂䝁䅳党祂䝁䅫党穂䍁䅁兙畂䝁䅑䅉啂䝁䄸杣あ䝁䅫䅢獂䝁䅅䅉乂䝁䅅杢ㅂ䝁䅙兙橂䡁䅑兤祂䝁䅫杢湂䅁䅁睯䅣䙁䄴䅁穁䑁䅅免㑁䑁䅅䅉瑁䍁䅁村祂䝁䅕兙歂䍁䅁兙畂䝁䅑䅉䍂䝁䅅睡求䡁䅉入杁䙁䅁杣療䝁䅑兤橂䡁䅑䅉乂䝁䅅杢ㅂ䝁䅙兙橂䡁䅑兤祂䝁䅫杢湂䅁䅁睙䄰䙁䅑䅁穁䑁䅅免㑁䑁䅉免杁䍁䄰䅉䑂䝁䄸睢牂䝁䅫党杁䝁䅅杢歂䍁䅁睑祂䝁䅅睙牂䝁䅕杣杁䕁䄰兙畂䡁䅕杚桂䝁䅍䅤ㅂ䡁䅉兡畂䝁䅣䅁允元䅁䅑䅁䑁䅍免硁䑁䅫䅉瑁䍁䅁睔あ䝁䅧党祂䍁䅁杒療䝁䄸䅚杁䕁䄰兙畂䡁䅕杚桂䝁䅍䅤ㅂ䡁䅉兡畂䝁䅣䅁㝃权䅁村䅁䑁䅍免硁䑁䅫免杁䍁䄰䅉呂䝁䄴兙橂䝁䅳䅉䝂䝁䄸睢歂䍁䅁兔桂䝁䄴兤浂䝁䅅睙あ䡁䅕杣灂䝁䄴睚䅁䑁䭍䅁䵂䅁䅁睍硁䑁䅅兏祁䑁䅁䅉瑁䍁䅁睑療䝁䅙杚求䝁䅕䅉桂䝁䄴䅚杁䙁䅑党桂䍁䅁兔桂䝁䄴兤浂䝁䅅睙あ䡁䅕杣灂䝁䄴睚䅁佁䤰䅁慂䅁䅁睍硁䑁䅅兏ぁ䍁䅁兌杁䙁䅍党桂䡁䅍睢畂䝁䅫杢湂䍁䅁兙畂䝁䅑䅉䕂䡁䅉党穂䡁䅍兡畂䝁䅣䅉乂䝁䅅杢ㅂ䝁䅙兙橂䡁䅑兤祂䝁䅫杢湂䅁䅁兒䅯䕁䅯䅁穁䑁䅅免㕁䑁䅫䅉瑁䍁䅁兑獂䝁䅷䅉偂䡁䅑䅡求䡁䅉䅉䝂䝁䄸睢歂䍁䅁兔桂䝁䄴兤浂䝁䅅睙あ䡁䅕杣灂䝁䄴睚䅁䑁䥉䅁㡁䅁䅁睍硁䑁䅉免杁䍁䄰䅉䍂䝁䅕杤求䡁䅉兙湂䝁䅕䅉乂䝁䅅杢ㅂ䝁䅙兙橂䡁䅑兤祂䝁䅫杢湂䅁䅁杲䅫䙁䅉䅁穁䑁䅅杍硁䑁䅅䅉瑁䍁䅁睕療䝁䅙䅤杁䕁䅑杣灂䝁䄴睡杁䝁䅅杢歂䍁䅁兓橂䝁䅕䅉乂䝁䅅杢ㅂ䝁䅙兙橂䡁䅑兤祂䝁䅫杢湂䅁䅁睮䅣䕁䅑䅁穁䑁䅅杍硁䑁䅅免杁䍁䄰䅉呂䝁䄸杚あ䍁䅁䅒祂䝁䅫杢牂䍁䅁兔桂䝁䄴兤浂䝁䅅睙あ䡁䅕杣灂䝁䄴睚䅁䥁䡳䅁流䅁䅁睍硁䑁䅉免祁䑁䅁䅉瑁䍁䅁村祂䝁䅕睤求䡁䅉兡求䡁䅍䅁䉃睂䅁䅌䅁䑁䅍免祁䑁䅅䅎睁䍁䅁兌杁䕁䅑兡穂䡁䅑兡獂䝁䅷党祂䝁䅫党穂䅁䅁兡䅫䑁䄴䅁穁䑁䅅杍祁䑁䅍䅍杁䍁䄰䅉啂䝁䄸杙桂䝁䅍睙療䍁䅁兔桂䝁䄴兤浂䝁䅅睙あ䡁䅕杣灂䝁䄴睚䅁䉁䩫䅁㡁䅁䅁睍硁䑁䅑免硁䑁䅁䅉瑁䍁䅁睑桂䡁䅉䅣求䡁䅑䅉桂䝁䄴䅚杁䙁䅉兤湂䍁䅁兔灂䝁䅷䅢穂䅁䅁兔䅯䑁䅧䅁穁䑁䅅兎杁䍁䄰䅉䉂䡁䅁䅣桂䡁䅉党獂䍁䅁兔桂䝁䄴兤浂䝁䅅睙あ䡁䅕杣灂䝁䄴睚䅁䕁䡷䅁⭁䅁䅁睍硁䑁䅙杍硁䍁䅁兌杁䕁䅙睢療䡁䅑睤求䝁䅅杣杁䕁䄰兙畂䡁䅕杚桂䝁䅍䅤ㅂ䡁䅉兡畂䝁䅣䅁塃䅃䅁䅑䅁䑁䅍免㉁䑁䅉免睁䍁䅁兌杁䕁䅙睢療䡁䅑睤求䝁䅅杣杁䕁䄰兙畂䡁䅕杚桂䝁䅍䅤ㅂ䡁䅉兡畂䝁䅣䅁䑄睂䅁䅣䅁䑁䅍免㉁䑁䅫兏睁䍁䅁兌杁䕁䄸䅤潂䝁䅕杣杁䕁䅷党桂䡁䅑䅡求䡁䅉䅉桂䝁䄴䅚杁䕁䅅䅢獂䝁䅫党歂䍁䅁䅕祂䝁䄸䅚ㅂ䝁䅍䅤杁䕁䄰兙畂䡁䅕杚桂䝁䅍䅤ㅂ䡁䅉兡畂䝁䅣䅁捃权䅁村䅁䑁䅍杍硁䍁䅁兌杁䙁䅣睢療䝁䅑䅉兂䡁䅉睢歂䡁䅕睙あ䍁䅁兔桂䝁䄴兤浂䝁䅅睙あ䡁䅕杣灂䝁䄴睚䅁䩁䝫䅁浂䅁䅁睍祁䑁䅅杍硁䑁䅅䅉瑁䍁䅁䅓桂䡁䅉䅚㍂䝁䄸睢歂䍁䅁杖求䝁䄴党求䡁䅉䅉桂䝁䄴䅚杁䙁䅁䅢㕂䡁䅣睢療䝁䅑䅉乂䝁䅅杢ㅂ䝁䅙兙橂䡁䅑兤祂䝁䅫杢湂䅁䅁杧䅯䝁䅙䅁穁䑁䅉免㕁䑁䅫杍杁䍁䄰䅉兂䡁䅉党浂䝁䅅杙祂䝁䅫睙桂䡁䅑党歂䍁䅁睖療䝁䄸䅚杁䕁䅉兤灂䝁䅷䅚灂䝁䄴睚杁䕁䄰兙畂䡁䅕杚桂䝁䅍䅤ㅂ䡁䅉兡畂䝁䅣䅁㙂元䅁䅥䅁䑁䅍杍硁䑁䅫兏㕁䍁䅁兌杁䕁䅅䅢獂䍁䅁睔あ䝁䅧党祂䍁䅁兔灂䡁䅍睙求䝁䅷䅢桂䝁䄴党療䡁䅕督杁䙁䅣睢療䝁䅑䅉兂䡁䅉睢歂䡁䅕睙あ䍁䅁兔桂䝁䄴兤浂䝁䅅睙あ䡁䅕杣灂䝁䄴睚䅁䱁䥕䅁煁䅁䅁睍祁䑁䅉免祁䑁䅁䅉瑁䍁䅁䅕桂䡁䅁党祂䍁䅁兔灂䝁䅷䅢穂䅁䅁儹䄴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楁䅁䅁睍祁䑁䅍免硁䍁䅁兌杁䙁䅁杣灂䝁䄴䅤灂䝁䄴睚䅁䍁何䅁畂䅁䅁睍祁䑁䅍免硁䑁䅅䅉瑁䍁䅁睑療䝁䄰兢求䡁䅉睙灂䝁䅅䅢杁䙁䅁杣灂䝁䄴䅤灂䝁䄴睚杁䍁䅧党㑂䝁䅍党睂䡁䅑䅉呂䝁䅍杣求䝁䅕杢杁䝁䅅杢歂䍁䅁村療䝁䄸睡穂䍁䅫䅁⭄兄䅁䅐䅁䑁䅍杍ぁ䑁䅅免睁䍁䅁兌杁䙁䅁党あ䡁䅉睢獂䝁䅕兤瑂䍁䅁杕求䝁䅙兡畂䝁䅕杣灂䝁䅕督䅁䩁䡙䅁佃䅁䅁睍祁䑁䅑免祁䍁䅁兌杁䕁䅅督睂䝁䅧兙獂䡁䅑䅉兂䝁䅅杤灂䝁䄴睚獁䍁䅁杕療䝁䄸杚灂䝁䄴睚獁䍁䅁兙畂䝁䅑䅉呂䝁䅅䅤ㅂ䡁䅉兙あ䝁䅕䅚杁䕁䄰兙あ䝁䅕杣灂䝁䅅䅢穂䍁䅁兔桂䝁䄴兤浂䝁䅅睙あ䡁䅕杣灂䝁䄴睚䅁䥁䡁䅁睂䅁䅁睍祁䑁䅑免㕁䍁䅁兌杁䕁䄸䅤潂䝁䅕杣杁䙁䅁党あ䡁䅉睢獂䝁䅕兤瑂䍁䅁兙畂䝁䅑䅉䑂䝁䄸兙獂䍁䅁䅕祂䝁䄸䅚ㅂ䝁䅍䅤穂䍁䅁兔桂䝁䄴兤浂䝁䅅睙あ䡁䅕杣灂䝁䄴睚䅁佁佑䅁㙁䅁䅁睍祁䑁䅕䅉瑁䍁䅁睑潂䝁䅕兢灂䝁䅍兙獂䍁䅁兔桂䝁䄴兤浂䝁䅅睙あ䡁䅕杣灂䝁䄴睚䅁䝁䜰䅁䥂䅁䅁睍祁䑁䅕免杁䍁䄰䅉䍂䝁䅅督灂䝁䅍䅉䑂䝁䅧党瑂䝁䅫睙桂䝁䅷䅉乂䝁䅅杢ㅂ䝁䅙兙橂䡁䅑兤祂䝁䅫杢湂䅁䅁光䅙䕁䅷䅁穁䑁䅉兎硁䑁䅉䅍杁䍁䄰䅉䩂䝁䄴䅚ㅂ䡁䅍䅤祂䝁䅫兙獂䍁䅁睒桂䡁䅍䅉乂䝁䅅杢ㅂ䝁䅙兙橂䡁䅑兤祂䝁䅫杢湂䅁䅁眴䅧䝁䅯䅁穁䑁䅉兎硁䑁䅧䅉瑁䍁䅁睔あ䝁䅧党祂䍁䅁村桂䡁䅍兡橂䍁䅁兓畂䝁䄸杣湂䝁䅅杢灂䝁䅍䅉䑂䝁䅧党瑂䝁䅫睙桂䝁䅷䅉乂䝁䅅杢ㅂ䝁䅙兙橂䡁䅑兤祂䝁䅫杢湂䅁䅁內䅙䝁䅷䅁穁䑁䅉兎硁䑁䅧䅍杁䍁䄰䅉偂䡁䅑䅡求䡁䅉䅉䍂䝁䅅督灂䝁䅍䅉䩂䝁䄴睢祂䝁䅣兙畂䝁䅫睙杁䕁䅍䅡求䝁䄰兡橂䝁䅅䅢杁䕁䄰兙畂䡁䅕杚桂䝁䅍䅤ㅂ䡁䅉兡畂䝁䅣䅁硄兄䅁杚䅁䑁䅍杍ㅁ䑁䅅兏杁䍁䄰䅉偂䡁䅑䅡求䡁䅉䅉䍂䝁䅅督灂䝁䅍䅉偂䡁䅉睚桂䝁䄴兡橂䍁䅁睑潂䝁䅕兢灂䝁䅍兙獂䍁䅁兔桂䝁䄴兤浂䝁䅅睙あ䡁䅕杣灂䝁䄴睚䅁䭁佉䅁睂䅁䅁睍祁䑁䅕免㕁䑁䅫䅉瑁䍁䅁兑獂䝁䅷䅉偂䡁䅑䅡求䡁䅉䅉䍂䝁䅅督灂䝁䅍䅉偂䡁䅉睚桂䝁䄴兡橂䍁䅁睑潂䝁䅕兢灂䝁䅍兙獂䍁䅁兔桂䝁䄴兤浂䝁䅅睙あ䡁䅕杣灂䝁䄴睚䅁䍁䭯䅁䅄䅁䅁睍祁䑁䅕杍杁䍁䄰䅉卂䝁䅕督灂䝁䄴䅌杁䙁䅍入畂䡁䅑䅡求䡁䅑兡橂䍁䅁杕ㅂ䝁䅉杙求䡁䅉䅌杁䝁䅅杢歂䍁䅁兑祂䡁䅑兡浂䝁䅫睙灂䝁䅅䅢杁䝁䅅杢歂䍁䅁睕㕂䝁䄴䅤潂䝁䅕䅤灂䝁䅍䅉䝂䝁䅫杙求䡁䅉督杁䝁䅅杢歂䍁䅁杒灂䝁䅷兙瑂䝁䅕杢あ䡁䅍䅉乂䝁䅅杢ㅂ䝁䅙兙橂䡁䅑兤祂䝁䅫杢湂䅁䅁村䅯䝁䅙䅁穁䑁䅉兎祁䑁䅅免杁䍁䄰䅉兂䝁䅷兙穂䡁䅑兡橂䡁䅍䅉乂䝁䅅䅤求䡁䅉兡桂䝁䅷䅉桂䝁䄴䅚杁䙁䅉党穂䝁䅫杢杁䕁䄰兙畂䡁䅕杚桂䝁䅍䅤ㅂ䡁䅉兡畂䝁䅣䅁䕂兄䅁䅭䅁䑁䅍杍ㅁ䑁䅍䅉瑁䍁䅁䅕求䡁䅍䅤灂䝁䅍兡歂䝁䅕䅌杁䕁䅙党祂䡁䅑兡獂䝁䅫来求䡁䅉䅌杁䝁䅅杢歂䍁䅁睔あ䝁䅧党祂䍁䅁兑湂䡁䅉兡橂䡁䅕䅢あ䡁䅕杣桂䝁䅷䅉䑂䝁䅧党瑂䝁䅫睙桂䝁䅷䅉乂䝁䅅杢ㅂ䝁䅙兙橂䡁䅑兤祂䝁䅫杢湂䅁䅁儰䅣䙁䅯䅁穁䑁䅉兎穁䑁䅅䅉瑁䍁䅁杒求䡁䅉䅤灂䝁䅷兡㙂䝁䅕杣杁䝁䅅杢歂䍁䅁睑療䝁䄰䅣療䡁䅍䅤杁䕁䄰兙畂䡁䅕杚桂䝁䅍䅤ㅂ䡁䅉兡畂䝁䅣䅁䑃元䅁䅘䅁䑁䅍杍ㅁ䑁䅍免硁䍁䅁兌杁䕁䄴兡あ䡁䅉睢湂䝁䅕杢療䡁䅕督杁䕁䅙党祂䡁䅑兡獂䝁䅫来求䡁䅉䅉乂䝁䅅杢ㅂ䝁䅙兙橂䡁䅑兤祂䝁䅫杢湂䅁䅁䅭䅫䝁䅑䅁穁䑁䅉兎ぁ䑁䅅杍杁䍁䄰䅉兂䝁䅧兙祂䝁䄰兙橂䝁䅕兤あ䝁䅫睙桂䝁䅷䅉兂䡁䅉党睂䝁䅅杣桂䡁䅑兡療䝁䄴䅉乂䝁䅅杢ㅂ䝁䅙兙橂䡁䅑兤祂䝁䅫杢湂䅁䅁䄹䅙䡁䅷䅁穁䑁䅉兎ぁ䑁䅅䅎杁䍁䄰䅉䍂䝁䅫睢獂䝁䄸睚灂䝁䅍兙獂䍁䅁䅕祂䝁䄸䅚ㅂ䝁䅍䅤杁䍁䅧党㑂䝁䅍党睂䡁䅑䅉䕂䝁䅫兙湂䝁䄴睢穂䡁䅑兡橂䍁䅫䅉乂䝁䅅杢ㅂ䝁䅙兙橂䡁䅑兤祂䝁䅫杢湂䅁䅁睏䅙䙁䅉䅁穁䑁䅉兎ㅁ䑁䅅䅍杁䍁䄰䅉兂䝁䅅兡畂䡁䅑䅉桂䝁䄴䅚杁䕁䅍睢桂䡁䅑兡畂䝁䅣䅉乂䝁䅅杢ㅂ䝁䅙兙橂䡁䅑兤祂䝁䅫杢湂䅁䅁术䅙䕁䅁䅁穁䑁䅉兎ㅁ䑁䅉䅍杁䍁䄰䅉䉂䝁䅑䅡求䡁䅍兡㉂䝁䅕䅉乂䝁䅅杢ㅂ䝁䅙兙橂䡁䅑兤祂䝁䅫杢湂䅁䅁䄷䄰䥁䅯䅁穁䑁䅉兎㉁䍁䅁兌杁䙁䅍睢桂䡁䅁䅌杁䕁䅍䅢求䝁䅅杢灂䝁䄴睚杁䕁䅍睢瑂䡁䅁睢ㅂ䝁䄴䅚獁䍁䅁兙畂䝁䅑䅉啂䝁䄸兡獂䝁䅕䅤杁䙁䅁杣求䡁䅁兙祂䝁䅅䅤灂䝁䄸杢杁䕁䄰兙畂䡁䅕杚桂䝁䅍䅤ㅂ䡁䅉兡畂䝁䅣䅁䅄权䅁䅙䅁䑁䅍杍ㅁ䑁䅙免硁䍁䅁兌杁䙁䅍睢桂䡁䅁䅉桂䝁䄴䅚杁䕁䄸䅤潂䝁䅕杣杁䕁䅑党あ䝁䅕杣湂䝁䅕杢あ䍁䅁兔桂䝁䄴兤浂䝁䅅睙あ䡁䅕杣灂䝁䄴睚䅁䑁䩕䅁睂䅁䅁睍祁䑁䅕李硁䑁䅉䅉瑁䍁䅁䅕療䝁䅷兡穂䝁䅧䅉桂䝁䄴䅚杁䕁䄸䅤潂䝁䅕杣杁䙁䅍兙畂䝁䅫䅤桂䡁䅑兡療䝁䄴䅉䡂䝁䄸睢歂䍁䅁兔桂䝁䄴兤浂䝁䅅睙あ䡁䅕杣灂䝁䄴睚䅁䵁䨴䅁奂䅁䅁睍祁䑁䅕李硁䑁䅍䅉瑁䍁䅁睕ㅂ䡁䅉杚桂䝁䅍党杁䕁䅅睙あ䝁䅫杤求䍁䅁兑湂䝁䅕杢あ䍁䅁兔桂䝁䄴兤浂䝁䅅睙あ䡁䅕杣灂䝁䄴睚䅁䑁佁䅁啂䅁䅁睍祁䑁䅕李祁䑁䅁䅉瑁䍁䅁䅖療䝁䅫䅢求䡁䅑䅉兂䡁䅉党睂䝁䅅杣桂䡁䅑兡療䝁䄴䅉乂䝁䅅杢ㅂ䝁䅙兙橂䡁䅑兤祂䝁䅫杢湂䅁䅁䅶䅙䕁䅷䅁穁䑁䅉李硁䍁䅁兌杁䙁䅁䅢桂䡁䅍䅤灂䝁䅍督杁䙁䅁杣療䝁䅑兤橂䡁䅑䅉乂䝁䅅杢ㅂ䝁䅙兙橂䡁䅑兤祂䝁䅫杢湂䅁䅁睕䅣䭁䅑䅁穁䑁䅉李硁䑁䅅䅉瑁䍁䅁䅕獂䝁䅅督あ䝁䅫睙穂䍁䅁䅕桂䝁䅍睡桂䝁䅣兡畂䝁䅣䅉乂䝁䅅䅤求䡁䅉兡桂䝁䅷督杁䝁䅅杢歂䍁䅁兖畂䝁䅷兙瑂䝁䅫杢桂䡁䅑党歂䍁䅁杒灂䝁䅷兢杁䝁䅅杢歂䍁䅁睕潂䝁䅕党あ䍁䅁兔桂䝁䄴兤浂䝁䅅睙あ䡁䅕杣灂䝁䄴睚䅁佁佯䅁獂䅁䅁睍祁䑁䅙免祁䑁䅉䅉瑁䍁䅁䅕獂䝁䅅督あ䝁䅫睙穂䍁䅁䅕灂䡁䅁党杁䝁䅅杢歂䍁䅁䅕灂䡁䅁党杁䕁䅙兡あ䡁䅑兡畂䝁䅣䅉乂䝁䅅杢ㅂ䝁䅙兙橂䡁䅑兤祂䝁䅫杢湂䅁䅁全䅙䝁䅑䅁穁䑁䅉李硁䑁䅫兏杁䍁䄰䅉䉂䝁䅷䅢杁䕁䄸䅤潂䝁䅕杣杁䙁䅁䅢桂䡁䅍䅤灂䝁䅍督杁䙁䅁杣療䝁䅑兤橂䡁䅑䅉乂䝁䅅杢ㅂ䝁䅙兙橂䡁䅑兤祂䝁䅫杢湂䅁䅁睄䅣䑁䅙䅁穁䑁䅉李祁䑁䅅䅉瑁䍁䅁䅖灂䡁䅉党杁䕁䄰兙畂䡁䅕杚桂䝁䅍䅤ㅂ䡁䅉兡畂䝁䅣䅁潃䅃䅁杔䅁䑁䅍杍㍁䑁䅉免穁䍁䅁兌杁䕁䅣䅢桂䡁䅍督杁䕁䅍睢畂䡁䅑兙灂䝁䄴党祂䍁䅁兔桂䝁䄴兤浂䝁䅅睙あ䡁䅕杣灂䝁䄴睚䅁䵁伸䅁㙂䅁䅁睍祁䑁䅣杍硁䑁䅕䅉瑁䍁䅁睒獂䝁䅅督穂䍁䅁䅕祂䝁䄸䅚ㅂ䝁䅍䅤杁䕁䄰兙畂䡁䅕杚桂䝁䅍䅤ㅂ䡁䅉兡畂䝁䅣䅉乂䝁䅅䅚求䍁䅁睢浂䍁䅁䅕ㅂ䡁䅉睙潂䝁䅅督求䝁䅑䅉䡂䝁䅷兙穂䡁䅍䅁祃兄䅁䅐䅁䑁䅍杍㍁䑁䅍免睁䍁䅁兌杁䕁䅍党瑂䝁䅕杢あ䍁䅁兔桂䝁䄴兤浂䝁䅅睙あ䡁䅕杣灂䝁䄴睚䅁乁䡕䅁捂䅁䅁睍祁䑁䅣睍㕁䑁䅁䅉瑁䍁䅁睔あ䝁䅧党祂䍁䅁睑療䝁䄴睙祂䝁䅕䅤求䍁䅁䅕祂䝁䄸䅚ㅂ䝁䅍䅤杁䕁䄰兙畂䡁䅕杚桂䝁䅍䅤ㅂ䡁䅉兡畂䝁䅣䅁乃杂䅁䅤䅁䑁䅍睍硁䑁䅅免杁䍁䄰䅉䩂䡁䅉睢畂䍁䅁兙畂䝁䅑䅉呂䡁䅑党求䝁䅷䅉乂䝁䅫䅢獂䡁䅍䅉桂䝁䄴䅚杁䕁䅙党祂䡁䅉睢桂䝁䅷䅢療䡁䅫䅉乂䝁䅅杢ㅂ䝁䅙兙橂䡁䅑兤祂䝁䅫杢湂䅁䅁睴䅧䡁䅙䅁穁䑁䅍免硁䑁䅅䅍杁䍁䄰䅉䩂䡁䅉睢畂䍁䅁兙畂䝁䅑䅉呂䡁䅑党求䝁䅷䅉乂䝁䅫䅢獂䡁䅍䅉桂䝁䄴䅚杁䕁䅙党祂䡁䅉睢桂䝁䅷䅢療䡁䅫䅉乂䝁䅅杢ㅂ䝁䅙兙橂䡁䅑兤祂䝁䅫杢湂䅁䅁全䅣䡁䅁䅁穁䑁䅍免祁䍁䅁兌杁䙁䅍䅤求䝁䅕䅢杁䙁䅁杣療䝁䅑兤橂䡁䅑䅉乂䝁䅅杢ㅂ䝁䅙兙橂䡁䅑兤祂䝁䅫杢湂䍁䅁杚祂䝁䄸兢杁䙁䅁兤祂䝁䅍䅡桂䡁䅍党歂䍁䅁睕あ䝁䅕党獂䅁䅁䅰䅣䝁䅷䅁穁䑁䅍免穁䍁䅁兌杁䕁䅅䅢ㅂ䝁䄰兡畂䝁䅅䅉桂䝁䄴䅚杁䕁䅅䅢ㅂ䝁䄰兡畂䡁䅕兢杁䙁䅁杣療䝁䅑兤橂䡁䅑兡療䝁䄴䅉桂䝁䄴䅚杁䙁䅁杣療䝁䅍党穂䡁䅍兡畂䝁䅣䅁䩃杂䅁杢䅁䑁䅍睍硁䑁䅍免杁䍁䄰䅉䉂䝁䅷兤瑂䝁䅫杢桂䍁䅁兙畂䝁䅑䅉䉂䝁䅷兤瑂䝁䅫杢ㅂ䝁䄰䅉兂䡁䅉睢歂䡁䅕睙あ䝁䅫睢畂䍁䅁兙畂䝁䅑䅉兂䡁䅉睢橂䝁䅕督穂䝁䅫杢湂䅁䅁充䄴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䥁䅑䅁穁䑁䅍免ぁ䑁䅅䅍杁䍁䄰䅉佂䝁䄸杢浂䝁䅕杣祂䝁䄸兤穂䍁䅁兔求䡁䅑兙獂䍁䅁䅋求䡁䅧睙求䡁䅁䅤杁䕁䅅䅢ㅂ䝁䄰兡畂䡁䅕兢灁䍁䅁睕瑂䝁䅕䅢あ䝁䅫杢湂䍁䅁兙畂䝁䅑䅉卂䝁䅕杚灂䝁䄴兡畂䝁䅣䅁⽂兄䅁杗䅁䑁䅍睍祁䍁䅁兌杁䕁䅙兙楂䡁䅉兡橂䝁䅅䅤求䝁䅑䅉乂䝁䅕䅤桂䝁䅷䅉兂䡁䅉睢歂䡁䅕睙あ䍁䅁兔桂䝁䄴兤浂䝁䅅睙あ䡁䅕杣灂䝁䄴睚䅁䥁䥉䅁坂䅁䅁睍穁䑁䅉杍硁䍁䅁兌杁䕁䅍兤あ䝁䅷党祂䡁䅫䅉桂䝁䄴䅚杁䕁䅧兙畂䝁䅑䅤療䝁䄸䅢杁䕁䄰兙畂䡁䅕杚桂䝁䅍䅤ㅂ䡁䅉兡畂䝁䅣䅁⽂权䅁杣䅁䑁䅍睍祁䑁䅍䅉瑁䍁䅁兑祂䝁䅍䅡灂䡁䅑党橂䡁䅑兤祂䝁䅅䅢杁䝁䅅杢歂䍁䅁睕あ䡁䅉兤橂䡁䅑兤祂䝁䅅䅢杁䕁䄰党あ䝁䅅䅢穂䍁䅁兔桂䝁䄴兤浂䝁䅅睙あ䡁䅕杣灂䝁䄴睚䅁䙁乫䅁浂䅁䅁睍穁䑁䅉睍硁䑁䅉䅉瑁䍁䅁杒桂䝁䅉杣灂䝁䅍兙あ䝁䅕䅚杁䙁䅍䅤祂䡁䅕睙あ䡁䅕杣桂䝁䅷䅉乂䝁䅕䅤桂䝁䅷䅉乂䝁䅅杢ㅂ䝁䅙兙橂䡁䅑兤祂䝁䅫杢湂䅁䅁杩䅧䙁䅯䅁穁䑁䅍杍穁䑁䅉免杁䍁䄰䅉乂䝁䅕䅤桂䝁䅷䅉塂䝁䅫杢歂䝁䄸睤杁䝁䅅杢歂䍁䅁䅒療䝁䄸杣杁䕁䄰兙畂䡁䅕杚桂䝁䅍䅤ㅂ䡁䅉兡畂䝁䅣䅁療兄䅁䅕䅁䑁䅍睍祁䑁䅍杍祁䍁䅁兌杁䙁䅍䅡求䝁䅕䅤杁䕁䄰党あ䝁䅅䅢杁䙁䅣睢祂䝁䅳䅉乂䝁䅅杢ㅂ䝁䅙兙橂䡁䅑兤祂䝁䅫杢湂䅁䅁儸䅷䝁䄴䅁穁䑁䅍杍ぁ䑁䅅䅍杁䍁䄰䅉兂䝁䄸睤求䡁䅉䅉䍂䝁䄸兡獂䝁䅕杣杁䝁䅅杢歂䍁䅁䅓求䝁䅅䅤杁䕁䅕䅥橂䝁䅧兙畂䝁䅣党祂䍁䅁兔桂䝁䄴兤浂䝁䅅睙あ䡁䅕杣灂䝁䄴睚䅁䥁䝍䅁捃䅁䅁睍穁䑁䅉䅎穁䍁䅁兌杁䕁䄰党あ䝁䅅䅢杁䕁䅍兙畂䍁䅷䅉䍂䝁䄸䅥獁䍁䅁兙畂䝁䅑䅉偂䡁䅑䅡求䡁䅉䅉乂䝁䅕䅤桂䝁䅷䅉䑂䝁䄸杢あ䝁䅅兡畂䝁䅕杣杁䍁䅧䅔灂䝁䅣䅡あ䍁䅁睒桂䡁䅕睚求䍁䅫䅉乂䝁䅅杢ㅂ䝁䅙兙橂䡁䅑兤祂䝁䅫杢湂䅁䅁䅂䅣䕁䅉䅁穁䑁䅍杍ぁ䑁䅍免杁䍁䄰䅉乂䝁䅕䅤桂䝁䅷䅉䑂䝁䅅杢杁䕁䄰兙畂䡁䅕杚桂䝁䅍䅤ㅂ䡁䅉兡畂䝁䅣䅁噃䅃䅁杗䅁䑁䅍睍祁䑁䅑睍㕁䍁䅁兌杁䕁䄸䅤潂䝁䅕杣杁䕁䄰党あ䝁䅅䅢杁䕁䅍睢畂䡁䅑兙灂䝁䄴党祂䍁䅁兔桂䝁䄴兤浂䝁䅅睙あ䡁䅕杣灂䝁䄴睚䅁䵁䡑䅁䅂䅁䅁睍穁䑁䅉兎硁䑁䅁䅉瑁䍁䅁䅓桂䡁䅉䅚㍂䝁䅅杣求䍁䅁兔桂䝁䄴兤浂䝁䅅睙あ䡁䅕杣灂䝁䄴睚䅁䉁䩅䅁煂䅁䅁睍穁䑁䅉李硁䑁䅧䅉瑁䍁䅁睔あ䝁䅧党祂䍁䅁杒桂䝁䅉杣灂䝁䅍兙あ䝁䅕䅚杁䙁䅣兡祂䝁䅕䅉兂䡁䅉睢歂䡁䅕睙あ䍁䅁兔桂䝁䄴兤浂䝁䅅睙あ䡁䅕杣灂䝁䄴睚䅁䵁乫䅁潂䅁䅁睍穁䑁䅉兏杁䍁䄰䅉偂䡁䅑䅡求䡁䅉䅉䝂䝁䅅杙祂䝁䅫睙桂䡁䅑党歂䍁䅁兔求䡁䅑兙獂䍁䅁䅕祂䝁䄸䅚ㅂ䝁䅍䅤杁䕁䄰兙畂䡁䅕杚桂䝁䅍䅤ㅂ䡁䅉兡畂䝁䅣䅁楁䅅䅁䅤䅁䑁䅍睍祁䑁䅫免祁䍁䅁兌杁䕁䅙䅢ㅂ䝁䅫䅚杁䙁䅁睢㍂䝁䅕杣杁䙁䅙兙獂䡁䅙党杁䝁䅅杢歂䍁䅁䅓療䡁䅍党杁䕁䅙兡あ䡁䅑兡畂䝁䅣䅉乂䝁䅅杢ㅂ䝁䅙兙橂䡁䅑兤祂䝁䅫杢湂䅁䅁睚䅯䡁䅉䅁穁䑁䅍杍㕁䑁䅅睍杁䍁䄰䅉兂䝁䅷兤瑂䝁䅉兡畂䝁䅣䅉䝂䝁䅫䅥あ䡁䅕杣求䍁䅁杒灂䡁䅑䅤灂䝁䄴睚杁䝁䅅杢歂䍁䅁䅖祂䝁䅫兢杁䕁䄰兙畂䡁䅕杚桂䝁䅍䅤ㅂ䡁䅉兡畂䝁䅣䅁䭁元䅁杣䅁䑁䅍睍祁䑁䅫兏杁䍁䄰䅉䉂䝁䅷䅢杁䕁䄸䅤潂䝁䅕杣杁䕁䅙兙楂䡁䅉兡橂䝁䅅䅤求䝁䅑䅉乂䝁䅕䅤桂䝁䅷䅉兂䡁䅉睢歂䡁䅕睙あ䍁䅁兔桂䝁䄴兤浂䝁䅅睙あ䡁䅕杣灂䝁䄴睚䅁䅁䥙䅁敂䅁䅁睍穁䑁䅉兏㕁䑁䅅䅉瑁䍁䅁村桂䝁䅷䅢杁䝁䅅杢歂䍁䅁杕療䝁䅷䅢求䡁䅉䅉䍂䝁䅕兙祂䝁䅫杢湂䍁䅁兔桂䝁䄴兤浂䝁䅅睙あ䡁䅕杣灂䝁䄴睚䅁䙁䠰䅁慂䅁䅁睍穁䑁䅉兏㕁䑁䅉䅉瑁䍁䅁睕瑂䝁䅅䅢獂䍁䅁兑祂䝁䄰督杁䕁䅅兢瑂䡁䅕杢灂䡁䅑兡療䝁䄴䅉乂䝁䅅杢ㅂ䝁䅙兙橂䡁䅑兤祂䝁䅫杢湂䅁䅁眱䄰䥁䅷䅁穁䑁䅍杍㕁䑁䅫䅎杁䍁䄰䅉呂䝁䄰兙獂䝁䅷䅉䉂䡁䅉兢穂䍁䅷䅉偂䡁䅉䅚畂䝁䅅杢橂䝁䅕䅌杁䝁䅅杢歂䍁䅁睔祂䝁䅑杢桂䝁䄴睙求䍁䅁兑橂䝁䅍党穂䡁䅍睢祂䝁䅫党穂䍁䅁兔桂䝁䄴兤浂䝁䅅睙あ䡁䅕杣灂䝁䄴睚䅁䅁䩣䅁㡁䅁䅁睍穁䑁䅍䅉瑁䍁䅁兔桂䝁䅍䅡灂䝁䄴党祂䡁䅫䅉乂䝁䅅杢ㅂ䝁䅙兙橂䡁䅑兤祂䝁䅫杢湂䅁䅁䄱䅫䝁䅧䅁穁䑁䅍睍硁䑁䅅免杁䍁䄰䅉䝂䝁䅅杣瑂䍁䅁兔桂䝁䅍䅡灂䝁䄴党祂䡁䅫䅉桂䝁䄴䅚杁䕁䅕兣ㅂ䝁䅫䅣瑂䝁䅕杢あ䍁䅁兔桂䝁䄴兤浂䝁䅅睙あ䡁䅕杣灂䝁䄴睚䅁䑁䝯䅁捂䅁䅁睍穁䑁䅍免祁䑁䅁䅉瑁䍁䅁睑療䝁䄴督あ䡁䅉兤橂䡁䅑兡療䝁䄴䅉乂䝁䅅睙潂䝁䅫杢求䡁䅉入杁䕁䄰兙畂䡁䅕杚桂䝁䅍䅤ㅂ䡁䅉兡畂䝁䅣䅁䭃元䅁杧䅁䑁䅍睍穁䑁䅅睍祁䍁䅁兌杁䕁䄸兡獂䍁䅁兙畂䝁䅑䅉䡂䝁䅅督杁䕁䅙兡求䝁䅷䅚杁䕁䄰兙橂䝁䅧兡畂䝁䅕杣㕂䍁䅁兙畂䝁䅑䅉䙂䡁䅅兤灂䡁䅁兢求䝁䄴䅤杁䕁䄰兙畂䡁䅕杚桂䝁䅍䅤ㅂ䡁䅉兡畂䝁䅣䅁牂睂䅁杖䅁䑁䅍睍穁䑁䅉䅎杁䍁䄰䅉䩂䝁䄴䅚ㅂ䡁䅍䅤祂䝁䅫兙獂䍁䅁兔桂䝁䅍䅡灂䝁䄴党祂䡁䅫䅉乂䝁䅅杢ㅂ䝁䅙兙橂䡁䅑兤祂䝁䅫杢湂䅁䅁朰䅳䙁䅷䅁穁䑁䅍睍祁䑁䅑免杁䍁䄰䅉䝂䝁䄸睢歂䍁䅁䅕祂䝁䄸䅚ㅂ䝁䅍䅤杁䕁䄰兙橂䝁䅧兡畂䝁䅕杣㕂䍁䅁兔桂䝁䄴兤浂䝁䅅睙あ䡁䅕杣灂䝁䄴睚䅁䩁佫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䅹䅁䑁䅍睍穁䑁䅑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睎䄴䵁䅯䅁穁䑁䅍睍ぁ䑁䅅䅉瑁䍁䅁杖求䝁䄴䅤灂䝁䅷兙あ䝁䅫睢畂䍁䅷䅉䥂䝁䅕兙あ䝁䅫杢湂䍁䅷䅉䉂䝁䅫杣瑁䕁䅍睢畂䝁䅑兡あ䝁䅫睢畂䝁䅫杢湂䍁䅷䅉桂䝁䄴䅚杁䕁䅍睢瑂䝁䄰党祂䝁䅍兡桂䝁䅷䅉卂䝁䅕杚祂䝁䅫睚求䡁䅉兙あ䝁䅫睢畂䍁䅁兒硂䡁䅕兡睂䝁䄰党畂䡁䅑䅉乂䝁䅅杢ㅂ䝁䅙兙橂䡁䅑兤祂䝁䅫杢湂䅁䅁儹䅫偁䅯䅁穁䑁䅍睍ぁ䑁䅅兎杁䍁䄰䅉䉂䝁䅫杣瑁䕁䅍睢畂䝁䅑兡あ䝁䅫睢畂䝁䅫杢湂䍁䅁兙畂䝁䅑䅉塂䝁䅅杣瑂䍁䅁兑灂䡁䅉䅉䥂䝁䅕兙あ䝁䅫杢湂䍁䅁兒硂䡁䅕兡睂䝁䄰党畂䡁䅑䅉桂䝁䄴䅚杁䕁䅍睢瑂䝁䄰党祂䝁䅍兡桂䝁䅷䅉桂䝁䄴䅚杁䕁䅫杢歂䡁䅕督あ䡁䅉兡桂䝁䅷䅉卂䝁䅕杚祂䝁䅫睚求䡁䅉兙あ䝁䅫睢畂䍁䅁兒硂䡁䅕兡睂䝁䄰党畂䡁䅑䅉乂䝁䅅杢ㅂ䝁䅙兙橂䡁䅑兤祂䝁䅫杢湂䅁䅁睌䅙䙁䅧䅁穁䑁䅍睍ㅁ䍁䅁兌杁䕁䄰党あ䝁䅅䅢㍂䝁䄸杣牂䝁䅫杢湂䍁䅁兔桂䝁䅍䅡灂䝁䄴党祂䡁䅫䅉乂䝁䅅杢ㅂ䝁䅙兙橂䡁䅑兤祂䝁䅫杢湂䅁䅁䅶䅣䙁䅯䅁穁䑁䅍睍ㅁ䑁䅅䅉瑁䍁䅁兔求䡁䅑兙獂䡁䅣睢祂䝁䅳兡畂䝁䅣䅉乂䝁䅅睙潂䝁䅫杢求䡁䅉入杁䕁䄰兙畂䡁䅕杚桂䝁䅍䅤ㅂ䡁䅉兡畂䝁䅣䅁晃杄䅁䅘䅁䑁䅍睍穁䑁䅙免㑁䍁䅁兌杁䕁䄸䅤潂䝁䅕杣杁䕁䅕杢湂䝁䅫杢求䍁䅁兒硂䡁䅕兡睂䝁䄰党畂䡁䅑䅉乂䝁䅅杢ㅂ䝁䅙兙橂䡁䅑兤祂䝁䅫杢湂䅁䅁睮䅫䝁䅯䅁穁䑁䅍睍㕁䍁䅁兌杁䕁䄸䅤潂䝁䅕杣杁䕁䅣党畂䝁䅕杣桂䝁䅷䅉兂䡁䅕杣睂䝁䄸督求䍁䅁兔桂䝁䅍䅡灂䝁䄴党祂䡁䅫䅉乂䝁䅅杢ㅂ䝁䅙兙橂䡁䅑兤祂䝁䅫杢湂䅁䅁䅡䅫䩁䅑䅁穁䑁䅍睍㕁䑁䅅䅎杁䍁䄰䅉乂䝁䅕兙穂䡁䅕杣灂䝁䄴睚獁䍁䅁䅒灂䡁䅍䅣求䝁䄴督灂䝁䄴睚獁䍁䅁兙畂䝁䅑䅉偂䡁䅑䅡求䡁䅉䅉兂䡁䅕兢睂䝁䅫杢湂䍁䅁兒硂䡁䅕兡睂䝁䄰党畂䡁䅑䅉乂䝁䅅杢ㅂ䝁䅙兙橂䡁䅑兤祂䝁䅫杢湂䅁䅁眫䅣䝁䅑䅁穁䑁䅍睍㕁䑁䅉䅉瑁䍁䅁兔桂䡁䅑党祂䝁䅫兙獂䍁䅁䅓桂䝁䄴䅚獂䝁䅫杢湂䍁䅁兒硂䡁䅕兡睂䝁䄰党畂䡁䅑䅉乂䝁䅅杢ㅂ䝁䅙兙橂䡁䅑兤祂䝁䅫杢湂䅁䅁兯䅧䝁䅧䅁穁䑁䅍睍㕁䑁䅉免杁䍁䄰䅉䙂䝁䅷党㉂䝁䅅䅤療䡁䅉䅉桂䝁䄴䅚杁䕁䄰睢㉂䝁䅫杢湂䍁䅁睕あ䝁䅅兡祂䡁䅣兙㕂䍁䅁兔桂䝁䄴兤浂䝁䅅睙あ䡁䅕杣灂䝁䄴睚䅁䙁䬸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䝁䅧䅁穁䑁䅍䅎杁䍁䄰䅉䑂䝁䄸兢睂䡁䅕䅤求䡁䅉䅉桂䝁䄴䅚杁䕁䅕䅢求䝁䅍䅤祂䝁䄸杢灂䝁䅍䅉兂䡁䅉睢歂䡁䅕睙あ䍁䅁兔桂䝁䄴兤浂䝁䅅睙あ䡁䅕杣灂䝁䄴睚䅁佁佉䅁睂䅁䅁睍穁䑁䅑免硁䍁䅁兌杁䕁䅍睢瑂䡁䅁兤あ䝁䅕杣杁䝁䅅杢歂䍁䅁䅕求䡁䅉兡睂䝁䅧党祂䝁䅅䅢杁䕁䅕兣ㅂ䝁䅫䅣瑂䝁䅕杢あ䍁䅁兔桂䝁䄴兤浂䝁䅅睙あ䡁䅕杣灂䝁䄴睚䅁䕁䩁䅁敂䅁䅁睍穁䑁䅑免硁䑁䅉䅉瑁䍁䅁睑療䝁䄰䅣ㅂ䡁䅑党祂䍁䅁睕あ䝁䄸杣桂䝁䅣党杁䕁䅑党㉂䝁䅫睙求䍁䅁兔桂䝁䄴兤浂䝁䅅睙あ䡁䅕杣灂䝁䄴睚䅁䡁䥳䅁捂䅁䅁睍穁䑁䅑杍杁䍁䄰䅉䑂䝁䄸兢瑂䡁䅕杢灂䝁䅍兙あ䝁䅫睢畂䡁䅍䅉䙂䡁䅅兤灂䡁䅁兢求䝁䄴䅤杁䕁䄰兙畂䡁䅕杚桂䝁䅍䅤ㅂ䡁䅉兡畂䝁䅣䅁䱁元䅁杶䅁䑁䅍睍ぁ䑁䅉杍睁䍁䅁兌杁䙁䅉兙歂䝁䅫睢杁䝁䅅杢歂䍁䅁䅖求䝁䅷党㉂䝁䅫督灂䝁䄸杢杁䕁䅉杣療䝁䅅䅚橂䝁䅅督あ䝁䅫杢湂䍁䅁兙畂䝁䅑䅉塂䝁䅫杣求䝁䅷党穂䡁䅍䅉䑂䝁䄸兢瑂䡁䅕杢灂䝁䅍兙あ䝁䅫睢畂䡁䅍䅉䙂䡁䅅兤灂䡁䅁兢求䝁䄴䅤杁䕁䄰兙畂䡁䅕杚桂䝁䅍䅤ㅂ䡁䅉兡畂䝁䅣䅁㕁元䅁䅢䅁䑁䅍睍ぁ䑁䅉兏睁䍁䅁兌杁䕁䄸䅤潂䝁䅕杣杁䕁䅍睢瑂䝁䄰兤畂䝁䅫睙桂䡁䅑兡療䝁䄴督杁䕁䅕兣ㅂ䝁䅫䅣瑂䝁䅕杢あ䍁䅁兔桂䝁䄴兤浂䝁䅅睙あ䡁䅕杣灂䝁䄴睚䅁䝁䡙䅁楂䅁䅁睍穁䑁䅑睍硁䑁䅁䅉瑁䍁䅁兑ㅂ䝁䅑兡療䍁䅁兙畂䝁䅑䅉坂䝁䅫䅚求䝁䄸䅉䙂䡁䅅兤灂䡁䅁兢求䝁䄴䅤杁䕁䄰兙畂䡁䅕杚桂䝁䅍䅤ㅂ䡁䅉兡畂䝁䅣䅁⽄兄䅁䅨䅁䑁䅍睍ぁ䑁䅑䅉瑁䍁䅁睕求䝁䄰兡橂䝁䄸杢歂䡁䅕睙あ䝁䄸杣杁䝁䅅杢歂䍁䅁睔あ䝁䅧党祂䍁䅁兒獂䝁䅕睙あ䡁䅉睢畂䝁䅫睙杁䕁䅍睢瑂䡁䅁睢畂䝁䅕杢あ䍁䅁兔桂䝁䄴兤浂䝁䅅睙あ䡁䅕杣灂䝁䄴睚䅁䕁䤴䅁䝃䅁䅁睍穁䑁䅑䅎硁䍁䅁兌杁䙁䅍党瑂䝁䅫睙療䝁䄴䅚ㅂ䝁䅍䅤療䡁䅉䅉桂䝁䄴䅚杁䕁䄸䅤潂䝁䅕杣杁䕁䅕䅢求䝁䅍䅤祂䝁䄸杢灂䝁䅍䅉䑂䝁䄸兢睂䝁䄸杢求䝁䄴䅤杁䕁䄰兙畂䡁䅕杚桂䝁䅍䅤ㅂ䡁䅉兡畂䝁䅣䅁䕃睂䅁䅚䅁䑁䅍睍ぁ䑁䅑免祁䍁䅁兌杁䕁䅉兙祂䝁䅕䅉兂䡁䅉兡畂䡁䅑党歂䍁䅁睑灂䡁䅉睙ㅂ䝁䅫䅤杁䕁䅉睢桂䡁䅉䅚杁䕁䄰兙畂䡁䅕杚桂䝁䅍䅤ㅂ䡁䅉兡畂䝁䅣䅁㕄睂䅁䅣䅁䑁䅍睍ぁ䑁䅑免穁䍁䅁兌杁䙁䅍党瑂䝁䅫睙療䝁䄴䅚ㅂ䝁䅍䅤療䡁䅉䅉桂䝁䄴䅚杁䙁䅉党獂䝁䅅䅤求䝁䅑䅉䕂䝁䅕杤灂䝁䅍党杁䕁䄰兙畂䡁䅕杚桂䝁䅍䅤ㅂ䡁䅉兡畂䝁䅣䅁䝃杂䅁䅗䅁䑁䅍睍ぁ䑁䅑免㍁䍁䅁兌杁䕁䅕䅢求䝁䅍䅤祂䝁䄸杢灂䝁䅍䅉䑂䝁䄸杢畂䝁䅕睙あ䝁䄸杣杁䕁䄰兙畂䡁䅕杚桂䝁䅍䅤ㅂ䡁䅉兡畂䝁䅣䅁㙄䅃䅁䅚䅁䑁䅍睍ぁ䑁䅑免㕁䍁䅁兌杁䕁䄸䅤潂䝁䅕杣杁䕁䅕䅢求䝁䅍䅤祂䝁䄸杢灂䝁䅍䅉䑂䝁䄸兢睂䝁䄸杢求䝁䄴䅤杁䕁䄰兙畂䡁䅕杚桂䝁䅍䅤ㅂ䡁䅉兡畂䝁䅣䅁䭂睂䅁杲䅁䑁䅍睍ぁ䑁䅕免杁䍁䄰䅉佂䝁䅅杤灂䝁䅣兙あ䝁䅫睢畂䝁䅅䅢獁䍁䅁兔求䝁䅅督ㅂ䡁䅉兡畂䝁䅣䅌杁䕁䅕䅢求䝁䅍䅤祂䝁䄸兢求䝁䅑兡橂䝁䅅䅢獁䍁䅁兙畂䝁䅑䅉䑂䝁䄸杢あ䡁䅉睢獂䍁䅁兓畂䡁䅍䅤祂䡁䅕兢求䝁䄴䅤穂䍁䅁兔桂䝁䄴兤浂䝁䅅睙あ䡁䅕杣灂䝁䄴睚䅁佁䝕䅁佃䅁䅁睍穁䑁䅑兎硁䑁䅁䅉瑁䍁䅁兒獂䝁䅕睙あ䡁䅉睢瑂䝁䅕䅚灂䝁䅍兙獂䍁䅁兙畂䝁䅑䅉䙂䝁䅷党橂䡁䅑杣療䡁䅑䅡求䡁䅉兙睂䝁䅕兤あ䝁䅫睙杁䕁䅅䅣睂䝁䅅杣桂䡁䅑兤穂䍁䅁兔桂䝁䄴兤浂䝁䅅睙あ䡁䅕杣灂䝁䄴睚䅁䵁䤴䅁楄䅁䅁睍穁䑁䅑兎硁䑁䅅䅉瑁䍁䅁睕求䝁䅅杣橂䝁䅧䅌杁䕁䅑党あ䝁䅕睙あ䝁䅫睢畂䍁䅷䅉佂䝁䅅杤灂䝁䅣兙あ䝁䅫睢畂䍁䅷䅉䡂䡁䅕兡歂䝁䅅杢橂䝁䅕䅌杁䕁䅅党祂䝁䄸杢桂䡁䅕䅤灂䝁䅍兙獂䍁䅷䅉桂䝁䄴䅚杁䕁䄴兙ㅂ䡁䅑兡橂䝁䅅䅢杁䙁䅍入穂䡁䅑党瑂䍁䅁兙畂䝁䅑䅉䩂䝁䄴督あ䡁䅉兤瑂䝁䅕杢あ䍁䅁兔桂䝁䄴兤浂䝁䅅睙あ䡁䅕杣灂䝁䄴睚䅁䑁䨸䅁䅁允䅁睍穁䑁䅑兎硁䑁䅍䅉瑁䍁䅁兓畂䡁䅍䅤祂䡁䅕兢求䝁䄴䅤穂䍁䅁兙畂䝁䅑䅉卂䝁䅕䅢桂䡁䅑党歂䍁䅁䅕祂䝁䄸䅚ㅂ䝁䅍䅤穂䍁䅁兔桂䝁䄴兤浂䝁䅅睙あ䡁䅕杣灂䝁䄴睚杁䝁䅙睢祂䍁䅁兔求䝁䅅督ㅂ䡁䅉兡畂䝁䅣䅌杁䕁䅑兡穂䡁䅁䅢桂䡁䅫兡畂䝁䅣䅌杁䝁䅅杢歂䍁䅁睑療䝁䄴䅤祂䝁䄸䅢獂䝁䅫杢湂䍁䅁兓畂䝁䅑兤穂䡁䅑杣灂䝁䅅䅢杁䙁䅁杣療䝁䅍党穂䡁䅍䅉坂䝁䅅杣灂䝁䅅杙獂䝁䅕督䅁䡁䜴䅁䕃䅁䅁睍穁䑁䅑兎硁䑁䅑䅉瑁䍁䅁䅖療䡁䅑兙獂䝁䅫来灂䝁䄴睚杁䕁䅙䅢ㅂ䝁䅫䅚杁䕁䄰党あ䝁䅕杣杁䝁䅅杢歂䍁䅁睑療䡁䅕杢あ䝁䅫杢湂䍁䅁䅒求䡁䅙兡橂䝁䅕䅉乂䝁䅅杢ㅂ䝁䅙兙橂䡁䅑兤祂䝁䅫杢湂䅁䅁睐䅣䱁䄴䅁穁䑁䅍䅎ㅁ䑁䅅兎杁䍁䄰䅉䩂䝁䄴督あ䡁䅉兤瑂䝁䅕杢あ䍁䅁兔桂䝁䄴兤浂䝁䅅睙あ䡁䅕杣灂䝁䄴睚杁䝁䅙睢祂䍁䅁兔求䝁䅅督ㅂ䡁䅉兡畂䝁䅣䅉桂䝁䄴䅚杁䙁䅑党穂䡁䅑兡畂䝁䅣䅉䙂䝁䅷党橂䡁䅑杣灂䝁䅍兡あ䡁䅫䅉桂䝁䄴䅚杁䕁䅕䅢求䝁䅍䅤祂䝁䅫睙桂䝁䅷䅉呂䝁䅫睚畂䝁䅅䅢穂䅁䅁䅘䅧䡁䅁䅁穁䑁䅍䅎ㅁ䑁䅅李杁䍁䄰䅉䉂䝁䄴兙獂䡁䅫䅤灂䝁䅍兙獂䍁䅁䅔桂䝁䅉睢祂䝁䅅䅤療䡁䅉入杁䕁䅫杢穂䡁䅑杣ㅂ䝁䄰党畂䡁䅑䅉乂䝁䅅杢ㅂ䝁䅙兙橂䡁䅑兤祂䝁䅫杢湂䅁䅁䅒䅣䙁䅯䅁穁䑁䅍䅎ㅁ䑁䅅睎杁䍁䄰䅉䩂䡁䅉杣桂䝁䅑兡桂䡁䅑兡療䝁䄴䅉䉂䡁䅁䅣桂䡁䅉兙あ䡁䅕督杁䕁䄰兙畂䡁䅕杚桂䝁䅍䅤ㅂ䡁䅉兡畂䝁䅣䅁婁权䅁䅦䅁䑁䅍睍ぁ䑁䅕免㕁䍁䅁兌杁䕁䄸䅤潂䝁䅕杣杁䕁䄰党桂䡁䅍兤祂䝁䅫杢湂䍁䅁兙畂䝁䅑䅉䑂䝁䄸杢あ䡁䅉睢獂䝁䅷兡畂䝁䅣䅉䕂䝁䅕杤灂䝁䅍党杁䕁䄰兙畂䡁䅕杚桂䝁䅍䅤ㅂ䡁䅉兡畂䝁䅣䅁噁䅃䅁杨䅁䑁䅍睍ㅁ䍁䅁兌杁䕁䅕䅢求䝁䅍䅤祂䝁䅫睙桂䝁䅷䅉䙂䡁䅅兤灂䡁䅁兢求䝁䄴䅤獁䍁䅁兑睂䡁䅁䅢灂䝁䅅杢橂䝁䅕䅌杁䝁䅅杢歂䍁䅁睑療䝁䄰䅣療䝁䄴党畂䡁䅑䅉乂䝁䅅杢ㅂ䝁䅙兙橂䡁䅑兤祂䝁䅫杢湂䅁䅁允䅯䝁䅉䅁穁䑁䅍兎硁䍁䅁兌杁䕁䅕䅢求䝁䅍䅤祂䝁䅫睙杁䕁䅷兡湂䝁䅧䅤灂䝁䄴睚杁䕁䅕兣ㅂ䝁䅫䅣瑂䝁䅕杢あ䍁䅁兔桂䝁䄴兤浂䝁䅅睙あ䡁䅕杣灂䝁䄴睚䅁䥁䩅䅁歂䅁䅁睍穁䑁䅕免穁䍁䅁兌杁䕁䅕䅢求䝁䅍䅤祂䝁䅫睙杁䕁䅷兡湂䝁䅧䅤灂䝁䄴睚杁䕁䅕兣ㅂ䝁䅫䅣瑂䝁䅕杢あ䍁䅁兔桂䝁䄴兤浂䝁䅅睙あ䡁䅕杣灂䝁䄴睚䅁䡁䝫䅁㉃䅁䅁睍穁䑁䅕免穁䑁䅉䅉瑁䍁䅁睑療䝁䄰兢求䡁䅉睙灂䝁䅅䅢獁䍁䅁兓畂䝁䅑兤穂䡁䅑杣灂䝁䅅䅢獁䍁䅁兙畂䝁䅑䅉䩂䝁䄴督あ䝁䅫䅤ㅂ䡁䅑兡療䝁䄴兙獂䍁䅁兒獂䝁䅕睙あ䡁䅉兡橂䍁䅁䅔灂䝁䅣䅡あ䝁䅫杢湂䍁䅁杒灂䡁䅧䅤ㅂ䡁䅉党杁䕁䄰兙畂䡁䅕杚桂䝁䅍䅤ㅂ䡁䅉兡畂䝁䅣䅁牃兄䅁杕䅁䑁䅍睍ㅁ䑁䅉䅉瑁䍁䅁䅓療䡁䅕督求䝁䅧睢獂䝁䅑䅉䉂䡁䅁䅣獂䝁䅫兙畂䝁䅍党杁䕁䄰兙畂䡁䅕杚桂䝁䅍䅤ㅂ䡁䅉兡畂䝁䅣䅁䑄䅃䅁䅖䅁䑁䅍睍ㅁ䑁䅍䅉瑁䍁䅁兒獂䝁䅕睙あ䡁䅉兡橂䝁䅅䅢杁䕁䅕兣ㅂ䝁䅫䅣瑂䝁䅕杢あ䍁䅁兔桂䝁䄴兤浂䝁䅅睙あ䡁䅕杣灂䝁䄴睚䅁䝁䤴䅁坂䅁䅁睍穁䑁䅕睍硁䍁䅁兌杁䕁䅕䅢求䝁䅍䅤祂䝁䅫睙桂䝁䅷䅉䙂䡁䅅兤灂䡁䅁兢求䝁䄴䅤杁䕁䄰兙畂䡁䅕杚桂䝁䅍䅤ㅂ䡁䅉兡畂䝁䅣䅁婄元䅁杖䅁䑁䅍睍ㅁ䑁䅍免祁䍁䅁兌杁䕁䄰睢あ䝁䄸杣杁䝁䅅杢歂䍁䅁睒求䝁䄴党祂䝁䅅䅤療䡁䅉䅉乂䝁䅅杢ㅂ䝁䅙兙橂䡁䅑兤祂䝁䅫杢湂䅁䅁睏䅧䡁䅧䅁穁䑁䅍兎穁䑁䅅睍杁䍁䄰䅉呂䡁䅣兡あ䝁䅍䅡湂䝁䅕兙祂䍁䅁兙畂䝁䅑䅉呂䡁䅣兡あ䝁䅍䅡楂䝁䄸兙祂䝁䅑䅉䉂䡁䅁䅣桂䡁䅉兙あ䡁䅕督杁䕁䄰兙畂䡁䅕杚桂䝁䅍䅤ㅂ䡁䅉兡畂䝁䅣䅁睂兄䅁䅡䅁䑁䅍睍ㅁ䑁䅍免ぁ䍁䅁兌杁䙁䅉党獂䝁䅅入杁䝁䅅杢歂䍁䅁兓畂䝁䅑兤穂䡁䅑杣灂䝁䅅䅢杁䕁䅍睢畂䡁䅑杣療䝁䅷䅉乂䝁䅅杢ㅂ䝁䅙兙橂䡁䅑兤祂䝁䅫杢湂䅁䅁睤䅯䑁䅷䅁穁䑁䅍兎㕁䑁䅅䅉瑁䍁䅁村桂䡁䅑䅤求䡁䅉入杁䕁䄰兙畂䡁䅕杚桂䝁䅍䅤ㅂ䡁䅉兡畂䝁䅣䅁摄睂䅁材䅁䑁䅍睍ㅁ䑁䅫免睁䍁䅁兌杁䕁䅉兙あ䡁䅑党祂䡁䅫䅉乂䝁䅅杢ㅂ䝁䅙兙橂䡁䅑兤祂䝁䅫杢湂䅁䅁杖䄴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煂䅁䅁睍穁䑁䅙杍硁䍁䅁兌杁䕁䄰睢あ䝁䄸杣杁䙁䅙党潂䝁䅫睙獂䝁䅕䅉䍂䝁䄸䅚㕂䍁䅁兙畂䝁䅑䅉啂䡁䅉兙灂䝁䅷党祂䍁䅁兔桂䝁䄴兤浂䝁䅅睙あ䡁䅕杣灂䝁䄴睚䅁䅁倴䅁䭂䅁䅁睍穁䑁䅙杍硁䑁䅉䅉瑁䍁䅁䅖祂䡁䅕睙牂䍁䅁䅖祂䝁䅅兡獂䝁䅕杣杁䕁䄰兙畂䡁䅕杚桂䝁䅍䅤ㅂ䡁䅉兡畂䝁䅣䅁ㅄ兄䅁杙䅁䑁䅍睍㉁䑁䅉免ぁ䍁䅁兌杁䙁䅑杣桂䡁䅙党獂䍁䅁䅖祂䝁䅅兡獂䝁䅕杣杁䝁䅅杢歂䍁䅁睑桂䝁䄰䅣求䡁䅉䅉乂䝁䅅杢ㅂ䝁䅙兙橂䡁䅑兤祂䝁䅫杢湂䅁䅁杳䅧䙁䅉䅁穁䑁䅍李穁䍁䅁兌杁䕁䄰睢あ䝁䄸杣杁䙁䅙党潂䝁䅫睙獂䝁䅕䅉兂䝁䅅杣あ䡁䅍䅉乂䝁䅅杢ㅂ䝁䅙兙橂䡁䅑兤祂䝁䅫杢湂䅁䅁䅭䅣䝁䅉䅁穁䑁䅍李穁䑁䅫䅍杁䍁䄰䅉偂䡁䅑䅡求䡁䅉䅉乂䝁䄸䅤療䡁䅉䅉坂䝁䅕䅡灂䝁䅍䅢求䍁䅁䅕桂䡁䅉䅤穂䍁䅁兔桂䝁䄴兤浂䝁䅅睙あ䡁䅕杣灂䝁䄴睚䅁䑁䡑䅁楂䅁䅁睍穁䑁䅙䅎杁䍁䄰䅉䉂䝁䅕杣療䡁䅍䅣桂䝁䅍党杁䙁䅁杣療䝁䅑兤橂䡁䅑䅉桂䝁䄴䅚杁䙁䅁兙祂䡁䅑督杁䕁䄰兙畂䡁䅕杚桂䝁䅍䅤ㅂ䡁䅉兡畂䝁䅣䅁㡂睂䅁䅚䅁䑁䅍睍㉁䑁䅑免杁䍁䄰䅉䉂䝁䅕杣療䡁䅍䅣桂䝁䅍党杁䙁䅁杣療䝁䅑兤橂䡁䅑䅉桂䝁䄴䅚杁䙁䅁兙祂䡁䅑督杁䕁䄰兙畂䡁䅕杚桂䝁䅍䅤ㅂ䡁䅉兡畂䝁䅣䅁晁䅃䅁䅑䅁䑁䅍睍㉁䑁䅑免硁䍁䅁兌杁䕁䅅兡祂䝁䅍杣桂䝁䅙䅤杁䕁䄰兙畂䡁䅕杚桂䝁䅍䅤ㅂ䡁䅉兡畂䝁䅣䅁湄元䅁䅩䅁䑁䅍睍㉁䑁䅑免穁䍁䅁兌杁䕁䄸䅤潂䝁䅕杣杁䕁䅅兡祂䝁䅍杣桂䝁䅙䅤杁䙁䅁兙祂䡁䅑督杁䝁䅅杢歂䍁䅁兑ㅂ䡁䅧兡獂䝁䅫兙祂䡁䅫䅉䙂䡁䅅兤灂䡁䅁兢求䝁䄴䅤杁䕁䄰兙畂䡁䅕杚桂䝁䅍䅤ㅂ䡁䅉兡畂䝁䅣䅁㥃权䅁䅘䅁䑁䅍睍㉁䑁䅕免睁䍁䅁兌杁䙁䅉兙灂䝁䅷杣療䝁䅅䅚杁䙁䅉睢獂䝁䅷兡畂䝁䅣䅉呂䡁䅑睢橂䝁䅳䅉乂䝁䅅杢ㅂ䝁䅙兙橂䡁䅑兤祂䝁䅫杢湂䅁䅁䄲䅯䑁䄴䅁穁䑁䅍李㉁䑁䅅䅉瑁䍁䅁睕潂䝁䅫䅣杁䝁䅅杢歂䍁䅁村療䝁䅅䅤杁䕁䅉兤灂䝁䅷䅚灂䝁䄴睚䅁䕁䡅䅁䭂䅁䅁睍穁䑁䅙李硁䑁䅅䅉瑁䍁䅁睕潂䝁䅫䅣杁䕁䅉兤灂䝁䅷䅚灂䝁䄴睚杁䝁䅅杢歂䍁䅁杕求䡁䅁兙灂䡁䅉兡畂䝁䅣䅁桁权䅁䅢䅁䑁䅍睍㉁䑁䅫兏硁䍁䅁兌杁䕁䄰睢あ䝁䄸杣橂䡁䅫睙獂䝁䅕䅌杁䕁䅉兡橂䡁䅫睙獂䝁䅕䅌杁䝁䅅杢歂䍁䅁䅕桂䡁䅉䅤穂䍁䅁兔桂䝁䄴兤浂䝁䅅睙あ䡁䅕杣灂䝁䄴睚䅁䭁䝳䅁㉂䅁䅁睍穁䑁䅣免硁䑁䅁䅉瑁䍁䅁睖療䝁䄸䅚杁䕁䅳兡あ䝁䅍䅡求䝁䄴䅉䑂䝁䅅杙灂䝁䄴党あ䍁䅁兙畂䝁䅑䅉䑂䝁䄸兤畂䡁䅑党祂䡁䅑睢睂䍁䅁兔桂䝁䄴兤浂䝁䅅睙あ䡁䅕杣灂䝁䄴睚䅁䅁䱣䅁㑂䅁䅁睍穁䑁䅣免祁䍁䅁兌杁䕁䅧睢ㅂ䡁䅍党潂䝁䄸䅢歂䍁䅁兙畂䝁䅑䅉䩂䝁䄴督あ䝁䅫䅤ㅂ䡁䅑兡療䝁䄴兙獂䍁䅁杒ㅂ䡁䅉杢灂䡁䅑兤祂䝁䅕䅉乂䝁䅅杢ㅂ䝁䅙兙橂䡁䅑兤祂䝁䅫杢湂䅁䅁杘䄴䝁䄴䅁穁䑁䅍睎硁䑁䅉免杁䍁䄰䅉噂䡁䅁䅡療䝁䅷督あ䝁䅕杣求䝁䅑䅉䥂䝁䄸兤穂䝁䅕䅡療䝁䅷䅚杁䕁䅙兤祂䝁䄴兡あ䡁䅕杣求䍁䅁兔桂䝁䄴兤浂䝁䅅睙あ䡁䅕杣灂䝁䄴睚䅁䭁佣䅁㉂䅁䅁睍穁䑁䅣杍杁䍁䄰䅉偂䝁䅙杚灂䝁䅍党杁䕁䅙兤祂䝁䄴兡あ䡁䅕杣求䍁䅁䅋灂䝁䄴睙獂䡁䅕䅚灂䝁䄴睚杁䕁䅙兡㑂䡁䅑兤祂䝁䅕督灁䍁䅁兔桂䝁䄴兤浂䝁䅅睙あ䡁䅕杣灂䝁䄴睚䅁䍁乙䅁㑂䅁䅁睍穁䑁䅣杍硁䍁䅁兌杁䕁䄸杚浂䝁䅫睙求䍁䅁杒ㅂ䡁䅉杢灂䡁䅑兤祂䝁䅕䅉潁䝁䅫杢橂䝁䅷兤歂䝁䅫杢湂䍁䅁杒灂䡁䅧䅤ㅂ䡁䅉党穂䍁䅫䅉乂䝁䅅杢ㅂ䝁䅙兙橂䡁䅑兤祂䝁䅫杢湂䅁䅁杸䄰䕁䅁䅁穁䑁䅍睎㕁䑁䅅䅍杁䍁䄰䅉乂䝁䅅䅤あ䡁䅉党穂䡁䅍䅉乂䝁䅅杢ㅂ䝁䅙兙橂䡁䅑兤祂䝁䅫杢湂䅁䅁睮䅧䝁䅧䅁穁䑁䅍兏硁䍁䅁兌杁䕁䄰党歂䝁䅫睙桂䝁䅷䅉䙂䡁䅅兤灂䡁䅁兢求䝁䄴䅤杁䝁䅅杢歂䍁䅁睕ㅂ䡁䅁䅣獂䝁䅫党穂䍁䅁兔桂䝁䄴兤浂䝁䅅睙あ䡁䅕杣灂䝁䄴睚䅁䙁佯䅁煂䅁䅁睍穁䑁䅫免硁䍁䅁兌杁䕁䄰党歂䝁䅫睙桂䝁䅷䅉䙂䡁䅅兤灂䡁䅁兢求䝁䄴䅤杁䝁䅅杢歂䍁䅁睕ㅂ䡁䅁䅣獂䝁䅫党穂䍁䅁兔桂䝁䄴兤浂䝁䅅睙あ䡁䅕杣灂䝁䄴睚䅁䱁䡅䅁畂䅁䅁睍穁䑁䅫免硁䑁䅉䅉瑁䍁䅁睕ㅂ䡁䅉睚灂䝁䅍兙獂䍁䅁兙畂䝁䅑䅉乂䝁䅕䅚灂䝁䅍兙獂䍁䅁兓畂䡁䅍䅤祂䡁䅕兢求䝁䄴䅤杁䕁䄰兙畂䡁䅕杚桂䝁䅍䅤ㅂ䡁䅉兡畂䝁䅣䅁㕄杂䅁杢䅁䑁䅍睍㕁䑁䅅免穁䍁䅁兌杁䙁䅍兤祂䝁䅣兡橂䝁䅅䅢杁䕁䅅䅣睂䝁䅷兡桂䝁䄴睙求䍁䅁兙畂䝁䅑䅉呂䡁䅕䅣睂䝁䅷兡求䡁䅍䅉乂䝁䅅杢ㅂ䝁䅙兙橂䡁䅑兤祂䝁䅫杢湂䅁䅁典䅙䝁䅯䅁穁䑁䅍兏硁䑁䅅䅎杁䍁䄰䅉䕂䝁䅕杢あ䝁䅅䅢杁䕁䅕兣ㅂ䝁䅫䅣瑂䝁䅕杢あ䍁䅁兙畂䝁䅑䅉呂䡁䅕䅣睂䝁䅷兡求䡁䅍䅉乂䝁䅅杢ㅂ䝁䅙兙橂䡁䅑兤祂䝁䅫杢湂䅁䅁睧䅣䙁䅁䅁穁䑁䅍兏硁䑁䅅兎杁䍁䄰䅉偂䡁䅁䅡あ䝁䅧兙獂䝁䄰兡橂䍁䅁睒療䝁䄸䅚穂䍁䅁兔桂䝁䄴兤浂䝁䅅睙あ䡁䅕杣灂䝁䄴睚䅁䱁䭙䅁歂䅁䅁睍穁䑁䅫兏祁䍁䅁兌杁䙁䅍䅣療䡁䅉䅤灂䝁䄴睚杁䝁䅅杢歂䍁䅁兑あ䝁䅧䅢求䡁䅑兡橂䍁䅁睒療䝁䄸䅚穂䍁䅁兔桂䝁䄴兤浂䝁䅅睙あ䡁䅕杣灂䝁䄴睚䅁䝁佉䅁浂䅁䅁睍穁䑁䅫兏祁䑁䅁䅉瑁䍁䅁睕睂䝁䄸杣あ䝁䅫杢湂䍁䅁兙畂䝁䅑䅉䉂䡁䅑䅡獂䝁䅕䅤灂䝁䅍䅉䡂䝁䄸睢歂䡁䅍䅉乂䝁䅅杢ㅂ䝁䅙兙橂䡁䅑兤祂䝁䅫杢湂䅁䅁䅇䅣䙁䅑䅁穁䑁䅍兏㕁䑁䅍䅉瑁䍁䅁䅒療䝁䅷䅢獁䍁䅁䅖療䡁䅫䅌杁䝁䅅杢歂䍁䅁睒桂䝁䄰党杁䕁䄰兙畂䡁䅕杚桂䝁䅍䅤ㅂ䡁䅉兡畂䝁䅣䅁啄杂䅁杖䅁䑁䅍睍㕁䑁䅫睍睁䍁䅁兌杁䕁䅑睢獂䝁䅷䅌杁䙁䅑睢㕂䍁䅷䅉桂䝁䄴䅚杁䕁䅣兙瑂䝁䅕䅉乂䝁䅅杢ㅂ䝁䅙兙橂䡁䅑兤祂䝁䅫杢湂䅁䅁眳䅫䡁䅙䅁穁䑁䅍兏㕁䑁䅫免杁䍁䄰䅉䡂䝁䅅督牂䝁䅕䅤獁䍁䅁䅕桂䝁䅍睡灂䝁䄴睚獁䍁䅁兙畂䝁䅑䅉呂䝁䅕兙獂䝁䅫杢湂䍁䅁䅒求䡁䅙兡橂䝁䅕䅉乂䝁䅅杢ㅂ䝁䅙兙橂䡁䅑兤祂䝁䅫杢湂䅁䅁兗䄴䙁䄴䅁穁䑁䅍兏㕁䑁䅫兏杁䍁䄰䅉䉂䝁䅷䅢杁䕁䄸䅤潂䝁䅕杣杁䕁䄰兡穂䝁䅍党獂䝁䅷兙畂䝁䅕睢ㅂ䡁䅍䅉乂䝁䅅杢ㅂ䝁䅙兙橂䡁䅑兤祂䝁䅫杢湂䅁䅁兕䅣䉁䅧䅁穁䕁䅑䅉兂䡁䅉兡畂䡁䅑兡畂䝁䅣䅁坂兄䅁䅖䅁䑁䅑杍穁䍁䅁兌杁䕁䄰党祂䝁䅍䅡桂䝁䄴䅤杁䙁䅣䅡療䝁䅷党穂䝁䅅䅢求䡁䅉督獁䍁䅁䅒ㅂ䡁䅉兙楂䝁䅷党杁䕁䅣睢療䝁䅑督䅁䵁䬴䅁敃䅁䅁䅎祁䑁䅍免杁䍁䄰䅉乂䝁䄸䅤療䡁䅉䅉坂䝁䅕䅡灂䝁䅍䅢求䍁䅁兙畂䝁䅑䅉乂䝁䄸䅤療䡁䅉䅉坂䝁䅕䅡灂䝁䅍䅢求䍁䅁䅕桂䡁䅉䅤穂䍁䅁兙畂䝁䅑䅉呂䡁䅕䅣睂䝁䅷兡求䡁䅍䅉乂䝁䅕杣橂䝁䅧兙畂䡁䅑䅉塂䝁䅧睢獂䝁䅕督桂䝁䅷党祂䡁䅍䅁奂元䅁杨䅁䑁䅑杍穁䑁䅅杍睁䍁䅁兌杁䕁䄰睢あ䝁䄸杣杁䙁䅙党潂䝁䅫睙獂䝁䅕䅉呂䡁䅕䅣睂䝁䅷兡求䡁䅍䅉桂䝁䄴䅚杁䕁䄴党㍂䍁䅁䅕桂䡁䅉䅤穂䍁䅁兔求䡁䅉睙潂䝁䅅杢あ䍁䅁睖潂䝁䄸䅢求䡁䅍兙獂䝁䅕杣穂䅁䅁杄䅯䩁䅁䅁ぁ䑁䅉睍穁䑁䅅䅍杁䍁䄰䅉䵂䡁䅕兢楂䝁䅕杣獁䍁䅁䅕獂䡁䅫睤療䝁䄸䅚獁䍁䅁兔灂䝁䅷䅢㍂䝁䄸杣牂䍁䅷䅉桂䝁䄴䅚杁䙁䅣睢療䝁䅑䅉兂䝁䅅杢求䝁䅷䅉乂䝁䅕杣橂䝁䅧兙畂䡁䅑䅉塂䝁䅧睢獂䝁䅕督桂䝁䅷党祂䡁䅍䅁㑄兄䅁䅲䅁䑁䅑杍穁䑁䅑睍睁䍁䅁兌杁䕁䅍睢瑂䡁䅁兤あ䝁䅕杣杁䝁䅅杢歂䍁䅁睑療䝁䄰䅣ㅂ䡁䅑党祂䍁䅁䅕求䡁䅉兡睂䝁䅧党祂䝁䅅䅢杁䕁䅕兣ㅂ䝁䅫䅣瑂䝁䅕杢あ䍁䅁兙畂䝁䅑䅉呂䝁䄸杚あ䡁䅣兙祂䝁䅕䅉乂䝁䅕杣橂䝁䅧兙畂䡁䅑䅉塂䝁䅧睢獂䝁䅕督桂䝁䅷党祂䡁䅍䅁敃䅃䅁杰䅁䑁䅑杍穁䑁䅑兎睁䍁䅁兌杁䕁䄰党歂䝁䅫睙桂䝁䅷䅌杁䕁䅑党畂䡁䅑兙獂䍁䅷䅉桂䝁䄴䅚杁䕁䅧睢穂䡁䅁兡あ䝁䅅䅢杁䕁䅕兣ㅂ䝁䅫䅣瑂䝁䅕杢あ䍁䅁兙畂䝁䅑䅉呂䡁䅕䅣睂䝁䅷兡求䡁䅍䅉乂䝁䅕杣橂䝁䅧兙畂䡁䅑䅉塂䝁䅧睢獂䝁䅕督桂䝁䅷党祂䡁䅍䅁佁元䅁朰䅁䑁䅑杍穁䑁䅙免睁䍁䅁兌杁䕁䅕䅢求䝁䅍䅤祂䝁䅫睙桂䝁䅷䅉䉂䡁䅁䅣桂䡁䅉兙あ䡁䅕督杁䝁䅅杢歂䍁䅁兒硂䡁䅕兡睂䝁䄰党畂䡁䅑䅌杁䙁䅣兡祂䝁䅫杢湂䍁䅁睕ㅂ䡁䅁䅣獂䝁䅫党穂䍁䅷䅉桂䝁䄴䅚杁䙁䅉党獂䝁䅅䅤求䝁䅑䅉䙂䡁䅅兤灂䡁䅁兢求䝁䄴䅤杁䕁䄰党祂䝁䅍䅡桂䝁䄴䅤杁䙁䅣䅡療䝁䅷党穂䝁䅅䅢求䡁䅉督䅁䵁䥅䅁䝃䅁䅁䅎祁䑁䅍李㕁䑁䅁䅉瑁䍁䅁睔あ䝁䅧党祂䍁䅁兒獂䝁䅕睙あ䡁䅉睢畂䝁䅫睙杁䙁䅁兙祂䡁䅑督杁䝁䅅杢歂䍁䅁兒硂䡁䅕兡睂䝁䄰党畂䡁䅑䅉乂䝁䅕杣橂䝁䅧兙畂䡁䅑䅉塂䝁䅧睢獂䝁䅕督桂䝁䅷党祂䡁䅍䅁潂杂䅁䅲䅁䑁䅑杍穁䑁䅣䅉瑁䍁䅁䅓桂䡁䅉䅚㍂䝁䅅杣求䍁䅷䅉桂䝁䄴䅚杁䙁䅁䅢ㅂ䝁䄰杙灂䝁䄴睚杁䝁䅅杢歂䍁䅁䅓求䝁䅅䅤灂䝁䄴睚杁䕁䅕兣ㅂ䝁䅫䅣瑂䝁䅕杢あ䍁䅁兙畂䝁䅑䅉呂䡁䅕䅣睂䝁䅷兡求䡁䅍䅉乂䝁䅕杣橂䝁䅧兙畂䡁䅑䅉塂䝁䅧睢獂䝁䅕督桂䝁䅷党祂䡁䅍䅁楃睂䅁䅔䅁䑁䅑杍穁䑁䅣免杁䍁䄰䅉䥂䝁䅅杣歂䡁䅣兙祂䝁䅕䅉乂䝁䅕杣橂䝁䅧兙畂䡁䅑䅉塂䝁䅧睢獂䝁䅕督桂䝁䅷党祂䡁䅍䅁㉄元䅁杦䅁䑁䅑杍穁䑁䅧䅉瑁䍁䅁兔桂䝁䅍䅡灂䝁䄴党祂䡁䅫䅌杁䕁䅕兣ㅂ䝁䅫䅣瑂䝁䅕杢あ䍁䅷䅉桂䝁䄴䅚杁䙁䅍兤睂䡁䅁䅢灂䝁䅕督杁䕁䄰党祂䝁䅍䅡桂䝁䄴䅤杁䙁䅣䅡療䝁䅷党穂䝁䅅䅢求䡁䅉督䅁䅁䡕䅁䅃䅁䅁䅎祁䑁䅍䅏穁䍁䅁兌杁䕁䅫杢歂䡁䅕督あ䡁䅉兡桂䝁䅷䅉乂䝁䅅睙潂䝁䅫杢求䡁䅉入杁䝁䅅杢歂䍁䅁兒硂䡁䅕兡睂䝁䄰党畂䡁䅑䅉乂䝁䅕杣橂䝁䅧兙畂䡁䅑䅉塂䝁䅧睢獂䝁䅕督桂䝁䅷党祂䡁䅍䅁䅂杄䅁杧䅁䑁䅑杍穁䑁䅧睍睁䍁䅁兌杁䕁䅫杢歂䡁䅕督あ䡁䅉兡桂䝁䅷䅉乂䝁䅅睙潂䝁䅫杢求䡁䅉入杁䝁䅅杢歂䍁䅁兒硂䡁䅕兡睂䝁䄰党畂䡁䅑䅉乂䝁䅕杣橂䝁䅧兙畂䡁䅑䅉塂䝁䅧睢獂䝁䅕督桂䝁䅷党祂䡁䅍䅁桂䅃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䅁䩫䅁㑂䅁䅁䅎祁䑁䅑杍硁䑁䅁䅉瑁䍁䅁䅒祂䡁䅕睚穂䍁䅁兙畂䝁䅑䅉䕂䡁䅉兤湂䝁䅣兡穂䡁䅑督湁䍁䅁睕ㅂ䝁䄴䅚祂䝁䅫党穂䍁䅁兔求䡁䅉睙潂䝁䅅杢あ䍁䅁睖潂䝁䄸䅢求䡁䅍兙獂䝁䅕杣穂䅁䅁䅬䅫䡁䅁䅁ぁ䑁䅉䅎ぁ䍁䅁兌杁䕁䅣杣療䝁䅍党祂䡁䅫䅉桂䝁䄴䅚杁䙁䅉党獂䝁䅅䅤求䝁䅑䅉兂䡁䅉睢歂䡁䅕睙あ䍁䅁兔求䡁䅉睙潂䝁䅅杢あ䍁䅁睖潂䝁䄸䅢求䡁䅍兙獂䝁䅕杣穂䅁䅁眵䅣䝁䅙䅁ぁ䑁䅉䅎ぁ䑁䅅䅍杁䍁䄰䅉䡂䝁䅕杢求䡁䅉兙獂䍁䅁䅔灂䝁䄴党杁䕁䅣杣療䝁䅍党祂䡁䅫䅉乂䝁䅕杣橂䝁䅧兙畂䡁䅑䅉塂䝁䅧睢獂䝁䅕督桂䝁䅷党祂䡁䅍䅁奄兄䅁䅹䅁䑁䅑杍ぁ䑁䅣杍睁䍁䅁兌杁䙁䅁党あ䡁䅉睢獂䝁䅕兤瑂䍁䅁兙畂䝁䅑䅉兂䝁䅕䅤祂䝁䄸䅢求䡁䅕兢杁䙁䅁杣療䝁䅑兤橂䡁䅑督杁䕁䄰党祂䝁䅍䅡桂䝁䄴䅤杁䙁䅣䅡療䝁䅷党穂䝁䅅䅢求䡁䅉督杁䍁䅧党㑂䝁䅍党睂䡁䅑䅉䍂䡁䅕䅢牂䍁䅁睕あ䝁䅅䅤灂䝁䄸杢穂䍁䅁兙畂䝁䅑䅉啂䝁䅕杣瑂䝁䅫杢桂䝁䅷督灁䅁䅁充䄸䍁䅯䅁ぁ䑁䅑兌ぁ䑁䅕䅉瑁䍁䅁杕求䡁䅑兙灂䝁䅷䅉啂䡁䅉兙歂䝁䅕䅁慁元䅁䅔䅁䑁䅑䅎硁䍁䅁兌杁䕁䄰睢あ䝁䄸杣杁䙁䅙党潂䝁䅫睙獂䝁䅕䅉桂䝁䄴䅚杁䙁䅁兙祂䡁䅑督杁䕁䅑党桂䝁䅷党祂䡁䅍䅁睃兄䅁䅎䅁䑁䅑䅎硁䑁䅅䅉瑁䍁䅁兑ㅂ䡁䅑睢瑂䝁䄸杙灂䝁䅷党杁䕁䅑党桂䝁䅷党祂䡁䅍䅁㍁睂䅁䅌䅁䑁䅑䅎硁䑁䅉杍祁䍁䅁兌杁䕁䅉睢桂䡁䅑䅉䕂䝁䅕兙獂䝁䅕杣穂䅁䅁杉䄴䡁䅉䅁ぁ䑁䅑免穁䍁䅁兌杁䕁䅅兤あ䝁䄸兢療䡁䅑兡㉂䝁䅕䅉兂䝁䅅杣あ䡁䅍䅌杁䕁䅅睙橂䝁䅕督穂䝁䄸杣灂䝁䅕督獁䍁䅁兙畂䝁䅑䅉啂䝁䅫杣求䍁䅁杕求䡁䅑兙灂䝁䅷党祂䡁䅍䅁㙂杄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䕁䅧䅁ぁ䑁䅕兎杁䍁䄰䅉䡂䝁䅕杢求䡁䅉兙獂䍁䅁兔求䡁䅉睙潂䝁䅅杢歂䝁䅫督求䍁䅁杕求䡁䅑兙灂䝁䅷党祂䡁䅍䅁潁睄䅁李䅁䑁䅑兎ㅁ䑁䅅免睁䍁䅁兌杁䕁䅑党睂䝁䅅杣あ䝁䄰党畂䡁䅑䅉呂䡁䅑睢祂䝁䅕督䅁䩁䡷䅁敃䅁䅁䅎ㅁ䑁䅕杍硁䍁䅁兌杁䙁䅣兙祂䝁䅕䅡療䡁䅕督求䍁䅁睑獂䡁䅕杙穂䍁䅷䅉呂䡁䅕䅣求䡁䅉睙求䝁䄴䅤求䡁䅉督獁䍁䅁兙畂䝁䅑䅉偂䡁䅑䅡求䡁䅉䅉䡂䝁䅕杢求䡁䅉兙獂䍁䅁兔求䡁䅉睙潂䝁䅅杢歂䝁䅫督求䍁䅁杕求䡁䅑兙灂䝁䅷党祂䡁䅍䅁㕃元䅁䅖䅁䑁䅑兎ㅁ䑁䅉免硁䍁䅁兌杁䙁䅣兙祂䝁䅕䅡療䡁䅕督求䍁䅁睑獂䡁䅕杙穂䍁䅁兙畂䝁䅑䅉呂䡁䅕䅣求䡁䅉睙求䝁䄴䅤求䡁䅉督䅁䙁䡫䅁楂䅁䅁䅎ㅁ䑁䅕杍硁䑁䅫䅉瑁䍁䅁兑獂䝁䅷䅉偂䡁䅑䅡求䡁䅉䅉䡂䝁䅕杢求䡁䅉兙獂䍁䅁兔求䡁䅉睙潂䝁䅅杢歂䝁䅫督求䍁䅁杕求䡁䅑兙灂䝁䅷党祂䡁䅍䅁睃睂䅁杔䅁䑁䅑兎㉁䑁䅅免睁䍁䅁兌杁䙁䅁䅡桂䡁䅉兢桂䝁䅍兡求䡁䅍䅉桂䝁䄴䅚杁䕁䅑杣ㅂ䝁䅣䅉卂䝁䅕䅤桂䝁䅫䅢求䡁䅉督䅁乁䭷䅁㉂䅁䅁䅎ㅁ䑁䅙免祁䑁䅁䅉瑁䍁䅁睑療䡁䅍兢求䡁䅑兡橂䡁䅍䅌杁䕁䅉党桂䡁䅕䅤㕂䍁䅁睕ㅂ䡁䅁䅣獂䝁䅫党穂䍁䅷䅉桂䝁䄴䅚杁䙁䅁党祂䝁䅙兤瑂䝁䅕䅉卂䝁䅕䅤桂䝁䅫䅢求䡁䅉督䅁䩁䭣䅁䍂䅁䅁䅎ㅁ䑁䅙免穁䑁䅁䅉瑁䍁䅁睔睂䡁䅑兡橂䝁䅅䅢杁䕁䅣睢療䝁䅑督杁䙁䅉党あ䝁䅅兡獂䝁䅕杣穂䅁䅁䅹䄴䙁䅧䅁ぁ䑁䅕李硁䑁䅫免杁䍁䄰䅉䝂䝁䄸睢歂䍁䅁䅋䥂䝁䅕兙獂䡁䅑䅡灁䍁䅁睕ㅂ䡁䅁䅣獂䝁䅕兢求䝁䄴䅤杁䙁䅉党あ䝁䅅兡獂䝁䅕杣穂䅁䅁眵䅙䝁䅙䅁ぁ䑁䅕睎硁䑁䅅䅍杁䍁䄰䅉䡂䝁䅅督療䝁䅷兡畂䝁䅕䅉呂䡁䅑兙あ䝁䅫睢畂䡁䅍䅉㍂䝁䅫䅤潂䍁䅁睑療䝁䄴杤求䝁䄴兡求䝁䄴睙求䍁䅁睕あ䝁䄸杣求䡁䅍䅁䭁睂䅁䅨䅁䑁䅑兎㑁䍁䅁兌杁䕁䅍䅢療䡁䅑䅡灂䝁䄴睚獁䍁䅁睑獂䝁䄸䅤潂䝁䅫杢湂䍁䅁兑橂䝁䅍党穂䡁䅍睢祂䝁䅫党穂䍁䅷䅉呂䝁䅧睢求䍁䅷䅉桂䝁䄴䅚杁䕁䅯党㍂䝁䅕䅢祂䡁䅫䅉卂䝁䅕䅤桂䝁䅫䅢求䡁䅉督䅁䡁䡍䅁浂䅁䅁䅎ㅁ䑁䅧免杁䍁䄰䅉䑂䝁䅷睢あ䝁䅧兡畂䝁䅣䅉桂䝁䄴䅚杁䕁䅍䅢療䡁䅑䅡灂䝁䄴睚杁䕁䅅睙橂䝁䅕督穂䝁䄸杣灂䝁䅕督杁䙁䅉党あ䝁䅅兡獂䝁䅕杣穂䅁䅁睪䅯䝁䅯䅁ぁ䑁䅕䅏硁䑁䅅䅍杁䍁䄰䅉䑂䝁䅷睢あ䝁䅧兡畂䝁䅣䅉桂䝁䄴䅚杁䕁䅍䅢療䡁䅑䅡灂䝁䄴睚杁䕁䅅睙橂䝁䅕督穂䝁䄸杣灂䝁䅕督杁䙁䅉党あ䝁䅅兡獂䝁䅕杣穂䅁䅁睖䅙䑁䅁䅁ぁ䑁䅕䅏祁䑁䅅䅍杁䍁䄰䅉呂䝁䅧睢求䍁䅁杕求䡁䅑兙灂䝁䅷党祂䡁䅍䅁㉄兄䅁李䅁䑁䅑兎㑁䑁䅍免睁䍁䅁兌杁䕁䅯党㍂䝁䅕䅢祂䡁䅫䅉卂䝁䅕䅤桂䝁䅫䅢求䡁䅉督䅁佁伴䅁䕂䅁䅁䅎ㅁ䑁䅫免硁䑁䅁䅉瑁䍁䅁睕睂䝁䄸杣あ䝁䅫杢湂䍁䅁睒療䝁䄸䅚穂䍁䅁杕求䡁䅑兙灂䝁䅷党祂䡁䅍䅁䩁睂䅁䅚䅁䑁䅑兎㕁䑁䅑免睁䍁䅁兌杁䕁䄸杚浂䝁䅫睙求䍁䅁睕ㅂ䡁䅁䅣獂䝁䅫党穂䍁䅁兙畂䝁䅑䅉呂䡁䅑兙あ䝁䅫睢畂䝁䅕杣㕂䍁䅁杕求䡁䅑兙灂䝁䅷党祂䡁䅍䅁睂杄䅁杓䅁䑁䅑䅏硁䑁䅅免杁䍁䄰䅉呂䝁䅍䅡求䝁䅑兤獂䝁䅕䅚杁䕁䅅兡祂䍁䅁䅖祂䝁䅅杢穂䡁䅁睢祂䡁䅑兙あ䝁䅫睢畂䅁䅁朰䅙䝁䅁䅁ぁ䑁䅧免硁䑁䅅免杁䍁䄰䅉呂䝁䅍䅡求䝁䅑兤獂䝁䅕䅚杁䙁䅁兙穂䡁䅍党畂䝁䅣党祂䍁䅁兑灂䡁䅉䅉啂䡁䅉兙畂䡁䅍䅣療䡁䅉䅤桂䡁䅑兡療䝁䄴䅁卂元䅁杏䅁䑁䅑䅏祁䑁䅅免硁䍁䅁兌杁䕁䅷兡畂䝁䅕兌䥂䝁䅅兤獂䍁䅁杕桂䝁䅫䅢祂䝁䄸兙歂䡁䅍䅁佃元䅁李䅁䑁䅑䅏穁䍁䅁兌杁䙁䅣兙あ䝁䅕杣杁䙁䅑杣桂䝁䄴督睂䝁䄸杣あ䝁䅅䅤灂䝁䄸杢䅁䡁䡅䅁卂䅁䅁䅎㑁䑁䅍免硁䑁䅅䅉瑁䍁䅁䅒求䝁䅕䅣杁䙁䅍党桂䍁䅁杒祂䝁䅕兡湂䝁䅧䅤杁䙁䅑杣桂䝁䄴督睂䝁䄸杣あ䝁䅅䅤灂䝁䄸杢䅁䍁䰰䅁坂䅁䅁䅎㑁䑁䅍免硁䑁䅉䅉瑁䍁䅁䅒求䝁䅕䅣杁䙁䅍党桂䍁䅁䅕桂䡁䅍督求䝁䄴睚求䡁䅉䅉啂䡁䅉兙畂䡁䅍䅣療䡁䅉䅤桂䡁䅑兡療䝁䄴䅁㥃元䅁李䅁䑁䅑䅏ぁ䍁䅁兌杁䙁䅑杣ㅂ䝁䅍睡杁䙁䅑杣桂䝁䄴督睂䝁䄸杣あ䝁䅅䅤灂䝁䄸杢䅁䕁䥍䅁䅂䅁䅁䅎㑁䑁䅑免杁䍁䄰䅉䡂䝁䅕杢求䡁䅉兙獂䍁䅁杒祂䝁䅕兡湂䝁䅧䅤杁䙁䅑杣ㅂ䝁䅍睡灂䝁䄴睚䅁䙁䬰䅁杂䅁䅁䅎㑁䑁䅑免祁䍁䅁兌杁䕁䅣党畂䝁䅕杣桂䝁䅷䅉䝂䡁䅉党灂䝁䅣䅡あ䍁䅁䅖祂䡁䅕睙牂䝁䅫杢湂䍁䅷䅉䵂䝁䄸杢湂䍁䄰䅒灂䡁䅍䅤桂䝁䄴睙求䅁䅁杦䅫䡁䅧䅁ぁ䑁䅧䅎硁䑁䅉免杁䍁䄰䅉䡂䝁䅕杢求䡁䅉兙獂䍁䅁杒祂䝁䅕兡湂䝁䅧䅤杁䙁䅑杣ㅂ䝁䅍睡灂䝁䄴睚獁䍁䅁䅔療䝁䄴睚瑁䕁䅑兡穂䡁䅑兙畂䝁䅍党獁䍁䅁䅖祂䡁䅕睙牂䝁䅷睢桂䝁䅑䅁㑂睂䅁䅪䅁䑁䅑䅏ぁ䑁䅅杍祁䍁䅁兌杁䕁䅣党畂䝁䅕杣桂䝁䅷䅉䝂䡁䅉党灂䝁䅣䅡あ䍁䅁䅖祂䡁䅕睙牂䝁䅫杢湂䍁䅷䅉䵂䝁䄸杢湂䍁䄰䅒灂䡁䅍䅤桂䝁䄴睙求䍁䅷䅉䵂䝁䅕督穂䍁䅁䅖潂䝁䅅杢杁䙁䅑杣ㅂ䝁䅍睡獂䝁䄸兙歂䅁䅁儵䅣䕁䄴䅁ぁ䑁䅧兎穁䑁䅅䅍杁䍁䄰䅉啂䝁䅅䅥灂䍁䅁兙畂䝁䅑䅉卂䝁䅫䅚求䡁䅍䅡桂䡁䅉兡畂䝁䅣䅉呂䝁䅕杣㉂䝁䅫睙求䡁䅍䅁瑃权䅁䅐䅁䑁䅑䅏㉁䍁䅁兌杁䙁䅁兡睂䝁䅕䅢灂䝁䄴党杁䙁䅑杣桂䝁䄴督睂䝁䄸杣あ䝁䅅䅤灂䝁䄸杢䅁䡁䩷䅁敂䅁䅁䅎㑁䑁䅙杍硁䍁䅁兌杁䙁䅁兡睂䝁䅕䅢灂䝁䄴党杁䙁䅑杣桂䝁䄴督睂䝁䄸杣あ䝁䅅䅤灂䝁䄸杢杁䝁䄸杚杁䕁䄴兙あ䡁䅕杣桂䝁䅷䅉䡂䝁䅅督䅁偁䝅䅁杂䅁䅁䅎㑁䑁䅙杍硁䑁䅁䅉瑁䍁䅁䅕灂䡁䅁党獂䝁䅫杢求䍁䅁䅖祂䝁䅅杢穂䡁䅁睢祂䡁䅑兙あ䝁䅫睢畂䍁䅁睢浂䍁䅁杔桂䡁䅑兤祂䝁䅅䅢杁䕁䅣兙穂䅁䅁兙䅣䝁䅷䅁ぁ䑁䅧睎祁䑁䅅䅍杁䍁䄰䅉呂䝁䅍党畂䝁䅫睙杁䝁䅅杢歂䍁䅁睕灂䝁䅣䅡あ䡁䅍党求䝁䅫杢湂䍁䅁䅖祂䝁䅅杢穂䡁䅁睢祂䡁䅑兙あ䝁䅫睢畂䍁䅷䅉塂䝁䅅䅤求䡁䅉䅁䙃元䅁杣䅁䑁䅑䅏㑁䑁䅅兏睁䍁䅁兌杁䕁䄸䅤潂䝁䅕杣杁䙁䅍兤睂䡁䅁睢祂䡁䅑䅉䉂䝁䅍䅤灂䡁䅙兡あ䝁䅫党穂䍁䅁杚療䡁䅉䅉䉂䝁䅫杣杁䙁䅑杣桂䝁䄴督睂䝁䄸杣あ䝁䅅䅤灂䝁䄸杢䅁䩁䱯䅁潂䅁䅁䅎㑁䑁䅧杍硁䑁䅁䅉瑁䍁䅁睕ㅂ䡁䅁䅣療䡁䅉䅤杁䕁䅅睙あ䝁䅫杤灂䡁䅑兡求䡁䅍䅉浂䝁䄸杣杁䙁䅉兙灂䝁䅷䅉啂䡁䅉兙畂䡁䅍䅣療䡁䅉䅤桂䡁䅑兡療䝁䄴䅁䥄睂䅁䅗䅁䑁䅑䅏㑁䑁䅕免睁䍁䅁兌杁䕁䅙杣求䝁䅫睚潂䡁䅑䅉啂䡁䅉兙畂䡁䅍䅣療䡁䅉䅤桂䡁䅑兡療䝁䄴䅉䉂䡁䅉杣桂䝁䄴睚求䝁䄰党畂䡁䅑䅁癄元䅁杘䅁䑁䅑兏祁䑁䅅免杁䍁䄰䅉䑂䝁䄸兤祂䝁䅫党祂䡁䅍䅉桂䝁䄴䅚杁䕁䅕䅥睂䡁䅉党穂䡁䅍䅉䕂䝁䅕䅢灂䡁䅙党祂䡁䅫䅉呂䝁䅕杣㉂䝁䅫睙求䡁䅍䅁潃权䅁䅙䅁䑁䅑兏祁䑁䅅免睁䍁䅁兌杁䕁䅍睢ㅂ䡁䅉兡求䡁䅉督杁䝁䅅杢歂䍁䅁兒㑂䡁䅁杣求䡁䅍督杁䕁䅑党獂䝁䅫杤求䡁䅉入杁䙁䅍党祂䡁䅙兡橂䝁䅕督䅁䱁䩯䅁佂䅁䅁䅎㕁䑁䅍免㕁䑁䅁䅉瑁䍁䅁睔あ䝁䅧党祂䍁䅁睖桂䡁䅉党潂䝁䄸兤穂䝁䅫杢湂䍁䅁兙畂䝁䅑䅉呂䡁䅑睢祂䝁䅅睚求䅁䅁䅍䅯䝁䅧䅁ㅁ䑁䅅杍杁䍁䄰䅉乂䝁䄸䅤灂䝁䄸杢杁䙁䅁兡橂䡁䅑兤祂䝁䅕䅉桂䝁䄴䅚杁䙁䅍睢ㅂ䝁䄴䅚杁䙁䅉党橂䝁䄸杣歂䝁䅫杢湂䍁䅁兓畂䝁䅑兤穂䡁䅑杣灂䝁䅕督䅁䥁䬴䅁慂䅁䅁兎硁䑁䅉免硁䑁䅁䅉瑁䍁䅁兔療䡁䅑兡療䝁䄴䅉兂䝁䅫睙あ䡁䅕杣求䍁䅁兙畂䝁䅑䅉坂䝁䅫䅚求䝁䄸䅉兂䡁䅉睢歂䡁䅕睙あ䝁䅫睢畂䅁䅁杕䅯䙁䅧䅁ㅁ䑁䅅杍硁䑁䅍䅉瑁䍁䅁兔療䡁䅑兡療䝁䄴䅉兂䝁䅫睙あ䡁䅕杣求䍁䅁兙畂䝁䅑䅉坂䝁䅫䅚求䝁䄸䅉䙂䡁䅧䅡灂䝁䅉兡あ䝁䅫睢畂䅁䅁䅫䄰䕁䅑䅁ㅁ䑁䅅杍祁䍁䅁兌杁䙁䅍睢ㅂ䝁䄴䅚杁䙁䅉党橂䝁䄸杣歂䝁䅫杢湂䍁䅁兓畂䝁䅑兤穂䡁䅑杣灂䝁䅕督䅁䱁䥷䅁㙂䅁䅁兎硁䑁䅍免杁䍁䄰䅉佂䝁䅕睤穂䡁䅁兙睂䝁䅕杣獁䍁䅁䅕求䡁䅉兡療䝁䅑兡橂䝁䅅䅢獁䍁䅁村療䝁䄸睡獁䍁䅁兙畂䝁䅑䅉䕂䝁䅫杣求䝁䅍䅤療䡁䅉入杁䙁䅁兤楂䝁䅷兡穂䝁䅧党祂䡁䅍䅁䙄杄䅁䅐䅁䑁䅕免穁䑁䅅免睁䍁䅁兌杁䕁䄴党㍂䡁䅍䅣桂䡁䅁党祂䍁䅁䅕ㅂ䝁䅉䅢灂䡁䅍䅡求䡁䅉督䅁䭁䤰䅁⭁䅁䅁兎硁䑁䅍免祁䑁䅁䅉瑁䍁䅁䅕求䡁䅉兡療䝁䅑兡橂䝁䅅䅢杁䙁䅁兤楂䝁䅷兡穂䝁䅧党祂䡁䅍䅁摃杄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杕䅁䑁䅕免㉁䑁䅅杍杁䍁䄰䅉啂䝁䅕䅢求䡁䅙兡穂䝁䅫睢畂䍁䅁村祂䝁䄸兙歂䝁䅍兙穂䡁䅑兡畂䝁䅣䅉呂䡁䅑兙あ䝁䅫睢畂䡁䅍䅁睄杄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㙃䅁䅁兎硁䑁䅧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䅭䅷䵁䅁䅁ㅁ䑁䅅䅏祁䑁䅅䅍杁䍁䄰䅉䑂䝁䄸兢睂䡁䅕䅤灂䝁䄴睚杁䕁䅫杢浂䡁䅉兙穂䡁䅑杣ㅂ䝁䅍䅤ㅂ䡁䅉党杁䙁䅁杣療䡁䅙兡歂䝁䅕杣穂䍁䅷䅉䕂䝁䅅䅤桂䍁䅁䅕祂䝁䄸睙求䡁䅍督灂䝁䄴睚獁䍁䅁睖求䝁䅉䅉䥂䝁䄸督あ䝁䅫杢湂䍁䅷䅉桂䝁䄴䅚杁䙁䅉党獂䝁䅅䅤求䝁䅑䅉呂䝁䅕杣㉂䝁䅫睙求䡁䅍䅁奄杂䅁䅮䅁䑁䅕免㕁䍁䅁兌杁䙁䅣党楂䍁䅁睕求䝁䅅杣橂䝁䅧䅉兂䝁䄸杣あ䝁䅅䅢穂䍁䅷䅉䵂䝁䅫杙祂䝁䅅杣灂䝁䅕督獁䍁䅁兑祂䝁䅍䅡灂䡁䅙党穂䍁䅷䅉桂䝁䄴䅚杁䕁䄸䅤潂䝁䅕杣杁䕁䅫杢浂䝁䄸杣瑂䝁䅅䅤灂䝁䄸杢杁䙁䅍党祂䡁䅙兡橂䝁䅕督䅁乁䩙䅁敃䅁䅁兎硁䑁䅫杍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䭃杄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䅏䅁䑁䅕杍祁䑁䅉兏祁䍁䅁兌杁䙁䅉党桂䝁䅷䅉䙂䡁䅍䅤桂䡁䅑党杁䕁䅍杣求䝁䅑兡あ䅁䅁兓䄰䱁䅧䅁ㅁ䑁䅉杍祁䑁䅫兏杁䍁䄰䅉䩂䝁䄴䅤求䡁䅉杢桂䡁䅑兡療䝁䄴兙獂䍁䅷䅉呂䝁䅕睙療䝁䄴䅚桂䡁䅉入杁䕁䄰兙祂䝁䅳党あ䍁䅷䅉桂䝁䄴䅚杁䕁䅅䅢獂䍁䅁睔あ䝁䅧党祂䍁䅁杔療䝁䄴䅚求䡁䅁睢穂䝁䅫䅤療䡁䅉入杁䕁䅍杣求䝁䅑兡あ䍁䅁兓畂䡁䅑党祂䝁䄰党歂䝁䅫兙あ䝁䅫睢畂䅁䅁公䅯䭁䅑䅁ㅁ䑁䅉杍穁䑁䅉䅍杁䍁䄰䅉䝂䝁䅫杢桂䝁䄴睙灂䝁䅅䅢杁䙁䅑杣桂䝁䄴督桂䝁䅍䅤灂䝁䄸杢穂䍁䅁䅕祂䝁䄸睙求䡁䅍督灂䝁䄴睚獁䍁䅁杕求䡁䅍党祂䡁䅙党獁䍁䅁兙畂䝁䅑䅉䑂䝁䅷党桂䡁䅉兡畂䝁䅣䅡療䡁䅕督求䍁䅁兑橂䡁䅑兡㉂䝁䅫䅤灂䝁䅕督䅁䩁䝳䅁㡃䅁䅁兎祁䑁䅍䅉瑁䍁䅁睕求䝁䅍兤祂䝁䅫䅤灂䝁䅕督獁䍁䅁睑療䝁䄰兢療䝁䅑兡あ䡁䅫䅉䑂䝁䄸杢あ䡁䅉兙橂䡁䅑督獁䍁䅁兙畂䝁䅑䅉偂䡁䅑䅡求䡁䅉䅉䝂䝁䅫杢桂䝁䄴睙灂䝁䅅䅢杁䕁䅫杢㉂䝁䅕督あ䝁䄰党畂䡁䅑督杁䝁䅅杢歂䍁䅁杕求䝁䅷兙あ䝁䅕䅚杁䕁䅅睙あ䝁䅫杤灂䡁䅑兡求䡁䅍䅁㙂权䅁杪䅁䑁䅕杍穁䑁䅅䅉瑁䍁䅁睕求䝁䅍兤祂䝁䅫䅤灂䝁䅕督杁䝁䅅杢歂䍁䅁睑療䝁䄰兢療䝁䅑兡あ䡁䅫䅉䑂䝁䄸杢あ䡁䅉兙橂䡁䅑督杁䕁䅫杢あ䝁䅕杣瑂䝁䅕䅚灂䝁䅅䅤灂䝁䄸杢杁䝁䅅杢歂䍁䅁村祂䝁䄸睡求䡁䅉兙湂䝁䅕䅁潄睂䅁䅤䅁䑁䅕杍穁䑁䅅兎睁䍁䅁兌杁䕁䅫杢㉂䝁䅕督あ䝁䄰党畂䡁䅑䅉䍂䝁䅅杢牂䝁䅫杢湂䍁䅁兙畂䝁䅑䅉呂䝁䅕睙ㅂ䡁䅉兡あ䝁䅫党穂䍁䅁兓畂䡁䅑党祂䝁䄰党歂䝁䅫兙あ䝁䅫睢畂䅁䅁睲䅣䙁䅧䅁ㅁ䑁䅉睍祁䑁䅅䅍杁䍁䄰䅉呂䝁䅕睙ㅂ䡁䅉兡あ䝁䅫党穂䍁䅁兙畂䝁䅑䅉䑂䝁䄸兢瑂䝁䄸䅚灂䡁䅑入杁䕁䅕䅥橂䝁䅧兙畂䝁䅣党穂䅁䅁儵䅧䙁䅯䅁ㅁ䑁䅉睍㕁䍁䅁兌杁䕁䄸䅤潂䝁䅕杣杁䕁䅙兡畂䝁䅅杢橂䝁䅫兙獂䍁䅁兓畂䡁䅙党穂䡁䅑兢求䝁䄴䅤杁䕁䅅睙あ䝁䅫杤灂䡁䅑兡求䡁䅍䅁桃元䅁䅡䅁䑁䅕杍穁䑁䅫䅎睁䍁䅁兌杁䙁䅁睢祂䡁䅑杚療䝁䅷兡療䍁䅁兔桂䝁䄴兙湂䝁䅕兢求䝁䄴䅤杁䝁䅅杢歂䍁䅁兓畂䡁䅙党穂䡁䅑兢求䝁䄴䅤杁䕁䅅䅚㉂䝁䅫睙求䅁䅁材䅣䝁䄴䅁ㅁ䑁䅉睍㕁䑁䅫兏杁䍁䄰䅉乂䝁䅫督橂䝁䅕䅢獂䝁䅅杢求䝁䄸兤穂䍁䅁杒灂䝁䄴兙畂䝁䅍兡桂䝁䅷䅉䩂䝁䄴杤求䡁䅍䅤瑂䝁䅕杢あ䍁䅁兑橂䡁䅑兡㉂䝁䅫䅤灂䝁䅕督䅁䭁䭷䅁ぁ䅁䅁兎祁䑁䅑免杁䍁䄰䅉䩂䝁䄴督ㅂ䡁䅉兙畂䝁䅍党杁䕁䅍兙祂䡁䅉兡求䡁䅉督䅁䥁䥕䅁㑂䅁䅁兎祁䑁䅑免硁䍁䅁兌杁䕁䅑兡祂䝁䅕睙あ䍁䅁䅔灂䝁䅙党獁䍁䅁䅓求䝁䅅䅢あ䝁䅧䅌杁䝁䅅杢歂䍁䅁兔求䝁䅑兡橂䝁䅅䅢杁䕁䅫杢穂䡁䅕杣桂䝁䄴睙求䍁䅁睑桂䡁䅉杣灂䝁䅕杣穂䅁䅁李䅙䙁䅁䅁ㅁ䑁䅉䅎硁䑁䅅睍杁䍁䄰䅉䕂䝁䅫杣求䝁䅍䅤杁䕁䅷兡浂䝁䅕䅉䩂䝁䄴督ㅂ䡁䅉兙畂䝁䅍党杁䕁䅍兙祂䡁䅉兡求䡁䅉督䅁䑁䡙䅁獂䅁䅁兎祁䑁䅑免硁䑁䅑䅉瑁䍁䅁䅒灂䡁䅉党橂䡁䅑䅉䥂䝁䅕兙獂䡁䅑䅡杁䝁䅅杢歂䍁䅁兔求䝁䅑兡橂䝁䅅䅢杁䕁䅫杢穂䡁䅕杣桂䝁䄴睙求䍁䅁睑桂䡁䅉杣灂䝁䅕杣穂䅁䅁杳䅙䡁䅉䅁ㅁ䑁䅉䅎硁䑁䅉李杁䍁䄰䅉䕂䝁䅫杣求䝁䅍䅤杁䙁䅁杣療䡁䅁党祂䡁䅑入杁䝁䅅杢歂䍁䅁睑桂䡁䅍兤桂䝁䅷䅤㕂䍁䅁兓畂䡁䅍兤祂䝁䅅杢橂䝁䅕䅉䑂䝁䅅杣祂䝁䅫党祂䡁䅍䅁扄杂䅁杕䅁䑁䅕杍ぁ䑁䅅杍㍁䍁䅁兌杁䕁䅑兡祂䝁䅕睙あ䍁䅁䅖灂䡁䅑䅢求䍁䅁兓畂䡁䅍兤祂䝁䅅杢橂䝁䅕䅉䑂䝁䅅杣祂䝁䅫党祂䡁䅍䅁癄睂䅁䅭䅁䑁䅕杍ぁ䑁䅅杍㑁䍁䅁兌杁䕁䄸䅤潂䝁䅕杣杁䕁䅑兡祂䝁䅕睙あ䍁䅁兓畂䡁䅍兤祂䝁䅅杢橂䝁䅕䅉潁䝁䅕䅥橂䝁䅕䅣あ䍁䅁䅔灂䝁䅙党獁䍁䅁䅓求䝁䅅䅢あ䝁䅧䅌杁䝁䅅杢歂䍁䅁兔求䝁䅑兡橂䝁䅅䅢灁䍁䅁睑桂䡁䅉杣灂䝁䅕杣穂䅁䅁朳䅧䑁䅯䅁ㅁ䑁䅉䅎硁䑁䅍䅉瑁䍁䅁杕求䝁䅫杢穂䡁䅕杣桂䝁䄴睙求䍁䅁睑桂䡁䅉杣灂䝁䅕杣穂䅁䅁睧䅧䑁䅷䅁ㅁ䑁䅉䅎硁䑁䅍䅍杁䍁䄰䅉卂䝁䅕兡畂䡁䅍兤祂䝁䅅杢橂䝁䅕䅉䑂䝁䅅杣祂䝁䅫党祂䡁䅍䅁䉃䅃䅁杖䅁䑁䅕杍ぁ䑁䅉免睁䍁䅁兌杁䕁䅫杢穂䡁䅕杣桂䝁䄴睙求䍁䅁兑湂䝁䅕杢橂䝁䅫党穂䍁䅁兙畂䝁䅑䅉䍂䡁䅉睢牂䝁䅕杣桂䝁䅣党穂䅁䅁睩䅧䝁䅁䅁ㅁ䑁䅉䅎祁䑁䅫䅏杁䍁䄰䅉䉂䝁䅷䅢杁䕁䄸䅤潂䝁䅕杣杁䕁䅫杢穂䡁䅕杣桂䝁䄴睙求䍁䅁杕求䝁䅷兙あ䝁䅕䅚杁䕁䅅睙あ䝁䅫杤灂䡁䅑兡求䡁䅍䅁煁元䅁䅕䅁䑁䅕杍ㅁ䑁䅫䅉瑁䍁䅁睔あ䝁䅧党祂䍁䅁兓畂䡁䅙党穂䡁䅑兢求䝁䄴䅤杁䙁䅁睢療䝁䅷督杁䝁䅅杢歂䍁䅁杒ㅂ䝁䄴䅚穂䅁䅁兙䄴䕁䅙䅁ㅁ䑁䅉兎㕁䑁䅅䅍杁䍁䄰䅉偂䡁䅁党畂䍁䄰兒畂䝁䅑䅉䩂䝁䄴杤求䡁䅍䅤瑂䝁䅕杢あ䍁䅁杒ㅂ䝁䄴䅚穂䅁䅁䅚䅙䕁䅉䅁ㅁ䑁䅉兎㕁䑁䅫䅉瑁䍁䅁睔あ䝁䅧党祂䍁䅁杒灂䝁䄴兙畂䝁䅍兡桂䝁䅷䅉坂䝁䅕䅡灂䝁䅍䅢求䡁䅍䅁㙃兄䅁䅒䅁䑁䅕杍ㅁ䑁䅫兏睁䍁䅁兌杁䕁䄸䅤潂䝁䅕杣杁䕁䅙兡畂䝁䅅杢橂䝁䅫兙獂䍁䅁杖求䝁䅧兡橂䝁䅷党穂䅁䅁杬䅙䍁䅑䅁ㅁ䑁䅍免杁䍁䄰䅉卂䝁䅕兙獂䍁䅁兒穂䡁䅑兙あ䝁䅕䅁偃元䅁䅐䅁䑁䅕睍硁䑁䅅䅉瑁䍁䅁䅔求䡁䅍督療䡁䅉督杁䝁䄸杚杁䙁䅉党桂䝁䅷䅉䙂䡁䅍䅤桂䡁䅑党䅁䕁䥣䅁睂䅁䅁兎穁䑁䅅免硁䑁䅁䅉瑁䍁䅁䅔求䡁䅍督療䡁䅉督杁䝁䄸杚杁䙁䅉党穂䝁䅫䅚求䝁䄴䅤灂䝁䅅䅢杁䕁䅉兤灂䝁䅷䅚灂䝁䄴睚穂䍁䅁兙畂䝁䅑䅉䕂䡁䅣党獂䝁䅷兡畂䝁䅣督䅁䕁䜴䅁䭃䅁䅁兎穁䑁䅅免祁䑁䅁䅉瑁䍁䅁䅔求䡁䅍督療䡁䅉督杁䝁䄸杚杁䕁䄴睢畂䡁䅉党穂䝁䅫䅚求䝁䄴䅤灂䝁䅅䅢杁䕁䅉兤灂䝁䅷䅚灂䝁䄴睚穂䍁䅁䅋求䡁䅧睙求䡁䅁䅤杁䕁䄰兡畂䝁䅫睤桂䡁䅉党潂䝁䄸兤穂䝁䅕督灁䅁䅁兤䅧䡁䅑䅁ㅁ䑁䅍免硁䑁䅍䅍杁䍁䄰䅉䵂䝁䅕督穂䝁䄸杣穂䍁䅁睢浂䍁䅁兔灂䝁䄴兡㍂䝁䅅杣求䝁䅧睢ㅂ䡁䅍党穂䍁䅁兙畂䝁䅑䅉呂䝁䅕䅢浂䍁䄰睕あ䝁䄸杣桂䝁䅣党杁䙁䅕杢灂䡁䅑督䅁偁䩅䅁敂䅁䅁兎穁䑁䅅免㕁䑁䅁䅉瑁䍁䅁䅔求䡁䅍督療䡁䅉督杁䝁䄸杚杁䕁䄸䅤潂䝁䅕杣杁䙁䅉党桂䝁䅷䅉䙂䡁䅍䅤桂䡁䅑党杁䙁䅁杣療䡁䅁党祂䡁䅑入䅁䉁䬴䅁浂䅁䅁兎穁䑁䅅杍硁䑁䅁䅉瑁䍁䅁睔浂䝁䅙兡橂䝁䅕督杁䝁䄸杚杁䙁䅉党桂䝁䅷䅉䙂䡁䅍䅤桂䡁䅑党杁䕁䅅睚求䝁䄴䅤穂䍁䅁兙畂䝁䅑䅉䍂䡁䅉睢牂䝁䅕杣穂䅁䅁朰䅣䙁䅉䅁ㅁ䑁䅍免穁䍁䅁兌杁䕁䅅睙あ䝁䅫杤灂䡁䅑兡求䡁䅍䅉卂䝁䅕䅢桂䡁䅑党歂䍁䅁䅤療䍁䅁杕求䝁䅅䅢杁䕁䅕督あ䝁䅅䅤求䅁䅁䄶䄰䙁䅑䅁ㅁ䑁䅍免穁䑁䅅杍杁䍁䄰䅉佂䝁䄸杢祂䝁䅕督灂䝁䅑党畂䡁䅑兡桂䝁䅷䅉兂䡁䅉睢睂䝁䅕杣あ䡁䅫䅉乂䝁䅅杢桂䝁䅣党祂䡁䅍䅁元元䅁杘䅁䑁䅕睍祁䑁䅅䅉瑁䍁䅁兑ㅂ䡁䅑睢瑂䝁䄸䅤灂䡁䅙党杁䕁䅕兣ㅂ䝁䅫䅣瑂䝁䅕杢あ䍁䅁杕求䝁䄴䅤桂䝁䅷䅉桂䝁䄴䅚杁䕁䅷党桂䡁䅍兡畂䝁䅣䅁佃䅃䅁䅐䅁䑁䅕睍祁䑁䅅免硁䍁䅁兌杁䙁䅁兙穂䡁䅍党畂䝁䅣党祂䍁䅁睑桂䡁䅉䅉卂䝁䅕杢あ䝁䅅䅢䅁乁䝍䅁㙁䅁䅁兎穁䑁䅉杍杁䍁䄰䅉䑂䝁䄸杢穂䡁䅕兢求䡁䅉䅉䡂䝁䄸睢歂䡁䅍䅉卂䝁䅕杢あ䝁䅅䅢䅁佁乕䅁兂䅁䅁兎穁䑁䅉杍㑁䑁䅅䅉瑁䍁䅁杒療䡁䅉兢桂䝁䅷䅉塂䝁䅕兙祂䍁䅁兙畂䝁䅑䅉䑂䝁䄸督あ䡁䅕兢求䍁䅁杕求䝁䄴䅤桂䝁䅷䅁ぃ杄䅁東䅁䑁䅕睍祁䑁䅑免硁䍁䅁兌杁䕁䅍睢瑂䝁䄰党祂䝁䅍兡桂䝁䅷䅉䉂䝁䅫杣獁䍁䅁杕桂䝁䅫䅢獁䍁䅁兙畂䝁䅑䅉塂䝁䅅䅤求䡁䅉䅉啂䡁䅉兙畂䡁䅍䅣療䡁䅉䅤桂䡁䅑兡療䝁䄴䅉䙂䡁䅅兤灂䡁䅁兢求䝁䄴䅤杁䙁䅉党畂䡁䅑兙獂䍁䅁兙畂䝁䅑䅉䵂䝁䅕兙穂䝁䅫杢湂䅁䅁杢䅙䭁䅧䅁ㅁ䑁䅍杍ぁ䑁䅫䅍杁䍁䄰䅉偂䡁䅑䅡求䡁䅉䅉䑂䝁䄸兢瑂䝁䅕杣橂䝁䅫兙獂䍁䅁兙畂䝁䅑䅉䩂䝁䄴䅚ㅂ䡁䅍䅤祂䝁䅫兙獂䍁䅁兔桂䝁䅍䅡灂䝁䄴党祂䡁䅫䅉桂䝁䄴䅚杁䕁䅕兣ㅂ䝁䅫䅣瑂䝁䅕杢あ䍁䅁杕求䝁䄴䅤桂䝁䅷䅉桂䝁䄴䅚杁䕁䅷党桂䡁䅍兡畂䝁䅣䅁偄权䅁杢䅁䑁䅕䅎硁䍁䅁兌杁䙁䅁杣療䝁䅙党穂䡁䅍兡療䝁䄴兙獂䍁䅷䅉呂䝁䅍兡求䝁䄴䅤灂䝁䅙兡橂䍁䅷䅉桂䝁䄴䅚杁䙁䅑党橂䝁䅧杢灂䝁䅍兙獂䍁䅁睕求䡁䅉杤灂䝁䅍党穂䅁䅁䅓䅧䕁䅑䅁ㅁ䑁䅑免祁䑁䅅睍杁䍁䄰䅉啂䝁䅅䅥杁䙁䅁杣求䡁䅁兙祂䝁䅅䅤灂䝁䄸杢杁䙁䅍党祂䡁䅙兡橂䝁䅕督䅁䉁䥫䅁ぁ䅁䅁兎ぁ䑁䅅杍硁䑁䅑䅉瑁䍁䅁䅕桂䡁䅫杣療䝁䅷䅢杁䙁䅍党祂䡁䅙兡橂䝁䅕督䅁佁䥷䅁睂䅁䅁兎ぁ䑁䅅睍杁䍁䄰䅉䉂䡁䅉睙潂䝁䅫䅤求䝁䅍䅤ㅂ䡁䅉兙獂䍁䅷䅉䙂䝁䄴睚灂䝁䄴党求䡁䅉兡畂䝁䅣䅌杁䝁䅅杢歂䍁䅁杕求䝁䅷兙あ䝁䅕䅚杁䙁䅍党祂䡁䅙兡橂䝁䅕督䅁䥁佧䅁㡁䅁䅁兎ぁ䑁䅅睍穁䑁䅁䅉瑁䍁䅁兒畂䝁䅣兡畂䝁䅕党祂䝁䅫杢湂䍁䅁睕求䡁䅉杤灂䝁䅍党穂䅁䅁睑䅙䝁䅧䅁ㅁ䑁䅑免ㅁ䍁䅁兌杁䕁䅍睢瑂䡁䅁兤あ䝁䅕杣杁䙁䅍入穂䡁䅑党瑂䡁䅍䅉䕂䝁䅕督灂䝁䅣杢杁䝁䅅杢歂䍁䅁杕求䝁䅷兙あ䝁䅕䅚杁䙁䅍党祂䡁䅙兡橂䝁䅕督䅁偁乁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杗䅁䑁䅕䅎硁䑁䅙免祁䍁䅁兌杁䕁䅧兤瑂䝁䅅杢杁䙁䅉党穂䝁䄸兤祂䝁䅍党穂䍁䅁睑療䝁䄴督ㅂ䝁䅷䅤灂䝁䄴睚杁䙁䅍党祂䡁䅙兡橂䝁䅕督䅁䭁何䅁㑂䅁䅁兎ぁ䑁䅅李㕁䑁䅁䅉瑁䍁䅁睔あ䝁䅧党祂䍁䅁睕橂䝁䅫党畂䡁䅑兡浂䝁䅫睙杁䝁䅅杢歂䍁䅁䅖求䝁䅍䅡畂䝁䅫睙桂䝁䅷䅉䑂䝁䄸杢穂䡁䅕䅢あ䝁䅫杢湂䍁䅁睕求䡁䅉杤灂䝁䅍党穂䅁䅁睙䅣䭁䅉䅁ㅁ䑁䅑免㍁䑁䅅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䅁㝁睂䅁䅮䅁䑁䅕䅎硁䑁䅣免ぁ䍁䅁兌杁䙁䅉党穂䝁䅕兙祂䝁䅍䅡杁䝁䅅杢歂䍁䅁䅒求䡁䅙党獂䝁䄸䅣瑂䝁䅕杢あ䍁䅁兡畂䍁䅁村灂䝁䄸䅤求䝁䅍䅡畂䝁䄸䅢療䝁䅣入杁䍁䅧党㑂䝁䅍党睂䡁䅑䅉佂䝁䅅杢療䝁䅉兡療䡁䅑党橂䝁䅧杢療䝁䅷睢湂䡁䅫克䅁䝁䡁䅁㑄䅁䅁兎ぁ䑁䅅睎硁䑁䅕䅉瑁䍁䅁杕求䡁䅍党桂䡁䅉睙潂䍁䅁兙畂䝁䅑䅉䕂䝁䅕杤求䝁䅷睢睂䝁䄰党畂䡁䅑䅉灂䝁䄴䅉あ䝁䅧党杁䙁䅁䅡㕂䡁䅍兡橂䝁䅅䅢獁䍁䅁兒畂䝁䅣兡畂䝁䅕党祂䝁䅫杢湂䍁䅷䅉桂䝁䄴䅚杁䕁䅷兡浂䝁䅕䅉呂䝁䅍兡求䝁䄴睙求䡁䅍䅉潁䝁䅕䅥橂䝁䅕䅣あ䍁䅁杔桂䝁䄴睢あ䝁䅕睙潂䝁䄴睢獂䝁䄸睚㕂䍁䅁兙畂䝁䅑䅉䍂䝁䅫睢あ䝁䅕睙潂䝁䄴睢獂䝁䄸睚㕂䍁䅫䅁獂睂䅁杤䅁䑁䅕䅎硁䑁䅧䅉瑁䍁䅁兑歂䡁䅙党祂䡁䅑兡穂䝁䅫杢湂䍁䅷䅉兂䡁䅕杙獂䝁䅫睙杁䙁䅉党獂䝁䅅䅤灂䝁䄸杢穂䍁䅷䅉桂䝁䄴䅚杁䙁䅉党獂䝁䅅䅤求䝁䅑䅉呂䝁䅕杣㉂䝁䅫睙求䡁䅍䅁湂杄䅁䅐䅁䑁䅕䅎硁䑁䅧免睁䍁䅁兌杁䕁䅅䅚㉂䝁䅕杣あ䝁䅫督灂䝁䄴睚杁䕁䅅睚求䝁䄴睙灂䝁䅕督䅁䕁䩫䅁杂䅁䅁兎ぁ䑁䅅䅏ㅁ䑁䅁䅉瑁䍁䅁兓畂䝁䅑睢療䡁䅉䅉桂䝁䄴䅚杁䕁䄸兤あ䝁䅑睢療䡁䅉䅉䕂䝁䅫督睂䝁䅷兙㕂䍁䅁兑歂䡁䅙党祂䡁䅑兡穂䝁䅫杢湂䅁䅁䅺䄰䙁䅙䅁ㅁ䑁䅕免硁䑁䅅免杁䍁䄰䅉偂䝁䅙杚灂䝁䅍党穂䍁䅁睢浂䍁䅁村桂䝁䄴睡杁䕁䅧睢獂䝁䅑兡畂䝁䅣䅉䑂䝁䄸兢睂䝁䅅杢灂䝁䅕督䅁䩁䵯䅁奂䅁䅁兎ㅁ䑁䅅免硁䑁䅉䅉瑁䍁䅁睔浂䝁䅙兡橂䝁䅕督杁䝁䄸杚杁䕁䄸䅤潂䝁䅕杣杁䕁䅧睢獂䝁䅑兡畂䝁䅣䅉䑂䝁䄸兢睂䝁䅅杢灂䝁䅕督䅁䝁䩯䅁䭂䅁䅁兎㉁䑁䅅杍硁䑁䅁䅉瑁䍁䅁杒桂䝁䅍兡獂䝁䅫䅤灂䝁䅕督杁䙁䅍兤睂䡁䅁睢祂䡁䅑䅉呂䝁䅕杣㉂䝁䅫睙求䡁䅍䅁㙄杄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村䅁䑁䅕李硁䑁䅑䅉瑁䍁䅁村ㅂ䡁䅍兡畂䝁䅕督穂䍁䅁睕ㅂ䡁䅁䅣療䡁䅉䅤杁䙁䅍党祂䡁䅙兡橂䝁䅕督䅁䕁余䅁睁䅁䅁兎㉁䑁䅅䅎ㅁ䑁䅁䅉瑁䍁䅁睑祂䝁䅕䅚灂䡁䅑䅉䍂䡁䅕杣求䝁䅅兤穂䅁䅁睘䅧䙁䅯䅁ㅁ䑁䅙免ぁ䑁䅫兏杁䍁䄰䅉䉂䝁䅷䅢杁䕁䄸䅤潂䝁䅕杣杁䕁䅉兤穂䝁䅫杢求䡁䅍督杁䙁䅍兤睂䡁䅁睢祂䡁䅑䅉呂䝁䅕杣㉂䝁䅫睙求䡁䅍䅁⽂䅃䅁杍䅁䑁䅕李硁䑁䅕免睁䍁䅁兌杁䙁䅑杣桂䡁䅙党獂䍁䅁兑湂䝁䅕杢橂䝁䅫党穂䅁䅁儯䅧䡁䄴䅁ㅁ䑁䅙免ㅁ䑁䅫兏杁䍁䄰䅉䉂䝁䅷䅢杁䕁䄸䅤潂䝁䅕杣杁䙁䅑杣桂䡁䅙党獂䍁䅁兑祂䡁䅉兙畂䝁䅣党瑂䝁䅕杢あ䍁䅁兙畂䝁䅑䅉卂䝁䅕督求䡁䅉杤桂䡁䅑兡療䝁䄴䅉呂䝁䅕杣㉂䝁䅫睙求䡁䅍䅁䙂元䅁杖䅁䑁䅕李硁䑁䅙䅉瑁䍁䅁兓畂䡁䅙党穂䡁䅑兡湂䝁䅅䅤灂䝁䄸杢杁䝁䅅杢歂䍁䅁睕求䝁䅍兤祂䝁䅫䅤㕂䍁䅁睕求䡁䅉杤灂䝁䅍党穂䅁䅁李䄴䑁䅷䅁ㅁ䑁䅙免㉁䑁䅅睍杁䍁䄰䅉䉂䡁䅉兢療䡁䅉党歂䍁䅁睑桂䡁䅉䅉呂䝁䅕杣㉂䝁䅫睙求䡁䅍䅁穄杂䅁杢䅁䑁䅕李硁䑁䅙杍硁䍁䅁兌杁䙁䅍党橂䡁䅕杣灂䡁䅑入杁䙁䅍入穂䡁䅑党瑂䡁䅍䅉呂䝁䅕杣㉂䝁䅫睙求䡁䅍䅉潁䝁䅕䅥橂䝁䅕䅣あ䍁䅁䅔療䝁䅍睡穂䝁䄰兡あ䝁䅧督灁䅁䅁杔䄸䙁䅙䅁ㅁ䑁䅙免㍁䍁䅁兌杁䙁䅍党祂䡁䅙兡橂䝁䅕督杁䡁䅑睢杁䕁䅉兤灂䝁䅷䅚灂䝁䄴睚穂䍁䅁兙畂䝁䅑䅉䕂䡁䅣党獂䝁䅷兡畂䝁䅣督䅁䅁䴰䅁楂䅁䅁兎㉁䑁䅅睎硁䑁䅁䅉瑁䍁䅁兒㑂䡁䅑党祂䝁䄰兡畂䝁䅅䅤灂䝁䄴睚杁䝁䅅杢歂䍁䅁䅕求䡁䅍䅤杁䕁䅍睢畂䡁䅑杣療䝁䅷䅉呂䝁䅕杣㉂䝁䅫睙求䡁䅍䅁睁元䅁杚䅁䑁䅕李硁䑁䅣兏睁䍁䅁兌杁䕁䄸䅤潂䝁䅕杣杁䙁䅍党祂䡁䅙兡橂䝁䅕督杁䡁䅑睢杁䕁䅉兤灂䝁䅷䅚灂䝁䄴睚穂䍁䅁兙畂䝁䅑䅉䕂䡁䅣党獂䝁䅷兡畂䝁䅣督䅁䥁乳䅁䥂䅁䅁兎㉁䑁䅅兏㕁䑁䅁䅉瑁䍁䅁兑獂䝁䅷䅉偂䡁䅑䅡求䡁䅉䅉呂䡁䅕䅣睂䝁䄸杣あ䍁䅁睕求䡁䅉杤灂䝁䅍党穂䅁䅁䅯䅫䝁䅁䅁ㅁ䑁䅙杍杁䍁䄰䅉塂䝁䅅督あ䝁䅕䅉乂䝁䅅杢桂䝁䅣党瑂䝁䅕杢あ䍁䅁兙畂䝁䅑䅉卂䝁䅕兢求䝁䅑兡桂䡁䅑兡療䝁䄴䅉呂䝁䅕杣㉂䝁䅫睙求䡁䅍䅁敃睂䅁杍䅁䑁䅕李祁䑁䅅免杁䍁䄰䅉塂䝁䅅督あ䝁䅕䅉䑂䝁䄸䅢獂䝁䅕睙あ䝁䅫睢畂䅁䅁兤䅯䕁䅯䅁ㅁ䑁䅙杍祁䑁䅅䅉瑁䍁䅁睖桂䡁䅍䅤求䍁䅁䅖祂䝁䅕兙あ䝁䄰党畂䡁䅑䅉桂䝁䄴䅚杁䕁䅑兡穂䡁䅁睢穂䝁䅅䅢䅁䵁䭑䅁ぁ䅁䅁李硁䍁䅁兌杁䕁䅕䅚ㅂ䝁䅍兙あ䝁䅫睢畂䝁䅅䅢杁䙁䅍党祂䡁䅙兡橂䝁䅕督䅁䅁䤴䅁㉁䅁䅁李硁䑁䅅䅉瑁䍁䅁兒歂䡁䅕睙桂䡁䅑兡療䝁䄴兙獂䍁䅁睕求䡁䅉杤灂䝁䅍党穂䅁䅁眰䅣䡁䅑䅁㉁䑁䅅免穁䑁䅅䅍杁䍁䄰䅉䑂䝁䄸䅢獂䝁䅕睚求䡁䅍䅌杁䙁䅕杢灂䡁䅙党祂䡁䅍兡あ䝁䅫党穂䍁䅷䅉桂䝁䄴䅚杁䙁䅁杣療䝁䅙党穂䡁䅍兡療䝁䄴兙獂䍁䅁睕橂䝁䅧睢療䝁䅷督䅁䍁余䅁䵂䅁䅁李硁䑁䅅睎硁䑁䅁䅉瑁䍁䅁兒歂䡁䅕睙桂䡁䅑兡療䝁䄴兙獂䍁䅁睕ㅂ䡁䅁䅣療䡁䅉䅤杁䙁䅍党祂䡁䅙兡橂䝁䅕督䅁䭁䡁䅁佂䅁䅁李祁䍁䅁兌杁䕁䅧党桂䝁䅷䅤潂䍁䅁睑桂䡁䅉党杁䝁䅅杢歂䍁䅁睕療䝁䅍兡桂䝁䅷䅉䉂䡁䅍督灂䡁䅍䅤桂䝁䄴睙求䅁䅁䅷䅫䕁䅷䅁㉁䑁䅉免杁䍁䄰䅉䉂䝁䄰杙ㅂ䝁䅷兙あ䝁䄸杣㕂䍁䅁䅓求䝁䅅䅢あ䝁䅧䅉䑂䝁䅅杣求䍁䅁睕求䡁䅉杤灂䝁䅍党穂䅁䅁典䄰䥁䅑䅁㉁䑁䅉免硁䑁䅅免杁䍁䄰䅉偂䝁䅙杚灂䝁䅍党穂䍁䅁睢浂䍁䅁䅕潂䡁䅫督灂䝁䅍兡桂䝁䄴督杁䍁䅧党㑂䝁䅍党睂䡁䅑䅉乂䝁䅕杢あ䝁䅅䅢杁䕁䅧党桂䝁䅷䅤潂䍁䅁睕睂䝁䅕睙灂䝁䅅䅢灂䡁䅍䅤穂䍁䅫䅁浂杄䅁材䅁䑁䅙杍硁䑁䅑䅉瑁䍁䅁睔ㅂ䡁䅑䅣桂䡁䅑兡求䝁䄴䅤杁䕁䅍兙祂䝁䅕䅉䑂䝁䅕杢あ䝁䅕杣穂䅁䅁朳䄴䑁䅯䅁㉁䑁䅉免ぁ䑁䅫免杁䍁䄰䅉䥂䕁䄰睔杁䕁䄰党歂䝁䅫睙桂䝁䅷䅉䑂䝁䅕杢あ䝁䅕杣穂䅁䅁睊䅧䕁䅉䅁㉁䑁䅉免ぁ䑁䅫杍杁䍁䄰䅉䱂䝁䅫䅚畂䝁䅕入杁䕁䅑兡桂䝁䅷入穂䝁䅫督杁䕁䅍党畂䡁䅑党祂䡁䅍䅁䝄元䅁杖䅁䑁䅙杍硁䑁䅑兏㑁䍁䅁兌杁䕁䅅䅢獂䍁䅁睔あ䝁䅧党祂䍁䅁睔ㅂ䡁䅑䅣桂䡁䅑兡求䝁䄴䅤杁䕁䅍兙祂䝁䅕䅉䑂䝁䅕杢あ䝁䅕杣穂䅁䅁儲䅣䑁䅷䅁㉁䑁䅉免ㅁ䑁䅅免杁䍁䄰䅉乂䝁䅕䅚灂䝁䅍兙獂䍁䅁䅔桂䝁䅉睢祂䝁䅅䅤療䡁䅉兡求䡁䅍䅁塄䅃䅁䅓䅁䑁䅙杍硁䑁䅕免祁䍁䅁兌杁䕁䅑兡桂䝁䅣杢療䡁䅍䅤灂䝁䅍䅉䩂䝁䄰兙湂䝁䅫杢湂䍁䅁睑求䝁䄴䅤求䡁䅉督䅁佁佅䅁䝂䅁䅁李祁䑁䅅李硁䑁䅁䅉瑁䍁䅁䅓療䝁䄰党杁䕁䅧党桂䝁䅷䅤潂䍁䅁睑桂䡁䅉党杁䙁䅍党祂䡁䅙兡橂䝁䅕督䅁䵁䝧䅁杁䅁䅁李祁䑁䅉䅉瑁䍁䅁䅓療䡁䅍䅣灂䡁䅑兙獂䡁䅍䅁湂杂䅁䅙䅁䑁䅙杍祁䑁䅅免睁䍁䅁兌杁䕁䅣党畂䝁䅕杣桂䝁䅷䅉乂䝁䅕䅚灂䝁䅍兙獂䍁䅁兙畂䝁䅑䅉呂䡁䅕杣湂䝁䅫睙桂䝁䅷䅉䥂䝁䄸督睂䝁䅫䅤桂䝁䅷督䅁䩁䭫䅁䵃䅁䅁李祁䑁䅉睍硁䑁䅁䅉瑁䍁䅁睕睂䝁䅕睙灂䝁䅅䅢あ䡁䅫䅉潁䝁䅕䅥橂䝁䅕䅣あ䍁䅁䅕穂䡁䅫睙潂䝁䅫兙あ䡁䅉兡橂䍁䅁兙畂䝁䅑䅉呂䡁䅕杙穂䡁䅑兙畂䝁䅍党杁䕁䅅杙ㅂ䡁䅍党灁䍁䅁䅓療䡁䅍䅣灂䡁䅑兙獂䡁䅍䅁牄杄䅁䅘䅁䑁䅙杍穁䍁䅁兌杁䕁䄴兤祂䡁䅍兡畂䝁䅣䅉桂䝁䄴䅚杁䙁䅉党穂䝁䅫䅚求䝁䄴䅤灂䝁䅅䅢杁䕁䅍兙祂䝁䅕䅉䝂䝁䅅睙灂䝁䅷兡あ䝁䅫党穂䅁䅁睰䅧䡁䅷䅁㉁䑁䅉睍硁䑁䅅䅍杁䍁䄰䅉佂䡁䅕杣穂䝁䅫杢湂䍁䅁睑桂䡁䅉党杁䕁䅙兙橂䝁䅫䅢灂䡁䅑兡求䡁䅍䅉潁䙁䅍睡灂䝁䅷䅢求䝁䅑䅉佂䡁䅕杣穂䝁䅫杢湂䍁䅁杒桂䝁䅍兡獂䝁䅫䅤灂䝁䅕督灁䅁䅁杇䄰䕁䅉䅁㍁䑁䅅免硁䍁䅁兌杁䙁䅁党祂䝁䅙睢祂䝁䄰兡畂䝁䅣䅉䉂䡁䅉䅤穂䍁䅁睑療䝁䄰䅣桂䝁䄴兡求䡁䅍䅁扄䅃䅁䅑䅁䑁䅣免硁䑁䅉免㕁䍁䅁兌杁䕁䄸䅤潂䝁䅕杣杁䙁䅍䅣求䝁䅍䅤桂䡁䅑睢祂䍁䅁睕睂䝁䄸杣あ䡁䅍䅁橂杄䅁䅰䅁䑁䅣免硁䑁䅍免睁䍁䅁兌杁䙁䅁杣療䝁䄰睢あ䝁䅕杣穂䍁䅁睢浂䍁䅁䅕求䡁䅉杚療䡁䅉兢灂䝁䄴睚杁䕁䅅杣あ䡁䅍䅌杁䙁䅍䅣療䡁䅉䅤穂䍁䅷䅉桂䝁䄴䅚杁䙁䅍兡瑂䝁䅫䅢桂䡁䅉䅉䙂䡁䅙党畂䡁䅑督杁䡁䅣兡あ䝁䅧䅉䝂䝁䅅睙灂䝁䅷兡あ䝁䅫党穂䅁䅁儹䅣䝁䅯䅁㍁䑁䅅睍杁䍁䄰䅉䉂䝁䄰兤穂䝁䅕兢求䝁䄴䅤獁䍁䅁睒桂䝁䄰杙獂䝁䅫杢湂䍁䅷䅉桂䝁䄴䅚杁䙁䅉党橂䡁䅉党桂䡁䅑兡療䝁䄴䅉䩂䝁䄴䅚ㅂ䡁䅍䅤祂䝁䅫党穂䅁䅁党䅣䕁䅙䅁㍁䑁䅅睍硁䑁䅅䅍杁䍁䄰䅉䉂䝁䄰兤穂䝁䅕兢求䝁䄴䅤杁䝁䅅杢歂䍁䅁䅖潂䝁䅕兢求䍁䅁䅕桂䡁䅉睡穂䅁䅁眷䄴䑁䅙䅁㍁䑁䅅睍祁䍁䅁兌杁䕁䅣兙瑂䝁䅉䅢灂䝁䄴睚杁䕁䅫杢歂䡁䅕督あ䡁䅉兡求䡁䅍䅁啃睂䅁䅕䅁䑁䅣免穁䑁䅉免睁䍁䅁兌杁䕁䅍兙穂䝁䅫杢療䡁䅍䅉潁䝁䅕䅥橂䝁䅕䅣あ䍁䅁睑桂䡁䅍兡畂䝁䄸䅉䥂䝁䄸䅤求䝁䅷督灁䅁䅁睥䅣䝁䅉䅁㍁䑁䅅睍㕁䍁䅁兌杁䕁䄸䅤潂䝁䅕杣杁䕁䅅兢ㅂ䡁䅍党瑂䝁䅕杢あ䍁䅁兙畂䝁䅑䅉卂䝁䅕睙祂䝁䅕兙あ䝁䅫睢畂䍁䅁兓畂䝁䅑兤穂䡁䅑杣灂䝁䅕督䅁䥁䥙䅁楂䅁䅁睎硁䑁䅍兏ぁ䑁䅁䅉瑁䍁䅁杒灂䡁䅑杢求䡁䅍督杁䝁䅅杢歂䍁䅁杕求䝁䅍杣求䝁䅅䅤灂䝁䄸杢桂䝁䅷䅉呂䡁䅁睢祂䡁䅑督杁䕁䅍党畂䡁䅑党祂䡁䅍䅁硁杂䅁䅋䅁䑁䅣杍硁䍁䅁兌杁䕁䅅睙橂䝁䄸兢瑂䝁䄸䅚桂䡁䅑兡療䝁䄴䅁獁䅃䅁䅚䅁䑁䅣杍硁䑁䅅免睁䍁䅁兌杁䕁䅧睢あ䝁䅕䅢穂䍁䅁䅋求䡁䅧睙求䡁䅁䅤杁䕁䅍兙穂䝁䅫杢療䍁䅁䅓療䡁䅑党獂䡁䅍克杁䝁䅅杢歂䍁䅁兔療䡁䅑党獂䡁䅍䅁乃睂䅁杌䅁䑁䅣杍硁䑁䅅杍睁䍁䅁兌杁䕁䅍兙穂䝁䅫杢療䍁䅁䅓療䡁䅑党獂䡁䅍䅁䅃元䅁䅗䅁䑁䅣杍祁䑁䅕免杁䍁䄰䅉卂䝁䅕督あ䝁䅅兤祂䝁䅅杢あ䡁䅍䅉桂䝁䄴䅚杁䕁䄸䅤潂䝁䅕杣杁䕁䅕兙あ䝁䅫杢湂䍁䅁䅕獂䝁䅅睙求䡁䅍䅁塁睂䅁䅒䅁䑁䅣杍祁䑁䅕免硁䍁䅁兌杁䕁䅙兤獂䝁䅷兌呂䝁䅕杣㉂䝁䅫睙求䍁䅁杕求䡁䅍䅤桂䡁䅕杣桂䝁䄴䅤穂䅁䅁䅸䅫䕁䅯䅁㍁䑁䅉杍ㅁ䑁䅅睍杁䍁䄰䅉䵂䝁䅫兢灂䡁䅑党歂䍁䄰睕求䡁䅉杤灂䝁䅍党杁䙁䅉党穂䡁䅑兙ㅂ䡁䅉兙畂䡁䅑督䅁䉁䡁䅁捂䅁䅁睎祁䑁䅉兎硁䑁䅕䅉瑁䍁䅁睕畂䝁䅅睙牂䍁䅁兙畂䝁䅑䅉佂䝁䄸杢桂䝁䅷睙療䝁䅧睢獂䝁䅫睙杁䕁䅉党㉂䝁䅕杣桂䝁䅣党杁䕁䅉兙祂䡁䅍䅁畂权䅁杏䅁䑁䅧免硁䍁䅁兌杁䙁䅉党睂䝁䅅兡祂䍁䅁兙畂䝁䅑䅉乂䝁䅅兡畂䡁䅑党畂䝁䅅杢橂䝁䅕䅁畂杄䅁䅋䅁䑁䅧免硁䑁䅅兏祁䍁䅁兌杁䕁䅍兙祂䍁䅁睖桂䡁䅍䅡求䡁䅍䅁㥃杄䅁䅗䅁䑁䅧免祁䑁䅉免睁䍁䅁兌杁䕁䅙兤畂䝁䅕杣桂䝁䅷䅉䥂䝁䄸兢求䡁䅍䅉桂䝁䄴䅚杁䕁䅙兤畂䝁䅕杣桂䝁䅷䅉呂䝁䅕杣㉂䝁䅫睙求䡁䅍䅁呃䅃䅁䅕䅁䑁䅧免祁䑁䅍䅉瑁䍁䅁䅒祂䡁䅫睙獂䝁䅕兙畂䝁䅫杢湂䍁䅁兙畂䝁䅑䅉䵂䝁䅅兤畂䝁䅑杣㕂䍁䅁睕求䡁䅉杤灂䝁䅍党穂䅁䅁䅶䄴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浄䅁䅁兑歂䍁䅁杔求䡁䅑睤療䡁䅉睡㝁䍁䅁䅒桂䡁䅑兙杁䕁䅫杢あ䝁䅕睚祂䝁䅅䅤灂䝁䄸杢㝁</t>
  </si>
  <si>
    <t>䍁䅁兔桂䡁䅉睡求䡁䅑兡畂䝁䅣䅉䉂䡁䅕䅤療䝁䄰兙あ䝁䅫睢畂䑁䅳䅉䑂䡁䅕督あ䝁䄸兢求䡁䅉䅉䉂䝁䄴兙獂䡁䅫䅤灂䝁䅍督㝁䍁䅁兑歂䍁䅁䅖桂䡁䅉睚求䡁䅑兡畂䝁䅣睏杁䕁䅅䅚杁䕁䅕䅥橂䝁䅧兙畂䝁䅣党㝁䍁䅁村祂䝁䅅杢歂䍁䅁兔桂䡁䅉睡求䡁䅑兡畂䝁䅣䅁䱂杄䅁䄯䅁䕁䅅䅚杁䕁䄴党あ䡁䅣睢祂䝁䅳睏杁䕁䅑兡湂䝁䅫䅤桂䝁䅷䅉乂䝁䅕䅚灂䝁䅅睏杁䕁䄰兙祂䝁䅳党あ䝁䅫杢湂䍁䅁兑ㅂ䡁䅑睢瑂䝁䅅䅤灂䝁䄸杢㝁䍁䅁睑ㅂ䡁䅍䅤療䝁䄰党祂䍁䅁杕求䝁䅷兙あ䝁䅫睢畂䡁䅍䅡灂䡁䅁䅉乂䝁䅅杢桂䝁䅣党瑂䝁䅕杢あ䑁䅳䅉䕂䝁䅫睚灂䡁䅑兙獂䍁䅁兑穂䡁䅍党あ䍁䅁兔桂䝁䄴兙湂䝁䅕兢求䝁䄴䅤㝁䍁䅁睑療䝁䄴䅤求䝁䄴䅤杁䕁䅍杣求䝁䅅䅤灂䝁䄸杢䅁偁倴䅁䭄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兑歂䍁䅁䅖桂䡁䅉睚求䡁䅑兡畂䝁䅣睏杁䕁䅅䅚杁䕁䅕䅥橂䝁䅧兙畂䝁䅣党䅁䥁佳䅁允允䅁兑歂䍁䅁杔求䡁䅑睤療䡁䅉睡㝁䍁䅁䅒灂䝁䅣兡あ䝁䅅䅢杁䕁䄰党歂䝁䅫兙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呂䝁䅕兙祂䝁䅍䅡杁䕁䅕杢湂䝁䅫杢求䍁䅁睔睂䡁䅑兡瑂䝁䅫来桂䡁䅑兡療䝁䄴䅁䝃杄䅁䅌䅅䕁䅅䅚杁䕁䄴党あ䡁䅣睢祂䝁䅳睏杁䕁䅑兡湂䝁䅫䅤桂䝁䅷䅉乂䝁䅕䅚灂䝁䅅睏杁䕁䄰兙祂䝁䅳党あ䝁䅫杢湂䍁䅁兑ㅂ䡁䅑睢瑂䝁䅅䅤灂䝁䄸杢㝁䍁䅁睕療䝁䅍兡桂䝁䅷䅉乂䝁䅕䅚灂䝁䅅䅉䉂䝁䅑杤求䡁䅉䅤灂䡁䅍兡畂䝁䅣睏杁䕁䅍兤穂䡁䅑睢瑂䝁䅕杣杁䙁䅉党獂䝁䅅䅤灂䝁䄸杢穂䝁䅧兡睂䍁䅁兔桂䝁䄴兙湂䝁䅕兢求䝁䄴䅤㝁䍁䅁兑歂䍁䅁䅖桂䡁䅉睚求䡁䅑兡畂䝁䅣睏杁䙁䅍党桂䡁䅉睙潂䍁䅁兒畂䝁䅣兡畂䝁䅕䅉偂䡁䅁䅤灂䝁䄰兡㙂䝁䅅䅤灂䝁䄸杢䅁偁伴䅁啁允䅁兑歂䍁䅁杔求䡁䅑睤療䡁䅉睡㝁䍁䅁䅒灂䝁䅣兡あ䝁䅅䅢杁䕁䄰党歂䝁䅫兙㝁䍁䅁睕療䝁䅍兡桂䝁䅷䅉乂䝁䅕䅚灂䝁䅅䅉䉂䝁䅑杤求䡁䅉䅤灂䡁䅍兡畂䝁䅣睏杁䕁䅍兤穂䡁䅑睢瑂䝁䅕杣杁䙁䅉党獂䝁䅅䅤灂䝁䄸杢穂䝁䅧兡睂䍁䅁兔桂䝁䄴兙湂䝁䅕兢求䝁䄴䅤㝁䍁䅁睑ㅂ䡁䅍䅤療䝁䄰党祂䍁䅁兑畂䝁䅅䅢㕂䡁䅑兡橂䡁䅍睏杁䕁䅅䅚杁䙁䅑兙祂䝁䅣党あ䝁䅫杢湂䑁䅳䅉䑂䝁䄸杢あ䝁䅕杢あ䍁䅁睑祂䝁䅕兙あ䝁䅫睢畂䅁䅁杆䄸乁䅑䅁䉂䝁䅑䅉佂䝁䅕䅤㍂䝁䄸杣牂䑁䅳䅉䕂䝁䅫睚灂䡁䅑兙獂䍁䅁兔求䝁䅑兡桂䑁䅳䅉坂䝁䅫䅚求䝁䄸䅉呂䡁䅑杣求䝁䅅兢灂䝁䄴睚㝁䍁䅁杖灂䝁䅑党療䍁䅁兑歂䡁䅙党祂䡁䅑兡穂䝁䅫杢湂䑁䅳䅉兂䝁䄸䅚橂䝁䅅督あ䑁䅳䅉呂䡁䅑杣求䝁䅅兢灂䝁䄴睚杁䕁䄰党歂䝁䅫兙㝁䍁䅁睑療䝁䄴䅤求䝁䄴䅤杁䕁䅍杣求䝁䅅䅤灂䝁䄸杢䅁䩁伴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䉁䅯䅁䉂䝁䅑䅉啂䝁䅅杣湂䝁䅕䅤灂䝁䄴睚䅁䙁兣䅁权䅁䅁兑歂䝁䅑兡橂䡁䅑兡療䝁䄴睏杁䕁䅍党畂䡁䅑杣桂䝁䅷䅉佂䝁䅕杣㉂䝁䄸兤穂䍁䅁睕㕂䡁䅍䅤求䝁䄰睏杁䕁䄴党ㅂ䡁䅉睢獂䝁䄸睚㕂䑁䅳䅉兂䡁䅍入橂䝁䅧兡桂䡁䅑杣㕂䑁䅳䅉䕂䝁䅫睚灂䡁䅑兙獂䍁䅁兔求䝁䄴䅤桂䝁䅷䅉䥂䝁䅕兙獂䡁䅑䅡䅁䝁䝳䅁睂䅁䅁兑歂䝁䅑兡橂䡁䅑兡療䝁䄴睏杁䕁䅍䅡祂䝁䄸杢灂䝁䅍䅉䕂䝁䅫督求䝁䅅督求䡁䅍睏杁䕁䄴党ㅂ䡁䅉睢獂䝁䄸睚㕂䑁䅳䅉兂䝁䅅兡畂䍁䅁兔桂䝁䄴兙湂䝁䅕兢求䝁䄴䅤䅁䥁乍䅁䅂䅁䅁兑歂䝁䅑兡橂䡁䅑兡療䝁䄴睏杁䕁䅑党祂䝁䄰兙あ䝁䄸䅢療䝁䅣入㝁䍁䅁兑獂䝁䅷党祂䝁䅣入䅁䑁䭑䅁䕂䅁䅁兑歂䡁䅙党畂䡁䅑兤祂䝁䅕䅉啂䡁䅉兙㉂䝁䅕䅢㝁䍁䅁村ㅂ䡁䅍兡畂䝁䅕督穂䍁䅁䅖祂䝁䅅杤求䝁䅷䅁時杄䅁䅩䅁䕁䅅䅚㉂䝁䅕杢あ䡁䅕杣求䍁䅁䅖祂䝁䅅杤求䝁䅷睏杁䕁䅉兤穂䝁䅫杢求䡁䅍督杁䙁䅑杣桂䡁䅙党獂䑁䅳䅉䑂䡁䅕督あ䝁䄸兢求䡁䅉䅉卂䝁䅕䅢桂䡁䅑兡療䝁䄴督潂䝁䅫䅣杁䕁䄰兙畂䝁䅅睚求䝁䄰党畂䡁䅑䅁䉃权䅁杈䅅䕁䅅䅚㉂䝁䅕杢あ䡁䅕杣求䍁䅁䅖祂䝁䅅杤求䝁䅷睏杁䕁䅉兤穂䝁䅫杢求䡁䅍督杁䙁䅑杣桂䡁䅙党獂䑁䅳䅉䕂䝁䅫睚灂䡁䅑兙獂䍁䅁兔求䝁䅑兡桂䑁䅳䅉䵂䝁䄸睙桂䡁䅑兡療䝁䄴䅉䍂䝁䅅督求䝁䅑䅉呂䝁䅕杣㉂䝁䅫睙求䡁䅍睏杁䙁䅑睢ㅂ䡁䅉兡穂䝁䄰睏杁䙁䅑杣桂䡁䅙党獂䍁䅁兑橂䝁䅍睢瑂䝁䄰睢歂䝁䅅䅤灂䝁䄸杢穂䑁䅳䅉呂䝁䄸睙灂䝁䅅䅢杁䕁䄴党あ䡁䅣睢祂䝁䅳兡畂䝁䅣䅉桂䝁䄴䅚杁䕁䅍睢獂䝁䅷兙楂䝁䄸杣桂䡁䅑兡療䝁䄴䅁䙁睄䅁䅲䅁䕁䅅䅚㉂䝁䅕杢あ䡁䅕杣求䍁䅁䅖祂䝁䅅杤求䝁䅷睏杁䕁䅉兤穂䝁䅫杢求䡁䅍督杁䙁䅑杣桂䡁䅙党獂䑁䅳䅉䝂䝁䅷党求䡁䅑䅉乂䝁䅅杢桂䝁䅣党瑂䝁䅕杢あ䑁䅳䅉兂䝁䅅督穂䝁䅕杢湂䝁䅕杣杁䕁䅅兡祂䝁䅍杣桂䝁䅙䅤杁䕁䄰兙畂䡁䅕杚桂䝁䅍䅤ㅂ䡁䅉兡畂䝁䅣䅁噁䅅䅁杶䅁䕁䅅䅚㉂䝁䅕杢あ䡁䅕杣求䍁䅁䅖祂䝁䅅杤求䝁䅷睏杁䕁䅉兤穂䝁䅫杢求䡁䅍督杁䙁䅑杣桂䡁䅙党獂䑁䅳䅉䝂䝁䅷党求䡁䅑䅉乂䝁䅅杢桂䝁䅣党瑂䝁䅕杢あ䑁䅳䅉啂䝁䄸兤祂䝁䅫督瑂䑁䅳䅉兂䝁䅅督穂䝁䅕杢湂䝁䅕杣杁䕁䅅兡祂䝁䅍杣桂䝁䅙䅤杁䕁䄰兙畂䡁䅕杚桂䝁䅍䅤ㅂ䡁䅉兡畂䝁䅣䅁癃杄䅁䅨䅁䕁䅅䅚㉂䝁䅕杢あ䡁䅕杣求䍁䅁䅖祂䝁䅅杤求䝁䅷睏杁䕁䅉兤穂䝁䅫杢求䡁䅍督杁䙁䅑杣桂䡁䅙党獂䑁䅳䅉啂䝁䄸兤祂䝁䅫督瑂䑁䅳䅉啂䡁䅉兙㉂䝁䅕䅢杁䕁䅅睙橂䝁䄸兢瑂䝁䄸䅚桂䡁䅑兡療䝁䄴督䅁䅁䤰䅁浃䅁䅁兑歂䡁䅙党畂䡁䅑兤祂䝁䅕䅉啂䡁䅉兙㉂䝁䅕䅢㝁䍁䅁村ㅂ䡁䅍兡畂䝁䅕督穂䍁䅁䅖祂䝁䅅杤求䝁䅷睏杁䙁䅑睢ㅂ䡁䅉兡穂䝁䄰睏杁䙁䅑杣桂䡁䅙党獂䍁䅁兑橂䝁䅍睢瑂䝁䄰睢歂䝁䅅䅤灂䝁䄸杢穂䑁䅳䅉䍂䡁䅉兙畂䝁䅑䅉乂䝁䅅杣牂䝁䅕䅤灂䝁䄴睚䅁乁伸䅁楄䅁䅁兑歂䡁䅙党畂䡁䅑兤祂䝁䅕䅉啂䡁䅉兙㉂䝁䅕䅢㝁䍁䅁村ㅂ䡁䅍兡畂䝁䅕督穂䍁䅁䅖祂䝁䅅杤求䝁䅷睏杁䙁䅑睢ㅂ䡁䅉兡穂䝁䄰睏杁䙁䅑杣桂䡁䅙党獂䍁䅁兑橂䝁䅍睢瑂䝁䄰睢歂䝁䅅䅤灂䝁䄸杢穂䑁䅳䅉䑂䝁䅅杣杁䙁䅍䅡桂䡁䅉兡畂䝁䅣睏杁䙁䅁兙穂䡁䅍党畂䝁䅣党祂䍁䅁兑灂䡁䅉睙祂䝁䅅杚あ䍁䅁兔桂䝁䄴兤浂䝁䅅睙あ䡁䅕杣灂䝁䄴睚䅁䅁临䅁㙃䅁䅁兑歂䡁䅙党畂䡁䅑兤祂䝁䅕䅉啂䡁䅉兙㉂䝁䅕䅢㝁䍁䅁村ㅂ䡁䅍兡畂䝁䅕督穂䍁䅁䅖祂䝁䅅杤求䝁䅷睏杁䙁䅑睢ㅂ䡁䅉兡穂䝁䄰睏杁䙁䅑杣桂䡁䅙党獂䍁䅁兑橂䝁䅍睢瑂䝁䄰睢歂䝁䅅䅤灂䝁䄸杢穂䑁䅳䅉䑂䝁䄸䅢獂䝁䅅杙療䡁䅉兙あ䝁䅫杤求䍁䅁睑療䝁䄴督ㅂ䝁䄰䅣あ䝁䅫睢畂䅁䅁术䅧䭁䅙䅁䉂䝁䅑杤求䝁䄴䅤ㅂ䡁䅉党杁䙁䅑杣桂䡁䅙党獂䑁䅳䅉䍂䡁䅕督灂䝁䄴党穂䡁䅍䅉啂䡁䅉兙㉂䝁䅕䅢㝁䍁䅁䅖療䡁䅕杣灂䡁䅍兢㝁䍁䅁䅖祂䝁䅅杤求䝁䅷䅉䉂䝁䅍睙療䝁䄰兢療䝁䅑兙あ䝁䅫睢畂䡁䅍睏杁䙁䅙兙橂䝁䅅䅤灂䝁䄸杢杁䙁䅉党畂䡁䅑兙獂䅁䅁睖䅧䩁䅑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䅁䅁睐䅧䭁䄴䅁䉂䝁䅑杤求䝁䄴䅤ㅂ䡁䅉党杁䙁䅑杣桂䡁䅙党獂䑁䅳䅉䍂䡁䅕督灂䝁䄴党穂䡁䅍䅉啂䡁䅉兙㉂䝁䅕䅢㝁䍁䅁䅖祂䝁䅅杤求䝁䅷䅉䉂䝁䅍睙療䝁䄰兢療䝁䅑兙あ䝁䅫睢畂䡁䅍睏杁䙁䅙兙橂䝁䅅䅤灂䝁䄸杢杁䙁䅉党畂䡁䅑兙獂䑁䅳䅉䑂䝁䅅杣杁䙁䅍䅡桂䡁䅉兡畂䝁䅣䅁橂元䅁杸䅁䕁䅅䅚㉂䝁䅕杢あ䡁䅕杣求䍁䅁䅖祂䝁䅅杤求䝁䅷睏杁䕁䅕杢㉂䝁䅫杣療䝁䄴兢求䝁䄴䅤桂䝁䅷䅉䙂䝁䄴睚灂䝁䄴党求䡁䅉兡畂䝁䅣睏杁䕁䄰兙祂䝁䅫杢求䍁䅁䅖祂䝁䅅杢穂䡁䅁睢祂䡁䅑兙あ䝁䅫睢畂䑁䅳䅉啂䝁䄸兤祂䝁䅫督瑂䑁䅳䅉啂䡁䅉兙㉂䝁䅕䅢杁䕁䅅睙橂䝁䄸兢瑂䝁䄸䅚桂䡁䅑兡療䝁䄴督䅁䥁䩙䅁楂䅁䅁兑歂䡁䅙党畂䡁䅑兤祂䝁䅕䅉啂䡁䅉兙㉂䝁䅕䅢㝁䍁䅁䅖療䡁䅕杣灂䡁䅍兢㝁䍁䅁䅖祂䝁䅅杤求䝁䅷䅉䉂䝁䅍睙療䝁䄰兢療䝁䅑兙あ䝁䅫睢畂䡁䅍䅁㑃䅃䅁䅨䅁䕁䅅䅚㉂䝁䅕杢あ䡁䅕杣求䍁䅁䅖祂䝁䅅杤求䝁䅷睏杁䙁䅑睢ㅂ䡁䅉兡穂䝁䄰睏杁䙁䅑杣桂䡁䅙党獂䍁䅁兑橂䝁䅍睢瑂䝁䄰睢歂䝁䅅䅤灂䝁䄸杢穂䑁䅳䅉坂䝁䅅睙桂䡁䅑兡療䝁䄴䅉卂䝁䅕杢あ䝁䅅䅢䅁䍁䤰䅁奁䅁䅁兑歂䡁䅙党祂䡁䅑兡穂䝁䅫杢湂䅁䅁兩䅫䍁䅷䅁䉂䝁䅕杣療䡁䅍䅣桂䝁䅍党杁䝁䅅杢歂䍁䅁䅒求䝁䅙党畂䡁䅍党䅁䭁䝉䅁㉃䅁䅁兑湂䡁䅉兡啂䝁䅕睙潂䑁䅳䅉䍂䝁䅫睢瑁䝁䅉兙穂䝁䅕䅚杁䝁䅅杢歂䍁䅁杕求䝁䄴党㍂䝁䅅杙獂䝁䅕䅉乂䝁䅅䅤求䡁䅉兡桂䝁䅷督㝁䍁䅁睑獂䝁䅕兙畂䙁䅑党橂䝁䅧睏杁䕁䅕杢㉂䝁䅫杣療䝁䄴兢求䝁䄴䅤桂䝁䅷䅉䙂䝁䄴睚灂䝁䄴党求䡁䅉兡畂䝁䅣睏杁䕁䅙兙祂䝁䄰兡畂䝁䅣䅁灂䅅䅁权䅅䕁䅅睚祂䝁䅫䅖求䝁䅍䅡㝁䍁䅁睑獂䝁䅕兙畂䙁䅑党橂䝁䅧睏杁䕁䅑兡穂䡁䅁睢穂䝁䅅䅢杁䝁䅅杢歂䍁䅁杕求䝁䅍入橂䝁䅷兡畂䝁䅣睏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䅁杣療䝁䅍党穂䡁䅍䅉䉂䡁䅕䅤療䝁䄰兙あ䝁䅫睢畂䅁䅁桡䅁䕁䅙䅁䉂䝁䅣杣灂䝁䅍兤獂䡁䅑兤祂䝁䅅䅢杁䙁䅁杣療䝁䅑兤橂䡁䅑督杁䝁䅅杢歂䍁䅁睕求䡁䅉杤灂䝁䅍党穂䅁䅁朴䅙䕁䅁䅁䉂䝁䅣杣灂䝁䅍兤獂䡁䅑兤祂䝁䅅䅢杁䝁䅅杢歂䍁䅁杒桂䡁䅉兢杁䕁䄰兙橂䝁䅧兡畂䝁䅕杣㕂䅁䅁党䅙䑁䅑䅁䉂䝁䅫杣杁䕁䅙杣求䝁䅫睚潂䡁䅑䅉桂䝁䄴䅚杁䕁䅷睢湂䝁䅫督あ䝁䅫睙穂䅁䅁杆䅧䍁䅯䅁䉂䝁䅷䅤求䡁䅉杢桂䡁䅑兡㉂䝁䅕䅉䑂䝁䅅杣祂䝁䅫党祂䡁䅍䅁牁䅃䅁䅋䅁䕁䅅䅢あ䝁䅕杣畂䝁䅅䅤灂䡁䅙党杁䙁䅁杣療䡁䅑党灂䝁䄴䅁時元䅁杅䅁䕁䅅䅢ㅂ䝁䄰兡畂䡁䅕兢䅁䩁䜸䅁佃䅁䅁兑畂䝁䅅党祂䝁䄸杙灂䝁䅍䅉䕂䝁䅫睚求䡁䅍䅤灂䝁䄸杢㝁䍁䅁村灂䝁䄸兢桂䡁䅍督杁䕁䅕杢求䡁䅉睚㕂䑁䅳䅉䙂䝁䄴党祂䝁䅣入杁䙁䅍䅤療䡁䅉兙湂䝁䅕睏杁䙁䅁睢獂䝁䅷兤あ䝁䅫睢畂䍁䅁睑療䝁䄴䅤祂䝁䄸䅢䅁䝁兑䅁奁䅁䅁兑畂䝁䅫兢桂䝁䅷䅉䝂䝁䅕党歂䅁䅁儵䄴乁䄴䅁䉂䝁䄴兡瑂䝁䅅䅢杁䕁䅙党求䝁䅑睏杁䕁䅅兣ㅂ䝁䅅睙ㅂ䝁䅷䅤ㅂ䡁䅉党㝁䍁䅁杒桂䡁䅍䅤瑁䕁䄰睢㉂䝁䅫杢湂䍁䅁睑療䝁䄴督ㅂ䝁䄰党祂䍁䅁睒療䝁䄸䅚穂䑁䅳䅉䥂䝁䄸杣あ䝁䅫睙ㅂ䝁䅷䅤ㅂ䡁䅉党㝁䍁䅁䅔灂䡁䅙党穂䡁䅑睢橂䝁䅳睏杁䙁䅁党あ䍁䅁睑桂䡁䅉党㝁䍁䅁䅕求䡁䅑䅉䝂䝁䄸睢歂䍁䅁兙畂䝁䅑䅉呂䡁䅕䅣睂䝁䅷兡求䡁䅍䅁瑂兄䅁杰䅁䕁䅅杢灂䝁䄰兙獂䍁䅁杒求䝁䅕䅚㝁䍁䅁兑硂䡁䅕兙橂䡁䅕䅢あ䡁䅕杣求䑁䅳䅉䵂䝁䅫杤求䡁䅍䅤療䝁䅍睡㝁䍁䅁杔ㅂ䡁䅑杣桂䝁䅍党ㅂ䡁䅑兡橂䝁䅅䅢㝁䍁䅁兓瑂䝁䄰兤畂䝁䄸䅢療䝁䅣入㝁䍁䅁杖桂䝁䅍睙灂䝁䄴党穂䑁䅳䅉兂䝁䅕䅤杁䕁䅍兙祂䝁䅕䅁䍃杄䅁䄸䅁䕁䅅杢灂䝁䄰兙獂䍁䅁杒求䝁䅕䅚㝁䍁䅁睑獂䝁䅕兙畂䍁䅁兒畂䝁䅕杣湂䡁䅫睏杁䕁䅙兙祂䝁䄰兡畂䝁䅣睏杁䕁䅷兡㉂䝁䅕督あ䝁䄸睙牂䑁䅳䅉䑂䝁䅷党桂䝁䄴䅖求䝁䅍䅡㝁䍁䅁村灂䝁䄸杚ㅂ䝁䅕䅢㝁䍁䅁兑獂䡁䅑党祂䝁䄴兙あ䝁䅫杤求䍁䅁䅕祂䝁䄸䅤求䝁䅫杢㝁䍁䅁睕ㅂ䡁䅍䅤桂䝁䅫杢桂䝁䅉䅢求䍁䅁兑㉂䝁䅫兙あ䝁䅫睢畂䍁䅁杒ㅂ䝁䅕䅢杁䍁䅧睕䉂䕁䅙克䅁䡁估䅁㑄䅁䅁兑畂䝁䅫兢桂䝁䅷䅉䝂䝁䅕党歂䑁䅳䅉䕂䝁䅫督睂䝁䄸督桂䝁䅷䅉桂䝁䄴䅚杁䙁䅉党橂䡁䅫睙獂䝁䅫杢湂䑁䅳䅉䑂䝁䅷党桂䝁䄴䅖求䝁䅍䅡㝁䍁䅁村灂䝁䄸杚ㅂ䝁䅕䅢㝁䍁䅁睕ㅂ䡁䅍䅤桂䝁䅫杢桂䝁䅉䅢求䍁䅁兑㉂䝁䅫兙あ䝁䅫睢畂䍁䅁杒ㅂ䝁䅕䅢杁䍁䅧睕䉂䕁䅙克㝁䍁䅁村灂䝁䄸兌楂䝁䅅督求䝁䅑䅉桂䝁䄴䅚杁䙁䅉党畂䝁䅕睤桂䝁䅉䅢求䍁䅁兔桂䡁䅑党祂䝁䅫兙獂䡁䅍䅁剄权䅁䅢䅁䕁䅅杢灂䝁䄰兙獂䍁䅁杒求䝁䅕䅚㝁䍁䅁䅒灂䡁䅍䅤灂䝁䅷䅢求䡁䅉入㝁䍁䅁睔祂䝁䅣兙畂䝁䅫睙㝁䍁䅁兑獂䡁䅑党祂䝁䄴兙あ䝁䅫杤求䍁䅁䅕祂䝁䄸䅤求䝁䅫杢䅁䱁䱍䅁㡂䅁䅁兑畂䝁䅫兢桂䝁䅷䅉䝂䝁䅕党歂䑁䅳䅉䙂䝁䄴杤灂䡁䅉睢畂䝁䄰党畂䡁䅑兙獂䍁䅁兒畂䝁䅣兡畂䝁䅕党祂䝁䅫杢湂䑁䅳䅉䝂䝁䅅杣瑂䝁䅫杢湂䑁䅳䅉䥂䝁䄸杣あ䝁䅫睙ㅂ䝁䅷䅤ㅂ䡁䅉党䅁䱁䬴䅁祂䅁䅁兑畂䝁䅫兢桂䝁䅷䅉䝂䝁䅕党歂䑁䅳䅉䝂䝁䅅杣瑂䝁䅫杢湂䑁䅳䅉䑂䝁䅷党桂䝁䄴䅖求䝁䅍䅡㝁䍁䅁村灂䝁䄸杚ㅂ䝁䅕䅢㝁䍁䅁村灂䝁䄸兢桂䡁䅍督杁䕁䅕杢求䡁䅉睚㕂䅁䅁桓䅁乁䅉䅁䉂䝁䄴兡瑂䝁䅅䅢杁䕁䅙党求䝁䅑睏杁䕁䅙兙祂䝁䄰兡畂䝁䅣睏杁䕁䅙兙穂䡁䅑兌乂䝁䄸杤灂䝁䄴睚杁䕁䅍睢畂䡁䅍兤瑂䝁䅕杣杁䕁䅣睢療䝁䅑督㝁䍁䅁䅓療䡁䅉䅤灂䝁䅍兤獂䡁䅑兤祂䝁䅕睏杁䕁䄸杣湂䝁䅅杢灂䝁䅍睏杁䙁䅁党あ䍁䅁睑桂䡁䅉党㝁䍁䅁䅕求䡁䅑䅉䝂䝁䄸睢歂䍁䅁兙畂䝁䅑䅉呂䡁䅕䅣睂䝁䅷兡求䡁䅍䅁㑂睄䅁杴䅁䕁䅅杢灂䝁䄰兙獂䍁䅁杒求䝁䅕䅚㝁䍁䅁杒桂䡁䅉兢灂䝁䄴睚㝁䍁䅁杒獂䝁䅕党あ䍁䅁兔桂䝁䄴兙湂䝁䅕兢求䝁䄴䅤㝁䍁䅁杒祂䝁䅕兡湂䝁䅧䅤杁䙁䅍党祂䡁䅙兡橂䝁䅕睏杁䕁䅣䅕呂䑁䅳䅉䥂䝁䄸兢求䝁䅷兙畂䝁䅑䅉呂䝁䅕睙ㅂ䡁䅉兡あ䡁䅫睏杁䕁䅷兡㉂䝁䅕督あ䝁䄸睙牂䅁䅁朱䅧䭁䅧䅁䉂䝁䄴兡瑂䝁䅅䅢杁䕁䅙党求䝁䅑睏杁䕁䅙兙祂䝁䄰兡畂䝁䅣睏杁䕁䅙䅢求䝁䅕䅤杁䕁䄰兙畂䝁䅅睚求䝁䄰党畂䡁䅑睏杁䕁䅙杣求䝁䅫睚潂䡁䅑䅉呂䝁䅕杣㉂䝁䅫睙求䑁䅳䅉䡂䙁䅁睕㝁䍁䅁兔桂䡁䅉兡畂䝁䅕䅉啂䡁䅉兙畂䡁䅍䅣療䡁䅉䅤桂䡁䅑兡療䝁䄴䅁䵄权䅁杲䅁䕁䅅杢灂䝁䄰兙獂䍁䅁杒求䝁䅕䅚㝁䍁䅁杒桂䡁䅉兢灂䝁䄴睚㝁䍁䅁睒祂䝁䅕党畂䍁䅁睑療䝁䄴督ㅂ䝁䄰党祂䍁䅁睒療䝁䄸䅚穂䑁䅳䅉䥂䝁䄸杣あ䝁䅫睙ㅂ䝁䅷䅤ㅂ䡁䅉党㝁䍁䅁睔祂䝁䅣兙畂䝁䅫睙㝁䍁䅁兑獂䡁䅑党祂䝁䄴兙あ䝁䅫杤求䍁䅁䅕祂䝁䄸䅤求䝁䅫杢䅁䅁偫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杧䅁䕁䅅杢灂䝁䄰兙獂䍁䅁杒求䝁䅕䅚㝁䍁䅁杒桂䡁䅉兢灂䝁䄴睚㝁䍁䅁䅓求䝁䅅䅢あ䝁䅧䅉䕂䝁䅫兙湂䝁䄴睢穂䡁䅑兡橂䡁䅍睏杁䕁䄸杣湂䝁䅅杢灂䝁䅍睏杁䕁䄴兤あ䡁䅉兙橂䝁䅕兤あ䝁䅫睙桂䝁䅷䅁䭂睄䅁䅁䅅䕁䅅杢灂䝁䄰兙獂䍁䅁杒求䝁䅕䅚㝁䍁䅁杒桂䡁䅉兢灂䝁䄴睚㝁䍁䅁䅓療䡁䅉䅤灂䝁䅍兤獂䡁䅑兤祂䝁䅕睏杁䕁䅉兡療䝁䅙兤求䝁䅷睏杁䕁䅉兡療䝁䄰兙穂䡁䅍䅉䙂䝁䄴党祂䝁䅣入㝁䍁䅁睕ㅂ䡁䅍䅤桂䝁䅫杢桂䝁䅉䅢求䍁䅁兑㉂䝁䅫兙あ䝁䅫睢畂䍁䅁杒ㅂ䝁䅕䅢杁䍁䅧睕䉂䕁䅙克㝁䍁䅁村灂䝁䄸兌楂䝁䅅督求䝁䅑䅉桂䝁䄴䅚杁䙁䅉党畂䝁䅕睤桂䝁䅉䅢求䍁䅁兔桂䡁䅑党祂䝁䅫兙獂䡁䅍䅁㕄杄䅁䅘䅁䕁䅅杢灂䝁䄰兙獂䍁䅁杒求䝁䅕䅚㝁䍁䅁杒桂䡁䅉兢灂䝁䄴睚㝁䍁䅁䅓療䡁䅉䅤灂䝁䅍兤獂䡁䅑兤祂䝁䅕睏杁䕁䅷兡㉂䝁䅕督あ䝁䄸睙牂䅁䅁杍䅫䱁䅙䅁䉂䝁䄴兡瑂䝁䅅䅢杁䕁䅙党求䝁䅑睏杁䕁䅙兙祂䝁䄰兡畂䝁䅣睏杁䕁䅧睢祂䡁䅑兡橂䡁䅕䅢あ䡁䅕杣求䑁䅳䅉䵂䝁䅫杤求䡁䅍䅤療䝁䅍睡㝁䍁䅁村灂䝁䄸杚ㅂ䝁䅕䅢㝁䍁䅁杔ㅂ䡁䅑杣桂䝁䅍党ㅂ䡁䅑兡橂䝁䅅䅢㝁䍁䅁兑獂䡁䅑党祂䝁䄴兙あ䝁䅫杤求䍁䅁䅕祂䝁䄸䅤求䝁䅫杢䅁䡁䩳䅁畂䅁䅁兑畂䝁䅫兢桂䝁䅷䅉䝂䝁䅕党歂䑁䅳䅉䝂䝁䅅杣瑂䝁䅫杢湂䑁䅳䅉䥂䝁䄸杣あ䝁䅫睙ㅂ䝁䅷䅤ㅂ䡁䅉党㝁䍁䅁䅔灂䡁䅙党穂䡁䅑睢橂䝁䅳睏杁䕁䄸杣湂䝁䅅杢灂䝁䅍䅁䩁杄䅁䅵䅁䕁䅅杢灂䝁䄰兙獂䍁䅁杒求䝁䅕䅚㝁䍁䅁杒桂䡁䅉兢灂䝁䄴睚㝁䍁䅁䅔灂䝁䅙党穂䡁䅑入獂䝁䅕睏杁䕁䅷兡㉂䝁䅕督あ䝁䄸睙牂䑁䅳䅉偂䝁䄴䅢灂䝁䄴党杁䕁䅣杣療䝁䅍党祂䡁䅫睏杁䙁䅁党あ䍁䅁睑桂䡁䅉党㝁䍁䅁䅕求䡁䅑䅉䝂䝁䄸睢歂䍁䅁兙畂䝁䅑䅉呂䡁䅕䅣睂䝁䅷兡求䡁䅍䅁⽃权䅁条䅁䕁䅅杢灂䝁䄰兙獂䍁䅁杒求䝁䅕䅚㝁䍁䅁杒桂䡁䅉兢灂䝁䄴睚㝁䍁䅁䅔灂䡁䅙党穂䡁䅑睢橂䝁䅳睏杁䕁䅅䅢あ䝁䅕杣畂䝁䅅䅤灂䡁䅙党杁䙁䅁杣療䡁䅑党灂䝁䄴䅁㕂䅃䅁杸䅁䕁䅅杢灂䝁䄰兙獂䍁䅁杒求䝁䅕䅚㝁䍁䅁杒桂䡁䅉兢灂䝁䄴睚㝁䍁䅁䅔灂䡁䅙党穂䡁䅑睢橂䝁䅳睏杁䕁䅉兡療䝁䅙兤求䝁䅷睏杁䕁䅉兡療䝁䄰兙穂䡁䅍䅉䙂䝁䄴党祂䝁䅣入㝁䍁䅁兑獂䡁䅑党祂䝁䄴兙あ䝁䅫杤求䍁䅁䅕祂䝁䄸䅤求䝁䅫杢㝁䍁䅁兑畂䝁䅅党祂䝁䄸杙灂䝁䅍䅉䕂䝁䅫睚求䡁䅍䅤灂䝁䄸杢䅁䙁䩁䅁卂䅁䅁兑畂䝁䅫兢桂䝁䅷䅉䝂䝁䅕党歂䑁䅳䅉䝂䝁䅅杣瑂䝁䅫杢湂䑁䅳䅉䵂䝁䅫杤求䡁䅍䅤療䝁䅍睡㝁䍁䅁睔祂䝁䅣兙畂䝁䅫睙䅁䩁倸䅁睂䅁䅁兑畂䝁䅫兢桂䝁䅷䅉䝂䝁䅕党歂䑁䅳䅉䝂䝁䅅杣瑂䝁䅫杢湂䑁䅳䅉䵂䝁䅫杤求䡁䅍䅤療䝁䅍睡㝁䍁䅁睔祂䝁䅣兙畂䝁䅫睙㝁䍁䅁杔ㅂ䡁䅑杣桂䝁䅍党ㅂ䡁䅑兡橂䝁䅅䅢䅁䉁临䅁睃䅁䅁兑畂䝁䅫兢桂䝁䅷䅉䝂䝁䅕党歂䑁䅳䅉䡂䝁䅕杢求䡁䅑兡橂䡁䅍睏杁䕁䅧党桂䝁䅷䅤潂䍁䅁䅒灂䝁䅅睚畂䝁䄸督あ䝁䅫睙穂䑁䅳䅉䵂䝁䅫杤求䡁䅍䅤療䝁䅍睡㝁䍁䅁杔ㅂ䡁䅑杣桂䝁䅍党ㅂ䡁䅑兡橂䝁䅅䅢㝁䍁䅁䅕求䡁䅑䅉䑂䝁䅅杣求䑁䅳䅉坂䝁䅅睙橂䝁䅫杢求䡁䅍䅁療䅅䅁杷䅁䕁䅅杢灂䝁䄰兙獂䍁䅁杒求䝁䅕䅚㝁䍁䅁䅓求䝁䅅䅢あ䝁䅧䅉䕂䝁䅫兙湂䝁䄴睢穂䡁䅑兡橂䡁䅍睏杁䕁䅷兡㉂䝁䅕督あ䝁䄸睙牂䑁䅳䅉䕂䝁䅕杣瑂䝁䅅䅤療䝁䅷睢湂䡁䅫睏杁䕁䅫杢浂䝁䅕睙あ䝁䅫睢ㅂ䡁䅍䅉䕂䝁䅫督求䝁䅅督求䡁䅍睏杁䙁䅙兙橂䝁䅍兡畂䝁䅕督㝁䍁䅁䅕求䡁䅑䅉䑂䝁䅅杣求䅁䅁兮䅯䱁䅁䅁䉂䝁䄴兡瑂䝁䅅䅢杁䕁䅙党求䝁䅑睏杁䕁䅧党桂䝁䅷䅤潂䍁䅁䅒灂䝁䅅睚畂䝁䄸督あ䝁䅫睙穂䑁䅳䅉䵂䝁䅫杤求䡁䅍䅤療䝁䅍睡㝁䍁䅁睒求䝁䄴党あ䝁䅫睙穂䑁䅳䅉佂䡁䅕䅤祂䝁䅅睙求䡁䅕䅤灂䝁䅍兙獂䑁䅳䅉坂䝁䅅睙橂䝁䅫杢求䡁䅍睏杁䙁䅁党あ䍁䅁睑桂䡁䅉党䅁䕁偍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杮䅫䥁䅑䅁䉂䝁䄴兡瑂䝁䅅䅢杁䕁䅙党求䝁䅑睏杁䕁䅷兡㉂䝁䅕督あ䝁䄸睙牂䑁䅳䅉坂䝁䅅睙橂䝁䅫杢求䡁䅍睏杁䙁䅁党あ䍁䅁睑桂䡁䅉党㝁䍁䅁䅕求䡁䅑䅉䝂䝁䄸睢歂䍁䅁兙畂䝁䅑䅉呂䡁䅕䅣睂䝁䅷兡求䡁䅍䅁呄杄䅁杁䅅䕁䅅杢あ䝁䅫兌䝂䡁䅉兙ㅂ䝁䅑睏杁䕁䅅兤あ䝁䅧党畂䡁䅑兡橂䝁䅅䅤灂䝁䄸杢㝁䍁䅁兒畂䝁䅍杣㕂䡁䅁䅤灂䝁䄸杢㝁䍁䅁兒畂䝁䅑䅣療䝁䅫杢あ䍁䅁睕求䝁䅍兤祂䝁䅫䅤㕂䍁䅁兓畂䡁䅑党湂䡁䅉兡あ䡁䅫睏杁䕁䅫䅚求䝁䄴䅤灂䡁䅑入杁䙁䅑䅡求䝁䅙䅤杁䙁䅁杣求䡁䅙党畂䡁䅑兡療䝁䄴睏杁䕁䅍䅢療䡁䅕䅚杁䙁䅍党橂䡁䅕杣灂䡁䅑入㝁䍁䅁杔求䡁䅑睤療䡁䅉睡杁䙁䅍党橂䡁䅕杣灂䡁䅑入䅁䍁䩑䅁⭄䅁䅁兑畂䡁䅑兡瑁䕁䅙杣桂䡁䅕䅚㝁䍁䅁兑ㅂ䡁䅑䅡求䝁䄴䅤灂䝁䅍兙あ䝁䅫睢畂䑁䅳䅉䙂䝁䄴䅚睂䝁䄸兡畂䡁䅑䅉呂䝁䅕睙ㅂ䡁䅉兡あ䡁䅫䅉䩂䝁䄴䅤求䝁䅣杣灂䡁䅑入㝁䍁䅁䅒桂䡁䅑兙杁䙁䅁杣療䡁䅑党橂䡁䅑兡療䝁䄴睏杁䕁䅍䅢療䡁䅕䅚杁䙁䅍党橂䡁䅕杣灂䡁䅑入㝁䍁䅁䅕祂䝁䄸睙求䡁䅍督杁䕁䅅兤あ䝁䄸兢桂䡁䅑兡療䝁䄴睏杁䕁䄴党あ䡁䅣睢祂䝁䅳䅉呂䝁䅕睙ㅂ䡁䅉兡あ䡁䅫䅁䱄杄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㙁䅁䅁兑畂䡁䅑兡瑁䕁䅙杣桂䡁䅕䅚㝁䍁䅁睑療䝁䄴督ㅂ䝁䄰党祂䍁䅁䅔求䝁䄴䅚灂䝁䄴睚䅁乁倴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䝁䅙䅁䉂䝁䄴䅤灂䍁䄰杒祂䝁䅅兤歂䑁䅳䅉䑂䝁䄸杢穂䡁䅕兢求䡁䅉䅉䵂䝁䅕杢歂䝁䅫杢湂䑁䅳䅉䍂䝁䅅杢牂䝁䅫杢湂䍁䅁兙穂䍁䅁兙杁䙁䅍党祂䡁䅙兡橂䝁䅕䅁穄兄䅁杭䅁䕁䅅杢あ䝁䅫兌䝂䡁䅉兙ㅂ䝁䅑睏杁䕁䅍睢畂䡁䅍兤瑂䝁䅕杣杁䕁䅷党畂䝁䅑兡畂䝁䅣睏杁䕁䅉兙畂䝁䅳兡畂䝁䅣䅉桂䡁䅍䅉桂䍁䅁睕求䡁䅉杤灂䝁䅍党㝁䍁䅁村ㅂ䡁䅫䅉佂䝁䄸睤杁䙁䅁兙㕂䍁䅁䅔桂䡁䅑党祂䍁䅁䅋䍂䕁䄴䅕䵂䍁䅫䅁歁䅅䅁䅄䅅䕁䅅杢あ䝁䅫兌䝂䡁䅉兙ㅂ䝁䅑睏杁䕁䅍睢畂䡁䅍兤瑂䝁䅕杣杁䕁䅷党畂䝁䅑兡畂䝁䅣睏杁䕁䅍杣求䝁䅑兡あ䍁䅁睑桂䡁䅉䅚穂䑁䅳䅉䝂䝁䅫杢あ䝁䅕睙潂䑁䅳䅉䉂䡁䅕䅤潂䝁䅕杢あ䝁䅫睙桂䡁䅑兡療䝁䄴睏杁䕁䅑兡湂䝁䅫䅤桂䝁䅷䅉䍂䡁䅉睢牂䝁䅕杣桂䝁䅣党㝁䍁䅁䅕桂䡁䅫兢求䝁䄴䅤杁䕁䅙兙橂䝁䅫䅢灂䡁䅑兙あ䝁䄸杣杁䕁䅕杢桂䝁䅉䅢求䡁䅉督㝁䍁䅁睔畂䝁䅷兡畂䝁䅕䅉兂䝁䅅入瑂䝁䅕杢あ䡁䅍䅁摁元䅁䅘䅁䕁䅅杢あ䝁䅫兌䝂䡁䅉兙ㅂ䝁䅑睏杁䕁䅍睢畂䡁䅍兤瑂䝁䅕杣杁䕁䅷党畂䝁䅑兡畂䝁䅣睏杁䕁䅑兙あ䝁䅅䅉兂䡁䅉睢あ䝁䅕睙あ䝁䅫睢畂䅁䅁睺䄸䝁䅁䅁䉂䝁䄴䅤灂䍁䄰杒祂䝁䅅兤歂䑁䅳䅉䑂䝁䄸杢穂䡁䅕兢求䡁䅉䅉䵂䝁䅕杢歂䝁䅫杢湂䑁䅳䅉䕂䝁䅫睚灂䡁䅑兙獂䍁䅁村祂䝁䄸睡求䡁䅉兙湂䝁䅕䅁䕄杄䅁䄵䅁䕁䅅杢あ䝁䅫兌䝂䡁䅉兙ㅂ䝁䅑睏杁䕁䅍睢畂䡁䅍兤瑂䝁䅕杣杁䕁䅷党畂䝁䅑兡畂䝁䅣睏杁䕁䅙兡畂䡁䅑党橂䝁䅧睏杁䕁䅍䅢療䡁䅕䅚杁䕁䅫杢浂䡁䅉兙穂䡁䅑杣ㅂ䝁䅍䅤ㅂ䡁䅉党㝁䍁䅁睑獂䝁䄸兤歂䍁䅁睕あ䝁䄸杣桂䝁䅣党㝁䍁䅁村桂䝁䄴睡灂䝁䄴睚杁䝁䅅督杁䝁䅅䅉呂䝁䅕杣㉂䝁䅫睙求䑁䅳䅉偂䝁䄴䅢灂䝁䄴党杁䙁䅁兙㕂䝁䄰党畂䡁䅑督䅁偁䩷䅁䵃䅁䅁兑畂䡁䅑兡瑁䕁䅙杣桂䡁䅕䅚㝁䍁䅁睑療䝁䄴督ㅂ䝁䄰党祂䍁䅁䅔求䝁䄴䅚灂䝁䄴睚㝁䍁䅁兔灂䝁䅍杣療䍁䅁䅔求䝁䄴䅚灂䝁䄴睚㝁䍁䅁村ㅂ䡁䅫䅉佂䝁䄸睤杁䙁䅁兙㕂䍁䅁䅔桂䡁䅑党祂䍁䅁䅋䍂䕁䄴䅕䵂䍁䅫䅁敃睄䅁杭䅁䕁䅅杢あ䝁䅫兌䝂䡁䅉兙ㅂ䝁䅑睏杁䕁䅍睢畂䡁䅍兤瑂䝁䅕杣杁䕁䅷党畂䝁䅑兡畂䝁䅣睏杁䙁䅁杣求䝁䅑兡橂䡁䅑兡㉂䝁䅕䅉䉂䝁䄴兙獂䡁䅫䅤灂䝁䅍督㝁䍁䅁䅒桂䡁䅑兙杁䙁䅁杣療䡁䅑党橂䡁䅑兡療䝁䄴睏杁䙁䅉党湂䙁䅑党橂䝁䅧䅁䭂杄䅁䄹䅁䕁䅅杢あ䝁䅫兌䝂䡁䅉兙ㅂ䝁䅑睏杁䕁䅑兙あ䝁䅅䅉䩂䝁䄴䅤求䝁䅣杣桂䡁䅑兡療䝁䄴睏杁䕁䅫杢穂䡁䅕杣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啄权䅁䅮䅁䕁䅅杢あ䝁䅫兌䝂䡁䅉兙ㅂ䝁䅑睏杁䕁䅑兙あ䝁䅅䅉兂䡁䅉睢あ䝁䅕睙あ䝁䅫睢畂䑁䅳䅉兂䡁䅉睢橂䝁䅕督穂䍁䅁兑ㅂ䡁䅑睢瑂䝁䅅䅤灂䝁䄸杢㝁䍁䅁䅕桂䡁䅫兢求䝁䄴䅤杁䕁䅙兙橂䝁䅫䅢灂䡁䅑兙あ䝁䄸杣杁䕁䅕杢桂䝁䅉䅢求䡁䅉督䅁䍁䨸䅁㙄䅁䅁兑畂䡁䅑兡瑁䕁䅙杣桂䡁䅕䅚㝁䍁䅁杒灂䝁䄴䅤求䝁䅍䅡㝁䍁䅁兑ㅂ䡁䅑䅡求䝁䄴䅤灂䝁䅍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佁䡑䅁潄䅁䅁兑畂䡁䅑兡瑁䕁䅙杣桂䡁䅕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佁䴸䅁獃䅁䅁兑畂䡁䅑兡瑁䕁䅙杣桂䡁䅕䅚㝁䍁䅁杒灂䝁䄴䅤求䝁䅍䅡㝁䍁䅁䅒桂䡁䅑兙杁䙁䅁杣療䡁䅑党橂䡁䅑兡療䝁䄴睏杁䕁䅍䅢療䡁䅕䅚杁䙁䅍党橂䡁䅕杣灂䡁䅑入㝁䍁䅁睑祂䡁䅫䅣あ䝁䄸睙ㅂ䡁䅉杣求䝁䄴睙㕂䑁䅳䅉偂䝁䄴䅢灂䝁䄴党杁䙁䅁兙㕂䝁䄰党畂䡁䅑督䅁佁䩉䅁佁允䅁兑畂䡁䅑兡瑁䕁䅙杣桂䡁䅕䅚㝁䍁䅁兓畂䡁䅍兤祂䡁䅑党橂䝁䅧睏杁䕁䅷兡浂䝁䅕督あ䡁䅫䅢求䑁䅳䅉䩂䝁䅑党畂䡁䅑兡あ䡁䅫䅉桂䝁䄴䅚杁䕁䅅睙橂䝁䅕督穂䍁䅁兔桂䝁䄴兙湂䝁䅕兢求䝁䄴䅤㝁䍁䅁兓歂䝁䅕杢あ䝁䅫䅤㕂䍁䅁䅖潂䝁䅕杚あ䍁䅁䅕祂䝁䅕杤求䝁䄴䅤灂䝁䄸杢㝁䍁䅁䅒桂䡁䅑兙杁䙁䅁杣療䡁䅑党橂䡁䅑兡療䝁䄴睏杁䕁䄰睢楂䝁䅫䅢求䍁䅁䅒求䡁䅙党獂䝁䄸䅣瑂䝁䅕杢あ䍁䅁䅖療䝁䄸䅢穂䅁䅁杁䅫䡁䅉䅁䉂䝁䄴䅤灂䍁䄰杒祂䝁䅅兤歂䑁䅳䅉䩂䝁䄴督ㅂ䡁䅉䅤求䝁䅍䅡㝁䍁䅁兔療䝁䅉兡獂䝁䅕䅉䕂䝁䅕杤求䝁䅷睢睂䝁䄰党畂䡁䅑䅉啂䝁䄸睢獂䡁䅍睏杁䙁䅉党湂䙁䅑党橂䝁䅧䅁䡃杄䅁杁䅅䕁䅅杢あ䝁䅫兌䝂䡁䅉兙ㅂ䝁䅑睏杁䕁䅫杢㉂䝁䄸兡橂䝁䅕䅉乂䝁䅅杢桂䝁䅣党瑂䝁䅕杢あ䍁䅁睕療䝁䅙䅤㍂䝁䅅杣求䑁䅳䅉䕂䝁䅅䅤桂䍁䅁兓畂䡁䅑党湂䡁䅉兙あ䝁䅫睢畂䑁䅳䅉䕂䝁䅅䅤桂䍁䅁䅕祂䝁䄸䅤求䝁䅍䅤灂䝁䄸杢㝁䍁䅁睑獂䝁䄸兤歂䍁䅁䅒桂䡁䅑兙杁䙁䅍党祂䡁䅙兡橂䝁䅕督㝁䍁䅁睑獂䝁䄸兤歂䍁䅁睕求䝁䅍兤祂䝁䅫䅤㕂䑁䅳䅉偂䝁䄴䅢灂䝁䄴党杁䙁䅁兙㕂䝁䄰党畂䡁䅑督䅁䑁伸䅁楁允䅁兑畂䡁䅑兡瑁䕁䅙杣桂䡁䅕䅚㝁䍁䅁兓畂䡁䅙睢灂䝁䅍党杁䕁䄰兙畂䝁䅅睚求䝁䄰党畂䡁䅑䅉呂䝁䄸杚あ䡁䅣兙祂䝁䅕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元䅁䅏䅅䕁䅅杢あ䝁䅫兌䝂䡁䅉兙ㅂ䝁䅑睏杁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䙁䅁杣療䝁䅍党穂䡁䅍䅉䉂䡁䅕䅤療䝁䄰兙あ䝁䅫睢畂䑁䅳䅉兂䝁䅅入瑂䝁䅕杢あ䍁䅁杒桂䝁䅍兡獂䝁䅫䅤桂䡁䅑睢祂䍁䅁兒畂䝁䅅杙獂䝁䅕杣穂䑁䅳䅉偂䝁䄴䅢灂䝁䄴党杁䙁䅁兙㕂䝁䄰党畂䡁䅑督䅁䕁䨰䅁㙄䅁䅁兑畂䡁䅑兡瑁䕁䅙杣桂䡁䅕䅚㝁䍁䅁兓畂䡁䅙睢灂䝁䅍党杁䕁䄰兙畂䝁䅅睚求䝁䄰党畂䡁䅑䅉呂䝁䄸杚あ䡁䅣兙祂䝁䅕睏杁䙁䅍睢浂䡁䅑睤桂䡁䅉党杁䕁䅑党㉂䝁䅕䅢療䡁䅁兢求䝁䄴䅤㝁䍁䅁杒灂䝁䄴䅤求䝁䅍䅡㝁䍁䅁䅒桂䡁䅑兙杁䙁䅁杣療䡁䅑党橂䡁䅑兡療䝁䄴睏杁䙁䅁杣療䝁䅍党穂䡁䅍䅉䉂䡁䅕䅤療䝁䄰兙あ䝁䅫睢畂䑁䅳䅉偂䝁䄴䅢灂䝁䄴党杁䙁䅁兙㕂䝁䄰党畂䡁䅑督䅁䙁䡑䅁㙂䅁䅁兑畂䡁䅑兡瑁䕁䅙杣桂䡁䅕䅚㝁䍁䅁兔灂䝁䅍杣療䍁䅁䅔求䝁䄴䅚灂䝁䄴睚㝁䍁䅁杕求䝁䅣䅖求䝁䅍䅡㝁䍁䅁村ㅂ䡁䅫䅉佂䝁䄸睤杁䙁䅁兙㕂䍁䅁䅔桂䡁䅑党祂䍁䅁䅋䍂䕁䄴䅕䵂䍁䅫䅁⭃杂䅁䅋䅁䕁䅅杢あ䝁䅫兌䝂䡁䅉兙ㅂ䝁䅑睏杁䙁䅉党湂䙁䅑党橂䝁䅧䅁癄睄䅁朸䅁䕁䅅杢あ䝁䅫兌䝂䡁䅉兙ㅂ䝁䅑睏杁䙁䅍睢浂䡁䅑睤桂䡁䅉党杁䕁䅑党㉂䝁䅕䅢療䡁䅁兢求䝁䄴䅤㝁䍁䅁䅒桂䡁䅑兙杁䕁䅫杢あ䝁䅕睚祂䝁䅅䅤灂䝁䄸杢㝁䍁䅁兑ㅂ䡁䅑䅡求䝁䄴䅤灂䝁䅍兙あ䝁䅫睢畂䑁䅳䅉䕂䝁䅅䅤桂䍁䅁䅕祂䝁䄸䅤求䝁䅍䅤灂䝁䄸杢㝁䍁䅁䅕祂䝁䄸睙求䡁䅍督杁䕁䅅兤あ䝁䄸兢桂䡁䅑兡療䝁䄴睏杁䕁䄸杢獂䝁䅫杢求䍁䅁䅕桂䡁䅫兢求䝁䄴䅤穂䅁䅁䅧䄸䉁䉧䅁䉂䝁䄴䅤灂䍁䄰杒祂䝁䅅兤歂䑁䅳䅉呂䝁䄸杚あ䡁䅣兙祂䝁䅕䅉䕂䝁䅕杤求䝁䅷睢睂䝁䄰党畂䡁䅑睏杁䕁䅑兙あ䝁䅅䅉䩂䝁䄴䅤求䝁䅣杣桂䡁䅑兡療䝁䄴睏杁䕁䅍䅢療䡁䅕䅚杁䕁䅫杢浂䡁䅉兙穂䡁䅑杣ㅂ䝁䅍䅤ㅂ䡁䅉党㝁䍁䅁䅕祂䝁䄸睙求䡁䅍督杁䕁䅅兤あ䝁䄸兢桂䡁䅑兡療䝁䄴睏杁䙁䅁兙㕂䝁䄰党畂䡁䅑䅉䝂䝁䅅睙灂䝁䅷兡あ䝁䅅䅤療䡁䅉䅉䙂䝁䄴兙楂䝁䅷党祂䡁䅍睏杁䕁䄸杢獂䝁䅫杢求䍁䅁䅕桂䡁䅫兢求䝁䄴䅤穂䅁䅁睁䅷偁䅯䅁䉂䝁䄴䅤灂䍁䄰杒祂䝁䅅兤歂䑁䅳䅉呂䝁䄸杚あ䡁䅣兙祂䝁䅕䅉䕂䝁䅕杤求䝁䅷睢睂䝁䄰党畂䡁䅑睏杁䕁䅙兡畂䡁䅑党橂䝁䅧睏杁䕁䅅兤あ䝁䅧党畂䡁䅑兡橂䝁䅅䅤灂䝁䄸杢㝁䍁䅁䅕祂䝁䄸睙求䡁䅍督杁䕁䅅兤あ䝁䄸兢桂䡁䅑兡療䝁䄴睏杁䙁䅁兙㕂䝁䄰党畂䡁䅑䅉䝂䝁䅅睙灂䝁䅷兡あ䝁䅅䅤療䡁䅉䅉䙂䝁䄴兙楂䝁䅷党祂䡁䅍睏杁䕁䄸杢獂䝁䅫杢求䍁䅁䅕桂䡁䅫兢求䝁䄴䅤穂䅁䅁具䄰䅁䉷䅁䉂䝁䄴䅤灂䍁䄰杒祂䝁䅅兤歂䑁䅳䅉呂䝁䄸杚あ䡁䅣兙祂䝁䅕䅉䕂䝁䅕杤求䝁䅷睢睂䝁䄰党畂䡁䅑睏杁䕁䄰兙橂䝁䅧兡畂䝁䅕䅉䵂䝁䅕兙祂䝁䄴兡畂䝁䅣睏杁䕁䅍䅢療䡁䅕䅚杁䕁䅑兙あ䝁䅅䅉呂䝁䅕杣㉂䝁䅫睙求䡁䅍睏杁䙁䅁杣療䝁䅍党穂䡁䅍䅉䉂䡁䅕䅤療䝁䄰兙あ䝁䅫睢畂䑁䅳䅉䉂䡁䅉䅤灂䝁䅙兡橂䝁䅫兙獂䍁䅁兓畂䡁䅑党獂䝁䅷兡湂䝁䅕杢橂䝁䅕睏杁䕁䄸杢獂䝁䅫杢求䍁䅁䅕桂䡁䅫兢求䝁䄴䅤穂䅁䅁杋䄸䉁䄴䅁䉂䡁䅁䅣桂䡁䅉党獂䍁䅁杕求䡁䅑兙灂䝁䅷䅁噂杂䅁䅔䅁䕁䅅䅣睂䝁䅅杣求䝁䅷䅌杁䕁䅅睙橂䝁䅕督穂䝁䄸杣灂䝁䅕督杁䝁䅅杢歂䍁䅁䅔ㅂ䡁䅧兤祂䡁䅫䅉䡂䝁䄸睢歂䡁䅍䅁桄杂䅁杋䅁䕁䅅䅣睂䝁䅷兡橂䝁䅅䅤灂䝁䄸杢杁䙁䅍睢浂䡁䅑睤桂䡁䅉党䅁䭁䝯䅁䅄䅁䅁兑硂䡁䅕兙橂䡁䅕䅢あ䡁䅕杣求䑁䅳䅉䙂䝁䄴党祂䝁䅣入杁䙁䅍䅤療䡁䅉兙湂䝁䅕睏杁䕁䅕杢㉂䝁䅫杣療䝁䄴兢求䝁䄴䅤桂䝁䅷䅉䙂䝁䄴睚灂䝁䄴党求䡁䅉兡畂䝁䅣睏杁䕁䅧入歂䡁䅉睢睂䝁䄸杢灂䝁䅍督㝁䍁䅁睕求䝁䄴督療䡁䅉督㝁䍁䅁䅕療䝁䅷䅢ㅂ䡁䅑兡療䝁䄴䅉䑂䝁䄸杢あ䡁䅉睢獂䅁䅁兔䅣䩁䄴䅁䉂䡁䅅兤桂䝁䅍兤獂䡁䅑兤祂䝁䅕睏杁䕁䅕杢㉂䝁䅫杣療䝁䄴兢求䝁䄴䅤桂䝁䅷䅉䙂䝁䄴睚灂䝁䄴党求䡁䅉兡畂䝁䅣睏杁䕁䅙兙祂䝁䄰兡畂䝁䅣睏杁䙁䅣兙あ䝁䅕杣杁䙁䅁兤祂䝁䅫杚灂䝁䅍兙あ䝁䅫睢畂䑁䅳䅉䑂䝁䅷党桂䝁䄴䅖求䝁䅍䅡䅁䝁䭫䅁㉃䅁䅁兑硂䡁䅕兙橂䡁䅕䅢あ䡁䅕杣求䑁䅳䅉䝂䝁䅅杣瑂䝁䅫杢湂䑁䅳䅉䝂䝁䅅督あ䍁䄰兔療䡁䅙兡畂䝁䅣䅉䑂䝁䄸杢穂䡁䅕兢求䡁䅉䅉䡂䝁䄸睢歂䡁䅍睏杁䕁䅙睢療䝁䅑䅉䕂䝁䅕䅢灂䡁䅙党祂䡁䅫睏杁䕁䅷兡㉂䝁䅕督あ䝁䄸睙牂䑁䅳䅉偂䝁䄴䅢灂䝁䄴党杁䕁䅣杣療䝁䅍党祂䡁䅫䅁獃䅃䅁䅭䅁䕁䅅兣ㅂ䝁䅅睙ㅂ䝁䅷䅤ㅂ䡁䅉党㝁䍁䅁杒桂䡁䅉兢灂䝁䄴睚㝁䍁䅁杒桂䡁䅍䅤瑁䕁䄰睢㉂䝁䅫杢湂䍁䅁睑療䝁䄴督ㅂ䝁䄰党祂䍁䅁睒療䝁䄸䅚穂䑁䅳䅉䵂䝁䅫杤求䡁䅍䅤療䝁䅍睡㝁䍁䅁睔畂䝁䅷兡畂䝁䅕䅉䡂䡁䅉睢橂䝁䅕杣㕂䅁䅁杉䅣䵁䅧䅁䉂䡁䅅兤桂䝁䅍兤獂䡁䅑兤祂䝁䅕睏杁䕁䅙兙祂䝁䄰兡畂䝁䅣睏杁䕁䅙睢療䝁䅑䅉䕂䝁䅕䅢灂䡁䅙党祂䡁䅫睏杁䕁䅫杢歂䡁䅕督あ䡁䅉兡桂䝁䅷䅉䉂䡁䅕䅤療䝁䄰兙あ䝁䅫睢畂䑁䅳䅉呂䝁䄰兙祂䡁䅑䅉䍂䡁䅕兡獂䝁䅑兡畂䝁䅣睏杁䕁䅅杣あ䝁䅫杚灂䝁䅍兡桂䝁䅷䅉䩂䝁䄴䅤求䝁䅷䅢灂䝁䅣党畂䝁䅍党䅁䩁佯䅁权䅁䅁兑硂䡁䅕兙橂䡁䅕䅢あ䡁䅕杣求䑁䅳䅉䝂䝁䅅杣瑂䝁䅫杢湂䑁䅳䅉䝂䝁䄸睢歂䍁䅁䅒求䝁䅷兡㉂䝁䅕杣㕂䑁䅳䅉䵂䝁䅫杤求䡁䅍䅤療䝁䅍睡㝁䍁䅁䅒桂䡁䅑兙杁䙁䅁杣療䡁䅑党橂䡁䅑兡療䝁䄴睏杁䕁䄸杢獂䝁䅫杢求䍁䅁睒祂䝁䄸睙求䡁䅉入䅁䩁䭁䅁敁允䅁兑祂䡁䅑兡浂䝁䅫睙灂䝁䅅䅢杁䕁䅫杢あ䝁䅕䅢獂䝁䅫睚求䝁䄴睙求䑁䅳䅉䑂䝁䅷睢ㅂ䝁䅑䅉䕂䝁䅅䅤桂䍁䅁睕求䡁䅉杤灂䝁䅍党穂䑁䅳䅉䑂䝁䅷睢ㅂ䝁䅑䅉䩂䝁䄴杚祂䝁䅅督あ䡁䅉兤橂䡁䅑兤祂䝁䅕睏杁䕁䅍䅢療䡁䅕䅚杁䕁䄰兙畂䝁䅅睚求䝁䄰党畂䡁䅑睏杁䕁䅑兙あ䝁䅅䅉䩂䝁䄴䅤求䝁䅣杣桂䡁䅑兡療䝁䄴睏杁䕁䄰兙橂䝁䅧兡畂䝁䅕䅉䵂䝁䅕兙祂䝁䄴兡畂䝁䅣睏杁䙁䅁杣求䝁䅑兡橂䡁䅑兡㉂䝁䅕䅉䉂䝁䄴兙獂䡁䅫䅤灂䝁䅍督䅁䝁兕䅁䝂䅁䅁兑穂䡁䅍党あ䍁䅁兔桂䝁䄴兙湂䝁䅕兢求䝁䄴䅤杁䝁䅅杢歂䍁䅁睑ㅂ䡁䅍䅤療䝁䅑入杁䕁䅉兙畂䝁䅳督䅁䩁䝉䅁杁䅁䅁兑穂䡁䅍兡穂䡁䅑党歂䍁䅁䅔灂䡁䅙兡畂䝁䅣䅁敁杄䅁䄰䅁䕁䅅督穂䝁䅫督あ䝁䅕䅚杁䕁䅷兡㉂䝁䅫杢湂䑁䅳䅉䙂䝁䄴䅚瑁䝁䄸杚瑁䕁䅷兡浂䝁䅕䅉兂䝁䅷兙畂䝁䄴兡畂䝁䅣睏杁䕁䅍兙祂䝁䅑兡療䡁䅙兙穂䝁䅍兤獂䝁䅅杣㝁䍁䅁睑潂䡁䅉睢畂䝁䅫睙杁䕁䅑兡穂䝁䅕兙穂䝁䅕督㝁䍁䅁睔畂䝁䅍睢獂䝁䄸睚㕂䑁䅳䅉兂䡁䅕䅢瑂䝁䄸杢療䝁䅷睢湂䡁䅫睏杁䙁䅍兤祂䝁䅣党祂䡁䅫䅁䭄杂䅁䅴䅁䕁䅅兤あ䝁䅧党畂䡁䅑兡橂䝁䅅䅤灂䝁䄸杢㝁䍁䅁䅒桂䡁䅑兙杁䙁䅁杣療䡁䅑党橂䡁䅑兡療䝁䄴睏杁䙁䅁杣療䝁䅍党穂䡁䅍䅉䉂䡁䅕䅤療䝁䄰兙あ䝁䅫睢畂䑁䅳䅉呂䝁䅕睙ㅂ䡁䅉兡あ䡁䅫䅉乂䝁䅅杢桂䝁䅣党瑂䝁䅕杢あ䑁䅳䅉偂䝁䄴䅢灂䝁䄴党杁䙁䅁兙㕂䝁䄰党畂䡁䅑督䅁䵁䡅䅁允允䅁兑ㅂ䡁䅑䅡求䝁䄴䅤灂䝁䅍兙あ䝁䅫睢畂䑁䅳䅉䙂䝁䄴睙祂䡁䅫䅣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䡂䝁䅕杢䉂䕁䅫䅁⽄元䅁䅆䅅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㝁䍁䅁睕求䝁䅍兤祂䝁䅫䅤㕂䍁䅁兔桂䝁䄴兙湂䝁䅕兢求䝁䄴䅤䅁䱁䩳䅁獁䅁䅁兑ㅂ䡁䅑睢瑂䝁䄸杙灂䝁䅷党杁䕁䅍睢瑂䡁䅁睢畂䝁䅕杢あ䡁䅍䅁畁睂䅁杍䅁䕁䅅兤あ䝁䄸兢療䝁䅉兡獂䝁䅕䅉乂䝁䅅杢ㅂ䝁䅙兙橂䡁䅑兤祂䝁䅕杣穂䅁䅁䄫䅣䉁䅧䅁䉂䡁䅕䅤療䝁䄰睢楂䝁䅫䅢求䡁䅍䅁杁䅃䅁李䅁䕁䅅兤あ䝁䄸兢療䝁䅉兡獂䝁䅕督杁䝁䅅杢歂䍁䅁睑療䝁䄰䅣療䝁䄴党畂䡁䅑督䅁䝁䝁䅁⭁䅁䅁兑ㅂ䡁䅑睢瑂䝁䄸䅤灂䡁䅙党杁䙁䅁兙祂䡁䅑督杁䝁䅅杢歂䍁䅁兒硂䡁䅕兡睂䝁䄰党畂䡁䅑䅁剃杂䅁䅊䅁䕁䅅兤あ䝁䄸兢療䡁䅑兡㉂䝁䅕䅉卂䝁䅕䅤桂䝁䅫䅢䅁䕁䝕䅁䥂允䅁兑ㅂ䡁䅑睢畂䝁䄸兢療䡁䅕督杁䙁䅙党潂䝁䅫睙獂䝁䅕督㝁䍁䅁村桂䡁䅑䅤求䡁䅉入杁䕁䅕杢求䡁䅉睚㕂䍁䅁睕あ䝁䄸杣桂䝁䅣党杁䙁䅍入穂䡁䅑党瑂䍁䅁䅋䍂䕁䅕睕呂䍁䅫睏杁䕁䅕䅢求䝁䅍䅤祂䝁䅫睙杁䙁䅙党潂䝁䅫睙獂䝁䅕睏杁䕁䅕䅢求䝁䅍䅤祂䝁䅫睙杁䙁䅙党潂䝁䅫睙獂䝁䅕䅉䑂䝁䅧兙祂䝁䅣兡畂䝁䅣䅉䩂䝁䄴杚祂䝁䅅督あ䡁䅉兤橂䡁䅑兤祂䝁䅕睏杁䕁䅕杢求䡁䅉睚㕂䍁䅁兔桂䝁䄴兙湂䝁䅕兢求䝁䄴䅤㝁䍁䅁杒獂䝁䅕党あ䍁䅁兔桂䝁䄴兙湂䝁䅕兢求䝁䄴䅤㝁䍁䅁睕求䝁䄴督療䡁䅉督䅁䝁儰䅁睂䅁䅁兑ㅂ䡁䅑睢畂䝁䄸兢療䡁䅕督杁䙁䅙党潂䝁䅫睙獂䝁䅕督㝁䍁䅁䅒祂䝁䄸杢求䍁䅁兔桂䝁䄴兙湂䝁䅕兢求䝁䄴䅤㝁䍁䅁睒療䡁䅙䅖求䝁䅍䅡㝁䍁䅁睕求䝁䄴督療䡁䅉督䅁䝁关䅁䝁䅁䅁村䉂䅁䅁眵䅉䅁䅧䅁䍂䕁䅅睑䅁䉁䍧䅁䭁䅁䅁村䉂䕁䅷䅔䅁䵁䍷䅁啁䅁䅁村䉂䙁䅑睕㙁䕁䅍村偂䕁䅕䅁硂䅁䅁䅃䅁䕁䅉兑奂䅁䅁杕䅍䅁䅯䅁䍂䕁䅉睖䩂䅁䅁兒䅉䅁䅧䅁䍂䕁䅉兗䅁䕁䑯䅁䥁䅁䅁村䕂䙁䅧䅁穁杁䅁䅃䅁䕁䅉兒佂䅁䅁杈䅍䅁䅯䅁䍂䕁䅙杌䍂䅁䅁杕䅉䅁䅙䅁䍂䕁䅣䅁䵁睁䅁权䅁䕁䅉兓䩂䕁䅉䅁㝂杁䅁䅃䅁䕁䅉兓偂䅁䅁杗䅍䅁䅙䅁䍂䕁䅳䅁⽁杁䅁权䅁䕁䅉睓佂䕁䅣䅁浃杁䅁䅃䅁䕁䅉睓卂䅁䅁兒䅍䅁䅯䅁䍂䕁䅷䅒卂䅁䅁䅇䅑䅁䅧䅁䍂䕁䅷睓䅁䥁䍷䅁䥁䅁䅁村乂䙁䅫䅁湁睁䅁杂䅁䕁䅉杕䅁䍁䑳䅁䵁䅁䅁村卂䕁䅳杌䍂䅁䅁杶䅉䅁䅧䅁䍂䙁䅉睔䅁䑁䑁䅁䥁䅁䅁村呂䙁䅧䅁瑂杁䅁䅃䅁䕁䅉睖䉂䅁䅁䄶䅉䅁䅙䅁䍂䙁䅧䅁捁杁䅁䅃䅁䕁䅉䅗兂䅁䅁儲䅉䅁䅷䅁䍂䝁䅅杢牂䡁䅍䅁楂杂䅁杓䅁䕁䅉兙あ䡁䅑党祂䡁䅫䅉䙂䝁䄴党祂䝁䅣入杁䙁䅍䅤療䡁䅉兙湂䝁䅕䅉呂䡁䅫督あ䝁䅕兢杁䍁䅧村䙂䙁䅍睕灁䅁䅁儲䄴䉁䅑䅁䍂䝁䅕杤求䡁䅉兙湂䝁䅕督䅁䍁䜴䅁允䅁䅁村灂䝁䄸杚ㅂ䝁䅕䅢䅁䝁䥳䅁敁䅁䅁村灂䝁䄸兢桂䡁䅍督杁䕁䅕杢求䡁䅉睚㕂䅁䅁杦䅧䉁䅷䅁䍂䝁䅫睢あ䝁䅕睙潂䝁䄴睢獂䝁䄸睚㕂䅁䅁睹䅙䡁䅁䅁䍂䝁䅷睢橂䝁䅳睙潂䝁䅅兡畂䑁䅳䅉䑂䡁䅉入睂䡁䅑睢橂䡁䅕杣祂䝁䅕杢橂䡁䅫睏杁䕁䅑兙あ䝁䅅䅉䑂䝁䅕杢あ䝁䅕杣穂䍁䅁兙畂䝁䅑䅉䝂䝁䅅睙灂䝁䅷兡あ䝁䅫党穂䅁䅁硚䅁䡁䅁䅁䍂䝁䅷睢橂䝁䅳睙潂䝁䅅兡畂䑁䅳䅉䕂䝁䅅䅤桂䍁䅁睑求䝁䄴䅤求䡁䅉督杁䝁䅅杢歂䍁䅁杒桂䝁䅍兡獂䝁䅫䅤灂䝁䅕督㝁䍁䅁睑祂䡁䅫䅣あ䝁䄸睙ㅂ䡁䅉杣求䝁䄴睙㕂䅁䅁杵䄸䝁䅯䅁䍂䝁䅷睢橂䝁䅳睙潂䝁䅅兡畂䑁䅳䅉䕂䝁䅫睚灂䡁䅑兙獂䍁䅁兑穂䡁䅍党あ䍁䅁兔桂䝁䄴兙湂䝁䅕兢求䝁䄴䅤㝁䍁䅁睑祂䡁䅫䅣あ䝁䄸睙ㅂ䡁䅉杣求䝁䄴睙㕂䅁䅁督䄴䕁䅁䅁䍂䡁䅉兙畂䝁䅑䅉乂䝁䅅杣牂䝁䅕䅤灂䝁䄴睚㝁䍁䅁睒潂䝁䄸督あ䍁䅁睓灂䡁䅑睙潂䝁䅕杢穂䅁䅁䄴䄰䉁䅁䅁䍂䡁䅉党㍂䝁䅕杣穂䅁䅁睯䅧䉁䅯䅁䍂䡁䅉睢桂䝁䅑睙桂䡁䅍䅤灂䝁䄴睚䅁乁䡣䅁楁䅁䅁村祂䝁䄸兙歂䝁䅷兡畂䝁䅕䅉卂䝁䅕䅤桂䝁䅫䅢䅁佁䝑䅁歁䅁䅁村ㅂ䝁䅫䅢歂䝁䅫杢湂䍁䅁䅕祂䝁䄸䅚ㅂ䝁䅍䅤穂䅁䅁杍䅙䍁䅁䅁䍂䡁䅕督灂䝁䄴党穂䡁䅍䅉啂䡁䅉兙㉂䝁䅕䅢䅁䱁䝣䅁煃䅁䅁村ㅂ䡁䅍兡畂䝁䅕督穂䍁䅁䅖祂䝁䅅杤求䝁䅷睏杁䕁䅙䅢求䝁䅕䅤杁䕁䄰兙畂䝁䅅睚求䝁䄰党畂䡁䅑睏杁䕁䅙杣求䝁䅫睚潂䡁䅑䅉呂䝁䅕杣㉂䝁䅫睙求䑁䅳䅉兂䝁䅅督穂䝁䅕杢湂䝁䅕杣杁䕁䅅兡祂䝁䅍杣桂䝁䅙䅤杁䕁䄰兙畂䡁䅕杚桂䝁䅍䅤ㅂ䡁䅉兡畂䝁䅣䅁卄䅃䅁杨䅁䕁䅉兤穂䝁䅫杢求䡁䅍督杁䙁䅑杣桂䡁䅙党獂䑁䅳䅉䝂䡁䅉党灂䝁䅣䅡あ䍁䅁睕求䡁䅉杤灂䝁䅍党㝁䍁䅁䅕桂䡁䅍督求䝁䄴睚求䡁䅉䅉䉂䝁䅫杣橂䡁䅉兙浂䡁䅑䅉乂䝁䅅杢ㅂ䝁䅙兙橂䡁䅑兤祂䝁䅫杢湂䅁䅁杢䄰䵁䅁䅁䍂䡁䅕督灂䝁䄴党穂䡁䅍䅉啂䡁䅉兙㉂䝁䅕䅢㝁䍁䅁䅔桂䡁䅍䅤杁䕁䄰兡獂䝁䅕䅉啂䡁䅉兙畂䡁䅍䅣療䡁䅉䅤桂䡁䅑兡療䝁䄴睏杁䕁䄰兙祂䝁䅳党あ䝁䅫杢湂䍁䅁兑ㅂ䡁䅑睢瑂䝁䅅䅤灂䝁䄸杢㝁䍁䅁䅖療䡁䅕杣灂䡁䅍兢㝁䍁䅁䅖祂䝁䅅杤求䝁䅷䅉䉂䝁䅍睙療䝁䄰兢療䝁䅑兙あ䝁䅫睢畂䡁䅍䅁䝂睄䅁䅊䅅䕁䅉兤穂䝁䅫杢求䡁䅍督杁䙁䅑杣桂䡁䅙党獂䑁䅳䅉䵂䝁䄸睙桂䡁䅑兡療䝁䄴䅉䍂䝁䅅督求䝁䅑䅉呂䝁䅕杣㉂䝁䅫睙求䡁䅍睏杁䕁䄰兙祂䝁䅳党あ䝁䅫杢湂䍁䅁兑ㅂ䡁䅑睢瑂䝁䅅䅤灂䝁䄸杢㝁䍁䅁䅖療䡁䅕杣灂䡁䅍兢㝁䍁䅁䅖祂䝁䅅杤求䝁䅷䅉䉂䝁䅍睙療䝁䄰兢療䝁䅑兙あ䝁䅫睢畂䡁䅍睏杁䕁䅍兤穂䡁䅑睢瑂䝁䅕杣杁䙁䅉党獂䝁䅅䅤灂䝁䄸杢穂䝁䅧兡睂䍁䅁兔桂䝁䄴兙湂䝁䅕兢求䝁䄴䅤㝁䍁䅁杖桂䝁䅍兙あ䝁䅫睢畂䍁䅁杕求䝁䄴䅤桂䝁䅷䅁畄元䅁䅙䅁䕁䅉兤穂䝁䅫杢求䡁䅍督杁䙁䅑杣桂䡁䅙党獂䑁䅳䅉啂䝁䄸兤祂䝁䅫督瑂䑁䅳䅉啂䡁䅉兙㉂䝁䅕䅢杁䕁䅅睙橂䝁䄸兢瑂䝁䄸䅚桂䡁䅑兡療䝁䄴督䅁䩁偍䅁杄䅁䅁村ㅂ䡁䅍兡畂䝁䅕督穂䍁䅁䅖祂䝁䅅杤求䝁䅷睏杁䙁䅑杣桂䡁䅙党獂䍁䅁兑橂䝁䅍睢瑂䝁䄰睢歂䝁䅅䅤灂䝁䄸杢穂䑁䅳䅉䑂䡁䅕督あ䝁䄸兢求䡁䅉䅉卂䝁䅕䅢桂䡁䅑兡療䝁䄴督潂䝁䅫䅣杁䕁䄰兙畂䝁䅅睚求䝁䄰党畂䡁䅑睏杁䕁䅉杣桂䝁䄴䅚杁䕁䄰兙祂䝁䅳党あ䝁䅫杢湂䑁䅳䅉䑂䝁䅷睢ㅂ䝁䅑䅉䩂䝁䄴杚祂䝁䅅督あ䡁䅉兤橂䡁䅑兤祂䝁䅕䅁⽃杂䅁杫䅁䕁䅉兤穂䝁䅫杢求䡁䅍督杁䙁䅑杣桂䡁䅙党獂䑁䅳䅉啂䡁䅉兙㉂䝁䅕䅢杁䕁䅅睙橂䝁䄸兢瑂䝁䄸䅚桂䡁䅑兡療䝁䄴督㝁䍁䅁䅕桂䡁䅍督求䝁䄴睚求䡁䅉䅉䉂䝁䅫杣橂䡁䅉兙浂䡁䅑䅉乂䝁䅅杢ㅂ䝁䅙兙橂䡁䅑兤祂䝁䅫杢湂䅁䅁睊䄸䅁䅑䅁䑂䅁䅁八䅉䅁䅧䅁䑂䕁䅅睒䅁䕁䍳䅁䥁䅁䅁睑䉂䕁䅧䅁乁睁䅁权䅁䕁䅍兑卂䙁䅉䅁獃杁䅁䅃䅁䕁䅍兑啂䅁䅁䅤䅉䅁䅙䅁䑂䕁䅉䅁摂睁䅁权䅁䕁䅍村偂䕁䅕䅁呁杁䅁权䅁䕁䅍村卂䕁䅕䅁癁杁䅁䅃䅁䕁䅍睑䩂䅁䅁睩䅍䅁䅧䅁䑂䕁䅍䅔䅁䙁䍷䅁䭁䅁䅁睑䕂䕁䄴睕䅁䍁䍷䅁䥁䅁䅁睑䕂䙁䅣䅁灂睁䅁杂䅁䕁䅍兒䅁䥁䑧䅁䥁䅁䅁睑䙂䕁䅣䅁㡂杁䅁杂䅁䕁䅍杒䅁偁䍳䅁䥁䅁䅁睑䝂䕁䅣䅁㥂睁䅁䅃䅁䕁䅍䅓䕂䅁䅁兗䅍䅁䅯䅁䑂䕁䅧杕塂䅁䅁杣䅍䅁䅯䅁䑂䕁䅧䅖卂䅁䅁六䅍䅁䅙䅁䑂䕁䅫䅁塃睁䅁权䅁䕁䅍兓佂䕁䅙䅁㙁睁䅁杂䅁䕁䅍䅔䅁䭁䌸䅁䥁䅁䅁睑䵂䙁䅧䅁潃睁䅁䅃䅁䕁䅍兔䉂䅁䅁䅓䅉䅁䅷䅁䑂䕁䄰睑呂䕁䅅䅁䡁杁䅁䅃䅁䕁䅍兔䙂䅁䅁眶䅉䅁䅧䅁䑂䕁䄰睒䅁䉁䍑䅁䥁䅁䅁睑乂䕁䅫䅁湃杁䅁䅃䅁䕁䅍兔呂䅁䅁杏䅉䅁䅧䅁䑂䕁䄴睑䅁䕁䐸䅁䥁䅁䅁睑佂䙁䅁䅁剃睁䅁䅃䅁䕁䅍睔䝂䅁䅁兮䅉䅁䅧䅁䑂䕁䄸睔䅁䩁䐰䅁䥁䅁䅁睑偂䙁䅁䅁扃杁䅁䅃䅁䕁䅍睔卂䅁䅁杦䅉䅁䅯䅁䑂䕁䄸睕啂䅁䅁䄸䅉䅁䅯䅁䑂䙁䅁兑婂䅁䅁䅋䅉䅁䅧䅁䑂䙁䅁村䅁乁䍅䅁䭁䅁䅁睑兂䙁䅉䅖䅁䙁䍳䅁䥁䅁䅁睑兂䙁䅑䅁摁睁䅁䅅䅁䕁䅍兕硁䑁䅉䅍硁䑁䅫䅁穂䅂䅁䅅䅁䕁䅍兕硁䑁䅉䅍祁䑁䅁䅁䍃䅂䅁䅅䅁䕁䅍兕硁䑁䅉䅍祁䑁䅅䅁㝂䅂䅁䅅䅁䕁䅍兕硁䑁䅉䅍祁䑁䅉䅁祂䅂䅁䅅䅁䕁䅍兕硁䑁䅉䅍祁䑁䅍䅁㥂䅂䅁䅅䅁䕁䅍兕硁䑁䅉䅍祁䑁䅑䅁睂䅂䅁䅅䅁䕁䅍兕硁䑁䅉䅍祁䑁䅕䅁獄权䅁䅅䅁䕁䅍兕祁䑁䅉䅍硁䑁䅫䅁㡂䅂䅁䅅䅁䕁䅍兕祁䑁䅉䅍祁䑁䅁䅁⽂䅂䅁䅅䅁䕁䅍兕祁䑁䅉䅍祁䑁䅅䅁あ䅂䅁䅅䅁䕁䅍兕祁䑁䅉䅍祁䑁䅉䅁⭂䅂䅁䅅䅁䕁䅍兕祁䑁䅉䅍祁䑁䅍䅁䑃䅂䅁䅅䅁䕁䅍兕祁䑁䅉䅍祁䑁䅑䅁㙂䅂䅁䅅䅁䕁䅍兕穁䑁䅉䅍硁䑁䅫䅁䅃䅂䅁䅅䅁䕁䅍兕穁䑁䅉䅍祁䑁䅁䅁㍂䅂䅁䅅䅁䕁䅍兕穁䑁䅉䅍祁䑁䅅䅁㕂䅂䅁䅅䅁䕁䅍兕穁䑁䅉䅍祁䑁䅉䅁ㅂ䅂䅁䅅䅁䕁䅍兕穁䑁䅉䅍祁䑁䅍䅁䙃䅂䅁䅅䅁䕁䅍兕穁䑁䅉䅍祁䑁䅑䅁療䅂䅁䅅䅁䕁䅍兕ぁ䑁䅉䅍硁䑁䅫䅁䕃䅂䅁䅅䅁䕁䅍兕ぁ䑁䅉䅍祁䑁䅁䅁㉂䅂䅁䅅䅁䕁䅍兕ぁ䑁䅉䅍祁䑁䅅䅁䉃䅂䅁䅅䅁䕁䅍兕ぁ䑁䅉䅍祁䑁䅉䅁㑂䅂䅁䅅䅁䕁䅍兕ぁ䑁䅉䅍祁䑁䅍䅁硂䅂䅁䅅䅁䕁䅍兕ぁ䑁䅉䅍祁䑁䅑䅁瑂䅂䅁䅃䅁䕁䅍杕䵂䅁䅁允䅍䅁䅧䅁䑂䙁䅉兔䅁䱁䍳䅁䭁䅁䅁睑卂䙁䅣䅒䅁䍁䕁䅁䭁䅁䅁睑呂䕁䅍睔䅁䑁䍁䅁䭁䅁䅁睑呂䕁䅣䅕䅁䡁䍫䅁䥁䅁䅁睑呂䙁䅧䅁䱁睁䅁权䅁䕁䅍䅖䉂䙁䅍䅁权杁䅁权䅁䕁䅍䅖䵂䙁䅑䅁硂睁䅁权䅁䕁䅍䅖卂䕁䅅䅁呂杁䅁权䅁䕁䅍䅖呂䕁䅧䅁塁杁䅁权䅁䕁䅍䅖坂䕁䅅䅁畁睁䅁䅃䅁䕁䅍杖呂䅁䅁䅷䅉䅁䅧䅁䑂䙁䅙䅗䅁䱁䌰䅁佁䅁䅁睑婂䑁䅉䅍睁䑁䅑䅁塂䅂䅁杄䅁䕁䅍兗祁䑁䅁䅍ㅁ䅁䅁兗䅑䅁䄴䅁䑂䙁䅫杍睁䑁䅁李䅁䕁䕯䅁佁䅁䅁睑婂䑁䅉䅍睁䑁䅣䅁兂䅂䅁杄䅁䕁䅍兗祁䑁䅁䅍㑁䅁䅁䅖䅑䅁䄴䅁䑂䙁䅫杍睁䑁䅁兏䅁䙁䕯䅁佁䅁䅁睑婂䑁䅉䅍硁䑁䅁䅁桂䅂䅁杄䅁䕁䅍兗祁䑁䅁免硁䅁䅁䅔䅑䅁䄴䅁䑂䙁䅫杍睁䑁䅅杍䅁䙁䕕䅁佁䅁䅁睑婂䑁䅉䅍硁䑁䅍䅁求䅂䅁杄䅁䕁䅍兗祁䑁䅁免ぁ䅁䅁杕䅑䅁䄴䅁䑂䙁䅫杍睁䑁䅅兎䅁䕁䔰䅁佁䅁䅁睑婂䑁䅉䅍硁䑁䅙䅁坂䅂䅁杄䅁䕁䅍兗祁䑁䅁免㍁䅁䅁睓䅑䅁䄴䅁䑂䙁䅫杍睁䑁䅅䅏䅁䙁䕳䅁佁䅁䅁睑婂䑁䅉䅍硁䑁䅫䅁楂䅂䅁杄䅁䕁䅍兗祁䑁䅁杍睁䅁䅁杔䅑䅁䄴䅁䑂䙁䅫杍睁䑁䅉免䅁䅁䍑䅁佁䅁䅁睑婂䑁䅉䅍祁䑁䅉䅁⽄允䅁杄䅁䕁䅍兗祁䑁䅁杍穁䅁䅁兂䅁䅁䄴䅁䑂䙁䅫杍睁䑁䅉䅎䅁䕁䔸䅁䥁䅁䅁睑慂䙁䅉䅁㑂睁䅁䅋䅁䕁䅍兙楂䝁䅷党杁䝁䅅杢歂䍁䅁睕桂䡁䅑党獂䝁䅷兡あ䝁䅕䅁穄䅃䅁杅䅁䕁䅍兙畂䝁䄴兙楂䝁䅫督䅁䕁伸䅁佁允䅁睑桂䝁䄴杢桂䝁䅉兡穂䑁䅳䅉䥂䝁䅕兙獂䡁䅑䅡杁䕁䅑兡桂䝁䅣杢療䡁䅍䅤灂䝁䅍督㝁䍁䅁睕獂䝁䅕党睂䍁䅁䅖求䝁䅍䅡畂䝁䄸䅢療䝁䅣入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䙁䅁兙灂䝁䄴䅉乂䝁䅅杢桂䝁䅣党瑂䝁䅕杢あ䅁䅁儫䄸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杳䅁䕁䅍党畂䡁䅑杣桂䝁䅷䅉佂䝁䅕杣㉂䝁䄸兤穂䍁䅁睕㕂䡁䅍䅤求䝁䄰睏杁䕁䅍䅡祂䝁䄸杢灂䝁䅍䅉䕂䝁䅫督求䝁䅅督求䡁䅍睏杁䕁䅕杢歂䝁䄸睙祂䝁䅫杢療䝁䅷睢湂䡁䅫睏杁䕁䅫兢瑂䡁䅕杢療䝁䅷睢湂䡁䅫睏杁䕁䄴党ㅂ䡁䅉睢獂䝁䄸睚㕂䑁䅳䅉偂䝁䄴睙療䝁䅷睢湂䡁䅫䅁⭃睄䅁杴䅁䕁䅍党畂䡁䅑杣桂䝁䅷䅉佂䝁䅕杣㉂䝁䄸兤穂䍁䅁睕㕂䡁䅍䅤求䝁䄰睏杁䕁䅍䅡祂䝁䄸杢灂䝁䅍䅉䕂䝁䅫督求䝁䅅督求䡁䅍睏杁䕁䅫兢瑂䡁䅕杢療䝁䅷睢湂䡁䅫睏杁䕁䄴党ㅂ䡁䅉睢獂䝁䄸睚㕂䑁䅳䅉偂䝁䄴睙療䝁䅷睢湂䡁䅫睏杁䙁䅁兙灂䝁䄴䅉乂䝁䅅杢桂䝁䅣党瑂䝁䅕杢あ䅁䅁关䄸䭁䅉䅁䑂䝁䅕杢あ䡁䅉兙獂䍁䅁杔求䡁䅉杤療䡁䅕督杁䙁䅍入穂䡁䅑党瑂䑁䅳䅉䑂䝁䅧杣療䝁䄴兡橂䍁䅁䅒灂䡁䅍党桂䡁䅍党穂䑁䅳䅉佂䝁䅕兤祂䝁䄸䅢療䝁䅣入㝁䍁䅁䅕桂䝁䅫杢杁䕁䄰兙畂䝁䅅睚求䝁䄰党畂䡁䅑睏杁䙁䅁督㕂䝁䅍䅡灂䝁䅅䅤祂䡁䅫䅁桂睄䅁朹䅁䕁䅍党畂䡁䅑杣桂䝁䅷䅉佂䝁䅕杣㉂䝁䄸兤穂䍁䅁睕㕂䡁䅍䅤求䝁䄰睏杁䕁䅍䅡祂䝁䄸杢灂䝁䅍䅉䕂䝁䅫督求䝁䅅督求䡁䅍睏杁䕁䄴党ㅂ䡁䅉睢獂䝁䄸睚㕂䑁䅳䅉兂䝁䅅兡畂䍁䅁兔桂䝁䄴兙湂䝁䅕兢求䝁䄴䅤㝁䍁䅁䅕穂䡁䅫睙潂䝁䅫兙あ䡁䅉入㝁䍁䅁䅒灂䝁䅣兡あ䝁䅅䅢杁䕁䄰党畂䡁䅑兙獂䍁䅁䅓求䝁䅅䅢あ䝁䅧睏杁䙁䅁䅡桂䡁䅉兢桂䝁䅍睢㉂䝁䅫睚灂䝁䅷兙畂䝁䅍党䅁䕁兕䅁啁䅁䅁睑潂䝁䅕兢灂䝁䅍兙獂䡁䅍䅁捁睂䅁杫䅁䕁䅍䅡祂䝁䄸杢灂䝁䅍䅉䕂䝁䅫督求䝁䅅督求䡁䅍睏杁䕁䅣兙穂䡁䅑杣療䝁䅕杢あ䝁䅕杣療䝁䅷睢湂䡁䅫睏杁䕁䅧党瑂䝁䅅䅤療䝁䅷睢湂䡁䅫睏杁䕁䅫兢瑂䡁䅕杢療䝁䅷睢湂䡁䅫睏杁䕁䅫杢浂䝁䅷兙瑂䝁䄰兙あ䝁䅫睢畂䅁䅁杕䄰䱁䅙䅁䑂䝁䅧杣療䝁䄴兡橂䍁䅁䅒灂䡁䅍党桂䡁䅍党穂䑁䅳䅉䡂䝁䅕杢求䡁䅑兡橂䍁䅁䅒灂䡁䅍睢祂䝁䅑党祂䑁䅳䅉䩂䝁䄰兢ㅂ䝁䄴睢獂䝁䄸睚㕂䑁䅳䅉䩂䝁䄴杚求䝁䅍䅤灂䝁䄸兤穂䍁䅁䅒灂䡁䅍党桂䡁䅍党穂䑁䅳䅉卂䝁䅕督睂䝁䅫杣桂䡁䅑睢祂䡁䅫睏杁䙁䅙兙橂䝁䅍兡畂䝁䅕督䅁䕁偁䅁浃䅁䅁睑潂䡁䅉睢畂䝁䅫睙杁䕁䅑兡穂䝁䅕兙穂䝁䅕督㝁䍁䅁䅓求䡁䅁兙あ䝁䄸䅢療䝁䅣入㝁䍁䅁兓瑂䝁䄰兤畂䝁䄸䅢療䝁䅣入㝁䍁䅁兓畂䝁䅙党橂䡁䅑兡療䡁䅕督杁䕁䅑兡穂䝁䅕兙穂䝁䅕督㝁䍁䅁杔求䡁䅕杣療䝁䅷睢湂䡁䅫睏杁䕁䄸杢橂䝁䄸䅢療䝁䅣入䅁䙁儴䅁坃䅁䅁睑潂䡁䅉睢畂䝁䅫睙杁䕁䅑兡穂䝁䅕兙穂䝁䅕督㝁䍁䅁兓瑂䝁䄰兤畂䝁䄸䅢療䝁䅣入㝁䍁䅁兓畂䝁䅙党橂䡁䅑兡療䡁䅕督杁䕁䅑兡穂䝁䅕兙穂䝁䅕督㝁䍁䅁杔求䡁䅁䅡祂䝁䄸䅢療䝁䅣入㝁䍁䅁杕求䡁䅍䅣灂䡁䅉兙あ䝁䄸杣㕂䅁䅁杺䄸䝁䅯䅁䑂䝁䅧杣療䝁䄴兡橂䍁䅁䅒灂䡁䅍党桂䡁䅍党穂䑁䅳䅉䩂䝁䄰兢ㅂ䝁䄴睢獂䝁䄸睚㕂䑁䅳䅉䩂䝁䄴杚獂䝁䅅兢瑂䝁䅅䅤灂䝁䄸杢㝁䍁䅁睔畂䝁䅍睢獂䝁䄸睚㕂䅁䅁兖䄸䡁䅉䅁䑂䝁䅧杣療䝁䄴兡橂䍁䅁䅒灂䡁䅍党桂䡁䅍党穂䑁䅳䅉偂䡁䅉䅤潂䝁䄸䅣桂䝁䅕䅚灂䝁䅍督㝁䍁䅁䅕桂䝁䅫杢杁䕁䄰兙畂䝁䅅睚求䝁䄰党畂䡁䅑睏杁䙁䅍兤祂䝁䅣党祂䡁䅫䅁㡁䅅䅁杇䅁䕁䅍䅢求䝁䅅杢杁䕁䅕杢求䡁䅉睚㕂䅁䅁儲䅧䑁䅁䅁䑂䝁䅷党桂䝁䄴䅉䙂䝁䄴党祂䝁䅣入㝁䍁䅁睑獂䝁䅕兙畂䙁䅑党橂䝁䅧䅁㉁䅅䅁杶䅁䕁䅍䅢求䝁䅅杢杁䕁䅕杢求䡁䅉睚㕂䑁䅳䅉䑂䝁䅷党桂䝁䄴䅖求䝁䅍䅡㝁䍁䅁睑獂䝁䅫兢桂䡁䅑党啂䝁䅕睙潂䑁䅳䅉噂䡁䅑兡獂䝁䅫䅤㕂䍁䅁睕橂䝁䅅䅢求䍁䅁睕療䝁䅷兙祂䑁䅳䅉偂䝁䄴督潂䝁䄸杣求䍁䅁兙畂䝁䅑䅉偂䝁䅙杚穂䝁䅧睢祂䝁䅕䅉塂䝁䅫杢歂䑁䅳䅉䥂䡁䅫䅚祂䝁䄸睚求䝁䄴䅁㉄䅃䅁䅫䅁䕁䅍䅢求䝁䅅杢杁䕁䅕杢求䡁䅉睚㕂䑁䅳䅉䙂䝁䄴党祂䝁䅣入杁䕁䅕杚浂䝁䅫睙灂䝁䅕杢橂䡁䅫睏杁䕁䅕杢求䡁䅉睚㕂䍁䅁兔桂䝁䄴兙湂䝁䅕兢求䝁䄴䅤㝁䍁䅁兑ㅂ䡁䅑睢畂䝁䄸兢療䡁䅕督杁䙁䅙党潂䝁䅫睙獂䝁䅕督䅁䑁偉䅁䭄䅁䅁睑獂䝁䅕兙畂䍁䅁兒畂䝁䅕杣湂䡁䅫睏杁䕁䅕杢求䡁䅉睚㕂䍁䅁兒浂䝁䅙兡橂䝁䅫党畂䝁䅍入㝁䍁䅁兒畂䝁䅕杣湂䡁䅫䅉乂䝁䅅杢桂䝁䅣党瑂䝁䅕杢あ䑁䅳䅉䑂䝁䅷党桂䝁䄴䅖求䝁䅍䅡㝁䍁䅁䅕療䝁䅷䅢ㅂ䡁䅑兡療䝁䄴䅉䑂䝁䄸杢あ䡁䅉睢獂䑁䅳䅉兂䡁䅉睢橂䝁䅕督穂䍁䅁兑ㅂ䡁䅑睢瑂䝁䅅䅤灂䝁䄸杢䅁䙁偳䅁歃䅁䅁睑獂䝁䅕兙畂䍁䅁兒畂䝁䅕杣湂䡁䅫睏杁䕁䅕杢求䡁䅉睚㕂䍁䅁兒浂䝁䅙兡橂䝁䅫党畂䝁䅍入㝁䍁䅁兒畂䝁䅕杣湂䡁䅫䅉乂䝁䅅杢桂䝁䅣党瑂䝁䅕杢あ䑁䅳䅉䑂䝁䅷党桂䝁䄴䅖求䝁䅍䅡㝁䍁䅁䅕祂䝁䄸睙求䡁䅍督杁䕁䅅兤あ䝁䄸兢桂䡁䅑兡療䝁䄴䅁潁杂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杦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呃权䅁䄰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坁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䅁祄䅃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浃元䅁朳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䅉党穂䝁䅫䅚求䝁䄴䅤灂䝁䅅䅢杁䙁䅍睢獂䝁䅅杣䅁䑁佯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㝁䍁䅁兒獂䝁䅕睙あ䡁䅉兡橂䍁䅁杖求䝁䅧兡橂䝁䅷党杁䕁䅍䅡桂䡁䅉睚灂䝁䄴睚杁䕁䅫杢浂䡁䅉兙穂䡁䅑杣ㅂ䝁䅍䅤ㅂ䡁䅉党䅁䕁偕䅁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䅁䭁䭉䅁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䅁汄元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䅁䅁䅴䅧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㝁䍁䅁睔畂䡁䅍䅡療䡁䅉党杁䝁䅅杢歂䍁䅁睔浂䝁䅙督潂䝁䄸杣求䍁䅁睖灂䝁䄴䅚䅁䙁䭕䅁千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睷䅯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兖あ䝁䅫䅢灂䡁䅑入杁䙁䅍睙桂䝁䅷党杁䙁䅍睢獂䝁䅅杣䅁䙁䭧䅁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䕁䅍䅢求䝁䅅杢啂䝁䅕睙潂䑁䅳䅉兂䝁䄸睤求䡁䅉䅉䡂䡁䅉兡歂䅁䅁兯䄴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䅁乁䤸䅁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䅕杢㉂䝁䅫杣療䝁䄴兢求䝁䄴䅤桂䝁䅷䅉䙂䝁䄴睚灂䝁䄴党求䡁䅉兡畂䝁䅣睏杁䙁䅍兢桂䡁䅉䅤杁䕁䅕杢求䡁䅉睚㕂䑁䅳䅉兂䝁䄸睤求䡁䅉䅉䡂䡁䅉兡歂䑁䅳䅉噂䡁䅑兡獂䝁䅫䅤㕂䍁䅁睕橂䝁䅅䅢求䍁䅁睕療䝁䅷兙祂䅁䅁䅺䅫䅁䉉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䅕䅤灂䝁䅷兡あ䡁䅫䅉呂䝁䅍兙獂䝁䅕䅉呂䝁䄸䅢桂䡁䅉䅁祂权䅁䄯䅁䕁䅍䅢求䝁䅅杢杁䕁䅕杢求䡁䅉睚㕂䑁䅳䅉䙂䝁䄴党祂䝁䅣入杁䕁䅕杚浂䝁䅫睙灂䝁䅕杢橂䡁䅫睏杁䕁䅕杢求䡁䅉睚㕂䍁䅁兔桂䝁䄴兙湂䝁䅕兢求䝁䄴䅤㝁䍁䅁兒畂䝁䅕杣湂䡁䅫䅉呂䡁䅑睢祂䝁䅅睚求䑁䅳䅉䝂䡁䅕党獂䍁䅁睑求䝁䅷䅢穂䑁䅳䅉呂䝁䄰兙祂䡁䅑䅉䙂䝁䄴党祂䝁䅣入㝁䍁䅁䅕療䡁䅣党祂䍁䅁睒祂䝁䅫䅚㝁䍁䅁兖あ䝁䅫䅢灂䡁䅑入杁䙁䅍睙桂䝁䅷党杁䙁䅍睢獂䝁䅅杣䅁䡁䭅䅁啁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睑獂䝁䅫兢桂䡁䅑党啂䝁䅕睙潂䑁䅳䅉噂䡁䅑兡獂䝁䅫䅤㕂䍁䅁睕橂䝁䅅䅢求䍁䅁睕療䝁䅷兙祂䅁䅁权䄰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兂䝁䄸睤求䡁䅉䅉䡂䡁䅉兡歂䅁䅁䅹䄰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十元䅁䅐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村灂䝁䄸兢桂䡁䅍督杁䕁䅕杢求䡁䅉睚㕂䑁䅳䅉䑂䝁䅷兡瑂䝁䅅䅤求䙁䅑党橂䝁䅧睏杁䙁䅕䅤灂䝁䅷兡あ䡁䅫䅉呂䝁䅍兙獂䝁䅕䅉呂䝁䄸䅢桂䡁䅉睏杁䕁䄸杢穂䝁䅧睢祂䝁䅕䅉桂䝁䄴䅚杁䕁䄸杚浂䡁䅍䅡療䡁䅉党杁䙁䅣兡畂䝁䅑䅁乃睄䅁䅅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村灂䝁䄸兢桂䡁䅍督杁䕁䅕杢求䡁䅉睚㕂䑁䅳䅉兂䝁䄸睤求䡁䅉䅉䡂䡁䅉兡歂䑁䅳䅉偂䝁䄴督潂䝁䄸杣求䍁䅁兙畂䝁䅑䅉偂䝁䅙杚穂䝁䅧睢祂䝁䅕䅉塂䝁䅫杢歂䅁䅁眴䄰䱁䅯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䅁㙁睂䅁䅎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睑獂䝁䅫兢桂䡁䅑党啂䝁䅕睙潂䑁䅳䅉噂䡁䅑兡獂䝁䅫䅤㕂䍁䅁睕橂䝁䅅䅢求䍁䅁睕療䝁䅷兙祂䑁䅳䅉偂䝁䄴督潂䝁䄸杣求䍁䅁兙畂䝁䅑䅉偂䝁䅙杚穂䝁䅧睢祂䝁䅕䅉塂䝁䅫杢歂䅁䅁朳䅙䅁䉧䅁䑂䝁䅷党桂䝁䄴䅉䙂䝁䄴党祂䝁䅣入㝁䍁䅁兒畂䝁䅕杣湂䡁䅫䅉䙂䝁䅙杚灂䝁䅍兡求䝁䄴睙㕂䑁䅳䅉䙂䝁䄴党祂䝁䅣入杁䕁䄰兙畂䝁䅅睚求䝁䄰党畂䡁䅑睏杁䕁䅕杢求䡁䅉睚㕂䍁䅁睕あ䝁䄸杣桂䝁䅣党㝁䍁䅁睕瑂䝁䅅杣あ䍁䅁兒畂䝁䅕杣湂䡁䅫睏杁䙁䅁睢㍂䝁䅕杣杁䕁䅣杣灂䝁䅑睏杁䕁䄴党あ䡁䅣睢祂䝁䅳䅉呂䝁䅕睙ㅂ䡁䅉兡あ䡁䅫睏杁䙁䅕䅤灂䝁䅷兡あ䡁䅫䅉呂䝁䅍兙獂䝁䅕䅉呂䝁䄸䅢桂䡁䅉䅁楁元䅁杭䅁䕁䅍䅢求䝁䅅杢杁䕁䅕杢求䡁䅉睚㕂䑁䅳䅉䙂䝁䄴党祂䝁䅣入杁䕁䅕杚浂䝁䅫睙灂䝁䅕杢橂䡁䅫睏杁䕁䅕杢求䡁䅉睚㕂䍁䅁兔桂䝁䄴兙湂䝁䅕兢求䝁䄴䅤㝁䍁䅁睕瑂䝁䅅杣あ䍁䅁兒畂䝁䅕杣湂䡁䅫睏杁䙁䅁睢㍂䝁䅕杣杁䕁䅣杣灂䝁䅑䅁佁䅅䅁朷䅁䕁䅍䅢求䝁䅅杢杁䕁䅕杢求䡁䅉睚㕂䑁䅳䅉䙂䝁䄴党祂䝁䅣入杁䕁䅕杚浂䝁䅫睙灂䝁䅕杢橂䡁䅫睏杁䕁䅕杢求䡁䅉睚㕂䍁䅁兔桂䝁䄴兙湂䝁䅕兢求䝁䄴䅤㝁䍁䅁睕瑂䝁䅅杣あ䍁䅁兒畂䝁䅕杣湂䡁䅫睏杁䙁䅁睢㍂䝁䅕杣杁䕁䅣杣灂䝁䅑睏杁䕁䅕䅢求䝁䅍䅤祂䝁䅫睙杁䙁䅙党潂䝁䅫睙獂䝁䅕䅉䑂䝁䅧兙祂䝁䅣兡畂䝁䅣䅉䩂䝁䄴杚祂䝁䅅督あ䡁䅉兤橂䡁䅑兤祂䝁䅕䅁䙃睄䅁䅲䅁䕁䅍䅢求䝁䅅杢杁䕁䅕杢求䡁䅉睚㕂䑁䅳䅉䙂䝁䄴党祂䝁䅣入杁䕁䅕杚浂䝁䅫睙灂䝁䅕杢橂䡁䅫睏杁䕁䅕杢求䡁䅉睚㕂䍁䅁兔桂䝁䄴兙湂䝁䅕兢求䝁䄴䅤㝁䍁䅁睕瑂䝁䅅杣あ䍁䅁兒畂䝁䅕杣湂䡁䅫睏杁䙁䅕䅤灂䝁䅷兡あ䡁䅫䅉呂䝁䅍兙獂䝁䅕䅉呂䝁䄸䅢桂䡁䅉䅁㥄睄䅁䄸䅁䕁䅍䅢求䝁䅅杢杁䕁䅕杢求䡁䅉睚㕂䑁䅳䅉䙂䝁䄴党祂䝁䅣入杁䕁䅕杚浂䝁䅫睙灂䝁䅕杢橂䡁䅫睏杁䕁䅕杢求䡁䅉睚㕂䍁䅁睕あ䝁䄸杣桂䝁䅣党㝁䍁䅁睑獂䝁䅕兙畂䙁䅑党橂䝁䅧睏杁䕁䅍䅢灂䝁䄰兙あ䝁䅕䅖求䝁䅍䅡㝁䍁䅁兖あ䝁䅫䅢灂䡁䅑入杁䙁䅍睙桂䝁䅷党杁䙁䅍睢獂䝁䅅杣㝁䍁䅁睔畂䡁䅍䅡療䡁䅉党杁䝁䅅杢歂䍁䅁睔浂䝁䅙督潂䝁䄸杣求䍁䅁睖灂䝁䄴䅚䅁偁偕䅁䅁允䅁睑獂䝁䅕兙畂䍁䅁兒畂䝁䅕杣湂䡁䅫睏杁䕁䅕杢求䡁䅉睚㕂䍁䅁兒浂䝁䅙兡橂䝁䅫党畂䝁䅍入㝁䍁䅁兒畂䝁䅕杣湂䡁䅫䅉呂䡁䅑睢祂䝁䅅睚求䑁䅳䅉䑂䝁䅷党桂䝁䄴䅖求䝁䅍䅡㝁䍁䅁䅕療䡁䅣党祂䍁䅁睒祂䝁䅫䅚㝁䍁䅁杕求䡁䅍兡歂䝁䅕杢あ䝁䅫兙獂䍁䅁睕療䝁䅷兙祂䑁䅳䅉䍂䝁䅅䅤あ䝁䅕杣㕂䍁䅁兒畂䝁䅕杣湂䡁䅫䅉呂䡁䅑睢祂䝁䅅睚求䍁䅁睕㕂䡁䅍䅤求䝁䄰䅉潁䕁䅉兒呂䙁䅍克䅁䵁偍䅁慄䅁䅁睑獂䝁䅕兙畂䍁䅁兒畂䝁䅕杣湂䡁䅫睏杁䕁䅕杢求䡁䅉睚㕂䍁䅁兒浂䝁䅙兡橂䝁䅫党畂䝁䅍入㝁䍁䅁兒畂䝁䅕杣湂䡁䅫䅉呂䡁䅑睢祂䝁䅅睚求䑁䅳䅉䑂䝁䅷兡瑂䝁䅅䅤求䙁䅑党橂䝁䅧睏杁䙁䅕䅤灂䝁䅷兡あ䡁䅫䅉呂䝁䅍兙獂䝁䅕䅉呂䝁䄸䅢桂䡁䅉睏杁䕁䄸杢穂䝁䅧睢祂䝁䅕䅉桂䝁䄴䅚杁䕁䄸杚浂䡁䅍䅡療䡁䅉党杁䙁䅣兡畂䝁䅑䅁䉃杄䅁杹䅁䕁䅍䅢求䝁䅅杢杁䕁䅕杢求䡁䅉睚㕂䑁䅳䅉䙂䝁䄴党祂䝁䅣入杁䕁䅕杚浂䝁䅫睙灂䝁䅕杢橂䡁䅫睏杁䕁䅕杢求䡁䅉睚㕂䍁䅁睕あ䝁䄸杣桂䝁䅣党㝁䍁䅁兒畂䡁䅙兡祂䝁䄸杢瑂䝁䅕杢あ䝁䅅䅢杁䕁䅕杢湂䝁䅫杢求䝁䅕杣灂䝁䄴睚㝁䍁䅁村灂䝁䄸兢桂䡁䅍督杁䕁䅕杢求䡁䅉睚㕂䑁䅳䅉䥂䡁䅫䅚祂䝁䄸睚求䝁䄴䅁㉄睄䅁䅭䅁䕁䅍䅢求䝁䅅杢杁䕁䅕杢求䡁䅉睚㕂䑁䅳䅉䙂䝁䄴党祂䝁䅣入杁䕁䅕杚浂䝁䅫睙灂䝁䅕杢橂䡁䅫睏杁䕁䅕杢求䡁䅉睚㕂䍁䅁睕あ䝁䄸杣桂䝁䅣党㝁䍁䅁杒祂䝁䅕兡湂䝁䅧䅤杁䙁䅍党祂䡁䅙兡橂䝁䅕睏杁䕁䅍䅢求䝁䅅杢啂䝁䅕睙潂䅁䅁睋䄴䵁䅉䅁䑂䝁䅷党桂䝁䄴䅉䙂䝁䄴党祂䝁䅣入㝁䍁䅁兒畂䝁䅕杣湂䡁䅫䅉乂䝁䅅杢桂䝁䅣党瑂䝁䅕杢あ䑁䅳䅉䑂䝁䅷党桂䝁䄴䅖求䝁䅍䅡㝁䍁䅁睕あ䝁䄸杣桂䝁䅣党杁䕁䄰兙畂䝁䅅睚求䝁䄰党畂䡁䅑睏杁䕁䅍䅢灂䝁䄰兙あ䝁䅕䅖求䝁䅍䅡㝁䍁䅁兖あ䝁䅫䅢灂䡁䅑入杁䙁䅍睙桂䝁䅷党杁䙁䅍睢獂䝁䅅杣䅁䑁䡫䅁獃䅁䅁睑獂䝁䅕兙畂䍁䅁兒畂䝁䅕杣湂䡁䅫睏杁䕁䅕杢求䡁䅉睚㕂䍁䅁兔桂䝁䄴兙湂䝁䅕兢求䝁䄴䅤㝁䍁䅁䅒灂䡁䅍䅣療䡁䅍兙獂䍁䅁兙畂䝁䅑䅉卂䝁䅕睙㕂䝁䅍䅢灂䝁䄴睚㝁䍁䅁睑獂䝁䅕兙畂䙁䅑党橂䝁䅧睏杁䙁䅁睢獂䝁䅷兤あ䝁䅫睢畂䍁䅁睑療䝁䄴䅤祂䝁䄸䅢䅁䭁䡕䅁杂䅁䅁睑獂䝁䅕兙畂䍁䅁兒畂䝁䅕杣湂䡁䅫睏杁䕁䅕杢求䡁䅉睚㕂䍁䅁兔桂䝁䄴兙湂䝁䅕兢求䝁䄴䅤㝁䍁䅁兒畂䝁䅕杣湂䡁䅫䅉呂䡁䅑睢祂䝁䅅睚求䅁䅁䅵䄸䡁䅙䅁䑂䝁䅷党桂䝁䄴䅉䙂䝁䄴党祂䝁䅣入㝁䍁䅁兒畂䝁䅕杣湂䡁䅫䅉乂䝁䅅杢桂䝁䅣党瑂䝁䅕杢あ䑁䅳䅉䙂䝁䄴党祂䝁䅣入杁䙁䅍䅤療䡁䅉兙湂䝁䅕睏杁䕁䅍䅢求䝁䅅杢啂䝁䅕睙潂䅁䅁兴䄸䱁䅷䅁䑂䝁䅷党桂䝁䄴䅉䙂䝁䄴党祂䝁䅣入㝁䍁䅁兒畂䝁䅕杣湂䡁䅫䅉乂䝁䅅杢桂䝁䅣党瑂䝁䅕杢あ䑁䅳䅉䙂䝁䄴党祂䝁䅣入杁䙁䅍䅤療䡁䅉兙湂䝁䅕睏杁䕁䅍䅢求䝁䅅杢啂䝁䅕睙潂䑁䅳䅉呂䝁䄰兙祂䡁䅑䅉䙂䝁䄴党祂䝁䅣入㝁䍁䅁兖あ䝁䅫䅢灂䡁䅑入杁䙁䅍睙桂䝁䅷党杁䙁䅍睢獂䝁䅅杣䅁䙁䩳䅁流允䅁睑獂䝁䅕兙畂䍁䅁兒畂䝁䅕杣湂䡁䅫睏杁䕁䅕杢求䡁䅉睚㕂䍁䅁兔桂䝁䄴兙湂䝁䅕兢求䝁䄴䅤㝁䍁䅁兒畂䝁䅕杣湂䡁䅫䅉呂䡁䅑睢祂䝁䅅睚求䑁䅳䅉䑂䝁䅷兡瑂䝁䅅䅤求䙁䅑党橂䝁䅧睏杁䙁䅕䅤灂䝁䅷兡あ䡁䅫䅉呂䝁䅍兙獂䝁䅕䅉呂䝁䄸䅢桂䡁䅉睏杁䕁䄸杢穂䝁䅧睢祂䝁䅕䅉桂䝁䄴䅚杁䕁䄸杚浂䡁䅍䅡療䡁䅉党杁䙁䅣兡畂䝁䅑睏杁䕁䅉兙あ䡁䅑党祂䡁䅫䅉䙂䝁䄴党祂䝁䅣入杁䙁䅍䅤療䡁䅉兙湂䝁䅕䅉呂䡁䅫督あ䝁䅕兢杁䍁䅧村䙂䙁䅍睕灁䅁䅁䅰䄸䅁䉑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㝁䍁䅁睔畂䡁䅍䅡療䡁䅉党杁䝁䅅杢歂䍁䅁睔浂䝁䅙督潂䝁䄸杣求䍁䅁睖灂䝁䄴䅚䅁佁䩷䅁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䍂䝁䅫睢瑂䝁䅅督穂䍁䅁兒畂䝁䅕杣湂䡁䅫睏杁䙁䅁睢㍂䝁䅕杣杁䕁䅣杣灂䝁䅑睏杁䙁䅕䅤灂䝁䅷兡あ䡁䅫䅉呂䝁䅍兙獂䝁䅕䅉呂䝁䄸䅢桂䡁䅉䅁杄䅃䅁朶䅁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偁䩯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䩁䅙䅁䑂䝁䅷党桂䝁䄴䅉䙂䝁䄴党祂䝁䅣入㝁䍁䅁兒畂䝁䅕杣湂䡁䅫䅉乂䝁䅅杢桂䝁䅣党瑂䝁䅕杢あ䑁䅳䅉䙂䝁䄴党祂䝁䅣入杁䙁䅍䅤療䡁䅉兙湂䝁䅕睏杁䙁䅍兢桂䡁䅉䅤杁䕁䅕杢求䡁䅉睚㕂䑁䅳䅉䑂䝁䅷兡瑂䝁䅅䅤求䙁䅑党橂䝁䅧䅁楃元䅁䄲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䅁乁䭫䅁䅄䅁䅁睑獂䝁䅕兙畂䍁䅁兒畂䝁䅕杣湂䡁䅫睏杁䕁䅕杢求䡁䅉睚㕂䍁䅁兔桂䝁䄴兙湂䝁䅕兢求䝁䄴䅤㝁䍁䅁兒畂䝁䅕杣湂䡁䅫䅉呂䡁䅑睢祂䝁䅅睚求䑁䅳䅉噂䡁䅑兡獂䝁䅫䅤㕂䍁䅁睕橂䝁䅅䅢求䍁䅁睕療䝁䅷兙祂䑁䅳䅉偂䝁䄴督潂䝁䄸杣求䍁䅁兙畂䝁䅑䅉偂䝁䅙杚穂䝁䅧睢祂䝁䅕䅉塂䝁䅫杢歂䅁䅁䅅䄴偁䅑䅁䑂䝁䅷党桂䝁䄴䅉䙂䝁䄴党祂䝁䅣入㝁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䕁䅍䅢求䝁䅅杢啂䝁䅕睙潂䅁䅁睢䄴偁䅙䅁䑂䝁䅷党桂䝁䄴䅉䙂䝁䄴党祂䝁䅣入㝁䍁䅁兒畂䝁䅕杣湂䡁䅫䅉乂䝁䅅杢桂䝁䅣党瑂䝁䅕杢あ䑁䅳䅉䝂䡁䅉党灂䝁䅣䅡あ䍁䅁睕求䡁䅉杤灂䝁䅍党㝁䍁䅁兓畂䝁䅑兤穂䡁䅑杣灂䝁䅅䅢杁䕁䅅兤あ䝁䄸兢桂䡁䅑兡療䝁䄴睏杁䕁䄰兙祂䝁䅫杢求䍁䅁䅖祂䝁䅅杢穂䡁䅁睢祂䡁䅑兙あ䝁䅫睢畂䑁䅳䅉呂䝁䄰兙祂䡁䅑䅉䑂䝁䅫䅤灂䝁䅕督㝁䍁䅁睕瑂䝁䅅杣あ䍁䅁兒畂䝁䅕杣湂䡁䅫䅁䉃睄䅁䅨䅁䕁䅍䅢求䝁䅅杢杁䕁䅕杢求䡁䅉睚㕂䑁䅳䅉䙂䝁䄴党祂䝁䅣入杁䕁䄰兙畂䝁䅅睚求䝁䄰党畂䡁䅑睏杁䕁䅫杢歂䡁䅕督あ䡁䅉兡桂䝁䅷䅉䉂䡁䅕䅤療䝁䄰兙あ䝁䅫睢畂䑁䅳䅉䑂䝁䅷党桂䝁䄴䅖求䝁䅍䅡䅁䵁䭣䅁捃䅁䅁睑獂䝁䅕兙畂䍁䅁兒畂䝁䅕杣湂䡁䅫睏杁䕁䅕杢求䡁䅉睚㕂䍁䅁兔桂䝁䄴兙湂䝁䅕兢求䝁䄴䅤㝁䍁䅁䅕療䡁䅣党祂䍁䅁睒祂䝁䅫䅚㝁䍁䅁睑獂䝁䅫兢桂䡁䅑党啂䝁䅕睙潂䑁䅳䅉噂䡁䅑兡獂䝁䅫䅤㕂䍁䅁睕橂䝁䅅䅢求䍁䅁睕療䝁䅷兙祂䅁䅁兲䅫䝁䅯䅁䑂䝁䅷党桂䝁䄴䅉䙂䝁䄴党祂䝁䅣入㝁䍁䅁兒畂䝁䅕杣湂䡁䅫䅉乂䝁䅅杢桂䝁䅣党瑂䝁䅕杢あ䑁䅳䅉噂䡁䅑兡獂䝁䅫䅤㕂䍁䅁睕橂䝁䅅䅢求䍁䅁睕療䝁䅷兙祂䅁䅁兩䄴䡁䄴䅁䑂䝁䅷党桂䝁䄴䅉䙂䝁䄴党祂䝁䅣入㝁䍁䅁兒畂䝁䅕杣湂䡁䅫䅉乂䝁䅅杢桂䝁䅣党瑂䝁䅕杢あ䑁䅳䅉塂䝁䅅䅤求䡁䅉䅉兂䡁䅕杣灂䝁䅙兡橂䝁䅅䅤灂䝁䄸杢㝁䍁䅁睑獂䝁䅕兙畂䙁䅑党橂䝁䅧䅁潄睄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㡃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䉂䝁䅣杣灂䙁䅑党橂䝁䅧睏杁䕁䅉兡療䝁䅙兤求䝁䅷䅁湂睄䅁朱䅁䕁䅍䅢求䝁䅅杢杁䕁䅕杢求䡁䅉睚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䡂䡁䅉党求䝁䄴䅉呂䡁䅑党求䝁䅷䅁⽁权䅁䅭䅁䕁䅍䅢求䝁䅅杢杁䕁䅕杢求䡁䅉睚㕂䑁䅳䅉䙂䝁䄴杤灂䡁䅉睢畂䝁䄰党畂䡁䅑兙獂䍁䅁兒畂䝁䅣兡畂䝁䅕党祂䝁䅫杢湂䑁䅳䅉䝂䡁䅕党獂䍁䅁睑求䝁䅷䅢穂䑁䅳䅉䑂䝁䅷党桂䝁䄴䅖求䝁䅍䅡㝁䍁䅁睑獂䝁䅫兢桂䡁䅑党啂䝁䅕睙潂䅁䅁睔䅫䩁䅷䅁䑂䝁䅷党桂䝁䄴䅉䙂䝁䄴党祂䝁䅣入㝁䍁䅁兒畂䡁䅙兡祂䝁䄸杢瑂䝁䅕杢あ䝁䅅䅢杁䕁䅕杢湂䝁䅫杢求䝁䅕杣灂䝁䄴睚㝁䍁䅁兔灂䝁䄴兡畂䝁䅣䅉啂䝁䅕睙潂䝁䄴睢獂䝁䄸睚㕂䑁䅳䅉兂䝁䄸䅢獂䡁䅕䅤灂䝁䄸杢杁䕁䅍睢畂䡁䅑杣療䝁䅷䅁摁睄䅁朱䅁䕁䅍䅢求䝁䅅杢杁䕁䅕杢求䡁䅉睚㕂䑁䅳䅉䝂䝁䅷党求䡁䅑䅉乂䝁䅅杢桂䝁䅣党瑂䝁䅕杢あ䑁䅳䅉乂䝁䅅杣灂䝁䄴党杁䙁䅑杣桂䝁䄴督睂䝁䄸杣あ䝁䅅䅤灂䝁䄸杢㝁䍁䅁睑獂䝁䅕兙畂䙁䅑党橂䝁䅧睏杁䕁䅉兡療䝁䅙兤求䝁䅷睏杁䙁䅍兤穂䡁䅑兙灂䝁䄴兙楂䝁䅷党杁䕁䅅杤灂䝁䅅䅤灂䝁䄸杢杁䕁䅙兤求䝁䅷䅉潁䙁䅍兑䝂䍁䅫䅁摂䅅䅁䅺䅁䕁䅍䅢求䝁䅅杢杁䕁䅕杢求䡁䅉睚㕂䑁䅳䅉䝂䡁䅉党灂䝁䅣䅡あ䍁䅁睕求䡁䅉杤灂䝁䅍党㝁䍁䅁兔桂䡁䅉兡畂䝁䅕䅉啂䡁䅉兙畂䡁䅍䅣療䡁䅉䅤桂䡁䅑兡療䝁䄴睏杁䕁䅍䅢求䝁䅅杢啂䝁䅕睙潂䑁䅳䅉䍂䝁䅫睢浂䡁䅕党獂䑁䅳䅉䍂䝁䅫睢瑂䝁䅅督穂䍁䅁兒畂䝁䅕杣湂䡁䅫睏杁䕁䅍䅢灂䝁䄰兙あ䝁䅕䅖求䝁䅍䅡䅁䉁偉䅁啁䅁䅁睑獂䝁䅕兙畂䙁䅑党橂䝁䅧䅁潁杄䅁䅙䅁䕁䅍䅢求䝁䅅杢啂䝁䅕睙潂䑁䅳䅉䍂䝁䅫睢浂䡁䅕党獂䑁䅳䅉䍂䝁䅫睢瑂䝁䅅督穂䍁䅁兒畂䝁䅕杣湂䡁䅫睏杁䕁䅍䅢灂䝁䄰兙あ䝁䅕䅖求䝁䅍䅡䅁䑁䩯䅁畁䅁䅁睑獂䝁䅕兙畂䙁䅑党橂䝁䅧睏杁䕁䅍䅢灂䝁䄰兙あ䝁䅕䅖求䝁䅍䅡䅁䭁偙䅁楂䅁䅁睑獂䝁䅕兙畂䙁䅑党橂䝁䅧睏杁䕁䅍䅢灂䝁䄰兙あ䝁䅕䅖求䝁䅍䅡㝁䍁䅁兒畂䝁䅕杣湂䡁䅫䅉呂䡁䅑睢祂䝁䅅睚求䑁䅳䅉䥂䡁䅫䅚祂䝁䄸睚求䝁䄴䅁硂䅅䅁杏䅁䕁䅍䅢求䝁䅅杢啂䝁䅕睙潂䑁䅳䅉兂䝁䄸䅢獂䡁䅕䅤灂䝁䄸杢杁䕁䅍睢畂䡁䅑杣療䝁䅷䅁⽄睄䅁䅇䅁䕁䅍䅢灂䝁䄰兙あ䝁䅕䅖求䝁䅍䅡䅁䑁䭣䅁敄䅁䅁睑獂䝁䄸兤歂䍁䅁兓畂䝁䅙杣桂䡁䅍䅤祂䡁䅕睙あ䡁䅕杣求䑁䅳䅉䑂䝁䅷睢ㅂ䝁䅑䅉呂䡁䅑睢祂䝁䅅睚求䑁䅳䅉䕂䝁䅅䅤桂䍁䅁兓畂䡁䅑党湂䡁䅉兙あ䝁䅫睢畂䑁䅳䅉䝂䝁䅷兙穂䝁䅧䅉呂䡁䅑睢祂䝁䅅睚求䑁䅳䅉呂䝁䄸杚あ䡁䅣兙祂䝁䅕䅉䕂䝁䅕杤求䝁䅷睢睂䝁䄰党畂䡁䅑睏杁䙁䅍䅤療䡁䅉兙湂䝁䅕䅉乂䝁䅅杢桂䝁䅣党瑂䝁䅕杢あ䅁䅁䉣䅁䱁䅁䅁䑂䝁䅷睢ㅂ䝁䅑䅉䩂䝁䄴杚祂䝁䅅督あ䡁䅉兤橂䡁䅑兤祂䝁䅕睏杁䕁䅍杣㕂䡁䅁䅤療䝁䅍兤祂䡁䅉党畂䝁䅍入㝁䍁䅁䅒桂䡁䅑兙杁䕁䅍党畂䡁䅑党祂䍁䅁䅖求䝁䅍䅡畂䝁䄸䅢療䝁䅣入㝁䍁䅁睔畂䡁䅍䅡療䡁䅉党杁䝁䅅杢歂䍁䅁睔浂䝁䅙督潂䝁䄸杣求䍁䅁睖灂䝁䄴䅚䅁佁偷䅁䵃䅁䅁睑獂䝁䄸兤歂䍁䅁兓畂䝁䅙杣桂䡁䅍䅤祂䡁䅕睙あ䡁䅕杣求䑁䅳䅉卂䝁䅕兢療䡁䅑党杁䕁䅅睙橂䝁䅕督穂䍁䅁兙畂䝁䅑䅉䑂䝁䄸杢あ䡁䅉睢獂䑁䅳䅉佂䝁䅕䅤㍂䝁䄸杣牂䍁䅁睕求䝁䅍兤祂䝁䅫䅤㕂䑁䅳䅉ㅁ䕁䅣䅁剃杄䅁杄䅅䕁䅍䅢療䡁䅕䅚杁䕁䄰兙畂䝁䅅睚求䝁䄰党畂䡁䅑睏杁䕁䅅兤あ䝁䅧党畂䡁䅑兡橂䝁䅅䅤灂䝁䄸杢㝁䍁䅁兒畂䝁䅑䅣療䝁䅫杢あ䍁䅁睕求䝁䅍兤祂䝁䅫䅤㕂䍁䅁兓畂䡁䅑党湂䡁䅉兡あ䡁䅫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䝁䭕䅁䍁允䅁睑獂䝁䄸兤歂䍁䅁兔桂䝁䄴兙湂䝁䅕兢求䝁䄴䅤㝁䍁䅁村桂䝁䅍睡ㅂ䡁䅁䅉桂䝁䄴䅚杁䙁䅉党橂䝁䄸杤求䡁䅉入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䑂䝁䅷睢ㅂ䝁䅑䅉呂䡁䅑睢祂䝁䅅睚求䅁䅁睦䅙䱁䅯䅁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t>
  </si>
  <si>
    <t>䅁奄元䅁朹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䄴党あ䡁䅣睢祂䝁䅳䅉呂䝁䅕睙ㅂ䡁䅉兡あ䡁䅫睏杁䕁䅑兙あ䝁䅅䅉䑂䝁䅕杢あ䝁䅕杣杁䙁䅑党橂䝁䅧杢療䝁䅷睢湂䡁䅫睏杁䑁䅕睒䅁䙁估䅁佁允䅁睑獂䝁䄸兤歂䍁䅁兔桂䝁䄴兙湂䝁䅕兢求䝁䄴䅤㝁䍁䅁䅒桂䡁䅑兙杁䕁䅫杢あ䝁䅕睚祂䝁䅅䅤灂䝁䄸杢㝁䍁䅁䅒桂䡁䅑兙杁䙁䅁杣療䡁䅑党橂䡁䅑兡療䝁䄴睏杁䕁䅍䅢療䡁䅕䅚杁䕁䅑兙あ䝁䅅䅉呂䝁䅕杣㉂䝁䅫睙求䡁䅍睏杁䕁䅍䅢療䡁䅕䅚杁䕁䅫杢浂䡁䅉兙穂䡁䅑杣ㅂ䝁䅍䅤ㅂ䡁䅉党㝁䍁䅁睑獂䝁䄸兤歂䍁䅁睕求䝁䅍兤祂䝁䅫䅤㕂䑁䅳䅉䕂䝁䅅䅤桂䍁䅁睑求䝁䄴䅤求䡁䅉䅉啂䝁䅕睙潂䝁䄴睢獂䝁䄸睚㕂䅁䅁光䅣偁䅙䅁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䕁䅍䅢療䡁䅕䅚杁䙁䅍䅤療䡁䅉兙湂䝁䅕睏杁䕁䄴党あ䡁䅣睢祂䝁䅳䅉呂䝁䅕睙ㅂ䡁䅉兡あ䡁䅫䅁䙁元䅁权䅅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䅍䅤療䡁䅉兙湂䝁䅕䅉乂䝁䅅杢桂䝁䅣党瑂䝁䅕杢あ䑁䅳䅉䕂䝁䅅䅤桂䍁䅁睑求䝁䄴䅤求䡁䅉䅉啂䝁䅕睙潂䝁䄴睢獂䝁䄸睚㕂䅁䅁眵䅧䉁䉧䅁䑂䝁䅷睢ㅂ䝁䅑䅉乂䝁䅅杢桂䝁䅣党瑂䝁䅕杢あ䑁䅳䅉䕂䝁䅅䅤桂䍁䅁兓畂䡁䅑党湂䡁䅉兙あ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呂䝁䅕睙ㅂ䡁䅉兡あ䡁䅫䅉乂䝁䅅杢桂䝁䅣党瑂䝁䅕杢あ䅁䅁杣䅧䵁䄴䅁䑂䝁䅷睢ㅂ䝁䅑䅉乂䝁䅅杢桂䝁䅣党瑂䝁䅕杢あ䑁䅳䅉䕂䝁䅅䅤桂䍁䅁兓畂䡁䅑党湂䡁䅉兙あ䝁䅫睢畂䑁䅳䅉䝂䝁䅫杢あ䝁䅕睙潂䑁䅳䅉䑂䝁䅷睢ㅂ䝁䅑䅉䩂䝁䄴杚祂䝁䅅督あ䡁䅉兤橂䡁䅑兤祂䝁䅕睏杁䙁䅁杣療䝁䅍党穂䡁䅍䅉䉂䡁䅕䅤療䝁䄰兙あ䝁䅫睢畂䑁䅳䅉偂䝁䄴䅢灂䝁䄴党杁䙁䅁兙㕂䝁䄰党畂䡁䅑督䅁䵁佯䅁䕁允䅁睑獂䝁䄸兤歂䍁䅁兔桂䝁䄴兙湂䝁䅕兢求䝁䄴䅤㝁䍁䅁䅒桂䡁䅑兙杁䕁䅫杢あ䝁䅕睚祂䝁䅅䅤灂䝁䄸杢㝁䍁䅁兓畂䡁䅍兤祂䡁䅑党橂䝁䅧睏杁䙁䅁杣求䝁䅑兡橂䡁䅑兡㉂䝁䅕䅉䉂䝁䄴兙獂䡁䅫䅤灂䝁䅍督㝁䍁䅁睑獂䝁䄸兤歂䍁䅁兓畂䝁䅙杣桂䡁䅍䅤祂䡁䅕睙あ䡁䅕杣求䑁䅳䅉䑂䝁䅷睢ㅂ䝁䅑䅉呂䡁䅑睢祂䝁䅅睚求䑁䅳䅉䉂䡁䅉䅤灂䝁䅙兡橂䝁䅫兙獂䍁䅁兓畂䡁䅑党獂䝁䅷兡湂䝁䅕杢橂䝁䅕䅁啁䅃䅁䅄䅅䕁䅍䅢療䡁䅕䅚杁䕁䄰兙畂䝁䅅睚求䝁䄰党畂䡁䅑睏杁䕁䅑兙あ䝁䅅䅉䩂䝁䄴䅤求䝁䅣杣桂䡁䅑兡療䝁䄴睏杁䕁䄰兙橂䝁䅧兡畂䝁䅕䅉䵂䝁䅕兙祂䝁䄴兡畂䝁䅣睏杁䕁䅍䅢療䡁䅕䅚杁䕁䅫杢浂䡁䅉兙穂䡁䅑杣ㅂ䝁䅍䅤ㅂ䡁䅉党㝁䍁䅁睑獂䝁䄸兤歂䍁䅁睕求䝁䅍兤祂䝁䅫䅤㕂䑁䅳䅉佂䝁䅕䅤㍂䝁䄸杣牂䍁䅁睕求䝁䅍兤祂䝁䅫䅤㕂䑁䅳䅉䉂䡁䅉䅤灂䝁䅙兡橂䝁䅫兙獂䍁䅁兓畂䡁䅑党獂䝁䅷兡湂䝁䅕杢橂䝁䅕䅁䥃元䅁权䅅䕁䅍䅢療䡁䅕䅚杁䕁䄰兙畂䝁䅅睚求䝁䄰党畂䡁䅑睏杁䕁䅑兙あ䝁䅅䅉䩂䝁䄴䅤求䝁䅣杣桂䡁䅑兡療䝁䄴睏杁䕁䄰兙橂䝁䅧兡畂䝁䅕䅉䵂䝁䅕兙祂䝁䄴兡畂䝁䅣睏杁䕁䅑兙あ䝁䅅䅉兂䡁䅉睢あ䝁䅕睙あ䝁䅫睢畂䑁䅳䅉䑂䝁䅷睢ㅂ䝁䅑䅉䩂䝁䄴杚祂䝁䅅督あ䡁䅉兤橂䡁䅑兤祂䝁䅕睏杁䕁䅍䅢療䡁䅕䅚杁䙁䅍党橂䡁䅕杣灂䡁䅑入㝁䍁䅁兑祂䡁䅑兡浂䝁䅫睙灂䝁䅅䅢杁䕁䅫杢あ䝁䅕䅢獂䝁䅫睚求䝁䄴睙求䅁䅁眹䅣䉁䉉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朶䅣䅁䉁䅁䑂䝁䅷睢ㅂ䝁䅑䅉乂䝁䅅杢桂䝁䅣党瑂䝁䅕杢あ䑁䅳䅉䕂䝁䅅䅤桂䍁䅁兓畂䡁䅑党湂䡁䅉兙あ䝁䅫睢畂䑁䅳䅉兂䡁䅉党歂䝁䅫睙あ䝁䅫杤求䍁䅁兑畂䝁䅅䅢㕂䡁䅑兡橂䡁䅍睏杁䕁䅍䅢療䡁䅕䅚杁䕁䅫杢浂䡁䅉兙穂䡁䅑杣ㅂ䝁䅍䅤ㅂ䡁䅉党㝁䍁䅁睑獂䝁䄸兤歂䍁䅁睕求䝁䅍兤祂䝁䅫䅤㕂䑁䅳䅉䑂䝁䅷睢ㅂ䝁䅑䅉呂䡁䅑睢祂䝁䅅睚求䑁䅳䅉佂䝁䅕䅤㍂䝁䄸杣牂䍁䅁睕求䝁䅍兤祂䝁䅫䅤㕂䅁䅁杆䄴䉁䈴䅁䑂䝁䅷睢ㅂ䝁䅑䅉乂䝁䅅杢桂䝁䅣党瑂䝁䅕杢あ䑁䅳䅉䕂䝁䅅䅤桂䍁䅁兓畂䡁䅑党湂䡁䅉兙あ䝁䅫睢畂䑁䅳䅉兂䡁䅉党歂䝁䅫睙あ䝁䅫杤求䍁䅁兑畂䝁䅅䅢㕂䡁䅑兡橂䡁䅍睏杁䕁䄰兙橂䝁䅧兡畂䝁䅕䅉䵂䝁䅕兙祂䝁䄴兡畂䝁䅣睏杁䕁䅍䅢療䡁䅕䅚杁䕁䅑兙あ䝁䅅䅉呂䝁䅕杣㉂䝁䅫睙求䡁䅍睏杁䕁䅍䅢療䡁䅕䅚杁䕁䅫杢浂䡁䅉兙穂䡁䅑杣ㅂ䝁䅍䅤ㅂ䡁䅉党㝁䍁䅁兑祂䡁䅑兡浂䝁䅫睙灂䝁䅅䅢杁䕁䅫杢あ䝁䅕䅢獂䝁䅫睚求䝁䄴睙求䅁䅁䉓䅁偁䅉䅁䑂䝁䅷睢ㅂ䝁䅑䅉乂䝁䅅杢桂䝁䅣党瑂䝁䅕杢あ䑁䅳䅉䝂䝁䅫杢あ䝁䅕睙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䅁䱁䡣䅁允允䅁睑獂䝁䄸兤歂䍁䅁兔桂䝁䄴兙湂䝁䅕兢求䝁䄴䅤㝁䍁䅁兔桂䝁䅍䅡灂䝁䄴党杁䕁䅷党桂䡁䅉杢灂䝁䄴睚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䑁䅳䅉䉂䡁䅉䅤灂䝁䅙兡橂䝁䅫兙獂䍁䅁兓畂䡁䅑党獂䝁䅷兡湂䝁䅕杢橂䝁䅕䅁剂元䅁朷䅁䕁䅍䅢療䡁䅕䅚杁䕁䄰兙畂䝁䅅睚求䝁䄰党畂䡁䅑睏杁䙁䅙兡歂䝁䅕睢杁䙁䅍䅤祂䝁䅕兙瑂䝁䅫杢湂䑁䅳䅉坂䝁䄸兓兂䑁䅳䅉䑂䝁䅷睢ㅂ䝁䅑䅉䩂䝁䄴杚祂䝁䅅督あ䡁䅉兤橂䡁䅑兤祂䝁䅕睏杁䕁䅍䅢療䡁䅕䅚杁䙁䅍䅤療䡁䅉兙湂䝁䅕睏杁䕁䄴党あ䡁䅣睢祂䝁䅳䅉呂䝁䅕睙ㅂ䡁䅉兡あ䡁䅫睏杁䕁䅑兙あ䝁䅅䅉䑂䝁䅕杢あ䝁䅕杣杁䙁䅑党橂䝁䅧杢療䝁䅷睢湂䡁䅫䅁楃睄䅁䄫䅁䕁䅍䅢療䡁䅕䅚杁䕁䄰兙畂䝁䅅睚求䝁䄰党畂䡁䅑睏杁䙁䅙睢䩂䙁䅁睏杁䕁䅍䅢療䡁䅕䅚杁䕁䅫杢浂䡁䅉兙穂䡁䅑杣ㅂ䝁䅍䅤ㅂ䡁䅉党㝁䍁䅁兒歂䝁䅣党杁䕁䅍睢瑂䡁䅁兤あ䝁䅫杢湂䑁䅳䅉佂䝁䅕䅤㍂䝁䄸杣牂䍁䅁睕求䝁䅍兤祂䝁䅫䅤㕂䑁䅳䅉呂䝁䅕睙ㅂ䡁䅉兡あ䡁䅫䅉乂䝁䅅杢桂䝁䅣党瑂䝁䅕杢あ䑁䅳䅉䕂䝁䅅䅤桂䍁䅁睑求䝁䄴䅤求䡁䅉䅉啂䝁䅕睙潂䝁䄴睢獂䝁䄸睚㕂䅁䅁入䄸䑁䅑䅁䑂䝁䄸兙獂䍁䅁兙畂䝁䅑䅉䑂䝁䄸杢穂䡁䅕兢桂䝁䅉䅢求䍁䅁杒ㅂ䝁䅕䅢穂䅁䅁村䄰䅁䄴䅁䑂䝁䄸杚浂䝁䅕党䅁䍁䩕䅁卂䅁䅁睑療䝁䅙杚求䝁䅕睏杁䕁䅑兡穂䡁䅑兡獂䝁䅷党祂䡁䅫睏杁䕁䅣杣求䝁䅕杢杁䕁䅍睢畂䡁䅍兤瑂䝁䅕杣杁䕁䅣睢療䝁䅑督䅁䍁䬴䅁敂䅁䅁睑療䝁䅙杚求䝁䅕睏杁䕁䅙睢療䝁䅑䅉䕂䝁䅕䅢灂䡁䅙党祂䡁䅫睏杁䕁䄸杣湂䝁䅅杢灂䝁䅍睏杁䕁䄸杢獂䝁䅫杢求䍁䅁睒祂䝁䄸睙求䡁䅉入䅁䙁兑䅁㙁䅁䅁睑療䝁䅙杚求䝁䅕睏杁䕁䅣杣求䝁䅕杢杁䕁䅍睢畂䡁䅍兤瑂䝁䅕杣杁䕁䅣睢療䝁䅑督䅁䕁䠴䅁楃䅁䅁睑療䝁䅙杚求䝁䅕睏杁䕁䅷睢橂䝁䅅䅤灂䝁䄸杢杁䕁䅉兙穂䝁䅕䅚杁䙁䅍党祂䡁䅙兡橂䝁䅕督㝁䍁䅁睑ㅂ䡁䅍䅤療䝁䄰党祂䍁䅁杕求䝁䅷兙あ䝁䅫睢畂䡁䅍䅡灂䡁䅁䅉乂䝁䅅杢桂䝁䅣党瑂䝁䅕杢あ䑁䅳䅉䉂䡁䅁䅣杁䕁䄰兙祂䝁䅳党あ䝁䅫杢湂䅁䅁䅚䅯䍁䄴䅁䑂䝁䄸杚浂䝁䅕党㝁䍁䅁睔畂䝁䅷兡畂䝁䅕䅉䡂䡁䅉睢橂䝁䅕杣㕂䅁䅁䅶䅯䍁䅁䅁䑂䝁䄸杚浂䝁䅕党㝁䍁䅁睔祂䝁䅣兙畂䝁䅫睙䅁䑁䨴䅁䥃䅁䅁睑療䝁䅙杚求䝁䅕睏杁䕁䄸杣湂䝁䅅杢灂䝁䅍睏杁䕁䄴兤あ䡁䅉兙橂䝁䅕兤あ䝁䅫睙桂䝁䅷睏杁䕁䅅䅢あ䝁䅕杣畂䝁䅅䅤灂䡁䅙党杁䙁䅁杣療䡁䅑党灂䝁䄴睏杁䕁䄸杢獂䝁䅫杢求䍁䅁睒祂䝁䄸睙求䡁䅉入䅁䅁偍䅁潁䅁䅁睑療䝁䄰兢求䡁䅉睙灂䝁䅅䅢杁䙁䅁杣灂䝁䄴䅤灂䝁䄴睚䅁偁丰䅁䍂䅁䅁睑療䝁䄰兢求䡁䅉睙灂䝁䅅䅢杁䙁䅍党祂䡁䅙兡橂䝁䅕督杁䝁䅅杢歂䍁䅁睕ㅂ䡁䅁䅣獂䝁䅫党穂䅁䅁䅌䅣䕁䅯䅁䑂䝁䄸兢瑂䝁䅕杣橂䝁䅫兙獂䍁䅁兙畂䝁䅑䅉兂䡁䅉睢浂䝁䅕督穂䝁䅫睢畂䝁䅅䅢杁䙁䅍党祂䡁䅙兡橂䝁䅕督䅁䵁䝁䅁奂䅁䅁睑療䝁䄰兢求䡁䅉睙灂䝁䅅䅢杁䝁䅅杢歂䍁䅁杕求䡁䅍兡歂䝁䅕杢あ䝁䅫兙獂䍁䅁兔療䡁䅉䅤湂䝁䅅睚求䍁䅁杒灂䝁䄴兙畂䝁䅍党䅁䅁䠰䅁潁䅁䅁睑療䝁䄰兢療䝁䅑兡あ䡁䅫䅉䑂䝁䅧党瑂䝁䅫睙桂䝁䅷督䅁䩁䝍䅁畁䅁䅁睑療䝁䄰兢ㅂ䝁䄴兡橂䝁䅅䅤灂䝁䄸杢杁䙁䅍党祂䡁䅙兡橂䝁䅕督䅁䕁䡫䅁祁䅁䅁睑療䝁䄰兢ㅂ䝁䄴兡橂䝁䅅䅤灂䝁䄸杢穂䍁䅁兒硂䡁䅕兡睂䝁䄰党畂䡁䅑䅁瑄杂䅁䅢䅁䕁䅍睢瑂䡁䅁兤あ䝁䅕杣杁䙁䅙兡穂䝁䅫睢畂䑁䅳䅉穁䕁䅑䅉兂䡁䅉兡畂䡁䅑兡畂䝁䅣睏杁䕁䅑党畂䡁䅑兡穂䡁䅑杣㕂䑁䅳䅉偂䡁䅉䅤潂䝁䄸䅣桂䝁䅕䅚灂䝁䅍督䅁䅁䩷䅁佄䅁䅁睑療䝁䄰䅣ㅂ䡁䅑党祂䍁䅁杖灂䡁䅍兡療䝁䄴睏杁䕁䅑兙あ䝁䅅䅉䩂䝁䄴䅤求䝁䅣杣桂䡁䅑兡療䝁䄴睏杁䕁䅙䅢求䝁䅕䅤杁䕁䄰兙畂䝁䅅睚求䝁䄰党畂䡁䅑睏杁䕁䅣䅕呂䑁䅳䅉䕂䝁䅫睚灂䡁䅑兙獂䍁䅁兑穂䡁䅍党あ䍁䅁兔桂䝁䄴兙湂䝁䅕兢求䝁䄴䅤㝁䍁䅁䅕祂䝁䄸睙求䡁䅍督杁䕁䅅兤あ䝁䄸兢桂䡁䅑兡療䝁䄴䅁乂杄䅁术䅁䕁䅍睢瑂䡁䅁兤あ䝁䅕杣杁䙁䅙兡穂䝁䅫睢畂䑁䅳䅉䕂䝁䅅䅤桂䍁䅁兓畂䡁䅑党湂䡁䅉兙あ䝁䅫睢畂䑁䅳䅉䩂䝁䄴䅚ㅂ䡁䅍䅤祂䝁䅫兙獂䍁䅁兑ㅂ䡁䅑睢瑂䝁䅅䅤灂䝁䄸杢㝁䍁䅁睕求䝁䄴督療䡁䅉督㝁䍁䅁兒歂䝁䅣党杁䕁䅍睢瑂䡁䅁兤あ䝁䅫杢湂䑁䅳䅉兂䡁䅉睢橂䝁䅕督穂䍁䅁兑ㅂ䡁䅑睢瑂䝁䅅䅤灂䝁䄸杢㝁䍁䅁兑祂䡁䅑兡浂䝁䅫睙灂䝁䅅䅢杁䕁䅫杢あ䝁䅕䅢獂䝁䅫睚求䝁䄴睙求䅁䅁睏䅫䝁䅷䅁䑂䝁䄸兢睂䡁䅕䅤求䡁䅉䅉坂䝁䅫督灂䝁䄸杢㝁䍁䅁䅒桂䡁䅑兙杁䕁䅫杢あ䝁䅕睚祂䝁䅅䅤灂䝁䄸杢㝁䍁䅁䅕祂䝁䄸睙求䡁䅍督杁䕁䅅兤あ䝁䄸兢桂䡁䅑兡療䝁䄴䅁浃杄䅁䅸䅁䕁䅍睢瑂䡁䅁兤あ䝁䅕杣杁䙁䅙兡穂䝁䅫睢畂䑁䅳䅉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䅁潃杂䅁朷䅁䕁䅍睢瑂䡁䅁兤あ䝁䅕杣杁䙁䅙兡穂䝁䅫睢畂䑁䅳䅉䙂䝁䄴杤灂䡁䅉睢畂䝁䄰党畂䡁䅑兙獂䍁䅁睑療䝁䄴督ㅂ䝁䅷䅤灂䝁䄴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潄杂䅁䅦䅁䕁䅍睢瑂䡁䅁兤あ䝁䅕杣杁䙁䅙兡穂䝁䅫睢畂䑁䅳䅉䙂䝁䄴杤灂䡁䅉睢畂䝁䄰党畂䡁䅑兙獂䍁䅁兒畂䝁䅣兡畂䝁䅕党祂䝁䅫杢湂䑁䅳䅉兂䝁䄸䅢獂䡁䅕䅤灂䝁䄸杢杁䕁䅍睢畂䡁䅑杣療䝁䅷䅁䑂睂䅁䅫䅁䕁䅍睢瑂䡁䅁兤あ䝁䅕杣杁䙁䅙兡穂䝁䅫睢畂䑁䅳䅉䝂䝁䅷党求䡁䅑䅉乂䝁䅅杢桂䝁䅣党瑂䝁䅕杢あ䑁䅳䅉䑂䝁䅅杣杁䙁䅍䅡桂䡁䅉兡畂䝁䅣睏杁䕁䅅杣あ䝁䅫杚灂䝁䅍兡桂䝁䅷䅉䩂䝁䄴䅤求䝁䅷䅢灂䝁䅣党畂䝁䅍党䅁䭁䨸䅁煄䅁䅁睑療䝁䄰䅣ㅂ䡁䅑党祂䍁䅁杖灂䡁䅍兡療䝁䄴睏杁䕁䅙䅢求䝁䅕䅤杁䕁䄰兙畂䝁䅅睚求䝁䄰党畂䡁䅑睏杁䕁䅫杢歂䡁䅕督あ䡁䅉兡桂䝁䅷䅉䉂䡁䅕䅤療䝁䄰兙あ䝁䅫睢畂䑁䅳䅉佂䝁䅅杤灂䝁䅣兙あ䝁䅫睢畂䑁䅳䅉兂䝁䅧入穂䝁䅫睙桂䝁䅷䅉呂䝁䅕睙ㅂ䡁䅉兡あ䡁䅫睏杁䙁䅍党畂䡁䅍睢祂䡁䅍睏杁䙁䅁杣療䝁䅍党穂䡁䅍䅉䉂䡁䅕䅤療䝁䄰兙あ䝁䅫睢畂䅁䅁杏䅯䡁䉁䅁䑂䝁䄸兢睂䡁䅕䅤求䡁䅉䅉坂䝁䅫督灂䝁䄸杢㝁䍁䅁杒獂䝁䅕党あ䍁䅁兔桂䝁䄴兙湂䝁䅕兢求䝁䄴䅤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䑁䅳䅉䉂䡁䅕䅤療䝁䄴睢瑂䝁䄸兤穂䍁䅁杖求䝁䅧兡橂䝁䅷党穂䑁䅳䅉䍂䝁䅅䅤あ䝁䅕杣㕂䍁䅁兒畂䝁䅕杣湂䡁䅫䅉呂䡁䅑睢祂䝁䅅睚求䍁䅁睕㕂䡁䅍䅤求䝁䄰䅉潁䕁䅉兒呂䙁䅍克䅁䩁䭙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祃䅁䅁睑療䝁䄰䅣ㅂ䡁䅑党祂䍁䅁杖灂䡁䅍兡療䝁䄴睏杁䕁䅙䅢求䝁䅕䅤杁䕁䄰兙畂䝁䅅睚求䝁䄰党畂䡁䅑睏杁䕁䅫杢歂䡁䅕督あ䡁䅉兡桂䝁䅷䅉䉂䡁䅕䅤療䝁䄰兙あ䝁䅫睢畂䑁䅳䅉呂䝁䅫兢ㅂ䝁䅷兙あ䝁䅫睢畂䑁䅳䅉兂䡁䅉睢橂䝁䅕督穂䍁䅁兑ㅂ䡁䅑睢瑂䝁䅅䅤灂䝁䄸杢䅁䥁䭁䅁千䅁䅁睑療䝁䄰䅣ㅂ䡁䅑党祂䍁䅁杖灂䡁䅍兡療䝁䄴睏杁䕁䅣䅕呂䑁䅳䅉呂䝁䅕杢穂䝁䄸杣穂䑁䅳䅉呂䝁䄰兙祂䡁䅑䅉䑂䝁䅫䅤灂䝁䅕督㝁䍁䅁兑祂䡁䅑兡浂䝁䅫睙灂䝁䅅䅢杁䕁䅫杢あ䝁䅕䅢獂䝁䅫睚求䝁䄴睙求䑁䅳䅉ㅁ䕁䅣䅁䥄元䅁朰䅁䕁䅍睢瑂䡁䅁兤あ䝁䅕杣杁䙁䅙兡穂䝁䅫睢畂䑁䅳䅉䡂䙁䅁睕㝁䍁䅁睕求䝁䄴督療䡁䅉督㝁䍁䅁睕睂䝁䅕党橂䝁䅧䅉卂䝁䅕睙療䝁䅣杢灂䡁䅑兡療䝁䄴睏杁䕁䄰兙橂䝁䅧兡畂䝁䅕䅉䵂䝁䅕兙祂䝁䄴兡畂䝁䅣睏杁䕁䅉兡療䝁䄰党あ䡁䅉兡橂䡁䅍睏杁䕁䅅杣あ䝁䅫杚灂䝁䅍兡桂䝁䅷䅉䩂䝁䄴䅤求䝁䅷䅢灂䝁䅣党畂䝁䅍党䅁䉁䤴䅁敁允䅁睑療䝁䄰䅣ㅂ䡁䅑党祂䍁䅁杖灂䡁䅍兡療䝁䄴睏杁䕁䅫兢桂䝁䅣党杁䙁䅉党橂䝁䄸睚畂䝁䅫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䅉兡療䝁䄰党あ䡁䅉兡橂䡁䅍睏杁䕁䅅杣あ䝁䅫杚灂䝁䅍兡桂䝁䅷䅉䩂䝁䄴䅤求䝁䅷䅢灂䝁䅣党畂䝁䅍党䅁䕁䥙䅁䕁允䅁睑療䝁䄰䅣ㅂ䡁䅑党祂䍁䅁杖灂䡁䅍兡療䝁䄴睏杁䕁䅫兢桂䝁䅣党杁䙁䅉党橂䝁䄸睚畂䝁䅫䅤灂䝁䄸杢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䑁䅳䅉䉂䡁䅉䅤灂䝁䅙兡橂䝁䅫兙獂䍁䅁兓畂䡁䅑党獂䝁䅷兡湂䝁䅕杢橂䝁䅕䅁煃睂䅁䅅䅅䕁䅍睢瑂䡁䅁兤あ䝁䅕杣杁䙁䅙兡穂䝁䅫睢畂䑁䅳䅉䩂䝁䄰兙湂䝁䅕䅉卂䝁䅕睙療䝁䅣杢灂䡁䅑兡療䝁䄴睏杁䕁䄴兙あ䡁䅕杣桂䝁䅷䅉䵂䝁䅅杢湂䡁䅕兙湂䝁䅕䅉兂䡁䅉睢橂䝁䅕督穂䝁䅫杢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䅁䅁六䅣䍁䉙䅁䑂䝁䄸兢睂䡁䅕䅤求䡁䅉䅉坂䝁䅫督灂䝁䄸杢㝁䍁䅁兓瑂䝁䅅睚求䍁䅁杕求䝁䅍睢湂䝁䄴兡あ䝁䅫睢畂䑁䅳䅉呂䝁䅕杢穂䝁䄸杣穂䑁䅳䅉呂䝁䄰兙祂䡁䅑䅉䑂䝁䅫䅤灂䝁䅕督㝁䍁䅁睕瑂䝁䅅杣あ䍁䅁兒畂䝁䅕杣湂䡁䅫睏杁䕁䅕䅚湂䝁䅕䅉䑂䝁䄸兢睂䡁䅕䅤灂䝁䄴睚㝁䍁䅁兑ㅂ䡁䅑睢畂䝁䄸兢療䡁䅕督杁䙁䅙党潂䝁䅫睙獂䝁䅕督㝁䍁䅁村桂䡁䅑䅤求䡁䅉入杁䕁䅕杢求䡁䅉睚㕂䍁䅁睕あ䝁䄸杣桂䝁䅣党杁䙁䅍入穂䡁䅑党瑂䍁䅁䅋䍂䕁䅕睕呂䍁䅫䅁呁元䅁朳䅁䕁䅍睢瑂䡁䅁兤あ䝁䅕杣杁䙁䅙兡穂䝁䅫睢畂䑁䅳䅉䩂䝁䄰兙湂䝁䅕䅉卂䝁䅕睙療䝁䅣杢灂䡁䅑兡療䝁䄴睏杁䙁䅍党畂䡁䅍睢祂䡁䅍睏杁䙁䅍䅣求䝁䅕睙潂䍁䅁杕求䝁䅍睢湂䝁䄴兡あ䝁䅫睢畂䑁䅳䅉乂䝁䅅睙潂䝁䅫杢求䍁䅁䅔求䝁䅅杣畂䝁䅫杢湂䑁䅳䅉䉂䡁䅉䅤灂䝁䅙兡橂䝁䅫兙獂䍁䅁兓畂䡁䅑党獂䝁䅷兡湂䝁䅕杢橂䝁䅕睏杁䑁䅕睒䅁䍁佫䅁䅃䅁䅁睑療䝁䄰䅣ㅂ䡁䅑党祂䍁䅁杖灂䡁䅍兡療䝁䄴睏杁䕁䅫杢歂䡁䅕督あ䡁䅉兡桂䝁䅷䅉䉂䡁䅕䅤療䝁䄰兙あ䝁䅫睢畂䑁䅳䅉䉂䡁䅉䅤灂䝁䅙兡橂䝁䅫兙獂䍁䅁兓畂䡁䅑党獂䝁䅷兡湂䝁䅕杢橂䝁䅕䅁⭃杄䅁朷䅁䕁䅍睢瑂䡁䅁兤あ䝁䅕杣杁䙁䅙兡穂䝁䅫睢畂䑁䅳䅉䩂䝁䄴䅚ㅂ䡁䅍䅤祂䝁䅫兙獂䍁䅁兑ㅂ䡁䅑睢瑂䝁䅅䅤灂䝁䄸杢㝁䍁䅁兔桂䡁䅉兡畂䝁䅕䅉啂䡁䅉兙畂䡁䅍䅣療䡁䅉䅤桂䡁䅑兡療䝁䄴睏杁䙁䅍兡瑂䡁䅕䅢桂䡁䅑兡療䝁䄴睏杁䙁䅁杣療䝁䅍党穂䡁䅍䅉䉂䡁䅕䅤療䝁䄰兙あ䝁䅫睢畂䑁䅳䅉䉂䡁䅉䅤灂䝁䅙兡橂䝁䅫兙獂䍁䅁兓畂䡁䅑党獂䝁䅷兡湂䝁䅕杢橂䝁䅕䅁䑄杄䅁杷䅁䕁䅍睢瑂䡁䅁兤あ䝁䅕杣杁䙁䅙兡穂䝁䅫睢畂䑁䅳䅉䩂䝁䄴䅚ㅂ䡁䅍䅤祂䝁䅫兙獂䍁䅁兑ㅂ䡁䅑睢瑂䝁䅅䅤灂䝁䄸杢㝁䍁䅁䅕潂䡁䅫督灂䝁䅍兙獂䍁䅁睕求䝁䅍兤祂䝁䅫䅤㕂䑁䅳䅉卂䕁䅙兓䕂䍁䅁䅋卂䝁䅅䅚灂䝁䄸䅉䝂䡁䅉党硂䡁䅕党畂䝁䅍入杁䕁䅫䅚求䝁䄴䅤灂䝁䅙兡橂䝁䅅䅤灂䝁䄸杢灁䅁䅁杬䄴䭁䅧䅁䑂䝁䄸兢睂䡁䅕䅤求䡁䅉䅉坂䝁䅫督灂䝁䄸杢㝁䍁䅁兓畂䝁䅑兤穂䡁䅑杣灂䝁䅅䅢杁䕁䅅兤あ䝁䄸兢桂䡁䅑兡療䝁䄴睏杁䙁䅁杣療䝁䅍党穂䡁䅍䅉䉂䡁䅕䅤療䝁䄰兙あ䝁䅫睢畂䑁䅳䅉䉂䡁䅉䅤灂䝁䅙兡橂䝁䅫兙獂䍁䅁兓畂䡁䅑党獂䝁䅷兡湂䝁䅕杢橂䝁䅕䅁䡄䅄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乁䅑䅁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䙁䭣䅁䍄䅁䅁睑療䝁䄰䅣ㅂ䡁䅑党祂䍁䅁杖灂䡁䅍兡療䝁䄴睏杁䕁䅫杢歂䡁䅕督あ䡁䅉兡桂䝁䅷䅉䉂䡁䅕䅤療䝁䄰兙あ䝁䅫睢畂䑁䅳䅉呂䝁䅕杢穂䝁䄸杣穂䑁䅳䅉呂䝁䅫兢ㅂ䝁䅷兙あ䝁䅫睢畂䑁䅳䅉䕂䝁䅅䅤桂䍁䅁䅕祂䝁䄸䅤求䝁䅍䅤灂䝁䄸杢㝁䍁䅁䅕祂䝁䄸睙求䡁䅍督杁䕁䅅兤あ䝁䄸兢桂䡁䅑兡療䝁䄴䅁橃权䅁䄯䅁䕁䅍睢瑂䡁䅁兤あ䝁䅕杣杁䙁䅙兡穂䝁䅫睢畂䑁䅳䅉䩂䝁䄴䅚ㅂ䡁䅍䅤祂䝁䅫兙獂䍁䅁兑ㅂ䡁䅑睢瑂䝁䅅䅤灂䝁䄸杢㝁䍁䅁睕求䝁䄴督療䡁䅉督㝁䍁䅁睕灂䝁䄰兤獂䝁䅅䅤灂䝁䄸杢㝁䍁䅁䅕祂䝁䄸睙求䡁䅍督杁䕁䅅兤あ䝁䄸兢桂䡁䅑兡療䝁䄴睏杁䕁䅍睢瑂䝁䄰党祂䝁䅍兡桂䝁䅷䅉呂䡁䅁兙橂䝁䅕䅉䵂䝁䅅兤畂䝁䅍䅡㝁䍁䅁兑ㅂ䡁䅑睢畂䝁䄸兢療䡁䅕督杁䙁䅙党潂䝁䅫睙獂䝁䅕督䅁䍁䭧䅁䕄䅁䅁睑療䝁䄰䅣ㅂ䡁䅑党祂䍁䅁杖灂䡁䅍兡療䝁䄴睏杁䕁䅫杢歂䡁䅕督あ䡁䅉兡桂䝁䅷䅉䉂䡁䅕䅤療䝁䄰兙あ䝁䅫睢畂䑁䅳䅉呂䝁䅫兢ㅂ䝁䅷兙あ䝁䅫睢畂䑁䅳䅉䙂䝁䄴睙祂䡁䅫䅣あ䝁䅫睢畂䑁䅳䅉䕂䝁䅅䅤桂䍁䅁䅕祂䝁䄸䅤求䝁䅍䅤灂䝁䄸杢㝁䍁䅁杔求䡁䅑睤療䡁䅉睡杁䙁䅍党橂䡁䅕杣灂䡁䅑入䅁䥁何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奄䅁䅁睑療䝁䄰䅣ㅂ䡁䅑党祂䍁䅁杖灂䡁䅍兡療䝁䄴睏杁䙁䅍党畂䡁䅍睢祂䡁䅍睏杁䕁䅅兤あ䝁䅧党畂䡁䅑兡橂䝁䅅䅤灂䝁䄸杢㝁䍁䅁䅕祂䝁䄸睙求䡁䅍督杁䕁䅅兤あ䝁䄸兢桂䡁䅑兡療䝁䄴睏杁䕁䄴党あ䡁䅣睢祂䝁䅳䅉呂䝁䅕睙ㅂ䡁䅉兡あ䡁䅫睏杁䕁䅅杣あ䝁䅫杚灂䝁䅍兡桂䝁䅷䅉䩂䝁䄴䅤求䝁䅷䅢灂䝁䅣党畂䝁䅍党㝁䍁䅁兎䡂䅁䅁兖䅳䭁䅑䅁䑂䝁䄸兢睂䡁䅕䅤求䡁䅉䅉坂䝁䅫督灂䝁䄸杢㝁䍁䅁睕求䝁䄴督療䡁䅉督㝁䍁䅁兒畂䝁䅍杣㕂䡁䅁䅤灂䝁䄸杢㝁䍁䅁䅕祂䝁䄸睙求䡁䅍督杁䕁䅅兤あ䝁䄸兢桂䡁䅑兡療䝁䄴睏杁䕁䅅杣あ䝁䅫杚灂䝁䅍兡桂䝁䅷䅉䩂䝁䄴䅤求䝁䅷䅢灂䝁䅣党畂䝁䅍党䅁䙁䭯䅁歄䅁䅁睑療䝁䄰䅣ㅂ䡁䅑党祂䍁䅁杖灂䡁䅍兡療䝁䄴睏杁䙁䅍党畂䡁䅍睢祂䡁䅍睏杁䙁䅍兢桂䡁䅉䅤杁䕁䅉兤灂䝁䅷䅚灂䝁䄴睚㝁䍁䅁兔桂䝁䅍䅡灂䝁䄴党杁䕁䅷党桂䡁䅉杢灂䝁䄴睚㝁䍁䅁睕瑂䝁䅅杣あ䍁䅁兒畂䝁䅕杣湂䡁䅫睏杁䕁䅕䅚湂䝁䅕䅉䑂䝁䄸兢睂䡁䅕䅤灂䝁䄴睚㝁䍁䅁兑祂䡁䅑兡浂䝁䅫睙灂䝁䅅䅢杁䕁䅫杢あ䝁䅕䅢獂䝁䅫睚求䝁䄴睙求䅁䅁䅔䅧佁䅧䅁䑂䝁䄸兢睂䡁䅕䅤求䡁䅉䅉坂䝁䅫督灂䝁䄸杢㝁䍁䅁睕求䝁䄴督療䡁䅉督㝁䍁䅁睕瑂䝁䅅杣あ䍁䅁村ㅂ䝁䅫䅢歂䝁䅫杢湂䑁䅳䅉坂䝁䅫䅚求䝁䄸䅉呂䡁䅑杣求䝁䅅兢灂䝁䄴睚㝁䍁䅁䅒桂䡁䅑兙杁䙁䅁杣療䡁䅑党橂䡁䅑兡療䝁䄴睏杁䕁䅍䅢療䡁䅕䅚杁䙁䅍党橂䡁䅕杣灂䡁䅑入㝁䍁䅁兑祂䡁䅑兡浂䝁䅫睙灂䝁䅅䅢杁䕁䅫杢あ䝁䅕䅢獂䝁䅫睚求䝁䄴睙求䅁䅁䅕䄸䝁䅧䅁䑂䝁䄸兢睂䡁䅕䅤求䡁䅉䅉坂䝁䅫督灂䝁䄸杢㝁䍁䅁睖求䝁䅅杣桂䝁䅉䅢求䡁䅍睏杁䕁䅅杣あ䝁䅫杚灂䝁䅍兡桂䝁䅷䅉䩂䝁䄴䅤求䝁䅷䅢灂䝁䅣党畂䝁䅍党䅁䥁䤰䅁䅂䅁䅁睑療䝁䄰䅣ㅂ䡁䅑党祂䍁䅁兙畂䝁䅑䅉䙂䝁䅷党橂䡁䅑杣療䝁䄴兡橂䡁䅍䅉卂䝁䅕䅤桂䝁䅫䅢䅁䅁䥣䅁慁䅁䅁睑療䝁䄴督あ䝁䅫䅤ㅂ䝁䅕杢あ䡁䅍䅁䍁䅁䅁䅤䅁䕁䅍睢畂䡁䅍䅤祂䡁䅕睙あ䝁䅫睢畂䍁䅁兔桂䝁䅍䅡灂䝁䄴党祂䡁䅫䅉桂䝁䄴䅚杁䕁䅧党桂䡁䅙入杁䙁䅑杣桂䝁䄴督睂䝁䄸杣あ䝁䅅䅤灂䝁䄸杢杁䕁䅕兣ㅂ䝁䅫䅣瑂䝁䅕杢あ䅁䅁兂䅧䍁䄴䅁䑂䝁䄸杢穂䡁䅑杣ㅂ䝁䅍䅤灂䝁䄸杢杁䕁䄰兙あ䝁䅕杣灂䝁䅅䅢穂䅁䅁杰䅣䑁䅯䅁䑂䝁䄸杢穂䡁䅑杣ㅂ䝁䅍䅤灂䝁䄸杢杁䝁䅅杢歂䍁䅁兒畂䝁䅣兡畂䝁䅕党祂䝁䅫杢湂䅁䅁睔䅙䍁䄴䅁䑂䝁䄸杢穂䡁䅕兢求䡁䅉䅉䕂䝁䅫督橂䡁䅉党あ䝁䅫睢畂䝁䅅杣㕂䅁䅁䅒䅙䙁䄴䅁䑂䝁䄸杢穂䡁䅕兢求䡁䅉䅉䕂䝁䅫督橂䡁䅉党あ䝁䅫睢畂䝁䅅杣㕂䍁䅁䅒灂䡁䅍䅤祂䝁䅫杙ㅂ䡁䅑兡療䝁䄴䅉桂䝁䄴䅚杁䙁䅉党あ䝁䅅兡獂䅁䅁睓䅙䑁䅷䅁䑂䝁䄸杢穂䡁䅕兢求䡁䅉䅉䕂䡁䅕杣桂䝁䅉䅢求䡁䅍䅉桂䝁䄴䅚杁䕁䅅䅣睂䝁䅅杣求䝁䅷䅁乄杂䅁杋䅁䕁䅍睢畂䡁䅍兤瑂䝁䅕杣杁䕁䅕䅢求䝁䅍䅤祂䝁䄸杢灂䝁䅍督䅁䅁䭙䅁楁䅁䅁睑療䝁䄴督ㅂ䝁䄰党祂䍁䅁杒灂䝁䄴兙畂䝁䅍党䅁䥁䝉䅁楁䅁䅁睑療䝁䄴督ㅂ䝁䄰党祂䍁䅁䅔求䝁䄴䅚灂䝁䄴睚䅁䅁䡧䅁佂䅁䅁睑療䝁䄴督ㅂ䝁䄰党祂䍁䅁䅔求䝁䄴䅚灂䝁䄴睚㝁䍁䅁村桂䝁䄴睡灂䝁䄴睚杁䝁䅅督杁䝁䅅䅉呂䝁䅕杣㉂䝁䅫睙求䅁䅁杊䅣䥁䅉䅁䑂䝁䄸杢穂䡁䅕兢求䡁䅉䅉䵂䝁䅕杢歂䝁䅫杢湂䑁䅳䅉䍂䝁䅅杢牂䝁䅫杢湂䍁䅁兙穂䍁䅁兙杁䙁䅍党祂䡁䅙兡橂䝁䅕睏杁䕁䅉兤㕂䍁䅁杔療䡁䅣䅉兂䝁䅅入杁䕁䅷兙あ䝁䅕杣杁䍁䅧村佂䙁䅁䅔灁䅁䅁䅸䄸䥁䅑䅁䑂䝁䄸杢穂䡁䅕兢求䡁䅉䅉䵂䝁䅕杢歂䝁䅫杢湂䑁䅳䅉䍂䝁䅅杢牂䝁䅫杢湂䍁䅁兙穂䍁䅁兙杁䙁䅍党祂䡁䅙兡橂䝁䅕睏杁䕁䄸杢穂䝁䅧睢祂䝁䅕䅉桂䝁䄴䅚杁䕁䄸杚浂䡁䅍䅡療䡁䅉党杁䙁䅣兡畂䝁䅑䅁牁元䅁䅒䅁䕁䅍睢畂䡁䅍兤瑂䝁䅕杣杁䕁䅷党畂䝁䅑兡畂䝁䅣睏杁䕁䅍睢ㅂ䡁䅉兡求䡁䅉䅉呂䝁䅕杣㉂䝁䅫睙求䅁䅁兡䄴䩁䅷䅁䑂䝁䄸杢穂䡁䅕兢求䡁䅉䅉䵂䝁䅕杢歂䝁䅫杢湂䑁䅳䅉䕂䝁䅅䅤桂䍁䅁兓畂䡁䅑党湂䡁䅉兙あ䝁䅫睢畂䑁䅳䅉䕂䝁䅅䅤桂䍁䅁䅕祂䝁䄸䅤求䝁䅍䅤灂䝁䄸杢㝁䍁䅁村ㅂ䡁䅫䅉佂䝁䄸睤杁䙁䅁兙㕂䍁䅁䅔桂䡁䅑党祂䍁䅁䅋䍂䕁䄴䅕䵂䍁䅫䅁䡁杄䅁䅒䅁䕁䅍睢畂䡁䅍兤瑂䝁䅕杣杁䕁䅷党畂䝁䅑兡畂䝁䅣睏杁䕁䅑兙あ䝁䅅䅉兂䡁䅉睢あ䝁䅕睙あ䝁䅫睢畂䅁䅁兊䄸䝁䅯䅁䑂䝁䄸杢穂䡁䅕兢求䡁䅉䅉䵂䝁䅕杢歂䝁䅫杢湂䑁䅳䅉䕂䝁䅅䅤桂䍁䅁䅕祂䝁䄸䅤求䝁䅍䅤灂䝁䄸杢㝁䍁䅁䅒灂䝁䅣兡あ䝁䅅䅢杁䕁䅉杣療䝁䅳党祂䝁䅅睚求䅁䅁䅩䅯䱁䅉䅁䑂䝁䄸杢穂䡁䅕兢求䡁䅉䅉䵂䝁䅕杢歂䝁䅫杢湂䑁䅳䅉䕂䝁䅫睚灂䡁䅑兙獂䍁䅁兑穂䡁䅍党あ䍁䅁兔桂䝁䄴兙湂䝁䅕兢求䝁䄴䅤㝁䍁䅁兑歂䍁䅁䅖桂䡁䅉睚求䡁䅑兡畂䝁䅣睏杁䕁䅍兙祂䍁䅁睕潂䝁䅅杣灂䝁䄴睚㝁䍁䅁䅒灂䝁䅣兡あ䝁䅅䅢杁䕁䅉杣療䝁䅳党祂䝁䅅睚求䅁䅁睳䄰䭁䅧䅁䑂䝁䄸杢穂䡁䅕兢求䡁䅉䅉䵂䝁䅕杢歂䝁䅫杢湂䑁䅳䅉䕂䝁䅫睚灂䡁䅑兙獂䍁䅁兑穂䡁䅍党あ䍁䅁兔桂䝁䄴兙湂䝁䅕兢求䝁䄴䅤㝁䍁䅁䅒灂䝁䅣兡あ䝁䅅䅢杁䕁䅉杣療䝁䅳党祂䝁䅅睚求䑁䅳䅉䍂䝁䅅杢牂䝁䅫杢湂䍁䅁兙穂䍁䅁兙杁䙁䅍党祂䡁䅙兡橂䝁䅕䅁婄䅄䅁䅓䅁䕁䅍睢畂䡁䅍兤瑂䝁䅕杣杁䕁䅷党畂䝁䅑兡畂䝁䅣睏杁䕁䅑兡湂䝁䅫䅤桂䝁䅷䅉䍂䡁䅉睢牂䝁䅕杣桂䝁䅣党䅁䭁䝕䅁あ䅁䅁睑療䝁䄴督ㅂ䝁䄰党祂䍁䅁䅔求䝁䄴䅚灂䝁䄴睚㝁䍁䅁䅒灂䝁䅣兡あ䝁䅅䅢杁䕁䅉杣療䝁䅳党祂䝁䅅睚求䑁䅳䅉䍂䝁䅅杢牂䝁䅫杢湂䍁䅁兙穂䍁䅁兙杁䙁䅍党祂䡁䅙兡橂䝁䅕䅁湂睂䅁杦䅁䕁䅍睢畂䡁䅍兤瑂䝁䅕杣杁䕁䅷党畂䝁䅑兡畂䝁䅣睏杁䕁䅑兡湂䝁䅫䅤桂䝁䅷䅉䍂䡁䅉睢牂䝁䅕杣桂䝁䅣党㝁䍁䅁睔畂䡁䅍䅡療䡁䅉党杁䝁䅅杢歂䍁䅁睔浂䝁䅙督潂䝁䄸杣求䍁䅁睖灂䝁䄴䅚䅁偁䩧䅁祂䅁䅁睑療䝁䄴督ㅂ䝁䄰党祂䍁䅁䅔求䝁䄴䅚灂䝁䄴睚㝁䍁䅁䅒灂䝁䅣兡あ䝁䅅䅢杁䕁䅉杣療䝁䅳党祂䝁䅅睚求䑁䅳䅉噂䡁䅑兡獂䝁䅫䅤㕂䍁䅁睕橂䝁䅅䅢求䍁䅁睕療䝁䅷兙祂䅁䅁兪䅯䥁䅑䅁䑂䝁䄸杢穂䡁䅕兢求䡁䅉䅉䵂䝁䅕杢歂䝁䅫杢湂䑁䅳䅉䙂䍁䄰䅢求䝁䅅杣畂䝁䅫杢湂䑁䅳䅉䑂䝁䅷睢ㅂ䝁䅑䅉呂䡁䅑睢祂䝁䅅睚求䑁䅳䅉䍂䝁䅅杢牂䝁䅫杢湂䍁䅁兙穂䍁䅁兙杁䙁䅍党祂䡁䅙兡橂䝁䅕䅁ㅂ杂䅁䅓䅁䕁䅍睢畂䡁䅍兤瑂䝁䅕杣杁䕁䅷党畂䝁䅑兡畂䝁䅣睏杁䕁䅕兢睂䝁䅷睢㕂䝁䅕党杁䕁䅉党畂䝁䅕杚灂䡁䅑督䅁䙁佧䅁あ䅁䅁睑療䝁䄴督ㅂ䝁䄰党祂䍁䅁䅔求䝁䄴䅚灂䝁䄴睚㝁䍁䅁兒瑂䡁䅁䅢療䡁䅫党求䍁䅁村求䝁䄴党浂䝁䅫䅤穂䑁䅳䅉䍂䝁䅅杢牂䝁䅫杢湂䍁䅁兙穂䍁䅁兙杁䙁䅍党祂䡁䅙兡橂䝁䅕䅁慄睄䅁杢䅁䕁䅍睢畂䡁䅍兤瑂䝁䅕杣杁䕁䅷党畂䝁䅑兡畂䝁䅣睏杁䕁䅕兢睂䝁䅷睢㕂䝁䅕党杁䕁䅉党畂䝁䅕杚灂䡁䅑督㝁䍁䅁䅒灂䝁䅣兡あ䝁䅅䅢杁䕁䅉杣療䝁䅳党祂䝁䅅睚求䅁䅁杇䄴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歂元䅁䅙䅁䕁䅍睢畂䡁䅍兤瑂䝁䅕杣杁䕁䅷党畂䝁䅑兡畂䝁䅣睏杁䕁䅙兙祂䝁䄰兡畂䝁䅣睏杁䕁䅉兙畂䝁䅳兡畂䝁䅣䅉桂䡁䅍䅉桂䍁䅁睕求䡁䅉杤灂䝁䅍党䅁䕁偉䅁䭂䅁䅁睑療䝁䄴督ㅂ䝁䄰党祂䍁䅁䅔求䝁䄴䅚灂䝁䄴睚㝁䍁䅁杒桂䡁䅉兢灂䝁䄴睚㝁䍁䅁䅔灂䡁䅙党穂䡁䅑睢橂䝁䅳䅁祄䅄䅁杮䅁䕁䅍睢畂䡁䅍兤瑂䝁䅕杣杁䕁䅷党畂䝁䅑兡畂䝁䅣睏杁䕁䅙兡畂䡁䅑党橂䝁䅧睏杁䕁䅉䅢療䝁䅍睡橂䝁䅧兙灂䝁䄴睏杁䕁䅑兡湂䝁䅫䅤桂䝁䅷䅉䍂䡁䅉睢牂䝁䅕杣桂䝁䅣党㝁䍁䅁村桂䝁䄴睡灂䝁䄴睚杁䝁䅅督杁䝁䅅䅉呂䝁䅕杣㉂䝁䅫睙求䅁䅁兏䄴䡁䅧䅁䑂䝁䄸杢穂䡁䅕兢求䡁䅉䅉䵂䝁䅕杢歂䝁䅫杢湂䑁䅳䅉䝂䝁䅫杢あ䝁䅕睙潂䑁䅳䅉乂䝁䅫睙祂䝁䄸䅉䵂䝁䅕杢歂䝁䅫杢湂䑁䅳䅉䕂䝁䅫睚灂䡁䅑兙獂䍁䅁村祂䝁䄸睡求䡁䅉兙湂䝁䅕䅁癃兄䅁䅫䅁䕁䅍睢畂䡁䅍兤瑂䝁䅕杣杁䕁䅷党畂䝁䅑兡畂䝁䅣睏杁䕁䅫兢睂䝁䅅睙あ䍁䅁兓畂䡁䅙党穂䡁䅑兡畂䝁䅣睏杁䕁䄰兡橂䡁䅉睢杁䕁䅷党畂䝁䅑兡畂䝁䅣睏杁䕁䅉兙畂䝁䅳兡畂䝁䅣䅉桂䡁䅍䅉桂䍁䅁睕求䡁䅉杤灂䝁䅍党䅁䙁兯䅁䅂䅁䅁睑療䝁䄴督ㅂ䝁䄰党祂䍁䅁䅔求䝁䄴䅚灂䝁䄴睚㝁䍁䅁兔灂䝁䅍杣療䍁䅁䅔求䝁䄴䅚灂䝁䄴睚䅁䱁䝳䅁獂䅁䅁睑療䝁䄴督ㅂ䝁䄰党祂䍁䅁䅔求䝁䄴䅚灂䝁䄴睚㝁䍁䅁兔灂䝁䅍杣療䍁䅁䅔求䝁䄴䅚灂䝁䄴睚㝁䍁䅁村桂䝁䄴睡灂䝁䄴睚杁䝁䅅督杁䝁䅅䅉呂䝁䅕杣㉂䝁䅫睙求䅁䅁䅪䄴䭁䅁䅁䑂䝁䄸杢穂䡁䅕兢求䡁䅉䅉䵂䝁䅕杢歂䝁䅫杢湂䑁䅳䅉乂䝁䅫睙祂䝁䄸䅉䵂䝁䅕杢歂䝁䅫杢湂䑁䅳䅉䍂䝁䅅杢牂䝁䅫杢湂䍁䅁兙穂䍁䅁兙杁䙁䅍党祂䡁䅙兡橂䝁䅕睏杁䕁䅉兤㕂䍁䅁杔療䡁䅣䅉兂䝁䅅入杁䕁䅷兙あ䝁䅕杣杁䍁䅧村佂䙁䅁䅔灁䅁䅁硓䅁佁䅙䅁䑂䝁䄸杢穂䡁䅕兢求䡁䅉䅉䵂䝁䅕杢歂䝁䅫杢湂䑁䅳䅉乂䝁䅫睙祂䝁䄸䅉䵂䝁䅕杢歂䝁䅫杢湂䑁䅳䅉䍂䝁䅷睢橂䝁䅳睙潂䝁䅅兡畂䑁䅳䅉䕂䝁䅫睚灂䡁䅑兙獂䍁䅁兑穂䡁䅍党あ䍁䅁兔桂䝁䄴兙湂䝁䅕兢求䝁䄴䅤㝁䍁䅁䅒灂䝁䅣兡あ䝁䅅䅢杁䕁䅉杣療䝁䅳党祂䝁䅅睚求䑁䅳䅉䍂䡁䅕入杁䕁䄴睢㍂䍁䅁䅕桂䡁䅫䅉䵂䝁䅅䅤求䡁䅉䅉潁䕁䅉杔兂䕁䅷克䅁䵁偉䅁あ䅁䅁睑療䝁䄴督ㅂ䝁䄰党祂䍁䅁䅔求䝁䄴䅚灂䝁䄴睚㝁䍁䅁兔灂䝁䅍杣療䍁䅁䅔求䝁䄴䅚灂䝁䄴睚㝁䍁䅁村ㅂ䡁䅫䅉佂䝁䄸睤杁䙁䅁兙㕂䍁䅁䅔桂䡁䅑党祂䍁䅁䅋䍂䕁䄴䅕䵂䍁䅫䅁元睄䅁杚䅁䕁䅍睢畂䡁䅍兤瑂䝁䅕杣杁䕁䅷党畂䝁䅑兡畂䝁䅣睏杁䕁䄰兡橂䡁䅉睢杁䕁䅷党畂䝁䅑兡畂䝁䅣睏杁䕁䅑兡湂䝁䅫䅤桂䝁䅷䅉䍂䡁䅉睢牂䝁䅕杣桂䝁䅣党䅁䅁偷䅁千䅁䅁睑療䝁䄴督ㅂ䝁䄰党祂䍁䅁䅔求䝁䄴䅚灂䝁䄴睚㝁䍁䅁兔灂䝁䅍杣療䍁䅁䅔求䝁䄴䅚灂䝁䄴睚㝁䍁䅁䅒灂䝁䅣兡あ䝁䅅䅢杁䕁䅉杣療䝁䅳党祂䝁䅅睚求䑁䅳䅉䍂䝁䅅杢牂䝁䅫杢湂䍁䅁兙穂䍁䅁兙杁䙁䅍党祂䡁䅙兡橂䝁䅕䅁橁睄䅁杸䅁䕁䅍睢畂䡁䅍兤瑂䝁䅕杣杁䕁䅷党畂䝁䅑兡畂䝁䅣睏杁䕁䄰兡橂䡁䅉睢杁䕁䅷党畂䝁䅑兡畂䝁䅣睏杁䕁䅑兡湂䝁䅫䅤桂䝁䅷䅉䍂䡁䅉睢牂䝁䅕杣桂䝁䅣党㝁䍁䅁村桂䝁䄴睡灂䝁䄴睚杁䝁䅅督杁䝁䅅䅉呂䝁䅕杣㉂䝁䅫睙求䑁䅳䅉䍂䡁䅕入杁䕁䄴睢㍂䍁䅁䅕桂䡁䅫䅉䵂䝁䅅䅤求䡁䅉䅉潁䕁䅉杔兂䕁䅷克䅁䍁关䅁䵃䅁䅁睑療䝁䄴督ㅂ䝁䄰党祂䍁䅁䅔求䝁䄴䅚灂䝁䄴睚㝁䍁䅁兔灂䝁䅍杣療䍁䅁䅔求䝁䄴䅚灂䝁䄴睚㝁䍁䅁兔桂䝁䅍䅡灂䝁䄴党杁䕁䅷党桂䡁䅉杢灂䝁䄴睚㝁䍁䅁䅕祂䝁䄸睙求䡁䅍督杁䕁䅅兤あ䝁䄸兢桂䡁䅑兡療䝁䄴䅁穂睄䅁䅬䅁䕁䅍睢畂䡁䅍兤瑂䝁䅕杣杁䕁䅷党畂䝁䅑兡畂䝁䅣睏杁䕁䄰兡橂䡁䅉睢杁䕁䅷党畂䝁䅑兡畂䝁䅣睏杁䙁䅁杣療䝁䅍党穂䡁䅍䅉䉂䡁䅕䅤療䝁䄰兙あ䝁䅫睢畂䑁䅳䅉䍂䝁䅅杢牂䝁䅫杢湂䍁䅁兙穂䍁䅁兙杁䙁䅍党祂䡁䅙兡橂䝁䅕䅁啃睄䅁杩䅁䕁䅍睢畂䡁䅍兤瑂䝁䅕杣杁䕁䅷党畂䝁䅑兡畂䝁䅣睏杁䙁䅁兙㕂䝁䄰党畂䡁䅑䅉䝂䝁䅅睙灂䝁䅷兡あ䝁䅅䅤療䡁䅉䅉䙂䝁䄴兙楂䝁䅷党祂䡁䅍睏杁䕁䅉兙畂䝁䅳兡畂䝁䅣䅉桂䡁䅍䅉桂䍁䅁睕求䡁䅉杤灂䝁䅍党䅁乁佉䅁卂䅁䅁睑療䝁䄴督ㅂ䝁䄰党祂䍁䅁䅔求䝁䄴䅚灂䝁䄴睚㝁䍁䅁杕求䝁䅅䅢杁䕁䅕督あ䝁䅅䅤求䍁䅁䅖求䝁䅍䅡畂䝁䄸䅢療䝁䅣入䅁乁偣䅁ぁ䅁䅁睑療䝁䄴督ㅂ䝁䄰党祂䍁䅁䅔求䝁䄴䅚灂䝁䄴睚㝁䍁䅁杕求䝁䅣䅖求䝁䅍䅡䅁䍁內䅁杂䅁䅁睑療䝁䄴督ㅂ䝁䄰党祂䍁䅁䅔求䝁䄴䅚灂䝁䄴睚㝁䍁䅁杕求䝁䅣䅖求䝁䅍䅡㝁䍁䅁村桂䝁䄴睡灂䝁䄴睚杁䝁䅅督杁䝁䅅䅉呂䝁䅕杣㉂䝁䅫睙求䅁䅁䅙䄸䕁䅷䅁䑂䝁䄸杢穂䡁䅕兢求䡁䅉䅉䵂䝁䅕杢歂䝁䅫杢湂䑁䅳䅉噂䡁䅑兡獂䝁䅫䅤㕂䍁䅁睕橂䝁䅅䅢求䍁䅁睕療䝁䅷兙祂䅁䅁兒䅣䵁䅁䅁䑂䝁䄸杢穂䡁䅕兢求䡁䅉䅉卂䝁䅕督求䝁䅅杣橂䝁䅧睏杁䕁䅍兤穂䡁䅑睢瑂䝁䅕杣杁䙁䅉党獂䝁䅅䅤灂䝁䄸杢穂䝁䅧兡睂䍁䅁兔桂䝁䄴兙湂䝁䅕兢求䝁䄴䅤㝁䍁䅁䅒桂䡁䅑兙杁䙁䅁杣療䡁䅑党橂䡁䅑兡療䝁䄴睏杁䕁䅍睢獂䝁䅷兙楂䝁䄸杣桂䡁䅑兡㉂䝁䅕䅉䑂䝁䄸杢穂䡁䅕兢睂䡁䅑兡療䝁䄴䅁湁杄䅁朴䅁䕁䅍睢畂䡁䅍兤瑂䝁䅕杣杁䙁䅉党穂䝁䅕兙祂䝁䅍䅡㝁䍁䅁睑ㅂ䡁䅍䅤療䝁䄰党祂䍁䅁杕求䝁䅷兙あ䝁䅫睢畂䡁䅍䅡灂䡁䅁䅉乂䝁䅅杢桂䝁䅣党瑂䝁䅕杢あ䑁䅳䅉䕂䝁䅅䅤桂䍁䅁䅕祂䝁䄸䅤求䝁䅍䅤灂䝁䄸杢㝁䍁䅁睑療䝁䅷䅢桂䝁䅉睢祂䝁䅅䅤灂䡁䅙党杁䕁䅍睢畂䡁䅍兤瑂䡁䅁䅤灂䝁䄸杢㝁䍁䅁睔畂䝁䅷兡畂䝁䅕䅉兂䝁䅅入瑂䝁䅕杢あ䡁䅍䅁ぃ睄䅁䅷䅁䕁䅍睢畂䡁䅍兤瑂䝁䅕杣杁䙁䅉党穂䝁䅕兙祂䝁䅍䅡㝁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䅁䱁䡳䅁歁䅁䅁睑療䝁䄴督ㅂ䝁䄰党祂䍁䅁睕求䡁䅉杤灂䝁䅍党穂䅁䅁睷䅙䍁䅉䅁䑂䝁䄸杢穂䡁䅕兢求䡁䅉䅉呂䡁䅑兙睂䝁䅷党穂䅁䅁睢䅙䙁䅉䅁䑂䝁䄸杢穂䡁䅕兢求䡁䅉䅉呂䡁䅑兙睂䝁䅷党穂䍁䅁䅒灂䡁䅍䅤祂䝁䅫杙ㅂ䡁䅑兡療䝁䄴䅉桂䝁䄴䅚杁䙁䅉党あ䝁䅅兡獂䅁䅁䅳䅙䕁䅧䅁䑂䝁䄸杢穂䡁䅕兢求䡁䅉䅉呂䡁䅑兙睂䝁䅷党穂䍁䅁兔求䡁䅉睙潂䝁䅅杢歂䝁䅫督求䍁䅁杕求䡁䅑兙灂䝁䅷䅁佄杂䅁杍䅁䕁䅍睢畂䡁䅑兙灂䝁䄴党祂䡁䅍䅉桂䝁䄴䅚杁䙁䅁兙橂䝁䅳兙湂䝁䅫杢湂䅁䅁䅄䅣䅁䄴䅁䑂䝁䄸䅣睂䝁䅕杣䅁䡁䨰䅁杁䅁䅁睑療䡁䅕杣灂䝁䅕杣杁䙁䅍党祂䡁䅙兡橂䝁䅕䅁䩁䅃䅁䅕䅁䕁䅍杣療䡁䅣䅚穂䝁䄸兤祂䝁䅍兡畂䝁䅣睏杁䕁䅙兡畂䡁䅑党橂䝁䅧睏杁䕁䄸杢獂䝁䅫杢求䍁䅁䅕桂䡁䅫兢求䝁䄴䅤穂䅁䅁儳䅧䕁䅉䅁䑂䡁䅕督あ䝁䄸兢求䡁䅉䅉卂䝁䅕䅢桂䡁䅑兡療䝁䄴督潂䝁䅫䅣杁䕁䄰兙畂䝁䅅睚求䝁䄰党畂䡁䅑䅁⭃䅄䅁䅩䅁䕁䅍兤穂䡁䅑睢瑂䝁䅕杣杁䙁䅉党獂䝁䅅䅤灂䝁䄸杢穂䝁䅧兡睂䍁䅁兔桂䝁䄴兙湂䝁䅕兢求䝁䄴䅤㝁䍁䅁村祂䝁䅅杢歂䍁䅁兔桂䡁䅉睡求䡁䅑兡畂䝁䅣睏杁䕁䅍睢畂䡁䅑党畂䡁䅑䅉䑂䡁䅉党桂䡁䅑兡療䝁䄴䅁噂睂䅁杤䅁䕁䅍兤穂䡁䅑睢瑂䝁䅕杣杁䙁䅉党獂䝁䅅䅤灂䝁䄸杢穂䝁䅧兡睂䍁䅁兔桂䝁䄴兙湂䝁䅕兢求䝁䄴䅤㝁䍁䅁䅒灂䝁䅣兡あ䝁䅅䅢杁䕁䅅督穂䝁䅕䅤杁䕁䄰兙畂䝁䅅睚求䝁䄰党畂䡁䅑䅁呂杄䅁杧䅁䕁䅍兤穂䡁䅑睢瑂䝁䅕杣杁䙁䅉党獂䝁䅅䅤灂䝁䄸杢穂䝁䅧兡睂䍁䅁兔桂䝁䄴兙湂䝁䅕兢求䝁䄴䅤㝁䍁䅁兒瑁䝁䅷党桂䡁䅉杢灂䝁䄴睚㝁䍁䅁䅖求䝁䅅兢杁䕁䅍睢獂䝁䅷兙楂䝁䄸杣桂䡁䅑兡療䝁䄴䅁偂睂䅁杨䅁䕁䅍兤穂䡁䅑睢瑂䝁䅕杣杁䙁䅉党獂䝁䅅䅤灂䝁䄸杢穂䝁䅧兡睂䍁䅁兔桂䝁䄴兙湂䝁䅕兢求䝁䄴䅤㝁䍁䅁䅖求䡁䅧䅤杁䕁䅅杢桂䝁䅷入あ䝁䅫睙穂䑁䅳䅉䑂䝁䄸杢あ䝁䅕杢あ䍁䅁睑祂䝁䅕兙あ䝁䅫睢畂䅁䅁兴䅫䅁䅑䅁䕂䅁䅁䄴䅉䅁䅧䅁䕂䕁䅅䅔䅁䱁䑍䅁䥁䅁䅁䅒䉂䙁䅫䅁㑃睁䅁杂䅁䕁䅑䅒䅁䑁䍧䅁䝁䅁䅁䅒䙂䅁䅁兊䅉䅁䅯䅁䕂䕁䅕睑䱂䅁䅁睈䅑䅁䅯䅁䕂䕁䅕䅔䵂䅁䅁杇䅑䅁䅧䅁䕂䕁䅙睕䅁䍁䍉䅁䝁䅁䅁䅒䡂䅁䅁条䅉䅁䅧䅁䕂䕁䅣䅗䅁䍁䑷䅁䥁䅁䅁䅒䥂䕁䅫䅁䑂杁䅁䅃䅁䕁䅑䅓卂䅁䅁杢䅉䅁䅧䅁䕂䕁䅫睕䅁䱁䑕䅁䭁䅁䅁䅒䩂䙁䅍䅓䅁䅁䕯䅁䥁䅁䅁䅒䵂䙁䅉䅁獂睁䅁权䅁䕁䅑䅔啂䙁䅉䅁剂睁䅁䅃䅁䕁䅑睔䑂䅁䅁儹䅉䅁䅧䅁䕂䕁䄸杖䅁䵁䍑䅁䥁䅁䅁䅒偂䙁䅣䅁䵃睁䅁䅃䅁䕁䅑䅕慂䅁䅁睱䅍䅁䅧䅁䕂䙁䅉兓䅁䱁䑙䅁䥁䅁䅁䅒啂䕁䅕䅁⽄杁䅁䅃䅁䕁䅑兖䱂䅁䅁先䅉䅁䅧䅁䕂䙁䅙兑䅁䅁䍫䅁䥁䅁䅁䅒坂䕁䄴䅁煂睁䅁䅃䅁䕁䅑䅗䑂䅁䅁䅬䅍䅁䅯䅁䕂䙁䅧睑乂䅁䅁末䅉䍁䅑䅁䕂䝁䅅䅤桂䍁䅁睑求䝁䄴䅤求䡁䅉䅉卂䕁䅕兓啂䡁䅍䅁䵃元䅁䅏䅁䕁䅑兙あ䝁䅅䅉䑂䝁䅕杢あ䝁䅕杣穂䍁䅁兙畂䝁䅑䅉䝂䝁䅅睙灂䝁䅷兡あ䝁䅫党穂䅁䅁睺䅫䍁䅉䅁䕂䝁䅅䅤桂䍁䅁兓畂䡁䅑党湂䡁䅉兙あ䝁䅫睢畂䅁䅁杪䄰佁䅁䅁䕂䝁䅅䅤桂䍁䅁兓畂䡁䅑党湂䡁䅉兙あ䝁䅫睢畂䑁䅳䅉䉂䡁䅕䅤潂䝁䅕杢あ䝁䅫睙桂䡁䅑兡療䝁䄴睏杁䕁䅑兙あ䝁䅅䅉兂䡁䅉睢あ䝁䅕睙あ䝁䅫睢畂䑁䅳䅉䑂䝁䅷睢ㅂ䝁䅑䅉呂䝁䅕睙ㅂ䡁䅉兡あ䡁䅫睏杁䙁䅁杣療䝁䅍党穂䡁䅍䅉䉂䡁䅕䅤療䝁䄰兙あ䝁䅫睢畂䑁䅳䅉卂䝁䅕睚啂䝁䅕睙潂䑁䅳䅉偂䝁䄴䅢灂䝁䄴党杁䙁䅁兙㕂䝁䄰党畂䡁䅑督䅁䕁偅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杴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睏杁䕁䄸杢獂䝁䅫杢求䍁䅁䅕桂䡁䅫兢求䝁䄴䅤穂䅁䅁䅹䄸乁䅧䅁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睄杂䅁杵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䙁䥯䅁煁允䅁䅒桂䡁䅑兙杁䕁䅫杢あ䝁䅕睚祂䝁䅅䅤灂䝁䄸杢㝁䍁䅁睑ㅂ䡁䅍䅤療䝁䄰党祂䍁䅁杕求䝁䅷兙あ䝁䅫睢畂䡁䅍䅡灂䡁䅁䅉乂䝁䅅杢桂䝁䅣党瑂䝁䅕杢あ䑁䅳䅉䑂䡁䅕督あ䝁䄸兢求䡁䅉䅉䉂䝁䄴兙獂䡁䅫䅤灂䝁䅍督㝁䍁䅁䅖求䡁䅧䅤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䱁䡧䅁奄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睑療䡁䅕杣灂䝁䅕杣杁䙁䅍党祂䡁䅙兡橂䝁䅕睏杁䙁䅑党桂䝁䄰䅉䑂䝁䄸䅢獂䝁䅅杙療䡁䅉兙あ䝁䅫睢畂䅁䅁朲䄴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䥁䩳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元䅁杈䅅䕁䅑兙あ䝁䅅䅉䩂䝁䄴䅤求䝁䅣杣桂䡁䅑兡療䝁䄴睏杁䕁䅑兡湂䝁䅫䅤桂䝁䅷䅉乂䝁䅕䅚灂䝁䅅睏杁䙁䅙兡歂䝁䅕睢杁䙁䅍䅤祂䝁䅕兙瑂䝁䅫杢湂䑁䅳䅉乂䝁䅅睙潂䝁䅫杢求䍁䅁䅔求䝁䅅杣畂䝁䅫杢湂䑁䅳䅉䕂䝁䅫睚灂䡁䅑兙獂䍁䅁兑穂䡁䅍党あ䍁䅁兔桂䝁䄴兙湂䝁䅕兢求䝁䄴䅤㝁䍁䅁睑療䝁䄴䅤求䝁䄴䅤杁䕁䅍杣求䝁䅅䅤灂䝁䄸杢㝁䍁䅁兑祂䡁䅑兡浂䝁䅫睙灂䝁䅅䅢杁䕁䅫杢あ䝁䅕䅢獂䝁䅫睚求䝁䄴睙求䑁䅳䅉䡂䝁䅕杢䉂䕁䅫䅁硂睄䅁䅅䅅䕁䅑兙あ䝁䅅䅉䩂䝁䄴䅤求䝁䅣杣桂䡁䅑兡療䝁䄴睏杁䕁䅕杢求䡁䅉睚㕂䍁䅁兔桂䝁䄴兙湂䝁䅕兢求䝁䄴䅤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㝁䍁䅁兑祂䡁䅑兡浂䝁䅫睙灂䝁䅅䅢杁䕁䅫杢あ䝁䅕䅢獂䝁䅫睚求䝁䄴睙求䅁䅁杙䄸䕁䉉䅁䕂䝁䅅䅤桂䍁䅁兓畂䡁䅑党湂䡁䅉兙あ䝁䅫睢畂䑁䅳䅉䙂䝁䄴党祂䝁䅣入杁䕁䄰兙畂䝁䅅睚求䝁䄰党畂䡁䅑睏杁䕁䅕杢求䡁䅉睚㕂䍁䅁睕あ䝁䄸杣桂䝁䅣党㝁䍁䅁兓畂䝁䅑兤穂䡁䅑杣灂䝁䅅䅢杁䕁䅅兤あ䝁䄸兢桂䡁䅑兡療䝁䄴睏杁䙁䅍党畂䡁䅍睢祂䡁䅍睏杁䕁䅍䅢求䝁䅅杢啂䝁䅕睙潂䑁䅳䅉兂䡁䅉睢橂䝁䅕督穂䍁䅁兑ㅂ䡁䅑睢瑂䝁䅅䅤灂䝁䄸杢㝁䍁䅁兑祂䡁䅑兡浂䝁䅫睙灂䝁䅅䅢杁䕁䅫杢あ䝁䅕䅢獂䝁䅫睚求䝁䄴睙求䑁䅳䅉噂䡁䅑兡獂䝁䅫䅤㕂䍁䅁睕橂䝁䅅䅢求䍁䅁睕療䝁䅷兙祂䅁䅁䅦䅯䙁䅙䅁䕂䝁䅅䅤桂䍁䅁兓畂䡁䅑党湂䡁䅉兙あ䝁䅫睢畂䑁䅳䅉䙂䝁䄴杤灂䡁䅉睢畂䝁䄰党畂䡁䅑兙獂䍁䅁睑療䝁䄴督ㅂ䝁䅷䅤灂䝁䄴睚䅁䑁佑䅁䵁允䅁䅒桂䡁䅑兙杁䕁䅫杢あ䝁䅕睚祂䝁䅅䅤灂䝁䄸杢㝁䍁䅁兒畂䡁䅙兡祂䝁䄸杢瑂䝁䅕杢あ䝁䅅䅢杁䕁䅍睢畂䡁䅍兤獂䡁䅑兡畂䝁䅣睏杁䕁䅕杢㉂䝁䅫杣療䝁䄴兢求䝁䄴䅤桂䝁䅷䅉䙂䝁䄴睚灂䝁䄴党求䡁䅉兡畂䝁䅣睏杁䙁䅣兙あ䝁䅕杣杁䙁䅁兤祂䝁䅫杚灂䝁䅍兙あ䝁䅫睢畂䑁䅳䅉䑂䝁䅷党桂䝁䄴䅖求䝁䅍䅡㝁䍁䅁䅕祂䝁䄸睙求䡁䅍督杁䕁䅅兤あ䝁䄸兢桂䡁䅑兡療䝁䄴睏杁䕁䅍䅢灂䝁䄰兙あ䝁䅕䅖求䝁䅍䅡䅁䉁䤰䅁䝄䅁䅁䅒桂䡁䅑兙杁䕁䅫杢あ䝁䅕睚祂䝁䅅䅤灂䝁䄸杢㝁䍁䅁杒桂䡁䅉兢灂䝁䄴睚㝁䍁䅁䅓療䡁䅉䅤灂䝁䅍兤獂䡁䅑兤祂䝁䅕睏杁䕁䅫杢歂䡁䅕督あ䡁䅉兡桂䝁䅷䅉䉂䡁䅕䅤療䝁䄰兙あ䝁䅫睢畂䑁䅳䅉䵂䝁䅫杤求䡁䅍䅤療䝁䅍睡㝁䍁䅁兑祂䡁䅑兡浂䝁䅫睙灂䝁䅅䅢杁䕁䅫杢あ䝁䅕䅢獂䝁䅫睚求䝁䄴睙求䅁䅁䅭䅙佁䅷䅁䕂䝁䅅䅤桂䍁䅁兓畂䡁䅑党湂䡁䅉兙あ䝁䅫睢畂䑁䅳䅉䝂䝁䅅督あ䍁䄰兔療䡁䅙兡畂䝁䅣䅉䑂䝁䄸杢穂䡁䅕兢求䡁䅉䅉䡂䝁䄸睢歂䡁䅍睏杁䕁䅙睢療䝁䅑䅉䕂䝁䅕䅢灂䡁䅙党祂䡁䅫睏杁䕁䄰兙祂䝁䅳党あ䝁䅫杢湂䍁䅁兑ㅂ䡁䅑睢瑂䝁䅅䅤灂䝁䄸杢㝁䍁䅁䅕祂䝁䄸睙求䡁䅍督杁䕁䅅兤あ䝁䄸兢桂䡁䅑兡療䝁䄴睏杁䕁䄸杢獂䝁䅫杢求䍁䅁睒祂䝁䄸睙求䡁䅉入䅁偁佉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敄䅁䅁䅒桂䡁䅑兙杁䕁䅫杢あ䝁䅕睚祂䝁䅅䅤灂䝁䄸杢㝁䍁䅁杒獂䝁䅕党あ䍁䅁兔桂䝁䄴兙湂䝁䅕兢求䝁䄴䅤㝁䍁䅁䅒灂䝁䅣兡あ䝁䅅䅢杁䕁䅅督穂䝁䅕䅤杁䕁䄰兙畂䝁䅅睚求䝁䄰党畂䡁䅑睏杁䕁䅑兙あ䝁䅅䅉兂䡁䅉睢あ䝁䅕睙あ䝁䅫睢畂䑁䅳䅉䑂䝁䅅杣杁䙁䅍䅡桂䡁䅉兡畂䝁䅣睏杁䙁䅁杣療䝁䅍党穂䡁䅍䅉䉂䡁䅕䅤療䝁䄰兙あ䝁䅫睢畂䅁䅁朰䄸佁䄴䅁䕂䝁䅅䅤桂䍁䅁兓畂䡁䅑党湂䡁䅉兙あ䝁䅫睢畂䑁䅳䅉䝂䝁䅷党求䡁䅑䅉乂䝁䅅杢桂䝁䅣党瑂䝁䅕杢あ䑁䅳䅉䝂䡁䅉党灂䝁䅣䅡あ䍁䅁睕求䡁䅉杤灂䝁䅍党㝁䍁䅁䅔桂䡁䅍䅤杁䕁䄰兡獂䝁䅕䅉啂䡁䅉兙畂䡁䅍䅣療䡁䅉䅤桂䡁䅑兡療䝁䄴睏杁䕁䅍䅢療䡁䅕䅚杁䕁䅫杢浂䡁䅉兙穂䡁䅑杣ㅂ䝁䅍䅤ㅂ䡁䅉党㝁䍁䅁䅒灂䝁䅣兡あ䝁䅅䅢杁䕁䅉杣療䝁䅳党祂䝁䅅睚求䅁䅁䅡䄴䱁䄴䅁䕂䝁䅅䅤桂䍁䅁兓畂䡁䅑党湂䡁䅉兙あ䝁䅫睢畂䑁䅳䅉䝂䝁䅷党求䡁䅑䅉乂䝁䅅杢桂䝁䅣党瑂䝁䅕杢あ䑁䅳䅉䩂䝁䄴䅚ㅂ䡁䅍䅤祂䝁䅫兙獂䍁䅁兑ㅂ䡁䅑睢瑂䝁䅅䅤灂䝁䄸杢㝁䍁䅁䅒桂䡁䅑兙杁䙁䅁杣療䡁䅑党橂䡁䅑兡療䝁䄴睏杁䙁䅁杣療䝁䅍党穂䡁䅍䅉䉂䡁䅕䅤療䝁䄰兙あ䝁䅫睢畂䅁䅁䅧䅧佁䅷䅁䕂䝁䅅䅤桂䍁䅁兓畂䡁䅑党湂䡁䅉兙あ䝁䅫睢畂䑁䅳䅉䡂䙁䅁睕㝁䍁䅁䅔療䝁䅍兙あ䝁䅫睢畂䍁䅁村桂䡁䅍党歂䍁䅁睕求䡁䅉杤灂䝁䅍党穂䑁䅳䅉呂䝁䅕杢穂䝁䄸杣穂䑁䅳䅉䕂䝁䅅䅤桂䍁䅁䅕祂䝁䄸䅤求䝁䅍䅤灂䝁䄸杢㝁䍁䅁杕求䝁䄰睢あ䝁䅕䅉䉂䝁䅍睙求䡁䅍督杁䝁䅅杢歂䍁䅁睑療䝁䄴䅤祂䝁䄸䅢㝁䍁䅁杔求䡁䅑睤療䡁䅉睡杁䙁䅍党橂䡁䅕杣灂䡁䅑入䅁䑁䥙䅁潃䅁䅁䅒桂䡁䅑兙杁䕁䅫杢あ䝁䅕睚祂䝁䅅䅤灂䝁䄸杢㝁䍁䅁䅓求䝁䅅䅢あ䝁䅧䅉䕂䝁䅫兙湂䝁䄴睢穂䡁䅑兡橂䡁䅍睏杁䕁䄰䅓求䝁䅅䅢あ䝁䅧睏杁䙁䅁杣療䝁䅍党穂䡁䅍䅉䉂䡁䅕䅤療䝁䄰兙あ䝁䅫睢畂䑁䅳䅉䑂䝁䅧杣療䝁䄴兡橂䍁䅁䅒灂䡁䅍党桂䡁䅍党穂䅁䅁儶䅳䵁䅷䅁䕂䝁䅅䅤桂䍁䅁兓畂䡁䅑党湂䡁䅉兙あ䝁䅫睢畂䑁䅳䅉䥂䝁䅕兙獂䡁䅑䅡杁䕁䅑兡桂䝁䅣杢療䡁䅍䅤灂䝁䅍督㝁䍁䅁䅕祂䝁䅕䅚灂䝁䅍䅤灂䡁䅙党杁䕁䅅杢桂䝁䅷入あ䝁䅫睙穂䑁䅳䅉啂䝁䅕䅥あ䍁䅁兑畂䝁䅅䅢㕂䡁䅑兡橂䡁䅍睏杁䕁䅑兙あ䝁䅅䅉兂䡁䅉睢あ䝁䅕睙あ䝁䅫睢畂䑁䅳䅉䡂䝁䅕杢求䡁䅑兡橂䡁䅍䅁癁权䅁䅨䅁䕁䅑兙あ䝁䅅䅉䩂䝁䄴䅤求䝁䅣杣桂䡁䅑兡療䝁䄴睏杁䕁䅧党桂䝁䅷䅤潂䍁䅁䅒灂䝁䅅睚畂䝁䄸督あ䝁䅫睙穂䑁䅳䅉兂䡁䅉睢橂䝁䅕督穂䍁䅁兑ㅂ䡁䅑睢瑂䝁䅅䅤灂䝁䄸杢㝁䍁䅁睕ㅂ䡁䅉睚求䡁䅉入䅁䉁佫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坄䅁䅁䅒桂䡁䅑兙杁䕁䅫杢あ䝁䅕睚祂䝁䅅䅤灂䝁䄸杢㝁䍁䅁兔䥂䝁䅕兙獂䡁䅑䅡㝁䍁䅁䅕祂䝁䅕䅚灂䝁䅍䅤灂䡁䅙党杁䕁䅅杢桂䝁䅷入あ䝁䅫睙穂䑁䅳䅉偂䡁䅕䅤睂䝁䅅䅤灂䝁䅕杢あ䍁䅁睑桂䡁䅉党㝁䍁䅁兑穂䡁䅍兡穂䡁䅑兡㉂䝁䅕䅉啂䝁䅕睙潂䝁䄴睢獂䝁䄸睚㕂䑁䅳䅉兂䡁䅉睢橂䝁䅕督穂䍁䅁兑ㅂ䡁䅑睢瑂䝁䅅䅤灂䝁䄸杢䅁䭁乣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兒歂䝁䅣党杁䕁䅍睢瑂䡁䅁兤あ䝁䅫杢湂䑁䅳䅉兂䡁䅉睢橂䝁䅕督穂䍁䅁兑ㅂ䡁䅑睢瑂䝁䅅䅤灂䝁䄸杢㝁䍁䅁兑祂䡁䅑兡浂䝁䅫睙灂䝁䅅䅢杁䕁䅫杢あ䝁䅕䅢獂䝁䅫睚求䝁䄴睙求䅁䅁䅃䄰䵁䅁䅁䕂䝁䅅䅤桂䍁䅁兓畂䡁䅑党湂䡁䅉兙あ䝁䅫睢畂䑁䅳䅉乂䝁䅅杣牂䝁䅕䅤灂䝁䄴睚杁䕁䅅兤あ䝁䄸兢桂䡁䅑兡療䝁䄴睏杁䕁䅍兤穂䡁䅑睢瑂䝁䅕杣杁䙁䅉党獂䝁䅅䅤灂䝁䄸杢穂䝁䅧兡睂䍁䅁兔桂䝁䄴兙湂䝁䅕兢求䝁䄴䅤㝁䍁䅁䅒桂䡁䅑兙杁䙁䅁杣療䡁䅑党橂䡁䅑兡療䝁䄴睏杁䕁䅑兙桂䙁䅍䅁獃杄䅁杍䅅䕁䅑兙あ䝁䅅䅉䩂䝁䄴䅤求䝁䅣杣桂䡁䅑兡療䝁䄴睏杁䕁䄰兙祂䝁䅳党あ䝁䅫杢湂䍁䅁兑ㅂ䡁䅑睢瑂䝁䅅䅤灂䝁䄸杢㝁䍁䅁兔桂䝁䅍䅡灂䝁䄴党杁䕁䅷党桂䡁䅉杢灂䝁䄴睚㝁䍁䅁睑ㅂ䡁䅍䅤療䝁䄰党祂䍁䅁杕求䝁䅷兙あ䝁䅫睢畂䡁䅍䅡灂䡁䅁䅉乂䝁䅅杢桂䝁䅣党瑂䝁䅕杢あ䑁䅳䅉䑂䡁䅕督あ䝁䄸兢求䡁䅉䅉䉂䝁䄴兙獂䡁䅫䅤灂䝁䅍督㝁䍁䅁兑祂䡁䅑兡浂䝁䅫睙灂䝁䅅䅢杁䕁䅫杢あ䝁䅕䅢獂䝁䅫睚求䝁䄴睙求䑁䅳䅉偂䝁䄴䅢灂䝁䄴党杁䙁䅁兙㕂䝁䄰党畂䡁䅑督䅁䝁充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佁䄴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䅁䅁兡䄸䍁䉁䅁䕂䝁䅅䅤桂䍁䅁兓畂䡁䅑党湂䡁䅉兙あ䝁䅫睢畂䑁䅳䅉卂䕁䅙兓䕂䍁䅁䅋卂䝁䅅䅚灂䝁䄸䅉䝂䡁䅉党硂䡁䅕党畂䝁䅍入杁䕁䅫䅚求䝁䄴䅤灂䝁䅙兡橂䝁䅅䅤灂䝁䄸杢灁䑁䅳䅉呂䝁䅕杢穂䝁䄸杣穂䑁䅳䅉乂䝁䅅睙潂䝁䅫杢求䍁䅁䅔求䝁䅅杣畂䝁䅫杢湂䑁䅳䅉䉂䡁䅕䅤潂䝁䅕杢あ䝁䅫睙桂䡁䅑兡療䝁䄴睏杁䙁䅁杣療䝁䅍党穂䡁䅍䅉䉂䡁䅕䅤療䝁䄰兙あ䝁䅫睢畂䑁䅳䅉䉂䡁䅉䅤灂䝁䅙兡橂䝁䅫兙獂䍁䅁兓畂䡁䅑党獂䝁䅷兡湂䝁䅕杢橂䝁䅕䅁权兄䅁䅉䅅䕁䅑兙あ䝁䅅䅉䩂䝁䄴䅤求䝁䅣杣桂䡁䅑兡療䝁䄴睏杁䙁䅍党畂䡁䅍睢祂䡁䅍睏杁䕁䄰兙橂䝁䅧兡畂䝁䅕䅉䵂䝁䅕兙祂䝁䄴兡畂䝁䅣睏杁䕁䅑兙あ䝁䅅䅉兂䡁䅉睢あ䝁䅕睙あ䝁䅫睢畂䑁䅳䅉䑂䝁䅷睢ㅂ䝁䅑䅉䩂䝁䄴杚祂䝁䅅督あ䡁䅉兤橂䡁䅑兤祂䝁䅕睏杁䕁䅕䅚湂䝁䅕䅉䑂䝁䄸兢睂䡁䅕䅤灂䝁䄴睚㝁䍁䅁䅕祂䝁䄸睙求䡁䅍督杁䕁䅅兤あ䝁䄸兢桂䡁䅑兡療䝁䄴睏杁䕁䅅杣あ䝁䅫杚灂䝁䅍兡桂䝁䅷䅉䩂䝁䄴䅤求䝁䅷䅢灂䝁䅣党畂䝁䅍党䅁䕁偑䅁䅃䅁䅁䅒桂䡁䅑兙杁䕁䅫杢あ䝁䅕睚祂䝁䅅䅤灂䝁䄸杢㝁䍁䅁睕求䝁䄴督療䡁䅉督㝁䍁䅁睕瑂䝁䅅杣あ䍁䅁兒畂䝁䅕杣湂䡁䅫睏杁䕁䅑兙あ䝁䅅䅉䑂䝁䅕杢あ䝁䅕杣杁䙁䅑党橂䝁䅧杢療䝁䅷睢湂䡁䅫䅁㑄杄䅁杵䅁䕁䅑兙あ䝁䅅䅉䩂䝁䄴䅤求䝁䅣杣桂䡁䅑兡療䝁䄴睏杁䙁䅑党㑂䡁䅑䅉䉂䝁䄴兙獂䡁䅫䅤灂䝁䅍督㝁䍁䅁䅒桂䡁䅑兙杁䙁䅁杣療䡁䅑党橂䡁䅑兡療䝁䄴睏杁䕁䅕兌䕂䝁䅫督橂䝁䄸杤求䡁䅉入㝁䍁䅁睕求䝁䅍兤祂䝁䅫䅤㕂䍁䅁兔桂䝁䄴兙湂䝁䅕兢求䝁䄴䅤㝁䍁䅁杕求䝁䅣䅖求䝁䅍䅡䅁䡁䡁䅁兂䅁䅁䅒桂䡁䅑兙杁䙁䅁杣療䝁䅍党穂䡁䅍兡畂䝁䅣䅉桂䝁䄴䅚杁䕁䄸兤あ䡁䅍睢ㅂ䡁䅉睙求䝁䅑䅉呂䝁䅕杣㉂䝁䅫睙求䡁䅍䅁㉂杂䅁䅉䅁䕁䅑兙あ䝁䅅䅉兂䡁䅉睢あ䝁䅕睙あ䝁䅫睢畂䅁䅁杳䅣䉁䉑䅁䕂䝁䅅䅤桂䍁䅁䅕祂䝁䄸䅤求䝁䅍䅤灂䝁䄸杢㝁䍁䅁睑獂䝁䄸兤歂䍁䅁兓畂䝁䅙杣桂䡁䅍䅤祂䡁䅕睙あ䡁䅕杣求䑁䅳䅉䑂䝁䅷睢ㅂ䝁䅑䅉呂䡁䅑睢祂䝁䅅睚求䑁䅳䅉䙂䝁䅑睚求䍁䅁睑療䝁䄰䅣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䵃权䅁䅤䅁䕁䅑兙あ䝁䅅䅉兂䡁䅉睢あ䝁䅕睙あ䝁䅫睢畂䑁䅳䅉䑂䝁䅷睢ㅂ䝁䅑䅉䩂䝁䄴杚祂䝁䅅督あ䡁䅉兤橂䡁䅑兤祂䝁䅕睏杁䙁䅁杣療䝁䅍党穂䡁䅍䅉䉂䡁䅕䅤療䝁䄰兙あ䝁䅫睢畂䅁䅁兄䄴䝁䅙䅁䕂䝁䅅䅤桂䍁䅁䅕祂䝁䄸䅤求䝁䅍䅤灂䝁䄸杢㝁䍁䅁睑祂䡁䅫䅣あ䝁䄸睙ㅂ䡁䅉杣求䝁䄴睙㕂䑁䅳䅉䕂䝁䅫睚灂䡁䅑兙獂䍁䅁村祂䝁䄸睡求䡁䅉兙湂䝁䅕䅁灄䅃䅁杢䅁䕁䅑兙あ䝁䅅䅉兂䡁䅉睢あ䝁䅕睙あ䝁䅫睢畂䑁䅳䅉䙂䝁䄰䅣獂䝁䄸入求䝁䅕䅉䍂䝁䅕杢求䝁䅙兡あ䡁䅍睏杁䙁䅁杣療䝁䅍党穂䡁䅍䅉䉂䡁䅕䅤療䝁䄰兙あ䝁䅫睢畂䅁䅁兖䄴䵁䅑䅁䕂䝁䅅䅤桂䍁䅁䅕祂䝁䄸䅤求䝁䅍䅤灂䝁䄸杢㝁䍁䅁兒畂䝁䅕杣湂䡁䅫䅉乂䝁䅅杢桂䝁䅣党瑂䝁䅕杢あ䑁䅳䅉兂䡁䅉睢橂䝁䅕督穂䍁䅁兑ㅂ䡁䅑睢瑂䝁䅅䅤灂䝁䄸杢㝁䍁䅁杕求䝁䄰睢あ䝁䅕䅉䉂䝁䅍睙求䡁䅍督杁䝁䅅杢歂䍁䅁睑療䝁䄴䅤祂䝁䄸䅢㝁䍁䅁睕瑂䝁䅅杣あ䍁䅁村ㅂ䝁䅫䅢歂䝁䅫杢湂䅁䅁䉡䅁䕁䅧䅁䕂䝁䅅䅤桂䍁䅁䅕祂䝁䄸䅤求䝁䅍䅤灂䝁䄸杢㝁䍁䅁䅕祂䝁䄸睙求䡁䅍督杁䕁䅅兤あ䝁䄸兢桂䡁䅑兡療䝁䄴䅁杂䅅䅁杍䅁䕁䅑兙あ䝁䅅䅉兂䡁䅉睢あ䝁䅕睙あ䝁䅫睢畂䑁䅳䅉卂䝁䅕睚啂䝁䅕睙潂䅁䅁眹䄸偁䅯䅁䕂䝁䅅䅤桂䍁䅁䅕祂䝁䄸䅤求䝁䅍䅤灂䝁䄸杢㝁䍁䅁睕瑂䝁䅅杣あ䍁䅁兒畂䝁䅕杣湂䡁䅫睏杁䕁䄴党あ䡁䅣睢祂䝁䅳䅉呂䝁䅕睙ㅂ䡁䅉兡あ䡁䅫睏杁䕁䅑兙あ䝁䅅䅉䑂䝁䅕杢あ䝁䅕杣穂䍁䅁兙畂䝁䅑䅉䝂䝁䅅睙灂䝁䅷兡あ䝁䅫党穂䑁䅳䅉䑂䝁䅷睢ㅂ䝁䅑䅉塂䝁䄸杣牂䝁䅷睢桂䝁䅑䅉兂䡁䅉睢あ䝁䅕睙あ䝁䅫睢畂䑁䅳䅉偂䝁䄴䅢灂䝁䄴党杁䙁䅁兙㕂䝁䄰党畂䡁䅑督㝁䍁䅁兎䡂䅁䅁䅩䄸䉁䅑䅁䕂䝁䅕杢あ䝁䅫督あ䡁䅉入䅁䕁䩉䅁捂䅁䅁䅒求䝁䄴䅤灂䡁䅍䅤祂䡁䅫睏杁䕁䅫杢歂䡁䅕督あ䡁䅉兡桂䝁䅷䅉䉂䡁䅕䅤療䝁䄰兙あ䝁䅫睢畂䑁䅳䅉卂䝁䅕督睂䝁䅫杣桂䡁䅑睢祂䡁䅫䅁汁杂䅁䅍䅁䕁䅑党畂䡁䅑兡穂䡁䅑杣㕂䑁䅳䅉偂䡁䅉䅤潂䝁䄸䅣桂䝁䅕䅚灂䝁䅍督䅁䵁䡫䅁㙃䅁䅁䅒求䡁䅉兢桂䡁䅑睢獂䝁䄸睚㕂䑁䅳䅉䙂䝁䄴䅚療䝁䅍杣灂䝁䄴睢獂䝁䄸睚㕂䑁䅳䅉䡂䝁䅅督あ䡁䅉睢求䝁䄴䅤求䡁䅉睢獂䝁䄸睚㕂䑁䅳䅉䩂䝁䄰兢ㅂ䝁䄴睢獂䝁䄸睚㕂䑁䅳䅉佂䝁䅕兤祂䝁䄸䅢療䝁䅣入㝁䍁䅁睔畂䝁䅍睢獂䝁䄸睚㕂䑁䅳䅉偂䡁䅁䅡あ䝁䅧兙獂䝁䄰睢獂䝁䄸睚㕂䅁䅁儴䅧䭁䅧䅁䕂䝁䅕杣瑂䝁䅅䅤療䝁䅷睢湂䡁䅫睏杁䕁䅧党瑂䝁䅅䅤療䝁䅷睢湂䡁䅫睏杁䕁䅫杢浂䝁䅕睙あ䝁䅫睢ㅂ䡁䅍䅉䕂䝁䅫督求䝁䅅督求䡁䅍睏杁䕁䅫杢浂䝁䅷兙瑂䝁䄰兙あ䝁䅫睢畂䑁䅳䅉偂䝁䄴睙療䝁䅷睢湂䡁䅫睏杁䕁䄸䅣潂䡁䅑䅡桂䝁䅷兢療䝁䅷睢湂䡁䅫䅁䝂元䅁䅡䅁䕁䅑党祂䝁䄰兙あ䝁䄸䅢療䝁䅣入㝁䍁䅁睔祂䡁䅑䅡療䡁䅁兙求䝁䅑兡橂䡁䅍睏杁䙁䅁兙灂䝁䄴䅉乂䝁䅅杢桂䝁䅣党瑂䝁䅕杢あ䑁䅳䅉呂䡁䅕杣湂䝁䅕杣㕂䅁䅁眵䄴䱁䅷䅁䕂䝁䅫兙楂䝁䅕䅤求䡁䅍睏杁䕁䅍兙祂䝁䅑兡療䡁䅙兙穂䝁䅍兤獂䝁䅅杣㝁䍁䅁睑潂䡁䅉睢畂䝁䅫睙杁䕁䅑兡穂䝁䅕兙穂䝁䅕督㝁䍁䅁杔求䡁䅕杣療䝁䅷睢湂䡁䅫睏杁䕁䄸杣あ䝁䅧睢睂䝁䅅党歂䝁䅫睙穂䑁䅳䅉兂䝁䅅兡畂䍁䅁兔桂䝁䄴兙湂䝁䅕兢求䝁䄴䅤㝁䍁䅁睕ㅂ䡁䅉睚求䡁䅉入䅁佁丰䅁ぃ䅁䅁䅒灂䝁䅅杙求䡁䅑党穂䑁䅳䅉䡂䝁䅕杢求䡁䅑兡橂䡁䅍睏杁䕁䅣党畂䝁䅕䅤灂䝁䅍䅉䕂䝁䅫督療䡁䅉䅚求䡁䅉睏杁䕁䅧党瑂䝁䅅䅤療䝁䅷睢湂䡁䅫睏杁䕁䄴党ㅂ䡁䅉睢獂䝁䄸睚㕂䑁䅳䅉兂䝁䅅兡畂䍁䅁兔桂䝁䄴兙湂䝁䅕兢求䝁䄴䅤㝁䍁䅁杕求䡁䅍䅣灂䡁䅉兙あ䝁䄸杣㕂䅁䅁睹䅯䱁䅁䅁䕂䝁䅫兙楂䝁䅕䅤求䡁䅍睏杁䕁䄸督あ䝁䅕睢睂䝁䄸杣療䡁䅍兡穂䑁䅳䅉佂䝁䅕兤祂䝁䄸䅢療䝁䅣入㝁䍁䅁睔畂䝁䅍睢獂䝁䄸睚㕂䑁䅳䅉卂䝁䅧党ㅂ䝁䄰兙あ䝁䄸䅢療䝁䅣入㝁䍁䅁兖祂䝁䄸䅢療䝁䅣入㝁䍁䅁兖あ䝁䅫䅢灂䡁䅑入杁䙁䅍睙桂䝁䅷党杁䙁䅍睢獂䝁䅅杣䅁䱁䩉䅁㡂䅁䅁䅒灂䝁䅣兡あ䝁䅅䅢杁䕁䅅督穂䝁䅕䅤杁䕁䄰兙畂䝁䅅睚求䝁䄰党畂䡁䅑睏杁䕁䅑兙あ䝁䅅䅉兂䡁䅉睢あ䝁䅕睙あ䝁䅫睢畂䑁䅳䅉兂䡁䅉睢橂䝁䅕督穂䍁䅁兑ㅂ䡁䅑睢瑂䝁䅅䅤灂䝁䄸杢䅁偁偷䅁楄䅁䅁䅒灂䝁䅣兡あ䝁䅅䅢杁䕁䅅督穂䝁䅕䅤杁䕁䄰兙畂䝁䅅睚求䝁䄰党畂䡁䅑睏杁䙁䅣党桂䡁䅉兙楂䝁䅷党穂䑁䅳䅉䉂䡁䅕睚瑂䝁䅕杢あ䝁䅕䅚杁䙁䅉党桂䝁䅷兡あ䡁䅫睏杁䕁䅍睢畂䡁䅑党畂䡁䅑䅉䑂䡁䅉党桂䡁䅑兡療䝁䄴睏杁䕁䄸杢獂䝁䅫杢求䍁䅁䅕桂䡁䅫兢求䝁䄴䅤穂䑁䅳䅉坂䝁䅫䅚求䝁䄸䅉䡂䝁䅅兢求䡁䅍睏杁䕁䅕兌呂䡁䅁睢祂䡁䅑督䅁偁䝳䅁䝄䅁䅁䅒灂䝁䅣兡あ䝁䅅䅢杁䕁䄰党歂䝁䅫兙㝁䍁䅁兒瑂䡁䅁䅢療䡁䅫党求䍁䅁村求䝁䄴党浂䝁䅫䅤穂䑁䅳䅉䥂䝁䄸兢求䍁䅁兓瑂䡁䅁杣療䡁䅙党瑂䝁䅕杢あ䑁䅳䅉乂䝁䅅杣牂䝁䅕䅤灂䝁䄴睚杁䕁䅅兤あ䝁䄸兢桂䡁䅑兡療䝁䄴睏杁䙁䅍睢橂䝁䅫兙獂䍁䅁兔求䝁䅑兡桂䍁䅁兑歂䡁䅙党祂䡁䅑兡穂䝁䅫杢湂䅁䅁桚䅁偁䅷䅁䕂䝁䅫睚灂䡁䅑兙獂䍁䅁兔求䝁䅑兡桂䑁䅳䅉䙂䝁䄴杤灂䡁䅉睢畂䝁䄰党畂䡁䅑兙獂䍁䅁兒畂䝁䅣兡畂䝁䅕党祂䝁䅫杢湂䑁䅳䅉坂䝁䅫䅚求䝁䄸䅉呂䡁䅑杣求䝁䅅兢灂䝁䄴睚㝁䍁䅁兑歂䍁䅁䅖桂䡁䅉睚求䡁䅑兡畂䝁䅣睏杁䙁䅙兡歂䝁䅕睢杁䕁䅅䅚㉂䝁䅕杣あ䝁䅫督灂䝁䄴睚㝁䍁䅁睕あ䡁䅉党桂䝁䄰兡畂䝁䅣䅉乂䝁䅕䅚灂䝁䅅睏杁䕁䅍睢畂䡁䅑党畂䡁䅑䅉䑂䡁䅉党桂䡁䅑兡療䝁䄴䅁䵁䅅䅁朵䅁䕁䅑兡湂䝁䅫䅤桂䝁䅷䅉乂䝁䅕䅚灂䝁䅅睏杁䕁䅙睢療䝁䅑䅉䕂䝁䅕䅢灂䡁䅙党祂䡁䅫睏杁䙁䅙兡歂䝁䅕睢杁䙁䅍䅤祂䝁䅕兙瑂䝁䅫杢湂䑁䅳䅉坂䝁䅫杣あ䡁䅕兙獂䍁䅁睒療䝁䄸䅚穂䑁䅳䅉坂䝁䅫䅚求䝁䄸䅉䉂䝁䅑杤求䡁䅉䅤灂䡁䅍兡畂䝁䅣睏杁䙁䅍䅤祂䝁䅕兙瑂䝁䅫杢湂䍁䅁兔求䝁䅑兡桂䑁䅳䅉䑂䝁䄸杢あ䝁䅕杢あ䍁䅁睑祂䝁䅕兙あ䝁䅫睢畂䅁䅁兵䄸偁䅯䅁䕂䝁䅫睚灂䡁䅑兙獂䍁䅁兔求䝁䅑兡桂䑁䅳䅉䥂䝁䅕兙獂䡁䅑䅡杁䕁䅑兡桂䝁䅣杢療䡁䅍䅤灂䝁䅍督㝁䍁䅁兔桂䡁䅉睡求䡁䅑兡畂䝁䅣䅉䉂䡁䅕䅤療䝁䄰兙あ䝁䅫睢畂䑁䅳䅉䙂䍁䄰䅢求䝁䅅杣畂䝁䅫杢湂䑁䅳䅉䑂䝁䅷睢ㅂ䝁䅑䅉䩂䝁䄴杚祂䝁䅅督あ䡁䅉兤橂䡁䅑兤祂䝁䅕睏杁䕁䅍睢畂䡁䅑党畂䡁䅑䅉䑂䡁䅉党桂䡁䅑兡療䝁䄴睏杁䕁䄸杢獂䝁䅫杢求䍁䅁䅕桂䡁䅫兢求䝁䄴䅤穂䅁䅁䅐䄴䵁䅙䅁䕂䝁䅫睚灂䡁䅑兙獂䍁䅁兔求䝁䅑兡桂䑁䅳䅉䥂䝁䄸兢求䍁䅁兓瑂䡁䅁杣療䡁䅙党瑂䝁䅕杢あ䑁䅳䅉乂䝁䅅杣牂䝁䅕䅤灂䝁䄴睚杁䕁䅅兤あ䝁䄸兢桂䡁䅑兡療䝁䄴睏杁䙁䅍睢橂䝁䅫兙獂䍁䅁兔求䝁䅑兡桂䍁䅁兑歂䡁䅙党祂䡁䅑兡穂䝁䅫杢湂䑁䅳䅉䙂䝁䄰䅣獂䝁䄸入求䝁䅕䅉䍂䝁䅕杢求䝁䅙兡あ䡁䅍䅁睂睄䅁䄲䅁䕁䅑兡湂䝁䅫䅤桂䝁䅷䅉乂䝁䅕䅚灂䝁䅅睏杁䕁䅧兤瑂䝁䅅杢杁䕁䅍睢瑂䡁䅁兤あ䝁䅕杣杁䕁䅫杢あ䝁䅕杣桂䝁䅍䅤灂䝁䄸杢㝁䍁䅁睕療䝁䅍兡桂䝁䅷䅉乂䝁䅕䅚灂䝁䅅䅉䉂䝁䅑杤求䡁䅉䅤灂䡁䅍兡畂䝁䅣睏杁䕁䅅督穂䝁䅫督あ䝁䅫杤求䍁䅁䅖求䝁䅍䅡畂䝁䄸䅢療䝁䅣入㝁䍁䅁睑療䝁䄴䅤求䝁䄴䅤杁䕁䅍杣求䝁䅅䅤灂䝁䄸杢䅁䍁兣䅁敃䅁䅁䅒灂䝁䅣兡あ䝁䅅䅢杁䕁䄰党歂䝁䅫兙㝁䍁䅁䅔桂䝁䄴睚ㅂ䝁䅅睚求䍁䅁䅔求䝁䅅杣畂䝁䅫杢湂䑁䅳䅉䙂䍁䄰䅢求䝁䅅杣畂䝁䅫杢湂䑁䅳䅉啂䝁䅕䅥あ䍁䅁兑畂䝁䅅䅢㕂䡁䅑兡橂䡁䅍睏杁䕁䅍睢畂䡁䅑党畂䡁䅑䅉䑂䡁䅉党桂䡁䅑兡療䝁䄴䅁偁䅃䅁䄫䅁䕁䅑兡湂䝁䅫䅤桂䝁䅷䅉乂䝁䅕䅚灂䝁䅅睏杁䕁䅷睢橂䝁䅅䅤灂䝁䄸杢杁䕁䅉兙穂䝁䅕䅚杁䙁䅍党祂䡁䅙兡橂䝁䅕督㝁䍁䅁兔桂䡁䅉睡求䡁䅑兡畂䝁䅣䅉䉂䡁䅕䅤療䝁䄰兙あ䝁䅫睢畂䑁䅳䅉䍂䡁䅉兙畂䝁䅑䅉乂䝁䅅杣牂䝁䅕䅤灂䝁䄴睚㝁䍁䅁睕求䝁䅅杣橂䝁䅧䅉䙂䝁䄴睚灂䝁䄴党杁䕁䄸䅣あ䝁䅫兢灂䡁䅯兙あ䝁䅫睢畂䑁䅳䅉䑂䝁䄸杢あ䝁䅕杢あ䍁䅁睑祂䝁䅕兙あ䝁䅫睢畂䅁䅁䅉䄴䭁䅑䅁䕂䝁䅫睚灂䡁䅑兙獂䍁䅁兔求䝁䅑兡桂䑁䅳䅉乂䝁䅅睙潂䝁䅫杢求䍁䅁䅔求䝁䅅杣畂䝁䅫杢湂䑁䅳䅉䑂䝁䄸杢あ䝁䅕杢あ䍁䅁睑祂䝁䅕兙あ䝁䅫睢畂䑁䅳䅉䉂䡁䅉䅤灂䝁䅙兡橂䝁䅫兙獂䍁䅁兓畂䡁䅑党獂䝁䅷兡湂䝁䅕杢橂䝁䅕睏杁䕁䅣党畂䕁䅅兓䅁䭁丰䅁ぃ䅁䅁䅒灂䝁䅣兡あ䝁䅅䅢杁䕁䄰党歂䝁䅫兙㝁䍁䅁兔桂䡁䅉睡求䡁䅑兡畂䝁䅣䅉䉂䡁䅕䅤療䝁䄰兙あ䝁䅫睢畂䑁䅳䅉䑂䡁䅕督あ䝁䄸兢求䡁䅉䅉卂䝁䅕䅢桂䡁䅑兡療䝁䄴督潂䝁䅫䅣杁䕁䄰兙畂䝁䅅睚求䝁䄰党畂䡁䅑睏杁䕁䅍兤穂䡁䅑睢瑂䝁䅕杣杁䕁䅅杢桂䝁䅷入あ䝁䅫睙穂䅁䅁剖䅁䵁䅧䅁䕂䝁䅫睚灂䡁䅑兙獂䍁䅁兔求䝁䅑兡桂䑁䅳䅉呂䝁䄸睙灂䝁䅅䅢杁䕁䄰党歂䝁䅫兙杁䕁䅅䅚㉂䝁䅕杣あ䝁䅫督灂䝁䄴睚㝁䍁䅁杖灂䝁䅑党療䍁䅁睕あ䡁䅉党桂䝁䄰兡畂䝁䅣睏杁䙁䅑党㑂䡁䅑䅉䉂䝁䄴兙獂䡁䅫䅤灂䝁䅍督㝁䍁䅁䅕療䝁䅑睙桂䡁䅍䅤㝁䍁䅁睑療䝁䄴䅤求䝁䄴䅤杁䕁䅍杣求䝁䅅䅤灂䝁䄸杢䅁䙁䭑䅁畃䅁䅁䅒灂䝁䅣兡あ䝁䅅䅢杁䕁䄰党歂䝁䅫兙㝁䍁䅁睕療䝁䅍兡桂䝁䅷䅉乂䝁䅕䅚灂䝁䅅䅉乂䝁䅅杣牂䝁䅕䅤灂䝁䄴睚㝁䍁䅁兑歂䍁䅁䅖桂䡁䅉睚求䡁䅑兡畂䝁䅣睏杁䙁䅙兡歂䝁䅕睢杁䕁䅅䅚㉂䝁䅕杣あ䝁䅫督灂䝁䄴睚㝁䍁䅁兔療䡁䅑兡療䝁䄴䅉䑂䝁䅅䅣あ䡁䅕杣求䅁䅁䅌䄴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䄳䅁䕁䅑兡穂䝁䅅督あ䝁䅕杣杁䙁䅉党橂䝁䄸杤求䡁䅉入㝁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䥁杄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あ䅁䅁䅒灂䡁䅍䅣療䡁䅍兙獂䍁䅁兙畂䝁䅑䅉卂䝁䅕睙㕂䝁䅍䅢灂䝁䄴睚㝁䍁䅁村灂䝁䄸兌楂䝁䅅督求䝁䅑䅉桂䝁䄴䅚杁䙁䅉党畂䝁䅕睤桂䝁䅉䅢求䍁䅁兔桂䡁䅑党祂䝁䅫兙獂䡁䅍䅁偁䅅䅁䄳䅁䕁䅑兡穂䡁䅁睢穂䝁䅅䅢杁䝁䅅杢歂䍁䅁杕求䝁䅍入橂䝁䅷兡畂䝁䅣睏杁䕁䅕杢求䡁䅉睚㕂䍁䅁睕あ䝁䄸杣桂䝁䅣党㝁䍁䅁兓畂䝁䅑兤穂䡁䅑杣灂䝁䅅䅢杁䕁䅅兤あ䝁䄸兢桂䡁䅑兡療䝁䄴睏杁䙁䅁睢獂䝁䅷兤あ䝁䅫睢畂䍁䅁睑療䝁䄴䅤祂䝁䄸䅢㝁䍁䅁睕求䝁䄴督療䡁䅉督㝁䍁䅁睖桂䡁䅑党祂䍁䅁䅕ㅂ䡁䅉兡浂䝁䅫睙桂䡁䅑兡療䝁䄴䅁畂䅅䅁䅍䅁䕁䅑兡穂䡁䅑兡獂䝁䅷党祂䡁䅍䅉桂䝁䄴䅚杁䙁䅙兡畂䡁䅑杢求䡁䅉督䅁䍁䩙䅁坁䅁䅁䅒灂䡁䅍䅤灂䝁䅷䅢求䡁䅉入䅁䙁䝳䅁杂䅁䅁䅒灂䡁䅍䅤灂䝁䅷䅢求䡁䅉入㝁䍁䅁村灂䝁䄸兢桂䡁䅍督杁䕁䅕杢求䡁䅉睚㕂䑁䅳䅉噂䡁䅑兡獂䝁䅫䅤㕂䍁䅁睕橂䝁䅅䅢求䍁䅁睕療䝁䅷兙祂䅁䅁杔䅯䉁䅯䅁䕂䝁䅫督あ䡁䅉兡楂䡁䅕䅤療䡁䅉督䅁䉁䨸䅁歁䅁䅁䅒灂䡁䅙党祂䡁䅍兡浂䝁䅫党歂䍁䅁村桂䝁䄴睡穂䅁䅁睳䅣䍁䅷䅁䕂䝁䅫杤求䡁䅉督灂䝁䅙兡求䝁䅑䅉䑂䝁䅧党瑂䝁䅫睙桂䝁䅷督䅁䭁䥙䅁㡁䅁䅁䅒灂䡁䅙党祂䡁䅍兡浂䝁䅫党歂䍁䅁睑療䝁䄴督ㅂ䝁䄰党祂䍁䅁睕求䡁䅉杤灂䝁䅍党穂䅁䅁兤䅣䑁䄴䅁䕂䝁䅫杤求䡁䅉督灂䝁䅙兡求䝁䅑䅉䝂䝁䅫杢桂䝁䄴睙灂䝁䅅䅢杁䙁䅍党祂䡁䅙兡橂䝁䅕督䅁䱁䝍䅁㡁䅁䅁䅒灂䡁䅙党祂䡁䅍兡浂䝁䅫党歂䍁䅁兔求䡁䅑兙獂䡁䅍䅉桂䝁䄴䅚杁䕁䄰兡畂䝁䅫杢湂䅁䅁杳䄴䍁䅑䅁䕂䝁䅫杤求䡁䅉督灂䝁䅙兡求䝁䅑䅉卂䕁䅕兓啂䡁䅍䅁灃䅃䅁杒䅁䕁䅑兡㉂䝁䅕杣穂䝁䅫杚灂䝁䅕䅚杁䙁䅉党桂䝁䅷䅉䙂䡁䅍䅤桂䡁䅑党杁䕁䅅睙あ䝁䅫杤灂䡁䅑兡求䡁䅍䅁㡄杄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祄䅁䅁䅒祂䝁䄸杢求䍁䅁兔桂䝁䄴兙湂䝁䅕兢求䝁䄴䅤㝁䍁䅁杒獂䝁䅕党あ䍁䅁兔桂䝁䄴兙湂䝁䅕兢求䝁䄴䅤㝁䍁䅁杒祂䝁䅕兡湂䝁䅧䅤杁䙁䅍党祂䡁䅙兡橂䝁䅕睏杁䕁䄰兙祂䝁䅫杢求䍁䅁䅖祂䝁䅅杢穂䡁䅁睢祂䡁䅑兙あ䝁䅫睢畂䑁䅳䅉呂䝁䅫兢ㅂ䝁䅷兙あ䝁䅫睢畂䑁䅳䅉兂䝁䅅督穂䝁䅕杢湂䝁䅕杣杁䕁䅅兡祂䝁䅍杣桂䝁䅙䅤杁䕁䄰兙畂䡁䅕杚桂䝁䅍䅤ㅂ䡁䅉兡畂䝁䅣䅁療睄䅁朶䅁䕁䅑杣療䝁䄴党杁䕁䄰兙畂䝁䅅睚求䝁䄰党畂䡁䅑睏杁䕁䅫杢歂䡁䅕督あ䡁䅉兡桂䝁䅷䅉䉂䡁䅕䅤療䝁䄰兙あ䝁䅫睢畂䑁䅳䅉呂䝁䅕杢穂䝁䄸杣穂䑁䅳䅉兂䡁䅉睢橂䝁䅕督穂䍁䅁兑ㅂ䡁䅑睢瑂䝁䅅䅤灂䝁䄸杢㝁䍁䅁杕求䝁䄰睢あ䝁䅕䅉䉂䝁䅍睙求䡁䅍督杁䝁䅅杢歂䍁䅁睑療䝁䄴䅤祂䝁䄸䅢㝁䍁䅁兑ㅂ䡁䅑睢畂䝁䄸兢療䡁䅕督杁䙁䅙党潂䝁䅫睙獂䝁䅕督䅁䙁久䅁睂䅁䅁䅒祂䝁䄸杢求䍁䅁兔桂䝁䄴兙湂䝁䅕兢求䝁䄴䅤㝁䍁䅁睕求䝁䄴督療䡁䅉督㝁䍁䅁睒療䡁䅙䅖求䝁䅍䅡㝁䍁䅁兑ㅂ䡁䅑睢畂䝁䄸兢療䡁䅕督杁䙁䅙党潂䝁䅫睙獂䝁䅕督䅁䉁允䅁奁䅁䅁䅒祂䡁䅕睚杁䙁䅉党あ䝁䅅兡獂䅁䅁眲䅯䉁䅉䅁䙂䍁䄰睕睂䝁䄸杣あ䡁䅍䅁硁兄䅁杆䅁䕁䅕兌獂䝁䅕兙祂䝁䄴兡畂䝁䅣䅁坄杄䅁杂䅁䕁䅕兑䅁䵁䑙䅁䭁䅁䅁兒䍂䕁䅅兗䅁䭁䌰䅁䥁䅁䅁兒䑂䕁䅷䅁潁睁䅁杂䅁䕁䅕䅒䅁䝁䑁䅁獃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䑂䝁䄸兤祂䝁䅫党祂䍁䅁睕求䡁䅉杤灂䝁䅍党䅁䕁䥑䅁獄䅁䅁兒䕂䕁䅫䅉潁䕁䅕䅢求䝁䅍䅤祂䝁䄸杢灂䝁䅍䅉䕂䝁䅅䅤桂䍁䅁兓畂䡁䅑党祂䝁䅍䅡桂䝁䄴睚求䍁䅫睏杁䕁䅙䅢求䝁䅕䅤杁䕁䄰兙畂䝁䅅睚求䝁䄰党畂䡁䅑睏杁䕁䅙杣求䝁䅫睚潂䡁䅑䅉呂䝁䅕杣㉂䝁䅫睙求䑁䅳䅉䵂䝁䅅督あ䍁䅁兔灂䝁䅷党杁䙁䅑杣桂䝁䄴督睂䝁䄸杣あ䝁䅅䅤灂䝁䄸杢㝁䍁䅁兔桂䡁䅉兡畂䝁䅕䅉啂䡁䅉兙畂䡁䅍䅣療䡁䅉䅤桂䡁䅑兡療䝁䄴䅁瑂杄䅁䅵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兔桂䡁䅉兡畂䝁䅕䅉啂䡁䅉兙畂䡁䅍䅣療䡁䅉䅤桂䡁䅑兡療䝁䄴䅁䱂䅃䅁材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睢ㅂ䡁䅉兡求䡁䅉䅉呂䝁䅕杣㉂䝁䅫睙求䑁䅳䅉兂䡁䅉睢橂䝁䅕督穂䍁䅁兑ㅂ䡁䅑睢瑂䝁䅅䅤灂䝁䄸杢䅁䅁䡣䅁煁允䅁兒䕂䕁䅫䅉潁䕁䅕䅢求䝁䅍䅤祂䝁䄸杢灂䝁䅍䅉䕂䝁䅅䅤桂䍁䅁兓畂䡁䅑党祂䝁䅍䅡桂䝁䄴睚求䍁䅫睏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䑂䝁䅷睢ㅂ䝁䅑䅉呂䡁䅑睢祂䝁䅅睚求䑁䅳䅉兂䡁䅉睢橂䝁䅕督穂䍁䅁兑ㅂ䡁䅑睢瑂䝁䅅䅤灂䝁䄸杢䅁偁位䅁奃䅁䅁兒䕂䕁䅫䅉潁䕁䅕䅢求䝁䅍䅤祂䝁䄸杢灂䝁䅍䅉䕂䝁䅅䅤桂䍁䅁兓畂䡁䅑党祂䝁䅍䅡桂䝁䄴睚求䍁䅫睏杁䙁䅍睢浂䡁䅑睤桂䡁䅉党杁䕁䅑党㉂䝁䅕䅢療䡁䅁兢求䝁䄴䅤㝁䍁䅁䅕祂䝁䄸睙求䡁䅍督杁䕁䅅兤あ䝁䄸兢桂䡁䅑兡療䝁䄴䅁䝃睄䅁䅃䅁䕁䅕杒奂䅁䅁睂䅍䅁䅙䅁䙂䕁䅣䅁晄杁䅁䅃䅁䕁䅕兓奂䅁䅁典䅍䅁䅙䅁䙂䕁䅷䅁䱂睁䅁䅃䅁䕁䅕䅔坂䅁䅁睦䅍䅁䅧䅁䙂䕁䄰杔䅁䑁䑣䅁䥁䅁䅁兒乂䙁䅉䅁㕁杁䅁权䅁䕁䅕杔兂䕁䅧䅁獄杁䅁䅃䅁䕁䅕睔䡂䅁䅁睐䅍䅁䅯䅁䙂䙁䅁兑乂䅁䅁兖䅍䅁䅯䅁䙂䙁䅅兓奂䅁䅁兹䅍䅁䅧䅁䙂䙁䅅杕䅁䱁䍑䅁䥁䅁䅁兒剂䙁䅑䅁ㅂ睁䅁权䅁䕁䅕杕䩂䕁䅕䅁楁䅂䅁杂䅁䕁䅕睕䅁䑁䑧䅁䥁䅁䅁兒呂䙁䅍䅁䙃杁䅁䅃䅁䕁䅕䅖佂䅁䅁兰䅉䅁䅧䅁䙂䙁䅑杕䅁䡁䑑䅁䭁䅁䅁兒啂䙁䅍兗䅁䝁䑍䅁䭁䅁䅁兒坂䙁䅉睒䅁䩁䍷䅁䝁䅁䅁兒塂䅁䅁杘䅍䅁䅧䅁䙂䙁䅧睑䅁䙁䍙䅁䭁䅁䅁兒奂䙁䅁䅒䅁䭁䑍䅁䭁䅁䅁兒奂䙁䅁兒䅁偁䍉䅁䥁䅁䅁兒奂䙁䅉䅁䍄杁䅁杓䅁䕁䅕䅚啂䝁䅕睙潂䑁䅳䅉䙂䍁䄰䅢求䝁䅅杣畂䝁䅫杢湂䑁䅳䅉䑂䝁䄸杢あ䝁䅕杢あ䍁䅁睑祂䝁䅕兙あ䝁䅫睢畂䅁䅁杕䄸䑁䅯䅁䙂䝁䅑䅖求䝁䅍䅡㝁䍁䅁兒瑁䝁䅷党桂䡁䅉杢灂䝁䄴睚㝁䍁䅁䅕求䡁䅑䅉䑂䝁䅅杣求䅁䅁兓䄸䉁䄴䅁䙂䝁䅑睚求䍁䅁睑療䝁䄰䅣ㅂ䡁䅑兡畂䝁䅣䅁㙄睄䅁杊䅁䕁䅕䅚ㅂ䝁䅍兙あ䝁䅫睢畂䍁䅁睕求䡁䅉杤灂䝁䅍党穂䅁䅁共䅣䍁䅙䅁䙂䝁䅷党橂䡁䅑杣灂䝁䅍䅉噂䡁䅑兡獂䝁䅫䅤灂䝁䅕督䅁䭁䜸䅁䍂䅁䅁兒獂䝁䅕睙あ䡁䅉兡橂䍁䅁杖求䝁䅧兡橂䝁䅷党㝁䍁䅁兔灂䝁䅍杣療䍁䄰兔療䝁䅉兡獂䝁䅫䅤㕂䅁䅁杹䄸䕁䅧䅁䙂䝁䅷党橂䡁䅑杣灂䝁䅍兙獂䍁䅁睑療䝁䄰䅣療䝁䄴党畂䡁䅑督杁䝁䅅杢歂䍁䅁兒硂䡁䅕兡睂䝁䄰党畂䡁䅑䅁浂杂䅁杋䅁䕁䅕䅢求䝁䅍䅤祂䝁䅫睙桂䝁䅷䅉䙂䡁䅅兤灂䡁䅁兢求䝁䄴䅤䅁䡁䝑䅁獁䅁䅁兒獂䝁䅕睙あ䡁䅉睢畂䝁䅫睙杁䕁䅍睢瑂䡁䅁睢畂䝁䅕杢あ䡁䅍䅁ㅃ杂䅁杓䅁䕁䅕䅢求䝁䅍䅤祂䝁䄸杢灂䝁䅍䅉䙂䡁䅅兤灂䡁䅁兢求䝁䄴䅤杁䝁䅅杢歂䍁䅁兓畂䡁䅍䅤祂䡁䅕兢求䝁䄴䅤穂䅁䅁児䅣䝁䅉䅁䙂䝁䅷党橂䡁䅑杣療䝁䄴兡橂䍁䅁兒硂䡁䅕兡睂䝁䄰党畂䡁䅑䅌杁䕁䅫杢穂䡁䅑杣ㅂ䝁䄰党畂䡁䅑督杁䝁䅅杢歂䍁䅁睑療䝁䄰䅣療䝁䄴党畂䡁䅑督䅁䥁䝳䅁䕂䅁䅁兒獂䝁䅕睙あ䡁䅉睢畂䝁䅫睙杁䕁䄰兙畂䡁䅕杚桂䝁䅍䅤ㅂ䡁䅉兡畂䝁䅣䅉呂䝁䅕杣㉂䝁䅫睙求䡁䅍䅁噄杂䅁䅊䅁䕁䅕兢睂䝁䅷睢㕂䝁䅕党杁䕁䅉党畂䝁䅕杚灂䡁䅑督䅁䍁䝷䅁敂䅁䅁兒瑂䡁䅁䅢療䡁䅫党求䍁䅁村求䝁䄴党浂䝁䅫䅤穂䑁䅳䅉䑂䝁䄸杣睂䝁䄸杣桂䡁䅑党杁䙁䅣党獂䝁䅷杢求䡁䅍督杁䙁䅁杣療䝁䅣杣桂䝁䄰督䅁䉁充䅁㙁䅁䅁兒瑂䡁䅁䅢療䡁䅫党求䍁䅁村求䝁䄴党浂䝁䅫䅤穂䑁䅳䅉䕂䝁䅕杢あ䝁䅫督あ䡁䅉入䅁䡁䩫䅁潃䅁䅁兒瑂䡁䅁䅢療䡁䅫党求䍁䅁村求䝁䄴党浂䝁䅫䅤穂䑁䅳䅉䕂䝁䅫睚灂䡁䅑兙獂䍁䅁村祂䝁䄸睡求䡁䅉兙湂䝁䅕睏杁䕁䅫杢橂䝁䄸兢求䍁䅁睕潂䝁䅅杣求䍁䅁兑湂䡁䅉党求䝁䄰党畂䡁䅑督㝁䍁䅁兒畂䝁䅑兌療䝁䅙兌䵂䝁䅫杚求䍁䅁䅕獂䝁䅅杢畂䝁䅫杢湂䅁䅁杅䅯䥁䄴䅁䙂䝁䄰䅣獂䝁䄸入求䝁䅕䅉䍂䝁䅕杢求䝁䅙兡あ䡁䅍睏杁䕁䅕兢睂䝁䅷睢㕂䝁䅕党杁䕁䅅督穂䝁䅫督あ䝁䅅杢橂䝁䅕䅉兂䡁䅉睢湂䡁䅉兙瑂䍁䅁䅋䙂䕁䅅䅕灁䑁䅳䅉䥂䙁䅉䅖求䝁䅍䅡㝁䍁䅁睖療䡁䅉睡啂䝁䅕睙潂䅁䅁睏䄸䝁䅑䅁䙂䝁䄰䅣獂䝁䄸入求䝁䅕䅉䍂䝁䅕杢求䝁䅙兡あ䡁䅍睏杁䕁䅕杢歂䍁䄰睢浂䍁䄰䅔灂䝁䅙党杁䙁䅁䅢桂䝁䄴杢灂䝁䄴睚㝁䍁䅁睔畂䝁䅍睢獂䝁䄸睚㕂䅁䅁眷䅧䡁䅯䅁䙂䝁䄰䅣獂䝁䄸入求䝁䅕䅉䍂䝁䅕杢求䝁䅙兡あ䡁䅍睏杁䕁䅕杢歂䍁䄰睢浂䍁䄰䅔灂䝁䅙党杁䙁䅁䅢桂䝁䄴杢灂䝁䄴睚㝁䍁䅁兖あ䝁䅫䅢灂䡁䅑入杁䙁䅍睙桂䝁䅷党杁䙁䅍睢獂䝁䅅杣䅁䕁䭯䅁㉁䅁䅁兒瑂䡁䅁䅢療䡁䅫党求䍁䅁村求䝁䄴党浂䝁䅫䅤穂䑁䅳䅉卂䝁䅕睚啂䝁䅕睙潂䅁䅁眴䅯䕁䅯䅁䙂䝁䄰䅣獂䝁䄸入求䝁䅕䅉䍂䝁䅕杢求䝁䅙兡あ䡁䅍睏杁䙁䅍睢橂䝁䅫兙獂䍁䅁杕求䝁䅍杣ㅂ䝁䅫䅤灂䝁䄴睚䅁䵁䴰䅁潂䅁䅁兒畂䝁䅍杣㕂䡁䅁䅤灂䝁䄸杢㝁䍁䅁䅒桂䡁䅑兙杁䙁䅁杣療䡁䅑党橂䡁䅑兡療䝁䄴睏杁䕁䅑兙あ䝁䅅䅉䑂䝁䅕杢あ䝁䅕杣杁䙁䅑党橂䝁䅧杢療䝁䅷睢湂䡁䅫䅁浃杂䅁䅰䅁䕁䅕杢歂䝁䄸睙祂䝁䅫杢療䝁䅷睢湂䡁䅫睏杁䕁䅣兙穂䡁䅑杣療䝁䅕杢あ䝁䅕杣療䝁䅷睢湂䡁䅫睏杁䕁䅧党睂䝁䅅䅤療䝁䅷睢湂䡁䅫睏杁䙁䅁兙灂䝁䄴䅉乂䝁䅅杢桂䝁䅣党瑂䝁䅕杢あ䑁䅳䅉卂䝁䅕䅣祂䝁䄸䅚ㅂ䝁䅍䅤灂䡁䅙党杁䕁䅧党桂䝁䅷䅤潂䅁䅁杕䄴䅁䄴䅁䙂䝁䄴党祂䝁䅣入䅁䑁䜰䅁慃䅁䅁兒畂䝁䅕杣湂䡁䅫䅉䙂䝁䅙杚灂䝁䅍兡求䝁䄴睙㕂䑁䅳䅉䙂䝁䄴党祂䝁䅣入杁䕁䄰兙畂䝁䅅睚求䝁䄰党畂䡁䅑睏杁䕁䅍䅢求䝁䅅杢啂䝁䅕睙潂䑁䅳䅉䡂䝁䄸杤啂䝁䅕睙潂䑁䅳䅉兂䡁䅉睢橂䝁䅕督穂䍁䅁兑ㅂ䡁䅑睢瑂䝁䅅䅤灂䝁䄸杢䅁䕁䥅䅁奃䅁䅁兒畂䝁䅕杣湂䡁䅫䅉䙂䝁䅙杚灂䝁䅍兡求䝁䄴睙㕂䑁䅳䅉䙂䝁䄴党祂䝁䅣入杁䕁䄰兙畂䝁䅅睚求䝁䄰党畂䡁䅑睏杁䕁䅕杢求䡁䅉睚㕂䍁䅁睕あ䝁䄸杣桂䝁䅣党㝁䍁䅁睑獂䝁䅕兙畂䙁䅑党橂䝁䅧睏杁䙁䅁睢㍂䝁䅕杣杁䕁䅣杣灂䝁䅑䅁坃元䅁䅗䅅䕁䅕杢求䡁䅉睚㕂䍁䅁兒浂䝁䅙兡橂䝁䅫党畂䝁䅍入㝁䍁䅁兒畂䝁䅕杣湂䡁䅫䅉乂䝁䅅杢桂䝁䅣党瑂䝁䅕杢あ䑁䅳䅉䙂䝁䄴党祂䝁䅣入杁䙁䅍䅤療䡁䅉兙湂䝁䅕睏杁䕁䅫杢歂䡁䅕督あ䡁䅉兡桂䝁䅷䅉䉂䡁䅕䅤療䝁䄰兙あ䝁䅫睢畂䑁䅳䅉呂䝁䄰兙祂䡁䅑䅉䙂䝁䄴党祂䝁䅣入㝁䍁䅁䅕桂䡁䅍督求䝁䄴睚求䡁䅉䅉䉂䝁䅫杣橂䡁䅉兙浂䡁䅑䅉乂䝁䅅杢ㅂ䝁䅙兙橂䡁䅑兤祂䝁䅫杢湂䑁䅳䅉噂䡁䅑兡獂䝁䅫䅤㕂䍁䅁睕橂䝁䅅䅢求䍁䅁睕療䝁䅷兙祂䑁䅳䅉偂䝁䄴督潂䝁䄸杣求䍁䅁兙畂䝁䅑䅉偂䝁䅙杚穂䝁䅧睢祂䝁䅕䅉塂䝁䅫杢歂䅁䅁儰䅧䩁䅧䅁䙂䝁䄴党祂䝁䅣入杁䕁䅕杚浂䝁䅫睙灂䝁䅕杢橂䡁䅫睏杁䕁䅕杢求䡁䅉睚㕂䍁䅁兔桂䝁䄴兙湂䝁䅕兢求䝁䄴䅤㝁䍁䅁睖桂䡁䅑党祂䍁䅁䅕ㅂ䡁䅉兡浂䝁䅫睙桂䡁䅑兡療䝁䄴睏杁䙁䅁睢獂䝁䅷兤あ䝁䅫睢畂䍁䅁睑療䝁䄴䅤祂䝁䄸䅢䅁䙁倰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杯䅁䕁䅕杢求䡁䅉睚㕂䍁䅁兔桂䝁䄴兙湂䝁䅕兢求䝁䄴䅤㝁䍁䅁䅒灂䡁䅍䅣療䡁䅍兙獂䍁䅁兙畂䝁䅑䅉卂䝁䅕睙㕂䝁䅍䅢灂䝁䄴睚㝁䍁䅁睖桂䡁䅑党祂䍁䅁䅕ㅂ䡁䅉兡浂䝁䅫睙桂䡁䅑兡療䝁䄴睏杁䙁䅁睢獂䝁䅷兤あ䝁䅫睢畂䍁䅁睑療䝁䄴䅤祂䝁䄸䅢䅁䭁偣䅁䥂䅁䅁兒畂䝁䅕杣湂䡁䅫䅉乂䝁䅅杢桂䝁䅣党瑂䝁䅕杢あ䑁䅳䅉䙂䝁䅷党橂䡁䅑杣灂䝁䅍䅉坂䝁䅕䅡灂䝁䅍䅢求䅁䅁桃䅁䥁䄴䅁䙂䝁䄴党祂䝁䅣入杁䕁䄰兙畂䝁䅅睚求䝁䄰党畂䡁䅑睏杁䕁䅕杢求䡁䅉睚㕂䍁䅁睕あ䝁䄸杣桂䝁䅣党㝁䍁䅁睑獂䝁䅕兙畂䙁䅑党橂䝁䅧睏杁䙁䅍兢桂䡁䅉䅤杁䕁䅕杢求䡁䅉睚㕂䑁䅳䅉兂䝁䄸睤求䡁䅉䅉䡂䡁䅉兡歂䅁䅁䅣䅧䅁䈴䅁䙂䝁䄴党祂䝁䅣入杁䕁䄰兙畂䝁䅅睚求䝁䄰党畂䡁䅑睏杁䕁䅕杢求䡁䅉睚㕂䍁䅁睕あ䝁䄸杣桂䝁䅣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䥁元䅁䄱䅁䕁䅕杢求䡁䅉睚㕂䍁䅁兔桂䝁䄴兙湂䝁䅕兢求䝁䄴䅤㝁䍁䅁兒畂䝁䅕杣湂䡁䅫䅉呂䡁䅑睢祂䝁䅅睚求䑁䅳䅉䙂䝁䄴杤灂䡁䅉睢畂䝁䄰党畂䡁䅑兙獂䍁䅁兒畂䝁䅣兡畂䝁䅕党祂䝁䅫杢湂䑁䅳䅉䩂䝁䄴䅚ㅂ䡁䅍䅤祂䝁䅫兙獂䍁䅁兑ㅂ䡁䅑睢瑂䝁䅅䅤灂䝁䄸杢㝁䍁䅁睑療䝁䄴杤求䝁䄴䅤灂䝁䄸杢桂䝁䅷䅉佂䡁䅕睙獂䝁䅕兙祂䅁䅁兦䅣䑁䉙䅁䙂䝁䄴党祂䝁䅣入杁䕁䄰兙畂䝁䅅睚求䝁䄰党畂䡁䅑睏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睏杁䕁䅑兙あ䝁䅅䅉䑂䝁䅕杢あ䝁䅕杣杁䙁䅑党橂䝁䅧杢療䝁䅷睢湂䡁䅫睏杁䕁䅉兙あ䡁䅑党祂䡁䅫䅉䙂䝁䄴党祂䝁䅣入杁䙁䅍䅤療䡁䅉兙湂䝁䅕䅉呂䡁䅫督あ䝁䅕兢杁䍁䅧村䙂䙁䅍睕灁䅁䅁朳䅣䅁䉧䅁䙂䝁䄴党祂䝁䅣入杁䕁䄰兙畂䝁䅅睚求䝁䄰党畂䡁䅑睏杁䕁䅕杢求䡁䅉睚㕂䍁䅁睕あ䝁䄸杣桂䝁䅣党㝁䍁䅁兓畂䝁䅑兤穂䡁䅑杣灂䝁䅅䅢杁䕁䅅兤あ䝁䄸兢桂䡁䅑兡療䝁䄴睏杁䕁䅍睢畂䡁䅙党畂䡁䅑兡療䝁䄴兙獂䍁䅁杔ㅂ䝁䅍䅢求䝁䅅杣㝁䍁䅁䅕療䝁䅷䅢ㅂ䡁䅑兡療䝁䄴䅉䑂䝁䄸杢あ䡁䅉睢獂䑁䅳䅉兂䝁䅅督穂䝁䅕杢湂䝁䅕杣杁䕁䅅兡祂䝁䅍杣桂䝁䅙䅤杁䕁䄰兙畂䡁䅕杚桂䝁䅍䅤ㅂ䡁䅉兡畂䝁䅣䅁摄兄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㑃䅁䅁兒畂䝁䅕杣湂䡁䅫䅉乂䝁䅅杢桂䝁䅣党瑂䝁䅕杢あ䑁䅳䅉䙂䝁䄴党祂䝁䅣入杁䙁䅍䅤療䡁䅉兙湂䝁䅕睏杁䙁䅍兢桂䡁䅉䅤杁䕁䅕杢求䡁䅉睚㕂䑁䅳䅉䙂䝁䅑睚求䍁䅁睑療䝁䄰䅣ㅂ䡁䅑兡畂䝁䅣睏杁䕁䅑兙あ䝁䅅䅉䑂䝁䅕杢あ䝁䅕杣杁䙁䅑党橂䝁䅧杢療䝁䅷睢湂䡁䅫睏杁䑁䅕睒䅁䥁义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䵁䅷䅁䙂䝁䄴党祂䝁䅣入杁䕁䄰兙畂䝁䅅睚求䝁䄰党畂䡁䅑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䅁煃杄䅁朴䅁䕁䅕杢求䡁䅉睚㕂䍁䅁兔桂䝁䄴兙湂䝁䅕兢求䝁䄴䅤㝁䍁䅁兒畂䡁䅙兡祂䝁䄸杢瑂䝁䅕杢あ䝁䅅䅢杁䕁䅍睢畂䡁䅍兤獂䡁䅑兡畂䝁䅣睏杁䕁䅧睢瑂䝁䅕䅉䩂䝁䄰䅣祂䝁䄸杤求䝁䄰党畂䡁䅑睏杁䙁䅍兢桂䡁䅉䅤杁䕁䅉兤灂䝁䅷䅚灂䝁䄴睚㝁䍁䅁睑獂䝁䅕兙畂䙁䅑党橂䝁䅧睏杁䕁䅅睚祂䝁䅫䅖求䝁䅍䅡㝁䍁䅁睕瑂䝁䅅杣あ䍁䅁兒畂䝁䅕杣湂䡁䅫䅁䩃睄䅁䅸䅁䕁䅕杢求䡁䅉睚㕂䍁䅁兔桂䝁䄴兙湂䝁䅕兢求䝁䄴䅤㝁䍁䅁兒畂䡁䅙兡祂䝁䄸杢瑂䝁䅕杢あ䝁䅅䅢杁䕁䅍睢畂</t>
  </si>
  <si>
    <t>䡁䅍兤獂䡁䅑兡畂䝁䅣睏杁䕁䄰兙祂䝁䅫杢求䍁䅁䅖祂䝁䅅杢穂䡁䅁睢祂䡁䅑兙あ䝁䅫睢畂䑁䅳䅉䑂䝁䅷党桂䝁䄴䅖求䝁䅍䅡㝁䍁䅁䅕祂䝁䄸睙求䡁䅍督杁䕁䅅兤あ䝁䄸兢桂䡁䅑兡療䝁䄴䅁䉄睄䅁杴䅁䕁䅕杢求䡁䅉睚㕂䍁䅁兔桂䝁䄴兙湂䝁䅕兢求䝁䄴䅤㝁䍁䅁兒畂䡁䅙兡祂䝁䄸杢瑂䝁䅕杢あ䝁䅅䅢杁䕁䅍睢畂䡁䅍兤獂䡁䅑兡畂䝁䅣睏杁䙁䅁睢獂䝁䅷兤あ䝁䅫睢畂䍁䅁睑療䝁䄴䅤祂䝁䄸䅢㝁䍁䅁睕瑂䝁䅅杣あ䍁䅁睑灂䡁䅑兡求䡁䅍睏杁䙁䅍兢桂䡁䅉䅤杁䕁䅕杢求䡁䅉睚㕂䅁䅁杇䄸䭁䅯䅁䙂䝁䄴党祂䝁䅣入杁䕁䄰兙畂䝁䅅睚求䝁䄰党畂䡁䅑睏杁䕁䅕杢㉂䝁䅫杣療䝁䄴兢求䝁䄴䅤桂䝁䅷䅉䑂䝁䄸杢穂䡁䅕䅢あ䝁䅫杢湂䑁䅳䅉呂䝁䅕杢穂䝁䄸杣穂䑁䅳䅉兂䝁䄸睤求䡁䅉䅉䡂䡁䅉兡歂䑁䅳䅉兂䡁䅉睢橂䝁䅕督穂䍁䅁兑ㅂ䡁䅑睢瑂䝁䅅䅤灂䝁䄸杢䅁乁偙䅁あ䅁䅁兒畂䝁䅕杣湂䡁䅫䅉乂䝁䅅杢桂䝁䅣党瑂䝁䅕杢あ䑁䅳䅉䙂䝁䄴杤灂䡁䅉睢畂䝁䄰党畂䡁䅑兙獂䍁䅁兒畂䝁䅣兡畂䝁䅕党祂䝁䅫杢湂䑁䅳䅉䑂䝁䅷兡瑂䝁䅅䅤求䙁䅑党橂䝁䅧䅁塄杂䅁权䅅䕁䅕杢求䡁䅉睚㕂䍁䅁兔桂䝁䄴兙湂䝁䅕兢求䝁䄴䅤㝁䍁䅁兒畂䡁䅙兡祂䝁䄸杢瑂䝁䅕杢あ䝁䅅䅢杁䕁䅕杢湂䝁䅫杢求䝁䅕杣灂䝁䄴睚㝁䍁䅁兓畂䝁䅑兤穂䡁䅑杣灂䝁䅅䅢杁䕁䅅兤あ䝁䄸兢桂䡁䅑兡療䝁䄴睏杁䕁䅑兡穂䡁䅁睢穂䝁䅅䅢杁䝁䅅杢歂䍁䅁杕求䝁䅍入橂䝁䅷兡畂䝁䅣睏杁䕁䅍䅢求䝁䅅杢啂䝁䅕睙潂䑁䅳䅉䉂䝁䅣杣灂䙁䅑党橂䝁䅧睏杁䙁䅁杣療䝁䅍党穂䡁䅍䅉䉂䡁䅕䅤療䝁䄰兙あ䝁䅫睢畂䅁䅁杧䄸䱁䅁䅁䙂䝁䄴党祂䝁䅣入杁䕁䄰兙畂䝁䅅睚求䝁䄰党畂䡁䅑睏杁䕁䅕杢㉂䝁䅫杣療䝁䄴兢求䝁䄴䅤桂䝁䅷䅉䙂䝁䄴睚灂䝁䄴党求䡁䅉兡畂䝁䅣睏杁䕁䅫杢歂䡁䅕督あ䡁䅉兡桂䝁䅷䅉䉂䡁䅕䅤療䝁䄰兙あ䝁䅫睢畂䑁䅳䅉兂䡁䅉睢橂䝁䅕督穂䍁䅁兑ㅂ䡁䅑睢瑂䝁䅅䅤灂䝁䄸杢䅁䩁偙䅁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䅁䑁杄䅁杷䅁䕁䅕杢求䡁䅉睚㕂䍁䅁兔桂䝁䄴兙湂䝁䅕兢求䝁䄴䅤㝁䍁䅁兒畂䡁䅙兡祂䝁䄸杢瑂䝁䅕杢あ䝁䅅䅢杁䕁䅕杢湂䝁䅫杢求䝁䅕杣灂䝁䄴睚㝁䍁䅁兓畂䝁䅑兤穂䡁䅑杣灂䝁䅅䅢杁䕁䅅兤あ䝁䄸兢桂䡁䅑兡療䝁䄴睏杁䙁䅍党畂䡁䅍睢祂䡁䅍睏杁䙁䅁杣療䝁䅍党穂䡁䅍䅉䉂䡁䅕䅤療䝁䄰兙あ䝁䅫睢畂䅁䅁䄵䅫䕁䉧䅁䙂䝁䄴党祂䝁䅣入杁䕁䄰兙畂䝁䅅睚求䝁䄰党畂䡁䅑睏杁䕁䅙䅢求䝁䅕䅤杁䕁䄰兙畂䝁䅅睚求䝁䄰党畂䡁䅑睏杁䙁䅍党畂䡁䅍睢祂䡁䅍睏杁䕁䅕䅢求䝁䅍䅤祂䝁䅫睙杁䙁䅙党潂䝁䅫睙獂䝁䅕睏杁䕁䅅兤あ䝁䄸杢療䝁䄰睢ㅂ䡁䅍䅉坂䝁䅕䅡灂䝁䅍䅢求䡁䅍睏杁䕁䅉兙あ䡁䅑党祂䡁䅫䅉䙂䝁䄴党祂䝁䅣入杁䙁䅍䅤療䡁䅉兙湂䝁䅕䅉呂䡁䅫督あ䝁䅕兢杁䍁䅧村䙂䙁䅍睕灁䑁䅳䅉䙂䝁䅷党橂䡁䅑杣灂䝁䅍䅉坂䝁䅕䅡灂䝁䅍䅢求䍁䅁睑潂䝁䅅杣湂䝁䅫杢湂䍁䅁兓畂䝁䅙杣桂䡁䅍䅤祂䡁䅕睙あ䡁䅕杣求䅁䅁杭䄸䡁䅑䅁䙂䝁䄴党祂䝁䅣入杁䕁䄰兙畂䝁䅅睚求䝁䄰党畂䡁䅑睏杁䕁䅙兤求䝁䅷䅉䑂䝁䅕䅢獂䡁䅍睏杁䙁䅍党畂䡁䅍睢祂䡁䅍睏杁䙁䅁睢獂䝁䅷兤あ䝁䅫睢畂䍁䅁睑療䝁䄴䅤祂䝁䄸䅢䅁䑁免䅁䅁允䅁兒畂䝁䅕杣湂䡁䅫䅉乂䝁䅅杢桂䝁䅣党瑂䝁䅕杢あ䑁䅳䅉䥂䝁䄸兢求䝁䅷兙畂䝁䅑䅉呂䝁䅕睙ㅂ䡁䅉兡あ䡁䅫睏杁䕁䅫杢歂䡁䅕督あ䡁䅉兡桂䝁䅷䅉䉂䡁䅕䅤療䝁䄰兙あ䝁䅫睢畂䑁䅳䅉呂䝁䅕杢穂䝁䄸杣穂䑁䅳䅉䑂䝁䄸兢瑂䝁䅕杣橂䝁䅫兙獂䍁䅁睕睂䝁䅅睙求䍁䅁䅔桂䡁䅕杢橂䝁䅧睏杁䙁䅁兙穂䡁䅍党畂䝁䅣党祂䍁䅁兑灂䡁䅉睙祂䝁䅅杚あ䍁䅁兔桂䝁䄴兤浂䝁䅅睙あ䡁䅕杣灂䝁䄴睚䅁偁䠸䅁佃䅁䅁兒畂䝁䅕杣湂䡁䅫䅉乂䝁䅅杢桂䝁䅣党瑂䝁䅕杢あ䑁䅳䅉䩂䝁䄴䅚ㅂ䡁䅍䅤祂䝁䅫兙獂䍁䅁兑ㅂ䡁䅑睢瑂䝁䅅䅤灂䝁䄸杢㝁䍁䅁睑獂䝁䅕兙畂䙁䅑党橂䝁䅧睏杁䙁䅁睢獂䝁䅷兤あ䝁䅫睢畂䍁䅁睑療䝁䄴䅤祂䝁䄸䅢䅁䡁倰䅁䵁允䅁兒畂䝁䅕杣湂䡁䅫䅉乂䝁䅅杢桂䝁䅣党瑂䝁䅕杢あ䑁䅳䅉䩂䝁䄴䅚ㅂ䡁䅍䅤祂䝁䅫兙獂䍁䅁兑ㅂ䡁䅑睢瑂䝁䅅䅤灂䝁䄸杢㝁䍁䅁兔桂䡁䅉兡畂䝁䅕䅉啂䡁䅉兙畂䡁䅍䅣療䡁䅉䅤桂䡁䅑兡療䝁䄴睏杁䙁䅍党畂䡁䅍睢祂䡁䅍睏杁䙁䅍兢桂䡁䅉䅤杁䕁䅕杢求䡁䅉睚㕂䑁䅳䅉穁䕁䅑䅉兂䡁䅉兡畂䡁䅑兡畂䝁䅣睏杁䙁䅁兙穂䡁䅍党畂䝁䅣党祂䍁䅁兑灂䡁䅉睙祂䝁䅅杚あ䍁䅁兔桂䝁䄴兤浂䝁䅅睙あ䡁䅕杣灂䝁䄴睚䅁偁佑䅁啄䅁䅁兒畂䝁䅕杣湂䡁䅫䅉乂䝁䅅杢桂䝁䅣党瑂䝁䅕杢あ䑁䅳䅉䩂䝁䄴䅚ㅂ䡁䅍䅤祂䝁䅫兙獂䍁䅁兑ㅂ䡁䅑睢瑂䝁䅅䅤灂䝁䄸杢㝁䍁䅁睕求䝁䄴督療䡁䅉督㝁䍁䅁兒獂䝁䅕睙あ䡁䅉兡橂䍁䅁杖求䝁䅧兡橂䝁䅷党㝁䍁䅁村桂䡁䅑䅤求䡁䅉入杁䕁䅕杢求䡁䅉睚㕂䍁䅁睕あ䝁䄸杣桂䝁䅣党杁䙁䅍入穂䡁䅑党瑂䍁䅁䅋䍂䕁䅕睕呂䍁䅫䅁䵃䅃䅁䄰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乂䝁䅫睙祂䝁䄸兌乂䝁䄸杙灂䝁䅷兡あ䡁䅫䅁㑁睄䅁杲䅁䕁䅕杢求䡁䅉睚㕂䍁䅁兔桂䝁䄴兙湂䝁䅕兢求䝁䄴䅤㝁䍁䅁兓畂䝁䅑兤穂䡁䅑杣灂䝁䅅䅢杁䕁䅅兤あ䝁䄸兢桂䡁䅑兡療䝁䄴睏杁䙁䅍党畂䡁䅍睢祂䡁䅍睏杁䙁䅁睢獂䝁䅷兤あ䝁䅫睢畂䍁䅁睑療䝁䄴䅤祂䝁䄸䅢㝁䍁䅁兒獂䝁䅕睙あ䡁䅉兡橂䍁䅁杖求䝁䅧兡橂䝁䅷党䅁䭁倸䅁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䅒桂䡁䅑兙杁䕁䅍党畂䡁䅑党祂䍁䅁䅖求䝁䅍䅡畂䝁䄸䅢療䝁䅣入䅁䉁䬸䅁䥄䅁䅁兒畂䝁䅕杣湂䡁䅫䅉乂䝁䅅杢桂䝁䅣党瑂䝁䅕杢あ䑁䅳䅉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㥂杂䅁朴䅁䕁䅕杢求䡁䅉睚㕂䍁䅁兔桂䝁䄴兙湂䝁䅕兢求䝁䄴䅤㝁䍁䅁兓畂䝁䅑兤穂䡁䅑杣灂䝁䅅䅢杁䕁䅅兤あ䝁䄸兢桂䡁䅑兡療䝁䄴睏杁䙁䅍党畂䡁䅍睢祂䡁䅍睏杁䙁䅍兢桂䡁䅉䅤杁䕁䅍兡あ䝁䅫党穂䑁䅳䅉塂䝁䅕兙祂䝁䅅杙獂䝁䅕督㝁䍁䅁睕瑂䝁䅅杣あ䍁䅁兒畂䝁䅕杣湂䡁䅫睏杁䙁䅁杣療䝁䅍党穂䡁䅍䅉䉂䡁䅕䅤療䝁䄰兙あ䝁䅫睢畂䑁䅳䅉ㅁ䕁䅣䅁硁䅅䅁䅳䅁䕁䅕杢求䡁䅉睚㕂䍁䅁兔桂䝁䄴兙湂䝁䅕兢求䝁䄴䅤㝁䍁䅁兓畂䝁䅑兤穂䡁䅑杣灂䝁䅅䅢杁䕁䅅兤あ䝁䄸兢桂䡁䅑兡療䝁䄴睏杁䙁䅍党畂䡁䅍睢祂䡁䅍睏杁䙁䅍兢桂䡁䅉䅤杁䕁䅕杢求䡁䅉睚㕂䑁䅳䅉䕂䝁䅅䅤桂䍁䅁睑求䝁䄴䅤求䡁䅉䅉啂䝁䅕睙潂䝁䄴睢獂䝁䄸睚㕂䅁䅁䅪䅷佁䅯䅁䙂䝁䄴党祂䝁䅣入杁䕁䄰兙畂䝁䅅睚求䝁䄰党畂䡁䅑睏杁䕁䅫杢歂䡁䅕督あ䡁䅉兡桂䝁䅷䅉䉂䡁䅕䅤療䝁䄰兙あ䝁䅫睢畂䑁䅳䅉呂䝁䅕杢穂䝁䄸杣穂䑁䅳䅉塂䝁䅅䅤求䡁䅉䅉兂䡁䅕杣灂䝁䅙兡橂䝁䅅䅤灂䝁䄸杢㝁䍁䅁䅕祂䝁䄸睙求䡁䅍督杁䕁䅅兤あ䝁䄸兢桂䡁䅑兡療䝁䄴睏杁䙁䅉党瑂䝁䄸䅤求䍁䅁兑橂䝁䅍党穂䡁䅍䅉桂䝁䄴䅚杁䕁䅍睢畂䡁䅑杣療䝁䅷䅁歄权䅁术䅁䕁䅕杢求䡁䅉睚㕂䍁䅁兔桂䝁䄴兙湂䝁䅕兢求䝁䄴䅤㝁䍁䅁兓畂䝁䅑兤穂䡁䅑杣灂䝁䅅䅢杁䕁䅅兤あ䝁䄸兢桂䡁䅑兡療䝁䄴睏杁䙁䅍兢桂䡁䅉䅤杁䕁䅉兤灂䝁䅷䅚灂䝁䄴睚㝁䍁䅁䅒桂䡁䅑兙杁䙁䅁杣療䡁䅑党橂䡁䅑兡療䝁䄴睏杁䕁䅑兙あ䝁䅅䅉䑂䝁䅕杢あ䝁䅕杣穂䍁䅁兙畂䝁䅑䅉䝂䝁䅅睙灂䝁䅷兡あ䝁䅫党穂䑁䅳䅉䕂䝁䅅䅤桂䍁䅁睑求䝁䄴䅤求䡁䅉䅉啂䝁䅕睙潂䝁䄴睢獂䝁䄸睚㕂䅁䅁睢䅧䩁䅷䅁䙂䝁䄴党祂䝁䅣入杁䕁䄰兙畂䝁䅅睚求䝁䄰党畂䡁䅑睏杁䕁䅫杢歂䡁䅕督あ䡁䅉兡桂䝁䅷䅉䉂䡁䅕䅤療䝁䄰兙あ䝁䅫睢畂䑁䅳䅉呂䝁䄰兙祂䡁䅑䅉䍂䡁䅕兡獂䝁䅑兡畂䝁䅣睏杁䙁䅍党橂䡁䅕杣灂䡁䅑入杁䕁䄰兙畂䝁䅅睚求䝁䄰党畂䡁䅑䅁祂元䅁䅵䅁䕁䅕杢求䡁䅉睚㕂䍁䅁兔桂䝁䄴兙湂䝁䅕兢求䝁䄴䅤㝁䍁䅁兓畂䝁䅑兤穂䡁䅑杣灂䝁䅅䅢杁䕁䅅兤あ䝁䄸兢桂䡁䅑兡療䝁䄴睏杁䙁䅍兢桂䡁䅉䅤杁䕁䅉兤灂䝁䅷䅚灂䝁䄴睚㝁䍁䅁睕瑂䝁䅅杣あ䍁䅁兒畂䝁䅕杣湂䡁䅫睏杁䕁䅅兤あ䝁䄸杢療䝁䄰睢ㅂ䡁䅍䅉坂䝁䅕䅡灂䝁䅍䅢求䡁䅍䅁䥃杂䅁杩䅁䕁䅕杢求䡁䅉睚㕂䍁䅁兔桂䝁䄴兙湂䝁䅕兢求䝁䄴䅤㝁䍁䅁兓畂䝁䅑兤穂䡁䅑杣灂䝁䅅䅢杁䕁䅅兤あ䝁䄸兢桂䡁䅑兡療䝁䄴睏杁䙁䅍兢桂䡁䅉䅤杁䕁䅍兡あ䝁䅫党穂䑁䅳䅉呂䝁䄰兙祂䡁䅑䅉䙂䝁䄴党祂䝁䅣入䅁佁䡷䅁䥄䅁䅁兒畂䝁䅕杣湂䡁䅫䅉乂䝁䅅杢桂䝁䅣党瑂䝁䅕杢あ䑁䅳䅉䩂䝁䄴䅚ㅂ䡁䅍䅤祂䝁䅫兙獂䍁䅁兑ㅂ䡁䅑睢瑂䝁䅅䅤灂䝁䄸杢㝁䍁䅁睕瑂䝁䅅杣あ䍁䅁兒畂䝁䅕杣湂䡁䅫睏杁䕁䅑兙あ䝁䅅䅉䑂䝁䅕杢あ䝁䅕杣杁䙁䅑党橂䝁䅧杢療䝁䅷睢湂䡁䅫睏杁䙁䅕䅤灂䝁䅷兡あ䡁䅫䅉呂䝁䅍兙獂䝁䅕䅉呂䝁䄸䅢桂䡁䅉䅁乂睄䅁䅫䅁䕁䅕杢求䡁䅉睚㕂䍁䅁兔桂䝁䄴兙湂䝁䅕兢求䝁䄴䅤㝁䍁䅁兓畂䝁䅑兤穂䡁䅑杣灂䝁䅅䅢杁䕁䅅兤あ䝁䄸兢桂䡁䅑兡療䝁䄴睏杁䙁䅣兙あ䝁䅕杣杁䙁䅁兤祂䝁䅫杚灂䝁䅍兙あ䝁䅫睢畂䑁䅳䅉䑂䝁䅷党桂䝁䄴䅖求䝁䅍䅡䅁䉁佷䅁㙄䅁䅁兒畂䝁䅕杣湂䡁䅫䅉乂䝁䅅杢桂䝁䅣党瑂䝁䅕杢あ䑁䅳䅉兂䝁䅧入穂䝁䅫睙桂䝁䅷䅉呂䝁䅕睙ㅂ䡁䅉兡あ䡁䅫睏杁䙁䅍党畂䡁䅍睢祂䡁䅍睏杁䙁䅍兢桂䡁䅉䅤杁䕁䅉兤灂䝁䅷䅚灂䝁䄴睚㝁䍁䅁睑獂䝁䄸兤歂䍁䅁兓畂䝁䅙杣桂䡁䅍䅤祂䡁䅕睙あ䡁䅕杣求䑁䅳䅉兂䡁䅉睢橂䝁䅕督穂䍁䅁兑ㅂ䡁䅑睢瑂䝁䅅䅤灂䝁䄸杢㝁䍁䅁睕求䝁䅍兤祂䝁䅫䅤㕂䍁䅁兔桂䝁䄴兙湂䝁䅕兢求䝁䄴䅤䅁佁位䅁楄䅁䅁兒畂䝁䅕杣湂䡁䅫䅉乂䝁䅅杢桂䝁䅣党瑂䝁䅕杢あ䑁䅳䅉兂䝁䅧入穂䝁䅫睙桂䝁䅷䅉呂䝁䅕睙ㅂ䡁䅉兡あ䡁䅫睏杁䙁䅍兢桂䡁䅉䅤杁䕁䅉兤灂䝁䅷䅚灂䝁䄴睚㝁䍁䅁䅒桂䡁䅑兙杁䙁䅁杣療䡁䅑党橂䡁䅑兡療䝁䄴睏杁䕁䅍䅢療䡁䅕䅚杁䕁䅫杢浂䡁䅉兙穂䡁䅑杣ㅂ䝁䅍䅤ㅂ䡁䅉党㝁䍁䅁睕求䝁䅍兤祂䝁䅫䅤㕂䍁䅁兔桂䝁䄴兙湂䝁䅕兢求䝁䄴䅤䅁䑁兯䅁捃䅁䅁兒畂䝁䅕杣湂䡁䅫䅉乂䝁䅅杢桂䝁䅣党瑂䝁䅕杢あ䑁䅳䅉呂䝁䅕杢穂䝁䄸杣穂䑁䅳䅉呂䝁䄰兙祂䡁䅑䅉䑂䝁䅫䅤灂䝁䅕督㝁䍁䅁䅒桂䡁䅑兙杁䙁䅁杣療䡁䅑党橂䡁䅑兡療䝁䄴睏杁䙁䅁杣療䝁䅍党穂䡁䅍䅉䉂䡁䅕䅤療䝁䄰兙あ䝁䅫睢畂䅁䅁桂䅁䵁䅑䅁䙂䝁䄴党祂䝁䅣入杁䕁䄰兙畂䝁䅅睚求䝁䄰党畂䡁䅑睏杁䙁䅍党畂䡁䅍睢祂䡁䅍睏杁䙁䅍兢桂䡁䅉䅤杁䕁䅕杢求䡁䅉睚㕂䑁䅳䅉兂䝁䄸睤求䡁䅉䅉䡂䡁䅉兡歂䑁䅳䅉䕂䝁䅅䅤桂䍁䅁睑求䝁䄴䅤求䡁䅉䅉啂䝁䅕睙潂䝁䄴睢獂䝁䄸睚㕂䑁䅳䅉噂䡁䅑兡獂䝁䅫䅤㕂䍁䅁睕橂䝁䅅䅢求䍁䅁睕療䝁䅷兙祂䅁䅁睋䄰䭁䅑䅁䙂䝁䄴党祂䝁䅣入杁䕁䄰兙畂䝁䅅睚求䝁䄰党畂䡁䅑睏杁䙁䅍兢桂䡁䅉䅤杁䕁䅉兤灂䝁䅷䅚灂䝁䄴睚㝁䍁䅁睑獂䝁䅕兙畂䙁䅑党橂䝁䅧睏杁䕁䅑兙あ䝁䅅䅉兂䡁䅉睢あ䝁䅕睙あ䝁䅫睢畂䑁䅳䅉兂䡁䅉睢橂䝁䅕督穂䍁䅁兑ㅂ䡁䅑睢瑂䝁䅅䅤灂䝁䄸杢䅁䵁偷䅁䕄䅁䅁兒畂䝁䅕杣湂䡁䅫䅉乂䝁䅅杢桂䝁䅣党瑂䝁䅕杢あ䑁䅳䅉呂䝁䄰兙祂䡁䅑䅉䍂䡁䅕兡獂䝁䅑兡畂䝁䅣睏杁䕁䅑兙あ䝁䅅䅉兂䡁䅉睢あ䝁䅕睙あ䝁䅫睢畂䑁䅳䅉兂䡁䅉睢橂䝁䅕督穂䍁䅁兑ㅂ䡁䅑睢瑂䝁䅅䅤灂䝁䄸杢㝁䍁䅁杕求䝁䄰睢あ䝁䅕䅉䉂䝁䅍睙求䡁䅍督杁䝁䅅杢歂䍁䅁睑療䝁䄴䅤祂䝁䄸䅢䅁䙁关䅁䅃䅁䅁兒畂䝁䅕杣湂䡁䅫䅉乂䝁䅅杢桂䝁䅣党瑂䝁䅕杢あ䑁䅳䅉塂䝁䅅䅤求䡁䅉䅉兂䡁䅕杣灂䝁䅙兡橂䝁䅅䅤灂䝁䄸杢㝁䍁䅁睕瑂䝁䅅杣あ䍁䅁兒畂䝁䅕杣湂䡁䅫睏杁䙁䅁睢㍂䝁䅕杣杁䕁䅣杣灂䝁䅑䅁硂兄䅁杈䅁䕁䅕杢求䡁䅉睚㕂䍁䅁睕あ䝁䄸杣桂䝁䅣党䅁䱁佁䅁煂䅁䅁兒畂䝁䅕杣湂䡁䅫䅉呂䡁䅑睢祂䝁䅅睚求䑁䅳䅉䍂䝁䅅䅤あ䝁䅕杣㕂䍁䅁兒畂䝁䅕杣湂䡁䅫䅉呂䡁䅑睢祂䝁䅅睚求䍁䅁睕㕂䡁䅍䅤求䝁䄰䅉潁䕁䅉兒呂䙁䅍克䅁䕁偳䅁楂䅁䅁兒畂䝁䅕杣湂䡁䅫䅉呂䡁䅑睢祂䝁䅅睚求䑁䅳䅉䑂䝁䅷党桂䝁䄴䅖求䝁䅍䅡㝁䍁䅁睑獂䝁䅫兢桂䡁䅑党啂䝁䅕睙潂䑁䅳䅉䥂䡁䅫䅚祂䝁䄸睚求䝁䄴䅁㑁䅅䅁東䅁䕁䅕杢求䡁䅉睚㕂䍁䅁睕あ䝁䄸杣桂䝁䅣党㝁䍁䅁睑療䝁䄴杤求䝁䄴䅤灂䝁䄸杢桂䝁䅷䅉佂䡁䅕睙獂䝁䅕兙祂䑁䅳䅉噂䡁䅑兡獂䝁䅫䅤㕂䍁䅁睕橂䝁䅅䅢求䍁䅁睕療䝁䅷兙祂䑁䅳䅉偂䝁䄴督潂䝁䄸杣求䍁䅁兙畂䝁䅑䅉偂䝁䅙杚穂䝁䅧睢祂䝁䅕䅉塂䝁䅫杢歂䅁䅁睁䅫䩁䅑䅁䙂䝁䄴党祂䝁䅣入杁䙁䅍䅤療䡁䅉兙湂䝁䅕睏杁䕁䅕兢睂䝁䅷睢㕂䝁䅕党杁䕁䅉党畂䝁䅕杚灂䡁䅑督㝁䍁䅁䅒灂䝁䅣兡あ䝁䅅䅢杁䕁䅉杣療䝁䅳党祂䝁䅅睚求䑁䅳䅉噂䡁䅑兡獂䝁䅫䅤㕂䍁䅁睕橂䝁䅅䅢求䍁䅁睕療䝁䅷兙祂䅁䅁兴䅣䭁䅑䅁䙂䝁䄴党祂䝁䅣入杁䙁䅍䅤療䡁䅉兙湂䝁䅕睏杁䕁䅕杢橂䡁䅉入睂䡁䅑兡療䝁䄴睏杁䕁䅑兙あ䝁䅅䅉兂䡁䅉睢あ䝁䅕睙あ䝁䅫睢畂䑁䅳䅉䍂䝁䅅䅤あ䝁䅕杣㕂䍁䅁兒畂䝁䅕杣湂䡁䅫䅉呂䡁䅑睢祂䝁䅅睚求䍁䅁睕㕂䡁䅍䅤求䝁䄰䅉潁䕁䅉兒呂䙁䅍克䅁乁偫䅁䅄䅁䅁兒畂䝁䅕杣湂䡁䅫䅉呂䡁䅑睢祂䝁䅅睚求䑁䅳䅉䙂䝁䄴睙祂䡁䅫䅣あ䝁䅫睢畂䑁䅳䅉䕂䝁䅅䅤桂䍁䅁䅕祂䝁䄸䅤求䝁䅍䅤灂䝁䄸杢㝁䍁䅁睕瑂䝁䅅杣あ䍁䅁兒畂䝁䅕杣湂䡁䅫睏杁䕁䅉兙あ䡁䅑党祂䡁䅫䅉䙂䝁䄴党祂䝁䅣入杁䙁䅍䅤療䡁䅉兙湂䝁䅕䅉呂䡁䅫督あ䝁䅕兢杁䍁䅧村䙂䙁䅍睕灁䅁䅁睖䄴䡁䅧䅁䙂䝁䄴党祂䝁䅣入杁䙁䅍䅤療䡁䅉兙湂䝁䅕睏杁䕁䅕杢㉂䝁䅫杣療䝁䄴兢求䝁䄴䅤桂䝁䅷䅉䑂䝁䄸杢穂䡁䅕䅢あ䝁䅫杢湂䑁䅳䅉兂䝁䄸䅢獂䡁䅕䅤灂䝁䄸杢杁䕁䅍睢畂䡁䅑杣療䝁䅷䅁ㅂ睄䅁䄹䅁䕁䅕杢求䡁䅉睚㕂䍁䅁睕あ䝁䄸杣桂䝁䅣党㝁䍁䅁兒畂䡁䅙兡祂䝁䄸杢瑂䝁䅕杢あ䝁䅅䅢杁䕁䅕杢湂䝁䅫杢求䝁䅕杣灂䝁䄴睚㝁䍁䅁杒獂䝁䅕党あ䍁䅁兔桂䝁䄴兙湂䝁䅕兢求䝁䄴䅤㝁䍁䅁兓畂䝁䅑兤穂䡁䅑杣灂䝁䅅䅢杁䕁䅅兤あ䝁䄸兢桂䡁䅑兡療䝁䄴睏杁䕁䅕䅢求䝁䅍䅤祂䝁䅫睙杁䙁䅙党潂䝁䅫睙獂䝁䅕睏杁䙁䅕䅤灂䝁䅷兡あ䡁䅫䅉呂䝁䅍兙獂䝁䅕䅉呂䝁䄸䅢桂䡁䅉䅁煃睃䅁杚䅅䕁䅕杢求䡁䅉睚㕂䍁䅁睕あ䝁䄸杣桂䝁䅣党㝁䍁䅁兒畂䡁䅙兡祂䝁䄸杢瑂䝁䅕杢あ䝁䅅䅢杁䕁䅕杢湂䝁䅫杢求䝁䅕杣灂䝁䄴睚㝁䍁䅁杒祂䝁䅕兡湂䝁䅧䅤杁䙁䅍党祂䡁䅙兡橂䝁䅕睏杁䕁䄰兙祂䝁䅫杢求䍁䅁䅖祂䝁䅅杢穂䡁䅁睢祂䡁䅑兙あ䝁䅫睢畂䑁䅳䅉䑂䝁䅷党桂䝁䄴䅖求䝁䅍䅡㝁䍁䅁村灂䝁䄸杚ㅂ䝁䅕䅢㝁䍁䅁村灂䝁䄸兢桂䡁䅍督杁䕁䅕杢求䡁䅉睚㕂䑁䅳䅉䑂䝁䅷兡瑂䝁䅅䅤求䙁䅑党橂䝁䅧睏杁䙁䅕䅤灂䝁䅷兡あ䡁䅫䅉呂䝁䅍兙獂䝁䅕䅉呂䝁䄸䅢桂䡁䅉睏杁䕁䄸杢穂䝁䅧睢祂䝁䅕䅉桂䝁䄴䅚杁䕁䄸杚浂䡁䅍䅡療䡁䅉党杁䙁䅣兡畂䝁䅑䅁捃元䅁杹䅁䕁䅕杢求䡁䅉睚㕂䍁䅁睕あ䝁䄸杣桂䝁䅣党㝁䍁䅁杒獂䝁䅕党あ䍁䅁兔桂䝁䄴兙湂䝁䅕兢求䝁䄴䅤㝁䍁䅁杒祂䝁䅕兡湂䝁䅧䅤杁䙁䅍党祂䡁䅙兡橂䝁䅕睏杁䕁䅣䅕呂䑁䅳䅉䩂䝁䄴䅚ㅂ䡁䅍䅤祂䝁䅫兙獂䍁䅁兑ㅂ䡁䅑睢瑂䝁䅅䅤灂䝁䄸杢㝁䍁䅁兔桂䡁䅉兡畂䝁䅕䅉啂䡁䅉兙畂䡁䅍䅣療䡁䅉䅤桂䡁䅑兡療䝁䄴䅁䍂䅃䅁䅬䅁䕁䅕杢求䡁䅉睚㕂䍁䅁睕あ䝁䄸杣桂䝁䅣党㝁䍁䅁杒獂䝁䅕党あ䍁䅁兔桂䝁䄴兙湂䝁䅕兢求䝁䄴䅤㝁䍁䅁兓畂䝁䅑兤穂䡁䅑杣灂䝁䅅䅢杁䕁䅅兤あ䝁䄸兢桂䡁䅑兡療䝁䄴睏杁䕁䅕䅢求䝁䅍䅤祂䝁䅫睙杁䙁䅙党潂䝁䅫睙獂䝁䅕䅁⭁杄䅁杳䅁䕁䅕杢求䡁䅉睚㕂䍁䅁睕あ䝁䄸杣桂䝁䅣党㝁䍁䅁杒獂䝁䅕党あ䍁䅁兔桂䝁䄴兙湂䝁䅕兢求䝁䄴䅤㝁䍁䅁兓畂䝁䅑兤穂䡁䅑杣灂䝁䅅䅢杁䕁䅅兤あ䝁䄸兢桂䡁䅑兡療䝁䄴睏杁䙁䅁杣療䝁䅍党穂䡁䅍䅉䉂䡁䅕䅤療䝁䄰兙あ䝁䅫睢畂䑁䅳䅉䑂䝁䅷兡瑂䝁䅅䅤求䙁䅑党橂䝁䅧䅁噄元䅁朱䅁䕁䅕杢求䡁䅉睚㕂䍁䅁睕あ䝁䄸杣桂䝁䅣党㝁䍁䅁杒獂䝁䅕党あ䍁䅁兔桂䝁䄴兙湂䝁䅕兢求䝁䄴䅤㝁䍁䅁兓畂䝁䅑兤穂䡁䅑杣灂䝁䅅䅢杁䕁䅅兤あ䝁䄸兢桂䡁䅑兡療䝁䄴睏杁䙁䅍兡瑂䡁䅕䅢桂䡁䅑兡療䝁䄴睏杁䕁䅕兢睂䝁䅷睢㕂䝁䅕党杁䕁䅉党畂䝁䅕杚灂䡁䅑督㝁䍁䅁䅕祂䝁䄸睙求䡁䅍督杁䕁䅅兤あ䝁䄸兢桂䡁䅑兡療䝁䄴䅁敁元䅁杶䅁䕁䅕杢求䡁䅉睚㕂䍁䅁睕あ䝁䄸杣桂䝁䅣党㝁䍁䅁杒祂䝁䅕兡湂䝁䅧䅤杁䙁䅍党祂䡁䅙兡橂䝁䅕睏杁䕁䅫杢歂䡁䅕督あ䡁䅉兡桂䝁䅷䅉䉂䡁䅕䅤療䝁䄰兙あ䝁䅫睢畂䑁䅳䅉兂䡁䅉睢橂䝁䅕督穂䍁䅁兑ㅂ䡁䅑睢瑂䝁䅅䅤灂䝁䄸杢㝁䍁䅁睕あ䝁䄸杣桂䝁䅣党杁䕁䄰兙畂䝁䅅睚求䝁䄰党畂䡁䅑䅁浂兄䅁䄶䅁䕁䅕杢求䡁䅉睚㕂䍁䅁睕あ䝁䄸杣桂䝁䅣党㝁䍁䅁䅓求䝁䄰兙あ䝁䄸䅢療䝁䅣入㝁䍁䅁䅓求䡁䅁兙あ䝁䄸䅢療䝁䅣入㝁䍁䅁兓瑂䝁䄰兤畂䝁䄸䅢療䝁䅣入㝁䍁䅁兓畂䝁䅙党橂䡁䅑兡療䡁䅕督杁䕁䅑兡穂䝁䅕兙穂䝁䅕督㝁䍁䅁睔畂䝁䅍睢獂䝁䄸睚㕂䑁䅳䅉卂䝁䅕督睂䝁䅫杣桂䡁䅑睢祂䡁䅫睏杁䙁䅕䅤灂䝁䅷兡あ䡁䅫䅉呂䝁䅍兙獂䝁䅕䅉呂䝁䄸䅢桂䡁䅉䅁允权䅁杗䅅䕁䅕杢求䡁䅉睚㕂䍁䅁睕あ䝁䄸杣桂䝁䅣党㝁䍁䅁䅓療䝁䄰党獂䝁䅅杢歂䍁䅁睕求䝁䅍兤祂䝁䅫䅤㕂䑁䅳䅉䩂䝁䄴䅚ㅂ䡁䅍䅤祂䝁䅫兙獂䍁䅁兑ㅂ䡁䅑睢瑂䝁䅅䅤灂䝁䄸杢㝁䍁䅁䅕潂䡁䅫督灂䝁䅍兙獂䍁䅁睕求䝁䅍兤祂䝁䅫䅤㕂䑁䅳䅉呂䝁䅫兢ㅂ䝁䅷兙あ䝁䅫睢畂䑁䅳䅉佂䝁䅕䅤㍂䝁䄸杣牂䍁䅁睕求䝁䅍兤祂䝁䅫䅤㕂䑁䅳䅉呂䝁䅕睙ㅂ䡁䅉兡あ䡁䅫䅉乂䝁䅅杢桂䝁䅣党瑂䝁䅕杢あ䑁䅳䅉䑂䝁䄸兢瑂䝁䅕杣橂䝁䅫兙獂䍁䅁睕睂䝁䅅睙求䍁䅁䅔桂䡁䅕杢橂䝁䅧睏杁䙁䅕䅤灂䝁䅷兡あ䡁䅫䅉呂䝁䅍兙獂䝁䅕䅉呂䝁䄸䅢桂䡁䅉䅁煄䅃䅁䄳䅁䕁䅕杢求䡁䅉睚㕂䍁䅁睕あ䝁䄸杣桂䝁䅣党㝁䍁䅁兓畂䝁䅑兤穂䡁䅑杣灂䝁䅅䅢杁䕁䅅兤あ䝁䄸兢桂䡁䅑兡療䝁䄴睏杁䕁䅑兡穂䡁䅁睢穂䝁䅅䅢杁䝁䅅杢歂䍁䅁杕求䝁䅍入橂䝁䅷兡畂䝁䅣睏杁䙁䅍党畂䡁䅍睢祂䡁䅍睏杁䙁䅣兙あ䝁䅕杣杁䙁䅁兤祂䝁䅫杚灂䝁䅍兙あ䝁䅫睢畂䑁䅳䅉兂䝁䄸䅢獂䡁䅕䅤灂䝁䄸杢杁䕁䅍睢畂䡁䅑杣療䝁䅷䅁䑃睄䅁末䅁䕁䅕杢求䡁䅉睚㕂䍁䅁睕あ䝁䄸杣桂䝁䅣党㝁䍁䅁兓畂䝁䅑兤穂䡁䅑杣灂䝁䅅䅢杁䕁䅅兤あ䝁䄸兢桂䡁䅑兡療䝁䄴睏杁䕁䄰兙祂䝁䅫杢求䍁䅁䅖祂䝁䅅杢穂䡁䅁睢祂䡁䅑兙あ䝁䅫睢畂䑁䅳䅉兂䝁䄸䅢獂䡁䅕䅤灂䝁䄸杢杁䕁䅍睢畂䡁䅑杣療䝁䅷睏杁䙁䅁杣療䝁䅍党穂䡁䅍䅉䉂䡁䅕䅤療䝁䄰兙あ䝁䅫睢畂䑁䅳䅉䉂䡁䅉䅤灂䝁䅙兡橂䝁䅫兙獂䍁䅁兓畂䡁䅑党獂䝁䅷兡湂䝁䅕杢橂䝁䅕䅁㙁䅃䅁䅫䅁䕁䅕杢求䡁䅉睚㕂䍁䅁睕あ䝁䄸杣桂䝁䅣党㝁䍁䅁兓畂䝁䅑兤穂䡁䅑杣灂䝁䅅䅢杁䕁䅅兤あ䝁䄸兢桂䡁䅑兡療䝁䄴睏杁䙁䅍党畂䡁䅍睢祂䡁䅍睏杁䕁䅅杣あ䝁䅫杚灂䝁䅍兡桂䝁䅷䅉䩂䝁䄴䅤求䝁䅷䅢灂䝁䅣党畂䝁䅍党䅁䉁內䅁ぃ䅁䅁兒畂䝁䅕杣湂䡁䅫䅉呂䡁䅑睢祂䝁䅅睚求䑁䅳䅉䩂䝁䄴䅚ㅂ䡁䅍䅤祂䝁䅫兙獂䍁䅁兑ㅂ䡁䅑睢瑂䝁䅅䅤灂䝁䄸杢㝁䍁䅁睕求䝁䄴督療䡁䅉督㝁䍁䅁䅕祂䝁䄸睙求䡁䅍督杁䕁䅅兤あ䝁䄸兢桂䡁䅑兡療䝁䄴睏杁䕁䄸睙求䝁䅅杢杁䕁䅑兙あ䝁䅅䅉䑂䝁䄸䅢獂䝁䅕睙あ䝁䅫睢畂䅁䅁兕䄴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畂䅁䅁兒畂䝁䅕杣湂䡁䅫䅉呂䡁䅑睢祂䝁䅅睚求䑁䅳䅉乂䝁䅫杢灂䝁䄴睚杁䙁䅑党橂䝁䅧杢療䝁䅷睢湂䡁䅫睏杁䙁䅕䅤灂䝁䅷兡あ䡁䅫䅉呂䝁䅍兙獂䝁䅕䅉呂䝁䄸䅢桂䡁䅉䅁畁䅅䅁杪䅁䕁䅕杢求䡁䅉睚㕂䍁䅁睕あ䝁䄸杣桂䝁䅣党㝁䍁䅁䅕療䝁䅷䅢ㅂ䡁䅑兡療䝁䄴䅉䑂䝁䄸杢あ䡁䅉睢獂䑁䅳䅉䍂䝁䅫睢瑂䝁䅅督穂䍁䅁兒畂䝁䅕杣湂䡁䅫睏杁䕁䅅杢桂䝁䅕杣療䝁䅉兡橂䍁䅁䅒灂䝁䅣党穂䡁䅑兡療䝁䄴䅁祃睄䅁䅍䅁䕁䅕杢求䡁䅉睚㕂䍁䅁睕あ䝁䄸杣桂䝁䅣党㝁䍁䅁睕求䝁䄴督療䡁䅉督䅁䙁具䅁䥂䅁䅁兒畂䝁䅕杣湂䡁䅫䅉呂䡁䅑睢祂䝁䅅睚求䑁䅳䅉噂䡁䅑兡獂䝁䅫䅤㕂䍁䅁睕橂䝁䅅䅢求䍁䅁睕療䝁䅷兙祂䅁䅁䄶䅫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朰䅁䕁䅕杢あ䝁䅕杣あ䝁䅅兡畂䝁䄰党畂䡁䅑䅉呂䡁䅫督あ䝁䅕兢穂䑁䅳䅉䑂䝁䄸兢睂䡁䅕䅤求䡁䅉䅉坂䝁䅫督灂䝁䄸杢㝁䍁䅁䅔灂䝁䅙党穂䡁䅑入獂䝁䅕睏杁䕁䅷睢橂䝁䅅䅤灂䝁䄸杢杁䕁䅉兙穂䝁䅕䅚杁䙁䅍党祂䡁䅙兡橂䝁䅕督㝁䍁䅁睕灂䝁䄰兤獂䝁䅅䅤灂䝁䄸杢㝁䍁䅁睑療䝁䄴䅤求䝁䄴䅤杁䕁䅍杣求䝁䅅䅤灂䝁䄸杢䅁䙁光䅁卄䅁䅁兒畂䡁䅑党祂䡁䅑兙灂䝁䄴兢求䝁䄴䅤杁䙁䅍入穂䡁䅑党瑂䡁䅍睏杁䕁䅍睢瑂䡁䅁兤あ䝁䅕杣杁䙁䅙兡穂䝁䅫睢畂䑁䅳䅉䵂䝁䅫杚求䡁䅍䅤㕂䝁䅷党㝁䍁䅁睕療䝁䅍兡桂䝁䅷䅉佂䝁䅕䅤㍂䝁䄸杣牂䝁䅫杢湂䍁䅁兙畂䝁䅑䅉䑂䝁䄸䅢獂䝁䅅杙療䡁䅉兙あ䝁䅫睢畂䑁䅳䅉䑂䝁䄸杢あ䝁䅕杢あ䍁䅁睑祂䝁䅕兙あ䝁䅫睢畂䅁䅁允䄸佁䄴䅁䙂䝁䄴䅤求䡁䅉䅤桂䝁䅫杢瑂䝁䅕杢あ䍁䅁睕㕂䡁䅍䅤求䝁䄰督㝁䍁䅁䅒灂䝁䅣兡あ䝁䅅䅢杁䕁䄰党歂䝁䅫兙㝁䍁䅁睕療䝁䅍兡桂䝁䅷䅉乂䝁䅕䅚灂䝁䅅䅉䉂䝁䅑杤求䡁䅉䅤灂䡁䅍兡畂䝁䅣睏杁䙁䅙兡祂䡁䅑兤桂䝁䅷䅉䡂䝁䄸睢歂䡁䅍睏杁䕁䅍睢畂䡁䅑党畂䡁䅑䅉䑂䡁䅉党桂䡁䅑兡療䝁䄴睏杁䙁䅙兡歂䝁䅕睢杁䕁䅣兙瑂䝁䅕督㝁䍁䅁兒瑁䙁䅍䅣療䡁䅉䅤穂䅁䅁睬䄸䕁䅁䅁䙂䝁䄴䅤求䡁䅉䅤桂䝁䅫杢瑂䝁䅕杢あ䍁䅁睕㕂䡁䅍䅤求䝁䄰督㝁䍁䅁兒瑁䙁䅍䅣療䡁䅉䅤穂䅁䅁䅭䄸䱁䅯䅁䙂䝁䄴䅤求䡁䅉䅤桂䝁䅫杢瑂䝁䅕杢あ䍁䅁睕㕂䡁䅍䅤求䝁䄰督㝁䍁䅁杒獂䝁䅕党あ䍁䅁兔桂䝁䄴兙湂䝁䅕兢求䝁䄴䅤㝁䍁䅁兓畂䝁䅑兤穂䡁䅑杣灂䝁䅅䅢杁䕁䅅兤あ䝁䄸兢桂䡁䅑兡療䝁䄴睏杁䙁䅍党畂䡁䅍睢祂䡁䅍睏杁䕁䅅兤あ䝁䄸杢療䝁䄰睢ㅂ䡁䅍䅉坂䝁䅕䅡灂䝁䅍䅢求䡁䅍䅁婂元䅁䅧䅁䕁䅕杢あ䝁䅕杣あ䝁䅅兡畂䝁䄰党畂䡁䅑䅉呂䡁䅫督あ䝁䅕兢穂䑁䅳䅉䵂䝁䅫杚求䡁䅍䅤㕂䝁䅷党㝁䍁䅁睑療䝁䄴䅤求䝁䄴䅤杁䕁䅍杣求䝁䅅䅤灂䝁䄸杢㝁䍁䅁杖灂䝁䅑党療䍁䅁睒桂䝁䄰党穂䅁䅁儴䅫䵁䅧䅁䙂䝁䄴䅤求䡁䅉䅤桂䝁䅫杢瑂䝁䅕杢あ䍁䅁睕㕂䡁䅍䅤求䝁䄰督㝁䍁䅁䅔灂䝁䅙党穂䡁䅑入獂䝁䅕睏杁䙁䅍睢橂䝁䅫兙獂䍁䅁杔求䡁䅑睤療䡁䅉睡灂䝁䄴睚杁䝁䅅杢歂䍁䅁睑療䝁䅷䅢桂䝁䅉睢祂䝁䅅䅤灂䝁䄸杢㝁䍁䅁村祂䝁䅅杢歂䍁䅁兔桂䡁䅉睡求䡁䅑兡畂䝁䅣睏杁䙁䅙兡歂䝁䅕睢杁䕁䅣兙瑂䝁䅕督䅁偁乯䅁㙄䅁䅁兒畂䡁䅑党祂䡁䅑兙灂䝁䄴兢求䝁䄴䅤杁䙁䅍入穂䡁䅑党瑂䡁䅍睏杁䕁䅷兡浂䝁䅕督あ䡁䅫䅢求䑁䅳䅉坂䝁䅫䅚求䝁䄸䅉呂䡁䅑杣求䝁䅅兢灂䝁䄴睚㝁䍁䅁兑畂䝁䅫兢桂䡁䅑兡療䝁䄴睌桂䡁䅙䅉塂䝁䄸杣牂䡁䅍䅤桂䡁䅑兡療䝁䄴督㝁䍁䅁睕あ䡁䅉党桂䝁䄰兡畂䝁䅣䅉乂䝁䅕䅚灂䝁䅅睏杁䕁䅍睢畂䡁䅑党畂䡁䅑䅉䑂䡁䅉党桂䡁䅑兡療䝁䄴睏杁䙁䅙兡歂䝁䅕睢杁䕁䅣兙瑂䝁䅕督䅁䥁䭙䅁慃䅁䅁兒畂䡁䅑党祂䡁䅑兙灂䝁䄴兢求䝁䄴䅤杁䙁䅍入穂䡁䅑党瑂䡁䅍睏杁䕁䄰兤穂䝁䅫睙杁䙁䅍䅤祂䝁䅕兙瑂䝁䅫杢湂䑁䅳䅉呂䡁䅁党求䝁䅍䅡杁䙁䅉党橂䝁䄸睚畂䝁䅫䅤灂䝁䄸杢㝁䍁䅁睑療䝁䄴䅤求䝁䄴䅤杁䕁䅍杣求䝁䅅䅤灂䝁䄸杢䅁乁义䅁敁允䅁兒畂䡁䅑党祂䡁䅑兙灂䝁䄴兢求䝁䄴䅤杁䙁䅍入穂䡁䅑党瑂䡁䅍睏杁䙁䅑睢ㅂ䡁䅉兡穂䝁䄰睏杁䙁䅙兡歂䝁䅕睢杁䙁䅍䅤祂䝁䅕兙瑂䝁䅫杢湂䑁䅳䅉坂䝁䅫䅚求䝁䄸䅉䉂䝁䅑杤求䡁䅉䅤灂䡁䅍兡畂䝁䅣睏杁䙁䅍䅤祂䝁䅕兙瑂䝁䅫杢湂䍁䅁兔求䝁䅑兡桂䑁䅳䅉坂䝁䅫䅚求䝁䄸兌療䝁䄴兌䕂䝁䅕兢桂䝁䄴䅚杁䙁䅍党祂䡁䅙党祂䡁䅍睏杁䙁䅙兡歂䝁䅕睢杁䕁䅣兙瑂䝁䅕督㝁䍁䅁兖あ䝁䅫䅢灂䡁䅑入杁䙁䅍睙桂䝁䅷党杁䙁䅍睢獂䝁䅅杣䅁䵁䭕䅁慂䅁䅁兒畂䡁䅑党祂䡁䅑兙灂䝁䄴兢求䝁䄴䅤杁䙁䅍入穂䡁䅑党瑂䡁䅍睏杁䙁䅙兡歂䝁䅕睢杁䕁䅣兙瑂䝁䅕督㝁䍁䅁兒瑁䙁䅍䅣療䡁䅉䅤穂䅁䅁睎䅧䕁䄴䅁䙂䝁䄴䅤求䡁䅉䅤桂䝁䅫杢瑂䝁䅕杢あ䍁䅁睕㕂䡁䅍䅤求䝁䄰督㝁䍁䅁杖灂䝁䅑党療䍁䅁睕あ䡁䅉党桂䝁䄰兡畂䝁䅣䅁灂杂䅁杍䅁䕁䅕杢㉂䝁䅫杣療䝁䄴兢求䝁䄴䅤桂䝁䅷䅉䑂䝁䄸杢穂䡁䅕䅢あ䝁䅫杢湂䅁䅁睯䄸䕁䅷䅁䙂䝁䄴杤灂䡁䅉睢畂䝁䄰党畂䡁䅑兙獂䍁䅁睑療䝁䄴督ㅂ䝁䅷䅤灂䝁䄴睚㝁䍁䅁睑獂䝁䅫兢桂䡁䅑党啂䝁䅕睙潂䅁䅁睅䄴䩁䄴䅁䙂䝁䄴杤灂䡁䅉睢畂䝁䄰党畂䡁䅑兙獂䍁䅁睑療䝁䄴督ㅂ䝁䅷䅤灂䝁䄴睚㝁䍁䅁䅒灂䡁䅍䅣療䡁䅍兙獂䍁䅁兙畂䝁䅑䅉卂䝁䅕睙㕂䝁䅍䅢灂䝁䄴睚㝁䍁䅁睑獂䝁䅕兙畂䙁䅑党橂䝁䅧睏杁䙁䅁睢獂䝁䅷兤あ䝁䅫睢畂䍁䅁睑療䝁䄴䅤祂䝁䄸䅢䅁䵁偫䅁慄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䍂䝁䅫睢浂䡁䅕党獂䑁䅳䅉䑂䝁䅷兡瑂䝁䅅䅤求䙁䅑党橂䝁䅧䅁灁䅃䅁䅅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䑂䝁䅷党桂䝁䄴䅖求䝁䅍䅡㝁䍁䅁䅕療䝁䅷䅢ㅂ䡁䅑兡療䝁䄴䅉䑂䝁䄸杢あ䡁䅉睢獂䑁䅳䅉䍂䝁䅫睢浂䡁䅕党獂䑁䅳䅉噂䡁䅑兡獂䝁䅫䅤㕂䍁䅁睕橂䝁䅅䅢求䍁䅁睕療䝁䅷兙祂䅁䅁睷䅫䱁䄴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䅕療䝁䅷䅢ㅂ䡁䅑兡療䝁䄴䅉䑂䝁䄸杢あ䡁䅉睢獂䅁䅁儴䄸偁䅷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桃睂䅁杆䅅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㝁䍁䅁睑獂䝁䅫兢桂䡁䅑党啂䝁䅕睙潂䅁䅁睍䅫䅁䉁䅁䙂䝁䄴杤灂䡁䅉睢畂䝁䄰党畂䡁䅑兙獂䍁䅁睑療䝁䄴督ㅂ䝁䅷䅤灂䝁䄴睚㝁䍁䅁兒畂䡁䅙兡祂䝁䄸杢瑂䝁䅕杢あ䝁䅅䅢杁䕁䅕杢湂䝁䅫杢求䝁䅕杣灂䝁䄴睚㝁䍁䅁杒桂䡁䅉兢灂䝁䄴睚㝁䍁䅁䅒灂䡁䅍䅣療䡁䅍兙獂䍁䅁兙畂䝁䅑䅉卂䝁䅕睙㕂䝁䅍䅢灂䝁䄴睚㝁䍁䅁睑獂䝁䅕兙畂䙁䅑党橂䝁䅧睏杁䙁䅁睢獂䝁䅷兤あ䝁䅫睢畂䍁䅁睑療䝁䄴䅤祂䝁䄸䅢㝁䍁䅁睑獂䝁䅫兢桂䡁䅑党啂䝁䅕睙潂䅁䅁兑䄴乁䅙䅁䙂䝁䄴杤灂䡁䅉睢畂䝁䄰党畂䡁䅑兙獂䍁䅁睑療䝁䄴督ㅂ䝁䅷䅤灂䝁䄴睚㝁䍁䅁兒畂䡁䅙兡祂䝁䄸杢瑂䝁䅕杢あ䝁䅅䅢杁䕁䅕杢湂䝁䅫杢求䝁䅕杣灂䝁䄴睚㝁䍁䅁杒桂䡁䅉兢灂䝁䄴睚㝁䍁䅁䅓療䡁䅉䅤灂䝁䅍兤獂䡁䅑兤祂䝁䅕睏杁䕁䅍䅢灂䝁䄰兙あ䝁䅕䅖求䝁䅍䅡㝁䍁䅁杕求䝁䄴党㍂䝁䅅杙獂䝁䅕䅉䉂䝁䄰兢療䝁䄴兡桂䅁䅁六䅫佁䅁䅁䙂䝁䄴杤灂䡁䅉睢畂䝁䄰党畂䡁䅑兙獂䍁䅁睑療䝁䄴督ㅂ䝁䅷䅤灂䝁䄴睚㝁䍁䅁兒畂䡁䅙兡祂䝁䄸杢瑂䝁䅕杢あ䝁䅅䅢杁䕁䅕杢湂䝁䅫杢求䝁䅕杣灂䝁䄴睚㝁䍁䅁杒獂䝁䅕党あ䍁䅁兔桂䝁䄴兙湂䝁䅕兢求䝁䄴䅤㝁䍁䅁兔桂䡁䅉兡畂䝁䅕䅉啂䡁䅉兙畂䡁䅍䅣療䡁䅉䅤桂䡁䅑兡療䝁䄴睏杁䙁䅁睢獂䝁䅷兤あ䝁䅫睢畂䍁䅁睑療䝁䄴䅤祂䝁䄸䅢䅁䙁允䅁㑁允䅁兒畂䡁䅙兡祂䝁䄸杢瑂䝁䅕杢あ䝁䅅䅢杁䕁䅍睢畂䡁䅍兤獂䡁䅑兡畂䝁䅣睏杁䕁䅕杢㉂䝁䅫杣療䝁䄴兢求䝁䄴䅤桂䝁䅷䅉䙂䝁䄴睚灂䝁䄴党求䡁䅉兡畂䝁䅣睏杁䕁䅙杣求䝁䅫睚潂䡁䅑䅉呂䝁䅕杣㉂䝁䅫睙求䑁䅳䅉䩂䝁䄴䅚ㅂ䡁䅍䅤祂䝁䅫兙獂䍁䅁兑ㅂ䡁䅑睢瑂䝁䅅䅤灂䝁䄸杢㝁䍁䅁䅒灂䡁䅍䅣療䡁䅍兙獂䍁䅁兙畂䝁䅑䅉卂䝁䅕睙㕂䝁䅍䅢灂䝁䄴睚㝁䍁䅁睖桂䡁䅑党祂䍁䅁䅕ㅂ䡁䅉兡浂䝁䅫睙桂䡁䅑兡療䝁䄴睏杁䙁䅁杣療䝁䅍党穂䡁䅍䅉䉂䡁䅕䅤療䝁䄰兙あ䝁䅫睢畂䅁䅁䅕䄴䵁䅑䅁䙂䝁䄴杤灂䡁䅉睢畂䝁䄰党畂䡁䅑兙獂䍁䅁睑療䝁䄴督ㅂ䝁䅷䅤灂䝁䄴睚㝁䍁䅁兒畂䡁䅙兡祂䝁䄸杢瑂䝁䅕杢あ䝁䅅䅢杁䕁䅕杢湂䝁䅫杢求䝁䅕杣灂䝁䄴睚㝁䍁䅁睒祂䝁䅕党畂䍁䅁睑療䝁䄴督ㅂ䝁䄰党祂䍁䅁睒療䝁䄸䅚穂䑁䅳䅉偂䡁䅉睚桂䝁䄴兡橂䑁䅳䅉佂䡁䅕䅤祂䝁䅅睙求䡁䅕䅤灂䝁䅍兙獂䅁䅁睋䅣乁䅯䅁䙂䝁䄴杤灂䡁䅉睢畂䝁䄰党畂䡁䅑兙獂䍁䅁睑療䝁䄴督ㅂ䝁䅷䅤灂䝁䄴睚㝁䍁䅁兒畂䡁䅙兡祂䝁䄸杢瑂䝁䅕杢あ䝁䅅䅢杁䕁䅕杢湂䝁䅫杢求䝁䅕杣灂䝁䄴睚㝁䍁䅁䅓求䝁䅅䅢あ䝁䅧䅉䕂䝁䅫兙湂䝁䄴睢穂䡁䅑兡橂䡁䅍睏杁䕁䅑兙あ䝁䅅䅉兂䡁䅉睢あ䝁䅕睙あ䝁䅫睢畂䑁䅳䅉䡂䝁䅕杢求䡁䅑兡橂䡁䅍睏杁䕁䄸杢橂䝁䄸䅢療䝁䅣入䅁䑁䡷䅁佂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䅒灂䡁䅍䅣療䡁䅍兙獂䍁䅁兙畂䝁䅑䅉卂䝁䅕睙㕂䝁䅍䅢灂䝁䄴睚㝁䍁䅁䅕祂䝁䄸睙求䡁䅍督杁䕁䅅兤あ䝁䄸兢桂䡁䅑兡療䝁䄴睏杁䕁䅅杣あ䝁䅫杚灂䝁䅍兡桂䝁䅷䅉䩂䝁䄴䅤求䝁䅷䅢灂䝁䅣党畂䝁䅍党䅁䑁佧䅁浄䅁䅁兒畂䡁䅙兡祂䝁䄸杢瑂䝁䅕杢あ䝁䅅䅢杁䕁䅍睢畂䡁䅍兤獂䡁䅑兡畂䝁䅣睏杁䕁䅕杢㉂䝁䅫杣療䝁䄴兢求䝁䄴䅤桂䝁䅷䅉䙂䝁䄴睚灂䝁䄴党求䡁䅉兡畂䝁䅣睏杁䕁䅫杢歂䡁䅕督あ䡁䅉兡桂䝁䅷䅉䉂䡁䅕䅤療䝁䄰兙あ䝁䅫睢畂䑁䅳䅉塂䝁䅅䅤求䡁䅉䅉兂䡁䅕杣灂䝁䅙兡橂䝁䅅䅤灂䝁䄸杢㝁䍁䅁䅕祂䝁䄸睙求䡁䅍督杁䕁䅅兤あ䝁䄸兢桂䡁䅑兡療䝁䄴䅁噄睄䅁朵䅁䕁䅕杢㉂䝁䅫杣療䝁䄴兢求䝁䄴䅤桂䝁䅷䅉䑂䝁䄸杢穂䡁䅕䅢あ䝁䅫杢湂䑁䅳䅉䙂䝁䄴杤灂䡁䅉睢畂䝁䄰党畂䡁䅑兙獂䍁䅁兒畂䝁䅣兡畂䝁䅕党祂䝁䅫杢湂䑁䅳䅉乂䝁䅅睙潂䝁䅫杢求䍁䅁䅔求䝁䅅杣畂䝁䅫杢湂䑁䅳䅉兂䡁䅉睢橂䝁䅕督穂䍁䅁兑ㅂ䡁䅑睢瑂䝁䅅䅤灂䝁䄸杢㝁䍁䅁兑祂䡁䅑兡浂䝁䅫睙灂䝁䅅䅢杁䕁䅫杢あ䝁䅕䅢獂䝁䅫睚求䝁䄴睙求䅁䅁睆䄴䭁䅁䅁䙂䝁䄴杤灂䡁䅉睢畂䝁䄰党畂䡁䅑兙獂䍁䅁睑療䝁䄴督ㅂ䝁䅷䅤灂䝁䄴睚㝁䍁䅁兒畂䡁䅙兡祂䝁䄸杢瑂䝁䅕杢あ䝁䅅䅢杁䕁䅕杢湂䝁䅫杢求䝁䅕杣灂䝁䄴睚㝁䍁䅁䅕療䝁䅷䅢ㅂ䡁䅑兡療䝁䄴䅉䑂䝁䄸杢あ䡁䅉睢獂䑁䅳䅉䍂䝁䅫睢浂䡁䅕党獂䅁䅁睃䄴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䭁䅙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䅁䅁兆䄴䵁䅷䅁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䕁䅍䅢求䝁䅅杢啂䝁䅕睙潂䑁䅳䅉兂䝁䄸䅢獂䡁䅕䅤灂䝁䄸杢杁䕁䅍睢畂䡁䅑杣療䝁䅷䅁桃睄䅁杂䅅䕁䅕杢㉂䝁䅫杣療䝁䄴兢求䝁䄴䅤桂䝁䅷䅉䑂䝁䄸杢穂䡁䅕䅢あ䝁䅫杢湂䑁䅳䅉䝂䝁䅷党求䡁䅑䅉乂䝁䅅杢桂䝁䅣党瑂䝁䅕杢あ䑁䅳䅉䩂䝁䄴䅚ㅂ䡁䅍䅤祂䝁䅫兙獂䍁䅁兑ㅂ䡁䅑睢瑂䝁䅅䅤灂䝁䄸杢㝁䍁䅁兔桂䡁䅉兡畂䝁䅕䅉啂䡁䅉兙畂䡁䅍䅣療䡁䅉䅤桂䡁䅑兡療䝁䄴睏杁䙁䅁睢獂䝁䅷兤あ䝁䅫睢畂䍁䅁睑療䝁䄴䅤祂䝁䄸䅢㝁䍁䅁睔橂䝁䅕兙畂䍁䅁䅒桂䡁䅑兙杁䕁䅍睢獂䝁䅷党橂䡁䅑兡療䝁䄴䅁⽄杄䅁杷䅁䕁䅕杢㉂䝁䅫杣療䝁䄴兢求䝁䄴䅤桂䝁䅷䅉䑂䝁䄸杢穂䡁䅕䅢あ䝁䅫杢湂䑁䅳䅉䥂䝁䅕兙獂䡁䅑䅡杁䕁䅑兡桂䝁䅣杢療䡁䅍䅤灂䝁䅍督㝁䍁䅁睒求䝁䄴党あ䝁䅫睙穂䑁䅳䅉兂䡁䅉睢橂䝁䅕督穂䍁䅁兑ㅂ䡁䅑睢瑂䝁䅅䅤灂䝁䄸杢㝁䍁䅁兓瑂䝁䄰兤畂䝁䄸䅢療䝁䅣入㝁䍁䅁睔畂䝁䅍睢獂䝁䄸睚㕂䅁䅁儸䅧䝁䅁䅁䙂䝁䄴杤灂䡁䅉睢畂䝁䄰党畂䡁䅑兙獂䍁䅁睑療䝁䄴督ㅂ䝁䅷䅤灂䝁䄴睚㝁䍁䅁兓畂䝁䅑兤穂䡁䅑杣灂䝁䅅䅢杁䕁䅅兤あ䝁䄸兢桂䡁䅑兡療䝁䄴䅁偁杄䅁杹䅁䕁䅕杢㉂䝁䅫杣療䝁䄴兢求䝁䄴䅤桂䝁䅷䅉䑂䝁䄸杢穂䡁䅕䅢あ䝁䅫杢湂䑁䅳䅉䩂䝁䄴䅚ㅂ䡁䅍䅤祂䝁䅫兙獂䍁䅁兑ㅂ䡁䅑睢瑂䝁䅅䅤灂䝁䄸杢㝁䍁䅁睕求䝁䄴督療䡁䅉督㝁䍁䅁睑獂䝁䅕兙畂䙁䅑党橂䝁䅧睏杁䙁䅁杣療䝁䅍党穂䡁䅍䅉䉂䡁䅕䅤療䝁䄰兙あ䝁䅫睢畂䑁䅳䅉䑂䝁䅷兡瑂䝁䅅䅤求䙁䅑党橂䝁䅧䅁瑂睂䅁䅧䅁䕁䅕杢㉂䝁䅫杣療䝁䄴兢求䝁䄴䅤桂䝁䅷䅉䑂䝁䄸杢穂䡁䅕䅢あ䝁䅫杢湂䑁䅳䅉乂䝁䅫杢灂䝁䄴睚杁䙁䅑党橂䝁䅧杢療䝁䅷睢湂䡁䅫睏杁䕁䅍䅢求䝁䅅杢啂䝁䅕睙潂䑁䅳䅉䍂䝁䅫睢浂䡁䅕党獂䅁䅁睶䄸䙁䅧䅁䙂䝁䄴杤灂䡁䅉睢畂䝁䄰党畂䡁䅑兙獂䍁䅁睑療䝁䄴督ㅂ䝁䅷䅤灂䝁䄴睚㝁䍁䅁䅕療䝁䅷䅢ㅂ䡁䅑兡療䝁䄴䅉䑂䝁䄸杢あ䡁䅉睢獂䅁䅁朱䄰䙁䅯䅁䙂䝁䄴杤灂䡁䅉睢畂䝁䄰党畂䡁䅑兙獂䍁䅁睑療䝁䄴督ㅂ䝁䅷䅤灂䝁䄴睚㝁䍁䅁睖桂䡁䅑党祂䍁䅁䅕ㅂ䡁䅉兡浂䝁䅫睙桂䡁䅑兡療䝁䄴䅁ぁ睄䅁䅎䅁䕁䅕杢㉂䝁䅫杣療䝁䄴兢求䝁䄴䅤桂䝁䅷䅉䙂䝁䄴睚灂䝁䄴党求䡁䅉兡畂䝁䅣䅁橂杂䅁杔䅁䕁䅕杢㉂䝁䅫杣療䝁䄴兢求䝁䄴䅤桂䝁䅷䅉䙂䝁䄴睚灂䝁䄴党求䡁䅉兡畂䝁䅣睏杁䑁䅍䅒杁䙁䅁杣灂䝁䄴䅤灂䝁䄴睚䅁䙁䤰䅁㙂䅁䅁兒畂䡁䅙兡祂䝁䄸杢瑂䝁䅕杢あ䝁䅅䅢杁䕁䅕杢湂䝁䅫杢求䝁䅕杣灂䝁䄴睚㝁䍁䅁村灂䝁䄸兌楂䝁䅅督求䝁䅑䅉桂䝁䄴䅚杁䙁䅉党畂䝁䅕睤桂䝁䅉䅢求䍁䅁兔桂䡁䅑党祂䝁䅫兙獂䡁䅍䅁䥁䅅䅁䅖䅁䕁䅕杢㉂䝁䅫杣療䝁䄴兢求䝁䄴䅤桂䝁䅷䅉䙂䝁䄴睚灂䝁䄴党求䡁䅉兡畂䝁䅣睏杁䕁䅉兡療䝁䄰兙穂䡁䅍䅉䙂䝁䄴党祂䝁䅣入䅁䝁䥍䅁䭂䅁䅁兒畂䡁䅙兡祂䝁䄸杢瑂䝁䅕杢あ䝁䅅䅢杁䕁䅕杢湂䝁䅫杢求䝁䅕杣灂䝁䄴睚㝁䍁䅁睑獂䝁䅕兙畂䙁䅑党橂䝁䅧䅁乁睄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䅡䅁䕁䅕杢㉂䝁䅫杣療䝁䄴兢求䝁䄴䅤桂䝁䅷䅉䙂䝁䄴睚灂䝁䄴党求䡁䅉兡畂䝁䅣睏杁䕁䅑兙あ䝁䅅䅉兂䡁䅉睢あ䝁䅕睙あ䝁䅫睢畂䑁䅳䅉卂䝁䅕睚啂䝁䅕睙潂䅁䅁杺䄰䝁䅑䅁䙂䝁䄴杤灂䡁䅉睢畂䝁䄰党畂䡁䅑兙獂䍁䅁兒畂䝁䅣兡畂䝁䅕党祂䝁䅫杢湂䑁䅳䅉䕂䝁䅫督睂䝁䄸督桂䝁䅷䅉桂䝁䄴䅚杁䙁䅉党橂䡁䅫睙獂䝁䅫杢湂䅁䅁䅊䅧䡁䅯䅁䙂䝁䄴杤灂䡁䅉睢畂䝁䄰党畂䡁䅑兙獂䍁䅁兒畂䝁䅣兡畂䝁䅕党祂䝁䅫杢湂䑁䅳䅉䕂䝁䅫督睂䝁䄸督桂䝁䅷䅉桂䝁䄴䅚杁䙁䅉党橂䡁䅫睙獂䝁䅫杢湂䑁䅳䅉䑂䝁䅷党桂䝁䄴䅖求䝁䅍䅡䅁䥁䭫䅁䥄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乃杄䅁東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佂䡁䅕䅤祂䝁䅅睙求䡁䅕䅤灂䝁䅍兙獂䅁䅁睇䄴䱁䅙䅁䙂䝁䄴杤灂䡁䅉睢畂䝁䄰党畂䡁䅑兙獂䍁䅁兒畂䝁䅣兡畂䝁䅕党祂䝁䅫杢湂䑁䅳䅉䝂䝁䅅杣瑂䝁䅫杢湂䑁䅳䅉䑂䝁䅷党桂䝁䄴䅖求䝁䅍䅡㝁䍁䅁兑湂䡁䅉兡啂䝁䅕睙潂䑁䅳䅉䍂䝁䅫睢瑁䝁䅉兙穂䝁䅕䅚杁䝁䅅杢歂䍁䅁杕求䝁䄴党㍂䝁䅅杙獂䝁䅕䅉乂䝁䅅䅤求䡁䅉兡桂䝁䅷督䅁䵁偕䅁䭄䅁䅁兒畂䡁䅙兡祂䝁䄸杢瑂䝁䅕杢あ䝁䅅䅢杁䕁䅕杢湂䝁䅫杢求䝁䅕杣灂䝁䄴睚㝁䍁䅁杒桂䡁䅉兢灂䝁䄴睚㝁䍁䅁杒療䡁䅉党穂䡁䅑杣㕂䑁䅳䅉䥂䝁䄸杣あ䝁䅫睙ㅂ䝁䅷䅤ㅂ䡁䅉党㝁䍁䅁兓畂䝁䅑兤穂䡁䅑杣灂䝁䅅䅢杁䕁䅅兤あ䝁䄸兢桂䡁䅑兡療䝁䄴睏杁䙁䅁睢獂䝁䅷兤あ䝁䅫睢畂䍁䅁睑療䝁䄴䅤祂䝁䄸䅢䅁䝁乁䅁䭃䅁䅁兒畂䡁䅙兡祂䝁䄸杢瑂䝁䅕杢あ䝁䅅䅢杁䕁䅕杢湂䝁䅫杢求䝁䅕杣灂䝁䄴睚㝁䍁䅁杒桂䡁䅉兢灂䝁䄴睚㝁䍁䅁䅓療䡁䅉䅤灂䝁䅍兤獂䡁䅑兤祂䝁䅕睏杁䕁䅍䅢求䝁䅅杢啂䝁䅕睙潂䑁䅳䅉䍂䝁䅫睢浂䡁䅕党獂䅁䅁䅮䄰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䅁允䅁兒畂䡁䅙兡祂䝁䄸杢瑂䝁䅕杢あ䝁䅅䅢杁䕁䅕杢湂䝁䅫杢求䝁䅕杣灂䝁䄴睚㝁䍁䅁杒桂䡁䅉兢灂䝁䄴睚㝁䍁䅁兓畂䝁䅑兤穂䡁䅑杣灂䝁䅅䅢杁䕁䅅兤あ䝁䄸兢桂䡁䅑兡療䝁䄴睏杁䙁䅍党畂䡁䅍睢祂䡁䅍睏杁䙁䅍兢桂䡁䅉䅤杁䕁䅕杢求䡁䅉睚㕂䑁䅳䅉兂䡁䅉睢橂䝁䅕督穂䍁䅁兑ㅂ䡁䅑睢瑂䝁䅅䅤灂䝁䄸杢㝁䍁䅁杕求䝁䄰睢あ䝁䅕䅉䉂䝁䅍睙求䡁䅍督杁䝁䅅杢歂䍁䅁睑療䝁䄴䅤祂䝁䄸䅢䅁䭁佳䅁睂䅁䅁兒畂䡁䅙兡祂䝁䄸杢瑂䝁䅕杢あ䝁䅅䅢杁䕁䅕杢湂䝁䅫杢求䝁䅕杣灂䝁䄴睚㝁䍁䅁杒桂䡁䅉兢灂䝁䄴睚㝁䍁䅁兖あ䝁䅫䅢灂䡁䅑入杁䙁䅍睙桂䝁䅷党杁䙁䅍睢獂䝁䅅杣䅁佁䩍䅁獂䅁䅁兒畂䡁䅙兡祂䝁䄸杢瑂䝁䅕杢あ䝁䅅䅢杁䕁䅕杢湂䝁䅫杢求䝁䅕杣灂䝁䄴睚㝁䍁䅁杒桂䡁䅍䅤瑁䕁䄰睢㉂䝁䅫杢湂䍁䅁睑療䝁䄴督ㅂ䝁䄰党祂䍁䅁睒療䝁䄸䅚穂䅁䅁睬䄴佁䅷䅁䙂䝁䄴杤灂䡁䅉睢畂䝁䄰党畂䡁䅑兙獂䍁䅁兒畂䝁䅣兡畂䝁䅕党祂䝁䅫杢湂䑁䅳䅉䝂䝁䅷党求䡁䅑䅉乂䝁䅅杢桂䝁䅣党瑂䝁䅕杢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䥁䝑䅁㉃䅁䅁兒畂䡁䅙兡祂䝁䄸杢瑂䝁䅕杢あ䝁䅅䅢杁䕁䅕杢湂䝁䅫杢求䝁䅕杣灂䝁䄴睚㝁䍁䅁杒獂䝁䅕党あ䍁䅁兔桂䝁䄴兙湂䝁䅕兢求䝁䄴䅤㝁䍁䅁兓畂䝁䅑兤穂䡁䅑杣灂䝁䅅䅢杁䕁䅅兤あ䝁䄸兢桂䡁䅑兡療䝁䄴睏杁䕁䅑兡穂䡁䅁睢穂䝁䅅䅢杁䝁䅅杢歂䍁䅁杕求䝁䅍入橂䝁䅷兡畂䝁䅣䅁求杄䅁䅲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䅁灃杄䅁䄱䅁䕁䅕杢㉂䝁䅫杣療䝁䄴兢求䝁䄴䅤桂䝁䅷䅉䙂䝁䄴睚灂䝁䄴党求䡁䅉兡畂䝁䅣睏杁䕁䅙䅢求䝁䅕䅤杁䕁䄰兙畂䝁䅅睚求䝁䄰党畂䡁䅑睏杁䕁䅫杢歂䡁䅕督あ䡁䅉兡桂䝁䅷䅉䉂䡁䅕䅤療䝁䄰兙あ䝁䅫睢畂䑁䅳䅉兂䝁䄸䅢獂䡁䅕䅤灂䝁䄸杢杁䕁䅍睢畂䡁䅑杣療䝁䅷睏杁䙁䅁杣療䝁䅍党穂䡁䅍䅉䉂䡁䅕䅤療䝁䄰兙あ䝁䅫睢畂䅁䅁睔䄰䝁䄴䅁䙂䝁䄴杤灂䡁䅉睢畂䝁䄰党畂䡁䅑兙獂䍁䅁兒畂䝁䅣兡畂䝁䅕党祂䝁䅫杢湂䑁䅳䅉䝂䝁䄸杣求䡁䅍䅤祂䡁䅫睏杁䕁䄰兡畂䝁䅫杢湂䍁䅁䅖求䝁䅍䅡畂䝁䄸䅢療䝁䅣入䅁䉁兙䅁畂䅁䅁兒畂䡁䅙兡祂䝁䄸杢瑂䝁䅕杢あ䝁䅅䅢杁䕁䅕杢湂䝁䅫杢求䝁䅕杣灂䝁䄴睚㝁䍁䅁杒療䡁䅉党穂䡁䅑杣㕂䑁䅳䅉兂䝁䄸䅢獂䡁䅕䅤灂䝁䄸杢杁䕁䅍睢畂䡁䅑杣療䝁䅷䅁䝂䅅䅁杖䅁䕁䅕杢㉂䝁䅫杣療䝁䄴兢求䝁䄴䅤桂䝁䅷䅉䙂䝁䄴睚灂䝁䄴党求䡁䅉兡畂䝁䅣睏杁䕁䅙杣求䝁䅫睚潂䡁䅑䅉呂䝁䅕杣㉂䝁䅫睙求䅁䅁硎䅁䵁䅙䅁䙂䝁䄴杤灂䡁䅉睢畂䝁䄰党畂䡁䅑兙獂䍁䅁兒畂䝁䅣兡畂䝁䅕党祂䝁䅫杢湂䑁䅳䅉䡂䡁䅉党求䝁䄴䅉䑂䝁䄸杢穂䡁䅕兢求䡁䅉䅉䡂䝁䄸睢歂䡁䅍睏杁䙁䅁兙橂䝁䅳兙湂䝁䅫杢湂䍁䅁睕求䡁䅉杤灂䝁䅍党穂䑁䅳䅉塂䝁䅅䅤求䡁䅉䅉兂䡁䅕杣灂䝁䅙兡橂䝁䅅䅤灂䝁䄸杢㝁䍁䅁睑獂䝁䅕兙畂䙁䅑党橂䝁䅧䅁ㅃ杄䅁䄯䅁䕁䅕杢㉂䝁䅫杣療䝁䄴兢求䝁䄴䅤桂䝁䅷䅉䙂䝁䄴睚灂䝁䄴党求䡁䅉兡畂䝁䅣睏杁䕁䅧睢瑂䝁䅕䅉䩂䝁䄰䅣祂䝁䄸杤求䝁䄰党畂䡁䅑睏杁䕁䅫杢歂䡁䅕督あ䡁䅉兡桂䝁䅷䅉䉂䡁䅕䅤療䝁䄰兙あ䝁䅫睢畂䑁䅳䅉呂䝁䅕杢穂䝁䄸杣穂䑁䅳䅉塂䝁䅅䅤求䡁䅉䅉兂䡁䅕杣灂䝁䅙兡橂䝁䅅䅤灂䝁䄸杢㝁䍁䅁睑獂䝁䅕兙畂䙁䅑党橂䝁䅧睏杁䙁䅁睢獂䝁䅷兤あ䝁䅫睢畂䍁䅁睑療䝁䄴䅤祂䝁䄸䅢䅁佁倰䅁兂䅁䅁兒畂䡁䅙兡祂䝁䄸杢瑂䝁䅕杢あ䝁䅅䅢杁䕁䅕杢湂䝁䅫杢求䝁䅕杣灂䝁䄴睚㝁䍁䅁䅓療䡁䅉䅤灂䝁䅍兤獂䡁䅑兤祂䝁䅕䅁兂䅃䅁杫䅁䕁䅕杢㉂䝁䅫杣療䝁䄴兢求䝁䄴䅤桂䝁䅷䅉䙂䝁䄴睚灂䝁䄴党求䡁䅉兡畂䝁䅣睏杁䕁䅫杢歂䡁䅕督あ䡁䅉兡桂䝁䅷䅉䉂䡁䅕䅤療䝁䄰兙あ䝁䅫睢畂䑁䅳䅉䕂䝁䅫督睂䝁䄸督桂䝁䅷䅉桂䝁䄴䅚杁䙁䅉党橂䡁䅫睙獂䝁䅫杢湂䅁䅁杴䅣䩁䅁䅁䙂䝁䄴杤灂䡁䅉睢畂䝁䄰党畂䡁䅑兙獂䍁䅁兒畂䝁䅣兡畂䝁䅕党祂䝁䅫杢湂䑁䅳䅉䩂䝁䄴䅚ㅂ䡁䅍䅤祂䝁䅫兙獂䍁䅁兑ㅂ䡁䅑睢瑂䝁䅅䅤灂䝁䄸杢㝁䍁䅁兔桂䡁䅉兡畂䝁䅕䅉啂䡁䅉兙畂䡁䅍䅣療䡁䅉䅤桂䡁䅑兡療䝁䄴䅁祄杂䅁䅋䅅䕁䅕杢㉂䝁䅫杣療䝁䄴兢求䝁䄴䅤桂䝁䅷䅉䙂䝁䄴睚灂䝁䄴党求䡁䅉兡畂䝁䅣睏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睏杁䕁䄸睙求䝁䅅杢杁䕁䅑兙あ䝁䅅䅉䑂䝁䄸䅢獂䝁䅕睙あ䝁䅫睢畂䑁䅳䅉䉂䡁䅕䅤療䝁䄴睢瑂䝁䄸兤穂䍁䅁杖求䝁䅧兡橂䝁䅷党穂䅁䅁䄰䄴䥁䅧䅁䙂䝁䄴杤灂䡁䅉睢畂䝁䄰党畂䡁䅑兙獂䍁䅁兒畂䝁䅣兡畂䝁䅕党祂䝁䅫杢湂䑁䅳䅉䩂䝁䄴䅚ㅂ䡁䅍䅤祂䝁䅫兙獂䍁䅁兑ㅂ䡁䅑睢瑂䝁䅅䅤灂䝁䄸杢㝁䍁䅁䅕療䝁䅷䅢ㅂ䡁䅑兡療䝁䄴䅉䑂䝁䄸杢あ䡁䅉睢獂䅁䅁眹䄰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䅉䅅䕁䅕杢㉂䝁䅫杣療䝁䄴兢求䝁䄴䅤桂䝁䅷䅉䙂䝁䄴睚灂䝁䄴党求䡁䅉兡畂䝁䅣睏杁䕁䅫杢歂䡁䅕督あ䡁䅉兡桂䝁䅷䅉䉂䡁䅕䅤療䝁䄰兙あ䝁䅫睢畂䑁䅳䅉卂䕁䅙兓䕂䍁䅁䅋卂䝁䅅䅚灂䝁䄸䅉䝂䡁䅉党硂䡁䅕党畂䝁䅍入杁䕁䅫䅚求䝁䄴䅤灂䝁䅙兡橂䝁䅅䅤灂䝁䄸杢灁䑁䅳䅉呂䝁䅕杢穂䝁䄸杣穂䑁䅳䅉塂䝁䅅䅤求䡁䅉䅉兂䡁䅕杣灂䝁䅙兡橂䝁䅅䅤灂䝁䄸杢㝁䍁䅁杕求䝁䄰睢あ䝁䅕䅉䉂䝁䅍睙求䡁䅍督杁䝁䅅杢歂䍁䅁睑療䝁䄴䅤祂䝁䄸䅢䅁佁偉䅁杁允䅁兒畂䡁䅙兡祂䝁䄸杢瑂䝁䅕杢あ䝁䅅䅢杁䕁䅕杢湂䝁䅫杢求䝁䅕杣灂䝁䄴睚㝁䍁䅁兓畂䝁䅑兤穂䡁䅑杣灂䝁䅅䅢杁䕁䅅兤あ䝁䄸兢桂䡁䅑兡療䝁䄴睏杁䙁䅉党瑂䝁䄸䅤求䍁䅁兑橂䝁䅍党穂䡁䅍䅉桂䝁䄴䅚杁䕁䅍睢畂䡁䅑杣療䝁䅷睏杁䙁䅉杒䩂䕁䅑䅉潁䙁䅉兙歂䝁䅫睢杁䕁䅙杣求䡁䅅兤求䝁䄴睙㕂䍁䅁兓歂䝁䅕杢あ䝁䅫杚灂䝁䅍兙あ䝁䅫睢畂䍁䅫睏杁䙁䅍党畂䡁䅍睢祂䡁䅍睏杁䙁䅣兙あ䝁䅕杣杁䙁䅁兤祂䝁䅫杚灂䝁䅍兙あ䝁䅫睢畂䅁䅁䉢䅁䱁䅙䅁䙂䝁䄴杤灂䡁䅉睢畂䝁䄰党畂䡁䅑兙獂䍁䅁兒畂䝁䅣兡畂䝁䅕党祂䝁䅫杢湂䑁䅳䅉䩂䝁䄴䅚ㅂ䡁䅍䅤祂䝁䅫兙獂䍁䅁兑ㅂ䡁䅑睢瑂䝁䅅䅤灂䝁䄸杢㝁䍁䅁睕求䝁䄴督療䡁䅉督㝁䍁䅁䅕祂䝁䄸睙求䡁䅍督杁䕁䅅兤あ䝁䄸兢桂䡁䅑兡療䝁䄴睏杁䕁䅍䅢灂䝁䄰兙あ䝁䅕䅖求䝁䅍䅡䅁䱁䠸䅁兄䅁䅁兒畂䡁䅙兡祂䝁䄸杢瑂䝁䅕杢あ䝁䅅䅢杁䕁䅕杢湂䝁䅫杢求䝁䅕杣灂䝁䄴睚㝁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䡁䩣䅁㡃䅁䅁兒畂䡁䅙兡祂䝁䄸杢瑂䝁䅕杢あ䝁䅅䅢杁䕁䅕杢湂䝁䅫杢求䝁䅕杣灂䝁䄴睚㝁䍁䅁兓畂䝁䅑兤穂䡁䅑杣灂䝁䅅䅢杁䕁䅅兤あ䝁䄸兢桂䡁䅑兡療䝁䄴睏杁䙁䅍党畂䡁䅍睢祂䡁䅍睏杁䙁䅍兢桂䡁䅉䅤杁䕁䅉兤灂䝁䅷䅚灂䝁䄴睚㝁䍁䅁睖桂䡁䅑党祂䍁䅁䅕ㅂ䡁䅉兡浂䝁䅫睙桂䡁䅑兡療䝁䄴䅁煂杂䅁杷䅁䕁䅕杢㉂䝁䅫杣療䝁䄴兢求䝁䄴䅤桂䝁䅷䅉䙂䝁䄴睚灂䝁䄴党求䡁䅉兡畂䝁䅣睏杁䕁䅫杢歂䡁䅕督あ䡁䅉兡桂䝁䅷䅉䉂䡁䅕䅤療䝁䄰兙あ䝁䅫睢畂䑁䅳䅉呂䝁䅕杢穂䝁䄸杣穂䑁䅳䅉塂䝁䅅䅤求䡁䅉䅉兂䡁䅕杣灂䝁䅙兡橂䝁䅅䅤灂䝁䄸杢㝁䍁䅁䅕療䝁䅷䅢ㅂ䡁䅑兡療䝁䄴䅉䑂䝁䄸杢あ䡁䅉睢獂䅁䅁䅤䄴䵁䅑䅁䙂䝁䄴杤灂䡁䅉睢畂䝁䄰党畂䡁䅑兙獂䍁䅁兒畂䝁䅣兡畂䝁䅕党祂䝁䅫杢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䅁䅁杉䅯䥁䅯䅁䙂䝁䄴杤灂䡁䅉睢畂䝁䄰党畂䡁䅑兙獂䍁䅁兒畂䝁䅣兡畂䝁䅕党祂䝁䅫杢湂䑁䅳䅉䩂䝁䄴䅚ㅂ䡁䅍䅤祂䝁䅫兙獂䍁䅁兑ㅂ䡁䅑睢瑂䝁䅅䅤灂䝁䄸杢㝁䍁䅁睖桂䡁䅑党祂䍁䅁䅕ㅂ䡁䅉兡浂䝁䅫睙桂䡁䅑兡療䝁䄴䅁ぃ杂䅁杙䅁䕁䅕杢㉂䝁䅫杣療䝁䄴兢求䝁䄴䅤桂䝁䅷䅉䙂䝁䄴睚灂䝁䄴党求䡁䅉兡畂䝁䅣睏杁䕁䄰兙祂䝁䅫杢求䍁䅁䅖祂䝁䅅杢穂䡁䅁睢祂䡁䅑兙あ䝁䅫睢畂䅁䅁䅘䅯䵁䅉䅁䙂䝁䄴杤灂䡁䅉睢畂䝁䄰党畂䡁䅑兙獂䍁䅁兒畂䝁䅣兡畂䝁䅕党祂䝁䅫杢湂䑁䅳䅉乂䝁䅅杣灂䝁䄴党杁䙁䅑杣桂䝁䄴督睂䝁䄸杣あ䝁䅅䅤灂䝁䄸杢㝁䍁䅁䅒灂䡁䅍䅣療䡁䅍兙獂䍁䅁兙畂䝁䅑䅉卂䝁䅕睙㕂䝁䅍䅢灂䝁䄴睚㝁䍁䅁睑獂䝁䅕兙畂䙁䅑党橂䝁䅧睏杁䕁䅍䅢灂䝁䄰兙あ䝁䅕䅖求䝁䅍䅡䅁䱁余䅁佄䅁䅁兒畂䡁䅙兡祂䝁䄸杢瑂䝁䅕杢あ䝁䅅䅢杁䕁䅕杢湂䝁䅫杢求䝁䅕杣灂䝁䄴睚㝁䍁䅁兔桂䡁䅉兡畂䝁䅕䅉啂䡁䅉兙畂䡁䅍䅣療䡁䅉䅤桂䡁䅑兡療䝁䄴睏杁䕁䅑兡穂䡁䅁睢穂䝁䅅䅢杁䝁䅅杢歂䍁䅁杕求䝁䅍入橂䝁䅷兡畂䝁䅣睏杁䕁䅍䅢求䝁䅅杢啂䝁䅕睙潂䑁䅳䅉兂䝁䄸䅢獂䡁䅕䅤灂䝁䄸杢杁䕁䅍睢畂䡁䅑杣療䝁䅷䅁橃杄䅁䅭䅁䕁䅕杢㉂䝁䅫杣療䝁䄴兢求䝁䄴䅤桂䝁䅷䅉䙂䝁䄴睚灂䝁䄴党求䡁䅉兡畂䝁䅣睏杁䕁䄰兙祂䝁䅫杢求䍁䅁䅖祂䝁䅅杢穂䡁䅁睢祂䡁䅑兙あ䝁䅫睢畂䑁䅳䅉偂䝁䄴督潂䝁䄸杣求䍁䅁兙畂䝁䅑䅉偂䝁䅙杚穂䝁䅧睢祂䝁䅕䅉塂䝁䅫杢歂䅁䅁䅲䅫䙁䅯䅁䙂䝁䄴杤灂䡁䅉睢畂䝁䄰党畂䡁䅑兙獂䍁䅁兒畂䝁䅣兡畂䝁䅕党祂䝁䅫杢湂䑁䅳䅉乂䝁䅫杢灂䝁䄴睚杁䙁䅑党橂䝁䅧杢療䝁䅷睢湂䡁䅫䅁牁睄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䵄䅁䅁兒畂䡁䅙兡祂䝁䄸杢瑂䝁䅕杢あ䝁䅅䅢杁䕁䅕杢湂䝁䅫杢求䝁䅕杣灂䝁䄴睚㝁䍁䅁䅕桂䝁䅍睡桂䝁䅣兡畂䝁䅣䅉呂䝁䅕杣㉂䝁䅫睙求䡁䅍睏杁䕁䅑兡穂䡁䅁睢穂䝁䅅䅢杁䝁䅅杢歂䍁䅁杕求䝁䅍入橂䝁䅷兡畂䝁䅣睏杁䙁䅁睢獂䝁䅷兤あ䝁䅫睢畂䍁䅁睑療䝁䄴䅤祂䝁䄸䅢㝁䍁䅁睑獂䝁䅫兢桂䡁䅑党啂䝁䅕睙潂䅁䅁䄰䅧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䅢䅁䕁䅕杢㉂䝁䅫杣療䝁䄴兢求䝁䄴䅤桂䝁䅷䅉䙂䝁䄴睚灂䝁䄴党求䡁䅉兡畂䝁䅣睏杁䙁䅁睢獂䝁䅷兤あ䝁䅫睢畂䍁䅁睑療䝁䄴䅤祂䝁䄸䅢㝁䍁䅁村灂䝁䄸杚ㅂ䝁䅕䅢䅁䥁伴䅁捂䅁䅁兒畂䡁䅙兡祂䝁䄸杢瑂䝁䅕杢あ䝁䅅䅢杁䕁䅕杢湂䝁䅫杢求䝁䅕杣灂䝁䄴睚㝁䍁䅁䅕祂䝁䄸睙求䡁䅍督杁䕁䅅兤あ䝁䄸兢桂䡁䅑兡療䝁䄴䅁灃睄䅁䅳䅁䕁䅕杢㉂䝁䅫杣療䝁䄴兢求䝁䄴䅤桂䝁䅷䅉䙂䝁䄴睚灂䝁䄴党求䡁䅉兡畂䝁䅣睏杁䙁䅉杒䩂䕁䅑䅉潁䙁䅉兙歂䝁䅫睢杁䕁䅙杣求䡁䅅兤求䝁䄴睙㕂䍁䅁兓歂䝁䅕杢あ䝁䅫杚灂䝁䅍兙あ䝁䅫睢畂䍁䅫睏杁䙁䅍党畂䡁䅍睢祂䡁䅍睏杁䙁䅍兢桂䡁䅉䅤杁䕁䅍兡あ䝁䅫党穂䅁䅁睵䄰䙁䅷䅁䙂䝁䄴杤灂䡁䅉睢畂䝁䄰党畂䡁䅑兙獂䍁䅁兒畂䝁䅣兡畂䝁䅕党祂䝁䅫杢湂䑁䅳䅉塂䝁䅅䅤求䡁䅉䅉兂䡁䅕杣灂䝁䅙兡橂䝁䅅䅤灂䝁䄸杢䅁䱁佳䅁权䅁䅁兒畂䡁䅙兡祂䝁䄸杢瑂䝁䅕杢あ䝁䅅䅢杁䕁䅕杢湂䝁䅫杢求䝁䅕杣灂䝁䄴睚㝁䍁䅁睖桂䡁䅑党祂䍁䅁䅕ㅂ䡁䅉兡浂䝁䅫睙桂䡁䅑兡療䝁䄴睏杁䑁䅍䅒杁䙁䅁杣灂䝁䄴䅤灂䝁䄴睚㝁䍁䅁兖あ䝁䅫䅢灂䡁䅑入杁䙁䅍睙桂䝁䅷党杁䙁䅍睢獂䝁䅅杣䅁乁䩣䅁祂䅁䅁兒畂䡁䅙兡祂䝁䄸杢瑂䝁䅕杢あ䝁䅅䅢杁䕁䅕杢湂䝁䅫杢求䝁䅕杣灂䝁䄴睚㝁䍁䅁睖桂䡁䅑党祂䍁䅁䅕ㅂ䡁䅉兡浂䝁䅫睙桂䡁䅑兡療䝁䄴睏杁䕁䅍䅢求䝁䅅杢啂䝁䅕睙潂䅁䅁杶䅧䥁䅉䅁䙂䝁䄴杤灂䡁䅉睢畂䝁䄰党畂䡁䅑兙獂䍁䅁兒畂䝁䅣兡畂䝁䅕党祂䝁䅫杢湂䑁䅳䅉塂䝁䅅䅤求䡁䅉䅉兂䡁䅕杣灂䝁䅙兡橂䝁䅅䅤灂䝁䄸杢㝁䍁䅁䅕療䝁䅷䅢ㅂ䡁䅑兡療䝁䄴䅉䑂䝁䄸杢あ䡁䅉睢獂䅁䅁杫䅧䕁䅷䅁䙂䝁䄴杤灂䡁䅉睢畂䝁䄰党畂䡁䅑兙獂䍁䅁兙畂䝁䅑䅉䝂䝁䅅睙灂䝁䅷兡あ䝁䅫党穂䍁䅁睕求䡁䅉杤灂䝁䅍党穂䅁䅁兮䅣䙁䅯䅁䙂䡁䅅兤灂䡁䅑入杁䙁䅉党桂䝁䅷䅉䙂䡁䅍䅤桂䡁䅑党杁䕁䅫杢㉂䝁䅕督あ䝁䄰党畂䡁䅑䅉啂䡁䅉兤穂䡁䅑督杁䍁䅧杕䙂䕁䅫䅖穂䍁䅫䅁時杂䅁䅂䅁䕁䅙䅁桁睁䅁权䅁䕁䅙兑佂䕁䅣䅁摄杁䅁权䅁䕁䅙兑呂䙁䅑䅁扁杁䅁权䅁䕁䅙村䥂䙁䅍䅁硃睁䅁䅃䅁䕁䅙睑奂䅁䅁睮䅉䅁䅧䅁䝂䕁䅑睕䅁䭁䍯䅁䥁䅁䅁杒䕂䙁䅧䅁桄杁䅁杂䅁䕁䅙兒䅁䕁䑧䅁䭁䅁䅁杒䝂䕁䅫杖䅁䕁䑙䅁䝁䅁䅁杒䩂䅁䅁䅭䅍䅁䅯䅁䝂䕁䅫睑偂䅁䅁杷䅍䅁䅧䅁䝂䕁䅫睕䅁䱁䑯䅁䭁䅁䅁杒䩂䙁䅑村䅁䕁䐰䅁䥁䅁䅁杒乂䕁䅍䅁灁杁䅁䅃䅁䕁䅙睔奂䅁䅁眱䅍䅁䅯䅁䝂䕁䄸䅗䉂䅁䅁䄵䅉䅁䅯䅁䝂䙁䅅兌硁䅁䅁䅚䅑䅁䅷䅁䝂䙁䅅兌硁䑁䅁䅁灂䅂䅁杄䅁䕁䅙兕瑁䑁䅅䅍睁䅁䅁兑䅑䅁䄴䅁䝂䙁䅅兌硁䑁䅁䅎䅁䑁䕧䅁佁䅁䅁杒剂䍁䄰免睁䑁䅧䅁牁䅂䅁䅄䅁䕁䅙兕瑁䑁䅅免䅁䝁䕁䅁佁䅁䅁杒剂䍁䄰免硁䑁䅉䅁䡂䅂䅁杄䅁䕁䅙兕瑁䑁䅅免㉁䅁䅁兌䅑䅁䅷䅁䝂䙁䅅兌硁䑁䅉䅁㙁䅂䅁杄䅁䕁䅙兕瑁䑁䅅杍睁䅁䅁杍䅑䅁䅷䅁䝂䙁䅅兌硁䑁䅍䅁煂䅂䅁䅄䅁䕁䅙兕瑁䑁䅅䅎䅁䙁䕧䅁䵁䅁䅁杒剂䍁䄰免ㅁ䅁䅁睕䅑䅁䅷䅁䝂䙁䅅兌硁䑁䅙䅁㕁䅂䅁䅄䅁䕁䅙兕瑁䑁䅅睎䅁䙁䕷䅁䵁䅁䅁杒剂䍁䄰免㑁䅁䅁兘䅑䅁䅷䅁䝂䙁䅅兌硁䑁䅫䅁敂䅂䅁权䅁䕁䅙兕瑁䑁䅉䅁剂䅂䅁䅄䅁䕁䅙兕瑁䑁䅉䅍䅁䕁䕑䅁䵁䅁䅁杒剂䍁䄰杍ぁ䅁䅁李䅑䅁䅷䅁䝂䙁䅅兌祁䑁䅧䅁睁䅂䅁权䅁䕁䅙兕瑁䑁䅍䅁浂䅂䅁䅄䅁䕁䅙兕瑁䑁䅍杍䅁䑁䔰䅁䵁䅁䅁杒剂䍁䄰睍㉁䅁䅁杒䅑䅁䅯䅁䝂䙁䅅兌ぁ䅁䅁睎䅑䅁䅷䅁䝂䙁䅅兌ぁ䑁䅁䅁煁䅂䅁䅄䅁䕁䅙兕瑁䑁䅑䅎䅁䕁䕕䅁䵁䅁䅁杒剂䍁䄰䅎㑁䅁䅁䅐䅑䅁䅯䅁䝂䙁䅅兌ㅁ䅁䅁䅡䅑䅁䅷䅁䝂䙁䅅兌ㅁ䑁䅉䅁癁䅂䅁䅄䅁䕁䅙兕瑁䑁䅕李䅁䑁䕳䅁䭁䅁䅁杒剂䍁䄰李䅁䝁䕍䅁䵁䅁䅁杒剂䍁䄰李睁䅁䅁䅌䅑䅁䅷䅁䝂䙁䅅兌㉁䑁䅑䅁䍂䅂䅁䅄䅁䕁䅙兕瑁䑁䅙䅏䅁䑁䔸䅁䭁䅁䅁杒剂䍁䄰睎䅁䝁䕣䅁䵁䅁䅁杒剂䍁䄰睎祁䅁䅁克䅑䅁䅷䅁䝂䙁䅅兌㍁䑁䅙䅁ぁ䅂䅁权䅁䕁䅙兕瑁䑁䅧䅁䅂䅂䅁䅄䅁䕁䅙兕瑁䑁䅧䅍䅁䕁䕧䅁䵁䅁䅁杒剂䍁䄰䅏ぁ䅁䅁兎䅑䅁䅷䅁䝂䙁䅅兌㑁䑁䅧䅁䑂䅂䅁权䅁䕁䅙兕瑁䑁䅫䅁時䅂䅁䅄䅁䕁䅙兕瑁䑁䅫杍䅁䑁䔴䅁䵁䅁䅁杒剂䍁䄰兏㉁䅁䅁杌䅑䅁䅧䅁䝂䙁䅅䅍䅁䑁䕅䅁允䅁䅁杒剂䑁䅑杍睁䑁䅉䅎䅁䝁䕷䅁䥁䅁䅁杒卂䕁䅍䅁㥂杁䅁䅃䅁䕁䅙杕啂䅁䅁䅂䅍䅁䅯䅁䝂䙁䅍䅔卂䅁䅁䄱䅍䅁䅯䅁䝂䙁䅑杔啂䅁䅁杰䅍䅁䅧䅁䝂䙁䅑杖䅁䕁䑣䅁允䅁䅁杒桂䡁䅉兢灂䝁䄴睚䅁䅁关䅁祁䅁䅁杒桂䡁䅉兢灂䝁䄴睚㝁䍁䅁村祂䝁䅅杢歂䍁䅁兔桂䡁䅉睡求䡁䅑兡畂䝁䅣䅁捃杄䅁杳䅁䕁䅙兙祂䝁䄰兡畂䝁䅣睏杁䕁䅙兙穂䡁䅑兌乂䝁䄸杤灂䝁䄴睚杁䕁䅍睢畂䡁䅍兤瑂䝁䅕杣杁䕁䅣睢療䝁䅑督㝁䍁䅁杒療䡁䅉党穂䡁䅑杣㕂䑁䅳䅉䥂䝁䄸杣あ䝁䅫睙ㅂ䝁䅷䅤ㅂ䡁䅉党㝁䍁䅁兑湂䡁䅉兡啂䝁䅕睙潂䑁䅳䅉兂䝁䄸䅢獂䡁䅕䅤灂䝁䄸杢杁䕁䅍睢畂䡁䅑杣療䝁䅷䅁慂睄䅁䅹䅁䕁䅙兙祂䝁䄰兡畂䝁䅣睏杁䕁䅙兙穂䡁䅑兌乂䝁䄸杤灂䝁䄴睚杁䕁䅍睢畂䡁䅍兤瑂䝁䅕杣杁䕁䅣睢療䝁䅑督㝁䍁䅁䅓療䡁䅉䅤灂䝁䅍兤獂䡁䅑兤祂䝁䅕睏杁䕁䅷兡㉂䝁䅕督あ䝁䄸睙牂䑁䅳䅉乂䝁䅅杣灂䝁䄴党杁䙁䅑杣桂䝁䄴督睂䝁䄸杣あ䝁䅅䅤灂䝁䄸杢㝁䍁䅁睔畂䝁䅷兡畂䝁䅕䅉䡂䡁䅉睢橂䝁䅕杣㕂䅁䅁兣䄴䥁䅯䅁䝂䝁䅅杣瑂䝁䅫杢湂䑁䅳䅉䝂䝁䅅督あ䍁䄰兔療䡁䅙兡畂䝁䅣䅉䑂䝁䄸杢穂䡁䅕兢求䡁䅉䅉䡂䝁䄸睢歂䡁䅍睏杁䕁䅧睢祂䡁䅑兡橂䡁䅕䅢あ䡁䅕杣求䑁䅳䅉偂䡁䅉睚桂䝁䄴兡橂䑁䅳䅉䉂䝁䅣杣灂䙁䅑党橂䝁䅧䅁煄睄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䅦䅁䕁䅙兙穂䡁䅑兌乂䝁䄸杤灂䝁䄴睚杁䕁䅍睢畂䡁䅍兤瑂䝁䅕杣杁䕁䅣睢療䝁䅑督㝁䍁䅁杒獂䝁䅕党あ䍁䅁兔桂䝁䄴兙湂䝁䅕兢求䝁䄴䅤㝁䍁䅁杒祂䝁䅕兡湂䝁䅧䅤杁䙁䅍党祂䡁䅙兡橂䝁䅕䅁硃杄䅁䄲䅁䕁䅙兙穂䡁䅑兌乂䝁䄸杤灂䝁䄴睚杁䕁䅍睢畂䡁䅍兤瑂䝁䅕杣杁䕁䅣睢療䝁䅑督㝁䍁䅁杒獂䝁䅕党あ䍁䅁兔桂䝁䄴兙湂䝁䅕兢求䝁䄴䅤㝁䍁䅁杒祂䝁䅕兡湂䝁䅧䅤杁䙁䅍党祂䡁䅙兡橂䝁䅕睏杁䕁䅷兙穂䡁䅑䅉乂䝁䅫䅢求䍁䅁䅖祂䝁䅅杢穂䡁䅁睢祂䡁䅑兙あ䝁䅫睢畂䑁䅳䅉兂䝁䅅睙牂䝁䅅睚灂䝁䄴睚杁䙁䅍党祂䡁䅙兡橂䝁䅕督䅁䉁兣䅁啂䅁䅁杒桂䡁䅍䅤瑁䕁䄰睢㉂䝁䅫杢湂䍁䅁睑療䝁䄴督ㅂ䝁䄰党祂䍁䅁睒療䝁䄸䅚穂䑁䅳䅉䝂䝁䄸睢歂䍁䅁䅒求䝁䅷兡㉂䝁䅕杣㕂䅁䅁允䅣乁䅯䅁䝂䝁䅅督あ䍁䄰兔療䡁䅙兡畂䝁䅣䅉䑂䝁䄸杢穂䡁䅕兢求䡁䅉䅉䡂䝁䄸睢歂䡁䅍睏杁䕁䅙睢療䝁䅑䅉䕂䝁䅕䅢灂䡁䅙党祂䡁䅫睏杁䕁䅍兤穂䡁䅑睢瑂䝁䅕杣杁䙁䅉党獂䝁䅅䅤灂䝁䄸杢穂䝁䅧兡睂䍁䅁兔桂䝁䄴兙湂䝁䅕兢求䝁䄴䅤㝁䍁䅁村祂䝁䅅杢歂䍁䅁兔桂䡁䅉睡求䡁䅑兡畂䝁䅣睏杁䕁䄸杢獂䝁䅫杢求䍁䅁睒祂䝁䄸睙求䡁䅉入䅁䙁䡯䅁䅄䅁䅁杒桂䡁䅍䅤瑁䕁䄰睢㉂䝁䅫杢湂䍁䅁睑療䝁䄴督ㅂ䝁䄰党祂䍁䅁睒療䝁䄸䅚穂䑁䅳䅉䝂䝁䄸睢歂䍁䅁䅒求䝁䅷兡㉂䝁䅕杣㕂䑁䅳䅉䝂䡁䅉党灂䝁䅣䅡あ䍁䅁睕求䡁䅉杤灂䝁䅍党㝁䍁䅁睔畂䝁䅷兡畂䝁䅕䅉䡂䡁䅉睢橂䝁䅕杣㕂䑁䅳䅉噂䡁䅑兡獂䝁䅫䅤㕂䍁䅁睕橂䝁䅅䅢求䍁䅁睕療䝁䅷兙祂䅁䅁眶䅧偁䅙䅁䝂䝁䅅督あ䍁䄰兔療䡁䅙兡畂䝁䅣䅉䑂䝁䄸杢穂䡁䅕兢求䡁䅉䅉䡂䝁䄸睢歂䡁䅍睏杁䕁䅙睢療䝁䅑䅉䕂䝁䅕䅢灂䡁䅙党祂䡁䅫睏杁䕁䅧睢瑂䝁䅕䅉䩂䝁䄰䅣祂䝁䄸杤求䝁䄰党畂䡁䅑睏杁䕁䅍兤穂䡁䅑睢瑂䝁䅕杣杁䙁䅉党獂䝁䅅䅤灂䝁䄸杢穂䝁䅧兡睂䍁䅁兔桂䝁䄴兙湂䝁䅕兢求䝁䄴䅤㝁䍁䅁睔畂䝁䅷兡畂䝁䅕䅉䡂䡁䅉睢橂䝁䅕杣㕂䑁䅳䅉坂䝁䅫䅚求䝁䄸䅉䡂䝁䅅兢求䡁䅍䅁摄权䅁杷䅁䕁䅙兙穂䡁䅑兌乂䝁䄸杤灂䝁䄴睚杁䕁䅍睢畂䡁䅍兤瑂䝁䅕杣杁䕁䅣睢療䝁䅑督㝁䍁䅁杒療䝁䄸䅚杁䕁䅑党獂䝁䅫杤求䡁䅉入㝁䍁䅁䅓療䝁䄰党杁䕁䅫兢睂䡁䅉睢㉂䝁䅕兢求䝁䄴䅤㝁䍁䅁䅔灂䝁䅙党穂䡁䅑入獂䝁䅕睏杁䕁䄸杢獂䝁䅫杢求䍁䅁睒祂䝁䄸睙求䡁䅉入㝁䍁䅁䅕求䡁䅑䅉䑂䝁䅅杣求䅁䅁䅭䅯䥁䅯䅁䝂䝁䅅督あ䍁䄰兔療䡁䅙兡畂䝁䅣䅉䑂䝁䄸杢穂䡁䅕兢求䡁䅉䅉䡂䝁䄸睢歂䡁䅍睏杁䕁䅙睢療䝁䅑䅉䕂䝁䅕䅢灂䡁䅙党祂䡁䅫睏杁䕁䅷兡浂䝁䅕督あ䡁䅫䅢求䑁䅳䅉偂䝁䄴䅢灂䝁䄴党杁䕁䅣杣療䝁䅍党祂䡁䅫䅁元杄䅁术䅁䕁䅙兙穂䡁䅑兌乂䝁䄸杤灂䝁䄴睚杁䕁䅍睢畂䡁䅍兤瑂䝁䅕杣杁䕁䅣睢療䝁䅑督㝁䍁䅁杒療䝁䄸䅚杁䕁䅑党獂䝁䅫杤求䡁䅉入㝁䍁䅁兔桂䡁䅉睡求䡁䅑兡畂䝁䅣䅉䉂䡁䅕䅤療䝁䄰兙あ䝁䅫睢畂䑁䅳䅉偂䡁䅉睚桂䝁䄴兡橂䑁䅳䅉䑂䝁䄸兤祂䝁䅫党祂䍁䅁睕求䡁䅉杤灂䝁䅍党㝁䍁䅁睔畂䝁䅷兡畂䝁䅕䅉䡂䡁䅉睢橂䝁䅕杣㕂䑁䅳䅉噂䡁䅑兡獂䝁䅫䅤㕂䍁䅁睕橂䝁䅅䅢求䍁䅁睕療䝁䅷兙祂䅁䅁䅚䄴乁䅷䅁䝂䝁䅅督あ䍁䄰兔療䡁䅙兡畂䝁䅣䅉䑂䝁䄸杢穂䡁䅕兢求䡁䅉䅉䡂䝁䄸睢歂䡁䅍睏杁䕁䅙睢療䝁䅑䅉䕂䝁䅕䅢灂䡁䅙党祂䡁䅫睏杁䕁䄰兙祂䝁䅳党あ䝁䅫杢湂䍁䅁兑ㅂ䡁䅑睢瑂䝁䅅䅤灂䝁䄸杢㝁䍁䅁睔祂䝁䅣兙畂䝁䅫睙㝁䍁䅁睔畂䝁䅷兡畂䝁䅕䅉䡂䡁䅉睢橂䝁䅕杣㕂䑁䅳䅉噂䡁䅑兡獂䝁䅫䅤㕂䍁䅁睕橂䝁䅅䅢求䍁䅁睕療䝁䅷兙祂䅁䅁䄴䄸䡁䅑䅁䝂䝁䅅督あ䍁䄰兔療䡁䅙兡畂䝁䅣䅉䑂䝁䄸杢穂䡁䅕兢求䡁䅉䅉䡂䝁䄸睢歂䡁䅍睏杁䕁䅙睢療䝁䅑䅉䕂䝁䅕䅢灂䡁䅙党祂䡁䅫睏杁䕁䄸杢獂䝁䅫杢求䍁䅁睒祂䝁䄸睙求䡁䅉入䅁佁乑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䅮䅁䕁䅙兙穂䡁䅑兌乂䝁䄸杤灂䝁䄴睚杁䕁䅍睢畂䡁䅍兤瑂䝁䅕杣杁䕁䅣睢療䝁䅑督㝁䍁䅁杒療䝁䄸䅚杁䕁䅑党獂䝁䅫杤求䡁䅉入㝁䍁䅁䅕祂䝁䄸睙求䡁䅍督杁䕁䅅兤あ䝁䄸兢桂䡁䅑兡療䝁䄴睏杁䕁䄸杢獂䝁䅫杢求䍁䅁睒祂䝁䄸睙求䡁䅉入䅁䕁免䅁䝃䅁䅁杒桂䡁䅍䅤瑁䕁䄰睢㉂䝁䅫杢湂䍁䅁睑療䝁䄴督ㅂ䝁䄰党祂䍁䅁睒療䝁䄸䅚穂䑁䅳䅉䝂䡁䅉党灂䝁䅣䅡あ䍁䅁睕求䡁䅉杤灂䝁䅍党㝁䍁䅁兔桂䡁䅉兡畂䝁䅕䅉啂䡁䅉兙畂䡁䅍䅣療䡁䅉䅤桂䡁䅑兡療䝁䄴䅁婂䅃䅁䅭䅁䕁䅙兙穂䡁䅑兌乂䝁䄸杤灂䝁䄴睚杁䕁䅍睢畂䡁䅍兤瑂䝁䅕杣杁䕁䅣睢療䝁䅑督㝁䍁䅁睒祂䝁䅕党畂䍁䅁睑療䝁䄴督ㅂ䝁䄰党祂䍁䅁睒療䝁䄸䅚穂䑁䅳䅉䵂䝁䅫杚求䡁䅍䅤㕂䝁䅷党㝁䍁䅁睔畂䝁䅷兡畂䝁䅕䅉䡂䡁䅉睢橂䝁䅕杣㕂䅁䅁䅴䅯䡁䅑䅁䝂䝁䅅督あ䍁䄰兔療䡁䅙兡畂䝁䅣䅉䑂䝁䄸杢穂䡁䅕兢求䡁䅉䅉䡂䝁䄸睢歂䡁䅍睏杁䕁䅣杣求䝁䅕杢杁䕁䅍睢畂䡁䅍兤瑂䝁䅕杣杁䕁䅣睢療䝁䅑督㝁䍁䅁睔祂䝁䅣兙畂䝁䅫睙䅁䥁乧䅁慂䅁䅁杒桂䡁䅍䅤瑁䕁䄰睢㉂䝁䅫杢湂䍁䅁睑療䝁䄴督ㅂ䝁䄰党祂䍁䅁睒療䝁䄸䅚穂䑁䅳䅉䥂䝁䄸兢求䍁䅁兓瑂䡁䅁杣療䡁䅙党瑂䝁䅕杢あ䅁䅁儶䄸䥁䅧䅁䝂䝁䅅督あ䍁䄰兔療䡁䅙兡畂䝁䅣䅉䑂䝁䄸杢穂䡁䅕兢求䡁䅉䅉䡂䝁䄸睢歂䡁䅍睏杁䕁䅧睢瑂䝁䅕䅉䩂䝁䄰䅣祂䝁䄸杤求䝁䄰党畂䡁䅑睏杁䕁䅫杢歂䡁䅕督あ䡁䅉兡桂䝁䅷䅉䉂䡁䅕䅤療䝁䄰兙あ䝁䅫睢畂䅁䅁児䄰佁䅧䅁䝂䝁䅅督あ䍁䄰兔療䡁䅙兡畂䝁䅣䅉䑂䝁䄸杢穂䡁䅕兢求䡁䅉䅉䡂䝁䄸睢歂䡁䅍睏杁䕁䅧睢瑂䝁䅕䅉䩂䝁䄰䅣祂䝁䄸杤求䝁䄰党畂䡁䅑睏杁䕁䅷睢橂䝁䅅䅤灂䝁䄸杢杁䕁䅉兙穂䝁䅕䅚杁䙁䅍党祂䡁䅙兡橂䝁䅕督㝁䍁䅁睑ㅂ䡁䅍䅤療䝁䄰党祂䍁䅁杕求䝁䅷兙あ䝁䅫睢畂䡁䅍䅡灂䡁䅁䅉乂䝁䅅杢桂䝁䅣党瑂䝁䅕杢あ䑁䅳䅉䙂䍁䄰䅢求䝁䅅杣畂䝁䅫杢湂䅁䅁杁䄴䵁䅑䅁䝂䝁䅅督あ䍁䄰兔療䡁䅙兡畂䝁䅣䅉䑂䝁䄸杢穂䡁䅕兢求䡁䅉䅉䡂䝁䄸睢歂䡁䅍睏杁䕁䅧睢祂䡁䅑兡橂䡁䅕䅢あ䡁䅕杣求䑁䅳䅉呂䝁䄸睙灂䝁䅅䅢杁䕁䄰党歂䝁䅫兙杁䕁䅅䅚㉂䝁䅕杣あ䝁䅫督灂䝁䄴睚㝁䍁䅁兑歂䍁䅁䅖桂䡁䅉睚求䡁䅑兡畂䝁䅣睏杁䕁䅉杣桂䝁䄴䅚杁䕁䄰兙祂䝁䅳党あ䝁䅫杢湂䅁䅁睆䅯䕁䅷䅁䝂䝁䅅督あ䍁䄰兔療䡁䅙兡畂䝁䅣䅉䑂䝁䄸杢穂䡁䅕兢求䡁䅉䅉䡂䝁䄸睢歂䡁䅍睏杁䕁䅷兡浂䝁䅕督あ䡁䅫䅢求䅁䅁䅯䅧䝁䄴䅁䝂䝁䅅督あ䍁䄰兔療䡁䅙兡畂䝁䅣䅉䑂䝁䄸杢穂䡁䅕兢求䡁䅉䅉䡂䝁䄸睢歂䡁䅍睏杁䕁䅷兡浂䝁䅕督あ䡁䅫䅢求䑁䅳䅉䍂䡁䅉兙畂䝁䅑䅉乂䝁䅅杣牂䝁䅕䅤灂䝁䄴睚䅁䩁佧䅁元䅁䅁杒桂䡁䅍䅤瑁䕁䄰睢㉂䝁䅫杢湂䍁䅁睑療䝁䄴督ㅂ䝁䄰党祂䍁䅁睒療䝁䄸䅚穂䑁䅳䅉䵂䝁䅫杚求䡁䅍䅤㕂䝁䅷党㝁䍁䅁村祂䝁䅅杢歂䍁䅁兔桂䡁䅉睡求䡁䅑兡畂䝁䅣睏杁䕁䅍睢ㅂ䡁䅉兡求䡁䅉䅉呂䝁䅕杣㉂䝁䅫睙求䅁䅁朵䄴䥁䅧䅁䝂䝁䅅督あ䍁䄰兔療䡁䅙兡畂䝁䅣䅉䑂䝁䄸杢穂䡁䅕兢求䡁䅉䅉䡂䝁䄸睢歂䡁䅍睏杁䕁䅷兡浂䝁䅕督あ䡁䅫䅢求䑁䅳䅉䍂䡁䅉兙畂䝁䅑䅉乂䝁䅅杣牂䝁䅕䅤灂䝁䄴睚㝁䍁䅁兒瑁䕁䅑兡穂䝁䅍睢㉂䝁䅕杣㕂䅁䅁儫䄰䥁䄴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䅁䅁䅓䅣䭁䅷䅁䝂䝁䅅督あ䍁䄰兔療䡁䅙兡畂䝁䅣䅉䑂䝁䄸杢穂䡁䅕兢求䡁䅉䅉䡂䝁䄸睢歂䡁䅍睏杁䕁䅷兡浂䝁䅕督あ䡁䅫䅢求䑁䅳䅉䍂䡁䅉兙畂䝁䅑䅉乂䝁䅅杣牂䝁䅕䅤灂䝁䄴睚㝁䍁䅁睕瑂䝁䅅杣あ䍁䅁睑獂䝁䄸䅤潂䝁䅫杢湂䑁䅳䅉偂䡁䅁䅡あ䝁䅧兙獂䝁䄰睢獂䝁䄸睚㕂䅁䅁杸䅙䩁䅁䅁䝂䝁䅅督あ䍁䄰兔療䡁䅙兡畂䝁䅣䅉䑂䝁䄸杢穂䡁䅕兢求䡁䅉䅉䡂䝁䄸睢歂䡁䅍睏杁䕁䅷兡浂䝁䅕督あ䡁䅫䅢求䑁䅳䅉䑂䡁䅕督あ䝁䄸兢求䡁䅉䅉卂䝁䅕䅢桂䡁䅑兡療䝁䄴督潂䝁䅫䅣杁䕁䄰兙畂䝁䅅睚求䝁䄰党畂䡁䅑䅁求睄䅁䅢䅁䕁䅙兙穂䡁䅑兌乂䝁䄸杤灂䝁䄴睚杁䕁䅍睢畂䡁䅍兤瑂䝁䅕杣杁䕁䅣睢療䝁䅑督㝁䍁䅁䅔灂䝁䅙党穂䡁䅑入獂䝁䅕睏杁䕁䄸杢獂䝁䅫杢求䍁䅁睒祂䝁䄸睙求䡁䅉入䅁乁䩉䅁獂䅁䅁杒桂䡁䅍䅤瑁䕁䄰睢㉂䝁䅫杢湂䍁䅁睑療䝁䄴督ㅂ䝁䄰党祂䍁䅁睒療䝁䄸䅚穂䑁䅳䅉䵂䝁䅫杚求䡁䅍䅤㕂䝁䅷党㝁䍁䅁睕瑂䝁䅅杣あ䍁䅁睑獂䝁䄸䅤潂䝁䅫杢湂䅁䅁兏䄸䵁䅉䅁䝂䝁䅅督あ䍁䄰兔療䡁䅙兡畂䝁䅣䅉䑂䝁䄸杢穂䡁䅕兢求䡁䅉䅉䡂䝁䄸睢歂䡁䅍睏杁䕁䅷兡浂䝁䅕督あ䡁䅫䅢求䑁䅳䅉呂䝁䄸睙灂䝁䅅䅢杁䕁䄰党歂䝁䅫兙杁䕁䅅䅚㉂䝁䅕杣あ䝁䅫督灂䝁䄴睚㝁䍁䅁兑歂䍁䅁䅖桂䡁䅉睚求䡁䅑兡畂䝁䅣睏杁䙁䅙兡歂䝁䅕睢杁䕁䅅䅚㉂䝁䅕杣あ䝁䅫督灂䝁䄴睚䅁偁偑䅁奄䅁䅁杒桂䡁䅍䅤瑁䕁䄰睢㉂䝁䅫杢湂䍁䅁睑療䝁䄴督ㅂ䝁䄰党祂䍁䅁睒療䝁䄸䅚穂䑁䅳䅉䵂䝁䅫杚求䡁䅍䅤㕂䝁䅷党㝁䍁䅁睕療䝁䅍兡桂䝁䅷䅉乂䝁䅕䅚灂䝁䅅䅉䉂䝁䅑杤求䡁䅉䅤灂䡁䅍兡畂䝁䅣睏杁䙁䅣党桂䡁䅉兙楂䝁䅷党穂䑁䅳䅉䍂䡁䅉兙畂䝁䅑䅉乂䝁䅅杣牂䝁䅕䅤灂䝁䄴睚㝁䍁䅁睕瑂䝁䅅杣あ䍁䅁睑獂䝁䄸䅤潂䝁䅫杢湂䅁䅁兎䄴䩁䅙䅁䝂䝁䅅督あ䍁䄰兔療䡁䅙兡畂䝁䅣䅉䑂䝁䄸杢穂䡁䅕兢求䡁䅉䅉䡂䝁䄸睢歂䡁䅍睏杁䕁䅷兡浂䝁䅕督あ䡁䅫䅢求䑁䅳䅉坂䝁䅫䅚求䝁䄸䅉䉂䝁䅑杤求䡁䅉䅤灂䡁䅍兡畂䝁䅣睏杁䕁䅍睢畂䡁䅑党畂䡁䅑䅉䑂䡁䅉党桂䡁䅑兡療䝁䄴䅁乄睄䅁䅲䅁䕁䅙兙穂䡁䅑兌乂䝁䄸杤灂䝁䄴睚杁䕁䅍睢畂䡁䅍兤瑂䝁䅕杣杁䕁䅣睢療䝁䅑督㝁䍁䅁䅔灂䝁䅙党穂䡁䅑入獂䝁䅕睏杁䙁䅙兡祂䡁䅑兤桂䝁䅷䅉䡂䝁䄸睢歂䡁䅍睏杁䕁䅉杣桂䝁䄴䅚杁䕁䄰兙祂䝁䅳党あ䝁䅫杢湂䑁䅳䅉呂䝁䄰兙祂䡁䅑䅉䑂䝁䅷睢あ䝁䅧兡畂䝁䅣䅁あ权䅁杖䅁䕁䅙兙穂䡁䅑兌乂䝁䄸杤灂䝁䄴睚杁䕁䅍睢畂䡁䅍兤瑂䝁䅕杣杁䕁䅣睢療䝁䅑督㝁䍁䅁睔畂䝁䅷兡畂䝁䅕䅉䡂䡁䅉睢橂䝁䅕杣㕂䅁䅁公䅫䝁䅧䅁䝂䝁䅅督あ䍁䄰兔療䡁䅙兡畂䝁䅣䅉䑂䝁䄸杢穂䡁䅕兢求䡁䅉䅉䡂䝁䄸睢歂䡁䅍睏杁䕁䄸杣湂䝁䅅杢灂䝁䅍睏杁䕁䄸杢獂䝁䅫杢求䍁䅁睒祂䝁䄸睙求䡁䅉入䅁䥁偳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㙃䅁䅁杒求䡁䅉䅤灂䝁䅷兡あ䡁䅫睏杁䕁䄸督あ䝁䅕睢睂䝁䄸杣療䡁䅍兡穂䑁䅳䅉䕂䝁䅕杣瑂䝁䅅䅤療䝁䅷睢湂䡁䅫睏杁䕁䅫兢瑂䡁䅕杢療䝁䅷睢湂䡁䅫睏杁䕁䄸杢橂䝁䄸䅢療䝁䅣入㝁䍁䅁杕求䡁䅁杣療䝁䅑兤橂䡁䅑兡㉂䝁䅕䅉䥂䝁䅕兙獂䡁䅑䅡㝁䍁䅁杕求䡁䅍䅣灂䡁䅉兙あ䝁䄸杣㕂䅁䅁兮䄰䕁䄴䅁䝂䝁䅕杣あ䝁䅫䅢灂䡁䅯党祂䡁䅍䅉桂䝁䄴䅚杁䕁䅅睚祂䝁䅫睙ㅂ䝁䅷䅤ㅂ䡁䅉兙獂䍁䅁睑潂䝁䅕兢灂䝁䅍兙獂䡁䅍䅁癃䅃䅁杨䅁䕁䅙兡獂䝁䅕䅉呂䝁䅧兙祂䝁䅫杢湂䑁䅳䅉坂䝁䅫杣あ䡁䅕兙獂䍁䅁睖療䡁䅉睡浂䝁䄸杣橂䝁䅕睏杁䕁䅍䅢療䡁䅕䅚杁䙁䅍䅤療䡁䅉兙湂䝁䅕睏杁䙁䅁杣療䝁䅍党穂䡁䅍䅉䉂䡁䅕䅤療䝁䄰兙あ䝁䅫睢畂䅁䅁䅔䄴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杚䅁䕁䅙兡畂䡁䅑党橂䝁䅧睏杁䕁䄸杢獂䝁䅫杢求䍁䅁䅕桂䡁䅫兢求䝁䄴䅤穂䑁䅳䅉䍂䡁䅕入杁䕁䄴睢㍂䍁䅁䅕桂䡁䅫䅉䵂䝁䅅䅤求䡁䅉䅉潁䕁䅉杔兂䕁䅷克䅁乁佷䅁歃䅁䅁杒灂䝁䄴䅤求䝁䅍䅡㝁䍁䅁䅕桂䝁䅍睡桂䝁䅣兡畂䝁䅣䅉呂䝁䅕杣㉂䝁䅫睙求䡁䅍睏杁䕁䅑兙あ䝁䅅䅉兂䡁䅉睢あ䝁䅕睙あ䝁䅫睢畂䑁䅳䅉兂䡁䅉睢橂䝁䅕督穂䍁䅁兑ㅂ䡁䅑睢瑂䝁䅅䅤灂䝁䄸杢㝁䍁䅁睔畂䝁䅷兡畂䝁䅕䅉兂䝁䅅入瑂䝁䅕杢あ䡁䅍䅁ぁ䅅䅁䅑䅁䕁䅙兡畂䡁䅑党橂䝁䅧睏杁䙁䅉党桂䝁䅷䅉䙂䡁䅍䅤桂䡁䅑党杁䙁䅑党橂䝁䅧杢療䝁䅷睢湂䡁䅫䅁啂杄䅁䅴䅁䕁䅙兡畂䡁䅑党橂䝁䅧睏杁䙁䅍兢桂䡁䅉䅤杁䕁䅍兙祂䝁䅑督㝁䍁䅁䅕桂䡁䅫兢求䝁䄴䅤杁䕁䅙兙橂䝁䅫䅢灂䡁䅑兙あ䝁䄸杣杁䕁䅕杢桂䝁䅉䅢求䡁䅉督㝁䍁䅁村桂䝁䄴睡灂䝁䄴睚杁䝁䅅督杁䝁䅅䅉呂䝁䅕杣㉂䝁䅫睙求䑁䅳䅉偂䝁䄴䅢灂䝁䄴党杁䙁䅁兙㕂䝁䄰党畂䡁䅑督䅁䡁佷䅁允䅁䅁杒灂䡁䅑杢求䡁䅍督䅁䍁䥉䅁流䅁䅁杒灂䡁䅑杢求䡁䅍督㝁䍁䅁䅔灂䝁䅙党穂䡁䅑入獂䝁䅕䅁坂权䅁䅓䅁䕁䅙兡あ䝁䄴党穂䡁䅍睏杁䕁䅷兡浂䝁䅕督あ䡁䅫䅢求䑁䅳䅉䍂䡁䅉兙畂䝁䅑䅉乂䝁䅅杣牂䝁䅕䅤灂䝁䄴睚䅁䥁䡉䅁楃䅁䅁杒灂䡁䅑杢求䡁䅍督㝁䍁䅁䅔灂䝁䅙党穂䡁䅑入獂䝁䅕睏杁䕁䄴兤あ䡁䅉兙橂䝁䅕兤あ䝁䅫睙桂䝁䅷睏杁䕁䅍兙祂䝁䅑兡療䡁䅙兙穂䝁䅍兤獂䝁䅅杣㝁䍁䅁䅒求䡁䅉兢桂䡁䅑睢獂䝁䄸睚㕂䑁䅳䅉䕂䝁䅫睚灂䡁䅑兙獂䍁䅁睖求䝁䅷䅢畂䝁䅕督穂䅁䅁权䄸䕁䅙䅁䝂䝁䅫䅤畂䝁䅕督穂䑁䅳䅉䵂䝁䅫杚求䡁䅍䅤㕂䝁䅷党㝁䍁䅁睕瑂䝁䅅杣あ䍁䅁睑獂䝁䄸䅤潂䝁䅫杢湂䅁䅁䄵䅧䥁䅧䅁䝂䝁䅫䅤畂䝁䅕督穂䑁䅳䅉䵂䝁䅫杚求䡁䅍䅤㕂䝁䅷党㝁䍁䅁杖灂䝁䅑党療䍁䅁兑歂䡁䅙党祂䡁䅑兡穂䝁䅫杢湂䑁䅳䅉䍂䡁䅉兙畂䝁䅑䅉乂䝁䅅杣牂䝁䅕䅤灂䝁䄴睚㝁䍁䅁杖灂䝁䅑党療䍁䅁睒桂䝁䄰党穂䅁䅁眸䅣䩁䄴䅁䝂䝁䅫䅤畂䝁䅕督穂䑁䅳䅉䵂䝁䅫杚求䡁䅍䅤㕂䝁䅷党㝁䍁䅁睖求䝁䅅杣桂䝁䅉䅢求䡁䅍睏杁䕁䅉杣桂䝁䄴䅚杁䕁䄰兙祂䝁䅳党あ䝁䅫杢湂䑁䅳䅉呂䝁䄰兙祂䡁䅑䅉䑂䝁䅷睢あ䝁䅧兡畂䝁䅣睏杁䕁䅅兢桂䡁䅑党ㅂ䡁䅉䅉呂䡁䅁睢祂䡁䅑督䅁䩁䡣䅁䕄䅁䅁杒灂䡁䅑杢求䡁䅍督㝁䍁䅁兔䥂䝁䅕兙獂䡁䅑䅡㝁䍁䅁睔ㅂ䡁䅑䅣桂䡁䅑兡求䝁䄴䅤杁䕁䅍兙祂䝁䅕睏杁䕁䅅督穂䝁䅫督あ䝁䅫杤求䍁䅁䅖求䝁䅍䅡畂䝁䄸䅢療䝁䅣入㝁䍁䅁杔求䡁䅕杣療䝁䅷睢湂䡁䅫睏杁䕁䄸杣あ䝁䅧睢睂䝁䅅党歂䝁䅫睙穂䑁䅳䅉兂䝁䅅兡畂䍁䅁兔桂䝁䄴兙湂䝁䅕兢求䝁䄴䅤䅁䅁偣䅁慁允䅁杒獂䝁䅅督潂䍁䅁睕あ䝁䄸杣桂䝁䅣党㝁䍁䅁䅒桂䡁䅑兙杁䙁䅁杣療䡁䅑党橂䡁䅑兡療䝁䄴睏杁䕁䅍䅢療䡁䅕䅚杁䕁䅫杢浂䡁䅉兙穂䡁䅑杣ㅂ䝁䅍䅤ㅂ䡁䅉党㝁䍁䅁睑獂䝁䄸兤歂䍁䅁睕あ䝁䄸杣桂䝁䅣党㝁䍁䅁䅒桂䡁䅑兙杁䕁䅍党畂䡁䅑党祂䡁䅍䅉桂䝁䄴䅚杁䕁䅙兙橂䝁䅫䅢灂䡁䅑兡求䡁䅍睏杁䙁䅍䅤療䡁䅉兙湂䝁䅕䅉乂䝁䅅杢桂䝁䅣党瑂䝁䅕杢あ䑁䅳䅉䕂䝁䅅䅤桂䍁䅁睑求䝁䄴䅤求䡁䅉䅉啂䝁䅕睙潂䝁䄴睢獂䝁䄸睚㕂䅁䅁儴䅯䍁䅉䅁䝂䝁䅷党求䡁䅑䅉乂䝁䅅杢桂䝁䅣党瑂䝁䅕杢あ䅁䅁䄰䅣䡁䅁䅁䝂䝁䅷党求䡁䅑䅉乂䝁䅅杢桂䝁䅣党瑂䝁䅕杢あ䑁䅳䅉䙂䝁䅷党橂䡁䅑杣灂䝁䅍䅉坂䝁䅕䅡灂䝁䅍䅢求䑁䅳䅉䉂䡁䅕䅤療䝁䄴睢瑂䝁䄸兤穂䍁䅁杖求䝁䅧兡橂䝁䅷党穂䅁䅁杪䅙䝁䅙䅁䝂䝁䅷党求䡁䅑䅉乂䝁䅅杢桂䝁䅣党瑂䝁䅕杢あ䑁䅳䅉䙂䝁䅷党橂䡁䅑杣灂䝁䅍䅉坂䝁䅕䅡灂䝁䅍䅢求䑁䅳䅉乂䝁䅫睙祂䝁䄸兌乂䝁䄸杙灂䝁䅷兡あ䡁䅫䅁䍂杄䅁䅒䅁䕁䅙䅢求䝁䅕䅤杁䕁䄰兙畂䝁䅅睚求䝁䄰党畂䡁䅑睏杁䕁䅙杣求䝁䅫睚潂䡁䅑䅉呂䝁䅕杣㉂䝁䅫睙求䅁䅁䅫䅧䥁䅉䅁䝂䝁䅷党求䡁䅑䅉乂䝁䅅杢桂䝁䅣党瑂䝁䅕杢あ䑁䅳䅉䝂䡁䅉党灂䝁䅣䅡あ䍁䅁睕求䡁䅉杤灂䝁䅍党㝁䍁䅁睒兂䙁䅍睏杁䕁䅷兙穂䡁䅑䅉乂䝁䅫䅢求䍁䅁䅖祂䝁䅅杢穂䡁䅁睢祂䡁䅑兙あ䝁䅫睢畂䅁䅁杶䄰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啃䅁䅁杒獂䝁䅕党あ䍁䅁兔桂䝁䄴兙湂䝁䅕兢求䝁䄴䅤㝁䍁䅁杒祂䝁䅕兡湂䝁䅧䅤杁䙁䅍党祂䡁䅙兡橂䝁䅕睏杁䕁䅫杢歂䡁䅕督あ䡁䅉兡桂䝁䅷䅉䉂䡁䅕䅤療䝁䄰兙あ䝁䅫睢畂䑁䅳䅉䑂䝁䄸兤祂䝁䅫党祂䍁䅁睕求䡁䅉杤灂䝁䅍党䅁䩁偕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㑄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䅕桂䝁䅍睡桂䝁䅣兡畂䝁䅣䅉呂䝁䅕杣㉂䝁䅫睙求䡁䅍睏杁䕁䅅兤あ䝁䄸杢療䝁䄰睢ㅂ䡁䅍䅉坂䝁䅕䅡灂䝁䅍䅢求䡁䅍䅁㡂睄䅁杅䅅䕁䅙䅢求䝁䅕䅤杁䕁䄰兙畂䝁䅅睚求䝁䄰党畂䡁䅑睏杁䕁䅙杣求䝁䅫睚潂䡁䅑䅉呂䝁䅕杣㉂䝁䅫睙求䑁䅳䅉䩂䝁䄴䅚ㅂ䡁䅍䅤祂䝁䅫兙獂䍁䅁兑ㅂ䡁䅑睢瑂䝁䅅䅤灂䝁䄸杢㝁䍁䅁䅔桂䡁䅍䅤杁䕁䄰兡獂䝁䅕䅉啂䡁䅉兙畂䡁䅍䅣療䡁䅉䅤桂䡁䅑兡療䝁䄴睏杁䙁䅍党畂䡁䅍睢祂䡁䅍睏杁䙁䅁杣療䝁䅍党穂䡁䅍䅉䉂䡁䅕䅤療䝁䄰兙あ䝁䅫睢畂䑁䅳䅉䉂䡁䅉䅤灂䝁䅙兡橂䝁䅫兙獂䍁䅁兓畂䡁䅑党獂䝁䅷兡湂䝁䅕杢橂䝁䅕䅁桂元䅁杇䅅䕁䅙䅢求䝁䅕䅤杁䕁䄰兙畂䝁䅅睚求䝁䄰党畂䡁䅑睏杁䕁䅙杣求䝁䅫睚潂䡁䅑䅉呂䝁䅕杣㉂䝁䅫睙求䑁䅳䅉䩂䝁䄴䅚ㅂ䡁䅍䅤祂䝁䅫兙獂䍁䅁兑ㅂ䡁䅑睢瑂䝁䅅䅤灂䝁䄸杢㝁䍁䅁兔桂䡁䅉兡畂䝁䅕䅉啂䡁䅉兙畂䡁䅍䅣療䡁䅉䅤桂䡁䅑兡療䝁䄴睏杁䙁䅍党畂䡁䅍睢祂䡁䅍睏杁䕁䅕䅢求䝁䅍䅤祂䝁䅫睙杁䙁䅙党潂䝁䅫睙獂䝁䅕睏杁䙁䅁兙穂䡁䅍党畂䝁䅣党祂䍁䅁兑灂䡁䅉睙祂䝁䅅杚あ䍁䅁兔桂䝁䄴兤浂䝁䅅睙あ䡁䅕杣灂䝁䄴睚䅁佁䭉䅁㉃䅁䅁杒獂䝁䅕党あ䍁䅁兔桂䝁䄴兙湂䝁䅕兢求䝁䄴䅤㝁䍁䅁杒祂䝁䅕兡湂䝁䅧䅤杁䙁䅍党祂䡁䅙兡橂䝁䅕睏杁䕁䅫杢歂䡁䅕督あ䡁䅉兡桂䝁䅷䅉䉂䡁䅕䅤療䝁䄰兙あ䝁䅫睢畂䑁䅳䅉兂䝁䅅督穂䝁䅕杢湂䝁䅕杣杁䕁䅅兡祂䝁䅍杣桂䝁䅙䅤杁䕁䄰兙畂䡁䅕杚桂䝁䅍䅤ㅂ䡁䅉兡畂䝁䅣䅁桂权䅁䅥䅁䕁䅙䅢求䝁䅕䅤杁䕁䄰兙畂䝁䅅睚求䝁䄰党畂䡁䅑睏杁䕁䅙杣求䝁䅫睚潂䡁䅑䅉呂䝁䅕杣㉂䝁䅫睙求䑁䅳䅉䵂䝁䅅督あ䍁䅁兔灂䝁䅷党杁䙁䅑杣桂䝁䄴督睂䝁䄸杣あ䝁䅅䅤灂䝁䄸杢䅁䝁䥯䅁歃䅁䅁杒獂䝁䅕党あ䍁䅁兔桂䝁䄴兙湂䝁䅕兢求䝁䄴䅤㝁䍁䅁杒祂䝁䅕兡湂䝁䅧䅤杁䙁䅍党祂䡁䅙兡橂䝁䅕睏杁䕁䅷兙穂䡁䅑䅉乂䝁䅫䅢求䍁䅁䅖祂䝁䅅杢穂䡁䅁睢祂䡁䅑兙あ䝁䅫睢畂䑁䅳䅉䑂䝁䅷睢ㅂ䝁䅑䅉䩂䝁䄴杚祂䝁䅅督あ䡁䅉兤橂䡁䅑兤祂䝁䅕䅁橄睄䅁杷䅁䕁䅙䅢求䝁䅕䅤杁䕁䄰兙畂䝁䅅睚求䝁䄰党畂䡁䅑睏杁䕁䅙杣求䝁䅫睚潂䡁䅑䅉呂䝁䅕杣㉂䝁䅫睙求䑁䅳䅉䵂䝁䅅督あ䍁䅁兔灂䝁䅷党杁䙁䅑杣桂䝁䄴督睂䝁䄸杣あ䝁䅅䅤灂䝁䄸杢㝁䍁䅁睑療䡁䅕杣灂䝁䅕杣杁䙁䅍党祂䡁䅙兡橂䝁䅕睏杁䙁䅁杣療䝁䅍党穂䡁䅍䅉䉂䡁䅕䅤療䝁䄰兙あ䝁䅫睢畂䅁䅁睧䄴䵁䅯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䙂䝁䅷党橂䡁䅑杣灂䝁䅍䅉坂䝁䅕䅡灂䝁䅍䅢求䅁䅁則䅁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䅯䅁䕁䅙䅢求䝁䅕䅤杁䕁䄰兙畂䝁䅅睚求䝁䄰党畂䡁䅑睏杁䕁䅙杣求䝁䅫睚潂䡁䅑䅉呂䝁䅕杣㉂䝁䅫睙求䑁䅳䅉䵂䝁䅅督あ䍁䅁兔灂䝁䅷党杁䙁䅑杣桂䝁䄴督睂䝁䄸杣あ䝁䅅䅤灂䝁䄸杢㝁䍁䅁䅕桂䝁䅍睡桂䝁䅣兡畂䝁䅣䅉呂䝁䅕杣㉂䝁䅫睙求䡁䅍䅁婃睄䅁䅹䅁䕁䅙䅢求䝁䅕䅤杁䕁䄰兙畂䝁䅅睚求䝁䄰党畂䡁䅑睏杁䕁䅙杣求䝁䅫睚潂䡁䅑䅉呂䝁䅕杣㉂䝁䅫睙求䑁䅳䅉䵂䝁䅅督あ䍁䅁兔灂䝁䅷党杁䙁䅑杣桂䝁䄴督睂䝁䄸杣あ䝁䅅䅤灂䝁䄸杢㝁䍁䅁䅕桂䝁䅍睡桂䝁䅣兡畂䝁䅣䅉呂䝁䅕杣㉂䝁䅫睙求䡁䅍睏杁䙁䅁杣療䝁䅍党穂䡁䅍䅉䉂䡁䅕䅤療䝁䄰兙あ䝁䅫睢畂䅁䅁䄫䄸䭁䅁䅁䝂䝁䅷党求䡁䅑䅉乂䝁䅅杢桂䝁䅣党瑂䝁䅕杢あ䑁䅳䅉䝂䡁䅉党灂䝁䅣䅡あ䍁䅁睕求䡁䅉杤灂䝁䅍党㝁䍁䅁䅔桂䡁䅍䅤杁䕁䄰兡獂䝁䅕䅉啂䡁䅉兙畂䡁䅍䅣療䡁䅉䅤桂䡁䅑兡療䝁䄴睏杁䙁䅁杣療䝁䅍党穂䡁䅍䅉䉂䡁䅕䅤療䝁䄰兙あ䝁䅫睢畂䅁䅁朵䄸䡁䅉䅁䝂䝁䅷党求䡁䅑䅉乂䝁䅅杢桂䝁䅣党瑂䝁䅕杢あ䑁䅳䅉䝂䡁䅉党灂䝁䅣䅡あ䍁䅁睕求䡁䅉杤灂䝁䅍党㝁䍁䅁兔桂䡁䅉兡畂䝁䅕䅉啂䡁䅉兙畂䡁䅍䅣療䡁䅉䅤桂䡁䅑兡療䝁䄴䅁㍃杄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䅢䅁䕁䅙䅢求䝁䅕䅤杁䕁䄰兙畂䝁䅅睚求䝁䄰党畂䡁䅑睏杁䕁䅙杣求䝁䅫睚潂䡁䅑䅉呂䝁䅕杣㉂䝁䅫睙求䑁䅳䅉兂䝁䅅睙牂䝁䅅睚灂䝁䄴睚杁䙁䅍党祂䡁䅙兡橂䝁䅕督䅁乁偧䅁䥃䅁䅁杒獂䝁䅕党あ䍁䅁兔桂䝁䄴兙湂䝁䅕兢求䝁䄴䅤㝁䍁䅁杒祂䝁䅕兡湂䝁䅧䅤杁䙁䅍党祂䡁䅙兡橂䝁䅕睏杁䙁䅁兙穂䡁䅍党畂䝁䅣党祂䍁䅁兑灂䡁䅉睙祂䝁䅅杚あ䍁䅁兔桂䝁䄴兤浂䝁䅅睙あ䡁䅕杣灂䝁䄴睚䅁䡁佉䅁祃䅁䅁杒獂䝁䅕党あ䍁䅁兔桂䝁䄴兙湂䝁䅕兢求䝁䄴䅤㝁䍁䅁杒祂䝁䅕兡湂䝁䅧䅤杁䙁䅍党祂䡁䅙兡橂䝁䅕睏杁䙁䅁兙穂䡁䅍党畂䝁䅣党祂䍁䅁兑灂䡁䅉睙祂䝁䅅杚あ䍁䅁兔桂䝁䄴兤浂䝁䅅睙あ䡁䅕杣灂䝁䄴睚㝁䍁䅁兑ㅂ䡁䅑睢畂䝁䄸兢療䡁䅕督杁䙁䅙党潂䝁䅫睙獂䝁䅕督䅁䱁䩍䅁䝁允䅁杒獂䝁䅕党あ䍁䅁兔桂䝁䄴兙湂䝁䅕兢求䝁䄴䅤㝁䍁䅁杒祂䝁䅕兡湂䝁䅧䅤杁䙁䅍党祂䡁䅙兡橂䝁䅕睏杁䙁䅁䅡㕂䡁䅍兡橂䝁䅅䅢杁䙁䅍党橂䡁䅕杣灂䡁䅑入㝁䍁䅁睑療䡁䅕杣灂䝁䅕杣杁䙁䅍党祂䡁䅙兡橂䝁䅕睏杁䙁䅍党橂䡁䅕杣灂䡁䅑入杁䕁䄰兙畂䝁䅅睚求䝁䄰党畂䡁䅑睏杁䕁䅍兙穂䝁䅧兡求䡁䅉䅢求䡁䅍督杁䕁䅍䅡求䝁䅍睡療䡁䅕䅤穂䑁䅳䅉偂䝁䄴䅢灂䝁䄴党杁䙁䅁兙㕂䝁䄰党畂䡁䅑督䅁䭁䥕䅁畂䅁䅁杒獂䝁䅕党あ䍁䅁兔桂䝁䄴兙湂䝁䅕兢求䝁䄴䅤㝁䍁䅁杒祂䝁䅕兡湂䝁䅧䅤杁䙁䅍党祂䡁䅙兡橂䝁䅕睏杁䙁䅕䅤灂䝁䅷兡あ䡁䅫䅉呂䝁䅍兙獂䝁䅕䅉呂䝁䄸䅢桂䡁䅉䅁敂权䅁朷䅁䕁䅙䅢求䝁䅕䅤杁䕁䄰兙畂䝁䅅睚求䝁䄰党畂䡁䅑睏杁䕁䅙兤求䝁䅷䅉䑂䝁䅕䅢獂䡁䅍睏杁䕁䅫杢歂䡁䅕督あ䡁䅉兡桂䝁䅷䅉䉂䡁䅕䅤療䝁䄰兙あ䝁䅫睢畂䑁䅳䅉呂䝁䅕杢穂䝁䄸杣穂䑁䅳䅉兂䝁䄸䅢獂䡁䅕䅤灂䝁䄸杢杁䕁䅍睢畂䡁䅑杣療䝁䅷睏杁䕁䅕䅢求䝁䅍䅤祂䝁䅫睙杁䙁䅙党潂䝁䅫睙獂䝁䅕睏杁䕁䅅兤あ䝁䄸杢療䝁䄰睢ㅂ䡁䅍䅉坂䝁䅕䅡灂䝁䅍䅢求䡁䅍䅁䝁元䅁杫䅁䕁䅙䅢求䝁䅕䅤杁䕁䄰兙畂䝁䅅睚求䝁䄰党畂䡁䅑睏杁䕁䅣䅕呂䑁䅳䅉䕂䝁䅅䅤桂䍁䅁䅕祂䝁䄸䅤求䝁䅍䅤灂䝁䄸杢㝁䍁䅁䅖桂䡁䅧兡杁䙁䅍党祂䡁䅙兡橂䝁䅕睏杁䙁䅁杣療䝁䅍党穂䡁䅍䅉䉂䡁䅕䅤療䝁䄰兙あ䝁䅫睢畂䅁䅁杷䅯䵁䅧䅁䝂䝁䅷党求䡁䅑䅉乂䝁䅅杢桂䝁䅣党瑂䝁䅕杢あ䑁䅳䅉䡂䙁䅁睕㝁䍁䅁兓畂䝁䅑兤穂䡁䅑杣灂䝁䅅䅢杁䕁䅅兤あ䝁䄸兢桂䡁䅑兡療䝁䄴睏杁䕁䄴兙㉂䝁䅫睚桂䡁䅑兡療䝁䄴睏杁䙁䅍党畂䡁䅍睢祂䡁䅍睏杁䙁䅍兢桂䡁䅉䅤杁䕁䅍兡あ䝁䅫党穂䑁䅳䅉兂䡁䅉睢橂䝁䅕督穂䍁䅁兑ㅂ䡁䅑睢瑂䝁䅅䅤灂䝁䄸杢䅁䱁䥯䅁獃䅁䅁杒獂䝁䅕党あ䍁䅁兔桂䝁䄴兙湂䝁䅕兢求䝁䄴䅤㝁䍁䅁睒兂䙁䅍睏杁䕁䅫杢歂䡁䅕督あ䡁䅉兡桂䝁䅷䅉䉂䡁䅕䅤療䝁䄰兙あ䝁䅫睢畂䑁䅳䅉呂䝁䅕杢穂䝁䄸杣穂䑁䅳䅉呂䝁䄰兙祂䡁䅑䅉䙂䝁䄴党祂䝁䅣入㝁䍁䅁兒獂䝁䅕睙あ䡁䅉兡橂䍁䅁杖求䝁䅧兡橂䝁䅷党䅁䍁佅䅁坃䅁䅁杒獂䝁䅕党あ䍁䅁兔桂䝁䄴兙湂䝁䅕兢求䝁䄴䅤㝁䍁䅁睒兂䙁䅍睏杁䕁䅷兙穂䡁䅑䅉乂䝁䅫䅢求䍁䅁䅖祂䝁䅅杢穂䡁䅁睢祂䡁䅑兙あ䝁䅫睢畂䑁䅳䅉卂䝁䅫䅚求䍁䅁睕潂䝁䅅杣灂䝁䄴睚㝁䍁䅁睑桂䡁䅉䅉呂䝁䅧兙祂䝁䅫杢湂䅁䅁䅵䅙䱁䅉䅁䝂䝁䅷党求䡁䅑䅉乂䝁䅅杢桂䝁䅣党瑂䝁䅕杢あ䑁䅳䅉䡂䙁䅁睕㝁䍁䅁杔桂䡁䅙兡湂䝁䅅䅤灂䝁䄸杢㝁䍁䅁睑桂䡁䅉䅉呂䝁䅧兙祂䝁䅫杢湂䑁䅳䅉䉂䡁䅕䅤療䝁䄴睢瑂䝁䄸兤穂䍁䅁杖求䝁䅧兡橂䝁䅷党穂䑁䅳䅉噂䡁䅑兡獂䝁䅫䅤㕂䍁䅁睕橂䝁䅅䅢求䍁䅁睕療䝁䅷兙祂䅁䅁兄䅯䕁䅙䅁䝂䝁䅷党求䡁䅑䅉乂䝁䅅杢桂䝁䅣</t>
  </si>
  <si>
    <t>党瑂䝁䅕杢あ䑁䅳䅉䥂䝁䄸兢求䍁䅁兓瑂䡁䅁杣療䡁䅙党瑂䝁䅕杢あ䅁䅁杋䄴佁䄴䅁䝂䝁䅷党求䡁䅑䅉乂䝁䅅杢桂䝁䅣党瑂䝁䅕杢あ䑁䅳䅉䥂䝁䄸兢求䝁䅷兙畂䝁䅑䅉呂䝁䅕睙ㅂ䡁䅉兡あ䡁䅫睏杁䕁䅫杢歂䡁䅕督あ䡁䅉兡桂䝁䅷䅉䉂䡁䅕䅤療䝁䄰兙あ䝁䅫睢畂䑁䅳䅉䙂䝁䅷党橂䡁䅑杣灂䝁䅍䅉坂䝁䅕䅡灂䝁䅍䅢求䑁䅳䅉呂䝁䅕睙ㅂ䡁䅉兡あ䡁䅫䅉乂䝁䅅杢桂䝁䅣党瑂䝁䅕杢あ䑁䅳䅉䉂䡁䅕䅤療䝁䄴睢瑂䝁䄸兤穂䍁䅁杖求䝁䅧兡橂䝁䅷党穂䅁䅁杕䅧䙁䅁䅁䝂䝁䅷党求䡁䅑䅉乂䝁䅅杢桂䝁䅣党瑂䝁䅕杢あ䑁䅳䅉䩂䝁䄴䅚ㅂ䡁䅍䅤祂䝁䅫兙獂䍁䅁兑ㅂ䡁䅑睢瑂䝁䅅䅤灂䝁䄸杢䅁䍁乕䅁䝄䅁䅁杒獂䝁䅕党あ䍁䅁兔桂䝁䄴兙湂䝁䅕兢求䝁䄴䅤㝁䍁䅁兓畂䝁䅑兤穂䡁䅑杣灂䝁䅅䅢杁䕁䅅兤あ䝁䄸兢桂䡁䅑兡療䝁䄴睏杁䕁䅍睢瑂䝁䄰党祂䝁䅍兡桂䝁䅷䅉呂䡁䅁兙橂䝁䅕䅉䵂䝁䅅兤畂䝁䅍䅡㝁䍁䅁䅕桂䡁䅍督求䝁䄴睚求䡁䅉䅉䉂䝁䅫杣橂䡁䅉兙浂䡁䅑䅉乂䝁䅅杢ㅂ䝁䅙兙橂䡁䅑兤祂䝁䅫杢湂䅁䅁杲䅯䩁䄴䅁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䑁䡕䅁䅄䅁䅁杒獂䝁䅕党あ䍁䅁兔桂䝁䄴兙湂䝁䅕兢求䝁䄴䅤㝁䍁䅁兓畂䝁䅑兤穂䡁䅑杣灂䝁䅅䅢杁䕁䅅兤あ䝁䄸兢桂䡁䅑兡療䝁䄴睏杁䕁䅕䅢求䝁䅍䅤祂䝁䅫睙杁䙁䅙党潂䝁䅫睙獂䝁䅕睏杁䕁䅉兙あ䡁䅑党祂䡁䅫䅉䙂䝁䄴党祂䝁䅣入杁䙁䅍䅤療䡁䅉兙湂䝁䅕䅉呂䡁䅫督あ䝁䅕兢杁䍁䅧村䙂䙁䅍睕灁䅁䅁睸䄸䵁䅉䅁䝂䝁䅷党求䡁䅑䅉乂䝁䅅杢桂䝁䅣党瑂䝁䅕杢あ䑁䅳䅉䩂䝁䄴䅚ㅂ䡁䅍䅤祂䝁䅫兙獂䍁䅁兑ㅂ䡁䅑睢瑂䝁䅅䅤灂䝁䄸杢㝁䍁䅁兔桂䡁䅉兡畂䝁䅕䅉啂䡁䅉兙畂䡁䅍䅣療䡁䅉䅤桂䡁䅑兡療䝁䄴睏杁䙁䅁兙穂䡁䅍党畂䝁䅣党祂䍁䅁兑灂䡁䅉睙祂䝁䅅杚あ䍁䅁兔桂䝁䄴兤浂䝁䅅睙あ䡁䅕杣灂䝁䄴睚䅁䱁乑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潂䅃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乁䩅䅁䝃䅁䅁杒獂䝁䅕党あ䍁䅁兔桂䝁䄴兙湂䝁䅕兢求䝁䄴䅤㝁䍁䅁兓畂䝁䅑兤穂䡁䅑杣灂䝁䅅䅢杁䕁䅅兤あ䝁䄸兢桂䡁䅑兡療䝁䄴睏杁䙁䅍党畂䡁䅍睢祂䡁䅍睏杁䕁䅕䅢求䝁䅍䅤祂䝁䅫睙杁䙁䅙党潂䝁䅫睙獂䝁䅕䅁扃杄䅁䄲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䕁䩷䅁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兂䝁䅅督穂䝁䅕杢湂䝁䅕杣杁䕁䅅兡祂䝁䅍杣桂䝁䅙䅤杁䕁䄰兙畂䡁䅕杚桂䝁䅍䅤ㅂ䡁䅉兡畂䝁䅣䅁㑁䅃䅁杺䅁䕁䅙䅢求䝁䅕䅤杁䕁䄰兙畂䝁䅅睚求䝁䄰党畂䡁䅑睏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䅨䅯䵁䅑䅁䝂䝁䅷党求䡁䅑䅉乂䝁䅅杢桂䝁䅣党瑂䝁䅕杢あ䑁䅳䅉䵂䝁䅅督あ䍁䅁兔灂䝁䅷党杁䙁䅑杣桂䝁䄴督睂䝁䄸杣あ䝁䅅䅤灂䝁䄸杢㝁䍁䅁兒獂䝁䅕睙あ䡁䅉兡橂䍁䅁杖求䝁䅧兡橂䝁䅷党㝁䍁䅁兔灂䝁䅍杣療䍁䄰兔療䝁䅉兡獂䝁䅫䅤㕂䑁䅳䅉䉂䡁䅕䅤療䝁䄴睢瑂䝁䄸兤穂䍁䅁杖求䝁䅧兡橂䝁䅷党穂䅁䅁睌䅣䩁䅁䅁䝂䝁䅷党求䡁䅑䅉乂䝁䅅杢桂䝁䅣党瑂䝁䅕杢あ䑁䅳䅉䵂䝁䅅督あ䍁䅁兔灂䝁䅷党杁䙁䅑杣桂䝁䄴督睂䝁䄸杣あ䝁䅅䅤灂䝁䄸杢㝁䍁䅁䅔灂䝁䅙党穂䡁䅑入獂䝁䅕睏杁䕁䅕䅢求䝁䅍䅤祂䝁䅫睙杁䙁䅙党潂䝁䅫睙獂䝁䅕䅁偁睄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杚䅁䕁䅙䅢求䝁䅕䅤杁䕁䄰兙畂䝁䅅睚求䝁䄰党畂䡁䅑睏杁䙁䅁兙穂䡁䅍党畂䝁䅣党祂䍁䅁兑灂䡁䅉睙祂䝁䅅杚あ䍁䅁兔桂䝁䄴兤浂䝁䅅睙あ䡁䅕杣灂䝁䄴睚䅁䑁临䅁奂䅁䅁杒獂䝁䅕党あ䍁䅁兔桂䝁䄴兙湂䝁䅕兢求䝁䄴䅤㝁䍁䅁杕灂䝁䅑党杁䙁䅍䅡桂䡁䅉兡畂䝁䅣睏杁䕁䅍兙祂䍁䅁睕潂䝁䅅杣灂䝁䄴睚䅁䩁䵅䅁敂䅁䅁杒獂䝁䅕党あ䍁䅁兔桂䝁䄴兙湂䝁䅕兢求䝁䄴䅤㝁䍁䅁睕求䝁䄴督療䡁䅉督㝁䍁䅁兑ㅂ䡁䅑睢畂䝁䄸兢療䡁䅕督杁䙁䅙党潂䝁䅫睙獂䝁䅕督䅁䡁何䅁捁䅁䅁杒療䝁䄸䅚杁䕁䅑党獂䝁䅫杤求䡁䅉入䅁䅁䨸䅁⭁䅁䅁杒療䝁䄸䅚杁䕁䅑党獂䝁䅫杤求䡁䅉入㝁䍁䅁兑穂䡁䅍兡穂䡁䅑党歂䍁䅁䅔灂䡁䅙兡畂䝁䅣䅁兄睄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杣䅁䕁䅙睢療䝁䅑䅉䕂䝁䅕䅢灂䡁䅙党祂䡁䅫睏杁䕁䅫杢歂䡁䅕督あ䡁䅉兡桂䝁䅷䅉䉂䡁䅕䅤療䝁䄰兙あ䝁䅫睢畂䑁䅳䅉兂䝁䅅睙牂䝁䅅睚灂䝁䄴睚杁䙁䅍党祂䡁䅙兡橂䝁䅕督䅁䕁乙䅁㡁䅁䅁杒療䝁䄸䅚杁䕁䅑党獂䝁䅫杤求䡁䅉入㝁䍁䅁睔畂䝁䅷兡畂䝁䅕䅉䡂䡁䅉睢橂䝁䅕杣㕂䅁䅁睨䅣䡁䅧䅁䝂䝁䄸睢歂䍁䅁䅒求䝁䅷兡㉂䝁䅕杣㕂䑁䅳䅉偂䡁䅉睚桂䝁䄴兡橂䑁䅳䅉䉂䝁䅷䅤求䡁䅉杢桂䡁䅑兡㉂䝁䅕䅉兂䡁䅉睢あ䝁䅕兡畂䑁䅳䅉偂䝁䄴䅢灂䝁䄴党杁䕁䅣杣療䝁䅍党祂䡁䅫䅁㙄睂䅁䅊䅁䕁䅙睢療䝁䅑䅉䕂䝁䅫督あ䡁䅉兡楂䡁䅕䅤療䡁䅉督䅁䵁䝷䅁捁䅁䅁杒療䝁䄸䅚杁䙁䅁杣療䝁䅑兤橂䡁䅑督䅁䕁䡙䅁奁䅁䅁杒療䝁䄸䅚杁䙁䅉党あ䝁䅅兡獂䅁䅁杨䅣䑁䅙䅁䝂䝁䄸睢歂䍁䅷䅉䍂䝁䅕杤求䡁䅉兙湂䝁䅕䅉桂䝁䄴䅚杁䙁䅑睢楂䝁䅅睙橂䝁䄸䅁坄杂䅁杅䅁䕁䅙睢療䡁䅑睤求䝁䅅杣䅁䵁䡉䅁杁䅁䅁杒療䡁䅉党穂䡁䅑䅉兂䡁䅉睢歂䡁䅕睙あ䡁䅍䅁㥃睂䅁杍䅁䕁䅙睢祂䝁䅕督あ䡁䅉入㝁䍁䅁村灂䝁䄸兢桂䡁䅍督杁䕁䅕杢求䡁䅉睚㕂䅁䅁䅚䅧䑁䄴䅁䝂䝁䄸杣求䡁䅍䅤祂䡁䅫睏杁䕁䅣杣求䝁䅕杢杁䕁䅍睢畂䡁䅍兤瑂䝁䅕杣杁䕁䅣睢療䝁䅑督䅁䱁䥙䅁杁䅁䅁杒祂䝁䅕兡湂䝁䅧䅤杁䙁䅍党祂䡁䅙兡橂䝁䅕䅁塁䅃䅁杫䅁䕁䅙杣求䝁䅫睚潂䡁䅑䅉呂䝁䅕杣㉂䝁䅫睙求䑁䅳䅉䑂䝁䄸兤祂䝁䅫党祂䍁䅁睕求䡁䅉杤灂䝁䅍党㝁䍁䅁䅕祂䝁䄸睙求䡁䅍督杁䕁䅅兤あ䝁䄸兢桂䡁䅑兡療䝁䄴睏杁䙁䅍䅤療䡁䅉兙湂䝁䅕䅉乂䝁䅅杢桂䝁䅣党瑂䝁䅕杢あ䅁䅁朲䅯䡁䅷䅁䝂䡁䅉党灂䝁䅣䅡あ䍁䅁睕求䡁䅉杤灂䝁䅍党㝁䍁䅁杒ㅂ䝁䅕䅢杁䕁䅍党獂䝁䅷督㝁䍁䅁兔桂䡁䅉兡畂䝁䅕䅉啂䡁䅉兙畂䡁䅍䅣療䡁䅉䅤桂䡁䅑兡療䝁䄴睏杁䕁䅍䅢求䝁䅅杢啂䝁䅕睙潂䅁䅁条䅯䡁䅷䅁䝂䡁䅉党灂䝁䅣䅡あ䍁䅁睕求䡁䅉杤灂䝁䅍党㝁䍁䅁兓畂䝁䅑兤穂䡁䅑杣灂䝁䅅䅢杁䕁䅅兤あ䝁䄸兢桂䡁䅑兡療䝁䄴睏杁䕁䄰兙祂䝁䅫杢求䍁䅁䅖祂䝁䅅杢穂䡁䅁睢祂䡁䅑兙あ䝁䅫睢畂䅁䅁睤䅣乁䅯䅁䝂䡁䅉党灂䝁䅣䅡あ䍁䅁睕求䡁䅉杤灂䝁䅍党㝁䍁䅁兓畂䝁䅑兤穂䡁䅑杣灂䝁䅅䅢杁䕁䅅兤あ䝁䄸兢桂䡁䅑兡療䝁䄴睏杁䕁䄰兙祂䝁䅫杢求䍁䅁䅖祂䝁䅅杢穂䡁䅁睢祂䡁䅑兙あ䝁䅫睢畂䑁䅳䅉䕂䝁䅫督睂䝁䄸督桂䝁䅷䅉桂䝁䄴䅚杁䙁䅉党橂䡁䅫睙獂䝁䅫杢湂䑁䅳䅉呂䝁䅕杢穂䝁䄸杣穂䑁䅳䅉呂䝁䄰兙祂䡁䅑䅉䑂䝁䅫䅤灂䝁䅕督䅁䵁乍䅁䅄䅁䅁杒祂䝁䅕兡湂䝁䅧䅤杁䙁䅍党祂䡁䅙兡橂䝁䅕睏杁䕁䅫杢歂䡁䅕督あ䡁䅉兡桂䝁䅷䅉䉂䡁䅕䅤療䝁䄰兙あ䝁䅫睢畂䑁䅳䅉乂䝁䅅杣灂䝁䄴党杁䙁䅑杣桂䝁䄴督睂䝁䄸杣あ䝁䅅䅤灂䝁䄸杢㝁䍁䅁䅕桂䡁䅍督求䝁䄴睚求䡁䅉䅉䉂䝁䅫杣橂䡁䅉兙浂䡁䅑䅉乂䝁䅅杢ㅂ䝁䅙兙橂䡁䅑兤祂䝁䅫杢湂䅁䅁睪䄴䱁䅯䅁䝂䡁䅉党灂䝁䅣䅡あ䍁䅁睕求䡁䅉杤灂䝁䅍党㝁䍁䅁兓畂䝁䅑兤穂䡁䅑杣灂䝁䅅䅢杁䕁䅅兤あ䝁䄸兢桂䡁䅑兡療䝁䄴睏杁䙁䅁杣療䝁䅍党穂䡁䅍䅉䉂䡁䅕䅤療䝁䄰兙あ䝁䅫睢畂䑁䅳䅉兂䝁䅅督穂䝁䅕杢湂䝁䅕杣杁䕁䅅兡祂䝁䅍杣桂䝁䅙䅤杁䕁䄰兙畂䡁䅕杚桂䝁䅍䅤ㅂ䡁䅉兡畂䝁䅣䅁捁权䅁䅂䅅䕁䅙杣求䝁䅫睚潂䡁䅑䅉呂䝁䅕杣㉂䝁䅫睙求䑁䅳䅉䵂䝁䅅督あ䍁䅁兔灂䝁䅷党杁䙁䅑杣桂䝁䄴督睂䝁䄸杣あ䝁䅅䅤灂䝁䄸杢㝁䍁䅁䅔療䝁䅍兙あ䝁䅫睢畂䍁䅁村桂䡁䅍党歂䍁䅁睕求䡁䅉杤灂䝁䅍党穂䑁䅳䅉卂䝁䅫䅚求䍁䅁睕潂䝁䅅杣灂䝁䄴睚㝁䍁䅁睑桂䡁䅉䅉呂䝁䅧兙祂䝁䅫杢湂䑁䅳䅉兂䡁䅉睢橂䝁䅕督穂䍁䅁兑ㅂ䡁䅑睢瑂䝁䅅䅤灂䝁䄸杢㝁䍁䅁兔灂䝁䅍杣療䍁䄰兔療䝁䅉兡獂䝁䅫䅤㕂䅁䅁睱䅯䕁䄴䅁䝂䡁䅉党灂䝁䅣䅡あ䍁䅁睕求䡁䅉杤灂䝁䅍党㝁䍁䅁兔桂䡁䅉兡畂䝁䅕䅉啂䡁䅉兙畂䡁䅍䅣療䡁䅉䅤桂䡁䅑兡療䝁䄴䅁权杂䅁䅙䅁䕁䅙杣求䝁䅫睚潂䡁䅑䅉呂䝁䅕杣㉂䝁䅫睙求䑁䅳䅉乂䝁䅅杣灂䝁䄴党杁䙁䅑杣桂䝁䄴督睂䝁䄸杣あ䝁䅅䅤灂䝁䄸杢㝁䍁䅁村灂䝁䄸杚ㅂ䝁䅕䅢䅁䡁䥣䅁㉂䅁䅁杒祂䝁䅕兡湂䝁䅧䅤杁䙁䅍党祂䡁䅙兡橂䝁䅕睏杁䕁䄰兙祂䝁䅫杢求䍁䅁䅖祂䝁䅅杢穂䡁䅁睢祂䡁䅑兙あ䝁䅫睢畂䑁䅳䅉䑂䝁䅷党桂䝁䄴䅖求䝁䅍䅡㝁䍁䅁村灂䝁䄸杚ㅂ䝁䅕䅢䅁䱁偁䅁敃䅁䅁杒祂䝁䅕兡湂䝁䅧䅤杁䙁䅍党祂䡁䅙兡橂䝁䅕睏杁䕁䄰兙祂䝁䅫杢求䍁䅁䅖祂䝁䅅杢穂䡁䅁睢祂䡁䅑兙あ䝁䅫睢畂䑁䅳䅉䑂䝁䅷党桂䝁䄴䅖求䝁䅍䅡㝁䍁䅁村灂䝁䄸兢桂䡁䅍督杁䕁䅕杢求䡁䅉睚㕂䑁䅳䅉䑂䝁䅷兡瑂䝁䅅䅤求䙁䅑党橂䝁䅧䅁癃权䅁杭䅁䕁䅙杣求䝁䅫睚潂䡁䅑䅉呂䝁䅕杣㉂䝁䅫睙求䑁䅳䅉乂䝁䅅杣灂䝁䄴党杁䙁䅑杣桂䝁䄴督睂䝁䄸杣あ䝁䅅䅤灂䝁䄸杢㝁䍁䅁睑療䡁䅕杣灂䝁䅕杣杁䙁䅍党祂䡁䅙兡橂䝁䅕睏杁䙁䅕䅤灂䝁䅷兡あ䡁䅫䅉呂䝁䅍兙獂䝁䅕䅉呂䝁䄸䅢桂䡁䅉䅁乄权䅁杫䅁䕁䅙杣求䝁䅫睚潂䡁䅑䅉呂䝁䅕杣㉂䝁䅫睙求䑁䅳䅉乂䝁䅅杣灂䝁䄴党杁䙁䅑杣桂䝁䄴督睂䝁䄸杣あ䝁䅅䅤灂䝁䄸杢㝁䍁䅁䅕桂䡁䅍督求䝁䄴睚求䡁䅉䅉䉂䝁䅫杣橂䡁䅉兙浂䡁䅑䅉乂䝁䅅杢ㅂ䝁䅙兙橂䡁䅑兤祂䝁䅫杢湂䅁䅁䉁䅁䝁䅑䅁䝂䡁䅉党灂䝁䅣䅡あ䍁䅁睕求䡁䅉杤灂䝁䅍党㝁䍁䅁䅕桂䡁䅍督求䝁䄴睚求䡁䅉䅉䉂䝁䅫杣橂䡁䅉兙浂䡁䅑䅉乂䝁䅅杢ㅂ䝁䅙兙橂䡁䅑兤祂䝁䅫杢湂䅁䅁儸䄴䅁䅙䅁䡂䕁䅑䅁䩁睁䅁权䅁䕁䅣䅒䕂䙁䅫䅁捁䅂䅁杂䅁䕁䅣兒䅁䍁䐰䅁䭁䅁䅁睒䙂䕁䅧睑䅁䩁䍣䅁䥁䅁䅁睒䙂䕁䄴䅁婄睁䅁䅃䅁䕁䅣兒坂䅁䅁睉䅑䅁䅯䅁䡂䕁䅫䅔䕂䅁䅁䄹䅉䅁䅧䅁䡂䕁䅫睕䅁䝁䍍䅁㉄䅁䅁睒䩂䙁䅍䅉潁䕁䅣党療䝁䅣杣桂䡁䅁䅡灂䝁䅍䅉䩂䝁䄴杚療䡁䅉兢桂䡁䅑兡療䝁䄴䅉呂䡁䅫督あ䝁䅕兢灁䑁䅳䅉䙂䝁䄴党祂䝁䅣入杁䕁䄰兙畂䝁䅅睚求䝁䄰党畂䡁䅑睏杁䕁䅕杢㉂䝁䅫杣療䝁䄴兢求䝁䄴䅤桂䝁䅷䅉䑂䝁䄸杢穂䡁䅕䅢あ䝁䅫杢湂䑁䅳䅉䵂䝁䄸睙桂䡁䅑兡療䝁䄴䅉䍂䝁䅅督求䝁䅑䅉呂䝁䅕杣㉂䝁䅫睙求䡁䅍睏杁䕁䅑兙あ䝁䅅䅉兂䡁䅉睢あ䝁䅕睙あ䝁䅫睢畂䅁䅁桋䅁䑁䉁䅁䡂䕁䅫睕杁䍁䅧睒求䝁䄸睚祂䝁䅅䅣潂䝁䅫睙杁䕁䅫杢浂䝁䄸杣瑂䝁䅅䅤灂䝁䄸杢杁䙁䅍入穂䡁䅑党瑂䍁䅫睏杁䕁䅕杢㉂䝁䅫杣療䝁䄴兢求䝁䄴䅤桂䝁䅷䅉䑂䝁䄸杢穂䡁䅕䅢あ䝁䅫杢湂䑁䅳䅉䙂䝁䄴杤灂䡁䅉睢畂䝁䄰党畂䡁䅑兙獂䍁䅁兒畂䝁䅣兡畂䝁䅕党祂䝁䅫杢湂䑁䅳䅉乂䝁䅅䅣睂䝁䅫杢湂䍁䅁睕求䡁䅉杤灂䝁䅍党穂䑁䅳䅉兂䡁䅉睢橂䝁䅕督穂䍁䅁兑ㅂ䡁䅑睢瑂䝁䅅䅤灂䝁䄸杢㝁䍁䅁兑祂䡁䅑兡浂䝁䅫睙灂䝁䅅䅢杁䕁䅫杢あ䝁䅕䅢獂䝁䅫睚求䝁䄴睙求䅁䅁杺䄴䅁䅙䅁䡂䕁䅷䅁䍃睁䅁䅃䅁䕁䅣䅔塂䅁䅁䅳䅍䅁䅙䅁䡂䕁䄰䅁坃杁䅁权䅁䕁䅣杔卂䕁䅍䅁汁睁䅁权䅁䕁䅣睔偂䕁䅣䅁浂杁䅁䅄䅁䕁䅣睔偂䕁䅣䅔䅁䍁䌰䅁䥁䅁䅁睒兂䕁䅍䅁䭄睁䅁䅃䅁䕁䅣䅕佂䅁䅁䅎䅉䅁䅯䅁䡂䙁䅉兔佂䅁䅁杣䅉䅁䅙䅁䡂䙁䅍䅁允睁䅁䅃䅁䕁䅣睖塂䅁䅁䄳䅍䉁䅷䅁䡂䝁䅅督杁䙁䅕䅤灂䝁䅷兡あ䝁䅫党穂䅁䅁睸䅙䭁䄴䅁䡂䝁䅕杢求䡁䅑兡橂䡁䅍睏杁䕁䅍兙祂䝁䅑兡療䡁䅙兙穂䝁䅍兤獂䝁䅅杣㝁䍁䅁䅓求䡁䅁兙あ䝁䄸䅢療䝁䅣入㝁䍁䅁兓畂䝁䅙䅢桂䝁䄰兢桂䡁䅑兡療䝁䄴睏杁䕁䄴党睂䝁䅧杣療䝁䅷睢湂䡁䅫睏杁䕁䄴党ㅂ䡁䅉睢獂䝁䄸睚㕂䑁䅳䅉卂䝁䅕督睂䝁䅫杣桂䡁䅑睢祂䡁䅫䅁捂兄䅁䅭䅁䕁䅣党畂䝁䅕䅤灂䝁䅍督㝁䍁䅁睑求䝁䄴䅤祂䝁䅅䅢杁䕁䄴党祂䡁䅙睢ㅂ䡁䅍䅉呂䡁䅫督あ䝁䅕兢㝁䍁䅁睒求䝁䄴党あ䝁䅫睙杁䕁䅑兡穂䝁䄸杣歂䝁䅕杣㝁䍁䅁兓畂䝁䅙䅢桂䝁䄰兢桂䡁䅑兡療䝁䄴睏杁䕁䄴党ㅂ䡁䅉睢獂䝁䄸睚㕂䅁䅁杊䅧䱁䅁䅁䡂䝁䅕杢求䡁䅑兡橂䡁䅍睏杁䕁䅍䅡祂䝁䄸杢灂䝁䅍䅉䕂䝁䅫督求䝁䅅督求䡁䅍睏杁䕁䅑党祂䝁䄰兙あ䝁䄸䅢療䝁䅣入㝁䍁䅁䅓求䝁䄰兙あ䝁䄸䅢療䝁䅣入㝁䍁䅁兓瑂䝁䄰兤畂䝁䄸䅢療䝁䅣入㝁䍁䅁兓畂䝁䅙䅢桂䝁䄰兢桂䡁䅑兡療䝁䄴睏杁䕁䄸杢橂䝁䄸䅢療䝁䅣入䅁䥁䥣䅁歃䅁䅁睒求䝁䄴党あ䝁䅫睙穂䑁䅳䅉䑂䝁䅧杣療䝁䄴兡橂䍁䅁䅒灂䡁䅍党桂䡁䅍党穂䑁䅳䅉䥂䝁䅕䅣桂䡁䅑睢獂䝁䄸睚㕂䑁䅳䅉䩂䝁䄰兢ㅂ䝁䄴睢獂䝁䄸睚㕂䑁䅳䅉䩂䝁䄴杚求䝁䅍䅤灂䝁䄸兤穂䍁䅁䅒灂䡁䅍党桂䡁䅍党穂䑁䅳䅉坂䝁䅅睙橂䝁䅫杢求䡁䅍䅁桃兄䅁杰䅁䕁䅣党畂䝁䅕䅤灂䝁䅍督㝁䍁䅁䅒求䡁䅉兢桂䡁䅑睢獂䝁䄸睚㕂䑁䅳䅉䥂䝁䅕兢桂䡁䅑睢獂䝁䄸睚㕂䑁䅳䅉䩂䝁䄰兢ㅂ䝁䄴睢獂䝁䄸睚㕂䑁䅳䅉䩂䝁䄴杚獂䝁䅅兢瑂䝁䅅䅤灂䝁䄸杢㝁䍁䅁睔畂䝁䅍睢獂䝁䄸睚㕂䑁䅳䅉卂䝁䅕督睂䝁䅫杣桂䡁䅑睢祂䡁䅫䅁流权䅁䅰䅁䕁䅣党畂䝁䅕䅤灂䝁䅍督㝁䍁䅁兒畂䝁䅑睢橂䡁䅉兡畂䝁䄸䅢療䝁䅣入㝁䍁䅁䅓求䝁䄰兙あ䝁䄸䅢療䝁䅣入㝁䍁䅁䅓求䡁䅁兙あ䝁䄸䅢療䝁䅣入㝁䍁䅁兓瑂䝁䄰兤畂䝁䄸䅢療䝁䅣入㝁䍁䅁杔求䡁䅁䅡祂䝁䄸䅢療䝁䅣入㝁䍁䅁睔畂䝁䅍睢獂䝁䄸睚㕂䅁䅁儶䅣䱁䅁䅁䡂䝁䅕杢求䡁䅑兡橂䡁䅍睏杁䕁䅣兙穂䡁䅑杣療䝁䅕杢あ䝁䅕杣療䝁䅷睢湂䡁䅫睏杁䕁䅧党瑂䝁䅅䅤療䝁䅷睢湂䡁䅫睏杁䕁䅫兢瑂䡁䅕杢療䝁䅷睢湂䡁䅫睏杁䕁䅫杢浂䝁䅷兙瑂䝁䄰兙あ䝁䅫睢畂䑁䅳䅉偂䝁䄴睙療䝁䅷睢湂䡁䅫睏杁䙁䅉党穂䡁䅁兡祂䝁䅅䅤療䡁䅉入䅁䕁乷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䉁䄴䅁䡂䝁䅧睢穂䡁䅑䅉䱂䝁䅫䅤橂䝁䅧党畂䡁䅍䅁䵃睄䅁权䅁䕁䅣睢獂䝁䅑䅁䥃䅃䅁䅶䅁䕁䅣睢㉂䙁䅑党橂䝁䅧睏杁䕁䅑兙あ䝁䅅䅉兂䡁䅉睢あ䝁䅕睙あ䝁䅫睢畂䑁䅳䅉䑂䝁䅷睢ㅂ䝁䅑䅉䩂䝁䄴杚祂䝁䅅督あ䡁䅉兤橂䡁䅑兤祂䝁䅕睏杁䕁䄴党あ䡁䅣睢祂䝁䅳䅉呂䝁䅕睙ㅂ䡁䅉兡あ䡁䅫睏杁䕁䅑兙あ䝁䅅䅉䑂䝁䅕杢あ䝁䅕杣穂䍁䅁兙畂䝁䅑䅉䝂䝁䅅睙灂䝁䅷兡あ䝁䅫党穂䅁䅁桁䅁䑁䅧䅁䡂䝁䄸杤啂䝁䅕睙潂䑁䅳䅉兂䡁䅉睢橂䝁䅕督穂䍁䅁兑ㅂ䡁䅑睢瑂䝁䅅䅤灂䝁䄸杢䅁䕁兑䅁煁䅁䅁睒祂䝁䅕党畂䍁䅁睑療䝁䄴督ㅂ䝁䄰党祂䍁䅁睒療䝁䄸䅚穂䅁䅁眳䅙䡁䄴䅁䡂䡁䅉党求䝁䄴䅉䑂䝁䄸杢穂䡁䅕兢求䡁䅉䅉䡂䝁䄸睢歂䡁䅍睏杁䕁䅅䅢あ䝁䅕杣畂䝁䅅䅤灂䡁䅙党杁䙁䅁杣療䡁䅑党灂䝁䄴睏杁䙁䅕䅤灂䝁䅷兡あ䡁䅫䅉呂䝁䅍兙獂䝁䅕䅉呂䝁䄸䅢桂䡁䅉䅁煃元䅁杓䅁䕁䅣杣求䝁䅕杢杁䕁䅍睢畂䡁䅍兤瑂䝁䅕杣杁䕁䅣睢療䝁䅑督㝁䍁䅁睔畂䝁䅷兡畂䝁䅕䅉䡂䡁䅉睢橂䝁䅕杣㕂䅁䅁䅳䅯䑁䅷䅁䡂䡁䅉党求䝁䄴䅉䑂䝁䄸杢穂䡁䅕兢求䡁䅉䅉䡂䝁䄸睢歂䡁䅍睏杁䕁䄸杣湂䝁䅅杢灂䝁䅍䅁㉂元䅁䅱䅁䕁䅣杣求䝁䅕杢杁䕁䅍睢畂䡁䅍兤瑂䝁䅕杣杁䕁䅣睢療䝁䅑督㝁䍁䅁睔祂䝁䅣兙畂䝁䅫睙㝁䍁䅁村祂䝁䅅杢歂䍁䅁兔桂䡁䅉睡求䡁䅑兡畂䝁䅣睏杁䕁䅅䅢あ䝁䅕杣畂䝁䅅䅤灂䡁䅙党杁䙁䅁杣療䡁䅑党灂䝁䄴睏杁䕁䄸杢獂䝁䅫杢求䍁䅁睒祂䝁䄸睙求䡁䅉入䅁䭁佑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㑄䅁䅁䅓求䝁䅅䅢あ䝁䅧䅉䕂䝁䅫兙湂䝁䄴睢穂䡁䅑兡橂䡁䅍睏杁䕁䅅䅚歂䝁䅫睙あ䝁䅫睢畂䑁䅳䅉䑂䝁䅕杢あ䡁䅉兙獂䍁䅁杔求䡁䅉杤療䡁䅕督杁䙁䅍入穂䡁䅑党瑂䑁䅳䅉䑂䝁䅧杣療䝁䄴兡橂䍁䅁䅒灂䡁䅍党桂䡁䅍党穂䑁䅳䅉䩂䝁䄰兢ㅂ䝁䄴睢獂䝁䄸睚㕂䑁䅳䅉佂䝁䅕兤祂䝁䄸䅢療䝁䅣入㝁䍁䅁䅕桂䝁䅫杢杁䕁䄰兙畂䝁䅅睚求䝁䄰党畂䡁䅑睏杁䙁䅁督㕂䝁䅍䅡灂䝁䅅䅤祂䡁䅫䅁敂睄䅁杵䅁䕁䅧党桂䝁䅷䅤潂䍁䅁䅒灂䝁䅅睚畂䝁䄸督あ䝁䅫睙穂䑁䅳䅉䉂䡁䅉䅤灂䝁䅙兡橂䝁䅫兙獂䍁䅁兓畂䡁䅑党獂䝁䅷兡湂䝁䅕杢橂䝁䅕睏杁䕁䅍兙祂䝁䅑兡療䡁䅙兙穂䝁䅍兤獂䝁䅅杣㝁䍁䅁䅓求䝁䄰兙あ䝁䄸䅢療䝁䅣入㝁䍁䅁兓瑂䝁䄰兤畂䝁䄸䅢療䝁䅣入㝁䍁䅁睕ㅂ䡁䅉睚求䡁䅉入䅁䉁䥳䅁⭃䅁䅁䅓求䝁䅅䅢あ䝁䅧䅉䕂䝁䅫兙湂䝁䄴睢穂䡁䅑兡橂䡁䅍睏杁䕁䅅杣あ䝁䅫杚灂䝁䅍兡桂䝁䅷䅉䩂䝁䄴䅤求䝁䅷䅢灂䝁䅣党畂䝁䅍党㝁䍁䅁睒求䝁䄴党あ䝁䅫睙杁䕁䅑兡穂䝁䄸杣歂䝁䅕杣㝁䍁䅁兓瑂䝁䄰兤畂䝁䄸䅢療䝁䅣入㝁䍁䅁杔求䡁䅕杣療䝁䅷睢湂䡁䅫睏杁䕁䄸杢橂䝁䄸䅢療䝁䅣入䅁佁佫䅁佄䅁䅁䅓求䝁䅅䅢あ䝁䅧䅉䕂䝁䅫兙湂䝁䄴睢穂䡁䅑兡橂䡁䅍睏杁䕁䅅杣あ䝁䅫杚灂䝁䅍兡桂䝁䅷䅉䩂䝁䄴䅤求䝁䅷䅢灂䝁䅣党畂䝁䅍党㝁䍁䅁䅓求䝁䄰兙あ䝁䄸䅢療䝁䅣入㝁䍁䅁兓瑂䝁䄰兤畂䝁䄸䅢療䝁䅣入㝁䍁䅁兓畂䝁䅙党橂䡁䅑兡療䡁䅕督杁䕁䅑兡穂䝁䅕兙穂䝁䅕督㝁䍁䅁兓畂䝁䅙䅢桂䝁䄰兢桂䡁䅑兡療䝁䄴䅁㥁杄䅁杨䅁䕁䅧党桂䝁䅷䅤潂䍁䅁䅒灂䝁䅅睚畂䝁䄸督あ䝁䅫睙穂䑁䅳䅉䉂䡁䅉䅤灂䝁䅙兡橂䝁䅫兙獂䍁䅁兓畂䡁䅑党獂䝁䅷兡湂䝁䅕杢橂䝁䅕睏杁䕁䄸杣あ䝁䅧睢睂䝁䅅党歂䝁䅫睙穂䑁䅳䅉呂䡁䅕杣湂䝁䅕杣㕂䅁䅁兹䅯䱁䄴䅁䥂䝁䅕兙獂䡁䅑䅡杁䕁䅑兡桂䝁䅣杢療䡁䅍䅤灂䝁䅍督㝁䍁䅁兑穂䡁䅍兡穂䡁䅑党歂䍁䅁䅔灂䡁䅙兡畂䝁䅣睏杁䕁䅑兡桂䝁䅉党あ䝁䅕督㝁䍁䅁睑潂䡁䅉睢畂䝁䅫睙杁䕁䅑兡穂䝁䅕兙穂䝁䅕督㝁䍁䅁杕求䡁䅍䅣灂䡁䅉兙あ䝁䄸杣㕂䑁䅳䅉呂䡁䅕杣湂䝁䅕杣㕂䑁䅳䅉噂䡁䅉睢獂䝁䄸睚㕂䅁䅁眸䄸䡁䅑䅁䥂䝁䅕兙獂䡁䅑䅡杁䕁䅑兡桂䝁䅣杢療䡁䅍䅤灂䝁䅍督㝁䍁䅁兑穂䡁䅍兡穂䡁䅑党歂䍁䅁䅔灂䡁䅙兡畂䝁䅣睏杁䕁䅕杢歂䍁䄰睢浂䍁䄰䅔灂䝁䅙党杁䙁䅁䅢桂䝁䄴杢灂䝁䄴睚䅁䡁䝅䅁奃䅁䅁䅓求䝁䅅䅢あ䝁䅧䅉䕂䝁䅫兙湂䝁䄴睢穂䡁䅑兡橂䡁䅍睏杁䕁䅅督穂䝁䅫督あ䝁䅕䅚杁䕁䅷兡㉂䝁䅫杢湂䑁䅳䅉䙂䝁䄴䅚瑁䝁䄸杚瑁䕁䅷兡浂䝁䅕䅉兂䝁䅷兙畂䝁䄴兡畂䝁䅣睏杁䕁䅍䅡祂䝁䄸杢灂䝁䅍䅉䕂䝁䅫督求䝁䅅督求䡁䅍䅁㡁睄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杧䅁䕁䅧党桂䝁䅷䅤潂䍁䅁䅒灂䝁䅅睚畂䝁䄸督あ䝁䅫睙穂䑁䅳䅉䍂䝁䅫睢瑂䝁䅅督穂䍁䅁兒畂䝁䅕杣湂䡁䅫睏杁䕁䅣党畂䝁䅕䅤灂䝁䅍督㝁䍁䅁䅕祂䝁䄸睙求䡁䅍督杁䕁䅅兤あ䝁䄸兢桂䡁䅑兡療䝁䄴䅁偃睄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䅶䅁䕁䅧党桂䝁䅷䅤潂䍁䅁䅒灂䝁䅅睚畂䝁䄸督あ䝁䅫睙穂䑁䅳䅉䑂䝁䅅杣歂䝁䅫睢㉂䝁䅅督橂䡁䅕䅢桂䡁䅉睏杁䕁䅕兙祂䍁䅁杔療䡁䅍党杁䍁䅙䅉啂䝁䅧杣療䝁䅅䅤杁䍁䅧兒佂䙁䅑克㝁䍁䅁杔求䡁䅕杣療䝁䅷睢湂䡁䅫睏杁䕁䄸杣あ䝁䅧睢睂䝁䅅党歂䝁䅫睙穂䑁䅳䅉呂䡁䅕杣湂䝁䅕杣㕂䅁䅁公䄰佁䅑䅁䥂䝁䅕兙獂䡁䅑䅡杁䕁䅑兡桂䝁䅣杢療䡁䅍䅤灂䝁䅍督㝁䍁䅁睑桂䡁䅉䅚灂䝁䄸杤桂䡁䅍睙ㅂ䝁䅷兙祂䑁䅳䅉䡂䝁䅅督あ䡁䅉睢求䝁䄴䅤求䡁䅉睢獂䝁䄸睚㕂䑁䅳䅉䩂䝁䄰兢ㅂ䝁䄴睢獂䝁䄸睚㕂䑁䅳䅉䩂䝁䄴杚求䝁䅍䅤灂䝁䄸兤穂䍁䅁䅒灂䡁䅍党桂䡁䅍党穂䑁䅳䅉佂䝁䅕兤祂䝁䄸䅢療䝁䅣入㝁䍁䅁䅕桂䝁䅫杢杁䕁䄰兙畂䝁䅅睚求䝁䄰党畂䡁䅑䅁乂䅃䅁䅵䅁䕁䅧党桂䝁䅷䅤潂䍁䅁䅒灂䝁䅅睚畂䝁䄸督あ䝁䅫睙穂䑁䅳䅉䑂䝁䅅杣歂䝁䅫睢㉂䝁䅅督橂䡁䅕䅢桂䡁䅉睏杁䕁䅣兙穂䡁䅑杣療䝁䅕杢あ䝁䅕杣療䝁䅷睢湂䡁䅫睏杁䕁䄴党ㅂ䡁䅉睢獂䝁䄸睚㕂䑁䅳䅉偂䝁䄴睙療䝁䅷睢湂䡁䅫睏杁䙁䅍兤祂䝁䅣党祂䡁䅫睏杁䙁䅕杣療䝁䅷睢湂䡁䅫䅁㉁元䅁杺䅁䕁䅧党桂䝁䅷䅤潂䍁䅁䅒灂䝁䅅睚畂䝁䄸督あ䝁䅫睙穂䑁䅳䅉䑂䝁䅅杣歂䝁䅫睢㉂䝁䅅督橂䡁䅕䅢桂䡁䅉睏杁䕁䅣党畂䝁䅕䅤灂䝁䅍䅉䕂䝁䅫督療䡁䅉䅚求䡁䅉睏杁䕁䅧党瑂䝁䅅䅤療䝁䅷睢湂䡁䅫睏杁䕁䅫杢浂䝁䅷兙瑂䝁䄰兙あ䝁䅫睢畂䑁䅳䅉佂䝁䅕兤祂䝁䄸䅢療䝁䅣入㝁䍁䅁杕求䡁䅍䅣灂䡁䅉兙あ䝁䄸杣㕂䅁䅁䅗䅣䥁䅯䅁䥂䝁䅕兙獂䡁䅑䅡杁䕁䅑兡桂䝁䅣杢療䡁䅍䅤灂䝁䅍督㝁䍁䅁睑桂䡁䅉䅚灂䝁䄸杤桂䡁䅍睙ㅂ䝁䅷兙祂䑁䅳䅉䥂䝁䅕䅣桂䡁䅑睢獂䝁䄸睚㕂䑁䅳䅉卂䝁䅕督睂䝁䅫杣桂䡁䅑睢祂䡁䅫睏杁䙁䅍兤祂䝁䅣党祂䡁䅫䅁䍁睄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䝃䅁䅁䅓求䝁䅅䅢あ䝁䅧䅉䕂䝁䅫兙湂䝁䄴睢穂䡁䅑兡橂䡁䅍睏杁䕁䅍兙祂䝁䅑兡療䡁䅙兙穂䝁䅍兤獂䝁䅅杣㝁䍁䅁杔求䡁䅁䅡祂䝁䄸䅢療䝁䅣入㝁䍁䅁杔求䡁䅕杣療䝁䅷睢湂䡁䅫睏杁䙁䅍兤祂䝁䅣党祂䡁䅫䅁潃杄䅁䅳䅁䕁䅧党桂䝁䅷䅤潂䍁䅁䅒灂䝁䅅睚畂䝁䄸督あ䝁䅫睙穂䑁䅳䅉䑂䝁䅅杣歂䝁䅫睢㉂䝁䅅督橂䡁䅕䅢桂䡁䅉睏杁䕁䄴党ㅂ䡁䅉睢獂䝁䄸睚㕂䑁䅳䅉偂䝁䄴睙療䝁䅷睢湂䡁䅫睏杁䕁䄸杣あ䝁䅧睢睂䝁䅅党歂䝁䅫睙穂䑁䅳䅉呂䡁䅕杣湂䝁䅕杣㕂䑁䅳䅉噂䡁䅉睢獂䝁䄸睚㕂䅁䅁䅬䄴䭁䅯䅁䥂䝁䅕兙獂䡁䅑䅡杁䕁䅑兡桂䝁䅣杢療䡁䅍䅤灂䝁䅍督㝁䍁䅁睑桂䡁䅉䅚灂䝁䄸杤桂䡁䅍睙ㅂ䝁䅷兙祂䑁䅳䅉佂䝁䅕兤祂䝁䄸䅢療䝁䅣入㝁䍁䅁䅕桂䝁䅫杢杁䕁䄰兙畂䝁䅅睚求䝁䄰党畂䡁䅑睏杁䙁䅁兤獂䝁䄰睢畂䝁䄸䅢療䝁䅣入㝁䍁䅁睕ㅂ䡁䅉睚求䡁䅉入䅁䝁偑䅁䍄䅁䅁䅓求䝁䅅䅢あ䝁䅧䅉䕂䝁䅫兙湂䝁䄴睢穂䡁䅑兡橂䡁䅍睏杁䕁䅍兙祂䝁䅑兡療䡁䅙兙穂䝁䅍兤獂䝁䅅杣㝁䍁䅁睔祂䡁䅑䅡療䡁䅁兙求䝁䅑兡橂䡁䅍睏杁䙁䅁兙灂䝁䄴䅉乂䝁䅅杢桂䝁䅣党瑂䝁䅕杢あ䑁䅳䅉卂䝁䅕督睂䝁䅫杣桂䡁䅑睢祂䡁䅫睏杁䙁䅍兤祂䝁䅣党祂䡁䅫睏杁䙁䅕杣療䝁䅷睢湂䡁䅫䅁扃权䅁䅗䅁䕁䅧党桂䝁䅷䅤潂䍁䅁䅒灂䝁䅅睚畂䝁䄸督あ䝁䅫睙穂䑁䅳䅉䑂䝁䅅杣歂䝁䅫睢㉂䝁䅅督橂䡁䅕䅢桂䡁䅉睏杁䙁䅍兤祂䝁䅣党祂䡁䅫䅁捄元䅁䄱䅁䕁䅧党桂䝁䅷䅤潂䍁䅁䅒灂䝁䅅睚畂䝁䄸督あ䝁䅫睙穂䑁䅳䅉䑂䝁䅕杢あ䡁䅉兙獂䍁䅁杔求䡁䅉杤療䡁䅕督杁䙁䅍入穂䡁䅑党瑂䑁䅳䅉䑂䝁䅧杣療䝁䄴兡橂䍁䅁䅒灂䡁䅍党桂䡁䅍党穂䑁䅳䅉䥂䝁䅕兢桂䡁䅑睢獂䝁䄸睚㕂䑁䅳䅉䩂䝁䄰兢ㅂ䝁䄴睢獂䝁䄸睚㕂䑁䅳䅉佂䝁䅕兤祂䝁䄸䅢療䝁䅣入㝁䍁䅁睔畂䝁䅍睢獂䝁䄸睚㕂䅁䅁剓䅁乁䄴䅁䥂䝁䅕兙獂䡁䅑䅡杁䕁䅑兡桂䝁䅣杢療䡁䅍䅤灂䝁䅍督㝁䍁䅁睑求䝁䄴䅤祂䝁䅅䅢杁䕁䄴党祂䡁䅙睢ㅂ䡁䅍䅉呂䡁䅫督あ䝁䅕兢㝁䍁䅁睑潂䡁䅉睢畂䝁䅫睙杁䕁䅑兡穂䝁䅕兙穂䝁䅕督㝁䍁䅁杔求䡁䅕杣療䝁䅷睢湂䡁䅫睏杁䕁䄸杢橂䝁䄸䅢療䝁䅣入㝁䍁䅁䅕桂䝁䅫杢杁䕁䄰兙畂䝁䅅睚求䝁䄰党畂䡁䅑睏杁䙁䅁督㕂䝁䅍䅡灂䝁䅅䅤祂䡁䅫䅁㙂兄䅁杹䅁䕁䅧党桂䝁䅷䅤潂䍁䅁䅒灂䝁䅅睚畂䝁䄸督あ䝁䅫睙穂䑁䅳䅉䑂䝁䅕杢あ䡁䅉兙獂䍁䅁杔求䡁䅉杤療䡁䅕督杁䙁䅍入穂䡁䅑党瑂䑁䅳䅉䑂䝁䅧杣療䝁䄴兡橂䍁䅁䅒灂䡁䅍党桂䡁䅍党穂䑁䅳䅉佂䝁䅕兤祂䝁䄸䅢療䝁䅣入㝁䍁䅁䅕桂䝁䅫杢杁䕁䄰兙畂䝁䅅睚求䝁䄰党畂䡁䅑睏杁䙁䅁督㕂䝁䅍䅡灂䝁䅅䅤祂䡁䅫䅁塁睄䅁䅸䅁䕁䅧党桂䝁䅷䅤潂䍁䅁䅒灂䝁䅅睚畂䝁䄸督あ䝁䅫睙穂䑁䅳䅉䑂䝁䅧杣療䝁䄴兡橂䍁䅁䅒灂䡁䅍党桂䡁䅍党穂䑁䅳䅉䕂䝁䅕杣瑂䝁䅅䅤療䝁䅷睢湂䡁䅫睏杁䕁䅧党瑂䝁䅅䅤療䝁䅷睢湂䡁䅫睏杁䕁䅫兢瑂䡁䅕杢療䝁䅷睢湂䡁䅫睏杁䕁䅫杢浂䝁䅷兙瑂䝁䄰兙あ䝁䅫睢畂䑁䅳䅉偂䝁䄴睙療䝁䅷睢湂䡁䅫䅁塂睄䅁来䅁䕁䅧党桂䝁䅷䅤潂䍁䅁䅒灂䝁䅅睚畂䝁䄸督あ䝁䅫睙穂䑁䅳䅉䑂䝁䅧杣療䝁䄴兡橂䍁䅁䅒灂䡁䅍党桂䡁䅍党穂䑁䅳䅉䩂䝁䄴杚獂䝁䅅兢瑂䝁䅅䅤灂䝁䄸杢㝁䍁䅁睔畂䝁䅍睢獂䝁䄸睚㕂䅁䅁杲䄰䝁䅉䅁䥂䝁䅕兙獂䡁䅑䅡杁䕁䅑兡桂䝁䅣杢療䡁䅍䅤灂䝁䅍督㝁䍁䅁睑潂䡁䅉睢畂䝁䅫睙杁䕁䅑兡穂䝁䅕兙穂䝁䅕督㝁䍁䅁杔求䡁䅁䅡祂䝁䄸䅢療䝁䅣入䅁䵁䩣䅁潂䅁䅁䅓求䝁䅅䅢あ䝁䅧䅉䕂䝁䅫兙湂䝁䄴睢穂䡁䅑兡橂䡁䅍睏杁䕁䅍䅡祂䝁䄸杢灂䝁䅍䅉䕂䝁䅫督求䝁䅅督求䡁䅍睏杁䕁䄸䅣潂䡁䅑䅡桂䝁䅷兢療䝁䅷睢湂䡁䅫䅁睄睄䅁䅸䅁䕁䅧党桂䝁䅷䅤潂䍁䅁䅒灂䝁䅅睚畂䝁䄸督あ䝁䅫睙穂䑁䅳䅉䕂䝁䅅䅤桂䍁䅁䅕祂䝁䄸䅤求䝁䅍䅤灂䝁䄸杢㝁䍁䅁兒瑂䡁䅁䅢療䡁䅫党求䍁䅁村求䝁䄴党浂䝁䅫䅤穂䑁䅳䅉兂䡁䅉睢橂䝁䅕督穂䍁䅁兑ㅂ䡁䅑睢瑂䝁䅅䅤灂䝁䄸杢㝁䍁䅁䅒灂䝁䅣兡あ䝁䅅䅢杁䕁䄰党畂䡁䅑兙獂䍁䅁䅓求䝁䅅䅢あ䝁䅧䅁癁䅅䅁䅤䅁䕁䅧党桂䝁䅷䅤潂䍁䅁䅒灂䝁䅅睚畂䝁䄸督あ䝁䅫睙穂䑁䅳䅉䕂䝁䅅䅤桂䍁䅁䅕祂䝁䄸䅤求䝁䅍䅤灂䝁䄸杢㝁䍁䅁兓瑂䝁䄰兤畂䝁䄸䅢療䝁䅣入㝁䍁䅁杖桂䝁䅍睙灂䝁䄴党穂䅁䅁睔䄸䥁䅙䅁䥂䝁䅕兙獂䡁䅑䅡杁䕁䅑兡桂䝁䅣杢療䡁䅍䅤灂䝁䅍督㝁䍁䅁䅒桂䡁䅑兙杁䙁䅁杣療䡁䅑党橂䡁䅑兡療䝁䄴睏杁䙁䅉党湂䙁䅑党橂䝁䅧睏杁䕁䅑党祂䝁䄰兙あ䝁䄸䅢療䝁䅣入㝁䍁䅁睕ㅂ䡁䅉睚求䡁䅉入䅁䉁乑䅁獄䅁䅁䅓求䝁䅅䅢あ䝁䅧䅉䕂䝁䅫兙湂䝁䄴睢穂䡁䅑兡橂䡁䅍睏杁䕁䅑党畂䡁䅑兡穂䡁䅑杣㕂䑁䅳䅉䕂䝁䅕杣瑂䝁䅅䅤療䝁䅷睢湂䡁䅫睏杁䕁䅕兙祂䍁䅁杔療䡁䅍党杁䍁䅙䅉啂䝁䅧杣療䝁䅅䅤杁䍁䅧兒佂䙁䅑克㝁䍁䅁睒桂䡁䅍䅤祂䝁䄸党畂䡁䅑党祂䝁䄸䅢療䝁䅣入㝁䍁䅁睔睂䝁䅧䅤潂䝁䅅䅢瑂䝁䄸䅢療䝁䅣入㝁䍁䅁䅕桂䝁䅫杢杁䕁䄰兙畂䝁䅅睚求䝁䄰党畂䡁䅑䅁癁杄䅁䅬䅁䕁䅧党桂䝁䅷䅤潂䍁䅁䅒灂䝁䅅睚畂䝁䄸督あ䝁䅫睙穂䑁䅳䅉䕂䝁䅕杢あ䝁䅫督あ䡁䅉入㝁䍁䅁兓畂䝁䅙党橂䡁䅑兡療䡁䅕督杁䕁䅑兡穂䝁䅕兙穂䝁䅕督㝁䍁䅁睔祂䡁䅑䅡療䡁䅁兙求䝁䅑兡橂䡁䅍睏杁䙁䅍兤祂䝁䅣党祂䡁䅫䅁杄睂䅁条䅁䕁䅧党桂䝁䅷䅤潂䍁䅁䅒灂䝁䅅睚畂䝁䄸督あ䝁䅫睙穂䑁䅳䅉䕂䝁䅕杢あ䝁䅫督あ䡁䅉入㝁䍁䅁杕求䡁䅍䅣灂䡁䅉兙あ䝁䄸杣㕂䑁䅳䅉坂䝁䅅睙橂䝁䅫杢求䡁䅍䅁䭃权䅁杏䅁䕁䅧党桂䝁䅷䅤潂䍁䅁䅒灂䝁䅅睚畂䝁䄸督あ䝁䅫睙穂䑁䅳䅉䕂䝁䅫兙楂䝁䅕䅤求䡁䅍䅁⭂睄䅁䅱䅁䕁䅧党桂䝁䅷䅤潂䍁䅁䅒灂䝁䅅睚畂䝁䄸督あ䝁䅫睙穂䑁䅳䅉䕂䝁䅫兙楂䝁䅕䅤求䡁䅍睏杁䕁䅍兙祂䝁䅑兡療䡁䅙兙穂䝁䅍兤獂䝁䅅杣㝁䍁䅁睑潂䡁䅉睢畂䝁䅫睙杁䕁䅑兡穂䝁䅕兙穂䝁䅕督㝁䍁䅁杕求䡁䅁杣療䝁䅑兤橂䡁䅑兡㉂䝁䅕䅉䥂䝁䅕兙獂䡁䅑䅡䅁䥁偯䅁㉃䅁䅁䅓求䝁䅅䅢あ䝁䅧䅉䕂䝁䅫兙湂䝁䄴睢穂䡁䅑兡橂䡁䅍睏杁䕁䅑兡桂䝁䅉党あ䝁䅕督㝁䍁䅁睑桂䡁䅉䅚灂䝁䄸杤桂䡁䅍睙ㅂ䝁䅷兙祂䑁䅳䅉䙂䝁䄴䅚療䝁䅍杣灂䝁䄴睢獂䝁䄸睚㕂䑁䅳䅉卂䝁䅕督睂䝁䅫杣桂䡁䅑睢祂䡁䅫睏杁䙁䅕杣療䝁䅷睢湂䡁䅫睏杁䕁䅅䅢獂䝁䅕杣湂䡁䅫䅁灃兄䅁䅹䅁䕁䅧党桂䝁䅷䅤潂䍁䅁䅒灂䝁䅅睚畂䝁䄸督あ䝁䅫睙穂䑁䅳䅉䕂䝁䅫兙楂䝁䅕䅤求䡁䅍睏杁䕁䅍兙祂䝁䅑兡療䡁䅙兙穂䝁䅍兤獂䝁䅅杣㝁䍁䅁兓畂䝁䅙党橂䡁䅑兡療䡁䅕督杁䕁䅑兡穂䝁䅕兙穂䝁䅕督㝁䍁䅁杔求䡁䅕杣療䝁䅷睢湂䡁䅫睏杁䕁䄸杢橂䝁䄸䅢療䝁䅣入㝁䍁䅁杕求䡁䅍䅣灂䡁䅉兙あ䝁䄸杣㕂䅁䅁朵䅣䵁䅯䅁䥂䝁䅕兙獂䡁䅑䅡杁䕁䅑兡桂䝁䅣杢療䡁䅍䅤灂䝁䅍督㝁䍁䅁䅒灂䝁䅅杙求䡁䅑党穂䑁䅳䅉䑂䝁䅧杣療䝁䄴兡橂䍁䅁䅒灂䡁䅍党桂䡁䅍党穂䑁䅳䅉䩂䝁䄴杚獂䝁䅅兢瑂䝁䅅䅤灂䝁䄸杢㝁䍁䅁杔求䡁䅁䅡祂䝁䄸䅢療䝁䅣入㝁䍁䅁睔睂䝁䅧䅤潂䝁䅅䅢瑂䝁䄸䅢療䝁䅣入㝁䍁䅁䅕ㅂ䝁䅷兢療䝁䄴睢獂䝁䄸睚㕂䅁䅁杣䄸䭁䅉䅁䥂䝁䅕兙獂䡁䅑䅡杁䕁䅑兡桂䝁䅣杢療䡁䅍䅤灂䝁䅍督㝁䍁䅁䅒灂䝁䅅杙求䡁䅑党穂䑁䅳䅉䡂䝁䅕杢求䡁䅑兡橂䡁䅍睏杁䙁䅉党湂䙁䅑党橂䝁䅧睏杁䕁䅫兢瑂䡁䅕杢療䝁䅷睢湂䡁䅫睏杁䕁䄴党ㅂ䡁䅉睢獂䝁䄸睚㕂䑁䅳䅉偂䝁䄴睙療䝁䅷睢湂䡁䅫䅁畂元䅁朰䅁䕁䅧党桂䝁䅷䅤潂䍁䅁䅒灂䝁䅅睚畂䝁䄸督あ䝁䅫睙穂䑁䅳䅉䕂䝁䅫兙楂䝁䅕䅤求䡁䅍睏杁䙁䅍䅢求䝁䅕䅣杁䙁䅑党橂䝁䅧杢療䝁䅷睢湂䡁䅫睏杁䕁䅍䅡祂䝁䄸杢灂䝁䅍䅉䕂䝁䅫督求䝁䅅督求䡁䅍睏杁䙁䅉党穂䡁䅁兡祂䝁䅅䅤療䡁䅉入㝁䍁䅁兖祂䝁䄸䅢療䝁䅣入㝁䍁䅁䅒灂䝁䅣兡あ䝁䅅䅢杁䙁䅣党獂䝁䅷杢求䡁䅍督䅁䍁偁䅁睃䅁䅁䅓求䝁䅅䅢あ䝁䅧䅉䕂䝁䅫兙湂䝁䄴睢穂䡁䅑兡橂䡁䅍睏杁䕁䅕杢歂䝁䄸睙祂䝁䅫杢療䝁䅷睢湂䡁䅫睏杁䕁䅧党瑂䝁䅅䅤療䝁䅷睢湂䡁䅫睏杁䕁䅫兢瑂䡁䅕杢療䝁䅷睢湂䡁䅫睏杁䕁䄴党ㅂ䡁䅉睢獂䝁䄸睚㕂䑁䅳䅉偂䝁䄴睙療䝁䅷睢湂䡁䅫睏杁䙁䅕杣療䝁䅷睢湂䡁䅫䅁捁䅃䅁䅸䅁䕁䅧党桂䝁䅷䅤潂䍁䅁䅒灂䝁䅅睚畂䝁䄸督あ䝁䅫睙穂䑁䅳䅉䝂䝁䅕杣あ䝁䅫䅢灂䡁䅑入㝁䍁䅁睑桂䡁䅉䅚灂䝁䄸杤桂䡁䅍睙ㅂ䝁䅷兙祂䑁䅳䅉䕂䝁䅕杣瑂䝁䅅䅤療䝁䅷睢湂䡁䅫睏杁䕁䅫兢瑂䡁䅕杢療䝁䅷睢湂䡁䅫睏杁䕁䄸杢橂䝁䄸䅢療䝁䅣入㝁䍁䅁䅕桂䝁䅫杢杁䕁䄰兙畂䝁䅅睚求䝁䄰党畂䡁䅑䅁潂睄䅁䅷䅁䕁䅧党桂䝁䅷䅤潂䍁䅁䅒灂䝁䅅睚畂䝁䄸督あ䝁䅫睙穂䑁䅳䅉䝂䝁䅕杣あ䝁䅫䅢灂䡁䅑入㝁䍁䅁睑桂䡁䅉䅚灂䝁䄸杤桂䡁䅍睙ㅂ䝁䅷兙祂䑁䅳䅉䡂䝁䅅督あ䡁䅉睢求䝁䄴䅤求䡁䅉睢獂䝁䄸睚㕂䑁䅳䅉偂䡁䅉䅤潂䝁䄸䅣桂䝁䅕䅚灂䝁䅍督㝁䍁䅁睕ㅂ䡁䅉睚求䡁䅉入㝁䍁䅁兖祂䝁䄸䅢療䝁䅣入䅁䅁兕䅁䥄䅁䅁䅓求䝁䅅䅢あ䝁䅧䅉䕂䝁䅫兙湂䝁䄴睢穂䡁䅑兡橂䡁䅍睏杁䕁䅙党祂䡁䅑兡獂䝁䅫䅤㕂䑁䅳䅉䕂䝁䅫兙楂䝁䅕䅤求䡁䅍睏杁䕁䅍䅡祂䝁䄸杢灂䝁䅍䅉䕂䝁䅫督求䝁䅅督求䡁䅍睏杁䕁䅫兢瑂䡁䅕杢療䝁䅷睢湂䡁䅫睏杁䙁䅁兙灂䝁䄴䅉乂䝁䅅杢桂䝁䅣党瑂䝁䅕杢あ䑁䅳䅉卂䝁䅕督睂䝁䅫杣桂䡁䅑睢祂䡁䅫䅁畂睄䅁東䅁䕁䅧党桂䝁䅷䅤潂䍁䅁䅒灂䝁䅅睚畂䝁䄸督あ䝁䅫睙穂䑁䅳䅉䝂䝁䅕杣あ䝁䅫䅢灂䡁䅑入㝁䍁䅁睒求䝁䄴党あ䝁䅫睙穂䑁䅳䅉偂䝁䄴睙療䝁䅷睢湂䡁䅫睏杁䙁䅁督㕂䝁䅍䅡灂䝁䅅䅤祂䡁䅫睏杁䕁䅑兡湂䝁䅫䅤桂䝁䅷䅉乂䝁䅕杢あ䝁䅅䅢杁䕁䅧党桂䝁䅷䅤潂䅁䅁儸䄸䩁䅧䅁䥂䝁䅕兙獂䡁䅑䅡杁䕁䅑兡桂䝁䅣杢療䡁䅍䅤灂䝁䅍督㝁䍁䅁杒求䡁䅉䅤灂䝁䅷兡あ䡁䅫睏杁䕁䅣党畂䝁䅕䅤灂䝁䅍督㝁䍁䅁睔睂䝁䅧䅤潂䝁䅅䅢瑂䝁䄸䅢療䝁䅣入㝁䍁䅁杕求䡁䅁杣療䝁䅑兤橂䡁䅑兡㉂䝁䅕䅉䥂䝁䅕兙獂䡁䅑䅡䅁䱁䭣䅁敃䅁䅁䅓求䝁䅅䅢あ䝁䅧䅉䕂䝁䅫兙湂䝁䄴睢穂䡁䅑兡橂䡁䅍睏杁䕁䅙党祂䡁䅑兡獂䝁䅫䅤㕂䑁䅳䅉䡂䝁䅕杢求䡁䅑兡橂䡁䅍睏杁䙁䅉党睂䡁䅉睢歂䡁䅕睙あ䝁䅫杤求䍁䅁䅓求䝁䅅䅢あ䝁䅧睏杁䕁䅑兡湂䝁䅫䅤桂䝁䅷䅉塂䝁䅕䅢獂䝁䄴党穂䡁䅍䅁捄睄䅁䅱䅁䕁䅧党桂䝁䅷䅤潂䍁䅁䅒灂䝁䅅睚畂䝁䄸督あ䝁䅫睙穂䑁䅳䅉䡂䝁䅅督あ䡁䅉睢求䝁䄴䅤求䡁䅉睢獂䝁䄸睚㕂䑁䅳䅉䩂䝁䄴杚求䝁䅍䅤灂䝁䄸兤穂䍁䅁䅒灂䡁䅍党桂䡁䅍党穂䑁䅳䅉兂䡁䅕䅢瑂䝁䄸杢療䝁䅷睢湂䡁䅫睏杁䙁䅉党穂䡁䅁兡祂䝁䅅䅤療䡁䅉入䅁䕁佧䅁楃䅁䅁䅓求䝁䅅䅢あ䝁䅧䅉䕂䝁䅫兙湂䝁䄴睢穂䡁䅑兡橂䡁䅍睏杁䕁䅣兙穂䡁䅑杣療䝁䅕杢あ䝁䅕杣療䝁䅷睢湂䡁䅫睏杁䕁䄸杣あ䝁䅧睢睂䝁䅅党歂䝁䅫睙穂䑁䅳䅉兂䝁䅅兡畂䍁䅁兔桂䝁䄴兙湂䝁䅕兢求䝁䄴䅤㝁䍁䅁杕求䡁䅍䅣灂䡁䅉兙あ䝁䄸杣㕂䅁䅁杭䄰䩁䅉䅁䥂䝁䅕兙獂䡁䅑䅡杁䕁䅑兡桂䝁䅣杢療䡁䅍䅤灂䝁䅍督㝁䍁䅁睒桂䡁䅍䅤祂䝁䄸党畂䡁䅑党祂䝁䄸䅢療䝁䅣入㝁䍁䅁睔祂䡁䅑䅡療䡁䅁兙求䝁䅑兡橂䡁䅍睏杁䙁䅁兤獂䝁䄰睢畂䝁䄸䅢療䝁䅣入㝁䍁䅁睕ㅂ䡁䅉睚求䡁䅉入䅁䑁佉䅁⭃䅁䅁䅓求䝁䅅䅢あ䝁䅧䅉䕂䝁䅫兙湂䝁䄴睢穂䡁䅑兡橂䡁䅍睏杁䕁䅣党畂䝁䅕䅤灂䝁䅍䅉䕂䝁䅫督療䡁䅉䅚求䡁䅉睏杁䕁䅧党睂䝁䅅䅤療䝁䅷睢湂䡁䅫睏杁䕁䅫兢瑂䡁䅕杢療䝁䅷睢湂䡁䅫睏杁䕁䅫杢浂䝁䅕睙あ䝁䅫睢ㅂ䡁䅍䅉䕂䝁䅫督求䝁䅅督求䡁䅍睏杁䙁䅉党穂䡁䅁兡祂䝁䅅䅤療䡁䅉入䅁佁䴰䅁㉃䅁䅁䅓求䝁䅅䅢あ䝁䅧䅉䕂䝁䅫兙湂䝁䄴睢穂䡁䅑兡橂䡁䅍睏杁䕁䅣党畂䝁䅕䅤灂䝁䅍䅉䕂䝁䅫督療䡁䅉䅚求䡁䅉睏杁䕁䅫兢瑂䡁䅕杢療䝁䅷睢湂䡁䅫睏杁䕁䅫杢浂䝁䅕睙あ䝁䅫睢ㅂ䡁䅍䅉䕂䝁䅫督求䝁䅅督求䡁䅍睏杁䕁䄴党ㅂ䡁䅉睢獂䝁䄸睚㕂䑁䅳䅉偂䝁䄴睙療䝁䅷睢湂䡁䅫䅁呁睄䅁杏䅁䕁䅧党桂䝁䅷䅤潂䍁䅁䅒灂䝁䅅睚畂䝁䄸督あ䝁䅫睙穂䑁䅳䅉䡂䝁䅕杢求䡁䅑兡橂䡁䅍䅁坂睂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䍄元䅁朲䅁䕁䅧党桂䝁䅷䅤潂䍁䅁䅒灂䝁䅅睚畂䝁䄸督あ䝁䅫睙穂䑁䅳䅉䡂䝁䅕杢求䡁䅑兡橂䡁䅍睏杁䕁䅍兙祂䝁䅑兡療䡁䅙兙穂䝁䅍兤獂䝁䅅杣㝁䍁䅁睑潂䡁䅉睢畂䝁䅫睙杁䕁䅑兡穂䝁䅕兙穂䝁䅕督㝁䍁䅁兒畂䝁䅑睢橂䡁䅉兡畂䝁䄸䅢療䝁䅣入㝁䍁䅁兓畂䝁䅙党橂䡁䅑兡療䡁䅕督杁䕁䅑兡穂䝁䅕兙穂䝁䅕督㝁䍁䅁睔畂䝁䅍睢獂䝁䄸睚㕂䅁䅁䅊䅯䵁䅙䅁䥂䝁䅕兙獂䡁䅑䅡杁䕁䅑兡桂䝁䅣杢療䡁䅍䅤灂䝁䅍督㝁䍁䅁睒求䝁䄴党あ䝁䅫睙穂䑁䅳䅉䑂䝁䅅杣歂䝁䅫睢㉂䝁䅅督橂䡁䅕䅢桂䡁䅉睏杁䕁䅧党瑂䝁䅅䅤療䝁䅷睢湂䡁䅫睏杁䕁䄴党ㅂ䡁䅉睢獂䝁䄸睚㕂䑁䅳䅉偂䝁䄴睙療䝁䅷睢湂䡁䅫睏杁䙁䅉党睂䡁䅉睢歂䡁䅕睙あ䝁䅫杤求䍁䅁䅓求䝁䅅䅢あ䝁䅧䅁乁兄䅁杶䅁䕁䅧党桂䝁䅷䅤潂䍁䅁䅒灂䝁䅅睚畂䝁䄸督あ䝁䅫睙穂䑁䅳䅉䡂䝁䅕杢求䡁䅑兡橂䡁䅍睏杁䕁䅍䅡祂䝁䄸杢灂䝁䅍䅉䕂䝁䅫督求䝁䅅督求䡁䅍睏杁䕁䅑党祂䝁䄰兙あ䝁䄸䅢療䝁䅣入㝁䍁䅁兓瑂䝁䄰兤畂䝁䄸䅢療䝁䅣入㝁䍁䅁睔畂䝁䅍睢獂䝁䄸睚㕂䑁䅳䅉卂䝁䅕督睂䝁䅫杣桂䡁䅑睢祂䡁䅫䅁䑁䅅䅁杫䅁䕁䅧党桂䝁䅷䅤潂䍁䅁䅒灂䝁䅅睚畂䝁䄸督あ䝁䅫睙穂䑁䅳䅉䡂䝁䅕杢求䡁䅑兡橂䡁䅍睏杁䕁䅑党祂䝁䄰兙あ䝁䄸䅢療䝁䅣入㝁䍁䅁睒求䝁䄴党あ䝁䅫睙杁䕁䅑兡穂䝁䄸杣歂䝁䅕杣㝁䍁䅁杕求䡁䅍䅣灂䡁䅉兙あ䝁䄸杣㕂䅁䅁杫䄴䵁䅯䅁䥂䝁䅕兙獂䡁䅑䅡杁䕁䅑兡桂䝁䅣杢療䡁䅍䅤灂䝁䅍督㝁䍁䅁睒求䝁䄴党あ䝁䅫睙穂䑁䅳䅉䡂䝁䅕杢求䡁䅑兡橂䍁䅁䅒灂䡁䅍睢祂䝁䅑党祂䑁䅳䅉佂䝁䅕兤祂䝁䄸䅢療䝁䅣入㝁䍁䅁睔畂䝁䅍睢獂䝁䄸睚㕂䑁䅳䅉兂䡁䅍入橂䝁䅧兡桂䡁䅑杣㕂䑁䅳䅉卂䝁䅕䅣祂䝁䄸䅚ㅂ䝁䅍䅤灂䡁䅙党杁䕁䅧党桂䝁䅷䅤潂䅁䅁入䄴䝁䅙䅁䥂䝁䅕兙獂䡁䅑䅡杁䕁䅑兡桂䝁䅣杢療䡁䅍䅤灂䝁䅍督㝁䍁䅁睒求䝁䄴党あ䝁䅫睙穂䑁䅳䅉䥂䝁䅕兢桂䡁䅑睢獂䝁䄸睚㕂䑁䅳䅉偂䝁䄴睙療䝁䅷睢湂䡁䅫䅁摁䅅䅁杵䅁䕁䅧党桂䝁䅷䅤潂䍁䅁䅒灂䝁䅅睚畂䝁䄸督あ䝁䅫睙穂䑁䅳䅉䡂䝁䅕杢求䡁䅑兡橂䡁䅍睏杁䕁䅫兢瑂䡁䅕杢療䝁䅷睢湂䡁䅫睏杁䕁䅫杢浂䝁䅕睙あ䝁䅫睢ㅂ䡁䅍䅉䕂䝁䅫督求䝁䅅督求䡁䅍睏杁䕁䄴党ㅂ䡁䅉睢獂䝁䄸睚㕂䑁䅳䅉偂䝁䄴睙療䝁䅷睢湂䡁䅫睏杁䙁䅙兙橂䝁䅍兡畂䝁䅕督䅁䩁䩯䅁㉃䅁䅁䅓求䝁䅅䅢あ䝁䅧䅉䕂䝁䅫兙湂䝁䄴睢穂䡁䅑兡橂䡁䅍睏杁䕁䅣党畂䝁䅕䅤灂䝁䅍督㝁䍁䅁兓瑂䝁䄰兤畂䝁䄸䅢療䝁䅣入㝁䍁䅁兓畂䝁䅙党橂䡁䅑兡療䡁䅕督杁䕁䅑兡穂䝁䅕兙穂䝁䅕督㝁䍁䅁睔畂䝁䅍睢獂䝁䄸睚㕂䑁䅳䅉坂䝁䅅睙橂䝁䅫杢求䡁䅍睏杁䕁䅅䅢獂䝁䅕杣湂䡁䅫䅁硃权䅁䅴䅁䕁䅧党桂䝁䅷䅤潂䍁䅁䅒灂䝁䅅睚畂䝁䄸督あ䝁䅫睙穂䑁䅳䅉䡂䝁䅕杢求䡁䅑兡橂䡁䅍睏杁䕁䅫杢浂䝁䅕睙あ䝁䅫睢ㅂ䡁䅍䅉䕂䝁䅫督求䝁䅅督求䡁䅍睏杁䕁䄴党睂䝁䅧杣療䝁䅷睢湂䡁䅫睏杁䕁䄸杢橂䝁䄸䅢療䝁䅣入㝁䍁䅁睕ㅂ䡁䅉睚求䡁䅉入㝁䍁䅁兖祂䝁䄸䅢療䝁䅣入䅁䝁䩣䅁睂䅁䅁䅓求䝁䅅䅢あ䝁䅧䅉䕂䝁䅫兙湂䝁䄴睢穂䡁䅑兡橂䡁䅍睏杁䕁䅣党畂䝁䅕䅤灂䝁䅍督㝁䍁䅁杔ㅂ䡁䅑杣桂䝁䅍党ㅂ䡁䅑兡橂䝁䅅䅢㝁䍁䅁兓瑂䝁䄰兤畂䝁䄸䅢療䝁䅣入䅁偁乑䅁佃䅁䅁䅓求䝁䅅䅢あ䝁䅧䅉䕂䝁䅫兙湂䝁䄴睢穂䡁䅑兡橂䡁䅍睏杁䕁䅣党畂䝁䅕䅤灂䝁䅍督㝁䍁䅁䅕祂䝁䄸睙求䡁䅍督杁䕁䅅兤あ䝁䄸兢桂䡁䅑兡療䝁䄴睏杁䕁䅫兢瑂䡁䅕杢療䝁䅷睢湂䡁䅫睏杁䙁䅙兙橂䝁䅍兡畂䝁䅕督䅁䥁䥑䅁潃䅁䅁䅓求䝁䅅䅢あ䝁䅧䅉䕂䝁䅫兙湂䝁䄴睢穂䡁䅑兡橂䡁䅍睏杁䕁䅧党睂䝁䅅䅤療䝁䅷睢湂䡁䅫睏杁䕁䅫兢瑂䡁䅕杢療䝁䅷睢湂䡁䅫睏杁䕁䅫杢浂䝁䅕睙あ䝁䅫睢ㅂ䡁䅍䅉䕂䝁䅫督求䝁䅅督求䡁䅍睏杁䕁䄸杢橂䝁䄸䅢療䝁䅣入㝁䍁䅁杖桂䝁䅍睙灂䝁䄴党穂䅁䅁条䄸䱁䅯䅁䥂䝁䅕兙獂䡁䅑䅡杁䕁䅑兡桂䝁䅣杢療䡁䅍䅤灂䝁䅍督㝁䍁䅁兓瑂䝁䅅睚求䍁䅁杕求䝁䅍睢湂䝁䄴兡あ䝁䅫睢畂䑁䅳䅉䉂䡁䅉䅤灂䝁䅙兡橂䝁䅫兙獂䍁䅁兓畂䡁䅑党獂䝁䅷兡湂䝁䅕杢橂䝁䅕睏杁䕁䄴党ㅂ䡁䅉睢獂䝁䄸睚㕂䑁䅳䅉偂䝁䄴睙療䝁䅷睢湂䡁䅫睏杁䙁䅕杣療䝁䅷睢湂䡁䅫䅁楃兄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䅸䅁䕁䅧党桂䝁䅷䅤潂䍁䅁䅒灂䝁䅅睚畂䝁䄸督あ䝁䅫睙穂䑁䅳䅉䩂䝁䄰兙湂䝁䅕䅉卂䝁䅕睙療䝁䅣杢灂䡁䅑兡療䝁䄴睏杁䕁䄸兤あ䡁䅁兙あ䝁䅫党畂䡁䅑䅉䑂䝁䅅杣求䑁䅳䅉䉂䡁䅉䅤灂䝁䅙兡橂䝁䅫兙獂䍁䅁兓畂䡁䅑党獂䝁䅷兡湂䝁䅕杢橂䝁䅕睏杁䕁䅑兡湂䝁䅫䅤桂䝁䅷䅉塂䝁䅕䅢獂䝁䄴党穂䡁䅍䅁牂睄䅁䄶䅁䕁䅧党桂䝁䅷䅤潂䍁䅁䅒灂䝁䅅睚畂䝁䄸督あ䝁䅫睙穂䑁䅳䅉䩂䝁䄴䅚ㅂ䡁䅍䅤祂䝁䅫兙獂䍁䅁兑ㅂ䡁䅑睢瑂䝁䅅䅤灂䝁䄸杢㝁䍁䅁睕求䝁䄴督療䡁䅉督㝁䍁䅁睒求䝁䄴党あ䝁䅫睙穂䑁䅳䅉兂䡁䅉睢橂䝁䅕督穂䍁䅁兑ㅂ䡁䅑睢瑂䝁䅅䅤灂䝁䄸杢㝁䍁䅁兑祂䡁䅑兡浂䝁䅫睙灂䝁䅅䅢杁䕁䅫杢あ䝁䅕䅢獂䝁䅫睚求䝁䄴睙求䑁䅳䅉偂䝁䄴睙療䝁䅷睢湂䡁䅫䅁䭃兄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䅑䅁䥂䝁䅕兙獂䡁䅑䅡杁䕁䅑兡桂䝁䅣杢療䡁䅍䅤灂䝁䅍督㝁䍁䅁兔䥂䝁䅕兙獂䡁䅑䅡㝁䍁䅁䅒桂䡁䅑兙杁䙁䅁杣療䡁䅑党橂䡁䅑兡療䝁䄴睏杁䙁䅁杣療䝁䅍党穂䡁䅍䅉䉂䡁䅕䅤療䝁䄰兙あ䝁䅫睢畂䑁䅳䅉卂䝁䅕睚啂䝁䅕睙潂䅁䅁材䄸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䅔䅁䕁䅧党桂䝁䅷䅤潂䍁䅁䅒灂䝁䅅睚畂䝁䄸督あ䝁䅫睙穂䑁䅳䅉乂䕁䅧党桂䝁䅷䅤潂䑁䅳䅉䕂䝁䅫兙楂䝁䅕䅤求䡁䅍䅁⽃兄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䵄䅁䅁䅓求䝁䅅䅢あ䝁䅧䅉䕂䝁䅫兙湂䝁䄴睢穂䡁䅑兡橂䡁䅍睏杁䕁䄰䅓求䝁䅅䅢あ䝁䅧睏杁䕁䅑兡桂䝁䅉党あ䝁䅕督㝁䍁䅁睕獂䝁䅕党睂䍁䅁䅖求䝁䅍䅡畂䝁䄸䅢療䝁䅣入㝁䍁䅁睑潂䡁䅉睢畂䝁䅫睙杁䕁䅑兡穂䝁䅕兙穂䝁䅕督㝁䍁䅁兒畂䝁䅑睢橂䡁䅉兡畂䝁䄸䅢療䝁䅣入㝁䍁䅁杕求䡁䅍䅣灂䡁䅉兙あ䝁䄸杣㕂䅁䅁䅨䅳䭁䄴䅁䥂䝁䅕兙獂䡁䅑䅡杁䕁䅑兡桂䝁䅣杢療䡁䅍䅤灂䝁䅍督㝁䍁䅁兔䥂䝁䅕兙獂䡁䅑䅡㝁䍁䅁䅒灂䝁䅅杙求䡁䅑党穂䑁䅳䅉呂䝁䅷党求䡁䅁䅉啂䝁䅕睙潂䝁䄴睢獂䝁䄸睚㕂䑁䅳䅉卂䝁䅕督睂䝁䅫杣桂䡁䅑睢祂䡁䅫睏杁䙁䅍兤祂䝁䅣党祂䡁䅫睏杁䙁䅕杣療䝁䅷睢湂䡁䅫䅁⽂杄䅁杰䅁䕁䅧党桂䝁䅷䅤潂䍁䅁䅒灂䝁䅅睚畂䝁䄸督あ䝁䅫睙穂䑁䅳䅉乂䕁䅧党桂䝁䅷䅤潂䑁䅳䅉䙂䝁䄰䅣獂䝁䄸入求䝁䅕䅉䍂䝁䅕杢求䝁䅙兡あ䡁䅍睏杁䕁䅍䅡祂䝁䄸杢灂䝁䅍䅉䕂䝁䅫督求䝁䅅督求䡁䅍睏杁䕁䅑兡湂䝁䅫䅤桂䝁䅷䅉塂䝁䅕䅢獂䝁䄴党穂䡁䅍䅁㑃权䅁杮䅁䕁䅧党桂䝁䅷䅤潂䍁䅁䅒灂䝁䅅睚畂䝁䄸督あ䝁䅫睙穂䑁䅳䅉乂䕁䅧党桂䝁䅷䅤潂䑁䅳䅉䝂䝁䅕杣あ䝁䅫䅢灂䡁䅑入㝁䍁䅁兒瑂䡁䅁䅢療䡁䅫党求䍁䅁村求䝁䄴党浂䝁䅫䅤穂䑁䅳䅉卂䝁䅕䅣祂䝁䄸䅚ㅂ䝁䅍䅤灂䡁䅙党杁䕁䅧党桂䝁䅷䅤潂䅁䅁䅘䄴䵁䅙䅁䥂䝁䅕兙獂䡁䅑䅡杁䕁䅑兡桂䝁䅣杢療䡁䅍䅤灂䝁䅍督㝁䍁䅁兔䥂䝁䅕兙獂䡁䅑䅡㝁䍁䅁杒灂䡁䅑杢求䡁䅍督杁䙁䅑党橂䝁䅧杢療䝁䅷睢湂䡁䅫睏杁䕁䅑兡桂䝁䅉党あ䝁䅕督㝁䍁䅁䅒灂䝁䅣兡あ䝁䅅䅢杁䙁䅣党獂䝁䅷杢求䡁䅍督㝁䍁䅁睖求䝁䅷䅢畂䝁䅕督穂䍁䅁兙畂䝁䅑䅉卂䝁䅕睙療䡁䅙党祂䡁䅫䅁穁睄䅁䅥䅁䕁䅧党桂䝁䅷䅤潂䍁䅁䅒灂䝁䅅睚畂䝁䄸督あ䝁䅫睙穂䑁䅳䅉乂䕁䅧党桂䝁䅷䅤潂䑁䅳䅉䡂䝁䅕杢求䡁䅑兡橂䡁䅍睏杁䕁䅧党瑂䝁䅅䅤療䝁䅷睢湂䡁䅫睏杁䕁䄸杢橂䝁䄸䅢療䝁䅣入䅁䱁佯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楄䅁䅁䅓求䝁䅅䅢あ䝁䅧䅉䕂䝁䅫兙湂䝁䄴睢穂䡁䅑兡橂䡁䅍睏杁䕁䄰䅓求䝁䅅䅢あ䝁䅧睏杁䕁䄴党ㅂ䡁䅉睢穂䝁䅍兡求䝁䄴睙求䑁䅳䅉偂䡁䅕䅤睂䝁䅅䅤灂䝁䅕杢あ䍁䅁睑桂䡁䅉党㝁䍁䅁睕獂䝁䅕党睂䍁䅁䅖求䝁䅍䅡畂䝁䄸䅢療䝁䅣入㝁䍁䅁兒桂䡁䅉䅉佂䝁䄸督求䍁䅁杊杁䙁䅑䅡祂䝁䄸兙あ䍁䅁䅋䙂䕁䄴䅖灁䑁䅳䅉佂䝁䅕兤祂䝁䄸䅢療䝁䅣入䅁偁乳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䙁䅯䅁䥂䝁䅕兙獂䡁䅑䅡杁䕁䅑兡桂䝁䅣杢療䡁䅍䅤灂䝁䅍督㝁䍁䅁兔䥂䝁䅕兙獂䡁䅑䅡㝁䍁䅁睔ㅂ䡁䅑䅣桂䡁䅑兡求䝁䄴䅤杁䕁䅍兙祂䝁䅕䅁捄兄䅁䅶䅁䕁䅧党桂䝁䅷䅤潂䍁䅁䅒灂䝁䅅睚畂䝁䄸督あ䝁䅫睙穂䑁䅳䅉乂䕁䅧党桂䝁䅷䅤潂䑁䅳䅉偂䡁䅕䅤睂䝁䅅䅤灂䝁䅕杢あ䍁䅁睑桂䡁䅉党㝁䍁䅁睑桂䡁䅉䅚灂䝁䄸杤桂䡁䅍睙ㅂ䝁䅷兙祂䑁䅳䅉佂䝁䅕兤祂䝁䄸䅢療䝁䅣入㝁䍁䅁杕求䡁䅍䅣灂䡁䅉兙あ䝁䄸杣㕂䑁䅳䅉呂䡁䅕杣湂䝁䅕杣㕂䅁䅁䄳䅣䭁䄴䅁䥂䝁䅕兙獂䡁䅑䅡杁䕁䅑兡桂䝁䅣杢療䡁䅍䅤灂䝁䅍督㝁䍁䅁兔䥂䝁䅕兙獂䡁䅑䅡㝁䍁䅁䅕祂䝁䄸睙求䡁䅍督杁䕁䅅兤あ䝁䄸兢桂䡁䅑兡療䝁䄴睏杁䕁䅍䅡祂䝁䄸杢灂䝁䅍䅉䕂䝁䅫督求䝁䅅督求䡁䅍睏杁䕁䅫杢浂䝁䅕睙あ䝁䅫睢ㅂ䡁䅍䅉䕂䝁䅫督求䝁䅅督求䡁䅍䅁㕁䅅䅁朳䅁䕁䅧党桂䝁䅷䅤潂䍁䅁䅒灂䝁䅅睚畂䝁䄸督あ䝁䅫睙穂䑁䅳䅉乂䕁䅧党桂䝁䅷䅤潂䑁䅳䅉呂䝁䅕杢穂䝁䄸杣穂䑁䅳䅉乂䝁䅅睙潂䝁䅫杢求䍁䅁䅔求䝁䅅杣畂䝁䅫杢湂䑁䅳䅉塂䝁䅕兙祂䝁䅅杙獂䝁䅕督㝁䍁䅁䅕祂䝁䄸睙求䡁䅍督杁䕁䅅兤あ䝁䄸兢桂䡁䅑兡療䝁䄴睏杁䕁䅅杣あ䝁䅫杚灂䝁䅍兡桂䝁䅷䅉䩂䝁䄴䅤求䝁䅷䅢灂䝁䅣党畂䝁䅍党䅁䍁䠰䅁捄䅁䅁䅓求䝁䅅䅢あ䝁䅧䅉䕂䝁䅫兙湂䝁䄴睢穂䡁䅑兡橂䡁䅍睏杁䕁䄰䅓求䝁䅅䅢あ䝁䅧睏杁䙁䅍党畂䡁䅍睢祂䡁䅍睏杁䕁䄸兤あ䡁䅁兙あ䝁䅫党畂䡁䅑䅉䑂䝁䅅杣求䑁䅳䅉呂䝁䅷党求䡁䅁䅉啂䝁䅕睙潂䝁䄴睢獂䝁䄸睚㕂䑁䅳䅉䉂䡁䅉䅤灂䝁䅙兡橂䝁䅫兙獂䍁䅁兓畂䡁䅑党獂䝁䅷兡湂䝁䅕杢橂䝁䅕睏杁䙁䅉党穂䡁䅁兡祂䝁䅅䅤療䡁䅉入䅁䕁䭍䅁䅃䅁䅁䅓求䝁䅅䅢あ䝁䅧䅉䕂䝁䅫兙湂䝁䄴睢穂䡁䅑兡橂䡁䅍睏杁䕁䄰䅓求䝁䅅䅢あ䝁䅧睏杁䙁䅣党桂䡁䅉兙楂䝁䅷党穂䑁䅳䅉䑂䝁䅷睢ㅂ䝁䅑䅉呂䡁䅑睢祂䝁䅅睚求䑁䅳䅉䕂䝁䅫兙楂䝁䅕䅤求䡁䅍䅁䙄元䅁䅧䅁䕁䅧党桂䝁䅷䅤潂䍁䅁䅒灂䝁䅅睚畂䝁䄸督あ䝁䅫睙穂䑁䅳䅉乂䕁䅧党桂䝁䅷䅤潂䑁䅳䅉塂䝁䅕兙祂䝁䅅杙獂䝁䅕督㝁䍁䅁䅒灂䝁䅅杙求䡁䅑党穂䑁䅳䅉䙂䝁䄴䅚療䝁䅍杣灂䝁䄴睢獂䝁䄸睚㕂䅁䅁杴䅫䩁䅁䅁䥂䝁䅕兙獂䡁䅑䅡杁䕁䅑兡桂䝁䅣杢療䡁䅍䅤灂䝁䅍督㝁䍁䅁兔䥂䝁䅕兙獂䡁䅑䅡㝁䍁䅁睖求䝁䅅杣桂䝁䅉䅢求䡁䅍睏杁䕁䅫兢瑂䡁䅕杢療䝁䅷睢湂䡁䅫睏杁䕁䅫杢浂䝁䅕睙あ䝁䅫睢ㅂ䡁䅍䅉䕂䝁䅫督求䝁䅅督求䡁䅍䅁杄杄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䭁䅙䅁䥂䝁䅕兙獂䡁䅑䅡杁䕁䅑兡桂䝁䅣杢療䡁䅍䅤灂䝁䅍督㝁䍁䅁杔桂䡁䅑兤祂䝁䅅䅢杁䕁䅷兙畂䝁䅣兤桂䝁䅣党杁䙁䅁杣療䝁䅍党穂䡁䅍兡畂䝁䅣睏杁䕁䅣党畂䝁䅕䅤灂䝁䅍督㝁䍁䅁兑祂䡁䅑兡浂䝁䅫睙灂䝁䅅䅢杁䕁䅫杢あ䝁䅕䅢獂䝁䅫睚求䝁䄴睙求䅁䅁朵䄰䵁䅯䅁䥂䝁䅕兙獂䡁䅑䅡杁䕁䅑兡桂䝁䅣杢療䡁䅍䅤灂䝁䅍督㝁䍁䅁杔桂䡁䅙兡湂䝁䅅䅤灂䝁䄸杢㝁䍁䅁杔求䡁䅕杣療䡁䅍睙灂䝁䅕杢橂䝁䅕睏杁䕁䅅督穂䝁䅫督あ䝁䅫杤求䍁䅁䅖求䝁䅍䅡畂䝁䄸䅢療䝁䅣入㝁䍁䅁杔求䡁䅕杣療䝁䅷睢湂䡁䅫睏杁䕁䄸杣あ䝁䅧睢睂䝁䅅党歂䝁䅫睙穂䑁䅳䅉呂䡁䅕杣湂䝁䅕杣㕂䅁䅁睩䅯䩁䅉䅁䥂䝁䅕兙獂䡁䅑䅡杁䕁䅑兡桂䝁䅣杢療䡁䅍䅤灂䝁䅍督㝁䍁䅁杔求䡁䅁䅡祂䝁䄸䅢療䝁䅣入㝁䍁䅁睔畂䝁䅍睢獂䝁䄸睚㕂䑁䅳䅉卂䝁䅧党ㅂ䝁䄰兙あ䝁䄸䅢療䝁䅣入㝁䍁䅁睕ㅂ䡁䅉睚求䡁䅉入㝁䍁䅁兖祂䝁䄸䅢療䝁䅣入䅁䕁䩧䅁㡁䅁䅁䅓求䝁䅅䅢あ䝁䅧䅉䕂䝁䅫兙湂䝁䄴睢穂䡁䅑兡橂䡁䅍睏杁䕁䄴党ㅂ䡁䅉睢獂䝁䄸睚㕂䅁䅁朲䅣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䭣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朴䅣乁䅧䅁䥂䝁䅕兙獂䡁䅑䅡杁䕁䅑兡桂䝁䅣杢療䡁䅍䅤灂䝁䅍督㝁䍁䅁杔求䡁䅕杣療䡁䅍睙灂䝁䅕杢橂䝁䅕睏杁䕁䅍党畂䡁䅑杣桂䝁䅷䅉佂䝁䅕杣㉂䝁䄸兤穂䍁䅁睕㕂䡁䅍䅤求䝁䄰睏杁䕁䅍䅡祂䝁䄸杢灂䝁䅍䅉䕂䝁䅫督求䝁䅅督求䡁䅍睏杁䕁䅧党睂䝁䅅䅤療䝁䅷睢湂䡁䅫睏杁䕁䄴党ㅂ䡁䅉睢獂䝁䄸睚㕂䑁䅳䅉偂䝁䄴睙療䝁䅷睢湂䡁䅫䅁橁杄䅁杦䅁䕁䅧党桂䝁䅷䅤潂䍁䅁䅒灂䝁䅅睚畂䝁䄸督あ䝁䅫睙穂䑁䅳䅉佂䝁䅕兤祂䝁䄸督橂䝁䅫党畂䝁䅍党㝁䍁䅁睒桂䡁䅍䅤祂䝁䄸党畂䡁䅑党祂䝁䄸䅢療䝁䅣入㝁䍁䅁䅓求䡁䅁兙あ䝁䄸䅢療䝁䅣入䅁乁乕䅁䥄䅁䅁䅓求䝁䅅䅢あ䝁䅧䅉䕂䝁䅫兙湂䝁䄴睢穂䡁䅑兡橂䡁䅍睏杁䕁䄴党ㅂ䡁䅉睢穂䝁䅍兡求䝁䄴睙求䑁䅳䅉䡂䝁䅕杢求䡁䅑兡橂䡁䅍睏杁䕁䅅杣あ䝁䅫杚灂䝁䅍兡桂䝁䅷䅉䩂䝁䄴䅤求䝁䅷䅢灂䝁䅣党畂䝁䅍党㝁䍁䅁兓畂䝁䅙党橂䡁䅑兡療䡁䅕督杁䕁䅑兡穂䝁䅕兙穂䝁䅕督㝁䍁䅁杔求䡁䅕杣療䝁䅷睢湂䡁䅫䅁㉂睂䅁朱䅁䕁䅧党桂䝁䅷䅤潂䍁䅁䅒灂䝁䅅睚畂䝁䄸督あ䝁䅫睙穂䑁䅳䅉佂䝁䅕兤祂䝁䄸督橂䝁䅫党畂䝁䅍党㝁䍁䅁兔桂䝁䅍䅡灂䝁䄴党杁䕁䅷党桂䡁䅉杢灂䝁䄴睚㝁䍁䅁睒求䝁䄴党あ䝁䅫睙穂䑁䅳䅉䉂䡁䅉䅤灂䝁䅙兡橂䝁䅫兙獂䍁䅁兓畂䡁䅑党獂䝁䅷兡湂䝁䅕杢橂䝁䅕睏杁䕁䅫杢浂䝁䅕睙あ䝁䅫睢ㅂ䡁䅍䅉䕂䝁䅫督求䝁䅅督求䡁䅍䅁㉂权䅁䄵䅁䕁䅧党桂䝁䅷䅤潂䍁䅁䅒灂䝁䅅睚畂䝁䄸督あ䝁䅫睙穂䑁䅳䅉佂䝁䅕兤祂䝁䄸督橂䝁䅫党畂䝁䅍党㝁䍁䅁睔ㅂ䡁䅑䅣桂䡁䅑兡求䝁䄴䅤杁䕁䅍兙祂䝁䅕睏杁䕁䅅督穂䝁䅫督あ䝁䅕䅚杁䕁䅷兡㉂䝁䅫杢湂䑁䅳䅉䑂䝁䅕杢あ䡁䅉兙獂䍁䅁杔求䡁䅉杤療䡁䅕督杁䙁䅍入穂䡁䅑党瑂䑁䅳䅉佂䝁䅕兤祂䝁䄸䅢療䝁䅣入㝁䍁䅁䅕穂䡁䅫睙潂䝁䅫兙あ䡁䅉入䅁䵁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䅤桂䝁䅷䅉䥂䝁䅕兙獂䡁䅑䅡䅁䕁䤸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捄䅃䅁䅡䅁䕁䅧党桂䝁䅷䅤潂䍁䅁䅒灂䝁䅅睚畂䝁䄸督あ䝁䅫睙穂䑁䅳䅉佂䡁䅕䅤祂䝁䅅睙求䡁䅕䅤灂䝁䅍兙獂䑁䅳䅉䕂䝁䅫睚灂䡁䅑兙獂䍁䅁睖求䝁䅷䅢畂䝁䅕督穂䅁䅁䉗䅁䥁䅯䅁䥂䝁䅕兙獂䡁䅑䅡杁䕁䅑兡桂䝁䅣杢療䡁䅍䅤灂䝁䅍督㝁䍁䅁睔畂䝁䅍睢獂䝁䄸睚㕂䑁䅳䅉兂䝁䅅兡畂䍁䅁兔桂䝁䄴兙湂䝁䅕兢求䝁䄴䅤㝁䍁䅁睖求䝁䅷䅢畂䝁䅕督穂䍁䅁兙畂䝁䅑䅉卂䝁䅕睙療䡁䅙党祂䡁䅫䅁牃睄䅁䅔䅁䕁䅧党桂䝁䅷䅤潂䍁䅁䅒灂䝁䅅睚畂䝁䄸督あ䝁䅫睙穂䑁䅳䅉偂䝁䄴睙療䝁䅷睢湂䡁䅫睏杁䙁䅍兤祂䝁䅣党祂䡁䅫䅁兄权䅁䅒䅁䕁䅧党桂䝁䅷䅤潂䍁䅁䅒灂䝁䅅睚畂䝁䄸督あ䝁䅫睙穂䑁䅳䅉偂䡁䅁䅡あ䝁䅧兙獂䝁䄰睢獂䝁䄸睚㕂䅁䅁条䄴䥁䅁䅁䥂䝁䅕兙獂䡁䅑䅡杁䕁䅑兡桂䝁䅣杢療䡁䅍䅤灂䝁䅍督㝁䍁䅁睔睂䝁䅧䅤潂䝁䅅䅢瑂䝁䄸䅢療䝁䅣入㝁䍁䅁杕求䡁䅁杣療䝁䅑兤橂䡁䅑兡㉂䝁䅕䅉䥂䝁䅕兙獂䡁䅑䅡㝁䍁䅁睕ㅂ䡁䅉睚求䡁䅉入䅁佁偑䅁坂䅁䅁䅓求䝁䅅䅢あ䝁䅧䅉䕂䝁䅫兙湂䝁䄴睢穂䡁䅑兡橂䡁䅍睏杁䕁䄸䅣潂䡁䅑䅡桂䝁䅷兢療䝁䅷睢湂䡁䅫睏杁䙁䅍兤祂䝁䅣党祂䡁䅫䅁㑂杄䅁䅶䅁䕁䅧党桂䝁䅷䅤潂䍁䅁䅒灂䝁䅅睚畂䝁䄸督あ䝁䅫睙穂䑁䅳䅉偂䡁䅍䅤求䝁䄸䅣療䡁䅉睢穂䝁䅫督㝁䍁䅁睑潂䡁䅉睢畂䝁䅫睙杁䕁䅑兡穂䝁䅕兙穂䝁䅕督㝁䍁䅁兓瑂䝁䄰兤畂䝁䄸䅢療䝁䅣入㝁䍁䅁杔求䡁䅕杣療䝁䅷睢湂䡁䅫睏杁䕁䄸杢橂䝁䄸䅢療䝁䅣入㝁䍁䅁杖桂䝁䅍睙灂䝁䄴党穂䅁䅁睐䄸乁䅧䅁䥂䝁䅕兙獂䡁䅑䅡杁䕁䅑兡桂䝁䅣杢療䡁䅍䅤灂䝁䅍督㝁䍁䅁睔ㅂ䡁䅑䅣桂䡁䅑兡求䝁䄴䅤杁䕁䅍兙祂䝁䅕睏杁䕁䅅督穂䝁䅫督あ䝁䅕䅚杁䕁䅷兡㉂䝁䅫杢湂䑁䅳䅉䑂䝁䅅杣歂䝁䅫睢㉂䝁䅅督橂䡁䅕䅢桂䡁䅉睏杁䕁䄴党睂䝁䅧杣療䝁䅷睢湂䡁䅫睏杁䕁䄸杣あ䝁䅧睢睂䝁䅅党歂䝁䅫睙穂䑁䅳䅉卂䝁䅕督睂䝁䅫杣桂䡁䅑睢祂䡁䅫䅁㕁䅃䅁䄳䅁䕁䅧党桂䝁䅷䅤潂䍁䅁䅒灂䝁䅅睚畂䝁䄸督あ䝁䅫睙穂䑁䅳䅉偂䡁䅕䅤睂䝁䅅䅤灂䝁䅕杢あ䍁䅁睑桂䡁䅉党㝁䍁䅁睑桂䡁䅉䅚灂䝁䄸杤桂䡁䅍睙ㅂ䝁䅷兙祂䑁䅳䅉䑂䝁䅧杣療䝁䄴兡橂䍁䅁䅒灂䡁䅍党桂䡁䅍党穂䑁䅳䅉䙂䝁䅅杣杁䕁䄴睢穂䝁䅕䅉流䍁䅁䅖潂䡁䅉睢桂䡁䅑䅉潁䕁䅕杔啂䍁䅫睏杁䕁䄸䅣潂䡁䅑䅡桂䝁䅷兢療䝁䅷睢湂䡁䅫䅁噄杄䅁杹䅁䕁䅧党桂䝁䅷䅤潂䍁䅁䅒灂䝁䅅睚畂䝁䄸督あ䝁䅫睙穂䑁䅳䅉偂䡁䅕䅤睂䝁䅅䅤灂䝁䅕杢あ䍁䅁睑桂䡁䅉党㝁䍁䅁睑潂䡁䅉睢畂䝁䅫睙杁䕁䅑兡穂䝁䅕兙穂䝁䅕督㝁䍁䅁杔求䡁䅕杣療䝁䅷睢湂䡁䅫睏杁䕁䄸杣あ䝁䅧睢睂䝁䅅党歂䝁䅫睙穂䑁䅳䅉卂䝁䅕督睂䝁䅫杣桂䡁䅑睢祂䡁䅫睏杁䙁䅍兤祂䝁䅣党祂䡁䅫䅁獄杄䅁䅈䅅䕁䅧党桂䝁䅷䅤潂䍁䅁䅒灂䝁䅅睚畂䝁䄸督あ䝁䅫睙穂䑁䅳䅉偂䡁䅕䅤睂䝁䅅䅤灂䝁䅕杢あ䍁䅁睑桂䡁䅉党㝁䍁䅁睑潂䡁䅉睢畂䝁䅫睙杁䕁䅑兡穂䝁䅕兙穂䝁䅕督㝁䍁䅁睔祂䡁䅑䅡療䡁䅁兙求䝁䅑兡橂䡁䅍睏杁䙁䅁兙灂䝁䄴䅉乂䝁䅅杢桂䝁䅣党瑂䝁䅕杢あ䑁䅳䅉兂䡁䅕䅢瑂䝁䄸杢療䝁䅷睢湂䡁䅫睏杁䙁䅉党睂䡁䅉睢歂䡁䅕睙あ䝁䅫杤求䍁䅁䅓求䝁䅅䅢あ䝁䅧睏杁䙁䅣党獂䝁䅷杢求䡁䅍督杁䝁䅅杢歂䍁䅁杕求䝁䅍睢㉂䝁䅕杣㕂䅁䅁䉑䅁乁䅧䅁䥂䝁䅕兙獂䡁䅑䅡杁䕁䅑兡桂䝁䅣杢療䡁䅍䅤灂䝁䅍督㝁䍁䅁睔ㅂ䡁䅑䅣桂䡁䅑兡求䝁䄴䅤杁䕁䅍兙祂䝁䅕睏杁䕁䄸杣あ䝁䅧睢睂䝁䅅党歂䝁䅫睙穂䑁䅳䅉䙂䝁䄰䅣獂䝁䄸入求䝁䅕䅉䉂䡁䅍督灂䡁䅍䅤桂䝁䄴睙求䍁䅁䅕祂䝁䄸睚祂䝁䅅兢杁䍁䅧兒䉂䙁䅁克㝁䍁䅁睖求䝁䅷䅢畂䝁䅕督穂䍁䅁兙畂䝁䅑䅉卂䝁䅕睙療䡁䅙党祂䡁䅫䅁坂䅅䅁杙䅁䕁䅧党桂䝁䅷䅤潂䍁䅁䅒灂䝁䅅睚畂䝁䄸督あ䝁䅫睙穂䑁䅳䅉兂䝁䅅兡畂䍁䅁兔桂䝁䄴兙湂䝁䅕兢求䝁䄴䅤㝁䍁䅁杕求䡁䅍䅣灂䡁䅉兙あ䝁䄸杣㕂䅁䅁䄴䅯䥁䅙䅁䥂䝁䅕兙獂䡁䅑䅡杁䕁䅑兡桂䝁䅣杢療䡁䅍䅤灂䝁䅍督㝁䍁䅁䅕桂䝁䅫杢杁䕁䄰兙畂䝁䅅睚求䝁䄰党畂䡁䅑睏杁䙁䅉党穂䡁䅁兡祂䝁䅅䅤療䡁䅉入㝁䍁䅁睕ㅂ䡁䅉睚求䡁䅉入㝁䍁䅁兖祂䝁䄸䅢療䝁䅣入䅁䕁兣䅁慂䅁䅁䅓求䝁䅅䅢あ䝁䅧䅉䕂䝁䅫兙湂䝁䄴睢穂䡁䅑兡橂䡁䅍睏杁䙁䅁兙灂䝁䄴䅉乂䝁䅅杢桂䝁䅣党瑂䝁䅕杢あ䑁䅳䅉呂䡁䅕杣湂䝁䅕杣㕂䅁䅁䅓䄸䭁䅷䅁䥂䝁䅕兙獂䡁䅑䅡杁䕁䅑兡桂䝁䅣杢療䡁䅍䅤灂䝁䅍督㝁䍁䅁䅕祂䝁䄸睙求䡁䅍督杁䕁䅅兤あ䝁䄸兢桂䡁䅑兡療䝁䄴睏杁䕁䅅杣あ䝁䅫杚灂䝁䅍兡桂䝁䅷䅉䩂䝁䄴䅤求䝁䅷䅢灂䝁䅣党畂䝁䅍党㝁䍁䅁兓瑂䝁䄰兤畂䝁䄸䅢療䝁䅣入㝁䍁䅁睔畂䝁䅍睢獂䝁䄸睚㕂䅁䅁杸䄸䩁䅉䅁䥂䝁䅕兙獂䡁䅑䅡杁䕁䅑兡桂䝁䅣杢療䡁䅍䅤灂䝁䅍督㝁䍁䅁睕求䝁䄴督療䡁䅉督㝁䍁䅁兑穂䡁䅍兡穂䡁䅑兡㉂䝁䅕䅉啂䝁䅕睙潂䝁䄴睢獂䝁䄸睚㕂䑁䅳䅉塂䝁䅕䅢獂䝁䄴党穂䡁䅍䅉桂䝁䄴䅚杁䙁䅉党橂䝁䄸杤求䡁䅉入䅁䙁免䅁㙃䅁䅁䅓求䝁䅅䅢あ䝁䅧䅉䕂䝁䅫兙湂䝁䄴睢穂䡁䅑兡橂䡁䅍睏杁䙁䅍党畂䡁䅍睢祂䡁䅍睏杁䕁䅍兙祂䝁䅑兡療䡁䅙兙穂䝁䅍兤獂䝁䅅杣㝁䍁䅁睒桂䡁䅍䅤祂䝁䄸党畂䡁䅑党祂䝁䄸䅢療䝁䅣入㝁䍁䅁杔求䡁䅁䅡祂䝁䄸䅢療䝁䅣入㝁䍁䅁睔畂䝁䅍睢獂䝁䄸睚㕂䑁䅳䅉呂䡁䅕杣湂䝁䅕杣㕂䅁䅁兵䄴乁䅉䅁䥂䝁䅕兙獂䡁䅑䅡杁䕁䅑兡桂䝁䅣杢療䡁䅍䅤灂䝁䅍督㝁䍁䅁睖求䝁䅅杣桂䝁䅉䅢求䡁䅍睏杁䕁䅍兙祂䝁䅑兡療䡁䅙兙穂䝁䅍兤獂䝁䅅杣㝁䍁䅁睔畂䝁䅍睢獂䝁䄸睚㕂䑁䅳䅉兂䝁䅅兡畂䍁䅁兔桂䝁䄴兙湂䝁䅕兢求䝁䄴䅤㝁䍁䅁睕ㅂ䡁䅉睚求䡁䅉入㝁䍁䅁睖求䝁䅷䅢畂䝁䅕督穂䍁䅁兙畂䝁䅑䅉卂䝁䅕睙療䡁䅙党祂䡁䅫䅁慁䅅䅁来䅁䕁䅧党桂䝁䅷䅤潂䍁䅁䅒灂䝁䅅睚畂䝁䄸督あ䝁䅫睙穂䑁䅳䅉塂䝁䅕兙祂䝁䅅杙獂䝁䅕督㝁䍁䅁睔祂䡁䅑䅡療䡁䅁兙求䝁䅑兡橂䡁䅍睏杁䙁䅁兙灂䝁䄴䅉乂䝁䅅杢桂䝁䅣党瑂䝁䅕杢あ䅁䅁眲䄸䑁䅙䅁䥂䝁䅕兙㉂䡁䅫䅉䙂䝁䅷党橂䡁䅑杣灂䝁䅍兙獂䍁䅁兒硂䡁䅕兡睂䝁䄰党畂䡁䅑䅁䱁权䅁䅗䅁䕁䅧党瑂䝁䅅䅤療䝁䅷睢湂䡁䅫睏杁䕁䅫兢瑂䡁䅕杢療䝁䅷睢湂䡁䅫睏杁䕁䄴党ㅂ䡁䅉睢獂䝁䄸睚㕂䑁䅳䅉偂䝁䄴睙療䝁䅷睢湂䡁䅫䅁㍄杄䅁䅡䅁䕁䅧党睂䝁䅅䅤療䝁䅷睢湂䡁䅫睏杁䕁䅫杢浂䝁䅕睙あ䝁䅫睢ㅂ䡁䅍䅉䕂䝁䅫督求䝁䅅督求䡁䅍睏杁䕁䄸杢橂䝁䄸䅢療䝁䅣入㝁䍁䅁杖桂䝁䅍睙灂䝁䄴党穂䅁䅁䅏䄰䍁䅉䅁䥂䝁䄸兢求䍁䅁杒ㅂ䡁䅉杢灂䡁䅍䅡灂䝁䄴睚穂䅁䅁䅓䅙䍁䅉䅁䥂䝁䄸兢求䍁䅁兓瑂䡁䅁杣療䡁䅙党瑂䝁䅕杢あ䅁䅁儯䅣䑁䅁䅁䥂䝁䄸兢求䍁䅁兓瑂䡁䅁杣療䡁䅙党瑂䝁䅕杢あ䍁䅁杕求䡁䅑兙灂䝁䅷䅁祂睂䅁杒䅁䕁䅧睢瑂䝁䅕䅉䩂䝁䄰䅣祂䝁䄸杤求䝁䄰党畂䡁䅑睏杁䕁䅍睢畂䡁䅑党畂䡁䅑䅉䑂䡁䅉党桂䡁䅑兡療䝁䄴䅁摁睂䅁杷䅁䕁䅧睢瑂䝁䅕䅉䩂䝁䄰䅣祂䝁䄸杤求䝁䄰党畂䡁䅑睏杁䕁䅍兤穂䡁䅑睢瑂䝁䅕杣杁䙁䅉党獂䝁䅅䅤灂䝁䄸杢穂䝁䅧兡睂䍁䅁兔桂䝁䄴兙湂䝁䅕兢求䝁䄴䅤㝁䍁䅁兒瑁䝁䅷党桂䡁䅉杢灂䝁䄴睚㝁䍁䅁睑療䝁䄴䅤求䝁䄴䅤杁䕁䅍杣求䝁䅅䅤灂䝁䄸杢㝁䍁䅁睕瑂䝁䅅杣あ䍁䅁睑獂䝁䄸䅤潂䝁䅫杢湂䅁䅁兮䅧䱁䄴䅁䥂䝁䄸兢求䍁䅁兓瑂䡁䅁杣療䡁䅙党瑂䝁䅕杢あ䑁䅳䅉䑂䡁䅕督あ䝁䄸兢求䡁䅉䅉卂䝁䅕䅢桂䡁䅑兡療䝁䄴督潂䝁䅫䅣杁䕁䄰兙畂䝁䅅睚求䝁䄰党畂䡁䅑睏杁䙁䅁杣療䝁䅍党穂䡁䅍䅉䉂䡁䅕䅤療䝁䄰兙あ䝁䅫睢畂䑁䅳䅉卂䝁䅕兙獂䍁䅁兒穂䡁䅑兙あ䝁䅕䅉啂䝁䅕睙潂䝁䄴睢獂䝁䄸睚㕂䅁䅁睸䄰䙁䅁䅁䥂䝁䄸兢求䍁䅁兓瑂䡁䅁杣療䡁䅙党瑂䝁䅕杢あ䑁䅳䅉䩂䝁䄴䅚ㅂ䡁䅍䅤祂䝁䅫兙獂䍁䅁兑ㅂ䡁䅑睢瑂䝁䅅䅤灂䝁䄸杢䅁偁䩫䅁浄䅁䅁䅓療䝁䄰党杁䕁䅫兢睂䡁䅉睢㉂䝁䅕兢求䝁䄴䅤㝁䍁䅁兓畂䝁䅑兤穂䡁䅑杣灂䝁䅅䅢杁䕁䅅兤あ䝁䄸兢桂䡁䅑兡療䝁䄴睏杁䙁䅍党畂䡁䅍睢祂䡁䅍睏杁䙁䅍兢桂䡁䅉䅤杁䕁䅉兤灂䝁䅷䅚灂䝁䄴睚㝁䍁䅁睑療䝁䄴䅤祂䝁䅅睙あ䍁䅁兔桂䝁䄴兙湂䝁䅕兢求䝁䄴䅤杁䙁䅍睢浂䡁䅑睤桂䡁䅉党㝁䍁䅁䅕祂䝁䄸睙求䡁䅍督杁䕁䅅兤あ䝁䄸兢桂䡁䅑兡療䝁䄴䅁扂睂䅁䅭䅁䕁䅧睢瑂䝁䅕䅉䩂䝁䄰䅣祂䝁䄸杤求䝁䄰党畂䡁䅑睏杁䕁䅫杢歂䡁䅕督あ䡁䅉兡桂䝁䅷䅉䉂䡁䅕䅤療䝁䄰兙あ䝁䅫睢畂䑁䅳䅉呂䝁䄰兙祂䡁䅑䅉䍂䡁䅕兡獂䝁䅑兡畂䝁䅣睏杁䙁䅁杣療䝁䅍党穂䡁䅍䅉䉂䡁䅕䅤療䝁䄰兙あ䝁䅫睢畂䅁䅁眰䄰䕁䅷䅁䥂䝁䄸兢求䍁䅁兓瑂䡁䅁杣療䡁䅙党瑂䝁䅕杢あ䑁䅳䅉䩂䝁䄴杚求䝁䅍䅤灂䝁䄸兤穂䍁䅁䅒灂䡁䅍党桂䡁䅍党穂䅁䅁督䅧䕁䅉䅁䥂䝁䄸兢求䍁䅁兓瑂䡁䅁杣療䡁䅙党瑂䝁䅕杢あ䑁䅳䅉偂䝁䄴䅢灂䝁䄴党杁䕁䅣杣療䝁䅍党祂䡁䅫䅁畁杄䅁䅓䅁䕁䅧睢瑂䝁䅕䅉䩂䝁䄰䅣祂䝁䄸杤求䝁䄰党畂䡁䅑睏杁䙁䅁睢獂䝁䅷兤あ䝁䅫睢畂䍁䅁睑療䝁䄴䅤祂䝁䄸䅢䅁䝁䥫䅁捂䅁䅁䅓療䝁䄰党杁䕁䅫兢睂䡁䅉睢㉂䝁䅕兢求䝁䄴䅤㝁䍁䅁䅕祂䝁䄸睙求䡁䅍督杁䕁䅅兤あ䝁䄸兢桂䡁䅑兡療䝁䄴睏杁䕁䅍䅡桂䡁䅑杙療䡁䅑䅁䕃睄䅁䅓䅁䕁䅧睢瑂䝁䅕䅉䩂䝁䄰䅣祂䝁䄸杤求䝁䄰党畂䡁䅑睏杁䙁䅉党穂䝁䅫䅚求䝁䄴䅤灂䝁䅅䅢杁䙁䅍睢獂䝁䅅杣䅁䉁光䅁䍂䅁䅁䅓療䝁䄰党杁䕁䅫兢睂䡁䅉睢㉂䝁䅕兢求䝁䄴䅤㝁䍁䅁睕瑂䝁䅅杣あ䍁䅁村ㅂ䝁䅫䅢歂䝁䅫杢湂䅁䅁儲䄰䭁䅑䅁䥂䝁䄸兢求䍁䅁兓瑂䡁䅁杣療䡁䅙党瑂䝁䅕杢あ䑁䅳䅉呂䡁䅁党求䝁䅍䅡杁䙁䅉党橂䝁䄸睚畂䝁䅫䅤灂䝁䄸杢㝁䍁䅁睖桂䡁䅑党祂䍁䅁䅕ㅂ䡁䅉兡浂䝁䅫睙桂䡁䅑兡療䝁䄴睏杁䕁䅅杣あ䝁䅫杚灂䝁䅍兡桂䝁䅷䅉䩂䝁䄴䅤求䝁䅷䅢灂䝁䅣党畂䝁䅍党䅁䕁䭑䅁䭂䅁䅁䅓療䝁䄰党杁䕁䅫兢睂䡁䅉睢㉂䝁䅕兢求䝁䄴䅤㝁䍁䅁䅖求䝁䅅兢杁䕁䅍睢獂䝁䅷兙楂䝁䄸杣桂䡁䅑兡療䝁䄴䅁䉂权䅁条䅁䕁䅧睢瑂䝁䅕䅉䩂䝁䄰䅣祂䝁䄸杤求䝁䄰党畂䡁䅑睏杁䙁䅙兙橂䝁䅅䅤灂䝁䄸杢杁䙁䅉党畂䡁䅑兙獂䑁䅳䅉卂䝁䅕督灂䝁䅑党畂䡁䅑兡桂䝁䅷䅉呂䝁䄸䅢桂䡁䅉䅁佂䅅䅁杇䅁䕁䅧睢瑂䝁䅕杙ㅂ䝁䅫䅢歂䝁䅫杢湂䅁䅁来䅣䍁䅷䅁䥂䝁䄸兢求䝁䅙兤祂䝁䄴兡穂䝁䅧兡畂䝁䅣䅉卂䝁䅕䅤桂䝁䅫䅢䅁䱁䡫䅁奃䅁䅁䅓療䝁䄰党獂䝁䅅杢歂䍁䅁睕求䝁䅍兤祂䝁䅫䅤㕂䑁䅳䅉乂䕁䅧党桂䝁䅷䅤潂䑁䅳䅉兂䝁䅧入穂䝁䅫睙桂䝁䅷䅉呂䝁䅕睙ㅂ䡁䅉兡あ䡁䅫睏杁䙁䅍党畂䡁䅍睢祂䡁䅍睏杁䙁䅍党橂䡁䅕杣灂䡁䅑入杁䕁䄰兙畂䝁䅅睚求䝁䄰党畂䡁䅑䅁捃睄䅁䅵䅁䕁䅧睢瑂䝁䅕䅢桂䝁䄴䅚杁䙁䅍党橂䡁䅕杣灂䡁䅑入㝁䍁䅁兔䥂䝁䅕兙獂䡁䅑䅡㝁䍁䅁䅕潂䡁䅫督灂䝁䅍兙獂䍁䅁睕求䝁䅍兤祂䝁䅫䅤㕂䑁䅳䅉呂䝁䅕杢穂䝁䄸杣穂䑁䅳䅉呂䝁䅕睙ㅂ䡁䅉兡あ䡁䅫䅉乂䝁䅅杢桂䝁䅣党瑂䝁䅕杢あ䑁䅳䅉䑂䝁䅅杣歂䝁䅫睢㉂䝁䅅督橂䡁䅕䅢桂䡁䅉䅁䙁杄䅁杌䅁䕁䅧睢あ䝁䅕䅢杁䝁䅅杢歂䍁䅁杕求䡁䅍睢祂䡁䅑䅉卂䕁䅕兓啂䡁䅍䅁あ䅃䅁村䅁䕁䅧睢あ䝁䅕䅢穂䍁䅷䅉卂䝁䅕督療䡁䅉䅤穂䍁䅁兙畂䝁䅑䅉䑂䡁䅉兤灂䡁䅍党杁䕁䅷兡畂䝁䅕督䅁乁䝷䅁䅂䅁䅁䅓療䡁䅑党獂䡁䅍䅌杁䙁䅉党穂䡁䅑兙ㅂ䡁䅉兙畂䡁䅑督杁䝁䅅杢歂䍁䅁䅔求䝁䅫督ㅂ䡁䅉党䅁䵁䜸䅁煁䅁䅁䅓療䡁䅕督求䝁䅧睢獂䝁䅑䅉䉂䡁䅁䅣獂䝁䅫兙畂䝁䅍党穂䅁䅁八䅧䍁䅙䅁䥂䝁䄸兤穂䝁䅕䅡療䝁䅷䅚杁䕁䅑兤祂䝁䅅杙獂䝁䅕督䅁偁䝣䅁流䅁䅁䅓療䡁䅕督求䝁䅧睢獂䝁䅑䅉兂䡁䅉睢歂䡁䅕睙あ䡁䅍䅁浄䅃䅁䅑䅁䕁䅧睢ㅂ䡁䅍党潂䝁䄸䅢歂䍁䅁兙畂䝁䅑䅉兂䝁䅕杣穂䝁䄸杢桂䝁䅷䅉兂䡁䅉睢歂䡁䅕睙あ䡁䅍䅁兂睂䅁李䅁䕁䅧睢ㅂ䡁䅍党㍂䝁䅅杣求䡁䅍䅉桂䝁䄴䅚杁䙁䅍䅣求䝁䅍兡桂䝁䅷䅤灂䝁䅕督䅁䵁估䅁佂䅁䅁䅓ㅂ䝁䄰兙畂䍁䅁杕求䡁䅍睢ㅂ䡁䅉睙求䍁䅁兙畂䝁䅑䅉䙂䝁䄰䅣獂䝁䄸入瑂䝁䅕杢あ䍁䅁睕求䡁䅉杤灂䝁䅍党穂䅁䅁睬䅙䅁䅧䅁䩂䕁䅉兔䅁䕁䑫䅁䥁䅁䅁兓䑂䕁䅕䅁楂杁䅁权䅁䕁䅫䅒奂䙁䅧䅁䝄杁䅁䅃䅁䕁䅫兒奂䅁䅁杲䅍䅁䅧䅁䩂䕁䅙杒䅁䙁䍫䅁䭁䅁䅁兓䵂䕁䄰杔䅁䅁䌰䅁䭁䅁䅁兓佂䕁䅍兗䅁䍁䍙䅁䭁䅁䅁兓佂䙁䅑睑䅁䥁䑍䅁䭁䅁䅁兓佂䙁䅑兖䅁䍁䍁䅁䭁䅁䅁兓佂䙁䅙䅓䅁䭁䑅䅁䝁䅁䅁兓兂䅁䅁杋䅍䅁䅧䅁䩂䙁䅁睒䅁䥁䐰䅁捁䅁䅁兓剂䙁䅑免㕁䑁䅅睎㑁䑁䅍兎硁䑁䅕䅏䅁䕁䕫䅁䥁䅁䅁兓剂䙁䅙䅁兄杁䅁杈䅁䕁䅫兕時䕁䅅睕呂䕁䅕䅖時䙁䅑兖卂䕁䄴睕䅁佁䭯䅁睁䅁䅁兓剂䙁䄸兑坂䕁䅣睘䕂䕁䅫䅔噂䙁䅑睘呂䕁䅧兑卂䕁䅕睕時䕁䄸兖啂䅁䅁充䅁䉁䅧䅁䩂䙁䅅睘䑂䕁䅅䅔䙂䕁䄴䅒䉂䙁䅉䅁乁䅂䅁杇䅁䕁䅫兕時䕁䅍兑呂䕁䅧睘偂䙁䅁兒卂䅁䅁朷䅯䍁䅁䅁䩂䙁䅅睘䑂䕁䄸杔呂䙁䅑兓啂䙁䅕兒佂䙁䅑睕䅁䅁䅅䅁楁䅁䅁兓剂䙁䄸睑噂䙁䅉杕䙂䕁䄴䅖時䙁䅉兑啂䕁䅫睔䅁佁䭙䅁祁䅁䅁兓剂䙁䄸䅒䩂䕁䅷兖啂䙁䄸兒兂䙁䅍睘䉂䕁䅙䅖䙂䙁䅉睘䙂䙁䅧䅖卂䕁䅅䅁牂䅂䅁䅊䅁䕁䅫兕時䕁䅑兓䵂䙁䅕䅖時䕁䅕䅕呂䙁䄸杔偂䙁䅉兔䅁䅁䅯䅁楁䅁䅁兓剂䙁䄸兒䍂䕁䅫䅖䕂䕁䅅睘乂䕁䅅杕䡂䕁䅫杔䅁佁䭧䅁奁䅁䅁兓剂䙁䄸兓佂䕁䅑兖呂䙁䅑杕婂䅁䅁䅈䅙䍁䅑䅁䩂䙁䅅睘䩂䕁䄴䅒噂䙁䅍䅖卂䙁䅫睘䡂䙁䅉睔噂䙁䅁䅁慁杂䅁䅋䅁䕁䅫兕時䙁䅁杕䩂䕁䄰兑卂䙁䅫睘䩂䕁䄴䅒噂䙁䅍䅖卂䙁䅫䅁敁杂䅁䅆䅁䕁䅫兕時䙁䅍兒䑂䙁䅑睔卂䅁䅁䅇䅙䅁䅙䅁䩂䙁䅉䅁䡄杁䅁䅃䅁䕁䅫杕乂䅁䅁䅯䅍䅁䅯䅁䩂䙁䅍杕䡂䅁䅁䅔䅉䅁䅙䅁䩂䙁䅑䅁坁睁䅁村䅁䕁䅫䅖杁䕁䅍睢畂䡁䅍兤獂䡁䅑兡畂䝁䅣䅉桂䝁䄴䅚杁䕁䄸䅤潂䝁䅕杣杁䙁䅍党祂䡁䅙兡橂䝁䅕督䅁䅁䡁䅁奁䅁䅁兓啂䍁䅁睕求䡁䅉杤灂䝁䅍党穂䅁䅁睉䅣䅁䅧䅁䩂䙁䅑睖䅁䍁䑙䅁䥁䅁䅁兓坂䙁䅯䅁睂睁䅁杒䅁䕁䅫䅚求䝁䄴䅤灂䡁䅑入杁䙁䅑䅡求䝁䅙䅤杁䙁䅁杣求䡁䅙党畂䡁䅑兡療䝁䄴睏杁䙁䅉党湂䙁䅑党橂䝁䅧䅁㉂杄䅁杉䅁䕁䅫兢睂䝁䅅睙あ䍁䅁兓畂䡁䅙党穂䡁䅑兡畂䝁䅣䅁湄睄䅁䅯䅁䕁䅫兢睂䝁䅅睙あ䍁䅁兓畂䡁䅙党穂䡁䅑兡畂䝁䅣睏杁䕁䄰䅓求䝁䅅䅢あ䝁䅧睏杁䕁䅕兢睂䝁䅷睢㕂䝁䅕党杁䕁䅉党畂䝁䅕杚灂䡁䅑督㝁䍁䅁兒瑂䡁䅁䅢療䡁䅫党求䍁䅁兑穂䡁䅍兡穂䡁䅑兙畂䝁䅍党杁䙁䅁杣療䝁䅣杣桂䝁䄰䅉潁䕁䅕兑兂䍁䅫䅁㝃䅃䅁杘䅁䕁䅫杢歂䝁䅕䅣求䝁䄴䅚求䝁䄴䅤杁䙁䅁睢㍂䝁䅕杣杁䙁䅁杣療䝁䅑兤橂䝁䅕杣穂䍁䅁兙畂䝁䅑䅉䙂䝁䄴党祂䝁䅣入杁䙁䅑杣桂䝁䅑党祂䡁䅍䅁灃权䅁䅢䅁䕁䅫杢歂䝁䅕䅣求䝁䄴䅚求䝁䄴䅤杁䙁䅁睢㍂䝁䅕杣杁䝁䅅杢歂䍁䅁杕求䝁䄴党㍂䝁䅅杙獂䝁䅕䅉䙂䝁䅷党橂䡁䅑杣灂䝁䅍兡あ䡁䅫䅉兂䡁䅉睢歂䡁䅕睙求䡁䅉督䅁䡁䥅䅁獁䅁䅁兓畂䝁䅑兤穂䡁䅑杣灂䝁䅅䅢杁䕁䅅兤あ䝁䄸兢桂䡁䅑兡療䝁䄴䅁扂权䅁䅶䅁䕁䅫杢歂䡁䅕督あ䡁䅉兡桂䝁䅷䅉䉂䡁䅕䅤療䝁䄰兙あ䝁䅫睢畂䑁䅳䅉穁䕁䅑䅉兂䡁䅉兡畂䡁䅑兡畂䝁䅣睏杁䕁䅍睢瑂䝁䄰党祂䝁䅍兡桂䝁䅷䅉呂䡁䅁兙橂䝁䅕䅉䵂䝁䅅兤畂䝁䅍䅡㝁䍁䅁䅕桂䡁䅍督求䝁䄴睚求䡁䅉䅉䉂䝁䅫杣橂䡁䅉兙浂䡁䅑䅉乂䝁䅅杢ㅂ䝁䅙兙橂䡁䅑兤祂䝁䅫杢湂䅁䅁䅋䅧䕁䅁䅁䩂䝁䄴䅚ㅂ䡁䅍䅤祂䝁䅫兙獂䍁䅁兑ㅂ䡁䅑睢瑂䝁䅅䅤灂䝁䄸杢㝁䍁䅁兑湂䡁䅉兡啂䝁䅕睙潂䅁䅁剕䅁䭁䄴䅁䩂䝁䄴䅚ㅂ䡁䅍䅤祂䝁䅫兙獂䍁䅁兑ㅂ䡁䅑睢瑂䝁䅅䅤灂䝁䄸杢㝁䍁䅁兑湂䡁䅉兡啂䝁䅕睙潂䑁䅳䅉兂䡁䅉睢橂䝁䅕督穂䍁䅁兑ㅂ䡁䅑睢瑂䝁䅅䅤灂䝁䄸杢㝁䍁䅁村灂䝁䄸兌楂䝁䅅督求䝁䅑䅉桂䝁䄴䅚杁䙁䅉党畂䝁䅕睤桂䝁䅉䅢求䍁䅁兔桂䡁䅑党祂䝁䅫兙獂䡁䅍䅁㉂睄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㡃䅁䅁兓畂䝁䅑兤穂䡁䅑杣灂䝁䅅䅢杁䕁䅅兤あ䝁䄸兢桂䡁䅑兡療䝁䄴睏杁䕁䅅兤あ䝁䄸杢療䝁䄰睢ㅂ䡁䅍䅉坂䝁䅕䅡灂䝁䅍䅢求䡁䅍睏杁䕁䅍䅢灂䝁䄰兙あ䝁䅕䅖求䝁䅍䅡㝁䍁䅁村桂䡁䅑䅤求䡁䅉入杁䕁䅕杢求䡁䅉睚㕂䍁䅁睕あ䝁䄸杣桂䝁䅣党杁䙁䅍入穂䡁䅑党瑂䍁䅁䅋䍂䕁䅕睕呂䍁䅫䅁畄睄䅁䅩䅁䕁䅫杢歂䡁䅕督あ䡁䅉兡桂䝁䅷䅉䉂䡁䅕䅤療䝁䄰兙あ䝁䅫睢畂䑁䅳䅉䕂䝁䅅䅤桂䍁䅁䅕祂䝁䄸䅤求䝁䅍䅤灂䝁䄸杢㝁䍁䅁䅕祂䝁䄸睙求䡁䅍督杁䕁䅅兤あ䝁䄸兢桂䡁䅑兡療䝁䄴睏杁䙁䅉党湂䙁䅑党橂䝁䅧䅁噁睄䅁䅘䅁䕁䅫杢歂䡁䅕督あ䡁䅉兡桂䝁䅷䅉䉂䡁䅕䅤療䝁䄰兙あ䝁䅫睢畂䑁䅳䅉䕂䝁䅕杢あ䝁䅫督あ䡁䅉入㝁䍁䅁杕求䡁䅍䅣灂䡁䅉兙あ䝁䄸杣㕂䅁䅁兺䅧䵁䄴䅁䩂䝁䄴䅚ㅂ䡁䅍䅤祂䝁䅫兙獂䍁䅁兑ㅂ䡁䅑睢瑂䝁䅅䅤灂䝁䄸杢㝁䍁䅁䅒灂䝁䅣兡あ䝁䅅䅢杁䕁䅅督穂䝁䅕䅤杁䕁䄰兙畂䝁䅅睚求䝁䄰党畂䡁䅑睏杁䕁䅉杣桂䝁䄴䅚杁䕁䄰兙祂䝁䅳党あ䝁䅫杢湂䑁䅳䅉兂䡁䅉睢橂䝁䅕督穂䍁䅁兑ㅂ䡁䅑睢瑂䝁䅅䅤灂䝁䄸杢㝁䍁䅁睑療䝁䄴䅤求䝁䄴䅤杁䕁䅍杣求䝁䅅䅤灂䝁䄸杢䅁䭁伴䅁獃䅁䅁兓畂䝁䅑兤穂䡁䅑杣灂䝁䅅䅢杁䕁䅅兤あ䝁䄸兢桂䡁䅑兡療䝁䄴睏杁䕁䅑兡湂䝁䅫䅤桂䝁䅷䅉䉂䡁䅍督求䡁䅑䅉乂䝁䅅杢桂䝁䅣党瑂䝁䅕杢あ䑁䅳䅉兂䡁䅉睢橂䝁䅕督穂䍁䅁兑ㅂ䡁䅑睢瑂䝁䅅䅤灂䝁䄸杢㝁䍁䅁睑療䝁䄴䅤求䝁䄴䅤杁䕁䅍杣求䝁䅅䅤灂䝁䄸杢䅁䉁兑䅁㙂䅁䅁兓畂䝁䅑兤穂䡁䅑杣灂䝁䅅䅢杁䕁䅅兤あ䝁䄸兢桂䡁䅑兡療䝁䄴睏杁䕁䅕䅢求䝁䅍䅤祂䝁䅫睙杁䙁䅙党潂䝁䅫睙獂䝁䅕睏杁䕁䅅兤あ䝁䄸杢療䝁䄰睢ㅂ䡁䅍䅉坂䝁䅕䅡灂䝁䅍䅢求䡁䅍䅁坃兄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䵄䅃䅁杳䅁䕁䅫杢歂䡁䅕督あ䡁䅉兡桂䝁䅷䅉䉂䡁䅕䅤療䝁䄰兙あ䝁䅫睢畂䑁䅳䅉乂䝁䅅杣牂䝁䅕䅤灂䝁䄴睚杁䕁䅅兤あ䝁䄸兢桂䡁䅑兡療䝁䄴睏杁䙁䅁杣療䝁䅍党穂䡁䅍䅉䉂䡁䅕䅤療䝁䄰兙あ䝁䅫睢畂䑁䅳䅉䉂䡁䅉䅤灂䝁䅙兡橂䝁䅫兙獂䍁䅁兓畂䡁䅑党獂䝁䅷兡湂䝁䅕杢橂䝁䅕䅁䩁䅅䅁䅢䅁䕁䅫杢歂䡁䅕督あ䡁䅉兡桂䝁䅷䅉䉂䡁䅕䅤療䝁䄰兙あ䝁䅫睢畂䑁䅳䅉乂䝁䅫杢灂䝁䄴睚杁䙁䅑党橂䝁䅧杢療䝁䅷睢湂䡁䅫睏杁䕁䅣杣求䝁䅕杢杁䙁䅍䅤求䝁䅕䅢䅁䉁具䅁畂䅁䅁兓畂䝁䅑兤穂䡁䅑杣灂䝁䅅䅢杁䕁䅅兤あ䝁䄸兢桂䡁䅑兡療䝁䄴睏杁䙁䅁兙橂䝁䅳兙湂䝁䅫杢湂䍁䅁睕求䡁䅉杤灂䝁䅍党穂䑁䅳䅉穁䕁䅑䅉兂䡁䅉兡畂䡁䅑兡畂䝁䅣䅁乁䅅䅁䅨䅁䕁䅫杢歂䡁䅕督あ䡁䅉兡桂䝁䅷䅉䉂䡁䅕䅤療䝁䄰兙あ䝁䅫睢畂䑁䅳䅉兂䝁䅅睙牂䝁䅅睚灂䝁䄴睚杁䙁䅍党祂䡁䅙兡橂䝁䅕督㝁䍁䅁䅒灂䡁䅍䅣療䡁䅍兙獂䍁䅁兙畂䝁䅑䅉卂䝁䅕睙㕂䝁䅍䅢灂䝁䄴睚䅁䙁偍䅁歂䅁䅁兓畂䝁䅑兤穂䡁䅑杣灂䝁䅅䅢杁䕁䅅兤あ䝁䄸兢桂䡁䅑兡療䝁䄴睏杁䙁䅁䅡㕂䡁䅍兡橂䝁䅅䅢杁䙁䅍党橂䡁䅕杣灂䡁䅑入㝁䍁䅁睕求䝁䄴督療䡁䅉督䅁䙁䨰䅁䝄䅁䅁兓畂䝁䅑兤穂䡁䅑杣灂䝁䅅䅢杁䕁䅅兤あ䝁䄸兢桂䡁䅑兡療䝁䄴睏杁䙁䅁䅡㕂䡁䅍兡橂䝁䅅䅢杁䙁䅍党橂䡁䅕杣灂䡁䅑入㝁䍁䅁睕求䝁䄴督療䡁䅉督㝁䍁䅁睕瑂䝁䅅杣あ䍁䅁村ㅂ䝁䅫䅢歂䝁䅫杢湂䑁䅳䅉䡂䝁䄸杤啂䝁䅕睙潂䑁䅳䅉䕂䝁䅅䅤桂䍁䅁睑求䝁䄴䅤求䡁䅉䅉啂䝁䅕睙潂䝁䄴睢獂䝁䄸睚㕂䅁䅁䄲䅣䙁䅑䅁䩂䝁䄴䅚ㅂ䡁䅍䅤祂䝁䅫兙獂䍁䅁兑ㅂ䡁䅑睢瑂䝁䅅䅤灂䝁䄸杢㝁䍁䅁䅕祂䝁䄸睙求䡁䅍督杁䕁䅅兤あ䝁䄸兢桂䡁䅑兡療䝁䄴䅁扁睂䅁杢䅁䕁䅫杢歂䡁䅕督あ䡁䅉兡桂䝁䅷䅉䉂䡁䅕䅤療䝁䄰兙あ䝁䅫睢畂䑁䅳䅉兂䡁䅉睢橂䝁䅕督穂䍁䅁兑ㅂ䡁䅑睢瑂䝁䅅䅤灂䝁䄸杢㝁䍁䅁睍䕂䍁䅁䅕祂䝁䅫杢あ䝁䅫杢湂䅁䅁睙䄸䥁䅙䅁䩂䝁䄴䅚ㅂ䡁䅍䅤祂䝁䅫兙獂䍁䅁兑ㅂ䡁䅑睢瑂䝁䅅䅤灂䝁䄸杢㝁䍁䅁䅕祂䝁䄸睙求䡁䅍督杁䕁䅅兤あ䝁䄸兢桂䡁䅑兡療䝁䄴睏杁䕁䅅杣あ䝁䅫杚灂䝁䅍兡桂䝁䅷䅉䩂䝁䄴䅤求䝁䅷䅢灂䝁䅣党畂䝁䅍党䅁䱁乕䅁䍃䅁䅁兓畂䝁䅑兤穂䡁䅑杣灂䝁䅅䅢杁䕁䅅兤あ䝁䄸兢桂䡁䅑兡療䝁䄴睏杁䙁䅁杣療䝁䅍党穂䡁䅍䅉䉂䡁䅕䅤療䝁䄰兙あ䝁䅫睢畂䑁䅳䅉偂䝁䅍党桂䝁䄴䅉䕂䝁䅅䅤桂䍁䅁睑療䝁䅷䅢求䝁䅍䅤灂䝁䄸杢䅁偁䨰䅁⭁䅁䅁兓畂䝁䅑兤穂䡁䅑杣灂䝁䅅䅢杁䕁䅅兤あ䝁䄸兢桂䡁䅑兡療䝁䄴睏杁䙁䅍党畂䡁䅍睢祂䡁䅍䅁瑃睄䅁䅗䅁䕁䅫杢歂䡁䅕督あ䡁䅉兡桂䝁䅷䅉䉂䡁䅕䅤療䝁䄰兙あ䝁䅫睢畂䑁䅳䅉呂䝁䅕杢穂䝁䄸杣穂䑁䅳䅉穁䕁䅑䅉兂䡁䅉兡畂䡁䅑兡畂䝁䅣䅁䡂元䅁杵䅁䕁䅫杢歂䡁䅕督あ䡁䅉兡桂䝁䅷䅉䉂䡁䅕䅤療䝁䄰兙あ䝁䅫睢畂䑁䅳䅉呂䝁䅕杢穂䝁䄸杣穂䑁䅳䅉䉂䝁䅣杣灂䙁䅑党橂䝁䅧睏杁䙁䅁睢獂䝁䅷兤あ䝁䅫睢畂䍁䅁睑療䝁䄴䅤祂䝁䄸䅢㝁䍁䅁䅕祂䝁䄸睙求䡁䅍督杁䕁䅅兤あ䝁䄸兢桂䡁䅑兡療䝁䄴睏杁䕁䅍䅢灂䝁䄰兙あ䝁䅕䅖求䝁䅍䅡䅁䙁偙䅁睂䅁䅁兓畂䝁䅑兤穂䡁䅑杣灂䝁䅅䅢杁䕁䅅兤あ䝁䄸兢桂䡁䅑兡療䝁䄴睏杁䙁䅍党畂䡁䅍睢祂䡁䅍睏杁䕁䅅杣あ䝁䅫杚灂䝁䅍兡桂䝁䅷䅉䩂䝁䄴䅤求䝁䅷䅢灂䝁䅣党畂䝁䅍党䅁䱁䤸䅁潄䅁䅁兓畂䝁䅑兤穂䡁䅑杣灂䝁䅅䅢杁䕁䅅兤あ䝁䄸兢桂䡁䅑兡療䝁䄴睏杁䙁䅍党畂䡁䅍睢祂䡁䅍睏杁䕁䅅兤あ䝁䅧党畂䡁䅑兡橂䝁䅅䅤灂䝁䄸杢㝁䍁䅁睕瑂䝁䅅杣あ䍁䅁睑灂䡁䅑兡求䡁䅍睏杁䕁䅑兙あ䝁䅅䅉兂䡁䅉睢あ䝁䅕睙あ䝁䅫睢畂䑁䅳䅉兂䡁䅉睢橂䝁䅕督穂䍁䅁兑ㅂ䡁䅑睢瑂䝁䅅䅤灂䝁䄸杢㝁䍁䅁杔求䡁䅑睤療䡁䅉睡杁䙁䅍党橂䡁䅕杣灂䡁䅑入䅁䩁何䅁兄䅁䅁兓畂䝁䅑兤穂䡁䅑杣灂䝁䅅䅢杁䕁䅅兤あ䝁䄸兢桂䡁䅑兡療䝁䄴睏杁䙁䅍党畂䡁䅍睢祂䡁䅍睏杁䕁䅑兙あ䝁䅅䅉兂䡁䅉睢あ䝁䅕睙あ䝁䅫睢畂䑁䅳䅉䙂䝁䅷党橂䡁䅑杣灂䝁䅍䅉坂䝁䅕䅡灂䝁䅍䅢求䑁䅳䅉兂䡁䅉睢橂䝁䅕督穂䍁䅁兑ㅂ䡁䅑睢瑂䝁䅅䅤灂䝁䄸杢㝁䍁䅁杔求䡁䅑睤療䡁䅉睡杁䙁䅍党橂䡁䅕杣灂䡁䅑入䅁䡁䭧䅁歄䅁䅁兓畂䝁䅑兤穂䡁䅑杣灂䝁䅅䅢杁䕁䅅兤あ䝁䄸兢桂䡁䅑兡療䝁䄴睏杁䙁䅍党畂䡁䅍睢祂䡁䅍睏杁䕁䅑兙あ䝁䅅䅉兂䡁䅉睢あ䝁䅕睙あ䝁䅫睢畂䑁䅳䅉兂䡁䅉睢橂䝁䅕督穂䍁䅁兑ㅂ䡁䅑睢瑂䝁䅅䅤灂䝁䄸杢㝁䍁䅁兑祂䡁䅑兡浂䝁䅫睙灂䝁䅅䅢杁䕁䅫杢あ䝁䅕䅢獂䝁䅫睚求䝁䄴睙求䑁䅳䅉䉂䡁䅕䅤療䝁䄴睢瑂䝁䄸兤穂䍁䅁杖求䝁䅧兡橂䝁䅷党穂䅁䅁剉䅁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䭃䅁䅁兓畂䝁䅑兤穂䡁䅑杣灂䝁䅅䅢杁䕁䅅兤あ䝁䄸兢桂䡁䅑兡療䝁䄴睏杁䙁䅍党畂䡁䅍睢祂䡁䅍睏杁䕁䅕䅢求䝁䅍䅤祂䝁䅫睙杁䙁䅙党潂䝁䅫睙獂䝁䅕睏杁䙁䅁杣療䝁䅍党穂䡁䅍䅉䉂䡁䅕䅤療䝁䄰兙あ䝁䅫睢畂䅁䅁兓䄴䝁䅙䅁䩂䝁䄴䅚ㅂ䡁䅍䅤祂䝁䅫兙獂䍁䅁兑ㅂ䡁䅑睢瑂䝁䅅䅤灂䝁䄸杢㝁䍁䅁睕求䝁䄴督療䡁䅉督㝁䍁䅁䅕祂䝁䄸睙求䡁䅍督杁䕁䅅兤あ䝁䄸兢桂䡁䅑兡療䝁䄴䅁潃睂䅁東䅁䕁䅫杢歂䡁䅕督あ䡁䅉兡桂䝁䅷䅉䉂䡁䅕䅤療䝁䄰兙あ䝁䅫睢畂䑁䅳䅉呂䝁䅕杢穂䝁䄸杣穂䑁䅳䅉兂䡁䅉睢橂䝁䅕督穂䍁䅁兑ㅂ䡁䅑睢瑂䝁䅅䅤灂䝁䄸杢㝁䍁䅁䅕桂䡁䅍督求䝁䄴睚求䡁䅉䅉䉂䝁䅫杣橂䡁䅉兙浂䡁䅑䅉乂䝁䅅杢ㅂ䝁䅙兙橂䡁䅑兤祂䝁䅫杢湂䅁䅁杂䄸䡁䄴䅁䩂䝁䄴䅚ㅂ䡁䅍䅤祂䝁䅫兙獂䍁䅁兑ㅂ䡁䅑睢瑂䝁䅅䅤灂䝁䄸杢㝁䍁䅁睕求䝁䄴督療䡁䅉督㝁䍁䅁睕灂䝁䄰兤獂䝁䅅䅤灂䝁䄸杢㝁䍁䅁䅕祂䝁䄸睙求䡁䅍督杁䕁䅅兤あ䝁䄸兢桂䡁䅑兡療䝁䄴䅁千睂䅁杰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䅁祁䅅䅁䄲䅁䕁䅫杢歂䡁䅕督あ䡁䅉兡桂䝁䅷䅉䉂䡁䅕䅤療䝁䄰兙あ䝁䅫睢畂䑁䅳䅉呂䝁䅕杢穂䝁䄸杣穂䑁䅳䅉呂䝁䅫兢ㅂ䝁䅷兙あ䝁䅫睢畂䑁䅳䅉兂䡁䅉睢橂䝁䅕督穂䍁䅁兑ㅂ䡁䅑睢瑂䝁䅅䅤灂䝁䄸杢㝁䍁䅁睕あ䝁䄸杣桂䝁䅣党杁䕁䄰兙畂䝁䅅睚求䝁䄰党畂䡁䅑睏杁䕁䅅杣あ䝁䅫杚灂䝁䅍兡桂䝁䅷䅉䩂䝁䄴䅤求䝁䅷䅢灂䝁䅣党畂䝁䅍党䅁乁佧䅁慃䅁䅁兓畂䝁䅑兤穂䡁䅑杣灂䝁䅅䅢杁䕁䅅兤あ䝁䄸兢桂䡁䅑兡療䝁䄴睏杁䙁䅍党畂䡁䅍睢祂䡁䅍睏杁䙁䅍兡瑂䡁䅕䅢桂䡁䅑兡療䝁䄴睏杁䙁䅍兢桂䡁䅉䅤杁䕁䅕杢求䡁䅉睚㕂䑁䅳䅉兂䡁䅉睢橂䝁䅕督穂䍁䅁兑ㅂ䡁䅑睢瑂䝁䅅䅤灂䝁䄸杢䅁佁䡳䅁敂䅁䅁兓畂䝁䅑兤穂䡁䅑杣灂䝁䅅䅢杁䕁䅅兤あ䝁䄸兢桂䡁䅑兡療䝁䄴睏杁䙁䅍党畂䡁䅍睢祂䡁䅍睏杁䙁䅍兢桂䡁䅉䅤杁䕁䅉兤灂䝁䅷䅚灂䝁䄴睚䅁䉁伸䅁元䅁䅁兓畂䝁䅑兤穂䡁䅑杣灂䝁䅅䅢杁䕁䅅兤あ䝁䄸兢桂䡁䅑兡療䝁䄴睏杁䙁䅍党畂䡁䅍睢祂䡁䅍睏杁䙁䅍兢桂䡁䅉䅤杁䕁䅉兤灂䝁䅷䅚灂䝁䄴睚㝁䍁䅁兑祂䡁䅑兡浂䝁䅫睙灂䝁䅅䅢杁䕁䅫杢あ䝁䅕䅢獂䝁䅫睚求䝁䄴睙求䅁䅁睸䄴佁䅉䅁䩂䝁䄴䅚ㅂ䡁䅍䅤祂䝁䅫兙獂䍁䅁兑ㅂ䡁䅑睢瑂䝁䅅䅤灂䝁䄸杢㝁䍁䅁睕求䝁䄴督療䡁䅉督㝁䍁䅁睕瑂䝁䅅杣あ䍁䅁村ㅂ䝁䅫䅢歂䝁䅫杢湂䑁䅳䅉兂䡁䅉睢橂䝁䅕督穂䍁䅁兑ㅂ䡁䅑睢瑂䝁䅅䅤灂䝁䄸杢㝁䍁䅁杔求䡁䅑睤療䡁䅉睡杁䙁䅍党橂䡁䅕杣灂䡁䅑入㝁䍁䅁䅒桂䡁䅑兙杁䕁䅍党畂䡁䅑党祂䍁䅁䅖求䝁䅍䅡畂䝁䄸䅢療䝁䅣入㝁䍁䅁兎䡂䅁䅁睓䅣䵁䅙䅁䩂䝁䄴䅚ㅂ䡁䅍䅤祂䝁䅫兙獂䍁䅁兑ㅂ䡁䅑睢瑂䝁䅅䅤灂䝁䄸杢㝁䍁䅁睕求䝁䄴督療䡁䅉督㝁䍁䅁睕瑂䝁䅅杣あ䍁䅁村ㅂ䝁䅫䅢歂䝁䅫杢湂䑁䅳䅉呂䝁䄰兙祂䡁䅑䅉䑂䝁䅫䅤灂䝁䅕督㝁䍁䅁兒歂䝁䅣党杁䕁䅍睢瑂䡁䅁兤あ䝁䅫杢湂䑁䅳䅉佂䝁䅕䅤㍂䝁䄸杣牂䍁䅁睕求䝁䅍兤祂䝁䅫䅤㕂䑁䅳䅉ㅁ䕁䅣䅁塄杄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杗䅁䕁䅫杢歂䡁䅕督あ䡁䅉兡桂䝁䅷䅉䉂䡁䅕䅤療䝁䄰兙あ䝁䅫睢畂䑁䅳䅉呂䝁䅕杢穂䝁䄸杣穂䑁䅳䅉呂䝁䄰兙祂䡁䅑䅉䙂䝁䄴党祂䝁䅣入䅁䅁佷䅁楄䅁䅁兓畂䝁䅑兤穂䡁䅑杣灂䝁䅅䅢杁䕁䅅兤あ䝁䄸兢桂䡁䅑兡療䝁䄴睏杁䙁䅍党畂䡁䅍睢祂䡁䅍睏杁䙁䅍兢桂䡁䅉䅤杁䕁䅕杢求䡁䅉睚㕂䑁䅳䅉䙂䝁䅷党橂䡁䅑杣灂䝁䅍䅉坂䝁䅕䅡灂䝁䅍䅢求䑁䅳䅉兂䝁䄸睤求䡁䅉䅉䡂䡁䅉兡歂䑁䅳䅉䍂䝁䅅䅤あ䝁䅕杣㕂䍁䅁兒畂䝁䅕杣湂䡁䅫䅉呂䡁䅑睢祂䝁䅅睚求䍁䅁睕㕂䡁䅍䅤求䝁䄰䅉潁䕁䅉兒呂䙁䅍克䅁乁䩯䅁楄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睏杁䙁䅁兙穂䡁䅍党畂䝁䅣党祂䍁䅁兑灂䡁䅉睙祂䝁䅅杚あ䍁䅁兔桂䝁䄴兤浂䝁䅅睙あ䡁䅕杣灂䝁䄴睚䅁䉁儴䅁⭁允䅁兓畂䝁䅑兤穂䡁䅑杣灂䝁䅅䅢杁䕁䅅兤あ䝁䄸兢桂䡁䅑兡療䝁䄴睏杁䙁䅍兡瑂䡁䅕䅢桂䡁䅑兡療䝁䄴睏杁䙁䅁杣療䝁䅍党穂䡁䅍䅉䉂䡁䅕䅤療䝁䄰兙あ䝁䅫睢畂䑁䅳䅉䑂䝁䄸兢瑂䝁䅕杣橂䝁䅫兙獂䍁䅁睕睂䝁䅅睙求䍁䅁䅔桂䡁䅕杢橂䝁䅧睏杁䕁䅅杣あ䝁䅫杚灂䝁䅍兡桂䝁䅷䅉䩂䝁䄴䅤求䝁䅷䅢灂䝁䅣党畂䝁䅍党㝁䍁䅁䅕桂䡁䅍督求䝁䄴睚求䡁䅉䅉䉂䝁䅫杣橂䡁䅉兙浂䡁䅑䅉乂䝁䅅杢ㅂ䝁䅙兙橂䡁䅑兤祂䝁䅫杢湂䑁䅳䅉䉂䡁䅕䅤療䝁䄴睢瑂䝁䄸兤穂䍁䅁杖求䝁䅧兡橂䝁䅷党穂䅁䅁睶䄴䡁䅑䅁䩂䝁䄴䅚ㅂ䡁䅍䅤祂䝁䅫兙獂䍁䅁兑ㅂ䡁䅑睢瑂䝁䅅䅤灂䝁䄸杢㝁䍁䅁睕瑂䝁䅅杣あ䍁䅁村ㅂ䝁䅫䅢歂䝁䅫杢湂䑁䅳䅉兂䡁䅉睢橂䝁䅕督穂䍁䅁兑ㅂ䡁䅑睢瑂䝁䅅䅤灂䝁䄸杢䅁䑁䭉䅁䍄䅁䅁兓畂䝁䅑兤穂䡁䅑杣灂䝁䅅䅢杁䕁䅅兤あ䝁䄸兢桂䡁䅑兡療䝁䄴睏杁䙁䅍兢桂䡁䅉䅤杁䕁䅉兤灂䝁䅷䅚灂䝁䄴睚㝁䍁䅁睕瑂䝁䅅杣あ䍁䅁睑灂䡁䅑兡求䡁䅍睏杁䙁䅁杣療䝁䅍党穂䡁䅍䅉䉂䡁䅕䅤療䝁䄰兙あ䝁䅫睢畂䑁䅳䅉䉂䡁䅉䅤灂䝁䅙兡橂䝁䅫兙獂䍁䅁兓畂䡁䅑党獂䝁䅷兡湂䝁䅕杢橂䝁䅕䅁䙂杄䅁䅭䅁䕁䅫杢歂䡁䅕督あ䡁䅉兡桂䝁䅷䅉䉂䡁䅕䅤療䝁䄰兙あ䝁䅫睢畂䑁䅳䅉呂䝁䄰兙祂䡁䅑䅉䍂䡁䅕兡獂䝁䅑兡畂䝁䅣睏杁䙁䅍兢桂䡁䅉䅤杁䕁䅕杢求䡁䅉睚㕂䑁䅳䅉䕂䝁䅅䅤桂䍁䅁睑求䝁䄴䅤求䡁䅉䅉啂䝁䅕睙潂䝁䄴睢獂䝁䄸睚㕂䅁䅁睔䅳䭁䅁䅁䩂䝁䄴䅚ㅂ䡁䅍䅤祂䝁䅫兙獂䍁䅁兑ㅂ䡁䅑睢瑂䝁䅅䅤灂䝁䄸杢㝁䍁䅁睕瑂䝁䅅杣あ䍁䅁兒畂䝁䅕杣湂䡁䅫睏杁䙁䅁杣療䝁䅍党穂䡁䅍䅉䉂䡁䅕䅤療䝁䄰兙あ䝁䅫睢畂䑁䅳䅉䕂䝁䅅䅤桂䍁䅁睑求䝁䄴䅤求䡁䅉䅉啂䝁䅕睙潂䝁䄴睢獂䝁䄸睚㕂䅁䅁䅨䄰䑁䅉䅁䩂䝁䄴䅚ㅂ䡁䅍䅤祂䝁䅫兙獂䍁䅁睑療䝁䄴睚獂䝁䄸兢求䡁䅉兙あ䝁䅕督䅁䉁䜰䅁楁䅁䅁兓畂䝁䅑兤穂䡁䅑杣灂䝁䅅䅢杁䕁䅣兙穂䝁䅕督䅁偁䥕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畁䅁䅁兓畂䝁䅙睢祂䝁䄰兙あ䝁䅫睢畂䍁䅁䅖求䝁䅍䅡畂䝁䄸䅢療䝁䅣入䅁䑁䝫䅁啁䅁䅁兓畂䡁䅍兤祂䝁䅅杢橂䝁䅕䅁牁杂䅁䅊䅁䕁䅫杢穂䡁䅕杣桂䝁䄴睙求䍁䅁村祂䝁䄸睡求䡁䅉督䅁䭁䝷䅁畁䅁䅁兓畂䡁䅑党湂䡁䅉兙あ䝁䅕䅚杁䕁䄸兡獂䍁䅁兙畂䝁䅑䅉䡂䝁䅅督䅁䡁䩅䅁䵂䅁䅁兓畂䡁䅑党湂䡁䅉兙あ䝁䅕䅚杁䙁䅑党獂䝁䅕睙療䝁䄰兢ㅂ䝁䄴兡橂䝁䅅䅤灂䝁䄸杢杁䙁䅍党祂䡁䅙兡橂䝁䅕督䅁䅁䥍䅁⭁䅁䅁兓畂䡁䅑党祂䝁䅅睙あ䝁䅫杤求䍁䅁䅓療䝁䄰党杁䕁䅕杢あ䝁䅕杣あ䝁䅅兡畂䝁䄰党畂䡁䅑䅁摄元䅁材䅁䕁䅫杢あ䝁䅕杣桂䝁䅍䅤灂䡁䅙党杁䕁䄰党歂䝁䅫兙杁䝁䅅杢歂䍁䅁睕求䡁䅉杤灂䝁䅍党穂䅁䅁兹䅧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t>
  </si>
  <si>
    <t>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䅒䅅䕁䅫杢㉂䝁䄸兡橂䝁䅕䅉乂䝁䅅杢桂䝁䅣党瑂䝁䅕杢あ䍁䅁睕療䝁䅙䅤㍂䝁䅅杣求䑁䅳䅉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䅁乁乑䅁㡄䅁䅁兓畂䡁䅙睢灂䝁䅍党杁䕁䄰兙畂䝁䅅睚求䝁䄰党畂䡁䅑䅉呂䝁䄸杚あ䡁䅣兙祂䝁䅕睏杁䙁䅍睢浂䡁䅑睤桂䡁䅉党杁䕁䅑党㉂䝁䅕䅢療䡁䅁兢求䝁䄴䅤㝁䍁䅁䅒桂䡁䅑兙杁䕁䅫杢あ䝁䅕睚祂䝁䅅䅤灂䝁䄸杢㝁䍁䅁睑獂䝁䄸兤歂䍁䅁䅒桂䡁䅑兙杁䙁䅍党祂䡁䅙兡橂䝁䅕督㝁䍁䅁䅕祂䝁䄸睙求䡁䅍督杁䕁䅅兤あ䝁䄸兢桂䡁䅑兡療䝁䄴睏杁䕁䄸杢獂䝁䅫杢求䍁䅁䅕桂䡁䅫兢求䝁䄴䅤穂䅁䅁睭䄸䕁䉯䅁䩂䝁䄴杤療䝁䅫睙求䍁䅁兔桂䝁䄴兙湂䝁䅕兢求䝁䄴䅤杁䙁䅍睢浂䡁䅑睤桂䡁䅉党㝁䍁䅁睕療䝁䅙䅤㍂䝁䅅杣求䍁䅁䅒求䡁䅙党獂䝁䄸䅣瑂䝁䅕杢あ䑁䅳䅉䕂䝁䅅䅤桂䍁䅁兓畂䡁䅑党湂䡁䅉兙あ䝁䅫睢畂䑁䅳䅉䝂䝁䅫杢あ䝁䅕睙潂䑁䅳䅉䑂䡁䅕督あ䝁䄸兢求䡁䅉䅉卂䝁䅕䅢桂䡁䅑兡療䝁䄴督潂䝁䅫䅣杁䕁䄰兙畂䝁䅅睚求䝁䄰党畂䡁䅑睏杁䕁䅑兙あ䝁䅅䅉兂䡁䅉睢あ䝁䅕睙あ䝁䅫睢畂䑁䅳䅉兂䡁䅉睢橂䝁䅕督穂䍁䅁兑ㅂ䡁䅑睢瑂䝁䅅䅤灂䝁䄸杢㝁䍁䅁睔畂䝁䅷兡畂䝁䅕䅉兂䝁䅅入瑂䝁䅕杢あ䡁䅍䅁敂睂䅁杆䅅䕁䅫杢㉂䝁䄸兡橂䝁䅕䅉乂䝁䅅杢桂䝁䅣党瑂䝁䅕杢あ䍁䅁睕療䝁䅙䅤㍂䝁䅅杣求䑁䅳䅉呂䝁䄸杚あ䡁䅣兙祂䝁䅕䅉䕂䝁䅕杤求䝁䅷睢睂䝁䄰党畂䡁䅑睏杁䕁䅑兙あ䝁䅅䅉䩂䝁䄴䅤求䝁䅣杣桂䡁䅑兡療䝁䄴睏杁䕁䄰兙橂䝁䅧兡畂䝁䅕䅉䵂䝁䅕兙祂䝁䄴兡畂䝁䅣睏杁䕁䅕兌獂䝁䅕兙祂䝁䄴兡畂䝁䅣睏杁䕁䅍䅢療䡁䅕䅚杁䕁䅑兙あ䝁䅅䅉呂䝁䅕杣㉂䝁䅫睙求䡁䅍睏杁䙁䅁杣療䝁䅍党穂䡁䅍䅉䉂䡁䅕䅤療䝁䄰兙あ䝁䅫睢畂䅁䅁䅈䄸䙁䉉䅁䩂䝁䄴杤療䝁䅫睙求䍁䅁兔桂䝁䄴兙湂䝁䅕兢求䝁䄴䅤杁䙁䅍睢浂䡁䅑睤桂䡁䅉党㝁䍁䅁睕療䝁䅙䅤㍂䝁䅅杣求䍁䅁䅒求䡁䅙党獂䝁䄸䅣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䅕祂䝁䄸睙求䡁䅍督杁䕁䅅兤あ䝁䄸兢桂䡁䅑兡療䝁䄴睏杁䕁䅅杣あ䝁䅫杚灂䝁䅍兡桂䝁䅷䅉䩂䝁䄴䅤求䝁䅷䅢灂䝁䅣党畂䝁䅍党䅁䡁䬰䅁䭄䅁䅁兓畂䡁䅙睢灂䝁䅍党杁䕁䄰兙畂䝁䅅睚求䝁䄰党畂䡁䅑䅉呂䝁䄸杚あ䡁䅣兙祂䝁䅕睏杁䙁䅙兡祂䡁䅑兤桂䝁䅷䅉塂䝁䄸杣牂䝁䅙睢祂䝁䅍党㝁䍁䅁兒瑂䡁䅁䅢療䡁䅫党求䍁䅁村求䝁䄴党浂䝁䅫䅤穂䑁䅳䅉䙂䝁䄰䅣獂䝁䄸入求䝁䅕䅉䉂䡁䅍督灂䡁䅍䅤桂䝁䄴睙求䍁䅁䅕祂䝁䄸睚祂䝁䅅兢杁䍁䅧兒䉂䙁䅁克䅁䑁䡧䅁䕁䅁䅁杓䅁䵁䌰䅁䭁䅁䅁杓䍂䕁䅧䅖䅁䕁䑁䅁䥁䅁䅁杓䍂䕁䅷䅁流䅂䅁䅃䅁䕁䅯睑䩂䅁䅁睢䅉䅁䅯䅁䭂䕁䅳䅓婂䅁䅁䅫䅍䅁䅧䅁䭂䕁䄴杓䅁乁䑅䅁䭁䅁䅁杓佂䙁䅁杕䅁䱁䍉䅁䥁䅁䅁杓兂䕁䄰䅁䅃睁䅁䅂䅁䕁䅳䅁⽃睁䅁䅃䅁䕁䅳䅒兂䅁䅁杋䅉䅁䅧䅁䱂䕁䅕兗䅁䭁䑑䅁十䅁䅁睓䙂䙁䅫兒卂䙁䅉睔卂䅁䅁睍䅑䅁䅯䅁䱂䕁䅕兗呂䅁䅁杅䅉䅁䅧䅁䱂䕁䅧睑䅁䝁䑳䅁䥁䅁䅁睓䩂䕁䄰䅁偃杁䅁䅃䅁䕁䅳睓卂䅁䅁睆䅑䅁䅯䅁䱂䕁䅷兑䑂䅁䅁䅰䅉䅁䅧䅁䱂䕁䄰村䅁䩁䑍䅁䥁䅁䅁睓乂䕁䅫䅁䥄睁䅁䅃䅁䕁䅳兔奂䅁䅁儱䅉䅁䅙䅁䱂䕁䄸䅁穁睁䅁杂䅁䕁䅳杕䅁䕁䑷䅁䭁䅁䅁睓坂䙁䅕兒䅁偁䍣䅁䕁䅁䅁䅔䅁䥁䑯䅁䭁䅁䅁䅔䕂䕁䄸睕䅁䍁䍑䅁䥁䅁䅁䅔䙂䕁䄴䅁湁杁䅁杂䅁䕁䅷䅓䅁䥁䑙䅁䥁䅁䅁䅔䥂䙁䅧䅁婁睁䅁䅃䅁䕁䅷兓䩂䅁䅁睇䅑䅁䅧䅁䵂䕁䅫杔䅁䑁䑅䅁䥁䅁䅁䅔䱂䙁䅅䅁啂睁䅁䅃䅁䕁䅷䅔婂䅁䅁眲䅉䅁䅧䅁䵂䕁䄰䅖䅁䥁䑕䅁䥁䅁䅁䅔佂䕁䅍䅁偁睁䅁䅃䅁䕁䅷杔啂䅁䅁兔䅉䅁䅧䅁䵂䕁䄸睖䅁䙁䍁䅁䭁䅁䅁䅔卂䕁䅍䅗䅁䡁䑙䅁䭁䅁䅁䅔噂䕁䅷兖䅁乁䑯䅁䭁䅁䅁䅔噂䕁䄰杔䅁䅁䕣䅁䥁䅁䅁䅔噂䙁䅙䅁㕃杁䅁䅃䅁䕁䅷杖呂䅁䅁䅨䅍䅁䅙䅁䵂䙁䅣䅁呁睁䅁䅃䅁䕁䅷兗䍂䅁䅁䅳䅉䅁䅧䅁䵂䙁䅫杖䅁䥁䍳䅁㡁䅁䅁䅔桂䝁䄴睚ㅂ䝁䅅睚求䍁䅁䅔求䝁䅅杣畂䝁䅫杢湂䑁䅳䅉䙂䍁䄰䅢求䝁䅅杣畂䝁䅫杢湂䅁䅁剐䅁䙁䄴䅁䵂䝁䅅杢湂䡁䅕兙湂䝁䅕䅉䵂䝁䅕兙祂䝁䄴兡畂䝁䅣睏杁䕁䅕兌獂䝁䅕兙祂䝁䄴兡畂䝁䅣睏杁䕁䅉杣桂䝁䄴䅚杁䕁䄰兙祂䝁䅳党あ䝁䅫杢湂䅁䅁䄶䄴䝁䅉䅁䵂䝁䅅杢湂䡁䅕兙湂䝁䅕䅉䵂䝁䅕兙祂䝁䄴兡畂䝁䅣睏杁䕁䅕兌獂䝁䅕兙祂䝁䄴兡畂䝁䅣睏杁䕁䅕兢睂䝁䅷睢㕂䝁䅕党杁䕁䅉党畂䝁䅕杚灂䡁䅑督䅁䥁偣䅁睂䅁䅁䅔桂䝁䄴睚ㅂ䝁䅅睚求䍁䅁䅔求䝁䅅杣畂䝁䅫杢湂䑁䅳䅉䙂䍁䄰䅢求䝁䅅杣畂䝁䅫杢湂䑁䅳䅉乂䝁䄸杙灂䝁䅷党杁䕁䅑党㉂䝁䅕䅢療䡁䅁兢求䝁䄴䅤杁䙁䅑睢療䝁䅷督䅁䝁佳䅁䭄䅁䅁䅔桂䝁䄴睚ㅂ䝁䅅睚求䍁䅁䅔求䝁䅅杣畂䝁䅫杢湂䑁䅳䅉佂䝁䅅䅤ㅂ䡁䅉兙獂䍁䅁䅔桂䝁䄴睚ㅂ䝁䅅睚求䍁䅁䅕祂䝁䄸睙求䡁䅍督灂䝁䄴睚㝁䍁䅁兒瑁䝁䅷党桂䡁䅉杢灂䝁䄴睚㝁䍁䅁䅖求䡁䅧䅤杁䕁䅅杢桂䝁䅷入あ䝁䅫睙穂䑁䅳䅉乂䝁䄸杙灂䝁䅷党杁䕁䅑党㉂䝁䅕䅢療䡁䅁兢求䝁䄴䅤杁䙁䅑睢療䝁䅷督䅁偁䝙䅁㡃䅁䅁䅔桂䝁䄴睚ㅂ䝁䅅睚求䍁䅁䅔求䝁䅅杣畂䝁䅫杢湂䑁䅳䅉佂䝁䅅䅤ㅂ䡁䅉兙獂䍁䅁䅔桂䝁䄴睚ㅂ䝁䅅睚求䍁䅁䅕祂䝁䄸睙求䡁䅍督灂䝁䄴睚㝁䍁䅁睖求䝁䅉䅉䕂䝁䅕杤求䝁䅷睢睂䝁䄰党畂䡁䅑睏杁䕁䅕兌獂䝁䅕兙祂䝁䄴兡畂䝁䅣睏杁䕁䅍睢畂䡁䅑党畂䡁䅑䅉䑂䡁䅉党桂䡁䅑兡療䝁䄴䅁歃兄䅁䅺䅁䕁䅷兙畂䝁䅣兤桂䝁䅣党杁䕁䅷党桂䡁䅉杢灂䝁䄴睚㝁䍁䅁杔桂䡁䅑兤祂䝁䅅䅢杁䕁䅷兙畂䝁䅣兤桂䝁䅣党杁䙁䅁杣療䝁䅍党穂䡁䅍兡畂䝁䅣睏杁䙁䅣党楂䍁䅁䅒求䡁䅙党獂䝁䄸䅣瑂䝁䅕杢あ䑁䅳䅉䙂䝁䅑䅖求䝁䅍䅡㝁䍁䅁兒瑁䝁䅷党桂䡁䅉杢灂䝁䄴睚㝁䍁䅁睑療䝁䄴䅤求䝁䄴䅤杁䕁䅍杣求䝁䅅䅤灂䝁䄸杢䅁䝁偷䅁流䅁䅁䅔求䝁䅫督ㅂ䡁䅉党杁䕁䅙兙橂䝁䅫䅢灂䡁䅑兡求䡁䅍䅁歁睂䅁杉䅁䕁䅷党灂䡁䅍兤祂䝁䅕䅉兂䡁䅉睢歂䡁䅕睙あ䡁䅍䅁卂杂䅁村䅁䕁䅷兡浂䝁䅕䅉呂䝁䅍兡求䝁䄴睙求䡁䅍䅉啂䝁䄸睢獂䡁䅍䅉桂䝁䄴䅚杁䙁䅍党祂䡁䅙兡橂䝁䅕督䅁䡁䝣䅁ぁ䅁䅁䅔灂䝁䅙党杁䝁䅅杢歂䍁䅁䅓求䝁䅅䅢あ䝁䅧䅉䩂䝁䄴督ㅂ䡁䅉兙畂䝁䅍党䅁䭁䝣䅁啁䅁䅁䅔灂䝁䅙党穂䡁䅑入獂䝁䅕䅁穁睂䅁杨䅁䕁䅷兡浂䝁䅕督あ䡁䅫䅢求䑁䅳䅉䉂䡁䅕睚瑂䝁䅕杢あ䝁䅕䅚杁䙁䅉党桂䝁䅷兡あ䡁䅫睏杁䑁䅍䅒杁䙁䅁杣灂䝁䄴䅤灂䝁䄴睚㝁䍁䅁兑祂䡁䅑兡浂䝁䅫睙灂䝁䅅䅢杁䕁䅫杢あ䝁䅕䅢獂䝁䅫睚求䝁䄴睙求䅁䅁儲䅙䑁䅙䅁䵂䝁䅫杚求䡁䅍䅤㕂䝁䅷党㝁䍁䅁村祂䝁䅅杢歂䍁䅁兔桂䡁䅉睡求䡁䅑兡畂䝁䅣䅁睁杂䅁杖䅁䕁䅷兡浂䝁䅕督あ䡁䅫䅢求䑁䅳䅉䍂䡁䅉兙畂䝁䅑䅉乂䝁䅅杣牂䝁䅕䅤灂䝁䄴睚㝁䍁䅁睕瑂䝁䅅杣あ䍁䅁睑獂䝁䄸䅤潂䝁䅫杢湂䅁䅁杂䄴䑁䅧䅁䵂䝁䅫杚求䡁䅍䅤㕂䝁䅷党㝁䍁䅁睑療䝁䄴䅤求䝁䄴䅤杁䕁䅍杣求䝁䅅䅤灂䝁䄸杢䅁䵁䥧䅁䭂䅁䅁䅔灂䝁䅙党穂䡁䅑入獂䝁䅕睏杁䕁䅍睢畂䡁䅑党畂䡁䅑䅉䑂䡁䅉党桂䡁䅑兡療䝁䄴睏杁䕁䅍䅡桂䡁䅑杙療䡁䅑䅁晁䅅䅁杩䅁䕁䅷兡浂䝁䅕督あ䡁䅫䅢求䑁䅳䅉䑂䝁䄸杢あ䝁䅕杢あ䍁䅁睑祂䝁䅕兙あ䝁䅫睢畂䑁䅳䅉䑂䝁䅧兙あ䝁䅉睢あ䑁䅳䅉呂䝁䄰兙祂䡁䅑䅉䑂䝁䅷睢あ䝁䅧兡畂䝁䅣睏杁䕁䄸杢獂䝁䅫杢求䍁䅁睒祂䝁䄸睙求䡁䅉入䅁䵁佁䅁捃䅁䅁䅔灂䝁䅙党穂䡁䅑入獂䝁䅕睏杁䕁䅍兤穂䡁䅑睢瑂䝁䅕杣杁䙁䅉党獂䝁䅅䅤灂䝁䄸杢穂䝁䅧兡睂䍁䅁兔桂䝁䄴兙湂䝁䅕兢求䝁䄴䅤㝁䍁䅁村祂䝁䅅杢歂䍁䅁兔桂䡁䅉睡求䡁䅑兡畂䝁䅣睏杁䕁䅍睢ㅂ䡁䅉兡求䡁䅉䅉呂䝁䅕杣㉂䝁䅫睙求䅁䅁六䄰䩁䅷䅁䵂䝁䅫杚求䡁䅍䅤㕂䝁䅷党㝁䍁䅁睑ㅂ䡁䅍䅤療䝁䄰党祂䍁䅁杕求䝁䅷兙あ䝁䅫睢畂䡁䅍䅡灂䡁䅁䅉乂䝁䅅杢桂䝁䅣党瑂䝁䅕杢あ䑁䅳䅉䑂䝁䄸杢あ䝁䅕杢あ䍁䅁睑祂䝁䅕兙あ䝁䅫睢畂䑁䅳䅉呂䝁䄰兙祂䡁䅑䅉䑂䝁䅷睢あ䝁䅧兡畂䝁䅣䅁奂杂䅁杕䅁䕁䅷兡浂䝁䅕督あ䡁䅫䅢求䑁䅳䅉䝂䝁䅫䅤畂䝁䅕督穂䍁䅁䅖求䝁䅍䅡畂䝁䄸䅢療䝁䅣入㝁䍁䅁睖求䝁䅅杣桂䝁䅉䅢求䡁䅍䅁汃睄䅁䄱䅁䕁䅷兡浂䝁䅕督あ䡁䅫䅢求䑁䅳䅉䵂䝁䄸睙桂䡁䅑兡療䝁䄴䅉䍂䝁䅅督求䝁䅑䅉呂䝁䅕杣㉂䝁䅫睙求䡁䅍睏杁䙁䅍睢橂䝁䅫兙獂䍁䅁兔求䝁䅑兡桂䍁䅁兔桂䡁䅉睡求䡁䅑兡畂䝁䅣睏杁䕁䅅䅚杁䙁䅑兙祂䝁䅣党あ䝁䅫杢湂䑁䅳䅉䍂䡁䅉兙畂䝁䅑䅉乂䝁䅅杣牂䝁䅕䅤灂䝁䄴睚㝁䍁䅁兑瑂䝁䅅䅤求䡁䅕杣杁䙁䅍䅣療䡁䅉䅤穂䅁䅁䅑䅷䍁䅙䅁䵂䝁䅫杚求䡁䅍䅤㕂䝁䅷党㝁䍁䅁兔䥂䝁䅕兙獂䡁䅑䅡䅁䭁䩑䅁卂䅁䅁䅔灂䝁䅙党穂䡁䅑入獂䝁䅕睏杁䕁䄰䅓求䝁䅅䅢あ䝁䅧睏杁䕁䅅䅢あ䝁䅕杣畂䝁䅅䅤灂䡁䅙党杁䕁䄰党歂䝁䅫睙灂䝁䄴党䅁䕁佣䅁啃䅁䅁䅔灂䝁䅙党穂䡁䅑入獂䝁䅕睏杁䕁䄴兙あ䡁䅕杣桂䝁䅷䅉䵂䝁䅅杢湂䡁䅕兙湂䝁䅕䅉兂䡁䅉睢橂䝁䅕督穂䝁䅫杢湂䑁䅳䅉䑂䝁䄸杢あ䝁䅕杢あ䍁䅁睑祂䝁䅕兙あ䝁䅫睢畂䑁䅳䅉偂䝁䄴䅢灂䝁䄴党杁䙁䅁兙㕂䝁䄰党畂䡁䅑督䅁䝁佁䅁兂䅁䅁䅔灂䝁䅙党穂䡁䅑入獂䝁䅕睏杁䙁䅁兙灂䝁䄴䅉乂䝁䅅杢桂䝁䅣党瑂䝁䅕杢あ䑁䅳䅉卂䝁䅕督睂䝁䅫杣桂䡁䅑睢祂䡁䅫䅁䉄权䅁䅎䅁䕁䅷兡浂䝁䅕督あ䡁䅫䅢求䑁䅳䅉呂䝁䄰兙祂䡁䅑䅉䑂䝁䅷睢あ䝁䅧兡畂䝁䅣䅁摃睄䅁䅖䅁䕁䅷兡浂䝁䅕督あ䡁䅫䅢求䑁䅳䅉呂䝁䄰兙祂䡁䅑䅉䑂䝁䅷睢あ䝁䅧兡畂䝁䅣睏杁䕁䅅兢桂䡁䅑党ㅂ䡁䅉䅉呂䡁䅁睢祂䡁䅑督䅁䝁佷䅁捄䅁䅁䅔灂䝁䅙党穂䡁䅑入獂䝁䅕睏杁䙁䅍睢橂䝁䅫兙獂䍁䅁兔求䝁䅑兡桂䍁䅁兑歂䡁䅙党祂䡁䅑兡穂䝁䅫杢湂䑁䅳䅉呂䝁䄸睙灂䝁䅅䅢杁䕁䄰党歂䝁䅫兙杁䕁䄰兙祂䝁䅳党あ䝁䅫杢湂䑁䅳䅉䉂䝁䅑䅉啂䝁䅅杣湂䝁䅕䅤灂䝁䄴睚㝁䍁䅁杖灂䝁䅑党療䍁䅁兑歂䡁䅙党祂䡁䅑兡穂䝁䅫杢湂䑁䅳䅉䍂䡁䅉兙畂䝁䅑䅉乂䝁䅅杣牂䝁䅕䅤灂䝁䄴睚䅁䥁佁䅁㙃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㝁䍁䅁睕瑂䝁䅅杣あ䍁䅁睑獂䝁䄸䅤潂䝁䅫杢湂䅁䅁杅䄴䩁䅷䅁䵂䝁䅫杚求䡁䅍䅤㕂䝁䅷党㝁䍁䅁睕療䝁䅍兡桂䝁䅷䅉乂䝁䅕䅚灂䝁䅅䅉乂䝁䅅杣牂䝁䅕䅤灂䝁䄴睚㝁䍁䅁兑歂䍁䅁䅖桂䡁䅉睚求䡁䅑兡畂䝁䅣睏杁䕁䅉杣桂䝁䄴䅚杁䕁䄰兙祂䝁䅳党あ䝁䅫杢湂䑁䅳䅉䕂䝁䅕杣瑂䝁䅅䅤療䝁䅷睢湂䡁䅫䅁权权䅁䅖䅁䕁䅷兡浂䝁䅕督あ䡁䅫䅢求䑁䅳䅉啂䝁䄸兤祂䝁䅫督瑂䑁䅳䅉啂䡁䅉兙㉂䝁䅕䅢杁䕁䅅睙橂䝁䄸兢瑂䝁䄸䅚桂䡁䅑兡療䝁䄴督䅁䡁䩕䅁⭁䅁䅁䅔灂䝁䅙党穂䡁䅑入獂䝁䅕睏杁䙁䅕䅤灂䝁䅷兡あ䡁䅫䅉呂䝁䅍兙獂䝁䅕䅉呂䝁䄸䅢桂䡁䅉䅁㉄杄䅁杖䅁䕁䅷兡浂䝁䅕督あ䡁䅫䅢求䑁䅳䅉坂䝁䅫䅚求䝁䄸䅉呂䡁䅑杣求䝁䅅兢灂䝁䄴睚㝁䍁䅁兑瑂䝁䅅䅤求䡁䅕杣杁䙁䅍䅣療䡁䅉䅤穂䅁䅁睨䅙䑁䅉䅁䵂䝁䅫杚求䡁䅍䅤㕂䝁䅷党㝁䍁䅁杖灂䡁䅉䅤ㅂ䝁䅅䅢杁䕁䅣睢療䝁䅑督䅁䑁儴䅁䍃䅁䅁䅔灂䝁䅙党穂䡁䅑入獂䝁䅕睏杁䙁䅙兡祂䡁䅑兤桂䝁䅷䅉䡂䝁䄸睢歂䡁䅍睏杁䕁䅅杢灂䝁䄰兙あ䝁䅫睢畂䍁䄸兙㉂䍁䅁睖療䡁䅉睡穂䡁䅑兙あ䝁䅫睢畂䡁䅍睏杁䙁䅙兡歂䝁䅕睢杁䕁䅣兙瑂䝁䅕督䅁䱁䝫䅁卂䅁䅁䅔灂䝁䅙党穂䡁䅑入獂䝁䅕睏杁䙁䅙兡祂䡁䅑兤桂䝁䅷䅉䡂䝁䄸睢歂䡁䅍睏杁䙁䅍兢桂䡁䅉䅤杁䕁䅍䅢療䡁䅑䅡灂䝁䄴睚䅁偁乷䅁睂䅁䅁䅔灂䡁䅙党穂䡁䅑睢橂䝁䅳睏杁䕁䅍䅢療䡁䅕䅚杁䙁䅍䅤療䡁䅉兙湂䝁䅕睏杁䕁䅫杢浂䝁䅕睙あ䝁䅫睢ㅂ䡁䅍䅉䕂䝁䅫督求䝁䅅督求䡁䅍睏杁䙁䅁党あ䍁䅁睑桂䡁䅉党䅁䍁䭕䅁獁䅁䅁䅔灂䡁䅙党穂䡁䅑睢橂䝁䅳睏杁䙁䅁督㕂䝁䅍䅡灂䝁䅅䅤祂䡁䅫䅁婁兄䅁杂䅁䕁䄰兑䅁䩁䍕䅁䥁䅁䅁兔䉂䕁䅅䅁啁睁䅁䅃䅁䕁䄰兑卂䅁䅁共䅍䅁䅧䅁乂䕁䅅睕䅁乁䍑䅁䥁䅁䅁兔䍂䕁䅍䅁䝁䅂䅁䅃䅁䕁䄰睑䕂䅁䅁术䅉䅁䅯䅁乂䕁䅍䅓兂䅁䅁䅙䅉䅁䅧䅁乂䕁䅍睓䅁䭁䌴䅁䥁䅁䅁兔䑂䕁䄸䅁療睁䅁权䅁䕁䄰䅒䵂䙁䅯䅁奂睁䅁䅃䅁䕁䄰䅒啂䅁䅁䅃䅉䅁䅧䅁乂䕁䅕䅖䅁䙁䌰䅁䭁䅁䅁兔䙂䙁䅑兑䅁䥁䍅䅁䥁䅁䅁兔䡂䕁䄰䅁噃睁䅁䅃䅁䕁䄰䅓䱂䅁䅁兯䅉䙁䄴䅁乂䕁䅧党桂䝁䅷䅤潂䑁䅳䅉䉂䡁䅍督灂䡁䅍䅤求䝁䅑䅉䵂䝁䅫杤灂䝁䄴睚㝁䍁䅁兒畂䝁䅑兌療䝁䅙兌䵂䝁䅫杚求䍁䅁䅕獂䝁䅅杢畂䝁䅫杢湂䅁䅁儴䅷䡁䅑䅁乂䕁䅧党桂䝁䅷䅤潂䑁䅳䅉䙂䍁䄰䅢求䝁䅅杣畂䝁䅫杢湂䑁䅳䅉啂䝁䅕兙瑂䍁䅁睑療䝁䅷䅢桂䝁䅉睢祂䝁䅅䅤灂䝁䄸杢㝁䍁䅁䅒灂䝁䅣兡あ䝁䅅䅢杁䙁䅣党獂䝁䅷杢求䡁䅍督䅁䵁䠴䅁㉁䅁䅁兔䥂䝁䅕兙獂䡁䅑䅡㝁䍁䅁兒瑂䡁䅁䅢療䡁䅫党求䍁䅁村求䝁䄴党浂䝁䅫䅤穂䅁䅁睑䅫䱁䅯䅁乂䕁䅧党桂䝁䅷䅤潂䑁䅳䅉䙂䝁䄰䅣獂䝁䄸入求䝁䅕䅉䍂䝁䅕杢求䝁䅙兡あ䡁䅍睏杁䙁䅁杣療䝁䅍党穂䡁䅍䅉䉂䡁䅕䅤療䝁䄰兙あ䝁䅫睢畂䑁䅳䅉䕂䝁䅫睚灂䡁䅑兙獂䍁䅁兔求䝁䄴䅤桂䝁䅷䅉䥂䝁䅕兙獂䡁䅑䅡㝁䍁䅁睖求䝁䅷䅢畂䝁䅕督穂䍁䅁兙畂䝁䅑䅉卂䝁䅕睙療䡁䅙党祂䡁䅫䅁流睄䅁杩䅁䕁䄰䅓求䝁䅅䅢あ䝁䅧睏杁䙁䅁兙橂䝁䅳兙湂䝁䅫杢湂䍁䅁睕求䡁䅉杤灂䝁䅍党穂䑁䅳䅉佂䡁䅕䅤祂䝁䅅睙求䡁䅕䅤灂䝁䅍兙獂䑁䅳䅉兂䝁䅅兡畂䍁䅁兔桂䝁䄴兙湂䝁䅕兢求䝁䄴䅤㝁䍁䅁睕ㅂ䡁䅉睚求䡁䅉入䅁䙁丸䅁䝃䅁䅁兔䥂䝁䅕兙獂䡁䅑䅡㝁䍁䅁䅕祂䝁䅕䅚灂䝁䅍䅤灂䡁䅙党杁䕁䅅杢桂䝁䅷入あ䝁䅫睙穂䑁䅳䅉䑂䡁䅕督あ䝁䄸兢求䡁䅉䅉䉂䝁䄴兙獂䡁䅫䅤灂䝁䅍督㝁䍁䅁睔ㅂ䡁䅑䅣桂䡁䅑兡求䝁䄴䅤杁䕁䅍兙祂䝁䅕䅁千元䅁杧䅁䕁䄰䅓求䝁䅅䅢あ䝁䅧睏杁䙁䅁杣求䝁䅑兡橂䡁䅑兡㉂䝁䅕䅉䉂䝁䄴兙獂䡁䅫䅤灂䝁䅍督㝁䍁䅁睔ㅂ䡁䅑䅣桂䡁䅑兡求䝁䄴䅤杁䕁䅍兙祂䝁䅕睏杁䕁䅍䅡祂䝁䄸杢灂䝁䅍䅉䕂䝁䅫督求䝁䅅督求䡁䅍䅁祃权䅁䅃䅁䕁䄰睓䑂䅁䅁杒䅉䅁䅯䅁乂䕁䅳䅖奂䅁䅁兪䅉䅁䅧䅁乂䕁䅷兔䅁䙁䍅䅁䥁䅁䅁兔乂䕁䅍䅁煃睁䅁䅃䅁䕁䄰兔乂䅁䅁䅁䅉䅁䅯䅁乂䕁䄴睕啂䅁䅁典䅉䅁䅙䅁乂䕁䄸䅁牃杁䅁䅃䅁䕁䄰睔䥂䅁䅁入䅍䅁䅧䅁乂䕁䄸睕䅁䱁䐰䅁䥁䅁䅁兔兂䕁䅍䅁䵄睁䅁权䅁䕁䄰䅕塂䙁䅉䅁㡄杁䅁䅃䅁䕁䄰杕䱂䅁䅁䄵䅍䅁䅯䅁乂䙁䅉杔䉂䅁䅁睏䅉䅁䅧䅁乂䙁䅉睔䅁䥁䑅䅁䝁䅁䅁兔呂䅁䅁睳䅉䅁䅯䅁乂䙁䅍睑䩂䅁䅁䅱䅉䅁䅯䅁乂䙁䅍杒啂䅁䅁睶䅉䅁䅧䅁乂䙁䅍兓䅁佁䐰䅁䥁䅁䅁兔啂䕁䅉䅁㉄杁䅁权䅁䕁䄰䅖䑂䕁䅧䅁楃睁䅁䅃䅁䕁䄰䅖䕂䅁䅁督䅍䅁䅙䅁乂䙁䅕䅁坄睁䅁杢䅁䕁䄰兙橂䝁䅧兡畂䝁䅕䅉䵂䝁䅕兙祂䝁䄴兡畂䝁䅣睏杁䑁䅍䅒杁䙁䅁杣灂䝁䄴䅤灂䝁䄴睚㝁䍁䅁兑祂䡁䅑兡浂䝁䅫睙灂䝁䅅䅢杁䕁䅫杢あ䝁䅕䅢獂䝁䅫睚求䝁䄴睙求䅁䅁睫䄰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睓䅯䉁䉧䅁乂䝁䅅睙潂䝁䅫杢求䍁䅁䅔求䝁䅅杣畂䝁䅫杢湂䑁䅳䅉塂䝁䅕兙祂䝁䅅杙獂䝁䅕督㝁䍁䅁睑獂䝁䄸兤歂䍁䅁䅒桂䡁䅑兙杁䙁䅍党祂䡁䅙兡橂䝁䅕督㝁䍁䅁睑獂䝁䄸兤歂䍁䅁兓畂䝁䅙杣桂䡁䅍䅤祂䡁䅕睙あ䡁䅕杣求䑁䅳䅉呂䝁䅕兙祂䝁䅍䅡杁䕁䅕杢湂䝁䅫杢求䍁䅁睔睂䡁䅑兡瑂䝁䅫来桂䡁䅑兡療䝁䄴睏杁䕁䅍䅡桂䡁䅑杙療䡁䅑睏杁䕁䅅杣あ䝁䅫杚灂䝁䅍兡桂䝁䅷䅉䩂䝁䄴䅤求䝁䅷䅢灂䝁䅣党畂䝁䅍党㝁䍁䅁睒求䝁䄴兑䩂䅁䅁杆䅫䉁䅑䅁乂䝁䅅睙潂䝁䅫杢求䡁䅉入䅁䙁䝯䅁潁䅁䅁兔桂䝁䄴兙湂䝁䅕䅚杁䕁䅧党桂䝁䅷䅤潂䍁䅁睑桂䡁䅉党䅁䍁䥕䅁獁䅁䅁兔桂䡁䅉兡畂䝁䅕䅉啂䡁䅉兙畂䡁䅍䅣療䡁䅉䅤桂䡁䅑兡療䝁䄴䅁啄睂䅁䅥䅁䕁䄰兙祂䝁䅳党あ䝁䅫杢湂䍁䅁兑ㅂ䡁䅑睢瑂䝁䅅䅤灂䝁䄸杢㝁䍁䅁睑獂䝁䄸兤歂䍁䅁兓畂䝁䅙杣桂䡁䅍䅤祂䡁䅕睙あ䡁䅕杣求䑁䅳䅉偂䝁䄴䅢灂䝁䄴党杁䙁䅁兙㕂䝁䄰党畂䡁䅑督䅁乁倰䅁⭃䅁䅁兔桂䡁䅉睡求䡁䅑兡畂䝁䅣䅉䉂䡁䅕䅤療䝁䄰兙あ䝁䅫睢畂䑁䅳䅉䑂䡁䅕督あ䝁䄸兢求䡁䅉䅉卂䝁䅕䅢桂䡁䅑兡療䝁䄴督潂䝁䅫䅣杁䕁䄰兙畂䝁䅅睚求䝁䄰党畂䡁䅑睏杁䙁䅣党桂䡁䅉兙楂䝁䅷党穂䑁䅳䅉兂䡁䅉睢橂䝁䅕督穂䍁䅁兑ㅂ䡁䅑睢瑂䝁䅅䅤灂䝁䄸杢㝁䍁䅁杕求䝁䅣䅖求䝁䅍䅡䅁䵁佫䅁浃䅁䅁兔桂䡁䅉睡求䡁䅑兡畂䝁䅣䅉䉂䡁䅕䅤療䝁䄰兙あ䝁䅫睢畂䑁䅳䅉兂䡁䅉党歂䝁䅫睙あ䝁䅫杤求䍁䅁兑畂䝁䅅䅢㕂䡁䅑兡橂䡁䅍睏杁䙁䅍兢桂䡁䅉䅤杁䕁䅉兤灂䝁䅷䅚灂䝁䄴睚㝁䍁䅁杕求䝁䅅䅢杁䕁䅕督あ䝁䅅䅤求䍁䅁䅖求䝁䅍䅡畂䝁䄸䅢療䝁䅣入䅁䉁䭍䅁䕁允䅁兔桂䡁䅉睡求䡁䅑兡畂䝁䅣䅉䉂䡁䅕䅤療䝁䄰兙あ䝁䅫睢畂䑁䅳䅉呂䝁䄸睙灂䝁䅅䅢杁䕁䄰党歂䝁䅫兙杁䕁䅅䅚㉂䝁䅕杣あ䝁䅫督灂䝁䄴睚㝁䍁䅁兒瑂䡁䅁䅢療䡁䅫党求䍁䅁村求䝁䄴党浂䝁䅫䅤穂䑁䅳䅉䙂䝁䄰䅣獂䝁䄸入求䝁䅕䅉䉂䡁䅍督灂䡁䅍䅤桂䝁䄴睙求䍁䅁䅕祂䝁䄸睚祂䝁䅅兢杁䍁䅧兒䉂䙁䅁克㝁䍁䅁睑療䡁䅉䅣療䡁䅉兙あ䝁䅕䅉塂䝁䅕䅢獂䝁䄴党穂䡁䅍䅉兂䡁䅉睢湂䡁䅉兙瑂䡁䅍䅁㡃睄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㙁䅁䅁兔灂䝁䄴兡畂䝁䅣䅉啂䝁䅕睙潂䝁䄴睢獂䝁䄸睚㕂䑁䅳䅉䑂䝁䅷党桂䝁䄴䅖求䝁䅍䅡䅁䍁允䅁兂䅁䅁兔灂䝁䄴兡畂䝁䅣䅉啂䝁䅕睙潂䝁䄴睢獂䝁䄸睚㕂䑁䅳䅉呂䝁䅕杢穂䝁䄸杣穂䑁䅳䅉穁䕁䅑䅉兂䡁䅉兡畂䡁䅑兡畂䝁䅣䅁穃杄䅁杈䅁䕁䄰睢祂䡁䅑睚桂䝁䅣党杁䙁䅉兒䩂䙁䅑督䅁䙁䝑䅁敂䅁䅁兔療䡁䅉䅤湂䝁䅅睚求䍁䅁杕求䝁䅅䅢杁䕁䅕督あ䝁䅅䅤求䍁䅁兓畂䡁䅙党穂䡁䅑兢求䝁䄴䅤杁䙁䅑杣ㅂ䡁䅍䅤穂䍁䅁䅋卂䕁䅕兓啂䡁䅍克䅁佁䝯䅁祁䅁䅁兔療䡁䅑睢祂䝁䅍入橂䝁䅷党杁䕁䄰兙畂䡁䅕杚桂䝁䅍䅤ㅂ䡁䅉党祂䡁䅍䅁桁䅃䅁杍䅁䕁䄰睢㉂䝁䅫党穂䍁䅁兙畂䝁䅑䅉䙂䝁䄴䅤求䡁䅉䅤桂䝁䅫杢瑂䝁䅕杢あ䅁䅁兢䅧䑁䄴䅁乂䡁䅕䅢あ䝁䅫兌䝂䝁䅅兢灂䝁䅷入杁䙁䅉党穂䝁䅫䅚求䝁䄴䅤灂䝁䅅䅢杁䙁䅉兒䩂䙁䅑督䅁䑁䥅䅁獁䅁䅁兔ㅂ䝁䅷䅤灂䍁䄰睕求䝁䅍䅤療䡁䅉䅉䥂䝁䄸䅢歂䝁䅫杢湂䡁䅍䅁䕂元䅁䅉䅁䕁䄰兤獂䡁䅑兡瑁䙁䅕䅤灂䝁䅷兡あ䝁䅫党穂䅁䅁兮䅙䍁䅯䅁乂䡁䅕䅢あ䝁䅫兌獂䝁䅫杢求䍁䅁兓畂䡁䅍兤祂䝁䅅杢橂䝁䅕䅁畁元䅁䅚䅁䕁䄰兤穂䝁䅫睙杁䙁䅍䅤祂䝁䅕兙瑂䝁䅫杢湂䑁䅳䅉坂䝁䅫䅚求䝁䄸䅉呂䡁䅑杣求䝁䅅兢灂䝁䄴睚㝁䍁䅁睕あ䡁䅉党桂䝁䄰兡畂䝁䅣䅉乂䝁䅕䅚灂䝁䅅䅁㥃䅃䅁杂䅁䕁䄴兑䅁䕁䅣䅁坁䅁䅁杔䉂䕁䅫睑呂䙁䄸睑偂䕁䅑兒䅁䉁䜸䅁坁䅁䅁杔䉂䙁䅍䅒䉂䙁䅅杏䉂䕁䄰䅒䅁䝁䔴䅁䭁䅁䅁杔䑂䕁䅷䅓䅁乁䍉䅁䭁䅁䅁杔䕂䕁䅅兕䅁佁䑫䅁䭁䅁䅁杔䕂䙁䅍杔䅁䑁䑉䅁䥁䅁䅁杔䙂䕁䅕䅁兂睁䅁䅃䅁䕁䄴兒乂䅁䅁杚䅍䅁䅯䅁佂䕁䅙䅔奂䅁䅁䅡䅉䅁䅙䅁佂䕁䅫䅁呄杁䅁䅃䅁䕁䄴睓䙂䅁䅁睧䅉䅁䅙䅁佂䕁䄰䅁敂䅄䅁䅃䅁䕁䄴睔䑂䅁䅁来䅍䅁䅧䅁佂䕁䄸睖䅁偁䍍䅁䥁䅁䅁杔卂䕁䅣䅁桄睁䅁䅃䅁䕁䄴睕䑂䅁䅁具䅉䅁䅯䅁佂䙁䅑兑兂䅁䅁䅬䅉䅁䅯䅁佂䙁䅑杕呂䅁䅁䅩䅉䅁䅧䅁佂䙁䅕兒䅁佁䑁䅁䭁䅁䅁杔坂䕁䅑兑䅁䕁䑉䅁䥁䅁䅁杔坂䙁䅉䅁楂睁䅁䅃䅁䕁䄴睖䵂䅁䅁睃䅑䅁䅧䅁佂䙁䅣睕䅁䅁䑁䅁䭁䅁䅁杔塂䙁䅍兑䅁佁䑧䅁䭁䅁䅁杔奂䙁䅁兓䅁䱁䍕䅁佁䅁䅁杔婂䙁䅍兒㙁䕁䅅䅁䑁䅁䅁䅅䅁䕁䄴兗呂䕁䅕杏䉂䕁䅅䅁硃䅂䅁䅆䅁䕁䄴兗呂䕁䅕杏䉂䕁䅅兔䩂䅁䅁䅮䅳䉁䅉䅁佂䙁䅫睕䙂䑁䅯兑䉂䙁䅁䅁杁兄䅁杅䅁䕁䄴兗呂䕁䅕杏䉂䕁䅅䅖䅁䉁䰴䅁啁䅁䅁杔婂䙁䅍兒㙁䕁䅅村䍂䙁䅙䅁乁䅁䅁䅆䅁䕁䄴兗呂䕁䅕杏䉂䕁䅉睑䍂䅁䅁六䅷䉁䅉䅁佂䙁䅫睕䙂䑁䅯兑䍂䕁䅣䅁㕄权䅁杅䅁䕁䄴兗呂䕁䅕杏䉂䕁䅉兔䅁䡁䰴䅁十䅁䅁杔婂䙁䅍兒㙁䕁䅅村卂䅁䅁䅙䅳䉁䅉䅁佂䙁䅫睕䙂䑁䅯兑䍂䙁䅑䅁䡁䅁䅁杅䅁䕁䄴兗呂䕁䅕杏䉂䕁䅍兑䅁䕁䱕䅁十䅁䅁杔婂䙁䅍兒㙁䕁䅅睑乂䅁䅁䅬䅑䉁䅉䅁佂䙁䅫睕䙂䑁䅯兑䑂䕁䄴䅁坂䅁䅁杅䅁䕁䄴兗呂䕁䅕杏䉂䕁䅑睑䅁䭁䕷䅁十䅁䅁杔婂䙁䅍兒㙁䕁䅅䅒乂䅁䅁䄴䅁䉁䅑䅁佂䙁䅫睕䙂䑁䅯兑䕂䕁䄴䅖䅁偁䵙䅁十䅁䅁杔婂䙁䅍兒㙁䕁䅅兒䙂䅁䅁睉䅁䉁䅉䅁佂䙁䅫睕䙂䑁䅯兑䙂䕁䄸䅁剃睃䅁杅䅁䕁䄴兗呂䕁䅕杏䉂䕁䅕睕䅁偁䉅䅁啁䅁䅁杔婂䙁䅍兒㙁䕁䅅兒呂䕁䅫䅁楂睃䅁杅䅁䕁䄴兗呂䕁䅕杏䉂䕁䅙睒䅁䉁䙣䅁十䅁䅁杔婂䙁䅍兒㙁䕁䅅杒䵂䅁䅁兡䅁䉁䅑䅁佂䙁䅫睕䙂䑁䅯兑䡂䕁䅍睔䅁䭁䙷䅁十䅁䅁杔婂䙁䅍兒㙁䕁䅅睒偂䅁䅁权䅳䉁䅉䅁佂䙁䅫睕䙂䑁䅯兑䥂䕁䅧䅁坂䅄䅁杅䅁䕁䄴兗呂䕁䅕杏䉂䕁䅫睒䅁䥁䅧䅁十䅁䅁杔婂䙁䅍兒㙁䕁䅅兓佂䅁䅁督䅳䉁䅉䅁佂䙁䅫睕䙂䑁䅯兑䩂䙁䅉䅁坂睃䅁杅䅁䕁䄴兗呂䕁䅕杏䉂䕁䅫䅖䅁䵁䕯䅁十䅁䅁杔婂䙁䅍兒㙁䕁䅅兓慂䅁䅁䅕䅁䉁䅉䅁佂䙁䅫睕䙂䑁䅯兑䭂䕁䅣䅁偄䅁䅁杅䅁䕁䄴兗呂䕁䅕杏䉂䕁䅳杕䅁䡁䱳䅁允䅁䅁杔婂䙁䅍兒㙁䕁䅅䅔䅁䥁䵣䅁十䅁䅁杔婂䙁䅍兒㙁䕁䅅䅔䍂䅁䅁䅃䅁䉁䅉䅁佂䙁䅫睕䙂䑁䅯兑䵂䕁䅕䅁㕃䅂䅁䅆䅁䕁䄴兗呂䕁䅕杏䉂䕁䅷兒奂䅁䅁兤䅷䉁䅉䅁佂䙁䅫睕䙂䑁䅯兑䵂䕁䅣䅁晃䅄䅁杅䅁䕁䄴兗呂䕁䅕杏䉂䕁䅷睓䅁䵁䱳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村䑂䅁䅁杣䅷䉁䅑䅁佂䙁䅫睕䙂䑁䅯兑乂䕁䅍杕䅁䥁䄸䅁十䅁䅁杔婂䙁䅍兒㙁䕁䅅兔䙂䅁䅁杴䅁䉁䅉䅁佂䙁䅫睕䙂䑁䅯兑乂䕁䅣䅁㑄䅂䅁杅䅁䕁䄴兗呂䕁䅕杏䉂䕁䄰䅓䅁䍁䙍䅁十䅁䅁杔婂䙁䅍兒㙁䕁䅅兔佂䅁䅁䄹䅯䉁䅉䅁佂䙁䅫睕䙂䑁䅯兑乂䙁䅁䅁祃䅁䅁杅䅁䕁䄴兗呂䕁䅕杏䉂䕁䄰杕䅁䅁䵙䅁十䅁䅁杔婂䙁䅍兒㙁䕁䅅兔啂䅁䅁条䅁䉁䅑䅁佂䙁䅫睕䙂䑁䅯兑乂䙁䅑兔䅁䙁䱣䅁允䅁䅁杔婂䙁䅍兒㙁䕁䅅杔䅁乁䕷䅁啁䅁䅁杔婂䙁䅍兒㙁䕁䅅杔䙂䙁䅑䅁歄䅁䅁杅䅁䕁䄴兗呂䕁䅕杏䉂䕁䄴杒䅁䩁䕕䅁十䅁䅁杔婂䙁䅍兒㙁䕁䅅睔佂䅁䅁杊䅁䉁䅑䅁佂䙁䅫睕䙂䑁䅯兑偂䙁䅉䅖䅁䕁乁䅁十䅁䅁杔婂䙁䅍兒㙁䕁䅅睔呂䅁䅁䅇䅁䉁䅑䅁佂䙁䅫睕䙂䑁䅯兑兂䕁䅅兔䅁偁䭯䅁十䅁䅁杔婂䙁䅍兒㙁䕁䅅䅕䕂䅁䅁兤䅁䉁䅉䅁佂䙁䅫睕䙂䑁䅯兑兂䕁䅧䅁㡃䅁䅁䅆䅁䕁䄴兗呂䕁䅕杏䉂䙁䅁䅔䙂䅁䅁䅯䅷䉁䅉䅁佂䙁䅫睕䙂䑁䅯兑兂䕁䄸䅁慃䅁䅁䅆䅁䕁䄴兗呂䕁䅕杏䉂䙁䅁䅖坂䅁䅁朲䅁䉁䅁䅁佂䙁䅫睕䙂䑁䅯兑卂䅁䅁兒䅕䉁䅉䅁佂䙁䅫睕䙂䑁䅯兑卂䕁䅕䅁䝁䅁䅁杅䅁䕁䄴兗呂䕁䅕杏䉂䙁䅉兓䅁䥁䵧䅁啁䅁䅁杔婂䙁䅍兒㙁䕁䅅杕䵂䕁䄸䅁䡂睃䅁䅆䅁䕁䄴兗呂䕁䅕杏䉂䙁䅉兔䱂䅁䅁䅚䅕䉁䅑䅁佂䙁䅫睕䙂䑁䅯兑卂䕁䄸睑䅁䅁䵳䅁十䅁䅁杔婂䙁䅍兒㙁䕁䅅杕卂䅁䅁克䅷䉁䅉䅁佂䙁䅫睕䙂䑁䅯兑卂䙁䅣䅁噁兂䅁杅䅁䕁䄴兗呂䕁䅕杏䉂䙁䅍村䅁䅁䙫䅁啁䅁䅁杔婂䙁䅍兒㙁䕁䅅睕䡂䕁䄴䅁⽂兂䅁杅䅁䕁䄴兗呂䕁䅕杏䉂䙁䅍䅓䅁乁䔰䅁啁䅁䅁杔婂䙁䅍兒㙁䕁䅅睕䩂䙁䅧䅁㥄权䅁䅆䅁䕁䄴兗呂䕁䅕杏䉂䙁䅑兒佂䅁䅁眷䅯䉁䅑䅁佂䙁䅫睕䙂䑁䅯兑啂䕁䅣兒䅁䭁䰴䅁十䅁䅁杔婂䙁䅍兒㙁䕁䅅䅖䩂䅁䅁公䅳䉁䅉䅁佂䙁䅫睕䙂䑁䅯兑啂䕁䄸䅁楁䅁䅁杅䅁䕁䄴兗呂䕁䅕杏䉂䙁䅑杕䅁偁䕫䅁十䅁䅁杔婂䙁䅍兒㙁䕁䅅兖䍂䅁䅁杬䅷䉁䅉䅁佂䙁䅫睕䙂䑁䅯兑坂䕁䅅䅁㡃睃䅁杅䅁䕁䄴兗呂䕁䅕杏䉂䙁䅙村䅁偁䅷䅁啁䅁䅁杔婂䙁䅍兒㙁䕁䅅杖佂䙁䅍䅁呄睃䅁䅆䅁䕁䄴兗呂䕁䅕杏䉂䙁䅙杔啂䅁䅁杵䅑䉁䅑䅁佂䙁䅫睕䙂䑁䅯兑坂䙁䅑杕䅁䉁䙧䅁十䅁䅁杔婂䙁䅍兒㙁䕁䅅杖婂䅁䅁䅌䅁䉁䅉䅁佂䙁䅫睕䙂䑁䅯兑塂䕁䅫䅁睄䅄䅁杅䅁䕁䄴兗呂䕁䅕杏䉂䙁䅣睓䅁䭁䅷䅁十䅁䅁杔婂䙁䅍兒㙁䕁䅅睖卂䅁䅁䅕䅷䉁䅁䅁佂䙁䅫睕䙂䑁䅯兑奂䅁䅁眷䅳䉁䅉䅁佂䙁䅫睕䙂䑁䅯兑奂䕁䅷䅁偁睃䅁杅䅁䕁䄴兗呂䕁䅕杏䉂䙁䅧䅕䅁䥁䅉䅁啁䅁䅁杔婂䙁䅍兒㙁䕁䅅䅗啂䕁䅅䅁䅂兂䅁杅䅁䕁䄴兗呂䕁䅕杏䉂䙁䅫兓䅁䥁䔰䅁十䅁䅁杔婂䙁䅍兒㙁䕁䅅杗偂䅁䅁儹䅁䉁䅉䅁佂䙁䅫睕䙂䑁䅯兑慂䙁䅯䅁扁䅄䅁䅅䅁䕁䄴兗呂䕁䅕杏䍂䕁䅅䅁㥃允䅁杅䅁䕁䄴兗呂䕁䅕杏䍂䕁䅅睑䅁乁䅣䅁啁䅁䅁杔婂䙁䅍兒㙁䕁䅉兑䵂䕁䅷䅁㉄䅁䅁䅆䅁䕁䄴兗呂䕁䅕杏䍂䕁䅅杔䑂䅁䅁睦䅳䉁䅉䅁佂䙁䅫睕䙂䑁䅯村䉂䙁䅧䅁啂䅁䅁䅆䅁䕁䄴兗呂䕁䅕杏䍂䕁䅉睖䩂䅁䅁睅䅷䉁䅉䅁佂䙁䅫睕䙂䑁䅯村䍂䙁䅫䅁剁允䅁䅅䅁䕁䄴兗呂䕁䅕杏䍂䕁䅍䅁坂兂䅁杅䅁䕁䄴兗呂䕁䅕杏䍂䕁䅍睑䅁䕁䱧䅁十䅁䅁杔婂䙁䅍兒㙁䕁䅉睑偂䅁䅁眫䅕䉁䅉䅁佂䙁䅫睕䙂䑁䅯村䕂䕁䅍䅁䍁兂䅁杅䅁䕁䄴兗呂䕁䅕杏䍂䕁䅑杔䅁䅁乷䅁十䅁䅁杔婂䙁䅍兒㙁䕁䅉䅒奂䅁䅁䅨䅁䉁䅉䅁佂䙁䅫睕䙂䑁䅯村䙂䕁䄴䅁祂允䅁䅆䅁䕁䄴兗呂䕁䅕杏䍂䕁䅕杕婂䅁䅁朳䅑䉁䅑䅁佂䙁䅫睕䙂䑁䅯村䝂䍁䄴村䅁䑁䅑䅁十䅁䅁杔婂䙁䅍兒㙁䕁䅉杒䥂䅁䅁䅲䅳䉁䅉䅁佂䙁䅫睕䙂䑁䅯村䝂䙁䅍䅁扄䅄䅁䅅䅁䕁䄴兗呂䕁䅕杏䍂䕁䅣䅁慁䅁䅁杅䅁䕁䄴兗呂䕁䅕杏䍂䕁䅣睕䅁䍁䱧䅁十䅁䅁杔婂䙁䅍兒㙁䕁䅉䅓䙂䅁䅁䅏䅳䉁䅑䅁佂䙁䅫睕䙂䑁䅯村䥂䕁䅷村䅁䥁䵙䅁啁䅁䅁杔婂䙁䅍兒㙁䕁䅉兓䵂䕁䅷䅁慄䅂䅁杅䅁䕁䄴兗呂䕁䅕杏䍂䕁䅫睔䅁䡁䙯䅁允䅁䅁杔婂䙁䅍兒㙁䕁䅉杓䅁䥁䔸䅁允䅁䅁杔婂䙁䅍兒㙁䕁䅉睓䅁䅁䉳䅁十䅁䅁杔婂䙁䅍兒㙁䕁䅉睓䙂䅁䅁兎䅷䉁䅉䅁佂䙁䅫睕䙂䑁䅯村䱂䕁䅧䅁汃䅂䅁杅䅁䕁䄴兗呂䕁䅕杏䍂䕁䅳兖䅁䑁乍䅁十䅁䅁杔婂䙁䅍兒㙁䕁䅉䅔䕂䅁䅁权䅕䉁䅑䅁佂䙁䅫睕䙂䑁䅯村䵂䕁䅑杕䅁䕁䅧䅁十䅁䅁杔婂䙁䅍兒㙁䕁䅉䅔䱂䅁䅁䅋䅁䉁䅉䅁佂䙁䅫睕䙂䑁䅯村乂䕁䅫䅁兂睃䅁杅䅁䕁䄴兗呂䕁䅕杏䍂䕁䄰兗䅁䍁䅣䅁十䅁䅁杔婂䙁䅍兒㙁䕁䅉睔䥂䅁䅁杰䅳䉁䅑䅁佂䙁䅫睕䙂䑁䅯村偂䕁䄸䅖䅁䱁䱕䅁十䅁䅁杔婂䙁䅍兒㙁䕁䅉睔奂䅁䅁兦䅳䉁䅁䅁佂䙁䅫睕䙂䑁䅯村卂䅁䅁杅䅁䉁䅑䅁佂䙁䅫睕䙂䑁䅯村卂䕁䅉杕䅁䥁䙫䅁十䅁䅁杔婂䙁䅍兒㙁䕁䅉杕䑂䅁䅁睏䄰䉁䅙䅁佂䙁䅫睕䙂䑁䅯村卂䕁䅳杌䍂䅁䅁䅅䅅䉁䅉䅁佂䙁䅫睕䙂䑁䅯村卂䕁䄸䅁晁允䅁杅䅁䕁䄴兗呂䕁䅕杏䍂䙁䅉䅗䅁䵁䕉䅁十䅁䅁杔婂䙁䅍兒㙁䕁䅉睕奂䅁䅁睄䅅䉁䅉䅁佂䙁䅫睕䙂䑁䅯村啂䙁䅕䅁瑂䅄䅁䅆䅁䕁䄴兗呂䕁䅕杏䍂䙁䅕杕䵂䅁䅁儴䅕䉁䅉䅁佂䙁䅫睕䙂䑁䅯村塂䕁䅅䅁㑄䅁䅁䅆䅁䕁䄴兗呂䕁䅕杏䍂䙁䅣䅗啂䅁䅁允䅕䉁䅁䅁佂䙁䅫睕䙂䑁䅯村奂䅁䅁䅘䅁䉁䅑䅁佂䙁䅫睕䙂䑁䅯村奂䕁䄰䅖䅁䙁䴰䅁十䅁䅁杔婂䙁䅍兒㙁䕁䅉䅗兂䅁䅁克䅅䉁䅉䅁佂䙁䅫睕䙂䑁䅯村婂䕁䅑䅁䱂兂䅁杄䅁䕁䄴兗呂䕁䅕杏䑂䅁䅁睇䅅䉁䅑䅁佂䙁䅫睕䙂䑁䅯睑䉂䕁䅉睔䅁䙁䴸䅁啁䅁䅁杔婂䙁䅍兒㙁䕁䅍兑䑂䕁䅫䅁䝁兂䅁䅆䅁䕁䄴兗呂䕁䅕杏䑂䕁䅅䅒䙂䅁䅁睅䅕䉁䅉䅁佂䙁䅫睕䙂䑁䅯睑䉂䕁䅣䅁摂䅁䅁杅䅁䕁䄴兗呂䕁䅕杏䑂䕁䅅䅓䅁䭁䅍䅁十䅁䅁杔婂䙁䅍兒㙁䕁䅍兑䵂䅁䅁眶䅳䉁䅑䅁佂䙁䅫睕䙂䑁䅯睑䉂䕁䅷䅗䅁䵁䱍䅁啁䅁䅁杔婂䙁䅍兒㙁䕁䅍兑卂䙁䅉䅁䍂允䅁䅆䅁䕁䄴兗呂䕁䅕杏䑂䕁䅅杕呂䅁䅁䅋䅷䉁䅉䅁佂䙁䅫睕䙂䑁䅯睑䉂䙁䅑䅁䙂允䅁䅅䅁䕁䄴兗呂䕁䅕杏䑂䕁䅉䅁奁允䅁䅆䅁䕁䄴兗呂䕁䅕杏䑂䕁䅉杕䙂䅁䅁睶䅁䉁䅉䅁佂䙁䅫睕䙂䑁䅯睑䍂䙁䅑䅁ㅃ䅂䅁杅䅁䕁䄴兗呂䕁䅕杏䑂䕁䅉兖䅁䙁乁䅁允䅁䅁杔婂䙁䅍兒㙁䕁䅍睑䅁䱁䘸䅁十䅁䅁杔婂䙁䅍兒㙁䕁䅍睑䩂䅁䅁䅈䅁䉁䅉䅁佂䙁䅫睕䙂䑁䅯睑䑂䕁䅳䅁䭃兂䅁杅䅁䕁䄴兗呂䕁䅕杏䑂䕁䅍䅔䅁偁䅣䅁十䅁䅁杔婂䙁䅍兒㙁䕁䅍睑呂䅁䅁䅅䅷䉁䅉䅁佂䙁䅫睕䙂䑁䅯睑䕂䙁䅁䅁湃䅂䅁䅅䅁䕁䄴兗呂䕁䅕杏䑂䕁䅕䅁䵂允䅁䅅䅁䕁䄴兗呂䕁䅕杏䑂䕁䅙䅁煄䅁䅁杅䅁䕁䄴兗呂䕁䅕杏䑂䕁䅙睒䅁䅁䈰䅁十䅁䅁杔婂䙁䅍兒㙁䕁䅍杒卂䅁䅁睈䅕䉁䅉䅁佂䙁䅫睕䙂䑁䅯睑䥂䕁䅑䅁牂䅁䅁杅䅁䕁䄴兗呂䕁䅕杏䑂䕁䅧兒䅁䥁䕧䅁十䅁䅁杔婂䙁䅍兒㙁䕁䅍䅓䥂䅁䅁术䅑䉁䅑䅁佂䙁䅫睕䙂䑁䅯睑䥂䙁䅣兗䅁䍁䙅䅁允䅁䅁杔婂䙁䅍兒㙁䕁䅍兓䅁佁䉣䅁啁䅁䅁杔婂䙁䅍兒㙁䕁䅍兓䙂䕁䄴䅁睄䅂䅁䅆䅁䕁䄴兗呂䕁䅕杏䑂䕁䅫杖䩂䅁䅁儰䅕䉁䅁䅁佂䙁䅫睕䙂䑁䅯睑䵂䅁䅁党䅅䉁䅉䅁佂䙁䅫睕䙂䑁䅯睑䵂䕁䅉䅁⭄䅄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䱂䅁䅁䅺䅳䉁䅉䅁佂䙁䅫睕䙂䑁䅯睑佂䕁䄰䅁䩂兂䅁䅆䅁䕁䄴兗呂䕁䅕杏䑂䕁䄴兔䕂䅁䅁六䅳䉁䅉䅁佂䙁䅫睕䙂䑁䅯睑佂䕁䄸䅁䙄䅂䅁杅䅁䕁䄴兗呂䕁䅕杏䑂䕁䄴䅕䅁䑁䉣䅁十䅁䅁杔婂䙁䅍兒㙁䕁䅍杔卂䅁䅁䅗䅳䉁䅉䅁佂䙁䅫睕䙂䑁䅯睑佂䙁䅍䅁䱃䅄䅁杅䅁䕁䄴兗呂䕁䅕杏䑂䕁䄴䅗䅁䝁䙍䅁十䅁䅁杔婂䙁䅍兒㙁䕁䅍睔䝂䅁䅁䅏䅅䉁䅑䅁佂䙁䅫睕䙂䑁䅯睑偂䕁䅧杕䅁䙁䙫䅁十䅁䅁杔婂䙁䅍兒㙁䕁䅍睔佂䅁䅁䅂䅳䉁䅉䅁佂䙁䅫睕䙂䑁䅯睑偂䙁䅁䅁䉁允䅁杅䅁䕁䄴兗呂䕁䅕杏䑂䕁䄸杕䅁䙁䉅䅁啁䅁䅁杔婂䙁䅍兒㙁䕁䅍睔啂䙁䅫䅁摂兂䅁䅆䅁䕁䄴兗呂䕁䅕杏䑂䙁䅁兑婂䅁䅁杲䅁䉁䅉䅁佂䙁䅫睕䙂䑁䅯睑兂䕁䅙䅁湁睃䅁杅䅁䕁䄴兗呂䕁䅕杏䑂䙁䅁睓䅁䉁䱍䅁啁䅁䅁杔婂䙁䅍兒㙁䕁䅍䅕卂䕁䅫䅁潄䅂䅁杅䅁䕁䄴兗呂䕁䅕杏䑂䙁䅁䅖䅁䑁䉁䅁允䅁䅁杔婂䙁䅍兒㙁䕁䅍杕䅁䍁䙣䅁十䅁䅁杔婂䙁䅍兒㙁䕁䅍杕䑂䅁䅁具䅳䉁䅑䅁佂䙁䅫睕䙂䑁䅯睑卂䕁䅣兗䅁䭁䵯䅁十䅁䅁杔婂䙁䅍兒㙁䕁䅍杕䩂䅁䅁眹䅷䉁䅉䅁佂䙁䅫睕䙂䑁䅯睑卂䕁䅳䅁允睃䅁杅䅁䕁䄴兗呂䕁䅕杏䑂䙁䅉䅔䅁䉁䅁䅁十䅁䅁杔婂䙁䅍兒㙁䕁䅍杕乂䅁䅁杸䅅䉁䅉䅁佂䙁䅫睕䙂䑁䅯睑卂䙁䅍䅁䅁兂䅁杅䅁䕁䄴兗呂䕁䅕杏䑂䙁䅍䅔䅁䩁䕣䅁十䅁䅁杔婂䙁䅍兒㙁䕁䅍睕卂䅁䅁睲䅷䉁䅑䅁佂䙁䅫睕䙂䑁䅯睑啂䙁䅉兑䅁䱁䅣䅁啁䅁䅁杔婂䙁䅍兒㙁䕁䅍䅖卂䕁䅕䅁兄睃䅁杅䅁䕁䄴兗呂䕁䅕杏䑂䙁䅑睕䅁偁䭷䅁啁䅁䅁杔婂䙁䅍兒㙁䕁䅍䅖坂䕁䅅䅁呂允䅁䅆䅁䕁䄴兗呂䕁䅕杏䑂䙁䅕村䙂䅁䅁眳䅕䉁䅑䅁佂䙁䅫睕䙂䑁䅯睑噂䕁䅉兓䅁偁䱍䅁啁䅁䅁杔婂䙁䅍兒㙁䕁䅍兖卂䕁䅉䅁䝂䅄䅁杅䅁䕁䄴兗呂䕁䅕杏䑂䙁䅕杗䅁偁䕯䅁十䅁䅁杔婂䙁䅍兒㙁䕁䅍杖䩂䅁䅁杤䅷䉁䅉䅁佂䙁䅫睕䙂䑁䅯睑坂䙁䅍䅁䙂䅁䅁杅䅁䕁䄴兗呂䕁䅕杏䑂䙁䅙䅗䅁䙁䉧䅁允䅁䅁杔婂䙁䅍兒㙁䕁䅍睖䅁䍁䙷䅁啁䅁䅁杔婂䙁䅍兒㙁䕁䅍睖䙂䕁䄴䅁䕂睃䅁䅇䅁䕁䄴兗呂䕁䅕杏䑂䙁䅣兒佂䍁䄴兑䅁䵁䰴䅁十䅁䅁杔婂䙁䅍兒㙁䕁䅍睖䱂䅁䅁杚䅳䉁䅉䅁佂䙁䅫睕䙂䑁䅯睑塂䙁䅑䅁摁䅄䅁杅䅁䕁䄴兗呂䕁䅕杏䑂䙁䅧兔䅁䥁䱳䅁十䅁䅁杔婂䙁䅍兒㙁䕁䅍䅗啂䅁䅁克䅕䉁䅉䅁佂䙁䅫睕䙂䑁䅯睑奂䙁䅣䅁潁兄䅁杄䅁䕁䄴兗呂䕁䅕杏䕂䅁䅁睑䅅䉁䅉䅁佂䙁䅫睕䙂䑁䅯䅒䉂䕁䅷䅁い䅁䅁杅䅁䕁䄴兗呂䕁䅕杏䕂䕁䅅杔䅁䙁䱍䅁十䅁䅁杔婂䙁䅍兒㙁䕁䅑兑卂䅁䅁䅖䅕䉁䅉䅁佂䙁䅫睕䙂䑁䅯䅒䉂䙁䅫䅁䵁䅁䅁杅䅁䕁䄴兗呂䕁䅕杏䕂䕁䅍兓䅁䩁䕅䅁允䅁䅁杔婂䙁䅍兒㙁䕁䅑䅒䅁䱁䅫䅁允䅁䅁杔婂䙁䅍兒㙁䕁䅑兒䅁䙁䉷䅁十䅁䅁杔婂䙁䅍兒㙁䕁䅑兒䉂䅁䅁杘䅳䉁䅑䅁佂䙁䅫睕䙂䑁䅯䅒䙂䕁䅍睓䅁䉁䉙䅁十䅁䅁杔婂䙁䅍兒㙁䕁䅑兒䩂䅁䅁术䅯䉁䅑䅁佂䙁䅫睕䙂䑁䅯䅒䙂䕁䅷䅔䅁䡁䉙䅁十䅁䅁杔婂䙁䅍兒㙁䕁䅑杒䥂䅁䅁䅦䅷䉁䅑䅁佂䙁䅫睕䙂䑁䅯䅒䝂䕁䅫杔䅁䵁䴸䅁十䅁䅁杔婂䙁䅍兒㙁䕁䅑杒呂䅁䅁全䅅䉁䅁䅁佂䙁䅫睕䙂䑁䅯䅒䡂䅁䅁兕䅁䉁䅉䅁佂䙁䅫睕䙂䑁䅯䅒䡂䙁䅧䅁癄䅁䅁杅䅁䕁䄴兗呂䕁䅕杏䕂䕁䅧兓䅁䭁䄸䅁十䅁䅁杔婂䙁䅍兒㙁䕁䅑䅓卂䅁䅁朰䅁䉁䅑䅁佂䙁䅫睕䙂䑁䅯䅒䩂䕁䄴睔䅁偁䙙䅁十䅁䅁杔婂䙁䅍兒㙁䕁䅑兓呂䅁䅁具䅁䉁䅉䅁佂䙁䅫睕䙂䑁䅯䅒䱂䙁䅍䅁求兂䅁杅䅁䕁䄴兗呂䕁䅕杏䕂䕁䅷村䅁䑁䙅䅁十䅁䅁杔婂䙁䅍兒㙁䕁䅑䅔卂䅁䅁杦䅅䉁䅉䅁佂䙁䅫睕䙂䑁䅯䅒䵂䙁䅧䅁浄䅄䅁䅆䅁䕁䄴兗呂䕁䅕杏䕂䕁䄴睔塂䅁䅁党䄰䉁䅉䅁佂䙁䅫睕䙂䑁䅯䅒偂䕁䅍䅁ぃ允䅁䅆䅁䕁䄴兗呂䕁䅕杏䕂䕁䄸睑佂䅁䅁䅐䅳䉁䅑䅁佂䙁䅫睕䙂䑁䅯䅒偂䕁䅍睕䅁䭁䙣䅁十䅁䅁杔婂䙁䅍兒㙁䕁䅑睔坂䅁䅁杺䅁䉁䅉䅁佂䙁䅫睕䙂䑁䅯䅒偂䙁䅣䅁杂允䅁杅䅁䕁䄴兗呂䕁䅕杏䕂䙁䅉䅓䅁䙁䵷䅁十䅁䅁杔婂䙁䅍兒㙁䕁䅑杕䩂䅁䅁睤䅅䉁䅁䅁佂䙁䅫睕䙂䑁䅯䅒啂䅁䅁眴䅑䉁䅉䅁佂䙁䅫睕䙂䑁䅯䅒啂䕁䅕䅁歁允䅁杅䅁䕁䄴兗呂䕁䅕杏䕂䙁䅑兔䅁䑁䙣䅁十䅁䅁杔婂䙁䅍兒㙁䕁䅑兖䱂䅁䅁先䅁䉁䅁䅁佂䙁䅫睕䙂䑁䅯䅒坂䅁䅁䅰䅳䉁䅉䅁佂䙁䅫睕䙂䑁䅯䅒坂䕁䅅䅁㉁䅁䅁杅䅁䕁䄴兗呂䕁䅕杏䕂䙁䅙杔䅁䩁䅁䅁十䅁䅁杔婂䙁䅍兒㙁䕁䅑䅗䑂䅁䅁䅸䄰䉁䅁䅁佂䙁䅫睕䙂䑁䅯䅒婂䅁䅁李䄰䉁䅉䅁佂䙁䅫睕䙂䑁䅯兒䉂䙁䅑䅁㉁䅄䅁杅䅁䕁䄴兗呂䕁䅕杏䙂䕁䅍睒䅁䭁䵙䅁十䅁䅁杔婂䙁䅍兒㙁䕁䅕睑䵂䅁䅁兪䅅䉁䅁䅁佂䙁䅫睕䙂䑁䅯兒䕂䅁䅁䅰䅁䉁䅉䅁佂䙁䅫睕䙂䑁䅯兒䝂䕁䅍䅁療睃䅁杅䅁䕁䄴兗呂䕁䅕杏䙂䕁䅙䅗䅁䕁䅙䅁允䅁䅁杔婂䙁䅍兒㙁䕁䅕睒䅁䅁䈴䅁十䅁䅁杔婂䙁䅍兒㙁䕁䅕睒兂䅁䅁䅱䅕䉁䅉䅁佂䙁䅫睕䙂䑁䅯兒䥂䕁䅍䅁䵃兂䅁杅䅁䕁䄴兗呂䕁䅕杏䙂䕁䅫睒䅁䉁䵧䅁十䅁䅁杔婂䙁䅍兒㙁䕁䅕兓奂䅁䅁睘䅁䉁䅁䅁佂䙁䅫睕䙂䑁䅯兒䵂䅁䅁兖䅅䉁䅉䅁佂䙁䅫睕䙂䑁䅯兒䵂䕁䅙䅁䝂兂䅁䅆䅁䕁䄴兗呂䕁䅕杏䙂䕁䅷兔䙂䅁䅁眫䅳䉁䅉䅁佂䙁䅫睕䙂䑁䅯兒䵂䙁䅍䅁癃兂䅁杅䅁䕁䄴兗呂䕁䅕杏䙂䕁䅷杖䅁䡁䅍䅁十䅁䅁杔婂䙁䅍兒㙁䕁䅕兔䙂䅁䅁六䅑䉁䅉䅁佂䙁䅫睕䙂䑁䅯兒乂䕁䄴䅁牃䅁䅁杅䅁䕁䄴兗呂䕁䅕杏䙂䕁䄰杕䅁䑁䈴䅁啁䅁䅁杔婂䙁䅍兒㙁䕁䅕杔偂䙁䅙䅁䩁睃䅁杅䅁䕁䄴兗呂䕁䅕杏䙂䕁䄴杕䅁䡁䵯䅁十䅁䅁杔婂䙁䅍兒㙁䕁䅕杔呂䅁䅁儹䅕䉁䅑䅁佂䙁䅫睕䙂䑁䅯兒佂䙁䅙兑䅁䥁䴰䅁十䅁䅁杔婂䙁䅍兒㙁䕁䅕睔䡂䅁䅁睓䅁䉁䅑䅁佂䙁䅫睕䙂䑁䅯兒兂䕁䅅睑䅁䍁䱑䅁啁䅁䅁杔婂䙁䅍兒㙁䕁䅕䅕䉂䕁䄰䅁汁允䅁杅䅁䕁䄴兗呂䕁䅕杏䙂䙁䅁睑䅁䥁䱕䅁十䅁䅁杔婂䙁䅍兒㙁䕁䅕䅕卂䅁䅁睵䅑䉁䅑䅁佂䙁䅫睕䙂䑁䅯兒兂䙁䅉䅖䅁䙁临䅁十䅁䅁杔婂䙁䅍兒㙁䕁䅕兕䥂䅁䅁睯䅑䉁䅉䅁佂䙁䅫睕䙂䑁䅯兒剂䙁䅉䅁療䅁䅁杅䅁䕁䄴兗呂䕁䅕杏䙂䙁䅅䅖䅁䱁䅑䅁允䅁䅁杔婂䙁䅍兒㙁䕁䅕睕䅁䩁䉅䅁啁䅁䅁杔婂䙁䅍兒㙁䕁䅕睕䉂䕁䅉䅁㑂兂䅁杅䅁䕁䄴兗呂䕁䅕杏䙂䙁䅍兒䅁䑁䱅䅁十䅁䅁杔婂䙁䅍兒㙁䕁䅕睕䩂䅁䅁睘䄸䉁䅑䅁佂䙁䅫睕䙂䑁䅯兒呂䕁䄴䅖䅁䉁䙉䅁十䅁䅁杔婂䙁䅍兒㙁䕁䅕睕呂䅁䅁眵䅁䉁䅉䅁佂䙁䅫睕䙂䑁䅯兒啂䕁䅑䅁歁䅄䅁杅䅁䕁䄴兗呂䕁䅕杏䙂䙁䅑杔䅁䕁䈴䅁十䅁䅁杔婂䙁䅍兒㙁䕁䅕䅖卂䅁䅁睔䅁䉁䅉䅁佂䙁䅫睕䙂䑁䅯兒坂䙁䅉䅁噄兂䅁䅆䅁䕁䄴兗呂䕁䅕杏䙂䙁䅙䅖䑂䅁䅁䅈䄰䉁䅁䅁佂䙁䅫睕䙂䑁䅯兒塂䅁䅁䅗䅁䉁䅉䅁佂䙁䅫睕䙂䑁䅯兒奂䙁䅁䅁䝄兂䅁䅆䅁䕁䄴兗呂䕁䅕杏䙂䙁䅧䅕䕂䅁䅁村䅁䉁䅉䅁佂䙁䅫睕䙂䑁䅯兒奂䙁䅉䅁千允䅁杄䅁䕁䄴兗呂䕁䅕杏䝂䅁䅁杁䅅䉁䅉䅁佂䙁䅫睕䙂䑁䅯杒䉂䕁䅙䅁桃兂䅁䅆䅁䕁䄴兗呂䕁䅕杏䝂䕁䅉兓佂䅁䅁睺䅑䉁䅉䅁佂䙁䅫睕䙂䑁䅯杒䍂䕁䅳䅁潃睃䅁杅䅁䕁䄴兗呂䕁䅕杏䝂䕁䅉䅕䅁䵁䱑䅁啁䅁䅁杔婂䙁䅍兒㙁䕁䅙村卂䙁䅑䅁ぁ睃䅁杅䅁䕁䄴兗呂䕁䅕杏䝂䕁䅍杒䅁䡁䴴䅁十䅁䅁杔婂䙁䅍兒㙁䕁䅙睑佂䅁䅁䅭䅕䉁䅑䅁佂䙁䅫睕䙂䑁䅯杒䑂䙁䅁䅖䅁䥁䱅䅁十䅁䅁杔婂䙁䅍兒㙁䕁䅙睑奂䅁䅁睰䅅䉁䅉䅁佂䙁䅫睕䙂䑁䅯杒䕂䙁䅁䅁乄睃䅁杅䅁䕁䄴兗呂䕁䅕杏䝂䕁䅑睕䅁䱁䅁䅁十䅁䅁杔婂䙁䅍兒㙁䕁䅙䅒奂䅁䅁朳䅁䉁䅁䅁佂䙁䅫睕䙂䑁䅯杒䙂䅁䅁杕䅅䉁䅉䅁佂䙁䅫睕䙂䑁䅯杒䥂䕁䅫䅁䅄兂䅁杅䅁䕁䄴兗呂䕁䅕杏䝂䕁䅧杔䅁䑁䙳䅁允䅁䅁杔婂䙁䅍兒㙁䕁䅙兓䅁䩁䉫䅁啁䅁䅁杔婂䙁䅍兒㙁䕁䅙兓䑂䕁䄸䅁硁允䅁杅䅁䕁䄴兗呂䕁䅕杏䝂䕁䅫睕䅁䩁䉧䅁十䅁䅁杔婂䙁䅍兒㙁䕁䅙兓奂䅁䅁䅨䅕䉁䅁䅁佂䙁䅫睕䙂䑁䅯杒䵂䅁䅁其䅳䉁䅉䅁佂䙁䅫睕䙂䑁䅯杒䵂䕁䅣䅁敁兂䅁杅䅁䕁䄴兗呂䕁䅕杏䝂䕁䅷睔䅁䩁䕉䅁十䅁䅁杔婂䙁䅍兒㙁䕁䅙䅔卂䅁䅁睴䅕䉁䅉䅁佂䙁䅫睕䙂䑁䅯杒䵂䙁䅍䅁奂兂䅁杅䅁䕁䄴兗呂䕁䅕杏䝂䕁䄰睑䅁䩁䉯䅁允䅁䅁杔婂䙁䅍兒㙁䕁䅙杔䅁佁䙷䅁十䅁䅁杔婂䙁䅍兒㙁䕁䅙杔䍂䅁䅁䅹䅑䉁䅉䅁佂䙁䅫睕䙂䑁䅯杒佂䕁䅑䅁䱁兂䅁杅䅁䕁䄴兗呂䕁䅕杏䝂䕁䄴杒䅁䡁䘰䅁啁䅁䅁杔婂䙁䅍兒㙁䕁䅙睔噂䙁䅉䅁婃兂䅁䅅䅁䕁䄴兗呂䕁䅕杏䝂䙁䅉䅁䉂兂䅁杅䅁䕁䄴兗呂䕁䅕杏䝂䙁䅉䅖䅁䡁䉳䅁十䅁䅁杔婂䙁䅍兒㙁䕁䅙睕呂䅁䅁䅤䅳䉁䅉䅁佂䙁䅫睕䙂䑁䅯杒啂䙁䅙䅁穃䅁䅁杅䅁䕁䄴兗呂䕁䅕杏䝂䙁䅕䅔䅁䱁䵣䅁十䅁䅁杔婂䙁䅍兒㙁䕁䅙兖佂䅁䅁兎䄰䅁䄴䅁佂䙁䅫睕䙂䑁䅯睒䅁䑁䙫䅁十䅁䅁杔婂䙁䅍兒㙁䕁䅣兑兂䅁䅁睂䅕䉁䅑䅁佂䙁䅫睕䙂䑁䅯睒䉂䙁䅑䅗䅁偁䘴䅁啁䅁䅁杔婂䙁䅍兒㙁䕁䅣村䑂䕁䅫䅁歁兂䅁杅䅁䕁䄴兗呂䕁䅕杏䡂䕁䅉䅗䅁䡁䱧䅁允䅁䅁杔婂䙁䅍兒㙁䕁䅣䅒䅁䝁䉉䅁啁䅁䅁杔婂䙁䅍兒㙁䕁䅣䅒䕂䙁䅫䅁䱃䅁䅁䅆䅁䕁䄴兗呂䕁䅕杏䡂䕁䅑睔啂䅁䅁眸䅷䉁䅁䅁佂䙁䅫睕䙂䑁䅯睒䙂䅁䅁睱䅅䉁䅉䅁佂䙁䅫睕䙂䑁䅯睒䙂䕁䅙䅁䩃䅂䅁杅䅁䕁䄴兗呂䕁䅕杏䡂䕁䅕睔䅁䙁乧䅁十䅁䅁杔婂䙁䅍兒㙁䕁䅣兒呂䅁䅁朷䅳䉁䅉䅁佂䙁䅫睕䙂䑁䅯睒䙂䙁䅙䅁煃允䅁杅䅁䕁䄴兗呂䕁䅕杏䡂䕁䅙杒䅁䅁义䅁十䅁䅁杔婂䙁䅍兒㙁䕁䅣睒䡂䅁䅁睭䅑䉁䅉䅁佂䙁䅫睕䙂䑁䅯睒䥂䕁䅍䅁佂兂䅁杅䅁䕁䄴兗呂䕁䅕杏䡂䕁䅫睕䅁䥁䉁䅁啁䅁䅁杔婂䙁䅍兒㙁䕁䅣睓偂䙁䅍䅁慄睃䅁䅅䅁䕁䄴兗呂䕁䅕杏䡂䕁䅷䅁塂允䅁杅䅁䕁䄴兗呂䕁䅕杏䡂䕁䅷睖䅁䍁䉉䅁允䅁䅁杔婂䙁䅍兒㙁䕁䅣兔䅁佁䄰䅁十䅁䅁杔婂䙁䅍兒㙁䕁䅣兔䙂䅁䅁䅯䅕䉁䅑䅁佂䙁䅫睕䙂䑁䅯睒乂䕁䅕䅒䅁䅁䙍䅁十䅁䅁杔婂䙁䅍兒㙁䕁䅣兔呂䅁䅁睕䄰䉁䅉䅁佂䙁䅫睕䙂䑁䅯睒佂䕁䅷䅁啂䅄䅁䅆䅁䕁䄴兗呂䕁䅕杏䡂䕁䄴杕䑂䅁䅁杍䅅䉁䅉䅁佂䙁䅫睕䙂䑁䅯睒佂䙁䅣䅁㝁䅄䅁䅆䅁䕁䄴兗呂䕁䅕杏䡂䕁䄸䅔䝂䅁䅁睈䄸䉁䅉䅁佂䙁䅫睕䙂䑁䅯睒兂䕁䅍䅁硂允䅁杅䅁䕁䄴兗呂䕁䅕杏䡂䙁䅁兓䅁䭁䱫䅁十䅁䅁杔婂䙁䅍兒㙁䕁䅣䅕䱂䅁䅁睄䅕䉁䅉䅁佂䙁䅫睕䙂䑁䅯睒兂䕁䄴䅁畃允䅁䅆䅁䕁䄴兗呂䕁䅕杏䡂䙁䅉村䱂䅁䅁兪䄰䉁䅑䅁佂䙁䅫睕䙂䑁䅯睒卂䕁䄰杔䅁䱁䅧䅁允䅁䅁杔婂䙁䅍兒㙁䕁䅣睕䅁䍁䅁䅁啁䅁䅁杔婂䙁䅍兒㙁䕁䅣䅖䙂䙁䅍䅁奃睃䅁䅆䅁䕁䄴兗呂䕁䅕杏䡂䙁䅑䅔呂䅁䅁朳䅕䉁䅉䅁佂䙁䅫睕䙂䑁䅯睒啂䙁䅫䅁婄睃䅁杅䅁䕁䄴兗呂䕁䅕杏䡂䙁䅙兑䅁䑁䱁䅁啁䅁䅁杔婂䙁䅍兒㙁䕁䅣睖卂䕁䅕䅁兄䅂䅁杅䅁䕁䄴兗呂䕁䅕杏䡂䙁䅣睖䅁䥁䈴䅁十䅁䅁杔婂䙁䅍兒㙁䕁䅣䅗偂䅁䅁睨䅕䅁䄴䅁佂䙁䅫睕䙂䑁䅯䅓䅁佁䔸䅁十䅁䅁杔婂䙁䅍兒㙁䕁䅧兑䙂䅁䅁䄱䅑䉁䅉䅁佂䙁䅫睕䙂䑁䅯䅓䉂䕁䅷䅁㕁䅁䅁䅆䅁䕁䄴兗呂䕁䅕杏䥂䕁䅅睕䩂䅁䅁村䅳䉁䅑䅁佂䙁䅫睕䙂䑁䅯䅓䉂䙁䅫睖䅁偁䵷䅁十䅁䅁杔婂䙁䅍兒㙁䕁䅧村䩂䅁䅁䅁䅷䉁䅉䅁佂䙁䅫睕䙂䑁䅯䅓䑂䕁䅅䅁癃允䅁杅䅁䕁䄴兗呂䕁䅕杏䥂䕁䅍睑䅁䩁乣䅁十䅁䅁杔婂䙁䅍兒㙁䕁䅧睑䩂䅁䅁眶䄰䉁䅁䅁佂䙁䅫睕䙂䑁䅯䅓䕂䅁䅁䅣䅅䉁䅉䅁佂䙁䅫睕䙂䑁䅯䅓䙂䙁䅍䅁扃允䅁杅䅁䕁䄴兗呂䕁䅕杏䥂䕁䅣杖䅁䉁䙫䅁允䅁䅁杔婂䙁䅍兒㙁䕁䅧兓䅁䵁䱧䅁十䅁䅁杔婂䙁䅍兒㙁䕁䅧兓䡂䅁䅁䅮䅅䉁䅉䅁佂䙁䅫睕䙂䑁䅯䅓䩂䕁䅫䅁敃䅁䅁䅆䅁䕁䄴兗呂䕁䅕杏䥂䕁䅫兔呂䅁䅁䅔䅳䉁䅉䅁佂䙁䅫睕䙂䑁䅯䅓䩂䙁䅣䅁䵃睃䅁杅䅁䕁䄴兗呂䕁䅕杏䥂䕁䅷兓䅁䱁䕙䅁十䅁䅁杔婂䙁䅍兒㙁䕁䅧䅔啂䅁䅁䅕䅅䉁䅉䅁佂䙁䅫睕䙂䑁䅯䅓䵂䙁䅧䅁㉃睃䅁杅䅁䕁䄴兗呂䕁䅕杏䥂䕁䄰杔䅁䡁义䅁十䅁䅁杔婂䙁䅍兒㙁䕁䅧杔䩂䅁䅁兆䅳䉁䅉䅁佂䙁䅫睕䙂䑁䅯䅓偂䕁䅣䅁浃兂䅁䅆䅁䕁䄴兗呂䕁䅕杏䥂䕁䄸兔䍂䅁䅁睃䅙䉁䅁䅁佂䙁䅫睕䙂䑁䅯䅓兂䅁䅁兦䅷䉁䅉䅁佂䙁䅫睕䙂䑁䅯䅓兂䕁䅕䅁ㅃ允䅁杅䅁䕁䄴兗呂䕁䅕杏䥂䙁䅁兕䅁䭁䉍䅁允䅁䅁杔婂䙁䅍兒㙁䕁䅧杕䅁佁䘰䅁十䅁䅁杔婂䙁䅍兒㙁䕁䅧杕䍂䅁䅁儶䅕䉁䅉䅁佂䙁䅫睕䙂䑁䅯䅓卂䕁䅷䅁䅃䅁䅁杅䅁䕁䄴兗呂䕁䅕杏䥂䙁䅍兗䅁䅁䉙䅁十䅁䅁杔婂䙁䅍兒㙁䕁䅧䅖䥂䅁䅁睪䅷䉁䅑䅁佂䙁䅫睕䙂䑁䅯䅓噂䕁䅉村䅁䱁䉯䅁十䅁䅁杔婂䙁䅍兒㙁䕁䅧兖乂䅁䅁睋䅅䉁䅉䅁佂䙁䅫睕䙂䑁䅯䅓塂䕁䄰䅁ぁ允䅁杅䅁䕁䄴兗呂䕁䅕杏䥂䙁䅧䅔䅁䵁䙣䅁十䅁䅁杔婂䙁䅍兒㙁䕁䅧杗偂䅁䅁儶䄰䉁䅉䅁佂䙁䅫睕䙂䑁䅯兓䍂䕁䄰䅁潄䅁䅁杅䅁䕁䄴兗呂䕁䅕杏䩂䕁䅉䅕䅁䭁䱣䅁十䅁䅁杔婂䙁䅍兒㙁䕁䅫睑䙂䅁䅁睨䅁䉁䅉䅁佂䙁䅫睕䙂䑁䅯兓䕂䕁䅅䅁䕁兂䅁杅䅁䕁䄴兗呂䕁䅕杏䩂䕁䅕䅗䅁䑁䉯䅁十䅁䅁杔婂䙁䅍兒㙁䕁䅫杒䝂䅁䅁兹䅁䉁䅑䅁佂䙁䅫睕䙂䑁䅯兓䩂䕁䅫杔䅁䥁䵫䅁啁䅁䅁杔婂䙁䅍兒㙁䕁䅫兓兂䙁䅉䅁䥂兄䅁䅆䅁䕁䄴兗呂䕁䅕杏䩂䕁䄴睒卂䅁䅁睵䅕䉁䅉䅁佂䙁䅫睕䙂䑁䅯兓佂䕁䄴䅁扂睃䅁䅆䅁䕁䄴兗呂䕁䅕杏䩂䕁䄴睕兂䅁䅁眯䅳䉁䅑䅁佂䙁䅫睕䙂䑁䅯兓佂䙁䅍睖䅁䍁䱷䅁啁䅁䅁杔婂䙁䅍兒㙁䕁䅫杔坂䕁䅧䅁䝂允䅁䅆䅁䕁䄴兗呂䕁䅕杏䩂䕁䄴杖奂䅁䅁䅌䄰䉁䅁䅁佂䙁䅫睕䙂䑁䅯兓兂䅁䅁兇䅁䉁䅉䅁佂䙁䅫睕䙂䑁䅯兓兂䕁䅣䅁祄允䅁杅䅁䕁䄴兗呂䕁䅕杏䩂䙁䅅杖䅁䱁䅕䅁允䅁䅁杔婂䙁䅍兒㙁䕁䅫杕䅁乁䅁䅁十䅁䅁杔婂䙁䅍兒㙁䕁䅫杕乂䅁䅁䅰䅅䉁䅉䅁佂䙁䅫睕䙂䑁䅯兓卂䙁䅑䅁ㅁ兂䅁䅅䅁䕁䄴兗呂䕁䅕杏䩂䙁䅑䅁灃允䅁䅆䅁䕁䄴兗呂䕁䅕杏䩂䙁䅑睒卂䅁䅁眲䅳䉁䅉䅁佂䙁䅫睕䙂䑁䅯兓啂䙁䅑䅁獂兂䅁杅䅁䕁䄴兗呂䕁䅕杏䩂䙁䅑睖䅁䅁䉕䅁十䅁䅁杔婂䙁䅍兒㙁䕁䅫杖慂䅁䅁兩䅁䅁䄴䅁佂䙁䅫睕䙂䑁䅯杓䅁䡁䅁䅁啁䅁䅁杔婂䙁䅍兒㙁䕁䅯村䡂䙁䅍䅁䵁䅄䅁杅䅁䕁䄴兗呂䕁䅕杏䭂䕁䅉䅔䅁䵁䉣䅁啁䅁䅁杔婂䙁䅍兒㙁䕁䅯村啂䕁䄰䅁坁䅄䅁杅䅁䕁䄴兗呂䕁䅕杏䭂䕁䅍兓䅁䵁䉧䅁十䅁䅁杔婂䙁䅍兒㙁䕁䅯兒䝂䅁䅁杉䅕䉁䅉䅁佂䙁䅫睕䙂䑁䅯杓䥂䕁䅣䅁䭄兂䅁杅䅁䕁䄴兗呂䕁䅕杏䭂䕁䅷䅔䅁䵁䙫䅁十䅁䅁杔婂䙁䅍兒㙁䕁䅯杔䭂䅁䅁杚䅁䉁䅑䅁佂䙁䅫睕䙂䑁䅯杓佂䙁䅁杕䅁䝁䉅䅁十䅁䅁杔婂䙁䅍兒㙁䕁䅯睔䙂䅁䅁兲䅷䉁䅉䅁佂䙁䅫睕䙂䑁䅯杓兂䕁䄰䅁噃允䅁杅䅁䕁䄴兗呂䕁䅕杏䭂䙁䅣杔䅁偁䙁䅁十䅁䅁杔婂䙁䅍兒㙁䕁䅯䅗佂䅁䅁䄳䅷䅁䄴䅁佂䙁䅫睕䙂䑁䅯睓䅁䱁䈴䅁十䅁䅁杔婂䙁䅍兒㙁䕁䅳兑䩂䅁䅁免䄸䉁䅉䅁佂䙁䅫睕䙂䑁䅯睓䉂䙁䅉䅁汄睃䅁杅䅁䕁䄴兗呂䕁䅕杏䱂䕁䅉䅓䅁䝁䙁䅁十䅁䅁杔婂䙁䅍兒㙁䕁䅳村卂䅁䅁杺䅕䉁䅁䅁佂䙁䅫睕䙂䑁䅯睓䕂䅁䅁眶䅑䉁䅉䅁佂䙁䅫睕䙂䑁䅯睓䙂䙁䅧䅁敂兂䅁杅䅁䕁䄴兗呂䕁䅕杏䱂䕁䅕兗䅁䵁䈰䅁啁䅁䅁杔婂䙁䅍兒㙁䕁䅳兒婂䙁䅍䅁䭂允䅁杅䅁䕁䄴兗呂䕁䅕杏䱂䕁䅙兗䅁䡁䱷䅁十䅁䅁杔婂䙁䅍兒㙁䕁䅳兓乂䅁䅁䅯䅁䉁䅉䅁佂䙁䅫睕䙂䑁䅯睓䱂䙁䅉䅁䵃允䅁杅䅁䕁䄴兗呂䕁䅕杏䱂䕁䅷睒䅁䡁丰䅁十䅁䅁杔婂䙁䅍兒㙁䕁䅳兔䍂䅁䅁睧䅅䉁䅉䅁佂䙁䅫睕䙂䑁䅯睓乂䕁䅫䅁灄䅁䅁䅆䅁䕁䄴兗呂䕁䅕杏䱂䕁䄰䅕卂䅁䅁末䅕䉁䅉䅁佂䙁䅫睕䙂䑁䅯睓乂䙁䅑䅁㙃䅄䅁杅䅁䕁䄴兗呂䕁䅕杏䱂䕁䄰䅗䅁偁䅅䅁允䅁䅁杔婂䙁䅍兒㙁䕁䅳杔䅁䱁久䅁十䅁䅁杔婂䙁䅍兒㙁䕁䅳杔䝂䅁䅁睭䅕䉁䅑䅁佂䙁䅫睕䙂䑁䅯睓佂䙁䅍䅔䅁䕁䙉䅁十䅁䅁杔婂䙁䅍兒㙁䕁䅳杔奂䅁䅁䅺䅑䉁䅁䅁佂䙁䅫睕䙂䑁䅯睓偂䅁䅁䄲䅅䉁䅉䅁佂䙁䅫睕䙂䑁䅯睓偂䙁䅁䅁䵂䅄䅁䅅䅁䕁䄴兗呂䕁䅕杏䱂䙁䅉䅁穄允䅁杅䅁䕁䄴兗呂䕁䅕杏䱂䙁䅉睑䅁䡁䘴䅁啁䅁䅁杔婂䙁䅍兒㙁䕁䅳杕䙂䕁䅙䅁桂兄䅁杅䅁䕁䄴兗呂䕁䅕杏䱂䙁䅉睒䅁䑁䙉䅁十䅁䅁杔婂䙁䅍兒㙁䕁䅳睕呂䅁䅁䅈䅷䉁䅉䅁佂䙁䅫睕䙂䑁䅯睓啂䕁䅉䅁䙄䅄䅁䅆䅁䕁䄴兗呂䕁䅕杏䱂䙁䅙兖䙂䅁䅁杩䅁䉁䅁䅁佂䙁䅫睕䙂䑁䅯睓塂䅁䅁兤䅳䉁䅉䅁佂䙁䅫睕䙂䑁䅯睓塂䙁䅉䅁㝄权䅁杄䅁䕁䄴兗呂䕁䅕杏䵂䅁䅁杗䅁䉁䅉䅁佂䙁䅫睕䙂䑁䅯䅔䉂䕁䅑䅁䙁杂䅁䅆䅁䕁䄴兗呂䕁䅕杏䵂䕁䅉杕啂䅁䅁䅉䅳䉁䅑䅁佂䙁䅫睕䙂䑁䅯䅔䑂䕁䅫兓䅁䉁䱷䅁啁䅁䅁杔婂䙁䅍兒㙁䕁䅷䅒偂䙁䅍䅁穂允䅁杅䅁䕁䄴兗呂䕁䅕杏䵂䕁䅕兑䅁䙁䙉䅁十䅁䅁杔婂䙁䅍兒㙁䕁䅷兒䡂䅁䅁允䄰䉁䅉䅁佂䙁䅫睕䙂䑁䅯䅔䙂䕁䄴䅁穃允䅁䅅䅁䕁䄴兗呂䕁䅕杏䵂䕁䅧䅁䭁允䅁杅䅁䕁䄴兗呂䕁䅕杏䵂䕁䅧䅗䅁䭁䅙䅁十䅁䅁杔婂䙁䅍兒㙁䕁䅷兓䩂䅁䅁杹䅁䉁䅉䅁佂䙁䅫睕䙂䑁䅯䅔䵂䙁䅫䅁㥂允䅁杅䅁䕁䄴兗呂䕁䅕杏䵂䕁䄰䅖䅁䙁䉫䅁十䅁䅁杔婂䙁䅍兒㙁䕁䅷杔䑂䅁䅁兗䅳䉁䅉䅁佂䙁䅫睕䙂䑁䅯䅔佂䕁䄴䅁晃睃䅁杅䅁䕁䄴兗呂䕁䅕杏䵂䕁䄸睖䅁乁䉍䅁十䅁䅁杔婂䙁䅍兒㙁䕁䅷䅕䡂䅁䅁䄹䅷䉁䅉䅁佂䙁䅫睕䙂䑁䅯䅔兂䙁䅧䅁ㅄ䅂䅁杅䅁䕁䄴兗呂䕁䅕杏䵂䙁䅉杔䅁䡁乫䅁十䅁䅁杔婂䙁䅍兒㙁䕁䅷䅖䑂䅁䅁䅬䅷䉁䅑䅁佂䙁䅫睕䙂䑁䅯䅔噂䕁䄰杔䅁䅁䵅䅁十䅁䅁杔婂䙁䅍兒㙁䕁䅷兖坂䅁䅁䅒䅅䉁䅉䅁佂䙁䅫睕䙂䑁䅯䅔坂䙁䅍䅁㍂䅁䅁䅅䅁䕁䄴兗呂䕁䅕杏䵂䙁䅣䅁䕄允䅁杅䅁䕁䄴兗呂䕁䅕杏䵂䙁䅧䅕䅁䅁䵣䅁十䅁䅁杔婂䙁䅍兒㙁䕁䅷兗䍂䅁䅁儰䅅䉁䅉䅁佂䙁䅫睕䙂䑁䅯䅔婂䙁䅙䅁啄䅁䅁杅䅁䕁䄴兗呂䕁䅕杏䵂䙁䅯村䅁䡁䱙䅁佁䅁䅁杔婂䙁䅍兒㙁䕁䄰䅁㡃䅂䅁䅅䅁䕁䄴兗呂䕁䅕杏乂䕁䅅䅁䵃䅁䅁杅䅁䕁䄴兗呂䕁䅕杏乂䕁䅅兑䅁䥁䅍䅁十䅁䅁杔婂䙁䅍兒㙁䕁䄰兑䑂䅁䅁杄䅳䉁䅉䅁佂䙁䅫睕䙂䑁䅯兔䉂䕁䄴䅁䥂兂䅁杅䅁䕁䄴兗呂䕁䅕杏乂䕁䅅睕䅁䑁䈸䅁啁䅁䅁杔婂䙁䅍兒㙁䕁䄰兑啂䙁䅙䅁牃睃䅁䅆䅁䕁䄴兗呂䕁䅕杏乂䕁䅅䅖奂䅁䅁朸䅳䉁䅉䅁佂䙁䅫睕䙂䑁䅯兔䍂䕁䅍䅁潂睃䅁䅅䅁䕁䄴兗呂䕁䅕杏乂䕁䅍䅁䍃䅄䅁杅䅁䕁䄴兗呂䕁䅕杏乂䕁䅍䅒䅁䭁䅧䅁十䅁䅁杔婂䙁䅍兒㙁䕁䄰睑䱂䅁䅁杊䅅䉁䅉䅁佂䙁䅫睕䙂䑁䅯兔䑂䕁䄸䅁䡁允䅁杅䅁䕁䄴兗呂䕁䅕杏乂䕁䅍兗䅁䭁乧䅁允䅁䅁杔婂䙁䅍兒㙁䕁䄰䅒䅁偁䱫䅁十䅁䅁杔婂䙁䅍兒㙁䕁䄰䅒啂䅁䅁关䅅䉁䅉䅁佂䙁䅫睕䙂䑁䅯兔䕂䙁䅕䅁䝃睃䅁杅䅁䕁䄴兗呂䕁䅕杏乂䕁䅕䅖䅁䭁䅫䅁十䅁䅁杔婂䙁䅍兒㙁䕁䄰睒乂䅁䅁兺䅁䉁䅉䅁佂䙁䅫睕䙂䑁䅯兔䡂䙁䅫䅁䝃兄䅁杅䅁䕁䄴兗呂䕁䅕杏乂䕁䅧睓䅁䥁䉉䅁十䅁䅁杔婂䙁䅍兒㙁䕁䄰䅓偂䅁䅁兂䅳䉁䅉䅁佂䙁䅫睕䙂䑁䅯兔䱂䕁䅍䅁坄允䅁杅䅁䕁䄴兗呂䕁䅕杏乂䕁䅷兓䅁䱁䙕䅁十䅁䅁杔婂䙁䅍兒㙁䕁䄰䅔乂䅁䅁儱䅅䉁䅉䅁佂䙁䅫睕䙂䑁䅯兔乂䕁䅍䅁⽂䅁䅁杅䅁䕁䄴兗呂䕁䅕杏乂䕁䄰兓䅁䅁乍䅁十䅁䅁杔婂䙁䅍兒㙁䕁䄰兔乂䅁䅁睅䅁䉁䅉䅁佂䙁䅫睕䙂䑁䅯兔乂䙁䅍䅁塄兂䅁䅅䅁䕁䄴兗呂䕁䅕杏乂䕁䄸䅁瑂䅁䅁䅆䅁䕁䄴兗呂䕁䅕杏乂䕁䄸䅒䡂䅁䅁睗䄰䉁䅙䅁佂䙁䅫睕䙂䑁䅯兔偂䕁䅣杌䉂䅁䅁䅏䅷䉁䅉䅁佂䙁䅫睕䙂䑁䅯兔偂䕁䅧䅁桁䅁䅁杅䅁䕁䄴兗呂䕁䅕杏乂䕁䄸睕䅁偁䉑䅁允䅁䅁杔婂䙁䅍兒㙁䕁䄰䅕䅁䥁䱧䅁十䅁䅁杔婂䙁䅍兒㙁䕁䄰䅕䑂䅁䅁䅢䅅䉁䅉䅁佂䙁䅫睕䙂䑁䅯兔兂䙁䅣䅁噄䅄䅁杅䅁䕁䄴兗呂䕁䅕杏乂䙁䅉睓䅁䕁䉅䅁十䅁䅁杔婂䙁䅍兒㙁䕁䄰杕兂䅁䅁眷䄰䉁䅁䅁佂䙁䅫睕䙂䑁䅯兔呂䅁䅁条䅅䉁䅉䅁佂䙁䅫睕䙂䑁䅯兔呂䕁䅅䅁䵁杂䅁䅆䅁䕁䄴兗呂䕁䅕杏乂䙁䅍睑䩂䅁䅁杏䅁䉁䅑䅁佂䙁䅫睕䙂䑁䅯兔呂䕁䅣睕䅁䙁䵯䅁十䅁䅁杔婂䙁䅍兒㙁䕁䄰睕䩂䅁䅁儳䅁䉁䅉䅁佂䙁䅫睕䙂䑁䅯兔呂䕁䄰䅁噄䅂䅁杅䅁䕁䄴兗呂䕁䅕杏乂䙁䅑村䅁䝁䄴䅁十䅁䅁杔婂䙁䅍兒㙁䕁䄰䅖䕂䅁䅁䅙䅁䉁䅑䅁佂䙁䅫睕䙂䑁䅯兔啂䕁䅑杕䅁䅁䘴䅁十䅁䅁杔婂䙁䅍兒㙁䕁䄰䅖䡂䅁䅁䅈䅕䉁䅉䅁佂䙁䅫睕䙂䑁䅯兔啂䕁䅧䅁㕃䅄䅁杅䅁䕁䄴兗呂䕁䅕杏乂䙁䅑杔䅁乁䙯䅁啁䅁䅁杔婂䙁䅍兒㙁䕁䄰䅖卂䕁䄴䅁汁睃䅁䅆䅁䕁䄴兗呂䕁䅕杏乂䙁䅑兖呂䅁䅁䄷䅷䉁䅉䅁佂䙁䅫睕䙂䑁䅯兔啂䙁䅧䅁䭃睃䅁杅䅁䕁䄴兗呂䕁䅕杏乂䙁䅑杗䅁䩁䙙䅁十䅁䅁杔婂䙁䅍兒㙁䕁䄰兖卂䅁䅁兢䅕䉁䅑䅁佂䙁䅫睕䙂䑁䅯兔噂䙁䅍兑䅁䵁䙳䅁十䅁䅁杔婂䙁䅍兒㙁䕁䄰睖䉂䅁䅁杈䄸䉁䅑䅁佂䙁䅫睕䙂䑁䅯杔䉂䕁䅉䅔䅁䑁䵣䅁啁䅁䅁杔婂䙁䅍兒㙁䕁䄴兑啂䕁䅷䅁㕁睃䅁䅆䅁䕁䄴兗呂䕁䅕杏佂䕁䅉䅓䑂䅁䅁䅐䄰䉁䅉䅁佂䙁䅫睕䙂䑁䅯杔䍂䙁䅉䅁奂䅄䅁䅆䅁䕁䄴兗呂䕁䅕杏佂䕁䅍䅔䥂䅁䅁睮䅁䉁䅉䅁佂䙁䅫睕䙂䑁䅯杔䙂䕁䅕䅁⽃允䅁杅䅁䕁䄴兗呂䕁䅕杏佂䕁䅕兔䅁偁䅫䅁十䅁䅁杔婂䙁䅍兒㙁䕁䄴兒噂䅁䅁杫䅕䉁䅉䅁佂䙁䅫睕䙂䑁䅯杔䝂䕁䅣䅁佁杂䅁䅆䅁䕁䄴兗呂䕁䅕杏佂䕁䅣杖啂䅁䅁䅘䅳䉁䅁䅁佂䙁䅫睕䙂䑁䅯杔䩂䅁䅁䅈䅅䉁䅉䅁佂䙁䅫睕䙂䑁䅯杔䭂䙁䅉䅁乃兂䅁杅䅁䕁䄴兗呂䕁䅕杏佂䕁䅳兒䅁䙁䉳䅁十䅁䅁杔婂䙁䅍兒㙁䕁䄴䅔婂䅁䅁䅮䅑䉁䅉䅁佂䙁䅫睕䙂䑁䅯杔佂䕁䄴䅁祄䅂䅁杅䅁䕁䄴兗呂䕁䅕杏佂䕁䄸睑䅁䍁䉷䅁十䅁䅁杔婂䙁䅍兒㙁䕁䄴睔䡂䅁䅁杓䅳䉁䅉䅁佂䙁䅫睕䙂䑁䅯杔偂䙁䅙䅁祃兂䅁杅䅁䕁䄴兗呂䕁䅕杏佂䕁䄸睖䅁偁䅯䅁十䅁䅁杔婂䙁䅍兒㙁䕁䄴䅕䱂䅁䅁杆䄰䉁䅉䅁佂䙁䅫睕䙂䑁䅯杔兂䕁䄸䅁㉃䅄䅁杅䅁䕁䄴兗呂䕁䅕杏佂䙁䅉睒䅁佁䅙䅁十䅁䅁杔婂䙁䅍兒㙁䕁䄴睕䉂䅁䅁䅵䅕䉁䅉䅁佂䙁䅫睕䙂䑁䅯杔呂䕁䅍䅁あ䅁䅁杅䅁䕁䄴兗呂䕁䅕杏佂䙁䅍䅕䅁䝁䘴䅁十䅁䅁杔婂䙁䅍兒㙁䕁䄴兖䙂䅁䅁眲䅅䉁䅉䅁佂䙁䅫睕䙂䑁䅯杔坂䙁䅉䅁癁允䅁䅆䅁䕁䄴兗呂䕁䅕杏佂䙁䅙杕䩂䅁䅁兲䅳䉁䅑䅁佂䙁䅫睕䙂䑁䅯杔坂䙁䅍䅖䅁偁䙍䅁十䅁䅁杔婂䙁䅍兒㙁䕁䄴杖啂䅁䅁睷䅑䉁䅉䅁佂䙁䅫睕䙂䑁䅯杔塂䕁䄴䅁十兄䅁䅅䅁䕁䄴兗呂䕁䅕杏佂䙁䅧䅁桂睃䅁䅆䅁䕁䄴兗呂䕁䅕杏佂䙁䅧杕啂䅁䅁睭䄰䉁䅉䅁佂䙁䅫睕䙂䑁䅯杔婂䙁䅑䅁䭂兂䅁杄䅁䕁䄴兗呂䕁䅕杏偂䅁䅁兲䅅䉁䅁䅁佂䙁䅫睕䙂䑁䅯睔䑂䅁䅁睘䅕䉁䅉䅁佂䙁䅫睕䙂䑁䅯睔䝂䕁䅣䅁啁睃䅁杅䅁䕁䄴兗呂䕁䅕杏偂䕁䅣兒䅁䥁䙁䅁十䅁䅁杔婂䙁䅍兒㙁䕁䄸睒佂䅁䅁朲䅷䉁䅉䅁佂䙁䅫睕䙂䑁䅯睔䡂䙁䅍䅁䅄䅂䅁杅䅁䕁䄴兗呂䕁䅕杏偂䕁䅧兓䅁偁䙑䅁允䅁䅁杔婂䙁䅍兒㙁䕁䄸兓䅁䝁乑䅁十䅁䅁杔婂䙁䅍兒㙁䕁䄸兓䩂䅁䅁杏䅳䉁䅉䅁佂䙁䅫睕䙂䑁䅯睔䱂䕁䅕䅁湂䅁䅁杅䅁䕁䄴兗呂䕁䅕杏偂䕁䅷杔䅁佁䕯䅁十䅁䅁杔婂䙁䅍兒㙁䕁䄸兔䑂䅁䅁入䅅䉁䅉䅁佂䙁䅫睕䙂䑁䅯睔乂䕁䅫䅁䥁䅄䅁䅆䅁䕁䄴兗呂䕁䅕杏偂䕁䄴䅖偂䅁䅁兣䅕䉁䅉䅁佂䙁䅫睕䙂䑁䅯睔卂䕁䅅䅁汃兂䅁䅆䅁䕁䄴兗呂䕁䅕杏偂䙁䅉睑䵂䅁䅁兇䅅䉁䅉䅁佂䙁䅫睕䙂䑁䅯睔卂䕁䅫䅁卄䅂䅁杅䅁䕁䄴兗呂䕁䅕杏偂䙁䅍睓䅁䙁䙷䅁啁䅁䅁杔婂䙁䅍兒㙁䕁䄸䅖䩂䙁䅍䅁坄䅁䅁杅䅁䕁䄴兗呂䕁䅕杏偂䙁䅕䅖䅁䍁乫䅁十䅁䅁杔婂䙁䅍兒㙁䕁䄸杖坂䅁䅁儯䅑䉁䅉䅁佂䙁䅫睕䙂䑁䅯睔奂䕁䄰䅁剄睃䅁杅䅁䕁䄴兗呂䕁䅕杏偂䙁䅧兗䅁䭁䄰䅁十䅁䅁杔婂䙁䅍兒㙁䙁䅁兑䡂䅁䅁兙䅕䉁䅑䅁佂䙁䅫睕䙂䑁䅯䅕䉂䙁䅉杕䅁䝁乯䅁啁䅁䅁杔婂䙁䅍兒㙁䙁䅁兑婂䕁䅍䅁敄允䅁䅅䅁䕁䄴兗呂䕁䅕杏兂䕁䅉䅁浃䅂䅁杅䅁䕁䄴兗呂䕁䅕杏兂䕁䅉杒䅁䝁䙳䅁十䅁䅁杔婂䙁䅍兒㙁䙁䅁村䥂䅁䅁杍䄰䉁䅉䅁佂䙁䅫睕䙂䑁䅯䅕䍂䕁䅫䅁塂䅄䅁杅䅁䕁䄴兗呂䕁䅕杏兂䕁䅍睒䅁䡁䉷䅁十䅁䅁杔婂䙁䅍兒㙁䙁䅁兒䍂䅁䅁兌䅷䉁䅉䅁佂䙁䅫睕䙂䑁䅯䅕䙂䕁䅣䅁浃允䅁杅䅁䕁䄴兗呂䕁䅕杏兂䕁䅕杔䅁䉁䙙䅁十䅁䅁杔婂䙁䅍兒㙁䙁䅁杒䙂䅁䅁䅥䅅䉁䅑䅁佂䙁䅫睕䙂䑁䅯䅕䝂䕁䅣睑䅁䕁䘸䅁十䅁䅁杔婂䙁䅍兒㙁䙁䅁杒呂䅁䅁兕䅳䉁䅁䅁佂䙁䅫睕䙂䑁䅯䅕䡂䅁䅁杹䅅䉁䅉䅁佂䙁䅫睕䙂䑁䅯䅕䡂䙁䅉䅁湁允䅁䅅䅁䕁䄴兗呂䕁䅕杏兂䕁䅧䅁䵂䅁䅁䅆䅁䕁䄴兗呂䕁䅕杏兂䕁䅧兓佂䅁䅁杏䄰䉁䅉䅁佂䙁䅫睕䙂䑁䅯䅕䥂䕁䄰䅁乃䅁䅁杅䅁䕁䄴兗呂䕁䅕杏兂䕁䅫兓䅁䵁䘸䅁啁䅁䅁杔婂䙁䅍兒㙁䙁䅁兓兂䙁䅉䅁灄䅄䅁杅䅁䕁䄴兗呂䕁䅕杏兂䕁䅯䅖䅁䩁䱣䅁允䅁䅁杔婂䙁䅍兒㙁䙁䅁睓䅁䡁䙙䅁十䅁䅁杔婂䙁䅍兒㙁䙁䅁睓䡂䅁䅁儳䅅䉁䅉䅁佂䙁䅫睕䙂䑁䅯䅕䵂䕁䅑䅁硃䅁䅁䅆䅁䕁䄴兗呂䕁䅕杏兂䕁䅷杔啂䅁䅁杁䅙䉁䅁䅁佂䙁䅫睕䙂䑁䅯䅕乂䅁䅁先䅅䉁䅉䅁佂䙁䅫睕䙂䑁䅯䅕乂䙁䅑䅁千兄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䅉䅁佂䙁䅫睕䙂䑁䅯䅕卂䕁䅅䅁偃睃䅁杅䅁䕁䄴兗呂䕁䅕杏兂䙁䅉睒䅁䱁䰴䅁啁䅁䅁杔婂䙁䅍兒㙁䙁䅁杕䡂䕁䄸䅁䑄兂䅁杅䅁䕁䄴兗呂䕁䅕杏兂䙁䅉兓䅁偁䙅䅁啁䅁䅁杔婂䙁䅍兒㙁䙁䅁杕䵂䕁䅉䅁湂睃䅁䅆䅁䕁䄴兗呂䕁䅕杏兂䙁䅉睕噂䅁䅁睋䅷䉁䅉䅁佂䙁䅫睕䙂䑁䅯䅕卂䙁䅕䅁⽂允䅁杅䅁䕁䄴兗呂䕁䅕杏兂䙁䅍兑䅁佁䉑䅁十䅁䅁杔婂䙁䅍兒㙁䙁䅁睕佂䅁䅁䅋䅕䉁䅑䅁佂䙁䅫睕䙂䑁䅯䅕呂䙁䅑睒䅁䅁䝑䅁十䅁䅁杔婂䙁䅍兒㙁䙁䅁睕奂䅁䅁睢䅅䉁䅑䅁佂䙁䅫睕䙂䑁䅯䅕噂䕁䄰䅕䅁䍁丰䅁十䅁䅁杔婂䙁䅍兒㙁䙁䅁杖䥂䅁䅁朰䅕䉁䅉䅁佂䙁䅫睕䙂䑁䅯䅕塂䙁䅉䅁䝃允䅁杄䅁䕁䄴兗呂䕁䅕杏卂䅁䅁典䅕䉁䅑䅁佂䙁䅫睕䙂䑁䅯杕䉂䕁䄰䅕䅁䕁䴰䅁十䅁䅁杔婂䙁䅍兒㙁䙁䅉村䉂䅁䅁䅡䅕䉁䅉䅁佂䙁䅫睕䙂䑁䅯杕䍂䕁䅍䅁䑂兂䅁䅅䅁䕁䄴兗呂䕁䅕杏卂䕁䅍䅁煁䅄䅁杅䅁䕁䄴兗呂䕁䅕杏卂䕁䅍䅔䅁䍁䈰䅁啁䅁䅁杔婂䙁䅍兒㙁䙁䅉睑噂䙁䅍䅁䉃䅄䅁杅䅁䕁䄴兗呂䕁䅕杏卂䕁䅑杔䅁䅁䴴䅁十䅁䅁杔婂䙁䅍兒㙁䙁䅉兒呂䅁䅁先䄰䉁䅉䅁佂䙁䅫睕䙂䑁䅯杕䙂䙁䅧䅁䵃兄䅁䅆䅁䕁䄴兗呂䕁䅕杏卂䕁䅕䅗卂䅁䅁杆䅙䉁䅑䅁佂䙁䅫睕䙂䑁䅯杕䙂䙁䅯兓䅁䵁丸䅁允䅁䅁杔婂䙁䅍兒㙁䙁䅉杒䅁佁䉙䅁十䅁䅁杔婂䙁䅍兒㙁䙁䅉睒䉂䅁䅁䄳䅕䉁䅉䅁佂䙁䅫睕䙂䑁䅯杕䡂䙁䅉䅁敃䅄䅁䅅䅁䕁䄴兗呂䕁䅕杏卂䕁䅧䅁敃兂䅁杅䅁䕁䄴兗呂䕁䅕杏卂䕁䅧兓䅁䥁䱉䅁十䅁䅁杔婂䙁䅍兒㙁䙁䅉䅓兂䅁䅁兕䄸䉁䅉䅁佂䙁䅫睕䙂䑁䅯杕䭂䕁䅙䅁䵁允䅁䅅䅁䕁䄴兗呂䕁䅕杏卂䕁䅷䅁汄允䅁杅䅁䕁䄴兗呂䕁䅕杏卂䕁䅷兓䅁乁䕧䅁十䅁䅁杔婂䙁䅍兒㙁䙁䅉兔䕂䅁䅁朰䅅䉁䅉䅁佂䙁䅫睕䙂䑁䅯杕佂䙁䅉䅁䱃兂䅁䅆䅁䕁䄴兗呂䕁䅕杏卂䕁䄴睕啂䅁䅁䅣䅳䉁䅉䅁佂䙁䅫睕䙂䑁䅯杕偂䕁䅣䅁䩃兄䅁杅䅁䕁䄴兗呂䕁䅕杏卂䕁䄸睓䅁䑁䅕䅁十䅁䅁杔婂䙁䅍兒㙁䙁䅉睔䵂䅁䅁䄶䅅䉁䅉䅁佂䙁䅫睕䙂䑁䅯杕兂䕁䄰䅁㥁兂䅁杅䅁䕁䄴兗呂䕁䅕杏卂䙁䅉睑䅁䩁䕯䅁十䅁䅁杔婂䙁䅍兒㙁䙁䅉杕奂䅁䅁其䅑䉁䅁䅁佂䙁䅫睕䙂䑁䅯杕呂䅁䅁䅔䅕䉁䅉䅁佂䙁䅫睕䙂䑁䅯杕呂䕁䅣䅁䡂允䅁杅䅁䕁䄴兗呂䕁䅕杏卂䙁䅑䅗䅁䡁䉕䅁啁䅁䅁杔婂䙁䅍兒㙁䙁䅉杖啂䙁䅫䅁橁允䅁杅䅁䕁䄴兗呂䕁䅕杏卂䙁䅣䅖䅁䙁䰰䅁十䅁䅁杔婂䙁䅍兒㙁䙁䅉䅗偂䅁䅁睡䅷䉁䅑䅁佂䙁䅫睕䙂䑁䅯杕婂䕁䅅杔䅁䱁䕉䅁十䅁䅁杔婂䙁䅍兒㙁䙁䅉兗佂䅁䅁杶䅑䉁䅑䅁佂䙁䅫睕䙂䑁䅯睕䉂䕁䅙兒䅁䑁䵷䅁十䅁䅁杔婂䙁䅍兒㙁䙁䅍兑䥂䅁䅁睑䄰䉁䅉䅁佂䙁䅫睕䙂䑁䅯睕䉂䕁䄰䅁噃兂䅁杅䅁䕁䄴兗呂䕁䅕杏呂䕁䅉䅓䅁偁䵯䅁啁䅁䅁杔婂䙁䅍兒㙁䙁䅍村呂䕁䅫䅁㑃䅄䅁䅆䅁䕁䄴兗呂䕁䅕杏呂䕁䅍䅓塂䅁䅁兗䅁䉁䅉䅁佂䙁䅫睕䙂䑁䅯睕䑂䕁䅫䅁䥁兂䅁杅䅁䕁䄴兗呂䕁䅕杏呂䕁䅍䅔䅁䅁乑䅁十䅁䅁杔婂䙁䅍兒㙁䙁䅍兒䙂䅁䅁睤䅳䉁䅉䅁佂䙁䅫睕䙂䑁䅯睕䙂䕁䄰䅁煄䅄䅁䅅䅁䕁䄴兗呂䕁䅕杏呂䕁䅙䅁桃䅂䅁䅆䅁䕁䄴兗呂䕁䅕杏呂䕁䅙村呂䅁䅁睓䅷䉁䅑䅁佂䙁䅫睕䙂䑁䅯睕䥂䕁䅅睓䅁䉁䵅䅁十䅁䅁杔婂䙁䅍兒㙁䙁䅍䅓偂䅁䅁光䅳䉁䅉䅁佂䙁䅫睕䙂䑁䅯睕䥂䙁䅣䅁呄䅁䅁杅䅁䕁䄴兗呂䕁䅕杏呂䕁䅫睒䅁佁䱁䅁啁䅁䅁杔婂䙁䅍兒㙁䙁䅍兓啂䕁䅍䅁㝁睃䅁杅䅁䕁䄴兗呂䕁䅕杏呂䕁䅯兔䅁䕁䅫䅁十䅁䅁杔婂䙁䅍兒㙁䙁䅍睓啂䅁䅁典䅳䉁䅉䅁佂䙁䅫睕䙂䑁䅯睕䱂䙁䅧䅁坄兂䅁杅䅁䕁䄴兗呂䕁䅕杏呂䕁䅳兗䅁䭁䵷䅁十䅁䅁杔婂䙁䅍兒㙁䙁䅍䅔䍂䅁䅁儶䅅䉁䅉䅁佂䙁䅫睕䙂䑁䅯睕䵂䕁䅣䅁卄䅄䅁䅆䅁䕁䄴兗呂䕁䅕杏呂䕁䅷睒佂䅁䅁䅮䅕䉁䅑䅁佂䙁䅫睕䙂䑁䅯睕䵂䙁䅙兔䅁䅁䱷䅁允䅁䅁杔婂䙁䅍兒㙁䙁䅍兔䅁䅁䰰䅁十䅁䅁杔婂䙁䅍兒㙁䙁䅍兔䡂䅁䅁材䅕䉁䅉䅁佂䙁䅫睕䙂䑁䅯睕乂䙁䅁䅁啃兄䅁杅䅁䕁䄴兗呂䕁䅕杏呂䕁䄴兑䅁䑁䄸䅁啁䅁䅁杔婂䙁䅍兒㙁䙁䅍杔䕂䙁䅉䅁䅄䅄䅁杅䅁䕁䄴兗呂䕁䅕杏呂䕁䄴杖䅁偁䕍䅁十䅁䅁杔婂䙁䅍兒㙁䙁䅍杔奂䅁䅁杙䅕䉁䅁䅁佂䙁䅫睕䙂䑁䅯睕偂䅁䅁眲䅁䉁䅑䅁佂䙁䅫睕䙂䑁䅯睕偂䕁䅷杖䅁䝁䉳䅁十䅁䅁杔婂䙁䅍兒㙁䙁䅍睔佂䅁䅁杧䅕䉁䅉䅁佂䙁䅫睕䙂䑁䅯睕兂䕁䅣䅁䉄允䅁䅆䅁䕁䄴兗呂䕁䅕杏呂䙁䅁睒䩂䅁䅁䄰䅅䉁䅑䅁佂䙁䅫睕䙂䑁䅯睕兂䕁䄴䅖䅁䭁䵫䅁啁䅁䅁杔婂䙁䅍兒㙁䙁䅍䅕奂䕁䅍䅁⽂䅄䅁䅅䅁䕁䄴兗呂䕁䅕杏呂䙁䅉䅁塁杂䅁杅䅁䕁䄴兗呂䕁䅕杏呂䙁䅉兒䅁䑁䉫䅁十䅁䅁杔婂䙁䅍兒㙁䙁䅍睕䍂䅁䅁䄵䅕䉁䅉䅁佂䙁䅫睕䙂䑁䅯睕呂䕁䅑䅁䱄䅂䅁䅆䅁䕁䄴兗呂䕁䅕杏呂䙁䅍䅖䱂䅁䅁党䅳䉁䅁䅁佂䙁䅫睕䙂䑁䅯睕啂䅁䅁睸䅑䉁䅑䅁佂䙁䅫睕䙂䑁䅯睕啂䕁䅅睒䅁䝁䙣䅁十䅁䅁杔婂䙁䅍兒㙁䙁䅍䅖䑂䅁䅁䅳䅷䉁䅉䅁佂䙁䅫睕䙂䑁䅯睕啂䕁䅕䅁獄允䅁䅆䅁䕁䄴兗呂䕁䅕杏呂䙁䅑兒䵂䅁䅁杔䅷䉁䅉䅁佂䙁䅫睕䙂䑁䅯睕啂䙁䅑䅁歁䅁䅁䅆䅁䕁䄴兗呂䕁䅕杏呂䙁䅑睖䕂䅁䅁䅆䅕䉁䅉䅁佂䙁䅫睕䙂䑁䅯睕啂䙁䅯䅁扃䅁䅁䅅䅁䕁䄴兗呂䕁䅕杏呂䙁䅣䅁乂允䅁杅䅁䕁䄴兗呂䕁䅕杏呂䙁䅣兓䅁䵁䵑䅁十䅁䅁杔婂䙁䅍兒㙁䙁䅍睖䱂䅁䅁眳䅅䉁䅉䅁佂䙁䅫睕䙂䑁䅯睕塂䙁䅧䅁歃兂䅁杅䅁䕁䄴兗呂䕁䅕杏呂䙁䅧睑䅁䉁䱙䅁十䅁䅁杔婂䙁䅍兒㙁䙁䅍䅗䩂䅁䅁杹䅳䉁䅉䅁佂䙁䅫睕䙂䑁䅯睕奂䙁䅑䅁灁睃䅁杅䅁䕁䄴兗呂䕁䅕杏呂䙁䅫杒䅁佁䈴䅁十䅁䅁杔婂䙁䅍兒㙁䙁䅍兗䱂䅁䅁儷䅅䉁䅉䅁佂䙁䅫睕䙂䑁䅯睕婂䙁䅫䅁㝁允䅁杄䅁䕁䄴兗呂䕁䅕杏啂䅁䅁眶䅁䉁䅑䅁佂䙁䅫睕䙂䑁䅯䅖䉂䕁䅷睔䅁䝁䵑䅁十䅁䅁杔婂䙁䅍兒㙁䙁䅑兑兂䅁䅁眱䅅䉁䅉䅁佂䙁䅫睕䙂䑁䅯䅖䕂䕁䅍䅁祄兂䅁杅䅁䕁䄴兗呂䕁䅕杏啂䕁䅑睒䅁䱁䉙䅁十䅁䅁杔婂䙁䅍兒㙁䙁䅑䅒呂䅁䅁兇䅳䉁䅉䅁佂䙁䅫睕䙂䑁䅯䅖䕂䙁䅣䅁㝃䅄䅁杅䅁䕁䄴兗呂䕁䅕杏啂䕁䅑兗䅁䙁䈸䅁十䅁䅁杔婂䙁䅍兒㙁䙁䅑兒䵂䅁䅁䄸䅅䉁䅉䅁佂䙁䅫睕䙂䑁䅯䅖䙂䙁䅧䅁睁兂䅁杅䅁䕁䄴兗呂䕁䅕杏啂䕁䅙睑䅁䡁䉯䅁十䅁䅁杔婂䙁䅍兒㙁䙁䅑杒奂䅁䅁䅥䅁䉁䅉䅁佂䙁䅫睕䙂䑁䅯䅖䡂䕁䅫䅁䭁䅄䅁䅆䅁䕁䄴兗呂䕁䅕杏啂䕁䅣杔䉂䅁䅁䄱䅳䉁䅉䅁佂䙁䅫睕䙂䑁䅯䅖䡂䙁䅑䅁敁允䅁杅䅁䕁䄴兗呂䕁䅕杏啂䕁䅧睑䅁䥁䙕䅁十䅁䅁杔婂䙁䅍兒㙁䙁䅑䅓䡂䅁䅁杗䅕䉁䅉䅁佂䙁䅫睕䙂䑁䅯䅖䥂䕁䄸䅁灂兂䅁杅䅁䕁䄴兗呂䕁䅕杏啂䕁䅧睕䅁乁䴰䅁十䅁䅁杔婂䙁䅍兒㙁䙁䅑杓奂䅁䅁朸䅁䉁䅉䅁佂䙁䅫睕䙂䑁䅯䅖䱂䕁䄸䅁䉃兂䅁杅䅁䕁䄴兗呂䕁䅕杏啂䕁䅳杕䅁䭁䘰䅁啁䅁䅁杔婂䙁䅍兒㙁䙁䅑兔䥂䕁䅍䅁䡁杂䅁杅䅁䕁䄴兗呂䕁䅕杏啂䕁䄰睔䅁䅁䉧䅁十䅁䅁杔婂䙁䅍兒㙁䙁䅑杔䑂䅁䅁睹䄰䉁䅉䅁佂䙁䅫睕䙂䑁䅯䅖佂䕁䅷䅁噁杂䅁杅䅁䕁䄴兗呂䕁䅕杏啂䕁䄸䅔䅁䍁䙙䅁十䅁䅁杔婂䙁䅍兒㙁䙁䅑䅕䥂䅁䅁䄸䅳䉁䅉䅁佂䙁䅫睕䙂䑁䅯䅖兂䕁䅷䅁䕃允䅁杅䅁䕁䄴兗呂䕁䅕杏啂䙁䅁杕䅁䭁䉷䅁十䅁䅁杔婂䙁䅍兒㙁䙁䅑䅕奂䅁䅁睅䅙䉁䅁䅁佂䙁䅫睕䙂䑁䅯䅖卂䅁䅁杙䄰䉁䅑䅁佂䙁䅫睕䙂䑁䅯䅖卂䕁䅕䅗䅁䡁䙫䅁啁䅁䅁杔婂䙁䅍兒㙁䙁䅑杕䡂䙁䅁䅁㝂䅁䅁杅䅁䕁䄴兗呂䕁䅕杏啂䙁䅉杔䅁䑁䱣䅁啁䅁䅁杔婂䙁䅍兒㙁䙁䅑杕佂䕁䄸䅁䉄䅄䅁杅䅁䕁䄴兗呂䕁䅕杏啂䙁䅉杖䅁䥁䅕䅁十䅁䅁杔婂䙁䅍兒㙁䙁䅑睕佂䅁䅁杵䅁䉁䅁䅁佂䙁䅫睕䙂䑁䅯䅖啂䅁䅁䅩䅅䉁䅉䅁佂䙁䅫睕䙂䑁䅯䅖啂䕁䅍䅁㑁兂䅁杅䅁䕁䄴兗呂䕁䅕杏啂䙁䅣兓䅁䡁䵍䅁十䅁䅁杔婂䙁䅍兒㙁䙁䅑睖偂䅁䅁八䄰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䅍村䅁䱁䵑䅁十䅁䅁杔婂䙁䅍兒㙁䙁䅕䅒卂䅁䅁杺䅅䉁䅁䅁佂䙁䅫睕䙂䑁䅯兖䙂䅁䅁儹䅷䉁䅉䅁佂䙁䅫睕䙂䑁䅯兖䡂䕁䅫䅁杄䅂䅁杅䅁䕁䄴兗呂䕁䅕杏噂䕁䅧睕䅁偁䉧䅁十䅁䅁杔婂䙁䅍兒㙁䙁䅕䅓啂䅁䅁䅴䅳䉁䅉䅁佂䙁䅫睕䙂䑁䅯兖佂䕁䅙䅁獂䅄䅁䅆䅁䕁䄴兗呂䕁䅕杏噂䕁䄴杒䩂䅁䅁䅧䄰䉁䅉䅁佂䙁䅫睕䙂䑁䅯兖佂䕁䅧䅁㍄允䅁杅䅁䕁䄴兗呂䕁䅕杏噂䕁䄴兔䅁䕁䘰䅁十䅁䅁杔婂䙁䅍兒㙁䙁䅕杔兂䅁䅁䅢䅁䉁䅉䅁佂䙁䅫睕䙂䑁䅯兖兂䙁䅍䅁㝃允䅁杅䅁䕁䄴兗呂䕁䅕杏噂䙁䅉兓䅁䍁䅫䅁十䅁䅁杔婂䙁䅍兒㙁䙁䅕睕䍂䅁䅁朹䅅䉁䅑䅁佂䙁䅫睕䙂䑁䅯兖呂䕁䅙䅒䅁乁䘰䅁啁䅁䅁杔婂䙁䅍兒㙁䙁䅕睕佂䕁䅅䅁䙃兄䅁䅆䅁䕁䄴兗呂䕁䅕杏噂䙁䅍䅕䥂䅁䅁杔䄰䉁䅉䅁佂䙁䅫睕䙂䑁䅯兖啂䕁䅷䅁歁兄䅁杅䅁䕁䄴兗呂䕁䅕杏噂䙁䅙杖䅁佁䵍䅁佁䅁䅁杔婂䙁䅍兒㙁䙁䅙䅁䉃允䅁杅䅁䕁䄴兗呂䕁䅕杏坂䕁䅅睑䅁䕁䙣䅁十䅁䅁杔婂䙁䅍兒㙁䙁䅙兑䵂䅁䅁朷䅕䉁䅉䅁佂䙁䅫睕䙂䑁䅯杖䝂䕁䅍䅁流䅄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卂䕁䅕䅁㡃兄䅁䅆䅁䕁䄴兗呂䕁䅕杏坂䙁䅉䅖呂䅁䅁兑䄰䉁䅑䅁佂䙁䅫睕䙂䑁䅯杖呂䕁䅍睔䅁䕁丰䅁十䅁䅁杔婂䙁䅍兒㙁䙁䅙睕䥂䅁䅁兗䅷䉁䅉䅁佂䙁䅫睕䙂䑁䅯杖呂䙁䅑䅁捃䅁䅁䅆䅁䕁䄴兗呂䕁䅕杏坂䙁䅍䅖呂䅁䅁杊䅳䉁䅑䅁佂䙁䅫睕䙂䑁䅯杖啂䕁䅷兒䅁乁䵍䅁啁䅁䅁杔婂䙁䅍兒㙁䙁䅙䅖偂䕁䅷䅁時睃䅁杅䅁䕁䄴兗呂䕁䅕杏坂䙁䅑杕䅁乁䅷䅁十䅁䅁杔婂䙁䅍兒㙁䙁䅙杖坂䅁䅁䄱䅕䉁䅉䅁佂䙁䅫睕䙂䑁䅯杖婂䙁䅧䅁䭄兄䅁䅅䅁䕁䄴兗呂䕁䅕杏坂䙁䅯䅁橄允䅁杅䅁䕁䄴兗呂䕁䅕杏塂䕁䅅村䅁䭁䉧䅁十䅁䅁杔婂䙁䅍兒㙁䙁䅣兑䵂䅁䅁兄䅕䉁䅉䅁佂䙁䅫睕䙂䑁䅯睖䉂䙁䅑䅁䭃允䅁杅䅁䕁䄴兗呂䕁䅕杏塂䕁䅉睕䅁偁䘸䅁十䅁䅁杔婂䙁䅍兒㙁䙁䅣睑䑂䅁䅁睖䅕䉁䅁䅁佂䙁䅫睕䙂䑁䅯睖䕂䅁䅁䅎䄰䉁䅉䅁佂䙁䅫睕䙂䑁䅯睖䙂䕁䅍䅁煁䅁䅁䅆䅁䕁䄴兗呂䕁䅕杏塂䕁䅕䅔䵂䅁䅁睪䅅䉁䅉䅁佂䙁䅫睕䙂䑁䅯睖䙂䙁䅧䅁慃兂䅁杅䅁䕁䄴兗呂䕁䅕杏塂䕁䅙睑䅁䍁䄰䅁十䅁䅁杔婂䙁䅍兒㙁䙁䅣睒偂䅁䅁朸䄰䉁䅁䅁佂䙁䅫睕䙂䑁䅯睖䥂䅁䅁眯䅑䉁䅉䅁佂䙁䅫睕䙂䑁䅯睖䥂䕁䅑䅁䙁兄䅁杅䅁䕁䄴兗呂䕁䅕杏塂䕁䅧杕䅁佁䕷䅁十䅁䅁杔婂䙁䅍兒㙁䙁䅣睓䑂䅁䅁睡䄰䉁䅉䅁佂䙁䅫睕䙂䑁䅯睖䵂䕁䅳䅁䉄兂䅁杅䅁䕁䄴兗呂䕁䅕杏塂䕁䅷兗䅁䅁䵉䅁允䅁䅁杔婂䙁䅍兒㙁䙁䅣兔䅁偁䉷䅁十䅁䅁杔婂䙁䅍兒㙁䙁䅣兔䍂䅁䅁睅䅅䉁䅉䅁佂䙁䅫睕䙂䑁䅯睖乂䙁䅍䅁睃䅂䅁杅䅁䕁䄴兗呂䕁䅕杏塂䕁䄰䅖䅁乁䉷䅁十䅁䅁杔婂䙁䅍兒㙁䙁䅣杔䑂䅁䅁杋䅳䉁䅑䅁佂䙁䅫睕䙂䑁䅯睖偂䕁䅷杒䅁偁䱷䅁十䅁䅁杔婂䙁䅍兒㙁䙁䅣睔卂䅁䅁䅦䄰䉁䅉䅁佂䙁䅫睕䙂䑁䅯睖兂䕁䅍䅁䉁杂䅁杅䅁䕁䄴兗呂䕁䅕杏塂䙁䅉村䅁䵁䈸䅁允䅁䅁杔婂䙁䅍兒㙁䙁䅣睕䅁䡁䵣䅁十䅁䅁杔婂䙁䅍兒㙁䙁䅣睕乂䅁䅁具䅑䉁䅉䅁佂䙁䅫睕䙂䑁䅯睖呂䕁䄸䅁汁兂䅁杅䅁䕁䄴兗呂䕁䅕杏塂䙁䅍杕䅁䱁䴸䅁十䅁䅁杔婂䙁䅍兒㙁䙁䅣睕啂䅁䅁杘䅅䉁䅁䅁佂䙁䅫睕䙂䑁䅯睖啂䅁䅁杰䄰䉁䅑䅁佂䙁䅫睕䙂䑁䅯睖啂䙁䅉睒䅁䉁䙁䅁十䅁䅁杔婂䙁䅍兒㙁䙁䅣䅖呂䅁䅁朹䅑䉁䅁䅁佂䙁䅫睕䙂䑁䅯睖噂䅁䅁兄䅙䉁䅉䅁佂䙁䅫睕䙂䑁䅯睖塂䙁䅣䅁㍃睃䅁䅅䅁䕁䄴兗呂䕁䅕杏塂䙁䅫䅁摃䅁䅁杄䅁䕁䄴兗呂䕁䅕杏奂䅁䅁䅦䅕䉁䅉䅁佂䙁䅫睕䙂䑁䅯䅗䥂䙁䅉䅁噂䅄䅁杅䅁䕁䄴兗呂䕁䅕杏奂䕁䄸兔䅁䩁䉑䅁十䅁䅁杔婂䙁䅍兒㙁䙁䅧䅕偂䅁䅁杵䅕䉁䅉䅁佂䙁䅫睕䙂䑁䅯䅗婂䕁䅷䅁䱄允䅁䅆䅁䕁䄴兗呂䕁䅕杏婂䕁䅕䅔兂䅁䅁眯䅷䉁䅑䅁佂䙁䅫睕䙂䑁䅯兗䙂䙁䅑兓䅁䅁䝍䅁十䅁䅁杔婂䙁䅍兒㙁䙁䅫睔噂䅁䅁兑䅷䉁䅉䅁佂䙁䅫睕䙂䑁䅯兗噂䕁䄰䅁㉂䅁䅁杅䅁䕁䄴兗呂䕁䅕杏慂䕁䅉䅓䅁䉁䉉䅁十䅁䅁杔婂䙁䅍兒㙁䙁䅯䅖呂䅁䅁睴䅅䉁䅉䅁佂䙁䅫睕䙂䑁䅯杗塂䙁䅍䅁佃睃䅁杆䅁䕁䄴兗呂䕁䅕兑乂䑁䅯杔䥂䕁䅍䅁䱂睃䅁杆䅁䕁䄴兗呂䕁䅕兑乂䑁䅯䅕卂䕁䅳䅁扁兄䅁杆䅁䕁䄴兗呂䕁䅕兑乂䑁䅯䅖乂䙁䅁䅁湂䅄䅁䅈䅁䕁䄴兙穂䝁䅑兙硂䕁䅍兔㙁䕁䅅䅓䑂䕁䄸䅁䥁睃䅁䅈䅁䕁䄴兙穂䝁䅑兙硂䕁䅍兔㙁䕁䅅睕啂䕁䅧䅁䱄䅄䅁䅈䅁䕁䄴兙穂䝁䅑兙硂䕁䅍兔㙁䕁䅉䅔䝂䙁䅍䅁㥄䅄䅁䅈䅁䕁䄴兙穂䝁䅑兙硂䕁䅍兔㙁䕁䅍兒䵂䕁䅧䅁ぁ兂䅁䅈䅁䕁䄴兙穂䝁䅑兙硂䕁䅍兔㙁䕁䅍䅔呂䕁䅳䅁桁睄䅁䅈䅁䕁䄴兙穂䝁䅑兙硂䕁䅍兔㙁䕁䅍睔偂䙁䅁䅁噂兄䅁䅈䅁䕁䄴兙穂䝁䅑兙硂䕁䅍兔㙁䕁䅍睔卂䙁䅑䅁㝄䅄䅁䅈䅁䕁䄴兙穂䝁䅑兙硂䕁䅍兔㙁䕁䅍䅕卂䙁䅧䅁奁睃䅁䅈䅁䕁䄴兙穂䝁䅑兙硂䕁䅍兔㙁䕁䅕睒䍂䕁䄴䅁䭃䅄䅁䅈䅁䕁䄴兙穂䝁䅑兙硂䕁䅍兔㙁䕁䅣䅒婂䕁䄴䅁癃睃䅁䅈䅁䕁䄴兙穂䝁䅑兙硂䕁䅍兔㙁䕁䄰兑卂䕁䅅䅁硂䅄䅁杇䅁䕁䄴兙穂䝁䅑兙硂䕁䅍兔㙁䕁䄴兒偂䅁䅁睔䅷䉁䅷䅁佂䝁䅅督歂䝁䅅兣䑂䕁䄰杏呂䕁䄰䅕䵂䅁䅁儯䅳䉁䅷䅁佂䝁䅅督歂䝁䅅兣䑂䕁䄰杏啂䕁䅣䅖奂䅁䅁儸䅳䉁䅷䅁佂䝁䅅督歂䝁䅅兣䑂䕁䄰杏啂䕁䅧杕婂䅁䅁睨䄰䉁䅷䅁佂䝁䅅督歂䝁䅅兣䑂䕁䄰杏噂䕁䅙䅕啂䅁䅁杪䅷䉁䅷䅁佂䝁䅅督歂䝁䅅兣䑂䕁䄰杏坂䙁䅉杕乂䅁䅁睬䅷䉁䅯䅁佂䝁䅅督歂䝁䅅兣䑂䕁䄰杏塂䙁䅍睑䅁䍁倸䅁捁䅁䅁杔桂䡁䅍䅚桂䡁䅅睑乂䑁䅯䅗兂䕁䅕䅔䅁䱁䱧䅁捁䅁䅁杔桂䡁䅍䅚桂䡁䅅睒乂䑁䅯兑䕂䕁䄰兑䅁䝁䵕䅁捁䅁䅁杔桂䡁䅍䅚桂䡁䅅睒乂䑁䅯兑佂䕁䅫䅕䅁䵁䱁䅁捁䅁䅁杔桂䡁䅍䅚桂䡁䅅睒乂䑁䅯兑兂䙁䅁杒䅁乁䕳䅁捁䅁䅁杔桂䡁䅍䅚桂䡁䅅睒乂䑁䅯兒佂䙁䅁䅓䅁䝁䈴䅁捁䅁䅁杔桂䡁䅍䅚桂䡁䅅睒乂䑁䅯兒奂䙁䅁兓䅁䥁䵍䅁捁䅁䅁杔桂䡁䅍䅚桂䡁䅅睒乂䑁䅯杒䵂䕁䅣䅖䅁䝁䱫䅁捁䅁䅁杔桂䡁䅍䅚桂䡁䅅睒乂䑁䅯杒卂䙁䅁䅖䅁䍁偑䅁捁䅁䅁杔桂䡁䅍䅚桂䡁䅅睒乂䑁䅯睒䕂䕁䅕杔䅁䱁䵕䅁捁䅁䅁杔桂䡁䅍䅚桂䡁䅅睒乂䑁䅯䅓卂䕁䄰兗䅁䉁䵫䅁捁䅁䅁杔桂䡁䅍䅚桂䡁䅅睒乂䑁䅯䅔䡂䕁䄴䅒䅁䉁䵣䅁捁䅁䅁杔桂䡁䅍䅚桂䡁䅅睒乂䑁䅯䅔乂䕁䅅䅖䅁䕁䰰䅁捁䅁䅁杔桂䡁䅍䅚桂䡁䅅睒乂䑁䅯䅔佂䙁䅑䅓䅁佁䙍䅁捁䅁䅁杔桂䡁䅍䅚桂䡁䅅睒乂䑁䅯杔乂䕁䅫䅓䅁乁䰴䅁捁䅁䅁杔桂䡁䅍䅚桂䡁䅅睒乂䑁䅯睔䵂䕁䅷兓䅁䅁䜸䅁捁䅁䅁杔桂䡁䅍䅚桂䡁䅅睒乂䑁䅯䅕䉂䕁䅧睑䅁䝁䴴䅁捁䅁䅁杔桂䡁䅍䅚桂䡁䅅睒乂䑁䅯䅕䉂䙁䅫睔䅁䡁䱅䅁捁䅁䅁杔桂䡁䅍䅚桂䡁䅅睒乂䑁䅯䅕啂䕁䅣䅗䅁䉁乧䅁捁䅁䅁杔桂䡁䅍䅚桂䡁䅅睒乂䑁䅯杕䕂䕁䄴䅖䅁䵁䰸䅁捁䅁䅁杔桂䡁䅍䅚桂䡁䅅睒乂䑁䅯睕䩂䙁䅑兔䅁䥁䵑䅁捁䅁䅁杔桂䡁䅍䅚桂䡁䅅睒乂䑁䅯睕啂䕁䅅兑䅁佁䱉䅁捁䅁䅁杔桂䡁䅍䅚桂䡁䅅睒乂䑁䅯睕噂䙁䅁杔䅁䕁乳䅁捁䅁䅁杔桂䡁䅍䅚桂䡁䅅睒乂䑁䅯䅖乂䕁䅑䅗䅁䙁乯䅁捁䅁䅁杔桂䡁䅍䅚桂䡁䅅睒乂䑁䅯䅖佂䕁䅑兔䅁䭁䱁䅁捁䅁䅁杔桂䡁䅍䅚桂䡁䅅睒乂䑁䅯䅖卂䙁䅕䅕䅁䡁乣䅁捁䅁䅁杔桂䡁䅍䅚桂䡁䅅睒乂䑁䅯杖䍂䙁䅑䅗䅁䥁䱣䅁捁䅁䅁杔桂䡁䅍䅚桂䡁䅅睒乂䑁䅯杖䑂䕁䅕䅔䅁䕁䵍䅁捁䅁䅁杔桂䡁䅍䅚桂䡁䅅睒乂䑁䅯䅗佂䕁䅍杕䅁䉁乣䅁慁䅁䅁杔桂䡁䅍䅚桂䡁䅅睒呂䑁䅯兑䉂䕁䅷䅁潃䅂䅁䅈䅁䕁䄴兙穂䝁䅑兙硂䕁䅣睕㙁䕁䅅兑偂䕁䄴䅁䵃䅂䅁䅈䅁䕁䄴兙穂䝁䅑兙硂䕁䅣睕㙁䕁䅅兑兂䕁䅷䅁噄䅁䅁䅈䅁䕁䄴兙穂䝁䅑兙硂䕁䅣睕㙁䕁䅅村佂䕁䅉䅁牁䅁䅁䅈䅁䕁䄴兙穂䝁䅑兙硂䕁䅣睕㙁䕁䅅睑䉂䕁䅑䅁畁睃䅁䅈䅁䕁䄴兙穂䝁䅑兙硂䕁䅣睕㙁䕁䅅睑䡂䕁䅷䅁晄䅁䅁䅈䅁䕁䄴兙穂䝁䅑兙硂䕁䅣睕㙁䕁䅅睑䥂䕁䅍䅁癃䅂䅁䅈䅁䕁䄴兙穂䝁䅑兙硂䕁䅣睕㙁䕁䅅睑䩂䙁䅣䅁㙄睃䅁䅈䅁䕁䄴兙穂䝁䅑兙硂䕁䅣睕㙁䕁䅅睑䵂䙁䅍䅁䡂䅄䅁杇䅁䕁䄴兙穂䝁䅑兙硂䕁䅣睕㙁䕁䅅睑啂䅁䅁䅇䄸䉁䅷䅁佂䝁䅅督歂䝁䅅兣䡂䙁䅍杏䉂䕁䅑村䙂䅁䅁睗䅁䉁䅷䅁佂䝁䅅督歂䝁䅅兣䡂䙁䅍杏䉂䕁䅑兒䉂䅁䅁杚䅷䉁䅯䅁佂䝁䅅督歂䝁䅅兣䡂䙁䅍杏䉂䕁䅑兓䅁䵁䅉䅁慁䅁䅁杔桂䡁䅍䅚桂䡁䅅睒呂䑁䅯兑䕂䙁䅁䅁䑄䅁䅁䅈䅁䕁䄴兙穂䝁䅑兙硂䕁䅣睕㙁䕁䅅䅒呂䕁䅳䅁穄䅁䅁䅈䅁䕁䄴兙穂䝁䅑兙硂䕁䅣睕㙁䕁䅅䅒噂䙁䅍䅁䍄䅄䅁䅈䅁䕁䄴兙穂䝁䅑兙硂䕁䅣睕㙁䕁䅅兒䩂䙁䅍䅁奄睃䅁杇䅁䕁䄴兙穂䝁䅑兙硂䕁䅣睕㙁䕁䅅兒兂䅁䅁杫䅁䉁䅷䅁佂䝁䅅督歂䝁䅅兣䡂䙁䅍杏䉂䕁䅣兗呂䅁䅁䅙䅷䉁䅷䅁佂䝁䅅督歂䝁䅅兣䡂䙁䅍杏䉂䕁䅳兑乂䅁䅁䅚䅁䉁䅷䅁佂䝁䅅督歂䝁䅅兣䡂䙁䅍杏䉂䕁䅷睒乂䅁䅁杸䅑䉁䅷䅁佂䝁䅅督歂䝁䅅兣䡂䙁䅍杏䉂䕁䅷睒佂䅁䅁睖䅁䉁䅷䅁佂䝁䅅督歂䝁䅅兣䡂䙁䅍杏䉂䕁䅷睒啂䅁䅁条䅳䉁䅷䅁佂䝁䅅督歂䝁䅅兣䡂䙁䅍杏䉂䕁䅷睓呂䅁䅁䅍䅷䉁䅷䅁佂䝁䅅督歂䝁䅅兣䡂䙁䅍杏䉂䕁䅷杕乂䅁䅁朳䅷䉁䅷䅁佂䝁䅅督歂䝁䅅兣䡂䙁䅍杏䉂䕁䅷䅖卂䅁䅁眳䅑䉁䅷䅁佂䝁䅅督歂䝁䅅兣䡂䙁䅍杏䉂䕁䄰兑啂䅁䅁兯䅁䉁䅯䅁佂䝁䅅督歂䝁䅅兣䡂䙁䅍杏䉂䕁䄰䅒䅁䝁䅉䅁捁䅁䅁杔桂䡁䅍䅚桂䡁䅅睒呂䑁䅯兑乂䕁䅕䅒䅁䑁䙙䅁捁䅁䅁杔桂䡁䅍䅚桂䡁䅅睒呂䑁䅯兑乂䕁䅣杔䅁䕁䅍䅁捁䅁䅁杔桂䡁䅍䅚桂䡁䅅睒呂䑁䅯兑乂䕁䅳杕䅁䉁䙅䅁捁䅁䅁杔桂䡁䅍䅚桂䡁䅅睒呂䑁䅯兑乂䙁䅁䅓䅁乁䰸䅁捁䅁䅁杔桂䡁䅍䅚桂䡁䅅睒呂䑁䅯兑乂䙁䅍杒䅁乁䵙䅁捁䅁䅁杔桂䡁䅍䅚桂䡁䅅睒呂䑁䅯兑乂䙁䅣䅒䅁䅁䱙䅁捁䅁䅁杔桂䡁䅍䅚桂䡁䅅睒呂䑁䅯兑乂䙁䅯杔䅁䕁䅑䅁捁䅁䅁杔桂䡁䅍䅚桂䡁䅅睒呂䑁䅯兑佂䕁䅑兒䅁䱁乣䅁捁䅁䅁杔桂䡁䅍䅚桂䡁䅅睒呂䑁䅯兑佂䕁䅣兓䅁䑁偙䅁捁䅁䅁杔桂䡁䅍䅚桂䡁䅅睒呂䑁䅯兑佂䙁䅍睕䅁䡁䅫䅁捁䅁䅁杔桂䡁䅍䅚桂䡁䅅睒呂䑁䅯兑偂䙁䅍䅔䅁偁䬸䅁慁䅁䅁杔桂䡁䅍䅚桂䡁䅅睒呂䑁䅯兑兂䕁䅅䅁㡂䅁䅁䅈䅁䕁䄴兙穂䝁䅑兙硂䕁䅣睕㙁䕁䅅䅕偂䕁䅣䅁獃兄䅁䅈䅁䕁䄴兙穂䝁䅑兙硂䕁䅣睕㙁䕁䅅杕䑂䕁䅉䅁ㅁ睃䅁䅈䅁䕁䄴兙穂䝁䅑兙硂䕁䅣睕㙁䕁䅅杕塂䙁䅉䅁敁䅄䅁杇䅁䕁䄴兙穂䝁䅑兙硂䕁䅣睕㙁䕁䅅睕偂䅁䅁李䅳䉁䅷䅁佂䝁䅅督歂䝁䅅兣䡂䙁䅍杏䉂䙁䅍䅖䙂䅁䅁睃䅳䉁䅷䅁佂䝁䅅督歂䝁䅅兣䡂䙁䅍杏䉂䙁䅙兑坂䅁䅁䄰䅷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捁䅁䅁杔桂䡁䅍䅚桂䡁䅅睒呂䑁䅯兑慂䙁䅑兑䅁䵁䱙䅁捁䅁䅁杔桂䡁䅍䅚桂䡁䅅睒呂䑁䅯村䉂䕁䄴杒䅁䩁䱉䅁捁䅁䅁杔桂䡁䅍䅚桂䡁䅅睒呂䑁䅯村䉂䕁䄴杕䅁䍁䴴䅁捁䅁䅁杔桂䡁䅍䅚桂䡁䅅睒呂䑁䅯村䑂䙁䅁睑䅁偁䵧䅁慁䅁䅁杔桂䡁䅍䅚桂䡁䅅睒呂䑁䅯村䡂䕁䅍䅁䑃睃䅁杇䅁䕁䄴兙穂䝁䅑兙硂䕁䅣睕㙁䕁䅉䅓䝂䅁䅁䅶䅕䉁䅷䅁佂䝁䅅督歂䝁䅅兣䡂䙁䅍杏䍂䕁䅫兓䍂䅁䅁䅆䅅䉁䅷䅁佂䝁䅅督歂䝁䅅兣䡂䙁䅍杏䍂䕁䅯杕䩂䅁䅁朵䅳䉁䅷䅁佂䝁䅅督歂䝁䅅兣䡂䙁䅍杏䍂䕁䅳杔䡂䅁䅁朷䅁䉁䅯䅁佂䝁䅅督歂䝁䅅兣䡂䙁䅍杏䍂䕁䅳杕䅁䙁䅉䅁奁䅁䅁杔桂䡁䅍䅚桂䡁䅅睒呂䑁䅯村䵂䅁䅁儹䅯䉁䅷䅁佂䝁䅅督歂䝁䅅兣䡂䙁䅍杏䍂䕁䅷睓䍂䅁䅁杩䅑䉁䅷䅁佂䝁䅅督歂䝁䅅兣䡂䙁䅍杏䍂䕁䅷兔佂䅁䅁䅶䅷䉁䅷䅁佂䝁䅅督歂䝁䅅兣䡂䙁䅍杏䍂䕁䄰杕佂䅁䅁关䅕䉁䅷䅁佂䝁䅅督歂䝁䅅兣䡂䙁䅍杏䍂䙁䅉睓䵂䅁䅁兮䅳䉁䅷䅁佂䝁䅅督歂䝁䅅兣䡂䙁䅍杏䍂䙁䅉睓卂䅁䅁儫䅕䉁䅷䅁佂䝁䅅督歂䝁䅅兣䡂䙁䅍杏䑂䕁䅅睓䙂䅁䅁䄲䅷䉁䅷䅁佂䝁䅅督歂䝁䅅兣䡂䙁䅍杏䑂䕁䅅䅔乂䅁䅁兯䅳䉁䅯䅁佂䝁䅅督歂䝁䅅兣䡂䙁䅍杏䑂䕁䅅杕䅁䭁䕫䅁捁䅁䅁杔桂䡁䅍䅚桂䡁䅅睒呂䑁䅯睑䉂䙁䅉睒䅁䍁义䅁捁䅁䅁杔桂䡁䅍䅚桂䡁䅅睒呂䑁䅯睑䉂䙁䅉䅖䅁䵁䙷䅁捁䅁䅁杔桂䡁䅍䅚桂䡁䅅睒呂䑁䅯睑䉂䙁䅍䅓䅁䝁乧䅁捁䅁䅁杔桂䡁䅍䅚桂䡁䅅睒呂䑁䅯睑䉂䙁䅍兗䅁䭁䘴䅁捁䅁䅁杔桂䡁䅍䅚桂䡁䅅睒呂䑁䅯睑䉂䙁䅑兗䅁䵁䵷䅁捁䅁䅁杔桂䡁䅍䅚桂䡁䅅睒呂䑁䅯睑䍂䙁䅉䅔䅁䍁乯䅁捁䅁䅁杔桂䡁䅍䅚桂䡁䅅睒呂䑁䅯睑䍂䙁䅍䅓䅁䝁䙙䅁捁䅁䅁杔桂䡁䅍䅚桂䡁䅅睒呂䑁䅯睑䑂䕁䄸兓䅁䑁䰴䅁捁䅁䅁杔桂䡁䅍䅚桂䡁䅅睒呂䑁䅯睑䕂䕁䄴睕䅁䍁䈴䅁慁䅁䅁杔桂䡁䅍䅚桂䡁䅅睒呂䑁䅯睑䕂䙁䅣䅁䕄䅁䅁杇䅁䕁䄴兙穂䝁䅑兙硂䕁䅣睕㙁䕁䅍兒䡂䅁䅁睫䅁䉁䅷䅁佂䝁䅅督歂䝁䅅兣䡂䙁䅍杏䑂䕁䅕杔啂䅁䅁睍䅷䍁䅁䅁佂䝁䅅督歂䝁䅅兣䡂䙁䅍杏䑂䕁䅕杔啂䍁䄴兑䅁䍁䵣䅁捁䅁䅁杔桂䡁䅍䅚桂䡁䅅睒呂䑁䅯睑䙂䕁䄴䅗䅁䵁䴴䅁捁䅁䅁杔桂䡁䅍䅚桂䡁䅅睒呂䑁䅯睑䙂䙁䅉䅖䅁䑁䵑䅁捁䅁䅁杔桂䡁䅍䅚桂䡁䅅睒呂䑁䅯睑䙂䙁䅙兑䅁䵁䵯䅁捁䅁䅁杔桂䡁䅍䅚桂䡁䅅睒呂䑁䅯睑䝂䕁䅙杔䅁䅁䵑䅁奁䅁䅁杔桂䡁䅍䅚桂䡁䅅睒呂䑁䅯睑䡂䅁䅁䅰䅑䉁䅷䅁佂䝁䅅督歂䝁䅅兣䡂䙁䅍杏䑂䕁䅣杔奂䅁䅁睳䅑䉁䅷䅁佂䝁䅅督歂䝁䅅兣䡂䙁䅍杏䑂䕁䅧睑偂䅁䅁兢䅳䉁䅷䅁佂䝁䅅督歂䝁䅅兣䡂䙁䅍杏䑂䕁䅧䅒佂䅁䅁睥䅕䉁䅷䅁佂䝁䅅督歂䝁䅅兣䡂䙁䅍杏䑂䕁䅧兒䝂䅁䅁兊䅷䉁䅷䅁佂䝁䅅督歂䝁䅅兣䡂䙁䅍杏䑂䕁䅧杕䕂䅁䅁䅒䅕䉁䅷䅁佂䝁䅅督歂䝁䅅兣䡂䙁䅍杏䑂䕁䅧杕塂䅁䅁材䅁䉁䅷䅁佂䝁䅅督歂䝁䅅兣䡂䙁䅍杏䑂䕁䅧䅖卂䅁䅁杌䅁䉁䅯䅁佂䝁䅅督歂䝁䅅兣䡂䙁䅍杏䑂䕁䅧䅗䅁䱁䘰䅁捁䅁䅁杔桂䡁䅍䅚桂䡁䅅睒呂䑁䅯睑䩂䕁䄴杒䅁䩁䅅䅁敁䅁䅁杔桂䡁䅍䅚桂䡁䅅睒呂䑁䅯睑乂䕁䅍睕䉂䅁䅁杚䅅䉁䅯䅁佂䝁䅅督歂䝁䅅兣䡂䙁䅍杏䑂䕁䄰兒䅁䝁䅍䅁捁䅁䅁杔桂䡁䅍䅚桂䡁䅅睒呂䑁䅯睑佂䙁䅧睑䅁䙁䙁䅁捁䅁䅁杔桂䡁䅍䅚桂䡁䅅睒呂䑁䅯睑佂䙁䅧杔䅁䭁䱍䅁捁䅁䅁杔桂䡁䅍䅚桂䡁䅅睒呂䑁䅯睑偂䕁䅧兖䅁䵁䵙䅁捁䅁䅁杔桂䡁䅍䅚桂䡁䅅睒呂䑁䅯睑偂䕁䅫杔䅁䝁免䅁捁䅁䅁杔桂䡁䅍䅚桂䡁䅅睒呂䑁䅯睑偂䕁䅳兒䅁䥁䘴䅁捁䅁䅁杔桂䡁䅍䅚桂䡁䅅睒呂䑁䅯睑偂䕁䅷村䅁䉁䙳䅁捁䅁䅁杔桂䡁䅍䅚桂䡁䅅睒呂䑁䅯睑偂䕁䅷䅔䅁䅁䱁䅁捁䅁䅁杔桂䡁䅍䅚桂䡁䅅睒呂䑁䅯睑偂䕁䅷兔䅁䵁䔰䅁慁䅁䅁杔桂䡁䅍䅚桂䡁䅅睒呂䑁䅯睑偂䕁䄸䅁敃允䅁䅈䅁䕁䄴兙穂䝁䅑兙硂䕁䅣睕㙁䕁䅍睔呂䙁䅑䅁乂䅁䅁杇䅁䕁䄴兙穂䝁䅑兙硂䕁䅣睕㙁䕁䅍䅕䍂䅁䅁兦䅁䉁䅷䅁佂䝁䅅督歂䝁䅅兣䡂䙁䅍杏䑂䙁䅁杕啂䅁䅁兢䅅䉁䅷䅁佂䝁䅅督歂䝁䅅兣䡂䙁䅍杏䑂䙁䅉睔奂䅁䅁朷䅑䉁䅷䅁佂䝁䅅督歂䝁䅅兣䡂䙁䅍杏䑂䙁䅉睕卂䅁䅁睈䅷䉁䅷䅁佂䝁䅅督歂䝁䅅兣䡂䙁䅍杏䑂䙁䅉兖呂䅁䅁睴䅑䉁䅷䅁佂䝁䅅督歂䝁䅅兣䡂䙁䅍杏䑂䙁䅉杖䵂䅁䅁杮䅳䉁䅷䅁佂䝁䅅督歂䝁䅅兣䡂䙁䅍杏䑂䙁䅉睖䕂䅁䅁兰䅁䉁䅷䅁佂䝁䅅督歂䝁䅅兣䡂䙁䅍杏䑂䙁䅍睑偂䅁䅁睁䅅䉁䅷䅁佂䝁䅅督歂䝁䅅兣䡂䙁䅍杏䑂䙁䅍睒兂䅁䅁兎䅅䉁䅷䅁佂䝁䅅督歂䝁䅅兣䡂䙁䅍杏䑂䙁䅍睒呂䅁䅁杌䄰䉁䅷䅁佂䝁䅅督歂䝁䅅兣䡂䙁䅍杏䑂䙁䅍睖䩂䅁䅁兯䅷䉁䅯䅁佂䝁䅅督歂䝁䅅兣䡂䙁䅍杏䑂䙁䅍䅗䅁䕁䅁䅁捁䅁䅁杔桂䡁䅍䅚桂䡁䅅睒呂䑁䅯睑啂䕁䅅睕䅁偁䄴䅁捁䅁䅁杔桂䡁䅍䅚桂䡁䅅睒呂䑁䅯睑啂䕁䅳村䅁䭁䴴䅁捁䅁䅁杔桂䡁䅍䅚桂䡁䅅睒呂䑁䅯睑啂䙁䅍䅓䅁䉁䄴䅁捁䅁䅁杔桂䡁䅍䅚桂䡁䅅睒呂䑁䅯睑坂䕁䅉杒䅁䡁䱉䅁捁䅁䅁杔桂䡁䅍䅚桂䡁䅅睒呂䑁䅯睑坂䕁䅍睔䅁䑁䱉䅁捁䅁䅁杔桂䡁䅍䅚桂䡁䅅睒呂䑁䅯睑坂䕁䅷䅖䅁䍁䙳䅁捁䅁䅁杔桂䡁䅍䅚桂䡁䅅睒呂䑁䅯睑婂䙁䅑睓䅁䵁䕑䅁慁䅁䅁杔桂䡁䅍䅚桂䡁䅅睒呂䑁䅯睑慂䙁䅉䅁剄䅁䅁䅈䅁䕁䄴兙穂䝁䅑兙硂䕁䅣睕㙁䕁䅑兑呂䕁䅧䅁䵂䅅䅁杇䅁䕁䄴兙穂䝁䅑兙硂䕁䅣睕㙁䕁䅑村奂䅁䅁兖䅕䉁䅷䅁佂䝁䅅督歂䝁䅅兣䡂䙁䅍杏䕂䕁䅍睔乂䅁䅁䅫䅳䉁䅷䅁佂䝁䅅督歂䝁䅅兣䡂䙁䅍杏䕂䕁䅣兓䩂䅁䅁䅳䅳䉁䅷䅁佂䝁䅅督歂䝁䅅兣䡂䙁䅍杏䕂䕁䅫睔䕂䅁䅁杗䅳䉁䅷䅁佂䝁䅅督歂䝁䅅兣䡂䙁䅍杏䕂䕁䅷䅖卂䅁䅁典䅁䉁䅷䅁佂䝁䅅督歂䝁䅅兣䡂䙁䅍杏䕂䕁䄸睑噂䅁䅁杏䅕䉁䅷䅁佂䝁䅅督歂䝁䅅兣䡂䙁䅍杏䕂䕁䄸杕乂䅁䅁杫䅷䉁䅯䅁佂䝁䅅督歂䝁䅅兣䡂䙁䅍杏䕂䙁䅁杗䅁䡁䄴䅁捁䅁䅁杔桂䡁䅍䅚桂䡁䅅睒呂䑁䅯䅒噂䕁䄸䅔䅁䱁䙑䅁捁䅁䅁杔桂䡁䅍䅚桂䡁䅅睒呂䑁䅯䅒坂䕁䅅䅗䅁䑁乣䅁捁䅁䅁杔桂䡁䅍䅚桂䡁䅅睒呂䑁䅯䅒奂䕁䅍兔䅁䑁䉙䅁捁䅁䅁杔桂䡁䅍䅚桂䡁䅅睒呂䑁䅯䅒奂䙁䅁兒䅁䱁䱫䅁奁䅁䅁杔桂䡁䅍䅚桂䡁䅅睒呂䑁䅯兒䉂䅁䅁䅆䅁䉁䅷䅁佂䝁䅅督歂䝁䅅兣䡂䙁䅍杏䙂䕁䅉兑婂䅁䅁䅏䅁䉁䅷䅁佂䝁䅅督歂䝁䅅兣䡂䙁䅍杏䙂䕁䅍䅕䡂䅁䅁朹䅯䉁䅷䅁佂䝁䅅督歂䝁䅅兣䡂䙁䅍杏䙂䕁䅕杒啂䅁䅁兂䅕䉁䅷䅁佂䝁䅅督歂䝁䅅兣䡂䙁䅍杏䙂䕁䄰村䑂䅁䅁杉䅷䉁䅷䅁佂䝁䅅督歂䝁䅅兣䡂䙁䅍杏䙂䕁䄴睕䡂䅁䅁睶䅑䉁䅷䅁佂䝁䅅督歂䝁䅅兣䡂䙁䅍杏䙂䙁䅅兓奂䅁䅁睍䅁䉁䅷䅁佂䝁䅅督歂䝁䅅兣䡂䙁䅍杏䙂䙁䅉兓䙂䅁䅁儯䅁䉁䅷䅁佂䝁䅅督歂䝁䅅兣䡂䙁䅍杏䙂䙁䅑睕婂䅁䅁睊䄰䉁䅷䅁佂䝁䅅督歂䝁䅅兣䡂䙁䅍杏䙂䙁䅙杕䡂䅁䅁元䅁䉁䅷䅁佂䝁䅅督歂䝁䅅兣䡂䙁䅍杏䙂䙁䅣村䑂䅁䅁眵䅕䉁䅯䅁佂䝁䅅督歂䝁䅅兣䡂䙁䅍杏䙂䙁䅧睑䅁䅁䄴䅁慁䅁䅁杔桂䡁䅍䅚桂䡁䅅睒呂䑁䅯兒奂䕁䅕䅁坄䅂䅁䅈䅁䕁䄴兙穂䝁䅑兙硂䕁䅣睕㙁䕁䅕䅗䙂䕁䅷䅁剄䅂䅁䅈䅁䕁䄴兙穂䝁䅑兙硂䕁䅣睕㙁䕁䅕䅗䵂䙁䅍䅁㑄兂䅁䅈䅁䕁䄴兙穂䝁䅑兙硂䕁䅣睕㙁䕁䅕䅗兂䕁䅕䅁祂䅁䅁䅈䅁䕁䄴兙穂䝁䅑兙硂䕁䅣睕㙁䕁䅕䅗兂䕁䄸䅁㑃䅂䅁䅈䅁䕁䄴兙穂䝁䅑兙硂䕁䅣睕㙁䕁䅕䅗啂䙁䅉䅁䩁䅄䅁杇䅁䕁䄴兙穂䝁䅑兙硂䕁䅣睕㙁䕁䅕兗䙂䅁䅁条䅷䉁䅷䅁佂䝁䅅督歂䝁䅅兣䡂䙁䅍杏䙂䙁䅯䅕塂䅁䅁儵䅷䉁䅷䅁佂䝁䅅督歂䝁䅅兣䡂䙁䅍杏䝂䕁䅅杔䡂䅁䅁眫䅁䉁䅷䅁佂䝁䅅督歂䝁䅅兣䡂䙁䅍杏䝂䕁䅅睕啂䅁䅁杬䅅䉁䅷䅁佂䝁䅅督歂䝁䅅兣䡂䙁䅍杏䝂䕁䅉杔䑂䅁䅁兩䅳䉁䅷䅁佂䝁䅅督歂䝁䅅兣䡂䙁䅍杏䝂䕁䅍杒呂䅁䅁儲䅑䉁䅷䅁佂䝁䅅督歂䝁䅅兣䡂䙁䅍杏䝂䕁䅕䅔䙂䅁䅁兕䅷䉁䅷䅁佂䝁䅅督歂䝁䅅兣䡂䙁䅍杏䝂䕁䅙村䑂䅁䅁䅤䄰䉁䅷䅁佂䝁䅅督歂䝁䅅兣䡂䙁䅍杏䝂䕁䅙兓佂䅁䅁杷䅕䉁䅷䅁佂䝁䅅督歂䝁䅅兣䡂䙁䅍杏䝂䕁䅙兓坂䅁䅁䅡䅁䉁䅯䅁佂䝁䅅督歂䝁䅅兣䡂䙁䅍杏䝂䕁䅧村䅁䱁䵍䅁捁䅁䅁杔桂䡁䅍䅚桂䡁䅅睒呂䑁䅯杒䩂䙁䅑村䅁䉁䉕䅁捁䅁䅁杔桂䡁䅍䅚桂䡁䅅睒呂䑁䅯杒䩂䙁䅙兒䅁佁䙯䅁捁䅁䅁杔桂䡁䅍䅚桂䡁䅅睒呂䑁䅯杒䩂䙁䅯杗䅁䭁䱕䅁捁䅁䅁杔桂䡁䅍䅚桂䡁䅅睒呂䑁䅯杒䵂䕁䅕䅗䅁䭁䔰䅁捁䅁䅁杔桂䡁䅍䅚桂䡁䅅睒呂䑁䅯杒偂䙁䅉兔䅁䩁䵍䅁慁䅁䅁杔桂䡁䅍䅚桂䡁䅅睒呂䑁䅯杒偂䙁䅧䅁晃允䅁䅈䅁䕁䄴兙穂䝁䅑兙硂䕁䅣睕㙁䕁䅙睔奂䕁䅅䅁楃允䅁䅈䅁䕁䄴兙穂䝁䅑兙硂䕁䅣睕㙁䕁䅙睔奂䕁䅙䅁潄䅄䅁䅈䅁䕁䄴兙穂䝁䅑兙硂䕁䅣睕㙁䕁䅙睕䵂䙁䅉䅁楃䅁䅁䅈䅁䕁䄴兙穂䝁䅑兙硂䕁䅣睕㙁䕁䅙䅖䕂䙁䅉䅁敃兄䅁䅈䅁䕁䄴兙穂䝁䅑兙硂䕁䅣睕㙁䕁䅙䅖佂䙁䅑䅁睁䅁䅁䅈䅁䕁䄴兙穂䝁䅑兙硂䕁䅣睕㙁䕁䅙䅖卂䕁䅕䅁歄䅄䅁䅈䅁䕁䄴兙穂䝁䅑兙硂䕁䅣睕㙁䕁䅙兖䵂䙁䅑䅁㥁䅄䅁䅈䅁䕁䄴兙穂䝁䅑兙硂䕁䅣睕㙁䕁䅙睖卂䕁䅑䅁呂䅄䅁䅈䅁䕁䄴兙穂䝁䅑兙硂䕁䅣睕㙁䕁䅙兗䍂䙁䅉䅁呃兂䅁䅈䅁䕁䄴兙穂䝁䅑兙硂䕁䅣睕㙁䕁䅣兒䥂䕁䅍䅁睄䅁䅁杇䅁䕁䄴兙穂䝁䅑兙硂䕁䅣睕㙁䕁䅣兒佂䅁䅁䅬䅁䉁䅷䅁佂䝁䅅督歂䝁䅅兣䡂䙁䅍杏䡂䕁䅫兓䩂䅁䅁全䅷䉁䅷䅁佂䝁䅅督歂䝁䅅兣䡂䙁䅍杏䡂䕁䅫䅔䕂䅁䅁睹䅁䉁䅷䅁佂䝁䅅督歂䝁䅅兣䡂䙁䅍杏䡂䕁䅷䅕䩂䅁䅁䅅䅙䉁䅷䅁佂䝁䅅督歂䝁䅅兣䡂䙁䅍杏䡂䕁䄴䅖奂䅁䅁杺䅑䉁䅧䅁佂䝁䅅督歂䝁䅅兣䡂䙁䅍杏䡂䕁䄸䅁湃䅄䅁䅈䅁䕁䄴兙穂䝁䅑兙硂䕁䅣睕㙁䕁䅣睔䡂䕁䄸䅁慁睃䅁䅈䅁䕁䄴兙穂䝁䅑兙硂䕁䅣睕㙁䕁䅣睔偂䕁䅣䅁㡁䅁䅁杈䅁䕁䄴兙穂䝁䅑兙硂䕁䅣睕㙁䕁䅣睔偂䕁䅣䅔䅁䑁䄰䅁捁䅁䅁杔桂䡁䅍䅚桂䡁䅅睒呂䑁䅯睒兂䙁䅉兒䅁䉁䵉䅁捁䅁䅁杔桂䡁䅍䅚桂䡁䅅睒呂䑁䅯睒呂䕁䅧䅒䅁乁䰰䅁奁䅁䅁杔桂䡁䅍䅚桂䡁䅅睒呂䑁䅯睒啂䅁䅁杣䅕䉁䅷䅁佂䝁䅅督歂䝁䅅兣䡂䙁䅍杏䥂䕁䅅杒䑂䅁䅁睢䅷䉁䅷䅁佂䝁䅅督歂䝁䅅兣䡂䙁䅍杏䥂䕁䅅兓佂䅁䅁䄱䅷䉁䅷䅁佂䝁䅅督歂䝁䅅兣䡂䙁䅍杏䥂䕁䅅䅔偂䅁䅁睤䅕䉁䅯䅁佂䝁䅅督歂䝁䅅兣䡂䙁䅍杏䥂䕁䅅睕䅁䉁䅕䅁捁䅁䅁杔桂䡁䅍䅚桂䡁䅅睒呂䑁䅯䅓䍂䕁䅅杔䅁䭁䉕䅁捁䅁䅁杔桂䡁䅍䅚桂䡁䅅睒呂䑁䅯䅓䑂䙁䅍睒䅁偁䭣䅁捁䅁䅁杔桂䡁䅍䅚桂䡁䅅睒呂䑁䅯䅓䙂䕁䅷兒䅁䙁䵉䅁捁䅁䅁杔桂䡁䅍䅚桂䡁䅅睒呂䑁䅯䅓䝂䙁䅣兑䅁䱁䵅䅁捁䅁䅁杔桂䡁䅍䅚桂䡁䅅睒呂䑁䅯䅓䵂䕁䅫䅖䅁䝁䱳䅁捁䅁䅁杔桂䡁䅍䅚桂䡁䅅睒呂䑁䅯䅓䵂䕁䄴兒䅁䍁䘸䅁捁䅁䅁杔桂䡁䅍䅚桂䡁䅅睒呂䑁䅯䅓偂䕁䅷䅗䅁䱁䉧䅁慁䅁䅁杔桂䡁䅍䅚桂䡁䅅睒呂䑁䅯䅓偂䕁䄴䅁权允䅁䅈䅁䕁䄴兙穂䝁䅑兙硂䕁䅣睕㙁䕁䅧睔兂䕁䅕䅁䥄䅄䅁杇䅁䕁䄴兙穂䝁䅑兙硂䕁䅣睕㙁䕁䅧兕婂䅁䅁䅄䅕䉁䅷䅁佂䝁䅅督歂䝁䅅兣䡂䙁䅍杏䥂䙁䅍兓䑂䅁䅁睨䅅䉁䅷䅁佂䝁䅅督歂䝁䅅兣䡂䙁䅍杏䥂䙁䅍兓䩂䅁䅁杯䅷䉁䅯䅁佂䝁䅅督歂䝁䅅兣䡂䙁䅍杏䥂䙁䅍䅖䅁䕁䅅䅁捁䅁䅁杔桂䡁䅍䅚桂䡁䅅睒呂䑁䅯䅓呂䙁䅑兔䅁佁䱷䅁捁䅁䅁杔桂䡁䅍䅚桂䡁䅅睒呂䑁䅯䅓啂䕁䅷䅒䅁䑁䵫䅁慁䅁䅁杔桂䡁䅍䅚桂䡁䅅睒呂䑁䅯䅓啂䕁䄸䅁睁睄䅁杇䅁䕁䄴兙穂䝁䅑兙硂䕁䅣睕㙁䕁䅧䅖慂䅁䅁䅧䅷䉁䅷䅁佂䝁䅅督歂䝁䅅兣䡂䙁䅍杏䥂䙁䅕村䡂䅁䅁朳䄰䉁䅯䅁佂䝁䅅督歂䝁䅅兣䡂䙁䅍杏䥂䙁䅣睑䅁䩁䔰䅁捁䅁䅁杔桂䡁䅍䅚桂䡁䅅睒呂䑁䅯䅓塂䕁䅳杔䅁䝁䵅䅁慁䅁䅁杔桂䡁䅍䅚桂䡁䅅睒呂䑁䅯兓䉂䕁䅍䅁扂䅄䅁䅈䅁䕁䄴兙穂䝁䅑兙硂䕁䅣睕㙁䕁䅫兑卂䙁䅑䅁呁兄䅁䅈䅁䕁䄴兙穂䝁䅑兙硂䕁䅣睕㙁䕁䅫村䱂䙁䅉䅁ぃ䅂䅁䅈䅁䕁䄴兙穂䝁䅑兙硂䕁䅣睕㙁䕁䅫村偂䕁䅍䅁慁兂䅁䅈䅁䕁䄴兙穂䝁䅑兙硂䕁䅣睕㙁䕁䅫睑䥂䙁䅉䅁乃睃䅁䅈䅁䕁䄴兙穂䝁䅑兙硂䕁䅣睕㙁䕁䅫睑噂䕁䅫䅁⽁睃䅁䅈䅁䕁䄴兙穂䝁䅑兙硂䕁䅣睕㙁䕁䅫䅒䑂䕁䅍䅁杁䅄䅁䅈䅁䕁䄴兙穂䝁䅑兙硂䕁䅣睕㙁䕁䅫䅒奂䙁䅧䅁㝁䅁䅁䅈䅁䕁䄴兙穂䝁䅑兙硂䕁䅣睕㙁䕁䅫䅔乂䕁䄴䅁呄兂䅁䅈䅁䕁䄴兙穂䝁䅑兙硂䕁䅣睕㙁䕁䅫杔䑂䙁䅫䅁㥁允䅁䅈䅁䕁䄴兙穂䝁䅑兙硂䕁䅣睕㙁䕁䅫杔䕂䕁䅉䅁⽃睃䅁䅈䅁䕁䄴兙穂䝁䅑兙硂䕁䅣睕㙁䕁䅫杔啂䕁䅍䅁䅄允䅁䅈䅁䕁䄴兙穂䝁䅑兙硂䕁䅣睕㙁䕁䅫杔啂䙁䅕䅁汁䅁䅁䅈䅁䕁䄴兙穂䝁䅑兙硂䕁䅣睕㙁䕁䅫杔坂䕁䅅䅁㙁䅄䅁䅈䅁䕁䄴兙穂䝁䅑兙硂䕁䅣睕㙁䕁䅫睔呂䙁䅁䅁煄睃䅁䅈䅁䕁䄴兙穂䝁䅑兙硂䕁䅣睕㙁䕁䅫䅕䉂䙁䅉䅁睄权䅁䅈䅁䕁䄴兙穂䝁䅑兙硂䕁䅣睕㙁䕁䅫䅕䡂䙁䅁䅁浄䅂䅁䅈䅁䕁䄴兙穂䝁䅑兙硂䕁䅣睕㙁䕁䅫杕䕂䕁䄰䅁䝁杂䅁䅈䅁䕁䄴兙穂䝁䅑兙硂䕁䅣睕㙁䕁䅫杕塂䕁䅑䅁橂睃䅁䅈䅁䕁䄴兙穂䝁䅑兙硂䕁䅣睕㙁䕁䅫睕卂䕁䅣䅁桂䅁䅁䅈䅁䕁䄴兙穂䝁䅑兙硂䕁䅣睕㙁䕁䅫䅖卂䕁䅫䅁㙃睃䅁䅈䅁䕁䄴兙穂䝁䅑兙硂䕁䅣睕㙁䕁䅯兑䑂䕁䅳䅁䩂䅄䅁䅈䅁䕁䄴兙穂䝁䅑兙硂䕁䅣睕㙁䕁䅯兑慂䙁䅯䅁剃兂䅁䅈䅁䕁䄴兙穂䝁䅑兙硂䕁䅣睕㙁䕁䅯村䥂䙁䅑䅁䙄允䅁䅈䅁䕁䄴兙穂䝁䅑兙硂䕁䅣睕㙁䕁䅯村䵂䙁䅕䅁坃睃䅁䅈䅁䕁䄴兙穂䝁䅑兙硂䕁䅣睕㙁䕁䅯村呂䙁䅍䅁噃䅄䅁䅈䅁䕁䄴兙穂䝁䅑兙硂䕁䅣睕㙁䕁䅯杓呂䕁䅙䅁允兄䅁䅈䅁䕁䄴兙穂䝁䅑兙硂䕁䅣睕㙁䕁䅯睓䥂䙁䅫䅁䩄允䅁䅈䅁䕁䄴兙穂䝁䅑兙硂䕁䅣睕㙁䕁䅳兑䵂䙁䅕䅁獁䅄䅁杇䅁䕁䄴兙穂䝁䅑兙硂䕁䅣睕㙁䕁䅳䅒兂䅁䅁杸䅁䉁䅯䅁佂䝁䅅督歂䝁䅅兣䡂䙁䅍杏䱂䕁䅧睑䅁䥁䅙䅁捁䅁䅁杔桂䡁䅍䅚桂䡁䅅睒呂䑁䅯睓䵂䕁䅅睑䅁䡁䉑䅁捁䅁䅁杔桂䡁䅍䅚桂䡁䅅睒呂䑁䅯睓䵂䕁䅫睑䅁䕁䱅䅁捁䅁䅁杔桂䡁䅍䅚桂䡁䅅睒呂䑁䅯睓卂䙁䅫睕䅁乁䱕䅁捁䅁䅁杔桂䡁䅍䅚桂䡁䅅睒呂䑁䅯睓啂䕁䄸睕䅁䍁倴䅁捁䅁䅁杔桂䡁䅍䅚桂䡁䅅睒呂䑁䅯䅔䉂䕁䄰杕䅁偁䕣䅁捁䅁䅁杔桂䡁䅍䅚桂䡁䅅睒呂䑁䅯䅔䉂䕁䄴睑䅁䍁䘰䅁捁䅁䅁杔桂䡁䅍䅚桂䡁䅅睒呂䑁䅯䅔䙂䕁䅍睔䅁佁䕅䅁捁䅁䅁杔桂䡁䅍䅚桂䡁䅅睒呂䑁䅯䅔䙂䙁䅍䅔䅁䅁乁䅁捁䅁䅁杔桂䡁䅍䅚桂䡁䅅睒呂䑁䅯䅔䝂䙁䅕睕䅁䵁䙧䅁捁䅁䅁杔桂䡁䅍䅚桂䡁䅅睒呂䑁䅯䅔䡂䕁䅫䅓䅁䅁䴸䅁慁䅁䅁杔桂䡁䅍䅚桂䡁䅅睒呂䑁䅯䅔䩂䕁䄴䅁䱃允䅁䅈䅁䕁䄴兙穂䝁䅑兙硂䕁䅣睕㙁䕁䅷兓啂䕁䅕䅁牄兂䅁䅈䅁䕁䄴兙穂䝁䅑兙硂䕁䅣睕㙁䕁䅷兓坂䕁䄴䅁療兂䅁䅈䅁䕁䄴兙穂䝁䅑兙硂䕁䅣睕㙁䕁䅷睓䝂䕁䄴䅁䩄睃䅁杇䅁䕁䄴兙穂䝁䅑兙硂䕁䅣睕㙁䕁䅷睓剂䅁䅁睕䅁䉁䅯䅁佂䝁䅅督歂䝁䅅兣䡂䙁䅍杏䵂䕁䄴䅖䅁䑁䅅䅁慁䅁䅁杔桂䡁䅍䅚桂䡁䅅睒呂䑁䅯䅔佂䙁䅣䅁剁杂䅁䅈䅁䕁䄴兙穂䝁䅑兙硂䕁䅣睕㙁䕁䅷睔兂䕁䅕䅁偃兂䅁䅈䅁䕁䄴兙穂䝁䅑兙硂䕁䅣睕㙁䕁䅷兕䕂䙁䅑䅁䉁睃䅁䅈䅁䕁䄴兙穂䝁䅑兙硂䕁䅣睕㙁䕁䅷杕䑂䙁䅧䅁潂允䅁䅈䅁䕁䄴兙穂䝁䅑兙硂䕁䅣睕㙁䕁䅷睕䑂䕁䅍䅁摃兂䅁䅈䅁䕁䄴兙穂䝁䅑兙硂䕁䅣睕㙁䕁䅷睕啂䙁䅉䅁杄兂䅁䅈䅁䕁䄴兙穂䝁䅑兙硂䕁䅣睕㙁䕁䅷兖䵂䙁䅕䅁啄允䅁䅈䅁䕁䄴兙穂䝁䅑兙硂䕁䅣睕㙁䕁䄰兑佂䕁䅧䅁煃兂䅁杇䅁䕁䄴兙穂䝁䅑兙硂䕁䅣睕㙁䕁䄰兑卂䅁䅁杆䅁䉁䅷䅁佂䝁䅅督歂䝁䅅兣䡂䙁䅍杏乂䕁䅅睕䩂䅁䅁䄲䅕䉁䅯䅁佂䝁䅅督歂䝁䅅兣䡂䙁䅍杏乂䕁䅅䅖䅁䭁䕯䅁捁䅁䅁杔桂䡁䅍䅚桂䡁䅅睒呂䑁䅯兔䉂䙁䅑睖䅁䵁䱉䅁捁䅁䅁杔桂䡁䅍䅚桂䡁䅅睒呂䑁䅯兔䑂䕁䅧䅕䅁䑁䉷䅁捁䅁䅁杔桂䡁䅍䅚桂䡁䅅睒呂䑁䅯兔䑂䙁䅉兓䅁䕁䱁䅁慁䅁䅁杔桂䡁䅍䅚桂䡁䅅睒呂䑁䅯兔䑂䙁䅣䅁㥁睃䅁䅈䅁䕁䄴兙穂䝁䅑兙硂䕁䅣睕㙁䕁䄰䅒䵂䙁䅯䅁塃允䅁䅈䅁䕁䄴兙穂䝁䅑兙硂䕁䅣睕㙁䕁䄰兒䕂䙁䅁䅁啃兂䅁䅈䅁䕁䄴兙穂䝁䅑兙硂䕁䅣睕㙁䕁䄰兒啂䕁䅅䅁㍁䅁䅁䅈䅁䕁䄴兙穂䝁䅑兙硂䕁䅣睕㙁䕁䄰睒䙂䕁䅕䅁䩄䅄䅁䅈䅁䕁䄴兙穂䝁䅑兙硂䕁䅣睕㙁䕁䄰睒兂䕁䅫䅁祃睃䅁䅈䅁䕁䄴兙穂䝁䅑</t>
  </si>
  <si>
    <t>兙硂䕁䅣睕㙁䕁䄰兓䕂䕁䅑䅁啁杂䅁䅈䅁䕁䄴兙穂䝁䅑兙硂䕁䅣睕㙁䕁䄰睓呂䕁䅫䅁楄䅂䅁䅈䅁䕁䄴兙穂䝁䅑兙硂䕁䅣睕㙁䕁䄰睓啂䙁䅧䅁呃允䅁䅈䅁䕁䄴兙穂䝁䅑兙硂䕁䅣睕㙁䕁䄰䅔䉂䕁䅉䅁晄䅄䅁䅈䅁䕁䄴兙穂䝁䅑兙硂䕁䅣睕㙁䕁䄰䅔䱂䕁䄴䅁㥃䅄䅁䅈䅁䕁䄴兙穂䝁䅑兙硂䕁䅣睕㙁䕁䄰兔呂䕁䅫䅁祃䅄䅁䅈䅁䕁䄴兙穂䝁䅑兙硂䕁䅣睕㙁䕁䄰杔卂䕁䄸䅁潃䅄䅁䅈䅁䕁䄴兙穂䝁䅑兙硂䕁䅣睕㙁䕁䄰杔呂䙁䅑䅁㥃䅁䅁䅈䅁䕁䄴兙穂䝁䅑兙硂䕁䅣睕㙁䕁䄰睔卂䕁䄴䅁兄兂䅁䅈䅁䕁䄴兙穂䝁䅑兙硂䕁䅣睕㙁䕁䄰䅕塂䙁䅉䅁元允䅁䅈䅁䕁䄴兙穂䝁䅑兙硂䕁䅣睕㙁䕁䄰杕䑂䙁䅫䅁慁䅄䅁䅈䅁䕁䄴兙穂䝁䅑兙硂䕁䅣睕㙁䕁䄰杕佂䕁䅅䅁㕃允䅁䅈䅁䕁䄴兙穂䝁䅑兙硂䕁䅣睕㙁䕁䄰杕啂䕁䄴䅁㑂䅄䅁䅈䅁䕁䄴兙穂䝁䅑兙硂䕁䅣睕㙁䕁䄰睕䙂䙁䅧䅁䍁睃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慁䅁䅁杔桂䡁䅍䅚桂䡁䅅睒呂䑁䅯兔奂䕁䅷䅁䅃睃䅁䅈䅁䕁䄴兙穂䝁䅑兙硂䕁䅣睕㙁䕁䄰兗䡂䕁䄴䅁塄睃䅁䅈䅁䕁䄴兙穂䝁䅑兙硂䕁䅣睕㙁䕁䄰兗卂䕁䅣䅁佂睃䅁䅈䅁䕁䄴兙穂䝁䅑兙硂䕁䅣睕㙁䕁䄴兑卂䕁䅫䅁㕂睃䅁䅈䅁䕁䄴兙穂䝁䅑兙硂䕁䅣睕㙁䕁䄴兑坂䕁䅫䅁㙂睃䅁䅈䅁䕁䄴兙穂䝁䅑兙硂䕁䅣睕㙁䕁䄴村䩂䙁䅧䅁㡄兂䅁䅈䅁䕁䄴兙穂䝁䅑兙硂䕁䅣睕㙁䕁䄴村啂䕁䅉䅁穄权䅁䅈䅁䕁䄴兙穂䝁䅑兙硂䕁䅣睕㙁䕁䄴䅒䉂䙁䅅䅁䅄䅁䅁䅈䅁䕁䄴兙穂䝁䅑兙硂䕁䅣睕㙁䕁䄴䅒呂䕁䄴䅁䅂允䅁䅈䅁䕁䄴兙穂䝁䅑兙硂䕁䅣睕㙁䕁䄴兒偂䕁䅣䅁㉃兂䅁䅈䅁䕁䄴兙穂䝁䅑兙硂䕁䅣睕㙁䕁䄴杒䵂䙁䅧䅁奄䅁䅁䅈䅁䕁䄴兙穂䝁䅑兙硂䕁䅣睕㙁䕁䄴睔坂䙁䅑䅁牃䅂䅁䅈䅁䕁䄴兙穂䝁䅑兙硂䕁䅣睕㙁䕁䄴睕䩂䙁䅑䅁い睃䅁䅈䅁䕁䄴兙穂䝁䅑兙硂䕁䅣睕㙁䕁䄴䅖䉂䙁䅁䅁佃䅁䅁䅈䅁䕁䄴兙穂䝁䅑兙硂䕁䅣睕㙁䕁䄴䅖䑂䙁䅑䅁扃䅄䅁䅈䅁䕁䄴兙穂䝁䅑兙硂䕁䅣睕㙁䕁䄴䅖卂䙁䅍䅁⽄䅁䅁䅈䅁䕁䄴兙穂䝁䅑兙硂䕁䅣睕㙁䕁䄴杖䕂䕁䅅䅁⭃䅁䅁䅈䅁䕁䄴兙穂䝁䅑兙硂䕁䅣睕㙁䕁䄴杖䙂䕁䅕䅁剁兄䅁䅈䅁䕁䄴兙穂䝁䅑兙硂䕁䅣睕㙁䕁䄴睖䍂䕁䅫䅁摁睃䅁杇䅁䕁䄴兙穂䝁䅑兙硂䕁䅣睕㙁䕁䄴睖䙂䅁䅁杮䅑䉁䅯䅁佂䝁䅅督歂䝁䅅兣䡂䙁䅍杏佂䙁䅣䅔䅁䉁䰸䅁慁䅁䅁杔桂䡁䅍䅚桂䡁䅅睒呂䑁䅯杔塂䙁䅍䅁婄允䅁䅈䅁䕁䄴兙穂䝁䅑兙硂䕁䅣睕㙁䕁䄴睖呂䕁䅅䅁慄允䅁䅈䅁䕁䄴兙穂䝁䅑兙硂䕁䅣睕㙁䕁䄴䅗兂䕁䅫䅁啂允䅁䅈䅁䕁䄴兙穂䝁䅑兙硂䕁䅣睕㙁䕁䄴䅗呂䙁䅑䅁扄兂䅁杇䅁䕁䄴兙穂䝁䅑兙硂䕁䅣睕㙁䕁䄴䅗啂䅁䅁眱䅑䉁䅷䅁佂䝁䅅督歂䝁䅅兣䡂䙁䅍杏佂䙁䅫兔啂䅁䅁杙䅷䉁䅷䅁佂䝁䅅督歂䝁䅅兣䡂䙁䅍杏偂䕁䅑杒䵂䅁䅁睔䅅䉁䅯䅁佂䝁䅅督歂䝁䅅兣䡂䙁䅍杏偂䕁䅑䅕䅁䑁䴴䅁捁䅁䅁杔桂䡁䅍䅚桂䡁䅅睒呂䑁䅯睔䵂䕁䅕䅒䅁䑁䘸䅁捁䅁䅁杔桂䡁䅍䅚桂䡁䅅睒呂䑁䅯睔乂䕁䅍䅔䅁䕁䵧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捁䅁䅁杔桂䡁䅍䅚桂䡁䅅睒呂䑁䅯睔呂䕁䅫睕䅁䍁丸䅁捁䅁䅁杔桂䡁䅍䅚桂䡁䅅睒呂䑁䅯睔啂䙁䅑杕䅁䩁丸䅁慁䅁䅁杔桂䡁䅍䅚桂䡁䅅睒呂䑁䅯睔慂䕁䅳䅁䩄䅂䅁䅈䅁䕁䄴兙穂䝁䅑兙硂䕁䅣睕㙁䙁䅁兑佂䙁䅣䅁汄䅁䅁䅈䅁䕁䄴兙穂䝁䅑兙硂䕁䅣睕㙁䙁䅁兑卂䕁䅅䅁桄䅁䅁䅈䅁䕁䄴兙穂䝁䅑兙硂䕁䅣睕㙁䙁䅁兑啂䕁䅳䅁䭂䅄䅁䅈䅁䕁䄴兙穂䝁䅑兙硂䕁䅣睕㙁䙁䅁兑婂䙁䅧䅁䍄允䅁䅈䅁䕁䄴兙穂䝁䅑兙硂䕁䅣睕㙁䙁䅁睑䉂䙁䅉䅁坂允䅁杇䅁䕁䄴兙穂䝁䅑兙硂䕁䅣睕㙁䙁䅁睑䥂䅁䅁眫䅑䉁䅷䅁佂䝁䅅督歂䝁䅅兣䡂䙁䅍杏兂䕁䅍杕奂䅁䅁睭䅳䉁䅷䅁佂䝁䅅督歂䝁䅅兣䡂䙁䅍杏兂䕁䅍䅖婂䅁䅁䅭䅑䉁䅷䅁佂䝁䅅督歂䝁䅅兣䡂䙁䅍杏兂䕁䅑睑偂䅁䅁杒䅳䉁䅷䅁佂䝁䅅督歂䝁䅅兣䡂䙁䅍杏兂䕁䅑杒呂䅁䅁睷䅷䉁䅷䅁佂䝁䅅督歂䝁䅅兣䡂䙁䅍杏兂䕁䅕睑偂䅁䅁杉䅳䉁䅷䅁佂䝁䅅督歂䝁䅅兣䡂䙁䅍杏兂䕁䅕杔䡂䅁䅁睂䄰䉁䅷䅁佂䝁䅅督歂䝁䅅兣䡂䙁䅍杏兂䕁䅕杔佂䅁䅁眹䅳䉁䅯䅁佂䝁䅅督歂䝁䅅兣䡂䙁䅍杏兂䕁䅕䅕䅁䩁䅕䅁捁䅁䅁杔桂䡁䅍䅚桂䡁䅅睒呂䑁䅯䅕䝂䕁䅉睑䅁䡁乕䅁慁䅁䅁杔桂䡁䅍䅚桂䡁䅅睒呂䑁䅯䅕䝂䕁䅣䅁祃允䅁䅈䅁䕁䄴兙穂䝁䅑兙硂䕁䅣睕㙁䙁䅁睒佂䙁䅫䅁煃兄䅁䅇䅁䕁䄴兙穂䝁䅑兙硂䕁䅣睕㙁䙁䅁兓䅁䭁䵍䅁捁䅁䅁杔桂䡁䅍䅚桂䡁䅅睒呂䑁䅯䅕䩂䕁䄴睑䅁䝁䵍䅁捁䅁䅁杔桂䡁䅍䅚桂䡁䅅睒呂䑁䅯䅕䵂䕁䅅村䅁佁䵁䅁捁䅁䅁杔桂䡁䅍䅚桂䡁䅅睒呂䑁䅯䅕䵂䕁䅅兗䅁䭁䵕䅁捁䅁䅁杔桂䡁䅍䅚桂䡁䅅睒呂䑁䅯䅕䵂䕁䄰杕䅁佁䵳䅁捁䅁䅁杔桂䡁䅍䅚桂䡁䅅睒呂䑁䅯䅕䵂䙁䅑杕䅁䵁䅣䅁捁䅁䅁杔桂䡁䅍䅚桂䡁䅅睒呂䑁䅯䅕䵂䙁䅕睕䅁䑁䵅䅁捁䅁䅁杔桂䡁䅍䅚桂䡁䅅睒呂䑁䅯䅕䵂䙁䅧睕䅁䑁䵉䅁捁䅁䅁杔桂䡁䅍䅚桂䡁䅅睒呂䑁䅯䅕佂䕁䅙䅕䅁䩁䙁䅁捁䅁䅁杔桂䡁䅍䅚桂䡁䅅睒呂䑁䅯䅕偂䕁䅑䅒䅁䱁䉷䅁捁䅁䅁杔桂䡁䅍䅚桂䡁䅅睒呂䑁䅯䅕偂䕁䄸䅔䅁䉁䉣䅁捁䅁䅁杔桂䡁䅍䅚桂䡁䅅睒呂䑁䅯䅕偂䙁䅣兓䅁䑁䙷䅁捁䅁䅁杔桂䡁䅍䅚桂䡁䅅睒呂䑁䅯䅕偂䙁䅣䅔䅁䅁䱍䅁捁䅁䅁杔桂䡁䅍䅚桂䡁䅅睒呂䑁䅯䅕兂䕁䅉兓䅁乁䵅䅁慁䅁䅁杔桂䡁䅍䅚桂䡁䅅睒呂䑁䅯䅕兂䕁䅍䅁穂兂䅁䅈䅁䕁䄴兙穂䝁䅑兙硂䕁䅣睕㙁䙁䅁杕䉂䕁䅅䅁湄睃䅁䅈䅁䕁䄴兙穂䝁䅑兙硂䕁䅣睕㙁䙁䅁杕䕂䕁䄸䅁剁睃䅁䅈䅁䕁䄴兙穂䝁䅑兙硂䕁䅣睕㙁䙁䅁杕䡂䙁䅍䅁坄睃䅁䅈䅁䕁䄴兙穂䝁䅑兙硂䕁䅣睕㙁䙁䅁杕坂䕁䅅䅁潄睃䅁䅈䅁䕁䄴兙穂䝁䅑兙硂䕁䅣睕㙁䙁䅁睕乂䙁䅑䅁ㅄ睃䅁杇䅁䕁䄴兙穂䝁䅑兙硂䕁䅣睕㙁䙁䅁䅖䑂䅁䅁䄴䅅䉁䅷䅁佂䝁䅅督歂䝁䅅兣䡂䙁䅍杏兂䙁䅑兒佂䅁䅁䅢䅳䉁䅷䅁佂䝁䅅督歂䝁䅅兣䡂䙁䅍杏兂䙁䅫䅕䵂䅁䅁兩䅅䉁䅷䅁佂䝁䅅督歂䝁䅅兣䡂䙁䅍杏兂䙁䅯杗䉂䅁䅁睸䅳䉁䅷䅁佂䝁䅅督歂䝁䅅兣䡂䙁䅍杏剂䕁䅍睔乂䅁䅁東䅁䉁䅷䅁佂䝁䅅督歂䝁䅅兣䡂䙁䅍杏剂䕁䅑兒䵂䅁䅁睍䅳䉁䅷䅁佂䝁䅅督歂䝁䅅兣䡂䙁䅍杏剂䕁䅷兗呂䅁䅁杯䅑䉁䅷䅁佂䝁䅅督歂䝁䅅兣䡂䙁䅍杏剂䕁䄴睕啂䅁䅁睫䅳䉁䅷䅁佂䝁䅅督歂䝁䅅兣䡂䙁䅍杏剂䙁䅉杖偂䅁䅁杅䅳䉁䅯䅁佂䝁䅅督歂䝁䅅兣䡂䙁䅍杏卂䕁䅕睒䅁䩁䅙䅁捁䅁䅁杔桂䡁䅍䅚桂䡁䅅睒呂䑁䅯杕䙂䕁䅣杔䅁䱁䅳䅁捁䅁䅁杔桂䡁䅍䅚桂䡁䅅睒呂䑁䅯杕䡂䕁䅕杔䅁䱁䙁䅁捁䅁䅁杔桂䡁䅍䅚桂䡁䅅睒呂䑁䅯杕䡂䕁䅷䅒䅁䭁䙳䅁捁䅁䅁杔桂䡁䅍䅚桂䡁䅅睒呂䑁䅯杕乂䕁䅉睕䅁䥁䙍䅁捁䅁䅁杔桂䡁䅍䅚桂䡁䅅睒呂䑁䅯杕偂䕁䅍睓䅁䍁久䅁捁䅁䅁杔桂䡁䅍䅚桂䡁䅅睒呂䑁䅯杕偂䕁䅫睑䅁䭁乍䅁捁䅁䅁杔桂䡁䅍䅚桂䡁䅅睒呂䑁䅯杕偂䕁䅫杖䅁䭁䙉䅁慁䅁䅁杔桂䡁䅍䅚桂䡁䅅睒呂䑁䅯杕偂䙁䅁䅁桃允䅁䅈䅁䕁䄴兙穂䝁䅑兙硂䕁䅣睕㙁䙁䅉睔呂䙁䅑䅁佂䅁䅁杇䅁䕁䄴兙穂䝁䅑兙硂䕁䅣睕㙁䙁䅉兖佂䅁䅁朷䄰䍁䅁䅁佂䝁䅅督歂䝁䅅兣䡂䙁䅍杏卂䙁䅕睕䥂䍁䄴兑䅁䅁乙䅁捁䅁䅁杔桂䡁䅍䅚桂䡁䅅睒呂䑁䅯睕䉂䕁䅉杕䅁䍁䴸䅁捁䅁䅁杔桂䡁䅍䅚桂䡁䅅睒呂䑁䅯睕䉂䕁䅙䅖䅁䉁乕䅁捁䅁䅁杔桂䡁䅍䅚桂䡁䅅睒呂䑁䅯睕䉂䕁䅫兑䅁偁䕑䅁捁䅁䅁杔桂䡁䅍䅚桂䡁䅅睒呂䑁䅯睕䉂䕁䅫睑䅁䍁䘴䅁捁䅁䅁杔桂䡁䅍䅚桂䡁䅅睒呂䑁䅯睕䉂䕁䄴兔䅁䭁䱉䅁捁䅁䅁杔桂䡁䅍䅚桂䡁䅅睒呂䑁䅯睕䉂䙁䅑睕䅁䉁䵑䅁捁䅁䅁杔桂䡁䅍䅚桂䡁䅅睒呂䑁䅯睕䍂䕁䅅睑䅁䍁䄸䅁捁䅁䅁杔桂䡁䅍䅚桂䡁䅅睒呂䑁䅯睕䍂䕁䅍杒䅁䭁䵳䅁捁䅁䅁杔桂䡁䅍䅚桂䡁䅅睒呂䑁䅯睕䍂䙁䅉兑䅁䅁䝯䅁捁䅁䅁杔桂䡁䅍䅚桂䡁䅅睒呂䑁䅯睕䍂䙁䅕䅗䅁佁䉳䅁捁䅁䅁杔桂䡁䅍䅚桂䡁䅅睒呂䑁䅯睕䑂䕁䅧䅔䅁䕁䵑䅁捁䅁䅁杔桂䡁䅍䅚桂䡁䅅睒呂䑁䅯睕䑂䙁䅍睑䅁偁䵫䅁捁䅁䅁杔桂䡁䅍䅚桂䡁䅅睒呂䑁䅯睕䑂䙁䅙䅔䅁䕁䵕䅁捁䅁䅁杔桂䡁䅍䅚桂䡁䅅睒呂䑁䅯睕䕂䕁䅣杕䅁䥁丸䅁捁䅁䅁杔桂䡁䅍䅚桂䡁䅅睒呂䑁䅯睕䙂䕁䅑睒䅁䅁乫䅁捁䅁䅁杔桂䡁䅍䅚桂䡁䅅睒呂䑁䅯睕䙂䕁䅫睑䅁䥁䙧䅁慁䅁䅁杔桂䡁䅍䅚桂䡁䅅睒呂䑁䅯睕䝂䕁䄰䅁㍄兂䅁䅈䅁䕁䄴兙穂䝁䅑兙硂䕁䅣睕㙁䙁䅍杒佂䕁䅍䅁㉂兄䅁杇䅁䕁䄴兙穂䝁䅑兙硂䕁䅣睕㙁䙁䅍䅓䑂䅁䅁杶䅕䉁䅷䅁佂䝁䅅督歂䝁䅅兣䡂䙁䅍杏呂䕁䅧兒佂䅁䅁睥䅷䉁䅷䅁佂䝁䅅督歂䝁䅅兣䡂䙁䅍杏呂䕁䅧睔偂䅁䅁杢䅳䉁䅷䅁佂䝁䅅督歂䝁䅅兣䡂䙁䅍杏呂䕁䅫睒䩂䅁䅁睫䅑䉁䅯䅁佂䝁䅅督歂䝁䅅兣䡂䙁䅍杏呂䕁䅯睖䅁偁䭅䅁捁䅁䅁杔桂䡁䅍䅚桂䡁䅅睒呂䑁䅯睕䱂䙁䅫睖䅁䵁义䅁捁䅁䅁杔桂䡁䅍䅚桂䡁䅅睒呂䑁䅯睕䵂䕁䅅村䅁䥁䕳䅁慁䅁䅁杔桂䡁䅍䅚桂䡁䅅睒呂䑁䅯睕䵂䕁䄰䅁汄兂䅁杇䅁䕁䄴兙穂䝁䅑兙硂䕁䅣睕㙁䙁䅍䅔兂䅁䅁䄫䅯䉁䅷䅁佂䝁䅅督歂䝁䅅兣䡂䙁䅍杏呂䕁䄰睑䩂䅁䅁睃䅁䉁䅷䅁佂䝁䅅督歂䝁䅅兣䡂䙁䅍杏呂䕁䄰䅖䑂䅁䅁睉䅷䉁䅷䅁佂䝁䅅督歂䝁䅅兣䡂䙁䅍杏呂䕁䄴睑婂䅁䅁睒䄰䉁䅷䅁佂䝁䅅督歂䝁䅅兣䡂䙁䅍杏呂䕁䄴䅒䱂䅁䅁䅔䄸䉁䅷䅁佂䝁䅅督歂䝁䅅兣䡂䙁䅍杏呂䕁䄴兒奂䅁䅁术䅳䉁䅷䅁佂䝁䅅督歂䝁䅅兣䡂䙁䅍杏呂䕁䄴䅕呂䅁䅁来䅁䉁䅷䅁佂䝁䅅督歂䝁䅅兣䡂䙁䅍杏呂䕁䄸杔偂䅁䅁睇䅳䉁䅷䅁佂䝁䅅督歂䝁䅅兣䡂䙁䅍杏呂䙁䅁睕䑂䅁䅁睑䅳䉁䅷䅁佂䝁䅅督歂䝁䅅兣䡂䙁䅍杏呂䙁䅁䅖佂䅁䅁睋䅳䉁䅷䅁佂䝁䅅督歂䝁䅅兣䡂䙁䅍杏呂䙁䅉䅕啂䅁䅁䄶䅕䉁䅷䅁佂䝁䅅督歂䝁䅅兣䡂䙁䅍杏呂䙁䅑村䉂䅁䅁眴䅳䉁䅷䅁佂䝁䅅督歂䝁䅅兣䡂䙁䅍杏呂䙁䅑兒兂䅁䅁兡䅷䉁䅷䅁佂䝁䅅督歂䝁䅅兣䡂䙁䅍杏呂䙁䅑䅔䕂䅁䅁睰䅁䉁䅷䅁佂䝁䅅督歂䝁䅅兣䡂䙁䅍杏呂䙁䅑杕䉂䅁䅁䄵䅳䉁䅷䅁佂䝁䅅督歂䝁䅅兣䡂䙁䅍杏呂䙁䅑杕䵂䅁䅁杏䄸䉁䅯䅁佂䝁䅅督歂䝁䅅兣䡂䙁䅍杏呂䙁䅑䅗䅁佁䉅䅁捁䅁䅁杔桂䡁䅍䅚桂䡁䅅睒呂䑁䅯睕塂䕁䅳睕䅁佁䉯䅁捁䅁䅁杔桂䡁䅍䅚桂䡁䅅睒呂䑁䅯睕婂䕁䄴兑䅁䩁䘸䅁捁䅁䅁杔桂䡁䅍䅚桂䡁䅅睒呂䑁䅯䅖䍂䕁䅉睓䅁䍁乍䅁捁䅁䅁杔桂䡁䅍䅚桂䡁䅅睒呂䑁䅯䅖䑂䕁䅉兓䅁䙁䙍䅁捁䅁䅁杔桂䡁䅍䅚桂䡁䅅睒呂䑁䅯䅖䙂䕁䅍䅓䅁䝁䅕䅁慁䅁䅁杔桂䡁䅍䅚桂䡁䅅睒呂䑁䅯䅖䙂䙁䅉䅁塃䅁䅁䅈䅁䕁䄴兙穂䝁䅑兙硂䕁䅣睕㙁䙁䅑杒䩂䕁䄴䅁䙁䅄䅁䅈䅁䕁䄴兙穂䝁䅑兙硂䕁䅣睕㙁䙁䅑䅓卂䕁䄰䅁扄兄䅁䅈䅁䕁䄴兙穂䝁䅑兙硂䕁䅣睕㙁䙁䅑兓䵂䕁䅕䅁捃䅄䅁䅈䅁䕁䄴兙穂䝁䅑兙硂䕁䅣睕㙁䙁䅑兔噂䙁䅍䅁湂允䅁䅈䅁䕁䄴兙穂䝁䅑兙硂䕁䅣睕㙁䙁䅑杕䩂䙁䅁䅁㑂兄䅁䅈䅁䕁䄴兙穂䝁䅑兙硂䕁䅣睕㙁䙁䅑杕乂䕁䅉䅁ㅄ允䅁䅈䅁䕁䄴兙穂䝁䅑兙硂䕁䅣睕㙁䙁䅑杕乂䕁䅳䅁汃兄䅁䅈䅁䕁䄴兙穂䝁䅑兙硂䕁䅣睕㙁䙁䅑杕偂䙁䅣䅁癄允䅁䅈䅁䕁䄴兙穂䝁䅑兙硂䕁䅣睕㙁䙁䅑杕呂䙁䅑䅁捄睃䅁䅈䅁䕁䄴兙穂䝁䅑兙硂䕁䅣睕㙁䙁䅑睕䑂䕁䄸䅁䕁允䅁䅈䅁䕁䄴兙穂䝁䅑兙硂䕁䅣睕㙁䙁䅑睕䵂䕁䅅䅁䑄允䅁䅈䅁䕁䄴兙穂䝁䅑兙硂䕁䅣睕㙁䙁䅑䅖䙂䕁䅳䅁䝃兂䅁䅈䅁䕁䄴兙穂䝁䅑兙硂䕁䅣睕㙁䙁䅑䅖䡂䙁䅑䅁摃䅄䅁䅈䅁䕁䄴兙穂䝁䅑兙硂䕁䅣睕㙁䙁䅑䅖乂䕁䅫䅁㝃睃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䑂䙁䅑䅖䅁䙁䱉䅁捁䅁䅁杔桂䡁䅍䅚桂䡁䅅睒呂䑁䅯兖䝂䕁䅍睕䅁䝁乷䅁捁䅁䅁杔桂䡁䅍䅚桂䡁䅅睒呂䑁䅯兖䝂䙁䅁兓䅁䅁䝫䅁捁䅁䅁杔桂䡁䅍䅚桂䡁䅅睒呂䑁䅯兖䵂䙁䅑兑䅁䥁䅅䅁捁䅁䅁杔桂䡁䅍䅚桂䡁䅅睒呂䑁䅯兖乂䕁䅉杒䅁䙁䙳䅁捁䅁䅁杔桂䡁䅍䅚桂䡁䅅睒呂䑁䅯兖佂䕁䅫䅖䅁䩁䱑䅁捁䅁䅁杔桂䡁䅍䅚桂䡁䅅睒呂䑁䅯兖兂䕁䅉䅒䅁䡁䵑䅁捁䅁䅁杔桂䡁䅍䅚桂䡁䅅睒呂䑁䅯兖卂䕁䅉杔䅁䡁䵫䅁捁䅁䅁杔桂䡁䅍䅚桂䡁䅅睒呂䑁䅯兖啂䕁䅧杕䅁佁䙉䅁奁䅁䅁杔桂䡁䅍䅚桂䡁䅅睒呂䑁䅯杖䑂䅁䅁䄯䅑䉁䅷䅁佂䝁䅅督歂䝁䅅兣䡂䙁䅍杏坂䕁䅕睑偂䅁䅁睉䅳䉁䅷䅁佂䝁䅅督歂䝁䅅兣䡂䙁䅍杏坂䕁䅫兑坂䅁䅁䅖䅳䉁䅷䅁佂䝁䅅督歂䝁䅅兣䡂䙁䅍杏坂䕁䅫睑卂䅁䅁儴䅳䉁䅯䅁佂䝁䅅督歂䝁䅅兣䡂䙁䅍杏坂䕁䅫杕䅁䭁䵑䅁捁䅁䅁杔桂䡁䅍䅚桂䡁䅅睒呂䑁䅯杖䩂䙁䅉䅖䅁偁䭉䅁慁䅁䅁杔桂䡁䅍䅚桂䡁䅅睒呂䑁䅯杖䵂䙁䅫䅁浄兂䅁䅈䅁䕁䄴兙穂䝁䅑兙硂䕁䅣睕㙁䙁䅙杔偂䕁䄰䅁ㅂ兂䅁䅈䅁䕁䄴兙穂䝁䅑兙硂䕁䅣睕㙁䙁䅙杕呂䕁䅳䅁㕄允䅁䅈䅁䕁䄴兙穂䝁䅑兙硂䕁䅣睕㙁䙁䅙杕呂䕁䄴䅁摂允䅁䅈䅁䕁䄴兙穂䝁䅑兙硂䕁䅣睕㙁䙁䅙杕啂䙁䅧䅁灂允䅁䅈䅁䕁䄴兙穂䝁䅑兙硂䕁䅣睕㙁䙁䅙睕䉂䙁䅑䅁㉄睃䅁䅈䅁䕁䄴兙穂䝁䅑兙硂䕁䅣睕㙁䙁䅙䅖卂䙁䅍䅁䅁允䅁䅈䅁䕁䄴兙穂䝁䅑兙硂䕁䅣睕㙁䙁䅣兑䍂䕁䅍䅁睂䅄䅁䅈䅁䕁䄴兙穂䝁䅑兙硂䕁䅣睕㙁䙁䅣兑䝂䕁䅑䅁⽁兄䅁杇䅁䕁䄴兙穂䝁䅑兙硂䕁䅣睕㙁䙁䅣村䉂䅁䅁朴䅁䉁䅯䅁佂䝁䅅督歂䝁䅅兣䡂䙁䅍杏塂䕁䅉䅒䅁佁䅍䅁捁䅁䅁杔桂䡁䅍䅚桂䡁䅅睒呂䑁䅯睖䕂䕁䅅兗䅁偁䈰䅁慁䅁䅁杔桂䡁䅍䅚桂䡁䅅睒呂䑁䅯睖䕂䕁䅍䅁䥄䅁䅁䅈䅁䕁䄴兙穂䝁䅑兙硂䕁䅣睕㙁䙁䅣䅒䝂䕁䅍䅁桁䅄䅁杇䅁䕁䄴兙穂䝁䅑兙硂䕁䅣睕㙁䙁䅣兒佂䅁䅁兵䅕䉁䅷䅁佂䝁䅅督歂䝁䅅兣䡂䙁䅍杏塂䕁䅕杕佂䅁䅁䄫䅳䉁䅷䅁佂䝁䅅督歂䝁䅅兣䡂䙁䅍杏塂䕁䅙杕䕂䅁䅁儷䅑䉁䅷䅁佂䝁䅅督歂䝁䅅兣䡂䙁䅍杏塂䕁䅫杔䡂䅁䅁䅁䅙䉁䅯䅁佂䝁䅅督歂䝁䅅兣䡂䙁䅍杏塂䕁䄰睒䅁䙁䙅䅁捁䅁䅁杔桂䡁䅍䅚桂䡁䅅睒呂䑁䅯睖卂䕁䅷䅒䅁䝁䱑䅁捁䅁䅁杔桂䡁䅍䅚桂䡁䅅睒呂䑁䅯睖呂䕁䅙睕䅁䑁乁䅁捁䅁䅁杔桂䡁䅍䅚桂䡁䅅睒呂䑁䅯睖啂䕁䅙睑䅁䭁䙍䅁慁䅁䅁杔桂䡁䅍䅚桂䡁䅅睒呂䑁䅯睖啂䙁䅣䅁楄允䅁杇䅁䕁䄴兙穂䝁䅑兙硂䕁䅣睕㙁䙁䅣睖䕂䅁䅁睮䅑䉁䅷䅁佂䝁䅅督歂䝁䅅兣䡂䙁䅍杏塂䙁䅫杔佂䅁䅁眫䅅䉁䅯䅁佂䝁䅅督歂䝁䅅兣䡂䙁䅍杏奂䕁䅕䅔䅁䩁䅧䅁捁䅁䅁杔桂䡁䅍䅚桂䡁䅅睒呂䑁䅯䅗卂䕁䅅兗䅁偁䘰䅁慁䅁䅁杔桂䡁䅍䅚桂䡁䅅睒呂䑁䅯䅗卂䙁䅧䅁潂䅄䅁䅈䅁䕁䄴兙穂䝁䅑兙硂䕁䅣睕㙁䙁䅯村卂䕁䅅䅁⭄允䅁䅇䅁䕁䄴兙穂䝁䅑兙硂䕁䅣睕㙁䙁䅯䅒䅁䑁䴸䅁奁䅁䅁杔桂䡁䅍䅚桂䡁䅅睒呂䑁䅯杗䩂䅁䅁儶䅑䉁䅷䅁佂䝁䅅督歂䝁䅅兣䡂䙁䅍杏慂䕁䅫睔佂䅁䅁䅣䅕䕁䅯䅁佂䝁䅅䅤ㅂ䡁䅉兙獂䍁䅁䅔桂䝁䄴睚ㅂ䝁䅅睚求䍁䅁䅕祂䝁䄸睙求䡁䅍督灂䝁䄴睚㝁䍁䅁睑潂䝁䅅䅤楂䝁䄸䅤䅁䑁关䅁あ䅁䅁杔桂䡁䅑兤祂䝁䅅䅢杁䕁䅷兙畂䝁䅣兤桂䝁䅣党杁䙁䅁杣療䝁䅍党穂䡁䅍兡畂䝁䅣睏杁䕁䅕兌獂䝁䅕兙祂䝁䄴兡畂䝁䅣睏杁䕁䅍睢畂䡁䅑党畂䡁䅑䅉䑂䡁䅉党桂䡁䅑兡療䝁䄴䅁䙂兄䅁杭䅁䕁䄴兙あ䡁䅕杣桂䝁䅷䅉䵂䝁䅅杢湂䡁䅕兙湂䝁䅕䅉兂䡁䅉睢橂䝁䅕督穂䝁䅫杢湂䑁䅳䅉呂䡁䅁党求䝁䅍䅡杁䙁䅉党橂䝁䄸睚畂䝁䅫䅤灂䝁䄸杢㝁䍁䅁兒歂䙁䅑党橂䝁䅧睏杁䕁䅕兌獂䝁䅕兙祂䝁䄴兡畂䝁䅣睏杁䕁䅍䅡桂䡁䅑杙療䡁䅑䅁睁䅅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杯䅁䕁䄴党あ䡁䅣睢祂䝁䅳䅉䍂䝁䅅睙牂䝁䅉睢畂䝁䅕睏杁䕁䅍䅢療䡁䅕䅚杁䕁䅫杢浂䡁䅉兙穂䡁䅑杣ㅂ䝁䅍䅤ㅂ䡁䅉党㝁䍁䅁杔求䡁䅑睤療䡁䅉睡杁䙁䅍党橂䡁䅕杣灂䡁䅑入㝁䍁䅁䅒桂䡁䅑兙杁䕁䅍党畂䡁䅑党祂䍁䅁䅖求䝁䅍䅡畂䝁䄸䅢療䝁䅣入䅁䭁偯䅁䭂䅁䅁杔求䡁䅑睤療䡁䅉睡杁䕁䅉兙橂䝁䅳杙療䝁䄴党㝁䍁䅁兒歂䝁䅣党杁䕁䅍睢瑂䡁䅁兤あ䝁䅫杢湂䑁䅳䅉ㅁ䕁䅣䅁⭃元䅁杢䅁䕁䄴党あ䡁䅣睢祂䝁䅳䅉䍂䝁䅅睙牂䝁䅉睢畂䝁䅕睏杁䕁䅕䅚湂䝁䅕䅉䑂䝁䄸兢睂䡁䅕䅤灂䝁䄴睚㝁䍁䅁杔求䡁䅑睤療䡁䅉睡杁䙁䅍党橂䡁䅕杣灂䡁䅑入㝁䍁䅁兎䡂䅁䅁兆䅷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兂允䅁杔求䡁䅑睤療䡁䅉睡杁䕁䅉兙橂䝁䅳杙療䝁䄴党㝁䍁䅁睔睂䡁䅑兡橂䝁䅅䅢杁䕁䅫杢浂䡁䅉兙穂䡁䅑杣ㅂ䝁䅍䅤ㅂ䡁䅉党㝁䍁䅁睑ㅂ䡁䅍䅤療䝁䄰党祂䍁䅁杕求䝁䅷兙あ䝁䅫睢畂䡁䅍䅡灂䡁䅁䅉乂䝁䅅杢桂䝁䅣党瑂䝁䅕杢あ䑁䅳䅉䑂䝁䅷睢ㅂ䝁䅑䅉䩂䝁䄴杚祂䝁䅅督あ䡁䅉兤橂䡁䅑兤祂䝁䅕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䅁䅁䅇䄴䡁䅯䅁佂䝁䅕䅤㍂䝁䄸杣牂䍁䅁村桂䝁䅍睡楂䝁䄸杢求䑁䅳䅉偂䡁䅁䅤灂䝁䅍兙獂䍁䅁兓畂䝁䅙杣桂䡁䅍䅤祂䡁䅕睙あ䡁䅕杣求䑁䅳䅉䙂䝁䅑睚求䍁䅁睑療䝁䄰䅣ㅂ䡁䅑兡畂䝁䅣睏杁䑁䅕睒䅁䱁丰䅁畄䅁䅁杔求䡁䅑睤療䡁䅉睡杁䕁䅉兙橂䝁䅳杙療䝁䄴党㝁䍁䅁睔睂䡁䅑兡橂䝁䅅䅢杁䕁䅫杢浂䡁䅉兙穂䡁䅑杣ㅂ䝁䅍䅤ㅂ䡁䅉党㝁䍁䅁兒畂䝁䅍杣㕂䡁䅁䅤灂䝁䄸杢㝁䍁䅁䅕祂䝁䄸睙求䡁䅍督杁䕁䅅兤あ䝁䄸兢桂䡁䅑兡療䝁䄴睏杁䕁䄴党あ䡁䅣睢祂䝁䅳䅉呂䝁䅕睙ㅂ䡁䅉兡あ䡁䅫睏杁䕁䅑兙あ䝁䅅䅉䑂䝁䅕杢あ䝁䅕杣杁䙁䅑党橂䝁䅧杢療䝁䅷睢湂䡁䅫睏杁䑁䅕睒䅁䱁佧䅁䝂允䅁杔求䡁䅑睤療䡁䅉睡杁䕁䅉兙橂䝁䅳杙療䝁䄴党㝁䍁䅁睔睂䡁䅑兡橂䝁䅅䅢杁䕁䅫杢浂䡁䅉兙穂䡁䅑杣ㅂ䝁䅍䅤ㅂ䡁䅉党㝁䍁䅁兒畂䡁䅑党祂䡁䅁杣灂䡁䅍党杁䙁䅙睢灂䡁䅁䅉桂䝁䄴䅚杁䙁䅑党獂䝁䅕䅣潂䝁䄸杢㕂䑁䅳䅉䩂䝁䅅兙呂䍁䅁䅋䩂䝁䄴杚祂䝁䅅督あ䡁䅉兤橂䡁䅑兤祂䝁䅕䅉桂䡁䅍䅉桂䍁䅁睕求䡁䅉杤灂䝁䅍党灁䑁䅳䅉䑂䝁䅷睢ㅂ䝁䅑䅉䕂䝁䅅䅤桂䍁䅁睕求䡁䅉杤灂䝁䅍党穂䑁䅳䅉䑂䝁䅷睢ㅂ䝁䅑䅉呂䝁䅕睙ㅂ䡁䅉兡あ䡁䅫睏杁䕁䄴党あ䡁䅣睢祂䝁䅳䅉呂䝁䅕睙ㅂ䡁䅉兡あ䡁䅫䅁㕃兄䅁杬䅁䕁䄴党あ䡁䅣睢祂䝁䅳䅉䍂䝁䅅睙牂䝁䅉睢畂䝁䅕睏杁䕁䄸䅣あ䝁䅫睙桂䝁䅷䅉䩂䝁䄴杚祂䝁䅅督あ䡁䅉兤橂䡁䅑兤祂䝁䅕睏杁䙁䅍兢桂䡁䅉䅤杁䕁䅍兡あ䝁䅫党穂䑁䅳䅉䙂䝁䅑睚求䍁䅁睑療䝁䄰䅣ㅂ䡁䅑兡畂䝁䅣睏杁䑁䅕睒䅁䡁偳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朷䅁䕁䄴党あ䡁䅣睢祂䝁䅳䅉䍂䝁䅅睙牂䝁䅉睢畂䝁䅕睏杁䙁䅉党瑂䝁䄸䅤求䍁䅁兑橂䝁䅍党穂䡁䅍䅉桂䝁䄴䅚杁䕁䅍睢畂䡁䅑杣療䝁䅷睏杁䕁䄴党あ䡁䅣睢祂䝁䅳䅉呂䝁䅕睙ㅂ䡁䅉兡あ䡁䅫睏杁䕁䅑兙あ䝁䅅䅉䑂䝁䅕杢あ䝁䅕杣穂䍁䅁兙畂䝁䅑䅉䝂䝁䅅睙灂䝁䅷兡あ䝁䅫党穂䑁䅳䅉䕂䝁䅅䅤桂䍁䅁睑求䝁䄴䅤求䡁䅉䅉啂䝁䅕睙潂䝁䄴睢獂䝁䄸睚㕂䑁䅳䅉ㅁ䕁䅣䅁剄兄䅁杲䅁䕁䄴党あ䡁䅣睢祂䝁䅳䅉䍂䝁䅅睙牂䝁䅉睢畂䝁䅕睏杁䙁䅙睢䩂䙁䅁睏杁䕁䅕杢あ䝁䅕杣睂䡁䅉兡穂䝁䅕䅉坂䝁䄸兡睂䍁䅁兙畂䝁䅑䅉啂䝁䅕䅢求䡁䅁䅡療䝁䄴入㝁䍁䅁䅒桂䡁䅑兙杁䕁䅍党畂䡁䅑党祂䡁䅍䅉桂䝁䄴䅚杁䕁䅙兙橂䝁䅫䅢灂䡁䅑兡求䡁䅍睏杁䑁䅕睒䅁佁估䅁㉄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䕁䄴党あ䡁䅣睢祂䝁䅳䅉呂䝁䅕睙ㅂ䡁䅉兡あ䡁䅫睏杁䙁䅍睕䵂䍁䅁杖兂䕁䄴督㝁䍁䅁兎䡂䑁䅳䅉噂䡁䅑兡獂䝁䅫䅤㕂䍁䅁睕橂䝁䅅䅢求䍁䅁睕療䝁䅷兙祂䅁䅁眰䅯乁䅯䅁佂䝁䅕䅤㍂䝁䄸杣牂䍁䅁村桂䝁䅍睡楂䝁䄸杢求䑁䅳䅉坂䝁䄸兓兂䑁䅳䅉䙂䝁䄴䅤求䡁䅉䅣祂䝁䅫督求䍁䅁杖療䝁䅫䅣杁䝁䅅杢歂䍁䅁䅖求䝁䅷党睂䝁䅧睢畂䡁䅫睏杁䕁䅕䅚湂䝁䅕䅉䑂䝁䄸兢睂䡁䅕䅤灂䝁䄴睚㝁䍁䅁睕あ䡁䅉党桂䝁䄰兡畂䝁䅣䅉乂䝁䅕䅚灂䝁䅅睏杁䕁䄴党あ䡁䅣睢祂䝁䅳䅉呂䝁䅕睙ㅂ䡁䅉兡あ䡁䅫睏杁䑁䅕睒䅁乁䜰䅁敄䅁䅁杔求䡁䅑睤療䡁䅉睡杁䕁䅉兙橂䝁䅳杙療䝁䄴党㝁䍁䅁杖療䕁䅫䅕㝁䍁䅁兒畂䡁䅑党祂䡁䅁杣灂䡁䅍党杁䙁䅙睢灂䡁䅁䅉桂䝁䄴䅚杁䙁䅑党獂䝁䅕䅣潂䝁䄸杢㕂䑁䅳䅉呂䝁䄰兙祂䡁䅑䅉䑂䝁䅫䅤灂䝁䅕督㝁䍁䅁睑獂䝁䄸兤歂䍁䅁䅒桂䡁䅑兙杁䙁䅍党祂䡁䅙兡橂䝁䅕督㝁䍁䅁杔求䡁䅑睤療䡁䅉睡杁䙁䅍党橂䡁䅕杣灂䡁䅑入㝁䍁䅁兎䡂䅁䅁杓䅫乁䅑䅁佂䝁䅕䅤㍂䝁䄸杣牂䍁䅁村桂䝁䅍睡楂䝁䄸杢求䑁䅳䅉坂䝁䄸兓兂䑁䅳䅉䙂䝁䄴䅤求䡁䅉䅣祂䝁䅫督求䍁䅁杖療䝁䅫䅣杁䝁䅅杢歂䍁䅁䅖求䝁䅷党睂䝁䅧睢畂䡁䅫睏杁䙁䅍兢桂䡁䅉䅤杁䕁䅍兡あ䝁䅫党穂䑁䅳䅉䙂䝁䅑睚求䍁䅁睑療䝁䄰䅣ㅂ䡁䅑兡畂䝁䅣睏杁䕁䄴党あ䡁䅣睢祂䝁䅳䅉呂䝁䅕睙ㅂ䡁䅉兡あ䡁䅫睏杁䑁䅕睒䅁佁乣䅁㡃䅁䅁杔求䡁䅑睤療䡁䅉睡杁䕁䅉兙橂䝁䅳杙療䝁䄴党㝁䍁䅁杖療䕁䅫䅕㝁䍁䅁杔求䡁䅑睤療䡁䅉睡杁䙁䅍党橂䡁䅕杣灂䡁䅑入㝁䍁䅁䅒桂䡁䅑兙杁䕁䅍党畂䡁䅑党祂䡁䅍䅉桂䝁䄴䅚杁䕁䅙兙橂䝁䅫䅢灂䡁䅑兡求䡁䅍睏杁䕁䅑兙あ䝁䅅䅉䑂䝁䅕杢あ䝁䅕杣杁䙁䅑党橂䝁䅧杢療䝁䅷睢湂䡁䅫䅁䉂䅅䅁䅤䅁䕁䄴党ㅂ䡁䅉睢穂䝁䅍兡求䝁䄴睙求䑁䅳䅉䑂䝁䅅杣歂䝁䅫睢㉂䝁䅅督橂䡁䅕䅢桂䡁䅉睏杁䕁䅍䅡祂䝁䄸杢灂䝁䅍䅉䕂䝁䅫督求䝁䅅督求䡁䅍睏杁䕁䄴党ㅂ䡁䅉睢獂䝁䄸睚㕂䅁䅁睸䅣䱁䅯䅁佂䝁䅕兤祂䝁䄸督橂䝁䅫党畂䝁䅍党㝁䍁䅁睑求䝁䄴䅤祂䝁䅅䅢杁䕁䄴党祂䡁䅙睢ㅂ䡁䅍䅉呂䡁䅫督あ䝁䅕兢㝁䍁䅁睑潂䡁䅉睢畂䝁䅫睙杁䕁䅑兡穂䝁䅕兙穂䝁䅕督㝁䍁䅁睒求䝁䄴党あ䝁䅫睙杁䕁䅑兡穂䝁䄸杣歂䝁䅕杣㝁䍁䅁杔求䡁䅕杣療䝁䅷睢湂䡁䅫睏杁䕁䄸杙求䡁䅍兡あ䡁䅫䅁䕃杄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䅵䅁䕁䄴党ㅂ䡁䅉睢穂䝁䅍兡求䝁䄴睙求䑁䅳䅉䑂䝁䅕杢あ䡁䅉兙獂䍁䅁杔求䡁䅉杤療䡁䅕督杁䙁䅍入穂䡁䅑党瑂䑁䅳䅉䡂䝁䅕杢求䡁䅑兡橂䍁䅁䅒灂䡁䅍睢祂䝁䅑党祂䑁䅳䅉䩂䝁䄴杚獂䝁䅅兢瑂䝁䅅䅤灂䝁䄸杢㝁䍁䅁杔求䡁䅕杣療䝁䅷睢湂䡁䅫睏杁䙁䅁督㕂䝁䅍䅡灂䝁䅅䅤祂䡁䅫䅁癁睃䅁䅥䅁䕁䄴党ㅂ䡁䅉睢穂䝁䅍兡求䝁䄴睙求䑁䅳䅉䑂䝁䅕杢あ䡁䅉兙獂䍁䅁杔求䡁䅉杤療䡁䅕督杁䙁䅍入穂䡁䅑党瑂䑁䅳䅉佂䝁䅕兤祂䝁䄸䅢療䝁䅣入㝁䍁䅁䅕穂䡁䅫睙潂䝁䅫兙あ䡁䅉入䅁䝁乫䅁ぃ䅁䅁杔求䡁䅕杣療䡁䅍睙灂䝁䅕杢橂䝁䅕睏杁䕁䅕杢歂䝁䄸睙祂䝁䅫杢療䝁䅷睢湂䡁䅫睏杁䕁䅣兙穂䡁䅑杣療䝁䅕杢あ䝁䅕杣療䝁䅷睢湂䡁䅫睏杁䕁䅫杢浂䝁䅷兙瑂䝁䄰兙あ䝁䅫睢畂䑁䅳䅉佂䝁䅕兤祂䝁䄸䅢療䝁䅣入㝁䍁䅁睔畂䝁䅍睢獂䝁䄸睚㕂䑁䅳䅉噂䡁䅉睢獂䝁䄸睚㕂䅁䅁睍䄴䉁䅷䅁佂䡁䅕䅤祂䝁䅅睙求䡁䅕䅤灂䝁䅍兙獂䅁䅁材䅯䕁䅙䅁佂䡁䅕䅤祂䝁䅅睙求䡁䅕䅤灂䝁䅍兙獂䑁䅳䅉䉂䝁䅷䅤求䡁䅉杢桂䡁䅑兡㉂䝁䅕䅉兂䡁䅉睢あ䝁䅕兡畂䅁䅁免䄴䱁䅑䅁佂䡁䅕䅤祂䝁䅅睙求䡁䅕䅤灂䝁䅍兙獂䑁䅳䅉䑂䝁䅧杣療䝁䄴兡橂䍁䅁䅒灂䡁䅍党桂䡁䅍党穂䑁䅳䅉䡂䝁䅅督あ䡁䅉睢求䝁䄴䅤求䡁䅉睢獂䝁䄸睚㕂䑁䅳䅉兂䝁䅅兡畂䍁䅁兔桂䝁䄴兙湂䝁䅕兢求䝁䄴䅤㝁䍁䅁睖求䝁䅷䅢畂䝁䅕督穂䍁䅁兙畂䝁䅑䅉卂䝁䅕睙療䡁䅙党祂䡁䅫䅁浂睄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䥁䅙䅁偂䡁䅁䅤灂䝁䅍兙獂䍁䅁兓畂䝁䅙杣桂䡁䅍䅤祂䡁䅕睙あ䡁䅕杣求䑁䅳䅉䝂䝁䅫杢あ䝁䅕睙潂䑁䅳䅉佂䝁䅕睢楂䝁䅅杢牂䑁䅳䅉呂䡁䅑睢祂䝁䅅睚求䍁䅁兔桂䝁䄴兙湂䝁䅕兢求䝁䄴䅤㝁䍁䅁睖求䝁䅉睍䅁䭁估䅁捁允䅁睔睂䡁䅑兡橂䝁䅅䅢杁䕁䅫杢浂䡁䅉兙穂䡁䅑杣ㅂ䝁䅍䅤ㅂ䡁䅉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䅁杣療䝁䅍党穂䡁䅍䅉䉂䡁䅕䅤療䝁䄰兙あ䝁䅫睢畂䑁䅳䅉䕂䝁䅅䅤桂䍁䅁睑求䝁䄴䅤求䡁䅉䅉啂䝁䅕睙潂䝁䄴睢獂䝁䄸睚㕂䑁䅳䅉ㅁ䕁䅣䅁䅄兄䅁杵䅁䕁䄸䅣あ䝁䅫睙桂䝁䅷䅉䩂䝁䄴杚祂䝁䅅督あ䡁䅉兤橂䡁䅑兤祂䝁䅕睏杁䕁䅫杢歂䡁䅕督あ䡁䅉兡桂䝁䅷䅉䉂䡁䅕䅤療䝁䄰兙あ䝁䅫睢畂䑁䅳䅉呂䝁䅕杢穂䝁䄸杣穂䑁䅳䅉穁䕁䅑䅉兂䡁䅉兡畂䡁䅑兡畂䝁䅣睏杁䕁䅅杣あ䝁䅫杚灂䝁䅍兡桂䝁䅷䅉䩂䝁䄴䅤求䝁䅷䅢灂䝁䅣党畂䝁䅍党䅁䭁䡷䅁㉄䅁䅁睔睂䡁䅑兡橂䝁䅅䅢杁䕁䅫杢浂䡁䅉兙穂䡁䅑杣ㅂ䝁䅍䅤ㅂ䡁䅉党㝁䍁䅁兓畂䝁䅑兤穂䡁䅑杣灂䝁䅅䅢杁䕁䅅兤あ䝁䄸兢桂䡁䅑兡療䝁䄴睏杁䙁䅍党畂䡁䅍睢祂䡁䅍睏杁䕁䅕杢あ䝁䅕杣睂䡁䅉兡穂䝁䅕䅉坂䝁䄸兡睂䍁䅁兙畂䝁䅑䅉啂䝁䅕䅢求䡁䅁䅡療䝁䄴入㝁䍁䅁䅕祂䝁䄸睙求䡁䅍督杁䕁䅅兤あ䝁䄸兢桂䡁䅑兡療䝁䄴睏杁䑁䅍䅒杁䙁䅁杣灂䝁䄴䅤灂䝁䄴睚㝁䍁䅁兎䡂䅁䅁儷䅣䅁䉯䅁偂䡁䅁䅤灂䝁䅍兙獂䍁䅁兓畂䝁䅙杣桂䡁䅍䅤祂䡁䅕睙あ䡁䅕杣求䑁䅳䅉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睏杁䑁䅕睒䅁偁䡅䅁㙁䅁䅁睔祂䝁䅣兙畂䝁䅫睙㝁䍁䅁兑獂䡁䅑党祂䝁䄴兙あ䝁䅫杤求䍁䅁䅕祂䝁䄸䅤求䝁䅫杢䅁䭁䩍䅁慂䅁䅁睔祂䝁䅣兙畂䝁䅫睙㝁䍁䅁兑獂䡁䅑党祂䝁䄴兙あ䝁䅫杤求䍁䅁䅕祂䝁䄸䅤求䝁䅫杢㝁䍁䅁睔畂䝁䅷兡畂䝁䅕䅉䡂䡁䅉睢橂䝁䅕杣㕂䅁䅁眳䄰䭁䅁䅁偂䡁䅉睚桂䝁䄴兡橂䑁䅳䅉䍂䝁䅫睢浂䡁䅕党獂䑁䅳䅉佂䡁䅕䅤祂䝁䅅睙求䡁䅕䅤灂䝁䅍兙獂䑁䅳䅉䉂䝁䅷䅤求䡁䅉杢桂䡁䅑兡㉂䝁䅕䅉兂䡁䅉睢あ䝁䅕兡畂䑁䅳䅉偂䝁䄴督潂䝁䄸杣求䍁䅁兙畂䝁䅑䅉偂䝁䅙杚穂䝁䅧睢祂䝁䅕䅉塂䝁䅫杢歂䅁䅁睋䅯䍁䄴䅁偂䡁䅉睚桂䝁䄴兡橂䑁䅳䅉佂䡁䅕䅤祂䝁䅅睙求䡁䅕䅤灂䝁䅍兙獂䅁䅁其䄸䙁䅉䅁偂䡁䅉睚桂䝁䄴兡橂䑁䅳䅉兂䝁䅕䅤杁䕁䅍兙祂䝁䅕睏杁䙁䅁党あ䍁䅁杒療䝁䄸䅚杁䝁䅅杢歂䍁䅁睕ㅂ䡁䅁䅣獂䝁䅫党穂䅁䅁眶䄸䕁䄴䅁偂䡁䅉䅤潂䝁䄸䅣桂䝁䅕䅚灂䝁䅍督㝁䍁䅁䅕桂䝁䅫杢杁䕁䄰兙畂䝁䅅睚求䝁䄰党畂䡁䅑睏杁䙁䅍兤祂䝁䅣党祂䡁䅫䅁扂杄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䵁䅯䅁偂䡁䅍䅤求䝁䄸䅣療䡁䅉睢穂䝁䅫督㝁䍁䅁睑潂䡁䅉睢畂䝁䅫睙杁䕁䅑兡穂䝁䅕兙穂䝁䅕督㝁䍁䅁䅒求䝁䄴䅤灂䡁䅍䅤祂䡁䅫睏杁䕁䄸杣あ䝁䅧睢睂䝁䅅党歂䝁䅫睙穂䑁䅳䅉兂䝁䅅兡畂䍁䅁兔桂䝁䄴兙湂䝁䅕兢求䝁䄴䅤㝁䍁䅁睕ㅂ䡁䅉睚求䡁䅉入㝁䍁䅁䅕潂䝁䅅杣瑂䝁䅅睙療䡁䅙兡湂䝁䅫䅢桂䝁䄴睙求䅁䅁八䄸䩁䅯䅁偂䡁䅍䅤求䝁䄸䅣療䡁䅉睢穂䝁䅫督㝁䍁䅁䅓求䝁䄰兙あ䝁䄸䅢療䝁䅣入㝁䍁䅁兓畂䝁䅙党橂䡁䅑兡療䡁䅕督杁䕁䅑兡穂䝁䅕兙穂䝁䅕督㝁䍁䅁杔求䡁䅕杣療䝁䅷睢湂䡁䅫睏杁䕁䄸杢橂䝁䄸䅢療䝁䅣入㝁䍁䅁杖桂䝁䅍睙灂䝁䄴党穂䅁䅁眵䅷䑁䅁䅁偂䡁䅑䅡求䡁䅉䅉呂䡁䅁党橂䝁䅫兙獂䝁䅫来求䝁䅑䅉卂䕁䅕兓啂䡁䅍䅁乄睂䅁杌䅁䕁䄸䅤潂䝁䅕杣杁䙁䅍䅣求䝁䅍兡桂䝁䅷䅤㕂䍁䅁杕求䡁䅑兙灂䝁䅷䅁剄杂䅁末䅁䕁䄸兤あ䡁䅁兙あ䝁䅫党畂䡁䅑䅉䑂䝁䅅杣求䑁䅳䅉䉂䡁䅍督灂䡁䅍䅤求䝁䅑䅉䵂䝁䅫杤灂䝁䄴睚㝁䍁䅁睑潂䡁䅉睢畂䝁䅫睙杁䕁䅑兡穂䝁䅕兙穂䝁䅕督㝁䍁䅁杔求䡁䅕杣療䝁䅷睢湂䡁䅫睏杁䙁䅁兙灂䝁䄴䅉乂䝁䅅杢桂䝁䅣党瑂䝁䅕杢あ䑁䅳䅉䕂䝁䅫睚灂䡁䅑兙獂䍁䅁兔求䝁䄴䅤桂䝁䅷䅉䥂䝁䅕兙獂䡁䅑䅡㝁䍁䅁睖求䝁䅷䅢畂䝁䅕督穂䍁䅁兙畂䝁䅑䅉卂䝁䅕睙療䡁䅙党祂䡁䅫䅁汁䅅䅁杪䅁䕁䄸兤あ䡁䅁兙あ䝁䅫党畂䡁䅑䅉䑂䝁䅅杣求䑁䅳䅉䙂䝁䄰䅣獂䝁䄸入求䝁䅕䅉䍂䝁䅕杢求䝁䅙兡あ䡁䅍睏杁䕁䅍䅡祂䝁䄸杢灂䝁䅍䅉䕂䝁䅫督求䝁䅅督求䡁䅍睏杁䕁䅑兡湂䝁䅫䅤桂䝁䅷䅉塂䝁䅕䅢獂䝁䄴党穂䡁䅍䅁㑃元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䕁䅙䅁兂䝁䅅睙牂䝁䅅睚灂䝁䄴睚杁䙁䅍党祂䡁䅙兡橂䝁䅕督㝁䍁䅁村灂䝁䄸兢桂䡁䅍督杁䕁䅕杢求䡁䅉睚㕂䅁䅁睙䅯䡁䅁䅁兂䝁䅅睙牂䝁䅅睚灂䝁䄴睚杁䙁䅍党祂䡁䅙兡橂䝁䅕督㝁䍁䅁村灂䝁䄸兢桂䡁䅍督杁䕁䅕杢求䡁䅉睚㕂䑁䅳䅉噂䡁䅑兡獂䝁䅫䅤㕂䍁䅁睕橂䝁䅅䅢求䍁䅁睕療䝁䅷兙祂䅁䅁䄫䅧䙁䅧䅁兂䝁䅅睙牂䝁䅅睚灂䝁䄴睚杁䙁䅍党祂䡁䅙兡橂䝁䅕督㝁䍁䅁睑療䝁䄰兢求䡁䅉睙灂䝁䅅䅢杁䙁䅍䅣桂䝁䅍党杁䕁䅷兙ㅂ䝁䄴睙潂䅁䅁杙䅫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䍁䅁䅁兂䝁䅅兡畂䍁䅁兔桂䝁䄴兙湂䝁䅕兢求䝁䄴䅤䅁䙁偫䅁敁䅁䅁䅕桂䡁䅁党祂䍁䅁䅕祂䝁䄸䅚ㅂ䝁䅍䅤穂䅁䅁儳䄴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䅑䅁䙁䅁党あ䍁䅁睑桂䡁䅉党㝁䍁䅁䅕求䡁䅑䅉䝂䝁䄸睢歂䍁䅁兙畂䝁䅑䅉呂䡁䅕䅣睂䝁䅷兡求䡁䅍䅁䕁睄䅁䅉䅁䙁䅁䅡桂䡁䅉兢桂䝁䅍党ㅂ䡁䅑兡橂䝁䅅䅢穂䅁䅁睪䅙䝁䅉䅁兂䝁䅧兙祂䝁䄰兙橂䝁䅕兤あ䝁䅫睙桂䝁䅷督獁䍁䅁村灂䝁䄸䅤求䝁䅍䅡畂䝁䄸䅢療䝁䅣入杁䝁䅅杢歂䍁䅁䅔灂䝁䅙党杁䙁䅍睙灂䝁䅕杢橂䝁䅕督䅁䑁䝷䅁歁䅁䅁䅕潂䡁䅫督灂䝁䅍兙獂䍁䅁睕求䝁䅍兤祂䝁䅫䅤㕂䅁䅁䄰䄰佁䅙䅁兂䝁䅧入穂䝁䅫睙桂䝁䅷䅉呂䝁䅕睙ㅂ䡁䅉兡あ䡁䅫睏杁䕁䅫䅚求䝁䄴䅤灂䡁䅑入杁䝁䅅杢歂䍁䅁兑橂䝁䅍党穂䡁䅍䅉乂䝁䅅杢桂䝁䅣党瑂䝁䅕杢あ䑁䅳䅉䕂䝁䅅䅤桂䍁䅁䅕祂䝁䄸䅤求䝁䅍䅤灂䝁䄸杢㝁䍁䅁杕求䝁䄰睢あ䝁䅕䅉䉂䝁䅍睙求䡁䅍督杁䝁䅅杢歂䍁䅁睑療䝁䄴䅤祂䝁䄸䅢㝁䍁䅁睕求䝁䅍兤祂䝁䅫䅤㕂䍁䅁兔桂䝁䄴兙湂䝁䅕兢求䝁䄴䅤䅁䕁儰䅁佃䅁䅁䅕潂䡁䅫督灂䝁䅍兙獂䍁䅁睕求䝁䅍兤祂䝁䅫䅤㕂䑁䅳䅉䩂䝁䅑党畂䡁䅑兡あ䡁䅫䅉桂䝁䄴䅚杁䕁䅅睙橂䝁䅕督穂䍁䅁兔桂䝁䄴兙湂䝁䅕兢求䝁䄴䅤㝁䍁䅁睕求䝁䅍兤祂䝁䅫䅤㕂䍁䅁兔桂䝁䄴兙湂䝁䅕兢求䝁䄴䅤䅁偁佳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坁䅁䅁䅕療䡁䅣党祂䍁䅁睒祂䝁䅫䅚䅁䱁偣䅁獂䅁䅁䅕祂䝁䅕䅚灂䝁䅍䅤灂䡁䅙党杁䕁䅅杢桂䝁䅷入あ䝁䅫睙穂䑁䅳䅉䩂䝁䄰兢ㅂ䝁䄴睢獂䝁䄸睚㕂䑁䅳䅉佂䝁䅕兤祂䝁䄸䅢療䝁䅣入㝁䍁䅁睔畂䝁䅍睢獂䝁䄸睚㕂䅁䅁硐䅁䝁䅙䅁兂䡁䅉党歂䝁䅫睙あ䝁䅫杤求䍁䅁兑畂䝁䅅䅢㕂䡁䅑兡橂䡁䅍睏杁䙁䅁杣療䝁䅍党穂䡁䅍䅉䉂䡁䅕䅤療䝁䄰兙あ䝁䅫睢畂䑁䅳䅉塂䝁䄸杣牂䙁䅑党橂䝁䅧䅁瑂睄䅁䅅䅁䙁䅁杣灂䝁䄰兙祂䡁䅫䅁杁杂䅁䅑䅁䙁䅁杣療䝁䅍党穂䡁䅍䅉䉂䡁䅕䅤療䝁䄰兙あ䝁䅫睢畂䑁䅳䅉穁䕁䅑䅉兂䡁䅉兡畂䡁䅑兡畂䝁䅣䅁坃䅃䅁䅌䅁䙁䅁杣療䝁䅙党穂䡁䅍兡療䝁䄴兙獂䍁䅁睕求䡁䅉杤灂䝁䅍党穂䅁䅁朲䅙䕁䅁䅁兂䡁䅉睢睂䝁䅕杣あ䡁䅫䅉桂䝁䄴䅚杁䕁䅍兙穂䡁䅕兙獂䡁䅑入杁䕁䅫杢穂䡁䅕杣桂䝁䄴睙求䅁䅁杭䅙䉁䅙䅁兂䡁䅕杙獂䝁䅫督潂䝁䅫杢湂䅁䅁允䅧䅁䅯䅁剂䕁䅍睔乂䅁䅁兇䅉䅁䅯䅁剂䙁䅉杖偂䅁䅁兖䅉䅁䅧䅁卂䕁䅍䅔䅁乁䍯䅁䥁䅁䅁杕䙂䕁䅣䅁㙄睁䅁权䅁䙁䅉兒䡂䕁䄴䅁㙂杁䅁杂䅁䙁䅉杒䅁偁䑳䅁獄䅁䅁杕䝂䕁䅫䅒杁䍁䅧杕桂䝁䅑兡療䍁䅁杒祂䝁䅕兣ㅂ䝁䅕杢橂䡁䅫䅉䩂䝁䅑党畂䡁䅑兡浂䝁䅫睙桂䡁䅑兡療䝁䄴克㝁䍁䅁睑ㅂ䡁䅍䅤療䝁䄰党祂䍁䅁杕求䝁䅷兙あ䝁䅫睢畂䡁䅍䅡灂䡁䅁䅉乂䝁䅅杢桂䝁䅣党瑂䝁䅕杢あ䑁䅳䅉䉂䡁䅕䅤潂䝁䄸杣灂䡁䅯兙あ䝁䅫睢畂䍁䅁兙畂䝁䅑䅉䉂䝁䅍睙求䡁䅍督杁䕁䅍睢畂䡁䅑杣療䝁䅷睏杁䕁䅉兡療䝁䄰党あ䡁䅉兡橂䡁䅍䅁䅁杄䅁杉䅅䙁䅉杒䩂䕁䅑䅉潁䙁䅉兙歂䝁䅫睢杁䕁䅙杣求䡁䅅兤求䝁䄴睙㕂䍁䅁兓歂䝁䅕杢あ䝁䅫杚灂䝁䅍兙あ䝁䅫睢畂䍁䅫睏杁䙁䅍党畂䡁䅍睢祂䡁䅍睏杁䕁䅅兤あ䝁䅧党畂䡁䅑兡橂䝁䅅䅤灂䝁䄸杢㝁䍁䅁䅒桂䡁䅑兙杁䙁䅁杣療䡁䅑党橂䡁䅑兡療䝁䄴睏杁䙁䅁杣療䝁䅍党穂䡁䅍䅉䉂䡁䅕䅤療䝁䄰兙あ䝁䅫睢畂䑁䅳䅉卂䝁䅕兢療䡁䅑党杁䕁䅅睙橂䝁䅕督穂䍁䅁兙畂䝁䅑䅉䑂䝁䄸杢あ䡁䅉睢獂䑁䅳䅉佂䝁䅕䅤㍂䝁䄸杣牂䍁䅁睕求䝁䅍兤祂䝁䅫䅤㕂䅁䅁关䅳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权䅁䅁杕䝂䕁䅫䅒杁䍁䅧杕桂䝁䅑兡療䍁䅁杒祂䝁䅕兣ㅂ䝁䅕杢橂䡁䅫䅉䩂䝁䅑党畂䡁䅑兡浂䝁䅫睙桂䡁䅑兡療䝁䄴克㝁䍁䅁睕睂䝁䅕党橂䝁䅧䅉卂䝁䅕睙療䝁䅣杢灂䡁䅑兡療䝁䄴睏杁䕁䅅督穂䝁䅫督あ䝁䅫杤求䍁䅁䅖求䝁䅍䅡畂䝁䄸䅢療䝁䅣入䅁䡁佳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䕁䅁䅁卂䝁䅕兙獂䍁䅁兒穂䡁䅑兙あ䝁䅕䅉偂䡁䅁党祂䝁䅅䅤灂䝁䄴睚杁䕁䅍睢瑂䡁䅁兙畂䝁䅫党穂䅁䅁䅯䄴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䅕䅁䙁䅉兡歂䝁䅕䅉呂䝁䅧兙祂䝁䅫杢湂䑁䅳䅉䑂䝁䅅杣杁䙁䅍䅡桂䡁䅉兡畂䝁䅣睏杁䙁䅑兙㑂䝁䅫䅉呂䝁䅕杣㉂䝁䅫睙求䅁䅁兎䄸䉁䅷䅁卂䝁䄸杙療䍁䄰兑歂䡁䅙兡穂䝁䄸杣穂䅁䅁䅵䄰䅁䅯䅁呂䕁䅉兑䑂䅁䅁䄸䅍䅁䅯䅁呂䕁䅉杔婂䅁䅁允䅑䅁䅯䅁呂䕁䅉兖奂䅁䅁䄲䅍䅁䅯䅁呂䕁䅍䅓塂䅁䅁眷䅉䅁䅯䅁呂䕁䅕䅒䡂䅁䅁睴䅍䅁䅧䅁呂䕁䅕兒䅁䑁䐴䅁䥁䅁䅁睕䥂䙁䅣䅁⭄睁䅁权䅁䙁䅍兓坂䕁䅉䅁煄睁䅁䅃䅁䙁䅍杓乂䅁䅁杶䅍䅁䅧䅁呂䕁䅷村䅁䵁䐸䅁䭁䅁䅁睕乂䕁䅍兓䅁䍁䕧䅁䥁䅁䅁睕佂䕁䅅䅁浄睁䅁权䅁䙁䅍杔兂䙁䅍䅁䑂睁䅁杂䅁䙁䅍睔䅁佁䑕䅁䭁䅁䅁睕偂䕁䅷杖䅁䍁䕅䅁䥁䅁䅁睕兂䕁䅣䅁呄睁䅁权䅁䙁䅍䅕䡂䕁䅫䅁婃杁䅁䅅䅁䙁䅍䅕奂䑁䅯兓佂䕁䅑䅁䵁䅂䅁䅊䅁䙁䅍䅕時䕁䅑兒䍂䙁䅑睘啂䕁䄸睘䙂䙁䅅兖䩂䙁䅑兗䅁佁䬰䅁流䅁䅁睕兂䙁䄸兓佂䙁䅍䅖佂䙁䄸睑偂䙁䅙睘䵂䕁䅕杖䙂䕁䅷䅁楁杂䅁杉䅁䙁䅍䅕時䕁䅫杔坂䕁䅕睕啂䕁䄸杕時䙁䅑兗兂䕁䅕䅁橁杂䅁杇䅁䙁䅍䅕時䕁䄰兑卂䕁䅳兒啂䕁䅍兑兂䅁䅁允䅉䉁䅙䅁呂䙁䅁睘佂䕁䅕䅖時䕁䅫杔䑂䅁䅁儶䅯䕁䅯䅁呂䙁䅁睘兂䕁䅍䅖時䙁䅍䅓䉂䙁䅉兒呂䙁䄸睔塂䕁䄴兒䕂䙁䄸兑䵂䕁䅷睘䩂䕁䄴睕啂䕁䅫䅖噂䙁䅑兓偂䕁䄴睕䅁䍁䝙䅁佁䅁䅁睕兂䙁䄸杕偂䕁䅅䅁湄权䅁杍䅁䙁䅍䅕時䙁䅍䅓䉂䙁䅉兒呂䙁䄸睔噂䙁䅑睘兂䕁䅕杕䩂䕁䄸䅒時䕁䅕杔䕂䅁䅁眶䅯䉁䅧䅁呂䙁䅁睘啂䕁䄸䅕䩂䕁䅍䅖䉂䕁䅣䅁歁杂䅁杇䅁䙁䅍䅕時䙁䅑睔啂䕁䅅䅔時䙁䅉兒坂䅁䅁䅂䅁䅁䅧䅁呂䙁䅉兒䅁䥁䐴䅁ぁ䅁䅁睕啂䕁䅅杕啂䙁䄸杕䉂䕁䄴睓㥁䑁䅅䅦䙂䕁䄴䅒時䙁䅉兑佂䕁䅳児ㅁ䑁䅁䅍䅁䉁䕉䅁䥁䅁䅁睕啂䕁䅕䅁䉄睁䅁权䅁䙁䅍䅖䵂䕁䅑䅁㡁杁䅁䅃䅁䙁䅍䅖啂䅁䅁睈䅍䅁䅧䅁呂䙁䅑䅗䅁偁䐰䅁䥁䅁䅁睕啂䙁䅯䅁呃杁䅁杂䅁䙁䅍睖䅁䉁䕙䅁䥁䅁䅁睕塂䕁䅳䅁⽄睁䅁权䅁䙁䅍睖䱂䙁䅍䅁敄杁䅁䅃䅁䙁䅍兗䝂䅁䅁䅦䅍䅁䅧䅁呂䙁䅫睓䅁䅁䕁䅁䥁䅁䅁睕婂䙁䅫䅁奃杁䅁䅏䅁䙁䅍党橂䡁䅕杣灂䡁䅑入杁䝁䅅杢歂䍁䅁兑獂䝁䅅杣瑂䍁䅁睕求䡁䅉杤灂䝁䅍党穂䅁䅁䅰䅧䍁䅙䅁呂䝁䅕䅢浂䍁䄰睕あ䝁䄸杣桂䝁䅣党杁䙁䅉兒䩂䙁䅑督䅁䵁䡕䅁䵂䅁䅁睕求䝁䄰兡橂䝁䄸杢歂䡁䅕睙あ䝁䄸杣杁䕁䄰兙あ䝁䅕杣灂䝁䅅䅢穂䍁䅁兙畂䝁䅑䅉䙂䡁䅅兤灂䡁䅁兢求䝁䄴䅤䅁佁䝙䅁敁䅁䅁睕求䝁䄰兡橂䝁䄸杢歂䡁䅕睙あ䝁䄸杣穂䅁䅁䅰䅙䙁䅙䅁呂䝁䅕兢灂䝁䅍睢畂䝁䅑兤橂䡁䅑睢祂䡁䅍䅉桂䝁䄴䅚杁䙁䅍党瑂䝁䅫睙療䝁䄴䅚ㅂ䝁䅍䅤療䡁䅉䅉䙂䡁䅅兤灂䡁䅁兢求䝁䄴䅤䅁䡁䝳䅁允䅁䅁睕求䝁䄴督療䡁䅉督䅁䕁䬸䅁捂䅁䅁睕求䝁䄴督療䡁䅉督㝁䍁䅁睍䕂䍁䅁䅕祂䝁䅫杢あ䝁䅫杢湂䑁䅳䅉䉂䡁䅉䅤灂䝁䅙兡橂䝁䅫兙獂䍁䅁兓畂䡁䅑党獂䝁䅷兡湂䝁䅕杢橂䝁䅕䅁㕁权䅁杋䅁䙁䅍党畂䡁䅍睢祂䡁䅍睏杁䕁䅍䅢灂䝁䄰兙あ䝁䅕䅖求䝁䅍䅡䅁䥁倴䅁䅂䅁䅁睕求䝁䄴督療䡁䅉督㝁䍁䅁䅒桂䡁䅑兙杁䕁䅍党畂䡁䅑党祂䍁䅁䅖求䝁䅍䅡畂䝁䄸䅢療䝁䅣入䅁䕁佑䅁㑁䅁䅁睕求䝁䄴督療䡁䅉督㝁䍁䅁䅕祂䝁䄸睙求䡁䅍督杁䕁䅅兤あ䝁䄸兢桂䡁䅑兡療䝁䄴䅁䉁杄䅁杬䅁䙁䅍党畂䡁䅍睢祂䡁䅍睏杁䙁䅍兢桂䡁䅉䅤杁䕁䅉兤灂䝁䅷䅚灂䝁䄴睚㝁䍁䅁䅒桂䡁䅑兙杁䙁䅁杣療䡁䅑党橂䡁䅑兡療䝁䄴睏杁䙁䅍兢桂䡁䅉䅤杁䕁䅕杢求䡁䅉睚㕂䑁䅳䅉兂䡁䅉睢橂䝁䅕督穂䍁䅁兑ㅂ䡁䅑睢瑂䝁䅅䅤灂䝁䄸杢䅁䡁偯䅁浄䅁䅁睕求䝁䄴督療䡁䅉督㝁䍁䅁睕瑂䝁䅅杣あ䍁䅁村ㅂ䝁䅫䅢歂䝁䅫杢湂䑁䅳䅉乂䝁䅅睙潂䝁䅫杢求䍁䅁䅔求䝁䅅杣畂䝁䅫杢湂䑁䅳䅉卂䝁䅕兢療䡁䅑党杁䕁䅅睙橂䝁䅕督穂䍁䅁兙畂䝁䅑䅉䑂䝁䄸杢あ䡁䅉睢獂䑁䅳䅉呂䝁䅕睙ㅂ䡁䅉兡あ䡁䅫䅉乂䝁䅅杢桂䝁䅣党瑂䝁䅕杢あ䑁䅳䅉䉂䡁䅉䅤灂䝁䅙兡橂䝁䅫兙獂䍁䅁兓畂䡁䅑党獂䝁䅷兡湂䝁䅕杢橂䝁䅕䅁㕁兄䅁䅌䅁䙁䅍党畂䡁䅍睢祂䡁䅍睏杁䙁䅍兢桂䡁䅉䅤杁䕁䅕杢求䡁䅉睚㕂䅁䅁䅅䄸䕁䅁䅁呂䝁䅫杢湂䝁䅷党瑁䕁䅙兙瑂䝁䅫䅢㕂䍁䅁杕求䡁䅍兡歂䝁䅕杢あ䝁䅫兙獂䍁䅁杕䙂䕁䅫䅖穂䅁䅁䄴䅙䝁䄴䅁呂䝁䄰兙祂䡁䅑䅉䍂䡁䅕兡獂䝁䅑兡畂䝁䅣睏杁䕁䅫杢歂䝁䄸睢祂䍁䅁䅕療䡁䅍兡あ䝁䅫睢畂䝁䅫杢湂䑁䅳䅉兂䡁䅉睢橂䝁䅕督穂䍁䅁兑ㅂ䡁䅑睢瑂䝁䅅䅤灂䝁䄸杢䅁䉁关䅁䝂䅁䅁睕瑂䝁䅅杣あ䍁䅁村ㅂ䝁䅫䅢歂䝁䅫杢湂䑁䅳䅉兂䡁䅉睢橂䝁䅕督穂䍁䅁兑ㅂ䡁䅑睢瑂䝁䅅䅤灂䝁䄸杢䅁䍁䩅䅁睄䅁䅁睕瑂䝁䅅杣あ䍁䅁村ㅂ䝁䅫䅢歂䝁䅫杢湂䑁䅳䅉坂䝁䅫䅚求䝁䄸䅉呂䡁䅑杣求䝁䅅兢灂䝁䄴睚㝁䍁䅁睑獂䝁䄸兤歂䍁䅁兓畂䝁䅙杣桂䡁䅍䅤祂䡁䅕睙あ䡁䅕杣求䑁䅳䅉兂䡁䅉睢橂䝁䅕督穂䍁䅁兑ㅂ䡁䅑睢瑂䝁䅅䅤灂䝁䄸杢㝁䍁䅁睕求䝁䅍兤祂䝁䅫䅤㕂䍁䅁兔桂䝁䄴兙湂䝁䅕兢求䝁䄴䅤㝁䍁䅁兑祂䡁䅑兡浂䝁䅫睙灂䝁䅅䅢杁䕁䅫杢あ䝁䅕䅢獂䝁䅫睚求䝁䄴睙求䅁䅁睚䄰䱁䅙䅁呂䝁䄸睙灂䝁䅅䅢杁䕁䄰党歂䝁䅫兙杁䕁䅅䅚㉂䝁䅕杣あ䝁䅫督灂䝁䄴睚㝁䍁䅁睑ㅂ䡁䅍䅤療䝁䄰党祂䍁䅁杕求䝁䅷兙あ䝁䅫睢畂䡁䅍䅡灂䡁䅁䅉乂䝁䅅杢桂䝁䅣党瑂䝁䅕杢あ䑁䅳䅉䉂䝁䅑䅉啂䝁䅅杣湂䝁䅕䅤灂䝁䄴睚㝁䍁䅁睑療䝁䄴䅤求䝁䄴䅤杁䕁䅍杣求䝁䅅䅤灂䝁䄸杢䅁䍁偷䅁祃䅁䅁睕療䝁䅍兡桂䝁䅷䅉乂䝁䅕䅚灂䝁䅅䅉䉂䝁䅑杤求䡁䅉䅤灂䡁䅍兡畂䝁䅣睏杁䕁䅕䅚啂䝁䅕睙潂䑁䅳䅉䙂䍁䄰䅢求䝁䅅杣畂䝁䅫杢湂䑁䅳䅉䑂䝁䄸杢あ䝁䅕杢あ䍁䅁睑祂䝁䅕兙あ䝁䅫睢畂䑁䅳䅉乂䝁䄸杙灂䝁䅷党杁䕁䅑党㉂䝁䅕䅢療䡁䅁兢求䝁䄴䅤杁䙁䅑睢療䝁䅷督䅁佁偕䅁奃䅁䅁睕療䝁䅍兡桂䝁䅷䅉乂䝁䅕䅚灂䝁䅅䅉乂䝁䅅杣牂䝁䅕䅤灂䝁䄴睚㝁䍁䅁兑歂䍁䅁䅖桂䡁䅉睚求䡁䅑兡畂䝁䅣睏杁䕁䅍睢畂䡁䅙党畂䡁䅑兡療䝁䄴兙獂䍁䅁杔ㅂ䝁䅍䅢求䝁䅅杣㝁䍁䅁村祂䝁䅅杢歂䍁䅁兔桂䡁䅉睡求䡁䅑兡畂䝁䅣䅁䥁睄䅁䅕䅁䙁䅍睢橂䝁䅫兙獂䍁䅁兔求䝁䅑兡桂䍁䅁兔桂䡁䅉睡求䡁䅑兡畂䝁䅣睏杁䕁䅉杣桂䝁䄴䅚杁䕁䄰兙祂䝁䅳党あ䝁䅫杢湂䅁䅁䅺䄴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祃䅁䅁睕療䝁䅍兡桂䝁䅷䅉佂䝁䅕䅤㍂䝁䄸杣牂䝁䅫杢湂䍁䅁兙畂䝁䅑䅉䑂䝁䄸䅢獂䝁䅅杙療䡁䅉兙あ䝁䅫睢畂䑁䅳䅉兂䝁䄸䅚橂䝁䅅督あ䑁䅳䅉啂䝁䅕兙瑂䍁䅁睑療䝁䅷䅢桂䝁䅉睢祂䝁䅅䅤灂䝁䄸杢㝁䍁䅁杕求䝁䅅䅢杁䕁䅕督あ䝁䅅䅤求䍁䅁䅖求䝁䅍䅡畂䝁䄸䅢療䝁䅣入䅁䍁估䅁兂䅁䅁睕療䝁䅙䅤杁䕁䅑杣灂䝁䄴睡穂䍁䅁兙畂䝁䅑䅉佂䝁䄸杢瑁䝁䅅䅢橂䝁䄸䅡療䝁䅷兡橂䍁䅁村求䡁䅙党祂䝁䅅睚求䡁䅍䅁䭃睂䅁杅䅁䙁䅍睢浂䡁䅑睤桂䡁䅉党䅁䱁䜰䅁奁允䅁睕療䝁䅙䅤㍂䝁䅅杣求䍁䅁䅒求䡁䅙党獂䝁䄸䅣瑂䝁䅕杢あ䑁䅳䅉䉂䝁䅑䅉佂䝁䅕䅤㍂䝁䄸杣牂䑁䅳䅉䕂䝁䅅䅤桂䍁䅁兓畂䡁䅑党湂䡁䅉兙あ䝁䅫睢畂䑁䅳䅉乂䝁䅅睙潂䝁䅫杢求䍁䅁䅔求䝁䅅杣畂䝁䅫杢湂䑁䅳䅉䕂䝁䅫睚灂䡁䅑兙獂䍁䅁兑穂䡁䅍党あ䍁䅁兔桂䝁䄴兙湂䝁䅕兢求䝁䄴䅤㝁䍁䅁䅕祂䝁䄸睙求䡁䅍督杁䕁䅅兤あ䝁䄸兢桂䡁䅑兡療䝁䄴睏杁䕁䅅杣あ䝁䅫杚灂䝁䅍兡桂䝁䅷䅉䩂䝁䄴䅤求䝁䅷䅢灂䝁䅣党畂䝁䅍党䅁乁偅䅁佄䅁䅁睕療䝁䅙䅤㍂䝁䅅杣求䍁䅁䅒求䡁䅙党獂䝁䄸䅣瑂䝁䅕杢あ䑁䅳䅉䑂䝁䅷睢ㅂ䝁䅑䅉䩂䝁䄴杚祂䝁䅅督あ䡁䅉兤橂䡁䅑兤祂䝁䅕睏杁䕁䅍䅢療䡁䅕䅚杁䙁䅍䅤療䡁䅉兙湂䝁䅕睏杁䙁䅁杣療䝁䅍党穂䡁䅍䅉䉂䡁䅕䅤療䝁䄰兙あ䝁䅫睢畂䑁䅳䅉䉂䡁䅉䅤灂䝁䅙兡橂䝁䅫兙獂䍁䅁兓畂䡁䅑党獂䝁䅷兡湂䝁䅕杢橂䝁䅕䅁䭁杄䅁杍䅅䙁䅍睢浂䡁䅑睤桂䡁䅉党杁䕁䅑党㉂䝁䅕䅢療䡁䅁兢求䝁䄴䅤㝁䍁䅁睑獂䝁䄸兤歂䍁䅁兓畂䝁䅙杣桂䡁䅍䅤祂䡁䅕睙あ䡁䅕杣求䑁䅳䅉兂䡁䅉睢橂䝁䅕督穂䍁䅁兑ㅂ䡁䅑睢瑂䝁䅅䅤灂䝁䄸杢㝁䍁䅁䅖求䝁䅅兢杁䕁䅍睢獂䝁䅷兙楂䝁䄸杣桂䡁䅑兡療䝁䄴睏杁䙁䅁兙㕂䝁䄰党畂䡁䅑䅉䝂䝁䅅睙灂䝁䅷兡あ䝁䅅䅤療䡁䅉䅉䙂䝁䄴兙楂䝁䅷党祂䡁䅍睏杁䕁䅍兙穂䝁䅧兡求䡁䅉䅢求䡁䅍督杁䕁䅍䅡求䝁䅍睡療䡁䅕䅤穂䑁䅳䅉偂䝁䄴䅢灂䝁䄴党杁䙁䅁兙㕂䝁䄰党畂䡁䅑督䅁䉁免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奁允䅁睕療䝁䅙䅤㍂䝁䅅杣求䍁䅁䅒求䡁䅙党獂䝁䄸䅣瑂䝁䅕杢あ䑁䅳䅉䑂䝁䅷睢ㅂ䝁䅑䅉乂䝁䅅杢桂䝁䅣党瑂䝁䅕杢あ䑁䅳䅉䍂䝁䅅睙牂䡁䅕䅣杁䝁䅅杢歂䍁䅁杕求䝁䅍睢㉂䝁䅕杣㕂䑁䅳䅉䕂䝁䅅䅤桂䍁䅁䅕祂䝁䄸䅤求䝁䅍䅤灂䝁䄸杢㝁䍁䅁睑獂䝁䄸兤歂䍁䅁睕求䝁䅍兤祂䝁䅫䅤㕂䑁䅳䅉兂䡁䅉睢橂䝁䅕督穂䍁䅁兑ㅂ䡁䅑睢瑂䝁䅅䅤灂䝁䄸杢㝁䍁䅁杕求䝁䄰睢あ䝁䅕䅉䉂䝁䅍睙求䡁䅍督杁䝁䅅杢歂䍁䅁睑療䝁䄴䅤祂䝁䄸䅢䅁䍁免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睄䅁䅁睕療䝁䅙䅤㍂䝁䅅杣求䍁䅁䅒求䡁䅙党獂䝁䄸䅣瑂䝁䅕杢あ䑁䅳䅉䑂䝁䅷睢ㅂ䝁䅑䅉乂䝁䅅杢桂䝁䅣党瑂䝁䅕杢あ䑁䅳䅉䕂䝁䅅䅤桂䍁䅁兓畂䡁䅑党湂䡁䅉兙あ䝁䅫睢畂䑁䅳䅉䑂䝁䅷睢ㅂ䝁䅑䅉䕂䝁䅅䅤桂䍁䅁睕求䡁䅉杤灂䝁䅍党穂䑁䅳䅉䑂䝁䅷睢ㅂ䝁䅑䅉䩂䝁䄴杚祂䝁䅅督あ䡁䅉兤橂䡁䅑兤祂䝁䅕睏杁䙁䅁杣療䝁䅍党穂䡁䅍䅉䉂䡁䅕䅤療䝁䄰兙あ䝁䅫睢畂䅁䅁克䄸偁䅑䅁呂䝁䄸杚あ䡁䅣兙祂䝁䅕䅉䕂䝁䅕杤求䝁䅷睢睂䝁䄰党畂䡁䅑睏杁䕁䅍䅢療䡁䅕䅚杁䕁䄰兙畂䝁䅅睚求䝁䄰党畂䡁䅑睏杁䕁䅑兙あ䝁䅅䅉䩂䝁䄴䅤求䝁䅣杣桂䡁䅑兡療䝁䄴睏杁䕁䅍䅢療䡁䅕䅚杁䕁䅑兙あ䝁䅅䅉呂䝁䅕杣㉂䝁䅫睙求䡁䅍睏杁䙁䅁杣療䝁䅍党穂䡁䅍䅉䉂䡁䅕䅤療䝁䄰兙あ䝁䅫睢畂䑁䅳䅉䕂䝁䅅䅤桂䍁䅁睑求䝁䄴䅤求䡁䅉䅉啂䝁䅕睙潂䝁䄴睢獂䝁䄸睚㕂䅁䅁剌䅁䅁䉷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䑂䝁䅷睢ㅂ䝁䅑䅉呂䡁䅑睢祂䝁䅅睚求䑁䅳䅉䕂䝁䅅䅤桂䍁䅁睑求䝁䄴䅤求䡁䅉䅉啂䝁䅕睙潂䝁䄴睢獂䝁䄸睚㕂䅁䅁睗䅧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求䝁䅍兤祂䝁䅫䅤㕂䑁䅳䅉兂䡁䅉睢橂䝁䅕督穂䍁䅁兑ㅂ䡁䅑睢瑂䝁䅅䅤灂䝁䄸杢㝁䍁䅁兑祂䡁䅑兡浂䝁䅫睙灂䝁䅅䅢杁䕁䅫杢あ䝁䅕䅢獂䝁䅫睚求䝁䄴睙求䅁䅁杦䄴佁䄴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兑祂䡁䅑兡浂䝁䅫睙灂䝁䅅䅢杁䕁䅫杢あ䝁䅕䅢獂䝁䅫睚求䝁䄴睙求䅁䅁杓䅧䅁䉧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睑獂䝁䄸兤歂䍁䅁睕あ䝁䄸杣桂䝁䅣党㝁䍁䅁䅕祂䝁䄸睙求䡁䅍督杁䕁䅅兤あ䝁䄸兢桂䡁䅑兡療䝁䄴睏杁䕁䄴党あ䡁䅣睢祂䝁䅳䅉呂䝁䅕睙ㅂ䡁䅉兡あ䡁䅫䅁晁兄䅁䄫䅁䙁䅍睢浂䡁䅑睤桂䡁䅉党杁䕁䅑党㉂䝁䅕䅢療䡁䅁兢求䝁䄴䅤㝁䍁䅁睑獂䝁䄸兤歂䍁䅁兔桂䝁䄴兙湂䝁䅕兢求䝁䄴䅤㝁䍁䅁䅒桂䡁䅑兙杁䕁䅫杢あ䝁䅕睚祂䝁䅅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朵䅫䅁䉷䅁呂䝁䄸杚あ䡁䅣兙祂䝁䅕䅉䕂䝁䅕杤求䝁䅷睢睂䝁䄰党畂䡁䅑睏杁䕁䅍䅢療䡁䅕䅚杁䕁䄰兙畂䝁䅅睚求䝁䄰党畂䡁䅑睏杁䕁䅑兙あ䝁䅅䅉䩂䝁䄴䅤求䝁䅣杣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㝁䍁䅁睖療䡁䅉睡啂䝁䅕睙潂䅁䅁硘䅁䅁䈴䅁呂䝁䄸杚あ䡁䅣兙祂䝁䅕䅉䕂䝁䅕杤求䝁䅷睢睂䝁䄰党畂䡁䅑睏杁䕁䅍䅢療䡁䅕䅚杁䕁䄰兙畂䝁䅅睚求䝁䄰党畂䡁䅑睏杁䕁䅑兙あ䝁䅅䅉䩂䝁䄴䅤求䝁䅣杣桂䡁䅑兡療䝁䄴睏杁䕁䅍兤穂䡁䅑睢瑂䝁䅕杣杁䕁䅅杢桂䝁䅷入あ䝁䅫睙穂䑁䅳䅉䕂䝁䅅䅤桂䍁䅁䅕祂䝁䄸䅤求䝁䅍䅤灂䝁䄸杢㝁䍁䅁睑獂䝁䄸兤歂䍁䅁䅒桂䡁䅑兙杁䙁䅍党祂䡁䅙兡橂䝁䅕督㝁䍁䅁䅕祂䝁䄸睙求䡁䅍督杁䕁䅅兤あ䝁䄸兢桂䡁䅑兡療䝁䄴䅁潃睄䅁䅋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䉂䡁䅁䅣杁䕁䄰兙祂䝁䅳党あ䝁䅫杢湂䑁䅳䅉䑂䝁䅷睢ㅂ䝁䅑䅉䩂䝁䄴杚祂䝁䅅督あ䡁䅉兤橂䡁䅑兤祂䝁䅕睏杁䙁䅁杣療䝁䅍党穂䡁䅍䅉䉂䡁䅕䅤療䝁䄰兙あ䝁䅫睢畂䅁䅁䅖䄰䑁䉯䅁呂䝁䄸杚あ䡁䅣兙祂䝁䅕䅉䕂䝁䅕杤求䝁䅷睢睂䝁䄰党畂䡁䅑睏杁䕁䅍䅢療䡁䅕䅚杁䕁䄰兙畂䝁䅅睚求䝁䄰党畂䡁䅑睏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杕求䝁䅅䅢杁䕁䅕督あ䝁䅅䅤求䍁䅁䅖求䝁䅍䅡畂䝁䄸䅢療䝁䅣入䅁偁䜰䅁獁允䅁睕療䝁䅙䅤㍂䝁䅅杣求䍁䅁䅒求䡁䅙党獂䝁䄸䅣瑂䝁䅕杢あ䑁䅳䅉䑂䝁䅷睢ㅂ䝁䅑䅉乂䝁䅅杢桂䝁䅣党瑂䝁䅕杢あ䑁䅳䅉䕂䝁䅅䅤桂䍁䅁兓畂䡁䅑党湂䡁䅉兙あ䝁䅫睢畂䑁䅳䅉䑂䡁䅕督あ䝁䄸兢求䡁䅉䅉卂䝁䅕䅢桂䡁䅑兡療䝁䄴督潂䝁䅫䅣杁䕁䄰兙畂䝁䅅睚求䝁䄰党畂䡁䅑睏杁䕁䅑兙あ䝁䅅䅉兂䡁䅉睢あ䝁䅕睙あ䝁䅫睢畂䑁䅳䅉䑂䝁䅷睢ㅂ䝁䅑䅉䩂䝁䄴杚祂䝁䅅督あ䡁䅉兤橂䡁䅑兤祂䝁䅕睏杁䙁䅁杣療䝁䅍党穂䡁䅍䅉䉂䡁䅕䅤療䝁䄰兙あ䝁䅫睢畂䅁䅁䄱䄴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䅂䄴䍁䉯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睏杁䕁䄸杢獂䝁䅫杢求䍁䅁䅕桂䡁䅫兢求䝁䄴䅤穂䅁䅁眰䄸䅁䉉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䕁䄴党あ䡁䅣睢祂䝁䅳䅉呂䝁䅕睙ㅂ䡁䅉兡あ䡁䅫䅁㥁元䅁杂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䅕祂䝁䄸睙求䡁䅍督杁䕁䅅兤あ䝁䄸兢桂䡁䅑兡療䝁䄴䅁㝂兄䅁末䅁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䙁䅍党橂䡁䅕杣灂䡁䅑入㝁䍁䅁睑獂䝁䄸兤歂䍁䅁睕あ䝁䄸杣桂䝁䅣党㝁䍁䅁䅖求䝁䅅兢杁䕁䅍睢獂䝁䅷兙楂䝁䄸杣桂䡁䅑兡療䝁䄴䅁䭂兄䅁杄䅅䙁䅍睢浂䡁䅑睤桂䡁䅉党杁䕁䅑党㉂䝁䅕䅢療䡁䅁兢求䝁䄴䅤㝁䍁䅁睑獂䝁䄸兤歂䍁䅁兔桂䝁䄴兙湂䝁䅕兢求䝁䄴䅤㝁䍁䅁䅒桂䡁䅑兙杁䕁䅫杢あ䝁䅕睚祂䝁䅅䅤灂䝁䄸杢㝁䍁䅁䅒桂䡁䅑兙杁䙁䅁杣療䡁䅑党橂䡁䅑兡療䝁䄴睏杁䕁䅍䅢療䡁䅕䅚杁䙁䅍党橂䡁䅕杣灂䡁䅑入㝁䍁䅁䅕祂䝁䄸睙求䡁䅍督杁䕁䅅兤あ䝁䄸兢桂䡁䅑兡療䝁䄴睏杁䕁䅅杣あ䝁䅫杚灂䝁䅍兡桂䝁䅷䅉䩂䝁䄴䅤求䝁䅷䅢灂䝁䅣党畂䝁䅍党䅁䅁充䅁䥁允䅁睕療䝁䅙䅤㍂䝁䅅杣求䍁䅁䅒求䡁䅙党獂䝁䄸䅣瑂䝁䅕杢あ䑁䅳䅉䑂䝁䅷睢ㅂ䝁䅑䅉乂䝁䅅杢桂䝁䅣党瑂䝁䅕杢あ䑁䅳䅉䕂䝁䅅䅤桂䍁䅁兓畂䡁䅑党湂䡁䅉兙あ䝁䅫睢畂䑁䅳䅉䙂䝁䄴睙祂䡁䅫䅣あ䝁䅫睢畂䑁䅳䅉䕂䝁䅅䅤桂䍁䅁䅕祂䝁䄸䅤求䝁䅍䅤灂䝁䄸杢㝁䍁䅁睑獂䝁䄸兤歂䍁䅁睕求䝁䅍兤祂䝁䅫䅤㕂䑁䅳䅉兂䡁䅉睢橂䝁䅕督穂䍁䅁兑ㅂ䡁䅑睢瑂䝁䅅䅤灂䝁䄸杢㝁䍁䅁睖療䡁䅉睡啂䝁䅕睙潂䅁䅁䅖䄸䉁䈴䅁呂䝁䄸杚あ䡁䅣兙祂䝁䅕䅉䕂䝁䅕杤求䝁䅷睢睂䝁䄰党畂䡁䅑睏杁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佂䝁䅕䅤㍂䝁䄸杣牂䍁䅁睕求䝁䅍兤祂䝁䅫䅤㕂䅁䅁䅭䄰䉁䉯䅁呂䝁䄸杚あ䡁䅣兙祂䝁䅕䅉䕂䝁䅕杤求䝁䅷睢睂䝁䄰党畂䡁䅑睏杁䕁䅍䅢療䡁䅕䅚杁䕁䄰兙畂䝁䅅睚求䝁䄰党畂䡁䅑睏杁䕁䅑兙あ䝁䅅䅉䩂䝁䄴䅤求䝁䅣杣桂䡁䅑兡療䝁䄴睏杁䕁䅕杢求䡁䅉睚㕂䍁䅁兔桂䝁䄴兙湂䝁䅕兢求䝁䄴䅤㝁䍁䅁䅕祂䝁䄸睙求䡁䅍督杁䕁䅅兤あ䝁䄸兢桂䡁䅑兡療䝁䄴睏杁䙁䅉党瑂䝁䄸䅤求䍁䅁兑橂䝁䅍党穂䡁䅍䅉桂䝁䄴䅚杁䕁䅍睢畂䡁䅑杣療䝁䅷睏杁䕁䄴党あ䡁䅣睢祂䝁䅳䅉呂䝁䅕睙ㅂ䡁䅉兡あ䡁䅫䅁楁睄䅁䄲䅁䙁䅍睢浂䡁䅑睤桂䡁䅉党杁䕁䅑党㉂䝁䅕䅢療䡁䅁兢求䝁䄴䅤㝁䍁䅁睑獂䝁䄸兤歂䍁䅁兔桂䝁䄴兙湂䝁䅕兢求䝁䄴䅤㝁䍁䅁䅒桂䡁䅑兙杁䕁䅫杢あ䝁䅕睚祂䝁䅅䅤灂䝁䄸杢㝁䍁䅁杒灂䝁䄴䅤求䝁䅍䅡㝁䍁䅁睑獂䝁䄸兤歂䍁䅁兓畂䝁䅙杣桂䡁䅍䅤祂䡁䅕睙あ䡁䅕杣求䑁䅳䅉兂䡁䅉睢橂䝁䅕督穂䍁䅁兑ㅂ䡁䅑睢瑂䝁䅅䅤灂䝁䄸杢䅁䱁䩁䅁允允䅁睕療䝁䅙䅤㍂䝁䅅杣求䍁䅁䅒求䡁䅙党獂䝁䄸䅣瑂䝁䅕杢あ䑁䅳䅉䑂䝁䅷睢ㅂ䝁䅑䅉乂䝁䅅杢桂䝁䅣党瑂䝁䅕杢あ䑁䅳䅉䕂䝁䅅䅤桂䍁䅁兓畂䡁䅑党湂䡁䅉兙あ䝁䅫睢畂䑁䅳䅉䩂䝁䅅兙呂䍁䅁䅋䩂䝁䄴杚祂䝁䅅督あ䡁䅉兤橂䡁䅑兤祂䝁䅕䅉桂䡁䅍䅉桂䍁䅁睕求䡁䅉杤灂䝁䅍党灁䑁䅳䅉䑂䝁䅷睢ㅂ䝁䅑䅉䩂䝁䄴杚祂䝁䅅督あ䡁䅉兤橂䡁䅑兤祂䝁䅕睏杁䕁䅍䅢療䡁䅕䅚杁䙁䅍䅤療䡁䅉兙湂䝁䅕睏杁䙁䅁兙桂䙁䅍䅁䑂杄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䑁䉧䅁呂䝁䄸杚あ䡁䅣兙祂䝁䅕䅉䕂䝁䅕杤求䝁䅷睢睂䝁䄰党畂䡁䅑睏杁䕁䅍䅢療䡁䅕䅚杁䕁䄰兙畂䝁䅅睚求䝁䄰党畂䡁䅑睏杁䕁䅑兙あ䝁䅅䅉䩂䝁䄴䅤求䝁䅣杣桂䡁䅑兡療䝁䄴睏杁䕁䄰兙橂䝁䅧兡畂䝁䅕䅉䵂䝁䅕兙祂䝁䄴兡畂䝁䅣睏杁䕁䅫兙桂䙁䅍䅉潁䕁䅫杢浂䡁䅉兙穂䡁䅑杣ㅂ䝁䅍䅤ㅂ䡁䅉党杁䝁䅅督杁䝁䅅䅉呂䝁䅕杣㉂䝁䅫睙求䍁䅫睏杁䕁䅑兙あ䝁䅅䅉兂䡁䅉睢あ䝁䅕睙あ䝁䅫睢畂䑁䅳䅉䑂䝁䅷睢ㅂ䝁䅑䅉䩂䝁䄴杚祂䝁䅅督あ䡁䅉兤橂䡁䅑兤祂䝁䅕睏杁䙁䅁兙桂䙁䅍䅁䱄睄䅁䅂䅅䙁䅍睢浂䡁䅑睤桂䡁䅉党杁䕁䅑党㉂䝁䅕䅢療䡁䅁兢求䝁䄴䅤㝁䍁䅁睑獂䝁䄸兤歂䍁䅁兔桂䝁䄴兙湂䝁䅕兢求䝁䄴䅤㝁䍁䅁䅒桂䡁䅑兙杁䕁䅫杢あ䝁䅕睚祂䝁䅅䅤灂䝁䄸杢㝁䍁䅁杖灂䝁䅑党療䍁䅁睕あ䡁䅉党桂䝁䄰兡畂䝁䅣睏杁䕁䅍䅢療䡁䅕䅚杁䕁䅑兙あ䝁䅅䅉呂䝁䅕杣㉂䝁䅫睙求䡁䅍睏杁䙁䅍䅤祂䝁䅕兙瑂䝁䅫杢湂䍁䅁兔求䝁䅑兡桂䑁䅳䅉䑂䝁䄸杢あ䝁䅕杢あ䍁䅁睑祂䝁䅕兙あ䝁䅫睢畂䅁䅁睒䄸乁䅷䅁呂䝁䄸杚あ䡁䅣兙祂䝁䅕䅉䕂䝁䅕杤求䝁䅷睢睂䝁䄰党畂䡁䅑睏杁䕁䅍䅢療䡁䅕䅚杁䕁䄰兙畂䝁䅅睚求䝁䄰党畂䡁䅑睏杁䕁䅑兙あ䝁䅅䅉兂䡁䅉睢あ䝁䅕睙あ䝁䅫睢畂䑁䅳䅉䑂䝁䅷睢ㅂ䝁䅑䅉呂䝁䅕睙ㅂ䡁䅉兡あ䡁䅫睏杁䙁䅁杣療䝁䅍党穂䡁䅍䅉䉂䡁䅕䅤療䝁䄰兙あ䝁䅫睢畂䑁䅳䅉佂䝁䅕䅤㍂䝁䄸杣牂䍁䅁睕求䝁䅍兤祂䝁䅫䅤㕂䅁䅁兇䄸䉁䈴䅁呂䝁䄸杚あ䡁䅣兙祂䝁䅕䅉䕂䝁䅕杤求䝁䅷睢睂䝁䄰党畂䡁䅑睏杁䕁䅍䅢療䡁䅕䅚杁䕁䄰兙畂䝁䅅睚求䝁䄰党畂䡁䅑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杷䄴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佁䅙䅁呂䝁䄸杚あ䡁䅣兙祂䝁䅕䅉䕂䝁䅕杤求䝁䅷睢睂䝁䄰党畂䡁䅑睏杁䕁䅍睢瑂䡁䅁兤あ䝁䅕杣杁䙁䅙兡穂䝁䅫睢畂䑁䅳䅉䕂䝁䅅䅤桂䍁䅁兓畂䡁䅑党湂䡁䅉兙あ䝁䅫睢畂䑁䅳䅉䑂䝁䅷睢ㅂ䝁䅑䅉䩂䝁䄴杚祂䝁䅅督あ䡁䅉兤橂䡁䅑兤祂䝁䅕睏杁䙁䅁杣療䝁䅍党穂䡁䅍䅉䉂䡁䅕䅤療䝁䄰兙あ䝁䅫睢畂䑁䅳䅉偂䝁䄴䅢灂䝁䄴党杁䙁䅁兙㕂䝁䄰党畂䡁䅑督䅁䍁八䅁敁允䅁睕療䝁䅙䅤㍂䝁䅅杣求䍁䅁䅒求䡁䅙党獂䝁䄸䅣瑂䝁䅕杢あ䑁䅳䅉䑂䝁䄸兢睂䡁䅕䅤求䡁䅉䅉坂䝁䅫督灂䝁䄸杢㝁䍁䅁䅒桂䡁䅑兙杁䕁䅫杢あ䝁䅕睚祂䝁䅅䅤灂䝁䄸杢㝁䍁䅁䅓療䝁䄰党獂䝁䅅杢歂䍁䅁睕求䝁䅍兤祂䝁䅫䅤㕂䑁䅳䅉䩂䝁䄴䅚ㅂ䡁䅍䅤祂䝁䅫兙獂䍁䅁兑ㅂ䡁䅑睢瑂䝁䅅䅤灂䝁䄸杢㝁䍁䅁䅕祂䝁䄸睙求䡁䅍督杁䕁䅅兤あ䝁䄸兢桂䡁䅑兡療䝁䄴睏杁䕁䅅杣あ䝁䅫杚灂䝁䅍兡桂䝁䅷䅉䩂䝁䄴䅤求䝁䅷䅢灂䝁䅣党畂䝁䅍党䅁䱁䡯䅁奄䅁䅁睕療䝁䅙䅤㍂䝁䅅杣求䍁䅁䅒求䡁䅙党獂䝁䄸䅣瑂䝁䅕杢あ䑁䅳䅉䑂䝁䄸兢睂䡁䅕䅤求䡁䅉䅉坂䝁䅫督灂䝁䄸杢㝁䍁䅁兓畂䝁䅑兤穂䡁䅑杣灂䝁䅅䅢杁䕁䅅兤あ䝁䄸兢桂䡁䅑兡療䝁䄴睏杁䙁䅍党畂䡁䅍睢祂䡁䅍睏杁䑁䅍䅒杁䙁䅁杣灂䝁䄴䅤灂䝁䄴睚㝁䍁䅁兑祂䡁䅑兡浂䝁䅫睙灂䝁䅅䅢杁䕁䅫杢あ䝁䅕䅢獂䝁䅫睚求䝁䄴睙求䅁䅁睏䅯佁䅙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䝁䠸䅁㑄䅁䅁睕療䝁䅙䅤㍂䝁䅅杣求䍁䅁䅒求䡁䅙党獂䝁䄸䅣瑂䝁䅕杢あ䑁䅳䅉䑂䝁䄸兢睂䡁䅕䅤求䡁䅉䅉坂䝁䅫督灂䝁䄸杢㝁䍁䅁杖灂䝁䅑党療䍁䅁睕あ䡁䅉党桂䝁䄰兡畂䝁䅣睏杁䑁䅍䅒杁䙁䅁杣灂䝁䄴䅤灂䝁䄴睚㝁䍁䅁睑療䝁䄴䅤求䝁䄴䅤杁䕁䅍杣求䝁䅅䅤灂䝁䄸杢㝁䍁䅁兑祂䡁䅑兡浂䝁䅫睙灂䝁䅅䅢杁䕁䅫杢あ䝁䅕䅢獂䝁䅫睚求䝁䄴睙求䑁䅳䅉坂䝁䅫䅚求䝁䄸䅉䡂䝁䅅兢求䡁䅍䅁䵄睂䅁䅄䅅䙁䅍睢浂䡁䅑睤桂䡁䅉党杁䕁䅑党㉂䝁䅕䅢療䡁䅁兢求䝁䄴䅤㝁䍁䅁睑ㅂ䡁䅍䅤療䝁䄰党祂䍁䅁杕求䝁䅷兙あ䝁䅫睢畂䡁䅍䅡灂䡁䅁䅉乂䝁䅅杢桂䝁䅣党瑂䝁䅕杢あ䑁䅳䅉䍂䡁䅉兙畂䝁䅑䅉乂䝁䅅杣牂䝁䅕䅤灂䝁䄴睚㝁䍁䅁睑療䡁䅕杣灂䝁䅕杣杁䙁䅍党祂䡁䅙兡橂䝁䅕睏杁䙁䅁杣療䝁䅍党穂䡁䅍䅉䉂䡁䅕䅤療䝁䄰兙あ䝁䅫睢畂䑁䅳䅉䉂䡁䅉䅤灂䝁䅙兡橂䝁䅫兙獂䍁䅁兓畂䡁䅑党獂䝁䅷兡湂䝁䅕杢橂䝁䅕䅁㝁杄䅁䅅䅅䙁䅍睢浂䡁䅑睤桂䡁䅉党杁䕁䅑党㉂䝁䅕䅢療䡁䅁兢求䝁䄴䅤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党䅫䍁䉧䅁呂䝁䄸杚あ䡁䅣兙祂䝁䅕䅉䕂䝁䅕杤求䝁䅷睢睂䝁䄰党畂䡁䅑睏杁䕁䅍兤穂䡁䅑睢瑂䝁䅕杣杁䙁䅉党獂䝁䅅䅤灂䝁䄸杢穂䝁䅧兡睂䍁䅁兔桂䝁䄴兙湂䝁䅕兢求䝁䄴䅤㝁䍁䅁兒瑁䝁䅷党桂䡁䅉杢灂䝁䄴睚㝁䍁䅁睑獂䝁䄸兤歂䍁䅁兓畂䝁䅙杣桂䡁䅍䅤祂䡁䅕睙あ䡁䅕杣求䑁䅳䅉䙂䝁䄰䅣獂䝁䄸入求䝁䅕䅉䍂䝁䅕杢求䝁䅙兡あ䡁䅍睏杁䙁䅁杣療䝁䅍党穂䡁䅍䅉䉂䡁䅕䅤療䝁䄰兙あ䝁䅫睢畂䑁䅳䅉啂䝁䅕兙瑂䍁䅁睑療䝁䅷䅢桂䝁䅉睢祂䝁䅅䅤灂䝁䄸杢䅁䡁䥙䅁睁允䅁睕療䝁䅙䅤㍂䝁䅅杣求䍁䅁䅒求䡁䅙党獂䝁䄸䅣瑂䝁䅕杢あ䑁䅳䅉䑂䡁䅕督あ䝁䄸兢求䡁䅉䅉卂䝁䅕䅢桂䡁䅑兡療䝁䄴督潂䝁䅫䅣杁䕁䄰兙畂䝁䅅睚求䝁䄰党畂䡁䅑睏杁䙁䅑党㑂䡁䅑䅉䉂䝁䄴兙獂䡁䅫䅤灂䝁䅍督㝁䍁䅁䅒桂䡁䅑兙杁䙁䅁杣療䡁䅑党橂䡁䅑兡療䝁䄴睏杁䕁䅕兢睂䝁䅷睢㕂䝁䅕党杁䕁䅉党畂䝁䅕杚灂䡁䅑督㝁䍁䅁䅕祂䝁䄸睙求䡁䅍督杁䕁䅅兤あ䝁䄸兢桂䡁䅑兡療䝁䄴睏杁䕁䅅杣あ䝁䅫杚灂䝁䅍兡桂䝁䅷䅉䩂䝁䄴䅤求䝁䅷䅢灂䝁䅣党畂䝁䅍党䅁䝁䭧䅁祄䅁䅁睕療䝁䅙䅤㍂䝁䅅杣求䍁䅁䅒求䡁䅙党獂䝁䄸䅣瑂䝁䅕杢あ䑁䅳䅉䕂䝁䅅䅤桂䍁䅁兓畂䡁䅑党湂䡁䅉兙あ䝁䅫睢畂䑁䅳䅉䑂䡁䅕督あ䝁䄸兢求䡁䅉䅉䉂䝁䄴兙獂䡁䅫䅤灂䝁䅍督㝁䍁䅁䅒桂䡁䅑兙杁䙁䅁杣療䡁䅑党橂䡁䅑兡療䝁䄴睏杁䙁䅁杣療䝁䅍党穂䡁䅍䅉䉂䡁䅕䅤療䝁䄰兙あ䝁䅫睢畂䑁䅳䅉䉂䡁䅉䅤灂䝁䅙兡橂䝁䅫兙獂䍁䅁兓畂䡁䅑党獂䝁䅷兡湂䝁䅕杢橂䝁䅕䅁䍁睂䅁䅂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䅁䅁兆䅣䉁䉯䅁呂䝁䄸杚あ䡁䅣兙祂䝁䅕䅉䕂䝁䅕杤求䝁䅷睢睂䝁䄰党畂䡁䅑睏杁䕁䅑兙あ䝁䅅䅉䩂䝁䄴䅤求䝁䅣杣桂䡁䅑兡療䝁䄴睏杁䕁䅍兤穂䡁䅑睢瑂䝁䅕杣杁䙁䅉党獂䝁䅅䅤灂䝁䄸杢穂䝁䅧兡睂䍁䅁兔桂䝁䄴兙湂䝁䅕兢求䝁䄴䅤㝁䍁䅁睒療䡁䅙䅖求䝁䅍䅡㝁䍁䅁䅒桂䡁䅑兙杁䙁䅁杣療䡁䅑党橂䡁䅑兡療䝁䄴睏杁䕁䅍䅢療䡁䅕䅚杁䕁䅫杢浂䡁䅉兙穂䡁䅑杣ㅂ䝁䅍䅤ㅂ䡁䅉党㝁䍁䅁䅕祂䝁䄸睙求䡁䅍督杁䕁䅅兤あ䝁䄸兢桂䡁䅑兡療䝁䄴䅁穃权䅁䄵䅁䙁䅍睢浂䡁䅑睤桂䡁䅉党杁䕁䅑党㉂䝁䅕䅢療䡁䅁兢求䝁䄴䅤㝁䍁䅁䅒桂䡁䅑兙杁䕁䅫杢あ䝁䅕睚祂䝁䅅䅤灂䝁䄸杢㝁䍁䅁䅒桂䡁䅑兙杁䙁䅁杣療䡁䅑党橂䡁䅑兡療䝁䄴睏杁䕁䅍䅢療䡁䅕䅚杁䕁䅫杢浂䡁䅉兙穂䡁䅑杣ㅂ䝁䅍䅤ㅂ䡁䅉党㝁䍁䅁睑獂䝁䄸兤歂䍁䅁睕求䝁䅍兤祂䝁䅫䅤㕂䑁䅳䅉兂䡁䅉睢橂䝁䅕督穂䍁䅁兑ㅂ䡁䅑睢瑂䝁䅅䅤灂䝁䄸杢䅁偁䤸䅁啁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䅆䄸䵁䅷䅁呂䝁䄸杚あ䡁䅣兙祂䝁䅕䅉䕂䝁䅕杤求䝁䅷睢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䅤療䡁䅉兙湂䝁䅕睏杁䙁䅉党湂䙁䅑党橂䝁䅧䅁㉃兄䅁朳䅁䙁䅍睢浂䡁䅑睤桂䡁䅉党杁䕁䅑党㉂䝁䅕䅢療䡁䅁兢求䝁䄴䅤㝁䍁䅁䅒桂䡁䅑兙杁䕁䅫杢あ䝁䅕睚祂䝁䅅䅤灂䝁䄸杢㝁䍁䅁䅒桂䡁䅑兙杁䙁䅁杣療䡁䅑党橂䡁䅑兡療䝁䄴睏杁䕁䅍䅢療䡁䅕䅚杁䙁䅍䅤療䡁䅉兙湂䝁䅕睏杁䙁䅁杣療䝁䅍党穂䡁䅍䅉䉂䡁䅕䅤療䝁䄰兙あ䝁䅫睢畂䑁䅳䅉啂䝁䅕兙瑂䍁䅁睑療䝁䅷䅢桂䝁䅉睢祂䝁䅅䅤灂䝁䄸杢䅁䱁偳䅁十允䅁睕療䝁䅙䅤㍂䝁䅅杣求䍁䅁䅒求䡁䅙党獂䝁䄸䅣瑂䝁䅕杢あ䑁䅳䅉䕂䝁䅅䅤桂䍁䅁兓畂䡁䅑党湂䡁䅉兙あ䝁䅫睢畂䑁䅳䅉䕂䝁䅫睚灂䡁䅑兙獂䍁䅁兔求䝁䅑兡桂䑁䅳䅉䑂䡁䅕督あ䝁䄸兢求䡁䅉䅉䉂䝁䄴兙獂䡁䅫䅤灂䝁䅍督㝁䍁䅁䅕祂䝁䄸睙求䡁䅍督杁䕁䅅兤あ䝁䄸兢桂䡁䅑兡療䝁䄴睏杁䕁䄰睢楂䝁䅫䅢求䍁䅁䅒求䡁䅙党獂䝁䄸䅣瑂䝁䅕杢あ䍁䅁䅖療䝁䄸䅢穂䑁䅳䅉偂䝁䄴䅢灂䝁䄴党杁䙁䅁兙㕂䝁䄰党畂䡁䅑督䅁䭁倴䅁杄䅁䅁睕療䝁䅙䅤㍂䝁䅅杣求䍁䅁䅒求䡁䅙党獂䝁䄸䅣瑂䝁䅕杢あ䑁䅳䅉䕂䝁䅅䅤桂䍁䅁兓畂䡁䅑党湂䡁䅉兙あ䝁䅫睢畂䑁䅳䅉䕂䝁䅫睚灂䡁䅑兙獂䍁䅁兔求䝁䅑兡桂䑁䅳䅉呂䝁䅕杢穂䝁䄸杣穂䑁䅳䅉䕂䝁䅅䅤桂䍁䅁䅕祂䝁䄸䅤求䝁䅍䅤灂䝁䄸杢㝁䍁䅁睑獂䝁䄸兤歂䍁䅁睕あ䝁䄸杣桂䝁䅣党㝁䍁䅁睕あ䡁䅉党桂䝁䄰兡畂䝁䅣䅉乂䝁䅕䅚灂䝁䅅䅁畄䅄䅁䅨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㝁䍁䅁兖あ䝁䅫䅢灂䡁䅑入杁䙁䅍睙桂䝁䅷党杁䙁䅍睢獂䝁䅅杣㝁䍁䅁村桂䡁䅑䅤求䡁䅉入杁䕁䅕杢求䡁䅉睚㕂䍁䅁睕あ䝁䄸杣桂䝁䅣党杁䙁䅍入穂䡁䅑党瑂䍁䅁䅋䍂䕁䅕睕呂䍁䅫䅁䑁权䅁䅆䅅䙁䅍睢浂䡁䅑睤桂䡁䅉党杁䕁䅑党㉂䝁䅕䅢療䡁䅁兢求䝁䄴䅤㝁䍁䅁䅒桂䡁䅑兙杁䕁䅫杢あ䝁䅕睚祂䝁䅅䅤灂䝁䄸杢㝁䍁䅁兒畂䝁䅕杣湂䡁䅫䅉乂䝁䅅杢桂䝁䅣党瑂䝁䅕杢あ䑁䅳䅉䩂䝁䄴䅚ㅂ䡁䅍䅤祂䝁䅫兙獂䍁䅁兑ㅂ䡁䅑睢瑂䝁䅅䅤灂䝁䄸杢㝁䍁䅁睕灂䝁䄰兤獂䝁䅅䅤灂䝁䄸杢㝁䍁䅁䅕祂䝁䄸睙求䡁䅍督杁䕁䅅兤あ䝁䄸兢桂䡁䅑兡療䝁䄴睏杁䕁䅅杣あ䝁䅫杚灂䝁䅍兡桂䝁䅷䅉䩂䝁䄴䅤求䝁䅷䅢灂䝁䅣党畂䝁䅍党䅁䑁䡁䅁睄䅁䅁睕療䝁䅙䅤㍂䝁䅅杣求䍁䅁䅒求䡁䅙党獂䝁䄸䅣瑂䝁䅕杢あ䑁䅳䅉䕂䝁䅅䅤桂䍁䅁兓畂䡁䅑党湂䡁䅉兙あ䝁䅫睢畂䑁䅳䅉䙂䝁䄴党祂䝁䅣入杁䕁䄰兙畂䝁䅅睚求䝁䄰党畂䡁䅑睏杁䙁䅍党畂䡁䅍睢祂䡁䅍睏杁䙁䅍兢桂䡁䅉䅤杁䕁䅉兤灂䝁䅷䅚灂䝁䄴睚㝁䍁䅁杖灂䝁䅑党療䍁䅁睕あ䡁䅉党桂䝁䄰兡畂䝁䅣睏杁䙁䅁杣療䝁䅍党穂䡁䅍䅉䉂䡁䅕䅤療䝁䄰兙あ䝁䅫睢畂䅁䅁䅘䄸偁䅯䅁呂䝁䄸杚あ䡁䅣兙祂䝁䅕䅉䕂䝁䅕杤求䝁䅷睢睂䝁䄰党畂䡁䅑睏杁䕁䅑兙あ䝁䅅䅉䩂䝁䄴䅤求䝁䅣杣桂䡁䅑兡療䝁䄴睏杁䕁䅕杢㉂䝁䅫杣療䝁䄴兢求䝁䄴䅤桂䝁䅷䅉䙂䝁䄴睚灂䝁䄴党求䡁䅉兡畂䝁䅣睏杁䕁䅑兙あ䝁䅅䅉兂䡁䅉睢あ䝁䅕睙あ䝁䅫睢畂䑁䅳䅉䑂䝁䅷睢ㅂ䝁䅑䅉䩂䝁䄴杚祂䝁䅅督あ䡁䅉兤橂䡁䅑兤祂䝁䅕睏杁䙁䅁杣療䝁䅍党穂䡁䅍䅉䉂䡁䅕䅤療䝁䄰兙あ䝁䅫睢畂䅁䅁朳䅫䉁䈴䅁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䅒灂䝁䅣兡あ䝁䅅䅢杁䕁䅉杣療䝁䅳党祂䝁䅅睚求䅁䅁䄹䅧佁䅧䅁呂䝁䄸杚あ䡁䅣兙祂䝁䅕䅉䕂䝁䅕杤求䝁䅷睢睂䝁䄰党畂䡁䅑睏杁䕁䅑兙あ䝁䅅䅉䩂䝁䄴䅤求䝁䅣杣桂䡁䅑兡療䝁䄴睏杁䕁䅙兡畂䡁䅑党橂䝁䅧睏杁䕁䅑兙あ䝁䅅䅉兂䡁䅉睢あ䝁䅕睙あ䝁䅫睢畂䑁䅳䅉䑂䝁䅷睢ㅂ䝁䅑䅉䩂䝁䄴杚祂䝁䅅督あ䡁䅉兤橂䡁䅑兤祂䝁䅕睏杁䙁䅁杣療䝁䅍党穂䡁䅍䅉䉂䡁䅕䅤療䝁䄰兙あ䝁䅫睢畂䑁䅳䅉卂䝁䅕睚啂䝁䅕睙潂䅁䅁睤䄸䩁䄴䅁呂䝁䄸杚あ䡁䅣兙祂䝁䅕䅉䕂䝁䅕杤求䝁䅷睢睂䝁䄰党畂䡁䅑睏杁䕁䅑兙あ䝁䅅䅉䩂䝁䄴䅤求䝁䅣杣桂䡁䅑兡療䝁䄴睏杁䕁䅙兡畂䡁䅑党橂䝁䅧睏杁䕁䅫杢穂䡁䅕杣あ䝁䅕睙潂䑁䅳䅉兂䡁䅉睢橂䝁䅕督穂䍁䅁兑ㅂ䡁䅑睢瑂䝁䅅䅤灂䝁䄸杢䅁偁偳䅁䕁允䅁睕療䝁䅙䅤㍂䝁䅅杣求䍁䅁䅒求䡁䅙党獂䝁䄸䅣瑂䝁䅕杢あ䑁䅳䅉䕂䝁䅅䅤桂䍁䅁兓畂䡁䅑党湂䡁䅉兙あ䝁䅫睢畂䑁䅳䅉䝂䝁䅫杢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敂元䅁朳䅁䙁䅍睢浂䡁䅑睤桂䡁䅉党杁䕁䅑党㉂䝁䅕䅢療䡁䅁兢求䝁䄴䅤㝁䍁䅁䅒桂䡁䅑兙杁䕁䅫杢あ䝁䅕睚祂䝁䅅䅤灂䝁䄸杢㝁䍁䅁杒獂䝁䅅督潂䍁䅁睕あ䝁䄸杣桂䝁䅣党㝁䍁䅁睑獂䝁䄸兤歂䍁䅁兓畂䝁䅙杣桂䡁䅍䅤祂䡁䅕睙あ䡁䅕杣求䑁䅳䅉䑂䝁䅷睢ㅂ䝁䅑䅉呂䡁䅑睢祂䝁䅅睚求䑁䅳䅉呂䡁䅑睢祂䝁䅅睚求䍁䅁兔桂䝁䄴兙湂䝁䅕兢求䝁䄴䅤䅁䍁兙䅁㡃䅁䅁睕療䝁䅙䅤㍂䝁䅅杣求䍁䅁䅒求䡁䅙党獂䝁䄸䅣瑂䝁䅕杢あ䑁䅳䅉䕂䝁䅅䅤桂䍁䅁兓畂䡁䅑党湂䡁䅉兙あ䝁䅫睢畂䑁䅳䅉䝂䝁䅷党求䡁䅑䅉乂䝁䅅杢桂䝁䅣党瑂䝁䅕杢あ䑁䅳䅉䕂䝁䅅䅤桂</t>
  </si>
  <si>
    <t>䍁䅁䅕祂䝁䄸䅤求䝁䅍䅤灂䝁䄸杢㝁䍁䅁䅕祂䝁䄸睙求䡁䅍督杁䕁䅅兤あ䝁䄸兢桂䡁䅑兡療䝁䄴䅁婂䅅䅁朴䅁䙁䅍睢浂䡁䅑睤桂䡁䅉党杁䕁䅑党㉂䝁䅕䅢療䡁䅁兢求䝁䄴䅤㝁䍁䅁䅒桂䡁䅑兙杁䕁䅫杢あ䝁䅕睚祂䝁䅅䅤灂䝁䄸杢㝁䍁䅁杒獂䝁䅕党あ䍁䅁兔桂䝁䄴兙湂䝁䅕兢求䝁䄴䅤㝁䍁䅁睒兂䙁䅍睏杁䙁䅍兢桂䡁䅉䅤杁䕁䅍兡あ䝁䅫党穂䑁䅳䅉䕂䝁䅅䅤桂䍁䅁䅕祂䝁䄸䅤求䝁䅍䅤灂䝁䄸杢㝁䍁䅁䅕祂䝁䄸睙求䡁䅍督杁䕁䅅兤あ䝁䄸兢桂䡁䅑兡療䝁䄴䅁䱁睄䅁朸䅁䙁䅍睢浂䡁䅑睤桂䡁䅉党杁䕁䅑党㉂䝁䅕䅢療䡁䅁兢求䝁䄴䅤㝁䍁䅁䅒桂䡁䅑兙杁䕁䅫杢あ䝁䅕睚祂䝁䅅䅤灂䝁䄸杢㝁䍁䅁䅓求䝁䅅䅢あ䝁䅧䅉䕂䝁䅫兙湂䝁䄴睢穂䡁䅑兡橂䡁䅍睏杁䕁䅑兙あ䝁䅅䅉兂䡁䅉睢あ䝁䅕睙あ䝁䅫睢畂䑁䅳䅉兂䡁䅉睢橂䝁䅕督穂䍁䅁兑ㅂ䡁䅑睢瑂䝁䅅䅤灂䝁䄸杢㝁䍁䅁兑祂䡁䅑兡浂䝁䅫睙灂䝁䅅䅢杁䕁䅫杢あ䝁䅕䅢獂䝁䅫睚求䝁䄴睙求䅁䅁儰䄴䵁䄴䅁呂䝁䄸杚あ䡁䅣兙祂䝁䅕䅉䕂䝁䅕杤求䝁䅷睢睂䝁䄰党畂䡁䅑睏杁䕁䅑兙あ䝁䅅䅉䩂䝁䄴䅤求䝁䅣杣桂䡁䅑兡療䝁䄴睏杁䕁䅧党桂䝁䅷䅤潂䍁䅁䅒灂䝁䅅睚畂䝁䄸督あ䝁䅫睙穂䑁䅳䅉乂䕁䅧党桂䝁䅷䅤潂䑁䅳䅉䕂䝁䅫兙楂䝁䅕䅤求䡁䅍睏杁䕁䅅杣あ䝁䅫杚灂䝁䅍兡桂䝁䅷䅉䩂䝁䄴䅤求䝁䅷䅢灂䝁䅣党畂䝁䅍党䅁䩁䵁䅁䥂允䅁睕療䝁䅙䅤㍂䝁䅅杣求䍁䅁䅒求䡁䅙党獂䝁䄸䅣瑂䝁䅕杢あ䑁䅳䅉䕂䝁䅅䅤桂䍁䅁兓畂䡁䅑党湂䡁䅉兙あ䝁䅫睢畂䑁䅳䅉䥂䝁䅕兙獂䡁䅑䅡杁䕁䅑兡桂䝁䅣杢療䡁䅍䅤灂䝁䅍督㝁䍁䅁兔桂䝁䅍䅡灂䝁䄴党杁䕁䅷党桂䡁䅉杢灂䝁䄴睚㝁䍁䅁䅕祂䝁䄸睙求䡁䅍督杁䕁䅅兤あ䝁䄸兢桂䡁䅑兡療䝁䄴睏杁䕁䅅杣あ䝁䅫杚灂䝁䅍兡桂䝁䅷䅉䩂䝁䄴䅤求䝁䅷䅢灂䝁䅣党畂䝁䅍党㝁䍁䅁䅒灂䝁䅣兡あ䝁䅅䅢杁䕁䄰党畂䡁䅑兙獂䍁䅁䅓求䝁䅅䅢あ䝁䅧睏杁䙁䅁䅡桂䡁䅉兢桂䝁䅍睢㉂䝁䅫睚灂䝁䅷兙畂䝁䅍党䅁䱁偍䅁佁允䅁睕療䝁䅙䅤㍂䝁䅅杣求䍁䅁䅒求䡁䅙党獂䝁䄸䅣瑂䝁䅕杢あ䑁䅳䅉䕂䝁䅅䅤桂䍁䅁兓畂䡁䅑党湂䡁䅉兙あ䝁䅫睢畂䑁䅳䅉䩂䝁䄴䅚ㅂ䡁䅍䅤祂䝁䅫兙獂䍁䅁兑ㅂ䡁䅑睢瑂䝁䅅䅤灂䝁䄸杢㝁䍁䅁兓桂䝁䅅睕杁䍁䅧兓畂䝁䅙杣桂䡁䅍䅤祂䡁䅕睙あ䡁䅕杣求䍁䅁兙穂䍁䅁兙杁䙁䅍党祂䡁䅙兡橂䝁䅕克㝁䍁䅁䅒桂䡁䅑兙杁䙁䅁杣療䡁䅑党橂䡁䅑兡療䝁䄴睏杁䙁䅁杣療䝁䅍党穂䡁䅍䅉䉂䡁䅕䅤療䝁䄰兙あ䝁䅫睢畂䅁䅁朴䅷偁䅁䅁呂䝁䄸杚あ䡁䅣兙祂䝁䅕䅉䕂䝁䅕杤求䝁䅷睢睂䝁䄰党畂䡁䅑睏杁䕁䅑兙あ䝁䅅䅉䩂䝁䄴䅤求䝁䅣杣桂䡁䅑兡療䝁䄴睏杁䕁䅫杢歂䡁䅕督あ䡁䅉兡桂䝁䅷䅉䉂䡁䅕䅤療䝁䄰兙あ䝁䅫睢畂䑁䅳䅉兂䡁䅉睢橂䝁䅕督穂䍁䅁兑ㅂ䡁䅑睢瑂䝁䅅䅤灂䝁䄸杢㝁䍁䅁睍䕂䍁䅁䅕祂䝁䅫杢あ䝁䅫杢湂䑁䅳䅉䉂䡁䅉䅤灂䝁䅙兡橂䝁䅫兙獂䍁䅁兓畂䡁䅑党獂䝁䅷兡湂䝁䅕杢橂䝁䅕䅁乄兄䅁䄰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䕁䅕兌䕂䝁䅫督橂䝁䄸杤求䡁䅉入㝁䍁䅁䅕祂䝁䄸睙求䡁䅍督杁䕁䅅兤あ䝁䄸兢桂䡁䅑兡療䝁䄴䅁十睂䅁䄶䅁䙁䅍睢浂䡁䅑睤桂䡁䅉党杁䕁䅑党㉂䝁䅕䅢療䡁䅁兢求䝁䄴䅤㝁䍁䅁䅒桂䡁䅑兙杁䕁䅫杢あ䝁䅕睚祂䝁䅅䅤灂䝁䄸杢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㡁权䅁杉䅅䙁䅍睢浂䡁䅑睤桂䡁䅉党杁䕁䅑党㉂䝁䅕䅢療䡁䅁兢求䝁䄴䅤㝁䍁䅁䅒桂䡁䅑兙杁䕁䅫杢あ䝁䅕睚祂䝁䅅䅤灂䝁䄸杢㝁䍁䅁兔桂䝁䅍䅡灂䝁䄴党杁䕁䅷党桂䡁䅉杢灂䝁䄴睚㝁䍁䅁睑獂䝁䄸兤歂䍁䅁䅒桂䡁䅑兙杁䙁䅍党祂䡁䅙兡橂䝁䅕督㝁䍁䅁睑獂䝁䄸兤歂䍁䅁兓畂䝁䅙杣桂䡁䅍䅤祂䡁䅕睙あ䡁䅕杣求䑁䅳䅉兂䡁䅉睢橂䝁䅕督穂䍁䅁兑ㅂ䡁䅑睢瑂䝁䅅䅤灂䝁䄸杢㝁䍁䅁兑祂䡁䅑兡浂䝁䅫睙灂䝁䅅䅢杁䕁䅫杢あ䝁䅕䅢獂䝁䅫睚求䝁䄴睙求䅁䅁朸䄸偁䅧䅁呂䝁䄸杚あ䡁䅣兙祂䝁䅕䅉䕂䝁䅕杤求䝁䅷睢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䭁䩣䅁䭁允䅁睕療䝁䅙䅤㍂䝁䅅杣求䍁䅁䅒求䡁䅙党獂䝁䄸䅣瑂䝁䅕杢あ䑁䅳䅉䕂䝁䅅䅤桂䍁䅁兓畂䡁䅑党湂䡁䅉兙あ䝁䅫睢畂䑁䅳䅉乂䝁䅅睙潂䝁䅫杢求䍁䅁䅔求䝁䅅杣畂䝁䅫杢湂䑁䅳䅉䑂䝁䅷睢ㅂ䝁䅑䅉呂䝁䅕睙ㅂ䡁䅉兡あ䡁䅫睏杁䕁䅍䅢療䡁䅕䅚杁䙁䅍䅤療䡁䅉兙湂䝁䅕睏杁䙁䅁杣療䝁䅍党穂䡁䅍䅉䉂䡁䅕䅤療䝁䄰兙あ䝁䅫睢畂䑁䅳䅉䉂䡁䅉䅤灂䝁䅙兡橂䝁䅫兙獂䍁䅁兓畂䡁䅑党獂䝁䅷兡湂䝁䅕杢橂䝁䅕䅁䕁䅅䅁杇䅅䙁䅍睢浂䡁䅑睤桂䡁䅉党杁䕁䅑党㉂䝁䅕䅢療䡁䅁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䩁䭉䅁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睕求䝁䅍兤祂䝁䅫䅤㕂䑁䅳䅉兂䡁䅉睢橂䝁䅕督穂䍁䅁兑ㅂ䡁䅑睢瑂䝁䅅䅤灂䝁䄸杢㝁䍁䅁兑祂䡁䅑兡浂䝁䅫睙灂䝁䅅䅢杁䕁䅫杢あ䝁䅕䅢獂䝁䅫睚求䝁䄴睙求䅁䅁睫䄴䱁䅉䅁呂䝁䄸杚あ䡁䅣兙祂䝁䅕䅉䕂䝁䅕杤求䝁䅷睢睂䝁䄰党畂䡁䅑睏杁䕁䅑兙あ䝁䅅䅉䩂䝁䄴䅤求䝁䅣杣桂䡁䅑兡療䝁䄴睏杁䕁䄰兙橂䝁䅧兡畂䝁䅕䅉䵂䝁䅕兙祂䝁䄴兡畂䝁䅣睏杁䙁䅍兢桂䡁䅉䅤杁䕁䅍兡あ䝁䅫党穂䑁䅳䅉呂䝁䄰兙祂䡁䅑䅉䙂䝁䄴党祂䝁䅣入㝁䍁䅁兎䡂䅁䅁杴䄸䍁䉁䅁呂䝁䄸杚あ䡁䅣兙祂䝁䅕䅉䕂䝁䅕杤求䝁䅷睢睂䝁䄰党畂䡁䅑睏杁䕁䅑兙あ䝁䅅䅉䩂䝁䄴䅤求䝁䅣杣桂䡁䅑兡療䝁䄴睏杁䕁䄰兙祂䝁䅳党あ䝁䅫杢湂䍁䅁兑ㅂ䡁䅑睢瑂䝁䅅䅤灂䝁䄸杢㝁䍁䅁兔桂䝁䅍䅡灂䝁䄴党杁䕁䅷党桂䡁䅉杢灂䝁䄴睚㝁䍁䅁睑ㅂ䡁䅍䅤療䝁䄰党祂䍁䅁兑畂䝁䅅䅢㕂䡁䅑兡橂䡁䅍睏杁䙁䅁杣療䝁䅍党穂䡁䅍䅉䉂䡁䅕䅤療䝁䄰兙あ䝁䅫睢畂䑁䅳䅉䉂䡁䅉䅤灂䝁䅙兡橂䝁䅫兙獂䍁䅁兓畂䡁䅑党獂䝁䅷兡湂䝁䅕杢橂䝁䅕䅁啄睄䅁䄷䅁䙁䅍睢浂䡁䅑睤桂䡁䅉党杁䕁䅑党㉂䝁䅕䅢療䡁䅁兢求䝁䄴䅤㝁䍁䅁䅒桂䡁䅑兙杁䕁䅫杢あ䝁䅕睚祂䝁䅅䅤灂䝁䄸杢㝁䍁䅁睔ㅂ䡁䅑䅣桂䡁䅑兡求䝁䄴䅤杁䕁䅍兙祂䝁䅕睏杁䕁䅑兙あ䝁䅅䅉兂䡁䅉睢あ䝁䅕睙あ䝁䅫睢畂䑁䅳䅉兂䡁䅉睢橂䝁䅕督穂䍁䅁兑ㅂ䡁䅑睢瑂䝁䅅䅤灂䝁䄸杢㝁䍁䅁兑祂䡁䅑兡浂䝁䅫睙灂䝁䅅䅢杁䕁䅫杢あ䝁䅕䅢獂䝁䅫睚求䝁䄴睙求䅁䅁眲䄴偁䅧䅁呂䝁䄸杚あ䡁䅣兙祂䝁䅕䅉䕂䝁䅕杤求䝁䅷睢睂䝁䄰党畂䡁䅑睏杁䕁䅑兙あ䝁䅅䅉䩂䝁䄴䅤求䝁䅣杣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睑獂䝁䄸兤歂䍁䅁睕あ䝁䄸杣桂䝁䅣党䅁䅁䭑䅁坄䅁䅁睕療䝁䅙䅤㍂䝁䅅杣求䍁䅁䅒求䡁䅙党獂䝁䄸䅣瑂䝁䅕杢あ䑁䅳䅉䕂䝁䅅䅤桂䍁䅁兓畂䡁䅑党湂䡁䅉兙あ䝁䅫睢畂䑁䅳䅉呂䝁䅕杢穂䝁䄸杣穂䑁䅳䅉䕂䝁䅅䅤桂䍁䅁䅕祂䝁䄸䅤求䝁䅍䅤灂䝁䄸杢㝁䍁䅁睑獂䝁䄸兤歂䍁䅁兓畂䝁䅙杣桂䡁䅍䅤祂䡁䅕睙あ䡁䅕杣求䑁䅳䅉兂䡁䅉睢橂䝁䅕督穂䍁䅁兑ㅂ䡁䅑睢瑂䝁䅅䅤灂䝁䄸杢䅁䡁䩧䅁獄䅁䅁睕療䝁䅙䅤㍂䝁䅅杣求䍁䅁䅒求䡁䅙党獂䝁䄸䅣瑂䝁䅕杢あ䑁䅳䅉䕂䝁䅅䅤桂䍁䅁兓畂䡁䅑党湂䡁䅉兙あ䝁䅫睢畂䑁䅳䅉呂䝁䅫兢ㅂ䝁䅷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䉂元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权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睦䅫䱁䅧䅁呂䝁䄸杚あ䡁䅣兙祂䝁䅕䅉䕂䝁䅕杤求䝁䅷睢睂䝁䄰党畂䡁䅑睏杁䕁䅑兙あ䝁䅅䅉䩂䝁䄴䅤求䝁䅣杣桂䡁䅑兡療䝁䄴睏杁䙁䅍兤睂䝁䅕杣橂䝁䄸兢睂䡁䅕䅤求䡁䅉督㝁䍁䅁䅕祂䝁䄸睙求䡁䅍督杁䕁䅅兤あ䝁䄸兢桂䡁䅑兡療䝁䄴睏杁䕁䄸杢獂䝁䅫杢求䍁䅁䅕桂䡁䅫兢求䝁䄴䅤穂䅁䅁杰䅯䅁䈴䅁呂䝁䄸杚あ䡁䅣兙祂䝁䅕䅉䕂䝁䅕杤求䝁䅷睢睂䝁䄰党畂䡁䅑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睕あ䝁䄸杣桂䝁䅣党杁䕁䄰兙畂䝁䅅睚求䝁䄰党畂䡁䅑睏杁䕁䅑兙あ䝁䅅䅉䑂䝁䅕杢あ䝁䅕杣杁䙁䅑党橂䝁䅧杢療䝁䅷睢湂䡁䅫䅁浂元䅁朸䅁䙁䅍睢浂䡁䅑睤桂䡁䅉党杁䕁䅑党㉂䝁䅕䅢療䡁䅁兢求䝁䄴䅤㝁䍁䅁䅒桂䡁䅑兙杁䙁䅁杣療䡁䅑党橂䡁䅑兡療䝁䄴睏杁䙁䅁杣療䝁䅍党穂䡁䅍䅉䉂䡁䅕䅤療䝁䄰兙あ䝁䅫睢畂䑁䅳䅉佂䝁䅕䅤㍂䝁䄸杣牂䍁䅁睕求䝁䅍兤祂䝁䅫䅤㕂䑁䅳䅉呂䝁䅕睙ㅂ䡁䅉兡あ䡁䅫䅉乂䝁䅅杢桂䝁䅣党瑂䝁䅕杢あ䑁䅳䅉䕂䝁䅅䅤桂䍁䅁睑求䝁䄴䅤求䡁䅉䅉啂䝁䅕睙潂䝁䄴睢獂䝁䄸睚㕂䅁䅁睇䄸䭁䅑䅁呂䝁䄸杚あ䡁䅣兙祂䝁䅕䅉䕂䝁䅕杤求䝁䅷睢睂䝁䄰党畂䡁䅑睏杁䕁䅑兡湂䝁䅫䅤桂䝁䅷䅉乂䝁䅕䅚灂䝁䅅睏杁䕁䅕兌獂䝁䅕兙祂䝁䄴兡畂䝁䅣睏杁䕁䅑兙あ䝁䅅䅉兂䡁䅉睢あ䝁䅕睙あ䝁䅫睢畂䑁䅳䅉偂䝁䄴䅢灂䝁䄴党杁䙁䅁兙㕂䝁䄰党畂䡁䅑督䅁䝁光䅁敁允䅁睕療䝁䅙䅤㍂䝁䅅杣求䍁䅁䅒求䡁䅙党獂䝁䄸䅣瑂䝁䅕杢あ䑁䅳䅉䕂䝁䅫睚灂䡁䅑兙獂䍁䅁兔求䝁䅑兡桂䑁䅳䅉乂䝁䅅杣牂䝁䅕䅤灂䝁䄴睚杁䕁䅅兤あ䝁䄸兢桂䡁䅑兡療䝁䄴睏杁䕁䅍兤穂䡁䅑睢瑂䝁䅕杣杁䕁䅅杢桂䝁䅷入あ䝁䅫睙穂䑁䅳䅉呂䝁䅕兙祂䝁䅍䅡杁䕁䅕杢湂䝁䅫杢求䍁䅁睔睂䡁䅑兡瑂䝁䅫来桂䡁䅑兡療䝁䄴睏杁䙁䅁杣療䝁䅍党穂䡁䅍䅉䉂䡁䅕䅤療䝁䄰兙あ䝁䅫睢畂䑁䅳䅉偂䝁䄴䅢灂䝁䄴党杁䙁䅁兙㕂䝁䄰党畂䡁䅑督䅁䕁儸䅁允允䅁睕療䝁䅙䅤㍂䝁䅅杣求䍁䅁䅒求䡁䅙党獂䝁䄸䅣瑂䝁䅕杢あ䑁䅳䅉䙂䍁䄰䅢求䝁䅅杣畂䝁䅫杢湂䑁䅳䅉䩂䝁䅅兙呂䍁䅁䅋䩂䝁䄴杚祂䝁䅅督あ䡁䅉兤橂䡁䅑兤祂䝁䅕䅉桂䡁䅍䅉桂䍁䅁睕求䡁䅉杤灂䝁䅍党灁䑁䅳䅉䑂䝁䅷睢ㅂ䝁䅑䅉䩂䝁䄴杚祂䝁䅅督あ䡁䅉兤橂䡁䅑兤祂䝁䅕睏杁䙁䅁杣療䝁䅍党穂䡁䅍䅉䉂䡁䅕䅤療䝁䄰兙あ䝁䅫睢畂䑁䅳䅉䉂䡁䅉䅤灂䝁䅙兡橂䝁䅫兙獂䍁䅁兓畂䡁䅑党獂䝁䅷兡湂䝁䅕杢橂䝁䅕䅁瑄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㑂䅁䅁睕療䝁䅙䅤㍂䝁䅅杣求䍁䅁䅒求䡁䅙党獂䝁䄸䅣瑂䝁䅕杢あ䑁䅳䅉䙂䝁䄰䅣獂䝁䄸入求䝁䅕䅉䍂䝁䅕杢求䝁䅙兡あ䡁䅍睏杁䙁䅁杣療䝁䅍党穂䡁䅍䅉䉂䡁䅕䅤療䝁䄰兙あ䝁䅫睢畂䅁䅁剎䅁偁䅷䅁呂䝁䄸杚あ䡁䅣兙祂䝁䅕䅉䕂䝁䅕杤求䝁䅷睢睂䝁䄰党畂䡁䅑睏杁䕁䅕杢橂䡁䅉入睂䡁䅑兡療䝁䄴睏杁䕁䅑兙あ䝁䅅䅉兂䡁䅉睢あ䝁䅕睙あ䝁䅫睢畂䑁䅳䅉䑂䝁䅷睢ㅂ䝁䅑䅉䩂䝁䄴杚祂䝁䅅督あ䡁䅉兤橂䡁䅑兤祂䝁䅕睏杁䕁䅍䅢療䡁䅕䅚杁䙁䅍党橂䡁䅕杣灂䡁䅑入㝁䍁䅁䅕祂䝁䄸睙求䡁䅍督杁䕁䅅兤あ䝁䄸兢桂䡁䅑兡療䝁䄴睏杁䕁䄴党あ䡁䅣睢祂䝁䅳䅉呂䝁䅕睙ㅂ䡁䅉兡あ䡁䅫䅁䩂睃䅁末䅁䙁䅍睢浂䡁䅑睤桂䡁䅉党杁䕁䅑党㉂䝁䅕䅢療䡁䅁兢求䝁䄴䅤㝁䍁䅁兒畂䝁䅕杣湂䡁䅫䅉乂䝁䅅杢桂䝁䅣党瑂䝁䅕杢あ䑁䅳䅉呂䝁䄰兙祂䡁䅑䅉䑂䝁䅫䅤灂䝁䅕督㝁䍁䅁䅒桂䡁䅑兙杁䙁䅁杣療䡁䅑党橂䡁䅑兡療䝁䄴睏杁䙁䅍兢桂䡁䅉䅤杁䕁䅕杢求䡁䅉睚㕂䑁䅳䅉兂䡁䅉睢橂䝁䅕督穂䍁䅁兑ㅂ䡁䅑睢瑂䝁䅅䅤灂䝁䄸杢㝁䍁䅁䅖求䝁䅅兢杁䕁䅍睢獂䝁䅷兙楂䝁䄸杣桂䡁䅑兡療䝁䄴䅁⽂睄䅁䄹䅁䙁䅍睢浂䡁䅑睤桂䡁䅉党杁䕁䅑党㉂䝁䅕䅢療䡁䅁兢求䝁䄴䅤㝁䍁䅁兒畂䡁䅙兡祂䝁䄸杢瑂䝁䅕杢あ䝁䅅䅢杁䕁䅍睢畂䡁䅍兤獂䡁䅑兡畂䝁䅣睏杁䕁䅧党桂䝁䅷䅤潂䍁䅁䅒灂䝁䅅睚畂䝁䄸督あ䝁䅫睙穂䑁䅳䅉䡂䝁䅕杢求䡁䅑兡橂䡁䅍睏杁䙁䅁杣療䝁䅍党穂䡁䅍䅉䉂䡁䅕䅤療䝁䄰兙あ䝁䅫睢畂䑁䅳䅉䉂䡁䅉䅤灂䝁䅙兡橂䝁䅫兙獂䍁䅁兓畂䡁䅑党獂䝁䅷兡湂䝁䅕杢橂䝁䅕䅁晄权䅁杲䅁䙁䅍睢浂䡁䅑睤桂䡁䅉党杁䕁䅑党㉂䝁䅕䅢療䡁䅁兢求䝁䄴䅤㝁䍁䅁杒灂䝁䅷党杁䙁䅍䅡桂䡁䅉兡畂䝁䅣睏杁䕁䅑兙あ䝁䅅䅉兂䡁䅉睢あ䝁䅕睙あ䝁䅫睢畂䑁䅳䅉䑂䝁䅷睢ㅂ䝁䅑䅉呂䡁䅑睢祂䝁䅅睚求䑁䅳䅉啂䝁䅕兙瑂䍁䅁睑療䝁䅷䅢桂䝁䅉睢祂䝁䅅䅤灂䝁䄸杢䅁䕁䡁䅁㡄䅁䅁睕療䝁䅙䅤㍂䝁䅅杣求䍁䅁䅒求䡁䅙党獂䝁䄸䅣瑂䝁䅕杢あ䑁䅳䅉䝂䝁䅫杢あ䝁䅕睙潂䑁䅳䅉䉂䡁䅕䅤潂䝁䅕杢あ䝁䅫睙桂䡁䅑兡療䝁䄴睏杁䕁䅑兙あ䝁䅅䅉兂䡁䅉睢あ䝁䅕睙あ䝁䅫睢畂䑁䅳䅉䑂䝁䅷睢ㅂ䝁䅑䅉呂䝁䅕睙ㅂ䡁䅉兡あ䡁䅫睏杁䙁䅁兙㕂䝁䄰党畂䡁䅑䅉䝂䝁䅅睙灂䝁䅷兡あ䝁䅅䅤療䡁䅉䅉䙂䝁䄴兙楂䝁䅷党祂䡁䅍睏杁䕁䄸杢獂䝁䅫杢求䍁䅁䅕桂䡁䅫兢求䝁䄴䅤穂䅁䅁䅬䅧䅁䉑䅁呂䝁䄸杚あ䡁䅣兙祂䝁䅕䅉䕂䝁䅕杤求䝁䅷睢睂䝁䄰党畂䡁䅑睏杁䕁䅙兡畂䡁䅑党橂䝁䅧睏杁䕁䅑兙あ䝁䅅䅉兂䡁䅉睢あ䝁䅕睙あ䝁䅫睢畂䑁䅳䅉䑂䝁䅷睢ㅂ䝁䅑䅉呂䝁䅕睙ㅂ䡁䅉兡あ䡁䅫睏杁䙁䅁杣療䝁䅍党穂䡁䅍䅉䉂䡁䅕䅤療䝁䄰兙あ䝁䅫睢畂䑁䅳䅉兂䝁䅅入瑂䝁䅕杢あ䍁䅁杒桂䝁䅍兡獂䝁䅫䅤桂䡁䅑睢祂䍁䅁兒畂䝁䅅杙獂䝁䅕杣穂䑁䅳䅉偂䝁䄴䅢灂䝁䄴党杁䙁䅁兙㕂䝁䄰党畂䡁䅑督䅁䉁䭅䅁㉄䅁䅁睕療䝁䅙䅤㍂䝁䅅杣求䍁䅁䅒求䡁䅙党獂䝁䄸䅣瑂䝁䅕杢あ䑁䅳䅉䝂䝁䅫杢あ䝁䅕睙潂䑁䅳䅉乂䝁䅅杣牂䝁䅕䅤灂䝁䄴睚杁䕁䅅兤あ䝁䄸兢桂䡁䅑兡療䝁䄴睏杁䕁䅍兤穂䡁䅑睢瑂䝁䅕杣杁䙁䅉党獂䝁䅅䅤灂䝁䄸杢穂䝁䅧兡睂䍁䅁兔桂䝁䄴兙湂䝁䅕兢求䝁䄴䅤㝁䍁䅁䅕祂䝁䄸睙求䡁䅍督杁䕁䅅兤あ䝁䄸兢桂䡁䅑兡療䝁䄴睏杁䕁䄸杢獂䝁䅫杢求䍁䅁䅕桂䡁䅫兢求䝁䄴䅤穂䅁䅁䅌䅯䭁䅯䅁呂䝁䄸杚あ䡁䅣兙祂䝁䅕䅉䕂䝁䅕杤求䝁䅷睢睂䝁䄰党畂䡁䅑睏杁䕁䅙兡あ䝁䄴党穂䡁䅍睏杁䕁䅣䅕呂䑁䅳䅉乂䝁䅅䅣睂䝁䅫杢湂䍁䅁睕求䡁䅉杤灂䝁䅍党穂䑁䅳䅉佂䝁䅅杤灂䝁䅣兙あ䝁䅫睢畂䑁䅳䅉呂䝁䅕杢穂䝁䄸杣穂䑁䅳䅉塂䝁䅕兙祂䝁䅅杙獂䝁䅕督䅁䅁䭣䅁㙂允䅁睕療䝁䅙䅤㍂䝁䅅杣求䍁䅁䅒求䡁䅙党獂䝁䄸䅣瑂䝁䅕杢あ䑁䅳䅉䝂䝁䅫䅤畂䝁䅕督穂䑁䅳䅉塂䝁䅕兙祂䝁䅅杙獂䝁䅕督㝁䍁䅁䅒桂䡁䅑兙杁䙁䅁杣療䡁䅑党橂䡁䅑兡療䝁䄴睏杁䕁䅉兡療䝁䅙兤求䝁䅷睏杁䕁䅍䅢療䡁䅕䅚杁䕁䅫杢浂䡁䅉兙穂䡁䅑杣ㅂ䝁䅍䅤ㅂ䡁䅉党㝁䍁䅁睑獂䝁䄸兤歂䍁䅁睕あ䝁䄸杣桂䝁䅣党㝁䍁䅁睕あ䝁䄸杣桂䝁䅣党杁䕁䄰兙畂䝁䅅睚求䝁䄰党畂䡁䅑睏杁䕁䄸杢獂䝁䅫杢求䍁䅁䅕桂䡁䅫兢求䝁䄴䅤穂䑁䅳䅉噂䡁䅑兡獂䝁䅫䅤㕂䍁䅁睕橂䝁䅅䅢求䍁䅁睕療䝁䅷兙祂䑁䅳䅉偂䝁䄴督潂䝁䄸杣求䍁䅁兙畂䝁䅑䅉偂䝁䅙杚穂䝁䅧睢祂䝁䅕䅉塂䝁䅫杢歂䅁䅁兄䅫䍁䉉䅁呂䝁䄸杚あ䡁䅣兙祂䝁䅕䅉䕂䝁䅕杤求䝁䅷睢睂䝁䄰党畂䡁䅑睏杁䕁䅧党桂䝁䅷䅤潂䍁䅁䅒灂䝁䅅睚畂䝁䄸督あ䝁䅫睙穂䑁䅳䅉佂䝁䅅䅤ㅂ䡁䅉兙獂䍁䅁䅔桂䝁䄴睚ㅂ䝁䅅睚求䍁䅁䅕祂䝁䄸睙求䡁䅍督灂䝁䄴睚㝁䍁䅁䅕祂䝁䅕䅚灂䝁䅍䅤灂䡁䅙党杁䕁䅅杢桂䝁䅷入あ䝁䅫睙穂䑁䅳䅉乂䝁䅅睙潂䝁䅫杢求䍁䅁䅔求䝁䅅杣畂䝁䅫杢湂䑁䅳䅉䉂䡁䅉䅤灂䝁䅙兡橂䝁䅫兙獂䍁䅁兓畂䡁䅑党獂䝁䅷兡湂䝁䅕杢橂䝁䅕睏杁䕁䄸杢橂䝁䄸䅢療䝁䅣入䅁䍁佑䅁䕁允䅁睕療䝁䅙䅤㍂䝁䅅杣求䍁䅁䅒求䡁䅙党獂䝁䄸䅣瑂䝁䅕杢あ䑁䅳䅉䩂䝁䅑党畂䡁䅑兡あ䡁䅫䅉桂䝁䄴䅚杁䕁䅅睙橂䝁䅕督穂䍁䅁兔桂䝁䄴兙湂䝁䅕兢求䝁䄴䅤㝁䍁䅁兑ㅂ䡁䅑䅡求䝁䄴䅤灂䝁䅍兙あ䝁䅫睢畂䑁䅳䅉䙂䝁䄴睙祂䡁䅫䅣あ䝁䅫睢畂䑁䅳䅉䕂䝁䅅䅤桂䍁䅁䅕祂䝁䄸䅤求䝁䅍䅤灂䝁䄸杢㝁䍁䅁䅕祂䝁䄸睙求䡁䅍督杁䕁䅅兤あ䝁䄸兢桂䡁䅑兡療䝁䄴睏杁䕁䅉兡療䝁䄰党あ䡁䅉兡橂䡁䅍䅁瑁睄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朸䅁䙁䅍睢浂䡁䅑睤桂䡁䅉党杁䕁䅑党㉂䝁䅕䅢療䡁䅁兢求䝁䄴䅤㝁䍁䅁兔桂䝁䅍䅡灂䝁䄴党杁䕁䅷党桂䡁䅉杢灂䝁䄴睚㝁䍁䅁睑獂䝁䄸兤歂䍁䅁兓畂䝁䅙杣桂䡁䅍䅤祂䡁䅕睙あ䡁䅕杣求䑁䅳䅉䑂䝁䅷睢ㅂ䝁䅑䅉呂䡁䅑睢祂䝁䅅睚求䑁䅳䅉兂䡁䅉睢橂䝁䅕督穂䍁䅁兑ㅂ䡁䅑睢瑂䝁䅅䅤灂䝁䄸杢㝁䍁䅁兑祂䡁䅑兡浂䝁䅫睙灂䝁䅅䅢杁䕁䅫杢あ䝁䅕䅢獂䝁䅫睚求䝁䄴睙求䅁䅁䅯䄸䑁䉷䅁呂䝁䄸杚あ䡁䅣兙祂䝁䅕䅉䕂䝁䅕杤求䝁䅷睢睂䝁䄰党畂䡁䅑睏杁䕁䄰兙橂䝁䅧兡畂䝁䅕䅉䵂䝁䅕兙祂䝁䄴兡畂䝁䅣睏杁䕁䅍兤穂䡁䅑睢瑂䝁䅕杣杁䙁䅉党獂䝁䅅䅤灂䝁䄸杢穂䝁䅧兡睂䍁䅁兔桂䝁䄴兙湂䝁䅕兢求䝁䄴䅤㝁䍁䅁睑獂䝁䄸兤歂䍁䅁兓畂䝁䅙杣桂䡁䅍䅤祂䡁䅕睙あ䡁䅕杣求䑁䅳䅉啂䝁䅕兙瑂䍁䅁睑療䝁䅷䅢桂䝁䅉睢祂䝁䅅䅤灂䝁䄸杢㝁䍁䅁睑療䝁䄴䅤求䝁䄴䅤杁䕁䅍杣求䝁䅅䅤灂䝁䄸杢㝁䍁䅁兑祂䡁䅑兡浂䝁䅫睙灂䝁䅅䅢杁䕁䅫杢あ䝁䅕䅢獂䝁䅫睚求䝁䄴睙求䅁䅁䄲䅧䕁䈴䅁呂䝁䄸杚あ䡁䅣兙祂䝁䅕䅉䕂䝁䅕杤求䝁䅷睢睂䝁䄰党畂䡁䅑睏杁䕁䄰兙祂䝁䅳党あ䝁䅫杢湂䍁䅁兑ㅂ䡁䅑睢瑂䝁䅅䅤灂䝁䄸杢㝁䍁䅁睕桂䝁䅷党穂䝁䅙睢祂䝁䅍党杁䕁䅅兤あ䝁䄸兢桂䡁䅑兡療䝁䄴睏杁䕁䅍兤穂䡁䅑睢瑂䝁䅕杣杁䙁䅉党獂䝁䅅䅤灂䝁䄸杢穂䝁䅧兡睂䍁䅁兔桂䝁䄴兙湂䝁䅕兢求䝁䄴䅤㝁䍁䅁睑獂䝁䄸兤歂䍁䅁兓畂䝁䅙杣桂䡁䅍䅤祂䡁䅕睙あ䡁䅕杣求䑁䅳䅉兂䡁䅉睢橂䝁䅕督穂䍁䅁兑ㅂ䡁䅑睢瑂䝁䅅䅤灂䝁䄸杢㝁䍁䅁兑祂䡁䅑兡浂䝁䅫睙灂䝁䅅䅢杁䕁䅫杢あ䝁䅕䅢獂䝁䅫睚求䝁䄴睙求䅁䅁睢䅫䑁䈴䅁呂䝁䄸杚あ䡁䅣兙祂䝁䅕䅉䕂䝁䅕杤求䝁䅷睢睂䝁䄰党畂䡁䅑睏杁䕁䄰兙祂䝁䅳党あ䝁䅫杢湂䍁䅁兑ㅂ䡁䅑睢瑂䝁䅅䅤灂䝁䄸杢㝁䍁䅁睕桂䝁䅷党穂䝁䅙睢祂䝁䅍党杁䕁䅅兤あ䝁䄸兢桂䡁䅑兡療䝁䄴睏杁䕁䄰兙橂䝁䅧兡畂䝁䅕䅉䵂䝁䅕兙祂䝁䄴兡畂䝁䅣睏杁䕁䅍兤穂䡁䅑睢瑂䝁䅕杣杁䙁䅉党獂䝁䅅䅤灂䝁䄸杢穂䝁䅧兡睂䍁䅁兔桂䝁䄴兙湂䝁䅕兢求䝁䄴䅤㝁䍁䅁䅖求䡁䅧䅤杁䕁䅅杢桂䝁䅷入あ䝁䅫睙穂䑁䅳䅉䉂䡁䅉䅤灂䝁䅙兡橂䝁䅫兙獂䍁䅁兓畂䡁䅑党獂䝁䅷兡湂䝁䅕杢橂䝁䅕䅁佂杄䅁杅䅅䙁䅍睢浂䡁䅑睤桂䡁䅉党杁䕁䅑党㉂䝁䅕䅢療䡁䅁兢求䝁䄴䅤㝁䍁䅁䅕潂䡁䅫督灂䝁䅍兙獂䍁䅁睕求䝁䅍兤祂䝁䅫䅤㕂䑁䅳䅉䩂䝁䅑党畂䡁䅑兡あ䡁䅫䅉桂䝁䄴䅚杁䕁䅅睙橂䝁䅕督穂䍁䅁兔桂䝁䄴兙湂䝁䅕兢求䝁䄴䅤㝁䍁䅁兑ㅂ䡁䅑䅡求䝁䄴䅤灂䝁䅍兙あ䝁䅫睢畂䑁䅳䅉䕂䝁䅅䅤桂䍁䅁䅕祂䝁䄸䅤求䝁䅍䅤灂䝁䄸杢㝁䍁䅁䅕祂䝁䄸睙求䡁䅍督杁䕁䅅兤あ䝁䄸兢桂䡁䅑兡療䝁䄴睏杁䕁䅉兡療䝁䄰党あ䡁䅉兡橂䡁䅍䅁䍂䅄䅁䅳䅁䙁䅍睢浂䡁䅑睤桂䡁䅉党杁䕁䅑党㉂䝁䅕䅢療䡁䅁兢求䝁䄴䅤㝁䍁䅁䅕祂䝁䅕䅚灂䝁䅍䅤灂䡁䅙党杁䕁䅅杢桂䝁䅷入あ䝁䅫睙穂䑁䅳䅉兂䡁䅉睢橂䝁䅕督穂䍁䅁兑ㅂ䡁䅑睢瑂䝁䅅䅤灂䝁䄸杢㝁䍁䅁兑祂䡁䅑兡浂䝁䅫睙灂䝁䅅䅢杁䕁䅫杢あ䝁䅕䅢獂䝁䅫睚求䝁䄴睙求䅁䅁児䄸䅁䉑䅁呂䝁䄸杚あ䡁䅣兙祂䝁䅕䅉䕂䝁䅕杤求䝁䅷睢睂䝁䄰党畂䡁䅑睏杁䙁䅁杣求䝁䅑兡橂䡁䅑兡㉂䝁䅕䅉䉂䝁䄴兙獂䡁䅫䅤灂䝁䅍督㝁䍁䅁䅕祂䝁䄸睙求䡁䅍督杁䕁䅅兤あ䝁䄸兢桂䡁䅑兡療䝁䄴睏杁䕁䅅杣あ䝁䅫杚灂䝁䅍兡桂䝁䅷䅉䩂䝁䄴䅤求䝁䅷䅢灂䝁䅣党畂䝁䅍党㝁䍁䅁䅕潂䝁䅅杣瑂䝁䅅睙療䡁䅙兡湂䝁䅫䅢桂䝁䄴睙求䑁䅳䅉塂䝁䅕䅢獂䝁䄴党穂䡁䅍䅉桂䝁䄴䅚杁䙁䅉党橂䝁䄸杤求䡁䅉入䅁䍁具䅁䕃䅁䅁睕療䝁䅙䅤㍂䝁䅅杣求䍁䅁䅒求䡁䅙党獂䝁䄸䅣瑂䝁䅕杢あ䑁䅳䅉兂䡁䅉睢橂䝁䅕督穂䍁䅁兑ㅂ䡁䅑睢瑂䝁䅅䅤灂䝁䄸杢㝁䍁䅁兑祂䡁䅑兡浂䝁䅫睙灂䝁䅅䅢杁䕁䅫杢あ䝁䅕䅢獂䝁䅫睚求䝁䄴睙求䅁䅁睎䄸䙁䉉䅁呂䝁䄸杚あ䡁䅣兙祂䝁䅕䅉䕂䝁䅕杤求䝁䅷睢睂䝁䄰党畂䡁䅑睏杁䙁䅍兙獂䝁䅕督浂䝁䄸杣橂䝁䅕䅉䉂䡁䅕䅤療䝁䄰兙あ䝁䅫睢畂䑁䅳䅉䑂䡁䅕督あ䝁䄸兢求䡁䅉䅉卂䝁䅕䅢桂䡁䅑兡療䝁䄴督潂䝁䅫䅣杁䕁䄰兙畂䝁䅅睚求䝁䄰党畂䡁䅑睏杁䕁䅅兤あ䝁䅧党畂䡁䅑兡橂䝁䅅䅤灂䝁䄸杢㝁䍁䅁睑療䝁䄴䅤祂䝁䅅睙あ䍁䅁兔桂䝁䄴兙湂䝁䅕兢求䝁䄴䅤杁䙁䅍睢浂䡁䅑睤桂䡁䅉党㝁䍁䅁䅕祂䝁䄸睙求䡁䅍督杁䕁䅅兤あ䝁䄸兢桂䡁䅑兡療䝁䄴睏杁䕁䅅杣あ䝁䅫杚灂䝁䅍兡桂䝁䅷䅉䩂䝁䄴䅤求䝁䅷䅢灂䝁䅣党畂䝁䅍党䅁䵁䡯䅁啄䅁䅁睕療䝁䅙䅤㍂䝁䅅杣求䍁䅁䅒求䡁䅙党獂䝁䄸䅣瑂䝁䅕杢あ䑁䅳䅉呂䝁䅕杢穂䝁䄸杣穂䑁䅳䅉䕂䝁䅅䅤桂䍁䅁䅕祂䝁䄸䅤求䝁䅍䅤灂䝁䄸杢㝁䍁䅁䅕祂䝁䄸睙求䡁䅍督杁䕁䅅兤あ䝁䄸兢桂䡁䅑兡療䝁䄴睏杁䕁䄴党あ䡁䅣睢祂䝁䅳䅉呂䝁䅕睙ㅂ䡁䅉兡あ䡁䅫睏杁䙁䅍党橂䡁䅕杣灂䡁䅑入杁䕁䄰兙畂䝁䅅睚求䝁䄰党畂䡁䅑䅁䡁䅅䅁䄲䅁䙁䅍睢浂䡁䅑睤桂䡁䅉党杁䕁䅑党㉂䝁䅕䅢療䡁䅁兢求䝁䄴䅤㝁䍁䅁睕灂䝁䄰兤獂䝁䅅䅤灂䝁䄸杢㝁䍁䅁兒畂䝁䅍杣㕂䡁䅁䅤灂䝁䄸杢㝁䍁䅁䅕祂䝁䄸睙求䡁䅍督杁䕁䅅兤あ䝁䄸兢桂䡁䅑兡療䝁䄴睏杁䕁䄴党あ䡁䅣睢祂䝁䅳䅉呂䝁䅕睙ㅂ䡁䅉兡あ䡁䅫睏杁䕁䅅杣あ䝁䅫杚灂䝁䅍兡桂䝁䅷䅉䩂䝁䄴䅤求䝁䅷䅢灂䝁䅣党畂䝁䅍党䅁䑁䭕䅁䕁允䅁睕療䝁䅙䅤㍂䝁䅅杣求䍁䅁䅒求䡁䅙党獂䝁䄸䅣瑂䝁䅕杢あ䑁䅳䅉坂䝁䅫䅚求䝁䄸䅉䑂䝁䅧兙あ䑁䅳䅉䑂䝁䅷睢ㅂ䝁䅑䅉呂䡁䅑睢祂䝁䅅睚求䑁䅳䅉穁䕁䅑䅉兂䡁䅉兡畂䡁䅑兡畂䝁䅣睏杁䙁䅍䅤療䡁䅉兙湂䝁䅕䅉乂䝁䅅杢桂䝁䅣党瑂䝁䅕杢あ䑁䅳䅉䕂䝁䅅䅤桂䍁䅁睑求䝁䄴䅤求䡁䅉䅉啂䝁䅕睙潂䝁䄴睢獂䝁䄸睚㕂䑁䅳䅉䉂䡁䅉䅤灂䝁䅙兡橂䝁䅫兙獂䍁䅁兓畂䡁䅑党獂䝁䅷兡湂䝁䅕杢橂䝁䅕䅁摁权䅁朹䅁䙁䅍睢浂䡁䅑睤桂䡁䅉党杁䕁䅑党㉂䝁䅕䅢療䡁䅁兢求䝁䄴䅤㝁䍁䅁杖灂䝁䅑党療䍁䅁睕あ䡁䅉党桂䝁䄰兡畂䝁䅣睏杁䕁䅕兌獂䝁䅕兙祂䝁䄴兡畂䝁䅣睏杁䙁䅍䅤祂䝁䅕兙瑂䝁䅫杢湂䍁䅁兔求䝁䅑兡桂䑁䅳䅉䑂䝁䄸杢あ䝁䅕杢あ䍁䅁睑祂䝁䅕兙あ䝁䅫睢畂䑁䅳䅉䉂䡁䅉䅤灂䝁䅙兡橂䝁䅫兙獂䍁䅁兓畂䡁䅑党獂䝁䅷兡湂䝁䅕杢橂䝁䅕睏杁䙁䅙兡歂䝁䅕睢杁䕁䅣兙瑂䝁䅕督䅁䙁丰䅁䥁允䅁睕療䝁䅙䅤㍂䝁䅅杣求䍁䅁䅒求䡁䅙党獂䝁䄸䅣瑂䝁䅕杢あ䑁䅳䅉坂䝁䅫䅚求䝁䄸䅉呂䡁䅑杣求䝁䅅兢灂䝁䄴睚㝁䍁䅁兔桂䝁䅍䅡灂䝁䄴党杁䕁䅷党桂䡁䅉杢灂䝁䄴睚㝁䍁䅁睑獂䝁䄸兤歂䍁䅁兓畂䝁䅙杣桂䡁䅍䅤祂䡁䅕睙あ䡁䅕杣求䑁䅳䅉坂䝁䅫䅚求䝁䄸兌療䝁䄴兌䕂䝁䅕兢桂䝁䄴䅚杁䙁䅍党祂䡁䅙党祂䡁䅍睏杁䕁䅅杣あ䝁䅫杚灂䝁䅍兡桂䝁䅷䅉䩂䝁䄴䅤求䝁䅷䅢灂䝁䅣党畂䝁䅍党㝁䍁䅁兎䡂䅁䅁朲䄰偁䅙䅁呂䝁䄸杚あ䡁䅣兙祂䝁䅕䅉䕂䝁䅕杤求䝁䅷睢睂䝁䄰党畂䡁䅑睏杁䙁䅙兡歂䝁䅕睢杁䙁䅍䅤祂䝁䅕兙瑂䝁䅫杢湂䑁䅳䅉呂䝁䄸睙灂䝁䅅䅢杁䕁䄴党あ䡁䅣睢祂䝁䅳兡畂䝁䅣䅉桂䝁䄴䅚杁䕁䅍睢獂䝁䅷兙楂䝁䄸杣桂䡁䅑兡療䝁䄴睏杁䙁䅍䅤祂䝁䅕兙瑂䝁䅫杢湂䍁䅁兔求䝁䅑兡桂䑁䅳䅉䑂䝁䄸杢あ䝁䅕杢あ䍁䅁睑祂䝁䅕兙あ䝁䅫睢畂䑁䅳䅉坂䝁䅫䅚求䝁䄸䅉䡂䝁䅅兢求䡁䅍䅁奂睄䅁䅌䅁䙁䅍睢浂䡁䅑睤桂䡁䅉党杁䝁䅅杢歂䍁䅁睕求䡁䅉杤灂䝁䅍党穂䅁䅁材䅙䑁䅷䅁呂䡁䅁党橂䝁䅫兙獂䝁䅫来求䝁䅑䅉䑂䝁䄸杢穂䡁䅕兢求䡁䅉䅉呂䝁䅕杣㉂䝁䅫睙求䡁䅍䅁奁䅃䅁䅋䅁䙁䅍䅣求䝁䅍兡桂䝁䅷兡㙂䝁䅕䅚杁䕁䅙兡畂䝁䅅杢橂䝁䅕䅁穂兄䅁䅊䅁䙁䅍䅣求䝁䅍兡桂䝁䅷兡㙂䝁䅕䅚杁䙁䅉兒䩂䙁䅑督䅁䑁䡉䅁潁䅁䅁睕睂䝁䅕睙灂䝁䅅䅢あ䡁䅫䅉䑂䝁䅧党瑂䝁䅫睙桂䝁䅷督䅁佁䝍䅁楁䅁䅁睕睂䝁䅕睙灂䝁䅅䅢あ䡁䅫䅉卂䝁䅕䅤桂䝁䅫䅢䅁䍁䝯䅁䵁䅁䅁睕あ䝁䅕党獂䅁䅁䅧䅙䍁䅁䅁呂䡁䅑杣求䝁䅅兢灂䝁䄴睚杁䕁䄰党歂䝁䅫兙䅁䙁䭍䅁楁䅁䅁睕㕂䡁䅍䅤求䝁䄰督杁䙁䅍睢浂䡁䅑睤桂䡁䅉党䅁䕁䝙䅁䕁䅁䅁䅖䅁䑁䌴䅁䥁䅁䅁䅖䉂䙁䅁䅁扂睁䅁䅃䅁䙁䅑䅒䡂䅁䅁睚䅍䅁䅧䅁啂䕁䅑兗䅁䕁䍉䅁䭁䅁䅁䅖䙂䕁䅍䅓䅁䍁䐸䅁䥁䅁䅁䅖䙂䕁䅷䅁䙁䅂䅁䅃䅁䙁䅑兒卂䅁䅁䅉䅍䅁䅧䅁啂䕁䅙睑䅁䭁䍍䅁䥁䅁䅁䅖䝂䙁䅧䅁桂睁䅁䅃䅁䙁䅑睒啂䅁䅁䅂䅑䅁䅧䅁啂䕁䅯䅗䅁䵁䍧䅁䥁䅁䅁䅖乂䕁䄸䅁求睁䅁权䅁䙁䅑兔噂䙁䅍䅁佄杁䅁䅃䅁䙁䅑䅕䵂䅁䅁睊䅑䅁䅧䅁啂䙁䅁杕䅁䅁䕉䅁䭁䅁䅁䅖卂䕁䅣䅕䅁䅁䕍䅁䭁䅁䅁䅖卂䕁䄰村䅁䍁䍳䅁䭁䅁䅁䅖卂䕁䄸睖䅁䩁䐸䅁䥁䅁䅁䅖卂䙁䅙䅁汃睁䅁权䅁䙁䅑睕䑂䕁䄸䅁獃睁䅁权䅁䙁䅑睕䵂䕁䅅䅁䅃杁䅁䅃䅁䙁䅑睕佂䅁䅁免䅉䅁䅙䅁啂䙁䅑䅁䕃杁䅁权䅁䙁䅑䅖塂䕁䄸䅁慁杁䅁䅃䅁䙁䅑䅗佂䅁䅁杉䅍䅁䅧䅁啂䙁䅧䅖䅁䱁䍙䅁䥁䅁䅁䅖婂䕁䅷䅁塂睁䅁䅍䅁䙁䅑党橂䝁䅧杢療䝁䅷睢湂䡁䅫䅉䕂䝁䅫督あ䡁䅉兡楂䡁䅕䅤療䡁䅉督䅁䍁䡁䅁䕂䅁䅁䅖求䝁䅍䅡畂䝁䄸䅢療䝁䅣入杁䕁䅧兙祂䝁䅑睤桂䡁䅉党杁䝁䅅杢歂䍁䅁兒硂䡁䅕兡睂䝁䄰党畂䡁䅑䅁䍄杂䅁杗䅁䙁䅑党橂䝁䅧杢療䝁䅷睢湂䡁䅫䅉䥂䝁䅅杣歂䡁䅣兙祂䝁䅕䅌杁䙁䅍䅤療䡁䅉兙湂䝁䅕䅉桂䝁䄴䅚杁䙁䅁党祂䝁䅫䅣潂䝁䅕杣桂䝁䅷督䅁䥁䝷䅁潁䅁䅁䅖求䝁䅷党橂䝁䄸兢杁䙁䅑睢㍂䝁䅕杣杁䙁䅉兒䩂䙁䅑督䅁䑁䩅䅁㉁䅁䅁䅖求䝁䅷党橂䝁䄸兢瑂䡁䅕杢灂䝁䅍兙あ䝁䅫睢畂䍁䅁睕求䡁䅉杤灂䝁䅍党穂䅁䅁杁䅧䝁䅯䅁啂䝁䅕䅥あ䍁䅁兑畂䝁䅅䅢㕂䡁䅑兡橂䡁䅍睏杁䕁䅕兢睂䝁䅷睢㕂䝁䅕党杁䕁䅉党畂䝁䅕杚灂䡁䅑督㝁䍁䅁䅒灂䝁䅣兡あ䝁䅅䅢杁䕁䅉杣療䝁䅳党祂䝁䅅睚求䅁䅁兢䅯䕁䅙䅁啂䝁䅕䅥あ䝁䅫䅢求䡁䅍䅌杁䕁䅅䅣睂䝁䅅杣求䝁䅷䅉桂䝁䄴䅚杁䕁䅷兤㑂䡁䅕杣㕂䍁䅁睒療䝁䄸䅚穂䅁䅁杋䅣䉁䅯䅁啂䝁䅫兢楂䝁䅕杣杁䙁䅉兒䩂䙁䅑督䅁䩁䝁䅁楁䅁䅁䅖灂䡁䅉党穂䍁䅁兙畂䝁䅑䅉卂䡁䅕杙楂䝁䅕杣䅁䝁䥉䅁允䅁䅁䅖療䝁䅉兙橂䝁䅍睢䅁䉁䩑䅁卂䅁䅁䅖療䡁䅕杣灂䡁䅍兢㝁䍁䅁杖灂䝁䅑党療䍁䅁睕あ䡁䅉党桂䝁䄰兡畂䝁䅣睏杁䕁䅅兢桂䡁䅑党ㅂ䡁䅉䅉呂䡁䅁睢祂䡁䅑督䅁䱁䩷䅁䝂䅁䅁䅖祂䝁䅅䅚灂䝁䄴睚杁䕁䅍睢瑂䡁䅁兙畂䝁䅫党穂䍁䅁兙畂䝁䅑䅉䕂䝁䅫督あ䡁䅉兡楂䡁䅕䅤療䡁䅉督䅁䕁䝫䅁奂䅁䅁䅖祂䝁䅅杢穂䝁䅅睙あ䝁䅫睢畂䍁䅁兙畂䝁䅑䅉兂䝁䅅入瑂䝁䅕杢あ䍁䅁䅕祂䝁䄸睙求䡁䅍督灂䝁䄴睚杁䙁䅍党祂䡁䅙兡橂䝁䅕督䅁䉁䡯䅁敁䅁䅁䅖祂䝁䅅杢穂䡁䅁睢祂䡁䅑兙あ䝁䅫睢畂䅁䅁杴䅙䍁䅷䅁啂䡁䅉兙㉂䝁䅕䅢杁䕁䅅睙橂䝁䄸兢瑂䝁䄸䅚桂䡁䅑兡療䝁䄴督䅁䵁䥙䅁䥁䅁䅁兖䉂䕁䅷䅁晄睁䅁权䅁䙁䅕村䙂䙁䅉䅁摁䅂䅁䅃䅁䙁䅕䅒卂䅁䅁朷䅍䅁䅧䅁噂䕁䅧睕䅁䕁䑑䅁䭁䅁䅁兖䵂䙁䅑兑䅁䱁䑉䅁䥁䅁䅁兖佂䕁䅧䅁卄睁䅁䅃䅁䙁䅕杔兂䅁䅁睴䅉䅁䅧䅁噂䙁䅁睕䅁䝁䑧䅁䥁䅁䅁兖卂䕁䅫䅁㑄睁䅁䅃䅁䙁䅕睕䍂䅁䅁䅮䅍䉁䅑䅁噂䡁䅑兡獂䝁䅫䅤灂䝁䅕督䅁䍁䜰䅁潁䅁䅁兖あ䝁䅫䅢灂䡁䅑入杁䙁䅍睙桂䝁䅷党杁䙁䅍睢獂䝁䅅杣䅁䩁䥳䅁䕁䅁䅁杖䅁䅁䑉䅁䥁䅁䅁杖䝂䕁䅍䅁敃杁䅁权䅁䙁䅙兓䑂䕁䅫䅁癄睁䅁䅃䅁䙁䅙䅔偂䅁䅁睖䅉䅁䅯䅁坂䕁䅷䅖偂䅁䅁睘䅉䅁䅧䅁坂䕁䄰睑䅁䱁䍅䅁䥁䅁䅁杖佂䕁䄸䅁ㅄ睁䅁权䅁䙁䅙杕呂䕁䅳䅁坃睁䅁权䅁䙁䅙杕呂䕁䄴䅁獄睁䅁权䅁䙁䅙杕啂䙁䅧䅁扄睁䅁䅃䅁䙁䅙睕啂䅁䅁杈䅑䅁䅧䅁坂䙁䅑杕䅁䍁䑫䅁䭁䅁䅁杖啂䙁䅉睕䅁䑁䑳䅁䝁䅁䅁杖慂䅁䅁䅅䅉䍁䅁䅁坂䝁䅅睙桂䡁䅑兡療䝁䄴䅉卂䝁䅕杢あ䝁䅅䅢䅁偁估䅁奁䅁䅁杖灂䝁䅑党療䍁䅁睒桂䝁䄰党穂䅁䅁睳䅧䅁䉙䅁坂䝁䅫䅚求䝁䄸䅉呂䡁䅑杣求䝁䅅兢灂䝁䄴睚㝁䍁䅁睑獂䝁䄸兤歂䍁䅁兓畂䝁䅙杣桂䡁䅍䅤祂䡁䅕睙あ䡁䅕杣求䑁䅳䅉䑂䝁䅷睢ㅂ䝁䅑䅉呂䡁䅑睢祂䝁䅅睚求䑁䅳䅉呂䡁䅑杣求䝁䅅兢灂䝁䄴睚杁䕁䄰党歂䝁䅫兙㝁䍁䅁杖灂䝁䅑党療䍁䄰睢畂䍁䄰䅒求䝁䄰兙畂䝁䅑䅉呂䝁䅕杣㉂䝁䅕杣穂䑁䅳䅉佂䝁䅕䅤㍂䝁䄸杣牂䍁䅁睕求䝁䅍兤祂䝁䅫䅤㕂䑁䅳䅉䑂䝁䄸杢あ䝁䅕杢あ䍁䅁睑祂䝁䅕兙あ䝁䅫睢畂䅁䅁睄䄰䱁䅧䅁坂䝁䅫䅚求䝁䄸䅉呂䡁䅑杣求䝁䅅兢灂䝁䄴睚㝁䍁䅁兒畂䡁䅑党祂䡁䅁杣灂䡁䅍党杁䙁䅙睢灂䡁䅁䅉桂䝁䄴䅚杁䙁䅑党獂䝁䅕䅣潂䝁䄸杢㕂䑁䅳䅉呂䡁䅑杣求䝁䅅兢灂䝁䄴睚杁䕁䄰党歂䝁䅫兙㝁䍁䅁杔求䡁䅑睤療䡁䅉睡杁䙁䅍党橂䡁䅕杣灂䡁䅑入㝁䍁䅁䅒桂䝁䅅睕㝁䍁䅁兎䡂䅁䅁杄䄴䙁䅯䅁坂䝁䅫杣あ䡁䅕兙獂䍁䅁睖療䡁䅉睡浂䝁䄸杣橂䝁䅕睏杁䕁䅕兢睂䝁䅷睢㕂䝁䅕党杁䕁䅉党畂䝁䅕杚灂䡁䅑督㝁䍁䅁䅓卂䙁䅑党橂䝁䅧䅁獃睄䅁䅣䅁䙁䅙兡祂䡁䅑兤桂䝁䅷䅉塂䝁䄸杣牂䝁䅙睢祂䝁䅍党㝁䍁䅁兒瑂䡁䅁䅢療䡁䅫党求䍁䅁村求䝁䄴党浂䝁䅫䅤穂䑁䅳䅉呂䝁䄸睙灂䝁䅅䅢杁䙁䅉党橂䡁䅉兤灂䡁䅑兡畂䝁䅣䅁摁杄䅁杴䅁䙁䅙兡祂䡁䅑兤桂䝁䅷䅉塂䝁䄸杣牂䝁䅙睢祂䝁䅍党㝁䍁䅁兒瑂䡁䅁䅢療䡁䅫党求䍁䅁村求䝁䄴党浂䝁䅫䅤穂䑁䅳䅉呂䝁䄸睙灂䝁䅅䅢杁䙁䅉党橂䡁䅉兤灂䡁䅑兡畂䝁䅣睏杁䕁䅕兢睂䝁䅷睢㕂䝁䅕党杁䕁䅅督穂䝁䅫督あ䝁䅅杢橂䝁䅕䅉兂䡁䅉睢湂䡁䅉兙瑂䍁䅁䅋䙂䕁䅅䅕灁䅁䅁䅖䅧乁䅑䅁坂䝁䅫杣あ䡁䅕兙獂䍁䅁睖療䡁䅉睡浂䝁䄸杣橂䝁䅕睏杁䙁䅙睢䩂䙁䅁睏杁䕁䅑兙あ䝁䅅䅉兂䡁䅉睢あ䝁䅕睙あ䝁䅫睢畂䑁䅳䅉䑂䝁䅷睢ㅂ䝁䅑䅉呂䝁䅕睙ㅂ䡁䅉兡あ䡁䅫睏杁䕁䄴党あ䡁䅣睢祂䝁䅳䅉呂䝁䅕睙ㅂ䡁䅉兡あ䡁䅫睏杁䕁䅍䅢療䡁䅕䅚杁䙁䅣睢祂䝁䅳䅢療䝁䅅䅚杁䙁䅁杣療䡁䅑党橂䡁䅑兡療䝁䄴睏杁䑁䅕睒䅁䵁偁䅁䕂䅁䅁杖灂䡁䅍兤桂䝁䅷䅉呂䝁䅕兙祂䝁䅍䅡㝁䍁䅁䅕祂䝁䄸睙求䡁䅍督杁䕁䅅兤あ䝁䄸兢桂䡁䅑兡療䝁䄴䅁䍂䅅䅁䅃䅁䙁䅣兑䍂䅁䅁䅵䅉䅁䅧䅁塂䕁䅅䅖䅁䡁䍍䅁䥁䅁䅁睖䍂䕁䅅䅁瑂睁䅁䅃䅁䙁䅣村䕂䅁䅁䄲䅉䅁䅯䅁塂䕁䅑兑婂䅁䅁兊䅑䅁䅧䅁塂䕁䅑睑䅁偁䑍䅁䥁䅁䅁睖䙂䕁䅍䅁䱄睁䅁权䅁䙁䅣兒䵂䕁䅷䅁橁睁䅁䅃䅁䙁䅣杒䑂䅁䅁䅸䅍䅁䅧䅁塂䕁䅧杕䅁䥁䐸䅁䝁䅁䅁睖乂䅁䅁杢䅍䅁䅧䅁塂䕁䄰村䅁䡁䑳䅁䥁䅁䅁睖乂䙁䅑䅁歂杁䅁䅃䅁䙁䅣杕䍂䅁䅁睹䅉䅁䅧䅁塂䙁䅉睓䅁䕁䐴䅁䥁䅁䅁睖呂䙁䅑䅁䩃睁䅁䅃䅁䙁䅣䅖塂䅁䅁朴䅉䅁䅙䅁塂䙁䅫䅁敁杁䅁权䅁䙁䅣兗佂䕁䄴䅁坄杁䅁杊䅁䙁䅣兙あ䝁䅕杣杁䙁䅁兤祂䝁䅫杚灂䝁䅍兙あ䝁䅫睢畂䅁䅁䅁䅧䍁䅁䅁塂䝁䅅䅤求䡁䅉䅉噂䡁䅑兡獂䝁䅫䅤灂䝁䅕督䅁䙁䜰䅁坄䅁䅁睖求䝁䅉䅉䕂䝁䅕杤求䝁䅷睢睂䝁䄰党畂䡁䅑睏杁䕁䅍兤穂䡁䅑睢瑂䝁䅕杣杁䕁䅅杢桂䝁䅷入あ䝁䅫睙穂䑁䅳䅉䕂䝁䅫睚灂䡁䅑兙獂䍁䅁兑穂䡁䅍党あ䍁䅁兔桂䝁䄴兙湂䝁䅕兢求䝁䄴䅤㝁䍁䅁䅕祂䝁䄸睙求䡁䅍督杁䕁䅅兤あ䝁䄸兢桂䡁䅑兡療䝁䄴睏杁䕁䅅杣あ䝁䅫杚灂䝁䅍兡桂䝁䅷䅉䩂䝁䄴䅤求䝁䅷䅢灂䝁䅣党畂䝁䅍党䅁䡁偑䅁䥂䅁䅁睖灂䡁䅉党獂䝁䅕督穂䍁䅁䅖求䝁䅷党橂䝁䄸兢瑂䡁䅕杢灂䝁䅍兙あ䝁䅫睢畂䍁䅁睕求䡁䅉杤灂䝁䅍党穂䅁䅁䅬䅯䅁䅧䅁奂䕁䅕䅔䅁䙁䐸䅁䥁䅁䅁䅗偂䕁䄰䅁橄杁䅁权䅁䙁䅧杕䉂䙁䅫䅁㝃睁䅁䅃䅁䙁䅧䅗奂䅁䅁睅䅑䅁䅧䅁奂䙁䅫䅔䅁佁䑍䅁䥁䅁䅁兗噂䕁䄰䅁扁睁䅁䅃䅁䙁䅯村䥂䅁䅁䅒䅉䅁䅯䅁慂䕁䅉杕䉂䅁䅁睨䅍䅁䅯䅁慂䕁䅫睔佂䅁䅁睎䅉䅁䅧䅁慂䙁䅑睕䅁䭁䐰䅁䭁䅁䅁杘乂䕁䅫䅒䅁䥁䕙䅁䭁䅁䅁杘呂䕁䄰䅔䅁佁䭕䅁䭁䅁䅁杘呂䙁䅁䅗䅁䅁䅁䅁䅄朳䅁䍄䉁䅁䅁䅂䅁䅁䅍䅄䅁䅁䅯䄫䅁䅁䅯朶䅯䅁䅯睢䅑䅁䅅䅁䉁䅁䅁杄䵁䅁䅁䅍畁䑁䅫䅎穁䅁䅁䍄䉁䅁䅁䅂䅁䅁䅍䅄䅁䅁䅯杉䅉䅁䅯充䅁䅁䅯兂䅁䅁䅅䅁䉁䅁䅁杄啁䅁䅁杍ㅁ䑁䅑䅍睁䑁䅁䅍睁䑁䅁䅁䵁䅉䅅䅁䕁䅁䅁睁䵁䅁䅁权汃䅄䅁权灄权䅁权獄权䅁允䅁䅁䅅䅁䭁䕁䅣䅁䵁䅉䅅䅁䕁䅁䅁睁䵁䅁䅁权汁䅄䅁权煄权䅁权硂䅂䅁允䅁䅁䅅䅁佁䅁䅷䅁祁䍁䄴杍㉁䑁䅅䅁䵁䅉䅅䅁䕁䅁䅁睁䵁䅁䅁权䭂䅄䅁权浄权䅁权瑂䅂䅁允䅁䅁䅅䅁佁䅁䅷䅁祁䍁䄴睍祁䑁䅙䅁䵁䅉䅅䅁䕁䅁䅁睁䵁䅁䅁权偃兄䅁权煄权䅁权㙂䅂䅁允䅁䅁䅅䅁佁䅁䅷䅁睁䍁䄴杍㉁䑁䅙䅁䵁䅉䅅䅁䕁䅁䅁睁䵁䅁䅁权噂杁䅁权䕁䅁䅁权⽄允䅁允䅁䅁䅅䅁䙁䅁䅁䅁橂啔䈹䍄䉁䅁䅁䅂䅁䅁䅍䅄䅁䅁䅯䅸䅳䅁䅯朶䅯䅁䅯来䅑䅁䅅䅁䉁䅁䅁权䡂䅁䅁䍄䉁䅁䅁䅂䅁䅁䅍䅄䅁䅁䅯䅬䅉䅁䅯充䅁䅁䅯眯䅅䅁䅅䅁䉁䅁䅁杄啁䅁䅁杍祁䑁䅍䅍睁䑁䅁䅍睁䑁䅁䅁䵁䅉䅅䅁䕁䅁䅁睁䵁䅁䅁权䑄睁䅁权䕁䅁䅁权⽄允䅁允䅁䅁䅅䅁䙁䅁䅁䅁剄塷䉸䍄䉁䅁䅁䅂䅁䅁䅍䅄䅁䅁䅯睴䄰䅁䅯朵䅯䅁䅯兣䅑䅁䅅䅁䉁䅁䅁杄䵁䅁䅁免畁䑁䅣免ㅁ䅁䅁䍄䉁䅁䅁䅂䅁䅁䅍䅄䅁䅁䅯䅰䅉䅁䅯权䅁䅁䅯兂䅁䅁䅅䅁䉁䅁䅁兂祄欰椱䉅畧䅑杷允䅁䅁䅑䅁䑁䅁䅷䅁䭁乁䍉䅁䭁䅁䅑䅁䭁䅁䅕䅁䉁䅁䅁允䅁䅁䅕䅁䅁䵧佒䕙䵅䅉䅅䅁䕁䅁䅁睁䵁䅁䅁权坄睃䅁权瑄权䅁权硂䅂䅁允䅁䅁䅅䅁䙁䅁䅁䅁䅁偁⽯䍄䉁䅁䅁䅂䅁䅁䅍䅄䅁䅁䅯朳䅳䅁䅯朶䅯䅁䅯兢䅑䅁䅅䅁䉁䅁䅁杄䥁䅁䅁䅍畁䑁䅉䅁䵁䅉䅅䅁䕁䅁䅁睁䵁䅁䅁权塁睁䅁权䭁䅁䅁权䙁䅁䅁允䅁䅁䅅䅁䙁䉁婦発呤破䅒䍄䉁䅁䅁䅂䅁䅁䅍䅄䅁䅁䅯睘䄸䅁䅯眶䅯䅁䅯兢䅑䅁䅅䅁䉁䅁䅁杄啁䅁䅁杍ぁ䑁䅉免㑁䑁䅉䅍㍁䑁䅍䅁䵁䅉䅅䅁䕁䅁䅁睁䵁䅁䅁权捂杁䅁权剁䅁䅁权⽄允䅁允䅁䅁䅅䅁佁䉁䅙䅁硁䑁䅅䅏睁䑁䅁䅍睁䑁䅁䅍睁䅁䅁䍄䉁䅁䅁䅂䅁䅁䅍䅄䅁䅁䅯兒䅷䅁䅯朷䅯䅁䅯兢䅑䅁䅅䅁䉁䅁䅁兂䅁䅁䅁䵷汄䅑杷允䅁䅁䅑䅁䑁䅁䅷䅁䭁䡁䑧䅁䭁䅁䅑䅁䭁偁䈸䅁䉁䅁䅁允䅁䅁䅯睒䅁䅁杷允䅁䅁䅑䅁䑁䅁䅷䅁䭁䥁䱧䅁䭁佁䭯䅁䭁䡁䕅䅁䉁䅁䅁允䅁䅁䄴䅄䅁䑁䅁杌睁䑁䅣免䅁䅁杷允䅁䅁䅑䅁䑁䅁䅷䅁䭁䵁䍫䅁䭁䅁䅯䅁䭁䅁䅕䅁䉁䅁䅁允䅁䅁䅕㑈牘払敨歉䵁䅉䅅䅁䕁䅁䅁睁䵁䅁䅁权扁睃䅁权潄权䅁权䑃䅂䅁允䅁䅁䅅䅁佁䅁䅷䅁睁䍁䄴免睁䑁䅅䅁䵁䅉䅅䅁䕁䅁䅁睁䵁䅁䅁权㑃䅄䅁权煄权䅁权獄权䅁允䅁䅁䅅䅁䭁䕁䅣䅁䵁䅉䅅䅁䕁䅁䅁睁䵁䅁䅁权䱄睃䅁权煄权䅁权㥂䅂䅁允䅁䅁䅅䅁佁䅁䅷䅁睁䍁䄴李硁䑁䅣䅁䵁䅉䅅䅁䑁䅁䅁睁䵁䅁䅁权乂睃䅁权奁杂䅁允䅁䅁䅅䅁䭁䕁䝯䅁䵁䅉䅅䅁䕁䅁䅁睁䵁䅁䅁权㑄睃䅁权灄权䅁权睂䅂䅁允䅁䅁䅅䅁䙁䅁䅁䅁䅁䱡䅨䍄䉁䅁䅁睁䅁䅁䅍䅄䅁䅁䅯杭䅅䅁䅯杈䅙䅁䅅䅁䉁䅁䅁权癃䅃䅁䍄䉁䅁䅁䅂䅁䅁䅍䅄䅁䅁䅯䅅䅑䅁䅯朶䅯䅁䅯睧䅑䅁䅅䅁䉁䅁䅁权湂杁䅁䍄䉁䅁䅁䅂䅁䅁䅍䅄䅁䅁䅯睭䅷䅁䅯朶䅯䅁䅯来䅑䅁䅅䅁䉁䅁䅁杄䵁䅁䅁䅍畁䑁䅉兏㑁䅁䅁䍄䉁䅁䅁䅂䅁䅁䅍䅄䅁䅁䅯䄱䅷䅁䅯眵䅯䅁䅯兣䅑䅁䅅䅁䉁䅁䅁兂塄㍯㥁瑃䭣䅑杷允䅁䅁䅑䅁䑁䅁䅷䅁䭁䵁䑣䅁䭁䅁䅯䅁䭁偁䈸䅁䉁䅁䅁允䅁䅁䅕䵴㉨灶愸稸䴸䅉䅅䅁䕁䅁䅁睁䵁䅁䅁权橂睃䅁权浄权䅁权瑂䅂䅁允䅁䅁䅅䅁䭁䕁䅣䅁䵁䅉䅅䅁䕁䅁䅁睁䵁䅁䅁权䅁杁䅁权剁䅁䅁权䙁䅁䅁允䅁䅁䅅䅁佁䉁䅑䅁ㅁ䑁䅕睍㕁䑁䅁䅍睁䑁䅁䅍䅁䅁杷允䅁䅁䅑䅁䑁䅁䅷䅁䭁䑁䴴䅁䭁佁䭧䅁䭁䥁䕍䅁䉁䅁䅁允䅁䅁䄴䅄䅁䑁䅑杌㉁䑁䅙睎䅁䅁杷允䅁䅁䅑䅁䑁䅁䅷䅁䭁䝁䌰䅁䭁䅁䅑䅁䭁偁䈸䅁䉁䅁䅁允䅁䅁䅕䅁䅁䝁睉䕡䵅䅉䅅䅁䕁䅁䅁睁䵁䅁䅁权䵁睃䅁权潄权䅁权獄权䅁允䅁䅁䅅䅁佁䅁䅷䅁㕁䍁䄴兏㑁䑁䅧䅁䵁䅉䅅䅁䕁䅁䅁睁䵁䅁䅁权湁䅄䅁权瑄权䅁权睂䅂䅁允䅁䅁䅅䅁䙁䕁䵯楁䡵畆⼰䍄䉁䅁䅁䅂䅁䅁䅍䅄䅁䅁䅯兣䅁䅁䅯䅂䅁䅁䅯兂䅁䅁䅅䅁䉁䅁䅁兂䅁䅁䅁獈䵰兑杷允䅁䅁䅑䅁䑁䅁䅷䅁䭁䅁乕䅁䭁佁䭣䅁䭁䝁䔸䅁䉁䅁䅁允䅁䅁䅕祇搯䅊䉚お䵁䅉䅅䅁䕁䅁䅁睁䵁䅁䅁权䱃䅄䅁权潄权䅁权㙂䅂䅁允䅁䅁䅅䅁佁䅁䄴䅁穁䑁䅍杌㕁䑁䅉睍䅁䅁杷允䅁䅁䅑䅁䑁䅁䅷䅁䭁䙁䑷䅁䭁䅁䅑䅁䭁䅁䅕䅁䉁䅁䅁允䅁䅁䅕䅁䅁䭁䱨啚䵅䅉䅅䅁䕁䅁䅁睁䵁䅁䅁权穄睃䅁权牄权䅁权䑃䅂䅁允䅁䅁䅅䅁佁䉁䅉䅁穁䑁䅅杍㑁䑁䅉睍硁䑁䅧䅁䵁䅉䅅䅁䕁䅁䅁睁䵁䅁䅁权湁睃䅁权湄权䅁权䑃䅂䅁允䅁䅁䅅䅁䙁䑁坖敲䭕⬰⽧䍄䉁䅁䅁䅂䅁䅁䅍䅄䅁䅁䅯兡䅷䅁䅯眵䅯䅁䅯睢䅑䅁䅅䅁䉁䅁䅁兂㡄晱午坔偉䅑杷允䅁䅁䅑䅁䑁䅁䅷䅁䭁䍁丰䅁䭁佁䭣䅁䭁䡁䕁䅁䉁䅁䅁允䅁䅁䅕㡪ㅌ䙋偹䕆䵁䅉䅅䅁䕁䅁䅁睁䵁䅁䅁权睁睁䅁权䕁䅁䅁权⽄允䅁允䅁䅁䅅䅁䙁䅁䅁䅁䵂け䉴䍄䉁䅁䅁䅂䅁䅁䅍䅄䅁䅁䅯䅌䅳䅁䅯朵䅯䅁䅯兦䅑䅁䅅䅁䉁䅁䅁杄䵁䅁䅁杍畁䑁䅑睎穁䅁䅁䍄䉁䅁䅁䅂䅁䅁䅍䅄䅁䅁䅯杧䅍䅁䅯充䅁䅁䅯眯䅅䅁䅅䅁䉁䅁䅁杄十䅁䅁兏㑁䑁䅫䅏ぁ䑁䅙䅎ぁ䅁䅁䍄䉁䅁䅁䅂䅁䅁䅍䅄䅁䅁䅯睪䅍䅁䅯䅂䅁䅁䅯兂䅁䅁䅅䅁䉁䅁䅁兂䅁䅁䅃奷礱兑杷允䅁䅁䅑䅁䑁䅁䅷䅁䭁䱁䵍䅁䭁佁䭣䅁䭁䥁䕕䅁䉁䅁䅁允䅁䅁䅕橗噂䉺樰樷䴸䅉䅅䅁䕁䅁䅁睁䵁䅁䅁权ㅂ睁䅁权剁䅁䅁权䙁䅁䅁允䅁䅁䅅䅁佁䉁䅑䅁ぁ䑁䅅睍祁䑁䅉䅎睁䑁䅁䅍䅁䅁杷允䅁䅁䅍䅁䑁䅁䅷䅁䭁䙁乍䅁䭁䉁䝯䅁䉁䅁䅁允䅁䅁䅯睇䅙䅁杷允䅁䅁䅑䅁䑁䅁䅷䅁䭁䉁䑧䅁䭁䉁䅅䅁䭁偁䈸䅁䉁䅁䅁允䅁䅁䄴䅆䅁䑁䅫䅍㑁䑁䅁䅍睁䑁䅁䅍睁䅁䅁䍄䉁䅁䅁䅂䅁䅁䅍䅄䅁䅁䅯睮䅳䅁䅯儶䅯䅁䅯䄷䅯䅁䅅䅁䉁䅁䅁兂䅁䅁䅁偁婔䅑杷允䅁䅁䅑䅁䑁䅁䅷䅁䭁乁䵁䅁䭁䉁䜸䅁䭁䍁䝁䅁䉁䅁䅁允䅁䅁䅯眵䅫䅁杷允䅁䅁䅑䅁䑁䅁䅷䅁䭁䙁䐴䅁䭁䅁䅯䅁䭁偁䈸䅁䉁䅁䅁允䅁䅁䅕余兘瑉㕶䐫䴸䅉䅅䅁䕁䅁䅁睁䵁䅁䅁权䑄睁䅁权剁䅁䅁权䙁䅁䅁允䅁䅁䅅䅁佁䉁䅑䅁㉁䑁䅕杍睁䑁䅁䅍睁䑁䅁䅍䅁䅁杷允䅁䅁䅑䅁䑁䅁䅷䅁䭁䙁乳䅁䭁佁䭙䅁䭁䡁䕅䅁䉁䅁䅁允䅁䅁䄴䅄䅁䑁䅅杌㍁䑁䅅䅏䅁䅁杷允䅁䅁䅑䅁䑁䅁䅷䅁䭁䍁䅅䅁䭁䅁䅑䅁䭁䅁䅕䅁䉁䅁䅁允䅁䅁䅕䅁䅁䍁⼴䕧䵅䅉䅅䅁䕁䅁䅁睁䵁䅁䅁权㍂䅁䅁权䕁䅁䅁权䕁杁䅁允䅁䅁䅅䅁䙁䅁䅁䅁䕄汊䉂䍄䉁䅁䅁䅂䅁䅁䅍䅄䅁䅁䅯朸䅕䅁䅯眵䅯䅁䅯全䅑䅁䅅䅁䉁䅁䅁兂睃浣剩堷䩷䅑杷允䅁䅁䅑䅁䑁䅁䅷䅁䭁䝁䱅䅁䭁佁䭫䅁䭁䥁䕕䅁䉁䅁䅁允䅁䅁䅕䅁䅁䥁㥃欲䵁䅉䅅䅁䕁䅁䅁睁䵁䅁䅁权ぁ兄䅁权潄权䅁权睂䅂䅁允䅁䅁䅅䅁䭁䕁䅣䅁䵁䅉䅅䅁䕁䅁䅁睁䵁䅁䅁权䡂杁䅁权剁䅁䅁权⽄允䅁允䅁䅁䅅䅁佁䉁䅑䅁ぁ䑁䅅杍睁䑁䅁䅍睁䑁䅁䅍䅁䅁杷允䅁䅁䅑䅁䑁䅁䅷䅁䭁䍁䱑䅁䭁佁䬰䅁䭁䡁䕁䅁䉁䅁䅁允䅁䅁䅕匳䝑婧䑖稵䴸䅉䅅䅁䕁䅁䅁睁䵁䅁䅁权ㅂ睃䅁权湄权䅁权療䅂䅁允䅁䅁䅅䅁䙁偁䡋㕉橶兮䅺䍄䉁䅁䅁䅂䅁䅁䅍䅄䅁䅁䅯杨䅳䅁䅯䄶䅯䅁䅯䄷䅯䅁䅅䅁䉁䅁䅁杄佁䅁䅁杍ぁ䍁䄴䅎㕁䑁䅫䅁䵁䅉䅅䅁䕁䅁䅁睁䵁䅁䅁权㉃䅄䅁权潄权䅁权䑃䅂䅁允䅁䅁䅅䅁佁䅁䄴䅁祁䑁䅍杌ぁ䑁䅁杍䅁䅁杷允䅁䅁䅑䅁䑁䅁䅷䅁䭁䉁䕁䅁䭁佁䭫䅁䭁䝁䔸䅁䉁䅁䅁允䅁䅁䅯睚䅉䅁杷允䅁䅁䅑䅁䑁䅁䅷䅁䭁䝁䱉䅁䭁佁䭫䅁䭁䝁䔸䅁䉁䅁䅁允䅁䅁䅕䅁䅁䅁捃歲䵁䅉䅅䅁䕁䅁䅁睁䵁䅁䅁权佁杁䅁权䕁䅁䅁权䙁䅁䅁允䅁䅁䅅䅁䙁䅁䅁䅁䅁啚䈱䍄䉁䅁䅁䅂䅁䅁䅍䅄䅁䅁䅯䅤䅉䅁䅯权䅁䅁䅯兂䅁䅁䅅䅁䉁䅁䅁兂煂䡶呓䵇睑䅑杷允䅁䅁䅑䅁䑁䅁䅷䅁䭁䭁䅯䅁䭁䅁䍅䅁䭁䅁䍍䅁䉁䅁䅁允䅁䅁䅕呣䬰㘱坳欯䵁䅉䅅䅁䕁䅁䅁睁䵁䅁䅁权灁杁䅁权剁䅁䅁权⽄允䅁允䅁䅁䅅䅁佁䉁䅑䅁硁䑁䅉李㍁䑁䅁睎睁䑁䅁䅍䅁䅁杷允䅁䅁䅑䅁䑁䅁䅷䅁䭁偁䭁䅁䭁佁䬴䅁䭁佁䭷䅁䉁䅁䅁允䅁䅁䅕䅁䅁䅁⭃䵶䵁䅉䅅䅁䕁䅁䅁睁䵁䅁䅁权睄睃䅁权浄权䅁权瑂䅂䅁允䅁䅁䅅䅁佁䅁䄴䅁硁䑁䅁杌㍁䑁䅣兏䅁䅁杷允䅁䅁䅑䅁䑁䅁䅷䅁䭁䕁䵷䅁䭁佁䭧䅁䭁佁䭷䅁䉁䅁䅁允䅁䅁䄴杄䅁䑁䅅䅎畁䑁䅅睎穁䅁䅁䍄䉁䅁䅁䅂䅁䅁䅍䅄䅁䅁䅯內䅁䅁䅯充䅁䅁䅯䅂䅉䅁䅅䅁䉁䅁䅁杄十䅁䅁兎ぁ䑁䅧䅎硁䑁䅁䅍睁䅁䅁䍄䉁䅁䅁䅂䅁䅁䅍䅄䅁䅁䅯䅮䅍䅁䅯充䅁䅁䅯兂䅁䅁䅅䅁䉁䅁䅁杄坁䅁䅁免ㅁ䑁䅑睍睁䑁䅁䅍睁䑁䅁䅍䅁䅁杷允䅁䅁䅑䅁䑁䅁䅷䅁䭁䍁䍣䅁䭁䅁䅯䅁䭁䅁䅕䅁䉁䅁䅁允䅁䅁䅕匳䝑婧䑕お䵁䅉䅅䅁䕁䅁䅁睁䵁䅁䅁权䑄允䅁权䉁杁䅁权䙁杁䅁允䅁䅁䅅䅁䙁䑁癏佐䱵橏䉂䍄䉁䅁䅁䅂䅁䅁䅍䅄䅁䅁䅯杙䅍䅁䅯䅂䅁䅁䅯兂䅁䅁䅅䅁䉁䅁䅁兂䅁䅁杂渫楤兑杷允䅁䅁䅑䅁䑁䅁䅷䅁䭁䙁䵫䅁䭁佁䭣䅁䭁䡁䕅䅁䉁䅁䅁允䅁䅁䅕婪畤潅䅐啅䵁䅉䅅䅁䑁䅁䅁睁䵁䅁䅁权允䅂䅁权捁杂䅁允䅁䅁䅅䅁䭁䝁䍣䅁䵁䅉䅅䅁䕁䅁䅁睁䵁䅁䅁权瑁兄䅁权浄权䅁权睂䅂䅁允䅁䅁䅅䅁佁䅁䅷䅁硁䍁䄴免㑁䑁䅑䅁䵁䅉䅅䅁䕁䅁䅁睁䵁䅁䅁权汁睁䅁权䕁䅁䅁权⽄允䅁允䅁䅁䅅䅁䙁䅁䅁䕁䅄噡䉆䍄䉁䅁䅁䅂䅁䅁䅍䅄䅁䅁䅯䅙䅉䅁䅯权䅁䅁䅯兂䅁䅁䅅䅁䉁䅁䅁兂⭃确癯匳䱑䅑杷允䅁䅁䅑䅁䑁䅁䅷䅁䭁䅁䌸䅁䭁䅁䅯䅁䭁偁䈸䅁䉁䅁䅁允䅁䅁䅕硨婢発呤歃䵁䅉䅅䅁䕁䅁䅁睁䵁䅁䅁权癃睃䅁权灄权䅁权硂䅂䅁允䅁䅁䅅䅁䙁䅁䅁䅁䅁䭲䅚䍄䉁䅁䅁䅂䅁䅁䅍䅄䅁䅁䅯睒䅍䅁䅯䅂䅁䅁䅯兂䅁䅁䅅䅁䉁䅁䅁兂䅁䅁䅁半塎兑杷允䅁䅁䅍䅁䑁䅁䅷䅁䭁䱁䵉䅁䭁䉁䜴䅁䉁䅁䅁允䅁䅁䅯杪䅣䅁杷允䅁䅁䅑䅁䑁䅁䅷䅁䭁䱁䙙䅁䭁佁䭳䅁䭁䝁䔸䅁䉁䅁䅁允䅁䅁䄴䅆䅁䑁䅉免㉁䑁䅙兏㑁䑁䅅睍㑁䅁䅁䍄䉁䅁䅁䅂䅁䅁䅍䅄䅁䅁䅯睘䅳䅁䅯朷䅯䅁䅯䅣䅑䅁䅅䅁䉁䅁䅁兂䅁䅁䅁䅷愳䅑杷允䅁䅁䅑䅁䑁䅁䅷䅁䭁䑁䱉䅁䭁佁䭙䅁䭁䥁䕍䅁䉁䅁䅁允䅁䅁䄴䅄䅁䑁䅉杌㕁䑁䅉睎䅁䅁杷允䅁䅁䅑䅁䑁䅁䅷䅁䭁䩁䵣䅁䭁佁䭯䅁䭁䡁䕁䅁䉁䅁䅁允䅁䅁䄴䅄䅁䑁䅁杌ぁ䑁䅣免䅁䅁杷允䅁䅁䅯䅁䑁䝁䄸䅁䭁佁䭕䅁䭁䅁䅅䅁䙁䅁䅁䅁䅁偁⽁兂䅁䅁䅁佁䙃䅑䅯䅂䍁䅧䅯䅂䍁䅧䅯䅂䍁䅧䅯䅂䍁䅧䅯杁䅁䅁䅅䅁䉁䅁䅁䅁䍁䅁䅁䅁䵁䅉䅅䅁䕁䅁䅁睁䵁䅁䅁权䵃䅁䅁权䭁䅁䅁权䕁杁䅁允䅁䅁䅅䅁䙁䩁畨潅䅐桹䅨䍄䉁䅁䅁䅂䅁䅁䅍䅄䅁䅁䅯兰䅅䅁䅯充䅁䅁䅯兂䅁䅁䅅䅁䉁䅁䅁杄坁䅁䅁免ぁ䑁䅙䅏睁䑁䅅李睁䑁䅁䅍䅁䅁杷允䅁䅁䅑䅁䑁䅁䅷䅁䭁佁䍣䅁䭁䅁䅑䅁䭁偁䈸䅁䉁䅁䅁允䅁䅁䅕䅁䅁乁䍺な䵅䅉䅅䅁䕁䅁䅁睁䵁䅁䅁权允䅂䅁权湄权䅁权硂䅂䅁允䅁䅁䅅䅁䭁䝁䍣䅁䵁䅉䅅䅁䕁䅁䅁睁䵁䅁䅁权敁睃䅁权瑄权䅁权獄权䅁允䅁䅁䅅䅁䙁佁摥䵈䍉偳⽣䍄䉁䅁䅁䅂䅁䅁䅍䅄䅁䅁䅯兙䅳䅁䅯朷䅯䅁䅯䄷䅯䅁䅅䅁䉁䅁䅁权䡂䅁䅁䍄䉁䅁䅁䅂䅁䅁䅍䅄䅁䅁䅯兵䅷䅁䅯儶䅯䅁䅯睢䅑䅁䅅䅁䉁䅁䅁兂䅁䅁䅁伸䡳兑杷允䅁䅁䅑䅁䑁䅁䅷䅁䭁偁䱕䅁䭁佁䭙䅁䭁䡁䕅䅁䉁䅁䅁允䅁䅁䄴䅄䅁䑁䅅杌祁䑁䅑兏䅁䅁杷允䅁䅁䅑䅁䑁䅁䅷䅁䭁䩁䱉䅁䭁佁䬴䅁䭁䡁䔰䅁䉁䅁䅁允䅁䅁䅕䅁䅁䅁㑄䔸䵁䅉䅅䅁䕁䅁䅁睁䵁䅁䅁权婃睃䅁权牄权䅁权療䅂䅁允䅁䅁䅅䅁佁䉁䅉䅁穁䑁䅁䅏㑁䑁䅑李㑁䑁䅙䅁䵁䅉䅅䅁䕁䅁䅁睁䵁䅁䅁权䵁䅄䅁权潄权䅁权獄权䅁允䅁䅁䅅䅁佁䅁䄴䅁穁䑁䅍杌㍁䑁䅉兏䅁䅁杷允䅁䅁䅍䅁䑁䅁䅷䅁䭁䉁䕁䅁䭁䉁䝧䅁䉁䅁䅁允䅁䅁䅯睚䅉䅁杷允䅁䅁䅑䅁䑁䅁䅷䅁䭁䭁䅙䅁䭁䉁䅅䅁䭁䅁䅕䅁䉁䅁䅁允䅁䅁䄴䅆䅁䑁䅅兏睁䑁䅙䅍睁䑁䅁䅍睁䅁䅁䍄䉁䅁䅁䅂䅁䅁䅍䅄䅁䅁䅯䅺䅉䅁䅯䅂䅁䅁䅯兂䅁䅁䅅䅁䉁䅁䅁兂䅁䅁䅁杰湆兑杷允䅁䅁䅑䅁䑁䅁䅷䅁䭁䵁乯䅁䭁佁䭯䅁䭁䝁䔰䅁䉁䅁䅁允䅁䅁䄴䅄䅁䑁䅁杌ㅁ䑁䅫䅏䅁䅁杷允䅁䅁䅍䅁䑁䅁䅷䅁䭁䕁䱑䅁䭁䉁䝧䅁䉁䅁䅁允䅁䅁䅯兌䅙䅁杷允䅁䅁䅑䅁䑁䅁䅷䅁䭁䉁䕁䅁䭁佁䭯䅁䭁佁䭷䅁䉁䅁䅁允䅁䅁䅯睚䅉䅁杷允䅁䅁䅑䅁䑁䅁䅷䅁䭁䑁䄰䅁䭁䅁䍅䅁䭁䅁䍉䅁䉁䅁䅁允䅁䅁䅕䡰㥁歃䩐歏䵅䅉䅅䅁䕁䅁䅁睁䵁䅁䅁权⽃兂䅁权湄权䅁权療䅂䅁允䅁䅁䅅䅁䙁䉁䘫ㄶ㑇案䅒䍄䉁䅁䅁䅂䅁䅁䅍䅄䅁䅁䅯䅕䄰䅁䅯眶䅯䅁䅯䅣䅑䅁䅅䅁䉁䅁䅁杄十䅁䅁兎祁䑁䅣李ぁ䑁䅕李硁䅁䅁䍄䉁䅁䅁䅂䅁䅁䅍䅄䅁䅁䅯兇䅳䅁䅯朶䅯䅁䅯睧䅑䅁䅅䅁䉁䅁䅁杄䭁䅁䅁䅍畁䑁䅍兎䅁䅁杷允䅁䅁䅑䅁䑁䅁䅷䅁䭁䵁䱉䅁䭁佁䬴䅁䭁䡁䕯䅁䉁䅁䅁允䅁䅁䅕䅁䅁䥁扂歹䵁䅉䅅䅁䕁䅁䅁睁䵁䅁䅁权睄睁䅁权䭁䅁䅁权䙁䅁䅁允䅁䅁䅅䅁䙁䥁噇㑑獴硚䅂䍄䉁䅁䅁䅂䅁䅁䅍䅄䅁䅁䅯眷䅯䅁䅯朶䅯䅁䅯䅣䅑䅁䅅䅁䉁䅁䅁杄䵁䅁䅁䅍畁䑁䅙免㑁䅁䅁䍄䉁䅁䅁䅂䅁䅁䅍䅄䅁䅁䅯䅏䅳䅁䅯䄶䅯䅁䅯来䅑䅁䅅䅁䉁䅁䅁杄䵁䅁䅁兎畁䑁䅧杍ぁ䅁䅁䍄䉁䅁䅁䅂䅁䅁䅍䅄䅁䅁䅯充䅷䅁䅯儷䅯䅁䅯䄷䅯䅁䅅䅁䉁䅁䅁兂䵁楁䡵瑆㙮睐杷允䅁䅁䅑䅁䑁䅁䅷䅁䭁䭁䵳䅁䭁佁䭫䅁䭁䡁䔰䅁䉁䅁䅁允䅁䅁䅕䅁䅁䥁婁へ䵁䅉䅅䅁䕁䅁䅁睁䵁䅁䅁权楃杁䅁权䭁䅁䅁权䙁䅁䅁允䅁䅁䅅䅁䙁䙁㕧䵴㉨桶䅴䍄䉁䅁䅁䅂䅁䅁䅍䅄䅁䅁䅯睈䅳䅁䅯朷䅯䅁䅯䄷䅯䅁䅅䅁䉁䅁䅁兂䅁䅁䅁䅑䭁具杷允䅁䅁䅑䅁䑁䅁䅷䅁䭁乁䱍䅁䭁佁䬰䅁䭁䡁䕯䅁䉁䅁䅁允䅁䅁䅕癴㥐䠱灪橸䴸䅉䅅䅁䕁䅁䅁睁䵁䅁䅁权啄䅁䅁权䕁䅁䅁权䕁杁䅁允䅁䅁䅅䅁䙁䅁䅁䵁䡃嘶䉤䍄䉁䅁䅁䅂䅁䅁䅍䅄䅁䅁䅯朲䅳䅁䅯朶䅯䅁䅯兣䅑䅁䅅䅁䉁䅁䅁杄䵁䅁䅁䅍畁䑁䅍䅎㕁䅁䅁䍄䉁䅁䅁䅂䅁䅁䅍䅄䅁䅁䅯杲䅷䅁䅯朵䅯䅁䅯兢䅑䅁䅅䅁䉁䅁䅁杄䵁䅁䅁兎畁䑁䅧兎㕁䅁䅁䍄䉁䅁䅁䅂䅁䅁䅍䅄䅁䅁䅯睡䅅䅁䅯充䅁䅁䅯兂䅁䅁䅅䅁䉁䅁䅁杄啁䅁䅁免㍁䑁䅉睎睁䑁䅁䅍睁䑁䅁䅁䵁䅉䅅䅁䕁䅁䅁睁䵁䅁䅁权い权䅁权煄权䅁权䑃䅂䅁允䅁䅁䅅䅁佁䅁䅷䅁硁䍁䄴䅎穁䑁䅕䅁䵁䅉䅅䅁䕁䅁䅁睁䵁䅁䅁权剁睁䅁权剁䅁䅁权䙁䅁䅁允䅁䅁䅅䅁佁䉁䅑䅁ㅁ䑁䅉兎睁䑁䅁䅍睁䑁䅁䅍䅁䅁杷允䅁䅁䅑䅁䑁䅁䅷䅁䭁䍁䍅䅁䭁䅁䅑䅁䭁䅁䅕䅁䉁䅁䅁允䅁䅁䅕䅁䅁䡁㍰啔䵅䅉䅅䅁䕁䅁䅁睁䵁䅁䅁权煁睃䅁权浄权䅁权䙃䅂䅁允䅁䅁䅅䅁佁䅁䅷䅁硁䍁䄴䅏穁䑁䅑䅁䵁䅉䅅䅁䕁䅁䅁睁䵁䅁䅁权坁睁䅁权䕁䅁䅁权⽄允䅁允䅁䅁䅅䅁䙁䅁䅁䥁䉃ㄴ䉒䍄䉁䅁䅁睁䅁䅁䅍䅄䅁䅁䅯杇䅷䅁䅯䅈䅙䅁䅅䅁䉁䅁䅁权楃杂䅁䍄䉁䅁䅁䅂䅁䅁䅍䅄䅁䅁䅯睊䅷䅁䅯眵䅯䅁䅯睧䅑䅁䅅䅁䉁䅁䅁兂婁䙂余呌歉䅑杷允䅁䅁䅑䅁䑁䅁䅷䅁䭁䑁䴸䅁䭁佁䭫䅁䭁䥁䕍䅁䉁䅁䅁允䅁䅁䅕䅁䅁䵁䩂䔰䵁䅉䅅䅁䕁䅁䅁睁䵁䅁䅁权䩄睁䅁权䕁䅁䅁权䙁䅁䅁允䅁䅁䅅䅁䙁䅁䅁䵁䝄汪䈹䍄䉁䅁䅁䅂䅁䅁䅍䅄䅁䅁䅯朹䅷䅁䅯朷䅯䅁䅯全䅑䅁䅅䅁䉁䅁䅁兂䅁䅁䅁偷剅兑杷允䅁䅁䅑䅁䑁䅁䅷䅁䭁䡁乑䅁䭁佁䭳䅁䭁䝁䔰䅁䉁䅁䅁允䅁䅁䄴杅䅁䑁䅫兎ぁ䑁䅫䅎㑁䑁䅑䅍䅁䅁杷允䅁䅁䅑䅁䑁䅁䅷䅁䭁䍁䅉䅁䭁䅁䅑䅁䭁䅁䍑䅁䉁䅁䅁允䅁䅁䅕䅁䅁䕁⽋歓䵅䅉䅅䅁䕁䅁䅁睁䵁䅁䅁权䙂睁䅁权䭁䅁䅁权⽄允䅁允䅁䅁䅅䅁䙁䝁光䑗ね佹⼴䍄䉁䅁䅁䅂䅁䅁䅍䅄䅁䅁䅯其䅳䅁䅯眶䅯䅁䅯䅣䅑䅁䅅䅁䉁䅁䅁杄十䅁䅁兏ぁ䑁䅣䅍㑁䑁䅍兏㕁䅁䅁䍄䉁䅁䅁䅂䅁䅁䅍䅄䅁䅁䅯杌䄸䅁䅯睈䅙䅁䅯䅉䅙䅁䅅䅁䉁䅁䅁权晁䅃䅁䍄䉁䅁䅁䅂䅁䅁䅍䅄䅁䅁䅯兣䅍䅁䅯䅂䅁䅁䅯兂䅁䅁䅅䅁䉁䅁䅁兂䅁䅁䅁䔶偎兑杷允䅁䅁䅑䅁䑁䅁䅷䅁䭁䥁䵳䅁䭁䉁䜸䅁䭁䍁䝁䅁䉁䅁䅁允䅁䅁䅯䅚䅙䅁杷允䅁䅁䅑䅁䑁䅁䅷䅁䭁䵁䌰䅁䭁䉁䅅䅁䭁䅁䅕䅁䉁䅁䅁允䅁䅁䄴䅆䅁䑁䅅杍㍁䑁䅁䅎穁䑁䅉兎睁䅁䅁䍄䉁䅁䅁睁䅁䅁䅍䅄䅁䅁䅯朸䅯䅁䅯杇䅙䅁䅅䅁䉁䅁䅁权婂杂䅁䍄䉁䅁䅁䅂䅁䅁䅍䅄䅁䅁䅯杴䅍䅁䅯䅂䅁䅁䅯兂䅁䅁䅅䅁䉁䅁䅁兂䅁䅁䅃兦汆兑杷允䅁䅁䅑䅁䑁䅁䅷䅁䭁䍁临䅁䭁佁䭯䅁䭁䥁䕍䅁䉁䅁䅁允䅁䅁䄴䅄䅁䑁䅁杌㑁䑁䅧兎䅁䅁杷允䅁䅁䅑䅁䑁䅁䅷䅁䭁䝁䰸䅁䭁佁䬴䅁䭁䡁䕅䅁䉁䅁䅁允䅁䅁䅕䅁䅁䭁䝂㠸䵁䅉䅅䅁䕁䅁䅁睁䵁䅁䅁权橃兄䅁权畄权䅁权療䅂䅁允䅁䅁䅅䅁䙁䅁䅁䅁杂敯䅴䍄䉁䅁䅁睁䅁䅁䅍䅄䅁䅁䅯杷䄰䅁䅯杇䅙䅁䅅䅁䉁䅁䅁权㉃杂䅁䍄䉁䅁䅁睁䅁䅁䅍䅄䅁䅁䅯兡䅷䅁䅯䅈䅙䅁䅅䅁䉁䅁䅁权䉂杂䅁䍄䉁䅁䅁䅂䅁䅁䅍䅄䅁䅁䅯杅䅍䅁䅯䅂䅁䅁䅯兂䅁䅁䅅䅁䉁䅁䅁兂䅁䅁䅁剷煂兑杷允䅁䅁䅑䅁䑁䅁䅷䅁䭁䝁䰰䅁䭁佁䭣䅁䭁䡁䕅䅁䉁䅁䅁允䅁䅁䅕㝅爱卭䕺䐯䴸䅉䅅䅁䕁䅁䅁睁䵁䅁䅁权坄杁䅁权䭁䅁䅁权䙁䅁䅁允䅁䅁䅅䅁䙁䑁ね䡹⭡睮䅊䍄䉁䅁䅁䅂䅁䅁䅍䅄䅁䅁䅯兗䅳䅁䅯儷䅯䅁䅯睢䅑䅁䅅䅁䉁䅁䅁兂噁杺楪杧浄睐杷允䅁䅁䅑䅁䑁䅁䅷䅁䭁乁䰴䅁䭁佁䭳䅁䭁䥁䕕䅁䉁䅁䅁允䅁䅁䄴杅䅁䑁䅧免㉁䑁䅍䅍ぁ䑁䅕杍䅁䅁杷允䅁䅁䅑䅁䑁䅁䅷䅁䭁偁䱫䅁䭁佁䬴䅁䭁䥁䕍䅁䉁䅁䅁允䅁䅁䅕䅁䅁佁㥃唹䵁䅉䅅䅁䕁䅁䅁睁䵁䅁䅁权煂䅄䅁权灄权䅁权獄权䅁允䅁䅁䅅䅁䙁䅁䅁䅁䅁捴䅴䍄䉁䅁䅁睁䅁䅁䅍䅄䅁䅁䅯兡䅷䅁䅯杈䅙䅁䅅䅁䉁䅁䅁权千杂䅁䍄䉁䅁䅁䅂䅁䅁䅍䅄䅁䅁䅯杂䅉䅁䅯权䅁䅁䅯兂䅁䅁䅅䅁䉁䅁䅁兂橁⼲⭬牡䑷䅑杷允䅁䅁䅑䅁䑁䅁䅷䅁䭁䡁䵁䅁䭁佁䭧䅁䭁䡁䕁䅁䉁䅁䅁允䅁䅁䅯睒䅁䅁杷允䅁䅁䅑䅁䑁䅁䅷䅁䭁䕁䌰䅁䭁䅁䅑䅁䭁䅁䅕䅁䉁䅁䅁允䅁䅁䅕䅁䅁䑁㕹歔䵅䅉䅅䅁䕁䅁䅁睁䵁䅁䅁权䙃睁䅁权䭁䅁䅁权䙁䅁䅁允䅁䅁䅅䅁䙁偁湃歸㍳呩䅒䍄䉁䅁䅁䅂䅁䅁䅍䅄䅁䅁䅯䅵䅷䅁䅯朵䅯䅁䅯䅣䅑䅁䅅䅁䉁䅁䅁权䡂䅁䅁䍄䉁䅁䅁䅂䅁䅁䅍䅄䅁䅁䅯眹䅷䅁䅯儷䅯䅁䅯来䅑䅁䅅䅁䉁䅁䅁兂㉄䙋偹癷じ睐杷允䅁䅁䅑䅁䑁䅁䅷䅁䭁佁䱷䅁䭁佁䭳䅁䭁䡁䕯䅁䉁䅁䅁允䅁䅁䄴杅䅁䑁䅍䅍ぁ䑁䅁䅏睁䑁䅁䅍䅁䅁杷允䅁䅁䅑䅁䑁䅁䅷䅁䭁偁䵑䅁䭁佁䭫䅁䭁䡁䔰䅁䉁䅁䅁允䅁䅁䅕椹捨ㅪ偃欸䵁䅉䅅䅁䕁䅁䅁睁䵁䅁䅁权㝄䅁䅁权䕁䅁䅁权䙁䅁䅁允䅁䅁䅅䅁䙁䅁䅁䅁㉂䙘䈵䍄䉁䅁䅁䅂䅁䅁䅍䅄䅁䅁䅯术䅅䅁䅯䅂䅁䅁䅯䅂䅉䅁䅅䅁䉁䅁䅁兂䅁䅁䅁湈噤兑杷允䅁䅁䅑䅁䑁䅁䅷䅁䭁䡁䌴䅁䭁䅁䅯䅁䭁䅁䅕䅁䉁䅁䅁允䅁䅁䅕浔光䑗に歈䵁䅉䅅䅁䕁䅁䅁睁䵁䅁䅁权㡁睁䅁权䭁䅁䅁权⽄允䅁允䅁䅁䅅䅁䙁䕁䵯楁䡵桬䅒䍄䉁䅁䅁䅂䅁䅁䅍䅄䅁䅁䅯睃䅷䅁䅯朵䅯䅁䅯䄷䅯䅁䅅䅁䉁䅁䅁杄䵁䅁䅁免畁䑁䅑睎穁䅁䅁䍄䉁䅁䅁䅂䅁䅁䅍䅄䅁䅁䅯睶䅷䅁䅯儷䅯䅁䅯全䅑䅁䅅䅁䉁䅁䅁兂獄晴煪浓㍶睐杷允䅁䅁䅍䅁䑁䅁䅷䅁䭁䅁䱙䅁䭁䍁䝑䅁䉁䅁䅁允䅁䅁䅯儯䅣䅁杷允䅁䅁䅑䅁䑁䅁䅷䅁䭁䭁䐸䅁䭁䉁䅅䅁䭁偁䈸䅁䉁䅁䅁允䅁䅁䅯睚䅉䅁杷允䅁䅁䅍䅁䑁䅁䅷䅁䭁䝁䵳䅁䭁䉁䜴䅁䉁䅁䅁允䅁䅁䅯眯䅙䅁杷允䅁䅁䅑䅁䑁䅁䅷䅁䭁䙁䱧䅁䭁佁䬴䅁䭁䝁䔰䅁䉁䅁䅁允䅁䅁䅕䅁䅁佁摃唯䵁䅉䅅䅁䕁䅁䅁睁䵁䅁䅁权呁杁䅁权䕁䅁䅁权⽄允䅁允䅁䅁䅅䅁䙁䅁䅁䅁祂き䈵䍄䉁䅁䅁䅂䅁䅁䅍䅄䅁䅁䅯兵䅳䅁䅯儷䅯䅁䅯䅣䅑䅁䅅䅁䉁䅁䅁兂橁⼲⭬牡㑺睐杷允䅁䅁䅑䅁䑁䅁䅷䅁䭁䑁䵙䅁䭁佁䭫䅁䭁䡁䕯䅁䉁䅁䅁允䅁䅁䅕䅁䅁䥁㙄〶䵁䅉䅅䅁䕁䅁䅁睁䵁䅁䅁权塂䅄䅁权畄权䅁权瑂䅂䅁允䅁䅁䅅䅁䙁䅁䅁䅁㑂条䉂䍄䉁䅁䅁䅂䅁䅁䅍䅄䅁䅁䅯杯䅉䅁䅯䅂䅁䅁䅯眯䅅䅁䅅䅁䉁䅁䅁兂䅁䅁䅁湶睊兑杷允䅁䅁䅑䅁䑁䅁䅷䅁䭁䥁䵳䅁䭁佁䭯䅁䭁䡁䕯䅁䉁䅁䅁允䅁䅁䄴䅄䅁䑁䅁杌㉁䑁䅙兎䅁䅁杷允䅁䅁䅑䅁䑁䅁䅷䅁䭁䡁䑯䅁䭁䉁䅅䅁䭁䅁䅕䅁䉁䅁䅁允䅁䅁䄴䅆䅁䑁䅅兎祁䑁䅁䅍睁䑁䅁䅍睁䅁䅁䍄䉁䅁䅁䅂䅁䅁䅍䅄䅁䅁䅯杋䅳䅁䅯眵䅯䅁䅯䅣䅑䅁䅅䅁䉁䅁䅁兂㙄浦㡱䩤噍䅑杷允䅁䅁䅑䅁䑁䅁䅷䅁䭁䭁䱅䅁䭁佁䭧䅁䭁䡁䕯䅁䉁䅁䅁允䅁䅁䄴杄䅁䑁䅉䅎畁䑁䅉杍㍁䅁䅁䍄䉁䅁䅁䅂䅁䅁䅍䅄䅁䅁䅯朸䅯䅁䅯朶䅯䅁䅯全䅑䅁䅅䅁䉁䅁䅁杄䵁䅁䅁䅍畁䑁䅅杍硁䅁䅁䍄䉁䅁䅁䅂䅁䅁䅍䅄䅁䅁䅯䅣䅷䅁䅯䄶䅯䅁䅯䄷䅯䅁䅅䅁䉁䅁䅁权䡂䅁䅁䍄䉁䅁䅁䅂䅁䅁䅍䅄䅁䅁䅯兲䅳䅁䅯儶䅯䅁䅯䅣䅑䅁䅅䅁䉁䅁䅁兂䅁䅁䅁䡧児䅷杷允䅁䅁䅑䅁䑁䅁䅷䅁䭁䍁䱑䅁䭁佁䭯䅁䭁䝁䔸䅁䉁䅁䅁允䅁䅁䄴䅄䅁䑁䅁杌㑁䑁䅍杍䅁䅁杷允䅁䅁䅑䅁䑁䅁䅷䅁䭁䉁䵫䅁䭁佁䬴䅁䭁䝁䔸䅁䉁䅁䅁允䅁䅁䅕䅁䅁䙁㉁唸䵁䅉䅅䅁䕁䅁䅁睁䵁䅁䅁权煁杁䅁权䕁䅁䅁权⽄允䅁允䅁䅁䅅䅁䙁䅁䅁䅁䙄㉺䉰䍄䉁䅁䅁䅂䅁䅁䅍䅄䅁䅁䅯睴䅷䅁䅯眶䅯䅁䅯䄷䅯䅁䅅䅁䉁䅁䅁杄十䅁䅁兎ぁ䑁䅅䅏㕁䑁䅕免㉁䅁䅁䍄䉁䅁䅁䅂䅁䅁䅍䅄䅁䅁䅯睁䄰䅁䅯朶䅯䅁䅯䅣䅑䅁䅅䅁䉁䅁䅁杄䵁䅁䅁䅍畁䑁䅙䅍㉁䅁䅁䍄䉁䅁䅁䅂䅁䅁䅍䅄䅁䅁䅯儴䅍䅁䅯充䅁䅁䅯兂䅁䅁䅅䅁䉁䅁䅁杄啁䅁䅁杍祁䑁䅧䅍睁䑁䅁䅍睁䑁䅁䅁䵁䅉䅅䅁䕁䅁䅁睁䵁䅁䅁权奃杁䅁权剁䅁䅁权䙁䅁䅁允䅁䅁䅅䅁佁䉁䅑䅁ㅁ䑁䅁睎㑁䑁䅍睎祁䑁䅅兎䅁䅁杷允䅁䅁䅑䅁䑁䅁䅷䅁䭁䍁䱉䅁䭁佁䭙䅁䭁䝁䔸䅁䉁䅁䅁允䅁䅁䄴䅄䅁䑁䅅杌睁䑁䅙睎䅁䅁杷允䅁䅁䅑䅁䑁䅁䅷䅁䭁䑁䵯䅁䭁佁䭯䅁䭁䡁䔰䅁䉁䅁䅁允䅁䅁䄴䅄䅁䑁䅁杌祁䑁䅕兏䅁䅁杷允䅁䅁䅑䅁䑁䅁䅷䅁䭁䝁䑫䅁䭁䅁䅯䅁䭁䅁䅕䅁䉁䅁䅁允䅁䅁䅕余兘瑉㕴ぇ䵁䅉䅅䅁䕁䅁䅁睁䵁䅁䅁权允䅂䅁权灄权䅁权獄权䅁允䅁䅁䅅䅁䭁䝁䍣䅁䵁䅉䅅䅁䕁䅁䅁睁䵁䅁䅁权剄䅁䅁权剁䅁䅁权䕁杁䅁允䅁䅁䅅䅁佁䉁䅑䅁祁䑁䅅免睁䑁䅁䅍睁䑁䅁䅍䅁䅁杷允䅁䅁䅑䅁䑁䅁䅷䅁䭁偁䬰䅁䭁佁䭳䅁䭁䡁䔰䅁䉁䅁䅁允䅁䅁䄴杅䅁䑁䅉睎㉁䑁䅙䅏㍁䑁䅅兎䅁䅁杷允䅁䅁䅑䅁䑁䅁䅷䅁䭁䱁䱯䅁䭁佁䭣䅁䭁䡁䕯䅁䉁䅁䅁允䅁䅁䅕挲㌷⭕汏商䵁䅉䅅䅁䕁䅁䅁睁䵁䅁䅁权扄杁䅁权䕁䅁䅁权⽄允䅁允䅁䅁䅅䅁䙁䅁䅁䥁摁䡏䉴䍄䉁䅁䅁䅂䅁䅁䅍䅄䅁䅁䅯䅅䅑䅁䅯䄶䅯䅁䅯兣䅑䅁䅅䅁䉁䅁䅁权湂杁䅁䍄䉁䅁䅁䅂䅁䅁䅍䅄䅁䅁䅯公䅳䅁䅯儶䅯䅁䅯兦䅑䅁䅅䅁䉁䅁䅁兂䅁䅁䅁䍧ㅔ䅑杷允䅁䅁䅑䅁䑁䅁䅷䅁䭁䥁乷䅁䭁佁䭣䅁䭁䥁䕍䅁䉁䅁䅁允䅁䅁䅕呦ㄸ牘䩲䕅䵁䅉䅅䅁䕁䅁䅁睁䵁䅁䅁权䡃兄䅁权潄权䅁权䙃䅂䅁允䅁䅁䅅䅁佁䅁䄴䅁瑁䑁䅉杌㕁䑁䅕䅏䅁䅁杷允䅁䅁䅑䅁䑁䅁䅷䅁䭁䩁义䅁䭁佁䭳䅁䭁佁䭷䅁䉁䅁䅁允䅁䅁䄴杅䅁䑁䅧睎睁䑁䅅䅍㉁䑁䅁䅏䅁䅁杷允䅁䅁䅑䅁䑁䅁䅷䅁䭁乁䑁䅁䭁䅁䅑䅁䭁偁䈸䅁䉁䅁䅁允䅁䅁䅕䅁䅁䙑攲ざ䵅䅉䅅䅁䕁䅁䅁睁䵁䅁䅁权䡂兄䅁权畄权䅁权獄权䅁允䅁䅁䅅䅁䙁䅁䅁䅁䅄㥃䅂䍄䉁䅁䅁睁䅁䅁䅍䅄䅁䅁䅯䅅䅑䅁䅯杊䅙䅁䅅䅁䉁䅁䅁权湂杁䅁䍄䉁䅁䅁䅂䅁䅁䅍䅄䅁䅁䅯睋䅳䅁䅯朷䅯䅁䅯兦䅑䅁䅅䅁䉁䅁䅁兂䅁䅁䅁䍁汩䅷杷允䅁䅁䅑䅁䑁䅁䅷䅁䭁䅁䍁䅁䭁䅁䅑䅁䭁偁䈸䅁䉁䅁䅁允䅁䅁䅕䅁䅁偧祢䕥䵅䅉䅅䅁䕁䅁䅁睁䵁䅁䅁权⽃睃䅁权灄权䅁权獄权䅁允䅁䅁䅅䅁䙁䅁䅁䅁䅁敳䅖䍄䉁䅁䅁䅂䅁䅁䅍䅄䅁䅁䅯末䅳䅁䅯䄶䅯䅁䅯䅣䅑䅁䅅䅁䉁䅁䅁杄䭁䅁䅁睎畁䑁䅙䅏䅁䅁杷允䅁䅁䅑䅁䑁䅁䅷䅁䭁䩁䵑䅁䭁佁䭯䅁䭁䝁䔰䅁䉁䅁䅁允䅁䅁䄴䅄䅁䑁䅁杌硁䑁䅅睍䅁䅁杷允䅁䅁䅑䅁䑁䅁䅷䅁䭁䝁义䅁䭁佁䭳䅁䭁䡁䔰䅁䉁䅁䅁允䅁䅁䄴杅䅁䑁䅣䅎ㅁ䑁䅁兏穁䑁䅣李䅁䅁杷允䅁䅁䅑䅁䑁䅁䅷䅁䭁乁䍳䅁䭁䅁䅑䅁䭁䅁䅕䅁䉁䅁䅁允䅁䅁䅕䅁䅁䥉䙰䕧䵅䅉䅅䅁䕁䅁䅁睁䵁䅁䅁权瑂睃䅁权潄权䅁权硂䅂䅁允䅁䅁䅅䅁䭁䕁䅣䅁䵁䅉䅅䅁䑁䅁䅁睁䵁䅁䅁权浂睃䅁权敁杂䅁允䅁䅁䅅䅁䭁䑁䤰䅁䵁䅉䅅䅁䕁䅁䅁睁䵁䅁䅁权捁睃䅁权潄权䅁权睂䅂䅁允䅁䅁䅅䅁佁䅁䅷䅁㕁䍁䄴睍祁䑁䅧䅁䵁䅉䅅䅁䕁䅁䅁睁䵁䅁䅁权睁睃䅁权灄权䅁权獄权䅁允䅁䅁䅅䅁䙁䅁䅁䅁䅄摱䅶䍄䉁䅁䅁䅂䅁䅁䅍䅄䅁䅁䅯䅒䅳䅁䅯䄶䅯䅁䅯兦䅑䅁䅅䅁䉁䅁䅁杄佁䅁䅁睎ㅁ䍁䄴睍ぁ䑁䅣䅁䵁䅉䅅䅁䕁䅁䅁睁䵁䅁䅁权晄䅄䅁权灄权䅁权㥂䅂䅁允䅁䅁䅅䅁䙁䅁䅁䅁䅁䥇䅎䍄䉁䅁䅁䅂䅁䅁䅍䅄䅁䅁䅯眳䅷䅁䅯朷䅯䅁䅯来䅑䅁䅅䅁䉁䅁䅁兂䅁䅁䅁䝧䕄䅑杷允䅁䅁䅑䅁䑁䅁䅷䅁䭁䙁䉳䅁䭁䅁䅑䅁䭁䅁䅕䅁䉁䅁䅁允䅁䅁䅕䅁䅁䱧含䕩䵅䅉䅅䅁䕁䅁䅁睁䵁䅁䅁权䉃杁䅁权䭁䅁䅁权䙁䅁䅁允䅁䅁䅅䅁䙁佁剸䉵䘶祱䅤䍄䉁䅁䅁䅂䅁䅁䅍䅄䅁䅁䅯杍䅳䅁䅯儷䅯䅁䅯䅣䅑䅁䅅䅁䉁䅁䅁兂煃搸乊桙潃睐杷允䅁䅁䅑䅁䑁䅁䅷䅁䭁䅁䵷䅁䭁佁䭧䅁䭁䥁䕍䅁䉁䅁䅁允䅁䅁䄴杄䅁䑁䅑杍畁䑁䅑䅍㉁䅁䅁䍄䉁䅁䅁䅂䅁䅁䅍䅄䅁䅁䅯党䄰䅁䅯䄶䅯䅁䅯全䅑䅁䅅䅁䉁䅁䅁杄䵁䅁䅁睎畁䑁䅑䅏穁䅁䅁䍄䉁䅁䅁䅂䅁䅁䅍䅄䅁䅁䅯杘䅳䅁䅯朷䅯䅁䅯䅣䅑䅁䅅䅁䉁䅁䅁兂䅁䅁䅁䙷塔䅑杷允䅁䅁䅑䅁䑁䅁䅷䅁䭁䕁䵧䅁䭁佁䭯䅁䭁䝁䔰䅁䉁䅁䅁允䅁䅁䄴䅄䅁䑁䅁杌ㅁ䑁䅕兎䅁䅁杷允䅁䅁䅍䅁䑁䅁䅷䅁䭁䭁䱷䅁䭁䉁䝧䅁䉁䅁䅁允䅁䅁䅯䅦䅙䅁杷允䅁䅁䅍䅁䑁䅁䅷䅁䭁䑁䵯䅁䭁䉁䝯䅁䉁䅁䅁允䅁䅁䅯䅐䅙䅁杷允䅁䅁䅑䅁䑁䅁䅷䅁䭁䱁䵅䅁䭁佁䬰䅁䭁䡁䕁䅁䉁䅁䅁允䅁䅁䅕洹欶䭡穡稴䴸䅉䅅䅁䕁䅁䅁睁䵁䅁䅁权灃杁䅁权剁䅁䅁权䙁䅁䅁允䅁䅁䅅䅁佁䉁䅑䅁祁䑁䅅兏穁䑁䅁䅍睁䑁䅁䅍䅁䅁杷允䅁䅁䅑䅁䑁䅁䅷䅁䭁䭁䴰䅁䭁䉁䜸䅁䭁䍁䝁䅁䉁䅁䅁允䅁䅁䅯睪䅫䅁杷允䅁䅁䅑䅁䑁䅁䅷䅁䭁偁䱑䅁䭁佁䭳䅁䭁䝁䔸䅁䉁䅁䅁允䅁䅁䄴杅䅁䑁䅍免㍁䑁䅙免睁䑁䅁䅍䅁䅁杷允䅁䅁䅑䅁䑁䅁䅷䅁䭁䑁乳䅁䭁佁䭧䅁䭁䥁䕍䅁䉁䅁䅁允䅁䅁䄴杄䅁䑁䅉䅍畁䑁䅉䅍ぁ䅁䅁䍄䉁䅁䅁䅂䅁䅁䅍䅄䅁䅁䅯杭䅉䅁䅯充䅁䅁䅯兂䅁䅁䅅䅁䉁䅁䅁杄啁䅁䅁杍㉁䑁䅉兎睁䑁䅁䅍睁䑁䅁䅁䵁䅉䅅䅁䕁䅁䅁睁䵁䅁䅁权歂睃䅁权湄权䅁权䑃䅂䅁允䅁䅁䅅䅁䙁䑁䩥坑汄䉕䅚䍄䉁䅁䅁䅂䅁䅁䅍䅄䅁䅁䅯村䅉䅁䅯䅂䅁䅁䅯兂䅁䅁䅅䅁䉁䅁䅁兂䅁䅁䅁㍡嘹兑杷允䅁䅁䅍䅁䑁䅁䅷䅁䭁䭁䴰䅁䭁䉁䝧䅁䉁䅁䅁允䅁䅁䅯克䅙䅁杷允䅁䅁䅑䅁䑁䅁䅷䅁䭁䭁䱁䅁䭁佁䭣䅁䭁䝁䔰䅁䉁䅁䅁允䅁䅁䅕硨婢発呤㝷䴸䅉䅅䅁䕁䅁䅁睁䵁䅁䅁权㝁䅄䅁权牄权䅁权療䅂䅁允䅁䅁䅅䅁佁䉁䅑䅁ぁ䑁䅉䅏ぁ䑁䅍䅎硁䑁䅣䅍䅁䅁杷允䅁䅁䅑䅁䑁䅁䅷䅁䭁偁䑧䅁䭁䅁䅯䅁䭁偁䈸䅁䉁䅁䅁允䅁䅁䅕呦ㄸ牘灲䕏䵁䅉䅅䅁䕁䅁䅁睁䵁䅁䅁权敄兄䅁权瑄权䅁权瑂䅂䅁允䅁䅁䅅䅁䙁乁欰潂噇㥑⽍䍄䉁䅁䅁䅂䅁䅁䅍䅄䅁䅁䅯睬䅍䅁䅯权䅁䅁䅯兂䅁䅁䅅䅁䉁䅁䅁兂⽁噎㘶奓畷䅑杷允䅁䅁䅑䅁䑁䅁䅷䅁䭁䝁䑁䅁䭁䅁䅑䅁䭁䅁䅕䅁䉁䅁䅁允䅁䅁䅕䅁䅁䭁㍶ち䵅䅉䅅䅁䕁䅁䅁睁䵁䅁䅁权䱁䅄䅁权浄权䅁权㙂䅂䅁允䅁䅁䅅䅁佁䅁䅷䅁硁䍁䄴兎穁䑁䅍䅁䵁䅉䅅䅁䕁䅁䅁睁䵁䅁䅁权㥁䅄䅁权潄权䅁权䙃䅂䅁允䅁䅁䅅䅁䭁䕁䅣䅁䵁䅉䅅䅁䕁䅁䅁睁䵁䅁䅁权乃兄䅁权煄权䅁权瑂䅂䅁允䅁䅁䅅䅁佁䅁䅷䅁硁䍁䄴䅍祁䑁䅙䅁䵁䅉䅅䅁䑁䅁䅁睁䵁䅁䅁权㥃䅄䅁权奁杂䅁允䅁䅁䅅䅁䭁䉁䝫䅁䵁䅉䅅䅁䕁䅁䅁睁䵁䅁䅁权䩁兄䅁权灄权䅁权㙂䅂䅁允䅁䅁䅅䅁䙁䅁䅁䅁杁倸䄯䍄䉁䅁䅁䅂䅁䅁䅍䅄䅁䅁䅯李䄰䅁䅯眶䅯䅁䅯䄷䅯䅁䅅䅁䉁䅁䅁权䡂䅁䅁䍄䉁䅁䅁睁䅁䅁䅍䅄䅁䅁䅯眶䅷䅁䅯䅈䅙䅁䅅䅁䉁䅁䅁权牁杂䅁䍄䉁䅁䅁䅂䅁䅁䅍䅄䅁䅁䅯䅨䅍䅁䅯䅂䅁䅁䅯眯䅅䅁䅅䅁䉁䅁䅁兂䅁䅁䅁䙗側兑杷允䅁䅁䅑䅁䑁䅁䅷䅁䭁偁䑙䅁䭁䉁䅅䅁䭁䅁䅕䅁䉁䅁䅁允䅁䅁䄴䅆䅁䑁䅕䅍睁䑁䅁䅍睁䑁䅁䅍睁䅁䅁䍄䉁䅁䅁䅂䅁䅁䅍䅄䅁䅁䅯杰䅍䅁䅯充䅁䅁䅯眯䅅䅁䅅䅁䉁䅁䅁杄啁䅁䅁䅏睁䑁䅕睍睁䑁䅁䅍睁䑁䅁䅁䵁䅉䅅䅁䕁䅁䅁睁䵁䅁䅁权䑄䅄䅁权瑄权䅁权睂䅂䅁允䅁䅁䅅䅁䙁乁佮ㄹ橐婰⽳䍄䉁䅁䅁䅂䅁䅁䅍䅄䅁䅁䅯睒䅍䅁䅯䅂䅁䅁䅯眯䅅䅁䅅䅁䉁䅁䅁兂䅁䅁䅁呋坬兑杷允䅁䅁䅑䅁䑁䅁䅷䅁䭁䭁䵯䅁䭁佁䭣䅁䭁䡁䕁䅁䉁䅁䅁允䅁䅁䅕䥒獴⼵灵吸䴸䅉䅅䅁䕁䅁䅁睁䵁䅁䅁权允䅂䅁权浄权䅁权㥂䅂䅁允䅁䅁䅅䅁䭁䝁䍣䅁䵁䅉䅅䅁䑁䅁䅁睁䵁䅁䅁权䙂䅄䅁权流杂䅁允䅁䅁䅅䅁佁䅁䅷䅁㍁䑁䅕杌㉁䑁䅧䅁䵁䅉䅅䅁䕁䅁䅁睁䵁䅁䅁权祄兄䅁权浄权䅁权㥂䅂䅁允䅁䅁䅅䅁佁䅁䅷䅁祁䍁䄴兎睁䑁䅑䅁䵁䅉䅅䅁䕁䅁䅁睁䵁䅁䅁权㉂䅄䅁权牄权䅁权䙃䅂䅁允䅁䅁䅅䅁佁䉁䅑䅁硁䑁䅁䅍ㅁ䑁䅍䅍ㅁ䑁䅫兏䅁䅁杷允䅁䅁䅑䅁䑁䅁䅷䅁䭁䥁䴰䅁䭁䉁䜸䅁䭁䍁䝁䅁䉁䅁䅁允䅁䅁䅯杵䅙䅁杷允䅁䅁䅑䅁䑁䅁䅷䅁䭁䥁乙䅁䭁佁䭫䅁䭁䡁䕯䅁䉁䅁䅁允䅁䅁䅕䅁䅁䩁灃唫䵁䅉䅅䅁䕁䅁䅁睁䵁䅁䅁权求杁䅁权剁䅁䅁权䙁䅁䅁允䅁䅁䅅䅁佁䉁䅑䅁硁䑁䅁睎㑁䑁䅁䅍睁䑁䅁䅍䅁䅁杷允䅁䅁䅑䅁䑁䅁䅷䅁䭁䅁䱧䅁䭁佁䬴䅁䭁䡁䔰䅁䉁䅁䅁允䅁䅁䅕䅁䅁䵁敁啁䵅䅉䅅䅁䕁䅁䅁睁䵁䅁䅁权晁睃䅁权瑄权䅁权瑂䅂䅁允䅁䅁䅅䅁䙁䍁捬㡪ㅌ偋⼴䍄䉁䅁䅁䅂䅁䅁䅍䅄䅁䅁䅯关䅷䅁䅯䄶䅯䅁䅯睢䅑䅁䅅䅁䉁䅁䅁权䡂䅁䅁䍄䉁䅁䅁䅂䅁䅁䅍䅄䅁䅁䅯杶䅳䅁䅯朶䅯䅁䅯䄷䅯䅁䅅䅁䉁䅁䅁杄䵁䅁䅁免畁䑁䅧睍ぁ䅁䅁䍄䉁䅁䅁䅂䅁䅁䅍䅄䅁䅁䅯杗䅷䅁䅯朷䅯䅁䅯来䅑䅁䅅䅁䉁䅁䅁兂䅁䅁䅁䠸㙐䅑杷允䅁䅁䅑䅁䑁䅁䅷䅁䭁偁䅣䅁䭁䉁䅅䅁䭁䅁䅕䅁䉁䅁䅁允䅁䅁䄴杆䅁䑁䅅杍㉁䑁䅉䅍睁䑁䅁䅍睁䑁䅁䅁䵁䅉䅅䅁䕁䅁䅁睁䵁䅁䅁权啄杁䅁权䭁䅁䅁权⽄允䅁允䅁䅁䅅䅁䙁䙁㘶兓䍷睋䅨䍄䉁䅁䅁䅂䅁䅁䅍䅄䅁䅁䅯䅷䅳䅁䅯朵䅯䅁䅯䅣䅑䅁䅅䅁䉁䅁䅁杄䵁䅁䅁睍畁䑁䅫䅎㕁䅁䅁䍄䉁䅁䅁䅂䅁䅁䅍䅄䅁䅁䅯睏䄰䅁䅯眵䅯䅁䅯睢䅑䅁䅅䅁䉁䅁䅁兂汄䌰扌戫椴䅑杷允䅁䅁䅑䅁䑁䅁䅷䅁䭁佁䱅䅁䭁佁䭯䅁䭁䝁䔸䅁䉁䅁䅁允䅁䅁䄴䅄䅁䑁䅁杌ㅁ䑁䅫䅏䅁䅁杷允䅁䅁䅑䅁䑁䅁䅷䅁䭁䝁䱯䅁䭁佁䬴䅁䭁佁䭷䅁䉁䅁䅁允䅁䅁䅕䅁䅁䡁摂あ䵅䅉䅅䅁䑁䅁䅁睁䵁䅁䅁权楂䅄䅁权流杂䅁允䅁䅁䅅䅁佁䅁䅷䅁ㅁ䑁䅙杌㕁䑁䅫䅁䵁䅉䅅䅁䕁䅁䅁睁䵁䅁䅁权摁杁䅁权䭁䅁䅁权⽄允䅁允䅁䅁䅅䅁䙁偁唷佥浫免䄹䍄䉁䅁䅁䅂䅁䅁䅍䅄䅁䅁䅯睡䄰䅁䅯朵䅯䅁䅯䅣䅑䅁䅅䅁䉁䅁䅁杄䵁䅁䅁免畁䑁䅅睍㍁䅁䅁䍄䉁䅁䅁䅂䅁䅁䅍䅄䅁䅁䅯术䅍䅁䅯充䅁䅁䅯兂䅁䅁䅅䅁䉁䅁䅁杄啁䅁䅁杍ㅁ䑁䅧睍睁䑁䅁䅍睁䑁䅁䅁䵁䅉䅅䅁䕁䅁䅁睁䵁䅁䅁权潁睃䅁权瑄权䅁权䑃䅂䅁允䅁䅁䅅䅁䙁䙁偹癷潕䅘䅖䍄䉁䅁䅁䅂䅁䅁䅍䅄䅁䅁䅯克䄰䅁䅯儷䅯䅁䅯䅣䅑䅁䅅䅁䉁䅁䅁兂䍁瑱㉯䉯摧䅑杷允䅁䅁䅑䅁䑁䅁䅷䅁䭁䍁䈰䅁䭁䅁䅑䅁䭁䅁䅕䅁䉁䅁䅁允䅁䅁䅕䅁䅁䉁䑹歡䵅䅉䅅䅁䕁䅁䅁睁䵁䅁䅁权䅄杁䅁权剁䅁䅁权䙁䅁䅁允䅁䅁䅅䅁佁䉁䅙䅁硁䑁䅉兏睁䑁䅁䅍睁䑁䅁䅍睁䅁䅁䍄䉁䅁䅁䅂䅁䅁䅍䅄䅁䅁䅯眫䅯䅁䅯儶䅯䅁䅯全䅑䅁䅅䅁䉁䅁䅁兂䅁䅁䅁䡷杘䅑杷允䅁䅁䅑䅁䑁䅁䅷䅁䭁偁䱯䅁䭁佁䭯䅁䭁䝁䔰䅁䉁䅁䅁允䅁䅁䄴䅄䅁䑁䅁杌ㅁ䑁䅫杍䅁䅁杷允䅁䅁䅑䅁䑁䅁䅷䅁䭁䡁䵅䅁䭁佁䭧䅁䭁䡁䕁䅁䉁䅁䅁允䅁䅁䄴䅄䅁䑁䅉兏ㅁ䍁䄴䅏䅁䅁杷允䅁䅁䅑䅁䑁䅁䅷䅁䭁䍁䱙䅁䭁佁䬰䅁䭁䡁䕁䅁䉁䅁䅁允䅁䅁䅕桙奂扏䥔䐯䴸䅉䅅䅁䕁䅁䅁睁䵁䅁䅁权啁睃䅁权瑄权䅁权㙂䅂䅁允䅁䅁䅅䅁䙁䝁⭒噩㑉捓⽣䍄䉁䅁䅁䅂䅁䅁䅍䅄䅁䅁䅯䅊䅉䅁䅯䅂䅁䅁䅯眯䅅䅁䅅䅁䉁䅁䅁兂䅁䅁䅁䡔牖兑杷允䅁䅁䅑䅁䑁䅁䅷䅁䭁䙁䵳䅁䭁佁䬴䅁䭁䡁䕯䅁䉁䅁䅁允䅁䅁䅕䅁䅁偁䉄䔹䵁䅉䅅䅁䕁䅁䅁睁䵁䅁䅁权橁睁䅁权剁䅁䅁权䙁䅁䅁允䅁䅁䅅䅁佁䉁䅑䅁ㅁ䑁䅅䅏㍁䑁䅁免睁䑁䅁䅍䅁䅁杷允䅁䅁䅑䅁䑁䅁䅷䅁䭁䩁䱣䅁䭁佁䭣䅁䭁䝁䔸䅁䉁䅁䅁允䅁䅁䅕䭭污奏匴歊䵁䅉䅅䅁䕁䅁䅁睁䵁䅁䅁权㍂睃䅁权瑄权䅁权㙂䅂䅁允䅁䅁䅅䅁䙁䍁䝕婧䑖硃䄱䍄䉁䅁䅁䅂䅁䅁䅍䅄䅁䅁䅯䅵䅷䅁䅯眵䅯䅁䅯䅣䅑䅁䅅䅁䉁䅁䅁兂佄䙡㡥㈵睘睐杷允䅁䅁䅑䅁䑁䅁䅷䅁䭁䑁䍍䅁䭁䅁䅯䅁䭁䅁䅕䅁䉁䅁䅁允䅁䅁䅕䬯确欰椱ぅ䵁䅉䅅䅁䕁䅁䅁睁䵁䅁䅁权汄䅄䅁权瑄权䅁权䙃䅂䅁允䅁䅁䅅䅁䙁佁㝦晱午敔⽯䍄䉁䅁䅁䅂䅁䅁䅍䅄䅁䅁䅯児䅅䅁䅯权䅁䅁䅯兂䅁䅁䅅䅁䉁䅁䅁兂䩃坑汄䌰䍉䅑杷允䅁䅁䅑䅁䑁䅁䅷䅁䭁䕁䑯䅁䭁䅁䅯䅁䭁䅁䅕䅁䉁䅁䅁允䅁䅁䅕卸睃浣剧䕆䵁䅉䅅䅁䕁䅁䅁睁䵁䅁䅁权畃睃䅁权牄权䅁权療䅂䅁允䅁䅁䅅䅁佁䉁䅉䅁穁䑁䅣睎硁䑁䅙䅍睁䑁䅁䅁䵁䅉䅅䅁䕁䅁䅁睁䵁䅁䅁权捂睃䅁权潄权䅁权硂䅂䅁允䅁䅁䅅䅁佁䅁䅯䅁硁䑁䅕杌㕁䅁䅁䍄䉁䅁䅁䅂䅁䅁䅍䅄䅁䅁䅯眸䅷䅁䅯睈䅙䅁䅯䅉䅙䅁䅅䅁䉁䅁䅁权噃权䅁䍄䉁䅁䅁䅂䅁䅁䅍䅄䅁䅁䅯兹䅷䅁䅯儶䅯䅁䅯兢䅑䅁䅅䅁䉁䅁䅁兂䅁䅁䅁䥧噈䅑杷允䅁䅁䅑䅁䑁䅁䅷䅁䭁䡁乑䅁䭁佁䭯䅁䭁䥁䕍䅁䉁䅁䅁允䅁䅁䅯睒䅁䅁杷允䅁䅁䅍䅁䑁䅁䅷䅁䭁䱁䵧䅁䭁䍁䝑䅁䉁䅁䅁允䅁䅁䅯䅙䄸䅁杷允䅁䅁䅍䅁䑁䅁䅷䅁䭁䉁乧䅁䭁䉁䝧䅁䉁䅁䅁允䅁䅁䅯杓䅙䅁杷允䅁䅁䅑䅁䑁䅁䅷䅁䭁䡁䍁䅁䭁䅁䅑䅁䭁偁䈸䅁䉁䅁䅁允䅁䅁䅕䅁䅁䡧挫し䵅䅉䅅䅁䕁䅁䅁睁䵁䅁䅁权瑁䅄䅁权畄权䅁权䑃䅂䅁允䅁䅁䅅䅁䙁䅁䅁䅁元偅䅊䍄䉁䅁䅁䅂䅁䅁䅍䅄䅁䅁䅯兌䅉䅁䅯充䅁䅁䅯眯䅅䅁䅅䅁䉁䅁䅁杄奁䅁䅁免穁䑁䅅兎㕁䑁䅁䅍睁䑁䅁䅍睁䅁䅁䍄䉁䅁䅁䅂䅁䅁䅍䅄䅁䅁䅯杰䅳䅁䅯朷䅯䅁䅯兢䅑䅁䅅䅁䉁䅁䅁兂䅁䅁䅁乧㉔䅑杷允䅁䅁䅑䅁䑁䅁䅷䅁䭁偁䵙䅁䭁佁䭳䅁䭁䥁䕍䅁䉁䅁䅁允䅁䅁䄴杅䅁䑁䅫睍㉁䑁䅕李㉁䑁䅧䅎䅁䅁杷允䅁䅁䅑䅁䑁䅁䅷䅁䭁䕁䅑䅁䭁䅁䅯䅁䭁䅁䍑䅁䉁䅁䅁允䅁䅁䅕䘫橐婰䕶樹䴸䅉䅅䅁䕁䅁䅁睁䵁䅁䅁权䭁䅄䅁权浄权䅁权㙂䅂䅁允䅁䅁䅅䅁佁䅁䅷䅁祁䍁䄴䅎㍁䑁䅍䅁䵁䅉䅅䅁䕁䅁䅁睁䵁䅁䅁权䝄杁䅁权䭁䅁䅁权䙁䅁䅁允䅁䅁䅅䅁䙁䝁㝑〳丫硬䄹䍄䉁䅁䅁䅂䅁䅁䅍䅄䅁䅁䅯儸䅯䅁䅯儶䅯䅁䅯兦䅑䅁䅅䅁䉁䅁䅁兂䅁䅁䅁䥁䝘䅑杷允䅁䅁䅑䅁䑁䅁䅷䅁䭁䡁䴴䅁䭁佁䬴䅁䭁䥁䕍䅁䉁䅁䅁允䅁䅁䅕䅁䅁䭁偂〵䵁䅉䅅䅁䕁䅁䅁睁䵁䅁䅁权坁兄䅁权湄权䅁权硂䅂䅁允䅁䅁䅅䅁䙁䡁⼰噎㘶剹䄱䍄䉁䅁䅁䅂䅁䅁䅍䅄䅁䅁䅯杰䅷䅁䅯儷䅯䅁䅯睢䅑䅁䅅䅁䉁䅁䅁兂噄佥浫免歪睐杷允䅁䅁䅑䅁䑁䅁䅷䅁䭁䙁乧䅁䭁佁䭙䅁䭁䡁䕁䅁䉁䅁䅁允䅁䅁䄴䅄䅁䑁䅅杌祁䑁䅙睍䅁䅁杷允䅁䅁䅍䅁䑁䅁䅷䅁䭁佁䱉䅁䭁䉁䝯䅁䉁䅁䅁允䅁䅁䅯杘䅙䅁杷允䅁䅁䅍䅁䑁䅁䅷䅁䭁䑁䵁䅁䭁䍁䝑䅁䉁䅁䅁允䅁䅁䅯杘䄸䅁杷允䅁䅁䅑䅁䑁䅁䅷䅁䭁䱁䈰䅁䭁䅁䅯䅁䭁䅁䅕䅁䉁䅁䅁允䅁䅁䅕卸睃浣剩戳䴸䅉䅅䅁䕁䅁䅁睁䵁䅁䅁权浃兄䅁权畄权䅁权䙃䅂䅁允䅁䅁䅅䅁䙁䅁䅁䅁䅂乱䅴䍄䉁䅁䅁䅂䅁䅁䅍䅄䅁䅁䅯䅙䅳䅁䅯朶䅯䅁䅯䄷䅯䅁䅅䅁䉁䅁䅁杄䵁䅁䅁䅍畁䑁䅁䅎穁䅁䅁䍄䉁䅁䅁睁䅁䅁䅍䅄䅁䅁䅯朹䅳䅁䅯杊䅙䅁䅅䅁䉁䅁䅁杄䵁䅁䅁䅏㕁䍁䄴杍㑁䅁䅁䍄䉁䅁䅁䅂䅁䅁䅍䅄䅁䅁䅯睩䅉䅁䅯权䅁䅁䅯眯䅅䅁䅅䅁䉁䅁䅁兂睄㡰䱚㑎瑮睐杷允䅁䅁䅑䅁䑁䅁䅷䅁䭁䙁䑫䅁䭁䅁䅑䅁䭁䅁䅕䅁䉁䅁䅁允䅁䅁䅕䅁䅁䙁椹歖䵅䅉䅅䅁䕁䅁䅁睁䵁䅁䅁权潁䅄䅁权煄权䅁权獄权䅁允䅁䅁䅅䅁佁䅁䅷䅁睁䍁䄴李ㅁ䑁䅉䅁䵁䅉䅅䅁䕁䅁䅁睁䵁䅁䅁权䍃睃䅁权潄权䅁权獄权䅁允䅁䅁䅅䅁佁䅁䅷䅁穁䍁䄴䅏㉁䑁䅅䅁䵁䅉䅅䅁䕁䅁䅁睁䵁䅁䅁权坄睃䅁权潄权䅁权療䅂䅁允䅁䅁䅅䅁佁䅁䄴䅁穁䑁䅙杌㉁䑁䅧兎䅁䅁杷允䅁䅁䅍䅁䑁䅁䅷䅁䭁䉁䕁䅁䭁䉁䝯䅁䉁䅁䅁允䅁䅁䅯睚䅉䅁杷允䅁䅁䅑䅁䑁䅁䅷䅁䭁䝁䍷䅁䭁䅁䅯䅁䭁偁䈸䅁䉁䅁䅁允䅁䅁䅕䥒獴⼵灵歂䵁䅉䅅䅁䕁䅁䅁睁䵁䅁䅁权硂䅄䅁权煄权䅁权獄权䅁允䅁䅁䅅䅁佁䅁䅷䅁睁䍁䄴免祁䑁䅫䅁䵁䅉䅅䅁䕁䅁䅁睁䵁䅁䅁权剂睄䅁权瑄权䅁权㥂䅂䅁允䅁䅁䅅䅁䙁䙁⭐ㅈ楷吲䄱䍄䉁䅁䅁睁䅁䅁䅍䅄䅁䅁䅯眷䅯䅁䅯䅇䅙䅁䅅䅁䉁䅁䅁权㕁杂䅁䍄䉁䅁䅁䅂䅁䅁䅍䅄䅁䅁䅯睲䅁䅁䅯䅂䅁䅁䅯兂䅁䅁䅅䅁䉁䅁䅁兂䅁䅁䅄䌰䉇兑杷允䅁䅁䅑䅁䑁䅁䅷䅁䭁䉁䱉䅁䭁佁䭣䅁䭁䝁䔰䅁䉁䅁䅁允䅁䅁䅕琯㑒匶硙啁䵁䅉䅅䅁䕁䅁䅁睁䵁䅁䅁权䍁睃䅁权灄权䅁权㥂䅂䅁允䅁䅁䅅䅁䙁䅁䅁䅁䅁䰷䅚䍄䉁䅁䅁䅂䅁䅁䅍䅄䅁䅁䅯睺䅉䅁䅯䅂䅁䅁䅯兂䅁䅁䅅䅁䉁䅁䅁兂䅁䅁䅁匲䩵兑杷允䅁䅁䅑䅁䑁䅁䅷䅁䭁䕁䱧䅁䭁佁䭳䅁䭁䥁䕕䅁䉁䅁䅁允䅁䅁䄴杅䅁䑁䅍兏ㅁ䑁䅫䅍睁䑁䅁䅍䅁䅁杷允䅁䅁䅑䅁䑁䅁䅷䅁䭁佁䱅䅁䭁佁䭯䅁䭁䝁䔰䅁䉁䅁䅁允䅁䅁䄴䅄䅁䑁䅁杌㉁䑁䅁䅎䅁䅁杷允䅁䅁䅑䅁䑁䅁䅷䅁䭁䑁䍯䅁䭁䉁䅅䅁䭁䅁䅕䅁䉁䅁䅁允䅁䅁䄴䅆䅁䑁䅉兏硁䑁䅣䅍睁䑁䅁䅍睁䅁䅁䍄䉁䅁䅁䅂䅁䅁䅍䅄䅁䅁䅯睭䅉䅁䅯䅂䅁䅁䅯兂䅁䅁䅅䅁䉁䅁䅁兂䅁䅁䅂䩈䱥兑杷允䅁䅁䅑䅁䑁䅁䅷䅁䭁䡁䱕䅁䭁佁䭫䅁䭁䥁䕍䅁䉁䅁䅁允䅁䅁䅕䅁䅁䥁奁〵䵁䅉䅅䅁䕁䅁䅁睁䵁䅁䅁权瑂睁䅁权䭁䅁䅁权䙁䅁䅁允䅁䅁䅅䅁䙁䡁⼰噎㘶晓⽁䍄䉁䅁䅁䅂䅁䅁䅍䅄䅁䅁䅯杙䅷䅁䅯眵䅯䅁䅯全䅑䅁䅅䅁䉁䅁䅁兂療猸䡲㝗坯䅷杷允䅁䅁䅍䅁䑁䅁䅷䅁䭁䉁䕁䅁䭁䍁䝑䅁䉁䅁䅁允䅁䅁䅯睚䅉䅁杷允䅁䅁䅍䅁䑁䅁䅷䅁䭁䱁䘸䅁䭁䉁䝷䅁䉁䅁䅁允䅁䅁䅯䅈䅣䅁杷允䅁䅁䅑䅁䑁䅁䅷䅁䭁䑁䱍䅁䭁佁䭳䅁䭁䝁䔰䅁䉁䅁䅁允䅁䅁䄴杅䅁䑁䅙睎穁䑁䅁䅍睁䑁䅁䅍䅁䅁杷允䅁䅁䅑䅁䑁䅁䅷䅁䭁乁䱍䅁䭁佁䭣䅁䭁䡁䕁䅁䉁䅁䅁允䅁䅁䅕㘱睎児塲稵䴸䅉䅅䅁䕁䅁䅁睁䵁䅁䅁权兄允䅁权䉁杁䅁权䙁杁䅁允䅁䅁䅅䅁䙁䡁慐㕺䉮偷䅴䍄䉁䅁䅁䅂䅁䅁䅍䅄䅁䅁䅯材䅳䅁䅯眶䅯䅁䅯兦䅑䅁䅅䅁䉁䅁䅁杄十䅁䅁䅎㍁䑁䅁睍ㅁ䑁䅕䅎睁䅁䅁䍄䉁䅁䅁䅂䅁䅁䅍䅄䅁䅁䅯杰䅍䅁䅯䅂䅁䅁䅯兂䅁䅁䅅䅁䉁䅁䅁兂䅁䅁䅁䑥啸兑杷允䅁䅁䅑䅁䑁䅁䅷䅁䭁䑁䑍䅁䭁䅁䅯䅁䭁偁䈸䅁䉁䅁䅁允䅁䅁䅕牕敧敨剴樯䴸䅉䅅䅁䕁䅁䅁睁䵁䅁䅁权杁睃䅁权畄权䅁权䑃䅂䅁允䅁䅁䅅䅁䙁䅁䅁䅁䥁杗䈱䍄䉁䅁䅁䅂䅁䅁䅍䅄䅁䅁䅯党䅳䅁䅯朷䅯䅁䅯兦䅑䅁䅅䅁䉁䅁䅁兂䅁䅁䅁䕣眳䅑杷允䅁䅁䅑䅁䑁䅁䅷䅁䭁乁䱅䅁䭁佁䭧䅁䭁䡁䕅䅁䉁䅁䅁允䅁䅁䄴权䅁䑁䅅杍畁䑁䅍䅁䵁䅉䅅䅁䕁䅁䅁睁䵁䅁䅁权婁䅄䅁权灄权䅁权瑂䅂䅁允䅁䅁䅅䅁䙁䅁䅁䅁杂佋䅨䍄䉁䅁䅁睁䅁䅁䅍䅄䅁䅁䅯杆䅷䅁䅯䅇䅙䅁䅅䅁䉁䅁䅁权婁杂䅁䍄䉁䅁䅁䅂䅁䅁䅍䅄䅁䅁䅯睩䅷䅁䅯朵䅯䅁䅯兣䅑䅁䅅䅁䉁䅁䅁杄䵁䅁䅁䅎畁䑁䅁䅍硁䅁䅁䍄䉁䅁䅁䅂䅁䅁䅍䅄䅁䅁䅯睌䅍䅁䅯充䅁䅁䅯眯䅅䅁䅅䅁䉁䅁䅁杄啁䅁䅁免㉁䑁䅉李㍁䑁䅫䅍睁䑁䅁䅁䵁䅉䅅䅁䑁䅁䅁睁䵁䅁䅁权婁䅄䅁权奁杂䅁允䅁䅁䅅䅁䭁䕁䝯䅁䵁䅉䅅䅁䑁䅁䅁睁䵁䅁䅁权摂睃䅁权流杂䅁允䅁䅁䅅䅁佁䅁䅯䅁㍁䑁䅑杌穁䅁䅁䍄䉁䅁䅁睁䅁䅁䅍䅄䅁䅁䅯兪䄰䅁䅯䅇䅙䅁䅅䅁䉁䅁䅁权䕂杂䅁䍄䉁䅁䅁䅂䅁䅁䅍䅄䅁䅁䅯兂䅳䅁䅯眶䅯䅁䅯兣䅑䅁䅅䅁䉁䅁䅁杄十䅁䅁杍㍁䑁䅣李硁䑁䅉兏㕁䅁䅁䍄䉁䅁䅁䅂䅁䅁䅍䅄䅁䅁䅯䅯䅳䅁䅯䄶䅯䅁䅯兢䅑䅁䅅䅁䉁䅁䅁杄䵁䅁䅁免畁䑁䅉兏㉁䅁䅁䍄䉁䅁䅁䅂䅁䅁䅍䅄䅁䅁䅯儶䅷䅁䅯朵䅯䅁䅯全䅑䅁䅅䅁䉁䅁䅁杄䵁䅁䅁免畁䑁䅣李ㅁ䅁䅁䍄䉁䅁䅁䅂䅁䅁䅍䅄䅁䅁䅯兆䅍䅁䅯䅂䅁䅁䅯兂䅁䅁䅅䅁䉁䅁䅁兂䅁䅁杂浖块兑杷允䅁䅁䅑䅁䑁䅁䅷䅁䭁䅁䵫䅁䭁佁䭫䅁䭁佁䭷䅁䉁䅁䅁允䅁䅁䅕䅁䅁䅁䕁ぱ䵁䅉䅅䅁䕁䅁䅁睁䵁䅁䅁权剄睁䅁权䕁䅁䅁权⽄允䅁允䅁䅁䅅䅁䙁䅁䅁䵁穁灅䉎䍄䉁䅁䅁䅂䅁䅁䅍䅄䅁䅁䅯朷䄰䅁䅯眶䅯䅁䅯兢䅑䅁䅅䅁䉁䅁䅁杄啁䅁䅁杍祁䑁䅕李㉁䑁䅉䅍睁䑁䅁䅁䵁䅉䅅䅁䕁䅁䅁睁䵁䅁䅁权卂睁䅁权䕁䅁䅁权⽄允䅁允䅁䅁䅅䅁䙁䅁䅁䅁汃浌䉎䍄䉁䅁䅁䅂䅁䅁䅍䅄䅁䅁䅯東䄰䅁䅯朶䅯䅁䅯睧䅑䅁䅅䅁䉁䅁䅁杄䵁䅁䅁免畁䑁䅙睎㕁䅁䅁䍄䉁䅁䅁䅂䅁䅁䅍䅄䅁䅁䅯睌䅉䅁䅯权䅁䅁䅯兂䅁䅁䅅䅁䉁䅁䅁兂䍂余兘瑉䑳䅑杷允䅁䅁䅑䅁䑁䅁䅷䅁䭁䥁䵁䅁䭁佁䬰䅁䭁佁䭷䅁䉁䅁䅁允䅁䅁䅕琸乊桙䥁獕䵁䅉䅅䅁䕁䅁䅁睁䵁䅁䅁权摄䅄䅁权湄权䅁权獄权䅁允䅁䅁䅅䅁䙁䡁灮橊䥅佲⽧䍄䉁䅁䅁䅂䅁䅁䅍䅄䅁䅁䅯杵䅉䅁䅯充䅁䅁䅯眯䅅䅁䅅䅁䉁䅁䅁杄坁䅁䅁免ぁ䑁䅫兎睁䑁䅁䅍睁䑁䅁䅍䅁䅁杷允䅁䅁䅑䅁䑁䅁䅷䅁䭁䥁乙䅁䭁佁䭳䅁䭁䡁䕁䅁䉁䅁䅁允䅁䅁䄴䅆䅁䑁䅅䅏硁䑁䅑兏ぁ䑁䅁䅍睁䅁䅁䍄䉁䅁䅁䅂䅁䅁䅍䅄䅁䅁䅯䅁䅑䅁䅯充䅁䅁䅯眯䅅䅁䅅䅁䉁䅁䅁杄啁䅁䅁睍㑁䑁䅉杍睁䑁䅁䅍睁䑁䅁䅁䵁䅉䅅䅁䕁䅁䅁睁䵁䅁䅁权灁䅄䅁权煄权䅁权㥂䅂䅁允䅁䅁䅅䅁䭁䙁䴴䅁䵁䅉䅅䅁䕁䅁䅁睁䵁䅁䅁权䑁睁䅁权剁䅁䅁权⽄允䅁允䅁䅁䅅䅁佁䉁䅑䅁ㅁ䑁䅅䅏ぁ䑁䅍䅏ㅁ䑁䅁䅍䅁䅁杷允䅁䅁䅑䅁䑁䅁䅷䅁䭁䡁䵑䅁䭁佁䭣䅁䭁䝁䔸䅁䉁䅁䅁允䅁䅁䅕敥浫免獧え䵁䅉䅅䅁䕁䅁䅁睁䵁䅁䅁权乄杁䅁权䕁䅁䅁权䙁䅁䅁允䅁䅁䅅䅁䙁䅁䅁䝁潄㉺䉊䍄䉁䅁䅁䅂䅁䅁䅍䅄䅁䅁䅯兄䅍䅁䅯充䅁䅁䅯眯䅅䅁䅅䅁䉁䅁䅁杄啁䅁䅁杍㍁䑁䅁兎睁䑁䅁䅍睁䑁䅁䅁䵁䅉䅅䅁䕁䅁䅁睁䵁䅁䅁权䥃睁䅁权䭁䅁䅁权䙁䅁䅁允䅁䅁䅅䅁䙁䭁硲欰椱䉅䅆䍄䉁䅁䅁䅂䅁䅁䅍䅄䅁䅁䅯党䅷䅁䅯朵䅯䅁䅯䄷䅯䅁䅅䅁䉁䅁䅁杄䵁䅁䅁李畁䑁䅕睎㉁䅁䅁䍄䉁䅁䅁䅂䅁䅁䅍䅄䅁䅁䅯眹䅳䅁䅯眵䅯䅁䅯䅣䅑䅁䅅䅁䉁䅁䅁兂療潅䅐煹噈睶杷允䅁䅁䅑䅁䑁䅁䅷䅁䭁䙁临䅁䭁佁䭯䅁䭁䡁䕯䅁䉁䅁䅁允䅁䅁䄴䅄䅁䑁䅁杌睁䑁䅧兎䅁䅁杷允䅁䅁䅑䅁䑁䅁䅷䅁䭁䵁䅯䅁䭁䅁䅑䅁䭁䅁䅕䅁䉁䅁䅁允䅁䅁䅕䅁䅁䍁䉍さ䵅䅉䅅䅁䕁䅁䅁睁䵁䅁䅁权䅃睃䅁权畄权䅁权獄权䅁允䅁䅁䅅䅁䙁䅁䅁䅁䅁䵒䅢䍄䉁䅁䅁䅂䅁䅁䅍䅄䅁䅁䅯䄵䅳䅁䅯䄶䅯䅁䅯全䅑䅁䅅䅁䉁䅁䅁杄佁䅁䅁免ㅁ䍁䄴睍ㅁ䑁䅕䅁䵁䅉䅅䅁䕁䅁䅁睁䵁䅁䅁权歁允䅁权䭁䅁䅁权䕁杁䅁允䅁䅁䅅䅁䙁䱁摋㘷䝦睓䅸䍄䉁䅁䅁䅂䅁䅁䅍䅄䅁䅁䅯兆䅉䅁䅯䅂䅁䅁䅯兂䅁䅁䅅䅁䉁䅁䅁兂䅁䅁䅁欳㍴兑杷允䅁䅁䅑䅁䑁䅁䅷䅁䭁䡁䱳䅁䭁佁䬴䅁䭁䡁䕅䅁䉁䅁䅁允䅁䅁䅕䅁䅁佁剄〴䵁䅉䅅䅁䕁䅁䅁睁䵁䅁䅁权允䅂䅁权湄权䅁权䑃䅂䅁允䅁䅁䅅䅁䭁䝁䍣䅁䵁䅉䅅䅁䕁䅁䅁睁䵁䅁䅁权橂睃䅁权湄权䅁权療䅂䅁允䅁䅁䅅䅁䙁䱁へ硫䕧橖䅂䍄䉁䅁䅁䅂䅁䅁䅍䅄䅁䅁䅯䅩䅳䅁䅯䄶䅯䅁䅯兣䅑䅁䅅䅁䉁䅁䅁杄允䅁䅁兌祁䑁䅅杌硁䑁䅍䅏䅁䅁杷允䅁䅁䅑䅁䑁䅁䅷䅁䭁䱁䍳䅁䭁䉁䅅䅁䭁䅁䅕䅁䉁䅁䅁允䅁䅁䄴䅆䅁䑁䅫䅏ぁ䑁䅁䅍睁䑁䅁䅍睁䅁䅁䍄䉁䅁䅁䅂䅁䅁䅍䅄䅁䅁䅯䄸䅷䅁䅯䄶䅯䅁䅯䄷䅯䅁䅅䅁䉁䅁䅁杄佁䅁䅁杍㉁䍁䄴䅎ぁ䑁䅑䅁䵁䅉䅅䅁䕁䅁䅁睁䵁䅁䅁权楄杁䅁权䭁䅁䅁权䙁䅁䅁允䅁䅁䅅䅁䙁䵁ㅐ䙋偹楷䅎䍄䉁䅁䅁䅂䅁䅁䅍䅄䅁䅁䅯末䅳䅁䅯眶䅯䅁䅯兣䅑䅁䅅䅁䉁䅁䅁杄啁䅁䅁免睁䑁䅧䅍㍁䑁䅣睎穁䑁䅧䅁䵁䅉䅅䅁䕁䅁䅁睁䵁䅁䅁权㙂䅄䅁权浄权䅁权䑃䅂䅁允䅁䅁䅅䅁佁䅁䅯䅁祁䍁䄴免㉁䅁䅁䍄䉁䅁䅁䅂䅁䅁䅍䅄䅁䅁䅯䅸䅷䅁䅯䄶䅯䅁䅯睧䅑䅁䅅䅁䉁䅁䅁杄佁䅁䅁睍硁䍁䄴䅎祁䑁䅙䅁䵁䅉䅅䅁䕁䅁䅁睁䵁䅁䅁权啂杁䅁权剁䅁䅁权⽄允䅁允䅁䅁䅅䅁佁䉁䅑䅁ㅁ䑁䅑免睁䑁䅁䅍睁䑁䅁䅍䅁䅁杷允䅁䅁䅍䅁䑁䅁䅷䅁䭁䅁乁䅁䭁䉁䝯䅁䉁䅁䅁允䅁䅁䅯睓䅙䅁杷允䅁䅁䅑䅁䑁䅁䅷䅁䭁䡁䵉䅁䭁佁䭫䅁䭁䡁䕁䅁䉁䅁䅁允䅁䅁䅕䅁䅁䅁䍃䔱䵁䅉䅅䅁䕁䅁䅁睁䵁䅁䅁权剁䅄䅁权灄权䅁权療䅂䅁允䅁䅁䅅䅁䙁䅁䅁䅁䅃獳䅘䍄䉁䅁䅁䅂䅁䅁䅍䅄䅁䅁䅯光䅷䅁䅯眶䅯䅁䅯兢䅑䅁䅅䅁䉁䅁䅁杄十䅁䅁免穁䑁䅕䅎㕁䑁䅫䅏㕁䅁䅁䍄䉁䅁䅁䅂䅁䅁䅍䅄䅁䅁䅯眲䅷䅁䅯朵䅯䅁䅯䅣䅑䅁䅅䅁䉁䅁䅁杄䵁䅁䅁䅍畁䑁䅧免穁䅁䅁䍄䉁䅁䅁䅂䅁䅁䅍䅄䅁䅁䅯儸䅍䅁䅯权䅁䅁䅯眯䅅䅁䅅䅁䉁䅁䅁兂㥁瑃橥䑣堰䅑杷允䅁䅁䅑䅁䑁䅁䅷䅁䭁䑁乷䅁䭁佁䭳䅁䭁䝁䔸䅁䉁䅁䅁允䅁䅁䄴杅䅁䑁䅍䅏穁䑁䅁兎ぁ䑁䅧李䅁䅁杷允䅁䅁䅑䅁䑁䅁䅷䅁䭁䩁䱁䅁䭁䉁䜸䅁䭁䍁䝁䅁䉁䅁䅁允䅁䅁䅯䅔䅙䅁杷允䅁䅁䅑䅁䑁䅁䅷䅁䭁䱁乣䅁䭁佁䭙䅁䭁䥁䕕䅁䉁䅁䅁允䅁䅁䄴䅄䅁䑁䅅杌㍁䑁䅫兎䅁䅁杷允䅁䅁䅍䅁䑁䅁䅷䅁䭁䅁乍䅁䭁䍁䝙䅁䉁䅁䅁允䅁䅁䄴䅄䅁䑁䅙杍畁䑁䅅李䅁䅁杷允䅁䅁䅑䅁䑁䅁䅷䅁䭁佁䍫䅁䭁䅁䅯䅁䭁䅁䅕䅁䉁䅁䅁允䅁䅁䅕杓䍷㑋坣ぁ䵁䅉䅅䅁䕁䅁䅁睁䵁䅁䅁权湁睃䅁权瑄权䅁权硂䅂䅁允䅁䅁䅅䅁䙁䩁噵漯栲乵⽣䍄䉁䅁䅁䅂䅁䅁䅍䅄䅁䅁䅯䅔䅷䅁䅯眶䅯䅁䅯䅣䅑䅁䅅䅁䉁䅁䅁杄十䅁䅁杍硁䑁䅅䅏㑁䑁䅁䅍睁䅁䅁䍄䉁䅁䅁䅂䅁䅁䅍䅄䅁䅁䅯䅖䅅䅁䅯权䅁䅁䅯䅂䅉䅁䅅䅁䉁䅁䅁兂十㡧䭄捯呕䅑杷允䅁䅁䅑䅁䑁䅁䅷䅁䭁䉁䕁䅁䭁佁䭣䅁䭁佁䭷䅁䉁䅁䅁允䅁䅁䅯睚䅉䅁杷允䅁䅁䅑䅁䑁䅁䅷䅁䭁䥁䍷䅁䭁䉁䅅䅁䭁䅁䅕䅁䉁䅁䅁允䅁䅁䄴䅆䅁䑁䅅兎睁䑁䅣䅍㉁䑁䅑兎硁䅁䅁䍄䉁䅁䅁䅂䅁䅁䅍䅄䅁䅁䅯光䄰䅁䅯朵䅯䅁䅯兦䅑䅁䅅䅁䉁䅁䅁杄䵁䅁䅁免畁䑁䅣䅏㍁䅁䅁䍄䉁䅁䅁䅂䅁䅁䅍䅄䅁䅁䅯䅵䅍䅁䅯䅂䅁䅁䅯眯䅅䅁䅅䅁䉁䅁䅁兂䅁䅁䅁䄫積兑杷允䅁䅁䅑䅁䑁䅁䅷䅁䭁䩁䍑䅁䭁䉁䅅䅁䭁䅁䅕䅁䉁䅁䅁允䅁䅁䄴䅆䅁䑁䅉免ぁ䑁䅁䅍睁䑁䅁䅍睁䅁䅁䍄䉁䅁䅁䅂䅁䅁䅍䅄䅁䅁䅯䄫䅯䅁䅯朵䅯䅁䅯睢䅑䅁䅅䅁䉁䅁䅁杄䭁䅁䅁睍畁䑁䅉李䅁䅁杷允䅁䅁䅑䅁䑁䅁䅷䅁䭁䥁䱯䅁䭁佁䬴䅁䭁䡁䔰䅁䉁䅁䅁允䅁䅁䅕䅁䅁䥁あ䔴䵁䅉䅅䅁䕁䅁䅁睁䵁䅁䅁权䩄䅄䅁权浄权䅁权獄权䅁允䅁䅁䅅䅁佁䅁䅷䅁祁䍁䄴䅍㉁䑁䅧䅁䵁䅉䅅䅁䕁䅁䅁睁䵁䅁䅁权獁睃䅁权牄权䅁权䑃䅂䅁允䅁䅁䅅䅁佁䉁䅉䅁ぁ䑁䅧䅏㑁䑁䅫李睁䑁䅫䅁䵁䅉䅅䅁䕁䅁䅁睁䵁䅁䅁权䝁兄䅁权瑄权䅁权䙃䅂䅁允䅁䅁䅅䅁䙁䍁䡵瑆佮⬹⽳䍄䉁䅁䅁䅂䅁䅁䅍䅄䅁䅁䅯八䅍䅁䅯䅂䅁䅁䅯兂䅁䅁䅅䅁䉁䅁䅁兂䅁䅁䅁䩇杚兑杷允䅁䅁䅑䅁䑁䅁䅷䅁䭁䡁䱍䅁䭁佁䭳䅁䭁䝁䔰䅁䉁䅁䅁允䅁䅁䄴杅䅁䑁䅍免睁䑁䅣杍㍁䑁䅫睍䅁䅁杷允䅁䅁䅍䅁䑁䅁䅷䅁䭁䉁䕁䅁䭁䉁䜴䅁䉁䅁䅁允䅁䅁䅯睚䅉䅁杷允䅁䅁䅑䅁䑁䅁䅷䅁䭁䩁䱳䅁䭁佁䭯䅁䭁佁䭷䅁䉁䅁䅁允䅁䅁䄴权䅁䑁䅁杌ぁ䑁䅍䅁䵁䅉䅅䅁䕁䅁䅁睁䵁䅁䅁权歃䅄䅁权瑄权䅁权㥂䅂䅁允䅁䅁䅅䅁䙁䭁睒児塲㝯⽁䍄䉁䅁䅁䅂䅁䅁䅍䅄䅁䅁䅯兔䅉䅁䅯权䅁䅁䅯兂䅁䅁䅅䅁䉁䅁䅁兂䉃啬䱏佢㝦睐杷允䅁䅁䅑䅁䑁䅁䅷䅁䭁䕁䵙䅁䭁佁䬰䅁䭁䝁䔰䅁䉁䅁䅁允䅁䅁䅕䅁䅁䅁䅁䅁䵁䅉䅅䅁䑁䅁䅁睁䵁䅁䅁权祁睃䅁权歁杂䅁允䅁䅁䅅䅁䭁乁乫䅁䵁䅉䅅䅁䕁䅁䅁睁䵁䅁䅁权⽂睃䅁权潄权䅁权㥂䅂䅁允䅁䅁䅅䅁䭁䕁䅣䅁䵁䅉䅅䅁䕁䅁䅁睁䵁䅁䅁权婃䅄䅁权畄权䅁权㥂䅂䅁允䅁䅁䅅䅁䙁䅁䅁䅁潃睅䉂䍄䉁䅁䅁䅂䅁䅁䅍䅄䅁䅁䅯杢䅳䅁䅯眶䅯䅁䅯兣䅑䅁䅅䅁䉁䅁䅁杄十䅁䅁睎穁䑁䅙䅏硁䑁䅁䅍睁䅁䅁䍄䉁䅁䅁䅂䅁䅁䅍䅄䅁䅁䅯䅉䅅䅁䅯䅂䅁䅁䅯䅂䅉䅁䅅䅁䉁䅁䅁兂䅁䅁䅁䱉䵬兑杷允䅁䅁䅑䅁䑁䅁䅷䅁䭁乁䍁䅁䭁䅁䅯䅁䭁䅁䅕䅁䉁䅁䅁允䅁䅁䅕児塲㍯㥃ぅ䵁䅉䅅䅁䑁䅁䅁睁䵁䅁䅁权灁睃䅁权敁杂䅁允䅁䅁䅅䅁䭁佁䝍䅁䵁䅉䅅䅁䕁䅁䅁睁䵁䅁䅁权湁睃䅁权灄权䅁权療䅂䅁允䅁䅁䅅䅁䙁䅁䅁䅁䅃䴯䅬䍄䉁䅁䅁䅂䅁䅁䅍䅄䅁䅁䅯兔䄰䅁䅯䄶䅯䅁䅯兣䅑䅁䅅䅁䉁䅁䅁杄佁䅁䅁免ㅁ䍁䄴李ㅁ䑁䅅䅁䵁䅉䅅䅁䕁䅁䅁睁䵁䅁䅁权祃睁䅁权剁䅁䅁权䙁䅁䅁允䅁䅁䅅䅁佁䉁䅉䅁ぁ䑁䅫兎㕁䑁䅙䅍睁䑁䅁䅁䵁䅉䅅䅁䕁䅁䅁睁䵁䅁䅁权慂兄䅁权灄权䅁权䑃䅂䅁允䅁䅁䅅䅁䙁䅁䅁䅁䅁䥓䄯䍄䉁䅁䅁䅂䅁䅁䅍䅄䅁䅁䅯兙䅉䅁䅯充䅁䅁䅯兂䅁䅁䅅䅁䉁䅁䅁杄坁䅁䅁兎㍁䑁䅁兏睁䑁䅁䅍睁䑁䅁䅍䅁䅁杷允䅁䅁䅑䅁䑁䅁䅷䅁䭁䍁䵣䅁䭁佁䭧䅁䭁䡁䕯䅁䉁䅁䅁允䅁䅁䄴杄䅁䑁䅅兎畁䑁䅁睍硁䅁䅁䍄䉁䅁䅁䅂䅁䅁䅍䅄䅁䅁䅯杍䅉䅁䅯充䅁䅁䅯兂䅁䅁䅅䅁䉁䅁䅁杄坁䅁䅁免㍁䑁䅣睍睁䑁䅁䅍睁䑁䅁䅍䅁䅁杷允䅁䅁䅑䅁䑁䅁䅷䅁䭁䕁䍁䅁䭁䉁䅅䅁䭁偁䈸䅁䉁䅁䅁允䅁䅁䄴䅆䅁䑁䅅李硁䑁䅙兎㕁䑁䅁䅍睁䅁䅁䍄䉁䅁䅁䅂䅁䅁䅍䅄䅁䅁䅯杢䅷䅁䅯儷䅯䅁䅯睧䅑䅁䅅䅁䉁䅁䅁兂い搯㑒匶㥢睐杷允䅁䅁䅑䅁䑁䅁䅷䅁䭁䑁䵅䅁䭁佁䭙䅁䭁䥁䕍䅁䉁䅁䅁允䅁䅁䄴䅄䅁䑁䅅杌ㅁ䑁䅫䅎䅁䅁杷允䅁䅁䅑䅁䑁䅁䅷䅁䭁䍁丰䅁䭁佁䭙䅁䭁佁䭷䅁䉁䅁䅁允䅁䅁䄴䅄䅁䑁䅅杌ぁ䑁䅑䅎䅁䅁杷允䅁䅁䅑䅁䑁䅁䅷䅁䭁䝁䑍䅁䭁䉁䅅䅁䭁䅁䅕䅁䉁䅁䅁允䅁䅁䄴䅆䅁䑁䅅䅎睁䑁䅅䅎ㅁ䑁䅁䅍睁䅁䅁䍄䉁䅁䅁䅂䅁䅁䅍䅄䅁䅁䅯䅚䅍䅁䅯充䅁䅁䅯兂䅁䅁䅅䅁䉁䅁䅁杄啁䅁䅁睍穁䑁䅣䅎穁䑁䅍䅍睁䑁䅁䅁䵁䅉䅅䅁䕁䅁䅁睁䵁䅁䅁权䡃䅄䅁权煄权䅁权睂䅂䅁允䅁䅁䅅䅁佁䅁䅷䅁睁䍁䄴䅍㑁䑁䅙䅁䵁䅉䅅䅁䑁䅁䅁睁䵁䅁䅁权捄睃䅁权敁杂䅁允䅁䅁䅅䅁䭁䑁䝑䅁䵁䅉䅅䅁䕁䅁䅁睁䵁䅁䅁权䕄兄䅁权牄权䅁权瑂䅂䅁允䅁䅁䅅䅁佁䉁䅑䅁硁䑁䅧免睁䑁䅑杍ぁ䑁䅙兏䅁䅁杷允䅁䅁䅑䅁䑁䅁䅷䅁䭁䡁䵕䅁䭁佁䭯䅁䭁䡁䕅䅁䉁䅁䅁允䅁䅁䄴䅄䅁䑁䅁杌硁䑁䅉睍䅁䅁杷允䅁䅁䅑䅁䑁䅁䅷䅁䭁䉁䕁䅁䭁佁䭫䅁䭁䝁䔰䅁䉁䅁䅁允䅁䅁䅯睚䅉䅁杷允䅁䅁䅑䅁䑁䅁䅷䅁䭁乁䱅䅁䭁佁䭳䅁䭁䡁䕅䅁䉁䅁䅁允䅁䅁䄴杅䅁䑁䅅李睁䑁䅁䅍睁䑁䅁䅍䅁䅁杷允䅁䅁䅑䅁䑁䅁䅷䅁䭁䙁乁䅁䭁佁䭙䅁䭁䡁䔰䅁䉁䅁䅁允䅁䅁䅯睒䅁䅁杷允䅁䅁䅑䅁䑁䅁䅷䅁䭁䙁䱙䅁䭁佁䬴䅁䭁䥁䕍䅁䉁䅁䅁允䅁䅁䅕䅁䅁䅁十欵䵁䅉䅅䅁䕁䅁䅁睁䵁䅁䅁权硂睃䅁权灄权䅁权硂䅂䅁允䅁䅁䅅䅁䙁䅁䅁䅁䅂㥙䅰䍄䉁䅁䅁䅂䅁䅁䅍䅄䅁䅁䅯杳䅷䅁䅯朶䅯䅁䅯来䅑䅁䅅䅁䉁䅁䅁杄䵁䅁䅁䅍畁䑁䅕睎㉁䅁䅁䍄䉁䅁䅁睁䅁䅁䅍䅄䅁䅁䅯睍䄰䅁䅯䅈䅙䅁䅅䅁䉁䅁䅁权楂杂䅁䍄䉁䅁䅁䅂䅁䅁䅍䅄䅁䅁䅯关䄰䅁䅯䄶䅯䅁䅯兢䅑䅁䅅䅁䉁䅁䅁杄佁䅁䅁免ぁ䍁䄴杍ぁ䑁䅙䅁䵁䅉䅅䅁䕁䅁䅁睁䵁䅁䅁权ㅃ睁䅁权䭁䅁䅁权䙁䅁䅁允䅁䅁䅅䅁䙁䅁琴灳瘳睰䅒䍄䉁䅁䅁睁䅁䅁䅍䅄䅁䅁䅯䅑䄰䅁䅯杈䅙䅁䅅䅁䉁䅁䅁权晄睂䅁䍄䉁䅁䅁䅂䅁䅁䅍䅄䅁䅁䅯杹䅁䅁䅯䅂䅁䅁䅯䅂䅉䅁䅅䅁䉁䅁䅁兂䅁䅁䅁癭倹兑杷允䅁䅁䅑䅁䑁䅁䅷䅁䭁䝁䑅䅁䭁䅁䅯䅁䭁偁䈸䅁䉁䅁䅁允䅁䅁䅕呣䬰㘱睎䕇䵁䅉䅅䅁䕁䅁䅁睁䵁䅁䅁权⽁睁䅁权䭁䅁䅁权⽄允䅁允䅁䅁䅅䅁䙁䵁桵扒穢匯䅒䍄䉁䅁䅁䅂䅁䅁䅍䅄䅁䅁䅯䄰䅷䅁䅯䄶䅯䅁䅯睢䅑䅁䅅䅁䉁䅁䅁杄䵁䅁䅁䅏畁䑁䅑睎㕁䅁䅁䍄䉁䅁䅁䅂䅁䅁䅍䅄䅁䅁䅯睃䅷䅁䅯朷䅯䅁䅯䄷䅯䅁䅅䅁䉁䅁䅁兂䅁䅁䅁䑷㡲䅑杷允䅁䅁䅑䅁䑁䅁䅷䅁䭁䕁䑉䅁䭁䅁䅑䅁䭁偁䈸䅁䉁䅁䅁允䅁䅁䅕䅁䅁䡁㕏啥䵅䅉䅅䅁䕁䅁䅁睁䵁䅁䅁权婁睁䅁权䭁䅁䅁权䙁䅁䅁允䅁䅁䅅䅁䙁䱁摋㘷䝦硹䅨䍄䉁䅁䅁䅂䅁䅁䅍䅄䅁䅁䅯兙䅷䅁䅯眵䅯䅁䅯睧䅑䅁䅅䅁䉁䅁䅁兂䝂癴㥐䠱牧䅑杷允䅁䅁䅑䅁䑁䅁䅷䅁䭁䥁䱉䅁䭁䉁䜸䅁䭁䍁䝁䅁䉁䅁䅁允䅁䅁䅯睕䅧䅁杷允䅁䅁䅑䅁䑁䅁䅷䅁䭁䍁䍷䅁䭁䅁䅑䅁䭁䅁䅕䅁䉁䅁䅁允䅁䅁䅕䅁䅁䕁ぅご䵅䅉䅅䅁䕁䅁䅁睁䵁䅁䅁权扃䅄䅁权湄权䅁权㙂䅂䅁允䅁䅁䅅䅁䙁䱁穢搯㑒儶䅄䍄䉁䅁䅁䅂䅁䅁䅍䅄䅁䅁䅯䄵䅷䅁䅯䄶䅯䅁䅯䄷䅯䅁䅅䅁䉁䅁䅁杄佁䅁䅁兌睁䍁䄴䅏硁䑁䅑䅁䵁䅉䅅䅁䕁䅁䅁睁䵁䅁䅁权呁睁䅁权䕁䅁䅁权⽄允䅁允䅁䅁䅅䅁䙁䅁䅁䅁⭂䙎䉆䍄䉁䅁䅁䅂䅁䅁䅍䅄䅁䅁䅯杢䅷䅁䅯眶䅯䅁䅯兦䅑䅁䅅䅁䉁䅁䅁杄十䅁䅁䅎睁䑁䅕䅍穁䑁䅙䅍㑁䅁䅁䍄䉁䅁䅁䅂䅁䅁䅍䅄䅁䅁䅯䅳䅷䅁䅯儷䅯䅁䅯兢䅑䅁䅅䅁䉁䅁䅁兂䕃䡰瀰䩚婺睐杷允䅁䅁䅑䅁䑁䅁䅷䅁䭁䉁丰䅁䭁佁䭯䅁䭁䡁䕯䅁䉁䅁䅁允䅁䅁䄴䅄䅁䑁䅅杌硁䑁䅅免䅁䅁杷允䅁䅁䅑䅁䑁䅁䅷䅁䭁䑁乑䅁䭁佁䭯䅁䭁䡁䔰䅁䉁䅁䅁允䅁䅁䄴䅄䅁䑁䅁杌祁䑁䅅兏䅁䅁杷允䅁䅁䅑䅁䑁䅁䅷䅁䭁佁䰴䅁䭁佁䬴䅁䭁䡁䕯䅁䉁䅁䅁允䅁䅁䅕䅁䅁佁乄唵䵁䅉䅅䅁䕁䅁䅁睁䵁䅁䅁权⽁兄䅁权牄权䅁权㙂䅂䅁允䅁䅁䅅䅁佁䉁䅉䅁㑁䑁䅅免ㅁ䑁䅣免㍁䑁䅍䅁䵁䅉䅅䅁䕁䅁䅁睁䵁䅁䅁权慂兄䅁权畄权䅁权獄权䅁允䅁䅁䅅䅁䙁䅁䅁䅁䅁煔䅢䍄䉁䅁䅁䅂䅁䅁䅍䅄䅁䅁䅯杤䅍䅁䅯权䅁䅁䅯兂䅁䅁䅅䅁䉁䅁䅁兂剃堷⽷噎⬷睐杷允䅁䅁䅑䅁䑁䅁䅷䅁䭁䩁䴴䅁䭁佁䬰䅁䭁䡁䕅䅁䉁䅁䅁允䅁䅁䅕䬯确欰椱䑧䴸䅉䅅䅁䕁䅁䅁睁䵁䅁䅁权晁睃䅁权畄权䅁权㙂䅂䅁允䅁䅁䅅䅁䙁䅁䅁䅁䅁乑䄹䍄䉁䅁䅁䅂䅁䅁䅍䅄䅁䅁䅯条䄰䅁䅯䄶䅯䅁䅯兢䅑䅁䅅䅁䉁䅁䅁杄佁䅁䅁兌睁䍁䄴兎㍁䑁䅙䅁䵁䅉䅅䅁䕁䅁䅁睁䵁䅁䅁权潂睃䅁权灄权䅁权䙃䅂䅁允䅁䅁䅅䅁䙁䅁䅁䅁䅃畊䄱䍄䉁䅁䅁睁䅁䅁䅍䅄䅁䅁䅯䅊䅳䅁䅯䅇䅙䅁䅅䅁䉁䅁䅁权婁杂䅁䍄䉁䅁䅁䅂䅁䅁䅍䅄䅁䅁䅯䅙䅍䅁䅯充䅁䅁䅯兂䅁䅁䅅䅁䉁䅁䅁杄啁䅁䅁睍ぁ䑁䅫睍睁䑁䅁䅍睁䑁䅁䅁䵁䅉䅅䅁䕁䅁䅁睁䵁䅁䅁权⭄䅄䅁权湄权䅁权獄权䅁允䅁䅁䅅䅁䙁乁㕶浦㡱䅤䅰䍄䉁䅁䅁睁䅁䅁䅍䅄䅁䅁䅯杳䅳䅁䅯䅇䅙䅁䅅䅁䉁䅁䅁权療杂䅁䍄䉁䅁䅁䅂䅁䅁䅍䅄䅁䅁䅯內䅕䅁䅯权䅁䅁䅯䅂䅉䅁䅅䅁䉁䅁䅁权䡂䅁䅁䍄䉁䅁䅁䅂䅁䅁䅍䅄䅁䅁䅯䅢䅷䅁䅯朵䅯䅁䅯䄷䅯䅁䅅䅁䉁䅁䅁杄䵁䅁䅁睍畁䑁䅍睎ㅁ䅁䅁䍄䉁䅁䅁䅂䅁䅁䅍䅄䅁䅁䅯睵䅷䅁䅯朵䅯䅁䅯兣䅑䅁䅅䅁䉁䅁䅁杄䵁䅁䅁免畁䑁䅣兏㑁䅁䅁䍄䉁䅁䅁䅂䅁䅁䅍䅄䅁䅁䅯睅䄰䅁䅯朶䅯䅁䅯兦䅑䅁䅅䅁䉁䅁䅁杄䵁䅁䅁䅍畁䑁䅍兏㕁䅁䅁䍄䉁䅁䅁䅂䅁䅁䅍䅄䅁䅁䅯兴䅅䅁䅯允䅉䅁䅯睁䅉䅁䅅䅁䉁䅁䅁兂䉄刲䉧⽣呲䅑杷允䅁䅁䅑䅁䑁䅁䅷䅁䭁䙁䑙䅁䭁䅁䅯䅁䭁䅁䅕䅁䉁䅁䅁允䅁䅁䅕浑汄䌰扌䕋䵁䅉䅅䅁䕁䅁䅁睁䵁䅁䅁权湃睃䅁权浄权䅁权療䅂䅁允䅁䅁䅅䅁佁䅁䅷䅁祁䍁䄴兏㑁䑁䅙䅁䵁䅉䅅䅁䕁䅁䅁睁䵁䅁䅁权偁䅄䅁权晁杂䅁权杁杂䅁允䅁䅁䅅䅁䭁䩁䥷䅁䵁䅉䅅䅁䑁䅁䅁睁䵁䅁䅁权祄兂䅁权流杂䅁允䅁䅁䅅䅁佁䅁䅷䅁㑁䑁䅙杌ㅁ䑁䅅䅁䵁䅉䅅䅁䕁䅁䅁睁䵁䅁䅁权湁睁䅁权䭁䅁䅁权䙁䅁䅁允䅁䅁䅅䅁䙁䡁㥅瑃橥䅣䅨䍄䉁䅁䅁䅂䅁䅁䅍䅄䅁䅁䅯睯䅷䅁䅯朷䅯䅁䅯睧䅑䅁䅅䅁䉁䅁䅁兂䅁䅁䅁䅁坔䅷杷允䅁䅁䅍䅁䑁䅁䅷䅁䭁䱁䱳䅁䭁䍁䝑䅁䉁䅁䅁允䅁䅁䅯硂䅁䅁杷允䅁䅁䅑䅁䑁䅁䅷䅁䭁䉁䕁䅁䭁佁䭫䅁䭁䡁䔰䅁䉁䅁䅁允䅁䅁䅯睚䅉䅁杷允䅁䅁䅑䅁䑁䅁䅷䅁䭁䙁䰸䅁䭁佁䭯䅁䭁䡁䕯䅁䉁䅁䅁允䅁䅁䄴䅄䅁䑁䅁杌㍁䑁䅉䅎䅁䅁杷允䅁䅁䅑䅁䑁䅁䅷䅁䭁䡁䱅䅁䭁佁䭧䅁䭁䥁䕕䅁䉁䅁䅁允䅁䅁䄴杄䅁䑁䅅兎畁䑁䅅睍穁䅁䅁䍄䉁䅁䅁䅂䅁䅁䅍䅄䅁䅁䅯䅡䅳䅁䅯儶䅯䅁䅯䄷䅯䅁䅅䅁䉁䅁䅁兂䅁䅁䅁偁䩲䅑杷允䅁䅁䅑䅁䑁䅁䅷䅁䭁䩁䱙䅁䭁佁䭣䅁䭁䝁䔸䅁䉁䅁䅁允䅁䅁䅕瑃橥䑣䬰㝸䴸䅉䅅䅁䕁䅁䅁睁䵁䅁䅁权䙂䅁䅁权䭁䅁䅁权䙁䅁䅁允䅁䅁䅅䅁䙁䉁䑋䵷桱剒䅨䍄䉁䅁䅁䅂䅁䅁䅍䅄䅁䅁䅯䅖䅳䅁䅯䄶䅯䅁䅯兣䅑䅁䅅䅁䉁䅁䅁杄佁䅁䅁免祁䍁䄴䅍祁䑁䅑䅁䵁䅉䅅䅁䕁䅁䅁睁䵁䅁䅁权敄杁䅁权剁䅁䅁权䙁䅁䅁允䅁䅁䅅䅁佁䉁䅑䅁硁䑁䅙䅍ㅁ䑁䅁䅍睁䑁䅁䅍䅁䅁杷允䅁䅁䅑䅁䑁䅁䅷䅁䭁䑁乣䅁䭁佁䭣䅁䭁佁䭷䅁䉁䅁䅁允䅁䅁䅕楄礲敮游獆䵁䅉䅅䅁䕁䅁䅁睁䵁䅁䅁权䩄睁䅁权䕁䅁䅁权⽄允䅁允䅁䅁䅅䅁䙁䅁䅁䵁慄ㅰ䉴䍄䉁䅁䅁䅂䅁䅁䅍䅄䅁䅁䅯眹䅯䅁䅯眶䅯䅁䅯兢䅑䅁䅅䅁䉁䅁䅁杄十䅁䅁睎穁䑁䅉䅍穁䑁䅁䅍睁䅁䅁䍄䉁䅁䅁䅂䅁䅁䅍䅄䅁䅁䅯䅂䄰䅁䅯䄶䅯䅁䅯兦䅑䅁䅅䅁䉁䅁䅁杄䵁䅁䅁睎畁䑁䅉杍㑁䅁䅁䍄䉁䅁䅁䅂䅁䅁䅍䅄䅁䅁䅯全䄰䅁䅯眵䅯䅁䅯兣䅑䅁䅅䅁䉁䅁䅁兂啂㘴扗䭸橁䅑杷允䅁䅁䅑䅁䑁䅁䅷䅁䭁偁䴰䅁䭁佁䭧䅁䭁䡁䕯䅁䉁䅁䅁允䅁䅁䄴杄䅁䍁䄰免畁䑁䅕杍㕁䅁䅁䍄䉁䅁䅁䅂䅁䅁䅍䅄䅁䅁䅯杙䅁䅁䅯䅂䅁䅁䅯兂䅁䅁䅅䅁䉁䅁䅁兂䅁䅁䅁䭈ㅆ兑杷允䅁䅁䅑䅁䑁䅁䅷䅁䭁䍁䱣䅁䭁佁䬰䅁䭁䝁䔰䅁䉁䅁䅁允䅁䅁䅕睲塗洹欱樱䴸䅉䅅䅁䕁䅁䅁睁䵁䅁䅁权瑁杁䅁权䕁䅁䅁权䙁䅁䅁允䅁䅁䅅䅁䙁䅁䅁乁ㅂ牕䉊䍄䉁䅁䅁䅂䅁䅁䅍䅄䅁䅁䅯䅤䅷䅁䅯朷䅯䅁䅯睧䅑䅁䅅䅁䉁䅁䅁兂䅁䅁䅁临桦䅑杷允䅁䅁䅑䅁䑁䅁䅷䅁䭁䑁䍷䅁䭁䉁䅅䅁䭁偁䈸䅁䉁䅁䅁允䅁䅁䄴䅆䅁䑁䅅䅏ぁ䑁䅙杍祁䑁䅁䅍睁䅁䅁䍄䉁䅁䅁䅂䅁䅁䅍䅄䅁䅁䅯䅅䅑䅁䅯朶䅯䅁䅯兢䅑䅁䅅䅁䉁䅁䅁权湂杁䅁䍄䉁䅁䅁䅂䅁䅁䅍䅄䅁䅁䅯睇䅳䅁䅯</t>
  </si>
  <si>
    <t>眶䅯䅁䅯睢䅑䅁䅅䅁䉁䅁䅁杄啁䅁䅁免祁䑁䅅睎㉁䑁䅍睎㍁䑁䅙䅁䵁䅉䅅䅁䕁䅁䅁睁䵁䅁䅁权摁睃䅁权潄权䅁权䑃䅂䅁允䅁䅁䅅䅁䭁䕁䅣䅁䵁䅉䅅䅁䕁䅁䅁睁䵁䅁䅁权坂杁䅁权䕁䅁䅁权䙁䅁䅁允䅁䅁䅅䅁䙁䅁䅁䥁硂䡵䉒䍄䉁䅁䅁䅂䅁䅁䅍䅄䅁䅁䅕䅁䅁䡑扊歕䭅䉁䅅䅁䭁偁䈸䅁䉁䅁䅁允䅁䅁䅯睒䅁䅁杷允䅁䅁䅑䅁䑁䅁䅷䅁䭁䍁乯䅁䭁佁䭧䅁䭁䥁䕕䅁䉁䅁䅁允䅁䅁䄴䅄䅁䑁䅑杌㉁䑁䅉睍䅁䅁杷允䅁䅁䅑䅁䑁䅁䅷䅁䭁䍁䐸䅁䭁䉁䅅䅁䭁䅁䅕䅁䉁䅁䅁允䅁䅁䄴䅆䅁䑁䅅李硁䑁䅑睎祁䑁䅕䅍睁䅁䅁䍄䉁䅁䅁䅂䅁䅁䅍䅄䅁䅁䅯杅䅳䅁䅯眵䅯䅁䅯睢䅑䅁䅅䅁䉁䅁䅁兂扄堫焵䡶兑䅑杷允䅁䅁䅑䅁䑁䅁䅷䅁䭁䉁乁䅁䭁佁䬰䅁䭁䡁䕯䅁䉁䅁䅁允䅁䅁䅕浗㝑〳丫穸䴸䅉䅅䅁䑁䅁䅁睁䵁䅁䅁权晄睃䅁权捁杂䅁允䅁䅁䅅䅁䭁䥁䜸䅁䵁䅉䅅䅁䕁䅁䅁睁䵁䅁䅁权㝄睃䅁权潄权䅁权㥂䅂䅁允䅁䅁䅅䅁佁䅁䄴䅁ぁ䑁䅫杌ㅁ䑁䅫䅎䅁䅁杷允䅁䅁䅑䅁䑁䅁䅷䅁䭁乁䍉䅁䭁䉁䅅䅁䭁偁䈸䅁䉁䅁䅁允䅁䅁䄴䅆䅁䑁䅑免㕁䑁䅣睎穁䑁䅅兏ㅁ䅁䅁䍄䉁䅁䅁䅂䅁䅁䅍䅄䅁䅁䅯睓䅅䅁䅯充䅁䅁䅯䅂䅉䅁䅅䅁䉁䅁䅁杄啁䅁䅁杍ぁ䑁䅙睍睁䑁䅁䅍睁䑁䅁䅁䵁䅉䅅䅁䕁䅁䅁睁䵁䅁䅁权扁睁䅁权剁䅁䅁权⽄允䅁允䅁䅁䅅䅁佁䉁䅑䅁祁䑁䅫䅍睁䑁䅁䅍睁䑁䅁䅍䅁䅁杷允䅁䅁䅑䅁䑁䅁䅷䅁䭁偁䴴䅁䭁佁䭣䅁䭁䝁䔸䅁䉁䅁䅁允䅁䅁䅕兇坒楄礲ぇ䵁䅉䅅䅁䑁䅁䅁睁䵁䅁䅁权佃䅄䅁权奁杂䅁允䅁䅁䅅䅁䭁䕁䝯䅁䵁䅉䅅䅁䕁䅁䅁睁䵁䅁䅁权㍂睁䅁权剁䅁䅁权⽄允䅁允䅁䅁䅅䅁佁䉁䅑䅁穁䑁䅅睎睁䑁䅧䅍睁䑁䅁䅍䅁䅁杷允䅁䅁䅑䅁䑁䅁䅷䅁䭁偁䭣䅁䭁佁䭙䅁䭁䝁䔸䅁䉁䅁䅁允䅁䅁䄴䅄䅁䑁䅉杌㕁䑁䅍杍䅁䅁杷允䅁䅁䅑䅁䑁䅁䅷䅁䭁䵁䱅䅁䭁佁䬴䅁䭁䡁䕅䅁䉁䅁䅁允䅁䅁䅕䅁䅁䥁㝄〯䵁䅉䅅䅁䕁䅁䅁睁䵁䅁䅁权偄兄䅁权潄权䅁权㙂䅂䅁允䅁䅁䅅䅁佁䅁䄴䅁硁䑁䅁杌硁䑁䅍杍䅁䅁杷允䅁䅁䅍䅁䑁䅁䅷䅁䭁䅁䵷䅁䭁䉁䝷䅁䉁䅁䅁允䅁䅁䅯克䅣䅁杷允䅁䅁䅑䅁䑁䅁䅷䅁䭁䅁乣䅁䭁佁䭣䅁䭁䝁䔸䅁䉁䅁䅁允䅁䅁䅕㑋坣挲㌷稯䴸䅉䅅䅁䕁䅁䅁睁䵁䅁䅁权䵁兄䅁权湄权䅁权㥂䅂䅁允䅁䅁䅅䅁䙁䵁⽣䵔瑷界⽇䍄䉁䅁䅁䅂䅁䅁䅍䅄䅁䅁䅯䅅䅑䅁䅯睈䅙䅁䅯䅉䅙䅁䅅䅁䉁䅁䅁权湂杁䅁䍄䉁䅁䅁䅂䅁䅁䅍䅄䅁䅁䅯杖䅷䅁䅯眶䅯䅁䅯兢䅑䅁䅅䅁䉁䅁䅁杄十䅁䅁睎㕁䑁䅙兏ㅁ䑁䅫睍㑁䅁䅁䍄䉁䅁䅁睁䅁䅁䅍䅄䅁䅁䅯杍䅷䅁䅯䅇䅙䅁䅅䅁䉁䅁䅁权㕁杂䅁䍄䉁䅁䅁䅂䅁䅁䅍䅄䅁䅁䅯杪䅍䅁䅯䅂䅁䅁䅯兂䅁䅁䅅䅁䉁䅁䅁兂䅁䅁䅁佅癒兑杷允䅁䅁䅍䅁䑁䅁䅷䅁䭁䕁䱁䅁䭁䉁䝧䅁䉁䅁䅁允䅁䅁䅯䅒䅙䅁杷允䅁䅁䅑䅁䑁䅁䅷䅁䭁䱁䰸䅁䭁佁䭧䅁䭁䡁䕯䅁䉁䅁䅁允䅁䅁䅯睒䅁䅁杷允䅁䅁䅑䅁䑁䅁䅷䅁䭁䝁䍍䅁䭁䅁䅯䅁䭁䅁䅕䅁䉁䅁䅁允䅁䅁䅕楄礲敮渫歃䵁䅉䅅䅁䕁䅁䅁睁䵁䅁䅁权䱃睃䅁权潄权䅁权硂䅂䅁允䅁䅁䅅䅁佁䅁䄴䅁硁䑁䅁杌穁䑁䅅睍䅁䅁杷允䅁䅁䅍䅁䑁䅁䅷䅁䭁䙁䱙䅁䭁䍁䝙䅁䉁䅁䅁允䅁䅁䄴䅄䅁䑁䅫睎畁䑁䅑杍䅁䅁杷允䅁䅁䅑䅁䑁䅁䅷䅁䭁䥁䑯䅁䭁䅁䅑䅁䭁偁䈸䅁䉁䅁䅁允䅁䅁䅕䅁䅁䝁䩺歡䵅䅉䅅䅁䕁䅁䅁睁䵁䅁䅁权䭃䅄䅁权浄权䅁权睂䅂䅁允䅁䅁䅅䅁䭁䕁䅣䅁䵁䅉䅅䅁䕁䅁䅁睁䵁䅁䅁权㙁杁䅁权䭁䅁䅁权䙁䅁䅁允䅁䅁䅅䅁䙁䉁䑋䵷桱兒䅂䍄䉁䅁䅁䅂䅁䅁䅍䅄䅁䅁䅯兑䄰䅁䅯䄶䅯䅁䅯䄷䅯䅁䅅䅁䉁䅁䅁杄佁䅁䅁杍ぁ䍁䄴免㑁䑁䅫䅁䵁䅉䅅䅁䕁䅁䅁睁䵁䅁䅁权扄杁䅁权䭁䅁䅁权䙁䅁䅁允䅁䅁䅅䅁䙁䝁浚浚浚栵䅸䍄䉁䅁䅁䅂䅁䅁䅍䅄䅁䅁䅯杒䅳䅁䅯眵䅯䅁䅯䄷䅯䅁䅅䅁䉁䅁䅁权䡂䅁䅁䍄䉁䅁䅁䅂䅁䅁䅍䅄䅁䅁䅯䅇䄸䅁䅯眵䅯䅁䅯兢䅑䅁䅅䅁䉁䅁䅁兂流焫畮瑊橫䅑杷允䅁䅁䅑䅁䑁䅁䅷䅁䭁乁䍕䅁䭁䅁䅯䅁䭁偁䈸䅁䉁䅁䅁允䅁䅁䅕呣䬰㘱睎あ䵁䅉䅅䅁䕁䅁䅁睁䵁䅁䅁权硁睄䅁权潄权䅁权硂䅂䅁允䅁䅁䅅䅁佁䅁䄴䅁祁䑁䅁杌㉁䑁䅣兎䅁䅁杷允䅁䅁䅑䅁䑁䅁䅷䅁䭁䡁䵑䅁䭁佁䭯䅁䭁䝁䔰䅁䉁䅁䅁允䅁䅁䄴䅄䅁䑁䅅杌㉁䑁䅕免䅁䅁杷允䅁䅁䅑䅁䑁䅁䅷䅁䭁䑁䐴䅁䭁䅁䅯䅁䭁䅁䅕䅁䉁䅁䅁允䅁䅁䅕㥉㕶浦㡱歁䵁䅉䅅䅁䕁䅁䅁睁䵁䅁䅁权噄䅄䅁权煄权䅁权䙃䅂䅁允䅁䅁䅅䅁佁䅁䅷䅁睁䍁䄴䅍㉁䑁䅣䅁䵁䅉䅅䅁䕁䅁䅁睁䵁䅁䅁权流杁䅁权剁䅁䅁权䙁䅁䅁允䅁䅁䅅䅁佁䉁䅑䅁祁䑁䅉兎㕁䑁䅉䅏睁䑁䅁䅍䅁䅁杷允䅁䅁䅑䅁䑁䅁䅷䅁䭁䝁䵅䅁䭁佁䭧䅁䭁䝁䔸䅁䉁䅁䅁允䅁䅁䄴杄䅁䑁䅅睎畁䑁䅙睎㕁䅁䅁䍄䉁䅁䅁䅂䅁䅁䅍䅄䅁䅁䅯眹䅯䅁䅯䄶䅯䅁䅯兢䅑䅁䅅䅁䉁䅁䅁杄䵁䅁䅁睍畁䑁䅕免穁䅁䅁䍄䉁䅁䅁䅂䅁䅁䅍䅄䅁䅁䅯䅆䅳䅁䅯眵䅯䅁䅯全䅑䅁䅅䅁䉁䅁䅁兂畄⬯䉅橖㡘睐杷允䅁䅁䅑䅁䑁䅁䅷䅁䭁䉁䵧䅁䭁佁䭙䅁䭁䝁䔸䅁䉁䅁䅁允䅁䅁䄴䅄䅁䑁䅅杌祁䑁䅅杍䅁䅁杷允䅁䅁䅍䅁䑁䅁䅷䅁䭁䑁䰴䅁䭁䍁䝑䅁䉁䅁䅁允䅁䅁䅯東䄸䅁杷允䅁䅁䅑䅁䑁䅁䅷䅁䭁䱁䅳䅁䭁䅁䍅䅁䭁䅁䍍䅁䉁䅁䅁允䅁䅁䅕噌䡅督兪欸䵁䅉䅅䅁䕁䅁䅁睁䵁䅁䅁权慁睃䅁权畄权䅁权䙃䅂䅁允䅁䅁䅅䅁䙁䅁䅁䅁䅂摐䅊䍄䉁䅁䅁䅂䅁䅁䅍䅄䅁䅁䅯杈䅉䅁䅯权䅁䅁䅯兂䅁䅁䅅䅁䉁䅁䅁兂慂䑚晶㑔渳睐杷允䅁䅁䅍䅁䑁䅁䅷䅁䭁䕁䱁䅁䭁䍁䝑䅁䉁䅁䅁允䅁䅁䅯杸䅧䅁杷允䅁䅁䅑䅁䑁䅁䅷䅁䭁偁䐰䅁䭁䅁䅑䅁䭁䅁䅕䅁䉁䅁䅁允䅁䅁䅕䅁䅁䙁癡䕗䵅䅉䅅䅁䕁䅁䅁睁䵁䅁䅁权祄䅁䅁权䉁杁䅁权䙁杁䅁允䅁䅁䅅䅁䙁䩁⽚告ㄴ偈䅚䍄䉁䅁䅁䅂䅁䅁䅍䅄䅁䅁䅯朴䅳䅁䅯䄶䅯䅁䅯来䅑䅁䅅䅁䉁䅁䅁杄佁䅁䅁免穁䍁䄴李祁䑁䅉䅁䵁䅉䅅䅁䕁䅁䅁睁䵁䅁䅁权湄睃䅁权牄权䅁权療䅂䅁允䅁䅁䅅䅁佁䉁䅉䅁穁䑁䅫䅎祁䑁䅙䅍睁䑁䅁䅁䵁䅉䅅䅁䕁䅁䅁睁䵁䅁䅁权畁杁䅁权䭁䅁䅁权䙁䅁䅁允䅁䅁䅅䅁䙁偁卌坔光偗⽳䍄䉁䅁䅁䅂䅁䅁䅍䅄䅁䅁䅯杪䅳䅁䅯眶䅯䅁䅯䅣䅑䅁䅅䅁䉁䅁䅁杄啁䅁䅁免㍁䑁䅉䅏㉁䑁䅧杍硁䑁䅣䅁䵁䅉䅅䅁䕁䅁䅁睁䵁䅁䅁权奂杁䅁权䕁䅁䅁权䙁䅁䅁允䅁䅁䅅䅁䙁䅁䅁䥁䝃湧䉊䍄䉁䅁䅁䅂䅁䅁䅍䅄䅁䅁䅯杙䄰䅁䅯儶䅯䅁䅯睢䅑䅁䅅䅁䉁䅁䅁兂䅁䅁䅁䅉杪䅑杷允䅁䅁䅑䅁䑁䅁䅷䅁䭁䕁䉑䅁䭁䅁䍅䅁䭁䅁䍍䅁䉁䅁䅁允䅁䅁䅕氫䉇敕䙩〰䵁䅉䅅䅁䕁䅁䅁睁䵁䅁䅁权獃杁䅁权䕁䅁䅁权䙁䅁䅁允䅁䅁䅅䅁䙁䅁䅁䥁ㅃ湅䉊䍄䉁䅁䅁䅂䅁䅁䅍䅄䅁䅁䅯朱䅍䅁䅯充䅁䅁䅯兂䅁䅁䅅䅁䉁䅁䅁杄坁䅁䅁免睁䑁䅫兎ㅁ䑁䅁䅍睁䑁䅁䅍䅁䅁杷允䅁䅁䅑䅁䑁䅁䅷䅁䭁䅁䑁䅁䭁䉁䅅䅁䭁偁䈸䅁䉁䅁䅁允䅁䅁䅯睚䅉䅁杷允䅁䅁䅑䅁䑁䅁䅷䅁䭁䡁䵳䅁䭁佁䬴䅁䭁䡁䕅䅁䉁䅁䅁允䅁䅁䅕䅁䅁䕁剃唱䵁䅉䅅䅁䕁䅁䅁睁䵁䅁䅁权塃兄䅁权灄权䅁权療䅂䅁允䅁䅁䅅䅁䙁䅁䅁䅁䅄佚䅒䍄䉁䅁䅁䅂䅁䅁䅍䅄䅁䅁䅯杘䅳䅁䅯朷䅯䅁䅯睧䅑䅁䅅䅁䉁䅁䅁兂䅁䅁䅁䕙楢䅑杷允䅁䅁䅑䅁䑁䅁䅷䅁䭁䅁䵫䅁䭁佁䭙䅁䭁䥁䕕䅁䉁䅁䅁允䅁䅁䄴䅄䅁䑁䅅杌睁䑁䅁睎䅁䅁杷允䅁䅁䅑䅁䑁䅁䅷䅁䭁䝁䵅䅁䭁佁䭯䅁䭁䡁䕁䅁䉁䅁䅁允䅁䅁䄴权䅁䑁䅅杌穁䑁䅣䅁䵁䅉䅅䅁䕁䅁䅁睁䵁䅁䅁权䭄睃䅁权瑄权䅁权㥂䅂䅁允䅁䅁䅅䅁䙁䝁剩堷⽷摎⽙䍄䉁䅁䅁䅂䅁䅁䅍䅄䅁䅁䅯䅣䅷䅁䅯眶䅯䅁䅯兦䅑䅁䅅䅁䉁䅁䅁杄十䅁䅁杍㉁䑁䅙䅎㑁䑁䅉免㉁䅁䅁䍄䉁䅁䅁䅂䅁䅁䅍䅄䅁䅁䅯杯䅷䅁䅯眶䅯䅁䅯䄷䅯䅁䅅䅁䉁䅁䅁杄十䅁䅁杍睁䑁䅙杍睁䑁䅣䅏㉁䅁䅁䍄䉁䅁䅁䅂䅁䅁䅍䅄䅁䅁䅯䅡䅷䅁䅯䄶䅯䅁䅯兣䅑䅁䅅䅁䉁䅁䅁杄䵁䅁䅁睎畁䑁䅕兏祁䅁䅁䍄䉁䅁䅁䅂䅁䅁䅍䅄䅁䅁䅯䅑䄰䅁䅯眶䅯䅁䅯全䅑䅁䅅䅁䉁䅁䅁杄十䅁䅁䅎硁䑁䅁兎睁䑁䅁䅍睁䅁䅁䍄䉁䅁䅁睁䅁䅁䅍䅄䅁䅁䅯杶䅳䅁䅯杇䅙䅁䅅䅁䉁䅁䅁权婂杂䅁䍄䉁䅁䅁䅂䅁䅁䅍䅄䅁䅁䅯杫䅍䅁䅯䅂䅁䅁䅯兂䅁䅁䅅䅁䉁䅁䅁兂䅁䅁䅁㘲橊兑杷允䅁䅁䅑䅁䑁䅁䅷䅁䭁䩁䵫䅁䭁佁䭧䅁䭁䝁䔰䅁䉁䅁䅁允䅁䅁䅯睒䅁䅁杷允䅁䅁䅍䅁䑁䅁䅷䅁䭁䅁䵙䅁䭁䉁䜴䅁䉁䅁䅁允䅁䅁䅯䅧䅙䅁杷允䅁䅁䅑䅁䑁䅁䅷䅁䭁䩁䍁䅁䭁䉁䅅䅁䭁偁䈸䅁䉁䅁䅁允䅁䅁䄴杆䅁䑁䅅兎ㅁ䑁䅉䅍睁䑁䅁䅍睁䑁䅁䅁䵁䅉䅅䅁䑁䅁䅁睁䵁䅁䅁权䵃兄䅁权奁杂䅁允䅁䅁䅅䅁䭁䑁䜰䅁䵁䅉䅅䅁䕁䅁䅁睁䵁䅁䅁权䙄杁䅁权䭁䅁䅁权䙁䅁䅁允䅁䅁䅅䅁䙁䱁祂䩡瑈偦⽍䍄䉁䅁䅁䅂䅁䅁䅍䅄䅁䅁䅯杌䅷䅁䅯䄶䅯䅁䅯䄷䅯䅁䅅䅁䉁䅁䅁权䡂䅁䅁䍄䉁䅁䅁䅂䅁䅁䅍䅄䅁䅁䅯兑䅉䅁䅯䅂䅁䅁䅯眯䅅䅁䅅䅁䉁䅁䅁兂䅁䅁权椹呏兑杷允䅁䅁䅑䅁䑁䅁䅷䅁䭁䡁䄰䅁䭁䉁䅅䅁䭁䅁䅕䅁䉁䅁䅁允䅁䅁䄴䅆䅁䑁䅍䅍睁䑁䅁䅍睁䑁䅁䅍睁䅁䅁䍄䉁䅁䅁䅂䅁䅁䅍䅄䅁䅁䅯杶䅅䅁䅯充䅁䅁䅯兂䅁䅁䅅䅁䉁䅁䅁杄啁䅁䅁睍ぁ䑁䅑兎㉁䑁䅕杍硁䑁䅣䅁䵁䅉䅅䅁䕁䅁䅁睁䵁䅁䅁权牂䅄䅁权畄权䅁权瑂䅂䅁允䅁䅁䅅䅁䙁䅁䅁䅁䅁䱗䅶䍄䉁䅁䅁䅂䅁䅁䅍䅄䅁䅁䅯睃䅍䅁䅯䅂䅁䅁䅯兂䅁䅁䅅䅁䉁䅁䅁兂䅁䅁䅁晶牒兑杷允䅁䅁䅍䅁䑁䅁䅷䅁䭁䅁䴴䅁䭁䉁䝧䅁䉁䅁䅁允䅁䅁䅯䅦䅙䅁杷允䅁䅁䅍䅁䑁䅁䅷䅁䭁䩁䵉䅁䭁䍁䝑䅁䉁䅁䅁允䅁䅁䅯䅱䅣䅁杷允䅁䅁䅑䅁䑁䅁䅷䅁䭁䉁䕁䅁䭁佁䭯䅁䭁䡁䔰䅁䉁䅁䅁允䅁䅁䅯睚䅉䅁杷允䅁䅁䅑䅁䑁䅁䅷䅁䭁偁䭧䅁䭁佁䬰䅁䭁䡁䕅䅁䉁䅁䅁允䅁䅁䅕渫焵䡶呓䑥䴸䅉䅅䅁䕁䅁䅁睁䵁䅁䅁权㍁睃䅁权煄权䅁权䙃䅂䅁允䅁䅁䅅䅁佁䅁䅷䅁睁䍁䄴睍㉁䑁䅕䅁䵁䅉䅅䅁䕁䅁䅁睁䵁䅁䅁权䥂杁䅁权䕁䅁䅁权⽄允䅁允䅁䅁䅅䅁䙁䅁䅁䅁奂欹䉰䍄䉁䅁䅁䅂䅁䅁䅍䅄䅁䅁䅯䅕䅷䅁䅯䄶䅯䅁䅯䄷䅯䅁䅅䅁䉁䅁䅁杄佁䅁䅁睍㑁䍁䄴兏㑁䑁䅑䅁䵁䅉䅅䅁䕁䅁䅁睁䵁䅁䅁权歄䅄䅁权煄权䅁权䙃䅂䅁允䅁䅁䅅䅁佁䅁䅷䅁睁䍁䄴李ㅁ䑁䅧䅁䵁䅉䅅䅁䕁䅁䅁睁䵁䅁䅁权㡁䅄䅁权灄权䅁权療䅂䅁允䅁䅁䅅䅁䙁䅁䅁䅁䅂书䅎䍄䉁䅁䅁䅂䅁䅁䅍䅄䅁䅁䅯睵䅷䅁䅯朷䅯䅁䅯䄷䅯䅁䅅䅁䉁䅁䅁兂䅁䅁䅁偕〳䅑杷允䅁䅁䅑䅁䑁䅁䅷䅁䭁䩁䌸䅁䭁䅁䅯䅁䭁䅁䅕䅁䉁䅁䅁允䅁䅁䅕婧䑖㉩湺吹䴸䅉䅅䅁䕁䅁䅁睁䵁䅁䅁权䱃䅄䅁权瑄权䅁权㙂䅂䅁允䅁䅁䅅䅁䙁䝁汄䌰扌挫⼴䍄䉁䅁䅁䅂䅁䅁䅍䅄䅁䅁䅯睳䅉䅁䅯充䅁䅁䅯眯䅅䅁䅅䅁䉁䅁䅁杄坁䅁䅁免㍁䑁䅅睍睁䑁䅁䅍睁䑁䅁䅍䅁䅁杷允䅁䅁䅑䅁䑁䅁䅷䅁䭁乁䱍䅁䭁佁䭣䅁䭁䡁䔰䅁䉁䅁䅁允䅁䅁䅕㡧䭄啯㉗㜶䴸䅉䅅䅁䕁䅁䅁睁䵁䅁䅁权桂睃䅁权潄权䅁权䑃䅂䅁允䅁䅁䅅䅁佁䅁䄴䅁硁䑁䅙杌硁䑁䅑杍䅁䅁杷允䅁䅁䅑䅁䑁䅁䅷䅁䭁䩁䑯䅁䭁䉁䅅䅁䭁䅁䅕䅁䉁䅁䅁允䅁䅁䄴杆䅁䑁䅉䅏睁䑁䅉兎睁䑁䅁䅍睁䑁䅁䅁䵁䅉䅅䅁䕁䅁䅁睁䵁䅁䅁权偄兄䅁权湄权䅁权療䅂䅁允䅁䅁䅅䅁䙁䅁獩䙈歰硏䅎䍄䉁䅁䅁睁䅁䅁䅍䅄䅁䅁䅯䄰䅷䅁䅯杇䅙䅁䅅䅁䉁䅁䅁权扁杂䅁䍄䉁䅁䅁睁䅁䅁䅍䅄䅁䅁䅯关䄰䅁䅯䅊䅙䅁䅅䅁䉁䅁䅁权允䅂䅁䍄䉁䅁䅁䅂䅁䅁䅍䅄䅁䅁䅯兑䄰䅁䅯朷䅯䅁䅯䄷䅯䅁䅅䅁䉁䅁䅁兂䅁䅁䅁䩁瑡䅷杷允䅁䅁䅑䅁䑁䅁䅷䅁䭁䡁䱧䅁䭁佁䬰䅁䭁䝁䔸䅁䉁䅁䅁允䅁䅁䅕䙅㕧䵴㉨樸䴸䅉䅅䅁䕁䅁䅁睁䵁䅁䅁权偄睃䅁权湄权䅁权䙃䅂䅁允䅁䅁䅅䅁䙁䕁杊搵楁眲䅒䍄䉁䅁䅁䅂䅁䅁䅍䅄䅁䅁䅯䅁䅑䅁䅯䅂䅁䅁䅯兂䅁䅁䅅䅁䉁䅁䅁兂䅁䅁䅁奚穸兑杷允䅁䅁䅑䅁䑁䅁䅷䅁䭁乁䱍䅁䭁佁䬰䅁䭁佁䭷䅁䉁䅁䅁允䅁䅁䅕祇搯䅊䉡呸䴸䅉䅅䅁䕁䅁䅁睁䵁䅁䅁权睄䅄䅁权湄权䅁权療䅂䅁允䅁䅁䅅䅁䙁乁乎桙奂卥䅨䍄䉁䅁䅁睁䅁䅁䅍䅄䅁䅁䅯杆䄰䅁䅯䅈䅙䅁䅅䅁䉁䅁䅁权楃杂䅁䍄䉁䅁䅁䅂䅁䅁䅍䅄䅁䅁䅯兇䅷䅁䅯眶䅯䅁䅯兣䅑䅁䅅䅁䉁䅁䅁杄十䅁䅁兎㉁䑁䅣李㕁䑁䅁䅏硁䅁䅁䍄䉁䅁䅁䅂䅁䅁䅍䅄䅁䅁䅯杉䄰䅁䅯朶䅯䅁䅯兣䅑䅁䅅䅁䉁䅁䅁杄䵁䅁䅁䅍畁䑁䅫䅍㍁䅁䅁䍄䉁䅁䅁䅂䅁䅁䅍䅄䅁䅁䅯兎䅉䅁䅯权䅁䅁䅯眯䅅䅁䅅䅁䉁䅁䅁兂䥂場啯歲ㅦ睐杷允䅁䅁䅑䅁䑁䅁䅷䅁䭁䕁䄰䅁䭁䅁䍅䅁䭁䅁䍍䅁䉁䅁䅁允䅁䅁䅕䑲䉹䉣㙋䕃䵅䅉䅅䅁䕁䅁䅁睁䵁䅁䅁权䝂杁䅁权䭁䅁䅁权⽄允䅁允䅁䅁䅅䅁䙁䥁獴⼵灵昸⼴䍄䉁䅁䅁䅂䅁䅁䅍䅄䅁䅁䅯睌䄸䅁䅯儷䅯䅁䅯睢䅑䅁䅅䅁䉁䅁䅁兂慃婭婭婭乫䅑杷允䅁䅁䅑䅁䑁䅁䅷䅁䭁䕁䍁䅁䭁䉁䅅䅁䭁䅁䅕䅁䉁䅁䅁允䅁䅁䄴䅆䅁䑁䅅睎睁䑁䅫䅍㕁䑁䅁䅍睁䅁䅁䍄䉁䅁䅁䅂䅁䅁䅍䅄䅁䅁䅯杏䄰䅁䅯眶䅯䅁䅯兣䅑䅁䅅䅁䉁䅁䅁杄十䅁䅁䅎㉁䑁䅅李ぁ䑁䅕睍㉁䅁䅁䍄䉁䅁䅁䅂䅁䅁䅍䅄䅁䅁䅯杔䄰䅁䅯儷䅯䅁䅯䅣䅑䅁䅅䅁䉁䅁䅁兂㡄晱午坔奌睐杷允䅁䅁䅑䅁䑁䅁䅷䅁䭁䩁䐴䅁䭁䅁䅯䅁䭁偁䈸䅁䉁䅁䅁允䅁䅁䅕㉣剩堷⽷呴䴸䅉䅅䅁䕁䅁䅁睁䵁䅁䅁权允䅂䅁权牄权䅁权䙃䅂䅁允䅁䅁䅅䅁䭁䝁䍣䅁䵁䅉䅅䅁䕁䅁䅁睁䵁䅁䅁权䩃睃䅁权灄权䅁权䙃䅂䅁允䅁䅁䅅䅁䙁䅁䅁䅁䅂摍䄱䍄䉁䅁䅁䅂䅁䅁䅍䅄䅁䅁䅯权䅉䅁䅯充䅁䅁䅯眯䅅䅁䅅䅁䉁䅁䅁杄十䅁䅁兎ぁ䑁䅣䅏祁䑁䅕杍㑁䅁䅁䍄䉁䅁䅁䅂䅁䅁䅍䅄䅁䅁䅯䅅䅑䅁䅯儶䅯䅁䅯䅣䅑䅁䅅䅁䉁䅁䅁权湂杁䅁䍄䉁䅁䅁䅂䅁䅁䅍䅄䅁䅁䅯睫䅳䅁䅯眵䅯䅁䅯兢䅑䅁䅅䅁䉁䅁䅁兂㍁啩杆搵䉁䅑杷允䅁䅁䅑䅁䑁䅁䅷䅁䭁䉁䵍䅁䭁䉁䜸䅁䭁䍁䝁䅁䉁䅁䅁允䅁䅁䅯睖䅙䅁杷允䅁䅁䅑䅁䑁䅁䅷䅁䭁䭁䵍䅁䭁佁䭳䅁䭁䡁䔰䅁䉁䅁䅁允䅁䅁䄴杅䅁䑁䅉李ㅁ䑁䅧免睁䑁䅁䅍䅁䅁杷允䅁䅁䅑䅁䑁䅁䅷䅁䭁䙁乍䅁䭁佁䬴䅁䭁䥁䕕䅁䉁䅁䅁允䅁䅁䅕䅁䅁䕁噄䔯䵁䅉䅅䅁䕁䅁䅁睁䵁䅁䅁权佃杁䅁权剁䅁䅁权⽄允䅁允䅁䅁䅅䅁佁䉁䅑䅁祁䑁䅍免ㅁ䑁䅍李睁䑁䅁䅍䅁䅁杷允䅁䅁䅑䅁䑁䅁䅷䅁䭁偁䭍䅁䭁佁䭫䅁䭁䝁䔸䅁䉁䅁䅁允䅁䅁䅕䅁䅁䍁慃欴䵁䅉䅅䅁䕁䅁䅁睁䵁䅁䅁权呂兄䅁权煄权䅁权䙃䅂䅁允䅁䅁䅅䅁佁䅁䅷䅁硁䍁䄴睎硁䑁䅧䅁䵁䅉䅅䅁䕁䅁䅁睁䵁䅁䅁权捁杁䅁权剁䅁䅁权䙁䅁䅁允䅁䅁䅅䅁佁䉁䅑䅁㍁䑁䅕兎ぁ䑁䅅兏㕁䑁䅍李䅁䅁杷允䅁䅁䅑䅁䑁䅁䅷䅁䭁䩁䰰䅁䭁佁䭣䅁䭁䥁䕍䅁䉁䅁䅁允䅁䅁䅕䅎瘳塒偮䐶䴸䅉䅅䅁䕁䅁䅁睁䵁䅁䅁权䝃睁䅁权剁䅁䅁权⽄允䅁允䅁䅁䅅䅁佁䉁䅉䅁㕁䑁䅅李睁䑁䅁䅍睁䑁䅁䅁䵁䅉䅅䅁䕁䅁䅁睁䵁䅁䅁权⽄睁䅁权剁䅁䅁权䙁䅁䅁允䅁䅁䅅䅁佁䉁䅑䅁硁䑁䅑兏㍁䑁䅕免睁䑁䅁䅍䅁䅁杷允䅁䅁䅑䅁䑁䅁䅷䅁䭁䥁䰰䅁䭁佁䭣䅁䭁䝁䔰䅁䉁䅁䅁允䅁䅁䅕渫焵䡶呓䰵䴸䅉䅅䅁䕁䅁䅁睁䵁䅁䅁权㑄权䅁权煄权䅁权䙃䅂䅁允䅁䅁䅅䅁佁䅁䅷䅁睁䍁䄴睍ぁ䑁䅉䅁䵁䅉䅅䅁䕁䅁䅁睁䵁䅁䅁权噂杁䅁权䭁䅁䅁权䙁䅁䅁允䅁䅁䅅䅁䙁䥁獴⼵灵昸⽙䍄䉁䅁䅁䅂䅁䅁䅍䅄䅁䅁䅯睓䅷䅁䅯䄶䅯䅁䅯来䅑䅁䅅䅁䉁䅁䅁权䡂䅁䅁䍄䉁䅁䅁䅂䅁䅁䅍䅄䅁䅁䅯睧䅷䅁䅯朵䅯䅁䅯䅣䅑䅁䅅䅁䉁䅁䅁杄䭁䅁䅁免畁䑁䅑睎䅁䅁杷允䅁䅁䅑䅁䑁䅁䅷䅁䭁䡁䍧䅁䭁䉁䅅䅁䭁偁䈸䅁䉁䅁䅁允䅁䅁䄴䅆䅁䑁䅉睎硁䑁䅅䅏睁䑁䅁䅍睁䅁䅁䍄䉁䅁䅁䅂䅁䅁䅍䅄䅁䅁䅯督䅷䅁䅯儷䅯䅁䅯兦䅑䅁䅅䅁䉁䅁䅁兂桁䡳潊敫眳睐杷允䅁䅁䅑䅁䑁䅁䅷䅁䭁䉁乷䅁䭁佁䭧䅁䭁䝁䔸䅁䉁䅁䅁允䅁䅁䄴杄䅁䑁䅍兎畁䑁䅕䅍㍁䅁䅁䍄䉁䅁䅁䅂䅁䅁䅍䅄䅁䅁䅯睍䄰䅁䅯儷䅯䅁䅯兢䅑䅁䅅䅁䉁䅁䅁兂歁⽍穢䉘ㅪ睐杷允䅁䅁䅑䅁䑁䅁䅷䅁䭁䥁䑷䅁䭁䅁䅑䅁䭁偁䈸䅁䉁䅁䅁允䅁䅁䅕䅁䅁䅧楳ど䵅䅉䅅䅁䕁䅁䅁睁䵁䅁䅁权橂䅄䅁权牄权䅁权硂䅂䅁允䅁䅁䅅䅁佁䉁䅑䅁硁䑁䅅兏㑁䑁䅅李ぁ䑁䅧䅎䅁䅁杷允䅁䅁䅍䅁䑁䅁䅷䅁䭁䕁䵣䅁䭁䍁䝙䅁䉁䅁䅁允䅁䅁䄴杄䅁䑁䅅䅍睁䍁䄴睍㍁䅁䅁䍄䉁䅁䅁䅂䅁䅁䅍䅄䅁䅁䅯䅴䅉䅁䅯权䅁䅁䅯兂䅁䅁䅅䅁䉁䅁䅁兂偃癷潕䥘焯睐杷允䅁䅁䅑䅁䑁䅁䅷䅁䭁䡁䍷䅁䭁䅁䅯䅁䭁䅁䅕䅁䉁䅁䅁允䅁䅁䅕硥畓⭒㙆樸䴸䅉䅅䅁䕁䅁䅁睁䵁䅁䅁权䉄睃䅁权牄权䅁权㥂䅂䅁允䅁䅁䅅䅁佁䉁䅉䅁㍁䑁䅁兎ぁ䑁䅫免ㅁ䑁䅧䅁䵁䅉䅅䅁䕁䅁䅁睁䵁䅁䅁权⽄权䅁权灄权䅁权䙃䅂䅁允䅁䅁䅅䅁䙁䅁䅁䅁䅁牭䅚䍄䉁䅁䅁䅂䅁䅁䅍䅄䅁䅁䅯朹䅳䅁䅯䄶䅯䅁䅯睧䅑䅁䅅䅁䉁䅁䅁杄佁䅁䅁免㑁䍁䄴睎穁䑁䅅䅁䵁䅉䅅䅁䕁䅁䅁睁䵁䅁䅁权煂兄䅁权灄权䅁权瑂䅂䅁允䅁䅁䅅䅁䙁䅁䅁䅁杄敍䅶䍄䉁䅁䅁睁䅁䅁䅍䅄䅁䅁䅯兴䅷䅁䅯杊䅙䅁䅅䅁䉁䅁䅁杄䵁䅁䅁睎硁䍁䄴睍ㅁ䅁䅁䍄䉁䅁䅁䅂䅁䅁䅍䅄䅁䅁䅯充䅳䅁䅯眶䅯䅁䅯全䅑䅁䅅䅁䉁䅁䅁杄十䅁䅁李ㅁ䑁䅙李㑁䑁䅙睍㑁䅁䅁䍄䉁䅁䅁䅂䅁䅁䅍䅄䅁䅁䅯䅲䄰䅁䅯眶䅯䅁䅯兢䅑䅁䅅䅁䉁䅁䅁杄十䅁䅁杍硁䑁䅫睍㕁䑁䅁免睁䅁䅁䍄䉁䅁䅁睁䅁䅁䅍䅄䅁䅁䅯杺䅷䅁䅯杇䅙䅁䅅䅁䉁䅁䅁权䅂杂䅁䍄䉁䅁䅁䅂䅁䅁䅍䅄䅁䅁䅯全䄰䅁䅯朵䅯䅁䅯全䅑䅁䅅䅁䉁䅁䅁杄䵁䅁䅁睍畁䑁䅑李㕁䅁䅁䍄䉁䅁䅁睁䅁䅁䅍䅄䅁䅁䅯关䄰䅁䅯䅈䅙䅁䅅䅁䉁䅁䅁权䱃杂䅁䍄䉁䅁䅁䅂䅁䅁䅍䅄䅁䅁䅯睺䅳䅁䅯朶䅯䅁䅯全䅑䅁䅅䅁䉁䅁䅁杄䵁䅁䅁䅍畁䑁䅕兏㉁䅁䅁䍄䉁䅁䅁䅂䅁䅁䅍䅄䅁䅁䅯睘䄸䅁䅯朶䅯䅁䅯兢䅑䅁䅅䅁䉁䅁䅁杄䵁䅁䅁䅍畁䑁䅕䅍硁䅁䅁䍄䉁䅁䅁䅂䅁䅁䅍䅄䅁䅁䅯䅅䅑䅁䅯儷䅯䅁䅯兢䅑䅁䅅䅁䉁䅁䅁权湂杁䅁䍄䉁䅁䅁䅂䅁䅁䅍䅄䅁䅁䅯兯䅍䅁䅯权䅁䅁䅯眯䅅䅁䅅䅁䉁䅁䅁兂穂䩡瑈䑦嘯睐杷允䅁䅁䅑䅁䑁䅁䅷䅁䭁䝁乷䅁䭁佁䬰䅁䭁䥁䕕䅁䉁䅁䅁允䅁䅁䅕嘴穰䵢夷穳䴸䅉䅅䅁䕁䅁䅁睁䵁䅁䅁权允䅂䅁权浄权䅁权㙂䅂䅁允䅁䅁䅅䅁䭁䝁䍣䅁䵁䅉䅅䅁䕁䅁䅁睁䵁䅁䅁权獁兄䅁权牄权䅁权睂䅂䅁允䅁䅁䅅䅁佁䉁䅉䅁穁䑁䅁兏㍁䑁䅧睍祁䑁䅧䅁䵁䅉䅅䅁䕁䅁䅁睁䵁䅁䅁权奁睃䅁权浄权䅁权瑂䅂䅁允䅁䅁䅅䅁佁䅁䅷䅁ㅁ䍁䄴免㉁䑁䅧䅁䵁䅉䅅䅁䕁䅁䅁睁䵁䅁䅁权㝃杁䅁权䭁䅁䅁权⽄允䅁允䅁䅁䅅䅁䙁䥁坣挲㌷⽕⽅䍄䉁䅁䅁䅂䅁䅁䅍䅄䅁䅁䅯杵䅳䅁䅯眵䅯䅁䅯睧䅑䅁䅅䅁䉁䅁䅁兂敂歵䵫楁乳䅑杷允䅁䅁䅑䅁䑁䅁䅷䅁䭁䍁䵳䅁䭁佁䭧䅁䭁䝁䔰䅁䉁䅁䅁允䅁䅁䄴杄䅁䑁䅅睍畁䑁䅉免祁䅁䅁䍄䉁䅁䅁䅂䅁䅁䅍䅄䅁䅁䅯兎䅳䅁䅯朵䅯䅁䅯全䅑䅁䅅䅁䉁䅁䅁杄䵁䅁䅁免畁䑁䅍睍祁䅁䅁䍄䉁䅁䅁䅂䅁䅁䅍䅄䅁䅁䅯䄱䅳䅁䅯儶䅯䅁䅯全䅑䅁䅅䅁䉁䅁䅁兂䅁䅁䅁䠴㌯䅑杷允䅁䅁䅑䅁䑁䅁䅷䅁䭁䭁䵯䅁䭁佁䭙䅁䭁䡁䕯䅁䉁䅁䅁允䅁䅁䄴䅄䅁䑁䅅杌㑁䑁䅣睍䅁䅁杷允䅁䅁䅑䅁䑁䅁䅷䅁䭁䕁䴰䅁䭁佁䭳䅁䭁䥁䕍䅁䉁䅁䅁允䅁䅁䄴杅䅁䑁䅙李硁䑁䅧䅎穁䑁䅙免䅁䅁杷允䅁䅁䅑䅁䑁䅁䅷䅁䭁䙁䅷䅁䭁䅁䅯䅁䭁䅁䍑䅁䉁䅁䅁允䅁䅁䅕䑗ね䡹⭡啂䵁䅉䅅䅁䕁䅁䅁睁䵁䅁䅁权佃䅄䅁权煄权䅁权䑃䅂䅁允䅁䅁䅅䅁佁䅁䅷䅁硁䍁䄴䅍硁䑁䅕䅁䵁䅉䅅䅁䕁䅁䅁睁䵁䅁䅁权兄睃䅁权瑄权䅁权㙂䅂䅁允䅁䅁䅅䅁䙁䅁爹楊䙤㥅⽙䍄䉁䅁䅁䅂䅁䅁䅍䅄䅁䅁䅯杴䅍䅁䅯充䅁䅁䅯兂䅁䅁䅅䅁䉁䅁䅁杄啁䅁䅁免祁䑁䅅䅏ㅁ䑁䅁䅍睁䑁䅁䅁䵁䅉䅅䅁䕁䅁䅁睁䵁䅁䅁权獁䅄䅁权湄权䅁权硂䅂䅁允䅁䅁䅅䅁䙁䑁䩥坑汄䄰䅆䍄䉁䅁䅁䅂䅁䅁䅍䅄䅁䅁䅯儯䅷䅁䅯眶䅯䅁䅯全䅑䅁䅅䅁䉁䅁䅁杄十䅁䅁䅎穁䑁䅧睍硁䑁䅍兎硁䅁䅁䍄䉁䅁䅁䅂䅁䅁䅍䅄䅁䅁䅯䅳䅁䅁䅯权䅁䅁䅯䅂䅉䅁䅅䅁䉁䅁䅁兂䭁㘱睎奐敯䅑杷允䅁䅁䅑䅁䑁䅁䅷䅁䭁䩁䍍䅁䭁䅁䅯䅁䭁偁䈸䅁䉁䅁䅁允䅁䅁䅕へ㍳啩杆稯䴸䅉䅅䅁䕁䅁䅁睁䵁䅁䅁权㑁睃䅁权畄权䅁权䙃䅂䅁允䅁䅁䅅䅁䙁䅁䅁䅁䅄敗䅊䍄䉁䅁䅁䅂䅁䅁䅍䅄䅁䅁䅯䅅䅷䅁䅯儶䅯䅁䅯䄷䅯䅁䅅䅁䉁䅁䅁兂䅁䅁䅁䑁橶䅑杷允䅁䅁䅍䅁䑁䅁䅷䅁䭁䑁䱳䅁䭁䍁䝑䅁䉁䅁䅁允䅁䅁䅯䅅䅑䅁杷允䅁䅁䅑䅁䑁䅁䅷䅁䭁䭁䵫䅁䭁佁䭣䅁䭁䡁䕁䅁䉁䅁䅁允䅁䅁䅕畵兢㍰婱あ䵁䅉䅅䅁䕁䅁䅁睁䵁䅁䅁权坁睃䅁权灄权䅁权獄权䅁允䅁䅁䅅䅁䙁䅁䅁䅁䅁琸䅊䍄䉁䅁䅁䅂䅁䅁䅍䅄䅁䅁䅯睨䅳䅁䅯䄶䅯䅁䅯兦䅑䅁䅅䅁䉁䅁䅁权䡂䅁䅁䍄䉁䅁䅁䅂䅁䅁䅍䅄䅁䅁䅯眸䅳䅁䅯朶䅯䅁䅯睢䅑䅁䅅䅁䉁䅁䅁权䡂䅁䅁䍄䉁䅁䅁䅂䅁䅁䅍䅄䅁䅁䅯䅱䅷䅁䅯䄶䅯䅁䅯兢䅑䅁䅅䅁䉁䅁䅁杄䵁䅁䅁兏畁䑁䅍䅏㉁䅁䅁䍄䉁䅁䅁䅂䅁䅁䅍䅄䅁䅁䅯杭䅉䅁䅯充䅁䅁䅯眯䅅䅁䅅䅁䉁䅁䅁杄啁䅁䅁杍㍁䑁䅅杍睁䑁䅁䅍睁䑁䅁䅁䵁䅉䅅䅁䕁䅁䅁睁䵁䅁䅁权䑃睃䅁权潄权䅁权療䅂䅁允䅁䅁䅅䅁䭁䕁䅣䅁䵁䅉䅅䅁䕁䅁䅁睁䵁䅁䅁权湁䅄䅁权煄权䅁权硂䅂䅁允䅁䅁䅅䅁佁䅁䅷䅁睁䍁䄴睎ぁ䑁䅙䅁䵁䅉䅅䅁䕁䅁䅁睁䵁䅁䅁权噄睃䅁权畄权䅁权䑃䅂䅁允䅁䅁䅅䅁䙁䅁䅁䅁䅄敳䅄䍄䉁䅁䅁䅂䅁䅁䅍䅄䅁䅁䅯䅹䅅䅁䅯允䅉䅁䅯兂䅉䅁䅅䅁䉁䅁䅁兂卂㕈䱋偱牢䅑杷允䅁䅁䅑䅁䑁䅁䅷䅁䭁䭁䑅䅁䭁䅁䅯䅁䭁䅁䅕䅁䉁䅁䅁允䅁䅁䅕䙅㕧䵴㉨樱䴸䅉䅅䅁䕁䅁䅁睁䵁䅁䅁权乂睃䅁权灄权䅁权瑂䅂䅁允䅁䅁䅅䅁䙁䅁䅁䅁䅁䴲䅖䍄䉁䅁䅁䅂䅁䅁䅍䅄䅁䅁䅯朹䅉䅁䅯充䅁䅁䅯兂䅁䅁䅅䅁䉁䅁䅁杄啁䅁䅁免㉁䑁䅣䅍睁䑁䅉䅍睁䑁䅁䅁䵁䅉䅅䅁䕁䅁䅁睁䵁䅁䅁权穂睃䅁权湄权䅁权䙃䅂䅁允䅁䅁䅅䅁䙁䍁䡵瑆佮砹䅚䍄䉁䅁䅁䅂䅁䅁䅍䅄䅁䅁䅯䅸䅳䅁䅯睈䅙䅁䅯䅉䅙䅁䅅䅁䉁䅁䅁权䵂杂䅁䍄䉁䅁䅁䅂䅁䅁䅍䅄䅁䅁䅯睈䄸䅁䅯儷䅯䅁䅯全䅑䅁䅅䅁䉁䅁䅁兂呃䅇坒楄洳睐杷允䅁䅁䅑䅁䑁䅁䅷䅁䭁䅁䌴䅁䭁䅁䅯䅁䭁䅁䅕䅁䉁䅁䅁允䅁䅁䅕場啯歲桦䕃䵁䅉䅅䅁䕁䅁䅁睁䵁䅁䅁权噁杁䅁权䕁䅁䅁权⽄允䅁允䅁䅁䅅䅁䙁䅁䅁䅁㑄䡲䉒䍄䉁䅁䅁䅂䅁䅁䅍䅄䅁䅁䅯杄䅷䅁䅯朶䅯䅁䅯睧䅑䅁䅅䅁䉁䅁䅁杄䭁䅁䅁䅍畁䑁䅅李䅁䅁杷允䅁䅁䅑䅁䑁䅁䅷䅁䭁䝁䍷䅁䭁䅁䅑䅁䭁䅁䅕䅁䉁䅁䅁允䅁䅁䅕䅁䅁䍁㑲䕖䵅䅉䅅䅁䕁䅁䅁睁䵁䅁䅁权畁兄䅁权煄权䅁权睂䅂䅁允䅁䅁䅅䅁佁䅁䅷䅁睁䍁䄴䅏㉁䑁䅍䅁䵁䅉䅅䅁䕁䅁䅁睁䵁䅁䅁权剃兄䅁权牄权䅁权硂䅂䅁允䅁䅁䅅䅁佁䉁䅑䅁硁䑁䅁睍祁䑁䅁李ぁ䑁䅕睎䅁䅁杷允䅁䅁䅑䅁䑁䅁䅷䅁䭁佁䍳䅁䭁䅁䅑䅁䭁偁䈸䅁䉁䅁䅁允䅁䅁䅕䅁䅁䵁汉さ䵅䅉䅅䅁䕁䅁䅁睁䵁䅁䅁权瑁兄䅁权瑄权䅁权硂䅂䅁允䅁䅁䅅䅁䙁乁倹婪畤獅⽍䍄䉁䅁䅁䅂䅁䅁䅍䅄䅁䅁䅯杭䅉䅁䅯䅂䅁䅁䅯眯䅅䅁䅅䅁䉁䅁䅁兂䅁䅁䅄奷䥏兑杷允䅁䅁䅑䅁䑁䅁䅷䅁䭁䑁䵳䅁䭁佁䬰䅁䭁䥁䕕䅁䉁䅁䅁允䅁䅁䅕ぶ䉑瑊女穸䴸䅉䅅䅁䕁䅁䅁睁䵁䅁䅁权㑂䅄䅁权牄权䅁权䙃䅂䅁允䅁䅁䅅䅁佁䉁䅉䅁㑁䑁䅅睍睁䑁䅧兏㉁䑁䅧䅁䵁䅉䅅䅁䑁䅁䅁睁䵁䅁䅁权㙄䅄䅁权流杂䅁允䅁䅁䅅䅁佁䅁䄴䅁硁䑁䅅李畁䑁䅫兏䅁䅁杷允䅁䅁䅑䅁䑁䅁䅷䅁䭁偁䭁䅁䭁佁䭫䅁䭁䥁䕍䅁䉁䅁䅁允䅁䅁䅕䅁䅁䵁䍄䔵䵁䅉䅅䅁䕁䅁䅁睁䵁䅁䅁权元杁䅁权䭁䅁䅁权⽄允䅁允䅁䅁䅅䅁䙁䭁扡䍸睃档䅊䍄䉁䅁䅁䅂䅁䅁䅍䅄䅁䅁䅯䅌䅳䅁䅯䄶䅯䅁䅯睢䅑䅁䅅䅁䉁䅁䅁杄佁䅁䅁兎㉁䍁䄴杍㕁䑁䅧䅁䵁䅉䅅䅁䕁䅁䅁睁䵁䅁䅁权塁杁䅁权䭁䅁䅁权䙁䅁䅁允䅁䅁䅅䅁䙁䡁焹䡶呓䅇䄵䍄䉁䅁䅁睁䅁䅁䅍䅄䅁䅁䅯睓䄰䅁䅯杈䅙䅁䅅䅁䉁䅁䅁权偃杂䅁䍄䉁䅁䅁䅂䅁䅁䅍䅄䅁䅁䅯䅘䅉䅁䅯权䅁䅁䅯眯䅅䅁䅅䅁䉁䅁䅁兂奃桢䑋䵷䡯䅷杷允䅁䅁䅑䅁䑁䅁䅷䅁䭁䝁䱉䅁䭁佁䭣䅁䭁䥁䕕䅁䉁䅁䅁允䅁䅁䅕灳瘳㡰䱢歋䵁䅉䅅䅁䕁䅁䅁睁䵁䅁䅁权䑂睃䅁权潄权䅁权硂䅂䅁允䅁䅁䅅䅁佁䅁䄴䅁祁䑁䅉杌ぁ䑁䅕䅎䅁䅁杷允䅁䅁䅑䅁䑁䅁䅷䅁䭁䝁䵳䅁䭁佁䭧䅁䭁䡁䕯䅁䉁䅁䅁允䅁䅁䄴䅄䅁䑁䅉杌㍁䑁䅫李䅁䅁杷允䅁䅁䅑䅁䑁䅁䅷䅁䭁䵁䍑䅁䭁䅁䅑䅁䭁䅁䅕䅁䉁䅁䅁允䅁䅁䅕䅁䅁䙁儹啘䵅䅉䅅䅁䕁䅁䅁睁䵁䅁䅁权い权䅁权煄权䅁权睂䅂䅁允䅁䅁䅅䅁佁䅁䅷䅁硁䍁䄴免穁䑁䅍䅁䵁䅉䅅䅁䑁䅁䅁睁䵁䅁䅁权㍄权䅁权奁杂䅁允䅁䅁䅅䅁䭁䉁䝫䅁䵁䅉䅅䅁䕁䅁䅁睁䵁䅁䅁权㍃睃䅁权畄权䅁权䙃䅂䅁允䅁䅁䅅䅁䙁䅁䅁䅁䅃甯䅌䍄䉁䅁䅁䅂䅁䅁䅍䅄䅁䅁䅯䅅䅑䅁䅯儶䅯䅁䅯兣䅑䅁䅅䅁䉁䅁䅁权湂杁䅁䍄䉁䅁䅁䅂䅁䅁䅍䅄䅁䅁䅯杷䄰䅁䅯䄶䅯䅁䅯来䅑䅁䅅䅁䉁䅁䅁杄佁䅁䅁杍ぁ䍁䄴兏㉁䑁䅉䅁䵁䅉䅅䅁䕁䅁䅁睁䵁䅁䅁权瑃䅄䅁权煄权䅁权療䅂䅁允䅁䅁䅅䅁佁䅁䅷䅁睁䍁䄴杍ㅁ䑁䅙䅁䵁䅉䅅䅁䕁䅁䅁睁䵁䅁䅁权㙃睃䅁权灄权䅁权獄权䅁允䅁䅁䅅䅁䙁䅁䅁䅁䅄伶䄹䍄䉁䅁䅁䅂䅁䅁䅍䅄䅁䅁䅯睲䅁䅁䅯䅂䅁䅁䅯䅂䅉䅁䅅䅁䉁䅁䅁兂䅁䅁䅃㑐㜵兑杷允䅁䅁䅑䅁䑁䅁䅷䅁䭁佁䌸䅁䭁䉁䅅䅁䭁䅁䅕䅁䉁䅁䅁允䅁䅁䄴杆䅁䑁䅅䅏穁䑁䅅䅍睁䑁䅁䅍睁䑁䅁䅁䵁䅉䅅䅁䕁䅁䅁睁䵁䅁䅁权䭂睃䅁权浄权䅁权瑂䅂䅁允䅁䅁䅅䅁佁䅁䅯䅁睁䍁䄴兏祁䅁䅁䍄䉁䅁䅁䅂䅁䅁䅍䅄䅁䅁䅯条䅉䅁䅯充䅁䅁䅯兂䅁䅁䅅䅁䉁䅁䅁杄啁䅁䅁杍硁䑁䅫兏穁䑁䅧䅍睁䑁䅁䅁䵁䅉䅅䅁䕁䅁䅁睁䵁䅁䅁权㉄䅄䅁权灄权䅁权瑂䅂䅁允䅁䅁䅅䅁䙁䅁䅁䅁䅁瑡䅨䍄䉁䅁䅁䅂䅁䅁䅍䅄䅁䅁䅯睁䅳䅁䅯朷䅯䅁䅯兢䅑䅁䅅䅁䉁䅁䅁兂䅁䅁䅁䉁楲䅑杷允䅁䅁䅑䅁䑁䅁䅷䅁䭁乁䍙䅁䭁䉁䅅䅁䭁䅁䅕䅁䉁䅁䅁允䅁䅁䄴䅆䅁䑁䅅免祁䑁䅧兎ㅁ䑁䅁䅍睁䅁䅁䍄䉁䅁䅁䅂䅁䅁䅍䅄䅁䅁䅯䅓䄰䅁䅯朵䅯䅁䅯䅣䅑䅁䅅䅁䉁䅁䅁杄䵁䅁䅁睍畁䑁䅁免ㅁ䅁䅁䍄䉁䅁䅁䅂䅁䅁䅍䅄䅁䅁䅯兦䄰䅁䅯儷䅯䅁䅯睢䅑䅁䅅䅁䉁䅁䅁兂牁硨婢発㥦睐杷允䅁䅁䅍䅁䑁䅁䅷䅁䭁乁䱣䅁䭁䍁䝑䅁䉁䅁䅁允䅁䅁䅯儸䄸䅁杷允䅁䅁䅑䅁䑁䅁䅷䅁䭁䉁䵅䅁䭁佁䭳䅁䭁䡁䔰䅁䉁䅁䅁允䅁䅁䄴杅䅁䑁䅍兏ぁ䑁䅁䅎㕁䑁䅁兎䅁䅁杷允䅁䅁䅑䅁䑁䅁䅷䅁䭁䵁䅳䅁䭁䅁䍅䅁䭁䅁䍍䅁䉁䅁䅁允䅁䅁䅕匶祬䵗䨱欫䵁䅉䅅䅁䕁䅁䅁睁䵁䅁䅁权㥁䅄䅁权浄权䅁权㙂䅂䅁允䅁䅁䅅䅁䭁䕁䅣䅁䵁䅉䅅䅁䕁䅁䅁睁䵁䅁䅁权㑃睁䅁权䕁䅁䅁权䙁䅁䅁允䅁䅁䅅䅁䙁䅁䅁䅁歄䑇䉤䍄䉁䅁䅁䅂䅁䅁䅍䅄䅁䅁䅯杒䅷䅁䅯朶䅯䅁䅯睧䅑䅁䅅䅁䉁䅁䅁权䡂䅁䅁䍄䉁䅁䅁䅂䅁䅁䅍䅄䅁䅁䅯䅁䅳䅁䅯朷䅯䅁䅯兦䅑䅁䅅䅁䉁䅁䅁兂䅁䅁䅁䅷托䅑杷允䅁䅁䅑䅁䑁䅁䅷䅁䭁䅁乁䅁䭁佁䭧䅁䭁䡁䕯䅁䉁䅁䅁允䅁䅁䄴杄䅁䑁䅅䅏畁䑁䅧杍穁䅁䅁䍄䉁䅁䅁䅂䅁䅁䅍䅄䅁䅁䅯睆䅍䅁䅯充䅁䅁䅯眯䅅䅁䅅䅁䉁䅁䅁杄啁䅁䅁睍穁䑁䅍䅍睁䑁䅁䅍睁䑁䅁䅁䵁䅉䅅䅁䕁䅁䅁睁䵁䅁䅁权晁睁䅁权剁䅁䅁权䙁䅁䅁允䅁䅁䅅䅁佁䉁䅑䅁穁䑁䅉李ㅁ䑁䅙䅏睁䑁䅁䅍䅁䅁杷允䅁䅁䅑䅁䑁䅁䅷䅁䭁䥁䱯䅁䭁佁䭧䅁䭁䥁䕍䅁䉁䅁䅁允䅁䅁䄴杄䅁䑁䅅睎畁䑁䅁李穁䅁䅁䍄䉁䅁䅁䅂䅁䅁䅍䅄䅁䅁䅯兏䅷䅁䅯朵䅯䅁䅯睧䅑䅁䅅䅁䉁䅁䅁杄䵁䅁䅁免畁䑁䅍䅎ぁ䅁䅁䍄䉁䅁䅁䅂䅁䅁䅍䅄䅁䅁䅯杄䅉䅁䅯权䅁䅁䅯眯䅅䅁䅅䅁䉁䅁䅁兂祄欰椱䙅䕧䅑杷允䅁䅁䅑䅁䑁䅁䅷䅁䭁䅁䱫䅁䭁佁䭯䅁䭁䥁䕕䅁䉁䅁䅁允䅁䅁䄴䅄䅁䑁䅁杌穁䑁䅣䅏䅁䅁杷允䅁䅁䅑䅁䑁䅁䅷䅁䭁偁䱫䅁䭁䉁䜸䅁䭁䍁䝁䅁䉁䅁䅁允䅁䅁䅯杚䄴䅁杷允䅁䅁䅑䅁䑁䅁䅷䅁䭁䍁䍙䅁䭁䉁䅅䅁䭁偁䈸䅁䉁䅁䅁允䅁䅁䄴䅆䅁䑁䅉杍穁䑁䅫兎㑁䑁䅁䅍睁䅁䅁䍄䉁䅁䅁䅂䅁䅁䅍䅄䅁䅁䅯兒䅷䅁䅯眶䅯䅁䅯䄷䅯䅁䅅䅁䉁䅁䅁权䡂䅁䅁䍄䉁䅁䅁睁䅁䅁䅍䅄䅁䅁䅯睃䅷䅁䅯䅇䅙䅁䅅䅁䉁䅁䅁权㥁杂䅁䍄䉁䅁䅁䅂䅁䅁䅍䅄䅁䅁䅯眹䅅䅁䅯允䅉䅁䅯睁䅉䅁䅅䅁䉁䅁䅁兂扂䉰䔷䑎敷兑杷允䅁䅁䅑䅁䑁䅁䅷䅁䭁䩁䑧䅁䭁䉁䅅䅁䭁䅁䅕䅁䉁䅁䅁允䅁䅁䄴䅆䅁䑁䅙免ㅁ䑁䅫䅍睁䑁䅁䅍睁䅁䅁䍄䉁䅁䅁䅂䅁䅁䅍䅄䅁䅁䅯䅅䅷䅁䅯朵䅯䅁䅯来䅑䅁䅅䅁䉁䅁䅁杄䭁䅁䅁兎畁䑁䅫睎䅁䅁杷允䅁䅁䅑䅁䑁䅁䅷䅁䭁䝁䱫䅁䭁佁䬰䅁䭁䥁䕕䅁䉁䅁䅁允䅁䅁䅕䬯确欰椱䑫䴸䅉䅅䅁䕁䅁䅁睁䵁䅁䅁权坁兄䅁权灄权䅁权瑂䅂䅁允䅁䅁䅅䅁䙁䅁䅁䅁䅁㥐䅒䍄䉁䅁䅁䅂䅁䅁䅍䅄䅁䅁䅯䅮䅅䅁䅯䅂䅁䅁䅯䅂䅉䅁䅅䅁䉁䅁䅁兂䅁䅁䅁ㅔㅰ兑杷允䅁䅁䅑䅁䑁䅁䅷䅁䭁䙁䵣䅁䭁佁䭯䅁䭁䥁䕕䅁䉁䅁䅁允䅁䅁䄴䅄䅁䑁䅁杌ぁ䑁䅕兎䅁䅁杷允䅁䅁䅑䅁䑁䅁䅷䅁䭁䅁䵑䅁䭁佁䭫䅁䭁䥁䕍䅁䉁䅁䅁允䅁䅁䅕䅁䅁䅁㍁䕷䵁䅉䅅䅁䕁䅁䅁睁䵁䅁䅁权煃䅄䅁权浄权䅁权療䅂䅁允䅁䅁䅅䅁佁䅁䅯䅁睁䍁䄴兏穁䅁䅁䍄䉁䅁䅁䅂䅁䅁䅍䅄䅁䅁䅯杊䅉䅁䅯权䅁䅁䅯眯䅅䅁䅅䅁䉁䅁䅁兂啁歲桦桥㡔睐杷允䅁䅁䅑䅁䑁䅁䅷䅁䭁䑁䌴䅁䭁䅁䅯䅁䭁䅁䅕䅁䉁䅁䅁允䅁䅁䅕癴㥐䠱灪樫䴸䅉䅅䅁䕁䅁䅁睁䵁䅁䅁权䉁睃䅁权煄权䅁权睂䅂䅁允䅁䅁䅅䅁佁䅁䅷䅁硁䍁䄴杍ㅁ䑁䅣䅁䵁䅉䅅䅁䕁䅁䅁睁䵁䅁䅁权煃䅄䅁权牄权䅁权療䅂䅁允䅁䅁䅅䅁佁䉁䅑䅁硁䑁䅙杍穁䑁䅫免穁䑁䅑睍䅁䅁杷允䅁䅁䅑䅁䑁䅁䅷䅁䭁䭁䉍䅁䭁䅁䅯䅁䭁䅁䍑䅁䉁䅁䅁允䅁䅁䅕䙂余扌摋あ䵁䅉䅅䅁䕁䅁䅁睁䵁䅁䅁权剄睁䅁权剁䅁䅁权䙁䅁䅁允䅁䅁䅅䅁佁䉁䅙䅁祁䑁䅕李睁䑁䅑䅍睁䑁䅁䅍睁䅁䅁䍄䉁䅁䅁䅂䅁䅁䅍䅄䅁䅁䅯䅐䅳䅁䅯朵䅯䅁䅯来䅑䅁䅅䅁䉁䅁䅁杄䭁䅁䅁杍畁䑁䅑睎䅁䅁杷允䅁䅁䅑䅁䑁䅁䅷䅁䭁䉁䵯䅁䭁佁䭧䅁䭁䡁䕯䅁䉁䅁䅁允䅁䅁䄴䅄䅁䑁䅧杌祁䑁䅕免䅁䅁杷允䅁䅁䅑䅁䑁䅁䅷䅁䭁䡁䵑䅁䭁佁䭳䅁䭁䡁䔰䅁䉁䅁䅁允䅁䅁䄴杅䅁䑁䅕兎㕁䑁䅍杍睁䑁䅙兏䅁䅁杷允䅁䅁䅑䅁䑁䅁䅷䅁䭁䩁久䅁䭁佁䭳䅁䭁䥁䕕䅁䉁䅁䅁允䅁䅁䄴杅䅁䑁䅫李硁䑁䅧李ぁ䑁䅉兎䅁䅁杷允䅁䅁䅑䅁䑁䅁䅷䅁䭁䵁䍍䅁䭁䉁䅅䅁䭁偁䈸䅁䉁䅁䅁允䅁䅁䄴䅆䅁䑁䅉兎㕁䑁䅕䅍睁䑁䅁䅍睁䅁䅁䍄䉁䅁䅁䅂䅁䅁䅍䅄䅁䅁䅯睇䅳䅁䅯朶䅯䅁䅯睧䅑䅁䅅䅁䉁䅁䅁杄䵁䅁䅁免畁䑁䅑䅍㉁䅁䅁䍄䉁䅁䅁䅂䅁䅁䅍䅄䅁䅁䅯睩䅳䅁䅯朷䅯䅁䅯兦䅑䅁䅅䅁䉁䅁䅁兂䅁䅁䅁䍁卄䅑杷允䅁䅁䅑䅁䑁䅁䅷䅁䭁䱁䱉䅁䭁佁䭧䅁䭁䡁䕅䅁䉁䅁䅁允䅁䅁䄴杄䅁䑁䅉兎畁䑁䅕李祁䅁䅁䍄䉁䅁䅁䅂䅁䅁䅍䅄䅁䅁䅯杧䅅䅁䅯充䅁䅁䅯䅂䅉䅁䅅䅁䉁䅁䅁杄十䅁䅁李㕁䑁䅅䅎ㅁ䑁䅁䅍睁䅁䅁䍄䉁䅁䅁䅂䅁䅁䅍䅄䅁䅁䅯杨䅉䅁䅯权䅁䅁䅯兂䅁䅁䅅䅁䉁䅁䅁兂䱃佢㝦晱浈睐杷允䅁䅁䅑䅁䑁䅁䅷䅁䭁䩁䱍䅁䭁佁䭧䅁䭁䡁䕅䅁䉁䅁䅁允䅁䅁䄴杄䅁䍁䄰䅎畁䑁䅙睍硁䅁䅁䍄䉁䅁䅁䅂䅁䅁䅍䅄䅁䅁䅯睍䄰䅁䅯䄶䅯䅁䅯睢䅑䅁䅅䅁䉁䅁䅁权䡂䅁䅁䍄䉁䅁䅁䅂䅁䅁䅍䅄䅁䅁䅯兓䅍䅁䅯䅂䅁䅁䅯兂䅁䅁䅅䅁䉁䅁䅁兂䅁䅁䅁塒丫兑杷允䅁䅁䅑䅁䑁䅁䅷䅁䭁䑁䱑䅁䭁佁䭯䅁䭁䥁䕕䅁䉁䅁䅁允䅁䅁䄴权䅁䑁䅁杌睁䑁䅑䅁䵁䅉䅅䅁䕁䅁䅁睁䵁䅁䅁权䱁䅄䅁权湄权䅁权硂䅂䅁允䅁䅁䅅䅁䙁䵁䱤㑎䉬䈴䅰䍄䉁䅁䅁䅂䅁䅁䅍䅄䅁䅁䅯睇䅉䅁䅯充䅁䅁䅯眯䅅䅁䅅䅁䉁䅁䅁杄啁䅁䅁兎㍁䑁䅕李祁䑁䅍免硁䑁䅑䅁䵁䅉䅅䅁䕁䅁䅁睁䵁䅁䅁权摄杁䅁权䕁䅁䅁权⽄允䅁允䅁䅁䅅䅁䙁䅁䅁䅁浄浐䉊䍄䉁䅁䅁䅂䅁䅁䅍䅄䅁䅁䅯兑䅳䅁䅯䄶䅯䅁䅯兣䅑䅁䅅䅁䉁䅁䅁杄䵁䅁䅁兎畁䑁䅙兎穁䅁䅁䍄䉁䅁䅁䅂䅁䅁䅍䅄䅁䅁䅯䅇䅷䅁䅯儶䅯䅁䅯睢䅑䅁䅅䅁䉁䅁䅁兂䅁䅁䅁䩁摦䅑杷允䅁䅁䅑䅁䑁䅁䅷䅁䭁䭁䱁䅁䭁佁䭯䅁䭁䥁䕕䅁䉁䅁䅁允䅁䅁䄴䅄䅁䑁䅁杌㍁䑁䅧睎䅁䅁杷允䅁䅁䅑䅁䑁䅁䅷䅁䭁䅁䑳䅁䭁䉁䅅䅁䭁䅁䅕䅁䉁䅁䅁允䅁䅁䄴杆䅁䑁䅉䅍硁䑁䅍䅍睁䑁䅁䅍睁䑁䅁䅁䵁䅉䅅䅁䕁䅁䅁睁䵁䅁䅁权⽁䅄䅁权晁杂䅁权杁杂䅁允䅁䅁䅅䅁䭁䵁䥯䅁䵁䅉䅅䅁䕁䅁䅁睁䵁䅁䅁权㑃䅄䅁权湄权䅁权㙂䅂䅁允䅁䅁䅅䅁䙁佁瑗猳湯倳⽉䍄䉁䅁䅁䅂䅁䅁䅍䅄䅁䅁䅯睖䅷䅁䅯儶䅯䅁䅯来䅑䅁䅅䅁䉁䅁䅁权䡂䅁䅁䍄䉁䅁䅁䅂䅁䅁䅍䅄䅁䅁䅯眫䅍䅁䅯权䅁䅁䅯眯䅅䅁䅅䅁䉁䅁䅁兂噄佥浫免⭪睐杷允䅁䅁䅑䅁䑁䅁䅷䅁䭁䉁䱧䅁䭁佁䬴䅁䭁䝁䔰䅁䉁䅁䅁允䅁䅁䅕䅁䅁乁乂唸䵁䅉䅅䅁䕁䅁䅁睁䵁䅁䅁权䉃睃䅁权湄权䅁权療䅂䅁允䅁䅁䅅䅁䙁䥁乤㝷䍡桏䅂䍄䉁䅁䅁䅂䅁䅁䅍䅄䅁䅁䅯睍䅷䅁䅯朶䅯䅁䅯兣䅑䅁䅅䅁䉁䅁䅁杄䵁䅁䅁䅍畁䑁䅣䅎㉁䅁䅁䍄䉁䅁䅁䅂䅁䅁䅍䅄䅁䅁䅯䅯䅍䅁䅯权䅁䅁䅯眯䅅䅁䅅䅁䉁䅁䅁兂䕁杖琴灳㌳睐杷允䅁䅁䅑䅁䑁䅁䅷䅁䭁䍁䵍䅁䭁佁䭳䅁䭁佁䭷䅁䉁䅁䅁允䅁䅁䅯睒䅁䅁杷允䅁䅁䅑䅁䑁䅁䅷䅁䭁䉁䕁䅁䭁佁䭯䅁䭁䝁䔸䅁䉁䅁䅁允䅁䅁䅯睚䅉䅁杷允䅁䅁䅑䅁䑁䅁䅷䅁䭁䥁䴴䅁䭁佁䬴䅁䭁䡁䔰䅁䉁䅁䅁允䅁䅁䅕䅁䅁䅁獄歭䵁䅉䅅䅁䕁䅁䅁睁䵁䅁䅁权䅂兄䅁权畄权䅁权㥂䅂䅁允䅁䅁䅅䅁䙁䅁䅁䅁䅁牃䅪䍄䉁䅁䅁䅂䅁䅁䅍䅄䅁䅁䅯䅅䅑䅁䅯儷䅯䅁䅯䄷䅯䅁䅅䅁䉁䅁䅁权湂杁䅁䍄䉁䅁䅁䅂䅁䅁䅍䅄䅁䅁䅯眱䅳䅁䅯朶䅯䅁䅯兢䅑䅁䅅䅁䉁䅁䅁杄䵁䅁䅁䅍畁䑁䅣兏㕁䅁䅁䍄䉁䅁䅁䅂䅁䅁䅍䅄䅁䅁䅯兵䅷䅁䅯朷䅯䅁䅯兣䅑䅁䅅䅁䉁䅁䅁兂䅁䅁䅁䥧㕔䅷杷允䅁䅁䅑䅁䑁䅁䅷䅁䭁䩁䵙䅁䭁佁䭣䅁䭁䡁䕯䅁䉁䅁䅁允䅁䅁䅕䌶堯潅瀴樲䴸䅉䅅䅁䕁䅁䅁睁䵁䅁䅁权㙃䅄䅁权牄权䅁权㥂䅂䅁允䅁䅁䅅䅁佁䉁䅉䅁㑁䑁䅁杍㍁䑁䅑䅍睁䑁䅁䅁䵁䅉䅅䅁䕁䅁䅁睁䵁䅁䅁权楁允䅁权䕁䅁䅁权䕁杁䅁允䅁䅁䅅䅁䙁䅁䅁䅁㙄㈲䉰䍄䉁䅁䅁䅂䅁䅁䅍䅄䅁䅁䅯杹䅷䅁䅯眵䅯䅁䅯睧䅑䅁䅅䅁䉁䅁䅁兂杂搵楁㌲剫䅷杷允䅁䅁䅑䅁䑁䅁䅷䅁䭁䝁䑷䅁䭁䅁䅯䅁䭁䅁䅕䅁䉁䅁䅁允䅁䅁䅕杓䍷㑋坣吵䴸䅉䅅䅁䕁䅁䅁睁䵁䅁䅁权祂睃䅁权湄权䅁权䑃䅂䅁允䅁䅁䅅䅁䙁佁獌䉪獂偳⽕䍄䉁䅁䅁䅂䅁䅁䅍䅄䅁䅁䅯睐䅷䅁䅯儷䅯䅁䅯睧䅑䅁䅅䅁䉁䅁䅁兂䩄牤昶楇栯睐杷允䅁䅁䅑䅁䑁䅁䅷䅁䭁偁䍉䅁䭁䅁䅑䅁䭁䅁䅕䅁䉁䅁䅁允䅁䅁䅕䅁䅁䅁㥴䕡䵅䅉䅅䅁䕁䅁䅁睁䵁䅁䅁权橂睃䅁权潄权䅁权㙂䅂䅁允䅁䅁䅅䅁佁䅁䄴䅁祁䑁䅫杌硁䑁䅧李䅁䅁杷允䅁䅁䅑䅁䑁䅁䅷䅁䭁佁䍕䅁䭁䉁䅅䅁䭁䅁䅕䅁䉁䅁䅁允䅁䅁䄴䅆䅁䑁䅣杍ㅁ䑁䅉睍穁䑁䅁李㑁䅁䅁䍄䉁䅁䅁䅂䅁䅁䅍䅄䅁䅁䅯䅑䅳䅁䅯眶䅯䅁䅯睢䅑䅁䅅䅁䉁䅁䅁杄十䅁䅁免㑁䑁䅍李㑁䑁䅑睎穁䅁䅁䍄䉁䅁䅁䅂䅁䅁䅍䅄䅁䅁䅯睁䅁䅁䅯允䅉䅁䅯兂䅉䅁䅅䅁䉁䅁䅁兂潁偢牗奺湲䅑杷允䅁䅁䅑䅁䑁䅁䅷䅁䭁偁䙉䅁䭁佁䭯䅁䭁䥁䕕䅁䉁䅁䅁允䅁䅁䄴䅄䅁䑁䅁杌㕁䑁䅣免䅁䅁杷允䅁䅁䅑䅁䑁䅁䅷䅁䭁䉁䵙䅁䭁佁䭳䅁䭁䡁䔰䅁䉁䅁䅁允䅁䅁䄴杅䅁䑁䅍免㑁䑁䅉䅍穁䑁䅕兎䅁䅁杷允䅁䅁䅑䅁䑁䅁䅷䅁䭁䅁乫䅁䭁佁䭧䅁䭁䝁䔸䅁䉁䅁䅁允䅁䅁䅯杘䅷䅁杷允䅁䅁䅑䅁䑁䅁䅷䅁䭁䅁䍳䅁䭁䅁䅑䅁䭁䅁䅕䅁䉁䅁䅁允䅁䅁䅕䅁䅁䡁其ぎ䵅䅉䅅䅁䕁䅁䅁睁䵁䅁䅁权摁䅄䅁权浄权䅁权獄权䅁允䅁䅁䅅䅁佁䅁䅷䅁睁䍁䄴兎祁䑁䅧䅁䵁䅉䅅䅁䕁䅁䅁睁䵁䅁䅁权穂杁䅁权剁䅁䅁权⽄允䅁允䅁䅁䅅䅁佁䉁䅉䅁㉁䑁䅁睍穁䑁䅅䅍睁䑁䅁䅁䵁䅉䅅䅁䕁䅁䅁睁䵁䅁䅁权穂䅄䅁权湄权䅁权療䅂䅁允䅁䅁䅅䅁䙁䝁浚浚浚畚⽉䍄䉁䅁䅁䅂䅁䅁䅍䅄䅁䅁䅯睨䄰䅁䅯眶䅯䅁䅯兣䅑䅁䅅䅁䉁䅁䅁杄十䅁䅁睍ㅁ䑁䅍䅍祁䑁䅣䅎㉁䅁䅁䍄䉁䅁䅁䅂䅁䅁䅍䅄䅁䅁䅯睗䅳䅁䅯儶䅯䅁䅯全䅑䅁䅅䅁䉁䅁䅁兂䅁䅁䅁䥁㉭䅷杷允䅁䅁䅑䅁䑁䅁䅷䅁䭁䱁䱑䅁䭁佁䭯䅁䭁䡁䔰䅁䉁䅁䅁允䅁䅁䄴䅄䅁䑁䅁杌硁䑁䅕李䅁䅁杷允䅁䅁䅑䅁䑁䅁䅷䅁䭁䡁䱯䅁䭁佁䭯䅁䭁䥁䕕䅁䉁䅁䅁允䅁䅁䄴䅄䅁䑁䅁杌睁䑁䅉杍䅁䅁杷允䅁䅁䅑䅁䑁䅁䅷䅁䭁䉁䵯䅁䭁佁䭣䅁䭁䡁䕁䅁䉁䅁䅁允䅁䅁䅕㥌欰潂噇捄䵁䅉䅅䅁䕁䅁䅁睁䵁䅁䅁权牄兄䅁权潄权䅁权硂䅂䅁允䅁䅁䅅䅁佁䅁䄴䅁穁䑁䅕杌ㅁ䑁䅁䅎䅁䅁杷允䅁䅁䅑䅁䑁䅁䅷䅁䭁䝁䑑䅁䭁䉁䅅䅁䭁偁䈸䅁䉁䅁䅁允䅁䅁䄴䅆䅁䑁䅍䅎ㅁ䑁䅉杍祁䑁䅁䅍睁䅁䅁䍄䉁䅁䅁睁䅁䅁䅍䅄䅁䅁䅯杉䅳䅁䅯䅇䅙䅁䅅䅁䉁䅁䅁权灁杂䅁䍄䉁䅁䅁䅂䅁䅁䅍䅄䅁䅁䅯䄴䅅䅁䅯权䅁䅁䅯䅂䅉䅁䅅䅁䉁䅁䅁兂偄ㄹ橐婰㡶睐杷允䅁䅁䅑䅁䑁䅁䅷䅁䭁䵁䍅䅁䭁䅁䅑䅁䭁偁䈸䅁䉁䅁䅁允䅁䅁䅕䅁䅁䍁偖䕡䵅䅉䅅䅁䕁䅁䅁睁䵁䅁䅁权佄睃䅁权牄权䅁权䑃䅂䅁允䅁䅁䅅䅁佁䉁䅑䅁硁䑁䅅李㕁䑁䅫兏㍁䑁䅍睎䅁䅁杷允䅁䅁䅍䅁䑁䅁䅷䅁䭁䉁乙䅁䭁䍁䝑䅁䉁䅁䅁允䅁䅁䅯允䄴䅁杷允䅁䅁䅑䅁䑁䅁䅷䅁䭁䉁䕁䅁䭁佁䭯䅁䭁䡁䕯䅁䉁䅁䅁允䅁䅁䅯睚䅉䅁杷允䅁䅁䅑䅁䑁䅁䅷䅁䭁䅁䰸䅁䭁佁䭣䅁䭁䝁䔸䅁䉁䅁䅁允䅁䅁䅕瑃橥䑣䬰啂䵁䅉䅅䅁䕁䅁䅁睁䵁䅁䅁权硁䅄䅁权灄权䅁权䙃䅂䅁允䅁䅁䅅䅁䙁䅁䅁䅁䅁琵䄹䍄䉁䅁䅁䅂䅁䅁䅍䅄䅁䅁䅯䅖䅳䅁䅯睈䅙䅁䅯䅉䅙䅁䅅䅁䉁䅁䅁权䱁元䅁䍄䉁䅁䅁䅂䅁䅁䅍䅄䅁䅁䅯杰䅳䅁䅯儶䅯䅁䅯兦䅑䅁䅅䅁䉁䅁䅁兂䅁䅁䅁乑洯䅑杷允䅁䅁䅑䅁䑁䅁䅷䅁䭁䱁䱑䅁䭁佁䬴䅁䭁䡁䔰䅁䉁䅁䅁允䅁䅁䅕䅁䅁䅁煃ぷ䵁䅉䅅䅁䕁䅁䅁睁䵁䅁䅁权ㅃ䅄䅁权瑄权䅁权䙃䅂䅁允䅁䅁䅅䅁䙁䝁渳㘫确瘰⽣䍄䉁䅁䅁䅂䅁䅁䅍䅄䅁䅁䅯杵䅷䅁䅯眵䅯䅁䅯䅣䅑䅁䅅䅁䉁䅁䅁兂乃㉬匴㡧允䅑杷允䅁䅁䅍䅁䑁䅁䅷䅁䭁䅁䱕䅁䭁䉁䝷䅁䉁䅁䅁允䅁䅁䅯眹䅙䅁杷允䅁䅁䅑䅁䑁䅁䅷䅁䭁䑁䍧䅁䭁䅁䅯䅁䭁䅁䅕䅁䉁䅁䅁允䅁䅁䅕䅄牉硨婢樯䴸䅉䅅䅁䕁䅁䅁睁䵁䅁䅁权⽃兂䅁权浄权䅁权䙃䅂䅁允䅁䅁䅅䅁佁䅁䅷䅁硁䍁䄴李㍁䑁䅧䅁䵁䅉䅅䅁䕁䅁䅁睁䵁䅁䅁权瑂睃䅁权畄权䅁权硂䅂䅁允䅁䅁䅅䅁䙁䅁䅁䅁䅁余䅂䍄䉁䅁䅁䅂䅁䅁䅍䅄䅁䅁䅯䄴䅳䅁䅯䄶䅯䅁䅯全䅑䅁䅅䅁䉁䅁䅁杄䵁䅁䅁䅎畁䑁䅉䅏祁䅁䅁䍄䉁䅁䅁䅂䅁䅁䅍䅄䅁䅁䅯眵䅉䅁䅯权䅁䅁䅯兂䅁䅁䅅䅁䉁䅁䅁兂䙄䱉祂䩡摈睶杷允䅁䅁䅑䅁䑁䅁䅷䅁䭁䱁䵙䅁䭁䉁䜸䅁䭁䍁䝁䅁䉁䅁䅁允䅁䅁䅯兗䄴䅁杷允䅁䅁䅑䅁䑁䅁䅷䅁䭁䑁䵍䅁䭁佁䭣䅁䭁䥁䕍䅁䉁䅁䅁允䅁䅁䅕兇坒楄礰䕊䵁䅉䅅䅁䕁䅁䅁睁䵁䅁䅁权允䅂䅁权畄权䅁权㥂䅂䅁允䅁䅁䅅䅁䭁䝁䍣䅁䵁䅉䅅䅁䕁䅁䅁睁䵁䅁䅁权浄䅁䅁权䭁䅁䅁权䙁䅁䅁允䅁䅁䅅䅁䙁䑁積積積硍䅌䍄䉁䅁䅁䅂䅁䅁䅍䅄䅁䅁䅯䅢䅍䅁䅯充䅁䅁䅯兂䅁䅁䅅䅁䉁䅁䅁杄啁䅁䅁睍睁䑁䅫䅍㉁䑁䅕䅍睁䑁䅁䅁䵁䅉䅅䅁䕁䅁䅁睁䵁䅁䅁权䡄睃䅁权畄权䅁权㥂䅂䅁允䅁䅁䅅䅁䙁䅁䅁䅁䅃甶䅎䍄䉁䅁䅁䅂䅁䅁䅍䅄䅁䅁䅯眷䅯䅁䅯儶䅯䅁䅯䄷䅯䅁䅅䅁䉁䅁䅁兂䅁䅁䅁䭧䍐䅑杷允䅁䅁䅑䅁䑁䅁䅷䅁䭁䝁䱷䅁䭁佁䭯䅁䭁䡁䕅䅁䉁䅁䅁允䅁䅁䄴䅄䅁䑁䅁杌㑁䑁䅕䅎䅁䅁杷允䅁䅁䅑䅁䑁䅁䅷䅁䭁䕁䵙䅁䭁佁䬰䅁䭁佁䭷䅁䉁䅁䅁允䅁䅁䅕硱潍㕕癯橱䴸䅉䅅䅁䕁䅁䅁睁䵁䅁䅁权㉁杁䅁权䕁䅁䅁权⽄允䅁允䅁䅁䅅䅁䙁䅁䅁䕁䥁ㅦ䉂䍄䉁䅁䅁䅂䅁䅁䅍䅄䅁䅁䅯入䅷䅁䅯朷䅯䅁䅯睧䅑䅁䅅䅁䉁䅁䅁兂䅁䅁䅁䘰䙳兑杷允䅁䅁䅑䅁䑁䅁䅷䅁䭁䅁乑䅁䭁佁䭯䅁䭁䡁䕁䅁䉁䅁䅁允䅁䅁䄴䅄䅁䑁䅁杌㕁䑁䅍免䅁䅁杷允䅁䅁䅑䅁䑁䅁䅷䅁䭁䕁䱣䅁䭁佁䭳䅁䭁䡁䕯䅁䉁䅁䅁允䅁䅁䄴杅䅁䑁䅫䅏穁䑁䅉李祁䑁䅅杍䅁䅁杷允䅁䅁䅑䅁䑁䅁䅷䅁䭁䡁䱙䅁䭁佁䬴䅁䭁佁䭷䅁䉁䅁䅁允䅁䅁䅯睒䅁䅁杷允䅁䅁䅍䅁䑁䅁䅷䅁䭁䥁䰴䅁䭁䉁䝯䅁䉁䅁䅁允䅁䅁䅯睇䅙䅁杷允䅁䅁䅑䅁䑁䅁䅷䅁䭁䉁䉑䅁䭁䅁䍅䅁䭁䅁䍕䅁䉁䅁䅁允䅁䅁䅕佺婭〫ㄸ唴䵁䅉䅅䅁䕁䅁䅁睁䵁䅁䅁权摃杁䅁权䭁䅁䅁权䙁䅁䅁允䅁䅁䅅䅁䙁䝁剩堷⽷却䅎䍄䉁䅁䅁䅂䅁䅁䅍䅄䅁䅁䅯朸䅕䅁䅯朵䅯䅁䅯睧䅑䅁䅅䅁䉁䅁䅁杄䵁䅁䅁䅍畁䑁䅫李㍁䅁䅁䍄䉁䅁䅁䅂䅁䅁䅍䅄䅁䅁䅯睶䅳䅁䅯朶䅯䅁䅯来䅑䅁䅅䅁䉁䅁䅁权䡂䅁䅁䍄䉁䅁䅁䅂䅁䅁䅍䅄䅁䅁䅯䅷䅳䅁䅯䄶䅯䅁䅯兢䅑䅁䅅䅁䉁䅁䅁杄佁䅁䅁免祁䍁䄴李㉁䑁䅅䅁䵁䅉䅅䅁䑁䅁䅁睁䵁䅁䅁权䅄䅄䅁权歁杂䅁允䅁䅁䅅䅁䭁䩁偫䅁䵁䅉䅅䅁䕁䅁䅁睁䵁䅁䅁权祃杁䅁权䭁䅁䅁权䙁䅁䅁允䅁䅁䅅䅁䙁䉁䑋䵷桱晒⽁䍄䉁䅁䅁䅂䅁䅁䅍䅄䅁䅁䅯兄䅳䅁䅯朵䅯䅁䅯全䅑䅁䅅䅁䉁䅁䅁杄䵁䅁䅁免畁䑁䅅睎穁䅁䅁䍄䉁䅁䅁䅂䅁䅁䅍䅄䅁䅁䅯兲䅅䅁䅯充䅁䅁䅯兂䅁䅁䅅䅁䉁䅁䅁杄啁䅁䅁李㕁䑁䅍䅍祁䑁䅑䅍睁䑁䅁䅁䵁䅉䅅䅁䕁䅁䅁睁䵁䅁䅁权䵂杁䅁权剁䅁䅁权䙁䅁䅁允䅁䅁䅅䅁佁䉁䅑䅁穁䑁䅕睎ぁ䑁䅁䅍睁䑁䅁䅍䅁䅁杷允䅁䅁䅑䅁䑁䅁䅷䅁䭁䙁䱑䅁䭁佁䬰䅁䭁佁䭷䅁䉁䅁䅁允䅁䅁䅕佖汏㡭村䐷䴸䅉䅅䅁䕁䅁䅁睁䵁䅁䅁权摂䅄䅁权浄权䅁权睂䅂䅁允䅁䅁䅅䅁佁䉁䅁䅁硁䑁䅁䅎畁䑁䅫李㉁䅁䅁䍄䉁䅁䅁䅂䅁䅁䅍䅄䅁䅁䅯䅲䅁䅁䅯允䅉䅁䅯杁䅉䅁䅅䅁䉁䅁䅁兂㕂到さ硸婪䅑杷允䅁䅁䅑䅁䑁䅁䅷䅁䭁䭁䉙䅁䭁䉁䅅䅁䭁䅁䅕䅁䉁䅁䅁允䅁䅁䄴䅆䅁䑁䅕䅍睁䑁䅁䅍睁䑁䅁䅍睁䅁䅁䍄䉁䅁䅁䅂䅁䅁䅍䅄䅁䅁䅯杈䅉䅁䅯权䅁䅁䅯眯䅅䅁䅅䅁䉁䅁䅁兂獄払敧敨䍳䅑杷允䅁䅁䅑䅁䑁䅁䅷䅁䭁䅁䵳䅁䭁佁䭯䅁䭁䡁䔰䅁䉁䅁䅁允䅁䅁䄴䅄䅁䑁䅁杌穁䑁䅕杍䅁䅁杷允䅁䅁䅑䅁䑁䅁䅷䅁䭁䉁偧䅁䭁佁䭙䅁䭁佁䭷䅁䉁䅁䅁允䅁䅁䄴䅄䅁䑁䅅杌硁䑁䅍免䅁䅁杷允䅁䅁䅑䅁䑁䅁䅷䅁䭁䑁䍣䅁䭁䅁䅯䅁䭁䅁䅕䅁䉁䅁䅁允䅁䅁䅕歬䱏佢㝦啄䵁䅉䅅䅁䕁䅁䅁睁䵁䅁䅁权捃䅄䅁权煄权䅁权硂䅂䅁允䅁䅁䅅䅁佁䅁䅯䅁硁䍁䄴䅍㍁䅁䅁䍄䉁䅁䅁䅂䅁䅁䅍䅄䅁䅁䅯睶䅳䅁䅯儶䅯䅁䅯来䅑䅁䅅䅁䉁䅁䅁兂䅁䅁䅁䉑灄䅑杷允䅁䅁䅍䅁䑁䅁䅷䅁䭁偁䵑䅁䭁䉁䝷䅁䉁䅁䅁允䅁䅁䅯䄷䅙䅁杷允䅁䅁䅑䅁䑁䅁䅷䅁䭁䉁倸䅁䭁佁䭫䅁䭁䡁䕯䅁䉁䅁䅁允䅁䅁䅕䅁䅁䕁桁唸䵁䅉䅅䅁䕁䅁䅁睁䵁䅁䅁权㥄权䅁权潄权䅁权䑃䅂䅁允䅁䅁䅅䅁佁䅁䄴䅁硁䑁䅑杌ぁ䑁䅫䅎䅁䅁杷允䅁䅁䅑䅁䑁䅁䅷䅁䭁䝁䑑䅁䭁䅁䅑䅁䭁偁䈸䅁䉁䅁䅁允䅁䅁䅕䅁䅁䝕啮啣䵅䅉䅅䅁䕁䅁䅁睁䵁䅁䅁权硄睃䅁权潄权䅁权睂䅂䅁允䅁䅁䅅䅁佁䉁䅁䅁瑁䑁䅅䅎畁䑁䅕兎㕁䅁䅁䍄䉁䅁䅁䅂䅁䅁䅍䅄䅁䅁䅯克䅅䅁䅯允䅉䅁䅯睁䅉䅁䅅䅁䉁䅁䅁兂睂歊桐扶䕄䅑杷允䅁䅁䅑䅁䑁䅁䅷䅁䭁䩁䱙䅁䭁佁䭯䅁䭁䡁䕯䅁䉁䅁䅁允䅁䅁䄴䅄䅁䑁䅁杌㍁䑁䅁免䅁䅁杷允䅁䅁䅑䅁䑁䅁䅷䅁䭁䑁䍫䅁䭁䅁䅑䅁䭁䅁䅕䅁䉁䅁䅁允䅁䅁䅕䅁䅁䉁奆止䵅䅉䅅䅁䕁䅁䅁睁䵁䅁䅁权㝁杁䅁权剁䅁䅁权⽄允䅁允䅁䅁䅅䅁佁䉁䅑䅁ぁ䑁䅅李睁䑁䅁䅍睁䑁䅁䅍䅁䅁杷允䅁䅁䅑䅁䑁䅁䅷䅁䭁偁䬴䅁䭁佁䭙䅁䭁佁䭷䅁䉁䅁䅁允䅁䅁䄴䅄䅁䑁䅍杌穁䑁䅫杍䅁䅁杷允䅁䅁䅑䅁䑁䅁䅷䅁䭁乁䱯䅁䭁佁䭫䅁䭁䥁䕍䅁䉁䅁䅁允䅁䅁䅕䅁䅁䥁䙁䴴䵁䅉䅅䅁䕁䅁䅁睁䵁䅁䅁权時䅄䅁权瑄权䅁权瑂䅂䅁允䅁䅁䅅䅁䙁佁浫免獩䅈䅂䍄䉁䅁䅁䅂䅁䅁䅍䅄䅁䅁䅯其䅷䅁䅯朷䅯䅁䅯睧䅑䅁䅅䅁䉁䅁䅁兂䅁䅁䅁䩑㉘䅑杷允䅁䅁䅑䅁䑁䅁䅷䅁䭁偁䭁䅁䭁佁䭧䅁䭁䝁䔸䅁䉁䅁䅁允䅁䅁䄴杄䅁䑁䅉李畁䑁䅑免㍁䅁䅁䍄䉁䅁䅁䅂䅁䅁䅍䅄䅁䅁䅯䅚䅳䅁䅯朵䅯䅁䅯睧䅑䅁䅅䅁䉁䅁䅁杄䵁䅁䅁免穁䍁䄴䅎㑁䅁䅁䍄䉁䅁䅁䅂䅁䅁䅍䅄䅁䅁䅯睐䅳䅁䅯䄶䅯䅁䅯来䅑䅁䅅䅁䉁䅁䅁杄䵁䅁䅁免穁䍁䄴睍㑁䅁䅁䍄䉁䅁䅁䅂䅁䅁䅍䅄䅁䅁䅯睓䅷䅁䅯眶䅯䅁䅯䄷䅯䅁䅅䅁䉁䅁䅁杄十䅁䅁兎ぁ䑁䅙䅍硁䑁䅉免㍁䅁䅁䍄䉁䅁䅁䅂䅁䅁䅍䅄䅁䅁䅯䅡䅷䅁䅯睈䅙䅁䅯䅉䅙䅁䅅䅁䉁䅁䅁权⭃睂䅁䍄䉁䅁䅁䅂䅁䅁䅍䅄䅁䅁䅯䄳䅉䅁䅯䅂䅁䅁䅯兂䅁䅁䅅䅁䉁䅁䅁兂䅁䅁䅃癲㙊兑杷允䅁䅁䅍䅁䑁䅁䅷䅁䭁䍁䱕䅁䭁䉁䝯䅁䉁䅁䅁允䅁䅁䅯䅑䅙䅁杷允䅁䅁䅑䅁䑁䅁䅷䅁䭁䙁䱙䅁䭁佁䭙䅁䭁䡁䕯䅁䉁䅁䅁允䅁䅁䄴䅄䅁䑁䅉杌㕁䑁䅣李䅁䅁杷允䅁䅁䅑䅁䑁䅁䅷䅁䭁䉁乍䅁䭁佁䭳䅁䭁䡁䔰䅁䉁䅁䅁允䅁䅁䄴杅䅁䑁䅧免㑁䑁䅫兎睁䑁䅁䅍䅁䅁杷允䅁䅁䅑䅁䑁䅁䅷䅁䭁䭁乕䅁䭁佁䭧䅁䭁䥁䕕䅁䉁䅁䅁允䅁䅁䅯睒䅁䅁杷允䅁䅁䅑䅁䑁䅁䅷䅁䭁䉁䕁䅁䭁佁䭫䅁䭁䥁䕕䅁䉁䅁䅁允䅁䅁䅯睚䅉䅁杷允䅁䅁䅑䅁䑁䅁䅷䅁䭁偁䭙䅁䭁佁䭣䅁䭁䡁䕁䅁䉁䅁䅁允䅁䅁䅕㉩湺㘫确啅䵁䅉䅅䅁䑁䅁䅁睁䵁䅁䅁权奃睃䅁权捁杂䅁允䅁䅁䅅䅁䭁䙁䝯䅁䵁䅉䅅䅁䑁䅁䅁睁䵁䅁䅁权畁睄䅁权敁杂䅁允䅁䅁䅅䅁䭁䭁䝉䅁䵁䅉䅅䅁䑁䅁䅁睁䵁䅁䅁权䵂睄䅁权流杂䅁允䅁䅁䅅䅁佁䅁䅷䅁㍁䑁䅍杌㍁䑁䅣䅁䵁䅉䅅䅁䕁䅁䅁睁䵁䅁䅁权㡁兄䅁权湄权䅁权䑃䅂䅁允䅁䅁䅅䅁䙁佁渰煦煨癖⽕䍄䉁䅁䅁睁䅁䅁䅍䅄䅁䅁䅯䅓䅳䅁䅯杊䅙䅁䅅䅁䉁䅁䅁杄䵁䅁䅁兏㍁䍁䄴杍㑁䅁䅁䍄䉁䅁䅁䅂䅁䅁䅍䅄䅁䅁䅯䅏䅉䅁䅯充䅁䅁䅯兂䅁䅁䅅䅁䉁䅁䅁杄啁䅁䅁䅎ㅁ䑁䅅杍睁䑁䅁䅍睁䑁䅁䅁䵁䅉䅅䅁䕁䅁䅁睁䵁䅁䅁权湃杁䅁权剁䅁䅁权䙁䅁䅁允䅁䅁䅅䅁佁䉁䅑䅁硁䑁䅑杍㍁䑁䅁䅍睁䑁䅁䅍䅁䅁杷允䅁䅁䅑䅁䑁䅁䅷䅁䭁䝁䱅䅁䭁佁䭯䅁䭁䝁䔰䅁䉁䅁䅁允䅁䅁䄴䅄䅁䑁䅁杌㍁䑁䅁兎䅁䅁杷允䅁䅁䅑䅁䑁䅁䅷䅁䭁䱁乷䅁䭁佁䭣䅁䭁䡁䕅䅁䉁䅁䅁允䅁䅁䅕㈲䉡摊楤爵䴸䅉䅅䅁䕁䅁䅁睁䵁䅁䅁权偄兄䅁权浄权䅁权䑃䅂䅁允䅁䅁䅅䅁佁䅁䅯䅁硁䍁䄴睎祁䅁䅁䍄䉁䅁䅁䅂䅁䅁䅍䅄䅁䅁䅯睥䅳䅁䅯眶䅯䅁䅯来䅑䅁䅅䅁䉁䅁䅁杄啁䅁䅁免睁䑁䅕杍㉁䑁䅙兎㑁䑁䅁䅁䵁䅉䅅䅁䑁䅁䅁睁䵁䅁䅁权晃䅄䅁权歁杂䅁允䅁䅁䅅䅁䭁䙁偯䅁䵁䅉䅅䅁䕁䅁䅁睁䵁䅁䅁权乂䅄䅁权畄权䅁权䙃䅂䅁允䅁䅁䅅䅁䭁䕁䅣䅁䵁䅉䅅䅁䕁䅁䅁睁䵁䅁䅁权允䅂䅁权潄权䅁权獄权䅁允䅁䅁䅅䅁䭁䝁䍣䅁䵁䅉䅅䅁䕁䅁䅁睁䵁䅁䅁权穁杁䅁权剁䅁䅁权䙁䅁䅁允䅁䅁䅅䅁佁䉁䅑䅁祁䑁䅧兏㕁䑁䅁李ㅁ䑁䅁䅍䅁䅁杷允䅁䅁䅑䅁䑁䅁䅷䅁䭁乁䱫䅁䭁佁䬰䅁䭁佁䭷䅁䉁䅁䅁允䅁䅁䅕卬⭇⽄婏樷䴸䅉䅅䅁䕁䅁䅁睁䵁䅁䅁权扁兄䅁权牄权䅁权硂䅂䅁允䅁䅁䅅䅁佁䉁䅉䅁硁䑁䅙免硁䑁䅙䅎㍁䑁䅫䅁䵁䅉䅅䅁䕁䅁䅁睁䵁䅁䅁权㕃杁䅁权䭁䅁䅁权䙁䅁䅁允䅁䅁䅅䅁䙁䝁渳㘫确瘰⽍䍄䉁䅁䅁䅂䅁䅁䅍䅄䅁䅁䅯䅕䄰䅁䅯眵䅯䅁䅯全䅑䅁䅅䅁䉁䅁䅁兂㍁愱䅕煹祺睐杷允䅁䅁䅑䅁䑁䅁䅷䅁䭁䭁乙䅁䭁佁䭣䅁䭁䡁䕁䅁䉁䅁䅁允䅁䅁䅕捺䵺䵺䵺啈䵁䅉䅅䅁䕁䅁䅁睁䵁䅁䅁权祁杁䅁权䕁䅁䅁权䙁䅁䅁允䅁䅁䅅䅁䙁䅁䅁䥁摃漵䉬䍄䉁䅁䅁䅂䅁䅁䅍䅄䅁䅁䅯睶䅳䅁䅯朶䅯䅁䅯睢䅑䅁䅅䅁䉁䅁䅁权䡂䅁䅁䍄䉁䅁䅁䅂䅁䅁䅍䅄䅁䅁䅯杸䅉䅁䅯䅂䅁䅁䅯兂䅁䅁䅅䅁䉁䅁䅁兂䅁䅁䅃佔䰵兑杷允䅁䅁䅑䅁䑁䅁䅷䅁䭁䩁䰸䅁䭁佁䭯䅁䭁䡁䔰䅁䉁䅁䅁允䅁䅁䄴䅄䅁䑁䅁杌㕁䑁䅍䅏䅁䅁杷允䅁䅁䅑䅁䑁䅁䅷䅁䭁䍁义䅁䭁佁䭙䅁䭁䡁䕯䅁䉁䅁䅁允䅁䅁䄴䅄䅁䑁䅉杌ㅁ䑁䅣睍䅁䅁杷允䅁䅁䅑䅁䑁䅁䅷䅁䭁䑁乷䅁䭁佁䬰䅁䭁䝁䔰䅁䉁䅁䅁允䅁䅁䅕㍦捖卹楘呶䴸䅉䅅䅁䕁䅁䅁睁䵁䅁䅁权ぁ杁䅁权剁䅁䅁权䙁䅁䅁允䅁䅁䅅䅁佁䉁䅑䅁祁䑁䅙免㉁䑁䅫䅏睁䑁䅁䅍䅁䅁杷允䅁䅁䅑䅁䑁䅁䅷䅁䭁䡁䰰䅁䭁佁䭯䅁䭁䝁䔰䅁䉁䅁䅁允䅁䅁䄴权䅁䑁䅁杌㍁䑁䅑䅁䵁䅉䅅䅁䕁䅁䅁睁䵁䅁䅁权牂杁䅁权䕁䅁䅁权⽄允䅁允䅁䅁䅅䅁䙁䅁䅁䕁灃䥵䉸䍄䉁䅁䅁䅂䅁䅁䅍䅄䅁䅁䅯睌䅷䅁䅯朵䅯䅁䅯睧䅑䅁䅅䅁䉁䅁䅁杄䵁䅁䅁免畁䑁䅑兏㉁䅁䅁䍄䉁䅁䅁䅂䅁䅁䅍䅄䅁䅁䅯睊䄰䅁䅯眵䅯䅁䅯来䅑䅁䅅䅁䉁䅁䅁兂䡄穓䩥坑捁䅑杷允䅁䅁䅑䅁䑁䅁䅷䅁䭁䑁乙䅁䭁佁䭙䅁䭁䡁䔰䅁䉁䅁䅁允䅁䅁䄴䅄䅁䑁䅍杌ぁ䑁䅉李䅁䅁杷允䅁䅁䅑䅁䑁䅁䅷䅁䭁䝁䍕䅁䭁䅁䅯䅁䭁䅁䅕䅁䉁䅁䅁允䅁䅁䅕歬䱏佢扣き䵁䅉䅅䅁䕁䅁䅁睁䵁䅁䅁权浄睃䅁权灄权䅁权獄权䅁允䅁䅁䅅䅁䙁䅁䅁䅁䅁獗䅰䍄䉁䅁䅁䅂䅁䅁䅍䅄䅁䅁䅯杳䅉䅁䅯䅂䅁䅁䅯兂䅁䅁䅅䅁䉁䅁䅁兂䅁䅁䅁呆噰兑杷允䅁䅁䅑䅁䑁䅁䅷䅁䭁䵁䰰䅁䭁佁䭯䅁䭁䡁䕅䅁䉁䅁䅁允䅁䅁䄴䅄䅁䑁䅅杌祁䑁䅍兎䅁䅁杷允䅁䅁䅑䅁䑁䅁䅷䅁䭁䭁䵕䅁䭁佁䭙䅁䭁䡁䕯䅁䉁䅁䅁允䅁䅁䄴䅄䅁䑁䅁杌祁䑁䅍兎䅁䅁杷允䅁䅁䅑䅁䑁䅁䅷䅁䭁䑁䱙䅁䭁佁䬴䅁䭁䝁䔰䅁䉁䅁䅁允䅁䅁䅕䅁䅁䙁捁啁䵅䅉䅅䅁䑁䅁䅁睁䵁䅁䅁权㕃睃䅁权流杂䅁允䅁䅁䅅䅁佁䅁䅷䅁㍁䑁䅉杌穁䑁䅑䅁䵁䅉䅅䅁䕁䅁䅁睁䵁䅁䅁权允䅂䅁权煄权䅁权睂䅂䅁允䅁䅁䅅䅁䭁䝁䍣䅁䵁䅉䅅䅁䕁䅁䅁睁䵁䅁䅁权捄睁䅁权剁䅁䅁权䙁䅁䅁允䅁䅁䅅䅁佁䉁䅉䅁ㅁ䑁䅁免睁䑁䅁䅍睁䑁䅁䅁䵁䅉䅅䅁䕁䅁䅁睁䵁䅁䅁权煂睃䅁权浄权䅁权䙃䅂䅁允䅁䅁䅅䅁佁䅁䅷䅁硁䍁䄴䅍㑁䑁䅫䅁䵁䅉䅅䅁䕁䅁䅁睁䵁䅁䅁权剄睃䅁权牄权䅁权獄权䅁允䅁䅁䅅䅁䭁䕁䅣䅁䵁䅉䅅䅁䕁䅁䅁睁䵁䅁䅁权煁䅄䅁权湄权䅁权㙂䅂䅁允䅁䅁䅅䅁䙁䕁慷男䥒晙⽋䍄䉁䅁䅁睁䅁䅁䅍䅄䅁䅁䅯朷䅳䅁䅯䅇䅙䅁䅅䅁䉁䅁䅁权䕂杂䅁䍄䉁䅁䅁䅂䅁䅁䅍䅄䅁䅁䅯儳䅍䅁䅯充䅁䅁䅯兂䅁䅁䅅䅁䉁䅁䅁杄啁䅁䅁免穁䑁䅅睎ぁ䑁䅧免㍁䑁䅅䅁䵁䅉䅅䅁䑁䅁䅁睁䵁䅁䅁权歂兄䅁权慁杂䅁允䅁䅁䅅䅁䭁䕁䝁䅁䵁䅉䅅䅁䕁䅁䅁睁䵁䅁䅁权㙁䅄䅁权灄权䅁权療䅂䅁允䅁䅁䅅䅁䙁䅁䅁䅁䅁䨹䅊䍄䉁䅁䅁睁䅁䅁䅍䅄䅁䅁䅯督䅳䅁䅯杊䅙䅁䅅䅁䉁䅁䅁杄佁䅁䅁免睁䑁䅕杌㑁䑁䅣䅁䵁䅉䅅䅁䕁䅁䅁睁䵁䅁䅁权䑄杁䅁权剁䅁䅁权䙁䅁䅁允䅁䅁䅅䅁佁䉁䅑䅁祁䑁䅙睍ぁ䑁䅁䅍睁䑁䅁䅍䅁䅁杷允䅁䅁䅑䅁䑁䅁䅷䅁䭁䍁䱳䅁䭁佁䬰䅁䭁䝁䔰䅁䉁䅁䅁允䅁䅁䅕浑汄䌰扌稹䴸䅉䅅䅁䕁䅁䅁睁䵁䅁䅁权䉃䅄䅁权浄权䅁权硂䅂䅁允䅁䅁䅅䅁佁䅁䅷䅁ぁ䍁䄴兎硁䑁䅙䅁䵁䅉䅅䅁䕁䅁䅁睁䵁䅁䅁权䙁睁䅁权剁䅁䅁权⽄允䅁允䅁䅁䅅䅁佁䉁䅙䅁硁䑁䅅兎㑁䑁䅁䅍睁䑁䅁䅍睁䅁䅁䍄䉁䅁䅁䅂䅁䅁䅍䅄䅁䅁䅯兓䅍䅁䅯权䅁䅁䅯兂䅁䅁䅅䅁䉁䅁䅁兂灄橊䥅䩲奷䅑杷允䅁䅁䅑䅁䑁䅁䅷䅁䭁䍁䱉䅁䭁佁䭧䅁䭁䡁䕁䅁䉁䅁䅁允䅁䅁䄴杄䅁䑁䅙睍畁䑁䅙兎㑁䅁䅁䍄䉁䅁䅁睁䅁䅁䅍䅄䅁䅁䅯眸䅳䅁䅯䅈䅙䅁䅅䅁䉁䅁䅁权楂杂䅁䍄䉁䅁䅁睁䅁䅁䅍䅄䅁䅁䅯䅆䅷䅁䅯杇䅙䅁䅅䅁䉁䅁䅁权獂杂䅁䍄䉁䅁䅁䅂䅁䅁䅍䅄䅁䅁䅯共䅍䅁䅯权䅁䅁䅯兂䅁䅁䅅䅁䉁䅁䅁兂呃䅇坒楄挰䅑杷允䅁䅁䅑䅁䑁䅁䅷䅁䭁䍁䐸䅁䭁䅁䅯䅁䭁䅁䅕䅁䉁䅁䅁允䅁䅁䅕婤奍䙂余吷䴸䅉䅅䅁䕁䅁䅁睁䵁䅁䅁权䭁䅄䅁权畄权䅁权瑂䅂䅁允䅁䅁䅅䅁䙁䅁䅁䅁䅂畍䅂䍄䉁䅁䅁䅂䅁䅁䅍䅄䅁䅁䅯䅚䅍䅁䅯权䅁䅁䅯兂䅁䅁䅅䅁䉁䅁䅁兂摁浗㝑〳匸䅑杷允䅁䅁䅑䅁䑁䅁䅷䅁䭁䑁䰸䅁䭁佁䭫䅁䭁䡁䕯䅁䉁䅁䅁允䅁䅁䅕䅁䅁䥁湄䴱䵁䅉䅅䅁䕁䅁䅁睁䵁䅁䅁权杂睃䅁权湄权䅁权䑃䅂䅁允䅁䅁䅅䅁䙁䥁塵䭥䉢児䅊䍄䉁䅁䅁䅂䅁䅁䅍䅄䅁䅁䅯睏䅉䅁䅯䅂䅁䅁䅯眯䅅䅁䅅䅁䉁䅁䅁兂䅁䅁䅃嘴礵兑杷允䅁䅁䅑䅁䑁䅁䅷䅁䭁䕁䱑䅁䭁佁䭫䅁䭁䡁䕯䅁䉁䅁䅁允䅁䅁䅕䅁䅁䅁䅂ひ䵁䅉䅅䅁䕁䅁䅁睁䵁䅁䅁权畃杁䅁权䭁䅁䅁权⽄允䅁允䅁䅁䅅䅁䙁偁㥔䠱灪橸䅎䍄䉁䅁䅁䅂䅁䅁䅍䅄䅁䅁䅯杘䅳䅁䅯朶䅯䅁䅯兢䅑䅁䅅䅁䉁䅁䅁杄䵁䅁䅁䅍畁䑁䅅䅍硁䅁䅁䍄䉁䅁䅁䅂䅁䅁䅍䅄䅁䅁䅯䅱䅷䅁䅯眶䅯䅁䅯兣䅑䅁䅅䅁䉁䅁䅁杄十䅁䅁杍㕁䑁䅫䅍祁䑁䅅䅎硁䅁䅁䍄䉁䅁䅁睁䅁䅁䅍䅄䅁䅁䅯䅊䄸䅁䅯䅈䅙䅁䅅䅁䉁䅁䅁权䝂睂䅁䍄䉁䅁䅁䅂䅁䅁䅍䅄䅁䅁䅯眱䅉䅁䅯䅂䅁䅁䅯兂䅁䅁䅅䅁䉁䅁䅁兂䅁䅁䅄剗祰兑杷允䅁䅁䅑䅁䑁䅁䅷䅁䭁䩁䑁䅁䭁䅁䅑䅁䭁䅁䅕䅁䉁䅁䅁允䅁䅁䅕䅁䅁䑧㜹䕑䵅䅉䅅䅁䕁䅁䅁睁䵁䅁䅁权䙄䅄䅁权牄权䅁权睂䅂䅁允䅁䅁䅅䅁佁䉁䅉䅁ㅁ䑁䅕李㕁䑁䅅兎硁䑁䅙䅁䵁䅉䅅䅁䕁䅁䅁睁䵁䅁䅁权穄䅄䅁权灄权䅁权㥂䅂䅁允䅁䅁䅅䅁䙁䅁䅁䅁䅃敬䅆䍄䉁䅁䅁䅂䅁䅁䅍䅄䅁䅁䅯䅈䄰䅁䅯䄶䅯䅁䅯䅣䅑䅁䅅䅁䉁䅁䅁杄佁䅁䅁睍祁䍁䄴睎ㅁ䑁䅅䅁䵁䅉䅅䅁䕁䅁䅁睁䵁䅁䅁权㡁杁䅁权䭁䅁䅁权䙁䅁䅁允䅁䅁䅅䅁䙁䱁へ硫䕧椱䅤䍄䉁䅁䅁䅂䅁䅁䅍䅄䅁䅁䅯睈䅍䅁䅯䅂䅁䅁䅯兂䅁䅁䅅䅁䉁䅁䅁兂䅁䅁䅁㝄浊兑杷允䅁䅁䅑䅁䑁䅁䅷䅁䭁䑁䱯䅁䭁佁䬰䅁䭁佁䭷䅁䉁䅁䅁允䅁䅁䅕㘱睎児塲稴䴸䅉䅅䅁䕁䅁䅁睁䵁䅁䅁权佄䅄䅁权牄权䅁权䑃䅂䅁允䅁䅁䅅䅁佁䉁䅉䅁㕁䑁䅉睍ㅁ䑁䅧兎ぁ䑁䅫䅁䵁䅉䅅䅁䕁䅁䅁睁䵁䅁䅁权佁睃䅁权瑄权䅁权硂䅂䅁允䅁䅁䅅䅁䙁䙁㥁剭摔⽒⽳䍄䉁䅁䅁䅂䅁䅁䅍䅄䅁䅁䅯睊䅷䅁䅯朷䅯䅁䅯䄷䅯䅁䅅䅁䉁䅁䅁兂䅁䅁䅁伴浈䅷杷允䅁䅁䅑䅁䑁䅁䅷䅁䭁佁䵫䅁䭁佁䭯䅁䭁䥁䕍䅁䉁䅁䅁允䅁䅁䄴䅄䅁䑁䅁杌㉁䑁䅅睎䅁䅁杷允䅁䅁䅑䅁䑁䅁䅷䅁䭁䱁䱷䅁䭁佁䭯䅁䭁䥁䕕䅁䉁䅁䅁允䅁䅁䄴䅄䅁䑁䅁杌祁䑁䅁兎䅁䅁杷允䅁䅁䅑䅁䑁䅁䅷䅁䭁佁䱷䅁䭁佁䬰䅁䭁䝁䔰䅁䉁䅁䅁允䅁䅁䅕敥浫免獩䑲䴸䅉䅅䅁䕁䅁䅁睁䵁䅁䅁权啁䅄䅁权浄权䅁权獄权䅁允䅁䅁䅅䅁䭁䕁䅣䅁䵁䅉䅅䅁䕁䅁䅁睁䵁䅁䅁权㕃䅄䅁权潄权䅁权療䅂䅁允䅁䅁䅅䅁佁䅁䄴䅁硁䑁䅕杌穁䑁䅫李䅁䅁杷允䅁䅁䅑䅁䑁䅁䅷䅁䭁偁䵕䅁䭁佁䭣䅁䭁䡁䕯䅁䉁䅁䅁允䅁䅁䅕䭋䈲伲䝔い䵁䅉䅅䅁䕁䅁䅁睁䵁䅁䅁权慃睁䅁权䭁䅁䅁权䙁䅁䅁允䅁䅁䅅䅁䙁偁唷佥浫免䅒䍄䉁䅁䅁䅂䅁䅁䅍䅄䅁䅁䅯兔䅳䅁䅯䄶䅯䅁䅯睧䅑䅁䅅䅁䉁䅁䅁杄佁䅁䅁杍穁䍁䄴䅏㉁䑁䅅䅁䵁䅉䅅䅁䑁䅁䅁睁䵁䅁䅁权䕁䅄䅁权慁杂䅁允䅁䅁䅅䅁䭁䝁䝉䅁䵁䅉䅅䅁䕁䅁䅁睁䵁䅁䅁权灄兄䅁权浄权䅁权㙂䅂䅁允䅁䅁䅅䅁佁䅁䅷䅁硁䍁䄴免㕁䑁䅙䅁䵁䅉䅅䅁䕁䅁䅁睁䵁䅁䅁权慂睁䅁权䭁䅁䅁权䙁䅁䅁允䅁䅁䅅䅁䙁䑁晶㑔堲楌䅆䍄䉁䅁䅁䅂䅁䅁䅍䅄䅁䅁䅯杦䅳䅁䅯眶䅯䅁䅯来䅑䅁䅅䅁䉁䅁䅁杄十䅁䅁李祁䑁䅣䅏ㅁ䑁䅉䅏穁䅁䅁䍄䉁䅁䅁䅂䅁䅁䅍䅄䅁䅁䅯杹䅳䅁䅯朶䅯䅁䅯兢䅑䅁䅅䅁䉁䅁䅁杄䵁䅁䅁䅍畁䑁䅙䅍祁䅁䅁䍄䉁䅁䅁䅂䅁䅁䅍䅄䅁䅁䅯䅗䄰䅁䅯朵䅯䅁䅯睧䅑䅁䅅䅁䉁䅁䅁杄䵁䅁䅁免畁䑁䅍䅍祁䅁䅁䍄䉁䅁䅁䅂䅁䅁䅍䅄䅁䅁䅯䄷䅳䅁䅯儷䅯䅁䅯来䅑䅁䅅䅁䉁䅁䅁兂婄発呤㘴牗睐杷允䅁䅁䅑䅁䑁䅁䅷䅁䭁䡁乑䅁䭁佁䭧䅁䭁䡁䕁䅁䉁䅁䅁允䅁䅁䅯睒䅁䅁杷允䅁䅁䅑䅁䑁䅁䅷䅁䭁䥁䱍䅁䭁佁䭳䅁䭁䝁䔸䅁䉁䅁䅁允䅁䅁䄴䅆䅁䑁䅑䅏ぁ䑁䅧䅏ぁ䑁䅫杍㕁䅁䅁䍄䉁䅁䅁䅂䅁䅁䅍䅄䅁䅁䅯䅫䅳䅁䅯儷䅯䅁䅯䅣䅑䅁䅅䅁䉁䅁䅁兂灂唸䌶奏煲睐杷允䅁䅁䅑䅁䑁䅁䅷䅁䭁䉁䴴䅁䭁佁䭧䅁䭁䡁䕅䅁䉁䅁䅁允䅁䅁䅯杘䅷䅁杷允䅁䅁䅑䅁䑁䅁䅷䅁䭁䝁䵅䅁䭁佁䭫䅁䭁䝁䔰䅁䉁䅁䅁允䅁䅁䅕䅁䅁䥁坂啺䵁䅉䅅䅁䕁䅁䅁睁䵁䅁䅁权牁䅄䅁权瑄权䅁权獄权䅁允䅁䅁䅅䅁䙁䕁㉡⼸唳䵥⽫䍄䉁䅁䅁䅂䅁䅁䅍䅄䅁䅁䅯兮䅷䅁䅯眵䅯䅁䅯兦䅑䅁䅅䅁䉁䅁䅁权䡂䅁䅁䍄䉁䅁䅁䅂䅁䅁䅍䅄䅁䅁䅯元䅅䅁䅯䅂䅁䅁䅯兂䅁䅁䅅䅁䉁䅁䅁兂䅁䅁䅁㥥㍁兑杷允䅁䅁䅑䅁䑁䅁䅷䅁䭁䕁䐰䅁䭁䅁䅯䅁䭁䅁䅕䅁䉁䅁䅁允䅁䅁䅕婪畤潅䅐啂䵁䅉䅅䅁䕁䅁䅁睁䵁䅁䅁权慂䅄䅁权牄权䅁权䑃䅂䅁允䅁䅁䅅䅁佁䉁䅉䅁祁䑁䅍䅏㕁䑁䅑䅍睁䑁䅁䅁䵁䅉䅅䅁䕁䅁䅁睁䵁䅁䅁权䡁睁䅁权剁䅁䅁权⽄允䅁允䅁䅁䅅䅁佁䉁䅑䅁硁䑁䅉睍穁䑁䅁䅍睁䑁䅁䅍䅁䅁杷允䅁䅁䅑䅁䑁䅁䅷䅁䭁䕁䐴䅁䭁䉁䅅䅁䭁偁䈸䅁䉁䅁䅁允䅁䅁䄴杆䅁䑁䅅杍穁䑁䅉䅎㉁䑁䅫杍㍁䑁䅑䅁䵁䅉䅅䅁䕁䅁䅁睁䵁䅁䅁权⽄权䅁权煄权䅁权療䅂䅁允䅁䅁䅅䅁佁䅁䅷䅁睁䍁䄴李穁䑁䅣䅁䵁䅉䅅䅁䕁䅁䅁睁䵁䅁䅁权⽄睃䅁权牄权䅁权療䅂䅁允䅁䅁䅅䅁佁䉁䅉䅁祁䑁䅫兏㉁䑁䅍杍㉁䑁䅁䅁䵁䅉䅅䅁䕁䅁䅁睁䵁䅁䅁权塄睁䅁权䭁䅁䅁权䙁䅁䅁允䅁䅁䅅䅁䭁䝁䍣䅁䵁䅉䅅䅁䕁䅁䅁睁䵁䅁䅁权楁睃䅁权浄权䅁权睂䅂䅁允䅁䅁䅅䅁佁䅁䅷䅁硁䍁䄴䅎㍁䑁䅑䅁䵁䅉䅅䅁䕁䅁䅁睁䵁䅁䅁权䅁兄䅁权潄权䅁权療䅂䅁允䅁䅁䅅䅁佁䅁䄴䅁硁䑁䅁杌ㅁ䑁䅕䅏䅁䅁杷允䅁䅁䅑䅁䑁䅁䅷䅁䭁䉁䰰䅁䭁佁䬴䅁䭁䥁䕕䅁䉁䅁䅁允䅁䅁䅕䅁䅁䅁楃㡳䵁䅉䅅䅁䕁䅁䅁睁䵁䅁䅁权扄睃䅁权瑄权䅁权獄权䅁允䅁䅁䅅䅁䙁䝁汄䌰扌攫⽯䍄䉁䅁䅁睁䅁䅁䅍䅄䅁䅁䅯睨䅳䅁䅯䅊䅙䅁䅅䅁䉁䅁䅁权䥁睂䅁䍄䉁䅁䅁䅂䅁䅁䅍䅄䅁䅁䅯䄵䅷䅁䅯眶䅯䅁䅯兦䅑䅁䅅䅁䉁䅁䅁杄十䅁䅁䅏㑁䑁䅧䅍睁䑁䅁䅍睁䅁䅁䍄䉁䅁䅁䅂䅁䅁䅍䅄䅁䅁䅯䅚䅉䅁䅯充䅁䅁䅯兂䅁䅁䅅䅁䉁䅁䅁杄坁䅁䅁䅏硁䑁䅁䅏睁䑁䅁䅍睁䑁䅁䅍䅁䅁杷允䅁䅁䅑䅁䑁䅁䅷䅁䭁䅁䌰䅁䭁䉁䅅䅁䭁䅁䅕䅁䉁䅁䅁允䅁䅁䄴䅆䅁䑁䅅兎㑁䑁䅁䅍睁䑁䅁䅍睁䅁䅁䍄䉁䅁䅁䅂䅁䅁䅍䅄䅁䅁䅯睑䅉䅁䅯䅂䅁䅁䅯眯䅅䅁䅅䅁䉁䅁䅁兂䅁䅁䅃儳䄫兑杷允䅁䅁䅑䅁䑁䅁䅷䅁䭁䭁乷䅁䭁佁䭙䅁䭁䥁䕕䅁䉁䅁䅁允䅁䅁䄴䅄䅁䑁䅅杌㉁䑁䅣䅏䅁䅁杷允䅁䅁䅍䅁䑁䅁䅷䅁䭁䕁䰰䅁䭁䉁䝷䅁䉁䅁䅁允䅁䅁䅯睒䅙䅁杷允䅁䅁䅑䅁䑁䅁䅷䅁䭁䕁䉫䅁䭁䅁䅑䅁䭁䅁䍑䅁䉁䅁䅁允䅁䅁䅕䅁䅁䑧⽍䕦䵅䅉䅅䅁䕁䅁䅁睁䵁䅁䅁权畄杁䅁权剁䅁䅁权䙁䅁䅁允䅁䅁䅅䅁佁䉁䅑䅁ぁ䑁䅙睎硁䑁䅙杍睁䑁䅁䅍䅁䅁杷允䅁䅁䅑䅁䑁䅁䅷䅁䭁䙁䱷䅁䭁佁䬰䅁䭁佁䭷䅁䉁䅁䅁允䅁䅁䅕杓䍷㑋坥䕇䵁䅉䅅䅁䕁䅁䅁睁䵁䅁䅁权䩁䅄䅁权牄权䅁权獄权䅁允䅁䅁䅅䅁佁䉁䅑䅁硁䑁䅍睍睁䑁䅧杍睁䑁䅁䅍䅁䅁杷允䅁䅁䅑䅁䑁䅁䅷䅁䭁䙁䵁䅁䭁佁䭧䅁䭁䡁䕯䅁䉁䅁䅁允䅁䅁䄴杄䅁䑁䅑䅍畁䑁䅕睎穁䅁䅁䍄䉁䅁䅁䅂䅁䅁䅍䅄䅁䅁䅯儵䅷䅁䅯儶䅯䅁䅯睢䅑䅁䅅䅁䉁䅁䅁兂䅁䅁䅁䭁丷䅑杷允䅁䅁䅑䅁䑁䅁䅷䅁䭁䵁丸䅁䭁佁䬴䅁䭁䝁䔸䅁䉁䅁䅁允䅁䅁䅕䅁䅁䵁硄啁䵅䅉䅅䅁䕁䅁䅁睁䵁䅁䅁权癁睄䅁权煄权䅁权療䅂䅁允䅁䅁䅅䅁佁䅁䅷䅁睁䍁䄴睍㕁䑁䅧䅁䵁䅉䅅䅁䑁䅁䅁睁䵁䅁䅁权牄睃䅁权敁杂䅁允䅁䅁䅅䅁䭁䙁䝕䅁䵁䅉䅅䅁䕁䅁䅁睁䵁䅁䅁权⽂睃䅁权煄权䅁权瑂䅂䅁允䅁䅁䅅䅁䭁䕁䅣䅁䵁䅉䅅䅁䕁䅁䅁睁䵁䅁䅁权敁睁䅁权䭁䅁䅁权⽄允䅁允䅁䅁䅅䅁䙁䙁㕧䵴㉨杶䅊䍄䉁䅁䅁䅂䅁䅁䅍䅄䅁䅁䅯兦䅳䅁䅯䄶䅯䅁䅯来䅑䅁䅅䅁䉁䅁䅁杄䵁䅁䅁兏畁䑁䅑睎硁䅁䅁䍄䉁䅁䅁䅂䅁䅁䅍䅄䅁䅁䅯睏䅷䅁䅯眵䅯䅁䅯兣䅑䅁䅅䅁䉁䅁䅁兂䅃療牥䩕煐睶杷允䅁䅁䅑䅁䑁䅁䅷䅁䭁偁䴸䅁䭁佁䭳䅁䭁䥁䕍䅁䉁䅁䅁允䅁䅁䄴杅䅁䑁䅙兏祁䑁䅧睎睁䑁䅁䅍䅁䅁杷允䅁䅁䅑䅁䑁䅁䅷䅁䭁䱁䌸䅁䭁䉁䅅䅁䭁䅁䅕䅁䉁䅁䅁允䅁䅁䄴杆䅁䑁䅣䅎㉁䑁䅕䅍睁䑁䅁䅍睁䑁䅁䅁䵁䅉䅅䅁䕁䅁䅁睁䵁䅁䅁权䙃䅄䅁权浄权䅁权瑂䅂䅁允䅁䅁䅅䅁佁䅁䅷䅁祁䍁䄴李硁䑁䅙䅁䵁䅉䅅䅁䕁䅁䅁睁䵁䅁䅁权摂䅁䅁权剁䅁䅁权䕁杁䅁允䅁䅁䅅䅁佁䉁䅑䅁ぁ䑁䅧睍㍁䑁䅁䅍睁䑁䅁䅍䅁䅁杷允䅁䅁䅑䅁䑁䅁䅷䅁䭁䩁䴸䅁䭁佁䬰䅁䭁䡁䕯䅁䉁䅁䅁允䅁䅁䅕穊䥅䉲慸䐱䴸䅉䅅䅁䕁䅁䅁睁䵁䅁䅁权㝂杁䅁权䕁䅁䅁权䙁䅁䅁允䅁䅁䅅䅁䙁䅁䅁䅁䭃海䉊䍄䉁䅁䅁睁䅁䅁䅍䅄䅁䅁䅯児䅳䅁䅯杈䅙䅁䅅䅁䉁䅁䅁权奁䅃䅁䍄䉁䅁䅁睁䅁䅁䅍䅄䅁䅁䅯杏䄰䅁䅯杈䅙䅁䅅䅁䉁䅁䅁权剃杂䅁䍄䉁䅁䅁䅂䅁䅁䅍䅄䅁䅁䅯睍䅷䅁䅯眶䅯䅁䅯兦䅑䅁䅅䅁䉁䅁䅁杄十䅁䅁李ぁ䑁䅑兎硁䑁䅍兎㍁䅁䅁䍄䉁䅁䅁䅂䅁䅁䅍䅄䅁䅁䅯兢䅷䅁䅯眶䅯䅁䅯䄷䅯䅁䅅䅁䉁䅁䅁杄啁䅁䅁免祁䑁䅅李睁䑁䅁䅍睁䑁䅁䅁䵁䅉䅅䅁䕁䅁䅁睁䵁䅁䅁权㕂䅄䅁权潄权䅁权獄权䅁允䅁䅁䅅䅁䭁䕁䅣䅁䵁䅉䅅䅁䕁䅁䅁睁䵁䅁䅁权䉁允䅁权䉁杁䅁权䑁杁䅁允䅁䅁䅅䅁䙁乁䕯䉇橢朸䉆䍄䉁䅁䅁䅂䅁䅁䅍䅄䅁䅁䅯䅱䅍䅁䅯䅂䅁䅁䅯兂䅁䅁䅅䅁䉁䅁䅁兂䅁䅁䅁佲扊兑杷允䅁䅁䅑䅁䑁䅁䅷䅁䭁䙁䵁䅁䭁佁䭙䅁䭁䝁䔸䅁䉁䅁䅁允䅁䅁䄴䅄䅁䑁䅁杌㉁䑁䅫杍䅁䅁杷允䅁䅁䅑䅁䑁䅁䅷䅁䭁䝁䴴䅁䭁佁䬰䅁䭁䝁䔸䅁䉁䅁䅁允䅁䅁䅕㥆佮ㄹ橐稯䴸䅉䅅䅁䕁䅁䅁睁䵁䅁䅁权㑃䅄䅁权煄权䅁权㥂䅂䅁允䅁䅁䅅䅁䭁䕁䅣䅁䵁䅉䅅䅁䕁䅁䅁睁䵁䅁䅁权牄睁䅁权䕁䅁䅁权⽄允䅁允䅁䅁䅅䅁䙁䅁䅁䅁歂正䈹䍄䉁䅁䅁䅂䅁䅁䅍䅄䅁䅁䅯睐䄰䅁䅯儶䅯䅁䅯睧䅑䅁䅅䅁䉁䅁䅁兂䅁䅁䅁䌴畮䅑杷允䅁䅁䅍䅁䑁䅁䅷䅁䭁䅁䵷䅁䭁䉁䜴䅁䉁䅁䅁允䅁䅁䅯克䅣䅁杷允䅁䅁䅑䅁䑁䅁䅷䅁䭁䱁䱯䅁䭁佁䭣䅁䭁䡁䕅䅁䉁䅁䅁允䅁䅁䅕渷⽷噎㘶商䵁䅉䅅䅁䕁䅁䅁睁䵁䅁䅁权癁睄䅁权煄权䅁权瑂䅂䅁允䅁䅁䅅䅁佁䅁䅷䅁睁䍁䄴睍㕁䑁䅫䅁䵁䅉䅅䅁䕁䅁䅁睁䵁䅁䅁权奂睃䅁权湄权䅁权㥂䅂䅁允䅁䅁䅅䅁䙁䡁灮橊䥅䑪䅬䍄䉁䅁䅁䅂䅁䅁䅍䅄䅁䅁䅯兇䅷䅁䅯眵䅯䅁䅯䄷䅯䅁䅅䅁䉁䅁䅁兂獃䙈歰ㅏ爸䅑杷允䅁䅁䅑䅁䑁䅁䅷䅁䭁䍁乑䅁䭁佁䬰䅁䭁䡁䕯䅁䉁䅁䅁允䅁䅁䅕畮渫歸㍳吹䴸䅉䅅䅁䑁䅁䅁睁䵁䅁䅁权晄䅄䅁权奁杂䅁允䅁䅁䅅䅁䭁䕁䝯䅁䵁䅉䅅䅁䕁䅁䅁睁䵁䅁䅁权䅁䅄䅁权湄权䅁权睂䅂䅁允䅁䅁䅅䅁䙁䍁䝕婧䑖睩䅂䍄䉁䅁䅁䅂䅁䅁䅍䅄䅁䅁䅯朲䅍䅁䅯䅂䅁䅁䅯兂䅁䅁䅅䅁䉁䅁䅁兂䅁䅁䅄嘶楨兑杷允䅁䅁䅑䅁䑁䅁䅷䅁䭁䭁䱁䅁䭁佁䬴䅁䭁䝁䔰䅁䉁䅁䅁允䅁䅁䅕䅁䅁䥁畄䕸䵁䅉䅅䅁䕁䅁䅁睁䵁䅁䅁权㑃䅁䅁权䉁杁䅁权䑁杁䅁允䅁䅁䅅䅁䙁䉁佨奊煕瑒䅆䍄䉁䅁䅁䅂䅁䅁䅍䅄䅁䅁䅯兘䅳䅁䅯眶䅯䅁䅯睢䅑䅁䅅䅁䉁䅁䅁杄啁䅁䅁免穁䑁䅉杍穁䑁䅣䅎穁䑁䅙䅁䵁䅉䅅䅁䕁䅁䅁睁䵁䅁䅁权捃睃䅁权瑄权䅁权硂䅂䅁允䅁䅁䅅䅁䙁䩁䑚㉩湺砫䅴䍄䉁䅁䅁䅂䅁䅁䅍䅄䅁䅁䅯䅊䅉䅁䅯充䅁䅁䅯兂䅁䅁䅅䅁䉁䅁䅁杄啁䅁䅁免穁䑁䅧䅍睁䑁䅁䅍睁䑁䅁䅁䵁䅉䅅䅁䕁䅁䅁睁䵁䅁䅁权䕂睁䅁权剁䅁䅁权⽄允䅁允䅁䅁䅅䅁佁䉁䅉䅁㍁䑁䅍䅏穁䑁䅉䅍睁䑁䅁䅁䵁䅉䅅䅁䕁䅁䅁睁䵁䅁䅁权摃睃䅁权湄权䅁权㙂䅂䅁允䅁䅁䅅䅁䙁佁㙓㕫䉷佔⽉䍄䉁䅁䅁䅂䅁䅁䅍䅄䅁䅁䅯兰䅳䅁䅯儶䅯䅁䅯睧䅑䅁䅅䅁䉁䅁䅁兂䅁䅁䅁䐴潶䅑杷允䅁䅁䅑䅁䑁䅁䅷䅁䭁䙁䵁䅁䭁佁䭳䅁䭁佁䭷䅁䉁䅁䅁允䅁䅁䄴杅䅁䑁䅍䅏ㅁ䑁䅁䅏ㅁ䑁䅧兏䅁䅁杷允䅁䅁䅑䅁䑁䅁䅷䅁䭁䉁䕁䅁䭁佁䭳䅁䭁䝁䔸䅁䉁䅁䅁允䅁䅁䅯睚䅉䅁杷允䅁䅁䅑䅁䑁䅁䅷䅁䭁䑁乕䅁䭁佁䭣䅁䭁䡁䔰䅁䉁䅁䅁允䅁䅁䅕杓䍷㑋坦獋䵁䅉䅅䅁䕁䅁䅁睁䵁䅁䅁权䍁䅄䅁权煄权䅁权獄权䅁允䅁䅁䅅䅁䭁䕁䅣䅁䵁䅉䅅䅁䕁䅁䅁睁䵁䅁䅁权允䅂䅁权煄权䅁权硂䅂䅁允䅁䅁䅅䅁䭁䝁䍣䅁䵁䅉䅅䅁䕁䅁䅁睁䵁䅁䅁兂䅁䅁䅁䥅㑘䅑䅯充䅁䅁䅯眯䅅䅁䅅䅁䉁䅁䅁杄十䅁䅁兎㕁䑁䅕免㉁䑁䅁䅍睁䅁䅁䍄䉁䅁䅁䅂䅁䅁䅍䅄䅁䅁䅯兣䅷䅁䅯睈䅙䅁䅯䅉䅙䅁䅅䅁䉁䅁䅁权㑁杂䅁䍄䉁䅁䅁䅂䅁䅁䅍䅄䅁䅁䅯睁䄰䅁䅯朵䅯䅁䅯来䅑䅁䅅䅁䉁䅁䅁杄䵁䅁䅁睍畁䑁䅙兏㉁䅁䅁䍄䉁䅁䅁䅂䅁䅁䅍䅄䅁䅁䅯儯䅯䅁䅯睈䅙䅁䅯䅉䅙䅁䅅䅁䉁䅁䅁权䕂兄䅁䍄䉁䅁䅁䅂䅁䅁䅍䅄䅁䅁䅯兔䅉䅁䅯充䅁䅁䅯眯䅅䅁䅅䅁䉁䅁䅁杄啁䅁䅁杍ㅁ䑁䅅杍睁䑁䅁䅍睁䑁䅁䅁䵁䅉䅅䅁䕁䅁䅁睁䵁䅁䅁权㉄睃䅁权灄权䅁权㙂䅂䅁允䅁䅁䅅䅁䙁䅁䅁䅁䅄摌䅘䍄䉁䅁䅁䅂䅁䅁䅍䅄䅁䅁䅯睂䅷䅁䅯朶䅯䅁䅯睧䅑䅁䅅䅁䉁䅁䅁杄䵁䅁䅁䅍畁䑁䅁䅏㍁䅁䅁䍄䉁䅁䅁䅂䅁䅁䅍䅄䅁䅁䅯䅣䅉䅁䅯充䅁䅁䅯兂䅁䅁䅅䅁䉁䅁䅁杄啁䅁䅁免睁䑁䅙䅍㍁䑁䅑䅍睁䑁䅁䅁䵁䅉䅅䅁䕁䅁䅁睁䵁䅁䅁权剄䅄䅁权潄权䅁权睂䅂䅁允䅁䅁䅅䅁䭁䕁䅣䅁䵁䅉䅅䅁䑁䅁䅁睁䵁䅁䅁权㥃睃䅁权奁杂䅁允䅁䅁䅅䅁䭁䕁䝑䅁䵁䅉䅅䅁䕁䅁䅁睁䵁䅁䅁权灁允䅁权䕁䅁䅁权䙁䅁䅁允䅁䅁䅅䅁䙁䅁䅁䥁婄䕶䉬䍄䉁䅁䅁䅂䅁䅁䅍䅄䅁䅁䅯儱䅳䅁䅯朵䅯䅁䅯来䅑䅁䅅䅁䉁䅁䅁杄䵁䅁䅁兏畁䑁䅕䅍穁䅁䅁䍄䉁䅁䅁䅂䅁䅁䅍䅄䅁䅁䅯儳䅳䅁䅯睈䅙䅁䅯䅉䅙䅁䅅䅁䉁䅁䅁权䱃䅃䅁䍄䉁䅁䅁䅂䅁䅁䅍䅄䅁䅁䅯䅐䅉䅁䅯䅂䅁䅁䅯兂䅁䅁䅅䅁䉁䅁䅁兂䅁䅁䅂⭳硸兑杷允䅁䅁䅑䅁䑁䅁䅷䅁䭁䙁䍉䅁䭁䅁䅯䅁䭁䅁䅕䅁䉁䅁䅁允䅁䅁䅕浗㝑〳丫稹䴸䅉䅅䅁䕁䅁䅁睁䵁䅁䅁权䅃睃䅁权畄权䅁权㥂䅂䅁允䅁䅁䅅䅁䙁䅁䅁䅁杄敬䅒䍄䉁䅁䅁䅂䅁䅁䅍䅄䅁䅁䅯䅢䄰䅁䅯䄶䅯䅁䅯来䅑䅁䅅䅁䉁䅁䅁杄䵁䅁䅁䅍畁䑁䅉睎㑁䅁䅁䍄䉁䅁䅁睁䅁䅁䅍䅄䅁䅁䅯儹䅯䅁䅯䅊䅙䅁䅅䅁䉁䅁䅁权捁睄䅁䍄䉁䅁䅁䅂䅁䅁䅍䅄䅁䅁䅯兤䅉䅁䅯充䅁䅁䅯兂䅁䅁䅅䅁䉁䅁䅁杄啁䅁䅁睎穁䑁䅧免㉁䑁䅙䅍睁䑁䅁䅁䵁䅉䅅䅁䕁䅁䅁睁䵁䅁䅁权慄睁䅁权䭁䅁䅁权⽄允䅁允䅁䅁䅅䅁䙁䕁㍷啩杆匵䅂䍄䉁䅁䅁䅂䅁䅁䅍䅄䅁䅁䅯睖䅳䅁䅯朶䅯䅁䅯䅣䅑䅁䅅䅁䉁䅁䅁杄䵁䅁䅁免畁䑁䅍免穁䅁䅁䍄䉁䅁䅁睁䅁䅁䅍䅄䅁䅁䅯兔䅷䅁䅯䅊䅙䅁䅅䅁䉁䅁䅁权獃杄䅁䍄䉁䅁䅁䅂䅁䅁䅍䅄䅁䅁䅯元䄰䅁䅯䄶䅯䅁䅯䅣䅑䅁䅅䅁䉁䅁䅁杄允䅁䅁兌㍁䑁䅉杌祁䑁䅙免䅁䅁杷允䅁䅁䅑䅁䑁䅁䅷䅁䭁䡁䌴䅁䭁䉁䅅䅁䭁偁䈸䅁䉁䅁䅁允䅁䅁䄴䅆䅁䑁䅉䅍㕁䑁䅫兏㕁䑁䅣兎睁䅁䅁䍄䉁䅁䅁䅂䅁䅁䅍䅄䅁䅁䅯䅁䅳䅁䅯眶䅯䅁䅯全䅑䅁䅅䅁䉁䅁䅁杄十䅁䅁睍穁䑁䅁李硁䑁䅫睍祁䅁䅁䍄䉁䅁䅁䅂䅁䅁䅍䅄䅁䅁䅯睈䅉䅁䅯䅂䅁䅁䅯兂䅁䅁䅅䅁䉁䅁䅁兂䅁䅁䅁䉋乖兑杷允䅁䅁䅑䅁䑁䅁䅷䅁䭁䱁䱙䅁䭁佁䬴䅁䭁佁䭷䅁䉁䅁䅁允䅁䅁䅕䅁䅁䥁佁䔰䵁䅉䅅䅁䕁䅁䅁睁䵁䅁䅁权㡂睃䅁权瑄权䅁权瑂䅂䅁允䅁䅁䅅䅁䙁乁乎桙奂摏⽑䍄䉁䅁䅁䅂䅁䅁䅍䅄䅁䅁䅯睉䄰䅁䅯眵䅯䅁䅯兦䅑䅁䅅䅁䉁䅁䅁兂癄桲匳㡭䕧䅑杷允䅁䅁䅑䅁䑁䅁䅷䅁䭁䙁乕䅁䭁佁䭳䅁䭁䡁䔰䅁䉁䅁䅁允䅁䅁䄴杅䅁䑁䅙䅏睁䑁䅕睍睁䑁䅁䅍䅁䅁杷允䅁䅁䅑䅁䑁䅁䅷䅁䭁偁䱷䅁䭁佁䭳䅁䭁䝁䔸䅁䉁䅁䅁允䅁䅁䄴䅆䅁䑁䅅杍㉁䑁䅧䅏㑁䑁䅁䅍睁䅁䅁䍄䉁䅁䅁䅂䅁䅁䅍䅄䅁䅁䅯杮䄰䅁䅯朶䅯䅁䅯兣䅑䅁䅅䅁䉁䅁䅁杄䵁䅁䅁免畁䑁䅉兏㍁䅁䅁䍄䉁䅁䅁䅂䅁䅁䅍䅄䅁䅁䅯䅧䅷䅁䅯朶䅯䅁䅯睧䅑䅁䅅䅁䉁䅁䅁杄䵁䅁䅁䅍畁䑁䅍兏硁䅁䅁䍄䉁䅁䅁䅂䅁䅁䅍䅄䅁䅁䅯睕䄰䅁䅯儶䅯䅁䅯睧䅑䅁䅅䅁䉁䅁䅁兂䅁䅁䅁䐴ㅌ䅑杷允䅁䅁䅑䅁䑁䅁䅷䅁䭁乁䍍䅁䭁䅁䅯䅁䭁偁䈸䅁䉁䅁䅁允䅁䅁䅕兇坒楄礲稸䴸䅉䅅䅁䕁䅁䅁睁䵁䅁䅁权䵂睃䅁权浄权䅁权硂䅂䅁允䅁䅁䅅䅁佁䅁䅷䅁祁䍁䄴兏㕁䑁䅙䅁䵁䅉䅅䅁䕁䅁䅁睁䵁䅁䅁权摁䅄䅁权湄权䅁权療䅂䅁允䅁䅁䅅䅁䙁偁湃歸㍳剩䅆䍄䉁䅁䅁䅂䅁䅁䅍䅄䅁䅁䅯䅎䅷䅁䅯朷䅯䅁䅯䄷䅯䅁䅅䅁䉁䅁䅁兂䅁䅁䅁偁兌䅑杷允䅁䅁䅑䅁䑁䅁䅷䅁䭁䩁䱫䅁䭁佁䭯䅁䭁䡁䕯䅁䉁䅁䅁允䅁䅁䄴䅄䅁䑁䅁杌ㅁ䑁䅣䅏䅁䅁杷允䅁䅁䅑䅁䑁䅁䅷䅁䭁偁䰰䅁䭁佁䬴䅁䭁䡁䕅䅁䉁䅁䅁允䅁䅁䅕䅁䅁䝁ぁ〵䵁䅉䅅䅁䕁䅁䅁睁䵁䅁䅁权䡂睃䅁权牄权䅁权䑃䅂䅁允䅁䅁䅅䅁佁䉁䅉䅁㕁䑁䅍李ㅁ䑁䅍兏穁䑁䅑䅁䵁䅉䅅䅁䕁䅁䅁睁䵁䅁䅁权䱁䅄䅁权牄权䅁权㙂䅂䅁允䅁䅁䅅䅁佁䉁䅑䅁硁䑁䅕李穁䑁䅁䅍ㅁ䑁䅍李䅁䅁杷允䅁䅁䅑䅁䑁䅁䅷䅁䭁䱁䵫䅁䭁佁䭧䅁䭁䡁䕁䅁䉁䅁䅁允䅁䅁䄴杄䅁䑁䅅兎畁䑁䅙李㉁䅁䅁䍄䉁䅁䅁䅂䅁䅁䅍䅄䅁䅁䅯睸䅳䅁䅯儶䅯䅁䅯睢䅑䅁䅅䅁䉁䅁䅁兂䅁䅁䅁䝧武䅑杷允䅁䅁䅑䅁䑁䅁䅷䅁䭁䭁䴸䅁䭁佁䭫䅁䭁佁䭷䅁䉁䅁䅁允䅁䅁䅕䅁䅁䅁噂䵳䵁䅉䅅䅁䕁䅁䅁睁䵁䅁䅁权杄䅄䅁权湄权䅁权㥂䅂䅁允䅁䅁䅅䅁䙁䩁奍䙂余卌䅤䍄䉁䅁䅁䅂䅁䅁䅍䅄䅁䅁䅯杌䄰䅁䅯儷䅯䅁䅯䄷䅯䅁䅅䅁䉁䅁䅁兂卂䉵䘶ㄶ䅅䅑杷允䅁䅁䅑䅁䑁䅁䅷䅁䭁䝁义䅁䭁佁䬰䅁䭁䥁䕍䅁䉁䅁䅁允䅁䅁䅕⼲⭬牡へ穫䴸䅉䅅䅁䕁䅁䅁睁䵁䅁䅁权潄睃䅁权灄权䅁权䑃䅂䅁允䅁䅁䅅䅁䙁䅁䅁䅁䅁䰲䅨䍄䉁䅁䅁䅂䅁䅁䅍䅄䅁䅁䅯兌䅷䅁䅯朶䅯䅁䅯䄷䅯䅁䅅䅁䉁䅁䅁杄䵁䅁䅁䅍畁䑁䅉杍㉁䅁䅁䍄䉁䅁䅁睁䅁䅁䅍䅄䅁䅁䅯睶䅳䅁䅯杊䅙䅁䅅䅁䉁䅁䅁杄䵁䅁䅁䅏㍁䍁䄴兎祁䅁䅁䍄䉁䅁䅁䅂䅁䅁䅍䅄䅁䅁䅯睙䅳䅁䅯朵䅯䅁䅯睧䅑䅁䅅䅁䉁䅁䅁杄䭁䅁䅁免畁䑁䅁䅎䅁䅁杷允䅁䅁䅑䅁䑁䅁䅷䅁䭁䝁乑䅁䭁佁䭯䅁䭁䡁䕁䅁䉁䅁䅁允䅁䅁䄴䅄䅁䑁䅁杌㉁䑁䅙䅏䅁䅁杷允䅁䅁䅑䅁䑁䅁䅷䅁䭁䡁䅁䅁䭁䅁䅯䅁䭁䅁䍑䅁䉁䅁䅁允䅁䅁䅕渷⽷噎㘶䕆䵁䅉䅅䅁䕁䅁䅁睁䵁䅁䅁权ㅂ睃䅁权畄权䅁权䙃䅂䅁允䅁䅁䅅䅁䙁䅁䅁䅁䅁䡁䅮䍄䉁䅁䅁䅂䅁䅁䅍䅄䅁䅁䅯䄳䅳䅁䅯朷䅯䅁䅯兦䅑䅁䅅䅁䉁䅁䅁兂䅁䅁䅁䙁卦䅑杷允䅁䅁䅑䅁䑁䅁䅷䅁䭁佁䱳䅁䭁佁䬰䅁䭁䝁䔸䅁䉁䅁䅁允䅁䅁䅕婪畤潅䅐樹䴸䅉䅅䅁䕁䅁䅁睁䵁䅁䅁权⽁杁䅁权䭁䅁䅁权⽄允䅁允䅁䅁䅅䅁䙁䅁琴灳瘳睰䅬䍄䉁䅁䅁䅂䅁䅁䅍䅄䅁䅁䅯䅅䅑䅁䅯眵䅯䅁䅯兦䅑䅁䅅䅁䉁䅁䅁权湂杁䅁䍄䉁䅁䅁䅂䅁䅁䅍䅄䅁䅁䅯䄹䅳䅁䅯眵䅯䅁䅯全䅑䅁䅅䅁䉁䅁䅁兂湁免獩䙈呯䅑杷允䅁䅁䅑䅁䑁䅁䅷䅁䭁䙁䑳䅁䭁䅁䅑䅁䭁䅁䅕䅁䉁䅁䅁允䅁䅁䅕䅁䅁佧剰歚䵅䅉䅅䅁䕁䅁䅁睁䵁䅁䅁权䥃䅄䅁权牄权䅁权獄权䅁允䅁䅁䅅䅁佁䉁䅑䅁硁䑁䅍䅏㑁䑁䅣免硁䑁䅧䅏䅁䅁杷允䅁䅁䅑䅁䑁䅁䅷䅁䭁乁䈴䅁䭁䉁䅅䅁䭁䅁䍑䅁䉁䅁䅁允䅁䅁䄴杅䅁䑁䅕䅏硁䑁䅫免睁䑁䅁䅍䅁䅁杷允䅁䅁䅑䅁䑁䅁䅷䅁䭁䑁䑉䅁䭁䅁䅯䅁䭁䅁䅕䅁䉁䅁䅁允䅁䅁䅕穐敖歵䵫ぇ䵁䅉䅅䅁䕁䅁䅁睁䵁䅁䅁权⭄睃䅁权畄权䅁权獄权䅁允䅁䅁䅅䅁䙁䅁䅁䅁杁䄳䉌䍄䉁䅁䅁䅂䅁䅁䅍䅄䅁䅁䅯眱䅉䅁䅯充䅁䅁䅯兂䅁䅁䅅䅁䉁䅁䅁杄啁䅁䅁兎祁䑁䅁杍睁䑁䅙杍ㅁ䑁䅧䅁䵁䅉䅅䅁䕁䅁䅁睁䵁䅁䅁权千睃䅁权浄权䅁权䙃䅂䅁允䅁䅁䅅䅁䭁䕁䅣䅁䵁䅉䅅䅁䕁䅁䅁睁䵁䅁䅁权湂䅄䅁权晁杂䅁权杁杂䅁允䅁䅁䅅䅁䭁䕁䝷䅁䵁䅉䅅䅁䕁䅁䅁睁䵁䅁䅁权汃兄䅁权灄权䅁权睂䅂䅁允䅁䅁䅅䅁䙁䅁䅁䅁杄⭒䅒䍄䉁䅁䅁䅂䅁䅁䅍䅄䅁䅁䅯䄰䅷䅁䅯朷䅯䅁䅯来䅑䅁䅅䅁䉁䅁䅁兂䅁䅁䅁䭷戯䅑杷允䅁䅁䅑䅁䑁䅁䅷䅁䭁䅁䅙䅁䭁䅁䅯䅁䭁䅁䍑䅁䉁䅁䅁允䅁䅁䅕⼲⭬牡へ啁䵁䅉䅅䅁䕁䅁䅁睁䵁䅁䅁权婄䅁䅁权剁䅁䅁权䕁杁䅁允䅁䅁䅅䅁佁䉁䅙䅁㍁䑁䅕睎ㅁ䑁䅁䅍睁䑁䅁䅍睁䅁䅁䍄䉁䅁䅁䅂䅁䅁䅍䅄䅁䅁䅯兴䅉䅁䅯充䅁䅁䅯兂䅁䅁䅅䅁䉁䅁䅁杄啁䅁䅁杍㉁䑁䅅睍㍁䑁䅁䅍睁䑁䅁䅁䵁䅉䅅䅁䕁䅁䅁睁䵁䅁䅁权慄杁䅁权剁䅁䅁权⽄允䅁允䅁䅁䅅䅁佁䉁䅑䅁祁䑁䅕兎睁䑁䅁䅍睁䑁䅁䅍䅁䅁杷允䅁䅁䅑䅁䑁䅁䅷䅁䭁偁䭣䅁䭁佁䬰䅁䭁䡁䕅䅁䉁䅁䅁允䅁䅁䅕渫焵䡶呓䑵䴸䅉䅅䅁䑁䅁䅁睁䵁䅁䅁权兂䅄䅁权奁杂䅁允䅁䅁䅅䅁䭁䍁䜰䅁䵁䅉䅅䅁䕁䅁䅁睁䵁䅁䅁权㝃䅄䅁权灄权䅁权䙃䅂䅁允䅁䅁䅅䅁䙁䅁䅁䅁䅂㤸䅨䍄䉁䅁䅁䅂䅁䅁䅍䅄䅁䅁䅯兣䅉䅁䅯䅂䅁䅁䅯眯䅅䅁䅅䅁䉁䅁䅁兂䅁䅁䅁欲祂兑杷允䅁䅁䅑䅁䑁䅁䅷䅁䭁䅁䱉䅁䭁佁䬴䅁䭁䥁䕕䅁䉁䅁䅁允䅁䅁䅕䅁䅁䥁汄䕸䵁䅉䅅䅁䕁䅁䅁睁䵁䅁䅁权⽂䅄䅁权煄权䅁权䙃䅂䅁允䅁䅁䅅䅁佁䅁䅷䅁睁䍁䄴睎祁䑁䅉䅁䵁䅉䅅䅁䕁䅁䅁睁䵁䅁䅁权允䅂䅁权浄权䅁权硂䅂䅁允䅁䅁䅅䅁䭁䝁䍣䅁䵁䅉䅅䅁䕁䅁䅁睁䵁䅁䅁权噂䅄䅁权浄权䅁权㥂䅂䅁允䅁䅁䅅䅁佁䅁䅷䅁穁䍁䄴兎㍁䑁䅣䅁䵁䅉䅅䅁䕁䅁䅁睁䵁䅁䅁权呃䅄䅁权灄权䅁权㙂䅂䅁允䅁䅁䅅䅁䙁䅁䅁䅁䅁丸䅊䍄䉁䅁䅁睁䅁䅁䅍䅄䅁䅁䅯䅚䅳䅁䅯杈䅙䅁䅅䅁䉁䅁䅁权䍃杂䅁䍄䉁䅁䅁䅂䅁䅁䅍䅄䅁䅁䅯督䅅䅁䅯允䅉䅁䅯兂䅉䅁䅅䅁䉁䅁䅁兂权奌婹噆䤷䅑杷允䅁䅁䅑䅁䑁䅁䅷䅁䭁乁䰴䅁䭁佁䭫䅁䭁䡁䕁䅁䉁䅁䅁允䅁䅁䅕䅁䅁䭁㥃唹䵁䅉䅅䅁䕁䅁䅁睁䵁䅁䅁权㉃䅄䅁权煄权䅁权睂䅂䅁允䅁䅁䅅䅁佁䅁䅯䅁睁䍁䄴䅎硁䅁䅁䍄䉁䅁䅁䅂䅁䅁䅍䅄䅁䅁䅯朱䅑䅁䅯充䅁䅁䅯䅂䅉䅁䅅䅁䉁䅁䅁杄啁䅁䅁免睁䑁䅑李㕁䑁䅑兏㍁䑁䅍䅁䵁䅉䅅䅁䕁䅁䅁睁䵁䅁䅁权呂睃䅁权湄权䅁权䙃䅂䅁允䅁䅁䅅䅁䙁䍁礲敮渫杸䅬䍄䉁䅁䅁睁䅁䅁䅍䅄䅁䅁䅯杙䅷䅁䅯䅈䅙䅁䅅䅁䉁䅁䅁权煄杂䅁䍄䉁䅁䅁䅂䅁䅁䅍䅄䅁䅁䅯杦䅷䅁䅯儷䅯䅁䅯全䅑䅁䅅䅁䉁䅁䅁兂睁䈴呸椹止睐杷允䅁䅁䅑䅁䑁䅁䅷䅁䭁䵁䵷䅁䭁佁䬴䅁䭁䡁䕁䅁䉁䅁䅁允䅁䅁䅕䅁䅁䭁䝃唹䵁䅉䅅䅁䑁䅁䅁睁䵁䅁䅁权䉃䅄䅁权歁杂䅁允䅁䅁䅅䅁䭁䙁偕䅁䵁䅉䅅䅁䕁䅁䅁睁䵁䅁䅁权婂䅄䅁权煄权䅁权獄权䅁允䅁䅁䅅䅁佁䅁䅷䅁睁䍁䄴李㑁䑁䅧䅁䵁䅉䅅䅁䑁䅁䅁睁䵁䅁䅁权扃睃䅁权捁杂䅁允䅁䅁䅅䅁䭁䥁䜸䅁䵁䅉䅅䅁䕁䅁䅁睁䵁䅁䅁权祄权䅁权瑄权䅁权㙂䅂䅁允䅁䅁䅅䅁䙁䙁敢睫欫䅲䅆䍄䉁䅁䅁䅂䅁䅁䅍䅄䅁䅁䅯杧䅷䅁䅯朶䅯䅁䅯䄷䅯䅁䅅䅁䉁䅁䅁杄䵁䅁䅁䅍畁䑁䅫䅎㕁䅁䅁䍄䉁䅁䅁䅂䅁䅁䅍䅄䅁䅁䅯兤䅉䅁䅯权䅁䅁䅯眯䅅䅁䅅䅁䉁䅁䅁兂乄䵺䵺䵺潺睐杷允䅁䅁䅑䅁䑁䅁䅷䅁䭁䙁䵍䅁䭁佁䭯䅁䭁䡁䔰䅁䉁䅁䅁允䅁䅁䄴䅄䅁䑁䅅杌硁䑁䅣兎䅁䅁杷允䅁䅁䅑䅁䑁䅁䅷䅁䭁䵁䴸䅁䭁佁䬰䅁䭁䡁䔰䅁䉁䅁䅁允䅁䅁䅕䥘䌯匹捨稶䴸䅉䅅䅁䕁䅁䅁睁䵁䅁䅁权ㅂ睃䅁权畄权䅁权療䅂䅁允䅁䅁䅅䅁䙁䅁䅁䅁䅁䰴䅘䍄䉁䅁䅁䅂䅁䅁䅍䅄䅁䅁䅯杮䅳䅁䅯儶䅯䅁䅯睧䅑䅁䅅䅁䉁䅁䅁兂䅁䅁䅁䙑呦䅑杷允䅁䅁䅑䅁䑁䅁䅷䅁䭁䅁䍁䅁䭁䅁䅯䅁䭁䅁䅕䅁䉁䅁䅁允䅁䅁䅕牘䩰䅄牉䕅䵁䅉䅅䅁䕁䅁䅁睁䵁䅁䅁权祃䅄䅁权浄权䅁权㙂䅂䅁允䅁䅁䅅䅁佁䅁䅷䅁㉁䍁䄴杍ぁ䑁䅍䅁䵁䅉䅅䅁䕁䅁䅁睁䵁䅁䅁权㉃䅄䅁权浄权䅁权䑃䅂䅁允䅁䅁䅅䅁佁䅁䅷䅁ぁ䍁䄴䅍穁䑁䅑䅁䵁䅉䅅䅁䕁䅁䅁睁䵁䅁䅁权楂睃䅁权畄权䅁权䑃䅂䅁允䅁䅁䅅䅁䙁䅁䅁䅁睃偘䅬䍄䉁䅁䅁䅂䅁䅁䅍䅄䅁䅁䅯杫䅷䅁䅯朶䅯䅁䅯兦䅑䅁䅅䅁䉁䅁䅁杄䵁䅁䅁䅍畁䑁䅧免硁䅁䅁䍄䉁䅁䅁䅂䅁䅁䅍䅄䅁䅁䅯朱䅷䅁䅯朵䅯䅁䅯䄷䅯䅁䅅䅁䉁䅁䅁杄䵁䅁䅁免畁䑁䅫李㉁䅁䅁䍄䉁䅁䅁睁䅁䅁䅍䅄䅁䅁䅯朳䄰䅁䅯䅈䅙䅁䅅䅁䉁䅁䅁权坁䅃䅁䍄䉁䅁䅁䅂䅁䅁䅍䅄䅁䅁䅯允䅅䅁䅯䅂䅁䅁䅯䅂䅉䅁䅅䅁䉁䅁䅁兂䅁䅁䅁呺䜫兑杷允䅁䅁䅑䅁䑁䅁䅷䅁䭁䙁䍯䅁䭁䅁䅯䅁䭁䅁䅕䅁䉁䅁䅁允䅁䅁䅕免獩䙈歰啁䵁䅉䅅䅁䕁䅁䅁睁䵁䅁䅁权剁䅄䅁权畄权䅁权䙃䅂䅁允䅁䅁䅅䅁䙁䅁䅁䅁䅁乶䅴䍄䉁䅁䅁䅂䅁䅁䅍䅄䅁䅁䅯杘䅉䅁䅯权䅁䅁䅯兂䅁䅁䅅䅁䉁䅁䅁兂灄橊䥅䙲楷䅑杷允䅁䅁䅑䅁䑁䅁䅷䅁䭁偁䭉䅁䭁佁䭣䅁䭁䡁䕯䅁䉁䅁䅁允䅁䅁䅕敖爫桸睇歄䵁䅉䅅䅁䕁䅁䅁睁䵁䅁䅁权㙄睃䅁权湄权䅁权䙃䅂䅁允䅁䅁䅅䅁䙁䝁光䑗ね䉹䅒䍄䉁䅁䅁䅂䅁䅁䅍䅄䅁䅁䅯䅅䅑䅁䅯眶䅯䅁䅯兢䅑䅁䅅䅁䉁䅁䅁权湂杁䅁䍄䉁䅁䅁䅂䅁䅁䅍䅄䅁䅁䅯杶䅳䅁䅯眵䅯䅁䅯兢䅑䅁䅅䅁䉁䅁䅁兂㡃䩤奍䱂睙䅑杷允䅁䅁䅑䅁䑁䅁䅷䅁䭁䕁䵑䅁䭁佁䬴䅁䭁䡁䕅䅁䉁䅁䅁允䅁䅁䅕䅁䅁䕁䥄欫䵁䅉䅅䅁䕁䅁䅁睁䵁䅁䅁权䍄睃䅁权瑄权䅁权療䅂䅁允䅁䅁䅅䅁䙁䵁䴳䵺䵺偺⼴䍄䉁䅁䅁䅂䅁䅁䅍䅄䅁䅁䅯杬䅷䅁䅯朷䅯䅁䅯睧䅑䅁䅅䅁䉁䅁䅁兂䅁䅁䅁䴴确䅑杷允䅁䅁䅍䅁䑁䅁䅷䅁䭁偁䭣䅁䭁䉁䜴䅁䉁䅁䅁允䅁䅁䅯督䅙䅁杷允䅁䅁䅑䅁䑁䅁䅷䅁䭁䍁䉧䅁䭁䅁䍅䅁䭁䅁䍍䅁䉁䅁䅁允䅁䅁䅕䭊䝥䥱慙〷䵁䅉䅅䅁䕁䅁䅁睁䵁䅁䅁权睂䅄䅁权潄权䅁权療䅂䅁允䅁䅁䅅䅁䭁䕁䅣䅁䵁䅉䅅䅁䕁䅁䅁睁䵁䅁䅁权䭁睃䅁权瑄权䅁权睂䅂䅁允䅁䅁䅅䅁䙁乁䡫扅䕵㥆⽍䍄䉁䅁䅁䅂䅁䅁䅍䅄䅁䅁䅯先䄰䅁䅯朶䅯䅁䅯兣䅑䅁䅅䅁䉁䅁䅁杄䵁䅁䅁免畁䑁䅉䅎ㅁ䅁䅁䍄䉁䅁䅁䅂䅁䅁䅍䅄䅁䅁䅯兌䅁䅁䅯权䅁䅁䅯兂䅁䅁䅅䅁䉁䅁䅁兂ㅂ硫䕧杖儴䅑杷允䅁䅁䅑䅁䑁䅁䅷䅁䭁䭁䱉䅁䭁佁䭯䅁䭁䡁䕯䅁䉁䅁䅁允䅁䅁䄴䅄䅁䑁䅅杌ㅁ䑁䅣李䅁䅁杷允䅁䅁䅑䅁䑁䅁䅷䅁䭁䡁䵷䅁䭁佁䭧䅁䭁䥁䕍䅁䉁䅁䅁允䅁䅁䄴䅄䅁䑁䅅免畁䑁䅣兏䅁䅁杷允䅁䅁䅑䅁䑁䅁䅷䅁䭁䵁乑䅁䭁佁䭧䅁䭁䡁䕅䅁䉁䅁䅁允䅁䅁䄴杄䅁䑁䅅睍畁䑁䅕兏祁䅁䅁䍄䉁䅁䅁䅂䅁䅁䅍䅄䅁䅁䅯眸䅉䅁䅯䅂䅁䅁䅯眯䅅䅁䅅䅁䉁䅁䅁兂䅁䅁䅁煍扎兑杷允䅁䅁䅑䅁䑁䅁䅷䅁䭁䭁䱑䅁䭁佁䬴䅁䭁䥁䕍䅁䉁䅁䅁允䅁䅁䅕䅁䅁䅁㕄䕸䵁䅉䅅䅁䑁䅁䅁睁䵁䅁䅁权奂䅄䅁权敁杂䅁允䅁䅁䅅䅁䭁䩁䡳䅁䵁䅉䅅䅁䕁䅁䅁睁䵁䅁䅁权煃睁䅁权䭁䅁䅁权⽄允䅁允䅁䅁䅅䅁䙁䱁䩰䅄牉硂䅚䍄䉁䅁䅁䅂䅁䅁䅍䅄䅁䅁䅯眱䅍䅁䅯充䅁䅁䅯兂䅁䅁䅅䅁䉁䅁䅁权湂杁䅁䍄䉁䅁䅁䅂䅁䅁䅍䅄䅁䅁䅯睙䅷䅁䅯儶䅯䅁䅯睢䅑䅁䅅䅁䉁䅁䅁兂䅁䅁䅁䝧硲䅑杷允䅁䅁䅑䅁䑁䅁䅷䅁䭁䅁䵅䅁䭁佁䭧䅁䭁䝁䔰䅁䉁䅁䅁允䅁䅁䄴䅄䅁䑁䅉睍畁䑁䅍免䅁䅁杷允䅁䅁䅑䅁䑁䅁䅷䅁䭁䑁䵅䅁䭁佁䭣䅁䭁䝁䔸䅁䉁䅁䅁允䅁䅁䅕䙂余扌摉歇䵁䅉䅅䅁䕁䅁䅁睁䵁䅁䅁权杁睁䅁权䭁䅁䅁权⽄允䅁允䅁䅁䅅䅁䙁佁㝦晱午兔䅰䍄䉁䅁䅁䅂䅁䅁䅍䅄䅁䅁䅯䅃䅷䅁䅯朵䅯䅁䅯䄷䅯䅁䅅䅁䉁䅁䅁杄䵁䅁䅁免畁䑁䅅杍ㅁ䅁䅁䍄䉁䅁䅁䅂䅁䅁䅍䅄䅁䅁䅯兙䅷䅁䅯朷䅯䅁䅯全䅑䅁䅅䅁䉁䅁䅁兂䅁䅁䅁䑧獔䅑杷允䅁䅁䅑䅁䑁䅁䅷䅁䭁䉁䕁䅁䭁佁䭯䅁䭁䥁䕕䅁䉁䅁䅁允䅁䅁䅯睚䅉䅁杷允䅁䅁䅑䅁䑁䅁䅷䅁䭁䭁䵉䅁䭁佁䬰䅁䭁䡁䔰䅁䉁䅁䅁允䅁䅁䅕浔光䑗ね䑹䴸䅉䅅䅁䑁䅁䅁睁䵁䅁䅁权摂睃䅁权歁杂䅁允䅁䅁䅅䅁䭁䅁䡧䅁䵁䅉䅅䅁䑁䅁䅁睁䵁䅁䅁权䕄睃䅁权奁杂䅁允䅁䅁䅅䅁䭁䡁䝷䅁䵁䅉䅅䅁䕁䅁䅁睁䵁䅁䅁权穁杁䅁权剁䅁䅁权⽄允䅁允䅁䅁䅅䅁佁䉁䅑䅁祁䑁䅧睎睁䑁䅅䅏祁䑁䅕䅍䅁䅁杷允䅁䅁䅑䅁䑁䅁䅷䅁䭁䍁䵍䅁䭁佁䭯䅁䭁䡁䕁䅁䉁䅁䅁允䅁䅁䄴䅃䅁䑁䅁杌㉁䅁䅁䍄䉁䅁䅁䅂䅁䅁䅍䅄䅁䅁䅯具䅉䅁䅯充䅁䅁䅯眯䅅䅁䅅䅁䉁䅁䅁杄啁䅁䅁杍穁䑁䅕李睁䑁䅁䅍睁䑁䅁䅁䵁䅉䅅䅁䕁䅁䅁睁䵁䅁䅁权楂杁䅁权䕁䅁䅁权䙁䅁䅁允䅁䅁䅅䅁䙁䅁䅁䅁䥄䙥䈵䍄䉁䅁䅁䅂䅁䅁䅍䅄䅁䅁䅯杨䅷䅁䅯朶䅯䅁䅯䅣䅑䅁䅅䅁䉁䅁䅁权䡂䅁䅁䍄䉁䅁䅁䅂䅁䅁䅍䅄䅁䅁䅯䅬䄰䅁䅯䄶䅯䅁䅯来䅑䅁䅅䅁䉁䅁䅁杄佁䅁䅁免祁䍁䄴睍㑁䑁䅅䅁䵁䅉䅅䅁䕁䅁䅁睁䵁䅁䅁权㉃䅄䅁权瑄权䅁权睂䅂䅁允䅁䅁䅅䅁䙁䅁獩䙈歰㥏⼸䍄䉁䅁䅁䅂䅁䅁䅍䅄䅁䅁䅯睩䅍䅁䅯充䅁䅁䅯眯䅅䅁䅅䅁䉁䅁䅁杄啁䅁䅁䅎穁䑁䅑䅍睁䑁䅁䅍睁䑁䅁䅁䵁䅉䅅䅁䕁䅁䅁睁䵁䅁䅁权潃睁䅁权䕁䅁䅁权⽄允䅁允䅁䅁䅅䅁䙁䅁䅁䅁煂ㄸ䉰䍄䉁䅁䅁䅂䅁䅁䅍䅄䅁䅁䅯兯䅷䅁䅯眵䅯䅁䅯兦䅑䅁䅅䅁䉁䅁䅁兂牁硨婢発楣䅑杷允䅁䅁䅑䅁䑁䅁䅷䅁䭁䅁䵁䅁䭁佁䭧䅁䭁䡁䕅䅁䉁䅁䅁允䅁䅁䄴杄䅁䑁䅅杍畁䑁䅙䅍穁䅁䅁䍄䉁䅁䅁䅂䅁䅁䅍䅄䅁䅁䅯杮䄰䅁䅯儷䅯䅁䅯睧䅑䅁䅅䅁䉁䅁䅁兂㝁〳丫⭬匴䅑杷允䅁䅁䅍䅁䑁䅁䅷䅁䭁䵁䱍䅁䭁䍁䝙䅁䉁䅁䅁允䅁䅁䄴䅄䅁䑁䅧䅏畁䑁䅉李䅁䅁杷允䅁䅁䅑䅁䑁䅁䅷䅁䭁䑁义䅁䭁佁䭧䅁䭁䥁䕍䅁䉁䅁䅁允䅁䅁䄴杄䅁䑁䅍睍畁䑁䅉䅍祁䅁䅁䍄䉁䅁䅁䅂䅁䅁䅍䅄䅁䅁䅯䅸䅉䅁䅯充䅁䅁䅯兂䅁䅁䅅䅁䉁䅁䅁杄啁䅁䅁免ぁ䑁䅁兎㕁䑁䅫䅍睁䑁䅁䅁䵁䅉䅅䅁䕁䅁䅁睁䵁䅁䅁权䱄兄䅁权牄权䅁权療䅂䅁允䅁䅁䅅䅁佁䉁䅉䅁硁䑁䅧䅏㍁䑁䅉睎㕁䑁䅉䅁䵁䅉䅅䅁䕁䅁䅁睁䵁䅁䅁权䡃允䅁权䕁䅁䅁权䕁杁䅁允䅁䅁䅅䅁䙁䅁䅁䅁瑁㉰䉤䍄䉁䅁䅁䅂䅁䅁䅍䅄䅁䅁䅯具䅳䅁䅯朵䅯䅁䅯睢䅑䅁䅅䅁䉁䅁䅁杄䵁䅁䅁䅍畁䑁䅫睎祁䅁䅁䍄䉁䅁䅁䅂䅁䅁䅍䅄䅁䅁䅯光䅷䅁䅯朶䅯䅁䅯兦䅑䅁䅅䅁䉁䅁䅁杄䵁䅁䅁免畁䑁䅅李㑁䅁䅁䍄䉁䅁䅁䅂䅁䅁䅍䅄䅁䅁䅯六䅷䅁䅯朶䅯䅁䅯全䅑䅁䅅䅁䉁䅁䅁权䡂䅁䅁䍄䉁䅁䅁䅂䅁䅁䅍䅄䅁䅁䅯䅰䅷䅁䅯䄶䅯䅁䅯兢䅑䅁䅅䅁䉁䅁䅁权敂䅄䅁䍄䉁䅁䅁䅂䅁䅁䅍䅄䅁䅁䅯儶䄰䅁䅯朵䅯䅁䅯䄷䅯䅁䅅䅁䉁䅁䅁杄䵁䅁䅁免畁䑁䅅李祁䅁䅁䍄䉁䅁䅁睁䅁䅁䅍䅄䅁䅁䅯䄫䅷䅁䅯䅊䅙䅁䅅䅁䉁䅁䅁权䭂睄䅁䍄䉁䅁䅁䅂䅁䅁䅍䅄䅁䅁䅯䅃䅳䅁䅯䄶䅯䅁䅯兦䅑䅁䅅䅁䉁䅁䅁杄佁䅁䅁免㍁䍁䄴杍睁䑁䅉䅁䵁䅉䅅䅁䕁䅁䅁睁䵁䅁䅁权呃睃䅁权灄权䅁权療䅂䅁允䅁䅁䅅䅁䙁䅁䅁䅁䅁䩗䅘䍄䉁䅁䅁䅂䅁䅁䅍䅄䅁䅁䅯睎䅳䅁䅯朵䅯䅁䅯睧䅑䅁䅅䅁䉁䅁䅁杄䵁䅁䅁杍畁䑁䅅睍ㅁ䅁䅁䍄䉁䅁䅁䅂䅁䅁䅍䅄䅁䅁䅯睴䅷䅁䅯朶䅯䅁䅯来䅑䅁䅅䅁䉁䅁䅁杄䵁䅁䅁䅍畁䑁䅣李ぁ䅁䅁䍄䉁䅁䅁䅂䅁䅁䅍䅄䅁䅁䅯䄴䅉䅁䅯䅂䅁䅁䅯兂䅁䅁䅅䅁䉁䅁䅁兂䅁䅁䅁報牎兑杷允䅁䅁䅑䅁䑁䅁䅷䅁䭁偁䭯䅁䭁佁䭙䅁䭁佁䭷䅁䉁䅁䅁允䅁䅁䄴䅄䅁䑁䅉杌㍁䑁䅕䅎䅁䅁杷允䅁䅁䅑䅁䑁䅁䅷䅁䭁偁䵣䅁䭁佁䬴䅁䭁䝁䔰䅁䉁䅁䅁允䅁䅁䅕䅁䅁䱁䱃啅䵅䅉䅅䅁䕁䅁䅁睁䵁䅁䅁权ㅁ兄䅁权灄权䅁权療䅂䅁允䅁䅁䅅䅁䙁䅁䅁䅁䥂兩䉂䍄䉁䅁䅁䅂䅁䅁䅍䅄䅁䅁䅯眴䅉䅁䅯䅂䅁䅁䅯兂䅁䅁䅅䅁䉁䅁䅁兂䅁䅁潃則ぇ兑杷允䅁䅁䅑䅁䑁䅁䅷䅁䭁䱁䱧䅁䭁佁䭳䅁䭁䡁䕅䅁䉁䅁䅁允䅁䅁䄴杅䅁䑁䅉睎㉁䑁䅍䅍睁䑁䅉兎䅁䅁杷允䅁䅁䅍䅁䑁䅁䅷䅁䭁䭁乷䅁䭁䉁䝯䅁䉁䅁䅁允䅁䅁䅯睇䅙䅁杷允䅁䅁䅑䅁䑁䅁䅷䅁䭁䩁䑅䅁䭁䅁䅑䅁䭁偁䈸䅁䉁䅁䅁允䅁䅁䅕䅁䅁䕁䡘啙䵅䅉䅅䅁䕁䅁䅁睁䵁䅁䅁权允䅂䅁权畄权䅁权硂䅂䅁允䅁䅁䅅䅁䭁䝁䍣䅁䵁䅉䅅䅁䕁䅁䅁睁䵁䅁䅁权㍂䅁䅁权䉁杁䅁权䑁杁䅁允䅁䅁䅅䅁䙁䉁㉮渵䤲⬷䅆䍄䉁䅁䅁䅂䅁䅁䅍䅄䅁䅁䅯䅔䅍䅁䅯权䅁䅁䅯眯䅅䅁䅅䅁䉁䅁䅁兂㙃兓䍷㑋䱣䅑杷允䅁䅁䅑䅁䑁䅁䅷䅁䭁䙁䱧䅁䭁佁䭯䅁䭁䝁䔰䅁䉁䅁䅁允䅁䅁䄴䅄䅁䑁䅁杌㑁䑁䅁䅎䅁䅁杷允䅁䅁䅑䅁䑁䅁䅷䅁䭁䅁䑍䅁䭁䅁䅑䅁䭁䅁䅕䅁䉁䅁䅁允䅁䅁䅕䅁䅁䱯具歚䵅䅉䅅䅁䕁䅁䅁睁䵁䅁䅁权䙂睃䅁权灄权䅁权㥂䅂䅁允䅁䅁䅅䅁䙁䅁䅁䅁䅃畍䅴䍄䉁䅁䅁䅂䅁䅁䅍䅄䅁䅁䅯睘䅳䅁䅯儶䅯䅁䅯全䅑䅁䅅䅁䉁䅁䅁兂䅁䅁䅁偁睭䅑杷允䅁䅁䅑䅁䑁䅁䅷䅁䭁䑁䴴䅁䭁佁䭧䅁䭁䡁䕁䅁䉁䅁䅁允䅁䅁䄴䅄䅁䑁䅕杌睁䑁䅧睍䅁䅁杷允䅁䅁䅍䅁䑁䅁䅷䅁䭁䍁临䅁䭁䉁䝧䅁䉁䅁䅁允䅁䅁䅯兇䅙䅁杷允䅁䅁䅑䅁䑁䅁䅷䅁䭁䡁䍑䅁䭁䅁䅑䅁䭁偁䈸䅁䉁䅁䅁允䅁䅁䅕䅁䅁䕷坖䕪䵅䅉䅅䅁䕁䅁䅁睁䵁䅁䅁权䑄睃䅁权灄权䅁权硂䅂䅁允䅁䅁䅅䅁䙁䅁䅁䅁䅁㝸䅮䍄䉁䅁䅁䅂䅁䅁䅍䅄䅁䅁䅯䅂䅍䅁䅯充䅁䅁䅯眯䅅䅁䅅䅁䉁䅁䅁杄十䅁䅁䅏睁䑁䅕䅍㑁䑁䅁䅍睁䅁䅁䍄䉁䅁䅁䅂䅁䅁䅍䅄䅁䅁䅯䅤䅍䅁䅯䅂䅁䅁䅯兂䅁䅁䅅䅁䉁䅁䅁兂䅁䅁䅃楗湴兑杷允䅁䅁䅑䅁䑁䅁䅷䅁䭁䍁䱁䅁䭁佁䭙䅁䭁䥁䕍䅁䉁䅁䅁允䅁䅁䄴䅄䅁䑁䅅杌ぁ䑁䅑睍䅁䅁杷允䅁䅁䅑䅁䑁䅁䅷䅁䭁䍁䵍䅁䭁佁䭯䅁䭁䝁䔰䅁䉁䅁䅁允䅁䅁䄴䅄䅁䑁䅁杌㍁䑁䅅䅏䅁䅁杷允䅁䅁䅑䅁䑁䅁䅷䅁䭁䵁乑䅁䭁佁䬰䅁䭁佁䭷䅁䉁䅁䅁允䅁䅁䅕䅄牉硨婢䐹䴸䅉䅅䅁䕁䅁䅁睁䵁䅁䅁权允䅂䅁权瑄权䅁权㙂䅂䅁允䅁䅁䅅䅁䭁䝁䍣䅁䵁䅉䅅䅁䕁䅁䅁睁䵁䅁䅁权䡃兄䅁权牄权䅁权療䅂䅁允䅁䅁䅅䅁佁䉁䅉䅁穁䑁䅙睍祁䑁䅉䅎硁䑁䅣䅁䵁䅉䅅䅁䕁䅁䅁睁䵁䅁䅁权⽂杁䅁权䭁䅁䅁权⽄允䅁允䅁䅁䅅䅁䙁䥁噇㑑獴砵䄹䍄䉁䅁䅁䅂䅁䅁䅍䅄䅁䅁䅯兦䅷䅁䅯朶䅯䅁䅯睧䅑䅁䅅䅁䉁䅁䅁杄䵁䅁䅁䅍畁䑁䅙李ㅁ䅁䅁䍄䉁䅁䅁䅂䅁䅁䅍䅄䅁䅁䅯朷䄰䅁䅯朷䅯䅁䅯来䅑䅁䅅䅁䉁䅁䅁兂䅁䅁䅁䡃䩕具杷允䅁䅁䅑䅁䑁䅁䅷䅁䭁偁䭧䅁䭁佁䭙䅁䭁䝁䔰䅁䉁䅁䅁允䅁䅁䄴䅄䅁䑁䅑杌硁䑁䅑兏䅁䅁杷允䅁䅁䅑䅁䑁䅁䅷䅁䭁䭁䱫䅁䭁佁䭫䅁䭁䥁䕕䅁䉁䅁䅁允䅁䅁䅕䅁䅁佁䉁䕂䵅䅉䅅䅁䕁䅁䅁睁䵁䅁䅁权䡂兄䅁权晁杂䅁权杁杂䅁允䅁䅁䅅䅁䭁䙁䩉䅁䵁䅉䅅䅁䕁䅁䅁睁䵁䅁䅁权䝄睁䅁权䭁䅁䅁权䙁䅁䅁允䅁䅁䅅䅁䙁偁⭰牡へ睫䄵䍄䉁䅁䅁䅂䅁䅁䅍䅄䅁䅁䅯睹䄰䅁䅯䄶䅯䅁䅯兣䅑䅁䅅䅁䉁䅁䅁杄佁䅁䅁免祁䍁䄴䅏硁䑁䅍䅁䵁䅉䅅䅁䑁䅁䅁睁䵁䅁䅁权汄䅄䅁权流杂䅁允䅁䅁䅅䅁佁䅁䄴䅁硁䑁䅅䅍畁䑁䅉李䅁䅁杷允䅁䅁䅑䅁䑁䅁䅷䅁䭁䩁䴴䅁䭁佁䭧䅁䭁䥁䕍䅁䉁䅁䅁允䅁䅁䄴杄䅁䑁䅅睎畁䑁䅑兎ぁ䅁䅁䍄䉁䅁䅁䅂䅁䅁䅍䅄䅁䅁䅯䅢䅉䅁䅯权䅁䅁䅯兂䅁䅁䅅䅁䉁䅁䅁兂啂㘴扗䍸䵁䅑杷允䅁䅁䅑䅁䑁䅁䅷䅁䭁䑁䴴䅁䭁佁䭫䅁䭁䡁䕯䅁䉁䅁䅁允䅁䅁䅕䅁䅁䥁卄挸䵁䅉䅅䅁䕁䅁䅁睁䵁䅁䅁权㡄睁䅁权剁䅁䅁权䙁䅁䅁允䅁䅁䅅䅁佁䉁䅑䅁硁䑁䅑睎ㅁ䑁䅕睎ㅁ䑁䅁䅍䅁䅁杷允䅁䅁䅑䅁䑁䅁䅷䅁䭁偁䭉䅁䭁佁䬰䅁䭁佁䭷䅁䉁䅁䅁允䅁䅁䅕䈵獴䍊祕歁䵁䅉䅅䅁䕁䅁䅁睁䵁䅁䅁权㙂䅄䅁权瑄权䅁权㙂䅂䅁允䅁䅁䅅䅁䙁䕁㍷啩杆吵䅰䍄䉁䅁䅁䅂䅁䅁䅍䅄䅁䅁䅯䅊䄰䅁䅯睈䅙䅁䅯䅉䅙䅁䅅䅁䉁䅁䅁权瑄元䅁䍄䉁䅁䅁䅂䅁䅁䅍䅄䅁䅁䅯睅䅉䅁䅯䅂䅁䅁䅯兂䅁䅁䅅䅁䉁䅁䅁兂䅁䅁䅁獈䵰兑杷允䅁䅁䅍䅁䑁䅁䅷䅁䭁䕁乳䅁䭁䉁䝯䅁䉁䅁䅁允䅁䅁䅯䅐䅙䅁杷允䅁䅁䅑䅁䑁䅁䅷䅁䭁䅁䵁䅁䭁佁䭳䅁䭁䝁䔰䅁䉁䅁䅁允䅁䅁䄴䅆䅁䑁䅍兎祁䑁䅕䅎硁䑁䅧杍㉁䅁䅁䍄䉁䅁䅁䅂䅁䅁䅍䅄䅁䅁䅯睵䅷䅁䅯儶䅯䅁䅯䄷䅯䅁䅅䅁䉁䅁䅁兂䅁䅁䅁䭁歲䅑杷允䅁䅁䅑䅁䑁䅁䅷䅁䭁䩁䍫䅁䭁䅁䅯䅁䭁䅁䅕䅁䉁䅁䅁允䅁䅁䅕䥒獴⼵灳歈䵁䅉䅅䅁䕁䅁䅁睁䵁䅁䅁权獃䅄䅁权湄权䅁权䑃䅂䅁允䅁䅁䅅䅁䙁䑁ね䡹⭡祮䅊䍄䉁䅁䅁睁䅁䅁䅍䅄䅁䅁䅯睲䅷䅁䅯杇䅙䅁䅅䅁䉁䅁䅁权時杂䅁䍄䉁䅁䅁䅂䅁䅁䅍䅄䅁䅁䅯䅸䅳䅁䅯眵䅯䅁䅯来䅑䅁䅅䅁䉁䅁䅁兂㍃卨奄牰㕐睐杷允䅁䅁䅑䅁䑁䅁䅷䅁䭁䍁䵁䅁䭁佁䭙䅁䭁䡁䕯䅁䉁䅁䅁允䅁䅁䄴䅄䅁䑁䅅杌ㅁ䑁䅅杍䅁䅁杷允䅁䅁䅑䅁䑁䅁䅷䅁䭁䡁䍙䅁䭁䅁䅯䅁䭁偁䈸䅁䉁䅁䅁允䅁䅁䅕匳䝑婧䑖い䵁䅉䅅䅁䕁䅁䅁睁䵁䅁䅁权晃杁䅁权䕁䅁䅁权⽄允䅁允䅁䅁䅅䅁䙁䅁䅁䅁䝃塵䉖䍄䉁䅁䅁䅂䅁䅁䅍䅄䅁䅁䅯䅕䅷䅁䅯眵䅯䅁䅯䄷䅯䅁䅅䅁䉁䅁䅁兂呃䅇坒楄匰䅑杷允䅁䅁䅑䅁䑁䅁䅷䅁䭁䅁䍣䅁䭁䅁䅯䅁䭁偁䈸䅁䉁䅁䅁允䅁䅁䅕硨婢発呤啂䵁䅉䅅䅁䕁䅁䅁睁䵁䅁䅁权桁睃䅁权湄权䅁权瑂䅂䅁允䅁䅁䅅䅁䙁䝁に漰婅㝧⽳䍄䉁䅁䅁䅂䅁䅁䅍䅄䅁䅁䅯朳䅷䅁䅯朶䅯䅁䅯全䅑䅁䅅䅁䉁䅁䅁杄䵁䅁䅁䅍畁䑁䅙睍ㅁ䅁䅁䍄䉁䅁䅁䅂䅁䅁䅍䅄䅁䅁䅯児䅉䅁䅯充䅁䅁䅯兂䅁䅁䅅䅁䉁䅁䅁杄啁䅁䅁杍㕁䑁䅕杍ㅁ䑁䅁䅍睁䑁䅁䅁䵁䅉䅅䅁䑁䅁䅁睁䵁䅁䅁权獂䅄䅁权慁杂䅁允䅁䅁䅅䅁䭁䵁䝁䅁䵁䅉䅅䅁䕁䅁䅁睁䵁䅁䅁权䥃睁䅁权䕁䅁䅁权⽄允䅁允䅁䅁䅅䅁䙁䅁䅁䅁汁㉣䉊䍄䉁䅁䅁䅂䅁䅁䅍䅄䅁䅁䅯睐䄰䅁䅯眵䅯䅁䅯兣䅑䅁䅅䅁䉁䅁䅁兂灁㡧卧爹睢睐杷允䅁䅁䅑䅁䑁䅁䅷䅁䭁䉁䕁䅁䭁佁䭙䅁䭁䝁䔸䅁䉁䅁䅁允䅁䅁䅯睚䅉䅁杷允䅁䅁䅑䅁䑁䅁䅷䅁䭁䡁䵧䅁䭁佁䭧䅁䭁䝁䔸䅁䉁䅁䅁允䅁䅁䄴杄䅁䑁䅅睍畁䑁䅙䅏ㅁ䅁䅁䍄䉁䅁䅁䅂䅁䅁䅍䅄䅁䅁䅯睁䅍䅁䅯充䅁䅁䅯兂䅁䅁䅅䅁䉁䅁䅁杄啁䅁䅁兎睁䑁䅉䅏ぁ䑁䅧杍ㅁ䑁䅁䅁䵁䅉䅅䅁䕁䅁䅁睁䵁䅁䅁权晄睃䅁权潄权䅁权㥂䅂䅁允䅁䅁䅅䅁佁䅁䄴䅁穁䑁䅁杌ぁ䑁䅑杍䅁䅁杷允䅁䅁䅑䅁䑁䅁䅷䅁䭁䑁䵷䅁䭁佁䭧䅁䭁䥁䕍䅁䉁䅁䅁允䅁䅁䄴杄䅁䑁䅣䅏畁䑁䅁睎ㅁ䅁䅁䍄䉁䅁䅁䅂䅁䅁䅍䅄䅁䅁䅯睡䅷䅁䅯眵䅯䅁䅯睧䅑䅁䅅䅁䉁䅁䅁兂㡃䩤奍䙂䑙䅑杷允䅁䅁䅑䅁䑁䅁䅷䅁䭁䱁䑉䅁䭁䉁䅅䅁䭁偁䈸䅁䉁䅁䅁允䅁䅁䄴杅䅁䑁䅕免㍁䑁䅍䅏睁䑁䅁䅍䅁䅁杷允䅁䅁䅑䅁䑁䅁䅷䅁䭁䥁䵅䅁䭁佁䭙䅁䭁䥁䕕䅁䉁䅁䅁允䅁䅁䄴权䅁䑁䅑杌ぁ䑁䅅䅁䵁䅉䅅䅁䕁䅁䅁睁䵁䅁䅁权畁睁䅁权䭁䅁䅁权䙁䅁䅁允䅁䅁䅅䅁䙁䑁䬰㘱睎晐⽙䍄䉁䅁䅁䅂䅁䅁䅍䅄䅁䅁䅯䅶䅳䅁䅯朶䅯䅁䅯兦䅑䅁䅅䅁䉁䅁䅁杄䵁䅁䅁䅍畁䑁䅉兎㉁䅁䅁䍄䉁䅁䅁䅂䅁䅁䅍䅄䅁䅁䅯睷䅳䅁䅯儷䅯䅁䅯䄷䅯䅁䅅䅁䉁䅁䅁兂㝁〳丫㉬䌶睐杷允䅁䅁䅑䅁䑁䅁䅷䅁䭁䑁乕䅁䭁佁䭧䅁䭁䥁䕕䅁䉁䅁䅁允䅁䅁䄴杄䅁䑁䅑兎畁䑁䅁䅏祁䅁䅁䍄䉁䅁䅁䅂䅁䅁䅍䅄䅁䅁䅯杇䅍䅁䅯权䅁䅁䅯兂䅁䅁䅅䅁䉁䅁䅁兂敃㘷䝦穓兣䅑杷允䅁䅁䅑䅁䑁䅁䅷䅁䭁䅁䵧䅁䭁佁䭙䅁䭁䡁䔰䅁䉁䅁䅁允䅁䅁䄴䅄䅁䑁䅅杌穁䑁䅫免䅁䅁杷允䅁䅁䅑䅁䑁䅁䅷䅁䭁䵁䱳䅁䭁佁䭯䅁䭁䡁䕅䅁䉁䅁䅁允䅁䅁䄴䅄䅁䑁䅁杌㉁䑁䅧李䅁䅁杷允䅁䅁䅑䅁䑁䅁䅷䅁䭁䍁䵯䅁䭁佁䭫䅁䭁䡁䕅䅁䉁䅁䅁允䅁䅁䅕䅁䅁䥁䅂啸䵁䅉䅅䅁䕁䅁䅁睁䵁䅁䅁权允䅂䅁权潄权䅁权瑂䅂䅁允䅁䅁䅅䅁䭁䝁䍣䅁䵁䅉䅅䅁䕁䅁䅁睁䵁䅁䅁权剂䅄䅁权瑄权䅁权睂䅂䅁允䅁䅁䅅䅁䙁佁剸䉵䘶㠶⽅䍄䉁䅁䅁䅂䅁䅁䅍䅄䅁䅁䅯睢䅳䅁䅯朶䅯䅁䅯䄷䅯䅁䅅䅁䉁䅁䅁杄䭁䅁䅁䅍畁䑁䅁杍䅁䅁杷允䅁䅁䅑䅁䑁䅁䅷䅁䭁䝁䵕䅁䭁佁䭧䅁䭁䥁䕍䅁䉁䅁䅁允䅁䅁䄴䅄䅁䑁䅉杌㍁䑁䅁睍䅁䅁杷允䅁䅁䅑䅁䑁䅁䅷䅁䭁䍁䅕䅁䭁䉁䅅䅁䭁䅁䅕䅁䉁䅁䅁允䅁䅁䄴䅆䅁䑁䅉䅏穁䑁䅕䅍睁䑁䅁䅍睁䅁䅁䍄䉁䅁䅁䅂䅁䅁䅍䅄䅁䅁䅯杆䅳䅁䅯朶䅯䅁䅯兦䅑䅁䅅䅁䉁䅁䅁杄䵁䅁䅁免畁䑁䅅睎ぁ䅁䅁䍄䉁䅁䅁䅂䅁䅁䅍䅄䅁䅁䅯䅢䅍䅁䅯充䅁䅁䅯眯䅅䅁䅅䅁䉁䅁䅁杄啁䅁䅁杍㕁䑁䅣兏硁䑁䅫䅍睁䑁䅁䅁䵁䅉䅅䅁䕁䅁䅁睁䵁䅁䅁权潄杁䅁权䕁䅁䅁权䙁䅁䅁允䅁䅁䅅䅁䙁䅁䅁䅁敃䝆䉴䍄䉁䅁䅁䅂䅁䅁䅍䅄䅁䅁䅯兣䅷䅁䅯朶䅯䅁䅯兢䅑䅁䅅䅁䉁䅁䅁杄䵁䅁䅁䅍畁䑁䅅李ㅁ䅁䅁䍄䉁䅁䅁䅂䅁䅁䅍䅄䅁䅁䅯䅫䅳䅁䅯朶䅯䅁䅯全䅑䅁䅅䅁䉁䅁䅁权䡂䅁䅁䍄䉁䅁䅁䅂䅁䅁䅍䅄䅁䅁䅯䅁䄰䅁䅯朷䅯䅁䅯睢䅑䅁䅅䅁䉁䅁䅁兂䅁䅁䅁偁浲䅑杷允䅁䅁䅑䅁䑁䅁䅷䅁䭁䡁䉣䅁䭁䉁䅅䅁䭁䅁䍑䅁䉁䅁䅁允䅁䅁䄴䅆䅁䑁䅅睍硁䑁䅣兎睁䑁䅁䅍睁䅁䅁䍄䉁䅁䅁䅂䅁䅁䅍䅄䅁䅁䅯䅋䅷䅁䅯䄶䅯䅁䅯䅣䅑䅁䅅䅁䉁䅁䅁杄佁䅁䅁杍祁䍁䄴杍㉁䑁䅅䅁䵁䅉䅅䅁䕁䅁䅁睁䵁䅁䅁权㑃睁䅁权剁䅁䅁权䙁䅁䅁允䅁䅁䅅䅁佁䉁䅑䅁硁䑁䅕䅏ㅁ䑁䅁䅍睁䑁䅁䅍䅁䅁杷允䅁䅁䅑䅁䑁䅁䅷䅁䭁䉁䵷䅁䭁佁䭙䅁䭁䝁䔰䅁䉁䅁䅁允䅁䅁䄴䅄䅁䑁䅅杌睁䑁䅧杍䅁䅁杷允䅁䅁䅑䅁䑁䅁䅷䅁䭁䩁䵑䅁䭁佁䭣䅁䭁䥁䕍䅁䉁䅁䅁允䅁䅁䅕㡯浯ひ摅稹䴸䅉䅅䅁䕁䅁䅁睁䵁䅁䅁权奁杁䅁权䕁䅁䅁权䙁䅁䅁允䅁䅁䅅䅁䙁䅁䅁䍁元瀴䉤䍄䉁䅁䅁䅂䅁䅁䅍䅄䅁䅁䅯睋䅷䅁䅯儷䅯䅁䅯睢䅑䅁䅅䅁䉁䅁䅁兂佂桙奂扏㑔睐杷允䅁䅁䅑䅁䑁䅁䅷䅁䭁䡁乧䅁䭁佁䬰䅁䭁佁䭷䅁䉁䅁䅁允䅁䅁䅕硨婢発呤稯䴸䅉䅅䅁䕁䅁䅁睁䵁䅁䅁权祂允䅁权剁䅁䅁权䙁䅁䅁允䅁䅁䅅䅁佁䉁䅑䅁ぁ䑁䅫䅍祁䑁䅉兎睁䑁䅁䅍䅁䅁杷允䅁䅁䅑䅁䑁䅁䅷䅁䭁䝁䍙䅁䭁䅁䅯䅁䭁䅁䅕䅁䉁䅁䅁允䅁䅁䅯睚䅉䅁杷允䅁䅁䅑䅁䑁䅁䅷䅁䭁䝁䱕䅁䭁佁䭯䅁䭁䝁䔰䅁䉁䅁䅁允䅁䅁䄴䅄䅁䑁䅁杌㍁䑁䅕睍䅁䅁杷允䅁䅁䅑䅁䑁䅁䅷䅁䭁䉁䕁䅁䭁佁䭣䅁䭁䡁䕯䅁䉁䅁䅁允䅁䅁䅯睚䅉䅁杷允䅁䅁䅑䅁䑁䅁䅷䅁䭁䝁䰸䅁䭁佁䬰䅁䭁䡁䔰䅁䉁䅁䅁允䅁䅁䅕唰兎䑺㍢啉䵁䅉䅅䅁䑁䅁䅁睁䵁䅁䅁权摄䅄䅁权奁杂䅁允䅁䅁䅅䅁䭁䝁䜸䅁䵁䅉䅅䅁䕁䅁䅁睁䵁䅁䅁权允允䅁权䕁䅁䅁权䙁䅁䅁允䅁䅁䅅䅁䙁䅁䅁乁乃扵䉖䍄䉁䅁䅁䅂䅁䅁䅍䅄䅁䅁䅯睡䅳䅁䅯朵䅯䅁䅯兢䅑䅁䅅䅁䉁䅁䅁杄䵁䅁䅁杍畁䑁䅅䅏ㅁ䅁䅁䍄䉁䅁䅁䅂䅁䅁䅍䅄䅁䅁䅯䅅䅑䅁䅯䄶䅯䅁䅯睢䅑䅁䅅䅁䉁䅁䅁权湂杁䅁䍄䉁䅁䅁䅂䅁䅁䅍䅄䅁䅁䅯元䅷䅁䅯䄶䅯䅁䅯兦䅑䅁䅅䅁䉁䅁䅁杄佁䅁䅁免硁䍁䄴䅏㕁䑁䅅䅁䵁䅉䅅䅁䕁䅁䅁睁䵁䅁䅁权剃兄䅁权瑄权䅁权䑃䅂䅁允䅁䅁䅅䅁䙁䱁祑坱煗桍䅒䍄䉁䅁䅁睁䅁䅁䅍䅄䅁䅁䅯䅉䅳䅁䅯䅇䅙䅁䅅䅁䉁䅁䅁权㥁杂䅁䍄䉁䅁䅁䅂䅁䅁䅍䅄䅁䅁䅯䅈䅳䅁䅯眶䅯䅁䅯全䅑䅁䅅䅁䉁䅁䅁杄十䅁䅁杍ㅁ䑁䅍杍ぁ䑁䅁䅍睁䅁䅁䍄䉁䅁䅁䅂䅁䅁䅍䅄䅁䅁䅯睓䅳䅁䅯朵䅯䅁䅯全䅑䅁䅅䅁䉁䅁䅁杄䵁䅁䅁免畁䑁䅧李㕁䅁䅁䍄䉁䅁䅁䅂䅁䅁䅍䅄䅁䅁䅯䅭䅍䅁䅯䅂䅁䅁䅯眯䅅䅁䅅䅁䉁䅁䅁兂䅁䅁䅃畕睰兑杷允䅁䅁䅑䅁䑁䅁䅷䅁䭁佁䱕䅁䭁佁䭧䅁䭁䝁䔰䅁䉁䅁䅁允䅁䅁䄴杄䅁䑁䅉杍畁䑁䅑免㕁䅁䅁䍄䉁䅁䅁䅂䅁䅁䅍䅄䅁䅁䅯睇䅳䅁䅯䄶䅯䅁䅯兢䅑䅁䅅䅁䉁䅁䅁杄佁䅁䅁免硁䍁䄴睎ㅁ䑁䅍䅁䵁䅉䅅䅁䕁䅁䅁睁䵁䅁䅁权䉁䅄䅁权牄权䅁权睂䅂䅁允䅁䅁䅅䅁佁䉁䅙䅁硁䑁䅁免ㅁ䑁䅫李㍁䑁䅁䅍睁䅁䅁䍄䉁䅁䅁䅂䅁䅁䅍䅄䅁䅁䅯䅑䅉䅁䅯䅂䅁䅁䅯兂䅁䅁䅅䅁䉁䅁䅁兂䅁䅁䅃睃䝚兑杷允䅁䅁䅑䅁䑁䅁䅷䅁䭁䱁䍕䅁䭁䅁䅯䅁䭁偁䈸䅁䉁䅁䅁允䅁䅁䅕児塲㍯㥁え䵁䅉䅅䅁䕁䅁䅁睁䵁䅁䅁权い䅄䅁权湄权䅁权硂䅂䅁允䅁䅁䅅䅁䙁佁浫免獩䍮䄵䍄䉁䅁䅁䅂䅁䅁䅍䅄䅁䅁䅯条䄰䅁䅯眶䅯䅁䅯䅣䅑䅁䅅䅁䉁䅁䅁杄十䅁䅁兎㕁䑁䅁睎睁䑁䅑李㍁䅁䅁䍄䉁䅁䅁睁䅁䅁䅍䅄䅁䅁䅯䅦䅷䅁䅯杊䅙䅁䅅䅁䉁䅁䅁杄䵁䅁䅁睍穁䍁䄴睎穁䅁䅁䍄䉁䅁䅁䅂䅁䅁䅍䅄䅁䅁䅯杬䅳䅁䅯眵䅯䅁䅯全䅑䅁䅅䅁䉁䅁䅁兂祃敮渫歸䍳䅷杷允䅁䅁䅑䅁䑁䅁䅷䅁䭁䍁䵅䅁䭁佁䬰䅁䭁䥁䕍䅁䉁䅁䅁允䅁䅁䅕㥏倹婪畤樵䴸䅉䅅䅁䕁䅁䅁睁䵁䅁䅁权穄睃䅁权潄权䅁权䑃䅂䅁允䅁䅁䅅䅁䭁䕁䅣䅁䵁䅉䅅䅁䕁䅁䅁睁䵁䅁䅁权㥁睁䅁权剁䅁䅁权䙁䅁䅁允䅁䅁䅅䅁佁䉁䅑䅁ㅁ䑁䅑䅏ぁ䑁䅕䅎祁䑁䅕䅍䅁䅁杷允䅁䅁䅑䅁䑁䅁䅷䅁䭁䅁䱷䅁䭁佁䭧䅁䭁䝁䔸䅁䉁䅁䅁允䅁䅁䄴杄䅁䑁䅅兏畁䑁䅅睎硁䅁䅁䍄䉁䅁䅁䅂䅁䅁䅍䅄䅁䅁䅯睆䅉䅁䅯䅂䅁䅁䅯眯䅅䅁䅅䅁䉁䅁䅁兂䅁䅁䅁潋祤兑杷允䅁䅁䅑䅁䑁䅁䅷䅁䭁䑁䱉䅁䭁佁䭧䅁䭁佁䭷䅁䉁䅁䅁允䅁䅁䅯睒䅁䅁杷允䅁䅁䅑䅁䑁䅁䅷䅁䭁䝁䵳䅁䭁佁䭧䅁䭁䝁䔰䅁䉁䅁䅁允䅁䅁䄴䅄䅁䑁䅉杌ㅁ䑁䅅兏䅁䅁杷允䅁䅁䅑䅁䑁䅁䅷䅁䭁乁䱅䅁䭁䉁䜸䅁䭁䍁䝁䅁䉁䅁䅁允䅁䅁䅯䅔䅣</t>
  </si>
  <si>
    <t>䅁杷允䅁䅁䅑䅁䑁䅁䅷䅁䭁偁䰴䅁䭁佁䭳䅁䭁䡁䕁䅁䉁䅁䅁允䅁䅁䄴杅䅁䑁䅑睎ぁ䑁䅣兎穁䑁䅣免䅁䅁杷允䅁䅁䅍䅁䑁䅁䅷䅁䭁䅁乍䅁䭁䉁䝯䅁䉁䅁䅁允䅁䅁䅯䅐䅧䅁杷允䅁䅁䅑䅁䑁䅁䅷䅁䭁䡁䱳䅁䭁佁䬴䅁䭁䡁䔰䅁䉁䅁䅁允䅁䅁䅕䅁䅁䅁䙁唷䵁䅉䅅䅁䕁䅁䅁睁䵁䅁䅁权䱄䅄䅁权湄权䅁权獄权䅁允䅁䅁䅅䅁䙁乁佮ㄹ橐兰䄵䍄䉁䅁䅁䅂䅁䅁䅍䅄䅁䅁䅯䅁䅳䅁䅯朵䅯䅁䅯兦䅑䅁䅅䅁䉁䅁䅁杄䵁䅁䅁免畁䑁䅉䅍㍁䅁䅁䍄䉁䅁䅁䅂䅁䅁䅍䅄䅁䅁䅯杢䅍䅁䅯充䅁䅁䅯兂䅁䅁䅅䅁䉁䅁䅁杄啁䅁䅁䅎睁䑁䅙兏睁䑁䅁䅍睁䑁䅁䅁䵁䅉䅅䅁䕁䅁䅁睁䵁䅁䅁权䩁睃䅁权浄权䅁权療䅂䅁允䅁䅁䅅䅁佁䅁䅷䅁祁䍁䄴杍㉁䑁䅫䅁䵁䅉䅅䅁䕁䅁䅁睁䵁䅁䅁权啃睃䅁权牄权䅁权䑃䅂䅁允䅁䅁䅅䅁佁䉁䅑䅁祁䑁䅍李ぁ䑁䅍䅍㍁䑁䅕杍䅁䅁杷允䅁䅁䅑䅁䑁䅁䅷䅁䭁䡁乫䅁䭁佁䭯䅁䭁䥁䕕䅁䉁䅁䅁允䅁䅁䄴䅄䅁䑁䅅杌睁䑁䅧兏䅁䅁杷允䅁䅁䅑䅁䑁䅁䅷䅁䭁䙁䍑䅁䭁䅁䅑䅁䭁䅁䅕䅁䉁䅁䅁允䅁䅁䅕䅁䅁䙁楐步䵅䅉䅅䅁䕁䅁䅁睁䵁䅁䅁权畃睃䅁权湄权䅁权瑂䅂䅁允䅁䅁䅅䅁䙁佁㝦晱午卺䅆䍄䉁䅁䅁䅂䅁䅁䅍䅄䅁䅁䅯杂䅍䅁䅯充䅁䅁䅯眯䅅䅁䅅䅁䉁䅁䅁杄啁䅁䅁睍㍁䑁䅣李睁䑁䅁䅍睁䑁䅁䅁䵁䅉䅅䅁䑁䅁䅁睁䵁䅁䅁权敄䅄䅁权奁杂䅁允䅁䅁䅅䅁䭁䑁䝫䅁䵁䅉䅅䅁䕁䅁䅁睁䵁䅁䅁权扁睃䅁权瑄权䅁权睂䅂䅁允䅁䅁䅅䅁䙁䱁敧敨剴䱵⼴䍄䉁䅁䅁䅂䅁䅁䅍䅄䅁䅁䅯䅶䅍䅁䅯充䅁䅁䅯兂䅁䅁䅅䅁䉁䅁䅁杄啁䅁䅁免㍁䑁䅙免ぁ䑁䅍䅍睁䑁䅁䅁䵁䅉䅅䅁䕁䅁䅁睁䵁䅁䅁权摁睃䅁权潄权䅁权睂䅂䅁允䅁䅁䅅䅁䭁䕁䅣䅁䵁䅉䅅䅁䕁䅁䅁睁䵁䅁䅁权奂兄䅁权牄权䅁权睂䅂䅁允䅁䅁䅅䅁佁䉁䅑䅁硁䑁䅉睍ぁ䑁䅑免㍁䑁䅣杍䅁䅁杷允䅁䅁䅑䅁䑁䅁䅷䅁䭁䅁䉕䅁䭁䅁䍅䅁䭁䅁䍕䅁䉁䅁䅁允䅁䅁䅕档㉢䩎灺欸䵁䅉䅅䅁䕁䅁䅁睁䵁䅁䅁权㉄睃䅁权浄权䅁权㙂䅂䅁允䅁䅁䅅䅁佁䅁䅷䅁穁䍁䄴䅍㑁䑁䅅䅁䵁䅉䅅䅁䕁䅁䅁睁䵁䅁䅁权畁杁䅁权䕁䅁䅁权䙁䅁䅁允䅁䅁䅅䅁䙁䅁䅁䅁䵂吵䉬䍄䉁䅁䅁䅂䅁䅁䅍䅄䅁䅁䅯入䄰䅁䅯朵䅯䅁䅯兦䅑䅁䅅䅁䉁䅁䅁杄䵁䅁䅁睍畁䑁䅕䅎祁䅁䅁䍄䉁䅁䅁䅂䅁䅁䅍䅄䅁䅁䅯䅐䅁䅁䅯充䅁䅁䅯兂䅁䅁䅅䅁䉁䅁䅁杄奁䅁䅁免祁䑁䅣杍祁䑁䅁䅍睁䑁䅁䅍睁䅁䅁䍄䉁䅁䅁䅂䅁䅁䅍䅄䅁䅁䅯儶䅍䅁䅯权䅁䅁䅯兂䅁䅁䅅䅁䉁䅁䅁兂煃搸乊桙䅁䅑杷允䅁䅁䅑䅁䑁䅁䅷䅁䭁䥁䑁䅁䭁䅁䅑䅁䭁偁䈸䅁䉁䅁䅁允䅁䅁䅕䅁䅁䍉㍊歮䵅䅉䅅䅁䕁䅁䅁睁䵁䅁䅁权㕂䅄䅁权畄权䅁权硂䅂䅁允䅁䅁䅅䅁䙁䅁䅁䅁权儫䉴䍄䉁䅁䅁䅂䅁䅁䅍䅄䅁䅁䅯具䅳䅁䅯䄶䅯䅁䅯兢䅑䅁䅅䅁䉁䅁䅁杄佁䅁䅁兎㍁䍁䄴兎ㅁ䑁䅙䅁䵁䅉䅅䅁䕁䅁䅁睁䵁䅁䅁权汃兄䅁权煄权䅁权療䅂䅁允䅁䅁䅅䅁䭁䕁䅣䅁䵁䅉䅅䅁䕁䅁䅁睁䵁䅁䅁权捁睁䅁权䕁䅁䅁权⽄允䅁允䅁䅁䅅䅁䙁䅁䅁䥁㙁䕱䉬䍄䉁䅁䅁䅂䅁䅁䅍䅄䅁䅁䅯䅄䅳䅁䅯儷䅯䅁䅯兣䅑䅁䅅䅁䉁䅁䅁兂潃歸㍳啩祈睐杷允䅁䅁䅑䅁䑁䅁䅷䅁䭁䵁䵳䅁䭁佁䬰䅁䭁䡁䔰䅁䉁䅁䅁允䅁䅁䅕䘷㑇潈牘吲䴸䅉䅅䅁䕁䅁䅁睁䵁䅁䅁权婂睃䅁权晁杂䅁权杁杂䅁允䅁䅁䅅䅁䭁䑁䡙䅁䵁䅉䅅䅁䕁䅁䅁睁䵁䅁䅁权畁䅄䅁权灄权䅁权睂䅂䅁允䅁䅁䅅䅁䙁䅁䅁䅁杄畖䅊䍄䉁䅁䅁䅂䅁䅁䅍䅄䅁䅁䅯眫䅷䅁䅯朵䅯䅁䅯兦䅑䅁䅅䅁䉁䅁䅁杄䭁䅁䅁李畁䑁䅣睎䅁䅁杷允䅁䅁䅑䅁䑁䅁䅷䅁䭁䕁乳䅁䭁佁䬴䅁䭁䡁䕯䅁䉁䅁䅁允䅁䅁䅕䅁䅁䅁求唴䵁䅉䅅䅁䑁䅁䅁睁䵁䅁䅁权㝄䅄䅁权流杂䅁允䅁䅁䅅䅁佁䅁䅷䅁㍁䑁䅉杌㕁䑁䅙䅁䵁䅉䅅䅁䕁䅁䅁睁䵁䅁䅁权晁䅄䅁权湄权䅁权瑂䅂䅁允䅁䅁䅅䅁䙁䅁䉡啬䱏偢⽍䍄䉁䅁䅁䅂䅁䅁䅍䅄䅁䅁䅯䅭䅉䅁䅯权䅁䅁䅯兂䅁䅁䅅䅁䉁䅁䅁兂䙃ㄶ㑇潈何䅑杷允䅁䅁䅑䅁䑁䅁䅷䅁䭁䝁䱫䅁䭁佁䭣䅁䭁䡁䕁䅁䉁䅁䅁允䅁䅁䅕塹⭡确癱捅䵁䅉䅅䅁䕁䅁䅁睁䵁䅁䅁权䑂兄䅁权瑄权䅁权䑃䅂䅁允䅁䅁䅅䅁䙁䍁䡵瑆佮硤䅂䍄䉁䅁䅁䅂䅁䅁䅍䅄䅁䅁䅯䅅䅑䅁䅯䄶䅯䅁䅯来䅑䅁䅅䅁䉁䅁䅁权湂杁䅁䍄䉁䅁䅁䅂䅁䅁䅍䅄䅁䅁䅯杅䅳䅁䅯朶䅯䅁䅯全䅑䅁䅅䅁䉁䅁䅁杄䵁䅁䅁䅍畁䑁䅙兎㕁䅁䅁䍄䉁䅁䅁䅂䅁䅁䅍䅄䅁䅁䅯杬䅉䅁䅯权䅁䅁䅯兂䅁䅁䅅䅁䉁䅁䅁兂杂搵楁⼲呫䅑杷允䅁䅁䅑䅁䑁䅁䅷䅁䭁偁䐸䅁䭁䅁䅑䅁䭁䅁䅕䅁䉁䅁䅁允䅁䅁䅕䅁䅁䩧娰止䵅䅉䅅䅁䕁䅁䅁睁䵁䅁䅁权⽂睃䅁权牄权䅁权㥂䅂䅁允䅁䅁䅅䅁佁䉁䅉䅁㍁䑁䅧兏㑁䑁䅧䅎祁䑁䅑䅁䵁䅉䅅䅁䕁䅁䅁睁䵁䅁䅁权摁䅄䅁权煄权䅁权睂䅂䅁允䅁䅁䅅䅁佁䅁䅷䅁睁䍁䄴杍穁䑁䅅䅁䵁䅉䅅䅁䕁䅁䅁睁䵁䅁䅁权硁睁䅁权剁䅁䅁权⽄允䅁允䅁䅁䅅䅁佁䉁䅑䅁ㅁ䑁䅁䅎睁䑁䅍䅏睁䑁䅁䅍䅁䅁杷允䅁䅁䅑䅁䑁䅁䅷䅁䭁䝁䱷䅁䭁佁䭙䅁䭁䡁䕁䅁䉁䅁䅁允䅁䅁䄴䅄䅁䑁䅅杌ぁ䑁䅣睎䅁䅁杷允䅁䅁䅑䅁䑁䅁䅷䅁䭁䥁丸䅁䭁佁䭧䅁䭁䥁䕕䅁䉁䅁䅁允䅁䅁䄴杅䅁䍁䄰免祁䑁䅫杌睁䑁䅅䅎䅁䅁杷允䅁䅁䅑䅁䑁䅁䅷䅁䭁䡁䍫䅁䭁䉁䅅䅁䭁䅁䅕䅁䉁䅁䅁允䅁䅁䄴䅆䅁䑁䅑䅍㉁䑁䅫䅍睁䑁䅁䅍睁䅁䅁䍄䉁䅁䅁䅂䅁䅁䅍䅄䅁䅁䅯典䅉䅁䅯充䅁䅁䅯兂䅁䅁䅅䅁䉁䅁䅁杄坁䅁䅁免睁䑁䅕睎㕁䑁䅧免睁䑁䅁䅍䅁䅁杷允䅁䅁䅑䅁䑁䅁䅷䅁䭁䍁䰴䅁䭁佁䬴䅁䭁䥁䕕䅁䉁䅁䅁允䅁䅁䅕䅁䅁䝁䩄䴷䵁䅉䅅䅁䕁䅁䅁睁䵁䅁䅁权潂䅄䅁权湄权䅁权㥂䅂䅁允䅁䅁䅅䅁䙁䉁䘫ㄶ㑇杈䅎䍄䉁䅁䅁䅂䅁䅁䅍䅄䅁䅁䅯䅁䄰䅁䅯眵䅯䅁䅯全䅑䅁䅅䅁䉁䅁䅁兂䥁䉲慸䑚浳䅑杷允䅁䅁䅑䅁䑁䅁䅷䅁䭁䩁䱫䅁䭁佁䭣䅁䭁䝁䔸䅁䉁䅁䅁允䅁䅁䅕敢㝦晱午䕅䵁䅉䅅䅁䕁䅁䅁睁䵁䅁䅁权潁䅄䅁权瑄权䅁权䙃䅂䅁允䅁䅁䅅䅁䙁䕁䱓佢㝦敱⼰䍄䉁䅁䅁䅂䅁䅁䅍䅄䅁䅁䅯䅘䅷䅁䅯䄶䅯䅁䅯全䅑䅁䅅䅁䉁䅁䅁杄佁䅁䅁杍ㅁ䍁䄴杍㕁䑁䅣䅁䵁䅉䅅䅁䕁䅁䅁睁䵁䅁䅁权流杁䅁权䕁䅁䅁权䙁䅁䅁允䅁䅁䅅䅁䙁䅁䅁䥁允歍䉸䍄䉁䅁䅁䅂䅁䅁䅍䅄䅁䅁䅯杌䄸䅁䅯眶䅯䅁䅯睧䅑䅁䅅䅁䉁䅁䅁杄啁䅁䅁免祁䑁䅣李ぁ䑁䅅兏睁䑁䅕䅁䵁䅉䅅䅁䕁䅁䅁睁䵁䅁䅁权獃睃䅁权浄权䅁权㙂䅂䅁允䅁䅁䅅䅁䭁䕁䅣䅁䵁䅉䅅䅁䑁䅁䅁睁䵁䅁䅁权㝂䅄䅁权奁杂䅁允䅁䅁䅅䅁䭁䕁䡫䅁䵁䅉䅅䅁䕁䅁䅁睁䵁䅁䅁权㕄允䅁权䭁䅁䅁权䙁䅁䅁允䅁䅁䅅䅁䙁䝁汄䌰扌剥䅆䍄䉁䅁䅁䅂䅁䅁䅍䅄䅁䅁䅯兇䅷䅁䅯儷䅯䅁䅯兣䅑䅁䅅䅁䉁䅁䅁兂桄桥畓⭒慈睐杷允䅁䅁䅑䅁䑁䅁䅷䅁䭁䝁乑䅁䭁佁䭳䅁䭁䡁䕯䅁䉁䅁䅁允䅁䅁䄴䅆䅁䑁䅅兎ㅁ䑁䅍李ぁ䑁䅉兏祁䅁䅁䍄䉁䅁䅁䅂䅁䅁䅍䅄䅁䅁䅯李䄸䅁䅯睈䅙䅁䅯䅉䅙䅁䅅䅁䉁䅁䅁权䭄䅃䅁䍄䉁䅁䅁睁䅁䅁䅍䅄䅁䅁䅯睺䄰䅁䅯杊䅙䅁䅅䅁䉁䅁䅁杄䵁䅁䅁兏㑁䍁䄴䅍穁䅁䅁䍄䉁䅁䅁䅂䅁䅁䅍䅄䅁䅁䅯䅄䄰䅁䅯朶䅯䅁䅯兣䅑䅁䅅䅁䉁䅁䅁杄䵁䅁䅁䅍畁䑁䅁䅏硁䅁䅁䍄䉁䅁䅁䅂䅁䅁䅍䅄䅁䅁䅯杧䅁䅁䅯允䅉䅁䅯杁䅉䅁䅅䅁䉁䅁䅁兂慄橯卥慗䅯兑杷允䅁䅁䅑䅁䑁䅁䅷䅁䭁䭁䍫䅁䭁䉁䅅䅁䭁偁䈸䅁䉁䅁䅁允䅁䅁䄴䅆䅁䑁䅉免ぁ䑁䅣䅍睁䑁䅁䅍睁䅁䅁䍄䉁䅁䅁䅂䅁䅁䅍䅄䅁䅁䅯䄲䅍䅁䅯权䅁䅁䅯兂䅁䅁䅅䅁䉁䅁䅁兂剃堷⽷噎䤴䅑杷允䅁䅁䅑䅁䑁䅁䅷䅁䭁䡁䱉䅁䭁佁䭫䅁䭁䡁䕁䅁䉁䅁䅁允䅁䅁䅕䅁䅁佁㙃〵䵁䅉䅅䅁䕁䅁䅁睁䵁䅁䅁权祁睃䅁权畄权䅁权瑂䅂䅁允䅁䅁䅅䅁䙁䅁䅁䅁杁畣䅊䍄䉁䅁䅁䅂䅁䅁䅍䅄䅁䅁䅯䅭䅳䅁䅯儷䅯䅁䅯兣䅑䅁䅅䅁䉁䅁䅁兂慂䑚晶㑔渳睐杷允䅁䅁䅑䅁䑁䅁䅷䅁䭁䵁䵷䅁䭁佁䭳䅁䭁䡁䔰䅁䉁䅁䅁允䅁䅁䄴杅䅁䑁䅣杍穁䑁䅫䅍㉁䑁䅫䅎䅁䅁杷允䅁䅁䅑䅁䑁䅁䅷䅁䭁䑁䱍䅁䭁佁䭧䅁䭁佁䭷䅁䉁䅁䅁允䅁䅁䄴杄䅁䑁䅉杍畁䑁䅑䅏㑁䅁䅁䍄䉁䅁䅁䅂䅁䅁䅍䅄䅁䅁䅯䅖䅳䅁䅯眶䅯䅁䅯䅣䅑䅁䅅䅁䉁䅁䅁杄啁䅁䅁杍祁䑁䅍杍睁䑁䅁䅍睁䑁䅁䅁䵁䅉䅅䅁䕁䅁䅁睁䵁䅁䅁权祄兄䅁权畄权䅁权睂䅂䅁允䅁䅁䅅䅁䙁䅁䅁䅁䅁乮䅨䍄䉁䅁䅁睁䅁䅁䅍䅄䅁䅁䅯兒䅳䅁䅯䅈䅙䅁䅅䅁䉁䅁䅁权偂杂䅁䍄䉁䅁䅁睁䅁䅁䅍䅄䅁䅁䅯李䅷䅁䅯䅈䅙䅁䅅䅁䉁䅁䅁权偄杂䅁䍄䉁䅁䅁䅂䅁䅁䅍䅄䅁䅁䅯睭䅷䅁䅯朷䅯䅁䅯兣䅑䅁䅅䅁䉁䅁䅁兂䅁䅁䅁䕁䱢䅑杷允䅁䅁䅑䅁䑁䅁䅷䅁䭁䥁䍳䅁䭁䅁䅑䅁䭁偁䈸䅁䉁䅁䅁允䅁䅁䅕䅁䅁䍷剔ぢ䵅䅉䅅䅁䕁䅁䅁睁䵁䅁䅁权奁睃䅁权煄权䅁权䙃䅂䅁允䅁䅁䅅䅁佁䅁䅷䅁睁䍁䄴兏ㅁ䑁䅧䅁䵁䅉䅅䅁䕁䅁䅁睁䵁䅁䅁权㉄睃䅁权湄权䅁权瑂䅂䅁允䅁䅁䅅䅁䙁䍁硣䭃捷瑗⽑䍄䉁䅁䅁䅂䅁䅁䅍䅄䅁䅁䅯東䅉䅁䅯权䅁䅁䅯兂䅁䅁䅅䅁䉁䅁䅁兂䱄啯㉗⼸樰䅑杷允䅁䅁䅑䅁䑁䅁䅷䅁䭁䕁䵅䅁䭁佁䬰䅁䭁䥁䕕䅁䉁䅁䅁允䅁䅁䅕歬䱏佢㝦吰䴸䅉䅅䅁䕁䅁䅁睁䵁䅁䅁权捃睃䅁权灄权䅁权療䅂䅁允䅁䅁䅅䅁䙁䅁䅁䅁䅁瑪䅊䍄䉁䅁䅁䅂䅁䅁䅍䅄䅁䅁䅯杏䅷䅁䅯朷䅯䅁䅯䄷䅯䅁䅅䅁䉁䅁䅁兂䅁䅁䅁䱉渳䅑杷允䅁䅁䅑䅁䑁䅁䅷䅁䭁䱁䵣䅁䭁佁䭙䅁䭁䡁䕅䅁䉁䅁䅁允䅁䅁䄴䅄䅁䑁䅅杌㑁䑁䅫䅎䅁䅁杷允䅁䅁䅑䅁䑁䅁䅷䅁䭁䭁䍳䅁䭁䅁䅑䅁䭁䅁䅕䅁䉁䅁䅁允䅁䅁䅕䅁䅁䙁丫っ䵅䅉䅅䅁䕁䅁䅁睁䵁䅁䅁权晄睃䅁权灄权䅁权㙂䅂䅁允䅁䅁䅅䅁䙁䅁䅁䅁权⭨䅊䍄䉁䅁䅁䅂䅁䅁䅍䅄䅁䅁䅯杣䅉䅁䅯权䅁䅁䅯兂䅁䅁䅅䅁䉁䅁䅁兂穂䩡瑈䑦倸䅑杷允䅁䅁䅑䅁䑁䅁䅷䅁䭁䉁䕁䅁䭁佁䭧䅁䭁䡁䕁䅁䉁䅁䅁允䅁䅁䅯睚䅉䅁杷允䅁䅁䅑䅁䑁䅁䅷䅁䭁䥁䱣䅁䭁佁䭧䅁䭁䥁䕍䅁䉁䅁䅁允䅁䅁䅯睒䅁䅁杷允䅁䅁䅑䅁䑁䅁䅷䅁䭁䕁䑑䅁䭁䅁䅑䅁䭁䅁䅕䅁䉁䅁䅁允䅁䅁䅕䅁䅁䩁㤸ち䵅䅉䅅䅁䕁䅁䅁睁䵁䅁䅁权䅃睁䅁权䭁䅁䅁权⽄允䅁允䅁䅁䅅䅁䙁䭁䠵場啯楢䅎䍄䉁䅁䅁䅂䅁䅁䅍䅄䅁䅁䅯杢䅷䅁䅯䄶䅯䅁䅯䅣䅑䅁䅅䅁䉁䅁䅁杄佁䅁䅁免硁䍁䄴杍穁䑁䅍䅁䵁䅉䅅䅁䕁䅁䅁睁䵁䅁䅁权㕁䅄䅁权牄权䅁权䙃䅂䅁允䅁䅁䅅䅁佁䉁䅉䅁㍁䑁䅫䅍祁䑁䅉䅍睁䑁䅁䅁䵁䅉䅅䅁䕁䅁䅁睁䵁䅁䅁权啂睁䅁权剁䅁䅁权䙁䅁䅁允䅁䅁䅅䅁佁䉁䅑䅁祁䑁䅙䅏穁䑁䅁䅍睁䑁䅁䅍䅁䅁杷允䅁䅁䅑䅁䑁䅁䅷䅁䭁偁䵣䅁䭁佁䭣䅁䭁佁䭷䅁䉁䅁䅁允䅁䅁䅕癴㥐䠱灪啂䵁䅉䅅䅁䕁䅁䅁睁䵁䅁䅁权兂兄䅁权煄权䅁权㙂䅂䅁允䅁䅁䅅䅁䭁䕁䅣䅁䵁䅉䅅䅁䕁䅁䅁睁䵁䅁䅁权杄允䅁权䭁䅁䅁权䙁䅁䅁允䅁䅁䅅䅁䙁䕁桪桥畓⽒⼰䍄䉁䅁䅁䅂䅁䅁䅍䅄䅁䅁䅯睪䅉䅁䅯充䅁䅁䅯眯䅅䅁䅅䅁䉁䅁䅁杄啁䅁䅁李硁䑁䅣䅏ㅁ䑁䅧䅍睁䑁䅁䅁䵁䅉䅅䅁䕁䅁䅁睁䵁䅁䅁权晁䅄䅁权潄权䅁权瑂䅂䅁允䅁䅁䅅䅁佁䅁䅷䅁ぁ䍁䄴睎㍁䑁䅍䅁䵁䅉䅅䅁䕁䅁䅁睁䵁䅁䅁权獂䅄䅁权瑄权䅁权㥂䅂䅁允䅁䅁䅅䅁䙁䑁ね䡹⭡㕮⽯䍄䉁䅁䅁睁䅁䅁䅍䅄䅁䅁䅯䅧䄰䅁䅯䅇䅙䅁䅅䅁䉁䅁䅁权療杂䅁䍄䉁䅁䅁䅂䅁䅁䅍䅄䅁䅁䅯睇䅳䅁䅯朷䅯䅁䅯睧䅑䅁䅅䅁䉁䅁䅁兂䅁䅁䅁䙧䉶䅑杷允䅁䅁䅑䅁䑁䅁䅷䅁䭁䑁䍫䅁䭁䉁䅅䅁䭁䅁䅕䅁䉁䅁䅁允䅁䅁䄴䅆䅁䑁䅕睎穁䑁䅫兎睁䑁䅁䅍睁䅁䅁䍄䉁䅁䅁睁䅁䅁䅍䅄䅁䅁䅯睋䅷䅁䅯䅈䅙䅁䅅䅁䉁䅁䅁权獁睂䅁䍄䉁䅁䅁睁䅁䅁䅍䅄䅁䅁䅯睑䄰䅁䅯杊䅙䅁䅅䅁䉁䅁䅁杄䵁䅁䅁䅎ぁ䍁䄴杍硁䅁䅁䍄䉁䅁䅁䅂䅁䅁䅍䅄䅁䅁䅯䅶䅷䅁䅯儶䅯䅁䅯兢䅑䅁䅅䅁䉁䅁䅁兂䅁䅁䅁佅礷䅷杷允䅁䅁䅑䅁䑁䅁䅷䅁䭁䉁䕁䅁䭁佁䭧䅁䭁䥁䕕䅁䉁䅁䅁允䅁䅁䅯睚䅉䅁杷允䅁䅁䅑䅁䑁䅁䅷䅁䭁䝁䱑䅁䭁佁䭣䅁䭁䡁䕯䅁䉁䅁䅁允䅁䅁䅕癱午坔克商䵁䅉䅅䅁䕁䅁䅁睁䵁䅁䅁权䙃兄䅁权灄权䅁权療䅂䅁允䅁䅁䅅䅁䙁䅁䅁䅁䅃㡴䅒䍄䉁䅁䅁䅂䅁䅁䅍䅄䅁䅁䅯睃䅉䅁䅯权䅁䅁䅯眯䅅䅁䅅䅁䉁䅁䅁兂ㅂ硫䕧杖㜷睐杷允䅁䅁䅑䅁䑁䅁䅷䅁䭁偁䭧䅁䭁佁䭣䅁䭁䡁䕅䅁䉁䅁䅁允䅁䅁䅕䡰㥁瑃橥䐹䴸䅉䅅䅁䕁䅁䅁睁䵁䅁䅁权䝄睃䅁权煄权䅁权㙂䅂䅁允䅁䅁䅅䅁佁䅁䅷䅁睁䍁䄴杍㑁䑁䅍䅁䵁䅉䅅䅁䕁䅁䅁睁䵁䅁䅁权癄杁䅁权䭁䅁䅁权⽄允䅁允䅁䅁䅅䅁䙁䩁畨潅䅐杹䅬䍄䉁䅁䅁䅂䅁䅁䅍䅄䅁䅁䅯睢䅷䅁䅯朷䅯䅁䅯全䅑䅁䅅䅁䉁䅁䅁兂䅁䅁䅁䵁据䅑杷允䅁䅁䅑䅁䑁䅁䅷䅁䭁佁䑳䅁䭁䅁䅯䅁䭁䅁䅕䅁䉁䅁䅁允䅁䅁䅕児塲㍯㥁䕂䵁䅉䅅䅁䕁䅁䅁睁䵁䅁䅁权坁睃䅁权潄权䅁权睂䅂䅁允䅁䅁䅅䅁佁䅁䄴䅁硁䑁䅍杌㑁䑁䅧杍䅁䅁杷允䅁䅁䅍䅁䑁䅁䅷䅁䭁䑁䵫䅁䭁䉁䜴䅁䉁䅁䅁允䅁䅁䅯眯䅙䅁杷允䅁䅁䅑䅁䑁䅁䅷䅁䭁䑁乙䅁䭁佁䭣䅁䭁䡁䔰䅁䉁䅁䅁允䅁䅁䅕琸乊桙奂え䵁䅉䅅䅁䕁䅁䅁睁䵁䅁䅁权䵃兄䅁权灄权䅁权療䅂䅁允䅁䅁䅅䅁䙁䅁䅁䅁䅄摚䄱䍄䉁䅁䅁䅂䅁䅁䅍䅄䅁䅁䅯睮䅳䅁䅯朷䅯䅁䅯䅣䅑䅁䅅䅁䉁䅁䅁兂䅁䅁䅁䅁䑔䅷杷允䅁䅁䅑䅁䑁䅁䅷䅁䭁䝁乧䅁䭁佁䭳䅁䭁䥁䕍䅁䉁䅁䅁允䅁䅁䄴杅䅁䑁䅉李ㅁ䑁䅍兏祁䑁䅣杍䅁䅁杷允䅁䅁䅑䅁䑁䅁䅷䅁䭁䭁䍳䅁䭁䉁䅅䅁䭁偁䈸䅁䉁䅁䅁允䅁䅁䄴杆䅁䑁䅅䅏睁䑁䅑䅍睁䑁䅁䅍睁䑁䅁䅁䵁䅉䅅䅁䕁䅁䅁睁䵁䅁䅁权㥁睃䅁权瑄权䅁权䑃䅂䅁允䅁䅁䅅䅁䙁䩁奍䙂余兌䅂䍄䉁䅁䅁䅂䅁䅁䅍䅄䅁䅁䅯䅥䅍䅁䅯充䅁䅁䅯眯䅅䅁䅅䅁䉁䅁䅁权䡂䅁䅁䍄䉁䅁䅁䅂䅁䅁䅍䅄䅁䅁䅯杁䄰䅁䅯朶䅯䅁䅯䅣䅑䅁䅅䅁䉁䅁䅁杄䵁䅁䅁免畁䑁䅅免㍁䅁䅁䍄䉁䅁䅁䅂䅁䅁䅍䅄䅁䅁䅯睹䄰䅁䅯朶䅯䅁䅯䅣䅑䅁䅅䅁䉁䅁䅁杄䵁䅁䅁免畁䑁䅁兏㑁䅁䅁䍄䉁䅁䅁䅂䅁䅁䅍䅄䅁䅁䅯兦䅳䅁䅯朶䅯䅁䅯䅣䅑䅁䅅䅁䉁䅁䅁杄䵁䅁䅁䅍畁䑁䅧睎㉁䅁䅁䍄䉁䅁䅁䅂䅁䅁䅍䅄䅁䅁䅯杩䅷䅁䅯朶䅯䅁䅯睧䅑䅁䅅䅁䉁䅁䅁权䡂䅁䅁䍄䉁䅁䅁䅂䅁䅁䅍䅄䅁䅁䅯䅎䅳䅁䅯朷䅯䅁䅯兢䅑䅁䅅䅁䉁䅁䅁兂䅁䅁䅁佉煢䅷杷允䅁䅁䅑䅁䑁䅁䅷䅁䭁䕁䱙䅁䭁佁䭣䅁䭁䡁䕅䅁䉁䅁䅁允䅁䅁䅕㥌欰潂噅啇䵁䅉䅅䅁䕁䅁䅁睁䵁䅁䅁权畄兄䅁权瑄权䅁权㙂䅂䅁允䅁䅁䅅䅁䙁䥁牘払敧晨⽳䍄䉁䅁䅁䅂䅁䅁䅍䅄䅁䅁䅯杩䅉䅁䅯充䅁䅁䅯兂䅁䅁䅅䅁䉁䅁䅁杄啁䅁䅁䅎硁䑁䅑李睁䑁䅁䅍睁䑁䅁䅁䵁䅉䅅䅁䕁䅁䅁睁䵁䅁䅁权允䅂䅁权潄权䅁权䑃䅂䅁允䅁䅁䅅䅁䭁䝁䍣䅁䵁䅉䅅䅁䕁䅁䅁睁䵁䅁䅁权䉂睁䅁权䕁䅁䅁权䙁䅁䅁允䅁䅁䅅䅁䙁䅁䅁䅁䑂䘶䈹䍄䉁䅁䅁䅂䅁䅁䅍䅄䅁䅁䅯眹䅳䅁䅯儶䅯䅁䅯兦䅑䅁䅅䅁䉁䅁䅁兂䅁䅁䅁䝧晕兑杷允䅁䅁䅑䅁䑁䅁䅷䅁䭁䡁䵙䅁䭁佁䭙䅁䭁䥁䕕䅁䉁䅁䅁允䅁䅁䄴䅄䅁䑁䅅杌ぁ䑁䅍兏䅁䅁杷允䅁䅁䅑䅁䑁䅁䅷䅁䭁䵁丸䅁䭁佁䭯䅁䭁䡁䕁䅁䉁䅁䅁允䅁䅁䄴䅄䅁䑁䅁杌㕁䑁䅁睍䅁䅁杷允䅁䅁䅍䅁䑁䅁䅷䅁䭁䙁䵷䅁䭁䉁䝧䅁䉁䅁䅁允䅁䅁䅯克䅙䅁杷允䅁䅁䅑䅁䑁䅁䅷䅁䭁䝁䱙䅁䭁佁䭙䅁䭁佁䭷䅁䉁䅁䅁允䅁䅁䄴䅄䅁䑁䅅杌硁䑁䅧杍䅁䅁杷允䅁䅁䅑䅁䑁䅁䅷䅁䭁䉁䍙䅁䭁䉁䅅䅁䭁䅁䅕䅁䉁䅁䅁允䅁䅁䄴䅆䅁䑁䅍李ぁ䑁䅙䅍睁䑁䅁䅍睁䅁䅁䍄䉁䅁䅁䅂䅁䅁䅍䅄䅁䅁䅯权䅳䅁䅯朶䅯䅁䅯䅣䅑䅁䅅䅁䉁䅁䅁杄䵁䅁䅁䅍畁䑁䅁睎㉁䅁䅁䍄䉁䅁䅁䅂䅁䅁䅍䅄䅁䅁䅯党䅅䅁䅯䅂䅁䅁䅯䅂䅉䅁䅅䅁䉁䅁䅁兂䅁䅁䅃䩌眱兑杷允䅁䅁䅑䅁䑁䅁䅷䅁䭁䉁䍁䅁䭁䅁䅑䅁䭁䅁䅕䅁䉁䅁䅁允䅁䅁䅕䅁䅁䉷砯の䵅䅉䅅䅁䕁䅁䅁睁䵁䅁䅁权灄兄䅁权潄权䅁权㥂䅂䅁允䅁䅁䅅䅁佁䅁䄴䅁硁䑁䅅杌祁䑁䅙睎䅁䅁杷允䅁䅁䅑䅁䑁䅁䅷䅁䭁䩁䈰䅁䭁䅁䍅䅁䭁䅁䍍䅁䉁䅁䅁允䅁䅁䅕㑚㥖潬敌䕺䵁䅉䅅䅁䕁䅁䅁睁䵁䅁䅁权硂睁䅁权剁䅁䅁权⽄允䅁允䅁䅁䅅䅁佁䉁䅑䅁硁䑁䅧免睁䑁䅁䅍睁䑁䅁䅍䅁䅁杷允䅁䅁䅑䅁䑁䅁䅷䅁䭁䥁䑍䅁䭁䉁䅅䅁䭁偁䈸䅁䉁䅁䅁允䅁䅁䄴杆䅁䑁䅑免祁䑁䅍䅍睁䑁䅁䅍睁䑁䅁䅁䵁䅉䅅䅁䕁䅁䅁睁䵁䅁䅁权摁睃䅁权牄权䅁权㥂䅂䅁允䅁䅁䅅䅁佁䉁䅑䅁硁䑁䅉睎睁䑁䅙兎ぁ䑁䅁䅍䅁䅁杷允䅁䅁䅍䅁䑁䅁䅷䅁䭁乁䰴䅁䭁䉁䝷䅁䉁䅁䅁允䅁䅁䅯兗䅙䅁杷允䅁䅁䅑䅁䑁䅁䅷䅁䭁䡁䱍䅁䭁佁䭳䅁䭁䡁䕁䅁䉁䅁䅁允䅁䅁䄴杅䅁䑁䅍免祁䑁䅍李穁䑁䅣䅎䅁䅁杷允䅁䅁䅑䅁䑁䅁䅷䅁䭁䭁䍯䅁䭁䅁䅑䅁䭁䅁䅕䅁䉁䅁䅁允䅁䅁䅕䅁䅁䕧礴䕑䵅䅉䅅䅁䕁䅁䅁睁䵁䅁䅁权剁允䅁权䭁䅁䅁权䕁杁䅁允䅁䅁䅅䅁䙁偁⭰牡へ硅䄵䍄䉁䅁䅁䅂䅁䅁䅍䅄䅁䅁䅯䅅䅑䅁䅯䄶䅯䅁䅯兦䅑䅁䅅䅁䉁䅁䅁权湂杁䅁䍄䉁䅁䅁䅂䅁䅁䅍䅄䅁䅁䅯眫䅍䅁䅯充䅁䅁䅯眯䅅䅁䅅䅁䉁䅁䅁杄啁䅁䅁兏ぁ䑁䅉䅍睁䑁䅁䅍睁䑁䅁䅁䵁䅉䅅䅁䕁䅁䅁睁䵁䅁䅁权睂䅄䅁权潄权䅁权硂䅂䅁允䅁䅁䅅䅁䭁䕁䅣䅁䵁䅉䅅䅁䕁䅁䅁睁䵁䅁䅁权桃䅄䅁权浄权䅁权硂䅂䅁允䅁䅁䅅䅁佁䅁䅷䅁祁䍁䄴睎㉁䑁䅣䅁䵁䅉䅅䅁䕁䅁䅁睁䵁䅁䅁权䝃䅄䅁权煄权䅁权䙃䅂䅁允䅁䅁䅅䅁䭁䕁䅣䅁䵁䅉䅅䅁䑁䅁䅁睁䵁䅁䅁权睂睃䅁权敁杂䅁允䅁䅁䅅䅁䭁䑁䝑䅁䵁䅉䅅䅁䕁䅁䅁睁䵁䅁䅁权㕄䅄䅁权灄权䅁权瑂䅂䅁允䅁䅁䅅䅁䙁䅁䅁䅁䅂㥰䅂䍄䉁䅁䅁䅂䅁䅁䅍䅄䅁䅁䅯兓䅉䅁䅯权䅁䅁䅯眯䅅䅁䅅䅁䉁䅁䅁兂㥁瑃橥䑣倰䅑杷允䅁䅁䅑䅁䑁䅁䅷䅁䭁䵁䰰䅁䭁佁䭫䅁䭁䝁䔸䅁䉁䅁䅁允䅁䅁䅕䅁䅁䥁ㅂ䔵䵁䅉䅅䅁䕁䅁䅁睁䵁䅁䅁权ぁ兄䅁权浄权䅁权㥂䅂䅁允䅁䅁䅅䅁佁䅁䅷䅁硁䍁䄴李硁䑁䅣䅁䵁䅉䅅䅁䕁䅁䅁睁䵁䅁䅁权浃兄䅁权煄权䅁权療䅂䅁允䅁䅁䅅䅁佁䅁䅷䅁睁䍁䄴䅎ㅁ䑁䅙䅁䵁䅉䅅䅁䕁䅁䅁睁䵁䅁䅁权扄睃䅁权牄权䅁权䙃䅂䅁允䅁䅁䅅䅁佁䉁䅉䅁穁䑁䅍睍祁䑁䅙李ぁ䑁䅣䅁䵁䅉䅅䅁䕁䅁䅁睁䵁䅁䅁权䍃䅄䅁权瑄权䅁权㥂䅂䅁允䅁䅁䅅䅁䙁䉁㐸煈畂乆⽷䍄䉁䅁䅁䅂䅁䅁䅍䅄䅁䅁䅯䅌䅉䅁䅯充䅁䅁䅯眯䅅䅁䅅䅁䉁䅁䅁杄啁䅁䅁杍㍁䑁䅕䅍硁䑁䅅䅍睁䑁䅁䅁䵁䅉䅅䅁䕁䅁䅁睁䵁䅁䅁权䕂睃䅁权灄权䅁权睂䅂䅁允䅁䅁䅅䅁䙁䅁䅁䅁䅁畤䅢䍄䉁䅁䅁䅂䅁䅁䅍䅄䅁䅁䅯具䅷䅁䅯朵䅯䅁䅯睢䅑䅁䅅䅁䉁䅁䅁杄䵁䅁䅁杍畁䑁䅍杍㕁䅁䅁䍄䉁䅁䅁䅂䅁䅁䅍䅄䅁䅁䅯䄵䅷䅁䅯朵䅯䅁䅯睧䅑䅁䅅䅁䉁䅁䅁杄䵁䅁䅁免畁䑁䅙睍㍁䅁䅁䍄䉁䅁䅁睁䅁䅁䅍䅄䅁䅁䅯朷䅳䅁䅯杊䅙䅁䅅䅁䉁䅁䅁杄䭁䅁䅁李ぁ䍁䄴兏䅁䅁杷允䅁䅁䅑䅁䑁䅁䅷䅁䭁䅁䑳䅁䭁䅁䅑䅁䭁偁䈸䅁䉁䅁䅁允䅁䅁䅕䅁䅁䡁商䕢䵅䅉䅅䅁䕁䅁䅁睁䵁䅁䅁权摃睃䅁权瑄权䅁权㙂䅂䅁允䅁䅁䅅䅁䙁乁㌰䡎㑫偬⽍䍄䉁䅁䅁䅂䅁䅁䅍䅄䅁䅁䅯眰䅷䅁䅯朷䅯䅁䅯睢䅑䅁䅅䅁䉁䅁䅁兂䅁䅁䅁䅱佷兑杷允䅁䅁䅑䅁䑁䅁䅷䅁䭁䅁䐰䅁䭁䅁䅑䅁䭁䅁䅕䅁䉁䅁䅁允䅁䅁䅕䅁䅁䵍⽓啱䵅䅉䅅䅁䕁䅁䅁睁䵁䅁䅁权流睃䅁权潄权䅁权睂䅂䅁允䅁䅁䅅䅁佁䅁䄴䅁硁䑁䅅杌睁䑁䅫李䅁䅁杷允䅁䅁䅑䅁䑁䅁䅷䅁䭁䑁䱉䅁䭁佁䬰䅁䭁䝁䔰䅁䉁䅁䅁允䅁䅁䅕㉩湺㘫确橯䴸䅉䅅䅁䕁䅁䅁睁䵁䅁䅁权療杁䅁权䭁䅁䅁权⽄允䅁允䅁䅁䅅䅁䙁偁潙䥘䌯儹䅂䍄䉁䅁䅁䅂䅁䅁䅍䅄䅁䅁䅯睓䅳䅁䅯䄶䅯䅁䅯睧䅑䅁䅅䅁䉁䅁䅁杄䵁䅁䅁䅏畁䑁䅕䅎㍁䅁䅁䍄䉁䅁䅁䅂䅁䅁䅍䅄䅁䅁䅯䅕䅷䅁䅯朶䅯䅁䅯䄷䅯䅁䅅䅁䉁䅁䅁杄䵁䅁䅁䅍畁䑁䅉睍ㅁ䅁䅁䍄䉁䅁䅁䅂䅁䅁䅍䅄䅁䅁䅯䅧䅉䅁䅯权䅁䅁䅯兂䅁䅁䅅䅁䉁䅁䅁兂㑃潈牘払㡪睐杷允䅁䅁䅑䅁䑁䅁䅷䅁䭁䅁久䅁䭁佁䬴䅁䭁䥁䕕䅁䉁䅁䅁允䅁䅁䅕䅁䅁䵁乃啁䵅䅉䅅䅁䕁䅁䅁睁䵁䅁䅁权㉂杁䅁权䕁䅁䅁权䙁䅁䅁允䅁䅁䅅䅁䙁䅁䅁䅁㑂欲䉴䍄䉁䅁䅁䅂䅁䅁䅍䅄䅁䅁䅯朳䅷䅁䅯眶䅯䅁䅯兣䅑䅁䅅䅁䉁䅁䅁杄十䅁䅁䅎㕁䑁䅧李㑁䑁䅅睎ㅁ䅁䅁䍄䉁䅁䅁䅂䅁䅁䅍䅄䅁䅁䅯兩䅅䅁䅯权䅁䅁䅯䅂䅉䅁䅅䅁䉁䅁䅁兂灁䥘䌯匹䉧䅑杷允䅁䅁䅑䅁䑁䅁䅷䅁䭁䵁䌴䅁䭁䅁䅯䅁䭁偁䈸䅁䉁䅁䅁允䅁䅁䅕渫焵䡶呑ぅ䵁䅉䅅䅁䕁䅁䅁睁䵁䅁䅁权权杁䅁权剁䅁䅁权䙁䅁䅁允䅁䅁䅅䅁佁䉁䅑䅁ぁ䑁䅅睍㉁䑁䅕䅏ㅁ䑁䅁䅍䅁䅁杷允䅁䅁䅑䅁䑁䅁䅷䅁䭁乁䍅䅁䭁䅁䅑䅁䭁䅁䅕䅁䉁䅁䅁允䅁䅁䅕䅁䅁乁畵啙䵅䅉䅅䅁䕁䅁䅁睁䵁䅁䅁权乂睃䅁权煄权䅁权獄权䅁允䅁䅁䅅䅁佁䅁䅷䅁睁䍁䄴䅎穁䑁䅉䅁䵁䅉䅅䅁䕁䅁䅁睁䵁䅁䅁权千睃䅁权牄权䅁权㥂䅂䅁允䅁䅁䅅䅁佁䉁䅉䅁穁䑁䅉䅏㕁䑁䅫䅎㕁䑁䅍䅁䵁䅉䅅䅁䕁䅁䅁睁䵁䅁䅁权浃睁䅁权䭁䅁䅁权⽄允䅁允䅁䅁䅅䅁䙁䉁䑋䵷桱敒⽙䍄䉁䅁䅁䅂䅁䅁䅍䅄䅁䅁䅯朹䅷䅁䅯朵䅯䅁䅯䄷䅯䅁䅅䅁䉁䅁䅁杄䵁䅁䅁免畁䑁䅅䅍㕁䅁䅁䍄䉁䅁䅁䅂䅁䅁䅍䅄䅁䅁䅯睢䅳䅁䅯儶䅯䅁䅯睧䅑䅁䅅䅁䉁䅁䅁兂䅁䅁䅁偧䕮䅑杷允䅁䅁䅑䅁䑁䅁䅷䅁䭁䥁䵁䅁䭁佁䭯䅁䭁䝁䔰䅁䉁䅁䅁允䅁䅁䄴䅄䅁䑁䅁杌穁䑁䅙䅎䅁䅁杷允䅁䅁䅑䅁䑁䅁䅷䅁䭁䩁䑫䅁䭁䅁䅯䅁䭁䅁䅕䅁䉁䅁䅁允䅁䅁䅕余兘瑉婴ぎ䵁䅉䅅䅁䕁䅁䅁睁䵁䅁䅁权扄睁䅁权剁䅁䅁权⽄允䅁允䅁䅁䅅䅁佁䉁䅑䅁祁䑁䅕兏硁䑁䅁䅍睁䑁䅁䅍䅁䅁杷允䅁䅁䅍䅁䑁䅁䅷䅁䭁䍁䱅䅁䭁䉁䜴䅁䉁䅁䅁允䅁䅁䅯䅤䅧䅁杷允䅁䅁䅑䅁䑁䅁䅷䅁䭁佁䌸䅁䭁䅁䅯䅁䭁䅁䅕䅁䉁䅁䅁允䅁䅁䅕敨剴䉵䘶䕂䵁䅉䅅䅁䕁䅁䅁睁䵁䅁䅁权㕃睃䅁权畄权䅁权療䅂䅁允䅁䅁䅅䅁䙁䅁䅁䅁䅁瑲䅴䍄䉁䅁䅁䅂䅁䅁䅍䅄䅁䅁䅯兦䅷䅁䅯儷䅯䅁䅯兦䅑䅁䅅䅁䉁䅁䅁兂敃㘷䝦穓䩦睐杷允䅁䅁䅑䅁䑁䅁䅷䅁䭁偁䉕䅁䭁䅁䅯䅁䭁䅁䅕䅁䉁䅁䅁允䅁䅁䅕䙂余扌摋稷䴸䅉䅅䅁䕁䅁䅁睁䵁䅁䅁权潂兄䅁权瑄权䅁权瑂䅂䅁允䅁䅁䅅䅁䙁䝁ㅃ䨱瀰爱⽉䍄䉁䅁䅁䅂䅁䅁䅍䅄䅁䅁䅯睨䄰䅁䅯朵䅯䅁䅯来䅑䅁䅅䅁䉁䅁䅁杄䵁䅁䅁免畁䑁䅅䅎穁䅁䅁䍄䉁䅁䅁䅂䅁䅁䅍䅄䅁䅁䅯䅥䅁䅁䅯眶䅯䅁䅯兣䅑䅁䅅䅁䉁䅁䅁杄十䅁䅁䅎㍁䑁䅁䅎睁䑁䅁䅍睁䅁䅁䍄䉁䅁䅁䅂䅁䅁䅍䅄䅁䅁䅯䅅䅑䅁䅯眶䅯䅁䅯䄷䅯䅁䅅䅁䉁䅁䅁权湂杁䅁䍄䉁䅁䅁睁䅁䅁䅍䅄䅁䅁䅯睊䅳䅁䅯䅇䅙䅁䅅䅁䉁䅁䅁权㡂杂䅁䍄䉁䅁䅁䅂䅁䅁䅍䅄䅁䅁䅯䅃䅅䅁䅯允䅉䅁䅯杁䅉䅁䅅䅁䉁䅁䅁兂䱁婯䑹䄱䩧兑杷允䅁䅁䅑䅁䑁䅁䅷䅁䭁䙁䱍䅁䭁佁䭧䅁䭁佁䭷䅁䉁䅁䅁允䅁䅁䄴䅄䅁䑁䅣杌㑁䑁䅉睍䅁䅁杷允䅁䅁䅑䅁䑁䅁䅷䅁䭁䝁䴴䅁䭁佁䭫䅁䭁䡁䔰䅁䉁䅁䅁允䅁䅁䅕䅁䅁䅁摃ぷ䵁䅉䅅䅁䕁䅁䅁睁䵁䅁䅁权㑂杁䅁权䭁䅁䅁权䙁䅁䅁允䅁䅁䅅䅁䙁䱁䩰䅄牉睨䅤䍄䉁䅁䅁䅂䅁䅁䅍䅄䅁䅁䅯睹䅳䅁䅯儷䅯䅁䅯䅣䅑䅁䅅䅁䉁䅁䅁兂乃㉬匴㡧畄睐杷允䅁䅁䅑䅁䑁䅁䅷䅁䭁䥁䄴䅁䭁䅁䅯䅁䭁䅁䍑䅁䉁䅁䅁允䅁䅁䅕杖琴灳瘳䕃䵁䅉䅅䅁䕁䅁䅁睁䵁䅁䅁权卂睁䅁权䭁䅁䅁权⽄允䅁允䅁䅁䅅䅁䙁䙁㕧䵴㉨當⽍䍄䉁䅁䅁䅂䅁䅁䅍䅄䅁䅁䅯䅇䄸䅁䅯朷䅯䅁䅯睢䅑䅁䅅䅁䉁䅁䅁兂䅁䅁䅁偑䝣兑杷允䅁䅁䅑䅁䑁䅁䅷䅁䭁䵁䄸䅁䭁䉁䅅䅁䭁䅁䅕䅁䉁䅁䅁允䅁䅁䄴䅆䅁䑁䅉免㕁䑁䅍䅍睁䑁䅁䅍睁䅁䅁䍄䉁䅁䅁䅂䅁䅁䅍䅄䅁䅁䅯䅵䅳䅁䅯儷䅯䅁䅯兣䅑䅁䅅䅁䉁䅁䅁兂慃婭婭婭䩮睐杷允䅁䅁䅑䅁䑁䅁䅷䅁䭁䡁乫䅁䭁佁䭧䅁䭁佁䭷䅁䉁䅁䅁允䅁䅁䄴杄䅁䑁䅉睍畁䑁䅙免硁䅁䅁䍄䉁䅁䅁䅂䅁䅁䅍䅄䅁䅁䅯睑䅍䅁䅯充䅁䅁䅯兂䅁䅁䅅䅁䉁䅁䅁杄啁䅁䅁免ㅁ䑁䅕免㑁䑁䅫䅍睁䑁䅁䅁䵁䅉䅅䅁䕁䅁䅁睁䵁䅁䅁权䙂䅄䅁权牄权䅁权睂䅂䅁允䅁䅁䅅䅁佁䉁䅉䅁祁䑁䅣免ㅁ䑁䅧睍祁䑁䅉䅁䵁䅉䅅䅁䕁䅁䅁睁䵁䅁䅁权橂䅄䅁权牄权䅁权䑃䅂䅁允䅁䅁䅅䅁佁䉁䅑䅁硁䑁䅅兏硁䑁䅕䅏ぁ䑁䅧睍䅁䅁杷允䅁䅁䅍䅁䑁䅁䅷䅁䭁䥁䱍䅁䭁䉁䝯䅁䉁䅁䅁允䅁䅁䅯兗䅙䅁杷允䅁䅁䅑䅁䑁䅁䅷䅁䭁䙁䍫䅁䭁䅁䅑䅁䭁䅁䅕䅁䉁䅁䅁允䅁䅁䅕䅁䅁偁歶啚䵅䅉䅅䅁䕁䅁䅁睁䵁䅁䅁权瑁䅄䅁权潄权䅁权㙂䅂䅁允䅁䅁䅅䅁佁䅁䄴䅁祁䑁䅣杌㕁䑁䅑睍䅁䅁杷允䅁䅁䅑䅁䑁䅁䅷䅁䭁䭁䱁䅁䭁佁䭙䅁䭁佁䭷䅁䉁䅁䅁允䅁䅁䄴䅄䅁䑁䅉杌穁䑁䅁杍䅁䅁杷允䅁䅁䅑䅁䑁䅁䅷䅁䭁䕁䵅䅁䭁佁䭣䅁䭁䝁䔸䅁䉁䅁䅁允䅁䅁䅕楁䡵瑆佫ぉ䵁䅉䅅䅁䕁䅁䅁睁䵁䅁䅁权灂䅄䅁权湄权䅁权瑂䅂䅁允䅁䅁䅅䅁䙁䅁琴灳瘳穒䅘䍄䉁䅁䅁䅂䅁䅁䅍䅄䅁䅁䅯兲䅅䅁䅯权䅁䅁䅯兂䅁䅁䅅䅁䉁䅁䅁兂乄䵺䵺䵺獺睐杷允䅁䅁䅑䅁䑁䅁䅷䅁䭁䥁䱯䅁䭁佁䭳䅁䭁䥁䕍䅁䉁䅁䅁允䅁䅁䄴杅䅁䑁䅍杍ㅁ䑁䅑睍㍁䑁䅕䅎䅁䅁杷允䅁䅁䅑䅁䑁䅁䅷䅁䭁䅁乷䅁䭁佁䬴䅁䭁䡁䔰䅁䉁䅁䅁允䅁䅁䅕䅁䅁䅁⽄䕴䵁䅉䅅䅁䕁䅁䅁睁䵁䅁䅁权灃睃䅁权浄权䅁权硂䅂䅁允䅁䅁䅅䅁佁䅁䅷䅁硁䍁䄴免硁䑁䅑䅁䵁䅉䅅䅁䕁䅁䅁睁䵁䅁䅁权䙂䅄䅁权浄权䅁权䙃䅂䅁允䅁䅁䅅䅁佁䅁䅷䅁穁䍁䄴䅏睁䑁䅕䅁䵁䅉䅅䅁䕁䅁䅁睁䵁䅁䅁权摄睃䅁权潄权䅁权硂䅂䅁允䅁䅁䅅䅁佁䅁䄴䅁硁䑁䅑杌硁䑁䅉李䅁䅁杷允䅁䅁䅑䅁䑁䅁䅷䅁䭁䑁乯䅁䭁佁䭧䅁䭁䝁䔸䅁䉁䅁䅁允䅁䅁䄴杄䅁䑁䅅䅎畁䑁䅍䅍穁䅁䅁䍄䉁䅁䅁䅂䅁䅁䅍䅄䅁䅁䅯睎䅉䅁䅯充䅁䅁䅯眯䅅䅁䅅䅁䉁䅁䅁杄啁䅁䅁免ㅁ䑁䅁杍㍁䑁䅅䅍睁䑁䅁䅁䵁䅉䅅䅁䕁䅁䅁睁䵁䅁䅁权䙃䅄䅁权畄权䅁权瑂䅂䅁允䅁䅁䅅䅁䙁䅁䅁䅁歃剗䉒䍄䉁䅁䅁䅂䅁䅁䅍䅄䅁䅁䅯眵䅍䅁䅯权䅁䅁䅯眯䅅䅁䅅䅁䉁䅁䅁兂婁䙂余扌䕉䅑杷允䅁䅁䅑䅁䑁䅁䅷䅁䭁䉁义䅁䭁佁䭙䅁䭁䡁䕯䅁䉁䅁䅁允䅁䅁䄴䅄䅁䑁䅁杌㕁䑁䅣免䅁䅁杷允䅁䅁䅍䅁䑁䅁䅷䅁䭁䡁乣䅁䭁䉁䜴䅁䉁䅁䅁允䅁䅁䅯杭䅙䅁杷允䅁䅁䅑䅁䑁䅁䅷䅁䭁䡁䱍䅁䭁佁䭙䅁䭁䡁䕯䅁䉁䅁䅁允䅁䅁䄴权䅁䑁䅍杌ㅁ䑁䅫䅁䵁䅉䅅䅁䕁䅁䅁睁䵁䅁䅁权㝃杁䅁权剁䅁䅁权⽄允䅁允䅁䅁䅅䅁佁䉁䅑䅁㕁䑁䅫睎睁䑁䅁䅍睁䑁䅁䅍䅁䅁杷允䅁䅁䅑䅁䑁䅁䅷䅁䭁䉁䰸䅁䭁䉁䜸䅁䭁䍁䝁䅁䉁䅁䅁允䅁䅁䅯兕䅣䅁杷允䅁䅁䅑䅁䑁䅁䅷䅁䭁䭁䍙䅁䭁䉁䅅䅁䭁䅁䅕䅁䉁䅁䅁允䅁䅁䄴杅䅁䑁䅍李ㅁ䑁䅍䅍睁䑁䅁䅍䅁䅁杷允䅁䅁䅑䅁䑁䅁䅷䅁䭁䱁䵷䅁䭁佁䭫䅁䭁䡁䕯䅁䉁䅁䅁允䅁䅁䅕䅁䅁䵁癄䔳䵁䅉䅅䅁䕁䅁䅁睁䵁䅁䅁权剃睃䅁权瑄权䅁权㙂䅂䅁允䅁䅁䅅䅁䙁䵁桵扒穢支⽧䍄䉁䅁䅁睁䅁䅁䅍䅄䅁䅁䅯䅐䄰䅁䅯䅊䅙䅁䅅䅁䉁䅁䅁权歁䅅䅁䍄䉁䅁䅁䅂䅁䅁䅍䅄䅁䅁䅯兩䄰䅁䅯朷䅯䅁䅯䄷䅯䅁䅅䅁䉁䅁䅁兂䅁䅁䅁乁䝲䅑杷允䅁䅁䅑䅁䑁䅁䅷䅁䭁佁䍁䅁䭁䉁䅅䅁䭁䅁䅕䅁䉁䅁䅁允䅁䅁䄴䅆䅁䑁䅧睍㉁䑁䅕䅍睁䑁䅁䅍睁䅁䅁䍄䉁䅁䅁䅂䅁䅁䅍䅄䅁䅁䅯兑䅳䅁䅯朶䅯䅁䅯䄷䅯䅁䅅䅁䉁䅁䅁杄䵁䅁䅁䅍畁䑁䅕䅎硁䅁䅁䍄䉁䅁䅁䅂䅁䅁䅍䅄䅁䅁䅯䅣䅍䅁䅯充䅁䅁䅯眯䅅䅁䅅䅁䉁䅁䅁杄啁䅁䅁䅎ㅁ䑁䅫兎睁䑁䅁䅍睁䑁䅁䅁䵁䅉䅅䅁䕁䅁䅁睁䵁䅁䅁权㑄权䅁权牄权䅁权睂䅂䅁允䅁䅁䅅䅁佁䉁䅉䅁硁䑁䅫兏㑁䑁䅍睎睁䑁䅍䅁䵁䅉䅅䅁䕁䅁䅁睁䵁䅁䅁权⽂䅄䅁权潄权䅁权䙃䅂䅁允䅁䅁䅅䅁佁䅁䄴䅁硁䑁䅣杌㍁䑁䅙杍䅁䅁杷允䅁䅁䅑䅁䑁䅁䅷䅁䭁䩁䍉䅁䭁䉁䅅䅁䭁偁䈸䅁䉁䅁䅁允䅁䅁䄴䅆䅁䑁䅅睍㕁䑁䅫睎ㅁ䑁䅁䅏㍁䅁䅁䍄䉁䅁䅁䅂䅁䅁䅍䅄䅁䅁䅯䅶䅳䅁䅯朶䅯䅁䅯䄷䅯䅁䅅䅁䉁䅁䅁杄䭁䅁䅁䅍畁䑁䅍免䅁䅁杷允䅁䅁䅑䅁䑁䅁䅷䅁䭁䑁䵉䅁䭁佁䬰䅁䭁䝁䔸䅁䉁䅁䅁允䅁䅁䅕匰扌堫焵䑺䴸䅉䅅䅁䕁䅁䅁睁䵁䅁䅁权䍄睁䅁权剁䅁䅁权⽄允䅁允䅁䅁䅅䅁佁䉁䅉䅁祁䑁䅕䅏祁䑁䅙睎ㅁ䑁䅁䅁䵁䅉䅅䅁䑁䅁䅁睁䵁䅁䅁权⽁睃䅁权奁杂䅁允䅁䅁䅅䅁䭁䕁䝯䅁䵁䅉䅅䅁䕁䅁䅁睁䵁䅁䅁权㑃䅄䅁权瑄权䅁权㥂䅂䅁允䅁䅁䅅䅁䙁䵁琵㔸楦偌⽧䍄䉁䅁䅁睁䅁䅁䅍䅄䅁䅁䅯免䅷䅁䅯䅈䅙䅁䅅䅁䉁䅁䅁权䱃杂䅁䍄䉁䅁䅁睁䅁䅁䅍䅄䅁䅁䅯睍䄰䅁䅯䅊䅙䅁䅅䅁䉁䅁䅁权流睂䅁䍄䉁䅁䅁䅂䅁䅁䅍䅄䅁䅁䅯䅋䅳䅁䅯朵䅯䅁䅯全䅑䅁䅅䅁䉁䅁䅁杄䵁䅁䅁免畁䑁䅕免㕁䅁䅁䍄䉁䅁䅁䅂䅁䅁䅍䅄䅁䅁䅯睫䅉䅁䅯䅂䅁䅁䅯兂䅁䅁䅅䅁䉁䅁䅁兂䅁䅁䅁版楴兑杷允䅁䅁䅑䅁䑁䅁䅷䅁䭁乁䍑䅁䭁䅁䅑䅁䭁䅁䅕䅁䉁䅁䅁允䅁䅁䅕䅁䅁䕁歚歘䵅䅉䅅䅁䕁䅁䅁睁䵁䅁䅁权杄䅄䅁权瑄权䅁权療䅂䅁允䅁䅁䅅䅁䙁偁灹搸乊灙⽁䍄䉁䅁䅁䅂䅁䅁䅍䅄䅁䅁䅯䅓䄰䅁䅯䄶䅯䅁䅯兣䅑䅁䅅䅁䉁䅁䅁杄佁䅁䅁䅏睁䍁䄴免㍁䑁䅧䅁䵁䅉䅅䅁䕁䅁䅁睁䵁䅁䅁权䍄杁䅁权䕁䅁䅁权䙁䅁䅁允䅁䅁䅅䅁䙁䅁䅁䅁兂啭䉒䍄䉁䅁䅁䅂䅁䅁䅍䅄䅁䅁䅯睍䄰䅁䅯朷䅯䅁䅯兢䅑䅁䅅䅁䉁䅁䅁兂䅁䅁䅁䬫䝕兑杷允䅁䅁䅑䅁䑁䅁䅷䅁䭁乁䑉䅁䭁䅁䅯䅁䭁䅁䅕䅁䉁䅁䅁允䅁䅁䅕㥌欰潂噇歍䵁䅉䅅䅁䕁䅁䅁睁䵁䅁䅁权㍁䅄䅁权瑄权䅁权硂䅂䅁允䅁䅁䅅䅁䙁䭁䙊癴㥐伱⽁䍄䉁䅁䅁䅂䅁䅁䅍䅄䅁䅁䅯李䅉䅁䅯权䅁䅁䅯兂䅁䅁䅅䅁䉁䅁䅁兂塄㍯㥁瑃䥣䅑杷允䅁䅁䅑䅁䑁䅁䅷䅁䭁䝁䴸䅁䭁佁䬰䅁䭁䡁䔰䅁䉁䅁䅁允䅁䅁䅕砫噩㉮㔸吶䴸䅉䅅䅁䕁䅁䅁睁䵁䅁䅁权㕂兄䅁权煄权䅁权睂䅂䅁允䅁䅁䅅䅁佁䅁䅷䅁硁䍁䄴免穁䑁䅑䅁䵁䅉䅅䅁䕁䅁䅁睁䵁䅁䅁权䵁兄䅁权浄权䅁权睂䅂䅁允䅁䅁䅅䅁佁䅁䅷䅁睁䍁䄴兎穁䑁䅑䅁䵁䅉䅅䅁䕁䅁䅁睁䵁䅁䅁权千杁䅁权䭁䅁䅁权䙁䅁䅁允䅁䅁䅅䅁䙁䥁牘払敧全䅨䍄䉁䅁䅁䅂䅁䅁䅍䅄䅁䅁䅯兊䅳䅁䅯儶䅯䅁䅯睧䅑䅁䅅䅁䉁䅁䅁兂䅁䅁䅁䥧塔䅑杷允䅁䅁䅑䅁䑁䅁䅷䅁䭁䕁䵙䅁䭁佁䬴䅁䭁佁䭷䅁䉁䅁䅁允䅁䅁䅕䅁䅁䵁䝄䔲䵁䅉䅅䅁䕁䅁䅁睁䵁䅁䅁权啃杁䅁权䕁䅁䅁权䙁䅁䅁允䅁䅁䅅䅁䙁䅁䅁䅁楁䙬䉤䍄䉁䅁䅁䅂䅁䅁䅍䅄䅁䅁䅯睑䅳䅁䅯儶䅯䅁䅯兢䅑䅁䅅䅁䉁䅁䅁兂䅁䅁䅁䍷剘䅑杷允䅁䅁䅑䅁䑁䅁䅷䅁䭁䙁䵳䅁䭁佁䭣䅁䭁䡁䕯䅁䉁䅁䅁允䅁䅁䅕㘴扗䍸睃爰䴸䅉䅅䅁䕁䅁䅁睁䵁䅁䅁权㍄䅄䅁权潄权䅁权䑃䅂䅁允䅁䅁䅅䅁佁䅁䅷䅁㕁䍁䄴䅍ㅁ䑁䅙䅁䵁䅉䅅䅁䕁䅁䅁睁䵁䅁䅁权祄权䅁权湄权䅁权硂䅂䅁允䅁䅁䅅䅁䙁䡁㥭㥅祐獙⽕䍄䉁䅁䅁䅂䅁䅁䅍䅄䅁䅁䅯睭䅷䅁䅯儶䅯䅁䅯全䅑䅁䅅䅁䉁䅁䅁兂䅁䅁䅁偧啘䅑杷允䅁䅁䅑䅁䑁䅁䅷䅁䭁乁䵷䅁䭁佁䭳䅁䭁䥁䕍䅁䉁䅁䅁允䅁䅁䄴杅䅁䑁䅧免㕁䑁䅅䅍㑁䑁䅍免䅁䅁杷允䅁䅁䅑䅁䑁䅁䅷䅁䭁䉁䉁䅁䭁䉁䅅䅁䭁䅁䅕䅁䉁䅁䅁允䅁䅁䄴䅅䅁䑁䅅䅎ぁ䑁䅧䅏㑁䑁䅁䅁䵁䅉䅅䅁䕁䅁䅁睁䵁䅁䅁权兂睃䅁权浄权䅁权瑂䅂䅁允䅁䅁䅅䅁佁䅁䅷䅁ぁ䍁䄴兎㉁䑁䅫䅁䵁䅉䅅䅁䕁䅁䅁睁䵁䅁䅁权佄杁䅁权䭁䅁䅁权䙁䅁䅁允䅁䅁䅅䅁䙁䩁瑈䑦ㄸ栳䅬䍄䉁䅁䅁䅂䅁䅁䅍䅄䅁䅁䅯兹䅳䅁䅯朷䅯䅁䅯䄷䅯䅁䅅䅁䉁䅁䅁兂䅁䅁䅁䑁振䅑杷允䅁䅁䅑䅁䑁䅁䅷䅁䭁偁䱷䅁䭁佁䭫䅁䭁䥁䕍䅁䉁䅁䅁允䅁䅁䅕䅁䅁䕁灃㠫䵁䅉䅅䅁䕁䅁䅁睁䵁䅁䅁权偃睁䅁权䕁䅁䅁权⽄允䅁允䅁䅁䅅䅁䙁䅁䅁䅁畂㍺䉊䍄䉁䅁䅁䅂䅁䅁䅍䅄䅁䅁䅯杮䅷䅁䅯朷䅯䅁䅯来䅑䅁䅅䅁䉁䅁䅁兂䅁䅁䅁䕁匳䅑杷允䅁䅁䅑䅁䑁䅁䅷䅁䭁䭁䴴䅁䭁佁䭙䅁䭁䡁䔰䅁䉁䅁䅁允䅁䅁䄴䅄䅁䑁䅣杌ㅁ䑁䅍免䅁䅁杷允䅁䅁䅑䅁䑁䅁䅷䅁䭁䱁䵣䅁䭁佁䬴䅁䭁佁䭷䅁䉁䅁䅁允䅁䅁䅕䅁䅁䝁噄挶䵁䅉䅅䅁䑁䅁䅁睁䵁䅁䅁权㝃䅄䅁权奁杂䅁允䅁䅁䅅䅁䭁䑁䜰䅁䵁䅉䅅䅁䕁䅁䅁睁䵁䅁䅁权杄杁䅁权䕁䅁䅁权⽄允䅁允䅁䅁䅅䅁䙁䅁䅁䅁煃坬䉰䍄䉁䅁䅁䅂䅁䅁䅍䅄䅁䅁䅯眲䄰䅁䅯儶䅯䅁䅯睢䅑䅁䅅䅁䉁䅁䅁兂䅁䅁䅁䍧倷䅑杷允䅁䅁䅑䅁䑁䅁䅷䅁䭁䝁䱍䅁䭁佁䭯䅁䭁䡁䕅䅁䉁䅁䅁允䅁䅁䄴䅄䅁䑁䅁杌㕁䑁䅑兎䅁䅁杷允䅁䅁䅑䅁䑁䅁䅷䅁䭁佁䉕䅁䭁䅁䅯䅁䭁䅁䅕䅁䉁䅁䅁允䅁䅁䅕㘴扗䍸睃䕈䵁䅉䅅䅁䕁䅁䅁睁䵁䅁䅁权牂睁䅁权剁䅁䅁权䙁䅁䅁允䅁䅁䅅䅁佁䉁䅙䅁硁䑁䅉睍ㅁ䑁䅁䅍睁䑁䅁䅍睁䅁䅁䍄䉁䅁䅁䅂䅁䅁䅍䅄䅁䅁䅯䅦䅷䅁䅯儶䅯䅁䅯全䅑䅁䅅䅁䉁䅁䅁兂䅁䅁䅁䝁稯䅑杷允䅁䅁䅑䅁䑁䅁䅷䅁䭁䥁䍉䅁䭁䅁䅑䅁䭁䅁䅕䅁䉁䅁䅁允䅁䅁䅕䅁䅁䍍䉯啣䵅䅉䅅䅁䕁䅁䅁睁䵁䅁䅁权呂睃䅁权灄权䅁权㥂䅂䅁允䅁䅁䅅䅁䙁䅁䅁䅁䅁瑒䄵䍄䉁䅁䅁䅂䅁䅁䅍䅄䅁䅁䅯兂䅷䅁䅯眶䅯䅁䅯睧䅑䅁䅅䅁䉁䅁䅁杄十䅁䅁杍穁䑁䅉李㕁䑁䅧䅏ㅁ䅁䅁䍄䉁䅁䅁䅂䅁䅁䅍䅄䅁䅁䅯睄䅷䅁䅯儷䅯䅁䅯兣䅑䅁䅅䅁䉁䅁䅁兂慃婭婭婭汮睐杷允䅁䅁䅑䅁䑁䅁䅷䅁䭁䩁䑯䅁䭁䅁䅯䅁䭁偁䈸䅁䉁䅁䅁允䅁䅁䅕㑈牘払敧䕂䵁䅉䅅䅁䕁䅁䅁睁䵁䅁䅁权奁睃䅁权牄权䅁权獄权䅁允䅁䅁䅅䅁佁䉁䅑䅁硁䑁䅉免㕁䑁䅕兏硁䑁䅣杍䅁䅁杷允䅁䅁䅑䅁䑁䅁䅷䅁䭁䉁䵯䅁䭁佁䭫䅁䭁佁䭷䅁䉁䅁䅁允䅁䅁䅕䅁䅁䥁㑃猰䵁䅉䅅䅁䑁䅁䅁睁䵁䅁䅁权㥄睃䅁权流杂䅁允䅁䅁䅅䅁佁䅁䅷䅁㕁䑁䅑杌ㅁ䑁䅧䅁䵁䅉䅅䅁䕁䅁䅁睁䵁䅁䅁权䵁允䅁权䉁杁䅁权䑁杁䅁允䅁䅁䅅䅁䙁䥁佴瑬楲乣䅚䍄䉁䅁䅁䅂䅁䅁䅍䅄䅁䅁䅯李䅍䅁䅯权䅁䅁䅯眯䅅䅁䅅䅁䉁䅁䅁兂桄桥畓⭒畅䅑杷允䅁䅁䅍䅁䑁䅁䅷䅁䭁䙁䰰䅁䭁䉁䝯䅁䉁䅁䅁允䅁䅁䅯兗䅙䅁杷允䅁䅁䅑䅁䑁䅁䅷䅁䭁䩁䵍䅁䭁佁䭯䅁䭁䝁䔰䅁䉁䅁䅁允䅁䅁䄴䅄䅁䑁䅁杌㉁䑁䅕兏䅁䅁杷允䅁䅁䅍䅁䑁䅁䅷䅁䭁䵁䰸䅁䭁䉁䝧䅁䉁䅁䅁允䅁䅁䅯杓䅙䅁杷允䅁䅁䅑䅁䑁䅁䅷䅁䭁䡁乷䅁䭁佁䭙䅁䭁䡁䔰䅁䉁䅁䅁允䅁䅁䄴䅄䅁䑁䅉杌ㅁ䑁䅣睍䅁䅁杷允䅁䅁䅑䅁䑁䅁䅷䅁䭁䝁䰴䅁䭁佁䭧䅁䭁䡁䕅䅁䉁䅁䅁允䅁䅁䄴杄䅁䑁䅅䅍畁䑁䅁杍硁䅁䅁䍄䉁䅁䅁䅂䅁䅁䅍䅄䅁䅁䅯䅅䅑䅁䅯眶䅯䅁䅯来䅑䅁䅅䅁䉁䅁䅁权湂杁䅁䍄䉁䅁䅁䅂䅁䅁䅍䅄䅁䅁䅯杺䅷䅁䅯睈䅙䅁䅯䅉䅙䅁䅅䅁䉁䅁䅁权䩃杂䅁䍄䉁䅁䅁䅂䅁䅁䅍䅄䅁䅁䅯䅊䅉䅁䅯充䅁䅁䅯眯䅅䅁䅅䅁䉁䅁䅁杄啁䅁䅁免穁䑁䅧䅍睁䑁䅁䅍睁䑁䅁䅁䵁䅉䅅䅁䕁䅁䅁睁䵁䅁䅁权䡃兄䅁权浄权䅁权硂䅂䅁允䅁䅁䅅䅁佁䅁䅷䅁硁䍁䄴䅍硁䑁䅑䅁䵁䅉䅅䅁䕁䅁䅁睁䵁䅁䅁权坃䅄䅁权牄权䅁权睂䅂䅁允䅁䅁䅅䅁佁䉁䅉䅁㍁䑁䅕睍㑁䑁䅅睎ぁ䑁䅁䅁䵁䅉䅅䅁䕁䅁䅁睁䵁䅁䅁权䑁兄䅁权浄权䅁权硂䅂䅁允䅁䅁䅅䅁佁䅁䅯䅁穁䍁䄴睎ぁ䅁䅁䍄䉁䅁䅁睁䅁䅁䅍䅄䅁䅁䅯其䅳䅁䅯䅈䅙䅁䅅䅁䉁䅁䅁权煁杂䅁䍄䉁䅁䅁䅂䅁䅁䅍䅄䅁䅁䅯儫䅁䅁䅯充䅁䅁䅯䅂䅉䅁䅅䅁䉁䅁䅁杄啁䅁䅁䅏睁䑁䅅䅍睁䑁䅁䅍睁䑁䅁䅁䵁䅉䅅䅁䕁䅁䅁睁䵁䅁䅁权灄䅄䅁权瑄权䅁权獄权䅁允䅁䅁䅅䅁䙁偁㉴㑹祊䱦⽕䍄䉁䅁䅁睁䅁䅁䅍䅄䅁䅁䅯睐䄰䅁䅯䅊䅙䅁䅅䅁䉁䅁䅁权流睂䅁䍄䉁䅁䅁䅂䅁䅁䅍䅄䅁䅁䅯䅏䅷䅁䅯朷䅯䅁䅯䄷䅯䅁䅅䅁䉁䅁䅁兂䅁䅁䅁䑷樯䅑杷允䅁䅁䅑䅁䑁䅁䅷䅁䭁䩁䍕䅁䭁䅁䅑䅁䭁䅁䅕䅁䉁䅁䅁允䅁䅁䅕䅁䅁䡁癈つ䵅䅉䅅䅁䕁䅁䅁睁䵁䅁䅁权湃睃䅁权潄权䅁权睂䅂䅁允䅁䅁䅅䅁佁䅁䄴䅁硁䑁䅙杌祁䑁䅫䅎䅁䅁杷允䅁䅁䅑䅁䑁䅁䅷䅁䭁䵁乑䅁䭁佁䭙䅁䭁佁䭷䅁䉁䅁䅁允䅁䅁䄴䅄䅁䑁䅅杌祁䑁䅅李䅁䅁杷允䅁䅁䅑䅁䑁䅁䅷䅁䭁乁䰴䅁䭁佁䭣䅁䭁䥁䕍䅁䉁䅁䅁允䅁䅁䅕呡䍮䄴栰䕋䵁䅉䅅䅁䕁䅁䅁睁䵁䅁䅁权塃䅄䅁权牄权䅁权㥂䅂䅁允䅁䅁䅅䅁佁䉁䅑䅁硁䑁䅑兏㕁䑁䅙免睁䑁䅁䅍䅁䅁杷允䅁䅁䅑䅁䑁䅁䅷䅁䭁䩁乣䅁䭁佁䬰䅁䭁䥁䕕䅁䉁䅁䅁允䅁䅁䅕浑汄䌰扌呵䴸䅉䅅䅁䕁䅁䅁睁䵁䅁䅁权睃杁䅁权䭁䅁䅁权䙁䅁䅁允䅁䅁䅅䅁䙁䭁硲欰椱䉅䅨䍄䉁䅁䅁䅂䅁䅁䅍䅄䅁䅁䅯眫䅯䅁䅯朵䅯䅁䅯兦䅑䅁䅅䅁䉁䅁䅁杄䵁䅁䅁杍畁䑁䅣䅏㉁䅁䅁䍄䉁䅁䅁䅂䅁䅁䅍䅄䅁䅁䅯李䅷䅁䅯朵䅯䅁䅯睢䅑䅁䅅䅁䉁䅁䅁杄䵁䅁䅁䅍畁䑁䅍免㑁䅁䅁䍄䉁䅁䅁䅂䅁䅁䅍䅄䅁䅁䅯睂䅍䅁䅯权䅁䅁䅯眯䅅䅁䅅䅁䉁䅁䅁兂扄堫焵䡶卑䅑杷允䅁䅁䅑䅁䑁䅁䅷䅁䭁䅁䱅䅁䭁佁䭫䅁䭁䝁䔰䅁䉁䅁䅁允䅁䅁䅕䅁䅁䅁祃歴䵁䅉䅅䅁䕁䅁䅁睁䵁䅁䅁权呂䅄䅁权湄权䅁权㙂䅂䅁允䅁䅁䅅䅁䙁䙁㕧䵴㉨瑶⼸䍄䉁䅁䅁䅂䅁䅁䅍䅄䅁䅁䅯兩䅷䅁䅯儶䅯䅁䅯兣䅑䅁䅅䅁䉁䅁䅁兂䅁䅁䅁䱁剃䅑杷允䅁䅁䅑䅁䑁䅁䅷䅁䭁䉁䕁䅁䭁佁䭳䅁䭁䡁䕁䅁䉁䅁䅁允䅁䅁䅯睚䅉䅁杷允䅁䅁䅑䅁䑁䅁䅷䅁䭁䥁䱯䅁䭁佁䭯䅁䭁䡁䕁䅁䉁䅁䅁允䅁䅁䄴权䅁䑁䅁杌㉁䑁䅑䅁䵁䅉䅅䅁䕁䅁䅁睁䵁䅁䅁权䩂䅄䅁权煄权䅁权硂䅂䅁允䅁䅁䅅䅁佁䅁䅷䅁睁䍁䄴李㉁䑁䅉䅁䵁䅉䅅䅁䕁䅁䅁睁䵁䅁䅁权時睄䅁权煄权䅁权獄权䅁允䅁䅁䅅䅁佁䅁䅷䅁睁䍁䄴䅎㕁䑁䅅䅁䵁䅉䅅䅁䕁䅁䅁睁䵁䅁䅁权汃允䅁权䭁䅁䅁权䙁䅁䅁允䅁䅁䅅䅁䙁䝁㡱䩤奍偂⽁䍄䉁䅁䅁䅂䅁䅁䅍䅄䅁䅁䅯睁䅍䅁䅯䅂䅁䅁䅯眯䅅䅁䅅䅁䉁䅁䅁兂䅁䅁䅂⽏渵兑杷允䅁䅁䅑䅁䑁䅁䅷䅁䭁䙁䍅䅁䭁䉁䅅䅁䭁䅁䅕䅁䉁䅁䅁允䅁䅁䄴杅䅁䑁䅙杍硁䑁䅁䅍睁䑁䅁䅍䅁䅁杷允䅁䅁䅑䅁䑁䅁䅷䅁䭁䵁䱧䅁䭁佁䭳䅁䭁䡁䕅䅁䉁䅁䅁允䅁䅁䄴杅䅁䑁䅣䅍硁䑁䅁䅍睁䑁䅁䅍䅁䅁杷允䅁䅁䅑䅁䑁䅁䅷䅁䭁䝁䍫䅁䭁䅁䅑䅁䭁䅁䅕䅁䉁䅁䅁允䅁䅁䅕䅁䅁䉁桹啤䵅䅉䅅䅁䕁䅁䅁睁䵁䅁䅁权塂睃䅁权牄权䅁权睂䅂䅁允䅁䅁䅅䅁佁䉁䅉䅁㕁䑁䅁䅍睁䑁䅁䅍睁䑁䅁䅁䵁䅉䅅䅁䕁䅁䅁睁䵁䅁䅁权祂兄䅁权瑄权䅁权㙂䅂䅁允䅁䅁䅅䅁䙁䩁塂剺㙷㤷⽷䍄䉁䅁䅁䅂䅁䅁䅍䅄䅁䅁䅯䄱䅷䅁䅯朵䅯䅁䅯兢䅑䅁䅅䅁䉁䅁䅁权䡂䅁䅁䍄䉁䅁䅁䅂䅁䅁䅍䅄䅁䅁䅯䅲䄰䅁䅯儷䅯䅁䅯兦䅑䅁䅅䅁䉁䅁䅁兂祄欰椱䙅桪睐杷允䅁䅁䅑䅁䑁䅁䅷䅁䭁䱁䅕䅁䭁䅁䍅䅁䭁䅁䍍䅁䉁䅁䅁允䅁䅁䅕䵃㕶杶噩欴䵁䅉䅅䅁䕁䅁䅁睁䵁䅁䅁权ぁ兄䅁权煄权䅁权硂䅂䅁允䅁䅁䅅䅁佁䅁䅷䅁睁䍁䄴杍ぁ䑁䅕䅁䵁䅉䅅䅁䕁䅁䅁睁䵁䅁䅁权允䅂䅁权瑄权䅁权䑃䅂䅁允䅁䅁䅅䅁䭁䝁䍣䅁䵁䅉䅅䅁䑁䅁䅁睁䵁䅁䅁权䵃睃䅁权歁杂䅁允䅁䅁䅅䅁䭁䉁䕁䅁䵁䅉䅅䅁䕁䅁䅁睁䵁䅁䅁权乂杁䅁权䭁䅁䅁权⽄允䅁允䅁䅁䅅䅁䙁偁唷佥浫晍⽷䍄䉁䅁䅁睁䅁䅁䅍䅄䅁䅁䅯杮䅳䅁䅯杇䅙䅁䅅䅁䉁䅁䅁权敂杂䅁䍄䉁䅁䅁睁䅁䅁䅍䅄䅁䅁䅯李䄸䅁䅯䅇䅙䅁䅅䅁䉁䅁䅁权䩂睂䅁䍄䉁䅁䅁䅂䅁䅁䅍䅄䅁䅁䅯全䅷䅁䅯朶䅯䅁䅯兣䅑䅁䅅䅁䉁䅁䅁杄䵁䅁䅁免畁䑁䅅杍㍁䅁䅁䍄䉁䅁䅁䅂䅁䅁䅍䅄䅁䅁䅯䅗䅉䅁䅯充䅁䅁䅯兂䅁䅁䅅䅁䉁䅁䅁杄啁䅁䅁䅎ㅁ䑁䅫免睁䑁䅁䅍睁䑁䅁䅁䵁䅉䅅䅁䕁䅁䅁睁䵁䅁䅁权汃䅄䅁权煄权䅁权㥂䅂䅁允䅁䅁䅅䅁佁䅁䅷䅁睁䍁䄴李ぁ䑁䅅䅁䵁䅉䅅䅁䕁䅁䅁睁䵁䅁䅁权剂睄䅁权煄权䅁权療䅂䅁允䅁䅁䅅䅁佁䅁䅷䅁睁䍁䄴䅎祁䑁䅕䅁䵁䅉䅅䅁䕁䅁䅁睁䵁䅁䅁权兄杁䅁权䭁䅁䅁权⽄允䅁允䅁䅁䅅䅁䙁䙁㕧䵴㉨桐䅊䍄䉁䅁䅁䅂䅁䅁䅍䅄䅁䅁䅯免䅳䅁䅯眵䅯䅁䅯睧䅑䅁䅅䅁䉁䅁䅁兂煂䡶呓䅇塑䅑杷允䅁䅁䅑䅁䑁䅁䅷䅁䭁䉁䱅䅁䭁佁䬰䅁䭁䝁䔰䅁䉁䅁䅁允䅁䅁䅕䬸䝦穓䩥呷䴸䅉䅅䅁䕁䅁䅁睁䵁䅁䅁权瑂睃䅁权瑄权䅁权䑃䅂䅁允䅁䅁䅅䅁䙁䍁晥剫牴畳⽉䍄䉁䅁䅁䅂䅁䅁䅍䅄䅁䅁䅯兕䅳䅁䅯朶䅯䅁䅯䅣䅑䅁䅅䅁䉁䅁䅁权䡂䅁䅁䍄䉁䅁䅁䅂䅁䅁䅍䅄䅁䅁䅯杌䅷䅁䅯儶䅯䅁䅯全䅑䅁䅅䅁䉁䅁䅁兂䅁䅁䅁䝷浐䅑杷允䅁䅁䅑䅁䑁䅁䅷䅁䭁乁䵑䅁䭁佁䭯䅁䭁䝁䔸䅁䉁䅁䅁允䅁䅁䄴䅄䅁䑁䅁杌㍁䑁䅑杍䅁䅁杷允䅁䅁䅑䅁䑁䅁䅷䅁䭁䉁䵯䅁䭁佁䭯䅁䭁佁䭷䅁䉁䅁䅁允䅁䅁䄴䅄䅁䑁䅁杌穁䑁䅕免䅁䅁杷允䅁䅁䅑䅁䑁䅁䅷䅁䭁䡁乫䅁䭁佁䭫䅁䭁䥁䕍䅁䉁䅁䅁允䅁䅁䅕䅁䅁䥁瑁唵䵁䅉䅅䅁䑁䅁䅁睁䵁䅁䅁权癃睃䅁权慁杂䅁允䅁䅁䅅䅁䭁䑁䜴䅁䵁䅉䅅䅁䑁䅁䅁睁䵁䅁䅁权啄䅄䅁权慁杂䅁允䅁䅁䅅䅁䭁乁䝙䅁䵁䅉䅅䅁䕁䅁䅁睁䵁䅁䅁权䝄睃䅁权浄权䅁权瑂䅂䅁允䅁䅁䅅䅁佁䅁䅯䅁ぁ䍁䄴免㑁䅁䅁䍄䉁䅁䅁䅂䅁䅁䅍䅄䅁䅁䅯杖䅷䅁䅯朷䅯䅁䅯来䅑䅁䅅䅁䉁䅁䅁兂䅁䅁䅁偧兺䅑杷允䅁䅁䅑䅁䑁䅁䅷䅁䭁乁䵍䅁䭁佁䭯䅁䭁䡁䕁䅁䉁䅁䅁允䅁䅁䄴䅄䅁䑁䅁杌穁䑁䅕睎䅁䅁杷允䅁䅁䅑䅁䑁䅁䅷䅁䭁䙁䍣䅁䭁䅁䅯䅁䭁偁䈸䅁䉁䅁䅁允䅁䅁䅕䑗ね䡹敚ぎ䵁䅉䅅䅁䕁䅁䅁睁䵁䅁䅁权扂杁䅁权䭁䅁䅁权䙁䅁䅁允䅁䅁䅅䅁䙁䱁祂䩡瑈偦⽅䍄䉁䅁䅁䅂䅁䅁䅍䅄䅁䅁䅯兗䅳䅁䅯朵䅯䅁䅯䅣䅑䅁䅅䅁䉁䅁䅁杄䵁䅁䅁䅎畁䑁䅅䅏穁䅁䅁䍄䉁䅁䅁䅂䅁䅁䅍䅄䅁䅁䅯睙䅳䅁䅯䄶䅯䅁䅯兦䅑䅁䅅䅁䉁䅁䅁杄佁䅁䅁兎㑁䍁䄴䅍祁䑁䅣䅁䵁䅉䅅䅁䕁䅁䅁睁䵁䅁䅁权ぃ䅄䅁权湄权䅁权㙂䅂䅁允䅁䅁䅅䅁䙁佁爰䑈ㅹ⭪⼸䍄䉁䅁䅁䅂䅁䅁䅍䅄䅁䅁䅯䅴䅁䅁䅯充䅁䅁䅯䅂䅉䅁䅅䅁䉁䅁䅁杄啁䅁䅁睍祁䑁䅍免㕁䑁䅙䅍睁䑁䅁䅁䵁䅉䅅䅁䕁䅁䅁睁䵁䅁䅁权楁䅄䅁权浄权䅁权䙃䅂䅁允䅁䅁䅅䅁佁䅁䅷䅁祁䍁䄴免硁䑁䅫䅁䵁䅉䅅䅁䕁䅁䅁睁䵁䅁䅁权祁杁䅁权䕁䅁䅁权⽄允䅁允䅁䅁䅅䅁䙁䅁䅁䥁牃潲䉴䍄䉁䅁䅁䅂䅁䅁䅍䅄䅁䅁䅯睶䅉䅁䅯䅂䅁䅁䅯眯䅅䅁䅅䅁䉁䅁䅁兂䅁䅁杂䙤潓兑杷允䅁䅁䅑䅁䑁䅁䅷䅁䭁䡁䵙䅁䭁佁䭣䅁䭁䡁䕅䅁䉁䅁䅁允䅁䅁䅕牘䩰䅄牉ぇ䵁䅉䅅䅁䕁䅁䅁睁䵁䅁䅁权癃䅄䅁权浄权䅁权瑂䅂䅁允䅁䅁䅅䅁佁䅁䅷䅁睁䍁䄴䅎㍁䑁䅧䅁䵁䅉䅅䅁䕁䅁䅁睁䵁䅁䅁兂䅁䅁䅁䥅㑘䅑䅯䅂䅁䅁䅯眯䅅䅁䅅䅁䉁䅁䅁兂䅁䅁䅁牙塎兑杷允䅁䅁䅍䅁䑁䅁䅷䅁䭁偁䭷䅁䭁䉁䜴䅁䉁䅁䅁允䅁䅁䅯儱䅙䅁杷允䅁䅁䅍䅁䑁䅁䅷䅁䭁䍁䱣䅁䭁䍁䝙䅁䉁䅁䅁允䅁䅁䄴䅄䅁䑁䅫䅍畁䑁䅕杍䅁䅁杷允䅁䅁䅑䅁䑁䅁䅷䅁䭁䭁䍳䅁䭁䉁䅅䅁䭁䅁䅕䅁䉁䅁䅁允䅁䅁䄴杆䅁䑁䅅睎㍁䑁䅣䅍睁䑁䅁䅍睁䑁䅁䅁䵁䅉䅅䅁䕁䅁䅁睁䵁䅁䅁权䡃兄䅁权畄权䅁权療䅂䅁允䅁䅁䅅䅁䙁䅁䅁䅁䅃敫䅆䍄䉁䅁䅁䅂䅁䅁䅍䅄䅁䅁䅯䄰䅳䅁䅯䄶䅯䅁䅯兢䅑䅁䅅䅁䉁䅁䅁杄佁䅁䅁睎㑁䍁䄴兏硁䑁䅑䅁䵁䅉䅅䅁䕁䅁䅁睁䵁䅁䅁权啄睃䅁权潄权䅁权䑃䅂䅁允䅁䅁䅅䅁佁䅁䄴䅁祁䑁䅙杌祁䑁䅙䅎䅁䅁杷允䅁䅁䅑䅁䑁䅁䅷䅁䭁偁䅳䅁䭁䅁䅑䅁䭁䅁䍑䅁䉁䅁䅁允䅁䅁䅕䅁䅁乁㠶啗䵅䅉䅅䅁䕁䅁䅁睁䵁䅁䅁权佁睁䅁权䭁䅁䅁权䙁䅁䅁允䅁䅁䅅䅁䙁偁㥔䠱灪癊⽣䍄䉁䅁䅁䅂䅁䅁䅍䅄䅁䅁䅯䅦䅳䅁䅯朶䅯䅁䅯䄷䅯䅁䅅䅁䉁䅁䅁权䡂䅁䅁䍄䉁䅁䅁䅂䅁䅁䅍䅄䅁䅁䅯公䅳䅁䅯朶䅯䅁䅯兣䅑䅁䅅䅁䉁䅁䅁杄䵁䅁䅁䅍畁䑁䅧睎㉁䅁䅁䍄䉁䅁䅁䅂䅁䅁䅍䅄䅁䅁䅯光䅉䅁䅯充䅁䅁䅯兂䅁䅁䅅䅁䉁䅁䅁杄十䅁䅁睎㉁䑁䅕李㑁䑁䅁䅍睁䅁䅁䍄䉁䅁䅁䅂䅁䅁䅍䅄䅁䅁䅯䅱䅷䅁䅯朷䅯䅁䅯来䅑䅁䅅䅁䉁䅁䅁兂䅁䅁䅁䅧婮䅑杷允䅁䅁䅑䅁䑁䅁䅷䅁䭁乁䵧䅁䭁佁䭣䅁䭁䡁䔰䅁䉁䅁䅁允䅁䅁䅕䭆䠵場啯ぃ䵁䅉䅅䅁䕁䅁䅁睁䵁䅁䅁权㑃睃䅁权牄权䅁权睂䅂䅁允䅁䅁䅅䅁佁䉁䅉䅁祁䑁䅣李穁䑁䅅䅍㕁䑁䅣䅁䵁䅉䅅䅁䕁䅁䅁睁䵁䅁䅁权牃䅄䅁权瑄权䅁权瑂䅂䅁允䅁䅁䅅䅁䙁䵁嘲䌫硨瑢⽉䍄䉁䅁䅁睁䅁䅁䅍䅄䅁䅁䅯䅅䅳䅁䅯杈䅙䅁䅅䅁䉁䅁䅁权祂杂䅁䍄䉁䅁䅁䅂䅁䅁䅍䅄䅁䅁䅯眸䅉䅁䅯充䅁䅁䅯兂䅁䅁䅅䅁䉁䅁䅁杄啁䅁䅁杍睁䑁䅕兎㕁䑁䅅䅍睁䑁䅁䅁䵁䅉䅅䅁䑁䅁䅁睁䵁䅁䅁权硂䅄䅁权流杂䅁允䅁䅁䅅䅁佁䅁䅷䅁ㅁ䑁䅧杌睁䑁䅑䅁䵁䅉䅅䅁䑁䅁䅁睁䵁䅁䅁权啃䅄䅁权捁杂䅁允䅁䅁䅅䅁䭁䍁䥍䅁䵁䅉䅅䅁䕁䅁䅁睁䵁䅁䅁权㉁睄䅁权浄权䅁权獄权䅁允䅁䅁䅅䅁佁䅁䅷䅁祁䍁䄴免ㅁ䑁䅍䅁䵁䅉䅅䅁䕁䅁䅁睁䵁䅁䅁权瑂睁䅁权䕁䅁䅁权⽄允䅁允䅁䅁䅅䅁䙁䅁䅁䅁晄㕧䈹䍄䉁䅁䅁䅂䅁䅁䅍䅄䅁䅁䅯睅䅉䅁䅯权䅁䅁䅯兂䅁䅁䅅䅁䉁䅁䅁兂䭁㘱睎奐奯䅑杷允䅁䅁䅑䅁䑁䅁䅷䅁䭁䅁䴴䅁䭁佁䭙䅁䭁䡁䕁䅁䉁䅁䅁允䅁䅁䄴䅄䅁䑁䅉杌硁䑁䅁睎䅁䅁杷允䅁䅁䅑䅁䑁䅁䅷䅁䭁䙁䴸䅁䭁佁䭳䅁䭁䡁䔰䅁䉁䅁䅁允䅁䅁䄴䅅䅁䑁䅕睎睁䑁䅁䅍睁䑁䅉䅁䵁䅉䅅䅁䕁䅁䅁睁䵁䅁䅁权浂䅄䅁权畄权䅁权㥂䅂䅁允䅁䅁䅅䅁䙁䅁䅁䅁䅁⬷䄵䍄䉁䅁䅁䅂䅁䅁䅍䅄䅁䅁䅯光䄸䅁䅯朶䅯䅁䅯䄷䅯䅁䅅䅁䉁䅁䅁杄䵁䅁䅁䅍畁䑁䅉李㍁䅁䅁䍄䉁䅁䅁䅂䅁䅁䅍䅄䅁䅁䅯眫䅯䅁䅯儶䅯䅁䅯睢䅑䅁䅅䅁䉁䅁䅁兂䅁䅁䅁䩁昳䅑杷允䅁䅁䅑䅁䑁䅁䅷䅁䭁䝁䑅䅁䭁䅁䅑䅁䭁䅁䅕䅁䉁䅁䅁允䅁䅁䅕䅁䅁䥧硹歒䵅䅉䅅䅁䕁䅁䅁睁䵁䅁䅁权潂䅄䅁权瑄权䅁权睂䅂䅁允䅁䅁䅅䅁䙁䕁桪桥畓⽒⽣䍄䉁䅁䅁䅂䅁䅁䅍䅄䅁䅁䅯睅䅷䅁䅯朷䅯䅁䅯来䅑䅁䅅䅁䉁䅁䅁兂䅁䅁䅁䡁浢䅷杷允䅁䅁䅍䅁䑁䅁䅷䅁䭁䩁䴸䅁䭁䉁䜴䅁䉁䅁䅁允䅁䅁䅯党䅙䅁杷允䅁䅁䅑䅁䑁䅁䅷䅁䭁䵁䵁䅁䭁佁䭧䅁䭁䡁䕁䅁䉁䅁䅁允䅁䅁䄴权䅁䑁䅫杌㕁䑁䅣䅁䵁䅉䅅䅁䕁䅁䅁睁䵁䅁䅁权䭄睁䅁权䕁䅁䅁权䙁䅁䅁允䅁䅁䅅䅁䙁䅁䅁䍁扂塂䉚䍄䉁䅁䅁䅂䅁䅁䅍䅄䅁䅁䅯朸䅍䅁䅯充䅁䅁䅯兂䅁䅁䅅䅁䉁䅁䅁杄十䅁䅁䅏㕁䑁䅕䅍睁䑁䅁䅍睁䅁䅁䍄䉁䅁䅁䅂䅁䅁䅍䅄䅁䅁䅯䅅䅑䅁䅯朷䅯䅁䅯䅣䅑䅁䅅䅁䉁䅁䅁权湂杁䅁䍄䉁䅁䅁䅂䅁䅁䅍䅄䅁䅁䅯杙䅳䅁䅯朷䅯䅁䅯兦䅑䅁䅅䅁䉁䅁䅁兂䅁䅁䅁䡙煶䅑杷允䅁䅁䅑䅁䑁䅁䅷䅁䭁䉁丰䅁䭁佁䬰䅁䭁䥁䕍䅁䉁䅁䅁允䅁䅁䅕兇坒楄礲呮䴸䅉䅅䅁䕁䅁䅁睁䵁䅁䅁权䝃睃䅁权潄权䅁权䑃䅂䅁允䅁䅁䅅䅁佁䅁䄴䅁硁䑁䅉杌ぁ䑁䅧䅎䅁䅁杷允䅁䅁䅍䅁䑁䅁䅷䅁䭁䡁䱫䅁䭁䍁䝑䅁䉁䅁䅁允䅁䅁䅯䄳䅫䅁杷允䅁䅁䅍䅁䑁䅁䅷䅁䭁䍁偑䅁䭁䉁䜴䅁䉁䅁䅁允䅁䅁䅯睒䅣䅁杷允䅁䅁䅑䅁䑁䅁䅷䅁䭁䵁䑉䅁䭁䉁䅅䅁䭁䅁䅕䅁䉁䅁䅁允䅁䅁䄴杅䅁䑁䅉兎穁䑁䅅免睁䑁䅁䅍䅁䅁杷允䅁䅁䅑䅁䑁䅁䅷䅁䭁䑁䱷䅁䭁佁䭙䅁䭁佁䭷䅁䉁䅁䅁允䅁䅁䄴䅄䅁䑁䅉杌ぁ䑁䅅睎䅁䅁杷允䅁䅁䅑䅁䑁䅁䅷䅁䭁䩁䱑䅁䭁佁䭙䅁䭁䥁䕕䅁䉁䅁䅁允䅁䅁䄴䅄䅁䑁䅁杌㑁䑁䅫杍䅁䅁杷允䅁䅁䅑䅁䑁䅁䅷䅁䭁佁䱑䅁䭁佁䭯䅁䭁䥁䕕䅁䉁䅁䅁允䅁䅁䄴䅄䅁䑁䅁杌ㅁ䑁䅍睎䅁䅁杷允䅁䅁䅑䅁䑁䅁䅷䅁䭁䙁䱙䅁䭁佁䭣䅁䭁䡁䔰䅁䉁䅁䅁允䅁䅁䅕祇搯䅊䉡商䵁䅉䅅䅁䕁䅁䅁睁䵁䅁䅁权汃睃䅁权牄权䅁权療䅂䅁允䅁䅁䅅䅁佁䉁䅉䅁㕁䑁䅍李硁䑁䅑李ぁ䑁䅙䅁䵁䅉䅅䅁䕁䅁䅁睁䵁䅁䅁权呃䅄䅁权畄权䅁权㙂䅂䅁允䅁䅁䅅䅁䙁䅁䅁䅁䅃摘䅖䍄䉁䅁䅁睁䅁䅁䅍䅄䅁䅁䅯兎䅷䅁䅯䅈䅙䅁䅅䅁䉁䅁䅁权煁杂䅁䍄䉁䅁䅁䅂䅁䅁䅍䅄䅁䅁䅯儵䅳䅁䅯朶䅯䅁䅯兣䅑䅁䅅䅁䉁䅁䅁权䡂䅁䅁䍄䉁䅁䅁䅂䅁䅁䅍䅄䅁䅁䅯䅉䅉䅁䅯权䅁䅁䅯眯䅅䅁䅅䅁䉁䅁䅁兂乃㉬匴㡧坁䅑杷允䅁䅁䅑䅁䑁䅁䅷䅁䭁䍁䵕䅁䭁䉁䜸䅁䭁䍁䝁䅁䉁䅁䅁允䅁䅁䅯眵䅣䅁杷允䅁䅁䅑䅁䑁䅁䅷䅁䭁乁䵅䅁䭁佁䬰䅁䭁䝁䔰䅁䉁䅁䅁允䅁䅁䅕䉖㍦晤浴䑶䴸䅉䅅䅁䕁䅁䅁睁䵁䅁䅁权歄䅄䅁权畄权䅁权睂䅂䅁允䅁䅁䅅䅁䙁䅁䅁䅁䅁乁䅮䍄䉁䅁䅁䅂䅁䅁䅍䅄䅁䅁䅯杁䅳䅁䅯儷䅯䅁䅯兢䅑䅁䅅䅁䉁䅁䅁兂畃⭒㙆䭆爷睐杷允䅁䅁䅑䅁䑁䅁䅷䅁䭁乁䱫䅁䭁䉁䜸䅁䭁䍁䝁䅁䉁䅁䅁允䅁䅁䅯杔䅙䅁杷允䅁䅁䅑䅁䑁䅁䅷䅁䭁䩁䑙䅁䭁䉁䅅䅁䭁偁䈸䅁䉁䅁䅁允䅁䅁䄴䅆䅁䑁䅅兎㑁䑁䅫杍㑁䑁䅫䅎祁䅁䅁䍄䉁䅁䅁䅂䅁䅁䅍䅄䅁䅁䅯䅭䅅䅁䅯权䅁䅁䅯䅂䅉䅁䅅䅁䉁䅁䅁兂㥂穐敖歵祮睐杷允䅁䅁䅑䅁䑁䅁䅷䅁䭁䥁䍷䅁䭁䅁䅑䅁䭁䅁䅕䅁䉁䅁䅁允䅁䅁䅕䅁䅁䉧䥳啣䵅䅉䅅䅁䕁䅁䅁睁䵁䅁䅁权坃䅄䅁权灄权䅁权療䅂䅁允䅁䅁䅅䅁䙁䅁䅁䅁睄⽰䅊䍄䉁䅁䅁䅂䅁䅁䅍䅄䅁䅁䅯䄱䅍䅁䅯䅂䅁䅁䅯眯䅅䅁䅅䅁䉁䅁䅁兂䅁䅁䅃⼲䑴兑杷允䅁䅁䅍䅁䑁䅁䅷䅁䭁䥁䱧䅁䭁䍁䝙䅁䉁䅁䅁允䅁䅁䄴䅄䅁䑁䅙䅏畁䑁䅣䅎䅁䅁杷允䅁䅁䅍䅁䑁䅁䅷䅁䭁䕁䵫䅁䭁䉁䝷䅁䉁䅁䅁允䅁䅁䅯睺䅙䅁杷允䅁䅁䅑䅁䑁䅁䅷䅁䭁䥁䈸䅁䭁䉁䅅䅁䭁䅁䅕䅁䉁䅁䅁允䅁䅁䄴䅆䅁䑁䅕免㑁䑁䅣䅍硁䑁䅁䅍睁䅁䅁䍄䉁䅁䅁睁䅁䅁䅍䅄䅁䅁䅯末䅷䅁䅯䅊䅙䅁䅅䅁䉁䅁䅁权权䅃䅁䍄䉁䅁䅁䅂䅁䅁䅍䅄䅁䅁䅯睸䅳䅁䅯䄶䅯䅁䅯睢䅑䅁䅅䅁䉁䅁䅁杄佁䅁䅁免㍁䍁䄴睍穁䑁䅑䅁䵁䅉䅅䅁䕁䅁䅁睁䵁䅁䅁权允䅂䅁权牄权䅁权硂䅂䅁允䅁䅁䅅䅁䭁䝁䍣䅁䵁䅉䅅䅁䕁䅁䅁睁䵁䅁䅁权䕄睃䅁权牄权䅁权䑃䅂䅁允䅁䅁䅅䅁佁䉁䅑䅁硁䑁䅣兏㍁䑁䅕李㉁䑁䅉杍䅁䅁杷允䅁䅁䅑䅁䑁䅁䅷䅁䭁䉁䴴䅁䭁佁䭫䅁䭁䝁䔸䅁䉁䅁䅁允䅁䅁䅕䅁䅁䅁灁捂䵅䅉䅅䅁䑁䅁䅁睁䵁䅁䅁权㑂䅄䅁权慁杂䅁允䅁䅁䅅䅁䭁䱁䝙䅁䵁䅉䅅䅁䕁䅁䅁睁䵁䅁䅁权牁睃䅁权煄权䅁权睂䅂䅁允䅁䅁䅅䅁佁䅁䅷䅁ぁ䍁䄴睎㍁䑁䅫䅁䵁䅉䅅䅁䕁䅁䅁睁䵁䅁䅁权䝄䅄䅁权煄权䅁权瑂䅂䅁允䅁䅁䅅䅁佁䅁䅷䅁睁䍁䄴睍㍁䑁䅅䅁䵁䅉䅅䅁䕁䅁䅁睁䵁䅁䅁权呄睁䅁权䭁䅁䅁权䙁䅁䅁允䅁䅁䅅䅁䙁䭁扡䍸睃杣䅴䍄䉁䅁䅁䅂䅁䅁䅍䅄䅁䅁䅯䅊䄰䅁䅯朷䅯䅁䅯䄷䅯䅁䅅䅁䉁䅁䅁兂䅁䅁䅁䡧灄䅑杷允䅁䅁䅍䅁䑁䅁䅷䅁䭁䅁䱧䅁䭁䍁䝑䅁䉁䅁䅁允䅁䅁䅯䅉䄸䅁杷允䅁䅁䅑䅁䑁䅁䅷䅁䭁乁䱯䅁䭁佁䭣䅁䭁䝁䔸䅁䉁䅁䅁允䅁䅁䅕㡧䭄啯㉗獇䵁䅉䅅䅁䕁䅁䅁睁䵁䅁䅁权㍁䅄䅁权瑄权䅁权獄权䅁允䅁䅁䅅䅁䙁䱁䩰䅄牉㥨⼴䍄䉁䅁䅁䅂䅁䅁䅍䅄䅁䅁䅯䅅䅑䅁䅯眶䅯䅁䅯睧䅑䅁䅅䅁䉁䅁䅁权湂杁䅁䍄䉁䅁䅁䅂䅁䅁䅍䅄䅁䅁䅯杤䄰䅁䅯儶䅯䅁䅯睢䅑䅁䅅䅁䉁䅁䅁兂䅁䅁䅁䍁奮䅑杷允䅁䅁䅑䅁䑁䅁䅷䅁䭁䥁䌸䅁䭁䅁䅯䅁䭁偁䈸䅁䉁䅁䅁允䅁䅁䅕捺䵺䵺䵺䐴䴸䅉䅅䅁䕁䅁䅁睁䵁䅁䅁权奁睄䅁权晁杂䅁权杁杂䅁允䅁䅁䅅䅁䭁乁䝳䅁䵁䅉䅅䅁䕁䅁䅁睁䵁䅁䅁权䱄睁䅁权剁䅁䅁权⽄允䅁允䅁䅁䅅䅁佁䉁䅑䅁穁䑁䅅李硁䑁䅁䅍睁䑁䅁䅍䅁䅁杷允䅁䅁䅑䅁䑁䅁䅷䅁䭁䙁䱅䅁䭁佁䭫䅁䭁䥁䕕䅁䉁䅁䅁允䅁䅁䅕䅁䅁䵁杄〲䵁䅉䅅䅁䕁䅁䅁睁䵁䅁䅁权畂睃䅁权灄权䅁权瑂䅂䅁允䅁䅁䅅䅁䙁䅁䅁䅁杂敤䅊䍄䉁䅁䅁䅂䅁䅁䅍䅄䅁䅁䅯䄲䅍䅁䅯充䅁䅁䅯兂䅁䅁䅅䅁䉁䅁䅁杄坁䅁䅁免硁䑁䅑䅏祁䑁䅉兎睁䑁䅁䅍䅁䅁杷允䅁䅁䅑䅁䑁䅁䅷䅁䭁䍁䵧䅁䭁佁䭫䅁䭁䥁䕍䅁䉁䅁䅁允䅁䅁䅕䅁䅁佁㙄欹䵁䅉䅅䅁䕁䅁䅁睁䵁䅁䅁权㥂睃䅁权湄权䅁权獄权䅁允䅁䅁䅅䅁䭁䕁䅣䅁䵁䅉䅅䅁䕁䅁䅁睁䵁䅁䅁权癄兄䅁权湄权䅁权䑃䅂䅁允䅁䅁䅅䅁䭁䕁䅣䅁䵁䅉䅅䅁䕁䅁䅁睁䵁䅁䅁权䩄杁䅁权䕁䅁䅁权⽄允䅁允䅁䅁䅅䅁䙁䅁䅁䅁䝃潋䉨䍄䉁䅁䅁䅂䅁䅁䅍䅄䅁䅁䅯杣䄰䅁䅯眶䅯䅁䅯兣䅑䅁䅅䅁䉁䅁䅁杄十䅁䅁䅎睁䑁䅧睍㉁䑁䅣睍ぁ䅁䅁䍄䉁䅁䅁䅂䅁䅁䅍䅄䅁䅁䅯儹䅯䅁䅯朷䅯䅁䅯睢䅑䅁䅅䅁䉁䅁䅁兂䅁䅁䅁䔴爳䅑杷允䅁䅁䅑䅁䑁䅁䅷䅁䭁䝁乑䅁䭁佁䭣䅁䭁䡁䔰䅁䉁䅁䅁允䅁䅁䅕浑汄䌰手䕉䵁䅉䅅䅁䕁䅁䅁睁䵁䅁䅁权扄兄䅁权潄权䅁权療䅂䅁允䅁䅁䅅䅁佁䅁䄴䅁硁䑁䅍杌睁䑁䅅兎䅁䅁杷允䅁䅁䅑䅁䑁䅁䅷䅁䭁䵁䍳䅁䭁䉁䅅䅁䭁䅁䅕䅁䉁䅁䅁允䅁䅁䄴䅆䅁䑁䅑䅍㕁䑁䅫䅎㑁䑁䅁䅍睁䅁䅁䍄䉁䅁䅁䅂䅁䅁䅍䅄䅁䅁䅯䅋䅳䅁䅯眵䅯䅁䅯兦䅑䅁䅅䅁䉁䅁䅁兂硂児塲⽯允䅑杷允䅁䅁䅑䅁䑁䅁䅷䅁䭁䡁䴸䅁䭁佁䭙䅁䭁䝁䔰䅁䉁䅁䅁允䅁䅁䄴䅄䅁䑁䅅杌㑁䑁䅣兎䅁䅁杷允䅁䅁䅑䅁䑁䅁䅷䅁䭁䱁䵉䅁䭁佁䭙䅁䭁䡁䕁䅁䉁䅁䅁允䅁䅁䄴䅄䅁䑁䅙杌睁䑁䅉䅏䅁䅁杷允䅁䅁䅑䅁䑁䅁䅷䅁䭁偁䰴䅁䭁佁䭧䅁䭁䥁䕕䅁䉁䅁䅁允䅁䅁䅯睒䅁䅁杷允䅁䅁䅑䅁䑁䅁䅷䅁䭁䝁䑫䅁䭁䉁䅅䅁䭁䅁䅕䅁䉁䅁䅁允䅁䅁䄴䅆䅁䑁䅅睍㉁䑁䅍䅍睁䑁䅁䅍睁䅁䅁䍄䉁䅁䅁䅂䅁䅁䅍䅄䅁䅁䅯兎䅍䅁䅯䅂䅁䅁䅯兂䅁䅁䅅䅁䉁䅁䅁兂䅁䅁䅄噪婹兑杷允䅁䅁䅑䅁䑁䅁䅷䅁䭁䥁䱅䅁䭁佁䭧䅁䭁䡁䔰䅁䉁䅁䅁允䅁䅁䄴䅄䅁䑁䅣睍畁䑁䅁䅎䅁䅁杷允䅁䅁䅑䅁䑁䅁䅷䅁䭁䑁䴴䅁䭁佁䭣䅁䭁䡁䕯䅁䉁䅁䅁允䅁䅁䅕㝤昶楇搯啁䵁䅉䅅䅁䕁䅁䅁睁䵁䅁䅁权潃䅄䅁权潄权䅁权硂䅂䅁允䅁䅁䅅䅁佁䅁䄴䅁硁䑁䅉杌ぁ䑁䅁免䅁䅁杷允䅁䅁䅑䅁䑁䅁䅷䅁䭁䉁䍑䅁䭁䉁䅅䅁䭁䅁䅕䅁䉁䅁䅁允䅁䅁䄴杆䅁䑁䅅睍㑁䑁䅕兎睁䑁䅁䅍睁䑁䅁䅁䵁䅉䅅䅁䕁䅁䅁睁䵁䅁䅁权呄睃䅁权潄权䅁权瑂䅂䅁允䅁䅁䅅䅁佁䅁䅷䅁硁䑁䅅杌睁䑁䅧䅁䵁䅉䅅䅁䕁䅁䅁睁䵁䅁䅁权㍁䅄䅁权牄权䅁权䙃䅂䅁允䅁䅁䅅䅁佁䉁䅑䅁硁䑁䅧杍㕁䑁䅅䅏㍁䑁䅧䅏䅁䅁杷允䅁䅁䅑䅁䑁䅁䅷䅁䭁䑁䵯䅁䭁佁䭙䅁䭁䝁䔸䅁䉁䅁䅁允䅁䅁䄴权䅁䑁䅅杌㍁䑁䅫䅁䵁䅉䅅䅁䕁䅁䅁睁䵁䅁䅁权佁睁䅁权䕁䅁䅁权⽄允䅁允䅁䅁䅅䅁䙁䅁䅁䅁䝂汭䉖䍄䉁䅁䅁䅂䅁䅁䅍䅄䅁䅁䅯典䅳䅁䅯䄶䅯䅁䅯䅣䅑䅁䅅䅁䉁䅁䅁杄佁䅁䅁兎㍁䍁䄴李ㅁ䑁䅙䅁䵁䅉䅅䅁䕁䅁䅁睁䵁䅁䅁权睃杁䅁权䕁䅁䅁权䙁䅁䅁允䅁䅁䅅䅁䙁䅁䅁䵁硄奭䉎䍄䉁䅁䅁䅂䅁䅁䅍䅄䅁䅁䅯䄷䅍䅁䅯权䅁䅁䅯兂䅁䅁䅅䅁䉁䅁䅁兂䭂䅄牉㕨塙䅑杷允䅁䅁䅑䅁䑁䅁䅷䅁䭁偁䱷䅁䭁佁䭧䅁䭁䡁䔰䅁䉁䅁䅁允䅁䅁䄴杄䅁䍁䄰䅍畁䑁䅧睍硁䅁䅁䍄䉁䅁䅁䅂䅁䅁䅍䅄䅁䅁䅯兪䄰䅁䅯眶䅯䅁䅯兣䅑䅁䅅䅁䉁䅁䅁杄十䅁䅁䅎ㅁ䑁䅁䅍ㅁ䑁䅅睎ㅁ䅁䅁䍄䉁䅁䅁䅂䅁䅁䅍䅄䅁䅁䅯允䅍䅁䅯䅂䅁䅁䅯兂䅁䅁䅅䅁䉁䅁䅁兂䅁䅁䅃䥑偆兑杷允䅁䅁䅑䅁䑁䅁䅷䅁䭁乁䵧䅁䭁佁䭯䅁䭁䥁䕍䅁䉁䅁䅁允䅁䅁䄴䅄䅁䑁䅅杌祁䑁䅕睎䅁䅁杷允䅁䅁䅑䅁䑁䅁䅷䅁䭁䭁乷䅁䭁䉁䜸䅁䭁䍁䝁䅁䉁䅁䅁允䅁䅁䅯杳䄰䅁杷允䅁䅁䅍䅁䑁䅁䅷䅁䭁䝁䱫䅁䭁䉁䜴䅁䉁䅁䅁允䅁䅁䅯睎䅙䅁杷允䅁䅁䅑䅁䑁䅁䅷䅁䭁䩁䍯䅁䭁䅁䅯䅁䭁䅁䅕䅁䉁䅁䅁允䅁䅁䅕塹⭡确癯戱䴸䅉䅅䅁䑁䅁䅁睁䵁䅁䅁权祃睃䅁权流杂䅁允䅁䅁䅅䅁佁䅁䅷䅁㍁䑁䅉杌㉁䑁䅫䅁䵁䅉䅅䅁䕁䅁䅁睁䵁䅁䅁权㡂兄䅁权瑄权䅁权瑂䅂䅁允䅁䅁䅅䅁䙁䝁浚浚浚瑚⽙䍄䉁䅁䅁䅂䅁䅁䅍䅄䅁䅁䅯䅲䅳䅁䅯儷䅯䅁䅯来䅑䅁䅅䅁䉁䅁䅁权䡂䅁䅁䍄䉁䅁䅁䅂䅁䅁䅍䅄䅁䅁䅯眶䄰䅁䅯眶䅯䅁䅯䄷䅯䅁䅅䅁䉁䅁䅁杄十䅁䅁免睁䑁䅣李ㅁ䑁䅍睍㉁䅁䅁䍄䉁䅁䅁䅂䅁䅁䅍䅄䅁䅁䅯睃䅷䅁䅯儷䅯䅁䅯䅣䅑䅁䅅䅁䉁䅁䅁兂歃䑣䬰㘱㡐睐杷允䅁䅁䅑䅁䑁䅁䅷䅁䭁偁䵕䅁䭁佁䭧䅁䭁䥁䕍䅁䉁䅁䅁允䅁䅁䄴杄䅁䑁䅕䅎畁䑁䅑䅏㑁䅁䅁䍄䉁䅁䅁䅂䅁䅁䅍䅄䅁䅁䅯睗䄰䅁䅯朶䅯䅁䅯来䅑䅁䅅䅁䉁䅁䅁杄䵁䅁䅁䅍畁䑁䅕䅍㕁䅁䅁䍄䉁䅁䅁䅂䅁䅁䅍䅄䅁䅁䅯朴䅍䅁䅯䅂䅁䅁䅯兂䅁䅁䅅䅁䉁䅁䅁兂䅁䅁䅁㍦䡊兑杷允䅁䅁䅑䅁䑁䅁䅷䅁䭁䥁䵅䅁䭁佁䭧䅁䭁䡁䕅䅁䉁䅁䅁允䅁䅁䄴杅䅁䍁䄰杍㑁䑁䅍杌㑁䑁䅣免䅁䅁杷允䅁䅁䅑䅁䑁䅁䅷䅁䭁䕁䍣䅁䭁䅁䅯䅁䭁䅁䅕䅁䉁䅁䅁允䅁䅁䅕婧䑖㉩湹䕊䵁䅉䅅䅁䕁䅁䅁睁䵁䅁䅁权摂䅄䅁权浄权䅁权㙂䅂䅁允䅁䅁䅅䅁佁䅁䄴䅁㕁䑁䅅杌祁䑁䅣睍䅁䅁杷允䅁䅁䅑䅁䑁䅁䅷䅁䭁䩁䍙䅁䭁䅁䅑䅁䭁偁䈸䅁䉁䅁䅁允䅁䅁䅕䅁䅁䍍癹歯䵅䅉䅅䅁䕁䅁䅁睁䵁䅁䅁权硁䅄䅁权瑄权䅁权㥂䅂䅁允䅁䅁䅅䅁䙁䝁汄䌰扌挫⼴䍄䉁䅁䅁䅂䅁䅁䅍䅄䅁䅁䅯䄯䅍䅁䅯权䅁䅁䅯兂䅁䅁䅅䅁䉁䅁䅁兂䱄啯㉗㌸吰䅑杷允䅁䅁䅑䅁䑁䅁䅷䅁䭁䭁乧䅁䭁佁䬴䅁䭁䝁䔰䅁䉁䅁䅁允䅁䅁䅕䅁䅁偁偂歄䵅䅉䅅䅁䕁䅁䅁睁䵁䅁䅁权坄睃䅁权湄权䅁权㥂䅂䅁允䅁䅁䅅䅁䙁䅁坒楄礲剈䅴䍄䉁䅁䅁䅂䅁䅁䅍䅄䅁䅁䅯杗䅷䅁䅯眶䅯䅁䅯来䅑䅁䅅䅁䉁䅁䅁杄十䅁䅁杍穁䑁䅫兎穁䑁䅁䅍睁䅁䅁䍄䉁䅁䅁䅂䅁䅁䅍䅄䅁䅁䅯䅓䅉䅁䅯权䅁䅁䅯兂䅁䅁䅅䅁䉁䅁䅁兂䱄啯㉗⼸嘰䅑杷允䅁䅁䅑䅁䑁䅁䅷䅁䭁䭁䑯䅁䭁䉁䅅䅁䭁偁䈸䅁䉁䅁䅁允䅁䅁䄴䅆䅁䑁䅕䅍ㅁ䑁䅁䅍睁䑁䅁䅍睁䅁䅁䍄䉁䅁䅁䅂䅁䅁䅍䅄䅁䅁䅯睥䅉䅁䅯充䅁䅁䅯兂䅁䅁䅅䅁䉁䅁䅁杄啁䅁䅁免ぁ䑁䅕李睁䑁䅁䅍睁䑁䅁䅁䵁䅉䅅䅁䕁䅁䅁睁䵁䅁䅁权敃睃䅁权牄权䅁权䙃䅂䅁允䅁䅁䅅䅁佁䉁䅉䅁ㅁ䑁䅅睍ㅁ䑁䅧䅎ぁ䑁䅫䅁䵁䅉䅅䅁䕁䅁䅁睁䵁䅁䅁权䑃杁䅁权剁䅁䅁权⽄允䅁允䅁䅁䅅䅁佁䉁䅙䅁硁䑁䅕兏硁䑁䅅䅍睁䑁䅁䅍睁䅁䅁䍄䉁䅁䅁睁䅁䅁䅍䅄䅁䅁䅯来䅳䅁䅯䅊䅙䅁䅅䅁䉁䅁䅁权潁䅅䅁䍄䉁䅁䅁睁䅁䅁䅍䅄䅁䅁䅯兌䄰䅁䅯䅊䅙䅁䅅䅁䉁䅁䅁权㍁䅅䅁䍄䉁䅁䅁䅂䅁䅁䅍䅄䅁䅁䅯睡䄰䅁䅯朷䅯䅁䅯来䅑䅁䅅䅁䉁䅁䅁兂䅁䅁䅁䩷睐䅑杷允䅁䅁䅑䅁䑁䅁䅷䅁䭁䉁䑕䅁䭁䉁䅅䅁䭁䅁䅕䅁䉁䅁䅁允䅁䅁䄴䅆䅁䑁䅕䅎祁䑁䅁䅍睁䑁䅁䅍睁䅁䅁䍄䉁䅁䅁䅂䅁䅁䅍䅄䅁䅁䅯朰䅉䅁䅯充䅁䅁䅯兂䅁䅁䅅䅁䉁䅁䅁杄啁䅁䅁䅎祁䑁䅣䅎睁䑁䅁䅏ぁ䑁䅫䅁䵁䅉䅅䅁䕁䅁䅁睁䵁䅁䅁权煁䅄䅁权煄权䅁权療䅂䅁允䅁䅁䅅䅁佁䅁䅯䅁睁䍁䄴䅍硁䅁䅁䍄䉁䅁䅁䅂䅁䅁䅍䅄䅁䅁䅯睨䅉䅁䅯权䅁䅁䅯兂䅁䅁䅅䅁䉁䅁䅁兂婁䙂余扌桌睐杷允䅁䅁䅍䅁䑁䅁䅷䅁䭁佁乫䅁䭁䉁䜴䅁䉁䅁䅁允䅁䅁䅯儰䅙䅁杷允䅁䅁䅑䅁䑁䅁䅷䅁䭁䉁䱳䅁䭁佁䭣䅁䭁䝁䔰䅁䉁䅁䅁允䅁䅁䅕捺䵺䵺䵹啋䵁䅉䅅䅁䕁䅁䅁睁䵁䅁䅁权兂睁䅁权䕁䅁䅁权⽄允䅁允䅁䅁䅅䅁䙁䅁䅁䅁㉁䠯䉎䍄䉁䅁䅁睁䅁䅁䅍䅄䅁䅁䅯眹䅷䅁䅯杇䅙䅁䅅䅁䉁䅁䅁权乄杂䅁䍄䉁䅁䅁䅂䅁䅁䅍䅄䅁䅁䅯睚䅍䅁䅯权䅁䅁䅯眯䅅䅁䅅䅁䉁䅁䅁兂㡄晱午敔煉䅑杷允䅁䅁䅑䅁䑁䅁䅷䅁䭁䵁䵫䅁䭁佁䭫䅁䭁佁䭷䅁䉁䅁䅁允䅁䅁䅕䅁䅁䅁偂䔵䵁䅉䅅䅁䕁䅁䅁睁䵁䅁䅁权䍄允䅁权剁䅁䅁权䙁䅁䅁允䅁䅁䅅䅁佁䉁䅑䅁穁䑁䅙杍穁䑁䅕䅍睁䑁䅁䅍䅁䅁杷允䅁䅁䅑䅁䑁䅁䅷䅁䭁䑁䵉䅁䭁佁䬰䅁䭁䥁䕍䅁䉁䅁䅁允䅁䅁䅕㉣剩堷⽷吳䴸䅉䅅䅁䕁䅁䅁睁䵁䅁䅁权潃䅄䅁权牄权䅁权睂䅂䅁允䅁䅁䅅䅁佁䉁䅉䅁祁䑁䅫兏硁䑁䅉兎㍁䑁䅙䅁䵁䅉䅅䅁䕁䅁䅁睁䵁䅁䅁权汄䅁䅁权䉁杁䅁权䑁杁䅁允䅁䅁䅅䅁䙁偁奖䙹换敭䅒䍄䉁䅁䅁䅂䅁䅁䅍䅄䅁䅁䅯䅷䅷䅁䅯眶䅯䅁䅯兣䅑䅁䅅䅁䉁䅁䅁杄啁䅁䅁免㍁䑁䅕兏㉁䑁䅁睎ぁ䑁䅉䅁䵁䅉䅅䅁䕁䅁䅁睁䵁䅁䅁权⭁杁䅁权䕁䅁䅁权⽄允䅁允䅁䅁䅅䅁䙁䅁䅁䍁祂婹䉸䍄䉁䅁䅁䅂䅁䅁䅍䅄䅁䅁䅯权䅷䅁䅯儷䅯䅁䅯全䅑䅁䅅䅁䉁䅁䅁兂㍂灶愸㥌䐰䅷杷允䅁䅁䅑䅁䑁䅁䅷䅁䭁䝁䱷䅁䭁佁䭳䅁䭁䡁䕯䅁䉁䅁䅁允䅁䅁䄴䅆䅁䑁䅍兏穁䑁䅫兎ㅁ䑁䅉睍㍁䅁䅁䍄䉁䅁䅁䅂䅁䅁䅍䅄䅁䅁䅯兒䅍䅁䅯权䅁䅁䅯兂䅁䅁䅅䅁䉁䅁䅁兂婁䙂余扌㍌睐杷允䅁䅁䅑䅁䑁䅁䅷䅁䭁䵁䵑䅁䭁佁䬰䅁䭁䝁䔰䅁䉁䅁䅁允䅁䅁䅯睒䅁䅁杷允䅁䅁䅑䅁䑁䅁䅷䅁䭁䍁倸䅁䭁佁䭣䅁䭁䥁䕕䅁䉁䅁䅁允䅁䅁䅕䅄牉硨婚歈䵁䅉䅅䅁䕁䅁䅁睁䵁䅁䅁权潁䅄䅁权湄权䅁权㙂䅂䅁允䅁䅁䅅䅁䙁䑁䩥坑汄䄰䅂䍄䉁䅁䅁睁䅁䅁䅍䅄䅁䅁䅯睃䅷䅁䅯䅊䅙䅁䅅䅁䉁䅁䅁权㥂睄䅁䍄䉁䅁䅁䅂䅁䅁䅍䅄䅁䅁䅯睭䅳䅁䅯眵䅯䅁䅯䄷䅯䅁䅅䅁䉁䅁䅁兂坂楄礲敮稯睐杷允䅁䅁䅑䅁䑁䅁䅷䅁䭁䑁乯䅁䭁佁䭣䅁䭁䥁䕕䅁䉁䅁䅁允䅁䅁䅕⽺呤㘴扗歅䵁䅉䅅䅁䑁䅁䅁睁䵁䅁䅁权捁兄䅁权敁杂䅁允䅁䅁䅅䅁䭁䉁䡯䅁䵁䅉䅅䅁䕁䅁䅁睁䵁䅁䅁权㡁睃䅁权潄权䅁权䙃䅂䅁允䅁䅁䅅䅁佁䅁䅷䅁ぁ䑁䅁杌㍁䑁䅙䅁䵁䅉䅅䅁䕁䅁䅁睁䵁䅁䅁权噂杁䅁权䕁䅁䅁权䙁䅁䅁允䅁䅁䅅䅁䙁䅁䅁䥁祁䕡䉰䍄䉁䅁䅁䅂䅁䅁䅍䅄䅁䅁䅯杂䄰䅁䅯眶䅯䅁䅯兦䅑䅁䅅䅁䉁䅁䅁杄十䅁䅁䅏硁䑁䅙䅏㉁䑁䅙李㕁䅁䅁䍄䉁䅁䅁䅂䅁䅁䅍䅄䅁䅁䅯兌䅍䅁䅯䅂䅁䅁䅯眯䅅䅁䅅䅁䉁䅁䅁兂䅁䅁䅃㡁㝰兑杷允䅁䅁䅑䅁䑁䅁䅷䅁䭁䉁䕁䅁䭁佁䭣䅁䭁䡁䕁䅁䉁䅁䅁允䅁䅁䅯睚䅉䅁杷允䅁䅁䅑䅁䑁䅁䅷䅁䭁䍁䴰䅁䭁佁䭣䅁䭁䡁䕅䅁䉁䅁䅁允䅁䅁䅕䡱正卬祥獂䵁䅉䅅䅁䕁䅁䅁睁䵁䅁䅁权㡄䅄䅁权灄权䅁权獄权䅁允䅁䅁䅅䅁䙁䅁䅁䅁䅃猯䅴䍄䉁䅁䅁䅂䅁䅁䅍䅄䅁䅁䅯睯䄰䅁䅯朶䅯䅁䅯睧䅑䅁䅅䅁䉁䅁䅁杄䭁䅁䅁䅍畁䑁䅅免䅁䅁杷允䅁䅁䅑䅁䑁䅁䅷䅁䭁䍁䉑䅁䭁䅁䅑䅁䭁䅁䍑䅁䉁䅁䅁允䅁䅁䅕䅁䅁䭁䭓䕢䵅䅉䅅䅁䕁䅁䅁睁䵁䅁䅁权䡃杁䅁权䕁䅁䅁权䙁䅁䅁允䅁䅁䅅䅁䙁䅁䅁䅁权噫䉒䍄䉁䅁䅁䅂䅁䅁䅍䅄䅁䅁䅯杚䅳䅁䅯儷䅯䅁䅯全䅑䅁䅅䅁䉁䅁䅁兂䭂歭噴䉂䍉䅑杷允䅁䅁䅑䅁䑁䅁䅷䅁䭁䅁乍䅁䭁佁䭣䅁䭁䝁䔰䅁䉁䅁䅁允䅁䅁䅕扌坱䭋佉䕅䵁䅉䅅䅁䕁䅁䅁睁䵁䅁䅁权睂睁䅁权剁䅁䅁权䙁䅁䅁允䅁䅁䅅䅁佁䉁䅑䅁ぁ䑁䅕李祁䑁䅁䅍睁䑁䅁䅍䅁䅁杷允䅁䅁䅑䅁䑁䅁䅷䅁䭁䵁䵍䅁䭁佁䭳䅁䭁䥁䕕䅁䉁䅁䅁允䅁䅁䄴杅䅁䑁䅍䅏祁䑁䅑兎睁䑁䅁䅍䅁䅁杷允䅁䅁䅑䅁䑁䅁䅷䅁䭁䅁䰴䅁䭁佁䬴䅁䭁䡁䔰䅁䉁䅁䅁允䅁䅁䅕䅁䅁䭁ㅃ〸䵁䅉䅅䅁䕁䅁䅁睁䵁䅁䅁权穁睃䅁权瑄权䅁权瑂䅂䅁允䅁䅁䅅䅁䙁䍁扐堫焵佶⽷䍄䉁䅁䅁䅂䅁䅁䅍䅄䅁䅁䅯䄫䅷䅁䅯䄶䅯䅁䅯来䅑䅁䅅䅁䉁䅁䅁杄佁䅁䅁杍ぁ䍁䄴䅏㍁䑁䅙䅁䵁䅉䅅䅁䕁䅁䅁睁䵁䅁䅁权䕁兄䅁权浄权䅁权睂䅂䅁允䅁䅁䅅䅁佁䅁䅷䅁硁䍁䄴睍㑁䑁䅍䅁䵁䅉䅅䅁䕁䅁䅁睁䵁䅁䅁权㙂睃䅁权湄权䅁权療䅂䅁允䅁䅁䅅䅁䙁䡁灮橊䥅䥲⽹䍄䉁䅁䅁䅂䅁䅁䅍䅄䅁䅁䅯兹䅷䅁䅯朷䅯䅁䅯睢䅑䅁䅅䅁䉁䅁䅁兂䅁䅁䅁䝯穌䅑杷允䅁䅁䅑䅁䑁䅁䅷䅁䭁偁䵣䅁䭁佁䭫䅁䭁䥁䕍䅁䉁䅁䅁允䅁䅁䅕䅁䅁䵁佂〱䵁䅉䅅䅁䑁䅁䅁睁䵁䅁䅁权䑂兄䅁权捁杂䅁允䅁䅁䅅䅁䭁䍁䝯䅁䵁䅉䅅䅁䕁䅁䅁睁䵁䅁䅁权煄睃䅁权潄权䅁权獄权䅁允䅁䅁䅅䅁佁䅁䄴䅁硁䑁䅉杌祁䑁䅉䅏䅁䅁杷允䅁䅁䅑䅁䑁䅁䅷䅁䭁偁䭉䅁䭁佁䭫䅁䭁䥁䕕䅁䉁䅁䅁允䅁䅁䅕䅁䅁䩁ㅃ䔯䵁䅉䅅䅁䕁䅁䅁睁䵁䅁䅁权時允䅁权䭁䅁䅁权䕁杁䅁允䅁䅁䅅䅁䙁偁唷佥浫卣䅊䍄䉁䅁䅁䅂䅁䅁䅍䅄䅁䅁䅯眵䅳䅁䅯朶䅯䅁䅯䄷䅯䅁䅅䅁䉁䅁䅁杄䵁䅁䅁䅍畁䑁䅉免ぁ䅁䅁䍄䉁䅁䅁䅂䅁䅁䅍䅄䅁䅁䅯睧䅉䅁䅯䅂䅁䅁䅯眯䅅䅁䅅䅁䉁䅁䅁兂䅁䅁䅄坧䡱兑杷允䅁䅁䅑䅁䑁䅁䅷䅁䭁䙁䱣䅁䭁佁䭧䅁䭁佁䭷䅁䉁䅁䅁允䅁䅁䄴䅄䅁䑁䅣杌祁䑁䅅兏䅁䅁杷允䅁䅁䅑䅁䑁䅁䅷䅁䭁䭁䰴䅁䭁佁䭫䅁䭁䝁䔸䅁䉁䅁䅁允䅁䅁䅕䅁䅁䭁䭃欵䵁䅉䅅䅁䕁䅁䅁睁䵁䅁䅁权㉂䅄䅁权潄权䅁权獄权䅁允䅁䅁䅅䅁佁䅁䄴䅁瑁䑁䅍杌㍁䑁䅙睎䅁䅁杷允䅁䅁䅑䅁䑁䅁䅷䅁䭁佁䌸䅁䭁䅁䅑䅁䭁䅁䅕䅁䉁䅁䅁允䅁䅁䅕䅁䅁佧㉄啣䵅䅉䅅䅁䕁䅁䅁睁䵁䅁䅁权橁兄䅁权畄权䅁权㥂䅂䅁允䅁䅁䅅䅁䙁䅁䅁䅁杄⭄䅖䍄䉁䅁䅁䅂䅁䅁䅍䅄䅁䅁䅯眸䅷䅁䅯朶䅯䅁䅯䅣䅑䅁䅅䅁䉁䅁䅁权䡂䅁䅁䍄䉁䅁䅁䅂䅁䅁䅍䅄䅁䅁䅯眳䅉䅁䅯充䅁䅁䅯眯䅅䅁䅅䅁䉁䅁䅁杄十䅁䅁睍㑁䑁䅧䅍睁䑁䅁䅍睁䅁䅁䍄䉁䅁䅁䅂䅁䅁䅍䅄䅁䅁䅯児䅳䅁䅯朶䅯䅁䅯兢䅑䅁䅅䅁䉁䅁䅁杄䵁䅁䅁䅍畁䑁䅍杍㍁䅁䅁䍄䉁䅁䅁䅂䅁䅁䅍䅄䅁䅁䅯兕䅷䅁䅯䄶䅯䅁䅯睧䅑䅁䅅䅁䉁䅁䅁杄佁䅁䅁免㉁䍁䄴杍硁䑁䅉䅁䵁䅉䅅䅁䕁䅁䅁睁䵁䅁䅁权敃睁䅁权䕁䅁䅁权䙁䅁䅁允䅁䅁䅅䅁䙁䅁䅁䅁㙄汴䉸䍄䉁䅁䅁䅂䅁䅁䅍䅄䅁䅁䅯䅅䅑䅁䅯眶䅯䅁䅯兦䅑䅁䅅䅁䉁䅁䅁权湂杁䅁䍄䉁䅁䅁䅂䅁䅁䅍䅄䅁䅁䅯兇䅷䅁䅯朵䅯䅁䅯睧䅑䅁䅅䅁䉁䅁䅁杄䵁䅁䅁䅎畁䑁䅧兏㍁䅁䅁䍄䉁䅁䅁睁䅁䅁䅍䅄䅁䅁䅯䅌䅳䅁䅯䅊䅙䅁䅅䅁䉁䅁䅁权啄睂䅁䍄䉁䅁䅁睁䅁䅁䅍䅄䅁䅁䅯児䅳䅁䅯杇䅙䅁䅅䅁䉁䅁䅁权䑄杂䅁䍄䉁䅁䅁䅂䅁䅁䅍䅄䅁䅁䅯充䅳䅁䅯眵䅯䅁䅯䅣䅑䅁䅅䅁䉁䅁䅁兂摄䅊䉡啬湍䅑杷允䅁䅁䅑䅁䑁䅁䅷䅁䭁䵁䱯䅁䭁佁䭯䅁䭁䝁䔸䅁䉁䅁䅁允䅁䅁䄴䅄䅁䑁䅁杌㉁䑁䅙䅏䅁䅁杷允䅁䅁䅑䅁䑁䅁䅷䅁䭁䅁久䅁䭁佁䭫䅁䭁䥁䕍䅁䉁䅁䅁允䅁䅁䅕䅁䅁䅁㍂欶䵁䅉䅅䅁䕁䅁䅁睁䵁䅁䅁权晁睄䅁权湄权䅁权硂䅂䅁允䅁䅁䅅䅁䙁䍁捬㡪ㅌ䅋䅦䍄䉁䅁䅁睁䅁䅁䅍䅄䅁䅁䅯睥䅳䅁䅯䅊䅙䅁䅅䅁䉁䅁䅁权允䅂䅁䍄䉁䅁䅁䅂䅁䅁䅍䅄䅁䅁䅯杣䅍䅁䅯䅂䅁䅁䅯兂䅁䅁䅅䅁䉁䅁䅁兂䅁䅁睃捁睨兑杷允䅁䅁䅑䅁䑁䅁䅷䅁䭁䭁䴴䅁䭁佁䭯䅁䭁䡁䕯䅁䉁䅁䅁允䅁䅁䄴䅄䅁䑁䅁杌穁䑁䅧杍䅁䅁杷允䅁䅁䅑䅁䑁䅁䅷䅁䭁䝁䉕䅁䭁䅁䍅䅁䭁䅁䍉䅁䉁䅁䅁允䅁䅁䅕橧告⽃䙁䔸䵁䅉䅅䅁䕁䅁䅁睁䵁䅁䅁权瑄杁䅁权剁䅁䅁权䙁䅁䅁允䅁䅁䅅䅁佁䉁䅑䅁祁䑁䅅兎祁䑁䅕䅍睁䑁䅁䅍䅁䅁杷允䅁䅁䅑䅁䑁䅁䅷䅁䭁䕁䵳䅁䭁佁䬰䅁䭁䝁䔰䅁䉁䅁䅁允䅁䅁䅕䉱捱潥樶䐹䴸䅉䅅䅁䕁䅁䅁睁䵁䅁䅁权晄䅄䅁权湄权䅁权硂䅂䅁允䅁䅁䅅䅁䙁偁⭰牡へ㕫⽩䍄䉁䅁䅁䅂䅁䅁䅍䅄䅁䅁䅯杂䅉䅁䅯䅂䅁䅁䅯兂䅁䅁䅅䅁䉁䅁䅁兂䅁䅁䅂楈䑃兑杷允䅁䅁䅑䅁䑁䅁䅷䅁䭁䵁䌴䅁䭁䉁䅅䅁䭁偁䈸䅁䉁䅁䅁允䅁䅁䄴杆䅁䑁䅅杍ㅁ䑁䅕睍㍁䑁䅙睎㉁䑁䅫䅁䵁䅉䅅䅁䕁䅁䅁睁䵁䅁䅁权歁睃䅁权畄权䅁权療䅂䅁允䅁䅁䅅䅁䙁䅁䅁䅁杁敱䅖䍄䉁䅁䅁睁䅁䅁䅍䅄䅁䅁䅯共䅷䅁䅯䅈䅙䅁䅅䅁䉁䅁䅁权牁杂䅁䍄䉁䅁䅁䅂䅁䅁䅍䅄䅁䅁䅯睹䅉䅁䅯充䅁䅁䅯眯䅅䅁䅅䅁䉁䅁䅁杄啁䅁䅁䅎硁䑁䅫免㕁䑁䅉䅍睁䑁䅁䅁䵁䅉䅅䅁䕁䅁䅁睁䵁䅁䅁权㕃䅄䅁权畄权䅁权療䅂䅁允䅁䅁䅅䅁䙁䅁䅁䅁䅄晤䅢䍄䉁䅁䅁䅂䅁䅁䅍䅄䅁䅁䅯䅷䅷䅁䅯眵䅯䅁䅯䄷䅯䅁䅅䅁䉁䅁䅁兂䱄啯㉗⼸䄰䅑杷允䅁䅁䅑䅁䑁䅁䅷䅁䭁䡁乧䅁䭁佁䭯䅁䭁䝁䔸䅁䉁䅁䅁允䅁䅁䄴䅄䅁䑁䅁杌㍁䑁䅣杍䅁䅁杷允䅁䅁䅑䅁䑁䅁䅷䅁䭁䝁䑕䅁䭁䅁䅑䅁䭁䅁䅕䅁䉁䅁䅁允䅁䅁䅕䅁䅁䩑癆䕨䵅䅉䅅䅁䕁䅁䅁睁䵁䅁䅁权㝁䅄䅁权牄权䅁权㙂䅂䅁允䅁䅁䅅䅁佁䉁䅑䅁ぁ䑁䅍䅎睁䑁䅅䅍ㅁ䑁䅁兎䅁䅁杷允䅁䅁䅑䅁䑁䅁䅷䅁䭁䕁䴸䅁䭁佁䭳䅁䭁䝁䔸䅁䉁䅁䅁允䅁䅁䄴䅆䅁䑁䅅杍㑁䑁䅁李硁䑁䅫䅎ぁ䅁䅁䍄䉁䅁䅁䅂䅁䅁䅍䅄䅁䅁䅯睶䅷䅁䅯儷䅯䅁䅯睧䅑䅁䅅䅁䉁䅁䅁兂楂䥈〲楁㑌睐杷允䅁䅁䅑䅁䑁䅁䅷䅁䭁䍁乣䅁䭁䉁䜸䅁䭁䍁䝁䅁䉁䅁䅁允䅁䅁䅯䅋䄸䅁杷允䅁䅁䅑䅁䑁䅁䅷䅁䭁䍁䍧䅁䭁䅁䅯䅁䭁䅁䅕䅁䉁䅁䅁允䅁䅁䅕桙奂扏䥑歊䵁䅉䅅䅁䕁䅁䅁睁䵁䅁䅁权䝂杁䅁权䭁䅁䅁权䙁䅁䅁允䅁䅁䅅䅁䙁䅁䅁䅁䅁䅁䅆䍄䉁䅁䅁䅂䅁䅁䅍䅄䅁䅁䅯䅇䅳䅁䅯朶䅯䅁䅯兦䅑䅁䅅䅁䉁䅁䅁杄䵁䅁䅁䅍畁䑁䅧睎祁䅁䅁䍄䉁䅁䅁䅂䅁䅁䅍䅄䅁䅁䅯睙䅉䅁䅯充䅁䅁䅯兂䅁䅁䅅䅁䉁䅁䅁杄啁䅁䅁兎㕁䑁䅉兏睁䑁䅁䅍睁䑁䅁䅁䵁䅉䅅䅁䕁䅁䅁睁䵁䅁䅁权䍁睃䅁权牄权䅁权䑃䅂䅁允䅁䅁䅅䅁佁䉁䅉䅁硁䑁䅣睎祁䑁䅫䅍睁䑁䅁䅁䵁䅉䅅䅁䕁䅁䅁睁䵁䅁䅁权い杁䅁权䕁䅁䅁权䙁䅁䅁允䅁䅁䅅䅁䙁䅁䅁䅁敁䠳䉬䍄䉁䅁䅁䅂䅁䅁䅍䅄䅁䅁䅯杙䅍䅁䅯充䅁䅁䅯兂䅁䅁䅅䅁䉁䅁䅁杄允䅁䅁睍ぁ䑁䅍兎祁䑁䅫䅎䅁䅁杷允䅁䅁䅑䅁䑁䅁䅷䅁䭁䉁义䅁䭁佁䭙䅁䭁䡁䕁䅁䉁䅁䅁允䅁䅁䄴䅄䅁䑁䅅杌硁䑁䅑䅏䅁䅁杷允䅁䅁䅍䅁䑁䅁䅷䅁䭁䝁䴸䅁䭁䍁䝙䅁䉁䅁䅁允䅁䅁䄴䅄䅁䑁䅫杍畁䑁䅍免䅁䅁杷允䅁䅁䅑䅁䑁䅁䅷䅁䭁䱁䌰䅁䭁䉁䅅䅁䭁䅁䅕䅁䉁䅁䅁允䅁䅁䄴杆䅁䑁䅅䅏㑁䑁䅁䅍睁䑁䅁䅍睁䑁䅁䅁䵁䅉䅅䅁䕁䅁䅁睁䵁䅁䅁权兄睃䅁权灄权䅁权硂䅂䅁允䅁䅁䅅䅁䙁䅁䅁䅁䅃摲䅬䍄䉁䅁䅁䅂䅁䅁䅍䅄䅁䅁䅯睰䅅䅁䅯权䅁䅁䅯兂䅁䅁䅅䅁䉁䅁䅁兂䉃啬䱏佢ㅦ睐杷允䅁䅁䅑䅁䑁䅁䅷䅁䭁䙁䱑䅁䭁佁䭯䅁䭁䡁䕯䅁䉁䅁䅁允䅁䅁䄴䅄䅁䑁䅁杌ㅁ䑁䅣兏䅁䅁杷允䅁䅁䅑䅁䑁䅁䅷䅁䭁䍁䵣䅁䭁佁䬴䅁䭁䝁䔰䅁䉁䅁䅁允䅁䅁䅕䅁䅁䅁佄䴸䵁䅉䅅䅁䕁䅁䅁睁䵁䅁䅁权浂䅄䅁权瑄权䅁权睂䅂䅁允䅁䅁䅅䅁䙁䡁㥅瑃橥偣⽫䍄䉁䅁䅁䅂䅁䅁䅍䅄䅁䅁䅯睡䄰䅁䅯朵䅯䅁䅯兣䅑䅁䅅䅁䉁䅁䅁杄䵁䅁䅁免畁䑁䅅免祁䅁䅁䍄䉁䅁䅁䅂䅁䅁䅍䅄䅁䅁䅯䅩䅍䅁䅯权䅁䅁䅯眯䅅䅁䅅䅁䉁䅁䅁兂睃浣剩堷桷䅑杷允䅁䅁䅑䅁䑁䅁䅷䅁䭁䑁䍷䅁䭁䅁䅯䅁䭁偁䈸䅁䉁䅁䅁允䅁䅁䅕報灪橊潈䕍䵁䅉䅅䅁䕁䅁䅁睁䵁䅁䅁权ㅁ䅄䅁权畄权䅁权硂䅂䅁允䅁䅁䅅䅁䙁䅁䅁䅁䅃⽲䅰䍄䉁䅁䅁䅂䅁䅁䅍䅄䅁䅁䅯睯䅷䅁䅯朵䅯䅁䅯睧䅑䅁䅅䅁䉁䅁䅁杄䵁䅁䅁兎畁䑁䅕睎ㅁ䅁䅁䍄䉁䅁䅁䅂䅁䅁䅍䅄䅁䅁䅯兩䅍䅁䅯权䅁䅁䅯眯䅅䅁䅅䅁䉁䅁䅁兂剄瑉㕶畦婯䅑杷允䅁䅁䅑䅁䑁䅁䅷䅁䭁䉁䱍䅁䭁佁䭯䅁䭁䝁䔰䅁䉁䅁䅁允䅁䅁䄴䅄䅁䑁䅁杌祁䑁䅑䅎䅁䅁杷允䅁䅁䅑䅁䑁䅁䅷䅁䭁乁䱁䅁䭁佁䭯䅁䭁佁䭷䅁䉁䅁䅁允䅁䅁䄴䅄䅁䑁䅁杌硁䑁䅁李䅁䅁杷允䅁䅁䅑䅁䑁䅁䅷䅁䭁䑁乁䅁䭁佁䭫䅁䭁佁䭷䅁䉁䅁䅁允䅁䅁䅕䅁䅁䱁啁䔸䵁䅉䅅䅁䑁䅁䅁睁䵁䅁䅁权畃睃䅁权流杂䅁允䅁䅁䅅䅁佁䅁䅷䅁㕁䑁䅫杌㍁䑁䅑䅁䵁䅉䅅䅁䕁䅁䅁睁䵁䅁䅁权睂睃䅁权浄权䅁权瑂䅂䅁允䅁䅁䅅䅁䭁䕁䅣䅁䵁䅉䅅䅁䕁䅁䅁睁䵁䅁䅁权䝄䅄䅁权畄权䅁权㥂䅂䅁允䅁䅁䅅䅁䙁䅁䅁䅁䅂摇䅂䍄䉁䅁䅁䅂䅁䅁䅍䅄䅁䅁䅯睁䄰䅁䅯䄶䅯䅁䅯来䅑䅁䅅䅁䉁䅁䅁杄佁䅁䅁兌祁䍁䄴兏㍁䑁䅫䅁䵁䅉䅅䅁䕁䅁䅁睁䵁䅁䅁权灁杁䅁权䕁䅁䅁权䙁䅁䅁允䅁䅁䅅䅁䙁䅁䅁䅁歃噈䉆䍄䉁䅁䅁䅂䅁䅁䅍䅄䅁䅁䅯睶䅉䅁䅯权䅁䅁䅯眯䅅䅁䅅䅁䉁䅁䅁兂佁扌摋㘷扣䅑杷允䅁䅁䅑䅁䑁䅁䅷䅁䭁䡁䑙䅁䭁䉁䅅䅁䭁䅁䅕䅁䉁䅁䅁允䅁䅁䄴杆䅁䑁䅅睍穁䑁䅣兏穁䑁䅙兎睁䑁䅁䅁䵁䅉䅅䅁䕁䅁䅁睁䵁䅁䅁权潃睃䅁权湄权䅁权獄权䅁允䅁䅁䅅䅁䙁䩁㐸杓ㅈ癅⽍䍄䉁䅁䅁䅂䅁䅁䅍䅄䅁䅁䅯杔䄰䅁䅯眶䅯䅁䅯来䅑䅁䅅䅁䉁䅁䅁杄十䅁䅁免ㅁ䑁䅁睎㉁䑁䅙杍㕁䅁䅁䍄䉁䅁䅁䅂䅁䅁䅍䅄䅁䅁䅯䅮䅷䅁䅯儶䅯䅁䅯兦䅑䅁䅅䅁䉁䅁䅁兂䅁䅁䅁䙁䝃䅷杷允䅁䅁䅍䅁䑁䅁䅷䅁䭁䥁䱉䅁䭁䉁䝯䅁䉁䅁䅁允䅁䅁䅯䅷䅙䅁杷允䅁䅁䅑䅁䑁䅁䅷䅁䭁䑁䱷䅁䭁佁䭫䅁䭁䡁䕁䅁䉁䅁䅁允䅁䅁䅕䅁䅁䥁摃べ䵁䅉䅅䅁䕁䅁䅁睁䵁䅁䅁权允䅄䅁权煄权䅁权㙂䅂䅁允䅁䅁䅅䅁佁䅁䅷䅁睁䍁䄴兏㑁䑁䅕䅁䵁䅉䅅䅁䕁䅁䅁睁䵁䅁䅁权摄杁䅁权剁䅁䅁权⽄允䅁允䅁䅁䅅䅁佁䉁䅑䅁硁䑁䅣李ㅁ䑁䅍兏睁䑁䅁䅍䅁䅁杷允䅁䅁䅑䅁䑁䅁䅷䅁䭁䡁䵉䅁䭁佁䬴䅁䭁䡁䕅䅁䉁䅁䅁允䅁䅁䅕䅁䅁䅁㡂唹䵁䅉䅅䅁䕁䅁䅁睁䵁䅁䅁权䅄䅄䅁权湄权䅁权㙂䅂䅁允䅁䅁䅅䅁䙁䍁硣䭃捷杗䅚䍄䉁䅁䅁䅂䅁䅁䅍䅄䅁䅁䅯䅤䅍䅁䅯权䅁䅁䅯眯䅅䅁䅅䅁䉁䅁䅁兂捂㡪ㅌ䙋㥺睐杷允䅁䅁䅍䅁䑁䅁䅷䅁䭁䍁䵁䅁䭁䉁䝧䅁䉁䅁䅁允䅁䅁䅯兏䅙䅁杷允䅁䅁䅑䅁䑁䅁䅷䅁䭁䍁䱳䅁䭁佁䭯䅁䭁䝁䔰䅁䉁䅁䅁允䅁䅁䄴䅄䅁䑁䅍杌ㅁ䑁䅙兏䅁䅁杷允䅁䅁䅑䅁䑁䅁䅷䅁䭁䍁䴴䅁䭁䉁䜸䅁䭁䍁䝁䅁䉁䅁䅁允䅁䅁䅯䅔䅙䅁杷允䅁䅁䅑䅁䑁䅁䅷䅁䭁䉁䱷䅁䭁佁䭧䅁䭁䥁䕍䅁䉁䅁䅁允䅁䅁䄴䅄䅁䑁䅧杌㉁䑁䅫兎䅁䅁杷允䅁䅁䅑䅁䑁䅁䅷䅁䭁䍁䍯䅁䭁䅁䅑䅁䭁䅁䅕䅁䉁䅁䅁允䅁䅁䅕䅁䅁䝁䉚䕢䵅䅉䅅䅁䕁䅁䅁睁䵁䅁䅁权䑃睁䅁权剁䅁䅁权䙁䅁䅁允䅁䅁䅅䅁佁䉁䅙䅁ぁ䑁䅉免祁䑁䅁䅍睁䑁䅁䅍睁䅁䅁䍄䉁䅁䅁䅂䅁䅁䅍䅄䅁䅁䅯䅣䅳䅁䅯儷䅯䅁䅯睢䅑䅁䅅䅁䉁䅁䅁兂㍄ㅵ㉎桦䭪睐杷允䅁䅁䅑䅁䑁䅁䅷䅁䭁䑁乁䅁䭁佁䬰䅁䭁䝁䔸䅁䉁䅁䅁允䅁䅁䅕楘げ歧吶吳䴸䅉䅅䅁䕁䅁䅁睁䵁䅁䅁权䝂䅄䅁权牄权䅁权㙂䅂䅁允䅁䅁䅅䅁䭁䕁䅣䅁䵁䅉䅅䅁䕁䅁䅁睁䵁䅁䅁权㕃䅄䅁权煄权䅁权瑂䅂䅁允䅁䅁䅅䅁佁䅁䅷䅁睁䍁䄴兏睁䑁䅫䅁䵁䅉䅅䅁䑁䅁䅁睁䵁䅁䅁权㕂睃䅁权慁杂䅁允䅁䅁䅅䅁䭁䙁䜴䅁䵁䅉䅅䅁䕁䅁䅁睁䵁䅁䅁权㥄杁䅁权䕁䅁䅁权⽄允䅁允䅁䅁䅅䅁䙁䅁䅁䅁呃㉅䉨䍄䉁䅁䅁䅂䅁䅁䅍䅄䅁䅁䅯䅈䅁䅁䅯允䅉䅁䅯睁䅉䅁䅅䅁䉁䅁䅁兂䭄癋癧䭖猷䅑杷允䅁䅁䅑䅁䑁䅁䅷䅁䭁䝁䍅䅁䭁䅁䅯䅁䭁偁䈸䅁䉁䅁䅁允䅁䅁䅕牡へ硫䕩啅䵁䅉䅅䅁䕁䅁䅁睁䵁䅁䅁权潃兄䅁权浄权䅁权㥂䅂䅁允䅁䅁䅅䅁佁䅁䅷䅁睁䍁䄴李㑁䑁䅑䅁䵁䅉䅅䅁䕁䅁䅁睁䵁䅁䅁权䩂睁䅁权䕁䅁䅁权⽄允䅁允䅁䅁䅅䅁䙁䅁䅁䥁煄䤳䉸䍄䉁䅁䅁䅂䅁䅁䅍䅄䅁䅁䅯八䅳䅁䅯眵䅯䅁䅯来䅑䅁䅅䅁䉁䅁䅁兂䱄啯㉗㌸挰䅑杷允䅁䅁䅑䅁䑁䅁䅷䅁䭁䩁䑑䅁䭁䅁䅑䅁䭁偁䈸䅁䉁䅁䅁允䅁䅁䅕䅁䅁䥁剎䕢䵅䅉䅅䅁䑁䅁䅁睁䵁䅁䅁权歂睃䅁权流杂䅁允䅁䅁䅅䅁佁䅁䅷䅁ぁ䑁䅫杌㑁䑁䅍䅁䵁䅉䅅䅁䕁䅁䅁睁䵁䅁䅁权㡂睁䅁权䭁䅁䅁权䙁䅁䅁允䅁䅁䅅䅁䙁䡁焹䡶呓䉇䅎䍄䉁䅁䅁䅂䅁䅁䅍䅄䅁䅁䅯睧䅳䅁䅯朵䅯䅁䅯睧䅑䅁䅅䅁䉁䅁䅁杄䵁䅁䅁免畁䑁䅕李㕁䅁䅁䍄䉁䅁䅁䅂䅁䅁䅍䅄䅁䅁䅯眳䅷䅁䅯朵䅯䅁䅯兢䅑䅁䅅䅁䉁䅁䅁杄䵁䅁䅁䅍畁䑁䅣免硁䅁䅁䍄䉁䅁䅁䅂䅁䅁䅍䅄䅁䅁䅯睋䅉䅁䅯䅂䅁䅁䅯兂䅁䅁䅅䅁䉁䅁䅁兂䅁䅁䅁癖䵴兑杷允䅁䅁䅑䅁䑁䅁䅷䅁䭁䵁䱙䅁䭁佁䭫䅁䭁佁䭷䅁䉁䅁䅁允䅁䅁䅕䅁䅁䅁䉄㠴䵁䅉䅅䅁䕁䅁䅁睁䵁䅁䅁权汃兄䅁权畄权䅁权睂䅂䅁允䅁䅁䅅䅁䙁䅁䅁䅁杄敬䅺䍄䉁䅁䅁䅂䅁䅁䅍䅄䅁䅁䅯兤䅷䅁䅯朷䅯䅁䅯兦䅑䅁䅅䅁䉁䅁䅁兂䅁䅁䅁䥁ㅥ䅑杷允䅁䅁䅑䅁䑁䅁䅷䅁䭁䝁䵳䅁䭁佁䬰䅁䭁佁䭷䅁䉁䅁䅁允䅁䅁䅕挲㌷⭕汏稲䴸䅉䅅䅁䕁䅁䅁睁䵁䅁䅁权煃睁䅁权䭁䅁䅁权䙁䅁䅁允䅁䅁䅅䅁䙁䍁䝕婧䑖硩䅰䍄䉁䅁䅁䅂䅁䅁䅍䅄䅁䅁䅯睃䅷䅁䅯䄶䅯䅁䅯睢䅑䅁䅅䅁䉁䅁䅁杄佁䅁䅁䅎㕁䍁䄴杍ㅁ䑁䅍䅁䵁䅉䅅䅁䕁䅁䅁睁䵁䅁䅁权㝄权䅁权湄权䅁权瑂䅂䅁允䅁䅁䅅䅁䙁䥁噇㑑獴眵䅚䍄䉁䅁䅁䅂䅁䅁䅍䅄䅁䅁䅯䅸䅍䅁䅯充䅁䅁䅯眯䅅䅁䅅䅁䉁䅁䅁杄坁䅁䅁睍㑁䑁䅍睎睁䑁䅁䅍睁䑁䅁䅍䅁䅁杷允䅁䅁䅑䅁䑁䅁䅷䅁䭁䡁䵕䅁䭁佁䬰䅁䭁䡁䕅䅁䉁䅁䅁允䅁䅁䅕稫昴漷獭吳䴸䅉䅅䅁䕁䅁䅁睁䵁䅁䅁权乂睁䅁权䕁䅁䅁权䙁䅁䅁允䅁䅁䅅䅁䙁䅁䅁䅁い㉭䉂䍄䉁䅁䅁䅂䅁䅁䅍䅄䅁䅁䅯䅅䅑䅁䅯儷䅯䅁䅯睢䅑䅁䅅䅁䉁䅁䅁权湂杁䅁䍄䉁䅁䅁䅂䅁䅁䅍䅄䅁䅁䅯䅫䅍䅁䅯䅂䅁䅁䅯眯䅅䅁䅅䅁䉁䅁䅁兂䅁䅁䅁䡵⭉兑杷允䅁䅁䅑䅁䑁䅁䅷䅁䭁䩁䑧䅁䭁䅁䅯䅁䭁䅁䅕䅁䉁䅁䅁允䅁䅁䅕へ㍳啩杆啄䵁䅉䅅䅁䕁䅁䅁睁䵁䅁䅁权偄杁䅁权䕁䅁䅁权⽄允䅁允䅁䅁䅅䅁䙁䅁䅁䵁湄套䉤䍄䉁䅁䅁䅂䅁䅁䅍䅄䅁䅁䅯睦䅍䅁䅯䅂䅁䅁䅯眯䅅䅁䅅䅁䉁䅁䅁兂䅁䅁睂焵楱兑杷允䅁䅁䅑䅁䑁䅁䅷䅁䭁䉁䱁䅁䭁佁䭙䅁䭁䝁䔰䅁䉁䅁䅁允䅁䅁䄴䅄䅁䑁䅁杌ぁ䑁䅙睍䅁䅁杷允䅁䅁䅑䅁䑁䅁䅷䅁䭁䱁䵧䅁䭁佁䭣䅁䭁佁䭷䅁䉁䅁䅁允䅁䅁䅕浶〰䭉䕬䐸䴸䅉䅅䅁䕁䅁䅁睁䵁䅁䅁权䕄兄䅁权潄权䅁权㥂䅂䅁允䅁䅁䅅䅁佁䉁䅁䅁瑁䑁䅉䅎畁䑁䅅睎祁䅁䅁䍄䉁䅁䅁䅂䅁䅁䅍䅄䅁䅁䅯兇䅍䅁䅯䅂䅁䅁䅯兂䅁䅁䅅䅁䉁䅁䅁兂䅁䅁䅃㐹祒兑杷允䅁䅁䅑䅁䑁䅁䅷䅁䭁䝁䱉䅁䭁佁䭳䅁䭁䡁䕁䅁䉁䅁䅁允䅁䅁䄴䅆䅁䑁䅅䅍㕁䑁䅧兎睁䑁䅑兏㉁䅁䅁䍄䉁䅁䅁睁䅁䅁䅍䅄䅁䅁䅯允䄰䅁䅯䅈䅙䅁䅅䅁䉁䅁䅁权㍄杂䅁䍄䉁䅁䅁䅂䅁䅁䅍䅄䅁䅁䅯元䅉䅁䅯充䅁䅁䅯眯䅅䅁䅅䅁䉁䅁䅁杄十䅁䅁兏ㅁ䑁䅧睍ぁ䑁䅁䅍睁䅁䅁䍄䉁䅁䅁䅂䅁䅁䅍䅄䅁䅁䅯兏䅁䅁䅯允䅉䅁䅯兂䅉䅁䅅䅁䉁䅁䅁兂⽄免坃⼰吳䅑杷允䅁䅁䅑䅁䑁䅁䅷䅁䭁䑁䱧䅁䭁佁䭳䅁䭁䥁䕕䅁䉁䅁䅁允䅁䅁䄴杅䅁䑁䅍兎㉁䑁䅕睍睁䑁䅁䅍䅁䅁杷允䅁䅁䅑䅁䑁䅁䅷䅁䭁䅁䵙䅁䭁佁䭙䅁䭁䡁䕁䅁䉁䅁䅁允䅁䅁䄴䅄䅁䑁䅍杌硁䑁䅕䅎䅁䅁杷允䅁䅁䅑䅁䑁䅁䅷䅁䭁䩁䑫䅁䭁䅁䅑䅁䭁偁䈸䅁䉁䅁䅁允䅁䅁䅕䅁䅁䡧䍶啩䵅䅉䅅䅁䕁䅁䅁睁䵁䅁䅁权乂睃䅁权浄权䅁权硂䅂䅁允䅁䅁䅅䅁佁䅁䅷䅁㉁䍁䄴兎硁䑁䅍䅁䵁䅉䅅䅁䕁䅁䅁睁䵁䅁䅁权湁兄䅁权灄权䅁权硂䅂䅁允䅁䅁䅅䅁䙁䅁䅁䅁杁偖䅒䍄䉁䅁䅁䅂䅁䅁䅍䅄䅁䅁䅯李䅉䅁䅯䅂䅁䅁䅯兂䅁䅁䅅䅁䉁䅁䅁兂䅁䅁䅄攷剬兑杷允䅁䅁䅑䅁䑁䅁䅷䅁䭁乁䱧䅁䭁佁䬴䅁䭁䥁䕍䅁䉁䅁䅁允䅁䅁䅕䅁䅁䵁十欱䵁䅉䅅䅁䕁䅁䅁睁䵁䅁䅁权穃䅄䅁权潄权䅁权硂䅂䅁允䅁䅁䅅䅁䭁䕁䅣䅁䵁䅉䅅䅁䕁䅁䅁睁䵁䅁䅁权ぁ杁䅁权䕁䅁䅁权䙁䅁䅁允䅁䅁䅅䅁䙁䅁䅁䝁十浡䉊䍄䉁䅁䅁䅂䅁䅁䅍䅄䅁䅁䅯六䅳䅁䅯䄶䅯䅁䅯䅣䅑䅁䅅䅁䉁䅁䅁杄䵁䅁䅁免ㅁ䍁䄴䅎祁䅁䅁䍄䉁䅁䅁䅂䅁䅁䅍䅄䅁䅁䅯兮䅉䅁䅯䅂䅁䅁䅯眯䅅䅁䅅䅁䉁䅁䅁兂䅁䅁䅃硕㝚兑杷允䅁䅁䅍䅁䑁䅁䅷䅁䭁䑁䵣䅁䭁䉁䝯䅁䉁䅁䅁允䅁䅁䅯材䅙䅁杷允䅁䅁䅑䅁䑁䅁䅷䅁䭁䡁乣䅁䭁佁䬰䅁䭁佁䭷䅁䉁䅁䅁允䅁䅁䅕桄䔹桭㑃䐲䴸䅉䅅䅁䕁䅁䅁睁䵁䅁䅁权㕁睃䅁权瑄权䅁权㙂䅂䅁允䅁䅁䅅䅁䙁乁楅⼲⭬椶䅨䍄䉁䅁䅁䅂䅁䅁䅍䅄䅁䅁䅯杶䅳䅁䅯朵䅯䅁䅯睢䅑䅁䅅䅁䉁䅁䅁杄䵁䅁䅁兎畁䑁䅁杍硁䅁䅁䍄䉁䅁䅁䅂䅁䅁䅍䅄䅁䅁䅯杦䅷䅁䅯儷䅯䅁䅯䄷䅯䅁䅅䅁䉁䅁䅁兂㥃婢噇偧兺睐杷允䅁䅁䅑䅁䑁䅁䅷䅁䭁䅁䈰䅁䭁䅁䅯䅁䭁䅁䍑䅁䉁䅁䅁允䅁䅁䅕癴㥐䠱灨啅䵁䅉䅅䅁䕁䅁䅁睁䵁䅁䅁权奁睄䅁权浄权䅁权䑃䅂䅁允䅁䅁䅅䅁佁䅁䅷䅁硁䍁䄴免㍁䑁䅫䅁䵁䅉䅅䅁䕁䅁䅁睁䵁䅁䅁权ㅄ杁䅁权剁䅁䅁权⽄允䅁允䅁䅁䅅䅁佁䉁䅑䅁ㅁ䑁䅍兏硁䑁䅑睎睁䑁䅁䅍䅁䅁杷允䅁䅁䅑䅁䑁䅁䅷䅁䭁䙁䵧䅁䭁佁䭧䅁䭁䝁䔰䅁䉁䅁䅁允䅁䅁䅯睒䅁䅁杷允䅁䅁䅑䅁䑁䅁䅷䅁䭁䙁䵳䅁䭁佁䭳䅁䭁䡁䕯䅁䉁䅁䅁允䅁䅁䄴杅䅁䑁䅧李硁䑁䅉杍睁䑁䅁䅍䅁䅁杷允䅁䅁䅑䅁䑁䅁䅷䅁䭁䙁䍍䅁䭁䅁䅯䅁䭁偁䈸䅁䉁䅁䅁允䅁䅁䅕杓䍷㑋坣䕅䵁䅉䅅䅁䕁䅁䅁睁䵁䅁䅁权乁睁䅁权剁䅁䅁权䙁䅁䅁允䅁䅁䅅䅁佁䉁䅑䅁祁䑁䅕睍睁䑁䅁䅍睁䑁䅁䅍䅁䅁杷允䅁䅁䅑䅁䑁䅁䅷䅁䭁䩁䱉䅁䭁佁䭣䅁䭁䡁䕅䅁䉁䅁䅁允䅁䅁䅕硇樳坨㠹含䴸䅉䅅䅁䕁䅁䅁睁䵁䅁䅁权㡁兄䅁权潄权䅁权療䅂䅁允䅁䅁䅅䅁䭁䕁䅣䅁䵁䅉䅅䅁䑁䅁䅁睁䵁䅁䅁权扄䅄䅁权歁杂䅁允䅁䅁䅅䅁䭁䉁䕁䅁䵁䅉䅅䅁䕁䅁䅁睁䵁䅁䅁权摃䅄䅁权瑄权䅁权療䅂䅁允䅁䅁䅅䅁䙁䩁瑈䑦ㄸ杘䅸䍄䉁䅁䅁䅂䅁䅁䅍䅄䅁䅁䅯兊䅷䅁䅯朷䅯䅁䅯兦䅑䅁䅅䅁䉁䅁䅁兂䅁䅁䅁䭁桱䅷杷允䅁䅁䅑䅁䑁䅁䅷䅁䭁䍁䅉䅁䭁䉁䅅䅁䭁䅁䅕䅁䉁䅁䅁允䅁䅁䄴䅆䅁䑁䅅䅎㍁䑁䅅睍睁䑁䅣兎睁䅁䅁䍄䉁䅁䅁䅂䅁䅁䅍䅄䅁䅁䅯䄶䅳䅁䅯朶䅯䅁䅯䅣䅑䅁䅅䅁䉁䅁䅁杄䵁䅁䅁免畁䑁䅙睍ㅁ䅁䅁䍄䉁䅁䅁䅂䅁䅁䅍䅄䅁䅁䅯兔䄰䅁䅯朵䅯䅁䅯䅣䅑䅁䅅䅁䉁䅁䅁杄䵁䅁䅁䅍畁䑁䅫睎硁䅁䅁䍄䉁䅁䅁䅂䅁䅁䅍䅄䅁䅁䅯兖䅍䅁䅯权䅁䅁䅯兂䅁䅁䅅䅁䉁䅁䅁兂灄橊䥅䩲慷䅑杷允䅁䅁䅑䅁䑁䅁䅷䅁䭁䅁䱙䅁䭁佁䭧䅁䭁䡁䕁䅁䉁䅁䅁允䅁䅁䄴杄䅁䑁䅅䅍畁䑁䅅睍硁䅁䅁䍄䉁䅁䅁睁䅁䅁䅍䅄䅁䅁䅯督䅳䅁䅯杇䅙䅁䅅䅁䉁䅁䅁权扁杂䅁䍄䉁䅁䅁䅂䅁䅁䅍䅄䅁䅁䅯內䅍䅁䅯权䅁䅁䅯兂䅁䅁䅅䅁䉁䅁䅁兂睄礹桦䝏啂睶杷允䅁䅁䅑䅁䑁䅁䅷䅁䭁䵁䱉䅁䭁佁䭧䅁䭁䝁䔰䅁䉁䅁䅁允䅁䅁䄴䅄䅁䑁䅣杌祁䑁䅕睍䅁䅁杷允䅁䅁䅑䅁䑁䅁䅷䅁䭁䭁䍧䅁䭁䅁䅯䅁䭁偁䈸䅁䉁䅁䅁允䅁䅁䅕䡰㥁瑃橣䕉䵁䅉䅅䅁䕁䅁䅁睁䵁䅁䅁权汄杁䅁权䭁䅁䅁权䙁䅁䅁允䅁䅁䅅䅁䙁偁⭰牡へ睫䅎䍄䉁䅁䅁䅂䅁䅁䅍䅄䅁䅁䅯䅄䅳䅁䅯儷䅯䅁䅯䄷䅯䅁䅅䅁䉁䅁䅁兂䡃瑆佮ㄹ癐睐杷允䅁䅁䅑䅁䑁䅁䅷䅁䭁偁䭁䅁䭁佁䬰䅁䭁佁䭷䅁䉁䅁䅁允䅁䅁䅕灳瘳㡰䱚穸䴸䅉䅅䅁䕁䅁䅁睁䵁䅁䅁权獁睃䅁权潄权䅁权睂䅂䅁允䅁䅁䅅䅁佁䅁䄴䅁㉁䑁䅧杌㍁䑁䅁䅎䅁䅁杷允䅁䅁䅑䅁䑁䅁䅷䅁䭁䡁䵅䅁䭁佁䭳䅁䭁䝁䔰䅁䉁䅁䅁允䅁䅁䄴䅆䅁䑁䅍䅎睁䑁䅉兎㑁䑁䅑兎穁䅁䅁䍄䉁䅁䅁䅂䅁䅁䅍䅄䅁䅁䅯儶䅍䅁䅯䅂䅁䅁䅯兂䅁䅁䅅䅁䉁䅁䅁兂䅁䅁䅁䌴塆兑杷允䅁䅁䅑䅁䑁䅁䅷䅁䭁䵁䵯䅁䭁佁䭙䅁䭁䥁䕕䅁䉁䅁䅁允䅁䅁䄴䅄䅁䑁䅙杌㉁䑁䅙䅏䅁䅁杷允䅁䅁䅑䅁䑁䅁䅷䅁䭁䍁䰴䅁䭁佁䭯䅁䭁佁䭷䅁䉁䅁䅁允䅁䅁䄴䅄䅁䑁䅁杌㑁䑁䅑杍䅁䅁杷允䅁䅁䅑䅁䑁䅁䅷䅁䭁䝁䱙䅁䭁佁䬰䅁䭁䡁䕁䅁䉁䅁䅁允䅁䅁䅕獒奉火焴啁䵁䅉䅅䅁䕁䅁䅁睁䵁䅁䅁权桁䅄䅁权煄权䅁权睂䅂䅁允䅁䅁䅅䅁佁䅁䅷䅁硁䍁䄴杍㍁䑁䅕䅁䵁䅉䅅䅁䕁䅁䅁睁䵁䅁䅁权浃兄䅁权牄权䅁权硂䅂䅁允䅁䅁䅅䅁佁䉁䅑䅁硁䑁䅑兎穁䑁䅅兏㍁䑁䅣䅏䅁䅁杷允䅁䅁䅑䅁䑁䅁䅷䅁䭁䅁䍣䅁䭁䅁䅯䅁䭁䅁䅕䅁䉁䅁䅁允䅁䅁䅕䬯确欰椱啃䵁䅉䅅䅁䕁䅁䅁睁䵁䅁䅁权晄䅄䅁权浄权䅁权㙂䅂䅁允䅁䅁䅅䅁佁䅁䅷䅁硁䍁䄴兏ぁ䑁䅕䅁䵁䅉䅅䅁䕁䅁䅁睁䵁䅁䅁权偁杁䅁权剁䅁䅁权⽄允䅁允䅁䅁䅅䅁佁䉁䅑䅁穁䑁䅙杍㑁䑁䅁䅍睁䑁䅁䅍䅁䅁杷允䅁䅁䅑䅁䑁䅁䅷䅁䭁䙁䵣䅁䭁佁䭫䅁䭁䝁䔰䅁䉁䅁䅁允䅁䅁䅕䅁䅁䭁⽁猴䵁䅉䅅䅁䕁䅁䅁睁䵁䅁䅁权療䅄䅁权湄权䅁权㥂䅂䅁允䅁䅁䅅䅁䙁䭁㝏楖楥癇⽍䍄䉁䅁䅁䅂䅁䅁䅍䅄䅁䅁䅯䅇䄸䅁䅯朷䅯䅁䅯兣䅑䅁䅅䅁䉁䅁䅁兂䅁䅁䅁䑑䡍兑杷允䅁䅁䅑䅁䑁䅁䅷䅁䭁䍁䱯䅁䭁佁䭯䅁䭁䡁䕁䅁䉁䅁䅁允䅁䅁䄴䅄䅁䑁䅅杌ㅁ䑁䅁䅎䅁䅁杷允䅁䅁䅑䅁䑁䅁䅷䅁䭁䍁䵕䅁䭁佁䭯䅁䭁䥁䕍䅁䉁䅁䅁允䅁䅁䄴䅄䅁䑁䅉杌祁䑁䅁杍䅁䅁杷允䅁䅁䅑䅁䑁䅁䅷䅁䭁䥁䵳䅁䭁佁䭧䅁䭁䝁䔸䅁䉁䅁䅁允䅁䅁䄴杄䅁䑁䅍兎畁䑁䅣䅎ㅁ䅁䅁䍄䉁䅁䅁䅂䅁䅁䅍䅄䅁䅁䅯全䅉䅁䅯权䅁䅁䅯兂䅁䅁䅅䅁䉁䅁䅁兂䙃ㄶ㑇潈䥕䅑杷允䅁䅁䅑䅁䑁䅁䅷䅁䭁䩁䵑䅁䭁佁䬰䅁䭁佁䭷䅁䉁䅁䅁允䅁䅁䅕䄱硅乂乢䐵䴸䅉䅅䅁䕁䅁䅁睁䵁䅁䅁权⽂杁䅁权䕁䅁䅁权⽄允䅁允䅁䅁䅅䅁䙁䅁䅁䥁晃䝫䉨䍄䉁䅁䅁䅂䅁䅁䅍䅄䅁䅁䅯杚䅳䅁䅯朷䅯䅁䅯兣䅑䅁䅅䅁䉁䅁䅁兂䅁䅁䅁䱁䥕兑杷允䅁䅁䅑䅁䑁䅁䅷䅁䭁䅁乷䅁䭁佁䭣䅁䭁䝁䔸䅁䉁䅁䅁允䅁䅁䅕坃㑥啶䡍獍䵁䅉䅅䅁䕁䅁䅁睁䵁䅁䅁权䩃睃䅁权灄权䅁权療䅂䅁允䅁䅁䅅䅁䙁䅁䅁䅁䅁瑐䅊䍄䉁䅁䅁䅂䅁䅁䅍䅄䅁䅁䅯朸䅳䅁䅯睈䅙䅁䅯䅉䅙䅁䅅䅁䉁䅁䅁权硂睂䅁䍄䉁䅁䅁䅂䅁䅁䅍䅄䅁䅁䅯睗䅳䅁䅯朶䅯䅁䅯兢䅑䅁䅅䅁䉁䅁䅁杄䵁䅁䅁䅍畁䑁䅉䅎硁䅁䅁䍄䉁䅁䅁䅂䅁䅁䅍䅄䅁䅁䅯䅉䅷䅁䅯朷䅯䅁䅯䄷䅯䅁䅅䅁䉁䅁䅁兂䅁䅁䅁䥑员䅷杷允䅁䅁䅑䅁䑁䅁䅷䅁䭁䅁久䅁䭁佁䭣䅁䭁䝁䔰䅁䉁䅁䅁允䅁䅁䅕牘䩰䅄牉稯䴸䅉䅅䅁䕁䅁䅁睁䵁䅁䅁权䱂䅄䅁权牄权䅁权㥂䅂䅁允䅁䅁䅅䅁佁䉁䅉䅁ㅁ䑁䅑睍㕁䑁䅧䅍祁䑁䅕䅁䵁䅉䅅䅁䕁䅁䅁睁䵁䅁䅁权佂䅄䅁权潄权䅁权硂䅂䅁允䅁䅁䅅䅁䭁䕁䅣䅁䵁䅉䅅䅁䕁䅁䅁睁䵁䅁䅁权慂䅄䅁权牄权䅁权瑂䅂䅁允䅁䅁䅅䅁佁䉁䅉䅁祁䑁䅑䅍睁䑁䅙䅍睁䑁䅁䅁䵁䅉䅅䅁䑁䅁䅁睁䵁䅁䅁权乂兄䅁权奁杂䅁允䅁䅁䅅䅁䭁䕁䝑䅁䵁䅉䅅䅁䕁䅁䅁睁䵁䅁䅁权㑄权䅁权湄权䅁权睂䅂䅁允䅁䅁䅅䅁䙁䑁䥅䉲慸䉚䅤䍄䉁䅁䅁䅂䅁䅁䅍䅄䅁䅁䅯䅑䅳䅁䅯朵䅯䅁䅯兣䅑䅁䅅䅁䉁䅁䅁杄䵁䅁䅁䅍畁䑁䅙䅍㑁䅁䅁䍄䉁䅁䅁䅂䅁䅁䅍䅄䅁䅁䅯睌䅍䅁䅯䅂䅁䅁䅯兂䅁䅁䅅䅁䉁䅁䅁兂䅁䅁䅁㍰硧兑杷允䅁䅁䅑䅁䑁䅁䅷䅁䭁䑁䑑䅁䭁䉁䅅䅁䭁偁䈸䅁䉁䅁䅁允䅁䅁䄴䅆䅁䑁䅅免㉁䑁䅉兎睁䑁䅁䅍睁䅁䅁䍄䉁䅁䅁䅂䅁䅁䅍䅄䅁䅁䅯具䅳䅁䅯䄶䅯䅁䅯来䅑䅁䅅䅁䉁䅁䅁杄佁䅁䅁杍睁䍁䄴杍穁䑁䅙䅁䵁䅉䅅䅁䕁䅁䅁睁䵁䅁䅁权允䅂䅁权瑄权䅁权睂䅂䅁允䅁䅁䅅䅁䭁䝁䍣䅁䵁䅉䅅䅁䕁䅁䅁睁䵁䅁䅁权㉃睃䅁权牄权䅁权䑃䅂䅁允䅁䅁䅅䅁佁䉁䅑䅁硁䑁䅕䅍㑁䑁䅅䅍睁䑁䅁䅍䅁䅁杷允䅁䅁䅑䅁䑁䅁䅷䅁䭁䡁乣䅁䭁佁䭙䅁䭁䝁䔰䅁䉁䅁䅁允䅁䅁䄴䅄䅁䑁䅅杌㉁䑁䅧睎䅁䅁杷允䅁䅁䅍䅁䑁䅁䅷䅁䭁乁䵯䅁䭁䉁䝷䅁䉁䅁䅁允䅁䅁䅯睪䅙䅁杷允䅁䅁䅑䅁䑁䅁䅷䅁䭁䵁䌸䅁䭁䅁䅯䅁䭁偁䈸䅁䉁䅁䅁允䅁䅁䅕㑋坣挲㌷稲䴸䅉䅅䅁䕁䅁䅁睁䵁䅁䅁权㍁兄䅁权牄权䅁权睂䅂䅁允䅁䅁䅅䅁佁䉁䅑䅁硁䑁䅍䅍㑁䑁䅕兏硁䑁䅉兏䅁䅁杷允䅁䅁䅑䅁䑁䅁䅷䅁䭁䑁䑣䅁䭁䉁䅅䅁䭁偁䈸䅁䉁䅁䅁允䅁䅁䄴䅆䅁䑁䅅杍ぁ䑁䅫䅍睁䑁䅁䅍睁䅁䅁䍄䉁䅁䅁䅂䅁䅁䅍䅄䅁䅁䅯儳䅳䅁䅯儷䅯䅁䅯䅣䅑䅁䅅䅁䉁䅁䅁兂扂㈵婅振呍䅑杷允䅁䅁䅑䅁䑁䅁䅷䅁䭁䩁䱧䅁䭁佁䭳䅁䭁䡁䔰䅁䉁䅁䅁允䅁䅁䄴䅆䅁䑁䅉䅏ぁ䑁䅧兏祁䑁䅁䅍硁䅁䅁䍄䉁䅁䅁䅂䅁䅁䅍䅄䅁䅁䅯杙䅷䅁䅯睈䅙䅁䅯䅉䅙䅁䅅䅁䉁䅁䅁权坃杂䅁䍄䉁䅁䅁䅂䅁䅁䅍䅄䅁䅁䅯元䅉䅁䅯权䅁䅁䅯兂䅁䅁䅅䅁䉁䅁䅁兂婁䙂余扌坉䅑杷允䅁䅁䅑䅁䑁䅁䅷䅁䭁䙁䍧䅁䭁䅁䅯䅁䭁䅁䅕䅁䉁䅁䅁允䅁䅁䅕䡳潊敫㠱歉䵁䅉䅅䅁䕁䅁䅁睁䵁䅁䅁权摂睁䅁权剁䅁䅁权䙁䅁䅁允䅁䅁䅅䅁佁䉁䅑䅁ぁ䑁䅅䅎祁䑁䅁杍ㅁ䑁䅙䅏䅁䅁杷允䅁䅁䅑䅁䑁䅁䅷䅁䭁䉁䰴䅁䭁佁䭯䅁䭁䡁䔰䅁䉁䅁䅁允䅁䅁䄴䅄䅁䑁䅁杌硁䑁䅑杍䅁䅁杷允䅁䅁䅑䅁䑁䅁䅷䅁䭁䡁䱙䅁䭁佁䭳䅁䭁䝁䔰䅁䉁䅁䅁允䅁䅁䄴杅䅁䑁䅑免ぁ䑁䅅免睁䑁䅁䅍䅁䅁杷允䅁䅁䅑䅁䑁䅁䅷䅁䭁䉁久䅁䭁佁䬴䅁䭁䡁䕅䅁䉁䅁䅁允䅁䅁䅕䅁䅁䅁桂䔰䵁䅉䅅䅁䕁䅁䅁睁䵁䅁䅁权㝄睃䅁权瑄权䅁权獄权䅁允䅁䅁䅅䅁䙁乁畹佃䕋住⽕䍄䉁䅁䅁䅂䅁䅁䅍䅄䅁䅁䅯杂䅷䅁䅯朵䅯䅁䅯睧䅑䅁䅅䅁䉁䅁䅁杄䵁䅁䅁睍畁䑁䅙䅎㉁䅁䅁䍄䉁䅁䅁䅂䅁䅁䅍䅄䅁䅁䅯䄯䅷䅁䅯䄶䅯䅁䅯全䅑䅁䅅䅁䉁䅁䅁杄佁䅁䅁杍睁䍁䄴䅏ㅁ䑁䅕䅁䵁䅉䅅䅁䕁䅁䅁睁䵁䅁䅁权㥃睁䅁权剁䅁䅁权䙁䅁䅁允䅁䅁䅅䅁佁䉁䅑䅁穁䑁䅍睍祁䑁䅁䅍睁䑁䅁䅍䅁䅁杷允䅁䅁䅑䅁䑁䅁䅷䅁䭁䉁䱕䅁䭁佁䬴䅁䭁䝁䔰䅁䉁䅁䅁允䅁䅁䅕䅁䅁䅁䅁唶䵁䅉䅅䅁䕁䅁䅁睁䵁䅁䅁权䅄睃䅁权灄权䅁权䙃䅂䅁允䅁䅁䅅䅁䙁䅁䅁䅁䅁獡䅎䍄䉁䅁䅁䅂䅁䅁䅍䅄䅁䅁䅯䅅䅑䅁䅯儷䅯䅁䅯兣䅑䅁䅅䅁䉁䅁䅁权湂杁䅁䍄䉁䅁䅁䅂䅁䅁䅍䅄䅁䅁䅯朴䅳䅁䅯眶䅯䅁䅯䄷䅯䅁䅅䅁䉁䅁䅁杄十䅁䅁䅎㕁䑁䅕䅍㍁䑁䅁䅍睁䅁䅁䍄䉁䅁䅁䅂䅁䅁䅍䅄䅁䅁䅯䅋䅷䅁䅯儷䅯䅁䅯䅣䅑䅁䅅䅁䉁䅁䅁兂睃浣剩堷発睐杷允䅁䅁䅑䅁䑁䅁䅷䅁䭁偁䰴䅁䭁佁䭣䅁䭁䡁䕯䅁䉁䅁䅁允䅁䅁䅕慘偒䥸㐲樷䴸䅉䅅䅁䕁䅁䅁睁䵁䅁䅁权煃兄䅁权牄权䅁权睂䅂䅁允䅁䅁䅅䅁佁䉁䅉䅁㕁䑁䅕䅎㕁䑁䅫䅏穁䑁䅙䅁䵁䅉䅅䅁䑁䅁䅁睁䵁䅁䅁权汁䅄䅁权歁杂䅁允䅁䅁䅅䅁䭁佁乑䅁䵁䅉䅅䅁䕁䅁䅁睁䵁䅁䅁权㝂杁䅁权䕁䅁䅁权⽄允䅁允䅁䅁䅅䅁䙁䅁䅁䅁㝂㉚䉎䍄䉁䅁䅁䅂䅁䅁䅍䅄䅁䅁䅯䅢䄰䅁䅯朷䅯䅁䅯䄷䅯䅁䅅䅁䉁䅁䅁兂䅁䅁䅁䝑桶䅑杷允䅁䅁䅑䅁䑁䅁䅷䅁䭁乁临䅁䭁佁䭣䅁䭁䝁䔸䅁䉁䅁䅁允䅁䅁䅕䵱䱚㑎䉬歂䵁䅉䅅䅁䕁䅁䅁睁䵁䅁䅁权杁兄䅁权潄权䅁权療䅂䅁允䅁䅁䅅䅁佁䅁䅷䅁祁䍁䄴睍穁䑁䅕䅁䵁䅉䅅䅁䕁䅁䅁睁䵁䅁䅁权㥂允䅁权䭁䅁䅁权䕁杁䅁允䅁䅁䅅䅁䙁䉁奂扏䥔根䅖䍄䉁䅁䅁䅂䅁䅁䅍䅄䅁䅁䅯䅫䅳䅁䅯䄶䅯䅁䅯睢䅑䅁䅅䅁䉁䅁䅁权䡂䅁䅁䍄䉁䅁䅁䅂䅁䅁䅍䅄䅁䅁䅯督䅷䅁䅯眵䅯䅁䅯来䅑䅁䅅䅁䉁䅁䅁兂扁㥌欰潂䩅䅑杷允䅁䅁䅑䅁䑁䅁䅷䅁䭁䥁䑁䅁䭁䉁䅅䅁䭁䅁䅕䅁䉁䅁䅁允䅁䅁䄴杆䅁䑁䅉兏ぁ䑁䅍免睁䑁䅁䅍睁䑁䅁䅁䵁䅉䅅䅁䕁䅁䅁睁䵁䅁䅁权煁睃䅁权晁杂䅁权杁杂䅁允䅁䅁䅅䅁䭁偁乕䅁䵁䅉䅅䅁䕁䅁䅁睁䵁䅁䅁权䱁䅄䅁权湄权䅁权瑂䅂䅁允䅁䅁䅅䅁䙁䝁㡱䩤奍䉨䅸䍄䉁䅁䅁䅂䅁䅁䅍䅄䅁䅁䅯䅇䄸䅁䅯儶䅯䅁䅯䄷䅯䅁䅅䅁䉁䅁䅁兂䅁䅁䅁䑫䕷兑杷允䅁䅁䅑䅁䑁䅁䅷䅁䭁偁䬴䅁䭁佁䭧䅁䭁䥁䕍䅁䉁䅁䅁允䅁䅁䄴杄䅁䑁䅕兏畁䑁䅕睍㍁䅁䅁䍄䉁䅁䅁䅂䅁䅁䅍䅄䅁䅁䅯䅁䄰䅁䅯儷䅯䅁䅯兢䅑䅁䅅䅁䉁䅁䅁兂い搯㑒匶呙䅷杷允䅁䅁䅑䅁䑁䅁䅷䅁䭁䡁䅅䅁䭁䅁䍅䅁䭁䅁䍉䅁䉁䅁䅁允䅁䅁䅕慡临䄹潒欰䵁䅉䅅䅁䕁䅁䅁睁䵁䅁䅁权偂杁䅁权䭁䅁䅁权䙁䅁䅁允䅁䅁䅅䅁䙁䭁䙊癴㥐䈱䅨䍄䉁䅁䅁䅂䅁䅁䅍䅄䅁䅁䅯睶䅕䅁䅯䄶䅯䅁䅯兢䅑䅁䅅䅁䉁䅁䅁杄䵁䅁䅁兏畁䑁䅁睍㕁䅁䅁䍄䉁䅁䅁䅂䅁䅁䅍䅄䅁䅁䅯兄䅉䅁䅯充䅁䅁䅯眯䅅䅁䅅䅁䉁䅁䅁杄啁䅁䅁免ㅁ䑁䅣䅍睁䑁䅁䅍睁䑁䅁䅁䵁䅉䅅䅁䕁䅁䅁睁䵁䅁䅁权祂睃䅁权潄权䅁权㥂䅂䅁允䅁䅁䅅䅁䭁䕁䅣䅁䵁䅉䅅䅁䕁䅁䅁睁䵁䅁䅁权䡂睃䅁权灄权䅁权獄权䅁允䅁䅁䅅䅁䙁䅁䅁䅁䅁䥇䅲䍄䉁䅁䅁䅂䅁䅁䅍䅄䅁䅁䅯兪䅳䅁䅯眶䅯䅁䅯䄷䅯䅁䅅䅁䉁䅁䅁杄十䅁䅁睍ぁ䑁䅅免穁䑁䅉䅍ぁ䅁䅁䍄䉁䅁䅁䅂䅁䅁䅍䅄䅁䅁䅯䅎䄰䅁䅯儶䅯䅁䅯䅣䅑䅁䅅䅁䉁䅁䅁兂䅁䅁䅁䉧䘯䅑杷允䅁䅁䅑䅁䑁䅁䅷䅁䭁䡁䱣䅁䭁佁䭙䅁䭁䡁䕁䅁䉁䅁䅁允䅁䅁䄴䅄䅁䑁䅅杌穁䑁䅉李䅁䅁杷允䅁䅁䅑䅁䑁䅁䅷䅁䭁䉁乁䅁䭁佁䭧䅁䭁䥁䕍䅁䉁䅁䅁允䅁䅁䄴杄䅁䑁䅅兎畁䑁䅁䅎ㅁ䅁䅁䍄䉁䅁䅁䅂䅁䅁䅍䅄䅁䅁䅯杫䄰䅁䅯朶䅯䅁䅯睧䅑䅁䅅䅁䉁䅁䅁杄䭁䅁䅁䅍畁䑁䅁兎䅁䅁杷允䅁䅁䅑䅁䑁䅁䅷䅁䭁䅁䅷䅁䭁䉁䅅䅁䭁䅁䍑䅁䉁䅁䅁允䅁䅁䄴䅆䅁䑁䅅兎睁䑁䅑䅍睁䑁䅁䅍睁䅁䅁䍄䉁䅁䅁䅂䅁䅁䅍䅄䅁䅁䅯杔䅳䅁䅯眵䅯䅁䅯兢䅑䅁䅅䅁䉁䅁䅁兂䑃䵷桱扒剙䅑杷允䅁䅁䅑䅁䑁䅁䅷䅁䭁䑁乙䅁䭁佁䭯䅁䭁䡁䕁䅁䉁䅁䅁允䅁䅁䄴䅄䅁䑁䅅杌㍁䑁䅧杍䅁䅁杷允䅁䅁䅑䅁䑁䅁䅷䅁䭁䵁䵳䅁䭁䉁䜸䅁䭁䍁䝁䅁䉁䅁䅁允䅁䅁䅯典䄰䅁杷允䅁䅁䅑䅁䑁䅁䅷䅁䭁䕁䑍䅁䭁䅁䅯䅁䭁偁䈸䅁䉁䅁䅁允䅁䅁䅕捷桱扒穢啅䵁䅉䅅䅁䕁䅁䅁睁䵁䅁䅁权扂睃䅁权浄权䅁权䑃䅂䅁允䅁䅁䅅䅁佁䅁䅷䅁硁䍁䄴睍㕁䑁䅙䅁䵁䅉䅅䅁䕁䅁䅁睁䵁䅁䅁权ㅄ睃䅁权牄权䅁权㙂䅂䅁允䅁䅁䅅䅁佁䉁䅉䅁穁䑁䅁杍㕁䑁䅙杍㑁䑁䅣䅁䵁䅉䅅䅁䕁䅁䅁睁䵁䅁䅁权橂䅅䅁权䉁杁䅁权䙁杁䅁允䅁䅁䅅䅁䙁䝁硖砯浈佨䅰䍄䉁䅁䅁䅂䅁䅁䅍䅄䅁䅁䅯兕䅁䅁䅯允䅉䅁䅯杁䅉䅁䅅䅁䉁䅁䅁兂㝃祥ㅗ卋摔䅑杷允䅁䅁䅑䅁䑁䅁䅷䅁䭁䅁乫䅁䭁佁䭙䅁䭁䡁䕁䅁䉁䅁䅁允䅁䅁䄴䅄䅁䑁䅑杌ㅁ䑁䅍睎䅁䅁杷允䅁䅁䅑䅁䑁䅁䅷䅁䭁䉁䕁䅁䭁佁䭣䅁䭁䥁䕕䅁䉁䅁䅁允䅁䅁䅯睚䅉䅁杷允䅁䅁䅑䅁䑁䅁䅷䅁䭁䱁䍍䅁䭁䉁䅅䅁䭁䅁䅕䅁䉁䅁䅁允䅁䅁䄴杆䅁䑁䅅李ぁ䑁䅙䅍睁䑁䅁䅍睁䑁䅁䅁䵁䅉䅅䅁䕁䅁䅁睁䵁䅁䅁权潂睃䅁权湄权䅁权硂䅂䅁允䅁䅁䅅䅁䙁䡁焹䡶呓䉭䅖䍄䉁䅁䅁䅂䅁䅁䅍䅄䅁䅁䅯睷䅷䅁䅯眶䅯䅁䅯兢䅑䅁䅅䅁䉁䅁䅁杄十䅁䅁睍㑁䑁䅧䅍硁䑁䅁䅍睁䅁䅁䍄䉁䅁䅁䅂䅁䅁䅍䅄䅁䅁䅯兇䅷䅁䅯朶䅯䅁䅯兦䅑䅁䅅䅁䉁䅁䅁杄䵁䅁䅁䅍畁䑁䅙䅏㉁䅁䅁䍄䉁䅁䅁䅂䅁䅁䅍䅄䅁䅁䅯朶䅉䅁䅯权䅁䅁䅯兂䅁䅁䅅䅁䉁䅁䅁兂橄婰䕶䱉捁䅑杷允䅁䅁䅍䅁䑁䅁䅷䅁䭁䉁䴰䅁䭁䉁䝷䅁䉁䅁䅁允䅁䅁䅯兘䅙䅁杷允䅁䅁䅑䅁䑁䅁䅷䅁䭁䉁䕁䅁䭁佁䬰䅁䭁䥁䕕䅁䉁䅁䅁允䅁䅁䅯睚䅉䅁杷允䅁䅁䅑䅁䑁䅁䅷䅁䭁䙁䵑䅁䭁佁䭳䅁䭁䥁䕍䅁䉁䅁䅁允䅁䅁䄴䅆䅁䑁䅅䅍ぁ䑁䅑䅍㉁䑁䅍兎㉁䅁䅁䍄䉁䅁䅁䅂䅁䅁䅍䅄䅁䅁䅯杊䅍䅁䅯权䅁䅁䅯兂䅁䅁䅅䅁䉁䅁䅁兂扄堫焵䡶晑䅑杷允䅁䅁䅑䅁䑁䅁䅷䅁䭁䱁䵯䅁䭁佁䭯䅁䭁䥁䕍䅁䉁䅁䅁允䅁䅁䄴䅄䅁䑁䅁杌㑁䑁䅕兎䅁䅁杷允䅁䅁䅑䅁䑁䅁䅷䅁䭁䅁䌸䅁䭁䉁䅅䅁䭁䅁䅕䅁䉁䅁䅁允䅁䅁䄴䅆䅁䑁䅍李祁䑁䅍兎睁䑁䅁䅍睁䅁䅁䍄䉁䅁䅁䅂䅁䅁䅍䅄䅁䅁䅯杓䅷䅁䅯朵䅯䅁䅯䄷䅯䅁䅅䅁䉁䅁䅁杄䭁䅁䅁杍畁䑁䅑免䅁䅁杷允䅁䅁䅑䅁䑁䅁䅷䅁䭁䵁䵉䅁䭁佁䭳䅁䭁䝁䔸䅁䉁䅁䅁允䅁䅁䄴杅䅁䑁䅅睎㕁䑁䅍杍睁䑁䅁䅍䅁䅁杷允䅁䅁䅍䅁䑁䅁䅷䅁䭁䅁䱅䅁䭁䉁䝷䅁䉁䅁䅁允䅁䅁䅯䅌䅣䅁杷允䅁䅁䅑䅁䑁䅁䅷䅁䭁偁䱯䅁䭁佁䭳䅁䭁䝁䔰䅁䉁䅁䅁允䅁䅁䄴䅆䅁䑁䅅䅍ㅁ䑁䅉兎ぁ䑁䅫免穁䅁䅁䍄䉁䅁䅁睁䅁䅁䅍䅄䅁䅁䅯䅐䄰䅁䅯䅇䅙䅁䅅䅁䉁䅁䅁权㡂杂䅁䍄䉁䅁䅁䅂䅁䅁䅍䅄䅁䅁䅯朰䅷䅁䅯儶䅯䅁䅯䄷䅯䅁䅅䅁䉁䅁䅁兂䅁䅁䅁䅑噲䅷杷允䅁䅁䅑䅁䑁䅁䅷䅁䭁䩁䐰䅁䭁䅁䅯䅁䭁䅁䅕䅁䉁䅁䅁允䅁䅁䅕㙹䙆癴㥐樸䴸䅉䅅䅁䕁䅁䅁睁䵁䅁䅁权扃杁䅁权䭁䅁䅁权⽄允䅁允䅁䅁䅅䅁䙁䭁䙊癴㥐䍖䅰䍄䉁䅁䅁䅂䅁䅁䅍䅄䅁䅁䅯睮䅷䅁䅯眵䅯䅁䅯来䅑䅁䅅䅁䉁䅁䅁兂啂㘴扗䭸捁䅑杷允䅁䅁䅑䅁䑁䅁䅷䅁䭁䉁䕁䅁䭁佁䭙䅁䭁䥁䕕䅁䉁䅁䅁允䅁䅁䅯睚䅉䅁杷允䅁䅁䅑䅁䑁䅁䅷䅁䭁䥁䱉䅁䭁佁䭙䅁䭁䝁䔸䅁䉁䅁䅁允䅁䅁䄴䅄䅁䑁䅅杌㍁䑁䅉杍䅁䅁杷允䅁䅁䅑䅁䑁䅁䅷䅁䭁䅁䵯䅁䭁佁䭯䅁䭁䥁䕍䅁䉁䅁䅁允䅁䅁䄴䅄䅁䑁䅁杌㉁䑁䅉睎䅁䅁杷允䅁䅁䅑䅁䑁䅁䅷䅁䭁䉁䕁䅁䭁佁䬴䅁䭁䡁䕯䅁䉁䅁䅁允䅁䅁䅯睚䅉䅁杷允䅁䅁䅑䅁䑁䅁䅷䅁䭁䥁䵯䅁䭁佁䭣䅁䭁䝁䔰䅁䉁䅁䅁允䅁䅁䅕䬶㉫硐杧稳䴸䅉䅅䅁䕁䅁䅁睁䵁䅁䅁权畄兄䅁权灄权䅁权䑃䅂䅁允䅁䅁䅅䅁䙁䅁䅁䅁兄硹䉔䍄䉁䅁䅁䅂䅁䅁䅍䅄䅁䅁䅯睘䅷䅁䅯儶䅯䅁䅯全䅑䅁䅅䅁䉁䅁䅁兂䅁䅁䅁䩑摢䅑杷允䅁䅁䅑䅁䑁䅁䅷䅁䭁䑁丸䅁䭁佁䭧䅁䭁䝁䔰䅁䉁䅁䅁允䅁䅁䅯睒䅁䅁杷允䅁䅁䅑䅁䑁䅁䅷䅁䭁䙁䍫䅁䭁䅁䅯䅁䭁䅁䅕䅁䉁䅁䅁允䅁䅁䅕婪畤潅䅐樲䴸䅉䅅䅁䕁䅁䅁睁䵁䅁䅁权允䅂䅁权浄权䅁权獄权䅁允䅁䅁䅅䅁䭁䝁䍣䅁䵁䅉䅅䅁䕁䅁䅁睁䵁䅁䅁权⽂睃䅁权湄权䅁权獄权䅁允䅁䅁䅅䅁䙁䥁佫䩯止敬⽑䍄䉁䅁䅁䅂䅁䅁䅍䅄䅁䅁䅯末䅯䅁䅯朵䅯䅁䅯兦䅑䅁䅅䅁䉁䅁䅁杄䵁䅁䅁免畁䑁䅙睎ぁ䅁䅁䍄䉁䅁䅁䅂䅁䅁䅍䅄䅁䅁䅯睏䅳䅁䅯䄶䅯䅁䅯兦䅑䅁䅅䅁䉁䅁䅁杄䵁䅁䅁李硁䍁䄴兎ぁ䅁䅁䍄䉁䅁䅁䅂䅁䅁䅍䅄䅁䅁䅯睩䅳䅁䅯儶䅯䅁䅯兣䅑䅁䅅䅁䉁䅁䅁兂䅁䅁䅁䭷啘䅑杷允䅁䅁䅑䅁䑁䅁䅷䅁䭁䍁䵍䅁䭁佁䬴䅁䭁䥁䕕䅁䉁䅁䅁允䅁䅁䅕䅁䅁䅁塄獴䵁䅉䅅䅁䑁䅁䅁睁䵁䅁䅁权畄睃䅁权歁杂䅁允䅁䅁䅅䅁䭁偁偑䅁䵁䅉䅅䅁䕁䅁䅁睁䵁䅁䅁权允䅂䅁权瑄权䅁权㥂䅂䅁允䅁䅁䅅䅁䭁䝁䍣䅁䵁䅉䅅䅁䕁䅁䅁睁䵁䅁䅁权敂睃䅁权灄权䅁权獄权䅁允䅁䅁䅅䅁䙁䅁䅁䅁䅁煰䅬䍄䉁䅁䅁䅂䅁䅁䅍䅄䅁䅁䅯䅣䅷䅁䅯儷䅯䅁䅯睢䅑䅁䅅䅁䉁䅁䅁兂䅁坍楅氷䙌睐杷允䅁䅁䅍䅁䑁䅁䅷䅁䭁偁䵧䅁䭁䉁䝧䅁䉁䅁䅁允䅁䅁䅯䅑䅙䅁杷允䅁䅁䅍䅁䑁䅁䅷䅁䭁乁䱁䅁䭁䉁䝯䅁䉁䅁䅁允䅁䅁䅯睘䅙䅁杷允䅁䅁䅑䅁䑁䅁䅷䅁䭁䵁䱍䅁䭁佁䭳䅁䭁䝁䔸</t>
  </si>
  <si>
    <t>䅁䉁䅁䅁允䅁䅁䄴杅䅁䑁䅙李穁䑁䅅䅏睁䑁䅁䅍䅁䅁杷允䅁䅁䅑䅁䑁䅁䅷䅁䭁佁䱳䅁䭁佁䭧䅁䭁䡁䔰䅁䉁䅁䅁允䅁䅁䄴䅄䅁䑁䅫杌ぁ䑁䅑李䅁䅁杷允䅁䅁䅑䅁䑁䅁䅷䅁䭁偁䱁䅁䭁佁䭳䅁䭁䡁䕯䅁䉁䅁䅁允䅁䅁䄴杅䅁䑁䅫睍㑁䑁䅙杍祁䑁䅅䅏䅁䅁杷允䅁䅁䅍䅁䑁䅁䅷䅁䭁䩁乣䅁䭁䉁䜴䅁䉁䅁䅁允䅁䅁䅯䅧䅙䅁杷允䅁䅁䅑䅁䑁䅁䅷䅁䭁䅁䱫䅁䭁佁䭳䅁䭁佁䭷䅁䉁䅁䅁允䅁䅁䄴杅䅁䑁䅕睎硁䑁䅅䅏㉁䑁䅑免䅁䅁杷允䅁䅁䅑䅁䑁䅁䅷䅁䭁䑁䐰䅁䭁䅁䅯䅁䭁䅁䅕䅁䉁䅁䅁允䅁䅁䅕⼲⭬牡へ稸䴸䅉䅅䅁䕁䅁䅁睁䵁䅁䅁权あ兄䅁权潄权䅁权㙂䅂䅁允䅁䅁䅅䅁䭁䕁䅣䅁䵁䅉䅅䅁䑁䅁䅁睁䵁䅁䅁权䩄䅄䅁权流杂䅁允䅁䅁䅅䅁佁䅁䅷䅁㉁䑁䅅杌祁䑁䅧䅁䵁䅉䅅䅁䕁䅁䅁睁䵁䅁䅁权穄睁䅁权䭁䅁䅁权⽄允䅁允䅁䅁䅅䅁䙁乁佮ㄹ橐晰⽫䍄䉁䅁䅁䅂䅁䅁䅍䅄䅁䅁䅯䅂䄰䅁䅯朵䅯䅁䅯䄷䅯䅁䅅䅁䉁䅁䅁杄䵁䅁䅁免畁䑁䅉免穁䅁䅁䍄䉁䅁䅁䅂䅁䅁䅍䅄䅁䅁䅯李䄸䅁䅯眵䅯䅁䅯全䅑䅁䅅䅁䉁䅁䅁兂兂婪畤潅睐睶杷允䅁䅁䅍䅁䑁䅁䅷䅁䭁䩁䱕䅁䭁䉁䝧䅁䉁䅁䅁允䅁䅁䅯䅑䅙䅁杷允䅁䅁䅑䅁䑁䅁䅷䅁䭁䩁䱫䅁䭁佁䭣䅁䭁䝁䔰䅁䉁䅁䅁允䅁䅁䅕䵱䱚㑎䉬う䵁䅉䅅䅁䕁䅁䅁睁䵁䅁䅁权䙄䅄䅁权灄权䅁权㙂䅂䅁允䅁䅁䅅䅁䙁䅁䅁䅁杁⭒䅬䍄䉁䅁䅁䅂䅁䅁䅍䅄䅁䅁䅯睗䅁䅁䅯权䅁䅁䅯兂䅁䅁䅅䅁䉁䅁䅁兂睃浣剩堷楷䅑杷允䅁䅁䅍䅁䑁䅁䅷䅁䭁䉁䵅䅁䭁䉁䝯䅁䉁䅁䅁允䅁䅁䅯睷䅙䅁杷允䅁䅁䅑䅁䑁䅁䅷䅁䭁䱁䱕䅁䭁佁䭣䅁䭁䡁䕁䅁䉁䅁䅁允䅁䅁䅕牕敧敨剶う䵁䅉䅅䅁䕁䅁䅁睁䵁䅁䅁权䙄睃䅁权煄权䅁权療䅂䅁允䅁䅁䅅䅁佁䅁䅷䅁睁䍁䄴杍穁䑁䅣䅁䵁䅉䅅䅁䕁䅁䅁睁䵁䅁䅁权㍃睁䅁权䕁䅁䅁权䙁䅁䅁允䅁䅁䅅䅁䙁䅁䅁䅁䥃啴䉚䍄䉁䅁䅁䅂䅁䅁䅍䅄䅁䅁䅯䅃䅷䅁䅯眶䅯䅁䅯兦䅑䅁䅅䅁䉁䅁䅁杄十䅁䅁睎㉁䑁䅅兏㉁䑁䅁䅍睁䅁䅁䍄䉁䅁䅁䅂䅁䅁䅍䅄䅁䅁䅯䅯䅷䅁䅯眶䅯䅁䅯全䅑䅁䅅䅁䉁䅁䅁杄啁䅁䅁杍祁䑁䅧䅏睁䑁䅣杍睁䑁䅉䅁䵁䅉䅅䅁䕁䅁䅁睁䵁䅁䅁权ぁ睃䅁权煄权䅁权㥂䅂䅁允䅁䅁䅅䅁佁䅁䅷䅁睁䍁䄴䅍穁䑁䅫䅁䵁䅉䅅䅁䕁䅁䅁睁䵁䅁䅁权䵂睄䅁权煄权䅁权硂䅂䅁允䅁䅁䅅䅁䭁䕁䅣䅁䵁䅉䅅䅁䕁䅁䅁睁䵁䅁䅁权時杁䅁权剁䅁䅁权䙁䅁䅁允䅁䅁䅅䅁佁䉁䅑䅁祁䑁䅑李㑁䑁䅁䅍睁䑁䅁䅍䅁䅁杷允䅁䅁䅑䅁䑁䅁䅷䅁䭁䑁䵫䅁䭁佁䭯䅁䭁䡁䕁䅁䉁䅁䅁允䅁䅁䄴权䅁䑁䅁杌㍁䑁䅍䅁䵁䅉䅅䅁䕁䅁䅁睁䵁䅁䅁权呄䅄䅁权煄权䅁权瑂䅂䅁允䅁䅁䅅䅁佁䅁䅷䅁睁䍁䄴睍ㅁ䑁䅉䅁䵁䅉䅅䅁䕁䅁䅁睁䵁䅁䅁权煃兄䅁权潄权䅁权瑂䅂䅁允䅁䅁䅅䅁佁䅁䅷䅁ㅁ䍁䄴兎㑁䑁䅅䅁䵁䅉䅅䅁䕁䅁䅁睁䵁䅁䅁权佃䅄䅁权灄权䅁权硂䅂䅁允䅁䅁䅅䅁䙁䅁䅁䅁䅁䵲䅚䍄䉁䅁䅁䅂䅁䅁䅍䅄䅁䅁䅯䅮䅷䅁䅯眶䅯䅁䅯睧䅑䅁䅅䅁䉁䅁䅁杄十䅁䅁兎㑁䑁䅅免祁䑁䅁䅍睁䅁䅁䍄䉁䅁䅁睁䅁䅁䅍䅄䅁䅁䅯杸䅷䅁䅯䅊䅙䅁䅅䅁䉁䅁䅁权㍁睄䅁䍄䉁䅁䅁䅂䅁䅁䅍䅄䅁䅁䅯䅓䅍䅁䅯䅂䅁䅁䅯兂䅁䅁䅅䅁䉁䅁䅁兂䅁䅁䅁吲潆兑杷允䅁䅁䅑䅁䑁䅁䅷䅁䭁䅁䱁䅁䭁佁䭣䅁䭁䡁䔰䅁䉁䅁䅁允䅁䅁䅕佖汏㡭村歉䵁䅉䅅䅁䕁䅁䅁睁䵁䅁䅁权䍂睃䅁权潄权䅁权硂䅂䅁允䅁䅁䅅䅁䭁䕁䅣䅁䵁䅉䅅䅁䕁䅁䅁睁䵁䅁䅁权捃䅄䅁权潄权䅁权睂䅂䅁允䅁䅁䅅䅁佁䅁䅷䅁硁䑁䅅杌㕁䑁䅧䅁䵁䅉䅅䅁䕁䅁䅁睁䵁䅁䅁权硁睃䅁权畄权䅁权㥂䅂䅁允䅁䅁䅅䅁䙁䅁䅁䅁䅁煴䅴䍄䉁䅁䅁䅂䅁䅁䅍䅄䅁䅁䅯䅕䅷䅁䅯朵䅯䅁䅯全䅑䅁䅅䅁䉁䅁䅁杄䵁䅁䅁䅍畁䑁䅫䅏穁䅁䅁䍄䉁䅁䅁䅂䅁䅁䅍䅄䅁䅁䅯克䄰䅁䅯眶䅯䅁䅯睧䅑䅁䅅䅁䉁䅁䅁杄啁䅁䅁免㉁䑁䅅䅍㑁䑁䅣䅏㑁䑁䅙䅁䵁䅉䅅䅁䕁䅁䅁睁䵁䅁䅁权浂睁䅁权䕁䅁䅁权䙁䅁䅁允䅁䅁䅅䅁䙁䅁䅁䅁啃㉨䉚䍄䉁䅁䅁睁䅁䅁䅍䅄䅁䅁䅯儹䅳䅁䅯杊䅙䅁䅅䅁䉁䅁䅁杄䵁䅁䅁兏㉁䍁䄴䅎ぁ䅁䅁䍄䉁䅁䅁䅂䅁䅁䅍䅄䅁䅁䅯杍䅉䅁䅯权䅁䅁䅯兂䅁䅁䅅䅁䉁䅁䅁兂䙄䱉祂䩡坅䅑杷允䅁䅁䅑䅁䑁䅁䅷䅁䭁䕁䰴䅁䭁佁䭙䅁䭁䡁䕅䅁䉁䅁䅁允䅁䅁䄴䅄䅁䑁䅅杌穁䑁䅣睍䅁䅁杷允䅁䅁䅑䅁䑁䅁䅷䅁䭁䙁䑁䅁䭁䅁䅯䅁䭁偁䈸䅁䉁䅁䅁允䅁䅁䅕䥕堲桢䑋樫䴸䅉䅅䅁䑁䅁䅁睁䵁䅁䅁权㝄权䅁权慁杂䅁允䅁䅁䅅䅁䭁䕁䝁䅁䵁䅉䅅䅁䕁䅁䅁睁䵁䅁䅁权㥁杁䅁权䭁䅁䅁权䙁䅁䅁允䅁䅁䅅䅁䙁佁㝦晱午兔䅤䍄䉁䅁䅁䅂䅁䅁䅍䅄䅁䅁䅯儫䅯䅁䅯朶䅯䅁䅯䅣䅑䅁䅅䅁䉁䅁䅁杄䵁䅁䅁免畁䑁䅙兎㉁䅁䅁䍄䉁䅁䅁䅂䅁䅁䅍䅄䅁䅁䅯杗䅳䅁䅯䄶䅯䅁䅯兦䅑䅁䅅䅁䉁䅁䅁杄佁䅁䅁杍ㅁ䍁䄴李㑁䑁䅧䅁䵁䅉䅅䅁䕁䅁䅁睁䵁䅁䅁权ㅄ睃䅁权瑄权䅁权㙂䅂䅁允䅁䅁䅅䅁䙁䅁獩䙈歰㡏⼸䍄䉁䅁䅁䅂䅁䅁䅍䅄䅁䅁䅯睂䅷䅁䅯儶䅯䅁䅯䅣䅑䅁䅅䅁䉁䅁䅁兂䅁䅁䅁䙁䉩䅷杷允䅁䅁䅑䅁䑁䅁䅷䅁䭁䥁䍷䅁䭁䅁䅑䅁䭁偁䈸䅁䉁䅁䅁允䅁䅁䅕䅁䅁䥧䱙啣䵅䅉䅅䅁䕁䅁䅁睁䵁䅁䅁权癁䅁䅁权剁䅁䅁权䙁䅁䅁允䅁䅁䅅䅁佁䉁䅑䅁硁䑁䅁䅏㕁䑁䅁睎睁䑁䅁䅍䅁䅁杷允䅁䅁䅑䅁䑁䅁䅷䅁䭁䑁乍䅁䭁佁䬴䅁䭁䡁䕁䅁䉁䅁䅁允䅁䅁䅕䅁䅁䅁㡁䔸䵁䅉䅅䅁䕁䅁䅁睁䵁䅁䅁权䭁睁䅁权䕁䅁䅁权⽄允䅁允䅁䅁䅅䅁䙁䅁䅁䥁呃塗䉖䍄䉁䅁䅁䅂䅁䅁䅍䅄䅁䅁䅯䅌䅉䅁䅯权䅁䅁䅯兂䅁䅁䅅䅁䉁䅁䅁兂䭂䅄牉硨䡙䅑杷允䅁䅁䅑䅁䑁䅁䅷䅁䭁䝁䑉䅁䭁䅁䅯䅁䭁偁䈸䅁䉁䅁䅁允䅁䅁䅕琸乊桙坁啥䵁䅉䅅䅁䕁䅁䅁睁䵁䅁䅁权敄睁䅁权䭁䅁䅁权䙁䅁䅁允䅁䅁䅅䅁䙁䥁坣挲㌷睕䄱䍄䉁䅁䅁䅂䅁䅁䅍䅄䅁䅁䅯眹䅯䅁䅯眶䅯䅁䅯睢䅑䅁䅅䅁䉁䅁䅁杄十䅁䅁睎穁䑁䅉兏硁䑁䅁䅍睁䅁䅁䍄䉁䅁䅁䅂䅁䅁䅍䅄䅁䅁䅯䅥䅁䅁䅯眶䅯䅁䅯睢䅑䅁䅅䅁䉁䅁䅁杄十䅁䅁䅎㉁䑁䅑䅎ぁ䑁䅁䅍睁䅁䅁䍄䉁䅁䅁䅂䅁䅁䅍䅄䅁䅁䅯睎䅳䅁䅯朵䅯䅁䅯兢䅑䅁䅅䅁䉁䅁䅁杄䵁䅁䅁杍畁䑁䅁兎穁䅁䅁䍄䉁䅁䅁䅂䅁䅁䅍䅄䅁䅁䅯䅅䅑䅁䅯朵䅯䅁䅯兢䅑䅁䅅䅁䉁䅁䅁权湂杁䅁䍄䉁䅁䅁䅂䅁䅁䅍䅄䅁䅁䅯䅋䅳䅁䅯朷䅯䅁䅯睧䅑䅁䅅䅁䉁䅁䅁兂䅁䅁䅁䱑畄䅑杷允䅁䅁䅑䅁䑁䅁䅷䅁䭁䅁䵳䅁䭁佁䭫䅁䭁䝁䔰䅁䉁䅁䅁允䅁䅁䅕䅁䅁䵁瑁唷䵁䅉䅅䅁䕁䅁䅁睁䵁䅁䅁权扄䅄䅁权湄权䅁权䙃䅂䅁允䅁䅁䅅䅁䙁䱁㑳橹摳睰䅴䍄䉁䅁䅁睁䅁䅁䅍䅄䅁䅁䅯杒䅷䅁䅯䅊䅙䅁䅅䅁䉁䅁䅁权允䅂䅁䍄䉁䅁䅁䅂䅁䅁䅍䅄䅁䅁䅯杯䅉䅁䅯充䅁䅁䅯兂䅁䅁䅅䅁䉁䅁䅁杄啁䅁䅁䅎硁䑁䅑䅎睁䑁䅁䅍睁䑁䅁䅁䵁䅉䅅䅁䕁䅁䅁睁䵁䅁䅁权穁䅄䅁权畄权䅁权㙂䅂䅁允䅁䅁䅅䅁䙁䅁䅁䅁潂桤䉆䍄䉁䅁䅁䅂䅁䅁䅍䅄䅁䅁䅯睄䅳䅁䅯䄶䅯䅁䅯来䅑䅁䅅䅁䉁䅁䅁杄佁䅁䅁免祁䍁䄴兏穁䑁䅫䅁䵁䅉䅅䅁䕁䅁䅁睁䵁䅁䅁权ㅃ䅄䅁权潄权䅁权㙂䅂䅁允䅁䅁䅅䅁佁䅁䄴䅁祁䑁䅉杌睁䑁䅣睎䅁䅁杷允䅁䅁䅑䅁䑁䅁䅷䅁䭁䅁䍳䅁䭁䅁䅑䅁䭁偁䈸䅁䉁䅁䅁允䅁䅁䅕䅁䅁䕁摣歍䵅䅉䅅䅁䕁䅁䅁睁䵁䅁䅁权噂䅄䅁权浄权䅁权䑃䅂䅁允䅁䅁䅅䅁佁䅁䅷䅁穁䍁䄴免祁䑁䅙䅁䵁䅉䅅䅁䕁䅁䅁睁䵁䅁䅁权睃睁䅁权剁䅁䅁权䙁䅁䅁允䅁䅁䅅䅁佁䉁䅑䅁㑁䑁䅕兏睁䑁䅁䅍睁䑁䅁䅍䅁䅁杷允䅁䅁䅑䅁䑁䅁䅷䅁䭁䅁䱁䅁䭁佁䭧䅁䭁䡁䕯䅁䉁䅁䅁允䅁䅁䄴䅄䅁䑁䅕睎畁䑁䅁兏䅁䅁杷允䅁䅁䅑䅁䑁䅁䅷䅁䭁䍁䱑䅁䭁佁䭙䅁䭁䡁䕯䅁䉁䅁䅁允䅁䅁䄴䅄䅁䑁䅉杌㑁䑁䅕免䅁䅁杷允䅁䅁䅑䅁䑁䅁䅷䅁䭁偁䱑䅁䭁佁䭙䅁䭁䝁䔸䅁䉁䅁䅁允䅁䅁䄴䅄䅁䑁䅅杌祁䑁䅑兎䅁䅁杷允䅁䅁䅑䅁䑁䅁䅷䅁䭁偁䱯䅁䭁佁䭳䅁䭁䡁䔰䅁䉁䅁䅁允䅁䅁䄴䅆䅁䑁䅅䅍㑁䑁䅍杍祁䑁䅍免硁䅁䅁䍄䉁䅁䅁睁䅁䅁䅍䅄䅁䅁䅯杦䅷䅁䅯杈䅙䅁䅅䅁䉁䅁䅁权ぁ杂䅁䍄䉁䅁䅁䅂䅁䅁䅍䅄䅁䅁䅯䅁䅷䅁䅯朵䅯䅁䅯䅣䅑䅁䅅䅁䉁䅁䅁杄䵁䅁䅁免畁䑁䅕兏祁䅁䅁䍄䉁䅁䅁䅂䅁䅁䅍䅄䅁䅁䅯睢䅍䅁䅯权䅁䅁䅯兂䅁䅁䅅䅁䉁䅁䅁兂䑄匹捨な扉䅑杷允䅁䅁䅑䅁䑁䅁䅷䅁䭁䩁䵫䅁䭁佁䭳䅁䭁䡁䕯䅁䉁䅁䅁允䅁䅁䄴杅䅁䑁䅙兏睁䑁䅙李ㅁ䑁䅣睍䅁䅁杷允䅁䅁䅑䅁䑁䅁䅷䅁䭁䑁䑫䅁䭁䉁䅅䅁䭁䅁䅕䅁䉁䅁䅁允䅁䅁䄴䅆䅁䑁䅅䅎㍁䑁䅅睍睁䑁䅣兎睁䅁䅁䍄䉁䅁䅁䅂䅁䅁䅍䅄䅁䅁䅯眶䅷䅁䅯䄶䅯䅁䅯䅣䅑䅁䅅䅁䉁䅁䅁杄佁䅁䅁杍㕁䍁䄴兏穁䑁䅣䅁䵁䅉䅅䅁䑁䅁䅁睁䵁䅁䅁权䥁睃䅁权敁杂䅁允䅁䅁䅅䅁䭁䙁䩕䅁䵁䅉䅅䅁䕁䅁䅁睁䵁䅁䅁权癁杁䅁权䕁䅁䅁权䙁䅁䅁允䅁䅁䅅䅁䙁䅁䅁䅁䝁湷䈵䍄䉁䅁䅁䅂䅁䅁䅍䅄䅁䅁䅯杬䅷䅁䅯朵䅯䅁䅯来䅑䅁䅅䅁䉁䅁䅁权䡂䅁䅁䍄䉁䅁䅁睁䅁䅁䅍䅄䅁䅁䅯睫䅳䅁䅯䅈䅙䅁䅅䅁䉁䅁䅁权䩄䅃䅁䍄䉁䅁䅁睁䅁䅁䅍䅄䅁䅁䅯䅎䄰䅁䅯杇䅙䅁䅅䅁䉁䅁䅁权婂杂䅁䍄䉁䅁䅁䅂䅁䅁䅍䅄䅁䅁䅯䄹䅯䅁䅯䄶䅯䅁䅯睧䅑䅁䅅䅁䉁䅁䅁杄佁䅁䅁免穁䍁䄴免睁䑁䅑䅁䵁䅉䅅䅁䕁䅁䅁睁䵁䅁䅁权䡁䅄䅁权瑄权䅁权瑂䅂䅁允䅁䅁䅅䅁䙁乁㑋䘷晡甸⽣䍄䉁䅁䅁䅂䅁䅁䅍䅄䅁䅁䅯睳䅷䅁䅯儷䅯䅁䅯睢䅑䅁䅅䅁䉁䅁䅁兂あ偊却祏㑵睐杷允䅁䅁䅑䅁䑁䅁䅷䅁䭁䑁䱷䅁䭁佁䭯䅁䭁䝁䔸䅁䉁䅁䅁允䅁䅁䄴䅄䅁䑁䅁杌ㅁ䑁䅅䅏䅁䅁杷允䅁䅁䅑䅁䑁䅁䅷䅁䭁䝁䱉䅁䭁佁䭧䅁䭁䡁䕯䅁䉁䅁䅁允䅁䅁䄴杄䅁䑁䅉杍畁䑁䅕李㍁䅁䅁䍄䉁䅁䅁䅂䅁䅁䅍䅄䅁䅁䅯末䅷䅁䅯儶䅯䅁䅯兣䅑䅁䅅䅁䉁䅁䅁兂䅁䅁䅁䱷椷䅑杷允䅁䅁䅑䅁䑁䅁䅷䅁䭁䝁䵫䅁䭁佁䭯䅁䭁䥁䕍䅁䉁䅁䅁允䅁䅁䄴䅄䅁䑁䅁杌祁䑁䅁睍䅁䅁杷允䅁䅁䅑䅁䑁䅁䅷䅁䭁䡁䍳䅁䭁䉁䅅䅁䭁偁䈸䅁䉁䅁䅁允䅁䅁䄴䅆䅁䑁䅅䅎㉁䑁䅁䅍睁䑁䅁䅍睁䅁䅁䍄䉁䅁䅁䅂䅁䅁䅍䅄䅁䅁䅯杏䅍䅁䅯䅂䅁䅁䅯兂䅁䅁䅅䅁䉁䅁䅁兂䅁䅁䅁剋橬兑杷允䅁䅁䅑䅁䑁䅁䅷䅁䭁䉁䴴䅁䭁佁䭙䅁䭁佁䭷䅁䉁䅁䅁允䅁䅁䄴䅄䅁䑁䅕杌硁䑁䅑睎䅁䅁杷允䅁䅁䅑䅁䑁䅁䅷䅁䭁䉁䵳䅁䭁佁䭧䅁䭁䝁䔸䅁䉁䅁䅁允䅁䅁䄴杄䅁䑁䅉免畁䑁䅕睍穁䅁䅁䍄䉁䅁䅁䅂䅁䅁䅍䅄䅁䅁䅯䅒䅳䅁䅯朷䅯䅁䅯䄷䅯䅁䅅䅁䉁䅁䅁兂䅁䅁䅁䑧㍈䅑杷允䅁䅁䅑䅁䑁䅁䅷䅁䭁䕁䍕䅁䭁䉁䅅䅁䭁偁䈸䅁䉁䅁䅁允䅁䅁䄴䅆䅁䑁䅉睍穁䑁䅁䅍睁䑁䅁䅍睁䅁䅁䍄䉁䅁䅁䅂䅁䅁䅍䅄䅁䅁䅯儸䅯䅁䅯朶䅯䅁䅯兦䅑䅁䅅䅁䉁䅁䅁杄䵁䅁䅁䅍畁䑁䅅䅎㑁䅁䅁䍄䉁䅁䅁䅂䅁䅁䅍䅄䅁䅁䅯兯䅳䅁䅯眶䅯䅁䅯兦䅑䅁䅅䅁䉁䅁䅁杄十䅁䅁䅎㑁䑁䅫䅏㉁䑁䅁䅍睁䅁䅁䍄䉁䅁䅁䅂䅁䅁䅍䅄䅁䅁䅯杸䅷䅁䅯儷䅯䅁䅯兦䅑䅁䅅䅁䉁䅁䅁兂㝁〳丫㉬礶睐杷允䅁䅁䅑䅁䑁䅁䅷䅁䭁䑁乯䅁䭁佁䭙䅁䭁佁䭷䅁䉁䅁䅁允䅁䅁䄴䅄䅁䑁䅅杌㑁䑁䅕免䅁䅁杷允䅁䅁䅑䅁䑁䅁䅷䅁䭁䭁乧䅁䭁佁䭫䅁䭁䡁䕯䅁䉁䅁䅁允䅁䅁䅕䅁䅁䅁乃欷䵁䅉䅅䅁䕁䅁䅁睁䵁䅁䅁权塄杁䅁权䭁䅁䅁权䙁䅁䅁允䅁䅁䅅䅁䙁䑁晶㑔堲杢䅤䍄䉁䅁䅁䅂䅁䅁䅍䅄䅁䅁䅯睖䅁䅁䅯充䅁䅁䅯兂䅁䅁䅅䅁䉁䅁䅁杄十䅁䅁睎㉁䑁䅕李㑁䑁䅁䅍睁䅁䅁䍄䉁䅁䅁䅂䅁䅁䅍䅄䅁䅁䅯朸䅍䅁䅯䅂䅁䅁䅯眯䅅䅁䅅䅁䉁䅁䅁兂䅁䅁䅁楰杴兑杷允䅁䅁䅑䅁䑁䅁䅷䅁䭁佁䱉䅁䭁佁䭳䅁䭁䝁䔰䅁䉁䅁䅁允䅁䅁䄴杅䅁䑁䅑兏祁䑁䅣䅏睁䑁䅁䅍䅁䅁杷允䅁䅁䅑䅁䑁䅁䅷䅁䭁佁䰸䅁䭁佁䭧䅁䭁䡁䕯䅁䉁䅁䅁允䅁䅁䅯睒䅁䅁杷允䅁䅁䅑䅁䑁䅁䅷䅁䭁䕁䵧䅁䭁佁䭙䅁䭁䡁䕯䅁䉁䅁䅁允䅁䅁䄴䅄䅁䑁䅉杌ぁ䑁䅑李䅁䅁杷允䅁䅁䅑䅁䑁䅁䅷䅁䭁䉁久䅁䭁佁䭣䅁䭁䡁䕁䅁䉁䅁䅁允䅁䅁䅕䙂余扌摋稷䴸䅉䅅䅁䕁䅁䅁睁䵁䅁䅁权㝁睁䅁权剁䅁䅁权䙁䅁䅁允䅁䅁䅅䅁佁䉁䅙䅁硁䑁䅉䅍㉁䑁䅫䅍睁䑁䅁䅍睁䅁䅁䍄䉁䅁䅁䅂䅁䅁䅍䅄䅁䅁䅯䅊䅳䅁䅯儷䅯䅁䅯兦䅑䅁䅅䅁䉁䅁䅁兂婄発呤㘴橘睐杷允䅁䅁䅑䅁䑁䅁䅷䅁䭁䍁䱷䅁䭁佁䭧䅁䭁䡁䕅䅁䉁䅁䅁允䅁䅁䄴杄䅁䑁䅕䅍畁䑁䅑杍㉁䅁䅁䍄䉁䅁䅁䅂䅁䅁䅍䅄䅁䅁䅯䅷䅳䅁䅯朶䅯䅁䅯全䅑䅁䅅䅁䉁䅁䅁杄䵁䅁䅁䅍畁䑁䅙䅍穁䅁䅁䍄䉁䅁䅁睁䅁䅁䅍䅄䅁䅁䅯杨䅷䅁䅯杇䅙䅁䅅䅁䉁䅁䅁权楂杂䅁䍄䉁䅁䅁䅂䅁䅁䅍䅄䅁䅁䅯睤䅅䅁䅯权䅁䅁䅯䅂䅉䅁䅅䅁䉁䅁䅁兂潃歸㍳捩剅䅑杷允䅁䅁䅑䅁䑁䅁䅷䅁䭁乁䕙䅁䭁䅁䍅䅁䭁䅁䍉䅁䉁䅁䅁允䅁䅁䅕剹䴸䙐祭ぷ䵁䅉䅅䅁䕁䅁䅁睁䵁䅁䅁权療睃䅁权晁杂䅁权杁杂䅁允䅁䅁䅅䅁䭁䩁䝙䅁䵁䅉䅅䅁䕁䅁䅁睁䵁䅁䅁权㡁睁䅁权䭁䅁䅁权䙁䅁䅁允䅁䅁䅅䅁䙁䅁坒楄礲剮䅤䍄䉁䅁䅁䅂䅁䅁䅍䅄䅁䅁䅯兮䅍䅁䅯权䅁䅁䅯眯䅅䅁䅅䅁䉁䅁䅁兂佂桙奂扏㉔睐杷允䅁䅁䅑䅁䑁䅁䅷䅁䭁佁䵯䅁䭁佁䭯䅁䭁䥁䕕䅁䉁䅁䅁允䅁䅁䄴䅄䅁䑁䅁杌㑁䑁䅙李䅁䅁杷允䅁䅁䅍䅁䑁䅁䅷䅁䭁䑁䱷䅁䭁䉁䜴䅁䉁䅁䅁允䅁䅁䅯䅂䅫䅁杷允䅁䅁䅑䅁䑁䅁䅷䅁䭁佁䑫䅁䭁䉁䅅䅁䭁偁䈸䅁䉁䅁䅁允䅁䅁䄴䅆䅁䑁䅑兏㍁䑁䅧兎㍁䑁䅕李ㅁ䅁䅁䍄䉁䅁䅁䅂䅁䅁䅍䅄䅁䅁䅯杅䅁䅁䅯允䅉䅁䅯杁䅉䅁䅅䅁䉁䅁䅁兂䩄䕏祙䭥塐䅑杷允䅁䅁䅑䅁䑁䅁䅷䅁䭁䙁䉉䅁䭁䅁䅑䅁䭁䅁䅕䅁䉁䅁䅁允䅁䅁䅕䅁䅁乁硫䕡䵅䅉䅅䅁䕁䅁䅁睁䵁䅁䅁权䕁䅄䅁权湄权䅁权硂䅂䅁允䅁䅁䅅䅁䙁䑁祘杇䥯爱⽯䍄䉁䅁䅁䅂䅁䅁䅍䅄䅁䅁䅯睤䄰䅁䅯眶䅯䅁䅯兣䅑䅁䅅䅁䉁䅁䅁杄十䅁䅁䅎硁䑁䅧兎㑁䑁䅧李㉁䅁䅁䍄䉁䅁䅁䅂䅁䅁䅍䅄䅁䅁䅯䅙䅍䅁䅯权䅁䅁䅯兂䅁䅁䅅䅁䉁䅁䅁兂㕂匶硙䭃佷䅑杷允䅁䅁䅑䅁䑁䅁䅷䅁䭁䡁䰰䅁䭁佁䭯䅁䭁䡁䕯䅁䉁䅁䅁允䅁䅁䄴䅄䅁䑁䅁杌㕁䑁䅑免䅁䅁杷允䅁䅁䅑䅁䑁䅁䅷䅁䭁佁䱍䅁䭁佁䭣䅁䭁䡁䔰䅁䉁䅁䅁允䅁䅁䅕杣灥䡐潮稫䴸䅉䅅䅁䑁䅁䅁睁䵁䅁䅁权坃䅄䅁权慁杂䅁允䅁䅁䅅䅁䭁䝁䝉䅁䵁䅉䅅䅁䕁䅁䅁睁䵁䅁䅁权捃䅄䅁权牄权䅁权療䅂䅁允䅁䅁䅅䅁佁䉁䅉䅁ㅁ䑁䅧睍睁䑁䅑免睁䑁䅅䅁䵁䅉䅅䅁䕁䅁䅁睁䵁䅁䅁权祂杁䅁权剁䅁䅁权⽄允䅁允䅁䅁䅅䅁佁䉁䅑䅁硁䑁䅫睍睁䑁䅑杍睁䑁䅁䅍䅁䅁杷允䅁䅁䅑䅁䑁䅁䅷䅁䭁䵁䍙䅁䭁䅁䅑䅁䭁偁䈸䅁䉁䅁䅁允䅁䅁䅕䅁䅁䵁眶啓䵅䅉䅅䅁䕁䅁䅁睁䵁䅁䅁权噂䅄䅁权牄权䅁权睂䅂䅁允䅁䅁䅅䅁佁䉁䅑䅁硁䑁䅁免㕁䑁䅙睍㉁䑁䅣睎䅁䅁杷允䅁䅁䅑䅁䑁䅁䅷䅁䭁乁䴰䅁䭁佁䭣䅁䭁䡁䕁䅁䉁䅁䅁允䅁䅁䅕敢㝦晱午吱䴸䅉䅅䅁䕁䅁䅁睁䵁䅁䅁权乂兄䅁权瑄权䅁权瑂䅂䅁允䅁䅁䅅䅁䙁䥁堲桢䑋䉑䅂䍄䉁䅁䅁䅂䅁䅁䅍䅄䅁䅁䅯权䅉䅁䅯䅂䅁䅁䅯眯䅅䅁䅅䅁䉁䅁䅁兂䅁䅁䅁塄橆兑杷允䅁䅁䅑䅁䑁䅁䅷䅁䭁䵁䱣䅁䭁佁䬴䅁䭁䥁䕕䅁䉁䅁䅁允䅁䅁䅕䅁䅁䍁㉁䔴䵁䅉䅅䅁䕁䅁䅁睁䵁䅁䅁权潄䅄䅁权煄权䅁权硂䅂䅁允䅁䅁䅅䅁佁䅁䅷䅁睁䍁䄴李㍁䑁䅫䅁䵁䅉䅅䅁䕁䅁䅁睁䵁䅁䅁权䉃睁䅁权䕁䅁䅁权䙁䅁䅁允䅁䅁䅅䅁䙁偁䉯楂杷啹䈹䍄䉁䅁䅁䅂䅁䅁䅍䅄䅁䅁䅯睏䄰䅁䅯儷䅯䅁䅯䅣䅑䅁䅅䅁䉁䅁䅁兂䭁㘱睎児㍱睐杷允䅁䅁䅑䅁䑁䅁䅷䅁䭁䙁䍉䅁䭁䅁䅑䅁䭁䅁䅕䅁䉁䅁䅁允䅁䅁䅕䅁䅁䍁䅨䕕䵅䅉䅅䅁䕁䅁䅁睁䵁䅁䅁权乄睃䅁权潄权䅁权㙂䅂䅁允䅁䅁䅅䅁佁䅁䅷䅁㍁䍁䄴免穁䑁䅍䅁䵁䅉䅅䅁䕁䅁䅁睁䵁䅁䅁权煃兄䅁权湄权䅁权瑂䅂䅁允䅁䅁䅅䅁䙁佁剸䉵䘶砶䅨䍄䉁䅁䅁䅂䅁䅁䅍䅄䅁䅁䅯䅸䄰䅁䅯眶䅯䅁䅯来䅑䅁䅅䅁䉁䅁䅁杄啁䅁䅁免㑁䑁䅁睎㍁䑁䅕李㑁䑁䅑䅁䵁䅉䅅䅁䕁䅁䅁睁䵁䅁䅁权祄权䅁权牄权䅁权㥂䅂䅁允䅁䅁䅅䅁佁䉁䅉䅁㕁䑁䅙杍ㅁ䑁䅫李睁䑁䅕䅁䵁䅉䅅䅁䕁䅁䅁睁䵁䅁䅁权㑄睃䅁权煄权䅁权㙂䅂䅁允䅁䅁䅅䅁佁䅁䅷䅁睁䍁䄴兏㑁䑁䅙䅁䵁䅉䅅䅁䕁䅁䅁睁䵁䅁䅁权㝃睁䅁权䕁䅁䅁权⽄允䅁允䅁䅁䅅䅁䙁䅁䅁䅁潁䔷䈱䍄䉁䅁䅁䅂䅁䅁䅍䅄䅁䅁䅯眴䅍䅁䅯䅂䅁䅁䅯眯䅅䅁䅅䅁䉁䅁䅁兂䅁䅁䅁䉬噂兑杷允䅁䅁䅑䅁䑁䅁䅷䅁䭁偁䵑䅁䭁佁䭯䅁䭁䥁䕕䅁䉁䅁䅁允䅁䅁䄴䅄䅁䑁䅁杌穁䑁䅍免䅁䅁杷允䅁䅁䅑䅁䑁䅁䅷䅁䭁䭁䍣䅁䭁䅁䅑䅁䭁偁䈸䅁䉁䅁䅁允䅁䅁䅕䅁䅁䅁䝈步䵅䅉䅅䅁䕁䅁䅁睁䵁䅁䅁权流睃䅁权潄权䅁权硂䅂䅁允䅁䅁䅅䅁佁䅁䄴䅁硁䑁䅅杌㉁䑁䅅免䅁䅁杷允䅁䅁䅑䅁䑁䅁䅷䅁䭁䥁䑉䅁䭁䅁䅯䅁䭁偁䈸䅁䉁䅁䅁允䅁䅁䅕浚浚浚浢ぇ䵁䅉䅅䅁䕁䅁䅁睁䵁䅁䅁权湄杁䅁权剁䅁䅁权⽄允䅁允䅁䅁䅅䅁佁䉁䅑䅁ㅁ䑁䅫䅎㕁䑁䅁䅍睁䑁䅁䅍䅁䅁杷允䅁䅁䅑䅁䑁䅁䅷䅁䭁䕁䱧䅁䭁佁䭳䅁䭁佁䭷䅁䉁䅁䅁允䅁䅁䄴杅䅁䑁䅍睎㑁䑁䅁兏睁䑁䅁䅍䅁䅁杷允䅁䅁䅑䅁䑁䅁䅷䅁䭁䑁䱉䅁䭁佁䭳䅁䭁䝁䔸䅁䉁䅁䅁允䅁䅁䄴䅅䅁䑁䅧免ㅁ䑁䅧兏㕁䑁䅙䅁䵁䅉䅅䅁䕁䅁䅁睁䵁䅁䅁权坂睃䅁权湄权䅁权㙂䅂䅁允䅁䅁䅅䅁䙁乁㑖匶硙䉩䅊䍄䉁䅁䅁䅂䅁䅁䅍䅄䅁䅁䅯具䅳䅁䅯睈䅙䅁䅯䅉䅙䅁䅅䅁䉁䅁䅁权㙂杂䅁䍄䉁䅁䅁䅂䅁䅁䅍䅄䅁䅁䅯八䅁䅁䅯䅂䅁䅁䅯兂䅁䅁䅅䅁䉁䅁䅁兂䅁䅁䅁剋橬兑杷允䅁䅁䅑䅁䑁䅁䅷䅁䭁䱁䌴䅁䭁䉁䅅䅁䭁䅁䅕䅁䉁䅁䅁允䅁䅁䅯睚䅉䅁杷允䅁䅁䅑䅁䑁䅁䅷䅁䭁偁䵧䅁䭁佁䭧䅁䭁䝁䔸䅁䉁䅁䅁允䅁䅁䄴杄䅁䑁䅉䅎畁䑁䅣睍穁䅁䅁䍄䉁䅁䅁䅂䅁䅁䅍䅄䅁䅁䅯睬䅅䅁䅯允䅉䅁䅯杁䅉䅁䅅䅁䉁䅁䅁兂䡁晧獃桭㑄䅑杷允䅁䅁䅑䅁䑁䅁䅷䅁䭁䅁乫䅁䭁佁䭳䅁䭁䡁䔰䅁䉁䅁䅁允䅁䅁䄴杅䅁䑁䅕李穁䑁䅑睍硁䑁䅙䅎䅁䅁杷允䅁䅁䅑䅁䑁䅁䅷䅁䭁偁䍧䅁䭁䉁䅅䅁䭁偁䈸䅁䉁䅁䅁允䅁䅁䄴杆䅁䑁䅅杍㉁䑁䅕䅏穁䑁䅕䅍睁䑁䅁䅁䵁䅉䅅䅁䕁䅁䅁睁䵁䅁䅁权楂䅄䅁权潄权䅁权㥂䅂䅁允䅁䅁䅅䅁䭁䕁䅣䅁䵁䅉䅅䅁䕁䅁䅁睁䵁䅁䅁权ぃ睁䅁权剁䅁䅁权䙁䅁䅁允䅁䅁䅅䅁佁䉁䅑䅁祁䑁䅉䅍硁䑁䅧䅍睁䑁䅁䅍䅁䅁杷允䅁䅁䅑䅁䑁䅁䅷䅁䭁䙁䱍䅁䭁佁䬰䅁䭁䡁䕁䅁䉁䅁䅁允䅁䅁䅕匶硙䭃捷樫䴸䅉䅅䅁䕁䅁䅁睁䵁䅁䅁权⽁䅄䅁权煄权䅁权瑂䅂䅁允䅁䅁䅅䅁佁䅁䅷䅁睁䍁䄴䅎㉁䑁䅑䅁䵁䅉䅅䅁䑁䅁䅁睁䵁䅁䅁权煁䅄䅁权流杂䅁允䅁䅁䅅䅁佁䅁䅷䅁㉁䑁䅍杌硁䑁䅑䅁䵁䅉䅅䅁䕁䅁䅁睁䵁䅁䅁权䭄杁䅁权䭁䅁䅁权䙁䅁䅁允䅁䅁䅅䅁䙁䉁畓⭒㙆䍆䅚䍄䉁䅁䅁䅂䅁䅁䅍䅄䅁䅁䅯杚䅳䅁䅯眶䅯䅁䅯睢䅑䅁䅅䅁䉁䅁䅁杄啁䅁䅁杍祁䑁䅫䅎祁䑁䅁兏㍁䑁䅧䅁䵁䅉䅅䅁䕁䅁䅁睁䵁䅁䅁权㉄䅄䅁权浄权䅁权䑃䅂䅁允䅁䅁䅅䅁佁䅁䅷䅁硁䍁䄴免㑁䑁䅑䅁䵁䅉䅅䅁䕁䅁䅁睁䵁䅁䅁权摄䅄䅁权潄权䅁权䙃䅂䅁允䅁䅁䅅䅁佁䅁䅷䅁㑁䍁䄴䅍穁䑁䅫䅁䵁䅉䅅䅁䕁䅁䅁睁䵁䅁䅁权瑄杁䅁权剁䅁䅁权⽄允䅁允䅁䅁䅅䅁佁䉁䅑䅁祁䑁䅅睎穁䑁䅁䅍睁䑁䅁䅍䅁䅁杷允䅁䅁䅑䅁䑁䅁䅷䅁䭁䕁䵷䅁䭁佁䭣䅁䭁佁䭷䅁䉁䅁䅁允䅁䅁䅕浔光䑗ね䕇䵁䅉䅅䅁䕁䅁䅁睁䵁䅁䅁权佃䅄䅁权牄权䅁权硂䅂䅁允䅁䅁䅅䅁佁䉁䅁䅁㍁䑁䅙睍㕁䑁䅣䅏睁䅁䅁䍄䉁䅁䅁䅂䅁䅁䅍䅄䅁䅁䅯允䅍䅁䅯充䅁䅁䅯眯䅅䅁䅅䅁䉁䅁䅁杄十䅁䅁兎硁䑁䅍䅍硁䑁䅁䅍睁䅁䅁䍄䉁䅁䅁䅂䅁䅁䅍䅄䅁䅁䅯杒䅷䅁䅯眵䅯䅁䅯来䅑䅁䅅䅁䉁䅁䅁权䡂䅁䅁䍄䉁䅁䅁睁䅁䅁䅍䅄䅁䅁䅯具䅷䅁䅯杈䅙䅁䅅䅁䉁䅁䅁权啃杂䅁䍄䉁䅁䅁䅂䅁䅁䅍䅄䅁䅁䅯䅥䅍䅁䅯䅂䅁䅁䅯兂䅁䅁䅅䅁䉁䅁䅁权䡂䅁䅁䍄䉁䅁䅁䅂䅁䅁䅍䅄䅁䅁䅯杄䅷䅁䅯儷䅯䅁䅯䅣䅑䅁䅅䅁䉁䅁䅁兂坄杩偬䝃婪睐杷允䅁䅁䅑䅁䑁䅁䅷䅁䭁䑁乳䅁䭁佁䭯䅁䭁䡁䔰䅁䉁䅁䅁允䅁䅁䄴䅄䅁䑁䅁杌㕁䑁䅧免䅁䅁杷允䅁䅁䅑䅁䑁䅁䅷䅁䭁䑁䱧䅁䭁佁䭙䅁䭁䝁䔸䅁䉁䅁䅁允䅁䅁䄴䅄䅁䑁䅉杌穁䑁䅙免䅁䅁杷允䅁䅁䅑䅁䑁䅁䅷䅁䭁䡁䵅䅁䭁佁䭫䅁䭁䡁䕁䅁䉁䅁䅁允䅁䅁䅕䅁䅁䙁啓䕆䵅䅉䅅䅁䕁䅁䅁睁䵁䅁䅁权求允䅁权剁䅁䅁权䕁杁䅁允䅁䅁䅅䅁佁䉁䅑䅁㑁䑁䅑䅏穁䑁䅁䅍睁䑁䅁䅍䅁䅁杷允䅁䅁䅑䅁䑁䅁䅷䅁䭁䉁䱑䅁䭁佁䭯䅁䭁䥁䕍䅁䉁䅁䅁允䅁䅁䅯睒䅁䅁杷允䅁䅁䅑䅁䑁䅁䅷䅁䭁䍁䱫䅁䭁佁䭧䅁䭁䡁䕯䅁䉁䅁䅁允䅁䅁䄴杄䅁䑁䅅李畁䑁䅑免㍁䅁䅁䍄䉁䅁䅁睁䅁䅁䅍䅄䅁䅁䅯䅅䅳䅁䅯杇䅙䅁䅅䅁䉁䅁䅁权㥁杂䅁䍄䉁䅁䅁䅂䅁䅁䅍䅄䅁䅁䅯儫䅯䅁䅯䄶䅯䅁䅯睧䅑䅁䅅䅁䉁䅁䅁杄䵁䅁䅁䅏畁䑁䅅睍㉁䅁䅁䍄䉁䅁䅁䅂䅁䅁䅍䅄䅁䅁䅯其䅳䅁䅯儶䅯䅁䅯全䅑䅁䅅䅁䉁䅁䅁兂䅁䅁䅁䙁扪䅑杷允䅁䅁䅑䅁䑁䅁䅷䅁䭁䅁䰸䅁䭁佁䭧䅁䭁䝁䔰䅁䉁䅁䅁允䅁䅁䄴杄䅁䑁䅅免畁䑁䅕兏ㅁ䅁䅁䍄䉁䅁䅁睁䅁䅁䅍䅄䅁䅁䅯睰䅳䅁䅯䅈䅙䅁䅅䅁䉁䅁䅁权㍄杂䅁䍄䉁䅁䅁䅂䅁䅁䅍䅄䅁䅁䅯䄴䅅䅁䅯允䅉䅁䅯兂䅉䅁䅅䅁䉁䅁䅁兂晄婥獧⭆䱔䅑杷允䅁䅁䅑䅁䑁䅁䅷䅁䭁䕁䱳䅁䭁佁䭫䅁䭁䝁䔸䅁䉁䅁䅁允䅁䅁䅕䅁䅁䥁婄䔵䵁䅉䅅䅁䕁䅁䅁睁䵁䅁䅁权噄睃䅁权湄权䅁权㙂䅂䅁允䅁䅁䅅䅁䙁䩁畨潅䅐桹䅤䍄䉁䅁䅁䅂䅁䅁䅍䅄䅁䅁䅯光䅷䅁䅯朵䅯䅁䅯睢䅑䅁䅅䅁䉁䅁䅁杄䵁䅁䅁杍畁䑁䅑李㑁䅁䅁䍄䉁䅁䅁䅂䅁䅁䅍䅄䅁䅁䅯其䅳䅁䅯朶䅯䅁䅯兦䅑䅁䅅䅁䉁䅁䅁杄䵁䅁䅁䅍畁䑁䅫兏穁䅁䅁䍄䉁䅁䅁䅂䅁䅁䅍䅄䅁䅁䅯睘䄸䅁䅯䄶䅯䅁䅯睧䅑䅁䅅䅁䉁䅁䅁杄佁䅁䅁免ㅁ䍁䄴兏㑁䑁䅣䅁䵁䅉䅅䅁䕁䅁䅁睁䵁䅁䅁权允䅂䅁权灄权䅁权䑃䅂䅁允䅁䅁䅅䅁䭁䝁䍣䅁䵁䅉䅅䅁䕁䅁䅁睁䵁䅁䅁权橁兄䅁权牄权䅁权㙂䅂䅁允䅁䅁䅅䅁佁䉁䅉䅁ぁ䑁䅫杍㉁䑁䅣䅎睁䑁䅍䅁䵁䅉䅅䅁䕁䅁䅁睁䵁䅁䅁权允䅂䅁权浄权䅁权睂䅂䅁允䅁䅁䅅䅁䭁䝁䍣䅁䵁䅉䅅䅁䕁䅁䅁睁䵁䅁䅁权婂䅄䅁权煄权䅁权療䅂䅁允䅁䅁䅅䅁佁䅁䅷䅁睁䍁䄴睎睁䑁䅍䅁䵁䅉䅅䅁䕁䅁䅁睁䵁䅁䅁权啃兄䅁权浄权䅁权瑂䅂䅁允䅁䅁䅅䅁佁䅁䅷䅁祁䍁䄴免硁䑁䅉䅁䵁䅉䅅䅁䕁䅁䅁睁䵁䅁䅁权䵄杁䅁权剁䅁䅁权⽄允䅁允䅁䅁䅅䅁佁䉁䅑䅁穁䑁䅉䅍睁䑁䅁䅏睁䑁䅁䅍䅁䅁杷允䅁䅁䅍䅁䑁䅁䅷䅁䭁䡁䵕䅁䭁䍁䝙䅁䉁䅁䅁允䅁䅁䄴䅄䅁䑁䅧䅎畁䑁䅕䅎䅁䅁杷允䅁䅁䅑䅁䑁䅁䅷䅁䭁䅁䑅䅁䭁䅁䅯䅁䭁偁䈸䅁䉁䅁䅁允䅁䅁䅕匶硙䭃捹䕇䵁䅉䅅䅁䕁䅁䅁睁䵁䅁䅁权䅄䅄䅁权灄权䅁权硂䅂䅁允䅁䅁䅅䅁䙁䅁䅁䅁䅁瑷䅰䍄䉁䅁䅁䅂䅁䅁䅍䅄䅁䅁䅯䄯䅯䅁䅯朵䅯䅁䅯兦䅑䅁䅅䅁䉁䅁䅁杄䭁䅁䅁睍畁䑁䅁兎䅁䅁杷允䅁䅁䅑䅁䑁䅁䅷䅁䭁䝁䅍䅁䭁䅁䅯䅁䭁䅁䅕䅁䉁䅁䅁允䅁䅁䅕䬯确欰椳䕈䵁䅉䅅䅁䕁䅁䅁睁䵁䅁䅁权㍄权䅁权潄权䅁权睂䅂䅁允䅁䅁䅅䅁佁䅁䅷䅁ぁ䍁䄴兎㉁䑁䅧䅁䵁䅉䅅䅁䕁䅁䅁睁䵁䅁䅁权奁杁䅁权剁䅁䅁权䙁䅁䅁允䅁䅁䅅䅁佁䉁䅙䅁㑁䑁䅁䅏睁䑁䅕䅍睁䑁䅁䅍睁䅁䅁䍄䉁䅁䅁䅂䅁䅁䅍䅄䅁䅁䅯杌䅉䅁䅯䅂䅁䅁䅯眯䅅䅁䅅䅁䉁䅁䅁兂䅁䅁䅁伱穯兑杷允䅁䅁䅑䅁䑁䅁䅷䅁䭁䝁乕䅁䭁佁䭙䅁䭁佁䭷䅁䉁䅁䅁允䅁䅁䄴权䅁䑁䅉杌穁䑁䅉䅁䵁䅉䅅䅁䕁䅁䅁睁䵁䅁䅁权䱁䅂䅁权䕁䅁䅁权⽄允䅁允䅁䅁䅅䅁䙁䅁䅁䅁湃浃䉊䍄䉁䅁䅁䅂䅁䅁䅍䅄䅁䅁䅯䅎䄰䅁䅯䄶䅯䅁䅯全䅑䅁䅅䅁䉁䅁䅁权䡂䅁䅁䍄䉁䅁䅁睁䅁䅁䅍䅄䅁䅁䅯睪䅳䅁䅯䅈䅙䅁䅅䅁䉁䅁䅁权牁杂䅁䍄䉁䅁䅁䅂䅁䅁䅍䅄䅁䅁䅯杔䅉䅁䅯充䅁䅁䅯兂䅁䅁䅅䅁䉁䅁䅁杄啁䅁䅁李穁䑁䅧杍ぁ䑁䅫兎睁䑁䅅䅁䵁䅉䅅䅁䕁䅁䅁睁䵁䅁䅁权灂睁䅁权䕁䅁䅁权⽄允䅁允䅁䅁䅅䅁䙁䅁䅁䵁䙁湰䉚䍄䉁䅁䅁䅂䅁䅁䅍䅄䅁䅁䅯䅮䅳䅁䅯眶䅯䅁䅯来䅑䅁䅅䅁䉁䅁䅁杄十䅁䅁睍㍁䑁䅁李㍁䑁䅅睍ㅁ䅁䅁䍄䉁䅁䅁䅂䅁䅁䅍䅄䅁䅁䅯杺䅷䅁䅯朶䅯䅁䅯兦䅑䅁䅅䅁䉁䅁䅁杄䵁䅁䅁免畁䑁䅕睍㕁䅁䅁䍄䉁䅁䅁䅂䅁䅁䅍䅄䅁䅁䅯䅃䅍䅁䅯充䅁䅁䅯兂䅁䅁䅅䅁䉁䅁䅁杄十䅁䅁䅏㍁䑁䅍䅏㉁䑁䅁䅍睁䅁䅁䍄䉁䅁䅁䅂䅁䅁䅍䅄䅁䅁䅯䅙䅷䅁䅯朶䅯䅁䅯全䅑䅁䅅䅁䉁䅁䅁杄䵁䅁䅁䅍畁䑁䅫杍㉁䅁䅁䍄䉁䅁䅁睁䅁䅁䅍䅄䅁䅁䅯典䅳䅁䅯杇䅙䅁䅅䅁䉁䅁䅁权時杂䅁䍄䉁䅁䅁䅂䅁䅁䅍䅄䅁䅁䅯睱䅉䅁䅯䅂䅁䅁䅯眯䅅䅁䅅䅁䉁䅁䅁兂䅁䅁䅁䱹穰兑杷允䅁䅁䅑䅁䑁䅁䅷䅁䭁䑁䱧䅁䭁佁䭳䅁䭁䡁䕯䅁䉁䅁䅁允䅁䅁䄴杅䅁䑁䅍李睁䑁䅣睎睁䑁䅁䅍䅁䅁杷允䅁䅁䅑䅁䑁䅁䅷䅁䭁偁䉙䅁䭁䅁䍅䅁䭁䅁䍕䅁䉁䅁䅁允䅁䅁䅕卄婁漷噴䔹䵁䅉䅅䅁䕁䅁䅁睁䵁䅁䅁权噁睁䅁权䕁䅁䅁权⽄允䅁允䅁䅁䅅䅁䙁䅁䅁䥁㡂灎䉨䍄䉁䅁䅁䅂䅁䅁䅍䅄䅁䅁䅯䄰䅉䅁䅯䅂䅁䅁䅯眯䅅䅁䅅䅁䉁䅁䅁兂䅁䅁䅁湉牸兑杷允䅁䅁䅑䅁䑁䅁䅷䅁䭁䭁䵕䅁䭁佁䬴䅁䭁䝁䔸䅁䉁䅁䅁允䅁䅁䅕䅁䅁䅁杁䵶䵁䅉䅅䅁䕁䅁䅁睁䵁䅁䅁权䍄睃䅁权潄权䅁权獄权䅁允䅁䅁䅅䅁佁䅁䅷䅁ㅁ䍁䄴䅍㍁䑁䅙䅁䵁䅉䅅䅁䕁䅁䅁睁䵁䅁䅁权㍂兄䅁权湄权䅁权䙃䅂䅁允䅁䅁䅅䅁䙁䙁䕦摈戳免䅈䍄䉁䅁䅁䅂䅁䅁䅍䅄䅁䅁䅯䅅䅑䅁䅯朵䅯䅁䅯睧䅑䅁䅅䅁䉁䅁䅁权湂杁䅁䍄䉁䅁䅁䅂䅁䅁䅍䅄䅁䅁䅯䅂䅷䅁䅯朵䅯䅁䅯睢䅑䅁䅅䅁䉁䅁䅁权䡂䅁䅁䍄䉁䅁䅁䅂䅁䅁䅍䅄䅁䅁䅯共䅷䅁䅯眶䅯䅁䅯兢䅑䅁䅅䅁䉁䅁䅁杄啁䅁䅁免硁䑁䅙䅎祁䑁䅫䅍ㅁ䑁䅣䅁䵁䅉䅅䅁䕁䅁䅁睁䵁䅁䅁权慂杁䅁权䭁䅁䅁权⽄允䅁允䅁䅁䅅䅁䙁䵁ㅐ䙋偹畷⽕䍄䉁䅁䅁䅂䅁䅁䅍䅄䅁䅁䅯杧䅷䅁䅯儷䅯䅁䅯睧䅑䅁䅅䅁䉁䅁䅁兂䑁奪摪㝏晲睐杷允䅁䅁䅑䅁䑁䅁䅷䅁䭁佁䵫䅁䭁佁䭫䅁䭁䡁䕯䅁䉁䅁䅁允䅁䅁䅕䅁䅁䅁㥁啺䵁䅉䅅䅁䕁䅁䅁睁䵁䅁䅁权療睃䅁权湄权䅁权䙃䅂䅁允䅁䅁䅅䅁䙁䭁焸偰橡㥓⽣䍄䉁䅁䅁䅂䅁䅁䅍䅄䅁䅁䅯杌䄰䅁䅯䄶䅯䅁䅯全䅑䅁䅅䅁䉁䅁䅁杄佁䅁䅁免㉁䍁䄴杍㉁䑁䅙䅁䵁䅉䅅䅁䕁䅁䅁睁䵁䅁䅁权扁睃䅁权潄权䅁权睂䅂䅁允䅁䅁䅅䅁佁䉁䅁䅁瑁䑁䅉睍畁䑁䅫䅎㕁䅁䅁䍄䉁䅁䅁䅂䅁䅁䅍䅄䅁䅁䅯睎䅳䅁䅯朵䅯䅁䅯䄷䅯䅁䅅䅁䉁䅁䅁杄䵁䅁䅁杍畁䑁䅁䅎穁䅁䅁䍄䉁䅁䅁䅂䅁䅁䅍䅄䅁䅁䅯䅩䅳䅁䅯朷䅯䅁䅯䄷䅯䅁䅅䅁䉁䅁䅁兂䅁䅁䅁乷當䅷杷允䅁䅁䅑䅁䑁䅁䅷䅁䭁䉁乍䅁䭁佁䭫䅁䭁䡁䕁䅁䉁䅁䅁允䅁䅁䅕䅁䅁䅁楃捱䵁䅉䅅䅁䑁䅁䅁睁䵁䅁䅁权权䅄䅁权慁杂䅁允䅁䅁䅅䅁䭁䙁䜸䅁䵁䅉䅅䅁䕁䅁䅁睁䵁䅁䅁权⽃䅁䅁权䉁杁䅁权䙁杁䅁允䅁䅁䅅䅁䙁䉁婸䄴獩余䅆䍄䉁䅁䅁䅂䅁䅁䅍䅄䅁䅁䅯免䅍䅁䅯䅂䅁䅁䅯兂䅁䅁䅅䅁䉁䅁䅁兂䅁䅁䅁ㄯ⽒兑杷允䅁䅁䅑䅁䑁䅁䅷䅁䭁䑁䱧䅁䭁佁䬰䅁䭁䝁䔸䅁䉁䅁䅁允䅁䅁䅕䅁䅁䅁䅁䐲䴸䅉䅅䅁䕁䅁䅁睁䵁䅁䅁权祁兄䅁权湄权䅁权療䅂䅁允䅁䅁䅅䅁䙁䉁奂扏䥔桤䅬䍄䉁䅁䅁䅂䅁䅁䅍䅄䅁䅁䅯睄䅳䅁䅯朶䅯䅁䅯睧䅑䅁䅅䅁䉁䅁䅁杄䵁䅁䅁免畁䑁䅅䅎㉁䅁䅁䍄䉁䅁䅁䅂䅁䅁䅍䅄䅁䅁䅯兦䅍䅁䅯权䅁䅁䅯兂䅁䅁䅅䅁䉁䅁䅁兂祃敮渫歸䙳䅑杷允䅁䅁䅑䅁䑁䅁䅷䅁䭁䵁䱣䅁䭁佁䭳䅁䭁佁䭷䅁䉁䅁䅁允䅁䅁䄴杅䅁䑁䅍杍㍁䑁䅉䅏睁䑁䅁䅍䅁䅁杷允䅁䅁䅑䅁䑁䅁䅷䅁䭁䉁乷䅁䭁佁䬰䅁䭁䝁䔸䅁䉁䅁䅁允䅁䅁䅕⽺呤㘴扗䐯䴸䅉䅅䅁䕁䅁䅁睁䵁䅁䅁权䩃睁䅁权䕁䅁䅁权⽄允䅁允䅁䅁䅅䅁䙁䅁䅁䅁㙂歂䉚䍄䉁䅁䅁䅂䅁䅁䅍䅄䅁䅁䅯眫䅯䅁䅯䄶䅯䅁䅯来䅑䅁䅅䅁䉁䅁䅁杄佁䅁䅁免㍁䍁䄴免ぁ䑁䅣䅁䵁䅉䅅䅁䕁䅁䅁睁䵁䅁䅁权䭁允䅁权剁䅁䅁权䙁䅁䅁允䅁䅁䅅䅁佁䉁䅉䅁㑁䑁䅣李睁䑁䅁䅍睁䑁䅁䅁䵁䅉䅅䅁䕁䅁䅁睁䵁䅁䅁权䝁䅂䅁权剁䅁䅁权⽄允䅁允䅁䅁䅅䅁佁䉁䅑䅁硁䑁䅉兏硁䑁䅁䅍睁䑁䅁䅍䅁䅁杷允䅁䅁䅑䅁䑁䅁䅷䅁䭁䭁䵧䅁䭁佁䬰䅁䭁䥁䕍䅁䉁䅁䅁允䅁䅁䅕䵱䱚㑎䉬䐷䴸䅉䅅䅁䕁䅁䅁睁䵁䅁䅁权㍃兄䅁权畄权䅁权䙃䅂䅁允䅁䅁䅅䅁䙁䅁䅁䅁獃砰䈱䍄䉁䅁䅁䅂䅁䅁䅍䅄䅁䅁䅯䅬䅳䅁䅯儶䅯䅁䅯䄷䅯䅁䅅䅁䉁䅁䅁兂䅁䅁䅁乁䠷䅑杷允䅁䅁䅑䅁䑁䅁䅷䅁䭁䑁䑍䅁䭁䅁䅑䅁䭁䅁䅕䅁䉁䅁䅁允䅁䅁䅕䅁䅁䑧剔啨䵅䅉䅅䅁䕁䅁䅁睁䵁䅁䅁权䱃睁䅁权䭁䅁䅁权䙁䅁䅁允䅁䅁䅅䅁䙁䝁汄䌰扌儫䅊䍄䉁䅁䅁䅂䅁䅁䅍䅄䅁䅁䅯睷䅉䅁䅯䅂䅁䅁䅯兂䅁䅁䅅䅁䉁䅁䅁兂䅁䅁䅁漸扎兑杷允䅁䅁䅑䅁䑁䅁䅷䅁䭁䝁䱍䅁䭁佁䭳䅁䭁䡁䕁䅁䉁䅁䅁允䅁䅁䄴䅆䅁䑁䅅兎㑁䑁䅫兎㍁䑁䅅杍穁䅁䅁䍄䉁䅁䅁䅂䅁䅁䅍䅄䅁䅁䅯睪䅳䅁䅯儶䅯䅁䅯兦䅑䅁䅅䅁䉁䅁䅁兂䅁䅁䅁䉁㐶䅷杷允䅁䅁䅍䅁䑁䅁䅷䅁䭁䱁䵯䅁䭁䍁䝑䅁䉁䅁䅁允䅁䅁䅯杖䄰䅁杷允䅁䅁䅑䅁䑁䅁䅷䅁䭁偁䅧䅁䭁佁䭧䅁䭁䝁䔸䅁䉁䅁䅁允䅁䅁䄴杄䅁䑁䅅睍畁䑁䅧䅍硁䅁䅁䍄䉁䅁䅁䅂䅁䅁䅍䅄䅁䅁䅯杘䅍䅁䅯充䅁䅁䅯兂䅁䅁䅅䅁䉁䅁䅁杄啁䅁䅁李睁䑁䅫䅎睁䑁䅁䅍睁䑁䅁䅁䵁䅉䅅䅁䕁䅁䅁睁䵁䅁䅁权䉃兂䅁权䭁䅁䅁权䙁䅁䅁允䅁䅁䅅䅁䙁䱁摋㘷䝦⽓⼸䍄䉁䅁䅁䅂䅁䅁䅍䅄䅁䅁䅯朷䄰䅁䅯䄶䅯䅁䅯来䅑䅁䅅䅁䉁䅁䅁杄䵁䅁䅁䅎畁䑁䅙李ㅁ䅁䅁䍄䉁䅁䅁䅂䅁䅁䅍䅄䅁䅁䅯䅅䅑䅁䅯儶䅯䅁䅯来䅑䅁䅅䅁䉁䅁䅁权湂杁䅁䍄䉁䅁䅁䅂䅁䅁䅍䅄䅁䅁䅯杆䅳䅁䅯朶䅯䅁䅯兣䅑䅁䅅䅁䉁䅁䅁杄䵁䅁䅁免畁䑁䅉䅎㍁䅁䅁䍄䉁䅁䅁䅂䅁䅁䅍䅄䅁䅁䅯入䅳䅁䅯眵䅯䅁䅯来䅑䅁䅅䅁䉁䅁䅁兂汄䌰扌堫場䅷杷允䅁䅁䅑䅁䑁䅁䅷䅁䭁䱁䱕䅁䭁佁䭣䅁䭁佁䭷䅁䉁䅁䅁允䅁䅁䅕倹唳佥浭䕇䵁䅉䅅䅁䕁䅁䅁睁䵁䅁䅁权婃允䅁权䕁䅁䅁权䕁杁䅁允䅁䅁䅅䅁䙁䅁䅁䅁慄洸䈵䍄䉁䅁䅁䅂䅁䅁䅍䅄䅁䅁䅯兒䅉䅁䅯权䅁䅁䅯眯䅅䅁䅅䅁䉁䅁䅁兂䝁婧䑖㉩䝷䅑杷允䅁䅁䅑䅁䑁䅁䅷䅁䭁䱁䵍䅁䭁佁䭣䅁䭁䡁䔰䅁䉁䅁䅁允䅁䅁䅕摉⭡䩦牤吸䴸䅉䅅䅁䕁䅁䅁睁䵁䅁䅁权穃杁䅁权䭁䅁䅁权䙁䅁䅁允䅁䅁䅅䅁䙁偁⭰牡へ硫䅊䍄䉁䅁䅁䅂䅁䅁䅍䅄䅁䅁䅯杸䅷䅁䅯䄶䅯䅁䅯兦䅑䅁䅅䅁䉁䅁䅁杄䵁䅁䅁免㑁䍁䄴兎ぁ䅁䅁䍄䉁䅁䅁䅂䅁䅁䅍䅄䅁䅁䅯䅡䅉䅁䅯权䅁䅁䅯兂䅁䅁䅅䅁䉁䅁䅁兂潃歸㍳啩桅䅑杷允䅁䅁䅑䅁䑁䅁䅷䅁䭁䥁䰸䅁䭁佁䭧䅁䭁䝁䔸䅁䉁䅁䅁允䅁䅁䄴杄䅁䑁䅅杍畁䑁䅁睎穁䅁䅁䍄䉁䅁䅁䅂䅁䅁䅍䅄䅁䅁䅯䅯䅳䅁䅯儷䅯䅁䅯睢䅑䅁䅅䅁䉁䅁䅁兂煂䡶呓䅇䅑䅑杷允䅁䅁䅍䅁䑁䅁䅷䅁䭁䙁䵉䅁䭁䉁䜴䅁䉁䅁䅁允䅁䅁䅯八䅧䅁杷允䅁䅁䅑䅁䑁䅁䅷䅁䭁佁䰸䅁䭁佁䭧䅁䭁䝁䔸䅁䉁䅁䅁允䅁䅁䅯睒䅁䅁杷允䅁䅁䅑䅁䑁䅁䅷䅁䭁䝁䍯䅁䭁䅁䅑䅁䭁偁䈸䅁䉁䅁䅁允䅁䅁䅕䅁䅁䰫䱳歧䵅䅉䅅䅁䕁䅁䅁睁䵁䅁䅁权癁杁䅁权剁䅁䅁权⽄允䅁允䅁䅁䅅䅁佁䉁䅑䅁穁䑁䅉睎㉁䑁䅫李硁䑁䅅兎䅁䅁杷允䅁䅁䅑䅁䑁䅁䅷䅁䭁偁䭳䅁䭁佁䭧䅁䭁䡁䕁䅁䉁䅁䅁允䅁䅁䄴杄䅁䑁䅅李畁䑁䅕䅎ㅁ䅁䅁䍄䉁䅁䅁睁䅁䅁䅍䅄䅁䅁䅯杒䅳䅁䅯䅊䅙䅁䅅䅁䉁䅁䅁权呄杄䅁䍄䉁䅁䅁䅂䅁䅁䅍䅄䅁䅁䅯杨䅳䅁䅯朷䅯䅁䅯全䅑䅁䅅䅁䉁䅁䅁兂䅁䅁䅁乕㑶䅑杷允䅁䅁䅑䅁䑁䅁䅷䅁䭁乁䵑䅁䭁佁䭙䅁䭁䡁䕁䅁䉁䅁䅁允䅁䅁䄴䅃䅁䑁䅉杌硁䅁䅁䍄䉁䅁䅁睁䅁䅁䅍䅄䅁䅁䅯睦䅳䅁䅯䅊䅙䅁䅅䅁䉁䅁䅁权橁睄䅁䍄䉁䅁䅁睁䅁䅁䅍䅄䅁䅁䅯朵䅳䅁䅯䅈䅙䅁䅅䅁䉁䅁䅁权偄杂䅁䍄䉁䅁䅁䅂䅁䅁䅍䅄䅁䅁䅯朸䅕䅁䅯朵䅯䅁䅯䅣䅑䅁䅅䅁䉁䅁䅁杄䵁䅁䅁䅍畁䑁䅣䅏祁䅁䅁䍄䉁䅁䅁䅂䅁䅁䅍䅄䅁䅁䅯杔䅳䅁䅯眶䅯䅁䅯睢䅑䅁䅅䅁䉁䅁䅁杄十䅁䅁免㉁䑁䅅杍硁䑁䅫䅍硁䅁䅁䍄䉁䅁䅁䅂䅁䅁䅍䅄䅁䅁䅯杢䅉䅁䅯䅂䅁䅁䅯兂䅁䅁䅅䅁䉁䅁䅁兂䅁䅁䅁捨㉨兑杷允䅁䅁䅑䅁䑁䅁䅷䅁䭁䵁䵍䅁䭁佁䭳䅁䭁䥁䕍䅁䉁䅁䅁允䅁䅁䄴杅䅁䑁䅍睎㑁䑁䅣兏睁䑁䅁䅍䅁䅁杷允䅁䅁䅑䅁䑁䅁䅷䅁䭁䵁䵯䅁䭁佁䭙䅁䭁䝁䔰䅁䉁䅁䅁允䅁䅁䄴䅄䅁䑁䅣杌睁䑁䅧李䅁䅁杷允䅁䅁䅑䅁䑁䅁䅷䅁䭁䍁䍯䅁䭁䅁䅯䅁䭁偁䈸䅁䉁䅁䅁允䅁䅁䅕䡶呓䅇坒樷䴸䅉䅅䅁䕁䅁䅁睁䵁䅁䅁权穁杁䅁权䕁䅁䅁权⽄允䅁允䅁䅁䅅䅁䙁䅁䅁䅁ㅃ渳䉆䍄䉁䅁䅁䅂䅁䅁䅍䅄䅁䅁䅯六䅳䅁䅯朶䅯䅁䅯兦䅑䅁䅅䅁䉁䅁䅁杄䵁䅁䅁䅍畁䑁䅕免祁䅁䅁䍄䉁䅁䅁䅂䅁䅁䅍䅄䅁䅁䅯䅸䅷䅁䅯眶䅯䅁䅯䅣䅑䅁䅅䅁䉁䅁䅁杄啁䅁䅁免㉁䑁䅧免㉁䑁䅅兏㑁䑁䅣䅁䵁䅉䅅䅁䕁䅁䅁睁䵁䅁䅁权允䅂䅁权湄权䅁权瑂䅂䅁允䅁䅁䅅䅁䭁䝁䍣䅁䵁䅉䅅䅁䕁䅁䅁睁䵁䅁䅁权橃兄䅁权湄权䅁权䑃䅂䅁允䅁䅁䅅䅁䙁偁眱䘷晰⽧⽙䍄䉁䅁䅁䅂䅁䅁䅍䅄䅁䅁䅯杭䅉䅁䅯䅂䅁䅁䅯兂䅁䅁䅅䅁䉁䅁䅁兂䅁䅁䅃穥䱭兑杷允䅁䅁䅑䅁䑁䅁䅷䅁䭁䥁乁䅁䭁佁䭙䅁䭁䝁䔸䅁䉁䅁䅁允䅁䅁䄴䅄䅁䑁䅅杌ぁ䑁䅣兏䅁䅁杷允䅁䅁䅑䅁䑁䅁䅷䅁䭁䩁䱅䅁䭁佁䭙䅁䭁䡁䔰䅁䉁䅁䅁允䅁䅁䄴䅄䅁䑁䅅杌ㅁ䑁䅣睎䅁䅁杷允䅁䅁䅑䅁䑁䅁䅷䅁䭁䕁䅫䅁䭁䅁䅯䅁䭁䅁䍑䅁䉁䅁䅁允䅁䅁䅕硥畓⭒㙆歆䵁䅉䅅䅁䕁䅁䅁睁䵁䅁䅁权祁睃䅁权晁杂䅁权杁杂䅁允䅁䅁䅅䅁䭁䡁䩯䅁䵁䅉䅅䅁䕁䅁䅁睁䵁䅁䅁权㙂睃䅁权煄权䅁权獄权䅁允䅁䅁䅅䅁佁䅁䅯䅁睁䍁䄴䅍硁䅁䅁䍄䉁䅁䅁睁䅁䅁䅍䅄䅁䅁䅯杏䄸䅁䅯杊䅙䅁䅅䅁䉁䅁䅁杄䵁䅁䅁兏硁䍁䄴免㍁䅁䅁䍄䉁䅁䅁䅂䅁䅁䅍䅄䅁䅁䅯睁䅍䅁䅯权䅁䅁䅯兂䅁䅁䅅䅁䉁䅁䅁兂噄佥浫免內䅑杷允䅁䅁䅑䅁䑁䅁䅷䅁䭁佁䱑䅁䭁佁䭣䅁䭁䡁䕯䅁䉁䅁䅁允䅁䅁䅕潅䅐煹䙆䕆䵁䅉䅅䅁䕁䅁䅁睁䵁䅁䅁权杁兄䅁权湄权䅁权㥂䅂䅁允䅁䅁䅅䅁䙁䝁剩堷⽷兎䅂䍄䉁䅁䅁睁䅁䅁䅍䅄䅁䅁䅯元䄰䅁䅯䅊䅙䅁䅅䅁䉁䅁䅁权䙂睄䅁䍄䉁䅁䅁䅂䅁䅁䅍䅄䅁䅁䅯杯䅍䅁䅯权䅁䅁䅯兂䅁䅁䅅䅁䉁䅁䅁兂汄䌰扌堫㘷睐杷允䅁䅁䅑䅁䑁䅁䅷䅁䭁䩁䱙䅁䭁佁䭳䅁䭁䡁䕅䅁䉁䅁䅁允䅁䅁䄴䅆䅁䑁䅍䅎睁䑁䅁䅍睁䑁䅁䅍睁䅁䅁䍄䉁䅁䅁䅂䅁䅁䅍䅄䅁䅁䅯䅅䅑䅁䅯眵䅯䅁䅯睢䅑䅁䅅䅁䉁䅁䅁权湂杁䅁䍄䉁䅁䅁䅂䅁䅁䅍䅄䅁䅁䅯杩䅉䅁䅯权䅁䅁䅯兂䅁䅁䅅䅁䉁䅁䅁兂㑃潈牘払䡧䅑杷允䅁䅁䅑䅁䑁䅁䅷䅁䭁䝁䵁䅁䭁佁䭣䅁䭁佁䭷䅁䉁䅁䅁允䅁䅁䅕䅄牉硨婢䕃䵁䅉䅅䅁䕁䅁䅁睁䵁䅁䅁权䡁䅄䅁权畄权䅁权䙃䅂䅁允䅁䅁䅅䅁䙁䅁䅁䅁杄敵䄱䍄䉁䅁䅁䅂䅁䅁䅍䅄䅁䅁䅯杣䅷䅁䅯眶䅯䅁䅯兦䅑䅁䅅䅁䉁䅁䅁杄十䅁䅁䅎ㅁ䑁䅍杍硁䑁䅣䅎ㅁ䅁䅁䍄䉁䅁䅁䅂䅁䅁䅍䅄䅁䅁䅯睈䅉䅁䅯权䅁䅁䅯兂䅁䅁䅅䅁䉁䅁䅁兂祃敮渫歸䡳䅑杷允䅁䅁䅑䅁䑁䅁䅷䅁䭁䙁䱑䅁䭁佁䭙䅁䭁䥁䕍䅁䉁䅁䅁允䅁䅁䄴䅄䅁䑁䅉杌㍁䑁䅕免䅁䅁杷允䅁䅁䅑䅁䑁䅁䅷䅁䭁䍁䑧䅁䭁䅁䅯䅁䭁䅁䅕䅁䉁䅁䅁允䅁䅁䅕兇坒楄礰䕅䵁䅉䅅䅁䕁䅁䅁睁䵁䅁䅁权灁睃䅁权浄权䅁权療䅂䅁允䅁䅁䅅䅁佁䅁䅷䅁穁䍁䄴睎穁䑁䅫䅁䵁䅉䅅䅁䕁䅁䅁睁䵁䅁䅁权桁兄䅁权潄权䅁权䑃䅂䅁允䅁䅁䅅䅁佁䅁䄴䅁硁䑁䅑杌ㅁ䑁䅉䅏䅁䅁杷允䅁䅁䅑䅁䑁䅁䅷䅁䭁䙁乧䅁䭁佁䬴䅁䭁䥁䕍䅁䉁䅁䅁允䅁䅁䅕䅁䅁䥁㕃䕺䵁䅉䅅䅁䕁䅁䅁睁䵁䅁䅁权睃杁䅁权剁䅁䅁权䙁䅁䅁允䅁䅁䅅䅁佁䉁䅑䅁穁䑁䅉李睁䑁䅁䅍睁䑁䅁䅍䅁䅁杷允䅁䅁䅑䅁䑁䅁䅷䅁䭁䍁乣䅁䭁佁䭙䅁䭁䡁䕁䅁䉁䅁䅁允䅁䅁䄴䅄䅁䑁䅉杌ぁ䑁䅧兎䅁䅁杷允䅁䅁䅑䅁䑁䅁䅷䅁䭁䕁乧䅁䭁佁䬰䅁䭁䝁䔰䅁䉁䅁䅁允䅁䅁䅕㥨汌卩䑈穷䴸䅉䅅䅁䕁䅁䅁睁䵁䅁䅁权晁䅁䅁权䉁杁䅁权䙁杁䅁允䅁䅁䅅䅁䙁䉁扥杖䉲⭒䅊䍄䉁䅁䅁䅂䅁䅁䅍䅄䅁䅁䅯兯䅳䅁䅯儶䅯䅁䅯来䅑䅁䅅䅁䉁䅁䅁兂䅁䅁䅁䩉㝌䅑杷允䅁䅁䅑䅁䑁䅁䅷䅁䭁䕁䍙䅁䭁䅁䅑䅁䭁䅁䅕䅁䉁䅁䅁允䅁䅁䅕䅁䅁䅁焵啗䵅䅉䅅䅁䕁䅁䅁睁䵁䅁䅁权扄䅄䅁权牄权䅁权睂䅂䅁允䅁䅁䅅䅁佁䉁䅉䅁祁䑁䅑䅍㕁䑁䅫䅍㍁䑁䅣䅁䵁䅉䅅䅁䕁䅁䅁睁䵁䅁䅁权捄杁䅁权䭁䅁䅁权⽄允䅁允䅁䅁䅅䅁䙁䕁䵯楁䡵楖䅆䍄䉁䅁䅁䅂䅁䅁䅍䅄䅁䅁䅯䄵䅳䅁䅯儷䅯䅁䅯睢䅑䅁䅅䅁䉁䅁䅁兂橁⼲⭬牡べ睐杷允䅁䅁䅑䅁䑁䅁䅷䅁䭁䕁䍯䅁䭁䉁䅅䅁䭁䅁䅕䅁䉁䅁䅁允䅁䅁䄴䅆䅁䑁䅙李㑁䑁䅉䅍睁䑁䅁䅍睁䅁䅁䍄䉁䅁䅁䅂䅁䅁䅍䅄䅁䅁䅯䄸䅉䅁䅯权䅁䅁䅯兂䅁䅁䅅䅁䉁䅁䅁兂剄瑉㕶畦灯䅑杷允䅁䅁䅍䅁䑁䅁䅷䅁䭁䵁䵷䅁䭁䉁䝧䅁䉁䅁䅁允䅁䅁䅯䅦䅙䅁杷允䅁䅁䅑䅁䑁䅁䅷䅁䭁䕁䱑䅁䭁佁䭧䅁䭁䡁䕅䅁䉁䅁䅁允䅁䅁䄴䅄䅁䑁䅙兏畁䑁䅧䅏䅁䅁杷允䅁䅁䅑䅁䑁䅁䅷䅁䭁䩁䑁䅁䭁䅁䅯䅁䭁䅁䅕䅁䉁䅁䅁允䅁䅁䅕浗㝑〳丫䕅䵁䅉䅅䅁䑁䅁䅁睁䵁䅁䅁权浃兄䅁权流杂䅁允䅁䅁䅅䅁佁䅁䅷䅁㑁䑁䅍杌㑁䑁䅫䅁䵁䅉䅅䅁䕁䅁䅁睁䵁䅁䅁权ㅃ䅄䅁权浄权䅁权獄权䅁允䅁䅁䅅䅁佁䅁䅷䅁睁䍁䄴兏ㅁ䑁䅉䅁䵁䅉䅅䅁䕁䅁䅁睁䵁䅁䅁权扄兄䅁权牄权䅁权䑃䅂䅁允䅁䅁䅅䅁佁䉁䅉䅁穁䑁䅉兏㑁䑁䅣䅏睁䑁䅫䅁䵁䅉䅅䅁䕁䅁䅁睁䵁䅁䅁权㙁兄䅁权潄权䅁权瑂䅂䅁允䅁䅁䅅䅁佁䅁䄴䅁硁䑁䅍杌穁䑁䅉兎䅁䅁杷允䅁䅁䅑䅁䑁䅁䅷䅁䭁䉁䱳䅁䭁佁䬴䅁䭁䝁䔰䅁䉁䅁䅁允䅁䅁䅕䅁䅁䝁內ぁ䵅䅉䅅䅁䕁䅁䅁睁䵁䅁䅁权䩃䅄䅁权牄权䅁权獄权䅁允䅁䅁䅅䅁佁䉁䅉䅁硁䑁䅫䅎硁䑁䅉䅍睁䑁䅁䅁䵁䅉䅅䅁䕁䅁䅁睁䵁䅁䅁权偂睁䅁权䭁䅁䅁权䙁䅁䅁允䅁䅁䅅䅁䙁䝁剩堷⽷剎䅎䍄䉁䅁䅁䅂䅁䅁䅍䅄䅁䅁䅯眷䅯䅁䅯朶䅯䅁䅯全䅑䅁䅅䅁䉁䅁䅁杄䭁䅁䅁䅍畁䑁䅙杍䅁䅁杷允䅁䅁䅑䅁䑁䅁䅷䅁䭁䍁乑䅁䭁佁䭧䅁䭁䝁䔸䅁䉁䅁䅁允䅁䅁䄴杄䅁䑁䅉睎畁䑁䅑䅍ㅁ䅁䅁䍄䉁䅁䅁䅂䅁䅁䅍䅄䅁䅁䅯杗䄰䅁䅯眵䅯䅁䅯来䅑䅁䅅䅁䉁䅁䅁兂䡄穓䩥救允䅑杷允䅁䅁䅑䅁䑁䅁䅷䅁䭁䵁䱧䅁䭁佁䭣䅁䭁䝁䔸䅁䉁䅁䅁允䅁䅁䅕祇搯䅊䉙う䵁䅉䅅䅁䕁䅁䅁睁䵁䅁䅁权⽁䅄䅁权煄权䅁权䙃䅂䅁允䅁䅁䅅䅁佁䅁䅷䅁睁䍁䄴睍㕁䑁䅧䅁䵁䅉䅅䅁䕁䅁䅁睁䵁䅁䅁权扃䅄䅁权浄权䅁权䑃䅂䅁允䅁䅁䅅䅁佁䅁䅷䅁硁䍁䄴䅎穁䑁䅑䅁䵁䅉䅅䅁䕁䅁䅁睁䵁䅁䅁权獃睃䅁权牄权䅁权獄权䅁允䅁䅁䅅䅁佁䉁䅉䅁ぁ䑁䅣李睁䑁䅁䅍睁䑁䅁䅁䵁䅉䅅䅁䕁䅁䅁睁䵁䅁䅁权硁睄䅁权潄权䅁权䑃䅂䅁允䅁䅁䅅䅁佁䅁䄴䅁祁䑁䅁杌㕁䑁䅣免䅁䅁杷允䅁䅁䅑䅁䑁䅁䅷䅁䭁䍁䵷䅁䭁佁䬴䅁䭁䡁䕯䅁䉁䅁䅁允䅁䅁䅕䅁䅁䅁癃唲䵁䅉䅅䅁䕁䅁䅁睁䵁䅁䅁权啃䅄䅁权煄权䅁权睂䅂䅁允䅁䅁䅅䅁佁䅁䅷䅁睁䍁䄴免睁䑁䅫䅁䵁䅉䅅䅁䕁䅁䅁睁䵁䅁䅁权兄允䅁权䕁䅁䅁权䙁䅁䅁允䅁䅁䅅䅁䙁䅁䅁䅁乁洱䉤䍄䉁䅁䅁䅂䅁䅁䅍䅄䅁䅁䅯杶䅳䅁䅯朶䅯䅁䅯兢䅑䅁䅅䅁䉁䅁䅁杄䵁䅁䅁免畁䑁䅙䅏ㅁ䅁䅁䍄䉁䅁䅁䅂䅁䅁䅍䅄䅁䅁䅯六䅉䅁䅯权䅁䅁䅯眯䅅䅁䅅䅁䉁䅁䅁兂湁免獩䙈婯䅑杷允䅁䅁䅑䅁䑁䅁䅷䅁䭁䅁䑷䅁䭁䉁䅅䅁䭁䅁䅕䅁䉁䅁䅁允䅁䅁䄴䅆䅁䑁䅅兎睁䑁䅣䅏㍁䑁䅫免㍁䅁䅁䍄䉁䅁䅁䅂䅁䅁䅍䅄䅁䅁䅯典䅷䅁䅯睈䅙䅁䅯䅉䅙䅁䅅䅁䉁䅁䅁权䵂睂䅁䍄䉁䅁䅁䅂䅁䅁䅍䅄䅁䅁䅯杮䅍䅁䅯䅂䅁䅁䅯眯䅅䅁䅅䅁䉁䅁䅁兂䅁䅁䅁塢塴兑杷允䅁䅁䅑䅁䑁䅁䅷䅁䭁䭁䑕䅁䭁䅁䅑䅁䭁偁䈸䅁䉁䅁䅁允䅁䅁䅕䅁䅁䡁均啧䵅䅉䅅䅁䕁䅁䅁睁䵁䅁䅁权湂䅄䅁权湄权䅁权䑃䅂䅁允䅁䅁䅅䅁䙁䍁ㄫ栵㑎乨⽷䍄䉁䅁䅁䅂䅁䅁䅍䅄䅁䅁䅯䅹䅳䅁䅯朶䅯䅁䅯䄷䅯䅁䅅䅁䉁䅁䅁杄䭁䅁䅁䅍畁䑁䅕䅏䅁䅁杷允䅁䅁䅑䅁䑁䅁䅷䅁䭁䵁䑫䅁䭁䉁䅅䅁䭁䅁䅕䅁䉁䅁䅁允䅁䅁䄴杅䅁䑁䅫䅎睁䑁䅁兏睁䑁䅁䅍䅁䅁杷允䅁䅁䅑䅁䑁䅁䅷䅁䭁䩁䱍䅁䭁佁䭙䅁䭁䡁䕅䅁䉁䅁䅁允䅁䅁䄴䅄䅁䑁䅅杌ㅁ䑁䅁李䅁䅁杷允䅁䅁䅑䅁䑁䅁䅷䅁䭁䭁䵳䅁䭁佁䭣䅁䭁佁䭷䅁䉁䅁䅁允䅁䅁䅕䱫歷㡺潣樶䴸䅉䅅䅁䕁䅁䅁睁䵁䅁䅁权䩄䅄䅁权煄权䅁权療䅂䅁允䅁䅁䅅䅁佁䅁䅷䅁睁䍁䄴杍ぁ䑁䅙䅁䵁䅉䅅䅁䑁䅁䅁睁䵁䅁䅁权䭃睃䅁权流杂䅁允䅁䅁䅅䅁佁䅁䅷䅁㕁䑁䅣杌ぁ䑁䅫䅁䵁䅉䅅䅁䕁䅁䅁睁䵁䅁䅁权噃睃䅁权煄权䅁权䙃䅂䅁允䅁䅁䅅䅁佁䅁䅷䅁睁䍁䄴䅏㕁䑁䅕䅁䵁䅉䅅䅁䕁䅁䅁睁䵁䅁䅁权橄睃䅁权瑄权䅁权䑃䅂䅁允䅁䅁䅅䅁䙁佁ㅖ䥘牭畤⽁䍄䉁䅁䅁䅂䅁䅁䅍䅄䅁䅁䅯睑䅷䅁䅯䄶䅯䅁䅯兣䅑䅁䅅䅁䉁䅁䅁杄佁䅁䅁杍硁䍁䄴睍ㅁ䑁䅕䅁䵁䅉䅅䅁䕁䅁䅁睁䵁䅁䅁权㙁睁䅁权剁䅁䅁权䙁䅁䅁允䅁䅁䅅䅁佁䉁䅑䅁硁䑁䅕䅏硁䑁䅁䅍睁䑁䅁䅍䅁䅁杷允䅁䅁䅑䅁䑁䅁䅷䅁䭁䑁䵧䅁䭁佁䭙䅁䭁佁䭷䅁䉁䅁䅁允䅁䅁䄴䅄䅁䑁䅉杌ぁ䑁䅕免䅁䅁杷允䅁䅁䅑䅁䑁䅁䅷䅁䭁䭁䵧䅁䭁佁䬰䅁䭁䡁䕁䅁䉁䅁䅁允䅁䅁䅕⽷潕䥘䌯吷䴸䅉䅅䅁䑁䅁䅁睁䵁䅁䅁权䑂䅄䅁权敁杂䅁允䅁䅁䅅䅁䭁䵁䝳䅁䵁䅉䅅䅁䕁䅁䅁睁䵁䅁䅁权浂睃䅁权浄权䅁权䑃䅂䅁允䅁䅁䅅䅁佁䅁䅷䅁硁䍁䄴杍穁䑁䅙䅁䵁䅉䅅䅁䕁䅁䅁睁䵁䅁䅁权瑃䅄䅁权潄权䅁权瑂䅂䅁允䅁䅁䅅䅁佁䅁䄴䅁穁䑁䅙杌祁䑁䅧兎䅁䅁杷允䅁䅁䅑䅁䑁䅁䅷䅁䭁䥁䵉䅁䭁佁䭯䅁䭁䥁䕕䅁䉁䅁䅁允䅁䅁䄴䅄䅁䑁䅅杌睁䑁䅅䅏䅁䅁杷允䅁䅁䅑䅁䑁䅁䅷䅁䭁䵁䵙䅁䭁佁䭧䅁䭁䥁䕕䅁䉁䅁䅁允䅁䅁䄴杄䅁䑁䅅睍畁䑁䅑睎ぁ䅁䅁䍄䉁䅁䅁䅂䅁䅁䅍䅄䅁䅁䅯䅧䅁䅁䅯允䅉䅁䅯睁䅉䅁䅅䅁䉁䅁䅁兂慄䡂偐ず夷䅑杷允䅁䅁䅑䅁䑁䅁䅷䅁䭁䙁䑷䅁䭁䉁䅅䅁䭁䅁䅕䅁䉁䅁䅁允䅁䅁䄴䅆䅁䑁䅉䅍ㅁ䑁䅕䅎㍁䑁䅁䅍睁䅁䅁䍄䉁䅁䅁䅂䅁䅁䅍䅄䅁䅁䅯杉䅳䅁䅯眵䅯䅁䅯睧䅑䅁䅅䅁䉁䅁䅁兂⽃灩䔹獨ㅢ睐杷允䅁䅁䅑䅁䑁䅁䅷䅁䭁䍁䵯䅁䭁佁䭯䅁䭁䥁䕍䅁䉁䅁䅁允䅁䅁䄴䅄䅁䑁䅁杌睁䑁䅍免䅁䅁杷允䅁䅁䅍䅁䑁䅁䅷䅁䭁䵁䵙䅁䭁䉁䝯䅁䉁䅁䅁允䅁䅁䅯睥䅙䅁杷允䅁䅁䅑䅁䑁䅁䅷䅁䭁䉁䵉䅁䭁佁䭫䅁䭁䥁䕍䅁䉁䅁䅁允䅁䅁䅕䅁䅁䅁奃㠵䵁䅉䅅䅁䕁䅁䅁睁䵁䅁䅁权煁杁䅁权䭁䅁䅁权䙁䅁䅁允䅁䅁䅅䅁䙁䩁畨潅䅐癹⽍䍄䉁䅁䅁睁䅁䅁䅍䅄䅁䅁䅯杂䅳䅁䅯杈䅙䅁䅅䅁䉁䅁䅁权祁杂䅁䍄䉁䅁䅁䅂䅁䅁䅍䅄䅁䅁䅯䅱䄰䅁䅯儶䅯䅁䅯兣䅑䅁䅅䅁䉁䅁䅁兂䅁䅁䅁䙅䠰兑杷允䅁䅁䅑䅁䑁䅁䅷䅁䭁䝁䐴䅁䭁䉁䅅䅁䭁偁䈸䅁䉁䅁䅁允䅁䅁䄴䅆䅁䑁䅑免ㅁ䑁䅁䅍睁䑁䅁䅍睁䅁䅁䍄䉁䅁䅁睁䅁䅁䅍䅄䅁䅁䅯先䅳䅁䅯䅇䅙䅁䅅䅁䉁䅁䅁权㡂杂䅁䍄䉁䅁䅁䅂䅁䅁䅍䅄䅁䅁䅯眶䅉䅁䅯䅂䅁䅁䅯兂䅁䅁䅅䅁䉁䅁䅁兂䅁䅁䅁穫嘵兑杷允䅁䅁䅑䅁䑁䅁䅷䅁䭁䝁䰰䅁䭁佁䭯䅁䭁䡁䕁䅁䉁䅁䅁允䅁䅁䅯睒䅁䅁杷允䅁䅁䅑䅁䑁䅁䅷䅁䭁䱁䵕䅁䭁佁䬴䅁䭁䡁䕁䅁䉁䅁䅁允䅁䅁䅕䅁䅁䵁睁唲䵁䅉䅅䅁䕁䅁䅁睁䵁䅁䅁权䅁䅄䅁权潄权䅁权䑃䅂䅁允䅁䅁䅅䅁佁䅁䅯䅁㕁䍁䄴䅎硁䅁䅁䍄䉁䅁䅁䅂䅁䅁䅍䅄䅁䅁䅯睔䅉䅁䅯䅂䅁䅁䅯眯䅅䅁䅅䅁䉁䅁䅁兂䅁䅁䅁噥ㅎ兑杷允䅁䅁䅑䅁䑁䅁䅷䅁䭁䙁䱑䅁䭁佁䭯䅁䭁䥁䕕䅁䉁䅁䅁允䅁䅁䄴䅄䅁䑁䅁杌ㅁ䑁䅑睍䅁䅁杷允䅁䅁䅑䅁䑁䅁䅷䅁䭁乁䰰䅁䭁佁䬴䅁䭁䡁䔰䅁䉁䅁䅁允䅁䅁䅕䅁䅁䅁㑄㡧䵁䅉䅅䅁䕁䅁䅁睁䵁䅁䅁权䭂睁䅁权剁䅁䅁权䙁䅁䅁允䅁䅁䅅䅁佁䉁䅑䅁祁䑁䅅䅏ㅁ䑁䅁䅍睁䑁䅁䅍䅁䅁杷允䅁䅁䅑䅁䑁䅁䅷䅁䭁䝁䱁䅁䭁佁䭫䅁䭁佁䭷䅁䉁䅁䅁允䅁䅁䅕䅁䅁䵁畁唵䵁䅉䅅䅁䕁䅁䅁睁䵁䅁䅁权睁睃䅁权瑄权䅁权㙂䅂䅁允䅁䅁䅅䅁䙁䝁㝑〳丫⭬⽯䍄䉁䅁䅁䅂䅁䅁䅍䅄䅁䅁䅯先䄰䅁䅯眵䅯䅁䅯兣䅑䅁䅅䅁䉁䅁䅁兂噄佥浫捍楧䅑杷允䅁䅁䅑䅁䑁䅁䅷䅁䭁䑁䍕䅁䭁䅁䅑䅁䭁䅁䅕䅁䉁䅁䅁允䅁䅁䅕䅁䅁䥁灷䕡䵅䅉䅅䅁䕁䅁䅁睁䵁䅁䅁权楂杁䅁权䕁䅁䅁权⽄允䅁允䅁䅁䅅䅁䙁䅁䅁䅁奁嘰䉴䍄䉁䅁䅁䅂䅁䅁䅍䅄䅁䅁䅯䅥䅳䅁䅯儶䅯䅁䅯䅣䅑䅁䅅䅁䉁䅁䅁兂䅁䅁䅁䝁杪䅑杷允䅁䅁䅑䅁䑁䅁䅷䅁䭁䡁䍅䅁䭁䅁䅯䅁䭁䅁䅕䅁䉁䅁䅁允䅁䅁䅕牒穢搯㑔商䵁䅉䅅䅁䕁䅁䅁睁䵁䅁䅁权乁睃䅁权牄权䅁权睂䅂䅁允䅁䅁䅅䅁佁䉁䅑䅁硁䑁䅅兎睁䑁䅍李硁䑁䅑䅎䅁䅁杷允䅁䅁䅍䅁䑁䅁䅷䅁䭁偁䬸䅁䭁䉁䝯䅁䉁䅁䅁允䅁䅁䅯睥䅙䅁杷允䅁䅁䅑䅁䑁䅁䅷䅁䭁䅁䕯䅁䭁䉁䅅䅁䭁偁䈸䅁䉁䅁䅁允䅁䅁䄴䅆䅁䑁䅑睍㍁䑁䅁兎祁䑁䅉䅏㕁䅁䅁䍄䉁䅁䅁睁䅁䅁䅍䅄䅁䅁䅯睚䅳䅁䅯杈䅙䅁䅅䅁䉁䅁䅁权捂杂䅁䍄䉁䅁䅁䅂䅁䅁䅍䅄䅁䅁䅯杋䅷䅁䅯儷䅯䅁䅯睢䅑䅁䅅䅁䉁䅁䅁兂坂癋刯收䰰䅑杷允䅁䅁䅑䅁䑁䅁䅷䅁䭁䱁䴰䅁䭁佁䭯䅁䭁䥁䕕䅁䉁䅁䅁允䅁䅁䄴䅄䅁䑁䅁杌㑁䑁䅙䅏䅁䅁杷允䅁䅁䅑䅁䑁䅁䅷䅁䭁䉁丰䅁䭁佁䭯䅁䭁䝁䔸䅁䉁䅁䅁允䅁䅁䄴䅄䅁䑁䅅杌睁䑁䅅睎䅁䅁杷允䅁䅁䅍䅁䑁䅁䅷䅁䭁䩁䱉䅁䭁䉁䜴䅁䉁䅁䅁允䅁䅁䅯䅎䅙䅁杷允䅁䅁䅑䅁䑁䅁䅷䅁䭁䥁䍧䅁䭁䅁䅯䅁䭁䅁䅕䅁䉁䅁䅁允䅁䅁䅕䵴㉨灶愸ぅ䵁䅉䅅䅁䕁䅁䅁睁䵁䅁䅁权剃睁䅁权剁䅁䅁权⽄允䅁允䅁䅁䅅䅁佁䉁䅑䅁㉁䑁䅍杍穁䑁䅑李睁䑁䅁䅍䅁䅁杷允䅁䅁䅑䅁䑁䅁䅷䅁䭁䑁丸䅁䭁佁䭳䅁䭁䡁䕁䅁䉁䅁䅁允䅁䅁䄴杅䅁䑁䅧免ぁ䑁䅁兎穁䑁䅫免䅁䅁杷允䅁䅁䅑䅁䑁䅁䅷䅁䭁䙁䅕䅁䭁䅁䅯䅁䭁䅁䅕䅁䉁䅁䅁允䅁䅁䅕渷⽷噎㘶獁䵁䅉䅅䅁䕁䅁䅁睁䵁䅁䅁权療杁䅁权䭁䅁䅁权䙁䅁䅁允䅁䅁䅅䅁䙁䭁捷浗㝑⼳⼰䍄䉁䅁䅁䅂䅁䅁䅍䅄䅁䅁䅯䅂䄰䅁䅯朶䅯䅁䅯全䅑䅁䅅䅁䉁䅁䅁杄䵁䅁䅁䅍畁䑁䅫䅎ぁ䅁䅁䍄䉁䅁䅁䅂䅁䅁䅍䅄䅁䅁䅯䅦䅉䅁䅯䅂䅁䅁䅯兂䅁䅁䅅䅁䉁䅁䅁兂䅁䅁䅁㡦㍎兑杷允䅁䅁䅑䅁䑁䅁䅷䅁䭁偁䑷䅁䭁䉁䅅䅁䭁偁䈸䅁䉁䅁䅁允䅁䅁䄴䅆䅁䑁䅅䅎㍁䑁䅉䅍ぁ䑁䅕䅍睁䅁䅁䍄䉁䅁䅁䅂䅁䅁䅍䅄䅁䅁䅯杤䅷䅁䅯眶䅯䅁䅯兦䅑䅁䅅䅁䉁䅁䅁杄啁䅁䅁免睁䑁䅁兎穁䑁䅁兎㕁䑁䅫䅁䵁䅉䅅䅁䕁䅁䅁睁䵁䅁䅁权䅃䅄䅁权畄权䅁权㥂䅂䅁允䅁䅁䅅䅁䙁䅁䅁䅁权楊䉆䍄䉁䅁䅁䅂䅁䅁䅍䅄䅁䅁䅯杦䅍䅁䅯充䅁䅁䅯眯䅅䅁䅅䅁䉁䅁䅁杄十䅁䅁李ぁ䑁䅫李祁䑁䅁䅍睁䅁䅁䍄䉁䅁䅁䅂䅁䅁䅍䅄䅁䅁䅯杪䅍䅁䅯䅂䅁䅁䅯眯䅅䅁䅅䅁䉁䅁䅁兂䅁䅁䅁㑓牰兑杷允䅁䅁䅑䅁䑁䅁䅷䅁䭁䉁䴸䅁䭁佁䬴䅁䭁䡁䔰䅁䉁䅁䅁允䅁䅁䅕䅁䅁䕁獂䔵䵁䅉䅅䅁䕁䅁䅁睁䵁䅁䅁权允䅂䅁权畄权䅁权獄权䅁允䅁䅁䅅䅁䭁䝁䍣䅁䵁䅉䅅䅁䕁䅁䅁睁䵁䅁䅁权⽄杁䅁权䕁䅁䅁权䙁䅁䅁允䅁䅁䅅䅁䙁䅁䅁䅁汁㉔䉨䍄䉁䅁䅁䅂䅁䅁䅍䅄䅁䅁䅯䅓䅍䅁䅯权䅁䅁䅯眯䅅䅁䅅䅁䉁䅁䅁兂敃㘷䝦穓㝦睐杷允䅁䅁䅑䅁䑁䅁䅷䅁䭁䥁䴰䅁䭁佁䬰䅁䭁䡁䔰䅁䉁䅁䅁允䅁䅁䅕敥浫免獩樯䴸䅉䅅䅁䕁䅁䅁睁䵁䅁䅁权㥁睃䅁权潄权䅁权䙃䅂䅁允䅁䅁䅅䅁佁䅁䅷䅁祁䑁䅙杌ㅁ䑁䅙䅁䵁䅉䅅䅁䕁䅁䅁睁䵁䅁䅁权䙂允䅁权䕁䅁䅁权䙁䅁䅁允䅁䅁䅅䅁䙁䅁䅁䅁䩁漫䈹䍄䉁䅁䅁䅂䅁䅁䅍䅄䅁䅁䅯兪䅷䅁䅯朶䅯䅁䅯全䅑䅁䅅䅁䉁䅁䅁杄䵁䅁䅁䅍畁䑁䅉睎硁䅁䅁䍄䉁䅁䅁䅂䅁䅁䅍䅄䅁䅁䅯杁䄰䅁䅯儶䅯䅁䅯来䅑䅁䅅䅁䉁䅁䅁兂䅁䅁䅁䅷欯䅑杷允䅁䅁䅑䅁䑁䅁䅷䅁䭁佁䱍䅁䭁佁䭳䅁䭁䥁䕍䅁䉁䅁䅁允䅁䅁䄴杅䅁䑁䅍䅏祁䑁䅑免㕁䑁䅅䅏䅁䅁杷允䅁䅁䅑䅁䑁䅁䅷䅁䭁䭁䴰䅁䭁佁䭧䅁䭁䥁䕍䅁䉁䅁䅁允䅁䅁䄴杄䅁䑁䅑䅍畁䑁䅁杍ぁ䅁䅁䍄䉁䅁䅁䅂䅁䅁䅍䅄䅁䅁䅯䅋䅉䅁䅯充䅁䅁䅯兂䅁䅁䅅䅁䉁䅁䅁杄十䅁䅁睎ぁ䑁䅍䅏㍁䑁䅁䅍睁䅁䅁䍄䉁䅁䅁睁䅁䅁䅍䅄䅁䅁䅯杤䅳䅁䅯䅈䅙䅁䅅䅁䉁䅁䅁权㍄杂䅁䍄䉁䅁䅁䅂䅁䅁䅍䅄䅁䅁䅯杭䅍䅁䅯䅂䅁䅁䅯眯䅅䅁䅅䅁䉁䅁䅁兂䅁䅁䅂晊䙩兑杷允䅁䅁䅍䅁䑁䅁䅷䅁䭁䙁乳䅁䭁䍁䝑䅁䉁䅁䅁允䅁䅁䅯桕䅁䅁杷允䅁䅁䅑䅁䑁䅁䅷䅁䭁䑁䍣䅁䭁䅁䅑䅁䭁䅁䅕䅁䉁䅁䅁允䅁䅁䅕䅁䅁䩁煩げ䵅䅉䅅䅁䕁䅁䅁睁䵁䅁䅁权⽂睃䅁权畄权䅁权獄权䅁允䅁䅁䅅䅁䙁䅁䅁䅁䅁捩䄱䍄䉁䅁䅁䅂䅁䅁䅍䅄䅁䅁䅯眹䅳䅁䅯睈䅙䅁䅯䅉䅙䅁䅅䅁䉁䅁䅁权啃睂䅁䍄䉁䅁䅁䅂䅁䅁䅍䅄䅁䅁䅯儶䄰䅁䅯朶䅯䅁䅯兦䅑䅁䅅䅁䉁䅁䅁杄䵁䅁䅁免畁䑁䅁杍㑁䅁䅁䍄䉁䅁䅁䅂䅁䅁䅍䅄䅁䅁䅯克䅳䅁䅯儶䅯䅁䅯兦䅑䅁䅅䅁䉁䅁䅁兂䅁䅁䅁䝙朷䅑杷允䅁䅁䅑䅁䑁䅁䅷䅁䭁䙁䵉䅁䭁佁䬰䅁䭁䝁䔰䅁䉁䅁䅁允䅁䅁䅕䙅㕧䵴㉨樳䴸䅉䅅䅁䕁䅁䅁睁䵁䅁䅁权噄杁䅁权剁䅁䅁权䙁䅁䅁允䅁䅁䅅䅁佁䉁䅑䅁硁䑁䅕䅏㍁䑁䅣䅎祁䑁䅕䅍䅁䅁杷允䅁䅁䅑䅁䑁䅁䅷䅁䭁䉁䑕䅁䭁䅁䅯䅁䭁䅁䅕䅁䉁䅁䅁允䅁䅁䅕㉦㡱䩤奏商䵁䅉䅅䅁䕁䅁䅁睁䵁䅁䅁权㕄权䅁权牄权䅁权獄权䅁允䅁䅁䅅䅁佁䉁䅉䅁硁䑁䅫李ㅁ䑁䅫免㉁䑁䅁䅁䵁䅉䅅䅁䕁䅁䅁睁䵁䅁䅁权祃睃䅁权浄权䅁权療䅂䅁允䅁䅁䅅䅁佁䅁䅷䅁㉁䍁䄴䅎㉁䑁䅅䅁䵁䅉䅅䅁䕁䅁䅁睁䵁䅁䅁权㥄睃䅁权灄权䅁权㥂䅂䅁允䅁䅁䅅䅁䙁䅁䅁䅁䅃瑃䅬䍄䉁䅁䅁䅂䅁䅁䅍䅄䅁䅁䅯眷䅳䅁䅯儷䅯䅁䅯全䅑䅁䅅䅁䉁䅁䅁兂捁䘳㙣㕯呦睐杷允䅁䅁䅍䅁䑁䅁䅷䅁䭁䅁䱯䅁䭁䍁䝙䅁䉁䅁䅁允䅁䅁䄴䅄䅁䑁䅫兎畁䑁䅁杍䅁䅁杷允䅁䅁䅑䅁䑁䅁䅷䅁䭁䉁䵷䅁䭁佁䭧䅁䭁佁䭷䅁䉁䅁䅁允䅁䅁䅯睒䅁䅁杷允䅁䅁䅑䅁䑁䅁䅷䅁䭁䵁䱳䅁䭁佁䭫䅁䭁䥁䕍䅁䉁䅁䅁允䅁䅁䅕䅁䅁䅁䵂啄䵅䅉䅅䅁䕁䅁䅁睁䵁䅁䅁权䥄䅄䅁权煄权䅁权䙃䅂䅁允䅁䅁䅅䅁䭁䕁䅣䅁䵁䅉䅅䅁䕁䅁䅁睁䵁䅁䅁权⭄睁䅁权䕁䅁䅁权⽄允䅁允䅁䅁䅅䅁䙁䅁䅁䕁祂㍈䉖䍄䉁䅁䅁䅂䅁䅁䅍䅄䅁䅁䅯䅅䅑䅁䅯朷䅯䅁䅯兢䅑䅁䅅䅁䉁䅁䅁权湂杁䅁䍄䉁䅁䅁䅂䅁䅁䅍䅄䅁䅁䅯睬䅳䅁䅯眶䅯䅁䅯䅣䅑䅁䅅䅁䉁䅁䅁杄十䅁䅁杍ぁ䑁䅍兏睁䑁䅧睍㑁䅁䅁䍄䉁䅁䅁䅂䅁䅁䅍䅄䅁䅁䅯睯䅉䅁䅯䅂䅁䅁䅯兂䅁䅁䅅䅁䉁䅁䅁兂䅁䅁䅁硌穨兑杷允䅁䅁䅑䅁䑁䅁䅷䅁䭁䥁䵣䅁䭁佁䭣䅁䭁䡁䔰䅁䉁䅁䅁允䅁䅁䅕敫㠱穐敖歂䵁䅉䅅䅁䕁䅁䅁睁䵁䅁䅁权求睁䅁权剁䅁䅁权⽄允䅁允䅁䅁䅅䅁佁䉁䅑䅁穁䑁䅫䅎睁䑁䅁䅍睁䑁䅁䅍䅁䅁杷允䅁䅁䅍䅁䑁䅁䅷䅁䭁䅁䱉䅁䭁䉁䝷䅁䉁䅁䅁允䅁䅁䅯兘䅙䅁杷允䅁䅁䅑䅁䑁䅁䅷䅁䭁䕁䱕䅁䭁佁䭫䅁䭁䥁䕍䅁䉁䅁䅁允䅁䅁䅕䅁䅁䥁㑄〴䵁䅉䅅䅁䕁䅁䅁睁䵁䅁䅁权千睁䅁权剁䅁䅁权䙁䅁䅁允䅁䅁䅅䅁佁䉁䅑䅁穁䑁䅁睎㉁䑁䅁䅍睁䑁䅁䅍䅁䅁杷允䅁䅁䅑䅁䑁䅁䅷䅁䭁䵁䱙䅁䭁佁䭧䅁䭁䡁䕁䅁䉁䅁䅁允䅁䅁䄴杄䅁䍁䄰䅍畁䑁䅧䅎㉁䅁䅁䍄䉁䅁䅁䅂䅁䅁䅍䅄䅁䅁䅯睹䅳䅁䅯䄶䅯䅁䅯睢䅑䅁䅅䅁䉁䅁䅁杄佁䅁䅁免㍁䍁䄴兏睁䑁䅑䅁䵁䅉䅅䅁䕁䅁䅁睁䵁䅁䅁权婄睃䅁权浄权䅁权㥂䅂䅁允䅁䅁䅅䅁佁䅁䅷䅁穁䍁䄴杍硁䑁䅣䅁䵁䅉䅅䅁䕁䅁䅁睁䵁䅁䅁权牁允䅁权䕁䅁䅁权䙁䅁䅁允䅁䅁䅅䅁䙁䅁䅁䵁乃䩘䉬䍄䉁䅁䅁䅂䅁䅁䅍䅄䅁䅁䅯兲䅷䅁䅯儷䅯䅁䅯兣䅑䅁䅅䅁䉁䅁䅁兂⽁晐䨴⽱猷睐杷允䅁䅁䅑䅁䑁䅁䅷䅁䭁䍁䱷䅁䭁佁䭯䅁䭁佁䭷䅁䉁䅁䅁允䅁䅁䄴䅄䅁䑁䅁杌祁䑁䅧睍䅁䅁杷允䅁䅁䅑䅁䑁䅁䅷䅁䭁䍁䍁䅁䭁䅁䅑䅁䭁䅁䅕䅁䉁䅁䅁允䅁䅁䅕䅁䅁䉁䬷䕢䵅䅉䅅䅁䕁䅁䅁睁䵁䅁䅁权獁睃䅁权牄权䅁权䙃䅂䅁允䅁䅁䅅䅁佁䉁䅉䅁ぁ䑁䅧䅏㕁䑁䅍免穁䑁䅍䅁䵁䅉䅅䅁䕁䅁䅁睁䵁䅁䅁权睁杁䅁权䕁䅁䅁权䙁䅁䅁允䅁䅁䅅䅁䙁䅁䅁䕁穂潓䉴䍄䉁䅁䅁䅂䅁䅁䅍䅄䅁䅁䅯䅋䅍䅁䅯䅂䅁䅁䅯眯䅅䅁䅅䅁䉁䅁䅁兂䅁䅁䅁睯爹兑杷允䅁䅁䅑䅁䑁䅁䅷䅁䭁䉁䕁䅁䭁佁䬴䅁䭁䝁䔸䅁䉁䅁䅁允䅁䅁䅯睚䅉䅁杷允䅁䅁䅑䅁䑁䅁䅷䅁䭁䅁䴸䅁䭁佁䭯䅁䭁䡁䕯䅁䉁䅁䅁允䅁䅁䄴䅄䅁䑁䅁杌㉁䑁䅙睎䅁䅁杷允䅁䅁䅑䅁䑁䅁䅷䅁䭁䙁䍙䅁䭁䅁䅯䅁䭁䅁䅕䅁䉁䅁䅁允䅁䅁䅕灳瘳㡰䱚稫䴸䅉䅅䅁䕁䅁䅁睁䵁䅁䅁权摄睁䅁权䭁䅁䅁权䙁䅁䅁允䅁䅁䅅䅁䙁䩁奍䙂余兌䅨䍄䉁䅁䅁䅂䅁䅁䅍䅄䅁䅁䅯光䄰䅁䅯眶䅯䅁䅯睧䅑䅁䅅䅁䉁䅁䅁杄十䅁䅁睍睁䑁䅑杍ぁ䑁䅁䅍睁䅁䅁䍄䉁䅁䅁䅂䅁䅁䅍䅄䅁䅁䅯六䅉䅁䅯䅂䅁䅁䅯眯䅅䅁䅅䅁䉁䅁䅁兂䅁䅁䅁噥汎兑杷允䅁䅁䅑䅁䑁䅁䅷䅁䭁䉁䵉䅁䭁佁䭧䅁䭁䡁䕯䅁䉁䅁䅁允䅁䅁䄴䅄䅁䑁䅁杌㉁䑁䅉李䅁䅁杷允䅁䅁䅑䅁䑁䅁䅷䅁䭁䑁偙䅁䭁佁䭯䅁䭁䥁䕕䅁䉁䅁䅁允䅁䅁䄴䅄䅁䑁䅁杌㍁䑁䅍䅏䅁䅁杷允䅁䅁䅍䅁䑁䅁䅷䅁䭁䱁䴸䅁䭁䉁䝷䅁䉁䅁䅁允䅁䅁䅯睐䅙䅁杷允䅁䅁䅑䅁䑁䅁䅷䅁䭁䑁䰰䅁䭁佁䭫䅁䭁䝁䔸䅁䉁䅁䅁允䅁䅁䅕䅁䅁䥁剄唱䵁䅉䅅䅁䕁䅁䅁睁䵁䅁䅁权䝄䅄䅁权潄权䅁权療䅂䅁允䅁䅁䅅䅁佁䅁䄴䅁瑁䑁䅉杌㍁䑁䅉兏䅁䅁杷允䅁䅁䅑䅁䑁䅁䅷䅁䭁䍁䍯䅁䭁䉁䅅䅁䭁偁䈸䅁䉁䅁䅁允䅁䅁䄴杆䅁䑁䅅䅎祁䑁䅧兎睁䑁䅁䅍睁䑁䅁䅁䵁䅉䅅䅁䕁䅁䅁睁䵁䅁䅁权睄杁䅁权䭁䅁䅁权⽄允䅁允䅁䅁䅅䅁䙁䥁䅐煹䙆椹䅚䍄䉁䅁䅁䅂䅁䅁䅍䅄䅁䅁䅯睹䅳䅁䅯朷䅯䅁䅯睢䅑䅁䅅䅁䉁䅁䅁兂䅁䅁䅁䝷呧兑杷允䅁䅁䅑䅁䑁䅁䅷䅁䭁䕁久䅁䭁佁䬴䅁䭁䡁䕅䅁䉁䅁䅁允䅁䅁䅕䅁䅁䅁噃䕶䵁䅉䅅䅁䕁䅁䅁睁䵁䅁䅁权橃杁䅁权䕁䅁䅁权⽄允䅁允䅁䅁䅅䅁䙁䅁䅁䥁湁渫䉊䍄䉁䅁䅁䅂䅁䅁䅍䅄䅁䅁䅯䅡䅳䅁䅯睈䅙䅁䅯䅉䅙䅁䅅䅁䉁䅁䅁权䡁睃䅁䍄䉁䅁䅁䅂䅁䅁䅍䅄䅁䅁䅯兪䅁䅁䅯充䅁䅁䅯䅂䅉䅁䅅䅁䉁䅁䅁杄啁䅁䅁杍ㅁ䑁䅫兏祁䑁䅧䅍睁䑁䅁䅁䵁䅉䅅䅁䕁䅁䅁睁䵁䅁䅁权硁睁䅁权䭁䅁䅁权⽄允䅁允䅁䅁䅅䅁䙁䵁桵扒穢卐䅂䍄䉁䅁䅁䅂䅁䅁䅍䅄䅁䅁䅯公䅳䅁䅯朶䅯䅁䅯䅣䅑䅁䅅䅁䉁䅁䅁杄䵁䅁䅁䅍畁䑁䅧兎ぁ䅁䅁䍄䉁䅁䅁䅂䅁䅁䅍䅄䅁䅁䅯兒䅉䅁䅯权䅁䅁䅯兂䅁䅁䅅䅁䉁䅁䅁兂畄䑦ㄸ牘䙯䅑杷允䅁䅁䅑䅁䑁䅁䅷䅁䭁䕁䉧䅁䭁䅁䍅䅁䭁䅁䍕䅁䉁䅁䅁允䅁䅁䅕佹㝲挱䜲唱䵁䅉䅅䅁䕁䅁䅁睁䵁䅁䅁权潂杁䅁权䕁䅁䅁权䙁䅁䅁允䅁䅁䅅䅁䙁䅁䅁䅁摩䥆䉂䍄䉁䅁䅁睁䅁䅁䅍䅄䅁䅁䅯兪䅷䅁䅯䅇䅙䅁䅅䅁䉁䅁䅁权㡂杂䅁䍄䉁䅁䅁䅂䅁䅁䅍䅄䅁䅁䅯睂䄰䅁䅯儷䅯䅁䅯睧䅑䅁䅅䅁䉁䅁䅁兂呃䅇坒楄䜰䅑杷允䅁䅁䅑䅁䑁䅁䅷䅁䭁䭁䐰䅁䭁䅁䅑䅁䭁偁䈸䅁䉁䅁䅁允䅁䅁䅕䅁䅁䭁卄歘䵅䅉䅅䅁䕁䅁䅁睁䵁䅁䅁权湁睃䅁权煄权䅁权瑂䅂䅁允䅁䅁䅅䅁䭁䕁䅣䅁䵁䅉䅅䅁䕁䅁䅁睁䵁䅁䅁权獁䅄䅁权湄权䅁权獄权䅁允䅁䅁䅅䅁䙁䙁㘶兓䍷硱䅆䍄䉁䅁䅁䅂䅁䅁䅍䅄䅁䅁䅯杏䅳䅁䅯儶䅯䅁䅯兣䅑䅁䅅䅁䉁䅁䅁兂䅁䅁䅁䱉氷䅑杷允䅁䅁䅑䅁䑁䅁䅷䅁䭁偁䌸䅁䭁䉁䅅䅁䭁䅁䅕䅁䉁䅁䅁允䅁䅁䄴䅆䅁䑁䅉䅍㉁䑁䅁䅍睁䑁䅁䅍睁䅁䅁䍄䉁䅁䅁䅂䅁䅁䅍䅄䅁䅁䅯朳䅳䅁䅯䄶䅯䅁䅯全䅑䅁䅅䅁䉁䅁䅁杄佁䅁䅁睎㕁䍁䄴䅏睁䑁䅅䅁䵁䅉䅅䅁䕁䅁䅁睁䵁䅁䅁权ぁ䅄䅁权湄权䅁权䑃䅂䅁允䅁䅁䅅䅁䙁䅁坒楄礲兮䅂䍄䉁䅁䅁睁䅁䅁䅍䅄䅁䅁䅯睃䅳䅁䅯䅈䅙䅁䅅䅁䉁䅁䅁权慂杂䅁䍄䉁䅁䅁䅂䅁䅁䅍䅄䅁䅁䅯朳䅅䅁䅯允䅉䅁䅯兂䅉䅁䅅䅁䉁䅁䅁兂敃䕈嘹㐵塐䅑杷允䅁䅁䅑䅁䑁䅁䅷䅁䭁䩁䱕䅁䭁佁䬰䅁䭁佁䭷䅁䉁䅁䅁允䅁䅁䅯睒䅁䅁杷允䅁䅁䅑䅁䑁䅁䅷䅁䭁䥁䵧䅁䭁佁䭣䅁䭁䡁䕅䅁䉁䅁䅁允䅁䅁䅕䔶穯䅷歕䕁䵁䅉䅅䅁䕁䅁䅁睁䵁䅁䅁权⽃睁䅁权剁䅁䅁权䙁䅁䅁允䅁䅁䅅䅁佁䉁䅑䅁穁䑁䅑䅎ㅁ䑁䅙兎祁䑁䅅睎䅁䅁杷允䅁䅁䅑䅁䑁䅁䅷䅁䭁乁䕙䅁䭁䅁䍅䅁䭁䅁䍍䅁䉁䅁䅁允䅁䅁䅕搯兺䝬砲䕹䵁䅉䅅䅁䕁䅁䅁睁䵁䅁䅁权扂睃䅁权晁杂䅁权杁杂䅁允䅁䅁䅅䅁䭁䕁䜴䅁䵁䅉䅅䅁䕁䅁䅁睁䵁䅁䅁权敁䅁䅁权䉁杁䅁权䑁杁䅁允䅁䅁䅅䅁䙁偁䤴煊䭶㥳䅸䍄䉁䅁䅁䅂䅁䅁䅍䅄䅁䅁䅯兺䅁䅁䅯权䅁䅁䅯䅂䅉䅁䅅䅁䉁䅁䅁兂獄払敧敨硵睶杷允䅁䅁䅑䅁䑁䅁䅷䅁䭁䉁䱁䅁䭁佁䭳䅁䭁䝁䔸䅁䉁䅁䅁允䅁䅁䄴䅆䅁䑁䅉兏祁䑁䅉李睁䑁䅙䅎ㅁ䅁䅁䍄䉁䅁䅁䅂䅁䅁䅍䅄䅁䅁䅯䅢䅳䅁䅯眶䅯䅁䅯睧䅑䅁䅅䅁䉁䅁䅁杄啁䅁䅁杍睁䑁䅣兏㕁䑁䅍兎㑁䑁䅫䅁䵁䅉䅅䅁䕁䅁䅁睁䵁䅁䅁权佁䅄䅁权灄权䅁权睂䅂䅁允䅁䅁䅅䅁䙁䅁䅁䅁允六䉊䍄䉁䅁䅁䅂䅁䅁䅍䅄䅁䅁䅯睤䅷䅁䅯眶䅯䅁䅯䄷䅯䅁䅅䅁䉁䅁䅁杄十䅁䅁䅎㕁䑁䅕睍ㅁ䑁䅑䅎㕁䅁䅁䍄䉁䅁䅁䅂䅁䅁䅍䅄䅁䅁䅯杢䅷䅁䅯朶䅯䅁䅯䅣䅑䅁䅅䅁䉁䅁䅁杄䵁䅁䅁免畁䑁䅁睎㕁䅁䅁䍄䉁䅁䅁䅂䅁䅁䅍䅄䅁䅁䅯睕䅉䅁䅯䅂䅁䅁䅯兂䅁䅁䅅䅁䉁䅁䅁兂䅁䅁䅁畬啚兑杷允䅁䅁䅑䅁䑁䅁䅷䅁䭁䩁䱍䅁䭁佁䭧䅁䭁䡁䕯䅁䉁䅁䅁允䅁䅁䄴䅄䅁䑁䅉杌㉁䑁䅑睍䅁䅁杷允䅁䅁䅑䅁䑁䅁䅷䅁䭁䱁䍙䅁䭁䅁䅑䅁䭁䅁䅕䅁䉁䅁䅁允䅁䅁䅕䅁䅁䍁婣歡䵅䅉䅅䅁䕁䅁䅁睁䵁䅁䅁权牂兄䅁权潄权䅁权硂䅂䅁允䅁䅁䅅䅁佁䅁䅯䅁睁䍁䄴李祁䅁䅁䍄䉁䅁䅁䅂䅁䅁䅍䅄䅁䅁䅯儯䅉䅁䅯䅂䅁䅁䅯兂䅁䅁䅅䅁䉁䅁䅁兂䅁䅁䅃晏湊兑杷允䅁䅁䅑䅁䑁䅁䅷䅁䭁偁䵧䅁䭁佁䭫䅁䭁䥁䕕䅁䉁䅁䅁允䅁䅁䅕䅁䅁䵁歂䔳䵁䅉䅅䅁䕁䅁䅁睁䵁䅁䅁权奁兄䅁权煄权䅁权㙂䅂䅁允䅁䅁䅅䅁佁䅁䅷䅁睁䍁䄴䅍祁䑁䅣䅁䵁䅉䅅䅁䕁䅁䅁睁䵁䅁䅁权潁杁䅁权䕁䅁䅁权⽄允䅁允䅁䅁䅅䅁䙁䅁䅁䥁捃啊䉰䍄䉁䅁䅁䅂䅁䅁䅍䅄䅁䅁䅯䅧䄰䅁䅯䄶䅯䅁䅯睢䅑䅁䅅䅁䉁䅁䅁杄䵁䅁䅁免畁䑁䅙䅍硁䅁䅁䍄䉁䅁䅁䅂䅁䅁䅍䅄䅁䅁䅯睵䅷䅁䅯朶䅯䅁䅯全䅑䅁䅅䅁䉁䅁䅁杄䵁䅁䅁䅍畁䑁䅣䅍硁䅁䅁䍄䉁䅁䅁䅂䅁䅁䅍䅄䅁䅁䅯睄䅁䅁䅯允䅉䅁䅯兂䅉䅁䅅䅁䉁䅁䅁兂呃晳桏穒䘸兑杷允䅁䅁䅑䅁䑁䅁䅷䅁䭁䉁䅙䅁䭁䅁䅯䅁䭁䅁䍑䅁䉁䅁䅁允䅁䅁䅕歵䵫楁䡵䕂䵁䅉䅅䅁䕁䅁䅁睁䵁䅁䅁权睄权䅁权潄权䅁权睂䅂䅁允䅁䅁䅅䅁佁䅁䄴䅁祁䑁䅉杌㑁䑁䅍兏䅁䅁杷允䅁䅁䅑䅁䑁䅁䅷䅁䭁䱁䵳䅁䭁佁䭣䅁䭁䡁䕯䅁䉁䅁䅁允䅁䅁䅕渷⽷噎㘴歉䵁䅉䅅䅁䕁䅁䅁睁䵁䅁䅁权あ兄䅁权牄权䅁权獄权䅁允䅁䅁䅅䅁佁䉁䅉䅁㕁䑁䅕睎穁䑁䅁睍ㅁ䑁䅍䅁䵁䅉䅅䅁䕁䅁䅁睁䵁䅁䅁权䙁睃䅁权潄权䅁权睂䅂䅁允䅁䅁䅅䅁佁䅁䄴䅁硁䑁䅙杌㉁䑁䅍睍䅁䅁杷允䅁䅁䅑䅁䑁䅁䅷䅁䭁䕁䰰䅁䭁佁䭳䅁䭁䡁䕅䅁䉁䅁䅁允䅁䅁䄴杅䅁䑁䅉杍穁䑁䅉睎祁䑁䅑䅏䅁䅁杷允䅁䅁䅑䅁䑁䅁䅷䅁䭁䅁䵷䅁䭁佁䭙䅁䭁䥁䕕䅁䉁䅁䅁允䅁䅁䄴䅄䅁䑁䅍杌祁䑁䅁杍䅁䅁杷允䅁䅁䅑䅁䑁䅁䅷䅁䭁䩁久䅁䭁佁䭫䅁䭁佁䭷䅁䉁䅁䅁允䅁䅁䅕䅁䅁偁䵂㠸䵁䅉䅅䅁䕁䅁䅁睁䵁䅁䅁权摄睃䅁权浄权䅁权瑂䅂䅁允䅁䅁䅅䅁佁䅁䅷䅁祁䍁䄴睍穁䑁䅣䅁䵁䅉䅅䅁䕁䅁䅁睁䵁䅁䅁权煂兄䅁权煄权䅁权睂䅂䅁允䅁䅁䅅䅁佁䅁䅷䅁祁䍁䄴䅍㍁䑁䅕䅁䵁䅉䅅䅁䕁䅁䅁睁䵁䅁䅁权偃杁䅁权䕁䅁䅁权䙁䅁䅁允䅁䅁䅅䅁䙁䅁䅁䅁湁樲䈹䍄䉁䅁䅁䅂䅁䅁䅍䅄䅁䅁䅯兢䅳䅁䅯眶䅯䅁䅯䅣䅑䅁䅅䅁䉁䅁䅁杄十䅁䅁免ぁ䑁䅧杍ぁ䑁䅣睎㉁䅁䅁䍄䉁䅁䅁䅂䅁䅁䅍䅄䅁䅁䅯末䅳䅁䅯眶䅯䅁䅯全䅑䅁䅅䅁䉁䅁䅁杄啁䅁䅁免睁䑁䅧睎祁䑁䅉兎穁䑁䅕䅁䵁䅉䅅䅁䕁䅁䅁睁䵁䅁䅁权扁䅄䅁权灄权䅁权㙂䅂䅁允䅁䅁䅅䅁䙁䅁䅁䅁䅂畖䅎䍄䉁䅁䅁䅂䅁䅁䅍䅄䅁䅁䅯眶䅉䅁䅯权䅁䅁䅯兂䅁䅁䅅䅁䉁䅁䅁兂㡄晱午敔捉䅑杷允䅁䅁䅑䅁䑁䅁䅷䅁䭁䝁䰸䅁䭁佁䭯䅁䭁䥁䕍䅁䉁䅁䅁允䅁䅁䄴䅄䅁䑁䅁杌睁䑁䅅睎䅁䅁杷允䅁䅁䅑䅁䑁䅁䅷䅁䭁䡁䵷䅁䭁佁䭙䅁䭁䝁䔸䅁䉁䅁䅁允䅁䅁䄴䅄䅁䑁䅧杌睁䑁䅙李䅁䅁杷允䅁䅁䅑䅁䑁䅁䅷䅁䭁䑁义䅁䭁佁䭫䅁䭁佁䭷䅁䉁䅁䅁允䅁䅁䅕䅁䅁䅁㙂䔶䵁䅉䅅䅁䕁䅁䅁睁䵁䅁䅁权㍁杁䅁权䭁䅁䅁权⽄允䅁允䅁䅁䅅䅁䙁䕁䱓佢㝦剋䅎䍄䉁䅁䅁䅂䅁䅁䅍䅄䅁䅁䅯八䄰䅁䅯朶䅯䅁䅯䅣䅑䅁䅅䅁䉁䅁䅁杄䵁䅁䅁䅍畁䑁䅁睎㕁䅁䅁䍄䉁䅁䅁䅂䅁䅁䅍䅄䅁䅁䅯兴䅉䅁䅯权䅁䅁䅯兂䅁䅁䅅䅁䉁䅁䅁兂䙃ㄶ㑇歈杕䅑杷允䅁䅁䅑䅁䑁䅁䅷䅁䭁偁䬰䅁䭁佁䭳䅁䭁佁䭷䅁䉁䅁䅁允䅁䅁䄴杅䅁䑁䅉李㑁䑁䅁睎㑁䑁䅅䅏䅁䅁杷允䅁䅁䅑䅁䑁䅁䅷䅁䭁偁䌰䅁䭁䉁䅅䅁䭁䅁䅕䅁䉁䅁䅁允䅁䅁䄴杆䅁䑁䅅杍ぁ䑁䅅杍睁䑁䅁䅍睁䑁䅁䅁䵁䅉䅅䅁䕁䅁䅁睁䵁䅁䅁权癁䅄䅁权煄权䅁权硂䅂䅁允䅁䅁䅅䅁佁䅁䅷䅁睁䍁䄴兎㑁䑁䅑䅁䵁䅉䅅䅁䕁䅁䅁睁䵁䅁䅁权乁䅁䅁权䉁杁䅁权䍁杁䅁允䅁䅁䅅䅁䙁䵁䱦汊噙硳䉂䍄䉁䅁䅁䅂䅁䅁䅍䅄䅁䅁䅯兤䅉䅁䅯充䅁䅁䅯眯䅅䅁䅅䅁䉁䅁䅁杄啁䅁䅁睎穁䑁䅙兏睁䑁䅉䅍睁䑁䅁䅁䵁䅉䅅䅁䕁䅁䅁睁䵁䅁䅁权⭄杁䅁权剁䅁䅁权䙁䅁䅁允䅁䅁䅅䅁佁䉁䅑䅁㍁䑁䅍杍穁䑁䅁䅍睁䑁䅁䅍䅁䅁杷允䅁䅁䅑䅁䑁䅁䅷䅁䭁乁䑉䅁䭁䉁䅅䅁䭁䅁䅕䅁䉁䅁䅁允䅁䅁䄴䅆䅁䑁䅫睍㑁䑁䅁䅍睁䑁䅁䅍睁䅁䅁䍄䉁䅁䅁䅂䅁䅁䅍䅄䅁䅁䅯睨䄰䅁䅯朵䅯䅁䅯兢䅑䅁䅅䅁䉁䅁䅁杄䵁䅁䅁免畁䑁䅁睎ぁ䅁䅁䍄䉁䅁䅁䅂䅁䅁䅍䅄䅁䅁䅯䅥䅉䅁䅯䅂䅁䅁䅯眯䅅䅁䅅䅁䉁䅁䅁兂䅁䅁䅃煸眱兑杷允䅁䅁䅑䅁䑁䅁䅷䅁䭁䑁䵣䅁䭁佁䭯䅁䭁䥁䕍䅁䉁䅁䅁允䅁䅁䄴䅄䅁䑁䅁杌穁䑁䅧兎䅁䅁杷允䅁䅁䅑䅁䑁䅁䅷䅁䭁䥁䵫䅁䭁佁䬴䅁䭁䡁䔰䅁䉁䅁䅁允䅁䅁䅕䅁䅁䭁㡃欵䵁䅉䅅䅁䕁䅁䅁睁䵁䅁䅁权允䅂䅁权畄权䅁权䙃䅂䅁允䅁䅁䅅䅁䭁䝁䍣䅁䵁䅉䅅䅁䕁䅁䅁睁䵁䅁䅁权摂睃䅁权潄权䅁权㙂䅂䅁允䅁䅁䅅䅁䭁䕁䅣䅁䵁䅉䅅䅁䕁䅁䅁睁䵁䅁䅁权䩄睃䅁权瑄权䅁权瑂䅂䅁允䅁䅁䅅䅁䙁䙁倶祷䕸㑓⽑䍄䉁䅁䅁䅂䅁䅁䅍䅄䅁䅁䅯児䅳䅁䅯朵䅯䅁䅯全䅑䅁䅅䅁䉁䅁䅁杄䵁䅁䅁䅍畁䑁䅙䅍祁䅁䅁䍄䉁䅁䅁䅂䅁䅁䅍䅄䅁䅁䅯䅓䅳䅁䅯眶䅯䅁䅯䅣䅑䅁䅅䅁䉁䅁䅁杄十䅁䅁睍㕁䑁䅑睎㑁䑁䅁䅍睁䅁䅁䍄䉁䅁䅁䅂䅁䅁䅍䅄䅁䅁䅯其䅳䅁䅯儷䅯䅁䅯来䅑䅁䅅䅁䉁䅁䅁兂啂㘴扗䍸睄睐杷允䅁䅁䅑䅁䑁䅁䅷䅁䭁䱁䵷䅁䭁佁䬴䅁䭁䡁䕯䅁䉁䅁䅁允䅁䅁䅕䅁䅁䵁ぃ䔵䵁䅉䅅䅁䕁䅁䅁睁䵁䅁䅁权兄杁䅁权剁䅁䅁权⽄允䅁允䅁䅁䅅䅁佁䉁䅑䅁硁䑁䅫䅍㉁䑁䅁䅍睁䑁䅁䅍䅁䅁杷允䅁䅁䅑䅁䑁䅁䅷䅁䭁佁䱉䅁䭁佁䭯䅁䭁䝁䔸䅁䉁䅁䅁允䅁䅁䄴䅄䅁䑁䅁杌㉁䑁䅣兎䅁䅁杷允䅁䅁䅍䅁䑁䅁䅷䅁䭁䭁䱁䅁䭁䍁䝑䅁䉁䅁䅁允䅁䅁䅯睍䄸䅁杷允䅁䅁䅑䅁䑁䅁䅷䅁䭁䵁䑙䅁䭁䅁䅑䅁䭁䅁䅕䅁䉁䅁䅁允䅁䅁䅕䅁䅁䥁ㅯ啘䵅䅉䅅䅁䕁䅁䅁睁䵁䅁䅁权㕄睃䅁权煄权䅁权瑂䅂䅁允䅁䅁䅅䅁佁䅁䅯䅁睁䍁䄴兏ㅁ䅁䅁䍄䉁䅁䅁䅂䅁䅁䅍䅄䅁䅁䅯杺䅷䅁䅯儷䅯䅁䅯兢䅑䅁䅅䅁䉁䅁䅁兂偃癷潕䥘焯睐杷允䅁䅁䅍䅁䑁䅁䅷䅁䭁䍁䱍䅁䭁䍁䝑䅁䉁䅁䅁允䅁䅁䅯桍䅁䅁杷允䅁䅁䅍䅁䑁䅁䅷䅁䭁䉁乙䅁䭁䉁䝯䅁䉁䅁䅁允䅁䅁䅯睇䅙䅁杷允䅁䅁䅑䅁䑁䅁䅷䅁䭁乁䑉䅁䭁䉁䅅䅁䭁偁䈸䅁䉁䅁䅁允䅁䅁䄴䅆䅁䑁䅫兎睁䑁䅁䅍睁䑁䅁䅍睁䅁䅁䍄䉁䅁䅁䅂䅁䅁䅍䅄䅁䅁䅯杅䅷䅁䅯朵䅯䅁䅯兦䅑䅁䅅䅁䉁䅁䅁杄䵁䅁䅁免畁䑁䅣睍ㅁ䅁䅁䍄䉁䅁䅁䅂䅁䅁䅍䅄䅁䅁䅯朹䅍䅁䅯䅂䅁䅁䅯兂䅁䅁䅅䅁䉁䅁䅁兂䅁䅁䅁地氵兑杷允䅁䅁䅑䅁䑁䅁䅷䅁䭁䕁䰴䅁䭁佁䭙䅁䭁佁䭷䅁䉁䅁䅁允䅁䅁䄴䅄䅁䑁䅅杌穁䑁䅅免䅁䅁杷允䅁䅁䅑䅁䑁䅁䅷䅁䭁偁䵍䅁䭁佁䬴䅁䭁䥁䕕䅁䉁䅁䅁允䅁䅁䅕䅁䅁䅁䭂歳䵁䅉䅅䅁䕁䅁䅁睁䵁䅁䅁权橄睃䅁权浄权䅁权睂䅂䅁允䅁䅁䅅䅁䭁䕁䅣䅁䵁䅉䅅䅁䕁䅁䅁睁䵁䅁䅁权䙂睃䅁权灄权䅁权瑂䅂䅁允䅁䅁䅅䅁䙁䅁䅁䅁䅁䱆䄷䍄䉁䅁䅁䅂䅁䅁䅍䅄䅁䅁䅯䄲䅷䅁䅯朶䅯䅁䅯䅣䅑䅁䅅䅁䉁䅁䅁杄䵁䅁䅁免畁䑁䅉兎㉁䅁䅁䍄䉁䅁䅁䅂䅁䅁䅍䅄䅁䅁䅯杄䅁䅁䅯充䅁䅁䅯兂䅁䅁䅅䅁䉁䅁䅁杄啁䅁䅁兏㕁䑁䅣䅍睁䑁䅁䅍睁䑁䅁䅁䵁䅉䅅䅁䕁䅁䅁睁䵁䅁䅁权䕂䅄䅁权浄权䅁权䑃䅂䅁允䅁䅁䅅䅁佁䅁䅷䅁硁䍁䄴䅎㑁䑁䅉䅁䵁䅉䅅䅁䕁䅁䅁睁䵁䅁䅁权楃䅄䅁权灄权䅁权瑂䅂䅁允䅁䅁䅅䅁䙁䅁䅁䅁䅁䵑䄳䍄䉁䅁䅁䅂䅁䅁䅍䅄䅁䅁䅯儷䅉䅁䅯权䅁䅁䅯眯䅅䅁䅅䅁䉁䅁䅁兂汄䌰扌堫娴䅑杷允䅁䅁䅑䅁䑁䅁䅷䅁䭁䭁䱧䅁䭁佁䬴䅁䭁䡁䕯䅁䉁䅁䅁允䅁䅁䅕䅁䅁䵁湄唳䵁䅉䅅䅁䕁䅁䅁睁䵁䅁䅁权㍂允䅁权䉁杁䅁权䙁杁䅁允䅁䅁䅅䅁䙁䑁偫䅸し㥆䅎䍄䉁䅁䅁䅂䅁䅁䅍䅄䅁䅁䅯睕䄰䅁䅯眶䅯䅁䅯兦䅑䅁䅅䅁䉁䅁䅁杄十䅁䅁䅎睁䑁䅫睎硁䑁䅁䅍睁䅁䅁䍄䉁䅁䅁䅂䅁䅁䅍䅄䅁䅁䅯睒䅷䅁䅯朶䅯䅁䅯兢䅑䅁䅅䅁䉁䅁䅁杄䵁䅁䅁䅍畁䑁䅣兎祁䅁䅁䍄䉁䅁䅁䅂䅁䅁䅍䅄䅁䅁䅯䅎䅉䅁䅯权䅁䅁䅯兂䅁䅁䅅䅁䉁䅁䅁兂䵁楁䡵瑆偫䅑杷允䅁䅁䅑䅁䑁䅁䅷䅁䭁䅁䰸䅁䭁佁䬴䅁䭁䡁䕅䅁䉁䅁䅁允䅁䅁䅕䅁䅁䥁啄唶䵁䅉䅅䅁䕁䅁䅁睁䵁䅁䅁权橂睃䅁权灄权䅁权療䅂䅁允䅁䅁䅅䅁䙁䅁䅁䅁䅁䭦䅸䍄䉁䅁䅁䅂䅁䅁䅍䅄䅁䅁䅯朰䅅䅁䅯允䅉䅁䅯杁䅉䅁䅅䅁䉁䅁䅁兂晄歹䥸牑奘䅑杷允䅁䅁䅑䅁䑁䅁䅷䅁䭁䑁䑅䅁䭁䅁䅑䅁䭁偁䈸䅁䉁䅁䅁允䅁䅁䅕䅁䅁䥁剌て䵅䅉䅅䅁䕁䅁䅁睁䵁䅁䅁权䕁䅄䅁权湄权䅁权䑃䅂䅁允䅁䅁䅅䅁䙁䵁桱剢堫摱⽍䍄䉁䅁䅁䅂䅁䅁䅍䅄䅁䅁䅯杁䄰䅁䅯䄶䅯䅁䅯䅣䅑䅁䅅䅁䉁䅁䅁杄佁䅁䅁免㕁䍁䄴䅎ㅁ䑁䅍䅁䵁䅉䅅䅁䕁䅁䅁睁䵁䅁䅁权䍂睁䅁权䭁䅁䅁权䙁䅁䅁允䅁䅁䅅䅁䙁䥁獴⼵灵攸⽯䍄䉁䅁䅁䅂䅁䅁䅍䅄䅁䅁䅯杆䅳䅁䅯䄶䅯䅁䅯睢䅑䅁䅅䅁䉁䅁䅁杄佁䅁䅁免ㅁ䍁䄴睍㉁䑁䅑䅁䵁䅉䅅䅁䕁䅁䅁睁䵁䅁䅁权䕄杁䅁权䕁䅁䅁权⽄允䅁允䅁䅁䅅䅁䙁䅁䅁䥁呂䘷䈱䍄䉁䅁䅁䅂䅁䅁䅍䅄䅁䅁䅯眫䅷䅁䅯儷䅯䅁䅯兦䅑䅁䅅䅁䉁䅁䅁兂㡄晱午坔兊睐杷允䅁䅁䅑䅁䑁䅁䅷䅁䭁䉁䕁䅁䭁佁䬴䅁䭁䥁䕍䅁䉁䅁䅁允䅁䅁䅯睚䅉䅁杷允䅁䅁䅑䅁䑁䅁䅷䅁䭁䭁䱍䅁䭁佁䬰䅁䭁䥁䕕䅁䉁䅁䅁允䅁䅁䅕敥浫免獩䑦䴸䅉䅅䅁䑁䅁䅁睁䵁䅁䅁权潄睃䅁权奁杂䅁允䅁䅁䅅䅁䭁䕁䝯䅁䵁䅉䅅䅁䕁䅁䅁睁䵁䅁䅁权桁睃䅁权湄权䅁权療䅂䅁允䅁䅁䅅䅁䙁䝁卮浱祲㥩⽯䍄䉁䅁䅁睁䅁䅁䅍䅄䅁䅁䅯杨䅷䅁䅯䅇䅙䅁䅅䅁䉁䅁䅁权㡂杂䅁䍄䉁䅁䅁䅂䅁䅁䅍䅄䅁䅁䅯䅂䅅䅁䅯允䅉䅁䅯兂䅉䅁䅅䅁䉁䅁䅁兂瑃ㄵ煰㑄慘䅑杷允䅁䅁䅑䅁䑁䅁䅷䅁䭁偁䍕䅁䭁䅁䅑䅁䭁偁䈸䅁䉁䅁䅁允䅁䅁䅕䅁䅁䍁㝩ぐ䵅䅉䅅䅁䑁䅁䅁睁䵁䅁䅁权潃兄䅁权奁杂䅁允䅁䅁䅅䅁䭁䡁䝷䅁䵁䅉䅅䅁䕁䅁䅁睁䵁䅁䅁权畂睁䅁权䭁䅁䅁权䙁䅁䅁允䅁䅁䅅䅁䙁䙁偹癷潕䉘䅒䍄䉁䅁䅁䅂䅁䅁䅍䅄䅁䅁䅯䅃䅳䅁䅯朶䅯䅁䅯睧䅑䅁䅅䅁䉁䅁䅁杄䵁䅁䅁䅍畁䑁䅙䅍ㅁ䅁䅁䍄䉁䅁䅁䅂䅁䅁䅍䅄䅁䅁䅯杏䄰䅁䅯朵䅯䅁䅯全䅑䅁䅅䅁䉁䅁䅁杄䵁䅁䅁免畁䑁䅙䅍㑁䅁䅁䍄䉁䅁䅁䅂䅁䅁䅍䅄䅁䅁䅯眰䅁䅁䅯充䅁䅁䅯兂䅁䅁䅅䅁䉁䅁䅁杄啁䅁䅁杍ㅁ䑁䅧睍睁䑁䅁䅍睁䑁䅁䅁䵁䅉䅅䅁䑁䅁䅁睁䵁䅁䅁权敄兄䅁权歁杂䅁允䅁䅁䅅䅁䭁偁偧䅁䵁䅉䅅䅁䕁䅁䅁睁䵁䅁䅁权慂睃䅁权湄权䅁权䑃䅂䅁允䅁䅁䅅䅁䙁䱁へ硫䕧楖䅎䍄䉁䅁䅁䅂䅁䅁䅍䅄䅁䅁䅯权䅉䅁䅯充䅁䅁䅯兂䅁䅁䅅䅁䉁䅁䅁杄十䅁䅁兎穁䑁䅣䅏穁䑁䅁李㕁䅁䅁䍄䉁䅁䅁睁䅁䅁䅍䅄䅁䅁䅯䅣䅷䅁䅯杈䅙䅁䅅䅁䉁䅁䅁权ぁ杂䅁䍄䉁䅁䅁䅂䅁䅁䅍䅄䅁䅁䅯兮䅉䅁䅯充䅁䅁䅯兂䅁䅁䅅䅁䉁䅁䅁杄啁䅁䅁睍㑁䑁䅍䅎睁䑁䅁䅍睁䑁䅁䅁䵁䅉䅅䅁䕁䅁䅁睁䵁䅁䅁权䙂睃䅁权煄权䅁权㥂䅂䅁允䅁䅁䅅䅁佁䅁䅯䅁睁䍁䄴李ㅁ䅁䅁䍄䉁䅁䅁䅂䅁䅁䅍䅄䅁䅁䅯儫䅳䅁䅯儷䅯䅁䅯䄷䅯䅁䅅䅁䉁䅁䅁兂偃癷潕䥘焯睐杷允䅁䅁䅑䅁䑁䅁䅷䅁䭁䅁䱧䅁䭁佁䭣䅁䭁䝁䔸䅁䉁䅁䅁允䅁䅁䅕噎㘶兓䍷䕅䵁䅉䅅䅁䕁䅁䅁睁䵁䅁䅁权摁䅄䅁权瑄权䅁权䑃䅂䅁允䅁䅁䅅䅁䙁䙁㘶兓䍷⭋⽳䍄䉁䅁䅁䅂䅁䅁䅍䅄䅁䅁䅯兎䅍䅁䅯充䅁䅁䅯兂䅁䅁䅅䅁䉁䅁䅁杄啁䅁䅁免祁䑁䅑䅎ぁ䑁䅅䅍睁䑁䅁䅁䵁䅉䅅䅁䕁䅁䅁睁䵁䅁䅁权㑂杁䅁权䕁䅁䅁权䙁䅁䅁允䅁䅁䅅䅁䙁䅁䅁䥁䑂㍈䉎䍄䉁䅁䅁䅂䅁䅁䅍䅄䅁䅁䅯杯䅁䅁䅯允䅉䅁䅯杁䅉䅁䅅䅁䉁䅁䅁兂䩄敹㝗⽸剮䅑杷允䅁䅁䅑䅁䑁䅁䅷䅁䭁䭁䱕䅁䭁佁䭧䅁䭁䥁䕕䅁䉁䅁䅁允䅁䅁䄴杄䅁䑁䅅兏畁䑁䅣兎㉁䅁䅁䍄䉁䅁䅁䅂䅁䅁䅍䅄䅁䅁䅯睪䄰䅁䅯䄶䅯䅁䅯兦䅑䅁䅅䅁䉁䅁䅁杄允䅁䅁兌ぁ䑁䅑杌穁䑁䅙李䅁䅁杷允䅁䅁䅑䅁䑁䅁䅷䅁䭁䭁䄸䅁䭁䅁䍅䅁䭁䅁䍍䅁䉁䅁䅁允䅁䅁䅕匫晥く⭄唳䵁䅉䅅䅁䕁䅁䅁睁䵁䅁䅁权䍃杁䅁权䭁䅁䅁权䙁䅁䅁允䅁䅁䅅䅁䙁䭁䝪穓䩥噋䅴䍄䉁䅁䅁䅂䅁䅁䅍䅄䅁䅁䅯杩䅉䅁䅯䅂䅁䅁䅯兂䅁䅁䅅䅁䉁䅁䅁兂䅁䅁䅁刯牬兑杷允䅁䅁䅑䅁䑁䅁䅷䅁䭁䱁䱧䅁䭁佁䭫䅁䭁䡁䕯䅁䉁䅁䅁允䅁䅁䅕䅁䅁䥁捂啺䵁䅉䅅䅁䑁䅁䅁睁䵁䅁䅁权㡄䅄䅁权敁杂䅁允䅁䅁䅅䅁䭁䑁䝉䅁䵁䅉䅅䅁䕁䅁䅁睁䵁䅁䅁权千杁䅁权䕁䅁䅁权⽄允䅁允䅁䅁䅅䅁䙁䅁䅁䅁穁〶䉎䍄䉁䅁䅁䅂䅁䅁䅍䅄䅁䅁䅯䅚䄰䅁䅯朶䅯䅁䅯䄷䅯䅁䅅䅁䉁䅁䅁杄䵁䅁䅁䅍畁䑁䅣杍硁䅁䅁䍄䉁䅁䅁䅂䅁䅁䅍䅄䅁䅁䅯杙䅉䅁䅯充䅁䅁䅯兂䅁䅁䅅䅁䉁䅁䅁杄啁䅁䅁兎㉁䑁䅕䅍睁䑁䅁䅍睁䑁䅁䅁䵁䅉䅅䅁䕁䅁䅁睁䵁䅁䅁权い䅄䅁权牄权䅁权療䅂䅁允䅁䅁䅅䅁佁䉁䅉䅁ぁ䑁䅉䅏睁䑁䅑䅎㍁䑁䅫䅁䵁䅉䅅䅁䕁䅁䅁睁䵁䅁䅁权䕁睃䅁权潄权䅁权瑂䅂䅁允䅁䅁䅅䅁佁䅁䄴䅁硁䑁䅙杌祁䑁䅧杍䅁䅁杷允䅁䅁䅑䅁䑁䅁䅷䅁䭁偁䭍䅁䭁佁䬰䅁䭁䝁䔰䅁䉁䅁䅁允䅁䅁䅕㑔浓乫獓樰䴸䅉䅅䅁䕁䅁䅁睁䵁䅁䅁权啁睃䅁权灄权䅁权㙂䅂䅁允䅁䅁䅅䅁䙁䅁䅁䅁杂⬹䅨䍄䉁䅁䅁䅂䅁䅁䅍䅄䅁䅁䅯眶䄰䅁䅯朶䅯䅁䅯全䅑䅁䅅䅁䉁䅁䅁杄䵁䅁䅁䅍畁䑁䅍䅍ㅁ䅁䅁䍄䉁䅁䅁䅂䅁䅁䅍䅄䅁䅁䅯兏䅳䅁䅯䄶䅯䅁䅯全䅑䅁䅅䅁䉁䅁䅁杄佁䅁䅁免㕁䍁䄴䅎㕁䑁䅑䅁䵁䅉䅅䅁䕁䅁䅁睁䵁䅁䅁权穁䅄䅁权牄权䅁权硂䅂䅁允䅁䅁䅅䅁佁䉁䅉䅁㉁䑁䅑䅍祁䑁䅕䅏ぁ䑁䅑䅁䵁䅉䅅䅁䕁䅁䅁睁䵁䅁䅁权兂䅄䅁权煄权䅁权療䅂䅁允䅁䅁䅅䅁佁䅁䅷䅁睁䍁䄴杍㍁䑁䅅䅁䵁䅉䅅䅁䕁䅁䅁睁䵁䅁䅁权䝃䅄䅁权煄权䅁权獄权䅁允䅁䅁䅅䅁䭁䕁䅣䅁䵁䅉䅅䅁䕁䅁䅁睁䵁䅁䅁权湂睁䅁权䕁䅁䅁权䙁䅁䅁允䅁䅁䅅䅁䙁䅁䅁䅁㙂噮䉰䍄䉁䅁䅁䅂䅁䅁䅍䅄䅁䅁䅯䄸䅳䅁䅯朶䅯䅁䅯兢䅑䅁䅅䅁䉁䅁䅁杄䵁䅁䅁免畁䑁䅁睍㍁䅁䅁䍄䉁䅁䅁䅂䅁䅁䅍䅄䅁䅁䅯杍䄰䅁䅯䄶䅯䅁䅯兣䅑䅁䅅䅁䉁䅁䅁杄佁䅁䅁睍穁䍁䄴䅎硁䑁䅕䅁䵁䅉䅅䅁䕁䅁䅁睁䵁䅁䅁权㕄权䅁权煄权䅁权瑂䅂䅁允䅁䅁䅅䅁佁䅁䅷䅁硁䍁䄴睎ㅁ䑁䅣䅁䵁䅉䅅䅁䕁䅁䅁睁䵁䅁䅁权敃睃䅁权瑄权䅁权㥂䅂䅁允䅁䅁䅅䅁䙁䵁䱤㑎䉬䵙⽕䍄䉁䅁䅁䅂䅁䅁䅍䅄䅁䅁䅯朲䅳䅁䅯眶䅯䅁䅯全䅑䅁䅅䅁䉁䅁䅁杄十䅁䅁䅎㑁䑁䅣杍睁䑁䅁䅍睁䅁䅁䍄䉁䅁䅁䅂䅁䅁䅍䅄䅁䅁䅯兮䅍䅁䅯充䅁䅁䅯兂䅁䅁䅅䅁䉁䅁䅁杄啁䅁䅁免㕁䑁䅫李睁䑁䅁䅍睁䑁䅁䅁䵁䅉䅅䅁䕁䅁䅁睁䵁䅁䅁权湃䅄䅁权牄权䅁权䑃䅂䅁允䅁䅁䅅䅁佁䉁䅉䅁㕁䑁䅧睎㍁䑁䅍杍ぁ䑁䅫䅁䵁䅉䅅䅁䕁䅁䅁睁䵁䅁䅁权ㅃ睃䅁权潄权䅁权瑂䅂䅁允䅁䅁䅅䅁佁䅁䄴䅁硁䑁䅫杌睁䑁䅉䅏䅁䅁杷允䅁䅁䅑䅁䑁䅁䅷䅁䭁䅁䕉䅁䭁䅁䅯䅁䭁䅁䅕䅁䉁䅁䅁允䅁䅁䅕穊䥅䉲慸歃䵁䅉䅅䅁䕁䅁䅁睁䵁䅁䅁权啂睃䅁权牄权䅁权獄权䅁允䅁䅁䅅䅁佁䉁䅑䅁祁䑁䅉杍㉁䑁䅁䅍睁䑁䅁䅍䅁䅁杷允䅁䅁䅑䅁䑁䅁䅷䅁䭁䭁䌰䅁䭁䉁䅅䅁䭁偁䈸䅁䉁䅁䅁允䅁䅁䄴䅆䅁䑁䅕兎㑁䑁䅁䅍睁䑁䅁䅍睁䅁䅁䍄䉁䅁䅁䅂䅁䅁䅍䅄䅁䅁䅯睶䅕䅁䅯儶䅯䅁䅯全䅑䅁䅅䅁䉁䅁䅁兂䅁䅁䅁䡁䡄䅑杷允䅁䅁䅑䅁䑁䅁䅷䅁䭁乁䱳䅁䭁佁䭣䅁䭁䡁䕁䅁䉁䅁䅁允䅁䅁䅕婤奍䙂余い䵁䅉䅅䅁䕁䅁䅁睁䵁䅁䅁权捁兄䅁权瑄权䅁权㙂䅂䅁允䅁䅁䅅䅁䙁乁佮ㄹ橐晰⼰䍄䉁䅁䅁䅂䅁䅁䅍䅄䅁䅁䅯䅱䄰䅁䅯朷䅯䅁䅯兦䅑䅁䅅䅁䉁䅁䅁兂䅁䅁䅁䱑刯䅑杷允䅁䅁䅑䅁䑁䅁䅷䅁䭁䵁䰰䅁䭁佁䭣䅁䭁䝁䔸䅁䉁䅁䅁允䅁䅁䅕牘䩰䅄牉啄䵁䅉䅅䅁䕁䅁䅁睁䵁䅁䅁权䅃允䅁权䉁杁䅁权䙁杁䅁允䅁䅁䅅䅁䙁䥁䑩䍨䍩伲䅎䍄䉁䅁䅁䅂䅁䅁䅍䅄䅁䅁䅯杺䅳䅁䅯䄶䅯䅁䅯睧䅑䅁䅅䅁䉁䅁䅁杄佁䅁䅁䅏睁䍁䄴杍㕁䑁䅙䅁䵁䅉䅅䅁䕁䅁䅁睁䵁䅁䅁权䍁䅄䅁权瑄权䅁权瑂䅂䅁允䅁䅁䅅䅁䙁䱁䥔牤昶癇⽣䍄䉁䅁䅁䅂䅁䅁䅍䅄䅁䅁䅯眶䅉䅁䅯充䅁䅁䅯兂䅁䅁䅅䅁䉁䅁䅁杄啁䅁䅁睍ㅁ䑁䅫兎睁䑁䅁䅍睁䑁䅁䅁䵁䅉䅅䅁䕁䅁䅁睁䵁䅁䅁权䭂睃䅁权瑄权䅁权療䅂䅁允䅁䅁䅅䅁䙁䑁敖歵䵫畁⽳䍄䉁䅁䅁䅂䅁䅁䅍䅄䅁䅁䅯䅚䅳䅁䅯朷䅯䅁䅯䅣䅑䅁䅅䅁䉁䅁䅁兂㙄浦㡱湖ぢ䅑杷允䅁䅁䅑䅁䑁䅁䅷䅁䭁䑁䱅䅁䭁佁䭯䅁䭁䝁䔸䅁䉁䅁䅁允䅁䅁䄴䅄䅁䑁䅁杌㉁䑁䅕䅎䅁䅁杷允䅁䅁䅑䅁䑁䅁䅷䅁䭁䍁䵫䅁䭁佁䭧䅁䭁䝁䔸䅁䉁䅁䅁允䅁䅁䅯睒䅁䅁杷允䅁䅁䅑䅁䑁䅁䅷䅁䭁䝁䵍䅁䭁佁䭙䅁䭁䝁䔸䅁䉁䅁䅁允䅁䅁䄴䅄䅁䑁䅅杌睁䑁䅫免䅁䅁杷允䅁䅁䅑䅁䑁䅁䅷䅁䭁佁䵳䅁䭁佁䭣䅁䭁䡁䕅䅁䉁䅁䅁允䅁䅁䅕佋䡃挹婈䕇䵁䅉䅅䅁䕁䅁䅁睁䵁䅁䅁权㙂睃䅁权瑄权䅁权療䅂䅁允䅁䅁䅅䅁䙁佁兘瑉㕶橮䅊䍄䉁䅁䅁䅂䅁䅁䅍䅄䅁䅁䅯䅳䅷䅁䅯朶䅯䅁䅯兣䅑䅁䅅䅁䉁䅁䅁杄䭁䅁䅁䅍畁䑁䅧睎䅁䅁杷允䅁䅁䅑䅁䑁䅁䅷䅁䭁䩁䵍䅁䭁佁䭳䅁䭁䡁䕅䅁䉁䅁䅁允䅁䅁䄴杅䅁䑁䅣睎穁䑁䅣李㕁䑁䅁睍䅁䅁杷允䅁䅁䅑䅁䑁䅁䅷䅁䭁䭁䴸䅁䭁佁䭳䅁䭁䥁䕍䅁䉁䅁䅁允䅁䅁䄴杅䅁䑁䅅䅎㕁䑁䅑兏睁䑁䅁䅍䅁䅁杷允䅁䅁䅑䅁䑁䅁䅷䅁䭁䥁䌴䅁䭁䅁䅑䅁䭁偁䈸䅁䉁䅁䅁允䅁䅁䅕䅁䅁䝧㉂ざ䵅䅉䅅䅁䑁䅁䅁睁䵁䅁䅁权䕂䅄䅁权敁杂䅁允䅁䅁䅅䅁䭁䅁䥅䅁䵁䅉䅅䅁䕁䅁䅁睁䵁䅁䅁权䭁䅄䅁权湄权䅁权瑂䅂䅁允䅁䅁䅅䅁䙁䥁噇㑑獴硚䄱䍄䉁䅁䅁䅂䅁䅁䅍䅄䅁䅁䅯睆䄰䅁䅯儷䅯䅁䅯䅣䅑䅁䅅䅁䉁䅁䅁兂晄㑔堲桢扌睐杷允䅁䅁䅑䅁䑁䅁䅷䅁䭁䅁䕙䅁䭁䅁䅑䅁䭁偁䈸䅁䉁䅁䅁允䅁䅁䅕䅁䅁䡁㥢䕓䵅䅉䅅䅁䕁䅁䅁睁䵁䅁䅁权䵃睃䅁权潄权䅁权硂䅂䅁允䅁䅁䅅䅁佁䅁䄴䅁ㅁ䑁䅑杌㍁䑁䅑李䅁䅁杷允䅁䅁䅑䅁䑁䅁䅷䅁䭁䍁乫䅁䭁佁䭯䅁䭁䡁䕯䅁䉁䅁䅁允䅁䅁䄴䅄䅁䑁䅁杌穁䑁䅕兎䅁䅁杷允䅁䅁䅑䅁䑁䅁䅷䅁䭁䙁倸䅁䭁佁䭯䅁䭁䡁䕁䅁䉁䅁䅁允䅁䅁䄴䅄䅁䑁䅁杌ぁ䑁䅙兎䅁䅁杷允䅁䅁䅑䅁䑁䅁䅷䅁䭁䑁䑫䅁䭁䅁䅑䅁䭁䅁䅕䅁䉁䅁䅁允䅁䅁䅕䅁䅁䡧楳歔䵅䅉䅅䅁䕁䅁䅁睁䵁䅁䅁权㉃睃䅁权灄权䅁权瑂䅂䅁允䅁䅁䅅䅁䙁䅁䅁䅁䅂瑰䅎䍄䉁䅁䅁䅂䅁䅁䅍䅄䅁䅁䅯兣䅍䅁䅯充䅁䅁䅯兂䅁䅁䅅䅁䉁䅁䅁杄啁䅁䅁免㑁䑁䅅睎ㅁ䑁䅁䅍睁䑁䅁䅁䵁䅉䅅䅁䑁䅁䅁睁䵁䅁䅁权牂兄䅁权奁杂䅁允䅁䅁䅅䅁䭁䑁䜰䅁䵁䅉䅅䅁䕁䅁䅁睁䵁䅁䅁权乃䅄䅁权灄权䅁权睂䅂䅁允䅁䅁䅅䅁䙁䅁䅁䅁䅃数䅤䍄䉁䅁䅁䅂䅁䅁䅍䅄䅁䅁䅯兤䅉䅁䅯䅂䅁䅁䅯眯䅅䅁䅅䅁䉁䅁䅁兂䅁䅁䅁䍺敒兑杷允䅁䅁䅑䅁䑁䅁䅷䅁䭁偁䭍䅁䭁佁䭧䅁䭁䥁䕍䅁䉁䅁䅁允䅁䅁䅯睒䅁䅁杷允䅁䅁䅑䅁䑁䅁䅷䅁䭁䥁䵕䅁䭁䉁䜸䅁䭁䍁䝁䅁䉁䅁䅁允䅁䅁䅯䅔䅣䅁杷允䅁䅁䅑䅁䑁䅁䅷䅁䭁䱁䉙䅁䭁䉁䅅䅁䭁䅁䅕䅁䉁䅁䅁允䅁䅁䄴杅䅁䑁䅕睎穁䑁䅕䅍睁䑁䅁䅍䅁䅁杷允䅁䅁䅑䅁䑁䅁䅷䅁䭁偁䭑䅁䭁佁䭳䅁䭁䥁䕕䅁䉁䅁䅁允䅁䅁䄴杅䅁䑁䅍睎㍁䑁䅣䅎睁䑁䅁䅍䅁䅁杷允䅁䅁䅑䅁䑁䅁䅷䅁䭁䡁䱯䅁䭁佁䭳䅁䭁䡁䕅䅁䉁䅁䅁允䅁䅁䄴䅆䅁䑁䅅免穁䑁䅕䅍ぁ䑁䅍免硁䅁䅁䍄䉁䅁䅁䅂䅁䅁䅍䅄䅁䅁䅯䄫䅁䅁䅯儷䅯䅁䅯睢䅑䅁䅅䅁䉁䅁䅁兂獃䙈歰㥏港睐杷允䅁䅁䅑䅁䑁䅁䅷䅁䭁䵁䑉䅁䭁䅁䅯䅁䭁䅁䅕䅁䉁䅁䅁允䅁䅁䅕䥒獴⼵灵か䵁䅉䅅䅁䕁䅁䅁睁䵁䅁䅁权奄杁䅁权䭁䅁䅁权⽄允䅁允䅁䅁䅅䅁䙁䱁昶楇搯偊⽓䍄䉁䅁䅁䅂䅁䅁䅍䅄䅁䅁䅯䅊䅳䅁䅯眵䅯䅁䅯䄷䅯䅁䅅䅁䉁䅁䅁兂偄ㄹ橐摰橳䅑杷允䅁䅁䅑䅁䑁䅁䅷䅁䭁䵁䴸䅁䭁佁䭣䅁䭁䡁䕯䅁䉁䅁䅁允䅁䅁䅕灭婭婭婮歍䵁䅉䅅䅁䕁䅁䅁睁䵁䅁䅁权佁杁䅁权剁䅁䅁权䙁䅁䅁允䅁䅁䅅䅁佁䉁䅑䅁硁䑁䅕免睁䑁䅅兎ㅁ䑁䅣䅎䅁䅁杷允䅁䅁䅑䅁䑁䅁䅷䅁䭁佁䰸䅁䭁佁䭳䅁䭁䝁䔸䅁䉁䅁䅁允䅁䅁䄴杅䅁䑁䅕睎睁䑁䅫杍祁䑁䅅李䅁䅁杷允䅁䅁䅑䅁䑁䅁䅷䅁䭁䩁䴸䅁䭁佁䭣䅁䭁䝁䔰䅁䉁䅁䅁允䅁䅁䅕搵楁⼲⭬う䵁䅉䅅䅁䕁䅁䅁睁䵁䅁䅁权呂杁䅁权䭁䅁䅁权䙁䅁䅁允䅁䅁䅅䅁䙁䅁䅁䅁䅁偁⽷䍄䉁䅁䅁䅂䅁䅁䅍䅄䅁䅁䅯睇䅷䅁䅯眵䅯䅁䅯䄷䅯䅁䅅䅁䉁䅁䅁兂瑂⼵灵嘸噉䅑杷允䅁䅁䅑䅁䑁䅁䅷䅁䭁䱁䍑䅁䭁䅁䅑䅁䭁偁䈸䅁䉁䅁䅁允䅁䅁䅕䅁䅁䭧塐䕒䵅䅉䅅䅁䕁䅁䅁睁䵁䅁䅁权㡁睃䅁权浄权䅁权瑂䅂䅁允䅁䅁䅅䅁佁䅁䅷䅁祁䍁䄴䅎ㅁ䑁䅉䅁䵁䅉䅅䅁䕁䅁䅁睁䵁䅁䅁权㙃䅄䅁权灄权䅁权硂䅂䅁允䅁䅁䅅䅁䙁䅁䅁䅁䅁瑷䅤䍄䉁䅁䅁䅂䅁䅁䅍䅄䅁䅁䅯杔䄰䅁䅯儶䅯䅁䅯来䅑䅁䅅䅁䉁䅁䅁兂䅁䅁䅁佁䝄䅑杷允䅁䅁䅑䅁䑁䅁䅷䅁䭁䅁䱳䅁䭁佁䭙䅁䭁䡁䕅䅁䉁䅁䅁允䅁䅁䄴䅄䅁䑁䅉杌ぁ䑁䅁李䅁䅁杷允䅁䅁䅑䅁䑁䅁䅷䅁䭁䙁䱣䅁䭁佁䭳䅁䭁䡁䔰䅁䉁䅁䅁允䅁䅁䅯睒䅁䅁杷允䅁䅁䅑䅁䑁䅁䅷䅁䭁䙁䰸䅁䭁佁䭯䅁䭁䡁䕅䅁䉁䅁䅁允䅁䅁䄴䅄䅁䑁䅁杌㍁䑁䅕䅏䅁䅁杷允䅁䅁䅑䅁䑁䅁䅷䅁䭁佁䵍䅁䭁佁䭯䅁䭁䡁䕁䅁䉁䅁䅁允䅁䅁䄴䅄䅁䑁䅅杌睁䑁䅙兏䅁䅁杷允䅁䅁䅑䅁䑁䅁䅷䅁䭁䝁䱳䅁䭁佁䭳䅁䭁䡁䕯䅁䉁䅁䅁允䅁䅁䄴䅆䅁䑁䅅免ㅁ䑁䅫兏㑁䑁䅁䅍睁䅁䅁䍄䉁䅁䅁䅂䅁䅁䅍䅄䅁䅁䅯兑䅉䅁䅯充䅁䅁䅯兂䅁䅁䅅䅁䉁䅁䅁杄坁䅁䅁杍ぁ䑁䅣睍㉁䑁䅁䅍睁䑁䅁䅍䅁䅁杷允䅁䅁䅑䅁䑁䅁䅷䅁䭁䍁䴰䅁䭁佁䭯䅁䭁䥁䕍䅁䉁䅁䅁允䅁䅁䄴䅄䅁䑁䅁杌祁䑁䅕睍䅁䅁杷允䅁䅁䅑䅁䑁䅁䅷䅁䭁䭁䍣䅁䭁䉁䅅䅁䭁偁䈸䅁䉁䅁䅁允䅁䅁䄴䅆䅁䑁䅅䅎祁䑁䅍䅍睁䑁䅁䅍睁䅁䅁䍄䉁䅁䅁䅂䅁䅁䅍䅄䅁䅁䅯朶䅷䅁䅯朶䅯䅁䅯兦䅑䅁䅅䅁䉁䅁䅁杄䵁䅁䅁䅍畁䑁䅧李㍁䅁䅁䍄䉁䅁䅁睁䅁䅁䅍䅄䅁䅁䅯睹䅳䅁䅯杈䅙䅁䅅䅁䉁䅁䅁权兂杂䅁䍄䉁䅁䅁䅂䅁䅁䅍䅄䅁䅁䅯睍䅅䅁䅯权䅁䅁䅯兂䅁䅁䅅䅁䉁䅁䅁兂坂楄礲敮港睐杷允䅁䅁䅑䅁䑁䅁䅷䅁䭁䅁䰸䅁䭁佁䭧䅁䭁䡁䕁䅁䉁䅁䅁允䅁䅁䄴杄䅁䑁䅅杍畁䑁䅉兏硁䅁䅁䍄䉁䅁䅁䅂䅁䅁䅍䅄䅁䅁䅯児䅳䅁䅯朶䅯䅁䅯来䅑䅁䅅䅁䉁䅁䅁杄䵁䅁䅁䅍畁䑁䅍䅎㉁䅁䅁䍄䉁䅁䅁䅂䅁䅁䅍䅄䅁䅁䅯睧䅳䅁䅯䄶䅯䅁䅯兦䅑䅁䅅䅁䉁䅁䅁权䡂䅁䅁䍄䉁䅁䅁䅂䅁䅁䅍䅄䅁䅁䅯䅍䅳䅁䅯眶䅯䅁䅯兢䅑䅁䅅䅁䉁䅁䅁杄十䅁䅁䅎穁䑁䅑杍ぁ䑁䅙䅎㉁䅁䅁䍄䉁䅁䅁䅂䅁䅁䅍䅄䅁䅁䅯兣䅉䅁䅯权䅁䅁䅯眯䅅䅁䅅䅁䉁䅁䅁兂䭂䅄牉硨呙䅑杷允䅁䅁䅑䅁䑁䅁䅷䅁䭁䡁䑷䅁䭁䅁䅑䅁䭁偁䈸䅁䉁䅁䅁允䅁䅁䅕䅁䅁䡁漶じ䵅䅉䅅䅁䕁䅁䅁睁䵁䅁䅁权乄杁䅁权剁䅁䅁权⽄允䅁允䅁䅁䅅䅁佁䉁䅑䅁硁䑁䅉䅏㍁䑁䅑兎ㅁ䑁䅁䅍䅁䅁杷允䅁䅁䅑䅁䑁䅁䅷䅁䭁䑁䱅䅁䭁佁䭯䅁䭁䡁䕅䅁䉁䅁䅁允䅁䅁䄴䅄䅁䑁䅁杌ㅁ䑁䅁兎䅁䅁杷允䅁䅁䅑䅁䑁䅁䅷䅁䭁䙁䴰䅁䭁佁䭣䅁䭁䥁䕕䅁䉁䅁䅁允䅁䅁䅕䵲䙤䘱⭄稳䴸䅉䅅䅁䕁䅁䅁睁䵁䅁䅁权歂杁䅁权䕁䅁䅁权䙁䅁䅁允䅁䅁䅅䅁䙁䅁䅁䍁乔䵕䉎䍄䉁䅁䅁䅂䅁䅁䅍䅄䅁䅁䅯䅭䅍䅁䅯䅂䅁䅁䅯兂䅁䅁䅅䅁䉁䅁䅁兂䅁䅁䅃䑙祖兑杷允䅁䅁䅍䅁䑁䅁䅷䅁䭁䱁䵁䅁䭁䍁䝑䅁䉁䅁䅁允䅁䅁䅯䄯䄸䅁杷允䅁䅁䅑䅁䑁䅁䅷䅁䭁䩁䄰䅁䭁䅁䅯䅁䭁䅁䍑䅁䉁䅁䅁允䅁䅁䅕渫焵䡶呓啂䵁䅉䅅䅁䕁䅁䅁睁䵁䅁䅁权㡁睃䅁权灄权䅁权瑂䅂䅁允䅁䅁䅅䅁䙁䅁䅁䅁䅃琱䅆䍄䉁䅁䅁䅂䅁䅁䅍䅄䅁䅁䅯杖䅷䅁䅯眵䅯䅁䅯睢䅑䅁䅅䅁䉁䅁䅁兂䵄㙃坑丫祌睶杷允䅁䅁䅑䅁䑁䅁䅷䅁䭁䵁䍣䅁䭁䅁䅑䅁䭁䅁䅕䅁䉁䅁䅁允䅁䅁䅕䅁䅁偁㙅歗䵅䅉䅅䅁䕁䅁䅁睁䵁䅁䅁权䩁兄䅁权潄权䅁权㙂䅂䅁允䅁䅁䅅䅁佁䉁䅁䅁瑁䑁䅕杍畁䑁䅑䅎ぁ䅁䅁䍄䉁䅁䅁䅂䅁䅁䅍䅄䅁䅁䅯䅦䄰䅁䅯朷䅯䅁䅯䅣䅑䅁䅅䅁䉁䅁䅁兂䅁䅁䅁䡉潮䅑杷允䅁䅁䅑䅁䑁䅁䅷䅁䭁䝁䵫䅁䭁佁䭧䅁䭁佁䭷䅁䉁䅁䅁允䅁䅁䅯睒䅁䅁杷允䅁䅁䅑䅁䑁䅁䅷䅁䭁䝁䱫䅁䭁佁䭙䅁䭁䡁䕁䅁䉁䅁䅁允䅁䅁䄴䅄䅁䑁䅕杌睁䑁䅧兏䅁䅁杷允䅁䅁䅑䅁䑁䅁䅷䅁䭁䍁久䅁䭁佁䭫䅁䭁佁䭷䅁䉁䅁䅁允䅁䅁䅕䅁䅁䵁晃䔱䵁䅉䅅䅁䕁䅁䅁睁䵁䅁䅁权㉂杁䅁权剁䅁䅁权䙁䅁䅁允䅁䅁䅅䅁佁䉁䅉䅁㑁䑁䅧睍睁䑁䅁䅍睁䑁䅁䅁䵁䅉䅅䅁䕁䅁䅁睁䵁䅁䅁权楃睃䅁权湄权䅁权䑃䅂䅁允䅁䅁䅅䅁䙁䥁䌯匹捨硪䅖䍄䉁䅁䅁䅂䅁䅁䅍䅄䅁䅁䅯䅬䄰䅁䅯朶䅯䅁䅯䅣䅑䅁䅅䅁䉁䅁䅁杄䵁䅁䅁免畁䑁䅁䅍穁䅁䅁䍄䉁䅁䅁䅂䅁䅁䅍䅄䅁䅁䅯東䅍䅁䅯䅂䅁䅁䅯兂䅁䅁䅅䅁䉁䅁䅁兂䅁䅁䅃㡃ㅎ兑杷允䅁䅁䅑䅁䑁䅁䅷䅁䭁䩁䴴䅁䭁佁䭯䅁䭁䡁䕯䅁䉁䅁䅁允䅁䅁䄴䅄䅁䑁䅅杌穁䑁䅣睍䅁䅁杷允䅁䅁䅑䅁䑁䅁䅷䅁䭁䝁久䅁䭁佁䬰䅁䭁䝁䔸䅁䉁䅁䅁允䅁䅁䅕䰹穩啮䅷歄䵁䅉䅅䅁䑁䅁䅁睁䵁䅁䅁权㍁䅄䅁权捁杂䅁允䅁䅁䅅䅁䭁䱁䜰䅁䵁䅉䅅䅁䕁䅁䅁睁䵁䅁䅁权ぃ䅄䅁权畄权䅁权睂䅂䅁允䅁䅁䅅䅁䙁䅁䅁䅁元癲䅖䍄䉁䅁䅁䅂䅁䅁䅍䅄䅁䅁䅯杈䅍䅁䅯充䅁䅁䅯眯䅅䅁䅅䅁䉁䅁䅁杄啁䅁䅁䅎㑁䑁䅫杍睁䑁䅁䅍睁䑁䅁䅁䵁䅉䅅䅁䕁䅁䅁睁䵁䅁䅁权㑄权䅁权瑄权䅁权㥂䅂䅁允䅁䅁䅅䅁䙁䡁灮橊䥅䡲⽷䍄䉁䅁䅁䅂䅁䅁䅍䅄䅁䅁䅯睫䅳䅁䅯儷䅯䅁䅯来䅑䅁䅅䅁䉁䅁䅁兂灄橊䥅䉲煹睐杷允䅁䅁䅑䅁䑁䅁䅷䅁䭁䱁䱕䅁䭁佁䭳䅁䭁䝁䔰䅁䉁䅁䅁允䅁䅁䄴杅䅁䑁䅍䅍ㅁ䑁䅧睎睁䑁䅙䅍䅁䅁杷允䅁䅁䅑䅁䑁䅁䅷䅁䭁䭁䵫䅁䭁佁䭳䅁䭁䡁䕅䅁䉁䅁䅁允䅁䅁䄴䅆䅁䑁䅅李㑁䑁䅅杍睁䑁䅁杍祁䅁䅁䍄䉁䅁䅁睁䅁䅁䅍䅄䅁䅁䅯眷䅯䅁䅯杊䅙䅁䅅䅁䉁䅁䅁杄䵁䅁䅁免睁䑁䅅杌㑁䅁䅁䍄䉁䅁䅁䅂䅁䅁䅍䅄䅁䅁䅯䄶䅍䅁䅯䅂䅁䅁䅯眯䅅䅁䅅䅁䉁䅁䅁兂䅁䅁䅁坙橎兑杷允䅁䅁䅑䅁䑁䅁䅷䅁䭁偁䴴䅁䭁佁䭯䅁䭁䡁䕁䅁䉁䅁䅁允䅁䅁䄴䅄䅁䑁䅁杌㑁䑁䅧睍䅁䅁杷允䅁䅁䅑䅁䑁䅁䅷䅁䭁䱁䑯䅁䭁䅁䅑䅁䭁偁䈸䅁䉁䅁䅁允䅁䅁䅕䅁䅁䉁䭩歙䵅䅉䅅䅁䕁䅁䅁睁䵁䅁䅁权扄睃䅁权瑄权䅁权䑃䅂䅁允䅁䅁䅅䅁䙁䥁牘払敧敨⽣䍄䉁䅁䅁䅂䅁䅁䅍䅄䅁䅁䅯睋䅉䅁䅯充䅁䅁䅯眯䅅䅁䅅䅁䉁䅁䅁杄啁䅁䅁杍ㅁ䑁䅁杍睁䑁䅁䅍睁䑁䅁䅁䵁䅉䅅䅁䕁䅁䅁睁䵁䅁䅁权䅁睃䅁权灄权䅁权睂䅂䅁允䅁䅁䅅䅁䙁䅁䅁䅁䅂久䅴䍄䉁䅁䅁䅂䅁䅁䅍䅄䅁䅁䅯䅩䅳䅁䅯朶䅯䅁䅯全䅑䅁䅅䅁䉁䅁䅁杄䵁䅁䅁䅍畁䑁䅁兏硁䅁䅁䍄䉁䅁䅁䅂䅁䅁䅍䅄䅁䅁䅯光䅷䅁䅯朵䅯䅁䅯䅣䅑䅁䅅䅁䉁䅁䅁杄䵁䅁䅁杍畁䑁䅉李㕁䅁䅁䍄䉁䅁䅁䅂䅁䅁䅍䅄䅁䅁䅯睉䅷䅁䅯儷䅯䅁䅯䅣䅑䅁䅅䅁䉁䅁䅁兂㡄晱午敔剉䅷杷允䅁䅁䅑䅁䑁䅁䅷䅁䭁䅁䱷䅁䭁佁䭫䅁䭁䥁䕍䅁䉁䅁䅁允䅁䅁䅕䅁䅁䅁瑄〵䵁䅉䅅䅁䕁䅁䅁睁䵁䅁䅁权噄睃䅁权瑄权䅁权硂䅂䅁允䅁䅁䅅䅁䙁䡁啳歲桦潥⽑䍄䉁䅁䅁䅂䅁䅁䅍䅄䅁䅁䅯睔䅍䅁䅯䅂䅁䅁䅯兂䅁䅁䅅䅁䉁䅁䅁兂䅁䅁䅁䥍楡兑杷允䅁䅁䅑䅁䑁䅁䅷䅁䭁䙁䵁䅁䭁䉁䜸䅁䭁䍁䝁䅁䉁䅁䅁允䅁䅁䅯眴䅣䅁杷允䅁䅁䅑䅁䑁䅁䅷䅁䭁䝁䵷䅁䭁佁䭙䅁䭁䡁䕁䅁䉁䅁䅁允䅁䅁䄴䅄䅁䑁䅍杌祁䑁䅧兏䅁䅁杷允䅁䅁䅑䅁䑁䅁䅷䅁䭁䝁䵷䅁䭁佁䬰䅁䭁䝁䔰䅁䉁䅁䅁允䅁䅁䅕䬯确欰椱䑯䴸䅉䅅䅁䕁䅁䅁睁䵁䅁䅁权䉂䅄䅁权瑄权䅁权睂䅂䅁允䅁䅁䅅䅁䙁䵁䭈啯㉗㤸⼰䍄䉁䅁䅁䅂䅁䅁䅍䅄䅁䅁䅯杣䅷䅁䅯朶䅯䅁䅯来䅑䅁䅅䅁䉁䅁䅁杄䭁䅁䅁䅍畁䑁䅁兎䅁䅁杷允䅁䅁䅑䅁䑁䅁䅷䅁䭁䵁䵉䅁䭁佁䬴䅁䭁䡁䕅䅁䉁䅁䅁允䅁䅁䅕䅁䅁䕁奂唳䵁䅉䅅䅁䑁䅁䅁睁䵁䅁䅁权䉃䅄䅁权敁杂䅁允䅁䅁䅅䅁䭁䵁䝳䅁䵁䅉䅅䅁䕁䅁䅁睁䵁䅁䅁权煁兄䅁权牄权䅁权療䅂䅁允䅁䅁䅅䅁佁䉁䅉䅁祁䑁䅉杍ぁ䑁䅉杍祁䑁䅧䅁䵁䅉䅅䅁䕁䅁䅁睁䵁䅁䅁权噁杁䅁权剁䅁䅁权䙁䅁䅁允䅁䅁䅅䅁佁䉁䅙䅁祁䑁䅅睍㑁䑁䅁䅍睁䑁䅁䅍睁䅁䅁䍄䉁䅁䅁䅂䅁䅁䅍䅄䅁䅁䅯䅬䅳䅁䅯眵䅯䅁䅯䄷䅯䅁䅅䅁䉁䅁䅁兂穁畸摰婘瑘睐杷允䅁䅁䅑䅁䑁䅁䅷䅁䭁偁䍫䅁䭁䅁䅯䅁䭁䅁䅕䅁䉁䅁䅁允䅁䅁䅕䡶呓䅇坔歅䵁䅉䅅䅁䕁䅁䅁睁䵁䅁䅁权睂杁䅁权剁䅁䅁权⽄允䅁允䅁䅁䅅䅁佁䉁䅑䅁硁䑁䅁兏硁䑁䅣免睁䑁䅁䅍䅁䅁杷允䅁䅁䅑䅁䑁䅁䅷䅁䭁䭁乕䅁䭁佁䬰䅁䭁䥁䕕䅁䉁䅁䅁允䅁䅁䅕汯坪㑚儱稶䴸䅉䅅䅁䑁䅁䅁睁䵁䅁䅁权偂䅄䅁权奁杂䅁允䅁䅁䅅䅁䭁䕁䝯䅁䵁䅉䅅䅁䕁䅁䅁睁䵁䅁䅁权塁杁䅁权䕁䅁䅁权䙁䅁䅁允䅁䅁䅅䅁䙁䅁䅁䥁慄䡤䉊䍄䉁䅁䅁睁䅁䅁䅍䅄䅁䅁䅯䅍䄰䅁䅯䅈䅙䅁䅅䅁䉁䅁䅁权楂杂䅁䍄䉁䅁䅁䅂䅁䅁䅍䅄䅁䅁䅯兒䅉䅁䅯䅂䅁䅁䅯眯䅅䅁䅅䅁䉁䅁䅁兂䅁䅁䅁丰捚兑杷允䅁䅁䅑䅁䑁䅁䅷䅁䭁䍁䵧䅁䭁佁䭧䅁䭁䝁䔰䅁䉁䅁䅁允䅁䅁䄴杄䅁䑁䅉䅎畁䑁䅙䅎穁䅁䅁䍄䉁䅁䅁䅂䅁䅁䅍䅄䅁䅁䅯䅁䅉䅁䅯䅂䅁䅁䅯兂䅁䅁䅅䅁䉁䅁䅁兂䅁䅁䅁塔㍨兑杷允䅁䅁䅑䅁䑁䅁䅷䅁䭁䙁䱉䅁䭁佁䭳䅁䭁䥁䕕䅁䉁䅁䅁允䅁䅁䄴杅䅁䑁䅑䅎㑁䑁䅁䅍睁䑁䅁䅍䅁䅁杷允䅁䅁䅍䅁䑁䅁䅷䅁䭁䉁久䅁䭁䉁䜴䅁䉁䅁䅁允䅁䅁䅯公䅙䅁杷允䅁䅁䅑䅁䑁䅁䅷䅁䭁䕁䵣䅁䭁佁䭧䅁䭁䡁䔰䅁䉁䅁䅁允䅁䅁䄴杄䅁䑁䅉免畁䑁䅑睍㑁䅁䅁䍄䉁䅁䅁䅂䅁䅁䅍䅄䅁䅁䅯䅁䅷䅁䅯朷䅯䅁䅯兦䅑䅁䅅䅁䉁䅁䅁兂䅁䅁䅁䱉氯䅑杷允䅁䅁䅑䅁䑁䅁䅷䅁䭁䵁义䅁䭁佁䭳䅁䭁䡁䕯䅁䉁䅁䅁允䅁䅁䄴杅䅁䑁䅑䅍睁䑁䅫睍㍁䑁䅉睍䅁䅁杷允䅁䅁䅑䅁䑁䅁䅷䅁䭁䭁䴴䅁䭁佁䭧䅁䭁䡁䕯䅁䉁䅁䅁允䅁䅁䄴䅅䅁䍁䄰免ぁ䍁䄴䅎硁䑁䅍䅁䵁䅉䅅䅁䕁䅁䅁睁䵁䅁䅁权佂兄䅁权晁杂䅁权杁杂䅁允䅁䅁䅅䅁䭁乁䡫䅁䵁䅉䅅䅁䕁䅁䅁睁䵁䅁䅁权橂睁䅁权䭁䅁䅁权䙁䅁䅁允䅁䅁䅅䅁䙁乁橥䑣䬰⼱⽳䍄䉁䅁䅁䅂䅁䅁䅍䅄䅁䅁䅯䅇䅉䅁䅯充䅁䅁䅯眯䅅䅁䅅䅁䉁䅁䅁杄坁䅁䅁䅏硁䑁䅙睎ㅁ䑁䅁䅍睁䑁䅁䅍䅁䅁杷允䅁䅁䅑䅁䑁䅁䅷䅁䭁䝁乳䅁䭁佁䭳䅁䭁佁䭷䅁䉁䅁䅁允䅁䅁䄴杅䅁䑁䅕李㉁䑁䅁䅍睁䑁䅁䅍䅁䅁杷允䅁䅁䅍䅁䑁䅁䅷䅁䭁䅁久䅁䭁䍁䝙䅁䉁䅁䅁允䅁䅁䄴䅄䅁䑁䅣睎畁䑁䅕睎䅁䅁杷允䅁䅁䅑䅁䑁䅁䅷䅁䭁䅁䍫䅁䭁䅁䅑䅁䭁䅁䅕䅁䉁䅁䅁允䅁䅁䅕䅁䅁䵙渴ず䵅䅉䅅䅁䑁䅁䅁睁䵁䅁䅁权捁睃䅁权慁杂䅁允䅁䅁䅅䅁䭁䝁䝁䅁䵁䅉䅅䅁䕁䅁䅁睁䵁䅁䅁权䵂杁䅁权䭁䅁䅁权䙁䅁䅁允䅁䅁䅅䅁䙁䝁汄䌰扌儫䅰䍄䉁䅁䅁䅂䅁䅁䅍䅄䅁䅁䅯来䅳䅁䅯朶䅯䅁䅯睧䅑䅁䅅䅁䉁䅁䅁杄䵁䅁䅁䅍畁䑁䅁免㑁䅁䅁䍄䉁䅁䅁䅂䅁䅁䅍䅄䅁䅁䅯儹䅳䅁䅯眶䅯䅁䅯兣䅑䅁䅅䅁䉁䅁䅁杄十䅁䅁睍睁䑁䅅睎ぁ䑁䅅睍ㅁ䅁䅁䍄䉁䅁䅁䅂䅁䅁䅍䅄䅁䅁䅯眹䅳䅁䅯朷䅯䅁䅯䄷䅯䅁䅅䅁䉁䅁䅁兂䅁䅁䅁䡧歘䅑杷允䅁䅁䅑䅁䑁䅁䅷䅁䭁䩁䄸䅁䭁䅁䍅䅁䭁䅁䍕䅁䉁䅁䅁允䅁䅁䅕㑆㕪協橶䕷䵁䅉䅅䅁䕁䅁䅁睁䵁䅁䅁权婁杁䅁权䕁䅁䅁权⽄允䅁允䅁䅁䅅䅁䙁䅁䅁䥁汄㑥䉒䍄䉁䅁䅁䅂䅁䅁䅍䅄䅁䅁䅯杳䅷䅁䅯儶䅯䅁䅯䅣䅑䅁䅅䅁䉁䅁䅁兂䅁䅁䅁䩁扔䅑杷允䅁䅁䅑䅁䑁䅁䅷䅁䭁䙁䉣䅁䭁䅁䍅䅁䭁䅁䍕䅁䉁䅁䅁允䅁䅁䅕椸噩伸㝊歷䵁䅉䅅䅁䕁䅁䅁睁䵁䅁䅁权瑁䅄䅁权湄权䅁权瑂䅂䅁允䅁䅁䅅䅁䙁佁䙇䴯桷朸䅶䍄䉁䅁䅁䅂䅁䅁䅍䅄䅁䅁䅯䅯䅷䅁䅯眵䅯䅁䅯兣䅑䅁䅅䅁䉁䅁䅁兂癄問癒㉶㝘睐杷允䅁䅁䅑䅁䑁䅁䅷䅁䭁䍁䍁䅁䭁䅁䅯䅁䭁䅁䅕䅁䉁䅁䅁允䅁䅁䅕牡へ硫䕩啈䵁䅉䅅䅁䕁䅁䅁睁䵁䅁䅁权坄䅄䅁权畄权䅁权㥂䅂䅁允䅁䅁䅅䅁䙁䅁䅁䅁䅁捔䅰䍄䉁䅁䅁䅂䅁䅁䅍䅄䅁䅁䅯䅬䄰䅁䅯儶䅯䅁䅯䅣䅑䅁䅅䅁䉁䅁䅁兂䅁䅁䅁䥁䈯䅑杷允䅁䅁䅍䅁䑁䅁䅷䅁䭁䩁临䅁䭁䉁䝯䅁䉁䅁䅁允䅁䅁䅯睷䅙䅁杷允䅁䅁䅑䅁䑁䅁䅷䅁䭁䝁䍉䅁䭁䅁䅯䅁䭁䅁䅕䅁䉁䅁䅁允䅁䅁䅕祇搯䅊䉡䕄䵁䅉䅅䅁䕁䅁䅁睁䵁䅁䅁权摁兄䅁权灄权䅁权㙂䅂䅁允䅁䅁䅅䅁䙁䅁䅁䅁䅄乱䄹䍄䉁䅁䅁䅂䅁䅁䅍䅄䅁䅁䅯杉䄰䅁䅯朷䅯䅁䅯兢䅑䅁䅅䅁䉁䅁䅁兂䅁䅁䅁䡫礳䅑杷允䅁䅁䅑䅁䑁䅁䅷䅁䭁䅁䱉䅁䭁佁䭯䅁䭁䥁䕕䅁䉁䅁䅁允䅁䅁䄴䅄䅁䑁䅁杌硁䑁䅕䅏䅁䅁杷允䅁䅁䅑䅁䑁䅁䅷䅁䭁䉁䍯䅁䭁䅁䅑䅁䭁䅁䅕䅁䉁䅁䅁允䅁䅁䅕䅁䅁佁噹䕖䵅䅉䅅䅁䕁䅁䅁睁䵁䅁䅁权奃睃䅁权牄权䅁权睂䅂䅁允䅁䅁䅅䅁佁䉁䅑䅁祁䑁䅙免祁䑁䅑䅎㍁䑁䅣李䅁䅁杷允䅁䅁䅑䅁䑁䅁䅷䅁䭁䭁䱙䅁䭁佁䭳䅁䭁䡁䔰䅁䉁䅁䅁允䅁䅁䄴杅䅁䑁䅍兏㉁䑁䅑李ㅁ䑁䅁李䅁䅁杷允䅁䅁䅑䅁䑁䅁䅷䅁䭁偁䵙䅁䭁佁䬰䅁䭁䥁䕕䅁䉁䅁䅁允䅁䅁䅕婤奍䙂余吸䴸䅉䅅䅁䑁䅁䅁睁䵁䅁䅁权ㅃ䅄䅁权敁杂䅁允䅁䅁䅅䅁䭁䝁䡑䅁䵁䅉䅅䅁䕁䅁䅁睁䵁䅁䅁权偂允䅁权䭁䅁䅁权䙁䅁䅁允䅁䅁䅅䅁䙁䝁剩堷⽷剴䅊䍄䉁䅁䅁䅂䅁䅁䅍䅄䅁䅁䅯兑䅷䅁䅯朷䅯䅁䅯䅣䅑䅁䅅䅁䉁䅁䅁兂䅁䅁䅁䨰稳䅑杷允䅁䅁䅑䅁䑁䅁䅷䅁䭁䥁䴰䅁䭁佁䭣䅁䭁䡁䕅䅁䉁䅁䅁允䅁䅁䅕⽺呤㘴扗啃䵁䅉䅅䅁䕁䅁䅁睁䵁䅁䅁权㡃兄䅁权牄权䅁权獄权䅁允䅁䅁䅅䅁佁䉁䅉䅁㕁䑁䅍睍硁䑁䅅䅏㑁䑁䅅䅁䵁䅉䅅䅁䕁䅁䅁睁䵁䅁䅁权硃杁䅁权剁䅁䅁权⽄允䅁允䅁䅁䅅䅁佁䉁䅑䅁硁䑁䅍睍㉁䑁䅁䅍睁䑁䅁䅍䅁䅁杷允䅁䅁䅑䅁䑁䅁䅷䅁䭁䙁䉷䅁䭁䉁䅅䅁䭁䅁䅕䅁䉁䅁䅁允䅁䅁䄴䅆䅁䑁䅉䅏㕁䑁䅅䅍睁䑁䅁䅍睁䅁䅁䍄䉁䅁䅁䅂䅁䅁䅍䅄䅁䅁䅯共䅉䅁䅯䅂䅁䅁䅯兂䅁䅁䅅䅁䉁䅁䅁兂䅁䅁䅃稶橖兑杷允䅁䅁䅑䅁䑁䅁䅷䅁䭁䍁䵯䅁䭁佁䬴䅁䭁䝁䔰䅁䉁䅁䅁允䅁䅁䅕䅁䅁䅁㙂䔳䵁䅉䅅䅁䕁䅁䅁睁䵁䅁䅁权塃睁䅁权剁䅁䅁权䙁䅁䅁允䅁䅁䅅䅁佁䉁䅑䅁祁䑁䅫李㑁䑁䅧杍睁䑁䅁䅍䅁䅁杷允䅁䅁䅑䅁䑁䅁䅷䅁䭁䥁䱫䅁䭁佁䬰䅁䭁䡁䕯䅁䉁䅁䅁允䅁䅁䅕䴳材灹㘱穳䴸䅉䅅䅁䕁䅁䅁睁䵁䅁䅁权楂䅄䅁权瑄权䅁权瑂䅂䅁允䅁䅁䅅䅁䙁䑁煱䕥摘硯䅖䍄䉁䅁䅁睁䅁䅁䅍䅄䅁䅁䅯杉䅳䅁䅯杊䅙䅁䅅䅁䉁䅁䅁杄䵁䅁䅁䅏ぁ䍁䄴䅍㉁䅁䅁䍄䉁䅁䅁䅂䅁䅁䅍䅄䅁䅁䅯兴䅷䅁䅯朵䅯䅁䅯兢䅑䅁䅅䅁䉁䅁䅁杄䵁䅁䅁免畁䑁䅁杍㑁䅁䅁䍄䉁䅁䅁䅂䅁䅁䅍䅄䅁䅁䅯睇䅉䅁䅯充䅁䅁䅯兂䅁䅁䅅䅁䉁䅁䅁杄啁䅁䅁兎㍁䑁䅍䅍睁䑁䅧李睁䑁䅧䅁䵁䅉䅅䅁䕁䅁䅁睁䵁䅁䅁权剁睃䅁权晁杂䅁权杁杂䅁允䅁䅁䅅䅁䭁䍁余䅁䵁䅉䅅䅁䕁䅁䅁睁䵁䅁䅁权扁睁䅁权䕁䅁䅁权䙁䅁䅁允䅁䅁䅅䅁䙁䅁䅁䅁潁氯䉰䍄䉁䅁䅁䅂䅁䅁䅍䅄䅁䅁䅯睖䅷䅁䅯眵䅯䅁䅯䅣䅑䅁䅅䅁䉁䅁䅁兂㥂穐敖獵卫䅑杷允䅁䅁䅍䅁䑁䅁䅷䅁䭁䑁乑䅁䭁䍁䝑䅁䉁䅁䅁允䅁䅁䅯桗䅁䅁杷允䅁䅁䅑䅁䑁䅁䅷䅁䭁䩁䉁䅁䭁䉁䅅䅁䭁䅁䅕䅁䉁䅁䅁允䅁䅁䄴杅䅁䑁䅑䅏㍁䑁䅣免睁䑁䅁䅍䅁䅁杷允䅁䅁䅑䅁䑁䅁䅷䅁䭁䅁䍯䅁䭁䅁䅑䅁䭁䅁䅕䅁䉁䅁䅁允䅁䅁䅕䅁䅁䙁㝯啚䵅䅉䅅䅁䕁䅁䅁睁䵁䅁䅁权㡃兄䅁权煄权䅁权獄权䅁允䅁䅁䅅䅁佁䅁䅷䅁睁䍁䄴䅍㕁䑁䅣䅁䵁䅉䅅䅁䕁䅁䅁睁䵁䅁䅁权杁睃䅁权浄权䅁权硂䅂䅁允䅁䅁䅅䅁佁䅁䅷䅁硁䍁䄴䅎㕁䑁䅉䅁䵁䅉䅅䅁䕁䅁䅁睁䵁䅁䅁权⽁䅄䅁权瑄权䅁权療䅂䅁允䅁䅁䅅䅁䙁乁乎桙奂敏⽁䍄䉁䅁䅁䅂䅁䅁䅍䅄䅁䅁䅯䄫䅳䅁䅯䄶䅯䅁䅯兣䅑䅁䅅䅁䉁䅁䅁杄佁䅁䅁免穁䍁䄴免硁䑁䅅䅁䵁䅉䅅䅁䕁䅁䅁睁䵁䅁䅁权晄䅄䅁权浄权䅁权睂䅂䅁允䅁䅁䅅䅁佁䅁䅷䅁祁䍁䄴䅎㉁䑁䅧䅁䵁䅉䅅䅁䕁䅁䅁睁䵁䅁䅁权乁睁䅁权䭁䅁䅁权⽄允䅁允䅁䅁䅅䅁䙁䥁坣挲㌷睕䅰䍄䉁䅁䅁䅂䅁䅁䅍䅄䅁䅁䅯杏䅷䅁䅯儷䅯䅁䅯䅣䅑䅁䅅䅁䉁䅁䅁兂䕁杖琴灳渳睐杷允䅁䅁䅑䅁䑁䅁䅷䅁䭁䩁义䅁䭁佁䭧䅁䭁䥁䕕䅁䉁䅁䅁允䅁䅁䅯睒䅁䅁杷允䅁䅁䅑䅁䑁䅁䅷䅁䭁䥁䅫䅁䭁䉁䅅䅁䭁䅁䍑䅁䉁䅁䅁允䅁䅁䄴䅆䅁䑁䅑李ㅁ䑁䅑䅍睁䑁䅁䅍睁䅁䅁䍄䉁䅁䅁䅂䅁䅁䅍䅄䅁䅁䅯睌䅍䅁䅯䅂䅁䅁䅯眯䅅䅁䅅䅁䉁䅁䅁兂䅁䅁䅁䉙硙兑杷允䅁䅁䅑䅁䑁䅁䅷䅁䭁䕁䑙䅁䭁䅁䅑䅁䭁䅁䅕䅁䉁䅁䅁允䅁䅁䅕䅁䅁䕁湚啒䵅䅉䅅䅁䕁䅁䅁睁䵁䅁䅁权㝃睃䅁权煄权䅁权䑃䅂䅁允䅁䅁䅅䅁佁䅁䅷䅁睁䍁䄴李㕁䑁䅅䅁䵁䅉䅅䅁䕁䅁䅁睁䵁䅁䅁权捂䅄䅁权牄权䅁权瑂䅂䅁允䅁䅁䅅䅁佁䉁䅑䅁祁䑁䅁睎ㅁ䑁䅫杍祁䑁䅅䅍䅁䅁杷允䅁䅁䅑䅁䑁䅁䅷䅁䭁䙁䉁䅁䭁䅁䅑䅁䭁䅁䍑䅁䉁䅁䅁允䅁䅁䅕䅁䅁䡁汃歑䵅䅉䅅䅁䕁䅁䅁睁䵁䅁䅁权㡁睃䅁权牄权䅁权瑂䅂䅁允䅁䅁䅅䅁佁䉁䅉䅁㕁䑁䅉杍穁䑁䅑兎硁䑁䅣䅁䵁䅉䅅䅁䕁䅁䅁睁䵁䅁䅁权摂䅄䅁权潄权䅁权療䅂䅁允䅁䅁䅅䅁䭁䕁䅣䅁䵁䅉䅅䅁䕁䅁䅁睁䵁䅁䅁权㉃兂䅁权牄权䅁权瑂䅂䅁允䅁䅁䅅䅁佁䉁䅑䅁祁䑁䅅李㕁䑁䅑䅎睁䑁䅅睎䅁䅁杷允䅁䅁䅑䅁䑁䅁䅷䅁䭁䝁䱯䅁䭁佁䬴䅁䭁䥁䕕䅁䉁䅁䅁允䅁䅁䅕䅁䅁䥁偂欱䵁䅉䅅䅁䕁䅁䅁睁䵁䅁䅁权䵁杁䅁权剁䅁䅁权䙁䅁䅁允䅁䅁䅅䅁佁䉁䅑䅁硁䑁䅅睎㍁䑁䅙李睁䑁䅁䅍䅁䅁杷允䅁䅁䅑䅁䑁䅁䅷䅁䭁䍁䍅䅁䭁䅁䅯䅁䭁䅁䅕䅁䉁䅁䅁允䅁䅁䅕婤奍䙂佡商䵁䅉䅅䅁䕁䅁䅁睁䵁䅁䅁权㙄䅄䅁权瑄权䅁权㙂䅂䅁允䅁䅁䅅䅁䙁乁㕶浦㡱䅤䅚䍄䉁䅁䅁䅂䅁䅁䅍䅄䅁䅁䅯䅔䅷䅁䅯儶䅯䅁䅯䄷䅯䅁䅅䅁䉁䅁䅁兂䅁䅁䅁䍁䱢䅷杷允䅁䅁䅑䅁䑁䅁䅷䅁䭁䉁乷䅁䭁佁䭳䅁䭁䡁䔰䅁䉁䅁䅁允䅁䅁䄴杅䅁䑁䅙兎睁䑁䅣䅏ぁ䑁䅙杍䅁䅁杷允䅁䅁䅑䅁䑁䅁䅷䅁䭁䕁䑫䅁䭁䅁䅯䅁䭁偁䈸䅁䉁䅁䅁允䅁䅁䅕へ㍳啩杆ぅ䵁䅉䅅䅁䕁䅁䅁睁䵁䅁䅁权䅄睁䅁权䕁䅁䅁权䙁䅁䅁允䅁䅁䅅䅁䙁䅁䅁䅁卄洴䉎䍄䉁䅁䅁䅂䅁䅁䅍䅄䅁䅁䅯睍䅳䅁䅯眵䅯䅁䅯来䅑䅁䅅䅁䉁䅁䅁兂奂扏䥔牤砷睶杷允䅁䅁䅑䅁䑁䅁䅷䅁䭁䵁䅣䅁䭁䅁䍅䅁䭁䅁䍉䅁䉁䅁䅁允䅁䅁䅕扃剴呭⭣欴䵁䅉䅅䅁䕁䅁䅁睁䵁䅁䅁权偁杁䅁权䕁䅁䅁权䙁䅁䅁允䅁䅁䅅䅁䙁䅁䅁䅁硃噱䉎䍄䉁䅁䅁䅂䅁䅁䅍䅄䅁䅁䅯睍䅷䅁䅯眵䅯䅁䅯兣䅑䅁䅅䅁䉁䅁䅁兂瑁灳瘳㡰橢睐杷允䅁䅁䅑䅁䑁䅁䅷䅁䭁䍁䱫䅁䭁佁䭧䅁䭁䥁䕍䅁䉁䅁䅁允䅁䅁䄴杄䅁䑁䅅睎畁䑁䅙睍穁䅁䅁䍄䉁䅁䅁䅂䅁䅁䅍䅄䅁䅁䅯兹䅉䅁䅯充䅁䅁䅯兂䅁䅁䅅䅁䉁䅁䅁杄啁䅁䅁睎穁䑁䅙䅍睁䑁䅁䅍睁䑁䅁䅁䵁䅉䅅䅁䕁䅁䅁睁䵁䅁䅁权㑁</t>
  </si>
  <si>
    <t>睁䅁权剁䅁䅁权⽄允䅁允䅁䅁䅅䅁佁䉁䅑䅁穁䑁䅑睎祁䑁䅑李㍁䑁䅙䅏䅁䅁杷允䅁䅁䅑䅁䑁䅁䅷䅁䭁䑁䑧䅁䭁䉁䅅䅁䭁䅁䅕䅁䉁䅁䅁允䅁䅁䄴䅆䅁䑁䅍䅎㕁䑁䅕䅏睁䑁䅙睍㑁䅁䅁䍄䉁䅁䅁䅂䅁䅁䅍䅄䅁䅁䅯兌䄰䅁䅯朵䅯䅁䅯兣䅑䅁䅅䅁䉁䅁䅁杄䵁䅁䅁免畁䑁䅅䅎㉁䅁䅁䍄䉁䅁䅁䅂䅁䅁䅍䅄䅁䅁䅯杆䅷䅁䅯儷䅯䅁䅯兦䅑䅁䅅䅁䉁䅁䅁兂䩄牤昶楇砯睐杷允䅁䅁䅑䅁䑁䅁䅷䅁䭁䭁䵅䅁䭁佁䬴䅁䭁䝁䔰䅁䉁䅁䅁允䅁䅁䅕䅁䅁䅁潃歸䵁䅉䅅䅁䕁䅁䅁睁䵁䅁䅁权睁睄䅁权潄权䅁权療䅂䅁允䅁䅁䅅䅁佁䅁䅷䅁穁䑁䅧杌㍁䑁䅣䅁䵁䅉䅅䅁䑁䅁䅁睁䵁䅁䅁权呁兄䅁权歁杂䅁允䅁䅁䅅䅁䭁䕁偧䅁䵁䅉䅅䅁䕁䅁䅁睁䵁䅁䅁权畁睃䅁权畄权䅁权㙂䅂䅁允䅁䅁䅅䅁䙁䅁䅁䅁䅂摢䅨䍄䉁䅁䅁䅂䅁䅁䅍䅄䅁䅁䅯睩䅉䅁䅯充䅁䅁䅯眯䅅䅁䅅䅁䉁䅁䅁杄啁䅁䅁杍穁䑁䅅兎ㅁ䑁䅙䅏㉁䑁䅙䅁䵁䅉䅅䅁䕁䅁䅁睁䵁䅁䅁权灁睃䅁权瑄权䅁权䙃䅂䅁允䅁䅁䅅䅁䙁䡁㥅瑃橥佣⽕䍄䉁䅁䅁䅂䅁䅁䅍䅄䅁䅁䅯关䅷䅁䅯眶䅯䅁䅯䄷䅯䅁䅅䅁䉁䅁䅁杄十䅁䅁睍ぁ䑁䅅䅍ㅁ䑁䅕免㉁䅁䅁䍄䉁䅁䅁䅂䅁䅁䅍䅄䅁䅁䅯李䄰䅁䅯儷䅯䅁䅯兣䅑䅁䅅䅁䉁䅁䅁兂䵁楁䡵瑆煮睐杷允䅁䅁䅑䅁䑁䅁䅷䅁䭁䥁䑉䅁䭁䅁䅯䅁䭁䅁䅕䅁䉁䅁䅁允䅁䅁䅕噎㘶兓䍷え䵁䅉䅅䅁䕁䅁䅁睁䵁䅁䅁权㍁䅄䅁权牄权䅁权瑂䅂䅁允䅁䅁䅅䅁佁䉁䅑䅁硁䑁䅧睎ㅁ䑁䅉䅏ㅁ䑁䅁兎䅁䅁杷允䅁䅁䅑䅁䑁䅁䅷䅁䭁䅁䱉䅁䭁佁䭫䅁䭁䡁䕁䅁䉁䅁䅁允䅁䅁䅕䅁䅁䅁摄䕸䵁䅉䅅䅁䕁䅁䅁睁䵁䅁䅁权乃䅄䅁权煄权䅁权㥂䅂䅁允䅁䅁䅅䅁佁䅁䅷䅁睁䍁䄴杍ㅁ䑁䅑䅁䵁䅉䅅䅁䕁䅁䅁睁䵁䅁䅁权歂杁䅁权䕁䅁䅁权⽄允䅁允䅁䅁䅅䅁䙁䅁䅁乁䑔㡎䉊䍄䉁䅁䅁䅂䅁䅁䅍䅄䅁䅁䅯杅䅳䅁䅯朶䅯䅁䅯兢䅑䅁䅅䅁䉁䅁䅁杄䵁䅁䅁䅍畁䑁䅕䅏㑁䅁䅁䍄䉁䅁䅁䅂䅁䅁䅍䅄䅁䅁䅯睗䅳䅁䅯眵䅯䅁䅯睧䅑䅁䅅䅁䉁䅁䅁兂浄兤剬䉥⭇睐杷允䅁䅁䅑䅁䑁䅁䅷䅁䭁䱁䵙䅁䭁佁䭳䅁䭁䥁䕍䅁䉁䅁䅁允䅁䅁䄴杅䅁䑁䅉䅍㕁䑁䅁䅎㍁䑁䅉䅏䅁䅁杷允䅁䅁䅑䅁䑁䅁䅷䅁䭁偁䭙䅁䭁佁䭣䅁䭁䝁䔰䅁䉁䅁䅁允䅁䅁䅕⽺呤㘴扗䰶䴸䅉䅅䅁䑁䅁䅁睁䵁䅁䅁权桁䅄䅁权流杂䅁允䅁䅁䅅䅁佁䅁䅷䅁㑁䑁䅣杌ぁ䑁䅫䅁䵁䅉䅅䅁䕁䅁䅁睁䵁䅁䅁权⽄睃䅁权潄权䅁权㥂䅂䅁允䅁䅁䅅䅁佁䉁䅁䅁瑁䑁䅅䅎畁䑁䅣䅏硁䅁䅁䍄䉁䅁䅁䅂䅁䅁䅍䅄䅁䅁䅯督䅷䅁䅯䄶䅯䅁䅯来䅑䅁䅅䅁䉁䅁䅁杄䵁䅁䅁睎畁䑁䅅䅎㑁䅁䅁䍄䉁䅁䅁䅂䅁䅁䅍䅄䅁䅁䅯杩䅳䅁䅯朵䅯䅁䅯睧䅑䅁䅅䅁䉁䅁䅁杄䵁䅁䅁杍畁䑁䅉䅏㍁䅁䅁䍄䉁䅁䅁䅂䅁䅁䅍䅄䅁䅁䅯䅵䅉䅁䅯䅂䅁䅁䅯兂䅁䅁䅅䅁䉁䅁䅁兂䅁䅁䅁塇楖兑杷允䅁䅁䅑䅁䑁䅁䅷䅁䭁䕁䱧䅁䭁佁䭳䅁䭁䡁䕯䅁䉁䅁䅁允䅁䅁䄴杅䅁䑁䅍兏睁䑁䅁兏睁䑁䅁䅍䅁䅁杷允䅁䅁䅑䅁䑁䅁䅷䅁䭁䥁䱙䅁䭁佁䭯䅁䭁䝁䔸䅁䉁䅁䅁允䅁䅁䄴䅄䅁䑁䅁杌ㅁ䑁䅉免䅁䅁杷允䅁䅁䅑䅁䑁䅁䅷䅁䭁偁䭉䅁䭁佁䭙䅁䭁䝁䔸䅁䉁䅁䅁允䅁䅁䄴䅄䅁䑁䅅杌硁䑁䅉睍䅁䅁杷允䅁䅁䅑䅁䑁䅁䅷䅁䭁䝁䵙䅁䭁佁䭯䅁䭁佁䭷䅁䉁䅁䅁允䅁䅁䄴䅄䅁䑁䅁杌穁䑁䅉免䅁䅁杷允䅁䅁䅑䅁䑁䅁䅷䅁䭁䥁䵕䅁䭁佁䭙䅁䭁佁䭷䅁䉁䅁䅁允䅁䅁䅯睒䅁䅁杷允䅁䅁䅑䅁䑁䅁䅷䅁䭁䡁䑣䅁䭁䉁䅅䅁䭁䅁䅕䅁䉁䅁䅁允䅁䅁䄴䅆䅁䑁䅍免㉁䑁䅙李ㅁ䑁䅁䅍睁䅁䅁䍄䉁䅁䅁䅂䅁䅁䅍䅄䅁䅁䅯杇䅷䅁䅯朵䅯䅁䅯䅣䅑䅁䅅䅁䉁䅁䅁杄䵁䅁䅁䅎畁䑁䅕䅏ぁ䅁䅁䍄䉁䅁䅁䅂䅁䅁䅍䅄䅁䅁䅯睧䅷䅁䅯朶䅯䅁䅯睢䅑䅁䅅䅁䉁䅁䅁杄佁䅁䅁免硁䍁䄴䅍㉁䑁䅙䅁䵁䅉䅅䅁䕁䅁䅁睁䵁䅁䅁权允杁䅁权䕁䅁䅁权⽄允䅁允䅁䅁䅅䅁䙁䅁䅁䡁晄㙔䉂䍄䉁䅁䅁䅂䅁䅁䅍䅄䅁䅁䅯兔䅳䅁䅯朷䅯䅁䅯全䅑䅁䅅䅁䉁䅁䅁兂䅁䅁䅁䉧䡦䅑杷允䅁䅁䅑䅁䑁䅁䅷䅁䭁乁䅳䅁䭁䅁䅯䅁䭁䅁䅕䅁䉁䅁䅁允䅁䅁䅕㡧䭄啯㉗䕂䵁䅉䅅䅁䕁䅁䅁睁䵁䅁䅁权㥂睃䅁权湄权䅁权瑂䅂䅁允䅁䅁䅅䅁䙁䙁㕧䵴㉨杶䅤䍄䉁䅁䅁䅂䅁䅁䅍䅄䅁䅁䅯䅑䅍䅁䅯䅂䅁䅁䅯兂䅁䅁䅅䅁䉁䅁䅁兂䅁䅁杁䡦潨兑杷允䅁䅁䅑䅁䑁䅁䅷䅁䭁䥁䰸䅁䭁佁䭯䅁䭁佁䭷䅁䉁䅁䅁允䅁䅁䄴䅄䅁䑁䅁杌祁䑁䅁免䅁䅁杷允䅁䅁䅑䅁䑁䅁䅷䅁䭁偁䍧䅁䭁䅁䅑䅁䭁偁䈸䅁䉁䅁䅁允䅁䅁䅕䅁䅁䩧㈫䕕䵅䅉䅅䅁䕁䅁䅁睁䵁䅁䅁权䝁杁䅁权剁䅁䅁权䙁䅁䅁允䅁䅁䅅䅁佁䉁䅙䅁硁䑁䅣䅎㕁䑁䅁䅍睁䑁䅁䅍睁䅁䅁䍄䉁䅁䅁䅂䅁䅁䅍䅄䅁䅁䅯杙䅉䅁䅯权䅁䅁䅯眯䅅䅁䅅䅁䉁䅁䅁兂穁積積積䅍䅑杷允䅁䅁䅑䅁䑁䅁䅷䅁䭁䡁䱷䅁䭁佁䭧䅁䭁䡁䕅䅁䉁䅁䅁允䅁䅁䄴杄䅁䑁䅅䅍畁䑁䅕睎㕁䅁䅁䍄䉁䅁䅁睁䅁䅁䅍䅄䅁䅁䅯儫䅯䅁䅯䅇䅙䅁䅅䅁䉁䅁䅁权䕂杂䅁䍄䉁䅁䅁睁䅁䅁䅍䅄䅁䅁䅯睕䅳䅁䅯杈䅙䅁䅅䅁䉁䅁䅁权剃杂䅁䍄䉁䅁䅁䅂䅁䅁䅍䅄䅁䅁䅯眹䅳䅁䅯眶䅯䅁䅯䄷䅯䅁䅅䅁䉁䅁䅁杄啁䅁䅁免ぁ䑁䅙免硁䑁䅁䅏穁䑁䅅䅁䵁䅉䅅䅁䕁䅁䅁睁䵁䅁䅁权硁杁䅁权䭁䅁䅁权⽄允䅁允䅁䅁䅅䅁䙁䭁䠵場啯桲䅖䍄䉁䅁䅁䅂䅁䅁䅍䅄䅁䅁䅯䅪䅳䅁䅯䄶䅯䅁䅯䅣䅑䅁䅅䅁䉁䅁䅁杄佁䅁䅁兎㉁䍁䄴免ㅁ䑁䅕䅁䵁䅉䅅䅁䕁䅁䅁睁䵁䅁䅁权噁兄䅁权煄权䅁权硂䅂䅁允䅁䅁䅅䅁佁䅁䅷䅁睁䍁䄴䅎㕁䑁䅫䅁䵁䅉䅅䅁䕁䅁䅁睁䵁䅁䅁权塃睃䅁权牄权䅁权療䅂䅁允䅁䅁䅅䅁佁䉁䅉䅁祁䑁䅍睎祁䑁䅍䅏㑁䑁䅣䅁䵁䅉䅅䅁䕁䅁䅁睁䵁䅁䅁权ぁ兄䅁权灄权䅁权䑃䅂䅁允䅁䅁䅅䅁䙁䅁䅁䅁䅂丷䅨䍄䉁䅁䅁睁䅁䅁䅍䅄䅁䅁䅯䅩䅳䅁䅯䅈䅙䅁䅅䅁䉁䅁䅁权敃杂䅁䍄䉁䅁䅁䅂䅁䅁䅍䅄䅁䅁䅯兵䅷䅁䅯儶䅯䅁䅯兣䅑䅁䅅䅁䉁䅁䅁兂䅁䅁䅁䕇䥙兑杷允䅁䅁䅑䅁䑁䅁䅷䅁䭁䅁䍧䅁䭁䅁䅯䅁䭁䅁䅕䅁䉁䅁䅁允䅁䅁䅕報灪橊䥅啃䵁䅉䅅䅁䕁䅁䅁睁䵁䅁䅁权杁䅄䅁权瑄权䅁权䙃䅂䅁允䅁䅁䅅䅁䙁䉁䘫ㄶ㑇癈⽅䍄䉁䅁䅁䅂䅁䅁䅍䅄䅁䅁䅯睊䅷䅁䅯朶䅯䅁䅯䄷䅯䅁䅅䅁䉁䅁䅁杄䵁䅁䅁䅍畁䑁䅫睍硁䅁䅁䍄䉁䅁䅁睁䅁䅁䅍䅄䅁䅁䅯兤䅷䅁䅯䅈䅙䅁䅅䅁䉁䅁䅁权灃䅃䅁䍄䉁䅁䅁䅂䅁䅁䅍䅄䅁䅁䅯䅄䅳䅁䅯儷䅯䅁䅯睢䅑䅁䅅䅁䉁䅁䅁兂い搯㑒匶硢睐杷允䅁䅁䅑䅁䑁䅁䅷䅁䭁䱁䱁䅁䭁佁䭳䅁䭁䝁䔸䅁䉁䅁䅁允䅁䅁䄴杅䅁䑁䅍李ㅁ䑁䅑睎穁䑁䅙免䅁䅁杷允䅁䅁䅍䅁䑁䅁䅷䅁䭁䵁䵅䅁䭁䉁䝧䅁䉁䅁䅁允䅁䅁䅯克䅙䅁杷允䅁䅁䅑䅁䑁䅁䅷䅁䭁䅁䍫䅁䭁䉁䅅䅁䭁䅁䅕䅁䉁䅁䅁允䅁䅁䄴杅䅁䑁䅫睍硁䑁䅧杍睁䑁䅁䅍䅁䅁杷允䅁䅁䅑䅁䑁䅁䅷䅁䭁䉁䵣䅁䭁佁䭯䅁䭁䡁䕅䅁䉁䅁䅁允䅁䅁䄴䅄䅁䑁䅁杌硁䑁䅑䅎䅁䅁杷允䅁䅁䅑䅁䑁䅁䅷䅁䭁䝁乑䅁䭁佁䭫䅁䭁䥁䕍䅁䉁䅁䅁允䅁䅁䅕䅁䅁䥁坃〫䵁䅉䅅䅁䕁䅁䅁睁䵁䅁䅁权ぃ䅄䅁权潄权䅁权䑃䅂䅁允䅁䅁䅅䅁䭁䕁䅣䅁䵁䅉䅅䅁䕁䅁䅁睁䵁䅁䅁权䡂䅄䅁权晁杂䅁权杁杂䅁允䅁䅁䅅䅁䭁䍁䨰䅁䵁䅉䅅䅁䕁䅁䅁睁䵁䅁䅁权灁杁䅁权䭁䅁䅁权䙁䅁䅁允䅁䅁䅅䅁䙁䕁桪桥畓⽒⼰䍄䉁䅁䅁䅂䅁䅁䅍䅄䅁䅁䅯兎䅳䅁䅯眵䅯䅁䅯来䅑䅁䅅䅁䉁䅁䅁兂㙄浦㡱䉤坍䅑杷允䅁䅁䅑䅁䑁䅁䅷䅁䭁䭁䱣䅁䭁䉁䜸䅁䭁䍁䝁䅁䉁䅁䅁允䅁䅁䅯眷䅙䅁杷允䅁䅁䅍䅁䑁䅁䅷䅁䭁偁䬰䅁䭁䍁䝙䅁䉁䅁䅁允䅁䅁䄴䅄䅁䑁䅧䅏畁䑁䅫杍䅁䅁杷允䅁䅁䅑䅁䑁䅁䅷䅁䭁䑁䵣䅁䭁佁䭳䅁䭁䥁䕍䅁䉁䅁䅁允䅁䅁䄴䅆䅁䑁䅅䅏祁䑁䅑睎硁䑁䅁䅏穁䅁䅁䍄䉁䅁䅁䅂䅁䅁䅍䅄䅁䅁䅯䄳䅉䅁䅯权䅁䅁䅯兂䅁䅁䅅䅁䉁䅁䅁兂㕂匶硙䭃乷䅑杷允䅁䅁䅑䅁䑁䅁䅷䅁䭁䱁䰰䅁䭁佁䭙䅁䭁佁䭷䅁䉁䅁䅁允䅁䅁䅯睒䅁䅁杷允䅁䅁䅍䅁䑁䅁䅷䅁䭁䍁䴴䅁䭁䉁䝯䅁䉁䅁䅁允䅁䅁䅯杙䅙䅁杷允䅁䅁䅑䅁䑁䅁䅷䅁䭁偁䴰䅁䭁佁䬴䅁䭁䡁䔰䅁䉁䅁䅁允䅁䅁䅕䅁䅁䅁睁捰䵁䅉䅅䅁䑁䅁䅁睁䵁䅁䅁权牃䅄䅁权捁杂䅁允䅁䅁䅅䅁䭁䝁䝉䅁䵁䅉䅅䅁䕁䅁䅁睁䵁䅁䅁权㕁䅄䅁权湄权䅁权療䅂䅁允䅁䅁䅅䅁䙁䵁䭈啯㉗⼸⽗䍄䉁䅁䅁䅂䅁䅁䅍䅄䅁䅁䅯杵䅁䅁䅯䅂䅁䅁䅯兂䅁䅁䅅䅁䉁䅁䅁兂䅁䅁䅁穚䨶兑杷允䅁䅁䅑䅁䑁䅁䅷䅁䭁䑁䍯䅁䭁䅁䅑䅁䭁䅁䅕䅁䉁䅁䅁允䅁䅁䅕䅁䅁䉁㍸䕘䵅䅉䅅䅁䕁䅁䅁睁䵁䅁䅁权䡂䅄䅁权湄权䅁权睂䅂䅁允䅁䅁䅅䅁䙁䝁㝑〳丫礱䅖䍄䉁䅁䅁睁䅁䅁䅍䅄䅁䅁䅯克䅳䅁䅯杊䅙䅁䅅䅁䉁䅁䅁杄䵁䅁䅁兏祁䍁䄴䅎ㅁ䅁䅁䍄䉁䅁䅁䅂䅁䅁䅍䅄䅁䅁䅯䄰䅍䅁䅯权䅁䅁䅯眯䅅䅁䅅䅁䉁䅁䅁兂祄欰椱䙅㝪睐杷允䅁䅁䅑䅁䑁䅁䅷䅁䭁䉁䱅䅁䭁佁䭧䅁䭁佁䭷䅁䉁䅁䅁允䅁䅁䄴杄䅁䑁䅉兏畁䑁䅧杍㑁䅁䅁䍄䉁䅁䅁䅂䅁䅁䅍䅄䅁䅁䅯䅈䅅䅁䅯权䅁䅁䅯䅂䅉䅁䅅䅁䉁䅁䅁兂㉄䙋偹癷睘睐杷允䅁䅁䅑䅁䑁䅁䅷䅁䭁䥁丸䅁䭁佁䭳䅁䭁䝁䔸䅁䉁䅁䅁允䅁䅁䄴杅䅁䑁䅣杍㑁䑁䅑李睁䑁䅕免䅁䅁杷允䅁䅁䅑䅁䑁䅁䅷䅁䭁䩁乣䅁䭁佁䭣䅁䭁䡁䕅䅁䉁䅁䅁允䅁䅁䅕余兘瑉㕳啌䵁䅉䅅䅁䕁䅁䅁睁䵁䅁䅁权摂杁䅁权䕁䅁䅁权䙁䅁䅁允䅁䅁䅅䅁䙁䅁䅁䕁摁㐵䈹䍄䉁䅁䅁䅂䅁䅁䅍䅄䅁䅁䅯兏䅷䅁䅯儷䅯䅁䅯兦䅑䅁䅅䅁䉁䅁䅁兂湁免獩䙈捲睐杷允䅁䅁䅑䅁䑁䅁䅷䅁䭁䥁丸䅁䭁佁䭙䅁䭁䥁䕕䅁䉁䅁䅁允䅁䅁䄴䅄䅁䑁䅕杌祁䑁䅅兎䅁䅁杷允䅁䅁䅍䅁䑁䅁䅷䅁䭁䕁䱁䅁䭁䍁䝙䅁䉁䅁䅁允䅁䅁䄴权䅁䑁䅙兎畁䑁䅍䅁䵁䅉䅅䅁䕁䅁䅁睁䵁䅁䅁权灃杁䅁权䭁䅁䅁权䙁䅁䅁允䅁䅁䅅䅁䙁乁佮ㄹ橐剰䅚䍄䉁䅁䅁䅂䅁䅁䅍䅄䅁䅁䅯儯䅯䅁䅯眶䅯䅁䅯来䅑䅁䅅䅁䉁䅁䅁杄十䅁䅁杍㉁䑁䅣䅍㕁䑁䅑䅍㍁䅁䅁䍄䉁䅁䅁䅂䅁䅁䅍䅄䅁䅁䅯充䅷䅁䅯儶䅯䅁䅯兢䅑䅁䅅䅁䉁䅁䅁兂䅁䅁䅁䑧䍲䅑杷允䅁䅁䅑䅁䑁䅁䅷䅁䭁偁䭙䅁䭁佁䭙䅁䭁䡁䕯䅁䉁䅁䅁允䅁䅁䄴杄䅁䑁䅅兎畁䑁䅫睍㕁䅁䅁䍄䉁䅁䅁䅂䅁䅁䅍䅄䅁䅁䅯杉䅳䅁䅯眶䅯䅁䅯兦䅑䅁䅅䅁䉁䅁䅁杄啁䅁䅁免硁䑁䅣杍ㅁ䑁䅫䅍睁䑁䅁䅁䵁䅉䅅䅁䕁䅁䅁睁䵁䅁䅁权㥄权䅁权浄权䅁权睂䅂䅁允䅁䅁䅅䅁佁䅁䅷䅁硁䍁䄴睍㍁䑁䅣䅁䵁䅉䅅䅁䕁䅁䅁睁䵁䅁䅁权权睃䅁权牄权䅁权䙃䅂䅁允䅁䅁䅅䅁佁䉁䅉䅁㉁䑁䅕免㕁䑁䅅䅍睁䑁䅁䅁䵁䅉䅅䅁䕁䅁䅁睁䵁䅁䅁权求杁䅁权䕁䅁䅁权⽄允䅁允䅁䅁䅅䅁䙁䅁䅁䅁䝁㉖䉴䍄䉁䅁䅁䅂䅁䅁䅍䅄䅁䅁䅯兮䅳䅁䅯眵䅯䅁䅯䅣䅑䅁䅅䅁䉁䅁䅁兂䑂湸ㅅ堸杄睐杷允䅁䅁䅑䅁䑁䅁䅷䅁䭁䭁䵑䅁䭁佁䭧䅁䭁䥁䕕䅁䉁䅁䅁允䅁䅁䅯杘䅷䅁杷允䅁䅁䅑䅁䑁䅁䅷䅁䭁䑁䍯䅁䭁䅁䅑䅁䭁偁䈸䅁䉁䅁䅁允䅁䅁䅕䅁䅁䕁汒䕙䵅䅉䅅䅁䕁䅁䅁睁䵁䅁䅁权剃睃䅁权瑄权䅁权療䅂䅁允䅁䅁䅅䅁䙁䉁癳匳䝑敧⽫䍄䉁䅁䅁䅂䅁䅁䅍䅄䅁䅁䅯睓䅷䅁䅯儷䅯䅁䅯䅣䅑䅁䅅䅁䉁䅁䅁兂䉃癮〯卅癔睐杷允䅁䅁䅑䅁䑁䅁䅷䅁䭁䑁䌸䅁䭁䅁䅑䅁䭁䅁䅕䅁䉁䅁䅁允䅁䅁䅕䅁䅁䥁䑈䕣䵅䅉䅅䅁䕁䅁䅁睁䵁䅁䅁权㝄睃䅁权牄权䅁权硂䅂䅁允䅁䅁䅅䅁佁䉁䅉䅁㑁䑁䅣䅏㉁䑁䅣䅍睁䑁䅁䅁䵁䅉䅅䅁䕁䅁䅁睁䵁䅁䅁权扂兄䅁权煄权䅁权療䅂䅁允䅁䅁䅅䅁佁䅁䅷䅁睁䍁䄴䅎ぁ䑁䅑䅁䵁䅉䅅䅁䕁䅁䅁睁䵁䅁䅁权䡂睁䅁权剁䅁䅁权䙁䅁䅁允䅁䅁䅅䅁佁䉁䅑䅁穁䑁䅕兎㉁䑁䅁䅍睁䑁䅁䅍䅁䅁杷允䅁䅁䅑䅁䑁䅁䅷䅁䭁䡁䱅䅁䭁佁䭯䅁䭁䥁䕕䅁䉁䅁䅁允䅁䅁䄴䅄䅁䑁䅁杌硁䑁䅍杍䅁䅁杷允䅁䅁䅑䅁䑁䅁䅷䅁䭁䥁䴴䅁䭁佁䬴䅁䭁䥁䕍䅁䉁䅁䅁允䅁䅁䅕䅁䅁䥁坂啷䵁䅉䅅䅁䕁䅁䅁睁䵁䅁䅁权㥄权䅁权湄权䅁权療䅂䅁允䅁䅁䅅䅁䙁佁浫免獩䉈䅚䍄䉁䅁䅁䅂䅁䅁䅍䅄䅁䅁䅯杴䅳䅁䅯眶䅯䅁䅯䄷䅯䅁䅅䅁䉁䅁䅁杄啁䅁䅁免ㅁ䑁䅅兎穁䑁䅁䅍睁䑁䅁䅁䵁䅉䅅䅁䕁䅁䅁睁䵁䅁䅁权杄䅄䅁权灄权䅁权䙃䅂䅁允䅁䅁䅅䅁䙁䅁䅁䅁䅃由䄵䍄䉁䅁䅁䅂䅁䅁䅍䅄䅁䅁䅯眵䅳䅁䅯儷䅯䅁䅯来䅑䅁䅅䅁䉁䅁䅁兂⽁噎㘶兓䙷䅑杷允䅁䅁䅑䅁䑁䅁䅷䅁䭁䅁䍣䅁䭁䉁䅅䅁䭁䅁䅕䅁䉁䅁䅁允䅁䅁䄴杆䅁䑁䅑免ぁ䑁䅧䅍睁䑁䅁䅍睁䑁䅁䅁䵁䅉䅅䅁䕁䅁䅁睁䵁䅁䅁权啂睃䅁权牄权䅁权䙃䅂䅁允䅁䅁䅅䅁佁䉁䅑䅁祁䑁䅉杍睁䑁䅁䅍睁䑁䅁䅍䅁䅁杷允䅁䅁䅑䅁䑁䅁䅷䅁䭁䱁䅙䅁䭁䅁䅑䅁䭁䅁䍑䅁䉁䅁䅁允䅁䅁䅕䅁䅁䥧潑啖䵅䅉䅅䅁䕁䅁䅁睁䵁䅁䅁权佂杁䅁权䕁䅁䅁权䙁䅁䅁允䅁䅁䅅䅁䙁䅁䅁䱁佂䥺䈵䍄䉁䅁䅁䅂䅁䅁䅍䅄䅁䅁䅯杧䅳䅁䅯朶䅯䅁䅯䅣䅑䅁䅅䅁䉁䅁䅁杄䵁䅁䅁杍畁䑁䅁䅍硁䅁䅁䍄䉁䅁䅁䅂䅁䅁䅍䅄䅁䅁䅯睃䅳䅁䅯䄶䅯䅁䅯兦䅑䅁䅅䅁䉁䅁䅁杄佁䅁䅁免睁䍁䄴䅍睁䑁䅍䅁䵁䅉䅅䅁䕁䅁䅁睁䵁䅁䅁权佂睃䅁权煄权䅁权硂䅂䅁允䅁䅁䅅䅁佁䅁䅷䅁祁䍁䄴兎ㅁ䑁䅫䅁䵁䅉䅅䅁䕁䅁䅁睁䵁䅁䅁权ㅃ䅄䅁权畄权䅁权瑂䅂䅁允䅁䅁䅅䅁䙁䅁䅁䅁䅁摁䅚䍄䉁䅁䅁䅂䅁䅁䅍䅄䅁䅁䅯共䅳䅁䅯朶䅯䅁䅯䅣䅑䅁䅅䅁䉁䅁䅁杄䵁䅁䅁杍畁䑁䅅兏㉁䅁䅁䍄䉁䅁䅁睁䅁䅁䅍䅄䅁䅁䅯六䅳䅁䅯杇䅙䅁䅅䅁䉁䅁䅁权敂杂䅁䍄䉁䅁䅁䅂䅁䅁䅍䅄䅁䅁䅯睶䅁䅁䅯䅂䅁䅁䅯䅂䅉䅁䅅䅁䉁䅁䅁兂䅁䅁䅃兲㝚兑杷允䅁䅁䅑䅁䑁䅁䅷䅁䭁䩁䍉䅁䭁䅁䅑䅁䭁䅁䅕䅁䉁䅁䅁允䅁䅁䅕䅁䅁䉧㙚啒䵅䅉䅅䅁䕁䅁䅁睁䵁䅁䅁权ㅂ睃䅁权潄权䅁权療䅂䅁允䅁䅁䅅䅁佁䅁䄴䅁穁䑁䅕杌㕁䑁䅁䅎䅁䅁杷允䅁䅁䅑䅁䑁䅁䅷䅁䭁䡁䱅䅁䭁佁䭧䅁䭁䡁䕁䅁䉁䅁䅁允䅁䅁䄴杄䅁䑁䅅睎畁䑁䅣䅎祁䅁䅁䍄䉁䅁䅁䅂䅁䅁䅍䅄䅁䅁䅯杅䅷䅁䅯眶䅯䅁䅯兦䅑䅁䅅䅁䉁䅁䅁杄十䅁䅁兎㕁䑁䅕免祁䑁䅧䅍睁䅁䅁䍄䉁䅁䅁䅂䅁䅁䅍䅄䅁䅁䅯䅕䅉䅁䅯充䅁䅁䅯兂䅁䅁䅅䅁䉁䅁䅁杄啁䅁䅁兎㑁䑁䅑䅍睁䑁䅁䅍睁䑁䅁䅁䵁䅉䅅䅁䕁䅁䅁睁䵁䅁䅁权㉂兄䅁权瑄权䅁权瑂䅂䅁允䅁䅁䅅䅁䙁䡁䍁橶焵㥆⽙䍄䉁䅁䅁䅂䅁䅁䅍䅄䅁䅁䅯睩䅳䅁䅯䄶䅯䅁䅯䄷䅯䅁䅅䅁䉁䅁䅁权䡂䅁䅁䍄䉁䅁䅁䅂䅁䅁䅍䅄䅁䅁䅯䅬䅉䅁䅯权䅁䅁䅯眯䅅䅁䅅䅁䉁䅁䅁兂䑄匹捨㡪䩉䅑杷允䅁䅁䅑䅁䑁䅁䅷䅁䭁䍁乁䅁䭁佁䭙䅁䭁䥁䕍䅁䉁䅁䅁允䅁䅁䄴䅄䅁䑁䅅杌祁䑁䅕兏䅁䅁杷允䅁䅁䅑䅁䑁䅁䅷䅁䭁䩁䍳䅁䭁䅁䅑䅁䭁偁䈸䅁䉁䅁䅁允䅁䅁䅕䅁䅁余ㅧに䵅䅉䅅䅁䕁䅁䅁睁䵁䅁䅁权慁䅄䅁权潄权䅁权硂䅂䅁允䅁䅁䅅䅁佁䉁䅁䅁瑁䑁䅅兎畁䑁䅫兎ぁ䅁䅁䍄䉁䅁䅁䅂䅁䅁䅍䅄䅁䅁䅯充䄰䅁䅯眵䅯䅁䅯䄷䅯䅁䅅䅁䉁䅁䅁兂㕁䵴㉨灶焯睐杷允䅁䅁䅑䅁䑁䅁䅷䅁䭁偁䭣䅁䭁佁䭳䅁䭁䥁䕕䅁䉁䅁䅁允䅁䅁䄴杅䅁䑁䅣睍㑁䑁䅑兏睁䑁䅁䅍䅁䅁杷允䅁䅁䅑䅁䑁䅁䅷䅁䭁䍁䵁䅁䭁佁䭫䅁䭁䡁䔰䅁䉁䅁䅁允䅁䅁䅕䅁䅁䅁䝂唫䵁䅉䅅䅁䕁䅁䅁睁䵁䅁䅁权橂睃䅁权煄权䅁权䙃䅂䅁允䅁䅁䅅䅁佁䅁䅷䅁睁䍁䄴䅏睁䑁䅣䅁䵁䅉䅅䅁䕁䅁䅁睁䵁䅁䅁权剂杁䅁权剁䅁䅁权⽄允䅁允䅁䅁䅅䅁佁䉁䅉䅁㉁䑁䅉兎睁䑁䅁䅍睁䑁䅁䅁䵁䅉䅅䅁䕁䅁䅁睁䵁䅁䅁权呁䅄䅁权湄权䅁权獄权䅁允䅁䅁䅅䅁䭁䕁䅣䅁䵁䅉䅅䅁䕁䅁䅁睁䵁䅁䅁权乃杁䅁权䕁䅁䅁权䙁䅁䅁允䅁䅁䅅䅁䙁䅁䅁䅁䝂礹䉚䍄䉁䅁䅁䅂䅁䅁䅍䅄䅁䅁䅯具䅷䅁䅯朶䅯䅁䅯来䅑䅁䅅䅁䉁䅁䅁杄䵁䅁䅁䅍畁䑁䅁䅏ㅁ䅁䅁䍄䉁䅁䅁䅂䅁䅁䅍䅄䅁䅁䅯眴䅉䅁䅯权䅁䅁䅯兂䅁䅁䅅䅁䉁䅁䅁兂㝂䭆䠵場杯䅑杷允䅁䅁䅑䅁䑁䅁䅷䅁䭁䥁䌸䅁䭁䅁䅯䅁䭁䅁䅕䅁䉁䅁䅁允䅁䅁䅕匰扌堫焵䐵䴸䅉䅅䅁䕁䅁䅁睁䵁䅁䅁权权睃䅁权灄权䅁权瑂䅂䅁允䅁䅁䅅䅁䙁䅁䅁䅁䅁䥭䅤䍄䉁䅁䅁䅂䅁䅁䅍䅄䅁䅁䅯䅱䅳䅁䅯眵䅯䅁䅯兣䅑䅁䅅䅁䉁䅁䅁兂䩁晄⭘周申睐杷允䅁䅁䅑䅁䑁䅁䅷䅁䭁䙁䍉䅁䭁䉁䅅䅁䭁䅁䅕䅁䉁䅁䅁允䅁䅁䄴䅆䅁䑁䅑睎㑁䑁䅫睍㉁䑁䅕䅍睁䅁䅁䍄䉁䅁䅁䅂䅁䅁䅍䅄䅁䅁䅯兊䅍䅁䅯充䅁䅁䅯眯䅅䅁䅅䅁䉁䅁䅁杄十䅁䅁李ぁ䑁䅙䅏硁䑁䅍兎㍁䅁䅁䍄䉁䅁䅁䅂䅁䅁䅍䅄䅁䅁䅯睘䅳䅁䅯朷䅯䅁䅯兦䅑䅁䅅䅁䉁䅁䅁兂䅁䅁䅁乁㕥䅑杷允䅁䅁䅑䅁䑁䅁䅷䅁䭁䱁䱙䅁䭁佁䭙䅁䭁䡁䔰䅁䉁䅁䅁允䅁䅁䄴权䅁䑁䅅杌ㅁ䑁䅙䅁䵁䅉䅅䅁䕁䅁䅁睁䵁䅁䅁权ㅁ䅄䅁权晁杂䅁权杁杂䅁允䅁䅁䅅䅁䭁䥁䬸䅁䵁䅉䅅䅁䕁䅁䅁睁䵁䅁䅁权㙃杁䅁权䕁䅁䅁权䙁䅁䅁允䅁䅁䅅䅁䙁䅁䅁䅁䭃䝸䉰䍄䉁䅁䅁䅂䅁䅁䅍䅄䅁䅁䅯睉䅳䅁䅯䄶䅯䅁䅯䄷䅯䅁䅅䅁䉁䅁䅁杄佁䅁䅁免硁䍁䄴䅎㉁䑁䅣䅁䵁䅉䅅䅁䕁䅁䅁睁䵁䅁䅁权䙂䅄䅁权浄权䅁权睂䅂䅁允䅁䅁䅅䅁佁䅁䅷䅁穁䍁䄴睍㑁䑁䅑䅁䵁䅉䅅䅁䕁䅁䅁睁䵁䅁䅁权杁睁䅁权䕁䅁䅁权䙁䅁䅁允䅁䅁䅅䅁䙁䅁䅁䅁汁ち䉒䍄䉁䅁䅁䅂䅁䅁䅍䅄䅁䅁䅯䅸䅳䅁䅯儷䅯䅁䅯䅣䅑䅁䅅䅁䉁䅁䅁兂歄䉌䱸婭挷睐杷允䅁䅁䅑䅁䑁䅁䅷䅁䭁䥁䴰䅁䭁佁䭙䅁䭁䥁䕍䅁䉁䅁䅁允䅁䅁䄴杄䅁䑁䅅䅎畁䑁䅧睎硁䅁䅁䍄䉁䅁䅁䅂䅁䅁䅍䅄䅁䅁䅯睭䅅䅁䅯允䅉䅁䅯睁䅉䅁䅅䅁䉁䅁䅁兂䕂䙪䕍䐵決䅑杷允䅁䅁䅑䅁䑁䅁䅷䅁䭁䩁䑕䅁䭁䉁䅅䅁䭁䅁䅕䅁䉁䅁䅁允䅁䅁䄴䅆䅁䑁䅍兎㑁䑁䅙杍㍁䑁䅁䅍睁䅁䅁䍄䉁䅁䅁䅂䅁䅁䅍䅄䅁䅁䅯䅖䅉䅁䅯䅂䅁䅁䅯眯䅅䅁䅅䅁䉁䅁䅁兂䅁䅁䅃硧㕰兑杷允䅁䅁䅍䅁䑁䅁䅷䅁䭁䝁䵣䅁䭁䉁䝯䅁䉁䅁䅁允䅁䅁䅯杙䅙䅁杷允䅁䅁䅑䅁䑁䅁䅷䅁䭁䕁䌴䅁䭁䅁䅯䅁䭁䅁䅕䅁䉁䅁䅁允䅁䅁䅕䥘䌯匹捨ぉ䵁䅉䅅䅁䕁䅁䅁睁䵁䅁䅁权扄允䅁权䕁䅁䅁权䕁杁䅁允䅁䅁䅅䅁䙁䅁䅁䉁扩奚䉆䍄䉁䅁䅁䅂䅁䅁䅍䅄䅁䅁䅯䅍䅷䅁䅯䄶䅯䅁䅯兣䅑䅁䅅䅁䉁䅁䅁杄佁䅁䅁免㕁䍁䄴睍㑁䑁䅕䅁䵁䅉䅅䅁䕁䅁䅁睁䵁䅁䅁权硁杁䅁权䭁䅁䅁权䙁䅁䅁允䅁䅁䅅䅁䙁偁唷佥浫敍⽑䍄䉁䅁䅁䅂䅁䅁䅍䅄䅁䅁䅯䅲䅷䅁䅯眶䅯䅁䅯兢䅑䅁䅅䅁䉁䅁䅁杄十䅁䅁兎㍁䑁䅅兏㑁䑁䅁䅍睁䅁䅁䍄䉁䅁䅁䅂䅁䅁䅍䅄䅁䅁䅯杙䅍䅁䅯䅂䅁䅁䅯眯䅅䅁䅅䅁䉁䅁䅁兂䅁䅁权祵歴兑杷允䅁䅁䅑䅁䑁䅁䅷䅁䭁乁䱍䅁䭁佁䭫䅁䭁䡁䕁䅁䉁䅁䅁允䅁䅁䅕䅁䅁䅁杁䵪䵁䅉䅅䅁䕁䅁䅁睁䵁䅁䅁权奃睃䅁权牄权䅁权㙂䅂䅁允䅁䅁䅅䅁佁䉁䅑䅁祁䑁䅙免㉁䑁䅁免㕁䑁䅧䅎䅁䅁杷允䅁䅁䅑䅁䑁䅁䅷䅁䭁䩁䍣䅁䭁䉁䅅䅁䭁䅁䅕䅁䉁䅁䅁允䅁䅁䄴䅆䅁䑁䅑兎㑁䑁䅁䅍睁䑁䅁䅍睁䅁䅁䍄䉁䅁䅁䅂䅁䅁䅍䅄䅁䅁䅯䅁䅷䅁䅯眵䅯䅁䅯䄷䅯䅁䅅䅁䉁䅁䅁兂潂敫㠱穐啕䅑杷允䅁䅁䅑䅁䑁䅁䅷䅁䭁䩁乑䅁䭁佁䭳䅁䭁䡁䕁䅁䉁䅁䅁允䅁䅁䄴杅䅁䑁䅉免㕁䑁䅅睍㍁䑁䅙䅍䅁䅁杷允䅁䅁䅑䅁䑁䅁䅷䅁䭁䉁䱳䅁䭁佁䭯䅁䭁䡁䔰䅁䉁䅁䅁允䅁䅁䄴䅄䅁䑁䅅杌睁䑁䅣䅎䅁䅁杷允䅁䅁䅑䅁䑁䅁䅷䅁䭁䝁䴴䅁䭁佁䭙䅁䭁䡁䔰䅁䉁䅁䅁允䅁䅁䄴䅄䅁䑁䅍杌ㅁ䑁䅑杍䅁䅁杷允䅁䅁䅑䅁䑁䅁䅷䅁䭁䵁䵷䅁䭁佁䭣䅁䭁䡁䕁䅁䉁䅁䅁允䅁䅁䅕㈵呵䩈⭰稸䴸䅉䅅䅁䑁䅁䅁睁䵁䅁䅁权㡄权䅁权歁杂䅁允䅁䅁䅅䅁䭁䭁䡧䅁䵁䅉䅅䅁䕁䅁䅁睁䵁䅁䅁权㉂睃䅁权潄权䅁权硂䅂䅁允䅁䅁䅅䅁佁䅁䅷䅁㑁䍁䄴睎㑁䑁䅕䅁䵁䅉䅅䅁䕁䅁䅁睁䵁䅁䅁权佂䅄䅁权煄权䅁权瑂䅂䅁允䅁䅁䅅䅁䭁䕁䅣䅁䵁䅉䅅䅁䕁䅁䅁睁䵁䅁䅁权坃睃䅁权煄权䅁权䙃䅂䅁允䅁䅁䅅䅁佁䅁䅧䅁睁䍁䄴睎䅁䅁杷允䅁䅁䅑䅁䑁䅁䅷䅁䭁䙁䍣䅁䭁䅁䅑䅁䭁䅁䅕䅁䉁䅁䅁允䅁䅁䅕䅁䅁偕剭䕯䵅䅉䅅䅁䕁䅁䅁睁䵁䅁䅁权㑄睃䅁权浄权䅁权睂䅂䅁允䅁䅁䅅䅁佁䅁䅷䅁硁䍁䄴兏睁䑁䅉䅁䵁䅉䅅䅁䕁䅁䅁睁䵁䅁䅁权塃杁䅁权剁䅁䅁权⽄允䅁允䅁䅁䅅䅁佁䉁䅑䅁ぁ䑁䅕䅎睁䑁䅁䅍睁䑁䅁䅍䅁䅁杷允䅁䅁䅑䅁䑁䅁䅷䅁䭁䥁乁䅁䭁佁䭙䅁䭁䡁䕅䅁䉁䅁䅁允䅁䅁䄴䅄䅁䑁䅅杌ㅁ䑁䅍睍䅁䅁杷允䅁䅁䅑䅁䑁䅁䅷䅁䭁乁䰸䅁䭁佁䬰䅁䭁䡁䔰䅁䉁䅁䅁允䅁䅁䅕楁䡵瑆佮穸䴸䅉䅅䅁䕁䅁䅁睁䵁䅁䅁权㍂杁䅁权䭁䅁䅁权䙁䅁䅁允䅁䅁䅅䅁䙁偁⭰牡へ穳䅆䍄䉁䅁䅁䅂䅁䅁䅍䅄䅁䅁䅯入䅳䅁䅯眵䅯䅁䅯睢䅑䅁䅅䅁䉁䅁䅁兂浃㡭村䡳䑉䅷杷允䅁䅁䅑䅁䑁䅁䅷䅁䭁乁䰴䅁䭁佁䭫䅁䭁䡁䕅䅁䉁䅁䅁允䅁䅁䅕䅁䅁䙁摂䔹䵁䅉䅅䅁䕁䅁䅁睁䵁䅁䅁权乁睃䅁权晁杂䅁权杁杂䅁允䅁䅁䅅䅁䭁䡁䝯䅁䵁䅉䅅䅁䕁䅁䅁睁䵁䅁䅁权䝄杁䅁权剁䅁䅁权⽄允䅁允䅁䅁䅅䅁佁䉁䅉䅁㑁䑁䅑李睁䑁䅁䅍睁䑁䅁䅁䵁䅉䅅䅁䕁䅁䅁睁䵁䅁䅁权㝁兄䅁权潄权䅁权獄权䅁允䅁䅁䅅䅁佁䅁䄴䅁祁䑁䅅杌祁䑁䅑睍䅁䅁杷允䅁䅁䅑䅁䑁䅁䅷䅁䭁䭁䱕䅁䭁䉁䜸䅁䭁䍁䝁䅁䉁䅁䅁允䅁䅁䅯杲䅫䅁杷允䅁䅁䅑䅁䑁䅁䅷䅁䭁偁䱧䅁䭁佁䬴䅁䭁䥁䕕䅁䉁䅁䅁允䅁䅁䅕䅁䅁䙁晁欸䵁䅉䅅䅁䕁䅁䅁睁䵁䅁䅁权䥁䅄䅁权灄权䅁权睂䅂䅁允䅁䅁䅅䅁䙁䅁䅁䅁䅃㥘䅘䍄䉁䅁䅁睁䅁䅁䅍䅄䅁䅁䅯杓䅳䅁䅯杈䅙䅁䅅䅁䉁䅁䅁权祂杂䅁䍄䉁䅁䅁䅂䅁䅁䅍䅄䅁䅁䅯儵䅁䅁䅯充䅁䅁䅯䅂䅉䅁䅅䅁䉁䅁䅁杄啁䅁䅁兎㑁䑁䅕䅍睁䑁䅁䅍睁䑁䅁䅁䵁䅉䅅䅁䕁䅁䅁睁䵁䅁䅁权慂睁䅁权䕁䅁䅁权䙁䅁䅁允䅁䅁䅅䅁䙁䅁䅁䅁睁啙䉒䍄䉁䅁䅁䅂䅁䅁䅍䅄䅁䅁䅯入䅳䅁䅯朶䅯䅁䅯䄷䅯䅁䅅䅁䉁䅁䅁权䡂䅁䅁䍄䉁䅁䅁䅂䅁䅁䅍䅄䅁䅁䅯杌䅅䅁䅯充䅁䅁䅯䅂䅉䅁䅅䅁䉁䅁䅁杄啁䅁䅁杍㍁䑁䅧䅏ㅁ䑁䅧䅍睁䑁䅁䅁䵁䅉䅅䅁䕁䅁䅁睁䵁䅁䅁权䉁䅄䅁权浄权䅁权獄权䅁允䅁䅁䅅䅁佁䅁䅷䅁硁䍁䄴杍睁䑁䅙䅁䵁䅉䅅䅁䕁䅁䅁睁䵁䅁䅁权䭂杁䅁权䕁䅁䅁权䙁䅁䅁允䅁䅁䅅䅁䙁䅁䅁䥁塂㑥䉆䍄䉁䅁䅁䅂䅁䅁䅍䅄䅁䅁䅯䅅䅳䅁䅯眵䅯䅁䅯全䅑䅁䅅䅁䉁䅁䅁兂䍂余兘瑉⽶睐杷允䅁䅁䅑䅁䑁䅁䅷䅁䭁䉁䱅䅁䭁佁䭳䅁䭁䥁䕍䅁䉁䅁䅁允䅁䅁䄴杅䅁䑁䅙兎㉁䑁䅁兏ㅁ䑁䅕兎䅁䅁杷允䅁䅁䅑䅁䑁䅁䅷䅁䭁䕁䵑䅁䭁佁䭙䅁䭁䡁䕯䅁䉁䅁䅁允䅁䅁䄴䅄䅁䑁䅅杌祁䑁䅙李䅁䅁杷允䅁䅁䅑䅁䑁䅁䅷䅁䭁䑁偯䅁䭁佁䭳䅁䭁䡁䕁䅁䉁䅁䅁允䅁䅁䄴杅䅁䑁䅍免硁䑁䅙䅍睁䑁䅁䅍䅁䅁杷允䅁䅁䅑䅁䑁䅁䅷䅁䭁偁䍙䅁䭁䅁䅯䅁䭁偁䈸䅁䉁䅁䅁允䅁䅁䅕硥畓⭒㙆歊䵁䅉䅅䅁䕁䅁䅁睁䵁䅁䅁权㡂兄䅁权浄权䅁权硂䅂䅁允䅁䅁䅅䅁佁䅁䅷䅁硁䍁䄴䅏㍁䑁䅕䅁䵁䅉䅅䅁䕁䅁䅁睁䵁䅁䅁权佁䅄䅁权潄权䅁权療䅂䅁允䅁䅁䅅䅁佁䅁䄴䅁㍁䑁䅉杌㕁䑁䅑李䅁䅁杷允䅁䅁䅑䅁䑁䅁䅷䅁䭁䕁乣䅁䭁佁䭧䅁䭁䝁䔰䅁䉁䅁䅁允䅁䅁䄴杄䅁䑁䅅兏畁䑁䅧䅍ぁ䅁䅁䍄䉁䅁䅁䅂䅁䅁䅍䅄䅁䅁䅯䄰䅷䅁䅯朶䅯䅁䅯兦䅑䅁䅅䅁䉁䅁䅁杄䵁䅁䅁䅍畁䑁䅧兎穁䅁䅁䍄䉁䅁䅁睁䅁䅁䅍䅄䅁䅁䅯充䅳䅁䅯䅇䅙䅁䅅䅁䉁䅁䅁权䕂杂䅁䍄䉁䅁䅁睁䅁䅁䅍䅄䅁䅁䅯先䅷䅁䅯杊䅙䅁䅅䅁䉁䅁䅁杄䵁䅁䅁䅏㉁䍁䄴免硁䅁䅁䍄䉁䅁䅁䅂䅁䅁䅍䅄䅁䅁䅯入䅷䅁䅯朷䅯䅁䅯来䅑䅁䅅䅁䉁䅁䅁兂䅁䅁䅁䰸㕌䅑杷允䅁䅁䅑䅁䑁䅁䅷䅁䭁䑁䱁䅁䭁佁䬰䅁䭁佁䭷䅁䉁䅁䅁允䅁䅁䅕浑汄䌰扌吶䴸䅉䅅䅁䕁䅁䅁睁䵁䅁䅁权い䅄䅁权瑄权䅁权睂䅂䅁允䅁䅁䅅䅁䙁䕁㍷啩杆攵⽧䍄䉁䅁䅁䅂䅁䅁䅍䅄䅁䅁䅯兪䄰䅁䅯儶䅯䅁䅯兢䅑䅁䅅䅁䉁䅁䅁兂䅁䅁䅁䉅㠯䅑杷允䅁䅁䅑䅁䑁䅁䅷䅁䭁䭁䱫䅁䭁佁䬰䅁䭁䝁䔸䅁䉁䅁䅁允䅁䅁䅕䵮村䡳潊启䴸䅉䅅䅁䕁䅁䅁睁䵁䅁䅁权㡃䅄䅁权潄权䅁权䙃䅂䅁允䅁䅁䅅䅁佁䅁䅯䅁㕁䍁䄴杍㑁䅁䅁䍄䉁䅁䅁䅂䅁䅁䅍䅄䅁䅁䅯睗䅉䅁䅯䅂䅁䅁䅯兂䅁䅁䅅䅁䉁䅁䅁兂䅁䅁䅃晱佬兑杷允䅁䅁䅑䅁䑁䅁䅷䅁䭁䍁䴴䅁䭁佁䭣䅁䭁䥁䕍䅁䉁䅁䅁允䅁䅁䅕㥋湒敯兎䐸䴸䅉䅅䅁䕁䅁䅁睁䵁䅁䅁权湁睃䅁权煄权䅁权㥂䅂䅁允䅁䅁䅅䅁䭁䕁䅣䅁䵁䅉䅅䅁䕁䅁䅁睁䵁䅁䅁权穃杁䅁权䕁䅁䅁权⽄允䅁允䅁䅁䅅䅁䙁䅁䅁䅁䙂㑬䉬䍄䉁䅁䅁䅂䅁䅁䅍䅄䅁䅁䅯元䅳䅁䅯朶䅯䅁䅯睢䅑䅁䅅䅁䉁䅁䅁杄䵁䅁䅁䅍畁䑁䅍李㑁䅁䅁䍄䉁䅁䅁䅂䅁䅁䅍䅄䅁䅁䅯睭䅅䅁䅯充䅁䅁䅯兂䅁䅁䅅䅁䉁䅁䅁杄啁䅁䅁睍睁䑁䅣李睁䑁䅁䅍睁䑁䅁䅁䵁䅉䅅䅁䕁䅁䅁睁䵁䅁䅁权敂杁䅁权剁䅁䅁权⽄允䅁允䅁䅁䅅䅁佁䉁䅑䅁硁䑁䅁李㑁䑁䅁䅍睁䑁䅁䅍䅁䅁杷允䅁䅁䅑䅁䑁䅁䅷䅁䭁䕁乍䅁䭁佁䬴䅁䭁䡁䕁䅁䉁䅁䅁允䅁䅁䅕䅁䅁䕁摁唸䵁䅉䅅䅁䕁䅁䅁睁䵁䅁䅁权䕃杁䅁权䭁䅁䅁权䙁䅁䅁允䅁䅁䅅䅁䙁䍁䝕婧䑖硩䅴䍄䉁䅁䅁䅂䅁䅁䅍䅄䅁䅁䅯眴䅍䅁䅯权䅁䅁䅯兂䅁䅁䅅䅁䉁䅁䅁兂㡄晱午坔䑉䅑杷允䅁䅁䅑䅁䑁䅁䅷䅁䭁䍁倴䅁䭁佁䬴䅁䭁䝁䔸䅁䉁䅁䅁允䅁䅁䅕䅁䅁䅁啄ぴ䵁䅉䅅䅁䕁䅁䅁睁䵁䅁䅁权祄兂䅁权灄权䅁权療䅂䅁允䅁䅁䅅䅁䙁䅁䅁䅁䅁乑䄹䍄䉁䅁䅁䅂䅁䅁䅍䅄䅁䅁䅯兹䅳䅁䅯眶䅯䅁䅯来䅑䅁䅅䅁䉁䅁䅁杄十䅁䅁杍ㅁ䑁䅕䅍穁䑁䅣䅎ぁ䅁䅁䍄䉁䅁䅁䅂䅁䅁䅍䅄䅁䅁䅯眫䅷䅁䅯朶䅯䅁䅯睢䅑䅁䅅䅁䉁䅁䅁杄䵁䅁䅁䅍畁䑁䅫睎ぁ䅁䅁䍄䉁䅁䅁䅂䅁䅁䅍䅄䅁䅁䅯杨䄰䅁䅯朵䅯䅁䅯兦䅑䅁䅅䅁䉁䅁䅁杄䵁䅁䅁杍畁䑁䅙睍㉁䅁䅁䍄䉁䅁䅁䅂䅁䅁䅍䅄䅁䅁䅯兊䅉䅁䅯充䅁䅁䅯眯䅅䅁䅅䅁䉁䅁䅁杄啁䅁䅁睍睁䑁䅍睎祁䑁䅕䅍睁䑁䅁䅁䵁䅉䅅䅁䕁䅁䅁睁䵁䅁䅁权䙃兄䅁权畄权䅁权療䅂䅁允䅁䅁䅅䅁䙁䅁䅁䅁䅃㤱䅸䍄䉁䅁䅁䅂䅁䅁䅍䅄䅁䅁䅯䅚䅉䅁䅯充䅁䅁䅯眯䅅䅁䅅䅁䉁䅁䅁杄坁䅁䅁䅏祁䑁䅁杍睁䑁䅁䅍睁䑁䅁䅍䅁䅁杷允䅁䅁䅑䅁䑁䅁䅷䅁䭁佁䱳䅁䭁佁䭫䅁䭁䡁䔰䅁䉁䅁䅁允䅁䅁䅕䅁䅁䅁㥄䔴䵁䅉䅅䅁䕁䅁䅁睁䵁䅁䅁权ぃ䅄䅁权潄权䅁权硂䅂䅁允䅁䅁䅅䅁䭁䕁䅣䅁䵁䅉䅅䅁䕁䅁䅁睁䵁䅁䅁权桃杁䅁权剁䅁䅁权⽄允䅁允䅁䅁䅅䅁佁䉁䅉䅁㉁䑁䅑免睁䑁䅁䅍睁䑁䅁䅁䵁䅉䅅䅁䕁䅁䅁睁䵁䅁䅁权煂睃䅁权畄权䅁权㥂䅂䅁允䅁䅁䅅䅁䙁䅁䅁䅁䅂睓䉰䍄䉁䅁䅁䅂䅁䅁䅍䅄䅁䅁䅯䅤䅉䅁䅯充䅁䅁䅯兂䅁䅁䅅䅁䉁䅁䅁杄啁䅁䅁兎硁䑁䅍李睁䑁䅁䅍睁䑁䅁䅁䵁䅉䅅䅁䕁䅁䅁睁䵁䅁䅁权䝄䅄䅁权牄权䅁权睂䅂䅁允䅁䅁䅅䅁佁䉁䅉䅁ぁ䑁䅣䅍㍁䑁䅧䅍睁䑁䅁䅁䵁䅉䅅䅁䕁䅁䅁睁䵁䅁䅁权扃兄䅁权煄权䅁权䑃䅂䅁允䅁䅁䅅䅁佁䅁䅷䅁睁䍁䄴免祁䑁䅙䅁䵁䅉䅅䅁䕁䅁䅁睁䵁䅁䅁权䱁睃䅁权瑄权䅁权獄权䅁允䅁䅁䅅䅁䙁䉁䘫ㄶ㑇獈⽕䍄䉁䅁䅁䅂䅁䅁䅍䅄䅁䅁䅯䅊䄰䅁䅯眵䅯䅁䅯来䅑䅁䅅䅁䉁䅁䅁兂剄瑉㕶浦⭲睐杷允䅁䅁䅍䅁䑁䅁䅷䅁䭁䥁乣䅁䭁䍁䝑䅁䉁䅁䅁允䅁䅁䅯硔䅁䅁杷允䅁䅁䅑䅁䑁䅁䅷䅁䭁䙁䍳䅁䭁䅁䅑䅁䭁偁䈸䅁䉁䅁䅁允䅁䅁䅕䅁䅁䭧䝧䕔䵅䅉䅅䅁䕁䅁䅁睁䵁䅁䅁权䭃睃䅁权煄权䅁权獄权䅁允䅁䅁䅅䅁佁䅁䅷䅁睁䍁䄴兎㍁䑁䅫䅁䵁䅉䅅䅁䕁䅁䅁睁䵁䅁䅁权⽁兄䅁权畄权䅁权睂䅂䅁允䅁䅁䅅䅁䙁䅁䅁䅁元睰䉒䍄䉁䅁䅁䅂䅁䅁䅍䅄䅁䅁䅯䅙䅉䅁䅯充䅁䅁䅯兂䅁䅁䅅䅁䉁䅁䅁杄啁䅁䅁兎ㅁ䑁䅁杍ㅁ䑁䅁䅍睁䑁䅁䅁䵁䅉䅅䅁䕁䅁䅁睁䵁䅁䅁权橄杁䅁权剁䅁䅁权⽄允䅁允䅁䅁䅅䅁佁䉁䅙䅁ぁ䑁䅉䅍ㅁ䑁䅁䅍睁䑁䅁䅍睁䅁䅁䍄䉁䅁䅁䅂䅁䅁䅍䅄䅁䅁䅯兇䅳䅁䅯眶䅯䅁䅯全䅑䅁䅅䅁䉁䅁䅁杄啁䅁䅁免硁䑁䅍䅍睁䑁䅁䅍睁䑁䅁䅁䵁䅉䅅䅁䕁䅁䅁睁䵁䅁䅁权䉂睃䅁权牄权䅁权㥂䅂䅁允䅁䅁䅅䅁佁䉁䅉䅁ㅁ䑁䅙李ㅁ䑁䅍䅍睁䑁䅁䅁䵁䅉䅅䅁䕁䅁䅁睁䵁䅁䅁权汄䅄䅁权牄权䅁权睂䅂䅁允䅁䅁䅅䅁佁䉁䅉䅁ㅁ䑁䅕䅍祁䑁䅣䅎㑁䑁䅁䅁䵁䅉䅅䅁䕁䅁䅁睁䵁䅁䅁权灂杁䅁权剁䅁䅁权䙁䅁䅁允䅁䅁䅅䅁佁䉁䅙䅁硁䑁䅙杍ㅁ䑁䅁䅍睁䑁䅁䅍睁䅁䅁䍄䉁䅁䅁䅂䅁䅁䅍䅄䅁䅁䅯朷䅍䅁䅯权䅁䅁䅯眯䅅䅁䅅䅁䉁䅁䅁兂䵂㑎䉬余䅘睐杷允䅁䅁䅑䅁䑁䅁䅷䅁䭁䅁义䅁䭁佁䭳䅁䭁䡁䕯䅁䉁䅁䅁允䅁䅁䄴杅䅁䑁䅑兏祁䑁䅑李睁䑁䅁䅍䅁䅁杷允䅁䅁䅍䅁䑁䅁䅷䅁䭁䑁䰴䅁䭁䉁䝷䅁䉁䅁䅁允䅁䅁䅯睁䅣䅁杷允䅁䅁䅑䅁䑁䅁䅷䅁䭁䩁䱣䅁䭁佁䭳䅁䭁䡁䔰䅁䉁䅁䅁允䅁䅁䄴杅䅁䑁䅉䅎㑁䑁䅁䅍穁䑁䅕睍䅁䅁杷允䅁䅁䅑䅁䑁䅁䅷䅁䭁䑁䍧䅁䭁䅁䅑䅁䭁䅁䅕䅁䉁䅁䅁允䅁䅁䅕䅁䅁䩁䕑ず䵅䅉䅅䅁䕁䅁䅁睁䵁䅁䅁权乁睃䅁权浄权䅁权獄权䅁允䅁䅁䅅䅁佁䅁䅷䅁睁䍁䄴兎㍁䑁䅍䅁䵁䅉䅅䅁䕁䅁䅁睁䵁䅁䅁权煁睃䅁权煄权䅁权䑃䅂䅁允䅁䅁䅅䅁佁䅁䅷䅁祁䍁䄴䅍穁䑁䅫䅁䵁䅉䅅䅁䕁䅁䅁睁䵁䅁䅁权汄睃䅁权潄权䅁权䑃䅂䅁允䅁䅁䅅䅁佁䅁䄴䅁硁䑁䅫杌㕁䑁䅍睍䅁䅁杷允䅁䅁䅍䅁䑁䅁䅷䅁䭁䕁䵳䅁䭁䍁䝙䅁䉁䅁䅁允䅁䅁䄴䅄䅁䑁䅣䅎畁䑁䅙李䅁䅁杷允䅁䅁䅑䅁䑁䅁䅷䅁䭁偁䰰䅁䭁佁䭯䅁䭁䡁䕯䅁䉁䅁䅁允䅁䅁䄴䅄䅁䑁䅁杌㉁䑁䅅䅏䅁䅁杷允䅁䅁䅑䅁䑁䅁䅷䅁䭁佁䌴䅁䭁䅁䅑䅁䭁䅁䅕䅁䉁䅁䅁允䅁䅁䅕䅁䅁䭁匵す䵅䅉䅅䅁䕁䅁䅁睁䵁䅁䅁权汄䅄䅁权煄权䅁权瑂䅂䅁允䅁䅁䅅䅁佁䅁䅷䅁睁䍁䄴䅏ㅁ䑁䅙䅁䵁䅉䅅䅁䑁䅁䅁睁䵁䅁䅁权䩁睃䅁权慁杂䅁允䅁䅁䅅䅁䭁䙁䜴䅁䵁䅉䅅䅁䕁䅁䅁睁䵁䅁䅁权牂杁䅁权剁䅁䅁权䙁䅁䅁允䅁䅁䅅䅁佁䉁䅑䅁祁䑁䅣李ぁ䑁䅅杍睁䑁䅁䅍䅁䅁杷允䅁䅁䅑䅁䑁䅁䅷䅁䭁䑁䴰䅁䭁佁䭧䅁䭁䡁䕁䅁䉁䅁䅁允䅁䅁䅯睒䅁䅁杷允䅁䅁䅑䅁䑁䅁䅷䅁䭁䵁䱣䅁䭁佁䭧䅁䭁䥁䕍䅁䉁䅁䅁允䅁䅁䄴杄䅁䑁䅅䅍畁䑁䅉免㍁䅁䅁䍄䉁䅁䅁䅂䅁䅁䅍䅄䅁䅁䅯元䅷䅁䅯朶䅯䅁䅯睧䅑䅁䅅䅁䉁䅁䅁杄䵁䅁䅁免畁䑁䅍免㍁䅁䅁䍄䉁䅁䅁䅂䅁䅁䅍䅄䅁䅁䅯先䅅䅁䅯允䅉䅁䅯睁䅉䅁䅅䅁䉁䅁䅁兂療䝗乔礯䑙兑杷允䅁䅁䅑䅁䑁䅁䅷䅁䭁䍁䱑䅁䭁佁䭣䅁䭁䡁䕯䅁䉁䅁䅁允䅁䅁䅕浚浚浚浚䕋䵁䅉䅅䅁䕁䅁䅁睁䵁䅁䅁权㝃睃䅁权瑄权䅁权䙃䅂䅁允䅁䅁䅅䅁䙁䕁椵䙅㕧佴⽑䍄䉁䅁䅁䅂䅁䅁䅍䅄䅁䅁䅯杫䄰䅁䅯朵䅯䅁䅯全䅑䅁䅅䅁䉁䅁䅁杄䭁䅁䅁䅍畁䑁䅙李䅁䅁杷允䅁䅁䅑䅁䑁䅁䅷䅁䭁䝁䵧䅁䭁佁䭧䅁䭁䝁䔰䅁䉁䅁䅁允䅁䅁䄴䅄䅁䑁䅣杌穁䑁䅣䅏䅁䅁杷允䅁䅁䅑䅁䑁䅁䅷䅁䭁䭁䴸䅁䭁佁䬴䅁䭁䥁䕕䅁䉁䅁䅁允䅁䅁䅕䅁䅁䵁捁〳䵁䅉䅅䅁䕁䅁䅁睁䵁䅁䅁权ㅁ杁䅁权剁䅁䅁权䙁䅁䅁允䅁䅁䅅䅁佁䉁䅑䅁㍁䑁䅅杍睁䑁䅁䅍睁䑁䅁䅍䅁䅁杷允䅁䅁䅑䅁䑁䅁䅷䅁䭁䅁䱙䅁䭁佁䭳䅁䭁䡁䕅䅁䉁䅁䅁允䅁䅁䄴杅䅁䑁䅅兎㑁䑁䅅杍睁䑁䅉睎䅁䅁杷允䅁䅁䅑䅁䑁䅁䅷䅁䭁䝁䌴䅁䭁䅁䅑䅁䭁偁䈸䅁䉁䅁䅁允䅁䅁䅕䅁䅁䭧潎啥䵅䅉䅅䅁䕁䅁䅁睁䵁䅁䅁权䱁䅄䅁权牄权䅁权睂䅂䅁允䅁䅁䅅䅁佁䉁䅑䅁硁䑁䅕李祁䑁䅧李ぁ䑁䅕睎䅁䅁杷允䅁䅁䅑䅁䑁䅁䅷䅁䭁䡁䍅䅁䭁䉁䅅䅁䭁䅁䅕䅁䉁䅁䅁允䅁䅁䄴䅆䅁䑁䅕兏㑁䑁䅣䅎ㅁ䑁䅁䅍睁䅁䅁䍄䉁䅁䅁䅂䅁䅁䅍䅄䅁䅁䅯儯䅯䅁䅯儷䅯䅁䅯䅣䅑䅁䅅䅁䉁䅁䅁兂瑂⼵灵搸摌睐杷允䅁䅁䅑䅁䑁䅁䅷䅁䭁乁䱳䅁䭁佁䭯䅁䭁䡁䕁䅁䉁䅁䅁允䅁䅁䄴䅄䅁䑁䅁杌ㅁ䑁䅍䅏䅁䅁杷允䅁䅁䅍䅁䑁䅁䅷䅁䭁䝁久䅁䭁䉁䝧䅁䉁䅁䅁允䅁䅁䅯䅦䅙䅁杷允䅁䅁䅑䅁䑁䅁䅷䅁䭁䕁䰰䅁䭁佁䭙䅁䭁䡁䕁䅁䉁䅁䅁允䅁䅁䄴权䅁䑁䅣杌ㅁ䑁䅣䅁䵁䅉䅅䅁䕁䅁䅁睁䵁䅁䅁权桃睃䅁权畄权䅁权獄权䅁允䅁䅁䅅䅁䙁䅁䅁䅁畂卣䉆䍄䉁䅁䅁䅂䅁䅁䅍䅄䅁䅁䅯䄴䅳䅁䅯朵䅯䅁䅯兣䅑䅁䅅䅁䉁䅁䅁杄䭁䅁䅁免畁䑁䅣兏䅁䅁杷允䅁䅁䅑䅁䑁䅁䅷䅁䭁䍁䌰䅁䭁䅁䅯䅁䭁䅁䅕䅁䉁䅁䅁允䅁䅁䅕祇搯䅊䉙啅䵁䅉䅅䅁䕁䅁䅁睁䵁䅁䅁权捁睃䅁权瑄权䅁权療䅂䅁允䅁䅁䅅䅁䙁䙁橔婰䕶佉⽧䍄䉁䅁䅁䅂䅁䅁䅍䅄䅁䅁䅯䅡䅳䅁䅯朶䅯䅁䅯䄷䅯䅁䅅䅁䉁䅁䅁杄䵁䅁䅁䅍畁䑁䅧兏㑁䅁䅁䍄䉁䅁䅁䅂䅁䅁䅍䅄䅁䅁䅯䅅䅍䅁䅯充䅁䅁䅯眯䅅䅁䅅䅁䉁䅁䅁杄啁䅁䅁睍ㅁ䑁䅧免睁䑁䅁䅍睁䑁䅁䅁䵁䅉䅅䅁䕁䅁䅁睁䵁䅁䅁权㙁睃䅁权潄权䅁权硂䅂䅁允䅁䅁䅅䅁佁䅁䄴䅁硁䑁䅅杌硁䑁䅑睍䅁䅁杷允䅁䅁䅑䅁䑁䅁䅷䅁䭁䝁义䅁䭁佁䬴䅁䭁䡁䕁䅁䉁䅁䅁允䅁䅁䅕䅁䅁䕁浄䔱䵁䅉䅅䅁䕁䅁䅁睁䵁䅁䅁权桂杁䅁权䭁䅁䅁权䙁䅁䅁允䅁䅁䅅䅁䙁䵁㉬灶愸⽌⽣䍄䉁䅁䅁䅂䅁䅁䅍䅄䅁䅁䅯䅇䅷䅁䅯䄶䅯䅁䅯全䅑䅁䅅䅁䉁䅁䅁杄䵁䅁䅁兏畁䑁䅕睍穁䅁䅁䍄䉁䅁䅁䅂䅁䅁䅍䅄䅁䅁䅯兤䅷䅁䅯䄶䅯䅁䅯䅣䅑䅁䅅䅁䉁䅁䅁杄佁䅁䅁兎穁䍁䄴兏穁䑁䅑䅁䵁䅉䅅䅁䕁䅁䅁睁䵁䅁䅁权扃兄䅁权瑄权䅁权療䅂䅁允䅁䅁䅅䅁䙁佁䉬䡰橢杂䅰䍄䉁䅁䅁䅂䅁䅁䅍䅄䅁䅁䅯睦䅳䅁䅯朵䅯䅁䅯䅣䅑䅁䅅䅁䉁䅁䅁权䡂䅁䅁䍄䉁䅁䅁䅂䅁䅁䅍䅄䅁䅁䅯兘䅉䅁䅯权䅁䅁䅯眯䅅䅁䅅䅁䉁䅁䅁兂啁歲桦灥呑䅑杷允䅁䅁䅑䅁䑁䅁䅷䅁䭁䕁䵯䅁䭁佁䬰䅁䭁䥁䕍䅁䉁䅁䅁允䅁䅁䅕匰扌堫焵樹䴸䅉䅅䅁䕁䅁䅁睁䵁䅁䅁权硁睄䅁权潄权䅁权㥂䅂䅁允䅁䅁䅅䅁佁䅁䄴䅁祁䑁䅅杌硁䑁䅍兎䅁䅁杷允䅁䅁䅑䅁䑁䅁䅷䅁䭁䥁䴸䅁䭁佁䬰䅁䭁䡁䕯䅁䉁䅁䅁允䅁䅁䅕穹夵洹朴䐵䴸䅉䅅䅁䕁䅁䅁睁䵁䅁䅁权療杁䅁权䕁䅁䅁权䙁䅁䅁允䅁䅁䅅䅁䙁䅁䅁䅁睁湥䉒䍄䉁䅁䅁䅂䅁䅁䅍䅄䅁䅁䅯䅔䅷䅁䅯眵䅯䅁䅯全䅑䅁䅅䅁䉁䅁䅁兂浂浚浚浚摙䅑杷允䅁䅁䅑䅁䑁䅁䅷䅁䭁䑁乑䅁䭁佁䭧䅁䭁䡁䕯䅁䉁䅁䅁允䅁䅁䅯睒䅁䅁杷允䅁䅁䅑䅁䑁䅁䅷䅁䭁䝁䍫䅁䭁䅁䅯䅁䭁䅁䅕䅁䉁䅁䅁允䅁䅁䅕杓䍷㑋坣呹䴸䅉䅅䅁䕁䅁䅁睁䵁䅁䅁权啃兄䅁权潄权䅁权䑃䅂䅁允䅁䅁䅅䅁佁䅁䄴䅁硁䑁䅍杌祁䑁䅧兏䅁䅁杷允䅁䅁䅑䅁䑁䅁䅷䅁䭁偁䍣䅁䭁䅁䅯䅁䭁偁䈸䅁䉁䅁䅁允䅁䅁䅕敥浫免獩䐸䴸䅉䅅䅁䕁䅁䅁睁䵁䅁䅁权乂䅁䅁权䉁杁䅁权䙁杁䅁允䅁䅁䅅䅁䙁䝁呱晥䕲杵䈵䍄䉁䅁䅁䅂䅁䅁䅍䅄䅁䅁䅯䅑䅍䅁䅯䅂䅁䅁䅯眯䅅䅁䅅䅁䉁䅁䅁兂䅁䅁杄啚獆兑杷允䅁䅁䅑䅁䑁䅁䅷䅁䭁䩁䵕䅁䭁佁䭙䅁䭁䡁䕁䅁䉁䅁䅁允䅁䅁䄴䅄䅁䑁䅉杌ぁ䑁䅙免䅁䅁杷允䅁䅁䅑䅁䑁䅁䅷䅁䭁䉁乧䅁䭁佁䭙䅁䭁䝁䔸䅁䉁䅁䅁允䅁䅁䄴杄䅁䑁䅅䅍畁䑁䅙兏ㅁ䅁䅁䍄䉁䅁䅁睁䅁䅁䅍䅄䅁䅁䅯八䅳䅁䅯杇䅙䅁䅅䅁䉁䅁䅁权䱂杂䅁䍄䉁䅁䅁䅂䅁䅁䅍䅄䅁䅁䅯睲䅳䅁䅯朷䅯䅁䅯全䅑䅁䅅䅁䉁䅁䅁兂䅁䅁䅁䝁䙦䅑杷允䅁䅁䅑䅁䑁䅁䅷䅁䭁䝁䌸䅁䭁䅁䅑䅁䭁偁䈸䅁䉁䅁䅁允䅁䅁䅕䅁䅁䵧匵䕥䵅䅉䅅䅁䕁䅁䅁睁䵁䅁䅁权䡁杁䅁权剁䅁䅁权⽄允䅁允䅁䅁䅅䅁佁䉁䅙䅁ぁ䑁䅑睍睁䑁䅁䅍睁䑁䅁䅍睁䅁䅁䍄䉁䅁䅁䅂䅁䅁䅍䅄䅁䅁䅯兪䅷䅁䅯儶䅯䅁䅯兢䅑䅁䅅䅁䉁䅁䅁兂䅁䅁䅁䈴癮䅑杷允䅁䅁䅑䅁䑁䅁䅷䅁䭁䱁䵑䅁䭁佁䭧䅁䭁䡁䕯䅁䉁䅁䅁允䅁䅁䅯睒䅁䅁杷允䅁䅁䅑䅁䑁䅁䅷䅁䭁䍁䍫䅁䭁䉁䅅䅁䭁䅁䅕䅁䉁䅁䅁允䅁䅁䄴䅆䅁䑁䅅杍ㅁ䑁䅕睍穁䑁䅁䅍睁䅁䅁䍄䉁䅁䅁䅂䅁䅁䅍䅄䅁䅁䅯杙䄰䅁䅯儷䅯䅁䅯兢䅑䅁䅅䅁䉁䅁䅁兂捃䍸睃浣剩睐杷允䅁䅁䅑䅁䑁䅁䅷䅁䭁䥁䍁䅁䭁䅁䅑䅁䭁偁䈸䅁䉁䅁䅁允䅁䅁䅕䅁䅁䅷獴に䵅䅉䅅䅁䕁䅁䅁睁䵁䅁䅁权㑃睃䅁权潄权䅁权硂䅂䅁允䅁䅁䅅䅁佁䅁䅷䅁硁䑁䅙杌睁䑁䅑䅁䵁䅉䅅䅁䕁䅁䅁睁䵁䅁䅁权あ䅄䅁权浄权䅁权瑂䅂䅁允䅁䅁䅅䅁佁䅁䅷䅁祁䍁䄴兏睁䑁䅣䅁䵁䅉䅅䅁䕁䅁䅁睁䵁䅁䅁权ㅁ杁䅁权䭁䅁䅁权䙁䅁䅁允䅁䅁䅅䅁䙁䥁獴⼵灵昸⽧䍄䉁䅁䅁䅂䅁䅁䅍䅄䅁䅁䅯䅩䅉䅁䅯䅂䅁䅁䅯眯䅅䅁䅅䅁䉁䅁䅁兂䅁䅁䅁䱂娹兑杷允䅁䅁䅑䅁䑁䅁䅷䅁䭁䥁䱅䅁䭁佁䭫䅁䭁䥁䕍䅁䉁䅁䅁允䅁䅁䅕䅁䅁䵁婁〱䵁䅉䅅䅁䕁䅁䅁睁䵁䅁䅁权硂杁䅁权䕁䅁䅁权䙁䅁䅁允䅁䅁䅅䅁䙁䅁䅁䥁獃報䉆䍄䉁䅁䅁䅂䅁䅁䅍䅄䅁䅁䅯睄䅷䅁䅯儶䅯䅁䅯兦䅑䅁䅅䅁䉁䅁䅁兂䅁䅁䅁䙧慔䅑杷允䅁䅁䅑䅁䑁䅁䅷䅁䭁佁䵯䅁䭁佁䭙䅁䭁䝁䔰䅁䉁䅁䅁允䅁䅁䄴䅄䅁䑁䅅杌睁䑁䅑睍䅁䅁杷允䅁䅁䅑䅁䑁䅁䅷䅁䭁䥁䱫䅁䭁佁䭳䅁䭁䝁䔰䅁䉁䅁䅁允䅁䅁䄴杅䅁䑁䅑免穁䑁䅑睎ぁ䑁䅅䅏䅁䅁杷允䅁䅁䅑䅁䑁䅁䅷䅁䭁䙁䵣䅁䭁佁䬰䅁䭁䥁䕍䅁䉁䅁䅁允䅁䅁䅕䑚晶㑔䠱䵑䵁䅉䅅䅁䕁䅁䅁睁䵁䅁䅁权䵃杁䅁权䭁䅁䅁权䙁䅁䅁允䅁䅁䅅䅁䙁䕁䱓佢㝦吶䅬䍄䉁䅁䅁䅂䅁䅁䅍䅄䅁䅁䅯允䅳䅁䅯朷䅯䅁䅯来䅑䅁䅅䅁䉁䅁䅁兂䅁䅁䅁䱧噪䅑杷允䅁䅁䅑䅁䑁䅁䅷䅁䭁䍁䱧䅁䭁佁䬰䅁䭁佁䭷䅁䉁䅁䅁允䅁䅁䅕瑃橥䑣䬰䕅䵁䅉䅅䅁䕁䅁䅁睁䵁䅁䅁权橂睃䅁权灄权䅁权䑃䅂䅁允䅁䅁䅅䅁䙁䅁䅁䅁䝄穮䉄䍄䉁䅁䅁䅂䅁䅁䅍䅄䅁䅁䅯杩䅳䅁䅯儶䅯䅁䅯䅣䅑䅁䅅䅁䉁䅁䅁兂䅁䅁䅁䑁渷䅑杷允䅁䅁䅑䅁䑁䅁䅷䅁䭁䍁䵍䅁䭁佁䬰䅁䭁䝁䔰䅁䉁䅁䅁允䅁䅁䅕㙹䙆癴㥐䐸䴸䅉䅅䅁䕁䅁䅁睁䵁䅁䅁权塃兄䅁权浄权䅁权硂䅂䅁允䅁䅁䅅䅁佁䅁䅯䅁㍁䍁䄴杍ぁ䅁䅁䍄䉁䅁䅁睁䅁䅁䅍䅄䅁䅁䅯杣䄰䅁䅯杈䅙䅁䅅䅁䉁䅁䅁权畁元䅁䍄䉁䅁䅁䅂䅁䅁䅍䅄䅁䅁䅯杫䅉䅁䅯充䅁䅁䅯兂䅁䅁䅅䅁䉁䅁䅁杄啁䅁䅁免ぁ䑁䅅李ぁ䑁䅍睎㑁䑁䅧䅁䵁䅉䅅䅁䕁䅁䅁睁䵁䅁䅁权䝃䅄䅁权浄权䅁权䑃䅂䅁允䅁䅁䅅䅁䭁䕁䅣䅁䵁䅉䅅䅁䕁䅁䅁睁䵁䅁䅁权䵄䅄䅁权湄权䅁权療䅂䅁允䅁䅁䅅䅁䙁䅁䝫奍欶偧⽉䍄䉁䅁䅁䅂䅁䅁䅍䅄䅁䅁䅯公䅍䅁䅯权䅁䅁䅯眯䅅䅁䅅䅁䉁䅁䅁兂汁潂噇㑑歶睶杷允䅁䅁䅑䅁䑁䅁䅷䅁䭁䑁䰸䅁䭁佁䭳䅁䭁䥁䕕䅁䉁䅁䅁允䅁䅁䄴杅䅁䑁䅉䅎硁䑁䅍兏睁䑁䅁䅍䅁䅁杷允䅁䅁䅍䅁䑁䅁䅷䅁䭁䩁䱷䅁䭁䍁䝙䅁䉁䅁䅁允䅁䅁䄴䅄䅁䑁䅙䅏畁䑁䅧杍䅁䅁杷允䅁䅁䅑䅁䑁䅁䅷䅁䭁佁䍣䅁䭁䉁䅅䅁䭁䅁䅕䅁䉁䅁䅁允䅁䅁䄴䅆䅁䑁䅙䅍ㅁ䑁䅧䅍睁䑁䅁䅍睁䅁䅁䍄䉁䅁䅁䅂䅁䅁䅍䅄䅁䅁䅯兢䅷䅁䅯眶䅯䅁䅯睧䅑䅁䅅䅁䉁䅁䅁杄啁䅁䅁免穁䑁䅕兏睁䑁䅁䅍睁䑁䅁䅁䵁䅉䅅䅁䕁䅁䅁睁䵁䅁䅁权十兄䅁权煄权䅁权㥂䅂䅁允䅁䅁䅅䅁佁䅁䅷䅁睁䍁䄴睍㕁䑁䅙䅁䵁䅉䅅䅁䕁䅁䅁睁䵁䅁䅁权潁兄䅁权灄权䅁权硂䅂䅁允䅁䅁䅅䅁䙁䅁䅁䅁䅁搲䅬䍄䉁䅁䅁䅂䅁䅁䅍䅄䅁䅁䅯睔䅁䅁䅯充䅁䅁䅯䅂䅉䅁䅅䅁䉁䅁䅁杄啁䅁䅁䅎睁䑁䅍睎ぁ䑁䅙䅍ぁ䑁䅧䅁䵁䅉䅅䅁䕁䅁䅁睁䵁䅁䅁权晁杁䅁权剁䅁䅁权䙁䅁䅁允䅁䅁䅅䅁佁䉁䅑䅁硁䑁䅕兎穁䑁䅫睎睁䑁䅁䅍䅁䅁杷允䅁䅁䅑䅁䑁䅁䅷䅁䭁䡁䵉䅁䭁佁䭣䅁䭁䡁䕁䅁䉁䅁䅁允䅁䅁䅕晍㑄䕵歺稷䴸䅉䅅䅁䕁䅁䅁睁䵁䅁䅁权煂杁䅁权䕁䅁䅁权䙁䅁䅁允䅁䅁䅅䅁䙁䅁䅁䵁奧㑣䉊䍄䉁䅁䅁䅂䅁䅁䅍䅄䅁䅁䅯儯䅳䅁䅯朵䅯䅁䅯䅣䅑䅁䅅䅁䉁䅁䅁杄䵁䅁䅁䅎畁䑁䅉䅍ぁ䅁䅁䍄䉁䅁䅁䅂䅁䅁䅍䅄䅁䅁䅯睈䄸䅁䅯朵䅯䅁䅯兣䅑䅁䅅䅁䉁䅁䅁杄䵁䅁䅁杍畁䑁䅉䅍㕁䅁䅁䍄䉁䅁䅁䅂䅁䅁䅍䅄䅁䅁䅯杚䅉䅁䅯充䅁䅁䅯兂䅁䅁䅅䅁䉁䅁䅁权湂杁䅁䍄䉁䅁䅁䅂䅁䅁䅍䅄䅁䅁䅯䅉䅳䅁䅯䄶䅯䅁䅯䅣䅑䅁䅅䅁䉁䅁䅁杄佁䅁䅁杍祁䍁䄴免祁䑁䅧䅁䵁䅉䅅䅁䕁䅁䅁睁䵁䅁䅁权㑁䅄䅁权潄权䅁权䑃䅂䅁允䅁䅁䅅䅁佁䅁䄴䅁硁䑁䅅杌睁䑁䅑兎䅁䅁杷允䅁䅁䅑䅁䑁䅁䅷䅁䭁䍁䱅䅁䭁佁䭙䅁䭁佁䭷䅁䉁䅁䅁允䅁䅁䄴䅄䅁䑁䅁杌ぁ䑁䅙兏䅁䅁杷允䅁䅁䅍䅁䑁䅁䅷䅁䭁䭁䵯䅁䭁䍁䝙䅁䉁䅁䅁允䅁䅁䄴䅄䅁䑁䅣䅍畁䑁䅙免䅁䅁杷允䅁䅁䅑䅁䑁䅁䅷䅁䭁乁䵅䅁䭁佁䭫䅁䭁䡁䔰䅁䉁䅁䅁允䅁䅁䅕䅁䅁䕁䵃欷䵁䅉䅅䅁䕁䅁䅁睁䵁䅁䅁权灃杁䅁权䕁䅁䅁权⽄允䅁允䅁䅁䅅䅁䙁䅁䅁䥁煄㉑䉂䍄䉁䅁䅁䅂䅁䅁䅍䅄䅁䅁䅯䅚䅁䅁䅯允䅉䅁䅯杁䅉䅁䅅䅁䉁䅁䅁兂睁⭺末浵刷䅑杷允䅁䅁䅑䅁䑁䅁䅷䅁䭁䵁䵕䅁䭁佁䭯䅁䭁䡁䔰䅁䉁䅁䅁允䅁䅁䄴䅄䅁䑁䅅杌㉁䑁䅕䅎䅁䅁杷允䅁䅁䅑䅁䑁䅁䅷䅁䭁䥁䵳䅁䭁佁䭯䅁䭁䝁䔰䅁䉁䅁䅁允䅁䅁䄴䅄䅁䑁䅁杌㍁䑁䅉李䅁䅁杷允䅁䅁䅑䅁䑁䅁䅷䅁䭁䩁䵳䅁䭁佁䭳䅁䭁䡁䔰䅁䉁䅁䅁允䅁䅁䄴杅䅁䑁䅣免祁䑁䅑兏睁䑁䅑兎䅁䅁杷允䅁䅁䅑䅁䑁䅁䅷䅁䭁䑁偅䅁䭁佁䬴䅁䭁䥁䕕䅁䉁䅁䅁允䅁䅁䅕䅁䅁佁畄欵䵁䅉䅅䅁䕁䅁䅁睁䵁䅁䅁权佃睃䅁权牄权䅁权㙂䅂䅁允䅁䅁䅅䅁佁䉁䅑䅁硁䑁䅣免睁䑁䅫睎㉁䑁䅫李䅁䅁杷允䅁䅁䅑䅁䑁䅁䅷䅁䭁䕁䵷䅁䭁佁䬴䅁䭁䥁䕍䅁䉁䅁䅁允䅁䅁䅕䅁䅁䅁䥄啹䵁䅉䅅䅁䕁䅁䅁睁䵁䅁䅁权睄权䅁权煄权䅁权㥂䅂䅁允䅁䅁䅅䅁佁䅁䅷䅁睁䍁䄴兏祁䑁䅣䅁䵁䅉䅅䅁䕁䅁䅁睁䵁䅁䅁权千睃䅁权牄权䅁权療䅂䅁允䅁䅁䅅䅁佁䉁䅉䅁穁䑁䅍免祁䑁䅉李㑁䑁䅫䅁䵁䅉䅅䅁䕁䅁䅁睁䵁䅁䅁权祁睃䅁权煄权䅁权瑂䅂䅁允䅁䅁䅅䅁佁䅁䅧䅁硁䍁䄴兎䅁䅁杷允䅁䅁䅍䅁䑁䅁䅷䅁䭁佁临䅁䭁䉁䝧䅁䉁䅁䅁允䅁䅁䅯兇䅙䅁杷允䅁䅁䅑䅁䑁䅁䅷䅁䭁䙁䱅䅁䭁䉁䜸䅁䭁䍁䝁䅁䉁䅁䅁允䅁䅁䅯朹䅣䅁杷允䅁䅁䅑䅁䑁䅁䅷䅁䭁䕁䵍䅁䭁佁䭧䅁䭁䡁䕁䅁䉁䅁䅁允䅁䅁䄴杄䅁䍁䄰睎畁䑁䅫李㑁䅁䅁䍄䉁䅁䅁䅂䅁䅁䅍䅄䅁䅁䅯杓䅷䅁䅯朷䅯䅁䅯睢䅑䅁䅅䅁䉁䅁䅁兂䅁䅁䅁䍧灮䅑杷允䅁䅁䅑䅁䑁䅁䅷䅁䭁䝁䍙䅁䭁䅁䅯䅁䭁偁䈸䅁䉁䅁䅁允䅁䅁䅯睚䅉䅁杷允䅁䅁䅑䅁䑁䅁䅷䅁䭁䥁䵍䅁䭁佁䭣䅁䭁䥁䕍䅁䉁䅁䅁允䅁䅁䅕㥌欰潂噇䕈䵁䅉䅅䅁䕁䅁䅁睁䵁䅁䅁权獂兄䅁权潄权䅁权㥂䅂䅁允䅁䅁䅅䅁佁䅁䅷䅁硁䍁䄴杍㑁䑁䅫䅁䵁䅉䅅䅁䑁䅁䅁睁䵁䅁䅁权剁䅄䅁权敁杂䅁允䅁䅁䅅䅁䭁䉁䡑䅁䵁䅉䅅䅁䕁䅁䅁睁䵁䅁䅁权捁睃䅁权畄权䅁权睂䅂䅁允䅁䅁䅅䅁䙁䅁䅁䅁䅁爵䄳䍄䉁䅁䅁䅂䅁䅁䅍䅄䅁䅁䅯䅢䄰䅁䅯儶䅯䅁䅯睢䅑䅁䅅䅁䉁䅁䅁兂䅁䅁䅁䕁呮䅑杷允䅁䅁䅑䅁䑁䅁䅷䅁䭁䍁䵯䅁䭁佁䭧䅁䭁䝁䔸䅁䉁䅁䅁允䅁䅁䅯睒䅁䅁杷允䅁䅁䅑䅁䑁䅁䅷䅁䭁䭁䑳䅁䭁䉁䅅䅁䭁䅁䅕䅁䉁䅁䅁允䅁䅁䄴杅䅁䑁䅍兎ぁ䑁䅁免穁䑁䅅睍䅁䅁杷允䅁䅁䅑䅁䑁䅁䅷䅁䭁䝁䱣䅁䭁佁䭯䅁䭁䡁䔰䅁䉁䅁䅁允䅁䅁䄴䅄䅁䑁䅁杌㉁䑁䅍杍䅁䅁杷允䅁䅁䅍䅁䑁䅁䅷䅁䭁䭁䵣䅁䭁䍁䝑䅁䉁䅁䅁允䅁䅁䅯睩䄸䅁杷允䅁䅁䅑䅁䑁䅁䅷䅁䭁䡁䍫䅁䭁䅁䅑䅁䭁偁䈸䅁䉁䅁䅁允䅁䅁䅕䅁䅁䥁浃䕑䵅䅉䅅䅁䕁䅁䅁睁䵁䅁䅁权婄睃䅁权湄权䅁权瑂䅂䅁允䅁䅁䅅䅁䙁䡁娸塡氶䉡䅊䍄䉁䅁䅁䅂䅁䅁䅍䅄䅁䅁䅯兂䅍䅁䅯䅂䅁䅁䅯兂䅁䅁䅅䅁䉁䅁䅁兂䅁䅁䅃㉔㡒兑杷允䅁䅁䅑䅁䑁䅁䅷䅁䭁䭁䑁䅁䭁䅁䅑䅁䭁偁䈸䅁䉁䅁䅁允䅁䅁䅕䅁䅁䅧䅱さ䵅䅉䅅䅁䕁䅁䅁睁䵁䅁䅁权啁䅄䅁权瑄权䅁权䑃䅂䅁允䅁䅁䅅䅁䙁䡁灮橊䥅乲⽷䍄䉁䅁䅁睁䅁䅁䅍䅄䅁䅁䅯睓䅳䅁䅯杊䅙䅁䅅䅁䉁䅁䅁杄䵁䅁䅁兎㕁䍁䄴免ぁ䅁䅁䍄䉁䅁䅁䅂䅁䅁䅍䅄䅁䅁䅯䅂䅳䅁䅯儶䅯䅁䅯睢䅑䅁䅅䅁䉁䅁䅁兂䅁䅁䅁䘴浦䅑杷允䅁䅁䅑䅁䑁䅁䅷䅁䭁䅁䴴䅁䭁佁䭣䅁䭁䝁䔰䅁䉁䅁䅁允䅁䅁䅕獢剓摳䝪ぇ䵁䅉䅅䅁䕁䅁䅁睁䵁䅁䅁权䝂睃䅁权浄权䅁权瑂䅂䅁允䅁䅁䅅䅁䭁䕁䅣䅁䵁䅉䅅䅁䕁䅁䅁睁䵁䅁䅁权穂睃䅁权煄权䅁权獄权䅁允䅁䅁䅅䅁佁䅁䅷䅁睁䍁䄴李㕁䑁䅉䅁䵁䅉䅅䅁䕁䅁䅁睁䵁䅁䅁权剄睃䅁权畄权䅁权獄权䅁允䅁䅁䅅䅁䭁䕁䅣䅁䵁䅉䅅䅁䕁䅁䅁睁䵁䅁䅁权睄睃䅁权浄权䅁权㥂䅂䅁允䅁䅁䅅䅁佁䅁䄴䅁硁䑁䅑杌ぁ䑁䅍䅎䅁䅁杷允䅁䅁䅑䅁䑁䅁䅷䅁䭁䵁䌴䅁䭁䅁䅑䅁䭁䅁䅕䅁䉁䅁䅁允䅁䅁䅕䅁䅁䵷㙹歫䵅䅉䅅䅁䕁䅁䅁睁䵁䅁䅁权佂睁䅁权䭁䅁䅁权⽄允䅁允䅁䅁䅅䅁䙁䍁ぎ湹偕䙸⽡䍄䉁䅁䅁䅂䅁䅁䅍䅄䅁䅁䅯杤䅷䅁䅯眶䅯䅁䅯䄷䅯䅁䅅䅁䉁䅁䅁杄啁䅁䅁免睁䑁䅁兎穁䑁䅁兎㕁䑁䅫䅁䵁䅉䅅䅁䕁䅁䅁睁䵁䅁䅁权㥁䅁䅁权䉁杁䅁权䙁杁䅁允䅁䅁䅅䅁䙁䩁䍙煖⭕穕䈱䍄䉁䅁䅁䅂䅁䅁䅍䅄䅁䅁䅯児䅉䅁䅯䅂䅁䅁䅯兂䅁䅁䅅䅁䉁䅁䅁兂䅁䅁䅁牊婆兑杷允䅁䅁䅑䅁䑁䅁䅷䅁䭁䥁䱁䅁䭁佁䭯䅁䭁䡁䕁䅁䉁䅁䅁允䅁䅁䄴䅄䅁䑁䅁杌穁䑁䅙免䅁䅁杷允䅁䅁䅑䅁䑁䅁䅷䅁䭁䕁䑷䅁䭁䅁䅑䅁䭁䅁䅕䅁䉁䅁䅁允䅁䅁䅕䅁䅁乳楐啯䵅䅉䅅䅁䕁䅁䅁睁䵁䅁䅁权睁睄䅁权畄权䅁权㥂䅂䅁允䅁䅁䅅䅁䙁䅁䅁䅁杄整䅨䍄䉁䅁䅁䅂䅁䅁䅍䅄䅁䅁䅯杰䅳䅁䅯朶䅯䅁䅯睧䅑䅁䅅䅁䉁䅁䅁权䡂䅁䅁䍄䉁䅁䅁䅂䅁䅁䅍䅄䅁䅁䅯䅳䅷䅁䅯眶䅯䅁䅯全䅑䅁䅅䅁䉁䅁䅁杄十䅁䅁杍㍁䑁䅍兎ㅁ䑁䅑杍㍁䅁䅁䍄䉁䅁䅁䅂䅁䅁䅍䅄䅁䅁䅯入䄰䅁䅯儷䅯䅁䅯兣䅑䅁䅅䅁䉁䅁䅁兂乄䵺䵺䵺杺睐杷允䅁䅁䅑䅁䑁䅁䅷䅁䭁䍁乁䅁䭁佁䭣䅁䭁䡁䕯䅁䉁䅁䅁允䅁䅁䅯睒䅁䅁杷允䅁䅁䅑䅁䑁䅁䅷䅁䭁䵁䑳䅁䭁䅁䅯䅁䭁䅁䅕䅁䉁䅁䅁允䅁䅁䅕倹唳佥浫ぃ䵁䅉䅅䅁䕁䅁䅁睁䵁䅁䅁权㉁兄䅁权灄权䅁权㥂䅂䅁允䅁䅁䅅䅁䙁䅁䅁䅁杂佋䅬䍄䉁䅁䅁䅂䅁䅁䅍䅄䅁䅁䅯杳䅳䅁䅯䄶䅯䅁䅯来䅑䅁䅅䅁䉁䅁䅁杄佁䅁䅁杍㑁䍁䄴睍㑁䑁䅅䅁䵁䅉䅅䅁䕁䅁䅁睁䵁䅁䅁权十䅁䅁权䭁䅁䅁权䙁䅁䅁允䅁䅁䅅䅁䙁乁乎桙奂剏䅊䍄䉁䅁䅁䅂䅁䅁䅍䅄䅁䅁䅯睖䅷䅁䅯䄶䅯䅁䅯兢䅑䅁䅅䅁䉁䅁䅁杄佁䅁䅁免硁䍁䄴免㍁䑁䅅䅁䵁䅉䅅䅁䕁䅁䅁睁䵁䅁䅁权㙂杁䅁权䕁䅁䅁权䙁䅁䅁允䅁䅁䅅䅁䙁䅁䅁䅁楄䝂䉬䍄䉁䅁䅁䅂䅁䅁䅍䅄䅁䅁䅯杊䅳䅁䅯眶䅯䅁䅯睧䅑䅁䅅䅁䉁䅁䅁权䡂䅁䅁䍄䉁䅁䅁䅂䅁䅁䅍䅄䅁䅁䅯李䅷䅁䅯朷䅯䅁䅯兢䅑䅁䅅䅁䉁䅁䅁兂䅁䅁䅁䭷䭉兑杷允䅁䅁䅍䅁䑁䅁䅷䅁䭁佁䵍䅁䭁䉁䝧䅁䉁䅁䅁允䅁䅁䅯睢䅙䅁杷允䅁䅁䅑䅁䑁䅁䅷䅁䭁䑁䑣䅁䭁䅁䅑䅁䭁偁䈸䅁䉁䅁䅁允䅁䅁䅕䅁䅁䅁畑䕚䵅䅉䅅䅁䕁䅁䅁睁䵁䅁䅁权㉁睃䅁权浄权䅁权療䅂䅁允䅁䅁䅅䅁佁䅁䅷䅁硁䍁䄴兎㍁䑁䅑䅁䵁䅉䅅䅁䕁䅁䅁睁䵁䅁䅁权䉄杁䅁权䕁䅁䅁权䙁䅁䅁允䅁䅁䅅䅁䙁䅁䅁䅁䵃㉌䉤䍄䉁䅁䅁䅂䅁䅁䅍䅄䅁䅁䅯児䅳䅁䅯儶䅯䅁䅯全䅑䅁䅅䅁䉁䅁䅁兂䅁䅁䅁䅑呦䅑杷允䅁䅁䅑䅁䑁䅁䅷䅁䭁䩁䱉䅁䭁佁䬴䅁䭁䥁䕍䅁䉁䅁䅁允䅁䅁䅕䅁䅁䥁橁唷䵁䅉䅅䅁䕁䅁䅁睁䵁䅁䅁权㡁䅄䅁权煄权䅁权硂䅂䅁允䅁䅁䅅䅁佁䅁䅷䅁睁䍁䄴䅍ㅁ䑁䅫䅁䵁䅉䅅䅁䕁䅁䅁睁䵁䅁䅁权瑁杁䅁权剁䅁䅁权䙁䅁䅁允䅁䅁䅅䅁佁䉁䅧䅁硁䑁䅉睎祁䑁䅉䅍睁䑁䅁䅍睁䑁䅁䅁䵁䅉䅅䅁䕁䅁䅁睁䵁䅁䅁权剁睁䅁权䕁䅁䅁权䙁䅁䅁允䅁䅁䅅䅁䙁䅁䅁䕁䑁䥷䉂䍄䉁䅁䅁䅂䅁䅁䅍䅄䅁䅁䅯朸䅕䅁䅯䄶䅯䅁䅯睢䅑䅁䅅䅁䉁䅁䅁杄䭁䅁䅁免㍁䍁䄴兎䅁䅁杷允䅁䅁䅑䅁䑁䅁䅷䅁䭁䥁䵙䅁䭁佁䭧䅁䭁䡁䕁䅁䉁䅁䅁允䅁䅁䅯睒䅁䅁杷允䅁䅁䅑䅁䑁䅁䅷䅁䭁䥁䱧䅁䭁佁䭯䅁䭁䝁䔸䅁䉁䅁䅁允䅁䅁䄴䅄䅁䑁䅁杌硁䑁䅁䅏䅁䅁杷允䅁䅁䅑䅁䑁䅁䅷䅁䭁䡁䵫䅁䭁佁䬰䅁䭁䝁䔸䅁䉁䅁䅁允䅁䅁䅕灶愸㥌欰樳䴸䅉䅅䅁䕁䅁䅁睁䵁䅁䅁权㉁睃䅁权湄权䅁权療䅂䅁允䅁䅁䅅䅁䙁䕁杊搵楁硗䅊䍄䉁䅁䅁睁䅁䅁䅍䅄䅁䅁䅯䅔䅷䅁䅯䅇䅙䅁䅅䅁䉁䅁䅁权䅂杂䅁䍄䉁䅁䅁䅂䅁䅁䅍䅄䅁䅁䅯睹䅍䅁䅯䅂䅁䅁䅯兂䅁䅁䅅䅁䉁䅁䅁兂䅁䅁䅁晓杚兑杷允䅁䅁䅑䅁䑁䅁䅷䅁䭁䡁䌸䅁䭁䅁䅑䅁䭁䅁䅕䅁䉁䅁䅁允䅁䅁䅕䅁䅁䵧硗ず䵅䅉䅅䅁䕁䅁䅁睁䵁䅁䅁权橁杁䅁权䕁䅁䅁权䙁䅁䅁允䅁䅁䅅䅁䙁䅁䅁䅁坄ㄲ䉴䍄䉁䅁䅁䅂䅁䅁䅍䅄䅁䅁䅯兪䅳䅁䅯眵䅯䅁䅯全䅑䅁䅅䅁䉁䅁䅁兂呄坔光䑗睮睶杷允䅁䅁䅑䅁䑁䅁䅷䅁䭁䕁䍳䅁䭁䉁䅅䅁䭁䅁䅕䅁䉁䅁䅁允䅁䅁䄴䅆䅁䑁䅑睎㕁䑁䅧䅍睁䑁䅁䅍睁䅁䅁䍄䉁䅁䅁䅂䅁䅁䅍䅄䅁䅁䅯杶䅳䅁䅯儶䅯䅁䅯来䅑䅁䅅䅁䉁䅁䅁兂䅁䅁䅁䡷朳䅑杷允䅁䅁䅍䅁䑁䅁䅷䅁䭁䡁䱅䅁䭁䍁䝙䅁䉁䅁䅁允䅁䅁䄴权䅁䑁䅣兎畁䑁䅣䅁䵁䅉䅅䅁䕁䅁䅁睁䵁䅁䅁权湁睁䅁权剁䅁䅁权⽄允䅁允䅁䅁䅅䅁佁䉁䅙䅁祁䑁䅅䅎㉁䑁䅁䅍睁䑁䅁䅍睁䅁䅁䍄䉁䅁䅁䅂䅁䅁䅍䅄䅁䅁䅯䅊䄰䅁䅯朷䅯䅁䅯全䅑䅁䅅䅁䉁䅁䅁兂䅁䅁䅁乁偢䅑杷允䅁䅁䅑䅁䑁䅁䅷䅁䭁䡁䐸䅁䭁䅁䅯䅁䭁偁䈸䅁䉁䅁䅁允䅁䅁䅕浑汄䌰手き䵁䅉䅅䅁䕁䅁䅁睁䵁䅁䅁权摁睃䅁权畄权䅁权睂䅂䅁允䅁䅁䅅䅁䙁䅁䅁䅁兄癑䅆䍄䉁䅁䅁䅂䅁䅁䅍䅄䅁䅁䅯睑䅳䅁䅯儷䅯䅁䅯睢䅑䅁䅅䅁䉁䅁䅁兂㡄晱午坔克睐杷允䅁䅁䅑䅁䑁䅁䅷䅁䭁䑁䱉䅁䭁佁䭫䅁䭁佁䭷䅁䉁䅁䅁允䅁䅁䅯睒䅁䅁杷允䅁䅁䅍䅁䑁䅁䅷䅁䭁䭁䱣䅁䭁䉁䜴䅁䉁䅁䅁允䅁䅁䅯来䅣䅁杷允䅁䅁䅑䅁䑁䅁䅷䅁䭁䝁䱅䅁䭁佁䭧䅁䭁䡁䕯䅁䉁䅁䅁允䅁䅁䄴杄䅁䑁䅅杍畁䑁䅉李㕁䅁䅁䍄䉁䅁䅁䅂䅁䅁䅍䅄䅁䅁䅯児䅉䅁䅯充䅁䅁䅯眯䅅䅁䅅䅁䉁䅁䅁杄啁䅁䅁杍㕁䑁䅧兎睁䑁䅁䅍睁䑁䅁䅁䵁䅉䅅䅁䑁䅁䅁睁䵁䅁䅁权㉄权䅁权流杂䅁允䅁䅁䅅䅁佁䅁䄴䅁硁䑁䅁䅏畁䑁䅍䅎䅁䅁杷允䅁䅁䅑䅁䑁䅁䅷䅁䭁䥁䍅䅁䭁䅁䅑䅁䭁䅁䅕䅁䉁䅁䅁允䅁䅁䅕䅁䅁伴啅䕯䵅䅉䅅䅁䕁䅁䅁睁䵁䅁䅁权祄兂䅁权浄权䅁权瑂䅂䅁允䅁䅁䅅䅁佁䅁䅷䅁睁䍁䄴䅏睁䑁䅕䅁䵁䅉䅅䅁䕁䅁䅁睁䵁䅁䅁权䱂睃䅁权灄权䅁权䑃䅂䅁允䅁䅁䅅䅁䙁䅁䅁䅁䅃獆䄹䍄䉁䅁䅁䅂䅁䅁䅍䅄䅁䅁䅯杅䅳䅁䅯眶䅯䅁䅯䄷䅯䅁䅅䅁䉁䅁䅁杄十䅁䅁兏穁䑁䅉䅎㕁䑁䅁䅍睁䅁䅁䍄䉁䅁䅁䅂䅁䅁䅍䅄䅁䅁䅯杇䅳䅁䅯朵䅯䅁䅯兢䅑䅁䅅䅁䉁䅁䅁杄䵁䅁䅁免畁䑁䅣睎ㅁ䅁䅁䍄䉁䅁䅁䅂䅁䅁䅍䅄䅁䅁䅯䅬䅷䅁䅯儷䅯䅁䅯兢䅑䅁䅅䅁䉁䅁䅁兂奄䵄兙挸欳睐杷允䅁䅁䅑䅁䑁䅁䅷䅁䭁䙁䱅䅁䭁佁䭯䅁䭁䝁䔸䅁䉁䅁䅁允䅁䅁䅯睒䅁䅁杷允䅁䅁䅑䅁䑁䅁䅷䅁䭁䡁䱁䅁䭁佁䭧䅁䭁䝁䔸䅁䉁䅁䅁允䅁䅁䅯睒䅁䅁杷允䅁䅁䅑䅁䑁䅁䅷䅁䭁䕁䵕䅁䭁佁䬴䅁䭁䡁䕅䅁䉁䅁䅁允䅁䅁䅕䅁䅁䵁呁欶䵁䅉䅅䅁䕁䅁䅁睁䵁䅁䅁权瑂䅄䅁权湄权䅁权㙂䅂䅁允䅁䅁䅅䅁䙁䭁睒児塲硉䅚䍄䉁䅁䅁䅂䅁䅁䅍䅄䅁䅁䅯䄰䅷䅁䅯朷䅯䅁䅯睧䅑䅁䅅䅁䉁䅁䅁兂䅁䅁䅁䭧兮䅷杷允䅁䅁䅑䅁䑁䅁䅷䅁䭁䭁䍷䅁䭁䉁䅅䅁䭁偁䈸䅁䉁䅁䅁允䅁䅁䄴䅆䅁䑁䅧李硁䑁䅉䅍睁䑁䅁䅍睁䅁䅁䍄䉁䅁䅁䅂䅁䅁䅍䅄䅁䅁䅯朵䅅䅁䅯充䅁䅁䅯兂䅁䅁䅅䅁䉁䅁䅁杄啁䅁䅁兏穁䑁䅧䅍睁䑁䅁䅍睁䑁䅁䅁䵁䅉䅅䅁䕁䅁䅁睁䵁䅁䅁权㡃䅄䅁权畄权䅁权獄权䅁允䅁䅁䅅䅁䙁䅁䅁䅁元⼷䅆䍄䉁䅁䅁䅂䅁䅁䅍䅄䅁䅁䅯䅸䅷䅁䅯朷䅯䅁䅯兣䅑䅁䅅䅁䉁䅁䅁兂䅁䅁䅁乧瘯䅑杷允䅁䅁䅑䅁䑁䅁䅷䅁䭁䕁䐰䅁䭁䅁䅑䅁䭁偁䈸䅁䉁䅁䅁允䅁䅁䅕䅁䅁䝁⬷じ䵅䅉䅅䅁䕁䅁䅁睁䵁䅁䅁权⽂杁䅁权剁䅁䅁权䙁䅁䅁允䅁䅁䅅䅁佁䉁䅑䅁祁䑁䅉杍㍁䑁䅕䅍睁䑁䅁䅍䅁䅁杷允䅁䅁䅑䅁䑁䅁䅷䅁䭁䵁䰰䅁䭁佁䭳䅁䭁䡁䕅䅁䉁䅁䅁允䅁䅁䄴杅䅁䑁䅑睎㉁䑁䅉兏睁䑁䅅䅏䅁䅁杷允䅁䅁䅑䅁䑁䅁䅷䅁䭁佁䱅䅁䭁佁䬰䅁䭁䝁䔸䅁䉁䅁䅁允䅁䅁䅕扏䥔牤昶橩䴸䅉䅅䅁䕁䅁䅁睁䵁䅁䅁权硂䅄䅁权灄权䅁权獄权䅁允䅁䅁䅅䅁䙁䅁䅁䅁䝃祒䉄䍄䉁䅁䅁䅂䅁䅁䅍䅄䅁䅁䅯䅨䅉䅁䅯权䅁䅁䅯眯䅅䅁䅅䅁䉁䅁䅁兂牁硨婢湺坣䅑杷允䅁䅁䅑䅁䑁䅁䅷䅁䭁䥁䰰䅁䭁佁䬴䅁䭁䡁䕁䅁䉁䅁䅁允䅁䅁䅕䅁䅁䅁䕄歳䵁䅉䅅䅁䕁䅁䅁睁䵁䅁䅁权睃睃䅁权瑄权䅁权䙃䅂䅁允䅁䅁䅅䅁䙁䩁奍䙂余摌⽯䍄䉁䅁䅁䅂䅁䅁䅍䅄䅁䅁䅯睁䄰䅁䅯朵䅯䅁䅯睢䅑䅁䅅䅁䉁䅁䅁杄䵁䅁䅁睍畁䑁䅅䅎㕁䅁䅁䍄䉁䅁䅁䅂䅁䅁䅍䅄䅁䅁䅯兮䅉䅁䅯权䅁䅁䅯眯䅅䅁䅅䅁䉁䅁䅁兂佁扌摋㈷瑣䅑杷允䅁䅁䅑䅁䑁䅁䅷䅁䭁䱁䱫䅁䭁佁䬴䅁䭁䥁䕍䅁䉁䅁䅁允䅁䅁䅕䅁䅁䅁䅁㡯䵁䅉䅅䅁䕁䅁䅁睁䵁䅁䅁权呄睃䅁权牄权䅁权䙃䅂䅁允䅁䅁䅅䅁佁䉁䅉䅁ぁ䑁䅙䅏睁䑁䅁䅍睁䑁䅁䅁䵁䅉䅅䅁䕁䅁䅁睁䵁䅁䅁权䙄䅄䅁权湄权䅁权療䅂䅁允䅁䅁䅅䅁䙁䥁堲桢䑋䍷䄵䍄䉁䅁䅁䅂䅁䅁䅍䅄䅁䅁䅯条䅍䅁䅯权䅁䅁䅯眯䅅䅁䅅䅁䉁䅁䅁兂允䑗ね䡹摙䅑杷允䅁䅁䅑䅁䑁䅁䅷䅁䭁䑁䱁䅁䭁佁䬰䅁䭁䡁䕅䅁䉁䅁䅁允䅁䅁䅕癴㥐䠱灪樵䴸䅉䅅䅁䕁䅁䅁睁䵁䅁䅁权瑃睃䅁权煄权䅁权㥂䅂䅁允䅁䅁䅅䅁佁䅁䅷䅁睁䍁䄴睎㕁䑁䅫䅁䵁䅉䅅䅁䕁䅁䅁睁䵁䅁䅁权㡁䅄䅁权潄权䅁权睂䅂䅁允䅁䅁䅅䅁佁䅁䄴䅁㑁䑁䅍杌睁䑁䅫免䅁䅁杷允䅁䅁䅑䅁䑁䅁䅷䅁䭁䅁䍳䅁䭁䉁䅅䅁䭁䅁䅕䅁䉁䅁䅁允䅁䅁䄴杅䅁䑁䅣兎ぁ䑁䅕李睁䑁䅁䅍䅁䅁杷允䅁䅁䅑䅁䑁䅁䅷䅁䭁䍁䱙䅁䭁佁䭣䅁䭁䡁䔰䅁䉁䅁䅁允䅁䅁䅯睒䅁䅁杷允䅁䅁䅑䅁䑁䅁䅷䅁䭁䵁䱳䅁䭁佁䭯䅁䭁䥁䕍䅁䉁䅁䅁允䅁䅁䄴权䅁䑁䅁杌㍁䑁䅧䅁䵁䅉䅅䅁䕁䅁䅁睁䵁䅁䅁权⽂杁䅁权䭁䅁䅁权䙁䅁䅁允䅁䅁䅅䅁䙁䑁䥅䉲慸䍚䅆䍄䉁䅁䅁䅂䅁䅁䅍䅄䅁䅁䅯䅂䅷䅁䅯朶䅯䅁䅯兢䅑䅁䅅䅁䉁䅁䅁权䡂䅁䅁䍄䉁䅁䅁䅂䅁䅁䅍䅄䅁䅁䅯睍䅷䅁䅯睈䅙䅁䅯䅉䅙䅁䅅䅁䉁䅁䅁权剂睂䅁䍄䉁䅁䅁䅂䅁䅁䅍䅄䅁䅁䅯睊䄰䅁䅯䄶䅯䅁䅯䅣䅑䅁䅅䅁䉁䅁䅁杄佁䅁䅁免ぁ䍁䄴李㕁䑁䅣䅁䵁䅉䅅䅁䕁䅁䅁睁䵁䅁䅁权い杁䅁权䕁䅁䅁权⽄允䅁允䅁䅁䅅䅁䙁䅁䅁䥁浂䡂䉰䍄䉁䅁䅁䅂䅁䅁䅍䅄䅁䅁䅯眶䅷䅁䅯眶䅯䅁䅯来䅑䅁䅅䅁䉁䅁䅁杄十䅁䅁杍ぁ䑁䅫䅏ぁ䑁䅙睍㑁䅁䅁䍄䉁䅁䅁䅂䅁䅁䅍䅄䅁䅁䅯睖䅳䅁䅯朵䅯䅁䅯兣䅑䅁䅅䅁䉁䅁䅁杄䵁䅁䅁免畁䑁䅑免ㅁ䅁䅁䍄䉁䅁䅁䅂䅁䅁䅍䅄䅁䅁䅯兹䅳䅁䅯朶䅯䅁䅯兦䅑䅁䅅䅁䉁䅁䅁权䡂䅁䅁䍄䉁䅁䅁䅂䅁䅁䅍䅄䅁䅁䅯杴䅳䅁䅯䄶䅯䅁䅯睢䅑䅁䅅䅁䉁䅁䅁杄佁䅁䅁杍ㅁ䍁䄴兎穁䑁䅣䅁䵁䅉䅅䅁䕁䅁䅁睁䵁䅁䅁权畄睁䅁权䕁䅁䅁权⽄允䅁允䅁䅁䅅䅁䙁䅁䅁䅁獄穈䉤䍄䉁䅁䅁䅂䅁䅁䅍䅄䅁䅁䅯杶䅳䅁䅯朶䅯䅁䅯来䅑䅁䅅䅁䉁䅁䅁杄䵁䅁䅁免畁䑁䅙杍硁䅁䅁䍄䉁䅁䅁䅂䅁䅁䅍䅄䅁䅁䅯光䄰䅁䅯朵䅯䅁䅯䅣䅑䅁䅅䅁䉁䅁䅁杄䵁䅁䅁杍畁䑁䅁免穁䅁䅁䍄䉁䅁䅁睁䅁䅁䅍䅄䅁䅁䅯䅰䅳䅁䅯䅇䅙䅁䅅䅁䉁䅁䅁权㕁杂䅁䍄䉁䅁䅁䅂䅁䅁䅍䅄䅁䅁䅯杯䅷䅁䅯眵䅯䅁䅯睧䅑䅁䅅䅁䉁䅁䅁兂㝁〳丫⭬圴䅑杷允䅁䅁䅑䅁䑁䅁䅷䅁䭁䍁偑䅁䭁佁䬰䅁䭁䝁䔰䅁䉁䅁䅁允䅁䅁䅕渷⽷噎㘶吲䴸䅉䅅䅁䕁䅁䅁睁䵁䅁䅁权剁杁䅁权䕁䅁䅁权䙁䅁䅁允䅁䅁䅅䅁䙁䅁䅁䅁䩂洶䉊䍄䉁䅁䅁睁䅁䅁䅍䅄䅁䅁䅯儫䅷䅁䅯杈䅙䅁䅅䅁䉁䅁䅁权杁睂䅁䍄䉁䅁䅁䅂䅁䅁䅍䅄䅁䅁䅯睵䅍䅁䅯权䅁䅁䅯兂䅁䅁䅅䅁䉁䅁䅁兂䝁婧䑖㉩橺睐杷允䅁䅁䅑䅁䑁䅁䅷䅁䭁偁䵁䅁䭁佁䭯䅁䭁䥁䕍䅁䉁䅁䅁允䅁䅁䄴䅄䅁䑁䅁杌㍁䑁䅙李䅁䅁杷允䅁䅁䅑䅁䑁䅁䅷䅁䭁䭁䱅䅁䭁佁䭳䅁䭁佁䭷䅁䉁䅁䅁允䅁䅁䄴杅䅁䑁䅑兏睁䑁䅑李睁䑁䅁䅍䅁䅁杷允䅁䅁䅑䅁䑁䅁䅷䅁䭁䥁䍳䅁䭁䅁䅑䅁䭁䅁䅕䅁䉁䅁䅁允䅁䅁䅕䅁䅁䜰獱啤䵅䅉䅅䅁䕁䅁䅁睁䵁䅁䅁权婄睃䅁权瑄权䅁权硂䅂䅁允䅁䅁䅅䅁䙁䡁唯畆䝘伴⽫䍄䉁䅁䅁䅂䅁䅁䅍䅄䅁䅁䅯眲䅍䅁䅯充䅁䅁䅯兂䅁䅁䅅䅁䉁䅁䅁杄啁䅁䅁杍㉁䑁䅁兎睁䑁䅁䅍睁䑁䅁䅁䵁䅉䅅䅁䕁䅁䅁睁䵁䅁䅁权祃䅄䅁权潄权䅁权䙃䅂䅁允䅁䅁䅅䅁佁䅁䄴䅁硁䑁䅧杌㕁䑁䅕杍䅁䅁杷允䅁䅁䅑䅁䑁䅁䅷䅁䭁䑁乙䅁䭁佁䭫䅁䭁䝁䔸䅁䉁䅁䅁允䅁䅁䅕䅁䅁乁䩁唸䵁䅉䅅䅁䕁䅁䅁睁䵁䅁䅁权牂睁䅁权䕁䅁䅁权䙁䅁䅁允䅁䅁䅅䅁䙁䅁䅁䅁潄㍚䉬䍄䉁䅁䅁䅂䅁䅁䅍䅄䅁䅁䅯杏䄰䅁䅯儷䅯䅁䅯䄷䅯䅁䅅䅁䉁䅁䅁兂畄䑦ㄸ牘汲睐杷允䅁䅁䅑䅁䑁䅁䅷䅁䭁偁䑯䅁䭁䅁䅯䅁䭁偁䈸䅁䉁䅁䅁允䅁䅁䅕㉣剩堷⽷吹䴸䅉䅅䅁䕁䅁䅁睁䵁䅁䅁权兂兄䅁权潄权䅁权硂䅂䅁允䅁䅁䅅䅁䭁䕁䅣䅁䵁䅉䅅䅁䕁䅁䅁睁䵁䅁䅁权剁杁䅁权剁䅁䅁权䙁䅁䅁允䅁䅁䅅䅁佁䉁䅑䅁㉁䑁䅙杍睁䑁䅁䅍睁䑁䅁䅍䅁䅁杷允䅁䅁䅑䅁䑁䅁䅷䅁䭁䙁䱉䅁䭁佁䭧䅁䭁䝁䔰䅁䉁䅁䅁允䅁䅁䄴䅄䅁䑁䅣杌㕁䑁䅧兏䅁䅁杷允䅁䅁䅑䅁䑁䅁䅷䅁䭁䅁䑑䅁䭁䅁䅯䅁䭁偁䈸䅁䉁䅁䅁允䅁䅁䅕䘫橐婰䕶樫䴸䅉䅅䅁䕁䅁䅁睁䵁䅁䅁权䑂睃䅁权潄权䅁权瑂䅂䅁允䅁䅁䅅䅁佁䅁䄴䅁祁䑁䅅杌㑁䑁䅍兎䅁䅁杷允䅁䅁䅑䅁䑁䅁䅷䅁䭁偁䰸䅁䭁佁䬴䅁䭁䝁䔰䅁䉁䅁䅁允䅁䅁䅕䅁䅁乁橄䔸䵁䅉䅅䅁䕁䅁䅁睁䵁䅁䅁权塁杁䅁权剁䅁䅁权⽄允䅁允䅁䅁䅅䅁佁䉁䅑䅁ㅁ䑁䅅兏睁䑁䅁䅍睁䑁䅁䅍䅁䅁杷允䅁䅁䅑䅁䑁䅁䅷䅁䭁䭁䱕䅁䭁佁䬰䅁䭁佁䭷䅁䉁䅁䅁允䅁䅁䅯睒䅁䅁杷允䅁䅁䅑䅁䑁䅁䅷䅁䭁䝁䵅䅁䭁佁䬰䅁䭁䥁䕍䅁䉁䅁䅁允䅁䅁䅕䑔䩥坑汄䐰䴸䅉䅅䅁䕁䅁䅁睁䵁䅁䅁权十杁䅁权䭁䅁䅁权䙁䅁䅁允䅁䅁䅅䅁䙁䍁䝕婧䑖硩䅆䍄䉁䅁䅁䅂䅁䅁䅍䅄䅁䅁䅯睺䅷䅁䅯眶䅯䅁䅯䅣䅑䅁䅅䅁䉁䅁䅁杄十䅁䅁杍㕁䑁䅑䅍睁䑁䅁䅍睁䅁䅁䍄䉁䅁䅁䅂䅁䅁䅍䅄䅁䅁䅯权䅅䅁䅯䅂䅁䅁䅯䅂䅉䅁䅅䅁䉁䅁䅁兂䅁䅁䅃䅈瀵兑杷允䅁䅁䅑䅁䑁䅁䅷䅁䭁䅁䑫䅁䭁䉁䅅䅁䭁䅁䅕䅁䉁䅁䅁允䅁䅁䄴䅆䅁䑁䅉睎ㅁ䑁䅣杍ㅁ䑁䅁䅍睁䅁䅁䍄䉁䅁䅁䅂䅁䅁䅍䅄䅁䅁䅯儯䅍䅁䅯权䅁䅁䅯兂䅁䅁䅅䅁䉁䅁䅁兂婄発呤㘴硘睶杷允䅁䅁䅑䅁䑁䅁䅷䅁䭁䱁䵅䅁䭁佁䭣䅁䭁䡁䕁䅁䉁䅁䅁允䅁䅁䅕䜰刷商⽵䐱䴸䅉䅅䅁䕁䅁䅁睁䵁䅁䅁权剁杁䅁权䭁䅁䅁权䙁䅁䅁允䅁䅁䅅䅁䙁䵁ㅐ䙋偹癷⼸䍄䉁䅁䅁䅂䅁䅁䅍䅄䅁䅁䅯充䅍䅁䅯充䅁䅁䅯眯䅅䅁䅅䅁䉁䅁䅁杄啁䅁䅁兎祁䑁䅍䅎睁䑁䅁䅍睁䑁䅁䅁䵁䅉䅅䅁䕁䅁䅁睁䵁䅁䅁权畄睃䅁权畄权䅁权瑂䅂䅁允䅁䅁䅅䅁䙁䅁䅁䅁䅁杘䉚䍄䉁䅁䅁䅂䅁䅁䅍䅄䅁䅁䅯眹䅳䅁䅯朶䅯䅁䅯䄷䅯䅁䅅䅁䉁䅁䅁杄䵁䅁䅁䅍畁䑁䅑䅎硁䅁䅁䍄䉁䅁䅁䅂䅁䅁䅍䅄䅁䅁䅯䅖䅅䅁䅯䅂䅁䅁䅯兂䅁䅁䅅䅁䉁䅁䅁兂䅁䅁䅁䙢灊兑杷允䅁䅁䅑䅁䑁䅁䅷䅁䭁䍁䍕䅁䭁䉁䅅䅁䭁䅁䅕䅁䉁䅁䅁允䅁䅁䄴䅆䅁䑁䅉䅏㕁䑁䅅䅍睁䑁䅁䅍睁䅁䅁䍄䉁䅁䅁䅂䅁䅁䅍䅄䅁䅁䅯睧䅳䅁䅯䄶䅯䅁䅯䅣䅑䅁䅅䅁䉁䅁䅁权䡂䅁䅁䍄䉁䅁䅁䅂䅁䅁䅍䅄䅁䅁䅯睨䅷䅁䅯儷䅯䅁䅯睢䅑䅁䅅䅁䉁䅁䅁兂煂䡶呓䅇䙑䅑杷允䅁䅁䅑䅁䑁䅁䅷䅁䭁䭁乷䅁䭁佁䭯䅁䭁䥁䕕䅁䉁䅁䅁允䅁䅁䄴䅄䅁䑁䅅杌ㅁ䑁䅑李䅁䅁杷允䅁䅁䅑䅁䑁䅁䅷䅁䭁䅁䍙䅁䭁䅁䅑䅁䭁偁䈸䅁䉁䅁䅁允䅁䅁䅕䅁䅁䱑兺䕨䵅䅉䅅䅁䕁䅁䅁睁䵁䅁䅁权敃兄䅁权浄权䅁权㥂䅂䅁允䅁䅁䅅䅁佁䅁䅷䅁睁䍁䄴兏㉁䑁䅉䅁䵁䅉䅅䅁䕁䅁䅁睁䵁䅁䅁权扁杁䅁权䭁䅁䅁权䙁䅁䅁允䅁䅁䅅䅁䙁䥁䌯匹捨⽪⽯䍄䉁䅁䅁䅂䅁䅁䅍䅄䅁䅁䅯䅁䅷䅁䅯朵䅯䅁䅯兢䅑䅁䅅䅁䉁䅁䅁杄䵁䅁䅁免畁䑁䅍睎ぁ䅁䅁䍄䉁䅁䅁䅂䅁䅁䅍䅄䅁䅁䅯杊䅳䅁䅯朶䅯䅁䅯来䅑䅁䅅䅁䉁䅁䅁杄䵁䅁䅁䅍畁䑁䅧兏硁䅁䅁䍄䉁䅁䅁䅂䅁䅁䅍䅄䅁䅁䅯睕䅍䅁䅯䅂䅁䅁䅯兂䅁䅁䅅䅁䉁䅁䅁兂䅁䅁䅁歩佨兑杷允䅁䅁䅑䅁䑁䅁䅷䅁䭁䕁䱣䅁䭁佁䬴䅁䭁䥁䕕䅁䉁䅁䅁允䅁䅁䅕䅁䅁䅁橁啶䵁䅉䅅䅁䑁䅁䅁睁䵁䅁䅁权䥃䅄䅁权歁杂䅁允䅁䅁䅅䅁䭁䉁䕁䅁䵁䅉䅅䅁䕁䅁䅁睁䵁䅁䅁权杁杁䅁权剁䅁䅁权䙁䅁䅁允䅁䅁䅅䅁佁䉁䅑䅁祁䑁䅧睍ㅁ䑁䅁䅍睁䑁䅁䅍䅁䅁杷允䅁䅁䅑䅁䑁䅁䅷䅁䭁䍁䑅䅁䭁䅁䅯䅁䭁偁䈸䅁䉁䅁䅁允䅁䅁䅕䉵䘶ㄶ㑇樶䴸䅉䅅䅁䕁䅁䅁睁䵁䅁䅁权晁睃䅁权灄权䅁权䙃䅂䅁允䅁䅁䅅䅁䙁䅁䅁䅁䅃䅮䉲䍄䉁䅁䅁䅂䅁䅁䅍䅄䅁䅁䅯杴䅳䅁䅯眵䅯䅁䅯兣䅑䅁䅅䅁䉁䅁䅁兂啁歲桦桥䙑䅑杷允䅁䅁䅑䅁䑁䅁䅷䅁䭁䕁䍅䅁䭁䅁䅯䅁䭁偁䈸䅁䉁䅁䅁允䅁䅁䅕䵴㉨灶愫啅䵁䅉䅅䅁䕁䅁䅁睁䵁䅁䅁权楄睁䅁权䭁䅁䅁权⽄允䅁允䅁䅁䅅䅁䙁䙁余扌摋⬷⽍䍄䉁䅁䅁䅂䅁䅁䅍䅄䅁䅁䅯䄶䅳䅁䅯儷䅯䅁䅯来䅑䅁䅅䅁䉁䅁䅁兂㙃兓䍷㑋䝥睐杷允䅁䅁䅑䅁䑁䅁䅷䅁䭁佁䍧䅁䭁䅁䅑䅁䭁偁䈸䅁䉁䅁䅁允䅁䅁䅕䅁䅁䝁娸䕡䵅䅉䅅䅁䑁䅁䅁睁䵁䅁䅁权煂䅄䅁权歁杂䅁允䅁䅁䅅䅁䭁䍁兣䅁䵁䅉䅅䅁䕁䅁䅁睁䵁䅁䅁权䵁杁䅁权䕁䅁䅁权䙁䅁䅁允䅁䅁䅅䅁䙁䅁䅁䝁浄㉖䉊䍄䉁䅁䅁䅂䅁䅁䅍䅄䅁䅁䅯䅲䅉䅁䅯权䅁䅁䅯眯䅅䅁䅅䅁䉁䅁䅁兂ㅁ牘䩰䅄㍌睐杷允䅁䅁䅑䅁䑁䅁䅷䅁䭁䥁䱷䅁䭁佁䬴䅁䭁䝁䔰䅁䉁䅁䅁允䅁䅁䅕䅁䅁佁卂唫䵁䅉䅅䅁䕁䅁䅁睁䵁䅁䅁权瑃䅄䅁权煄权䅁权䑃䅂䅁允䅁䅁䅅䅁佁䅁䅷䅁睁䍁䄴睍ぁ䑁䅍䅁䵁䅉䅅䅁䕁䅁䅁睁䵁䅁䅁权䕁睃䅁权煄权䅁权䙃䅂䅁允䅁䅁䅅䅁䭁䕁䅣䅁䵁䅉䅅䅁䕁䅁䅁睁䵁䅁䅁权硁䅄䅁权煄权䅁权㥂䅂䅁允䅁䅁䅅䅁佁䅁䅷䅁硁䍁䄴睍睁䑁䅣䅁䵁䅉䅅䅁䕁䅁䅁睁䵁䅁䅁权䡄睃䅁权潄权䅁权䙃䅂䅁允䅁䅁䅅䅁佁䅁䅷䅁㕁䍁䄴䅏穁䑁䅑䅁䵁䅉䅅䅁䕁䅁䅁睁䵁䅁䅁权㍁䅄䅁权湄权䅁权㙂䅂䅁允䅁䅁䅅䅁䙁䡁⭥确癯剘䅤䍄䉁䅁䅁睁䅁䅁䅍䅄䅁䅁䅯睳䅷䅁䅯杊䅙䅁䅅䅁䉁䅁䅁杄䝁䅁䅁兏㕁䅁䅁䍄䉁䅁䅁䅂䅁䅁䅍䅄䅁䅁䅯䄵䅷䅁䅯眶䅯䅁䅯睧䅑䅁䅅䅁䉁䅁䅁杄十䅁䅁䅏㑁䑁䅧䅍睁䑁䅁䅍睁䅁䅁䍄䉁䅁䅁䅂䅁䅁䅍䅄䅁䅁䅯权䅷䅁䅯儷䅯䅁䅯睧䅑䅁䅅䅁䉁䅁䅁兂䵁楁䡵瑆䉫䅷杷允䅁䅁䅑䅁䑁䅁䅷䅁䭁䥁䴴䅁䭁佁䭯䅁䭁䡁䕅䅁䉁䅁䅁允䅁䅁䄴权䅁䑁䅅杌睁䑁䅅䅁䵁䅉䅅䅁䕁䅁䅁睁䵁䅁䅁权睄䅄䅁权晁杂䅁权杁杂䅁允䅁䅁䅅䅁䭁䙁乫䅁䵁䅉䅅䅁䑁䅁䅁睁䵁䅁䅁权䩁兄䅁权流杂䅁允䅁䅁䅅䅁佁䅁䅷䅁㕁䑁䅫杌睁䑁䅕䅁䵁䅉䅅䅁䕁䅁䅁睁䵁䅁䅁权啁杁䅁权䭁䅁䅁权䙁䅁䅁允䅁䅁䅅䅁䙁䙁余扌摋⬷⽣䍄䉁䅁䅁䅂䅁䅁䅍䅄䅁䅁䅯睙䅳䅁䅯眶䅯䅁䅯睧䅑䅁䅅䅁䉁䅁䅁杄啁䅁䅁免ㅁ䑁䅙䅍祁䑁䅣李ぁ䑁䅧䅁䵁䅉䅅䅁䕁䅁䅁睁䵁䅁䅁权䵁杁䅁权䭁䅁䅁权䙁䅁䅁允䅁䅁䅅䅁䙁䱁祂䩡瑈䍐䅤䍄䉁䅁䅁䅂䅁䅁䅍䅄䅁䅁䅯兙䅳䅁䅯眶䅯䅁䅯兣䅑䅁䅅䅁䉁䅁䅁杄十䅁䅁睍祁䑁䅧李㉁䑁䅣兏穁䅁䅁䍄䉁䅁䅁䅂䅁䅁䅍䅄䅁䅁䅯兖䅷䅁䅯儷䅯䅁䅯睢䅑䅁䅅䅁䉁䅁䅁兂楃〫儶坣硶睐杷允䅁䅁䅑䅁䑁䅁䅷䅁䭁䑁䄸䅁䭁䅁䅯䅁䭁䅁䍑䅁䉁䅁䅁允䅁䅁䅕余兘瑉㕶お䵁䅉䅅䅁䕁䅁䅁睁䵁䅁䅁权⽂䅄䅁权灄权䅁权獄权䅁允䅁䅁䅅䅁䙁䅁䅁䅁䅁佁䅬䍄䉁䅁䅁䅂䅁䅁䅍䅄䅁䅁䅯䅷䅷䅁䅯䄶䅯䅁䅯兣䅑䅁䅅䅁䉁䅁䅁杄䵁䅁䅁睎畁䑁䅕䅍㕁䅁䅁䍄䉁䅁䅁䅂䅁䅁䅍䅄䅁䅁䅯䅫䅉䅁䅯䅂䅁䅁䅯眯䅅䅁䅅䅁䉁䅁䅁兂䅁䅁䅁啚⭰兑杷允䅁䅁䅍䅁䑁䅁䅷䅁䭁䉁䱯䅁䭁䉁䝧䅁䉁䅁䅁允䅁䅁䅯兓䅣䅁杷允䅁䅁䅑䅁䑁䅁䅷䅁䭁䑁䱧䅁䭁佁䭙䅁䭁䥁䕕䅁䉁䅁䅁允䅁䅁䄴䅄䅁䑁䅉杌ぁ䑁䅑杍䅁䅁杷允䅁䅁䅑䅁䑁䅁䅷䅁䭁䅁䄴䅁䭁䅁䅯䅁䭁䅁䅕䅁䉁䅁䅁允䅁䅁䅕灳瘳㡰䱚稫䴸䅉䅅䅁䕁䅁䅁睁䵁䅁䅁权ㅁ䅄䅁权潄权䅁权䙃䅂䅁允䅁䅁䅅䅁佁䅁䄴䅁祁䑁䅉杌㍁䑁䅑免䅁䅁杷允䅁䅁䅑䅁䑁䅁䅷䅁䭁䕁䍑䅁䭁䅁䅯䅁䭁偁䈸䅁䉁䅁䅁允䅁䅁䅕灶愸㥌欰歃䵁䅉䅅䅁䑁䅁䅁睁䵁䅁䅁权䉃䅄䅁权慁杂䅁允䅁䅁䅅䅁䭁䑁䝷䅁䵁䅉䅅䅁䑁䅁䅁睁䵁䅁䅁权楁兄䅁权奁杂䅁允䅁䅁䅅䅁䭁䕁䡫䅁䵁䅉䅅䅁䕁䅁䅁睁䵁䅁䅁权䭂䅄䅁权煄权䅁权㥂䅂䅁允䅁䅁䅅䅁佁䅁䅷䅁硁䍁䄴杍㑁䑁䅙䅁䵁䅉䅅䅁䕁䅁䅁睁䵁䅁䅁权汃兄䅁权牄权䅁权獄权䅁允䅁䅁䅅䅁佁䉁䅉䅁㉁䑁䅁睎硁䑁䅧䅎硁䑁䅅䅁䵁䅉䅅䅁䕁䅁䅁睁䵁䅁䅁权捁杁䅁权䕁䅁䅁权䙁䅁䅁允䅁䅁䅅䅁䙁䅁䅁䥁偄ㅔ䈱䍄䉁䅁䅁睁䅁䅁䅍䅄䅁䅁䅯䅔䅳䅁䅯䅊䅙䅁䅅䅁䉁䅁䅁权䡂杄䅁䍄䉁䅁䅁睁䅁䅁䅍䅄䅁䅁䅯兰䅷䅁䅯杈䅙䅁䅅䅁䉁䅁䅁权歁睂䅁䍄䉁䅁䅁䅂䅁䅁䅍䅄䅁䅁䅯睌䅅䅁䅯权䅁䅁䅯兂䅁䅁䅅䅁䉁䅁䅁兂䙄䱉祂佡ㄱ䅑杷允䅁䅁䅑䅁䑁䅁䅷䅁䭁偁䭁䅁䭁佁䭫䅁䭁䥁䕕䅁䉁䅁䅁允䅁䅁䅕䅁䅁䥁歁䔸䵁䅉䅅䅁䕁䅁䅁睁䵁䅁䅁权㥁䅄䅁权牄权䅁权䙃䅂䅁允䅁䅁䅅䅁佁䉁䅑䅁硁䑁䅙䅎睁䑁䅧䅎ぁ䑁䅍䅎䅁䅁杷允䅁䅁䅑䅁䑁䅁䅷䅁䭁䡁乧䅁䭁佁䭯䅁䭁䡁䕯䅁䉁䅁䅁允䅁䅁䄴䅄䅁䑁䅁杌㍁䑁䅉免䅁䅁杷允䅁䅁䅑䅁䑁䅁䅷䅁䭁䝁䑧䅁䭁䉁䅅䅁䭁偁䈸䅁䉁䅁䅁允䅁䅁䄴䅆䅁䑁䅧睎ㅁ䑁䅁䅍睁䑁䅁䅍睁䅁䅁䍄䉁䅁䅁䅂䅁䅁䅍䅄䅁䅁䅯䄴䅷䅁䅯睈䅙䅁䅯䅉䅙䅁䅅䅁䉁䅁䅁权䕃睂䅁䍄䉁䅁䅁䅂䅁䅁䅍䅄䅁䅁䅯八䅉䅁䅯䅂䅁䅁䅯兂䅁䅁䅅䅁䉁䅁䅁兂䅁䅁䅃坹卋兑杷允䅁䅁䅑䅁䑁䅁䅷䅁䭁偁䙉䅁䭁佁䭧䅁䭁䡁䕁䅁䉁䅁䅁允䅁䅁䄴杄䅁䑁䅅兎畁䑁䅙兏㕁䅁䅁䍄䉁䅁䅁䅂䅁䅁䅍䅄䅁䅁䅯睭䅳䅁䅯儷䅯䅁䅯兢䅑䅁䅅䅁䉁䅁䅁兂十㡧䭄啯煘睐杷允䅁䅁䅑䅁䑁䅁䅷䅁䭁䭁䌴䅁䭁䅁䅯䅁䭁䅁䅕䅁䉁䅁䅁允䅁䅁䅕⽷潕䥘䌫が䵁䅉䅅䅁䕁䅁䅁睁䵁䅁䅁权䡁䅄䅁权瑄权䅁权䙃䅂䅁允䅁䅁䅅䅁䙁乁晇婖䙡改⽑䍄䉁䅁䅁䅂䅁䅁䅍䅄䅁䅁䅯其䅷䅁䅯眶䅯䅁䅯兣䅑䅁䅅䅁䉁䅁䅁杄十䅁䅁睎穁䑁䅁睎㍁䑁䅙兎㕁䅁䅁䍄䉁䅁䅁䅂䅁䅁䅍䅄䅁䅁䅯兯䅳䅁䅯䄶䅯䅁䅯全䅑䅁䅅䅁䉁䅁䅁杄䵁䅁䅁杍畁䑁䅣杍㍁䅁䅁䍄䉁䅁䅁䅂䅁䅁䅍䅄䅁䅁䅯睚䅷䅁䅯䄶䅯䅁䅯䅣䅑䅁䅅䅁䉁䅁䅁权䡂䅁䅁䍄䉁䅁䅁䅂䅁䅁䅍䅄䅁䅁䅯䅑䅉䅁䅯权䅁䅁䅯兂䅁䅁䅅䅁䉁䅁䅁兂⽁噎㘶兓㉺睐杷允䅁䅁䅑䅁䑁䅁䅷䅁䭁䙁䵯䅁䭁佁䭣䅁䭁䡁䔰䅁䉁䅁䅁允䅁䅁䅕噋偹癷潗歌䵁䅉䅅䅁䕁䅁䅁睁䵁䅁䅁权晁睄䅁权煄权䅁权獄权䅁允䅁䅁䅅䅁佁䅁䅷䅁硁䍁䄴杍祁䑁䅧䅁䵁䅉䅅䅁䕁䅁䅁睁䵁䅁䅁权睂睁䅁权䕁䅁䅁权䙁䅁䅁允䅁䅁䅅䅁䙁䅁䅁䅁獂決䉖䍄䉁䅁䅁睁䅁䅁䅍䅄䅁䅁䅯杄䅳䅁䅯䅈䅙䅁䅅䅁䉁䅁䅁权⽁杂䅁䍄䉁䅁䅁䅂䅁䅁䅍䅄䅁䅁䅯睭䅳䅁䅯儶䅯䅁䅯兢䅑䅁䅅䅁䉁䅁䅁兂䅁䅁䅁䙧偔䅑杷允䅁䅁䅑䅁䑁䅁䅷䅁䭁䝁䵯䅁䭁佁䭳䅁䭁䡁䔰䅁䉁䅁䅁允䅁䅁䄴杅䅁䑁䅣䅏睁䑁䅧兎睁䑁䅁䅍䅁䅁杷允䅁䅁䅑䅁䑁䅁䅷䅁䭁䥁丸䅁䭁佁䭯䅁䭁䡁䕁䅁䉁䅁䅁允䅁䅁䄴权䅁䑁䅁杌硁䑁䅫䅁䵁䅉䅅䅁䕁䅁䅁睁䵁䅁䅁权䡂睁䅁权䭁䅁䅁权䙁䅁䅁允䅁䅁䅅䅁䙁䕁杊搵楁⼲⽳䍄䉁䅁䅁䅂䅁䅁䅍䅄䅁䅁䅯䅬䄰䅁䅯朵䅯䅁䅯䄷䅯䅁䅅䅁䉁䅁䅁杄䵁䅁䅁杍畁䑁䅍杍穁䅁䅁䍄䉁䅁䅁䅂䅁䅁䅍䅄䅁䅁䅯䄫䅉䅁䅯䅂䅁䅁䅯兂䅁䅁䅅䅁䉁䅁䅁兂䅁䅁䅁氰坰兑杷允䅁䅁䅑䅁䑁䅁䅷䅁䭁䡁丰䅁䭁佁䭯䅁䭁䥁䕍䅁䉁䅁䅁允䅁䅁䄴䅄䅁䑁䅉杌睁䑁䅍䅎䅁䅁杷允䅁䅁䅑䅁䑁䅁䅷䅁䭁䱁䰰䅁䭁佁䬴䅁䭁䥁䕕䅁䉁䅁䅁允䅁䅁䅕䅁䅁䅁⽄䔹䵁䅉䅅䅁䕁䅁䅁睁䵁䅁䅁权癄睃䅁权湄权䅁权獄权䅁允䅁䅁䅅䅁䙁䭁晫娫䱄癒⽷䍄䉁䅁䅁睁䅁䅁䅍䅄䅁䅁䅯兕䅳䅁䅯杈䅙䅁䅅䅁䉁䅁䅁权ぁ杂䅁䍄䉁䅁䅁䅂䅁䅁䅍䅄䅁䅁䅯睷䅅䅁䅯䅂䅁䅁䅯兂䅁䅁䅅䅁䉁䅁䅁兂䅁䅁杁桪塋兑杷允䅁䅁䅑䅁䑁䅁䅷䅁䭁䑁䱙䅁䭁佁䭳䅁䭁䡁䕁䅁䉁䅁䅁允䅁䅁䄴杅䅁䑁䅣杍ㅁ䑁䅫䅍ㅁ䑁䅍䅍䅁䅁杷允䅁䅁䅑䅁䑁䅁䅷䅁䭁䡁䉷䅁䭁䅁䅑䅁䭁䅁䍑䅁䉁䅁䅁允䅁䅁䅕䅁䅁䥁瘲っ䵅䅉䅅䅁䕁䅁䅁睁䵁䅁䅁权䙂杁䅁权剁䅁䅁权䙁䅁䅁允䅁䅁䅅䅁佁䉁䅑䅁祁䑁䅉兏睁䑁䅁䅍睁䑁䅁䅍䅁䅁杷允䅁䅁䅑䅁䑁䅁䅷䅁䭁䡁䵉䅁䭁佁䭳䅁䭁䝁䔰䅁䉁䅁䅁允䅁䅁䅯睒䅁䅁杷允䅁䅁䅑䅁䑁䅁䅷䅁䭁䑁义䅁䭁佁䬴䅁䭁䡁䔰䅁䉁䅁䅁允䅁䅁䅕䅁䅁䝁乄䔷䵁䅉䅅䅁䕁䅁䅁睁䵁䅁䅁权穂䅄䅁权煄权䅁权療䅂䅁允䅁䅁䅅䅁佁䅁䅷䅁硁䍁䄴䅍ぁ䑁䅧䅁䵁䅉䅅䅁䕁䅁䅁睁䵁䅁䅁权汄睃䅁权牄权䅁权睂䅂䅁允䅁䅁䅅䅁佁䉁䅑䅁硁䑁䅁䅏穁䑁䅁杍睁䑁䅅免䅁䅁杷允䅁䅁䅑䅁䑁䅁䅷䅁䭁䝁䍁䅁䭁䅁䅯䅁䭁偁䈸䅁䉁䅁䅁允䅁䅁䅕⼵灵搸乊あ䵁䅉䅅䅁䕁䅁䅁睁䵁䅁䅁权穄䅄䅁权煄权䅁权㥂䅂䅁允䅁䅁䅅䅁䭁䕁䅣䅁䵁䅉䅅䅁䕁䅁䅁睁䵁䅁䅁权慂兄䅁权畄权䅁权療䅂䅁允䅁䅁䅅䅁䙁䅁䅁䅁䅁批䅰䍄䉁䅁䅁睁䅁䅁䅍䅄䅁䅁䅯睘䅷䅁䅯䅇䅙䅁䅅䅁䉁䅁䅁权䩂睂䅁䍄䉁䅁䅁䅂䅁䅁䅍䅄䅁䅁䅯入䅉䅁䅯权䅁䅁䅯眯䅅䅁䅅䅁䉁䅁䅁兂桁䡳潊敫漳睐杷允䅁䅁䅑䅁䑁䅁䅷䅁䭁䕁䴸䅁䭁佁䭳䅁䭁䥁䕕䅁䉁䅁䅁允䅁䅁䄴䅆䅁䑁䅅杍㍁䑁䅉李硁䑁䅑睎㉁䅁䅁䍄䉁䅁䅁䅂䅁䅁䅍䅄䅁䅁䅯兄䅳䅁䅯朶䅯䅁䅯全䅑䅁䅅䅁䉁䅁䅁杄䵁䅁䅁䅍畁䑁䅑杍ㅁ䅁䅁䍄䉁䅁䅁䅂䅁䅁䅍䅄䅁䅁䅯䅯䅳䅁䅯眵䅯䅁䅯来䅑䅁䅅䅁䉁䅁䅁兂療潅䅐浹杅䅷杷允䅁䅁䅑䅁䑁䅁䅷䅁䭁䩁䅍䅁䭁䉁䅅䅁䭁䅁䍑䅁䉁䅁䅁允䅁䅁䅯睒䅁䅁杷允䅁䅁䅑䅁䑁䅁䅷䅁䭁䑁䐸䅁䭁䅁䅑䅁䭁䅁䅕䅁䉁䅁䅁允䅁䅁䅕䅁䅁佧硉此䵅䅉䅅䅁䕁䅁䅁睁䵁䅁䅁权䝄䅄䅁权晁杂䅁权杁杂䅁允䅁䅁䅅䅁䭁䥁䝙䅁䵁䅉䅅䅁䕁䅁䅁睁䵁䅁䅁权楃睃䅁权牄权䅁权䑃䅂䅁允䅁䅁䅅䅁佁䉁䅉䅁ㅁ䑁䅣杍硁䑁䅫䅍睁䑁䅁䅁䵁䅉䅅䅁䕁䅁䅁睁䵁䅁䅁权浃杁䅁权䭁䅁䅁权䙁䅁䅁允䅁䅁䅅䅁䙁䵁㌯⭕汏ㅙ䅨䍄䉁䅁䅁䅂䅁䅁䅍䅄䅁䅁䅯眹䅍䅁䅯䅂䅁䅁䅯眯䅅䅁䅅䅁䉁䅁䅁兂䅁䅁杂䤹畖兑杷允䅁䅁䅑䅁䑁䅁䅷䅁䭁䭁䵍䅁䭁佁䭳䅁䭁䡁䕯䅁䉁䅁䅁允䅁䅁䄴杅䅁䑁䅉䅏睁䑁䅣睍睁䑁䅁䅍䅁䅁杷允䅁䅁䅑䅁䑁䅁䅷䅁䭁䵁䱷䅁䭁佁䭧䅁䭁佁䭷䅁䉁䅁䅁允䅁䅁䄴䅄䅁䑁䅑杌㑁䑁䅑李䅁䅁杷允䅁䅁䅑䅁䑁䅁䅷䅁䭁䍁䍉䅁䭁䅁䅯䅁䭁偁䈸䅁䉁䅁䅁允䅁䅁䅕桙奂扏䥑歋䵁䅉䅅䅁䕁䅁䅁睁䵁䅁䅁权灄䅄䅁权潄权䅁权硂䅂䅁允䅁䅁䅅䅁䭁䕁䅣䅁䵁䅉䅅䅁䕁䅁䅁睁䵁䅁䅁权䱁睁䅁权䭁䅁䅁权䙁䅁䅁允䅁䅁䅅䅁䙁䝁渳㘫确瘰⽣䍄䉁䅁䅁䅂䅁䅁䅍䅄䅁䅁䅯眹䅳䅁䅯朶䅯䅁䅯䅣䅑䅁䅅䅁䉁䅁䅁杄䵁䅁䅁䅍畁䑁䅑䅍㉁䅁䅁䍄䉁䅁䅁睁䅁䅁䅍䅄䅁䅁䅯䅂䅷䅁䅯杈䅙䅁䅅䅁䉁䅁䅁权ぁ杂䅁䍄䉁䅁䅁䅂䅁䅁䅍䅄䅁䅁䅯杄䅳䅁䅯䄶䅯䅁䅯来䅑䅁䅅䅁䉁䅁䅁杄佁䅁䅁兎祁䍁䄴睍㍁䑁䅅䅁䵁䅉䅅䅁䕁䅁䅁睁䵁䅁䅁权乂杁䅁权䕁䅁䅁权⽄允䅁允䅁䅁䅅䅁䙁䅁䅁䅁祂汃䉂䍄䉁䅁䅁䅂䅁䅁䅍䅄䅁䅁䅯䅶䅉䅁䅯权䅁䅁䅯眯䅅䅁䅅䅁䉁䅁䅁兂䱄啯㉗⼸栰䅑杷允䅁䅁䅑䅁䑁䅁䅷䅁䭁䉁䴰䅁䭁佁䭙䅁䭁䥁䕕䅁䉁䅁䅁允䅁䅁䄴䅄䅁䑁䅁杌㍁䑁䅫睍䅁䅁杷允䅁䅁䅑䅁䑁䅁䅷䅁䭁䕁䑯䅁䭁䉁䅅䅁䭁偁䈸䅁䉁䅁䅁允䅁䅁䄴䅆䅁䑁䅉杍ㅁ䑁䅣䅍睁䑁䅁䅍睁䅁䅁䍄䉁䅁䅁䅂䅁䅁䅍䅄䅁䅁䅯䅊䅉䅁䅯权䅁䅁䅯眯䅅䅁䅅䅁䉁䅁䅁兂湁免獩么兯䅑杷允䅁䅁䅑䅁䑁䅁䅷䅁䭁䍁䴴䅁䭁佁䭧䅁䭁䡁䕁䅁䉁䅁䅁允䅁䅁䅯睒䅁䅁杷允䅁䅁䅑䅁䑁䅁䅷䅁䭁䡁䑉䅁䭁䅁䅑䅁䭁偁䈸䅁䉁䅁䅁允䅁䅁䅕䅁䅁䡅乏つ䵅䅉䅅䅁䕁䅁䅁睁䵁䅁䅁权⭄䅄䅁权潄权䅁权療䅂䅁允䅁䅁䅅䅁佁䅁䄴䅁硁䑁䅕杌睁䑁䅧睍䅁䅁杷允䅁䅁䅑䅁䑁䅁䅷䅁䭁䍁䍕䅁䭁䅁䅑䅁䭁䅁䅕䅁䉁䅁䅁允䅁䅁䅕䅁䅁䝷㑈䕪䵅䅉䅅䅁䕁䅁䅁睁䵁䅁䅁权㉁兄䅁权灄权䅁权㙂䅂䅁允䅁䅁䅅䅁䙁䅁䅁䅁䅁⽳䅂䍄䉁䅁䅁䅂䅁䅁䅍䅄䅁䅁䅯䅺䅷䅁䅯䄶䅯䅁䅯兦䅑䅁䅅䅁䉁䅁䅁权䡂䅁䅁䍄䉁䅁䅁睁䅁䅁䅍䅄䅁䅁䅯朸䅳䅁䅯杈䅙䅁䅅䅁䉁䅁䅁权啄睂䅁䍄䉁䅁䅁䅂䅁䅁䅍䅄䅁䅁䅯杅䅁䅁䅯充䅁䅁䅯兂䅁䅁䅅䅁䉁䅁䅁杄啁䅁䅁免硁䑁䅫免睁䑁䅁䅍睁䑁䅁䅁䵁䅉䅅䅁䕁䅁䅁睁䵁䅁䅁权畁睄䅁权牄权䅁权睂䅂䅁允䅁䅁䅅䅁佁䉁䅑䅁硁䑁䅕䅍睁䑁䅉䅍祁䑁䅙李䅁䅁杷允䅁䅁䅑䅁䑁䅁䅷䅁䭁䑁䱍䅁䭁佁䭯䅁䭁䝁䔰䅁䉁䅁䅁允䅁䅁䄴䅄䅁䑁䅁杌ぁ䑁䅉䅏䅁䅁杷允䅁䅁䅑䅁䑁䅁䅷䅁䭁䡁䑳䅁䭁䅁䅯䅁䭁偁䈸䅁䉁䅁䅁允䅁䅁䅕㑋坣挲㌷稸䴸䅉䅅䅁䕁䅁䅁睁䵁䅁䅁权歂䅄䅁权浄权䅁权硂䅂䅁允䅁䅁䅅䅁佁䅁䅯䅁睁䍁䄴睎穁䅁䅁䍄䉁䅁䅁䅂䅁䅁䅍䅄䅁䅁䅯兔䅷䅁䅯眶䅯䅁䅯睢䅑䅁䅅䅁䉁䅁䅁杄十䅁䅁李ㅁ䑁䅑李ぁ䑁䅅免祁䅁䅁䍄䉁䅁䅁睁䅁䅁䅍䅄䅁䅁䅯杆䅷䅁䅯䅊䅙䅁䅅䅁䉁䅁䅁权䩁䅅䅁䍄䉁䅁䅁䅂䅁䅁䅍䅄䅁䅁䅯杩䅍䅁䅯䅂䅁䅁䅯兂䅁䅁䅅䅁䉁䅁䅁兂䅁䅁䅁穳由兑杷允䅁䅁䅑䅁䑁䅁䅷䅁䭁䝁久䅁䭁佁䭙䅁䭁䝁䔸䅁䉁䅁䅁允䅁䅁䄴杄䅁䑁䅅兏畁䑁䅫兏祁䅁䅁䍄䉁䅁䅁䅂䅁䅁䅍䅄䅁䅁䅯杤䅉䅁䅯权䅁䅁䅯兂䅁䅁䅅䅁䉁䅁䅁兂十㡧䭄啯单䅑杷允䅁䅁䅑䅁䑁䅁䅷䅁䭁䍁倸䅁䭁佁䭫䅁䭁䝁䔰䅁䉁䅁䅁允䅁䅁䅕䅁䅁偁䡄唹䵁䅉䅅䅁䕁䅁䅁睁䵁䅁䅁权䭂杁䅁权䭁䅁䅁权⽄允䅁允䅁䅁䅅䅁䙁乁橥䑣䬰砱䅨䍄䉁䅁䅁䅂䅁䅁䅍䅄䅁䅁䅯儲䅳䅁䅯儷䅯䅁䅯睧䅑䅁䅅䅁䉁䅁䅁兂楂㕱䑚㝨灪睐杷允䅁䅁䅑䅁䑁䅁䅷䅁䭁䥁䵑䅁䭁佁䭣䅁䭁䝁䔸䅁䉁䅁䅁允䅁䅁䅕歬䱏佢㝤捇䵁䅉䅅䅁䕁䅁䅁睁䵁䅁䅁权坄䅄䅁权浄权䅁权硂䅂䅁允䅁䅁䅅䅁佁䅁䅯䅁硁䍁䄴兏㑁䅁䅁䍄䉁䅁䅁䅂䅁䅁䅍䅄䅁䅁䅯杔䄰䅁䅯朶䅯䅁䅯兦䅑䅁䅅䅁䉁䅁䅁杄䵁䅁䅁䅍畁䑁䅙䅏硁䅁䅁䍄䉁䅁䅁䅂䅁䅁䅍䅄䅁䅁䅯睓䅉䅁䅯权䅁䅁䅯眯䅅䅁䅅䅁䉁䅁䅁兂权楇搯䅊䉙䅑杷允䅁䅁䅍䅁䑁䅁䅷䅁䭁佁䱍䅁䭁䍁䝙䅁䉁䅁䅁允䅁䅁䄴䅄䅁䑁䅙䅏畁䑁䅉睍䅁䅁杷允䅁䅁䅑䅁䑁䅁䅷䅁䭁乁䉁䅁䭁䅁䅯䅁䭁䅁䅕䅁䉁䅁䅁允䅁䅁䅕䥒獴⼵灳歈䵁䅉䅅䅁䕁䅁䅁睁䵁䅁䅁权塂睁䅁权䕁䅁䅁权䙁䅁䅁允䅁䅁䅅䅁䙁䅁䅁䅁䡁䑹䈱䍄䉁䅁䅁䅂䅁䅁䅍䅄䅁䅁䅯眲䅳䅁䅯朷䅯䅁䅯䅣䅑䅁䅅䅁䉁䅁䅁兂䅁䅁䅁䱷坈䅑杷允䅁䅁䅑䅁䑁䅁䅷䅁䭁䱁䵧䅁䭁佁䭙䅁䭁䝁䔰䅁䉁䅁䅁允䅁䅁䅯睒䅁䅁杷允䅁䅁䅑䅁䑁䅁䅷䅁䭁䑁䄸䅁䭁䅁䅑䅁䭁䅁䅕䅁䉁䅁䅁允䅁䅁䅕䅁䅁䩁㡎さ䵅䅉䅅䅁䕁䅁䅁睁䵁䅁䅁权䕂允䅁权剁䅁䅁权䙁䅁䅁允䅁䅁䅅䅁佁䉁䅑䅁㉁䑁䅑䅍睁䑁䅁䅍睁䑁䅁䅍䅁䅁杷允䅁䅁䅑䅁䑁䅁䅷䅁䭁䝁䌰䅁䭁䉁䅅䅁䭁偁䈸䅁䉁䅁䅁允䅁䅁䄴杆䅁䑁䅅䅎穁䑁䅫睎睁䑁䅁䅍睁䑁䅁䅁䵁䅉䅅䅁䕁䅁䅁睁䵁䅁䅁权⭄权䅁权瑄权䅁权㙂䅂䅁允䅁䅁䅅䅁䙁乁㔶䥔㝲偯⽣䍄䉁䅁䅁䅂䅁䅁䅍䅄䅁䅁䅯兴䅳䅁䅯眶䅯䅁䅯䅣䅑䅁䅅䅁䉁䅁䅁杄十䅁䅁睍睁䑁䅍䅎穁䑁䅙兏睁䅁䅁䍄䉁䅁䅁䅂䅁䅁䅍䅄䅁䅁䅯睪䅁䅁䅯允䅉䅁䅯杁䅉䅁䅅䅁䉁䅁䅁兂婄佃㕘穵䱈䅑杷允䅁䅁䅑䅁䑁䅁䅷䅁䭁䭁䄴䅁䭁䅁䍅䅁䭁䅁䍍䅁䉁䅁䅁允䅁䅁䅕⭣煡㉵ㅰ歹䵁䅉䅅䅁䕁䅁䅁睁䵁䅁䅁权ㅁ睃䅁权牄权䅁权㥂䅂䅁允䅁䅁䅅䅁佁䉁䅉䅁祁䑁䅑免祁䑁䅕免ㅁ䑁䅙䅁䵁䅉䅅䅁䕁䅁䅁睁䵁䅁䅁权卂睃䅁权煄权䅁权㙂䅂䅁允䅁䅁䅅䅁佁䅁䅷䅁硁䍁䄴䅍㑁䑁䅉䅁䵁䅉䅅䅁䕁䅁䅁睁䵁䅁䅁权ㅁ䅄䅁权牄权䅁权硂䅂䅁允䅁䅁䅅䅁佁䉁䅉䅁ぁ䑁䅫睎㕁䑁䅁兏穁䑁䅁䅁䵁䅉䅅䅁䕁䅁䅁睁䵁䅁䅁权橁杁䅁权剁䅁䅁权⽄允䅁允䅁䅁䅅䅁佁䉁䅙䅁硁䑁䅑李ㅁ䑁䅉杍睁䑁䅁䅍睁䅁䅁䍄䉁䅁䅁䅂䅁䅁䅍䅄䅁䅁䅯䅈䄰䅁䅯眵䅯䅁䅯兢䅑䅁䅅䅁䉁䅁䅁兂偃癷潕䥘娸䅑杷允䅁䅁䅍䅁䑁䅁䅷䅁䭁䭁䵅䅁䭁䉁䝷䅁䉁䅁䅁允䅁䅁䅯杍䅙䅁杷允䅁䅁䅑䅁䑁䅁䅷䅁䭁䕁䍷䅁䭁䅁䅯䅁䭁偁䈸䅁䉁䅁䅁允䅁䅁䅕䬯确欰椱歂䵁䅉䅅䅁䕁䅁䅁睁䵁䅁䅁权啁䅄䅁权瑄权䅁权䙃䅂䅁允䅁䅁䅅䅁䙁䡁灮橊䥅乲⽷䍄䉁䅁䅁䅂䅁䅁䅍䅄䅁䅁䅯儵䅉䅁䅯䅂䅁䅁䅯兂䅁䅁䅅䅁䉁䅁䅁兂䅁䅁䅁慺㙒兑杷允䅁䅁䅑䅁䑁䅁䅷䅁䭁乁䰴䅁䭁佁䬴䅁䭁䡁䕯䅁䉁䅁䅁允䅁䅁䅕䅁䅁乁䉄䔯䵁䅉䅅䅁䕁䅁䅁睁䵁䅁䅁权硁睄䅁权瑄权䅁权瑂䅂䅁允䅁䅁䅅䅁䙁䭁硲欰椱久⽧䍄䉁䅁䅁䅂䅁䅁䅍䅄䅁䅁䅯䅐䅉䅁䅯䅂䅁䅁䅯眯䅅䅁䅅䅁䉁䅁䅁兂䅁䅁杂橷ㅰ兑杷允䅁䅁䅑䅁䑁䅁䅷䅁䭁乁䍁䅁䭁䉁䅅䅁䭁䅁䅕䅁䉁䅁䅁允䅁䅁䄴䅆䅁䑁䅅䅏㉁䑁䅍䅍睁䑁䅁䅍睁䅁䅁䍄䉁䅁䅁䅂䅁䅁䅍䅄䅁䅁䅯具䅷䅁䅯儶䅯䅁䅯兦䅑䅁䅅䅁䉁䅁䅁兂䅁䅁䅁䵷坪䅑杷允䅁䅁䅑䅁䑁䅁䅷䅁䭁䉁䱳䅁䭁佁䭳䅁䭁佁䭷䅁䉁䅁䅁允䅁䅁䄴䅆䅁䑁䅅杍睁䑁䅁李㍁䑁䅧䅏㉁䅁䅁䍄䉁䅁䅁䅂䅁䅁䅍䅄䅁䅁䅯䄸䅷䅁䅯眵䅯䅁䅯兣䅑䅁䅅䅁䉁䅁䅁兂煃搸乊桙杁䅑杷允䅁䅁䅑䅁䑁䅁䅷䅁䭁䍁乁䅁䭁佁䭧䅁䭁䡁䕁䅁䉁䅁䅁允䅁䅁䄴䅄䅁䑁䅕杌穁䑁䅁李䅁䅁杷允䅁䅁䅑䅁䑁䅁䅷䅁䭁䝁乷䅁䭁佁䭧䅁䭁佁䭷䅁䉁䅁䅁允䅁䅁䄴䅄䅁䑁䅧杌硁䑁䅁䅎䅁䅁杷允䅁䅁䅑䅁䑁䅁䅷䅁䭁䭁䱅䅁䭁佁䭧䅁䭁䡁䔰䅁䉁䅁䅁允䅁䅁䄴杄䅁䑁䅑杍畁䑁䅑䅍㍁䅁䅁䍄䉁䅁䅁䅂䅁䅁䅍䅄䅁䅁䅯睂䅷䅁䅯儷䅯䅁䅯来䅑䅁䅅䅁䉁䅁䅁兂㑃䝅䨷夰湪睐杷允䅁䅁䅑䅁䑁䅁䅷䅁䭁䍁䵙䅁䭁佁䭯䅁䭁佁䭷䅁䉁䅁䅁允䅁䅁䅯睒䅁䅁杷允䅁䅁䅑䅁䑁䅁䅷䅁䭁䉁乕䅁䭁佁䭳䅁䭁䡁䔰䅁䉁䅁䅁允䅁䅁䄴杅䅁䑁䅅䅎㑁䑁䅙兎ㅁ䑁䅉兎䅁䅁杷允䅁䅁䅑䅁䑁䅁䅷䅁䭁䉁䌰䅁䭁䅁䅯䅁䭁䅁䅕䅁䉁䅁䅁允䅁䅁䅕⽺呤㘴払䕅䵁䅉䅅䅁䕁䅁䅁睁䵁䅁䅁权⭃睃䅁权灄权䅁权睂䅂䅁允䅁䅁䅅䅁䙁䅁䅁䅁䅃㥣䅖䍄䉁䅁䅁䅂䅁䅁䅍䅄䅁䅁䅯兘䅉䅁䅯权䅁䅁䅯兂䅁䅁䅅䅁䉁䅁䅁兂䍂余兘瑉㝶睐杷允䅁䅁䅑䅁䑁䅁䅷䅁䭁䩁䍷䅁䭁䅁䅑䅁䭁䅁䅕䅁䉁䅁䅁允䅁䅁䅕䅁䅁䉁䑯啖䵅䅉䅅䅁䕁䅁䅁睁䵁䅁䅁权乃䅄䅁权灄权䅁权療䅂䅁允䅁䅁䅅䅁䙁䅁䅁䅁䅄畍䅖䍄䉁䅁䅁䅂䅁䅁䅍䅄䅁䅁䅯兑䅍䅁䅯䅂䅁䅁䅯眯䅅䅁䅅䅁䉁䅁䅁兂䅁䅁䅃䑵栱兑杷允䅁䅁䅑䅁䑁䅁䅷䅁䭁䙁䵣䅁䭁佁䭳䅁䭁䡁䕁䅁䉁䅁䅁允䅁䅁䄴䅆䅁䑁䅅睎㍁䑁䅙李㕁䑁䅁䅍睁䅁䅁䍄䉁䅁䅁䅂䅁䅁䅍䅄䅁䅁䅯䅈䅳䅁䅯儶䅯䅁䅯兣䅑䅁䅅䅁䉁䅁䅁兂䅁䅁䅁䩁楋䅷杷允䅁䅁䅑䅁䑁䅁䅷䅁䭁䩁䵕䅁䭁佁䭳䅁䭁佁䭷䅁䉁䅁䅁允䅁䅁䄴杅䅁䑁䅅免㉁䑁䅑䅍㑁䑁䅣䅎䅁䅁杷允䅁䅁䅑䅁䑁䅁䅷䅁䭁䑁丸䅁䭁佁䬴䅁䭁䡁䔰䅁䉁䅁䅁允䅁䅁䅕䅁䅁䍁橄唵䵁䅉䅅䅁䕁䅁䅁睁䵁䅁䅁权㑁杁䅁权䕁䅁䅁权⽄允䅁允䅁䅁䅅䅁䙁䅁䅁䅁ㅄ㈰䉨䍄䉁䅁䅁䅂䅁䅁䅍䅄䅁䅁䅯八䄰䅁䅯䄶䅯䅁䅯兢䅑䅁䅅䅁䉁䅁䅁权䡂䅁䅁䍄䉁䅁䅁䅂䅁䅁䅍䅄䅁䅁䅯杒䅉䅁䅯䅂䅁䅁䅯眯䅅䅁䅅䅁䉁䅁䅁兂䅁䅁䅁呱奬兑杷允䅁䅁䅑䅁䑁䅁䅷䅁䭁䙁䱑䅁䭁佁䭧䅁䭁䥁䕍䅁䉁䅁䅁允䅁䅁䄴杄䅁䑁䅅䅍畁䑁䅣睍㉁䅁䅁䍄䉁䅁䅁䅂䅁䅁䅍䅄䅁䅁䅯䅱䅳䅁䅯眶䅯䅁䅯睢䅑䅁䅅䅁䉁䅁䅁杄十䅁䅁䅎㉁䑁䅙兎㑁䑁䅁免㕁䅁䅁䍄䉁䅁䅁䅂䅁䅁䅍䅄䅁䅁䅯杮䅉䅁䅯䅂䅁䅁䅯兂䅁䅁䅅䅁䉁䅁䅁兂䅁䅁杁㥂橰兑杷允䅁䅁䅑䅁䑁䅁䅷䅁䭁䙁䑧䅁䭁䅁䅯䅁䭁䅁䅕䅁䉁䅁䅁允䅁䅁䅕䭃捷浗㝑啂䵁䅉䅅䅁䕁䅁䅁睁䵁䅁䅁权呃睁䅁权䭁䅁䅁权䙁䅁䅁允䅁䅁䅅䅁䙁䙁㘶兓䍷硱䅒䍄䉁䅁䅁䅂䅁䅁䅍䅄䅁䅁䅯杣䅳䅁䅯眶䅯䅁䅯兦䅑䅁䅅䅁䉁䅁䅁杄啁䅁䅁免穁䑁䅫睍睁䑁䅉䅎ㅁ䑁䅅䅁䵁䅉䅅䅁䕁䅁䅁睁䵁䅁䅁权䡃睃䅁权牄权䅁权䑃䅂䅁允䅁䅁䅅䅁佁䉁䅉䅁ㅁ䑁䅑杍㉁䑁䅁睎㕁䑁䅉䅁䵁䅉䅅䅁䕁䅁䅁睁䵁䅁䅁权桁䅁䅁权剁䅁䅁权䙁䅁䅁允䅁䅁䅅䅁佁䉁䅉䅁ㅁ䑁䅧免睁䑁䅁䅍睁䑁䅁䅁䵁䅉䅅䅁䕁䅁䅁睁䵁䅁䅁权佃䅄䅁权浄权䅁权療䅂䅁允䅁䅁䅅䅁佁䅁䅷䅁祁䍁䄴兎㉁䑁䅙䅁䵁䅉䅅䅁䕁䅁䅁睁䵁䅁䅁权あ兄䅁权瑄权䅁权㥂䅂䅁允䅁䅁䅅䅁䙁䑁收㑗獋佦⽧䍄䉁䅁䅁䅂䅁䅁䅍䅄䅁䅁䅯䅇䅅䅁䅯允䅉䅁䅯睁䅉䅁䅅䅁䉁䅁䅁兂䍄㌰祖噧㉲䅑杷允䅁䅁䅑䅁䑁䅁䅷䅁䭁䥁乣䅁䭁佁䭧䅁䭁䡁䕯䅁䉁䅁䅁允䅁䅁䄴杄䅁䑁䅅兏畁䑁䅕兎㕁䅁䅁䍄䉁䅁䅁䅂䅁䅁䅍䅄䅁䅁䅯兔䅉䅁䅯充䅁䅁䅯兂䅁䅁䅅䅁䉁䅁䅁杄啁䅁䅁杍ㅁ䑁䅍睍睁䑁䅁䅍睁䑁䅁䅁䵁䅉䅅䅁䕁䅁䅁睁䵁䅁䅁权㝁睃䅁权瑄权䅁权㥂䅂䅁允䅁䅁䅅䅁䙁偁匸奤硦敥⽷䍄䉁䅁䅁䅂䅁䅁䅍䅄䅁䅁䅯睘䅳䅁䅯眶䅯䅁䅯兣䅑䅁䅅䅁䉁䅁䅁杄十䅁䅁杍㑁䑁䅍免睁䑁䅁䅍睁䅁䅁䍄䉁䅁䅁䅂䅁䅁䅍䅄䅁䅁䅯朱䅍䅁䅯充䅁䅁䅯眯䅅䅁䅅䅁䉁䅁䅁杄坁䅁䅁免硁䑁䅅杍睁䑁䅁䅍睁䑁䅁䅍䅁䅁杷允䅁䅁䅑䅁䑁䅁䅷䅁䭁䉁乁䅁䭁佁䭯䅁䭁䝁䔸䅁䉁䅁䅁允䅁䅁䄴䅄䅁䑁䅅杌祁䑁䅑睍䅁䅁杷允䅁䅁䅍䅁䑁䅁䅷䅁䭁佁䱧䅁䭁䉁䝷䅁䉁䅁䅁允䅁䅁䅯兔䅙䅁杷允䅁䅁䅑䅁䑁䅁䅷䅁䭁䱁䰴䅁䭁佁䭧䅁䭁䥁䕕䅁䉁䅁䅁允䅁䅁䄴杄䅁䑁䅅睎畁䑁䅅李㑁䅁䅁䍄䉁䅁䅁䅂䅁䅁䅍䅄䅁䅁䅯睺䅳䅁䅯眶䅯䅁䅯兣䅑䅁䅅䅁䉁䅁䅁杄十䅁䅁李㍁䑁䅫兎㉁䑁䅍免㑁䅁䅁䍄䉁䅁䅁睁䅁䅁䅍䅄䅁䅁䅯末䅳䅁䅯杈䅙䅁䅅䅁䉁䅁䅁权煃杂䅁䍄䉁䅁䅁䅂䅁䅁䅍䅄䅁䅁䅯儹䅯䅁䅯朷䅯䅁䅯睧䅑䅁䅅䅁䉁䅁䅁兂䅁䅁䅁偷塮䅑杷允䅁䅁䅑䅁䑁䅁䅷䅁䭁䍁䉫䅁䭁䅁䍅䅁䭁䅁䍕䅁䉁䅁䅁允䅁䅁䅕䐸桗偮剱唰䵁䅉䅅䅁䕁䅁䅁睁䵁䅁䅁权煃䅄䅁权牄权䅁权獄权䅁允䅁䅁䅅䅁佁䉁䅑䅁硁䑁䅫䅎㕁䑁䅣杍硁䑁䅕兏䅁䅁杷允䅁䅁䅑䅁䑁䅁䅷䅁䭁䍁䍷䅁䭁䅁䅑䅁䭁偁䈸䅁䉁䅁䅁允䅁䅁䅕䅁䅁䡁獳こ䵅䅉䅅䅁䕁䅁䅁睁䵁䅁䅁权摃睃䅁权潄权䅁权硂䅂䅁允䅁䅁䅅䅁䭁䕁䅣䅁䵁䅉䅅䅁䕁䅁䅁睁䵁䅁䅁权歃杁䅁权䕁䅁䅁权䙁䅁䅁允䅁䅁䅅䅁䙁䅁䅁䝁杂浣䉊䍄䉁䅁䅁䅂䅁䅁䅍䅄䅁䅁䅯睏䅷䅁䅯朷䅯䅁䅯睢䅑䅁䅅䅁䉁䅁䅁兂䅁䅁䅁䭑䑣兑杷允䅁䅁䅑䅁䑁䅁䅷䅁䭁䱁䵣䅁䭁佁䭯䅁䭁䥁䕕䅁䉁䅁䅁允䅁䅁䄴䅄䅁䑁䅁杌㍁䑁䅣睎䅁䅁杷允䅁䅁䅑䅁䑁䅁䅷䅁䭁䭁䍧䅁䭁䅁䅯䅁䭁䅁䅕䅁䉁䅁䅁允䅁䅁䅕児塲㍯㥁ぉ䵁䅉䅅䅁䕁䅁䅁睁䵁䅁䅁权汄睃䅁权浄权䅁权瑂䅂䅁允䅁䅁䅅䅁佁䅁䅷䅁硁䍁䄴免硁䑁䅅䅁䵁䅉䅅䅁䕁䅁䅁睁䵁䅁䅁权乂兄䅁权煄权䅁权睂䅂䅁允䅁䅁䅅䅁佁䅁䅯䅁硁䍁䄴杍硁䅁䅁䍄䉁䅁䅁䅂䅁䅁䅍䅄䅁䅁䅯䄲䅷䅁䅯朶䅯䅁䅯兣䅑䅁䅅䅁䉁䅁䅁杄䵁䅁䅁免畁䑁䅉䅎㕁䅁䅁䍄䉁䅁䅁䅂䅁䅁䅍䅄䅁䅁䅯䅋䅁䅁䅯䅂䅁䅁䅯䅂䅉䅁䅅䅁䉁䅁䅁兂䅁䅁䅁㌫祬兑杷允䅁䅁䅑䅁䑁䅁䅷䅁䭁䝁䱧䅁䭁佁䭯䅁䭁䥁䕍䅁䉁䅁䅁允䅁䅁䄴䅄䅁䑁䅅杌硁䑁䅉睎䅁䅁杷允䅁䅁䅑䅁䑁䅁䅷䅁䭁䉁䵣䅁䭁佁䬴䅁䭁䝁䔸䅁䉁䅁䅁允䅁䅁䅕䅁䅁䕁坄唴䵁䅉䅅䅁䕁䅁䅁睁䵁䅁䅁权剄䅄䅁权牄权䅁权㥂䅂䅁允䅁䅁䅅䅁佁䉁䅉䅁㕁䑁䅕睎硁䑁䅑睎㍁䑁䅣䅁䵁䅉䅅䅁䕁䅁䅁睁䵁䅁䅁权⭃杁䅁权䭁䅁䅁权䙁䅁䅁允䅁䅁䅅䅁䭁䝁䍣䅁䵁䅉䅅䅁䕁䅁䅁睁䵁䅁䅁权䉃䅄䅁权煄权䅁权硂䅂䅁允䅁䅁䅅䅁佁䅁䅷䅁睁䍁䄴免睁䑁䅧䅁䵁䅉䅅䅁䕁䅁䅁睁䵁䅁䅁权䥄䅄䅁权煄权䅁权㙂䅂䅁允䅁䅁䅅䅁䭁䕁䅣䅁䵁䅉䅅䅁䕁䅁䅁睁䵁䅁䅁权䵂䅅䅁权䉁杁䅁权䍁杁䅁允䅁䅁䅅䅁䙁䥁匳塰戹畏䅎䍄䉁䅁䅁䅂䅁䅁䅍䅄䅁䅁䅯兖䅉䅁䅯权䅁䅁䅯眯䅅䅁䅅䅁䉁䅁䅁兂⽁噎㘶兓具䅑杷允䅁䅁䅑䅁䑁䅁䅷䅁䭁䡁䑙䅁䭁䉁䅅䅁䭁偁䈸䅁䉁䅁䅁允䅁䅁䄴杆䅁䑁䅅睍㍁䑁䅫睎㕁䑁䅕䅍睁䑁䅁䅁䵁䅉䅅䅁䕁䅁䅁睁䵁䅁䅁权噄睁䅁权䭁䅁䅁权⽄允䅁允䅁䅁䅅䅁䙁䍁䝕婧䑖硩䅂䍄䉁䅁䅁䅂䅁䅁䅍䅄䅁䅁䅯眹䅯䅁䅯儷䅯䅁䅯睢䅑䅁䅅䅁䉁䅁䅁兂煂䡶呓䅇㉓睐杷允䅁䅁䅑䅁䑁䅁䅷䅁䭁䑁䰴䅁䭁佁䭧䅁䭁䝁䔰䅁䉁䅁䅁允䅁䅁䄴䅄䅁䑁䅅䅎畁䑁䅣免䅁䅁杷允䅁䅁䅑䅁䑁䅁䅷䅁䭁佁䱁䅁䭁佁䭯䅁䭁䡁䔰䅁䉁䅁䅁允䅁䅁䄴权䅁䑁䅅杌睁䑁䅑䅁䵁䅉䅅䅁䕁䅁䅁睁䵁䅁䅁权潂兄䅁权湄权䅁权䙃䅂䅁允䅁䅁䅅䅁䙁佁ㅥ䔫㘹瘹⼸䍄䉁䅁䅁䅂䅁䅁䅍䅄䅁䅁䅯杣䅳䅁䅯朵䅯䅁䅯睢䅑䅁䅅䅁䉁䅁䅁权䡂䅁䅁䍄䉁䅁䅁䅂䅁䅁䅍䅄䅁䅁䅯儯䅳䅁䅯眵䅯䅁䅯䅣䅑䅁䅅䅁䉁䅁䅁兂偃癷潕䥘圸䅑杷允䅁䅁䅑䅁䑁䅁䅷䅁䭁䱁䅳䅁䭁䉁䅅䅁䭁䅁䅕䅁䉁䅁䅁允䅁䅁䄴䅆䅁䑁䅅免穁䑁䅣䅍睁䑁䅁䅍睁䅁䅁䍄䉁䅁䅁䅂䅁䅁䅍䅄䅁䅁䅯睖䅳䅁䅯朶䅯䅁䅯来䅑䅁䅅䅁䉁䅁䅁杄䥁䅁䅁免畁䑁䅑䅁䵁䅉䅅䅁䕁䅁䅁睁䵁䅁䅁权捁睃䅁权瑄权䅁权睂䅂䅁允䅁䅁䅅䅁䙁䝁剩堷⽷敎⽯䍄䉁䅁䅁䅂䅁䅁䅍䅄䅁䅁䅯兇䅷䅁䅯朷䅯䅁䅯睧䅑䅁䅅䅁䉁䅁䅁兂䅁䅁䅁䈴楪䅑杷允䅁䅁䅑䅁䑁䅁䅷䅁䭁䝁䍕䅁䭁䅁䅑䅁䭁䅁䅕䅁䉁䅁䅁允䅁䅁䅕䅁䅁䝁穃止䵅䅉䅅䅁䕁䅁䅁睁䵁䅁䅁权噁兄䅁权牄权䅁权療䅂䅁允䅁䅁䅅䅁佁䉁䅉䅁硁䑁䅑䅏穁䑁䅧䅍睁䑁䅣䅁䵁䅉䅅䅁䕁䅁䅁睁䵁䅁䅁权佃睁䅁权剁䅁䅁权⽄允䅁允䅁䅁䅅䅁佁䉁䅑䅁㉁䑁䅍杍㍁䑁䅕睎睁䑁䅁䅍䅁䅁杷允䅁䅁䅑䅁䑁䅁䅷䅁䭁䉁䴰䅁䭁佁䭳䅁䭁䝁䔸䅁䉁䅁䅁允䅁䅁䄴杅䅁䑁䅕兏ぁ䑁䅣睍睁䑁䅁䅍䅁䅁杷允䅁䅁䅑䅁䑁䅁䅷䅁䭁䡁䵳䅁䭁佁䭣䅁䭁佁䭷䅁䉁䅁䅁允䅁䅁䅕䉯癯匳䝑戶䴸䅉䅅䅁䕁䅁䅁睁䵁䅁䅁权婃䅄䅁权牄权䅁权療䅂䅁允䅁䅁䅅䅁佁䉁䅉䅁㉁䑁䅫䅍㉁䑁䅣䅍硁䑁䅫䅁䵁䅉䅅䅁䑁䅁䅁睁䵁䅁䅁权呄睃䅁权慁杂䅁允䅁䅁䅅䅁䭁䙁䜴䅁䵁䅉䅅䅁䑁䅁䅁睁䵁䅁䅁权㕄䅄䅁权奁杂䅁允䅁䅁䅅䅁䭁䑁䝫䅁䵁䅉䅅䅁䕁䅁䅁睁䵁䅁䅁权䙃睃䅁权湄权䅁权䙃䅂䅁允䅁䅁䅅䅁䙁䥁坣挲㌷睕䄹䍄䉁䅁䅁䅂䅁䅁䅍䅄䅁䅁䅯睪䅷䅁䅯眵䅯䅁䅯兢䅑䅁䅅䅁䉁䅁䅁兂あ䙮扣㝥瑔睐杷允䅁䅁䅑䅁䑁䅁䅷䅁䭁䉁乳䅁䭁佁䭫䅁䭁䡁䕯䅁䉁䅁䅁允䅁䅁䅕䅁䅁䍁㕁〴䵁䅉䅅䅁䕁䅁䅁睁䵁䅁䅁权浂杁䅁权䕁䅁䅁权䙁䅁䅁允䅁䅁䅅䅁䭁䝁䍣䅁䵁䅉䅅䅁䕁䅁䅁睁䵁䅁䅁权硁睃䅁权浄权䅁权療䅂䅁允䅁䅁䅅䅁佁䅁䅷䅁硁䍁䄴兏硁䑁䅅䅁䵁䅉䅅䅁䕁䅁䅁睁䵁䅁䅁权㑂䅄䅁权煄权䅁权䑃䅂䅁允䅁䅁䅅䅁佁䅁䅷䅁硁䍁䄴免ㅁ䑁䅉䅁䵁䅉䅅䅁䕁䅁䅁睁䵁䅁䅁权㡂兄䅁权畄权䅁权䙃䅂䅁允䅁䅁䅅䅁䙁䅁䅁䅁䅁畊䄱䍄䉁䅁䅁䅂䅁䅁䅍䅄䅁䅁䅯儵䅳䅁䅯眶䅯䅁䅯来䅑䅁䅅䅁䉁䅁䅁杄啁䅁䅁免睁䑁䅧李硁䑁䅧兏㍁䑁䅁䅁䵁䅉䅅䅁䑁䅁䅁睁䵁䅁䅁权㑃䅄䅁权捁杂䅁允䅁䅁䅅䅁䭁䝁䝉䅁䵁䅉䅅䅁䕁䅁䅁睁䵁䅁䅁权㙁睁䅁权䕁䅁䅁权⽄允䅁允䅁䅁䅅䅁䙁䅁䅁䅁畁噃䉬䍄䉁䅁䅁䅂䅁䅁䅍䅄䅁䅁䅯兯䅷䅁䅯朷䅯䅁䅯䄷䅯䅁䅅䅁䉁䅁䅁权䡂䅁䅁䍄䉁䅁䅁䅂䅁䅁䅍䅄䅁䅁䅯兲䅉䅁䅯䅂䅁䅁䅯兂䅁䅁䅅䅁䉁䅁䅁兂䅁䅁䅁䕧橬兑杷允䅁䅁䅑䅁䑁䅁䅷䅁䭁䵁䱧䅁䭁佁䭙䅁䭁䡁䕅䅁䉁䅁䅁允䅁䅁䄴䅄䅁䑁䅅杌祁䑁䅧杍䅁䅁杷允䅁䅁䅑䅁䑁䅁䅷䅁䭁䵁䱷䅁䭁䉁䜸䅁䭁䍁䝁䅁䉁䅁䅁允䅁䅁䅯䅫䄰䅁杷允䅁䅁䅑䅁䑁䅁䅷䅁䭁䵁䑉䅁䭁䅁䅯䅁䭁偁䈸䅁䉁䅁䅁允䅁䅁䅕呦ㄸ牘䩲お䵁䅉䅅䅁䕁䅁䅁睁䵁䅁䅁权杂睃䅁权煄权䅁权療䅂䅁允䅁䅁䅅䅁佁䅁䅷䅁睁䍁䄴䅍ぁ䑁䅕䅁䵁䅉䅅䅁䕁䅁䅁睁䵁䅁䅁权畃杁䅁权䕁䅁䅁权䙁䅁䅁允䅁䅁䅅䅁䙁䅁䅁乁摃䰫䉆䍄䉁䅁䅁䅂䅁䅁䅍䅄䅁䅁䅯睵䅳䅁䅯朵䅯䅁䅯来䅑䅁䅅䅁䉁䅁䅁杄䭁䅁䅁杍畁䑁䅁䅎䅁䅁杷允䅁䅁䅑䅁䑁䅁䅷䅁䭁乁䱙䅁䭁佁䭙䅁䭁䡁䔰䅁䉁䅁䅁允䅁䅁䄴䅄䅁䑁䅁杌㑁䑁䅙䅏䅁䅁杷允䅁䅁䅑䅁䑁䅁䅷䅁䭁䡁䱣䅁䭁佁䬴䅁䭁䝁䔸䅁䉁䅁䅁允䅁䅁䅕䅁䅁䍁兄䕂䵅䅉䅅䅁䕁䅁䅁睁䵁䅁䅁权噃睃䅁权湄权䅁权㙂䅂䅁允䅁䅁䅅䅁䙁䝁光䑗ね䉹䅴䍄䉁䅁䅁䅂䅁䅁䅍䅄䅁䅁䅯杂䅷䅁䅯儶䅯䅁䅯兢䅑䅁䅅䅁䉁䅁䅁兂䅁䅁䅁䭁杋䅷杷允䅁䅁䅑䅁䑁䅁䅷䅁䭁䙁䵳䅁䭁佁䭯䅁䭁䡁䕁䅁䉁䅁䅁允䅁䅁䄴䅄䅁䑁䅁杌祁䑁䅑免䅁䅁杷允䅁䅁䅑䅁䑁䅁䅷䅁䭁乁䑧䅁䭁䅁䅑䅁䭁偁䈸䅁䉁䅁䅁允䅁䅁䅕䅁䅁䩧橨て䵅䅉䅅䅁䑁䅁䅁睁䵁䅁䅁权㉄权䅁权捁杂䅁允䅁䅁䅅䅁䭁䥁䝉䅁䵁䅉䅅䅁䕁䅁䅁睁䵁䅁䅁权坁䅁䅁权䉁杁䅁权䑁杁䅁允䅁䅁䅅䅁䙁䝁䙺䭸祣⭁䅤䍄䉁䅁䅁䅂䅁䅁䅍䅄䅁䅁䅯杫䅳䅁䅯眶䅯䅁䅯来䅑䅁䅅䅁䉁䅁䅁杄十䅁䅁睍穁䑁䅁杍祁䑁䅅杍ぁ䅁䅁䍄䉁䅁䅁䅂䅁䅁䅍䅄䅁䅁䅯睲䅉䅁䅯充䅁䅁䅯兂䅁䅁䅅䅁䉁䅁䅁杄啁䅁䅁䅏祁䑁䅫杍睁䑁䅁䅍睁䑁䅁䅁䵁䅉䅅䅁䕁䅁䅁睁䵁䅁䅁权㡂兄䅁权潄权䅁权獄权䅁允䅁䅁䅅䅁佁䅁䄴䅁硁䑁䅉杌ㅁ䑁䅑杍䅁䅁杷允䅁䅁䅑䅁䑁䅁䅷䅁䭁䕁䵍䅁䭁佁䭳䅁䭁䡁䕁䅁䉁䅁䅁允䅁䅁䄴杅䅁䑁䅑䅏ぁ䑁䅧兏睁䑁䅁䅍䅁䅁杷允䅁䅁䅑䅁䑁䅁䅷䅁䭁䙁䵍䅁䭁佁䬰䅁䭁䝁䔰䅁䉁䅁䅁允䅁䅁䅕䉯癯匳䝑歈䵁䅉䅅䅁䕁䅁䅁睁䵁䅁䅁权い允䅁权䭁䅁䅁权䕁杁䅁允䅁䅁䅅䅁䙁䅁獩䙈歰睏䄹䍄䉁䅁䅁䅂䅁䅁䅍䅄䅁䅁䅯䅩䅳䅁䅯眶䅯䅁䅯䄷䅯䅁䅅䅁䉁䅁䅁杄啁䅁䅁免㉁䑁䅍䅎ぁ䑁䅕兎㕁䑁䅣䅁䵁䅉䅅䅁䕁䅁䅁睁䵁䅁䅁权硃杁䅁权䭁䅁䅁权䙁䅁䅁允䅁䅁䅅䅁䙁䑁敖歵䵫桧䅚䍄䉁䅁䅁䅂䅁䅁䅍䅄䅁䅁䅯杮䄰䅁䅯眶䅯䅁䅯兢䅑䅁䅅䅁䉁䅁䅁杄十䅁䅁睎ㅁ䑁䅍免ぁ䑁䅉䅎穁䅁䅁䍄䉁䅁䅁䅂䅁䅁䅍䅄䅁䅁䅯䅢䅁䅁䅯允䅉䅁䅯杁䅉䅁䅅䅁䉁䅁䅁兂橂䩑硵歃䍣兑杷允䅁䅁䅑䅁䑁䅁䅷䅁䭁䱁䍉䅁䭁䉁䅅䅁䭁偁䈸䅁䉁䅁䅁允䅁䅁䄴䅆䅁䑁䅍杍㕁䑁䅕䅍睁䑁䅁䅍睁䅁䅁䍄䉁䅁䅁䅂䅁䅁䅍䅄䅁䅁䅯睸䅍䅁䅯䅂䅁䅁䅯兂䅁䅁䅅䅁䉁䅁䅁兂䅁䅁䅃獴㙤兑杷允䅁䅁䅑䅁䑁䅁䅷䅁䭁䅁䱕䅁䭁佁䭯䅁䭁䡁䕯䅁䉁䅁䅁允䅁䅁䄴䅄䅁䑁䅅杌睁䑁䅍䅏䅁䅁杷允䅁䅁䅑䅁䑁䅁䅷䅁䭁䭁䱍䅁䭁佁䭧䅁䭁佁䭷䅁䉁䅁䅁允䅁䅁䄴䅄䅁䑁䅉杌㕁䑁䅍免䅁䅁杷允䅁䅁䅑䅁䑁䅁䅷䅁䭁䥁䑫䅁䭁䉁䅅䅁䭁偁䈸䅁䉁䅁䅁允䅁䅁䄴杅䅁䑁䅣兎㑁䑁䅁䅍睁䑁䅁䅍䅁䅁杷允䅁䅁䅑䅁䑁䅁䅷䅁䭁䭁䍳䅁䭁䅁䅯䅁䭁䅁䅕䅁䉁䅁䅁允䅁䅁䅕扏䥔牤昴䕅䵁䅉䅅䅁䕁䅁䅁睁䵁䅁䅁权㙃睃䅁权畄权䅁权瑂䅂䅁允䅁䅁䅅䅁䙁䅁䅁䅁元癦䅎䍄䉁䅁䅁䅂䅁䅁䅍䅄䅁䅁䅯䅔䅅䅁䅯眶䅯䅁䅯睢䅑䅁䅅䅁䉁䅁䅁杄啁䅁䅁免睁䑁䅫杍㉁䑁䅙睍㉁䑁䅧䅁䵁䅉䅅䅁䕁䅁䅁睁䵁䅁䅁权䑂兄䅁权潄权䅁权㙂䅂䅁允䅁䅁䅅䅁佁䅁䅷䅁ぁ䍁䄴䅎㑁䑁䅙䅁䵁䅉䅅䅁䕁䅁䅁睁䵁䅁䅁权奄杁䅁权䕁䅁䅁权䙁䅁䅁允䅁䅁䅅䅁䙁䅁䅁䕁剁䥴䉎䍄䉁䅁䅁䅂䅁䅁䅍䅄䅁䅁䅯杔䄰䅁䅯䄶䅯䅁䅯䅣䅑䅁䅅䅁䉁䅁䅁杄佁䅁䅁免祁䍁䄴䅍穁䑁䅑䅁䵁䅉䅅䅁䕁䅁䅁睁䵁䅁䅁权楁睃䅁权晁杂䅁权杁杂䅁允䅁䅁䅅䅁䭁䕁䜴䅁䵁䅉䅅䅁䕁䅁䅁睁䵁䅁䅁权慂杁䅁权䕁䅁䅁权䙁䅁䅁允䅁䅁䅅䅁䙁䅁䅁偁䍒捉䉆䍄䉁䅁䅁䅂䅁䅁䅍䅄䅁䅁䅯杉䅍䅁䅯充䅁䅁䅯兂䅁䅁䅅䅁䉁䅁䅁杄啁䅁䅁兏硁䑁䅙䅍睁䑁䅁䅍睁䑁䅁䅁䵁䅉䅅䅁䕁䅁䅁睁䵁䅁䅁权穂睁䅁权䭁䅁䅁权䙁䅁䅁允䅁䅁䅅䅁䙁佁㙆䭆䠵呯䅸䍄䉁䅁䅁䅂䅁䅁䅍䅄䅁䅁䅯允䅳䅁䅯儷䅯䅁䅯兢䅑䅁䅅䅁䉁䅁䅁兂㝁〳丫㉬礶睐杷允䅁䅁䅑䅁䑁䅁䅷䅁䭁佁䍑䅁䭁䅁䅑䅁䭁䅁䅕䅁䉁䅁䅁允䅁䅁䅕䅁䅁佁䑮ち䵅䅉䅅䅁䕁䅁䅁睁䵁䅁䅁权時睃䅁权湄权䅁权䑃䅂䅁允䅁䅁䅅䅁䭁䕁䅣䅁䵁䅉䅅䅁䕁䅁䅁睁䵁䅁䅁权㍁䅄䅁权牄权䅁权㥂䅂䅁允䅁䅁䅅䅁佁䉁䅑䅁硁䑁䅧杍睁䑁䅍李ぁ䑁䅉免䅁䅁杷允䅁䅁䅍䅁䑁䅁䅷䅁䭁䉁䵷䅁䭁䍁䝙䅁䉁䅁䅁允䅁䅁䄴杄䅁䑁䅅䅍㉁䍁䄴免㑁䅁䅁䍄䉁䅁䅁䅂䅁䅁䅍䅄䅁䅁䅯杹䄰䅁䅯朷䅯䅁䅯全䅑䅁䅅䅁䉁䅁䅁兂䅁䅁䅁䉑䡉兑杷允䅁䅁䅑䅁䑁䅁䅷䅁䭁䝁䈸䅁䭁䅁䅯䅁䭁䅁䍑䅁䉁䅁䅁允䅁䅁䅕䬯确欰椱ぃ䵁䅉䅅䅁䕁䅁䅁睁䵁䅁䅁权潃兄䅁权煄权䅁权瑂䅂䅁允䅁䅁䅅䅁佁䅁䅷䅁睁䍁䄴李㍁䑁䅅䅁䵁䅉䅅䅁䕁䅁䅁睁䵁䅁䅁权⽂睃䅁权煄权䅁权䑃䅂䅁允䅁䅁䅅䅁䭁䕁䅣䅁䵁䅉䅅䅁䕁䅁䅁睁䵁䅁䅁权癁杁䅁权剁䅁䅁权䙁䅁䅁允䅁䅁䅅䅁佁䉁䅑䅁穁䑁䅅杍ㅁ䑁䅕䅍㕁䑁䅑杍䅁䅁杷允䅁䅁䅑䅁䑁䅁䅷䅁䭁偁䵷䅁䭁佁䬰䅁䭁䡁䕯䅁䉁䅁䅁允䅁䅁䅕敥浫免獩䐶䴸䅉䅅䅁䑁䅁䅁睁䵁䅁䅁权啁䅄䅁权歁杂䅁允䅁䅁䅅䅁䭁䉁䵕䅁䵁䅉䅅䅁䕁䅁䅁睁䵁䅁䅁权祁允䅁权剁䅁䅁权䕁杁䅁允䅁䅁䅅䅁佁䉁䅉䅁㉁䑁䅑杍ㅁ䑁䅍䅎睁䑁䅧䅁䵁䅉䅅䅁䕁䅁䅁睁䵁䅁䅁权噂睁䅁权䕁䅁䅁权䙁䅁䅁允䅁䅁䅅䅁䙁䅁䅁䅁扃䘵䉆䍄䉁䅁䅁睁䅁䅁䅍䅄䅁䅁䅯兖䅷䅁䅯䅇䅙䅁䅅䅁䉁䅁䅁权灁杂䅁䍄䉁䅁䅁䅂䅁䅁䅍䅄䅁䅁䅯杹䅳䅁䅯朵䅯䅁䅯兦䅑䅁䅅䅁䉁䅁䅁杄䵁䅁䅁睍畁䑁䅕杍㑁䅁䅁䍄䉁䅁䅁䅂䅁䅁䅍䅄䅁䅁䅯克䅁䅁䅯充䅁䅁䅯䅂䅉䅁䅅䅁䉁䅁䅁杄十䅁䅁睎祁䑁䅧免㍁䑁䅁䅍睁䅁䅁䍄䉁䅁䅁䅂䅁䅁䅍䅄䅁䅁䅯睴䅉䅁䅯权䅁䅁䅯眯䅅䅁䅅䅁䉁䅁䅁兂䱃佢㝦晱桅䅑杷允䅁䅁䅍䅁䑁䅁䅷䅁䭁䑁䵕䅁䭁䍁䝙䅁䉁䅁䅁允䅁䅁䄴䅄䅁䑁䅕䅏畁䑁䅣䅏䅁䅁杷允䅁䅁䅑䅁䑁䅁䅷䅁䭁䅁乫䅁䭁佁䬰䅁䭁䡁䕯䅁䉁䅁䅁允䅁䅁䅕灶愸㥌欰樱䴸䅉䅅䅁䕁䅁䅁睁䵁䅁䅁权乃兄䅁权湄权䅁权睂䅂䅁允䅁䅁䅅䅁䙁䭁䠵場啯楌䅬䍄䉁䅁䅁䅂䅁䅁䅍䅄䅁䅁䅯兗䅳䅁䅯儶䅯䅁䅯兢䅑䅁䅅䅁䉁䅁䅁兂䅁䅁䅁䰸㕫兑杷允䅁䅁䅑䅁䑁䅁䅷䅁䭁䭁䵙䅁䭁佁䭫䅁䭁䡁䕯䅁䉁䅁䅁允䅁䅁䅕䅁䅁䥁䡁〴䵁䅉䅅䅁䕁䅁䅁睁䵁䅁䅁权楁兄䅁权浄权䅁权㥂䅂䅁允䅁䅁䅅䅁佁䅁䅷䅁ぁ䍁䄴睍㑁䑁䅅䅁䵁䅉䅅䅁䕁䅁䅁睁䵁䅁䅁权晃睁䅁权䕁䅁䅁权䙁䅁䅁允䅁䅁䅅䅁䙁䅁䅁䅁噁噰䉨䍄䉁䅁䅁䅂䅁䅁䅍䅄䅁䅁䅯䅦䅷䅁䅯眶䅯䅁䅯䅣䅑䅁䅅䅁䉁䅁䅁杄十䅁䅁兏穁䑁䅙䅎㉁䑁䅅䅍祁䅁䅁䍄䉁䅁䅁䅂䅁䅁䅍䅄䅁䅁䅯睸䅍䅁䅯充䅁䅁䅯眯䅅䅁䅅䅁䉁䅁䅁杄坁䅁䅁免穁䑁䅅兏ㅁ䑁䅁䅍睁䑁䅁䅍䅁䅁杷允䅁䅁䅑䅁䑁䅁䅷䅁䭁䅁义䅁䭁佁䭙䅁䭁䝁䔰䅁䉁䅁䅁允䅁䅁䄴䅄䅁䑁䅉杌ㅁ䑁䅅䅎䅁䅁杷允䅁䅁䅍䅁䑁䅁䅷䅁䭁䝁䱅䅁䭁䉁䝯䅁䉁䅁䅁允䅁䅁䅯睇䅙䅁杷允䅁䅁䅑䅁䑁䅁䅷䅁䭁䍁䑳䅁䭁䅁䅑䅁䭁偁䈸䅁䉁䅁䅁允䅁䅁䅕䅁䅁䉁䅨歖䵅䅉䅅䅁䕁䅁䅁睁䵁䅁䅁权摄䅄䅁权灄权䅁权㥂䅂䅁允䅁䅁䅅䅁䙁䅁䅁䅁䅁䵳䄱䍄䉁䅁䅁䅂䅁䅁䅍䅄䅁䅁䅯杗䅉䅁䅯充䅁䅁䅯兂䅁䅁䅅䅁䉁䅁䅁杄奁䅁䅁免睁䑁䅑兏祁䑁䅁䅍睁䑁䅁䅍睁䅁䅁䍄䉁䅁䅁䅂䅁䅁䅍䅄䅁䅁䅯睕䅳䅁䅯朶䅯䅁䅯全䅑䅁䅅䅁䉁䅁䅁杄䵁䅁䅁免畁䑁䅍睍㉁䅁䅁䍄䉁䅁䅁䅂䅁䅁䅍䅄䅁䅁䅯䄯䅷䅁䅯眶䅯䅁䅯兦䅑䅁䅅䅁䉁䅁䅁杄啁䅁䅁杍硁䑁䅉睎㍁䑁䅕䅍㉁䑁䅫䅁䵁䅉䅅䅁䕁䅁䅁睁䵁䅁䅁权汃睃䅁权牄权䅁权䙃䅂䅁允䅁䅁䅅䅁佁䉁䅉䅁㕁䑁䅍睍㕁䑁䅅兏ぁ䑁䅙䅁䵁䅉䅅䅁䕁䅁䅁睁䵁䅁䅁权䭂䅄䅁权潄权䅁权瑂䅂䅁允䅁䅁䅅䅁佁䅁䅷䅁㕁䍁䄴睎睁䑁䅣䅁䵁䅉䅅䅁䑁䅁䅁睁䵁䅁䅁权㝁兄䅁权歁杂䅁允䅁䅁䅅䅁䭁䅁佁䅁䵁䅉䅅䅁䕁䅁䅁睁䵁䅁䅁权晃兄䅁权瑄权䅁权䙃䅂䅁允䅁䅁䅅䅁䙁䍁䡵瑆佮⬹⽍䍄䉁䅁䅁䅂䅁䅁䅍䅄䅁䅁䅯睴䅍䅁䅯䅂䅁䅁䅯眯䅅䅁䅅䅁䉁䅁䅁兂䅁䅁䅃㝷䡰兑杷允䅁䅁䅑䅁䑁䅁䅷䅁䭁䑁䵅䅁䭁佁䭯䅁䭁佁䭷䅁䉁䅁䅁允䅁䅁䅯睒䅁䅁杷允䅁䅁䅑䅁䑁䅁䅷䅁䭁䱁䍷䅁䭁䉁䅅䅁䭁偁䈸䅁䉁䅁䅁允䅁䅁䄴䅆䅁䑁䅉免穁䑁䅉䅍睁䑁䅁䅍睁䅁䅁䍄䉁䅁䅁䅂䅁䅁䅍䅄䅁䅁䅯儸䅯䅁䅯朵䅯䅁䅯全䅑䅁䅅䅁䉁䅁䅁杄䵁䅁䅁䅍畁䑁䅣䅎祁䅁䅁䍄䉁䅁䅁䅂䅁䅁䅍䅄䅁䅁䅯兘䅳䅁䅯眶䅯䅁䅯兦䅑䅁䅅</t>
  </si>
  <si>
    <t>䅁䉁䅁䅁杄啁䅁䅁免硁䑁䅍䅏㉁䑁䅑䅎ㅁ䑁䅙䅁䵁䅉䅅䅁䕁䅁䅁睁䵁䅁䅁权㡂杁䅁权剁䅁䅁权䙁䅁䅁允䅁䅁䅅䅁佁䉁䅑䅁穁䑁䅉䅎睁䑁䅁䅍睁䑁䅁䅍䅁䅁杷允䅁䅁䅑䅁䑁䅁䅷䅁䭁䭁䍯䅁䭁䅁䅑䅁䭁偁䈸䅁䉁䅁䅁允䅁䅁䅕䅁䅁䥁戵啐䵅䅉䅅䅁䑁䅁䅁睁䵁䅁䅁权㕂䅄䅁权流杂䅁允䅁䅁䅅䅁佁䅁䅷䅁㍁䑁䅉杌㑁䑁䅅䅁䵁䅉䅅䅁䕁䅁䅁睁䵁䅁䅁权婃䅄䅁权潄权䅁权硂䅂䅁允䅁䅁䅅䅁䭁䕁䅣䅁䵁䅉䅅䅁䕁䅁䅁睁䵁䅁䅁权䱁睃䅁权潄权䅁权睂䅂䅁允䅁䅁䅅䅁佁䅁䅷䅁ㅁ䍁䄴兏㑁䑁䅍䅁䵁䅉䅅䅁䕁䅁䅁睁䵁䅁䅁权ㅂ睃䅁权畄权䅁权㙂䅂䅁允䅁䅁䅅䅁䙁䅁䅁䅁䅃⬶䅆䍄䉁䅁䅁䅂䅁䅁䅍䅄䅁䅁䅯杺䅳䅁䅯朷䅯䅁䅯睧䅑䅁䅅䅁䉁䅁䅁兂䅁䅁䅁䙧䅳兑杷允䅁䅁䅑䅁䑁䅁䅷䅁䭁䱁䵫䅁䭁佁䭣䅁䭁䝁䔸䅁䉁䅁䅁允䅁䅁䅕婤奍䙂余啉䵁䅉䅅䅁䕁䅁䅁睁䵁䅁䅁权敄䅄䅁权牄权䅁权䑃䅂䅁允䅁䅁䅅䅁佁䉁䅉䅁ぁ䑁䅫䅏ㅁ䑁䅧杍ぁ䑁䅑䅁䵁䅉䅅䅁䕁䅁䅁睁䵁䅁䅁权捃杁䅁权剁䅁䅁权䙁䅁䅁允䅁䅁䅅䅁佁䉁䅑䅁祁䑁䅍䅍ㅁ䑁䅁䅍睁䑁䅁䅍䅁䅁杷允䅁䅁䅑䅁䑁䅁䅷䅁䭁䡁乫䅁䭁佁䬰䅁䭁䝁䔰䅁䉁䅁䅁允䅁䅁䅕匳䝑婧䑖稲䴸䅉䅅䅁䕁䅁䅁睁䵁䅁䅁权坁䅁䅁权䕁䅁䅁权䙁䅁䅁允䅁䅁䅅䅁䙁䅁䅁䅁奂䙃䉨䍄䉁䅁䅁䅂䅁䅁䅍䅄䅁䅁䅯杷䅉䅁䅯权䅁䅁䅯兂䅁䅁䅅䅁䉁䅁䅁兂扁㥌欰潂䩅䅑杷允䅁䅁䅑䅁䑁䅁䅷䅁䭁䱁䌰䅁䭁䅁䅑䅁䭁偁䈸䅁䉁䅁䅁允䅁䅁䅕䅁䅁䩷晕䕲䵅䅉䅅䅁䕁䅁䅁睁䵁䅁䅁权佃杁䅁权剁䅁䅁权䙁䅁䅁允䅁䅁䅅䅁佁䉁䅑䅁祁䑁䅍免ㅁ䑁䅁兏睁䑁䅁䅍䅁䅁杷允䅁䅁䅑䅁䑁䅁䅷䅁䭁䕁䱅䅁䭁佁䭯䅁䭁䡁䕁䅁䉁䅁䅁允䅁䅁䄴䅄䅁䑁䅁杌ぁ䑁䅫䅎䅁䅁杷允䅁䅁䅑䅁䑁䅁䅷䅁䭁䍁临䅁䭁佁䬴䅁䭁䡁䕯䅁䉁䅁䅁允䅁䅁䅕䅁䅁䍁䵁唵䵁䅉䅅䅁䕁䅁䅁睁䵁䅁䅁权穁兄䅁权煄权䅁权睂䅂䅁允䅁䅁䅅䅁䭁䕁䅣䅁䵁䅉䅅䅁䕁䅁䅁睁䵁䅁䅁权㙃䅄䅁权瑄权䅁权獄权䅁允䅁䅁䅅䅁䙁䍁硣䭃捷畗⽁䍄䉁䅁䅁䅂䅁䅁䅍䅄䅁䅁䅯䅑䅳䅁䅯朷䅯䅁䅯䅣䅑䅁䅅䅁䉁䅁䅁兂䅁䅁䅁䰴楈䅑杷允䅁䅁䅑䅁䑁䅁䅷䅁䭁䭁䰴䅁䭁佁䭧䅁䭁䡁䔰䅁䉁䅁䅁允䅁䅁䄴杄䅁䑁䅉杍畁䑁䅕杍祁䅁䅁䍄䉁䅁䅁睁䅁䅁䅍䅄䅁䅁䅯杈䅳䅁䅯䅊䅙䅁䅅䅁䉁䅁䅁权允䅂䅁䍄䉁䅁䅁䅂䅁䅁䅍䅄䅁䅁䅯䅵䅍䅁䅯权䅁䅁䅯眯䅅䅁䅅䅁䉁䅁䅁兂浃㡭村䡳兌睶杷允䅁䅁䅑䅁䑁䅁䅷䅁䭁䱁䍯䅁䭁䉁䅅䅁䭁䅁䅕䅁䉁䅁䅁允䅁䅁䄴杆䅁䑁䅅䅎ㅁ䑁䅍䅍睁䑁䅁䅍睁䑁䅁䅁䵁䅉䅅䅁䕁䅁䅁睁䵁䅁䅁权䕂睃䅁权畄权䅁权療䅂䅁允䅁䅁䅅䅁䙁䅁䅁䅁杁硘䉊䍄䉁䅁䅁䅂䅁䅁䅍䅄䅁䅁䅯杏䅉䅁䅯充䅁䅁䅯眯䅅䅁䅅䅁䉁䅁䅁杄啁䅁䅁杍㕁䑁䅁䅍睁䑁䅁䅍睁䑁䅁䅁䵁䅉䅅䅁䕁䅁䅁睁䵁䅁䅁权扁䅄䅁权浄权䅁权獄权䅁允䅁䅁䅅䅁佁䅁䅷䅁硁䍁䄴李㕁䑁䅫䅁䵁䅉䅅䅁䕁䅁䅁睁䵁䅁䅁权灁兄䅁权牄权䅁权獄权䅁允䅁䅁䅅䅁佁䉁䅑䅁硁䑁䅙睎睁䑁䅣睍睁䑁䅙李䅁䅁杷允䅁䅁䅑䅁䑁䅁䅷䅁䭁䵁䑕䅁䭁䅁䅑䅁䭁䅁䅕䅁䉁䅁䅁允䅁䅁䅕䅁䅁䥁灯ぢ䵅䅉䅅䅁䕁䅁䅁睁䵁䅁䅁权䉃睃䅁权畄权䅁权㥂䅂䅁允䅁䅁䅅䅁䙁䅁䅁䅁杂敨䅊䍄䉁䅁䅁䅂䅁䅁䅍䅄䅁䅁䅯杣䅉䅁䅯充䅁䅁䅯兂䅁䅁䅅䅁䉁䅁䅁杄啁䅁䅁免㕁䑁䅉䅍ㅁ䑁䅧䅍睁䑁䅁䅁䵁䅉䅅䅁䕁䅁䅁睁䵁䅁䅁权乂睃䅁权潄权䅁权㙂䅂䅁允䅁䅁䅅䅁佁䅁䄴䅁穁䑁䅁杌睁䑁䅅睎䅁䅁杷允䅁䅁䅑䅁䑁䅁䅷䅁䭁䑁偯䅁䭁佁䬴䅁䭁䥁䕍䅁䉁䅁䅁允䅁䅁䅕䅁䅁䥁敧䕁䵅䅉䅅䅁䕁䅁䅁睁䵁䅁䅁权㡁䅄䅁权煄权䅁权睂䅂䅁允䅁䅁䅅䅁佁䅁䅷䅁睁䍁䄴䅍㉁䑁䅅䅁䵁䅉䅅䅁䑁䅁䅁睁䵁䅁䅁权敄兄䅁权流杂䅁允䅁䅁䅅䅁佁䅁䅷䅁㕁䑁䅙杌㑁䑁䅉䅁䵁䅉䅅䅁䕁䅁䅁睁䵁䅁䅁权㍂杁䅁权䕁䅁䅁权䙁䅁䅁允䅁䅁䅅䅁䙁䅁䅁䱁塂䠶䉊䍄䉁䅁䅁䅂䅁䅁䅍䅄䅁䅁䅯来䅳䅁䅯䄶䅯䅁䅯全䅑䅁䅅䅁䉁䅁䅁权䡂䅁䅁䍄䉁䅁䅁䅂䅁䅁䅍䅄䅁䅁䅯关䅷䅁䅯䄶䅯䅁䅯来䅑䅁䅅䅁䉁䅁䅁权䡂䅁䅁䍄䉁䅁䅁䅂䅁䅁䅍䅄䅁䅁䅯术䅯䅁䅯眵䅯䅁䅯睧䅑䅁䅅䅁䉁䅁䅁兂㡃扌㡌瘳樷睶杷允䅁䅁䅑䅁䑁䅁䅷䅁䭁䍁䵉䅁䭁佁䭧䅁䭁䡁䕅䅁䉁䅁䅁允䅁䅁䄴杄䅁䑁䅉兏畁䑁䅣䅏㍁䅁䅁䍄䉁䅁䅁䅂䅁䅁䅍䅄䅁䅁䅯兰䅷䅁䅯朶䅯䅁䅯睧䅑䅁䅅䅁䉁䅁䅁杄䵁䅁䅁䅍畁䑁䅕䅏ぁ䅁䅁䍄䉁䅁䅁䅂䅁䅁䅍䅄䅁䅁䅯兌䄰䅁䅯儶䅯䅁䅯䅣䅑䅁䅅䅁䉁䅁䅁兂䅁䅁䅁䡧呢䅑杷允䅁䅁䅑䅁䑁䅁䅷䅁䭁偁䉅䅁䭁䅁䅯䅁䭁䅁䍑䅁䉁䅁䅁允䅁䅁䅕㑎䉬余兘䕂䵁䅉䅅䅁䕁䅁䅁睁䵁䅁䅁权㝃睃䅁权潄权䅁权睂䅂䅁允䅁䅁䅅䅁佁䅁䄴䅁硁䑁䅁杌ぁ䑁䅍免䅁䅁杷允䅁䅁䅑䅁䑁䅁䅷䅁䭁䉁䵑䅁䭁佁䭣䅁䭁䡁䕅䅁䉁䅁䅁允䅁䅁䅕䡶呓䅇坒䕃䵁䅉䅅䅁䕁䅁䅁睁䵁䅁䅁权䅄杁䅁权䭁䅁䅁权䙁䅁䅁允䅁䅁䅅䅁䙁䉁䑋䵷桱剒䅨䍄䉁䅁䅁䅂䅁䅁䅍䅄䅁䅁䅯睓䄰䅁䅯眵䅯䅁䅯来䅑䅁䅅䅁䉁䅁䅁兂䍁㑋坣挲䰴䅑杷允䅁䅁䅑䅁䑁䅁䅷䅁䭁偁䬴䅁䭁佁䬰䅁䭁䡁䕁䅁䉁䅁䅁允䅁䅁䅕⽇浗婣䨱稹䴸䅉䅅䅁䕁䅁䅁睁䵁䅁䅁权療睃䅁权畄权䅁权㙂䅂䅁允䅁䅁䅅䅁䙁䅁䅁䅁睁景䅘䍄䉁䅁䅁䅂䅁䅁䅍䅄䅁䅁䅯睯䅁䅁䅯允䅉䅁䅯兂䅉䅁䅅䅁䉁䅁䅁兂㙄䅁匯噯䵢䅑杷允䅁䅁䅑䅁䑁䅁䅷䅁䭁䱁䴰䅁䭁佁䬴䅁䭁佁䭷䅁䉁䅁䅁允䅁䅁䅕䅁䅁䅁䝂欷䵁䅉䅅䅁䕁䅁䅁睁䵁䅁䅁权祂兄䅁权瑄权䅁权瑂䅂䅁允䅁䅁䅅䅁䙁䥁乧䝃先乍⽳䍄䉁䅁䅁䅂䅁䅁䅍䅄䅁䅁䅯䅱䅍䅁䅯权䅁䅁䅯兂䅁䅁䅅䅁䉁䅁䅁兂穁積積積位䅑杷允䅁䅁䅍䅁䑁䅁䅷䅁䭁偁䴰䅁䭁䉁䝷䅁䉁䅁䅁允䅁䅁䅯睤䅙䅁杷允䅁䅁䅑䅁䑁䅁䅷䅁䭁䭁䱉䅁䭁佁䬴䅁䭁䡁䕅䅁䉁䅁䅁允䅁䅁䅕䅁䅁䩁䕄欯䵁䅉䅅䅁䕁䅁䅁睁䵁䅁䅁权畃睃䅁权瑄权䅁权睂䅂䅁允䅁䅁䅅䅁䙁䍁硣䭃捷畗⽑䍄䉁䅁䅁䅂䅁䅁䅍䅄䅁䅁䅯䅦䄰䅁䅯朶䅯䅁䅯来䅑䅁䅅䅁䉁䅁䅁杄䵁䅁䅁䅍畁䑁䅣李穁䅁䅁䍄䉁䅁䅁䅂䅁䅁䅍䅄䅁䅁䅯䅣䅁䅁䅯䅂䅁䅁䅯䅂䅉䅁䅅䅁䉁䅁䅁兂䅁䅁权⭫煂兑杷允䅁䅁䅑䅁䑁䅁䅷䅁䭁䉁䱑䅁䭁佁䭳䅁䭁䡁䕅䅁䉁䅁䅁允䅁䅁䄴杅䅁䑁䅑睎睁䑁䅙兎硁䑁䅕李䅁䅁杷允䅁䅁䅑䅁䑁䅁䅷䅁䭁䕁䱁䅁䭁佁䭙䅁䭁䝁䔰䅁䉁䅁䅁允䅁䅁䄴䅄䅁䑁䅁杌㉁䑁䅅睎䅁䅁杷允䅁䅁䅑䅁䑁䅁䅷䅁䭁䕁䍑䅁䭁䅁䅑䅁䭁偁䈸䅁䉁䅁䅁允䅁䅁䅕䅁䅁䑁㔹歗䵅䅉䅅䅁䑁䅁䅁睁䵁䅁䅁权佄䅄䅁权奁杂䅁允䅁䅁䅅䅁䭁䕁䝁䅁䵁䅉䅅䅁䕁䅁䅁睁䵁䅁䅁权祃䅄䅁权潄权䅁权瑂䅂䅁允䅁䅁䅅䅁佁䅁䄴䅁硁䑁䅫杌祁䑁䅙䅏䅁䅁杷允䅁䅁䅑䅁䑁䅁䅷䅁䭁䥁䵙䅁䭁佁䭣䅁䭁䡁䕅䅁䉁䅁䅁允䅁䅁䅕䝃睶牵礯䱱䴸䅉䅅䅁䕁䅁䅁睁䵁䅁䅁权㙃杁䅁权䭁䅁䅁权䙁䅁䅁允䅁䅁䅅䅁䙁䩁䑚㉩湺㤫⽫䍄䉁䅁䅁䅂䅁䅁䅍䅄䅁䅁䅯兗䅳䅁䅯朵䅯䅁䅯兣䅑䅁䅅䅁䉁䅁䅁杄䵁䅁䅁杍畁䑁䅍䅎ㅁ䅁䅁䍄䉁䅁䅁䅂䅁䅁䅍䅄䅁䅁䅯䅂䄰䅁䅯眵䅯䅁䅯来䅑䅁䅅䅁䉁䅁䅁兂敂歵䵫楁䅳䅑杷允䅁䅁䅑䅁䑁䅁䅷䅁䭁䩁义䅁䭁佁䬰䅁䭁䝁䔰䅁䉁䅁䅁允䅁䅁䅕呵ㅰ捔䑣啇䵁䅉䅅䅁䑁䅁䅁睁䵁䅁䅁权十兄䅁权慁杂䅁允䅁䅁䅅䅁䭁䍁䜰䅁䵁䅉䅅䅁䕁䅁䅁睁䵁䅁䅁权䭂杁䅁权剁䅁䅁权⽄允䅁允䅁䅁䅅䅁佁䉁䅑䅁㉁䑁䅧睍硁䑁䅁䅍睁䑁䅁䅍䅁䅁杷允䅁䅁䅑䅁䑁䅁䅷䅁䭁䥁丰䅁䭁佁䭳䅁䭁佁䭷䅁䉁䅁䅁允䅁䅁䄴杅䅁䑁䅑䅎穁䑁䅅免硁䑁䅑李䅁䅁杷允䅁䅁䅑䅁䑁䅁䅷䅁䭁偁䭅䅁䭁佁䬴䅁䭁䥁䕕䅁䉁䅁䅁允䅁䅁䅕䅁䅁䝁⭁欷䵁䅉䅅䅁䕁䅁䅁睁䵁䅁䅁权啂䅄䅁权牄权䅁权䙃䅂䅁允䅁䅁䅅䅁佁䉁䅑䅁祁䑁䅍䅍㑁䑁䅉䅏㑁䑁䅣兎䅁䅁杷允䅁䅁䅑䅁䑁䅁䅷䅁䭁䕁䱍䅁䭁佁䭧䅁䭁䝁䔸䅁䉁䅁䅁允䅁䅁䄴杄䅁䑁䅉杍畁䑁䅑䅍ㅁ䅁䅁䍄䉁䅁䅁䅂䅁䅁䅍䅄䅁䅁䅯杏䅷䅁䅯䄶䅯䅁䅯䅣䅑䅁䅅䅁䉁䅁䅁杄佁䅁䅁兎睁䍁䄴兎睁䑁䅙䅁䵁䅉䅅䅁䕁䅁䅁睁䵁䅁䅁权䥄杁䅁权䕁䅁䅁权⽄允䅁允䅁䅁䅅䅁䙁䅁䅁䅁ぃ㑺䉤䍄䉁䅁䅁䅂䅁䅁䅍䅄䅁䅁䅯党䄰䅁䅯朵䅯䅁䅯睢䅑䅁䅅䅁䉁䅁䅁杄䵁䅁䅁杍畁䑁䅕睍㍁䅁䅁䍄䉁䅁䅁䅂䅁䅁䅍䅄䅁䅁䅯䅕䅳䅁䅯朶䅯䅁䅯睢䅑䅁䅅䅁䉁䅁䅁杄䵁䅁䅁免畁䑁䅁兎穁䅁䅁䍄䉁䅁䅁䅂䅁䅁䅍䅄䅁䅁䅯儫䅷䅁䅯儶䅯䅁䅯䅣䅑䅁䅅䅁䉁䅁䅁兂䅁䅁䅁䅁䩐䅑杷允䅁䅁䅑䅁䑁䅁䅷䅁䭁䙁䵅䅁䭁佁䬰䅁䭁佁䭷䅁䉁䅁䅁允䅁䅁䅕灶愸㥌欰橸䴸䅉䅅䅁䕁䅁䅁睁䵁䅁䅁权㕄杁䅁权剁䅁䅁权⽄允䅁允䅁䅁䅅䅁佁䉁䅧䅁硁䑁䅙免㑁䑁䅑兏祁䑁䅕睎ㅁ䑁䅁䅁䵁䅉䅅䅁䕁䅁䅁睁䵁䅁䅁权佂䅄䅁权牄权䅁权硂䅂䅁允䅁䅁䅅䅁佁䉁䅉䅁ㅁ䑁䅍杍㕁䑁䅅䅍㍁䑁䅫䅁䵁䅉䅅䅁䕁䅁䅁睁䵁䅁䅁权䅁睃䅁权潄权䅁权硂䅂䅁允䅁䅁䅅䅁佁䅁䄴䅁㉁䑁䅑杌㑁䑁䅣䅏䅁䅁杷允䅁䅁䅑䅁䑁䅁䅷䅁䭁䉁䱉䅁䭁佁䬰䅁䭁䡁䔰䅁䉁䅁䅁允䅁䅁䅕䬸䝦穓䩥吴䴸䅉䅅䅁䕁䅁䅁睁䵁䅁䅁权䅁睁䅁权䕁䅁䅁权䙁䅁䅁允䅁䅁䅅䅁䭁䝁䍣䅁䵁䅉䅅䅁䕁䅁䅁睁䵁䅁䅁权䭁䅂䅁权䕁䅁䅁权⽄允䅁允䅁䅁䅅䅁䭁䕁䅣䅁䵁䅉䅅䅁䕁䅁䅁睁䵁䅁䅁权䵁䅄䅁权瑄权䅁权睂䅂䅁允䅁䅁䅅䅁䙁䵁硶⭶㙗⽈⽍䍄䉁䅁䅁䅂䅁䅁䅍䅄䅁䅁䅯睰䅉䅁䅯䅂䅁䅁䅯兂䅁䅁䅅䅁䉁䅁䅁兂䅁䅁䅂穕䄶兑杷允䅁䅁䅑䅁䑁䅁䅷䅁䭁䑁䰴䅁䭁佁䭫䅁䭁䝁䔸䅁䉁䅁䅁允䅁䅁䅕䅁䅁䅁剄猷䵁䅉䅅䅁䕁䅁䅁睁䵁䅁䅁权煁䅄䅁权潄权䅁权㥂䅂䅁允䅁䅁䅅䅁䭁䕁䅣䅁䵁䅉䅅䅁䕁䅁䅁睁䵁䅁䅁权权䅄䅁权瑄权䅁权㙂䅂䅁允䅁䅁䅅䅁䙁佁䥗噸灊乱⼸䍄䉁䅁䅁䅂䅁䅁䅍䅄䅁䅁䅯睩䅍䅁䅯充䅁䅁䅯兂䅁䅁䅅䅁䉁䅁䅁杄啁䅁䅁䅎穁䑁䅑䅍睁䑁䅁䅍睁䑁䅁䅁䵁䅉䅅䅁䕁䅁䅁睁䵁䅁䅁权㉃杁䅁权剁䅁䅁权䙁䅁䅁允䅁䅁䅅䅁佁䉁䅑䅁祁䑁䅁免㍁䑁䅣䅎睁䑁䅁䅍䅁䅁杷允䅁䅁䅑䅁䑁䅁䅷䅁䭁偁䵯䅁䭁佁䭧䅁䭁佁䭷䅁䉁䅁䅁允䅁䅁䄴杄䅁䑁䅅免畁䑁䅁䅍㍁䅁䅁䍄䉁䅁䅁䅂䅁䅁䅍䅄䅁䅁䅯䅎䄰䅁䅯朷䅯䅁䅯䄷䅯䅁䅅䅁䉁䅁䅁兂䅁䅁䅁䍕剧具杷允䅁䅁䅑䅁䑁䅁䅷䅁䭁䵁䍫䅁䭁䅁䅑䅁䭁䅁䅕䅁䉁䅁䅁允䅁䅁䅕䅁䅁䍁䍋歩䵅䅉䅅䅁䕁䅁䅁睁䵁䅁䅁权⽂睁䅁权䭁䅁䅁权䙁䅁䅁允䅁䅁䅅䅁䙁䡁呗䅇坒橔䅤䍄䉁䅁䅁䅂䅁䅁䅍䅄䅁䅁䅯兊䅳䅁䅯朷䅯䅁䅯全䅑䅁䅅䅁䉁䅁䅁兂䅁䅁䅁䕧䰯䅑杷允䅁䅁䅑䅁䑁䅁䅷䅁䭁䡁䱕䅁䭁佁䭣䅁䭁䡁䔰䅁䉁䅁䅁允䅁䅁䅕湏㑋据敬爹䴸䅉䅅䅁䑁䅁䅁睁䵁䅁䅁权允睃䅁权奁杂䅁允䅁䅁䅅䅁䭁䑁䜰䅁䵁䅉䅅䅁䑁䅁䅁睁䵁䅁䅁权桁睃䅁权流杂䅁允䅁䅁䅅䅁佁䅁䄴䅁硁䑁䅁睍畁䑁䅁杍䅁䅁杷允䅁䅁䅑䅁䑁䅁䅷䅁䭁䵁䍷䅁䭁䅁䅯䅁䭁䅁䅕䅁䉁䅁䅁允䅁䅁䅕硫䕧杖琴䐫䴸䅉䅅䅁䕁䅁䅁睁䵁䅁䅁权䱁杁䅁权䭁䅁䅁权䙁䅁䅁允䅁䅁䅅䅁䙁䕁椵䙅㕧側⽯䍄䉁䅁䅁䅂䅁䅁䅍䅄䅁䅁䅯杹䅉䅁䅯充䅁䅁䅯兂䅁䅁䅅䅁䉁䅁䅁杄十䅁䅁睍㑁䑁䅫兏㍁䑁䅁䅍睁䅁䅁䍄䉁䅁䅁䅂䅁䅁䅍䅄䅁䅁䅯䅔䅷䅁䅯䄶䅯䅁䅯兦䅑䅁䅅䅁䉁䅁䅁杄佁䅁䅁免祁䍁䄴免㍁䑁䅑䅁䵁䅉䅅䅁䕁䅁䅁睁䵁䅁䅁权⽃䅄䅁权灄权䅁权㙂䅂䅁允䅁䅁䅅䅁䙁䅁䅁䅁䅁䭨䅒䍄䉁䅁䅁睁䅁䅁䅍䅄䅁䅁䅯睥䅳䅁䅯杇䅙䅁䅅䅁䉁䅁䅁权時杂䅁䍄䉁䅁䅁䅂䅁䅁䅍䅄䅁䅁䅯杦䅍䅁䅯充䅁䅁䅯兂䅁䅁䅅䅁䉁䅁䅁杄十䅁䅁李睁䑁䅫兏㑁䑁䅁䅍睁䅁䅁䍄䉁䅁䅁䅂䅁䅁䅍䅄䅁䅁䅯䅪䅳䅁䅯䄶䅯䅁䅯来䅑䅁䅅䅁䉁䅁䅁杄佁䅁䅁兎㕁䍁䄴䅍㑁䑁䅅䅁䵁䅉䅅䅁䕁䅁䅁睁䵁䅁䅁权呁杁䅁权剁䅁䅁权䙁䅁䅁允䅁䅁䅅䅁佁䉁䅑䅁硁䑁䅁李祁䑁䅁䅍睁䑁䅁䅍䅁䅁杷允䅁䅁䅑䅁䑁䅁䅷䅁䭁䡁乙䅁䭁佁䭫䅁䭁䡁䔰䅁䉁䅁䅁允䅁䅁䅕䅁䅁䭁䍂欵䵁䅉䅅䅁䕁䅁䅁睁䵁䅁䅁权㕄杁䅁权䕁䅁䅁权䙁䅁䅁允䅁䅁䅅䅁䙁䅁䅁䉁潂戯䉚䍄䉁䅁䅁䅂䅁䅁䅍䅄䅁䅁䅯杒䅳䅁䅯儶䅯䅁䅯全䅑䅁䅅䅁䉁䅁䅁兂䅁䅁䅁䠴橘䅑杷允䅁䅁䅑䅁䑁䅁䅷䅁䭁䵁䰸䅁䭁佁䭳䅁䭁䝁䔸䅁䉁䅁䅁允䅁䅁䄴杅䅁䑁䅣睍㕁䑁䅣李祁䑁䅧䅎䅁䅁杷允䅁䅁䅑䅁䑁䅁䅷䅁䭁䝁䵯䅁䭁佁䭯䅁䭁䡁䔰䅁䉁䅁䅁允䅁䅁䄴䅄䅁䑁䅁杌㑁䑁䅁䅏䅁䅁杷允䅁䅁䅍䅁䑁䅁䅷䅁䭁䭁䵷䅁䭁䉁䝯䅁䉁䅁䅁允䅁䅁䅯兺䅙䅁杷允䅁䅁䅑䅁䑁䅁䅷䅁䭁䙁䐰䅁䭁䉁䅅䅁䭁偁䈸䅁䉁䅁䅁允䅁䅁䄴䅆䅁䑁䅑杍穁䑁䅕杍㍁䑁䅑䅎ぁ䅁䅁䍄䉁䅁䅁䅂䅁䅁䅍䅄䅁䅁䅯䅕䄰䅁䅯儷䅯䅁䅯全䅑䅁䅅䅁䉁䅁䅁兂奂敦牵煎慌睐杷允䅁䅁䅑䅁䑁䅁䅷䅁䭁乁䵙䅁䭁佁䭧䅁䭁䥁䕍䅁䉁䅁䅁允䅁䅁䄴杄䅁䑁䅉李畁䑁䅍免㕁䅁䅁䍄䉁䅁䅁䅂䅁䅁䅍䅄䅁䅁䅯睴䄰䅁䅯眵䅯䅁䅯睢䅑䅁䅅䅁䉁䅁䅁兂坂楄礲敮儸䅑杷允䅁䅁䅑䅁䑁䅁䅷䅁䭁䕁䱉䅁䭁佁䭳䅁䭁䝁䔰䅁䉁䅁䅁允䅁䅁䄴䅆䅁䑁䅅免㑁䑁䅙䅎睁䑁䅫睎穁䅁䅁䍄䉁䅁䅁䅂䅁䅁䅍䅄䅁䅁䅯睁䄰䅁䅯朵䅯䅁䅯兢䅑䅁䅅䅁䉁䅁䅁杄䵁䅁䅁睍畁䑁䅁䅏ㅁ䅁䅁䍄䉁䅁䅁䅂䅁䅁䅍䅄䅁䅁䅯典䅳䅁䅯䄶䅯䅁䅯兢䅑䅁䅅䅁䉁䅁䅁杄佁䅁䅁䅎硁䍁䄴䅏睁䑁䅅䅁䵁䅉䅅䅁䕁䅁䅁睁䵁䅁䅁权晃䅄䅁权晁杂䅁权杁杂䅁允䅁䅁䅅䅁䭁乁䩑䅁䵁䅉䅅䅁䕁䅁䅁睁䵁䅁䅁权硁睄䅁权瑄权䅁权㙂䅂䅁允䅁䅁䅅䅁䙁䑁敖歵䵫瑁⽳䍄䉁䅁䅁䅂䅁䅁䅍䅄䅁䅁䅯睷䅉䅁䅯权䅁䅁䅯兂䅁䅁䅅䅁䉁䅁䅁兂㥂穐敖歵䩫䅑杷允䅁䅁䅑䅁䑁䅁䅷䅁䭁䉁䰴䅁䭁佁䭧䅁䭁䡁䕯䅁䉁䅁䅁允䅁䅁䄴杄䅁䑁䅕䅎畁䑁䅍兎硁䅁䅁䍄䉁䅁䅁䅂䅁䅁䅍䅄䅁䅁䅯兇䅉䅁䅯充䅁䅁䅯兂䅁䅁䅅䅁䉁䅁䅁杄坁䅁䅁免硁䑁䅉兎睁䑁䅁䅍睁䑁䅁䅍䅁䅁杷允䅁䅁䅑䅁䑁䅁䅷䅁䭁䉁䱙䅁䭁佁䬴䅁䭁佁䭷䅁䉁䅁䅁允䅁䅁䅕䅁䅁䅁祁唲䵁䅉䅅䅁䕁䅁䅁睁䵁䅁䅁权湂睃䅁权畄权䅁权睂䅂䅁允䅁䅁䅅䅁䙁䅁䅁䅁䅃琱䅒䍄䉁䅁䅁䅂䅁䅁䅍䅄䅁䅁䅯党䄰䅁䅯朶䅯䅁䅯兢䅑䅁䅅䅁䉁䅁䅁杄䵁䅁䅁免畁䑁䅑杍ぁ䅁䅁䍄䉁䅁䅁䅂䅁䅁䅍䅄䅁䅁䅯材䅷䅁䅯儷䅯䅁䅯兢䅑䅁䅅䅁䉁䅁䅁权䡂䅁䅁䍄䉁䅁䅁䅂䅁䅁䅍䅄䅁䅁䅯入䄰䅁䅯儷䅯䅁䅯睧䅑䅁䅅䅁䉁䅁䅁兂剃堷⽷噎椷睐杷允䅁䅁䅑䅁䑁䅁䅷䅁䭁䝁䍧䅁䭁䅁䅯䅁䭁偁䈸䅁䉁䅁䅁允䅁䅁䅕噋偹癷潕啈䵁䅉䅅䅁䕁䅁䅁睁䵁䅁䅁权橁睃䅁权灄权䅁权硂䅂䅁允䅁䅁䅅䅁䙁䅁䅁䅁䅂摉䅖䍄䉁䅁䅁䅂䅁䅁䅍䅄䅁䅁䅯克䅍䅁䅯权䅁䅁䅯眯䅅䅁䅅䅁䉁䅁䅁兂䉄煹䙆癴㥏睐杷允䅁䅁䅑䅁䑁䅁䅷䅁䭁䅁䵉䅁䭁佁䭫䅁䭁佁䭷䅁䉁䅁䅁允䅁䅁䅯睒䅁䅁杷允䅁䅁䅑䅁䑁䅁䅷䅁䭁䩁䵳䅁䭁佁䭙䅁䭁䡁䕅䅁䉁䅁䅁允䅁䅁䄴䅄䅁䑁䅅杌ㅁ䑁䅫䅎䅁䅁杷允䅁䅁䅑䅁䑁䅁䅷䅁䭁䵁䍷䅁䭁䉁䅅䅁䭁䅁䅕䅁䉁䅁䅁允䅁䅁䄴䅆䅁䑁䅍免㍁䑁䅁杍祁䑁䅁䅍睁䅁䅁䍄䉁䅁䅁睁䅁䅁䅍䅄䅁䅁䅯兢䅳䅁䅯䅈䅙䅁䅅䅁䉁䅁䅁权楂杂䅁䍄䉁䅁䅁䅂䅁䅁䅍䅄䅁䅁䅯䅐䅳䅁䅯䄶䅯䅁䅯䅣䅑䅁䅅䅁䉁䅁䅁杄䭁䅁䅁杍㍁䍁䄴免䅁䅁杷允䅁䅁䅑䅁䑁䅁䅷䅁䭁䵁䍙䅁䭁䉁䅅䅁䭁䅁䅕䅁䉁䅁䅁允䅁䅁䄴杅䅁䑁䅧睍㕁䑁䅣䅏睁䑁䅁䅍䅁䅁杷允䅁䅁䅑䅁䑁䅁䅷䅁䭁䅁䵣䅁䭁佁䭧䅁䭁䡁䕅䅁䉁䅁䅁允䅁䅁䄴杄䅁䑁䅣䅎畁䑁䅫李㕁䅁䅁䍄䉁䅁䅁䅂䅁䅁䅍䅄䅁䅁䅯睉䄰䅁䅯眶䅯䅁䅯睢䅑䅁䅅䅁䉁䅁䅁杄十䅁䅁䅎㑁䑁䅉睍睁䑁䅍睍ぁ䅁䅁䍄䉁䅁䅁睁䅁䅁䅍䅄䅁䅁䅯䅎䅷䅁䅯䅇䅙䅁䅅䅁䉁䅁䅁权䭂杂䅁䍄䉁䅁䅁䅂䅁䅁䅍䅄䅁䅁䅯杴䅕䅁䅯眶䅯䅁䅯䅣䅑䅁䅅䅁䉁䅁䅁杄啁䅁䅁杍硁䑁䅙李睁䑁䅣睎ぁ䑁䅙䅁䵁䅉䅅䅁䕁䅁䅁睁䵁䅁䅁权偄杁䅁权剁䅁䅁权䙁䅁䅁允䅁䅁䅅䅁佁䉁䅑䅁㍁䑁䅅兏㉁䑁䅙兏睁䑁䅁䅍䅁䅁杷允䅁䅁䅑䅁䑁䅁䅷䅁䭁䅁䵉䅁䭁佁䭳䅁䭁䝁䔰䅁䉁䅁䅁允䅁䅁䄴杅䅁䑁䅕睍㑁䑁䅑兏睁䑁䅁䅍䅁䅁杷允䅁䅁䅑䅁䑁䅁䅷䅁䭁䉁䵙䅁䭁佁䭧䅁䭁䡁䕅䅁䉁䅁䅁允䅁䅁䄴杄䅁䑁䅅兎畁䑁䅁䅍祁䅁䅁䍄䉁䅁䅁䅂䅁䅁䅍䅄䅁䅁䅯䅘䅷䅁䅯䄶䅯䅁䅯睧䅑䅁䅅䅁䉁䅁䅁杄佁䅁䅁杍㑁䍁䄴李睁䑁䅧䅁䵁䅉䅅䅁䕁䅁䅁睁䵁䅁䅁权剄杁䅁权䕁䅁䅁权⽄允䅁允䅁䅁䅅䅁䙁䅁䅁䅁ㅄ䝧䉆䍄䉁䅁䅁䅂䅁䅁䅍䅄䅁䅁䅯兕䅷䅁䅯儷䅯䅁䅯全䅑䅁䅅䅁䉁䅁䅁兂湄㘫确欰䌳睐杷允䅁䅁䅑䅁䑁䅁䅷䅁䭁䉁䵙䅁䭁佁䭯䅁䭁䡁䔰䅁䉁䅁䅁允䅁䅁䄴䅄䅁䑁䅁杌ㅁ䑁䅫兎䅁䅁杷允䅁䅁䅍䅁䑁䅁䅷䅁䭁䅁䰴䅁䭁䉁䝧䅁䉁䅁䅁允䅁䅁䅯克䅙䅁杷允䅁䅁䅑䅁䑁䅁䅷䅁䭁䩁䱉䅁䭁佁䭧䅁䭁䝁䔰䅁䉁䅁䅁允䅁䅁䅯睒䅁䅁杷允䅁䅁䅑䅁䑁䅁䅷䅁䭁䵁䵑䅁䭁佁䭧䅁䭁䝁䔸䅁䉁䅁䅁允䅁䅁䄴杄䅁䑁䅍李畁䑁䅑免㉁䅁䅁䍄䉁䅁䅁䅂䅁䅁䅍䅄䅁䅁䅯眰䅉䅁䅯权䅁䅁䅯兂䅁䅁䅅䅁䉁䅁䅁兂䕂㉩湺㘫穮睐杷允䅁䅁䅑䅁䑁䅁䅷䅁䭁䡁䱙䅁䭁佁䭧䅁䭁䥁䕕䅁䉁䅁䅁允䅁䅁䄴䅄䅁䑁䅅䅍畁䑁䅅䅏䅁䅁杷允䅁䅁䅑䅁䑁䅁䅷䅁䭁䕁乳䅁䭁佁䬴䅁䭁䡁䕅䅁䉁䅁䅁允䅁䅁䅕䅁䅁䵁穄唵䵁䅉䅅䅁䕁䅁䅁睁䵁䅁䅁权牁睃䅁权瑄权䅁权㙂䅂䅁允䅁䅁䅅䅁䙁偁灹搸乊癙⽉䍄䉁䅁䅁䅂䅁䅁䅍䅄䅁䅁䅯眸䅅䅁䅯允䅉䅁䅯杁䅉䅁䅅䅁䉁䅁䅁兂牄湐具睭朷䅑杷允䅁䅁䅑䅁䑁䅁䅷䅁䭁䥁䍉䅁䭁䅁䅯䅁䭁偁䈸䅁䉁䅁䅁允䅁䅁䅕穐敖歵捫䕗䵁䅉䅅䅁䑁䅁䅁睁䵁䅁䅁权呄䅄䅁权捁杂䅁允䅁䅁䅅䅁䭁佁䝷䅁䵁䅉䅅䅁䕁䅁䅁睁䵁䅁䅁权婁䅄䅁权浄权䅁权瑂䅂䅁允䅁䅁䅅䅁佁䅁䅷䅁穁䍁䄴睍睁䑁䅧䅁䵁䅉䅅䅁䕁䅁䅁睁䵁䅁䅁权啄杁䅁权䭁䅁䅁权䙁䅁䅁允䅁䅁䅅䅁䙁䙁㘶兓䍷睋䅰䍄䉁䅁䅁䅂䅁䅁䅍䅄䅁䅁䅯杕䅅䅁䅯权䅁䅁䅯兂䅁䅁䅅䅁䉁䅁䅁兂煃搸乊桙㑄睐杷允䅁䅁䅑䅁䑁䅁䅷䅁䭁䕁䱧䅁䭁佁䬰䅁䭁䝁䔸䅁䉁䅁䅁允䅁䅁䅕䉲慸䑚晶空䴸䅉䅅䅁䕁䅁䅁睁䵁䅁䅁权瑂䅄䅁权晁杂䅁权杁杂䅁允䅁䅁䅅䅁䭁䉁䱣䅁䵁䅉䅅䅁䕁䅁䅁睁䵁䅁䅁权湁杁䅁权䕁䅁䅁权䙁䅁䅁允䅁䅁䅅䅁䙁䅁䅁䱁杄潕䉂䍄䉁䅁䅁䅂䅁䅁䅍䅄䅁䅁䅯杹䅳䅁䅯眶䅯䅁䅯䄷䅯䅁䅅䅁䉁䅁䅁杄十䅁䅁免硁䑁䅫䅏㉁䑁䅁䅍睁䅁䅁䍄䉁䅁䅁睁䅁䅁䅍䅄䅁䅁䅯充䅳䅁䅯杈䅙䅁䅅䅁䉁䅁䅁权灃睂䅁䍄䉁䅁䅁䅂䅁䅁䅍䅄䅁䅁䅯䅐䅉䅁䅯充䅁䅁䅯兂䅁䅁䅅䅁䉁䅁䅁杄啁䅁䅁免㉁䑁䅣䅎穁䑁䅅䅍睁䑁䅁䅁䵁䅉䅅䅁䕁䅁䅁睁䵁䅁䅁权汁睃䅁权浄权䅁权獄权䅁允䅁䅁䅅䅁佁䅁䅷䅁祁䍁䄴䅏ぁ䑁䅉䅁䵁䅉䅅䅁䕁䅁䅁睁䵁䅁䅁权潂睃䅁权畄权䅁权瑂䅂䅁允䅁䅁䅅䅁䙁䅁䅁䅁䅄晇䅸䍄䉁䅁䅁䅂䅁䅁䅍䅄䅁䅁䅯睷䅳䅁䅯朶䅯䅁䅯兦䅑䅁䅅䅁䉁䅁䅁杄䵁䅁䅁免畁䑁䅅免硁䅁䅁䍄䉁䅁䅁䅂䅁䅁䅍䅄䅁䅁䅯兇䅷䅁䅯儶䅯䅁䅯睢䅑䅁䅅䅁䉁䅁䅁兂䅁䅁䅁䥯浈䅑杷允䅁䅁䅑䅁䑁䅁䅷䅁䭁䥁乁䅁䭁佁䭙䅁䭁䝁䔰䅁䉁䅁䅁允䅁䅁䄴䅄䅁䑁䅅杌ぁ䑁䅕䅎䅁䅁杷允䅁䅁䅍䅁䑁䅁䅷䅁䭁䍁䱫䅁䭁䍁䝑䅁䉁䅁䅁允䅁䅁䅯其䄸䅁杷允䅁䅁䅑䅁䑁䅁䅷䅁䭁䵁䱧䅁䭁佁䬰䅁䭁䥁䕍䅁䉁䅁䅁允䅁䅁䅕硨婢発呤稶䴸䅉䅅䅁䑁䅁䅁睁䵁䅁䅁权偃兄䅁权奁杂䅁允䅁䅁䅅䅁䭁䕁䝯䅁䵁䅉䅅䅁䕁䅁䅁睁䵁䅁䅁权偄杁䅁权䭁䅁䅁权䙁䅁䅁允䅁䅁䅅䅁䙁䱁䥔牤昶杇䅆䍄䉁䅁䅁䅂䅁䅁䅍䅄䅁䅁䅯兊䅳䅁䅯朷䅯䅁䅯睢䅑䅁䅅䅁䉁䅁䅁兂䅁䅁䅁乁稫䅑杷允䅁䅁䅑䅁䑁䅁䅷䅁䭁䉁䵉䅁䭁佁䭫䅁䭁䡁䕁䅁䉁䅁䅁允䅁䅁䅕䅁䅁䕁㉄䴶䵁䅉䅅䅁䕁䅁䅁睁䵁䅁䅁权穄睃䅁权瑄权䅁权㥂䅂䅁允䅁䅁䅅䅁䙁䱁启奅ㅶ偹⽯䍄䉁䅁䅁䅂䅁䅁䅍䅄䅁䅁䅯元䅷䅁䅯䄶䅯䅁䅯䅣䅑䅁䅅䅁䉁䅁䅁杄允䅁䅁兌祁䑁䅁杌硁䑁䅣兏䅁䅁杷允䅁䅁䅑䅁䑁䅁䅷䅁䭁䑁䑍䅁䭁䉁䅅䅁䭁䅁䅕䅁䉁䅁䅁允䅁䅁䄴杆䅁䑁䅑睍穁䑁䅫䅍睁䑁䅁䅍睁䑁䅁䅁䵁䅉䅅䅁䕁䅁䅁睁䵁䅁䅁权䝄䅄䅁权湄权䅁权療䅂䅁允䅁䅁䅅䅁䙁䅁䉡啬䱏䅢䄷䍄䉁䅁䅁䅂䅁䅁䅍䅄䅁䅁䅯䅇䅳䅁䅯眶䅯䅁䅯来䅑䅁䅅䅁䉁䅁䅁杄啁䅁䅁免硁䑁䅧兎祁䑁䅅睍㉁䑁䅙䅁䵁䅉䅅䅁䕁䅁䅁睁䵁䅁䅁权牂䅄䅁权瑄权䅁权㙂䅂䅁允䅁䅁䅅䅁䙁偁⭰牡へ⽫⽁䍄䉁䅁䅁䅂䅁䅁䅍䅄䅁䅁䅯睤䅷䅁䅯朶䅯䅁䅯兣䅑䅁䅅䅁䉁䅁䅁杄䵁䅁䅁免畁䑁䅣杍㉁䅁䅁䍄䉁䅁䅁睁䅁䅁䅍䅄䅁䅁䅯兘䅷䅁䅯杇䅙䅁䅅䅁䉁䅁䅁权婂杂䅁䍄䉁䅁䅁䅂䅁䅁䅍䅄䅁䅁䅯来䅷䅁䅯儷䅯䅁䅯睧䅑䅁䅅䅁䉁䅁䅁兂㍁啩杆昵ぁ䅑杷允䅁䅁䅑䅁䑁䅁䅷䅁䭁䉁䍅䅁䭁䅁䅯䅁䭁偁䈸䅁䉁䅁䅁允䅁䅁䅕䑚晶㑔堲樯䴸䅉䅅䅁䕁䅁䅁睁䵁䅁䅁权㝁䅄䅁权灄权䅁权瑂䅂䅁允䅁䅁䅅䅁䙁䅁䅁䅁䅁乔䄱䍄䉁䅁䅁䅂䅁䅁䅍䅄䅁䅁䅯睊䅁䅁䅯充䅁䅁䅯䅂䅉䅁䅅䅁䉁䅁䅁杄坁䅁䅁杍祁䑁䅑兎睁䑁䅁䅍睁䑁䅁䅍䅁䅁杷允䅁䅁䅑䅁䑁䅁䅷䅁䭁乁䵍䅁䭁佁䬰䅁䭁䡁䕯䅁䉁䅁䅁允䅁䅁䅕呦ㄸ牘䩰䐵䴸䅉䅅䅁䕁䅁䅁睁䵁䅁䅁权呁睃䅁权牄权䅁权硂䅂䅁允䅁䅁䅅䅁佁䉁䅉䅁祁䑁䅉杍穁䑁䅕睍穁䑁䅣䅁䵁䅉䅅䅁䕁䅁䅁睁䵁䅁䅁权癁兄䅁权潄权䅁权睂䅂䅁允䅁䅁䅅䅁佁䅁䄴䅁硁䑁䅕杌ㅁ䑁䅍兏䅁䅁杷允䅁䅁䅑䅁䑁䅁䅷䅁䭁乁䍫䅁䭁䅁䅑䅁䭁䅁䅕䅁䉁䅁䅁允䅁䅁䅕䅁䅁乧㡭啓䵅䅉䅅䅁䕁䅁䅁睁䵁䅁䅁权慄杁䅁权䕁䅁䅁权⽄允䅁允䅁䅁䅅䅁䙁䅁䅁䅁潂䜳䉂䍄䉁䅁䅁䅂䅁䅁䅍䅄䅁䅁䅯眸䅷䅁䅯朵䅯䅁䅯兢䅑䅁䅅䅁䉁䅁䅁权䡂䅁䅁䍄䉁䅁䅁䅂䅁䅁䅍䅄䅁䅁䅯眲䅉䅁䅯充䅁䅁䅯兂䅁䅁䅅䅁䉁䅁䅁杄啁䅁䅁兏睁䑁䅍杍㑁䑁䅑䅍睁䑁䅁䅁䵁䅉䅅䅁䕁䅁䅁睁䵁䅁䅁权䕁䅄䅁权潄权䅁权獄权䅁允䅁䅁䅅䅁䭁䕁䅣䅁䵁䅉䅅䅁䕁䅁䅁睁䵁䅁䅁权佄䅄䅁权浄权䅁权㙂䅂䅁允䅁䅁䅅䅁佁䅁䅷䅁硁䍁䄴睎硁䑁䅫䅁䵁䅉䅅䅁䕁䅁䅁睁䵁䅁䅁权汁睁䅁权䕁䅁䅁权䙁䅁䅁允䅁䅁䅅䅁䙁䅁䅁䥁䙄䕳䈵䍄䉁䅁䅁䅂䅁䅁䅍䅄䅁䅁䅯兑䅳䅁䅯儶䅯䅁䅯来䅑䅁䅅䅁䉁䅁䅁兂䅁䅁䅁偁䡔䅑杷允䅁䅁䅑䅁䑁䅁䅷䅁䭁䵁䑕䅁䭁䅁䅑䅁䭁偁䈸䅁䉁䅁䅁允䅁䅁䅕䅁䅁䉁獰䕣䵅䅉䅅䅁䕁䅁䅁睁䵁䅁䅁权晄杁䅁权䕁䅁䅁权⽄允䅁允䅁䅁䅅䅁䙁䅁䅁䅁獃䝁䉤䍄䉁䅁䅁睁䅁䅁䅍䅄䅁䅁䅯䅢䄰䅁䅯杇䅙䅁䅅䅁䉁䅁䅁权牁杂䅁䍄䉁䅁䅁䅂䅁䅁䅍䅄䅁䅁䅯材䅉䅁䅯充䅁䅁䅯眯䅅䅁䅅䅁䉁䅁䅁杄坁䅁䅁睎硁䑁䅙李睁䑁䅁䅍睁䑁䅁䅍䅁䅁杷允䅁䅁䅑䅁䑁䅁䅷䅁䭁䝁䱫䅁䭁佁䬴䅁䭁䡁䔰䅁䉁䅁䅁允䅁䅁䅕䅁䅁䅁橄獶䵁䅉䅅䅁䕁䅁䅁睁䵁䅁䅁权浃䅄䅁权牄权䅁权睂䅂䅁允䅁䅁䅅䅁佁䉁䅉䅁ㅁ䑁䅁兏㍁䑁䅉䅍睁䑁䅁䅁䵁䅉䅅䅁䕁䅁䅁睁䵁䅁䅁权坃䅄䅁权煄权䅁权䑃䅂䅁允䅁䅁䅅䅁䭁䕁䅣䅁䵁䅉䅅䅁䑁䅁䅁睁䵁䅁䅁权允睃䅁权流杂䅁允䅁䅁䅅䅁佁䅁䅷䅁穁䑁䅁杌穁䑁䅉䅁䵁䅉䅅䅁䕁䅁䅁睁䵁䅁䅁权慁睃䅁权灄权䅁权療䅂䅁允䅁䅁䅅䅁䙁䅁䅁䅁䅁㡷䅒䍄䉁䅁䅁䅂䅁䅁䅍䅄䅁䅁䅯杩䅷䅁䅯朵䅯䅁䅯兢䅑䅁䅅䅁䉁䅁䅁权䡂䅁䅁䍄䉁䅁䅁睁䅁䅁䅍䅄䅁䅁䅯睒䅷䅁䅯䅇䅙䅁䅅䅁䉁䅁䅁权㕁杂䅁䍄䉁䅁䅁䅂䅁䅁䅍䅄䅁䅁䅯䅊䅍䅁䅯充䅁䅁䅯眯䅅䅁䅅䅁䉁䅁䅁杄啁䅁䅁䅏㉁䑁䅕䅍睁䑁䅁䅍睁䑁䅁䅁䵁䅉䅅䅁䑁䅁䅁睁䵁䅁䅁权偃睃䅁权流杂䅁允䅁䅁䅅䅁佁䅁䅷䅁㍁䑁䅧杌穁䑁䅣䅁䵁䅉䅅䅁䕁䅁䅁睁䵁䅁䅁权穂杁䅁权䕁䅁䅁权䙁䅁䅁允䅁䅁䅅䅁䙁䅁䅁䅁䅂歪䉚䍄䉁䅁䅁䅂䅁䅁䅍䅄䅁䅁䅯䅃䅑䅁䅯权䅁䅁䅯眯䅅䅁䅅䅁䉁䅁䅁兂畄䑦ㄸ牘䥯䅑杷允䅁䅁䅑䅁䑁䅁䅷䅁䭁䡁䱳䅁䭁佁䭳䅁䭁䡁䕅䅁䉁䅁䅁允䅁䅁䄴杅䅁䑁䅫兎穁䑁䅙免㉁䑁䅣李䅁䅁杷允䅁䅁䅍䅁䑁䅁䅷䅁䭁䍁乑䅁䭁䉁䝷䅁䉁䅁䅁允䅁䅁䅯兮䅙䅁杷允䅁䅁䅑䅁䑁䅁䅷䅁䭁偁䱧䅁䭁佁䭧䅁䭁䝁䔰䅁䉁䅁䅁允䅁䅁䄴杄䅁䑁䅅䅍畁䑁䅑䅎㕁䅁䅁䍄䉁䅁䅁䅂䅁䅁䅍䅄䅁䅁䅯䅬䅳䅁䅯朶䅯䅁䅯䅣䅑䅁䅅䅁䉁䅁䅁杄䵁䅁䅁䅍畁䑁䅉杍㕁䅁䅁䍄䉁䅁䅁䅂䅁䅁䅍䅄䅁䅁䅯䅉䅷䅁䅯朶䅯䅁䅯兦䅑䅁䅅䅁䉁䅁䅁杄䵁䅁䅁䅍畁䑁䅑䅎ぁ䅁䅁䍄䉁䅁䅁䅂䅁䅁䅍䅄䅁䅁䅯䅘䅷䅁䅯眶䅯䅁䅯䄷䅯䅁䅅䅁䉁䅁䅁杄啁䅁䅁杍睁䑁䅙兏㍁䑁䅉兏穁䑁䅕䅁䵁䅉䅅䅁䕁䅁䅁睁䵁䅁䅁权歄杁䅁权䭁䅁䅁权䙁䅁䅁允䅁䅁䅅䅁䙁䝁㡱䩤奍䅂䅖䍄䉁䅁䅁䅂䅁䅁䅍䅄䅁䅁䅯䅔䅳䅁䅯儶䅯䅁䅯来䅑䅁䅅䅁䉁䅁䅁兂䅁䅁䅁偧䩪䅑杷允䅁䅁䅑䅁䑁䅁䅷䅁䭁䥁䱣䅁䭁䉁䜸䅁䭁䍁䝁䅁䉁䅁䅁允䅁䅁䅯䅔䅙䅁杷允䅁䅁䅑䅁䑁䅁䅷䅁䭁偁䱙䅁䭁佁䭧䅁䭁䡁䔰䅁䉁䅁䅁允䅁䅁䅯睒䅁䅁杷允䅁䅁䅑䅁䑁䅁䅷䅁䭁䙁䑍䅁䭁䅁䅑䅁䭁偁䈸䅁䉁䅁䅁允䅁䅁䅕䅁䅁䑁䩳啕䵅䅉䅅䅁䑁䅁䅁睁䵁䅁䅁权灂䅄䅁权奁杂䅁允䅁䅁䅅䅁䭁䡁䝷䅁䵁䅉䅅䅁䕁䅁䅁睁䵁䅁䅁权灁兄䅁权瑄权䅁权瑂䅂䅁允䅁䅁䅅䅁䙁䙁愵䠵⽦刱䅒䍄䉁䅁䅁䅂䅁䅁䅍䅄䅁䅁䅯睕䅷䅁䅯朶䅯䅁䅯䅣䅑䅁䅅䅁䉁䅁䅁杄䵁䅁䅁䅍畁䑁䅙杍ㅁ䅁䅁䍄䉁䅁䅁䅂䅁䅁䅍䅄䅁䅁䅯睅䅍䅁䅯䅂䅁䅁䅯兂䅁䅁䅅䅁䉁䅁䅁兂䅁䅁䅁穋奖兑杷允䅁䅁䅑䅁䑁䅁䅷䅁䭁䥁䰴䅁䭁佁䬰䅁䭁䥁䕕䅁䉁䅁䅁允䅁䅁䅕䅁䅁䅁䅁䐲䴸䅉䅅䅁䕁䅁䅁睁䵁䅁䅁权䡄睃䅁权煄权䅁权㙂䅂䅁允䅁䅁䅅䅁佁䅁䅷䅁祁䍁䄴䅎硁䑁䅅䅁䵁䅉䅅䅁䕁䅁䅁睁䵁䅁䅁权啁䅄䅁权畄权䅁权睂䅂䅁允䅁䅁䅅䅁䙁䅁䅁䅁獄桩䉴䍄䉁䅁䅁䅂䅁䅁䅍䅄䅁䅁䅯䅐䅷䅁䅯朷䅯䅁䅯兢䅑䅁䅅䅁䉁䅁䅁兂䅁䅁䅁乁⭱䅑杷允䅁䅁䅑䅁䑁䅁䅷䅁䭁䱁乷䅁䭁佁䭙䅁䭁䡁䕯䅁䉁䅁䅁允䅁䅁䄴权䅁䑁䅁杌硁䑁䅣䅁䵁䅉䅅䅁䕁䅁䅁睁䵁䅁䅁权浄杁䅁权剁䅁䅁权䙁䅁䅁允䅁䅁䅅䅁佁䉁䅙䅁ぁ䑁䅍李㉁䑁䅁䅍睁䑁䅁䅍睁䅁䅁䍄䉁䅁䅁䅂䅁䅁䅍䅄䅁䅁䅯儸䅯䅁䅯眵䅯䅁䅯全䅑䅁䅅䅁䉁䅁䅁兂㙄浦㡱䩤乍䅑杷允䅁䅁䅑䅁䑁䅁䅷䅁䭁䉁䑫䅁䭁䅁䅯䅁䭁偁䈸䅁䉁䅁䅁允䅁䅁䅕硨婢発呦歇䵁䅉䅅䅁䕁䅁䅁睁䵁䅁䅁权十睃䅁权浄权䅁权獄权䅁允䅁䅁䅅䅁佁䅁䅷䅁祁䍁䄴睎㉁䑁䅣䅁䵁䅉䅅䅁䕁䅁䅁睁䵁䅁䅁权潄杁䅁权䭁䅁䅁权⽄允䅁允䅁䅁䅅䅁䙁䵁㌯⭕汏睭䅎䍄䉁䅁䅁䅂䅁䅁䅍䅄䅁䅁䅯儶䅉䅁䅯䅂䅁䅁䅯兂䅁䅁䅅䅁䉁䅁䅁兂䅁䅁䅂ㅩ䩋兑杷允䅁䅁䅑䅁䑁䅁䅷䅁䭁䑁乷䅁䭁佁䭯䅁䭁䥁䕕䅁䉁䅁䅁允䅁䅁䅯睒䅁䅁杷允䅁䅁䅑䅁䑁䅁䅷䅁䭁佁䍑䅁䭁䅁䅑䅁䭁偁䈸䅁䉁䅁䅁允䅁䅁䅕䅁䅁䉁⽫ち䵅䅉䅅䅁䕁䅁䅁睁䵁䅁䅁权慂䅄䅁权灄权䅁权瑂䅂䅁允䅁䅁䅅䅁䙁䅁䅁䅁䅁䩘䅆䍄䉁䅁䅁䅂䅁䅁䅍䅄䅁䅁䅯朶䅉䅁䅯充䅁䅁䅯眯䅅䅁䅅䅁䉁䅁䅁杄十䅁䅁睎睁䑁䅅䅍睁䑁䅁䅍睁䅁䅁䍄䉁䅁䅁䅂䅁䅁䅍䅄䅁䅁䅯杒䅷䅁䅯朵䅯䅁䅯兦䅑䅁䅅䅁䉁䅁䅁权䡂䅁䅁䍄䉁䅁䅁䅂䅁䅁䅍䅄䅁䅁䅯杨䅳䅁䅯朵䅯䅁䅯来䅑䅁䅅䅁䉁䅁䅁杄䵁䅁䅁免畁䑁䅉免ㅁ䅁䅁䍄䉁䅁䅁䅂䅁䅁䅍䅄䅁䅁䅯䄷䅉䅁䅯充䅁䅁䅯兂䅁䅁䅅䅁䉁䅁䅁杄啁䅁䅁免ぁ䑁䅍杍㕁䑁䅁䅍睁䑁䅁䅁䵁䅉䅅䅁䑁䅁䅁睁䵁䅁䅁权婁睃䅁权流杂䅁允䅁䅁䅅䅁佁䅁䅷䅁㑁䑁䅁杌睁䑁䅍䅁䵁䅉䅅䅁䕁䅁䅁睁䵁䅁䅁权橂杁䅁权䕁䅁䅁权⽄允䅁允䅁䅁䅅䅁䙁䅁䅁䅁卂䡥䉊䍄䉁䅁䅁䅂䅁䅁䅍䅄䅁䅁䅯睋䅷䅁䅯䄶䅯䅁䅯全䅑䅁䅅䅁䉁䅁䅁杄佁䅁䅁杍祁䍁䄴兏睁䑁䅉䅁䵁䅉䅅䅁䕁䅁䅁睁䵁䅁䅁权坂杁䅁权剁䅁䅁权䙁䅁䅁允䅁䅁䅅䅁佁䉁䅑䅁㕁䑁䅫睎睁䑁䅁䅍睁䑁䅁䅍䅁䅁杷允䅁䅁䅑䅁䑁䅁䅷䅁䭁䱁䱯䅁䭁佁䭳䅁䭁佁䭷䅁䉁䅁䅁允䅁䅁䄴杅䅁䑁䅑兎ㅁ䑁䅣杍睁䑁䅁䅍䅁䅁杷允䅁䅁䅑䅁䑁䅁䅷䅁䭁偁䌰䅁䭁䅁䅯䅁䭁䅁䅕䅁䉁䅁䅁允䅁䅁䅕䝭匴㡧䭄稸䴸䅉䅅䅁䕁䅁䅁睁䵁䅁䅁权䙁䅂䅁权䭁䅁䅁权⽄允䅁允䅁䅁䅅䅁䙁乁㕶浦㡱䈹䅖䍄䉁䅁䅁䅂䅁䅁䅍䅄䅁䅁䅯儫䅷䅁䅯儶䅯䅁䅯全䅑䅁䅅䅁䉁䅁䅁兂䅁䅁䅁䍁佔䅑杷允䅁䅁䅑䅁䑁䅁䅷䅁䭁䙁䵙䅁䭁佁䬴䅁䭁䝁䔸䅁䉁䅁䅁允䅁䅁䅕䅁䅁䕁祃欲䵁䅉䅅䅁䕁䅁䅁睁䵁䅁䅁权穂䅄䅁权浄权䅁权瑂䅂䅁允䅁䅁䅅䅁佁䅁䅷䅁祁䍁䄴睍ㅁ䑁䅕䅁䵁䅉䅅䅁䕁䅁䅁睁䵁䅁䅁权㑂允䅁权剁䅁䅁权䕁杁䅁允䅁䅁䅅䅁佁䉁䅙䅁ㅁ䑁䅣䅍㑁䑁䅁䅍睁䑁䅁䅍睁䅁䅁䍄䉁䅁䅁䅂䅁䅁䅍䅄䅁䅁䅯眷䅉䅁䅯充䅁䅁䅯眯䅅䅁䅅䅁䉁䅁䅁杄坁䅁䅁免㑁䑁䅫䅎睁䑁䅁䅍睁䑁䅁䅍䅁䅁杷允䅁䅁䅑䅁䑁䅁䅷䅁䭁乁䉑䅁䭁䅁䍅䅁䭁䅁䍕䅁䉁䅁䅁允䅁䅁䅕䵐⭈㑓㉏䔶䵁䅉䅅䅁䕁䅁䅁睁䵁䅁䅁权䕂睃䅁权浄权䅁权䑃䅂䅁允䅁䅁䅅䅁佁䅁䅷䅁祁䍁䄴免祁䑁䅣䅁䵁䅉䅅䅁䕁䅁䅁睁䵁䅁䅁权㙂睃䅁权浄权䅁权療䅂䅁允䅁䅁䅅䅁佁䅁䅷䅁㕁䍁䄴兎㉁䑁䅣䅁䵁䅉䅅䅁䕁䅁䅁睁䵁䅁䅁权⽁䅄䅁权瑄权䅁权㙂䅂䅁允䅁䅁䅅䅁䙁䩁婱婭婭敭⽅䍄䉁䅁䅁䅂䅁䅁䅍䅄䅁䅁䅯兔䄰䅁䅯眵䅯䅁䅯全䅑䅁䅅䅁䉁䅁䅁兂⽁噎㘶兓䭷䅷杷允䅁䅁䅑䅁䑁䅁䅷䅁䭁偁䍉䅁䭁䅁䅯䅁䭁䅁䅕䅁䉁䅁䅁允䅁䅁䅕䬯确欰椱歇䵁䅉䅅䅁䕁䅁䅁睁䵁䅁䅁权䍁䅄䅁权浄权䅁权硂䅂䅁允䅁䅁䅅䅁佁䅁䅷䅁睁䍁䄴兎穁䑁䅫䅁䵁䅉䅅䅁䕁䅁䅁睁䵁䅁䅁权䅃䅄䅁权畄权䅁权睂䅂䅁允䅁䅁䅅䅁䙁䅁䅁䅁䅂剬䉚䍄䉁䅁䅁䅂䅁䅁䅍䅄䅁䅁䅯杤䅳䅁䅯儶䅯䅁䅯来䅑䅁䅅䅁䉁䅁䅁兂䅁䅁䅁䍁愳䅑杷允䅁䅁䅑䅁䑁䅁䅷䅁䭁䱁久䅁䭁佁䭯䅁䭁䡁䕯䅁䉁䅁䅁允䅁䅁䅯睒䅁䅁杷允䅁䅁䅑䅁䑁䅁䅷䅁䭁䝁乯䅁䭁佁䬴䅁䭁䝁䔰䅁䉁䅁䅁允䅁䅁䅕䅁䅁䅁ㅁ獺䵁䅉䅅䅁䑁䅁䅁睁䵁䅁䅁权㉄睃䅁权捁杂䅁允䅁䅁䅅䅁䭁佁䜰䅁䵁䅉䅅䅁䕁䅁䅁睁䵁䅁䅁权䥂兄䅁权浄权䅁权瑂䅂䅁允䅁䅁䅅䅁佁䅁䅯䅁祁䍁䄴䅏祁䅁䅁䍄䉁䅁䅁䅂䅁䅁䅍䅄䅁䅁䅯儶䄰䅁䅯朷䅯䅁䅯兣䅑䅁䅅䅁䉁䅁䅁兂䅁䅁䅁䵣ㅄ䅷杷允䅁䅁䅑䅁䑁䅁䅷䅁䭁佁䌴䅁䭁䅁䅯䅁䭁䅁䅕䅁䉁䅁䅁允䅁䅁䅕㉩湺㘫确歂䵁䅉䅅䅁䕁䅁䅁睁䵁䅁䅁权橃兄䅁权瑄权䅁权㙂䅂䅁允䅁䅁䅅䅁䙁䕁㕑䠹伸偘⽅䍄䉁䅁䅁睁䅁䅁䅍䅄䅁䅁䅯睏䄰䅁䅯杈䅙䅁䅅䅁䉁䅁䅁权㥄兄䅁䍄䉁䅁䅁䅂䅁䅁䅍䅄䅁䅁䅯兙䄰䅁䅯儷䅯䅁䅯全䅑䅁䅅䅁䉁䅁䅁兂牁灔橁㡃儰䅑杷允䅁䅁䅍䅁䑁䅁䅷䅁䭁䕁䵫䅁䭁䉁䜴䅁䉁䅁䅁允䅁䅁䅯䅆䅣䅁杷允䅁䅁䅑䅁䑁䅁䅷䅁䭁䅁䱯䅁䭁佁䬴䅁䭁䝁䔸䅁䉁䅁䅁允䅁䅁䅕䅁䅁䅁慃䔰䵁䅉䅅䅁䕁䅁䅁睁䵁䅁䅁权癃睃䅁权煄权䅁权硂䅂䅁允䅁䅁䅅䅁佁䅁䅷䅁睁䍁䄴睎硁䑁䅣䅁䵁䅉䅅䅁䕁䅁䅁睁䵁䅁䅁权㥁睃䅁权牄权䅁权䙃䅂䅁允䅁䅁䅅䅁佁䉁䅑䅁穁䑁䅅睍㕁䑁䅣䅍㍁䑁䅑免䅁䅁杷允䅁䅁䅑䅁䑁䅁䅷䅁䭁䭁䱑䅁䭁佁䭙䅁䭁䡁䕯䅁䉁䅁䅁允䅁䅁䄴䅄䅁䑁䅣杌睁䑁䅍李䅁䅁杷允䅁䅁䅑䅁䑁䅁䅷䅁䭁䱁䍧䅁䭁䅁䅯䅁䭁䅁䅕䅁䉁䅁䅁允䅁䅁䅕䙂余扌摋歄䵁䅉䅅䅁䕁䅁䅁睁䵁䅁䅁权摄睃䅁权瑄权䅁权療䅂䅁允䅁䅁䅅䅁䙁䵁⬹䑩䙤噌䅆䍄䉁䅁䅁䅂䅁䅁䅍䅄䅁䅁䅯兙䅷䅁䅯睈䅙䅁䅯䅉䅙䅁䅅䅁䉁䅁䅁权䉃杂䅁䍄䉁䅁䅁䅂䅁䅁䅍䅄䅁䅁䅯兌䄰䅁䅯朶䅯䅁䅯䅣䅑䅁䅅䅁䉁䅁䅁杄䵁䅁䅁免畁䑁䅁睎㍁䅁䅁䍄䉁䅁䅁䅂䅁䅁䅍䅄䅁䅁䅯眰䅷䅁䅯朶䅯䅁䅯兦䅑䅁䅅䅁䉁䅁䅁杄䵁䅁䅁䅍畁䑁䅑李㕁䅁䅁䍄䉁䅁䅁睁䅁䅁䅍䅄䅁䅁䅯睇䅳䅁䅯杈䅙䅁䅅䅁䉁䅁䅁权䝁权䅁䍄䉁䅁䅁䅂䅁䅁䅍䅄䅁䅁䅯䅋䅳䅁䅯朶䅯䅁䅯睧䅑䅁䅅䅁䉁䅁䅁杄䵁䅁䅁䅍畁䑁䅕䅍穁䅁䅁䍄䉁䅁䅁䅂䅁䅁䅍䅄䅁䅁䅯杁䅷䅁䅯朶䅯䅁䅯兣䅑䅁䅅䅁䉁䅁䅁杄䵁䅁䅁䅍畁䑁䅙睎祁䅁䅁䍄䉁䅁䅁䅂䅁䅁䅍䅄䅁䅁䅯党䄰䅁䅯儶䅯䅁䅯睧䅑䅁䅅䅁䉁䅁䅁兂䅁䅁䅁䩁杲䅑杷允䅁䅁䅍䅁䑁䅁䅷䅁䭁䥁䱙䅁䭁䍁䝙䅁䉁䅁䅁允䅁䅁䄴䅄䅁䑁䅧䅍畁䑁䅑䅎䅁䅁杷允䅁䅁䅍䅁䑁䅁䅷䅁䭁䝁䱕䅁䭁䉁䝧䅁䉁䅁䅁允䅁䅁䅯兓䅣䅁杷允䅁䅁䅑䅁䑁䅁䅷䅁䭁䙁䱧䅁䭁佁䬰䅁䭁䥁䕍䅁䉁䅁䅁允䅁䅁䅕癱午坔光䑹䴸䅉䅅䅁䕁䅁䅁睁䵁䅁䅁权㥄䅄䅁权牄权䅁权睂䅂䅁允䅁䅁䅅䅁佁䉁䅉䅁ぁ䑁䅕李㑁䑁䅫兎㑁䑁䅍䅁䵁䅉䅅䅁䕁䅁䅁睁䵁䅁䅁权晄杁䅁权䭁䅁䅁权䙁䅁䅁允䅁䅁䅅䅁䙁䍁扐堫焵䕔䅂䍄䉁䅁䅁䅂䅁䅁䅍䅄䅁䅁䅯眹䅯䅁䅯朵䅯䅁䅯兢䅑䅁䅅䅁䉁䅁䅁杄䵁䅁䅁杍畁䑁䅧兏硁䅁䅁䍄䉁䅁䅁䅂䅁䅁䅍䅄䅁䅁䅯䄸䅉䅁䅯䅂䅁䅁䅯眯䅅䅁䅅䅁䉁䅁䅁兂䅁䅁杄⽁片兑杷允䅁䅁䅑䅁䑁䅁䅷䅁䭁䅁䴴䅁䭁佁䭙䅁䭁䡁䔰䅁䉁䅁䅁允䅁䅁䄴䅄䅁䑁䅉杌㑁䑁䅁䅎䅁䅁杷允䅁䅁䅑䅁䑁䅁䅷䅁䭁䉁䱁䅁䭁佁䭙䅁䭁䝁䔸䅁䉁䅁䅁允䅁䅁䄴䅃䅁䑁䅁杌㉁䅁䅁䍄䉁䅁䅁䅂䅁䅁䅍䅄䅁䅁䅯䅓䅳䅁䅯朶䅯䅁䅯睧䅑䅁䅅䅁䉁䅁䅁杄䵁䅁䅁杍畁䑁䅅杍ぁ䅁䅁䍄䉁䅁䅁䅂䅁䅁䅍䅄䅁䅁䅯睭䅷䅁䅯朵䅯䅁䅯䄷䅯䅁䅅䅁䉁䅁䅁杄䵁䅁䅁免畁䑁䅣䅎㑁䅁䅁䍄䉁䅁䅁䅂䅁䅁䅍䅄䅁䅁䅯䅲䅷䅁䅯朶䅯䅁䅯来䅑䅁䅅䅁䉁䅁䅁杄䵁䅁䅁免畁䑁䅉䅏ぁ䅁䅁䍄䉁䅁䅁䅂䅁䅁䅍䅄䅁䅁䅯睂䄰䅁䅯儷䅯䅁䅯兣䅑䅁䅅䅁䉁䅁䅁兂湁免獩䙈䅯䅑杷允䅁䅁䅑䅁䑁䅁䅷䅁䭁䝁䑧䅁䭁䅁䅯䅁䭁䅁䅕䅁䉁䅁䅁允䅁䅁䅕䙂余扌摉ぇ䵁䅉䅅䅁䕁䅁䅁睁䵁䅁䅁权橂睃䅁权浄权䅁权硂䅂䅁允䅁䅁䅅䅁佁䅁䅷䅁睁䍁䄴䅏ぁ䑁䅕䅁䵁䅉䅅䅁䕁䅁䅁睁䵁䅁䅁权⽃睃䅁权畄权䅁权睂䅂䅁允䅁䅁䅅䅁䙁䅁䅁䅁杁攫䅨䍄䉁䅁䅁䅂䅁䅁䅍䅄䅁䅁䅯杌䄰䅁䅯䄶䅯䅁䅯兣䅑䅁䅅䅁䉁䅁䅁杄佁䅁䅁免ㅁ䍁䄴免㑁䑁䅉䅁䵁䅉䅅䅁䕁䅁䅁睁䵁䅁䅁权杂睃䅁权灄权䅁权䑃䅂䅁允䅁䅁䅅䅁䙁䅁䅁䅁䅂晹䅚䍄䉁䅁䅁䅂䅁䅁䅍䅄䅁䅁䅯䄲䅷䅁䅯䄶䅯䅁䅯兢䅑䅁䅅䅁䉁䅁䅁杄䭁䅁䅁兏畁䑁䅑兎䅁䅁杷允䅁䅁䅑䅁䑁䅁䅷䅁䭁䍁乯䅁䭁佁䭧䅁䭁䡁䕅䅁䉁䅁䅁允䅁䅁䄴䅄䅁䑁䅙杌祁䑁䅕李䅁䅁杷允䅁䅁䅑䅁䑁䅁䅷䅁䭁偁䍅䅁䭁䅁䅑䅁䭁䅁䅕䅁䉁䅁䅁允䅁䅁䅕䅁䅁䵁浑䕕䵅䅉䅅䅁䕁䅁䅁睁䵁䅁䅁权十兄䅁权牄权䅁权硂䅂䅁允䅁䅁䅅䅁佁䉁䅉䅁穁䑁䅣李穁䑁䅅杍硁䑁䅉䅁䵁䅉䅅䅁䕁䅁䅁睁䵁䅁䅁权牂兄䅁权瑄权䅁权䑃䅂䅁允䅁䅁䅅䅁䙁䵁㌯⭕汏㥭⽷䍄䉁䅁䅁䅂䅁䅁䅍䅄䅁䅁䅯全䅉䅁䅯䅂䅁䅁䅯兂䅁䅁䅅䅁䉁䅁䅁兂䅁䅁䅁䩘㘰兑杷允䅁䅁䅑䅁䑁䅁䅷䅁䭁䍁䵕䅁䭁佁䬰䅁䭁䥁䕍䅁䉁䅁䅁允䅁䅁䅕䬯确欰椱啁䵁䅉䅅䅁䕁䅁䅁睁䵁䅁䅁权硄杁䅁权剁䅁䅁权䙁䅁䅁允䅁䅁䅅䅁佁䉁䅑䅁硁䑁䅫睍睁䑁䅁䅍睁䑁䅁䅍䅁䅁杷允䅁䅁䅑䅁䑁䅁䅷䅁䭁乁䍳䅁䭁䉁䅅䅁䭁偁䈸䅁䉁䅁䅁允䅁䅁䄴䅆䅁䑁䅫䅍ぁ䑁䅙免㕁䑁䅁䅍睁䅁䅁䍄䉁䅁䅁䅂䅁䅁䅍䅄䅁䅁䅯其䅳䅁䅯朵䅯䅁䅯兣䅑䅁䅅䅁䉁䅁䅁杄䵁䅁䅁免畁䑁䅣杍穁䅁䅁䍄䉁䅁䅁䅂䅁䅁䅍䅄䅁䅁䅯杤䅷䅁䅯朶䅯䅁䅯睧䅑䅁䅅䅁䉁䅁䅁杄䵁䅁䅁杍畁䑁䅅杍穁䅁䅁䍄䉁䅁䅁䅂䅁䅁䅍䅄䅁䅁䅯朴䅳䅁䅯朷䅯䅁䅯䄷䅯䅁䅅䅁䉁䅁䅁兂䅁䅁䅁䝁㉡䅷杷允䅁䅁䅑䅁䑁䅁䅷䅁䭁䅁䵉䅁䭁佁䬴䅁䭁䡁䕅䅁䉁䅁䅁允䅁䅁䅕䅁䅁佁呂欫䵁䅉䅅䅁䕁䅁䅁睁䵁䅁䅁权佃睃䅁权煄权䅁权睂䅂䅁允䅁䅁䅅䅁佁䅁䅷䅁睁䍁䄴兎㉁䑁䅅䅁䵁䅉䅅䅁䕁䅁䅁睁䵁䅁䅁权䕄䅄䅁权瑄权䅁权療䅂䅁允䅁䅁䅅䅁䙁偁湃歸㍳敩⼰䍄䉁䅁䅁䅂䅁䅁䅍䅄䅁䅁䅯兺䅳䅁䅯朶䅯䅁䅯䄷䅯䅁䅅䅁䉁䅁䅁杄䵁䅁䅁免畁䑁䅑䅍㉁䅁䅁䍄䉁䅁䅁䅂䅁䅁䅍䅄䅁䅁䅯兑䅷䅁䅯眵䅯䅁䅯䄷䅯䅁䅅䅁䉁䅁䅁兂䡄穓䩥救敁䅑杷允䅁䅁䅑䅁䑁䅁䅷䅁䭁偁䄰䅁䭁䅁䅑䅁䭁䅁䍑䅁䉁䅁䅁允䅁䅁䅕䅁䅁䡁千䕒䵅䅉䅅䅁䕁䅁䅁睁䵁䅁䅁权扂睁䅁权剁䅁䅁权⽄允䅁允䅁䅁䅅䅁佁䉁䅑䅁祁䑁䅅李㕁䑁䅁䅍睁䑁䅁䅍䅁䅁杷允䅁䅁䅑䅁䑁䅁䅷䅁䭁䩁䑅䅁䭁䉁䅅䅁䭁䅁䅕䅁䉁䅁䅁允䅁䅁䄴䅆䅁䑁䅙睍穁䑁䅅睎㕁䑁䅁䅍睁䅁䅁䍄䉁䅁䅁䅂䅁䅁䅍䅄䅁䅁䅯眯䅷䅁䅯儶䅯䅁䅯睧䅑䅁䅅䅁䉁䅁䅁兂䅁䅁䅁䵧䵔䅑杷允䅁䅁䅍䅁䑁䅁䅷䅁䭁䡁䵳䅁䭁䉁䜴䅁䉁䅁䅁允䅁䅁䅯睁䅧䅁杷允䅁䅁䅑䅁䑁䅁䅷䅁䭁偁䍅䅁䭁䅁䅯䅁䭁䅁䅕䅁䉁䅁䅁允䅁䅁䅕歬䱏佢㝦歄䵁䅉䅅䅁䕁䅁䅁睁䵁䅁䅁权䅃兄䅁权煄权䅁权㥂䅂䅁允䅁䅁䅅䅁佁䅁䅷䅁穁䍁䄴兏穁䑁䅅䅁䵁䅉䅅䅁䕁䅁䅁睁䵁䅁䅁权䱁䅁䅁权䭁䅁䅁权䕁杁䅁允䅁䅁䅅䅁䙁乁乎桙奂捏⽑䍄䉁䅁䅁䅂䅁䅁䅍䅄䅁䅁䅯八䅳䅁䅯朶䅯䅁䅯睧䅑䅁䅅䅁䉁䅁䅁杄䵁䅁䅁免畁䑁䅑免祁䅁䅁䍄䉁䅁䅁䅂䅁䅁䅍䅄䅁䅁䅯兊䅍䅁䅯充䅁䅁䅯兂䅁䅁䅅䅁䉁䅁䅁杄十䅁䅁李祁䑁䅁兎㑁䑁䅍䅏㍁䅁䅁䍄䉁䅁䅁睁䅁䅁䅍䅄䅁䅁䅯儹䅷䅁䅯䅇䅙䅁䅅䅁䉁䅁䅁权灁杂䅁䍄䉁䅁䅁䅂䅁䅁䅍䅄䅁䅁䅯兡䅁䅁䅯充䅁䅁䅯兂䅁䅁䅅䅁䉁䅁䅁杄啁䅁䅁兎㕁䑁䅧睎ぁ䑁䅕䅍睁䑁䅁䅁䵁䅉䅅䅁䕁䅁䅁睁䵁䅁䅁权畂杁䅁权䭁䅁䅁权⽄允䅁允䅁䅁䅅䅁䙁䅁琴灳瘳硊䅬䍄䉁䅁䅁䅂䅁䅁䅍䅄䅁䅁䅯睰䅳䅁䅯朶䅯䅁䅯来䅑䅁䅅䅁䉁䅁䅁杄䵁䅁䅁免畁䑁䅑李ㅁ䅁䅁䍄䉁䅁䅁䅂䅁䅁䅍䅄䅁䅁䅯儱䅳䅁䅯眵䅯䅁䅯䄷䅯䅁䅅䅁䉁䅁䅁兂䥁䉲慸做杳䅑杷允䅁䅁䅑䅁䑁䅁䅷䅁䭁䱁䵣䅁䭁佁䬴䅁䭁䝁䔸䅁䉁䅁䅁允䅁䅁䅕䅁䅁䕁睂唹䵁䅉䅅䅁䕁䅁䅁睁䵁䅁䅁权療杁䅁权剁䅁䅁权䙁䅁䅁允䅁䅁䅅䅁佁䉁䅑䅁㉁䑁䅧兎ぁ䑁䅉兎睁䑁䅁䅍䅁䅁杷允䅁䅁䅑䅁䑁䅁䅷䅁䭁䉁䱉䅁䭁佁䬴䅁䭁䡁䕅䅁䉁䅁䅁允䅁䅁䅕䅁䅁䕁坷歈䵅䅉䅅䅁䕁䅁䅁睁䵁䅁䅁权䑄䅄䅁权浄权䅁权㥂䅂䅁允䅁䅁䅅䅁佁䅁䅷䅁穁䍁䄴兎ㅁ䑁䅫䅁䵁䅉䅅䅁䕁䅁䅁睁䵁䅁䅁权㡃睃䅁权牄权䅁权硂䅂䅁允䅁䅁䅅䅁佁䉁䅉䅁㍁䑁䅧䅍㍁䑁䅑兎㑁䑁䅣䅁䵁䅉䅅䅁䕁䅁䅁睁䵁䅁䅁权い杁䅁权䭁䅁䅁权䙁䅁䅁允䅁䅁䅅䅁䙁䵁䭈啯㉗硣䅆䍄䉁䅁䅁睁䅁䅁䅍䅄䅁䅁䅯䅙䅳䅁䅯杈䅙䅁䅅䅁䉁䅁䅁权啂杂䅁䍄䉁䅁䅁䅂䅁䅁䅍䅄䅁䅁䅯䅋䅍䅁䅯权䅁䅁䅯眯䅅䅁䅅䅁䉁䅁䅁兂兂婪畤潅䱍䅑杷允䅁䅁䅑䅁䑁䅁䅷䅁䭁䥁䌴䅁䭁䅁䅑䅁䭁䅁䅕䅁䉁䅁䅁允䅁䅁䅕䅁䅁䙧煕啗䵅䅉䅅䅁䕁䅁䅁睁䵁䅁䅁权扄睃䅁权煄权䅁权療䅂䅁允䅁䅁䅅䅁佁䅁䅷䅁睁䍁䄴兎ぁ䑁䅧䅁䵁䅉䅅䅁䕁䅁䅁睁䵁䅁䅁权獃睃䅁权灄权䅁权療䅂䅁允䅁䅁䅅䅁䙁䅁䅁䅁䅁䩑䄹䍄䉁䅁䅁䅂䅁䅁䅍䅄䅁䅁䅯䅶䅷䅁䅯朶䅯䅁䅯睢䅑䅁䅅䅁䉁䅁䅁杄䵁䅁䅁免畁䑁䅉免㍁䅁䅁䍄䉁䅁䅁䅂䅁䅁䅍䅄䅁䅁䅯杴䅷䅁䅯朵䅯䅁䅯兣䅑䅁䅅䅁䉁䅁䅁杄䵁䅁䅁睍畁䑁䅍免硁䅁䅁䍄䉁䅁䅁睁䅁䅁䅍䅄䅁䅁䅯兡䅳䅁䅯䅈䅙䅁䅅䅁䉁䅁䅁权乂杂䅁䍄䉁䅁䅁䅂䅁䅁䅍䅄䅁䅁䅯䄴䅍䅁䅯充䅁䅁䅯兂䅁䅁䅅䅁䉁䅁䅁杄啁䅁䅁杍ㅁ䑁䅁䅎睁䑁䅁䅍睁䑁䅁䅁䵁䅉䅅䅁䕁䅁䅁睁䵁䅁䅁权楄睁䅁权剁䅁䅁权䙁䅁䅁允䅁䅁䅅䅁佁䉁䅑䅁ぁ䑁䅫䅍硁䑁䅍䅍睁䑁䅁䅍䅁䅁杷允䅁䅁䅑䅁䑁䅁䅷䅁䭁䩁䰰䅁䭁佁䭧䅁䭁䡁䔰䅁䉁䅁䅁允䅁䅁䅯睒䅁䅁杷允䅁䅁䅍䅁䑁䅁䅷䅁䭁䙁䱉䅁䭁䍁䝑䅁䉁䅁䅁允䅁䅁䅯䅱䅣䅁杷允䅁䅁䅑䅁䑁䅁䅷䅁䭁䉁䍳䅁䭁䅁䅑䅁䭁䅁䅕䅁䉁䅁䅁允䅁䅁䅕䅁䅁䥁䝍䕘䵅䅉䅅䅁䑁䅁䅁睁䵁䅁䅁权䅂睃䅁权慁杂䅁允䅁䅁䅅䅁䭁䵁䝍䅁䵁䅉䅅䅁䕁䅁䅁睁䵁䅁䅁权䩁允䅁权䭁䅁䅁权䙁䅁䅁允䅁䅁䅅䅁䙁䕁椵䙅㕧側⽯䍄䉁䅁䅁䅂䅁䅁䅍䅄䅁䅁䅯杦䅉䅁䅯䅂䅁䅁䅯兂䅁䅁䅅䅁䉁䅁䅁兂䅁䅁啁匫眫兑杷允䅁䅁䅑䅁䑁䅁䅷䅁䭁乁䱯䅁䭁佁䭙䅁䭁䥁䕍䅁䉁䅁䅁允䅁䅁䄴䅄䅁䑁䅙杌祁䑁䅧免䅁䅁杷允䅁䅁䅑䅁䑁䅁䅷䅁䭁䭁䵕䅁䭁佁䭧䅁䭁䡁䕯䅁䉁䅁䅁允䅁䅁䄴杄䅁䑁䅉李畁䑁䅧睎硁䅁䅁䍄䉁䅁䅁䅂䅁䅁䅍䅄䅁䅁䅯䅈䅍䅁䅯䅂䅁䅁䅯兂䅁䅁䅅䅁䉁䅁䅁兂䅁䅁䅁呂偨兑杷允䅁䅁䅑䅁䑁䅁䅷䅁䭁䵁䑣䅁䭁䉁䅅䅁䭁䅁䅕䅁䉁䅁䅁允䅁䅁䄴杆䅁䑁䅅睍硁䑁䅙杍ㅁ䑁䅁䅍睁䑁䅁䅁䵁䅉䅅䅁䕁䅁䅁睁䵁䅁䅁权䵃睃䅁权湄权䅁权㙂䅂䅁允䅁䅁䅅䅁䙁䭁で㡕㉣硓䅆䍄䉁䅁䅁睁䅁䅁䅍䅄䅁䅁䅯䄸䅷䅁䅯䅈䅙䅁䅅䅁䉁䅁䅁权祁杂䅁䍄䉁䅁䅁䅂䅁䅁䅍䅄䅁䅁䅯児䅷䅁䅯儷䅯䅁䅯兣䅑䅁䅅䅁䉁䅁䅁兂坂䅶䄲偩瑈睐杷允䅁䅁䅑䅁䑁䅁䅷䅁䭁䩁䌴䅁䭁䉁䅅䅁䭁䅁䅕䅁䉁䅁䅁允䅁䅁䄴䅆䅁䑁䅍䅏㑁䑁䅉睍㉁䑁䅉兎睁䅁䅁䍄䉁䅁䅁䅂䅁䅁䅍䅄䅁䅁䅯杉䅷䅁䅯䄶䅯䅁䅯兢䅑䅁䅅䅁䉁䅁䅁杄佁䅁䅁杍㑁䍁䄴兏㑁䑁䅅䅁䵁䅉䅅䅁䕁䅁䅁睁䵁䅁䅁权㡂兄䅁权畄权䅁权㥂䅂䅁允䅁䅁䅅䅁䙁䅁䅁䅁㑁䅐䉚䍄䉁䅁䅁睁䅁䅁䅍䅄䅁䅁䅯睗䅷䅁䅯䅊䅙䅁䅅䅁䉁䅁䅁权⭄睄䅁䍄䉁䅁䅁䅂䅁䅁䅍䅄䅁䅁䅯䅩䅍䅁䅯充䅁䅁䅯兂䅁䅁䅅䅁䉁䅁䅁杄啁䅁䅁免睁䑁䅫睍㍁䑁䅫李㉁䑁䅑䅁䵁䅉䅅䅁䕁䅁䅁睁䵁䅁䅁权⭄权䅁权瑄权䅁权䑃䅂䅁允䅁䅁䅅䅁䙁乁睹橗剓⽴⽑䍄䉁䅁䅁䅂䅁䅁䅍䅄䅁䅁䅯睥䅷䅁䅯朷䅯䅁䅯全䅑䅁䅅䅁䉁䅁䅁兂䅁䅁䅁䝑噄䅑杷允䅁䅁䅑䅁䑁䅁䅷䅁䭁䍁䵯䅁䭁佁䭙䅁䭁䡁䕅䅁䉁䅁䅁允䅁䅁䄴杄䅁䑁䅅兏畁䑁䅣睍ㅁ䅁䅁䍄䉁䅁䅁䅂䅁䅁䅍䅄䅁䅁䅯杒䅷䅁䅯䄶䅯䅁䅯䅣䅑䅁䅅䅁䉁䅁䅁杄佁䅁䅁睎穁䍁䄴睍穁䑁䅑䅁䵁䅉䅅䅁䑁䅁䅁睁䵁䅁䅁权䱃睃䅁权歁杂䅁允䅁䅁䅅䅁䭁乁偑䅁䵁䅉䅅䅁䕁䅁䅁睁䵁䅁䅁权㍂䅄䅁权畄权䅁权睂䅂䅁允䅁䅁䅅䅁䙁䅁䅁䅁䅃⬰䅖䍄䉁䅁䅁䅂䅁䅁䅍䅄䅁䅁䅯䅇䄰䅁䅯朷䅯䅁䅯睧䅑䅁䅅䅁䉁䅁䅁兂䅁䅁䅁䩧娯䅷杷允䅁䅁䅑䅁䑁䅁䅷䅁䭁䡁䐴䅁䭁䅁䅯䅁䭁䅁䅕䅁䉁䅁䅁允䅁䅁䅕〰椱䙅㕩歐䵁䅉䅅䅁䕁䅁䅁睁䵁䅁䅁权ㅄ杁䅁权剁䅁䅁权䙁䅁䅁允䅁䅁䅅䅁佁䉁䅑䅁ㅁ䑁䅑睎祁䑁䅣兎睁䑁䅁䅍䅁䅁杷允䅁䅁䅑䅁䑁䅁䅷䅁䭁䱁䱣䅁䭁佁䭣䅁䭁䡁䔰䅁䉁䅁䅁允䅁䅁䅕浑汄䌰扌䕂䵁䅉䅅䅁䕁䅁䅁睁䵁䅁䅁权塁䅄䅁权牄权䅁权㙂䅂䅁允䅁䅁䅅䅁佁䉁䅉䅁硁䑁䅧免睁䑁䅍䅍睁䑁䅁䅁䵁䅉䅅䅁䕁䅁䅁睁䵁䅁䅁权㡂䅄䅁权牄权䅁权瑂䅂䅁允䅁䅁䅅䅁佁䉁䅉䅁㕁䑁䅍睎祁䑁䅧杍穁䑁䅁䅁䵁䅉䅅䅁䕁䅁䅁睁䵁䅁䅁权摃䅄䅁权煄权䅁权療䅂䅁允䅁䅁䅅䅁佁䅁䅷䅁睁䍁䄴杍㍁䑁䅙䅁䵁䅉䅅䅁䕁䅁䅁睁䵁䅁䅁权㉄杁䅁权剁䅁䅁权⽄允䅁允䅁䅁䅅䅁佁䉁䅑䅁硁䑁䅙䅎睁䑁䅍䅍睁䑁䅁䅍䅁䅁杷允䅁䅁䅑䅁䑁䅁䅷䅁䭁䥁䵍䅁䭁佁䬰䅁䭁䝁䔰䅁䉁䅁䅁允䅁䅁䅯睒䅁䅁杷允䅁䅁䅑䅁䑁䅁䅷䅁䭁䍁䴴䅁䭁佁䭙䅁䭁䝁䔸䅁䉁䅁䅁允䅁䅁䅯睒䅁䅁杷允䅁䅁䅑䅁䑁䅁䅷䅁䭁乁䵕䅁䭁佁䭧䅁䭁䥁䕍䅁䉁䅁䅁允䅁䅁䄴杄䅁䑁䅧睍畁䑁䅣睎㑁䅁䅁䍄䉁䅁䅁䅂䅁䅁䅍䅄䅁䅁䅯充䅍䅁䅯权䅁䅁䅯眯䅅䅁䅅䅁䉁䅁䅁兂㡄晱午坔卉䅑杷允䅁䅁䅍䅁䑁䅁䅷䅁䭁䭁䱳䅁䭁䍁䝙䅁䉁䅁䅁允䅁䅁䄴䅄䅁䑁䅧李畁䑁䅫李䅁䅁杷允䅁䅁䅑䅁䑁䅁䅷䅁䭁䉁䵧䅁䭁佁䬰䅁䭁䡁䕯䅁䉁䅁䅁允䅁䅁䅕䕢堷女卢䑤䴸䅉䅅䅁䕁䅁䅁睁䵁䅁䅁权㍄杁䅁权䕁䅁䅁权䙁䅁䅁允䅁䅁䅅䅁䙁䅁䅁䅁䕁坤䈱䍄䉁䅁䅁䅂䅁䅁䅍䅄䅁䅁䅯䄵䅳䅁䅯眶䅯䅁䅯全䅑䅁䅅䅁䉁䅁䅁杄十䅁䅁杍ぁ䑁䅅睎ぁ䑁䅅杍穁䅁䅁䍄䉁䅁䅁䅂䅁䅁䅍䅄䅁䅁䅯杪䅉䅁䅯权䅁䅁䅯兂䅁䅁䅅䅁䉁䅁䅁兂䵁楁䡵汆剫䅑杷允䅁䅁䅑䅁䑁䅁䅷䅁䭁䩁䱅䅁䭁佁䭣䅁䭁佁䭷䅁䉁䅁䅁允䅁䅁䅯睒䅁䅁杷允䅁䅁䅑䅁䑁䅁䅷䅁䭁䥁䰴䅁䭁䉁䜸䅁䭁䍁䝁䅁䉁䅁䅁允䅁䅁䅯权䅫䅁杷允䅁䅁䅍䅁䑁䅁䅷䅁䭁䥁䰰䅁䭁䉁䝧䅁䉁䅁䅁允䅁䅁䅯兏䅙䅁杷允䅁䅁䅍䅁䑁䅁䅷䅁䭁乁䰸䅁䭁䉁䝯䅁䉁䅁䅁允䅁䅁䅯䅐䅙䅁杷允䅁䅁䅍䅁䑁䅁䅷䅁䭁䡁䵯䅁䭁䍁䝙䅁䉁䅁䅁允䅁䅁䄴䅄䅁䑁䅧李畁䑁䅕䅏䅁䅁杷允䅁䅁䅑䅁䑁䅁䅷䅁䭁䕁具䅁䭁䅁䍅䅁䭁䅁䍕䅁䉁䅁䅁允䅁䅁䅕卭䔷楡硘䔶䵁䅉䅅䅁䑁䅁䅁睁䵁䅁䅁权䅁兄䅁权敁杂䅁允䅁䅁䅅䅁䭁乁䝅䅁䵁䅉䅅䅁䕁䅁䅁睁䵁䅁䅁权䝂睃䅁权灄权䅁权瑂䅂䅁允䅁䅁䅅䅁䭁䕁䅣䅁䵁䅉䅅䅁䕁䅁䅁睁䵁䅁䅁权捄睃䅁权浄权䅁权㥂䅂䅁允䅁䅁䅅䅁䭁䕁䅣䅁䵁䅉䅅䅁䕁䅁䅁睁䵁䅁䅁权䙁兄䅁权煄权䅁权瑂䅂䅁允䅁䅁䅅䅁佁䅁䅷䅁睁䍁䄴李穁䑁䅙䅁䵁䅉䅅䅁䑁䅁䅁睁䵁䅁䅁权湃睃䅁权奁杂䅁允䅁䅁䅅䅁䭁䕁䝑䅁䵁䅉䅅䅁䕁䅁䅁睁䵁䅁䅁权桃杁䅁权䕁䅁䅁权⽄允䅁允䅁䅁䅅䅁䙁䅁䅁䥁䉁㉙䉚䍄䉁䅁䅁䅂䅁䅁䅍䅄䅁䅁䅯䅋䅷䅁䅯儷䅯䅁䅯来䅑䅁䅅䅁䉁䅁䅁兂㥁瑃橥䑣申睐杷允䅁䅁䅍䅁䑁䅁䅷䅁䭁䭁䵷䅁䭁䉁䜴䅁䉁䅁䅁允䅁䅁䅯来䅣䅁杷允䅁䅁䅑䅁䑁䅁䅷䅁䭁䉁䵑䅁䭁佁䭙䅁䭁䡁䕁䅁䉁䅁䅁允䅁䅁䄴䅄䅁䑁䅁杌ぁ䑁䅑兎䅁䅁杷允䅁䅁䅑䅁䑁䅁䅷䅁䭁䕁䴴䅁䭁佁䭫䅁䭁䡁䕁䅁䉁䅁䅁允䅁䅁䅕䅁䅁䵁䥃唲䵁䅉䅅䅁䕁䅁䅁睁䵁䅁䅁权汁䅄䅁权牄权䅁权䑃䅂䅁允䅁䅁䅅䅁佁䉁䅉䅁穁䑁䅫李㉁䑁䅕李㕁䑁䅅䅁䵁䅉䅅䅁䕁䅁䅁睁䵁䅁䅁权㥃杁䅁权剁䅁䅁权⽄允䅁允䅁䅁䅅䅁佁䉁䅙䅁硁䑁䅫䅎睁䑁䅁䅍睁䑁䅁䅍睁䅁䅁䍄䉁䅁䅁䅂䅁䅁䅍䅄䅁䅁䅯杫䅍䅁䅯权䅁䅁䅯兂䅁䅁䅅䅁䉁䅁䅁兂獃䙈歰㥏伸䅑杷允䅁䅁䅑䅁䑁䅁䅷䅁䭁䅁䵧䅁䭁䉁䜸䅁䭁䍁䝁䅁䉁䅁䅁允䅁䅁䅯杄䅫䅁杷允䅁䅁䅍䅁䑁䅁䅷䅁䭁䱁䴰䅁䭁䉁䝯䅁䉁䅁䅁允䅁䅁䅯䅷䅙䅁杷允䅁䅁䅑䅁䑁䅁䅷䅁䭁䡁䱅䅁䭁佁䭯䅁䭁䝁䔸䅁䉁䅁䅁允䅁䅁䄴䅄䅁䑁䅁杌硁䑁䅑杍䅁䅁杷允䅁䅁䅑䅁䑁䅁䅷䅁䭁䝁䱧䅁䭁佁䬴䅁䭁䝁䔸䅁䉁䅁䅁允䅁䅁䅕䅁䅁䅁㙃〸䵁䅉䅅䅁䕁䅁䅁睁䵁䅁䅁权㕁䅄䅁权湄权䅁权睂䅂䅁允䅁䅁䅅䅁䙁䱁摋㘷䝦睓䅐䍄䉁䅁䅁䅂䅁䅁䅍䅄䅁䅁䅯儫䅉䅁䅯充䅁䅁䅯兂䅁䅁䅅䅁䉁䅁䅁杄奁䅁䅁免ㅁ䑁䅣免㍁䑁䅣睎㍁䑁䅣兎睁䅁䅁䍄䉁䅁䅁䅂䅁䅁䅍䅄䅁䅁䅯末䅉䅁䅯充䅁䅁䅯眯䅅䅁䅅䅁䉁䅁䅁杄啁䅁䅁䅎祁䑁䅣兎睁䑁䅁䅍睁䑁䅁䅁䵁䅉䅅䅁䕁䅁䅁睁䵁䅁䅁权䑁睃䅁权牄权䅁权療䅂䅁允䅁䅁䅅䅁佁䉁䅉䅁硁䑁䅅兏㑁䑁䅫杍穁䑁䅧䅁䵁䅉䅅䅁䕁䅁䅁睁䵁䅁䅁权婂䅄䅁权煄权䅁权瑂䅂䅁允䅁䅁䅅䅁佁䅁䅷䅁睁䍁䄴李㑁䑁䅙䅁䵁䅉䅅䅁䑁䅁䅁睁䵁䅁䅁权奁䅄䅁权歁杂䅁允䅁䅁䅅䅁䭁䙁何䅁䵁䅉䅅䅁䕁䅁䅁睁䵁䅁䅁权牃䅄䅁权煄权䅁权䑃䅂䅁允䅁䅁䅅䅁䭁䕁䅣䅁䵁䅉䅅䅁䕁䅁䅁睁䵁䅁䅁权剄睁䅁权䭁䅁䅁权䙁䅁䅁允䅁䅁䅅䅁䙁䱁昶楇搯䉊䅬䍄䉁䅁䅁䅂䅁䅁䅍䅄䅁䅁䅯全䅍䅁䅯充䅁䅁䅯兂䅁䅁䅅䅁䉁䅁䅁杄啁䅁䅁杍ㅁ䑁䅅杍睁䑁䅁䅍睁䑁䅁䅁䵁䅉䅅䅁䕁䅁䅁睁䵁䅁䅁权牄睃䅁权牄权䅁权㥂䅂䅁允䅁䅁䅅䅁佁䉁䅉䅁穁䑁䅙杍㍁䑁䅑兎㕁䑁䅫䅁䵁䅉䅅䅁䕁䅁䅁睁䵁䅁䅁权啂杁䅁权剁䅁䅁权䙁䅁䅁允䅁䅁䅅䅁佁䉁䅑䅁ㅁ䑁䅍䅏睁䑁䅁䅍睁䑁䅁䅍䅁䅁杷允䅁䅁䅑䅁䑁䅁䅷䅁䭁䩁䴰䅁䭁佁䭫䅁䭁䥁䕕䅁䉁䅁䅁允䅁䅁䅕䅁䅁䥁䱃㡷䵁䅉䅅䅁䕁䅁䅁睁䵁䅁䅁权瑃睃䅁权潄权䅁权䙃䅂䅁允䅁䅁䅅䅁佁䅁䅷䅁硁䑁䅅杌ぁ䑁䅧䅁䵁䅉䅅䅁䕁䅁䅁睁䵁䅁䅁权䉂兄䅁权潄权䅁权瑂䅂䅁允䅁䅁䅅䅁佁䅁䄴䅁祁䑁䅫杌穁䑁䅙䅎䅁䅁杷允䅁䅁䅑䅁䑁䅁䅷䅁䭁䙁䍷䅁䭁䅁䅑䅁䭁偁䈸䅁䉁䅁䅁允䅁䅁䅕䅁䅁佁ㅕず䵅䅉䅅䅁䕁䅁䅁睁䵁䅁䅁权扃杁䅁权剁䅁䅁权䙁䅁䅁允䅁䅁䅅䅁佁䉁䅙䅁硁䑁䅉䅍ㅁ䑁䅙睎ㅁ䑁䅁䅍睁䅁䅁䍄䉁䅁䅁䅂䅁䅁䅍䅄䅁䅁䅯䅸䅷䅁䅯儶䅯䅁䅯䅣䅑䅁䅅䅁䉁䅁䅁兂䅁䅁䅁䝧佐䅑杷允䅁䅁䅑䅁䑁䅁䅷䅁䭁佁䍁䅁䭁䅁䅯䅁䭁偁䈸䅁䉁䅁䅁允䅁䅁䅕杓䍷㑋坣启䴸䅉䅅䅁䕁䅁䅁睁䵁䅁䅁权㥁䅄䅁权湄权䅁权瑂䅂䅁允䅁䅁䅅䅁䙁䱁䉰坢䵷敘⽳䍄䉁䅁䅁䅂䅁䅁䅍䅄䅁䅁䅯睑䄰䅁䅯朷䅯䅁䅯睧䅑䅁䅅䅁䉁䅁䅁兂䅁䅁䅁䡁丷䅑杷允䅁䅁䅑䅁䑁䅁䅷䅁䭁䱁䱣䅁䭁佁䬴䅁䭁䝁䔰䅁䉁䅁䅁允䅁䅁䅕䅁䅁䅁敁䔹䵁䅉䅅䅁䕁䅁䅁睁䵁䅁䅁权獃杁䅁权䭁䅁䅁权䙁䅁䅁允䅁䅁䅅䅁䙁偁周㘴扗偸⽧䍄䉁䅁䅁睁䅁䅁䅍䅄䅁䅁䅯䅺䅷䅁䅯䅈䅙䅁䅅䅁䉁䅁䅁权楂杂䅁䍄䉁䅁䅁䅂䅁䅁䅍䅄䅁䅁䅯杏䄰䅁䅯朶䅯䅁䅯睧䅑䅁䅅䅁䉁䅁䅁杄䭁䅁䅁䅍畁䑁䅧䅏䅁䅁杷允䅁䅁䅑䅁䑁䅁䅷䅁䭁䙁䍑䅁䭁䅁䅯䅁䭁䅁䅕䅁䉁䅁䅁允䅁䅁䅕渷⽷噎㘵歉䵁䅉䅅䅁䕁䅁䅁睁䵁䅁䅁权婂䅄䅁权瑄权䅁权㙂䅂䅁允䅁䅁䅅䅁䙁䍁礲敮渫瑸⽳䍄䉁䅁䅁䅂䅁䅁䅍䅄䅁䅁䅯杮䄰䅁䅯儷䅯䅁䅯兢䅑䅁䅅䅁䉁䅁䅁兂坂楄礲坮唸䅑杷允䅁䅁䅑䅁䑁䅁䅷䅁䭁䵁䑧䅁䭁䅁䅯䅁䭁偁䈸䅁䉁䅁䅁允䅁䅁䅕㑈牘払敧吷䴸䅉䅅䅁䑁䅁䅁睁䵁䅁䅁权十睃䅁权流杂䅁允䅁䅁䅅䅁佁䅁䅷䅁㕁䑁䅁杌㉁䑁䅍䅁䵁䅉䅅䅁䕁䅁䅁睁䵁䅁䅁权捄睃䅁权灄权䅁权獄权䅁允䅁䅁䅅䅁䙁䅁䅁䅁䅃挴䅴䍄䉁䅁䅁䅂䅁䅁䅍䅄䅁䅁䅯䅩䅉䅁䅯䅂䅁䅁䅯兂䅁䅁䅅䅁䉁䅁䅁兂䅁䅁䅁爰娵兑杷允䅁䅁䅑䅁䑁䅁䅷䅁䭁䥁䱙䅁䭁佁䭣䅁䭁䡁䕅䅁䉁䅁䅁允䅁䅁䅕歬䱏佢㝦戯䴸䅉䅅䅁䕁䅁䅁睁䵁䅁䅁权牄兄䅁权潄权䅁权瑂䅂䅁允䅁䅁䅅䅁佁䅁䅷䅁㉁䍁䄴杍㉁䑁䅣䅁䵁䅉䅅䅁䕁䅁䅁睁䵁䅁䅁权牁杁䅁权䭁䅁䅁权䙁䅁䅁允䅁䅁䅅䅁䙁䅁坒楄礲敮⼸䍄䉁䅁䅁䅂䅁䅁䅍䅄䅁䅁䅯兮䅳䅁䅯朵䅯䅁䅯睢䅑䅁䅅䅁䉁䅁䅁权䡂䅁䅁䍄䉁䅁䅁䅂䅁䅁䅍䅄䅁䅁䅯兲䅳䅁䅯儶䅯䅁䅯䄷䅯䅁䅅䅁䉁䅁䅁兂䅁䅁䅁乧䡈䅷杷允䅁䅁䅑䅁䑁䅁䅷䅁䭁䭁䑳䅁䭁䅁䅑䅁䭁䅁䅕䅁䉁䅁䅁允䅁䅁䅕䅁䅁䙧圸啕䵅䅉䅅䅁䕁䅁䅁睁䵁䅁䅁权摁睃䅁权瑄权䅁权睂䅂䅁允䅁䅁䅅䅁䙁䙁䕃䝡煦㥫⽯䍄䉁䅁䅁䅂䅁䅁䅍䅄䅁䅁䅯睬䅳䅁䅯朷䅯䅁䅯全䅑䅁䅅䅁䉁䅁䅁兂䅁䅁䅁䙃䍑兑杷允䅁䅁䅑䅁䑁䅁䅷䅁䭁䅁乁䅁䭁佁䭳䅁䭁䝁䔰䅁䉁䅁䅁允䅁䅁䄴䅆䅁䑁䅅䅏ㅁ䑁䅉䅍㑁䑁䅁免㑁䅁䅁䍄䉁䅁䅁䅂䅁䅁䅍䅄䅁䅁䅯䄳䅳䅁䅯朶䅯䅁䅯全䅑䅁䅅䅁䉁䅁䅁权䡂䅁䅁䍄䉁䅁䅁䅂䅁䅁䅍䅄䅁䅁䅯䅲䅉䅁䅯充䅁䅁䅯兂䅁䅁䅅䅁䉁䅁䅁杄啁䅁䅁䅏ㅁ䑁䅍䅍睁䑁䅁䅍睁䑁䅁䅁䵁䅉䅅䅁䕁䅁䅁睁䵁䅁䅁权剂睃䅁权牄权䅁权硂䅂䅁允䅁䅁䅅䅁佁䉁䅉䅁㍁䑁䅕兎穁䑁䅣免㑁䑁䅙䅁䵁䅉䅅䅁䕁䅁䅁睁䵁䅁䅁权㕁䅄䅁权晁杂䅁权杁杂䅁允䅁䅁䅅䅁䭁䡁䡧䅁䵁䅉䅅䅁䕁䅁䅁睁䵁䅁䅁权㙃䅄䅁权牄权䅁权䙃䅂䅁允䅁䅁䅅䅁佁䉁䅉䅁㍁䑁䅫䅏硁䑁䅧䅍睁䑁䅁䅁䵁䅉䅅䅁䕁䅁䅁睁䵁䅁䅁权煄䅄䅁权瑄权䅁权睂䅂䅁允䅁䅁䅅䅁䙁䱁䩰䅄牉睨䅨䍄䉁䅁䅁䅂䅁䅁䅍䅄䅁䅁䅯睢䅷䅁䅯朶䅯䅁䅯睧䅑䅁䅅䅁䉁䅁䅁权䡂䅁䅁䍄䉁䅁䅁䅂䅁䅁䅍䅄䅁䅁䅯全䅷䅁䅯朷䅯䅁䅯兣䅑䅁䅅䅁䉁䅁䅁兂䅁䅁䅁䅦地兑杷允䅁䅁䅍䅁䑁䅁䅷䅁䭁䑁䱯䅁䭁䉁䝯䅁䉁䅁䅁允䅁䅁䅯児䅙䅁杷允䅁䅁䅑䅁䑁䅁䅷䅁䭁䅁䑣䅁䭁䅁䅑䅁䭁偁䈸䅁䉁䅁䅁允䅁䅁䅕䅁䅁䍁䭡さ䵅䅉䅅䅁䕁䅁䅁睁䵁䅁䅁权獃睃䅁权潄权䅁权䑃䅂䅁允䅁䅁䅅䅁䭁䕁䅣䅁䵁䅉䅅䅁䕁䅁䅁睁䵁䅁䅁权䵁䅄䅁权湄权䅁权睂䅂䅁允䅁䅁䅅䅁䙁䝁噩ぅ佦睴䅪䍄䉁䅁䅁䅂䅁䅁䅍䅄䅁䅁䅯睫䅷䅁䅯朵䅯䅁䅯兢䅑䅁䅅䅁䉁䅁䅁杄䵁䅁䅁䅎畁䑁䅙䅍㍁䅁䅁䍄䉁䅁䅁䅂䅁䅁䅍䅄䅁䅁䅯䅍䅳䅁䅯眵䅯䅁䅯来䅑䅁䅅䅁䉁䅁䅁兂㡃䩤奍乂教䅑杷允䅁䅁䅑䅁䑁䅁䅷䅁䭁䥁䵙䅁䭁佁䭙䅁䭁䡁䕁䅁䉁䅁䅁允䅁䅁䅯睒䅁䅁杷允䅁䅁䅑䅁䑁䅁䅷䅁䭁䍁䑙䅁䭁䅁䅑䅁䭁偁䈸䅁䉁䅁䅁允䅁䅁䅕䅁䅁䕁橸止䵅䅉䅅䅁䕁䅁䅁睁䵁䅁䅁权婄睁䅁权剁䅁䅁权䙁䅁䅁允䅁䅁䅅䅁佁䉁䅑䅁㉁䑁䅑䅎祁䑁䅕䅍睁䑁䅁䅍䅁䅁杷允䅁䅁䅑䅁䑁䅁䅷䅁䭁䑁䍍䅁䭁䅁䅑䅁䭁䅁䅕䅁䉁䅁䅁允䅁䅁䅕䅁䅁䵁坱正䵅䅉䅅䅁䕁䅁䅁睁䵁䅁䅁权浂睃䅁权晁杂䅁权杁杂䅁允䅁䅁䅅䅁䭁佁乧䅁䵁䅉䅅䅁䕁䅁䅁睁䵁䅁䅁权睃睁䅁权䕁䅁䅁权⽄允䅁允䅁䅁䅅䅁䙁䅁䅁䅁㕁䝅䉴䍄䉁䅁䅁䅂䅁䅁䅍䅄䅁䅁䅯䅈䅳䅁䅯儷䅯䅁䅯兣䅑䅁䅅䅁䉁䅁䅁兂灄橊䥅䉲煺睐杷允䅁䅁䅑䅁䑁䅁䅷䅁䭁乁䱍䅁䭁佁䭯䅁䭁䡁䕯䅁䉁䅁䅁允䅁䅁䄴䅄䅁䑁䅁杌ぁ䑁䅅䅎䅁䅁杷允䅁䅁䅑䅁䑁䅁䅷䅁䭁䅁䱳䅁䭁佁䬰䅁䭁䡁䕯䅁䉁䅁䅁允䅁䅁䅕婧䑖㉩湺穹䴸䅉䅅䅁䕁䅁䅁睁䵁䅁䅁权䕁䅄䅁权灄权䅁权㙂䅂䅁允䅁䅁䅅䅁䙁䅁䅁䅁䅁䴲䅊䍄䉁䅁䅁䅂䅁䅁䅍䅄䅁䅁䅯睏䅷䅁䅯睈䅙䅁䅯䅉䅙䅁䅅䅁䉁䅁䅁权㉁睂䅁䍄䉁䅁䅁睁䅁䅁䅍䅄䅁䅁䅯眫䅷䅁䅯䅈䅙䅁䅅䅁䉁䅁䅁权偃杂䅁䍄䉁䅁䅁䅂䅁䅁䅍䅄䅁䅁䅯兄䅍䅁䅯䅂䅁䅁䅯眯䅅䅁䅅䅁䉁䅁䅁兂䅁䅁睂杏湋兑杷允䅁䅁䅑䅁䑁䅁䅷䅁䭁䅁䵷䅁䭁佁䬴䅁䭁䡁䕅䅁䉁䅁䅁允䅁䅁䅕䅁䅁偁㍃䔸䵁䅉䅅䅁䕁䅁䅁睁䵁䅁䅁权祃䅄䅁权牄权䅁权硂䅂䅁允䅁䅁䅅䅁佁䉁䅉䅁ㅁ䑁䅣䅏ㅁ䑁䅧䅍睁䑁䅁䅁䵁䅉䅅䅁䕁䅁䅁睁䵁䅁䅁权噃杁䅁权剁䅁䅁权⽄允䅁允䅁䅁䅅䅁佁䉁䅑䅁㕁䑁䅣免睁䑁䅁䅍睁䑁䅁䅍䅁䅁杷允䅁䅁䅑䅁䑁䅁䅷䅁䭁偁䍳䅁䭁䅁䅑䅁䭁䅁䅕䅁䉁䅁䅁允䅁䅁䅕䅁䅁䩁䱚啗䵅䅉䅅䅁䕁䅁䅁睁䵁䅁䅁权⭁䅄䅁权湄权䅁权療䅂䅁允䅁䅁䅅䅁䙁䝁光䑗ね䅹䅖䍄䉁䅁䅁睁䅁䅁䅍䅄䅁䅁䅯睡䅷䅁䅯杇䅙䅁䅅䅁䉁䅁䅁权㉃杂䅁䍄䉁䅁䅁䅂䅁䅁䅍䅄䅁䅁䅯䄯䅉䅁䅯权䅁䅁䅯眯䅅䅁䅅䅁䉁䅁䅁兂㍂灶愸ㅌ戰䅑杷允䅁䅁䅑䅁䑁䅁䅷䅁䭁䉁䵉䅁䭁佁䭯䅁䭁䥁䕕䅁䉁䅁䅁允䅁䅁䄴䅄䅁䑁䅅杌㍁䑁䅫睎䅁䅁杷允䅁䅁䅑䅁䑁䅁䅷䅁䭁䱁䴰䅁䭁佁䬴䅁䭁䡁䕯䅁䉁䅁䅁允䅁䅁䅕䅁䅁䅁歁〸䵁䅉䅅䅁䕁䅁䅁睁䵁䅁䅁权潄睁䅁权䭁䅁䅁权⽄允䅁允䅁䅁䅅䅁䙁佁㙆䭆䠵搴⽯䍄䉁䅁䅁䅂䅁䅁䅍䅄䅁䅁䅯䅦䄰䅁䅯䄶䅯䅁䅯睢䅑䅁䅅䅁䉁䅁䅁杄䵁䅁䅁睍畁䑁䅉杍硁䅁䅁䍄䉁䅁䅁䅂䅁䅁䅍䅄䅁䅁䅯睘䅍䅁䅯䅂䅁䅁䅯眯䅅䅁䅅䅁䉁䅁䅁兂䅁䅁䅁橬瑎兑杷允䅁䅁䅑䅁䑁䅁䅷䅁䭁䑁䰰䅁䭁佁䭣䅁䭁䡁䕁䅁䉁䅁䅁允䅁䅁䅕㉣剩堷⽷䕄䵁䅉䅅䅁䕁䅁䅁睁䵁䅁䅁权ぁ䅄䅁权牄权䅁权䙃䅂䅁允䅁䅁䅅䅁佁䉁䅑䅁硁䑁䅕兏㑁䑁䅑䅏㍁䑁䅙李䅁䅁杷允䅁䅁䅑䅁䑁䅁䅷䅁䭁䑁䅧䅁䭁䉁䅅䅁䭁䅁䍑䅁䉁䅁䅁允䅁䅁䄴䅆䅁䑁䅙李穁䑁䅁䅍睁䑁䅁䅍睁䅁䅁䍄䉁䅁䅁䅂䅁䅁䅍䅄䅁䅁䅯䅥䅳䅁䅯儶䅯䅁䅯兦䅑䅁䅅䅁䉁䅁䅁兂䅁䅁䅁偁桪䅑杷允䅁䅁䅑䅁䑁䅁䅷䅁䭁䉁䵷䅁䭁佁䭧䅁䭁䡁䕯䅁䉁䅁䅁允䅁䅁䄴䅄䅁䑁䅫杌ぁ䑁䅧李䅁䅁杷允䅁䅁䅑䅁䑁䅁䅷䅁䭁䵁䉣䅁䭁䅁䍅䅁䭁䅁䍉䅁䉁䅁䅁允䅁䅁䅕㡡䍓坳䉳䔰䵁䅉䅅䅁䕁䅁䅁睁䵁䅁䅁权灄杁䅁权剁䅁䅁权䙁䅁䅁允䅁䅁䅅䅁佁䉁䅙䅁硁䑁䅁䅍硁䑁䅕䅍睁䑁䅁䅍睁䅁䅁䍄䉁䅁䅁䅂䅁䅁䅍䅄䅁䅁䅯免䅷䅁䅯朶䅯䅁䅯全䅑䅁䅅䅁䉁䅁䅁杄䵁䅁䅁免畁䑁䅑杍ㅁ䅁䅁䍄䉁䅁䅁睁䅁䅁䅍䅄䅁䅁䅯兏䅷䅁䅯䅈䅙䅁䅅䅁䉁䅁䅁权兄杂䅁䍄䉁䅁䅁䅂䅁䅁䅍䅄䅁䅁䅯䅁䅍䅁䅯䅂䅁䅁䅯眯䅅䅁䅅䅁䉁䅁䅁权湂杁䅁䍄䉁䅁䅁䅂䅁䅁䅍䅄䅁䅁䅯兒䅉䅁䅯䅂䅁䅁䅯兂䅁䅁䅅䅁䉁䅁䅁兂䅁䅁䅁水捚兑杷允䅁䅁䅑䅁䑁䅁䅷䅁䭁䙁䵉䅁䭁佁䭫䅁䭁䡁䕁䅁䉁䅁䅁允䅁䅁䅕䅁䅁䵁摄䔵䵁䅉䅅䅁䕁䅁䅁睁䵁䅁䅁权塃睃䅁权畄权䅁权獄权䅁允䅁䅁䅅䅁䙁䅁䅁䅁睁癩䅌䍄䉁䅁䅁䅂䅁䅁䅍䅄䅁䅁䅯睬䅍䅁䅯䅂䅁䅁䅯兂䅁䅁䅅䅁䉁䅁䅁兂䅁䅁睂歯湓兑杷允䅁䅁䅑䅁䑁䅁䅷䅁䭁䝁䰸䅁䭁佁䭳䅁䭁䝁䔸䅁䉁䅁䅁允䅁䅁䄴杅䅁䑁䅫䅍㉁䑁䅙免㍁䑁䅍李䅁䅁杷允䅁䅁䅑䅁䑁䅁䅷䅁䭁䥁䱧䅁䭁佁䭧䅁䭁䝁䔰䅁䉁䅁䅁允䅁䅁䄴䅅䅁䍁䄰睍硁䍁䄴睎㍁䑁䅍䅁䵁䅉䅅䅁䕁䅁䅁睁䵁䅁䅁权奁兄䅁权潄权䅁权獄权䅁允䅁䅁䅅䅁佁䉁䅁䅁瑁䑁䅙睎畁䑁䅍睍㕁䅁䅁䍄䉁䅁䅁䅂䅁䅁䅍䅄䅁䅁䅯兑䅉䅁䅯权䅁䅁䅯兂䅁䅁䅅䅁䉁䅁䅁兂煃搸乊灙啁䅑杷允䅁䅁䅑䅁䑁䅁䅷䅁䭁䥁䰰䅁䭁佁䭯䅁䭁䝁䔰䅁䉁䅁䅁允䅁䅁䄴䅄䅁䑁䅁杌㕁䑁䅑睎䅁䅁杷允䅁䅁䅑䅁䑁䅁䅷䅁䭁䝁䑁䅁䭁䅁䅑䅁䭁偁䈸䅁䉁䅁䅁允䅁䅁䅕䅁䅁䙁樷啢䵅䅉䅅䅁䑁䅁䅁睁䵁䅁䅁权䭄兄䅁权捁杂䅁允䅁䅁䅅䅁䭁䱁䜰䅁䵁䅉䅅䅁䕁䅁䅁睁䵁䅁䅁权畁䅄䅁权畄权䅁权療䅂䅁允䅁䅁䅅䅁䙁䅁䅁䅁杁敉䄹䍄䉁䅁䅁䅂䅁䅁䅍䅄䅁䅁䅯先䅳䅁䅯朵䅯䅁䅯睢䅑䅁䅅䅁䉁䅁䅁权䡂䅁䅁䍄䉁䅁䅁䅂䅁䅁䅍䅄䅁䅁䅯睙䅳䅁䅯眵䅯䅁䅯全䅑䅁䅅䅁䉁䅁䅁兂偃癷潕䥘ㄸ䅑杷允䅁䅁䅑䅁䑁䅁䅷䅁䭁乁䌰䅁䭁䅁䅯䅁䭁䅁䅕䅁䉁䅁䅁允䅁䅁䅕䅄牉硨婢歋䵁䅉䅅䅁䕁䅁䅁睁䵁䅁䅁权橃兄䅁权畄权䅁权䙃䅂䅁允䅁䅁䅅䅁䙁䅁䅁䅁䅄攸䅨䍄䉁䅁䅁䅂䅁䅁䅍䅄䅁䅁䅯䅰䅳䅁䅯䄶䅯䅁䅯睧䅑䅁䅅䅁䉁䅁䅁杄佁䅁䅁免㑁䍁䄴免㑁䑁䅑䅁䵁䅉䅅䅁䕁䅁䅁睁䵁䅁䅁权癁睄䅁权潄权䅁权㥂䅂䅁允䅁䅁䅅䅁佁䅁䄴䅁穁䑁䅅杌㍁䑁䅍䅏䅁䅁杷允䅁䅁䅑䅁䑁䅁䅷䅁䭁乁䉣䅁䭁䉁䅅䅁䭁䅁䅕䅁䉁䅁䅁允䅁䅁䄴䅆䅁䑁䅉免㍁䑁䅍䅍睁䑁䅁䅍睁䅁䅁䍄䉁䅁䅁䅂䅁䅁䅍䅄䅁䅁䅯睕䅉䅁䅯䅂䅁䅁䅯眯䅅䅁䅅䅁䉁䅁䅁兂䅁䅁䅁楧楖兑杷允䅁䅁䅑䅁䑁䅁䅷䅁䭁佁䍙䅁䭁䉁䅅䅁䭁偁䈸䅁䉁䅁䅁允䅁䅁䄴杆䅁䑁䅑杍穁䑁䅁䅍睁䑁䅁䅍睁䑁䅁䅁䵁䅉䅅䅁䕁䅁䅁睁䵁䅁䅁权乃睃䅁权晁杂䅁权杁杂䅁允䅁䅁䅅䅁䭁䥁䝙䅁䵁䅉䅅䅁䕁䅁䅁睁䵁䅁䅁权啃睃䅁权潄权䅁权瑂䅂䅁允䅁䅁䅅䅁佁䅁䄴䅁㍁䑁䅣杌ㅁ䑁䅣兏䅁䅁杷允䅁䅁䅑䅁䑁䅁䅷䅁䭁偁䵍䅁䭁佁䭯䅁䭁䡁䕅䅁䉁䅁䅁允䅁䅁䅯睒䅁䅁杷允䅁䅁䅑䅁䑁䅁䅷䅁䭁偁䵣䅁䭁佁䭧䅁䭁䝁䔸䅁䉁䅁䅁允䅁䅁䄴䅄䅁䑁䅅杍畁䑁䅁李䅁䅁杷允䅁䅁䅑䅁䑁䅁䅷䅁䭁䕁䑯䅁䭁䅁䅑䅁䭁䅁䅕䅁䉁䅁䅁允䅁䅁䅕䅁䅁䑁㑏䕨䵅䅉䅅䅁䕁䅁䅁睁䵁䅁䅁权䝃䅄䅁权牄权䅁权㥂䅂䅁允䅁䅁䅅䅁佁䉁䅉䅁ぁ䑁䅑䅎硁䑁䅅睍ぁ䑁䅙䅁䵁䅉䅅䅁䕁䅁䅁睁䵁䅁䅁权㡂兄䅁权牄权䅁权瑂䅂䅁允䅁䅁䅅䅁佁䉁䅉䅁ㅁ䑁䅁䅍ぁ䑁䅑䅍穁䑁䅉䅁䵁䅉䅅䅁䕁䅁䅁睁䵁䅁䅁权摂睃䅁权瑄权䅁权䙃䅂䅁允䅁䅁䅅䅁䙁䭁牰啺硡祌䅖䍄䉁䅁䅁䅂䅁䅁䅍䅄䅁䅁䅯䄴䅳䅁䅯朷䅯䅁䅯兣䅑䅁䅅䅁䉁䅁䅁兂䅁䅁䅁偫浑兑杷允䅁䅁䅑䅁䑁䅁䅷䅁䭁佁䱣䅁䭁佁䬰䅁䭁佁䭷䅁䉁䅁䅁允䅁䅁䅕場啯歲桦啂䵁䅉䅅䅁䕁䅁䅁睁䵁䅁䅁权啃䅄䅁权潄权䅁权療䅂䅁允䅁䅁䅅䅁佁䅁䄴䅁㍁䑁䅫杌㑁䑁䅣睎䅁䅁杷允䅁䅁䅑䅁䑁䅁䅷䅁䭁䝁䉅䅁䭁䅁䅯䅁䭁䅁䍑䅁䉁䅁䅁允䅁䅁䅕䉲慸䑚晶稵䴸䅉䅅䅁䕁䅁䅁睁䵁䅁䅁权㕃杁䅁权䭁䅁䅁权⽄允䅁允䅁䅁䅅䅁䙁䕁椵䙅㕧佴⽷䍄䉁䅁䅁䅂䅁䅁䅍䅄䅁䅁䅯睤䅳䅁䅯朶䅯䅁䅯来䅑䅁䅅䅁䉁䅁䅁杄䵁䅁䅁䅍畁䑁䅣䅎ぁ䅁䅁䍄䉁䅁䅁䅂䅁䅁䅍䅄䅁䅁䅯杗䅷䅁䅯朶䅯䅁䅯睢䅑䅁䅅䅁䉁䅁䅁杄䵁䅁䅁䅍畁䑁䅅兎㍁䅁䅁䍄䉁䅁䅁䅂䅁䅁䅍䅄䅁䅁䅯睆䅍䅁䅯䅂䅁䅁䅯兂䅁䅁䅅䅁䉁䅁䅁兂䅁䅁䅁䅘晤兑杷允䅁䅁䅑䅁䑁䅁䅷䅁䭁䉁䈰䅁䭁䉁䅅䅁䭁䅁䅕䅁䉁䅁䅁允䅁䅁䄴杆䅁䑁䅅兎ㅁ䑁䅍䅍睁䑁䅁䅍睁䑁䅁䅁䵁䅉䅅䅁䕁䅁䅁睁䵁䅁䅁权䝄睃䅁权煄权䅁权硂䅂䅁允䅁䅁䅅䅁佁䅁䅷䅁睁䍁䄴免㕁䑁䅫䅁䵁䅉䅅䅁䕁䅁䅁睁䵁䅁䅁权獄睁䅁权䕁䅁䅁权⽄允䅁允䅁䅁䅅䅁䙁䅁䅁䅁䕁橶䉖䍄䉁䅁䅁䅂䅁䅁䅍䅄䅁䅁䅯䅵䅷䅁䅯儷䅯䅁䅯兢䅑䅁䅅䅁䉁䅁䅁兂䭄㐵煥䐴稳睐杷允䅁䅁䅍䅁䑁䅁䅷䅁䭁䑁乷䅁䭁䉁䝷䅁䉁䅁䅁允䅁䅁䅯杙䅙䅁杷允䅁䅁䅑䅁䑁䅁䅷䅁䭁䩁䵍䅁䭁佁䭙䅁䭁䥁䕕䅁䉁䅁䅁允䅁䅁䄴䅄䅁䑁䅍杌㕁䑁䅅免䅁䅁杷允䅁䅁䅑䅁䑁䅁䅷䅁䭁䱁䌴䅁䭁䉁䅅䅁䭁偁䈸䅁䉁䅁䅁允䅁䅁䅯睚䅉䅁杷允䅁䅁䅑䅁䑁䅁䅷䅁䭁䑁䱍䅁䭁佁䭧䅁䭁䝁䔸䅁䉁䅁䅁允䅁䅁䄴杄䅁䑁䅉杍畁䑁䅙睎㕁䅁䅁䍄䉁䅁䅁䅂䅁䅁䅍䅄䅁䅁䅯杨䅷䅁䅯儶䅯䅁䅯来䅑䅁䅅䅁䉁䅁䅁兂䅁䅁䅁䡑塢䅑杷允䅁䅁䅑䅁䑁䅁䅷䅁䭁䅁䱯䅁䭁佁䬰䅁䭁䡁䔰䅁䉁䅁䅁允䅁䅁䅕㙃䕉癍㝉䐱䴸䅉䅅䅁䕁䅁䅁睁䵁䅁䅁权㥂睃䅁权浄权䅁权睂䅂䅁允䅁䅁䅅䅁佁䅁䅷䅁硁䍁䄴睍穁䑁䅍䅁䵁䅉䅅䅁䕁䅁䅁睁䵁䅁䅁权允睃䅁权浄权䅁权䙃䅂䅁允䅁䅁䅅䅁佁䅁䅷䅁睁䍁䄴䅎㕁䑁䅙䅁䵁䅉䅅䅁䕁䅁䅁睁䵁䅁䅁权䵁䅄䅁权煄权䅁权㥂䅂䅁允䅁䅁䅅䅁佁䅁䅷䅁睁䍁䄴免睁䑁䅕䅁䵁䅉䅅䅁䕁䅁䅁睁䵁䅁䅁权湄杁䅁权䕁䅁䅁权䙁䅁䅁允䅁䅁䅅䅁䙁䅁䅁䕁牁䩪䉊䍄䉁䅁䅁䅂䅁䅁䅍䅄䅁䅁䅯䅕䅷䅁䅯儷䅯䅁䅯兢䅑䅁䅅䅁䉁䅁䅁兂卂䉵䘶ㄶ睈睐杷允䅁䅁䅑䅁䑁䅁䅷䅁䭁䅁䑉䅁䭁䅁䅯䅁䭁䅁䅕䅁䉁䅁䅁允䅁䅁䅕敫㠱穐敖ぇ䵁䅉䅅䅁䕁䅁䅁睁䵁䅁䅁权䩄睁䅁权䭁䅁䅁权䙁䅁䅁允䅁䅁䅅䅁䙁䭁䝪穓䩥剷䄱䍄䉁䅁䅁䅂䅁䅁䅍䅄䅁䅁䅯䅹䅳䅁䅯朶䅯䅁䅯兦䅑䅁䅅䅁䉁䅁䅁杄䵁䅁䅁䅍畁䑁䅕李㕁䅁䅁䍄䉁䅁䅁睁䅁䅁䅍䅄䅁䅁䅯睭䅳䅁䅯䅊䅙䅁䅅䅁䉁䅁䅁权剃睄䅁䍄䉁䅁䅁睁䅁䅁䅍䅄䅁䅁䅯䅁䄰䅁䅯䅇䅙䅁䅅䅁䉁䅁䅁权䕂杂䅁䍄䉁䅁䅁䅂䅁䅁䅍䅄䅁䅁䅯杷䅷䅁䅯眶䅯䅁䅯䅣䅑䅁䅅䅁䉁䅁䅁杄十䅁䅁免㉁䑁䅅李㕁䑁䅁䅍睁䅁䅁䍄䉁䅁䅁䅂䅁䅁䅍䅄䅁䅁䅯䅣䅳䅁䅯儷䅯䅁䅯兦䅑䅁䅅䅁䉁䅁䅁兂噁灐摌䅘桔睐杷允䅁䅁䅑䅁䑁䅁䅷䅁䭁䵁䱍䅁䭁佁䭳䅁䭁䥁䕕䅁䉁䅁䅁允䅁䅁䄴杅䅁䑁䅙兎㕁䑁䅕䅍睁䑁䅁䅍䅁䅁杷允䅁䅁䅑䅁䑁䅁䅷䅁䭁䥁䴸䅁䭁佁䭧䅁䭁䡁䕅䅁䉁䅁䅁允䅁䅁䅯睒䅁䅁杷允䅁䅁䅑䅁䑁䅁䅷䅁䭁䝁䅍䅁䭁䅁䍅䅁䭁䅁䍍䅁䉁䅁䅁允䅁䅁䅕橏㙳湋䩹唷䵁䅉䅅䅁䕁䅁䅁睁䵁䅁䅁权祁䅄䅁权畄权䅁权䑃䅂䅁允䅁䅁䅅䅁䙁䅁䅁䅁䅂㥙䅊䍄䉁䅁䅁䅂䅁䅁䅍䅄䅁䅁䅯兂䅍䅁䅯充䅁䅁䅯兂䅁䅁䅅䅁䉁䅁䅁杄坁䅁䅁免硁䑁䅁睎睁䑁䅁䅍睁䑁䅁䅍䅁䅁杷允䅁䅁䅑䅁䑁䅁䅷䅁䭁䙁䵣䅁䭁佁䬴䅁䭁䡁䕁䅁䉁䅁䅁允䅁䅁䅕䅁䅁䥁权䵹䵁䅉䅅䅁䕁䅁䅁睁䵁䅁䅁权橃兄䅁权灄权䅁权㥂䅂䅁允䅁䅁䅅䅁䙁䅁䅁䅁䅁䴯䅂䍄䉁䅁䅁䅂䅁䅁䅍䅄䅁䅁䅯䅧䅳䅁䅯朵䅯䅁䅯睧䅑䅁䅅䅁䉁䅁䅁杄䵁䅁䅁杍畁䑁䅉兏ぁ䅁䅁䍄䉁䅁䅁䅂䅁䅁䅍䅄䅁䅁䅯儴䅳䅁䅯䄶䅯䅁䅯䄷䅯䅁䅅䅁䉁䅁䅁杄䵁䅁䅁兎畁䑁䅣免㉁䅁䅁䍄䉁䅁䅁䅂䅁䅁䅍䅄䅁䅁䅯杧䅷䅁䅯眶䅯䅁䅯兣䅑䅁䅅䅁䉁䅁䅁杄十䅁䅁睎硁䑁䅅李ぁ䑁䅧免㍁䅁䅁䍄䉁䅁䅁䅂䅁䅁䅍䅄䅁䅁䅯光䅷䅁䅯睈䅙䅁䅯䅉䅙䅁䅅䅁䉁䅁䅁权ㅁ元䅁䍄䉁䅁䅁䅂䅁䅁䅍䅄䅁䅁䅯杂䅍䅁䅯䅂䅁䅁䅯兂䅁䅁䅅䅁䉁䅁䅁兂䅁䅁䅁男灎兑杷允䅁䅁䅑䅁䑁䅁䅷䅁䭁䅁䌴䅁䭁䉁䅅䅁䭁偁䈸䅁䉁䅁䅁允䅁䅁䄴䅆䅁䑁䅅兎ㅁ䑁䅣睎㕁䑁䅍李ぁ䅁䅁䍄䉁䅁䅁䅂䅁䅁䅍䅄䅁䅁䅯杙䄰䅁䅯朶䅯䅁䅯全䅑䅁䅅䅁䉁䅁䅁杄䵁䅁䅁䅍畁䑁䅫兎祁䅁䅁䍄䉁䅁䅁䅂䅁䅁䅍䅄䅁䅁䅯睅䅳䅁䅯䄶䅯䅁䅯䅣䅑䅁䅅䅁䉁䅁䅁杄佁䅁䅁䅎硁䍁䄴睍硁䑁䅅䅁䵁䅉䅅䅁䕁䅁䅁睁䵁䅁䅁权㍃睃䅁权畄权䅁权獄权䅁允䅁䅁䅅䅁䙁䅁䅁䅁䅃晤䅔䍄䉁䅁䅁䅂䅁䅁䅍䅄䅁䅁䅯睓䄰䅁䅯儶䅯䅁䅯䄷䅯䅁䅅䅁䉁䅁䅁兂䅁䅁䅁䉧䡮䅷杷允䅁䅁䅑䅁䑁䅁䅷䅁䭁䙁倸䅁䭁佁䬰䅁䭁䡁䔰䅁䉁䅁䅁允䅁䅁䅕卸睃浣剩吶䴸䅉䅅䅁䕁䅁䅁睁䵁䅁䅁权あ兄䅁权浄权䅁权瑂䅂䅁允䅁䅁䅅䅁䭁䕁䅣䅁䵁䅉䅅䅁䕁䅁䅁睁䵁䅁䅁权ㅁ睁䅁权䭁䅁䅁权䙁䅁䅁允䅁䅁䅅䅁䙁䕁䵯楁䡵橴䅎䍄䉁䅁䅁䅂䅁䅁䅍䅄䅁䅁䅯䅃䅳䅁䅯䄶䅯䅁䅯䄷䅯䅁䅅䅁䉁䅁䅁杄佁䅁䅁免ㅁ䍁䄴睎㉁䑁䅍䅁䵁䅉䅅䅁䕁䅁䅁睁䵁䅁䅁权奂䅄䅁权潄权䅁权㙂䅂䅁允䅁䅁䅅䅁佁䅁䄴䅁祁䑁䅫杌㉁䑁䅣李䅁䅁杷允䅁䅁䅑䅁䑁䅁䅷䅁䭁䍁䵕䅁䭁佁䭧䅁䭁䝁䔰䅁䉁䅁䅁允䅁䅁䄴䅄䅁䑁䅕杌㉁䑁䅁睎䅁䅁杷允䅁䅁䅑䅁䑁䅁䅷䅁䭁䥁䵅䅁䭁佁䭯䅁䭁佁䭷䅁䉁䅁䅁允䅁䅁䄴䅄䅁䑁䅁杌睁䑁䅫睎䅁䅁杷允䅁䅁䅑䅁䑁䅁䅷䅁䭁䙁䵣䅁䭁佁䭧䅁䭁䥁䕍䅁䉁䅁䅁允䅁䅁䅯睒䅁䅁杷允䅁䅁䅑䅁䑁䅁䅷䅁䭁䅁䑣䅁䭁䉁䅅䅁䭁䅁䅕䅁䉁䅁䅁允䅁䅁䄴䅆䅁䑁䅅杍穁䑁䅫䅍睁䑁䅁䅍睁䅁䅁䍄䉁䅁䅁䅂䅁䅁䅍䅄䅁䅁䅯睎䅷䅁䅯朵䅯䅁䅯䅣䅑䅁䅅䅁䉁䅁䅁杄䵁䅁䅁睍畁䑁䅁免穁䅁䅁䍄䉁䅁䅁䅂䅁䅁䅍䅄䅁䅁䅯䅂䄰䅁䅯眶䅯䅁䅯来䅑䅁䅅䅁䉁䅁䅁杄十䅁䅁杍祁䑁䅑䅏㕁䑁䅧免ぁ䅁䅁䍄䉁䅁䅁䅂䅁䅁䅍䅄䅁䅁䅯眲䅍䅁䅯权䅁䅁䅯兂䅁䅁䅅䅁䉁䅁䅁兂癁匳䝑噧湕䅑杷允䅁䅁䅑䅁䑁䅁䅷䅁䭁䥁䴰䅁䭁佁䭫䅁䭁䡁䕯䅁䉁䅁䅁允䅁䅁䅕䅁䅁佁卂欶䵁䅉䅅䅁䕁䅁䅁睁䵁䅁䅁权䉃睁䅁权剁䅁䅁权⽄允䅁允䅁䅁䅅䅁佁䉁䅙䅁硁䑁䅑䅍㉁䑁䅁䅍睁䑁䅁䅍睁䅁䅁䍄䉁䅁䅁䅂䅁䅁䅍䅄䅁䅁䅯全䅳䅁䅯眵䅯䅁䅯睧䅑䅁䅅䅁䉁䅁䅁兂汄䌰扌昫嘴䅑杷允䅁䅁䅑䅁䑁䅁䅷䅁䭁䉁䍯䅁䭁䉁䅅䅁䭁偁䈸䅁䉁䅁䅁允䅁䅁䄴䅆䅁䑁䅅䅎㉁䑁䅣䅍睁䑁䅁䅍睁䅁䅁䍄䉁䅁䅁䅂䅁䅁䅍䅄䅁䅁䅯兲䅳䅁䅯朵䅯䅁䅯兣䅑䅁䅅䅁䉁䅁䅁杄䵁䅁䅁免畁䑁䅉李穁䅁䅁䍄䉁䅁䅁䅂䅁䅁䅍䅄䅁䅁䅯䅹䅳䅁䅯眶䅯䅁䅯来䅑䅁䅅䅁䉁䅁䅁杄十䅁䅁睎睁䑁䅉䅍睁䑁䅁䅍睁䅁䅁䍄䉁䅁䅁䅂䅁䅁䅍䅄䅁䅁䅯兢䅷䅁䅯朵䅯䅁䅯䅣䅑䅁䅅䅁䉁䅁䅁杄䵁䅁䅁杍畁䑁䅍李祁䅁䅁䍄䉁䅁䅁睁䅁䅁䅍䅄䅁䅁䅯䅙䅳䅁䅯杇䅙䅁䅅䅁䉁䅁䅁权婂杂䅁䍄䉁䅁䅁䅂䅁䅁䅍䅄䅁䅁䅯兢䅷䅁䅯朵䅯䅁䅯䄷䅯䅁䅅䅁䉁䅁䅁杄䵁䅁䅁杍畁䑁䅍李穁䅁䅁䍄䉁䅁䅁䅂䅁䅁䅍䅄䅁䅁䅯朲䅷䅁䅯朶䅯䅁䅯兦䅑䅁䅅䅁䉁䅁䅁杄䵁䅁䅁䅍畁䑁䅕李㍁䅁䅁䍄䉁䅁䅁䅂䅁䅁䅍䅄䅁䅁䅯䅢䄰䅁䅯朶䅯䅁䅯兣䅑䅁䅅䅁䉁䅁䅁杄䵁䅁䅁䅍畁䑁䅍睎硁䅁䅁䍄䉁䅁䅁䅂䅁䅁䅍䅄䅁䅁䅯䅄䅳䅁䅯儷䅯䅁䅯兢䅑䅁䅅䅁䉁䅁䅁兂浃㡭村䡳睌睐杷允䅁䅁䅑䅁䑁䅁䅷䅁䭁䅁乙䅁䭁佁䭫䅁䭁䥁䕕䅁䉁䅁䅁允䅁䅁䅕䅁䅁䭁癃〸䵁䅉䅅䅁䕁䅁䅁睁䵁䅁䅁权畁兄䅁权牄权䅁权睂䅂䅁允䅁䅁䅅䅁佁䉁䅉䅁祁䑁䅧兎穁䑁䅉䅍睁䑁䅁䅁䵁䅉䅅䅁䕁䅁䅁睁䵁䅁䅁权祁杁䅁权剁䅁䅁权⽄允䅁允䅁䅁䅅䅁佁䉁䅙䅁硁䑁䅣睎㑁䑁䅁䅍睁䑁䅁䅍睁䅁䅁䍄䉁䅁䅁䅂䅁䅁䅍䅄䅁䅁䅯䄹䅳䅁䅯儷䅯䅁䅯睧䅑䅁䅅䅁䉁䅁䅁兂㑄⭕汏㡭歔睐杷允䅁䅁䅑䅁䑁䅁䅷䅁䭁䉁丰䅁䭁佁䬴䅁䭁䡁䕅䅁䉁䅁䅁允䅁䅁䅕䅁䅁䙁奂〹䵁䅉䅅䅁䕁䅁䅁睁䵁䅁䅁权塃兄䅁权煄权䅁权硂䅂䅁允䅁䅁䅅䅁佁䅁䅷䅁睁䍁䄴李穁䑁䅧䅁䵁䅉䅅䅁䑁䅁䅁睁䵁䅁䅁权䑁睃䅁权歁杂䅁允䅁䅁䅅䅁䭁䥁乑䅁䵁䅉䅅䅁䕁䅁䅁睁䵁䅁䅁权牃睁䅁权䭁䅁䅁权䙁䅁䅁允䅁䅁䅅䅁䙁䙁㘶兓䍷祡䅚䍄䉁䅁䅁䅂䅁䅁䅍䅄䅁䅁䅯杵䅷䅁䅯眶䅯䅁䅯䄷䅯䅁䅅䅁䉁䅁䅁杄十䅁䅁睎㉁䑁䅉睍穁䑁䅁䅍睁䅁䅁䍄䉁䅁䅁䅂䅁䅁䅍䅄䅁䅁䅯䅃䅍䅁䅯䅂䅁䅁䅯兂䅁䅁䅅䅁䉁䅁䅁兂䅁䅁䅃汦䉆兑杷允䅁䅁䅑䅁䑁䅁䅷䅁䭁䭁䵍䅁䭁佁䭳䅁䭁䝁䔸䅁䉁䅁䅁允䅁䅁䄴杅䅁䑁䅉䅏祁䑁䅙䅏睁䑁䅁䅍䅁䅁杷允䅁䅁䅑䅁䑁䅁䅷䅁䭁䩁久䅁䭁佁䬰䅁䭁䡁䕅䅁䉁䅁䅁允䅁䅁䅕愸嘯杍⼯啅䵁䅉䅅䅁䕁䅁䅁睁䵁䅁䅁权桂杁䅁权䕁䅁䅁权⽄允䅁允䅁䅁䅅䅁䙁䅁䅁䝁㝁㕈䉨䍄䉁䅁䅁䅂䅁䅁䅍䅄䅁䅁䅯睕䅳䅁䅯眶䅯䅁䅯兦䅑䅁䅅䅁䉁䅁䅁杄啁䅁䅁免ぁ䑁䅑睍穁䑁䅁免硁䑁䅣䅁䵁䅉䅅䅁䕁䅁䅁睁䵁䅁䅁权桂䅄䅁权浄权䅁权瑂䅂䅁允䅁䅁䅅䅁佁䅁䅷䅁祁䍁䄴䅎㕁䑁䅣䅁䵁䅉䅅䅁䕁䅁䅁睁䵁䅁䅁权䩁睁䅁权䭁䅁䅁权⽄允䅁允䅁䅁䅅䅁䙁䥁䉬余兘楉䅊䍄䉁䅁䅁䅂䅁䅁䅍䅄䅁䅁䅯杕䅉䅁䅯䅂䅁䅁䅯眯䅅䅁䅅䅁䉁䅁䅁兂䅁䅁䅁佋偂兑杷允䅁䅁䅑䅁䑁䅁䅷䅁䭁䅁䑯䅁䭁䅁䅯䅁䭁䅁䅕䅁䉁䅁䅁允䅁䅁䅕扏䥔牤昶啄䵁䅉䅅䅁䕁䅁䅁睁䵁䅁䅁权噃睃䅁权浄权䅁权睂䅂䅁允䅁䅁䅅䅁佁䅁䅷䅁祁䍁䄴䅏睁䑁䅣䅁䵁䅉䅅䅁䕁䅁䅁睁䵁䅁䅁权䕄䅄䅁权牄权䅁权䙃䅂䅁允䅁䅁䅅䅁佁䉁䅑䅁硁䑁䅙兎㑁䑁䅅䅏硁䑁䅕兎䅁䅁杷允䅁䅁䅍䅁䑁䅁䅷䅁䭁䭁䵕䅁䭁䍁䝑䅁䉁䅁䅁允䅁䅁䅯睬䄸䅁杷允䅁䅁䅑䅁䑁䅁䅷䅁䭁偁䉉䅁䭁䉁䅅䅁䭁䅁䅕䅁䉁䅁䅁允䅁䅁䄴䅆䅁䑁䅍䅏ㅁ䑁䅫䅍睁䑁䅁䅍睁䅁䅁䍄䉁䅁䅁䅂䅁䅁䅍䅄䅁䅁䅯兕䅷䅁䅯朵䅯䅁䅯䅣䅑䅁䅅䅁䉁䅁䅁杄䭁䅁䅁杍畁䑁䅧兎䅁䅁杷允䅁䅁䅑䅁䑁䅁䅷䅁䭁䥁䉧䅁䭁䅁䅯䅁䭁䅁䍑䅁䉁䅁䅁允䅁䅁䅕積積積積歅䵁䅉䅅䅁䕁䅁䅁睁䵁䅁䅁权㝄睁䅁权剁䅁䅁权䙁䅁䅁允䅁䅁䅅䅁佁䉁䅑䅁㕁䑁䅍䅏睁䑁䅁䅍睁䑁䅁䅍䅁䅁杷允䅁䅁䅑䅁䑁䅁䅷䅁䭁䅁䱙䅁䭁佁䭯䅁䭁䡁䔰䅁䉁䅁䅁允䅁䅁䄴䅄䅁䑁䅅杌祁䑁䅑䅏䅁䅁杷允䅁䅁䅑䅁䑁䅁䅷䅁䭁䑁䰴䅁䭁佁䭧䅁䭁䝁䔸䅁䉁䅁䅁允䅁䅁䄴杄䅁䑁䅅免畁䑁䅣䅏㕁䅁䅁䍄䉁䅁䅁䅂䅁䅁䅍䅄䅁䅁䅯眱䅳䅁䅯儶䅯䅁䅯兦䅑䅁䅅䅁䉁䅁䅁兂䅁䅁䅁䱧煘䅷杷允䅁䅁䅑䅁䑁䅁䅷䅁䭁䱁䵁䅁䭁佁䭙䅁䭁䡁䕯䅁䉁䅁䅁允䅁䅁䄴䅄䅁䑁䅅杌㑁䑁䅑䅎䅁䅁杷允䅁䅁䅑䅁䑁䅁䅷䅁䭁䉁䍣䅁䭁䅁䅯䅁䭁偁䈸䅁䉁䅁䅁允䅁䅁䅕㉦㡱䩤奍啄䵁䅉䅅䅁䕁䅁䅁睁䵁䅁䅁权塂睃䅁权畄权䅁权䙃䅂䅁允䅁䅁䅅䅁䙁䅁䅁䅁䥄光䉂䍄䉁䅁䅁䅂䅁䅁䅍䅄䅁䅁䅯䅅䅅䅁䅯充䅁䅁䅯䅂䅉䅁䅅䅁䉁䅁䅁杄允䅁䅁免ㅁ䑁䅅䅍硁䑁䅧䅍䅁䅁杷允䅁䅁䅑䅁䑁䅁䅷䅁䭁䙁䑅䅁䭁䅁䅯䅁䭁䅁䅕䅁䉁䅁䅁允䅁䅁䅕牡へ硫䕧ぅ䵁䅉䅅䅁䕁䅁䅁睁䵁䅁䅁权ㅄ权䅁权晁杂䅁权杁杂䅁允䅁䅁䅅䅁䭁䑁䝧䅁䵁䅉䅅䅁䕁䅁䅁睁䵁䅁䅁权䵁睁䅁权䕁䅁䅁权䙁䅁䅁允䅁䅁䅅䅁䙁䅁䅁䅁剁䥚䉸䍄䉁䅁䅁䅂䅁䅁䅍䅄䅁䅁䅯內䅳䅁䅯眵䅯䅁䅯兣䅑䅁䅅䅁䉁䅁䅁兂偂噣汪當偕䅑杷允䅁䅁䅑䅁䑁䅁䅷䅁䭁䑁䵳䅁䭁佁䭫䅁䭁䥁䕕䅁䉁䅁䅁允䅁䅁䅕䅁䅁䅁䵂唷䵁䅉䅅䅁䕁䅁䅁睁䵁䅁䅁权桁睄䅁权瑄权䅁权療䅂䅁允䅁䅁䅅䅁䙁乁㕶浦㡱䭤⽍䍄䉁䅁䅁䅂䅁䅁䅍䅄䅁䅁䅯杗䄰䅁䅯朶䅯䅁䅯䅣䅑䅁䅅䅁䉁䅁䅁杄䵁䅁䅁䅍畁䑁䅕䅎祁䅁䅁䍄䉁䅁䅁䅂䅁䅁䅍䅄䅁䅁䅯睵䅉䅁䅯䅂䅁䅁䅯兂䅁䅁䅅䅁䉁䅁䅁兂䅁䅁䅂婁䄫兑杷允䅁䅁䅑䅁䑁䅁䅷䅁䭁䍁䱳䅁䭁佁䭙䅁䭁䡁䕁䅁䉁䅁䅁允䅁䅁䄴䅄䅁䑁䅅杌㍁䑁䅕睍䅁䅁杷允䅁䅁䅑䅁䑁䅁䅷䅁䭁䝁䱑䅁䭁佁䭙䅁䭁䡁䕁䅁䉁䅁䅁允䅁䅁䄴杄䅁䑁䅅免畁䑁䅉李穁䅁䅁䍄䉁䅁䅁䅂䅁䅁䅍䅄䅁䅁䅯兄䅍䅁䅯权䅁䅁䅯兂䅁䅁䅅䅁䉁䅁䅁兂卂䉵䘶㤶呅䅑杷允䅁䅁䅑䅁䑁䅁䅷䅁䭁䩁义䅁䭁佁䭣䅁䭁䥁䕍䅁䉁䅁䅁允䅁䅁䅕汣㕏灅當吵䴸䅉䅅䅁䕁䅁䅁睁䵁䅁䅁权䉄睃䅁权湄权䅁权睂䅂䅁允䅁䅁䅅䅁䙁乁乎桙奂敏⽓䍄䉁䅁䅁䅂䅁䅁䅍䅄䅁䅁䅯䅑䄰䅁䅯朶䅯䅁䅯兢䅑䅁䅅䅁䉁䅁䅁杄䵁䅁䅁䅍畁䑁䅑䅏㕁䅁䅁䍄䉁䅁䅁䅂䅁䅁䅍䅄䅁䅁䅯睄䅍䅁䅯䅂䅁䅁䅯眯䅅䅁䅅䅁䉁䅁䅁兂䅁䅁䅁晓硂兑杷允䅁䅁䅑䅁䑁䅁䅷䅁䭁䉁乷䅁䭁佁䭫䅁䭁䡁䔰䅁䉁䅁䅁允䅁䅁䅕䅁䅁䵁扂唳䵁䅉䅅䅁䕁䅁䅁睁䵁䅁䅁权穁睃䅁权湄权䅁权㥂䅂䅁允䅁䅁䅅䅁䙁䉁愱䑚晶睔䄱䍄䉁䅁䅁䅂䅁䅁䅍䅄䅁䅁䅯兊䅳䅁䅯䄶䅯䅁䅯睢䅑䅁䅅䅁䉁䅁䅁杄佁䅁䅁免祁䍁䄴䅍㉁䑁䅫䅁䵁䅉䅅䅁䕁䅁䅁睁䵁䅁䅁权灃睁䅁权䕁䅁䅁权⽄允䅁允䅁䅁䅅䅁䙁䅁䅁䅁㑂汢䉒䍄䉁䅁䅁䅂䅁䅁䅍䅄䅁䅁䅯䄫䅉䅁䅯充䅁䅁䅯兂䅁䅁䅅䅁䉁䅁䅁杄坁䅁䅁免祁䑁䅙䅏ㅁ䑁䅍䅏睁䑁䅁䅍䅁䅁杷允䅁䅁䅑䅁䑁䅁䅷䅁䭁䉁䑁䅁䭁䅁䅑䅁䭁䅁䅕䅁䉁䅁䅁允䅁䅁䅕䅁䅁䑧估歨䵅䅉䅅䅁䕁䅁䅁睁䵁䅁䅁权慃䅁䅁权䕁䅁䅁权䕁杁䅁允䅁䅁䅅䅁䙁䅁䅁䅁䍄䙌䉚䍄䉁䅁䅁䅂䅁䅁䅍䅄䅁䅁䅯䅃䅍䅁䅯权䅁䅁䅯兂䅁䅁䅅䅁䉁䅁䅁兂扁㥌欰杂剅䅑杷允䅁䅁䅑䅁䑁䅁䅷䅁䭁䱁䍷䅁䭁䅁䅑䅁䭁䅁䅕䅁䉁䅁䅁允䅁䅁䅕䅁䅁䝁协啡䵅䅉䅅䅁䕁䅁䅁睁䵁䅁䅁权奃睃䅁权潄权䅁权瑂䅂䅁允䅁䅁䅅䅁佁䅁䄴䅁祁䑁䅁杌㍁䑁䅧李䅁䅁杷允䅁䅁䅑䅁䑁䅁䅷䅁䭁䝁䵉䅁䭁佁䭯䅁䭁䡁䕯䅁䉁䅁䅁允䅁䅁䄴䅄䅁䑁䅁杌睁䑁䅅李䅁䅁杷允䅁䅁䅑䅁䑁䅁䅷䅁䭁䱁䵯䅁䭁佁䬰䅁䭁䥁䕍䅁䉁䅁䅁允䅁䅁䅕牘䩰䅄牉稳䴸䅉䅅䅁䕁䅁䅁睁䵁䅁䅁权晁睃䅁权潄权䅁权療䅂䅁允䅁䅁䅅䅁佁䅁䄴䅁硁䑁䅉杌ぁ䑁䅉兏䅁䅁杷允䅁䅁䅑䅁䑁䅁䅷䅁䭁䑁䵣䅁䭁佁䭙䅁䭁䥁䕍䅁䉁䅁䅁允䅁䅁䄴䅄䅁䑁䅉杌ぁ䑁䅫䅎䅁䅁杷允䅁䅁䅑䅁䑁䅁䅷䅁䭁䑁䱷䅁䭁佁䭳䅁䭁䡁䕯䅁䉁䅁䅁允䅁䅁䄴杅䅁䑁䅫免㉁䑁䅫䅏睁䑁䅉睎䅁䅁杷允䅁䅁䅑䅁䑁䅁䅷䅁䭁䕁䵙䅁䭁佁䬴䅁䭁䥁䕕䅁䉁䅁䅁允䅁䅁䅕䅁䅁䵁㉄䔰䵁䅉䅅䅁䕁䅁䅁睁䵁䅁䅁权ㅁ杁䅁权剁䅁䅁权⽄允䅁允䅁䅁䅅䅁佁䉁䅑䅁㉁䑁䅙䅏睁䑁䅁䅍睁䑁䅁䅍䅁䅁杷允䅁䅁䅑䅁䑁䅁䅷䅁䭁䩁䴰䅁䭁佁䬴䅁䭁䥁䕕䅁䉁䅁䅁允䅁䅁䅕䅁䅁䅁歄獹䵁䅉䅅䅁䕁䅁䅁睁䵁䅁䅁权杄䅄䅁权浄权䅁权硂䅂䅁允䅁䅁䅅䅁佁䅁䅷䅁ぁ䍁䄴睍ㅁ䑁䅫䅁䵁䅉䅅䅁䕁䅁䅁睁䵁䅁䅁权十睁䅁权䭁䅁䅁权䙁䅁䅁允䅁䅁䅅䅁䙁䥁䉬余兘癉⽳䍄䉁䅁䅁䅂䅁䅁䅍䅄䅁䅁䅯杁䅑䅁䅯䅂䅁䅁䅯眯䅅䅁䅅䅁䉁䅁䅁兂䅁䅁䅁祶婤兑杷允䅁䅁䅑䅁䑁䅁䅷䅁䭁䍁䵫䅁䭁佁䭧䅁䭁䥁䕕䅁䉁䅁䅁允䅁䅁䅯睒䅁䅁杷允䅁䅁䅍䅁䑁䅁䅷䅁䭁䕁乁䅁䭁䉁䝯䅁䉁䅁䅁允䅁䅁䅯杘䅙䅁杷允䅁䅁䅑䅁䑁䅁䅷䅁䭁䕁䍫䅁䭁䅁䅯䅁䭁䅁䅕䅁䉁䅁䅁允䅁䅁䅕䵴㉨灶愸啅䵁䅉䅅䅁䕁䅁䅁睁䵁䅁䅁权桁睄䅁权湄权䅁权㥂䅂䅁允䅁䅁䅅䅁䙁乁㑖匶硙䉃䄳䍄䉁䅁䅁䅂䅁䅁䅍䅄䅁䅁䅯䅁䅷䅁䅯儶䅯䅁䅯䅣䅑䅁䅅䅁䉁䅁䅁兂䅁䅁䅁䉑橲䅷杷允䅁䅁䅑䅁䑁䅁䅷䅁䭁䅁䵅䅁䭁佁䭯䅁䭁䝁䔸䅁䉁䅁䅁允䅁䅁䄴䅄䅁䑁䅁杌穁䑁䅧兎䅁䅁杷允䅁䅁䅑䅁䑁䅁䅷䅁䭁䑁䄰䅁䭁䅁䍅䅁䭁䅁䍍䅁䉁䅁䅁允䅁䅁䅕児塲㘴㑴啍䵅䅉䅅䅁䕁䅁䅁睁䵁䅁䅁权桂睃䅁权浄权䅁权㥂䅂䅁允䅁䅁䅅䅁佁䅁䅷䅁祁䍁䄴杍祁䑁䅍䅁䵁䅉䅅䅁䕁䅁䅁睁䵁䅁䅁权㉄䅄䅁权灄权䅁权䙃䅂䅁允䅁䅁䅅䅁䙁䅁䅁䅁䅂杋䉎䍄䉁䅁䅁䅂䅁䅁䅍䅄䅁䅁䅯杈䄸䅁䅯朷䅯䅁䅯来䅑䅁䅅䅁䉁䅁䅁兂䅁䅁䅁䙑ㅄ䅑杷允䅁䅁䅑䅁䑁䅁䅷䅁䭁佁䑑䅁䭁䅁䅑䅁䭁䅁䅕䅁䉁䅁䅁允䅁䅁䅕䅁䅁䕷煇䕪䵅䅉䅅䅁䕁䅁䅁睁䵁䅁䅁权㝄䅄䅁权潄权䅁权瑂䅂䅁允䅁䅁䅅䅁佁䅁䄴䅁硁䑁䅑杌睁䑁䅑睍䅁䅁杷允䅁䅁䅑䅁䑁䅁䅷䅁䭁䝁䵕䅁䭁佁䬰䅁䭁䥁䕕䅁䉁䅁䅁允䅁䅁䅕噋偹癷潕䐸䴸䅉䅅䅁䕁䅁䅁睁䵁䅁䅁权晃䅄䅁权煄权䅁权瑂䅂䅁允䅁䅁䅅䅁佁䅁䅷䅁硁䍁䄴䅍ㅁ䑁䅅䅁䵁䅉䅅䅁䕁䅁䅁睁䵁䅁䅁权䑄䅄䅁权潄权䅁权睂䅂䅁允䅁䅁䅅䅁佁䅁䄴䅁瑁䑁䅅杌ㅁ䑁䅑杍䅁䅁杷允䅁䅁䅑䅁䑁䅁䅷䅁䭁䱁䌰䅁䭁䅁䅑䅁䭁䅁䅕䅁䉁䅁䅁允䅁䅁䅕䅁䅁䵍㑳ば䵅䅉䅅䅁䕁䅁䅁睁䵁䅁䅁权啁睁䅁权䭁䅁䅁权䙁䅁䅁允䅁䅁䅅䅁䙁䱁摋㘷䝦睓䅤䍄䉁䅁䅁䅂䅁䅁䅍䅄䅁䅁䅯睥䅍䅁䅯充䅁䅁䅯兂䅁䅁䅅䅁䉁䅁䅁杄坁䅁䅁免祁䑁䅉杍㍁䑁䅅兎睁䑁䅁䅍䅁䅁杷允䅁䅁䅑䅁䑁䅁䅷䅁䭁䉁䴰䅁䭁佁䭙䅁䭁䡁䔰䅁䉁䅁䅁允䅁䅁䄴䅄䅁䑁䅁杌㍁䑁䅙兏䅁䅁杷允䅁䅁䅑䅁䑁䅁䅷䅁䭁乁䵅䅁䭁佁䬴䅁䭁䡁䔰䅁䉁䅁䅁允䅁䅁䅕䅁䅁䑁慂欸䵁䅉䅅䅁䑁䅁䅁睁䵁䅁䅁权䉃䅄䅁权流杂䅁允䅁䅁䅅䅁佁䅁䅷䅁ㅁ䑁䅫杌ぁ䑁䅧䅁䵁䅉䅅䅁䕁䅁䅁睁䵁䅁䅁权㡃杁䅁权剁䅁䅁权䙁䅁䅁允䅁䅁䅅䅁佁䉁䅑䅁祁䑁䅁兎睁䑁䅁䅍睁䑁䅁䅍䅁䅁杷允䅁䅁䅑䅁䑁䅁䅷䅁䭁䙁䱳䅁䭁佁䬴䅁䭁䡁䕅䅁䉁䅁䅁允䅁䅁䅕䅁䅁䥁䍄唳䵁䅉䅅䅁䕁䅁䅁睁䵁䅁䅁权兂兄䅁权煄权䅁权䙃䅂䅁允䅁䅁䅅䅁䭁䕁䅣䅁䵁䅉䅅䅁䕁䅁䅁睁䵁䅁䅁权䍃睁䅁权䕁䅁䅁权䙁䅁䅁允䅁䅁䅅䅁䙁䅁䅁䕁扄ㅸ䉒䍄䉁䅁䅁䅂䅁䅁䅍䅄䅁䅁䅯兡䅷䅁䅯䄶䅯䅁䅯来䅑䅁䅅䅁䉁䅁䅁杄佁䅁䅁睍祁䍁䄴兏硁䑁䅍䅁䵁䅉䅅䅁䑁䅁䅁睁䵁䅁䅁权㙄权䅁权奁杂䅁允䅁䅁䅅䅁䭁䡁䝷䅁䵁䅉䅅䅁䕁䅁䅁睁䵁䅁䅁权千允䅁权䉁杁䅁权䍁杁䅁允䅁䅁䅅䅁䙁䝁数夳䙰畩䅂䍄䉁䅁䅁䅂䅁䅁䅍䅄䅁䅁䅯儶䅍䅁䅯充䅁䅁䅯兂䅁䅁䅅䅁䉁䅁䅁杄啁䅁䅁兎睁䑁䅧睍㕁䑁䅉兏㑁䑁䅉䅁䵁䅉䅅䅁䕁䅁䅁睁䵁䅁䅁权㡂䅁䅁权䭁䅁䅁权䕁杁䅁允䅁䅁䅅䅁䙁䝁渳㘫确朰䅰䍄䉁䅁䅁䅂䅁䅁䅍䅄䅁䅁䅯䅶䅉䅁䅯权䅁䅁䅯兂䅁䅁䅅䅁䉁䅁䅁兂穂䩡瑈䡦樸䅑杷允䅁䅁䅑䅁䑁䅁䅷䅁䭁䡁䵫䅁䭁佁䭧䅁䭁䝁䔰䅁䉁䅁䅁允䅁䅁䄴䅄䅁䑁䅫杌㕁䑁䅍免䅁䅁杷允䅁䅁䅑䅁䑁䅁䅷䅁䭁䵁䱷䅁䭁佁䬴䅁䭁䝁䔸䅁䉁䅁䅁允䅁䅁䅕䅁䅁䥁㑁欫䵁䅉䅅䅁䕁䅁䅁睁䵁䅁䅁权療睃䅁权瑄权䅁权療䅂䅁允䅁䅁䅅䅁䙁䝁婷敄楅礯䅂䍄䉁䅁䅁睁䅁䅁䅍䅄䅁䅁䅯睴䄰䅁䅯䅊䅙䅁䅅䅁䉁䅁䅁权䭂䅅䅁䍄䉁䅁䅁䅂䅁䅁䅍䅄䅁䅁䅯䅌䅳䅁䅯儷䅯䅁䅯兢䅑䅁䅅䅁䉁䅁䅁兂兂婪畤潅奐睐杷允䅁䅁䅑䅁䑁䅁䅷䅁䭁䱁䱙䅁䭁佁䭧䅁䭁䥁䕕䅁䉁䅁䅁允䅁䅁䄴杄䅁䑁䅉䅎畁䑁䅉兎㍁䅁䅁䍄䉁䅁䅁䅂䅁䅁䅍䅄䅁䅁䅯䅘䅷䅁䅯眶䅯䅁䅯来䅑䅁䅅䅁䉁䅁䅁杄啁䅁䅁杍睁䑁䅣兏硁䑁䅧免㍁䑁䅫䅁䵁䅉䅅䅁䕁䅁䅁睁䵁䅁䅁权䭁杁䅁权䭁䅁䅁权䙁䅁䅁允䅁䅁䅅䅁䙁䱁摋㘷䝦祩䅎䍄䉁䅁䅁䅂䅁䅁䅍䅄䅁䅁䅯兦䅷䅁䅯朷䅯䅁䅯䄷䅯䅁䅅䅁䉁䅁䅁兂䅁䅁䅁䙷爳䅑杷允䅁䅁䅑䅁䑁䅁䅷䅁䭁䭁䍕䅁䭁䉁䅅䅁䭁䅁䅕䅁䉁䅁䅁允䅁䅁䄴䅆䅁䑁䅑䅍硁䑁䅅䅍睁䑁䅁䅍睁䅁䅁䍄䉁䅁䅁䅂䅁䅁䅍䅄䅁䅁䅯杢䅷䅁䅯朵䅯䅁䅯䅣䅑䅁䅅䅁䉁䅁䅁杄䵁䅁䅁睍畁䑁䅅兎㑁䅁䅁䍄䉁䅁䅁䅂䅁䅁䅍䅄䅁䅁䅯朲䅷䅁䅯儷䅯䅁䅯䅣䅑䅁䅅䅁䉁䅁䅁权敂䅄䅁䍄䉁䅁䅁睁䅁䅁䅍䅄䅁䅁䅯䄯䅷䅁䅯䅇䅙䅁䅅䅁䉁䅁䅁权婁杂䅁䍄䉁䅁䅁䅂䅁䅁䅍䅄䅁䅁䅯杙䄰䅁䅯儷䅯䅁䅯兦䅑䅁䅅䅁䉁䅁䅁兂捃䍸睃浣剩睐杷允䅁䅁䅑䅁䑁䅁䅷䅁䭁䉁䑙䅁䭁䅁䅑䅁䭁䅁䅕䅁䉁䅁䅁允䅁䅁䅕䅁䅁䥁䥏歖䵅䅉䅅䅁䕁䅁䅁睁䵁䅁䅁权剄睁䅁权剁䅁䅁权⽄允䅁允䅁䅁䅅䅁佁䉁䅙䅁祁䑁䅙李穁䑁䅫䅍睁䑁䅁䅍睁䅁䅁䍄䉁䅁䅁䅂䅁䅁䅍䅄䅁䅁䅯兄䅅䅁䅯䅂䅁䅁䅯兂䅁䅁䅅䅁䉁䅁䅁兂䅁䅁䅁䙑昹兑杷允䅁䅁䅑䅁䑁䅁䅷䅁䭁䙁䍫䅁䭁䅁䅯䅁䭁偁䈸䅁䉁䅁䅁允䅁䅁䅕搵楁⼲⭬䐯䴸䅉䅅䅁䕁䅁䅁睁䵁䅁䅁权桄睃䅁权牄权䅁权㥂䅂䅁允䅁䅁䅅䅁佁䉁䅉䅁ぁ䑁䅑杍硁䑁䅉睎ぁ䑁䅍䅁䵁䅉䅅䅁䕁䅁䅁睁䵁䅁䅁权潂兄䅁权煄权䅁权䑃䅂䅁允䅁䅁䅅䅁䭁䕁䅣䅁䵁䅉䅅䅁䑁䅁䅁睁䵁䅁䅁权䡂䅄䅁权捁杂䅁允䅁䅁䅅䅁䭁䡁䝳䅁䵁䅉䅅䅁䕁䅁䅁睁䵁䅁䅁权㡄杁䅁权䭁䅁䅁权䙁䅁䅁允䅁䅁䅅䅁䙁䍁搯䅊䉡剬䅬䍄䉁䅁䅁䅂䅁䅁䅍䅄䅁䅁䅯䅇䅍䅁䅯权䅁䅁䅯兂䅁䅁䅅䅁䉁䅁䅁兂䭁㘱睎児䑯䅑杷允䅁䅁䅑䅁䑁䅁䅷䅁䭁䉁䱫䅁䭁佁䭯䅁䭁䝁䔰䅁䉁䅁䅁允䅁䅁䄴䅄䅁䑁䅁杌穁䑁䅙杍䅁䅁杷允䅁䅁䅑䅁䑁䅁䅷䅁䭁䵁䱍䅁䭁佁䭯䅁䭁䝁䔸䅁䉁䅁䅁允䅁䅁䄴䅄䅁䑁䅁杌㑁䑁䅙李䅁䅁杷允䅁䅁䅑䅁䑁䅁䅷䅁䭁䝁乕䅁䭁佁䭯䅁䭁佁䭷䅁䉁䅁䅁允䅁䅁䄴䅄䅁䑁䅅杌ぁ䑁䅙兎䅁䅁杷允䅁䅁䅑䅁䑁䅁䅷䅁䭁乁䍉䅁䭁䅁䅯䅁䭁䅁䅕䅁䉁䅁䅁允䅁䅁䅕佖汏㡭村䐰䴸䅉䅅䅁䕁䅁䅁睁䵁䅁䅁权灁兄䅁权潄权䅁权㙂䅂䅁允䅁䅁䅅䅁佁䅁䄴䅁祁䑁䅅杌㉁䑁䅁免䅁䅁杷允䅁䅁䅑䅁䑁䅁䅷䅁䭁䉁䑯䅁䭁䅁䅑䅁䭁䅁䅕䅁䉁䅁䅁允䅁䅁䅕䅁䅁䐴煈っ䵅䅉䅅䅁䕁䅁䅁睁䵁䅁䅁权祄权䅁权煄权䅁权瑂䅂䅁允䅁䅁䅅䅁佁䅁䅷䅁睁䍁䄴免㍁䑁䅣䅁䵁䅉䅅䅁䕁䅁䅁睁䵁䅁䅁权乃兄䅁权畄权䅁权䑃䅂䅁允䅁䅁䅅䅁䙁䅁䅁䅁权但䅴䍄䉁䅁䅁睁䅁䅁䅍䅄䅁䅁䅯䅊䅷䅁䅯䅈䅙䅁䅅䅁䉁䅁䅁权㍄杂䅁䍄䉁䅁䅁睁䅁䅁䅍䅄䅁䅁䅯杈䄸䅁䅯䅈䅙䅁䅅䅁䉁䅁䅁权慂杂䅁䍄䉁䅁䅁䅂䅁䅁䅍䅄䅁䅁䅯䅌䅁䅁䅯允䅉䅁䅯睁䅉䅁䅅䅁䉁䅁䅁兂橃獐摫灳䴯䅑杷允䅁䅁䅑䅁䑁䅁䅷䅁䭁䉁䐰䅁䭁䉁䅅䅁䭁䅁䅕䅁䉁䅁䅁允䅁䅁䄴䅆䅁䑁䅅䅍㕁䑁䅍兏㕁䑁䅁䅍睁䅁䅁䍄䉁䅁䅁䅂䅁䅁䅍䅄䅁䅁䅯䅷䅷䅁䅯䄶䅯䅁䅯睢䅑䅁䅅䅁䉁䅁䅁杄佁䅁䅁免硁䍁䄴䅍祁䑁䅅䅁䵁䅉䅅䅁䕁䅁䅁睁䵁䅁䅁权奁䅄䅁权畄权䅁权㥂䅂䅁允䅁䅁䅅䅁䙁䅁䅁䅁䅁䱺䅂䍄䉁䅁䅁䅂䅁䅁䅍䅄䅁䅁䅯児䅷䅁䅯儶䅯䅁䅯来䅑䅁䅅䅁䉁䅁䅁兂䅁䅁䅁䌸㌯䅑杷允䅁䅁䅑䅁䑁䅁䅷䅁䭁䕁䉳䅁䭁䅁䅑䅁䭁䅁䅕䅁䉁䅁䅁允䅁䅁䅕䅁䅁䙁湉さ䵅䅉䅅䅁䕁䅁䅁睁䵁䅁䅁权剄杁䅁权䭁䅁䅁权䙁䅁䅁允䅁䅁䅅䅁䙁䙁歰㥏倹兪䅎䍄䉁䅁䅁䅂䅁䅁䅍䅄䅁䅁䅯䅇䄰䅁䅯朶䅯䅁䅯全䅑䅁䅅䅁䉁䅁䅁权䡂䅁䅁䍄䉁䅁䅁䅂䅁䅁䅍䅄䅁䅁䅯杵䅳䅁䅯睈䅙䅁䅯䅉䅙䅁䅅䅁䉁䅁䅁权⽁睂䅁䍄䉁䅁䅁睁䅁䅁䅍䅄䅁䅁䅯杋䅷䅁䅯䅇䅙䅁䅅䅁䉁䅁䅁权㡂杂䅁䍄䉁䅁䅁䅂䅁䅁䅍䅄䅁䅁䅯睁䅁䅁䅯充䅁䅁䅯兂䅁䅁䅅䅁䉁䅁䅁杄啁䅁䅁杍㕁䑁䅕杍ㅁ䑁䅁䅍睁䑁䅁䅁䵁䅉䅅䅁䕁䅁䅁睁䵁䅁䅁权⭁杁䅁权剁䅁䅁权䙁䅁䅁允䅁䅁䅅䅁佁䉁䅙䅁㍁䑁䅉兎㑁䑁䅁䅍睁䑁䅁䅍睁䅁䅁䍄䉁䅁䅁䅂䅁䅁䅍䅄䅁䅁䅯䅊䅷䅁䅯眶䅯䅁䅯兢䅑䅁䅅䅁䉁䅁䅁杄十䅁䅁杍ㅁ䑁䅑睍睁䑁䅁䅍睁䅁䅁䍄䉁䅁䅁䅂䅁䅁䅍䅄䅁䅁䅯杁䅍䅁䅯䅂䅁䅁䅯兂䅁䅁䅅䅁䉁䅁䅁兂䅁䅁䅃捖⼵兑杷允䅁䅁䅑䅁䑁䅁䅷䅁䭁䵁䐰䅁䭁䉁䅅䅁䭁偁䈸䅁䉁䅁䅁允䅁䅁䄴䅆䅁䑁䅅杍㉁䑁䅑杍㉁䑁䅁䅍睁䅁䅁䍄䉁䅁䅁䅂䅁䅁䅍䅄䅁䅁䅯允䅳䅁䅯眵䅯䅁䅯兦䅑䅁䅅䅁䉁䅁䅁兂汄䌰扌昫匴䅑杷允䅁䅁䅑䅁䑁䅁䅷䅁䭁䉁䵙䅁䭁佁䭯䅁䭁佁䭷䅁䉁䅁䅁允䅁䅁䄴䅄䅁䑁䅁杌ㅁ䑁䅫兏䅁䅁杷允䅁䅁䅑䅁䑁䅁䅷䅁䭁乁䍧䅁䭁䅁䅯䅁䭁䅁䅕䅁䉁䅁䅁允䅁䅁䅕歲桦桥畓㜵䴸䅉䅅䅁䕁䅁䅁睁䵁䅁䅁权䥄睃䅁权潄权䅁权睂䅂䅁允䅁䅁䅅䅁佁䅁䄴䅁硁䑁䅕杌㑁䑁䅑免䅁䅁杷允䅁䅁䅑䅁䑁䅁䅷䅁䭁䉁䵍䅁䭁佁䭧䅁䭁䡁䔰䅁䉁䅁䅁允䅁䅁䄴杄䅁䑁䅅睎畁䑁䅑睎㕁䅁䅁䍄䉁䅁䅁䅂䅁䅁䅍䅄䅁䅁䅯李䅷䅁䅯朶䅯䅁䅯全䅑䅁䅅䅁䉁䅁䅁杄䵁䅁䅁免畁䑁䅙睍祁䅁䅁䍄䉁䅁䅁䅂䅁䅁䅍䅄䅁䅁䅯睘䅷䅁䅯儶䅯䅁䅯兦䅑䅁䅅䅁䉁䅁䅁兂䅁䅁䅁䵯浄䅑杷允䅁䅁䅑䅁䑁䅁䅷䅁䭁䍁䉧䅁䭁䉁䅅䅁䭁䅁䅕䅁䉁䅁䅁允䅁䅁䄴䅆䅁䑁䅑䅍硁䑁䅁䅍睁䑁䅁䅍睁䅁䅁䍄䉁䅁䅁䅂䅁䅁䅍䅄䅁䅁䅯杳䅉䅁䅯充䅁䅁䅯兂䅁䅁䅅䅁䉁䅁䅁杄啁䅁䅁睍祁䑁䅕兏睁䑁䅁䅍睁䑁䅁䅁䵁䅉䅅䅁䕁䅁䅁睁䵁䅁䅁权乃杁䅁权䭁䅁䅁权䙁䅁䅁允䅁䅁䅅䅁䙁䕁䵯楁䡵框䅚䍄䉁䅁䅁䅂䅁䅁䅍䅄䅁䅁䅯睚䅳䅁䅯眶䅯䅁䅯兦䅑䅁䅅䅁䉁䅁䅁杄十䅁䅁杍㉁䑁䅉䅍祁䑁䅣杍穁䅁䅁䍄䉁䅁䅁䅂䅁䅁䅍䅄䅁䅁䅯睆䅍䅁䅯充䅁䅁䅯兂䅁䅁䅅䅁䉁䅁䅁杄啁䅁䅁睍睁䑁䅫䅍睁䑁䅁䅍睁䑁䅁䅁䵁䅉䅅䅁䕁䅁䅁睁䵁䅁䅁权䱃睃䅁权煄权䅁权䙃䅂䅁允䅁䅁䅅䅁佁䅁䅯䅁睁䍁䄴李㕁䅁䅁䍄䉁䅁䅁䅂䅁䅁䅍䅄䅁䅁䅯兤䄰䅁䅯眵䅯䅁䅯睧䅑䅁䅅䅁䉁䅁䅁兂㕁免慯套䍉䅑杷允䅁䅁䅑䅁䑁䅁䅷䅁䭁䥁䍍䅁䭁䅁䅯䅁䭁䅁䅕䅁䉁䅁䅁允䅁䅁䅕噈歰㥏倹䕂䵁䅉䅅䅁䕁䅁䅁睁䵁䅁䅁权剃䅁䅁权䉁杁䅁权䍁杁䅁允䅁䅁䅅䅁䙁乁乓桚坶䵴䄹䍄䉁䅁䅁䅂䅁䅁䅍䅄䅁䅁䅯杒䅳䅁䅯眵䅯䅁䅯全䅑䅁䅅䅁䉁䅁䅁兂ㅁ牘䩰䅄噉䅑杷允䅁䅁䅑䅁䑁䅁䅷䅁䭁䭁䵫䅁䭁佁䭙䅁䭁䡁䕁䅁䉁䅁䅁允䅁䅁䄴䅄䅁䑁䅁杌㍁䑁䅉睍䅁䅁杷允䅁䅁䅑䅁䑁䅁䅷䅁䭁䕁䉯䅁䭁䉁䅅䅁䭁䅁䅕䅁䉁䅁䅁允䅁䅁䄴䅆䅁䑁䅅睎㑁䑁䅁䅍睁䑁䅁䅍睁䅁䅁䍄䉁䅁䅁䅂䅁䅁䅍䅄䅁䅁䅯䅘䅷䅁䅯䄶䅯䅁䅯兢䅑䅁䅅䅁䉁䅁䅁杄佁䅁䅁杍穁䍁䄴免ㅁ䑁䅅䅁䵁䅉䅅䅁䕁䅁䅁睁䵁䅁䅁权煁兄䅁权潄权䅁权瑂䅂䅁允䅁䅁䅅䅁佁䅁䅯䅁㉁䍁䄴兎硁䅁䅁䍄䉁䅁䅁䅂䅁䅁䅍䅄䅁䅁䅯睇䅍䅁䅯充䅁䅁䅯兂䅁䅁䅅䅁䉁䅁䅁杄啁䅁䅁杍㑁䑁䅕䅍睁䑁䅁䅍睁䑁䅁䅁䵁䅉䅅䅁䕁䅁䅁睁䵁䅁䅁权䵁杁䅁权䕁䅁䅁权⽄允䅁允䅁䅁䅅䅁䙁䅁䅁䅁䭃䘷䉴䍄䉁䅁䅁䅂䅁䅁䅍䅄䅁䅁䅯䅗䅳䅁䅯眶䅯䅁䅯睢䅑䅁䅅䅁䉁䅁䅁杄十䅁䅁杍㕁䑁䅍兏ぁ䑁䅑李㉁䅁䅁䍄䉁䅁䅁䅂䅁䅁䅍䅄䅁䅁䅯其䅳䅁䅯朶䅯䅁䅯全䅑䅁䅅䅁䉁䅁䅁杄䵁䅁䅁免畁䑁䅁李ぁ䅁䅁䍄䉁䅁䅁䅂䅁䅁䅍䅄䅁䅁䅯䅱䅍䅁䅯权䅁䅁䅯眯䅅䅁䅅䅁䉁䅁䅁兂奂扏䥔牤䨴䅑杷允䅁䅁䅑䅁䑁䅁䅷䅁䭁䍁䅳䅁䭁䅁䍅䅁䭁䅁䍍䅁䉁䅁䅁允䅁䅁䅕略佈剸癒欶䵁䅉䅅䅁䕁䅁䅁睁䵁䅁䅁权㍃杁䅁权䭁䅁䅁权䙁䅁䅁允䅁䅁䅅䅁䙁䕁㍷啩杆印䅂䍄䉁䅁䅁睁䅁䅁䅍䅄䅁䅁䅯杂䅷䅁䅯䅊䅙䅁䅅䅁䉁䅁䅁权牁睄䅁䍄䉁䅁䅁䅂䅁䅁䅍䅄䅁䅁䅯朹䅯䅁䅯朶䅯䅁䅯兦䅑䅁䅅䅁䉁䅁䅁杄䵁䅁䅁䅍畁䑁䅉睎祁䅁䅁䍄䉁䅁䅁䅂䅁䅁䅍䅄䅁䅁䅯兩䅳䅁䅯䄶䅯䅁䅯䄷䅯䅁䅅䅁䉁䅁䅁权䡂䅁䅁䍄䉁䅁䅁䅂䅁䅁䅍䅄䅁䅁䅯杂䅍䅁䅯䅂䅁䅁䅯眯䅅䅁䅅䅁䉁䅁䅁兂䅁䅁杁䥁楨兑杷允䅁䅁䅑䅁䑁䅁䅷䅁䭁䍁䵕䅁䭁佁䭧䅁䭁䝁䔸䅁䉁䅁䅁允䅁䅁䄴䅄䅁䑁䅕杌祁䑁䅁免䅁䅁杷允䅁䅁䅑䅁䑁䅁䅷䅁䭁䡁䵍䅁䭁佁䭫䅁䭁䡁䕁䅁䉁䅁䅁允䅁䅁䅕䅁䅁䅁㝂ぷ䵁䅉䅅䅁䕁䅁䅁睁䵁䅁䅁权䱂杁䅁权剁䅁䅁权⽄允䅁允䅁䅁䅅䅁佁䉁䅑䅁ぁ䑁䅧免㕁䑁䅕䅍睁䑁䅁䅍䅁䅁杷允䅁䅁䅑䅁䑁䅁䅷䅁䭁䙁䵍䅁䭁佁䬰䅁䭁䡁䕅䅁䉁䅁䅁允䅁䅁䅕敫㠱穐敖䕂䵁䅉䅅䅁䕁䅁䅁睁䵁䅁䅁权佂睃䅁权煄权䅁权睂䅂䅁允䅁䅁䅅䅁佁䅁䅷䅁祁䍁䄴䅍㉁䑁䅍䅁䵁䅉䅅䅁䕁䅁䅁睁䵁䅁䅁权佃䅄䅁权煄权䅁权䙃䅂䅁允䅁䅁䅅䅁佁䅁䅷䅁硁䍁䄴䅍硁䑁䅅䅁䵁䅉䅅䅁䕁䅁䅁睁䵁䅁䅁权䭃睃䅁权瑄权䅁权瑂䅂䅁允䅁䅁䅅䅁䙁䩁瑈䑦ㄸ畘⽉䍄䉁䅁䅁䅂䅁䅁䅍䅄䅁䅁䅯睃䅷䅁䅯眶䅯䅁䅯䄷䅯䅁䅅䅁䉁䅁䅁杄啁䅁䅁免㍁䑁䅕兎祁䑁䅁䅍ㅁ䑁䅁䅁䵁䅉䅅䅁䕁䅁䅁睁䵁䅁䅁权塄䅁䅁权䕁䅁䅁权䕁杁䅁允䅁䅁䅅䅁䙁䅁䅁䭁䝁㕐䉖䍄䉁䅁䅁䅂䅁䅁䅍䅄䅁䅁䅯杔䄰䅁䅯朷䅯䅁䅯睢䅑䅁䅅䅁䉁䅁䅁兂䅁䅁䅁䩁噲䅑杷允䅁䅁䅑䅁䑁䅁䅷䅁䭁乁临䅁䭁佁䬴䅁䭁佁䭷䅁䉁䅁䅁允䅁䅁䅕䅁䅁䑁婁唸䵁䅉䅅䅁䕁䅁䅁睁䵁䅁䅁权楂䅄䅁权牄权䅁权㥂䅂䅁允䅁䅁䅅䅁佁䉁䅉䅁㕁䑁䅅免㑁䑁䅁䅍㕁䑁䅙䅁䵁䅉䅅䅁䕁䅁䅁睁䵁䅁䅁权瑂杁䅁权剁䅁䅁权䙁䅁䅁允䅁䅁䅅䅁佁䉁䅙䅁硁䑁䅑李穁䑁䅕䅍睁䑁䅁䅍睁䅁䅁䍄䉁䅁䅁䅂䅁䅁䅍䅄䅁䅁䅯䅦䄰䅁䅯儷䅯䅁䅯全䅑䅁䅅䅁䉁䅁䅁兂㝁〳丫㉬匷睐杷允䅁䅁䅑䅁䑁䅁䅷䅁䭁䥁䱷䅁䭁佁䬰䅁䭁䥁䕍䅁䉁䅁䅁允䅁䅁䅕䑵杳⭲煹䐹䴸䅉䅅䅁䕁䅁䅁睁䵁䅁䅁权流䅄䅁权灄权䅁权瑂䅂䅁允䅁䅁䅅䅁䙁䅁䅁䅁杁睥䉒䍄䉁䅁䅁䅂䅁䅁䅍䅄䅁䅁䅯䅘䅷䅁䅯朷䅯䅁䅯兣䅑䅁䅅䅁䉁䅁䅁兂䅁䅁䅁乷灈䅑杷允䅁䅁䅑䅁䑁䅁䅷䅁䭁䩁䵷䅁䭁䉁䜸䅁䭁䍁䝁䅁䉁䅁䅁允䅁䅁䅯杸䄰䅁杷允䅁䅁䅑䅁䑁䅁䅷䅁䭁䙁䍧䅁䭁䅁䅑䅁䭁偁䈸䅁䉁䅁䅁允䅁䅁䅕䅁䅁䙁䭦䕣䵅䅉䅅䅁䕁䅁䅁睁䵁䅁䅁权捁睁䅁权䭁䅁䅁权䙁䅁䅁允䅁䅁䅅䅁䙁䵁䴳䵺䵺佺⽷䍄䉁䅁䅁䅂䅁䅁䅍䅄䅁䅁䅯䅖䅳䅁䅯朶䅯䅁䅯睢䅑䅁䅅䅁䉁䅁䅁杄䵁䅁䅁䅍畁䑁䅕䅎㕁䅁䅁䍄䉁䅁䅁䅂䅁䅁䅍䅄䅁䅁䅯兹䅷䅁䅯儶䅯䅁䅯兣䅑䅁䅅䅁䉁䅁䅁兂䅁䅁䅁䩷呺䅑杷允䅁䅁䅑䅁䑁䅁䅷䅁䭁偁䭣䅁䭁䉁䜸䅁䭁䍁䝁䅁䉁䅁䅁允䅁䅁䅯睩䄰䅁杷允䅁䅁䅍䅁䑁䅁䅷䅁䭁䱁䱷䅁䭁䉁䝧䅁䉁䅁䅁允䅁䅁䅯兌䅙䅁杷允䅁䅁䅑䅁䑁䅁䅷䅁䭁䱁䑳䅁䭁䉁䅅䅁䭁偁䈸䅁䉁䅁䅁允䅁䅁䄴䅆䅁䑁䅉免ㅁ䑁䅕䅍睁䑁䅁䅍睁䅁䅁䍄䉁䅁䅁睁䅁䅁䅍䅄䅁䅁䅯䅁䅳䅁䅯䅊䅙䅁䅅䅁䉁䅁䅁权桂睄䅁䍄䉁䅁䅁䅂䅁䅁䅍䅄䅁䅁䅯睯䅁䅁䅯䅂䅁䅁䅯兂䅁䅁䅅䅁䉁䅁䅁兂䅁䅁睁䱸瀫兑杷允䅁䅁䅑䅁䑁䅁䅷䅁䭁䙁䵯䅁䭁佁䬴䅁䭁䥁䕕䅁䉁䅁䅁允䅁䅁䅕䅁䅁䭁療猶䵁䅉䅅䅁䑁䅁䅁睁䵁䅁䅁权煄睃䅁权敁杂䅁允䅁䅁䅅䅁䭁佁䝍䅁䵁䅉䅅䅁䕁䅁䅁睁䵁䅁䅁权硂睃䅁权湄权䅁权䙃䅂䅁允䅁䅁䅅䅁䙁䝁光䑗ね偹⽉䍄䉁䅁䅁䅂䅁䅁䅍䅄䅁䅁䅯儹䅉䅁䅯权䅁䅁䅯眯䅅䅁䅅䅁䉁䅁䅁兂乃㉬匴㡧䭄睐杷允䅁䅁䅑䅁䑁䅁䅷䅁䭁䩁䰸䅁䭁佁䭧䅁䭁䝁䔸䅁䉁䅁䅁允䅁䅁䄴䅄䅁䑁䅅免畁䑁䅧兏䅁䅁杷允䅁䅁䅍䅁䑁䅁䅷䅁䭁䥁䵍䅁䭁䍁䝑䅁䉁䅁䅁允䅁䅁䅯睵䄸䅁杷允䅁䅁䅑䅁䑁䅁䅷䅁䭁佁䅑䅁䭁䉁䅅䅁䭁䅁䅕䅁䉁䅁䅁允䅁䅁䄴杆䅁䑁䅅杍㉁䑁䅧兎穁䑁䅧䅍睁䑁䅁䅁䵁䅉䅅䅁䕁䅁䅁睁䵁䅁䅁权䍄兄䅁权灄权䅁权㥂䅂䅁允䅁䅁䅅䅁䙁䅁䅁䅁䅄摪䅘䍄䉁䅁䅁䅂䅁䅁䅍䅄䅁䅁䅯允䅳䅁䅯眶䅯䅁䅯睧䅑䅁䅅䅁䉁䅁䅁杄十䅁䅁睍睁䑁䅙䅏穁䑁䅁免㉁䅁䅁䍄䉁䅁䅁䅂䅁䅁䅍䅄䅁䅁䅯杈䅍䅁䅯䅂䅁䅁䅯兂䅁䅁䅅䅁䉁䅁䅁兂䅁䅁䅁朳敨兑杷允䅁䅁䅑䅁䑁䅁䅷䅁䭁䍁久䅁䭁佁䭙䅁䭁䥁䕕䅁䉁䅁䅁允䅁䅁䄴䅄䅁䑁䅅杌㉁䑁䅉杍䅁䅁杷允䅁䅁䅑䅁䑁䅁䅷䅁䭁䉁䐸䅁䭁䅁䅯䅁䭁䅁䅕䅁䉁䅁䅁允䅁䅁䅕牘䩰䅄牉ぅ䵁䅉䅅䅁䕁䅁䅁睁䵁䅁䅁权呁䅄䅁权浄权䅁权睂䅂䅁允䅁䅁䅅䅁佁䅁䅯䅁硁䍁䄴兎㍁䅁䅁䍄䉁䅁䅁䅂䅁䅁䅍䅄䅁䅁䅯䅬䅷䅁䅯朶䅯䅁䅯睢䅑䅁䅅䅁䉁䅁䅁杄䵁䅁䅁䅍畁䑁䅅䅍㑁䅁䅁䍄䉁䅁䅁䅂䅁䅁䅍䅄䅁䅁䅯䅱䅍䅁䅯充䅁䅁䅯兂䅁䅁䅅䅁䉁䅁䅁杄啁䅁䅁免祁䑁䅑兎祁䑁䅍䅍睁䑁䅁䅁䵁䅉䅅䅁䕁䅁䅁睁䵁䅁䅁权㑂䅄䅁权浄权䅁权療䅂䅁允䅁䅁䅅䅁佁䅁䅷䅁硁䍁䄴䅎ㅁ䑁䅧䅁䵁䅉䅅䅁䕁䅁䅁睁䵁䅁䅁权祂兄䅁权浄权䅁权睂䅂䅁允䅁䅁䅅䅁佁䅁䅷䅁祁䍁䄴兏ㅁ䑁䅕䅁䵁䅉䅅䅁䕁䅁䅁睁䵁䅁䅁权杁睁䅁权剁䅁䅁权䙁䅁䅁允䅁䅁䅅䅁佁䉁䅑䅁硁䑁䅙䅎穁䑁䅁䅎睁䑁䅁䅍䅁䅁杷允䅁䅁䅑䅁䑁䅁䅷䅁䭁䡁䰸䅁䭁佁䭧䅁䭁䡁䕁䅁䉁䅁䅁允䅁䅁䅯睒䅁䅁杷允䅁䅁䅑䅁䑁䅁䅷䅁䭁䉁䵳䅁䭁佁䭳䅁䭁䡁䕯䅁䉁䅁䅁允䅁䅁䄴杅䅁䑁䅉兏㑁䑁䅅䅎睁䑁䅁䅍䅁䅁杷允䅁䅁䅑䅁䑁䅁䅷䅁䭁䙁䈴䅁䭁䅁䍅䅁䭁䅁䍕䅁䉁䅁䅁允䅁䅁䅕塕㍆充㍔䔴䵁䅉䅅䅁䕁䅁䅁睁䵁䅁䅁权桁睁䅁权剁䅁䅁权䙁䅁䅁允䅁䅁䅅䅁佁䉁䅙䅁ぁ䑁䅁䅎硁䑁䅁䅍睁䑁䅁䅍睁䅁䅁䍄䉁䅁䅁䅂䅁䅁䅍䅄䅁䅁䅯児䅉䅁䅯䅂䅁䅁䅯眯䅅䅁䅅䅁䉁䅁䅁兂䅁䅁䅁䝬愹兑杷允䅁䅁䅑䅁䑁䅁䅷䅁䭁佁䱷䅁䭁佁䬰䅁䭁䥁䕕䅁䉁䅁䅁允䅁䅁䅕䭃捷浗㝑穲䴸䅉䅅䅁䕁䅁䅁睁䵁䅁䅁权䙁䅄䅁权煄权䅁权㥂䅂䅁允䅁䅁䅅䅁䭁䕁䅣䅁䵁䅉䅅䅁䑁䅁䅁睁䵁䅁䅁权婁睃䅁权慁杂䅁允䅁䅁䅅䅁䭁䅁䥉䅁䵁䅉䅅䅁䕁䅁䅁睁䵁䅁䅁权捃睃䅁权灄权䅁权䑃䅂䅁允䅁䅁䅅䅁䙁䅁䅁䅁䅁獤䅚䍄䉁䅁䅁䅂䅁䅁䅍䅄䅁䅁䅯杗䅉䅁䅯䅂䅁䅁䅯眯䅅䅁䅅䅁䉁䅁䅁兂䅁䅁奁煷⭋兑杷允䅁䅁䅑䅁䑁䅁䅷䅁䭁䱁䱉䅁䭁佁䬰䅁䭁䡁䔰䅁䉁䅁䅁允䅁䅁䅕㘱睎児塲稰䴸䅉䅅䅁䑁䅁䅁睁䵁䅁䅁权䍄兄䅁权捁杂䅁允䅁䅁䅅䅁䭁䙁䝁䅁䵁䅉䅅䅁䕁䅁䅁睁䵁䅁䅁权⭂睃䅁权瑄权䅁权㥂䅂䅁允䅁䅁䅅䅁䙁䑁積積積⭍⽳䍄䉁䅁䅁䅂䅁䅁䅍䅄䅁䅁䅯睉䄰䅁䅯儶䅯䅁䅯睢䅑䅁䅅䅁䉁䅁䅁兂䅁䅁䅁䍯灦䅑杷允䅁䅁䅑䅁䑁䅁䅷䅁䭁䵁䑙䅁䭁䉁䅅䅁䭁䅁䅕䅁䉁䅁䅁允䅁䅁䄴䅆䅁䑁䅉睎祁䑁䅣兎睁䑁䅁䅍睁䅁䅁䍄䉁䅁䅁䅂䅁䅁䅍䅄䅁䅁䅯睸䅳䅁䅯眶䅯䅁䅯睧䅑䅁䅅䅁䉁䅁䅁杄十䅁䅁睍祁䑁䅍兏ぁ䑁䅁䅍睁䅁䅁䍄䉁䅁䅁䅂䅁䅁䅍䅄䅁䅁䅯杷䅷䅁䅯眵䅯䅁䅯䅣䅑䅁䅅䅁䉁䅁䅁兂穁積積積塍䅑杷允䅁䅁䅑䅁䑁䅁䅷䅁䭁䡁䍯䅁䭁䉁䅅䅁䭁䅁䅕䅁䉁䅁䅁允䅁䅁䄴䅆䅁䑁䅅免穁䑁䅣䅍睁䑁䅁䅍睁䅁䅁䍄䉁䅁䅁䅂䅁䅁䅍䅄䅁䅁䅯眹䅷䅁䅯眵䅯䅁䅯来䅑䅁䅅䅁䉁䅁䅁兂䅁䅁䅁䅁剁䅑杷允䅁䅁䅑䅁䑁䅁䅷䅁䭁䝁䱍䅁䭁佁䭧䅁䭁䝁䔸䅁䉁䅁䅁允䅁䅁䄴杄䅁䑁䅉䅏畁䑁䅫兏㍁䅁䅁䍄䉁䅁䅁䅂䅁䅁䅍䅄䅁䅁䅯兑䅳䅁䅯眵䅯䅁䅯来䅑䅁䅅䅁䉁䅁䅁兂䉃啬䱏佢㕦睐杷允䅁䅁䅑䅁䑁䅁䅷䅁䭁䍁䑉䅁䭁䅁䅯䅁䭁䅁䅕䅁䉁䅁䅁允䅁䅁䅕䑗ね䡹⭙䕆䵁䅉䅅䅁䕁䅁䅁睁䵁䅁䅁权畁睃䅁权潄权䅁权療䅂䅁允䅁䅁䅅䅁佁䅁䄴䅁硁䑁䅫杌㉁䑁䅅䅎䅁䅁杷允䅁䅁䅑䅁䑁䅁䅷䅁䭁䑁䐰䅁䭁䅁䅑䅁䭁䅁䅕䅁䉁䅁䅁允䅁䅁䅕䅁䅁䱉永ず䵅䅉䅅䅁䕁䅁䅁睁䵁䅁䅁权呁兄䅁权瑄权䅁权療䅂䅁允䅁䅁䅅䅁䙁䥁獴⼵灵昸⽑䍄䉁䅁䅁䅂䅁䅁䅍䅄䅁䅁䅯条䅳䅁䅯朶䅯䅁䅯䄷䅯䅁䅅䅁䉁䅁䅁杄䵁䅁䅁䅍畁䑁䅙杍㉁䅁䅁䍄䉁䅁䅁䅂䅁䅁䅍䅄䅁䅁䅯兂䅷䅁䅯䄶䅯䅁䅯全䅑䅁䅅䅁䉁䅁䅁权䡂䅁䅁䍄䉁䅁䅁䅂䅁䅁䅍䅄䅁䅁䅯䄯䅷䅁䅯朵䅯䅁䅯䄷䅯䅁䅅䅁䉁䅁䅁杄䵁䅁䅁杍畁䑁䅙杍㑁䅁䅁䍄䉁䅁䅁䅂䅁䅁䅍䅄䅁䅁䅯睉䅍䅁䅯䅂䅁䅁䅯兂䅁䅁䅅䅁䉁䅁䅁兂䅁䅁䅂杶婂兑杷允䅁䅁䅑䅁䑁䅁䅷䅁䭁䝁䱉䅁䭁佁䭳䅁䭁䡁䔰䅁䉁䅁䅁允䅁䅁䄴杅䅁䑁䅕睎硁䑁䅑睎ㅁ䑁䅁免䅁䅁杷允䅁䅁䅑䅁䑁䅁䅷䅁䭁䵁䱳䅁䭁佁䭧䅁䭁䡁䕯䅁䉁䅁䅁允䅁䅁䄴杄䅁䑁䅉䅍畁䑁䅑睍ㅁ䅁䅁䍄䉁䅁䅁䅂䅁䅁䅍䅄䅁䅁䅯䅥䅍䅁䅯充䅁䅁䅯兂䅁䅁䅅䅁䉁䅁䅁权䡂䅁䅁䍄䉁䅁䅁䅂䅁䅁䅍䅄䅁䅁䅯睎䅳䅁䅯儷䅯䅁䅯全䅑䅁䅅䅁䉁䅁䅁兂湄㘫确猰匰䅑杷允䅁䅁䅑䅁䑁䅁䅷䅁䭁佁䍉䅁䭁䅁䅯䅁䭁偁䈸䅁䉁䅁䅁允䅁䅁䅕〰椱䙅㕩啉䵁䅉䅅䅁䕁䅁䅁睁䵁䅁䅁权奄䅄䅁权浄权䅁权㥂䅂䅁允䅁䅁䅅䅁佁䅁䅧䅁睁䍁䄴兎䅁䅁杷允䅁䅁䅑䅁䑁䅁䅷䅁䭁䱁乣䅁䭁佁䭳䅁䭁䡁䕁䅁䉁䅁䅁允䅁䅁䄴杅䅁䑁䅍睍㑁䑁䅁杍睁䑁䅁䅍䅁䅁杷允䅁䅁䅍䅁䑁䅁䅷䅁䭁䅁䰴䅁䭁䍁䝑䅁䉁䅁䅁允䅁䅁䅯䅅䅑䅁杷允䅁䅁䅑䅁䑁䅁䅷䅁䭁䍁䑑䅁䭁䅁䅑䅁䭁䅁䅕䅁䉁䅁䅁允䅁䅁䅕䅁䅁䉧䍂啥䵅䅉䅅䅁䕁䅁䅁睁䵁䅁䅁权硃兄䅁权潄权䅁权㥂䅂䅁允䅁䅁䅅䅁佁䅁䅷䅁㑁䍁䄴睍硁䑁䅙䅁䵁䅉䅅䅁䕁䅁䅁睁䵁䅁䅁权䍄兄䅁权煄权䅁权㥂䅂䅁允䅁䅁䅅䅁佁䅁䅷䅁睁䍁䄴睍㍁䑁䅧䅁䵁䅉䅅䅁䑁䅁䅁睁䵁䅁䅁权允䅄䅁权流杂䅁允䅁䅁䅅䅁佁䅁䅷䅁㕁䑁䅅杌㉁䑁䅣䅁䵁䅉䅅䅁䕁䅁䅁睁䵁䅁䅁权啂睃䅁权瑄权䅁权䑃䅂䅁允䅁䅁䅅䅁䙁䡁焹䡶呓假⽉䍄䉁䅁䅁䅂䅁䅁䅍䅄䅁䅁䅯杫䅷䅁䅯儷䅯䅁䅯来䅑䅁䅅䅁䉁䅁䅁兂桁䡳潊敫朳睐杷允䅁䅁䅍䅁䑁䅁䅷䅁䭁</t>
  </si>
  <si>
    <t>䵁义䅁䭁䉁䜴䅁䉁䅁䅁允䅁䅁䅯䅕䅙䅁杷允䅁䅁䅑䅁䑁䅁䅷䅁䭁䩁䑅䅁䭁䅁䅯䅁䭁䅁䅕䅁䉁䅁䅁允䅁䅁䅕噈歰㥏倹吸䴸䅉䅅䅁䑁䅁䅁睁䵁䅁䅁权⽁兄䅁权捁杂䅁允䅁䅁䅅䅁䭁䝁䝉䅁䵁䅉䅅䅁䕁䅁䅁睁䵁䅁䅁权晁睁䅁权剁䅁䅁权⽄允䅁允䅁䅁䅅䅁佁䉁䅑䅁穁䑁䅣䅍硁䑁䅁兏睁䑁䅁䅍䅁䅁杷允䅁䅁䅑䅁䑁䅁䅷䅁䭁偁䭁䅁䭁佁䭧䅁䭁佁䭷䅁䉁䅁䅁允䅁䅁䄴杄䅁䑁䅉睍畁䑁䅫䅍㑁䅁䅁䍄䉁䅁䅁䅂䅁䅁䅍䅄䅁䅁䅯兎䄰䅁䅯儷䅯䅁䅯睢䅑䅁䅅䅁䉁䅁䅁兂瑂⼵灵搸㝌睐杷允䅁䅁䅑䅁䑁䅁䅷䅁䭁䑁䵳䅁䭁佁䭯䅁䭁䝁䔸䅁䉁䅁䅁允䅁䅁䄴䅄䅁䑁䅁杌睁䑁䅧䅎䅁䅁杷允䅁䅁䅑䅁䑁䅁䅷䅁䭁䡁䵙䅁䭁佁䭯䅁䭁䡁䔰䅁䉁䅁䅁允䅁䅁䄴䅄䅁䑁䅉杌硁䑁䅫李䅁䅁杷允䅁䅁䅑䅁䑁䅁䅷䅁䭁䝁义䅁䭁䉁䜸䅁䭁䍁䝁䅁䉁䅁䅁允䅁䅁䅯䅁䄸䅁杷允䅁䅁䅑䅁䑁䅁䅷䅁䭁䡁䍁䅁䭁䅁䅑䅁䭁䅁䅕䅁䉁䅁䅁允䅁䅁䅕䅁䅁䱑楆䕗䵅䅉䅅䅁䕁䅁䅁睁䵁䅁䅁权䱄杁䅁权䕁䅁䅁权⽄允䅁允䅁䅁䅅䅁䙁䅁䅁䝁歂䝔䉖䍄䉁䅁䅁䅂䅁䅁䅍䅄䅁䅁䅯䅊䄰䅁䅯朶䅯䅁䅯来䅑䅁䅅䅁䉁䅁䅁杄䵁䅁䅁䅍畁䑁䅉杍㉁䅁䅁䍄䉁䅁䅁䅂䅁䅁䅍䅄䅁䅁䅯杔䅍䅁䅯䅂䅁䅁䅯眯䅅䅁䅅䅁䉁䅁䅁兂䱂ど㕣癶瑹䅑杷允䅁䅁䅑䅁䑁䅁䅷䅁䭁䉁乧䅁䭁佁䭯䅁䭁䡁䔰䅁䉁䅁䅁允䅁䅁䅯睒䅁䅁杷允䅁䅁䅍䅁䑁䅁䅷䅁䭁偁䭧䅁䭁䉁䝧䅁䉁䅁䅁允䅁䅁䅯杓䅙䅁杷允䅁䅁䅑䅁䑁䅁䅷䅁䭁䅁䰰䅁䭁佁䭳䅁䭁佁䭷䅁䉁䅁䅁允䅁䅁䄴䅆䅁䑁䅅免ぁ䑁䅑李祁䑁䅉免㑁䅁䅁䍄䉁䅁䅁䅂䅁䅁䅍䅄䅁䅁䅯兆䅳䅁䅯儷䅯䅁䅯兣䅑䅁䅅䅁䉁䅁䅁兂㥂穐敖歵潮睐杷允䅁䅁䅑䅁䑁䅁䅷䅁䭁乁䍉䅁䭁䅁䅑䅁䭁偁䈸䅁䉁䅁䅁允䅁䅁䅕䅁䅁䑁㙸歕䵅䅉䅅䅁䕁䅁䅁睁䵁䅁䅁权歁睁䅁权剁䅁䅁权䙁䅁䅁允䅁䅁䅅䅁佁䉁䅑䅁㑁䑁䅑杍睁䑁䅁䅍睁䑁䅁䅍䅁䅁杷允䅁䅁䅑䅁䑁䅁䅷䅁䭁䝁䵧䅁䭁佁䭣䅁䭁䥁䕍䅁䉁䅁䅁允䅁䅁䅕敢㝦晱午稯䴸䅉䅅䅁䕁䅁䅁睁䵁䅁䅁权湃睁䅁权䭁䅁䅁权䙁䅁䅁允䅁䅁䅅䅁䙁䉁奂扏䥔椹䅚䍄䉁䅁䅁䅂䅁䅁䅍䅄䅁䅁䅯杦䅳䅁䅯朷䅯䅁䅯䄷䅯䅁䅅䅁䉁䅁䅁权䡂䅁䅁䍄䉁䅁䅁䅂䅁䅁䅍䅄䅁䅁䅯䅔䅷䅁䅯睈䅙䅁䅯䅉䅙䅁䅅䅁䉁䅁䅁权楃杄䅁䍄䉁䅁䅁䅂䅁䅁䅍䅄䅁䅁䅯末䅷䅁䅯眵䅯䅁䅯兣䅑䅁䅅䅁䉁䅁䅁兂䥂場啯獲婣䅑杷允䅁䅁䅑䅁䑁䅁䅷䅁䭁偁䭯䅁䭁佁䭣䅁䭁䡁䔰䅁䉁䅁䅁允䅁䅁䅕場啯歲桥歋䵁䅉䅅䅁䕁䅁䅁睁䵁䅁䅁权硃䅄䅁权牄权䅁权䙃䅂䅁允䅁䅁䅅䅁佁䉁䅉䅁穁䑁䅑兏睁䑁䅅䅍㍁䑁䅙䅁䵁䅉䅅䅁䕁䅁䅁睁䵁䅁䅁权塄睃䅁权牄权䅁权瑂䅂䅁允䅁䅁䅅䅁佁䉁䅉䅁㕁䑁䅅睍睁䑁䅁䅍睁䑁䅁䅁䵁䅉䅅䅁䕁䅁䅁睁䵁䅁䅁权流睁䅁权䭁䅁䅁权⽄允䅁允䅁䅁䅅䅁䙁佁㝦晱午剔䄱䍄䉁䅁䅁䅂䅁䅁䅍䅄䅁䅁䅯杆䄰䅁䅯朶䅯䅁䅯兣䅑䅁䅅䅁䉁䅁䅁杄䵁䅁䅁䅍畁䑁䅫免㕁䅁䅁䍄䉁䅁䅁䅂䅁䅁䅍䅄䅁䅁䅯䄯䅳䅁䅯儶䅯䅁䅯䄷䅯䅁䅅䅁䉁䅁䅁兂䅁䅁䅁䜸剷具杷允䅁䅁䅑䅁䑁䅁䅷䅁䭁䑁䍑䅁䭁䅁䅑䅁䭁偁䈸䅁䉁䅁䅁允䅁䅁䅕䅁䅁䩙敍啙䵅䅉䅅䅁䕁䅁䅁睁䵁䅁䅁权歁兄䅁权牄权䅁权療䅂䅁允䅁䅁䅅䅁佁䉁䅉䅁硁䑁䅙免㍁䑁䅣睍硁䑁䅑䅁䵁䅉䅅䅁䕁䅁䅁睁䵁䅁䅁权療睁䅁权䕁䅁䅁权䙁䅁䅁允䅁䅁䅅䅁䙁䅁䅁䅁奂噫䉚䍄䉁䅁䅁䅂䅁䅁䅍䅄䅁䅁䅯睱䅳䅁䅯儷䅯䅁䅯䄷䅯䅁䅅䅁䉁䅁䅁权䡂䅁䅁䍄䉁䅁䅁䅂䅁䅁䅍䅄䅁䅁䅯兒䅷䅁䅯朶䅯䅁䅯兦䅑䅁䅅䅁䉁䅁䅁杄䵁䅁䅁免畁䑁䅅䅎ぁ䅁䅁䍄䉁䅁䅁䅂䅁䅁䅍䅄䅁䅁䅯眸䅳䅁䅯䄶䅯䅁䅯兦䅑䅁䅅䅁䉁䅁䅁权䡂䅁䅁䍄䉁䅁䅁䅂䅁䅁䅍䅄䅁䅁䅯䅃䅷䅁䅯眶䅯䅁䅯来䅑䅁䅅䅁䉁䅁䅁杄十䅁䅁睎㍁䑁䅁䅎㑁䑁䅁䅍睁䅁䅁䍄䉁䅁䅁䅂䅁䅁䅍䅄䅁䅁䅯睥䅍䅁䅯䅂䅁䅁䅯兂䅁䅁䅅䅁䉁䅁䅁兂䅁䅁䅁⼴楰兑杷允䅁䅁䅑䅁䑁䅁䅷䅁䭁偁䅣䅁䭁䅁䍅䅁䭁䅁䍕䅁䉁䅁䅁允䅁䅁䅕㙍坰挹䝫欱䵁䅉䅅䅁䕁䅁䅁睁䵁䅁䅁权歁睃䅁权牄权䅁权㙂䅂䅁允䅁䅁䅅䅁佁䉁䅉䅁ㅁ䑁䅑杍㑁䑁䅧䅏㉁䑁䅙䅁䵁䅉䅅䅁䕁䅁䅁睁䵁䅁䅁权楃䅄䅁权灄权䅁权睂䅂䅁允䅁䅁䅅䅁䙁䅁䅁䅁䅁䵡䅴䍄䉁䅁䅁䅂䅁䅁䅍䅄䅁䅁䅯睹䄰䅁䅯䄶䅯䅁䅯兦䅑䅁䅅䅁䉁䅁䅁杄佁䅁䅁免ㅁ䍁䄴睎祁䑁䅫䅁䵁䅉䅅䅁䕁䅁䅁睁䵁䅁䅁权䥂杁䅁权剁䅁䅁权䙁䅁䅁允䅁䅁䅅䅁佁䉁䅑䅁硁䑁䅍睍睁䑁䅁䅍睁䑁䅁䅍䅁䅁杷允䅁䅁䅑䅁䑁䅁䅷䅁䭁䉁䐰䅁䭁䅁䅯䅁䭁偁䈸䅁䉁䅁䅁允䅁䅁䅕䭆䠵場啯樶䴸䅉䅅䅁䕁䅁䅁睁䵁䅁䅁权ㅄ权䅁权灄权䅁权㥂䅂䅁允䅁䅁䅅䅁䙁䅁䅁䅁䅁㝓䅲䍄䉁䅁䅁䅂䅁䅁䅍䅄䅁䅁䅯兘䅷䅁䅯朶䅯䅁䅯兦䅑䅁䅅䅁䉁䅁䅁杄䵁䅁䅁䅍畁䑁䅁杍㉁䅁䅁䍄䉁䅁䅁䅂䅁䅁䅍䅄䅁䅁䅯朵䅷䅁䅯眵䅯䅁䅯睧䅑䅁䅅䅁䉁䅁䅁兂䥁䉲慸䱚啳䅑杷允䅁䅁䅑䅁䑁䅁䅷䅁䭁䍁䑑䅁䭁䅁䅯䅁䭁䅁䅕䅁䉁䅁䅁允䅁䅁䅕䬸䝦穓䩣う䵁䅉䅅䅁䕁䅁䅁睁䵁䅁䅁权潄睃䅁权浄权䅁权睂䅂䅁允䅁䅁䅅䅁佁䅁䅷䅁硁䍁䄴䅏睁䑁䅍䅁䵁䅉䅅䅁䕁䅁䅁睁䵁䅁䅁权㡄睁䅁权䕁䅁䅁权䙁䅁䅁允䅁䅁䅅䅁䙁䅁䅁䕁䑃汌䉆䍄䉁䅁䅁䅂䅁䅁䅍䅄䅁䅁䅯児䅷䅁䅯眶䅯䅁䅯兣䅑䅁䅅䅁䉁䅁䅁杄啁䅁䅁免㉁䑁䅍䅏睁䑁䅅䅎硁䑁䅅䅁䵁䅉䅅䅁䕁䅁䅁睁䵁䅁䅁权䅄䅄䅁权牄权䅁权療䅂䅁允䅁䅁䅅䅁佁䉁䅑䅁硁䑁䅣兎硁䑁䅧兎硁䑁䅣睎䅁䅁杷允䅁䅁䅑䅁䑁䅁䅷䅁䭁䭁䑑䅁䭁䅁䅯䅁䭁䅁䅕䅁䉁䅁䅁允䅁䅁䅕㘴扗䍸睃樷䴸䅉䅅䅁䕁䅁䅁睁䵁䅁䅁权㑄睃䅁权灄权䅁权療䅂䅁允䅁䅁䅅䅁䙁䅁䅁䅁䅁䱪䅬䍄䉁䅁䅁䅂䅁䅁䅍䅄䅁䅁䅯杆䅷䅁䅯眶䅯䅁䅯兣䅑䅁䅅䅁䉁䅁䅁杄十䅁䅁睍硁䑁䅣䅏㕁䑁䅙兏㑁䅁䅁䍄䉁䅁䅁䅂䅁䅁䅍䅄䅁䅁䅯睅䅳䅁䅯朷䅯䅁䅯睧䅑䅁䅅䅁䉁䅁䅁兂䅁䅁䅁䝑眯䅑杷允䅁䅁䅑䅁䑁䅁䅷䅁䭁䍁䑣䅁䭁䅁䅯䅁䭁偁䈸䅁䉁䅁䅁允䅁䅁䅕牘䩰䅄牉あ䵁䅉䅅䅁䕁䅁䅁睁䵁䅁䅁权慂兄䅁权灄权䅁权獄权䅁允䅁䅁䅅䅁䙁䅁䅁䅁䅃乆䅬䍄䉁䅁䅁䅂䅁䅁䅍䅄䅁䅁䅯元䅳䅁䅯䄶䅯䅁䅯睢䅑䅁䅅䅁䉁䅁䅁杄佁䅁䅁免ㅁ䍁䄴杍ㅁ䑁䅍䅁䵁䅉䅅䅁䕁䅁䅁睁䵁䅁䅁权噁睃䅁权潄权䅁权硂䅂䅁允䅁䅁䅅䅁佁䅁䄴䅁硁䑁䅍杌睁䑁䅅兏䅁䅁杷允䅁䅁䅑䅁䑁䅁䅷䅁䭁佁䱅䅁䭁佁䭫䅁䭁䡁䕅䅁䉁䅁䅁允䅁䅁䅕䅁䅁䅁獄䕷䵁䅉䅅䅁䕁䅁䅁睁䵁䅁䅁权㑄䅄䅁权湄权䅁权睂䅂䅁允䅁䅁䅅䅁䙁䡁㥅瑃橥䉣䅰䍄䉁䅁䅁䅂䅁䅁䅍䅄䅁䅁䅯䅥䅉䅁䅯充䅁䅁䅯兂䅁䅁䅅䅁䉁䅁䅁杄啁䅁䅁杍㑁䑁䅉䅏㑁䑁䅁䅍睁䑁䅁䅁䵁䅉䅅䅁䕁䅁䅁睁䵁䅁䅁权ぁ睃䅁权瑄权䅁权㙂䅂䅁允䅁䅁䅅䅁䙁䍁䥆䨷䭎䅪䅤䍄䉁䅁䅁䅂䅁䅁䅍䅄䅁䅁䅯䅓䅳䅁䅯䄶䅯䅁䅯䄷䅯䅁䅅䅁䉁䅁䅁杄䵁䅁䅁李畁䑁䅁免㍁䅁䅁䍄䉁䅁䅁䅂䅁䅁䅍䅄䅁䅁䅯杯䅷䅁䅯儷䅯䅁䅯全䅑䅁䅅䅁䉁䅁䅁兂浂浚浚浚䝢睐杷允䅁䅁䅑䅁䑁䅁䅷䅁䭁䭁乍䅁䭁佁䭧䅁䭁䡁䕯䅁䉁䅁䅁允䅁䅁䄴杄䅁䑁䅙免畁䑁䅧杍硁䅁䅁䍄䉁䅁䅁䅂䅁䅁䅍䅄䅁䅁䅯共䅳䅁䅯朶䅯䅁䅯来䅑䅁䅅䅁䉁䅁䅁杄䵁䅁䅁杍畁䑁䅅李ぁ䅁䅁䍄䉁䅁䅁䅂䅁䅁䅍䅄䅁䅁䅯睧䅍䅁䅯权䅁䅁䅯眯䅅䅁䅅䅁䉁䅁䅁兂歃䑣䬰㘱潐睐杷允䅁䅁䅍䅁䑁䅁䅷䅁䭁䡁䱅䅁䭁䉁䝧䅁䉁䅁䅁允䅁䅁䅯䅦䅙䅁杷允䅁䅁䅑䅁䑁䅁䅷䅁䭁䕁䉷䅁䭁佁䭙䅁䭁䥁䕍䅁䉁䅁䅁允䅁䅁䄴䅄䅁䑁䅅杌ㅁ䑁䅫䅎䅁䅁杷允䅁䅁䅑䅁䑁䅁䅷䅁䭁䑁䱅䅁䭁佁䭳䅁䭁䥁䕍䅁䉁䅁䅁允䅁䅁䄴杅䅁䑁䅉兎㍁䑁䅕李睁䑁䅍兎䅁䅁杷允䅁䅁䅑䅁䑁䅁䅷䅁䭁䭁䴴䅁䭁佁䬰䅁䭁䥁䕕䅁䉁䅁䅁允䅁䅁䅕㉩湺㘫确橯䴸䅉䅅䅁䕁䅁䅁睁䵁䅁䅁权⭄䅄䅁权煄权䅁权䑃䅂䅁允䅁䅁䅅䅁佁䅁䅷䅁睁䍁䄴䅏ㅁ䑁䅙䅁䵁䅉䅅䅁䕁䅁䅁睁䵁䅁䅁权䉂睁䅁权剁䅁䅁权䙁䅁䅁允䅁䅁䅅䅁佁䉁䅉䅁㑁䑁䅅免睁䑁䅁䅍睁䑁䅁䅁䵁䅉䅅䅁䑁䅁䅁睁䵁䅁䅁权䉃睃䅁权敁杂䅁允䅁䅁䅅䅁䭁䵁䠰䅁䵁䅉䅅䅁䕁䅁䅁睁䵁䅁䅁权晁睄䅁权畄权䅁权㥂䅂䅁允䅁䅁䅅䅁䙁䅁䅁䅁杁晇䅘䍄䉁䅁䅁䅂䅁䅁䅍䅄䅁䅁䅯䅊䄸䅁䅯朷䅯䅁䅯兣䅑䅁䅅䅁䉁䅁䅁兂䅁䅁䅁䅧椳䅑杷允䅁䅁䅑䅁䑁䅁䅷䅁䭁䕁䅧䅁䭁䅁䅯䅁䭁䅁䅕䅁䉁䅁䅁允䅁䅁䅕渷⽷噎㘴ぉ䵁䅉䅅䅁䕁䅁䅁睁䵁䅁䅁权⽄睁䅁权剁䅁䅁权⽄允䅁允䅁䅁䅅䅁佁䉁䅑䅁硁䑁䅕李ㅁ䑁䅕睍睁䑁䅁䅍䅁䅁杷允䅁䅁䅍䅁䑁䅁䅷䅁䭁䉁䵳䅁䭁䉁䝧䅁䉁䅁䅁允䅁䅁䅯兇䅙䅁杷允䅁䅁䅑䅁䑁䅁䅷䅁䭁䍁䑧䅁䭁䉁䅅䅁䭁䅁䅕䅁䉁䅁䅁允䅁䅁䄴䅆䅁䑁䅉䅏㉁䑁䅕䅍睁䑁䅁䅍睁䅁䅁䍄䉁䅁䅁䅂䅁䅁䅍䅄䅁䅁䅯杂䅍䅁䅯充䅁䅁䅯兂䅁䅁䅅䅁䉁䅁䅁杄啁䅁䅁睍㍁䑁䅧䅏睁䑁䅁䅍睁䑁䅁䅁䵁䅉䅅䅁䕁䅁䅁睁䵁䅁䅁权敁睄䅁权畄权䅁权獄权䅁允䅁䅁䅅䅁䙁䅁䅁䅁䅁猷䅴䍄䉁䅁䅁睁䅁䅁䅍䅄䅁䅁䅯克䅷䅁䅯杊䅙䅁䅅䅁䉁䅁䅁杄䵁䅁䅁兎硁䍁䄴李穁䅁䅁䍄䉁䅁䅁䅂䅁䅁䅍䅄䅁䅁䅯䅁䅳䅁䅯眶䅯䅁䅯睢䅑䅁䅅䅁䉁䅁䅁杄十䅁䅁睍祁䑁䅉睍睁䑁䅁免㉁䅁䅁䍄䉁䅁䅁䅂䅁䅁䅍䅄䅁䅁䅯克䅍䅁䅯䅂䅁䅁䅯眯䅅䅁䅅䅁䉁䅁䅁兂䅁䅁䅁䅵倱兑杷允䅁䅁䅑䅁䑁䅁䅷䅁䭁䅁䵅䅁䭁佁䭙䅁䭁䡁䔰䅁䉁䅁䅁允䅁䅁䄴䅄䅁䑁䅅杌硁䑁䅅兎䅁䅁杷允䅁䅁䅑䅁䑁䅁䅷䅁䭁䅁䄰䅁䭁䅁䅑䅁䭁䅁䍑䅁䉁䅁䅁允䅁䅁䅕䅁䅁偑䱺歩䵅䅉䅅䅁䕁䅁䅁睁䵁䅁䅁权牁䅁䅁权剁䅁䅁权䕁杁䅁允䅁䅁䅅䅁佁䉁䅑䅁㉁䑁䅅李睁䑁䅁䅍睁䑁䅁䅍䅁䅁杷允䅁䅁䅑䅁䑁䅁䅷䅁䭁䝁䅧䅁䭁䅁䅑䅁䭁䅁䅕䅁䉁䅁䅁允䅁䅁䅕䅁䅁䕁湚啒䵅䅉䅅䅁䕁䅁䅁睁䵁䅁䅁权偃睁䅁权剁䅁䅁权⽄允䅁允䅁䅁䅅䅁佁䉁䅉䅁ㅁ䑁䅕兏睁䑁䅁䅍睁䑁䅁䅁䵁䅉䅅䅁䕁䅁䅁睁䵁䅁䅁权䍁睃䅁权牄权䅁权獄权䅁允䅁䅁䅅䅁佁䉁䅉䅁硁䑁䅣䅏㕁䑁䅑䅍睁䑁䅁䅁䵁䅉䅅䅁䕁䅁䅁睁䵁䅁䅁权䭃睃䅁权潄权䅁权療䅂䅁允䅁䅁䅅䅁佁䅁䄴䅁硁䑁䅫杌ぁ䑁䅫睎䅁䅁杷允䅁䅁䅑䅁䑁䅁䅷䅁䭁偁䑧䅁䭁䅁䅑䅁䭁䅁䅕䅁䉁䅁䅁允䅁䅁䅕䅁䅁䅁坸ち䵅䅉䅅䅁䕁䅁䅁睁䵁䅁䅁权兄䅄䅁权浄权䅁权硂䅂䅁允䅁䅁䅅䅁佁䅁䅷䅁ぁ䍁䄴李ㅁ䑁䅙䅁䵁䅉䅅䅁䕁䅁䅁睁䵁䅁䅁权䝁睁䅁权䭁䅁䅁权䙁䅁䅁允䅁䅁䅅䅁䙁䱁䥔牤昶桭䅤䍄䉁䅁䅁䅂䅁䅁䅍䅄䅁䅁䅯䅯䅷䅁䅯朷䅯䅁䅯全䅑䅁䅅䅁䉁䅁䅁兂䅁䅁䅁䉧䅁兑杷允䅁䅁䅑䅁䑁䅁䅷䅁䭁䥁䑕䅁䭁䅁䅑䅁䭁偁䈸䅁䉁䅁䅁允䅁䅁䅕䅁䅁䱁㉂な䵅䅉䅅䅁䕁䅁䅁睁䵁䅁䅁权祃睁䅁权䭁䅁䅁权⽄允䅁允䅁䅁䅅䅁䙁䱁䥔牤昶樲䅎䍄䉁䅁䅁䅂䅁䅁䅍䅄䅁䅁䅯兩䅷䅁䅯儶䅯䅁䅯兦䅑䅁䅅䅁䉁䅁䅁兂䅁䅁䅁佁稲䅑杷允䅁䅁䅑䅁䑁䅁䅷䅁䭁䑁乷䅁䭁佁䭙䅁䭁䡁䔰䅁䉁䅁䅁允䅁䅁䅯睒䅁䅁杷允䅁䅁䅑䅁䑁䅁䅷䅁䭁䵁䱙䅁䭁佁䭯䅁䭁䡁䕁䅁䉁䅁䅁允䅁䅁䄴䅄䅁䑁䅁杌祁䑁䅁杍䅁䅁杷允䅁䅁䅍䅁䑁䅁䅷䅁䭁䭁䱫䅁䭁䉁䝧䅁䉁䅁䅁允䅁䅁䅯䅒䅙䅁杷允䅁䅁䅑䅁䑁䅁䅷䅁䭁䑁䍅䅁䭁䅁䅑䅁䭁䅁䅕䅁䉁䅁䅁允䅁䅁䅕䅁䅁䝁⭣啩䵅䅉䅅䅁䕁䅁䅁睁䵁䅁䅁权時䅄䅁权湄权䅁权療䅂䅁允䅁䅁䅅䅁䙁䡁潎敫㠱硐䅆䍄䉁䅁䅁䅂䅁䅁䅍䅄䅁䅁䅯䅆䅉䅁䅯䅂䅁䅁䅯兂䅁䅁䅅䅁䉁䅁䅁兂䅁䅁杁乊楒兑杷允䅁䅁䅑䅁䑁䅁䅷䅁䭁䅁乷䅁䭁佁䭣䅁䭁䝁䔰䅁䉁䅁䅁允䅁䅁䅕㕋偶祵㕂㡅䵁䅉䅅䅁䕁䅁䅁睁䵁䅁䅁权乁睃䅁权湄权䅁权療䅂䅁允䅁䅁䅅䅁䙁偁湃歸㍳卩䅚䍄䉁䅁䅁䅂䅁䅁䅍䅄䅁䅁䅯䅇䄸䅁䅯朵䅯䅁䅯兦䅑䅁䅅䅁䉁䅁䅁杄䵁䅁䅁免畁䑁䅁免㍁䅁䅁䍄䉁䅁䅁䅂䅁䅁䅍䅄䅁䅁䅯党䅳䅁䅯儶䅯䅁䅯全䅑䅁䅅䅁䉁䅁䅁兂䅁䅁䅁䵷扄䅑杷允䅁䅁䅑䅁䑁䅁䅷䅁䭁䱁䱳䅁䭁佁䭯䅁䭁䝁䔸䅁䉁䅁䅁允䅁䅁䄴䅄䅁䑁䅁杌㍁䑁䅉兏䅁䅁杷允䅁䅁䅑䅁䑁䅁䅷䅁䭁佁䱅䅁䭁佁䭧䅁䭁䡁䕁䅁䉁䅁䅁允䅁䅁䄴䅄䅁䑁䅙杌㍁䑁䅫兎䅁䅁杷允䅁䅁䅑䅁䑁䅁䅷䅁䭁䱁䵅䅁䭁佁䭙䅁䭁䥁䕍䅁䉁䅁䅁允䅁䅁䅯睒䅁䅁杷允䅁䅁䅑䅁䑁䅁䅷䅁䭁䱁䵧䅁䭁佁䭯䅁䭁䝁䔰䅁䉁䅁䅁允䅁䅁䅯睒䅁䅁杷允䅁䅁䅍䅁䑁䅁䅷䅁䭁偁䵁䅁䭁䉁䝧䅁䉁䅁䅁允䅁䅁䅯兇䅙䅁杷允䅁䅁䅑䅁䑁䅁䅷䅁䭁䕁䱕䅁䭁佁䭙䅁䭁䡁䕅䅁䉁䅁䅁允䅁䅁䄴䅄䅁䑁䅉杌硁䑁䅅兎䅁䅁杷允䅁䅁䅑䅁䑁䅁䅷䅁䭁䭁䅙䅁䭁䅁䍅䅁䭁䅁䍉䅁䉁䅁䅁允䅁䅁䅕㍡煹砸⬵〴䵁䅉䅅䅁䕁䅁䅁睁䵁䅁䅁权噂䅄䅁权潄权䅁权䙃䅂䅁允䅁䅁䅅䅁佁䅁䄴䅁硁䑁䅣杌㉁䑁䅅杍䅁䅁杷允䅁䅁䅑䅁䑁䅁䅷䅁䭁䩁䍑䅁䭁䅁䅯䅁䭁䅁䅕䅁䉁䅁䅁允䅁䅁䅕瑃橥䑣䬰啄䵁䅉䅅䅁䕁䅁䅁睁䵁䅁䅁权㍂兄䅁权湄权䅁权㙂䅂䅁允䅁䅁䅅䅁䙁䥁㥚㙡硶共䅦䍄䉁䅁䅁䅂䅁䅁䅍䅄䅁䅁䅯眴䅳䅁䅯眵䅯䅁䅯兣䅑䅁䅅䅁䉁䅁䅁兂穄杆ぁ䅁㕦睐杷允䅁䅁䅍䅁䑁䅁䅷䅁䭁䕁䱍䅁䭁䉁䜴䅁䉁䅁䅁允䅁䅁䅯東䅙䅁杷允䅁䅁䅑䅁䑁䅁䅷䅁䭁䡁䱫䅁䭁佁䭙䅁䭁䡁䕯䅁䉁䅁䅁允䅁䅁䄴䅄䅁䑁䅅杌㑁䑁䅁睍䅁䅁杷允䅁䅁䅍䅁䑁䅁䅷䅁䭁䙁䱯䅁䭁䉁䝷䅁䉁䅁䅁允䅁䅁䅯睥䅙䅁杷允䅁䅁䅍䅁䑁䅁䅷䅁䭁䙁䵕䅁䭁䉁䝯䅁䉁䅁䅁允䅁䅁䅯睘䅙䅁杷允䅁䅁䅑䅁䑁䅁䅷䅁䭁䱁䱉䅁䭁佁䭫䅁䭁䡁䕯䅁䉁䅁䅁允䅁䅁䅕䅁䅁䕁䕂〳䵁䅉䅅䅁䕁䅁䅁睁䵁䅁䅁权瑄杁䅁权䕁䅁䅁权䙁䅁䅁允䅁䅁䅅䅁䙁䅁䅁䅁畁䝭䉚䍄䉁䅁䅁睁䅁䅁䅍䅄䅁䅁䅯睪䅷䅁䅯䅇䅙䅁䅅䅁䉁䅁䅁权㡂杂䅁䍄䉁䅁䅁䅂䅁䅁䅍䅄䅁䅁䅯睌䄸䅁䅯朷䅯䅁䅯兣䅑䅁䅅䅁䉁䅁䅁兂䅁䅁䅁䴰䭕兑杷允䅁䅁䅍䅁䑁䅁䅷䅁䭁乁䴸䅁䭁䍁䝙䅁䉁䅁䅁允䅁䅁䄴䅄䅁䑁䅫兎畁䑁䅅兏䅁䅁杷允䅁䅁䅑䅁䑁䅁䅷䅁䭁䩁䑁䅁䭁䅁䅯䅁䭁偁䈸䅁䉁䅁䅁允䅁䅁䅕琸乊桙奂い䵁䅉䅅䅁䕁䅁䅁睁䵁䅁䅁权䙁允䅁权䉁杁䅁权䑁杁䅁允䅁䅁䅅䅁䙁偁䴫㑤卹晨䅂䍄䉁䅁䅁䅂䅁䅁䅍䅄䅁䅁䅯睤䅳䅁䅯儶䅯䅁䅯兣䅑䅁䅅䅁䉁䅁䅁兂䅁䅁䅁䕁⭢䅑杷允䅁䅁䅑䅁䑁䅁䅷䅁䭁䅁䑣䅁䭁䅁䅯䅁䭁䅁䅕䅁䉁䅁䅁允䅁䅁䅕敥浫免獩啄䵁䅉䅅䅁䕁䅁䅁睁䵁䅁䅁权十睃䅁权潄权䅁权㙂䅂䅁允䅁䅁䅅䅁佁䅁䅷䅁㕁䍁䄴免ㅁ䑁䅕䅁䵁䅉䅅䅁䕁䅁䅁睁䵁䅁䅁权婂睃䅁权瑄权䅁权䑃䅂䅁允䅁䅁䅅䅁䙁䥁䄱升㙢癶⽅䍄䉁䅁䅁䅂䅁䅁䅍䅄䅁䅁䅯杋䅍䅁䅯䅂䅁䅁䅯兂䅁䅁䅅䅁䉁䅁䅁兂䅁䅁䅁杋祰兑杷允䅁䅁䅑䅁䑁䅁䅷䅁䭁偁䭉䅁䭁䉁䜸䅁䭁䍁䝁䅁䉁䅁䅁允䅁䅁䅯来䅯䅁杷允䅁䅁䅑䅁䑁䅁䅷䅁䭁䍁䱧䅁䭁佁䭙䅁䭁䝁䔸䅁䉁䅁䅁允䅁䅁䄴䅄䅁䑁䅅杌㉁䑁䅑免䅁䅁杷允䅁䅁䅑䅁䑁䅁䅷䅁䭁䍁䱫䅁䭁佁䭧䅁䭁䥁䕕䅁䉁䅁䅁允䅁䅁䄴杄䅁䑁䅅李畁䑁䅉兏硁䅁䅁䍄䉁䅁䅁䅂䅁䅁䅍䅄䅁䅁䅯睏䅷䅁䅯朷䅯䅁䅯全䅑䅁䅅䅁䉁䅁䅁兂䅁䅁䅁䙷䙷兑杷允䅁䅁䅑䅁䑁䅁䅷䅁䭁䉁乣䅁䭁佁䭯䅁䭁䡁䕁䅁䉁䅁䅁允䅁䅁䄴䅄䅁䑁䅁杌睁䑁䅙兏䅁䅁杷允䅁䅁䅑䅁䑁䅁䅷䅁䭁䍁䑕䅁䭁䅁䅯䅁䭁䅁䅕䅁䉁䅁䅁允䅁䅁䅕癱午坔光あ䵁䅉䅅䅁䕁䅁䅁睁䵁䅁䅁权奃睃䅁权灄权䅁权瑂䅂䅁允䅁䅁䅅䅁䙁䅁䅁䅁䅃故䅒䍄䉁䅁䅁䅂䅁䅁䅍䅄䅁䅁䅯睎䅷䅁䅯儶䅯䅁䅯兢䅑䅁䅅䅁䉁䅁䅁兂䅁䅁䅁䱁灓䅑杷允䅁䅁䅑䅁䑁䅁䅷䅁䭁䥁䵑䅁䭁佁䬴䅁䭁䡁䕅䅁䉁䅁䅁允䅁䅁䅕䅁䅁䅁㑄捬䵁䅉䅅䅁䕁䅁䅁睁䵁䅁䅁权獁睁䅁权剁䅁䅁权䙁䅁䅁允䅁䅁䅅䅁佁䉁䅑䅁硁䑁䅅睍睁䑁䅁䅍睁䑁䅁䅍䅁䅁杷允䅁䅁䅑䅁䑁䅁䅷䅁䭁䱁䱕䅁䭁佁䬴䅁䭁䝁䔸䅁䉁䅁䅁允䅁䅁䅕䅁䅁䅁婂獶䵁䅉䅅䅁䕁䅁䅁睁䵁䅁䅁权祂䅄䅁权浄权䅁权瑂䅂䅁允䅁䅁䅅䅁䭁䕁䅣䅁䵁䅉䅅䅁䑁䅁䅁睁䵁䅁䅁权扄䅄䅁权捁杂䅁允䅁䅁䅅䅁䭁䑁䜸䅁䵁䅉䅅䅁䕁䅁䅁睁䵁䅁䅁权䙄䅄䅁权潄权䅁权䑃䅂䅁允䅁䅁䅅䅁佁䅁䄴䅁硁䑁䅍杌睁䑁䅍䅎䅁䅁杷允䅁䅁䅑䅁䑁䅁䅷䅁䭁䭁䅉䅁䭁䅁䅯䅁䭁䅁䅕䅁䉁䅁䅁允䅁䅁䅕䘷㑇潈牖商䵁䅉䅅䅁䕁䅁䅁睁䵁䅁䅁权時睃䅁权潄权䅁权㙂䅂䅁允䅁䅁䅅䅁佁䅁䄴䅁硁䑁䅧杌穁䑁䅑杍䅁䅁杷允䅁䅁䅑䅁䑁䅁䅷䅁䭁䵁䵍䅁䭁佁䭫䅁䭁佁䭷䅁䉁䅁䅁允䅁䅁䅕䅁䅁䅁睃㡰䵁䅉䅅䅁䕁䅁䅁睁䵁䅁䅁权畄睁䅁权䭁䅁䅁权䙁䅁䅁允䅁䅁䅅䅁䙁䕁㉡⼸唳䵥⽫䍄䉁䅁䅁䅂䅁䅁䅍䅄䅁䅁䅯䄫䅯䅁䅯朶䅯䅁䅯睧䅑䅁䅅䅁䉁䅁䅁杄䵁䅁䅁䅍畁䑁䅍李㕁䅁䅁䍄䉁䅁䅁䅂䅁䅁䅍䅄䅁䅁䅯䅁䅷䅁䅯朶䅯䅁䅯兢䅑䅁䅅䅁䉁䅁䅁杄䵁䅁䅁䅍畁䑁䅙䅏ㅁ䅁䅁䍄䉁䅁䅁䅂䅁䅁䅍䅄䅁䅁䅯䅃䅳䅁䅯眶䅯䅁䅯䄷䅯䅁䅅䅁䉁䅁䅁杄啁䅁䅁免穁䑁䅉䅍睁䑁䅕兏睁䑁䅙䅁䵁䅉䅅䅁䕁䅁䅁睁䵁䅁䅁权癁睄䅁权牄权䅁权療䅂䅁允䅁䅁䅅䅁佁䉁䅑䅁硁䑁䅧睎睁䑁䅑䅏㉁䑁䅑李䅁䅁杷允䅁䅁䅍䅁䑁䅁䅷䅁䭁䵁䵳䅁䭁䍁䝑䅁䉁䅁䅁允䅁䅁䅯杩䄸䅁杷允䅁䅁䅑䅁䑁䅁䅷䅁䭁䑁䵅䅁䭁佁䬴䅁䭁䥁䕍䅁䉁䅁䅁允䅁䅁䅕䅁䅁䅁灂䴱䵁䅉䅅䅁䕁䅁䅁睁䵁䅁䅁权楁杁䅁权䭁䅁䅁权䙁䅁䅁允䅁䅁䅅䅁䙁䍁䝕婧䑖祩䅊䍄䉁䅁䅁䅂䅁䅁䅍䅄䅁䅁䅯睸䅳䅁䅯眵䅯䅁䅯来䅑䅁䅅䅁䉁䅁䅁兂扁㥌欰獂浅䅑杷允䅁䅁䅑䅁䑁䅁䅷䅁䭁䵁䰴䅁䭁佁䭫䅁䭁䝁䔰䅁䉁䅁䅁允䅁䅁䅕䅁䅁䅁睂㠵䵁䅉䅅䅁䕁䅁䅁睁䵁䅁䅁权乃兄䅁权煄权䅁权療䅂䅁允䅁䅁䅅䅁佁䅁䅷䅁睁䍁䄴兏㑁䑁䅫䅁䵁䅉䅅䅁䑁䅁䅁睁䵁䅁䅁权杁兄䅁权流杂䅁允䅁䅁䅅䅁佁䅁䄴䅁硁䑁䅉睍畁䑁䅫兏䅁䅁杷允䅁䅁䅑䅁䑁䅁䅷䅁䭁䉁䑁䅁䭁䅁䅯䅁䭁偁䈸䅁䉁䅁䅁允䅁䅁䅕椹捨㡪噉䕏䵁䅉䅅䅁䕁䅁䅁睁䵁䅁䅁权扃睁䅁权䭁䅁䅁权⽄允䅁允䅁䅁䅅䅁䙁䥁堲桢䑋䉑䅎䍄䉁䅁䅁䅂䅁䅁䅍䅄䅁䅁䅯睅䅳䅁䅯朶䅯䅁䅯兣䅑䅁䅅䅁䉁䅁䅁杄䵁䅁䅁䅍畁䑁䅉李㍁䅁䅁䍄䉁䅁䅁䅂䅁䅁䅍䅄䅁䅁䅯睋䅳䅁䅯朵䅯䅁䅯睢䅑䅁䅅䅁䉁䅁䅁杄䵁䅁䅁免畁䑁䅙杍ぁ䅁䅁䍄䉁䅁䅁䅂䅁䅁䅍䅄䅁䅁䅯儸䅯䅁䅯朶䅯䅁䅯来䅑䅁䅅䅁䉁䅁䅁杄䭁䅁䅁䅍畁䑁䅅李䅁䅁杷允䅁䅁䅑䅁䑁䅁䅷䅁䭁䡁䱕䅁䭁佁䭳䅁䭁䡁䔰䅁䉁䅁䅁允䅁䅁䄴䅆䅁䑁䅅睍㕁䑁䅍䅎ぁ䑁䅉睍㑁䅁䅁䍄䉁䅁䅁䅂䅁䅁䅍䅄䅁䅁䅯督䅉䅁䅯䅂䅁䅁䅯眯䅅䅁䅅䅁䉁䅁䅁兂䅁䅁䅁煭䝸兑杷允䅁䅁䅍䅁䑁䅁䅷䅁䭁䥁䵳䅁䭁䉁䝯䅁䉁䅁䅁允䅁䅁䅯兗䅙䅁杷允䅁䅁䅑䅁䑁䅁䅷䅁䭁䍁䐰䅁䭁䅁䅑䅁䭁䅁䅕䅁䉁䅁䅁允䅁䅁䅕䅁䅁偁慈䕧䵅䅉䅅䅁䕁䅁䅁睁䵁䅁䅁权坃䅄䅁权畄权䅁权瑂䅂䅁允䅁䅁䅅䅁䙁䅁䅁䅁兂⼯䅤䍄䉁䅁䅁䅂䅁䅁䅍䅄䅁䅁䅯䅧䅷䅁䅯睈䅙䅁䅯䅉䅙䅁䅅䅁䉁䅁䅁权呄杂䅁䍄䉁䅁䅁睁䅁䅁䅍䅄䅁䅁䅯䅐䅳䅁䅯䅇䅙䅁䅅䅁䉁䅁䅁权㕁杂䅁䍄䉁䅁䅁䅂䅁䅁䅍䅄䅁䅁䅯䄫䅉䅁䅯权䅁䅁䅯兂䅁䅁䅅䅁䉁䅁䅁兂䭂䅄牉硨穢睐杷允䅁䅁䅑䅁䑁䅁䅷䅁䭁䑁䵑䅁䭁佁䭧䅁䭁佁䭷䅁䉁䅁䅁允䅁䅁䄴杄䅁䑁䅉䅎畁䑁䅣兎硁䅁䅁䍄䉁䅁䅁䅂䅁䅁䅍䅄䅁䅁䅯䅌䅁䅁䅯充䅁䅁䅯兂䅁䅁䅅䅁䉁䅁䅁杄十䅁䅁䅏硁䑁䅅䅍睁䑁䅁䅍睁䅁䅁䍄䉁䅁䅁䅂䅁䅁䅍䅄䅁䅁䅯儴䅍䅁䅯䅂䅁䅁䅯眯䅅䅁䅅䅁䉁䅁䅁兂䅁䅁䅃刷⭒兑杷允䅁䅁䅑䅁䑁䅁䅷䅁䭁䙁䱍䅁䭁佁䭧䅁䭁䡁䕁䅁䉁䅁䅁允䅁䅁䄴䅄䅁䑁䅣杌ぁ䑁䅕兏䅁䅁杷允䅁䅁䅑䅁䑁䅁䅷䅁䭁䍁临䅁䭁佁䭫䅁䭁䝁䔸䅁䉁䅁䅁允䅁䅁䅕䅁䅁䅁歃欰䵁䅉䅅䅁䕁䅁䅁睁䵁䅁䅁权婂睁䅁权䕁䅁䅁权⽄允䅁允䅁䅁䅅䅁䙁䅁䅁䅁捃噧䉒䍄䉁䅁䅁䅂䅁䅁䅍䅄䅁䅁䅯䅖䅳䅁䅯儶䅯䅁䅯兢䅑䅁䅅䅁䉁䅁䅁兂䅁䅁䅁䵁䉢䅑杷允䅁䅁䅑䅁䑁䅁䅷䅁䭁䩁䄴䅁䭁䅁䅑䅁䭁䅁䅕䅁䉁䅁䅁允䅁䅁䅕䅁䅁䵁奢啚䵅䅉䅅䅁䕁䅁䅁睁䵁䅁䅁权晃睃䅁权煄权䅁权䙃䅂䅁允䅁䅁䅅䅁佁䅁䅯䅁睁䍁䄴兏硁䅁䅁䍄䉁䅁䅁䅂䅁䅁䅍䅄䅁䅁䅯杹䅳䅁䅯朶䅯䅁䅯全䅑䅁䅅䅁䉁䅁䅁杄䵁䅁䅁䅍畁䑁䅣睍㍁䅁䅁䍄䉁䅁䅁䅂䅁䅁䅍䅄䅁䅁䅯杵䅷䅁䅯䄶䅯䅁䅯兦䅑䅁䅅䅁䉁䅁䅁杄佁䅁䅁免㉁䍁䄴䅍㍁䑁䅍䅁䵁䅉䅅䅁䕁䅁䅁睁䵁䅁䅁权睁睁䅁权剁䅁䅁权䙁䅁䅁允䅁䅁䅅䅁佁䉁䅑䅁祁䑁䅧免睁䑁䅁䅍睁䑁䅁䅍䅁䅁杷允䅁䅁䅑䅁䑁䅁䅷䅁䭁䑁䱕䅁䭁佁䭯䅁䭁䡁䕅䅁䉁䅁䅁允䅁䅁䄴䅄䅁䑁䅅杌㍁䑁䅣免䅁䅁杷允䅁䅁䅑䅁䑁䅁䅷䅁䭁䝁䑑䅁䭁䅁䅑䅁䭁䅁䅕䅁䉁䅁䅁允䅁䅁䅕䅁䅁丰畚っ䵅䅉䅅䅁䕁䅁䅁睁䵁䅁䅁权㝃睃䅁权牄权䅁权療䅂䅁允䅁䅁䅅䅁佁䉁䅑䅁硁䑁䅁免㕁䑁䅙䅏睁䑁䅁䅍䅁䅁杷允䅁䅁䅑䅁䑁䅁䅷䅁䭁乁䱯䅁䭁佁䬰䅁䭁䡁䔰䅁䉁䅁䅁允䅁䅁䅕琯㑒匶硙䐶䴸䅉䅅䅁䕁䅁䅁睁䵁䅁䅁权敄睃䅁权牄权䅁权療䅂䅁允䅁䅁䅅䅁佁䉁䅉䅁㍁䑁䅫睍祁䑁䅁䅏㉁䑁䅍䅁䵁䅉䅅䅁䕁䅁䅁睁䵁䅁䅁权䉄睁䅁权䕁䅁䅁权䙁䅁䅁允䅁䅁䅅䅁䙁䅁䅁䥁啄䘳䉆䍄䉁䅁䅁䅂䅁䅁䅍䅄䅁䅁䅯朱䅷䅁䅯儷䅯䅁䅯来䅑䅁䅅䅁䉁䅁䅁权䡂䅁䅁䍄䉁䅁䅁䅂䅁䅁䅍䅄䅁䅁䅯䅔䅍䅁䅯充䅁䅁䅯眯䅅䅁䅅䅁䉁䅁䅁杄啁䅁䅁睎祁䑁䅣䅍睁䑁䅁䅍睁䑁䅁䅁䵁䅉䅅䅁䑁䅁䅁睁䵁䅁䅁权㍂䅄䅁权敁杂䅁允䅁䅁䅅䅁䭁䥁䝁䅁䵁䅉䅅䅁䕁䅁䅁睁䵁䅁䅁权婃睁䅁权䕁䅁䅁权䙁䅁䅁允䅁䅁䅅䅁䙁䅁䅁䵁歄奃䉰䍄䉁䅁䅁䅂䅁䅁䅍䅄䅁䅁䅯兏䅳䅁䅯儷䅯䅁䅯全䅑䅁䅅䅁䉁䅁䅁兂佁扌摋㘷浦睐杷允䅁䅁䅑䅁䑁䅁䅷䅁䭁偁䱑䅁䭁佁䬰䅁䭁佁䭷䅁䉁䅁䅁允䅁䅁䅕渫焵䡶呓䐶䴸䅉䅅䅁䕁䅁䅁睁䵁䅁䅁权瑁兄䅁权潄权䅁权㙂䅂䅁允䅁䅁䅅䅁佁䅁䄴䅁硁䑁䅣杌祁䑁䅁睎䅁䅁杷允䅁䅁䅑䅁䑁䅁䅷䅁䭁䱁䍣䅁䭁䉁䅅䅁䭁䅁䅕䅁䉁䅁䅁允䅁䅁䄴䅆䅁䑁䅙免睁䑁䅉䅍睁䑁䅁䅍睁䅁䅁䍄䉁䅁䅁䅂䅁䅁䅍䅄䅁䅁䅯䅈䅉䅁䅯䅂䅁䅁䅯眯䅅䅁䅅䅁䉁䅁䅁兂䅁䅁䅄䩂敒兑杷允䅁䅁䅑䅁䑁䅁䅷䅁䭁䉁䴸䅁䭁佁䭧䅁䭁䝁䔸䅁䉁䅁䅁允䅁䅁䄴杄䅁䍁䄰杍畁䑁䅙兎硁䅁䅁䍄䉁䅁䅁睁䅁䅁䅍䅄䅁䅁䅯睕䅳䅁䅯䅈䅙䅁䅅䅁䉁䅁䅁权畁睂䅁䍄䉁䅁䅁䅂䅁䅁䅍䅄䅁䅁䅯杺䅳䅁䅯眵䅯䅁䅯兦䅑䅁䅅䅁䉁䅁䅁兂㍁啩杆搵煄睐杷允䅁䅁䅑䅁䑁䅁䅷䅁䭁䵁䄸䅁䭁䉁䅅䅁䭁䅁䍑䅁䉁䅁䅁允䅁䅁䄴䅆䅁䑁䅉䅍㍁䑁䅍䅍睁䑁䅁䅍睁䅁䅁䍄䉁䅁䅁䅂䅁䅁䅍䅄䅁䅁䅯䅰䅍䅁䅯充䅁䅁䅯兂䅁䅁䅅䅁䉁䅁䅁杄啁䅁䅁兏穁䑁䅉睎ㅁ䑁䅫䅍睁䑁䅁䅁䵁䅉䅅䅁䕁䅁䅁睁䵁䅁䅁权㡂䅄䅁权煄权䅁权㥂䅂䅁允䅁䅁䅅䅁佁䅁䅷䅁硁䍁䄴睍硁䑁䅕䅁䵁䅉䅅䅁䕁䅁䅁睁䵁䅁䅁权流䅁䅁权䉁杁䅁权䙁杁䅁允䅁䅁䅅䅁䙁䵁䌴㝊硲癋䅂䍄䉁䅁䅁䅂䅁䅁䅍䅄䅁䅁䅯光䅉䅁䅯充䅁䅁䅯眯䅅䅁䅅䅁䉁䅁䅁杄十䅁䅁睎㑁䑁䅑杍睁䑁䅁䅍睁䅁䅁䍄䉁䅁䅁䅂䅁䅁䅍䅄䅁䅁䅯睍䅳䅁䅯眶䅯䅁䅯全䅑䅁䅅䅁䉁䅁䅁杄十䅁䅁李㉁䑁䅧䅍睁䑁䅁䅍睁䅁䅁䍄䉁䅁䅁䅂䅁䅁䅍䅄䅁䅁䅯睑䅳䅁䅯朷䅯䅁䅯全䅑䅁䅅䅁䉁䅁䅁兂䅁䅁䅁䝑汪䅑杷允䅁䅁䅍䅁䑁䅁䅷䅁䭁䡁䱣䅁䭁䉁䝧䅁䉁䅁䅁允䅁䅁䅯䅑䅙䅁杷允䅁䅁䅑䅁䑁䅁䅷䅁䭁偁䈴䅁䭁䉁䅅䅁䭁䅁䍑䅁䉁䅁䅁允䅁䅁䄴杅䅁䑁䅕睍㕁䑁䅁杍ぁ䑁䅍䅍䅁䅁杷允䅁䅁䅑䅁䑁䅁䅷䅁䭁䱁䵧䅁䭁佁䬰䅁䭁䡁䕅䅁䉁䅁䅁允䅁䅁䅕晶䍔䵰㝬樸䴸䅉䅅䅁䕁䅁䅁睁䵁䅁䅁权畁睄䅁权浄权䅁权硂䅂䅁允䅁䅁䅅䅁佁䅁䅷䅁祁䍁䄴䅍穁䑁䅅䅁䵁䅉䅅䅁䕁䅁䅁睁䵁䅁䅁权晄杁䅁权䕁䅁䅁权䙁䅁䅁允䅁䅁䅅䅁䙁䅁䅁䅁十洰䉴䍄䉁䅁䅁䅂䅁䅁䅍䅄䅁䅁䅯睋䅳䅁䅯眶䅯䅁䅯兣䅑䅁䅅䅁䉁䅁䅁杄十䅁䅁睍ぁ䑁䅙免睁䑁䅁䅍睁䅁䅁䍄䉁䅁䅁䅂䅁䅁䅍䅄䅁䅁䅯䅦䅳䅁䅯眶䅯䅁䅯䅣䅑䅁䅅䅁䉁䅁䅁杄十䅁䅁兎硁䑁䅫䅏穁䑁䅁䅍睁䅁䅁䍄䉁䅁䅁䅂䅁䅁䅍䅄䅁䅁䅯杹䅍䅁䅯权䅁䅁䅯兂䅁䅁䅅䅁䉁䅁䅁兂㡄晱午敔敉䅑杷允䅁䅁䅑䅁䑁䅁䅷䅁䭁䱁䵷䅁䭁佁䬰䅁䭁䡁䕯䅁䉁䅁䅁允䅁䅁䅕牒穢搯㑔え䵁䅉䅅䅁䑁䅁䅁睁䵁䅁䅁权婂睃䅁权慁杂䅁允䅁䅁䅅䅁䭁䍁䝳䅁䵁䅉䅅䅁䕁䅁䅁睁䵁䅁䅁权噄䅁䅁权䕁䅁䅁权䕁杁䅁允䅁䅁䅅䅁䙁䅁䅁䑁䅪䱪䉚䍄䉁䅁䅁䅂䅁䅁䅍䅄䅁䅁䅯杢䅳䅁䅯朵䅯䅁䅯兣䅑䅁䅅䅁䉁䅁䅁杄䵁䅁䅁杍畁䑁䅉李ぁ䅁䅁䍄䉁䅁䅁䅂䅁䅁䅍䅄䅁䅁䅯杭䅁䅁䅯䅂䅁䅁䅯兂䅁䅁䅅䅁䉁䅁䅁兂䅁䅁䅁䠱⭚兑杷允䅁䅁䅑䅁䑁䅁䅷䅁䭁䑁䑅䅁䭁䉁䅅䅁䭁䅁䅕䅁䉁䅁䅁允䅁䅁䄴䅆䅁䑁䅑兏祁䑁䅉兏睁䑁䅁䅍睁䅁䅁䍄䉁䅁䅁睁䅁䅁䅍䅄䅁䅁䅯䅧䅷䅁䅯杈䅙䅁䅅䅁䉁䅁䅁权剂杂䅁䍄䉁䅁䅁䅂䅁䅁䅍䅄䅁䅁䅯朱䅁䅁䅯允䅉䅁䅯睁䅉䅁䅅䅁䉁䅁䅁兂䱄婣䐯瑴晶䅑杷允䅁䅁䅑䅁䑁䅁䅷䅁䭁䩁䌸䅁䭁䉁䅅䅁䭁䅁䅕䅁䉁䅁䅁允䅁䅁䄴杆䅁䑁䅅䅎ぁ䑁䅍䅍睁䑁䅁䅍睁䑁䅁䅁䵁䅉䅅䅁䕁䅁䅁睁䵁䅁䅁权捃睃䅁权牄权䅁权瑂䅂䅁允䅁䅁䅅䅁佁䉁䅉䅁穁䑁䅣䅎㍁䑁䅣睎睁䑁䅣䅁䵁䅉䅅䅁䕁䅁䅁睁䵁䅁䅁权䑂睁䅁权䕁䅁䅁权⽄允䅁允䅁䅁䅅䅁䙁䅁䅁䅁䵃汐䉎䍄䉁䅁䅁䅂䅁䅁䅍䅄䅁䅁䅯睶䅁䅁䅯允䅉䅁䅯睁䅉䅁䅅䅁䉁䅁䅁兂潃杗䍎䑆塶䅑杷允䅁䅁䅑䅁䑁䅁䅷䅁䭁䉁䐰䅁䭁䅁䅑䅁䭁䅁䅕䅁䉁䅁䅁允䅁䅁䅕䅁䅁䩁啶ぎ䵅䅉䅅䅁䕁䅁䅁睁䵁䅁䅁权癃杁䅁权䕁䅁䅁权䙁䅁䅁允䅁䅁䅅䅁䙁䅁䅁䥁⭁湪䉊䍄䉁䅁䅁䅂䅁䅁䅍䅄䅁䅁䅯睴䄰䅁䅯朶䅯䅁䅯䄷䅯䅁䅅䅁䉁䅁䅁杄䵁䅁䅁杍畁䑁䅙䅏㉁䅁䅁䍄䉁䅁䅁䅂䅁䅁䅍䅄䅁䅁䅯儯䅍䅁䅯䅂䅁䅁䅯眯䅅䅁䅅䅁䉁䅁䅁兂䅁䅁䅁乡桚兑杷允䅁䅁䅑䅁䑁䅁䅷䅁䭁乁䱣䅁䭁佁䭣䅁䭁䡁䕅䅁䉁䅁䅁允䅁䅁䅕敨剴䉵䘶捆䵁䅉䅅䅁䕁䅁䅁睁䵁䅁䅁权ㅄ睃䅁权牄权䅁权䙃䅂䅁允䅁䅁䅅䅁佁䉁䅉䅁穁䑁䅁李穁䑁䅑杍睁䑁䅁䅁䵁䅉䅅䅁䕁䅁䅁睁䵁䅁䅁权あ䅄䅁权灄权䅁权㥂䅂䅁允䅁䅁䅅䅁䙁䅁䅁䅁䅂佈䅤䍄䉁䅁䅁䅂䅁䅁䅍䅄䅁䅁䅯䄳䅷䅁䅯眶䅯䅁䅯全䅑䅁䅅䅁䉁䅁䅁杄十䅁䅁䅏睁䑁䅁兎硁䑁䅫䅍睁䅁䅁䍄䉁䅁䅁䅂䅁䅁䅍䅄䅁䅁䅯儯䅉䅁䅯充䅁䅁䅯眯䅅䅁䅅䅁䉁䅁䅁杄坁䅁䅁免祁䑁䅑杍睁䑁䅁䅍睁䑁䅁䅍䅁䅁杷允䅁䅁䅑䅁䑁䅁䅷䅁䭁䙁䴰䅁䭁佁䭙䅁䭁䝁䔸䅁䉁䅁䅁允䅁䅁䄴杄䅁䑁䅫免畁䑁䅍兎㍁䅁䅁䍄䉁䅁䅁䅂䅁䅁䅍䅄䅁䅁䅯杲䅍䅁䅯权䅁䅁䅯眯䅅䅁䅅䅁䉁䅁䅁兂十㡧䭄捯奕䅑杷允䅁䅁䅑䅁䑁䅁䅷䅁䭁䕁䵍䅁䭁佁䭧䅁䭁䝁䔸䅁䉁䅁䅁允䅁䅁䄴杄䅁䍁䄰免畁䑁䅫李㍁䅁䅁䍄䉁䅁䅁䅂䅁䅁䅍䅄䅁䅁䅯朹䅉䅁䅯䅂䅁䅁䅯兂䅁䅁䅅䅁䉁䅁䅁兂䅁䅁䅂⽺桚兑杷允䅁䅁䅑䅁䑁䅁䅷䅁䭁䑁䱙䅁䭁佁䭣䅁䭁䡁䕁䅁䉁䅁䅁允䅁䅁䅕呣䬰㘱睎商䵁䅉䅅䅁䕁䅁䅁睁䵁䅁䅁权㡁䅄䅁权煄权䅁权療䅂䅁允䅁䅁䅅䅁佁䅁䅷䅁睁䍁䄴䅍ㅁ䑁䅙䅁䵁䅉䅅䅁䕁䅁䅁睁䵁䅁䅁权奁睃䅁权煄权䅁权睂䅂䅁允䅁䅁䅅䅁佁䅁䅷䅁睁䍁䄴睎睁䑁䅙䅁䵁䅉䅅䅁䕁䅁䅁睁䵁䅁䅁权ぃ䅄䅁权煄权䅁权㥂䅂䅁允䅁䅁䅅䅁䭁䕁䅣䅁䵁䅉䅅䅁䑁䅁䅁睁䵁䅁䅁权㕂兄䅁权歁杂䅁允䅁䅁䅅䅁䭁䝁偷䅁䵁䅉䅅䅁䕁䅁䅁睁䵁䅁䅁权⭂䅄䅁权湄权䅁权㙂䅂䅁允䅁䅁䅅䅁䙁䅁䠷䵬㡃⽓⽑䍄䉁䅁䅁䅂䅁䅁䅍䅄䅁䅁䅯睍䅍䅁䅯权䅁䅁䅯兂䅁䅁䅅䅁䉁䅁䅁兂䡃瑆佮ㄹ䅍䅑杷允䅁䅁䅑䅁䑁䅁䅷䅁䭁䍁䱷䅁䭁佁䭧䅁䭁䥁䕍䅁䉁䅁䅁允䅁䅁䄴杄䅁䑁䅙䅏畁䑁䅧䅎穁䅁䅁䍄䉁䅁䅁䅂䅁䅁䅍䅄䅁䅁䅯朵䅷䅁䅯朶䅯䅁䅯睢䅑䅁䅅䅁䉁䅁䅁杄䵁䅁䅁䅍畁䑁䅣兏㕁䅁䅁䍄䉁䅁䅁䅂䅁䅁䅍䅄䅁䅁䅯䅎䅍䅁䅯䅂䅁䅁䅯兂䅁䅁䅅䅁䉁䅁䅁兂䅁䅁䅁坨桬兑杷允䅁䅁䅑䅁䑁䅁䅷䅁䭁佁䵳䅁䭁佁䭯䅁䭁䡁䕅䅁䉁䅁䅁允䅁䅁䄴䅄䅁䑁䅁杌祁䑁䅕睍䅁䅁杷允䅁䅁䅍䅁䑁䅁䅷䅁䭁䱁䵁䅁䭁䉁䝧䅁䉁䅁䅁允䅁䅁䅯䅦䅙䅁杷允䅁䅁䅑䅁䑁䅁䅷䅁䭁䍁䱫䅁䭁佁䬰䅁䭁䡁䕁䅁䉁䅁䅁允䅁䅁䅕杖琴灳瘳稴䴸䅉䅅䅁䕁䅁䅁睁䵁䅁䅁权䥂杁䅁权䭁䅁䅁权⽄允䅁允䅁䅁䅅䅁䙁䭁硲欰椱䉅䅸䍄䉁䅁䅁䅂䅁䅁䅍䅄䅁䅁䅯䅖䅷䅁䅯朶䅯䅁䅯来䅑䅁䅅䅁䉁䅁䅁杄䵁䅁䅁䅍畁䑁䅅䅍ぁ䅁䅁䍄䉁䅁䅁睁䅁䅁䅍䅄䅁䅁䅯杫䄰䅁䅯䅈䅙䅁䅅䅁䉁䅁䅁权煄杂䅁䍄䉁䅁䅁䅂䅁䅁䅍䅄䅁䅁䅯先䅳䅁䅯朶䅯䅁䅯䅣䅑䅁䅅䅁䉁䅁䅁权䡂䅁䅁䍄䉁䅁䅁䅂䅁䅁䅍䅄䅁䅁䅯材䅉䅁䅯䅂䅁䅁䅯兂䅁䅁䅅䅁䉁䅁䅁兂䅁䅁䅃呡摃兑杷允䅁䅁䅑䅁䑁䅁䅷䅁䭁䝁䅅䅁䭁䅁䅑䅁䭁䅁䅕䅁䉁䅁䅁允䅁䅁䅕䅁䅁䍁瑅し䵅䅉䅅䅁䕁䅁䅁睁䵁䅁䅁权⽂睃䅁权畄权䅁权硂䅂䅁允䅁䅁䅅䅁䙁䅁䅁䅁允瘶䅎䍄䉁䅁䅁䅂䅁䅁䅍䅄䅁䅁䅯党䅷䅁䅯眵䅯䅁䅯䄷䅯䅁䅅䅁䉁䅁䅁兂佂桙奂塏硑䅑杷允䅁䅁䅑䅁䑁䅁䅷䅁䭁䕁䱯䅁䭁佁䭣䅁䭁䥁䕍䅁䉁䅁䅁允䅁䅁䅕敨剴䉵氷䕍䵁䅉䅅䅁䕁䅁䅁睁䵁䅁䅁权乂睃䅁权牄权䅁权㙂䅂䅁允䅁䅁䅅䅁佁䉁䅉䅁祁䑁䅉䅎㉁䑁䅧䅏ぁ䑁䅍䅁䵁䅉䅅䅁䕁䅁䅁睁䵁䅁䅁权湁兄䅁权潄权䅁权瑂䅂䅁允䅁䅁䅅䅁佁䅁䄴䅁硁䑁䅫杌㑁䑁䅧䅏䅁䅁杷允䅁䅁䅍䅁䑁䅁䅷䅁䭁偁䬰䅁䭁䍁䝑䅁䉁䅁䅁允䅁䅁䅯䅅䅑䅁杷允䅁䅁䅑䅁䑁䅁䅷䅁䭁䙁䱷䅁䭁佁䭳䅁䭁䡁䕯䅁䉁䅁䅁允䅁䅁䄴杅䅁䑁䅍李穁䑁䅑䅍祁䑁䅣睎䅁䅁杷允䅁䅁䅑䅁䑁䅁䅷䅁䭁䕁䍳䅁䭁䅁䅑䅁䭁䅁䅕䅁䉁䅁䅁允䅁䅁䅕䅁䅁䕧㌸ず䵅䅉䅅䅁䕁䅁䅁睁䵁䅁䅁权浄䅁䅁权䕁䅁䅁权䙁䅁䅁允䅁䅁䅅䅁䙁䅁䅁䥁摄䡦䉴䍄䉁䅁䅁䅂䅁䅁䅍䅄䅁䅁䅯入䅉䅁䅯䅂䅁䅁䅯兂䅁䅁䅅䅁䉁䅁䅁兂䅁䅁䅁䰷䍰兑杷允䅁䅁䅑䅁䑁䅁䅷䅁䭁䵁䱫䅁䭁佁䭯䅁䭁䡁䕅䅁䉁䅁䅁允䅁䅁䅯睒䅁䅁杷允䅁䅁䅑䅁䑁䅁䅷䅁䭁䍁䍕䅁䭁䅁䅑䅁䭁偁䈸䅁䉁䅁䅁允䅁䅁䅕䅁䅁䱧䥭歩䵅䅉䅅䅁䕁䅁䅁睁䵁䅁䅁权求兄䅁权畄权䅁权䑃䅂䅁允䅁䅁䅅䅁䙁䅁䅁䅁䅃偷䅒䍄䉁䅁䅁䅂䅁䅁䅍䅄䅁䅁䅯內䅉䅁䅯充䅁䅁䅯眯䅅䅁䅅䅁䉁䅁䅁杄坁䅁䅁杍㍁䑁䅁杍睁䑁䅁䅍睁䑁䅁䅍䅁䅁杷允䅁䅁䅑䅁䑁䅁䅷䅁䭁䵁䱑䅁䭁佁䭫䅁䭁䝁䔸䅁䉁䅁䅁允䅁䅁䅕䅁䅁偁⽄唸䵁䅉䅅䅁䕁䅁䅁睁䵁䅁䅁权坂睃䅁权湄权䅁权䑃䅂䅁允䅁䅁䅅䅁䙁䍁捬㡪ㅌ䉋䅖䍄䉁䅁䅁䅂䅁䅁䅍䅄䅁䅁䅯杵䅳䅁䅯朵䅯䅁䅯兢䅑䅁䅅䅁䉁䅁䅁杄䵁䅁䅁睍畁䑁䅑睍㍁䅁䅁䍄䉁䅁䅁䅂䅁䅁䅍䅄䅁䅁䅯䅹䅳䅁䅯眵䅯䅁䅯兦䅑䅁䅅䅁䉁䅁䅁兂坃㑑獴⼵偳䅑杷允䅁䅁䅍䅁䑁䅁䅷䅁䭁䩁临䅁䭁䉁䝧䅁䉁䅁䅁允䅁䅁䅯䅒䅙䅁杷允䅁䅁䅑䅁䑁䅁䅷䅁䭁䍁䐴䅁䭁䅁䅑䅁䭁䅁䅕䅁䉁䅁䅁允䅁䅁䅕䅁䅁䩁瑆䕣䵅䅉䅅䅁䕁䅁䅁睁䵁䅁䅁权敂睃䅁权瑄权䅁权瑂䅂䅁允䅁䅁䅅䅁䙁䩁戯啔穮⽤⽉䍄䉁䅁䅁䅂䅁䅁䅍䅄䅁䅁䅯睪䅁䅁䅯允䅉䅁䅯兂䅉䅁䅅䅁䉁䅁䅁兂㝃扲癲㡈剪䅑杷允䅁䅁䅑䅁䑁䅁䅷䅁䭁䝁䵣䅁䭁佁䬰䅁䭁䡁䕁䅁䉁䅁䅁允䅁䅁䅕地穳扪十稶䴸䅉䅅䅁䕁䅁䅁睁䵁䅁䅁权䝄䅄䅁权瑄权䅁权療䅂䅁允䅁䅁䅅䅁䙁䡁啳歲桦煥⽑䍄䉁䅁䅁䅂䅁䅁䅍䅄䅁䅁䅯䅐䅅䅁䅯允䅉䅁䅯睁䅉䅁䅅䅁䉁䅁䅁兂ㅂ㑈啃㥷椳䅑杷允䅁䅁䅑䅁䑁䅁䅷䅁䭁䑁䑣䅁䭁䉁䅅䅁䭁䅁䅕䅁䉁䅁䅁允䅁䅁䄴䅆䅁䑁䅅免㕁䑁䅑䅍睁䑁䅁䅍睁䅁䅁䍄䉁䅁䅁䅂䅁䅁䅍䅄䅁䅁䅯督䅳䅁䅯儷䅯䅁䅯全䅑䅁䅅䅁䉁䅁䅁兂权楇搯䅊桢睐杷允䅁䅁䅑䅁䑁䅁䅷䅁䭁䱁䵅䅁䭁佁䬰䅁䭁䡁䕯䅁䉁䅁䅁允䅁䅁䅕伹祉䅖橇稴䴸䅉䅅䅁䕁䅁䅁睁䵁䅁䅁权畁睄䅁权浄权䅁权瑂䅂䅁允䅁䅁䅅䅁佁䅁䅷䅁祁䍁䄴兏穁䑁䅫䅁䵁䅉䅅䅁䕁䅁䅁睁䵁䅁䅁权䕄允䅁权䉁杁䅁权䙁杁䅁允䅁䅁䅅䅁䙁䡁丷噓潲䵆䅊䍄䉁䅁䅁䅂䅁䅁䅍䅄䅁䅁䅯杣䅳䅁䅯眵䅯䅁䅯兦䅑䅁䅅䅁䉁䅁䅁兂㉂捥瑳ぶ㍄睐杷允䅁䅁䅑䅁䑁䅁䅷䅁䭁䥁䑕䅁䭁䉁䅅䅁䭁偁䈸䅁䉁䅁䅁允䅁䅁䄴䅆䅁䑁䅉李ぁ䑁䅙䅍睁䑁䅁䅍睁䅁䅁䍄䉁䅁䅁睁䅁䅁䅍䅄䅁䅁䅯䅋䅷䅁䅯杇䅙䅁䅅䅁䉁䅁䅁权獂杂䅁䍄䉁䅁䅁䅂䅁䅁䅍䅄䅁䅁䅯杷䅅䅁䅯充䅁䅁䅯䅂䅉䅁䅅䅁䉁䅁䅁杄啁䅁䅁睍㉁䑁䅉睎ㅁ䑁䅁䅍睁䑁䅁䅁䵁䅉䅅䅁䕁䅁䅁睁䵁䅁䅁权㉁睃䅁权牄权䅁权硂䅂䅁允䅁䅁䅅䅁佁䉁䅉䅁㍁䑁䅑睍ぁ䑁䅫兏祁䑁䅣䅁䵁䅉䅅䅁䕁䅁䅁睁䵁䅁䅁权㝂䅄䅁权牄权䅁权㙂䅂䅁允䅁䅁䅅䅁佁䉁䅉䅁ㅁ䑁䅑兎㍁䑁䅉䅍睁䑁䅁䅁䵁䅉䅅䅁䕁䅁䅁睁䵁䅁䅁权㥂䅄䅁权煄权䅁权獄权䅁允䅁䅁䅅䅁佁䅁䅷䅁睁䍁䄴李祁䑁䅉䅁䵁䅉䅅䅁䕁䅁䅁睁䵁䅁䅁权㝁兄䅁权浄权䅁权睂䅂䅁允䅁䅁䅅䅁佁䅁䅷䅁祁䍁䄴䅍ㅁ䑁䅫䅁䵁䅉䅅䅁䕁䅁䅁睁䵁䅁䅁权㑁睁䅁权䕁䅁䅁权䙁䅁䅁允䅁䅁䅅䅁䙁䅁䅁䍁䝄㉴䉚䍄䉁䅁䅁䅂䅁䅁䅍䅄䅁䅁䅯李䅳䅁䅯眶䅯䅁䅯兦䅑䅁䅅䅁䉁䅁䅁杄十䅁䅁睎㉁䑁䅑睍㕁䑁䅕兏ぁ䅁䅁䍄䉁䅁䅁䅂䅁䅁䅍䅄䅁䅁䅯睏䅉䅁䅯权䅁䅁䅯眯䅅䅁䅅䅁䉁䅁䅁兂十㡧䭄捯獕䅑杷允䅁䅁䅑䅁䑁䅁䅷䅁䭁䕁临䅁䭁佁䭯䅁䭁䡁䕯䅁䉁䅁䅁允䅁䅁䄴䅄䅁䑁䅁杌㉁䑁䅑兏䅁䅁杷允䅁䅁䅑䅁䑁䅁䅷䅁䭁䕁䱑䅁䭁佁䬰䅁䭁䡁䕯䅁䉁䅁䅁允䅁䅁䅕䘷㑇潈牘吹䴸䅉䅅䅁䕁䅁䅁睁䵁䅁䅁权剄䅄䅁权湄权䅁权獄权䅁允䅁䅁䅅䅁䙁䵁牗㝙楄敦⽫䍄䉁䅁䅁睁䅁䅁䅍䅄䅁䅁䅯兊䅳䅁䅯䅇䅙䅁䅅䅁䉁䅁䅁权䅂杂䅁䍄䉁䅁䅁䅂䅁䅁䅍䅄䅁䅁䅯睰䅉䅁䅯权䅁䅁䅯眯䅅䅁䅅䅁䉁䅁䅁兂䥂場啯歲灣䅑杷允䅁䅁䅑䅁䑁䅁䅷䅁䭁䅁䴸䅁䭁佁䬰䅁䭁䥁䕕䅁䉁䅁䅁允䅁䅁䅕畮渫歸㍳吵䴸䅉䅅䅁䕁䅁䅁睁䵁䅁䅁权䩂䅁䅁权䭁䅁䅁权䙁䅁䅁允䅁䅁䅅䅁䙁偁灹搸乊栴䅴䍄䉁䅁䅁䅂䅁䅁䅍䅄䅁䅁䅯睬䅍䅁䅯充䅁䅁䅯眯䅅䅁䅅䅁䉁䅁䅁杄啁䅁䅁睍硁䑁䅍䅍㉁䑁䅕䅍睁䑁䅁䅁䵁䅉䅅䅁䕁䅁䅁睁䵁䅁䅁权㡁䅄䅁权瑄权䅁权㙂䅂䅁允䅁䅁䅅䅁䙁䉁兺圫敫⽏⽷䍄䉁䅁䅁䅂䅁䅁䅍䅄䅁䅁䅯䅑䅳䅁䅯䄶䅯䅁䅯兦䅑䅁䅅䅁䉁䅁䅁杄佁䅁䅁睍睁䍁䄴䅍睁䑁䅉䅁䵁䅉䅅䅁䕁䅁䅁睁䵁䅁䅁权⽁䅄䅁权煄权䅁权療䅂䅁允䅁䅁䅅䅁佁䅁䅷䅁睁䍁䄴睍㕁䑁䅫䅁䵁䅉䅅䅁䕁䅁䅁睁䵁䅁䅁权兂䅄䅁权浄权䅁权瑂䅂䅁允䅁䅁䅅䅁佁䅁䅷䅁睁䍁䄴䅏硁䑁䅣䅁䵁䅉䅅䅁䑁䅁䅁睁䵁䅁䅁权兂兄䅁权歁杂䅁允䅁䅁䅅䅁䭁䉁佯䅁䵁䅉䅅䅁䕁䅁䅁睁䵁䅁䅁权瑃杁䅁权剁䅁䅁权䙁䅁䅁允䅁䅁䅅䅁佁䉁䅑䅁ㅁ䑁䅍睍睁䑁䅁䅍睁䑁䅁䅍䅁䅁杷允䅁䅁䅑䅁䑁䅁䅷䅁䭁䝁䰴䅁䭁佁䭣䅁䭁䥁䕕䅁䉁䅁䅁允䅁䅁䅕噋偹癷潕䕍䵁䅉䅅䅁䕁䅁䅁睁䵁䅁䅁权癃睃䅁权瑄权䅁权睂䅂䅁允䅁䅁䅅䅁䙁䡁灮橊䥅䩲⽷䍄䉁䅁䅁䅂䅁䅁䅍䅄䅁䅁䅯睬䄰䅁䅯儶䅯䅁䅯䅣䅑䅁䅅䅁䉁䅁䅁兂䅁䅁䅁䰶䅧兑杷允䅁䅁䅑䅁䑁䅁䅷䅁䭁䉁䑅䅁䭁䅁䅯䅁䭁䅁䅕䅁䉁䅁䅁允䅁䅁䅕杓䍷㑋坣歈䵁䅉䅅䅁䕁䅁䅁睁䵁䅁䅁权乃䅄䅁权煄权䅁权獄权䅁允䅁䅁䅅䅁佁䅁䅷䅁睁䍁䄴杍ㅁ䑁䅧䅁䵁䅉䅅䅁䕁䅁䅁睁䵁䅁䅁权噂兄䅁权煄权䅁权硂䅂䅁允䅁䅁䅅䅁佁䅁䅷䅁睁䍁䄴免硁䑁䅣䅁䵁䅉䅅䅁䕁䅁䅁睁䵁䅁䅁权敁䅄䅁权牄权䅁权療䅂䅁允䅁䅁䅅䅁佁䉁䅑䅁硁䑁䅉䅎穁䑁䅣李睁䑁䅁䅍䅁䅁杷允䅁䅁䅑䅁䑁䅁䅷䅁䭁䭁䑍䅁䭁䅁䅯䅁䭁䅁䅕䅁䉁䅁䅁允䅁䅁䅕潂噇㑑獶䕅䵁䅉䅅䅁䕁䅁䅁睁䵁䅁䅁权扁兄䅁权牄权䅁权獄权䅁允䅁䅁䅅䅁佁䉁䅉䅁硁䑁䅙免㕁䑁䅅睍ぁ䑁䅣䅁䵁䅉䅅䅁䕁䅁䅁睁䵁䅁䅁权奄睁䅁权剁䅁䅁权⽄允䅁允䅁䅁䅅䅁佁䉁䅙䅁硁䑁䅅兎祁䑁䅕睎ㅁ䑁䅁䅍睁䅁䅁䍄䉁䅁䅁睁䅁䅁䅍䅄䅁䅁䅯䅃䅳䅁䅯䅈䅙䅁䅅䅁䉁䅁䅁权乂杂䅁䍄䉁䅁䅁䅂䅁䅁䅍䅄䅁䅁䅯䅁䅳䅁䅯朵䅯䅁䅯睧䅑䅁䅅䅁䉁䅁䅁杄䵁䅁䅁免畁䑁䅉睍ㅁ䅁䅁䍄䉁䅁䅁睁䅁䅁䅍䅄䅁䅁䅯睢䅷䅁䅯杇䅙䅁䅅䅁䉁䅁䅁权楂杂䅁䍄䉁䅁䅁䅂䅁䅁䅍䅄䅁䅁䅯兙䄰䅁䅯眵䅯䅁䅯兦䅑䅁䅅䅁䉁䅁䅁兂䕁启塉䩉〷睶杷允䅁䅁䅍䅁䑁䅁䅷䅁䭁䅁䵣䅁䭁䉁䝧䅁䉁䅁䅁允䅁䅁䅯克䅙䅁杷允䅁䅁䅑䅁䑁䅁䅷䅁䭁䍁久䅁䭁佁䭫䅁䭁䡁䕅䅁䉁䅁䅁允䅁䅁䅕䅁䅁䥁㙄欰䵁䅉䅅䅁䑁䅁䅁睁䵁䅁䅁权敄䅄䅁权流杂䅁允䅁䅁䅅䅁佁䅁䅷䅁㕁䑁䅙杌㉁䑁䅑䅁䵁䅉䅅䅁䕁䅁䅁睁䵁䅁䅁权䥂睁䅁权䭁䅁䅁权䙁䅁䅁允䅁䅁䅅䅁䙁䭁硲欰椱偅⽧䍄䉁䅁䅁䅂䅁䅁䅍䅄䅁䅁䅯䄶䅳䅁䅯儷䅯䅁䅯䄷䅯䅁䅅䅁䉁䅁䅁兂㡄晱午坔䅋睐杷允䅁䅁䅑䅁䑁䅁䅷䅁䭁䑁䑫䅁䭁䅁䅯䅁䭁䅁䅕䅁䉁䅁䅁允䅁䅁䅕祇搯䅊䉙歅䵁䅉䅅䅁䕁䅁䅁睁䵁䅁䅁权䅄䅄䅁权畄权䅁权㥂䅂䅁允䅁䅁䅅䅁䙁䅁䅁䅁杄兗䉚䍄䉁䅁䅁䅂䅁䅁䅍䅄䅁䅁䅯䅢䅅䅁䅯权䅁䅁䅯兂䅁䅁䅅䅁䉁䅁䅁兂晄㑔堲橢硉䅑杷允䅁䅁䅑䅁䑁䅁䅷䅁䭁偁䱅䅁䭁佁䭣䅁䭁䥁䕕䅁䉁䅁䅁允䅁䅁䅕塹⭡确⽲啗䵁䅉䅅䅁䕁䅁䅁睁䵁䅁䅁权ㅄ䅄䅁权畄权䅁权瑂䅂䅁允䅁䅁䅅䅁䙁䅁䅁䅁杄畭䅬䍄䉁䅁䅁睁䅁䅁䅍䅄䅁䅁䅯杦䅳䅁䅯䅈䅙䅁䅅䅁䉁䅁䅁权獁睂䅁䍄䉁䅁䅁䅂䅁䅁䅍䅄䅁䅁䅯先䅷䅁䅯眶䅯䅁䅯䅣䅑䅁䅅䅁䉁䅁䅁杄十䅁䅁兎㍁䑁䅣兎ぁ䑁䅁䅍睁䅁䅁䍄䉁䅁䅁䅂䅁䅁䅍䅄䅁䅁䅯䅈䄰䅁䅯眶䅯䅁䅯全䅑䅁䅅䅁䉁䅁䅁杄十䅁䅁李ぁ䑁䅙睍睁䑁䅫杍祁䅁䅁䍄䉁䅁䅁䅂䅁䅁䅍䅄䅁䅁䅯杉䅉䅁䅯䅂䅁䅁䅯兂䅁䅁䅅䅁䉁䅁䅁兂䅁䅁䅁䭣楖兑杷允䅁䅁䅑䅁䑁䅁䅷䅁䭁偁䅧䅁䭁佁䭣䅁䭁䥁䕍䅁䉁䅁䅁允䅁䅁䅕䬸䝦穓䩣䕆䵁䅉䅅䅁䕁䅁䅁睁䵁䅁䅁权浃睃䅁权牄权䅁权㙂䅂䅁允䅁䅁䅅䅁佁䉁䅉䅁穁䑁䅫睎祁䑁䅫兏ぁ䑁䅅䅁䵁䅉䅅䅁䕁䅁䅁睁䵁䅁䅁权牃睃䅁权潄权䅁权䙃䅂䅁允䅁䅁䅅䅁佁䅁䅷䅁㉁䍁䄴䅏㑁䑁䅕䅁䵁䅉䅅䅁䕁䅁䅁睁䵁䅁䅁权䡃兄䅁权潄权䅁权獄权䅁允䅁䅁䅅䅁佁䅁䅷䅁ぁ䍁䄴杍ㅁ䑁䅍䅁䵁䅉䅅䅁䕁䅁䅁睁䵁䅁䅁权獂杁䅁权剁䅁䅁权䙁䅁䅁允䅁䅁䅅䅁佁䉁䅑䅁祁䑁䅅李睁䑁䅁䅍睁䑁䅁䅍䅁䅁杷允䅁䅁䅑䅁䑁䅁䅷䅁䭁乁䍳䅁䭁䅁䅯䅁䭁偁䈸䅁䉁䅁䅁允䅁䅁䅕硢䑋䵷桯う䵁䅉䅅䅁䕁䅁䅁睁䵁䅁䅁权䵁䅄䅁权灄权䅁权㥂䅂䅁允䅁䅁䅅䅁䙁䅁䅁䅁䅃摶䅤䍄䉁䅁䅁䅂䅁䅁䅍䅄䅁䅁䅯䅖䅳䅁䅯眶䅯䅁䅯睢䅑䅁䅅䅁䉁䅁䅁杄啁䅁䅁杍祁䑁䅅䅏睁䑁䅁䅍睁䑁䅁䅁䵁䅉䅅䅁䕁䅁䅁睁䵁䅁䅁权䍃䅄䅁权潄权䅁权硂䅂䅁允䅁䅁䅅䅁䭁䕁䅣䅁䵁䅉䅅䅁䕁䅁䅁睁䵁䅁䅁权㉂兄䅁权牄权䅁权㥂䅂䅁允䅁䅁䅅䅁佁䉁䅑䅁硁䑁䅉睎祁䑁䅧杍硁䑁䅫杍䅁䅁杷允䅁䅁䅑䅁䑁䅁䅷䅁䭁䍁偑䅁䭁佁䬰䅁䭁佁䭷䅁䉁䅁䅁允䅁䅁䅕児塲㍯㥁樲䴸䅉䅅䅁䕁䅁䅁睁䵁䅁䅁权捄䅁䅁权䕁䅁䅁权䕁杁䅁允䅁䅁䅅䅁䙁䅁䅁䥁乂唯䉸䍄䉁䅁䅁䅂䅁䅁䅍䅄䅁䅁䅯䅭䅉䅁䅯充䅁䅁䅯眯䅅䅁䅅䅁䉁䅁䅁杄啁䅁䅁兎硁䑁䅅兎ぁ䑁䅧李睁䑁䅫䅁䵁䅉䅅䅁䕁䅁䅁睁䵁䅁䅁权硄睃䅁权瑄权䅁权睂䅂䅁允䅁䅁䅅䅁䙁䩁瑈䑦ㄸ畘⽙䍄䉁䅁䅁䅂䅁䅁䅍䅄䅁䅁䅯䄱䅉䅁䅯充䅁䅁䅯眯䅅䅁䅅䅁䉁䅁䅁杄啁䅁䅁杍穁䑁䅉䅍睁䑁䅁䅍睁䑁䅁䅁䵁䅉䅅䅁䑁䅁䅁睁䵁䅁䅁权扁䅄䅁权捁杂䅁允䅁䅁䅅䅁䭁䑁䝉䅁䵁䅉䅅䅁䕁䅁䅁睁䵁䅁䅁权扁允䅁权䉁杁䅁权䍁杁䅁允䅁䅁䅅䅁䙁䡁啌圲桉晃䅨䍄䉁䅁䅁䅂䅁䅁䅍䅄䅁䅁䅯儲䅳䅁䅯朶䅯䅁䅯睢䅑䅁䅅䅁䉁䅁䅁杄䵁䅁䅁䅍畁䑁䅅䅍㕁䅁䅁䍄䉁䅁䅁䅂䅁䅁䅍䅄䅁䅁䅯兂䅍䅁䅯权䅁䅁䅯兂䅁䅁䅅䅁䉁䅁䅁兂汄䌰扌堫䜴䅑杷允䅁䅁䅑䅁䑁䅁䅷䅁䭁䍁䱳䅁䭁佁䬴䅁䭁䥁䕍䅁䉁䅁䅁允䅁䅁䅕䅁䅁䥁剃唶䵁䅉䅅䅁䕁䅁䅁睁䵁䅁䅁权㕂兄䅁权牄权䅁权硂䅂䅁允䅁䅁䅅䅁佁䉁䅉䅁ぁ䑁䅉睍ぁ䑁䅧兎ㅁ䑁䅍䅁䵁䅉䅅䅁䕁䅁䅁睁䵁䅁䅁权乁睃䅁权浄权䅁权療䅂䅁允䅁䅁䅅䅁佁䅁䅷䅁穁䍁䄴兎硁䑁䅧䅁䵁䅉䅅䅁䕁䅁䅁睁䵁䅁䅁权䅁兄䅁权湄权䅁权硂䅂䅁允䅁䅁䅅䅁䙁䵁䭈啯㉗祣䅈䍄䉁䅁䅁䅂䅁䅁䅍䅄䅁䅁䅯杨䄰䅁䅯朷䅯䅁䅯兢䅑䅁䅅䅁䉁䅁䅁兂䅁䅁䅁䍇䰰兑杷允䅁䅁䅑䅁䑁䅁䅷䅁䭁䭁䍉䅁䭁䅁䅑䅁䭁䅁䅕䅁䉁䅁䅁允䅁䅁䅕䅁䅁䩷㕋啣䵅䅉䅅䅁䕁䅁䅁睁䵁䅁䅁权桂兄䅁权牄权䅁权䑃䅂䅁允䅁䅁䅅䅁佁䉁䅉䅁㉁䑁䅫免睁䑁䅙䅍㉁䑁䅅䅁䵁䅉䅅䅁䑁䅁䅁睁䵁䅁䅁权䙁䅄䅁权流杂䅁允䅁䅁䅅䅁佁䅁䅯䅁㕁䑁䅁杌穁䅁䅁䍄䉁䅁䅁䅂䅁䅁䅍䅄䅁䅁䅯朹䅷䅁䅯朷䅯䅁䅯䅣䅑䅁䅅䅁䉁䅁䅁兂䅁䅁䅁䵧穢䅑杷允䅁䅁䅑䅁䑁䅁䅷䅁䭁䵁䍳䅁䭁䅁䅯䅁䭁偁䈸䅁䉁䅁䅁允䅁䅁䅕呣䬰㘱睎䕂䵁䅉䅅䅁䕁䅁䅁睁䵁䅁䅁权婄睃䅁权瑄权䅁权睂䅂䅁允䅁䅁䅅䅁䙁䱁慁慢歡佘⽳䍄䉁䅁䅁䅂䅁䅁䅍䅄䅁䅁䅯睓䅅䅁䅯充䅁䅁䅯兂䅁䅁䅅䅁䉁䅁䅁杄啁䅁䅁杍ぁ䑁䅙䅏睁䑁䅁䅍睁䑁䅁䅁䵁䅉䅅䅁䕁䅁䅁睁䵁䅁䅁权塂允䅁权剁䅁䅁权䙁䅁䅁允䅁䅁䅅䅁佁䉁䅉䅁㕁䑁䅙睍㉁䑁䅍䅏ぁ䑁䅅䅁䵁䅉䅅䅁䕁䅁䅁睁䵁䅁䅁权浄杁䅁权䭁䅁䅁权䙁䅁䅁允䅁䅁䅅䅁䙁䑁敖歵䵫癁⼸䍄䉁䅁䅁䅂䅁䅁䅍䅄䅁䅁䅯朹䅳䅁䅯朷䅯䅁䅯睢䅑䅁䅅䅁䉁䅁䅁兂䅁䅁䅁䑱义兑杷允䅁䅁䅍䅁䑁䅁䅷䅁䭁䵁䱙䅁䭁䍁䝙䅁䉁䅁䅁允䅁䅁䄴杄䅁䑁䅅䅍ぁ䍁䄴䅏㑁䅁䅁䍄䉁䅁䅁䅂䅁䅁䅍䅄䅁䅁䅯朹䅳䅁䅯眵䅯䅁䅯兣䅑䅁䅅䅁䉁䅁䅁兂楃扒穢搯歔睶杷允䅁䅁䅑䅁䑁䅁䅷䅁䭁䥁丰䅁䭁佁䭧䅁䭁䡁䕯䅁䉁䅁䅁允䅁䅁䄴杄䅁䑁䅉睍畁䑁䅣睎㕁䅁䅁䍄䉁䅁䅁䅂䅁䅁䅍䅄䅁䅁䅯睉䅉䅁䅯权䅁䅁䅯眯䅅䅁䅅䅁䉁䅁䅁兂橁⼲⭬牡祺睐杷允䅁䅁䅑䅁䑁䅁䅷䅁䭁佁䐰䅁䭁䅁䅑䅁䭁偁䈸䅁䉁䅁䅁允䅁䅁䅕䅁䅁䑁桨啙䵅䅉䅅䅁䕁䅁䅁睁䵁䅁䅁权䍃杁䅁权剁䅁䅁权䙁䅁䅁允䅁䅁䅅䅁佁䉁䅉䅁硁䑁䅧睎ㅁ䑁䅁杍ㅁ䑁䅁䅁䵁䅉䅅䅁䕁䅁䅁睁䵁䅁䅁权剂睃䅁权牄权䅁权獄权䅁允䅁䅁䅅䅁佁䉁䅑䅁硁䑁䅍䅍㉁䑁䅙睍硁䑁䅧䅎䅁䅁杷允䅁䅁䅑䅁䑁䅁䅷䅁䭁䍁䑧䅁䭁䅁䅑䅁䭁䅁䅕䅁䉁䅁䅁允䅁䅁䅕䅁䅁䩁㑅啢䵅䅉䅅䅁䕁䅁䅁睁䵁䅁䅁权敁睃䅁权牄权䅁权硂䅂䅁允䅁䅁䅅䅁佁䉁䅉䅁㉁䑁䅁䅏㕁䑁䅕睎㑁䑁䅙䅁䵁䅉䅅䅁䕁䅁䅁睁䵁䅁䅁权捂睃䅁权畄权䅁权獄权䅁允䅁䅁䅅䅁䙁䅁䅁䅁䅁瑺䅨䍄䉁䅁䅁䅂䅁䅁䅍䅄䅁䅁䅯䅉䄰䅁䅯朶䅯䅁䅯睧䅑䅁䅅䅁䉁䅁䅁权䡂䅁䅁䍄䉁䅁䅁䅂䅁䅁䅍䅄䅁䅁䅯元䅉䅁䅯权䅁䅁䅯眯䅅䅁䅅䅁䉁䅁䅁兂晁敨剴䩵儴䅑杷允䅁䅁䅑䅁䑁䅁䅷䅁䭁䍁䱧䅁䭁佁䭣䅁䭁䡁䕅䅁䉁䅁䅁允䅁䅁䅕䘫橐婰䕴歅䵁䅉䅅䅁䕁䅁䅁睁䵁䅁䅁权塄睃䅁权畄权䅁权瑂䅂䅁允䅁䅁䅅䅁䙁䅁䅁䅁䅁䱹䅬䍄䉁䅁䅁䅂䅁䅁䅍䅄䅁䅁䅯充䄰䅁䅯朵䅯䅁䅯兣䅑䅁䅅䅁䉁䅁䅁杄䵁䅁䅁免畁䑁䅧兎硁䅁䅁䍄䉁䅁䅁䅂䅁䅁䅍䅄䅁䅁䅯兲䅉䅁䅯䅂䅁䅁䅯眯䅅䅁䅅䅁䉁䅁䅁兂䅁䅁䅁㙴椵兑杷允䅁䅁䅑䅁䑁䅁䅷䅁䭁䝁久䅁䭁佁䭯䅁䭁䡁䕅䅁䉁䅁䅁允䅁䅁䄴䅄䅁䑁䅁杌睁䑁䅁免䅁䅁杷允䅁䅁䅑䅁䑁䅁䅷䅁䭁䵁䍅䅁䭁䅁䅯䅁䭁偁䈸䅁䉁䅁䅁允䅁䅁䅕䭆䠵場啱歊䵁䅉䅅䅁䕁䅁䅁睁䵁䅁䅁权⽁杁䅁权剁䅁䅁权䙁䅁䅁允䅁䅁䅅䅁佁䉁䅑䅁㍁䑁䅧睎㍁䑁䅫䅏睁䑁䅁䅍䅁䅁杷允䅁䅁䅑䅁䑁䅁䅷䅁䭁䕁䑅䅁䭁䅁䅯䅁䭁䅁䅕䅁䉁䅁䅁允䅁䅁䅕婧䑖㉩湺啇䵁䅉䅅䅁䕁䅁䅁睁䵁䅁䅁权元睃䅁权灄权䅁权獄权䅁允䅁䅁䅅䅁䙁䅁䅁䅁䅃丹䅒䍄䉁䅁䅁䅂䅁䅁䅍䅄䅁䅁䅯兘䅷䅁䅯朷䅯䅁䅯兢䅑䅁䅅䅁䉁䅁䅁兂䅁䅁䅁䭅ご䅑杷允䅁䅁䅑䅁䑁䅁䅷䅁䭁䩁䍳䅁䭁䅁䅯䅁䭁䅁䅕䅁䉁䅁䅁允䅁䅁䅕灶愸㥌欲䕉䵁䅉䅅䅁䕁䅁䅁睁䵁䅁䅁权偁杁䅁权䕁䅁䅁权⽄允䅁允䅁䅁䅅䅁䙁䅁䅁䅁潄ㅘ䉊䍄䉁䅁䅁䅂䅁䅁䅍䅄䅁䅁䅯睐䅍䅁䅯充䅁䅁䅯兂䅁䅁䅅䅁䉁䅁䅁杄啁䅁䅁兎㑁䑁䅑䅍睁䑁䅁䅍睁䑁䅁䅁䵁䅉䅅䅁䕁䅁䅁睁䵁䅁䅁权⽁杁䅁权䭁䅁䅁权䙁䅁䅁允䅁䅁䅅䅁䙁䅁獩䙈歰硵䅂䍄䉁䅁䅁䅂䅁䅁䅍䅄䅁䅁䅯儲䅍䅁䅯权䅁䅁䅯眯䅅䅁䅅䅁䉁䅁䅁兂䡃瑆佮ㄹ癐睐杷允䅁䅁䅑䅁䑁䅁䅷䅁䭁䉁䱕䅁䭁佁䭳䅁䭁䝁䔸䅁䉁䅁䅁允䅁䅁䄴杅䅁䑁䅑睎㑁䑁䅁䅎睁䑁䅅免䅁䅁杷允䅁䅁䅑䅁䑁䅁䅷䅁䭁䕁䴰䅁䭁佁䭯䅁䭁佁䭷䅁䉁䅁䅁允䅁䅁䅯睒䅁䅁杷允䅁䅁䅑䅁䑁䅁䅷䅁䭁乁䑷䅁䭁䅁䅑䅁䭁䅁䅕䅁䉁䅁䅁允䅁䅁䅕䅁䅁佁瑚ぢ䵅䅉䅅䅁䑁䅁䅁睁䵁䅁䅁权畄兄䅁权捁杂䅁允䅁䅁䅅䅁䭁䡁䝑䅁䵁䅉䅅䅁䕁䅁䅁睁䵁䅁䅁权⽁睃䅁权潄权䅁权硂䅂䅁允䅁䅁䅅䅁佁䅁䅷䅁㑁䍁䄴睎㕁䑁䅣䅁䵁䅉䅅䅁䕁䅁䅁睁䵁䅁䅁权䙂睁䅁权䕁䅁䅁权䙁䅁䅁允䅁䅁䅅䅁䙁䅁䅁䅁乁㍕䉨䍄䉁䅁䅁䅂䅁䅁䅍䅄䅁䅁䅯具䅁䅁䅯䅂䅁䅁䅯兂䅁䅁䅅䅁䉁䅁䅁兂䅁䅁杂呋噓兑杷允䅁䅁䅑䅁䑁䅁䅷䅁䭁偁䅅䅁䭁䅁䅯䅁䭁䅁䅕䅁䉁䅁䅁允䅁䅁䅕䑗ね䡹⭡䕂䵁䅉䅅䅁䕁䅁䅁睁䵁䅁䅁权穄䅄䅁权瑄权䅁权硂䅂䅁允䅁䅁䅅䅁䭁䕁䅣䅁䵁䅉䅅䅁䕁䅁䅁睁䵁䅁䅁权䙃睃䅁权灄权䅁权獄权䅁允䅁䅁䅅䅁䙁䅁䅁䅁䅁瑕䅸䍄䉁䅁䅁䅂䅁䅁䅍䅄䅁䅁䅯共䅷䅁䅯睈䅙䅁䅯䅉䅙䅁䅅䅁䉁䅁䅁权䉃䅃䅁䍄䉁䅁䅁䅂䅁䅁䅍䅄䅁䅁䅯杶䅉䅁䅯䅂䅁䅁䅯眯䅅䅁䅅䅁䉁䅁䅁权湂杁䅁䍄䉁䅁䅁䅂䅁䅁䅍䅄䅁䅁䅯䄱䅷䅁䅯儷䅯䅁䅯全䅑䅁䅅䅁䉁䅁䅁兂啁歲桦桥畔睐杷允䅁䅁䅑䅁䑁䅁䅷䅁䭁䙁䍷䅁䭁䉁䅅䅁䭁䅁䅕䅁䉁䅁䅁允䅁䅁䄴杆䅁䑁䅅杍㉁䑁䅉䅍睁䑁䅁䅍睁䑁䅁䅁䵁䅉䅅䅁䕁䅁䅁睁䵁䅁䅁权㑄权䅁权牄权䅁权獄权䅁允䅁䅁䅅䅁佁䉁䅉䅁祁䑁䅁免硁䑁䅅䅍ぁ䑁䅕䅁䵁䅉䅅䅁䕁䅁䅁睁䵁䅁䅁权㑁䅄䅁权灄权䅁权㙂䅂䅁允䅁䅁䅅䅁䙁䅁䅁䅁䅁敨䅴䍄䉁䅁䅁䅂䅁䅁䅍䅄䅁䅁䅯杒䅍䅁䅯䅂䅁䅁䅯眯䅅䅁䅅䅁䉁䅁䅁兂䅁䅁䅃慑䕴兑杷允䅁䅁䅑䅁䑁䅁䅷䅁䭁乁䱯䅁䭁佁䭙䅁䭁䡁䕁䅁䉁䅁䅁允䅁䅁䄴权䅁䑁䅕杌穁䑁䅧䅁䵁䅉䅅䅁䕁䅁䅁睁䵁䅁䅁权塁杁䅁权剁䅁䅁权䙁䅁䅁允䅁䅁䅅䅁佁䉁䅑䅁ㅁ䑁䅁兎睁䑁䅁䅍睁䑁䅁䅍䅁䅁杷允䅁䅁䅑䅁䑁䅁䅷䅁䭁䩁䱫䅁䭁佁䭣䅁䭁䡁䕁䅁䉁䅁䅁允䅁䅁䅕佖汏㡭村歃䵁䅉䅅䅁䕁䅁䅁睁䵁䅁䅁权䉄睃䅁权煄权䅁权䙃䅂䅁允䅁䅁䅅䅁佁䅁䅷䅁睁䍁䄴李㍁䑁䅣䅁䵁䅉䅅䅁䕁䅁䅁睁䵁䅁䅁权㡄睃䅁权灄权䅁权硂䅂䅁允䅁䅁䅅䅁䙁䅁䅁䅁杄共䉈䍄䉁䅁䅁䅂䅁䅁䅍䅄䅁䅁䅯䅍䅷䅁䅯眵䅯䅁䅯全䅑䅁䅅䅁䉁䅁䅁兂㑃潈牘晕橧䅑杷允䅁䅁䅑䅁䑁䅁䅷䅁䭁乁䵯䅁䭁佁䭣䅁䭁䡁䕅䅁䉁䅁䅁允䅁䅁䅕硨婢発呣啉䵁䅉䅅䅁䕁䅁䅁睁䵁䅁䅁权⽁睁䅁权䕁䅁䅁权⽄允䅁允䅁䅁䅅䅁䙁䅁䅁䅁䉁塐䉸䍄䉁䅁䅁䅂䅁䅁䅍䅄䅁䅁䅯兡䅳䅁䅯朵䅯䅁䅯兦䅑䅁䅅䅁䉁䅁䅁杄䵁䅁䅁睎畁䑁䅁䅏㍁䅁䅁䍄䉁䅁䅁䅂䅁䅁䅍䅄䅁䅁䅯权䅷䅁䅯䄶䅯䅁䅯兦䅑䅁䅅䅁䉁䅁䅁权䡂䅁䅁䍄䉁䅁䅁䅂䅁䅁䅍䅄䅁䅁䅯督䅷䅁䅯眶䅯䅁䅯全䅑䅁䅅䅁䉁䅁䅁杄十䅁䅁李硁䑁䅣䅍睁䑁䅉睍㑁䅁䅁䍄䉁䅁䅁䅂䅁䅁䅍䅄䅁䅁䅯兗䅍䅁䅯权䅁䅁䅯兂䅁䅁䅅䅁䉁䅁䅁兂睄㡰䱚㑎䑫䅑杷允䅁䅁䅍䅁䑁䅁䅷䅁䭁䥁䱳䅁䭁䉁䝧䅁䉁䅁䅁允䅁䅁䅯兏䅙䅁杷允䅁䅁䅑䅁䑁䅁䅷䅁䭁佁䵯䅁䭁佁䭳䅁䭁䝁䔸䅁䉁䅁䅁允䅁䅁䄴䅆䅁䑁䅅杍㕁䑁䅕睍㕁䑁䅣杍ぁ䅁䅁䍄䉁䅁䅁䅂䅁䅁䅍䅄䅁䅁䅯先䅷䅁䅯眵䅯䅁䅯来䅑䅁䅅䅁䉁䅁䅁兂捂㡪ㅌ䙋䩷䅑杷允䅁䅁䅑䅁䑁䅁䅷䅁䭁䙁䈰䅁䭁䅁䍅䅁䭁䅁䍍䅁䉁䅁䅁允䅁䅁䅕煹㡬睕䙆唱䵁䅉䅅䅁䕁䅁䅁睁䵁䅁䅁权祄睃䅁权牄权䅁权㙂䅂䅁允䅁䅁䅅䅁佁䉁䅉䅁穁䑁䅍兎㍁䑁䅫杍㑁䑁䅣䅁䵁䅉䅅䅁䕁䅁䅁睁䵁䅁䅁权䙂睁䅁权剁䅁䅁权䙁䅁䅁允䅁䅁䅅䅁佁䉁䅙䅁硁䑁䅁免ㅁ䑁䅁䅍睁䑁䅁䅍睁䅁䅁䍄䉁䅁䅁䅂䅁䅁䅍䅄䅁䅁䅯朲䅉䅁䅯权䅁䅁䅯兂䅁䅁䅅䅁䉁䅁䅁兂敃㘷䝦穓兣䅑杷允䅁䅁䅑䅁䑁䅁䅷䅁䭁䍁䵷䅁䭁佁䭧䅁䭁䝁䔸䅁䉁䅁䅁允䅁䅁䄴䅄䅁䑁䅙杌睁䑁䅫兏䅁䅁杷允䅁䅁䅍䅁䑁䅁䅷䅁䭁䙁䱙䅁䭁䉁䝯䅁䉁䅁䅁允䅁䅁䅯睇䅙䅁杷允䅁䅁䅑䅁䑁䅁䅷䅁䭁䅁䵷䅁䭁佁䭫䅁䭁佁䭷䅁䉁䅁䅁允䅁䅁䅕䅁䅁䕁㑁猶䵁䅉䅅䅁䕁䅁䅁睁䵁䅁䅁权癁兄䅁权牄权䅁权㙂䅂䅁允䅁䅁䅅䅁佁䉁䅉䅁硁䑁䅣䅍ㅁ䑁䅕䅎㕁䑁䅣䅁䵁䅉䅅䅁䕁䅁䅁睁䵁䅁䅁权塃睁䅁权䕁䅁䅁权⽄允䅁允䅁䅁䅅䅁䙁䅁䅁䑁捁煤䉖䍄䉁䅁䅁䅂䅁䅁䅍䅄䅁䅁䅯䄫䅯䅁䅯朷䅯䅁䅯来䅑䅁䅅䅁䉁䅁䅁兂䅁䅁䅁䑁㉓䅑杷允䅁䅁䅑䅁䑁䅁䅷䅁䭁䵁䰴䅁䭁佁䭧䅁䭁佁䭷䅁䉁䅁䅁允䅁䅁䄴杄䅁䑁䅣䅍畁䑁䅅睍ぁ䅁䅁䍄䉁䅁䅁睁䅁䅁䅍䅄䅁䅁䅯兑䅳䅁䅯䅇䅙䅁䅅䅁䉁䅁䅁权㕁杂䅁䍄䉁䅁䅁䅂䅁䅁䅍䅄䅁䅁䅯睓䅍䅁䅯充䅁䅁䅯兂䅁䅁䅅䅁䉁䅁䅁杄啁䅁䅁睍㉁䑁䅁李睁䑁䅁䅍睁䑁䅁䅁䵁䅉䅅䅁䕁䅁䅁睁䵁䅁䅁权坁䅄䅁权煄权䅁权䙃䅂䅁允䅁䅁䅅䅁佁䅁䅷䅁睁䍁䄴李硁䑁䅉䅁䵁䅉䅅䅁䑁䅁䅁睁䵁䅁䅁权䡁䅄䅁权捁杂䅁允䅁䅁䅅䅁䭁䩁䝑䅁䵁䅉䅅䅁䕁䅁䅁睁䵁䅁䅁权㕂睁䅁权剁䅁䅁权⽄允䅁允䅁䅁䅅䅁佁䉁䅉䅁ㅁ䑁䅧兎睁䑁䅁䅍睁䑁䅁䅁䵁䅉䅅䅁䕁䅁䅁睁䵁䅁䅁权婁杁䅁权䭁䅁䅁权⽄允䅁允䅁䅁䅅䅁䙁䑁敖歵䵫桧䅸䍄䉁䅁䅁䅂䅁䅁䅍䅄䅁䅁䅯兩䄰䅁䅯朷䅯䅁䅯兣䅑䅁䅅䅁䉁䅁䅁兂䅁䅁䅁䥷砳䅑杷允䅁䅁䅍䅁䑁䅁䅷䅁䭁䙁䱫䅁䭁䉁䝷䅁䉁䅁䅁允䅁䅁䅯睋䅙䅁杷允䅁䅁䅑䅁䑁䅁䅷䅁䭁乁䍫䅁䭁䅁䅑䅁䭁偁䈸䅁䉁䅁䅁允䅁䅁䅕䅁䅁乧㙓げ䵅䅉䅅䅁䕁䅁䅁睁䵁䅁䅁权塁兄䅁权灄权䅁权㙂䅂䅁允䅁䅁䅅䅁䙁䅁䅁䅁䅁晤䅄䍄䉁䅁䅁䅂䅁䅁䅍䅄䅁䅁䅯睅䄰䅁䅯䄶䅯䅁䅯全䅑䅁䅅䅁䉁䅁䅁杄佁䅁䅁杍祁䍁䄴兏硁䑁䅍䅁䵁䅉䅅䅁䕁䅁䅁睁䵁䅁䅁权敁杁䅁权䕁䅁䅁权䙁䅁䅁允䅁䅁䅅䅁䙁䅁䅁䅁䭁䙤䈱䍄䉁䅁䅁䅂䅁䅁䅍䅄䅁䅁䅯兆䅍䅁䅯充䅁䅁䅯眯䅅䅁䅅䅁䉁䅁䅁杄啁䅁䅁兎㉁䑁䅍䅍睁䑁䅁䅍睁䑁䅁䅁䵁䅉䅅䅁䕁䅁䅁睁䵁䅁䅁权捄睃䅁权灄权䅁权䙃䅂䅁允䅁䅁䅅䅁䙁䅁䅁䅁䅁䵲䅸䍄䉁䅁䅁䅂䅁䅁䅍䅄䅁䅁䅯兰䄰䅁䅯朷䅯䅁䅯来䅑䅁䅅䅁䉁䅁䅁兂䅁䅁䅁䙑先䅑杷允䅁䅁䅑䅁䑁䅁䅷䅁䭁䍁偑䅁䭁佁䬴䅁䭁䝁䔰䅁䉁䅁䅁允䅁䅁䅕䅁䅁䍁奃䔶䵁䅉䅅䅁䕁䅁䅁睁䵁䅁䅁权牁睁䅁权䭁䅁䅁权䙁䅁䅁允䅁䅁䅅䅁䙁乁乎桙奂剏䅊䍄䉁䅁䅁䅂䅁䅁䅍䅄䅁䅁䅯睩䅁䅁䅯允䅉䅁䅯杁䅉䅁䅅䅁䉁䅁䅁兂㍂䩯噃樫乌䅑杷允䅁䅁䅑䅁䑁䅁䅷䅁䭁䉁䵯䅁䭁佁䭣䅁䭁䥁䕍䅁䉁䅁䅁允䅁䅁䅕牕敧敨剴䰴䴸䅉䅅䅁䕁䅁䅁睁䵁䅁䅁权䕃䅄䅁权煄权䅁权瑂䅂䅁允䅁䅁䅅䅁佁䅁䅷䅁睁䍁䄴睍睁䑁䅫䅁䵁䅉䅅䅁䑁䅁䅁睁䵁䅁䅁权⽂睃䅁权流杂䅁允䅁䅁䅅䅁佁䅁䅷䅁㕁䑁䅉杌祁䑁䅉䅁䵁䅉䅅䅁䕁䅁䅁睁䵁䅁䅁权䵂睁䅁权剁䅁䅁权䙁䅁䅁允䅁䅁䅅䅁佁䉁䅑䅁㍁䑁䅉兎睁䑁䅁䅍睁䑁䅁䅍䅁䅁杷允䅁䅁䅑䅁䑁䅁䅷䅁䭁䅁䱁䅁䭁佁䭳䅁䭁䥁䕍䅁䉁䅁䅁允䅁䅁䄴杅䅁䑁䅍䅎㍁䑁䅅睎ㅁ䑁䅣兎䅁䅁杷允䅁䅁䅍䅁䑁䅁䅷䅁䭁䍁䵅䅁䭁䍁䝑䅁䉁䅁䅁允䅁䅁䅯儯䅣䅁杷允䅁䅁䅑䅁䑁䅁䅷䅁䭁䙁䵣䅁䭁佁䭙䅁䭁䡁䔰䅁䉁䅁䅁允䅁䅁䄴䅄䅁䑁䅁杌㑁䑁䅧䅎䅁䅁杷允䅁䅁䅑䅁䑁䅁䅷䅁䭁乁䵑䅁䭁佁䭫䅁䭁䝁䔸䅁䉁䅁䅁允䅁䅁䅕䅁䅁䵁穁㠰䵁䅉䅅䅁䕁䅁䅁睁䵁䅁䅁权湁睁䅁权䕁䅁䅁权䙁䅁䅁允䅁䅁䅅䅁䙁䅁䅁䥁汄奤䉖䍄䉁䅁䅁䅂䅁䅁䅍䅄䅁䅁䅯眫䅯䅁䅯䄶䅯䅁䅯兢䅑䅁䅅䅁䉁䅁䅁杄佁䅁䅁免硁䍁䄴李硁䑁䅑䅁䵁䅉䅅䅁䕁䅁䅁睁䵁䅁䅁权䙃睃䅁权瑄权䅁权獄权䅁允䅁䅁䅅䅁䙁䅁獩䙈歰⭏⼸䍄䉁䅁䅁䅂䅁䅁䅍䅄䅁䅁䅯䅺䅳䅁䅯朶䅯䅁䅯䅣䅑䅁䅅䅁䉁䅁䅁杄䵁䅁䅁䅍畁䑁䅑䅏祁䅁䅁䍄䉁䅁䅁䅂䅁䅁䅍䅄䅁䅁䅯䅺䅷䅁䅯朶䅯䅁䅯䄷䅯䅁䅅䅁䉁䅁䅁权䡂䅁䅁䍄䉁䅁䅁䅂䅁䅁䅍䅄䅁䅁䅯杪䅳䅁䅯朷䅯䅁䅯䄷䅯䅁䅅䅁䉁䅁䅁兂䅁䅁䅁偧歌䅑杷允䅁䅁䅑䅁䑁䅁䅷䅁䭁佁䵑䅁䭁佁䭣䅁䭁䡁䔰䅁䉁䅁䅁允䅁䅁䅕䥘䌯匹捨稶䴸䅉䅅䅁䕁䅁䅁睁䵁䅁䅁权杁杁䅁权䕁䅁䅁权⽄允䅁允䅁䅁䅅䅁䙁䅁䅁䅁歃均䉰䍄䉁䅁䅁䅂䅁䅁䅍䅄䅁䅁䅯䄯䅯䅁䅯儷䅯䅁䅯䅣䅑䅁䅅䅁䉁䅁䅁兂慂䑚晶㑔䠳睐杷允䅁䅁䅑䅁䑁䅁䅷䅁䭁䝁䰴䅁䭁佁䭯䅁䭁䡁䔰䅁䉁䅁䅁允䅁䅁䄴䅄䅁䑁䅅杌ㅁ䑁䅁李䅁䅁杷允䅁䅁䅑䅁䑁䅁䅷䅁䭁䍁䱑䅁䭁佁䭣䅁䭁䝁䔸䅁䉁䅁䅁允䅁䅁䅕潅䅐煹䙈お䵁䅉䅅䅁䕁䅁䅁睁䵁䅁䅁权潂睃䅁权煄权䅁权瑂䅂䅁允䅁䅁䅅䅁佁䅁䅷䅁睁䍁䄴兏睁䑁䅣䅁䵁䅉䅅䅁䕁䅁䅁睁䵁䅁䅁权䥁睃䅁权煄权䅁权㥂䅂䅁允䅁䅁䅅䅁佁䅁䅷䅁睁䍁䄴兎㉁䑁䅣䅁䵁䅉䅅䅁䕁䅁䅁睁䵁䅁䅁权穄睃䅁权牄权䅁权㥂䅂䅁允䅁䅁䅅䅁佁䉁䅉䅁穁䑁䅅杍穁䑁䅫睎ㅁ䑁䅁䅁䵁䅉䅅䅁䕁䅁䅁睁䵁䅁䅁权偄䅄䅁权煄权䅁权㙂䅂䅁允䅁䅁䅅䅁佁䅁䅷䅁硁䍁䄴免睁䑁䅫䅁䵁䅉䅅䅁䕁䅁䅁睁䵁䅁䅁权㍄杁䅁权剁䅁䅁权䙁䅁䅁允䅁䅁䅅䅁佁䉁䅙䅁硁䑁䅧兎睁䑁䅁䅍睁䑁䅁䅍睁䅁䅁䍄䉁䅁䅁䅂䅁䅁䅍䅄䅁䅁䅯杌䄰䅁䅯眵䅯䅁䅯兦䅑䅁䅅䅁䉁䅁䅁兂佁扌摋㈷杣䅑杷允䅁䅁䅑䅁䑁䅁䅷䅁䭁䱁䑯䅁䭁䉁䅅䅁䭁偁䈸䅁䉁䅁䅁允䅁䅁䄴䅆䅁䑁䅙䅍ぁ䑁䅁䅍睁䑁䅁䅍睁䅁䅁䍄䉁䅁䅁䅂䅁䅁䅍䅄䅁䅁䅯睘䅳䅁䅯睈䅙䅁䅯䅉䅙䅁䅅䅁䉁䅁䅁权杁元䅁䍄䉁䅁䅁䅂䅁䅁䅍䅄䅁䅁䅯䅚䅳䅁䅯朶䅯䅁䅯䄷䅯䅁䅅䅁䉁䅁䅁杄䵁䅁䅁䅍畁䑁䅙杍ぁ䅁䅁䍄䉁䅁䅁睁䅁䅁䅍䅄䅁䅁䅯睄䅳䅁䅯䅊䅙䅁䅅䅁䉁䅁䅁权坃兄䅁䍄䉁䅁䅁䅂䅁䅁䅍䅄䅁䅁䅯䅨䅉䅁䅯充䅁䅁䅯眯䅅䅁䅅䅁䉁䅁䅁杄啁䅁䅁杍穁䑁䅑兏睁䑁䅁䅍睁䑁䅁䅁䵁䅉䅅䅁䕁䅁䅁睁䵁䅁䅁权婂睃䅁权潄权䅁权睂䅂䅁允䅁䅁䅅䅁佁䅁䄴䅁瑁䑁䅣杌祁䑁䅍李䅁䅁杷允䅁䅁䅍䅁䑁䅁䅷䅁䭁佁䵕䅁䭁䉁䝯䅁䉁䅁䅁允䅁䅁䅯兗䅙䅁杷允䅁䅁䅑䅁䑁䅁䅷䅁䭁䡁䱧䅁䭁佁䭳䅁䭁䥁䕍䅁䉁䅁䅁允䅁䅁䄴杅䅁䑁䅍免硁䑁䅅免睁䑁䅁䅍䅁䅁杷允䅁䅁䅑䅁䑁䅁䅷䅁䭁䕁䵅䅁䭁佁䭧䅁䭁䡁䔰䅁䉁䅁䅁允䅁䅁䄴杄䅁䍁䄰䅏畁䑁䅅免硁䅁䅁䍄䉁䅁䅁䅂䅁䅁䅍䅄䅁䅁䅯眷䄰䅁䅯䄶䅯䅁䅯来䅑䅁䅅䅁䉁䅁䅁权䡂䅁䅁䍄䉁䅁䅁䅂䅁䅁䅍䅄䅁䅁䅯杳䅉䅁䅯权䅁䅁䅯眯䅅䅁䅅䅁䉁䅁䅁兂呃䅇坒楄申睐杷允䅁䅁䅑䅁䑁䅁䅷䅁䭁䍁䱷䅁䭁佁䭣䅁䭁䥁䕕䅁䉁䅁䅁允䅁䅁䅕硫䕧杖琷啊䵁䅉䅅䅁䕁䅁䅁睁䵁䅁䅁权偁䅄䅁权牄权䅁权䙃䅂䅁允䅁䅁䅅䅁佁䉁䅉䅁祁䑁䅍兎㉁䑁䅍䅏㉁䑁䅧䅁䵁䅉䅅䅁䕁䅁䅁睁䵁䅁䅁权䱃䅄䅁权潄权䅁权瑂䅂䅁允䅁䅁䅅䅁佁䅁䄴䅁穁䑁䅣杌穁䑁䅑兏䅁䅁杷允䅁䅁䅑䅁䑁䅁䅷䅁䭁䍁䍍䅁䭁䉁䅅䅁䭁䅁䅕䅁䉁䅁䅁允䅁䅁䄴杆䅁䑁䅅䅎㉁䑁䅧䅍硁䑁䅙䅍睁䑁䅁䅁䵁䅉䅅䅁䕁䅁䅁睁䵁䅁䅁权㕂䅄䅁权湄权䅁权睂䅂䅁允䅁䅁䅅䅁䙁䕁䵯楁䡵框䅎䍄䉁䅁䅁䅂䅁䅁䅍䅄䅁䅁䅯睓䄰䅁䅯朷䅯䅁䅯全䅑䅁䅅䅁䉁䅁䅁兂䅁䅁䅁䥙桔䅑杷允䅁䅁䅑䅁䑁䅁䅷䅁䭁䵁乑䅁䭁佁䬴䅁䭁䝁䔸䅁䉁䅁䅁允䅁䅁䅕䅁䅁䵁乄あ䵅䅉䅅䅁䕁䅁䅁睁䵁䅁䅁权䱁䅂䅁权剁䅁䅁权⽄允䅁允䅁䅁䅅䅁佁䉁䅑䅁ぁ䑁䅅睎ぁ䑁䅁䅍睁䑁䅁䅍䅁䅁杷允䅁䅁䅑䅁䑁䅁䅷䅁䭁䙁䑁䅁䭁䅁䅯䅁䭁䅁䅕䅁䉁䅁䅁允䅁䅁䅕灳瘳㡰䱚䕂䵁䅉䅅䅁䕁䅁䅁睁䵁䅁䅁权煄睃䅁权畄权䅁权硂䅂䅁允䅁䅁䅅䅁䙁䅁䅁䅁䅁晲䅆䍄䉁䅁䅁䅂䅁䅁䅍䅄䅁䅁䅯睦䅷䅁䅯睈䅙䅁䅯䅉䅙䅁䅅䅁䉁䅁䅁权ㅄ元䅁䍄䉁䅁䅁䅂䅁䅁䅍䅄䅁䅁䅯杨䅉䅁䅯䅂䅁䅁䅯眯䅅䅁䅅䅁䉁䅁䅁兂䅁䅁䅁ㅢ坤兑杷允䅁䅁䅑䅁䑁䅁䅷䅁䭁䡁䱑䅁䭁佁䭯䅁䭁䡁䕯䅁䉁䅁䅁允䅁䅁䄴䅄䅁䑁䅅杌硁䑁䅣䅎䅁䅁杷允䅁䅁䅑䅁䑁䅁䅷䅁䭁䙁䵫䅁䭁佁䭫䅁䭁佁䭷䅁䉁䅁䅁允䅁䅁䅕䅁䅁䅁㑄㡲䵁䅉䅅䅁䕁䅁䅁睁䵁䅁䅁权祁睃䅁权灄权䅁权硂䅂䅁允䅁䅁䅅䅁䙁䅁䅁䅁杂畫䅆䍄䉁䅁䅁䅂䅁䅁䅍䅄䅁䅁䅯睗䅷䅁䅯儶䅯䅁䅯睧䅑䅁䅅䅁䉁䅁䅁兂䅁䅁䅁䘴㈷䅷杷允䅁䅁䅑䅁䑁䅁䅷䅁䭁䩁䵷䅁䭁佁䬰䅁䭁䝁䔰䅁䉁䅁䅁允䅁䅁䅕硢䑋䵷桱吶䴸䅉䅅䅁䕁䅁䅁睁䵁䅁䅁权奁杁䅁权䭁䅁䅁权䙁䅁䅁允䅁䅁䅅䅁䙁䝁渳㘫确朰䅎䍄䉁䅁䅁䅂䅁䅁䅍䅄䅁䅁䅯杴䅕䅁䅯朶䅯䅁䅯全䅑䅁䅅䅁䉁䅁䅁杄䵁䅁䅁䅍畁䑁䅉䅍硁䅁䅁䍄䉁䅁䅁䅂䅁䅁䅍䅄䅁䅁䅯杘䄰䅁䅯儷䅯䅁䅯睧䅑䅁䅅䅁䉁䅁䅁兂偃牷䌷へ朳睐杷允䅁䅁䅍䅁䑁䅁䅷䅁䭁佁䵑䅁䭁䉁䝷䅁䉁䅁䅁允䅁䅁䅯睤䅙䅁杷允䅁䅁䅑䅁䑁䅁䅷䅁䭁乁䍁䅁䭁䅁䅑䅁䭁䅁䅕䅁䉁䅁䅁允䅁䅁䅕䅁䅁䝁啩䕢䵅䅉䅅䅁䕁䅁䅁睁䵁䅁䅁权瑃睃䅁权煄权䅁权䙃䅂䅁允䅁䅁䅅䅁佁䅁䅷䅁睁䍁䄴䅏穁䑁䅫䅁䵁䅉䅅䅁䕁䅁䅁睁䵁䅁䅁权䍁睁䅁权䕁䅁䅁权⽄允䅁允䅁䅁䅅䅁䙁䅁䅁䥁晄塹䉸䍄䉁䅁䅁䅂䅁䅁䅍䅄䅁䅁䅯䄵䅷䅁䅯儷䅯䅁䅯䄷䅯䅁䅅䅁䉁䅁䅁兂坃㑑獴⼵㍶睐杷允䅁䅁䅑䅁䑁䅁䅷䅁䭁䥁丸䅁䭁佁䭙䅁䭁䡁䕁䅁䉁䅁䅁允䅁䅁䄴䅄䅁䑁䅑杌㉁䑁䅍兎䅁䅁杷允䅁䅁䅑䅁䑁䅁䅷䅁䭁偁䭳䅁䭁佁䭣䅁䭁䥁䕍䅁䉁䅁䅁允䅁䅁䅕硥畓⭒㙆䕆䵁䅉䅅䅁䕁䅁䅁睁䵁䅁䅁权呄睃䅁权潄权䅁权㥂䅂䅁允䅁䅁䅅䅁佁䅁䅷䅁穁䍁䄴睎㉁䑁䅙䅁䵁䅉䅅䅁䕁䅁䅁睁䵁䅁䅁权晃兄䅁权瑄权䅁权㥂䅂䅁允䅁䅁䅅䅁䙁䝁浚浚浚畚⽙䍄䉁䅁䅁䅂䅁䅁䅍䅄䅁䅁䅯睌䅷䅁䅯朶䅯䅁䅯睧䅑䅁䅅䅁䉁䅁䅁杄䵁䅁䅁䅍畁䑁䅕兏穁䅁䅁䍄䉁䅁䅁䅂䅁䅁䅍䅄䅁䅁䅯杕䅍䅁䅯䅂䅁䅁䅯兂䅁䅁䅅䅁䉁䅁䅁兂䅁䅁䅁䵭橊兑杷允䅁䅁䅑䅁䑁䅁䅷䅁䭁䵁䉧䅁䭁䅁䍅䅁䭁䅁䍉䅁䉁䅁䅁允䅁䅁䅕獲噒䕓潅〴䵁䅉䅅䅁䕁䅁䅁睁䵁䅁䅁权煁睃䅁权瑄权䅁权睂䅂䅁允䅁䅁䅅䅁䙁䉁䘫ㄶ㑇畈⽫䍄䉁䅁䅁䅂䅁䅁䅍䅄䅁䅁䅯杕䅍䅁䅯充䅁䅁䅯兂䅁䅁䅅䅁䉁䅁䅁杄啁䅁䅁兎睁䑁䅧䅍睁䑁䅁䅍睁䑁䅁䅁䵁䅉䅅䅁䕁䅁䅁睁䵁䅁䅁权䙄䅄䅁权牄权䅁权䙃䅂䅁允䅁䅁䅅䅁佁䉁䅉䅁ㅁ䑁䅙免㍁䑁䅍兎硁䑁䅧䅁䵁䅉䅅䅁䕁䅁䅁睁䵁䅁䅁权⽄睃䅁权浄权䅁权㥂䅂䅁允䅁䅁䅅䅁佁䅁䅷䅁㑁䍁䄴兏硁䑁䅍䅁䵁䅉䅅䅁䕁䅁䅁睁䵁䅁䅁权䱄兄䅁权灄权䅁权療䅂䅁允䅁䅁䅅䅁䙁䅁䅁䅁䅁乕䅒䍄䉁䅁䅁睁䅁䅁䅍䅄䅁䅁䅯䅷䅳䅁䅯杊䅙䅁䅅䅁䉁䅁䅁杄佁䅁䅁免睁䑁䅅杌硁䑁䅍䅁䵁䅉䅅䅁䕁䅁䅁睁䵁䅁䅁权灃睁䅁权䕁䅁䅁权䙁䅁䅁允䅁䅁䅅䅁䙁䅁䅁䅁奂䙃䉨䍄䉁䅁䅁䅂䅁䅁䅍䅄䅁䅁䅯杕䅍䅁䅯权䅁䅁䅯兂䅁䅁䅅䅁䉁䅁䅁兂桄桥畓⭒楈睐杷允䅁䅁䅑䅁䑁䅁䅷䅁䭁䕁䵍䅁䭁佁䭙䅁䭁䡁䕁䅁䉁䅁䅁允䅁䅁䄴䅄䅁䑁䅕杌祁䑁䅁杍䅁䅁杷允䅁䅁䅑䅁䑁䅁䅷䅁䭁䍁䱑䅁䭁佁䭣䅁䭁䡁䕁䅁䉁䅁䅁允䅁䅁䅕䬸䝦穓䩥䕊䵁䅉䅅䅁䕁䅁䅁睁䵁䅁䅁权硃兄䅁权畄权䅁权䙃䅂䅁允䅁䅁䅅䅁䙁䅁䅁䅁䅃⭥䅎䍄䉁䅁䅁䅂䅁䅁䅍䅄䅁䅁䅯睁䅳䅁䅯儷䅯䅁䅯兣䅑䅁䅅䅁䉁䅁䅁兂㙄浦㡱䩤潎睐杷允䅁䅁䅑䅁䑁䅁䅷䅁䭁䱁䐴䅁䭁䉁䅅䅁䭁偁䈸䅁䉁䅁䅁允䅁䅁䄴䅆䅁䑁䅅䅍㍁䑁䅁䅍睁䑁䅁䅍睁䅁䅁䍄䉁䅁䅁䅂䅁䅁䅍䅄䅁䅁䅯䄳䅳䅁䅯朶䅯䅁䅯兣䅑䅁䅅䅁䉁䅁䅁权䡂䅁䅁䍄䉁䅁䅁䅂䅁䅁䅍䅄䅁䅁䅯䅌䄰䅁䅯眶䅯䅁䅯睢䅑䅁䅅䅁䉁䅁䅁杄十䅁䅁李㍁䑁䅅睍硁䑁䅍兏ㅁ䅁䅁䍄䉁䅁䅁睁䅁䅁䅍䅄䅁䅁䅯䅍䄰䅁䅯杈䅙䅁䅅䅁䉁䅁䅁权ぁ杂䅁䍄䉁䅁䅁䅂䅁䅁䅍䅄䅁䅁䅯兇䅷䅁䅯儶䅯䅁䅯䅣䅑䅁䅅䅁䉁䅁䅁兂䅁䅁䅁䱷楦䅑杷允䅁䅁䅑䅁䑁䅁䅷䅁䭁偁䑫䅁䭁䅁䅯䅁䭁偁䈸䅁䉁䅁䅁允䅁䅁䅕歬䱏佢㝦ぁ䵁䅉䅅䅁䕁䅁䅁睁䵁䅁䅁权流䅄䅁权瑄权䅁权瑂䅂䅁允䅁䅁䅅䅁䙁偁灹搸乊杙䅴䍄䉁䅁䅁䅂䅁䅁䅍䅄䅁䅁䅯睕䅍䅁䅯充䅁䅁䅯眯䅅䅁䅅䅁䉁䅁䅁杄啁䅁䅁杍ㅁ䑁䅉免ぁ䑁䅣睎ㅁ䑁䅁䅁䵁䅉䅅䅁䕁䅁䅁睁䵁䅁䅁权祂兄䅁权浄权䅁权㙂䅂䅁允䅁䅁䅅䅁佁䅁䅯䅁祁䍁䄴䅏㑁䅁䅁䍄䉁䅁䅁䅂䅁䅁䅍䅄䅁䅁䅯睂䅑䅁䅯䅂䅁䅁䅯眯䅅䅁䅅䅁䉁䅁䅁兂䅁䅁䅁㙆睴兑杷允䅁䅁䅑䅁䑁䅁䅷䅁䭁佁䅫䅁䭁䅁䅯䅁䭁䅁䍑䅁䉁䅁䅁允䅁䅁䅕䉲慸䑚晶稷䴸䅉䅅䅁䕁䅁䅁睁䵁䅁䅁权䅃杁䅁权剁䅁䅁权䙁䅁䅁允䅁䅁䅅䅁佁䉁䅙䅁穁䑁䅑䅏ㅁ䑁䅁䅍睁䑁䅁䅍睁䅁䅁䍄䉁䅁䅁䅂䅁䅁䅍䅄䅁䅁䅯䅏䅳䅁䅯儷䅯䅁䅯兢䅑䅁䅅䅁䉁䅁䅁兂煂䡶呓䅇坔睐杷允䅁䅁䅑䅁䑁䅁䅷䅁䭁䙁䉅䅁䭁䅁䅯䅁䭁䅁䅕䅁䉁䅁䅁允䅁䅁䅕浔光䑗に歈䵁䅉䅅䅁䕁䅁䅁睁䵁䅁䅁权畁睁䅁权剁䅁䅁权⽄允䅁允䅁䅁䅅䅁佁䉁䅑䅁㍁䑁䅉䅎ㅁ䑁䅁䅍睁䑁䅁䅍䅁䅁杷允䅁䅁䅑䅁䑁䅁䅷䅁䭁䙁乕䅁䭁佁䭳䅁䭁䡁䕁䅁䉁䅁䅁允䅁䅁䄴杅䅁䑁䅙䅎㍁䑁䅅兏睁䑁䅁䅍䅁䅁杷允䅁䅁䅑䅁䑁䅁䅷䅁䭁䝁䵫䅁䭁佁䭙䅁䭁䡁䕯䅁䉁䅁䅁允䅁䅁䄴权䅁䑁䅅杌穁䑁䅅䅁䵁䅉䅅䅁䕁䅁䅁睁䵁䅁䅁权浃杁䅁权䕁䅁䅁权䙁䅁䅁允䅁䅁䅅䅁䙁䅁䅁䥁允䡙䉒䍄䉁䅁䅁䅂䅁䅁䅍䅄䅁䅁䅯睄䅷䅁䅯朷䅯䅁䅯兦䅑䅁䅅䅁䉁䅁䅁兂䅁䅁䅁偁祌䅑杷允䅁䅁䅑䅁䑁䅁䅷䅁䭁䅁䵕䅁䭁佁䬴䅁䭁䝁䔰䅁䉁䅁䅁允䅁䅁䅕䅁䅁䝁佁欴䵁䅉䅅䅁䕁䅁䅁睁䵁䅁䅁权䕄兄䅁权灄权䅁权䙃䅂䅁允䅁䅁䅅䅁䙁䅁䅁䅁䅃⽋䅨䍄䉁䅁䅁䅂䅁䅁䅍䅄䅁䅁䅯䅖䅍䅁䅯权䅁䅁䅯兂䅁䅁䅅䅁䉁䅁䅁兂偄ㄹ橐婰䡳䅑杷允䅁䅁䅑䅁䑁䅁䅷䅁䭁䥁䵯䅁䭁佁䭫䅁䭁䥁䕕䅁䉁䅁䅁允䅁䅁䅕䅁䅁䵁㥃欲䵁䅉䅅䅁䕁䅁䅁睁䵁䅁䅁权䉃䅄䅁权湄权䅁权瑂䅂䅁允䅁䅁䅅䅁䙁䡁㥅瑃橥䑣䅘䍄䉁䅁䅁䅂䅁䅁䅍䅄䅁䅁䅯䄹䅷䅁䅯儷䅯䅁䅯来䅑䅁䅅䅁䉁䅁䅁兂呃䅇坒楄洳睐杷允䅁䅁䅑䅁䑁䅁䅷䅁䭁䱁䍕䅁䭁䉁䅅䅁䭁偁䈸䅁䉁䅁䅁允䅁䅁䄴䅆䅁䑁䅉李ぁ䑁䅁兎穁䑁䅁䅍睁䅁䅁䍄䉁䅁䅁䅂䅁䅁䅍䅄䅁䅁䅯睁䄰䅁䅯睈䅙䅁䅯䅉䅙䅁䅅䅁䉁䅁䅁权卄睂䅁䍄䉁䅁䅁䅂䅁䅁䅍䅄䅁䅁䅯睓䄰䅁䅯朶䅯䅁䅯䅣䅑䅁䅅䅁䉁䅁䅁杄䵁䅁䅁䅍畁䑁䅑䅎ㅁ䅁䅁䍄䉁䅁䅁䅂䅁䅁䅍䅄䅁䅁䅯兖䅍䅁䅯充䅁䅁䅯兂䅁䅁䅅䅁䉁䅁䅁杄十䅁䅁兎㕁䑁䅁䅏ㅁ䑁䅁䅍睁䅁䅁䍄䉁䅁䅁睁䅁䅁䅍䅄䅁䅁䅯朲䅳䅁䅯杊䅙䅁䅅䅁䉁䅁䅁杄佁䅁䅁免睁䑁䅁杌㑁䑁䅣䅁䵁䅉䅅䅁䕁䅁䅁睁䵁䅁䅁权⭃杁䅁权䕁䅁䅁权䙁䅁䅁允䅁䅁䅅䅁䭁䝁䍣䅁䵁䅉䅅䅁䑁䅁䅁睁䵁䅁䅁权佂䅄䅁权流杂䅁允䅁䅁䅅䅁佁䅁䅷䅁ㅁ䑁䅧杌㉁䑁䅙䅁䵁䅉䅅䅁䑁䅁䅁睁䵁䅁䅁权療䅄䅁权敁杂䅁允䅁䅁䅅䅁䭁䑁䝑䅁䵁䅉䅅䅁䕁䅁䅁睁䵁䅁䅁权佃䅄䅁权牄权䅁权獄权䅁允䅁䅁䅅䅁佁䉁䅁䅁㍁䑁䅣䅍㉁䑁䅍䅎ぁ䅁䅁䍄䉁䅁䅁䅂䅁䅁䅍䅄䅁䅁䅯儱䅉䅁䅯权䅁䅁䅯兂䅁䅁䅅䅁䉁䅁䅁兂奂扏䥔牤䔴䅑杷允䅁䅁䅑䅁䑁䅁䅷䅁䭁乁䑍䅁䭁䅁䅑䅁䭁䅁䅕䅁䉁䅁䅁允䅁䅁䅕䅁䅁䩑⭌歖䵅䅉䅅䅁䕁䅁䅁睁䵁䅁䅁权啁䅄䅁权灄权䅁权䙃䅂䅁允䅁䅁䅅䅁䙁䅁䅁䅁允是䅺䍄䉁䅁䅁䅂䅁䅁䅍䅄䅁䅁䅯杣䄰䅁䅯朶䅯䅁䅯睢䅑䅁䅅䅁䉁䅁䅁杄䵁䅁䅁䅍畁䑁䅅免ぁ䅁䅁䍄䉁䅁䅁睁䅁䅁䅍䅄䅁䅁䅯兑䅷䅁䅯杈䅙䅁䅅䅁䉁䅁䅁权煃杂䅁䍄䉁䅁䅁䅂䅁䅁䅍䅄䅁䅁䅯杭䅅䅁䅯眶䅯䅁䅯䄷䅯䅁䅅䅁䉁䅁䅁杄啁䅁䅁免祁䑁䅑兏睁䑁䅫杍祁䑁䅣䅁䵁䅉䅅䅁䕁䅁䅁睁䵁䅁䅁权佄睃䅁权灄权䅁权睂䅂䅁允䅁䅁䅅䅁䙁䅁䅁䅁䅁畤䅢䍄䉁䅁䅁䅂䅁䅁䅍䅄䅁䅁䅯睏䄰䅁䅯眵䅯䅁䅯睧䅑䅁䅅䅁䉁䅁䅁兂畃⭒㙆䝆洴䅑杷允䅁䅁䅑䅁䑁䅁䅷䅁䭁䙁䑙䅁䭁䉁䅅䅁䭁䅁䅕䅁䉁䅁䅁允䅁䅁䄴杆䅁䑁䅅䅍睁䑁䅉䅍睁䑁䅁䅍睁䑁䅁䅁䵁䅉䅅䅁䕁䅁䅁睁䵁䅁䅁权捄䅄䅁权煄权䅁权㙂䅂䅁允䅁䅁䅅䅁佁䅁䅷䅁睁䍁䄴䅍硁䑁䅕䅁䵁䅉䅅䅁䕁䅁䅁睁䵁䅁䅁权歃杁䅁权剁䅁䅁权䙁䅁䅁允䅁䅁䅅䅁佁䉁䅑䅁硁䑁䅍睎ぁ䑁䅑睍睁䑁䅁䅍䅁䅁杷允䅁䅁䅑䅁䑁䅁䅷䅁䭁佁䍷䅁䭁䅁䅑䅁䭁䅁䅕䅁䉁䅁䅁允䅁䅁䅕䅁䅁䑁㙆啑䵅䅉䅅䅁䕁䅁䅁睁䵁䅁䅁权畄睃䅁权煄权䅁权䑃䅂䅁允䅁䅁䅅䅁佁䅁䅷䅁硁䍁䄴䅍㍁䑁䅧䅁䵁䅉䅅䅁䕁䅁䅁睁䵁䅁䅁权奂睁䅁权䕁䅁䅁权䙁䅁䅁允䅁䅁䅅䅁䙁䅁䅁䅁㡂䥌䉆䍄䉁䅁䅁䅂䅁䅁䅍䅄䅁䅁䅯共䅳䅁䅯朷䅯䅁䅯兦䅑䅁䅅䅁䉁䅁䅁兂䅁䅁䅁䥑䉅兑杷允䅁䅁䅑䅁䑁䅁䅷䅁䭁乁䱅䅁䭁佁䬴䅁䭁䡁䕁䅁䉁䅁䅁允䅁䅁䅕䅁䅁䝁呁䔴䵁䅉䅅䅁䕁䅁䅁睁䵁䅁䅁权䍁䅄䅁权浄权䅁权睂䅂䅁允䅁䅁䅅䅁佁䅁䅯䅁睁䍁䄴兎祁䅁䅁䍄䉁䅁䅁䅂䅁䅁䅍䅄䅁䅁䅯眯䅯䅁䅯眶䅯䅁䅯来䅑䅁䅅䅁䉁䅁䅁杄十䅁䅁杍㑁䑁䅫李㕁䑁䅁䅍睁䅁䅁䍄䉁䅁䅁䅂䅁䅁䅍䅄䅁䅁䅯睡䅳䅁䅯䄶䅯䅁䅯䅣䅑䅁䅅䅁䉁䅁䅁杄佁䅁䅁兌祁䍁䄴睎㑁䑁䅫䅁䵁䅉䅅䅁䕁䅁䅁睁䵁䅁䅁权㡃睁䅁权䕁䅁䅁权⽄允䅁允䅁䅁䅅䅁䙁䅁䅁䅁䍂汐䉂䍄䉁䅁䅁䅂䅁䅁䅍䅄䅁䅁䅯兂䄰䅁䅯䄶䅯䅁䅯䄷䅯䅁䅅䅁䉁䅁䅁杄佁䅁䅁睍睁䍁䄴䅍㉁䑁䅫䅁䵁䅉䅅䅁䑁䅁䅁睁䵁䅁䅁权坁睃䅁权捁杂䅁允䅁䅁䅅䅁䭁䩁䜴䅁䵁䅉䅅䅁䕁䅁䅁睁䵁䅁䅁权乂睃䅁权灄权䅁权硂䅂䅁允䅁䅁䅅䅁䙁䅁䅁䅁䅃䵩䅂䍄䉁䅁䅁䅂䅁䅁䅍䅄䅁䅁䅯具䅳䅁䅯䄶䅯䅁䅯兣䅑䅁䅅䅁䉁䅁䅁杄佁䅁䅁李ㅁ䍁䄴兏㉁䑁䅅䅁䵁䅉䅅䅁䕁䅁䅁睁䵁䅁䅁权㙄睃䅁权畄权䅁权㙂䅂䅁允䅁䅁䅅䅁䙁䅁䅁䅁杁攳䅰䍄䉁䅁䅁䅂䅁䅁䅍䅄䅁䅁䅯杌䅉䅁䅯权䅁䅁䅯眯䅅䅁䅅䅁䉁䅁䅁兂权楇搯䅊剢睐杷允䅁䅁䅑䅁䑁䅁䅷䅁䭁偁䑳䅁䭁䅁䅯䅁䭁䅁䅕䅁䉁䅁䅁允䅁䅁䅕敢㝦晱午稫䴸䅉䅅䅁䕁䅁䅁睁䵁䅁䅁权㙁睃䅁权牄权䅁权睂䅂䅁允䅁䅁䅅䅁佁䉁䅑䅁硁䑁䅁免穁䑁䅧睎睁䑁䅁䅎䅁䅁杷允䅁䅁䅑䅁䑁䅁䅷䅁䭁䑁乕䅁䭁佁䭳䅁䭁䝁䔰䅁䉁䅁䅁允䅁䅁䄴䅆䅁䑁䅅䅍睁䑁䅍兎睁䑁䅉杍㕁䅁䅁䍄䉁䅁䅁䅂䅁䅁䅍䅄䅁䅁䅯睗䅍䅁䅯权䅁䅁䅯兂䅁䅁䅅䅁䉁䅁䅁兂⭃确癯匳兑䅑杷允䅁䅁䅑䅁䑁䅁䅷䅁䭁䍁丰䅁䭁佁䭙䅁䭁䥁䕍䅁䉁䅁䅁允䅁䅁䄴䅄䅁䑁䅅杌祁䑁䅕李䅁䅁杷允䅁䅁䅑䅁䑁䅁䅷䅁䭁偁䭍䅁䭁佁䬴䅁䭁䥁䕕䅁䉁䅁䅁允䅁䅁䅕䅁䅁䍁瑃欶䵁䅉䅅䅁䕁䅁䅁睁䵁䅁䅁权䍃睃䅁权煄权䅁权療䅂䅁允䅁䅁䅅䅁佁䅁䅯䅁硁䍁䄴兏㑁䅁䅁䍄䉁䅁䅁䅂䅁䅁䅍䅄䅁䅁䅯杰䅉䅁䅯䅂䅁䅁䅯眯䅅䅁䅅䅁䉁䅁䅁兂䅁䅁䅁啘睸兑杷允䅁䅁䅑䅁䑁䅁䅷䅁䭁䩁䵉䅁䭁佁䭯䅁䭁䡁䕯䅁䉁䅁䅁允䅁䅁䄴䅄䅁䑁䅁杌㑁䑁䅫睍䅁䅁杷允䅁䅁䅑䅁䑁䅁䅷䅁䭁䭁䵁䅁䭁佁䭯䅁䭁佁䭷䅁䉁䅁䅁允䅁䅁䄴䅄䅁䑁䅁杌祁䑁䅙䅎䅁䅁杷允䅁䅁䅑䅁䑁䅁䅷䅁䭁䱁䱫䅁䭁佁䭧䅁䭁䝁䔰䅁䉁䅁䅁允䅁䅁䄴杄䅁䑁䅅䅍畁䑁䅕兏㕁䅁䅁䍄䉁䅁䅁䅂䅁䅁䅍䅄䅁䅁䅯䄵䅷䅁䅯朵䅯䅁䅯全䅑䅁䅅䅁䉁䅁䅁杄䵁䅁䅁免畁䑁䅙杍ぁ䅁䅁䍄䉁䅁䅁睁䅁䅁䅍䅄䅁䅁䅯兪䄰䅁䅯杇䅙䅁䅅䅁䉁䅁䅁权乄杂䅁䍄䉁䅁䅁䅂䅁䅁䅍䅄䅁䅁䅯䅐䅁䅁䅯权䅁䅁䅯䅂䅉䅁䅅䅁䉁䅁䅁兂䱃佢㝦晱䵅䅑杷允䅁䅁䅑䅁䑁䅁䅷䅁䭁䉁䱕䅁䭁佁䭣䅁䭁䡁䔰䅁䉁䅁䅁允䅁䅁䅕報灪橊䥅䐯䴸䅉䅅䅁䕁䅁䅁睁䵁䅁䅁权呃睃䅁权畄权䅁权睂䅂䅁允䅁䅁䅅䅁䙁䅁䅁䅁䅁牄䅂䍄䉁䅁䅁䅂䅁䅁䅍䅄䅁䅁䅯睉䅷䅁䅯儶䅯䅁䅯䄷䅯䅁䅅䅁䉁䅁䅁权䡂䅁䅁䍄䉁䅁䅁䅂䅁䅁䅍䅄䅁䅁䅯关䅁䅁䅯䅂䅁䅁䅯䅂䅉䅁䅅䅁䉁䅁䅁兂䅁䅁䅁⽤博兑杷允䅁䅁䅑䅁䑁䅁䅷䅁䭁䱁䍧䅁䭁䉁䅅䅁䭁䅁䅕䅁䉁䅁䅁允䅁䅁䄴䅆䅁䑁䅅睎㕁䑁䅕䅍睁䑁䅁䅍睁䅁䅁䍄䉁䅁䅁䅂䅁䅁䅍䅄䅁䅁䅯杗䅍䅁䅯充䅁䅁䅯兂䅁䅁䅅䅁䉁䅁䅁杄十䅁䅁杍㕁䑁䅉䅍㕁䑁䅁䅍睁䅁䅁䍄䉁䅁䅁䅂䅁䅁䅍䅄䅁䅁䅯免䄸䅁䅯䄶䅯䅁䅯兢䅑䅁䅅䅁䉁䅁䅁杄佁䅁䅁杍睁䍁䄴杍睁䑁䅉䅁䵁䅉䅅䅁䕁䅁䅁睁䵁䅁䅁权䭄睃䅁权煄权䅁权㥂䅂䅁允䅁䅁䅅䅁佁䅁䅷䅁睁䍁䄴睎ぁ䑁䅧䅁䵁䅉䅅䅁䕁䅁䅁睁䵁䅁䅁权噂兄䅁权瑄权䅁权瑂䅂䅁允䅁䅁䅅䅁䙁䝁汄䌰扌儫䅒䍄䉁䅁䅁睁䅁䅁䅍䅄䅁䅁䅯䅶䄰䅁䅯䅇䅙䅁䅅䅁䉁䅁䅁权灁杂䅁䍄䉁䅁䅁䅂䅁䅁䅍䅄䅁䅁䅯充䄰䅁䅯䄶䅯䅁䅯睢䅑䅁䅅䅁䉁䅁䅁杄佁䅁䅁免ぁ䍁䄴䅎硁䑁䅣䅁䵁䅉䅅䅁䕁䅁䅁睁䵁䅁䅁权剂睁䅁权䕁䅁䅁权䙁䅁䅁允䅁䅁䅅䅁䙁䅁䅁䵁祄䡁䉂䍄䉁䅁䅁䅂䅁䅁䅍䅄䅁䅁䅯䅂䅍䅁䅯权䅁䅁䅯兂䅁䅁䅅䅁䉁䅁䅁兂敂歵䵫楁㝶睐杷允䅁䅁䅑䅁䑁䅁䅷䅁䭁䙁䐴䅁䭁䅁䅑䅁䭁䅁䅕䅁䉁䅁䅁允䅁䅁䅕䅁䅁䩁捑さ䵅䅉䅅䅁䕁䅁䅁睁䵁䅁䅁权橄睃䅁权煄权䅁权睂䅂䅁允䅁䅁䅅䅁䭁䕁䅣䅁䵁䅉䅅䅁䑁䅁䅁睁䵁䅁䅁权湃䅄䅁权流杂䅁允䅁䅁䅅䅁佁䅁䄴䅁硁䑁䅅杍畁䑁䅑杍䅁䅁杷允䅁䅁䅑䅁䑁䅁䅷䅁䭁佁䱷䅁䭁佁䭫䅁䭁䡁䔰䅁䉁䅁䅁允䅁䅁䅕䅁䅁䅁⭂䕰䵁䅉䅅䅁䕁䅁䅁睁䵁䅁䅁权䱂杁䅁权䭁䅁䅁权䙁䅁䅁允䅁䅁䅅䅁䙁䩁䕺䱉祂䅡䅆䍄䉁䅁䅁䅂䅁䅁䅍䅄䅁䅁䅯杤䅷䅁䅯朶䅯䅁䅯䅣䅑䅁䅅䅁䉁䅁䅁杄䵁䅁䅁免畁䑁䅙兏ぁ䅁䅁䍄䉁䅁䅁䅂䅁䅁䅍䅄䅁䅁䅯杦䅍䅁䅯䅂䅁䅁䅯兂䅁䅁䅅䅁䉁䅁䅁兂䅁䅁䅂礰畨兑杷允䅁䅁䅑䅁䑁䅁䅷䅁䭁䙁䐸䅁䭁䅁䅯䅁䭁偁䈸䅁䉁䅁䅁允䅁䅁䅕㡪ㅌ䙋偹樯䴸䅉䅅䅁䕁䅁䅁睁䵁䅁䅁权灂睃䅁权牄权䅁权獄权䅁允䅁䅁䅅䅁䭁䕁䅣䅁䵁䅉䅅䅁䕁䅁䅁睁䵁䅁䅁权㍄䅄䅁权灄权䅁权療䅂䅁允䅁䅁䅅䅁䙁䅁䅁䅁䅁略䅸䍄䉁䅁䅁䅂䅁䅁䅍䅄䅁䅁䅯材䅷䅁䅯䄶䅯䅁䅯兢䅑䅁䅅䅁䉁䅁䅁权䡂䅁䅁䍄䉁䅁䅁䅂䅁䅁䅍䅄䅁䅁䅯睈䅉䅁䅯权䅁䅁䅯眯䅅䅁䅅䅁䉁䅁䅁兂獃䙈歰㥏䘸䅑杷允䅁䅁䅑䅁䑁䅁䅷䅁䭁乁䱕䅁䭁佁䭫䅁䭁䡁䕁䅁䉁䅁䅁允䅁䅁䅕䅁䅁䅁杁啪䵁䅉䅅䅁䕁䅁䅁睁䵁䅁䅁权穁䅄䅁权畄权䅁权㥂䅂䅁允䅁䅁䅅䅁䙁䅁䅁䅁䅂敦䅄䍄䉁䅁䅁䅂䅁䅁䅍䅄䅁䅁䅯䅸䄰䅁䅯儶䅯䅁䅯兢䅑䅁䅅䅁䉁䅁䅁兂䅁䅁䅁䵁畐䅑杷允䅁䅁䅑䅁䑁䅁䅷䅁䭁䑁䑉䅁䭁䉁䅅䅁䭁䅁䅕䅁䉁䅁䅁允䅁䅁䄴杅䅁䑁䅕睎ㅁ䑁䅣兏祁䑁䅕䅍䅁䅁杷允䅁䅁䅑䅁䑁䅁䅷䅁䭁䡁䍳䅁䭁䅁䅯䅁䭁䅁䅕䅁䉁䅁䅁允䅁䅁䅕䘷㑇潈牘え䵁䅉䅅䅁䕁䅁䅁睁䵁䅁䅁权㑃睃䅁权煄权䅁权䑃䅂䅁允䅁䅁䅅䅁佁䅁䅷䅁硁䍁䄴兏祁䑁䅧䅁䵁䅉䅅䅁䕁䅁䅁睁䵁䅁䅁权㡁允䅁权䭁䅁䅁权䕁杁䅁允䅁䅁䅅䅁䙁乁橥䑣䬰⼱⽣䍄䉁䅁䅁䅂䅁䅁䅍䅄䅁䅁䅯杷䅍䅁䅯䅂䅁䅁䅯兂䅁䅁䅅䅁䉁䅁䅁兂䅁䅁䅁煭㍫兑杷允䅁䅁䅑䅁䑁䅁䅷䅁䭁䉁䍷䅁䭁䅁䅯䅁䭁䅁䅕䅁䉁䅁䅁允䅁䅁䅕灭婭婭婭吸䴸䅉䅅䅁䕁䅁䅁睁䵁䅁䅁权䱂䅄䅁权浄权䅁权睂䅂䅁允䅁䅁䅅䅁䭁䕁䅣䅁䵁䅉䅅䅁䕁䅁䅁睁䵁䅁䅁权睁䅄䅁权潄权䅁权㙂䅂䅁允䅁䅁䅅䅁佁䅁䄴䅁祁䑁䅫杌硁䑁䅫兏䅁䅁杷允䅁䅁䅑䅁䑁䅁䅷䅁䭁䙁䐴䅁䭁䉁䅅䅁䭁偁䈸䅁䉁䅁䅁允䅁䅁䄴䅆䅁䑁䅙杍ぁ䑁䅉䅍睁䑁䅁䅍睁䅁䅁䍄䉁䅁䅁䅂䅁䅁䅍䅄䅁䅁䅯杕䅷䅁䅯朶䅯䅁䅯睢䅑䅁䅅䅁䉁䅁䅁杄䵁䅁䅁䅍畁䑁䅙李ㅁ䅁䅁䍄䉁䅁䅁䅂䅁䅁䅍䅄䅁䅁䅯䅙䅷䅁䅯朷䅯䅁䅯睧䅑䅁䅅䅁䉁䅁䅁兂䅁䅁䅁䅁㉁䅑杷允䅁䅁䅑䅁䑁䅁䅷䅁䭁䡁丰䅁䭁佁䭧䅁䭁䡁䕁䅁䉁䅁䅁允䅁䅁䄴䅄䅁䑁䅫杌硁䑁䅫䅎䅁䅁杷允䅁䅁䅑䅁䑁䅁䅷䅁䭁䍁䅙䅁䭁䅁䅯䅁䭁䅁䍑䅁䉁䅁䅁允䅁䅁䅕琸乊桙奄歅䵁䅉䅅䅁䕁䅁䅁睁䵁䅁䅁权⭁睃䅁权潄权䅁权䙃䅂䅁允䅁䅁䅅䅁佁䅁䄴䅁硁䑁䅑杌睁䑁䅁䅎䅁䅁杷允䅁䅁䅑䅁䑁䅁䅷䅁䭁䍁䄸䅁䭁䉁䅅䅁䭁䅁䍑䅁䉁䅁䅁允䅁䅁䄴䅆䅁䑁䅅免硁䑁䅅睎㍁䑁䅁䅍睁䅁䅁䍄䉁䅁䅁䅂䅁䅁䅍䅄䅁䅁䅯党䅍䅁䅯权䅁䅁䅯兂䅁䅁䅅䅁䉁䅁䅁兂呃䅇坒浄洰䅑杷允䅁䅁䅑䅁䑁䅁䅷䅁䭁䱁䑙䅁䭁䅁䅯䅁䭁䅁䅕䅁䉁䅁䅁允䅁䅁䅕牕敧敨剶う䵁䅉䅅䅁䕁䅁䅁睁䵁䅁䅁权⽃兂䅁权潄权䅁权獄权䅁允䅁䅁䅅䅁佁䅁䄴䅁硁䑁䅉杌睁䑁䅙免䅁䅁杷允䅁䅁䅑䅁䑁䅁䅷䅁䭁䍁丸䅁䭁佁䬰䅁䭁䡁䕁䅁䉁䅁䅁允䅁䅁䅕䬯确欰椱䐵䴸䅉䅅䅁䕁䅁䅁睁䵁䅁䅁权潂兄䅁权瑄权䅁权㙂䅂䅁允䅁䅁䅅䅁䙁乁潏ㅒ敭䱌⽑䍄䉁䅁䅁睁䅁䅁䅍䅄䅁䅁䅯杺䅷䅁䅯䅊䅙䅁䅅䅁䉁䅁䅁权ㅃ睄䅁䍄䉁䅁䅁䅂䅁䅁䅍䅄䅁䅁䅯入䅷䅁䅯朶䅯䅁䅯来䅑䅁䅅䅁䉁䅁䅁杄䭁䅁䅁免畁䑁䅉䅏䅁䅁杷允䅁䅁䅑䅁䑁䅁䅷䅁䭁䙁䌴䅁䭁䅁䅑䅁䭁偁䈸䅁䉁䅁䅁允䅁䅁䅕䅁䅁佁㥚䕖䵅䅉䅅䅁䕁䅁䅁睁䵁䅁䅁权煁䅄䅁权浄权䅁权睂䅂䅁允䅁䅁䅅䅁佁䅁䄴䅁硁䑁䅍杌ㅁ䑁䅫杍䅁䅁杷允䅁䅁䅑䅁䑁䅁䅷䅁䭁䡁䱳䅁䭁佁䭧䅁䭁䝁䔸䅁䉁䅁䅁允䅁䅁䄴杄䅁䑁䅙䅎畁䑁䅅李㉁䅁䅁䍄䉁䅁䅁䅂䅁䅁䅍䅄䅁䅁䅯兡䅍䅁䅯䅂䅁䅁䅯兂䅁䅁䅅䅁䉁䅁䅁兂䅁䅁䅁䝷お兑杷允䅁䅁䅑䅁䑁䅁䅷䅁䭁佁䍁䅁䭁䉁䅅䅁䭁偁䈸䅁䉁䅁䅁允䅁䅁䄴䅆䅁䑁䅧杍ぁ䑁䅧䅍睁䑁䅁䅍睁䅁䅁䍄䉁䅁䅁䅂䅁䅁䅍䅄䅁䅁䅯睦䅷䅁䅯眵䅯䅁䅯䅣䅑䅁䅅䅁䉁䅁䅁兂乄䵺䵺䕺慷䅑杷允䅁䅁䅑䅁䑁䅁䅷䅁䭁䅁䑷䅁䭁䅁䅯䅁䭁䅁䅕䅁䉁䅁䅁允䅁䅁䅕䑔䩥坑求啋䵁䅉䅅䅁䕁䅁䅁睁䵁䅁䅁权⭂睃䅁权牄权䅁权獄权䅁允䅁䅁䅅䅁䭁䕁䅣䅁䵁䅉䅅䅁䕁䅁䅁睁䵁䅁䅁权㉂睃䅁权煄权䅁权㙂䅂䅁允䅁䅁䅅䅁佁䅁䅷䅁硁䍁䄴䅍穁䑁䅕䅁䵁䅉䅅䅁䕁䅁䅁睁䵁䅁䅁权㡃睁䅁权䭁䅁䅁权⽄允䅁允䅁䅁䅅䅁䙁䑁ね䡹⭡确䄹䍄䉁䅁䅁䅂䅁䅁䅍䅄䅁䅁䅯公䅳䅁䅯䄶䅯䅁䅯睧䅑䅁䅅䅁䉁䅁䅁杄佁䅁䅁免ぁ䍁䄴兏ぁ䑁䅍䅁䵁䅉䅅䅁䕁䅁䅁睁䵁䅁䅁权敃睃䅁权牄权䅁权硂䅂䅁允䅁䅁䅅䅁佁䉁䅉䅁ㅁ䑁䅅杍㕁䑁䅣兏ㅁ䑁䅑䅁䵁䅉䅅䅁䕁䅁䅁睁䵁䅁䅁权䭄兄䅁权牄权䅁权㥂䅂䅁允䅁䅁䅅䅁佁䉁䅑䅁硁䑁䅑䅍硁䑁䅁䅍睁䑁䅁䅍䅁䅁杷允䅁䅁䅍䅁䑁䅁䅷䅁䭁䍁䱑䅁䭁䉁䜴䅁䉁䅁䅁允䅁䅁䅯䅘䅙䅁杷允䅁䅁䅑䅁䑁䅁䅷䅁䭁偁䭉䅁䭁佁䭫䅁䭁䡁䕁䅁䉁䅁䅁允䅁䅁䅕䅁䅁䵁獁〫䵁䅉䅅䅁䕁䅁䅁睁䵁䅁䅁权兄䅄䅁权潄权䅁权䑃䅂䅁允䅁䅁䅅䅁佁䅁䅷䅁祁䑁䅅杌㑁䑁䅕䅁䵁䅉䅅䅁䕁䅁䅁睁䵁䅁䅁权十兄䅁权潄权䅁权䑃䅂䅁允䅁䅁䅅䅁佁䅁䄴䅁祁䑁䅁杌祁䑁䅍免䅁䅁杷允䅁䅁䅍䅁䑁䅁䅷䅁䭁䑁䱯䅁䭁䉁䝷䅁䉁䅁䅁允䅁䅁䅯䅡䅣䅁杷允䅁䅁䅑䅁䑁䅁䅷䅁䭁䑁乑䅁䭁佁䭙䅁䭁䥁䕕䅁䉁䅁䅁允䅁䅁䄴䅄䅁䑁䅅杌㍁䑁䅙䅎䅁䅁杷允䅁䅁䅑䅁䑁䅁䅷䅁䭁䝁䑯䅁䭁䅁䅯䅁䭁䅁䅕䅁䉁䅁䅁允䅁䅁䅕牘䩰䅄牋啅䵁䅉䅅䅁䕁䅁䅁睁䵁䅁䅁权䩁䅄䅁权畄权䅁权㙂䅂䅁允䅁䅁䅅䅁䙁䅁䅁䅁䅃䵑䄵䍄䉁䅁䅁䅂䅁䅁䅍䅄䅁䅁䅯朹䅯䅁䅯眶䅯䅁䅯全䅑䅁䅅䅁䉁䅁䅁杄十䅁䅁杍穁䑁䅕杍㕁䑁䅁䅍睁䅁䅁䍄䉁䅁䅁䅂䅁䅁䅍䅄䅁䅁䅯儳䅉䅁䅯䅂䅁䅁䅯兂䅁䅁䅅䅁䉁䅁䅁兂䅁䅁䅁汤數兑杷允䅁䅁䅑䅁䑁䅁䅷䅁䭁䝁乑䅁䭁佁䭫䅁䭁䡁䔰䅁䉁䅁䅁允䅁䅁䅕䅁䅁䥁楃啃䵅䅉䅅䅁䕁䅁䅁睁䵁䅁䅁权䙃兄䅁权湄权䅁权睂䅂䅁允䅁䅁䅅䅁䙁䵁䴳䵺䵺䍪䅎䍄䉁䅁䅁䅂䅁䅁䅍䅄䅁䅁䅯䅡䅷䅁䅯眶䅯䅁䅯兢䅑䅁䅅䅁䉁䅁䅁杄啁䅁䅁免祁䑁䅑䅎穁䑁䅕䅍睁䑁䅁䅁䵁䅉䅅䅁䕁䅁䅁睁䵁䅁䅁权捂䅄䅁权牄权䅁权㥂䅂䅁允䅁䅁䅅䅁佁䉁䅑䅁祁䑁䅁兏㍁䑁䅧兏硁䑁䅫杍䅁䅁杷允䅁䅁䅍䅁䑁䅁䅷䅁䭁䍁丸䅁䭁䍁䝑䅁䉁䅁䅁允䅁䅁䅯䅮䄸䅁杷允䅁䅁䅑䅁䑁䅁䅷䅁䭁䕁䱯䅁䭁佁䬴䅁䭁䥁䕕䅁䉁䅁䅁允䅁䅁䅕䅁䅁佁慑䕅䵅䅉䅅䅁䕁䅁䅁睁䵁䅁䅁权畂睃䅁权牄权䅁权睂䅂䅁允䅁䅁䅅䅁佁䉁䅉䅁㍁䑁䅍睍祁䑁䅑䅍睁䑁䅁䅁䵁䅉䅅䅁䕁䅁䅁睁䵁䅁䅁权畁䅄䅁权浄权䅁权㥂䅂䅁允䅁䅁䅅䅁䭁䕁䅣䅁䵁䅉䅅䅁䕁䅁䅁睁䵁䅁䅁权煄杁䅁权䕁䅁䅁权䙁䅁䅁允䅁䅁䅅䅁䙁䅁䅁䅁䑃噍䉬䍄䉁䅁䅁䅂䅁䅁䅍䅄䅁䅁䅯䅤䅷䅁䅯朵䅯䅁䅯来䅑䅁䅅䅁䉁䅁䅁杄䵁䅁䅁睍畁䑁䅣兏祁䅁䅁䍄䉁䅁䅁䅂䅁䅁䅍䅄䅁䅁䅯䅡䄰䅁䅯䄶䅯䅁䅯兢䅑䅁䅅䅁䉁䅁䅁权䡂䅁䅁䍄䉁䅁䅁䅂䅁䅁䅍䅄䅁䅁䅯术䅉䅁䅯䅂䅁䅁䅯兂䅁䅁䅅䅁䉁䅁䅁兂䅁䅁䅁ㅈ㑂兑杷允䅁䅁䅑䅁䑁䅁䅷䅁䭁䍁䱁䅁䭁佁䭣䅁䭁䥁䕕䅁䉁䅁䅁允䅁䅁䅕匳䝑婧䑘䕍䵁䅉䅅䅁䕁䅁䅁睁䵁䅁䅁权あ杁䅁权䕁䅁䅁权䙁䅁䅁允䅁䅁䅅䅁䙁䅁䅁䅁䩁漫䈹䍄䉁䅁䅁䅂䅁䅁䅍䅄䅁䅁䅯其䅷䅁䅯朵䅯䅁䅯兦䅑䅁䅅䅁䉁䅁䅁杄䭁䅁䅁免畁䑁䅣䅎䅁䅁杷允䅁䅁䅑䅁䑁䅁䅷䅁䭁乁䉉䅁䭁䉁䅅䅁䭁䅁䅕䅁䉁䅁䅁允䅁䅁䄴䅆䅁䑁䅅䅎㍁䑁䅕兎㍁䑁䅕䅍睁䅁䅁䍄䉁䅁䅁䅂䅁䅁䅍䅄䅁䅁䅯兔䅷䅁䅯儷䅯䅁䅯睧䅑䅁䅅䅁䉁䅁䅁兂灄橊䥅䉲煹睐杷允䅁䅁䅑䅁䑁䅁䅷䅁䭁䵁丸䅁䭁佁䭳䅁䭁䡁䕅䅁䉁䅁䅁允䅁䅁䄴䅆䅁䑁䅅䅎ㅁ䑁䅍䅏㕁䑁䅁䅍睁䅁䅁䍄䉁䅁䅁䅂䅁䅁䅍䅄䅁䅁䅯䅹䅳䅁䅯朶䅯䅁䅯来䅑䅁䅅䅁䉁䅁䅁杄䭁䅁䅁䅍畁䑁䅕䅏䅁䅁杷允䅁䅁䅑䅁䑁䅁䅷䅁䭁䅁䵫䅁䭁䉁䜸䅁䭁䍁䝁䅁䉁䅁䅁允䅁䅁䅯睃䅫䅁杷允䅁䅁䅑䅁䑁䅁䅷䅁䭁䅁䵷䅁䭁佁䭙䅁䭁䡁䕯䅁䉁䅁䅁允䅁䅁䄴䅄䅁䑁䅉杌ㅁ䑁䅫䅎䅁䅁杷允䅁䅁䅑䅁䑁䅁䅷䅁䭁䝁乯䅁䭁佁䭧䅁䭁䡁䔰䅁䉁䅁䅁允䅁䅁䄴䅄䅁䑁䅅睎畁䑁䅉睎䅁䅁杷允䅁䅁䅑䅁䑁䅁䅷䅁䭁䕁䅑䅁䭁䅁䍅䅁䭁䅁䍕䅁䉁䅁䅁允䅁䅁䅕煹橰䡭乲問䵅䅉䅅䅁䕁䅁䅁睁䵁䅁䅁权橂杁䅁权剁䅁䅁权⽄允䅁允䅁䅁䅅䅁佁䉁䅑䅁㉁䑁䅁睎㍁䑁䅁䅍睁䑁䅁䅍䅁䅁杷允䅁䅁䅑䅁䑁䅁䅷䅁䭁䑁䴴䅁䭁佁䭙䅁䭁䥁䕕䅁䉁䅁䅁允䅁䅁䄴䅄䅁䑁䅁杌㕁䑁䅫睎䅁䅁杷允䅁䅁䅑䅁䑁䅁䅷䅁䭁䭁䅍䅁䭁䉁䅅䅁䭁䅁䍑䅁䉁䅁䅁允䅁䅁䄴䅆䅁䑁䅉䅏㕁䑁䅁䅍睁䑁䅁䅍睁䅁䅁䍄䉁䅁䅁䅂䅁䅁䅍䅄䅁䅁䅯睏䅷䅁䅯眶䅯䅁䅯兢䅑䅁䅅䅁䉁䅁䅁杄啁䅁䅁䅎祁䑁䅅䅎硁䑁䅫䅎㑁䑁䅑䅁䵁䅉䅅䅁䕁䅁䅁睁䵁䅁䅁权潄杁䅁权剁䅁䅁权䙁䅁䅁允䅁䅁䅅䅁佁䉁䅑䅁祁䑁䅍䅎ぁ䑁䅁䅍睁䑁䅁䅍䅁䅁杷允䅁䅁䅑䅁䑁䅁䅷䅁䭁佁䍧䅁䭁䅁䅯䅁䭁䅁䅕䅁䉁䅁䅁允䅁䅁䅕癱午坔光䕃䵁䅉䅅䅁䕁䅁䅁睁䵁䅁䅁权䙁兄䅁权煄权䅁权硂䅂䅁允䅁䅁䅅䅁佁䅁䅷䅁睁䍁䄴睎穁䑁䅙䅁䵁䅉䅅䅁䕁䅁䅁睁䵁䅁䅁权橁睃䅁权湄权䅁权療䅂䅁允䅁䅁䅅䅁䙁乁倹婪畤桅䅤䍄䉁䅁䅁䅂䅁䅁䅍䅄䅁䅁䅯睋䅷䅁䅯眶䅯䅁䅯全䅑䅁䅅䅁䉁䅁䅁杄十䅁䅁杍睁䑁䅫䅍㍁䑁䅕杍㑁䅁䅁䍄䉁䅁䅁䅂䅁䅁䅍䅄䅁䅁䅯䅳䅷䅁䅯䄶䅯䅁䅯来䅑䅁䅅䅁䉁䅁䅁杄䵁䅁䅁䅏畁䑁䅅睍㕁䅁䅁䍄䉁䅁䅁䅂䅁䅁䅍䅄䅁䅁䅯䅗䅁䅁䅯允䅉䅁䅯睁䅉䅁䅅䅁䉁䅁䅁兂㍃䡩佴奄浢䅑杷允䅁䅁䅑䅁䑁䅁䅷䅁䭁佁䍷䅁䭁䅁䅑䅁䭁偁䈸䅁䉁䅁䅁允䅁䅁䅕䅁䅁䡧䥌啑䵅䅉䅅䅁䕁䅁䅁睁䵁䅁䅁权㉄杁䅁权䕁䅁䅁权⽄允䅁允䅁䅁䅅䅁䙁䅁䅁䅁㥃噲䈵䍄䉁䅁䅁䅂䅁䅁䅍䅄䅁䅁䅯兌䅷䅁䅯䄶䅯䅁䅯兦䅑䅁䅅䅁䉁䅁䅁杄佁䅁䅁免ㅁ䍁䄴兏㍁䑁䅧䅁䵁䅉䅅䅁䕁䅁䅁睁䵁䅁䅁权橄䅄䅁权牄权䅁权㥂䅂䅁允䅁䅁䅅䅁佁䉁䅉䅁祁䑁䅑兎ㅁ䑁䅕睍㉁䑁䅅䅁䵁䅉䅅䅁䕁䅁䅁睁䵁䅁䅁权偂杁䅁权䭁䅁䅁权⽄允䅁允䅁䅁䅅䅁䙁䵁ㅐ䙋偹桑䅆䍄䉁䅁䅁䅂䅁䅁䅍䅄䅁䅁䅯来䅉䅁䅯权䅁䅁䅯兂䅁䅁䅅䅁䉁䅁䅁兂㥂穐敖浵㕫䅑杷允䅁䅁䅍䅁䑁䅁䅷䅁䭁䱁䵉䅁䭁䉁䝧䅁䉁䅁䅁允䅁䅁䅯杓䅙䅁杷允䅁䅁䅑䅁䑁䅁䅷䅁䭁䭁䵅䅁䭁佁䬴䅁䭁䡁䕁䅁䉁䅁䅁允䅁䅁䅕䅁䅁䥁歄唱䵁䅉䅅䅁䕁䅁䅁睁䵁䅁䅁权䙃兄䅁权畄权䅁权㥂䅂䅁允䅁䅁䅅䅁䙁䅁䅁䅁䅃䵅䅬䍄䉁䅁䅁䅂䅁䅁䅍䅄䅁䅁䅯儲䅉䅁䅯充䅁䅁䅯兂䅁䅁䅅䅁䉁䅁䅁杄啁䅁䅁免ㅁ䑁䅣杍睁䑁䅅䅍睁䑁䅁䅁䵁䅉䅅䅁䕁䅁䅁睁䵁䅁䅁权ㅂ睁䅁权剁䅁䅁权⽄允䅁允䅁䅁䅅䅁佁䉁䅑䅁ぁ䑁䅁李ぁ䑁䅫兎睁䑁䅁䅍䅁䅁杷允䅁䅁䅑䅁䑁䅁䅷䅁䭁䱁䱷䅁䭁佁䬴䅁䭁佁䭷䅁䉁䅁䅁允䅁䅁䅕䅁䅁䅁㉂歂䵅䅉䅅䅁䕁䅁䅁睁䵁䅁䅁权慂睃䅁权潄权䅁权䙃䅂䅁允䅁䅁䅅䅁佁䅁䄴䅁祁䑁䅉杌ㅁ䑁䅕杍䅁䅁杷允䅁䅁䅑䅁䑁䅁䅷䅁䭁䥁䱁䅁䭁佁䭧䅁䭁䡁䕁䅁䉁䅁䅁允䅁䅁䄴䅅䅁䍁䄰睍㍁䍁䄴䅍ㅁ䑁䅕䅁䵁䅉䅅䅁䕁䅁䅁睁䵁䅁䅁权㉂兄䅁权畄权䅁权㥂䅂䅁允䅁䅁䅅䅁䙁䅁䅁䅁睃⽇䅨䍄䉁䅁䅁睁䅁䅁䅍䅄䅁䅁䅯儶䅷䅁䅯䅊䅙䅁䅅䅁䉁䅁䅁权允䅂䅁䍄䉁䅁䅁䅂䅁䅁䅍䅄䅁䅁䅯兖䅷䅁䅯朷䅯䅁䅯全䅑䅁䅅䅁䉁䅁䅁兂䅁䅁䅁䑁楐䅑杷允䅁䅁䅑䅁䑁䅁䅷䅁䭁䙁䱙䅁䭁佁䭫䅁䭁䥁䕕䅁䉁䅁䅁允䅁䅁䅕䅁䅁䅁䅄獧䵁䅉䅅䅁䕁䅁䅁睁䵁䅁䅁权敃兄䅁权牄权䅁权㙂䅂䅁允䅁䅁䅅䅁佁䉁䅉䅁㍁䑁䅣䅍ぁ䑁䅫兏祁䑁䅁䅁䵁䅉䅅䅁䕁䅁䅁睁䵁䅁䅁权呂杁䅁权剁䅁䅁权䙁䅁䅁允䅁䅁䅅䅁佁䉁䅑䅁㍁䑁䅙䅍睁䑁䅁䅍睁䑁䅁䅍䅁䅁杷允䅁䅁䅑䅁䑁䅁䅷䅁䭁䍁䱧䅁䭁佁䭣䅁䭁佁䭷䅁䉁䅁䅁允䅁䅁䅕浚浚浚浚歃䵁䅉䅅䅁䕁䅁䅁睁䵁䅁䅁权婄杁䅁权䭁䅁䅁权䙁䅁䅁允䅁䅁䅅䅁䙁乁乎桙奂晏⽙䍄䉁䅁䅁䅂䅁䅁䅍䅄䅁䅁䅯睉䅍䅁䅯权䅁䅁䅯眯䅅䅁䅅䅁䉁䅁䅁兂婄発呤㘴㝗睐杷允䅁䅁䅑䅁䑁䅁䅷䅁䭁䉁䱍䅁䭁佁䭧䅁䭁䥁䕕䅁䉁䅁䅁允䅁䅁䄴杄䅁䑁䅍睍畁䑁䅧睍㉁䅁䅁䍄䉁䅁䅁䅂䅁䅁䅍䅄䅁䅁䅯䅴䅷䅁䅯䄶䅯䅁䅯全䅑䅁䅅䅁䉁䅁䅁权䡂䅁䅁䍄䉁䅁䅁䅂䅁䅁䅍䅄䅁䅁䅯兙䅍䅁䅯权䅁䅁䅯兂䅁䅁䅅䅁䉁䅁䅁兂䭂䅄牉硨坙䅑杷允䅁䅁䅑䅁䑁䅁䅷䅁䭁䙁䵙䅁䭁佁䭧䅁䭁䡁䕯䅁䉁䅁䅁允䅁䅁䄴杄䅁䑁䅅兏畁䑁䅕睎㕁䅁䅁䍄䉁䅁䅁䅂䅁䅁䅍䅄䅁䅁䅯杊䅅䅁䅯䅂䅁䅁䅯兂䅁䅁䅅䅁䉁䅁䅁兂䅁䅁兄普硩兑杷允䅁䅁䅑䅁䑁䅁䅷䅁䭁䕁久䅁䭁佁䭧䅁䭁䝁䔸䅁䉁䅁䅁允䅁䅁䄴杄䅁䑁䅉兏畁䑁䅣李ㅁ䅁䅁䍄䉁䅁䅁䅂䅁䅁䅍䅄䅁䅁䅯䅓䅍䅁䅯充䅁䅁䅯兂䅁䅁䅅䅁䉁䅁䅁杄啁䅁䅁兎㍁䑁䅑䅍睁䑁䅁䅍睁䑁䅁䅁䵁䅉䅅䅁䕁䅁䅁睁䵁䅁䅁权䑂兄䅁权湄权䅁权䙃䅂䅁允䅁䅁䅅䅁䙁䵁䴳䵺䵺䉔䅴䍄䉁䅁䅁䅂䅁䅁䅍䅄䅁䅁䅯䅇䅷䅁䅯朶䅯䅁䅯䄷䅯䅁䅅䅁䉁䅁䅁杄䵁䅁䅁䅍畁䑁䅉杍㑁䅁䅁䍄䉁䅁䅁䅂䅁䅁䅍䅄䅁䅁䅯睒䅷䅁䅯朶䅯䅁䅯睧䅑䅁䅅䅁䉁䅁䅁杄䵁䅁䅁䅍畁䑁䅫兏㉁䅁䅁䍄䉁䅁䅁䅂䅁䅁䅍䅄䅁䅁䅯睇䅳䅁䅯朵䅯䅁䅯兦䅑䅁䅅䅁䉁䅁䅁杄䵁䅁䅁杍畁䑁䅁兏祁䅁䅁䍄䉁䅁䅁䅂䅁䅁䅍䅄䅁䅁䅯八䅳䅁䅯儷䅯䅁䅯兣䅑䅁䅅䅁䉁䅁䅁兂䍂余兘瑉汶睐杷允䅁䅁䅑䅁䑁䅁䅷䅁䭁䉁丰䅁䭁佁䭣䅁䭁䝁䔰䅁䉁䅁䅁允䅁䅁䅕祇搯䅊䉡含䴸䅉䅅䅁䕁䅁䅁睁䵁䅁䅁权杄䅄䅁权潄权䅁权䙃䅂䅁允䅁䅁䅅䅁佁䅁䄴䅁穁䑁䅣杌㑁䑁䅑兏䅁䅁杷允䅁䅁䅑䅁䑁䅁䅷䅁䭁䭁䑁䅁䭁䉁䅅䅁䭁䅁䅕䅁䉁䅁䅁允䅁䅁䄴䅆䅁䑁䅉兏穁䑁䅫李ㅁ䑁䅁䅍睁䅁䅁䍄䉁䅁䅁䅂䅁䅁䅍䅄䅁䅁䅯睚䅳䅁䅯儷䅯䅁䅯全䅑䅁䅅䅁䉁䅁䅁兂㑃潈牘払敩睐杷允䅁䅁䅑䅁䑁䅁䅷䅁䭁䙁䱉䅁䭁佁䬴䅁䭁䥁䕍䅁䉁䅁䅁允䅁䅁䅕䅁䅁䅁䝄唴䵁䅉䅅䅁䕁䅁䅁睁䵁䅁䅁权䙁䅂䅁权䭁䅁䅁权䙁䅁䅁允䅁䅁䅅䅁䙁䵁䱤㑎䉬䈴䅖䍄䉁䅁䅁䅂䅁䅁䅍䅄䅁䅁䅯睉䅷䅁䅯眵䅯䅁䅯䅣䅑䅁䅅䅁䉁䅁䅁兂㍂灶愸㥌⬳睐杷允䅁䅁䅑䅁䑁䅁䅷䅁䭁䝁䍧䅁䭁䅁䅑䅁䭁偁䈸䅁䉁䅁䅁允䅁䅁䅕䅁䅁䬴浍武䵅䅉䅅䅁䕁䅁䅁睁䵁䅁䅁权㥃睃䅁权瑄权䅁权睂䅂䅁允䅁䅁䅅䅁䙁乁乎桙奂晏⽁䍄䉁䅁䅁䅂䅁䅁䅍䅄䅁䅁䅯兢䅉䅁䅯䅂䅁䅁䅯兂䅁䅁䅅䅁䉁䅁䅁兂䅁䅁䅁䍉牬兑杷允䅁䅁䅑䅁䑁䅁䅷䅁䭁䝁䌰䅁䭁䅁䅯䅁䭁䅁䅕䅁䉁䅁䅁允䅁䅁䅕椹捨㡪ㅌ䐷䴸䅉䅅䅁䕁䅁䅁睁䵁䅁䅁权湃睃䅁权灄权䅁权㥂䅂䅁允䅁䅁䅅䅁䙁䅁䅁䅁䅃畅䅨䍄䉁䅁䅁䅂䅁䅁䅍䅄䅁䅁䅯児䅷䅁䅯儶䅯䅁䅯兦䅑䅁䅅䅁䉁䅁䅁兂䅁䅁䅁䭯眳䅑杷允䅁䅁䅑䅁䑁䅁䅷䅁䭁䵁义䅁䭁佁䬴䅁䭁䡁䕁䅁䉁䅁䅁允䅁䅁䅕䅁䅁䥁⭁ぁ䵅䅉䅅䅁䕁䅁䅁睁䵁䅁䅁权兂睁䅁权䕁䅁䅁权䙁䅁䅁允䅁䅁䅅䅁䙁䅁䅁䅁䙄㍺䉰䍄䉁䅁䅁䅂䅁䅁䅍䅄䅁䅁䅯条䅍䅁䅯䅂䅁䅁䅯兂䅁䅁䅅䅁䉁䅁䅁兂䅁䅁䅁㑢牒兑杷允䅁䅁䅑䅁䑁䅁䅷䅁䭁偁䱕䅁䭁佁䭧䅁䭁䥁䕕䅁䉁䅁䅁允䅁䅁䄴䅄䅁䑁䅕杌㍁䑁䅣䅎䅁䅁杷允䅁䅁䅑䅁䑁䅁䅷䅁䭁䝁乧䅁䭁佁䭧䅁䭁䥁䕕䅁䉁䅁䅁允䅁䅁䅯睒䅁䅁杷允䅁䅁䅍䅁䑁䅁䅷䅁䭁䡁䰴䅁䭁䉁䝧䅁䉁䅁䅁允䅁䅁䅯兇䅙䅁杷允䅁䅁䅑䅁䑁䅁䅷䅁䭁䅁䑑䅁䭁䅁䅑䅁䭁䅁䅕䅁䉁䅁䅁允䅁䅁䅕䅁䅁佁湚啍䵅䅉䅅䅁䕁䅁䅁睁䵁䅁䅁权㍂睃䅁权潄权䅁权䑃䅂䅁允䅁䅁䅅䅁佁䅁䄴䅁祁䑁䅁杌硁䑁䅧䅎䅁䅁杷允䅁䅁䅑䅁䑁䅁䅷䅁䭁䅁䱕䅁䭁佁䭳䅁䭁䡁䔰䅁䉁䅁䅁允䅁䅁䄴杅䅁䑁䅉睎㍁䑁䅅兎㉁䑁䅅李䅁䅁杷允䅁䅁䅑䅁䑁䅁䅷䅁䭁䱁䱳䅁䭁佁䬰䅁䭁䝁䔸䅁䉁䅁䅁允䅁䅁䅕倹唳佥浫吵䴸䅉䅅䅁䕁䅁䅁睁䵁䅁䅁权浄睃䅁权瑄权䅁权睂䅂䅁允䅁䅁䅅䅁䙁䑁䥅䉲慸做⽕䍄䉁䅁䅁䅂䅁䅁䅍䅄䅁䅁䅯杅䅷䅁䅯眵䅯䅁䅯兣䅑䅁䅅䅁䉁䅁䅁兂湄㘫确欰䔰䅑杷允䅁䅁䅑䅁䑁䅁䅷䅁䭁䩁䵕䅁䭁佁䭯䅁䭁䥁䕕䅁䉁䅁䅁允䅁䅁䄴䅄䅁䑁䅉杌祁䑁䅁睍䅁䅁杷允䅁䅁䅑䅁䑁䅁䅷䅁䭁䡁䅉䅁䭁䉁䅅䅁䭁䅁䍑䅁䉁䅁䅁允䅁䅁䄴䅆䅁䑁䅅䅎㕁䑁䅣睍ぁ䑁䅁䅍睁䅁䅁䍄䉁䅁䅁䅂䅁䅁䅍䅄䅁䅁䅯䅱䅉䅁䅯䅂䅁䅁䅯眯䅅䅁䅅䅁䉁䅁䅁兂䅁䅁䅁祹䉤兑杷允䅁䅁䅑䅁䑁䅁䅷䅁䭁䉁䍉䅁䭁䉁䅅䅁䭁偁䈸䅁䉁䅁䅁允䅁䅁䄴䅆䅁䑁䅅䅏硁䑁䅁䅍睁䑁䅁䅍睁䅁䅁䍄䉁䅁䅁䅂䅁䅁䅍䅄䅁䅁䅯內䅳䅁䅯儷䅯䅁䅯䄷䅯䅁䅅䅁䉁䅁䅁兂杄氯㉺佶焷睐杷允䅁䅁䅑䅁䑁䅁䅷䅁䭁䕁䴸䅁䭁佁䭯䅁䭁䡁䕁䅁䉁䅁䅁允䅁䅁䄴䅄䅁䑁䅁杌穁䑁䅣李䅁䅁杷允䅁䅁䅑䅁䑁䅁䅷䅁䭁䝁䍫䅁䭁䅁䅯䅁䭁偁䈸䅁䉁䅁䅁允䅁䅁䅕報灪橊䥅䐴䴸䅉䅅䅁䕁䅁䅁睁䵁䅁䅁权䅄睃䅁权牄权䅁权硂䅂䅁允䅁䅁䅅䅁佁䉁䅉䅁硁䑁䅫免硁䑁䅕兏ㅁ䑁䅍䅁䵁䅉䅅䅁䕁䅁䅁睁䵁䅁䅁权湁睁䅁权剁䅁䅁权䙁䅁䅁允䅁䅁䅅䅁佁䉁䅙䅁祁䑁䅁睎㑁䑁䅁䅍睁䑁䅁䅍睁䅁䅁䍄䉁䅁䅁睁䅁䅁䅍䅄䅁䅁䅯䅋䄰䅁䅯杊䅙䅁䅅䅁䉁䅁䅁杄䵁䅁䅁睎㑁䍁䄴兎㕁䅁䅁䍄䉁䅁䅁䅂䅁䅁䅍䅄䅁䅁䅯杭䅅䅁䅯朵䅯䅁䅯兣䅑䅁䅅䅁䉁䅁䅁杄䵁䅁䅁免畁䑁䅕免ㅁ䅁䅁䍄䉁䅁䅁䅂䅁䅁䅍䅄䅁䅁䅯朵䅉䅁䅯䅂䅁䅁䅯兂䅁䅁䅅䅁䉁䅁䅁兂䅁䅁䅂㑑䍩兑杷允䅁䅁䅍䅁䑁䅁䅷䅁䭁䕁乁䅁䭁䍁䝑䅁䉁䅁䅁允䅁䅁䅯䅚䄸䅁杷允䅁䅁䅑䅁䑁䅁䅷䅁䭁佁䵁䅁䭁佁䭙䅁䭁䥁䕍䅁䉁䅁䅁允䅁䅁䄴权䅁䑁䅑杌睁䑁䅕䅁䵁䅉䅅䅁䕁䅁䅁睁䵁䅁䅁权潄睁䅁权䭁䅁䅁权䙁䅁䅁允䅁䅁䅅䅁䙁䙁余扌摋⬷⽍䍄䉁䅁䅁䅂䅁䅁䅍䅄䅁䅁䅯杁䅳䅁䅯䄶䅯䅁䅯兣䅑䅁䅅䅁䉁䅁䅁杄佁䅁䅁䅎祁䍁䄴䅍穁䑁䅫䅁䵁䅉䅅䅁䕁䅁䅁睁䵁䅁䅁权䩄睃䅁权煄权䅁权㙂䅂䅁允䅁䅁䅅䅁䭁䕁䅣䅁䵁䅉䅅䅁䕁䅁䅁睁䵁䅁䅁权佂睁䅁权䭁䅁䅁权䙁䅁䅁允䅁䅁䅅䅁䙁䑁危⭋睖噸⽗䍄䉁䅁䅁䅂䅁䅁䅍䅄䅁䅁䅯䅮䅳䅁䅯儶䅯䅁䅯全䅑䅁䅅䅁䉁䅁䅁兂䅁䅁䅁䙁呢䅑杷允䅁䅁䅍䅁䑁䅁䅷䅁䭁䅁䵕䅁䭁䉁䝷䅁䉁䅁䅁允䅁䅁䅯杙䅙䅁杷允䅁䅁䅑䅁䑁䅁䅷䅁䭁偁䅫䅁䭁䅁䍅䅁䭁䅁䍍䅁䉁䅁䅁允䅁䅁䅕夵稫末䰵欴䵁䅉䅅䅁䕁䅁䅁睁䵁䅁䅁权楁䅄䅁权灄权䅁权㙂䅂䅁允䅁䅁䅅䅁䙁䅁䅁䅁䅁獴䅸䍄䉁䅁䅁䅂䅁䅁䅍䅄䅁䅁䅯兹䅷䅁䅯䄶䅯䅁䅯兦䅑䅁䅅䅁䉁䅁䅁杄佁䅁䅁睍睁䍁䄴䅎穁䑁䅑䅁䵁䅉䅅䅁䕁䅁䅁睁䵁䅁䅁权ぃ䅁䅁权䉁杁䅁权䍁杁䅁允䅁䅁䅅䅁䙁䩁歬䌵䵷㡄䄹䍄䉁䅁䅁䅂䅁䅁䅍䅄䅁䅁䅯睡䅷䅁䅯朶䅯䅁䅯来䅑䅁䅅䅁䉁䅁䅁杄䭁䅁䅁杍畁䑁䅁李䅁䅁杷允䅁䅁䅑䅁䑁䅁䅷䅁䭁䝁䱧䅁䭁佁䬴䅁䭁䥁䕕䅁䉁䅁䅁允䅁䅁䅕䅁䅁䍁求啁䵅䅉䅅䅁䕁䅁䅁睁䵁䅁䅁权权睃䅁权浄权䅁权䑃䅂䅁允䅁䅁䅅䅁佁䅁䅷䅁ぁ䍁䄴睍㍁䑁䅙䅁䵁䅉䅅䅁䕁䅁䅁睁䵁䅁䅁权⭁䅄䅁权牄权䅁权䙃䅂䅁允䅁䅁䅅䅁佁䉁䅉䅁穁䑁䅣李祁䑁䅙䅍㑁䑁䅙䅁䵁䅉䅅䅁䕁䅁䅁睁䵁䅁䅁权䉂䅄䅁权湄权䅁权硂䅂䅁允䅁䅁䅅䅁䙁䡁灮橊䥅䅲䅨䍄䉁䅁䅁䅂䅁䅁䅍䅄䅁䅁䅯兙䅁䅁䅯充䅁䅁䅯兂䅁䅁䅅䅁䉁䅁䅁杄啁䅁䅁睍ㅁ䑁䅣䅎睁䑁䅁䅍睁䑁䅁䅁䵁䅉䅅䅁䕁䅁䅁睁䵁䅁䅁权䉃睁䅁权剁䅁䅁权䙁䅁䅁允䅁䅁䅅䅁佁䉁䅙䅁硁䑁䅑䅍ㅁ䑁䅁䅍睁䑁䅁䅍睁䅁䅁䍄䉁䅁䅁睁䅁䅁䅍䅄䅁䅁䅯杅䅳䅁䅯䅈䅙䅁䅅䅁䉁䅁䅁权㝂杂䅁䍄䉁䅁䅁䅂䅁䅁䅍䅄䅁䅁䅯䅷䅅䅁䅯䅂䅁䅁䅯䅂䅉䅁䅅䅁䉁䅁䅁兂䅁䅁䅁瑐卥兑杷允䅁䅁䅑䅁䑁䅁䅷䅁䭁䍁䑳䅁䭁䅁䅑䅁䭁䅁䅕䅁䉁䅁䅁允䅁䅁䅕䅁䅁䥁挸䕗䵅䅉䅅䅁䕁䅁䅁睁䵁䅁䅁权啃䅄䅁权煄权䅁权㙂䅂䅁允䅁䅁䅅䅁佁䅁䅷䅁睁䍁䄴免睁䑁䅕䅁䵁䅉䅅䅁䕁䅁䅁睁䵁䅁䅁权獁睁䅁权䕁䅁䅁权⽄允䅁允䅁䅁䅅䅁䙁䅁䅁䅁癃圲䉊䍄䉁䅁䅁䅂䅁䅁䅍䅄䅁䅁䅯朳䅳䅁䅯朷䅯䅁䅯兣䅑䅁䅅䅁䉁䅁䅁兂䅁䅁䅁䝑摮䅑杷允䅁䅁䅍䅁䑁䅁䅷䅁䭁䉁䱍䅁䭁䉁䜴䅁䉁䅁䅁允䅁䅁䅯睸䅙䅁杷允䅁䅁䅑䅁䑁䅁䅷䅁䭁䍁䑳䅁䭁䉁䅅䅁䭁䅁䅕䅁䉁䅁䅁允䅁䅁䄴䅆䅁䑁䅅免㕁䑁䅅䅍睁䑁䅁䅍睁䅁䅁䍄䉁䅁䅁䅂䅁䅁䅍䅄䅁䅁䅯兎䅳䅁䅯眵䅯䅁䅯兣䅑䅁䅅䅁䉁䅁䅁兂硂児塲㍯扁䅑杷允䅁䅁䅑䅁䑁䅁䅷䅁䭁䝁义䅁䭁佁䭯䅁䭁䡁䕁䅁䉁䅁䅁允䅁䅁䄴䅄䅁䑁䅁杌ㅁ䑁䅙睍䅁䅁杷允䅁䅁䅍䅁䑁䅁䅷䅁䭁䕁䵷䅁䭁䍁䝑䅁䉁䅁䅁允䅁䅁䅯硄䅁䅁杷允䅁䅁䅑䅁䑁䅁䅷䅁䭁偁䍁䅁䭁䉁䅅䅁䭁䅁䅕䅁䉁䅁䅁允䅁䅁䄴䅆䅁䑁䅑䅎ぁ䑁䅑杍睁䑁䅁䅍睁䅁䅁䍄䉁䅁䅁䅂䅁䅁䅍䅄䅁䅁䅯兕䅍䅁䅯充䅁䅁䅯兂䅁䅁䅅䅁䉁䅁䅁杄啁䅁䅁杍硁䑁䅫兏睁䑁䅁䅍睁䑁䅁䅁䵁䅉䅅䅁䕁䅁䅁睁䵁䅁䅁权䝂䅄䅁权潄权䅁权䑃䅂䅁允䅁䅁䅅䅁佁䅁䄴䅁㍁䑁䅅杌硁䑁䅅䅏䅁䅁杷允䅁䅁䅑䅁䑁䅁䅷䅁䭁䅁䍙䅁䭁䉁䅅䅁䭁偁䈸䅁䉁䅁䅁允䅁䅁䄴杆䅁䑁䅅睎㉁䑁䅑䅍睁䑁䅁䅍睁䑁䅁䅁䵁䅉䅅䅁䕁䅁䅁睁䵁䅁䅁权摁杁䅁权䕁䅁䅁权䙁䅁䅁允䅁䅁䅅䅁䙁䅁䅁䅁灄湒䉴䍄䉁䅁䅁䅂䅁䅁䅍䅄䅁䅁䅯杙䅷䅁䅯儷䅯䅁䅯睢䅑䅁䅅䅁䉁䅁䅁兂⭄㝌坎煒呅䅑杷允䅁䅁䅑䅁䑁䅁䅷䅁䭁䍁䍳䅁䭁䅁䅯䅁䭁偁䈸䅁䉁䅁䅁允䅁䅁䅕䅁䅁䅁䅁䐹䴸䅉䅅䅁䕁䅁䅁睁䵁䅁䅁权楂允䅁权剁䅁䅁权䕁杁䅁允䅁䅁䅅䅁佁䉁䅑䅁祁䑁䅧杍睁䑁䅅睎睁䑁䅁䅍䅁䅁杷允䅁䅁䅑䅁䑁䅁䅷䅁䭁䵁䍕䅁䭁䅁䅯䅁䭁偁䈸䅁䉁䅁䅁允䅁䅁䅕䬸䝦穓䩥吷䴸䅉䅅䅁䕁䅁䅁睁䵁䅁䅁权䭃䅄䅁权畄权䅁权䑃䅂䅁允䅁䅁䅅䅁䙁䅁䅁䅁䅂乃䄵䍄䉁䅁䅁䅂䅁䅁䅍䅄䅁䅁䅯杵䅳䅁䅯眶䅯䅁䅯䅣䅑䅁䅅䅁䉁䅁䅁杄十䅁䅁䅎ㅁ䑁䅧兎睁䑁䅁䅍睁䅁䅁䍄䉁䅁䅁䅂䅁䅁䅍䅄䅁䅁䅯睪䅷䅁䅯眶䅯䅁䅯䄷䅯䅁䅅䅁䉁䅁䅁杄十䅁䅁李ぁ䑁䅅兎ぁ䑁䅑䅎穁䅁䅁䍄䉁䅁䅁䅂䅁䅁䅍䅄䅁䅁䅯兘䅉䅁䅯充䅁䅁䅯眯䅅䅁䅅䅁䉁䅁䅁杄啁䅁䅁䅏睁䑁䅧兏睁䑁䅁䅍睁䑁䅁䅁䵁䅉䅅䅁䕁䅁䅁睁䵁䅁䅁权㍁䅄䅁权灄权䅁权硂䅂䅁允䅁䅁䅅䅁䙁䅁䅁䅁䅃㡑䅊䍄䉁䅁䅁䅂䅁䅁䅍䅄䅁䅁䅯睂䅷䅁䅯儷䅯䅁䅯兦䅑䅁䅅䅁䉁䅁䅁兂⭁歙桺䡺止睐杷允䅁䅁䅑䅁䑁䅁䅷䅁䭁䍁倸䅁䭁佁䭯䅁䭁䥁䕕䅁䉁䅁䅁允䅁䅁䄴权䅁䑁䅁杌ぁ䑁䅅䅁䵁䅉䅅䅁䑁䅁䅁睁䵁䅁䅁权穄睃䅁权慁杂䅁允䅁䅁䅅䅁䭁䝁䝉䅁䵁䅉䅅䅁䕁䅁䅁睁䵁䅁䅁权䩂䅄䅁权潄权䅁权㥂䅂䅁允䅁䅁䅅䅁佁䅁䄴䅁硁䑁䅫杌ぁ䑁䅁睍䅁䅁杷允䅁䅁䅑䅁䑁䅁䅷䅁䭁䕁䍣䅁䭁䉁䅅䅁䭁䅁䅕䅁䉁䅁䅁允䅁䅁䄴䅆䅁䑁䅑䅍硁䑁䅁䅍睁䑁䅁䅍睁䅁䅁䍄䉁䅁䅁䅂䅁䅁䅍䅄䅁䅁䅯䅚䅷䅁䅯眵䅯䅁䅯睧䅑䅁䅅䅁䉁䅁䅁兂⭃确癯匳䵑䅑杷允䅁䅁䅑䅁䑁䅁䅷䅁䭁䙁䑑䅁䭁䉁䅅䅁䭁偁䈸䅁䉁䅁䅁允䅁䅁䄴䅆䅁䑁䅉睎㑁䑁䅁䅍睁䑁䅁䅍睁䅁䅁䍄䉁䅁䅁䅂䅁䅁䅍䅄䅁䅁䅯眱䅉䅁䅯䅂䅁䅁䅯眯䅅䅁䅅䅁䉁䅁䅁兂䅁䅁䅄䱺祰兑杷允䅁䅁䅑䅁䑁䅁䅷䅁䭁䙁临䅁䭁佁䬰䅁䭁䝁䔰䅁䉁䅁䅁允䅁䅁䅕㠳場琸乯稴䴸䅉䅅䅁䕁䅁䅁睁䵁䅁䅁权㍂睃䅁权瑄权䅁权䙃䅂䅁允䅁䅁䅅䅁䙁䉁愱䑚晶祔䅨䍄䉁䅁䅁䅂䅁䅁䅍䅄䅁䅁䅯兔䄰䅁䅯朶䅯䅁䅯来䅑䅁䅅䅁䉁䅁䅁杄䵁䅁䅁免畁䑁䅉兎㍁䅁䅁䍄䉁䅁䅁䅂䅁䅁䅍䅄䅁䅁䅯朸䄰䅁䅯眶䅯䅁䅯兣䅑䅁䅅䅁䉁䅁䅁杄十䅁䅁杍㕁䑁䅉䅍睁䑁䅁䅍睁䅁䅁䍄䉁䅁䅁䅂䅁䅁䅍䅄䅁䅁䅯八䄰䅁䅯䄶䅯䅁䅯睧䅑䅁䅅䅁䉁䅁䅁权䡂䅁䅁䍄䉁䅁䅁睁䅁䅁䅍䅄䅁䅁䅯光䅳䅁䅯䅇䅙䅁䅅䅁䉁䅁䅁权灁杂䅁䍄䉁䅁䅁䅂䅁䅁䅍䅄䅁䅁䅯䅐䅷䅁䅯儷䅯䅁䅯兣䅑䅁䅅䅁䉁䅁䅁兂⽄晡⭤㕯㡲睐杷允䅁䅁䅑䅁䑁䅁䅷䅁䭁偁䑅䅁䭁䉁䅅䅁䭁䅁䅕䅁䉁䅁䅁允䅁䅁䄴䅆䅁䑁䅉䅍硁䑁䅑䅍睁䑁䅁䅍睁䅁䅁䍄䉁䅁䅁䅂䅁䅁䅍䅄䅁䅁䅯䅍䅍䅁䅯䅂䅁䅁䅯兂䅁䅁䅅䅁䉁䅁䅁兂䅁䅁䅁穕儱兑杷允䅁䅁䅑䅁䑁䅁䅷䅁䭁䍁䵁䅁䭁佁䭯䅁䭁䡁䕯䅁䉁䅁䅁允䅁䅁䄴䅄䅁䑁䅁杌ㅁ䑁䅅兏䅁䅁杷允䅁䅁䅑䅁䑁䅁䅷䅁䭁䝁䌴䅁䭁䉁䅅䅁䭁偁䈸䅁䉁䅁䅁允䅁䅁䄴䅆䅁䑁䅣睍㍁䑁䅅䅍睁䑁䅁䅍睁䅁䅁䍄䉁䅁䅁䅂䅁䅁䅍䅄䅁䅁䅯䅇䄰䅁䅯朶䅯䅁䅯䄷䅯䅁䅅䅁䉁䅁䅁杄䵁䅁䅁䅍畁䑁䅅兎祁䅁䅁䍄䉁䅁䅁䅂䅁䅁䅍䅄䅁䅁䅯䅌䅳䅁䅯眶䅯䅁䅯兢䅑䅁䅅䅁䉁䅁䅁杄十䅁䅁䅎㕁䑁䅅兏ぁ䑁䅑兎㑁䅁䅁䍄䉁䅁䅁䅂䅁䅁䅍䅄䅁䅁䅯兑䅷䅁䅯儷䅯䅁䅯兣䅑䅁䅅䅁䉁䅁䅁兂啁歲桦桥坔睐杷允䅁䅁䅑䅁䑁䅁䅷䅁䭁佁䵫䅁䭁佁䭫䅁䭁䝁䔸䅁䉁䅁䅁允䅁䅁䅕䅁䅁䵁㑃〴䵁䅉䅅䅁䕁䅁䅁睁䵁䅁䅁权䙄睃䅁权浄权䅁权獄权䅁允䅁䅁䅅䅁佁䅁䅷䅁硁䍁䄴睎㍁䑁䅑䅁䵁䅉䅅䅁䑁䅁䅁睁䵁䅁䅁权㡂兄䅁权奁杂䅁允䅁䅁䅅䅁䭁䉁䝫䅁䵁䅉䅅䅁䕁䅁䅁睁䵁䅁䅁权ㅃ杁䅁权䕁䅁䅁权䙁䅁䅁允䅁䅁䅅䅁䙁䅁䅁䅁獂浕䉬䍄䉁䅁䅁䅂䅁䅁䅍䅄䅁䅁䅯睍䅷䅁䅯儶䅯䅁䅯䄷䅯䅁䅅䅁䉁䅁䅁兂䅁䅁䅁䬴癔䅑杷允䅁䅁䅑䅁䑁䅁䅷䅁䭁偁䵯䅁䭁佁䭳䅁䭁䡁䕯䅁䉁䅁䅁允䅁䅁䄴䅆䅁䑁䅅䅍祁䑁䅙䅎穁䑁䅁䅍睁䅁䅁䍄䉁䅁䅁䅂䅁䅁䅍䅄䅁䅁䅯睯䄰䅁䅯䄶䅯䅁䅯全䅑䅁䅅䅁䉁䅁䅁杄䵁䅁䅁李穁䍁䄴䅎ぁ䅁䅁䍄䉁䅁䅁䅂䅁䅁䅍䅄䅁䅁䅯术䅁䅁䅯充䅁䅁䅯兂䅁䅁䅅䅁䉁䅁䅁杄啁䅁䅁䅎硁䑁䅍李ㅁ䑁䅧兎睁䑁䅁䅁䵁䅉䅅䅁䕁䅁䅁睁䵁䅁䅁权祂睁䅁权䭁䅁䅁权䙁䅁䅁允䅁䅁䅅䅁䙁䝁渳㘫确朰䅆䍄䉁䅁䅁䅂䅁䅁䅍䅄䅁䅁䅯䅇䅳䅁䅯䄶䅯䅁䅯䄷䅯䅁䅅䅁䉁䅁䅁杄佁䅁䅁兎硁䍁䄴䅎㕁䑁䅣䅁䵁䅉䅅</t>
  </si>
  <si>
    <t>䅁䕁䅁䅁睁䵁䅁䅁权浄睃䅁权畄权䅁权㙂䅂䅁允䅁䅁䅅䅁䙁䅁䅁䅁䅃瑵䅎䍄䉁䅁䅁䅂䅁䅁䅍䅄䅁䅁䅯睇䅷䅁䅯眵䅯䅁䅯兦䅑䅁䅅䅁䉁䅁䅁兂湄㘫确欰堰䅑杷允䅁䅁䅑䅁䑁䅁䅷䅁䭁䩁䵣䅁䭁佁䭙䅁䭁䝁䔸䅁䉁䅁䅁允䅁䅁䄴䅄䅁䑁䅉杌㉁䑁䅅睍䅁䅁杷允䅁䅁䅑䅁䑁䅁䅷䅁䭁䙁䐰䅁䭁䅁䅑䅁䭁䅁䅕䅁䉁䅁䅁允䅁䅁䅕䅁䅁䩁剚䕩䵅䅉䅅䅁䕁䅁䅁睁䵁䅁䅁权扁兄䅁权潄权䅁权獄权䅁允䅁䅁䅅䅁䭁䕁䅣䅁䵁䅉䅅䅁䕁䅁䅁睁䵁䅁䅁权㙁睃䅁权灄权䅁权獄权䅁允䅁䅁䅅䅁䙁䅁䅁䅁杁敭䅨䍄䉁䅁䅁䅂䅁䅁䅍䅄䅁䅁䅯眯䅳䅁䅯朶䅯䅁䅯兦䅑䅁䅅䅁䉁䅁䅁杄䥁䅁䅁䅍畁䑁䅫䅁䵁䅉䅅䅁䕁䅁䅁睁䵁䅁䅁权瑂睃䅁权煄权䅁权硂䅂䅁允䅁䅁䅅䅁䭁䕁䅣䅁䵁䅉䅅䅁䕁䅁䅁睁䵁䅁䅁权㥂兄䅁权潄权䅁权㥂䅂䅁允䅁䅁䅅䅁佁䅁䅷䅁ㅁ䍁䄴兏㍁䑁䅉䅁䵁䅉䅅䅁䕁䅁䅁睁䵁䅁䅁权䱂睁䅁权䕁䅁䅁权䙁䅁䅁允䅁䅁䅅䅁䙁䅁䅁䅁桄䜶䉸䍄䉁䅁䅁䅂䅁䅁䅍䅄䅁䅁䅯先䅷䅁䅯朶䅯䅁䅯䄷䅯䅁䅅䅁䉁䅁䅁杄䵁䅁䅁䅍畁䑁䅅兎㉁䅁䅁䍄䉁䅁䅁䅂䅁䅁䅍䅄䅁䅁䅯眹䅷䅁䅯儶䅯䅁䅯䄷䅯䅁䅅䅁䉁䅁䅁兂䅁䅁䅁䙧佮䅑杷允䅁䅁䅍䅁䑁䅁䅷䅁䭁䕁䵷䅁䭁䉁䜴䅁䉁䅁䅁允䅁䅁䅯睫䅙䅁杷允䅁䅁䅑䅁䑁䅁䅷䅁䭁䝁䱣䅁䭁佁䬰䅁䭁䡁䕁䅁䉁䅁䅁允䅁䅁䅕敥浫免獩䑦䴸䅉䅅䅁䕁䅁䅁睁䵁䅁䅁权睁睁䅁权䭁䅁䅁权䙁䅁䅁允䅁䅁䅅䅁䙁乁乎桙奂兏䅊䍄䉁䅁䅁䅂䅁䅁䅍䅄䅁䅁䅯睲䅳䅁䅯睈䅙䅁䅯䅉䅙䅁䅅䅁䉁䅁䅁权㑄杂䅁䍄䉁䅁䅁䅂䅁䅁䅍䅄䅁䅁䅯兌䅁䅁䅯允䅉䅁䅯杁䅉䅁䅅䅁䉁䅁䅁兂獄楏ぴ琶䙅兑杷允䅁䅁䅑䅁䑁䅁䅷䅁䭁䅁乣䅁䭁佁䬰䅁䭁䡁䔰䅁䉁䅁䅁允䅁䅁䅕㥆佮ㄹ橐啂䵁䅉䅅䅁䕁䅁䅁睁䵁䅁䅁权灄兄䅁权畄权䅁权䙃䅂䅁允䅁䅁䅅䅁䙁䅁䅁䅁䅃乴䅪䍄䉁䅁䅁䅂䅁䅁䅍䅄䅁䅁䅯眱䅍䅁䅯䅂䅁䅁䅯兂䅁䅁䅅䅁䉁䅁䅁权湂杁䅁䍄䉁䅁䅁䅂䅁䅁䅍䅄䅁䅁䅯䅹䅅䅁䅯䅂䅁䅁䅯䅂䅉䅁䅅䅁䉁䅁䅁兂䅁䅁䅃䉨㍆兑杷允䅁䅁䅑䅁䑁䅁䅷䅁䭁䡁䑍䅁䭁䅁䅑䅁䭁䅁䅕䅁䉁䅁䅁允䅁䅁䅕䅁䅁䅧湲䕔䵅䅉䅅䅁䕁䅁䅁睁䵁䅁䅁权畁䅁䅁权剁䅁䅁权䙁䅁䅁允䅁䅁䅅䅁佁䉁䅑䅁硁䑁䅕免㕁䑁䅙李穁䑁䅅睍䅁䅁杷允䅁䅁䅑䅁䑁䅁䅷䅁䭁䅁䱙䅁䭁䉁䜸䅁䭁䍁䝁䅁䉁䅁䅁允䅁䅁䅯睂䅳䅁杷允䅁䅁䅑䅁䑁䅁䅷䅁䭁䕁䍍䅁䭁䉁䅅䅁䭁偁䈸䅁䉁䅁䅁允䅁䅁䄴䅆䅁䑁䅍兎硁䑁䅕䅍睁䑁䅁䅍睁䅁䅁䍄䉁䅁䅁䅂䅁䅁䅍䅄䅁䅁䅯䅤䅍䅁䅯䅂䅁䅁䅯眯䅅䅁䅅䅁䉁䅁䅁兂䅁䅁权唰煂兑杷允䅁䅁䅑䅁䑁䅁䅷䅁䭁䝁䵕䅁䭁佁䭯䅁䭁䥁䕕䅁䉁䅁䅁允䅁䅁䄴䅄䅁䑁䅁杌㍁䑁䅣䅏䅁䅁杷允䅁䅁䅑䅁䑁䅁䅷䅁䭁佁䵁䅁䭁佁䬰䅁䭁䥁䕍䅁䉁䅁䅁允䅁䅁䅕祇搯䅊䉡呬䴸䅉䅅䅁䕁䅁䅁睁䵁䅁䅁权祃睁䅁权䭁䅁䅁权䙁䅁䅁允䅁䅁䅅䅁䙁䩁瑈䑦ㄸ橘䅖䍄䉁䅁䅁䅂䅁䅁䅍䅄䅁䅁䅯睘䅳䅁䅯眵䅯䅁䅯来䅑䅁䅅䅁䉁䅁䅁兂⭃确癯愳坑䅑杷允䅁䅁䅍䅁䑁䅁䅷䅁䭁䕁䱅䅁䭁䉁䝷䅁䉁䅁䅁允䅁䅁䅯睥䅙䅁杷允䅁䅁䅑䅁䑁䅁䅷䅁䭁䍁䍷䅁䭁䉁䅅䅁䭁䅁䅕䅁䉁䅁䅁允䅁䅁䄴䅆䅁䑁䅉睎祁䑁䅣䅎㑁䑁䅁䅍睁䅁䅁䍄䉁䅁䅁䅂䅁䅁䅍䅄䅁䅁䅯术䅯䅁䅯䄶䅯䅁䅯兣䅑䅁䅅䅁䉁䅁䅁杄佁䅁䅁睎ㅁ䍁䄴兏ぁ䑁䅍䅁䵁䅉䅅䅁䕁䅁䅁睁䵁䅁䅁权䉂杁䅁权剁䅁䅁权⽄允䅁允䅁䅁䅅䅁佁䉁䅙䅁祁䑁䅕䅍㕁䑁䅕䅍睁䑁䅁䅍睁䅁䅁䍄䉁䅁䅁䅂䅁䅁䅍䅄䅁䅁䅯兘䅉䅁䅯䅂䅁䅁䅯眯䅅䅁䅅䅁䉁䅁䅁兂䅁䅁䅂㉙兗兑杷允䅁䅁䅑䅁䑁䅁䅷䅁䭁䩁䴰䅁䭁佁䭙䅁䭁䡁䕁䅁䉁䅁䅁允䅁䅁䄴䅄䅁䑁䅁杌祁䑁䅫免䅁䅁杷允䅁䅁䅑䅁䑁䅁䅷䅁䭁䭁䅳䅁䭁䅁䅑䅁䭁䅁䅕䅁䉁䅁䅁允䅁䅁䅕䅁䅁䉁剋啙䵅䅉䅅䅁䕁䅁䅁睁䵁䅁䅁权䉁䅄䅁权煄权䅁权䙃䅂䅁允䅁䅁䅅䅁佁䅁䅷䅁睁䍁䄴䅎睁䑁䅑䅁䵁䅉䅅䅁䕁䅁䅁睁䵁䅁䅁权ㅂ䅄䅁权煄权䅁权䑃䅂䅁允䅁䅁䅅䅁佁䅁䅷䅁睁䍁䄴免祁䑁䅅䅁䵁䅉䅅䅁䕁䅁䅁睁䵁䅁䅁权呃睁䅁权剁䅁䅁权䙁䅁䅁允䅁䅁䅅䅁佁䉁䅑䅁穁䑁䅍䅏㑁䑁䅁䅍睁䑁䅁䅍䅁䅁杷允䅁䅁䅑䅁䑁䅁䅷䅁䭁䱁䱁䅁䭁佁䭫䅁䭁䥁䕕䅁䉁䅁䅁允䅁䅁䅕䅁䅁䅁摄䕵䵁䅉䅅䅁䑁䅁䅁睁䵁䅁䅁权晄睃䅁权流杂䅁允䅁䅁䅅䅁佁䅁䅷䅁㍁䑁䅁杌㕁䑁䅣䅁䵁䅉䅅䅁䕁䅁䅁睁䵁䅁䅁权偃䅁䅁权剁䅁䅁权䙁䅁䅁允䅁䅁䅅䅁佁䉁䅙䅁硁䑁䅑兎穁䑁䅁䅍睁䑁䅁䅍睁䅁䅁䍄䉁䅁䅁䅂䅁䅁䅍䅄䅁䅁䅯睳䅍䅁䅯䅂䅁䅁䅯兂䅁䅁䅅䅁䉁䅁䅁兂䅁䅁䅁䬸䰲兑杷允䅁䅁䅑䅁䑁䅁䅷䅁䭁佁䵧䅁䭁佁䭙䅁䭁佁䭷䅁䉁䅁䅁允䅁䅁䄴䅄䅁䑁䅍杌硁䑁䅧免䅁䅁杷允䅁䅁䅑䅁䑁䅁䅷䅁䭁䉁䵫䅁䭁佁䭧䅁䭁䡁䕅䅁䉁䅁䅁允䅁䅁䄴杄䅁䑁䅉睎畁䑁䅕䅍ㅁ䅁䅁䍄䉁䅁䅁睁䅁䅁䅍䅄䅁䅁䅯睧䅳䅁䅯杈䅙䅁䅅䅁䉁䅁䅁权坂杂䅁䍄䉁䅁䅁䅂䅁䅁䅍䅄䅁䅁䅯睕䅁䅁䅯充䅁䅁䅯兂䅁䅁䅅䅁䉁䅁䅁杄啁䅁䅁杍㉁䑁䅧睍睁䑁䅁䅍睁䑁䅁䅁䵁䅉䅅䅁䕁䅁䅁睁䵁䅁䅁权穂杁䅁权剁䅁䅁权䙁䅁䅁允䅁䅁䅅䅁佁䉁䅉䅁ㅁ䑁䅫杍㍁䑁䅁䅍睁䑁䅁䅁䵁䅉䅅䅁䕁䅁䅁睁䵁䅁䅁权䩃兄䅁权瑄权䅁权睂䅂䅁允䅁䅁䅅䅁䙁偁灹搸乊灙⽁䍄䉁䅁䅁䅂䅁䅁䅍䅄䅁䅁䅯睖䅍䅁䅯权䅁䅁䅯眯䅅䅁䅅䅁䉁䅁䅁兂晁敨剴䉵䜴䅑杷允䅁䅁䅑䅁䑁䅁䅷䅁䭁䡁䑧䅁䭁䅁䅯䅁䭁䅁䅕䅁䉁䅁䅁允䅁䅁䅯睒䅁䅁杷允䅁䅁䅑䅁䑁䅁䅷䅁䭁䅁䵫䅁䭁佁䬴䅁䭁䡁䕅䅁䉁䅁䅁允䅁䅁䅕䅁䅁䵁㉃䔴䵁䅉䅅䅁䕁䅁䅁睁䵁䅁䅁权硂睁䅁权䭁䅁䅁权䙁䅁䅁允䅁䅁䅅䅁䙁䍁硣䭃捷癗⽓䍄䉁䅁䅁䅂䅁䅁䅍䅄䅁䅁䅯兲䅷䅁䅯朵䅯䅁䅯兦䅑䅁䅅䅁䉁䅁䅁杄䵁䅁䅁免畁䑁䅙兎ㅁ䅁䅁䍄䉁䅁䅁䅂䅁䅁䅍䅄䅁䅁䅯来䅍䅁䅯䅂䅁䅁䅯兂䅁䅁䅅䅁䉁䅁䅁兂䅁䅁䅃䱊䍹兑杷允䅁䅁䅑䅁䑁䅁䅷䅁䭁䩁䍅䅁䭁䉁䅅䅁䭁䅁䅕䅁䉁䅁䅁允䅁䅁䄴杆䅁䑁䅅兏ㅁ䑁䅕䅏睁䑁䅁䅍睁䑁䅁䅁䵁䅉䅅䅁䕁䅁䅁睁䵁䅁䅁权㝄杁䅁权剁䅁䅁权䙁䅁䅁允䅁䅁䅅䅁佁䉁䅑䅁硁䑁䅫睍㑁䑁䅁䅍睁䑁䅁䅍䅁䅁杷允䅁䅁䅑䅁䑁䅁䅷䅁䭁䉁䵙䅁䭁佁䭣䅁䭁䡁䕯䅁䉁䅁䅁允䅁䅁䅕䵴㉨灶愸歄䵁䅉䅅䅁䑁䅁䅁睁䵁䅁䅁权塂睃䅁权捁杂䅁允䅁䅁䅅䅁䭁乁䝯䅁䵁䅉䅅䅁䕁䅁䅁睁䵁䅁䅁权㡁䅄䅁权煄权䅁权瑂䅂䅁允䅁䅁䅅䅁佁䅁䅷䅁睁䍁䄴䅍ㅁ䑁䅙䅁䵁䅉䅅䅁䕁䅁䅁睁䵁䅁䅁权䩄睃䅁权瑄权䅁权䑃䅂䅁允䅁䅁䅅䅁䙁䩁卸婉扰伵⽕䍄䉁䅁䅁䅂䅁䅁䅍䅄䅁䅁䅯先䅍䅁䅯权䅁䅁䅯兂䅁䅁䅅䅁䉁䅁䅁兂㝁〳丫㉬眷睐杷允䅁䅁䅑䅁䑁䅁䅷䅁䭁偁䭍䅁䭁䉁䜸䅁䭁䍁䝁䅁䉁䅁䅁允䅁䅁䅯䅔䅙䅁杷允䅁䅁䅑䅁䑁䅁䅷䅁䭁佁䱷䅁䭁䉁䜸䅁䭁䍁䝁䅁䉁䅁䅁允䅁䅁䅯䅏䅙䅁杷允䅁䅁䅑䅁䑁䅁䅷䅁䭁䙁䑙䅁䭁䅁䅑䅁䭁䅁䅕䅁䉁䅁䅁允䅁䅁䅕䅁䅁䉫穙歯䵅䅉䅅䅁䑁䅁䅁睁䵁䅁䅁权䉂兄䅁权歁杂䅁允䅁䅁䅅䅁䭁䉁䕁䅁䵁䅉䅅䅁䕁䅁䅁睁䵁䅁䅁权噂䅄䅁权潄权䅁权硂䅂䅁允䅁䅁䅅䅁佁䅁䄴䅁祁䑁䅁杌㍁䑁䅉䅎䅁䅁杷允䅁䅁䅑䅁䑁䅁䅷䅁䭁乁䍅䅁䭁䉁䅅䅁䭁䅁䅕䅁䉁䅁䅁允䅁䅁䄴䅆䅁䑁䅍䅍睁䑁䅁䅍睁䑁䅁䅍睁䅁䅁䍄䉁䅁䅁䅂䅁䅁䅍䅄䅁䅁䅯䅇䅍䅁䅯充䅁䅁䅯兂䅁䅁䅅䅁䉁䅁䅁杄啁䅁䅁兏睁䑁䅉䅍睁䑁䅁䅍睁䑁䅁䅁䵁䅉䅅䅁䕁䅁䅁睁䵁䅁䅁权䡄杁䅁权剁䅁䅁权䙁䅁䅁允䅁䅁䅅䅁佁䉁䅑䅁ぁ䑁䅁兏睁䑁䅁䅍睁䑁䅁䅍䅁䅁杷允䅁䅁䅑䅁䑁䅁䅷䅁䭁䵁乳䅁䭁佁䭧䅁䭁䡁䕁䅁䉁䅁䅁允䅁䅁䄴杄䅁䑁䅅李畁䑁䅍兏㕁䅁䅁䍄䉁䅁䅁䅂䅁䅁䅍䅄䅁䅁䅯䅍䅉䅁䅯充䅁䅁䅯兂䅁䅁䅅䅁䉁䅁䅁杄坁䅁䅁䅎睁䑁䅧睎睁䑁䅁䅍睁䑁䅁䅍䅁䅁杷允䅁䅁䅑䅁䑁䅁䅷䅁䭁偁䌸䅁䭁䉁䅅䅁䭁偁䈸䅁䉁䅁䅁允䅁䅁䄴䅆䅁䑁䅅兏㉁䑁䅁䅍睁䑁䅁䅍睁䅁䅁䍄䉁䅁䅁䅂䅁䅁䅍䅄䅁䅁䅯杙䅁䅁䅯允䅉䅁䅯杁䅉䅁䅅䅁䉁䅁䅁兂偂吲䥹刵久兑杷允䅁䅁䅑䅁䑁䅁䅷䅁䭁佁䌴䅁䭁䅁䅯䅁䭁偁䈸䅁䉁䅁䅁允䅁䅁䅕灭婭婭婭啃䵁䅉䅅䅁䕁䅁䅁睁䵁䅁䅁权䙁兄䅁权瑄权䅁权㙂䅂䅁允䅁䅁䅅䅁䙁䩁䕺䱉祂䭡⽅䍄䉁䅁䅁䅂䅁䅁䅍䅄䅁䅁䅯杤䅳䅁䅯䄶䅯䅁䅯䅣䅑䅁䅅䅁䉁䅁䅁杄佁䅁䅁免硁䍁䄴睎㑁䑁䅍䅁䵁䅉䅅䅁䕁䅁䅁睁䵁䅁䅁权流䅄䅁权煄权䅁权䙃䅂䅁允䅁䅁䅅䅁佁䅁䅷䅁睁䍁䄴䅏ㅁ䑁䅫䅁䵁䅉䅅䅁䕁䅁䅁睁䵁䅁䅁权穁兄䅁权灄权䅁权䙃䅂䅁允䅁䅁䅅䅁䙁䅁䅁䅁权伸䅚䍄䉁䅁䅁䅂䅁䅁䅍䅄䅁䅁䅯杈䅉䅁䅯充䅁䅁䅯眯䅅䅁䅅䅁䉁䅁䅁杄啁䅁䅁睎ぁ䑁䅉兏ㅁ䑁䅍䅍睁䑁䅁䅁䵁䅉䅅䅁䕁䅁䅁睁䵁䅁䅁权時䅄䅁权瑄权䅁权䙃䅂䅁允䅁䅁䅅䅁䙁䙁歰㥏倹兪䅂䍄䉁䅁䅁䅂䅁䅁䅍䅄䅁䅁䅯兘䅳䅁䅯朵䅯䅁䅯全䅑䅁䅅䅁䉁䅁䅁杄䵁䅁䅁睎畁䑁䅑䅎㕁䅁䅁䍄䉁䅁䅁䅂䅁䅁䅍䅄䅁䅁䅯末䅉䅁䅯权䅁䅁䅯眯䅅䅁䅅䅁䉁䅁䅁兂十㡧䭄啯楘睐杷允䅁䅁䅑䅁䑁䅁䅷䅁䭁䭁䰴䅁䭁佁䬴䅁䭁䥁䕕䅁䉁䅁䅁允䅁䅁䅕䅁䅁䉁㉁〹䵁䅉䅅䅁䕁䅁䅁睁䵁䅁䅁权㙄䅄䅁权湄权䅁权獄权䅁允䅁䅁䅅䅁䙁䱁䩰䅄牉硨䅰䍄䉁䅁䅁䅂䅁䅁䅍䅄䅁䅁䅯杺䅉䅁䅯充䅁䅁䅯兂䅁䅁䅅䅁䉁䅁䅁杄坁䅁䅁免祁䑁䅁䅍祁䑁䅧李祁䑁䅙䅎䅁䅁杷允䅁䅁䅑䅁䑁䅁䅷䅁䭁䵁䐰䅁䭁䉁䅅䅁䭁䅁䅕䅁䉁䅁䅁允䅁䅁䄴䅆䅁䑁䅅杍ぁ䑁䅧免祁䑁䅁䅍睁䅁䅁䍄䉁䅁䅁䅂䅁䅁䅍䅄䅁䅁䅯睄䅷䅁䅯朷䅯䅁䅯来䅑䅁䅅䅁䉁䅁䅁兂䅁䅁䅁䝉が䅷杷允䅁䅁䅑䅁䑁䅁䅷䅁䭁䍁䵷䅁䭁佁䭣䅁䭁䡁䕁䅁䉁䅁䅁允䅁䅁䅕⼲⭬牡へ啂䵁䅉䅅䅁䕁䅁䅁睁䵁䅁䅁权卄䅄䅁权瑄权䅁权獄权䅁允䅁䅁䅅䅁䙁䉁煔坎䙥⽂⽫䍄䉁䅁䅁䅂䅁䅁䅍䅄䅁䅁䅯儫䅯䅁䅯朶䅯䅁䅯兣䅑䅁䅅䅁䉁䅁䅁杄䵁䅁䅁免畁䑁䅙兎㉁䅁䅁䍄䉁䅁䅁䅂䅁䅁䅍䅄䅁䅁䅯杋䄰䅁䅯䄶䅯䅁䅯兦䅑䅁䅅䅁䉁䅁䅁杄䭁䅁䅁李畁䑁䅧李䅁䅁杷允䅁䅁䅑䅁䑁䅁䅷䅁䭁䑁䅯䅁䭁䅁䅯䅁䭁䅁䅕䅁䉁䅁䅁允䅁䅁䅕児塲㍯㥁ぉ䵁䅉䅅䅁䕁䅁䅁睁䵁䅁䅁权睁睁䅁权䭁䅁䅁权⽄允䅁允䅁䅁䅅䅁䙁䝁渳㘫确瘰⼰䍄䉁䅁䅁䅂䅁䅁䅍䅄䅁䅁䅯朳䄰䅁䅯朶䅯䅁䅯兦䅑䅁䅅䅁䉁䅁䅁杄䵁䅁䅁免畁䑁䅙免㑁䅁䅁䍄䉁䅁䅁䅂䅁䅁䅍䅄䅁䅁䅯李䅉䅁䅯充䅁䅁䅯兂䅁䅁䅅䅁䉁䅁䅁杄啁䅁䅁免硁䑁䅍䅏睁䑁䅑䅍睁䑁䅁䅁䵁䅉䅅䅁䕁䅁䅁睁䵁䅁䅁权䝂睃䅁权潄权䅁权㥂䅂䅁允䅁䅁䅅䅁佁䅁䅷䅁㍁䍁䄴睍ぁ䑁䅕䅁䵁䅉䅅䅁䕁䅁䅁睁䵁䅁䅁权㙂睃䅁权灄权䅁权䑃䅂䅁允䅁䅁䅅䅁䙁䅁䅁䅁䅁晈䅂䍄䉁䅁䅁䅂䅁䅁䅍䅄䅁䅁䅯䅧䅳䅁䅯䄶䅯䅁䅯䄷䅯䅁䅅䅁䉁䅁䅁杄允䅁䅁兌祁䑁䅧杌祁䑁䅅睍䅁䅁杷允䅁䅁䅑䅁䑁䅁䅷䅁䭁䑁䍧䅁䭁䉁䅅䅁䭁偁䈸䅁䉁䅁䅁允䅁䅁䄴䅆䅁䑁䅑兏㕁䑁䅑䅍睁䑁䅁䅍睁䅁䅁䍄䉁䅁䅁䅂䅁䅁䅍䅄䅁䅁䅯兮䅉䅁䅯䅂䅁䅁䅯兂䅁䅁䅅䅁䉁䅁䅁兂䅁䅁䅃楹㕎兑杷允䅁䅁䅑䅁䑁䅁䅷䅁䭁䅁䑉䅁䭁䉁䅅䅁䭁䅁䅕䅁䉁䅁䅁允䅁䅁䄴杆䅁䑁䅉䅍㍁䑁䅁睎ㅁ䑁䅁䅍睁䑁䅁䅁䵁䅉䅅䅁䕁䅁䅁睁䵁䅁䅁权い睃䅁权牄权䅁权䙃䅂䅁允䅁䅁䅅䅁佁䉁䅉䅁穁䑁䅉兎㍁䑁䅣䅍睁䑁䅁䅁䵁䅉䅅䅁䕁䅁䅁睁䵁䅁䅁权剁睃䅁权灄权䅁权硂䅂䅁允䅁䅁䅅䅁䙁䅁䅁䅁䅁摹䅂䍄䉁䅁䅁䅂䅁䅁䅍䅄䅁䅁䅯䅍䄰䅁䅯朶䅯䅁䅯兣䅑䅁䅅䅁䉁䅁䅁权䡂䅁䅁䍄䉁䅁䅁䅂䅁䅁䅍䅄䅁䅁䅯督䅳䅁䅯儶䅯䅁䅯睢䅑䅁䅅䅁䉁䅁䅁兂䅁䅁䅁䵑剶䅑杷允䅁䅁䅑䅁䑁䅁䅷䅁䭁䩁久䅁䭁佁䭯䅁䭁䝁䔸䅁䉁䅁䅁允䅁䅁䅯杘䅷䅁杷允䅁䅁䅑䅁䑁䅁䅷䅁䭁䩁䑷䅁䭁䅁䅑䅁䭁䅁䅕䅁䉁䅁䅁允䅁䅁䅕䅁䅁䕧婲步䵅䅉䅅䅁䕁䅁䅁睁䵁䅁䅁权奄睃䅁权牄权䅁权㥂䅂䅁允䅁䅁䅅䅁佁䉁䅉䅁穁䑁䅣兎祁䑁䅫䅍睁䑁䅁䅁䵁䅉䅅䅁䕁䅁䅁睁䵁䅁䅁权ぁ兄䅁权浄权䅁权瑂䅂䅁允䅁䅁䅅䅁佁䅁䅷䅁硁䍁䄴李㉁䑁䅑䅁䵁䅉䅅䅁䕁䅁䅁睁䵁䅁䅁权㕂兄䅁权湄权䅁权硂䅂䅁允䅁䅁䅅䅁䙁䙁偹癷潕䍈䅨䍄䉁䅁䅁䅂䅁䅁䅍䅄䅁䅁䅯睶䅳䅁䅯眶䅯䅁䅯睢䅑䅁䅅䅁䉁䅁䅁杄十䅁䅁䅎祁䑁䅑䅏睁䑁䅣李ㅁ䅁䅁䍄䉁䅁䅁䅂䅁䅁䅍䅄䅁䅁䅯䅮䅍䅁䅯䅂䅁䅁䅯眯䅅䅁䅅䅁䉁䅁䅁兂䅁䅁䅃塴㍆兑杷允䅁䅁䅑䅁䑁䅁䅷䅁䭁䥁䱅䅁䭁佁䭫䅁䭁䝁䔰䅁䉁䅁䅁允䅁䅁䅕䅁䅁䵁塃唲䵁䅉䅅䅁䕁䅁䅁睁䵁䅁䅁权⭂䅄䅁权牄权䅁权獄权䅁允䅁䅁䅅䅁佁䉁䅑䅁硁䑁䅁免㕁䑁䅉睎祁䑁䅅兏䅁䅁杷允䅁䅁䅑䅁䑁䅁䅷䅁䭁䥁䵫䅁䭁佁䬴䅁䭁䥁䕕䅁䉁䅁䅁允䅁䅁䅕䅁䅁䕁㝄欴䵁䅉䅅䅁䕁䅁䅁睁䵁䅁䅁权㍃䅄䅁权潄权䅁权獄权䅁允䅁䅁䅅䅁佁䅁䅷䅁硁䑁䅉杌ぁ䑁䅙䅁䵁䅉䅅䅁䑁䅁䅁睁䵁䅁䅁权㙁兄䅁权捁杂䅁允䅁䅁䅅䅁䭁䍁䠴䅁䵁䅉䅅䅁䕁䅁䅁睁䵁䅁䅁权噄䅄䅁权浄权䅁权㙂䅂䅁允䅁䅁䅅䅁佁䅁䅷䅁㉁䍁䄴睎硁䑁䅫䅁䵁䅉䅅䅁䕁䅁䅁睁䵁䅁䅁权䍄兄䅁权湄权䅁权睂䅂䅁允䅁䅁䅅䅁䙁䩁䕺䱉祂䅡䅸䍄䉁䅁䅁䅂䅁䅁䅍䅄䅁䅁䅯䅐䅍䅁䅯䅂䅁䅁䅯眯䅅䅁䅅䅁䉁䅁䅁兂䅁䅁䅁㔸啩兑杷允䅁䅁䅑䅁䑁䅁䅷䅁䭁乁䍕䅁䭁䅁䅑䅁䭁䅁䅕䅁䉁䅁䅁允䅁䅁䅕䅁䅁䨴睢步䵅䅉䅅䅁䕁䅁䅁睁䵁䅁䅁权䩁兄䅁权浄权䅁权獄权䅁允䅁䅁䅅䅁佁䅁䅷䅁祁䍁䄴䅍ぁ䑁䅉䅁䵁䅉䅅䅁䕁䅁䅁睁䵁䅁䅁权獃兄䅁权煄权䅁权獄权䅁允䅁䅁䅅䅁佁䅁䅷䅁硁䍁䄴免㍁䑁䅑䅁䵁䅉䅅䅁䑁䅁䅁睁䵁䅁䅁权桂兄䅁权捁杂䅁允䅁䅁䅅䅁䭁佁䝯䅁䵁䅉䅅䅁䕁䅁䅁睁䵁䅁䅁权潄䅁䅁权剁䅁䅁权䕁杁䅁允䅁䅁䅅䅁佁䉁䅑䅁㕁䑁䅁䅎㉁䑁䅑免睁䑁䅁免䅁䅁杷允䅁䅁䅑䅁䑁䅁䅷䅁䭁䩁䍍䅁䭁䅁䅑䅁䭁偁䈸䅁䉁䅁䅁允䅁䅁䅕䅁䅁䭧㙙歙䵅䅉䅅䅁䕁䅁䅁睁䵁䅁䅁权橂䅄䅁权畄权䅁权䑃䅂䅁允䅁䅁䅅䅁䙁䅁䅁䅁兂晲䅴䍄䉁䅁䅁䅂䅁䅁䅍䅄䅁䅁䅯睧䅷䅁䅯儶䅯䅁䅯兢䅑䅁䅅䅁䉁䅁䅁兂䅁䅁䅁䩧䍄䅷杷允䅁䅁䅑䅁䑁䅁䅷䅁䭁䝁䑧䅁䭁䅁䅑䅁䭁偁䈸䅁䉁䅁䅁允䅁䅁䅕䅁䅁䍑獘ぬ䵅䅉䅅䅁䕁䅁䅁睁䵁䅁䅁权畁兄䅁权畄权䅁权獄权䅁允䅁䅁䅅䅁䙁䅁䅁䅁䅃獚䅚䍄䉁䅁䅁䅂䅁䅁䅍䅄䅁䅁䅯䅭䅳䅁䅯眶䅯䅁䅯兢䅑䅁䅅䅁䉁䅁䅁杄啁䅁䅁杍ㅁ䑁䅕杍睁䑁䅍兏㑁䑁䅣䅁䵁䅉䅅䅁䑁䅁䅁睁䵁䅁䅁权浂䅄䅁权捁杂䅁允䅁䅁䅅䅁䭁䱁䜰䅁䵁䅉䅅䅁䕁䅁䅁睁䵁䅁䅁权䝃睁䅁权䭁䅁䅁权⽄允䅁允䅁䅁䅅䅁䙁䱁穢搯㑒卋䅖䍄䉁䅁䅁䅂䅁䅁䅍䅄䅁䅁䅯兤䅷䅁䅯朷䅯䅁䅯全䅑䅁䅅䅁䉁䅁䅁兂䅁䅁䅁䵑杶䅑杷允䅁䅁䅑䅁䑁䅁䅷䅁䭁䙁䉕䅁䭁䉁䅅䅁䭁䅁䅕䅁䉁䅁䅁允䅁䅁䄴䅆䅁䑁䅍李睁䑁䅙䅍睁䑁䅁䅍睁䅁䅁䍄䉁䅁䅁䅂䅁䅁䅍䅄䅁䅁䅯睗䅉䅁䅯充䅁䅁䅯眯䅅䅁䅅䅁䉁䅁䅁杄啁䅁䅁兏㉁䑁䅑睍ㅁ䑁䅑䅍睁䑁䅁䅁䵁䅉䅅䅁䑁䅁䅁睁䵁䅁䅁权獁睃䅁权捁杂䅁允䅁䅁䅅䅁䭁佁䝷䅁䵁䅉䅅䅁䕁䅁䅁睁䵁䅁䅁权䱁允䅁权剁䅁䅁权䕁杁䅁允䅁䅁䅅䅁佁䉁䅑䅁㑁䑁䅕李穁䑁䅕兏睁䑁䅁䅍䅁䅁杷允䅁䅁䅑䅁䑁䅁䅷䅁䭁偁䭑䅁䭁佁䭳䅁䭁佁䭷䅁䉁䅁䅁允䅁䅁䄴杅䅁䑁䅍䅏祁䑁䅁李睁䑁䅁䅍䅁䅁杷允䅁䅁䅑䅁䑁䅁䅷䅁䭁䍁倸䅁䭁佁䬰䅁䭁䥁䕕䅁䉁䅁䅁允䅁䅁䅕㡧䭄啯㉗歂䵁䅉䅅䅁䕁䅁䅁睁䵁䅁䅁权杄睃䅁权瑄权䅁权硂䅂䅁允䅁䅁䅅䅁䙁乁乎桙奂摏⽷䍄䉁䅁䅁䅂䅁䅁䅍䅄䅁䅁䅯睙䅁䅁䅯允䅉䅁䅯杁䅉䅁䅅䅁䉁䅁䅁兂婃癖啬䥡祌䅑杷允䅁䅁䅑䅁䑁䅁䅷䅁䭁䥁䍕䅁䭁䉁䅅䅁䭁䅁䅕䅁䉁䅁䅁允䅁䅁䄴杅䅁䑁䅙䅎祁䑁䅕睍穁䑁䅧兎䅁䅁杷允䅁䅁䅑䅁䑁䅁䅷䅁䭁䍁䑷䅁䭁䅁䅯䅁䭁偁䈸䅁䉁䅁䅁允䅁䅁䅕䉵䘶ㄶ㑅歇䵁䅉䅅䅁䕁䅁䅁睁䵁䅁䅁权杁䅄䅁权湄权䅁权㥂䅂䅁允䅁䅁䅅䅁䙁䍁䡵瑆佮穖䅂䍄䉁䅁䅁䅂䅁䅁䅍䅄䅁䅁䅯睹䅳䅁䅯䄶䅯䅁䅯兦䅑䅁䅅䅁䉁䅁䅁杄佁䅁䅁兌睁䍁䄴免穁䑁䅣䅁䵁䅉䅅䅁䕁䅁䅁睁䵁䅁䅁权䝃睃䅁权浄权䅁权睂䅂䅁允䅁䅁䅅䅁佁䅁䅯䅁硁䍁䄴䅎穁䅁䅁䍄䉁䅁䅁䅂䅁䅁䅍䅄䅁䅁䅯䅡䅷䅁䅯朷䅯䅁䅯全䅑䅁䅅䅁䉁䅁䅁兂䅁䅁䅁䕁⭢䅑杷允䅁䅁䅑䅁䑁䅁䅷䅁䭁䥁䑁䅁䭁䅁䅑䅁䭁䅁䅕䅁䉁䅁䅁允䅁䅁䅕䅁䅁余㕴歯䵅䅉䅅䅁䕁䅁䅁睁䵁䅁䅁权晁睃䅁权煄权䅁权硂䅂䅁允䅁䅁䅅䅁佁䅁䅷䅁睁䍁䄴李㍁䑁䅅䅁䵁䅉䅅䅁䑁䅁䅁睁䵁䅁䅁权楁睃䅁权敁杂䅁允䅁䅁䅅䅁䭁䑁䜸䅁䵁䅉䅅䅁䕁䅁䅁睁䵁䅁䅁权捂杁䅁权䕁䅁䅁权䙁䅁䅁允䅁䅁䅅䅁䙁䅁䅁䥁㙃㍬䉒䍄䉁䅁䅁䅂䅁䅁䅍䅄䅁䅁䅯光䄸䅁䅯朷䅯䅁䅯睢䅑䅁䅅䅁䉁䅁䅁兂䅁䅁䅁䌰〯䅷杷允䅁䅁䅑䅁䑁䅁䅷䅁䭁䅁䉙䅁䭁䅁䍅䅁䭁䅁䍉䅁䉁䅁䅁允䅁䅁䅕慑乏瑨摓欴䵁䅉䅅䅁䕁䅁䅁睁䵁䅁䅁权䑂睃䅁权牄权䅁权㥂䅂䅁允䅁䅁䅅䅁佁䉁䅉䅁穁䑁䅙兎穁䑁䅉睎ㅁ䑁䅙䅁䵁䅉䅅䅁䕁䅁䅁睁䵁䅁䅁权汃睁䅁权剁䅁䅁权⽄允䅁允䅁䅁䅅䅁佁䉁䅑䅁祁䑁䅍兏㍁䑁䅁䅍睁䑁䅁䅍䅁䅁杷允䅁䅁䅑䅁䑁䅁䅷䅁䭁䕁䱁䅁䭁佁䭙䅁䭁䥁䕕䅁䉁䅁䅁允䅁䅁䄴䅄䅁䑁䅁杌ㅁ䑁䅍䅏䅁䅁杷允䅁䅁䅑䅁䑁䅁䅷䅁䭁䡁乑䅁䭁佁䭯䅁䭁䡁䔰䅁䉁䅁䅁允䅁䅁䅯睒䅁䅁杷允䅁䅁䅑䅁䑁䅁䅷䅁䭁䵁䱫䅁䭁佁䬴䅁䭁䥁䕍䅁䉁䅁䅁允䅁䅁䅕䅁䅁䅁㝂歷䵁䅉䅅䅁䕁䅁䅁睁䵁䅁䅁权捂杁䅁权䭁䅁䅁权䙁䅁䅁允䅁䅁䅅䅁䙁偁灹搸乊潙⽃䍄䉁䅁䅁䅂䅁䅁䅍䅄䅁䅁䅯杌䄰䅁䅯眶䅯䅁䅯兣䅑䅁䅅䅁䉁䅁䅁杄十䅁䅁杍㑁䑁䅉兏ぁ䑁䅁䅍睁䅁䅁䍄䉁䅁䅁䅂䅁䅁䅍䅄䅁䅁䅯䅫䅉䅁䅯充䅁䅁䅯兂䅁䅁䅅䅁䉁䅁䅁杄坁䅁䅁免ㅁ䑁䅕睍睁䑁䅁䅍睁䑁䅁䅍䅁䅁杷允䅁䅁䅍䅁䑁䅁䅷䅁䭁䕁䱣䅁䭁䉁䝯䅁䉁䅁䅁允䅁䅁䅯杷䅙䅁杷允䅁䅁䅑䅁䑁䅁䅷䅁䭁䙁䍫䅁䭁䉁䅅䅁䭁䅁䅕䅁䉁䅁䅁允䅁䅁䄴䅆䅁䑁䅉兎ㅁ䑁䅁䅍睁䑁䅁䅍睁䅁䅁䍄䉁䅁䅁䅂䅁䅁䅍䅄䅁䅁䅯杨䅉䅁䅯充䅁䅁䅯兂䅁䅁䅅䅁䉁䅁䅁杄啁䅁䅁免穁䑁䅧䅏睁䑁䅁䅍睁䑁䅁䅁䵁䅉䅅䅁䕁䅁䅁睁䵁䅁䅁权䝃睁䅁权䭁䅁䅁权䙁䅁䅁允䅁䅁䅅䅁䙁佁兘瑉㕶栯䅸䍄䉁䅁䅁䅂䅁䅁䅍䅄䅁䅁䅯䅐䅷䅁䅯朶䅯䅁䅯来䅑䅁䅅䅁䉁䅁䅁杄䵁䅁䅁䅍畁䑁䅁兎㍁䅁䅁䍄䉁䅁䅁䅂䅁䅁䅍䅄䅁䅁䅯䅫䅳䅁䅯眶䅯䅁䅯兣䅑䅁䅅䅁䉁䅁䅁杄十䅁䅁睍㑁䑁䅧杍祁䑁䅙兎ぁ䅁䅁䍄䉁䅁䅁䅂䅁䅁䅍䅄䅁䅁䅯朲䅳䅁䅯朷䅯䅁䅯䅣䅑䅁䅅䅁䉁䅁䅁兂䅁䅁䅁䥷杮䅷杷允䅁䅁䅑䅁䑁䅁䅷䅁䭁䥁䑣䅁䭁䉁䅅䅁䭁偁䈸䅁䉁䅁䅁允䅁䅁䄴杅䅁䑁䅕杍ㅁ䑁䅕䅏㍁䑁䅅杍䅁䅁杷允䅁䅁䅑䅁䑁䅁䅷䅁䭁䙁䱙䅁䭁佁䭯䅁䭁䥁䕕䅁䉁䅁䅁允䅁䅁䄴䅄䅁䑁䅅杌硁䑁䅙免䅁䅁杷允䅁䅁䅑䅁䑁䅁䅷䅁䭁䡁䱙䅁䭁佁䭫䅁䭁䝁䔰䅁䉁䅁䅁允䅁䅁䅕䅁䅁䕁䕂䔳䵁䅉䅅䅁䕁䅁䅁睁䵁䅁䅁权䡃兄䅁权灄权䅁权瑂䅂䅁允䅁䅁䅅䅁䙁䅁䅁䅁䅁㝹䄵䍄䉁䅁䅁䅂䅁䅁䅍䅄䅁䅁䅯睯䄰䅁䅯朵䅯䅁䅯䅣䅑䅁䅅䅁䉁䅁䅁杄䵁䅁䅁䅍畁䑁䅉杍穁䅁䅁䍄䉁䅁䅁䅂䅁䅁䅍䅄䅁䅁䅯杦䅉䅁䅯权䅁䅁䅯眯䅅䅁䅅䅁䉁䅁䅁兂⭄䠱灪橊故䅑杷允䅁䅁䅍䅁䑁䅁䅷䅁䭁䑁䱯䅁䭁䉁䜴䅁䉁䅁䅁允䅁䅁䅯条䅣䅁杷允䅁䅁䅑䅁䑁䅁䅷䅁䭁䍁倴䅁䭁佁䭯䅁䭁䥁䕕䅁䉁䅁䅁允䅁䅁䄴䅄䅁䑁䅁杌㉁䑁䅫睎䅁䅁杷允䅁䅁䅑䅁䑁䅁䅷䅁䭁䕁䑳䅁䭁䅁䅯䅁䭁䅁䅕䅁䉁䅁䅁允䅁䅁䅕㉩湺㘫确樹䴸䅉䅅䅁䕁䅁䅁睁䵁䅁䅁权乁睃䅁权畄权䅁权瑂䅂䅁允䅁䅁䅅䅁䙁䅁䅁䅁慃楯䉆䍄䉁䅁䅁䅂䅁䅁䅍䅄䅁䅁䅯睱䅳䅁䅯儶䅯䅁䅯䄷䅯䅁䅅䅁䉁䅁䅁权䡂䅁䅁䍄䉁䅁䅁䅂䅁䅁䅍䅄䅁䅁䅯睄䅷䅁䅯朵䅯䅁䅯来䅑䅁䅅䅁䉁䅁䅁杄佁䅁䅁杍㑁䍁䄴䅎祁䑁䅑䅁䵁䅉䅅䅁䕁䅁䅁睁䵁䅁䅁权剃兄䅁权牄权䅁权㥂䅂䅁允䅁䅁䅅䅁佁䉁䅉䅁㕁䑁䅙李㉁䑁䅑睍硁䑁䅧䅁䵁䅉䅅䅁䕁䅁䅁睁䵁䅁䅁权啁䅄䅁权瑄权䅁权獄权䅁允䅁䅁䅅䅁䭁䕁䅣䅁䵁䅉䅅䅁䕁䅁䅁睁䵁䅁䅁权䡃杁䅁权剁䅁䅁权䙁䅁䅁允䅁䅁䅅䅁佁䉁䅑䅁㍁䑁䅅杍㑁䑁䅁䅍睁䑁䅁䅍䅁䅁杷允䅁䅁䅑䅁䑁䅁䅷䅁䭁偁䭣䅁䭁佁䭳䅁䭁䡁䔰䅁䉁䅁䅁允䅁䅁䄴杅䅁䑁䅣䅎硁䑁䅫䅎睁䑁䅁䅍䅁䅁杷允䅁䅁䅑䅁䑁䅁䅷䅁䭁䝁䱉䅁䭁佁䭯䅁䭁䡁䕅䅁䉁䅁䅁允䅁䅁䄴䅄䅁䑁䅁杌ぁ䑁䅕免䅁䅁杷允䅁䅁䅑䅁䑁䅁䅷䅁䭁偁䍉䅁䭁䅁䅯䅁䭁偁䈸䅁䉁䅁䅁允䅁䅁䅕䵱䱚㑎䉬啄䵁䅉䅅䅁䕁䅁䅁睁䵁䅁䅁权硄睃䅁权瑄权䅁权硂䅂䅁允䅁䅁䅅䅁䙁䩁奍䙂余敌⽙䍄䉁䅁䅁䅂䅁䅁䅍䅄䅁䅁䅯杖䅍䅁䅯䅂䅁䅁䅯眯䅅䅁䅅䅁䉁䅁䅁兂䅁䅁睄獪楏兑杷允䅁䅁䅑䅁䑁䅁䅷䅁䭁䝁䱫䅁䭁佁䭙䅁䭁䝁䔰䅁䉁䅁䅁允䅁䅁䅯睒䅁䅁杷允䅁䅁䅑䅁䑁䅁䅷䅁䭁䱁䱙䅁䭁佁䭳䅁䭁䡁䕯䅁䉁䅁䅁允䅁䅁䄴䅆䅁䑁䅅兎祁䑁䅁兎硁䑁䅁䅍睁䅁䅁䍄䉁䅁䅁睁䅁䅁䅍䅄䅁䅁䅯兪䅷䅁䅯杇䅙䅁䅅䅁䉁䅁䅁权婂杂䅁䍄䉁䅁䅁䅂䅁䅁䅍䅄䅁䅁䅯䅕䅅䅁䅯䅂䅁䅁䅯兂䅁䅁䅅䅁䉁䅁䅁兂䅁䅁䅁乳兂兑杷允䅁䅁䅑䅁䑁䅁䅷䅁䭁䥁䑧䅁䭁䅁䅑䅁䭁䅁䅕䅁䉁䅁䅁允䅁䅁䅕䅁䅁䵁摺䕚䵅䅉䅅䅁䕁䅁䅁睁䵁䅁䅁权䍄兄䅁权灄权䅁权硂䅂䅁允䅁䅁䅅䅁䙁䅁䅁䅁䅁㥇䅆䍄䉁䅁䅁䅂䅁䅁䅍䅄䅁䅁䅯䅆䅉䅁䅯权䅁䅁䅯眯䅅䅁䅅䅁䉁䅁䅁兂い搯㑒匶桢睐杷允䅁䅁䅑䅁䑁䅁䅷䅁䭁䅁䵧䅁䭁佁䭯䅁䭁䡁䕯䅁䉁䅁䅁允䅁䅁䄴䅄䅁䑁䅉杌睁䑁䅍睍䅁䅁杷允䅁䅁䅑䅁䑁䅁䅷䅁䭁佁䱣䅁䭁佁䭯䅁䭁䡁䔰䅁䉁䅁䅁允䅁䅁䄴䅄䅁䑁䅁杌硁䑁䅑睍䅁䅁杷允䅁䅁䅍䅁䑁䅁䅷䅁䭁䍁䱣䅁䭁䉁䝯䅁䉁䅁䅁允䅁䅁䅯杙䅙䅁杷允䅁䅁䅑䅁䑁䅁䅷䅁䭁䥁䍁䅁䭁䅁䅑䅁䭁䅁䅕䅁䉁䅁䅁允䅁䅁䅕䅁䅁䥉匴ぬ䵅䅉䅅䅁䕁䅁䅁睁䵁䅁䅁权呄睁䅁权剁䅁䅁权䙁䅁䅁允䅁䅁䅅䅁佁䉁䅑䅁穁䑁䅉李㑁䑁䅁睎穁䑁䅉李䅁䅁杷允䅁䅁䅑䅁䑁䅁䅷䅁䭁佁䬸䅁䭁佁䭳䅁䭁䡁䕅䅁䉁䅁䅁允䅁䅁䄴杅䅁䑁䅣䅎穁䑁䅕兏睁䑁䅁䅍䅁䅁杷允䅁䅁䅑䅁䑁䅁䅷䅁䭁䵁䱧䅁䭁佁䬰䅁䭁䥁䕕䅁䉁䅁䅁允䅁䅁䅕敫㠱穐敖䐹䴸䅉䅅䅁䕁䅁䅁睁䵁䅁䅁权穁䅄䅁权湄权䅁权睂䅂䅁允䅁䅁䅅䅁䙁䕁杊搵楁硗䅸䍄䉁䅁䅁䅂䅁䅁䅍䅄䅁䅁䅯杦䅉䅁䅯充䅁䅁䅯兂䅁䅁䅅䅁䉁䅁䅁杄啁䅁䅁杍睁䑁䅍䅎㉁䑁䅧兎睁䑁䅁䅁䵁䅉䅅䅁䕁䅁䅁睁䵁䅁䅁权穄权䅁权灄权䅁权㙂䅂䅁允䅁䅁䅅䅁䙁䅁䅁䅁䅁㤸䄹䍄䉁䅁䅁䅂䅁䅁䅍䅄䅁䅁䅯䅰䅷䅁䅯朷䅯䅁䅯䄷䅯䅁䅅䅁䉁䅁䅁兂䅁䅁䅁䉑穌䅷杷允䅁䅁䅑䅁䑁䅁䅷䅁䭁偁䵙䅁䭁佁䬰䅁䭁䡁䕅䅁䉁䅁䅁允䅁䅁䅕浔光䑗ね䐸䴸䅉䅅䅁䕁䅁䅁睁䵁䅁䅁权㍄䅄䅁权潄权䅁权瑂䅂䅁允䅁䅁䅅䅁佁䅁䄴䅁硁䑁䅑杌㕁䑁䅉杍䅁䅁杷允䅁䅁䅑䅁䑁䅁䅷䅁䭁䩁乳䅁䭁佁䭯䅁䭁䡁䔰䅁䉁䅁䅁允䅁䅁䄴䅄䅁䑁䅁杌硁䑁䅉兎䅁䅁杷允䅁䅁䅍䅁䑁䅁䅷䅁䭁佁䵑䅁䭁䍁䝑䅁䉁䅁䅁允䅁䅁䅯材䄸䅁杷允䅁䅁䅑䅁䑁䅁䅷䅁䭁䭁乷䅁䭁佁䭣䅁䭁䝁䔰䅁䉁䅁䅁允䅁䅁䅕䑚晶㑔堳䕉䵁䅉䅅䅁䕁䅁䅁睁䵁䅁䅁权捄杁䅁权剁䅁䅁权䙁䅁䅁允䅁䅁䅅䅁佁䉁䅑䅁㕁䑁䅙䅍㕁䑁䅁䅍睁䑁䅁䅍䅁䅁杷允䅁䅁䅑䅁䑁䅁䅷䅁䭁䙁乯䅁䭁佁䬰䅁䭁䡁䔰䅁䉁䅁䅁允䅁䅁䅕䡶呓䅇坒樱䴸䅉䅅䅁䕁䅁䅁睁䵁䅁䅁权啁睃䅁权晁杂䅁权杁杂䅁允䅁䅁䅅䅁䭁䕁䝷䅁䵁䅉䅅䅁䑁䅁䅁睁䵁䅁䅁权潂睃䅁权慁杂䅁允䅁䅁䅅䅁䭁䉁䝳䅁䵁䅉䅅䅁䕁䅁䅁睁䵁䅁䅁权偂睁䅁权剁䅁䅁权䙁䅁䅁允䅁䅁䅅䅁佁䉁䅑䅁ㅁ䑁䅑兎㍁䑁䅁䅎睁䑁䅁䅍䅁䅁杷允䅁䅁䅑䅁䑁䅁䅷䅁䭁偁䉷䅁䭁䅁䅑䅁䭁䅁䍑䅁䉁䅁䅁允䅁䅁䅕䅁䅁䭧娸啣䵅䅉䅅䅁䕁䅁䅁睁䵁䅁䅁权晃䅁䅁权䉁杁䅁权䑁杁䅁允䅁䅁䅅䅁䙁䑁⭦䝒橘扊䅒䍄䉁䅁䅁䅂䅁䅁䅍䅄䅁䅁䅯光䄰䅁䅯朶䅯䅁䅯睢䅑䅁䅅䅁䉁䅁䅁杄䵁䅁䅁免畁䑁䅁睍硁䅁䅁䍄䉁䅁䅁䅂䅁䅁䅍䅄䅁䅁䅯䅚䄰䅁䅯儷䅯䅁䅯睧䅑䅁䅅䅁䉁䅁䅁兂奂扏䥔牤䌴䅑杷允䅁䅁䅑䅁䑁䅁䅷䅁䭁䑁䑳䅁䭁䅁䅯䅁䭁偁䈸䅁䉁䅁䅁允䅁䅁䅕報灪橊䥅樸䴸䅉䅅䅁䕁䅁䅁睁䵁䅁䅁权乄睁䅁权䭁䅁䅁权䙁䅁䅁允䅁䅁䅅䅁䙁䉁愱䑚晶⽔⽳䍄䉁䅁䅁䅂䅁䅁䅍䅄䅁䅁䅯兮䅷䅁䅯朵䅯䅁䅯睧䅑䅁䅅䅁䉁䅁䅁权䡂䅁䅁䍄䉁䅁䅁䅂䅁䅁䅍䅄䅁䅁䅯兪䅍䅁䅯充䅁䅁䅯眯䅅䅁䅅䅁䉁䅁䅁杄啁䅁䅁睍㕁䑁䅕免睁䑁䅁䅍睁䑁䅁䅁䵁䅉䅅䅁䕁䅁䅁睁䵁䅁䅁权浄睃䅁权潄权䅁权瑂䅂䅁允䅁䅁䅅䅁佁䅁䅷䅁㕁䍁䄴睍㑁䑁䅫䅁䵁䅉䅅䅁䕁䅁䅁睁䵁䅁䅁权晃兄䅁权瑄权䅁权睂䅂䅁允䅁䅁䅅䅁䙁䍁捬㡪ㅌ佋⽑䍄䉁䅁䅁䅂䅁䅁䅍䅄䅁䅁䅯䅮䅳䅁䅯眶䅯䅁䅯兦䅑䅁䅅䅁䉁䅁䅁杄十䅁䅁䅎硁䑁䅑李ぁ䑁䅅睎ㅁ䅁䅁䍄䉁䅁䅁䅂䅁䅁䅍䅄䅁䅁䅯杮䅳䅁䅯儶䅯䅁䅯睢䅑䅁䅅䅁䉁䅁䅁兂䅁䅁䅁乧坮䅑杷允䅁䅁䅑䅁䑁䅁䅷䅁䭁䥁䴰䅁䭁佁䭯䅁䭁䡁䕅䅁䉁䅁䅁允䅁䅁䄴䅄䅁䑁䅁杌祁䑁䅑睎䅁䅁杷允䅁䅁䅑䅁䑁䅁䅷䅁䭁䑁䐸䅁䭁䉁䅅䅁䭁偁䈸䅁䉁䅁䅁允䅁䅁䄴䅆䅁䑁䅕䅏㍁䑁䅁䅍睁䑁䅁䅍睁䅁䅁䍄䉁䅁䅁䅂䅁䅁䅍䅄䅁䅁䅯杳䅷䅁䅯朶䅯䅁䅯䄷䅯䅁䅅䅁䉁䅁䅁杄䵁䅁䅁䅍畁䑁䅕䅏祁䅁䅁䍄䉁䅁䅁䅂䅁䅁䅍䅄䅁䅁䅯䅨䅷䅁䅯儶䅯䅁䅯兣䅑䅁䅅䅁䉁䅁䅁兂䅁䅁䅁䥧呦䅷杷允䅁䅁䅑䅁䑁䅁䅷䅁䭁偁䵑䅁䭁佁䭯䅁䭁䡁䔰䅁䉁䅁䅁允䅁䅁䄴䅄䅁䑁䅁杌穁䑁䅉睎䅁䅁杷允䅁䅁䅑䅁䑁䅁䅷䅁䭁乁䱕䅁䭁佁䭧䅁䭁䡁䔰䅁䉁䅁䅁允䅁䅁䅯睒䅁䅁杷允䅁䅁䅑䅁䑁䅁䅷䅁䭁䡁䵣䅁䭁佁䭣䅁䭁䡁䕯䅁䉁䅁䅁允䅁䅁䅕㝤昶楇搸歉䵁䅉䅅䅁䕁䅁䅁睁䵁䅁䅁权奁睄䅁权灄权䅁权㙂䅂䅁允䅁䅁䅅䅁䙁䅁䅁䅁䥄睡䉚䍄䉁䅁䅁䅂䅁䅁䅍䅄䅁䅁䅯朲䅍䅁䅯权䅁䅁䅯兂䅁䅁䅅䅁䉁䅁䅁兂㕂匶硙䍃海䅑杷允䅁䅁䅑䅁䑁䅁䅷䅁䭁䝁䱷䅁䭁佁䬰䅁䭁䝁䔸䅁䉁䅁䅁允䅁䅁䅕䡳潊敫㠱稱䴸䅉䅅䅁䕁䅁䅁睁䵁䅁䅁权捁䅄䅁权畄权䅁权䑃䅂䅁允䅁䅁䅅䅁䙁䅁䅁䅁䅄桐䉰䍄䉁䅁䅁䅂䅁䅁䅍䅄䅁䅁䅯杬䅷䅁䅯朵䅯䅁䅯全䅑䅁䅅䅁䉁䅁䅁权䡂䅁䅁䍄䉁䅁䅁睁䅁䅁䅍䅄䅁䅁䅯杌䅳䅁䅯杈䅙䅁䅅䅁䉁䅁䅁权䱄杂䅁䍄䉁䅁䅁䅂䅁䅁䅍䅄䅁䅁䅯兢䅍䅁䅯权䅁䅁䅯眯䅅䅁䅅䅁䉁䅁䅁兂ㅂ硫䕧杖㤷睐杷允䅁䅁䅑䅁䑁䅁䅷䅁䭁䥁䱉䅁䭁佁䭙䅁䭁䝁䔰䅁䉁䅁䅁允䅁䅁䄴䅄䅁䑁䅅杌㉁䑁䅕李䅁䅁杷允䅁䅁䅑䅁䑁䅁䅷䅁䭁䝁䵫䅁䭁佁䭯䅁䭁佁䭷䅁䉁䅁䅁允䅁䅁䅯睒䅁䅁杷允䅁䅁䅑䅁䑁䅁䅷䅁䭁䩁䵫䅁䭁佁䭯䅁䭁䥁䕍䅁䉁䅁䅁允䅁䅁䅯睒䅁䅁杷允䅁䅁䅑䅁䑁䅁䅷䅁䭁佁䰸䅁䭁佁䭧䅁䭁䡁䕁䅁䉁䅁䅁允䅁䅁䅯睒䅁䅁杷允䅁䅁䅑䅁䑁䅁䅷䅁䭁䥁䴰䅁䭁佁䭯䅁䭁䡁䕁䅁䉁䅁䅁允䅁䅁䄴䅄䅁䑁䅁杌祁䑁䅑睍䅁䅁杷允䅁䅁䅑䅁䑁䅁䅷䅁䭁䥁䴸䅁䭁佁䬴䅁䭁佁䭷䅁䉁䅁䅁允䅁䅁䅕䅁䅁䅁乄歴䵁䅉䅅䅁䕁䅁䅁睁䵁䅁䅁权㍂䅄䅁权畄权䅁权䑃䅂䅁允䅁䅁䅅䅁䙁䅁䅁䅁䅂偘䅎䍄䉁䅁䅁睁䅁䅁䅍䅄䅁䅁䅯睃䅳䅁䅯杊䅙䅁䅅䅁䉁䅁䅁杄䵁䅁䅁兏穁䍁䄴睎㉁䅁䅁䍄䉁䅁䅁䅂䅁䅁䅍䅄䅁䅁䅯睊䅷䅁䅯朵䅯䅁䅯䅣䅑䅁䅅䅁䉁䅁䅁杄䵁䅁䅁睍畁䑁䅍杍㉁䅁䅁䍄䉁䅁䅁䅂䅁䅁䅍䅄䅁䅁䅯兂䅷䅁䅯眶䅯䅁䅯来䅑䅁䅅䅁䉁䅁䅁杄十䅁䅁杍穁䑁䅍兎穁䑁䅕免㕁䅁䅁䍄䉁䅁䅁睁䅁䅁䅍䅄䅁䅁䅯杢䅷䅁䅯杇䅙䅁䅅䅁䉁䅁䅁权㡁杂䅁䍄䉁䅁䅁䅂䅁䅁䅍䅄䅁䅁䅯杹䅅䅁䅯允䅉䅁䅯杁䅉䅁䅅䅁䉁䅁䅁兂楄敥牎䉩噑兑杷允䅁䅁䅑䅁䑁䅁䅷䅁䭁佁䱙䅁䭁佁䭣䅁䭁䡁䕯䅁䉁䅁䅁允䅁䅁䅕噎㘶兓䍷啄䵁䅉䅅䅁䕁䅁䅁睁䵁䅁䅁权㉄睃䅁权灄权䅁权睂䅂䅁允䅁䅁䅅䅁䙁䅁䅁䅁允癡䅦䍄䉁䅁䅁䅂䅁䅁䅍䅄䅁䅁䅯杈䅷䅁䅯朶䅯䅁䅯全䅑䅁䅅䅁䉁䅁䅁杄䵁䅁䅁䅍畁䑁䅁䅏祁䅁䅁䍄䉁䅁䅁䅂䅁䅁䅍䅄䅁䅁䅯睤䄰䅁䅯朷䅯䅁䅯睧䅑䅁䅅䅁䉁䅁䅁兂䅁䅁䅁䩁煱䅷杷允䅁䅁䅑䅁䑁䅁䅷䅁䭁䱁䵁䅁䭁佁䬴䅁䭁䡁䕯䅁䉁䅁䅁允䅁䅁䅕䅁䅁䵁权䔱䵁䅉䅅䅁䕁䅁䅁睁䵁䅁䅁权十杁䅁权䭁䅁䅁权⽄允䅁允䅁䅁䅅䅁䙁䉁癳匳䝑剁䅎䍄䉁䅁䅁䅂䅁䅁䅍䅄䅁䅁䅯杙䄰䅁䅯朷䅯䅁䅯睧䅑䅁䅅䅁䉁䅁䅁兂䅁䅁䅁䕁楩䅑杷允䅁䅁䅑䅁䑁䅁䅷䅁䭁偁䵷䅁䭁佁䬰䅁䭁䡁䔰䅁䉁䅁䅁允䅁䅁䅕䡶呓䅇坒䐸䴸䅉䅅䅁䕁䅁䅁睁䵁䅁䅁权穁睁䅁权䕁䅁䅁权⽄允䅁允䅁䅁䅅䅁䙁䅁䅁䅁䑃奧䉒䍄䉁䅁䅁䅂䅁䅁䅍䅄䅁䅁䅯睙䅍䅁䅯充䅁䅁䅯眯䅅䅁䅅䅁䉁䅁䅁杄啁䅁䅁免祁䑁䅙睎㍁䑁䅫䅍睁䑁䅁䅁䵁䅉䅅䅁䕁䅁䅁睁䵁䅁䅁权䉄䅄䅁权牄权䅁权瑂䅂䅁允䅁䅁䅅䅁佁䉁䅉䅁㕁䑁䅫杍穁䑁䅧䅍睁䑁䅍䅁䵁䅉䅅䅁䕁䅁䅁睁䵁䅁䅁权噄杁䅁权剁䅁䅁权⽄允䅁允䅁䅁䅅䅁佁䉁䅑䅁硁䑁䅙免硁䑁䅅睎㍁䑁䅕䅍䅁䅁杷允䅁䅁䅑䅁䑁䅁䅷䅁䭁䉁乧䅁䭁佁䭧䅁䭁䡁䕅䅁䉁䅁䅁允䅁䅁䄴杄䅁䑁䅍䅏畁䑁䅧杍㑁䅁䅁䍄䉁䅁䅁䅂䅁䅁䅍䅄䅁䅁䅯䅩䅷䅁䅯䄶䅯䅁䅯䄷䅯䅁䅅䅁䉁䅁䅁权䡂䅁䅁䍄䉁䅁䅁䅂䅁䅁䅍䅄䅁䅁䅯兰䄰䅁䅯眵䅯䅁䅯兢䅑䅁䅅䅁䉁䅁䅁兂䍃杊⭄獅穦睐杷允䅁䅁䅑䅁䑁䅁䅷䅁䭁䥁䑕䅁䭁䅁䅑䅁䭁䅁䅕䅁䉁䅁䅁允䅁䅁䅕䅁䅁䐴捑䕫䵅䅉䅅䅁䕁䅁䅁睁䵁䅁䅁权汃兄䅁权瑄权䅁权療䅂䅁允䅁䅁䅅䅁䙁佁㤹婅䵯⭴⽁䍄䉁䅁䅁䅂䅁䅁䅍䅄䅁䅁䅯杅䅳䅁䅯儶䅯䅁䅯来䅑䅁䅅䅁䉁䅁䅁兂䅁䅁䅁佁㕂䅑杷允䅁䅁䅑䅁䑁䅁䅷䅁䭁䡁䵳䅁䭁佁䭯䅁䭁佁䭷䅁䉁䅁䅁允䅁䅁䄴䅄䅁䑁䅁杌硁䑁䅫睎䅁䅁杷允䅁䅁䅑䅁䑁䅁䅷䅁䭁䡁䍣䅁䭁䉁䅅䅁䭁偁䈸䅁䉁䅁䅁允䅁䅁䄴䅆䅁䑁䅅睍睁䑁䅁䅎ぁ䑁䅅䅏ㅁ䅁䅁䍄䉁䅁䅁䅂䅁䅁䅍䅄䅁䅁䅯兂䅳䅁䅯儶䅯䅁䅯全䅑䅁䅅䅁䉁䅁䅁兂䅁䅁䅁偑䅧兑杷允䅁䅁䅑䅁䑁䅁䅷䅁䭁䩁䱕䅁䭁佁䭣䅁䭁䝁䔸䅁䉁䅁䅁允䅁䅁䅕扌摋㘷䝦ぇ䵁䅉䅅䅁䕁䅁䅁睁䵁䅁䅁权湃睁䅁权剁䅁䅁权⽄允䅁允䅁䅁䅅䅁佁䉁䅉䅁ぁ䑁䅁免睁䑁䅁䅍睁䑁䅁䅁䵁䅉䅅䅁䕁䅁䅁睁䵁䅁䅁权睁睃䅁权畄权䅁权䑃䅂䅁允䅁䅁䅅䅁䙁䅁䅁䅁䅃畯䅔䍄䉁䅁䅁䅂䅁䅁䅍䅄䅁䅁䅯䅈䅷䅁䅯朷䅯䅁䅯来䅑䅁䅅䅁䉁䅁䅁兂䅁䅁䅁䅧偅兑杷允䅁䅁䅑䅁䑁䅁䅷䅁䭁䙁䵅䅁䭁佁䭯䅁䭁䥁䕕䅁䉁䅁䅁允䅁䅁䄴䅄䅁䑁䅅杌祁䑁䅉免䅁䅁杷允䅁䅁䅑䅁䑁䅁䅷䅁䭁䉁䱙䅁䭁佁䭳䅁䭁䡁䕁䅁䉁䅁䅁允䅁䅁䄴杅䅁䑁䅧䅎睁䑁䅣兎ぁ䑁䅧䅎䅁䅁杷允䅁䅁䅑䅁䑁䅁䅷䅁䭁䉁䵧䅁䭁佁䭯䅁䭁䡁䔰䅁䉁䅁䅁允䅁䅁䄴䅄䅁䑁䅁杌祁䑁䅉免䅁䅁杷允䅁䅁䅑䅁䑁䅁䅷䅁䭁䍁乷䅁䭁佁䭫䅁䭁䡁䕁䅁䉁䅁䅁允䅁䅁䅕䅁䅁䕁䥁䔰䵁䅉䅅䅁䕁䅁䅁睁䵁䅁䅁权敃杁䅁权䭁䅁䅁权⽄允䅁允䅁䅁䅅䅁䙁䍁睇浣剩昷⽷䍄䉁䅁䅁䅂䅁䅁䅍䅄䅁䅁䅯䄷䅷䅁䅯䄶䅯䅁䅯䅣䅑䅁䅅䅁䉁䅁䅁杄佁䅁䅁免祁䍁䄴兎㕁䑁䅍䅁䵁䅉䅅䅁䕁䅁䅁睁䵁䅁䅁权㉂兄䅁权畄权䅁权硂䅂䅁允䅁䅁䅅䅁䙁䅁䅁䅁㡄桱䉬䍄䉁䅁䅁䅂䅁䅁䅍䅄䅁䅁䅯杬䅍䅁䅯充䅁䅁䅯兂䅁䅁䅅䅁䉁䅁䅁杄啁䅁䅁免ぁ䑁䅣睍穁䑁䅙免ㅁ䑁䅫䅁䵁䅉䅅䅁䕁䅁䅁睁䵁䅁䅁权元睃䅁权瑄权䅁权䑃䅂䅁允䅁䅁䅅䅁䙁䭁愵畂䵆癳⽙䍄䉁䅁䅁䅂䅁䅁䅍䅄䅁䅁䅯杳䅳䅁䅯儷䅯䅁䅯全䅑䅁䅅䅁䉁䅁䅁兂畄䑦ㄸ牘婲睐杷允䅁䅁䅍䅁䑁䅁䅷䅁䭁䍁䱍䅁䭁䍁䝙䅁䉁䅁䅁允䅁䅁䄴杄䅁䑁䅅䅍硁䍁䄴兏穁䅁䅁䍄䉁䅁䅁䅂䅁䅁䅍䅄䅁䅁䅯兯䅷䅁䅯睈䅙䅁䅯䅉䅙䅁䅅䅁䉁䅁䅁权㍁杄䅁䍄䉁䅁䅁䅂䅁䅁䅍䅄䅁䅁䅯关䅷䅁䅯眶䅯䅁䅯䅣䅑䅁䅅䅁䉁䅁䅁杄十䅁䅁睍ぁ䑁䅙䅏㕁䑁䅧䅎穁䅁䅁䍄䉁䅁䅁䅂䅁䅁䅍䅄䅁䅁䅯眫䅉䅁䅯权䅁䅁䅯兂䅁䅁䅅䅁䉁䅁䅁兂㑃潈牘払坧䅑杷允䅁䅁䅑䅁䑁䅁䅷䅁䭁䑁乣䅁䭁佁䭧䅁䭁䝁䔸䅁䉁䅁䅁允䅁䅁䄴杄䅁䑁䅅李畁䑁䅣䅍㍁䅁䅁䍄䉁䅁䅁䅂䅁䅁䅍䅄䅁䅁䅯䅇䄸䅁䅯眶䅯䅁䅯䅣䅑䅁䅅䅁䉁䅁䅁杄啁䅁䅁免ㅁ䑁䅣睎睁䑁䅑䅍睁䑁䅁䅁䵁䅉䅅䅁䕁䅁䅁睁䵁䅁䅁权㉄权䅁权浄权䅁权療䅂䅁允䅁䅁䅅䅁佁䅁䄴䅁硁䑁䅑杌㉁䑁䅁䅏䅁䅁杷允䅁䅁䅍䅁䑁䅁䅷䅁䭁䩁䴰䅁䭁䉁䝧䅁䉁䅁䅁允䅁䅁䅯兓䅣䅁杷允䅁䅁䅑䅁䑁䅁䅷䅁䭁䝁义䅁䭁佁䭙䅁䭁䥁䕕䅁䉁䅁䅁允䅁䅁䄴䅄䅁䑁䅍杌硁䑁䅧免䅁䅁杷允䅁䅁䅑䅁䑁䅁䅷䅁䭁乁䍍䅁䭁䉁䅅䅁䭁䅁䅕䅁䉁䅁䅁允䅁䅁䄴䅆䅁䑁䅑䅎㍁䑁䅫䅍睁䑁䅁䅍睁䅁䅁䍄䉁䅁䅁䅂䅁䅁䅍䅄䅁䅁䅯䅦䅳䅁䅯朵䅯䅁䅯全䅑䅁䅅䅁䉁䅁䅁杄䭁䅁䅁免畁䑁䅧李䅁䅁杷允䅁䅁䅑䅁䑁䅁䅷䅁䭁偁䱷䅁䭁佁䭣䅁䭁佁䭷䅁䉁䅁䅁允䅁䅁䅕㡧䭄啯㉗㡃䵁䅉䅅䅁䕁䅁䅁睁䵁䅁䅁权獃兄䅁权煄权䅁权硂䅂䅁允䅁䅁䅅䅁佁䅁䅷䅁硁䍁䄴兎睁䑁䅣䅁䵁䅉䅅䅁䑁䅁䅁睁䵁䅁䅁权捂睃䅁权流杂䅁允䅁䅁䅅䅁佁䅁䄴䅁硁䑁䅁䅍畁䑁䅁兎䅁䅁杷允䅁䅁䅑䅁䑁䅁䅷䅁䭁䱁䅕䅁䭁䅁䅯䅁䭁䅁䍑䅁䉁䅁䅁允䅁䅁䅕䬸䝦穓䩥䕄䵁䅉䅅䅁䕁䅁䅁睁䵁䅁䅁权䱄睁䅁权䭁䅁䅁权⽄允䅁允䅁䅁䅅䅁䙁䵁䱤㑎䉬䅙䅴䍄䉁䅁䅁䅂䅁䅁䅍䅄䅁䅁䅯兗䅅䅁䅯䅂䅁䅁䅯兂䅁䅁䅅䅁䉁䅁䅁兂䅁䅁杄䉎兹兑杷允䅁䅁䅑䅁䑁䅁䅷䅁䭁䅁䑣䅁䭁䅁䅑䅁䭁䅁䅕䅁䉁䅁䅁允䅁䅁䅕䅁䅁䵁噷䕖䵅䅉䅅䅁䕁䅁䅁睁䵁䅁䅁权兂䅄䅁权牄权䅁权㥂䅂䅁允䅁䅁䅅䅁佁䉁䅉䅁穁䑁䅙兏㍁䑁䅙杍㑁䑁䅑䅁䵁䅉䅅䅁䕁䅁䅁睁䵁䅁䅁权㕃䅄䅁权潄权䅁权㥂䅂䅁允䅁䅁䅅䅁佁䅁䄴䅁硁䑁䅉杌ㅁ䑁䅧免䅁䅁杷允䅁䅁䅑䅁䑁䅁䅷䅁䭁䡁䴸䅁䭁佁䭣䅁䭁䡁䕯䅁䉁䅁䅁允䅁䅁䅕匳䝑婧䑕䕉䵁䅉䅅䅁䑁䅁䅁睁䵁䅁䅁权十睃䅁权敁杂䅁允䅁䅁䅅䅁䭁䭁䝑䅁䵁䅉䅅䅁䕁䅁䅁睁䵁䅁䅁权楁睃䅁权灄权䅁权獄权䅁允䅁䅁䅅䅁䙁䅁䅁䅁䅂㥎䅸䍄䉁䅁䅁睁䅁䅁䅍䅄䅁䅁䅯䅔䅳䅁䅯杈䅙䅁䅅䅁䉁䅁䅁权㍁杂䅁䍄䉁䅁䅁䅂䅁䅁䅍䅄䅁䅁䅯䅄䅉䅁䅯权䅁䅁䅯眯䅅䅁䅅䅁䉁䅁䅁兂䝂癴㥐䐱睧䅑杷允䅁䅁䅑䅁䑁䅁䅷䅁䭁佁䵷䅁䭁佁䭧䅁䭁䝁䔰䅁䉁䅁䅁允䅁䅁䄴杄䅁䍁䄰免畁䑁䅅杍穁䅁䅁䍄䉁䅁䅁䅂䅁䅁䅍䅄䅁䅁䅯杣䅍䅁䅯充䅁䅁䅯兂䅁䅁䅅䅁䉁䅁䅁杄啁䅁䅁免硁䑁䅫李㍁䑁䅣䅍睁䑁䅁䅁䵁䅉䅅䅁䕁䅁䅁睁䵁䅁䅁权䩃兄䅁权瑄权䅁权瑂䅂䅁允䅁䅁䅅䅁䙁䉁癳匳䝑婧⽕䍄䉁䅁䅁䅂䅁䅁䅍䅄䅁䅁䅯児䅳䅁䅯眵䅯䅁䅯来䅑䅁䅅䅁䉁䅁䅁兂療潅䅐煹呅䅑杷允䅁䅁䅑䅁䑁䅁䅷䅁䭁䙁䵷䅁䭁佁䭯䅁䭁䥁䕕䅁䉁䅁䅁允䅁䅁䄴䅄䅁䑁䅁杌穁䑁䅑免䅁䅁杷允䅁䅁䅍䅁䑁䅁䅷䅁䭁䍁䵍䅁䭁䉁䝷䅁䉁䅁䅁允䅁䅁䅯睥䅙䅁杷允䅁䅁䅑䅁䑁䅁䅷䅁䭁䉁䵳䅁䭁佁䭯䅁䭁䝁䔸䅁䉁䅁䅁允䅁䅁䄴䅄䅁䑁䅁杌㍁䑁䅍免䅁䅁杷允䅁䅁䅑䅁䑁䅁䅷䅁䭁䙁䑕䅁䭁䉁䅅䅁䭁偁䈸䅁䉁䅁䅁允䅁䅁䄴杅䅁䑁䅕兏硁䑁䅙兏睁䑁䅁䅍䅁䅁杷允䅁䅁䅑䅁䑁䅁䅷䅁䭁䭁䍯䅁䭁䉁䅅䅁䭁偁䈸䅁䉁䅁䅁允䅁䅁䄴杅䅁䑁䅍䅏㑁䑁䅁䅎祁䑁䅕䅍䅁䅁杷允䅁䅁䅑䅁䑁䅁䅷䅁䭁偁䬸䅁䭁佁䭧䅁䭁佁䭷䅁䉁䅁䅁允䅁䅁䄴䅄䅁䑁䅑杌㉁䑁䅅睎䅁䅁杷允䅁䅁䅑䅁䑁䅁䅷䅁䭁䱁䰴䅁䭁佁䭙䅁䭁䥁䕍䅁䉁䅁䅁允䅁䅁䄴䅄䅁䑁䅍杌㍁䑁䅅睍䅁䅁杷允䅁䅁䅑䅁䑁䅁䅷䅁䭁䱁䵯䅁䭁佁䭯䅁䭁䝁䔰䅁䉁䅁䅁允䅁䅁䄴䅄䅁䑁䅁杌㍁䑁䅣䅏䅁䅁杷允䅁䅁䅑䅁䑁䅁䅷䅁䭁䩁乳䅁䭁佁䬰䅁䭁䡁䕅䅁䉁䅁䅁允䅁䅁䅕潕晈吶兤啃䵁䅉䅅䅁䑁䅁䅁睁䵁䅁䅁权浃睃䅁权慁杂䅁允䅁䅁䅅䅁䭁䝁䝉䅁䵁䅉䅅䅁䕁䅁䅁睁䵁䅁䅁权噄睁䅁权剁䅁䅁权䙁䅁䅁允䅁䅁䅅䅁佁䉁䅑䅁祁䑁䅍睎祁䑁䅁䅍睁䑁䅁䅍䅁䅁杷允䅁䅁䅑䅁䑁䅁䅷䅁䭁䩁䱙䅁䭁佁䭯䅁䭁䝁䔸䅁䉁䅁䅁允䅁䅁䄴䅄䅁䑁䅁杌㉁䑁䅅䅏䅁䅁杷允䅁䅁䅑䅁䑁䅁䅷䅁䭁䅁䑅䅁䭁䉁䅅䅁䭁䅁䅕䅁䉁䅁䅁允䅁䅁䄴杅䅁䑁䅕免ぁ䑁䅕免睁䑁䅁䅍䅁䅁杷允䅁䅁䅑䅁䑁䅁䅷䅁䭁佁䱍䅁䭁佁䬴䅁䭁䝁䔰䅁䉁䅁䅁允䅁䅁䅕䅁䅁䵁⽃欶䵁䅉䅅䅁䕁䅁䅁睁䵁䅁䅁权权允䅁权䉁杁䅁权䍁杁䅁允䅁䅁䅅䅁䙁䭁㝷䨱戵䄴䉂䍄䉁䅁䅁䅂䅁䅁䅍䅄䅁䅁䅯儫䅍䅁䅯䅂䅁䅁䅯兂䅁䅁䅅䅁䉁䅁䅁兂䅁䅁䅁㉩儶兑杷允䅁䅁䅑䅁䑁䅁䅷䅁䭁䍁䍕䅁䭁䅁䅯䅁䭁䅁䅕䅁䉁䅁䅁允䅁䅁䅕牡へ硫䕧䕐䵁䅉䅅䅁䕁䅁䅁睁䵁䅁䅁权䑃䅄䅁权灄权䅁权㥂䅂䅁允䅁䅁䅅䅁䙁䅁䅁䅁䅁䩴䅚䍄䉁䅁䅁䅂䅁䅁䅍䅄䅁䅁䅯䅊䄰䅁䅯朵䅯䅁䅯兦䅑䅁䅅䅁䉁䅁䅁杄䵁䅁䅁䅍畁䑁䅣䅏硁䅁䅁䍄䉁䅁䅁䅂䅁䅁䅍䅄䅁䅁䅯杓䅷䅁䅯朶䅯䅁䅯兢䅑䅁䅅䅁䉁䅁䅁杄䵁䅁䅁免畁䑁䅅䅍祁䅁䅁䍄䉁䅁䅁䅂䅁䅁䅍䅄䅁䅁䅯朸䅯䅁䅯眵䅯䅁䅯兦䅑䅁䅅䅁䉁䅁䅁兂癃匳呣坺偍䅑杷允䅁䅁䅑䅁䑁䅁䅷䅁䭁䭁䵁䅁䭁佁䬰䅁䭁䥁䕍䅁䉁䅁䅁允䅁䅁䅕䡆湒䤵䥡樳䴸䅉䅅䅁䕁䅁䅁睁䵁䅁䅁权ㅄ睁䅁权剁䅁䅁权⽄允䅁允䅁䅁䅅䅁佁䉁䅑䅁硁䑁䅫免㍁䑁䅣兎睁䑁䅁䅍䅁䅁杷允䅁䅁䅑䅁䑁䅁䅷䅁䭁䍁䱍䅁䭁佁䭯䅁䭁䥁䕕䅁䉁䅁䅁允䅁䅁䄴䅄䅁䑁䅁杌ㅁ䑁䅣睍䅁䅁杷允䅁䅁䅑䅁䑁䅁䅷䅁䭁䅁䑅䅁䭁䅁䅯䅁䭁䅁䅕䅁䉁䅁䅁允䅁䅁䅕㥆佮ㄹ橐䕇䵁䅉䅅䅁䕁䅁䅁睁䵁䅁䅁权奃睃䅁权瑄权䅁权睂䅂䅁允䅁䅁䅅䅁䙁䝁㝑〳丫⭬⽙䍄䉁䅁䅁䅂䅁䅁䅍䅄䅁䅁䅯杭䅉䅁䅯权䅁䅁䅯眯䅅䅁䅅䅁䉁䅁䅁兂䥁䉲慸䑚偳䅷杷允䅁䅁䅑䅁䑁䅁䅷䅁䭁䙁䱳䅁䭁佁䭙䅁䭁佁䭷䅁䉁䅁䅁允䅁䅁䄴䅄䅁䑁䅁杌祁䑁䅑睎䅁䅁杷允䅁䅁䅑䅁䑁䅁䅷䅁䭁佁䱁䅁䭁佁䭫䅁䭁䝁䔰䅁䉁䅁䅁允䅁䅁䅕䅁䅁䥁偃䔫䵁䅉䅅䅁䕁䅁䅁睁䵁䅁䅁权慃睁䅁权䕁䅁䅁权䙁䅁䅁允䅁䅁䅅䅁䙁䅁䅁䅁⽁潮䉨䍄䉁䅁䅁䅂䅁䅁䅍䅄䅁䅁䅯䅌䄰䅁䅯朷䅯䅁䅯兢䅑䅁䅅䅁䉁䅁䅁兂䅁䅁䅁䱉栯䅑杷允䅁䅁䅑䅁䑁䅁䅷䅁䭁䩁䑫䅁䭁䉁䅅䅁䭁䅁䅕䅁䉁䅁䅁允䅁䅁䄴䅆䅁䑁䅅兎硁䑁䅫李㉁䑁䅍免穁䅁䅁䍄䉁䅁䅁䅂䅁䅁䅍䅄䅁䅁䅯兊䅷䅁䅯朶䅯䅁䅯来䅑䅁䅅䅁䉁䅁䅁杄䵁䅁䅁杍畁䑁䅉兎㉁䅁䅁䍄䉁䅁䅁䅂䅁䅁䅍䅄䅁䅁䅯朵䅍䅁䅯充䅁䅁䅯眯䅅䅁䅅䅁䉁䅁䅁杄十䅁䅁兎ぁ䑁䅉䅍睁䑁䅁䅍睁䅁䅁䍄䉁䅁䅁䅂䅁䅁䅍䅄䅁䅁䅯杗䄰䅁䅯眶䅯䅁䅯兢䅑䅁䅅䅁䉁䅁䅁杄十䅁䅁睍穁䑁䅙免㍁䑁䅫睎祁䅁䅁䍄䉁䅁䅁䅂䅁䅁䅍䅄䅁䅁䅯睅䅁䅁䅯权䅁䅁䅯兂䅁䅁䅅䅁䉁䅁䅁兂敂歵䵫楁关䅑杷允䅁䅁䅑䅁䑁䅁䅷䅁䭁䡁䅷䅁䭁䅁䅑䅁䭁䅁䅕䅁䉁䅁䅁允䅁䅁䅕䅁䅁䙁䡷じ䵅䅉䅅䅁䕁䅁䅁睁䵁䅁䅁权汃睁䅁权䭁䅁䅁权⽄允䅁允䅁䅁䅅䅁䙁䑁䬰㘱睎卦䅆䍄䉁䅁䅁䅂䅁䅁䅍䅄䅁䅁䅯其䅉䅁䅯权䅁䅁䅯兂䅁䅁䅅䅁䉁䅁䅁兂坃㑑獴⼵歳䅑杷允䅁䅁䅑䅁䑁䅁䅷䅁䭁乁䵯䅁䭁佁䬰䅁䭁䥁䕍䅁䉁䅁䅁允䅁䅁䅕椹捨㡪ㅊ㡌䵁䅉䅅䅁䕁䅁䅁睁䵁䅁䅁权㉄䅄䅁权湄权䅁权瑂䅂䅁允䅁䅁䅅䅁䙁䭁䠵場啯杲䅎䍄䉁䅁䅁䅂䅁䅁䅍䅄䅁䅁䅯兄䅉䅁䅯权䅁䅁䅯兂䅁䅁䅅䅁䉁䅁䅁兂煃搸乊桙奄睶杷允䅁䅁䅑䅁䑁䅁䅷䅁䭁䵁䰸䅁䭁佁䭣䅁䭁䡁䕯䅁䉁䅁䅁允䅁䅁䅕癴㥐䠱灪歂䵁䅉䅅䅁䕁䅁䅁睁䵁䅁䅁权䝃兄䅁权煄权䅁权獄权䅁允䅁䅁䅅䅁佁䅁䅷䅁睁䍁䄴䅎㕁䑁䅍䅁䵁䅉䅅䅁䕁䅁䅁睁䵁䅁䅁权時杁䅁权剁䅁䅁权⽄允䅁允䅁䅁䅅䅁佁䉁䅑䅁祁䑁䅑李穁䑁䅁䅍睁䑁䅁䅍䅁䅁杷允䅁䅁䅑䅁䑁䅁䅷䅁䙁䅁䅁䕁䕄ㅐ䉂权䭁䅁䅁权⽄允䅁允䅁䅁䅅䅁䙁䡁潎敫㠱硐䄱䍄䉁䅁䅁䅂䅁䅁䅍䅄䅁䅁䅯內䅳䅁䅯眶䅯䅁䅯睧䅑䅁䅅䅁䉁䅁䅁杄十䅁䅁兏睁䑁䅕李ㅁ䑁䅧䅎㉁䅁䅁䍄䉁䅁䅁䅂䅁䅁䅍䅄䅁䅁䅯兘䅍䅁䅯权䅁䅁䅯兂䅁䅁䅅䅁䉁䅁䅁兂灄橊䥅䩲獷䅑杷允䅁䅁䅑䅁䑁䅁䅷䅁䭁䉁䱯䅁䭁佁䭣䅁䭁䡁䔰䅁䉁䅁䅁允䅁䅁䅕潅䅐煹䙅啊䵁䅉䅅䅁䕁䅁䅁睁䵁䅁䅁权橁兄䅁权湄权䅁权睂䅂䅁允䅁䅁䅅䅁䙁䍁愳㝑奺䅰䅤䍄䉁䅁䅁䅂䅁䅁䅍䅄䅁䅁䅯䅐䄰䅁䅯朵䅯䅁䅯兣䅑䅁䅅䅁䉁䅁䅁权䡂䅁䅁䍄䉁䅁䅁䅂䅁䅁䅍䅄䅁䅁䅯光䅳䅁䅯眶䅯䅁䅯兢䅑䅁䅅䅁䉁䅁䅁杄啁䅁䅁杍睁䑁䅁䅏祁䑁䅑兏㕁䑁䅍䅁䵁䅉䅅䅁䕁䅁䅁睁䵁䅁䅁权啃兄䅁权煄权䅁权硂䅂䅁允䅁䅁䅅䅁佁䅁䅷䅁睁䍁䄴䅏㕁䑁䅣䅁䵁䅉䅅䅁䕁䅁䅁睁䵁䅁䅁权䩁睁䅁权剁䅁䅁权⽄允䅁允䅁䅁䅅䅁佁䉁䅑䅁祁䑁䅣䅏硁䑁䅙兏睁䑁䅁䅍䅁䅁杷允䅁䅁䅑䅁䑁䅁䅷䅁䭁䵁䰸䅁䭁佁䭯䅁䭁䡁䕅䅁䉁䅁䅁允䅁䅁䄴䅄䅁䑁䅁杌㉁䑁䅉兎䅁䅁杷允䅁䅁䅑䅁䑁䅁䅷䅁䭁佁䰸䅁䭁佁䭯䅁䭁佁䭷䅁䉁䅁䅁允䅁䅁䅯睒䅁䅁杷允䅁䅁䅑䅁䑁䅁䅷䅁䭁䩁䐸䅁䭁䉁䅅䅁䭁偁䈸䅁䉁䅁䅁允䅁䅁䄴䅆䅁䑁䅉杍㍁䑁䅅䅍睁䑁䅁䅍睁䅁䅁䍄䉁䅁䅁䅂䅁䅁䅍䅄䅁䅁䅯杌䅳䅁䅯眶䅯䅁䅯䄷䅯䅁䅅䅁䉁䅁䅁杄啁䅁䅁免㉁䑁䅣免硁䑁䅙䅍ぁ䑁䅕䅁䵁䅉䅅䅁䕁䅁䅁睁䵁䅁䅁权㙄睃䅁权瑄权䅁权䙃䅂䅁允䅁䅁䅅䅁䙁䵁䱤㑎䉬余⼰䍄䉁䅁䅁䅂䅁䅁䅍䅄䅁䅁䅯元䅷䅁䅯儷䅯䅁䅯兢䅑䅁䅅䅁䉁䅁䅁兂歂㥏倹剪卣䅑杷允䅁䅁䅑䅁䑁䅁䅷䅁䭁䍁䵅䅁䭁佁䬰䅁䭁䝁䔰䅁䉁䅁䅁允䅁䅁䅕牕敧敨剴䐴䴸䅉䅅䅁䕁䅁䅁睁䵁䅁䅁权歂兄䅁权畄权䅁权獄权䅁允䅁䅁䅅䅁䙁䅁䅁䅁䅄眳䉔䍄䉁䅁䅁睁䅁䅁䅍䅄䅁䅁䅯朱䅳䅁䅯杈䅙䅁䅅䅁䉁䅁䅁权䝂杂䅁䍄䉁䅁䅁䅂䅁䅁䅍䅄䅁䅁䅯儴䅉䅁䅯权䅁䅁䅯兂䅁䅁䅅䅁䉁䅁䅁兂剃堷⽷婎瘴䅑杷允䅁䅁䅑䅁䑁䅁䅷䅁䭁䝁䱍䅁䭁佁䭫䅁䭁䡁䕅䅁䉁䅁䅁允䅁䅁䅕䅁䅁䅁䕂㡭䵁䅉䅅䅁䑁䅁䅁睁䵁䅁䅁权ㅄ䅄䅁权流杂䅁允䅁䅁䅅䅁佁䅁䅷䅁㕁䑁䅙杌睁䑁䅫䅁䵁䅉䅅䅁䕁䅁䅁睁䵁䅁䅁权婂睁䅁权剁䅁䅁权䙁䅁䅁允䅁䅁䅅䅁佁䉁䅑䅁祁䑁䅑睎㉁䑁䅁䅍睁䑁䅁䅍䅁䅁杷允䅁䅁䅑䅁䑁䅁䅷䅁䭁佁䍑䅁䭁䅁䅯䅁䭁偁䈸䅁䉁䅁䅁允䅁䅁䅕癱午坔光啂䵁䅉䅅䅁䕁䅁䅁睁䵁䅁䅁权噃䅄䅁权浄权䅁权硂䅂䅁允䅁䅁䅅䅁佁䅁䅷䅁祁䍁䄴杍ㅁ䑁䅫䅁䵁䅉䅅䅁䕁䅁䅁睁䵁䅁䅁权坁兄䅁权潄权䅁权䑃䅂䅁允䅁䅁䅅䅁佁䅁䅷䅁㑁䍁䄴杍祁䑁䅙䅁䵁䅉䅅䅁䕁䅁䅁睁䵁䅁䅁权㙁䅄䅁权煄权䅁权療䅂䅁允䅁䅁䅅䅁佁䅁䅷䅁睁䍁䄴杍㕁䑁䅅䅁䵁䅉䅅䅁䕁䅁䅁睁䵁䅁䅁权佄睁䅁权剁䅁䅁权䙁䅁䅁允䅁䅁䅅䅁佁䉁䅉䅁ㅁ䑁䅑䅍睁䑁䅁䅍睁䑁䅁䅁䵁䅉䅅䅁䕁䅁䅁睁䵁䅁䅁权䭄睃䅁权灄权䅁权療䅂䅁允䅁䅁䅅䅁䙁䅁䅁䅁䅂摸䅆䍄䉁䅁䅁䅂䅁䅁䅍䅄䅁䅁䅯兰䅷䅁䅯朵䅯䅁䅯睧䅑䅁䅅䅁䉁䅁䅁杄䵁䅁䅁䅍畁䑁䅑兏祁䅁䅁䍄䉁䅁䅁䅂䅁䅁䅍䅄䅁䅁䅯䅕䅉䅁䅯权䅁䅁䅯眯䅅䅁䅅䅁䉁䅁䅁兂䥁䉲慸做汳䅑杷允䅁䅁䅑䅁䑁䅁䅷䅁䭁䭁䑁䅁䭁䅁䅑䅁䭁䅁䅕䅁䉁䅁䅁允䅁䅁䅕䅁䅁䅁ぢ䕖䵅䅉䅅䅁䕁䅁䅁睁䵁䅁䅁权偄睃䅁权潄权䅁权㥂䅂䅁允䅁䅁䅅䅁佁䅁䅷䅁㕁䍁䄴兏睁䑁䅧䅁䵁䅉䅅䅁䕁䅁䅁睁䵁䅁䅁权坄杁䅁权剁䅁䅁权⽄允䅁允䅁䅁䅅䅁佁䉁䅑䅁硁䑁䅅睍㉁䑁䅉睍睁䑁䅁䅍䅁䅁杷允䅁䅁䅍䅁䑁䅁䅷䅁䭁䵁䱷䅁䭁䍁䝑䅁䉁䅁䅁允䅁䅁䅯兵䄸䅁杷允䅁䅁䅑䅁䑁䅁䅷䅁䭁䥁䱧䅁䭁佁䬰䅁䭁佁䭷䅁䉁䅁䅁允䅁䅁䅕捺䵺䵺䵺䐷䴸䅉䅅䅁䑁䅁䅁睁䵁䅁䅁权䡃䅄䅁权慁杂䅁允䅁䅁䅅䅁䭁䉁䝳䅁䵁䅉䅅䅁䕁䅁䅁睁䵁䅁䅁权䝂睁䅁权䭁䅁䅁权䙁䅁䅁允䅁䅁䅅䅁䙁䉁䕫杖琴桍䅰䍄䉁䅁䅁䅂䅁䅁䅍䅄䅁䅁䅯杯䅍䅁䅯充䅁䅁䅯眯䅅䅁䅅䅁䉁䅁䅁杄啁䅁䅁杍㕁䑁䅕杍硁䑁䅕䅍睁䑁䅁䅁䵁䅉䅅䅁䕁䅁䅁睁䵁䅁䅁权睁䅄䅁权瑄权䅁权瑂䅂䅁允䅁䅁䅅䅁䙁䑁ね䡹⭡㙮⽯䍄䉁䅁䅁䅂䅁䅁䅍䅄䅁䅁䅯儸䅯䅁䅯朷䅯䅁䅯䅣䅑䅁䅅䅁䉁䅁䅁兂䅁䅁䅁䅁灌䅑杷允䅁䅁䅑䅁䑁䅁䅷䅁䭁䑁䑯䅁䭁䅁䅯䅁䭁䅁䅕䅁䉁䅁䅁允䅁䅁䅕䑗ね䡹⭢啉䵁䅉䅅䅁䕁䅁䅁睁䵁䅁䅁权ㅁ䅄䅁权煄权䅁权䙃䅂䅁允䅁䅁䅅䅁佁䅁䅷䅁硁䍁䄴睍㉁䑁䅉䅁䵁䅉䅅䅁䑁䅁䅁睁䵁䅁䅁权杂䅄䅁权捁杂䅁允䅁䅁䅅䅁䭁䱁䜰䅁䵁䅉䅅䅁䕁䅁䅁睁䵁䅁䅁权䱄䅄䅁权浄权䅁权䙃䅂䅁允䅁䅁䅅䅁佁䅁䅷䅁祁䍁䄴睍ぁ䑁䅙䅁䵁䅉䅅䅁䕁䅁䅁睁䵁䅁䅁权㝄权䅁权畄权䅁权瑂䅂䅁允䅁䅁䅅䅁䙁䅁䅁䅁䅁⭹䄵䍄䉁䅁䅁䅂䅁䅁䅍䅄䅁䅁䅯眯䅳䅁䅯儶䅯䅁䅯来䅑䅁䅅䅁䉁䅁䅁兂䅁䅁䅁䍧䑄䅑杷允䅁䅁䅑䅁䑁䅁䅷䅁䭁䵁䰴䅁䭁佁䭫䅁䭁䝁䔸䅁䉁䅁䅁允䅁䅁䅕䅁䅁䅁敂欲䵁䅉䅅䅁䕁䅁䅁睁䵁䅁䅁权牄兄䅁权牄权䅁权㥂䅂䅁允䅁䅁䅅䅁佁䉁䅁䅁㑁䑁䅕兏㉁䑁䅙睎穁䅁䅁䍄䉁䅁䅁䅂䅁䅁䅍䅄䅁䅁䅯杸䅍䅁䅯权䅁䅁䅯眯䅅䅁䅅䅁䉁䅁䅁兂䍂余兘瑉䱳䅑杷允䅁䅁䅑䅁䑁䅁䅷䅁䭁䩁䍅䅁䭁䅁䅯䅁䭁䅁䅕䅁䉁䅁䅁允䅁䅁䅕䥘䌯匹捨ぅ䵁䅉䅅䅁䑁䅁䅁睁䵁䅁䅁权⭁睃䅁权慁杂䅁允䅁䅁䅅䅁䭁䅁䥉䅁䵁䅉䅅䅁䑁䅁䅁睁䵁䅁䅁权䑄睃䅁权敁杂䅁允䅁䅁䅅䅁䭁佁䜰䅁䵁䅉䅅䅁䕁䅁䅁睁䵁䅁䅁权乃睁䅁权䭁䅁䅁权䙁䅁䅁允䅁䅁䅅䅁䙁䅁琴灳瘳睰䅆䍄䉁䅁䅁䅂䅁䅁䅍䅄䅁䅁䅯䅃䅳䅁䅯儷䅯䅁䅯兢䅑䅁䅅䅁䉁䅁䅁兂慃婭婭婭ㅮ睐杷允䅁䅁䅑䅁䑁䅁䅷䅁䭁䝁䱳䅁䭁佁䭳䅁䭁䥁䕍䅁䉁䅁䅁允䅁䅁䄴䅆䅁䑁䅅免硁䑁䅕䅏ぁ䑁䅁䅍睁䅁䅁䍄䉁䅁䅁䅂䅁䅁䅍䅄䅁䅁䅯儲䅳䅁䅯朷䅯䅁䅯䄷䅯䅁䅅䅁䉁䅁䅁兂䅁䅁䅁䅑捈䅑杷允䅁䅁䅑䅁䑁䅁䅷䅁䭁䡁䱕䅁䭁佁䬰䅁䭁䡁䕁䅁䉁䅁䅁允䅁䅁䅕瑖穥扲敮あ䵁䅉䅅䅁䕁䅁䅁睁䵁䅁䅁权㝃睃䅁权畄权䅁权療䅂䅁允䅁䅁䅅䅁䙁䅁䅁䅁䅂佹䄹䍄䉁䅁䅁䅂䅁䅁䅍䅄䅁䅁䅯䅐䄰䅁䅯朵䅯䅁䅯䅣䅑䅁䅅䅁䉁䅁䅁权䡂䅁䅁䍄䉁䅁䅁䅂䅁䅁䅍䅄䅁䅁䅯末䅉䅁䅯䅂䅁䅁䅯兂䅁䅁䅅䅁䉁䅁䅁兂䅁䅁䅁煺䱊兑杷允䅁䅁䅑䅁䑁䅁䅷䅁䭁䑁䱉䅁䭁佁䭫䅁䭁䝁䔰䅁䉁䅁䅁允䅁䅁䅕䅁䅁䵁剃〶䵁䅉䅅䅁䕁䅁䅁睁䵁䅁䅁权潂䅄䅁权瑄权䅁权㥂䅂䅁允䅁䅁䅅䅁䙁䉁䑋䵷桱敒⼴䍄䉁䅁䅁䅂䅁䅁䅍䅄䅁䅁䅯睰䅉䅁䅯权䅁䅁䅯兂䅁䅁䅅䅁䉁䅁䅁兂湄㘫确漰田䅑杷允䅁䅁䅑䅁䑁䅁䅷䅁䭁䙁䵙䅁䭁佁䭳䅁䭁䡁䕅䅁䉁䅁䅁允䅁䅁䄴杅䅁䑁䅙李㍁䑁䅫睍祁䑁䅫䅎䅁䅁杷允䅁䅁䅑䅁䑁䅁䅷䅁䭁䡁䑯䅁䭁䅁䅯䅁䭁偁䈸䅁䉁䅁䅁允䅁䅁䅕琯㑒匶硚ぎ䵁䅉䅅䅁䕁䅁䅁睁䵁䅁䅁权捁睃䅁权煄权䅁权䙃䅂䅁允䅁䅁䅅䅁佁䅁䅷䅁硁䍁䄴杍ㅁ䑁䅙䅁䵁䅉䅅䅁䕁䅁䅁睁䵁䅁䅁权啃睃䅁权潄权䅁权䑃䅂䅁允䅁䅁䅅䅁佁䅁䄴䅁㍁䑁䅙杌ㅁ䑁䅫免䅁䅁杷允䅁䅁䅑䅁䑁䅁䅷䅁䭁䡁䵷䅁䭁䉁䜸䅁䭁䍁䝁䅁䉁䅁䅁允䅁䅁䅯䅮䅧䅁杷允䅁䅁䅑䅁䑁䅁䅷䅁䭁䭁䍁䅁䭁䅁䅑䅁䭁䅁䅕䅁䉁䅁䅁允䅁䅁䅕䅁䅁䑧䨲啙䵅䅉䅅䅁䕁䅁䅁睁䵁䅁䅁权奄䅄䅁权潄权䅁权㥂䅂䅁允䅁䅁䅅䅁佁䅁䅷䅁㉁䍁䄴兏㉁䑁䅑䅁䵁䅉䅅䅁䕁䅁䅁睁䵁䅁䅁权扄兄䅁权灄权䅁权㙂䅂䅁允䅁䅁䅅䅁䙁䅁䅁䅁䅁㥢䅊䍄䉁䅁䅁䅂䅁䅁䅍䅄䅁䅁䅯䄸䅳䅁䅯䄶䅯䅁䅯兣䅑䅁䅅䅁䉁䅁䅁杄佁䅁䅁免ぁ䍁䄴睍ぁ䑁䅙䅁䵁䅉䅅䅁䕁䅁䅁睁䵁䅁䅁权湁䅄䅁权牄权䅁权獄权䅁允䅁䅁䅅䅁佁䉁䅉䅁㉁䑁䅑䅎穁䑁䅙杍穁䑁䅧䅁䵁䅉䅅䅁䕁䅁䅁睁䵁䅁䅁权䭄睁䅁权䭁䅁䅁权⽄允䅁允䅁䅁䅅䅁䙁䱁䥔牤昶桇䅸䍄䉁䅁䅁䅂䅁䅁䅍䅄䅁䅁䅯杄䅷䅁䅯儷䅯䅁䅯兢䅑䅁䅅䅁䉁䅁䅁兂⽃㙨㡸吴杮睐杷允䅁䅁䅑䅁䑁䅁䅷䅁䭁䑁䴰䅁䭁佁䬴䅁䭁佁䭷䅁䉁䅁䅁允䅁䅁䅕䅁䅁䅁㑄啨䵁䅉䅅䅁䑁䅁䅁睁䵁䅁䅁权呃䅄䅁权慁杂䅁允䅁䅁䅅䅁䭁䡁䝳䅁䵁䅉䅅䅁䕁䅁䅁睁䵁䅁䅁权䍄睃䅁权煄权䅁权㙂䅂䅁允䅁䅁䅅䅁佁䅁䅷䅁睁䍁䄴兏硁䑁䅉䅁䵁䅉䅅䅁䕁䅁䅁睁䵁䅁䅁权橃睁䅁权剁䅁䅁权䙁䅁䅁允䅁䅁䅅䅁佁䉁䅑䅁硁䑁䅕䅍硁䑁䅧李睁䑁䅁䅍䅁䅁杷允䅁䅁䅑䅁䑁䅁䅷䅁䭁䝁䵕䅁䭁佁䭣䅁䭁䡁䕯䅁䉁䅁䅁允䅁䅁䅕積積積穐歏䵁䅉䅅䅁䑁䅁䅁睁䵁䅁䅁权剁䅄䅁权流杂䅁允䅁䅁䅅䅁佁䅁䄴䅁硁䑁䅁免畁䑁䅫兏䅁䅁杷允䅁䅁䅑䅁䑁䅁䅷䅁䭁偁䭍䅁䭁佁䭧䅁䭁䥁䕕䅁䉁䅁䅁允䅁䅁䅯睒䅁䅁杷允䅁䅁䅑䅁䑁䅁䅷䅁䭁䝁䅯䅁䭁䅁䍅䅁䭁䅁䍉䅁䉁䅁䅁允䅁䅁䅕楊捸䱮創䔫䵁䅉䅅䅁䕁䅁䅁睁䵁䅁䅁权橁睃䅁权浄权䅁权獄权䅁允䅁䅁䅅䅁佁䅁䅷䅁ぁ䍁䄴䅎ぁ䑁䅑䅁䵁䅉䅅䅁䕁䅁䅁睁䵁䅁䅁权䭃睃䅁权灄权䅁权㙂䅂䅁允䅁䅁䅅䅁䙁䅁䅁䅁䅁摡䅒䍄䉁䅁䅁䅂䅁䅁䅍䅄䅁䅁䅯䄱䅍䅁䅯权䅁䅁䅯兂䅁䅁䅅䅁䉁䅁䅁兂獄払敧坨噳䅑杷允䅁䅁䅑䅁䑁䅁䅷䅁䭁䑁偅䅁䭁佁䬰䅁䭁䡁䔰䅁䉁䅁䅁允䅁䅁䅕䉯癯匳䝑吰䴸䅉䅅䅁䕁䅁䅁睁䵁䅁䅁权浃䅄䅁权潄权䅁权䙃䅂䅁允䅁䅁䅅䅁佁䅁䅷䅁㍁䍁䄴䅏睁䑁䅫䅁䵁䅉䅅䅁䕁䅁䅁睁䵁䅁䅁权权杁䅁权䭁䅁䅁权䙁䅁䅁允䅁䅁䅅䅁䙁䙁余扌摋眷䅖䍄䉁䅁䅁䅂䅁䅁䅍䅄䅁䅁䅯杂䅷䅁䅯朷䅯䅁䅯兢䅑䅁䅅䅁䉁䅁䅁兂䅁䅁䅁䡑牪䅑杷允䅁䅁䅑䅁䑁䅁䅷䅁䭁䉁倸䅁䭁佁䭫䅁䭁䥁䕕䅁䉁䅁䅁允䅁䅁䅕䅁䅁䵁慄〶䵁䅉䅅䅁䕁䅁䅁睁䵁䅁䅁权㡄杁䅁权剁䅁䅁权⽄允䅁允䅁䅁䅅䅁佁䉁䅉䅁ぁ䑁䅧睍ㅁ䑁䅧䅍睁䑁䅁䅁䵁䅉䅅䅁䕁䅁䅁睁䵁䅁䅁权卂睁䅁权剁䅁䅁权⽄允䅁允䅁䅁䅅䅁佁䉁䅑䅁ㅁ䑁䅁䅎睁䑁䅁䅍睁䑁䅁䅍䅁䅁杷允䅁䅁䅑䅁䑁䅁䅷䅁䭁䩁䰴䅁䭁佁䭯䅁䭁䥁䕕䅁䉁䅁䅁允䅁䅁䄴䅄䅁䑁䅅杌㑁䑁䅍睎䅁䅁杷允䅁䅁䅑䅁䑁䅁䅷䅁䭁䅁䵑䅁䭁佁䬰䅁䭁䝁䔸䅁䉁䅁䅁允䅁䅁䅕䅐硓䅦㐳䕁䵁䅉䅅䅁䕁䅁䅁睁䵁䅁䅁权䑁兄䅁权湄权䅁权獄权䅁允䅁䅁䅅䅁䙁䝁失捦堫儷䅄䍄䉁䅁䅁䅂䅁䅁䅍䅄䅁䅁䅯睏䄰䅁䅯儷䅯䅁䅯兣䅑䅁䅅䅁䉁䅁䅁兂呃䅇坒楄礲睐杷允䅁䅁䅑䅁䑁䅁䅷䅁䭁䕁䑍䅁䭁䉁䅅䅁䭁偁䈸䅁䉁䅁䅁允䅁䅁䄴䅆䅁䑁䅅兎㉁䑁䅁䅍㉁䑁䅉兎睁䅁䅁䍄䉁䅁䅁睁䅁䅁䅍䅄䅁䅁䅯杊䅷䅁䅯䅊䅙䅁䅅䅁䉁䅁䅁权ㅁ杄䅁䍄䉁䅁䅁䅂䅁䅁䅍䅄䅁䅁䅯䅈䅍䅁䅯充䅁䅁䅯眯䅅䅁䅅䅁䉁䅁䅁杄啁䅁䅁李硁䑁䅉免㑁䑁䅅䅍睁䑁䅁䅁䵁䅉䅅䅁䕁䅁䅁睁䵁䅁䅁权允䅄䅁权牄权䅁权瑂䅂䅁允䅁䅁䅅䅁佁䉁䅉䅁穁䑁䅁兏㉁䑁䅅杍祁䑁䅣䅁䵁䅉䅅䅁䕁䅁䅁睁䵁䅁䅁权奂䅄䅁权潄权䅁权硂䅂䅁允䅁䅁䅅䅁佁䅁䄴䅁穁䑁䅅杌㍁䑁䅁睍䅁䅁杷允䅁䅁䅑䅁䑁䅁䅷䅁䭁䙁临䅁䭁佁䬴䅁䭁佁䭷䅁䉁䅁䅁允䅁䅁䅕䅁䅁䱁坄欸䵁䅉䅅䅁䕁䅁䅁睁䵁䅁䅁权牄䅄䅁权浄权䅁权硂䅂䅁允䅁䅁䅅䅁佁䅁䅷䅁睁䍁䄴兎睁䑁䅍䅁䵁䅉䅅䅁䕁䅁䅁睁䵁䅁䅁权歃睁䅁权剁䅁䅁权⽄允䅁允䅁䅁䅅䅁佁䉁䅑䅁㕁䑁䅍睍睁䑁䅕兏睁䑁䅁䅍䅁䅁杷允䅁䅁䅍䅁䑁䅁䅷䅁䭁䥁乙䅁䭁䉁䝧䅁䉁䅁䅁允䅁䅁䅯児䅙䅁杷允䅁䅁䅑䅁䑁䅁䅷䅁䭁䑁䍁䅁䭁䅁䅯䅁䭁䅁䅕䅁䉁䅁䅁允䅁䅁䅕兊䉡啬䱏䕂䵁䅉䅅䅁䕁䅁䅁睁䵁䅁䅁权偃睁䅁权剁䅁䅁权䙁䅁䅁允䅁䅁䅅䅁佁䉁䅉䅁ㅁ䑁䅕杍睁䑁䅁䅍睁䑁䅁䅁䵁䅉䅅䅁䕁䅁䅁睁䵁䅁䅁权浃睁䅁权剁䅁䅁权䙁䅁䅁允䅁䅁䅅䅁佁䉁䅑䅁㍁䑁䅧䅏祁䑁䅁䅍睁䑁䅁䅍䅁䅁杷允䅁䅁䅑䅁䑁䅁䅷䅁䭁䩁䍅䅁䭁䉁䅅䅁䭁偁䈸䅁䉁䅁䅁允䅁䅁䄴杆䅁䑁䅅兏㉁䑁䅑睍睁䑁䅁䅍睁䑁䅁䅁䵁䅉䅅䅁䕁䅁䅁睁䵁䅁䅁权湃睁䅁权剁䅁䅁权䙁䅁䅁允䅁䅁䅅䅁佁䉁䅉䅁穁䑁䅫兏睁䑁䅁䅍睁䑁䅁䅁䵁䅉䅅䅁䕁䅁䅁睁䵁䅁䅁权䝃睃䅁权灄权䅁权療䅂䅁允䅁䅁䅅䅁䙁䅁䅁䅁杄佪䄹䍄䉁䅁䅁䅂䅁䅁䅍䅄䅁䅁䅯䅩䅍䅁䅯充䅁䅁䅯眯䅅䅁䅅䅁䉁䅁䅁杄啁䅁䅁免睁䑁䅫杍穁䑁䅕睍㍁䑁䅙䅁䵁䅉䅅䅁䕁䅁䅁睁䵁䅁䅁权汃睃䅁权煄权䅁权瑂䅂䅁允䅁䅁䅅䅁佁䅁䅷䅁硁䍁䄴䅏ㅁ䑁䅕䅁䵁䅉䅅䅁䕁䅁䅁睁䵁䅁䅁权乂䅄䅁权瑄权䅁权獄权䅁允䅁䅁䅅䅁䭁䕁䅣䅁䵁䅉䅅䅁䕁䅁䅁睁䵁䅁䅁权㙂䅄䅁权潄权䅁权瑂䅂䅁允䅁䅁䅅䅁佁䅁䄴䅁硁䑁䅕杌ㅁ䑁䅕睍䅁䅁杷允䅁䅁䅑䅁䑁䅁䅷䅁䭁䑁䑉䅁䭁䅁䅑䅁䭁偁䈸䅁䉁䅁䅁允䅁䅁䅕䅁䅁䱧䙌け䵅䅉䅅䅁䕁䅁䅁睁䵁䅁䅁权㉃䅄䅁权瑄权䅁权䑃䅂䅁允䅁䅁䅅䅁䙁佁㠵穐敖畵⽅䍄䉁䅁䅁䅂䅁䅁䅍䅄䅁䅁䅯兦䅍䅁䅯䅂䅁䅁䅯兂䅁䅁䅅䅁䉁䅁䅁兂䅁䅁䅁䙑昹兑杷允䅁䅁䅑䅁䑁䅁䅷䅁䭁䩁䅍䅁䭁䅁䅯䅁䭁䅁䅕䅁䉁䅁䅁允䅁䅁䅕硥畓⭒㙆樸䴸䅉䅅䅁䕁䅁䅁睁䵁䅁䅁权瑃睁䅁权剁䅁䅁权⽄允䅁允䅁䅁䅅䅁佁䉁䅑䅁ぁ䑁䅣䅍穁䑁䅧兎睁䑁䅁䅍䅁䅁杷允䅁䅁䅑䅁䑁䅁䅷䅁䭁䝁乑䅁䭁佁䭯䅁䭁䡁䕅䅁䉁䅁䅁允䅁䅁䄴䅄䅁䑁䅁杌㉁䑁䅣睎䅁䅁杷允䅁䅁䅑䅁䑁䅁䅷䅁䭁䑁䱅䅁䭁佁䭯䅁䭁䡁䕯䅁䉁䅁䅁允䅁䅁䄴权䅁䑁䅁杌ㅁ䑁䅧䅁䵁䅉䅅䅁䕁䅁䅁睁䵁䅁䅁权塄睃䅁权瑄权䅁权䑃䅂䅁允䅁䅁䅅䅁䙁佁㠵穐敖瑵⽅䍄䉁䅁䅁䅂䅁䅁䅍䅄䅁䅁䅯先䄰䅁䅯眶䅯䅁䅯来䅑䅁䅅䅁䉁䅁䅁杄啁䅁䅁杍硁䑁䅅䅏穁䑁䅑兎穁䑁䅣䅁䵁䅉䅅䅁䕁䅁䅁睁䵁䅁䅁权摄允䅁权䉁杁䅁权䙁杁䅁允䅁䅁䅅䅁䙁䡁橢䵏䉶䵆䅬䍄䉁䅁䅁䅂䅁䅁䅍䅄䅁䅁䅯䅕䅉䅁䅯权䅁䅁䅯兂䅁䅁䅅䅁䉁䅁䅁兂穂䩡瑈偦永䅑杷允䅁䅁䅑䅁䑁䅁䅷䅁䭁䍁䵑䅁䭁佁䬰䅁䭁佁䭷䅁䉁䅁䅁允䅁䅁䅕䥕堲桢䑋䐰䴸䅉䅅䅁䕁䅁䅁睁䵁䅁䅁权䵃杁䅁权䭁䅁䅁权⽄允䅁允䅁䅁䅅䅁䙁䝁浚浚浚橨䅴䍄䉁䅁䅁䅂䅁䅁䅍䅄䅁䅁䅯儶䅷䅁䅯眶䅯䅁䅯兦䅑䅁䅅䅁䉁䅁䅁杄十䅁䅁免㍁䑁䅧免㕁䑁䅑杍硁䅁䅁䍄䉁䅁䅁䅂䅁䅁䅍䅄䅁䅁䅯兤䅍䅁䅯权䅁䅁䅯兂䅁䅁䅅䅁䉁䅁䅁兂奃桢䑋䵷䱯䅑杷允䅁䅁䅑䅁䑁䅁䅷䅁䭁偁䱙䅁䭁佁䭳䅁䭁䝁䔸䅁䉁䅁䅁允䅁䅁䄴䅆䅁䑁䅅杍㑁䑁䅍兏ぁ䑁䅍杍㍁䅁䅁䍄䉁䅁䅁睁䅁䅁䅍䅄䅁䅁䅯睥䅷䅁䅯䅈䅙䅁䅅䅁䉁䅁䅁权䑁睂䅁䍄䉁䅁䅁䅂䅁䅁䅍䅄䅁䅁䅯材䅳䅁䅯儷䅯䅁䅯兦䅑䅁䅅䅁䉁䅁䅁兂佂桙奂扏䕑䅷杷允䅁䅁䅑䅁䑁䅁䅷䅁䭁䅁䴴䅁䭁佁䬰䅁䭁䥁䕍䅁䉁䅁䅁允䅁䅁䅕䈰椹佮橙吲䴸䅉䅅䅁䑁䅁䅁睁䵁䅁䅁权杄䅄䅁权敁杂䅁允䅁䅁䅅䅁䭁佁䝙䅁䵁䅉䅅䅁䕁䅁䅁睁䵁䅁䅁权煄杁䅁权䕁䅁䅁权⽄允䅁允䅁䅁䅅䅁䙁䅁䅁䅁湄汧䉨䍄䉁䅁䅁䅂䅁䅁䅍䅄䅁䅁䅯条䅷䅁䅯朷䅯䅁䅯䄷䅯䅁䅅䅁䉁䅁䅁兂䅁䅁䅁䡷晶䅑杷允䅁䅁䅑䅁䑁䅁䅷䅁䭁䡁䐰䅁䭁䉁䅅䅁䭁䅁䅕䅁䉁䅁䅁允䅁䅁䄴䅆䅁䑁䅑睎㉁䑁䅙兏穁䑁䅅䅎㑁䅁䅁䍄䉁䅁䅁䅂䅁䅁䅍䅄䅁䅁䅯䅅䅳䅁䅯朶䅯䅁䅯全䅑䅁䅅䅁䉁䅁䅁杄䵁䅁䅁䅍畁䑁䅉兎ぁ䅁䅁䍄䉁䅁䅁䅂䅁䅁䅍䅄䅁䅁䅯元䄰䅁䅯眵䅯䅁䅯全䅑䅁䅅䅁䉁䅁䅁兂偄ㄹ橐婰獶睶杷允䅁䅁䅑䅁䑁䅁䅷䅁䭁䑁偅䅁䭁佁䭳䅁䭁䡁䕯䅁䉁䅁䅁允䅁䅁䄴杅䅁䑁䅅免㍁䑁䅑䅎ㅁ䑁䅉免䅁䅁杷允䅁䅁䅑䅁䑁䅁䅷䅁䭁䩁䍕䅁䭁䅁䅑䅁䭁偁䈸䅁䉁䅁䅁允䅁䅁䅕䅁䅁偧け啤䵅䅉䅅䅁䕁䅁䅁睁䵁䅁䅁权畂睃䅁权煄权䅁权硂䅂䅁允䅁䅁䅅䅁佁䅁䅷䅁硁䍁䄴兎㍁䑁䅕䅁䵁䅉䅅䅁䕁䅁䅁睁䵁䅁䅁权䙁睃䅁权煄权䅁权療䅂䅁允䅁䅁䅅䅁佁䅁䅷䅁硁䍁䄴䅍穁䑁䅫䅁䵁䅉䅅䅁䕁䅁䅁睁䵁䅁䅁权㑂䅁䅁权瑄权䅁权療䅂䅁允䅁䅁䅅䅁䙁䥁坣挲㌷㥕⽳䍄䉁䅁䅁䅂䅁䅁䅍䅄䅁䅁䅯儯䅯䅁䅯朵䅯䅁䅯兢䅑䅁䅅䅁䉁䅁䅁杄䵁䅁䅁免畁䑁䅁䅏ぁ䅁䅁䍄䉁䅁䅁䅂䅁䅁䅍䅄䅁䅁䅯眯䅯䅁䅯儶䅯䅁䅯兦䅑䅁䅅䅁䉁䅁䅁兂䅁䅁䅁䡷卢䅷杷允䅁䅁䅑䅁䑁䅁䅷䅁䭁䥁䑍䅁䭁䅁䅑䅁䭁䅁䅕䅁䉁䅁䅁允䅁䅁䅕䅁䅁䭁扈啩䵅䅉䅅䅁䕁䅁䅁睁䵁䅁䅁权佁睃䅁权畄权䅁权䑃䅂䅁允䅁䅁䅅䅁䙁䅁䅁䅁杄何䅸䍄䉁䅁䅁䅂䅁䅁䅍䅄䅁䅁䅯睢䅳䅁䅯儷䅯䅁䅯全䅑䅁䅅䅁䉁䅁䅁兂䝁⭺瑮敓楷䅑杷允䅁䅁䅑䅁䑁䅁䅷䅁䭁䱁䱳䅁䭁佁䭳䅁䭁䡁䕅䅁䉁䅁䅁允䅁䅁䄴䅆䅁䑁䅅䅍祁䑁䅅䅍㑁䑁䅁䅍睁䅁䅁䍄䉁䅁䅁䅂䅁䅁䅍䅄䅁䅁䅯睃䅷䅁䅯朶䅯䅁䅯兢䅑䅁䅅䅁䉁䅁䅁杄䵁䅁䅁䅍畁䑁䅍䅎祁䅁䅁䍄䉁䅁䅁䅂䅁䅁䅍䅄䅁䅁䅯典䅷䅁䅯眶䅯䅁䅯睢䅑䅁䅅䅁䉁䅁䅁杄十䅁䅁兎ㅁ䑁䅅睍ぁ䑁䅧李ㅁ䅁䅁䍄䉁䅁䅁睁䅁䅁䅍䅄䅁䅁䅯李䅷䅁䅯䅇䅙䅁䅅䅁䉁䅁䅁权䕂杂䅁䍄䉁䅁䅁䅂䅁䅁䅍䅄䅁䅁䅯眫䅯䅁䅯眶䅯䅁䅯全䅑䅁䅅䅁䉁䅁䅁杄十䅁䅁免㑁䑁䅁䅍睁䑁䅧兎ㅁ䅁䅁䍄䉁䅁䅁䅂䅁䅁䅍䅄䅁䅁䅯睤䅳䅁䅯䄶䅯䅁䅯全䅑䅁䅅䅁䉁䅁䅁杄佁䅁䅁免㕁䍁䄴䅏祁䑁䅉䅁䵁䅉䅅䅁䕁䅁䅁睁䵁䅁䅁权畁䅄䅁权牄权䅁权獄权䅁允䅁䅁䅅䅁佁䉁䅉䅁穁䑁䅑䅎㑁䑁䅫兏㍁䑁䅉䅁䵁䅉䅅䅁䕁䅁䅁睁䵁䅁䅁权⽄杁䅁权䭁䅁䅁权䙁䅁䅁允䅁䅁䅅䅁䙁䑁積積積硍䅎䍄䉁䅁䅁䅂䅁䅁䅍䅄䅁䅁䅯兪䅉䅁䅯充䅁䅁䅯兂䅁䅁䅅䅁䉁䅁䅁杄十䅁䅁睍㍁䑁䅙兎ぁ䑁䅁䅍睁䅁䅁䍄䉁䅁䅁䅂䅁䅁䅍䅄䅁䅁䅯睃䅷䅁䅯儶䅯䅁䅯睧䅑䅁䅅䅁䉁䅁䅁兂䅁䅁䅁䉑奐䅑杷允䅁䅁䅑䅁䑁䅁䅷䅁䭁䅁乫䅁䭁佁䭯䅁䭁䝁䔸䅁䉁䅁䅁允䅁䅁䄴䅄䅁䑁䅁杌穁䑁䅁兏䅁䅁杷允䅁䅁䅑䅁䑁䅁䅷䅁䭁䑁䐸䅁䭁䅁䅯䅁䭁䅁䅕䅁䉁䅁䅁允䅁䅁䅕浑汄䌰手䕊䵁䅉䅅䅁䕁䅁䅁睁䵁䅁䅁权䡃睃䅁权煄权䅁权䙃䅂䅁允䅁䅁䅅䅁䭁䕁䅣䅁䵁䅉䅅䅁䕁䅁䅁睁䵁䅁䅁权㉄睃䅁权瑄权䅁权䙃䅂䅁允䅁䅁䅅䅁䙁佁㠵穐敖癵⽣䍄䉁䅁䅁䅂䅁䅁䅍䅄䅁䅁䅯睤䅍䅁䅯䅂䅁䅁䅯兂䅁䅁䅅䅁䉁䅁䅁兂䅁䅁䅁奉獴兑杷允䅁䅁䅑䅁䑁䅁䅷䅁䭁䑁䱕䅁䭁佁䭯䅁䭁䝁䔸䅁䉁䅁䅁允䅁䅁䄴䅄䅁䑁䅅杌㍁䑁䅙䅎䅁䅁杷允䅁䅁䅑䅁䑁䅁䅷䅁䭁䍁䵕䅁䭁佁䬰䅁䭁䝁䔰䅁䉁䅁䅁允䅁䅁䅕㉣剩堷⽷稫䴸䅉䅅䅁䕁䅁䅁睁䵁䅁䅁权灁䅄䅁权浄权䅁权䙃䅂䅁允䅁䅁䅅䅁佁䅁䅷䅁硁䍁䄴䅍㕁䑁䅣䅁䵁䅉䅅䅁䕁䅁䅁睁䵁䅁䅁权䅂睃䅁权湄权䅁权瑂䅂䅁允䅁䅁䅅䅁䙁䡁㥅瑃橥䍍䅤䍄䉁䅁䅁䅂䅁䅁䅍䅄䅁䅁䅯睑䅷䅁䅯儶䅯䅁䅯䄷䅯䅁䅅䅁䉁䅁䅁兂䅁䅁䅁偁䙦䅷杷允䅁䅁䅑䅁䑁䅁䅷䅁䭁䡁䰰䅁䭁佁䭣䅁䭁䡁䕁䅁䉁䅁䅁允䅁䅁䅕䝭匴㡧䭄啄䵁䅉䅅䅁䕁䅁䅁睁䵁䅁䅁权䅄睃䅁权煄权䅁权硂䅂䅁允䅁䅁䅅䅁佁䅁䅷䅁睁䍁䄴兎㑁䑁䅣䅁䵁䅉䅅䅁䕁䅁䅁睁䵁䅁䅁权橃兄䅁权浄权䅁权㙂䅂䅁允䅁䅁䅅䅁佁䅁䅷䅁硁䍁䄴䅎睁䑁䅍䅁䵁䅉䅅䅁䑁䅁䅁睁䵁䅁䅁权䡁䅄䅁权流杂䅁允䅁䅁䅅䅁佁䅁䅷䅁㕁䑁䅑杌㍁䑁䅑䅁䵁䅉䅅䅁䕁䅁䅁睁䵁䅁䅁权敂杁䅁权䕁䅁䅁权䙁䅁䅁允䅁䅁䅅䅁䙁䅁䅁䅁䍁噫䉤䍄䉁䅁䅁䅂䅁䅁䅍䅄䅁䅁䅯䅤䄰䅁䅯睈䅙䅁䅯䅉䅙䅁䅅䅁䉁䅁䅁权䵂杂䅁䍄䉁䅁䅁䅂䅁䅁䅍䅄䅁䅁䅯睈䅳䅁䅯儶䅯䅁䅯睢䅑䅁䅅䅁䉁䅁䅁兂䅁䅁䅁䍧䥳具杷允䅁䅁䅑䅁䑁䅁䅷䅁䭁䑁䱙䅁䭁佁䭣䅁䭁䥁䕕䅁䉁䅁䅁允䅁䅁䅕搵楁⼲⭬䕈䵁䅉䅅䅁䑁䅁䅁睁䵁䅁䅁权㙄睃䅁权歁杂䅁允䅁䅁䅅䅁䭁䍁偯䅁䵁䅉䅅䅁䕁䅁䅁睁䵁䅁䅁权ぃ䅄䅁权湄权䅁权睂䅂䅁允䅁䅁䅅䅁䙁䭁䝯瑹䱚畦⼰䍄䉁䅁䅁睁䅁䅁䅍䅄䅁䅁䅯杋䄰䅁䅯䅊䅙䅁䅅䅁䉁䅁䅁权偁元䅁䍄䉁䅁䅁䅂䅁䅁䅍䅄䅁䅁䅯䅇䄰䅁䅯儷䅯䅁䅯睧䅑䅁䅅䅁䉁䅁䅁兂㡄晱午坔䅋睐杷允䅁䅁䅑䅁䑁䅁䅷䅁䭁䍁䑅䅁䭁䅁䅯䅁䭁䅁䅕䅁䉁䅁䅁允䅁䅁䅕⼵灵搸乊䐸䴸䅉䅅䅁䕁䅁䅁睁䵁䅁䅁权睃睃䅁权湄权䅁权硂䅂䅁允䅁䅁䅅䅁䙁䍁捬㡪ㅌ䅋䄱䍄䉁䅁䅁䅂䅁䅁䅍䅄䅁䅁䅯杆䅷䅁䅯眶䅯䅁䅯全䅑䅁䅅䅁䉁䅁䅁杄十䅁䅁睍硁䑁䅧睍㍁䑁䅫䅎㍁䅁䅁䍄䉁䅁䅁睁䅁䅁䅍䅄䅁䅁䅯睬䅳䅁䅯䅇䅙䅁䅅䅁䉁䅁䅁权㡂杂䅁䍄䉁䅁䅁䅂䅁䅁䅍䅄䅁䅁䅯杕䅳䅁䅯朶䅯䅁䅯兦䅑䅁䅅䅁䉁䅁䅁杄䵁䅁䅁䅍畁䑁䅫䅍㉁䅁䅁䍄䉁䅁䅁䅂䅁䅁䅍䅄䅁䅁䅯入䅳䅁䅯朶䅯䅁䅯䅣䅑䅁䅅䅁䉁䅁䅁杄䵁䅁䅁䅍畁䑁䅧兎㍁䅁䅁䍄䉁䅁䅁䅂䅁䅁䅍䅄䅁䅁䅯兦䅷䅁䅯眵䅯䅁䅯兣䅑䅁䅅䅁䉁䅁䅁兂䉃啬䱏佢婣䅑杷允䅁䅁䅑䅁䑁䅁䅷䅁䭁䵁䵯䅁䭁佁䬴䅁䭁䡁䕯䅁䉁䅁䅁允䅁䅁䅕䅁䅁䅁奃歯䵁䅉䅅䅁䕁䅁䅁睁䵁䅁䅁权佂睃䅁权煄权䅁权䑃䅂䅁允䅁䅁䅅䅁佁䅁䅷䅁祁䍁䄴兎硁䑁䅙䅁䵁䅉䅅䅁䕁䅁䅁睁䵁䅁䅁权煂兄䅁权牄权䅁权㙂䅂䅁允䅁䅁䅅䅁佁䉁䅉䅁ㅁ䑁䅙兏睁䑁䅧睎ㅁ䑁䅅䅁䵁䅉䅅䅁䕁䅁䅁睁䵁䅁䅁权癄杁䅁权䕁䅁䅁权⽄允䅁允䅁䅁䅅䅁䙁䅁䅁䅁婄䡺䉎䍄䉁䅁䅁䅂䅁䅁䅍䅄䅁䅁䅯儰䅳䅁䅯眶䅯䅁䅯兦䅑䅁䅅䅁䉁䅁䅁杄十䅁䅁免ㅁ䑁䅣䅏睁䑁䅁䅍睁䅁䅁䍄䉁䅁䅁䅂䅁䅁䅍䅄䅁䅁䅯儯䅳䅁䅯眶䅯䅁䅯睢䅑䅁䅅䅁䉁䅁䅁杄啁䅁䅁免睁䑁䅁免ㅁ䑁䅁杍硁䑁䅕䅁䵁䅉䅅䅁䕁䅁䅁睁䵁䅁䅁权䕄䅄䅁权畄权䅁权䙃䅂䅁允䅁䅁䅅䅁䙁䅁䅁䅁杂側䅂䍄䉁䅁䅁䅂䅁䅁䅍䅄䅁䅁䅯䅺䅷䅁䅯朵䅯䅁䅯兣䅑䅁䅅䅁䉁䅁䅁权䡂䅁䅁䍄䉁䅁䅁䅂䅁䅁䅍䅄䅁䅁䅯朰䅷䅁䅯儶䅯䅁䅯睢䅑䅁䅅䅁䉁䅁䅁兂䅁䅁䅁䉁䍪䅷杷允䅁䅁䅑䅁䑁䅁䅷䅁䭁䩁乣䅁䭁佁䭙䅁䭁䥁䕕䅁䉁䅁䅁允䅁䅁䄴权䅁䑁䅣杌㉁䑁䅣䅁䵁䅉䅅䅁䕁䅁䅁睁䵁䅁䅁权䕁䅄䅁权湄权䅁权㥂䅂䅁允䅁䅁䅅䅁䙁䉁啖㝧圶佧⽁䍄䉁䅁䅁䅂䅁䅁䅍䅄䅁䅁䅯兩䅷䅁䅯儶䅯䅁䅯䄷䅯䅁䅅䅁䉁䅁䅁兂䅁䅁䅁偁䑶䅑杷允䅁䅁䅑䅁䑁䅁䅷䅁䭁䕁乣䅁䭁佁䭫䅁䭁䡁䕁䅁䉁䅁䅁允䅁䅁䅕䅁䅁䍁⭁唴䵁䅉䅅䅁䕁䅁䅁睁䵁䅁䅁权扁兄䅁权畄权䅁权㙂䅂䅁允䅁䅁䅅䅁䙁䅁䅁䅁杂⭳䅨䍄䉁䅁䅁䅂䅁䅁䅍䅄䅁䅁䅯䅑䅍䅁䅯充䅁䅁䅯兂䅁䅁䅅䅁䉁䅁䅁杄啁䅁䅁免睁䑁䅑䅎ㅁ䑁䅅䅍睁䑁䅁䅁䵁䅉䅅䅁䕁䅁䅁睁䵁䅁䅁权灃睁䅁权剁䅁䅁权䙁䅁䅁允䅁䅁䅅䅁佁䉁䅑䅁穁䑁䅁杍㕁䑁䅁䅍睁䑁䅁䅍䅁䅁杷允䅁䅁䅑䅁䑁䅁䅷䅁䭁䭁䵅䅁䭁佁䭫䅁䭁䥁䕕䅁䉁䅁䅁允䅁䅁䅕䅁䅁䥁㕂唳䵁䅉䅅䅁䕁䅁䅁睁䵁䅁䅁权祁兄䅁权瑄权䅁权獄权䅁允䅁䅁䅅䅁䙁䝁剩堷⽷敎⽉䍄䉁䅁䅁䅂䅁䅁䅍䅄䅁䅁䅯睴䄰䅁䅯朶䅯䅁䅯兦䅑䅁䅅䅁䉁䅁䅁杄䵁䅁䅁睍畁䑁䅕李ㅁ䅁䅁䍄䉁䅁䅁䅂䅁䅁䅍䅄䅁䅁䅯条䅳䅁䅯朵䅯䅁䅯兦䅑䅁䅅䅁䉁䅁䅁杄䵁䅁䅁免畁䑁䅅李ぁ䅁䅁䍄䉁䅁䅁䅂䅁䅁䅍䅄䅁䅁䅯䅗䄰䅁䅯眵䅯䅁䅯兦䅑䅁䅅䅁䉁䅁䅁兂楃扒穢搯契䅑杷允䅁䅁䅑䅁䑁䅁䅷䅁䭁䝁䅁䅁䭁䅁䍅䅁䭁䅁䍍䅁䉁䅁䅁允䅁䅁䅕䡢敘ぱ㑨〳䵁䅉䅅䅁䕁䅁䅁睁䵁䅁䅁权煂睃䅁权潄权䅁权硂䅂䅁允䅁䅁䅅䅁佁䅁䅷䅁㕁䍁䄴李㑁䑁䅉䅁䵁䅉䅅䅁䕁䅁䅁睁䵁䅁䅁权佃䅄䅁权瑄权䅁权睂䅂䅁允䅁䅁䅅䅁䙁䵁㌯⭕汏㡭⽑䍄䉁䅁䅁䅂䅁䅁䅍䅄䅁䅁䅯東䄰䅁䅯眶䅯䅁䅯睢䅑䅁䅅䅁䉁䅁䅁杄十䅁䅁䅏㑁䑁䅍䅎穁䑁䅉兎㑁䅁䅁䍄䉁䅁䅁䅂䅁䅁䅍䅄䅁䅁䅯睯䅍䅁䅯䅂䅁䅁䅯兂䅁䅁䅅䅁䉁䅁䅁兂䅁䅁䅄扅栱兑杷允䅁䅁䅑䅁䑁䅁䅷䅁䭁䍁䱕䅁䭁佁䭯䅁䭁䝁䔰䅁䉁䅁䅁允䅁䅁䄴䅄䅁䑁䅁杌㕁䑁䅧睍䅁䅁杷允䅁䅁䅑䅁䑁䅁䅷䅁䭁䱁䌸䅁䭁䅁䅑䅁䭁䅁䅕䅁䉁䅁䅁允䅁䅁䅕䅁䅁䕍桧ぱ䵅䅉䅅䅁䕁䅁䅁睁䵁䅁䅁权䍁睃䅁权湄权䅁权療䅂䅁允䅁䅁䅅䅁䙁䝁汄䌰扌儫䄱䍄䉁䅁䅁䅂䅁䅁䅍䅄䅁䅁䅯术䅷䅁䅯䄶䅯䅁䅯兢䅑䅁䅅䅁䉁䅁䅁杄佁䅁䅁免硁䍁䄴免㕁䑁䅍䅁䵁䅉䅅䅁䕁䅁䅁睁䵁䅁䅁权湁兄䅁权瑄权䅁权獄权䅁允䅁䅁䅅䅁䙁䩁䑚㉩湺眫䅔䍄䉁䅁䅁䅂䅁䅁䅍䅄䅁䅁䅯䅲䄰䅁䅯眶䅯䅁䅯睧䅑䅁䅅䅁䉁䅁䅁杄十䅁䅁杍祁䑁䅉免㕁䑁䅁䅍ㅁ䅁䅁䍄䉁䅁䅁䅂䅁䅁䅍䅄䅁䅁䅯材䅍䅁䅯充䅁䅁䅯眯䅅䅁䅅䅁䉁䅁䅁杄啁䅁䅁免ぁ䑁䅣䅎睁䑁䅁䅍睁䑁䅁䅁䵁䅉䅅䅁䕁䅁䅁睁䵁䅁䅁权捁睁䅁权剁䅁䅁权䙁䅁䅁允䅁䅁䅅䅁佁䉁䅑䅁㉁䑁䅫睍睁䑁䅉䅎睁䑁䅁䅍䅁䅁杷允䅁䅁䅍䅁䑁䅁䅷䅁䭁佁䱍䅁䭁䉁䝷䅁䉁䅁䅁允䅁䅁䅯杙䅙䅁杷允䅁䅁䅑䅁䑁䅁䅷䅁䭁䉁䵑䅁䭁佁䭧䅁䭁䝁䔰䅁䉁䅁䅁允䅁䅁䅯睒䅁䅁杷允䅁䅁䅑䅁䑁䅁䅷䅁䭁䭁䱍䅁䭁佁䬴䅁䭁䡁䕅䅁䉁䅁䅁允䅁䅁䅕䅁䅁䥁䅁䕹䵁䅉䅅䅁䕁䅁䅁睁䵁䅁䅁权⽄䅁䅁权䉁杁䅁权䙁杁䅁允䅁䅁䅅䅁䙁䡁摦䌫塡摑䅨䍄䉁䅁䅁䅂䅁䅁䅍䅄䅁䅁䅯睲䅉䅁䅯权䅁䅁䅯兂䅁䅁䅅䅁䉁䅁䅁兂杂搵楁⼲䕫䅑杷允䅁䅁䅑䅁䑁䅁䅷䅁䭁䙁乁䅁䭁佁䬴䅁䭁䝁䔸䅁䉁䅁䅁允䅁䅁䅕䅁䅁䕁䑄〶䵁䅉䅅䅁䕁䅁䅁睁䵁䅁䅁权䕃睁䅁权䕁䅁䅁权䙁䅁䅁允䅁䅁䅅䅁䙁䅁䅁䅁あ䝹䉎䍄䉁䅁䅁䅂䅁䅁䅍䅄䅁䅁䅯䄳䅍䅁䅯权䅁䅁䅯兂䅁䅁䅅䅁䉁䅁䅁兂灁䥘䌯儹⭧䅑杷允䅁䅁䅑䅁䑁䅁䅷䅁䭁䥁䱣䅁䭁佁䭯䅁䭁䝁䔸䅁䉁䅁䅁允䅁䅁䅯睒䅁䅁杷允䅁䅁䅑䅁䑁䅁䅷䅁䭁䅁䍣䅁䭁䅁䅑䅁䭁䅁䅕䅁䉁䅁䅁允䅁䅁䅕䅁䅁䍧㡲䕮䵅䅉䅅䅁䕁䅁䅁睁䵁䅁䅁权㑁䅄䅁权煄权䅁权獄权䅁允䅁䅁䅅䅁佁䅁䅷䅁睁䍁䄴䅏㍁䑁䅫䅁䵁䅉䅅䅁䕁䅁䅁睁䵁䅁䅁权灃䅄䅁权湄权䅁权獄权䅁允䅁䅁䅅䅁䙁䉁䩅㍉㍙瘯⼸䍄䉁䅁䅁䅂䅁䅁䅍䅄䅁䅁䅯睮䅍䅁䅯权䅁䅁䅯兂䅁䅁䅅䅁䉁䅁䅁兂䑃䵷桱扒婙䅑杷允䅁䅁䅑䅁䑁䅁䅷䅁䭁䅁䕍䅁䭁䅁䅯䅁䭁䅁䅕䅁䉁䅁䅁允䅁䅁䅕浑汄䌰扊啅䵁䅉䅅䅁䕁䅁䅁睁䵁䅁䅁权䝁睃䅁权畄权䅁权瑂䅂䅁允䅁䅁䅅䅁䙁䅁䅁䅁䅁捚䅖䍄䉁䅁䅁䅂䅁䅁䅍䅄䅁䅁䅯杬䅷䅁䅯眶䅯䅁䅯睧䅑䅁䅅䅁䉁䅁䅁杄十䅁䅁睎ぁ䑁䅫兏㑁䑁䅁睎ㅁ䅁䅁䍄䉁䅁䅁䅂䅁䅁䅍䅄䅁䅁䅯兖䄰䅁䅯䄶䅯䅁䅯兢䅑䅁䅅䅁䉁䅁䅁杄佁䅁䅁䅏㕁䍁䄴杍㕁䑁䅣䅁䵁䅉䅅䅁䕁䅁䅁睁䵁䅁䅁权㝂杁䅁权䭁䅁䅁权⽄允䅁允䅁䅁䅅䅁䙁乁倹婪畤楕䅬䍄䉁䅁䅁䅂䅁䅁䅍䅄䅁䅁䅯党䅷䅁䅯䄶䅯䅁䅯䄷䅯䅁䅅䅁䉁䅁䅁杄佁䅁䅁睍祁䍁䄴䅍㕁䑁䅫䅁䵁䅉䅅䅁䕁䅁䅁睁䵁䅁䅁权ㅂ兄䅁权浄权䅁权䙃䅂䅁允䅁䅁䅅䅁䭁䕁䅣䅁䵁䅉䅅䅁䕁䅁䅁睁䵁䅁䅁权ㅄ䅁䅁权剁䅁䅁权䙁䅁䅁允䅁䅁䅅䅁佁䉁䅉䅁硁䑁䅧睎ㅁ䑁䅁杍ㅁ䑁䅁䅁䵁䅉䅅䅁䕁䅁䅁睁䵁䅁䅁权㑃睃䅁权浄权䅁权㥂䅂䅁允䅁䅁䅅䅁佁䅁䅷䅁ぁ䍁䄴睍ㅁ䑁䅑䅁䵁䅉䅅䅁䕁䅁䅁睁䵁䅁䅁权䉂䅄䅁权湄权䅁权㙂䅂䅁允䅁䅁䅅䅁䙁䙁㕧䵴㉨桶䄱䍄䉁䅁䅁䅂䅁䅁䅍䅄䅁䅁䅯睹䅍䅁䅯䅂䅁䅁䅯眯䅅䅁䅅䅁䉁䅁䅁兂䅁䅁䅁く椵兑杷允䅁䅁䅑䅁䑁䅁䅷䅁䭁䩁久䅁䭁佁䭯䅁䭁䥁䕍䅁䉁䅁䅁允䅁䅁䄴䅄䅁䑁䅁杌睁䑁䅙䅏䅁䅁杷允䅁䅁䅑䅁䑁䅁䅷䅁䭁䕁䍧䅁䭁䅁䅑䅁䭁䅁䅕䅁䉁䅁䅁允䅁䅁䅕䅁䅁䭁湂こ䵅䅉䅅䅁䕁䅁䅁睁䵁䅁䅁权㥁䅄䅁权畄权䅁权瑂䅂䅁允䅁䅁䅅䅁䙁䅁䅁䅁杂晏䄹䍄䉁䅁䅁䅂䅁䅁䅍䅄䅁䅁䅯睫䅉䅁䅯充䅁䅁䅯兂䅁䅁䅅䅁䉁䅁䅁杄啁䅁䅁免㑁䑁䅫睎㑁䑁䅁睎ㅁ䑁䅁䅁䵁䅉䅅䅁䕁䅁䅁睁䵁䅁䅁权慂睃䅁权瑄权䅁权㙂䅂䅁允䅁䅁䅅䅁䙁䝁㡱䩤奍䭂⽙䍄䉁䅁䅁䅂䅁䅁䅍䅄䅁䅁䅯杉䄰䅁䅯儶䅯䅁䅯睢䅑䅁䅅䅁䉁䅁䅁兂䅁䅁䅁偷噶䅑杷允䅁䅁䅑䅁䑁䅁䅷䅁䭁䩁䍍䅁䭁䅁䅯䅁䭁䅁䅕䅁䉁䅁䅁允䅁䅁䅕瑃橥䑣䬲ぇ䵁䅉䅅䅁䕁䅁䅁睁䵁䅁䅁权䥁杁䅁权䕁䅁䅁权⽄允䅁允䅁䅁䅅䅁䙁䅁䅁䥁穂䡗䈱䍄䉁䅁䅁䅂䅁䅁䅍䅄䅁䅁䅯䅲䅍䅁䅯䅂䅁䅁䅯兂䅁䅁䅅䅁䉁䅁䅁兂䅁䅁权㡓牎兑杷允䅁䅁䅑䅁䑁䅁䅷䅁䭁䥁丸䅁䭁佁䭣䅁䭁䡁䔰䅁䉁䅁䅁允䅁䅁䅕䉵䘶ㄶ㑈㡉䵁䅉䅅䅁䑁䅁䅁睁䵁䅁䅁权权䅄䅁权敁杂䅁允䅁䅁䅅䅁䭁䡁䥑䅁䵁䅉䅅䅁䕁䅁䅁睁䵁䅁䅁权ㅁ䅁䅁权䭁䅁䅁权䕁杁䅁允䅁䅁䅅䅁䙁䱁摋㘷䝦硹䅤䍄䉁䅁䅁䅂䅁䅁䅍䅄䅁䅁䅯兖䅅䅁䅯权䅁䅁䅯兂䅁䅁䅅䅁䉁䅁䅁兂䱃佢㝦晱㉈睐杷允䅁䅁䅑䅁䑁䅁䅷䅁䭁䕁䍣䅁䭁䅁䅑䅁䭁偁䈸䅁䉁䅁䅁允䅁䅁䅕䅁䅁乧煣䕤䵅䅉䅅䅁䑁䅁䅁睁䵁䅁䅁权婄睃䅁权奁杂䅁允䅁䅁䅅䅁䭁䍁䝫䅁䵁䅉䅅䅁䕁䅁䅁睁䵁䅁䅁权䱃睁䅁权䕁䅁䅁权䙁䅁䅁允䅁䅁䅅䅁䙁䅁䅁䅁䥁䙳䉰䍄䉁䅁䅁䅂䅁䅁䅍䅄䅁䅁䅯䅴䅳䅁䅯儷䅯䅁䅯兣䅑䅁䅅䅁䉁䅁䅁兂佂䝴潈湴㤷睐杷允䅁䅁䅑䅁䑁䅁䅷䅁䭁偁䱫䅁䭁佁䭣䅁䭁䡁䕯䅁䉁䅁䅁允䅁䅁䅕潂噇㑑獴う䵁䅉䅅䅁䕁䅁䅁睁䵁䅁䅁权㑂䅁䅁权䉁杁䅁权䍁杁䅁允䅁䅁䅅䅁䙁䅁汬䕹吶猴䅚䍄䉁䅁䅁䅂䅁䅁䅍䅄䅁䅁䅯兲䅍䅁䅯䅂䅁䅁䅯兂䅁䅁䅅䅁䉁䅁䅁兂䅁䅁䅁䔴杴兑杷允䅁䅁䅑䅁䑁䅁䅷䅁䭁䍁䱣䅁䭁佁䭯䅁䭁䡁䕅䅁䉁䅁䅁允䅁䅁䅯睒䅁䅁杷允䅁䅁䅑䅁䑁䅁䅷䅁䭁䉁䵁䅁䭁佁䬴䅁䭁䝁䔰䅁䉁䅁䅁允䅁䅁䅕䅁䅁䡁䭨歅䵅䅉䅅䅁䕁䅁䅁睁䵁䅁䅁权㡁兄䅁权潄权䅁权硂䅂䅁允䅁䅁䅅䅁䭁䕁䅣䅁䵁䅉䅅䅁䕁䅁䅁睁䵁䅁䅁权捃䅄䅁权煄权䅁权䑃䅂䅁允䅁䅁䅅䅁佁䅁䅷䅁硁䍁䄴䅍㉁䑁䅙䅁䵁䅉䅅䅁䕁䅁䅁睁䵁䅁䅁权煃䅄䅁权湄权䅁权獄权䅁允䅁䅁䅅䅁䙁䱁䩰䅄牉⽨⼴䍄䉁䅁䅁睁䅁䅁䅍䅄䅁䅁䅯兪䅷䅁䅯䅈䅙䅁䅅䅁䉁䅁䅁权䍃杂䅁䍄䉁䅁䅁䅂䅁䅁䅍䅄䅁䅁䅯睉䅳䅁䅯朵䅯䅁䅯䅣䅑䅁䅅䅁䉁䅁䅁杄䵁䅁䅁睍畁䑁䅁兎ㅁ䅁䅁䍄䉁䅁䅁䅂䅁䅁䅍䅄䅁䅁䅯充䅳䅁䅯儶䅯䅁䅯䄷䅯䅁䅅䅁䉁䅁䅁兂䅁䅁䅁䙁汘䅑杷允䅁䅁䅑䅁䑁䅁䅷䅁䭁䙁䵉䅁䭁佁䭧䅁䭁䝁䔰䅁䉁䅁䅁允䅁䅁䄴杄䅁䑁䅅睎畁䑁䅕睎祁䅁䅁䍄䉁䅁䅁䅂䅁䅁䅍䅄䅁䅁䅯兕䅉䅁䅯䅂䅁䅁䅯兂䅁䅁䅅䅁䉁䅁䅁兂䅁䅁䅁瑋婰兑杷允䅁䅁䅑䅁䑁䅁䅷䅁䭁䍁䵣䅁䭁佁䭫䅁䭁䡁䕅䅁䉁䅁䅁允䅁䅁䅕䅁䅁䅁㑃啧䵁䅉䅅䅁䑁䅁䅁睁䵁䅁䅁权㉂睃䅁权敁杂䅁允䅁䅁䅅䅁䭁䕁䝧䅁䵁䅉䅅䅁䕁䅁䅁睁䵁䅁䅁权慁睃䅁权煄权䅁权䙃䅂䅁允䅁䅁䅅䅁佁䅁䅷䅁睁䍁䄴兎硁䑁䅧䅁䵁䅉䅅䅁䕁䅁䅁睁䵁䅁䅁权䵄睃䅁权灄权䅁权獄权䅁允䅁䅁䅅䅁䙁䅁䅁䅁䅁攲䅌䍄䉁䅁䅁䅂䅁䅁䅍䅄䅁䅁䅯儫䅳䅁䅯眵䅯䅁䅯兣䅑䅁䅅䅁䉁䅁䅁兂呃䅇坒楄到䅑杷允䅁䅁䅑䅁䑁䅁䅷䅁䭁佁䑙䅁䭁䅁䅯䅁䭁䅁䅕䅁䉁䅁䅁允䅁䅁䅕硫䕧杖琷啌䵁䅉䅅䅁䕁䅁䅁睁䵁䅁䅁权㕁䅄䅁权潄权䅁权睂䅂䅁允䅁䅁䅅䅁佁䅁䄴䅁硁䑁䅅杌㕁䑁䅅李䅁䅁杷允䅁䅁䅑䅁䑁䅁䅷䅁䭁䩁䉷䅁䭁䅁䅯䅁䭁䅁䅕䅁䉁䅁䅁允䅁䅁䅕歯㉗⼸唳䕇䵁䅉䅅䅁䕁䅁䅁睁䵁䅁䅁权䝁睃䅁权牄权䅁权獄权䅁允䅁䅁䅅䅁䭁䕁䅣䅁䵁䅉䅅䅁䕁䅁䅁睁䵁䅁䅁权煃睁䅁权剁䅁䅁权䙁䅁䅁允䅁䅁䅅䅁佁䉁䅑䅁ぁ䑁䅫兏睁䑁䅁䅍睁䑁䅁䅍䅁䅁杷允䅁䅁䅑䅁䑁䅁䅷䅁䭁䉁䑷䅁䭁䅁䅯䅁䭁偁䈸䅁䉁䅁䅁允䅁䅁䅕䑗ね䡹⭡稶䴸䅉䅅䅁䕁䅁䅁睁䵁䅁䅁权⽁睃䅁权畄权䅁权䙃䅂䅁允䅁䅁䅅䅁䙁䅁䅁䅁杁⭋䅆䍄䉁䅁䅁䅂䅁䅁䅍䅄䅁䅁䅯儫䅳䅁䅯朷䅯䅁䅯兣䅑䅁䅅䅁䉁䅁䅁兂䅁䅁䅁佉睪䅑杷允䅁䅁䅑䅁䑁䅁䅷䅁䭁䉁䱯䅁䭁佁䭙䅁䭁䡁䕯䅁䉁䅁䅁允䅁䅁䄴䅄䅁䑁䅍杌㕁䑁䅑䅏䅁䅁杷允䅁䅁䅑䅁䑁䅁䅷䅁䭁䡁乑䅁䭁佁䭙䅁䭁䡁䕁䅁䉁䅁䅁允䅁䅁䅯睒䅁䅁杷允䅁䅁䅑䅁䑁䅁䅷䅁䭁䭁䐴䅁䭁䉁䅅䅁䭁䅁䅕䅁䉁䅁䅁允䅁䅁䄴杅䅁䑁䅣兎㕁䑁䅁䅍睁䑁䅁䅍䅁䅁杷允䅁䅁䅑䅁䑁䅁䅷䅁䭁䅁乕䅁䭁佁䭙䅁䭁佁䭷䅁䉁䅁䅁允䅁䅁䄴䅄䅁䑁䅑杌㑁䑁䅑兎䅁䅁杷允䅁䅁䅑䅁䑁䅁䅷䅁䭁䑁乕䅁䭁佁䭧䅁䭁䡁䕁䅁䉁䅁䅁允䅁䅁䄴杅䅁䍁䄰免睁䑁䅕杌祁䑁䅕䅏䅁䅁杷允䅁䅁䅑䅁䑁䅁䅷䅁䭁䩁䐰䅁䭁䅁䅑䅁䭁䅁䅕䅁䉁䅁䅁允䅁䅁䅕䅁䅁䱁㐷こ䵅䅉䅅䅁䕁䅁䅁睁䵁䅁䅁权潂睃䅁权煄权䅁权㥂䅂䅁允䅁䅁䅅䅁佁䅁䅷䅁硁䍁䄴䅍㍁䑁䅕䅁䵁䅉䅅䅁䑁䅁䅁睁䵁䅁䅁权穃䅄䅁权慁杂䅁允䅁䅁䅅䅁䭁䝁䝉䅁䵁䅉䅅䅁䕁䅁䅁睁䵁䅁䅁权⭃睁䅁权䕁䅁䅁权䙁䅁䅁允䅁䅁䅅䅁䙁䅁䅁䅁畂ㅔ䈹䍄䉁䅁䅁䅂䅁䅁䅍䅄䅁䅁䅯䅣䅳䅁䅯朶䅯䅁䅯䅣䅑䅁䅅䅁䉁䅁䅁权䡂䅁䅁䍄䉁䅁䅁䅂䅁䅁䅍䅄䅁䅁䅯睕䄰䅁䅯䄶䅯䅁䅯来䅑䅁䅅䅁䉁䅁䅁杄䵁䅁䅁兏畁䑁䅕睍祁䅁䅁䍄䉁䅁䅁䅂䅁䅁䅍䅄䅁䅁䅯兮䅁䅁䅯权䅁䅁䅯兂䅁䅁䅅䅁䉁䅁䅁兂慂䑚晶㑔渳睐杷允䅁䅁䅑䅁䑁䅁䅷䅁䭁䅁䱯䅁䭁佁䭳䅁䭁䥁䕍䅁䉁䅁䅁允䅁䅁䄴杅䅁䑁䅕䅏㑁䑁䅕䅍硁䑁䅑䅎䅁䅁杷允䅁䅁䅑䅁䑁䅁䅷䅁䭁䉁䵁䅁䭁佁䬴䅁䭁䝁䔸䅁䉁䅁䅁允䅁䅁䅕䅁䅁䑁卂㠹䵁䅉䅅䅁䕁䅁䅁睁䵁䅁䅁权桁杁䅁权䭁䅁䅁权⽄允䅁允䅁䅁䅅䅁䙁䉁奂扏䥔桤䅎䍄䉁䅁䅁䅂䅁䅁䅍䅄䅁䅁䅯儹䅍䅁䅯权䅁䅁䅯眯䅅䅁䅅䅁䉁䅁䅁兂㉃⼸唳佥楮睐杷允䅁䅁䅑䅁䑁䅁䅷䅁䭁䍁乁䅁䭁佁䭳䅁䭁䥁䕕䅁䉁䅁䅁允䅁䅁䄴杅䅁䑁䅕兏睁䑁䅧䅏睁䑁䅁䅍䅁䅁杷允䅁䅁䅑䅁䑁䅁䅷䅁䭁䕁丰䅁䭁佁䭣䅁䭁䡁䕅䅁䉁䅁䅁允䅁䅁䅕体㙆䭆䠷か䵁䅉䅅䅁䕁䅁䅁睁䵁䅁䅁权捁允䅁权䉁杁䅁权䍁杁䅁允䅁䅁䅅䅁䙁䡁㝇儴塧䵣䅖䍄䉁䅁䅁䅂䅁䅁䅍䅄䅁䅁䅯兹䅳䅁䅯儷䅯䅁䅯兦䅑䅁䅅䅁䉁䅁䅁兂汄儫䘷䵒嘯睐杷允䅁䅁䅑䅁䑁䅁䅷䅁䭁乁䵷䅁䭁佁䭯䅁䭁䡁䔰䅁䉁䅁䅁允䅁䅁䅯杘䅷䅁杷允䅁䅁䅑䅁䑁䅁䅷䅁䭁䙁䍳䅁䭁䉁䅅䅁䭁䅁䅕䅁䉁䅁䅁允䅁䅁䄴䅆䅁䑁䅫睎睁䑁䅫睎㉁䑁䅕䅍睁䅁䅁䍄䉁䅁䅁䅂䅁䅁䅍䅄䅁䅁䅯睱䅷䅁䅯眵䅯䅁䅯兣䅑䅁䅅䅁䉁䅁䅁兂坃⭱㥫㙥灪睐杷允䅁䅁䅑䅁䑁䅁䅷䅁䭁䝁䉷䅁䭁䉁䅅䅁䭁䅁䅕䅁䉁䅁䅁允䅁䅁䄴䅆䅁䑁䅑䅍㕁䑁䅁䅍睁䑁䅁䅍睁䅁䅁䍄䉁䅁䅁䅂䅁䅁䅍䅄䅁䅁䅯䅏䅍䅁䅯权䅁䅁䅯眯䅅䅁䅅䅁䉁䅁䅁兂䕂㉩湺㘫䭫䅑杷允䅁䅁䅑䅁䑁䅁䅷䅁䭁䑁䱳䅁䭁佁䬴䅁䭁䡁䕯䅁䉁䅁䅁允䅁䅁䅕䅁䅁䱁㝁䔸䵁䅉䅅䅁䕁䅁䅁睁䵁䅁䅁权晁䅄䅁权灄权䅁权㥂䅂䅁允䅁䅁䅅䅁䙁䅁䅁䅁䅁䩷䅮䍄䉁䅁䅁䅂䅁䅁䅍䅄䅁䅁䅯䅱䅉䅁䅯充䅁䅁䅯兂䅁䅁䅅䅁䉁䅁䅁杄十䅁䅁睎㕁䑁䅧䅎穁䑁䅁䅍睁䅁䅁䍄䉁䅁䅁䅂䅁䅁䅍䅄䅁䅁䅯光䅳䅁䅯䄶䅯䅁䅯睢䅑䅁䅅䅁䉁䅁䅁杄佁䅁䅁杍硁䍁䄴杍ぁ䑁䅅䅁䵁䅉䅅䅁䕁䅁䅁睁䵁䅁䅁权浄䅄䅁权畄权䅁权獄权䅁允䅁䅁䅅䅁䙁䅁䅁䅁杁敪䅨䍄䉁䅁䅁䅂䅁䅁䅍䅄䅁䅁䅯睲䅍䅁䅯䅂䅁䅁䅯兂䅁䅁䅅䅁䉁䅁䅁权湂杁䅁䍄䉁䅁䅁䅂䅁䅁䅍䅄䅁䅁䅯䄹䅷䅁䅯朷䅯䅁䅯睧䅑䅁䅅䅁䉁䅁䅁兂䭂䅄牉⭋畔䅑杷允䅁䅁䅑䅁䑁䅁䅷䅁䭁偁䱁䅁䭁佁䭯䅁䭁䡁䕯䅁䉁䅁䅁允䅁䅁䄴䅄䅁䑁䅁杌㕁䑁䅙李䅁䅁杷允䅁䅁䅑䅁䑁䅁䅷䅁䭁䕁䵣䅁䭁佁䭙䅁䭁䥁䕍䅁䉁䅁䅁允䅁䅁䄴䅄䅁䑁䅍杌㑁䑁䅉䅎䅁䅁杷允䅁䅁䅑䅁䑁䅁䅷䅁䭁䑁䅣䅁䭁䉁䅅䅁䭁䅁䅕䅁䉁䅁䅁允䅁䅁䄴杆䅁䑁䅉李祁䑁䅫䅍睁䑁䅁䅍睁䑁䅁䅁䵁䅉䅅䅁䕁䅁䅁睁䵁䅁䅁权杄睁䅁权䭁䅁䅁权䙁䅁䅁允䅁䅁䅅䅁䙁䩁瘷㡰䱚祎䅸䍄䉁䅁䅁䅂䅁䅁䅍䅄䅁䅁䅯眹䅷䅁䅯朶䅯䅁䅯兢䅑䅁䅅䅁䉁䅁䅁杄䵁䅁䅁免畁䑁䅑杍㕁䅁䅁䍄䉁䅁䅁䅂䅁䅁䅍䅄䅁䅁䅯儲䅉䅁䅯充䅁䅁䅯眯䅅䅁䅅䅁䉁䅁䅁杄啁䅁䅁免ㅁ䑁䅣免穁䑁䅣䅍睁䑁䅁䅁䵁䅉䅅䅁䕁䅁䅁睁䵁䅁䅁权奄睃䅁权牄权䅁权䑃䅂䅁允䅁䅁䅅䅁佁䉁䅉䅁穁䑁䅣李ㅁ䑁䅁䅍睁䑁䅁䅁䵁䅉䅅䅁䕁䅁䅁睁䵁䅁䅁权㉃䅄䅁权湄权䅁权瑂䅂䅁允䅁䅁䅅䅁䙁偁潙䥘䌯儹䄵䍄䉁䅁䅁䅂䅁䅁䅍䅄䅁䅁䅯杊䅍䅁䅯䅂䅁䅁䅯兂䅁䅁䅅䅁䉁䅁䅁兂䅁䅁䅁㝶畨兑杷允䅁䅁䅑䅁䑁䅁䅷䅁䭁䭁䱁䅁䭁佁䭳䅁䭁䥁䕍䅁䉁䅁䅁允䅁䅁䄴杅䅁䑁䅙兎睁䑁䅙杍睁䑁䅁䅍䅁䅁杷允䅁䅁䅑䅁䑁䅁䅷䅁䭁偁䱫䅁䭁佁䭳䅁䭁䝁䔸䅁䉁䅁䅁允䅁䅁䄴杅䅁䑁䅧䅎ㅁ䑁䅁䅏㍁䑁䅕杍䅁䅁杷允䅁䅁䅑䅁䑁䅁䅷䅁䭁䍁乯䅁䭁佁䭙䅁䭁䝁䔸䅁䉁䅁䅁允䅁䅁䄴䅄䅁䑁䅁杌㉁䑁䅫睍䅁䅁杷允䅁䅁䅑䅁䑁䅁䅷䅁䭁䑁乙䅁䭁佁䭯䅁䭁䝁䔰䅁䉁䅁䅁允䅁䅁䄴䅄䅁䑁䅅杌ぁ䑁䅍杍䅁䅁杷允䅁䅁䅍䅁䑁䅁䅷䅁䭁䕁䱍䅁䭁䉁䝷䅁䉁䅁䅁允䅁䅁䅯其䅙䅁杷允䅁䅁䅑䅁䑁䅁䅷䅁䭁䉁䍧䅁䭁䅁䅯䅁䭁偁䈸䅁䉁䅁䅁允䅁䅁䅕椹捨㡪ㅌ歁䵁䅉䅅䅁䕁䅁䅁睁䵁䅁䅁权睃睁䅁权䕁䅁䅁权䙁䅁䅁允䅁䅁䅅䅁䙁䅁䅁䅁㡂流䉨䍄䉁䅁䅁䅂䅁䅁䅍䅄䅁䅁䅯䅅䅳䅁䅯儶䅯䅁䅯兦䅑䅁䅅䅁䉁䅁䅁兂䅁䅁䅁䝏䅳兑杷允䅁䅁䅑䅁䑁䅁䅷䅁䭁偁䉳䅁䭁䅁䅯䅁䭁䅁䍑䅁䉁䅁䅁允䅁䅁䅕㙹䙆癴㥐捃䵁䅉䅅䅁䕁䅁䅁睁䵁䅁䅁权噁兄䅁权瑄权䅁权䑃䅂䅁允䅁䅁䅅䅁䙁䅁估䱯⭑䱔⽉䍄䉁䅁䅁䅂䅁䅁䅍䅄䅁䅁䅯眲䅍䅁䅯䅂䅁䅁䅯兂䅁䅁䅅䅁䉁䅁䅁兂䅁䅁䅁琸楊兑杷允䅁䅁䅍䅁䑁䅁䅷䅁䭁偁䱯䅁䭁䉁䝧䅁䉁䅁䅁允䅁䅁䅯兏䅙䅁杷允䅁䅁䅑䅁䑁䅁䅷䅁䭁佁䱣䅁䭁䉁䜸䅁䭁䍁䝁䅁䉁䅁䅁允䅁䅁䅯杵䅙䅁杷允䅁䅁䅑䅁䑁䅁䅷䅁䭁䅁䐴䅁䭁䉁䅅䅁䭁䅁䅕䅁䉁䅁䅁允䅁䅁䄴䅆䅁䑁䅑免㉁䑁䅁䅍睁䑁䅁䅍睁䅁䅁䍄䉁䅁䅁䅂䅁䅁䅍䅄䅁䅁䅯睶䅳䅁䅯䄶䅯䅁䅯兣䅑䅁䅅䅁䉁䅁䅁权䡂䅁䅁䍄䉁䅁䅁䅂䅁䅁䅍䅄䅁䅁䅯睐䅳䅁䅯眵䅯䅁䅯兦䅑䅁䅅䅁䉁䅁䅁兂睄㡰䱚㑎确睐杷允䅁䅁䅑䅁䑁䅁䅷䅁䭁䱁䱁䅁䭁佁䭳䅁䭁䡁䕅䅁䉁䅁䅁允䅁䅁䄴杅䅁䑁䅍李祁䑁䅑䅏㉁䑁䅁䅍䅁䅁杷允䅁䅁䅑䅁䑁䅁䅷䅁䭁䱁䵅䅁䭁佁䭯䅁䭁䡁䕁䅁䉁䅁䅁允䅁䅁䅯睒䅁䅁杷允䅁䅁䅑䅁䑁䅁䅷䅁䭁䙁䑑䅁䭁䅁䅑䅁䭁䅁䅕䅁䉁䅁䅁允䅁䅁䅕䅁䅁䥁祊歡䵅䅉䅅䅁䕁䅁䅁睁䵁䅁䅁权㥄权䅁权潄权䅁权䙃䅂䅁允䅁䅁䅅䅁佁䅁䅷䅁硁䍁䄴兎祁䑁䅉䅁䵁䅉䅅䅁䕁䅁䅁睁䵁䅁䅁权湁睃䅁权潄权䅁权䑃䅂䅁允䅁䅁䅅䅁䭁䕁䅣䅁䵁䅉䅅䅁䕁䅁䅁睁䵁䅁䅁权ㅂ兄䅁权湄权䅁权㙂䅂䅁允䅁䅁䅅䅁䙁䥁焫剭畨癕⼸䍄䉁䅁䅁睁䅁䅁䅍䅄䅁䅁䅯兲䅳䅁䅯杇䅙䅁䅅䅁䉁䅁䅁权䅄杂䅁䍄䉁䅁䅁䅂䅁䅁䅍䅄䅁䅁䅯杌䅳䅁䅯眶䅯䅁䅯来䅑䅁䅅䅁䉁䅁䅁杄啁䅁䅁免㉁䑁䅕䅏ㅁ䑁䅍睍睁䑁䅅䅁䵁䅉䅅䅁䕁䅁䅁睁䵁䅁䅁权灃䅄䅁权灄权䅁权㥂䅂䅁允䅁䅁䅅䅁䙁䅁䅁䅁杄儴䉂䍄䉁䅁䅁䅂䅁䅁䅍䅄䅁䅁䅯充䅷䅁䅯儶䅯䅁䅯兣䅑䅁䅅䅁䉁䅁䅁兂䅁䅁䅁䙁㡗䅑杷允䅁䅁䅑䅁䑁䅁䅷䅁䭁䍁久䅁䭁佁䭫䅁䭁䥁䕕䅁䉁䅁䅁允䅁䅁䅕䅁䅁䭁瑁〴䵁䅉䅅䅁䑁䅁䅁睁䵁䅁䅁权㝁兄䅁权流杂䅁允䅁䅁䅅䅁佁䅁䅷䅁㍁䑁䅧杌ぁ䑁䅧䅁䵁䅉䅅䅁䕁䅁䅁睁䵁䅁䅁权瑂䅄䅁权瑄权䅁权獄权䅁允䅁䅁䅅䅁䙁乁佮ㄹ橐扰⽳䍄䉁䅁䅁䅂䅁䅁䅍䅄䅁䅁䅯杺䅅䅁䅯权䅁䅁䅯兂䅁䅁䅅䅁䉁䅁䅁兂䝂癴㥐䠱䩪睐杷允䅁䅁䅑䅁䑁䅁䅷䅁䭁䙁䍣䅁䭁䅁䅑䅁䭁偁䈸䅁䉁䅁䅁允䅁䅁䅕䅁䅁䕅潚䕰䵅䅉䅅䅁䕁䅁䅁睁䵁䅁䅁权塃睃䅁权浄权䅁权硂䅂䅁允䅁䅁䅅䅁佁䅁䅷䅁祁䍁䄴李㉁䑁䅧䅁䵁䅉䅅䅁䕁䅁䅁睁䵁䅁䅁权摂䅄䅁权潄权䅁权㥂䅂䅁允䅁䅁䅅䅁䭁䕁䅣䅁䵁䅉䅅䅁䕁䅁䅁睁䵁䅁䅁权剃允䅁权䭁䅁䅁权䕁杁䅁允䅁䅁䅅䅁䙁䭁睒児塲睯䅚䍄䉁䅁䅁䅂䅁䅁䅍䅄䅁䅁䅯䅳䅍䅁䅯权䅁䅁䅯兂䅁䅁䅅䅁䉁䅁䅁兂䙃ㄶ㑇潈湘睐杷允䅁䅁䅑䅁䑁䅁䅷䅁䭁䩁䵫䅁䭁佁䭯䅁䭁䡁䕯䅁䉁䅁䅁允䅁䅁䅯睒䅁䅁杷允䅁䅁䅑䅁䑁䅁䅷䅁䭁䩁䍧䅁䭁䅁䅑䅁䭁偁䈸䅁䉁䅁䅁允䅁䅁䅕䅁䅁偕䭱啫䵅䅉䅅䅁䕁䅁䅁睁䵁䅁䅁权浂睁䅁权䭁䅁䅁权⽄允䅁允䅁䅁䅅䅁䙁䝁㝑〳丫⽬⽉䍄䉁䅁䅁䅂䅁䅁䅍䅄䅁䅁䅯睤䄰䅁䅯䄶䅯䅁䅯来䅑䅁䅅䅁䉁䅁䅁杄佁䅁䅁兌睁䍁䄴睍穁䑁䅍䅁䵁䅉䅅䅁䕁䅁䅁睁䵁䅁䅁权䑂杁䅁权䭁䅁䅁权⽄允䅁允䅁䅁䅅䅁䙁佁㙆䭆䠵卙䅰䍄䉁䅁䅁䅂䅁䅁䅍䅄䅁䅁䅯杹䅉䅁䅯䅂䅁䅁䅯兂䅁䅁䅅䅁䉁䅁䅁兂䅁䅁䅄楴噎兑杷允䅁䅁䅑䅁䑁䅁䅷䅁䭁䍁䍧䅁䭁䅁䅑䅁䭁䅁䅕䅁䉁䅁䅁允䅁䅁䅕䅁䅁䕧牵䕔䵅䅉䅅䅁䕁䅁䅁睁䵁䅁䅁权䑄睃䅁权畄权䅁权療䅂䅁允䅁䅁䅅䅁䙁䅁䅁䅁䅃㡐䄹䍄䉁䅁䅁䅂䅁䅁䅍䅄䅁䅁䅯兌䅷䅁䅯朶䅯䅁䅯兦䅑䅁䅅䅁䉁䅁䅁杄䥁䅁䅁䅍畁䑁䅉䅁䵁䅉䅅䅁䕁䅁䅁睁䵁䅁䅁权䍄杁䅁权剁䅁䅁权䙁䅁䅁允䅁䅁䅅䅁佁䉁䅑䅁硁䑁䅙兏祁䑁䅉䅍㑁䑁䅧杍䅁䅁杷允䅁䅁䅑䅁䑁䅁䅷䅁䭁䙁䰰䅁䭁佁䭙䅁䭁䥁䕍䅁䉁䅁䅁允䅁䅁䄴䅄䅁䑁䅣杌穁䑁䅙李䅁䅁杷允䅁䅁䅑䅁䑁䅁䅷䅁䭁䙁䱷䅁䭁佁䭧䅁䭁䡁䔰䅁䉁䅁䅁允䅁䅁䄴杄䅁䑁䅉李畁䑁䅕免㉁䅁䅁䍄䉁䅁䅁䅂䅁䅁䅍䅄䅁䅁䅯䅑䄰䅁䅯朵䅯䅁䅯来䅑䅁䅅䅁䉁䅁䅁杄䵁䅁䅁兎畁䑁䅙睍ぁ䅁䅁䍄䉁䅁䅁䅂䅁䅁䅍䅄䅁䅁䅯䅫䅁䅁䅯充䅁䅁䅯䅂䅉䅁䅅䅁䉁䅁䅁杄啁䅁䅁李㉁䑁䅕䅍睁䑁䅁䅍睁䑁䅁䅁䵁䅉䅅䅁䕁䅁䅁睁䵁䅁䅁权癄权䅁权浄权䅁权㙂䅂䅁允䅁䅁䅅䅁佁䅁䅷䅁祁䍁䄴睍㕁䑁䅅䅁䵁䅉䅅䅁䕁䅁䅁睁䵁䅁䅁权噂兄䅁权煄权䅁权睂䅂䅁允䅁䅁䅅䅁佁䅁䅷䅁睁䍁䄴免ㅁ䑁䅙䅁䵁䅉䅅䅁䕁䅁䅁睁䵁䅁䅁权乁允䅁权剁䅁䅁权䕁杁䅁允䅁䅁䅅䅁佁䉁䅑䅁ぁ䑁䅉睎ぁ䑁䅍兎㑁䑁䅅䅏䅁䅁杷允䅁䅁䅑䅁䑁䅁䅷䅁䭁䍁䍣䅁䭁䅁䅑䅁䭁偁䈸䅁䉁䅁䅁允䅁䅁䅕䅁䅁䑅佳䕧䵅䅉䅅䅁䕁䅁䅁睁䵁䅁䅁权䙁睃䅁权瑄权䅁权瑂䅂䅁允䅁䅁䅅䅁䙁䝁㝑〳丫㥬⽙䍄䉁䅁䅁䅂䅁䅁䅍䅄䅁䅁䅯儫䅍䅁䅯䅂䅁䅁䅯眯䅅䅁䅅䅁䉁䅁䅁兂䅁䅁䅃癶偵兑杷允䅁䅁䅑䅁䑁䅁䅷䅁䭁䝁䴰䅁䭁佁䭯䅁䭁䝁䔰䅁䉁䅁䅁允䅁䅁䄴权䅁䑁䅁杌㍁䑁䅙䅁䵁䅉䅅䅁䕁䅁䅁睁䵁䅁䅁权兂睃䅁权牄权䅁权療䅂䅁允䅁䅁䅅䅁佁䉁䅉䅁祁䑁䅫䅎硁䑁䅁李ㅁ䑁䅙䅁䵁䅉䅅䅁䕁䅁䅁睁䵁䅁䅁权慂䅄䅁权湄权䅁权硂䅂䅁允䅁䅁䅅䅁䙁䥁牘払敧剂䅖䍄䉁䅁䅁䅂䅁䅁䅍䅄䅁䅁䅯睦䅳䅁䅯朶䅯䅁䅯睢䅑䅁䅅䅁䉁䅁䅁权䡂䅁䅁䍄䉁䅁䅁䅂䅁䅁䅍䅄䅁䅁䅯睹䅳䅁䅯儷䅯䅁䅯睢䅑䅁䅅䅁䉁䅁䅁兂坂楄礲敮ㄯ睐杷允䅁䅁䅑䅁䑁䅁䅷䅁䭁䡁䵣䅁䭁佁䬰䅁䭁䝁䔸䅁䉁䅁䅁允䅁䅁䅕㥆佮ㄹ橐呸䴸䅉䅅䅁䑁䅁䅁睁䵁䅁䅁权浄睃䅁权奁杂䅁允䅁䅁䅅䅁䭁䕁䝑䅁䵁䅉䅅䅁䕁䅁䅁睁䵁䅁䅁权祃睁䅁权䕁䅁䅁权䙁䅁䅁允䅁䅁䅅䅁䙁䅁䅁佁兂䝙䉖䍄䉁䅁䅁䅂䅁䅁䅍䅄䅁䅁䅯儰䅳䅁䅯儷䅯䅁䅯䅣䅑䅁䅅䅁䉁䅁䅁兂兂婪畤潅歐睐杷允䅁䅁䅑䅁䑁䅁䅷䅁䭁䝁䌴䅁䭁䉁䅅䅁䭁䅁䅕䅁䉁䅁䅁允䅁䅁䄴䅆䅁䑁䅣䅎穁䑁䅅䅍睁䑁䅁䅍睁䅁䅁䍄䉁䅁䅁䅂䅁䅁䅍䅄䅁䅁䅯䅌䄰䅁䅯朶䅯䅁䅯䄷䅯䅁䅅䅁䉁䅁䅁杄䵁䅁䅁䅍畁䑁䅧䅍ぁ䅁䅁䍄䉁䅁䅁睁䅁䅁䅍䅄䅁䅁䅯睉䅷䅁䅯杇䅙䅁䅅䅁䉁䅁䅁权㝂杂䅁䍄䉁䅁䅁䅂䅁䅁䅍䅄䅁䅁䅯睂䄰䅁䅯眵䅯䅁䅯䄷䅯䅁䅅䅁䉁䅁䅁兂⽁噎㘶兓佷䅑杷允䅁䅁䅑䅁䑁䅁䅷䅁䭁䱁䍑䅁䭁䅁䅑䅁䭁䅁䅕䅁䉁䅁䅁允䅁䅁䅕䅁䅁䅁瘳啒䵅䅉䅅䅁䕁䅁䅁睁䵁䅁䅁权煃睁䅁权䕁䅁䅁权⽄允䅁允䅁䅁䅅䅁䙁䅁䅁䅁楂㍹䉎䍄䉁䅁䅁䅂䅁䅁䅍䅄䅁䅁䅯䅍䅳䅁䅯儶䅯䅁䅯䅣䅑䅁䅅䅁䉁䅁䅁兂䅁䅁䅁䵧捄䅷杷允䅁䅁䅑䅁䑁䅁䅷䅁䭁偁䰸䅁䭁佁䭣䅁䭁䡁䕅䅁䉁䅁䅁允䅁䅁䅕㉣剩堷⽷䕄䵁䅉䅅䅁䑁䅁䅁睁䵁䅁䅁权㕃䅄䅁权奁杂䅁允䅁䅁䅅䅁䭁䕁䝑䅁䵁䅉䅅䅁䕁䅁䅁睁䵁䅁䅁权畁睁䅁权剁䅁䅁权䙁䅁䅁允䅁䅁䅅䅁佁䉁䅑䅁㍁䑁䅅免㕁䑁䅁䅍睁䑁䅁䅍䅁䅁杷允䅁䅁䅑䅁䑁䅁䅷䅁䭁佁丸䅁䭁佁䭧䅁䭁䡁䕁䅁䉁䅁䅁允䅁䅁䅯睒䅁䅁杷允䅁䅁䅑䅁䑁䅁䅷䅁䭁䩁䈸䅁䭁䉁䅅䅁䭁䅁䍑䅁䉁䅁䅁允䅁䅁䄴䅆䅁䑁䅕䅏祁䑁䅁䅍睁䑁䅁䅍睁䅁䅁䍄䉁䅁䅁䅂䅁䅁䅍䅄䅁䅁䅯杩䅷䅁䅯朷䅯䅁䅯兣䅑䅁䅅䅁䉁䅁䅁兂䅁䅁䅁䭉牲䅑杷允䅁䅁䅑䅁䑁䅁䅷䅁䭁䩁䍷䅁䭁䉁䅅䅁䭁偁䈸䅁䉁䅁䅁允䅁䅁䄴䅆䅁䑁䅉睍睁䑁䅍䅍睁䑁䅁䅍睁䅁䅁䍄䉁䅁䅁䅂䅁䅁䅍䅄䅁䅁䅯䅍䅷䅁䅯朷䅯䅁䅯睧䅑䅁䅅䅁䉁䅁䅁兂䅁䅁䅁䘸䭑兑杷允䅁䅁䅑䅁䑁䅁䅷䅁䭁佁䱁䅁䭁佁䬴䅁䭁䝁䔸䅁䉁䅁䅁允䅁䅁䅕䅁䅁䥁潂猸䵁䅉䅅䅁䕁䅁䅁睁䵁䅁䅁权桂䅄䅁权牄权䅁权瑂䅂䅁允䅁䅁䅅䅁佁䉁䅉䅁祁䑁䅁睎㉁䑁䅙睎㉁䑁䅑䅁䵁䅉䅅䅁䕁䅁䅁睁䵁䅁䅁权䵂睁䅁权䭁䅁䅁权䙁䅁䅁允䅁䅁䅅䅁䙁䡁⼰噎㘶兓䄹䍄䉁䅁䅁䅂䅁䅁䅍䅄䅁䅁䅯䅐䄰䅁䅯朷䅯䅁䅯䅣䅑䅁䅅䅁䉁䅁䅁兂䅁䅁䅁䕑摈䅑杷允䅁䅁䅑䅁䑁䅁䅷䅁䭁䡁乫䅁䭁佁䭫䅁䭁佁䭷䅁䉁䅁䅁允䅁䅁䅕䅁䅁䍁䉂䔫䵁䅉䅅䅁䕁䅁䅁睁䵁䅁䅁权䍄睃䅁权牄权䅁权瑂䅂䅁允䅁䅁䅅䅁佁䉁䅉䅁穁䑁䅁兏㉁䑁䅧李㑁䑁䅙䅁䵁䅉䅅䅁䕁䅁䅁睁䵁䅁䅁权䥂䅄䅁权瑄权䅁权㥂䅂䅁允䅁䅁䅅䅁䙁䩁瘷㡰䱚⭎⽅䍄䉁䅁䅁䅂䅁䅁䅍䅄䅁䅁䅯睺䅳䅁䅯朷䅯䅁䅯睧䅑䅁䅅䅁䉁䅁䅁兂䅁䅁䅁䩳眷䅑杷允䅁䅁䅑䅁䑁䅁䅷䅁䭁䅁䵳䅁䭁佁䭳䅁䭁䥁䕍䅁䉁䅁䅁允䅁䅁䄴䅆䅁䑁䅅兎㉁䑁䅑兏㕁䑁䅕睎㉁䅁䅁䍄䉁䅁䅁䅂䅁䅁䅍䅄䅁䅁䅯入䅉䅁䅯权䅁䅁䅯兂䅁䅁䅅䅁䉁䅁䅁兂歃䑣䬰㘱潐睐杷允䅁䅁䅑䅁䑁䅁䅷䅁䭁䑁䵯䅁䭁佁䭯䅁䭁䥁䕍䅁䉁䅁䅁允䅁䅁䄴䅄䅁䑁䅁杌祁䑁䅧䅏䅁䅁杷允䅁䅁䅑䅁䑁䅁䅷䅁䭁佁䵫䅁䭁佁䭙䅁䭁䡁䕯䅁䉁䅁䅁允䅁䅁䄴䅄䅁䑁䅅杌㕁䑁䅙睍䅁䅁杷允䅁䅁䅑䅁䑁䅁䅷䅁䭁䝁乑䅁䭁佁䬴䅁䭁䡁䔰䅁䉁䅁䅁允䅁䅁䅕䅁䅁䕁偃㡂䵅䅉䅅䅁䑁䅁䅁睁䵁䅁䅁权䱂睃䅁权歁杂䅁允䅁䅁䅅䅁䭁䍁兕䅁䵁䅉䅅䅁䕁䅁䅁睁䵁䅁䅁权㥂睃䅁权灄权䅁权療䅂䅁允䅁䅁䅅䅁䙁䅁䅁䅁䅃獌䅬䍄䉁䅁䅁䅂䅁䅁䅍䅄䅁䅁䅯兙䄰䅁䅯眵䅯䅁䅯兢䅑䅁䅅䅁䉁䅁䅁兂兂捹硪硫穌睐杷允䅁䅁䅑䅁䑁䅁䅷䅁䭁偁䍳䅁䭁䅁䅑䅁䭁偁䈸䅁䉁䅁䅁允䅁䅁䅕䅁䅁佁噰啚䵅䅉䅅䅁䕁䅁䅁睁䵁䅁䅁权䡁兄䅁权煄权䅁权㥂䅂䅁允䅁䅁䅅䅁佁䅁䅷䅁睁䍁䄴兏睁䑁䅅䅁䵁䅉䅅䅁䕁䅁䅁睁䵁䅁䅁权㡂睃䅁权牄权䅁权療䅂䅁允䅁䅁䅅䅁佁䉁䅉䅁ㅁ䑁䅅睎ぁ䑁䅧䅍睁䑁䅁䅁䵁䅉䅅䅁䕁䅁䅁睁䵁䅁䅁权潃睃䅁权煄权䅁权䑃䅂䅁允䅁䅁䅅䅁䭁䕁䅣䅁䵁䅉䅅䅁䑁䅁䅁睁䵁䅁䅁权剁兄䅁权流杂䅁允䅁䅁䅅䅁佁䅁䅷䅁㍁䑁䅁杌㑁䑁䅍䅁䵁䅉䅅䅁䕁䅁䅁睁䵁䅁䅁权㝁允䅁权䉁杁䅁权䙁杁䅁允䅁䅁䅅䅁䙁䥁䍳倲歵敱䅎䍄䉁䅁䅁䅂䅁䅁䅍䅄䅁䅁䅯䄲䅷䅁䅯䄶䅯䅁䅯兣䅑䅁䅅䅁䉁䅁䅁杄䵁䅁䅁睎畁䑁䅣睎穁䅁䅁䍄䉁䅁䅁䅂䅁䅁䅍䅄䅁䅁䅯睴䅅䅁䅯允䅉䅁䅯杁䅉䅁䅅䅁䉁䅁䅁兂杁娫佸䉤㈯䅑杷允䅁䅁䅑䅁䑁䅁䅷䅁䭁偁䍁䅁䭁䅁䅑䅁䭁䅁䅕䅁䉁䅁䅁允䅁䅁䅕䅁䅁䱑䥒啲䵅䅉䅅䅁䕁䅁䅁睁䵁䅁䅁权摄睃䅁权潄权䅁权睂䅂䅁允䅁䅁䅅䅁佁䅁䅷䅁㉁䍁䄴兎硁䑁䅙䅁䵁䅉䅅䅁䕁䅁䅁睁䵁䅁䅁权癁䅄䅁权畄权䅁权䙃䅂䅁允䅁䅁䅅䅁䙁䅁䅁䅁杂攵䅸䍄䉁䅁䅁䅂䅁䅁䅍䅄䅁䅁䅯睁䅳䅁䅯儶䅯䅁䅯睢䅑䅁䅅䅁䉁䅁䅁兂䅁䅁䅁䡧浺䅑杷允䅁䅁䅑䅁䑁䅁䅷䅁䭁偁䍍䅁䭁䅁䅑䅁䭁䅁䅕䅁䉁䅁䅁允䅁䅁䅕䅁䅁䙁挸啙䵅䅉䅅䅁䕁䅁䅁睁䵁䅁䅁权潄睃䅁权瑄权䅁权療䅂䅁允䅁䅁䅅䅁䙁䑁晶㑔堲潢⽉䍄䉁䅁䅁睁䅁䅁䅍䅄䅁䅁䅯兏䅳䅁䅯杊䅙䅁䅅䅁䉁䅁䅁杄䵁䅁䅁兏穁䍁䄴䅏ㅁ䅁䅁䍄䉁䅁䅁䅂䅁䅁䅍䅄䅁䅁䅯䅖䅁䅁䅯允䅉䅁䅯兂䅉䅁䅅䅁䉁䅁䅁兂䅂㕓䵮偣歺䅑杷允䅁䅁䅑䅁䑁䅁䅷䅁䭁䉁䄰䅁䭁䉁䅅䅁䭁䅁䅕䅁䉁䅁䅁允䅁䅁䄴䅆䅁䑁䅣睎硁䑁䅁䅍睁䑁䅁䅍睁䅁䅁䍄䉁䅁䅁䅂䅁䅁䅍䅄䅁䅁䅯䅅䅉䅁䅯充䅁䅁䅯眯䅅䅁䅅䅁䉁䅁䅁杄坁䅁䅁䅎祁䑁䅁䅎睁䑁䅁䅍睁䑁䅁䅍䅁䅁杷允䅁䅁䅑䅁䑁䅁䅷䅁䭁䝁䱁䅁䭁佁䬴䅁䭁䥁䕕䅁䉁䅁䅁允䅁䅁䅕䅁䅁䝁晄〶䵁䅉䅅䅁䕁䅁䅁睁䵁䅁䅁权䩂䅄䅁权牄权䅁权瑂䅂䅁允䅁䅁䅅䅁佁䉁䅉䅁硁䑁䅧䅏ㅁ䑁䅅䅍㍁䑁䅫䅁䵁䅉䅅䅁䑁䅁䅁睁䵁䅁䅁权佄䅄䅁权捁杂䅁允䅁䅁䅅䅁䭁䩁䜴䅁䵁䅉䅅䅁䕁䅁䅁睁䵁䅁䅁权湁睃䅁权灄权䅁权㥂䅂䅁允䅁䅁䅅䅁䙁䅁䅁䅁䅃据䄹䍄䉁䅁䅁䅂䅁䅁䅍䅄䅁䅁䅯督䅉䅁䅯权䅁䅁䅯眯䅅䅁䅅䅁䉁䅁䅁兂奃桢䑋䥷桯䅑杷允䅁䅁䅑䅁䑁䅁䅷䅁䭁䝁䵅䅁䭁佁䭫䅁䭁䝁䔸䅁䉁䅁䅁允䅁䅁䅕䅁䅁䥁乃〱䵁䅉䅅䅁䕁䅁䅁睁䵁䅁䅁权㥃杁䅁权䭁䅁䅁权⽄允䅁允䅁䅁䅅䅁䙁䅁牉硨婢橄䅂䍄䉁䅁䅁䅂䅁䅁䅍䅄䅁䅁䅯兂䅳䅁䅯朶䅯䅁䅯睧䅑䅁䅅䅁䉁䅁䅁杄䵁䅁䅁免畁䑁䅁李ぁ䅁䅁䍄䉁䅁䅁䅂䅁䅁䅍䅄䅁䅁䅯睤䅷䅁䅯朶䅯䅁䅯睧䅑䅁䅅䅁䉁䅁䅁权䡂䅁䅁䍄䉁䅁䅁䅂䅁䅁䅍䅄䅁䅁䅯睫䅍䅁䅯权䅁䅁䅯眯䅅䅁䅅䅁䉁䅁䅁兂楃扒穢搯剑䅑杷允䅁䅁䅑䅁䑁䅁䅷䅁䭁䝁䵷䅁䭁佁䭙䅁䭁䡁䕯䅁䉁䅁䅁允䅁䅁䄴䅄䅁䑁䅍杌祁䑁䅣䅏䅁䅁杷允䅁䅁䅑䅁䑁䅁䅷䅁䭁䑁䵷䅁䭁䉁䜸䅁䭁䍁䝁䅁䉁䅁䅁允䅁䅁䅯杔䅙䅁杷允䅁䅁䅑䅁䑁䅁䅷䅁䭁䍁䍣䅁䭁䉁䅅䅁䭁䅁䅕䅁䉁䅁䅁允䅁䅁䄴䅆䅁䑁䅉䅏穁䑁䅍免㕁䑁䅁䅍睁䅁䅁䍄䉁䅁䅁䅂䅁䅁䅍䅄䅁䅁䅯眶䅳䅁䅯儷䅯䅁䅯来䅑䅁䅅䅁䉁䅁䅁兂啂㘴扗䍸い睐杷允䅁䅁䅑䅁䑁䅁䅷䅁䭁䱁䑍䅁䭁䉁䅅䅁䭁䅁䅕䅁䉁䅁䅁允䅁䅁䄴䅆䅁䑁䅙䅎穁䑁䅁䅍睁䑁䅁䅍睁䅁䅁䍄䉁䅁䅁䅂䅁䅁䅍䅄䅁䅁䅯䅴䅉䅁䅯充䅁䅁䅯兂䅁䅁䅅䅁䉁䅁䅁杄啁䅁䅁睍㕁䑁䅁䅏㕁䑁䅣䅍睁䑁䅁䅁䵁䅉䅅䅁䕁䅁䅁睁䵁䅁䅁权䉄䅂䅁权䕁䅁䅁权䙁䅁䅁允䅁䅁䅅䅁䙁䅁䅁䅁⽄䙫䈱䍄䉁䅁䅁䅂䅁䅁䅍䅄䅁䅁䅯杚䅷䅁䅯眵䅯䅁䅯兦䅑䅁䅅䅁䉁䅁䅁兂䝁婧䑖㉩潷䅑杷允䅁䅁䅑䅁䑁䅁䅷䅁䭁乁临䅁䭁佁䭧䅁䭁䥁䕍䅁䉁䅁䅁允䅁䅁䄴杄䅁䑁䅅䅍畁䑁䅉睎祁䅁䅁䍄䉁䅁䅁䅂䅁䅁䅍䅄䅁䅁䅯䄶䅁䅁䅯权䅁䅁䅯兂䅁䅁䅅䅁䉁䅁䅁兂灄橊䥅䩲奷䅑杷允䅁䅁䅑䅁䑁䅁䅷䅁䭁䉁䑑䅁䭁䅁䅑䅁䭁䅁䅕䅁䉁䅁䅁允䅁䅁䅕䅁䅁偁塓䕑䵅䅉䅅䅁䕁䅁䅁睁䵁䅁䅁权㑄权䅁权潄权䅁权䙃䅂䅁允䅁䅁䅅䅁佁䅁䄴䅁祁䑁䅣杌祁䑁䅅杍䅁䅁杷允䅁䅁䅑䅁䑁䅁䅷䅁䭁䉁乕䅁䭁佁䭳䅁䭁䡁䕯䅁䉁䅁䅁允䅁䅁䄴杅䅁䑁䅅䅎㑁䑁䅍李穁䑁䅣䅍䅁䅁杷允䅁䅁䅑䅁䑁䅁䅷䅁䭁䩁䑁䅁䭁䉁䅅䅁䭁䅁䅕䅁䉁䅁䅁允䅁䅁䄴杅䅁䑁䅣睍睁䑁䅉兎睁䑁䅁䅍䅁䅁杷允䅁䅁䅑䅁䑁䅁䅷䅁䭁偁䱅䅁䭁佁䭫䅁䭁䡁䕯䅁䉁䅁䅁允䅁䅁䅕䅁䅁䅁晄歵䵁䅉䅅䅁䕁䅁䅁睁䵁䅁䅁权汃兄䅁权浄权䅁权㙂䅂䅁允䅁䅁䅅䅁䭁䕁䅣䅁䵁䅉䅅䅁䕁䅁䅁睁䵁䅁䅁权摁睃䅁权牄权䅁权瑂䅂䅁允䅁䅁䅅䅁佁䉁䅑䅁硁䑁䅉睎ㅁ䑁䅁䅏睁䑁䅁睍䅁䅁杷允䅁䅁䅑䅁䑁䅁䅷䅁䭁䵁䱉䅁䭁佁䬰䅁䭁䥁䕕䅁䉁䅁䅁允䅁䅁䅕䡶呓䅇坒樫䴸䅉䅅䅁䕁䅁䅁睁䵁䅁䅁权䅃兄䅁权畄权䅁权瑂䅂䅁允䅁䅁䅅䅁䙁䅁䅁䅁䅄杊䈵䍄䉁䅁䅁䅂䅁䅁䅍䅄䅁䅁䅯公䅳䅁䅯䄶䅯䅁䅯来䅑䅁䅅䅁䉁䅁䅁杄佁䅁䅁免ㅁ䍁䄴睎㉁䑁䅣䅁䵁䅉䅅䅁䕁䅁䅁睁䵁䅁䅁权瑂䅄䅁权瑄权䅁权䑃䅂䅁允䅁䅁䅅䅁䙁䕁䵯楁䡵牆⽫䍄䉁䅁䅁䅂䅁䅁䅍䅄䅁䅁䅯䅑䄰䅁䅯眵䅯䅁䅯兢䅑䅁䅅䅁䉁䅁䅁兂祄欰椱䙅穪睐杷允䅁䅁䅍䅁䑁䅁䅷䅁䭁䡁䱳䅁䭁䍁䝙䅁䉁䅁䅁允䅁䅁䄴杄䅁䑁䅅䅍㍁䍁䄴睍祁䅁䅁䍄䉁䅁䅁䅂䅁䅁䅍䅄䅁䅁䅯睅䅁䅁䅯权䅁䅁䅯眯䅅䅁䅅䅁䉁䅁䅁兂楂䙅㕧䵴䭧䅑杷允䅁䅁䅍䅁䑁䅁䅷䅁䭁佁䵙䅁䭁䍁䝙䅁䉁䅁䅁允䅁䅁䄴䅄䅁䑁䅧李畁䑁䅅䅎䅁䅁杷允䅁䅁䅑䅁䑁䅁䅷䅁䭁䍁䵕䅁䭁佁䭫䅁䭁䡁䕯䅁䉁䅁䅁允䅁䅁䅕䅁䅁䅁卂歺䵁䅉䅅䅁䑁䅁䅁睁䵁䅁䅁权穄䅄䅁权慁杂䅁允䅁䅁䅅䅁䭁䙁䝫䅁䵁䅉䅅䅁䕁䅁䅁睁䵁䅁䅁权䱃睁䅁权䭁䅁䅁权⽄允䅁允䅁䅁䅅䅁䙁䩁瘷㡰䱚睎䅒䍄䉁䅁䅁睁䅁䅁䅍䅄䅁䅁䅯朸䄰䅁䅯䅈䅙䅁䅅䅁䉁䅁䅁权杁䅃䅁䍄䉁䅁䅁䅂䅁䅁䅍䅄䅁䅁䅯䅷䅉䅁䅯䅂䅁䅁䅯兂䅁䅁䅅䅁䉁䅁䅁兂䅁䅁奃歯ㅇ兑杷允䅁䅁䅑䅁䑁䅁䅷䅁䭁䱁䱙䅁䭁佁䭙䅁䭁䥁䕍䅁䉁䅁䅁允䅁䅁䄴䅄䅁䑁䅅杌穁䑁䅍䅏䅁䅁杷允䅁䅁䅑䅁䑁䅁䅷䅁䭁䑁䱳䅁䭁佁䭙䅁䭁䡁䕁䅁䉁䅁䅁允䅁䅁䄴䅄䅁䑁䅑杌睁䑁䅫杍䅁䅁杷允䅁䅁䅑䅁䑁䅁䅷䅁䭁䩁䅁䅁䭁䅁䍅䅁䭁䅁䍉䅁䉁䅁䅁允䅁䅁䅕敋丰當塒䔳䵁䅉䅅䅁䕁䅁䅁睁䵁䅁䅁权歂睃䅁权灄权䅁权㙂䅂䅁允䅁䅁䅅䅁䙁䱁摋㘷㉥换䅎䍄䉁䅁䅁䅂䅁䅁䅍䅄䅁䅁䅯睄䅳䅁䅯儶䅯䅁䅯来䅑䅁䅅䅁䉁䅁䅁兂䅁䅁䅁䵁剢䅑杷允䅁䅁䅑䅁䑁䅁䅷䅁䭁䱁䱉䅁䭁佁䬰䅁䭁䡁䕁䅁䉁䅁䅁允䅁䅁䅕癴㥐䠱灪樱䴸䅉䅅䅁䕁䅁䅁睁䵁䅁䅁权畄允䅁权䭁䅁䅁权䕁杁䅁允䅁䅁䅅䅁䙁䑁ね䡹⭡确䅨䍄䉁䅁䅁䅂䅁䅁䅍䅄䅁䅁䅯朳䅳䅁䅯朶䅯䅁䅯全䅑䅁䅅䅁䉁䅁䅁杄䵁䅁䅁䅍畁䑁䅉免㍁䅁䅁䍄䉁䅁䅁䅂䅁䅁䅍䅄䅁䅁䅯䅸䅷䅁䅯儶䅯䅁䅯睧䅑䅁䅅䅁䉁䅁䅁兂䅁䅁䅁䕁睂䅑杷允䅁䅁䅍䅁䑁䅁䅷䅁䭁䍁䵑䅁䭁䉁䝧䅁䉁䅁䅁允䅁䅁䅯䅒䅙䅁杷允䅁䅁䅑䅁䑁䅁䅷䅁䭁佁䵍䅁䭁佁䭣䅁䭁䥁䕍䅁䉁䅁䅁允䅁䅁䅕杖琴灳瘳稷䴸䅉䅅䅁䕁䅁䅁睁䵁䅁䅁权坁杁䅁权䕁䅁䅁权⽄允䅁允䅁䅁䅅䅁䙁䅁䅁䕁㝂㑈䉴䍄䉁䅁䅁䅂䅁䅁䅍䅄䅁䅁䅯朰䅷䅁䅯眶䅯䅁䅯全䅑䅁䅅䅁䉁䅁䅁杄十䅁䅁李ぁ䑁䅍兏㍁䑁䅫䅏穁䅁䅁䍄䉁䅁䅁䅂䅁䅁䅍䅄䅁䅁䅯兴䅍䅁䅯䅂䅁䅁䅯兂䅁䅁䅅䅁䉁䅁䅁兂䅁䅁杂呋噓兑杷允䅁䅁䅑䅁䑁䅁䅷䅁䭁䡁䉧䅁䭁䅁䍅䅁䭁䅁䍕䅁䉁䅁䅁允䅁䅁䅕䨷湉㝆㘸䕆䵅䅉䅅䅁䕁䅁䅁睁䵁䅁䅁权䉁睁䅁权䕁䅁䅁权⽄允䅁允䅁䅁䅅䅁䙁䅁䅁䅁⭃啖䈵䍄䉁䅁䅁睁䅁䅁䅍䅄䅁䅁䅯免䅷䅁䅯杈䅙䅁䅅䅁䉁䅁䅁权杁睂䅁䍄䉁䅁䅁䅂䅁䅁䅍䅄䅁䅁䅯六䅳䅁䅯眵䅯䅁䅯䄷䅯䅁䅅䅁䉁䅁䅁兂㥂穐敖歵䕫䅑杷允䅁䅁䅑䅁䑁䅁䅷䅁䭁䩁䱳䅁䭁佁䭙䅁䭁䝁䔰䅁䉁䅁䅁允䅁䅁䄴䅄䅁䑁䅉杌ぁ䑁䅁䅎䅁䅁杷允䅁䅁䅑䅁䑁䅁䅷䅁䭁䕁䈸䅁䭁䅁䍅䅁䭁䅁䍍䅁䉁䅁䅁允䅁䅁䅕末塤剙收欳䵁䅉䅅䅁䕁䅁䅁睁䵁䅁䅁权畂杁䅁权䭁䅁䅁权䙁䅁䅁允䅁䅁䅅䅁䙁䍁捬㡪ㅌ䉋䅊䍄䉁䅁䅁䅂䅁䅁䅍䅄䅁䅁䅯睱䅳䅁䅯朵䅯䅁䅯全䅑䅁䅅䅁䉁䅁䅁杄䵁䅁䅁杍畁䑁䅉李㉁䅁䅁䍄䉁䅁䅁䅂䅁䅁䅍䅄䅁䅁䅯儳䅳䅁䅯眶䅯䅁䅯䄷䅯䅁䅅䅁䉁䅁䅁杄十䅁䅁睍㍁䑁䅕睍睁䑁䅁䅍睁䅁䅁䍄䉁䅁䅁䅂䅁䅁䅍䅄䅁䅁䅯兪䅉䅁䅯䅂䅁䅁䅯眯䅅䅁䅅䅁䉁䅁䅁兂䅁䅁䅁併汳兑杷允䅁䅁䅑䅁䑁䅁䅷䅁䭁䑁䱉䅁䭁佁䭫䅁䭁䡁䕁䅁䉁䅁䅁允䅁䅁䅕䅁䅁䵁剃䔴䵁䅉䅅䅁䕁䅁䅁睁䵁䅁䅁权扁兄䅁权浄权䅁权獄权䅁允䅁䅁䅅䅁䭁䕁䅣䅁䵁䅉䅅䅁䕁䅁䅁睁䵁䅁䅁权䅃睃䅁权牄权䅁权療䅂䅁允䅁䅁䅅䅁佁䉁䅉䅁㑁䑁䅑睍㉁䑁䅉䅍睁䑁䅁䅁䵁䅉䅅䅁䕁䅁䅁睁䵁䅁䅁权摂睁䅁权䕁䅁䅁权⽄允䅁允䅁䅁䅅䅁䙁䅁䅁䅁奁潦䉒䍄䉁䅁䅁䅂䅁䅁䅍䅄䅁䅁䅯杌䅳䅁䅯儶䅯䅁䅯兣䅑䅁䅅䅁䉁䅁䅁兂䅁䅁䅁䙯浺䅑杷允䅁䅁䅑䅁䑁䅁䅷䅁䭁䉁䴸䅁䭁佁䭯䅁䭁䡁䕯䅁䉁䅁䅁允䅁䅁䄴䅄䅁䑁䅁杌㑁䑁䅍兏䅁䅁杷允䅁䅁䅑䅁䑁䅁䅷䅁䭁䝁䍍䅁䭁䅁䅑䅁䭁䅁䅕䅁䉁䅁䅁允䅁䅁䅕䅁䅁䭁䑒っ䵅䅉䅅䅁䕁䅁䅁睁䵁䅁䅁权㕃睃䅁权潄权䅁权㥂䅂䅁允䅁䅁䅅䅁佁䅁䅷䅁㕁䍁䄴兏ぁ䑁䅉䅁䵁䅉䅅䅁䕁䅁䅁睁䵁䅁䅁权ㅁ睃䅁权晁杂䅁权杁杂䅁允䅁䅁䅅䅁䭁䙁䬰䅁䵁䅉䅅䅁䑁䅁䅁睁䵁䅁䅁权捄䅄䅁权敁杂䅁允䅁䅁䅅䅁䭁䱁䝍䅁䵁䅉䅅䅁䕁䅁䅁睁䵁䅁䅁权剄睃䅁权潄</t>
  </si>
  <si>
    <t>权䅁权瑂䅂䅁允䅁䅁䅅䅁佁䅁䄴䅁硁䑁䅁杌睁䑁䅣免䅁䅁杷允䅁䅁䅑䅁䑁䅁䅷䅁䭁䍁䐰䅁䭁䉁䅅䅁䭁䅁䅕䅁䉁䅁䅁允䅁䅁䄴杆䅁䑁䅅䅍㕁䑁䅫䅍睁䑁䅁䅍睁䑁䅁䅁䵁䅉䅅䅁䕁䅁䅁睁䵁䅁䅁权桂兄䅁权瑄权䅁权瑂䅂䅁允䅁䅁䅅䅁䙁佁套㉱㥥睁䅸䍄䉁䅁䅁䅂䅁䅁䅍䅄䅁䅁䅯兊䅳䅁䅯朶䅯䅁䅯睢䅑䅁䅅䅁䉁䅁䅁杄䵁䅁䅁䅍畁䑁䅫兎ぁ䅁䅁䍄䉁䅁䅁䅂䅁䅁䅍䅄䅁䅁䅯兗䅅䅁䅯允䅉䅁䅯杁䅉䅁䅅䅁䉁䅁䅁兂䉂湢癕䡂㝔䅑杷允䅁䅁䅑䅁䑁䅁䅷䅁䭁䩁䱉䅁䭁佁䭙䅁䭁䝁䔰䅁䉁䅁䅁允䅁䅁䅯睒䅁䅁杷允䅁䅁䅑䅁䑁䅁䅷䅁䭁佁䱙䅁䭁佁䭙䅁䭁䡁䕅䅁䉁䅁䅁允䅁䅁䄴䅄䅁䑁䅁杌ぁ䑁䅅睎䅁䅁杷允䅁䅁䅑䅁䑁䅁䅷䅁䭁䅁乍䅁䭁佁䭫䅁䭁䡁䕁䅁䉁䅁䅁允䅁䅁䅕䅁䅁䥁䉃㡷䵁䅉䅅䅁䕁䅁䅁睁䵁䅁䅁权䱄杁䅁权䕁䅁䅁权䙁䅁䅁允䅁䅁䅅䅁䙁䅁䅁䕁牁坋䉤䍄䉁䅁䅁䅂䅁䅁䅍䅄䅁䅁䅯兰䅍䅁䅯䅂䅁䅁䅯兂䅁䅁䅅䅁䉁䅁䅁兂䅁䅁䅁払䑭兑杷允䅁䅁䅑䅁䑁䅁䅷䅁䭁䩁䰸䅁䭁佁䭫䅁䭁䡁䔰䅁䉁䅁䅁允䅁䅁䅕䅁䅁䅁桃唰䵁䅉䅅䅁䕁䅁䅁睁䵁䅁䅁权煂睁䅁权䕁䅁䅁权⽄允䅁允䅁䅁䅅䅁䙁䅁䅁䥁呃䠶䉊䍄䉁䅁䅁䅂䅁䅁䅍䅄䅁䅁䅯睄䅁䅁䅯充䅁䅁䅯䅂䅉䅁䅅䅁䉁䅁䅁杄啁䅁䅁兏穁䑁䅙䅍睁䑁䅁䅍睁䑁䅁䅁䵁䅉䅅䅁䕁䅁䅁睁䵁䅁䅁权䭁䅄䅁权浄权䅁权䙃䅂䅁允䅁䅁䅅䅁佁䅁䅷䅁祁䍁䄴䅏ㅁ䑁䅉䅁䵁䅉䅅䅁䕁䅁䅁睁䵁䅁䅁权䥁杁䅁权剁䅁䅁权䙁䅁䅁允䅁䅁䅅䅁佁䉁䅙䅁硁䑁䅍睍祁䑁䅕䅍睁䑁䅁䅍睁䅁䅁䍄䉁䅁䅁䅂䅁䅁䅍䅄䅁䅁䅯杸䅳䅁䅯朶䅯䅁䅯睧䅑䅁䅅䅁䉁䅁䅁杄䭁䅁䅁䅍畁䑁䅉免䅁䅁杷允䅁䅁䅑䅁䑁䅁䅷䅁䭁䑁乣䅁䭁佁䭙䅁䭁䡁䕁䅁䉁䅁䅁允䅁䅁䄴杄䅁䑁䅅兎畁䑁䅉䅍硁䅁䅁䍄䉁䅁䅁䅂䅁䅁䅍䅄䅁䅁䅯兆䅉䅁䅯权䅁䅁䅯兂䅁䅁䅅䅁䉁䅁䅁兂歃䑣䬰㘱奐睐杷允䅁䅁䅑䅁䑁䅁䅷䅁䭁偁䱯䅁䭁佁䭫䅁䭁佁䭷䅁䉁䅁䅁允䅁䅁䅕䅁䅁䵁⭃䔷䵁䅉䅅䅁䕁䅁䅁睁䵁䅁䅁权㉄睃䅁权煄权䅁权硂䅂䅁允䅁䅁䅅䅁佁䅁䅷䅁睁䍁䄴杍㉁䑁䅧䅁䵁䅉䅅䅁䕁䅁䅁睁䵁䅁䅁权噃杁䅁权剁䅁䅁权䙁䅁䅁允䅁䅁䅅䅁佁䉁䅑䅁㕁䑁䅑李睁䑁䅁䅍睁䑁䅁䅍䅁䅁杷允䅁䅁䅑䅁䑁䅁䅷䅁䭁䭁䴰䅁䭁佁䭳䅁䭁佁䭷䅁䉁䅁䅁允䅁䅁䄴杅䅁䑁䅕䅏祁䑁䅉杍穁䑁䅅兎䅁䅁杷允䅁䅁䅑䅁䑁䅁䅷䅁䭁䥁䱍䅁䭁佁䭯䅁䭁䝁䔸䅁䉁䅁䅁允䅁䅁䄴䅄䅁䑁䅁杌ぁ䑁䅫李䅁䅁杷允䅁䅁䅑䅁䑁䅁䅷䅁䭁偁䌴䅁䭁䅁䅯䅁䭁偁䈸䅁䉁䅁䅁允䅁䅁䅕㑈牘払敧歈䵁䅉䅅䅁䕁䅁䅁睁䵁䅁䅁权桃睁䅁权䕁䅁䅁权䙁䅁䅁允䅁䅁䅅䅁䙁䅁䅁䥁敂䕡䉊䍄䉁䅁䅁䅂䅁䅁䅍䅄䅁䅁䅯杇䅳䅁䅯儷䅯䅁䅯睢䅑䅁䅅䅁䉁䅁䅁兂㝁〳丫㉬瀴䅑杷允䅁䅁䅑䅁䑁䅁䅷䅁䭁䱁䑫䅁䭁䅁䅑䅁䭁䅁䅕䅁䉁䅁䅁允䅁䅁䅕䅁䅁䜴慥啪䵅䅉䅅䅁䕁䅁䅁睁䵁䅁䅁权扃兄䅁权牄权䅁权硂䅂䅁允䅁䅁䅅䅁佁䉁䅉䅁祁䑁䅕李㍁䑁䅑睍硁䑁䅍䅁䵁䅉䅅䅁䕁䅁䅁睁䵁䅁䅁权奄睃䅁权湄权䅁权㥂䅂䅁允䅁䅁䅅䅁䙁䅁塲㍯㥁桃䅖䍄䉁䅁䅁䅂䅁䅁䅍䅄䅁䅁䅯睙䅷䅁䅯朶䅯䅁䅯睧䅑䅁䅅䅁䉁䅁䅁杄䵁䅁䅁䅍畁䑁䅍兏㉁䅁䅁䍄䉁䅁䅁䅂䅁䅁䅍䅄䅁䅁䅯䅐䅷䅁䅯䄶䅯䅁䅯来䅑䅁䅅䅁䉁䅁䅁杄佁䅁䅁䅏ㅁ䍁䄴睎ㅁ䑁䅧䅁䵁䅉䅅䅁䑁䅁䅁睁䵁䅁䅁权流䅄䅁权奁杂䅁允䅁䅁䅅䅁䭁䕁䝑䅁䵁䅉䅅䅁䕁䅁䅁睁䵁䅁䅁权ㅄ杁䅁权䭁䅁䅁权䙁䅁䅁允䅁䅁䅅䅁䙁䍁䝕婧䑖㡩⽷䍄䉁䅁䅁䅂䅁䅁䅍䅄䅁䅁䅯元䅳䅁䅯儶䅯䅁䅯兣䅑䅁䅅䅁䉁䅁䅁兂䅁䅁䅁䉁潃䅑杷允䅁䅁䅑䅁䑁䅁䅷䅁䭁䱁䍑䅁䭁䉁䅅䅁䭁偁䈸䅁䉁䅁䅁允䅁䅁䄴䅆䅁䑁䅍䅏㕁䑁䅑兎睁䑁䅁䅍睁䅁䅁䍄䉁䅁䅁䅂䅁䅁䅍䅄䅁䅁䅯党䅉䅁䅯权䅁䅁䅯眯䅅䅁䅅䅁䉁䅁䅁兂ㅁ牘䩰佄ㅉ䅑杷允䅁䅁䅑䅁䑁䅁䅷䅁䭁䅁䰰䅁䭁佁䭙䅁䭁䡁䕁䅁䉁䅁䅁允䅁䅁䄴䅄䅁䑁䅅杌ぁ䑁䅣兏䅁䅁杷允䅁䅁䅑䅁䑁䅁䅷䅁䭁䩁䱷䅁䭁佁䬰䅁䭁䝁䔰䅁䉁䅁䅁允䅁䅁䅕へ㍳啩杆い䵁䅉䅅䅁䕁䅁䅁睁䵁䅁䅁权摄䅄䅁权畄权䅁权獄权䅁允䅁䅁䅅䅁䙁䅁䅁䅁䅃⭈䅲䍄䉁䅁䅁䅂䅁䅁䅍䅄䅁䅁䅯䅡䄰䅁䅯朵䅯䅁䅯兣䅑䅁䅅䅁䉁䅁䅁权䡂䅁䅁䍄䉁䅁䅁䅂䅁䅁䅍䅄䅁䅁䅯䄯䅳䅁䅯朶䅯䅁䅯睢䅑䅁䅅䅁䉁䅁䅁杄䵁䅁䅁䅍畁䑁䅁兏㑁䅁䅁䍄䉁䅁䅁䅂䅁䅁䅍䅄䅁䅁䅯杵䅍䅁䅯权䅁䅁䅯兂䅁䅁䅅䅁䉁䅁䅁兂塁挲㌷⭕瑐睐杷允䅁䅁䅑䅁䑁䅁䅷䅁䭁䝁䱙䅁䭁佁䭯䅁䭁䡁䕅䅁䉁䅁䅁允䅁䅁䄴权䅁䑁䅅杌穁䑁䅍䅁䵁䅉䅅䅁䕁䅁䅁睁䵁䅁䅁权䑄䅄䅁权煄权䅁权㥂䅂䅁允䅁䅁䅅䅁佁䅁䅷䅁睁䍁䄴兎㑁䑁䅑䅁䵁䅉䅅䅁䑁䅁䅁睁䵁䅁䅁权楂兄䅁权奁杂䅁允䅁䅁䅅䅁䭁䝁䜸䅁䵁䅉䅅䅁䕁䅁䅁睁䵁䅁䅁权㙄权䅁权瑄权䅁权睂䅂䅁允䅁䅁䅅䅁䙁乁㑖匶硙佃⽁䍄䉁䅁䅁䅂䅁䅁䅍䅄䅁䅁䅯睍䅳䅁䅯儷䅯䅁䅯兣䅑䅁䅅䅁䉁䅁䅁兂㑄⭕汏㡭杔睐杷允䅁䅁䅑䅁䑁䅁䅷䅁䭁䍁䍅䅁䭁䅁䅑䅁䭁偁䈸䅁䉁䅁䅁允䅁䅁䅕䅁䅁䑧⭖䕔䵅䅉䅅䅁䕁䅁䅁睁䵁䅁䅁权䍃䅄䅁权畄权䅁权䙃䅂䅁允䅁䅁䅅䅁䙁䅁䅁䅁奄杇䉆䍄䉁䅁䅁䅂䅁䅁䅍䅄䅁䅁䅯睵䅍䅁䅯权䅁䅁䅯眯䅅䅁䅅䅁䉁䅁䅁兂㍁啩杆搵浄睐杷允䅁䅁䅑䅁䑁䅁䅷䅁䭁䡁䱉䅁䭁佁䭧䅁䭁䝁䔸䅁䉁䅁䅁允䅁䅁䅯睒䅁䅁杷允䅁䅁䅑䅁䑁䅁䅷䅁䭁䕁久䅁䭁佁䭫䅁䭁佁䭷䅁䉁䅁䅁允䅁䅁䅕䅁䅁䅁求〲䵁䅉䅅䅁䕁䅁䅁睁䵁䅁䅁权㑃睁䅁权䭁䅁䅁权䙁䅁䅁允䅁䅁䅅䅁䙁偁卌坔光乗⽫䍄䉁䅁䅁睁䅁䅁䅍䅄䅁䅁䅯杴䅳䅁䅯䅇䅙䅁䅅䅁䉁䅁䅁权㥁杂䅁䍄䉁䅁䅁䅂䅁䅁䅍䅄䅁䅁䅯䅓䅳䅁䅯朷䅯䅁䅯全䅑䅁䅅䅁䉁䅁䅁兂䅁䅁䅁䌫䴸兑杷允䅁䅁䅑䅁䑁䅁䅷䅁䭁䩁䵷䅁䭁佁䭙䅁䭁佁䭷䅁䉁䅁䅁允䅁䅁䄴䅄䅁䑁䅉杌㍁䑁䅕睎䅁䅁杷允䅁䅁䅑䅁䑁䅁䅷䅁䭁䭁䅧䅁䭁䅁䅑䅁䭁䅁䍑䅁䉁䅁䅁允䅁䅁䅕䅁䅁䭑汣此䵅䅉䅅䅁䕁䅁䅁睁䵁䅁䅁权㥄睃䅁权湄权䅁权硂䅂䅁允䅁䅁䅅䅁䙁䍁礲敮渫桸䅨䍄䉁䅁䅁䅂䅁䅁䅍䅄䅁䅁䅯兗䅅䅁䅯充䅁䅁䅯䅂䅉䅁䅅䅁䉁䅁䅁杄啁䅁䅁杍㍁䑁䅣䅎睁䑁䅁䅍睁䑁䅁䅁䵁䅉䅅䅁䕁䅁䅁睁䵁䅁䅁权汄允䅁权䉁杁䅁权䑁杁䅁允䅁䅁䅅䅁䙁䱁㘵䌵全㝏䅴䍄䉁䅁䅁䅂䅁䅁䅍䅄䅁䅁䅯睖䅳䅁䅯眵䅯䅁䅯睧䅑䅁䅅䅁䉁䅁䅁权䡂䅁䅁䍄䉁䅁䅁䅂䅁䅁䅍䅄䅁䅁䅯䅗䅳䅁䅯䄶䅯䅁䅯兦䅑䅁䅅䅁䉁䅁䅁杄佁䅁䅁䅎㕁䍁䄴杍㉁䑁䅣䅁䵁䅉䅅䅁䕁䅁䅁睁䵁䅁䅁权䭄睃䅁权煄权䅁权硂䅂䅁允䅁䅁䅅䅁佁䅁䅷䅁睁䍁䄴睎硁䑁䅧䅁䵁䅉䅅䅁䕁䅁䅁睁䵁䅁䅁权㡃睁䅁权䕁䅁䅁权䙁䅁䅁允䅁䅁䅅䅁䙁䅁䅁䅁湃䙫䉆䍄䉁䅁䅁䅂䅁䅁䅍䅄䅁䅁䅯杖䅉䅁䅯䅂䅁䅁䅯眯䅅䅁䅅䅁䉁䅁䅁兂䅁䅁䅁穴祆兑杷允䅁䅁䅑䅁䑁䅁䅷䅁䭁乁䱳䅁䭁佁䭧䅁䭁䡁䕁䅁䉁䅁䅁允䅁䅁䄴杄䅁䑁䅅睎畁䑁䅫兎㍁䅁䅁䍄䉁䅁䅁䅂䅁䅁䅍䅄䅁䅁䅯睗䅷䅁䅯朵䅯䅁䅯䅣䅑䅁䅅䅁䉁䅁䅁杄䵁䅁䅁杍畁䑁䅣䅍祁䅁䅁䍄䉁䅁䅁䅂䅁䅁䅍䅄䅁䅁䅯睵䅷䅁䅯䄶䅯䅁䅯兢䅑䅁䅅䅁䉁䅁䅁杄佁䅁䅁睍穁䍁䄴䅏㍁䑁䅙䅁䵁䅉䅅䅁䑁䅁䅁睁䵁䅁䅁权癄睃䅁权慁杂䅁允䅁䅁䅅䅁䭁䝁䝉䅁䵁䅉䅅䅁䕁䅁䅁睁䵁䅁䅁权䍂杁䅁权䭁䅁䅁权䙁䅁䅁允䅁䅁䅅䅁䙁䥁獴⼵灵匸䅨䍄䉁䅁䅁䅂䅁䅁䅍䅄䅁䅁䅯睓䅷䅁䅯儶䅯䅁䅯兣䅑䅁䅅䅁䉁䅁䅁兂䅁䅁䅁䥑歶䅑杷允䅁䅁䅑䅁䑁䅁䅷䅁䭁䱁䱑䅁䭁佁䭧䅁䭁䡁䔰䅁䉁䅁䅁允䅁䅁䄴杄䅁䑁䅙杍畁䑁䅑䅎ぁ䅁䅁䍄䉁䅁䅁䅂䅁䅁䅍䅄䅁䅁䅯杵䅷䅁䅯儶䅯䅁䅯兢䅑䅁䅅䅁䉁䅁䅁兂䅁䅁䅁䩑卦䅑杷允䅁䅁䅑䅁䑁䅁䅷䅁䭁䍁乯䅁䭁佁䬰䅁䭁䥁䕍䅁䉁䅁䅁允䅁䅁䅕児塲㍯㥁ぁ䵁䅉䅅䅁䑁䅁䅁睁䵁䅁䅁权允睃䅁权歁杂䅁允䅁䅁䅅䅁䭁䉁䕁䅁䵁䅉䅅䅁䕁䅁䅁睁䵁䅁䅁权啁睁䅁权剁䅁䅁权⽄允䅁允䅁䅁䅅䅁佁䉁䅑䅁硁䑁䅅兎ㅁ䑁䅧睍睁䑁䅁䅍䅁䅁杷允䅁䅁䅑䅁䑁䅁䅷䅁䭁䩁䈴䅁䭁䉁䅅䅁䭁䅁䍑䅁䉁䅁䅁允䅁䅁䄴䅆䅁䑁䅅兏㕁䑁䅑䅍睁䑁䅁䅍睁䅁䅁䍄䉁䅁䅁䅂䅁䅁䅍䅄䅁䅁䅯兲䅅䅁䅯权䅁䅁䅯䅂䅉䅁䅅䅁䉁䅁䅁兂楂䙅㕧䵴番睐杷允䅁䅁䅑䅁䑁䅁䅷䅁䭁乁临䅁䭁佁䭙䅁䭁䡁䕯䅁䉁䅁䅁允䅁䅁䄴䅄䅁䑁䅅杌穁䑁䅅睎䅁䅁杷允䅁䅁䅑䅁䑁䅁䅷䅁䭁䍁乫䅁䭁佁䬰䅁䭁佁䭷䅁䉁䅁䅁允䅁䅁䅕䴯ㅣ浘䙭う䵁䅉䅅䅁䕁䅁䅁睁䵁䅁䅁权穃睁䅁权䭁䅁䅁权䙁䅁䅁允䅁䅁䅅䅁䙁䱁摋㘷䝦硓䅒䍄䉁䅁䅁䅂䅁䅁䅍䅄䅁䅁䅯䅉䅷䅁䅯眵䅯䅁䅯睧䅑䅁䅅䅁䉁䅁䅁兂佂桙奂扏䵑䅑杷允䅁䅁䅑䅁䑁䅁䅷䅁䭁䱁䵍䅁䭁佁䭯䅁䭁䡁䕅䅁䉁䅁䅁允䅁䅁䅯睒䅁䅁杷允䅁䅁䅑䅁䑁䅁䅷䅁䭁䵁䵁䅁䭁䉁䜸䅁䭁䍁䝁䅁䉁䅁䅁允䅁䅁䅯兘䅯䅁杷允䅁䅁䅑䅁䑁䅁䅷䅁䭁䕁丰䅁䭁佁䬰䅁䭁䡁䕁䅁䉁䅁䅁允䅁䅁䅕浑汄䌰扌う䵁䅉䅅䅁䑁䅁䅁睁䵁䅁䅁权敃䅄䅁权流杂䅁允䅁䅁䅅䅁佁䅁䅷䅁㉁䑁䅧杌穁䑁䅧䅁䵁䅉䅅䅁䕁䅁䅁睁䵁䅁䅁权㉂睃䅁权瑄权䅁权睂䅂䅁允䅁䅁䅅䅁䙁䝁浚浚浚瑚⼴䍄䉁䅁䅁䅂䅁䅁䅍䅄䅁䅁䅯睆䅷䅁䅯䄶䅯䅁䅯兢䅑䅁䅅䅁䉁䅁䅁杄佁䅁䅁杍ぁ䍁䄴䅍㕁䑁䅅䅁䵁䅉䅅䅁䕁䅁䅁睁䵁䅁䅁权敂兄䅁权灄权䅁权睂䅂䅁允䅁䅁䅅䅁䙁䅁䅁䅁杂畁䅤䍄䉁䅁䅁䅂䅁䅁䅍䅄䅁䅁䅯其䅍䅁䅯权䅁䅁䅯兂䅁䅁䅅䅁䉁䅁䅁兂乄䵺䵺䵺䑷䅑杷允䅁䅁䅑䅁䑁䅁䅷䅁䭁䡁䴸䅁䭁佁䭯䅁䭁䝁䔸䅁䉁䅁䅁允䅁䅁䄴䅄䅁䑁䅁杌㉁䑁䅫杍䅁䅁杷允䅁䅁䅑䅁䑁䅁䅷䅁䭁䕁久䅁䭁佁䭙䅁䭁佁䭷䅁䉁䅁䅁允䅁䅁䄴䅄䅁䑁䅉杌祁䑁䅅李䅁䅁杷允䅁䅁䅑䅁䑁䅁䅷䅁䭁䅁䱅䅁䭁佁䭯䅁䭁䥁䕍䅁䉁䅁䅁允䅁䅁䄴䅄䅁䑁䅅杌硁䑁䅑免䅁䅁杷允䅁䅁䅑䅁䑁䅁䅷䅁䭁䑁䑧䅁䭁䅁䅯䅁䭁䅁䅕䅁䉁䅁䅁允䅁䅁䅕椹捨㡪ㅌ歃䵁䅉䅅䅁䑁䅁䅁睁䵁䅁䅁权䑂睃䅁权歁杂䅁允䅁䅁䅅䅁䭁䍁儰䅁䵁䅉䅅䅁䕁䅁䅁睁䵁䅁䅁权獄䅄䅁权煄权䅁权硂䅂䅁允䅁䅁䅅䅁佁䅁䅷䅁硁䍁䄴免祁䑁䅣䅁䵁䅉䅅䅁䑁䅁䅁睁䵁䅁䅁权偄兄䅁权敁杂䅁允䅁䅁䅅䅁䭁䑁䝉䅁䵁䅉䅅䅁䕁䅁䅁睁䵁䅁䅁权煂睁䅁权剁䅁䅁权䙁䅁䅁允䅁䅁䅅䅁佁䉁䅑䅁㉁䑁䅑杍睁䑁䅁䅍睁䑁䅁䅍䅁䅁杷允䅁䅁䅑䅁䑁䅁䅷䅁䭁䥁䱅䅁䭁佁䭣䅁䭁佁䭷䅁䉁䅁䅁允䅁䅁䅕䵹牳桕⭕い䵁䅉䅅䅁䕁䅁䅁睁䵁䅁䅁权㙂䅄䅁权牄权䅁权硂䅂䅁允䅁䅁䅅䅁佁䉁䅉䅁㍁䑁䅅睎㍁䑁䅣䅍睁䑁䅁䅁䵁䅉䅅䅁䕁䅁䅁睁䵁䅁䅁权䑃䅁䅁权剁䅁䅁权䙁䅁䅁允䅁䅁䅅䅁佁䉁䅑䅁硁䑁䅅李㉁䑁䅑兎睁䑁䅁䅍䅁䅁杷允䅁䅁䅑䅁䑁䅁䅷䅁䭁䡁䵍䅁䭁佁䭳䅁䭁䥁䕍䅁䉁䅁䅁允䅁䅁䄴杅䅁䑁䅙杍㉁䑁䅧䅏祁䑁䅉䅍䅁䅁杷允䅁䅁䅑䅁䑁䅁䅷䅁䭁䕁䍣䅁䭁䅁䅑䅁䭁䅁䅕䅁䉁䅁䅁允䅁䅁䅕䅁䅁䩁⭖䕤䵅䅉䅅䅁䕁䅁䅁睁䵁䅁䅁权ㅂ杁䅁权䕁䅁䅁权䙁䅁䅁允䅁䅁䅅䅁䙁䅁䅁䅁睁噴䈹䍄䉁䅁䅁䅂䅁䅁䅍䅄䅁䅁䅯入䄰䅁䅯儶䅯䅁䅯来䅑䅁䅅䅁䉁䅁䅁兂䅁䅁䅁䭷畦䅑杷允䅁䅁䅑䅁䑁䅁䅷䅁䭁䙁䰸䅁䭁佁䭙䅁䭁䡁䕅䅁䉁䅁䅁允䅁䅁䄴䅄䅁䑁䅅杌㑁䑁䅅兏䅁䅁杷允䅁䅁䅑䅁䑁䅁䅷䅁䭁䝁䱯䅁䭁佁䬴䅁䭁䡁䕅䅁䉁䅁䅁允䅁䅁䅕䅁䅁䕁睁欶䵁䅉䅅䅁䕁䅁䅁睁䵁䅁䅁权敃睃䅁权灄权䅁权㥂䅂䅁允䅁䅁䅅䅁䙁䅁䅁䅁䅂瑶䅆䍄䉁䅁䅁䅂䅁䅁䅍䅄䅁䅁䅯睁䄰䅁䅯䄶䅯䅁䅯䄷䅯䅁䅅䅁䉁䅁䅁杄允䅁䅁兌硁䑁䅁杌㉁䑁䅁兎䅁䅁杷允䅁䅁䅍䅁䑁䅁䅷䅁䭁偁䵣䅁䭁䍁䝙䅁䉁䅁䅁允䅁䅁䄴䅄䅁䑁䅅免ぁ䍁䄴䅎䅁䅁杷允䅁䅁䅑䅁䑁䅁䅷䅁䭁䱁䐴䅁䭁䉁䅅䅁䭁䅁䅕䅁䉁䅁䅁允䅁䅁䄴䅆䅁䑁䅅䅍ぁ䑁䅁杍ㅁ䑁䅁䅍睁䅁䅁䍄䉁䅁䅁睁䅁䅁䅍䅄䅁䅁䅯䄯䅷䅁䅯杊䅙䅁䅅䅁䉁䅁䅁杄䵁䅁䅁兏㉁䍁䄴免祁䅁䅁䍄䉁䅁䅁䅂䅁䅁䅍䅄䅁䅁䅯典䅉䅁䅯䅂䅁䅁䅯兂䅁䅁䅅䅁䉁䅁䅁兂䅁䅁䅄橲扸兑杷允䅁䅁䅑䅁䑁䅁䅷䅁䭁乁䵯䅁䭁佁䭙䅁䭁䝁䔰䅁䉁䅁䅁允䅁䅁䄴䅃䅁䑁䅅杌㉁䅁䅁䍄䉁䅁䅁䅂䅁䅁䅍䅄䅁䅁䅯杚䅷䅁䅯眶䅯䅁䅯全䅑䅁䅅䅁䉁䅁䅁杄啁䅁䅁免睁䑁䅣䅍㕁䑁䅙䅍睁䑁䅁䅁䵁䅉䅅䅁䕁䅁䅁睁䵁䅁䅁权啄允䅁权䕁䅁䅁权䕁杁䅁允䅁䅁䅅䅁䙁䅁䅁䕁㙄嘳䉤䍄䉁䅁䅁䅂䅁䅁䅍䅄䅁䅁䅯睉䅷䅁䅯眶䅯䅁䅯来䅑䅁䅅䅁䉁䅁䅁杄十䅁䅁睎ㅁ䑁䅅免㑁䑁䅅睎穁䅁䅁䍄䉁䅁䅁䅂䅁䅁䅍䅄䅁䅁䅯杮䄰䅁䅯儷䅯䅁䅯䅣䅑䅁䅅䅁䉁䅁䅁兂呄坔光䑗佫䅑杷允䅁䅁䅑䅁䑁䅁䅷䅁䭁偁䍯䅁䭁䉁䅅䅁䭁䅁䅕䅁䉁䅁䅁允䅁䅁䄴䅆䅁䑁䅑杍ㅁ䑁䅕䅍睁䑁䅁䅍睁䅁䅁䍄䉁䅁䅁䅂䅁䅁䅍䅄䅁䅁䅯眶䅳䅁䅯朷䅯䅁䅯全䅑䅁䅅䅁䉁䅁䅁兂䅁䅁䅁䕷晈䅑杷允䅁䅁䅍䅁䑁䅁䅷䅁䭁䝁久䅁䭁䉁䝯䅁䉁䅁䅁允䅁䅁䅯兗䅙䅁杷允䅁䅁䅑䅁䑁䅁䅷䅁䭁䉁䅕䅁䭁䅁䍅䅁䭁䅁䍕䅁䉁䅁䅁允䅁䅁䅕癴䥆䉏猵べ䵁䅉䅅䅁䕁䅁䅁睁䵁䅁䅁权摁允䅁权䉁杁䅁权䍁杁䅁允䅁䅁䅅䅁䙁乁䍨瑖卧䄱䉆䍄䉁䅁䅁䅂䅁䅁䅍䅄䅁䅁䅯末䅉䅁䅯权䅁䅁䅯兂䅁䅁䅅䅁䉁䅁䅁兂橄婰䕶䱉睄睐杷允䅁䅁䅑䅁䑁䅁䅷䅁䭁佁䱧䅁䭁佁䭧䅁䭁䝁䔸䅁䉁䅁䅁允䅁䅁䄴䅄䅁䑁䅅杌㍁䑁䅍䅏䅁䅁杷允䅁䅁䅑䅁䑁䅁䅷䅁䭁䥁䵁䅁䭁佁䭳䅁䭁䝁䔸䅁䉁䅁䅁允䅁䅁䄴䅆䅁䑁䅍䅍㉁䑁䅕免祁䑁䅉李㑁䅁䅁䍄䉁䅁䅁䅂䅁䅁䅍䅄䅁䅁䅯儳䅉䅁䅯充䅁䅁䅯兂䅁䅁䅅䅁䉁䅁䅁杄啁䅁䅁免㍁䑁䅫兏㕁䑁䅫䅍睁䑁䅁䅁䵁䅉䅅䅁䕁䅁䅁睁䵁䅁䅁权䥁睃䅁权煄权䅁权療䅂䅁允䅁䅁䅅䅁佁䅁䅷䅁睁䍁䄴睎硁䑁䅧䅁䵁䅉䅅䅁䕁䅁䅁睁䵁䅁䅁权㑃睃䅁权潄权䅁权㙂䅂䅁允䅁䅁䅅䅁佁䅁䄴䅁祁䑁䅁杌硁䑁䅁兎䅁䅁杷允䅁䅁䅑䅁䑁䅁䅷䅁䭁䝁䵅䅁䭁佁䭯䅁䭁䝁䔸䅁䉁䅁䅁允䅁䅁䄴䅄䅁䑁䅅杌ぁ䑁䅅兏䅁䅁杷允䅁䅁䅑䅁䑁䅁䅷䅁䭁䥁䴴䅁䭁佁䭯䅁䭁䝁䔸䅁䉁䅁䅁允䅁䅁䄴䅄䅁䑁䅅杌睁䑁䅫兎䅁䅁杷允䅁䅁䅑䅁䑁䅁䅷䅁䭁䥁䵙䅁䭁佁䭣䅁䭁䝁䔰䅁䉁䅁䅁允䅁䅁䅕祷㑆焰礲吵䴸䅉䅅䅁䕁䅁䅁睁䵁䅁䅁权獂睁䅁权䕁䅁䅁权䙁䅁䅁允䅁䅁䅅䅁䙁䅁䅁䥁瑂汃䉖䍄䉁䅁䅁䅂䅁䅁䅍䅄䅁䅁䅯末䅷䅁䅯儶䅯䅁䅯兦䅑䅁䅅䅁䉁䅁䅁兂䅁䅁䅁偯橐䅑杷允䅁䅁䅑䅁䑁䅁䅷䅁䭁䕁䴴䅁䭁佁䭳䅁䭁佁䭷䅁䉁䅁䅁允䅁䅁䄴杅䅁䑁䅕杍硁䑁䅑䅍㕁䑁䅉兏䅁䅁杷允䅁䅁䅍䅁䑁䅁䅷䅁䭁䝁䱙䅁䭁䉁䝷䅁䉁䅁䅁允䅁䅁䅯䅐䅧䅁杷允䅁䅁䅑䅁䑁䅁䅷䅁䭁䱁䱫䅁䭁佁䭳䅁䭁䡁䕯䅁䉁䅁䅁允䅁䅁䄴杅䅁䑁䅅兎㍁䑁䅧䅏㍁䑁䅅䅎䅁䅁杷允䅁䅁䅑䅁䑁䅁䅷䅁䭁䱁䐸䅁䭁䅁䅯䅁䭁偁䈸䅁䉁䅁䅁允䅁䅁䅕㑎䉬余兘樫䴸䅉䅅䅁䕁䅁䅁睁䵁䅁䅁权㕂䅄䅁权潄权䅁权硂䅂䅁允䅁䅁䅅䅁佁䅁䅷䅁㍁䍁䄴免硁䑁䅙䅁䵁䅉䅅䅁䕁䅁䅁睁䵁䅁䅁权杄䅄䅁权潄权䅁权㥂䅂䅁允䅁䅁䅅䅁佁䅁䄴䅁穁䑁䅣杌㕁䑁䅕免䅁䅁杷允䅁䅁䅑䅁䑁䅁䅷䅁䭁䝁䑳䅁䭁䅁䅯䅁䭁䅁䅕䅁䉁䅁䅁允䅁䅁䅕穊䥅䉲慸歁䵁䅉䅅䅁䕁䅁䅁睁䵁䅁䅁权慂兄䅁权煄权䅁权㥂䅂䅁允䅁䅁䅅䅁佁䅁䅷䅁睁䍁䄴兎㑁䑁䅫䅁䵁䅉䅅䅁䕁䅁䅁睁䵁䅁䅁权ㅃ睁䅁权剁䅁䅁权䙁䅁䅁允䅁䅁䅅䅁佁䉁䅙䅁硁䑁䅧睍祁䑁䅁䅍睁䑁䅁䅍睁䅁䅁䍄䉁䅁䅁䅂䅁䅁䅍䅄䅁䅁䅯児䅷䅁䅯朶䅯䅁䅯䄷䅯䅁䅅䅁䉁䅁䅁权䡂䅁䅁䍄䉁䅁䅁䅂䅁䅁䅍䅄䅁䅁䅯䄷䅅䅁䅯权䅁䅁䅯䅂䅉䅁䅅䅁䉁䅁䅁兂硂児塲㍯偁䅑杷允䅁䅁䅑䅁䑁䅁䅷䅁䭁䉁䰰䅁䭁佁䭯䅁䭁䡁䔰䅁䉁䅁䅁允䅁䅁䅯睒䅁䅁杷允䅁䅁䅑䅁䑁䅁䅷䅁䭁䉁䵯䅁䭁佁䭧䅁䭁佁䭷䅁䉁䅁䅁允䅁䅁䄴䅄䅁䑁䅍杌㉁䑁䅫睎䅁䅁杷允䅁䅁䅑䅁䑁䅁䅷䅁䭁䙁䵍䅁䭁佁䬴䅁䭁䡁䕁䅁䉁䅁䅁允䅁䅁䅕䅁䅁佁䅂挶䵁䅉䅅䅁䕁䅁䅁睁䵁䅁䅁权䱃杁䅁权剁䅁䅁权䙁䅁䅁允䅁䅁䅅䅁佁䉁䅑䅁祁䑁䅍䅍㕁䑁䅣睎穁䑁䅉李䅁䅁杷允䅁䅁䅑䅁䑁䅁䅷䅁䭁䙁䱅䅁䭁佁䬴䅁䭁䝁䔸䅁䉁䅁䅁允䅁䅁䅕䅁䅁佁橄䔸䵁䅉䅅䅁䕁䅁䅁睁䵁䅁䅁权噄杁䅁权䕁䅁䅁权⽄允䅁允䅁䅁䅅䅁䙁䅁䅁䡁䩁塨䈹䍄䉁䅁䅁䅂䅁䅁䅍䅄䅁䅁䅯䅍䅳䅁䅯眶䅯䅁䅯睢䅑䅁䅅䅁䉁䅁䅁杄十䅁䅁䅎穁䑁䅣䅍ぁ䑁䅧䅎硁䅁䅁䍄䉁䅁䅁䅂䅁䅁䅍䅄䅁䅁䅯杹䅳䅁䅯儶䅯䅁䅯䅣䅑䅁䅅䅁䉁䅁䅁兂䅁䅁䅁乁佶䅑杷允䅁䅁䅑䅁䑁䅁䅷䅁䭁䉁䑫䅁䭁䉁䅅䅁䭁䅁䅕䅁䉁䅁䅁允䅁䅁䄴䅆䅁䑁䅅兏睁䑁䅙䅍睁䑁䅁䅍睁䅁䅁䍄䉁䅁䅁䅂䅁䅁䅍䅄䅁䅁䅯兆䅳䅁䅯朵䅯䅁䅯䅣䅑䅁䅅䅁䉁䅁䅁杄䵁䅁䅁免畁䑁䅉兏穁䅁䅁䍄䉁䅁䅁䅂䅁䅁䅍䅄䅁䅁䅯睑䄰䅁䅯眵䅯䅁䅯䄷䅯䅁䅅䅁䉁䅁䅁兂桁䡳潊敫吰䅑杷允䅁䅁䅑䅁䑁䅁䅷䅁䭁偁䍁䅁䭁䉁䅅䅁䭁偁䈸䅁䉁䅁䅁允䅁䅁䄴䅆䅁䑁䅑䅎ぁ䑁䅙杍㑁䑁䅕䅍睁䅁䅁䍄䉁䅁䅁䅂䅁䅁䅍䅄䅁䅁䅯杂䅳䅁䅯儶䅯䅁䅯来䅑䅁䅅䅁䉁䅁䅁兂䅁䅁䅁偑捄䅑杷允䅁䅁䅑䅁䑁䅁䅷䅁䭁䙁䱅䅁䭁佁䭫䅁䭁䡁䕁䅁䉁䅁䅁允䅁䅁䅕䅁䅁䥁啂〳䵁䅉䅅䅁䕁䅁䅁睁䵁䅁䅁权䙃䅄䅁权煄权䅁权瑂䅂䅁允䅁䅁䅅䅁佁䅁䅷䅁硁䍁䄴杍㍁䑁䅕䅁䵁䅉䅅䅁䕁䅁䅁睁䵁䅁䅁权䩁兄䅁权煄权䅁权䑃䅂䅁允䅁䅁䅅䅁佁䅁䅷䅁睁䍁䄴䅏㉁䑁䅍䅁䵁䅉䅅䅁䑁䅁䅁睁䵁䅁䅁权⽄睃䅁权捁杂䅁允䅁䅁䅅䅁䭁䕁䝣䅁䵁䅉䅅䅁䕁䅁䅁睁䵁䅁䅁权時睃䅁权灄权䅁权㙂䅂䅁允䅁䅁䅅䅁䙁䅁䅁䅁䅄㥨䅴䍄䉁䅁䅁䅂䅁䅁䅍䅄䅁䅁䅯条䅉䅁䅯权䅁䅁䅯兂䅁䅁䅅䅁䉁䅁䅁兂敂歵䵫楁女䅑杷允䅁䅁䅑䅁䑁䅁䅷䅁䭁䕁䱍䅁䭁佁䭯䅁䭁䡁䕯䅁䉁䅁䅁允䅁䅁䄴䅄䅁䑁䅁杌㍁䑁䅉兎䅁䅁杷允䅁䅁䅑䅁䑁䅁䅷䅁䭁䱁䐴䅁䭁䅁䅯䅁䭁䅁䅕䅁䉁䅁䅁允䅁䅁䅕䬯确欰椳ぇ䵁䅉䅅䅁䕁䅁䅁睁䵁䅁䅁权煄睃䅁权牄权䅁权㙂䅂䅁允䅁䅁䅅䅁佁䉁䅉䅁祁䑁䅑兏ぁ䑁䅅䅎祁䑁䅅䅁䵁䅉䅅䅁䕁䅁䅁睁䵁䅁䅁权橁兄䅁权潄权䅁权䑃䅂䅁允䅁䅁䅅䅁䭁䕁䅣䅁䵁䅉䅅䅁䕁䅁䅁睁䵁䅁䅁权杄杁䅁权䭁䅁䅁权䙁䅁䅁允䅁䅁䅅䅁䙁䭁䙊癴㥐倱⽷䍄䉁䅁䅁䅂䅁䅁䅍䅄䅁䅁䅯䅂䅑䅁䅯充䅁䅁䅯眯䅅䅁䅅䅁䉁䅁䅁杄啁䅁䅁䅎㉁䑁䅑睎睁䑁䅁䅍睁䑁䅁䅁䵁䅉䅅䅁䕁䅁䅁睁䵁䅁䅁权㙃睁䅁权剁䅁䅁权䙁䅁䅁允䅁䅁䅅䅁佁䉁䅑䅁ㅁ䑁䅫免睁䑁䅁䅍睁䑁䅁䅍䅁䅁杷允䅁䅁䅑䅁䑁䅁䅷䅁䭁偁䭫䅁䭁佁䬰䅁䭁佁䭷䅁䉁䅁䅁允䅁䅁䅕体㙆䭆䠵吹䴸䅉䅅䅁䕁䅁䅁睁䵁䅁䅁权晄睃䅁权灄权䅁权䑃䅂䅁允䅁䅁䅅䅁䙁䅁䅁䅁䅁㥧䅬䍄䉁䅁䅁睁䅁䅁䅍䅄䅁䅁䅯朳䅳䅁䅯杈䅙䅁䅅䅁䉁䅁䅁权乁睂䅁䍄䉁䅁䅁䅂䅁䅁䅍䅄䅁䅁䅯䄫䅯䅁䅯儶䅯䅁䅯兦䅑䅁䅅䅁䉁䅁䅁兂䅁䅁䅁䕁眶䅑杷允䅁䅁䅑䅁䑁䅁䅷䅁䭁佁䌰䅁䭁䅁䅯䅁䭁䅁䅕䅁䉁䅁䅁允䅁䅁䅕灶愸㥌欰ぇ䵁䅉䅅䅁䕁䅁䅁睁䵁䅁䅁权䵃睃䅁权湄权䅁权㥂䅂䅁允䅁䅁䅅䅁䙁䅁䭩奯⭁杴䅤䍄䉁䅁䅁䅂䅁䅁䅍䅄䅁䅁䅯克䄰䅁䅯䄶䅯䅁䅯䄷䅯䅁䅅䅁䉁䅁䅁杄佁䅁䅁免睁䍁䄴䅏睁䑁䅅䅁䵁䅉䅅䅁䕁䅁䅁睁䵁䅁䅁权灄兄䅁权潄权䅁权䙃䅂䅁允䅁䅁䅅䅁佁䅁䅷䅁㍁䍁䄴䅏㑁䑁䅙䅁䵁䅉䅅䅁䑁䅁䅁睁䵁䅁䅁权杂䅄䅁权敁杂䅁允䅁䅁䅅䅁䭁䭁䝯䅁䵁䅉䅅䅁䕁䅁䅁睁䵁䅁䅁权奂杁䅁权剁䅁䅁权⽄允䅁允䅁䅁䅅䅁佁䉁䅑䅁ぁ䑁䅣䅍㕁䑁䅁䅍睁䑁䅁䅍䅁䅁杷允䅁䅁䅑䅁䑁䅁䅷䅁䭁䍁乯䅁䭁佁䭧䅁䭁佁䭷䅁䉁䅁䅁允䅁䅁䅯睒䅁䅁杷允䅁䅁䅍䅁䑁䅁䅷䅁䭁䙁䱁䅁䭁䉁䝷䅁䉁䅁䅁允䅁䅁䅯睩䅙䅁杷允䅁䅁䅑䅁䑁䅁䅷䅁䭁䕁䱕䅁䭁䉁䜸䅁䭁䍁䝁䅁䉁䅁䅁允䅁䅁䅯眱䅷䅁杷允䅁䅁䅑䅁䑁䅁䅷䅁䭁佁䍅䅁䭁䉁䅅䅁䭁䅁䅕䅁䉁䅁䅁允䅁䅁䄴䅆䅁䑁䅉兎穁䑁䅕䅍睁䑁䅁䅍睁䅁䅁䍄䉁䅁䅁䅂䅁䅁䅍䅄䅁䅁䅯朴䅉䅁䅯充䅁䅁䅯眯䅅䅁䅅䅁䉁䅁䅁杄啁䅁䅁免硁䑁䅉䅍睁䑁䅁䅍睁䑁䅁䅁䵁䅉䅅䅁䕁䅁䅁睁䵁䅁䅁权獄杁䅁权䭁䅁䅁权䙁䅁䅁允䅁䅁䅅䅁䙁偁㥔䠱灪杊䅊䍄䉁䅁䅁䅂䅁䅁䅍䅄䅁䅁䅯兤䅍䅁䅯䅂䅁䅁䅯兂䅁䅁䅅䅁䉁䅁䅁兂䅁䅁䅄⽱卬兑杷允䅁䅁䅑䅁䑁䅁䅷䅁䭁䱁䱷䅁䭁佁䭯䅁䭁䝁䔸䅁䉁䅁䅁允䅁䅁䄴䅄䅁䑁䅁杌祁䑁䅁䅎䅁䅁杷允䅁䅁䅑䅁䑁䅁䅷䅁䭁䭁䵁䅁䭁佁䬰䅁䭁䝁䔰䅁䉁䅁䅁允䅁䅁䅕㙓す扂㡉稳䴸䅉䅅䅁䕁䅁䅁睁䵁䅁䅁权硁睁䅁权䭁䅁䅁权䙁䅁䅁允䅁䅁䅅䅁䙁䕁㉡⼸唳䍏䅒䍄䉁䅁䅁䅂䅁䅁䅍䅄䅁䅁䅯兘䅳䅁䅯䄶䅯䅁䅯睢䅑䅁䅅䅁䉁䅁䅁权䡂䅁䅁䍄䉁䅁䅁䅂䅁䅁䅍䅄䅁䅁䅯䄫䅳䅁䅯䄶䅯䅁䅯䄷䅯䅁䅅䅁䉁䅁䅁杄䵁䅁䅁䅏畁䑁䅧杍㕁䅁䅁䍄䉁䅁䅁䅂䅁䅁䅍䅄䅁䅁䅯杋䅳䅁䅯朶䅯䅁䅯来䅑䅁䅅䅁䉁䅁䅁杄䵁䅁䅁免畁䑁䅙杍硁䅁䅁䍄䉁䅁䅁䅂䅁䅁䅍䅄䅁䅁䅯䅐䄰䅁䅯儷䅯䅁䅯兦䅑䅁䅅䅁䉁䅁䅁兂乄唴䩗氫畲睐杷允䅁䅁䅑䅁䑁䅁䅷䅁䭁䩁䱫䅁䭁佁䬰䅁䭁䡁䕅䅁䉁䅁䅁允䅁䅁䅕噎㘶兓䍷稸䴸䅉䅅䅁䕁䅁䅁睁䵁䅁䅁权橃兄䅁权煄权䅁权硂䅂䅁允䅁䅁䅅䅁佁䅁䅯䅁睁䍁䄴免硁䅁䅁䍄䉁䅁䅁䅂䅁䅁䅍䅄䅁䅁䅯䅣䅅䅁䅯允䅉䅁䅯兂䅉䅁䅅䅁䉁䅁䅁兂呃煸乲湚慍兑杷允䅁䅁䅑䅁䑁䅁䅷䅁䭁䵁䍑䅁䭁䅁䅯䅁䭁䅁䅕䅁䉁䅁䅁允䅁䅁䅕浑汄䌰扌䕆䵁䅉䅅䅁䕁䅁䅁睁䵁䅁䅁权㥄权䅁权煄权䅁权獄权䅁允䅁䅁䅅䅁佁䅁䅷䅁睁䍁䄴兏穁䑁䅧䅁䵁䅉䅅䅁䕁䅁䅁睁䵁䅁䅁权呁杁䅁权剁䅁䅁权⽄允䅁允䅁䅁䅅䅁佁䉁䅑䅁硁䑁䅁李㍁䑁䅁䅍睁䑁䅁䅍䅁䅁杷允䅁䅁䅑䅁䑁䅁䅷䅁䭁䅁䱯䅁䭁佁䭳䅁䭁䡁䕯䅁䉁䅁䅁允䅁䅁䄴杅䅁䑁䅕睍硁䑁䅧兎㍁䑁䅁睎䅁䅁杷允䅁䅁䅑䅁䑁䅁䅷䅁䭁䥁䑷䅁䭁䅁䅑䅁䭁䅁䅕䅁䉁䅁䅁允䅁䅁䅕䅁䅁䅧䡖啨䵅䅉䅅䅁䕁䅁䅁睁䵁䅁䅁权䍁睃䅁权湄权䅁权㙂䅂䅁允䅁䅁䅅䅁䙁乁欰潂噇睑䅰䍄䉁䅁䅁䅂䅁䅁䅍䅄䅁䅁䅯䄲䅳䅁䅯朵䅯䅁䅯睧䅑䅁䅅䅁䉁䅁䅁杄䵁䅁䅁睍畁䑁䅧䅍硁䅁䅁䍄䉁䅁䅁䅂䅁䅁䅍䅄䅁䅁䅯朱䅷䅁䅯儷䅯䅁䅯䅣䅑䅁䅅䅁䉁䅁䅁权䡂䅁䅁䍄䉁䅁䅁䅂䅁䅁䅍䅄䅁䅁䅯杍䅍䅁䅯充䅁䅁䅯眯䅅䅁䅅䅁䉁䅁䅁杄十䅁䅁兎㍁䑁䅫䅏ぁ䑁䅣兎睁䅁䅁䍄䉁䅁䅁䅂䅁䅁䅍䅄䅁䅁䅯典䅷䅁䅯眵䅯䅁䅯兣䅑䅁䅅䅁䉁䅁䅁兂㑃潈牘塕灧䅑杷允䅁䅁䅑䅁䑁䅁䅷䅁䭁䙁䱍䅁䭁佁䭯䅁䭁䡁䔰䅁䉁䅁䅁允䅁䅁䄴䅄䅁䑁䅅杌穁䑁䅣兏䅁䅁杷允䅁䅁䅑䅁䑁䅁䅷䅁䭁䑁䴸䅁䭁佁䭙䅁䭁䝁䔸䅁䉁䅁䅁允䅁䅁䄴䅄䅁䑁䅅杌ぁ䑁䅉兎䅁䅁杷允䅁䅁䅑䅁䑁䅁䅷䅁䭁䑁䍁䅁䭁䅁䅑䅁䭁偁䈸䅁䉁䅁䅁允䅁䅁䅕䅁䅁䝑婆啩䵅䅉䅅䅁䕁䅁䅁睁䵁䅁䅁权㥃䅄䅁权灄权䅁权療䅂䅁允䅁䅁䅅䅁䙁䅁䅁䅁䅁䡑䄯䍄䉁䅁䅁䅂䅁䅁䅍䅄䅁䅁䅯睐䅷䅁䅯朷䅯䅁䅯睧䅑䅁䅅䅁䉁䅁䅁兂䅁䅁䅁䝁橢䅑杷允䅁䅁䅑䅁䑁䅁䅷䅁䭁䭁乷䅁䭁佁䭯䅁䭁䡁䕁䅁䉁䅁䅁允䅁䅁䄴䅄䅁䑁䅅杌㉁䑁䅉睎䅁䅁杷允䅁䅁䅑䅁䑁䅁䅷䅁䭁䡁䍫䅁䭁䉁䅅䅁䭁偁䈸䅁䉁䅁䅁允䅁䅁䄴䅆䅁䑁䅍兏㍁䑁䅧䅍睁䑁䅁䅍睁䅁䅁䍄䉁䅁䅁䅂䅁䅁䅍䅄䅁䅁䅯睉䅷䅁䅯朶䅯䅁䅯䄷䅯䅁䅅䅁䉁䅁䅁权䡂䅁䅁䍄䉁䅁䅁䅂䅁䅁䅍䅄䅁䅁䅯公䅅䅁䅯权䅁䅁䅯兂䅁䅁䅅䅁䉁䅁䅁兂㙃兓䍷㑋煣䅑杷允䅁䅁䅑䅁䑁䅁䅷䅁䭁䑁䵑䅁䭁佁䭙䅁䭁䝁䔰䅁䉁䅁䅁允䅁䅁䄴䅄䅁䑁䅉杌硁䑁䅉䅏䅁䅁杷允䅁䅁䅑䅁䑁䅁䅷䅁䭁䭁䍍䅁䭁䅁䅯䅁䭁䅁䅕䅁䉁䅁䅁允䅁䅁䅕灶愸㥌欰啂䵁䅉䅅䅁䕁䅁䅁睁䵁䅁䅁权䝂睁䅁权剁䅁䅁权䙁䅁䅁允䅁䅁䅅䅁佁䉁䅉䅁㉁䑁䅁䅍㑁䑁䅙兎睁䑁䅁䅁䵁䅉䅅䅁䕁䅁䅁睁䵁䅁䅁权䩁䅄䅁权潄权䅁权㙂䅂䅁允䅁䅁䅅䅁佁䉁䅁䅁瑁䑁䅅睍畁䑁䅁免㉁䅁䅁䍄䉁䅁䅁䅂䅁䅁䅍䅄䅁䅁䅯杍䅷䅁䅯眵䅯䅁䅯睧䅑䅁䅅䅁䉁䅁䅁兂䩃坑汄䌰佉䅑杷允䅁䅁䅑䅁䑁䅁䅷䅁䭁䥁䱣䅁䭁佁䭣䅁䭁䡁䕅䅁䉁䅁䅁允䅁䅁䅕䩴䄶䑉摳呶䴸䅉䅅䅁䕁䅁䅁睁䵁䅁䅁权䉃䅄䅁权潄权䅁权瑂䅂䅁允䅁䅁䅅䅁䭁䙁䴴䅁䵁䅉䅅䅁䕁䅁䅁睁䵁䅁䅁权䩃䅁䅁权剁䅁䅁权䙁䅁䅁允䅁䅁䅅䅁佁䉁䅑䅁ぁ䑁䅕李祁䑁䅁䅍睁䑁䅁䅍䅁䅁杷允䅁䅁䅑䅁䑁䅁䅷䅁䭁佁䱧䅁䭁佁䬴䅁䭁䥁䕕䅁䉁䅁䅁允䅁䅁䅕䅁䅁䕁癄唱䵁䅉䅅䅁䕁䅁䅁睁䵁䅁䅁权䵃睁䅁权剁䅁䅁权䙁䅁䅁允䅁䅁䅅䅁佁䉁䅑䅁㍁䑁䅁兏睁䑁䅁䅍睁䑁䅁䅍䅁䅁杷允䅁䅁䅑䅁䑁䅁䅷䅁䭁䉁乣䅁䭁佁䭳䅁䭁䡁䔰䅁䉁䅁䅁允䅁䅁䄴杅䅁䑁䅙䅍穁䑁䅧免㉁䑁䅁䅍䅁䅁杷允䅁䅁䅑䅁䑁䅁䅷䅁䭁䉁䌴䅁䭁䅁䅑䅁䭁偁䈸䅁䉁䅁䅁允䅁䅁䅕䅁䅁䉁甹す䵅䅉䅅䅁䕁䅁䅁睁䵁䅁䅁权摃睃䅁权晁杂䅁权杁杂䅁允䅁䅁䅅䅁䭁䕁䝷䅁䵁䅉䅅䅁䕁䅁䅁睁䵁䅁䅁权楁䅄䅁权瑄权䅁权䙃䅂䅁允䅁䅁䅅䅁䙁䍁捬㡪ㅌ䅋䅄䍄䉁䅁䅁䅂䅁䅁䅍䅄䅁䅁䅯兑䅳䅁䅯朷䅯䅁䅯䅣䅑䅁䅅䅁䉁䅁䅁兂䅁䅁䅁䭁吳䅷杷允䅁䅁䅑䅁䑁䅁䅷䅁䭁䝁䱉䅁䭁佁䭧䅁䭁䡁䕅䅁䉁䅁䅁允䅁䅁䄴杄䅁䑁䅑睍畁䑁䅣杍㍁䅁䅁䍄䉁䅁䅁䅂䅁䅁䅍䅄䅁䅁䅯兡䅷䅁䅯儷䅯䅁䅯兢䅑䅁䅅䅁䉁䅁䅁兂偄ㄹ橐婰䕶睐杷允䅁䅁䅑䅁䑁䅁䅷䅁䭁䉁䈰䅁䭁䅁䅯䅁䭁䅁䅕䅁䉁䅁䅁允䅁䅁䅕へ㍳啩杈啅䵁䅉䅅䅁䕁䅁䅁睁䵁䅁䅁权佁睁䅁权䕁䅁䅁权䙁䅁䅁允䅁䅁䅅䅁䙁䅁䅁䅁杂䙖䉬䍄䉁䅁䅁䅂䅁䅁䅍䅄䅁䅁䅯䅸䅍䅁䅯权䅁䅁䅯眯䅅䅁䅅䅁䉁䅁䅁兂湄㘫确欰䨰䅑杷允䅁䅁䅑䅁䑁䅁䅷䅁䭁䍁䵕䅁䭁佁䭫䅁䭁䝁䔸䅁䉁䅁䅁允䅁䅁䅕䅁䅁䅁䩃べ䵁䅉䅅䅁䕁䅁䅁睁䵁䅁䅁权⭂睃䅁权煄权䅁权䑃䅂䅁允䅁䅁䅅䅁佁䅁䅷䅁硁䍁䄴李穁䑁䅧䅁䵁䅉䅅䅁䕁䅁䅁睁䵁䅁䅁权䵃睁䅁权䭁䅁䅁权䙁䅁䅁允䅁䅁䅅䅁䙁䅁坒楄礲普⽣䍄䉁䅁䅁䅂䅁䅁䅍䅄䅁䅁䅯睥䅳䅁䅯眶䅯䅁䅯䄷䅯䅁䅅䅁䉁䅁䅁杄啁䅁䅁免穁䑁䅁兏ㅁ䑁䅕兏ぁ䑁䅁䅁䵁䅉䅅䅁䕁䅁䅁睁䵁䅁䅁权䝁兄䅁权浄权䅁权䑃䅂䅁允䅁䅁䅅䅁佁䅁䅷䅁硁䍁䄴杍㑁䑁䅧䅁䵁䅉䅅䅁䕁䅁䅁睁䵁䅁䅁权楃杁䅁权䭁䅁䅁权⽄允䅁允䅁䅁䅅䅁䙁䅁䍷㑋坣剗䅨䍄䉁䅁䅁䅂䅁䅁䅍䅄䅁䅁䅯眴䅍䅁䅯䅂䅁䅁䅯兂䅁䅁䅅䅁䉁䅁䅁兂䅁䅁䅁䉡捤兑杷允䅁䅁䅑䅁䑁䅁䅷䅁䭁䕁䍍䅁䭁䅁䅑䅁䭁䅁䅕䅁䉁䅁䅁允䅁䅁䅕䅁䅁乷桁啧䵅䅉䅅䅁䕁䅁䅁睁䵁䅁䅁权歃睃䅁权湄权䅁权瑂䅂䅁允䅁䅁䅅䅁䙁䡁㥅瑃橥䈸䄱䍄䉁䅁䅁䅂䅁䅁䅍䅄䅁䅁䅯䅖䅷䅁䅯朶䅯䅁䅯兦䅑䅁䅅䅁䉁䅁䅁杄䵁䅁䅁䅍畁䑁䅁兏ぁ䅁䅁䍄䉁䅁䅁䅂䅁䅁䅍䅄䅁䅁䅯䅌䅳䅁䅯睈䅙䅁䅯䅉䅙䅁䅅䅁䉁䅁䅁权瑁睃䅁䍄䉁䅁䅁䅂䅁䅁䅍䅄䅁䅁䅯朱䅷䅁䅯眵䅯䅁䅯全䅑䅁䅅䅁䉁䅁䅁兂坂爰䍄䥵䤸䅑杷允䅁䅁䅍䅁䑁䅁䅷䅁䭁䝁䱉䅁䭁䉁䝯䅁䉁䅁䅁允䅁䅁䅯児䅙䅁杷允䅁䅁䅑䅁䑁䅁䅷䅁䭁䑁䵫䅁䭁佁䬰䅁䭁䡁䕅䅁䉁䅁䅁允䅁䅁䅕䡳潊敫㠱稱䴸䅉䅅䅁䕁䅁䅁睁䵁䅁䅁权捂䅄䅁权潄权䅁权睂䅂䅁允䅁䅁䅅䅁佁䅁䄴䅁硁䑁䅫杌㑁䑁䅁䅏䅁䅁杷允䅁䅁䅑䅁䑁䅁䅷䅁䭁䵁䵳䅁䭁佁䭧䅁䭁䥁䕍䅁䉁䅁䅁允䅁䅁䄴䅄䅁䑁䅧杌㕁䑁䅧睍䅁䅁杷允䅁䅁䅑䅁䑁䅁䅷䅁䭁偁䍅䅁䭁䅁䅯䅁䭁偁䈸䅁䉁䅁䅁允䅁䅁䅕牘䩰䅄牉ぃ䵁䅉䅅䅁䑁䅁䅁睁䵁䅁䅁权楂睃䅁权捁杂䅁允䅁䅁䅅䅁䭁䝁䡧䅁䵁䅉䅅䅁䕁䅁䅁睁䵁䅁䅁权畄睃䅁权潄权䅁权䙃䅂䅁允䅁䅁䅅䅁佁䅁䄴䅁硁䑁䅅杌睁䑁䅫兎䅁䅁杷允䅁䅁䅑䅁䑁䅁䅷䅁䭁䕁䍍䅁䭁䉁䅅䅁䭁䅁䅕䅁䉁䅁䅁允䅁䅁䄴䅆䅁䑁䅍䅎睁䑁䅕䅍睁䑁䅁䅍睁䅁䅁䍄䉁䅁䅁䅂䅁䅁䅍䅄䅁䅁䅯杫䅳䅁䅯朶䅯䅁䅯兢䅑䅁䅅䅁䉁䅁䅁权䡂䅁䅁䍄䉁䅁䅁䅂䅁䅁䅍䅄䅁䅁䅯䅅䅳䅁䅯朶䅯䅁䅯睢䅑䅁䅅䅁䉁䅁䅁杄䵁䅁䅁䅍畁䑁䅅兏穁䅁䅁䍄䉁䅁䅁䅂䅁䅁䅍䅄䅁䅁䅯眳䅳䅁䅯朷䅯䅁䅯睧䅑䅁䅅䅁䉁䅁䅁兂䅁䅁䅁乙煈䅑杷允䅁䅁䅑䅁䑁䅁䅷䅁䭁䍁临䅁䭁佁䭯䅁䭁䥁䕕䅁䉁䅁䅁允䅁䅁䄴䅄䅁䑁䅁杌㑁䑁䅣兎䅁䅁杷允䅁䅁䅑䅁䑁䅁䅷䅁䭁䡁䱕䅁䭁佁䭫䅁䭁䡁䕯䅁䉁䅁䅁允䅁䅁䅕䅁䅁䥁噃㠵䵁䅉䅅䅁䕁䅁䅁睁䵁䅁䅁权⽃睃䅁权煄权䅁权硂䅂䅁允䅁䅁䅅䅁䭁䕁䅣䅁䵁䅉䅅䅁䕁䅁䅁睁䵁䅁䅁权䅃䅄䅁权湄权䅁权獄权䅁允䅁䅁䅅䅁䙁䍁硣䭃捷杗䅢䍄䉁䅁䅁䅂䅁䅁䅍䅄䅁䅁䅯睑䅉䅁䅯权䅁䅁䅯兂䅁䅁䅅䅁䉁䅁䅁兂偃癷潕䅘游䅑杷允䅁䅁䅑䅁䑁䅁䅷䅁䭁䝁乧䅁䭁佁䭫䅁䭁䝁䔰䅁䉁䅁䅁允䅁䅁䅕䅁䅁䥁楄欳䵁䅉䅅䅁䕁䅁䅁睁䵁䅁䅁权牁睁䅁权䭁䅁䅁权⽄允䅁允䅁䅁䅅䅁䙁䡁⭥确癯儳䅴䍄䉁䅁䅁䅂䅁䅁䅍䅄䅁䅁䅯睺䅳䅁䅯朶䅯䅁䅯䅣䅑䅁䅅䅁䉁䅁䅁杄䭁䅁䅁䅍畁䑁䅙免䅁䅁杷允䅁䅁䅑䅁䑁䅁䅷䅁䭁䡁䐸䅁䭁䉁䅅䅁䭁䅁䅕䅁䉁䅁䅁允䅁䅁䄴䅆䅁䑁䅉睍㍁䑁䅑䅍睁䑁䅁䅍睁䅁䅁䍄䉁䅁䅁䅂䅁䅁䅍䅄䅁䅁䅯眷䅯䅁䅯䄶䅯䅁䅯睧䅑䅁䅅䅁䉁䅁䅁杄佁䅁䅁杍硁䍁䄴兏㑁䑁䅅䅁䵁䅉䅅䅁䕁䅁䅁睁䵁䅁䅁权䕂杁䅁权䕁䅁䅁权䙁䅁䅁允䅁䅁䅅䅁䙁䅁䅁䅁浄䙎䉸䍄䉁䅁䅁䅂䅁䅁䅍䅄䅁䅁䅯䅒䅳䅁䅯朵䅯䅁䅯兣䅑䅁䅅䅁䉁䅁䅁杄䵁䅁䅁免畁䑁䅣杍祁䅁䅁䍄䉁䅁䅁䅂䅁䅁䅍䅄䅁䅁䅯睁䄰䅁䅯眶䅯䅁䅯兢䅑䅁䅅䅁䉁䅁䅁杄十䅁䅁睍㑁䑁䅧兎㉁䑁䅣兏睁䅁䅁䍄䉁䅁䅁䅂䅁䅁䅍䅄䅁䅁䅯睑䄰䅁䅯儷䅯䅁䅯来䅑䅁䅅䅁䉁䅁䅁兂奂扏䥔牤刴䅑杷允䅁䅁䅑䅁䑁䅁䅷䅁䭁䩁义䅁䭁佁䬰䅁䭁䡁䕯䅁䉁䅁䅁允䅁䅁䅕樰睪㥰牑䕆䵁䅉䅅䅁䕁䅁䅁睁䵁䅁䅁权㕃睁䅁权䕁䅁䅁权⽄允䅁允䅁䅁䅅䅁䙁䅁䅁䅁䡁奰䉤䍄䉁䅁䅁䅂䅁䅁䅍䅄䅁䅁䅯䅦䅍䅁䅯充䅁䅁䅯兂䅁䅁䅅䅁䉁䅁䅁杄啁䅁䅁䅎祁䑁䅍兎睁䑁䅁䅍睁䑁䅁䅁䵁䅉䅅䅁䕁䅁䅁睁䵁䅁䅁权佁睃䅁权牄权䅁权䑃䅂䅁允䅁䅁䅅䅁佁䉁䅑䅁祁䑁䅅兎㉁䑁䅅睎㍁䑁䅫睎䅁䅁杷允䅁䅁䅑䅁䑁䅁䅷䅁䭁偁䱯䅁䭁佁䬰䅁䭁䝁䔰䅁䉁䅁䅁允䅁䅁䅕敢㝦晱午吵䴸䅉䅅䅁䕁䅁䅁睁䵁䅁䅁权佂睁䅁权䕁䅁䅁权䙁䅁䅁允䅁䅁䅅䅁䙁䉁獈摔嘰㙇䄱䍄䉁䅁䅁䅂䅁䅁䅍䅄䅁䅁䅯兎䅷䅁䅯朷䅯䅁䅯来䅑䅁䅅䅁䉁䅁䅁兂䅁䅁䅁䑧渷䅑杷允䅁䅁䅑䅁䑁䅁䅷䅁䭁䙁䱅䅁䭁佁䭣䅁䭁䝁䔰䅁䉁䅁䅁允䅁䅁䅕橦㍲塮㘷吶䴸䅉䅅䅁䕁䅁䅁睁䵁䅁䅁权ぁ杁䅁权剁䅁䅁权⽄允䅁允䅁䅁䅅䅁佁䉁䅑䅁祁䑁䅣兎ㅁ䑁䅣李睁䑁䅁䅍䅁䅁杷允䅁䅁䅑䅁䑁䅁䅷䅁䭁䕁䍙䅁䭁䉁䅅䅁䭁䅁䅕䅁䉁䅁䅁允䅁䅁䄴䅆䅁䑁䅉李㕁䑁䅧䅍睁䑁䅁䅍睁䅁䅁䍄䉁䅁䅁䅂䅁䅁䅍䅄䅁䅁䅯䅡䅷䅁䅯眶䅯䅁䅯䅣䅑䅁䅅䅁䉁䅁䅁杄啁䅁䅁免祁䑁䅑免㑁䑁䅕䅍睁䑁䅁䅁䵁䅉䅅䅁䑁䅁䅁睁䵁䅁䅁权橂䅄䅁权流杂䅁允䅁䅁䅅䅁佁䅁䅷䅁㕁䑁䅑杌硁䑁䅫䅁䵁䅉䅅䅁䕁䅁䅁睁䵁䅁䅁权䥄杁䅁权䕁䅁䅁权䙁䅁䅁允䅁䅁䅅䅁䙁䅁䅁䕁䩂漲䉬䍄䉁䅁䅁䅂䅁䅁䅍䅄䅁䅁䅯䅎䅅䅁䅯允䅉䅁䅯杁䅉䅁䅅䅁䉁䅁䅁兂䑁䉶瘶猵噌䅑杷允䅁䅁䅑䅁䑁䅁䅷䅁䭁䑁䱑䅁䭁佁䭧䅁䭁䡁䕯䅁䉁䅁䅁允䅁䅁䅯睒䅁䅁杷允䅁䅁䅑䅁䑁䅁䅷䅁䭁䑁䑣䅁䭁䅁䅯䅁䭁䅁䅕䅁䉁䅁䅁允䅁䅁䅕敨剴䉵䘴啅䵁䅉䅅䅁䕁䅁䅁睁䵁䅁䅁权㡃䅄䅁权湄权䅁权瑂䅂䅁允䅁䅁䅅䅁䙁䥁獴⼵灵儸䅸䍄䉁䅁䅁䅂䅁䅁䅍䅄䅁䅁䅯睐䄰䅁䅯儷䅯䅁䅯䄷䅯䅁䅅䅁䉁䅁䅁兂湄時佯爫瑐睐杷允䅁䅁䅍䅁䑁䅁䅷䅁䭁䱁䱧䅁䭁䍁䝑䅁䉁䅁䅁允䅁䅁䅯䉙䅁䅁杷允䅁䅁䅑䅁䑁䅁䅷䅁䭁䩁䑉䅁䭁䅁䅑䅁䭁偁䈸䅁䉁䅁䅁允䅁䅁䅕䅁䅁䵁捫啚䵅䅉䅅䅁䑁䅁䅁睁䵁䅁䅁权䉁兄䅁权奁杂䅁允䅁䅁䅅䅁䭁䕁䝑䅁䵁䅉䅅䅁䕁䅁䅁睁䵁䅁䅁权䕂睃䅁权畄权䅁权㙂䅂䅁允䅁䅁䅅䅁䙁䅁䅁䅁䅁儷䉤䍄䉁䅁䅁䅂䅁䅁䅍䅄䅁䅁䅯睡䅳䅁䅯儶䅯䅁䅯睧䅑䅁䅅䅁䉁䅁䅁兂䅁䅁䅁䕁她䅑杷允䅁䅁䅑䅁䑁䅁䅷䅁䭁䵁䵕䅁䭁佁䭧䅁䭁佁䭷䅁䉁䅁䅁允䅁䅁䄴杄䅁䑁䅅兎畁䑁䅕䅍硁䅁䅁䍄䉁䅁䅁䅂䅁䅁䅍䅄䅁䅁䅯元䄰䅁䅯朷䅯䅁䅯全䅑䅁䅅䅁䉁䅁䅁兂䅁䅁䅁义橈䅑杷允䅁䅁䅍䅁䑁䅁䅷䅁䭁䵁䱕䅁䭁䉁䜴䅁䉁䅁䅁允䅁䅁䅯睐䅙䅁杷允䅁䅁䅑䅁䑁䅁䅷䅁䭁䡁乧䅁䭁佁䭧䅁䭁佁䭷䅁䉁䅁䅁允䅁䅁䄴权䅁䑁䅑杌睁䑁䅉䅁䵁䅉䅅䅁䕁䅁䅁睁䵁䅁䅁权呃睁䅁权䕁䅁䅁权䙁䅁䅁允䅁䅁䅅䅁䙁䅁䅁䥁䩁䡦䉎䍄䉁䅁䅁䅂䅁䅁䅍䅄䅁䅁䅯杴䅕䅁䅯儶䅯䅁䅯来䅑䅁䅅䅁䉁䅁䅁兂䅁䅁䅁䍁ㅥ䅷杷允䅁䅁䅑䅁䑁䅁䅷䅁䭁䱁乷䅁䭁佁䭳䅁䭁䝁䔰䅁䉁䅁䅁允䅁䅁䄴杅䅁䑁䅫杍㕁䑁䅅杍祁䑁䅕睍䅁䅁杷允䅁䅁䅑䅁䑁䅁䅷䅁䭁䉁䌰䅁䭁䉁䅅䅁䭁䅁䅕䅁䉁䅁䅁允䅁䅁䄴䅆䅁䑁䅣睎硁䑁䅁䅍睁䑁䅁䅍睁䅁䅁䍄䉁䅁䅁䅂䅁䅁䅍䅄䅁䅁䅯䅵䅷䅁䅯眵䅯䅁䅯兦䅑䅁䅅䅁䉁䅁䅁兂ぃ畄牄义ㅘ睐杷允䅁䅁䅑䅁䑁䅁䅷䅁䭁佁䵧䅁䭁佁䭳䅁䭁䝁䔸䅁䉁䅁䅁允䅁䅁䄴杅䅁䑁䅑免㉁䑁䅧睍睁䑁䅁䅍䅁䅁杷允䅁䅁䅑䅁䑁䅁䅷䅁䭁偁䅫䅁䭁䅁䅑䅁䭁䅁䍑䅁䉁䅁䅁允䅁䅁䅕䅁䅁䵁做ず䵅䅉䅅䅁䕁䅁䅁睁䵁䅁䅁权瑂䅄䅁权煄权䅁权療䅂䅁允䅁䅁䅅䅁佁䅁䅷䅁睁䍁䄴睎ぁ䑁䅅䅁䵁䅉䅅䅁䕁䅁䅁睁䵁䅁䅁权噁睃䅁权晁杂䅁权杁杂䅁允䅁䅁䅅䅁䭁䍁乙䅁䵁䅉䅅䅁䕁䅁䅁睁䵁䅁䅁权䕁䅂䅁权䭁䅁䅁权⽄允䅁允䅁䅁䅅䅁䙁䙁㕧䵴㉨桶䅊䍄䉁䅁䅁䅂䅁䅁䅍䅄䅁䅁䅯䅈䅉䅁䅯充䅁䅁䅯眯䅅䅁䅅䅁䉁䅁䅁杄啁䅁䅁睎ぁ䑁䅁兏ぁ䑁䅉睍㕁䑁䅫䅁䵁䅉䅅䅁䕁䅁䅁睁䵁䅁䅁权㥁睃䅁权浄权䅁权硂䅂䅁允䅁䅁䅅䅁佁䅁䅷䅁睁䍁䄴睍ㅁ䑁䅫䅁䵁䅉䅅䅁䕁䅁䅁睁䵁䅁䅁权灃睃䅁权潄权䅁权㙂䅂䅁允䅁䅁䅅䅁佁䅁䅷䅁ㅁ䍁䄴䅏㉁䑁䅉䅁䵁䅉䅅䅁䑁䅁䅁睁䵁䅁䅁权䡂兄䅁权慁杂䅁允䅁䅁䅅䅁䭁䱁䝙䅁䵁䅉䅅䅁䕁䅁䅁睁䵁䅁䅁权㝄睃䅁权牄权䅁权療䅂䅁允䅁䅁䅅䅁佁䉁䅉䅁㑁䑁䅧䅍硁䑁䅁䅍睁䑁䅁䅁䵁䅉䅅䅁䕁䅁䅁睁䵁䅁䅁权卂䅄䅁权湄权䅁权䑃䅂䅁允䅁䅁䅅䅁䙁䭁扡䍸睃档䅂䍄䉁䅁䅁䅂䅁䅁䅍䅄䅁䅁䅯䅵䅉䅁䅯权䅁䅁䅯眯䅅䅁䅅䅁䉁䅁䅁兂摄䅊䉡啬䥍䅑杷允䅁䅁䅑䅁䑁䅁䅷䅁䭁䅁义䅁䭁佁䭯䅁䭁佁䭷䅁䉁䅁䅁允䅁䅁䄴䅄䅁䑁䅅杌睁䑁䅑䅏䅁䅁杷允䅁䅁䅑䅁䑁䅁䅷䅁䭁䅁义䅁䭁佁䬰䅁䭁䡁䕁䅁䉁䅁䅁允䅁䅁䅕積積積穎啉䵁䅉䅅䅁䕁䅁䅁睁䵁䅁䅁权牁䅄䅁权畄权䅁权㥂䅂䅁允䅁䅁䅅䅁䙁䅁䅁䅁䅃獱䅎䍄䉁䅁䅁䅂䅁䅁䅍䅄䅁䅁䅯杅䄰䅁䅯䄶䅯䅁䅯䄷䅯䅁䅅䅁䉁䅁䅁杄佁䅁䅁䅎硁䍁䄴䅏硁䑁䅙䅁䵁䅉䅅䅁䕁䅁䅁睁䵁䅁䅁权婁䅁䅁权䕁䅁䅁权䕁杁䅁允䅁䅁䅅䅁䙁䅁䅁䥁䱂㍤䉊䍄䉁䅁䅁䅂䅁䅁䅍䅄䅁䅁䅯睴䅍䅁䅯充䅁䅁䅯眯䅅䅁䅅䅁䉁䅁䅁杄十䅁䅁兎㑁䑁䅅䅍睁䑁䅙䅎㕁䅁䅁䍄䉁䅁䅁䅂䅁䅁䅍䅄䅁䅁䅯睶䅉䅁䅯权䅁䅁䅯兂䅁䅁䅅䅁䉁䅁䅁兂㝂䭆䠵昴杯䅑杷允䅁䅁䅑䅁䑁䅁䅷䅁䭁䕁䱧䅁䭁佁䭫䅁䭁䥁䕍䅁䉁䅁䅁允䅁䅁䅕䅁䅁䥁捄啁䵅䅉䅅䅁䕁䅁䅁睁䵁䅁䅁权橃睃䅁权浄权䅁权䑃䅂䅁允䅁䅁䅅䅁佁䅁䅷䅁祁䍁䄴兏ぁ䑁䅉䅁䵁䅉䅅䅁䕁䅁䅁睁䵁䅁䅁权㉂兄䅁权瑄权䅁权㥂䅂䅁允䅁䅁䅅䅁䙁䉁祒㙩圸㥩⼴䍄䉁䅁䅁䅂䅁䅁䅍䅄䅁䅁䅯睺䄰䅁䅯儶䅯䅁䅯兣䅑䅁䅅䅁䉁䅁䅁兂䅁䅁䅁䅁じ䅑杷允䅁䅁䅑䅁䑁䅁䅷䅁䭁䅁䍳䅁䭁䉁䅅䅁䭁偁䈸䅁䉁䅁䅁允䅁䅁䄴杅䅁䑁䅣杍ㅁ䑁䅍䅎睁䑁䅁䅍䅁䅁杷允䅁䅁䅑䅁䑁䅁䅷䅁䭁䉁䌴䅁䭁䉁䅅䅁䭁䅁䅕䅁䉁䅁䅁允䅁䅁䄴䅆䅁䑁䅣睍祁䑁䅉杍祁䑁䅁䅍睁䅁䅁䍄䉁䅁䅁䅂䅁䅁䅍䅄䅁䅁䅯䅇䅍䅁䅯䅂䅁䅁䅯眯䅅䅁䅅䅁䉁䅁䅁兂䅁䅁䅃汕穴兑杷允䅁䅁䅑䅁䑁䅁䅷䅁䭁䅁䵕䅁䭁佁䭳䅁䭁䡁䔰䅁䉁䅁䅁允䅁䅁䄴杅䅁䑁䅉睍穁䑁䅣䅍ㅁ䑁䅅兎䅁䅁杷允䅁䅁䅑䅁䑁䅁䅷䅁䭁䅁乙䅁䭁佁䬴䅁䭁䡁䕁䅁䉁䅁䅁允䅁䅁䅕䅁䅁䝁瑪獁䵅䅉䅅䅁䕁䅁䅁睁䵁䅁䅁权啄睁䅁权䕁䅁䅁权䙁䅁䅁允䅁䅁䅅䅁䙁䅁䅁䅁汃啕䉬䍄䉁䅁䅁䅂䅁䅁䅍䅄䅁䅁䅯杅䅉䅁䅯充䅁䅁䅯兂䅁䅁䅅䅁䉁䅁䅁杄啁䅁䅁免㍁䑁䅧䅍睁䑁䅁䅍睁䑁䅁䅁䵁䅉䅅䅁䕁䅁䅁睁䵁䅁䅁权䉂睃䅁权潄权䅁权瑂䅂䅁允䅁䅁䅅䅁佁䅁䅷䅁㕁䍁䄴䅎穁䑁䅙䅁䵁䅉䅅䅁䕁䅁䅁睁䵁䅁䅁权癄睁䅁权䭁䅁䅁权䙁䅁䅁允䅁䅁䅅䅁䙁䭁扡䍸睃癣⽧䍄䉁䅁䅁䅂䅁䅁䅍䅄䅁䅁䅯朹䅯䅁䅯朵䅯䅁䅯睧䅑䅁䅅䅁䉁䅁䅁杄佁䅁䅁免ㅁ䍁䄴睍㑁䑁䅉䅁䵁䅉䅅䅁䕁䅁䅁睁䵁䅁䅁权权䅄䅁权牄权䅁权硂䅂䅁允䅁䅁䅅䅁佁䉁䅑䅁祁䑁䅑免ㅁ䑁䅅兎ㅁ䑁䅍杍䅁䅁杷允䅁䅁䅑䅁䑁䅁䅷䅁䭁䅁䉍䅁䭁䅁䅑䅁䭁䅁䅕䅁䉁䅁䅁允䅁䅁䅕䅁䅁䡑䭎ど䵅䅉䅅䅁䕁䅁䅁睁䵁䅁䅁权橃杁䅁权䭁䅁䅁权⽄允䅁允䅁䅁䅅䅁䙁䅁䅁䅁䅁䅁䅸䍄䉁䅁䅁䅂䅁䅁䅍䅄䅁䅁䅯睎䅍䅁䅯䅂䅁䅁䅯兂䅁䅁䅅䅁䉁䅁䅁兂䅁䅁䅁灅框兑杷允䅁䅁䅑䅁䑁䅁䅷䅁䭁佁䅷䅁䭁䅁䅑䅁䭁䅁䅕䅁䉁䅁䅁允䅁䅁䅕䅁䅁乑潍止䵅䅉䅅䅁䕁䅁䅁睁䵁䅁䅁权㍃睃䅁权灄权䅁权㥂䅂䅁允䅁䅁䅅䅁䙁䅁䅁䅁䅁乬䅆䍄䉁䅁䅁䅂䅁䅁䅍䅄䅁䅁䅯朲䅉䅁䅯䅂䅁䅁䅯兂䅁䅁䅅䅁䉁䅁䅁兂䅁䅁䅁䥈煎兑杷允䅁䅁䅑䅁䑁䅁䅷䅁䭁䱁䙙䅁䭁佁䭯䅁䭁䝁䔸䅁䉁䅁䅁允䅁䅁䄴䅄䅁䑁䅁杌硁䑁䅫杍䅁䅁杷允䅁䅁䅑䅁䑁䅁䅷䅁䭁䅁䱅䅁䭁佁䬰䅁䭁䥁䕕䅁䉁䅁䅁允䅁䅁䅕䑔䩥坑汄䑳䴸䅉䅅䅁䕁䅁䅁睁䵁䅁䅁权汃杁䅁权䕁䅁䅁权䙁䅁䅁允䅁䅁䅅䅁䙁䅁䅁䅁坁㍈䉚䍄䉁䅁䅁䅂䅁䅁䅍䅄䅁䅁䅯眫䅯䅁䅯朷䅯䅁䅯睢䅑䅁䅅䅁䉁䅁䅁兂䅁䅁䅁䩷睪䅑杷允䅁䅁䅑䅁䑁䅁䅷䅁䭁䭁䍕䅁䭁䅁䅯䅁䭁䅁䅕䅁䉁䅁䅁允䅁䅁䅕䅄牉硨婚う䵁䅉䅅䅁䕁䅁䅁睁䵁䅁䅁权㕂䅄䅁权牄权䅁权㥂䅂䅁允䅁䅁䅅䅁佁䉁䅉䅁㕁䑁䅉李㍁䑁䅣䅏穁䑁䅕䅁䵁䅉䅅䅁䕁䅁䅁睁䵁䅁䅁权㙄权䅁权瑄权䅁权瑂䅂䅁允䅁䅁䅅䅁䙁䕁䱓佢㝦摱⽫䍄䉁䅁䅁䅂䅁䅁䅍䅄䅁䅁䅯睺䅷䅁䅯朷䅯䅁䅯䄷䅯䅁䅅䅁䉁䅁䅁兂䅁䅁䅁䝧楪䅷杷允䅁䅁䅑䅁䑁䅁䅷䅁䭁䡁䰸䅁䭁佁䬰䅁䭁䥁䕕䅁䉁䅁䅁允䅁䅁䅕㍮乳䕤晚䕃䵁䅉䅅䅁䕁䅁䅁睁䵁䅁䅁权睁兄䅁权牄权䅁权㥂䅂䅁允䅁䅁䅅䅁佁䉁䅉䅁㉁䑁䅅睍㑁䑁䅙兎硁䑁䅕䅁䵁䅉䅅䅁䕁䅁䅁睁䵁䅁䅁权㙂杁䅁权剁䅁䅁权⽄允䅁允䅁䅁䅅䅁佁䉁䅑䅁硁䑁䅅睍ㅁ䑁䅁䅍睁䑁䅁䅍䅁䅁杷允䅁䅁䅑䅁䑁䅁䅷䅁䭁䱁䑉䅁䭁䅁䅑䅁䭁偁䈸䅁䉁䅁䅁允䅁䅁䅕䅁䅁䭧㑨す䵅䅉䅅䅁䕁䅁䅁睁䵁䅁䅁权䥄䅄䅁权瑄权䅁权䑃䅂䅁允䅁䅁䅅䅁䙁䙁䙊睹䈹偸⽉䍄䉁䅁䅁䅂䅁䅁䅍䅄䅁䅁䅯朰䅷䅁䅯朷䅯䅁䅯䅣䅑䅁䅅䅁䉁䅁䅁兂䅁䅁䅁䉑奮䅷杷允䅁䅁䅑䅁䑁䅁䅷䅁䭁乁䵳䅁䭁佁䭧䅁䭁䡁䔰䅁䉁䅁䅁允䅁䅁䄴杄䅁䑁䅙䅎畁䑁䅉睍㍁䅁䅁䍄䉁䅁䅁䅂䅁䅁䅍䅄䅁䅁䅯条䅳䅁䅯眶䅯䅁䅯兢䅑䅁䅅䅁䉁䅁䅁杄十䅁䅁免㍁䑁䅧䅍睁䑁䅑䅍㉁䅁䅁䍄䉁䅁䅁䅂䅁䅁䅍䅄䅁䅁䅯䅷䅳䅁䅯朷䅯䅁䅯睧䅑䅁䅅䅁䉁䅁䅁兂䅁䅁䅁䍧啔䅑杷允䅁䅁䅑䅁䑁䅁䅷䅁䭁䭁䌰䅁䭁䅁䅯䅁䭁䅁䅕䅁䉁䅁䅁允䅁䅁䅕敨剴䉵䘶ぁ䵁䅉䅅䅁䕁䅁䅁睁䵁䅁䅁权煁兄䅁权牄权䅁权䑃䅂䅁允䅁䅁䅅䅁佁䉁䅉䅁祁䑁䅉免ㅁ䑁䅍李祁䑁䅕䅁䵁䅉䅅䅁䕁䅁䅁睁䵁䅁䅁权求䅄䅁权潄权䅁权瑂䅂䅁允䅁䅁䅅䅁佁䅁䄴䅁穁䑁䅑杌祁䑁䅕李䅁䅁杷允䅁䅁䅑䅁䑁䅁䅷䅁䭁䩁䵉䅁䭁佁䭫䅁䭁䥁䕕䅁䉁䅁䅁允䅁䅁䅕䅁䅁䕁䩄〴䵁䅉䅅䅁䕁䅁䅁睁䵁䅁䅁权噁兄䅁权畄权䅁权獄权䅁允䅁䅁䅅䅁䙁䅁䅁䅁䅁煹䅨䍄䉁䅁䅁䅂䅁䅁䅍䅄䅁䅁䅯䅧䅍䅁䅯权䅁䅁䅯兂䅁䅁䅅䅁䉁䅁䅁兂㙃兓䍷㑋煣䅑杷允䅁䅁䅑䅁䑁䅁䅷䅁䭁䥁䑳䅁䭁䅁䅑䅁䭁偁䈸䅁䉁䅁䅁允䅁䅁䅕䅁䅁䑁灋歗䵅䅉䅅䅁䕁䅁䅁睁䵁䅁䅁权獁兄䅁权瑄权䅁权療䅂䅁允䅁䅁䅅䅁䙁乁乎桙奂扏⽑䍄䉁䅁䅁䅂䅁䅁䅍䅄䅁䅁䅯兊䅳䅁䅯朶䅯䅁䅯䅣䅑䅁䅅䅁䉁䅁䅁杄䵁䅁䅁䅍畁䑁䅧李ぁ䅁䅁䍄䉁䅁䅁䅂䅁䅁䅍䅄䅁䅁䅯睎䅳䅁䅯朷䅯䅁䅯睧䅑䅁䅅䅁䉁䅁䅁兂䅁䅁䅁䙧桘䅑杷允䅁䅁䅑䅁䑁䅁䅷䅁䭁䍁䵑䅁䭁佁䭙䅁䭁䡁䕅䅁䉁䅁䅁允䅁䅁䄴䅄䅁䑁䅉杌穁䑁䅅睍䅁䅁杷允䅁䅁䅑䅁䑁䅁䅷䅁䭁䵁䵫䅁䭁佁䭧䅁䭁䥁䕕䅁䉁䅁䅁允䅁䅁䄴杄䅁䑁䅑睍畁䑁䅧䅏穁䅁䅁䍄䉁䅁䅁睁䅁䅁䅍䅄䅁䅁䅯睓䅷䅁䅯杈䅙䅁䅅䅁䉁䅁䅁权ぁ杂䅁䍄䉁䅁䅁䅂䅁䅁䅍䅄䅁䅁䅯朶䅅䅁䅯允䅉䅁䅯兂䅉䅁䅅䅁䉁䅁䅁兂桃䝢牤睩娷䅑杷允䅁䅁䅑䅁䑁䅁䅷䅁䭁䩁䱳䅁䭁佁䬰䅁䭁佁䭷䅁䉁䅁䅁允䅁䅁䅕祇搯䅊䉡吶䴸䅉䅅䅁䕁䅁䅁睁䵁䅁䅁权䍃睁䅁权䕁䅁䅁权⽄允䅁允䅁䅁䅅䅁䙁䅁䅁䅁㥁䘸䉎䍄䉁䅁䅁䅂䅁䅁䅍䅄䅁䅁䅯䅳䅷䅁䅯朶䅯䅁䅯䄷䅯䅁䅅䅁䉁䅁䅁杄䥁䅁䅁䅍畁䑁䅫䅁䵁䅉䅅䅁䕁䅁䅁睁䵁䅁䅁权⭄睁䅁权䭁䅁䅁权䙁䅁䅁允䅁䅁䅅䅁䙁䕁桪桥畓硸䄵䍄䉁䅁䅁䅂䅁䅁䅍䅄䅁䅁䅯睡䅉䅁䅯权䅁䅁䅯眯䅅䅁䅅䅁䉁䅁䅁兂桄桥畓祒湅䅑杷允䅁䅁䅑䅁䑁䅁䅷䅁䭁䅁䵙䅁䭁佁䭯䅁䭁佁䭷䅁䉁䅁䅁允䅁䅁䄴䅄䅁䑁䅁杌㑁䑁䅣兏䅁䅁杷允䅁䅁䅑䅁䑁䅁䅷䅁䭁䵁䱉䅁䭁佁䭯䅁䭁䥁䕕䅁䉁䅁䅁允䅁䅁䄴䅄䅁䑁䅅杌睁䑁䅅䅏䅁䅁杷允䅁䅁䅑䅁䑁䅁䅷䅁䭁佁䱉䅁䭁佁䭙䅁䭁䡁䕁䅁䉁䅁䅁允䅁䅁䄴䅄䅁䑁䅕杌㑁䑁䅍兎䅁䅁杷允䅁䅁䅑䅁䑁䅁䅷䅁䭁䥁乕䅁䭁佁䭣䅁䭁䡁䔰䅁䉁䅁䅁允䅁䅁䅕歯㉗⼸唱歊䵁䅉䅅䅁䕁䅁䅁睁䵁䅁䅁权婃睁䅁权䭁䅁䅁权⽄允䅁允䅁䅁䅅䅁䙁䱁祂䩡瑈䑮䅨䍄䉁䅁䅁䅂䅁䅁䅍䅄䅁䅁䅯杮䄰䅁䅯儷䅯䅁䅯䄷䅯䅁䅅䅁䉁䅁䅁兂汁潂噇㑑女䅑杷允䅁䅁䅑䅁䑁䅁䅷䅁䭁䵁䱣䅁䭁佁䬰䅁䭁䥁䕍䅁䉁䅁䅁允䅁䅁䅕噈歰㥏倹捁䵁䅉䅅䅁䕁䅁䅁睁䵁䅁䅁权慂兄䅁权浄权䅁权瑂䅂䅁允䅁䅁䅅䅁佁䅁䅷䅁㑁䍁䄴杍㕁䑁䅫䅁䵁䅉䅅䅁䕁䅁䅁睁䵁䅁䅁权獄睁䅁权䕁䅁䅁权䙁䅁䅁允䅁䅁䅅䅁䙁䅁䅁䅁獂䑹䉚䍄䉁䅁䅁睁䅁䅁䅍䅄䅁䅁䅯眷䅳䅁䅯䅇䅙䅁䅅䅁䉁䅁䅁权㡂杂䅁䍄䉁䅁䅁䅂䅁䅁䅍䅄䅁䅁䅯䅗䄰䅁䅯朶䅯䅁䅯来䅑䅁䅅䅁䉁䅁䅁杄䵁䅁䅁䅍畁䑁䅙李穁䅁䅁䍄䉁䅁䅁䅂䅁䅁䅍䅄䅁䅁䅯睄䅷䅁䅯眶䅯䅁䅯䄷䅯䅁䅅䅁䉁䅁䅁杄十䅁䅁杍穁䑁䅑䅍ぁ䑁䅕䅍祁䅁䅁䍄䉁䅁䅁䅂䅁䅁䅍䅄䅁䅁䅯䅨䅍䅁䅯充䅁䅁䅯兂䅁䅁䅅䅁䉁䅁䅁杄啁䅁䅁睎㉁䑁䅕䅍睁䑁䅁䅍睁䑁䅁䅁䵁䅉䅅䅁䕁䅁䅁睁䵁䅁䅁权䵃睁䅁权䭁䅁䅁权⽄允䅁允䅁䅁䅅䅁䙁䑁晶㑔堲桢䅎䍄䉁䅁䅁䅂䅁䅁䅍䅄䅁䅁䅯䄯䅯䅁䅯儶䅯䅁䅯兣䅑䅁䅅䅁䉁䅁䅁兂䅁䅁䅁佁乺䅑杷允䅁䅁䅑䅁䑁䅁䅷䅁䭁䙁䱳䅁䭁佁䭯䅁䭁䥁䕕䅁䉁䅁䅁允䅁䅁䄴权䅁䑁䅁杌祁䑁䅑䅁䵁䅉䅅䅁䕁䅁䅁睁䵁䅁䅁权慁睃䅁权湄权䅁权瑂䅂䅁允䅁䅁䅅䅁䙁乁乎桙奂剏䅚䍄䉁䅁䅁䅂䅁䅁䅍䅄䅁䅁䅯杹䄰䅁䅯朷䅯䅁䅯䅣䅑䅁䅅䅁䉁䅁䅁兂䅁䅁䅁䉁桦䅷杷允䅁䅁䅑䅁䑁䅁䅷䅁䭁䕁䰴䅁䭁佁䭳䅁䭁䥁䕍䅁䉁䅁䅁允䅁䅁䄴杅䅁䑁䅅李㍁䑁䅁兏ㅁ䑁䅍䅎䅁䅁杷允䅁䅁䅑䅁䑁䅁䅷䅁䭁䭁䵁䅁䭁佁䭫䅁䭁䥁䕕䅁䉁䅁䅁允䅁䅁䅕䅁䅁䅁千䔷䵁䅉䅅䅁䕁䅁䅁睁䵁䅁䅁权㡁睁䅁权䕁䅁䅁权䙁䅁䅁允䅁䅁䅅䅁䙁䅁䅁䝁祄灺䉖䍄䉁䅁䅁䅂䅁䅁䅍䅄䅁䅁䅯兖䄰䅁䅯朶䅯䅁䅯睢䅑䅁䅅䅁䉁䅁䅁杄䵁䅁䅁䅍畁䑁䅅䅍㉁䅁䅁䍄䉁䅁䅁䅂䅁䅁䅍䅄䅁䅁䅯典䅍䅁䅯充䅁䅁䅯兂䅁䅁䅅䅁䉁䅁䅁杄啁䅁䅁睍㑁䑁䅕䅍睁䑁䅁䅍睁䑁䅁䅁䵁䅉䅅䅁䕁䅁䅁睁䵁䅁䅁权千杁䅁权䭁䅁䅁权⽄允䅁允䅁䅁䅅䅁䙁䩁瑈䑦ㄸ杘䅒䍄䉁䅁䅁䅂䅁䅁䅍䅄䅁䅁䅯典䅍䅁䅯权䅁䅁䅯兂䅁䅁䅅䅁䉁䅁䅁兂㝁〳丫㉬䴴䅑杷允䅁䅁䅑䅁䑁䅁䅷䅁䭁䑁䱍䅁䭁佁䬴䅁䭁䥁䕍䅁䉁䅁䅁允䅁䅁䅕䅁䅁䅁楄挳䵁䅉䅅䅁䕁䅁䅁睁䵁䅁䅁权癃睃䅁权瑄权䅁权療䅂䅁允䅁䅁䅅䅁䙁偁灹搸乊煙⽁䍄䉁䅁䅁䅂䅁䅁䅍䅄䅁䅁䅯朱䅷䅁䅯朶䅯䅁䅯全䅑䅁䅅䅁䉁䅁䅁杄䵁䅁䅁䅍畁䑁䅉杍ぁ䅁䅁䍄䉁䅁䅁䅂䅁䅁䅍䅄䅁䅁䅯睡䅷䅁䅯眵䅯䅁䅯兢䅑䅁䅅䅁䉁䅁䅁兂い搯㑒匶汢睐杷允䅁䅁䅑䅁䑁䅁䅷䅁䭁䅁䌴䅁䭁䅁䅑䅁䭁偁䈸䅁䉁䅁䅁允䅁䅁䅕䅁䅁乁橡䕔䵅䅉䅅䅁䕁䅁䅁睁䵁䅁䅁权㉄睁䅁权䕁䅁䅁权⽄允䅁允䅁䅁䅅䅁䙁䅁䅁䅁潁坳䉊䍄䉁䅁䅁睁䅁䅁䅍䅄䅁䅁䅯儯䅯䅁䅯杈䅙䅁䅅䅁䉁䅁䅁权呃杂䅁䍄䉁䅁䅁䅂䅁䅁䅍䅄䅁䅁䅯兑䅳䅁䅯儶䅯䅁䅯兣䅑䅁䅅䅁䉁䅁䅁兂䅁䅁䅁䍧䍢䅑杷允䅁䅁䅑䅁䑁䅁䅷䅁䭁䕁䱣䅁䭁佁䬴䅁䭁䡁䕯䅁䉁䅁䅁允䅁䅁䅕䅁䅁䅁⭁啵䵁䅉䅅䅁䕁䅁䅁睁䵁䅁䅁权敂睁䅁权䭁䅁䅁权䙁䅁䅁允䅁䅁䅅䅁䙁䥁牘払敧晨⽫䍄䉁䅁䅁䅂䅁䅁䅍䅄䅁䅁䅯杒䅳䅁䅯朶䅯䅁䅯兢䅑䅁䅅䅁䉁䅁䅁权䡂䅁䅁䍄䉁䅁䅁䅂䅁䅁䅍䅄䅁䅁䅯䅥䅅䅁䅯允䅉䅁䅯睁䅉䅁䅅䅁䉁䅁䅁兂㍁㑬礯䥋刴兑杷允䅁䅁䅑䅁䑁䅁䅷䅁䭁䉁䍙䅁䭁䉁䅅䅁䭁偁䈸䅁䉁䅁䅁允䅁䅁䄴䅆䅁䑁䅍睎祁䑁䅍䅍睁䑁䅁䅍睁䅁䅁䍄䉁䅁䅁䅂䅁䅁䅍䅄䅁䅁䅯䅰䅳䅁䅯眵䅯䅁䅯䄷䅯䅁䅅䅁䉁䅁䅁兂䝁婧䑖㉩ㅺ睐杷允䅁䅁䅑䅁䑁䅁䅷䅁䭁䕁䵧䅁䭁佁䭙䅁䭁䥁䕕䅁䉁䅁䅁允䅁䅁䄴䅄䅁䑁䅉杌ぁ䑁䅣䅎䅁䅁杷允䅁䅁䅑䅁䑁䅁䅷䅁䭁佁䵯䅁䭁佁䬰䅁䭁䥁䕍䅁䉁䅁䅁允䅁䅁䅕呦ㄸ牘䩰歃䵁䅉䅅䅁䕁䅁䅁睁䵁䅁䅁权乃允䅁权䭁䅁䅁权䙁䅁䅁允䅁䅁䅅䅁䙁䉁䕫杖琴桍䅂䍄䉁䅁䅁䅂䅁䅁䅍䅄䅁䅁䅯睺䅍䅁䅯权䅁䅁䅯兂䅁䅁䅅䅁䉁䅁䅁兂㥂穐敖歵䍫䅑杷允䅁䅁䅑䅁䑁䅁䅷䅁䭁䍁䵳䅁䭁佁䭫䅁䭁佁䭷䅁䉁䅁䅁允䅁䅁䅕䅁䅁䅁敃猳䵁䅉䅅䅁䕁䅁䅁睁䵁䅁䅁权坃䅄䅁权瑄权䅁权㙂䅂䅁允䅁䅁䅅䅁䙁䉁漸歊呚㥏⽳䍄䉁䅁䅁䅂䅁䅁䅍䅄䅁䅁䅯睨䄰䅁䅯朶䅯䅁䅯兣䅑䅁䅅䅁䉁䅁䅁杄䵁䅁䅁免畁䑁䅁睍㉁䅁䅁䍄䉁䅁䅁䅂䅁䅁䅍䅄䅁䅁䅯睓䅳䅁䅯朵䅯䅁䅯睢䅑䅁䅅䅁䉁䅁䅁杄䵁䅁䅁免畁䑁䅣兏㑁䅁䅁䍄䉁䅁䅁䅂䅁䅁䅍䅄䅁䅁䅯䅲䅳䅁䅯䄶䅯䅁䅯来䅑䅁䅅䅁䉁䅁䅁权䡂䅁䅁䍄䉁䅁䅁䅂䅁䅁䅍䅄䅁䅁䅯元䅷䅁䅯眶䅯䅁䅯睢䅑䅁䅅䅁䉁䅁䅁杄啁䅁䅁免穁䑁䅉䅍ぁ䑁䅙䅍睁䑁䅁䅁䵁䅉䅅䅁䕁䅁䅁睁䵁䅁䅁权⽂睁䅁权䕁䅁䅁权䙁䅁䅁允䅁䅁䅅䅁䙁䅁䅁䵁桄䭢䉒䍄䉁䅁䅁䅂䅁䅁䅍䅄䅁䅁䅯眳䅳䅁䅯朶䅯䅁䅯䄷䅯䅁䅅䅁䉁䅁䅁杄䵁䅁䅁䅍畁䑁䅑杍㉁䅁䅁䍄䉁䅁䅁䅂䅁䅁䅍䅄䅁䅁䅯杅䅷䅁䅯儶䅯䅁䅯兦䅑䅁䅅䅁䉁䅁䅁兂䅁䅁䅁䍫睺䅷杷允䅁䅁䅑䅁䑁䅁䅷䅁䭁䕁䉳䅁䭁䅁䅯䅁䭁䅁䍑䅁䉁䅁䅁允䅁䅁䅕㉦㡱䩤奍啂䵁䅉䅅䅁䕁䅁䅁睁䵁䅁䅁权佁睃䅁权晁杂䅁权杁杂䅁允䅁䅁䅅䅁䭁䕁䜴䅁䵁䅉䅅䅁䕁䅁䅁睁䵁䅁䅁权啂杁䅁权䭁䅁䅁权⽄允䅁允䅁䅁䅅䅁䙁䙁橔婰䕶䍉䅎䍄䉁䅁䅁䅂䅁䅁䅍䅄䅁䅁䅯䅥䅁䅁䅯眶䅯䅁䅯兢䅑䅁䅅䅁䉁䅁䅁杄十䅁䅁䅎㉁䑁䅉睎ぁ䑁䅁䅍睁䅁䅁䍄䉁䅁䅁䅂䅁䅁䅍䅄䅁䅁䅯䅔䅉䅁䅯䅂䅁䅁䅯兂䅁䅁䅅䅁䉁䅁䅁兂䅁䅁䅁卉戱兑杷允䅁䅁䅑䅁䑁䅁䅷䅁䭁䅁䌰䅁䭁䅁䅑䅁䭁偁䈸䅁䉁䅁䅁允䅁䅁䅕䅁䅁䩁㡂啕䵅䅉䅅䅁䕁䅁䅁睁䵁䅁䅁权䥄睁䅁权剁䅁䅁权䙁䅁䅁允䅁䅁䅅䅁佁䉁䅙䅁祁䑁䅉睍ぁ䑁䅁䅍睁䑁䅁䅍睁䅁䅁䍄䉁䅁䅁䅂䅁䅁䅍䅄䅁䅁䅯杅䅍䅁䅯充䅁䅁䅯兂䅁䅁䅅䅁䉁䅁䅁杄啁䅁䅁杍ぁ䑁䅑李睁䑁䅁䅍睁䑁䅁䅁䵁䅉䅅䅁䕁䅁䅁睁䵁䅁䅁权瑁兄䅁权煄权䅁权㥂䅂䅁允䅁䅁䅅䅁佁䅁䅷䅁硁䍁䄴杍ぁ䑁䅅䅁䵁䅉䅅䅁䕁䅁䅁睁䵁䅁䅁权扁睁䅁权䭁䅁䅁权⽄允䅁允䅁䅁䅅䅁䙁䵁杕䡳潊八䅸䍄䉁䅁䅁䅂䅁䅁䅍䅄䅁䅁䅯儴䅍䅁䅯权䅁䅁䅯兂䅁䅁䅅䅁䉁䅁䅁兂穁積積積卍䅷杷允䅁䅁䅑䅁䑁䅁䅷䅁䭁䍁䱁䅁䭁佁䭳䅁䭁䥁䕕䅁䉁䅁䅁允䅁䅁䄴䅆䅁䑁䅅李㑁䑁䅙䅍㑁䑁䅍杍㍁䅁䅁䍄䉁䅁䅁䅂䅁䅁䅍䅄䅁䅁䅯䅢䅳䅁䅯儷䅯䅁䅯䅣䅑䅁䅅䅁䉁䅁䅁兂奃桢䑋䵷割睐杷允䅁䅁䅑䅁䑁䅁䅷䅁䭁䡁䱑䅁䭁佁䭯䅁䭁䡁䔰䅁䉁䅁䅁允䅁䅁䄴䅄䅁䑁䅁杌㕁䑁䅫杍䅁䅁杷允䅁䅁䅑䅁䑁䅁䅷䅁䭁乁䵧䅁䭁佁䬴䅁䭁䥁䕍䅁䉁䅁䅁允䅁䅁䅕䅁䅁䍁兄唴䵁䅉䅅䅁䕁䅁䅁睁䵁䅁䅁权ㅂ䅁䅁权䕁䅁䅁权䙁䅁䅁允䅁䅁䅅䅁䙁䅁䅁䥁䙄坳䉤䍄䉁䅁䅁䅂䅁䅁䅍䅄䅁䅁䅯䄲䅷䅁䅯䄶䅯䅁䅯全䅑䅁䅅䅁䉁䅁䅁杄䵁䅁䅁兎畁䑁䅉免㕁䅁䅁䍄䉁䅁䅁䅂䅁䅁䅍䅄䅁䅁䅯兕䅳䅁䅯䄶䅯䅁䅯兦䅑䅁䅅䅁䉁䅁䅁权䡂䅁䅁䍄䉁䅁䅁䅂䅁䅁䅍䅄䅁䅁䅯杪䅅䅁䅯允䅉䅁䅯杁䅉䅁䅅䅁䉁䅁䅁兂䕃啒捖桡歘䅑杷允䅁䅁䅑䅁䑁䅁䅷䅁䭁䩁䉳䅁䭁䅁䅯䅁䭁䅁䅕䅁䉁䅁䅁允䅁䅁䅕䉲慸䑚晶歄䵁䅉䅅䅁䕁䅁䅁睁䵁䅁䅁权㕁杁䅁权䭁䅁䅁权䙁䅁䅁允䅁䅁䅅䅁䙁乁倹婪畤杅䅰䍄䉁䅁䅁䅂䅁䅁䅍䅄䅁䅁䅯睐䅷䅁䅯朷䅯䅁䅯睢䅑䅁䅅䅁䉁䅁䅁兂䅁䅁䅁乧㔷䅑杷允䅁䅁䅑䅁䑁䅁䅷䅁䭁䝁䱯䅁䭁佁䬰䅁䭁䡁䕯䅁䉁䅁䅁允䅁䅁䅕⽷潕䥘䌯稫䴸䅉䅅䅁䕁䅁䅁睁䵁䅁䅁权卂䅄䅁权煄权䅁权䙃䅂䅁允䅁䅁䅅䅁佁䅁䅷䅁睁䍁䄴李㑁䑁䅅䅁䵁䅉䅅䅁䕁䅁䅁睁䵁䅁䅁权楃睁䅁权䭁䅁䅁权⽄允䅁允䅁䅁䅅䅁䙁䅁䍷㑋坣昲⽙䍄䉁䅁䅁䅂䅁䅁䅍䅄䅁䅁䅯杫䅳䅁䅯睈䅙䅁䅯䅉䅙䅁䅅䅁䉁䅁䅁权䵂杂䅁䍄䉁䅁䅁䅂䅁䅁䅍䅄䅁䅁䅯䄫䅳䅁䅯朶䅯䅁䅯全䅑䅁䅅䅁䉁䅁䅁杄䵁䅁䅁免畁䑁䅁睍㑁䅁䅁䍄䉁䅁䅁䅂䅁䅁䅍䅄䅁䅁䅯儯䅳䅁䅯睈䅙䅁䅯䅉䅙䅁䅅䅁䉁䅁䅁权䅄睂䅁䍄䉁䅁䅁䅂䅁䅁䅍䅄䅁䅁䅯条䅷䅁䅯儶䅯䅁䅯睧䅑䅁䅅䅁䉁䅁䅁兂䅁䅁䅁佁ㄶ䅑杷允䅁䅁䅍䅁䑁䅁䅷䅁䭁䑁䱅䅁䭁䉁䝯䅁䉁䅁䅁允䅁䅁䅯睇䅙䅁杷允䅁䅁䅑䅁䑁䅁䅷䅁䭁䩁䄴䅁䭁䅁䍅䅁䭁䅁䍍䅁䉁䅁䅁允䅁䅁䅕㕑㕹塔㙮啷䵁䅉䅅䅁䕁䅁䅁睁䵁䅁䅁权䭄睁䅁权剁䅁䅁权⽄允䅁允䅁䅁䅅䅁佁䉁䅑䅁硁䑁䅑杍穁䑁䅉杍睁䑁䅁䅍䅁䅁杷允䅁䅁䅑䅁䑁䅁䅷䅁䭁䥁䵫䅁䭁佁䭧䅁䭁䥁䕕䅁䉁䅁䅁允䅁䅁䄴䅄䅁䑁䅕杌㕁䑁䅅䅏䅁䅁杷允䅁䅁䅑䅁䑁䅁䅷䅁䭁䭁䱕䅁䭁佁䭯䅁䭁䥁䕍䅁䉁䅁䅁允䅁䅁䄴䅄䅁䑁䅉杌硁䑁䅍兎䅁䅁杷允䅁䅁䅑䅁䑁䅁䅷䅁䭁䝁乳䅁䭁佁䭙䅁䭁䝁䔸䅁䉁䅁䅁允䅁䅁䄴䅄䅁䑁䅅杌硁䑁䅙䅎䅁䅁杷允䅁䅁䅑䅁䑁䅁䅷䅁䭁䱁䐸䅁䭁䅁䅯䅁䭁䅁䅕䅁䉁䅁䅁允䅁䅁䅕噈歰㥏倹䕁䵁䅉䅅䅁䕁䅁䅁睁䵁䅁䅁权橁睃䅁权瑄权䅁权獄权䅁允䅁䅁䅅䅁䙁䅁琴灳瘳㥰⽙䍄䉁䅁䅁䅂䅁䅁䅍䅄䅁䅁䅯睰䅳䅁䅯儷䅯䅁䅯睧䅑䅁䅅䅁䉁䅁䅁兂䭂䅄牉硨㝢睐杷允䅁䅁䅑䅁䑁䅁䅷䅁䭁乁䰰䅁䭁佁䭫䅁䭁䝁䔸䅁䉁䅁䅁允䅁䅁䅕䅁䅁䥁晃䕹䵁䅉䅅䅁䕁䅁䅁睁䵁䅁䅁权奄䅄䅁权湄权䅁权瑂䅂䅁允䅁䅁䅅䅁䙁䩁䕺䱉祂䉡䅒䍄䉁䅁䅁䅂䅁䅁䅍䅄䅁䅁䅯䅧䄰䅁䅯朶䅯䅁䅯䄷䅯䅁䅅䅁䉁䅁䅁权䡂䅁䅁䍄䉁䅁䅁睁䅁䅁䅍䅄䅁䅁䅯䅒䅷䅁䅯杇䅙䅁䅅䅁䉁䅁䅁权獂杂䅁䍄䉁䅁䅁䅂䅁䅁䅍䅄䅁䅁䅯䅎䅍䅁䅯权䅁䅁䅯兂䅁䅁䅅䅁䉁䅁䅁兂㉃⼸唳䍥桫䅑杷允䅁䅁䅑䅁䑁䅁䅷䅁䭁䩁䱧䅁䭁佁䬴䅁䭁䡁䕅䅁䉁䅁䅁允䅁䅁䅕䅁䅁䭁扁あ䵅䅉䅅䅁䕁䅁䅁睁䵁䅁䅁权あ睁䅁权剁䅁䅁权䙁䅁䅁允䅁䅁䅅䅁佁䉁䅑䅁ぁ䑁䅉䅎㍁䑁䅕杍㕁䑁䅫䅍䅁䅁杷允䅁䅁䅑䅁䑁䅁䅷䅁䭁䑁䑧䅁䭁䅁䅑䅁䭁偁䈸䅁䉁䅁䅁允䅁䅁䅕䅁䅁䭁睤ず䵅䅉䅅䅁䕁䅁䅁睁䵁䅁䅁权奄睃䅁权灄权䅁权䙃䅂䅁允䅁䅁䅅䅁䙁䅁䅁䅁䅂丹䄹䍄䉁䅁䅁䅂䅁䅁䅍䅄䅁䅁䅯睋䅷䅁䅯眵䅯䅁䅯睧䅑䅁䅅䅁䉁䅁䅁兂睄㡰䱚㑎慫䅑杷允䅁䅁䅑䅁䑁䅁䅷䅁䭁䵁䵅䅁䭁佁䬰䅁䭁䝁䔸䅁䉁䅁䅁允䅁䅁䅕眴䡹㉑硗穸䴸䅉䅅䅁䑁䅁䅁睁䵁䅁䅁权啂睃䅁权奁杂䅁允䅁䅁䅅䅁䭁䑁䝫䅁䵁䅉䅅䅁䕁䅁䅁睁䵁䅁䅁权呄睃䅁权牄权䅁权療䅂䅁允䅁䅁䅅䅁佁䉁䅉䅁ぁ䑁䅙䅍睁䑁䅁䅍睁䑁䅁䅁䵁䅉䅅䅁䕁䅁䅁睁䵁䅁䅁权あ睁䅁权䭁䅁䅁权䙁䅁䅁允䅁䅁䅅䅁䙁䅁䅁䅁䅁䅁䅚䍄䉁䅁䅁䅂䅁䅁䅍䅄䅁䅁䅯睎䄰䅁䅯朵䅯䅁䅯兢䅑䅁䅅䅁䉁䅁䅁杄佁䅁䅁免睁䍁䄴睎㕁䑁䅙䅁䵁䅉䅅䅁䕁䅁䅁睁䵁䅁䅁权瑁杁䅁权䭁䅁䅁权⽄允䅁允䅁䅁䅅䅁䙁䑁積積積睍䄱䍄䉁䅁䅁䅂䅁䅁䅍䅄䅁䅁䅯睪䅳䅁䅯儶䅯䅁䅯睢䅑䅁䅅䅁䉁䅁䅁兂䅁䅁䅁䅑儷䅑杷允䅁䅁䅑䅁䑁䅁䅷䅁䭁䝁䑍䅁䭁䅁䅯䅁䭁偁䈸䅁䉁䅁䅁允䅁䅁䅕䩡瑈䑦ㄸ樯䴸䅉䅅䅁䕁䅁䅁睁䵁䅁䅁权流杁䅁权䭁䅁䅁权䙁䅁䅁允䅁䅁䅅䅁䙁䥁䉬余兘杉䅊䍄䉁䅁䅁䅂䅁䅁䅍䅄䅁䅁䅯眷䄰䅁䅯朵䅯䅁䅯䄷䅯䅁䅅䅁䉁䅁䅁杄允䅁䅁免睁䑁䅍杌硁䑁䅅睎䅁䅁杷允䅁䅁䅍䅁䑁䅁䅷䅁䭁䝁䵷䅁䭁䉁䜴䅁䉁䅁䅁允䅁䅁䅯督䅙䅁杷允䅁䅁䅑䅁䑁䅁䅷䅁䭁䡁䱙䅁䭁佁䭳䅁䭁䡁䕯䅁䉁䅁䅁允䅁䅁䄴杅䅁䑁䅑杍睁䑁䅅兎睁䑁䅁䅍䅁䅁杷允䅁䅁䅑䅁䑁䅁䅷䅁䭁䉁䵧䅁䭁佁䬰䅁䭁䝁䔰䅁䉁䅁䅁允䅁䅁䅕㑕瑃睩㝤䑣䴸䅉䅅䅁䕁䅁䅁睁䵁䅁䅁权佄䅄䅁权湄权䅁权瑂䅂䅁允䅁䅁䅅䅁䙁䑁積積積硳䅬䍄䉁䅁䅁䅂䅁䅁䅍䅄䅁䅁䅯杲䅳䅁䅯眶䅯䅁䅯睧䅑䅁䅅䅁䉁䅁䅁杄十䅁䅁䅎祁䑁䅍免睁䑁䅁䅍睁䅁䅁䍄䉁䅁䅁䅂䅁䅁䅍䅄䅁䅁䅯眹䅳䅁䅯朷䅯䅁䅯兣䅑䅁䅅䅁䉁䅁䅁兂䅁䅁䅁䱁ご䅷杷允䅁䅁䅍䅁䑁䅁䅷䅁䭁䕁䱕䅁䭁䍁䝙䅁䉁䅁䅁允䅁䅁䄴䅄䅁䑁䅫䅎畁䑁䅅䅏䅁䅁杷允䅁䅁䅑䅁䑁䅁䅷䅁䭁䭁䰰䅁䭁佁䭯䅁䭁䥁䕍䅁䉁䅁䅁允䅁䅁䄴䅄䅁䑁䅁杌㑁䑁䅕䅏䅁䅁杷允䅁䅁䅑䅁䑁䅁䅷䅁䭁偁䱳䅁䭁佁䭙䅁䭁䡁䕅䅁䉁䅁䅁允䅁䅁䄴䅄䅁䑁䅁杌㕁䑁䅁免䅁䅁杷允䅁䅁䅑䅁䑁䅁䅷䅁䭁䉁䰰䅁䭁䉁䜸䅁䭁䍁䝁䅁䉁䅁䅁允䅁䅁䅯朹䅣䅁杷允䅁䅁䅑䅁䑁䅁䅷䅁䭁䵁䑷䅁䭁䅁䅯䅁䭁䅁䅕䅁䉁䅁䅁允䅁䅁䅕〳丫㉬礴啍䵁䅉䅅䅁䕁䅁䅁睁䵁䅁䅁权畄睃䅁权浄权䅁权瑂䅂䅁允䅁䅁䅅䅁佁䅁䅷䅁硁䍁䄴兎睁䑁䅍䅁䵁䅉䅅䅁䕁䅁䅁睁䵁䅁䅁权坁兄䅁权湄权䅁权䑃䅂䅁允䅁䅁䅅䅁䙁䙁㑋潈牘兕䅰䍄䉁䅁䅁䅂䅁䅁䅍䅄䅁䅁䅯兣䅍䅁䅯权䅁䅁䅯眯䅅䅁䅅䅁䉁䅁䅁兂浂浚浚浚㡢睐杷允䅁䅁䅑䅁䑁䅁䅷䅁䭁䭁䑁䅁䭁䅁䅯䅁䭁䅁䅕䅁䉁䅁䅁允䅁䅁䅕歵䵫楁䡵樷䴸䅉䅅䅁䕁䅁䅁睁䵁䅁䅁权啄䅄䅁权湄权䅁权瑂䅂䅁允䅁䅁䅅䅁䭁䕁䅣䅁䵁䅉䅅䅁䕁䅁䅁睁䵁䅁䅁权畃睃䅁权湄权䅁权㙂䅂䅁允䅁䅁䅅䅁䙁䡁灮橊䥅䉲䅰䍄䉁䅁䅁睁䅁䅁䅍䅄䅁䅁䅯睅䅷䅁䅯杊䅙䅁䅅䅁䉁䅁䅁杄䵁䅁䅁兏㍁䍁䄴睎硁䅁䅁䍄䉁䅁䅁䅂䅁䅁䅍䅄䅁䅁䅯眷䅯䅁䅯眶䅯䅁䅯睢䅑䅁䅅䅁䉁䅁䅁杄十䅁䅁睎穁䑁䅣䅏穁䑁䅁䅍睁䅁䅁䍄䉁䅁䅁䅂䅁䅁䅍䅄䅁䅁䅯先䅷䅁䅯朵䅯䅁䅯睢䅑䅁䅅䅁䉁䅁䅁杄䵁䅁䅁䅍畁䑁䅙睍㉁䅁䅁䍄䉁䅁䅁䅂䅁䅁䅍䅄䅁䅁䅯䅱䄰䅁䅯朷䅯䅁䅯来䅑䅁䅅䅁䉁䅁䅁兂䅁䅁䅁偣內兑杷允䅁䅁䅑䅁䑁䅁䅷䅁䭁䍁䑅䅁䭁䅁䅑䅁䭁偁䈸䅁䉁䅁䅁允䅁䅁䅕䅁䅁䥕塔歯䵅䅉䅅䅁䕁䅁䅁睁䵁䅁䅁权煄䅄䅁权晁杂䅁权杁杂䅁允䅁䅁䅅䅁䭁佁佳䅁䵁䅉䅅䅁䕁䅁䅁睁䵁䅁䅁权䱂杁䅁权䕁䅁䅁权⽄允䅁允䅁䅁䅅䅁䙁䅁䅁䥁奂㈹䉚䍄䉁䅁䅁䅂䅁䅁䅍䅄䅁䅁䅯杈䄸䅁䅯睈䅙䅁䅯䅉䅙䅁䅅䅁䉁䅁䅁权楁䅅䅁䍄䉁䅁䅁䅂䅁䅁䅍䅄䅁䅁䅯睬䅷䅁䅯眵䅯䅁䅯兣䅑䅁䅅䅁䉁䅁䅁兂敂歵䵫楁偳䅑杷允䅁䅁䅑䅁䑁䅁䅷䅁䭁䉁䑙䅁䭁䅁䅯䅁䭁䅁䅕䅁䉁䅁䅁允䅁䅁䅕兊䉡啬䱎䕉䵁䅉䅅䅁䑁䅁䅁睁䵁䅁䅁权兂兄䅁权流杂䅁允䅁䅁䅅䅁佁䅁䅷䅁㍁䑁䅍杌㉁䑁䅕䅁䵁䅉䅅䅁䕁䅁䅁睁䵁䅁䅁权獁睁䅁权䕁䅁䅁权䙁䅁䅁允䅁䅁䅅䅁䙁䅁䅁䅁啃坰䉆䍄䉁䅁䅁䅂䅁䅁䅍䅄䅁䅁䅯杌䅳䅁䅯眶䅯䅁䅯睢䅑䅁䅅䅁䉁䅁䅁杄啁䅁䅁免㉁䑁䅙睍ㅁ䑁䅅睎硁䑁䅕䅁䵁䅉䅅䅁䕁䅁䅁睁䵁䅁䅁权剂睄䅁权潄权䅁权療䅂䅁允䅁䅁䅅䅁佁䅁䄴䅁祁䑁䅫杌㕁䑁䅫免䅁䅁杷允䅁䅁䅑䅁䑁䅁䅷䅁䭁䝁䑍䅁䭁䅁䅑䅁䭁䅁䅕䅁䉁䅁䅁允䅁䅁䅕䅁䅁佧㍺䕒䵅䅉䅅䅁䕁䅁䅁睁䵁䅁䅁权ㅄ权䅁权湄权䅁权䙃䅂䅁允䅁䅁䅅䅁䙁䵁㌯⭕汏㥭⽹䍄䉁䅁䅁䅂䅁䅁䅍䅄䅁䅁䅯睰䅷䅁䅯儷䅯䅁䅯睧䅑䅁䅅䅁䉁䅁䅁兂䵁楁䡵瑆祮睐杷允䅁䅁䅑䅁䑁䅁䅷䅁䭁䡁䵫䅁䭁佁䭳䅁䭁䡁䕯䅁䉁䅁䅁允䅁䅁䄴杅䅁䑁䅫杍祁䑁䅙䅍祁䑁䅧睍䅁䅁杷允䅁䅁䅍䅁䑁䅁䅷䅁䭁䡁䰴䅁䭁䍁䝑䅁䉁䅁䅁允䅁䅁䅯東䅳䅁杷允䅁䅁䅑䅁䑁䅁䅷䅁䭁䥁䑙䅁䭁䉁䅅䅁䭁䅁䅕䅁䉁䅁䅁允䅁䅁䄴杅䅁䑁䅧睎㉁䑁䅁䅍睁䑁䅁䅍䅁䅁杷允䅁䅁䅑䅁䑁䅁䅷䅁䭁䉁䱅䅁䭁佁䬰䅁䭁䡁䕯䅁䉁䅁䅁允䅁䅁䅕挲㌷⭕汏穭䴸䅉䅅䅁䕁䅁䅁睁䵁䅁䅁权䅁睃䅁权灄权䅁权㙂䅂䅁允䅁䅁䅅䅁䙁䅁䅁䅁䅃摊䅎䍄䉁䅁䅁䅂䅁䅁䅍䅄䅁䅁䅯䅬䅁䅁䅯允䅉䅁䅯睁䅉䅁䅅䅁䉁䅁䅁兂楄灕渰摬䱶䅑杷允䅁䅁䅑䅁䑁䅁䅷䅁䭁䩁䐰䅁䭁䉁䅅䅁䭁偁䈸䅁䉁䅁䅁允䅁䅁䄴䅆䅁䑁䅅兏㑁䑁䅕睎ㅁ䑁䅁䅍睁䅁䅁䍄䉁䅁䅁䅂䅁䅁䅍䅄䅁䅁䅯术䅳䅁䅯朷䅯䅁䅯兣䅑䅁䅅䅁䉁䅁䅁兂䅁䅁䅁䩧䍯兑杷允䅁䅁䅑䅁䑁䅁䅷䅁䭁䥁䱷䅁䭁佁䭳䅁䭁佁䭷䅁䉁䅁䅁允䅁䅁䄴䅆䅁䑁䅅䅍㍁䑁䅧免睁䑁䅙杍㕁䅁䅁䍄䉁䅁䅁䅂䅁䅁䅍䅄䅁䅁䅯杩䅷䅁䅯朶䅯䅁䅯兣䅑䅁䅅䅁䉁䅁䅁权䡂䅁䅁䍄䉁䅁䅁䅂䅁䅁䅍䅄䅁䅁䅯睂䅷䅁䅯儶䅯䅁䅯兦䅑䅁䅅䅁䉁䅁䅁兂䅁䅁䅁䉧䝮䅑杷允䅁䅁䅑䅁䑁䅁䅷䅁䭁䅁䕁䅁䭁䉁䅅䅁䭁䅁䅕䅁䉁䅁䅁允䅁䅁䄴䅆䅁䑁䅍䅏穁䑁䅣䅍睁䑁䅁䅍睁䅁䅁䍄䉁䅁䅁䅂䅁䅁䅍䅄䅁䅁䅯村䅳䅁䅯眶䅯䅁䅯睧䅑䅁䅅䅁䉁䅁䅁杄啁䅁䅁免睁䑁䅙李祁䑁䅣兎㕁䑁䅕䅁䵁䅉䅅䅁䕁䅁䅁睁䵁䅁䅁权摁兄䅁权浄权䅁权療䅂䅁允䅁䅁䅅䅁佁䅁䅷䅁ㅁ䍁䄴䅍穁䑁䅕䅁䵁䅉䅅䅁䕁䅁䅁睁䵁䅁䅁权㕂睃䅁权牄权䅁权䑃䅂䅁允䅁䅁䅅䅁佁䉁䅉䅁ㅁ䑁䅣杍㉁䑁䅙䅎ㅁ䑁䅕䅁䵁䅉䅅䅁䕁䅁䅁睁䵁䅁䅁权扁兄䅁权潄权䅁权㥂䅂䅁允䅁䅁䅅䅁䭁䕁䅣䅁䵁䅉䅅䅁䕁䅁䅁睁䵁䅁䅁权求兄䅁权湄权䅁权㥂䅂䅁允䅁䅁䅅䅁䙁䅁䉡啬䱏䉢䅰䍄䉁䅁䅁䅂䅁䅁䅍䅄䅁䅁䅯兦䄰䅁䅯朷䅯䅁䅯睢䅑䅁䅅䅁䉁䅁䅁兂䅁䅁䅁䵁瑮䅑杷允䅁䅁䅑䅁䑁䅁䅷䅁䭁䱁䱑䅁䭁佁䭧䅁䭁䝁䔸䅁䉁䅁䅁允䅁䅁䄴杄䅁䑁䅙睍畁䑁䅕兎祁䅁䅁䍄䉁䅁䅁䅂䅁䅁䅍䅄䅁䅁䅯眳䅉䅁䅯充䅁䅁䅯兂䅁䅁䅅䅁䉁䅁䅁杄十䅁䅁䅎硁䑁䅍䅍睁䑁䅁䅍睁䅁䅁䍄䉁䅁䅁䅂䅁䅁䅍䅄䅁䅁䅯䄲䅳䅁䅯朶䅯䅁䅯睧䅑䅁䅅䅁䉁䅁䅁杄䭁䅁䅁䅍畁䑁䅧䅎䅁䅁杷允䅁䅁䅑䅁䑁䅁䅷䅁䭁䕁䱣䅁䭁佁䬰䅁䭁䡁䕯䅁䉁䅁䅁允䅁䅁䅕椹捨㡪ㅌ䑹䴸䅉䅅䅁䕁䅁䅁睁䵁䅁䅁权畄睃䅁权牄权䅁权䙃䅂䅁允䅁䅁䅅䅁佁䉁䅉䅁ㅁ䑁䅍睎睁䑁䅁杍㍁䑁䅍䅁䵁䅉䅅䅁䕁䅁䅁睁䵁䅁䅁权ㅂ兄䅁权瑄权䅁权睂䅂䅁允䅁䅁䅅䅁䙁䍁䨴潡䩳挱⼴䍄䉁䅁䅁䅂䅁䅁䅍䅄䅁䅁䅯䅶䄰䅁䅯眵䅯䅁䅯全䅑䅁䅅䅁䉁䅁䅁兂牃乎穙礯扑䅷杷允䅁䅁䅑䅁䑁䅁䅷䅁䭁䑁䱧䅁䭁佁䭯䅁䭁䝁䔰䅁䉁䅁䅁允䅁䅁䄴䅄䅁䑁䅅杌祁䑁䅉兎䅁䅁杷允䅁䅁䅑䅁䑁䅁䅷䅁䭁䑁乙䅁䭁佁䭙䅁䭁䥁䕍䅁䉁䅁䅁允䅁䅁䄴䅄䅁䑁䅍杌穁䑁䅧兎䅁䅁杷允䅁䅁䅑䅁䑁䅁䅷䅁䭁䭁䑫䅁䭁䅁䅯䅁䭁偁䈸䅁䉁䅁䅁允䅁䅁䅕䡳潊敫㠳う䵁䅉䅅䅁䕁䅁䅁睁䵁䅁䅁权療睃䅁权煄权䅁权瑂䅂䅁允䅁䅁䅅䅁佁䅁䅷䅁睁䍁䄴䅍硁䑁䅙䅁䵁䅉䅅䅁䕁䅁䅁睁䵁䅁䅁权偁䅄䅁权瑄权䅁权㥂䅂䅁允䅁䅁䅅䅁䙁䡁焹䡶呓佇⽑䍄䉁䅁䅁睁䅁䅁䅍䅄䅁䅁䅯杩䅷䅁䅯杈䅙䅁䅅䅁䉁䅁䅁权ぁ杂䅁䍄䉁䅁䅁䅂䅁䅁䅍䅄䅁䅁䅯䅡䄰䅁䅯朶䅯䅁䅯䄷䅯䅁䅅䅁䉁䅁䅁权䡂䅁䅁䍄䉁䅁䅁䅂䅁䅁䅍䅄䅁䅁䅯杺䅍䅁䅯䅂䅁䅁䅯兂䅁䅁䅅䅁䉁䅁䅁兂䅁䅁䅁堫唵兑杷允䅁䅁䅑䅁䑁䅁䅷䅁䭁䝁䵣䅁䭁佁䬰䅁䭁䝁䔸䅁䉁䅁䅁允䅁䅁䅕做㡋潍牌樶䴸䅉䅅䅁䕁䅁䅁睁䵁䅁䅁权偄睁䅁权剁䅁䅁权䙁䅁䅁允䅁䅁䅅䅁佁䉁䅙䅁硁䑁䅑䅎穁䑁䅁䅍睁䑁䅁䅍睁䅁䅁䍄䉁䅁䅁䅂䅁䅁䅍䅄䅁䅁䅯权䅷䅁䅯朶䅯䅁䅯来䅑䅁䅅䅁䉁䅁䅁杄䵁䅁䅁䅍畁䑁䅣䅍㍁䅁䅁䍄䉁䅁䅁䅂䅁䅁䅍䅄䅁䅁䅯䅶䅁䅁䅯允䅉䅁䅯杁䅉䅁䅅䅁䉁䅁䅁兂䩁啖䥮⽺獘䅑杷允䅁䅁䅑䅁䑁䅁䅷䅁䭁䑁䱁䅁䭁佁䬴䅁䭁䥁䕕䅁䉁䅁䅁允䅁䅁䅕䅁䅁乁硃歁䵅䅉䅅䅁䕁䅁䅁睁䵁䅁䅁权㥂兄䅁权畄权䅁权睂䅂䅁允䅁䅁䅅䅁䙁䅁䅁䅁䅁䵩䅎䍄䉁䅁䅁䅂䅁䅁䅍䅄䅁䅁䅯儸䅉䅁䅯充䅁䅁䅯眯䅅䅁䅅䅁䉁䅁䅁杄啁䅁䅁免㑁䑁䅉䅍睁䑁䅁䅍睁䑁䅁䅁䵁䅉䅅䅁䕁䅁䅁睁䵁䅁䅁权杁䅄䅁权瑄权䅁权療䅂䅁允䅁䅁䅅䅁䙁䕁䱓佢㝦敱⽕䍄䉁䅁䅁䅂䅁䅁䅍䅄䅁䅁䅯儳䅷䅁䅯儷䅯䅁䅯兣䅑䅁䅅䅁䉁䅁䅁兂楂䙅㕧䵴番睐杷允䅁䅁䅑䅁䑁䅁䅷䅁䭁䝁䅕䅁䭁䅁䍅䅁䭁䅁䍕䅁䉁䅁䅁允䅁䅁䅕晫䉥歬慈〰䵁䅉䅅䅁䕁䅁䅁睁䵁䅁䅁权䥁睁䅁权䭁䅁䅁权⽄允䅁允䅁䅁䅅䅁䙁䡁㥅瑃橥䉣䅂䍄䉁䅁䅁䅂䅁䅁䅍䅄䅁䅁䅯䅰䅳䅁䅯朵䅯䅁䅯䅣䅑䅁䅅䅁䉁䅁䅁杄䵁䅁䅁睎畁䑁䅍䅍祁䅁䅁䍄䉁䅁䅁䅂䅁䅁䅍䅄䅁䅁䅯兲䅳䅁䅯儶䅯䅁䅯全䅑䅁䅅䅁䉁䅁䅁兂䅁䅁䅁䱁䑦䅷杷允䅁䅁䅑䅁䑁䅁䅷䅁䭁䉁䱕䅁䭁佁䭳䅁䭁䡁䔰䅁䉁䅁䅁允䅁䅁䄴杅䅁䑁䅑免㉁䑁䅫兏祁䑁䅙兎䅁䅁杷允䅁䅁䅑䅁䑁䅁䅷䅁䭁䉁䵅䅁䭁佁䭳䅁䭁䡁䕁䅁䉁䅁䅁允䅁䅁䄴杅䅁䑁䅍兏㉁䑁䅍兎穁䑁䅧杍䅁䅁杷允䅁䅁䅑䅁䑁䅁䅷䅁䭁䑁䵕䅁䭁佁䭧䅁䭁䡁䕅䅁䉁䅁䅁允䅁䅁䄴权䅁䑁䅉李畁䑁䅧䅁䵁䅉䅅䅁䕁䅁䅁睁䵁䅁䅁权千䅄䅁权灄权䅁权硂䅂䅁允䅁䅁䅅䅁䙁䅁䅁䅁䅃敪䅨䍄䉁䅁䅁䅂䅁䅁䅍䅄䅁䅁䅯䄯䅷䅁䅯儷䅯䅁䅯䅣䅑䅁䅅䅁䉁䅁䅁兂⽂牡へ硫獪睐杷允䅁䅁䅑䅁䑁䅁䅷䅁䭁䡁䵷䅁䭁佁䭳䅁䭁䡁䕯䅁䉁䅁䅁允䅁䅁䄴杅䅁䑁䅫睍㉁䑁䅕李穁䑁䅫睎䅁䅁杷允䅁䅁䅑䅁䑁䅁䅷䅁䭁䱁䑑䅁䭁䅁䅯䅁䭁偁䈸䅁䉁䅁䅁允䅁䅁䅕浑汄䌰扊䕆䵁䅉䅅䅁䕁䅁䅁睁䵁䅁䅁权時䅄䅁权瑄权䅁权硂䅂䅁允䅁䅁䅅䅁䙁䩁瘷㡰䱚睎䅂䍄䉁䅁䅁䅂䅁䅁䅍䅄䅁䅁䅯杙䅳䅁䅯眶䅯䅁䅯䄷䅯䅁䅅䅁䉁䅁䅁杄啁䅁䅁免祁䑁䅍李祁䑁䅅杍穁䑁䅍䅁䵁䅉䅅䅁䑁䅁䅁睁䵁䅁䅁权⭂睃䅁权流杂䅁允䅁䅁䅅䅁佁䅁䅯䅁㕁䑁䅕杌祁䅁䅁䍄䉁䅁䅁䅂䅁䅁䅍䅄䅁䅁䅯䅮䅉䅁䅯权䅁䅁䅯兂䅁䅁䅅䅁䉁䅁䅁兂䭁㘱睎児䅯䅑杷允䅁䅁䅑䅁䑁䅁䅷䅁䭁䉁䍯䅁䭁䅁䅯䅁䭁偁䈸䅁䉁䅁䅁允䅁䅁䅕婤奍䙂余㜯䴸䅉䅅䅁䕁䅁䅁睁䵁䅁䅁权䍂杁䅁权剁䅁䅁权⽄允䅁允䅁䅁䅅䅁佁䉁䅉䅁ぁ䑁䅣睎睁䑁䅁䅍睁䑁䅁䅁䵁䅉䅅䅁䕁䅁䅁睁䵁䅁䅁权橄睃䅁权煄权䅁权硂䅂䅁允䅁䅁䅅䅁䭁䕁䅣䅁䵁䅉䅅䅁䕁䅁䅁睁䵁䅁䅁权㡁兄䅁权瑄权䅁权療䅂䅁允䅁䅁䅅䅁䙁䅁䱷卫焸煔⼰䍄䉁䅁䅁䅂䅁䅁䅍䅄䅁䅁䅯朷䅅䅁䅯允䅉䅁䅯兂䅉䅁䅅䅁䉁䅁䅁兂䡁卙批猱奲䅑杷允䅁䅁䅑䅁䑁䅁䅷䅁䭁乁䍙䅁䭁䅁䅑䅁䭁䅁䅕䅁䉁䅁䅁允䅁䅁䅕䅁䅁䵑焷䕗䵅䅉䅅䅁䕁䅁䅁睁䵁䅁䅁权䉃睃䅁权灄权䅁权䙃䅂䅁允䅁䅁䅅䅁䙁䅁䅁䅁䅁乯䅤䍄䉁䅁䅁䅂䅁䅁䅍䅄䅁䅁䅯杨䅍䅁䅯䅂䅁䅁䅯兂䅁䅁䅅䅁䉁䅁䅁兂䅁䅁䅁䑓湊兑杷允䅁䅁䅑䅁䑁䅁䅷䅁䭁䡁䴴䅁䭁佁䭫䅁䭁䝁䔸䅁䉁䅁䅁允䅁䅁䅕䅁䅁䥁噂〳䵁䅉䅅䅁䑁䅁䅁睁䵁䅁䅁权䍂睃䅁权捁杂䅁允䅁䅁䅅䅁䭁䙁䝫䅁䵁䅉䅅䅁䕁䅁䅁睁䵁䅁䅁权楃䅄䅁权瑄权䅁权瑂䅂䅁允䅁䅁䅅䅁䙁䍁䝕婧䑖㡩⽷䍄䉁䅁䅁䅂䅁䅁䅍䅄䅁䅁䅯眳䅷䅁䅯朶䅯䅁䅯兦䅑䅁䅅䅁䉁䅁䅁杄䵁䅁䅁䅍畁䑁䅍睍㉁䅁䅁䍄䉁䅁䅁䅂䅁䅁䅍䅄䅁䅁䅯兪䅅䅁䅯权䅁䅁䅯䅂䅉䅁䅅䅁䉁䅁䅁兂畃⭒㙆䭆䴴䅑杷允䅁䅁䅑䅁䑁䅁䅷䅁䭁䥁乕䅁䭁佁䬰䅁䭁佁䭷䅁䉁䅁䅁允䅁䅁䅕㑋坣挲㌷穯䴸䅉䅅䅁䕁䅁䅁睁䵁䅁䅁权䅁䅄䅁权畄权䅁权睂䅂䅁允䅁䅁䅅䅁䙁䅁䅁䅁䅄瑪䅬䍄䉁䅁䅁䅂䅁䅁䅍䅄䅁䅁䅯䄱䅷䅁䅯朵䅯䅁䅯来䅑䅁䅅䅁䉁䅁䅁杄䵁䅁䅁免畁䑁䅫睎㕁䅁䅁䍄䉁䅁䅁䅂䅁䅁䅍䅄䅁䅁䅯儲䅍䅁䅯充䅁䅁䅯眯䅅䅁䅅䅁䉁䅁䅁杄啁䅁䅁李硁䑁䅁兎睁䑁䅁䅍睁䑁䅁䅁䵁䅉䅅䅁䕁䅁䅁睁䵁䅁䅁权䩄睃䅁权畄权䅁权䙃䅂䅁允䅁䅁䅅䅁䙁䅁䅁䅁杂敳䅨䍄䉁䅁䅁䅂䅁䅁䅍䅄䅁䅁䅯䅮䅷䅁䅯眶䅯䅁䅯兣䅑䅁䅅䅁䉁䅁䅁杄十䅁䅁兎㑁䑁䅅免祁䑁䅁䅍睁䅁䅁䍄䉁䅁䅁䅂䅁䅁䅍䅄䅁䅁䅯其䅷䅁䅯䄶䅯䅁䅯睢䅑䅁䅅䅁䉁䅁䅁杄䵁䅁䅁兏畁䑁䅁睎㉁䅁䅁䍄䉁䅁䅁䅂䅁䅁䅍䅄䅁䅁䅯䄶䅷䅁䅯眶䅯䅁䅯兣䅑䅁䅅䅁䉁䅁䅁杄十䅁䅁䅎硁䑁䅫兎穁䑁䅫睍㑁䅁䅁䍄䉁䅁䅁䅂䅁䅁䅍䅄䅁䅁䅯䄰䅍䅁䅯权䅁䅁䅯兂䅁䅁䅅䅁䉁䅁䅁兂偃癷潕䥘㘯睐杷允䅁䅁䅑䅁䑁䅁䅷䅁䭁䡁䱉䅁䭁佁䭙䅁䭁䥁䕕䅁䉁䅁䅁允䅁䅁䅯睒䅁䅁杷允䅁䅁䅑䅁䑁䅁䅷䅁䭁䕁乁䅁䭁佁䭫䅁䭁䡁䕯䅁䉁䅁䅁允䅁䅁䅕䅁䅁䅁千䵯䵁䅉䅅䅁䕁䅁䅁睁䵁䅁䅁权⽂睃䅁权畄权䅁权㥂䅂䅁允䅁䅁䅅䅁䙁䅁䅁䅁䅃故䅌䍄䉁䅁䅁䅂䅁䅁䅍䅄䅁䅁䅯兮䅳䅁䅯眶䅯䅁䅯兦䅑䅁䅅䅁䉁䅁䅁杄十䅁䅁䅏㕁䑁䅉李穁䑁䅅䅏ぁ䅁䅁䍄䉁䅁䅁䅂䅁䅁䅍䅄䅁䅁䅯睱䅷䅁䅯朵䅯䅁䅯睧䅑䅁䅅䅁䉁䅁䅁权䡂䅁䅁䍄䉁䅁䅁睁䅁䅁䅍䅄䅁䅁䅯睪䅷䅁䅯䅊䅙䅁䅅䅁䉁䅁䅁权汃杂䅁䍄䉁䅁䅁䅂䅁䅁䅍䅄䅁䅁䅯䄯䅯䅁䅯儷䅯䅁䅯全䅑䅁䅅䅁䉁䅁䅁兂㥁瑃橥䑣䬳睐杷允䅁䅁䅑䅁䑁䅁䅷䅁䭁偁䬰䅁䭁佁䭧䅁䭁䡁䕅䅁䉁䅁䅁允䅁䅁䄴䅄䅁䑁䅍杌祁䑁䅑免䅁䅁杷允䅁䅁䅑䅁䑁䅁䅷䅁䭁佁䐸䅁䭁䉁䅅䅁䭁䅁䅕䅁䉁䅁䅁允䅁䅁䄴杆䅁䑁䅅䅍硁䑁䅕睎㍁䑁䅙李㕁䑁䅣䅁䵁䅉䅅䅁䕁䅁䅁睁䵁䅁䅁权䍁睃䅁权潄权䅁权㙂䅂䅁允䅁䅁䅅䅁佁䅁䄴䅁ぁ䑁䅧杌睁䑁䅍䅏䅁䅁杷允䅁䅁䅑䅁䑁䅁䅷䅁䭁乁䱑䅁䭁佁䭙䅁䭁䝁䔸䅁䉁䅁䅁允䅁䅁䄴䅄䅁䑁䅉杌㉁䑁䅁兎䅁䅁杷允䅁䅁䅑䅁䑁䅁䅷䅁䭁乁䉑䅁䭁䅁䍅䅁䭁䅁䍍䅁䉁䅁䅁允䅁䅁䅕瑘瘱䭦祘〴䵁䅉䅅䅁䕁䅁䅁睁䵁䅁䅁权祄杁䅁权剁䅁䅁权䙁䅁䅁允䅁䅁䅅䅁佁䉁䅑䅁硁䑁䅕䅍祁䑁䅉䅏睁䑁䅁䅍䅁䅁杷允䅁䅁䅑䅁䑁䅁䅷䅁䭁䍁䵙䅁䭁佁䭳䅁䭁䥁䕕䅁䉁䅁䅁允䅁䅁䄴䅆䅁䑁䅍䅏㑁䑁䅧䅏穁䑁䅧杍ㅁ䅁䅁䍄䉁䅁䅁䅂䅁䅁䅍䅄䅁䅁䅯兩䅍䅁䅯充䅁䅁䅯兂䅁䅁䅅䅁䉁䅁䅁杄十䅁䅁睎ㅁ䑁䅍䅍睁䑁䅁䅍睁䅁䅁䍄䉁䅁䅁䅂䅁䅁䅍䅄䅁䅁䅯先䅳䅁䅯䄶䅯䅁䅯䄷䅯䅁䅅䅁䉁䅁䅁权䡂䅁䅁䍄䉁䅁䅁䅂䅁䅁䅍䅄䅁䅁䅯党䅅䅁䅯允䅉䅁䅯睁䅉䅁䅅䅁䉁䅁䅁兂扂栴硊䈶睄䅑杷允䅁䅁䅑䅁䑁䅁䅷䅁䭁䱁䑯䅁䭁䅁䅑䅁䭁䅁䅕䅁䉁䅁䅁允䅁䅁䅕䅁䅁䕁䅶歙䵅䅉䅅䅁䕁䅁䅁睁䵁䅁䅁权時睁䅁权䭁䅁䅁权䙁䅁䅁允䅁䅁䅅䅁䙁䵁䱤㑎䉬偙⼸䍄䉁䅁䅁䅂䅁䅁䅍䅄䅁䅁䅯兇䅉䅁䅯权䅁䅁䅯兂䅁䅁䅅䅁䉁䅁䅁兂佁扌摋㘷呣䅑杷允䅁䅁䅑䅁䑁䅁䅷䅁䭁䡁䵅䅁䭁佁䭯䅁䭁䡁䕁䅁䉁䅁䅁允䅁䅁䄴䅄䅁䑁䅁杌祁䑁䅙睎䅁䅁杷允䅁䅁䅑䅁䑁䅁䅷䅁䭁乁䑅䅁䭁䅁䅯䅁䭁偁䈸䅁䉁䅁䅁允䅁䅁䅕渷⽷噎㘴䕆䵁䅉䅅䅁䕁䅁䅁睁䵁䅁䅁权時䅄䅁权潄权䅁权療䅂䅁允䅁䅁䅅䅁佁䅁䄴䅁ㅁ䑁䅁杌㕁䑁䅑䅏䅁䅁杷允䅁䅁䅑䅁䑁䅁䅷䅁䭁偁䱉䅁䭁佁䭧䅁䭁䥁䕕䅁䉁䅁䅁允䅁䅁䄴杄䅁䑁䅉䅍畁䑁䅍睍㑁䅁䅁䍄䉁䅁䅁䅂䅁䅁䅍䅄䅁䅁䅯末䅷䅁䅯朶䅯䅁䅯䄷䅯䅁䅅䅁䉁䅁䅁杄䵁䅁䅁免畁䑁䅍䅍ぁ䅁䅁䍄䉁䅁䅁䅂䅁䅁䅍䅄䅁䅁䅯䅭䅉䅁䅯䅂䅁䅁䅯兂䅁䅁䅅䅁䉁䅁䅁兂䅁䅁歂䠫危兑杷允䅁䅁䅑䅁䑁䅁䅷䅁䭁佁䵑䅁䭁佁䭳䅁䭁䡁䕯䅁䉁䅁䅁允䅁䅁䄴杅䅁䑁䅧兏ㅁ䑁䅁䅍睁䑁䅁䅍䅁䅁杷允䅁䅁䅑䅁䑁䅁䅷䅁䭁偁䵳䅁䭁佁䭯䅁䭁䡁䕅䅁䉁䅁䅁允䅁䅁䄴䅄䅁䑁䅁杌㑁䑁䅫免䅁䅁杷允䅁䅁䅑䅁䑁䅁䅷䅁䭁䱁䍅䅁䭁䅁䅑䅁䭁䅁䅕䅁䉁䅁䅁允䅁䅁䅕䅁䅁䥁癏啘䵅䅉䅅䅁䕁䅁䅁睁䵁䅁䅁权⭄权䅁权灄权䅁权療䅂䅁允䅁䅁䅅䅁䙁䅁䅁䅁䅁䡑䅄䍄䉁䅁䅁䅂䅁䅁䅍䅄䅁䅁䅯兇䅉䅁䅯充䅁䅁䅯眯䅅䅁䅅䅁䉁䅁䅁杄坁䅁䅁免硁䑁䅍䅎祁䑁䅕䅍睁䑁䅁䅍䅁䅁杷允䅁䅁䅑䅁䑁䅁䅷䅁䭁䉁䱕䅁䭁佁䭧䅁䭁䡁䕁䅁䉁䅁䅁允䅁䅁䄴䅄䅁䑁䅧杌㉁䑁䅣睍䅁䅁杷允䅁䅁䅑䅁䑁䅁䅷䅁䭁䝁䱯䅁䭁佁䭧䅁䭁䥁䕍䅁䉁䅁䅁允䅁䅁䄴杄䅁䑁䅉兎畁䑁䅣李硁䅁䅁䍄䉁䅁䅁䅂䅁䅁䅍䅄䅁䅁䅯䅊䅷䅁䅯朶䅯䅁䅯全䅑䅁䅅䅁䉁䅁䅁杄䵁䅁䅁䅍畁䑁䅧䅏穁䅁䅁䍄䉁䅁䅁䅂䅁䅁䅍䅄䅁䅁䅯儶䅷䅁䅯眵䅯䅁䅯䄷䅯䅁䅅䅁䉁䅁䅁兂㕂ㄶ湶㤴捷䅑杷允䅁䅁䅑䅁䑁䅁䅷䅁䭁䉁䑍䅁䭁䉁䅅䅁䭁䅁䅕䅁䉁䅁䅁允䅁䅁䄴䅆䅁䑁䅅䅎ㅁ䑁䅫䅍睁䑁䅁䅍睁䅁䅁䍄䉁䅁䅁䅂䅁䅁䅍䅄䅁䅁䅯䅎䅷䅁䅯䄶䅯䅁䅯睧䅑䅁䅅䅁䉁䅁䅁杄佁䅁䅁杍㕁䍁䄴睍㍁䑁䅫䅁䵁䅉䅅䅁䕁䅁䅁睁䵁䅁䅁权⭃睃䅁权潄权䅁权瑂䅂䅁允䅁䅁䅅䅁佁䅁䄴䅁硁䑁䅙杌㉁䑁䅧免䅁䅁杷允䅁䅁䅑䅁䑁䅁䅷䅁䭁佁䍍䅁䭁䉁䅅䅁䭁䅁䅕䅁䉁䅁䅁允䅁䅁䄴杆䅁䑁䅑䅍ㅁ䑁䅉䅍睁䑁䅁䅍睁䑁䅁䅁䵁䅉䅅䅁䕁䅁䅁睁䵁䅁䅁权㙁睃䅁权浄权䅁权䙃䅂䅁允䅁䅁䅅䅁佁䅁䅷䅁硁䍁䄴䅏祁䑁䅉䅁䵁䅉䅅䅁䕁䅁䅁睁䵁䅁䅁权ぃ䅄䅁权晁杂䅁权杁杂䅁允䅁䅁䅅䅁䭁䕁䝷䅁䵁䅉䅅䅁䕁䅁䅁睁䵁䅁䅁权煃杁䅁权剁䅁䅁权䙁䅁䅁允䅁䅁䅅䅁佁䉁䅉䅁穁䑁䅧䅏穁䑁䅁杍ㅁ䑁䅁䅁䵁䅉䅅䅁䕁䅁䅁睁䵁䅁䅁权㕄睃䅁权牄权䅁权㙂䅂䅁允䅁䅁䅅䅁佁䉁䅉䅁㑁䑁䅑睍㕁䑁䅙免㉁䑁䅫䅁䵁䅉䅅䅁䕁䅁䅁睁䵁䅁䅁权睁䅄䅁权牄权䅁权睂䅂䅁允䅁䅁䅅䅁佁䉁䅑䅁硁䑁䅙兏硁䑁䅧䅎ㅁ䑁䅅李䅁䅁杷允䅁䅁䅑䅁䑁䅁䅷䅁䭁䅁䑫䅁䭁䅁䅯䅁䭁䅁䅕䅁䉁䅁䅁允䅁䅁䅕噈歰㥏倸歉䵁䅉䅅䅁䕁䅁䅁睁䵁䅁䅁权㥄䅄䅁权浄权䅁权睂䅂䅁允䅁䅁䅅䅁佁䅁䅷䅁祁䍁䄴䅏㑁䑁䅫䅁䵁䅉䅅䅁䕁䅁䅁睁䵁䅁䅁权潁兄䅁权浄权䅁权瑂䅂䅁允䅁䅁䅅䅁佁䅁䅷䅁硁䍁䄴兎㍁䑁䅑䅁䵁䅉䅅䅁䕁䅁䅁睁䵁䅁䅁权䑁睃䅁权灄权䅁权䙃䅂䅁允䅁䅁䅅䅁䙁䅁䅁䅁䅄丰䅬䍄䉁䅁䅁䅂䅁䅁䅍䅄䅁䅁䅯杘䄰䅁䅯睈䅙䅁䅯䅉䅙䅁䅅䅁䉁䅁䅁权ㅂ䅃䅁䍄䉁䅁䅁䅂䅁䅁䅍䅄䅁䅁䅯杶䅅䅁䅯权䅁䅁䅯兂䅁䅁䅅䅁䉁䅁䅁兂摁浗㝑〳䄸䅑杷允䅁䅁䅑䅁䑁䅁䅷䅁䭁䭁䵍䅁䭁佁䭙䅁䭁佁䭷䅁䉁䅁䅁允䅁䅁䄴杄䅁䑁䅅䅍畁䑁䅫兎㉁䅁䅁䍄䉁䅁䅁䅂䅁䅁䅍䅄䅁䅁䅯杹䅷䅁䅯朷䅯䅁䅯兦䅑䅁䅅䅁䉁䅁䅁兂䅁䅁䅁乁穓䅷杷允䅁䅁䅑䅁䑁䅁䅷䅁䭁䡁䅧䅁䭁佁䬴䅁䭁䥁䕍䅁䉁䅁䅁允䅁䅁䅕䅁䅁䕁䙁唹䵁䅉䅅䅁䕁䅁䅁睁䵁䅁䅁权獁睁䅁权䭁䅁䅁权䙁䅁䅁允䅁䅁䅅䅁䙁䅁䅁䅁䅁䉧䅬䍄䉁䅁䅁䅂䅁䅁䅍䅄䅁䅁䅯睓䅷䅁䅯朶䅯䅁䅯睧䅑䅁䅅䅁䉁䅁䅁权䡂䅁䅁䍄䉁䅁䅁䅂䅁䅁䅍䅄䅁䅁䅯杨䅍䅁䅯䅂䅁䅁䅯眯䅅䅁䅅䅁䉁䅁䅁兂䅁䅁䅃㘶浂兑杷允䅁䅁䅑䅁䑁䅁䅷䅁䭁䭁䍁䅁䭁䅁䅑䅁䭁偁䈸䅁䉁䅁䅁允䅁䅁䅕䅁䅁䑁てじ䵅䅉䅅䅁䕁䅁䅁睁䵁䅁䅁权偃睃䅁权牄权䅁权獄权䅁允䅁䅁䅅䅁佁䉁䅉䅁ㅁ䑁䅅杍㕁䑁䅉䅍睁䑁䅍䅁䵁䅉䅅䅁䕁䅁䅁睁䵁䅁䅁权㝂䅄䅁权牄权䅁权瑂䅂䅁允䅁䅁䅅䅁佁䉁䅉䅁ㅁ䑁䅑李睁䑁䅕䅍睁䑁䅁䅁䵁䅉䅅䅁䕁䅁䅁睁䵁䅁䅁权㑃睃䅁权煄权䅁权㥂䅂䅁允䅁䅁䅅䅁佁䅁䅷䅁硁䍁䄴睎硁䑁䅉䅁䵁䅉䅅䅁䑁䅁䅁睁䵁䅁䅁权㑄睃䅁权捁杂䅁允䅁䅁䅅䅁䭁乁䝁䅁䵁䅉䅅䅁䕁䅁䅁睁䵁䅁䅁权い睃䅁权畄权䅁权睂䅂䅁允䅁䅁䅅䅁䙁䅁䅁䅁奂䅌䈵䍄䉁䅁䅁䅂䅁䅁䅍䅄䅁䅁䅯䄹䅳䅁䅯眵䅯䅁䅯兦䅑䅁䅅䅁䉁䅁䅁兂⭃确癯匳兑䅑杷允䅁䅁䅑䅁䑁䅁䅷䅁䭁䝁䵑䅁䭁佁䬰䅁䭁䡁䔰䅁䉁䅁䅁允䅁䅁䅕楄礲敮渫樴䴸䅉䅅䅁䕁䅁䅁睁䵁䅁䅁权㕃睁䅁权剁䅁䅁权⽄允䅁允䅁䅁䅅䅁佁䉁䅑䅁ㅁ䑁䅧睎硁䑁䅁䅍睁䑁䅁䅍䅁䅁杷允䅁䅁䅑䅁䑁䅁䅷䅁䭁佁䱁䅁䭁佁䭯䅁䭁䝁䔸䅁䉁䅁䅁允䅁䅁䄴䅄䅁䑁䅁杌㕁䑁䅕兎䅁䅁杷允䅁䅁䅑䅁䑁䅁䅷䅁䭁䭁䵕䅁䭁佁䭳䅁䭁䡁䕅䅁䉁䅁䅁允䅁䅁䄴杅䅁䑁䅑䅍祁䑁䅣䅍睁䑁䅁䅍䅁䅁杷允䅁䅁䅑䅁䑁䅁䅷䅁䭁偁䅷䅁䭁䅁䅑䅁䭁䅁䍑䅁䉁䅁䅁允䅁䅁䅕䅁䅁偁晭啑䵅䅉䅅䅁䕁䅁䅁睁䵁䅁䅁权啄䅄䅁权潄权䅁权硂䅂䅁允䅁䅁䅅䅁佁䅁䅷䅁㕁䍁䄴䅍ぁ䑁䅍䅁䵁䅉䅅䅁䕁䅁䅁睁䵁䅁䅁权䕁睁䅁权剁䅁䅁权䙁䅁䅁允䅁䅁䅅䅁佁䉁䅉䅁㑁䑁䅅睍硁䑁䅍䅍睁䑁䅁䅁䵁䅉䅅䅁䕁䅁䅁睁䵁䅁䅁权瑂睁䅁权剁䅁䅁权⽄允䅁允䅁䅁䅅䅁佁䉁䅑䅁㑁䑁䅙睍㑁䑁䅕䅍睁䑁䅁䅍䅁䅁杷允䅁䅁䅑䅁䑁䅁䅷䅁䭁䝁䵣䅁䭁佁䭯䅁䭁佁䭷䅁䉁䅁䅁允䅁䅁䅯睒䅁䅁杷允䅁䅁䅑䅁䑁䅁䅷䅁䭁偁䱳䅁䭁佁䭙䅁䭁䡁䕯䅁䉁䅁䅁允䅁䅁䄴䅄䅁䑁䅁杌祁䑁䅑兎䅁䅁杷允䅁䅁䅑䅁䑁䅁䅷䅁䭁䑁䵕䅁䭁佁䭫䅁䭁䥁䕕䅁䉁䅁䅁允䅁䅁䅕䅁䅁䕁䝂唶䵁䅉䅅䅁䕁䅁䅁睁䵁䅁䅁权奃睁䅁权剁䅁䅁权⽄允䅁允䅁䅁䅅䅁佁䉁䅑䅁㉁䑁䅑睎㕁䑁䅁䅍睁䑁䅁䅍䅁䅁杷允䅁䅁䅑䅁䑁䅁䅷䅁䭁䉁䱅䅁䭁佁䭙䅁䭁䡁䕅䅁䉁䅁䅁允䅁䅁䄴䅄䅁䑁䅕杌㑁䑁䅫兏䅁䅁杷允䅁䅁䅑䅁䑁䅁䅷䅁䭁䱁䰴䅁䭁佁䭙䅁䭁䡁䕯䅁䉁䅁䅁允䅁䅁䄴䅄䅁䑁䅍杌硁䑁䅧䅎䅁䅁杷允䅁䅁䅑䅁䑁䅁䅷䅁䭁乁䱳䅁䭁佁䭙䅁䭁䡁䕯䅁䉁䅁䅁允䅁䅁䄴䅄䅁䑁䅍杌祁䑁䅧李䅁䅁杷允䅁䅁䅑䅁䑁䅁䅷䅁䭁䭁䵯䅁䭁佁䭙䅁䭁䥁䕕䅁䉁䅁䅁允䅁䅁䄴䅄䅁䑁䅅杌睁䑁䅉兎䅁䅁杷允䅁䅁䅑䅁䑁䅁䅷䅁䭁偁䰴䅁䭁佁䬰䅁䭁䝁䔰䅁䉁䅁䅁允䅁䅁䅕唳䵷祕杶歆䵁䅉䅅䅁䕁䅁䅁睁䵁䅁䅁权呁睁䅁权䭁䅁䅁权䙁䅁䅁允䅁䅁䅅䅁䙁䝁㝑〳丫硬䅨䍄䉁䅁䅁䅂䅁䅁䅍䅄䅁䅁䅯䅸䅷䅁䅯朶䅯䅁䅯䄷䅯䅁䅅䅁䉁䅁䅁权䡂䅁䅁䍄䉁䅁䅁䅂䅁䅁䅍䅄䅁䅁䅯睄䅳䅁䅯眶䅯䅁䅯䄷䅯䅁䅅䅁䉁䅁䅁杄啁䅁䅁免硁䑁䅣李睁䑁䅁䅍睁䑁䅁䅁䵁䅉䅅䅁䕁䅁䅁睁䵁䅁䅁权䕁䅄䅁权潄权䅁权睂䅂䅁允䅁䅁䅅䅁䭁䕁䅣䅁䵁䅉䅅䅁䕁䅁䅁睁䵁䅁䅁权穁䅄䅁权煄权䅁权㙂䅂䅁允䅁䅁䅅䅁佁䅁䅷䅁硁䍁䄴免硁䑁䅕䅁䵁䅉䅅䅁䕁䅁䅁睁䵁䅁䅁权ぁ兄䅁权畄权䅁权䙃䅂䅁允䅁䅁䅅䅁䙁䅁䅁䅁坁楶䉂䍄䉁䅁䅁睁䅁䅁䅍䅄䅁䅁䅯杏䅳䅁䅯杊䅙䅁䅅䅁䉁䅁䅁杄䵁䅁䅁兏ㅁ䍁䄴杍硁䅁䅁䍄䉁䅁䅁䅂䅁䅁䅍䅄䅁䅁䅯典䅳䅁䅯儶䅯䅁䅯睢䅑䅁䅅䅁䉁䅁䅁兂䅁䅁䅁䙧婌䅑杷允䅁䅁䅑䅁䑁䅁䅷䅁䭁䝁䵍䅁䭁佁䭯䅁䭁䝁䔸䅁䉁䅁䅁允䅁䅁䄴䅄䅁䑁䅁杌祁䑁䅫李䅁䅁杷允䅁䅁䅑䅁䑁䅁䅷䅁䭁䡁䵕䅁䭁佁䭯䅁䭁䡁䕁䅁䉁䅁䅁允䅁䅁䄴䅄䅁䑁䅁杌硁䑁䅕免䅁䅁杷允䅁䅁䅑䅁䑁䅁䅷䅁䭁䱁䴸䅁䭁佁䬰䅁䭁䡁䔰䅁䉁䅁䅁允䅁䅁䅕䱊煗畴桙䐫䴸䅉䅅䅁䕁䅁䅁睁䵁䅁䅁权ㅂ睁䅁权䕁䅁䅁权⽄允䅁允䅁䅁䅅䅁䙁䅁䅁䭁䩁䝋䉤䍄䉁䅁䅁䅂䅁䅁䅍䅄䅁䅁䅯朹䅳䅁䅯睈䅙䅁䅯䅉䅙䅁䅅䅁䉁䅁䅁权㕁元䅁䍄䉁䅁䅁䅂䅁䅁䅍䅄䅁䅁䅯村䅳䅁䅯朷䅯䅁䅯兣䅑䅁䅅䅁䉁䅁䅁兂䅁䅁䅁䱁㡗䅑杷允䅁䅁䅑䅁䑁䅁䅷䅁䭁乁䑍䅁䭁䉁䅅䅁䭁偁䈸䅁䉁䅁䅁允䅁䅁䄴䅆䅁䑁䅍杍㍁䑁䅧免㉁䑁䅙兏ㅁ䅁䅁䍄䉁䅁䅁䅂䅁䅁䅍䅄䅁䅁䅯权䅷䅁䅯眵䅯䅁䅯睢䅑䅁䅅䅁䉁䅁䅁兂坃㑑獴⼵坳䅑杷允䅁䅁䅑䅁䑁䅁䅷䅁䭁佁䍅䅁䭁䅁䅑䅁䭁䅁䅕䅁䉁䅁䅁允䅁䅁䅕䅁䅁䱯㍺䕬䵅䅉䅅䅁䕁䅁䅁睁䵁䅁䅁权⽁睃䅁权灄权䅁权䙃䅂䅁允䅁䅁䅅䅁䙁䅁䅁䅁䅁牒䅸䍄䉁䅁䅁䅂䅁䅁䅍䅄䅁䅁䅯兔䅍䅁䅯充䅁䅁䅯兂䅁䅁䅅䅁䉁䅁䅁杄啁䅁䅁李㑁䑁䅣李㍁䑁䅧杍㕁䑁䅅䅁䵁䅉䅅䅁䕁䅁䅁睁䵁䅁䅁权㙄权䅁权潄权䅁权瑂䅂䅁允䅁䅁䅅䅁佁䅁䄴䅁穁䑁䅣杌㑁䑁䅣睍䅁䅁杷允䅁䅁䅑䅁䑁䅁䅷䅁䭁䥁䱫䅁䭁佁䬴䅁䭁䡁䕁䅁䉁䅁䅁允䅁䅁䅕䅁䅁䅁晃㠰䵁䅉䅅䅁䕁䅁䅁睁䵁䅁䅁权橁睁䅁权䭁䅁䅁权䙁䅁䅁允䅁䅁䅅䅁䙁䩁瑈䑦ㄸ瑘⽉䍄䉁䅁䅁䅂䅁䅁䅍䅄䅁䅁䅯䅷䅳䅁䅯朵䅯䅁䅯睢䅑䅁䅅䅁䉁䅁䅁杄䵁䅁䅁杍畁䑁䅣䅎ㅁ䅁䅁䍄䉁䅁䅁䅂䅁䅁䅍䅄䅁䅁䅯朶䅳䅁䅯朶䅯䅁䅯睧䅑䅁䅅䅁䉁䅁䅁杄䵁䅁䅁免畁䑁䅅䅏㑁䅁䅁䍄䉁䅁䅁䅂䅁䅁䅍䅄䅁䅁䅯杙䅉䅁䅯充䅁䅁䅯眯䅅䅁䅅䅁䉁䅁䅁杄啁䅁䅁兎㉁䑁䅅䅍睁䑁䅁䅍睁䑁䅁䅁䵁䅉䅅䅁䕁䅁䅁睁䵁䅁䅁权剄䅄䅁权煄权䅁权䙃䅂䅁允䅁䅁䅅䅁䭁䕁䅣䅁䵁䅉䅅䅁䕁䅁䅁睁䵁䅁䅁权煂睃䅁权煄权䅁权䑃䅂䅁允䅁䅁䅅䅁佁䅁䅷䅁睁䍁䄴兎㍁䑁䅕䅁䵁䅉䅅䅁䕁䅁䅁睁䵁䅁䅁权佄睃䅁权湄权䅁权䑃䅂䅁允䅁䅁䅅䅁䙁䅁牉硨婢杺䅤䍄䉁䅁䅁䅂䅁䅁䅍䅄䅁䅁䅯光䄸䅁䅯睈䅙䅁䅯䅉䅙䅁䅅䅁䉁䅁䅁权㑁杂䅁䍄䉁䅁䅁䅂䅁䅁䅍䅄䅁䅁䅯䅆䅍䅁䅯充䅁䅁䅯兂䅁䅁䅅䅁䉁䅁䅁杄啁䅁䅁免硁䑁䅙李ぁ䑁䅕䅍睁䑁䅁䅁䵁䅉䅅䅁䕁䅁䅁睁䵁䅁䅁权䱁睃䅁权煄权䅁权䑃䅂䅁允䅁䅁䅅䅁佁䅁䅷䅁硁䍁䄴睍㑁䑁䅣䅁䵁䅉䅅䅁䕁䅁䅁睁䵁䅁䅁权敄䅄䅁权牄权䅁权䙃䅂䅁允䅁䅁䅅䅁佁䉁䅉䅁ぁ䑁䅫兏硁䑁䅕睎硁䑁䅍䅁䵁䅉䅅䅁䕁䅁䅁睁䵁䅁䅁权敁䅄䅁权牄权䅁权瑂䅂䅁允䅁䅁䅅䅁佁䉁䅑䅁硁䑁䅉兎ㅁ䑁䅣杍睁䑁䅁䅍䅁䅁杷允䅁䅁䅑䅁䑁䅁䅷䅁䭁乁䑕䅁䭁䅁䅑䅁䭁䅁䅕䅁䉁䅁䅁允䅁䅁䅕䅁䅁䭁㙲止䵅䅉䅅䅁䕁䅁䅁睁䵁䅁䅁权灁䅄䅁权灄权䅁权䙃䅂䅁允䅁䅁䅅䅁䙁䅁䅁䅁䅁眳䉘䍄䉁䅁䅁䅂䅁䅁䅍䅄䅁䅁䅯睄䅉䅁䅯权䅁䅁䅯兂䅁䅁䅅䅁䉁䅁䅁兂瑁灳瘳㡰乙䅑杷允䅁䅁䅑䅁䑁䅁䅷䅁䭁偁䵯䅁䭁佁䭙䅁䭁䥁䕕䅁䉁䅁䅁允䅁䅁䄴权䅁䑁䅉杌硁䑁䅉䅁䵁䅉䅅䅁䑁䅁䅁睁䵁䅁䅁权䕄睃䅁权歁杂䅁允䅁䅁䅅䅁䭁䍁䡙䅁䵁䅉䅅䅁䕁䅁䅁睁䵁䅁䅁权偂䅄䅁权灄权䅁权㥂䅂䅁允䅁䅁䅅䅁䙁䅁䅁䅁䅄瑅䄷䍄䉁䅁䅁䅂䅁䅁䅍䅄䅁䅁䅯䅕䅁䅁䅯䅂䅁䅁䅯兂䅁䅁䅅䅁䉁䅁䅁兂䅁䅁䅁橗汴兑杷允䅁䅁䅑䅁䑁䅁䅷䅁䭁䡁䑁䅁䭁䅁䅯䅁䭁䅁䅕䅁䉁䅁䅁允䅁䅁䅕牡へ硫䕧䐯䴸䅉䅅䅁䕁䅁䅁睁䵁䅁䅁权奃允䅁权䭁䅁䅁权䙁䅁䅁允䅁䅁䅅䅁䙁䉁婦発呤⬴⼰䍄䉁䅁䅁䅂䅁䅁䅍䅄䅁䅁䅯䄱䅍䅁䅯充䅁䅁䅯兂䅁䅁䅅䅁䉁䅁䅁杄啁䅁䅁免睁䑁䅣睍㍁䑁䅉䅍睁䑁䅁䅁䵁䅉䅅䅁䕁䅁䅁睁䵁䅁䅁权䝃睃䅁权煄权䅁权瑂䅂䅁允䅁䅁䅅䅁䭁䙁䴴䅁䵁䅉䅅䅁䕁䅁䅁睁䵁䅁䅁权䥁睁䅁权䕁䅁䅁权⽄允䅁允䅁䅁䅅䅁䙁䅁䅁䅁剃䑨䈹䍄䉁䅁䅁䅂䅁䅁䅍䅄䅁䅁䅯朱䅍䅁䅯权䅁䅁䅯兂䅁䅁䅅䅁䉁䅁䅁兂獃䙈歰㥏䴸䅷杷允䅁䅁䅑䅁䑁䅁䅷䅁䭁偁䭙䅁䭁佁䭧䅁䭁䡁䔰䅁䉁䅁䅁允䅁䅁䄴杄䅁䑁䅉兎畁䑁䅫免祁䅁䅁䍄䉁䅁䅁䅂䅁䅁䅍䅄䅁䅁䅯睑䅳䅁䅯眵䅯䅁䅯兣䅑䅁䅅䅁䉁䅁䅁兂捃䍸睃浣捧䅑杷允䅁䅁䅑䅁䑁䅁䅷䅁䭁䍁䑅䅁䭁䅁䅑䅁䭁䅁䅕䅁䉁䅁䅁允䅁䅁䅕䅁䅁位䅷啰䵅䅉䅅䅁䕁䅁䅁睁䵁䅁䅁权ぃ䅄䅁权潄权䅁权㥂䅂䅁允䅁䅁䅅䅁䭁䕁䅣䅁䵁䅉䅅䅁䕁䅁䅁睁䵁䅁䅁权敄䅄䅁权牄权䅁权瑂䅂䅁允䅁䅁䅅䅁佁䉁䅉䅁ぁ䑁䅫李硁䑁䅧睍ぁ䑁䅙䅁䵁䅉䅅䅁䕁䅁䅁睁䵁䅁䅁权䅃兄䅁权瑄权䅁权䑃䅂䅁允䅁䅁䅅䅁䙁䵁䭈啯㉗⼸⼰䍄䉁䅁䅁䅂䅁䅁䅍䅄䅁䅁䅯杆䅷䅁䅯眵䅯䅁䅯兦䅑䅁䅅䅁䉁䅁䅁兂䩃坑汄䌰䥉䅑杷允䅁䅁䅑䅁䑁䅁䅷䅁䭁䕁䴰䅁䭁佁䭯䅁䭁䥁䕍䅁䉁䅁䅁允䅁䅁䄴䅄䅁䑁䅁杌ㅁ䑁䅉睎䅁䅁杷允䅁䅁䅑䅁䑁䅁䅷䅁䭁䡁䱉䅁䭁佁䬰䅁䭁䝁䔰䅁䉁䅁䅁允䅁䅁䅕䱱㕅噑䉈稱䴸䅉䅅䅁䕁䅁䅁睁䵁䅁䅁权牄睃䅁权浄权䅁权䙃䅂䅁允䅁䅁䅅䅁佁䅁䅷䅁睁䍁䄴兏㕁䑁䅑䅁䵁䅉䅅䅁䕁䅁䅁睁䵁䅁䅁权婃䅄䅁权畄权䅁权䙃䅂䅁允䅁䅁䅅䅁䙁䅁䅁䅁䅁杇䉂䍄䉁䅁䅁䅂䅁䅁䅍䅄䅁䅁䅯杤䅳䅁䅯眵䅯䅁䅯睧䅑䅁䅅䅁䉁䅁䅁兂桁䡳潊敫到䅑杷允䅁䅁䅑䅁䑁䅁䅷䅁䭁䥁䄴䅁䭁䅁䅑䅁䭁䅁䍑䅁䉁䅁䅁允䅁䅁䅕䅁䅁乁晱ざ䵅䅉䅅䅁䕁䅁䅁睁䵁䅁䅁权㡂睁䅁权䕁䅁䅁权䙁䅁䅁允䅁䅁䅅䅁䙁䅁䅁䅁獂汏䈱䍄䉁䅁䅁䅂䅁䅁䅍䅄䅁䅁䅯杘䅳䅁䅯䄶䅯䅁䅯䄷䅯䅁䅅䅁䉁䅁䅁杄佁䅁䅁兎㕁䍁䄴兎ㅁ䑁䅑䅁䵁䅉䅅䅁䕁䅁䅁睁䵁䅁䅁权晃杁䅁权䕁䅁䅁权䙁䅁䅁允䅁䅁䅅䅁䙁䅁䅁䥁噄㍹䉖䍄䉁䅁䅁睁䅁䅁䅍䅄䅁䅁䅯杖䅳䅁䅯䅊䅙䅁䅅䅁䉁䅁䅁权桂权䅁䍄䉁䅁䅁䅂䅁䅁䅍䅄䅁䅁䅯睘䄸䅁䅯䄶䅯䅁䅯䅣䅑䅁䅅䅁䉁䅁䅁杄佁䅁䅁杍睁䍁䄴兎穁䑁䅫䅁䵁䅉䅅䅁䕁䅁䅁睁䵁䅁䅁权畂睃䅁权湄权䅁权㥂䅂䅁允䅁䅁䅅䅁䙁佁浫免獩䍘䅎䍄䉁䅁䅁䅂䅁䅁䅍䅄䅁䅁䅯睫䅍䅁䅯䅂䅁䅁䅯眯䅅䅁䅅䅁䉁䅁䅁兂䅁䅁䅃呩稱兑杷允䅁䅁䅑䅁䑁䅁䅷䅁䭁䙁䉅䅁䭁䅁䅯䅁䭁䅁䍑䅁䉁䅁䅁允䅁䅁䅕牡へ硫䕩歈䵁䅉䅅䅁䕁䅁䅁睁䵁䅁䅁权浃睁䅁权䭁䅁䅁权䙁䅁䅁允䅁䅁䅅䅁䙁偁灹搸乊癙⽁䍄䉁䅁䅁䅂䅁䅁䅍䅄䅁䅁䅯杵䅷䅁䅯儷䅯䅁䅯兢䅑䅁䅅䅁䉁䅁䅁兂卂䉵䘶ㄶ杈睐杷允䅁䅁䅑䅁䑁䅁䅷䅁䭁䱁䍣䅁䭁䅁䅑䅁䭁䅁䅕䅁䉁䅁䅁允䅁䅁䅕䅁䅁䝧䄰つ䵅䅉䅅䅁䕁䅁䅁睁䵁䅁䅁权婄杁䅁权䭁䅁䅁权⽄允䅁允䅁䅁䅅䅁䙁䕁䵯楁䡵癆⽣䍄䉁䅁䅁䅂䅁䅁䅍䅄䅁䅁䅯杁䅑䅁䅯充䅁䅁䅯兂䅁䅁䅅䅁䉁䅁䅁杄啁䅁䅁杍穁䑁䅑䅏睁䑁䅁䅍睁䑁䅁䅁䵁䅉䅅䅁䕁䅁䅁睁䵁䅁䅁权慂睃䅁权湄权䅁权㥂䅂䅁允䅁䅁䅅䅁䙁偁灹搸乊椴䅊䍄䉁䅁䅁䅂䅁䅁䅍䅄䅁䅁䅯杖䅅䅁䅯允䅉䅁䅯兂䅉䅁䅅䅁䉁䅁䅁兂扃穬㈫⭤摺䅑杷允䅁䅁䅑䅁䑁䅁䅷䅁䭁䭁䍧䅁䭁䉁䅅䅁䭁偁䈸䅁䉁䅁䅁允䅁䅁䄴杅䅁䑁䅧免祁䑁䅅兎睁䑁䅁䅍䅁䅁杷允䅁䅁䅑䅁䑁䅁䅷䅁䭁偁䱧䅁䭁佁䭯䅁䭁䡁䕁䅁䉁䅁䅁允䅁䅁䄴䅄䅁䑁䅁杌㕁䑁䅧睎䅁䅁杷允䅁䅁䅑䅁䑁䅁䅷䅁䭁偁䵫䅁䭁佁䭙䅁䭁䥁䕍䅁䉁䅁䅁允䅁䅁䄴䅄䅁䑁䅉杌硁䑁䅁李䅁䅁杷允䅁䅁䅑䅁䑁䅁䅷䅁䭁䕁䍯䅁䭁䅁䅯䅁䭁䅁䅕䅁䉁䅁䅁允䅁䅁䅕㡧䭄啯㉗歇䵁䅉䅅䅁䕁䅁䅁睁䵁䅁䅁权歄杁䅁权剁䅁䅁权䙁䅁䅁允䅁䅁䅅䅁佁䉁䅑䅁ㅁ䑁䅁免ㅁ䑁䅁䅍睁䑁䅁䅍䅁䅁杷允䅁䅁䅑䅁䑁䅁䅷䅁䭁䅁䰴䅁䭁佁䭣䅁䭁䡁䕅䅁䉁䅁䅁允䅁䅁䅕婙睨杒牉䕄䵁䅉䅅䅁䕁䅁䅁睁䵁䅁䅁权灂睃䅁权潄权䅁权獄权䅁允䅁䅁䅅䅁䭁䕁䅣䅁䵁䅉䅅䅁䕁䅁䅁睁䵁䅁䅁权捄䅄䅁权潄权䅁权䙃䅂䅁允䅁䅁䅅䅁䭁䕁䅣䅁䵁䅉䅅䅁䕁䅁䅁睁䵁䅁䅁权兄睁䅁权剁䅁䅁权䙁䅁䅁允䅁䅁䅅䅁佁䉁䅑䅁㕁䑁䅕免㍁䑁䅫免睁䑁䅁䅍䅁䅁杷允䅁䅁䅑䅁䑁䅁䅷䅁䭁䉁䱑䅁䭁佁䭙䅁䭁佁䭷䅁䉁䅁䅁允䅁䅁䅯睒䅁䅁杷允䅁䅁䅑䅁䑁䅁䅷䅁䭁䝁䵳䅁䭁佁䬰䅁䭁䥁䕕䅁䉁䅁䅁允䅁䅁䅕婤奍䙂余吸䴸䅉䅅䅁䕁䅁䅁睁䵁䅁䅁权奁兄䅁权畄权䅁权瑂䅂䅁允䅁䅁䅅䅁䙁䅁䅁䅁䅃瑦䅺䍄䉁䅁䅁睁䅁䅁䅍䅄䅁䅁䅯睁䅳䅁䅯杈䅙䅁䅅䅁䉁䅁䅁权浂杂䅁䍄䉁䅁䅁䅂䅁䅁䅍䅄䅁䅁䅯杁䅳䅁䅯眵䅯䅁䅯䅣䅑䅁䅅䅁䉁䅁䅁兂䉃啬䱏佢䉣䅑杷允䅁䅁䅑䅁䑁䅁䅷䅁䭁䅁䱳䅁䭁佁䭳䅁䭁䡁䕁䅁䉁䅁䅁允䅁䅁䄴杅䅁䑁䅉杍㍁䑁䅙䅎㕁䑁䅙睍䅁䅁杷允䅁䅁䅑䅁䑁䅁䅷䅁䭁䑁䵑䅁䭁佁䬰䅁䭁䡁䕯䅁䉁䅁䅁允䅁䅁䅕積積積積稰䴸䅉䅅䅁䕁䅁䅁睁䵁䅁䅁权乂䅁䅁权剁䅁䅁权䕁杁䅁允䅁䅁䅅䅁佁䉁䅑䅁ぁ䑁䅑䅎ㅁ䑁䅁李睁䑁䅁䅍䅁䅁杷允䅁䅁䅑䅁䑁䅁䅷䅁䭁䡁䅧䅁䭁佁䬴䅁䭁䝁䔸䅁䉁䅁䅁允䅁䅁䅕䅁䅁䅁祁䕄䵅䅉䅅䅁䕁䅁䅁睁䵁䅁䅁权塃杁䅁权䕁䅁䅁权䙁䅁䅁允䅁䅁䅅䅁䙁䅁䅁䅁睂塰䉊䍄䉁䅁䅁䅂䅁䅁䅍䅄䅁䅁䅯眶䅉䅁䅯充䅁䅁䅯眯䅅䅁䅅䅁䉁䅁䅁杄啁䅁䅁睍ㅁ䑁䅫免㑁䑁䅅䅍睁䑁䅁䅁䵁䅉䅅䅁䕁䅁䅁睁䵁䅁䅁权㕄睃䅁权牄权䅁权䑃䅂䅁允䅁䅁䅅䅁佁䉁䅉䅁㑁䑁䅉李ぁ䑁䅕李睁䑁䅍䅁䵁䅉䅅䅁䕁䅁䅁睁䵁䅁䅁权摁兄䅁权潄权䅁权療䅂䅁允䅁䅁䅅䅁佁䅁䄴䅁硁䑁䅕杌ㅁ䑁䅍睍䅁䅁杷允䅁䅁䅑䅁䑁䅁䅷䅁䭁䑁䍣䅁䭁䉁䅅䅁䭁䅁䅕䅁䉁䅁䅁允䅁䅁䄴䅆䅁䑁䅅䅎㍁䑁䅣兎㉁䑁䅁䅍睁䅁䅁䍄䉁䅁䅁䅂䅁䅁䅍䅄䅁䅁䅯䅌䅷䅁䅯眶䅯䅁䅯来䅑䅁䅅䅁䉁䅁䅁杄十䅁䅁免ㅁ䑁䅫睍㕁䑁䅍睍㕁䅁䅁䍄䉁䅁䅁䅂䅁䅁䅍䅄䅁䅁䅯六䅷䅁䅯眶䅯䅁䅯兣䅑䅁䅅䅁䉁䅁䅁杄十䅁䅁李㕁䑁䅁兎穁䑁䅍䅎硁䅁䅁䍄䉁䅁䅁䅂䅁䅁䅍䅄䅁䅁䅯杖䅷䅁䅯䄶䅯䅁䅯兣䅑䅁䅅䅁䉁䅁䅁杄佁䅁䅁杍㍁䍁䄴李穁䑁䅧䅁䵁䅉䅅䅁䕁䅁䅁睁䵁䅁䅁权睂䅄䅁权潄权䅁权㙂䅂䅁允䅁䅁䅅䅁䭁䕁䅣䅁䵁䅉䅅䅁䕁䅁䅁睁䵁䅁䅁权㙄䅁䅁权䉁杁䅁权䙁杁䅁允䅁䅁䅅䅁䙁䩁丯歱愸晩䄹䍄䉁䅁䅁䅂䅁䅁䅍䅄䅁䅁䅯朲䅳䅁䅯朷䅯䅁䅯䄷䅯䅁䅅䅁䉁䅁䅁兂䅁䅁䅁䉑卢䅷杷允䅁䅁䅑䅁䑁䅁䅷䅁䭁䵁䵉䅁䭁佁䭯䅁䭁䡁䔰䅁䉁䅁䅁允䅁䅁䄴䅄䅁䑁䅅杌睁䑁䅣睎䅁䅁杷允䅁䅁䅑䅁䑁䅁䅷䅁䭁䉁䐴䅁䭁䉁䅅䅁䭁䅁䅕䅁䉁䅁䅁允䅁䅁䄴䅆䅁䑁䅑兏睁䑁䅉杍ㅁ䑁䅁䅍睁䅁䅁䍄䉁䅁䅁䅂䅁䅁䅍䅄䅁䅁䅯六䅳䅁䅯儷䅯䅁䅯䄷䅯䅁䅅䅁䉁䅁䅁兂敃㘷䝦穓瑦睐杷允䅁䅁䅑䅁䑁䅁䅷䅁䭁䩁䵫䅁䭁佁䭫䅁䭁䝁䔸䅁䉁䅁䅁允䅁䅁䅕䅁䅁䵁㑁䔫䵁䅉䅅䅁䑁䅁䅁睁䵁䅁䅁权牂睃䅁权歁杂䅁允䅁䅁䅅䅁䭁䕁偣䅁䵁䅉䅅䅁䕁䅁䅁睁䵁䅁䅁权敁睁䅁权䭁䅁䅁权䙁䅁䅁允䅁䅁䅅䅁䙁䕁椵䙅㕧側⼴䍄䉁䅁䅁䅂䅁䅁䅍䅄䅁䅁䅯䅥䅳䅁䅯眶䅯䅁䅯兣䅑䅁䅅䅁䉁䅁䅁杄十䅁䅁睍硁䑁䅁兏硁䑁䅁䅍睁䅁䅁䍄䉁䅁䅁䅂䅁䅁䅍䅄䅁䅁䅯杬䅳䅁䅯儷䅯䅁䅯兦䅑䅁䅅䅁䉁䅁䅁兂剃堷⽷噎〷睐杷允䅁䅁䅍䅁䑁䅁䅷䅁䭁佁䱅䅁䭁䍁䝑䅁䉁䅁䅁允䅁䅁䅯杍䄸䅁杷允䅁䅁䅑䅁䑁䅁䅷䅁䭁䍁䰴䅁䭁佁䭳䅁䭁䝁䔰䅁䉁䅁䅁允䅁䅁䄴䅆䅁䑁䅅李㉁䑁䅣䅍㑁䑁䅧兎㉁䅁䅁䍄䉁䅁䅁䅂䅁䅁䅍䅄䅁䅁䅯児䅷䅁䅯朶䅯䅁䅯䅣䅑䅁䅅䅁䉁䅁䅁权䡂䅁䅁䍄䉁䅁䅁䅂䅁䅁䅍䅄䅁䅁䅯杫䄰䅁䅯朷䅯䅁䅯䄷䅯䅁䅅䅁䉁䅁䅁兂䅁䅁䅁楴楉具杷允䅁䅁䅑䅁䑁䅁䅷䅁䭁䡁䴴䅁䭁佁䭣䅁䭁䡁䕅䅁䉁䅁䅁允䅁䅁䅕桁䬲啌瀰含䴸䅉䅅䅁䕁䅁䅁睁䵁䅁䅁权䵂杁䅁权剁䅁䅁权⽄允䅁允䅁䅁䅅䅁佁䉁䅑䅁穁䑁䅙杍睁䑁䅁䅍睁䑁䅁䅍䅁䅁杷允䅁䅁䅑䅁䑁䅁䅷䅁䭁䥁䱧䅁䭁佁䭙䅁䭁䝁䔰䅁䉁䅁䅁允䅁䅁䄴䅄䅁䑁䅙杌祁䑁䅧䅏䅁䅁杷允䅁䅁䅑䅁䑁䅁䅷䅁䭁䵁义䅁䭁佁䭫䅁䭁䡁䕁䅁䉁䅁䅁允䅁䅁䅕䅁䅁䕁硂唷䵁䅉䅅䅁䕁䅁䅁睁䵁䅁䅁权䭁睁䅁权剁䅁䅁权⽄允䅁允䅁䅁䅅䅁佁䉁䅑䅁ぁ䑁䅑䅏ぁ䑁䅁䅍睁䑁䅁䅍䅁䅁杷允䅁䅁䅑䅁䑁䅁䅷䅁䭁䙁䅧䅁䭁䅁䅯䅁䭁䅁䍑䅁䉁䅁䅁允䅁䅁䅕へ㍳啩杆含䴸䅉䅅䅁䕁䅁䅁睁䵁䅁䅁权祂杁䅁权䕁䅁䅁权䙁䅁䅁允䅁䅁䅅䅁䙁䅁䅁䅁㍃嘸䉎䍄䉁䅁䅁䅂䅁䅁䅍䅄䅁䅁䅯睧䅍䅁䅯权䅁䅁䅯兂䅁䅁䅅䅁䉁䅁䅁兂㥁瑃橥䑣匳睐杷允䅁䅁䅑䅁䑁䅁䅷䅁䭁偁䑕䅁䭁䅁䅑䅁䭁偁䈸䅁䉁䅁䅁允䅁䅁䅕䅁䅁佁㌹啐䵅䅉䅅䅁䕁䅁䅁睁䵁䅁䅁权十睃䅁权瑄权䅁权療䅂䅁允䅁䅁䅅䅁䙁䝁浚浚浚畚⽉䍄䉁䅁䅁䅂䅁䅁䅍䅄䅁䅁䅯䄯䅳䅁䅯䄶䅯䅁䅯全䅑䅁䅅䅁䉁䅁䅁杄允䅁䅁兌祁䑁䅉杌硁䑁䅍䅏䅁䅁杷允䅁䅁䅑䅁䑁䅁䅷䅁䭁䉁倸䅁䭁佁䬴䅁䭁䡁䕯䅁䉁䅁䅁允䅁䅁䅕䅁䅁䥁噪啃䵅䅉䅅䅁䕁䅁䅁睁䵁䅁䅁权摃䅁䅁权䉁杁䅁权䍁杁䅁允䅁䅁䅅䅁䙁䩁娹煅䥃摹䅨䍄䉁䅁䅁䅂䅁䅁䅍䅄䅁䅁䅯眵䅁䅁䅯允䅉䅁䅯杁䅉䅁䅅䅁䉁䅁䅁兂䩃㝱桅砹偔䅑杷允䅁䅁䅑䅁䑁䅁䅷䅁䭁䱁䵍䅁䭁佁䭧䅁䭁䡁䕯䅁䉁䅁䅁允䅁䅁䅯睒䅁䅁杷允䅁䅁䅑䅁䑁䅁䅷䅁䭁䉁䑙䅁䭁䉁䅅䅁䭁䅁䅕䅁䉁䅁䅁允䅁䅁䄴杅䅁䑁䅣兏㉁䑁䅧䅍睁䑁䅁䅍䅁䅁杷允䅁䅁䅑䅁䑁䅁䅷䅁䭁乁䑣䅁䭁䅁䅯䅁䭁偁䈸䅁䉁䅁䅁允䅁䅁䅯睚䅉䅁杷允䅁䅁䅍䅁䑁䅁䅷䅁䭁䡁䰴䅁䭁䉁䝯䅁䉁䅁䅁允䅁䅁䅯䅷䅙䅁杷允䅁䅁䅑䅁䑁䅁䅷䅁䭁偁䱳䅁䭁佁䭙䅁䭁佁䭷䅁䉁䅁䅁允䅁䅁䄴䅄䅁䑁䅁杌祁䑁䅧睍䅁䅁杷允䅁䅁䅑䅁䑁䅁䅷䅁䭁䅁䵷䅁䭁佁䬰䅁䭁䡁䕅䅁䉁䅁䅁允䅁䅁䅕䉋潥㡵瀫樸䴸䅉䅅䅁䕁䅁䅁睁䵁䅁䅁权杁䅄䅁权瑄权䅁权䑃䅂䅁允䅁䅁䅅䅁䙁䥁堲桢䑋偷⽁䍄䉁䅁䅁䅂䅁䅁䅍䅄䅁䅁䅯䅲䅉䅁䅯䅂䅁䅁䅯眯䅅䅁䅅䅁䉁䅁䅁兂䅁䅁䅁䡴睸兑杷允䅁䅁䅑䅁䑁䅁䅷䅁䭁䝁䱁䅁䭁佁䬰䅁䭁佁䭷䅁䉁䅁䅁允䅁䅁䅕婺⽌㉈ぉ啃䵁䅉䅅䅁䑁䅁䅁睁䵁䅁䅁权灁䅄䅁权歁杂䅁允䅁䅁䅅䅁䭁䉁䕁䅁䵁䅉䅅䅁䑁䅁䅁睁䵁䅁䅁权畂䅄䅁权捁杂䅁允䅁䅁䅅䅁䭁䥁䜸䅁䵁䅉䅅䅁䕁䅁䅁睁䵁䅁䅁权剄睃䅁权灄权䅁权䙃䅂䅁允䅁䅁䅅䅁䙁䅁䅁䅁䅁㡄䅖䍄䉁䅁䅁䅂䅁䅁䅍䅄䅁䅁䅯䅒䅷䅁䅯儶䅯䅁䅯䅣䅑䅁䅅䅁䉁䅁䅁兂䅁䅁䅁佁婈䅷杷允䅁䅁䅑䅁䑁䅁䅷䅁䭁䍁䐰䅁䭁䅁䅯䅁䭁䅁䅕䅁䉁䅁䅁允䅁䅁䅕灳瘳㡰䱚歃䵁䅉䅅䅁䕁䅁䅁睁䵁䅁䅁权ㅂ兄䅁权瑄权䅁权㥂䅂䅁允䅁䅁䅅䅁䙁䕁晵䝃獶㥇⼸䍄䉁䅁䅁䅂䅁䅁䅍䅄䅁䅁䅯杧䅉䅁䅯䅂䅁䅁䅯眯䅅䅁䅅䅁䉁䅁䅁兂䅁䅁权剣睴兑杷允䅁䅁䅑䅁䑁䅁䅷䅁䭁䅁䵑䅁䭁佁䭫䅁䭁䡁䔰䅁䉁䅁䅁允䅁䅁䅕䅁䅁䥁㉃べ䵁䅉䅅䅁䕁䅁䅁睁䵁䅁䅁权ㅂ䅄䅁权煄权䅁权㙂䅂䅁允䅁䅁䅅䅁佁䅁䅷䅁睁䍁䄴免祁䑁䅣䅁䵁䅉䅅䅁䕁䅁䅁睁䵁䅁䅁权䙂睃䅁权畄权䅁权獄权䅁允䅁䅁䅅䅁䙁䅁䅁䅁䅁䤴䅘䍄䉁䅁䅁䅂䅁䅁䅍䅄䅁䅁䅯兯䅅䅁䅯允䅉䅁䅯杁䅉䅁䅅䅁䉁䅁䅁兂畂橊噌浨猯䅑杷允䅁䅁䅑䅁䑁䅁䅷䅁䭁䩁䍣䅁䭁䅁䅯䅁䭁䅁䅕䅁䉁䅁䅁允䅁䅁䅕䑚晶㑔堲啂䵁䅉䅅䅁䕁䅁䅁睁䵁䅁䅁权癁䅄䅁权灄权䅁权䑃䅂䅁允䅁䅁䅅䅁䙁䅁䅁䅁兄晒䄷䍄䉁䅁䅁睁䅁䅁䅍䅄䅁䅁䅯杘䅳䅁䅯䅇䅙䅁䅅䅁䉁䅁䅁权灁杂䅁䍄䉁䅁䅁䅂䅁䅁䅍䅄䅁䅁䅯儶䅅䅁䅯权䅁䅁䅯䅂䅉䅁䅅䅁䉁䅁䅁兂敂歵䵫楁癶睐杷允䅁䅁䅑䅁䑁䅁䅷䅁䭁䭁䉧䅁䭁䉁䅅䅁䭁䅁䍑䅁䉁䅁䅁允䅁䅁䄴䅆䅁䑁䅅䅏㑁䑁䅅䅍睁䑁䅁䅍睁䅁䅁䍄䉁䅁䅁䅂䅁䅁䅍䅄䅁䅁䅯眵䅉䅁䅯权䅁䅁䅯眯䅅䅁䅅䅁䉁䅁䅁兂䍁㑋坣挲䨴䅷杷允䅁䅁䅑䅁䑁䅁䅷䅁䭁䭁䵳䅁䭁佁䭫䅁䭁䝁䔰䅁䉁䅁䅁允䅁䅁䅕䅁䅁䭁歃䔴䵁䅉䅅䅁䕁䅁䅁睁䵁䅁䅁权煄䅄䅁权瑄权䅁权䙃䅂䅁允䅁䅁䅅䅁䙁䱁穢搯㑒儶䅬䍄䉁䅁䅁睁䅁䅁䅍䅄䅁䅁䅯䄶䅷䅁䅯杈䅙䅁䅅䅁䉁䅁䅁权剃杂䅁䍄䉁䅁䅁䅂䅁䅁䅍䅄䅁䅁䅯儲䅍䅁䅯䅂䅁䅁䅯兂䅁䅁䅅䅁䉁䅁䅁兂䅁䅁䅁乲䵸兑杷允䅁䅁䅍䅁䑁䅁䅷䅁䭁䍁䵍䅁䭁䉁䝧䅁䉁䅁䅁允䅁䅁䅯兏䅙䅁杷允䅁䅁䅑䅁䑁䅁䅷䅁䭁偁䭧䅁䭁佁䭙䅁䭁佁䭷䅁䉁䅁䅁允䅁䅁䄴䅄䅁䑁䅑杌穁䑁䅙䅏䅁䅁杷允䅁䅁䅑䅁䑁䅁䅷䅁䭁䭁䱙䅁䭁佁䭫䅁䭁䝁䔰䅁䉁䅁䅁允䅁䅁䅕䅁䅁䕁晁〴䵁䅉䅅䅁䕁䅁䅁睁䵁䅁䅁权允睁䅁权䭁䅁䅁权䙁䅁䅁允䅁䅁䅅䅁䙁䍁䡵瑆佮穎䅤䍄䉁䅁䅁䅂䅁䅁䅍䅄䅁䅁䅯末䅯䅁䅯眶䅯䅁䅯来䅑䅁䅅䅁䉁䅁䅁杄十䅁䅁李㕁䑁䅫䅍穁䑁䅕䅏睁䅁䅁䍄䉁䅁䅁䅂䅁䅁䅍䅄䅁䅁䅯儲䅍䅁䅯权䅁䅁䅯兂䅁䅁䅅䅁䉁䅁䅁兂瑁灳瘳㡰扢睐杷允䅁䅁䅑䅁䑁䅁䅷䅁䭁䑁䰸䅁䭁佁䬰䅁䭁䥁䕕䅁䉁䅁䅁允䅁䅁䅕灶愸㥌欰樶䴸䅉䅅䅁䕁䅁䅁睁䵁䅁䅁权睁兄䅁权瑄权䅁权瑂䅂䅁允䅁䅁䅅䅁䙁乁㝲么歺䵭⽯䍄䉁䅁䅁睁䅁䅁䅍䅄䅁䅁䅯䅬䅷䅁䅯䅇䅙䅁䅅䅁䉁䅁䅁权灁杂䅁䍄䉁䅁䅁睁䅁䅁䅍䅄䅁䅁䅯睹䄰䅁䅯䅈䅙䅁䅅䅁䉁䅁䅁权慂杂䅁䍄䉁䅁䅁䅂䅁䅁䅍䅄䅁䅁䅯䄵䅁䅁䅯䅂䅁䅁䅯䅂䅉䅁䅅䅁䉁䅁䅁兂䅁䅁䅃渴䜱兑杷允䅁䅁䅍䅁䑁䅁䅷䅁䭁䍁䱷䅁䭁䉁䝧䅁䉁䅁䅁允䅁䅁䅯児䅙䅁杷允䅁䅁䅑䅁䑁䅁䅷䅁䭁䩁䐴䅁䭁䅁䅯䅁䭁䅁䅕䅁䉁䅁䅁允䅁䅁䅕⽺呤㘴扗䐶䴸䅉䅅䅁䑁䅁䅁睁䵁䅁䅁权晃䅄䅁权慁杂䅁允䅁䅁䅅䅁䭁䉁䝳䅁䵁䅉䅅䅁䕁䅁䅁睁䵁䅁䅁权䑂睃䅁权煄权䅁权睂䅂䅁允䅁䅁䅅䅁佁䅁䅷䅁睁䍁䄴睎硁䑁䅫䅁䵁䅉䅅䅁䑁䅁䅁睁䵁䅁䅁权佃䅄䅁权敁杂䅁允䅁䅁䅅䅁䭁䥁䠴䅁䵁䅉䅅䅁䕁䅁䅁睁䵁䅁䅁权䭂䅁䅁权䉁杁䅁权䑁杁䅁允䅁䅁䅅䅁䙁䉁桱⭉䙊㡄䅊䍄䉁䅁䅁䅂䅁䅁䅍䅄䅁䅁䅯朷䅳䅁䅯儶䅯䅁䅯䅣䅑䅁䅅䅁䉁䅁䅁兂䅁䅁䅁䉁偈䅑杷允䅁䅁䅑䅁䑁䅁䅷䅁䭁乁䑳䅁䭁䅁䅑䅁䭁偁䈸䅁䉁䅁䅁允䅁䅁䅕䅁䅁䱧䥅啙䵅䅉䅅䅁䕁䅁䅁睁䵁䅁䅁权乃兄䅁权煄权䅁权䙃䅂䅁允䅁䅁䅅䅁佁䅁䅯䅁睁䍁䄴兏祁䅁䅁䍄䉁䅁䅁睁䅁䅁䅍䅄䅁䅁䅯眵䅳䅁䅯䅊䅙䅁䅅䅁䉁䅁䅁权汁睄䅁䍄䉁䅁䅁䅂䅁䅁䅍䅄䅁䅁䅯睋䅅䅁䅯充䅁䅁䅯兂䅁䅁䅅䅁䉁䅁䅁杄啁䅁䅁免祁䑁䅑䅎ぁ䑁䅅䅍睁䑁䅁䅁䵁䅉䅅䅁䕁䅁䅁睁䵁䅁䅁权䩁睁䅁权䕁䅁䅁权䙁䅁䅁允䅁䅁䅅䅁䙁䅁䅁䅁潁䥋䉒䍄䉁䅁䅁䅂䅁䅁䅍䅄䅁䅁䅯睭䅷䅁䅯䄶䅯䅁䅯兣䅑䅁䅅䅁䉁䅁䅁杄佁䅁䅁杍穁䍁䄴䅎㉁䑁䅧䅁䵁䅉䅅䅁䕁䅁䅁睁䵁䅁䅁权楃䅄䅁权浄权䅁权瑂䅂䅁允䅁䅁䅅䅁佁䅁䅧䅁硁䍁䄴李䅁䅁杷允䅁䅁䅑䅁䑁䅁䅷䅁䭁䩁丸䅁䭁佁䭯䅁䭁䝁䔰䅁䉁䅁䅁允䅁䅁䄴䅄䅁䑁䅁杌穁䑁䅍李䅁䅁杷允䅁䅁䅑䅁䑁䅁䅷䅁䭁䩁䍙䅁䭁䅁䅑䅁䭁䅁䅕䅁䉁䅁䅁允䅁䅁䅕䅁䅁䑯㡎䕰䵅䅉䅅䅁䕁䅁䅁睁䵁䅁䅁权瑁䅄䅁权瑄权䅁权獄权䅁允䅁䅁䅅䅁䙁䍁ㅦ潗橂敱⼴䍄䉁䅁䅁睁䅁䅁䅍䅄䅁䅁䅯兤䄰䅁䅯䅈䅙䅁䅅䅁䉁䅁䅁权楂杂䅁䍄䉁䅁䅁䅂䅁䅁䅍䅄䅁䅁䅯杬䅳䅁䅯朷䅯䅁䅯䄷䅯䅁䅅䅁䉁䅁䅁兂䅁䅁䅁乁㝘䅑杷允䅁䅁䅑䅁䑁䅁䅷䅁䭁佁䍅䅁䭁䅁䅯䅁䭁偁䈸䅁䉁䅁䅁允䅁䅁䅕䥒獴⼵灵歊䵁䅉䅅䅁䕁䅁䅁睁䵁䅁䅁权噃睃䅁权畄权䅁权獄权䅁允䅁䅁䅅䅁䭁䕁䅣䅁䵁䅉䅅䅁䕁䅁䅁睁䵁䅁䅁权杁睁䅁权剁䅁䅁权⽄允䅁允䅁䅁䅅䅁佁䉁䅑䅁硁䑁䅙兏㍁䑁䅍䅎睁䑁䅁䅍䅁䅁杷允䅁䅁䅑䅁䑁䅁䅷䅁䭁乁䰰䅁䭁佁䭯䅁䭁䡁䕁䅁䉁䅁䅁允䅁䅁䄴䅄䅁䑁䅁杌㍁䑁䅅杍䅁䅁杷允䅁䅁䅑䅁䑁䅁䅷䅁䭁䝁䰴䅁䭁䉁䜸䅁䭁䍁䝁䅁䉁䅁䅁允䅁䅁䅯睷䅣䅁杷允䅁䅁䅑䅁䑁䅁䅷䅁䭁䅁䴸䅁䭁佁䭳䅁䭁䡁䕯䅁䉁䅁䅁允䅁䅁䄴杅䅁䑁䅉睍ㅁ䑁䅁䅍祁䑁䅧䅍䅁䅁杷允䅁䅁䅑䅁䑁䅁䅷䅁䭁䩁䍙䅁䭁䉁䅅䅁䭁䅁䅕䅁䉁䅁䅁允䅁䅁䄴杆䅁䑁䅅睍㉁䑁䅫䅍睁䑁䅁䅍睁䑁䅁䅁䵁䅉䅅䅁䕁䅁䅁睁䵁䅁䅁权婁䅄䅁权瑄权䅁权瑂䅂䅁允䅁䅁䅅䅁䙁䩁婱婭婭摭⽅䍄䉁䅁䅁䅂䅁䅁䅍䅄䅁䅁䅯睩䅳䅁䅯眵䅯䅁䅯兢䅑䅁䅅䅁䉁䅁䅁兂⽁噎㘶兓䑷䅑杷允䅁䅁䅑䅁䑁䅁䅷䅁䭁䵁䱷䅁䭁佁䬰䅁䭁䡁䕅䅁䉁䅁䅁允䅁䅁䅕呦ㄸ牘䩰歊䵁䅉䅅䅁䑁䅁䅁睁䵁䅁䅁权楂兄䅁权歁杂䅁允䅁䅁䅅䅁䭁䙁䥙䅁䵁䅉䅅䅁䕁䅁䅁睁䵁䅁䅁权䭄睁䅁权剁䅁䅁权䙁䅁䅁允䅁䅁䅅</t>
  </si>
  <si>
    <t>䅁佁䉁䅑䅁硁䑁䅑免睁䑁䅍䅎睁䑁䅁䅍䅁䅁杷允䅁䅁䅑䅁䑁䅁䅷䅁䭁偁䱍䅁䭁佁䬰䅁䭁䥁䕍䅁䉁䅁䅁允䅁䅁䅕䍇伯㌷临樫䴸䅉䅅䅁䕁䅁䅁睁䵁䅁䅁权硄杁䅁权䕁䅁䅁权⽄允䅁允䅁䅁䅅䅁䙁䅁䅁䅁䅂欷䉸䍄䉁䅁䅁睁䅁䅁䅍䅄䅁䅁䅯杉䅷䅁䅯䅇䅙䅁䅅䅁䉁䅁䅁权䭂杂䅁䍄䉁䅁䅁䅂䅁䅁䅍䅄䅁䅁䅯杵䅅䅁䅯充䅁䅁䅯䅂䅉䅁䅅䅁䉁䅁䅁杄十䅁䅁兎ぁ䑁䅣䅍睁䑁䅁䅍睁䅁䅁䍄䉁䅁䅁䅂䅁䅁䅍䅄䅁䅁䅯䄳䅳䅁䅯䄶䅯䅁䅯全䅑䅁䅅䅁䉁䅁䅁权䡂䅁䅁䍄䉁䅁䅁䅂䅁䅁䅍䅄䅁䅁䅯睂䅷䅁䅯䄶䅯䅁䅯睢䅑䅁䅅䅁䉁䅁䅁杄佁䅁䅁李祁䍁䄴睎睁䑁䅫䅁䵁䅉䅅䅁䕁䅁䅁睁䵁䅁䅁权い杁䅁权剁䅁䅁权䙁䅁䅁允䅁䅁䅅䅁佁䉁䅙䅁硁䑁䅉兎㑁䑁䅁䅍睁䑁䅁䅍睁䅁䅁䍄䉁䅁䅁䅂䅁䅁䅍䅄䅁䅁䅯睌䅷䅁䅯朵䅯䅁䅯兢䅑䅁䅅䅁䉁䅁䅁杄䵁䅁䅁免畁䑁䅁免㕁䅁䅁䍄䉁䅁䅁䅂䅁䅁䅍䅄䅁䅁䅯眶䄰䅁䅯朷䅯䅁䅯兦䅑䅁䅅䅁䉁䅁䅁兂䅁䅁䅁䑕㑌䅑杷允䅁䅁䅑䅁䑁䅁䅷䅁䭁䅁䍧䅁䭁䅁䅑䅁䭁䅁䅕䅁䉁䅁䅁允䅁䅁䅕䅁䅁䭁卄武䵅䅉䅅䅁䕁䅁䅁睁䵁䅁䅁权䡃睃䅁权潄权䅁权療䅂䅁允䅁䅁䅅䅁䭁䕁䅣䅁䵁䅉䅅䅁䕁䅁䅁睁䵁䅁䅁权楃䅄䅁权煄权䅁权㙂䅂䅁允䅁䅁䅅䅁佁䅁䅷䅁硁䍁䄴免祁䑁䅕䅁䵁䅉䅅䅁䕁䅁䅁睁䵁䅁䅁权䝁兄䅁权潄权䅁权䙃䅂䅁允䅁䅁䅅䅁佁䅁䅷䅁㑁䍁䄴兏㑁䑁䅙䅁䵁䅉䅅䅁䕁䅁䅁睁䵁䅁䅁权扄兄䅁权畄权䅁权硂䅂䅁允䅁䅁䅅䅁䙁䅁䅁䅁杄畊䅎䍄䉁䅁䅁睁䅁䅁䅍䅄䅁䅁䅯儱䅷䅁䅯䅈䅙䅁䅅䅁䉁䅁䅁权橁䅃䅁䍄䉁䅁䅁䅂䅁䅁䅍䅄䅁䅁䅯杧䅍䅁䅯充䅁䅁䅯兂䅁䅁䅅䅁䉁䅁䅁杄十䅁䅁兏㉁䑁䅍李穁䑁䅧䅎硁䅁䅁䍄䉁䅁䅁䅂䅁䅁䅍䅄䅁䅁䅯睳䅷䅁䅯朷䅯䅁䅯全䅑䅁䅅䅁䉁䅁䅁兂䅁䅁䅁䩧婪䅑杷允䅁䅁䅍䅁䑁䅁䅷䅁䭁偁䵷䅁䭁䉁䝯䅁䉁䅁䅁允䅁䅁䅯睇䅙䅁杷允䅁䅁䅍䅁䑁䅁䅷䅁䭁䍁乷䅁䭁䍁䝑䅁䉁䅁䅁允䅁䅁䅯䅅䅑䅁杷允䅁䅁䅑䅁䑁䅁䅷䅁䭁䉁䑁䅁䭁䉁䅅䅁䭁䅁䅕䅁䉁䅁䅁允䅁䅁䄴䅆䅁䑁䅍䅎ㅁ䑁䅧䅍睁䑁䅁䅍睁䅁䅁䍄䉁䅁䅁䅂䅁䅁䅍䅄䅁䅁䅯李䄸䅁䅯儷䅯䅁䅯全䅑䅁䅅䅁䉁䅁䅁兂㉄䙋偹癷杘睐杷允䅁䅁䅑䅁䑁䅁䅷䅁䭁䝁䍷䅁䭁䅁䅑䅁䭁偁䈸䅁䉁䅁䅁允䅁䅁䅕䅁䅁䱁塉さ䵅䅉䅅䅁䕁䅁䅁睁䵁䅁䅁权癄权䅁权浄权䅁权硂䅂䅁允䅁䅁䅅䅁佁䅁䅷䅁祁䍁䄴䅎ぁ䑁䅣䅁䵁䅉䅅䅁䕁䅁䅁睁䵁䅁䅁权㕄睁䅁权剁䅁䅁权䙁䅁䅁允䅁䅁䅅䅁佁䉁䅙䅁硁䑁䅑睍ㅁ䑁䅑䅍睁䑁䅁䅍睁䅁䅁䍄䉁䅁䅁䅂䅁䅁䅍䅄䅁䅁䅯䅂䅳䅁䅯眵䅯䅁䅯兢䅑䅁䅅䅁䉁䅁䅁兂噄佥浫免奧䅑杷允䅁䅁䅑䅁䑁䅁䅷䅁䭁䍁䉳䅁䭁䉁䅅䅁䭁䅁䍑䅁䉁䅁䅁允䅁䅁䄴䅆䅁䑁䅅杍㕁䑁䅍兏㉁䑁䅁䅍睁䅁䅁䍄䉁䅁䅁䅂䅁䅁䅍䅄䅁䅁䅯䅇䅍䅁䅯䅂䅁䅁䅯兂䅁䅁䅅䅁䉁䅁䅁兂䅁䅁䅁景ㅎ兑杷允䅁䅁䅑䅁䑁䅁䅷䅁䭁䝁䱣䅁䭁佁䭫䅁䭁䥁䕍䅁䉁䅁䅁允䅁䅁䅕䅁䅁䅁睄㡤䵁䅉䅅䅁䕁䅁䅁睁䵁䅁䅁权祄睃䅁权牄权䅁权獄权䅁允䅁䅁䅅䅁佁䉁䅉䅁穁䑁䅉李ぁ䑁䅑䅏ぁ䑁䅑䅁䵁䅉䅅䅁䕁䅁䅁睁䵁䅁䅁权ㅄ权䅁权灄权䅁权瑂䅂䅁允䅁䅁䅅䅁䙁䅁䅁䅁杂支䄵䍄䉁䅁䅁䅂䅁䅁䅍䅄䅁䅁䅯眫䅯䅁䅯儷䅯䅁䅯睢䅑䅁䅅䅁䉁䅁䅁兂䭂䅄牉硨桢睐杷允䅁䅁䅑䅁䑁䅁䅷䅁䭁䕁䌸䅁䭁䅁䅑䅁䭁䅁䅕䅁䉁䅁䅁允䅁䅁䅕䅁䅁䅧歬つ䵅䅉䅅䅁䕁䅁䅁睁䵁䅁䅁权㙂䅄䅁权浄权䅁权㙂䅂䅁允䅁䅁䅅䅁佁䅁䅷䅁硁䍁䄴兏㑁䑁䅫䅁䵁䅉䅅䅁䕁䅁䅁睁䵁䅁䅁权元杁䅁权䕁䅁䅁权䙁䅁䅁允䅁䅁䅅䅁䙁䅁䅁䥁穃奸䉂䍄䉁䅁䅁䅂䅁䅁䅍䅄䅁䅁䅯睸䅉䅁䅯权䅁䅁䅯眯䅅䅁䅅䅁䉁䅁䅁兂婄発呤㘴穘睐杷允䅁䅁䅑䅁䑁䅁䅷䅁䭁偁䬸䅁䭁佁䭫䅁䭁䡁䕅䅁䉁䅁䅁允䅁䅁䅕䅁䅁䅁坄獰䵁䅉䅅䅁䕁䅁䅁睁䵁䅁䅁权晃䅄䅁权牄权䅁权療䅂䅁允䅁䅁䅅䅁佁䉁䅉䅁硁䑁䅅兏穁䑁䅁䅏㑁䑁䅍䅁䵁䅉䅅䅁䕁䅁䅁睁䵁䅁䅁权奄睁䅁权䕁䅁䅁权䙁䅁䅁允䅁䅁䅅䅁䙁䅁䅁䵁歂潦䉆䍄䉁䅁䅁䅂䅁䅁䅍䅄䅁䅁䅯䅓䄰䅁䅯朶䅯䅁䅯兣䅑䅁䅅䅁䉁䅁䅁杄䵁䅁䅁䅍畁䑁䅅睍祁䅁䅁䍄䉁䅁䅁䅂䅁䅁䅍䅄䅁䅁䅯睔䅉䅁䅯充䅁䅁䅯兂䅁䅁䅅䅁䉁䅁䅁杄啁䅁䅁睍硁䑁䅅兎睁䑁䅁䅍睁䑁䅁䅁䵁䅉䅅䅁䕁䅁䅁睁䵁䅁䅁权瑃睁䅁权剁䅁䅁权䙁䅁䅁允䅁䅁䅅䅁佁䉁䅑䅁ぁ䑁䅙杍祁䑁䅙兏睁䑁䅁䅍䅁䅁杷允䅁䅁䅑䅁䑁䅁䅷䅁䭁䉁䴴䅁䭁佁䭯䅁䭁䡁䕅䅁䉁䅁䅁允䅁䅁䄴权䅁䑁䅁杌睁䑁䅉䅁䵁䅉䅅䅁䕁䅁䅁睁䵁䅁䅁权あ䅄䅁权潄权䅁权㥂䅂䅁允䅁䅁䅅䅁佁䅁䄴䅁硁䑁䅁杌穁䑁䅧免䅁䅁杷允䅁䅁䅑䅁䑁䅁䅷䅁䭁䱁䵫䅁䭁佁䭳䅁䭁䥁䕍䅁䉁䅁䅁允䅁䅁䄴杅䅁䑁䅣睍ㅁ䑁䅍䅍ㅁ䑁䅍䅎䅁䅁杷允䅁䅁䅑䅁䑁䅁䅷䅁䭁䙁䱍䅁䭁佁䭳䅁䭁䝁䔰䅁䉁䅁䅁允䅁䅁䄴䅆䅁䑁䅅䅎ぁ䑁䅫兏穁䑁䅙免ぁ䅁䅁䍄䉁䅁䅁䅂䅁䅁䅍䅄䅁䅁䅯䅷䅷䅁䅯儷䅯䅁䅯来䅑䅁䅅䅁䉁䅁䅁兂䭁㘱睎児㍱睐杷允䅁䅁䅑䅁䑁䅁䅷䅁䭁䝁䴸䅁䭁佁䭫䅁䭁䝁䔰䅁䉁䅁䅁允䅁䅁䅕䅁䅁䵁䡂唰䵁䅉䅅䅁䕁䅁䅁睁䵁䅁䅁权杁兄䅁权潄权䅁权䙃䅂䅁允䅁䅁䅅䅁佁䅁䄴䅁瑁䑁䅅杌ㅁ䑁䅣睍䅁䅁杷允䅁䅁䅑䅁䑁䅁䅷䅁䭁䩁䴴䅁䭁佁䭳䅁䭁䡁䕁䅁䉁䅁䅁允䅁䅁䄴杅䅁䑁䅅睎ぁ䑁䅁免祁䑁䅁䅎䅁䅁杷允䅁䅁䅍䅁䑁䅁䅷䅁䭁偁䱯䅁䭁䉁䝷䅁䉁䅁䅁允䅁䅁䅯其䅙䅁杷允䅁䅁䅑䅁䑁䅁䅷䅁䭁䭁䴰䅁䭁佁䬰䅁䭁䡁䔰䅁䉁䅁䅁允䅁䅁䅕䕖䝨歙瑨吷䴸䅉䅅䅁䕁䅁䅁睁䵁䅁䅁权杁睃䅁权煄权䅁权䙃䅂䅁允䅁䅁䅅䅁佁䅁䅷䅁硁䍁䄴李硁䑁䅧䅁䵁䅉䅅䅁䕁䅁䅁睁䵁䅁䅁权睄睃䅁权灄权䅁权療䅂䅁允䅁䅁䅅䅁䙁䅁䅁䅁睄偓䅴䍄䉁䅁䅁䅂䅁䅁䅍䅄䅁䅁䅯李䄸䅁䅯朵䅯䅁䅯全䅑䅁䅅䅁䉁䅁䅁杄䵁䅁䅁免畁䑁䅙兏㑁䅁䅁䍄䉁䅁䅁䅂䅁䅁䅍䅄䅁䅁䅯杨䅉䅁䅯䅂䅁䅁䅯兂䅁䅁䅅䅁䉁䅁䅁兂䅁䅁䅁剃呚兑杷允䅁䅁䅑䅁䑁䅁䅷䅁䭁佁䱍䅁䭁佁䭳䅁䭁䡁䔰䅁䉁䅁䅁允䅁䅁䄴杅䅁䑁䅍䅏㕁䑁䅫䅏硁䑁䅕李䅁䅁杷允䅁䅁䅑䅁䑁䅁䅷䅁䭁䥁䵕䅁䭁佁䭣䅁䭁䡁䕅䅁䉁䅁䅁允䅁䅁䅕椹捨㡪ㅊぅ䵁䅉䅅䅁䕁䅁䅁睁䵁䅁䅁权噃睁䅁权䭁䅁䅁权䙁䅁䅁允䅁䅁䅅䅁䙁偁潙䥘䌯昹⽙䍄䉁䅁䅁䅂䅁䅁䅍䅄䅁䅁䅯睡䅉䅁䅯䅂䅁䅁䅯兂䅁䅁䅅䅁䉁䅁䅁兂䅁䅁䅁癱佱兑杷允䅁䅁䅑䅁䑁䅁䅷䅁䭁䥁䵕䅁䭁佁䬰䅁䭁䝁䔸䅁䉁䅁䅁允䅁䅁䅕匰扌堫焵䐱䴸䅉䅅䅁䕁䅁䅁睁䵁䅁䅁权塃睃䅁权瑄权䅁权睂䅂䅁允䅁䅁䅅䅁䙁䡁㍤桅渷摔⽫䍄䉁䅁䅁䅂䅁䅁䅍䅄䅁䅁䅯杔䅷䅁䅯眶䅯䅁䅯睧䅑䅁䅅䅁䉁䅁䅁杄十䅁䅁兎穁䑁䅍䅍祁䑁䅣睍ぁ䅁䅁䍄䉁䅁䅁䅂䅁䅁䅍䅄䅁䅁䅯条䄰䅁䅯儷䅯䅁䅯全䅑䅁䅅䅁䉁䅁䅁兂㝁〳丫㉬焷睐杷允䅁䅁䅑䅁䑁䅁䅷䅁䭁䩁䵑䅁䭁佁䬴䅁䭁䡁䕁䅁䉁䅁䅁允䅁䅁䅕䅁䅁䥁千䔱䵁䅉䅅䅁䕁䅁䅁睁䵁䅁䅁权橁兄䅁权潄权䅁权䙃䅂䅁允䅁䅁䅅䅁䭁䕁䅣䅁䵁䅉䅅䅁䕁䅁䅁睁䵁䅁䅁权敂睁䅁权䕁䅁䅁权⽄允䅁允䅁䅁䅅䅁䙁䅁䅁䅁杂ㅂ䉆䍄䉁䅁䅁䅂䅁䅁䅍䅄䅁䅁䅯睪䅷䅁䅯朷䅯䅁䅯䅣䅑䅁䅅䅁䉁䅁䅁兂䅁䅁䅁䔸硶䅑杷允䅁䅁䅍䅁䑁䅁䅷䅁䭁䑁䵁䅁䭁䉁䝧䅁䉁䅁䅁允䅁䅁䅯杓䅙䅁杷允䅁䅁䅍䅁䑁䅁䅷䅁䭁偁䬸䅁䭁䉁䜴䅁䉁䅁䅁允䅁䅁䅯䅰䅙䅁杷允䅁䅁䅑䅁䑁䅁䅷䅁䭁䱁䵷䅁䭁佁䭯䅁䭁䥁䕕䅁䉁䅁䅁允䅁䅁䄴䅄䅁䑁䅅杌穁䑁䅁䅎䅁䅁杷允䅁䅁䅑䅁䑁䅁䅷䅁䭁䉁䑯䅁䭁䉁䅅䅁䭁䅁䅕䅁䉁䅁䅁允䅁䅁䄴䅆䅁䑁䅅䅎㑁䑁䅧杍穁䑁䅁䅍睁䅁䅁䍄䉁䅁䅁䅂䅁䅁䅍䅄䅁䅁䅯儶䅍䅁䅯䅂䅁䅁䅯眯䅅䅁䅅䅁䉁䅁䅁兂䅁䅁䅁䵆塂兑杷允䅁䅁䅑䅁䑁䅁䅷䅁䭁䡁䵍䅁䭁佁䭣䅁䭁䡁䕁䅁䉁䅁䅁允䅁䅁䅕琸乊桙奂䕆䵁䅉䅅䅁䕁䅁䅁睁䵁䅁䅁权䉄䅂䅁权剁䅁䅁权䙁䅁䅁允䅁䅁䅅䅁佁䉁䅑䅁硁䑁䅍䅍ㅁ䑁䅑睍睁䑁䅁䅍䅁䅁杷允䅁䅁䅑䅁䑁䅁䅷䅁䭁偁䭉䅁䭁佁䭧䅁䭁䡁䔰䅁䉁䅁䅁允䅁䅁䅯睒䅁䅁杷允䅁䅁䅑䅁䑁䅁䅷䅁䭁䙁䴰䅁䭁佁䭯䅁䭁佁䭷䅁䉁䅁䅁允䅁䅁䄴䅄䅁䑁䅁杌睁䑁䅅李䅁䅁杷允䅁䅁䅑䅁䑁䅁䅷䅁䭁乁䱣䅁䭁佁䭧䅁䭁䥁䕕䅁䉁䅁䅁允䅁䅁䄴杄䅁䍁䄰兏畁䑁䅁李㍁䅁䅁䍄䉁䅁䅁䅂䅁䅁䅍䅄䅁䅁䅯睡䅉䅁䅯权䅁䅁䅯兂䅁䅁䅅䅁䉁䅁䅁兂呄坔光䱗獫䅑杷允䅁䅁䅑䅁䑁䅁䅷䅁䭁䅁䑉䅁䭁䅁䅯䅁䭁偁䈸䅁䉁䅁䅁允䅁䅁䅕報灪橊䥇う䵁䅉䅅䅁䕁䅁䅁睁䵁䅁䅁权䭂睃䅁权瑄权䅁权睂䅂䅁允䅁䅁䅅䅁䙁䝁汄䌰扌攫⼴䍄䉁䅁䅁䅂䅁䅁䅍䅄䅁䅁䅯儹䅷䅁䅯儷䅯䅁䅯来䅑䅁䅅䅁䉁䅁䅁兂摄㝰䴲㕉ㅮ睐杷允䅁䅁䅑䅁䑁䅁䅷䅁䭁佁䱣䅁䭁佁䭫䅁䭁䡁䕯䅁䉁䅁䅁允䅁䅁䅕䅁䅁䥁䝃䔲䵁䅉䅅䅁䕁䅁䅁睁䵁䅁䅁权ㅄ杁䅁权䕁䅁䅁权䙁䅁䅁允䅁䅁䅅䅁䙁䅁䅁䅁慄䕴䉂䍄䉁䅁䅁䅂䅁䅁䅍䅄䅁䅁䅯睅䅷䅁䅯朵䅯䅁䅯全䅑䅁䅅䅁䉁䅁䅁杄䭁䅁䅁免畁䑁䅍兏䅁䅁杷允䅁䅁䅑䅁䑁䅁䅷䅁䭁䅁䱍䅁䭁佁䬴䅁䭁䡁䕯䅁䉁䅁䅁允䅁䅁䅕䅁䅁䥁杄歹䵁䅉䅅䅁䕁䅁䅁睁䵁䅁䅁权䑄䅄䅁权湄权䅁权㥂䅂䅁允䅁䅁䅅䅁䙁䥁獴⼵灵挸⽋䍄䉁䅁䅁䅂䅁䅁䅍䅄䅁䅁䅯䄴䅁䅁䅯充䅁䅁䅯䅂䅉䅁䅅䅁䉁䅁䅁杄啁䅁䅁兎㉁䑁䅙䅍睁䑁䅁䅍睁䑁䅁䅁䵁䅉䅅䅁䕁䅁䅁睁䵁䅁䅁权摄睁䅁权䕁䅁䅁权䙁䅁䅁允䅁䅁䅅䅁䙁䅁䅁䅁湄䝩䉤䍄䉁䅁䅁䅂䅁䅁䅍䅄䅁䅁䅯䅥䅳䅁䅯䄶䅯䅁䅯䄷䅯䅁䅅䅁䉁䅁䅁杄佁䅁䅁免穁䍁䄴李㕁䑁䅫䅁䵁䅉䅅䅁䕁䅁䅁睁䵁䅁䅁权䑃䅄䅁权畄权䅁权獄权䅁允䅁䅁䅅䅁䙁䅁䅁䅁䅄⭣䅎䍄䉁䅁䅁䅂䅁䅁䅍䅄䅁䅁䅯杧䅳䅁䅯儷䅯䅁䅯兦䅑䅁䅅䅁䉁䅁䅁兂奃桢䑋䵷䉲睐杷允䅁䅁䅑䅁䑁䅁䅷䅁䭁䱁䱙䅁䭁佁䭫䅁䭁䡁䕯䅁䉁䅁䅁允䅁䅁䅕䅁䅁䕁䥃〳䵁䅉䅅䅁䕁䅁䅁睁䵁䅁䅁权䭄䅄䅁权晁杂䅁权杁杂䅁允䅁䅁䅅䅁䭁䥁䝙䅁䵁䅉䅅䅁䕁䅁䅁睁䵁䅁䅁权㝁䅄䅁权湄权䅁权瑂䅂䅁允䅁䅁䅅䅁䙁佁楹瑣噤㡓⽅䍄䉁䅁䅁睁䅁䅁䅍䅄䅁䅁䅯䅱䄰䅁䅯䅈䅙䅁䅅䅁䉁䅁䅁权牁杂䅁䍄䉁䅁䅁䅂䅁䅁䅍䅄䅁䅁䅯䅘䅍䅁䅯权䅁䅁䅯兂䅁䅁䅅䅁䉁䅁䅁兂煂䡶呓䅇摑䅑杷允䅁䅁䅑䅁䑁䅁䅷䅁䭁䥁䍣䅁䭁䉁䅅䅁䭁偁䈸䅁䉁䅁䅁允䅁䅁䄴䅆䅁䑁䅣免㍁䑁䅕䅍睁䑁䅁䅍睁䅁䅁䍄䉁䅁䅁䅂䅁䅁䅍䅄䅁䅁䅯杨䅳䅁䅯儷䅯䅁䅯全䅑䅁䅅䅁䉁䅁䅁兂䕁杖琴灳瘳睐杷允䅁䅁䅑䅁䑁䅁䅷䅁䭁䡁䵅䅁䭁佁䬰䅁䭁䡁䕅䅁䉁䅁䅁允䅁䅁䅕浑汄䌰扌呹䴸䅉䅅䅁䕁䅁䅁睁䵁䅁䅁权坄睁䅁权䕁䅁䅁权䙁䅁䅁允䅁䅁䅅䅁䙁䅁䅁䅁桄䜳䈵䍄䉁䅁䅁䅂䅁䅁䅍䅄䅁䅁䅯䄹䅯䅁䅯朶䅯䅁䅯兢䅑䅁䅅䅁䉁䅁䅁杄䵁䅁䅁免畁䑁䅅兎㉁䅁䅁䍄䉁䅁䅁䅂䅁䅁䅍䅄䅁䅁䅯杅䅳䅁䅯朶䅯䅁䅯䄷䅯䅁䅅䅁䉁䅁䅁杄䵁䅁䅁䅍畁䑁䅕䅏ㅁ䅁䅁䍄䉁䅁䅁䅂䅁䅁䅍䅄䅁䅁䅯兢䅳䅁䅯朵䅯䅁䅯䅣䅑䅁䅅䅁䉁䅁䅁权䡂䅁䅁䍄䉁䅁䅁䅂䅁䅁䅍䅄䅁䅁䅯睓䅁䅁䅯允䅉䅁䅯兂䅉䅁䅅䅁䉁䅁䅁兂佄典汄浈灈䅑杷允䅁䅁䅑䅁䑁䅁䅷䅁䭁偁䍷䅁䭁䅁䅑䅁䭁偁䈸䅁䉁䅁䅁允䅁䅁䅕䅁䅁䝁杒く䵅䅉䅅䅁䕁䅁䅁睁䵁䅁䅁权硃䅄䅁权灄权䅁权㥂䅂䅁允䅁䅁䅅䅁䙁䅁䅁䅁䅂琫䅎䍄䉁䅁䅁䅂䅁䅁䅍䅄䅁䅁䅯允䄰䅁䅯朵䅯䅁䅯兢䅑䅁䅅䅁䉁䅁䅁杄䵁䅁䅁免畁䑁䅫兏㍁䅁䅁䍄䉁䅁䅁䅂䅁䅁䅍䅄䅁䅁䅯睁䄰䅁䅯朷䅯䅁䅯䄷䅯䅁䅅䅁䉁䅁䅁兂䅁䅁䅁䵉瀳䅷杷允䅁䅁䅑䅁䑁䅁䅷䅁䭁䑁䱫䅁䭁佁䭧䅁䭁䝁䔰䅁䉁䅁䅁允䅁䅁䄴杄䅁䑁䅉䅎畁䑁䅁兏㍁䅁䅁䍄䉁䅁䅁䅂䅁䅁䅍䅄䅁䅁䅯杖䅉䅁䅯充䅁䅁䅯眯䅅䅁䅅䅁䉁䅁䅁杄啁䅁䅁兏㑁䑁䅣䅍睁䑁䅁䅍睁䑁䅁䅁䵁䅉䅅䅁䕁䅁䅁睁䵁䅁䅁权敄睃䅁权湄权䅁权硂䅂䅁允䅁䅁䅅䅁䙁䵁橢䡓捚祚䅤䍄䉁䅁䅁䅂䅁䅁䅍䅄䅁䅁䅯兯䅷䅁䅯䄶䅯䅁䅯䄷䅯䅁䅅䅁䉁䅁䅁权䡂䅁䅁䍄䉁䅁䅁䅂䅁䅁䅍䅄䅁䅁䅯䄴䅁䅁䅯䅂䅁䅁䅯兂䅁䅁䅅䅁䉁䅁䅁兂䅁䅁杂浖块兑杷允䅁䅁䅑䅁䑁䅁䅷䅁䭁䕁䑳䅁䭁䉁䅅䅁䭁偁䈸䅁䉁䅁䅁允䅁䅁䄴䅆䅁䑁䅍李硁䑁䅧兎睁䑁䅁䅍睁䅁䅁䍄䉁䅁䅁䅂䅁䅁䅍䅄䅁䅁䅯眰䅳䅁䅯䄶䅯䅁䅯䄷䅯䅁䅅䅁䉁䅁䅁杄佁䅁䅁免硁䍁䄴䅏㑁䑁䅅䅁䵁䅉䅅䅁䕁䅁䅁睁䵁䅁䅁权䕃䅄䅁权瑄权䅁权睂䅂䅁允䅁䅁䅅䅁䙁䱁䩰䅄牉㑨⽙䍄䉁䅁䅁䅂䅁䅁䅍䅄䅁䅁䅯睯䅷䅁䅯朶䅯䅁䅯来䅑䅁䅅䅁䉁䅁䅁杄䵁䅁䅁䅍畁䑁䅫兎穁䅁䅁䍄䉁䅁䅁睁䅁䅁䅍䅄䅁䅁䅯䅥䅳䅁䅯杇䅙䅁䅅䅁䉁䅁䅁权扁杂䅁䍄䉁䅁䅁䅂䅁䅁䅍䅄䅁䅁䅯兏䅷䅁䅯眶䅯䅁䅯兦䅑䅁䅅䅁䉁䅁䅁杄十䅁䅁睎㑁䑁䅫䅏㕁䑁䅁䅍睁䅁䅁䍄䉁䅁䅁䅂䅁䅁䅍䅄䅁䅁䅯䅂䅳䅁䅯眵䅯䅁䅯䄷䅯䅁䅅䅁䉁䅁䅁兂敃㘷䝦㝓散䅑杷允䅁䅁䅑䅁䑁䅁䅷䅁䭁乁䱑䅁䭁佁䬰䅁䭁佁䭷䅁䉁䅁䅁允䅁䅁䅕䡶呓䅇坒䐸䴸䅉䅅䅁䕁䅁䅁睁䵁䅁䅁权剂䅄䅁权煄权䅁权療䅂䅁允䅁䅁䅅䅁佁䅁䅷䅁硁䍁䄴免㑁䑁䅑䅁䵁䅉䅅䅁䕁䅁䅁睁䵁䅁䅁权䵂允䅁权煄权䅁权㥂䅂䅁允䅁䅁䅅䅁佁䅁䅷䅁睁䍁䄴䅎穁䑁䅙䅁䵁䅉䅅䅁䕁䅁䅁睁䵁䅁䅁权䡄睁䅁权䭁䅁䅁权䙁䅁䅁允䅁䅁䅅䅁䙁佁汏㡭村偳⽉䍄䉁䅁䅁䅂䅁䅁䅍䅄䅁䅁䅯全䄰䅁䅯朶䅯䅁䅯䄷䅯䅁䅅䅁䉁䅁䅁杄䵁䅁䅁免畁䑁䅍睍㉁䅁䅁䍄䉁䅁䅁䅂䅁䅁䅍䅄䅁䅁䅯杓䅷䅁䅯儶䅯䅁䅯来䅑䅁䅅䅁䉁䅁䅁兂䅁䅁䅁䝧湈䅑杷允䅁䅁䅑䅁䑁䅁䅷䅁䭁䝁䵉䅁䭁佁䬰䅁䭁䡁䕅䅁䉁䅁䅁允䅁䅁䅕稳湪ㄸ桤歃䵁䅉䅅䅁䕁䅁䅁睁䵁䅁䅁权畁兄䅁权潄权䅁权療䅂䅁允䅁䅁䅅䅁佁䅁䄴䅁硁䑁䅣杌硁䑁䅑免䅁䅁杷允䅁䅁䅑䅁䑁䅁䅷䅁䭁䕁䍫䅁䭁䅁䅑䅁䭁䅁䅕䅁䉁䅁䅁允䅁䅁䅕䅁䅁䱁兄䕕䵅䅉䅅䅁䕁䅁䅁睁䵁䅁䅁权㉁兄䅁权瑄权䅁权䙃䅂䅁允䅁䅁䅅䅁䙁䅁坒楄礲敮⼸䍄䉁䅁䅁睁䅁䅁䅍䅄䅁䅁䅯兑䅷䅁䅯䅇䅙䅁䅅䅁䉁䅁䅁权㕁杂䅁䍄䉁䅁䅁䅂䅁䅁䅍䅄䅁䅁䅯末䅉䅁䅯䅂䅁䅁䅯眯䅅䅁䅅䅁䉁䅁䅁兂䅁䅁䅁䑎䝎兑杷允䅁䅁䅑䅁䑁䅁䅷䅁䭁乁䵳䅁䭁佁䭫䅁䭁䝁䔸䅁䉁䅁䅁允䅁䅁䅕䅁䅁䅁楁〰䵁䅉䅅䅁䕁䅁䅁睁䵁䅁䅁权牃睁䅁权剁䅁䅁权⽄允䅁允䅁䅁䅅䅁佁䉁䅉䅁穁䑁䅙䅍㕁䑁䅍睎ㅁ䑁䅑䅁䵁䅉䅅䅁䑁䅁䅁睁䵁䅁䅁权十䅄䅁权慁杂䅁允䅁䅁䅅䅁䭁䑁䜰䅁䵁䅉䅅䅁䕁䅁䅁睁䵁䅁䅁权婂䅄䅁权煄权䅁权㥂䅂䅁允䅁䅁䅅䅁佁䅁䅷䅁睁䍁䄴䅏㍁䑁䅫䅁䵁䅉䅅䅁䕁䅁䅁睁䵁䅁䅁权䩂杁䅁权剁䅁䅁权䙁䅁䅁允䅁䅁䅅䅁佁䉁䅑䅁祁䑁䅙䅎睁䑁䅁䅍睁䑁䅁䅍䅁䅁杷允䅁䅁䅍䅁䑁䅁䅷䅁䭁䡁乕䅁䭁䍁䝑䅁䉁䅁䅁允䅁䅁䅯杊䅣䅁杷允䅁䅁䅑䅁䑁䅁䅷䅁䭁偁䭉䅁䭁佁䬴䅁䭁佁䭷䅁䉁䅁䅁允䅁䅁䅕䅁䅁䅁㙁啺䵁䅉䅅䅁䕁䅁䅁睁䵁䅁䅁权㉃兂䅁权浄权䅁权瑂䅂䅁允䅁䅁䅅䅁佁䅁䅷䅁穁䍁䄴睎㍁䑁䅍䅁䵁䅉䅅䅁䕁䅁䅁睁䵁䅁䅁权湃睃䅁权畄权䅁权瑂䅂䅁允䅁䅁䅅䅁䙁䅁䅁䅁䅁⽑䅊䍄䉁䅁䅁䅂䅁䅁䅍䅄䅁䅁䅯兊䅷䅁䅯朷䅯䅁䅯来䅑䅁䅅䅁䉁䅁䅁兂䅁䅁䅁䭧捐䅑杷允䅁䅁䅑䅁䑁䅁䅷䅁䭁䕁䵫䅁䭁佁䬰䅁䭁䡁䔰䅁䉁䅁䅁允䅁䅁䅕琸乊桙奄捅䵁䅉䅅䅁䕁䅁䅁睁䵁䅁䅁权婁杁䅁权䕁䅁䅁权䙁䅁䅁允䅁䅁䅅䅁䙁䅁䅁䅁瑁潔䉆䍄䉁䅁䅁䅂䅁䅁䅍䅄䅁䅁䅯杙䅳䅁䅯眵䅯䅁䅯䅣䅑䅁䅅䅁䉁䅁䅁兂歃䑣䬰礱晍䅑杷允䅁䅁䅑䅁䑁䅁䅷䅁䭁偁䑁䅁䭁䉁䅅䅁䭁䅁䅕䅁䉁䅁䅁允䅁䅁䄴䅆䅁䑁䅅䅍㑁䑁䅫䅍㍁䑁䅁䅍睁䅁䅁䍄䉁䅁䅁䅂䅁䅁䅍䅄䅁䅁䅯䅔䅳䅁䅯朶䅯䅁䅯兦䅑䅁䅅䅁䉁䅁䅁杄䵁䅁䅁杍畁䑁䅁兎ㅁ䅁䅁䍄䉁䅁䅁䅂䅁䅁䅍䅄䅁䅁䅯䅴䅷䅁䅯眵䅯䅁䅯睢䅑䅁䅅䅁䉁䅁䅁兂偁㉏㌶ㅕ浶睐杷允䅁䅁䅍䅁䑁䅁䅷䅁䭁䑁䱍䅁䭁䍁䝙䅁䉁䅁䅁允䅁䅁䄴杄䅁䑁䅅䅍祁䍁䄴睍㍁䅁䅁䍄䉁䅁䅁䅂䅁䅁䅍䅄䅁䅁䅯䄷䅷䅁䅯眵䅯䅁䅯来䅑䅁䅅䅁䉁䅁䅁兂歂㥏倹婪煦睐杷允䅁䅁䅑䅁䑁䅁䅷䅁䭁䭁䵣䅁䭁佁䭧䅁䭁䥁䕕䅁䉁䅁䅁允䅁䅁䄴䅄䅁䑁䅕杌㕁䑁䅉免䅁䅁杷允䅁䅁䅑䅁䑁䅁䅷䅁䭁乁䱁䅁䭁佁䬰䅁䭁䥁䕕䅁䉁䅁䅁允䅁䅁䅕獨㕗䱇汍吴䴸䅉䅅䅁䕁䅁䅁睁䵁䅁䅁权䡁杁䅁权䕁䅁䅁权⽄允䅁允䅁䅁䅅䅁䙁䅁䅁佁兂㔸䉸䍄䉁䅁䅁䅂䅁䅁䅍䅄䅁䅁䅯兄䅳䅁䅯眵䅯䅁䅯睧䅑䅁䅅䅁䉁䅁䅁兂婄発呤㘴桕䅑杷允䅁䅁䅍䅁䑁䅁䅷䅁䭁䍁乷䅁䭁䉁䝷䅁䉁䅁䅁允䅁䅁䅯䅡䅣䅁杷允䅁䅁䅑䅁䑁䅁䅷䅁䭁䍁䍉䅁䭁䅁䅑䅁䭁偁䈸䅁䉁䅁䅁允䅁䅁䅕䅁䅁䕁ㅗ䕚䵅䅉䅅䅁䕁䅁䅁睁䵁䅁䅁权啂䅄䅁权湄权䅁权睂䅂䅁允䅁䅁䅅䅁䙁䭁搯䉴睡⼶⽋䍄䉁䅁䅁睁䅁䅁䅍䅄䅁䅁䅯兌䄰䅁䅯杊䅙䅁䅅䅁䉁䅁䅁杄䭁䅁䅁䅏祁䍁䄴䅎䅁䅁杷允䅁䅁䅑䅁䑁䅁䅷䅁䭁乁䱍䅁䭁佁䬴䅁䭁䡁䕅䅁䉁䅁䅁允䅁䅁䅕䅁䅁䅁佄䕹䵁䅉䅅䅁䕁䅁䅁睁䵁䅁䅁权灃䅁䅁权䭁䅁䅁权䙁䅁䅁允䅁䅁䅅䅁䙁䕁杊搵楁⼲⽳䍄䉁䅁䅁䅂䅁䅁䅍䅄䅁䅁䅯兮䅷䅁䅯眶䅯䅁䅯兢䅑䅁䅅䅁䉁䅁䅁权䡂䅁䅁䍄䉁䅁䅁䅂䅁䅁䅍䅄䅁䅁䅯兎䅍䅁䅯䅂䅁䅁䅯眯䅅䅁䅅䅁䉁䅁䅁兂䅁䅁䅄卖坓兑杷允䅁䅁䅑䅁䑁䅁䅷䅁䭁䍁䱍䅁䭁佁䭧䅁䭁䝁䔸䅁䉁䅁䅁允䅁䅁䄴杄䅁䑁䅅䅏畁䑁䅫䅏㉁䅁䅁䍄䉁䅁䅁䅂䅁䅁䅍䅄䅁䅁䅯睲䅳䅁䅯眵䅯䅁䅯全䅑䅁䅅䅁䉁䅁䅁兂湁免獩䙈啲睐杷允䅁䅁䅑䅁䑁䅁䅷䅁䭁䙁䑍䅁䭁䉁䅅䅁䭁䅁䅕䅁䉁䅁䅁允䅁䅁䄴䅆䅁䑁䅉䅎㉁䑁䅕李ぁ䑁䅉兎睁䅁䅁䍄䉁䅁䅁䅂䅁䅁䅍䅄䅁䅁䅯睶䅍䅁䅯䅂䅁䅁䅯眯䅅䅁䅅䅁䉁䅁䅁兂䅁䅁䅁协潊兑杷允䅁䅁䅑䅁䑁䅁䅷䅁䭁䑁䵷䅁䭁佁䭧䅁䭁䥁䕕䅁䉁䅁䅁允䅁䅁䄴杄䅁䑁䅣睎畁䑁䅙䅎㕁䅁䅁䍄䉁䅁䅁䅂䅁䅁䅍䅄䅁䅁䅯睒䄰䅁䅯朶䅯䅁䅯睢䅑䅁䅅䅁䉁䅁䅁杄䵁䅁䅁䅍畁䑁䅙杍硁䅁䅁䍄䉁䅁䅁䅂䅁䅁䅍䅄䅁䅁䅯睮䅷䅁䅯朵䅯䅁䅯䄷䅯䅁䅅䅁䉁䅁䅁杄䵁䅁䅁䅎畁䑁䅍䅍ぁ䅁䅁䍄䉁䅁䅁睁䅁䅁䅍䅄䅁䅁䅯杣䅷䅁䅯杊䅙䅁䅅䅁䉁䅁䅁杄䭁䅁䅁䅏穁䍁䄴䅎䅁䅁杷允䅁䅁䅍䅁䑁䅁䅷䅁䭁䭁䵅䅁䭁䍁䝑䅁䉁䅁䅁允䅁䅁䅯䅈䄴䅁杷允䅁䅁䅑䅁䑁䅁䅷䅁䭁䥁䴴䅁䭁佁䭫䅁䭁䝁䔸䅁䉁䅁䅁允䅁䅁䅕䅁䅁䥁いぺ䵁䅉䅅䅁䕁䅁䅁睁䵁䅁䅁权祄兄䅁权灄权䅁权䙃䅂䅁允䅁䅁䅅䅁䙁䅁䅁䅁䅁⭙䅖䍄䉁䅁䅁䅂䅁䅁䅍䅄䅁䅁䅯䄸䅍䅁䅯䅂䅁䅁䅯兂䅁䅁䅅䅁䉁䅁䅁兂䅁䅁䅃丰䕎兑杷允䅁䅁䅑䅁䑁䅁䅷䅁䭁䡁䱉䅁䭁佁䭙䅁䭁䡁䔰䅁䉁䅁䅁允䅁䅁䅯睒䅁䅁杷允䅁䅁䅑䅁䑁䅁䅷䅁䭁䝁䑙䅁䭁䉁䅅䅁䭁偁䈸䅁䉁䅁䅁允䅁䅁䄴䅆䅁䑁䅣兏ㅁ䑁䅁䅍睁䑁䅁䅍睁䅁䅁䍄䉁䅁䅁䅂䅁䅁䅍䅄䅁䅁䅯睎䅷䅁䅯朵䅯䅁䅯兢䅑䅁䅅䅁䉁䅁䅁杄䵁䅁䅁免畁䑁䅉杍ㅁ䅁䅁䍄䉁䅁䅁䅂䅁䅁䅍䅄䅁䅁䅯杹䅳䅁䅯眶䅯䅁䅯全䅑䅁䅅䅁䉁䅁䅁杄十䅁䅁免硁䑁䅣兏ぁ䑁䅧䅏穁䅁䅁䍄䉁䅁䅁䅂䅁䅁䅍䅄䅁䅁䅯䅊䄰䅁䅯眶䅯䅁䅯䄷䅯䅁䅅䅁䉁䅁䅁杄十䅁䅁免㉁䑁䅉兎睁䑁䅁睍祁䅁䅁䍄䉁䅁䅁睁䅁䅁䅍䅄䅁䅁䅯兂䄰䅁䅯杊䅙䅁䅅䅁䉁䅁䅁杄佁䅁䅁免睁䑁䅧杌ぁ䑁䅅䅁䵁䅉䅅䅁䕁䅁䅁睁䵁䅁䅁权䉃允䅁权䉁杁䅁权䙁杁䅁允䅁䅁䅅䅁䙁佁䕎橱⭌刳䉬䍄䉁䅁䅁䅂䅁䅁䅍䅄䅁䅁䅯䅬䅅䅁䅯权䅁䅁䅯兂䅁䅁䅅䅁䉁䅁䅁兂㝂䭆䠵場杯䅑杷允䅁䅁䅑䅁䑁䅁䅷䅁䭁佁䱉䅁䭁佁䭯䅁䭁䝁䔰䅁䉁䅁䅁允䅁䅁䄴䅄䅁䑁䅁杌穁䑁䅣䅎䅁䅁杷允䅁䅁䅑䅁䑁䅁䅷䅁䭁䅁䕧䅁䭁䅁䅑䅁䭁偁䈸䅁䉁䅁䅁允䅁䅁䅕䅁䅁䕁乹ざ䵅䅉䅅䅁䕁䅁䅁睁䵁䅁䅁权噂䅄䅁权瑄权䅁权睂䅂䅁允䅁䅁䅅䅁䙁䕁㙉塔硷晐⽅䍄䉁䅁䅁䅂䅁䅁䅍䅄䅁䅁䅯杔䅁䅁䅯䅂䅁䅁䅯䅂䅉䅁䅅䅁䉁䅁䅁兂䅁䅁䅂兏祰兑杷允䅁䅁䅑䅁䑁䅁䅷䅁䭁䭁䴸䅁䭁佁䭯䅁䭁䡁䕯䅁䉁䅁䅁允䅁䅁䄴䅄䅁䑁䅁杌硁䑁䅍睎䅁䅁杷允䅁䅁䅑䅁䑁䅁䅷䅁䭁偁䱫䅁䭁佁䬴䅁䭁䝁䔸䅁䉁䅁䅁允䅁䅁䅕䅁䅁佁牂欹䵁䅉䅅䅁䕁䅁䅁睁䵁䅁䅁权䱄兄䅁权灄权䅁权㙂䅂䅁允䅁䅁䅅䅁䙁䅁䅁䅁䅁㥐䅴䍄䉁䅁䅁䅂䅁䅁䅍䅄䅁䅁䅯睕䅍䅁䅯权䅁䅁䅯兂䅁䅁䅅䅁䉁䅁䅁兂㕂匶硙䭃䍷䅑杷允䅁䅁䅑䅁䑁䅁䅷䅁䭁䩁䱧䅁䭁佁䬰䅁䭁䥁䕍䅁䉁䅁䅁允䅁䅁䅕牒穢搯㑒吶䴸䅉䅅䅁䕁䅁䅁睁䵁䅁䅁权瑃䅄䅁权牄权䅁权䙃䅂䅁允䅁䅁䅅䅁佁䉁䅉䅁ㅁ䑁䅧睍㍁䑁䅉䅍ぁ䑁䅁䅁䵁䅉䅅䅁䕁䅁䅁睁䵁䅁䅁权佄睁䅁权䭁䅁䅁权䙁䅁䅁允䅁䅁䅅䅁䙁䅁琴灳瘳祰䅚䍄䉁䅁䅁睁䅁䅁䅍䅄䅁䅁䅯杮䅳䅁䅯杈䅙䅁䅅䅁䉁䅁䅁权㍁杂䅁䍄䉁䅁䅁䅂䅁䅁䅍䅄䅁䅁䅯睇䅳䅁䅯朷䅯䅁䅯兣䅑䅁䅅䅁䉁䅁䅁兂䅁䅁䅁䵊儸兑杷允䅁䅁䅑䅁䑁䅁䅷䅁䭁䅁䵁䅁䭁佁䭳䅁䭁䝁䔸䅁䉁䅁䅁允䅁䅁䄴䅆䅁䑁䅍兎硁䑁䅣睎㕁䑁䅫兏ㅁ䅁䅁䍄䉁䅁䅁䅂䅁䅁䅍䅄䅁䅁䅯党䅳䅁䅯眶䅯䅁䅯䄷䅯䅁䅅䅁䉁䅁䅁杄十䅁䅁睍ぁ䑁䅫䅍硁䑁䅁䅍睁䅁䅁䍄䉁䅁䅁䅂䅁䅁䅍䅄䅁䅁䅯杤䅳䅁䅯朶䅯䅁䅯兦䅑䅁䅅䅁䉁䅁䅁杄䵁䅁䅁免畁䑁䅉䅍㕁䅁䅁䍄䉁䅁䅁䅂䅁䅁䅍䅄䅁䅁䅯朶䅉䅁䅯充䅁䅁䅯兂䅁䅁䅅䅁䉁䅁䅁杄十䅁䅁李㍁䑁䅅杍ㅁ䑁䅁䅍睁䅁䅁䍄䉁䅁䅁䅂䅁䅁䅍䅄䅁䅁䅯䄫䅷䅁䅯眵䅯䅁䅯来䅑䅁䅅䅁䉁䅁䅁兂䉄煹䙆癴捍䅑杷允䅁䅁䅑䅁䑁䅁䅷䅁䭁䉁䴰䅁䭁佁䭧䅁䭁䡁䕅䅁䉁䅁䅁允䅁䅁䄴杄䅁䑁䅉睎畁䑁䅑睍硁䅁䅁䍄䉁䅁䅁䅂䅁䅁䅍䅄䅁䅁䅯杶䅉䅁䅯权䅁䅁䅯眯䅅䅁䅅䅁䉁䅁䅁权湂杁䅁䍄䉁䅁䅁䅂䅁䅁䅍䅄䅁䅁䅯杮䄰䅁䅯朷䅯䅁䅯䄷䅯䅁䅅䅁䉁䅁䅁兂䅁䅁䅁䕁⭢䅑杷允䅁䅁䅑䅁䑁䅁䅷䅁䭁偁䭧䅁䭁佁䭣䅁䭁䝁䔸䅁䉁䅁䅁允䅁䅁䅕扌摋㘷䝦启䴸䅉䅅䅁䕁䅁䅁睁䵁䅁䅁权獄䅄䅁权灄权䅁权硂䅂䅁允䅁䅁䅅䅁䙁䅁䅁䅁䅁䩕䅒䍄䉁䅁䅁䅂䅁䅁䅍䅄䅁䅁䅯睭䅷䅁䅯儷䅯䅁䅯来䅑䅁䅅䅁䉁䅁䅁兂䑄匹捨㡪ㅋ睐杷允䅁䅁䅑䅁䑁䅁䅷䅁䭁䱁久䅁䭁佁䭙䅁䭁䝁䔰䅁䉁䅁䅁允䅁䅁䄴䅄䅁䑁䅅杌㑁䑁䅉兏䅁䅁杷允䅁䅁䅑䅁䑁䅁䅷䅁䭁䍁䍍䅁䭁䅁䅯䅁䭁䅁䅕䅁䉁䅁䅁允䅁䅁䅕牡へ硫䕧䐸䴸䅉䅅䅁䕁䅁䅁睁䵁䅁䅁权湃睁䅁权䕁䅁䅁权䙁䅁䅁允䅁䅁䅅䅁䙁䅁䅁䅁䝄䜲䉖䍄䉁䅁䅁䅂䅁䅁䅍䅄䅁䅁䅯睒䅳䅁䅯朶䅯䅁䅯兢䅑䅁䅅䅁䉁䅁䅁杄䵁䅁䅁免畁䑁䅕兏祁䅁䅁䍄䉁䅁䅁䅂䅁䅁䅍䅄䅁䅁䅯兆䄰䅁䅯眵䅯䅁䅯䄷䅯䅁䅅䅁䉁䅁䅁兂䭂䙃洸㝹佧䅑杷允䅁䅁䅑䅁䑁䅁䅷䅁䭁䕁䑯䅁䭁䅁䅯䅁䭁偁䈸䅁䉁䅁䅁允䅁䅁䅕㉩湺㘫硬商䵁䅉䅅䅁䕁䅁䅁睁䵁䅁䅁权坁睃䅁权潄权䅁权㙂䅂䅁允䅁䅁䅅䅁佁䅁䄴䅁硁䑁䅍杌ぁ䑁䅙䅎䅁䅁杷允䅁䅁䅑䅁䑁䅁䅷䅁䭁䙁䰰䅁䭁佁䭯䅁䭁䡁䕅䅁䉁䅁䅁允䅁䅁䄴䅄䅁䑁䅁杌睁䑁䅅睎䅁䅁杷允䅁䅁䅑䅁䑁䅁䅷䅁䭁䍁䵕䅁䭁佁䭣䅁䭁䡁䕅䅁䉁䅁䅁允䅁䅁䅕浔光䑗に䕇䵁䅉䅅䅁䕁䅁䅁睁䵁䅁䅁权橁兄䅁权潄权䅁权硂䅂䅁允䅁䅁䅅䅁䭁䕁䅣䅁䵁䅉䅅䅁䕁䅁䅁睁䵁䅁䅁权䵂䅄䅁权煄权䅁权瑂䅂䅁允䅁䅁䅅䅁佁䅁䅷䅁睁䍁䄴兏㕁䑁䅅䅁䵁䅉䅅䅁䕁䅁䅁睁䵁䅁䅁权剂䅄䅁权煄权䅁权䑃䅂䅁允䅁䅁䅅䅁佁䅁䅷䅁硁䍁䄴杍㉁䑁䅍䅁䵁䅉䅅䅁䕁䅁䅁睁䵁䅁䅁权䩂睁䅁权剁䅁䅁权䙁䅁䅁允䅁䅁䅅䅁佁䉁䅑䅁㕁䑁䅉杍睁䑁䅣睍㑁䑁䅉䅏䅁䅁杷允䅁䅁䅍䅁䑁䅁䅷䅁䭁偁䭣䅁䭁䉁䝷䅁䉁䅁䅁允䅁䅁䅯䅌䅣䅁杷允䅁䅁䅑䅁䑁䅁䅷䅁䭁乁䱙䅁䭁佁䬴䅁䭁䡁䕅䅁䉁䅁䅁允䅁䅁䅕䅁䅁䍁硁䔴䵁䅉䅅䅁䕁䅁䅁睁䵁䅁䅁权呄睃䅁权瑄权䅁权睂䅂䅁允䅁䅁䅅䅁䙁䝁浚浚浚獚⽙䍄䉁䅁䅁䅂䅁䅁䅍䅄䅁䅁䅯杋䅍䅁䅯充䅁䅁䅯眯䅅䅁䅅䅁䉁䅁䅁杄啁䅁䅁睍㉁䑁䅣䅍睁䑁䅁䅍睁䑁䅁䅁䵁䅉䅅䅁䕁䅁䅁睁䵁䅁䅁权畃睁䅁权䕁䅁䅁权䙁䅁䅁允䅁䅁䅅䅁䙁䅁䅁䅁坂欫䉨䍄䉁䅁䅁䅂䅁䅁䅍䅄䅁䅁䅯䅴䅳䅁䅯朶䅯䅁䅯来䅑䅁䅅䅁䉁䅁䅁杄䵁䅁䅁䅍畁䑁䅅李㕁䅁䅁䍄䉁䅁䅁䅂䅁䅁䅍䅄䅁䅁䅯杲䅍䅁䅯权䅁䅁䅯兂䅁䅁䅅䅁䉁䅁䅁兂㝁〳丫⭬圴䅑杷允䅁䅁䅑䅁䑁䅁䅷䅁䭁佁䱑䅁䭁佁䭧䅁䭁䡁䔰䅁䉁䅁䅁允䅁䅁䄴权䅁䑁䅣杌ㅁ䑁䅍䅁䵁䅉䅅䅁䕁䅁䅁睁䵁䅁䅁权牄䅄䅁权湄权䅁权㙂䅂䅁允䅁䅁䅅䅁䙁䉁䵑搯歒硇䅖䍄䉁䅁䅁䅂䅁䅁䅍䅄䅁䅁䅯朶䅅䅁䅯充䅁䅁䅯䅂䅉䅁䅅䅁䉁䅁䅁杄啁䅁䅁免㉁䑁䅙䅏ㅁ䑁䅁䅍睁䑁䅁䅁䵁䅉䅅䅁䕁䅁䅁睁䵁䅁䅁权流睁䅁权剁䅁䅁权䙁䅁䅁允䅁䅁䅅䅁佁䉁䅑䅁穁䑁䅁睍㉁䑁䅁䅍睁䑁䅁䅍䅁䅁杷允䅁䅁䅑䅁䑁䅁䅷䅁䭁䅁䌰䅁䭁䅁䅑䅁䭁䅁䅕䅁䉁䅁䅁允䅁䅁䅕䅁䅁䡁畁啕䵅䅉䅅䅁䕁䅁䅁睁䵁䅁䅁权䍁兄䅁权煄权䅁权㥂䅂䅁允䅁䅁䅅䅁佁䅁䅷䅁硁䍁䄴䅍ぁ䑁䅙䅁䵁䅉䅅䅁䕁䅁䅁睁䵁䅁䅁权㡄权䅁权瑄权䅁权㙂䅂䅁允䅁䅁䅅䅁䙁䅁琴灳瘳㡰⽙䍄䉁䅁䅁䅂䅁䅁䅍䅄䅁䅁䅯䅏䅳䅁䅯眶䅯䅁䅯兢䅑䅁䅅䅁䉁䅁䅁杄十䅁䅁睍ㅁ䑁䅫兏祁䑁䅁䅍睁䅁䅁䍄䉁䅁䅁䅂䅁䅁䅍䅄䅁䅁䅯杖䅷䅁䅯眶䅯䅁䅯睧䅑䅁䅅䅁䉁䅁䅁杄十䅁䅁李㍁䑁䅫䅎ぁ䑁䅕杍㕁䅁䅁䍄䉁䅁䅁䅂䅁䅁䅍䅄䅁䅁䅯睉䅳䅁䅯朶䅯䅁䅯睢䅑䅁䅅䅁䉁䅁䅁杄䵁䅁䅁䅍畁䑁䅕䅏㕁䅁䅁䍄䉁䅁䅁䅂䅁䅁䅍䅄䅁䅁䅯杹䅳䅁䅯眶䅯䅁䅯兦䅑䅁䅅䅁䉁䅁䅁杄十䅁䅁免硁䑁䅣兏硁䑁䅍䅎硁䅁䅁䍄䉁䅁䅁䅂䅁䅁䅍䅄䅁䅁䅯䄴䅷䅁䅯朵䅯䅁䅯兢䅑䅁䅅䅁䉁䅁䅁杄䵁䅁䅁兎畁䑁䅙李祁䅁䅁䍄䉁䅁䅁䅂䅁䅁䅍䅄䅁䅁䅯䄴䅍䅁䅯䅂䅁䅁䅯兂䅁䅁䅅䅁䉁䅁䅁兂䅁䅁䅃䥪䄲兑杷允䅁䅁䅑䅁䑁䅁䅷䅁䭁䵁䍑䅁䭁䉁䅅䅁䭁偁䈸䅁䉁䅁䅁允䅁䅁䄴䅆䅁䑁䅅䅎穁䑁䅕兏ㅁ䑁䅁䅍睁䅁䅁䍄䉁䅁䅁䅂䅁䅁䅍䅄䅁䅁䅯睸䅉䅁䅯权䅁䅁䅯兂䅁䅁䅅䅁䉁䅁䅁兂㉃⼸唳佥㙮睐杷允䅁䅁䅑䅁䑁䅁䅷䅁䭁䵁䵉䅁䭁佁䭣䅁䭁佁䭷䅁䉁䅁䅁允䅁䅁䅕䡰㥁瑃橥商䵁䅉䅅䅁䕁䅁䅁睁䵁䅁䅁权䙁䅄䅁权灄权䅁权獄权䅁允䅁䅁䅅䅁䙁䅁䅁䅁䅁䑁䅆䍄䉁䅁䅁䅂䅁䅁䅍䅄䅁䅁䅯杌䅉䅁䅯充䅁䅁䅯兂䅁䅁䅅䅁䉁䅁䅁杄十䅁䅁睎穁䑁䅙睍穁䑁䅁䅍睁䅁䅁䍄䉁䅁䅁䅂䅁䅁䅍䅄䅁䅁䅯兗䅳䅁䅯䄶䅯䅁䅯兢䅑䅁䅅䅁䉁䅁䅁杄佁䅁䅁免㍁䍁䄴䅏㕁䑁䅣䅁䵁䅉䅅䅁䕁䅁䅁睁䵁䅁䅁权㡄䅄䅁权湄权䅁权瑂䅂䅁允䅁䅁䅅䅁䙁䡁⭥确癯剘䅴䍄䉁䅁䅁䅂䅁䅁䅍䅄䅁䅁䅯睑䅍䅁䅯权䅁䅁䅯兂䅁䅁䅅䅁䉁䅁䅁兂慂䑚晶㑔堰䅑杷允䅁䅁䅑䅁䑁䅁䅷䅁䭁䅁乷䅁䭁佁䭧䅁䭁䡁䕯䅁䉁䅁䅁允䅁䅁䄴杄䅁䑁䅑兎畁䑁䅕免穁䅁䅁䍄䉁䅁䅁䅂䅁䅁䅍䅄䅁䅁䅯杒䅳䅁䅯眶䅯䅁䅯睢䅑䅁䅅䅁䉁䅁䅁杄十䅁䅁䅏㑁䑁䅍免㍁䑁䅁䅍睁䅁䅁䍄䉁䅁䅁䅂䅁䅁䅍䅄䅁䅁䅯典䅷䅁䅯朵䅯䅁䅯兢䅑䅁䅅䅁䉁䅁䅁杄䵁䅁䅁杍畁䑁䅣䅍祁䅁䅁䍄䉁䅁䅁䅂䅁䅁䅍䅄䅁䅁䅯兲䅷䅁䅯眵䅯䅁䅯全䅑䅁䅅䅁䉁䅁䅁兂捁㍃䕮奮呣䅑杷允䅁䅁䅑䅁䑁䅁䅷䅁䭁䍁乑䅁䭁佁䭳䅁䭁䡁䕁䅁䉁䅁䅁允䅁䅁䄴杅䅁䑁䅅李硁䑁䅙睎㑁䑁䅧睎䅁䅁杷允䅁䅁䅑䅁䑁䅁䅷䅁䭁䭁䐰䅁䭁䅁䅯䅁䭁䅁䅕䅁䉁䅁䅁允䅁䅁䅕渷⽷噎㘶い䵁䅉䅅䅁䕁䅁䅁睁䵁䅁䅁权敁睃䅁权湄权䅁权㙂䅂䅁允䅁䅁䅅䅁䙁䝁制⭈〱兘䅂䍄䉁䅁䅁䅂䅁䅁䅍䅄䅁䅁䅯杍䅳䅁䅯儶䅯䅁䅯来䅑䅁䅅䅁䉁䅁䅁兂䅁䅁䅁䵯术䅑杷允䅁䅁䅑䅁䑁䅁䅷䅁䭁䩁䵑䅁䭁佁䭳䅁䭁䝁䔰䅁䉁䅁䅁允䅁䅁䄴杅䅁䑁䅑兎ㅁ䑁䅅䅍㍁䑁䅕䅎䅁䅁杷允䅁䅁䅑䅁䑁䅁䅷䅁䭁䵁䉣䅁䭁䅁䍅䅁䭁䅁䍍䅁䉁䅁䅁允䅁䅁䅕塋ㅬ歪桮啷䵁䅉䅅䅁䕁䅁䅁睁䵁䅁䅁权桂睁䅁权剁䅁䅁权⽄允䅁允䅁䅁䅅䅁佁䉁䅉䅁ぁ䑁䅣睍睁䑁䅫䅍睁䑁䅁䅁䵁䅉䅅䅁䕁䅁䅁睁䵁䅁䅁权㉄睃䅁权浄权䅁权硂䅂䅁允䅁䅁䅅䅁佁䅁䅷䅁祁䍁䄴睎硁䑁䅑䅁䵁䅉䅅䅁䕁䅁䅁睁䵁䅁䅁权祂䅁䅁权䭁䅁䅁权䕁杁䅁允䅁䅁䅅䅁䙁䝁浚浚浚瑚⼶䍄䉁䅁䅁䅂䅁䅁䅍䅄䅁䅁䅯朴䅍䅁䅯䅂䅁䅁䅯眯䅅䅁䅅䅁䉁䅁䅁兂䅁䅁䅃㕒䕆兑杷允䅁䅁䅑䅁䑁䅁䅷䅁䭁䉁䱑䅁䭁佁䭧䅁䭁䡁䕁䅁䉁䅁䅁允䅁䅁䅯睒䅁䅁杷允䅁䅁䅑䅁䑁䅁䅷䅁䭁䩁义䅁䭁佁䭯䅁䭁䡁䕅䅁䉁䅁䅁允䅁䅁䄴䅄䅁䑁䅁杌睁䑁䅫李䅁䅁杷允䅁䅁䅑䅁䑁䅁䅷䅁䭁䵁䱍䅁䭁佁䭧䅁䭁䝁䔰䅁䉁䅁䅁允䅁䅁䄴杄䅁䍁䄰李畁䑁䅣兏ぁ䅁䅁䍄䉁䅁䅁䅂䅁䅁䅍䅄䅁䅁䅯末䅳䅁䅯眵䅯䅁䅯䅣䅑䅁䅅䅁䉁䅁䅁兂楃扒穢搯獔睐杷允䅁䅁䅑䅁䑁䅁䅷䅁䭁䭁乕䅁䭁佁䭧䅁䭁䡁䕅䅁䉁䅁䅁允䅁䅁䅯睒䅁䅁杷允䅁䅁䅑䅁䑁䅁䅷䅁䭁䅁䉫䅁䭁䅁䍅䅁䭁䅁䍕䅁䉁䅁䅁允䅁䅁䅕湔䰶牔⭔䕸䵁䅉䅅䅁䕁䅁䅁睁䵁䅁䅁权呁䅄䅁权灄权䅁权㙂䅂䅁允䅁䅁䅅䅁䙁䅁䅁䅁䅁杪䉊䍄䉁䅁䅁䅂䅁䅁䅍䅄䅁䅁䅯䅸䅷䅁䅯朵䅯䅁䅯睧䅑䅁䅅䅁䉁䅁䅁杄䵁䅁䅁䅍畁䑁䅣兎㑁䅁䅁䍄䉁䅁䅁䅂䅁䅁䅍䅄䅁䅁䅯眶䅍䅁䅯充䅁䅁䅯兂䅁䅁䅅䅁䉁䅁䅁杄啁䅁䅁免㉁䑁䅙睍睁䑁䅁䅍睁䑁䅁䅁䵁䅉䅅䅁䕁䅁䅁睁䵁䅁䅁权畃䅁䅁权䭁䅁䅁权䙁䅁䅁允䅁䅁䅅䅁䙁䝁光䑗ね䍃䅚䍄䉁䅁䅁䅂䅁䅁䅍䅄䅁䅁䅯杌䅍䅁䅯䅂䅁䅁䅯眯䅅䅁䅅䅁䉁䅁䅁兂䅁䅁䅃慥睖兑杷允䅁䅁䅑䅁䑁䅁䅷䅁䭁䥁䰸䅁䭁佁䭯䅁䭁䥁䕕䅁䉁䅁䅁允䅁䅁䄴䅄䅁䑁䅁杌硁䑁䅫兎䅁䅁杷允䅁䅁䅑䅁䑁䅁䅷䅁䭁䱁䉷䅁䭁䉁䅅䅁䭁䅁䅕䅁䉁䅁䅁允䅁䅁䄴杅䅁䑁䅣睍㉁䑁䅍睍睁䑁䅁䅍䅁䅁杷允䅁䅁䅑䅁䑁䅁䅷䅁䭁䅁䱅䅁䭁佁䭳䅁䭁䝁䔸䅁䉁䅁䅁允䅁䅁䄴杅䅁䑁䅍䅍㉁䑁䅫杍穁䑁䅑䅎䅁䅁杷允䅁䅁䅑䅁䑁䅁䅷䅁䭁乁䐴䅁䭁䉁䅅䅁䭁䅁䅕䅁䉁䅁䅁允䅁䅁䄴䅆䅁䑁䅑䅎㉁䑁䅧䅍睁䑁䅁䅍睁䅁䅁䍄䉁䅁䅁䅂䅁䅁䅍䅄䅁䅁䅯眷䅯䅁䅯眵䅯䅁䅯睧䅑䅁䅅䅁䉁䅁䅁兂佁扌摋⬷杣䅑杷允䅁䅁䅑䅁䑁䅁䅷䅁䭁䉁䱧䅁䭁佁䭙䅁䭁䝁䔸䅁䉁䅁䅁允䅁䅁䄴䅄䅁䑁䅕杌硁䑁䅅䅎䅁䅁杷允䅁䅁䅑䅁䑁䅁䅷䅁䭁䕁䱁䅁䭁佁䭳䅁䭁佁䭷䅁䉁䅁䅁允䅁䅁䄴杅䅁䑁䅅䅏ぁ䑁䅙李ぁ䑁䅁李䅁䅁杷允䅁䅁䅑䅁䑁䅁䅷䅁䭁偁䵕䅁䭁佁䬰䅁䭁䥁䕍䅁䉁䅁䅁允䅁䅁䅕⭶祹䍗䍴䐯䴸䅉䅅䅁䕁䅁䅁睁䵁䅁䅁权杄睃䅁权灄权䅁权睂䅂䅁允䅁䅁䅅䅁䙁䅁䅁䅁䅃佣䅬䍄䉁䅁䅁䅂䅁䅁䅍䅄䅁䅁䅯䄰䅳䅁䅯朶䅯䅁䅯来䅑䅁䅅䅁䉁䅁䅁杄䵁䅁䅁䅍畁䑁䅅䅍㕁䅁䅁䍄䉁䅁䅁䅂䅁䅁䅍䅄䅁䅁䅯睗䅷䅁䅯朶䅯䅁䅯兦䅑䅁䅅䅁䉁䅁䅁杄䭁䅁䅁䅍畁䑁䅑免䅁䅁杷允䅁䅁䅑䅁䑁䅁䅷䅁䭁䍁䑯䅁䭁䉁䅅䅁䭁䅁䅕䅁䉁䅁䅁允䅁䅁䄴䅆䅁䑁䅍䅎㕁䑁䅅䅍睁䑁䅁䅍睁䅁䅁䍄䉁䅁䅁䅂䅁䅁䅍䅄䅁䅁䅯䅔䅅䅁䅯朵䅯䅁䅯兦䅑䅁䅅䅁䉁䅁䅁杄䵁䅁䅁免畁䑁䅙睎ぁ䅁䅁䍄䉁䅁䅁䅂䅁䅁䅍䅄䅁䅁䅯睺䅍䅁䅯充䅁䅁䅯眯䅅䅁䅅䅁䉁䅁䅁杄坁䅁䅁免ぁ䑁䅍睎睁䑁䅁䅍睁䑁䅁䅍䅁䅁杷允䅁䅁䅑䅁䑁䅁䅷䅁䭁䕁䵣䅁䭁佁䬴䅁䭁䡁䔰䅁䉁䅁䅁允䅁䅁䅕䅁䅁佁晄䔴䵁䅉䅅䅁䕁䅁䅁睁䵁䅁䅁权噃睁䅁权䕁䅁䅁权⽄允䅁允䅁䅁䅅䅁䙁䅁䅁䭁湄坃䉬䍄䉁䅁䅁䅂䅁䅁䅍䅄䅁䅁䅯杓䅷䅁䅯儷䅯䅁䅯兦䅑䅁䅅䅁䉁䅁䅁兂䵂㑎䉬余㑘睐杷允䅁䅁䅑䅁䑁䅁䅷䅁䭁䭁䵫䅁䭁佁䭳䅁䭁䝁䔸䅁䉁䅁䅁允䅁䅁䄴䅆䅁䑁䅅李硁䑁䅧李㉁䑁䅧李㍁䅁䅁䍄䉁䅁䅁䅂䅁䅁䅍䅄䅁䅁䅯术䅉䅁䅯权䅁䅁䅯兂䅁䅁䅅䅁䉁䅁䅁兂歃䑣䬰㈱楍䅑杷允䅁䅁䅑䅁䑁䅁䅷䅁䭁䍁䵑䅁䭁佁䭫䅁䭁䥁䕕䅁䉁䅁䅁允䅁䅁䅕䅁䅁䥁瑁啺䵁䅉䅅䅁䕁䅁䅁睁䵁䅁䅁权㑂兄䅁权畄权䅁权硂䅂䅁允䅁䅁䅅䅁䙁䅁䅁䅁䅁瑪䅌䍄䉁䅁䅁䅂䅁䅁䅍䅄䅁䅁䅯杹䅷䅁䅯䄶䅯䅁䅯睢䅑䅁䅅䅁䉁䅁䅁杄佁䅁䅁兌㉁䍁䄴䅍睁䑁䅙䅁䵁䅉䅅䅁䕁䅁䅁睁䵁䅁䅁权煁睁䅁权䭁䅁䅁权䙁䅁䅁允䅁䅁䅅䅁䙁佁㝦晱午晔⽯䍄䉁䅁䅁䅂䅁䅁䅍䅄䅁䅁䅯睴䅷䅁䅯儷䅯䅁䅯兦䅑䅁䅅䅁䉁䅁䅁兂楃扒穢搯祔睐杷允䅁䅁䅑䅁䑁䅁䅷䅁䭁偁䭷䅁䭁佁䬴䅁䭁䡁䕅䅁䉁䅁䅁允䅁䅁䅕䅁䅁䕁剂〳䵁䅉䅅䅁䕁䅁䅁睁䵁䅁䅁权佂䅄䅁权煄权䅁权㥂䅂䅁允䅁䅁䅅䅁䭁䕁䅣䅁䵁䅉䅅䅁䕁䅁䅁睁䵁䅁䅁权坁兄䅁权牄权䅁权㙂䅂䅁允䅁䅁䅅䅁佁䉁䅁䅁㍁䑁䅅䅍睁䑁䅁䅍睁䅁䅁䍄䉁䅁䅁䅂䅁䅁䅍䅄䅁䅁䅯兪䅍䅁䅯䅂䅁䅁䅯兂䅁䅁䅅䅁䉁䅁䅁兂䅁䅁䅁⭉栵兑杷允䅁䅁䅍䅁䑁䅁䅷䅁䭁䭁䱳䅁䭁䉁䜴䅁䉁䅁䅁允䅁䅁䅯睫䅙䅁杷允䅁䅁䅑䅁䑁䅁䅷䅁䭁䡁䵫䅁䭁佁䬴䅁䭁䥁䕕䅁䉁䅁䅁允䅁䅁䅕䅁䅁䅁奄䔸䵁䅉䅅䅁䕁䅁䅁睁䵁䅁䅁权偃䅄䅁权畄权䅁权㥂䅂䅁允䅁䅁䅅䅁䙁䅁䅁䅁元癥䅲䍄䉁䅁䅁䅂䅁䅁䅍䅄䅁䅁䅯兪䅍䅁䅯充䅁䅁䅯兂䅁䅁䅅䅁䉁䅁䅁杄啁䅁䅁睍㑁䑁䅕兏睁䑁䅁䅍睁䑁䅁䅁䵁䅉䅅䅁䕁䅁䅁睁䵁䅁䅁权元睃䅁权灄权䅁权㙂䅂䅁允䅁䅁䅅䅁䙁䅁䅁䅁䅄㥃䅊䍄䉁䅁䅁䅂䅁䅁䅍䅄䅁䅁䅯材䅳䅁䅯儷䅯䅁䅯䄷䅯䅁䅅䅁䉁䅁䅁兂坂楄礲慮眸䅑杷允䅁䅁䅑䅁䑁䅁䅷䅁䭁䭁䰸䅁䭁佁䭳䅁䭁䥁䕍䅁䉁䅁䅁允䅁䅁䄴杅䅁䑁䅣兎穁䑁䅍睍㑁䑁䅫睍䅁䅁杷允䅁䅁䅑䅁䑁䅁䅷䅁䭁偁䭫䅁䭁佁䭯䅁䭁佁䭷䅁䉁䅁䅁允䅁䅁䄴䅄䅁䑁䅅杌㉁䑁䅅䅎䅁䅁杷允䅁䅁䅑䅁䑁䅁䅷䅁䭁佁䵧䅁䭁佁䭧䅁䭁䡁䕅䅁䉁䅁䅁允䅁䅁䄴䅄䅁䑁䅧杌硁䑁䅧睍䅁䅁杷允䅁䅁䅑䅁䑁䅁䅷䅁䭁佁䑍䅁䭁䅁䅯䅁䭁偁䈸䅁䉁䅁䅁允䅁䅁䅕捺䵺䵺䵺䕁䵁䅉䅅䅁䕁䅁䅁睁䵁䅁䅁权潂䅄䅁权瑄权䅁权硂䅂䅁允䅁䅁䅅䅁䙁䭁硲欰椱偅⽑䍄䉁䅁䅁䅂䅁䅁䅍䅄䅁䅁䅯杲䅷䅁䅯朶䅯䅁䅯兦䅑䅁䅅䅁䉁䅁䅁杄䵁䅁䅁䅍畁䑁䅉䅏ぁ䅁䅁䍄䉁䅁䅁䅂䅁䅁䅍䅄䅁䅁䅯兯䅍䅁䅯充䅁䅁䅯兂䅁䅁䅅䅁䉁䅁䅁杄啁䅁䅁李硁䑁䅍杍㑁䑁䅧睎睁䑁䅧䅁䵁䅉䅅䅁䕁䅁䅁睁䵁䅁䅁权湂䅄䅁权畄权䅁权瑂䅂䅁允䅁䅁䅅䅁䙁䅁䅁䅁䅂乴䅚䍄䉁䅁䅁䅂䅁䅁䅍䅄䅁䅁䅯䅸䅷䅁䅯朵䅯䅁䅯兣䅑䅁䅅䅁䉁䅁䅁杄䵁䅁䅁䅍畁䑁䅧兏㕁䅁䅁䍄䉁䅁䅁䅂䅁䅁䅍䅄䅁䅁䅯儸䅍䅁䅯䅂䅁䅁䅯兂䅁䅁䅅䅁䉁䅁䅁兂䅁䅁䅁儷獖兑杷允䅁䅁䅑䅁䑁䅁䅷䅁䭁䕁䱑䅁䭁佁䭧䅁䭁䡁䕁䅁䉁䅁䅁允䅁䅁䄴杄䅁䑁䅙兎畁䑁䅍兏㕁䅁䅁䍄䉁䅁䅁䅂䅁䅁䅍䅄䅁䅁䅯睅䅷䅁䅯儶䅯䅁䅯全䅑䅁䅅䅁䉁䅁䅁兂䅁䅁䅁䅧㤳䅑杷允䅁䅁䅑䅁䑁䅁䅷䅁䭁䕁䑁䅁䭁䅁䅯䅁䭁䅁䅕䅁䉁䅁䅁允䅁䅁䅕へ㍳啩杆歆䵁䅉䅅䅁䕁䅁䅁睁䵁䅁䅁权奃睃䅁权湄权䅁权療䅂䅁允䅁䅁䅅䅁䙁䭁䝪穓䩥剷䅂䍄䉁䅁䅁䅂䅁䅁䅍䅄䅁䅁䅯杊䅷䅁䅯䄶䅯䅁䅯睧䅑䅁䅅䅁䉁䅁䅁杄䵁䅁䅁免畁䑁䅣兎㑁䅁䅁䍄䉁䅁䅁䅂䅁䅁䅍䅄䅁䅁䅯兵䅷䅁䅯朵䅯䅁䅯兦䅑䅁䅅䅁䉁䅁䅁杄䵁䅁䅁兏畁䑁䅧睍硁䅁䅁䍄䉁䅁䅁䅂䅁䅁䅍䅄䅁䅁䅯䅹䅷䅁䅯朶䅯䅁䅯兣䅑䅁䅅䅁䉁䅁䅁权䡂䅁䅁䍄䉁䅁䅁睁䅁䅁䅍䅄䅁䅁䅯睯䅷䅁䅯䅈䅙䅁䅅䅁䉁䅁䅁权㝂杂䅁䍄䉁䅁䅁䅂䅁䅁䅍䅄䅁䅁䅯朰䅉䅁䅯权䅁䅁䅯眯䅅䅁䅅䅁䉁䅁䅁兂晁敨剴䉵䰴䅷杷允䅁䅁䅑䅁䑁䅁䅷䅁䭁䡁䱙䅁䭁佁䭯䅁䭁䡁䕅䅁䉁䅁䅁允䅁䅁䄴䅄䅁䑁䅅杌睁䑁䅕䅎䅁䅁杷允䅁䅁䅑䅁䑁䅁䅷䅁䭁䅁䵁䅁䭁佁䬰䅁䭁䥁䕍䅁䉁䅁䅁允䅁䅁䅕潅䅐煹䙅䕋䵁䅉䅅䅁䕁䅁䅁睁䵁䅁䅁权汁䅄䅁权瑄权䅁权獄权䅁允䅁䅁䅅䅁䙁䥁獴⼵灵昸⽯䍄䉁䅁䅁䅂䅁䅁䅍䅄䅁䅁䅯睖䅳䅁䅯朶䅯䅁䅯兦䅑䅁䅅䅁䉁䅁䅁权䡂䅁䅁䍄䉁䅁䅁䅂䅁䅁䅍䅄䅁䅁䅯䄫䅁䅁䅯眵䅯䅁䅯䅣䅑䅁䅅䅁䉁䅁䅁兂潂敫㠱穐噕䅑杷允䅁䅁䅑䅁䑁䅁䅷䅁䭁乁䑯䅁䭁䉁䅅䅁䭁䅁䅕䅁䉁䅁䅁允䅁䅁䄴䅆䅁䑁䅅杍㍁䑁䅁李睁䑁䅁䅍睁䅁䅁䍄䉁䅁䅁䅂䅁䅁䅍䅄䅁䅁䅯䄲䅷䅁䅯朵䅯䅁䅯䅣䅑䅁䅅䅁䉁䅁䅁杄䵁䅁䅁䅍畁䑁䅑睍穁䅁䅁䍄䉁䅁䅁䅂䅁䅁䅍䅄䅁䅁䅯杹䄰䅁䅯朷䅯䅁䅯䄷䅯䅁䅅䅁䉁䅁䅁兂䅁䅁䅁䥁歌䅷杷允䅁䅁䅑䅁䑁䅁䅷䅁䭁䕁䍣䅁䭁䅁䅯䅁䭁偁䈸䅁䉁䅁䅁允䅁䅁䅕敢㝦晱卆歊䵁䅉䅅䅁䕁䅁䅁睁䵁䅁䅁权婃䅄䅁权牄权䅁权獄权䅁允䅁䅁䅅䅁佁䉁䅉䅁㉁䑁䅧兏硁䑁䅁兏祁䑁䅑䅁䵁䅉䅅䅁䕁䅁䅁睁䵁䅁䅁权䥄䅄䅁权畄权䅁权㥂䅂䅁允䅁䅁䅅䅁䙁䅁䅁䅁䅁⽬䅊䍄䉁䅁䅁䅂䅁䅁䅍䅄䅁䅁䅯兺䅉䅁䅯权䅁䅁䅯兂䅁䅁䅅䅁䉁䅁䅁兂婁䙂余扌䡉䅑杷允䅁䅁䅑䅁䑁䅁䅷䅁䭁䙁䱅䅁䭁佁䭣䅁䭁䝁䔸䅁䉁䅁䅁允䅁䅁䅕癖䱷儱⽒䐶䴸䅉䅅䅁䑁䅁䅁睁䵁䅁䅁权十睃䅁权歁杂䅁允䅁䅁䅅䅁䭁䑁充䅁䵁䅉䅅䅁䕁䅁䅁睁䵁䅁䅁权あ睃䅁权湄权䅁权㙂䅂䅁允䅁䅁䅅䅁䙁䡁㥅瑃橥䍣䅨䍄䉁䅁䅁䅂䅁䅁䅍䅄䅁䅁䅯儰䅍䅁䅯䅂䅁䅁䅯兂䅁䅁䅅䅁䉁䅁䅁兂䅁䅁杂啳唲兑杷允䅁䅁䅑䅁䑁䅁䅷䅁䭁䥁䱁䅁䭁佁䬰䅁䭁䡁䔰䅁䉁䅁䅁允䅁䅁䅕婪畤潅䅐橹䴸䅉䅅䅁䕁䅁䅁睁䵁䅁䅁权硁䅄䅁权灄权䅁权睂䅂䅁允䅁䅁䅅䅁䙁䅁䅁䅁䅄㥤䅖䍄䉁䅁䅁䅂䅁䅁䅍䅄䅁䅁䅯䅏䅉䅁䅯权䅁䅁䅯眯䅅䅁䅅䅁䉁䅁䅁兂剄瑉㕶浦䅯䅑杷允䅁䅁䅑䅁䑁䅁䅷䅁䭁䕁䱷䅁䭁佁䬴䅁䭁䥁䕕䅁䉁䅁䅁允䅁䅁䅕䅁䅁䵁婃䔲䵁䅉䅅䅁䕁䅁䅁睁䵁䅁䅁权湂䅄䅁权煄权䅁权硂䅂䅁允䅁䅁䅅䅁䭁䕁䅣䅁䵁䅉䅅䅁䕁䅁䅁睁䵁䅁䅁权啄䅄䅁权浄权䅁权䑃䅂䅁允䅁䅁䅅䅁佁䅁䅯䅁祁䍁䄴兎㉁䅁䅁䍄䉁䅁䅁䅂䅁䅁䅍䅄䅁䅁䅯杮䄰䅁䅯睈䅙䅁䅯䅉䅙䅁䅅䅁䉁䅁䅁权畂杄䅁䍄䉁䅁䅁䅂䅁䅁䅍䅄䅁䅁䅯朹䅁䅁䅯充䅁䅁䅯䅂䅉䅁䅅䅁䉁䅁䅁杄啁䅁䅁睍穁䑁䅅李硁䑁䅕䅍睁䑁䅁䅁䵁䅉䅅䅁䕁䅁䅁睁䵁䅁䅁权元杁䅁权䭁䅁䅁权䙁䅁䅁允䅁䅁䅅䅁䙁䵁䱤㑎䉬䈴䅆䍄䉁䅁䅁䅂䅁䅁䅍䅄䅁䅁䅯䅎䅷䅁䅯眶䅯䅁䅯睧䅑䅁䅅䅁䉁䅁䅁杄啁䅁䅁免ㅁ䑁䅫睎㍁䑁䅣杍㑁䑁䅑䅁䵁䅉䅅䅁䕁䅁䅁睁䵁䅁䅁权塁䅄䅁权煄权䅁权獄权䅁允䅁䅁䅅䅁佁䅁䅷䅁睁䍁䄴免㕁䑁䅙䅁䵁䅉䅅䅁䕁䅁䅁睁䵁䅁䅁权時䅁䅁权䉁杁䅁权䍁杁䅁允䅁䅁䅅䅁䙁䙁祩⽗啊㥸䅰䍄䉁䅁䅁䅂䅁䅁䅍䅄䅁䅁䅯䅡䅳䅁䅯朷䅯䅁䅯䄷䅯䅁䅅䅁䉁䅁䅁兂䅁䅁䅁䭁敲䅷杷允䅁䅁䅑䅁䑁䅁䅷䅁䭁䵁乑䅁䭁佁䭧䅁䭁䡁䕁䅁䉁䅁䅁允䅁䅁䄴䅄䅁䑁䅅杌ぁ䑁䅅䅏䅁䅁杷允䅁䅁䅑䅁䑁䅁䅷䅁䭁䑁䴴䅁䭁佁䭧䅁䭁䝁䔸䅁䉁䅁䅁允䅁䅁䄴䅄䅁䑁䅍杌ㅁ䑁䅫李䅁䅁杷允䅁䅁䅑䅁䑁䅁䅷䅁䭁䥁䑫䅁䭁䅁䅑䅁䭁䅁䅕䅁䉁䅁䅁允䅁䅁䅕䅁䅁䙁䉓歒䵅䅉䅅䅁䕁䅁䅁睁䵁䅁䅁权䝃睃䅁权牄权䅁权硂䅂䅁允䅁䅁䅅䅁佁䉁䅑䅁祁䑁䅁睍㉁䑁䅧兏睁䑁䅫䅍䅁䅁杷允䅁䅁䅑䅁䑁䅁䅷䅁䭁䱁䑕䅁䭁䅁䅯䅁䭁偁䈸䅁䉁䅁䅁允䅁䅁䅕杓䍷㑋坣启䴸䅉䅅䅁䕁䅁䅁睁䵁䅁䅁权呂兄䅁权潄权䅁权硂䅂䅁允䅁䅁䅅䅁佁䅁䅷䅁㕁䍁䄴李睁䑁䅍䅁䵁䅉䅅䅁䕁䅁䅁睁䵁䅁䅁权䙄䅄䅁权牄权䅁权㙂䅂䅁允䅁䅁䅅䅁佁䉁䅉䅁ㅁ䑁䅕李㍁䑁䅍睎ㅁ䑁䅍䅁䵁䅉䅅䅁䕁䅁䅁睁䵁䅁䅁权汄睁䅁权䕁䅁䅁权⽄允䅁允䅁䅁䅅䅁䙁䅁䅁䥁硁䠷䉴䍄䉁䅁䅁䅂䅁䅁䅍䅄䅁䅁䅯兰䅳䅁䅯儶䅯䅁䅯䅣䅑䅁䅅䅁䉁䅁䅁兂䅁䅁䅁䙉汮䅑杷允䅁䅁䅑䅁䑁䅁䅷䅁䭁䱁䱳䅁䭁佁䭯䅁䭁䡁䕯䅁䉁䅁䅁允䅁䅁䄴䅄䅁䑁䅁杌㍁䑁䅉兏䅁䅁杷允䅁䅁䅑䅁䑁䅁䅷䅁䭁䱁䐸䅁䭁䅁䅑䅁䭁䅁䅕䅁䉁䅁䅁允䅁䅁䅕䅁䅁䑁䡯啡䵅䅉䅅䅁䕁䅁䅁睁䵁䅁䅁权求睃䅁权畄权䅁权㙂䅂䅁允䅁䅁䅅䅁䙁䅁䅁䅁䅂㥔䅴䍄䉁䅁䅁䅂䅁䅁䅍䅄䅁䅁䅯兂䅳䅁䅯朶䅯䅁䅯䅣䅑䅁䅅䅁䉁䅁䅁杄䵁䅁䅁免畁䑁䅁免㍁䅁䅁䍄䉁䅁䅁䅂䅁䅁䅍䅄䅁䅁䅯睄䅳䅁䅯朵䅯䅁䅯兦䅑䅁䅅䅁䉁䅁䅁杄䵁䅁䅁免畁䑁䅙睎穁䅁䅁䍄䉁䅁䅁䅂䅁䅁䅍䅄䅁䅁䅯兑䅷䅁䅯眶䅯䅁䅯兦䅑䅁䅅䅁䉁䅁䅁杄十䅁䅁兏硁䑁䅅杍硁䑁䅙杍ㅁ䅁䅁䍄䉁䅁䅁䅂䅁䅁䅍䅄䅁䅁䅯朳䅉䅁䅯䅂䅁䅁䅯兂䅁䅁䅅䅁䉁䅁䅁兂䅁䅁䅁牶剤兑杷允䅁䅁䅑䅁䑁䅁䅷䅁䭁偁䍣䅁䭁䅁䅯䅁䭁䅁䅕䅁䉁䅁䅁允䅁䅁䅕䥕堲桢䑋䐷䴸䅉䅅䅁䕁䅁䅁睁䵁䅁䅁权煁杁䅁权剁䅁䅁权䙁䅁䅁允䅁䅁䅅䅁佁䉁䅙䅁硁䑁䅑䅍㑁䑁䅑䅍睁䑁䅁䅍睁䅁䅁䍄䉁䅁䅁䅂䅁䅁䅍䅄䅁䅁䅯先䄰䅁䅯眵䅯䅁䅯兦䅑䅁䅅䅁䉁䅁䅁兂ㅂ硫䕧煖㈴䅑杷允䅁䅁䅑䅁䑁䅁䅷䅁䭁䥁䄴䅁䭁䅁䍅䅁䭁䅁䍍䅁䉁䅁䅁允䅁䅁䅕啇祁䬯䩰啹䵁䅉䅅䅁䕁䅁䅁睁䵁䅁䅁权啂睃䅁权浄权䅁权㙂䅂䅁允䅁䅁䅅䅁佁䅁䅷䅁穁䍁䄴兎ぁ䑁䅣䅁䵁䅉䅅䅁䕁䅁䅁睁䵁䅁䅁权歁睃䅁权晁杂䅁权杁杂䅁允䅁䅁䅅䅁䭁䭁䥅䅁䵁䅉䅅䅁䕁䅁䅁睁䵁䅁䅁权䭃杁䅁权剁䅁䅁权⽄允䅁允䅁䅁䅅䅁佁䉁䅑䅁ぁ䑁䅉睍睁䑁䅁䅍睁䑁䅁䅍䅁䅁杷允䅁䅁䅑䅁䑁䅁䅷䅁䭁䱁䵍䅁䭁佁䭫䅁䭁䡁䕅䅁䉁䅁䅁允䅁䅁䅕䅁䅁䵁硁〵䵁䅉䅅䅁䕁䅁䅁睁䵁䅁䅁权睁兄䅁权灄权䅁权䙃䅂䅁允䅁䅁䅅䅁䙁䅁䅁䅁睂晉䅊䍄䉁䅁䅁䅂䅁䅁䅍䅄䅁䅁䅯睥䅍䅁䅯权䅁䅁䅯兂䅁䅁䅅䅁䉁䅁䅁兂敂歵䵫楁㥶睐杷允䅁䅁䅑䅁䑁䅁䅷䅁䭁䝁䰸䅁䭁佁䭙䅁䭁䥁䕕䅁䉁䅁䅁允䅁䅁䄴䅄䅁䑁䅉杌㑁䑁䅑䅎䅁䅁杷允䅁䅁䅍䅁䑁䅁䅷䅁䭁䥁䱷䅁䭁䉁䝷䅁䉁䅁䅁允䅁䅁䅯克䅣䅁杷允䅁䅁䅑䅁䑁䅁䅷䅁䭁䱁䈸䅁䭁䉁䅅䅁䭁䅁䍑䅁䉁䅁䅁允䅁䅁䄴杆䅁䑁䅅兏㍁䑁䅉杍睁䑁䅁䅍睁䑁䅁䅁䵁䅉䅅䅁䕁䅁䅁睁䵁䅁䅁权煃兄䅁权潄权䅁权䙃䅂䅁允䅁䅁䅅䅁佁䅁䅷䅁㉁䍁䄴李㑁䑁䅉䅁䵁䅉䅅䅁䕁䅁䅁睁䵁䅁䅁权㙁睁䅁权剁䅁䅁权⽄允䅁允䅁䅁䅅䅁佁䉁䅑䅁硁䑁䅕䅏㑁䑁䅁䅍睁䑁䅁䅍䅁䅁杷允䅁䅁䅑䅁䑁䅁䅷䅁䭁䝁䱷䅁䭁佁䭣䅁䭁䡁䕁䅁䉁䅁䅁允䅁䅁䅕䵴㉨灶愸ぃ䵁䅉䅅䅁䕁䅁䅁睁䵁䅁䅁权浃睃䅁权浄权䅁权㥂䅂䅁允䅁䅁䅅䅁䭁䕁䅣䅁䵁䅉䅅䅁䑁䅁䅁睁䵁䅁䅁权䍄䅄䅁权歁杂䅁允䅁䅁䅅䅁䭁䑁偷䅁䵁䅉䅅䅁䕁䅁䅁睁䵁䅁䅁权䵄䅄䅁权煄权䅁权䙃䅂䅁允䅁䅁䅅䅁䭁䕁䅣䅁䵁䅉䅅䅁䕁䅁䅁睁䵁䅁䅁权畁睄䅁权牄权䅁权療䅂䅁允䅁䅁䅅䅁佁䉁䅑䅁硁䑁䅕免睁䑁䅅兎㉁䑁䅙杍䅁䅁杷允䅁䅁䅑䅁䑁䅁䅷䅁䭁䵁䑧䅁䭁䅁䅑䅁䭁䅁䅕䅁䉁䅁䅁允䅁䅁䅕䅁䅁䕁⼴啢䵅䅉䅅䅁䕁䅁䅁睁䵁䅁䅁权晁䅄䅁权浄权䅁权獄权䅁允䅁䅁䅅䅁佁䅁䅷䅁硁䍁䄴兎硁䑁䅧䅁䵁䅉䅅䅁䕁䅁䅁睁䵁䅁䅁权畂䅄䅁权浄权䅁权瑂䅂䅁允䅁䅁䅅䅁佁䅁䅷䅁穁䍁䄴免㕁䑁䅫䅁䵁䅉䅅䅁䕁䅁䅁睁䵁䅁䅁权慂睁䅁权䭁䅁䅁权⽄允䅁允䅁䅁䅅䅁䙁䝁匸㡧䭄匴䅒䍄䉁䅁䅁䅂䅁䅁䅍䅄䅁䅁䅯䅰䅍䅁䅯䅂䅁䅁䅯兂䅁䅁䅅䅁䉁䅁䅁兂䅁䅁䅁汚奬兑杷允䅁䅁䅑䅁䑁䅁䅷䅁䭁䅁䱑䅁䭁佁䭫䅁䭁䡁䕁䅁䉁䅁䅁允䅁䅁䅕䅁䅁佁䵃䔶䵁䅉䅅䅁䕁䅁䅁睁䵁䅁䅁权瑂睃䅁权灄权䅁权硂䅂䅁允䅁䅁䅅䅁䙁䅁䅁䅁䅁㥺䅰䍄䉁䅁䅁䅂䅁䅁䅍䅄䅁䅁䅯杵䅳䅁䅯眶䅯䅁䅯全䅑䅁䅅䅁䉁䅁䅁杄十䅁䅁䅎ㅁ䑁䅑睎ぁ䑁䅁䅍睁䅁䅁䍄䉁䅁䅁䅂䅁䅁䅍䅄䅁䅁䅯儳䅷䅁䅯儶䅯䅁䅯来䅑䅁䅅䅁䉁䅁䅁兂䅁䅁䅁䕁儯䅷杷允䅁䅁䅑䅁䑁䅁䅷䅁䭁䑁乷䅁䭁佁䭙䅁䭁䡁䕯䅁䉁䅁䅁允䅁䅁䅯睒䅁䅁杷允䅁䅁䅑䅁䑁䅁䅷䅁䭁䭁䱉䅁䭁佁䭧䅁䭁䝁䔰䅁䉁䅁䅁允䅁䅁䄴䅄䅁䑁䅙杌睁䑁䅣兎䅁䅁杷允䅁䅁䅑䅁䑁䅁䅷䅁䭁䉁乙䅁䭁佁䭧䅁䭁䡁䔰䅁䉁䅁䅁允䅁䅁䄴杄䅁䑁䅅睍畁䑁䅧睍㑁䅁䅁䍄䉁䅁䅁䅂䅁䅁䅍䅄䅁䅁䅯睍䅍䅁䅯充䅁䅁䅯眯䅅䅁䅅䅁䉁䅁䅁杄坁䅁䅁䅎穁䑁䅕䅍睁䑁䅁䅍睁䑁䅁䅍䅁䅁杷允䅁䅁䅑䅁䑁䅁䅷䅁䭁偁䵧䅁䭁佁䭳䅁䭁䥁䕍䅁䉁䅁䅁允䅁䅁䄴杅䅁䑁䅍杍祁䑁䅍兏祁䑁䅁杍䅁䅁杷允䅁䅁䅑䅁䑁䅁䅷䅁䭁䑁䱅䅁䭁佁䭯䅁䭁䝁䔰䅁䉁䅁䅁允䅁䅁䄴䅄䅁䑁䅁杌ㅁ䑁䅑䅎䅁䅁杷允䅁䅁䅑䅁䑁䅁䅷䅁䭁䥁䰴䅁䭁佁䬰䅁䭁䡁䕯䅁䉁䅁䅁允䅁䅁䅕㥆佮ㄹ橐吱䴸䅉䅅䅁䕁䅁䅁睁䵁䅁䅁权祃睃䅁权牄权䅁权硂䅂䅁允䅁䅁䅅䅁佁䉁䅉䅁祁䑁䅉䅍硁䑁䅙免硁䑁䅍䅁䵁䅉䅅䅁䕁䅁䅁睁䵁䅁䅁权獄䅄䅁权畄权䅁权㙂䅂䅁允䅁䅁䅅䅁䙁䅁䅁䅁䅁獎䅂䍄䉁䅁䅁䅂䅁䅁䅍䅄䅁䅁䅯䅶䅍䅁䅯权䅁䅁䅯兂䅁䅁䅅䅁䉁䅁䅁兂桁䡳潊坫攰䅑杷允䅁䅁䅑䅁䑁䅁䅷䅁䭁䑁䵧䅁䭁佁䭫䅁䭁佁䭷䅁䉁䅁䅁允䅁䅁䅕䅁䅁䕁㕁〶䵁䅉䅅䅁䕁䅁䅁睁䵁䅁䅁权杂䅄䅁权瑄权䅁权䙃䅂䅁允䅁䅁䅅䅁䙁䙁㑋潈牘捕⽧䍄䉁䅁䅁䅂䅁䅁䅍䅄䅁䅁䅯兒䅅䅁䅯允䅉䅁䅯兂䅉䅁䅅䅁䉁䅁䅁兂䑃栳䑴䕰㜳䅑杷允䅁䅁䅑䅁䑁䅁䅷䅁䭁䅁䱁䅁䭁佁䭫䅁䭁䝁䔸䅁䉁䅁䅁允䅁䅁䅕䅁䅁䥁㝁歷䵁䅉䅅䅁䕁䅁䅁睁䵁䅁䅁权橂睃䅁权灄权䅁权㥂䅂䅁允䅁䅁䅅䅁䙁䅁䅁䅁䅂畕䅚䍄䉁䅁䅁䅂䅁䅁䅍䅄䅁䅁䅯䅍䄰䅁䅯儷䅯䅁䅯来䅑䅁䅅䅁䉁䅁䅁兂剄䡡䕣乵杄睐杷允䅁䅁䅑䅁䑁䅁䅷䅁䭁䅁䵅䅁䭁佁䭣䅁䭁䥁䕍䅁䉁䅁䅁允䅁䅁䅕杖琴灳瘳䕁䵁䅉䅅䅁䕁䅁䅁睁䵁䅁䅁权捂䅄䅁权畄权䅁权㙂䅂䅁允䅁䅁䅅䅁䙁䅁䅁䅁䅁敎䅴䍄䉁䅁䅁䅂䅁䅁䅍䅄䅁䅁䅯杅䅉䅁䅯䅂䅁䅁䅯兂䅁䅁䅅䅁䉁䅁䅁兂䅁䅁䅁䝺啂兑杷允䅁䅁䅑䅁䑁䅁䅷䅁䭁䩁䰰䅁䭁佁䭣䅁䭁䥁䕕䅁䉁䅁䅁允䅁䅁䅕啍祵匳㥲吶䴸䅉䅅䅁䕁䅁䅁睁䵁䅁䅁权湄睃䅁权瑄权䅁权䑃䅂䅁允䅁䅁䅅䅁䙁䅁塲㍯㥁权䅊䍄䉁䅁䅁䅂䅁䅁䅍䅄䅁䅁䅯睪䅉䅁䅯充䅁䅁䅯兂䅁䅁䅅䅁䉁䅁䅁杄啁䅁䅁李硁䑁䅧免㕁䑁䅫䅍睁䑁䅁䅁䵁䅉䅅䅁䕁䅁䅁睁䵁䅁䅁权偄睁䅁权䕁䅁䅁权䙁䅁䅁允䅁䅁䅅䅁䙁䅁䅁䥁婃塭䈹䍄䉁䅁䅁䅂䅁䅁䅍䅄䅁䅁䅯睡䅷䅁䅯眶䅯䅁䅯睢䅑䅁䅅䅁䉁䅁䅁杄啁䅁䅁免㉁䑁䅁睎㕁䑁䅁䅍睁䑁䅁䅁䵁䅉䅅䅁䕁䅁䅁睁䵁䅁䅁权䥄睁䅁权䭁䅁䅁权䙁䅁䅁允䅁䅁䅅䅁䙁䭁捷浗㝑⬳⽳䍄䉁䅁䅁䅂䅁䅁䅍䅄䅁䅁䅯兒䅍䅁䅯䅂䅁䅁䅯眯䅅䅁䅅䅁䉁䅁䅁兂䅁䅁䅁楃〱兑杷允䅁䅁䅑䅁䑁䅁䅷䅁䭁䡁䱣䅁䭁佁䭫䅁䭁䝁䔰䅁䉁䅁䅁允䅁䅁䅕䅁䅁䅁䕃䵶䵁䅉䅅䅁䑁䅁䅁睁䵁䅁䅁权㕂兄䅁权流杂䅁允䅁䅁䅅䅁佁䅁䄴䅁硁䑁䅅睍畁䑁䅍兏䅁䅁杷允䅁䅁䅑䅁䑁䅁䅷䅁䭁佁䑙䅁䭁䉁䅅䅁䭁䅁䅕䅁䉁䅁䅁允䅁䅁䄴杅䅁䑁䅕睍㕁䑁䅁䅍睁䑁䅁䅍䅁䅁杷允䅁䅁䅑䅁䑁䅁䅷䅁䭁佁䑣䅁䭁䅁䅑䅁䭁䅁䅕䅁䉁䅁䅁允䅁䅁䅕䅁䅁䡧歡䕑䵅䅉䅅䅁䕁䅁䅁睁䵁䅁䅁权䩁睃䅁权煄权䅁权獄权䅁允䅁䅁䅅䅁佁䅁䅷䅁睁䍁䄴䅎㉁䑁䅙䅁䵁䅉䅅䅁䕁䅁䅁睁䵁䅁䅁权䥁䅄䅁权瑄权䅁权㙂䅂䅁允䅁䅁䅅䅁䙁䙁橔婰䕶䅉䅚䍄䉁䅁䅁䅂䅁䅁䅍䅄䅁䅁䅯䅖䅳䅁䅯䄶䅯䅁䅯睢䅑䅁䅅䅁䉁䅁䅁杄䵁䅁䅁䅏畁䑁䅣睎ぁ䅁䅁䍄䉁䅁䅁䅂䅁䅁䅍䅄䅁䅁䅯杤䅍䅁䅯䅂䅁䅁䅯兂䅁䅁䅅䅁䉁䅁䅁兂䅁䅁杂べ爵兑杷允䅁䅁䅑䅁䑁䅁䅷䅁䭁䑁䵣䅁䭁佁䭙䅁䭁䥁䕕䅁䉁䅁䅁允䅁䅁䄴䅄䅁䑁䅉杌ㅁ䑁䅙免䅁䅁杷允䅁䅁䅑䅁䑁䅁䅷䅁䭁䙁䵑䅁䭁佁䭯䅁䭁䡁䕁䅁䉁䅁䅁允䅁䅁䄴䅄䅁䑁䅁杌睁䑁䅣䅎䅁䅁杷允䅁䅁䅍䅁䑁䅁䅷䅁䭁乁䵁䅁䭁䉁䝷䅁䉁䅁䅁允䅁䅁䅯杯䅙䅁杷允䅁䅁䅑䅁䑁䅁䅷䅁䭁䥁䑑䅁䭁䅁䅯䅁䭁䅁䅕䅁䉁䅁䅁允䅁䅁䅕牘䩰䅄牉稸䴸䅉䅅䅁䕁䅁䅁睁䵁䅁䅁权䵁睃䅁权瑄权䅁权㥂䅂䅁允䅁䅁䅅䅁䙁佁兘瑉㕶癦⽙䍄䉁䅁䅁䅂䅁䅁䅍䅄䅁䅁䅯睲䅳䅁䅯儷䅯䅁䅯睧䅑䅁䅅䅁䉁䅁䅁兂㡄晱午坔杋睐杷允䅁䅁䅑䅁䑁䅁䅷䅁䭁䙁乳䅁䭁佁䬴䅁䭁䝁䔰䅁䉁䅁䅁允䅁䅁䅕䅁䅁䥁歁唵䵁䅉䅅䅁䕁䅁䅁睁䵁䅁䅁权㙁睄䅁权畄权䅁权硂䅂䅁允䅁䅁䅅䅁䙁䅁䅁䅁䥂儯䉆䍄䉁䅁䅁䅂䅁䅁䅍䅄䅁䅁䅯杴䅕䅁䅯眵䅯䅁䅯䄷䅯䅁䅅䅁䉁䅁䅁兂䡄穓䩥坑噄睐杷允䅁䅁䅑䅁䑁䅁䅷䅁䭁䙁䱧䅁䭁佁䭯䅁䭁䥁䕍䅁䉁䅁䅁允䅁䅁䄴权䅁䑁䅁杌㕁䑁䅧䅁䵁䅉䅅䅁䕁䅁䅁睁䵁䅁䅁权歃䅄䅁权畄权䅁权瑂䅂䅁允䅁䅁䅅䅁䙁䅁䅁䅁睁晚䅘䍄䉁䅁䅁䅂䅁䅁䅍䅄䅁䅁䅯公䅉䅁䅯权䅁䅁䅯兂䅁䅁䅅䅁䉁䅁䅁兂煃搸乊瑙楁䅑杷允䅁䅁䅑䅁䑁䅁䅷䅁䭁乁䑕䅁䭁䅁䅯䅁䭁䅁䅕䅁䉁䅁䅁允䅁䅁䅕⽺呤㘴払商䵁䅉䅅䅁䕁䅁䅁睁䵁䅁䅁权灁睃䅁权灄权䅁权硂䅂䅁允䅁䅁䅅䅁䙁䅁䅁䅁䅁批䅢䍄䉁䅁䅁䅂䅁䅁䅍䅄䅁䅁䅯朹䅳䅁䅯朶䅯䅁䅯兦䅑䅁䅅䅁䉁䅁䅁权䡂䅁䅁䍄䉁䅁䅁睁䅁䅁䅍䅄䅁䅁䅯杏䅷䅁䅯䅊䅙䅁䅅䅁䉁䅁䅁权佄睄䅁䍄䉁䅁䅁䅂䅁䅁䅍䅄䅁䅁䅯䅨䅷䅁䅯朷䅯䅁䅯睧䅑䅁䅅䅁䉁䅁䅁兂䅁䅁䅁䅁剂䅑杷允䅁䅁䅑䅁䑁䅁䅷䅁䭁䭁䴸䅁䭁佁䭙䅁䭁䥁䕕䅁䉁䅁䅁允䅁䅁䄴权䅁䑁䅁杌㕁䑁䅉䅁䵁䅉䅅䅁䕁䅁䅁睁䵁䅁䅁权晄䅄䅁权瑄权䅁权䑃䅂䅁允䅁䅁䅅䅁䙁䉁奂扏䥔瑤⼴䍄䉁䅁䅁䅂䅁䅁䅍䅄䅁䅁䅯杆䄰䅁䅯朶䅯䅁䅯睧䅑䅁䅅䅁䉁䅁䅁杄䵁䅁䅁䅍畁䑁䅣兏祁䅁䅁䍄䉁䅁䅁䅂䅁䅁䅍䅄䅁䅁䅯䄸䅍䅁䅯权䅁䅁䅯眯䅅䅁䅅䅁䉁䅁䅁兂䩃坑汄䌰䭉䅑杷允䅁䅁䅑䅁䑁䅁䅷䅁䭁䉁䱉䅁䭁佁䬰䅁䭁䡁䕅䅁䉁䅁䅁允䅁䅁䅕浑汄䌰扌吴䴸䅉䅅䅁䕁䅁䅁睁䵁䅁䅁权䍂睃䅁权潄权䅁权睂䅂䅁允䅁䅁䅅䅁䭁䕁䅣䅁䵁䅉䅅䅁䕁䅁䅁睁䵁䅁䅁权佃䅄䅁权瑄权䅁权療䅂䅁允䅁䅁䅅䅁䙁䩁奍䙂余敌⽙䍄䉁䅁䅁睁䅁䅁䅍䅄䅁䅁䅯杍䅳䅁䅯䅈䅙䅁䅅䅁䉁䅁䅁权㍄杂䅁䍄䉁䅁䅁䅂䅁䅁䅍䅄䅁䅁䅯䅬䄰䅁䅯儷䅯䅁䅯睢䅑䅁䅅䅁䉁䅁䅁兂煃搸乊桙奄睐杷允䅁䅁䅑䅁䑁䅁䅷䅁䭁偁䑯䅁䭁䉁䅅䅁䭁䅁䅕䅁䉁䅁䅁允䅁䅁䄴䅆䅁䑁䅅睎㉁䑁䅍睎硁䑁䅁䅍睁䅁䅁䍄䉁䅁䅁䅂䅁䅁䅍䅄䅁䅁䅯八䄰䅁䅯眶䅯䅁䅯睢䅑䅁䅅䅁䉁䅁䅁杄啁䅁䅁免睁䑁䅍李ㅁ䑁䅁免祁䑁䅙䅁䵁䅉䅅䅁䕁䅁䅁睁䵁䅁䅁权歁杁䅁权䕁䅁䅁权䙁䅁䅁允䅁䅁䅅䅁䙁䅁䅁䅁坁浣䈱䍄䉁䅁䅁䅂䅁䅁䅍䅄䅁䅁䅯睆䅁䅁䅯权䅁䅁䅯兂䅁䅁䅅䅁䉁䅁䅁兂䙃ㄶ㑇歈杕䅑杷允䅁䅁䅑䅁䑁䅁䅷䅁䭁䑁䵙䅁䭁佁䬴䅁䭁䥁䕍䅁䉁䅁䅁允䅁䅁䅕䅁䅁䥁婁〶䵁䅉䅅䅁䕁䅁䅁睁䵁䅁䅁权獃䅄䅁权湄权䅁权㥂䅂䅁允䅁䅁䅅䅁䙁䩁瑈䑦ㄸ楘䅚䍄䉁䅁䅁䅂䅁䅁䅍䅄䅁䅁䅯䅊䅉䅁䅯权䅁䅁䅯兂䅁䅁䅅䅁䉁䅁䅁兂獄払敧敨味䅑杷允䅁䅁䅑䅁䑁䅁䅷䅁䭁䭁䌸䅁䭁䅁䅑䅁䭁偁䈸䅁䉁䅁䅁允䅁䅁䅕䅁䅁䡧楫啣䵅䅉䅅䅁䕁䅁䅁睁䵁䅁䅁权乃兄䅁权潄权䅁权療䅂䅁允䅁䅁䅅䅁佁䅁䄴䅁祁䑁䅅杌㕁䑁䅣兎䅁䅁杷允䅁䅁䅑䅁䑁䅁䅷䅁䭁䕁偷䅁䭁佁䭧䅁䭁䝁䔸䅁䉁䅁䅁允䅁䅁䄴䅄䅁䑁䅅兏畁䑁䅑兏䅁䅁杷允䅁䅁䅑䅁䑁䅁䅷䅁䭁偁䍫䅁䭁䅁䅑䅁䭁偁䈸䅁䉁䅁䅁允䅁䅁䅕䅁䅁䙡婧ぴ䵅䅉䅅䅁䕁䅁䅁睁䵁䅁䅁权呁䅄䅁权牄权䅁权䑃䅂䅁允䅁䅁䅅䅁佁䉁䅑䅁祁䑁䅉䅏睁䑁䅁䅍睁䑁䅁䅍䅁䅁杷允䅁䅁䅑䅁䑁䅁䅷䅁䭁䩁久䅁䭁佁䭫䅁䭁䥁䕍䅁䉁䅁䅁允䅁䅁䅕䅁䅁䍁慧䕃䵅䅉䅅䅁䕁䅁䅁睁䵁䅁䅁权䱃杁䅁权䭁䅁䅁权䙁䅁䅁允䅁䅁䅅䅁䙁䕁桪桥畓⽒⼰䍄䉁䅁䅁䅂䅁䅁䅍䅄䅁䅁䅯眴䅳䅁䅯朶䅯䅁䅯睢䅑䅁䅅䅁䉁䅁䅁权䡂䅁䅁䍄䉁䅁䅁䅂䅁䅁䅍䅄䅁䅁䅯児䅷䅁䅯朷䅯䅁䅯来䅑䅁䅅䅁䉁䅁䅁兂䅁䅁䅁䤲䕕兑杷允䅁䅁䅑䅁䑁䅁䅷䅁䭁䍁偅䅁䭁佁䭣䅁䭁䡁䕁䅁䉁䅁䅁允䅁䅁䅕敫㠱穐⭘䕐䵁䅉䅅䅁䕁䅁䅁睁䵁䅁䅁权䝂䅄䅁权牄权䅁权䙃䅂䅁允䅁䅁䅅䅁䭁䕁䅣䅁䵁䅉䅅䅁䕁䅁䅁睁䵁䅁䅁权䥂兄䅁权浄权䅁权䙃䅂䅁允䅁䅁䅅䅁佁䅁䅯䅁祁䍁䄴免㉁䅁䅁䍄䉁䅁䅁䅂䅁䅁䅍䅄䅁䅁䅯睈䅍䅁䅯权䅁䅁䅯眯䅅䅁䅅䅁䉁䅁䅁兂硂児塲㍯塁䅑杷允䅁䅁䅑䅁䑁䅁䅷䅁䭁䭁䴸䅁䭁佁䭯䅁䭁䥁䕍䅁䉁䅁䅁允䅁䅁䄴䅄䅁䑁䅁杌硁䑁䅍睍䅁䅁杷允䅁䅁䅑䅁䑁䅁䅷䅁䭁䕁䵣䅁䭁佁䭧䅁䭁䝁䔸䅁䉁䅁䅁允䅁䅁䄴杄䅁䑁䅅兏畁䑁䅧䅍㑁䅁䅁䍄䉁䅁䅁䅂䅁䅁䅍䅄䅁䅁䅯䅕䄰䅁䅯眵䅯䅁䅯䄷䅯䅁䅅䅁䉁䅁䅁兂䉂搶㑸噳穄睐杷允䅁䅁䅑䅁䑁䅁䅷䅁䭁䍁乁䅁䭁佁䭙䅁䭁䡁䕯䅁䉁䅁䅁允䅁䅁䄴䅄䅁䑁䅅杌祁䑁䅉兏䅁䅁杷允䅁䅁䅑䅁䑁䅁䅷䅁䭁䕁䍧䅁䭁䉁䅅䅁䭁偁䈸䅁䉁䅁䅁允䅁䅁䄴䅆䅁䑁䅅睍穁䑁䅁䅍睁䑁䅁䅍睁䅁䅁䍄䉁䅁䅁䅂䅁䅁䅍䅄䅁䅁䅯睺䅷䅁䅯䄶䅯䅁䅯䄷䅯䅁䅅䅁䉁䅁䅁杄佁䅁䅁杍ぁ䍁䄴睎硁䑁䅑䅁䵁䅉䅅䅁䕁䅁䅁睁䵁䅁䅁权摃睃䅁权牄权䅁权瑂䅂䅁允䅁䅁䅅䅁佁䉁䅉䅁㑁䑁䅫兏㍁䑁䅧李㕁䑁䅅䅁䵁䅉䅅䅁䕁䅁䅁睁䵁䅁䅁权灃睃䅁权煄权䅁权䙃䅂䅁允䅁䅁䅅䅁佁䅁䅷䅁祁䍁䄴兎穁䑁䅉䅁䵁䅉䅅䅁䕁䅁䅁睁䵁䅁䅁权㍄睃䅁权潄权䅁权㥂䅂䅁允䅁䅁䅅䅁佁䅁䄴䅁硁䑁䅧杌穁䑁䅉睍䅁䅁杷允䅁䅁䅑䅁䑁䅁䅷䅁䭁䥁䑯䅁䭁䉁䅅䅁䭁䅁䅕䅁䉁䅁䅁允䅁䅁䄴䅆䅁䑁䅉杍㍁䑁䅧免睁䑁䅁䅍睁䅁䅁䍄䉁䅁䅁䅂䅁䅁䅍䅄䅁䅁䅯杣䅳䅁䅯儶䅯䅁䅯䄷䅯䅁䅅䅁䉁䅁䅁兂䅁䅁䅁偁潔䅑杷允䅁䅁䅑䅁䑁䅁䅷䅁䭁䱁乷䅁䭁佁䭯䅁䭁䥁䕍䅁䉁䅁䅁允䅁䅁䄴䅄䅁䑁䅁杌睁䑁䅣免䅁䅁杷允䅁䅁䅍䅁䑁䅁䅷䅁䭁乁䱳䅁䭁䍁䝙䅁䉁䅁䅁允䅁䅁䄴杄䅁䑁䅅免ぁ䍁䄴睍㍁䅁䅁䍄䉁䅁䅁䅂䅁䅁䅍䅄䅁䅁䅯睋䅳䅁䅯儶䅯䅁䅯兢䅑䅁䅅䅁䉁䅁䅁兂䅁䅁䅁䍉案䅷杷允䅁䅁䅑䅁䑁䅁䅷䅁䭁䥁䑯䅁䭁䅁䅯䅁䭁䅁䅕䅁䉁䅁䅁允䅁䅁䅕杓䍷㑋坣䕆䵁䅉䅅䅁䕁䅁䅁睁䵁䅁䅁权䵄睃䅁权浄权䅁权䑃䅂䅁允䅁䅁䅅䅁佁䅁䅯䅁硁䍁䄴睍硁䅁䅁䍄䉁䅁䅁睁䅁䅁䅍䅄䅁䅁䅯朸䅯䅁䅯䅊䅙䅁䅅䅁䉁䅁䅁权允䅂䅁䍄䉁䅁䅁䅂䅁䅁䅍䅄䅁䅁䅯䅕䅉䅁䅯䅂䅁䅁䅯兂䅁䅁䅅䅁䉁䅁䅁兂䅁䅁权䩃啩兑杷允䅁䅁䅍䅁䑁䅁䅷䅁䭁䥁䱁䅁䭁䉁䝷䅁䉁䅁䅁允䅁䅁䅯睥䅙䅁杷允䅁䅁䅑䅁䑁䅁䅷䅁䭁䉁䑁䅁䭁䅁䅑䅁䭁偁䈸䅁䉁䅁䅁允䅁䅁䅕䅁䅁乑噹歨䵅䅉䅅䅁䕁䅁䅁睁䵁䅁䅁权䭃睃䅁权浄权䅁权硂䅂䅁允䅁䅁䅅䅁佁䅁䅷䅁祁䍁䄴䅎睁䑁䅍䅁䵁䅉䅅䅁䕁䅁䅁睁䵁䅁䅁权杄䅄䅁权潄权䅁权䑃䅂䅁允䅁䅁䅅䅁佁䅁䄴䅁穁䑁䅧杌祁䑁䅉兎䅁䅁杷允䅁䅁䅑䅁䑁䅁䅷䅁䭁偁䍙䅁䭁䅁䅯䅁䭁䅁䅕䅁䉁䅁䅁允䅁䅁䅕杓䍷㑋坣か䵁䅉䅅䅁䕁䅁䅁睁䵁䅁䅁权噁睃䅁权煄权䅁权瑂䅂䅁允䅁䅁䅅䅁佁䅁䅷䅁硁䍁䄴睍ㅁ䑁䅣䅁䵁䅉䅅䅁䕁䅁䅁睁䵁䅁䅁权㕃允䅁权䉁杁䅁权䙁杁䅁允䅁䅁䅅䅁䙁偁煈卒䉉偊䅬䍄䉁䅁䅁䅂䅁䅁䅍䅄䅁䅁䅯兂䅍䅁䅯䅂䅁䅁䅯眯䅅䅁䅅䅁䉁䅁䅁兂䅁䅁䅁穑㘵兑杷允䅁䅁䅑䅁䑁䅁䅷䅁䭁䱁䘸䅁䭁佁䬰䅁䭁䥁䕍䅁䉁䅁䅁允䅁䅁䅕倹唳佥浫ぅ䵁䅉䅅䅁䕁䅁䅁睁䵁䅁䅁权乄睃䅁权潄权䅁权瑂䅂䅁允䅁䅁䅅䅁佁䅁䅷䅁穁䍁䄴李㕁䑁䅅䅁䵁䅉䅅䅁䕁䅁䅁睁䵁䅁䅁权橄睃䅁权灄权䅁权硂䅂䅁允䅁䅁䅅䅁䙁䅁䅁䅁杄畆䅊䍄䉁䅁䅁䅂䅁䅁䅍䅄䅁䅁䅯睒䄰䅁䅯儶䅯䅁䅯全䅑䅁䅅䅁䉁䅁䅁兂䅁䅁䅁䭁㥥䅑杷允䅁䅁䅑䅁䑁䅁䅷䅁䭁䵁䑷䅁䭁䅁䅑䅁䭁䅁䅕䅁䉁䅁䅁允䅁䅁䅕䅁䅁䱑丳啯䵅䅉䅅䅁䕁䅁䅁睁䵁䅁䅁权䅄䅄䅁权瑄权䅁权瑂䅂䅁允䅁䅁䅅䅁䙁佁浫免獩䵈⽯䍄䉁䅁䅁䅂䅁䅁䅍䅄䅁䅁䅯兔䄰䅁䅯朶䅯䅁䅯睧䅑䅁䅅䅁䉁䅁䅁杄䵁䅁䅁免畁䑁䅉睎㑁䅁䅁䍄䉁䅁䅁䅂䅁䅁䅍䅄䅁䅁䅯䅺䅍䅁䅯充䅁䅁䅯兂䅁䅁䅅䅁䉁䅁䅁杄啁䅁䅁䅎睁䑁䅫䅍睁䑁䅁䅍睁䑁䅁䅁䵁䅉䅅䅁䕁䅁䅁睁䵁䅁䅁权歂兄䅁权瑄权䅁权硂䅂䅁允䅁䅁䅅䅁䙁䍁扐堫焵䅶䅤䍄䉁䅁䅁䅂䅁䅁䅍䅄䅁䅁䅯八䅳䅁䅯儶䅯䅁䅯䅣䅑䅁䅅䅁䉁䅁䅁兂䅁䅁䅁䥧睲䅑杷允䅁䅁䅑䅁䑁䅁䅷䅁䭁佁䱉䅁䭁佁䭫䅁䭁䥁䕕䅁䉁䅁䅁允䅁䅁䅕䅁䅁䅁剄歳䵁䅉䅅䅁䕁䅁䅁睁䵁䅁䅁权佁䅄䅁权瑄权䅁权硂䅂䅁允䅁䅁䅅䅁䙁䡁敶⭙䰫摂⽣䍄䉁䅁䅁䅂䅁䅁䅍䅄䅁䅁䅯䅌䅷䅁䅯朵䅯䅁䅯䅣䅑䅁䅅䅁䉁䅁䅁杄䵁䅁䅁杍畁䑁䅙兎㕁䅁䅁䍄䉁䅁䅁䅂䅁䅁䅍䅄䅁䅁䅯䄴䅷䅁䅯朵䅯䅁䅯来䅑䅁䅅䅁䉁䅁䅁杄䭁䅁䅁䅎畁䑁䅙睎䅁䅁杷允䅁䅁䅑䅁䑁䅁䅷䅁䭁䉁䍁䅁䭁䅁䅯䅁䭁偁䈸䅁䉁䅁䅁允䅁䅁䅕䥒獴⼵灳啅䵁䅉䅅䅁䑁䅁䅁睁䵁䅁䅁权㡁䅄䅁权慁杂䅁允䅁䅁䅅䅁䭁䙁䜸䅁䵁䅉䅅䅁䕁䅁䅁睁䵁䅁䅁权癄权䅁权浄权䅁权䑃䅂䅁允䅁䅁䅅䅁佁䅁䅷䅁祁䍁䄴睍㕁䑁䅕䅁䵁䅉䅅䅁䕁䅁䅁睁䵁䅁䅁权㙂䅄䅁权煄权䅁权睂䅂䅁允䅁䅁䅅䅁佁䅁䅷䅁睁䍁䄴李睁䑁䅫䅁䵁䅉䅅䅁䕁䅁䅁睁䵁䅁䅁权慃允䅁权瑄权䅁权睂䅂䅁允䅁䅁䅅䅁䙁䥁䌯匹捨⽪⽁䍄䉁䅁䅁䅂䅁䅁䅍䅄䅁䅁䅯兕䅉䅁䅯权䅁䅁䅯兂䅁䅁䅅䅁䉁䅁䅁兂捂㡪ㅌ之瑷䅑杷允䅁䅁䅑䅁䑁䅁䅷䅁䭁䉁䵧䅁䭁佁䭳䅁䭁䝁䔸䅁䉁䅁䅁允䅁䅁䄴杅䅁䑁䅉䅎㍁䑁䅍李ㅁ䑁䅍睍䅁䅁杷允䅁䅁䅑䅁䑁䅁䅷䅁䭁䅁乍䅁䭁佁䬴䅁䭁䡁䕯䅁䉁䅁䅁允䅁䅁䅕䅁䅁䅁奃歩䵁䅉䅅䅁䕁䅁䅁睁䵁䅁䅁权敃䅄䅁权煄权䅁权療䅂䅁允䅁䅁䅅䅁佁䅁䅷䅁硁䍁䄴睍睁䑁䅑䅁䵁䅉䅅䅁䕁䅁䅁睁䵁䅁䅁权啄杁䅁权剁䅁䅁权䙁䅁䅁允䅁䅁䅅䅁佁䉁䅑䅁祁䑁䅉李睁䑁䅁䅍睁䑁䅁䅍䅁䅁杷允䅁䅁䅑䅁䑁䅁䅷䅁䭁䡁䵷䅁䭁佁䭙䅁䭁䥁䕍䅁䉁䅁䅁允䅁䅁䄴䅄䅁䑁䅫杌ぁ䑁䅑䅏䅁䅁杷允䅁䅁䅑䅁䑁䅁䅷䅁䭁䭁䑉䅁䭁䅁䅑䅁䭁䅁䅕䅁䉁䅁䅁允䅁䅁䅕䅁䅁䕁特啓䵅䅉䅅䅁䑁䅁䅁睁䵁䅁䅁权㉂兄䅁权敁杂䅁允䅁䅁䅅䅁䭁䑁䝑䅁䵁䅉䅅䅁䕁䅁䅁睁䵁䅁䅁权楃睁䅁权剁䅁䅁权䙁䅁䅁允䅁䅁䅅䅁佁䉁䅑䅁祁䑁䅫睍祁䑁䅧䅎睁䑁䅁䅍䅁䅁杷允䅁䅁䅑䅁䑁䅁䅷䅁䭁䑁䱑䅁䭁佁䬴䅁䭁䥁䕍䅁䉁䅁䅁允䅁䅁䅕䅁䅁䥁䱁欵䵁䅉䅅䅁䕁䅁䅁睁䵁䅁䅁权穃䅄䅁权煄权䅁权療䅂䅁允䅁䅁䅅䅁䭁䕁䅣䅁䵁䅉䅅䅁䕁䅁䅁睁䵁䅁䅁权畃杁䅁权剁䅁䅁权䙁䅁䅁允䅁䅁䅅䅁佁䉁䅑䅁硁䑁䅍兎㉁䑁䅁䅍睁䑁䅁䅍䅁䅁杷允䅁䅁䅑䅁䑁䅁䅷䅁䭁䥁䴰䅁䭁佁䭳䅁䭁䡁䕅䅁䉁䅁䅁允䅁䅁䄴杅䅁䑁䅉兏睁䑁䅧兏祁䑁䅕䅏䅁䅁杷允䅁䅁䅑䅁䑁䅁䅷䅁䭁䙁䵅䅁䭁佁䬰䅁䭁䝁䔰䅁䉁䅁䅁允䅁䅁䅕硨婢発呤穷䴸䅉䅅䅁䑁䅁䅁睁䵁䅁䅁权獃睃䅁权捁杂䅁允䅁䅁䅅䅁䭁䥁䝉䅁䵁䅉䅅䅁䕁䅁䅁睁䵁䅁䅁权歄睁䅁权剁䅁䅁权䙁䅁䅁允䅁䅁䅅䅁佁䉁䅙䅁祁䑁䅕䅎㍁䑁䅁䅍睁䑁䅁䅍睁䅁䅁䍄䉁䅁䅁睁䅁䅁䅍䅄䅁䅁䅯䅮䅷䅁䅯䅊䅙䅁䅅䅁䉁䅁䅁权䥁䅅䅁䍄䉁䅁䅁睁䅁䅁䅍䅄䅁䅁䅯睉䅳䅁䅯杈䅙䅁䅅䅁䉁䅁䅁权浄杂䅁䍄䉁䅁䅁䅂䅁䅁䅍䅄䅁䅁䅯兲䅷䅁䅯眶䅯䅁䅯来䅑䅁䅅䅁䉁䅁䅁杄十䅁䅁兎㑁䑁䅍兏㍁䑁䅕䅍㉁䅁䅁䍄䉁䅁䅁䅂䅁䅁䅍䅄䅁䅁䅯䄵䅍䅁䅯权䅁䅁䅯兂䅁䅁䅅䅁䉁䅁䅁兂塁挲㌷⭕乍䅑杷允䅁䅁䅑䅁䑁䅁䅷䅁䭁䝁䅉䅁䭁䅁䍅䅁䭁䅁䍍䅁䉁䅁䅁允䅁䅁䅕⭬呫䄸⽒唫䵁䅉䅅䅁䕁䅁䅁睁䵁䅁䅁权䉃杁䅁权剁䅁䅁权䙁䅁䅁允䅁䅁䅅䅁佁䉁䅙䅁祁䑁䅙杍㕁䑁䅁䅍睁䑁䅁䅍睁䅁䅁䍄䉁䅁䅁䅂䅁䅁䅍䅄䅁䅁䅯䅔䅅䅁䅯朵䅯䅁䅯兢䅑䅁䅅䅁䉁䅁䅁杄䵁䅁䅁免畁䑁䅍睍ㅁ䅁䅁䍄䉁䅁䅁䅂䅁䅁䅍䅄䅁䅁䅯朲䅉䅁䅯充䅁䅁䅯兂䅁䅁䅅䅁䉁䅁䅁杄啁䅁䅁杍㑁䑁䅍䅍睁䑁䅁䅍睁䑁䅁䅁䵁䅉䅅䅁䕁䅁䅁睁䵁䅁䅁权楃睃䅁权瑄权䅁权療䅂䅁允䅁䅁䅅䅁䙁䡁⭥确癯挳⽑䍄䉁䅁䅁䅂䅁䅁䅍䅄䅁䅁䅯兏䅷䅁䅯朶䅯䅁䅯兢䅑䅁䅅䅁䉁䅁䅁杄䭁䅁䅁䅍畁䑁䅣杍䅁䅁杷允䅁䅁䅑䅁䑁䅁䅷䅁䭁䵁䵫䅁䭁佁䬴䅁䭁䡁䔰䅁䉁䅁䅁允䅁䅁䅕䅁䅁䝁奂〶䵁䅉䅅䅁䕁䅁䅁睁䵁䅁䅁权摂杁䅁权剁䅁䅁权䙁䅁䅁允䅁䅁䅅䅁佁䉁䅑䅁㍁䑁䅙杍穁䑁䅁䅍睁䑁䅁䅍䅁䅁杷允䅁䅁䅑䅁䑁䅁䅷䅁䭁䡁䱧䅁䭁佁䭫䅁䭁䥁䕕䅁䉁䅁䅁允䅁䅁䅕䅁䅁䅁㉃䔳䵁䅉䅅䅁䕁䅁䅁睁䵁䅁䅁权奄䅄䅁权畄权䅁权㙂䅂䅁允䅁䅁䅅䅁䙁䅁䅁䅁䅂乄䅴䍄䉁䅁䅁䅂䅁䅁䅍䅄䅁䅁䅯兓䅷䅁䅯眵䅯䅁䅯全䅑䅁䅅䅁䉁䅁䅁兂䍁㑋坣挲儴䅑杷允䅁䅁䅑䅁䑁䅁䅷䅁䭁䥁乙䅁䭁佁䬰䅁䭁䝁䔰䅁䉁䅁䅁允䅁䅁䅕婪畤潅䅐橹䴸䅉䅅䅁䑁䅁䅁睁䵁䅁䅁权敁䅄䅁权捁杂䅁允䅁䅁䅅䅁䭁䵁䝳䅁䵁䅉䅅䅁䕁䅁䅁睁䵁䅁䅁权瑃睃䅁权潄权䅁权㥂䅂䅁允䅁䅁䅅䅁佁䅁䅷䅁硁䑁䅁杌㑁䑁䅉䅁䵁䅉䅅䅁䕁䅁䅁睁䵁䅁䅁权穂睁䅁权剁䅁䅁权䙁䅁䅁允䅁䅁䅅䅁佁䉁䅉䅁祁䑁䅅兏㍁䑁䅅兎祁䑁䅧䅁䵁䅉䅅䅁䕁䅁䅁睁䵁䅁䅁权扂兄䅁权瑄权䅁权睂䅂䅁允䅁䅁䅅䅁䙁䱁昶楇搯偊⽉䍄䉁䅁䅁睁䅁䅁䅍䅄䅁䅁䅯䅣䅷䅁䅯杊䅙䅁䅅䅁䉁䅁䅁杄䵁䅁䅁睎㑁䍁䄴李㑁䅁䅁䍄䉁䅁䅁䅂䅁䅁䅍䅄䅁䅁䅯䅦䄰䅁䅯朷䅯䅁䅯䄷䅯䅁䅅䅁䉁䅁䅁兂䅁䅁䅁余牘䅑杷允䅁䅁䅍䅁䑁䅁䅷䅁䭁䙁䱑䅁䭁䉁䝷䅁䉁䅁䅁允䅁䅁䅯儷䅙䅁杷允䅁䅁䅑䅁䑁䅁䅷䅁䭁乁䉯䅁䭁䅁䍅䅁䭁䅁䍉䅁䉁䅁䅁允䅁䅁䅕㕅湤杺圳べ䵁䅉䅅䅁䕁䅁䅁睁䵁䅁䅁权噃睁䅁权䕁䅁䅁权䙁䅁䅁允䅁䅁䅅䅁䙁䅁䅁䍁穃䜱䈵䍄䉁䅁䅁䅂䅁䅁䅍䅄䅁䅁䅯全䅳䅁䅯朷䅯䅁䅯兢䅑䅁䅅䅁䉁䅁䅁兂䅁䅁䅁䑁㡮䅷杷允䅁䅁䅑䅁䑁䅁䅷䅁䭁䉁䱷䅁䭁佁䭣䅁䭁䡁䔰䅁䉁䅁䅁允䅁䅁䅕歯㉗⼸唳䐫䴸䅉䅅䅁䕁䅁䅁睁䵁䅁䅁权⭂睃䅁权瑄权䅁权瑂䅂䅁允䅁䅁䅅䅁䙁䕁杊搵楁⬲⼰䍄䉁䅁䅁䅂䅁䅁䅍䅄䅁䅁䅯䅱䅳䅁䅯䄶䅯䅁䅯䅣䅑䅁䅅䅁䉁䅁䅁权䡂䅁䅁䍄䉁䅁䅁睁䅁䅁䅍䅄䅁䅁䅯䅇䅳䅁䅯䅇䅙䅁䅅䅁䉁䅁䅁权䭂杂䅁䍄䉁䅁䅁䅂䅁䅁䅍䅄䅁䅁䅯杓䅳䅁䅯儶䅯䅁䅯䅣䅑䅁䅅䅁䉁䅁䅁兂䅁䅁䅁䭁䝶䅑杷允䅁䅁䅑䅁䑁䅁䅷䅁䭁䝁䍁䅁䭁䅁䅑䅁䭁䅁䅕䅁䉁䅁䅁允䅁䅁䅕䅁䅁䥧䬵䕙䵅䅉䅅䅁䕁䅁䅁睁䵁䅁䅁权㡃睃䅁权灄权䅁权㥂䅂䅁允䅁䅁䅅䅁䙁䅁䅁䅁权⭸䅰䍄䉁䅁䅁䅂䅁䅁䅍䅄䅁䅁䅯䄶䅍䅁䅯䅂䅁䅁䅯兂䅁䅁䅅䅁䉁䅁䅁兂䅁䅁䅁欯桂兑杷允䅁䅁䅑䅁䑁䅁䅷䅁䭁䍁䱙䅁䭁佁䭙䅁䭁佁䭷䅁䉁䅁䅁允䅁䅁䄴䅄䅁䑁䅅杌㑁䑁䅙兏䅁䅁杷允䅁䅁䅑䅁䑁䅁䅷䅁䭁佁乳䅁䭁佁䬴䅁䭁䡁䕅䅁䉁䅁䅁允䅁䅁䅕䅁䅁䵁㍩歁䵅䅉䅅䅁䕁䅁䅁睁䵁䅁䅁权噁睃䅁权潄权䅁权䑃䅂䅁允䅁䅁䅅䅁佁䅁䅷䅁㕁䍁䄴䅎祁䑁䅍䅁䵁䅉䅅䅁䕁䅁䅁睁䵁䅁䅁权㙄䅄䅁权煄权䅁权㙂䅂䅁允䅁䅁䅅䅁佁䅁䅷䅁硁䍁䄴睍㍁䑁䅫䅁䵁䅉䅅䅁䕁䅁䅁睁䵁䅁䅁权捄睁䅁权䭁䅁䅁权⽄允䅁允䅁䅁䅅䅁䙁乁㕶浦㡱䐹䅨䍄䉁䅁䅁䅂䅁䅁䅍䅄䅁䅁䅯眫䅳䅁䅯儶䅯䅁䅯来䅑䅁䅅䅁䉁䅁䅁兂䅁䅁䅁䉁父䅷杷允䅁䅁䅑䅁䑁䅁䅷䅁䭁偁䑯䅁䭁䉁䅅䅁䭁偁䈸䅁䉁䅁䅁允䅁䅁䄴䅆䅁䑁䅅睎硁䑁䅣兏硁䑁䅁䅍睁䅁䅁䍄䉁䅁䅁䅂䅁䅁䅍䅄䅁䅁䅯末䅷䅁䅯朷䅯䅁䅯兣䅑䅁䅅䅁䉁䅁䅁兂䅁䅁䅁佧潮䅑杷允䅁䅁䅑䅁䑁䅁䅷䅁䭁偁䄰䅁䭁䅁䅯䅁䭁䅁䍑䅁䉁䅁䅁允䅁䅁䅕䑗ね䡹⭡啅䵁䅉䅅䅁䕁䅁䅁睁䵁䅁䅁权㑄睃䅁权瑄权䅁权瑂䅂䅁允䅁䅁䅅䅁䙁䉁畓⭒㙆乆⼴䍄䉁䅁䅁䅂䅁䅁䅍䅄䅁䅁䅯眹䅷䅁䅯朵䅯䅁䅯来䅑䅁䅅䅁䉁䅁䅁杄䵁䅁䅁杍畁䑁䅁䅏㕁䅁䅁䍄䉁䅁䅁䅂䅁䅁䅍䅄䅁䅁䅯材䅉䅁䅯权䅁䅁䅯眯䅅䅁䅅䅁䉁䅁䅁兂㑄⭕汏㡭⭔睐杷允䅁䅁䅑䅁䑁䅁䅷䅁䭁䕁乧䅁䭁佁䬴䅁䭁䡁䔰䅁䉁䅁䅁允䅁䅁䅕䅁䅁䅁乃〷䵁䅉䅅䅁䑁䅁䅁睁䵁䅁䅁权⽂睃䅁权奁杂䅁允䅁䅁䅅䅁䭁䡁䝷䅁䵁䅉䅅䅁䕁䅁䅁睁䵁䅁䅁权㙂睃䅁权灄权䅁权瑂䅂䅁允䅁䅁䅅䅁䙁䅁䅁䅁䅁乣䅤䍄䉁䅁䅁睁䅁䅁䅍䅄䅁䅁䅯朱䅷䅁䅯杇䅙䅁䅅䅁䉁䅁䅁权牁杂䅁䍄䉁䅁䅁䅂䅁䅁䅍䅄䅁䅁䅯兯䅉䅁䅯䅂䅁䅁䅯兂䅁䅁䅅䅁䉁䅁䅁兂䅁䅁䅃穄氱兑杷允䅁䅁䅑䅁䑁䅁䅷䅁䭁䅁䱅䅁䭁佁䬰䅁䭁䝁䔸䅁䉁䅁䅁允䅁䅁䅕〰椱䙅㕧䑴䴸䅉䅅䅁䕁䅁䅁睁䵁䅁䅁权坃䅄䅁权潄权䅁权硂䅂䅁允䅁䅁䅅䅁䭁䕁䅣䅁䵁䅉䅅䅁䕁䅁䅁睁䵁䅁䅁权乄睁䅁权䕁䅁䅁权⽄允䅁允䅁䅁䅅䅁䙁䅁䅁䅁湂䕒䉬䍄䉁䅁䅁䅂䅁䅁䅍䅄䅁䅁䅯䅅䅅䅁䅯权䅁䅁䅯䅂䅉䅁䅅䅁䉁䅁䅁兂塄㍯㥁歄浦䅑杷允䅁䅁䅑䅁䑁䅁䅷䅁䭁䅁䱫䅁䭁佁䭣䅁䭁䡁䔰䅁䉁䅁䅁允䅁䅁䅕灰䕶䱉祂䰹䴸䅉䅅䅁䕁䅁䅁睁䵁䅁䅁权㝁杁䅁权䕁䅁䅁权䙁䅁䅁允䅁䅁䅅䅁䙁䅁䅁䅁䅃ㅈ䉰䍄䉁䅁䅁䅂䅁䅁䅍䅄䅁䅁䅯睏䅉䅁䅯充䅁䅁䅯兂䅁䅁䅅䅁䉁䅁䅁杄啁䅁䅁睍㑁䑁䅉䅍睁䑁䅁䅍睁䑁䅁䅁䵁䅉䅅䅁䕁䅁䅁睁䵁䅁䅁权㙃䅄䅁权牄权䅁权䑃䅂䅁允䅁䅁䅅䅁佁䉁䅉䅁㍁䑁䅫䅏穁䑁䅕䅍睁䑁䅁䅁䵁䅉䅅䅁䕁䅁䅁睁䵁䅁䅁权㝁杁䅁权䭁䅁䅁权䙁䅁䅁允䅁䅁䅅䅁䙁䥁坣挲㌷硕䅮䍄䉁䅁䅁䅂䅁䅁䅍䅄䅁䅁䅯睚䅷䅁䅯䄶䅯䅁䅯兦䅑䅁䅅䅁䉁䅁䅁权䡂䅁䅁䍄䉁䅁䅁䅂䅁䅁䅍䅄䅁䅁䅯朸䅳䅁䅯儷䅯䅁䅯䄷䅯䅁䅅䅁䉁䅁䅁兂い搯㑒匶剢睐杷允䅁䅁䅑䅁䑁䅁䅷䅁䭁䱁䵍䅁䭁佁䭳䅁䭁佁䭷䅁䉁䅁䅁允䅁䅁䄴䅆䅁䑁䅅杍ㅁ䑁䅙兏祁䑁䅕兏㑁䅁䅁䍄䉁䅁䅁䅂䅁䅁䅍䅄䅁䅁䅯睎䄰䅁䅯眶䅯䅁䅯䄷䅯䅁䅅䅁䉁䅁䅁杄啁䅁䅁免祁䑁䅑䅏㍁䑁䅅䅍睁䑁䅁䅁䵁䅉䅅䅁䑁䅁䅁睁䵁䅁䅁权扃䅄䅁权捁杂䅁允䅁䅁䅅䅁䭁佁䜰䅁䵁䅉䅅䅁䕁䅁䅁睁䵁䅁䅁权い睁䅁权剁䅁䅁权䙁䅁䅁允䅁䅁䅅䅁佁䉁䅉䅁ㅁ䑁䅧䅍睁䑁䅁䅍睁䑁䅁䅁䵁䅉䅅䅁䕁䅁䅁睁䵁䅁䅁权慂睃䅁权牄权䅁权獄权䅁允䅁䅁䅅䅁佁䉁䅉䅁ぁ䑁䅙睍㕁䑁䅕睍ぁ䑁䅕䅁䵁䅉䅅䅁䕁䅁䅁睁䵁䅁䅁权潂睃䅁权潄权䅁权獄权䅁允䅁䅁䅅䅁佁䅁䅷䅁㕁䍁䄴睎祁䑁䅍䅁䵁䅉䅅䅁䕁䅁䅁睁䵁䅁䅁权癁䅄䅁权煄权䅁权獄权䅁允䅁䅁䅅䅁佁䅁䅷䅁睁䍁䄴李㉁䑁䅣䅁䵁䅉䅅䅁䑁䅁䅁睁䵁䅁䅁权乂兄䅁权慁杂䅁允䅁䅁䅅䅁䭁䕁䝳䅁䵁䅉䅅䅁䕁䅁䅁睁䵁䅁䅁权䑁䅂䅁权䭁䅁䅁权⽄允䅁允䅁䅁䅅䅁䙁䕁杊搵楁⼲⼰䍄䉁䅁䅁䅂䅁䅁䅍䅄䅁䅁䅯眸䅳䅁䅯朷䅯䅁䅯全䅑䅁䅅䅁䉁䅁䅁兂䅁䅁䅁䩋䄰兑杷允䅁䅁䅑䅁䑁䅁䅷䅁䭁䡁䵳䅁䭁佁䬰䅁䭁䡁䔰䅁䉁䅁䅁允䅁䅁䅕䵴㉨灶愸空䴸䅉䅅䅁䑁䅁䅁睁䵁䅁䅁权䩄睃䅁权奁杂䅁允䅁䅁䅅䅁䭁䡁䝷䅁䵁䅉䅅䅁䕁䅁䅁睁䵁䅁䅁权啃䅄䅁权瑄权䅁权䙃䅂䅁允䅁䅁䅅䅁䙁䝁瑋含䐱偹⽅䍄䉁䅁䅁䅂䅁䅁䅍䅄䅁䅁䅯兯䅉䅁䅯充䅁䅁䅯兂䅁䅁䅅䅁䉁䅁䅁杄十䅁䅁李穁䑁䅣䅍睁䑁䅁䅍睁䅁䅁䍄䉁䅁䅁睁䅁䅁䅍䅄䅁䅁䅯六䅳䅁䅯杊䅙䅁䅅䅁䉁䅁䅁杄佁䅁䅁免硁䑁䅕杌㉁䑁䅕䅁䵁䅉䅅䅁䕁䅁䅁睁䵁䅁䅁权塂睁䅁权䭁䅁䅁权䙁䅁䅁允䅁䅁䅅䅁䙁䩁奍䙂余兌䅤䍄䉁䅁䅁䅂䅁䅁䅍䅄䅁䅁䅯杂䄰䅁䅯儷䅯䅁䅯兢䅑䅁䅅䅁䉁䅁䅁兂䕂㉩湺㘫灮睐杷允䅁䅁䅍䅁䑁䅁䅷䅁䭁䙁䵙䅁䭁䍁䝑䅁䉁䅁䅁允䅁䅁䅯䅅䅑䅁杷允䅁䅁䅑䅁䑁䅁䅷䅁䭁偁䱅䅁䭁佁䬰䅁䭁佁䭷䅁䉁䅁䅁允䅁䅁䅕牘䩰䅄牉吸䴸䅉䅅䅁䕁䅁䅁睁䵁䅁䅁权乁睃䅁权畄权䅁权䑃䅂䅁允䅁䅁䅅䅁䙁䅁䅁䅁䵂䉚䉤䍄䉁䅁䅁睁䅁䅁䅍䅄䅁䅁䅯眲䅳䅁䅯䅇䅙䅁䅅䅁䉁䅁䅁权䭂杂䅁䍄䉁䅁䅁䅂䅁䅁䅍䅄䅁䅁䅯睯䅳䅁䅯朶䅯䅁䅯睧䅑䅁䅅䅁䉁䅁䅁杄䵁䅁䅁杍畁䑁䅕睎硁䅁䅁䍄䉁䅁䅁䅂䅁䅁䅍䅄䅁䅁䅯䅉䄰䅁䅯睈䅙䅁䅯䅉䅙䅁䅅䅁䉁䅁䅁权癁䅃䅁䍄䉁䅁䅁䅂䅁䅁䅍䅄䅁䅁䅯朵䅁䅁䅯权䅁䅁䅯䅂䅉䅁䅅䅁䉁䅁䅁兂㑃潈牘晕杧䅑杷允䅁䅁䅑䅁䑁䅁䅷䅁䭁䑁乁䅁䭁佁䭯䅁䭁䡁䔰䅁䉁䅁䅁允䅁䅁䅯睒䅁䅁杷允䅁䅁䅑䅁䑁䅁䅷䅁䭁䙁䍅䅁䭁䅁䅑䅁䭁偁䈸䅁䉁䅁䅁允䅁䅁䅕䅁䅁䩁䅱ざ䵅䅉䅅䅁䕁䅁䅁睁䵁䅁䅁权乄睃䅁权煄权䅁权瑂䅂䅁允䅁䅁䅅䅁佁䅁䅷䅁硁䍁䄴杍㕁䑁䅙䅁䵁䅉䅅䅁䕁䅁䅁睁䵁䅁䅁权乃兄䅁权畄权䅁权療䅂䅁允䅁䅁䅅䅁䙁䅁䅁䅁䅁扏䅪䍄䉁䅁䅁䅂䅁䅁䅍䅄䅁䅁䅯朶䅷䅁䅯眵䅯䅁䅯䅣䅑䅁䅅䅁䉁䅁䅁兂㝂䭆䠵場佯䅑杷允䅁䅁䅑䅁䑁䅁䅷䅁䭁䭁䍅䅁䭁䅁䅯䅁䭁䅁䅕䅁䉁䅁䅁允䅁䅁䅕㑎䉬余兖啈䵁䅉䅅䅁䕁䅁䅁睁䵁䅁䅁权䉄睁䅁权剁䅁䅁权䙁䅁䅁允䅁䅁䅅䅁佁䉁䅉䅁㕁䑁䅫䅏睁䑁䅑杍ㅁ䑁䅁䅁䵁䅉䅅䅁䕁䅁䅁睁䵁䅁䅁权穃䅄䅁权湄权䅁权㙂䅂䅁允䅁䅁䅅䅁䙁䝁䱶慡樱癩⽁䍄䉁䅁䅁䅂䅁䅁䅍䅄䅁䅁䅯睃䅳䅁䅯眶䅯䅁䅯睧䅑䅁䅅䅁䉁䅁䅁杄十䅁䅁杍祁䑁䅣睍㉁䑁䅕睎睁䅁䅁䍄䉁䅁䅁睁䅁䅁䅍䅄䅁䅁䅯睎䄰䅁䅯杇䅙䅁䅅䅁䉁䅁䅁权㡁杂䅁䍄䉁䅁䅁䅂䅁䅁䅍䅄䅁䅁䅯睅䅳䅁䅯眶䅯䅁䅯兢䅑䅁䅅䅁䉁䅁䅁杄十䅁䅁杍祁䑁䅧兏㕁䑁䅁䅍睁䅁䅁䍄䉁䅁䅁䅂䅁䅁䅍䅄䅁䅁䅯杲䅳䅁䅯眵䅯䅁䅯兦䅑䅁䅅䅁䉁䅁䅁兂晄㑔堲灢啉䅑杷允䅁䅁䅑䅁䑁䅁䅷䅁䭁䑁䍫䅁䭁䅁䅑䅁䭁偁䈸䅁䉁䅁䅁允䅁䅁䅕䅁䅁䑁⭇歡䵅䅉䅅䅁䕁䅁䅁睁䵁䅁䅁权呁䅄䅁权瑄权䅁权㥂䅂䅁允䅁䅁䅅䅁䙁䅁塲㍯㥁权䅢䍄䉁䅁䅁䅂䅁䅁䅍䅄䅁䅁䅯入䅍䅁䅯䅂䅁䅁䅯兂䅁䅁䅅䅁䉁䅁䅁兂䅁䅁䅁橌䄫兑杷允䅁䅁䅍䅁䑁䅁䅷䅁䭁䉁䰴䅁䭁䍁䝙䅁䉁䅁䅁允䅁䅁䄴䅄䅁䑁䅧䅎畁䑁䅁李䅁䅁杷允䅁䅁䅑䅁䑁䅁䅷䅁䭁䥁䵣䅁䭁佁䭧䅁䭁佁䭷䅁䉁䅁䅁允䅁䅁䅯睒䅁䅁杷允䅁䅁䅑䅁䑁䅁䅷䅁䭁乁䍅䅁䭁䉁䅅䅁䭁偁䈸䅁䉁䅁䅁允䅁䅁䄴䅆䅁䑁䅍䅍硁䑁䅁䅍睁䑁䅁䅍睁䅁䅁䍄䉁䅁䅁䅂䅁䅁䅍䅄䅁䅁䅯兪䅷䅁䅯儶䅯䅁䅯兦䅑䅁䅅䅁䉁䅁䅁兂䅁䅁䅁乙漳䅑杷允䅁䅁䅑䅁䑁䅁䅷䅁䭁䝁义䅁䭁佁䭧䅁䭁䡁䔰䅁䉁䅁䅁允䅁䅁䄴䅄䅁䑁䅧杌穁䑁䅁兏䅁䅁杷允䅁䅁䅑䅁䑁䅁䅷䅁䭁䡁䵫䅁䭁佁䭧䅁䭁䝁䔸䅁䉁䅁䅁允䅁䅁䄴杄䅁䑁䅅免畁䑁䅙免ぁ䅁䅁䍄䉁䅁䅁睁䅁䅁䅍䅄䅁䅁䅯睙䅳䅁䅯䅊䅙䅁䅅䅁䉁䅁䅁权卂杄䅁䍄䉁䅁䅁䅂䅁䅁䅍䅄䅁䅁䅯睌䅷䅁䅯儶䅯䅁䅯兢䅑䅁䅅䅁䉁䅁䅁兂䅁䅁䅁䕁礳䅷杷允䅁䅁䅑䅁䑁䅁䅷䅁䭁䡁䵣䅁䭁佁䭙䅁䭁佁䭷䅁䉁䅁䅁允䅁䅁䄴䅄䅁䑁䅅杌㍁䑁䅕杍䅁䅁杷允䅁䅁䅑䅁䑁䅁䅷䅁䭁䡁䑫䅁䭁䉁䅅䅁䭁䅁䅕䅁䉁䅁䅁允䅁䅁䄴杅䅁䑁䅕䅏硁䑁䅁䅍睁䑁䅁䅍䅁䅁杷允䅁䅁䅍䅁䑁䅁䅷䅁䭁䝁䴸䅁䭁䍁䝑䅁䉁䅁䅁允䅁䅁䅯杊䅣䅁杷允䅁䅁䅑䅁䑁䅁䅷䅁䭁䡁䑫䅁䭁䅁䅯䅁䭁䅁䅕䅁䉁䅁䅁允䅁䅁䅕呣䬰㘱睍䕍䵁䅉䅅䅁䕁䅁䅁睁䵁䅁䅁权歄睃䅁权牄权䅁权硂䅂䅁允䅁䅁䅅䅁佁䉁䅉䅁祁䑁䅑免㉁䑁䅅䅏ぁ䑁䅣䅁䵁䅉䅅䅁䕁䅁䅁睁䵁䅁䅁权䵃兄䅁权畄权䅁权㥂䅂䅁允䅁䅁䅅䅁䙁䅁䅁䅁䅁㡗䅶䍄䉁䅁䅁䅂䅁䅁䅍䅄䅁䅁䅯睗䅍䅁䅯充䅁䅁䅯兂䅁䅁䅅䅁䉁䅁䅁杄啁䅁䅁杍硁䑁䅣睍睁䑁䅁䅍睁䑁䅁䅁䵁䅉䅅䅁䕁䅁䅁睁䵁䅁䅁权汃䅄䅁权湄权䅁权獄权䅁允䅁䅁䅅䅁䭁䕁䅣䅁䵁䅉䅅䅁䑁䅁䅁睁䵁䅁䅁权敃睃䅁权歁杂䅁允䅁䅁䅅䅁䭁䅁估䅁䵁䅉䅅䅁䕁䅁䅁睁䵁䅁䅁权奁䅄䅁权湄权䅁权㥂䅂䅁允䅁䅁䅅䅁䙁偁䝗佚湇材䅒䍄䉁䅁䅁䅂䅁䅁䅍䅄䅁䅁䅯䅇䅁䅁䅯权䅁䅁䅯䅂䅉䅁䅅䅁䉁䅁䅁兂硁䭃捷浗䑑䅑杷允䅁䅁䅑䅁䑁䅁䅷䅁䭁䑁䑙䅁䭁䅁䅑䅁䭁䅁䅕䅁䉁䅁䅁允䅁䅁䅕䅁䅁䕳卋啯䵅䅉䅅䅁䕁䅁䅁睁䵁䅁䅁权奂睁䅁权剁䅁䅁权䙁䅁䅁允䅁䅁䅅䅁佁䉁䅙䅁硁䑁䅍睎睁䑁䅁䅍睁䑁䅁䅍睁䅁䅁䍄䉁䅁䅁䅂䅁䅁䅍䅄䅁䅁䅯杒䅷䅁䅯朶䅯䅁䅯全䅑䅁䅅䅁䉁䅁䅁权䡂䅁䅁䍄䉁䅁䅁䅂䅁䅁䅍䅄䅁䅁䅯䅗䅷䅁䅯眵䅯䅁䅯睢䅑䅁䅅䅁䉁䅁䅁兂潃歸㍳啩䱅䅑杷允䅁䅁䅍䅁䑁䅁䅷䅁䭁䵁乯䅁䭁䍁䝑䅁䉁䅁䅁允䅁䅁䅯剋䅁䅁杷允䅁䅁䅑䅁䑁䅁䅷䅁䭁佁䱅䅁䭁佁䬴䅁䭁䝁䔸䅁䉁䅁䅁允䅁䅁䅕䅁䅁䕁䵁欱䵁䅉䅅䅁䕁䅁䅁睁䵁䅁䅁权晄睁䅁权䭁䅁䅁权⽄允䅁允䅁䅁䅅䅁䙁佁剸䉵䘶眶䅂䍄䉁䅁䅁䅂䅁䅁䅍䅄䅁䅁䅯杲䅷䅁䅯眶䅯䅁䅯来䅑䅁䅅䅁䉁䅁䅁杄啁䅁䅁免穁䑁䅅兎睁䑁䅕杍睁䑁䅅䅁䵁䅉䅅䅁䕁䅁䅁睁䵁䅁䅁权㝁睃䅁权牄权䅁权㥂䅂䅁允䅁䅁䅅䅁佁䉁䅉䅁ㅁ䑁䅉杍ぁ䑁䅙杍㉁䑁䅅䅁䵁䅉䅅䅁䕁䅁䅁睁䵁䅁䅁权ㅃ睁䅁权䕁䅁䅁权⽄允䅁允䅁䅁䅅䅁䙁䅁䅁䝁䥂䩉䉒䍄䉁䅁䅁䅂䅁䅁䅍䅄䅁䅁䅯杍䅷䅁䅯儷䅯䅁䅯来䅑䅁䅅䅁䉁䅁䅁兂婄発呤㘴员睐杷允䅁䅁䅑䅁䑁䅁䅷䅁䭁䱁䱳䅁䭁佁䭧䅁䭁䝁䔸䅁䉁䅁䅁允䅁䅁䄴杄䅁䑁䅅䅎畁䑁䅕免祁䅁䅁䍄䉁䅁䅁䅂䅁䅁䅍䅄䅁䅁䅯兤䅉䅁䅯权䅁䅁䅯兂䅁䅁䅅䅁䉁䅁䅁兂獃䙈歰㥏瘯睐杷允䅁䅁䅑䅁䑁䅁䅷䅁䭁䉁䱑䅁䭁佁䬰䅁䭁䡁䕁䅁䉁䅁䅁允䅁䅁䅕橈䥩䰲瀶穸䴸䅉䅅䅁䕁䅁䅁睁䵁䅁䅁权潁䅄䅁权煄权䅁权䑃䅂䅁允䅁䅁䅅䅁佁䅁䅷䅁睁䍁䄴李ぁ䑁䅑䅁䵁䅉䅅䅁䕁䅁䅁睁䵁䅁䅁权噄䅄䅁权湄权䅁权療䅂䅁允䅁䅁䅅䅁䙁䩁䅵剹䍐橙䅔䍄䉁䅁䅁䅂䅁䅁䅍䅄䅁䅁䅯䄯䅉䅁䅯䅂䅁䅁䅯兂䅁䅁䅅䅁䉁䅁䅁兂䅁䅁䅁䵫㝫兑杷允䅁䅁䅑䅁䑁䅁䅷䅁䭁偁䍷䅁䭁䉁䅅䅁䭁䅁䅕䅁䉁䅁䅁允䅁䅁䄴杅䅁䑁䅑䅏㍁䑁䅣免睁䑁䅁䅍䅁䅁杷允䅁䅁䅑䅁䑁䅁䅷䅁䭁偁䑉䅁䭁䅁䅑䅁䭁䅁䅕䅁䉁䅁䅁允䅁䅁䅕䅁䅁䥁䑪啘䵅䅉䅅䅁䕁䅁䅁睁䵁䅁䅁权卄䅄䅁权畄权䅁权瑂䅂䅁允䅁䅁䅅䅁䙁䅁䅁䅁杄⭚䅸䍄䉁䅁䅁䅂䅁䅁䅍䅄䅁䅁䅯杉䅷䅁䅯朶䅯䅁䅯睢䅑䅁䅅䅁䉁䅁䅁杄䵁䅁䅁䅍畁䑁䅧兏㍁䅁䅁䍄䉁䅁䅁睁䅁䅁䅍䅄䅁䅁䅯眸䅯䅁䅯䅈䅙䅁䅅䅁䉁䅁䅁权楂杂䅁䍄䉁䅁䅁䅂䅁䅁䅍䅄䅁䅁䅯䅃䅉䅁䅯权䅁䅁䅯眯䅅䅁䅅䅁䉁䅁䅁兂䱄啯㉗⼸䜰䅑杷允䅁䅁䅍䅁䑁䅁䅷䅁䭁乁䰰䅁䭁䍁䝙䅁䉁䅁䅁允䅁䅁䄴杄䅁䑁䅅䅍ㅁ䍁䄴兎㍁䅁䅁䍄䉁䅁䅁䅂䅁䅁䅍䅄䅁䅁䅯杌䄰䅁䅯朶䅯䅁䅯䄷䅯䅁䅅䅁䉁䅁䅁杄䵁䅁䅁䅍畁䑁䅧杍硁䅁䅁䍄䉁䅁䅁䅂䅁䅁䅍䅄䅁䅁䅯睅䅳䅁䅯眶䅯䅁䅯䅣䅑䅁䅅䅁䉁䅁䅁杄十䅁䅁杍祁䑁䅉李㍁䑁䅁䅍睁䅁䅁䍄䉁䅁䅁䅂䅁䅁䅍䅄䅁䅁䅯兩䅳䅁䅯朶䅯䅁䅯睢䅑䅁䅅䅁䉁䅁䅁权䡂䅁䅁䍄䉁䅁䅁䅂䅁䅁䅍䅄䅁䅁䅯六䅳䅁䅯眵䅯䅁䅯兣䅑䅁䅅䅁䉁䅁䅁兂䥁䉲慸䑚即䅑杷允䅁䅁䅍䅁䑁䅁䅷䅁䭁䅁䵷䅁䭁䍁䝙䅁䉁䅁䅁允䅁䅁䄴杄䅁䑁䅅䅍ㅁ䍁䄴睎ぁ䅁䅁䍄䉁䅁䅁䅂䅁䅁䅍䅄䅁䅁䅯䄸䅯䅁䅯眵䅯䅁䅯兢䅑䅁䅅䅁䉁䅁䅁兂敂歵䵫煁扳䅑杷允䅁䅁䅑䅁䑁䅁䅷䅁䭁乁䰰䅁䭁佁䭫䅁䭁䥁䕍䅁䉁䅁䅁允䅁䅁䅕䅁䅁䅁䵁䕶䵁䅉䅅䅁䕁䅁䅁睁䵁䅁䅁权噂杁䅁权剁䅁䅁权䙁䅁䅁允䅁䅁䅅䅁佁䉁䅉䅁㕁䑁䅧睍ㅁ䑁䅕兎睁䑁䅁䅁䵁䅉䅅䅁䕁䅁䅁睁䵁䅁䅁权䕃䅄䅁权晁杂䅁权杁杂䅁允䅁䅁䅅䅁䭁䥁䝙䅁䵁䅉䅅䅁䕁䅁䅁睁䵁䅁䅁权時杁䅁权䭁䅁䅁权⽄允䅁允䅁䅁䅅䅁䙁䍁礲敮渫杸䅚䍄䉁䅁䅁䅂䅁䅁䅍䅄䅁䅁䅯眶䅷䅁䅯儶䅯䅁䅯来䅑䅁䅅䅁䉁䅁䅁兂䅁䅁䅁䍑婄䅑杷允䅁䅁䅑䅁䑁䅁䅷䅁䭁䝁䑕䅁䭁䉁䅅䅁䭁䅁䅕䅁䉁䅁䅁允䅁䅁䄴䅆䅁䑁䅍䅏㑁䑁䅁䅍睁䑁䅁䅍睁䅁䅁䍄䉁䅁䅁䅂䅁䅁䅍䅄䅁䅁䅯末䅯䅁䅯朷䅯䅁䅯睧䅑䅁䅅䅁䉁䅁䅁兂䅁䅁䅁䙉當䅑杷允䅁䅁䅑䅁䑁䅁䅷䅁䭁䕁䱧䅁䭁佁䭯䅁䭁䡁䕅䅁䉁䅁䅁允䅁䅁䄴䅄䅁䑁䅅杌㑁䑁䅕杍䅁䅁杷允䅁䅁䅑䅁䑁䅁䅷䅁䭁䕁临䅁䭁佁䬰䅁䭁䡁䕅䅁䉁䅁䅁允䅁䅁䅕琸乊桙奂吲䴸䅉䅅䅁䕁䅁䅁睁䵁䅁䅁权䥂睃䅁权煄权䅁权㥂䅂䅁允䅁䅁䅅䅁佁䅁䅷䅁硁䍁䄴䅏㍁䑁䅅䅁䵁䅉䅅䅁䕁䅁䅁睁䵁䅁䅁权䡂睁䅁权䭁䅁䅁权⽄允䅁允䅁䅁䅅䅁䙁䱁穢搯㑒昶⽧䍄䉁䅁䅁䅂䅁䅁䅍䅄䅁䅁䅯兪䅷䅁䅯䄶䅯䅁䅯兦䅑䅁䅅䅁䉁䅁䅁权䡂䅁䅁䍄䉁䅁䅁䅂䅁䅁䅍䅄䅁䅁䅯䅏䅳䅁䅯朶䅯䅁䅯全䅑䅁䅅䅁䉁䅁䅁杄䵁䅁䅁免畁䑁䅉䅎硁䅁䅁䍄䉁䅁䅁䅂䅁䅁䅍䅄䅁䅁䅯杬䅷䅁䅯䄶䅯䅁䅯睧䅑䅁䅅䅁䉁䅁䅁权䡂䅁䅁䍄䉁䅁䅁䅂䅁䅁䅍䅄䅁䅁䅯䅕䅁䅁䅯允䅉䅁䅯杁䅉䅁䅅䅁䉁䅁䅁兂⽃剐瑫て䈷䅑杷允䅁䅁䅑䅁䑁䅁䅷䅁䭁䙁䱅䅁䭁佁䭙䅁䭁䡁䕯䅁䉁䅁䅁允䅁䅁䅯睒䅁䅁杷允䅁䅁䅑䅁䑁䅁䅷䅁䭁䝁䐸䅁䭁䉁䅅䅁䭁䅁䅕䅁䉁䅁䅁允䅁䅁䄴䅆䅁䑁䅅䅏ぁ䑁䅁䅍睁䑁䅁䅍睁䅁䅁䍄䉁䅁䅁䅂䅁䅁䅍䅄䅁䅁䅯全䅉䅁䅯充䅁䅁䅯眯䅅䅁䅅䅁䉁䅁䅁杄十䅁䅁李ㅁ䑁䅁兏㑁䑁䅅䅏㉁䅁䅁䍄䉁䅁䅁䅂䅁䅁䅍䅄䅁䅁䅯杉䅳䅁䅯朶䅯䅁䅯睧䅑䅁䅅䅁䉁䅁䅁杄䵁䅁䅁䅍畁䑁䅅杍㑁䅁䅁䍄䉁䅁䅁䅂䅁䅁䅍䅄䅁䅁䅯內䅍䅁䅯权䅁䅁䅯眯䅅䅁䅅䅁䉁䅁䅁兂元摦戲汙䩐睶杷允䅁䅁䅑䅁䑁䅁䅷䅁䭁䡁䵷䅁䭁佁䭣䅁䭁䡁䕯䅁䉁䅁䅁允䅁䅁䅕硫䕧杖琶歉䵁䅉䅅䅁䕁䅁䅁睁䵁䅁䅁权穃杁䅁权䕁䅁䅁权䙁䅁䅁允䅁䅁䅅䅁䙁䅁䅁䵁䅂夰䉬䍄䉁䅁䅁䅂䅁䅁䅍䅄䅁䅁䅯睫䅳䅁䅯眶䅯䅁䅯䄷䅯䅁䅅䅁䉁䅁䅁杄十䅁䅁兎㉁䑁䅫䅎ぁ䑁䅙杍㉁䅁䅁䍄䉁䅁䅁䅂䅁䅁䅍䅄䅁䅁䅯睭䅳䅁䅯眵䅯䅁䅯兢䅑䅁䅅䅁䉁䅁䅁兂潂敫㠱穐呕䅑杷允䅁䅁䅑䅁䑁䅁䅷䅁䭁偁䉉䅁䭁䅁䅯䅁䭁䅁䅕䅁䉁䅁䅁允䅁䅁䅕楄礲敮渫啁䵁䅉䅅䅁䕁䅁䅁睁䵁䅁䅁权㕃杁䅁权剁䅁䅁权⽄允䅁允䅁䅁䅅䅁佁䉁䅑䅁㉁䑁䅑杍睁䑁䅁䅍睁䑁䅁䅍䅁䅁杷允䅁䅁䅑䅁䑁䅁䅷䅁䭁偁䱁䅁䭁佁䭳䅁䭁佁䭷䅁䉁䅁䅁允䅁䅁䄴杅䅁䑁䅫䅍㉁䑁䅙兏㑁䑁䅙杍䅁䅁杷允䅁䅁䅑䅁䑁䅁䅷䅁䭁䅁乫䅁䭁佁䬰䅁䭁䡁䕁䅁䉁䅁䅁允䅁䅁䅕㝤昶楇搯䐱䴸䅉䅅䅁䕁䅁䅁睁䵁䅁䅁权奂兄䅁权潄权䅁权睂䅂䅁允䅁䅁䅅䅁佁䅁䄴䅁硁䑁䅧杌穁䑁䅅兎䅁䅁杷允䅁䅁䅑䅁䑁䅁䅷䅁䭁䩁䰴䅁䭁佁䬴䅁䭁䡁䕅䅁䉁䅁䅁允䅁䅁䅕䅁䅁䕁癃䔳䵁䅉䅅䅁䕁䅁䅁睁䵁䅁䅁权䡂兄䅁权瑄权䅁权䙃䅂䅁允䅁䅁䅅䅁䙁佁浫免獩偈⽙䍄䉁䅁䅁䅂䅁䅁䅍䅄䅁䅁䅯䅚䄰䅁䅯䄶䅯䅁䅯睢䅑䅁䅅䅁䉁䅁䅁杄佁䅁䅁免祁䍁䄴睎ぁ䑁䅙䅁䵁䅉䅅䅁䕁䅁䅁睁䵁䅁䅁权㍃睁䅁权剁䅁䅁权䙁䅁䅁允䅁䅁䅅䅁佁䉁䅉䅁ㅁ䑁䅣杍穁䑁䅣兎硁䑁䅧䅁䵁䅉䅅䅁䕁䅁䅁睁䵁䅁䅁权塁䅄䅁权浄权䅁权㙂䅂䅁允䅁䅁䅅䅁佁䅁䅷䅁硁䑁䅙杌㑁䑁䅉䅁䵁䅉䅅䅁䕁䅁䅁睁䵁䅁䅁权㥃睁䅁权䕁䅁䅁权䙁䅁䅁允䅁䅁䅅䅁䙁䅁䅁䥁䵃㉈䉰䍄䉁䅁䅁䅂䅁䅁䅍䅄䅁䅁䅯䅎䅍䅁䅯䅂䅁䅁䅯眯䅅䅁䅅䅁䉁䅁䅁兂䅁䅁䅁剕敎兑杷允䅁䅁䅑䅁䑁䅁䅷䅁䭁䅁䱑䅁䭁佁䭳䅁䭁䥁䕕䅁䉁䅁䅁允䅁䅁䄴䅆䅁䑁䅅䅍ぁ䑁䅁睍ㅁ䑁䅁䅍睁䅁䅁䍄䉁䅁䅁䅂䅁䅁䅍䅄䅁䅁䅯兢䅳䅁䅯朷䅯䅁䅯睢䅑䅁䅅䅁䉁䅁䅁兂䅁䅁䅁䝷楈䅑杷允䅁䅁䅑䅁䑁䅁䅷䅁䭁䑁䑙䅁䭁䅁䅑䅁䭁偁䈸䅁䉁䅁䅁允䅁䅁䅕䅁䅁䬴䐵䕰䵅䅉䅅䅁䕁䅁䅁睁䵁䅁䅁权䵁䅄䅁权湄权䅁权䙃䅂䅁允䅁䅁䅅䅁䙁䉁䙈敶奰剥䅌䍄䉁䅁䅁䅂䅁䅁䅍䅄䅁䅁䅯朰䅍䅁䅯䅂䅁䅁䅯兂䅁䅁䅅䅁䉁䅁䅁兂䅁䅁睂䍧㉡兑杷允䅁䅁䅑䅁䑁䅁䅷䅁䭁䙁䱣䅁䭁佁䭣䅁䭁䝁䔰䅁䉁䅁䅁允䅁䅁䅕㥌欰潂噇歁䵁䅉䅅䅁䕁䅁䅁睁䵁䅁䅁权㡄权䅁权牄权䅁权䙃䅂䅁允䅁䅁䅅䅁佁䉁䅉䅁穁䑁䅅杍睁䑁䅙免㑁䑁䅕䅁䵁䅉䅅䅁䕁䅁䅁睁䵁䅁䅁权敂睃䅁权湄权䅁权療䅂䅁允䅁䅁䅅䅁䙁䅁晵硊晳佥⽕䍄䉁䅁䅁䅂䅁䅁䅍䅄䅁䅁䅯睙䅳䅁䅯眶䅯䅁䅯睢䅑䅁䅅䅁䉁䅁䅁杄啁䅁䅁免㉁䑁䅁䅍硁䑁䅕䅏㑁䑁䅧䅁䵁䅉䅅䅁䕁䅁䅁睁䵁䅁䅁权佄䅄䅁权煄权䅁权硂䅂䅁允䅁䅁䅅䅁佁䅁䅷䅁硁䍁䄴免穁䑁䅙䅁䵁䅉䅅䅁䕁䅁䅁睁䵁䅁䅁权㡂兄䅁权湄权䅁权硂䅂䅁允䅁䅁䅅䅁䙁䍁䝕婧䑖⭩⽃䍄䉁䅁䅁睁䅁䅁䅍䅄䅁䅁䅯䅣䅷䅁䅯䅈䅙䅁䅅䅁䉁䅁䅁权楂杂䅁䍄䉁䅁䅁䅂䅁䅁䅍䅄䅁䅁䅯杍䅍䅁䅯䅂䅁䅁䅯兂䅁䅁䅅䅁䉁䅁䅁兂䅁䅁䅁橡䕰兑杷允䅁䅁䅑䅁䑁䅁䅷䅁䭁乁䱑䅁䭁佁䭙䅁䭁䡁䕅䅁䉁䅁䅁允䅁䅁䄴䅄䅁䑁䅉杌ぁ䑁䅧免䅁䅁杷允䅁䅁䅑䅁䑁䅁䅷䅁䭁䥁䵁䅁䭁佁䭯䅁䭁䥁䕕䅁䉁䅁䅁允䅁䅁䄴䅄䅁䑁䅁杌ぁ䑁䅅兏䅁䅁杷允䅁䅁䅍䅁䑁䅁䅷䅁䭁䱁䱁䅁䭁䉁䝧䅁䉁䅁䅁允䅁䅁䅯兏䅙䅁杷允䅁䅁䅑䅁䑁䅁䅷䅁䭁佁䐰䅁䭁䅁䅑䅁䭁䅁䅕䅁䉁䅁䅁允䅁䅁䅕䅁䅁䉁䥉す䵅䅉䅅䅁䕁䅁䅁睁䵁䅁䅁权瑄睁䅁权剁䅁䅁权䙁䅁䅁允䅁䅁䅅䅁佁䉁䅑䅁硁䑁䅣杍硁䑁䅁䅍睁䑁䅁䅍䅁䅁杷允䅁䅁䅑䅁䑁䅁䅷䅁䭁䡁䱣䅁䭁佁䭧䅁䭁䡁䕯䅁䉁䅁䅁允䅁䅁䄴杄䅁䑁䅅兏畁䑁䅫睍㕁䅁䅁䍄䉁䅁䅁睁䅁䅁䅍䅄䅁䅁䅯䅵䅳䅁䅯䅈䅙䅁䅅䅁䉁䅁䅁权畁睂䅁䍄䉁䅁䅁䅂䅁䅁䅍䅄䅁䅁䅯公䅁䅁䅯允䅉䅁䅯睁䅉䅁䅅䅁䉁䅁䅁兂穃煋晅䱷估兑杷允䅁䅁䅍䅁䑁䅁䅷䅁䭁䡁䴸䅁䭁䍁䝙䅁䉁䅁䅁允䅁䅁䄴䅄䅁䑁䅫杍畁䑁䅉李䅁䅁杷允䅁䅁䅑䅁䑁䅁䅷䅁䭁䉁䉫䅁䭁䅁䅑䅁䭁䅁䅕䅁䉁䅁䅁允䅁䅁䅕䅁䅁䑁攫䕩䵅䅉䅅䅁䕁䅁䅁睁䵁䅁䅁权穁睃䅁权浄权䅁权硂䅂䅁允䅁䅁䅅䅁佁䅁䅷䅁硁䍁䄴兎㍁䑁䅉䅁䵁䅉䅅䅁䕁䅁䅁睁䵁䅁䅁权瑄睁䅁权䭁䅁䅁权䙁䅁䅁允䅁䅁䅅䅁䙁䉁畓⭒㙆䍆䅂䍄䉁䅁䅁䅂䅁䅁䅍䅄䅁䅁䅯䅃䅉䅁䅯充䅁䅁䅯眯䅅䅁䅅䅁䉁䅁䅁杄坁䅁䅁免穁䑁䅍兎ㅁ䑁䅣兎睁䑁䅁䅍䅁䅁杷允䅁䅁䅑䅁䑁䅁䅷䅁䭁䩁䱕䅁䭁佁䭣䅁䭁䡁䔰䅁䉁䅁䅁允䅁䅁䅕㥉㕶浦㡯啇䵁䅉䅅䅁䕁䅁䅁睁䵁䅁䅁权汄䅄䅁权灄权䅁权瑂䅂䅁允䅁䅁䅅䅁䙁䅁䅁䅁䅁瑓䄵䍄䉁䅁䅁䅂䅁䅁䅍䅄䅁䅁䅯䅱䅉䅁䅯䅂䅁䅁䅯兂䅁䅁䅅䅁䉁䅁䅁兂䅁䅁䅁䕔䑴兑杷允䅁䅁䅑䅁䑁䅁䅷䅁䭁䍁丸䅁䭁佁䭙䅁䭁䝁䔸䅁䉁䅁䅁允䅁䅁䄴䅄䅁䑁䅅杌㑁䑁䅍兏䅁䅁杷允䅁䅁䅑䅁䑁䅁䅷䅁䭁䱁乷䅁䭁佁䭳䅁䭁䝁䔸䅁䉁䅁䅁允䅁䅁䄴杅䅁䑁䅫杍㕁䑁䅁䅍祁䑁䅕李䅁䅁杷允䅁䅁䅑䅁䑁䅁䅷䅁䭁䉁䍯䅁䭁䉁䅅䅁䭁䅁䅕䅁䉁䅁䅁允䅁䅁䄴䅆䅁䑁䅅李㕁䑁䅑杍ㅁ䑁䅁䅍睁䅁䅁䍄䉁䅁䅁䅂䅁䅁䅍䅄䅁䅁䅯儫䅯䅁䅯儶䅯䅁䅯䄷䅯䅁䅅䅁䉁䅁䅁兂䅁䅁䅁䍉䅁兑杷允䅁䅁䅑䅁䑁䅁䅷䅁䭁乁䍍䅁䭁䅁䅑䅁䭁䅁䅕䅁䉁䅁䅁允䅁䅁䅕䅁䅁䙁䄴啖䵅䅉䅅䅁䕁䅁䅁睁䵁䅁䅁权乄睃䅁权潄权䅁权硂䅂䅁允䅁䅁䅅䅁佁䅁䅷䅁穁䍁䄴免祁䑁䅍䅁䵁䅉䅅䅁䕁䅁䅁睁䵁䅁䅁权㙄睃䅁权灄权䅁权㙂䅂䅁允䅁䅁䅅䅁䙁䅁䅁䅁䅄摋䄵䍄䉁䅁䅁睁䅁䅁䅍䅄䅁䅁䅯兡䅳䅁䅯杇䅙䅁䅅䅁䉁䅁䅁权敂杂䅁䍄䉁䅁䅁䅂䅁䅁䅍䅄䅁䅁䅯睧䅉䅁䅯充䅁䅁䅯兂䅁䅁䅅䅁䉁䅁䅁杄坁䅁䅁免ㅁ䑁䅑兏硁䑁䅁䅍睁䑁䅁䅍䅁䅁杷允䅁䅁䅑䅁䑁䅁䅷䅁䭁䱁䑳䅁䭁䅁䅑䅁䭁䅁䅕䅁䉁䅁䅁允䅁䅁䅕䅁䅁䍁䅒歔䵅䅉䅅䅁䕁䅁䅁睁䵁䅁䅁权剃睃䅁权浄权䅁权獄权䅁允䅁䅁䅅䅁䭁䕁䅣䅁䵁䅉䅅䅁䕁䅁䅁睁䵁䅁䅁权祁兄䅁权煄权䅁权䑃䅂䅁允䅁䅁䅅䅁佁䅁䅷䅁睁䍁䄴睍穁䑁䅑䅁䵁䅉䅅䅁䕁䅁䅁睁䵁䅁䅁权流䅁䅁权剁䅁䅁权䕁杁䅁允䅁䅁䅅䅁佁䉁䅑䅁祁䑁䅉李硁䑁䅁䅍睁䑁䅁䅍䅁䅁杷允䅁䅁䅑䅁䑁䅁䅷䅁䭁䝁䍧䅁䭁䉁䅅䅁䭁䅁䅕䅁䉁䅁䅁允䅁䅁䄴䅆䅁䑁䅑䅎㕁䑁䅑兏㑁䑁䅁䅍睁䅁䅁䍄䉁䅁䅁䅂䅁䅁䅍䅄䅁䅁䅯睴䅳䅁䅯䄶䅯䅁䅯兦䅑䅁䅅䅁䉁䅁䅁杄䵁䅁䅁兎畁䑁䅙䅏㕁䅁䅁䍄䉁䅁䅁䅂䅁䅁䅍䅄䅁䅁䅯䅶䄰䅁䅯儶䅯䅁䅯䄷䅯䅁䅅䅁䉁䅁䅁兂䅁䅁䅁乁䭈䅷杷允䅁䅁䅑䅁䑁䅁䅷䅁䭁䝁䑙䅁䭁䉁䅅䅁䭁䅁䅕䅁䉁䅁䅁允䅁䅁䄴䅆䅁䑁䅧䅎硁䑁䅁䅍睁䑁䅁䅍睁䅁䅁䍄䉁䅁䅁䅂䅁䅁䅍䅄䅁䅁䅯眸䅯䅁䅯朷䅯䅁䅯睢䅑䅁䅅䅁䉁䅁䅁兂䅁䅁䅁䡧灔䅑杷允䅁䅁䅑䅁䑁䅁䅷䅁䭁䑁䰸䅁䭁佁䭯䅁䭁佁䭷䅁䉁䅁䅁允䅁䅁䄴䅄䅁䑁䅁杌ㅁ䑁䅣睎䅁䅁杷允䅁䅁䅑䅁䑁䅁䅷䅁䭁䕁䴴䅁䭁佁䬰䅁䭁䥁䕍䅁䉁䅁䅁允䅁䅁䅕桢䉵䉎㍔吱䴸䅉䅅䅁䑁䅁䅁睁䵁䅁䅁权橁䅄䅁权敁杂䅁允䅁䅁䅅䅁䭁䭁䝑䅁䵁䅉䅅䅁䕁䅁䅁睁䵁䅁䅁权䑂睃䅁权灄权䅁权䙃䅂䅁允䅁䅁䅅䅁䙁䅁䅁䅁䅃瑣䅂䍄䉁䅁䅁䅂䅁䅁䅍䅄䅁䅁䅯朵䅷䅁䅯儷䅯䅁䅯全䅑䅁䅅䅁䉁䅁䅁兂㑄⭕汏㡭䝑䅑杷允䅁䅁䅑䅁䑁䅁䅷䅁䭁乁䱕䅁䭁䉁䜸䅁䭁䍁䝁䅁䉁䅁䅁允䅁䅁䅯睏䅙䅁杷允䅁䅁䅑䅁䑁䅁䅷䅁䭁䙁䵕䅁䭁佁䭙䅁䭁䥁䕕䅁䉁䅁䅁允䅁䅁䄴䅄䅁䑁䅉杌㉁䑁䅧睎䅁䅁杷允䅁䅁䅑䅁䑁䅁䅷䅁䭁䝁䑙䅁䭁䅁䅯䅁䭁䅁䅕䅁䉁䅁䅁允䅁䅁䅕噋偹癷潕䐳䴸䅉䅅䅁䕁䅁䅁睁䵁䅁䅁权ㅃ睃䅁权畄权䅁权睂䅂䅁允䅁䅁䅅䅁䙁䅁䅁䅁䅁㝇䅈䍄䉁䅁䅁䅂䅁䅁䅍䅄䅁䅁䅯䅋䅷䅁䅯朷䅯䅁䅯睢䅑䅁䅅䅁䉁䅁䅁兂䅁䅁䅁䕙煔䅑杷允䅁䅁䅑䅁䑁䅁䅷䅁䭁偁䵷䅁䭁佁䭫䅁䭁䥁䕕䅁䉁䅁䅁允䅁䅁䅕䅁䅁䅁䝁へ䵁䅉䅅䅁䑁䅁䅁睁䵁䅁䅁权噃睃䅁权敁杂䅁允䅁䅁䅅䅁䭁䥁䝁䅁䵁䅉䅅䅁䕁䅁䅁睁䵁䅁䅁权桂䅄䅁权灄权䅁权硂䅂䅁允䅁䅁䅅䅁䙁䅁䅁䅁䅃獅䄱䍄䉁䅁䅁䅂䅁䅁䅍䅄䅁䅁䅯䅅䅳䅁䅯䄶䅯䅁䅯䄷䅯䅁䅅䅁䉁䅁䅁杄佁䅁䅁兎㍁䍁䄴睍穁䑁䅧䅁䵁䅉䅅䅁䕁䅁䅁睁䵁䅁䅁权䑂睃䅁权湄权䅁权㥂䅂䅁允䅁䅁䅅䅁䙁䅁䉡啬䱏䉢䅨䍄䉁䅁䅁䅂䅁䅁䅍䅄䅁䅁䅯杹䄰䅁䅯朵䅯䅁䅯全䅑䅁䅅䅁䉁䅁䅁杄䵁䅁䅁免畁䑁䅅兎ぁ䅁䅁䍄䉁䅁䅁䅂䅁䅁䅍䅄䅁䅁䅯杕䅷䅁䅯眵䅯䅁䅯兦䅑䅁䅅䅁䉁䅁䅁兂汄䌰扌堫嘴䅑杷允䅁䅁䅍䅁䑁䅁䅷䅁䭁䝁䱫䅁䭁䍁䝙䅁䉁䅁䅁允䅁䅁䄴䅄䅁䑁䅑兏畁䑁䅉睎䅁䅁杷允䅁䅁䅑䅁䑁䅁䅷䅁䭁䭁䵧䅁䭁佁䬴䅁䭁䡁䕅䅁䉁䅁䅁允䅁䅁䅕䅁䅁䅁湂〳䵁䅉䅅䅁䕁䅁䅁睁䵁䅁䅁权㍃睃䅁权瑄权䅁权㥂䅂䅁允䅁䅁䅅䅁䙁乁橥䑣䬰眱䄹䍄䉁䅁䅁䅂䅁䅁䅍䅄䅁䅁䅯儳䅷䅁䅯儷䅯䅁䅯睧䅑䅁䅅䅁䉁䅁䅁兂湄㘫确欰眳睐杷允䅁䅁䅑䅁䑁䅁䅷䅁䭁偁䅙䅁䭁䅁䍅䅁䭁䅁䍍䅁䉁䅁䅁允䅁䅁䅕煣穑偍慂ぺ䵁䅉䅅䅁䕁䅁䅁睁䵁䅁䅁权潄睁䅁权剁䅁䅁权䙁䅁䅁允䅁䅁䅅䅁佁䉁䅑䅁ㅁ䑁䅣兎祁䑁䅁䅍睁䑁䅁䅍䅁䅁杷允䅁䅁䅑䅁䑁䅁䅷䅁䭁䝁䵷䅁䭁佁䭙䅁䭁䡁䕅䅁䉁䅁䅁允䅁䅁䄴䅄䅁䑁䅍杌穁䑁䅅兏䅁䅁杷允䅁䅁䅑䅁䑁䅁䅷䅁䭁䭁䵕䅁䭁佁䭳䅁䭁䝁䔰䅁䉁䅁䅁允䅁䅁䄴杅䅁䑁䅍兎ㅁ䑁䅕䅍睁䑁䅁䅍䅁䅁杷允䅁䅁䅑䅁䑁䅁䅷䅁䭁偁䵯䅁䭁佁䭫䅁䭁䝁䔸䅁䉁䅁䅁允䅁䅁䅕䅁䅁䅁㍂〵䵁䅉䅅䅁䕁䅁䅁睁䵁䅁䅁权癄睁䅁权䭁䅁䅁权⽄允䅁允䅁䅁䅅䅁䙁䩁瘷㡰䱚⭎⽫䍄䉁䅁䅁䅂䅁䅁䅍䅄䅁䅁䅯睴䅳䅁䅯眶䅯䅁䅯睧䅑䅁䅅䅁䉁䅁䅁杄十䅁䅁睎㕁䑁䅕䅍㑁䑁䅑李㕁䅁䅁䍄䉁䅁䅁䅂䅁䅁䅍䅄䅁䅁䅯朹䅳䅁䅯朶䅯䅁䅯睧䅑䅁䅅䅁䉁䅁䅁杄䵁䅁䅁䅍畁䑁䅉䅎穁䅁䅁䍄䉁䅁䅁䅂䅁䅁䅍䅄䅁䅁䅯杮䅷䅁䅯睈䅙䅁䅯䅉䅙䅁䅅䅁䉁䅁䅁权塄兄䅁䍄䉁䅁䅁䅂䅁䅁䅍䅄䅁䅁䅯䅁䅍䅁䅯充䅁䅁䅯兂䅁䅁䅅䅁䉁䅁䅁权湂杁䅁䍄䉁䅁䅁䅂䅁䅁䅍䅄䅁䅁䅯䅁䅍䅁䅯权䅁䅁䅯兂䅁䅁䅅䅁䉁䅁䅁权湂杁䅁䍄䉁䅁䅁䅂䅁䅁䅍䅄䅁䅁䅯䅢䅳䅁䅯䄶䅯䅁䅯兣䅑䅁䅅䅁䉁䅁䅁杄佁䅁䅁杍ㅁ䍁䄴兎㍁䑁䅧䅁䵁䅉䅅䅁䑁䅁䅁睁䵁䅁䅁权ㅄ睃䅁权捁杂䅁允䅁䅁䅅䅁䭁䱁䝁䅁䵁䅉䅅䅁䕁䅁䅁睁䵁䅁䅁权ㅄ䅄䅁权湄权䅁权療䅂䅁允䅁䅁䅅䅁䙁䕁癚䝣ㅤ⽹⽉䍄䉁䅁䅁䅂䅁䅁䅍䅄䅁䅁䅯睫䅁䅁䅯䅂䅁䅁䅯䅂䅉䅁䅅䅁䉁䅁䅁兂䅁䅁䅃版礱兑杷允䅁䅁䅑䅁䑁䅁䅷䅁䭁䅁䵷䅁䭁佁䭣䅁䭁䥁䕍䅁䉁䅁䅁允䅁䅁䅕光剣⽸⼳父䴸䅉䅅䅁䕁䅁䅁睁䵁䅁䅁权兂睁䅁权剁䅁䅁权䙁䅁䅁允䅁䅁䅅䅁佁䉁䅙䅁祁䑁䅁睍睁䑁䅧䅍睁䑁䅁䅍睁䅁䅁䍄䉁䅁䅁睁䅁䅁䅍䅄䅁䅁䅯杰䄰䅁䅯䅊䅙䅁䅅䅁䉁䅁䅁权允䅂䅁䍄䉁䅁䅁䅂䅁䅁䅍䅄䅁䅁䅯䅩䅷䅁䅯朷䅯䅁䅯全䅑䅁䅅䅁䉁䅁䅁兂䅁䅁䅁䙳〷䅑杷允䅁䅁䅑䅁䑁䅁䅷䅁䭁䡁䰸䅁䭁佁䭯䅁䭁佁䭷䅁䉁䅁䅁允䅁䅁䅯睒䅁䅁杷允䅁䅁䅑䅁䑁䅁䅷䅁䭁䵁䑅䅁䭁䅁䅯䅁䭁偁䈸䅁䉁䅁䅁允䅁䅁䅕䭃捷浗㝑啄䵁䅉䅅䅁䕁䅁䅁睁䵁䅁䅁权療䅄䅁权牄权䅁权獄权䅁允䅁䅁䅅䅁佁䉁䅉䅁穁䑁䅁杍穁䑁䅍兎硁䑁䅑䅁䵁䅉䅅䅁䕁䅁䅁睁䵁䅁䅁权䑃杁䅁权䕁䅁䅁权䙁䅁䅁允䅁䅁䅅䅁䙁䅁䅁䥁⽃㑫䉨䍄䉁䅁䅁䅂䅁䅁䅍䅄䅁䅁䅯睬䅷䅁䅯朵䅯䅁䅯来䅑䅁䅅䅁䉁䅁䅁杄䵁䅁䅁杍畁䑁䅕李ㅁ䅁䅁䍄䉁䅁䅁睁䅁䅁䅍䅄䅁䅁䅯䅆䅳䅁䅯杈䅙䅁䅅䅁䉁䅁䅁权ぁ杂䅁䍄䉁䅁䅁睁䅁䅁䅍䅄䅁䅁䅯䅌䅷䅁䅯杇䅙䅁䅅䅁䉁䅁䅁权䅂杂䅁䍄䉁䅁䅁睁䅁䅁䅍䅄䅁䅁䅯儵䅳䅁䅯杊䅙䅁䅅䅁䉁䅁䅁杄佁䅁䅁免睁䑁䅉杌ぁ䑁䅍䅁䵁䅉䅅䅁䕁䅁䅁睁䵁䅁䅁权い睃䅁权灄权䅁权療䅂䅁允䅁䅁䅅䅁䙁䅁䅁䅁䅁佢䅸䍄䉁䅁䅁䅂䅁䅁䅍䅄䅁䅁䅯䅃䅷䅁䅯朶䅯䅁䅯睧䅑䅁䅅䅁䉁䅁䅁杄䵁䅁䅁免畁䑁䅫睍ㅁ䅁䅁䍄䉁䅁䅁䅂䅁䅁䅍䅄䅁䅁䅯兪䅷䅁䅯儷䅯䅁䅯睧䅑䅁䅅䅁䉁䅁䅁兂瑁灳瘳㡰㥢睐杷允䅁䅁䅑䅁䑁䅁䅷䅁䭁䵁䍅䅁䭁䉁䅅䅁䭁䅁䅕䅁䉁䅁䅁允䅁䅁䄴䅆䅁䑁䅉杍㍁䑁䅑䅍睁䑁䅁䅍睁䅁䅁䍄䉁䅁䅁䅂䅁䅁䅍䅄䅁䅁䅯睏䅳䅁䅯䄶䅯䅁䅯䅣䅑䅁䅅䅁䉁䅁䅁杄佁䅁䅁李ぁ䍁䄴䅏硁䑁䅕䅁䵁䅉䅅䅁䕁䅁䅁睁䵁䅁䅁权㍃䅄䅁权湄权䅁权硂䅂䅁允䅁䅁䅅䅁䙁偁湃歸㍳剩䅴䍄䉁䅁䅁䅂䅁䅁䅍䅄䅁䅁䅯睇䄰䅁䅯儷䅯䅁䅯兢䅑䅁䅅䅁䉁䅁䅁兂呁䑒昶䥖佘睐杷允䅁䅁䅍䅁䑁䅁䅷䅁䭁䡁䱧䅁䭁䉁䝷䅁䉁䅁䅁允䅁䅁䅯杗䅙䅁杷允䅁䅁䅑䅁䑁䅁䅷䅁䭁佁䬸䅁䭁佁䬰䅁䭁䡁䔰䅁䉁䅁䅁允䅁䅁䅕噋偹癷潕䑶䴸䅉䅅䅁䕁䅁䅁睁䵁䅁䅁权坃睃䅁权灄权䅁权硂䅂䅁允䅁䅁䅅䅁䙁䅁䅁䅁䅃晊䅮䍄䉁䅁䅁䅂䅁䅁䅍䅄䅁䅁䅯朹䅍䅁䅯充䅁䅁䅯眯䅅䅁䅅䅁䉁䅁䅁杄啁䅁䅁兎睁䑁䅅䅍睁䑁䅁䅍睁䑁䅁䅁䵁䅉䅅䅁䕁䅁䅁睁䵁䅁䅁权䉄杁䅁权䭁䅁䅁权䙁䅁䅁允䅁䅁䅅䅁䙁䕁桪桥畓票䅎䍄䉁䅁䅁䅂䅁䅁䅍䅄䅁䅁䅯睗䄰䅁䅯眶䅯䅁䅯睧䅑䅁䅅䅁䉁䅁䅁杄啁䅁䅁免㑁䑁䅑睎睁䑁䅁䅍睁䑁䅁䅁䵁䅉䅅䅁䑁䅁䅁睁䵁䅁䅁权奄睃䅁权慁杂䅁允䅁䅁䅅䅁䭁䵁䝉䅁䵁䅉䅅䅁䕁䅁䅁睁䵁䅁䅁权剂睄䅁权牄权䅁权㥂䅂䅁允䅁䅁䅅䅁佁䉁䅉䅁ㅁ䑁䅕杍ㅁ䑁䅑䅍睁䑁䅁䅁䵁䅉䅅䅁䕁䅁䅁睁䵁䅁䅁权䥃杁䅁权剁䅁䅁权䙁䅁䅁允䅁䅁䅅䅁佁䉁䅑䅁祁䑁䅁睎ㅁ䑁䅙睍㍁䑁䅑李䅁䅁杷允䅁䅁䅑䅁䑁䅁䅷䅁䭁䍁䱳䅁䭁佁䬰䅁䭁䥁䕕䅁䉁䅁䅁允䅁䅁䅕㝤昶楇搯䐸䴸䅉䅅䅁䕁䅁䅁睁䵁䅁䅁权潃睃䅁权瑄权䅁权㙂䅂䅁允䅁䅁䅅䅁䙁䉁䕯卸慕摃⽉䍄䉁䅁䅁䅂䅁䅁䅍䅄䅁䅁䅯睺䄰䅁䅯朶䅯䅁䅯睧䅑䅁䅅䅁䉁䅁䅁杄䵁䅁䅁䅍畁䑁䅫兏硁䅁䅁䍄䉁䅁䅁睁䅁䅁䅍䅄䅁䅁䅯䅢䅷䅁䅯䅇䅙䅁䅅䅁䉁䅁䅁权婁杂䅁䍄䉁䅁䅁䅂䅁䅁䅍䅄䅁䅁䅕䅁䅁䅑䝄䕕䭅䉁䅅䅁䭁偁䈸䅁䉁䅁䅁允䅁䅁䄴䅆䅁䑁䅅睍硁䑁䅍䅍睁䑁䅁䅍睁䅁䅁䍄䉁䅁䅁䅂䅁䅁䅍䅄䅁䅁䅯免䅳䅁䅯睈䅙䅁䅯䅉䅙䅁䅅䅁䉁䅁䅁权潂元䅁䍄䉁䅁䅁䅂䅁䅁䅍䅄䅁䅁䅯䅱䅳䅁䅯䄶䅯䅁䅯来䅑䅁䅅䅁䉁䅁䅁权䡂䅁䅁䍄䉁䅁䅁睁䅁䅁䅍䅄䅁䅁䅯党䅷䅁䅯杊䅙䅁䅅䅁䉁䅁䅁杄䭁䅁䅁䅏ぁ䍁䄴䅏䅁䅁杷允䅁䅁䅑䅁䑁䅁䅷䅁䭁䱁䰴䅁䭁佁䭣䅁䭁䡁䕯䅁䉁䅁䅁允䅁䅁䅕啩杆搵䍃啍䵁䅉䅅䅁䕁䅁䅁睁䵁䅁䅁权㙂睁䅁权䭁䅁䅁权䙁䅁䅁允䅁䅁䅅䅁䙁佁兘瑉㕶楦䅊䍄䉁䅁䅁䅂䅁䅁䅍䅄䅁䅁䅯杂䅳䅁䅯朶䅯䅁䅯全䅑䅁䅅䅁䉁䅁䅁杄䵁䅁䅁免畁䑁䅉睍㍁䅁䅁䍄䉁䅁䅁䅂䅁䅁䅍䅄䅁䅁䅯睕䅳䅁䅯䄶䅯䅁䅯全䅑䅁䅅䅁䉁䅁䅁杄䵁䅁䅁睎畁䑁䅧李㑁䅁䅁䍄䉁䅁䅁䅂䅁䅁䅍䅄䅁䅁䅯兏䅷䅁䅯朵䅯䅁䅯兣䅑䅁䅅䅁䉁䅁䅁杄䵁䅁䅁免畁䑁䅍睎硁䅁䅁䍄䉁䅁䅁䅂䅁䅁䅍䅄䅁䅁䅯允䄰䅁䅯眶䅯䅁䅯兦䅑䅁䅅䅁䉁䅁䅁杄啁䅁䅁免穁䑁䅍䅍㍁䑁䅍李睁䑁䅙䅁䵁䅉䅅䅁䕁䅁䅁睁䵁䅁䅁权獁杁䅁权䭁䅁䅁权⽄允䅁允䅁䅁䅅䅁䙁䭁扡䍸睃杣䅎䍄䉁䅁䅁䅂䅁䅁䅍䅄䅁䅁䅯朳䅍䅁䅯充䅁䅁䅯眯䅅䅁䅅䅁䉁䅁䅁杄啁䅁䅁䅎ぁ䑁䅧杍睁䑁䅁䅍睁䑁䅁䅁䵁䅉䅅䅁䕁䅁䅁睁䵁䅁䅁权灄䅄䅁权晁杂䅁权杁杂䅁允䅁䅁䅅䅁䭁䭁䠸䅁䵁䅉䅅䅁䕁䅁䅁睁䵁䅁䅁权扁䅄䅁权湄权䅁权療䅂䅁允䅁䅁䅅䅁䙁乁乎桙奂剏䄵䍄䉁䅁䅁䅂䅁䅁䅍䅄䅁䅁䅯睐䅉䅁䅯充䅁䅁䅯眯䅅䅁䅅䅁䉁䅁䅁杄啁䅁䅁䅏硁䑁䅑睎㕁䑁䅕䅍睁䑁䅁䅁䵁䅉䅅䅁䕁䅁䅁睁䵁䅁䅁权啄䅄䅁权湄权䅁权睂䅂䅁允䅁䅁䅅䅁䙁䩁䕺䱉祂䅡䅴䍄䉁䅁䅁䅂䅁䅁䅍䅄䅁䅁䅯睸䅳䅁䅯朵䅯䅁䅯兢䅑䅁䅅䅁䉁䅁䅁杄䭁䅁䅁䅍畁䑁䅧睍䅁䅁杷允䅁䅁䅑䅁䑁䅁䅷䅁䭁䍁偑䅁䭁佁䬰䅁䭁䡁䕅䅁䉁䅁䅁允䅁䅁䅕兊䉡啬䱏䐳䴸䅉䅅䅁䕁䅁䅁睁䵁䅁䅁权䥁睃䅁权煄权䅁权䙃䅂䅁允䅁䅁䅅䅁佁䅁䅷䅁睁䍁䄴李ぁ䑁䅧䅁䵁䅉䅅䅁䕁䅁䅁睁䵁䅁䅁权剃睃䅁权牄权䅁权獄权䅁允䅁䅁䅅䅁䭁䕁䅣䅁䵁䅉䅅䅁䕁䅁䅁睁䵁䅁䅁权桄睁䅁权䕁䅁䅁权䙁䅁䅁允䅁䅁䅅䅁䙁䅁䅁䥁摄䡦䉴䍄䉁䅁䅁睁䅁䅁䅍䅄䅁䅁䅯免䄸䅁䅯䅊䅙䅁䅅䅁䉁䅁䅁权煂䅅䅁䍄䉁䅁䅁䅂䅁䅁䅍䅄䅁䅁䅯杩䅳䅁䅯眶䅯䅁䅯䄷䅯䅁䅅䅁䉁䅁䅁杄十䅁䅁睍硁䑁䅣睍祁䑁䅅李㑁䅁䅁䍄䉁䅁䅁䅂䅁䅁䅍䅄䅁䅁䅯杆䅳䅁䅯儶䅯䅁䅯睧䅑䅁䅅䅁䉁䅁䅁兂䅁䅁䅁䡁噺䅑杷允䅁䅁䅑䅁䑁䅁䅷䅁䭁䭁乧䅁䭁佁䬰䅁䭁䡁䔰䅁䉁䅁䅁允䅁䅁䅕扬䙃坅䕭䐱䴸䅉䅅䅁䑁䅁䅁睁䵁䅁䅁权祃睃䅁权敁杂䅁允䅁䅁䅅䅁䭁䍁䩙䅁䵁䅉䅅䅁䕁䅁䅁睁䵁䅁䅁权啁睃䅁权湄权䅁权療䅂䅁允䅁䅁䅅䅁䙁䉁㝚乓桦晧⽯䍄䉁䅁䅁睁䅁䅁䅍䅄䅁䅁䅯睶䅳䅁䅯杇䅙䅁䅅䅁䉁䅁䅁权楂杂䅁䍄䉁䅁䅁睁䅁䅁䅍䅄䅁䅁䅯督䅷䅁䅯杊䅙䅁䅅䅁䉁䅁䅁杄䵁䅁䅁睎穁䍁䄴兏㉁䅁䅁䍄䉁䅁䅁睁䅁䅁䅍䅄䅁䅁䅯杰䅷䅁䅯杇䅙䅁䅅䅁䉁䅁䅁权扁杂䅁䍄䉁䅁䅁䅂䅁䅁䅍䅄䅁䅁䅯䅍䅉䅁䅯充䅁䅁䅯眯䅅䅁䅅䅁䉁䅁䅁杄坁䅁䅁䅎硁䑁䅍䅏ㅁ䑁䅁䅍睁䑁䅁䅍䅁䅁杷允䅁䅁䅑䅁䑁䅁䅷䅁䭁䥁䱧䅁䭁佁䭫䅁䭁䥁䕕䅁䉁䅁䅁允䅁䅁䅕䅁䅁䅁ぃ䵳䵁䅉䅅䅁䕁䅁䅁睁䵁䅁䅁权㝄权䅁权牄权䅁权㥂䅂䅁允䅁䅁䅅䅁佁䉁䅉䅁硁䑁䅣兏㑁䑁䅅䅏祁䑁䅉䅁䵁䅉䅅䅁䕁䅁䅁睁䵁䅁䅁权浂睃䅁权牄权䅁权㥂䅂䅁允䅁䅁䅅䅁佁䉁䅑䅁祁䑁䅉睎睁䑁䅑睎㕁䑁䅣睎䅁䅁杷允䅁䅁䅑䅁䑁䅁䅷䅁䭁䩁䰰䅁䭁佁䭣䅁䭁䡁䕅䅁䉁䅁䅁允䅁䅁䅕佥敭㘸㥌吶䴸䅉䅅䅁䕁䅁䅁睁䵁䅁䅁权敂杁䅁权䭁䅁䅁权⽄允䅁允䅁䅁䅅䅁䙁䑁敖歵䵫桁䄵䍄䉁䅁䅁䅂䅁䅁䅍䅄䅁䅁䅯䄯䅷䅁䅯儶䅯䅁䅯来䅑䅁䅅䅁䉁䅁䅁兂䅁䅁䅁䙯楮䅑杷允䅁䅁䅑䅁䑁䅁䅷䅁䭁䡁乧䅁䭁佁䭣䅁䭁䡁䕯䅁䉁䅁䅁允䅁䅁䅕㉦㡱䩤奍歃䵁䅉䅅䅁䕁䅁䅁睁䵁䅁䅁权䙁睃䅁权潄权䅁权䑃䅂䅁允䅁䅁䅅䅁佁䅁䄴䅁硁䑁䅑杌㕁䑁䅕䅏䅁䅁杷允䅁䅁䅑䅁䑁䅁䅷䅁䭁䡁䵫䅁䭁佁䬰䅁䭁佁䭷䅁䉁䅁䅁允䅁䅁䅯睒䅁䅁杷允䅁䅁䅑䅁䑁䅁䅷䅁䭁䝁䱑䅁䭁佁䭫䅁䭁䝁䔰䅁䉁䅁䅁允䅁䅁䅕⽺呤礴浕歹䵁䅉䅅䅁䕁䅁䅁睁䵁䅁䅁权䍃䅄䅁权煄权䅁权㙂䅂䅁允䅁䅁䅅䅁佁䅁䅷䅁硁䍁䄴䅍祁䑁䅙䅁䵁䅉䅅䅁䕁䅁䅁睁䵁䅁䅁权穄䅄䅁权牄权䅁权䑃䅂䅁允䅁䅁䅅䅁佁䉁䅉䅁ㅁ䑁䅉睍ぁ䑁䅅䅍睁䑁䅁䅁䵁䅉䅅䅁䑁䅁䅁睁䵁䅁䅁权䙃䅄䅁权慁杂䅁允䅁䅁䅅䅁䭁䵁䜰䅁䵁䅉䅅䅁䕁䅁䅁睁䵁䅁䅁权䅂杁䅁权䕁䅁䅁权⽄允䅁允䅁䅁䅅䅁䙁䅁䅁䥁呄啷䉎䍄䉁䅁䅁䅂䅁䅁䅍䅄䅁䅁䅯䅸䄰䅁䅯䄶䅯䅁䅯来䅑䅁䅅䅁䉁䅁䅁杄䵁䅁䅁免祁䍁䄴李㍁䅁䅁䍄䉁䅁䅁䅂䅁䅁䅍䅄䅁䅁䅯村䅍䅁䅯䅂䅁䅁䅯兂䅁䅁䅅䅁䉁䅁䅁兂䅁䅁䅃䅸乹兑杷允䅁</t>
  </si>
  <si>
    <t>䅁䅑䅁䑁䅁䅷䅁䭁䥁䵉䅁䭁佁䭧䅁䭁䡁䕯䅁䉁䅁䅁允䅁䅁䅯睒䅁䅁杷允䅁䅁䅑䅁䑁䅁䅷䅁䭁䑁乍䅁䭁佁䭯䅁䭁䡁䔰䅁䉁䅁䅁允䅁䅁䅯睒䅁䅁杷允䅁䅁䅍䅁䑁䅁䅷䅁䭁䭁䱅䅁䭁䉁䝧䅁䉁䅁䅁允䅁䅁䅯睢䅙䅁杷允䅁䅁䅑䅁䑁䅁䅷䅁䭁䕁䐸䅁䭁䉁䅅䅁䭁偁䈸䅁䉁䅁䅁允䅁䅁䄴䅆䅁䑁䅕䅏祁䑁䅁䅎睁䑁䅁䅍睁䅁䅁䍄䉁䅁䅁睁䅁䅁䅍䅄䅁䅁䅯睎䅷䅁䅯䅊䅙䅁䅅䅁䉁䅁䅁权橁䅅䅁䍄䉁䅁䅁睁䅁䅁䅍䅄䅁䅁䅯兎䄰䅁䅯䅊䅙䅁䅅䅁䉁䅁䅁权㑃䅃䅁䍄䉁䅁䅁䅂䅁䅁䅍䅄䅁䅁䅯全䄰䅁䅯䄶䅯䅁䅯兦䅑䅁䅅䅁䉁䅁䅁杄佁䅁䅁免祁䍁䄴免穁䑁䅣䅁䵁䅉䅅䅁䕁䅁䅁睁䵁䅁䅁权呄䅄䅁权牄权䅁权硂䅂䅁允䅁䅁䅅䅁佁䉁䅉䅁穁䑁䅍䅏硁䑁䅁睎㉁䑁䅅䅁䵁䅉䅅䅁䕁䅁䅁睁䵁䅁䅁权い杁䅁权䭁䅁䅁权⽄允䅁允䅁䅁䅅䅁䙁䉁䘫ㄶ㑇案䅒䍄䉁䅁䅁睁䅁䅁䅍䅄䅁䅁䅯䅃䅷䅁䅯䅇䅙䅁䅅䅁䉁䅁䅁权䭂杂䅁䍄䉁䅁䅁睁䅁䅁䅍䅄䅁䅁䅯睇䄰䅁䅯䅈䅙䅁䅅䅁䉁䅁䅁权楂杂䅁䍄䉁䅁䅁䅂䅁䅁䅍䅄䅁䅁䅯村䅍䅁䅯充䅁䅁䅯兂䅁䅁䅅䅁䉁䅁䅁杄奁䅁䅁杍ぁ䑁䅫䅎睁䑁䅁䅍睁䑁䅁䅍睁䅁䅁䍄䉁䅁䅁睁䅁䅁䅍䅄䅁䅁䅯䅂䅷䅁䅯杊䅙䅁䅅䅁䉁䅁䅁杄䝁䅁䅁睎㉁䅁䅁䍄䉁䅁䅁䅂䅁䅁䅍䅄䅁䅁䅯杙䅍䅁䅯权䅁䅁䅯兂䅁䅁䅅䅁䉁䅁䅁兂䙄䱉祂佡ㄱ䅑杷允䅁䅁䅑䅁䑁䅁䅷䅁䭁䙁䑣䅁䭁䉁䅅䅁䭁䅁䅕䅁䉁䅁䅁允䅁䅁䄴杅䅁䑁䅑杍㍁䑁䅙兏睁䑁䅁䅍䅁䅁杷允䅁䅁䅑䅁䑁䅁䅷䅁䭁䱁䵯䅁䭁佁䭫䅁䭁佁䭷䅁䉁䅁䅁允䅁䅁䅕䅁䅁䕁湁䔴䵁䅉䅅䅁䕁䅁䅁睁䵁䅁䅁权潂兄䅁权畄权䅁权療䅂䅁允䅁䅁䅅䅁䙁䅁䅁䅁兂睥䉂䍄䉁䅁䅁䅂䅁䅁䅍䅄䅁䅁䅯杭䅅䅁䅯䄶䅯䅁䅯兣䅑䅁䅅䅁䉁䅁䅁杄䵁䅁䅁免祁䍁䄴免㑁䅁䅁䍄䉁䅁䅁䅂䅁䅁䅍䅄䅁䅁䅯䅑䅳䅁䅯朶䅯䅁䅯来䅑䅁䅅䅁䉁䅁䅁杄䭁䅁䅁䅍畁䑁䅣李䅁䅁杷允䅁䅁䅑䅁䑁䅁䅷䅁䭁䙁䴰䅁䭁佁䭣䅁䭁䡁䔰䅁䉁䅁䅁允䅁䅁䅕杓坉浭潺启䴸䅉䅅䅁䕁䅁䅁睁䵁䅁䅁权硁允䅁权䉁杁䅁权䑁杁䅁允䅁䅁䅅䅁䙁䝁猯攴穔獍䄱䍄䉁䅁䅁䅂䅁䅁䅍䅄䅁䅁䅯朷䅳䅁䅯朷䅯䅁䅯䅣䅑䅁䅅䅁䉁䅁䅁兂䅁䅁䅁䝑坌䅷杷允䅁䅁䅑䅁䑁䅁䅷䅁䭁䱁䑑䅁䭁䅁䅑䅁䭁䅁䅕䅁䉁䅁䅁允䅁䅁䅕䅁䅁䭁杰歖䵅䅉䅅䅁䕁䅁䅁睁䵁䅁䅁权ぃ睁䅁权䭁䅁䅁权䙁䅁䅁允䅁䅁䅅䅁䙁䝁剩堷⽷剴䅊䍄䉁䅁䅁䅂䅁䅁䅍䅄䅁䅁䅯睓䅳䅁䅯朶䅯䅁䅯兢䅑䅁䅅䅁䉁䅁䅁杄䵁䅁䅁䅍畁䑁䅫兎㍁䅁䅁䍄䉁䅁䅁䅂䅁䅁䅍䅄䅁䅁䅯杲䅷䅁䅯眶䅯䅁䅯兦䅑䅁䅅䅁䉁䅁䅁杄啁䅁䅁免穁䑁䅕李ぁ䑁䅑䅍ㅁ䑁䅕䅁䵁䅉䅅䅁䕁䅁䅁睁䵁䅁䅁权䑁兄䅁权牄权䅁权獄权䅁允䅁䅁䅅䅁佁䉁䅉䅁穁䑁䅫免穁䑁䅧䅍ぁ䑁䅁䅁䵁䅉䅅䅁䕁䅁䅁睁䵁䅁䅁权㉄权䅁权瑄权䅁权硂䅂䅁允䅁䅁䅅䅁䙁䕁㉡⼸唳䅥䄱䍄䉁䅁䅁䅂䅁䅁䅍䅄䅁䅁䅯䅦䅍䅁䅯权䅁䅁䅯眯䅅䅁䅅䅁䉁䅁䅁兂㡄晱午坔噉䅑杷允䅁䅁䅑䅁䑁䅁䅷䅁䭁偁䑅䅁䭁䅁䅯䅁䭁䅁䅕䅁䉁䅁䅁允䅁䅁䅕䥘䌯匹捪う䵁䅉䅅䅁䕁䅁䅁睁䵁䅁䅁权敄睁䅁权䕁䅁䅁权䙁䅁䅁允䅁䅁䅅䅁䙁䅁䅁䅁千ㅥ䈹䍄䉁䅁䅁䅂䅁䅁䅍䅄䅁䅁䅯权䅍䅁䅯䅂䅁䅁䅯兂䅁䅁䅅䅁䉁䅁䅁兂䅁䅁䅃乲睴兑杷允䅁䅁䅑䅁䑁䅁䅷䅁䭁䑁乷䅁䭁䉁䜸䅁䭁䍁䝁䅁䉁䅁䅁允䅁䅁䅯䅔䅙䅁杷允䅁䅁䅑䅁䑁䅁䅷䅁䭁䅁䵙䅁䭁佁䭧䅁䭁䡁䔰䅁䉁䅁䅁允䅁䅁䄴杄䅁䑁䅍䅏畁䑁䅍䅍㑁䅁䅁䍄䉁䅁䅁睁䅁䅁䅍䅄䅁䅁䅯杤䅷䅁䅯杊䅙䅁䅅䅁䉁䅁䅁杄佁䅁䅁免睁䑁䅁杌祁䑁䅍䅁䵁䅉䅅䅁䕁䅁䅁睁䵁䅁䅁权䡁䅄䅁权灄权䅁权䙃䅂䅁允䅁䅁䅅䅁䙁䅁䅁䅁䅃獍䅬䍄䉁䅁䅁䅂䅁䅁䅍䅄䅁䅁䅯睬䅍䅁䅯权䅁䅁䅯眯䅅䅁䅅䅁䉁䅁䅁兂湁免獩么獯䅑杷允䅁䅁䅑䅁䑁䅁䅷䅁䭁乁䵳䅁䭁佁䭫䅁䭁佁䭷䅁䉁䅁䅁允䅁䅁䅕䅁䅁䅁奁啹䵁䅉䅅䅁䕁䅁䅁睁䵁䅁䅁权晃杁䅁权剁䅁䅁权⽄允䅁允䅁䅁䅅䅁佁䉁䅙䅁硁䑁䅑兎硁䑁䅁䅍睁䑁䅁䅍睁䅁䅁䍄䉁䅁䅁䅂䅁䅁䅍䅄䅁䅁䅯杫䄰䅁䅯眶䅯䅁䅯兦䅑䅁䅅䅁䉁䅁䅁杄十䅁䅁䅏㑁䑁䅍䅏ㅁ䑁䅙免ぁ䅁䅁䍄䉁䅁䅁䅂䅁䅁䅍䅄䅁䅁䅯关䄰䅁䅯儶䅯䅁䅯䅣䅑䅁䅅䅁䉁䅁䅁兂䅁䅁䅁䥁橩䅑杷允䅁䅁䅑䅁䑁䅁䅷䅁䭁䩁䴴䅁䭁佁䭫䅁䭁䥁䕍䅁䉁䅁䅁允䅁䅁䅕䅁䅁䥁捃ぺ䵁䅉䅅䅁䕁䅁䅁睁䵁䅁䅁权浃䅄䅁权浄权䅁权獄权䅁允䅁䅁䅅䅁佁䅁䅷䅁硁䍁䄴睎㍁䑁䅫䅁䵁䅉䅅䅁䕁䅁䅁睁䵁䅁䅁权元睁䅁权剁䅁䅁权⽄允䅁允䅁䅁䅅䅁佁䉁䅉䅁㍁䑁䅍䅍㕁䑁䅙兎睁䑁䅁䅁䵁䅉䅅䅁䕁䅁䅁睁䵁䅁䅁权䡁兄䅁权潄权䅁权療䅂䅁允䅁䅁䅅䅁佁䅁䅷䅁㑁䍁䄴䅏祁䑁䅑䅁䵁䅉䅅䅁䕁䅁䅁睁䵁䅁䅁权硄允䅁权䕁䅁䅁权䕁杁䅁允䅁䅁䅅䅁䙁䅁䅁䅁硄㉐䉖䍄䉁䅁䅁䅂䅁䅁䅍䅄䅁䅁䅯睎䄰䅁䅯儷䅯䅁䅯兢䅑䅁䅅䅁䉁䅁䅁兂摄䅊䉡啬扐睐杷允䅁䅁䅑䅁䑁䅁䅷䅁䭁䭁䴸䅁䭁佁䬴䅁䭁䡁䕯䅁䉁䅁䅁允䅁䅁䅕䅁䅁䕁呂欱䵁䅉䅅䅁䕁䅁䅁睁䵁䅁䅁权兄䅄䅁权牄权䅁权䙃䅂䅁允䅁䅁䅅䅁佁䉁䅉䅁祁䑁䅣兏ㅁ䑁䅕兎硁䑁䅅䅁䵁䅉䅅䅁䕁䅁䅁睁䵁䅁䅁权獄杁䅁权䭁䅁䅁权⽄允䅁允䅁䅁䅅䅁䙁䝁匸㡧䭄景⼸䍄䉁䅁䅁䅂䅁䅁䅍䅄䅁䅁䅯睙䅳䅁䅯儷䅯䅁䅯兦䅑䅁䅅䅁䉁䅁䅁兂㍁啩杆搵楄睐杷允䅁䅁䅑䅁䑁䅁䅷䅁䭁乁䐴䅁䭁䅁䅯䅁䭁偁䈸䅁䉁䅁䅁允䅁䅁䅕呣䬰㘱睎歄䵁䅉䅅䅁䕁䅁䅁睁䵁䅁䅁权奄睃䅁权瑄权䅁权獄权䅁允䅁䅁䅅䅁䙁佁㠵穐敖畵⽅䍄䉁䅁䅁䅂䅁䅁䅍䅄䅁䅁䅯权䅍䅁䅯充䅁䅁䅯兂䅁䅁䅅䅁䉁䅁䅁杄啁䅁䅁䅎㑁䑁䅕䅎睁䑁䅁䅍睁䑁䅁䅁䵁䅉䅅䅁䕁䅁䅁睁䵁䅁䅁权呄睃䅁权浄权䅁权㙂䅂䅁允䅁䅁䅅䅁佁䅁䅷䅁祁䍁䄴杍㍁䑁䅣䅁䵁䅉䅅䅁䕁䅁䅁睁䵁䅁䅁权灁睃䅁权潄权䅁权硂䅂䅁允䅁䅁䅅䅁佁䅁䄴䅁硁䑁䅍杌ぁ䑁䅧睍䅁䅁杷允䅁䅁䅑䅁䑁䅁䅷䅁䭁䥁䵕䅁䭁佁䬴䅁䭁䡁䔰䅁䉁䅁䅁允䅁䅁䅕䅁䅁䑁橩䕃䵅䅉䅅䅁䕁䅁䅁睁䵁䅁䅁权湃䅄䅁权牄权䅁权療䅂䅁允䅁䅁䅅䅁佁䉁䅉䅁㕁䑁䅧李ぁ䑁䅍兎㍁䑁䅙䅁䵁䅉䅅䅁䕁䅁䅁睁䵁䅁䅁权畁䅁䅁权䕁䅁䅁权䙁䅁䅁允䅁䅁䅅䅁䙁䅁䅁䵁歄奃䉰䍄䉁䅁䅁䅂䅁䅁䅍䅄䅁䅁䅯兂䅳䅁䅯䄶䅯䅁䅯全䅑䅁䅅䅁䉁䅁䅁杄佁䅁䅁免㉁䍁䄴兎穁䑁䅣䅁䵁䅉䅅䅁䕁䅁䅁睁䵁䅁䅁权晄睁䅁权䕁䅁䅁权䙁䅁䅁允䅁䅁䅅䅁䙁䅁䅁䕁䅂奮䉬䍄䉁䅁䅁䅂䅁䅁䅍䅄䅁䅁䅯䅌䅷䅁䅯眵䅯䅁䅯睧䅑䅁䅅䅁䉁䅁䅁兂㕁䵴㉨灶伸䅑杷允䅁䅁䅑䅁䑁䅁䅷䅁䭁䡁䱍䅁䭁佁䬴䅁䭁䡁䕁䅁䉁䅁䅁允䅁䅁䅕䅁䅁䥁⭃歷䵁䅉䅅䅁䕁䅁䅁睁䵁䅁䅁权硄睃䅁权浄权䅁权硂䅂䅁允䅁䅁䅅䅁佁䅁䅷䅁ㅁ䍁䄴兏硁䑁䅫䅁䵁䅉䅅䅁䕁䅁䅁睁䵁䅁䅁权祄睁䅁权䭁䅁䅁权䙁䅁䅁允䅁䅁䅅䅁䙁䥁噇㑑獴砵䄱䍄䉁䅁䅁䅂䅁䅁䅍䅄䅁䅁䅯䅯䅷䅁䅯朷䅯䅁䅯兦䅑䅁䅅䅁䉁䅁䅁兂䅁䅁䅁䑙瀳䅑杷允䅁䅁䅑䅁䑁䅁䅷䅁䭁乁䵕䅁䭁佁䭧䅁䭁䡁䔰䅁䉁䅁䅁允䅁䅁䄴杄䅁䑁䅧睎畁䑁䅕杍ぁ䅁䅁䍄䉁䅁䅁䅂䅁䅁䅍䅄䅁䅁䅯睆䅁䅁䅯权䅁䅁䅯䅂䅉䅁䅅䅁䉁䅁䅁兂䍁㑋坣夲洴䅷杷允䅁䅁䅑䅁䑁䅁䅷䅁䭁䑁䴴䅁䭁佁䭙䅁䭁䡁䕁䅁䉁䅁䅁允䅁䅁䄴䅄䅁䑁䅁杌㕁䑁䅍䅏䅁䅁杷允䅁䅁䅑䅁䑁䅁䅷䅁䭁䩁䐴䅁䭁䉁䅅䅁䭁䅁䅕䅁䉁䅁䅁允䅁䅁䄴䅆䅁䑁䅣䅍穁䑁䅉兎睁䑁䅁䅍睁䅁䅁䍄䉁䅁䅁䅂䅁䅁䅍䅄䅁䅁䅯睘䅁䅁䅯充䅁䅁䅯䅂䅉䅁䅅䅁䉁䅁䅁杄啁䅁䅁睍㑁䑁䅁䅍睁䑁䅁䅍睁䑁䅁䅁䵁䅉䅅䅁䕁䅁䅁睁䵁䅁䅁权䅃睃䅁权牄权䅁权䑃䅂䅁允䅁䅁䅅䅁佁䉁䅉䅁㑁䑁䅁兏穁䑁䅁䅍睁䑁䅁䅁䵁䅉䅅䅁䕁䅁䅁睁䵁䅁䅁权䙃睃䅁权浄权䅁权硂䅂䅁允䅁䅁䅅䅁佁䅁䅯䅁祁䍁䄴免ㅁ䅁䅁䍄䉁䅁䅁䅂䅁䅁䅍䅄䅁䅁䅯䅡䄰䅁䅯儶䅯䅁䅯䄷䅯䅁䅅䅁䉁䅁䅁兂䅁䅁䅁䑣祄䅑杷允䅁䅁䅑䅁䑁䅁䅷䅁䭁䥁䵅䅁䭁佁䭫䅁䭁䡁䕁䅁䉁䅁䅁允䅁䅁䅕䅁䅁䅁䅂㡲䵁䅉䅅䅁䕁䅁䅁睁䵁䅁䅁权㑂兄䅁权畄权䅁权䑃䅂䅁允䅁䅁䅅䅁䙁䅁䅁䅁䅃癯䅬䍄䉁䅁䅁䅂䅁䅁䅍䅄䅁䅁䅯眳䅳䅁䅯儷䅯䅁䅯睧䅑䅁䅅䅁䉁䅁䅁兂佂桙奂扏獔睐杷允䅁䅁䅑䅁䑁䅁䅷䅁䭁䉁䵁䅁䭁佁䭯䅁䭁佁䭷䅁䉁䅁䅁允䅁䅁䄴䅄䅁䑁䅁杌㍁䑁䅫兎䅁䅁杷允䅁䅁䅑䅁䑁䅁䅷䅁䭁䅁䴴䅁䭁佁䭧䅁䭁䥁䕕䅁䉁䅁䅁允䅁䅁䄴杄䅁䑁䅣睍畁䑁䅉䅏穁䅁䅁䍄䉁䅁䅁䅂䅁䅁䅍䅄䅁䅁䅯眸䅍䅁䅯䅂䅁䅁䅯兂䅁䅁䅅䅁䉁䅁䅁兂䅁䅁䅁塬汨兑杷允䅁䅁䅑䅁䑁䅁䅷䅁䭁䅁乍䅁䭁佁䬰䅁䭁佁䭷䅁䉁䅁䅁允䅁䅁䅕癪免偂氹呷䴸䅉䅅䅁䕁䅁䅁睁䵁䅁䅁权䑄睁䅁权䕁䅁䅁权䙁䅁䅁允䅁䅁䅅䅁䙁䅁䅁䅁䍂㍒䉸䍄䉁䅁䅁䅂䅁䅁䅍䅄䅁䅁䅯䅰䅍䅁䅯权䅁䅁䅯眯䅅䅁䅅䅁䉁䅁䅁兂ㅁ牘䩰䅄㕌睐杷允䅁䅁䅑䅁䑁䅁䅷䅁䭁䉁倸䅁䭁佁䭧䅁䭁䡁䕯䅁䉁䅁䅁允䅁䅁䄴杄䅁䑁䅅睎畁䑁䅙睍穁䅁䅁䍄䉁䅁䅁䅂䅁䅁䅍䅄䅁䅁䅯光䄸䅁䅯儶䅯䅁䅯睢䅑䅁䅅䅁䉁䅁䅁兂䅁䅁䅁䙙畺䅷杷允䅁䅁䅑䅁䑁䅁䅷䅁䭁䥁䴴䅁䭁佁䭧䅁䭁䥁䕕䅁䉁䅁䅁允䅁䅁䄴杄䅁䑁䅅睎畁䑁䅫䅏硁䅁䅁䍄䉁䅁䅁䅂䅁䅁䅍䅄䅁䅁䅯杏䅳䅁䅯儷䅯䅁䅯来䅑䅁䅅䅁䉁䅁䅁兂奂扏䥔牤ㄷ睐杷允䅁䅁䅑䅁䑁䅁䅷䅁䭁䍁䵁䅁䭁佁䭳䅁䭁䡁䕁䅁䉁䅁䅁允䅁䅁䄴杅䅁䑁䅉兎ぁ䑁䅍䅎睁䑁䅁䅍䅁䅁杷允䅁䅁䅑䅁䑁䅁䅷䅁䭁䱁䑍䅁䭁䅁䅑䅁䭁偁䈸䅁䉁䅁䅁允䅁䅁䅕䅁䅁䥧攸䕩䵅䅉䅅䅁䕁䅁䅁睁䵁䅁䅁权䩁睃䅁权牄权䅁权㥂䅂䅁允䅁䅁䅅䅁佁䉁䅉䅁ㅁ䑁䅑䅎㕁䑁䅍免ㅁ䑁䅑䅁䵁䅉䅅䅁䕁䅁䅁睁䵁䅁䅁权㝄睁䅁权䕁䅁䅁权䙁䅁䅁允䅁䅁䅅䅁䙁䅁䅁䅁㡂䘵䉸䍄䉁䅁䅁䅂䅁䅁䅍䅄䅁䅁䅯末䅯䅁䅯眶䅯䅁䅯兣䅑䅁䅅䅁䉁䅁䅁杄十䅁䅁李㑁䑁䅕兎ぁ䑁䅁睎㑁䅁䅁䍄䉁䅁䅁䅂䅁䅁䅍䅄䅁䅁䅯杒䅷䅁䅯眵䅯䅁䅯睢䅑䅁䅅䅁䉁䅁䅁兂敄栵䩍戲坑䅷杷允䅁䅁䅑䅁䑁䅁䅷䅁䭁䩁乑䅁䭁佁䬰䅁䭁佁䭷䅁䉁䅁䅁允䅁䅁䅕癴㥐䠱灪樸䴸䅉䅅䅁䑁䅁䅁睁䵁䅁䅁权穂睃䅁权敁杂䅁允䅁䅁䅅䅁䭁䙁䝷䅁䵁䅉䅅䅁䕁䅁䅁睁䵁䅁䅁权䑄睁䅁权䭁䅁䅁权䙁䅁䅁允䅁䅁䅅䅁䙁䱁へ硫䕧畖⽉䍄䉁䅁䅁䅂䅁䅁䅍䅄䅁䅁䅯睤䅉䅁䅯充䅁䅁䅯兂䅁䅁䅅䅁䉁䅁䅁杄啁䅁䅁免祁䑁䅫兏㕁䑁䅧䅎睁䑁䅁䅁䵁䅉䅅䅁䕁䅁䅁睁䵁䅁䅁权晃睃䅁权浄权䅁权瑂䅂䅁允䅁䅁䅅䅁佁䅁䅷䅁穁䍁䄴䅏㉁䑁䅣䅁䵁䅉䅅䅁䕁䅁䅁睁䵁䅁䅁权扂兄䅁权煄权䅁权獄权䅁允䅁䅁䅅䅁佁䅁䅯䅁睁䍁䄴兎㍁䅁䅁䍄䉁䅁䅁䅂䅁䅁䅍䅄䅁䅁䅯䅔䅅䅁䅯䄶䅯䅁䅯兦䅑䅁䅅䅁䉁䅁䅁杄佁䅁䅁免ㅁ䍁䄴䅎㕁䑁䅉䅁䵁䅉䅅䅁䕁䅁䅁睁䵁䅁䅁权乃兄䅁权煄权䅁权獄权䅁允䅁䅁䅅䅁佁䅁䅯䅁睁䍁䄴䅏㑁䅁䅁䍄䉁䅁䅁䅂䅁䅁䅍䅄䅁䅁䅯䄹䅍䅁䅯䅂䅁䅁䅯兂䅁䅁䅅䅁䉁䅁䅁兂䅁䅁䅁乂㕧兑杷允䅁䅁䅑䅁䑁䅁䅷䅁䭁䅁䵑䅁䭁佁䭯䅁䭁䡁䕅䅁䉁䅁䅁允䅁䅁䅯睒䅁䅁杷允䅁䅁䅑䅁䑁䅁䅷䅁䭁偁䴴䅁䭁佁䬴䅁䭁䥁䕕䅁䉁䅁䅁允䅁䅁䅕䅁䅁䅁䅃獡䵁䅉䅅䅁䕁䅁䅁睁䵁䅁䅁权啁睁䅁权䕁䅁䅁权⽄允䅁允䅁䅁䅅䅁䙁䅁䅁䅁塂穂䈵䍄䉁䅁䅁䅂䅁䅁䅍䅄䅁䅁䅯䄹䅍䅁䅯权䅁䅁䅯兂䅁䅁䅅䅁䉁䅁䅁兂㉃⼸唳䝥啫䅑杷允䅁䅁䅑䅁䑁䅁䅷䅁䭁䝁䵷䅁䭁佁䭣䅁䭁䥁䕍䅁䉁䅁䅁允䅁䅁䅕㥏倹婪畤䕄䵁䅉䅅䅁䕁䅁䅁睁䵁䅁䅁权䝁睃䅁权煄权䅁权硂䅂䅁允䅁䅁䅅䅁佁䅁䅷䅁硁䍁䄴䅍㑁䑁䅣䅁䵁䅉䅅䅁䕁䅁䅁睁䵁䅁䅁权偁睃䅁权畄权䅁权瑂䅂䅁允䅁䅁䅅䅁䙁䅁䅁䅁䅁兤䉊䍄䉁䅁䅁䅂䅁䅁䅍䅄䅁䅁䅯睯䅷䅁䅯䄶䅯䅁䅯来䅑䅁䅅䅁䉁䅁䅁杄佁䅁䅁免硁䍁䄴䅏祁䑁䅫䅁䵁䅉䅅䅁䕁䅁䅁睁䵁䅁䅁权䭁杁䅁权䭁䅁䅁权⽄允䅁允䅁䅁䅅䅁䙁䡁⼰噎㘶剹䅊䍄䉁䅁䅁䅂䅁䅁䅍䅄䅁䅁䅯杂䅳䅁䅯朷䅯䅁䅯兦䅑䅁䅅䅁䉁䅁䅁兂䅁䅁䅁䡉ㄷ䅑杷允䅁䅁䅑䅁䑁䅁䅷䅁䭁䥁䍯䅁䭁䅁䅯䅁䭁偁䈸䅁䉁䅁䅁允䅁䅁䅕䭆䠵場啯啂䵁䅉䅅䅁䕁䅁䅁睁䵁䅁䅁权噂睁䅁权䕁䅁䅁权⽄允䅁允䅁䅁䅅䅁䙁䅁䅁䥁敃ㅚ䉊䍄䉁䅁䅁䅂䅁䅁䅍䅄䅁䅁䅯儱䅳䅁䅯儶䅯䅁䅯睢䅑䅁䅅䅁䉁䅁䅁兂䅁䅁䅁䥁慶䅑杷允䅁䅁䅑䅁䑁䅁䅷䅁䭁䕁䱍䅁䭁佁䭫䅁䭁䡁䕅䅁䉁䅁䅁允䅁䅁䅕䅁䅁䵁元欰䵁䅉䅅䅁䕁䅁䅁睁䵁䅁䅁权療睁䅁权䕁䅁䅁权⽄允䅁允䅁䅁䅅䅁䙁䅁䅁䅁奄ㄲ䉒䍄䉁䅁䅁䅂䅁䅁䅍䅄䅁䅁䅯䄴䅳䅁䅯眶䅯䅁䅯兦䅑䅁䅅䅁䉁䅁䅁杄十䅁䅁䅎ㅁ䑁䅑䅍睁䑁䅁䅍睁䅁䅁䍄䉁䅁䅁䅂䅁䅁䅍䅄䅁䅁䅯杢䅷䅁䅯眶䅯䅁䅯睧䅑䅁䅅䅁䉁䅁䅁杄十䅁䅁䅎睁䑁䅕䅍穁䑁䅙䅍㑁䅁䅁䍄䉁䅁䅁䅂䅁䅁䅍䅄䅁䅁䅯克䅍䅁䅯权䅁䅁䅯兂䅁䅁䅅䅁䉁䅁䅁兂慂䑚晶㑔㌲睐杷允䅁䅁䅑䅁䑁䅁䅷䅁䭁䩁䱳䅁䭁佁䬰䅁䭁䡁䔰䅁䉁䅁䅁允䅁䅁䅕穐敖歵䵫樶䴸䅉䅅䅁䕁䅁䅁睁䵁䅁䅁权权䅄䅁权瑄权䅁权㥂䅂䅁允䅁䅁䅅䅁䙁䑁䱣砷䙁摄⼸䍄䉁䅁䅁䅂䅁䅁䅍䅄䅁䅁䅯䅏䅳䅁䅯朷䅯䅁䅯䅣䅑䅁䅅䅁䉁䅁䅁兂䅁䅁䅁䭉湮䅑杷允䅁䅁䅑䅁䑁䅁䅷䅁䭁䙁䵙䅁䭁䉁䜸䅁䭁䍁䝁䅁䉁䅁䅁允䅁䅁䅯杔䅙䅁杷允䅁䅁䅑䅁䑁䅁䅷䅁䭁䕁䵍䅁䭁佁䬴䅁䭁䝁䔰䅁䉁䅁䅁允䅁䅁䅕䅁䅁䥁㑃唱䵁䅉䅅䅁䕁䅁䅁睁䵁䅁䅁权敂兄䅁权瑄权䅁权䙃䅂䅁允䅁䅁䅅䅁䙁䡁䝆㝥敹敄⽉䍄䉁䅁䅁䅂䅁䅁䅍䅄䅁䅁䅯眹䅷䅁䅯儷䅯䅁䅯兦䅑䅁䅅䅁䉁䅁䅁兂㑃潈牘払㉪睐杷允䅁䅁䅑䅁䑁䅁䅷䅁䭁佁䑳䅁䭁䅁䅑䅁䭁䅁䅕䅁䉁䅁䅁允䅁䅁䅕䅁䅁䩁兰ご䵅䅉䅅䅁䕁䅁䅁睁䵁䅁䅁权敄睃䅁权牄权䅁权㥂䅂䅁允䅁䅁䅅䅁佁䉁䅉䅁㑁䑁䅍杍㍁䑁䅫䅏㑁䑁䅙䅁䵁䅉䅅䅁䑁䅁䅁睁䵁䅁䅁权晃兄䅁权敁杂䅁允䅁䅁䅅䅁䭁䭁䜸䅁䵁䅉䅅䅁䕁䅁䅁睁䵁䅁䅁权偂睁䅁权䭁䅁䅁权⽄允䅁允䅁䅁䅅䅁䙁䥁噇㑑獴眵䄹䍄䉁䅁䅁䅂䅁䅁䅍䅄䅁䅁䅯朸䅍䅁䅯充䅁䅁䅯眯䅅䅁䅅䅁䉁䅁䅁杄十䅁䅁兏祁䑁䅣䅍睁䑁䅁䅍睁䅁䅁䍄䉁䅁䅁䅂䅁䅁䅍䅄䅁䅁䅯兖䄰䅁䅯䄶䅯䅁䅯来䅑䅁䅅䅁䉁䅁䅁杄䵁䅁䅁䅏㕁䍁䄴䅏㑁䅁䅁䍄䉁䅁䅁䅂䅁䅁䅍䅄䅁䅁䅯䅡䄰䅁䅯儷䅯䅁䅯睢䅑䅁䅅䅁䉁䅁䅁兂啄䑉䜸慴杈睐杷允䅁䅁䅍䅁䑁䅁䅷䅁䭁佁䱑䅁䭁䍁䝑䅁䉁䅁䅁允䅁䅁䅯儵䄸䅁杷允䅁䅁䅑䅁䑁䅁䅷䅁䭁䕁䍑䅁䭁䅁䅯䅁䭁䅁䅕䅁䉁䅁䅁允䅁䅁䅕䡰㥁瑃橥歄䵁䅉䅅䅁䕁䅁䅁睁䵁䅁䅁权扁睃䅁权湄权䅁权硂䅂䅁允䅁䅁䅅䅁䙁䑁ね䡹⭡稯䅊䍄䉁䅁䅁䅂䅁䅁䅍䅄䅁䅁䅯兰䄰䅁䅯儷䅯䅁䅯来䅑䅁䅅䅁䉁䅁䅁兂䉄㑶男摥摺睐杷允䅁䅁䅍䅁䑁䅁䅷䅁䭁佁乳䅁䭁䉁䜴䅁䉁䅁䅁允䅁䅁䅯杭䅙䅁杷允䅁䅁䅑䅁䑁䅁䅷䅁䭁佁䵧䅁䭁佁䭫䅁䭁䡁䕁䅁䉁䅁䅁允䅁䅁䅕䅁䅁䅁兂㡱䵁䅉䅅䅁䕁䅁䅁睁䵁䅁䅁权睁杁䅁权䭁䅁䅁权⽄允䅁允䅁䅁䅅䅁䙁䕁桪桥畓睒䅆䍄䉁䅁䅁䅂䅁䅁䅍䅄䅁䅁䅯兢䅳䅁䅯朶䅯䅁䅯睧䅑䅁䅅䅁䉁䅁䅁权䡂䅁䅁䍄䉁䅁䅁䅂䅁䅁䅍䅄䅁䅁䅯兑䅍䅁䅯权䅁䅁䅯眯䅅䅁䅅䅁䉁䅁䅁兂㍂灶愸ㅌ攰䅑杷允䅁䅁䅑䅁䑁䅁䅷䅁䭁䙁倸䅁䭁佁䭙䅁䭁䡁䕅䅁䉁䅁䅁允䅁䅁䄴䅄䅁䑁䅍杌祁䑁䅑杍䅁䅁杷允䅁䅁䅑䅁䑁䅁䅷䅁䭁乁䱷䅁䭁佁䬴䅁䭁䥁䕕䅁䉁䅁䅁允䅁䅁䅕䅁䅁䅁瑁へ䵁䅉䅅䅁䑁䅁䅁睁䵁䅁䅁权㥃䅄䅁权歁杂䅁允䅁䅁䅅䅁䭁䱁䴴䅁䵁䅉䅅䅁䕁䅁䅁睁䵁䅁䅁权䙁允䅁权䕁䅁䅁权䙁䅁䅁允䅁䅁䅅䅁䙁䅁䅁䅁⽃䝵䈵䍄䉁䅁䅁䅂䅁䅁䅍䅄䅁䅁䅯睐䄰䅁䅯䄶䅯䅁䅯兣䅑䅁䅅䅁䉁䅁䅁权䡂䅁䅁䍄䉁䅁䅁䅂䅁䅁䅍䅄䅁䅁䅯䅐䅍䅁䅯充䅁䅁䅯兂䅁䅁䅅䅁䉁䅁䅁杄坁䅁䅁免穁䑁䅧睍睁䑁䅁䅍睁䑁䅁䅍䅁䅁杷允䅁䅁䅑䅁䑁䅁䅷䅁䭁䱁䑷䅁䭁䉁䅅䅁䭁偁䈸䅁䉁䅁䅁允䅁䅁䄴䅆䅁䑁䅅睎㉁䑁䅉䅏睁䑁䅁䅍睁䅁䅁䍄䉁䅁䅁䅂䅁䅁䅍䅄䅁䅁䅯杂䅳䅁䅯儷䅯䅁䅯䄷䅯䅁䅅䅁䉁䅁䅁权䡂䅁䅁䍄䉁䅁䅁䅂䅁䅁䅍䅄䅁䅁䅯眷䄰䅁䅯儶䅯䅁䅯睧䅑䅁䅅䅁䉁䅁䅁兂䅁䅁䅁乷杄䅷杷允䅁䅁䅑䅁䑁䅁䅷䅁䭁乁䵑䅁䭁佁䭯䅁䭁䝁䔰䅁䉁䅁䅁允䅁䅁䅯睒䅁䅁杷允䅁䅁䅑䅁䑁䅁䅷䅁䭁䙁乕䅁䭁佁䭳䅁䭁佁䭷䅁䉁䅁䅁允䅁䅁䄴杅䅁䑁䅙睍㕁䑁䅧睍睁䑁䅁䅍䅁䅁杷允䅁䅁䅑䅁䑁䅁䅷䅁䭁䩁䑷䅁䭁䅁䅯䅁䭁䅁䅕䅁䉁䅁䅁允䅁䅁䅕敫㠱穐敖啃䵁䅉䅅䅁䕁䅁䅁睁䵁䅁䅁权桂睃䅁权潄权䅁权睂䅂䅁允䅁䅁䅅䅁佁䅁䄴䅁硁䑁䅅杌㑁䑁䅑兎䅁䅁杷允䅁䅁䅑䅁䑁䅁䅷䅁䭁䩁䱉䅁䭁佁䭙䅁䭁䝁䔸䅁䉁䅁䅁允䅁䅁䅯睒䅁䅁杷允䅁䅁䅑䅁䑁䅁䅷䅁䭁乁䵁䅁䭁佁䭙䅁䭁䥁䕕䅁䉁䅁䅁允䅁䅁䄴䅄䅁䑁䅑杌㍁䑁䅫䅎䅁䅁杷允䅁䅁䅍䅁䑁䅁䅷䅁䭁䉁䴸䅁䭁䉁䝯䅁䉁䅁䅁允䅁䅁䅯杷䅙䅁杷允䅁䅁䅑䅁䑁䅁䅷䅁䭁䝁䍅䅁䭁䅁䅑䅁䭁䅁䅕䅁䉁䅁䅁允䅁䅁䅕䅁䅁䵧汚䕪䵅䅉䅅䅁䕁䅁䅁睁䵁䅁䅁权歁睃䅁权浄权䅁权獄权䅁允䅁䅁䅅䅁佁䅁䅷䅁穁䍁䄴䅍㉁䑁䅑䅁䵁䅉䅅䅁䕁䅁䅁睁䵁䅁䅁权汃睃䅁权灄权䅁权䙃䅂䅁允䅁䅁䅅䅁䙁䅁䅁䅁䅃教䅖䍄䉁䅁䅁䅂䅁䅁䅍䅄䅁䅁䅯睮䅍䅁䅯䅂䅁䅁䅯眯䅅䅁䅅䅁䉁䅁䅁兂䅁䅁䅁䵖奂兑杷允䅁䅁䅑䅁䑁䅁䅷䅁䭁䉁䍍䅁䭁䅁䅯䅁䭁偁䈸䅁䉁䅁䅁允䅁䅁䅕祇搯䅊䉡商䵁䅉䅅䅁䕁䅁䅁睁䵁䅁䅁权䡂睁䅁权剁䅁䅁权⽄允䅁允䅁䅁䅅䅁佁䉁䅑䅁穁䑁䅙䅍㑁䑁䅁䅍睁䑁䅁䅍䅁䅁杷允䅁䅁䅑䅁䑁䅁䅷䅁䭁䑁䱙䅁䭁佁䭙䅁䭁䡁䔰䅁䉁䅁䅁允䅁䅁䄴䅄䅁䑁䅅杌㉁䑁䅑睎䅁䅁杷允䅁䅁䅑䅁䑁䅁䅷䅁䭁䝁䱉䅁䭁佁䭯䅁䭁䡁䕯䅁䉁䅁䅁允䅁䅁䄴䅄䅁䑁䅁杌ㅁ䑁䅧李䅁䅁杷允䅁䅁䅑䅁䑁䅁䅷䅁䭁䡁䑧䅁䭁䅁䅯䅁䭁偁䈸䅁䉁䅁䅁允䅁䅁䅯睒䅁䅁杷允䅁䅁䅑䅁䑁䅁䅷䅁䭁䱁䍧䅁䭁䉁䅅䅁䭁偁䈸䅁䉁䅁䅁允䅁䅁䄴䅆䅁䑁䅅䅏祁䑁䅧䅍睁䑁䅁䅍睁䅁䅁䍄䉁䅁䅁䅂䅁䅁䅍䅄䅁䅁䅯杤䅷䅁䅯眶䅯䅁䅯䅣䅑䅁䅅䅁䉁䅁䅁杄啁䅁䅁免睁䑁䅁兎穁䑁䅁兎㕁䑁䅫䅁䵁䅉䅅䅁䕁䅁䅁睁䵁䅁䅁权㥂睃䅁权牄权䅁权䑃䅂䅁允䅁䅁䅅䅁佁䉁䅑䅁硁䑁䅑䅎睁䑁䅑兎ぁ䑁䅕䅏䅁䅁杷允䅁䅁䅑䅁䑁䅁䅷䅁䭁䱁䉷䅁䭁䉁䅅䅁䭁䅁䍑䅁䉁䅁䅁允䅁䅁䄴杅䅁䑁䅙䅏ㅁ䑁䅣兏睁䑁䅁䅍䅁䅁杷允䅁䅁䅑䅁䑁䅁䅷䅁䭁䑁䑙䅁䭁䉁䅅䅁䭁䅁䅕䅁䉁䅁䅁允䅁䅁䄴䅆䅁䑁䅑兎穁䑁䅉免睁䑁䅁䅍睁䅁䅁䍄䉁䅁䅁䅂䅁䅁䅍䅄䅁䅁䅯杈䅷䅁䅯朵䅯䅁䅯兣䅑䅁䅅䅁䉁䅁䅁杄䵁䅁䅁睍畁䑁䅣睍穁䅁䅁䍄䉁䅁䅁䅂䅁䅁䅍䅄䅁䅁䅯䄹䅯䅁䅯眶䅯䅁䅯睢䅑䅁䅅䅁䉁䅁䅁杄十䅁䅁睍㑁䑁䅁免㑁䑁䅁䅍睁䅁䅁䍄䉁䅁䅁䅂䅁䅁䅍䅄䅁䅁䅯允䅷䅁䅯朵䅯䅁䅯䅣䅑䅁䅅䅁䉁䅁䅁杄䵁䅁䅁免畁䑁䅁睍硁䅁䅁䍄䉁䅁䅁䅂䅁䅁䅍䅄䅁䅁䅯条䅳䅁䅯眶䅯䅁䅯来䅑䅁䅅䅁䉁䅁䅁杄十䅁䅁免㍁䑁䅣免睁䑁䅙䅍㍁䅁䅁䍄䉁䅁䅁䅂䅁䅁䅍䅄䅁䅁䅯睌䅷䅁䅯睈䅙䅁䅯䅉䅙䅁䅅䅁䉁䅁䅁权㥄䅃䅁䍄䉁䅁䅁䅂䅁䅁䅍䅄䅁䅁䅯䅧䅳䅁䅯儷䅯䅁䅯睧䅑䅁䅅䅁䉁䅁䅁兂瑁灳瘳㡰䱢睐杷允䅁䅁䅑䅁䑁䅁䅷䅁䭁䭁䱑䅁䭁佁䬰䅁䭁䡁䕁䅁䉁䅁䅁允䅁䅁䅕㙹䙆癴㥐䑴䴸䅉䅅䅁䕁䅁䅁睁䵁䅁䅁权䕁兄䅁权潄权䅁权䙃䅂䅁允䅁䅁䅅䅁佁䅁䅷䅁㕁䍁䄴杍睁䑁䅫䅁䵁䅉䅅䅁䕁䅁䅁睁䵁䅁䅁权䵃兄䅁权湄权䅁权獄权䅁允䅁䅁䅅䅁䭁䕁䅣䅁䵁䅉䅅䅁䑁䅁䅁睁䵁䅁䅁权敃兄䅁权歁杂䅁允䅁䅁䅅䅁䭁䥁偑䅁䵁䅉䅅䅁䕁䅁䅁睁䵁䅁䅁权㉁睁䅁权䭁䅁䅁权䙁䅁䅁允䅁䅁䅅䅁䙁䝁渳㘫确楫䅬䍄䉁䅁䅁䅂䅁䅁䅍䅄䅁䅁䅯兴䅳䅁䅯朵䅯䅁䅯䄷䅯䅁䅅䅁䉁䅁䅁杄䵁䅁䅁杍畁䑁䅑䅎ㅁ䅁䅁䍄䉁䅁䅁䅂䅁䅁䅍䅄䅁䅁䅯杗䅷䅁䅯儷䅯䅁䅯全䅑䅁䅅䅁䉁䅁䅁兂硂児塲㍯䭁䅷杷允䅁䅁䅑䅁䑁䅁䅷䅁䭁佁临䅁䭁佁䭙䅁䭁䡁䔰䅁䉁䅁䅁允䅁䅁䄴䅄䅁䑁䅅杌㑁䑁䅅杍䅁䅁杷允䅁䅁䅑䅁䑁䅁䅷䅁䭁䙁䵷䅁䭁佁䭯䅁䭁䡁䕁䅁䉁䅁䅁允䅁䅁䄴䅄䅁䑁䅁杌穁䑁䅅睎䅁䅁杷允䅁䅁䅑䅁䑁䅁䅷䅁䭁䉁䐸䅁䭁䅁䅑䅁䭁偁䈸䅁䉁䅁䅁允䅁䅁䅕䅁䅁佁桁ず䵅䅉䅅䅁䕁䅁䅁睁䵁䅁䅁权獃睃䅁权湄权䅁权硂䅂䅁允䅁䅁䅅䅁䙁偁㥔䠱灪畊⽫䍄䉁䅁䅁䅂䅁䅁䅍䅄䅁䅁䅯杆䄰䅁䅯眵䅯䅁䅯䅣䅑䅁䅅䅁䉁䅁䅁兂摄䅊䉡啬乍䅑杷允䅁䅁䅑䅁䑁䅁䅷䅁䭁䙁䵕䅁䭁佁䭣䅁䭁䡁䕅䅁䉁䅁䅁允䅁䅁䅕橑睴灋䍕吸䴸䅉䅅䅁䕁䅁䅁睁䵁䅁䅁权畃䅄䅁权潄权䅁权䑃䅂䅁允䅁䅁䅅䅁佁䉁䅁䅁瑁䑁䅅兎畁䑁䅁䅎㑁䅁䅁䍄䉁䅁䅁䅂䅁䅁䅍䅄䅁䅁䅯眸䅉䅁䅯权䅁䅁䅯眯䅅䅁䅅䅁䉁䅁䅁兂楂䙅㕧䵴な睐杷允䅁䅁䅑䅁䑁䅁䅷䅁䭁乁䵑䅁䭁佁䭳䅁䭁䡁䕯䅁䉁䅁䅁允䅁䅁䄴杅䅁䑁䅧兏㑁䑁䅑李睁䑁䅁䅍䅁䅁杷允䅁䅁䅑䅁䑁䅁䅷䅁䭁䅁久䅁䭁佁䬴䅁䭁䡁䕅䅁䉁䅁䅁允䅁䅁䅕䅁䅁䭁噄啁䵅䅉䅅䅁䕁䅁䅁睁䵁䅁䅁权桃睃䅁权牄权䅁权㙂䅂䅁允䅁䅁䅅䅁佁䉁䅉䅁ぁ䑁䅫䅍穁䑁䅧睎㉁䑁䅙䅁䵁䅉䅅䅁䕁䅁䅁睁䵁䅁䅁权婄睃䅁权牄权䅁权硂䅂䅁允䅁䅁䅅䅁佁䉁䅉䅁ㅁ䑁䅍兏ㅁ䑁䅉兎穁䑁䅫䅁䵁䅉䅅䅁䕁䅁䅁睁䵁䅁䅁权䝃睃䅁权潄权䅁权硂䅂䅁允䅁䅁䅅䅁佁䅁䅷䅁硁䍁䄴兎㑁䑁䅫䅁䵁䅉䅅䅁䕁䅁䅁睁䵁䅁䅁权塂杁䅁权䭁䅁䅁权䙁䅁䅁允䅁䅁䅅䅁䙁䉁䕫杖琴樸䅎䍄䉁䅁䅁䅂䅁䅁䅍䅄䅁䅁䅯眲䅷䅁䅯朶䅯䅁䅯兢䅑䅁䅅䅁䉁䅁䅁杄䵁䅁䅁䅍畁䑁䅅杍㑁䅁䅁䍄䉁䅁䅁䅂䅁䅁䅍䅄䅁䅁䅯杒䅷䅁䅯朶䅯䅁䅯兢䅑䅁䅅䅁䉁䅁䅁杄䵁䅁䅁䅍畁䑁䅁䅏㍁䅁䅁䍄䉁䅁䅁䅂䅁䅁䅍䅄䅁䅁䅯䅮䅷䅁䅯朶䅯䅁䅯兦䅑䅁䅅䅁䉁䅁䅁杄䵁䅁䅁䅍畁䑁䅫睍㕁䅁䅁䍄䉁䅁䅁䅂䅁䅁䅍䅄䅁䅁䅯杏䄰䅁䅯朶䅯䅁䅯睢䅑䅁䅅䅁䉁䅁䅁杄䭁䅁䅁䅍畁䑁䅧兎䅁䅁杷允䅁䅁䅑䅁䑁䅁䅷䅁䭁䩁䍷䅁䭁䅁䅑䅁䭁偁䈸䅁䉁䅁䅁允䅁䅁䅕䅁䅁䵁婤歖䵅䅉䅅䅁䕁䅁䅁睁䵁䅁䅁权䝂杁䅁权剁䅁䅁权⽄允䅁允䅁䅁䅅䅁佁䉁䅑䅁祁䑁䅣䅍祁䑁䅁䅍睁䑁䅁䅍䅁䅁杷允䅁䅁䅑䅁䑁䅁䅷䅁䭁䍁䵕䅁䭁佁䭧䅁䭁䡁䕁䅁䉁䅁䅁允䅁䅁䄴䅄䅁䑁䅍杌ㅁ䑁䅉免䅁䅁杷允䅁䅁䅑䅁䑁䅁䅷䅁䭁䱁䵳䅁䭁佁䭧䅁䭁䡁䔰䅁䉁䅁䅁允䅁䅁䄴杄䅁䑁䅉杍畁䑁䅍兏祁䅁䅁䍄䉁䅁䅁䅂䅁䅁䅍䅄䅁䅁䅯眴䅷䅁䅯儷䅯䅁䅯兢䅑䅁䅅䅁䉁䅁䅁兂硂児塲㍯灄睐杷允䅁䅁䅑䅁䑁䅁䅷䅁䭁䵁䍯䅁䭁䅁䅑䅁䭁偁䈸䅁䉁䅁䅁允䅁䅁䅕䅁䅁佷协ざ䵅䅉䅅䅁䕁䅁䅁睁䵁䅁䅁权潁睃䅁权潄权䅁权䙃䅂䅁允䅁䅁䅅䅁佁䅁䄴䅁硁䑁䅕杌㉁䑁䅁睍䅁䅁杷允䅁䅁䅑䅁䑁䅁䅷䅁䭁䥁䱣䅁䭁佁䭳䅁䭁䡁䕅䅁䉁䅁䅁允䅁䅁䄴杅䅁䑁䅕䅎穁䑁䅍䅏穁䑁䅙䅏䅁䅁杷允䅁䅁䅑䅁䑁䅁䅷䅁䭁偁䵁䅁䭁佁䭯䅁䭁䝁䔰䅁䉁䅁䅁允䅁䅁䄴䅄䅁䑁䅁杌㑁䑁䅁睎䅁䅁杷允䅁䅁䅑䅁䑁䅁䅷䅁䭁䱁䑙䅁䭁䅁䅑䅁䭁偁䈸䅁䉁䅁䅁允䅁䅁䅕䅁䅁䑁䱉す䵅䅉䅅䅁䕁䅁䅁睁䵁䅁䅁权啁䅄䅁权灄权䅁权療䅂䅁允䅁䅁䅅䅁䙁䅁䅁䅁䥄兪䉈䍄䉁䅁䅁䅂䅁䅁䅍䅄䅁䅁䅯杌䅳䅁䅯眶䅯䅁䅯䅣䅑䅁䅅䅁䉁䅁䅁杄啁䅁䅁免㉁䑁䅑兏ㅁ䑁䅫睎穁䑁䅙䅁䵁䅉䅅䅁䕁䅁䅁睁䵁䅁䅁权䅂睃䅁权浄权䅁权療䅂䅁允䅁䅁䅅䅁佁䅁䅷䅁睁䍁䄴兎㉁䑁䅫䅁䵁䅉䅅䅁䕁䅁䅁睁䵁䅁䅁权兄睁䅁权䕁䅁䅁权䙁䅁䅁允䅁䅁䅅䅁䙁䅁䅁䅁䙂䙯䈵䍄䉁䅁䅁䅂䅁䅁䅍䅄䅁䅁䅯䅖䅳䅁䅯儶䅯䅁䅯睢䅑䅁䅅䅁䉁䅁䅁兂䅁䅁䅁䍁捃䅷杷允䅁䅁䅑䅁䑁䅁䅷䅁䭁䍁乯䅁䭁佁䭧䅁䭁䡁䕁䅁䉁䅁䅁允䅁䅁䄴䅄䅁䑁䅑杌ぁ䑁䅫免䅁䅁杷允䅁䅁䅑䅁䑁䅁䅷䅁䭁䕁䍅䅁䭁䅁䅑䅁䭁䅁䅕䅁䉁䅁䅁允䅁䅁䅕䅁䅁义䌰䕬䵅䅉䅅䅁䕁䅁䅁睁䵁䅁䅁权慄睃䅁权牄权䅁权㥂䅂䅁允䅁䅁䅅䅁佁䉁䅉䅁ぁ䑁䅣兏ぁ䑁䅅䅍睁䑁䅁䅁䵁䅉䅅䅁䕁䅁䅁睁䵁䅁䅁权䡃䅄䅁权牄权䅁权睂䅂䅁允䅁䅁䅅䅁佁䉁䅑䅁硁䑁䅅免穁䑁䅙李ㅁ䑁䅁免䅁䅁杷允䅁䅁䅑䅁䑁䅁䅷䅁䭁乁䴰䅁䭁佁䭯䅁䭁䡁䕯䅁䉁䅁䅁允䅁䅁䄴䅄䅁䑁䅁杌㑁䑁䅁杍䅁䅁杷允䅁䅁䅑䅁䑁䅁䅷䅁䭁䉁乣䅁䭁佁䭙䅁䭁䥁䕍䅁䉁䅁䅁允䅁䅁䄴权䅁䑁䅅睍畁䑁䅍䅁䵁䅉䅅䅁䕁䅁䅁睁䵁䅁䅁权兂杁䅁权剁䅁䅁权⽄允䅁允䅁䅁䅅䅁佁䉁䅑䅁㉁䑁䅍免睁䑁䅁䅍睁䑁䅁䅍䅁䅁杷允䅁䅁䅑䅁䑁䅁䅷䅁䭁䵁䱁䅁䭁佁䭣䅁䭁䝁䔰䅁䉁䅁䅁允䅁䅁䅕噎㘶兓䍷稰䴸䅉䅅䅁䕁䅁䅁睁䵁䅁䅁权㥃䅄䅁权灄权䅁权硂䅂䅁允䅁䅁䅅䅁䙁䅁䅁䅁䅁佺䅂䍄䉁䅁䅁䅂䅁䅁䅍䅄䅁䅁䅯眷䄰䅁䅯朶䅯䅁䅯䄷䅯䅁䅅䅁䉁䅁䅁杄䵁䅁䅁䅍畁䑁䅁兎祁䅁䅁䍄䉁䅁䅁䅂䅁䅁䅍䅄䅁䅁䅯兵䅍䅁䅯充䅁䅁䅯兂䅁䅁䅅䅁䉁䅁䅁杄啁䅁䅁兎㑁䑁䅣兎睁䑁䅁䅍睁䑁䅁䅁䵁䅉䅅䅁䕁䅁䅁睁䵁䅁䅁权湂睃䅁权潄权䅁权㥂䅂䅁允䅁䅁䅅䅁佁䅁䅷䅁硁䑁䅁杌ぁ䑁䅫䅁䵁䅉䅅䅁䕁䅁䅁睁䵁䅁䅁权硃杁䅁权剁䅁䅁权䙁䅁䅁允䅁䅁䅅䅁佁䉁䅑䅁硁䑁䅍睍㍁䑁䅁䅍睁䑁䅁䅍䅁䅁杷允䅁䅁䅑䅁䑁䅁䅷䅁䭁䱁䑫䅁䭁䅁䅯䅁䭁䅁䅕䅁䉁䅁䅁允䅁䅁䅕敫㠱穐敘䕆䵁䅉䅅䅁䕁䅁䅁睁䵁䅁䅁权牂䅄䅁权潄权䅁权獄权䅁允䅁䅁䅅䅁佁䅁䅷䅁硁䍁䄴兎穁䑁䅕䅁䵁䅉䅅䅁䕁䅁䅁睁䵁䅁䅁权灁睃䅁权湄权䅁权睂䅂䅁允䅁䅁䅅䅁䙁䥁獴⼵灵券䅬䍄䉁䅁䅁䅂䅁䅁䅍䅄䅁䅁䅯儳䅳䅁䅯朶䅯䅁䅯睢䅑䅁䅅䅁䉁䅁䅁杄䵁䅁䅁䅍畁䑁䅧兏ぁ䅁䅁䍄䉁䅁䅁䅂䅁䅁䅍䅄䅁䅁䅯杆䅉䅁䅯䅂䅁䅁䅯兂䅁䅁䅅䅁䉁䅁䅁兂䅁䅁䅄㝏䨲兑杷允䅁䅁䅑䅁䑁䅁䅷䅁䭁䅁䱫䅁䭁佁䬴䅁䭁䡁䕯䅁䉁䅁䅁允䅁䅁䅕䅁䅁䅁摂歶䵁䅉䅅䅁䕁䅁䅁睁䵁䅁䅁权あ睃䅁权潄权䅁权療䅂䅁允䅁䅁䅅䅁佁䅁䄴䅁硁䑁䅫杌ㅁ䑁䅑兏䅁䅁杷允䅁䅁䅑䅁䑁䅁䅷䅁䭁乁䱫䅁䭁佁䬴䅁䭁䡁䔰䅁䉁䅁䅁允䅁䅁䅕䅁䅁䅁汄唱䵁䅉䅅䅁䕁䅁䅁睁䵁䅁䅁权坁杁䅁权䭁䅁䅁权䙁䅁䅁允䅁䅁䅅䅁䙁䕁㉡⼸唳䈫䅤䍄䉁䅁䅁䅂䅁䅁䅍䅄䅁䅁䅯䅸䅍䅁䅯䅂䅁䅁䅯兂䅁䅁䅅䅁䉁䅁䅁兂䅁䅁杁牕呇兑杷允䅁䅁䅑䅁䑁䅁䅷䅁䭁偁䭫䅁䭁佁䭳䅁䭁䥁䕍䅁䉁䅁䅁允䅁䅁䄴杅䅁䑁䅉䅍ㅁ䑁䅣䅎㑁䑁䅍䅍䅁䅁杷允䅁䅁䅑䅁䑁䅁䅷䅁䭁䑁䱍䅁䭁佁䭫䅁䭁䡁䕁䅁䉁䅁䅁允䅁䅁䅕䅁䅁䉁䥁獏䵅䅉䅅䅁䕁䅁䅁睁䵁䅁䅁权䩁睃䅁权浄权䅁权㥂䅂䅁允䅁䅁䅅䅁佁䅁䅷䅁祁䍁䄴睍㑁䑁䅑䅁䵁䅉䅅䅁䕁䅁䅁睁䵁䅁䅁权灁杁䅁权䕁䅁䅁权⽄允䅁允䅁䅁䅅䅁䙁䅁䅁䅁偂汉䉚䍄䉁䅁䅁䅂䅁䅁䅍䅄䅁䅁䅯兇䅳䅁䅯儶䅯䅁䅯兢䅑䅁䅅䅁䉁䅁䅁兂䅁䅁䅁䕁⽃䅑杷允䅁䅁䅑䅁䑁䅁䅷䅁䭁䱁䱑䅁䭁佁䭣䅁䭁䥁䕍䅁䉁䅁䅁允䅁䅁䅕浯扫ぺ瑸歁䵁䅉䅅䅁䕁䅁䅁睁䵁䅁䅁权㉄睁䅁权䭁䅁䅁权䙁䅁䅁允䅁䅁䅅䅁䙁䵁桵扒穢儯䅸䍄䉁䅁䅁睁䅁䅁䅍䅄䅁䅁䅯睔䅷䅁䅯杊䅙䅁䅅䅁䉁䅁䅁杄䵁䅁䅁兏祁䍁䄴睎㍁䅁䅁䍄䉁䅁䅁䅂䅁䅁䅍䅄䅁䅁䅯眵䅍䅁䅯充䅁䅁䅯兂䅁䅁䅅䅁䉁䅁䅁杄啁䅁䅁免硁䑁䅫李㕁䑁䅫兎睁䑁䅁䅁䵁䅉䅅䅁䕁䅁䅁睁䵁䅁䅁权湄睁䅁权䭁䅁䅁权䙁䅁䅁允䅁䅁䅅䅁䙁䕁桪桥畓⽒⼰䍄䉁䅁䅁䅂䅁䅁䅍䅄䅁䅁䅯杤䄰䅁䅯眶䅯䅁䅯睢䅑䅁䅅䅁䉁䅁䅁杄啁䅁䅁免祁䑁䅕兎ㅁ䑁䅑兎㕁䑁䅧䅁䵁䅉䅅䅁䕁䅁䅁睁䵁䅁䅁权い杁䅁权剁䅁䅁权⽄允䅁允䅁䅁䅅䅁佁䉁䅙䅁硁䑁䅉李祁䑁䅁䅍睁䑁䅁䅍睁䅁䅁䍄䉁䅁䅁䅂䅁䅁䅍䅄䅁䅁䅯䅍䅳䅁䅯眶䅯䅁䅯兦䅑䅁䅅䅁䉁䅁䅁杄十䅁䅁䅎穁䑁䅧䅏睁䑁䅉杍ぁ䅁䅁䍄䉁䅁䅁䅂䅁䅁䅍䅄䅁䅁䅯睋䅷䅁䅯儶䅯䅁䅯䅣䅑䅁䅅䅁䉁䅁䅁兂䅁䅁䅁䭷婄䅷杷允䅁䅁䅑䅁䑁䅁䅷䅁䭁䙁乍䅁䭁佁䬰䅁䭁䝁䔸䅁䉁䅁䅁允䅁䅁䅕免獩䙈歰稸䴸䅉䅅䅁䕁䅁䅁睁䵁䅁䅁权畄兄䅁权灄权䅁权睂䅂䅁允䅁䅁䅅䅁䙁䅁䅁䅁㑁䉓䉈䍄䉁䅁䅁睁䅁䅁䅍䅄䅁䅁䅯䅙䅷䅁䅯䅊䅙䅁䅅䅁䉁䅁䅁权啂兄䅁䍄䉁䅁䅁䅂䅁䅁䅍䅄䅁䅁䅯眹䅯䅁䅯儶䅯䅁䅯䅣䅑䅁䅅䅁䉁䅁䅁兂䅁䅁䅁佧乢䅑杷允䅁䅁䅑䅁䑁䅁䅷䅁䭁䵁䅑䅁䭁䉁䅅䅁䭁䅁䅕䅁䉁䅁䅁允䅁䅁䄴䅆䅁䑁䅅睍㉁䑁䅍䅍睁䑁䅁䅍睁䅁䅁䍄䉁䅁䅁䅂䅁䅁䅍䅄䅁䅁䅯䅲䅳䅁䅯䄶䅯䅁䅯全䅑䅁䅅䅁䉁䅁䅁权䡂䅁䅁䍄䉁䅁䅁䅂䅁䅁䅍䅄䅁䅁䅯眶䄰䅁䅯朵䅯䅁䅯䅣䅑䅁䅅䅁䉁䅁䅁杄䵁䅁䅁䅍畁䑁䅫李ㅁ䅁䅁䍄䉁䅁䅁䅂䅁䅁䅍䅄䅁䅁䅯眯䅯䅁䅯眶䅯䅁䅯兦䅑䅁䅅䅁䉁䅁䅁杄十䅁䅁杍㍁䑁䅧兎㑁䑁䅁䅍睁䅁䅁䍄䉁䅁䅁䅂䅁䅁䅍䅄䅁䅁䅯䅊䅳䅁䅯䄶䅯䅁䅯来䅑䅁䅅䅁䉁䅁䅁杄䵁䅁䅁杍㉁䍁䄴睎㑁䅁䅁䍄䉁䅁䅁䅂䅁䅁䅍䅄䅁䅁䅯共䅷䅁䅯儶䅯䅁䅯兢䅑䅁䅅䅁䉁䅁䅁兂䅁䅁䅁䩁兲䅷杷允䅁䅁䅍䅁䑁䅁䅷䅁䭁䩁䱙䅁䭁䉁䝧䅁䉁䅁䅁允䅁䅁䅯兇䅙䅁杷允䅁䅁䅑䅁䑁䅁䅷䅁䭁䉁䱁䅁䭁佁䭯䅁䭁䡁䕁䅁䉁䅁䅁允䅁䅁䄴䅄䅁䑁䅁杌祁䑁䅅䅎䅁䅁杷允䅁䅁䅍䅁䑁䅁䅷䅁䭁䡁义䅁䭁䉁䝷䅁䉁䅁䅁允䅁䅁䅯睋䅙䅁杷允䅁䅁䅑䅁䑁䅁䅷䅁䭁䅁䵫䅁䭁佁䭳䅁䭁䡁䕯䅁䉁䅁䅁允䅁䅁䄴䅆䅁䑁䅅睍睁䑁䅉䅏ぁ䑁䅁䅍睁䅁䅁䍄䉁䅁䅁䅂䅁䅁䅍䅄䅁䅁䅯眹䅍䅁䅯䅂䅁䅁䅯兂䅁䅁䅅䅁䉁䅁䅁兂䅁䅁䅂慫畊兑杷允䅁䅁䅑䅁䑁䅁䅷䅁䭁偁䑣䅁䭁䉁䅅䅁䭁䅁䅕䅁䉁䅁䅁允䅁䅁䄴䅆䅁䑁䅉杍硁䑁䅅李穁䑁䅁䅍睁䅁䅁䍄䉁䅁䅁䅂䅁䅁䅍䅄䅁䅁䅯䄯䅯䅁䅯䄶䅯䅁䅯兣䅑䅁䅅䅁䉁䅁䅁杄佁䅁䅁免㕁䍁䄴睎㕁䑁䅑䅁䵁䅉䅅䅁䕁䅁䅁睁䵁䅁䅁权呃䅄䅁权煄权䅁权㥂䅂䅁允䅁䅁䅅䅁佁䅁䅷䅁睁䍁䄴李㉁䑁䅅䅁䵁䅉䅅䅁䕁䅁䅁睁䵁䅁䅁权㍄睁䅁权䭁䅁䅁权䙁䅁䅁允䅁䅁䅅䅁䙁䵁桵扒穢卦䅎䍄䉁䅁䅁䅂䅁䅁䅍䅄䅁䅁䅯睬䅳䅁䅯朶䅯䅁䅯兣䅑䅁䅅䅁䉁䅁䅁杄䵁䅁䅁免畁䑁䅁䅍祁䅁䅁䍄䉁䅁䅁䅂䅁䅁䅍䅄䅁䅁䅯睘䅍䅁䅯䅂䅁䅁䅯兂䅁䅁䅅䅁䉁䅁䅁兂䅁䅁䅁桨牨兑杷允䅁䅁䅑䅁䑁䅁䅷䅁䭁偁䱯䅁䭁佁䭯䅁䭁䡁䕁䅁䉁䅁䅁允䅁䅁䄴䅄䅁䑁䅁杌穁䑁䅣兎䅁䅁杷允䅁䅁䅑䅁䑁䅁䅷䅁䭁䝁䑧䅁䭁䅁䅑䅁䭁䅁䅕䅁䉁䅁䅁允䅁䅁䅕䅁䅁䭷癋啬䵅䅉䅅䅁䕁䅁䅁睁䵁䅁䅁权权睃䅁权煄权䅁权療䅂䅁允䅁䅁䅅䅁佁䅁䅯䅁硁䍁䄴䅍穁䅁䅁䍄䉁䅁䅁䅂䅁䅁䅍䅄䅁䅁䅯杶䅳䅁䅯眵䅯䅁䅯睧䅑䅁䅅䅁䉁䅁䅁兂㉃⼸唳佥睫䅑杷允䅁䅁䅑䅁䑁䅁䅷䅁䭁䅁䱙䅁䭁佁䬴䅁䭁䡁䕅䅁䉁䅁䅁允䅁䅁䅕䅁䅁佁塂唵䵁䅉䅅䅁䕁䅁䅁睁䵁䅁䅁权祂兄䅁权潄权䅁权療䅂䅁允䅁䅁䅅䅁佁䅁䄴䅁硁䑁䅑杌睁䑁䅉李䅁䅁杷允䅁䅁䅑䅁䑁䅁䅷䅁䭁䩁䵫䅁䭁佁䭳䅁䭁䥁䕍䅁䉁䅁䅁允䅁䅁䄴杅䅁䑁䅙兏硁䑁䅍兏㍁䑁䅧睍䅁䅁杷允䅁䅁䅍䅁䑁䅁䅷䅁䭁䝁䱧䅁䭁䍁䝙䅁䉁䅁䅁允䅁䅁䄴䅄䅁䑁䅧兎畁䑁䅫睍䅁䅁杷允䅁䅁䅑䅁䑁䅁䅷䅁䭁偁䱕䅁䭁佁䭣䅁䭁䥁䕕䅁䉁䅁䅁允䅁䅁䅕匰扌堫焷歆䵁䅉䅅䅁䕁䅁䅁睁䵁䅁䅁权煄䅄䅁权潄权䅁权瑂䅂䅁允䅁䅁䅅䅁佁䅁䅷䅁ぁ䍁䄴睍祁䑁䅧䅁䵁䅉䅅䅁䕁䅁䅁睁䵁䅁䅁权䩄䅁䅁权䉁杁䅁权䙁杁䅁允䅁䅁䅅䅁䙁偁呋祄睚敵䅊䍄䉁䅁䅁䅂䅁䅁䅍䅄䅁䅁䅯児䅍䅁䅯䅂䅁䅁䅯眯䅅䅁䅅䅁䉁䅁䅁兂䅁䅁䅁䩬渹兑杷允䅁䅁䅑䅁䑁䅁䅷䅁䭁䡁义䅁䭁佁䬰䅁䭁佁䭷䅁䉁䅁䅁允䅁䅁䅕畯睢娯啙樲䴸䅉䅅䅁䑁䅁䅁睁䵁䅁䅁权㉄权䅁权奁杂䅁允䅁䅁䅅䅁䭁䡁䝷䅁䵁䅉䅅䅁䕁䅁䅁睁䵁䅁䅁权乄睃䅁权煄权䅁权睂䅂䅁允䅁䅁䅅䅁佁䅁䅷䅁硁䍁䄴睍㑁䑁䅧䅁䵁䅉䅅䅁䕁䅁䅁睁䵁䅁䅁权佄睃䅁权畄权䅁权療䅂䅁允䅁䅁䅅䅁䙁䅁䅁䅁杁硘䉊䍄䉁䅁䅁䅂䅁䅁䅍䅄䅁䅁䅯䅱䅷䅁䅯儷䅯䅁䅯来䅑䅁䅅䅁䉁䅁䅁兂潂敫㠱穐畘睐杷允䅁䅁䅑䅁䑁䅁䅷䅁䭁䕁䉅䅁䭁䅁䅑䅁䭁䅁䅕䅁䉁䅁䅁允䅁䅁䅕䅁䅁䕷煇䕪䵅䅉䅅䅁䕁䅁䅁睁䵁䅁䅁权剂允䅁权剁䅁䅁权䙁䅁䅁允䅁䅁䅅䅁佁䉁䅑䅁祁䑁䅁睍ぁ䑁䅙䅏ㅁ䑁䅁䅍䅁䅁杷允䅁䅁䅑䅁䑁䅁䅷䅁䭁䕁䰰䅁䭁佁䭧䅁䭁䝁䔰䅁䉁䅁䅁允䅁䅁䄴杄䅁䑁䅉睎畁䑁䅕免㑁䅁䅁䍄䉁䅁䅁䅂䅁䅁䅍䅄䅁䅁䅯杫䅷䅁䅯儶䅯䅁䅯来䅑䅁䅅䅁䉁䅁䅁兂䅁䅁䅁䍑湢䅑杷允䅁䅁䅑䅁䑁䅁䅷䅁䭁䩁义䅁䭁佁䬴䅁䭁䡁䕅䅁䉁䅁䅁允䅁䅁䅕䅁䅁䍁䕚䕉䵅䅉䅅䅁䕁䅁䅁睁䵁䅁䅁权晁睄䅁权煄权䅁权硂䅂䅁允䅁䅁䅅䅁佁䅁䅯䅁睁䍁䄴睎ㅁ䅁䅁䍄䉁䅁䅁䅂䅁䅁䅍䅄䅁䅁䅯儫䅍䅁䅯权䅁䅁䅯兂䅁䅁䅅䅁䉁䅁䅁兂佁扌摋㘷㑦睐杷允䅁䅁䅑䅁䑁䅁䅷䅁䭁䥁乫䅁䭁佁䭳䅁䭁䥁䕕䅁䉁䅁䅁允䅁䅁䄴杅䅁䑁䅅䅏㉁䑁䅅李睁䑁䅁䅍䅁䅁杷允䅁䅁䅍䅁䑁䅁䅷䅁䭁䍁䴰䅁䭁䉁䜴䅁䉁䅁䅁允䅁䅁䅯䅤䅧䅁杷允䅁䅁䅑䅁䑁䅁䅷䅁䭁䩁䅅䅁䭁䉁䅅䅁䭁䅁䍑䅁䉁䅁䅁允䅁䅁䄴䅆䅁䑁䅅李祁䑁䅣䅍睁䑁䅁䅍睁䅁䅁䍄䉁䅁䅁䅂䅁䅁䅍䅄䅁䅁䅯杇䅉䅁䅯权䅁䅁䅯兂䅁䅁䅅䅁䉁䅁䅁兂畄䑦ㄸ牘䍯䅷杷允䅁䅁䅑䅁䑁䅁䅷䅁䭁䑁䰸䅁䭁佁䭙䅁䭁䡁䔰䅁䉁䅁䅁允䅁䅁䄴䅄䅁䑁䅉杌㉁䑁䅉兎䅁䅁杷允䅁䅁䅑䅁䑁䅁䅷䅁䭁䅁䴴䅁䭁佁䭙䅁䭁䡁䕅䅁䉁䅁䅁允䅁䅁䄴䅄䅁䑁䅅杌㉁䑁䅑睍䅁䅁杷允䅁䅁䅑䅁䑁䅁䅷䅁䭁䵁䱷䅁䭁佁䬴䅁䭁䡁䕁䅁䉁䅁䅁允䅁䅁䅕䅁䅁䅁牁猱䵁䅉䅅䅁䕁䅁䅁睁䵁䅁䅁权呄睃䅁权畄权䅁权睂䅂䅁允䅁䅁䅅䅁䙁䅁䅁䅁䅁䱑䄯䍄䉁䅁䅁䅂䅁䅁䅍䅄䅁䅁䅯朳䅉䅁䅯充䅁䅁䅯眯䅅䅁䅅䅁䉁䅁䅁杄啁䅁䅁免㉁䑁䅅睎ㅁ䑁䅁䅍睁䑁䅁䅁䵁䅉䅅䅁䕁䅁䅁睁䵁䅁䅁权慄睁䅁权剁䅁䅁权⽄允䅁允䅁䅁䅅䅁佁䉁䅑䅁硁䑁䅉䅏睁䑁䅅睎睁䑁䅁䅍䅁䅁杷允䅁䅁䅑䅁䑁䅁䅷䅁䭁䉁䱷䅁䭁佁䬰䅁䭁䡁䔰䅁䉁䅁䅁允䅁䅁䅕浗㝑〳丫稷䴸䅉䅅䅁䕁䅁䅁睁䵁䅁䅁权㙄睁䅁权䕁䅁䅁权䙁䅁䅁允䅁䅁䅅䅁䙁䅁䅁䅁橃樷䉒䍄䉁䅁䅁䅂䅁䅁䅍䅄䅁䅁䅯児䅳䅁䅯儷䅯䅁䅯䅣䅑䅁䅅䅁䉁䅁䅁兂䵁楁䡵瑆⭮睐杷允䅁䅁䅑䅁䑁䅁䅷䅁䭁䅁䵷䅁䭁佁䭙䅁䭁䥁䕍䅁䉁䅁䅁允䅁䅁䄴䅄䅁䑁䅍杌祁䑁䅍杍䅁䅁杷允䅁䅁䅑䅁䑁䅁䅷䅁䭁偁䑯䅁䭁䅁䅯䅁䭁䅁䅕䅁䉁䅁䅁允䅁䅁䅕呦ㄸ牘䩰䐹䴸䅉䅅䅁䕁䅁䅁睁䵁䅁䅁权䕃杁䅁权剁䅁䅁权䙁䅁䅁允䅁䅁䅅䅁佁䉁䅑䅁祁䑁䅍䅍㍁䑁䅁䅍睁䑁䅁䅍䅁䅁杷允䅁䅁䅑䅁䑁䅁䅷䅁䭁䡁䵧䅁䭁佁䭯䅁䭁佁䭷䅁䉁䅁䅁允䅁䅁䄴䅄䅁䑁䅁杌㕁䑁䅅兎䅁䅁杷允䅁䅁䅑䅁䑁䅁䅷䅁䭁䭁䱑䅁䭁佁䬰䅁䭁佁䭷䅁䉁䅁䅁允䅁䅁䅕匶硙䭃捷橵䴸䅉䅅䅁䕁䅁䅁睁䵁䅁䅁权䍄睁䅁权䕁䅁䅁权⽄允䅁允䅁䅁䅅䅁䙁䅁䅁䅁橄穗䉖䍄䉁䅁䅁睁䅁䅁䅍䅄䅁䅁䅯儫䅯䅁䅯杊䅙䅁䅅䅁䉁䅁䅁杄䵁䅁䅁䅏㕁䍁䄴䅍穁䅁䅁䍄䉁䅁䅁䅂䅁䅁䅍䅄䅁䅁䅯睬䅉䅁䅯权䅁䅁䅯眯䅅䅁䅅䅁䉁䅁䅁兂⽁噎㘶兓䭷䅑杷允䅁䅁䅑䅁䑁䅁䅷䅁䭁䡁䑣䅁䭁䅁䅯䅁䭁䅁䅕䅁䉁䅁䅁允䅁䅁䅕灳瘳㡰䱢啅䵁䅉䅅䅁䕁䅁䅁睁䵁䅁䅁权䅃睃䅁权浄权䅁权㥂䅂䅁允䅁䅁䅅䅁佁䅁䅷䅁硁䍁䄴兏㍁䑁䅧䅁䵁䅉䅅䅁䑁䅁䅁睁䵁䅁䅁权⭂睃䅁权敁杂䅁允䅁䅁䅅䅁䭁䩁䠰䅁䵁䅉䅅䅁䕁䅁䅁睁䵁䅁䅁权睄䅄䅁权潄权䅁权睂䅂䅁允䅁䅁䅅䅁佁䅁䄴䅁祁䑁䅙杌祁䑁䅁睍䅁䅁杷允䅁䅁䅑䅁䑁䅁䅷䅁䭁䵁䑷䅁䭁䅁䅑䅁䭁偁䈸䅁䉁䅁䅁允䅁䅁䅕䅁䅁䙷⽑啰䵅䅉䅅䅁䕁䅁䅁睁䵁䅁䅁权㝄䅄䅁权浄权䅁权睂䅂䅁允䅁䅁䅅䅁佁䅁䅷䅁ㅁ䍁䄴免㍁䑁䅫䅁䵁䅉䅅䅁䕁䅁䅁睁䵁䅁䅁权畄杁䅁权䕁䅁䅁权⽄允䅁允䅁䅁䅅䅁䙁䅁䅁䥁歃坦䉊䍄䉁䅁䅁䅂䅁䅁䅍䅄䅁䅁䅯兗䅳䅁䅯朶䅯䅁䅯兢䅑䅁䅅䅁䉁䅁䅁杄䵁䅁䅁䅍畁䑁䅁兎祁䅁䅁䍄䉁䅁䅁䅂䅁䅁䅍䅄䅁䅁䅯睰䅳䅁䅯朷䅯䅁䅯全䅑䅁䅅䅁䉁䅁䅁兂䅁䅁䅁䡁㝈䅑杷允䅁䅁䅑䅁䑁䅁䅷䅁䭁䝁久䅁䭁佁䬰䅁䭁䥁䕍䅁䉁䅁䅁允䅁䅁䅕䕄噊婶牱䕅䵁䅉䅅䅁䕁䅁䅁睁䵁䅁䅁权灁兄䅁权瑄权䅁权硂䅂䅁允䅁䅁䅅䅁䙁偁㘶䑢匶桐䅬䍄䉁䅁䅁䅂䅁䅁䅍䅄䅁䅁䅯䅢䄰䅁䅯䄶䅯䅁䅯全䅑䅁䅅䅁䉁䅁䅁杄䵁䅁䅁䅎畁䑁䅍免㕁䅁䅁䍄䉁䅁䅁䅂䅁䅁䅍䅄䅁䅁䅯䅺䅉䅁䅯权䅁䅁䅯眯䅅䅁䅅䅁䉁䅁䅁兂䉃啬䱏佢ㅦ睐杷允䅁䅁䅑䅁䑁䅁䅷䅁䭁䙁倸䅁䭁佁䭙䅁䭁䡁䕯䅁䉁䅁䅁允䅁䅁䄴䅄䅁䑁䅍杌ぁ䑁䅫䅏䅁䅁杷允䅁䅁䅑䅁䑁䅁䅷䅁䭁䑁䐰䅁䭁䉁䅅䅁䭁偁䈸䅁䉁䅁䅁允䅁䅁䄴䅆䅁䑁䅕兎睁䑁䅁兏硁䑁䅣兎睁䅁䅁䍄䉁䅁䅁䅂䅁䅁䅍䅄䅁䅁䅯兺䅍䅁䅯䅂䅁䅁䅯兂䅁䅁䅅䅁䉁䅁䅁兂䅁䅁䅃晎䕸兑杷允䅁䅁䅑䅁䑁䅁䅷䅁䭁佁䱕䅁䭁佁䭣䅁䭁䥁䕕䅁䉁䅁䅁允䅁䅁䅕硢䑋䵷桱ぃ䵁䅉䅅䅁䕁䅁䅁睁䵁䅁䅁权⭁睃䅁权瑄权䅁权䙃䅂䅁允䅁䅁䅅䅁䙁䑁ㄸ牘䩰䉄䅆䍄䉁䅁䅁䅂䅁䅁䅍䅄䅁䅁䅯睮䄰䅁䅯眶䅯䅁䅯来䅑䅁䅅䅁䉁䅁䅁杄十䅁䅁䅎硁䑁䅧免ぁ䑁䅑杍ㅁ䅁䅁䍄䉁䅁䅁䅂䅁䅁䅍䅄䅁䅁䅯睁䅅䅁䅯䅂䅁䅁䅯䅂䅉䅁䅅䅁䉁䅁䅁兂䅁䅁䅂灭䥓兑杷允䅁䅁䅑䅁䑁䅁䅷䅁䭁偁䵍䅁䭁佁䭳䅁䭁䝁䔰䅁䉁䅁䅁允䅁䅁䅯睒䅁䅁杷允䅁䅁䅑䅁䑁䅁䅷䅁䭁䑁䌰䅁䭁䅁䅯䅁䭁偁䈸䅁䉁䅁䅁允䅁䅁䅕㘱睎児塲ぃ䵁䅉䅅䅁䕁䅁䅁睁䵁䅁䅁权敄兄䅁权畄权䅁权睂䅂䅁允䅁䅁䅅䅁䙁䅁䅁䅁䅂偱䅎䍄䉁䅁䅁睁䅁䅁䅍䅄䅁䅁䅯䅍䅳䅁䅯䅈䅙䅁䅅䅁䉁䅁䅁权偂杂䅁䍄䉁䅁䅁䅂䅁䅁䅍䅄䅁䅁䅯䅣䅉䅁䅯权䅁䅁䅯兂䅁䅁䅅䅁䉁䅁䅁兂呃䅇坒楄䰰䅑杷允䅁䅁䅑䅁䑁䅁䅷䅁䭁偁䱍䅁䭁佁䬰䅁䭁䡁䕁䅁䉁䅁䅁允䅁䅁䅕㕄㑏歁䍔䐷䴸䅉䅅䅁䑁䅁䅁睁䵁䅁䅁权䍁䅄䅁权流杂䅁允䅁䅁䅅䅁佁䅁䅷䅁㍁䑁䅫杌祁䑁䅅䅁䵁䅉䅅䅁䕁䅁䅁睁䵁䅁䅁权塁䅄䅁权湄权䅁权㥂䅂䅁允䅁䅁䅅䅁䙁䙁歰㥏倹剄䅊䍄䉁䅁䅁䅂䅁䅁䅍䅄䅁䅁䅯䅉䅉䅁䅯充䅁䅁䅯眯䅅䅁䅅䅁䉁䅁䅁杄啁䅁䅁杍㑁䑁䅑兎睁䑁䅁䅍睁䑁䅁䅁䵁䅉䅅䅁䕁䅁䅁睁䵁䅁䅁权ㅁ䅄䅁权牄权䅁权瑂䅂䅁允䅁䅁䅅䅁佁䉁䅉䅁ㅁ䑁䅁免祁䑁䅕兎㕁䑁䅧䅁䵁䅉䅅䅁䕁䅁䅁睁䵁䅁䅁权ㅄ䅄䅁权畄权䅁权䑃䅂䅁允䅁䅁䅅䅁䙁䅁䅁䅁杂畄䅎䍄䉁䅁䅁䅂䅁䅁䅍䅄䅁䅁䅯睉䅉䅁䅯䅂䅁䅁䅯眯䅅䅁䅅䅁䉁䅁䅁兂䅁䅁䅁䬯扴兑杷允䅁䅁䅍䅁䑁䅁䅷䅁䭁䅁䵅䅁䭁䉁䜴䅁䉁䅁䅁允䅁䅁䅯睋䅧䅁杷允䅁䅁䅑䅁䑁䅁䅷䅁䭁䑁䑑䅁䭁䉁䅅䅁䭁䅁䅕䅁䉁䅁䅁允䅁䅁䄴䅆䅁䑁䅅免ㅁ䑁䅕杍ㅁ䑁䅁䅍睁䅁䅁䍄䉁䅁䅁䅂䅁䅁䅍䅄䅁䅁䅯儹䅯䅁䅯眵䅯䅁䅯睢䅑䅁䅅䅁䉁䅁䅁兂䙃ㄶ㑇潈穘睐杷允䅁䅁䅑䅁䑁䅁䅷䅁䭁䝁䑁䅁䭁䉁䅅䅁䭁偁䈸䅁䉁䅁䅁允䅁䅁䄴䅆䅁䑁䅍兎ㅁ䑁䅧䅍睁䑁䅁䅍睁䅁䅁䍄䉁䅁䅁䅂䅁䅁䅍䅄䅁䅁䅯兦䅷䅁䅯儷䅯䅁䅯兢䅑䅁䅅䅁䉁䅁䅁兂捂㡪ㅌ䙋橺睐杷允䅁䅁䅑䅁䑁䅁䅷䅁䭁䭁䵯䅁䭁佁䭫䅁䭁䡁䕯䅁䉁䅁䅁允䅁䅁䅕䅁䅁乁橁唸䵁䅉䅅䅁䕁䅁䅁睁䵁䅁䅁权乃兄䅁权浄权䅁权㙂䅂䅁允䅁䅁䅅䅁佁䅁䅷䅁㑁䍁䄴免睁䑁䅑䅁䵁䅉䅅䅁䑁䅁䅁睁䵁䅁䅁权浃䅄䅁权歁杂䅁允䅁䅁䅅䅁䭁䱁偣䅁䵁䅉䅅䅁䕁䅁䅁睁䵁䅁䅁权橃睁䅁权䕁䅁䅁权⽄允䅁允䅁䅁䅅䅁䙁䅁䅁䕁䱄㍒䉂䍄䉁䅁䅁䅂䅁䅁䅍䅄䅁䅁䅯睥䅳䅁䅯朶䅯䅁䅯䄷䅯䅁䅅䅁䉁䅁䅁杄䭁䅁䅁䅍畁䑁䅁兏䅁䅁杷允䅁䅁䅑䅁䑁䅁䅷䅁䭁䅁䵷䅁䭁佁䭣䅁䭁䝁䔰䅁䉁䅁䅁允䅁䅁䅕睺獇戸㌰獆䵁䅉䅅䅁䕁䅁䅁睁䵁䅁䅁权佄䅄䅁权畄权䅁权䑃䅂䅁允䅁䅁䅅䅁䙁䅁䅁䅁䅁䩫䅲䍄䉁䅁䅁䅂䅁䅁䅍䅄䅁䅁䅯睵䅍䅁䅯充䅁䅁䅯兂䅁䅁䅅䅁䉁䅁䅁杄啁䅁䅁杍硁䑁䅉䅍睁䑁䅁䅍睁䑁䅁䅁䵁䅉䅅䅁䕁䅁䅁睁䵁䅁䅁权畃䅄䅁权潄权䅁权䙃䅂䅁允䅁䅁䅅䅁佁䅁䄴䅁瑁䑁䅫杌㉁䑁䅫䅎䅁䅁杷允䅁䅁䅑䅁䑁䅁䅷䅁䭁䕁丰䅁䭁佁䭧䅁䭁䥁䕍䅁䉁䅁䅁允䅁䅁䄴䅄䅁䑁䅧杌ぁ䑁䅣兏䅁䅁杷允䅁䅁䅑䅁䑁䅁䅷䅁䭁䡁䐸䅁䭁䉁䅅䅁䭁偁䈸䅁䉁䅁䅁允䅁䅁䄴䅆䅁䑁䅉䅎祁䑁䅧䅍睁䑁䅁䅍睁䅁䅁䍄䉁䅁䅁睁䅁䅁䅍䅄䅁䅁䅯杋䄰䅁䅯杈䅙䅁䅅䅁䉁䅁䅁权啁睂䅁䍄䉁䅁䅁䅂䅁䅁䅍䅄䅁䅁䅯朴䅍䅁䅯权䅁䅁䅯兂䅁䅁䅅䅁䉁䅁䅁兂䥁䉲慸䑚湶睐杷允䅁䅁䅑䅁䑁䅁䅷䅁䭁䑁䱳䅁䭁佁䭯䅁䭁䝁䔸䅁䉁䅁䅁允䅁䅁䄴䅄䅁䑁䅁杌硁䑁䅁杍䅁䅁杷允䅁䅁䅍䅁䑁䅁䅷䅁䭁偁䱧䅁䭁䍁䝑䅁䉁䅁䅁允䅁䅁䅯六䄸䅁杷允䅁䅁䅑䅁䑁䅁䅷䅁䭁䙁䵙䅁䭁佁䭙䅁䭁䡁䕯䅁䉁䅁䅁允䅁䅁䄴䅄䅁䑁䅅杌㉁䑁䅙杍䅁䅁杷允䅁䅁䅑䅁䑁䅁䅷䅁䭁䙁䌴䅁䭁䉁䅅䅁䭁䅁䅕䅁䉁䅁䅁允䅁䅁䄴䅆䅁䑁䅅䅍㍁䑁䅑䅍睁䑁䅁䅍睁䅁䅁䍄䉁䅁䅁䅂䅁䅁䅍䅄䅁䅁䅯杘䄰䅁䅯䄶䅯䅁䅯兣䅑䅁䅅䅁䉁䅁䅁杄佁䅁䅁兏硁䍁䄴免㍁䑁䅣䅁䵁䅉䅅䅁䕁䅁䅁睁䵁䅁䅁权䉄睁䅁权䕁䅁䅁权⽄允䅁允䅁䅁䅅䅁䙁䅁䅁䅁千ㅐ䉊䍄䉁䅁䅁䅂䅁䅁䅍䅄䅁䅁䅯兦䅷䅁䅯䄶䅯䅁䅯䅣䅑䅁䅅䅁䉁䅁䅁杄佁䅁䅁睍睁䍁䄴䅏㍁䑁䅫䅁䵁䅉䅅䅁䑁䅁䅁睁䵁䅁䅁权䡄睃䅁权捁杂䅁允䅁䅁䅅䅁䭁䵁䜸䅁䵁䅉䅅䅁䕁䅁䅁睁䵁䅁䅁权穁䅄䅁权牄权䅁权睂䅂䅁允䅁䅁䅅䅁佁䉁䅉䅁㉁䑁䅣睍穁䑁䅫李㉁䑁䅫䅁䵁䅉䅅䅁䕁䅁䅁睁䵁䅁䅁权歃睃䅁权晁杂䅁权杁杂䅁允䅁䅁䅅䅁䭁䑁䝧䅁䵁䅉䅅䅁䑁䅁䅁睁䵁䅁䅁权流睃䅁权流杂䅁允䅁䅁䅅䅁佁䅁䅷䅁㑁䑁䅧杌㑁䑁䅅䅁䵁䅉䅅䅁䕁䅁䅁睁䵁䅁䅁权䱄杁䅁权䭁䅁䅁权䙁䅁䅁允䅁䅁䅅䅁䙁䍁硣䭃捷杗䅖䍄䉁䅁䅁䅂䅁䅁䅍䅄䅁䅁䅯材䅷䅁䅯朶䅯䅁䅯兣䅑䅁䅅䅁䉁䅁䅁杄䵁䅁䅁免畁䑁䅧睍㍁䅁䅁䍄䉁䅁䅁䅂䅁䅁䅍䅄䅁䅁䅯睅䅳䅁䅯眵䅯䅁䅯来䅑䅁䅅䅁䉁䅁䅁兂灁䥘䌯匹䩧䅑杷允䅁䅁䅑䅁䑁䅁䅷䅁䭁䥁䵳䅁䭁佁䭫䅁䭁䡁䕅䅁䉁䅁䅁允䅁䅁䅕䅁䅁䭁剄䔵䵁䅉䅅䅁䕁䅁䅁睁䵁䅁䅁权桂睁䅁权剁䅁䅁权䙁䅁䅁允䅁䅁䅅䅁佁䉁䅉䅁ぁ䑁䅣睍睁䑁䅑䅍睁䑁䅁䅁䵁䅉䅅䅁䕁䅁䅁睁䵁䅁䅁权啃睁䅁权䭁䅁䅁权⽄允䅁允䅁䅁䅅䅁䙁䵁䭈啯㉗眸䅬䍄䉁䅁䅁䅂䅁䅁䅍䅄䅁䅁䅯睨䅷䅁䅯儷䅯䅁䅯全䅑䅁䅅䅁䉁䅁䅁兂㝁〳丫㉬䘴䅑杷允䅁䅁䅑䅁䑁䅁䅷䅁䭁䡁䑉䅁䭁䅁䅯䅁䭁偁䈸䅁䉁䅁䅁允䅁䅁䅕噋偹癷潗う䵁䅉䅅䅁䕁䅁䅁睁䵁䅁䅁权䡃睁䅁权䭁䅁䅁权䙁䅁䅁允䅁䅁䅅䅁䙁䩁奍䙂余剌䅖䍄䉁䅁䅁䅂䅁䅁䅍䅄䅁䅁䅯睅䅷䅁䅯朵䅯䅁䅯睧䅑䅁䅅䅁䉁䅁䅁杄䵁䅁䅁免畁䑁䅕李硁䅁䅁䍄䉁䅁䅁䅂䅁䅁䅍䅄䅁䅁䅯兰䄰䅁䅯䄶䅯䅁䅯兢䅑䅁䅅䅁䉁䅁䅁权䡂䅁䅁䍄䉁䅁䅁䅂䅁䅁䅍䅄䅁䅁䅯村䅳䅁䅯朷䅯䅁䅯兦䅑䅁䅅䅁䉁䅁䅁兂䅁䅁䅁乧湔䅑杷允䅁䅁䅑䅁䑁䅁䅷䅁䭁䡁䱣䅁䭁佁䬴䅁䭁䡁䔰䅁䉁䅁䅁允䅁䅁䅕䅁䅁䥁塂唶䵁䅉䅅䅁䕁䅁䅁睁䵁䅁䅁权兂䅄䅁权牄权䅁权䙃䅂䅁允䅁䅁䅅䅁佁䉁䅉䅁穁䑁䅙兏㑁䑁䅁兎㕁䑁䅉䅁䵁䅉䅅䅁䕁䅁䅁睁䵁䅁䅁权瑄睁䅁权䭁䅁䅁权⽄允䅁允䅁䅁䅅䅁䙁乁欰潂噇硷䅬䍄䉁䅁䅁䅂䅁䅁䅍䅄䅁䅁䅯睓䅷䅁䅯眵䅯䅁䅯䅣䅑䅁䅅䅁䉁䅁䅁兂㥂㕉牵硒い睐杷允䅁䅁䅍䅁䑁䅁䅷䅁䭁䡁䴴䅁䭁䉁䝯䅁䉁䅁䅁允䅁䅁䅯杙䅙䅁杷允䅁䅁䅑䅁䑁䅁䅷䅁䭁䍁䵅䅁䭁佁䭳䅁䭁䥁䕕䅁䉁䅁䅁允䅁䅁䄴杅䅁䑁䅅睍ㅁ䑁䅙睍ぁ䑁䅍䅎䅁䅁杷允䅁䅁䅑䅁䑁䅁䅷䅁䭁乁䍧䅁䭁䉁䅅䅁䭁偁䈸䅁䉁䅁䅁允䅁䅁䄴杆䅁䑁䅅兏ぁ䑁䅁䅍睁䑁䅁䅍睁䑁䅁䅁䵁䅉䅅䅁䕁䅁䅁睁䵁䅁䅁权塂䅄䅁权浄权䅁权㙂䅂䅁允䅁䅁䅅䅁佁䅁䅷䅁睁䍁䄴兏ㅁ䑁䅣䅁䵁䅉䅅䅁䕁䅁䅁睁䵁䅁䅁权啄睃䅁权潄权䅁权䙃䅂䅁允䅁䅁䅅䅁佁䅁䄴䅁祁䑁䅉杌㉁䑁䅣睎䅁䅁杷允䅁䅁䅑䅁䑁䅁䅷䅁䭁䉁乙䅁䭁佁䭳䅁䭁佁䭷䅁䉁䅁䅁允䅁䅁䄴䅅䅁䑁䅣免睁䑁䅍䅍睁䑁䅁䅁䵁䅉䅅䅁䕁䅁䅁睁䵁䅁䅁权穁䅄䅁权瑄权䅁权㙂䅂䅁允䅁䅁䅅䅁䙁䍁䡵瑆佮⬹⽳䍄䉁䅁䅁䅂䅁䅁䅍䅄䅁䅁䅯六䅉䅁䅯䅂䅁䅁䅯兂䅁䅁䅅䅁䉁䅁䅁兂䅁䅁䅁摄湚兑杷允䅁䅁䅑䅁䑁䅁䅷䅁䭁䑁䵙䅁䭁佁䭙䅁䭁䝁䔰䅁䉁䅁䅁允䅁䅁䄴䅄䅁䑁䅁杌穁䑁䅉睎䅁䅁杷允䅁䅁䅑䅁䑁䅁䅷䅁䭁䍁乫䅁䭁佁䭧䅁䭁䡁䕅䅁䉁䅁䅁允䅁䅁䄴杄䅁䑁䅉李畁䑁䅣睍㉁䅁䅁䍄䉁䅁䅁䅂䅁䅁䅍䅄䅁䅁䅯睓䄰䅁䅯䄶䅯䅁䅯䄷䅯䅁䅅䅁䉁䅁䅁杄䵁䅁䅁䅏畁䑁䅫睍ㅁ䅁䅁䍄䉁䅁䅁䅂䅁䅁䅍䅄䅁䅁䅯六䅉䅁䅯充䅁䅁䅯兂䅁䅁䅅䅁䉁䅁䅁杄啁䅁䅁睍硁䑁䅧兏睁䑁䅁䅍睁䑁䅁䅁䵁䅉䅅䅁䕁䅁䅁睁䵁䅁䅁权摂䅄䅁权畄权䅁权㙂䅂䅁允䅁䅁䅅䅁䙁䅁䅁䅁睂晤䅨䍄䉁䅁䅁睁䅁䅁䅍䅄䅁䅁䅯睓䅳䅁䅯杇䅙䅁䅅䅁䉁䅁䅁权敂杂䅁䍄䉁䅁䅁䅂䅁䅁䅍䅄䅁䅁䅯朳䅁䅁䅯充䅁䅁䅯䅂䅉䅁䅅䅁䉁䅁䅁杄啁䅁䅁杍㍁䑁䅁䅍睁䑁䅁䅍睁䑁䅁䅁䵁䅉䅅䅁䕁䅁䅁睁䵁䅁䅁权䵂䅄䅁权灄权䅁权䙃䅂䅁允䅁䅁䅅䅁䙁䅁䅁䅁䅁瑬䅬䍄䉁䅁䅁䅂䅁䅁䅍䅄䅁䅁䅯杉䄰䅁䅯眵䅯䅁䅯睢䅑䅁䅅䅁䉁䅁䅁兂剃堷⽷摎猴䅑杷允䅁䅁䅍䅁䑁䅁䅷䅁䭁䥁乫䅁䭁䍁䝑䅁䉁䅁䅁允䅁䅁䅯睲䄸䅁杷允䅁䅁䅑䅁䑁䅁䅷䅁䭁䅁乣䅁䭁佁䬰䅁䭁佁䭷䅁䉁䅁䅁允䅁䅁䅕癴㥐䠱灪樸䴸䅉䅅䅁䕁䅁䅁睁䵁䅁䅁权㝄权䅁权灄权䅁权㙂䅂䅁允䅁䅁䅅䅁䙁䅁䅁䅁䅄⭃䅆䍄䉁䅁䅁䅂䅁䅁䅍䅄䅁䅁䅯睵䅉䅁䅯权䅁䅁䅯兂䅁䅁䅅䅁䉁䅁䅁兂癁匳䝑婧偕䅑杷允䅁䅁䅑䅁䑁䅁䅷䅁䭁佁䰴䅁䭁佁䭫䅁䭁䥁䕍䅁䉁䅁䅁允䅁䅁䅕䅁䅁䕁㥂䔵䵁䅉䅅䅁䕁䅁䅁睁䵁䅁䅁权噃䅄䅁权潄权䅁权獄权䅁允䅁䅁䅅䅁佁䅁䄴䅁硁䑁䅍杌睁䑁䅁䅏䅁䅁杷允䅁䅁䅍䅁䑁䅁䅷䅁䭁䉁乣䅁䭁䉁䜴䅁䉁䅁䅁允䅁䅁䅯睹䅙䅁杷允䅁䅁䅑䅁䑁䅁䅷䅁䭁䵁䍫䅁䭁䅁䅯䅁䭁偁䈸䅁䉁䅁䅁允䅁䅁䅕䵮村䡳潋䕉䵁䅉䅅䅁䕁䅁䅁睁䵁䅁䅁权㍄权䅁权牄权䅁权睂䅂䅁允䅁䅁䅅䅁佁䉁䅉䅁㍁䑁䅍李ぁ䑁䅙䅍睁䑁䅁䅁䵁䅉䅅䅁䕁䅁䅁睁䵁䅁䅁权㥂兄䅁权瑄权䅁权䑃䅂䅁允䅁䅁䅅䅁䙁䱁䩰䅄牉㑨⽙䍄䉁䅁䅁睁䅁䅁䅍䅄䅁䅁䅯睉䄰䅁䅯䅊䅙䅁䅅䅁䉁䅁䅁权䱂䅅䅁䍄䉁䅁䅁䅂䅁䅁䅍䅄䅁䅁䅯睷䅉䅁䅯䅂䅁䅁䅯眯䅅䅁䅅䅁䉁䅁䅁兂䅁䅁䅁䑢摰兑杷允䅁䅁䅑䅁䑁䅁䅷䅁䭁䑁䅷䅁䭁䅁䍅䅁䭁䅁䍉䅁䉁䅁䅁允䅁䅁䅯睒䅁䅁杷允䅁䅁䅑䅁䑁䅁䅷䅁䭁乁䑷䅁䭁䅁䅑䅁䭁偁䈸䅁䉁䅁䅁允䅁䅁䅕䅁䅁䥁䱷啢䵅䅉䅅䅁䕁䅁䅁睁䵁䅁䅁权㥄睁䅁权剁䅁䅁权䙁䅁䅁允䅁䅁䅅䅁佁䉁䅑䅁祁䑁䅁䅏睁䑁䅁䅍睁䑁䅁䅍䅁䅁杷允䅁䅁䅑䅁䑁䅁䅷䅁䭁䵁䉉䅁䭁䅁䅯䅁䭁䅁䅕䅁䉁䅁䅁允䅁䅁䅕扌摋㘷䝦啄䵁䅉䅅䅁䕁䅁䅁睁䵁䅁䅁权歁睁䅁权䕁䅁䅁权⽄允䅁允䅁䅁䅅䅁䙁䅁䅁䥁獂塃䉬䍄䉁䅁䅁䅂䅁䅁䅍䅄䅁䅁䅯八䅉䅁䅯权䅁䅁䅯眯䅅䅁䅅䅁䉁䅁䅁兂潂敫㠱㝐塕䅑杷允䅁䅁䅑䅁䑁䅁䅷䅁䭁䵁䑑䅁䭁䅁䅯䅁䭁䅁䅕䅁䉁䅁䅁允䅁䅁䅕婤奍䙂余䕅䵁䅉䅅䅁䑁䅁䅁睁䵁䅁䅁权䕁睃䅁权敁杂䅁允䅁䅁䅅䅁䭁䝁䝅䅁䵁䅉䅅䅁䕁䅁䅁睁䵁䅁䅁权㑁睃䅁权潄权䅁权瑂䅂䅁允䅁䅁䅅䅁佁䅁䅷䅁㉁䍁䄴䅍睁䑁䅧䅁䵁䅉䅅䅁䕁䅁䅁睁䵁䅁䅁权浃䅄䅁权浄权䅁权瑂䅂䅁允䅁䅁䅅䅁佁䅁䅷䅁硁䍁䄴睎㑁䑁䅣䅁䵁䅉䅅䅁䕁䅁䅁睁䵁䅁䅁权㑂睃䅁权潄权䅁权硂䅂䅁允䅁䅁䅅䅁佁䅁䅷䅁硁䑁䅅杌穁䑁䅕䅁䵁䅉䅅䅁䕁䅁䅁睁䵁䅁䅁权捃睃䅁权晁杂䅁权杁杂䅁允䅁䅁䅅䅁䭁䩁䵯䅁䵁䅉䅅䅁䕁䅁䅁睁䵁䅁䅁权佃睁䅁权剁䅁䅁权䙁䅁䅁允䅁䅁䅅䅁佁䉁䅑䅁㉁䑁䅍杍㍁䑁䅍睍睁䑁䅁䅍䅁䅁杷允䅁䅁䅑䅁䑁䅁䅷䅁䭁䑁䵧䅁䭁佁䬰䅁䭁䥁䕕䅁䉁䅁䅁允䅁䅁䅕㡧䭄啯㉗稴䴸䅉䅅䅁䕁䅁䅁睁䵁䅁䅁权楁兄䅁权潄权䅁权㙂䅂䅁允䅁䅁䅅䅁佁䅁䄴䅁硁䑁䅧杌睁䑁䅧睎䅁䅁杷允䅁䅁䅑䅁䑁䅁䅷䅁䭁䥁䐴䅁䭁䅁䅯䅁䭁䅁䅕䅁䉁䅁䅁允䅁䅁䅕䑚晶㑔堲啃䵁䅉䅅䅁䕁䅁䅁睁䵁䅁䅁权兂睃䅁权畄权䅁权獄权䅁允䅁䅁䅅䅁䙁䅁䅁䅁杂佉䅂䍄䉁䅁䅁睁䅁䅁䅍䅄䅁䅁䅯睙䅷䅁䅯䅈䅙䅁䅅䅁䉁䅁䅁权乂杂䅁䍄䉁䅁䅁䅂䅁䅁䅍䅄䅁䅁䅯兂䅷䅁䅯儷䅯䅁䅯䅣䅑䅁䅅䅁䉁䅁䅁兂楃䑍時奪䭐睐杷允䅁䅁䅑䅁䑁䅁䅷䅁䭁偁䍍䅁䭁䅁䅯䅁䭁䅁䅕䅁䉁䅁䅁允䅁䅁䅕呣䬰㘱睎啃䵁䅉䅅䅁䕁䅁䅁睁䵁䅁䅁权㙂䅁䅁权䭁䅁䅁权䙁䅁䅁允䅁䅁䅅䅁䙁䙁歰㥏倹剪䅤䍄䉁䅁䅁䅂䅁䅁䅍䅄䅁䅁䅯睩䅳䅁䅯朵䅯䅁䅯兣䅑䅁䅅䅁䉁䅁䅁杄䭁䅁䅁免畁䑁䅫睎䅁䅁杷允䅁䅁䅑䅁䑁䅁䅷䅁䭁䵁䵯䅁䭁佁䭯䅁䭁佁䭷䅁䉁䅁䅁允䅁䅁䄴䅄䅁䑁䅁杌穁䑁䅅睍䅁䅁杷允䅁䅁䅑䅁䑁䅁䅷䅁䭁䱁久䅁䭁佁䭳䅁䭁䡁䕅䅁䉁䅁䅁允䅁䅁䄴杅䅁䑁䅧兏睁䑁䅫杍㑁䑁䅣免䅁䅁杷允䅁䅁䅑䅁䑁䅁䅷䅁䭁偁䑧䅁䭁䅁䅯䅁䭁䅁䅕䅁䉁䅁䅁允䅁䅁䅕牕敧敨硴歐䵁䅉䅅䅁䕁䅁䅁睁䵁䅁䅁权歄睃䅁权畄权䅁权瑂䅂䅁允䅁䅁䅅䅁䙁䅁䅁䅁䅃䵅䄹䍄䉁䅁䅁䅂䅁䅁䅍䅄䅁䅁䅯来䅷䅁䅯眵䅯䅁䅯兣䅑䅁䅅䅁䉁䅁䅁兂呃䅇坒楄嘰䅑杷允䅁䅁䅑䅁䑁䅁䅷䅁䭁偁䐴䅁䭁䅁䅑䅁䭁䅁䅕䅁䉁䅁䅁允䅁䅁䅕䅁䅁佷㝦啤䵅䅉䅅䅁䕁䅁䅁睁䵁䅁䅁权兄睃䅁权煄权䅁权㥂䅂䅁允䅁䅁䅅䅁佁䅁䅷䅁睁䍁䄴免祁䑁䅕䅁䵁䅉䅅䅁䕁䅁䅁睁䵁䅁䅁权偄䅄䅁权湄权䅁权瑂䅂䅁允䅁䅁䅅䅁䙁偁卌坔光䅗䅰䍄䉁䅁䅁䅂䅁䅁䅍䅄䅁䅁䅯兩䅍䅁䅯权䅁䅁䅯兂䅁䅁䅅䅁䉁䅁䅁兂湁免獩䙈奯䅑杷允䅁䅁䅑䅁䑁䅁䅷䅁䭁䉁䴰䅁䭁佁䬴䅁䭁䡁䕅䅁䉁䅁䅁允䅁䅁䅕䅁䅁䙁歁欸䵁䅉䅅䅁䕁䅁䅁睁䵁䅁䅁权㙁睃䅁权潄权䅁权㥂䅂䅁允䅁䅁䅅䅁佁䅁䄴䅁硁䑁䅁杌硁䑁䅙杍䅁䅁杷允䅁䅁䅑䅁䑁䅁䅷䅁䭁䉁䱯䅁䭁佁䭣䅁䭁佁䭷䅁䉁䅁䅁允䅁䅁䅕䝭匴㡧䭁䕉䵁䅉䅅䅁䕁䅁䅁睁䵁䅁䅁权敄䅄䅁权浄权䅁权㥂䅂䅁允䅁䅁䅅䅁佁䅁䅷䅁ㅁ䍁䄴䅎㉁䑁䅍䅁䵁䅉䅅䅁䕁䅁䅁睁䵁䅁䅁权䵃兄䅁权浄权䅁权瑂䅂䅁允䅁䅁䅅䅁佁䅁䅯䅁㑁䍁䄴李ぁ䅁䅁䍄䉁䅁䅁䅂䅁䅁䅍䅄䅁䅁䅯䅚䅅䅁䅯权䅁䅁䅯䅂䅉䅁䅅䅁䉁䅁䅁兂㙄浦㡱䉤獍䅑杷允䅁䅁䅑䅁䑁䅁䅷䅁䭁乁䌴䅁䭁䅁䅯䅁䭁䅁䅕䅁䉁䅁䅁允䅁䅁䅕䑔䩥坑汄い䵁䅉䅅䅁䕁䅁䅁睁䵁䅁䅁权婄睃䅁权潄权䅁权療䅂䅁允䅁䅁䅅䅁佁䅁䄴䅁㑁䑁䅁杌ぁ䑁䅑䅎䅁䅁杷允䅁䅁䅍䅁䑁䅁䅷䅁䭁䝁䰰䅁䭁䉁䝯䅁䉁䅁䅁允䅁䅁䅯杙䅙䅁杷允䅁䅁䅍䅁䑁䅁䅷䅁䭁䙁䵕䅁䭁䍁䝑䅁䉁䅁䅁允䅁䅁䅯䅅䅑䅁杷允䅁䅁䅍䅁䑁䅁䅷䅁䭁䭁䰴䅁䭁䍁䝑䅁䉁䅁䅁允䅁䅁䅯兓䄸䅁杷允䅁䅁䅑䅁䑁䅁䅷䅁䭁佁䑙䅁䭁䅁䅑䅁䭁䅁䅕䅁䉁䅁䅁允䅁䅁䅕䅁䅁䩁㡎さ䵅䅉䅅䅁䑁䅁䅁睁䵁䅁䅁权䍄兄䅁权流杂䅁允䅁䅁䅅䅁佁䅁䅷䅁㕁䑁䅅杌睁䑁䅑䅁䵁䅉䅅䅁䕁䅁䅁睁䵁䅁䅁权祁睃䅁权浄权䅁权療䅂䅁允䅁䅁䅅䅁佁䅁䅷䅁祁䍁䄴䅏㕁䑁䅙䅁䵁䅉䅅䅁䕁䅁䅁睁䵁䅁䅁权汄睁䅁权䕁䅁䅁权䙁䅁䅁允䅁䅁䅅䅁䙁䅁䅁䥁䥂塆䉨䍄䉁䅁䅁䅂䅁䅁䅍䅄䅁䅁䅯䄹䅳䅁䅯朷䅯䅁䅯兣䅑䅁䅅䅁䉁䅁䅁兂䅁䅁䅁䈶䨴兑杷允䅁䅁䅑䅁䑁䅁䅷䅁䭁䩁䰸䅁䭁佁䭫䅁䭁䡁䕯䅁䉁䅁䅁允䅁䅁䅕䅁䅁䵁浄〰䵁䅉䅅䅁䕁䅁䅁睁䵁䅁䅁权䝃䅄䅁权煄权䅁权硂䅂䅁允䅁䅁䅅䅁䭁䕁䅣䅁䵁䅉䅅䅁䑁䅁䅁睁䵁䅁䅁权坂䅄䅁权敁杂䅁允䅁䅁䅅䅁䭁䭁䥫䅁䵁䅉䅅䅁䕁䅁䅁睁䵁䅁䅁权硂䅁䅁权䭁䅁䅁权䙁䅁䅁允䅁䅁䅅䅁䙁䅁塲㍯㥁桩䅨䍄䉁䅁䅁䅂䅁䅁䅍䅄䅁䅁䅯睯䅳䅁䅯儶䅯䅁䅯兢䅑䅁䅅䅁䉁䅁䅁兂䅁䅁䅁䑑啺䅑杷允䅁䅁䅑䅁䑁䅁䅷䅁䭁佁䱉䅁䭁佁䭯䅁䭁䥁䕕䅁䉁䅁䅁允䅁䅁䄴䅄䅁䑁䅁杌㍁䑁䅁䅎䅁䅁杷允䅁䅁䅑䅁䑁䅁䅷䅁䭁䭁䴸䅁䭁佁䬰䅁䭁䡁䕁䅁䉁䅁䅁允䅁䅁䅕㙚䤷琱剸䐸䴸䅉䅅䅁䕁䅁䅁睁䵁䅁䅁权歂兄䅁权畄权䅁权㙂䅂䅁允䅁䅁䅅䅁䙁䅁䅁䅁䅃䅨䈵䍄䉁䅁䅁䅂䅁䅁䅍䅄䅁䅁䅯睃䅷䅁䅯朶䅯䅁䅯睢䅑䅁䅅䅁䉁䅁䅁杄䵁䅁䅁䅍畁䑁䅍兎㑁䅁䅁䍄䉁䅁䅁䅂䅁䅁䅍䅄䅁䅁䅯睆䅷䅁䅯䄶䅯䅁䅯全䅑䅁䅅䅁䉁䅁䅁杄佁䅁䅁睍硁䍁䄴兎㑁䑁䅣䅁䵁䅉䅅䅁䑁䅁䅁睁䵁䅁䅁权䙃䅄䅁权歁杂䅁允䅁䅁䅅䅁䭁䵁倰䅁䵁䅉䅅䅁䕁䅁䅁睁䵁䅁䅁权煃允䅁权䭁䅁䅁权䕁杁䅁允䅁䅁䅅䅁䭁䕁䅣䅁䵁䅉䅅䅁䕁䅁䅁睁䵁䅁䅁权灂䅄䅁权晁杂䅁权杁杂䅁允䅁䅁䅅䅁䭁䑁䠴䅁䵁䅉䅅䅁䕁䅁䅁睁䵁䅁䅁权橃䅄䅁权灄权䅁权瑂䅂䅁允䅁䅁䅅䅁䙁䅁䅁䅁䅁䭂䅘䍄䉁䅁䅁䅂䅁䅁䅍䅄䅁䅁䅯儵䅍䅁䅯充䅁䅁䅯兂䅁䅁䅅䅁䉁䅁䅁杄坁䅁䅁免睁䑁䅫䅏睁䑁䅁䅍睁䑁䅁䅍䅁䅁杷允䅁䅁䅍䅁䑁䅁䅷䅁䭁䉁乁䅁䭁䉁䜴䅁䉁䅁䅁允䅁䅁䅯睒䅣䅁杷允䅁䅁䅑䅁䑁䅁䅷䅁䭁乁䍯䅁䭁䅁䅯䅁䭁偁䈸䅁䉁䅁䅁允䅁䅁䅕桙奂扏䥔獅䵁䅉䅅䅁䕁䅁䅁睁䵁䅁䅁权扁睃䅁权湄权䅁权䑃䅂䅁允䅁䅁䅅䅁䙁䍁搯䅊䉡公䅔䍄䉁䅁䅁䅂䅁䅁䅍䅄䅁䅁䅯䅍䅁䅁䅯允䅉䅁䅯睁䅉䅁䅅䅁䉁䅁䅁兂桂か搸䭖楢䅑杷允䅁䅁䅑䅁䑁䅁䅷䅁䭁佁䑕䅁䭁䅁䅯䅁䭁䅁䅕䅁䉁䅁䅁允䅁䅁䅕㡧䭄啯㉗䕂䵁䅉䅅䅁䕁䅁䅁睁䵁䅁䅁权牄睃䅁权潄权䅁权療䅂䅁允䅁䅁䅅䅁佁䅁䅷䅁㕁䍁䄴睎ぁ䑁䅍䅁䵁䅉䅅䅁䕁䅁䅁睁䵁䅁䅁权䱂䅄䅁权晁杂䅁权杁杂䅁允䅁䅁䅅䅁䭁䕁䝷䅁䵁䅉䅅䅁䕁䅁䅁睁䵁䅁䅁权䙂睃䅁权浄权䅁权瑂䅂䅁允䅁䅁䅅䅁佁䅁䅷䅁硁䍁䄴䅏ぁ䑁䅫䅁䵁䅉䅅䅁䕁䅁䅁睁䵁䅁䅁权㕃杁䅁权䕁䅁䅁权䙁䅁䅁允䅁䅁䅅䅁䙁䅁䅁䥁晄場䉨䍄䉁䅁䅁䅂䅁䅁䅍䅄䅁䅁䅯眱䅳䅁䅯儶䅯䅁䅯䅣䅑䅁䅅䅁䉁䅁䅁兂䅁䅁䅁䝁婔䅷杷允䅁䅁䅑䅁䑁䅁䅷䅁䭁䭁䵧䅁䭁佁䭯䅁䭁䥁䕕䅁䉁䅁䅁允䅁䅁䄴权䅁䑁䅁杌㍁䑁䅑䅁䵁䅉䅅䅁䕁䅁䅁睁䵁䅁䅁权䝁兄䅁权灄权䅁权獄权䅁允䅁䅁䅅䅁䙁䅁䅁䅁杁敭䄱䍄䉁䅁䅁䅂䅁䅁䅍䅄䅁䅁䅯杴䅉䅁䅯权䅁䅁䅯兂䅁䅁䅅䅁䉁䅁䅁兂啁歲桦桥佑䅑杷允䅁䅁䅑䅁䑁䅁䅷䅁䭁䱁䍫䅁䭁䉁䅅䅁䭁䅁䅕䅁䉁䅁䅁允䅁䅁䄴䅆䅁䑁䅙䅎睁䑁䅁䅍睁䑁䅁䅍睁䅁䅁䍄䉁䅁䅁䅂䅁䅁䅍䅄䅁䅁䅯眲䅷䅁䅯朶䅯䅁䅯睢䅑䅁䅅䅁䉁䅁䅁杄䵁䅁䅁䅍畁䑁䅅杍㕁䅁䅁䍄䉁䅁䅁䅂䅁䅁䅍䅄䅁䅁䅯睏䅳䅁䅯朶䅯䅁䅯全䅑䅁䅅䅁䉁䅁䅁杄䵁䅁䅁䅍畁䑁䅅䅎ぁ䅁䅁䍄䉁䅁䅁䅂䅁䅁䅍䅄䅁䅁䅯眲䅳䅁䅯睈䅙䅁䅯䅉䅙䅁䅅䅁䉁䅁䅁权㕄杂䅁䍄䉁䅁䅁䅂䅁䅁䅍䅄䅁䅁䅯䅳䅷䅁䅯儶䅯䅁䅯兢䅑䅁䅅䅁䉁䅁䅁兂䅁䅁䅁䩁慐䅑杷允䅁䅁䅑䅁䑁䅁䅷䅁䭁偁义䅁䭁佁䭳䅁䭁䡁䕯䅁䉁䅁䅁允䅁䅁䄴杅䅁䑁䅉兏睁䑁䅁䅍睁䑁䅁䅍䅁䅁杷允䅁䅁䅑䅁䑁䅁䅷䅁䭁䕁䅍䅁䭁䅁䅯䅁䭁䅁䅕䅁䉁䅁䅁允䅁䅁䅕渷⽷噎㘵歉䵁䅉䅅䅁䕁䅁䅁睁䵁䅁䅁权⽄睁䅁权䭁䅁䅁权䙁䅁䅁允䅁䅁䅅䅁䙁䍁硣䭃捷畗⽷䍄䉁䅁䅁䅂䅁䅁䅍䅄䅁䅁䅯睘䅳䅁䅯䄶䅯䅁䅯睧䅑䅁䅅䅁䉁䅁䅁杄䭁䅁䅁兏畁䑁䅙睎䅁䅁杷允䅁䅁䅑䅁䑁䅁䅷䅁䭁䱁䰸䅁䭁佁䬴䅁䭁佁䭷䅁䉁䅁䅁允䅁䅁䅕䅁䅁䅁偁歹䵁䅉䅅䅁䕁䅁䅁睁䵁䅁䅁权桂兄䅁权潄权䅁权㙂䅂䅁允䅁䅁䅅䅁䭁䕁䅣䅁䵁䅉䅅䅁䕁䅁䅁睁䵁䅁䅁权敁睃䅁权煄权䅁权䑃䅂䅁允䅁䅁䅅䅁佁䅁䅷䅁睁䍁䄴免ぁ䑁䅑䅁䵁䅉䅅䅁䕁䅁䅁睁䵁䅁䅁权䉄睁䅁权䭁䅁䅁权䙁䅁䅁允䅁䅁䅅䅁䙁䑁ね䡹⭡硈䅎䍄䉁䅁䅁䅂䅁䅁䅍䅄䅁䅁䅯杧䅉䅁䅯充䅁䅁䅯眯䅅䅁䅅䅁䉁䅁䅁杄十䅁䅁免㕁䑁䅣䅏㍁䑁䅁䅍睁䅁䅁䍄䉁䅁䅁䅂䅁䅁䅍䅄䅁䅁䅯眸䅳䅁䅯眶䅯䅁䅯䅣䅑䅁䅅䅁䉁䅁䅁杄十䅁䅁睍硁䑁䅕杍硁䑁䅫睍硁䅁䅁䍄䉁䅁䅁䅂䅁䅁䅍䅄䅁䅁䅯眹䅯䅁䅯朶䅯䅁䅯䄷䅯䅁䅅䅁䉁䅁䅁杄䵁䅁䅁杍畁䑁䅉䅍穁䅁䅁䍄䉁䅁䅁䅂䅁䅁䅍䅄䅁䅁䅯杋䄰䅁䅯朷䅯䅁䅯睧䅑䅁䅅䅁䉁䅁䅁兂䅁䅁䅁䑕㑮䅑杷允䅁䅁䅑䅁䑁䅁䅷䅁䭁䙁乯䅁䭁佁䭣䅁䭁䡁䕅䅁䉁䅁䅁允䅁䅁䅕䬯确欰椱樫䴸䅉䅅䅁䕁䅁䅁睁䵁䅁䅁权癁睁䅁权䭁䅁䅁权⽄允䅁允䅁䅁䅅䅁䙁䥁獴⼵灵昸⽁䍄䉁䅁䅁䅂䅁䅁䅍䅄䅁䅁䅯䄴䅷䅁䅯儶䅯䅁䅯䄷䅯䅁䅅䅁䉁䅁䅁权䡂䅁䅁䍄䉁䅁䅁䅂䅁䅁䅍䅄䅁䅁䅯杴䅳䅁䅯儷䅯䅁䅯䅣䅑䅁䅅䅁䉁䅁䅁兂煂䡶呓䅇敔睐杷允䅁䅁䅑䅁䑁䅁䅷䅁䭁䙁䵅䅁䭁䉁䜸䅁䭁䍁䝁䅁䉁䅁䅁允䅁䅁䅯睏䅧䅁杷允䅁䅁䅑䅁䑁䅁䅷䅁䭁䍁䉣䅁䭁䅁䅑䅁䭁䅁䍑䅁䉁䅁䅁允䅁䅁䅕䅁䅁佯㝋歨䵅䅉䅅䅁䕁䅁䅁睁䵁䅁䅁权牃睃䅁权浄权䅁权睂䅂䅁允䅁䅁䅅䅁佁䅁䅷䅁祁䍁䄴兎穁䑁䅕䅁䵁䅉䅅䅁䕁䅁䅁睁䵁䅁䅁权桂兄䅁权浄权䅁权瑂䅂䅁允䅁䅁䅅䅁佁䉁䅁䅁硁䑁䅍䅎畁䑁䅑免㕁䅁䅁䍄䉁䅁䅁䅂䅁䅁䅍䅄䅁䅁䅯朷䄰䅁䅯眵䅯䅁䅯睢䅑䅁䅅䅁䉁䅁䅁兂䝂癴㥐䠱㍪睶杷允䅁䅁䅑䅁䑁䅁䅷䅁䭁䙁䑧䅁䭁䅁䅑䅁䭁偁䈸䅁䉁䅁䅁允䅁䅁䅕䅁䅁䡁䩑武䵅䅉䅅䅁䕁䅁䅁睁䵁䅁䅁权允睃䅁权湄权䅁权䑃䅂䅁允䅁䅁䅅䅁䙁䥁堲桢䑋佷⽡䍄䉁䅁䅁䅂䅁䅁䅍䅄䅁䅁䅯䅁䅑䅁䅯权䅁䅁䅯兂䅁䅁䅅䅁䉁䅁䅁兂䉃啬䱏䝢婣䅑杷允䅁䅁䅑䅁䑁䅁䅷䅁䭁䥁䱍䅁䭁佁䭫䅁䭁䡁䕯䅁䉁䅁䅁允䅁䅁䅕䅁䅁佁流欴䵁䅉䅅䅁䕁䅁䅁睁䵁䅁䅁权⽁䅄䅁权潄权䅁权㙂䅂䅁允䅁䅁䅅䅁佁䅁䄴䅁祁䑁䅕杌硁䑁䅕兏䅁䅁杷允䅁䅁䅑䅁䑁䅁䅷䅁䭁䡁䵣䅁䭁佁䬰䅁䭁佁䭷䅁䉁䅁䅁允䅁䅁䅕㉣剩堷⽷呸䴸䅉䅅䅁䕁䅁䅁睁䵁䅁䅁权獂䅄䅁权瑄权䅁权䑃䅂䅁允䅁䅁䅅䅁䙁䕁㍷啩杆愵⽁䍄䉁䅁䅁睁䅁䅁䅍䅄䅁䅁䅯睗䅳䅁䅯䅇䅙䅁䅅䅁䉁䅁䅁权灁杂䅁䍄䉁䅁䅁䅂䅁䅁䅍䅄䅁䅁䅯䅔䅁䅁䅯权䅁䅁䅯兂䅁䅁䅅䅁䉁䅁䅁兂㙄浦㡱䱤硍䅑杷允䅁䅁䅑䅁䑁䅁䅷䅁䭁佁䑣䅁䭁䉁䅅䅁䭁偁䈸䅁䉁䅁䅁允䅁䅁䄴䅆䅁䑁䅅免㑁䑁䅉䅏睁䑁䅕䅍睁䅁䅁䍄䉁䅁䅁䅂䅁䅁䅍䅄䅁䅁䅯杲䅳䅁䅯朶䅯䅁䅯兣䅑䅁䅅䅁䉁䅁䅁杄䵁䅁䅁䅍畁䑁䅕睎祁䅁䅁䍄䉁䅁䅁睁䅁䅁䅍䅄䅁䅁䅯睪䅳䅁䅯䅇䅙䅁䅅䅁䉁䅁䅁权㡂杂䅁䍄䉁䅁䅁睁䅁䅁䅍䅄䅁䅁䅯杓䅷䅁䅯䅊䅙䅁䅅䅁䉁䅁䅁权坂兄䅁䍄䉁䅁䅁䅂䅁䅁䅍䅄䅁䅁䅯睑䅍䅁䅯䅂䅁䅁䅯兂䅁䅁䅅䅁䉁䅁䅁兂䅁䅁䅃䙘器兑杷允䅁䅁䅑䅁䑁䅁䅷䅁䭁䥁䍅䅁䭁䅁䅑䅁䭁偁䈸䅁䉁䅁䅁允䅁䅁䅕䅁䅁䑯丯ね䵅䅉䅅䅁䕁䅁䅁睁䵁䅁䅁权㡂䅄䅁权煄权䅁权瑂䅂䅁允䅁䅁䅅䅁佁䅁䅷䅁硁䍁䄴䅏㍁䑁䅣䅁䵁䅉䅅䅁䕁䅁䅁睁䵁䅁䅁权睃䅄䅁权浄权䅁权瑂䅂䅁允䅁䅁䅅䅁佁䅁䅷䅁硁䍁䄴䅎㍁䑁䅅䅁䵁䅉䅅䅁䕁䅁䅁睁䵁䅁䅁权睃睃䅁权灄权䅁权硂䅂䅁允䅁䅁䅅䅁䙁䅁䅁䅁䅁䬳䅦䍄䉁䅁䅁䅂䅁䅁䅍䅄䅁䅁䅯睮䅍䅁䅯充䅁䅁䅯兂䅁䅁䅅䅁䉁䅁䅁杄啁䅁䅁杍祁䑁䅑䅏睁䑁䅁䅍睁䑁䅁䅁䵁䅉䅅䅁䕁䅁䅁睁䵁䅁䅁权睃杁䅁权䭁䅁䅁权⽄允䅁允䅁䅁䅅䅁䙁䵁桵扒穢卶䅊䍄䉁䅁䅁䅂䅁䅁䅍䅄䅁䅁䅯眸䅯䅁䅯朶䅯䅁䅯䅣䅑䅁䅅䅁䉁䅁䅁权䡂䅁䅁䍄䉁䅁䅁䅂䅁䅁䅍䅄䅁䅁䅯䅊䅳䅁䅯儷䅯䅁䅯䄷䅯䅁䅅䅁䉁䅁䅁兂十㡧䭄啯敘睐杷允䅁䅁䅑䅁䑁䅁䅷䅁䭁䡁䵙䅁䭁佁䭙䅁䭁䡁䕅䅁䉁䅁䅁允䅁䅁䄴䅄䅁䑁䅅杌祁䑁䅫兎䅁䅁杷允䅁䅁䅑䅁䑁䅁䅷䅁䭁䥁䵕䅁䭁佁䭧䅁䭁䡁䕯䅁䉁䅁䅁允䅁䅁䄴䅄䅁䑁䅣杌祁䑁䅙兎䅁䅁杷允䅁䅁䅍䅁䑁䅁䅷䅁䭁䉁乷䅁䭁䍁䝑䅁䉁䅁䅁允䅁䅁䅯䅧䄸䅁杷允䅁䅁䅑䅁䑁䅁䅷䅁䭁䝁䅁䅁䭁䅁䅯䅁䭁䅁䅕䅁䉁䅁䅁允䅁䅁䅕場啯歲桥䕐䵁䅉䅅䅁䕁䅁䅁睁䵁䅁䅁权千睃䅁权潄权䅁权睂䅂䅁允䅁䅁䅅䅁䭁䕁䅣䅁䵁䅉䅅䅁䕁䅁䅁睁䵁䅁䅁权䍁䅂䅁权䕁䅁䅁权䙁䅁䅁允䅁䅁䅅䅁䙁䅁䅁䅁䱁噱䉬䍄䉁䅁䅁䅂䅁䅁䅍䅄䅁䅁䅯䅩䅷䅁䅯朷䅯䅁䅯睧䅑䅁䅅䅁䉁䅁䅁兂䅁䅁䅁䉧潢䅑杷允䅁䅁䅑䅁䑁䅁䅷䅁䭁䉁䰴䅁䭁佁䭳䅁䭁䡁䔰䅁䉁䅁䅁允䅁䅁䄴杅䅁䑁䅙䅍㍁䑁䅅睎㑁䑁䅍兎䅁䅁杷允䅁䅁䅑䅁䑁䅁䅷䅁䭁偁䱍䅁䭁佁䭯䅁䭁䥁䕕䅁䉁䅁䅁允䅁䅁䅯睒䅁䅁杷允䅁䅁䅑䅁䑁䅁䅷䅁䭁䭁䵣䅁䭁佁䭧䅁䭁䡁䕅䅁䉁䅁䅁允䅁䅁䄴䅄䅁䑁䅑杌ぁ䑁䅅䅎䅁䅁杷允䅁䅁䅑䅁䑁䅁䅷䅁䭁䕁乍䅁䭁佁䬴䅁䭁佁䭷䅁䉁䅁䅁允䅁䅁䅕䅁䅁䵁浄あ䵅䅉䅅䅁䑁䅁䅁睁䵁䅁䅁权睁兄䅁权慁杂䅁允䅁䅁䅅䅁䭁䝁䝉䅁䵁䅉䅅䅁䕁䅁䅁睁䵁䅁䅁权睂杁䅁权䭁䅁䅁权⽄允䅁允䅁䅁䅅䅁䙁䙁乃㉬匴硧䅚䍄䉁䅁䅁䅂䅁䅁䅍䅄䅁䅁䅯兪䅳䅁䅯眵䅯䅁䅯睧䅑䅁䅅䅁䉁䅁䅁兂乃㉬匴㡧浄睶杷允䅁䅁䅍䅁䑁䅁䅷䅁䭁䍁䵣䅁䭁䉁䝷䅁䉁䅁䅁允䅁䅁䅯朵䅧䅁杷允䅁䅁䅑䅁䑁䅁䅷䅁䭁䉁䵳䅁䭁佁䬰䅁䭁䝁䔸䅁䉁䅁䅁允䅁䅁䅕捷桱扒穢吷䴸䅉䅅䅁䕁䅁䅁睁䵁䅁䅁权睃䅄䅁权牄权䅁权㙂䅂䅁允䅁䅁䅅䅁佁䉁䅉䅁祁䑁䅣李睁䑁䅕䅍ㅁ䑁䅣䅁䵁䅉䅅䅁䕁䅁䅁睁䵁䅁䅁权㕁䅄䅁权牄权䅁权瑂䅂䅁允䅁䅁䅅䅁佁䉁䅉䅁㍁䑁䅧兎硁䑁䅫䅍睁䑁䅁䅁䵁䅉䅅䅁䑁䅁䅁睁䵁䅁䅁权呂䅄䅁权奁杂䅁允䅁䅁䅅䅁䭁䉁䝫䅁䵁䅉䅅䅁䕁䅁䅁睁䵁䅁䅁权䉂睃䅁权浄权䅁权療䅂䅁允䅁䅁䅅䅁佁䅁䅷䅁ㅁ䍁䄴䅎硁䑁䅍䅁䵁䅉䅅䅁䕁䅁䅁睁䵁䅁䅁权穃䅄䅁权潄权䅁权㥂䅂䅁允䅁䅁䅅䅁䭁䕁䅣䅁䵁䅉䅅䅁䕁䅁䅁睁䵁䅁䅁权潂睃䅁权潄权䅁权䑃䅂䅁允䅁䅁䅅䅁佁䅁䄴䅁硁䑁䅑杌㕁䑁䅣李䅁䅁杷允䅁䅁䅑䅁䑁䅁䅷䅁䭁䩁䍙䅁䭁䉁䅅䅁䭁偁䈸䅁䉁䅁䅁允䅁䅁䄴杆䅁䑁䅅䅎ㅁ䑁䅑䅍睁䑁䅁䅍睁䑁䅁䅁䵁䅉䅅䅁䕁䅁䅁睁䵁䅁䅁权獂睃䅁权灄权䅁权睂䅂䅁允䅁䅁䅅䅁䙁䅁䅁䅁䅂⭐䅬䍄䉁䅁䅁䅂䅁䅁䅍䅄䅁䅁䅯䅏䅷䅁䅯朶䅯䅁䅯全䅑䅁䅅䅁䉁䅁䅁杄䵁䅁䅁䅍畁䑁䅫䅍㍁䅁䅁䍄䉁䅁䅁䅂䅁䅁䅍䅄䅁䅁䅯䅓䅷䅁䅯眶䅯䅁䅯䄷䅯䅁䅅䅁䉁䅁䅁杄十䅁䅁䅎㉁䑁䅧䅎ぁ䑁䅁䅍睁䅁䅁䍄䉁䅁䅁䅂䅁䅁䅍䅄䅁䅁䅯眳䅍䅁䅯充䅁䅁䅯兂䅁䅁䅅䅁䉁䅁䅁杄啁䅁䅁睍穁䑁䅅兏睁䑁䅁䅍睁䑁䅁䅁䵁䅉䅅䅁䕁䅁䅁睁䵁䅁䅁权⽂睃䅁权浄权䅁权䙃䅂䅁允䅁䅁䅅䅁䭁䕁䅣䅁䵁䅉䅅䅁䕁䅁䅁睁䵁䅁䅁权祂兄䅁权潄权䅁权㙂䅂䅁允䅁䅁䅅䅁佁䅁䅷䅁ㅁ䍁䄴䅍㍁䑁䅙䅁䵁䅉䅅䅁䑁䅁䅁睁䵁䅁䅁权㉃睃䅁权慁杂䅁允䅁䅁䅅䅁䭁䑁䜰䅁䵁䅉䅅䅁䑁䅁䅁睁䵁䅁䅁权塃兄䅁权慁杂䅁允䅁䅁䅅䅁䭁䕁䝁䅁䵁䅉䅅䅁䕁䅁䅁睁䵁䅁䅁权䑁䅂䅁权䕁䅁䅁权䙁䅁䅁允䅁䅁䅅䅁䙁䅁䅁䥁硄坯䈵䍄䉁䅁䅁䅂䅁䅁䅍䅄䅁䅁䅯眵䅳䅁䅯朶䅯䅁䅯兣䅑䅁䅅䅁䉁䅁䅁杄䥁䅁䅁䅍畁䑁䅉䅁䵁䅉䅅䅁䕁䅁䅁睁䵁䅁䅁权䝁䅄䅁权瑄权䅁权䑃䅂䅁允䅁䅁䅅䅁䙁䡁灮橊䥅䡲⽷䍄䉁䅁䅁䅂䅁䅁䅍䅄䅁䅁䅯䄴䅁䅁䅯䅂䅁䅁䅯䅂䅉䅁䅅䅁䉁䅁䅁兂䅁䅁权ㅌ問兑杷允䅁䅁䅑䅁䑁䅁䅷䅁䭁䩁䱑䅁䭁佁䬰䅁䭁佁䭷䅁䉁䅁䅁允䅁䅁䅯杘䅷䅁杷允䅁䅁䅑䅁䑁䅁䅷䅁䭁䑁䵫䅁䭁佁䭯䅁䭁䡁䕯䅁䉁䅁䅁允䅁䅁䄴䅄䅁䑁䅁杌㍁䑁䅙睎䅁䅁杷允䅁䅁䅍䅁䑁䅁䅷䅁䭁䕁䵫䅁䭁䉁䝧䅁䉁䅁䅁允䅁䅁䅯䅒䅙䅁杷允䅁䅁䅑䅁䑁䅁䅷䅁䭁䡁䱅䅁䭁佁䬴䅁䭁䝁䔰䅁䉁䅁䅁允䅁䅁䅕䅁䅁䵁湂欵䵁䅉䅅䅁䕁䅁䅁睁䵁䅁䅁权楄睃䅁权潄权䅁权獄权䅁允䅁䅁䅅䅁佁䉁䅁䅁瑁䑁䅣兎畁䑁䅫䅎祁䅁䅁䍄䉁䅁䅁䅂䅁䅁䅍䅄䅁䅁䅯䅦䅷䅁䅯朵䅯䅁䅯兢䅑䅁䅅䅁䉁䅁䅁杄䵁䅁䅁李畁䑁䅧䅎祁䅁䅁䍄䉁䅁䅁䅂䅁䅁䅍䅄䅁䅁䅯兢䅉䅁䅯权䅁䅁䅯眯䅅䅁䅅䅁䉁䅁䅁兂敃㘷䝦穓汦睐杷允䅁䅁䅑䅁䑁䅁䅷䅁䭁䍁䴴䅁䭁佁䭯䅁䭁䥁䕍䅁䉁䅁䅁允䅁䅁䅯睒䅁䅁杷允䅁䅁䅑䅁䑁䅁䅷䅁䭁䱁䵕䅁䭁佁䭙䅁䭁䥁䕕䅁䉁䅁䅁允䅁䅁䄴䅄䅁䑁䅉杌ぁ䑁䅧杍䅁䅁杷允䅁䅁䅑䅁䑁䅁䅷䅁䭁䍁䱉䅁䭁佁䭫䅁䭁䡁䕅䅁䉁䅁䅁允䅁䅁䅕䅁䅁䅁煃啺䵁䅉䅅䅁䑁䅁䅁睁䵁䅁䅁权療睃䅁权歁杂䅁允䅁䅁䅅䅁䭁䅁䡧䅁䵁䅉䅅䅁䑁䅁䅁睁䵁䅁䅁权䕄䅄䅁权慁杂䅁允䅁䅁䅅䅁䭁䑁䜴䅁䵁䅉䅅䅁䕁䅁䅁睁䵁䅁䅁权䍂睁䅁权剁䅁䅁权⽄允䅁允䅁䅁䅅䅁佁䉁䅧䅁祁䑁䅕䅍㍁䑁䅁䅍睁䑁䅁䅍睁䑁䅁䅁䵁䅉䅅䅁䕁䅁䅁睁䵁䅁䅁权䙁䅄䅁权浄权䅁权瑂䅂䅁允䅁䅁䅅䅁䭁䕁䅣䅁䵁䅉䅅䅁䕁䅁䅁睁䵁䅁䅁权瑂䅁䅁权䉁杁䅁权䍁杁䅁允䅁䅁䅅䅁䙁佁塅䕌稸⽡䅆䍄䉁䅁䅁䅂䅁䅁䅍䅄䅁䅁䅯朸䅕䅁䅯朷䅯䅁䅯䅣䅑䅁䅅䅁䉁䅁䅁兂䅁䅁䅁䙁愷䅑杷允䅁䅁䅑䅁䑁䅁䅷䅁䭁䭁䱍䅁䭁佁䭧䅁䭁䡁䔰䅁䉁䅁䅁允䅁䅁䄴䅄䅁䑁䅍杌睁䑁䅁䅏䅁䅁杷允䅁䅁䅑䅁䑁䅁䅷䅁䭁䅁乙䅁䭁佁䭳䅁䭁䝁䔰䅁䉁䅁䅁允䅁䅁䄴杅䅁䑁䅣兏祁䑁䅙睎㉁䑁䅅兏䅁䅁杷允䅁䅁䅑䅁䑁䅁䅷䅁䭁䅁䕍䅁䭁䉁䅅䅁䭁䅁䅕䅁䉁䅁䅁允䅁䅁䄴䅆䅁䑁䅉杍㉁䑁䅁䅍睁䑁䅁䅍睁䅁䅁䍄䉁䅁䅁䅂䅁䅁䅍䅄䅁䅁䅯兌䅷䅁䅯儶䅯䅁䅯睧䅑䅁䅅䅁䉁䅁䅁兂䅁䅁䅁䤴浺䅑杷允䅁䅁䅑䅁䑁䅁䅷䅁䭁䉁䱍䅁䭁佁䭣䅁䭁䥁䕕䅁䉁䅁䅁允䅁䅁䅕䡰㥁瑃橥啂䵁䅉䅅䅁䕁䅁䅁睁䵁䅁䅁权㙄䅁䅁权剁䅁䅁权䙁䅁䅁允䅁䅁䅅䅁佁䉁䅑䅁祁䑁䅁兎ㅁ䑁䅫免睁䑁䅁䅍䅁䅁杷允䅁䅁䅑䅁䑁䅁䅷䅁䭁䕁䍯䅁䭁䅁䅑䅁䭁偁䈸䅁䉁䅁䅁允䅁䅁䅕䅁䅁䙧灪䕧䵅䅉䅅䅁䕁䅁䅁睁䵁䅁䅁权煁睃䅁权灄权䅁权硂䅂䅁允䅁䅁䅅䅁䙁䅁䅁䅁䅁敱䅨䍄䉁䅁䅁睁䅁䅁䅍䅄䅁䅁䅯䅎䅳䅁䅯杊䅙䅁䅅䅁䉁䅁䅁杄䵁䅁䅁李穁䍁䄴䅎㉁䅁䅁䍄䉁䅁䅁䅂䅁䅁䅍䅄䅁䅁䅯䅎䅳䅁䅯儷䅯䅁䅯兣䅑䅁䅅䅁䉁䅁䅁兂桂渴桱剥䙧䅑杷允䅁䅁䅑䅁䑁䅁䅷䅁䭁䅁䕑䅁䭁䅁䅑䅁䭁䅁䅕䅁䉁䅁䅁允䅁䅁䅕䅁䅁佧扩啭䵅䅉䅅䅁䑁䅁䅁睁䵁䅁䅁权潁䅄䅁权歁杂䅁允䅁䅁䅅䅁䭁䡁偑䅁䵁䅉䅅䅁䕁䅁䅁睁䵁䅁䅁权㑁䅄䅁权湄权䅁权㙂䅂䅁允䅁䅁䅅䅁䙁䱁敧敨剴䉏䅤䍄䉁䅁䅁䅂䅁䅁䅍䅄䅁䅁䅯䅂䅑䅁䅯充䅁䅁䅯兂䅁䅁䅅䅁䉁䅁䅁杄啁䅁䅁䅎㉁䑁䅉䅏睁䑁䅁䅍睁䑁䅁䅁䵁䅉䅅䅁䕁䅁䅁睁䵁䅁䅁权䵂睃䅁权煄权䅁权㙂䅂䅁允䅁䅁䅅䅁佁䅁䅷䅁祁䍁䄴睎硁䑁䅫䅁䵁䅉䅅䅁䑁䅁䅁睁䵁䅁䅁权潃兄䅁权流杂䅁允䅁䅁䅅䅁佁䅁䅷䅁ㅁ䑁䅅杌㉁䑁䅕䅁䵁䅉䅅䅁䕁䅁䅁睁䵁䅁䅁权佁䅄䅁权瑄权䅁权療䅂䅁允䅁䅁䅅䅁䙁䝁敍瑎䉏㥴⽯䍄䉁䅁䅁䅂䅁䅁䅍䅄䅁䅁䅯兙䄰䅁䅯儷䅯䅁䅯䅣䅑䅁䅅䅁䉁䅁䅁兂敁灲么㠯儴䅑杷允䅁䅁䅑䅁䑁䅁䅷䅁䭁䩁䰸䅁䭁佁䭧䅁䭁䡁䕁䅁䉁䅁䅁允䅁䅁䄴䅄䅁䑁䅅䅏畁䑁䅁李䅁䅁杷允䅁䅁䅑䅁䑁䅁䅷䅁䭁乁䰸䅁䭁佁䭧䅁䭁䥁䕍䅁䉁䅁䅁允䅁䅁䄴杄䅁䑁䅉兏畁䑁䅕䅍㍁䅁䅁䍄䉁䅁䅁䅂䅁䅁䅍䅄䅁䅁䅯儱䅁䅁䅯权䅁䅁䅯䅂䅉䅁䅅䅁䉁䅁䅁兂㝂䭆䠵場副䅑杷允䅁䅁䅑䅁䑁䅁䅷䅁䭁䍁䱁䅁䭁佁䭧䅁䭁䡁䕅䅁䉁䅁䅁允䅁䅁䄴杄䅁䑁䅉杍畁䑁䅕兎硁䅁䅁䍄䉁䅁䅁䅂䅁䅁䅍䅄䅁䅁䅯䅫䅳䅁䅯儷䅯䅁䅯兢䅑䅁䅅䅁䉁䅁䅁兂婂乩䩗㍳浄睐杷允䅁䅁䅑䅁䑁䅁䅷䅁䭁䵁䵁䅁䭁佁䬴䅁䭁䝁䔸䅁䉁䅁䅁允䅁䅁䅕䅁䅁䅁祁啃䵅䅉䅅䅁䕁䅁䅁睁䵁䅁䅁权畃䅄䅁权潄权䅁权硂䅂䅁允䅁䅁䅅䅁佁䅁䅷䅁祁䍁䄴兎㉁䑁䅙䅁䵁䅉䅅䅁䕁䅁䅁睁䵁䅁䅁权䕁䅂䅁权䭁䅁䅁权䙁䅁䅁允䅁䅁䅅䅁䙁䕁䱓佢㝦剋䄱䍄䉁䅁䅁䅂䅁䅁䅍䅄䅁䅁䅯䅍䄰䅁䅯眶䅯䅁䅯睢䅑䅁䅅䅁䉁䅁䅁杄十䅁䅁兎㕁䑁䅁睍穁䑁䅁䅍㍁䅁䅁䍄䉁䅁䅁䅂䅁䅁䅍䅄䅁䅁䅯兂䅑䅁䅯䅂䅁䅁䅯兂䅁䅁䅅䅁䉁䅁䅁兂䅁䅁䅁䩏畂兑杷允䅁䅁䅑䅁䑁䅁䅷䅁䭁偁䭁䅁䭁佁䭯䅁䭁䥁䕕䅁䉁䅁䅁允䅁䅁䄴䅄䅁䑁䅅杌睁䑁䅣杍䅁䅁杷允䅁䅁䅑䅁䑁䅁䅷䅁䭁䭁䵷䅁䭁佁䭙䅁䭁䥁䕍䅁䉁䅁䅁允䅁䅁䄴䅄䅁䑁䅑杌穁䑁䅧睎䅁䅁杷允䅁䅁䅍䅁䑁䅁䅷䅁䭁䥁䱁䅁䭁䉁䜴䅁䉁䅁䅁允䅁䅁䅯䅰䅙䅁杷允䅁䅁䅍䅁䑁䅁䅷䅁䭁䭁乍䅁䭁䍁䝑䅁䉁䅁䅁允䅁䅁䅯䅅䅑䅁杷允䅁䅁䅑䅁䑁䅁䅷䅁䭁䅁䕕䅁䭁䉁䅅䅁䭁䅁䅕䅁䉁䅁䅁允䅁䅁䄴䅆䅁䑁䅍免ㅁ䑁䅕䅍睁䑁䅁䅍睁䅁䅁䍄䉁䅁䅁䅂䅁䅁䅍䅄䅁䅁䅯䅊䄰䅁䅯儶䅯䅁䅯䅣䅑䅁䅅䅁䉁䅁䅁兂䅁䅁䅁䩁慄䅑杷允䅁䅁䅍䅁䑁䅁䅷䅁䭁䙁乍䅁䭁䍁䝑䅁䉁䅁䅁允䅁䅁䅯䅅䅑䅁杷允䅁䅁䅑䅁䑁䅁䅷䅁䭁䉁久䅁䭁佁䬰䅁䭁䡁䕯䅁䉁䅁䅁允䅁䅁䅕歲桦桥畓稱䴸䅉䅅䅁䕁䅁䅁睁䵁䅁䅁权䍂杁䅁权剁䅁䅁权䙁䅁䅁允䅁䅁䅅䅁佁䉁䅉䅁ぁ䑁䅣兏睁䑁䅁䅍睁䑁䅁䅁䵁䅉䅅䅁䕁䅁䅁睁䵁䅁䅁权㥂兄䅁权瑄权䅁权硂䅂䅁允䅁䅁䅅䅁䙁䵁杕䡳潊晫⽳䍄䉁䅁䅁䅂䅁䅁䅍䅄䅁䅁䅯䅉䅍䅁䅯权䅁䅁䅯兂䅁䅁䅅䅁䉁䅁䅁兂㡄晱午坔䅉䅑杷允䅁䅁䅑䅁䑁䅁䅷䅁䭁䱁䱫䅁䭁佁䬴䅁䭁䡁䕁䅁䉁䅁䅁允䅁䅁䅕䅁䅁䕁扂欲䵁䅉䅅䅁䕁䅁䅁睁䵁䅁䅁权䉄睃䅁权浄权䅁权獄权䅁允䅁䅁䅅䅁佁䅁䅷䅁睁䍁䄴䅏穁䑁䅅䅁䵁䅉䅅䅁䕁䅁䅁睁䵁䅁䅁权穂䅄䅁权浄权䅁权䙃䅂䅁允䅁䅁䅅䅁佁䅁䅷䅁祁䍁䄴睍ㅁ䑁䅅䅁䵁䅉䅅䅁䕁䅁䅁睁䵁䅁䅁权⭁䅄䅁权牄权䅁权硂䅂䅁允䅁䅁䅅䅁佁䉁䅉䅁穁䑁䅙兏ㅁ䑁䅫睍㍁䑁䅣䅁䵁䅉䅅䅁䕁䅁䅁睁䵁䅁䅁权⽄䅄䅁权牄权䅁权瑂䅂䅁允䅁䅁䅅䅁佁䉁䅉䅁㉁䑁䅕睎㕁䑁䅅睎㉁䑁䅍䅁䵁䅉䅅䅁䕁䅁䅁睁䵁䅁䅁权允兄䅁权煄权䅁权睂䅂䅁允䅁䅁䅅䅁佁䅁䅷䅁硁䍁䄴䅍㕁䑁䅕䅁䵁䅉䅅䅁䕁䅁䅁睁䵁䅁䅁权㕄䅁䅁权䉁杁䅁权䍁杁䅁允䅁䅁䅅䅁䙁䑁权䉏㕺畓䅤䍄䉁䅁䅁䅂䅁䅁䅍䅄䅁䅁䅯杉䅍䅁䅯䅂䅁䅁䅯兂䅁䅁䅅䅁䉁䅁䅁兂䅁䅁䅃扇睖兑杷允䅁䅁䅑䅁䑁䅁䅷䅁䭁䅁䰰䅁䭁佁䬴䅁䭁佁䭷䅁䉁䅁䅁允䅁䅁䅕䅁䅁䭁㙒啈䵅䅉䅅䅁䕁䅁䅁睁䵁䅁䅁权浃睃䅁权牄权䅁权硂䅂䅁允䅁䅁䅅䅁佁䉁䅉䅁穁䑁䅫睎ㅁ䑁䅍免穁䑁䅧䅁䵁䅉䅅䅁䕁䅁䅁睁䵁䅁䅁权十䅄䅁权畄权䅁权䑃䅂䅁允䅁䅁䅅䅁䙁䅁䅁䅁杁敉䅮䍄䉁䅁䅁䅂䅁䅁䅍䅄䅁䅁䅯元䄰䅁䅯䄶䅯䅁䅯兢䅑䅁䅅䅁䉁䅁䅁杄十䅁䅁兌硁䑁䅍杍畁䑁䅫睍ぁ䅁䅁䍄䉁䅁䅁睁䅁䅁䅍䅄䅁䅁䅯睚䅳䅁䅯杊䅙䅁䅅䅁䉁䅁䅁杄䵁䅁䅁兏硁䍁䄴杍㉁䅁䅁䍄䉁䅁䅁睁䅁䅁䅍䅄䅁䅁䅯兆䄰䅁䅯䅈䅙䅁䅅䅁䉁䅁䅁权牁杂䅁䍄䉁䅁䅁䅂䅁䅁䅍䅄䅁䅁䅯杯䅍䅁䅯䅂䅁䅁䅯眯䅅䅁䅅䅁䉁䅁䅁兂䅁䅁䅃噎䥒兑杷允䅁䅁䅍䅁䑁䅁䅷䅁䭁䅁䱍䅁䭁䉁䝷䅁䉁䅁䅁允䅁䅁䅯䅤䅙䅁杷允䅁䅁䅑䅁䑁䅁䅷䅁䭁䵁䍧䅁䭁䉁䅅䅁䭁䅁䅕䅁䉁䅁䅁允䅁䅁䄴杆䅁䑁䅅免ㅁ䑁䅫䅍睁䑁䅁䅍睁䑁䅁䅁䵁䅉䅅䅁䕁䅁䅁睁䵁䅁䅁权捂䅄䅁权灄权䅁权㙂䅂䅁允䅁䅁䅅䅁䙁䅁䅁䅁䅄摄䅨䍄䉁䅁䅁䅂䅁䅁䅍䅄䅁䅁䅯杒䅍䅁䅯权䅁䅁䅯眯䅅䅁䅅䅁䉁䅁䅁兂い搯㑒匶偙䅑杷允䅁䅁䅑䅁䑁䅁䅷䅁䭁䵁乯䅁䭁佁䬰䅁䭁䝁䔸䅁䉁䅁䅁允䅁䅁䅕捺䵺䵺䵺䐸䴸䅉䅅䅁䕁䅁䅁睁䵁䅁䅁权䥄杁䅁权䭁䅁䅁权䙁䅁䅁允䅁䅁䅅䅁䙁䙁㕧䵴㉨杶䅬䍄䉁䅁䅁䅂䅁䅁䅍䅄䅁䅁䅯兘䅳䅁䅯眵䅯䅁䅯䄷䅯䅁䅅䅁䉁䅁䅁兂䭁㙈牦䭨嘷睐杷允䅁䅁䅑䅁䑁䅁䅷䅁䭁䭁䑷䅁䭁䉁䅅䅁䭁䅁䅕䅁䉁䅁䅁允䅁䅁䄴䅆䅁䑁䅕䅎㑁䑁䅣杍㕁䑁䅁䅍睁䅁䅁䍄䉁䅁䅁䅂䅁䅁䅍䅄䅁䅁䅯末䅳䅁䅯朵䅯䅁䅯兣䅑䅁䅅䅁䉁䅁䅁杄䵁䅁䅁免畁䑁䅍兎㉁䅁䅁䍄䉁䅁䅁䅂䅁䅁䅍䅄䅁䅁䅯杵䅷䅁䅯䄶䅯䅁䅯兣䅑䅁䅅䅁䉁䅁䅁杄佁䅁䅁免祁䍁䄴睎祁䑁䅣䅁䵁䅉䅅䅁䕁䅁䅁睁䵁䅁䅁权獃睁䅁权䭁䅁䅁权䙁䅁䅁允䅁䅁䅅䅁䙁䡁焹䡶呓假⽯䍄䉁䅁䅁䅂䅁䅁䅍䅄䅁䅁䅯兹䅳䅁䅯朶䅯䅁䅯全䅑䅁䅅䅁䉁䅁䅁权䡂䅁䅁䍄䉁䅁䅁䅂䅁䅁䅍䅄䅁䅁䅯杭䅅䅁䅯朷䅯䅁䅯兢䅑䅁䅅䅁䉁䅁䅁兂䅁䅁䅁䝍奉兑杷允䅁䅁䅑䅁䑁䅁䅷䅁䭁䍁䵷䅁䭁佁䭫䅁䭁䡁䕅䅁䉁䅁䅁允䅁䅁䅕䅁䅁䅁睃啶䵁䅉䅅䅁䕁䅁䅁睁䵁䅁䅁权䕃杁䅁权䕁䅁䅁权䙁䅁䅁允䅁䅁䅅䅁䙁䅁䅁䅁卄㌲䉂䍄䉁䅁䅁䅂䅁䅁䅍䅄䅁䅁䅯杌䄸䅁䅯眵䅯䅁䅯睢䅑䅁䅅䅁䉁䅁䅁兂䅁䅁䅁䅁獄睐杷允䅁䅁䅍䅁䑁䅁䅷䅁䭁䱁䵉䅁䭁䉁䝷䅁䉁䅁䅁允䅁䅁䅯睒䅙䅁杷允䅁䅁䅑䅁䑁䅁䅷䅁䭁䝁䑷䅁䭁䅁䅯䅁䭁偁䈸䅁䉁䅁䅁允䅁䅁䅕䑗ね䡹⭡稵䴸䅉䅅䅁䕁䅁䅁睁䵁䅁䅁权乃兄䅁权牄权䅁权瑂䅂䅁允䅁䅁䅅䅁佁䉁䅉䅁ぁ䑁䅑䅎㕁䑁䅧䅍㕁䑁䅣䅁䵁䅉䅅䅁䑁䅁䅁睁䵁䅁䅁权⭁䅄䅁权捁杂䅁允䅁䅁䅅䅁䭁䍁䝯䅁䵁䅉䅅䅁䕁䅁䅁睁䵁䅁䅁权慁䅁䅁权䕁䅁䅁权䕁杁䅁允䅁䅁䅅䅁䙁䅁䅁䅁ぃ䥎䉸䍄䉁䅁䅁䅂䅁䅁䅍䅄䅁䅁䅯杁䅷䅁䅯朷䅯䅁䅯睧䅑䅁䅅䅁䉁䅁䅁兂䅁䅁䅁䈸の䅷杷允䅁䅁䅍䅁䑁䅁䅷䅁䭁䉁久䅁䭁䍁䝑䅁䉁䅁䅁允䅁䅁䅯桋䅁䅁杷允䅁䅁䅑䅁䑁䅁䅷䅁䭁䝁䑣䅁䭁䉁䅅䅁䭁䅁䅕䅁䉁䅁䅁允䅁䅁䄴杅䅁䑁䅕睎穁䑁䅕䅍睁䑁䅁䅍䅁䅁杷允䅁䅁䅑䅁䑁䅁䅷䅁䭁䅁䰴䅁䭁佁䭧䅁䭁䥁䕍䅁䉁䅁䅁允䅁䅁䄴杄䅁䑁䅙免畁䑁䅧睍硁䅁䅁䍄䉁䅁䅁䅂䅁䅁䅍䅄䅁䅁䅯朷䄰䅁䅯朶䅯䅁䅯睢䅑䅁䅅䅁䉁䅁䅁杄䵁䅁䅁䅍畁䑁䅁兏㕁䅁䅁䍄䉁䅁䅁睁䅁䅁䅍䅄䅁䅁䅯䅔䅷䅁䅯䅈䅙䅁䅅䅁䉁䅁䅁权捁睂䅁䍄䉁䅁䅁䅂䅁䅁䅍䅄䅁䅁䅯睈䅁䅁䅯䅂䅁䅁䅯兂䅁䅁䅅䅁䉁䅁䅁兂䅁䅁䅁䭔䩴兑杷允䅁䅁䅑䅁䑁䅁䅷䅁䭁䑁䑣䅁䭁䅁䅯䅁䭁偁䈸䅁䉁䅁䅁允䅁䅁䅕児塲㍯㥁商䵁䅉䅅䅁䕁䅁䅁睁䵁䅁䅁权佄睃䅁权煄权䅁权獄权䅁允䅁䅁䅅䅁佁䅁䅷䅁睁䍁䄴䅍㑁䑁䅉䅁䵁䅉䅅䅁䕁䅁䅁睁䵁䅁䅁权慃允䅁权牄权䅁权䑃䅂䅁允䅁䅁䅅䅁佁䉁䅑䅁硁䑁䅉䅎㍁䑁䅍睍ㅁ䑁䅍兎䅁䅁杷允䅁䅁䅑䅁䑁䅁䅷䅁䭁䝁䑣䅁䭁䅁䅯䅁䭁䅁䅕䅁䉁䅁䅁允䅁䅁䅕硨婢発呥啎䵁䅉䅅䅁䕁䅁䅁睁䵁䅁䅁权瑃䅄䅁权煄权䅁权㙂䅂䅁允䅁䅁䅅䅁佁䅁䅷䅁睁䍁䄴杍㑁䑁䅫䅁䵁䅉䅅䅁䕁䅁䅁睁䵁䅁䅁权汃睁䅁权剁䅁䅁权䙁䅁䅁允䅁䅁䅅䅁佁䉁䅑䅁祁䑁䅍杍祁䑁䅁䅍睁䑁䅁䅍䅁䅁杷允䅁䅁䅑䅁䑁䅁䅷䅁䭁䝁䰴䅁䭁佁䭯䅁䭁䥁䕕䅁䉁䅁䅁允䅁䅁䄴䅄䅁䑁䅅杌㍁䑁䅉李䅁䅁杷允䅁䅁䅑䅁䑁䅁䅷䅁䭁乁䱍䅁䭁佁䭫䅁䭁䥁䕍䅁䉁䅁䅁允䅁䅁䅕䅁䅁䕁权䴸䵁䅉䅅䅁䕁䅁䅁睁䵁䅁䅁权㥂兄䅁权晁杂䅁权杁杂䅁允䅁䅁䅅䅁䭁䡁临䅁䵁䅉䅅䅁䕁䅁䅁睁䵁䅁䅁权敄杁䅁权䭁䅁䅁权⽄允䅁允䅁䅁䅅䅁䙁䥁獴⼵灵券䅖䍄䉁䅁䅁䅂䅁䅁䅍䅄䅁䅁䅯杆䅉䅁䅯权䅁䅁䅯眯䅅䅁䅅䅁䉁䅁䅁兂䩃坑汄䌰坉䅷杷允䅁䅁䅑䅁䑁䅁䅷䅁䭁䭁乙䅁䭁佁䭯䅁䭁䥁䕍䅁䉁䅁䅁允䅁䅁䄴䅄䅁䑁䅁杌穁䑁䅕免䅁䅁杷允䅁䅁䅑䅁䑁䅁䅷䅁䭁䭁䑕䅁䭁䅁䅯䅁䭁䅁䅕䅁䉁䅁䅁允䅁䅁䅕挲㌷⭕汍歉䵁䅉䅅䅁䕁䅁䅁睁䵁䅁䅁权摂睃䅁权浄权䅁权㙂䅂䅁允䅁䅁䅅䅁佁䅁䄴䅁㕁䑁䅕杌㍁䑁䅫睎䅁䅁杷允䅁䅁䅍䅁䑁䅁䅷䅁䭁䭁䵧䅁䭁䍁䝑䅁䉁䅁䅁允䅁䅁䅯䅅䅑䅁杷允䅁䅁䅑䅁䑁䅁䅷䅁䭁䥁䵙䅁䭁佁䭳䅁䭁䡁䕯䅁䉁䅁䅁允䅁䅁䄴杅䅁䑁䅑杍㕁䑁䅕兏祁䑁䅑兏䅁䅁杷允䅁䅁䅑䅁䑁䅁䅷䅁䭁䅁䑷䅁䭁䉁䅅䅁䭁偁䈸䅁䉁䅁䅁允䅁䅁䄴䅆䅁䑁䅅兎穁䑁䅅睍ぁ䑁䅣兎ぁ䅁䅁䍄䉁䅁䅁䅂䅁䅁䅍䅄䅁䅁䅯先䅳䅁䅯䄶䅯䅁䅯全䅑䅁䅅䅁䉁䅁䅁权䡂䅁䅁䍄䉁䅁䅁䅂䅁䅁䅍䅄䅁䅁䅯睋䅉䅁䅯充䅁䅁䅯兂䅁䅁䅅䅁䉁䅁䅁杄啁䅁䅁杍ぁ䑁䅫免睁䑁䅁䅍睁䑁䅁䅁䵁䅉䅅䅁䕁䅁䅁睁䵁䅁䅁权㍃䅄䅁权畄权䅁权硂䅂䅁允䅁䅁䅅䅁䙁䅁䅁䅁䅂其䉎䍄䉁䅁䅁䅂䅁䅁䅍䅄䅁䅁䅯睯䅉䅁䅯充䅁䅁䅯兂䅁䅁䅅䅁䉁䅁䅁杄坁䅁䅁免穁䑁䅍免㕁䑁䅙睍睁䑁䅁䅍䅁䅁杷允䅁䅁䅑䅁䑁䅁䅷䅁䭁偁䭣䅁䭁佁䭯䅁䭁䝁䔰䅁䉁䅁䅁允䅁䅁䄴䅄䅁䑁䅉杌硁䑁䅣睎䅁䅁杷允䅁䅁䅑䅁䑁䅁䅷䅁䭁偁䵕䅁䭁佁䬰䅁䭁䡁䔰䅁䉁䅁䅁允䅁䅁䅕䵂㥦則畉䐯䴸䅉䅅䅁䕁䅁䅁睁䵁䅁䅁权硁杁䅁权剁䅁䅁权䙁䅁䅁允䅁䅁䅅䅁佁䉁䅑䅁穁䑁䅕睍ㅁ䑁䅁䅍睁䑁䅁䅍䅁䅁杷允䅁䅁䅑䅁䑁䅁䅷䅁䭁偁䰴䅁䭁佁䭳䅁䭁䥁䕕䅁䉁䅁䅁允䅁䅁䄴杅䅁䑁䅑李㍁䑁䅫杍穁䑁䅁免䅁䅁杷允䅁䅁䅑䅁䑁䅁䅷䅁䭁䙁䵁䅁䭁佁䭫䅁䭁䥁䕍䅁䉁䅁䅁允䅁䅁䅕䅁䅁䍁偄欴䵁䅉䅅䅁䕁䅁䅁睁䵁䅁䅁权㍂䅄䅁权潄权䅁权睂䅂䅁允䅁䅁䅅䅁佁䅁䄴䅁硁䑁䅁杌穁䑁䅉兎䅁䅁杷允䅁䅁䅑䅁䑁䅁䅷䅁䭁䍁䍣䅁䭁䉁䅅䅁䭁偁䈸䅁䉁䅁䅁允䅁䅁䄴䅆䅁䑁䅉䅏㕁䑁䅧杍ぁ䑁䅁䅍睁䅁䅁䍄䉁䅁䅁䅂䅁䅁䅍䅄䅁䅁䅯儳䅳䅁䅯眵䅯䅁䅯兣䅑䅁䅅䅁䉁䅁䅁兂橂剁㝔⭵女䅑杷允䅁䅁䅑䅁䑁䅁䅷䅁䭁䭁䵕䅁䭁佁䬴䅁䭁䡁䔰䅁䉁䅁䅁允䅁䅁䅕䅁䅁䅁偃欹䵁䅉䅅䅁䕁䅁䅁睁䵁䅁䅁权桃睃䅁权煄权䅁权硂䅂䅁允䅁䅁䅅䅁佁䅁䅷䅁硁䍁䄴䅍㑁䑁䅉䅁䵁䅉䅅䅁䕁䅁䅁睁䵁䅁䅁权慂睃䅁权浄权䅁权䑃䅂䅁允䅁䅁䅅䅁佁䅁䅯䅁祁䍁䄴䅏硁䅁䅁䍄䉁䅁䅁䅂䅁䅁䅍䅄䅁䅁䅯睴䅳䅁䅯朵䅯䅁䅯䅣䅑䅁䅅䅁䉁䅁䅁杄䵁䅁䅁免畁䑁䅅睍硁䅁䅁䍄䉁䅁䅁䅂䅁䅁䅍䅄䅁䅁䅯睗䅍䅁䅯䅂䅁䅁䅯眯䅅䅁䅅䅁䉁䅁䅁兂䅁䅁䅁均歬兑杷允䅁䅁䅑䅁䑁䅁䅷䅁䭁䭁䵷䅁䭁佁䬴䅁䭁䝁䔰䅁䉁䅁䅁允䅁䅁䅕䅁䅁䕁摃䔶䵁䅉䅅䅁䑁䅁䅁睁䵁䅁䅁权㙁兄䅁权奁杂䅁允䅁䅁䅅䅁䭁䕁䝑䅁䵁䅉䅅䅁䕁䅁䅁睁䵁䅁䅁权畄睁䅁权䕁䅁䅁权䙁䅁䅁允䅁䅁䅅䅁䙁䅁䅁䅁摄穌䉬䍄䉁䅁䅁䅂䅁䅁䅍䅄䅁䅁䅯䅍䅳䅁䅯眵䅯䅁䅯兣䅑䅁䅅䅁䉁䅁䅁兂䩃坑汄䌰扌睐杷允䅁䅁䅑䅁䑁䅁䅷䅁䭁佁䵍䅁䭁䉁䜸䅁䭁䍁䝁䅁䉁䅁䅁允䅁䅁䅯兇䅫䅁杷允䅁䅁䅑䅁䑁䅁䅷䅁䭁䵁䉑䅁䭁䅁䅯䅁䭁䅁䅕䅁䉁䅁䅁允䅁䅁䅕䑚晶㑔堲䕇䵁䅉䅅䅁䕁䅁䅁睁䵁䅁䅁权畄睁䅁权剁䅁䅁权䙁䅁䅁允䅁䅁䅅䅁佁䉁䅑䅁穁䑁䅉兏硁䑁䅁䅎睁䑁䅁䅍䅁䅁杷允䅁䅁䅑䅁䑁䅁䅷䅁䭁䕁䑑䅁䭁䅁䅑䅁䭁偁䈸䅁䉁䅁䅁允䅁䅁䅕䅁䅁䭑佭啡䵅䅉䅅䅁䕁䅁䅁睁䵁䅁䅁权慂䅄䅁权灄权䅁权㥂䅂䅁允䅁䅁䅅䅁䙁䅁䅁䅁权佔䅬䍄䉁䅁䅁䅂䅁䅁䅍䅄䅁䅁䅯䅨䅷䅁䅯眶䅯䅁䅯睧䅑䅁䅅䅁䉁䅁䅁杄十䅁䅁杍祁䑁䅉免睁䑁䅁䅍睁䅁䅁䍄䉁䅁䅁䅂䅁䅁䅍䅄䅁䅁䅯睰䅷䅁䅯儷䅯䅁䅯兦䅑䅁䅅䅁䉁䅁䅁兂慂䑚晶㑔稳睐杷允䅁䅁䅑䅁䑁䅁䅷䅁䭁䭁䵷䅁䭁佁䭣䅁䭁䡁䕁䅁䉁䅁䅁允䅁䅁䅕穊䥅䉲慸䐸䴸䅉䅅䅁䕁䅁䅁睁䵁䅁䅁权潂兄䅁权瑄权䅁权硂䅂䅁允䅁䅁䅅䅁䙁䝁呩䠶䝒㜲⽕䍄䉁䅁䅁䅂䅁䅁䅍䅄䅁䅁䅯睈䅉䅁䅯䅂䅁䅁䅯眯䅅䅁䅅䅁䉁䅁䅁兂䅁䅁䅁㕸䱤兑杷允䅁䅁䅑䅁䑁䅁䅷䅁䭁乁䱧䅁䭁佁䭯䅁䭁䡁䕯䅁䉁䅁䅁允䅁䅁䄴䅄䅁䑁䅁杌ㅁ䑁䅣李䅁䅁杷允䅁䅁䅑䅁䑁䅁䅷䅁䭁䑁偙䅁䭁佁䭯䅁䭁佁䭷䅁䉁䅁䅁允䅁䅁䄴䅄䅁䑁䅁杌ㅁ䑁䅑免䅁䅁杷允䅁䅁䅑䅁䑁䅁䅷䅁䭁䱁䈰䅁䭁䉁䅅䅁䭁䅁䅕䅁䉁䅁䅁允䅁䅁䄴䅆䅁䑁䅙䅍ㅁ䑁䅧䅍睁䑁䅁䅍睁䅁䅁䍄䉁䅁䅁䅂䅁䅁䅍䅄䅁䅁䅯䅊䅳䅁䅯儶䅯䅁䅯来䅑䅁䅅䅁䉁䅁䅁兂䅁䅁䅁䍧婺䅑杷允䅁䅁䅑䅁䑁䅁䅷䅁䭁䭁䱑䅁䭁佁䭙䅁䭁䡁䔰䅁䉁䅁䅁允䅁䅁䄴䅄䅁䑁䅙杌祁䑁䅣免䅁䅁杷允䅁䅁䅑䅁䑁䅁䅷䅁䭁䝁乕䅁䭁佁䭙䅁䭁䡁䔰䅁䉁䅁䅁允䅁䅁䄴䅄䅁䑁䅉杌祁䑁䅫睍䅁䅁杷允䅁䅁䅑䅁䑁䅁䅷䅁䭁䝁䱧䅁䭁佁䭙䅁䭁䝁䔰䅁䉁䅁䅁允䅁䅁䄴䅄䅁䑁䅅杌㉁䑁䅑李䅁䅁杷允䅁䅁䅑䅁䑁䅁䅷䅁䭁偁义䅁䭁佁䭳䅁䭁䥁䕍䅁䉁䅁䅁允䅁䅁䄴杅䅁䑁䅍䅍祁䑁䅁䅍睁䑁䅁䅍䅁䅁杷允䅁䅁䅍䅁䑁䅁䅷䅁䭁䝁䱍䅁䭁䉁䝧䅁䉁䅁䅁允䅁䅁䅯杓䅙䅁杷允䅁䅁䅑䅁䑁䅁䅷䅁䭁乁䐸䅁䭁䅁䅯䅁䭁䅁䅕䅁䉁䅁䅁允䅁䅁䅕敨剴䉵䘵䕉䵁䅉䅅䅁䕁䅁䅁睁䵁䅁䅁权䅃兄䅁权潄权䅁权䙃䅂䅁允䅁䅁䅅䅁佁䅁䅷䅁硁䍁䄴睍㉁䑁䅑䅁䵁䅉䅅䅁䕁䅁䅁睁䵁䅁䅁权乃睃䅁权牄权䅁权䙃䅂䅁允䅁䅁䅅䅁佁䉁䅉䅁祁䑁䅫睍㍁䑁䅕睍㑁䑁䅧䅁䵁䅉䅅䅁䕁䅁䅁睁䵁䅁䅁权㡂睃䅁权浄权䅁权㥂䅂䅁允䅁䅁䅅䅁佁䅁䅷䅁硁䍁䄴李㍁䑁䅫䅁䵁䅉䅅䅁䕁䅁䅁睁䵁䅁䅁权硁杁䅁权剁䅁䅁权⽄允䅁允䅁䅁䅅䅁佁䉁䅑䅁穁䑁䅙免祁䑁䅕䅍睁䑁䅁䅍䅁䅁杷允䅁䅁䅑䅁䑁䅁䅷䅁䭁䝁䑧䅁䭁䉁䅅䅁䭁䅁䅕䅁䉁䅁䅁允䅁䅁䄴䅆䅁䑁䅧李睁䑁䅁䅍睁䑁䅁䅍睁䅁䅁䍄䉁䅁䅁䅂䅁䅁䅍䅄䅁䅁䅯䅍䄰䅁䅯儷䅯䅁䅯兦䅑䅁䅅䅁䉁䅁䅁兂䡂ㅭ獕⭋桢睐杷允䅁䅁䅍䅁䑁䅁䅷䅁䭁䍁䱑䅁䭁䍁䝑䅁䉁䅁䅁允䅁䅁䅯睗䅯䅁杷允䅁䅁䅑䅁䑁䅁䅷䅁䭁䙁䱉䅁䭁佁䬰䅁䭁䥁䕕䅁䉁䅁䅁允䅁䅁䅕搵楁⼲⭬樵䴸䅉䅅䅁䕁䅁䅁睁䵁䅁䅁权䍄杁䅁权䭁䅁䅁权⽄允䅁允䅁䅁䅅䅁䙁偁灹搸乊杙䄱䍄䉁䅁䅁䅂䅁䅁䅍䅄䅁䅁䅯睡䅳䅁䅯朵䅯䅁䅯来䅑䅁䅅䅁䉁䅁䅁杄䵁䅁䅁免畁䑁䅧睎穁䅁䅁䍄䉁䅁䅁䅂䅁䅁䅍䅄䅁䅁䅯兑䄰䅁䅯朶䅯䅁䅯兦䅑䅁䅅䅁䉁䅁䅁杄䵁䅁䅁䅍畁䑁䅉䅍㍁䅁䅁䍄䉁䅁䅁䅂䅁䅁䅍䅄䅁䅁䅯睮䄰䅁䅯朶䅯䅁䅯睧䅑䅁䅅䅁䉁䅁䅁杄䵁䅁䅁䅍畁䑁䅑䅎ぁ䅁䅁䍄䉁䅁䅁睁䅁䅁䅍䅄䅁䅁䅯䅉䄰䅁䅯䅈䅙䅁䅅䅁䉁䅁䅁权煁杂䅁䍄䉁䅁䅁䅂䅁䅁䅍䅄䅁䅁䅯䅹䅅䅁䅯允䅉䅁䅯睁䅉䅁䅅䅁䉁䅁䅁兂摁䥗儶塯汘䅑杷允䅁䅁䅑䅁䑁䅁䅷䅁䭁䕁乳䅁䭁佁䭣䅁䭁䝁䔰䅁䉁䅁䅁允䅁䅁䅕㝤昶楇搯䕄䵁䅉䅅䅁䕁䅁䅁睁䵁䅁䅁权㑄睁䅁权剁䅁䅁权䙁䅁䅁允䅁䅁䅅䅁佁䉁䅉䅁㉁䑁䅧睎硁䑁䅁䅍睁䑁䅁䅁䵁䅉䅅䅁䕁䅁䅁睁䵁䅁䅁权㉁睃䅁权牄权䅁权獄权䅁允䅁䅁䅅䅁䭁䕁䅣䅁䵁䅉䅅䅁䕁䅁䅁睁䵁䅁䅁权歄䅄䅁权瑄权䅁权瑂䅂䅁允䅁䅁䅅䅁䙁䍁捬㡪ㅌ佋⽷䍄䉁䅁䅁睁䅁䅁䅍䅄䅁䅁䅯眴䅳䅁䅯杈䅙䅁䅅䅁䉁䅁䅁权ぁ杂䅁䍄䉁䅁䅁䅂䅁䅁䅍䅄䅁䅁䅯內䅳䅁䅯儶䅯䅁䅯来䅑䅁䅅䅁䉁䅁䅁兂䅁䅁䅁䉧夯䅑杷允䅁䅁䅑䅁䑁䅁䅷䅁䭁䡁䵣䅁䭁佁䭫䅁䭁佁䭷䅁䉁䅁䅁允䅁䅁䅕䅁䅁䅁楃へ䵁䅉䅅䅁䕁䅁䅁睁䵁䅁䅁权䅄杁䅁权剁䅁䅁权⽄允䅁允䅁䅁䅅䅁佁䉁䅙䅁硁䑁䅍杍穁䑁䅁䅍睁䑁䅁䅍睁䅁䅁䍄䉁䅁䅁䅂䅁䅁䅍䅄䅁䅁䅯杚䅷䅁䅯儷䅯䅁䅯䄷䅯䅁䅅䅁䉁䅁䅁兂摄䅊䉡啬穐睐杷允䅁䅁䅑䅁䑁䅁䅷䅁䭁䍁䑉䅁䭁䅁䅯䅁䭁偁䈸䅁䉁䅁䅁允䅁䅁䅕体㙆䭆䠷ぇ䵁䅉䅅䅁䕁䅁䅁睁䵁䅁䅁权敄兄䅁权煄权䅁权療䅂䅁允䅁䅁䅅䅁佁䅁䅷䅁硁䍁䄴睍㑁䑁䅣䅁䵁䅉䅅䅁䕁䅁䅁睁䵁䅁䅁权䕂睁䅁权剁䅁䅁权䙁䅁䅁允䅁䅁䅅䅁佁䉁䅉䅁㍁䑁䅁免祁䑁䅕䅍睁䑁䅁䅁䵁䅉䅅䅁䕁䅁䅁睁䵁䅁䅁权奁兄䅁权灄权䅁权獄权䅁允䅁䅁䅅䅁䙁䅁䅁䅁䅃㡷䅢䍄䉁䅁䅁䅂䅁䅁䅍䅄䅁䅁䅯儴䅳䅁䅯䄶䅯䅁䅯兦䅑䅁䅅䅁䉁䅁䅁杄佁䅁䅁免ぁ䍁䄴兏㉁䑁䅧䅁䵁䅉䅅䅁䕁䅁䅁睁䵁䅁䅁权灂䅄䅁权煄权䅁权㙂䅂䅁允䅁䅁䅅䅁佁䅁䅷䅁睁䍁䄴免㕁䑁䅙䅁䵁䅉䅅䅁䕁䅁䅁睁䵁䅁䅁权䑂睃䅁权瑄权䅁权硂䅂䅁允䅁䅁䅅䅁䙁䉁癳匳䝑婧⽕䍄䉁䅁䅁䅂䅁䅁䅍䅄䅁䅁䅯朹䅷䅁䅯儶䅯䅁䅯睧䅑䅁䅅䅁䉁䅁䅁兂䅁䅁䅁䑧㍈䅑杷允䅁䅁䅍䅁䑁䅁䅷䅁䭁䕁䵅䅁䭁䉁䝷䅁䉁䅁䅁允䅁䅁䅯其䅙䅁杷允䅁䅁䅑䅁䑁䅁䅷䅁䭁佁䵍䅁䭁佁䭫䅁䭁䥁䕍䅁䉁䅁䅁允䅁䅁䅕䅁䅁䅁灁䵴䵁䅉䅅䅁䕁䅁䅁睁䵁䅁䅁权䕂睁䅁权䭁䅁䅁权䙁䅁䅁允䅁䅁䅅䅁䙁䱁敧敨剴䍵䅂䍄䉁䅁䅁䅂䅁䅁䅍䅄䅁䅁䅯儯䅷䅁䅯䄶䅯䅁䅯全䅑䅁䅅䅁䉁䅁䅁杄佁䅁䅁兌祁䑁䅍杌㉁䑁䅉䅁䵁䅉䅅䅁䕁䅁䅁睁䵁䅁䅁权塂杁䅁权剁䅁䅁权䙁䅁䅁允䅁䅁䅅䅁佁䉁䅑䅁穁䑁䅕睍睁䑁䅁䅍睁䑁䅁䅍䅁䅁杷允䅁䅁䅑䅁䑁䅁䅷䅁䭁䩁䴴䅁䭁佁䬰䅁䭁䥁䕕䅁䉁䅁䅁允䅁䅁䅕㥏倹婪畤橧䴸䅉䅅䅁䑁䅁䅁睁䵁䅁䅁权䩁睃䅁权歁杂䅁允䅁䅁䅅䅁䭁乁偳䅁䵁䅉䅅䅁䕁䅁䅁睁䵁䅁䅁权坃䅄䅁权湄权䅁权療䅂䅁允䅁䅁䅅䅁䙁偁睩塘剃瘳⽍䍄䉁䅁䅁䅂䅁䅁䅍䅄䅁䅁䅯䅓䅳䅁䅯眶䅯䅁䅯睢䅑䅁䅅䅁䉁䅁䅁杄十䅁䅁睍㑁䑁䅑兎ㅁ䑁䅁䅍睁䅁䅁䍄䉁䅁䅁䅂䅁䅁䅍䅄䅁䅁䅯兵䅉䅁䅯䅂䅁䅁䅯眯䅅䅁䅅䅁䉁䅁䅁兂䅁䅁䅁㜹㉖兑杷允䅁䅁䅑䅁䑁䅁䅷䅁䭁佁䱅䅁䭁佁䭫䅁䭁䝁䔸䅁䉁䅁䅁允䅁䅁䅕䅁䅁䅁剃歸䵁䅉䅅䅁䕁䅁䅁睁䵁䅁䅁权䕂䅄䅁权浄权䅁权瑂䅂䅁允䅁䅁䅅䅁佁䅁䅷䅁硁䍁䄴杍穁䑁䅣䅁䵁䅉䅅䅁䕁䅁䅁睁䵁䅁䅁权灁睁䅁权䕁䅁䅁权䙁䅁䅁允䅁䅁䅅䅁䙁䅁䅁䥁ぃㅆ䉆䍄䉁䅁䅁䅂䅁䅁䅍䅄䅁䅁䅯睡䅳䅁䅯儷䅯䅁䅯兦䅑䅁䅅䅁䉁䅁䅁兂允䑗ね䡹敢睐杷允䅁䅁䅑䅁䑁䅁䅷䅁䭁䝁䵣䅁䭁佁䭯䅁䭁䝁䔰䅁䉁䅁䅁允䅁䅁䅯睒䅁䅁杷允䅁䅁䅑䅁䑁䅁䅷䅁䭁偁䬰䅁䭁佁䭯䅁䭁䝁䔸䅁䉁䅁䅁允䅁䅁䄴䅄䅁䑁䅅杌睁䑁䅙李䅁䅁杷允䅁䅁䅑䅁䑁䅁䅷䅁䭁䕁䰴䅁䭁佁䭳䅁䭁䡁䔰䅁䉁䅁䅁允䅁䅁䄴杅䅁䑁䅅李㉁䑁䅫兏祁䑁䅁免䅁䅁杷允䅁䅁䅑䅁䑁䅁䅷䅁䭁䕁䱧䅁䭁佁䭣䅁䭁䡁䕅䅁䉁䅁䅁允䅁䅁䅕浚浚浚浡歉䵁䅉䅅䅁䕁䅁䅁睁䵁䅁䅁权䅁䅄䅁权煄权䅁权獄权䅁允䅁䅁䅅䅁佁䅁䅷䅁睁䍁䄴睎㕁䑁䅑䅁䵁䅉䅅䅁䑁䅁䅁睁䵁䅁䅁权剄䅄䅁权奁杂䅁允䅁䅁䅅䅁䭁䡁䝷䅁䵁䅉䅅䅁䕁䅁䅁睁䵁䅁䅁权㍁䅁䅁权䉁杁䅁权䙁杁䅁允䅁䅁䅅䅁䙁䩁摃䭘㕃卪䉸䍄䉁䅁䅁䅂䅁䅁䅍䅄䅁䅁䅯睵䅳䅁䅯朶䅯䅁䅯䄷䅯䅁䅅䅁䉁䅁䅁杄䵁䅁䅁䅍畁䑁䅣䅎㕁䅁䅁䍄䉁䅁䅁䅂䅁䅁䅍䅄䅁䅁䅯公䅷䅁䅯儷䅯䅁䅯兢䅑䅁䅅䅁䉁䅁䅁兂捃䍸睃浣剪睐杷允䅁䅁䅑䅁䑁䅁䅷䅁䭁䍁䑫䅁䭁䉁䅅䅁䭁䅁䅕䅁䉁䅁䅁允䅁䅁䄴䅆䅁䑁䅑䅍ㅁ䑁䅙睎睁䑁䅁䅍睁䅁䅁䍄䉁䅁䅁䅂䅁䅁䅍䅄䅁䅁䅯睩䅷䅁䅯朶䅯䅁䅯兣䅑䅁䅅䅁䉁䅁䅁杄䵁䅁䅁䅍畁䑁䅙睎㉁䅁䅁䍄䉁䅁䅁䅂䅁䅁䅍䅄䅁䅁䅯睘䅉䅁䅯䅂䅁䅁䅯兂䅁䅁䅅䅁䉁䅁䅁兂䅁䅁䅁楕呤兑杷允䅁䅁䅑䅁䑁䅁䅷䅁䭁䡁䰴䅁䭁佁䬰䅁䭁䡁䕁䅁䉁䅁䅁允䅁䅁䅕〰椱䙅㕧䐶䴸䅉䅅䅁䕁䅁䅁睁䵁䅁䅁权時杁䅁权䭁䅁䅁权䙁䅁䅁允䅁䅁䅅䅁䙁䥁堲桢䑋䅷䅚䍄䉁䅁䅁䅂䅁䅁䅍䅄䅁䅁䅯全䅳䅁䅯䄶䅯䅁䅯兣䅑䅁䅅䅁䉁䅁䅁杄佁䅁䅁免硁䍁䄴䅎㕁䑁䅕䅁䵁䅉䅅䅁䕁䅁䅁睁䵁䅁䅁权⽁杁䅁权䕁䅁䅁权⽄允䅁允䅁䅁䅅䅁䙁䅁䅁䅁䍄㉣䈹䍄䉁䅁䅁䅂䅁䅁䅍䅄䅁䅁䅯睒䅳䅁䅯儶䅯䅁䅯兣䅑䅁䅅䅁䉁䅁䅁兂䅁䅁䅁䭁䙃䅑杷允䅁䅁䅑䅁䑁䅁䅷䅁䭁䝁䱯䅁䭁佁䭯䅁䭁䡁䕅䅁䉁䅁䅁允䅁䅁䄴䅃䅁䑁䅁杌ㅁ䅁䅁䍄䉁䅁䅁䅂䅁䅁䅍䅄䅁䅁䅯李䅉䅁䅯权䅁䅁䅯眯䅅䅁䅅䅁䉁䅁䅁兂晄㑔堲桢䩉䅑杷允䅁䅁䅑䅁䑁䅁䅷䅁䭁䩁䴰䅁䭁佁䭧䅁䭁䡁䕅䅁䉁䅁䅁允䅁䅁䅯睒䅁䅁杷允䅁䅁䅑䅁䑁䅁䅷䅁䭁佁䑷䅁䭁䉁䅅䅁䭁䅁䅕䅁䉁䅁䅁允䅁䅁䄴䅆䅁䑁䅅䅍穁䑁䅕䅍睁䑁䅁䅍睁䅁䅁䍄䉁䅁䅁䅂䅁䅁䅍䅄䅁䅁䅯条䄰䅁䅯睈䅙䅁䅯䅉䅙䅁䅅䅁䉁䅁䅁权坃睂䅁䍄䉁䅁䅁䅂䅁䅁䅍䅄䅁䅁䅯䅔䅅䅁䅯眵䅯䅁䅯睧䅑䅁䅅䅁䉁䅁䅁兂捂㡪ㅌ䙋䩷䅑杷允䅁䅁䅑䅁䑁䅁䅷䅁䭁佁䑍䅁䭁䉁䅅䅁䭁偁䈸䅁䉁䅁䅁允䅁䅁䄴䅆䅁䑁䅅䅏睁䑁䅫睎㕁䑁䅁䅍睁䅁䅁䍄䉁䅁䅁䅂䅁䅁䅍䅄䅁䅁䅯眲䅷䅁䅯䄶䅯䅁䅯睢䅑䅁䅅䅁䉁䅁䅁杄佁䅁䅁李穁䍁䄴兎㍁䑁䅍䅁䵁䅉䅅䅁䕁䅁䅁睁䵁䅁䅁权乁睃䅁权浄权䅁权硂䅂䅁允䅁䅁䅅䅁佁䅁䅷䅁硁䍁䄴䅎ぁ䑁䅙䅁䵁䅉䅅䅁䕁䅁䅁睁䵁䅁䅁权䵄睃䅁权畄权䅁权硂䅂䅁允䅁䅁䅅䅁䙁䅁䅁䅁䅂晦䅰䍄䉁䅁䅁䅂䅁䅁䅍䅄䅁䅁䅯䅺䅳䅁䅯朷䅯䅁䅯兦䅑䅁䅅䅁䉁䅁䅁兂䅁䅁䅁乁⭹䅑杷允䅁䅁䅑䅁䑁䅁䅷䅁䭁䅁䵑䅁䭁佁䭳䅁䭁䝁䔸䅁䉁䅁䅁允䅁䅁䄴䅆䅁䑁䅅睍祁䑁䅣睍ㅁ䑁䅕李ㅁ䅁䅁䍄䉁䅁䅁䅂䅁䅁䅍䅄䅁䅁䅯䄴䅷䅁䅯朷䅯䅁䅯䄷䅯䅁䅅䅁䉁䅁䅁权䡂䅁䅁䍄䉁䅁䅁睁䅁䅁䅍䅄䅁䅁䅯䅙䅳䅁䅯䅇䅙䅁䅅䅁䉁䅁䅁权㡂杂䅁䍄䉁䅁䅁䅂䅁䅁䅍䅄䅁䅁䅯杯䅁䅁䅯允䅉䅁䅯兂䅉䅁䅅䅁䉁䅁䅁兂剁牕穥硴䍮䅑杷允䅁䅁䅑䅁䑁䅁䅷䅁䭁䩁䑙䅁䭁䅁䅑䅁䭁䅁䅕䅁䉁䅁䅁允䅁䅁䅕䅁䅁䉁ㅸ䕒䵅䅉䅅䅁䕁䅁䅁睁䵁䅁䅁权剃兄䅁权瑄权䅁权療䅂䅁允䅁䅁䅅䅁䙁䡁楰剑⼸䉦䅊䍄䉁䅁䅁䅂䅁䅁䅍䅄䅁䅁䅯杌䅉䅁䅯充䅁䅁䅯眯䅅䅁䅅䅁䉁䅁䅁杄十䅁䅁李㕁䑁䅫免睁䑁䅁䅍睁䅁䅁䍄䉁䅁䅁䅂䅁䅁䅍䅄䅁䅁䅯睆䅷䅁䅯儶䅯䅁䅯兦䅑䅁䅅䅁䉁䅁䅁兂䅁䅁䅁䡯歶䅑杷允䅁䅁䅑䅁䑁䅁䅷䅁䭁䥁丸䅁䭁佁䭣䅁䭁佁䭷䅁䉁䅁䅁允䅁䅁䅕㑈牘払⭧䵍䵁䅉䅅䅁䕁䅁䅁睁䵁䅁䅁权坃睁䅁权䭁䅁䅁权䙁䅁䅁允䅁䅁䅅䅁䙁䝁汄䌰扌剥䅆䍄䉁䅁䅁䅂䅁䅁䅍䅄䅁䅁䅯兴䅷䅁䅯朶䅯䅁䅯䄷䅯䅁䅅䅁䉁䅁䅁杄䵁䅁䅁䅍畁䑁䅙䅍祁䅁䅁䍄䉁䅁䅁䅂䅁䅁䅍䅄䅁䅁䅯睶䅳䅁䅯朶䅯䅁䅯䄷䅯䅁䅅䅁䉁䅁䅁权䡂䅁䅁䍄䉁䅁䅁䅂䅁䅁䅍䅄䅁䅁䅯䅅䄰䅁䅯眶䅯䅁䅯兣䅑䅁䅅䅁䉁䅁䅁杄十䅁䅁免㕁䑁䅍李㍁䑁䅁䅍睁䅁䅁䍄䉁䅁䅁䅂䅁䅁䅍䅄䅁䅁䅯䅅䅉䅁䅯充䅁䅁䅯兂䅁䅁䅅䅁䉁䅁䅁杄坁䅁䅁䅎祁䑁䅅兎睁䑁䅁䅍睁䑁䅁䅍䅁䅁杷允䅁䅁䅑䅁䑁䅁䅷䅁䭁䡁䴰䅁䭁佁䬰䅁䭁䡁䕯䅁䉁䅁䅁允䅁䅁䅕灰䕶䱉祂䑹䴸䅉䅅䅁䕁䅁䅁睁䵁䅁䅁权扃䅄䅁权煄权䅁权䑃䅂䅁允䅁䅁䅅䅁佁䅁䅷䅁睁䍁䄴睍睁䑁䅑䅁䵁䅉䅅䅁䕁䅁䅁睁䵁䅁䅁权捁兄䅁权晁杂䅁权杁杂䅁允䅁䅁䅅䅁䭁䩁䝳䅁䵁䅉䅅䅁䕁䅁䅁睁䵁䅁䅁权䑄睃䅁权牄权䅁权㙂䅂䅁允䅁䅁䅅䅁佁䉁䅉䅁㉁䑁䅕䅏睁䑁䅁䅍睁䑁䅁䅁䵁䅉䅅䅁䕁䅁䅁睁䵁䅁䅁权流睁䅁权剁䅁䅁权⽄允䅁允䅁䅁䅅䅁佁䉁䅑䅁穁䑁䅅䅍㍁䑁䅁䅍睁䑁䅁䅍䅁䅁杷允䅁䅁䅍䅁䑁䅁䅷䅁䭁䩁䱷䅁䭁䉁䜴䅁䉁䅁䅁允䅁䅁䅯杫䅙䅁杷允䅁䅁䅑䅁䑁䅁䅷䅁䭁乁䱯䅁䭁佁䬴䅁䭁䡁䕅䅁䉁䅁䅁允䅁䅁䅕䅁䅁䥁啄䵸䵁䅉䅅䅁䑁䅁䅁睁䵁䅁䅁权奂䅄䅁权捁杂䅁允䅁䅁䅅䅁䭁䝁䡧䅁䵁䅉䅅䅁䕁䅁䅁睁䵁䅁䅁权敄睃䅁权牄权䅁权瑂䅂䅁允䅁䅁䅅䅁佁䉁䅉䅁㍁䑁䅧李睁䑁䅁睎祁䑁䅙䅁䵁䅉䅅䅁䕁䅁䅁睁䵁䅁䅁兂䅁䅁䅁睯做兑䅯充䅁䅁䅯眯䅅䅁䅅䅁䉁䅁䅁杄十䅁䅁李祁䑁䅙䅍ㅁ䑁䅁䅍睁䅁䅁䍄䉁䅁䅁䅂䅁䅁䅍䅄䅁䅁䅯儰䅷䅁䅯朶䅯䅁䅯兣䅑䅁䅅䅁䉁䅁䅁权䡂䅁䅁䍄䉁䅁䅁睁䅁䅁䅍䅄䅁䅁䅯督䅷䅁䅯䅊䅙䅁䅅䅁䉁䅁䅁权剂䅅䅁䍄䉁䅁䅁睁䅁䅁䅍䅄䅁䅁䅯䅔䄸䅁䅯䅇䅙䅁䅅䅁䉁䅁䅁权㕁杂䅁䍄䉁䅁䅁䅂䅁䅁䅍䅄䅁䅁䅯睚䅳䅁䅯儶䅯䅁䅯䄷䅯䅁䅅䅁䉁䅁䅁兂䅁䅁䅁䉁猶䅑杷允䅁䅁䅑䅁䑁䅁䅷䅁䭁䉁乙䅁䭁佁䭳䅁䭁䥁䕍䅁䉁䅁䅁允䅁䅁䄴䅅䅁䑁䅣䅍㍁䑁䅫䅍睁䑁䅁䅁䵁䅉䅅䅁䕁䅁䅁睁䵁䅁䅁权楃杁䅁权剁䅁䅁权⽄允䅁允䅁䅁䅅䅁佁䉁䅑䅁ぁ䑁䅅睎㕁䑁䅕䅍睁䑁䅁䅍䅁䅁杷允䅁䅁䅑䅁䑁䅁䅷䅁䭁䅁䱑䅁䭁佁䭫䅁䭁䡁䕯䅁䉁䅁䅁允䅁䅁䅕䅁䅁䝁潄唶䵁䅉䅅䅁䕁䅁䅁睁䵁䅁䅁权剂睃䅁权煄权䅁权硂䅂䅁允䅁䅁䅅䅁䭁䕁䅣䅁䵁䅉䅅䅁䑁䅁䅁睁䵁䅁䅁权ㅂ䅄䅁权奁杂䅁允䅁䅁䅅䅁䭁䍁䝫䅁䵁䅉䅅䅁䕁䅁䅁睁䵁䅁䅁权煃兄䅁权瑄权䅁权㙂䅂䅁允䅁䅁䅅䅁䙁䱁䩰䅄牉㙨⽙䍄䉁䅁䅁䅂䅁䅁䅍䅄䅁䅁䅯儶䄰䅁䅯儷䅯䅁䅯兦䅑䅁䅅䅁䉁䅁䅁兂灄橊䥅䉲ぺ睐杷允䅁䅁䅑䅁䑁䅁䅷䅁䭁偁䱙䅁䭁佁䭳䅁䭁䥁䕕䅁䉁䅁䅁允䅁䅁䄴䅆䅁䑁䅅杍ぁ䑁䅑䅏硁䑁䅉兏穁䅁䅁䍄䉁䅁䅁䅂䅁䅁䅍䅄䅁䅁䅯允䅷䅁䅯眵䅯䅁䅯来䅑䅁䅅䅁䉁䅁䅁兂汄䌰扌堫洷睐杷允䅁䅁䅑䅁䑁䅁䅷䅁䭁䉁䱳䅁䭁䉁䜸䅁䭁䍁䝁䅁䉁䅁䅁允䅁䅁䅯眯䄰䅁杷允䅁䅁䅑䅁䑁䅁䅷䅁䭁䉁䍁䅁䭁䅁䅯䅁䭁䅁䅕䅁䉁䅁䅁允䅁䅁䅕婪畤潅䅐䕄䵁䅉䅅䅁䕁䅁䅁睁䵁䅁䅁权ぃ睃䅁权瑄权䅁权療䅂䅁允䅁䅁䅅䅁䙁䉁㙋䱗䭲共䅂䍄䉁䅁䅁䅂䅁䅁䅍䅄䅁䅁䅯兺䅁䅁䅯允䅉䅁䅯睁䅉䅁䅅䅁䉁䅁䅁兂剄䵮煹升䩢䅑杷允䅁䅁䅑䅁䑁䅁䅷䅁䭁䑁䑳䅁䭁䅁䅑䅁䭁䅁䅕䅁䉁䅁䅁允䅁䅁䅕䅁䅁䭧獰啢䵅䅉䅅䅁䕁䅁䅁睁䵁䅁䅁权䵃䅁䅁权剁䅁䅁权䕁杁䅁允䅁䅁䅅䅁佁䉁䅑䅁㕁䑁䅫杍睁䑁䅁䅍睁䑁䅁䅍䅁䅁杷允䅁䅁䅑䅁䑁䅁䅷䅁䭁䉁䐰䅁䭁䅁䅑䅁䭁偁䈸䅁䉁䅁䅁允䅁䅁䅕䅁䅁佁啡啎䵅䅉䅅䅁䕁䅁䅁睁䵁䅁䅁权楂䅄䅁权灄权䅁权㥂䅂䅁允䅁䅁䅅䅁䙁䅁䅁䅁䅁捱䅴䍄䉁䅁䅁䅂䅁䅁䅍䅄䅁䅁䅯兪䄰䅁䅯儷䅯䅁䅯全䅑䅁䅅䅁䉁䅁䅁兂睄㡰䱚㑎剮睐杷允䅁䅁䅑䅁䑁䅁䅷䅁䭁䑁䵍䅁䭁佁䭧䅁䭁佁䭷䅁䉁䅁䅁允䅁䅁䄴杄䅁䑁䅅䅎畁䑁䅍免ぁ䅁䅁䍄䉁䅁䅁䅂䅁䅁䅍䅄䅁䅁䅯睏䅍䅁䅯权䅁䅁䅯兂䅁䅁䅅䅁䉁䅁䅁兂乃㉬匴㡧畄睐杷允䅁䅁䅑䅁䑁䅁䅷䅁䭁䭁䱍䅁䭁佁䭣䅁䭁佁䭷䅁䉁䅁䅁允䅁䅁䅕䵮村䡳潊ぃ䵁䅉䅅䅁䕁䅁䅁睁䵁䅁䅁权歃睃䅁权潄权䅁权䙃䅂䅁允䅁䅁䅅䅁佁䅁䄴䅁祁䑁䅁杌硁䑁䅁杍䅁䅁杷允䅁䅁䅑䅁䑁䅁䅷䅁䭁䱁䵅䅁䭁佁䭙䅁䭁䡁䕁䅁䉁䅁䅁允䅁䅁䅯睒䅁䅁杷允䅁䅁䅍䅁䑁䅁䅷䅁䭁䅁䵳䅁䭁䉁䝯䅁䉁䅁䅁允䅁䅁䅯児䅙䅁杷允䅁䅁䅑䅁䑁䅁䅷䅁䭁偁䭯䅁䭁佁䭯䅁䭁佁䭷䅁䉁䅁䅁允䅁䅁䄴䅄䅁䑁䅁杌㍁䑁䅑杍䅁䅁杷允䅁䅁䅑䅁䑁䅁䅷䅁䭁偁䭉䅁䭁佁䭣䅁䭁䥁䕕䅁䉁䅁䅁允䅁䅁䅕㙑倴䙬䙰䕃䵁䅉䅅䅁䕁䅁䅁睁䵁䅁䅁权湁睃䅁权浄权䅁权㥂䅂䅁允䅁䅁䅅䅁䭁䕁䅣䅁䵁䅉䅅䅁䕁䅁䅁睁䵁䅁䅁权癄睁䅁权䕁䅁䅁权䙁䅁䅁允䅁䅁䅅䅁䙁䅁䅁䅁癃䕹䉴䍄䉁䅁䅁䅂䅁䅁䅍䅄䅁䅁䅯儳䅷䅁䅯儷䅯䅁䅯䅣䅑䅁䅅䅁䉁䅁䅁兂桄桥畓⭒畈睐杷允䅁䅁䅑䅁䑁䅁䅷䅁䭁䥁䑣䅁䭁䅁䅑䅁䭁偁䈸䅁䉁䅁䅁允䅁䅁䅕䅁䅁䥁义歖䵅䅉䅅䅁䕁䅁䅁睁䵁䅁䅁权楁䅄䅁权浄权䅁权瑂䅂䅁允䅁䅁䅅䅁佁䅁䅷䅁祁䍁䄴杍穁䑁䅣䅁䵁䅉䅅䅁䕁䅁䅁睁䵁䅁䅁权⽁兄䅁权瑄权䅁权療䅂䅁允䅁䅁䅅䅁䙁乁慄坂呦昶⽅䍄䉁䅁䅁䅂䅁䅁䅍䅄䅁䅁䅯睺䅳䅁䅯眵䅯䅁䅯睢䅑䅁䅅䅁䉁䅁䅁兂獃䙈歰㥏䘸䅑杷允䅁䅁䅑䅁䑁䅁䅷䅁䭁䩁䵍䅁䭁佁䭧䅁䭁䡁䔰䅁䉁䅁䅁允䅁䅁䄴䅄䅁䑁䅕杌㕁䑁䅫兏䅁䅁杷允䅁䅁䅑䅁䑁䅁䅷䅁䭁䝁䰰䅁䭁䉁䜸䅁䭁䍁䝁䅁䉁䅁䅁允䅁䅁䅯䅔䅙䅁杷允䅁䅁䅍䅁䑁䅁䅷䅁䭁䅁䵫䅁䭁䍁䝙䅁䉁䅁䅁允䅁䅁䄴䅄䅁䑁䅫免畁䑁䅕兏䅁䅁杷允䅁䅁䅑䅁䑁䅁䅷䅁䭁䙁䑷䅁䭁䉁䅅䅁䭁偁䈸䅁䉁䅁䅁允䅁䅁䄴䅆䅁䑁䅉䅍㉁䑁䅕睎ㅁ䑁䅁䅍睁䅁䅁䍄䉁䅁䅁䅂䅁䅁䅍䅄䅁䅁䅯典䅳䅁䅯儷䅯䅁䅯兦䅑䅁䅅䅁䉁䅁䅁兂䑂橙兣倳䡁䅑杷允䅁䅁䅑䅁䑁䅁䅷䅁䭁䩁䴸䅁䭁佁䭣䅁䭁䡁䕅䅁䉁䅁䅁允䅁䅁䅕潅䅐煹䙆え䵁䅉䅅䅁䕁䅁䅁睁䵁䅁䅁权あ杁䅁权剁䅁䅁权⽄允䅁允䅁䅁䅅䅁佁䉁䅑䅁ㅁ䑁䅍䅍ぁ䑁䅁䅍睁䑁䅁䅍䅁䅁杷允䅁䅁䅑䅁䑁䅁䅷䅁䭁䭁䱑䅁䭁佁䬰䅁䭁䥁䕕䅁䉁䅁䅁允䅁䅁䅕潅䅐煹䙆橴䴸䅉䅅䅁䕁䅁䅁睁䵁䅁䅁权䵃兄䅁权灄权䅁权硂䅂䅁允䅁䅁䅅䅁䙁䅁䅁䅁䅃乴䅨䍄䉁䅁䅁䅂䅁䅁䅍䅄䅁䅁䅯䅥䅉䅁䅯权䅁䅁䅯眯䅅䅁䅅䅁䉁䅁䅁兂䙃ㄶ㑇潈䉕䅑杷允䅁䅁䅑䅁䑁䅁䅷䅁䭁䵁䱁䅁䭁䉁䜸䅁䭁䍁䝁䅁䉁䅁䅁允䅁䅁䅯䄹䅙䅁杷允䅁䅁䅑䅁䑁䅁䅷䅁䭁䝁䐰䅁䭁䅁䅑䅁䭁䅁䅕䅁䉁䅁䅁允䅁䅁䅕䅁䅁伴㕌䕯䵅䅉䅅䅁䕁䅁䅁睁䵁䅁䅁权佁䅄䅁权畄权䅁权䑃䅂䅁</t>
  </si>
  <si>
    <t>允䅁䅁䅅䅁䙁䅁䅁䅁睂晳䅆䍄䉁䅁䅁䅂䅁䅁䅍䅄䅁䅁䅯睐䅷䅁䅯䄶䅯䅁䅯兦䅑䅁䅅䅁䉁䅁䅁杄佁䅁䅁杍㉁䍁䄴睍ㅁ䑁䅉䅁䵁䅉䅅䅁䕁䅁䅁睁䵁䅁䅁权䅂睁䅁权䭁䅁䅁权⽄允䅁允䅁䅁䅅䅁䙁䍁睇浣剩剢䄵䍄䉁䅁䅁睁䅁䅁䅍䅄䅁䅁䅯䅓䅳䅁䅯䅈䅙䅁䅅䅁䉁䅁䅁权䩂杂䅁䍄䉁䅁䅁䅂䅁䅁䅍䅄䅁䅁䅯䅃䅅䅁䅯权䅁䅁䅯兂䅁䅁䅅䅁䉁䅁䅁兂呃䅇坒浄洰䅑杷允䅁䅁䅑䅁䑁䅁䅷䅁䭁偁䵣䅁䭁佁䭯䅁䭁䡁䕯䅁䉁䅁䅁允䅁䅁䄴䅄䅁䑁䅁杌㕁䑁䅣睍䅁䅁杷允䅁䅁䅑䅁䑁䅁䅷䅁䭁䍁䵧䅁䭁䉁䜸䅁䭁䍁䝁䅁䉁䅁䅁允䅁䅁䅯杹䅧䅁杷允䅁䅁䅑䅁䑁䅁䅷䅁䭁䝁䐰䅁䭁䉁䅅䅁䭁䅁䅕䅁䉁䅁䅁允䅁䅁䄴䅆䅁䑁䅧李穁䑁䅁兎睁䑁䅁䅍睁䅁䅁䍄䉁䅁䅁䅂䅁䅁䅍䅄䅁䅁䅯睄䅷䅁䅯儷䅯䅁䅯来䅑䅁䅅䅁䉁䅁䅁兂ㅂ硫䕧杖瀷睐杷允䅁䅁䅑䅁䑁䅁䅷䅁䭁䉁䵧䅁䭁佁䭫䅁䭁䥁䕕䅁䉁䅁䅁允䅁䅁䅕䅁䅁䅁奂べ䵁䅉䅅䅁䕁䅁䅁睁䵁䅁䅁权㙃睃䅁权灄权䅁权㙂䅂䅁允䅁䅁䅅䅁䙁䅁䅁䅁䅃畕䅬䍄䉁䅁䅁䅂䅁䅁䅍䅄䅁䅁䅯朴䅳䅁䅯䄶䅯䅁䅯全䅑䅁䅅䅁䉁䅁䅁杄䵁䅁䅁兏畁䑁䅕睎㉁䅁䅁䍄䉁䅁䅁䅂䅁䅁䅍䅄䅁䅁䅯睭䅉䅁䅯充䅁䅁䅯眯䅅䅁䅅䅁䉁䅁䅁杄坁䅁䅁免祁䑁䅣䅏硁䑁䅙睍睁䑁䅁䅍䅁䅁杷允䅁䅁䅑䅁䑁䅁䅷䅁䭁䱁䵷䅁䭁佁䭳䅁䭁䡁䕁䅁䉁䅁䅁允䅁䅁䄴杅䅁䑁䅧睎㑁䑁䅅免穁䑁䅅杍䅁䅁杷允䅁䅁䅑䅁䑁䅁䅷䅁䭁䝁䍑䅁䭁䅁䅯䅁䭁䅁䅕䅁䉁䅁䅁允䅁䅁䅕佖汏㡭村樯䴸䅉䅅䅁䕁䅁䅁睁䵁䅁䅁权䱂兄䅁权煄权䅁权㥂䅂䅁允䅁䅁䅅䅁佁䅁䅷䅁睁䍁䄴睍ㅁ䑁䅉䅁䵁䅉䅅䅁䑁䅁䅁睁䵁䅁䅁权㙃睃䅁权敁杂䅁允䅁䅁䅅䅁䭁䑁䠰䅁䵁䅉䅅䅁䕁䅁䅁睁䵁䅁䅁权奄杁䅁权剁䅁䅁权䙁䅁䅁允䅁䅁䅅䅁佁䉁䅙䅁祁䑁䅑睍㉁䑁䅁䅍睁䑁䅁䅍睁䅁䅁䍄䉁䅁䅁䅂䅁䅁䅍䅄䅁䅁䅯权䅷䅁䅯䄶䅯䅁䅯兢䅑䅁䅅䅁䉁䅁䅁杄佁䅁䅁免㉁䍁䄴䅎祁䑁䅍䅁䵁䅉䅅䅁䕁䅁䅁睁䵁䅁䅁权畂睁䅁权䕁䅁䅁权䙁䅁䅁允䅁䅁䅅䅁䙁䅁䅁䅁剄湥䉎䍄䉁䅁䅁䅂䅁䅁䅍䅄䅁䅁䅯䅕䄰䅁䅯䄶䅯䅁䅯䅣䅑䅁䅅䅁䉁䅁䅁权䡂䅁䅁䍄䉁䅁䅁睁䅁䅁䅍䅄䅁䅁䅯光䄸䅁䅯䅇䅙䅁䅅䅁䉁䅁䅁权㕁杂䅁䍄䉁䅁䅁䅂䅁䅁䅍䅄䅁䅁䅯眫䅳䅁䅯䄶䅯䅁䅯全䅑䅁䅅䅁䉁䅁䅁杄佁䅁䅁兎睁䍁䄴睍㕁䑁䅕䅁䵁䅉䅅䅁䕁䅁䅁睁䵁䅁䅁权佃睃䅁权煄权䅁权䑃䅂䅁允䅁䅁䅅䅁佁䅁䅷䅁睁䍁䄴兎㍁䑁䅕䅁䵁䅉䅅䅁䕁䅁䅁睁䵁䅁䅁权佃睃䅁权瑄权䅁权療䅂䅁允䅁䅁䅅䅁䙁䱁へ硫䕧瑖⽙䍄䉁䅁䅁䅂䅁䅁䅍䅄䅁䅁䅯䅄䅷䅁䅯眶䅯䅁䅯䄷䅯䅁䅅䅁䉁䅁䅁杄十䅁䅁睎穁䑁䅁睍穁䑁䅁䅍睁䅁䅁䍄䉁䅁䅁䅂䅁䅁䅍䅄䅁䅁䅯睹䄰䅁䅯朵䅯䅁䅯睧䅑䅁䅅䅁䉁䅁䅁杄䵁䅁䅁杍畁䑁䅉䅏㑁䅁䅁䍄䉁䅁䅁䅂䅁䅁䅍䅄䅁䅁䅯兪䅷䅁䅯䄶䅯䅁䅯兢䅑䅁䅅䅁䉁䅁䅁权䡂䅁䅁䍄䉁䅁䅁䅂䅁䅁䅍䅄䅁䅁䅯眯䅉䅁䅯䅂䅁䅁䅯眯䅅䅁䅅䅁䉁䅁䅁兂䅁䅁䅁汖祚兑杷允䅁䅁䅑䅁䑁䅁䅷䅁䭁䡁䱕䅁䭁佁䭙䅁䭁䡁䔰䅁䉁䅁䅁允䅁䅁䄴䅄䅁䑁䅁杌㕁䑁䅁免䅁䅁杷允䅁䅁䅑䅁䑁䅁䅷䅁䭁䩁䵕䅁䭁佁䭧䅁䭁䝁䔸䅁䉁䅁䅁允䅁䅁䄴䅄䅁䑁䅧杌祁䑁䅑䅏䅁䅁杷允䅁䅁䅑䅁䑁䅁䅷䅁䭁䝁䵙䅁䭁佁䭧䅁䭁䝁䔰䅁䉁䅁䅁允䅁䅁䄴杄䅁䑁䅙睍畁䑁䅕李穁䅁䅁䍄䉁䅁䅁䅂䅁䅁䅍䅄䅁䅁䅯允䄰䅁䅯儷䅯䅁䅯睧䅑䅁䅅䅁䉁䅁䅁兂慂䑚晶㑔ㄳ睐杷允䅁䅁䅑䅁䑁䅁䅷䅁䭁䝁䑍䅁䭁䅁䅑䅁䭁偁䈸䅁䉁䅁䅁允䅁䅁䅕䅁䅁佧含け䵅䅉䅅䅁䕁䅁䅁睁䵁䅁䅁权穂杁䅁权䭁䅁䅁权䙁䅁䅁允䅁䅁䅅䅁䙁䅁䅁䅁䅁䍷䅂䍄䉁䅁䅁䅂䅁䅁䅍䅄䅁䅁䅯䅐䄰䅁䅯䄶䅯䅁䅯兢䅑䅁䅅䅁䉁䅁䅁权䡂䅁䅁䍄䉁䅁䅁䅂䅁䅁䅍䅄䅁䅁䅯督䅳䅁䅯儷䅯䅁䅯䅣䅑䅁䅅䅁䉁䅁䅁兂㍂灶愸㥌挳睐杷允䅁䅁䅑䅁䑁䅁䅷䅁䭁䕁䍷䅁䭁䅁䅑䅁䭁偁䈸䅁䉁䅁䅁允䅁䅁䅕䅁䅁䙁㠶ざ䵅䅉䅅䅁䕁䅁䅁睁䵁䅁䅁权佄䅄䅁权牄权䅁权㥂䅂䅁允䅁䅁䅅䅁佁䉁䅉䅁㕁䑁䅉睍祁䑁䅍兏㍁䑁䅧䅁䵁䅉䅅䅁䑁䅁䅁睁䵁䅁䅁权捃䅄䅁权敁杂䅁允䅁䅁䅅䅁䭁䝁䥁䅁䵁䅉䅅䅁䕁䅁䅁睁䵁䅁䅁权あ䅄䅁权牄权䅁权瑂䅂䅁允䅁䅁䅅䅁佁䉁䅉䅁ㅁ䑁䅑睎穁䑁䅕兏ㅁ䑁䅁䅁䵁䅉䅅䅁䕁䅁䅁睁䵁䅁䅁权癃睁䅁权䭁䅁䅁权⽄允䅁允䅁䅁䅅䅁䭁䝁䍣䅁䵁䅉䅅䅁䕁䅁䅁睁䵁䅁䅁权捁睃䅁权灄权䅁权㥂䅂䅁允䅁䅁䅅䅁䙁䅁䅁䅁䅁㝗䅸䍄䉁䅁䅁䅂䅁䅁䅍䅄䅁䅁䅯杴䅳䅁䅯儶䅯䅁䅯䄷䅯䅁䅅䅁䉁䅁䅁兂䅁䅁䅁䅁潃䅑杷允䅁䅁䅍䅁䑁䅁䅷䅁䭁䕁䱕䅁䭁䉁䝯䅁䉁䅁䅁允䅁䅁䅯睇䅙䅁杷允䅁䅁䅍䅁䑁䅁䅷䅁䭁䅁义䅁䭁䉁䝷䅁䉁䅁䅁允䅁䅁䅯杍䅙䅁杷允䅁䅁䅑䅁䑁䅁䅷䅁䭁偁䱳䅁䭁佁䭳䅁䭁佁䭷䅁䉁䅁䅁允䅁䅁䄴杅䅁䑁䅧䅏硁䑁䅕睎睁䑁䅁䅍䅁䅁杷允䅁䅁䅑䅁䑁䅁䅷䅁䭁䍁䵧䅁䭁佁䬴䅁䭁佁䭷䅁䉁䅁䅁允䅁䅁䅕䅁䅁䵁䑄䔳䵁䅉䅅䅁䕁䅁䅁睁䵁䅁䅁权呁䅄䅁权煄权䅁权䑃䅂䅁允䅁䅁䅅䅁佁䅁䅷䅁硁䍁䄴免㑁䑁䅅䅁䵁䅉䅅䅁䑁䅁䅁睁䵁䅁䅁权䩄睃䅁权歁杂䅁允䅁䅁䅅䅁䭁䍁䡙䅁䵁䅉䅅䅁䕁䅁䅁睁䵁䅁䅁权晁䅄䅁权湄权䅁权㙂䅂䅁允䅁䅁䅅䅁䙁乁橥䑣䬰砱䅐䍄䉁䅁䅁䅂䅁䅁䅍䅄䅁䅁䅯睹䅍䅁䅯充䅁䅁䅯兂䅁䅁䅅䅁䉁䅁䅁杄啁䅁䅁睍硁䑁䅕兏睁䑁䅁䅍睁䑁䅁䅁䵁䅉䅅䅁䕁䅁䅁睁䵁䅁䅁权䕄睁䅁权剁䅁䅁权䙁䅁䅁允䅁䅁䅅䅁佁䉁䅙䅁穁䑁䅣杍睁䑁䅑䅍睁䑁䅁䅍睁䅁䅁䍄䉁䅁䅁䅂䅁䅁䅍䅄䅁䅁䅯䄫䅷䅁䅯朵䅯䅁䅯全䅑䅁䅅䅁䉁䅁䅁杄䵁䅁䅁睍畁䑁䅅兎㑁䅁䅁䍄䉁䅁䅁䅂䅁䅁䅍䅄䅁䅁䅯睅䅳䅁䅯朷䅯䅁䅯来䅑䅁䅅䅁䉁䅁䅁兂䅁䅁䅁䉁砳䅑杷允䅁䅁䅍䅁䑁䅁䅷䅁䭁䅁䱳䅁䭁䉁䝯䅁䉁䅁䅁允䅁䅁䅯睇䅙䅁杷允䅁䅁䅍䅁䑁䅁䅷䅁䭁䝁䰴䅁䭁䉁䝧䅁䉁䅁䅁允䅁䅁䅯䅒䅙䅁杷允䅁䅁䅍䅁䑁䅁䅷䅁䭁䥁䵙䅁䭁䍁䝙䅁䉁䅁䅁允䅁䅁䄴䅄䅁䑁䅫杍畁䑁䅣䅏䅁䅁杷允䅁䅁䅑䅁䑁䅁䅷䅁䭁䕁䍑䅁䭁䉁䅅䅁䭁䅁䅕䅁䉁䅁䅁允䅁䅁䄴䅆䅁䑁䅉䅍㕁䑁䅣䅍睁䑁䅁䅍睁䅁䅁䍄䉁䅁䅁䅂䅁䅁䅍䅄䅁䅁䅯杸䅷䅁䅯朶䅯䅁䅯睢䅑䅁䅅䅁䉁䅁䅁杄䵁䅁䅁䅍畁䑁䅍李㑁䅁䅁䍄䉁䅁䅁䅂䅁䅁䅍䅄䅁䅁䅯杚䅍䅁䅯䅂䅁䅁䅯眯䅅䅁䅅䅁䉁䅁䅁兂䅁䅁䅁㜳浬兑杷允䅁䅁䅑䅁䑁䅁䅷䅁䭁䩁䅙䅁䭁䅁䅑䅁䭁䅁䍑䅁䉁䅁䅁允䅁䅁䅕䅁䅁䭁串歍䵅䅉䅅䅁䕁䅁䅁睁䵁䅁䅁权ぁ䅄䅁权灄权䅁权瑂䅂䅁允䅁䅁䅅䅁䙁䅁䅁䅁䅁扳䅬䍄䉁䅁䅁䅂䅁䅁䅍䅄䅁䅁䅯党䅳䅁䅯朵䅯䅁䅯䅣䅑䅁䅅䅁䉁䅁䅁杄䵁䅁䅁䅍畁䑁䅕兏㑁䅁䅁䍄䉁䅁䅁䅂䅁䅁䅍䅄䅁䅁䅯睅䅷䅁䅯朵䅯䅁䅯兣䅑䅁䅅䅁䉁䅁䅁杄䵁䅁䅁免畁䑁䅙䅎硁䅁䅁䍄䉁䅁䅁䅂䅁䅁䅍䅄䅁䅁䅯兎䅷䅁䅯朶䅯䅁䅯䅣䅑䅁䅅䅁䉁䅁䅁杄䵁䅁䅁免畁䑁䅅李㕁䅁䅁䍄䉁䅁䅁䅂䅁䅁䅍䅄䅁䅁䅯充䅉䅁䅯充䅁䅁䅯眯䅅䅁䅅䅁䉁䅁䅁杄啁䅁䅁李㑁䑁䅁䅍睁䑁䅁䅍睁䑁䅁䅁䵁䅉䅅䅁䕁䅁䅁睁䵁䅁䅁权慂睁䅁权剁䅁䅁权⽄允䅁允䅁䅁䅅䅁佁䉁䅉䅁祁䑁䅫睎㑁䑁䅕䅍睁䑁䅁䅁䵁䅉䅅䅁䕁䅁䅁睁䵁䅁䅁权灄允䅁权剁䅁䅁权䕁杁䅁允䅁䅁䅅䅁佁䉁䅙䅁硁䑁䅑杍㍁䑁䅁䅍睁䑁䅁䅍睁䅁䅁䍄䉁䅁䅁䅂䅁䅁䅍䅄䅁䅁䅯入䅷䅁䅯睈䅙䅁䅯䅉䅙䅁䅅䅁䉁䅁䅁权塂杂䅁䍄䉁䅁䅁䅂䅁䅁䅍䅄䅁䅁䅯兦䅍䅁䅯充䅁䅁䅯眯䅅䅁䅅䅁䉁䅁䅁杄啁䅁䅁䅎㍁䑁䅣䅏睁䑁䅍免ぁ䑁䅉䅁䵁䅉䅅䅁䕁䅁䅁睁䵁䅁䅁权䕃睁䅁权䭁䅁䅁权⽄允䅁允䅁䅁䅅䅁䙁偁唷佥浫敍⽃䍄䉁䅁䅁䅂䅁䅁䅍䅄䅁䅁䅯允䄰䅁䅯朶䅯䅁䅯睢䅑䅁䅅䅁䉁䅁䅁杄䵁䅁䅁免畁䑁䅅兎㍁䅁䅁䍄䉁䅁䅁睁䅁䅁䅍䅄䅁䅁䅯䅶䄰䅁䅯䅈䅙䅁䅅䅁䉁䅁䅁权湁杂䅁䍄䉁䅁䅁䅂䅁䅁䅍䅄䅁䅁䅯儶䅉䅁䅯充䅁䅁䅯眯䅅䅁䅅䅁䉁䅁䅁杄坁䅁䅁免睁䑁䅉兎ㅁ䑁䅁䅍睁䑁䅁䅍䅁䅁杷允䅁䅁䅍䅁䑁䅁䅷䅁䭁䡁䱉䅁䭁䉁䝷䅁䉁䅁䅁允䅁䅁䅯杙䅙䅁杷允䅁䅁䅑䅁䑁䅁䅷䅁䭁䭁䱅䅁䭁佁䭯䅁䭁䝁䔰䅁䉁䅁䅁允䅁䅁䄴䅄䅁䑁䅅杌ㅁ䑁䅙兎䅁䅁杷允䅁䅁䅑䅁䑁䅁䅷䅁䭁䡁䅧䅁䭁佁䭯䅁䭁䡁䕅䅁䉁䅁䅁允䅁䅁䄴䅄䅁䑁䅁杌ぁ䑁䅅杍䅁䅁杷允䅁䅁䅑䅁䑁䅁䅷䅁䭁䙁䑳䅁䭁䅁䅯䅁䭁偁䈸䅁䉁䅁䅁允䅁䅁䅕硢䑋䵷桱䕂䵁䅉䅅䅁䕁䅁䅁睁䵁䅁䅁权奂睃䅁权瑄权䅁权硂䅂䅁允䅁䅁䅅䅁䙁乁乎桙奂捏⽑䍄䉁䅁䅁睁䅁䅁䅍䅄䅁䅁䅯杙䄰䅁䅯杇䅙䅁䅅䅁䉁䅁䅁权坄杂䅁䍄䉁䅁䅁䅂䅁䅁䅍䅄䅁䅁䅯睏䅳䅁䅯眵䅯䅁䅯来䅑䅁䅅䅁䉁䅁䅁兂噄倵湣六㑉䅑杷允䅁䅁䅑䅁䑁䅁䅷䅁䭁䙁䱯䅁䭁佁䭯䅁䭁䥁䕍䅁䉁䅁䅁允䅁䅁䄴䅄䅁䑁䅁杌㑁䑁䅁䅏䅁䅁杷允䅁䅁䅑䅁䑁䅁䅷䅁䭁䑁䵳䅁䭁佁䭧䅁䭁䝁䔸䅁䉁䅁䅁允䅁䅁䄴杄䅁䑁䅅䅍畁䑁䅙䅍穁䅁䅁䍄䉁䅁䅁䅂䅁䅁䅍䅄䅁䅁䅯眸䅍䅁䅯充䅁䅁䅯兂䅁䅁䅅䅁䉁䅁䅁杄啁䅁䅁睍祁䑁䅅䅍睁䑁䅁䅍睁䑁䅁䅁䵁䅉䅅䅁䕁䅁䅁睁䵁䅁䅁权䑁睃䅁权湄权䅁权療䅂䅁允䅁䅁䅅䅁䙁乁乎桙奂协䄹䍄䉁䅁䅁䅂䅁䅁䅍䅄䅁䅁䅯元䅷䅁䅯朶䅯䅁䅯兢䅑䅁䅅䅁䉁䅁䅁杄䵁䅁䅁免畁䑁䅁䅎㉁䅁䅁䍄䉁䅁䅁䅂䅁䅁䅍䅄䅁䅁䅯睫䅳䅁䅯朵䅯䅁䅯来䅑䅁䅅䅁䉁䅁䅁杄䵁䅁䅁免畁䑁䅍睍㑁䅁䅁䍄䉁䅁䅁䅂䅁䅁䅍䅄䅁䅁䅯睐䄰䅁䅯儶䅯䅁䅯䅣䅑䅁䅅䅁䉁䅁䅁兂䅁䅁䅁䅁偪䅑杷允䅁䅁䅑䅁䑁䅁䅷䅁䭁䥁丰䅁䭁䉁䜸䅁䭁䍁䝁䅁䉁䅁䅁允䅁䅁䅯䅮䅧䅁杷允䅁䅁䅍䅁䑁䅁䅷䅁䭁䭁䵉䅁䭁䍁䝙䅁䉁䅁䅁允䅁䅁䄴䅄䅁䑁䅧䅎畁䑁䅫李䅁䅁杷允䅁䅁䅑䅁䑁䅁䅷䅁䭁偁䑍䅁䭁䅁䅯䅁䭁䅁䅕䅁䉁䅁䅁允䅁䅁䅕䭆䠵場啯䵃䵁䅉䅅䅁䕁䅁䅁睁䵁䅁䅁权㝂䅄䅁权潄权䅁权療䅂䅁允䅁䅁䅅䅁佁䅁䄴䅁祁䑁䅧杌㍁䑁䅑杍䅁䅁杷允䅁䅁䅑䅁䑁䅁䅷䅁䭁䍁䅅䅁䭁䅁䍅䅁䭁䅁䍉䅁䉁䅁䅁允䅁䅁䅕浗㝑砳卥䔱䵁䅉䅅䅁䕁䅁䅁睁䵁䅁䅁权㉄睃䅁权煄权䅁权瑂䅂䅁允䅁䅁䅅䅁佁䅁䅯䅁睁䍁䄴杍㍁䅁䅁䍄䉁䅁䅁䅂䅁䅁䅍䅄䅁䅁䅯兮䅳䅁䅯眶䅯䅁䅯睢䅑䅁䅅䅁䉁䅁䅁杄十䅁䅁䅏㕁䑁䅫䅏祁䑁䅉睍祁䅁䅁䍄䉁䅁䅁䅂䅁䅁䅍䅄䅁䅁䅯兴䅳䅁䅯儷䅯䅁䅯来䅑䅁䅅䅁䉁䅁䅁兂䅁䅁䅁䅁杄睐杷允䅁䅁䅍䅁䑁䅁䅷䅁䭁䍁丰䅁䭁䉁䝧䅁䉁䅁䅁允䅁䅁䅯児䅙䅁杷允䅁䅁䅑䅁䑁䅁䅷䅁䭁䡁䈸䅁䭁䅁䅯䅁䭁䅁䍑䅁䉁䅁䅁允䅁䅁䅕癴㥐䠱䩧き䵁䅉䅅䅁䕁䅁䅁睁䵁䅁䅁权㡂兄䅁权煄权䅁权獄权䅁允䅁䅁䅅䅁佁䅁䅯䅁睁䍁䄴睎穁䅁䅁䍄䉁䅁䅁䅂䅁䅁䅍䅄䅁䅁䅯杷䅳䅁䅯朵䅯䅁䅯䄷䅯䅁䅅䅁䉁䅁䅁杄䵁䅁䅁免畁䑁䅕兏硁䅁䅁䍄䉁䅁䅁䅂䅁䅁䅍䅄䅁䅁䅯充䄰䅁䅯朶䅯䅁䅯兦䅑䅁䅅䅁䉁䅁䅁杄䵁䅁䅁䅍畁䑁䅣杍㑁䅁䅁䍄䉁䅁䅁䅂䅁䅁䅍䅄䅁䅁䅯杚䅅䅁䅯充䅁䅁䅯兂䅁䅁䅅䅁䉁䅁䅁杄坁䅁䅁䅎硁䑁䅑䅏睁䑁䅁䅍睁䑁䅁䅍䅁䅁杷允䅁䅁䅑䅁䑁䅁䅷䅁䭁䙁䱙䅁䭁佁䬴䅁䭁䡁䔰䅁䉁䅁䅁允䅁䅁䅕䅁䅁䅁⭄䔰䵁䅉䅅䅁䕁䅁䅁睁䵁䅁䅁权兂兄䅁权灄权䅁权㙂䅂䅁允䅁䅁䅅䅁䙁䅁䅁䅁杂敚䅤䍄䉁䅁䅁䅂䅁䅁䅍䅄䅁䅁䅯杔䅍䅁䅯充䅁䅁䅯兂䅁䅁䅅䅁䉁䅁䅁杄坁䅁䅁免祁䑁䅣免祁䑁䅧兏ㅁ䑁䅙兏䅁䅁杷允䅁䅁䅑䅁䑁䅁䅷䅁䭁佁䰸䅁䭁佁䭫䅁䭁佁䭷䅁䉁䅁䅁允䅁䅁䅕䅁䅁䝁癃唫䵁䅉䅅䅁䕁䅁䅁睁䵁䅁䅁权桁睄䅁权瑄权䅁权㙂䅂䅁允䅁䅁䅅䅁䙁䑁晶㑔堲潢⽉䍄䉁䅁䅁䅂䅁䅁䅍䅄䅁䅁䅯杔䅷䅁䅯䄶䅯䅁䅯兢䅑䅁䅅䅁䉁䅁䅁权䡂䅁䅁䍄䉁䅁䅁睁䅁䅁䅍䅄䅁䅁䅯朳䅳䅁䅯杇䅙䅁䅅䅁䉁䅁䅁权婂杂䅁䍄䉁䅁䅁䅂䅁䅁䅍䅄䅁䅁䅯䅧䄰䅁䅯眵䅯䅁䅯全䅑䅁䅅䅁䉁䅁䅁兂㥁瑃橥䑣焳睐杷允䅁䅁䅑䅁䑁䅁䅷䅁䭁䡁䍯䅁䭁䅁䅑䅁䭁偁䈸䅁䉁䅁䅁允䅁䅁䅕䅁䅁䵧㍷ず䵅䅉䅅䅁䕁䅁䅁睁䵁䅁䅁权慂䅄䅁权灄权䅁权療䅂䅁允䅁䅁䅅䅁䙁䅁䅁䅁䅁牤䄳䍄䉁䅁䅁䅂䅁䅁䅍䅄䅁䅁䅯睍䅳䅁䅯儶䅯䅁䅯兢䅑䅁䅅䅁䉁䅁䅁兂䅁䅁䅁䵁䙣具杷允䅁䅁䅑䅁䑁䅁䅷䅁䭁䝁䱙䅁䭁佁䭳䅁䭁䝁䔰䅁䉁䅁䅁允䅁䅁䄴䅆䅁䑁䅉杍㕁䑁䅙兏㉁䑁䅫免祁䅁䅁䍄䉁䅁䅁䅂䅁䅁䅍䅄䅁䅁䅯杫䅷䅁䅯朶䅯䅁䅯兣䅑䅁䅅䅁䉁䅁䅁杄䵁䅁䅁䅍畁䑁䅧李㕁䅁䅁䍄䉁䅁䅁䅂䅁䅁䅍䅄䅁䅁䅯睬䄰䅁䅯朵䅯䅁䅯来䅑䅁䅅䅁䉁䅁䅁杄䵁䅁䅁李畁䑁䅍李㉁䅁䅁䍄䉁䅁䅁䅂䅁䅁䅍䅄䅁䅁䅯杶䅳䅁䅯儶䅯䅁䅯兦䅑䅁䅅䅁䉁䅁䅁兂䅁䅁䅁䡉湔䅑杷允䅁䅁䅑䅁䑁䅁䅷䅁䭁䙁乳䅁䭁佁䭧䅁䭁䡁䔰䅁䉁䅁䅁允䅁䅁䄴杄䅁䑁䅅免畁䑁䅣䅍硁䅁䅁䍄䉁䅁䅁䅂䅁䅁䅍䅄䅁䅁䅯条䅉䅁䅯充䅁䅁䅯眯䅅䅁䅅䅁䉁䅁䅁杄啁䅁䅁杍祁䑁䅙杍㕁䑁䅣䅍睁䑁䅁䅁䵁䅉䅅䅁䕁䅁䅁睁䵁䅁䅁权偃兄䅁权瑄权䅁权㥂䅂䅁允䅁䅁䅅䅁䙁䕁䵯楁䡵獆⽫䍄䉁䅁䅁䅂䅁䅁䅍䅄䅁䅁䅯杧䅳䅁䅯朶䅯䅁䅯来䅑䅁䅅䅁䉁䅁䅁杄䵁䅁䅁杍畁䑁䅁杍硁䅁䅁䍄䉁䅁䅁睁䅁䅁䅍䅄䅁䅁䅯兊䅳䅁䅯䅈䅙䅁䅅䅁䉁䅁䅁权敃杂䅁䍄䉁䅁䅁䅂䅁䅁䅍䅄䅁䅁䅯䅯䅍䅁䅯充䅁䅁䅯眯䅅䅁䅅䅁䉁䅁䅁杄啁䅁䅁杍㕁䑁䅉䅎ぁ䑁䅑免㍁䑁䅣䅁䵁䅉䅅䅁䕁䅁䅁睁䵁䅁䅁权楄杁䅁权䕁䅁䅁权䙁䅁䅁允䅁䅁䅅䅁䙁䅁䅁䅁杁㉘䉊䍄䉁䅁䅁䅂䅁䅁䅍䅄䅁䅁䅯睯䅳䅁䅯眶䅯䅁䅯䅣䅑䅁䅅䅁䉁䅁䅁杄十䅁䅁杍㉁䑁䅍李㉁䑁䅁䅍睁䅁䅁䍄䉁䅁䅁䅂䅁䅁䅍䅄䅁䅁䅯朴䅉䅁䅯充䅁䅁䅯兂䅁䅁䅅䅁䉁䅁䅁杄啁䅁䅁免睁䑁䅙䅍睁䑁䅁䅍睁䑁䅁䅁䵁䅉䅅䅁䑁䅁䅁睁䵁䅁䅁权癃睃䅁权捁杂䅁允䅁䅁䅅䅁䭁䍁䡍䅁䵁䅉䅅䅁䕁䅁䅁睁䵁䅁䅁权摂睃䅁权煄权䅁权䑃䅂䅁允䅁䅁䅅䅁佁䅁䅷䅁睁䍁䄴䅍硁䑁䅍䅁䵁䅉䅅䅁䕁䅁䅁睁䵁䅁䅁权䩄䅄䅁权牄权䅁权睂䅂䅁允䅁䅁䅅䅁佁䉁䅉䅁穁䑁䅙免㍁䑁䅙䅍睁䑁䅁䅁䵁䅉䅅䅁䕁䅁䅁睁䵁䅁䅁权時睁䅁权剁䅁䅁权䙁䅁䅁允䅁䅁䅅䅁佁䉁䅑䅁ㅁ䑁䅕杍睁䑁䅁䅍睁䑁䅁䅍䅁䅁杷允䅁䅁䅑䅁䑁䅁䅷䅁䭁䱁䱉䅁䭁佁䭧䅁䭁䥁䕍䅁䉁䅁䅁允䅁䅁䄴杄䅁䑁䅉睍畁䑁䅙李㉁䅁䅁䍄䉁䅁䅁䅂䅁䅁䅍䅄䅁䅁䅯睴䅷䅁䅯朵䅯䅁䅯睧䅑䅁䅅䅁䉁䅁䅁杄䵁䅁䅁免畁䑁䅫兏ぁ䅁䅁䍄䉁䅁䅁䅂䅁䅁䅍䅄䅁䅁䅯杊䅅䅁䅯权䅁䅁䅯䅂䅉䅁䅅䅁䉁䅁䅁兂坂楄礲卮琸䅑杷允䅁䅁䅑䅁䑁䅁䅷䅁䭁佁䑍䅁䭁䉁䅅䅁䭁䅁䅕䅁䉁䅁䅁允䅁䅁䄴䅆䅁䑁䅉免㑁䑁䅅䅏睁䑁䅁䅍睁䅁䅁䍄䉁䅁䅁睁䅁䅁䅍䅄䅁䅁䅯杓䅷䅁䅯䅇䅙䅁䅅䅁䉁䅁䅁权䕂杂䅁䍄䉁䅁䅁䅂䅁䅁䅍䅄䅁䅁䅯儶䅍䅁䅯权䅁䅁䅯眯䅅䅁䅅䅁䉁䅁䅁兂慃婭婭婭⽮睐杷允䅁䅁䅑䅁䑁䅁䅷䅁䭁䵁䵧䅁䭁佁䭳䅁䭁䡁䕯䅁䉁䅁䅁允䅁䅁䄴䅆䅁䑁䅅杍睁䑁䅣睍硁䑁䅍䅎祁䅁䅁䍄䉁䅁䅁䅂䅁䅁䅍䅄䅁䅁䅯兎䄰䅁䅯朶䅯䅁䅯䄷䅯䅁䅅䅁䉁䅁䅁权䡂䅁䅁䍄䉁䅁䅁䅂䅁䅁䅍䅄䅁䅁䅯睎䄰䅁䅯朶䅯䅁䅯来䅑䅁䅅䅁䉁䅁䅁杄䵁䅁䅁䅍畁䑁䅉兏ㅁ䅁䅁䍄䉁䅁䅁睁䅁䅁䅍䅄䅁䅁䅯䄰䅷䅁䅯杈䅙䅁䅅䅁䉁䅁䅁权楃杂䅁䍄䉁䅁䅁䅂䅁䅁䅍䅄䅁䅁䅯克䅳䅁䅯儶䅯䅁䅯全䅑䅁䅅䅁䉁䅁䅁兂䅁䅁䅁䵷攳䅑杷允䅁䅁䅑䅁䑁䅁䅷䅁䭁䙁䴸䅁䭁佁䭙䅁䭁䝁䔸䅁䉁䅁䅁允䅁䅁䄴䅄䅁䑁䅁杌㕁䑁䅍免䅁䅁杷允䅁䅁䅑䅁䑁䅁䅷䅁䭁䱁䍙䅁䭁䅁䅑䅁䭁偁䈸䅁䉁䅁䅁允䅁䅁䅕䅁䅁䱁䱇䕡䵅䅉䅅䅁䕁䅁䅁睁䵁䅁䅁权䩄睁䅁权䭁䅁䅁权⽄允䅁允䅁䅁䅅䅁䙁䩁瑈䑦ㄸ栳䅚䍄䉁䅁䅁睁䅁䅁䅍䅄䅁䅁䅯朹䅯䅁䅯䅊䅙䅁䅅䅁䉁䅁䅁权偄睄䅁䍄䉁䅁䅁䅂䅁䅁䅍䅄䅁䅁䅯杩䅅䅁䅯允䅉䅁䅯兂䅉䅁䅅䅁䉁䅁䅁兂噃⽇䥴穨坘䅑杷允䅁䅁䅍䅁䑁䅁䅷䅁䭁䡁䵕䅁䭁䉁䜴䅁䉁䅁䅁允䅁䅁䅯共䅧䅁杷允䅁䅁䅑䅁䑁䅁䅷䅁䭁䉁䑳䅁䭁䅁䅯䅁䭁䅁䅕䅁䉁䅁䅁允䅁䅁䅕呦ㄸ牘䩰䕅䵁䅉䅅䅁䕁䅁䅁睁䵁䅁䅁权㑂䅁䅁权煄权䅁权䑃䅂䅁允䅁䅁䅅䅁佁䅁䅯䅁睁䍁䄴䅎穁䅁䅁䍄䉁䅁䅁䅂䅁䅁䅍䅄䅁䅁䅯兕䅍䅁䅯䅂䅁䅁䅯眯䅅䅁䅅䅁䉁䅁䅁兂䅁䅁䅃坊瑖兑杷允䅁䅁䅑䅁䑁䅁䅷䅁䭁䥁䑣䅁䭁䅁䅑䅁䭁䅁䅕䅁䉁䅁䅁允䅁䅁䅕䅁䅁䩁㡂啕䵅䅉䅅䅁䕁䅁䅁睁䵁䅁䅁权塂睃䅁权瑄权䅁权㥂䅂䅁允䅁䅁䅅䅁䭁䕁䅣䅁䵁䅉䅅䅁䕁䅁䅁睁䵁䅁䅁权潂䅄䅁权煄权䅁权㙂䅂䅁允䅁䅁䅅䅁佁䅁䅯䅁睁䍁䄴李ㅁ䅁䅁䍄䉁䅁䅁䅂䅁䅁䅍䅄䅁䅁䅯䅅䅳䅁䅯䄶䅯䅁䅯睧䅑䅁䅅䅁䉁䅁䅁杄䵁䅁䅁䅎祁䍁䄴兏ぁ䅁䅁䍄䉁䅁䅁䅂䅁䅁䅍䅄䅁䅁䅯睨䅍䅁䅯充䅁䅁䅯兂䅁䅁䅅䅁䉁䅁䅁杄十䅁䅁兎硁䑁䅣免睁䑁䅫李祁䅁䅁䍄䉁䅁䅁䅂䅁䅁䅍䅄䅁䅁䅯䅹䅳䅁䅯䄶䅯䅁䅯全䅑䅁䅅䅁䉁䅁䅁杄佁䅁䅁免㕁䍁䄴䅎㕁䑁䅑䅁䵁䅉䅅䅁䕁䅁䅁睁䵁䅁䅁权䵁䅄䅁权煄权䅁权療䅂䅁允䅁䅁䅅䅁佁䅁䅷䅁睁䍁䄴免睁䑁䅍䅁䵁䅉䅅䅁䑁䅁䅁睁䵁䅁䅁权杄䅄䅁权流杂䅁允䅁䅁䅅䅁佁䅁䅷䅁㕁䑁䅁杌硁䑁䅕䅁䵁䅉䅅䅁䕁䅁䅁睁䵁䅁䅁权坁䅁䅁权䭁䅁䅁权䙁䅁䅁允䅁䅁䅅䅁䙁䩁奍䙂余剌䅸䍄䉁䅁䅁䅂䅁䅁䅍䅄䅁䅁䅯眸䅅䅁䅯充䅁䅁䅯兂䅁䅁䅅䅁䉁䅁䅁杄啁䅁䅁睎祁䑁䅕䅍睁䑁䅁䅍睁䑁䅁䅁䵁䅉䅅䅁䕁䅁䅁睁䵁䅁䅁权桁睃䅁权湄权䅁权硂䅂䅁允䅁䅁䅅䅁䙁䵁睄畁祘䑓䅂䍄䉁䅁䅁䅂䅁䅁䅍䅄䅁䅁䅯睲䅍䅁䅯充䅁䅁䅯兂䅁䅁䅅䅁䉁䅁䅁权湂杁䅁䍄䉁䅁䅁睁䅁䅁䅍䅄䅁䅁䅯杈䅷䅁䅯䅇䅙䅁䅅䅁䉁䅁䅁权䭂杂䅁䍄䉁䅁䅁䅂䅁䅁䅍䅄䅁䅁䅯䄱䅳䅁䅯儷䅯䅁䅯兢䅑䅁䅅䅁䉁䅁䅁兂佁扌摋㘷睦睐杷允䅁䅁䅑䅁䑁䅁䅷䅁䭁䩁䍕䅁䭁䅁䅯䅁䭁偁䈸䅁䉁䅁䅁允䅁䅁䅕牘䩰䅄牋え䵁䅉䅅䅁䕁䅁䅁睁䵁䅁䅁权䵂睃䅁权浄权䅁权獄权䅁允䅁䅁䅅䅁䭁䕁䅣䅁䵁䅉䅅䅁䕁䅁䅁睁䵁䅁䅁权煄睃䅁权煄权䅁权䙃䅂䅁允䅁䅁䅅䅁佁䅁䅯䅁硁䍁䄴免ㅁ䅁䅁䍄䉁䅁䅁䅂䅁䅁䅍䅄䅁䅁䅯兕䅷䅁䅯朵䅯䅁䅯䄷䅯䅁䅅䅁䉁䅁䅁杄䵁䅁䅁免畁䑁䅫睎㉁䅁䅁䍄䉁䅁䅁䅂䅁䅁䅍䅄䅁䅁䅯䅷䅷䅁䅯朶䅯䅁䅯全䅑䅁䅅䅁䉁䅁䅁杄䵁䅁䅁免畁䑁䅅兏㍁䅁䅁䍄䉁䅁䅁䅂䅁䅁䅍䅄䅁䅁䅯睲䅍䅁䅯权䅁䅁䅯兂䅁䅁䅅䅁䉁䅁䅁权湂杁䅁䍄䉁䅁䅁䅂䅁䅁䅍䅄䅁䅁䅯充䄰䅁䅯朵䅯䅁䅯兢䅑䅁䅅䅁䉁䅁䅁杄䵁䅁䅁免畁䑁䅫兎ㅁ䅁䅁䍄䉁䅁䅁䅂䅁䅁䅍䅄䅁䅁䅕䅁䅁䅑䝄䕕䭅䅁䅑䅁䭁偁䈸䅁䉁䅁䅁允䅁䅁䅕䅁䅁䕁䔴歕䵅䅉䅅䅁䕁䅁䅁睁䵁䅁䅁权瑁䅄䅁权牄权䅁权䙃䅂䅁允䅁䅁䅅䅁佁䉁䅑䅁硁䑁䅉䅍睁䑁䅕睎㍁䑁䅑䅎䅁䅁杷允䅁䅁䅑䅁䑁䅁䅷䅁䭁䥁䱍䅁䭁佁䭳䅁䭁䥁䕕䅁䉁䅁䅁允䅁䅁䄴䅆䅁䑁䅑兏㕁䑁䅍杍硁䑁䅁䅍睁䅁䅁䍄䉁䅁䅁䅂䅁䅁䅍䅄䅁䅁䅯朱䅳䅁䅯朶䅯䅁䅯兢䅑䅁䅅䅁䉁䅁䅁杄䵁䅁䅁䅍畁䑁䅑免ㅁ䅁䅁䍄䉁䅁䅁䅂䅁䅁䅍䅄䅁䅁䅯兗䅷䅁䅯朷䅯䅁䅯兣䅑䅁䅅䅁䉁䅁䅁兂䅁䅁䅁䡁㑹䅑杷允䅁䅁䅑䅁䑁䅁䅷䅁䭁乁䉫䅁䭁䅁䅯䅁䭁䅁䍑䅁䉁䅁䅁允䅁䅁䅕穐敖歵䵫樴䴸䅉䅅䅁䕁䅁䅁睁䵁䅁䅁权潃睃䅁权畄权䅁权療䅂䅁允䅁䅁䅅䅁䙁䅁䅁䅁杂佖䅤䍄䉁䅁䅁䅂䅁䅁䅍䅄䅁䅁䅯眷䅍䅁䅯充䅁䅁䅯眯䅅䅁䅅䅁䉁䅁䅁杄啁䅁䅁䅏㍁䑁䅫李㍁䑁䅕䅏ぁ䑁䅕䅁䵁䅉䅅䅁䕁䅁䅁睁䵁䅁䅁权潃睁䅁权剁䅁䅁权⽄允䅁允䅁䅁䅅䅁佁䉁䅑䅁硁䑁䅉睍㑁䑁䅫睍ㅁ䑁䅁䅍䅁䅁杷允䅁䅁䅑䅁䑁䅁䅷䅁䭁乁䱁䅁䭁佁䭫䅁䭁䡁䔰䅁䉁䅁䅁允䅁䅁䅕䅁䅁䵁䝄欰䵁䅉䅅䅁䕁䅁䅁睁䵁䅁䅁权畁䅄䅁权牄权䅁权療䅂䅁允䅁䅁䅅䅁佁䉁䅉䅁穁䑁䅑䅎ㅁ䑁䅙李㑁䑁䅧䅁䵁䅉䅅䅁䕁䅁䅁睁䵁䅁䅁权歂䅄䅁权煄权䅁权瑂䅂䅁允䅁䅁䅅䅁佁䅁䅷䅁睁䍁䄴睍睁䑁䅧䅁䵁䅉䅅䅁䕁䅁䅁睁䵁䅁䅁权噃睃䅁权晁杂䅁权杁杂䅁允䅁䅁䅅䅁䭁䥁䡕䅁䵁䅉䅅䅁䕁䅁䅁睁䵁䅁䅁权佄䅄䅁权潄权䅁权㙂䅂䅁允䅁䅁䅅䅁佁䅁䅷䅁ㅁ䍁䄴䅍祁䑁䅫䅁䵁䅉䅅䅁䕁䅁䅁睁䵁䅁䅁权桃䅄䅁权湄权䅁权睂䅂䅁允䅁䅁䅅䅁䙁䙁㑋潈牘匰䅚䍄䉁䅁䅁䅂䅁䅁䅍䅄䅁䅁䅯杮䅉䅁䅯权䅁䅁䅯兂䅁䅁䅅䅁䉁䅁䅁兂䝂癴㥐䠱灪睐杷允䅁䅁䅑䅁䑁䅁䅷䅁䭁偁䱙䅁䭁佁䬴䅁䭁䝁䔰䅁䉁䅁䅁允䅁䅁䅕䅁䅁䉁䭪歃䵅䅉䅅䅁䕁䅁䅁睁䵁䅁䅁权慁䅄䅁权浄权䅁权㥂䅂䅁允䅁䅁䅅䅁佁䅁䅯䅁ぁ䍁䄴杍㉁䅁䅁䍄䉁䅁䅁䅂䅁䅁䅍䅄䅁䅁䅯杋䄰䅁䅯朶䅯䅁䅯兣䅑䅁䅅䅁䉁䅁䅁杄䵁䅁䅁免畁䑁䅙兏㕁䅁䅁䍄䉁䅁䅁䅂䅁䅁䅍䅄䅁䅁䅯克䅁䅁䅯允䅉䅁䅯杁䅉䅁䅅䅁䉁䅁䅁兂慂ㅄ洫⽚楲䅑杷允䅁䅁䅑䅁䑁䅁䅷䅁䭁佁䱷䅁䭁佁䬴䅁䭁䥁䕍䅁䉁䅁䅁允䅁䅁䅕䅁䅁䅁啂び䵁䅉䅅䅁䕁䅁䅁睁䵁䅁䅁权捄䅄䅁权湄权䅁权䙃䅂䅁允䅁䅁䅅䅁䙁䩁慶祴䱵儱䅴䍄䉁䅁䅁䅂䅁䅁䅍䅄䅁䅁䅯睏䅅䅁䅯允䅉䅁䅯睁䅉䅁䅅䅁䉁䅁䅁兂湄䘸呯佺楲䅑杷允䅁䅁䅑䅁䑁䅁䅷䅁䭁䥁䑅䅁䭁䅁䅑䅁䭁偁䈸䅁䉁䅁䅁允䅁䅁䅕浅乨䭡敘こ䵅䅉䅅䅁䕁䅁䅁睁䵁䅁䅁权煁睃䅁权浄权䅁权㙂䅂䅁允䅁䅁䅅䅁佁䅁䅷䅁硁䍁䄴兏㕁䑁䅉䅁䵁䅉䅅䅁䕁䅁䅁睁䵁䅁䅁权灃睃䅁权浄权䅁权㥂䅂䅁允䅁䅁䅅䅁佁䅁䅷䅁硁䍁䄴䅍祁䑁䅅䅁䵁䅉䅅䅁䕁䅁䅁睁䵁䅁䅁权㡂䅄䅁权湄权䅁权硂䅂䅁允䅁䅁䅅䅁䙁䑁䩥坑汄䍫䅸䍄䉁䅁䅁䅂䅁䅁䅍䅄䅁䅁䅯睰䅷䅁䅯眵䅯䅁䅯䄷䅯䅁䅅䅁䉁䅁䅁兂呄坔光䑗獮睐杷允䅁䅁䅑䅁䑁䅁䅷䅁䙁䅁䅁䕁祂ㅗ䉊权䕁䅁䅁权⽄允䅁允䅁䅁䅅䅁䭁䕁䅣䅁䵁䅉䅅䅁䑁䅁䅁睁䵁䅁䅁权奂兄䅁权慁杂䅁允䅁䅁䅅䅁䭁䵁䝁䅁䵁䅉䅅䅁䕁䅁䅁睁䵁䅁䅁权㉂睃䅁权瑄权䅁权獄权䅁允䅁䅁䅅䅁䭁䕁䅣䅁䵁䅉䅅䅁䕁䅁䅁睁䵁䅁䅁权䑃睃䅁权湄权䅁权䙃䅂䅁允䅁䅁䅅䅁䙁䭁案伵晨倶⼰䍄䉁䅁䅁䅂䅁䅁䅍䅄䅁䅁䅯䅬䅷䅁䅯朵䅯䅁䅯兢䅑䅁䅅䅁䉁䅁䅁杄佁䅁䅁免睁䍁䄴杍穁䑁䅫䅁䵁䅉䅅䅁䕁䅁䅁睁䵁䅁䅁权敄䅄䅁权晁杂䅁权杁杂䅁允䅁䅁䅅䅁䭁乁䝧䅁䵁䅉䅅䅁䕁䅁䅁睁䵁䅁䅁权㕄䅄䅁权潄权䅁权瑂䅂䅁允䅁䅁䅅䅁佁䅁䅯䅁穁䍁䄴睎㍁䅁䅁䍄䉁䅁䅁䅂䅁䅁䅍䅄䅁䅁䅯睪䅍䅁䅯权䅁䅁䅯兂䅁䅁䅅䅁䉁䅁䅁兂桄桥畓祒橅䅑杷允䅁䅁䅑䅁䑁䅁䅷䅁䭁䍁乫䅁䭁佁䭣䅁䭁佁䭷䅁䉁䅁䅁允䅁䅁䅕桸坄匸戶戫䴸䅉䅅䅁䕁䅁䅁睁䵁䅁䅁权敁睄䅁权浄权䅁权睂䅂䅁允䅁䅁䅅䅁佁䅁䅷䅁穁䍁䄴兎祁䑁䅙䅁䵁䅉䅅䅁䑁䅁䅁睁䵁䅁䅁权潁睃䅁权慁杂䅁允䅁䅁䅅䅁䭁乁䝙䅁䵁䅉䅅䅁䑁䅁䅁睁䵁䅁䅁权灁睃䅁权奁杂䅁允䅁䅁䅅䅁䭁䕁䝁䅁䵁䅉䅅䅁䕁䅁䅁睁䵁䅁䅁权㝃睃䅁权潄权䅁权硂䅂䅁允䅁䅁䅅䅁佁䅁䄴䅁硁䑁䅍杌㑁䑁䅍兎䅁䅁杷允䅁䅁䅑䅁䑁䅁䅷䅁䭁䥁䵯䅁䭁佁䭧䅁䭁䝁䔰䅁䉁䅁䅁允䅁䅁䅯睒䅁䅁杷允䅁䅁䅍䅁䑁䅁䅷䅁䭁䩁䴰䅁䭁䍁䝙䅁䉁䅁䅁允䅁䅁䄴䅄䅁䑁䅍䅎畁䑁䅁兎䅁䅁杷允䅁䅁䅍䅁䑁䅁䅷䅁䭁乁䵅䅁䭁䉁䜴䅁䉁䅁䅁允䅁䅁䅯䅎䅙䅁杷允䅁䅁䅑䅁䑁䅁䅷䅁䭁䥁乙䅁䭁佁䭧䅁䭁䡁䕯䅁䉁䅁䅁允䅁䅁䄴杄䅁䑁䅣免畁䑁䅕杍ぁ䅁䅁䍄䉁䅁䅁䅂䅁䅁䅍䅄䅁䅁䅯先䄰䅁䅯朵䅯䅁䅯兢䅑䅁䅅䅁䉁䅁䅁杄䵁䅁䅁䅎畁䑁䅁杍㕁䅁䅁䍄䉁䅁䅁䅂䅁䅁䅍䅄䅁䅁䅯兙䄰䅁䅯儶䅯䅁䅯䅣䅑䅁䅅䅁䉁䅁䅁兂䅁䅁䅁䵁煱䅷杷允䅁䅁䅑䅁䑁䅁䅷䅁䭁䑁䐴䅁䭁䅁䅑䅁䭁䅁䅕䅁䉁䅁䅁允䅁䅁䅕䅁䅁䕁睈䕖䵅䅉䅅䅁䕁䅁䅁睁䵁䅁䅁权湁睃䅁权牄权䅁权䑃䅂䅁允䅁䅁䅅䅁佁䉁䅉䅁祁䑁䅣䅍ぁ䑁䅕睎㕁䑁䅉䅁䵁䅉䅅䅁䕁䅁䅁睁䵁䅁䅁权⭁睁䅁权剁䅁䅁权䙁䅁䅁允䅁䅁䅅䅁佁䉁䅑䅁硁䑁䅑䅎㕁䑁䅁䅍睁䑁䅁䅍䅁䅁杷允䅁䅁䅑䅁䑁䅁䅷䅁䭁偁䭳䅁䭁佁䭯䅁䭁䥁䕍䅁䉁䅁䅁允䅁䅁䄴䅄䅁䑁䅁杌㍁䑁䅁杍䅁䅁杷允䅁䅁䅑䅁䑁䅁䅷䅁䭁䱁䱑䅁䭁佁䭧䅁䭁佁䭷䅁䉁䅁䅁允䅁䅁䄴杄䅁䑁䅙兎畁䑁䅁兏㉁䅁䅁䍄䉁䅁䅁䅂䅁䅁䅍䅄䅁䅁䅯睋䅷䅁䅯䄶䅯䅁䅯䄷䅯䅁䅅䅁䉁䅁䅁杄允䅁䅁兌ㅁ䑁䅑杌睁䑁䅅䅎䅁䅁杷允䅁䅁䅑䅁䑁䅁䅷䅁䭁䝁乧䅁䭁佁䭣䅁䭁䡁䕁䅁䉁䅁䅁允䅁䅁䅕㠸啳潃ぴ啃䵁䅉䅅䅁䑁䅁䅁睁䵁䅁䅁权㥂兄䅁权流杂䅁允䅁䅁䅅䅁佁䅁䅷䅁㕁䑁䅕杌穁䑁䅣䅁䵁䅉䅅䅁䕁䅁䅁睁䵁䅁䅁权流䅁䅁权䕁䅁䅁权䙁䅁䅁允䅁䅁䅅䅁䙁䅁䅁䅁橂浫䉬䍄䉁䅁䅁䅂䅁䅁䅍䅄䅁䅁䅯睧䅳䅁䅯䄶䅯䅁䅯兢䅑䅁䅅䅁䉁䅁䅁权䡂䅁䅁䍄䉁䅁䅁䅂䅁䅁䅍䅄䅁䅁䅯睬䅷䅁䅯眵䅯䅁䅯兦䅑䅁䅅䅁䉁䅁䅁兂浂浚浚畚捙䅑杷允䅁䅁䅑䅁䑁䅁䅷䅁䭁䵁䑣䅁䭁䅁䅑䅁䭁偁䈸䅁䉁䅁䅁允䅁䅁䅕䅁䅁䉁㡄づ䵅䅉䅅䅁䕁䅁䅁睁䵁䅁䅁权杂杁䅁权䕁䅁䅁权⽄允䅁允䅁䅁䅅䅁䙁䅁䅁䅁䝃噴䈵䍄䉁䅁䅁䅂䅁䅁䅍䅄䅁䅁䅯儳䅷䅁䅯眵䅯䅁䅯全䅑䅁䅅䅁䉁䅁䅁兂㑃潈牘払⭪睐杷允䅁䅁䅑䅁䑁䅁䅷䅁䭁䝁义䅁䭁佁䭫䅁䭁䡁䕁䅁䉁䅁䅁允䅁䅁䅕䅁䅁䥁瑄歺䵁䅉䅅䅁䑁䅁䅁睁䵁䅁䅁权兂兄䅁权慁杂䅁允䅁䅁䅅䅁䭁䝁䝉䅁䵁䅉䅅䅁䕁䅁䅁睁䵁䅁䅁权㉃睃䅁权湄权䅁权瑂䅂䅁允䅁䅁䅅䅁䙁䑁䩥坑汄䄰䅤䍄䉁䅁䅁䅂䅁䅁䅍䅄䅁䅁䅯睷䅷䅁䅯眵䅯䅁䅯兢䅑䅁䅅䅁䉁䅁䅁兂湄㘫确欰愳睐杷允䅁䅁䅑䅁䑁䅁䅷䅁䭁䵁䑁䅁䭁䉁䅅䅁䭁䅁䅕䅁䉁䅁䅁允䅁䅁䄴䅆䅁䑁䅅杍㑁䑁䅣䅍㑁䑁䅁䅍睁䅁䅁䍄䉁䅁䅁睁䅁䅁䅍䅄䅁䅁䅯杌䅳䅁䅯䅈䅙䅁䅅䅁䉁䅁䅁权䱄杂䅁䍄䉁䅁䅁䅂䅁䅁䅍䅄䅁䅁䅯杯䅅䅁䅯允䅉䅁䅯兂䅉䅁䅅䅁䉁䅁䅁兂䡂啥晇番呌䅑杷允䅁䅁䅑䅁䑁䅁䅷䅁䭁䑁乣䅁䭁佁䭳䅁䭁䝁䔰䅁䉁䅁䅁允䅁䅁䄴䅆䅁䑁䅅杍ㅁ䑁䅑䅎㕁䑁䅕兎㑁䅁䅁䍄䉁䅁䅁睁䅁䅁䅍䅄䅁䅁䅯眹䅳䅁䅯杇䅙䅁䅅䅁䉁䅁䅁权䑄杂䅁䍄䉁䅁䅁睁䅁䅁䅍䅄䅁䅁䅯睘䅳䅁䅯杈䅙䅁䅅䅁䉁䅁䅁权煂睂䅁䍄䉁䅁䅁睁䅁䅁䅍䅄䅁䅁䅯儳䅳䅁䅯杈䅙䅁䅅䅁䉁䅁䅁权獃杂䅁䍄䉁䅁䅁䅂䅁䅁䅍䅄䅁䅁䅯䅷䅍䅁䅯权䅁䅁䅯兂䅁䅁䅅䅁䉁䅁䅁兂䡄穓䩥坑佁䅑杷允䅁䅁䅑䅁䑁䅁䅷䅁䭁䥁䵉䅁䭁佁䭙䅁䭁䥁䕍䅁䉁䅁䅁允䅁䅁䄴权䅁䑁䅅杌㑁䑁䅑䅁䵁䅉䅅䅁䕁䅁䅁睁䵁䅁䅁权噃睃䅁权牄权䅁权䙃䅂䅁允䅁䅁䅅䅁佁䉁䅑䅁硁䑁䅉睎ㅁ䑁䅣李穁䑁䅫兎䅁䅁杷允䅁䅁䅑䅁䑁䅁䅷䅁䭁乁䱷䅁䭁佁䭙䅁䭁佁䭷䅁䉁䅁䅁允䅁䅁䅯睒䅁䅁杷允䅁䅁䅑䅁䑁䅁䅷䅁䭁䱁䅑䅁䭁䅁䍅䅁䭁䅁䍕䅁䉁䅁䅁允䅁䅁䅕硰浓奴婣䕷䵁䅉䅅䅁䕁䅁䅁睁䵁䅁䅁权㍃睁䅁权䭁䅁䅁权䙁䅁䅁允䅁䅁䅅䅁䙁乁㑖匶硙偃⼴䍄䉁䅁䅁䅂䅁䅁䅍䅄䅁䅁䅯其䅅䅁䅯䅂䅁䅁䅯兂䅁䅁䅅䅁䉁䅁䅁兂䅁䅁䅂㑋卹兑杷允䅁䅁䅑䅁䑁䅁䅷䅁䭁䍁䵕䅁䭁佁䬰䅁䭁䥁䕕䅁䉁䅁䅁允䅁䅁䅕牒穢搯㑒䕁䵁䅉䅅䅁䕁䅁䅁睁䵁䅁䅁权摂䅄䅁权浄权䅁权㥂䅂䅁允䅁䅁䅅䅁佁䉁䅁䅁硁䑁䅅睍畁䑁䅍睍硁䅁䅁䍄䉁䅁䅁䅂䅁䅁䅍䅄䅁䅁䅯杣䅳䅁䅯眵䅯䅁䅯兢䅑䅁䅅䅁䉁䅁䅁兂偁穤䡪佒ひ睐杷允䅁䅁䅑䅁䑁䅁䅷䅁䭁䑁乑䅁䭁佁䬰䅁䭁佁䭷䅁䉁䅁䅁允䅁䅁䅕敥浫免獩䐸䴸䅉䅅䅁䕁䅁䅁睁䵁䅁䅁权䅁杁䅁权剁䅁䅁权⽄允䅁允䅁䅁䅅䅁佁䉁䅑䅁ㅁ䑁䅙睎㉁䑁䅁䅍睁䑁䅁䅍䅁䅁杷允䅁䅁䅑䅁䑁䅁䅷䅁䭁䵁䱅䅁䭁佁䭳䅁䭁䝁䔰䅁䉁䅁䅁允䅁䅁䄴杅䅁䑁䅫免硁䑁䅁䅍穁䑁䅉杍䅁䅁杷允䅁䅁䅑䅁䑁䅁䅷䅁䭁䩁䵕䅁䭁佁䭯䅁䭁䡁䔰䅁䉁䅁䅁允䅁䅁䄴䅄䅁䑁䅉杌硁䑁䅫免䅁䅁杷允䅁䅁䅑䅁䑁䅁䅷䅁䭁䉁䵍䅁䭁佁䬰䅁䭁䝁䔰䅁䉁䅁䅁允䅁䅁䅯睒䅁䅁杷允䅁䅁䅑䅁䑁䅁䅷䅁䭁䕁䰰䅁䭁佁䭧䅁䭁佁䭷䅁䉁䅁䅁允䅁䅁䄴杄䅁䑁䅉兎畁䑁䅍兎硁䅁䅁䍄䉁䅁䅁䅂䅁䅁䅍䅄䅁䅁䅯䅁䅉䅁䅯权䅁䅁䅯眯䅅䅁䅅䅁䉁䅁䅁兂楂䙅㕧䵴䭧䅑杷允䅁䅁䅑䅁䑁䅁䅷䅁䭁䅁䱕䅁䭁佁䬰䅁䭁䥁䕕䅁䉁䅁䅁允䅁䅁䅕倹唳佥浫吲䴸䅉䅅䅁䕁䅁䅁睁䵁䅁䅁权䅃睃䅁权瑄权䅁权䙃䅂䅁允䅁䅁䅅䅁䙁䍁睇浣剩挷⽷䍄䉁䅁䅁䅂䅁䅁䅍䅄䅁䅁䅯杄䅷䅁䅯䄶䅯䅁䅯兢䅑䅁䅅䅁䉁䅁䅁杄佁䅁䅁睎㕁䍁䄴睎ぁ䑁䅍䅁䵁䅉䅅䅁䑁䅁䅁睁䵁䅁䅁权䕂睃䅁权慁杂䅁允䅁䅁䅅䅁䭁䍁䜰䅁䵁䅉䅅䅁䕁䅁䅁睁䵁䅁䅁权䝁杁䅁权䭁䅁䅁权⽄允䅁允䅁䅁䅅䅁䙁䥁牘払敧全䅨䍄䉁䅁䅁䅂䅁䅁䅍䅄䅁䅁䅯杯䅷䅁䅯儷䅯䅁䅯睧䅑䅁䅅䅁䉁䅁䅁兂卂䉵䘶ㄶ䥈睐杷允䅁䅁䅑䅁䑁䅁䅷䅁䭁䱁䴸䅁䭁佁䭯䅁䭁䥁䕍䅁䉁䅁䅁允䅁䅁䄴䅄䅁䑁䅁杌硁䑁䅉䅏䅁䅁杷允䅁䅁䅑䅁䑁䅁䅷䅁䭁佁䵧䅁䭁佁䭧䅁䭁䝁䔰䅁䉁䅁䅁允䅁䅁䄴䅄䅁䑁䅧杌ぁ䑁䅙睍䅁䅁杷允䅁䅁䅍䅁䑁䅁䅷䅁䭁䭁乍䅁䭁䉁䜴䅁䉁䅁䅁允䅁䅁䅯睐䅙䅁杷允䅁䅁䅑䅁䑁䅁䅷䅁䭁乁䱁䅁䭁佁䭧䅁䭁䡁䕅䅁䉁䅁䅁允䅁䅁䄴杄䅁䑁䅧䅎畁䑁䅙䅎ㅁ䅁䅁䍄䉁䅁䅁䅂䅁䅁䅍䅄䅁䅁䅯睴䅷䅁䅯朵䅯䅁䅯兢䅑䅁䅅䅁䉁䅁䅁杄䵁䅁䅁免畁䑁䅧䅍㉁䅁䅁䍄䉁䅁䅁䅂䅁䅁䅍䅄䅁䅁䅯眯䅷䅁䅯䄶䅯䅁䅯睢䅑䅁䅅䅁䉁䅁䅁杄佁䅁䅁免㍁䍁䄴免㍁䑁䅙䅁䵁䅉䅅䅁䕁䅁䅁睁䵁䅁䅁权湁睁䅁权䕁䅁䅁权⽄允䅁允䅁䅁䅅䅁䙁䅁䅁䵁歃潁䉚䍄䉁䅁䅁睁䅁䅁䅍䅄䅁䅁䅯睨䅳䅁䅯杊䅙䅁䅅䅁䉁䅁䅁杄䵁䅁䅁䅏㉁䍁䄴䅏穁䅁䅁䍄䉁䅁䅁䅂䅁䅁䅍䅄䅁䅁䅯兑䅍䅁䅯充䅁䅁䅯眯䅅䅁䅅䅁䉁䅁䅁杄十䅁䅁䅏祁䑁䅉䅍睁䑁䅁䅍睁䅁䅁䍄䉁䅁䅁䅂䅁䅁䅍䅄䅁䅁䅯杳䅳䅁䅯儷䅯䅁䅯睢䅑䅁䅅䅁䉁䅁䅁兂晁敨剴䉵嘷睐杷允䅁䅁䅑䅁䑁䅁䅷䅁䭁䡁䵣䅁䭁佁䬰䅁䭁䡁䕁䅁䉁䅁䅁允䅁䅁䅕扏䥔牤昶橹䴸䅉䅅䅁䑁䅁䅁睁䵁䅁䅁权䵁兄䅁权慁杂䅁允䅁䅁䅅䅁䭁䙁䜸䅁䵁䅉䅅䅁䕁䅁䅁睁䵁䅁䅁权剄䅄䅁权浄权䅁权睂䅂䅁允䅁䅁䅅䅁䭁䕁䅣䅁䵁䅉䅅䅁䕁䅁䅁睁䵁䅁䅁权祁杁䅁权䭁䅁䅁权⽄允䅁允䅁䅁䅅䅁䙁䅁塲㍯㥁桩䅬䍄䉁䅁䅁䅂䅁䅁䅍䅄䅁䅁䅯睡䅅䅁䅯允䅉䅁䅯杁䅉䅁䅅䅁䉁䅁䅁权䡂䅁䅁䍄䉁䅁䅁䅂䅁䅁䅍䅄䅁䅁䅯儳䅳䅁䅯儷䅯䅁䅯兢䅑䅁䅅䅁䉁䅁䅁兂㑁㉶桤㉁偣䅑杷允䅁䅁䅑䅁䑁䅁䅷䅁䭁䕁䌴䅁䭁䅁䅑䅁䭁偁䈸䅁䉁䅁䅁允䅁䅁䅕䅁䅁䘰⬫啪䵅䅉䅅䅁䕁䅁䅁睁䵁䅁䅁权求杁䅁权剁䅁䅁权⽄允䅁允䅁䅁䅅䅁佁䉁䅑䅁硁䑁䅅睍㍁䑁䅁䅍睁䑁䅁䅍䅁䅁杷允䅁䅁䅑䅁䑁䅁䅷䅁䭁䡁䱫䅁䭁佁䭳䅁䭁䝁䔸䅁䉁䅁䅁允䅁䅁䄴杅䅁䑁䅕䅏ぁ䑁䅍兎ㅁ䑁䅣李䅁䅁杷允䅁䅁䅑䅁䑁䅁䅷䅁䭁䕁䌴䅁䭁䉁䅅䅁䭁偁䈸䅁䉁䅁䅁允䅁䅁䄴䅆䅁䑁䅙䅎硁䑁䅍䅍睁䑁䅉杍硁䅁䅁䍄䉁䅁䅁䅂䅁䅁䅍䅄䅁䅁䅯䅎䅷䅁䅯朷䅯䅁䅯来䅑䅁䅅䅁䉁䅁䅁兂䅁䅁䅁䍁䑶䅑杷允䅁䅁䅍䅁䑁䅁䅷䅁䭁䍁䵣䅁䭁䉁䝧䅁䉁䅁䅁允䅁䅁䅯睢䅙䅁杷允䅁䅁䅑䅁䑁䅁䅷䅁䭁䱁䍙䅁䭁䅁䅯䅁䭁偁䈸䅁䉁䅁䅁允䅁䅁䅕歲桦桥畓あ䵁䅉䅅䅁䕁䅁䅁睁䵁䅁䅁权㝁䅄䅁权瑄权䅁权療䅂䅁允䅁䅁䅅䅁䙁䑁硫㍱佘䵡⽕䍄䉁䅁䅁䅂䅁䅁䅍䅄䅁䅁䅯䅳䅷䅁䅯䄶䅯䅁䅯䄷䅯䅁䅅䅁䉁䅁䅁杄䵁䅁䅁䅎畁䑁䅉睎㑁䅁䅁䍄䉁䅁䅁䅂䅁䅁䅍䅄䅁䅁䅯术䅍䅁䅯充䅁䅁䅯眯䅅䅁䅅䅁䉁䅁䅁杄啁䅁䅁杍㉁䑁䅅䅏睁䑁䅁䅍睁䑁䅁䅁䵁䅉䅅䅁䕁䅁䅁睁䵁䅁䅁权䕄䅄䅁权潄权䅁权睂䅂䅁允䅁䅁䅅䅁佁䅁䄴䅁穁䑁䅑杌ぁ䑁䅁兏䅁䅁杷允䅁䅁䅑䅁䑁䅁䅷䅁䭁䕁䌴䅁䭁䅁䅯䅁䭁偁䈸䅁䉁䅁䅁允䅁䅁䅕啩杆搵楁歉䵁䅉䅅䅁䕁䅁䅁睁䵁䅁䅁权䍂睃䅁权煄权䅁权䑃䅂䅁允䅁䅁䅅䅁佁䅁䅷䅁睁䍁䄴䅍祁䑁䅙䅁䵁䅉䅅䅁䑁䅁䅁睁䵁䅁䅁权㡂兄䅁权敁杂䅁允䅁䅁䅅䅁䭁䙁䝷䅁䵁䅉䅅䅁䑁䅁䅁睁䵁䅁䅁权桁睄䅁权慁杂䅁允䅁䅁䅅䅁䭁䑁䜴䅁䵁䅉䅅䅁䕁䅁䅁睁䵁䅁䅁权奂杁䅁权䭁䅁䅁权⽄允䅁允䅁䅁䅅䅁䙁佁兘瑉㕶栯䄹䍄䉁䅁䅁䅂䅁䅁䅍䅄䅁䅁䅯䅁䅷䅁䅯眵䅯䅁䅯睢䅑䅁䅅䅁䉁䅁䅁兂瑂⼵灵搸噉䅑杷允䅁䅁䅑䅁䑁䅁䅷䅁䭁偁䵁䅁䭁佁䬴䅁䭁䡁䔰䅁䉁䅁䅁允䅁䅁䅕䅁䅁䅁坃唲䵁䅉䅅䅁䕁䅁䅁睁䵁䅁䅁权灂杁䅁权䕁䅁䅁权⽄允䅁允䅁䅁䅅䅁䙁䅁䅁䥁㉄塧䉚䍄䉁䅁䅁䅂䅁䅁䅍䅄䅁䅁䅯兡䅉䅁䅯充䅁䅁䅯眯䅅䅁䅅䅁䉁䅁䅁杄坁䅁䅁免ㅁ䑁䅣免睁䑁䅁䅍睁䑁䅁䅍䅁䅁杷允䅁䅁䅑䅁䑁䅁䅷䅁䭁䉁䱕䅁䭁佁䭫䅁䭁䡁䔰䅁䉁䅁䅁允䅁䅁䅕䅁䅁䅁䅁啭䵁䅉䅅䅁䕁䅁䅁睁䵁䅁䅁权䅁䅄䅁权瑄权䅁权㥂䅂䅁允䅁䅁䅅䅁䙁䝁㝑〳丫祖䅬䍄䉁䅁䅁䅂䅁䅁䅍䅄䅁䅁䅯䅵䅳䅁䅯朶䅯䅁䅯䄷䅯䅁䅅䅁䉁䅁䅁杄䵁䅁䅁免畁䑁䅑睍硁䅁䅁䍄䉁䅁䅁䅂䅁䅁䅍䅄䅁䅁䅯兎䅉䅁䅯䅂䅁䅁䅯眯䅅䅁䅅䅁䉁䅁䅁兂䅁䅁䅁剰潂兑杷允䅁䅁䅑䅁䑁䅁䅷䅁䭁䱁䵑䅁䭁佁䭯䅁䭁佁䭷䅁䉁䅁䅁允䅁䅁䅯睒䅁䅁杷允䅁䅁䅑䅁䑁䅁䅷䅁䭁䩁䱉䅁䭁佁䭙䅁䭁䡁䕅䅁䉁䅁䅁允䅁䅁䅯睒䅁䅁杷允䅁䅁䅑䅁䑁䅁䅷䅁䭁䑁䵧䅁䭁佁䬰䅁䭁佁䭷䅁䉁䅁䅁允䅁䅁䅕匳䝑婧䑖稵䴸䅉䅅䅁䕁䅁䅁睁䵁䅁䅁权佂䅄䅁权灄权䅁权㥂䅂䅁允䅁䅁䅅䅁䙁䅁䅁䅁䅃⭉䅊䍄䉁䅁䅁睁䅁䅁䅍䅄䅁䅁䅯杬䅷䅁䅯杊䅙䅁䅅䅁䉁䅁䅁杄䵁䅁䅁李㍁䍁䄴睍祁䅁䅁䍄䉁䅁䅁䅂䅁䅁䅍䅄䅁䅁䅯杗䅳䅁䅯睈䅙䅁䅯䅉䅙䅁䅅䅁䉁䅁䅁权䝃杂䅁䍄䉁䅁䅁䅂䅁䅁䅍䅄䅁䅁䅯睲䅉䅁䅯充䅁䅁䅯眯䅅䅁䅅䅁䉁䅁䅁杄啁䅁䅁䅏穁䑁䅧䅏睁䑁䅁䅍睁䑁䅁䅁䵁䅉䅅䅁䕁䅁䅁睁䵁䅁䅁权㉃睃䅁权灄权䅁权硂䅂䅁允䅁䅁䅅䅁䙁䅁䅁䅁䅂㥱䅶䍄䉁䅁䅁䅂䅁䅁䅍䅄䅁䅁䅯朷䅉䅁䅯充䅁䅁䅯眯䅅䅁䅅䅁䉁䅁䅁杄啁䅁䅁䅎㉁䑁䅉睎ㅁ䑁䅁䅍睁䑁䅁䅁䵁䅉䅅䅁䕁䅁䅁睁䵁䅁䅁权畄睃䅁权湄权䅁权䙃䅂䅁允䅁䅁䅅䅁䙁乁㕶浦㡱䈹䅚䍄䉁䅁䅁睁䅁䅁䅍䅄䅁䅁䅯䅄䄰䅁䅯䅇䅙䅁䅅䅁䉁䅁䅁权灁杂䅁䍄䉁䅁䅁䅂䅁䅁䅍䅄䅁䅁䅯兆䅍䅁䅯权䅁䅁䅯眯䅅䅁䅅䅁䉁䅁䅁兂瑁灳瘳㡰坙䅑杷允䅁䅁䅑䅁䑁䅁䅷䅁䭁䅁䴴䅁䭁佁䭯䅁䭁䡁䕅䅁䉁䅁䅁允䅁䅁䄴䅄䅁䑁䅁杌硁䑁䅣李䅁䅁杷允䅁䅁䅍䅁䑁䅁䅷䅁䭁䥁䵯䅁䭁䉁䝷䅁䉁䅁䅁允䅁䅁䅯杙䅙䅁杷允䅁䅁䅑䅁䑁䅁䅷䅁䭁䱁䵁䅁䭁佁䭧䅁䭁䡁䕁䅁䉁䅁䅁允䅁䅁䄴䅄䅁䑁䅑杌㕁䑁䅣睎䅁䅁杷允䅁䅁䅑䅁䑁䅁䅷䅁䭁䡁䍅䅁䭁䉁䅅䅁䭁偁䈸䅁䉁䅁䅁允䅁䅁䄴䅆䅁䑁䅙睍㍁䑁䅙兎ㅁ䑁䅁䅍睁䅁䅁䍄䉁䅁䅁䅂䅁䅁䅍䅄䅁䅁䅯入䅳䅁䅯朷䅯䅁䅯兦䅑䅁䅅䅁䉁䅁䅁兂䅁䅁䅁䡁晓䅷杷允䅁䅁䅑䅁䑁䅁䅷䅁䭁䕁䐸䅁䭁䅁䅑䅁䭁偁䈸䅁䉁䅁䅁允䅁䅁䅕䅁䅁䕯楆啯䵅䅉䅅䅁䕁䅁䅁睁䵁䅁䅁权佃䅄䅁权牄权䅁权㥂䅂䅁允䅁䅁䅅䅁佁䉁䅁䅁㍁䑁䅙免祁䑁䅫睎睁䅁䅁䍄䉁䅁䅁䅂䅁䅁䅍䅄䅁䅁䅯杒䅳䅁䅯眵䅯䅁䅯来䅑䅁䅅䅁䉁䅁䅁兂楂䙅㕧䵴䝧䅑杷允䅁䅁䅑䅁䑁䅁䅷䅁䭁佁䱷䅁䭁佁䭙䅁䭁䡁䕅䅁䉁䅁䅁允䅁䅁䄴䅃䅁䑁䅅杌硁䅁䅁䍄䉁䅁䅁䅂䅁䅁䅍䅄䅁䅁䅯䅧䅷䅁䅯儷䅯䅁䅯兦䅑䅁䅅䅁䉁䅁䅁兂歃䑣䬰礱奍䅑杷允䅁䅁䅑䅁䑁䅁䅷䅁䭁䵁䵉䅁䭁佁䬰䅁䭁䡁䔰䅁䉁䅁䅁允䅁䅁䅕癱午坔光䐰䴸䅉䅅䅁䕁䅁䅁睁䵁䅁䅁权偄䅄䅁权瑄权䅁权瑂䅂䅁允䅁䅁䅅䅁䙁䵁㉬灶愸㥌⽕䍄䉁䅁䅁睁䅁䅁䅍䅄䅁䅁䅯睥䅳䅁䅯䅈䅙䅁䅅䅁䉁䅁䅁权⽁杂䅁䍄䉁䅁䅁䅂䅁䅁䅍䅄䅁䅁䅯睥䅅䅁䅯允䅉䅁䅯兂䅉䅁䅅䅁䉁䅁䅁兂敄㑚㍗扉䕢䅑杷允䅁䅁䅑䅁䑁䅁䅷䅁䭁佁䰴䅁䭁佁䭳䅁䭁䡁䕯䅁䉁䅁䅁允䅁䅁䄴杅䅁䑁䅕免ぁ䑁䅅䅏穁䑁䅅䅏䅁䅁杷允䅁䅁䅑䅁䑁䅁䅷䅁䭁䕁䍉䅁䭁䅁䅯䅁䭁偁䈸䅁䉁䅁䅁允䅁䅁䅕䘫橐婰䕵お䵁䅉䅅䅁䕁䅁䅁睁䵁䅁䅁权⽂杁䅁权剁䅁䅁权⽄允䅁允䅁䅁䅅䅁佁䉁䅑䅁祁䑁䅉杍ㅁ䑁䅁䅍睁䑁䅁䅍䅁䅁杷允䅁䅁䅑䅁䑁䅁䅷䅁䭁䕁䴸䅁䭁佁䭫䅁䭁䡁䕅䅁䉁䅁䅁允䅁䅁䅕䅁䅁䅁㝄㡹䵁䅉䅅䅁䕁䅁䅁睁䵁䅁䅁权剁杁䅁权䕁䅁䅁权⽄允䅁允䅁䅁䅅䅁䙁䅁䅁䅁呁坂䉂䍄䉁䅁䅁䅂䅁䅁䅍䅄䅁䅁䅯充䅳䅁䅯䄶䅯䅁䅯䅣䅑䅁䅅䅁䉁䅁䅁杄佁䅁䅁睍睁䍁䄴杍㉁䑁䅑䅁䵁䅉䅅䅁䕁䅁䅁睁䵁䅁䅁权坂䅄䅁权瑄权䅁权䙃䅂䅁允䅁䅁䅅䅁䙁䝁片硂湈晴⽯䍄䉁䅁䅁睁䅁䅁䅍䅄䅁䅁䅯杈䅷䅁䅯杈䅙䅁䅅䅁䉁䅁䅁权䱄杂䅁䍄䉁䅁䅁䅂䅁䅁䅍䅄䅁䅁䅯杴䅅䅁䅯允䅉䅁䅯睁䅉䅁䅅䅁䉁䅁䅁兂䝁卡捈牮杦䅑杷允䅁䅁䅑䅁䑁䅁䅷䅁䭁䅁䍫䅁䭁䅁䅑䅁䭁偁䈸䅁䉁䅁䅁允䅁䅁䅕䅁䅁佷歑歚䵅䅉䅅䅁䕁䅁䅁睁䵁䅁䅁权橃睃䅁权煄权䅁权硂䅂䅁允䅁䅁䅅䅁佁䅁䅷䅁祁䍁䄴睍ㅁ䑁䅅䅁䵁䅉䅅䅁䕁䅁䅁睁䵁䅁䅁权慂䅄䅁权煄权䅁权瑂䅂䅁允䅁䅁䅅䅁佁䅁䅷䅁硁䍁䄴䅍祁䑁䅣䅁䵁䅉䅅䅁䕁䅁䅁睁䵁䅁䅁权晁杁䅁权剁䅁䅁权⽄允䅁允䅁䅁䅅䅁佁䉁䅑䅁硁䑁䅙䅍ぁ䑁䅙睎睁䑁䅁䅍䅁䅁杷允䅁䅁䅑䅁䑁䅁䅷䅁䭁䉁乁䅁䭁佁䭣䅁䭁佁䭷䅁䉁䅁䅁允䅁䅁䅕扉祂䩡瑈䐸䴸䅉䅅䅁䕁䅁䅁睁䵁䅁䅁权畁䅄䅁权湄权䅁权獄权䅁允䅁䅁䅅䅁䙁䵁䱔丶婌偈⽉䍄䉁䅁䅁䅂䅁䅁䅍䅄䅁䅁䅯睎䅷䅁䅯儶䅯䅁䅯兦䅑䅁䅅䅁䉁䅁䅁兂䅁䅁䅁䭁牡䅑杷允䅁䅁䅑䅁䑁䅁䅷䅁䭁䡁䍙䅁䭁䉁䅅䅁䭁偁䈸䅁䉁䅁䅁允䅁䅁䄴杅䅁䑁䅧䅏穁䑁䅁䅍睁䑁䅁䅍䅁䅁杷允䅁䅁䅑䅁䑁䅁䅷䅁䭁䡁䱍䅁䭁佁䬰䅁䭁佁䭷䅁䉁䅁䅁允䅁䅁䅕祇搯䅊䉡吳䴸䅉䅅䅁䕁䅁䅁睁䵁䅁䅁权坄䅄䅁权灄权䅁权睂䅂䅁允䅁䅁䅅䅁䙁䅁䅁䅁䅂㥨䅂䍄䉁䅁䅁䅂䅁䅁䅍䅄䅁䅁䅯儯䅷䅁䅯眵䅯䅁䅯兢䅑䅁䅅䅁䉁䅁䅁兂㡄晱午坔獌睐杷允䅁䅁䅑䅁䑁䅁䅷䅁䭁䕁乧䅁䭁佁䬴䅁䭁䡁䕅䅁䉁䅁䅁允䅁䅁䅕䅁䅁䉁楁䔸䵁䅉䅅䅁䕁䅁䅁睁䵁䅁䅁权佂兄䅁权灄权䅁权硂䅂䅁允䅁䅁䅅䅁䙁䅁䅁䅁䅁䩎䅔䍄䉁䅁䅁睁䅁䅁䅍䅄䅁䅁䅯杙䅳䅁䅯杊䅙䅁䅅䅁䉁䅁䅁杄䵁䅁䅁䅏穁䍁䄴睍穁䅁䅁䍄䉁䅁䅁䅂䅁䅁䅍䅄䅁䅁䅯䅄䅉䅁䅯充䅁䅁䅯眯䅅䅁䅅䅁䉁䅁䅁杄啁䅁䅁免硁䑁䅣睎㕁䑁䅍䅍睁䑁䅁䅁䵁䅉䅅䅁䕁䅁䅁睁䵁䅁䅁权䅂杁䅁权䭁䅁䅁权⽄允䅁允䅁䅁䅅䅁䙁䝁剩堷⽷晎⽉䍄䉁䅁䅁䅂䅁䅁䅍䅄䅁䅁䅯全䅳䅁䅯眵䅯䅁䅯兢䅑䅁䅅䅁䉁䅁䅁兂湄㘫确欰㠳睐杷允䅁䅁䅑䅁䑁䅁䅷䅁䭁䭁䵯䅁䭁佁䭯䅁䭁䥁䕍䅁䉁䅁䅁允䅁䅁䄴䅄䅁䑁䅁杌穁䑁䅉免䅁䅁杷允䅁䅁䅑䅁䑁䅁䅷䅁䭁乁䍷䅁䭁䅁䅑䅁䭁偁䈸䅁䉁䅁䅁允䅁䅁䅕䅁䅁佧㍸啧䵅䅉䅅䅁䕁䅁䅁睁䵁䅁䅁权橄睃䅁权潄权䅁权瑂䅂䅁允䅁䅁䅅䅁䭁䕁䅣䅁䵁䅉䅅䅁䕁䅁䅁睁䵁䅁䅁权䙃睁䅁权䭁䅁䅁权⽄允䅁允䅁䅁䅅䅁䙁䝁光䑗ね䑓䅂䍄䉁䅁䅁䅂䅁䅁䅍䅄䅁䅁䅯权䅷䅁䅯眶䅯䅁䅯䄷䅯䅁䅅䅁䉁䅁䅁权䡂䅁䅁䍄䉁䅁䅁䅂䅁䅁䅍䅄䅁䅁䅯杤䅉䅁䅯䅂䅁䅁䅯眯䅅䅁䅅䅁䉁䅁䅁兂䅁䅁䅁癢䥚兑杷允䅁䅁䅑䅁䑁䅁䅷䅁䭁䭁䍯䅁䭁䅁䅯䅁䭁偁䈸䅁䉁䅁䅁允䅁䅁䅕牒穢搯㑒啉䵁䅉䅅䅁䕁䅁䅁睁䵁䅁䅁权硁睃䅁权灄权䅁权獄权䅁允䅁䅁䅅䅁䙁䅁䅁䅁䅂瑔䄵䍄䉁䅁䅁䅂䅁䅁䅍䅄䅁䅁䅯眲䄰䅁䅯睈䅙䅁䅯䅉䅙䅁䅅䅁䉁䅁䅁权奃睂䅁䍄䉁䅁䅁䅂䅁䅁䅍䅄䅁䅁䅯兮䅳䅁䅯儶䅯䅁䅯来䅑䅁䅅䅁䉁䅁䅁兂䅁䅁䅁偁偲䅑杷允䅁䅁䅑䅁䑁䅁䅷䅁䭁䡁乫䅁䭁佁䭧䅁䭁䝁䔸䅁䉁䅁䅁允䅁䅁䄴杄䅁䑁䅅䅍畁䑁䅕兎㍁䅁䅁䍄䉁䅁䅁䅂䅁䅁䅍䅄䅁䅁䅯睈䅷䅁䅯朶䅯䅁䅯睧䅑䅁䅅䅁䉁䅁䅁杄䵁䅁䅁䅍畁䑁䅫兏ㅁ䅁䅁䍄䉁䅁䅁䅂䅁䅁䅍䅄䅁䅁䅯睪䅅䅁䅯权䅁䅁䅯兂䅁䅁䅅䅁䉁䅁䅁兂剃堷⽷噎匷睐杷允䅁䅁䅑䅁䑁䅁䅷䅁䭁䱁䴸䅁䭁佁䭙䅁䭁䡁䕁䅁䉁䅁䅁允䅁䅁䄴䅄䅁䑁䅅杌硁䑁䅙睍䅁䅁杷允䅁䅁䅑䅁䑁䅁䅷䅁䭁䍁䌰䅁䭁䅁䅑䅁䭁偁䈸䅁䉁䅁䅁允䅁䅁䅕䅁䅁䱉扺䕳䵅䅉䅅䅁䕁䅁䅁睁䵁䅁䅁权㡂睃䅁权湄权䅁权㙂䅂䅁允䅁䅁䅅䅁䙁佁汏㡭村䉍䅒䍄䉁䅁䅁䅂䅁䅁䅍䅄䅁䅁䅯眲䅳䅁䅯眵䅯䅁䅯兦䅑䅁䅅䅁䉁䅁䅁兂䑃䵷桱扒䩙䅑杷允䅁䅁䅑䅁䑁䅁䅷䅁䭁䵁䵧䅁䭁佁䭧䅁䭁䥁䕕䅁䉁䅁䅁允䅁䅁䅯睒䅁䅁杷允䅁䅁䅑䅁䑁䅁䅷䅁䭁䙁䅧䅁䭁䅁䅯䅁䭁䅁䅕䅁䉁䅁䅁允䅁䅁䅕敨剴䉵䘶含䴸䅉䅅䅁䕁䅁䅁睁䵁䅁䅁权⽂睃䅁权牄权䅁权䙃䅂䅁允䅁䅁䅅䅁佁䉁䅉䅁㍁䑁䅧䅏睁䑁䅙兏㉁䑁䅫䅁䵁䅉䅅䅁䕁䅁䅁睁䵁䅁䅁权䑂兄䅁权潄权䅁权療䅂䅁允䅁䅁䅅䅁佁䅁䅷䅁ぁ䍁䄴杍㑁䑁䅧䅁䵁䅉䅅䅁䕁䅁䅁睁䵁䅁䅁权睄权䅁权晁杂䅁权杁杂䅁允䅁䅁䅅䅁䭁䱁䝷䅁䵁䅉䅅䅁䕁䅁䅁睁䵁䅁䅁权浂杁䅁权䕁䅁䅁权⽄允䅁允䅁䅁䅅䅁䭁䝁䍣䅁䵁䅉䅅䅁䕁䅁䅁睁䵁䅁䅁权婁睃䅁权灄权䅁权䙃䅂䅁允䅁䅁䅅䅁䙁䅁䅁䅁䅁䭑䄹䍄䉁䅁䅁䅂䅁䅁䅍䅄䅁䅁䅯䅈䅳䅁䅯儷䅯䅁䅯䄷䅯䅁䅅䅁䉁䅁䅁兂䙃ㄶ㑇潈牘睐杷允䅁䅁䅑䅁䑁䅁䅷䅁䭁䡁䱷䅁䭁佁䭙䅁䭁䝁䔰䅁䉁䅁䅁允䅁䅁䄴䅄䅁䑁䅅杌㕁䑁䅁䅎䅁䅁杷允䅁䅁䅑䅁䑁䅁䅷䅁䭁䝁䵕䅁䭁佁䭳䅁䭁䥁䕕䅁䉁䅁䅁允䅁䅁䄴䅆䅁䑁䅉杍ㅁ䑁䅫兎㑁䑁䅁䅏ぁ䅁䅁䍄䉁䅁䅁䅂䅁䅁䅍䅄䅁䅁䅯䅒䅁䅁䅯充䅁䅁䅯兂䅁䅁䅅䅁䉁䅁䅁杄奁䅁䅁免睁䑁䅑兏祁䑁䅁䅍睁䑁䅁䅍睁䅁䅁䍄䉁䅁䅁䅂䅁䅁䅍䅄䅁䅁䅯儸䅯䅁䅯朶䅯䅁䅯睧䅑䅁䅅䅁䉁䅁䅁杄䭁䅁䅁䅍畁䑁䅅睎䅁䅁杷允䅁䅁䅑䅁䑁䅁䅷䅁䭁䩁䱣䅁䭁佁䭣䅁䭁䥁䕍䅁䉁䅁䅁允䅁䅁䅕䭈佸浓䱅䕍䵁䅉䅅䅁䕁䅁䅁睁䵁䅁䅁权浂杁䅁权剁䅁䅁权⽄允䅁允䅁䅁䅅䅁䭁䝁䍣䅁䵁䅉䅅䅁䕁䅁䅁睁䵁䅁䅁权捄睃䅁权浄权䅁权睂䅂䅁允䅁䅁䅅䅁䭁䕁䅣䅁䵁䅉䅅䅁䕁䅁䅁睁䵁䅁䅁权⽄䅄䅁权牄权䅁权睂䅂䅁允䅁䅁䅅䅁佁䉁䅉䅁㉁䑁䅧免穁䑁䅁兎祁䑁䅅䅁䵁䅉䅅䅁䕁䅁䅁睁䵁䅁䅁权兂杁䅁权䕁䅁䅁权⽄允䅁允䅁䅁䅅䅁䙁䅁䅁佁䍁䩊䉤䍄䉁䅁䅁䅂䅁䅁䅍䅄䅁䅁䅯兦䅳䅁䅯儷䅯䅁䅯睢䅑䅁䅅䅁䉁䅁䅁兂慂䑚晶ご䰱䅑杷允䅁䅁䅑䅁䑁䅁䅷䅁䭁䅁䵯䅁䭁佁䬴䅁䭁䡁䔰䅁䉁䅁䅁允䅁䅁䅯睒䅁䅁杷允䅁䅁䅑䅁䑁䅁䅷䅁䭁䭁䍳䅁䭁䅁䅯䅁䭁偁䈸䅁䉁䅁䅁允䅁䅁䅕䥒獴⼵灵䕂䵁䅉䅅䅁䕁䅁䅁睁䵁䅁䅁权㝂䅄䅁权牄权䅁权䙃䅂䅁允䅁䅁䅅䅁佁䉁䅉䅁ㅁ䑁䅁杍㉁䑁䅑䅍睁䑁䅁䅁䵁䅉䅅䅁䕁䅁䅁睁䵁䅁䅁权橁睁䅁权䕁䅁䅁权⽄允䅁允䅁䅁䅅䅁䙁䅁䅁䕁㍂汒䉚䍄䉁䅁䅁䅂䅁䅁䅍䅄䅁䅁䅯睅䅍䅁䅯权䅁䅁䅯眯䅅䅁䅅䅁䉁䅁䅁兂䭂䅄牉硨䙙䅑杷允䅁䅁䅑䅁䑁䅁䅷䅁䭁䥁乫䅁䭁佁䭧䅁䭁䝁䔰䅁䉁䅁䅁允䅁䅁䄴䅄䅁䑁䅧杌㉁䑁䅍睎䅁䅁杷允䅁䅁䅑䅁䑁䅁䅷䅁䭁䙁䍯䅁䭁䉁䅅䅁䭁偁䈸䅁䉁䅁䅁允䅁䅁䄴䅇䅁䑁䅅䅍硁䑁䅧兏睁䑁䅁䅍睁䑁䅁䅍䅁䅁杷允䅁䅁䅑䅁䑁䅁䅷䅁䭁䥁䱧䅁䭁佁䬰䅁䭁䝁䔰䅁䉁䅁䅁允䅁䅁䅕䉲慸䑚晶稶䴸䅉䅅䅁䕁䅁䅁睁䵁䅁䅁权畂䅄䅁权煄权䅁权瑂䅂䅁允䅁䅁䅅䅁佁䅁䅷䅁硁䍁䄴䅍㕁䑁䅫䅁䵁䅉䅅䅁䕁䅁䅁睁䵁䅁䅁权兄䅁䅁权䉁杁䅁权䍁杁䅁允䅁䅁䅅䅁䙁䥁兲畑⽇瑫䄵䍄䉁䅁䅁䅂䅁䅁䅍䅄䅁䅁䅯儶䅉䅁䅯䅂䅁䅁䅯眯䅅䅁䅅䅁䉁䅁䅁兂䅁䅁䅁䡋䵗兑杷允䅁䅁䅑䅁䑁䅁䅷䅁䭁佁䍕䅁䭁䅁䅯䅁䭁偁䈸䅁䉁䅁䅁允䅁䅁䅕䑔䩥坑汄歁䵁䅉䅅䅁䕁䅁䅁睁䵁䅁䅁权煁䅄䅁权浄权䅁权瑂䅂䅁允䅁䅁䅅䅁佁䅁䅷䅁㑁䍁䄴兏㕁䑁䅑䅁䵁䅉䅅䅁䕁䅁䅁睁䵁䅁䅁权癁兄䅁权灄权䅁权䑃䅂䅁允䅁䅁䅅䅁䙁䅁䅁䅁权敳䅒䍄䉁䅁䅁睁䅁䅁䅍䅄䅁䅁䅯䅘䅳䅁䅯杇䅙䅁䅅䅁䉁䅁䅁权䅂杂䅁䍄䉁䅁䅁䅂䅁䅁䅍䅄䅁䅁䅯杓䅷䅁䅯䄶䅯䅁䅯睧䅑䅁䅅䅁䉁䅁䅁杄佁䅁䅁免祁䍁䄴免硁䑁䅣䅁䵁䅉䅅䅁䕁䅁䅁睁䵁䅁䅁权㙃杁䅁权䕁䅁䅁权⽄允䅁允䅁䅁䅅䅁䙁䅁䅁䅁偁浪䉸䍄䉁䅁䅁睁䅁䅁䅍䅄䅁䅁䅯䅕䄰䅁䅯䅈䅙䅁䅅䅁䉁䅁䅁权楂杂䅁䍄䉁䅁䅁䅂䅁䅁䅍䅄䅁䅁䅯眯䅯䅁䅯朵䅯䅁䅯睧䅑䅁䅅䅁䉁䅁䅁杄䵁䅁䅁杍畁䑁䅑兎㍁䅁䅁䍄䉁䅁䅁䅂䅁䅁䅍䅄䅁䅁䅯睍䅳䅁䅯䄶䅯䅁䅯全䅑䅁䅅䅁䉁䅁䅁杄佁䅁䅁杍祁䍁䄴兎㕁䑁䅑䅁䵁䅉䅅䅁䕁䅁䅁睁䵁䅁䅁权婄睃䅁权畄权䅁权㙂䅂䅁允䅁䅁䅅䅁䙁䅁䅁䅁䅂乃䄱䍄䉁䅁䅁睁䅁䅁䅍䅄䅁䅁䅯䅊䅷䅁䅯杊䅙䅁䅅䅁䉁䅁䅁杄䵁䅁䅁䅏㑁䍁䄴睎㕁䅁䅁䍄䉁䅁䅁䅂䅁䅁䅍䅄䅁䅁䅯朲䅍䅁䅯䅂䅁䅁䅯眯䅅䅁䅅䅁䉁䅁䅁兂䅁䅁䅃晢敂兑杷允䅁䅁䅑䅁䑁䅁䅷䅁䭁䑁乙䅁䭁佁䭫䅁䭁䡁䕅䅁䉁䅁䅁允䅁䅁䅕䅁䅁䥁敄欱䵁䅉䅅䅁䑁䅁䅁睁䵁䅁䅁权慁䅄䅁权敁杂䅁允䅁䅁䅅䅁䭁䭁䝉䅁䵁䅉䅅䅁䕁䅁䅁睁䵁䅁䅁权㕂睃䅁权煄权䅁权硂䅂䅁允䅁䅁䅅䅁佁䅁䅷䅁睁䍁䄴䅏㉁䑁䅑䅁䵁䅉䅅䅁䕁䅁䅁睁䵁䅁䅁权坂䅄䅁权湄权䅁权睂䅂䅁允䅁䅁䅅䅁䙁䱁⽕穱条眹䅖䍄䉁䅁䅁䅂䅁䅁䅍䅄䅁䅁䅯眫䅷䅁䅯眵䅯䅁䅯䅣䅑䅁䅅䅁䉁䅁䅁兂坃㑑獴㌵湳䅑杷允䅁䅁䅍䅁䑁䅁䅷䅁䭁䙁䴰䅁䭁䍁䝑䅁䉁䅁䅁允䅁䅁䅯䅅䅑䅁杷允䅁䅁䅍䅁䑁䅁䅷䅁䭁䝁䵷䅁䭁䍁䝑䅁䉁䅁䅁允䅁䅁䅯硖䅁䅁杷允䅁䅁䅑䅁䑁䅁䅷䅁䭁䉁䉉䅁䭁䉁䅅䅁䭁䅁䅕䅁䉁䅁䅁允䅁䅁䄴䅆䅁䑁䅉䅍㕁䑁䅣䅍睁䑁䅁䅍睁䅁䅁䍄䉁䅁䅁䅂䅁䅁䅍䅄䅁䅁䅯李䅳䅁䅯眶䅯䅁䅯睢䅑䅁䅅䅁䉁䅁䅁杄十䅁䅁李㕁䑁䅫睍祁䑁䅅杍㑁䅁䅁䍄䉁䅁䅁睁䅁䅁䅍䅄䅁䅁䅯䅌䄰䅁䅯杈䅙䅁䅅䅁䉁䅁䅁权煂睂䅁䍄䉁䅁䅁䅂䅁䅁䅍䅄䅁䅁䅯䅦䅉䅁䅯䅂䅁䅁䅯眯䅅䅁䅅䅁䉁䅁䅁兂䅁䅁䅁䕺㌵兑杷允䅁䅁䅑䅁䑁䅁䅷䅁䭁䩁䉯䅁䭁佁䬴䅁䭁䥁䕕䅁䉁䅁䅁允䅁䅁䅕䅁䅁䵁㙂䔸䵁䅉䅅䅁䕁䅁䅁睁䵁䅁䅁权剁兄䅁权灄权䅁权獄权䅁允䅁䅁䅅䅁䙁䅁䅁䅁䅁䡷䅰䍄䉁䅁䅁睁䅁䅁䅍䅄䅁䅁䅯兂䅷䅁䅯杇䅙䅁䅅䅁䉁䅁䅁权楂杂䅁䍄䉁䅁䅁䅂䅁䅁䅍䅄䅁䅁䅯䅯䅷䅁䅯儷䅯䅁䅯䅣䅑䅁䅅䅁䉁䅁䅁兂摃睂楑景敐睐杷允䅁䅁䅑䅁䑁䅁䅷䅁䭁䱁䍯䅁䭁䅁䅯䅁䭁偁䈸䅁䉁䅁䅁允䅁䅁䅕敢㝦晱午吴䴸䅉䅅䅁䕁䅁䅁睁䵁䅁䅁权晄杁䅁权䭁䅁䅁权⽄允䅁允䅁䅁䅅䅁䙁䥁獴⼵灵匸䅊䍄䉁䅁䅁䅂䅁䅁䅍䅄䅁䅁䅯䅶䅳䅁䅯儷䅯䅁䅯兦䅑䅁䅅䅁䉁䅁䅁兂塄㍯㥁瑃穦睐杷允䅁䅁䅑䅁䑁䅁䅷䅁䭁䵁䱧䅁䭁佁䬰䅁䭁䡁䔰䅁䉁䅁䅁允䅁䅁䅕積積積積稶䴸䅉䅅䅁䕁䅁䅁睁䵁䅁䅁权流睃䅁权浄权䅁权硂䅂䅁允䅁䅁䅅䅁佁䅁䅯䅁祁䍁䄴李硁䅁䅁䍄䉁䅁䅁䅂䅁䅁䅍䅄䅁䅁䅯兪䄰䅁䅯朷䅯䅁䅯䄷䅯䅁䅅䅁䉁䅁䅁兂䅁䅁䅁䵳睪䅑杷允䅁䅁䅑䅁䑁䅁䅷䅁䭁䵁䍍䅁䭁䅁䅯䅁䭁偁䈸䅁䉁䅁䅁允䅁䅁䅕䉯癯匳䝑䕃䵁䅉䅅䅁䕁䅁䅁睁䵁䅁䅁权扄兄䅁权瑄权䅁权㥂䅂䅁允䅁䅁䅅䅁䙁䕁椵䙅㕧乴⽧䍄䉁䅁䅁䅂䅁䅁䅍䅄䅁䅁䅯眷䄰䅁䅯儷䅯䅁䅯䅣䅑䅁䅅䅁䉁䅁䅁兂㕂匶硙䭃㡸睐杷允䅁䅁䅍䅁䑁䅁䅷䅁䭁乁䵁䅁䭁䉁䝧䅁䉁䅁䅁允䅁䅁䅯兇䅙䅁杷允䅁䅁䅑䅁䑁䅁䅷䅁䭁偁䙉䅁䭁佁䬰䅁䭁䡁䔰䅁䉁䅁䅁允䅁䅁䅕牒穢搯㑒歂䵁䅉䅅䅁䕁䅁䅁睁䵁䅁䅁权偄杁䅁权剁䅁䅁权⽄允䅁允䅁䅁䅅䅁佁䉁䅑䅁㉁䑁䅕兎硁䑁䅉杍睁䑁䅁䅍䅁䅁杷允䅁䅁䅑䅁䑁䅁䅷䅁䭁乁䍣䅁䭁䉁䅅䅁䭁偁䈸䅁䉁䅁䅁允䅁䅁䄴䅆䅁䑁䅕免穁䑁䅑䅏ぁ䑁䅙䅍㕁䅁䅁䍄䉁䅁䅁䅂䅁䅁䅍䅄䅁䅁䅯兗䅍䅁䅯充䅁䅁䅯眯䅅䅁䅅䅁䉁䅁䅁杄啁䅁䅁杍ぁ䑁䅙睍睁䑁䅁䅍睁䑁䅁䅁䵁䅉䅅䅁䕁䅁䅁睁䵁䅁䅁权塄杁䅁权䭁䅁䅁权⽄允䅁允䅁䅁䅅䅁䙁䩁䕺䱉祂䅡䅬䍄䉁䅁䅁䅂䅁䅁䅍䅄䅁䅁䅯䄸䅍䅁䅯䅂䅁䅁䅯眯䅅䅁䅅䅁䉁䅁䅁兂䅁䅁䅃卑䕴兑杷允䅁䅁䅍䅁䑁䅁䅷䅁䭁䥁䵍䅁䭁䉁䝧䅁䉁䅁䅁允䅁䅁䅯克䅙䅁杷允䅁䅁䅑䅁䑁䅁䅷䅁䭁䉁䱍䅁䭁佁䭣䅁䭁䝁䔸䅁䉁䅁䅁允䅁䅁䅕䵮村䡳潊䕃䵁䅉䅅䅁䕁䅁䅁睁䵁䅁䅁权㉄䅄䅁权潄权䅁权硂䅂䅁允䅁䅁䅅䅁佁䅁䅷䅁ぁ䍁䄴兏硁䑁䅧䅁䵁䅉䅅䅁䕁䅁䅁睁䵁䅁䅁权畁睃䅁权灄权䅁权療䅂䅁允䅁䅁䅅䅁䙁䅁䅁䅁䅂㤯䄹䍄䉁䅁䅁䅂䅁䅁䅍䅄䅁䅁䅯杇䅷䅁䅯眶䅯䅁䅯䅣䅑䅁䅅䅁䉁䅁䅁杄十䅁䅁兎㍁䑁䅧李㑁䑁䅣杍ㅁ䅁䅁䍄䉁䅁䅁䅂䅁䅁䅍䅄䅁䅁䅯睕䄰䅁䅯朷䅯䅁䅯䄷䅯䅁䅅䅁䉁䅁䅁权䡂䅁䅁䍄䉁䅁䅁睁䅁䅁䅍䅄䅁䅁䅯䅊䄰䅁䅯杊䅙䅁䅅䅁䉁䅁䅁杄䵁䅁䅁睎㍁䍁䄴䅍祁䅁䅁䍄䉁䅁䅁䅂䅁䅁䅍䅄䅁䅁䅯兹䅉䅁䅯充䅁䅁䅯眯䅅䅁䅅䅁䉁䅁䅁杄啁䅁䅁睎ㅁ䑁䅉䅍睁䑁䅁䅍睁䑁䅁䅁䵁䅉䅅䅁䕁䅁䅁睁䵁䅁䅁权偃杁䅁权䕁䅁䅁权⽄允䅁允䅁䅁䅅䅁䙁䅁䅁䅁䅄呏䉸䍄䉁䅁䅁䅂䅁䅁䅍䅄䅁䅁䅯儰䅳䅁䅯朶䅯䅁䅯兣䅑䅁䅅䅁䉁䅁䅁杄䵁䅁䅁免畁䑁䅑睍祁䅁䅁䍄䉁䅁䅁睁䅁䅁䅍䅄䅁䅁䅯杂䅳䅁䅯䅈䅙䅁䅅䅁䉁䅁䅁权祁杂䅁䍄䉁䅁䅁䅂䅁䅁䅍䅄䅁䅁䅯睌䅷䅁䅯儶䅯䅁䅯兣䅑䅁䅅䅁䉁䅁䅁兂䅁䅁䅁䤰㍄䅷杷允䅁䅁䅑䅁䑁䅁䅷䅁䭁䥁䵑䅁䭁佁䬰䅁䭁䥁䕍䅁䉁䅁䅁允䅁䅁䅕扏䥔牤昶橩䴸䅉䅅䅁䕁䅁䅁睁䵁䅁䅁权癄兄䅁权瑄权䅁权䙃䅂䅁允䅁䅁䅅䅁䭁䕁䅣䅁䵁䅉䅅䅁䕁䅁䅁睁䵁䅁䅁权瑃睁䅁权䭁䅁䅁权⽄允䅁允䅁䅁䅅䅁䙁䝁汄䌰扌儫䅸䍄䉁䅁䅁䅂䅁䅁䅍䅄䅁䅁䅯睒䅷䅁䅯眶䅯䅁䅯兣䅑䅁䅅䅁䉁䅁䅁杄十䅁䅁睍祁䑁䅙䅏ㅁ䑁䅁䅍睁䅁䅁䍄䉁䅁䅁䅂䅁䅁䅍䅄䅁䅁䅯朲䅷䅁䅯眵䅯䅁䅯䅣䅑䅁䅅䅁䉁䅁䅁兂睄㡰䱚ぎ桫䅑杷允䅁䅁䅑䅁䑁䅁䅷䅁䭁䅁乫䅁䭁佁䭙䅁䭁䥁䕍䅁䉁䅁䅁允䅁䅁䄴䅄䅁䑁䅍杌㑁䑁䅑杍䅁䅁杷允䅁䅁䅑䅁䑁䅁䅷䅁䭁佁䍕䅁䭁䅁䅑䅁䭁偁䈸䅁䉁䅁䅁允䅁䅁䅕䅁䅁䱧㉲啩䵅䅉䅅䅁䑁䅁䅁睁䵁䅁䅁权兂睃䅁权奁杂䅁允䅁䅁䅅䅁䭁䑁䝫䅁䵁䅉䅅䅁䕁䅁䅁睁䵁䅁䅁权時睃䅁权灄权䅁权瑂䅂䅁允䅁䅁䅅䅁䙁䅁䅁䅁䅁瑂䄹䍄䉁䅁䅁睁䅁䅁䅍䅄䅁䅁䅯杓䅷䅁䅯杇䅙䅁䅅䅁䉁䅁䅁权杂杂䅁䍄䉁䅁䅁䅂䅁䅁䅍䅄䅁䅁䅯杵䅳䅁䅯朶䅯䅁䅯䅣䅑䅁䅅䅁䉁䅁䅁杄䵁䅁䅁䅍畁䑁䅫免ぁ䅁䅁䍄䉁䅁䅁䅂䅁䅁䅍䅄䅁䅁䅯䄵䅳䅁䅯朷䅯䅁䅯睧䅑䅁䅅䅁䉁䅁䅁兂䅁䅁䅁䡁ㅥ䅑杷允䅁䅁䅑䅁䑁䅁䅷䅁䭁䍁䱍䅁䭁佁䬴䅁䭁䝁䔸䅁䉁䅁䅁允䅁䅁䅕䅁䅁䥁穁唰䵁䅉䅅䅁䕁䅁䅁睁䵁䅁䅁权汄杁䅁权剁䅁䅁权⽄允䅁允䅁䅁䅅䅁佁䉁䅑䅁㍁䑁䅧睎㕁䑁䅑免㍁䑁䅕䅍䅁䅁杷允䅁䅁䅑䅁䑁䅁䅷䅁䭁䥁䌴䅁䭁䅁䅯䅁䭁偁䈸䅁䉁䅁䅁允䅁䅁䅕扌摋㘷䝦歄䵁䅉䅅䅁䕁䅁䅁睁䵁䅁䅁权㍁睃䅁权湄权䅁权㙂䅂䅁允䅁䅁䅅䅁䙁䡁焹䡶呓䅇䅰䍄䉁䅁䅁䅂䅁䅁䅍䅄䅁䅁䅯杲䅉䅁䅯䅂䅁䅁䅯眯䅅䅁䅅䅁䉁䅁䅁兂䅁䅁奃噢睏兑杷允䅁䅁䅑䅁䑁䅁䅷䅁䭁䅁䵙䅁䭁佁䭳䅁䭁佁䭷䅁䉁䅁䅁允䅁䅁䄴杅䅁䑁䅅睍睁䑁䅕杍㉁䑁䅧䅎䅁䅁杷允䅁䅁䅑䅁䑁䅁䅷䅁䭁䙁䴰䅁䭁佁䭧䅁䭁䥁䕍䅁䉁䅁䅁允䅁䅁䅯睒䅁䅁杷允䅁䅁䅑䅁䑁䅁䅷䅁䭁偁䌰䅁䭁䅁䅯䅁䭁偁䈸䅁䉁䅁䅁允䅁䅁䅕浑汄䌰扌稸䴸䅉䅅䅁䕁䅁䅁睁䵁䅁䅁权坂睃䅁权灄权䅁权獄权䅁允䅁䅁䅅䅁䙁䅁䅁䅁䅁獙䅈䍄䉁䅁䅁䅂䅁䅁䅍䅄䅁䅁䅯杄䅷䅁䅯儷䅯䅁䅯䄷䅯䅁䅅䅁䉁䅁䅁兂㝃剒橅㡆杔睐杷允䅁䅁䅑䅁䑁䅁䅷䅁䭁䑁乁䅁䭁佁䭫䅁䭁䥁䕍䅁䉁䅁䅁允䅁䅁䅕䅁䅁䑁⽃䔸䵁䅉䅅䅁䑁䅁䅁睁䵁䅁䅁权卄䅄䅁权流杂䅁允䅁䅁䅅䅁佁䅁䅷䅁㑁䑁䅑杌祁䑁䅧䅁䵁䅉䅅䅁䕁䅁䅁睁䵁䅁䅁权䑁睁䅁权䭁䅁䅁权⽄允䅁允䅁䅁䅅䅁䙁䡁焹䡶呓䉭䅎䍄䉁䅁䅁䅂䅁䅁䅍䅄䅁䅁䅯杭䅅䅁䅯䅂䅁䅁䅯兂䅁䅁䅅䅁䉁䅁䅁兂䅁䅁䅁䉰刱兑杷允䅁䅁䅑䅁䑁䅁䅷䅁䭁䉁䵉䅁䭁佁䭯䅁䭁䥁䕍䅁䉁䅁䅁允䅁䅁䄴䅄䅁䑁䅅杌㉁䑁䅫免䅁䅁杷允䅁䅁䅑䅁䑁䅁䅷䅁䭁䥁䵯䅁䭁佁䬰䅁䭁佁䭷䅁䉁䅁䅁允䅁䅁䅕㡃⽷佲晴䐴䴸䅉䅅䅁䕁䅁䅁睁䵁䅁䅁权橃睃䅁权浄权䅁权䙃䅂䅁允䅁䅁䅅䅁佁䅁䅷䅁穁䍁䄴䅍㉁䑁䅅䅁䵁䅉䅅䅁䕁䅁䅁睁䵁䅁䅁权䥁睁䅁权剁䅁䅁权⽄允䅁允䅁䅁䅅䅁佁䉁䅉䅁㑁䑁䅣䅎㕁䑁䅁䅍睁䑁䅁䅁䵁䅉䅅䅁䕁䅁䅁睁䵁䅁䅁权噁睃䅁权畄权䅁权䙃䅂䅁允䅁䅁䅅䅁䙁䅁䅁䅁䅄倹䄱䍄䉁䅁䅁䅂䅁䅁䅍䅄䅁䅁䅯权䅳䅁䅯朶䅯䅁䅯来䅑䅁䅅䅁䉁䅁䅁杄䵁䅁䅁䅍畁䑁䅁兎㉁䅁䅁䍄䉁䅁䅁䅂䅁䅁䅍䅄䅁䅁䅯䅧䄰䅁䅯儶䅯䅁䅯兦䅑䅁䅅䅁䉁䅁䅁兂䅁䅁䅁䕁⽃䅑杷允䅁䅁䅍䅁䑁䅁䅷䅁䭁䍁䰴䅁䭁䍁䝙䅁䉁䅁䅁允䅁䅁䄴䅄䅁䑁䅙兏畁䑁䅍杍䅁䅁杷允䅁䅁䅑䅁䑁䅁䅷䅁䭁䉁䱅䅁䭁佁䭳䅁䭁䝁䔰䅁䉁䅁䅁允䅁䅁䄴杅䅁䑁䅙兎㍁䑁䅅兏祁䑁䅉䅎䅁䅁杷允䅁䅁䅑䅁䑁䅁䅷䅁䭁䥁䱳䅁䭁佁䭫䅁䭁䡁䕯䅁䉁䅁䅁允䅁䅁䅕䅁䅁䅁䕄䕮䵁䅉䅅䅁䕁䅁䅁睁䵁䅁䅁权十䅄䅁权灄权䅁权瑂䅂䅁允䅁䅁䅅䅁䙁䅁䅁䅁䅂敳䅲䍄䉁䅁䅁䅂䅁䅁䅍䅄䅁䅁䅯䄱䅷䅁䅯眶䅯䅁䅯䅣䅑䅁䅅䅁䉁䅁䅁杄十䅁䅁䅏㕁䑁䅧睍ぁ䑁䅁䅍睁䅁䅁䍄䉁䅁䅁䅂䅁䅁䅍䅄䅁䅁䅯睆䄰䅁䅯眵䅯䅁䅯兢䅑䅁䅅䅁䉁䅁䅁兂湁免獩䙈㙲睐杷允䅁䅁䅑䅁䑁䅁䅷䅁䭁䱁䍷䅁䭁䅁䅑䅁䭁偁䈸䅁䉁䅁䅁允䅁䅁䅕䅁䅁䅁圳ず䵅䅉䅅䅁䑁䅁䅁睁䵁䅁䅁权䍁䅄䅁权敁杂䅁允䅁䅁䅅䅁䭁䅁䥅䅁䵁䅉䅅䅁䕁䅁䅁睁䵁䅁䅁权歁䅄䅁权灄权䅁权䑃䅂䅁允䅁䅁䅅䅁䙁䅁䅁䅁䅂㥺䅨䍄䉁䅁䅁䅂䅁䅁䅍䅄䅁䅁䅯睕䅷䅁䅯䄶䅯䅁䅯睧䅑䅁䅅䅁䉁䅁䅁杄佁䅁䅁免硁䍁䄴䅏㉁䑁䅅䅁䵁䅉䅅䅁䕁䅁䅁睁䵁䅁䅁权坂䅄䅁权瑄权䅁权獄权䅁允䅁䅁䅅䅁䙁䥁婙杪串⽭⽯䍄䉁䅁䅁䅂䅁䅁䅍䅄䅁䅁䅯睆䅍䅁䅯䅂䅁䅁䅯眯䅅䅁䅅䅁䉁䅁䅁兂䅁䅁䅁䅵汰兑杷允䅁䅁䅑䅁䑁䅁䅷䅁䭁䑁䰴䅁䭁佁䭫䅁䭁䡁䕯䅁䉁䅁䅁允䅁䅁䅕䅁䅁䥁啃㠳䵁䅉䅅䅁䕁䅁䅁睁䵁䅁䅁权灂睃䅁权煄权䅁权䑃䅂䅁允䅁䅁䅅䅁佁䅁䅷䅁睁䍁䄴免㕁䑁䅫䅁䵁䅉䅅䅁䕁䅁䅁睁䵁䅁䅁权䑂䅄䅁权煄权䅁权䑃䅂䅁允䅁䅁䅅䅁佁䅁䅷䅁睁䍁䄴李穁䑁䅧䅁䵁䅉䅅䅁䑁䅁䅁睁䵁䅁䅁权䉃䅄䅁权奁杂䅁允䅁䅁䅅䅁䭁䕁䝯䅁䵁䅉䅅䅁䕁䅁䅁睁䵁䅁䅁权偁䅄䅁权浄权䅁权獄权䅁允䅁䅁䅅䅁佁䅁䄴䅁穁䑁䅍杌穁䑁䅍杍䅁䅁杷允䅁䅁䅑䅁䑁䅁䅷䅁䭁䕁䵅䅁䭁佁䬰䅁䭁䥁䕍䅁䉁䅁䅁允䅁䅁䅕穐敖歵䵫樰䴸䅉䅅䅁䕁䅁䅁睁䵁䅁䅁权橂䅄䅁权潄权䅁权睂䅂䅁允䅁䅁䅅䅁佁䅁䄴䅁穁䑁䅍杌ㅁ䑁䅙睎䅁䅁杷允䅁䅁䅑䅁䑁䅁䅷䅁䭁䉁䱉䅁䭁佁䭳䅁䭁䡁䕅䅁䉁䅁䅁允䅁䅁䄴杅䅁䑁䅫李㉁䑁䅧䅍睁䑁䅁䅍䅁䅁杷允䅁䅁䅑䅁䑁䅁䅷䅁䭁䭁䱑䅁䭁佁䭣䅁䭁䝁䔸䅁䉁䅁䅁允䅁䅁䅕婧䑖㉩湺ぅ䵁䅉䅅䅁䕁䅁䅁睁䵁䅁䅁权䉂䅄䅁权浄权䅁权療䅂䅁允䅁䅁䅅䅁佁䅁䅷䅁硁䍁䄴䅍㉁䑁䅧䅁䵁䅉䅅䅁䑁䅁䅁睁䵁䅁䅁权汁䅄䅁权慁杂䅁允䅁䅁䅅䅁䭁䱁䝁䅁䵁䅉䅅䅁䕁䅁䅁睁䵁䅁䅁权硂睃䅁权瑄权䅁权㙂䅂䅁允䅁䅁䅅䅁䙁䉁䕫杖琴煳⼰䍄䉁䅁䅁䅂䅁䅁䅍䅄䅁䅁䅯睆䅷䅁䅯䄶䅯䅁䅯䄷䅯䅁䅅䅁䉁䅁䅁杄允䅁䅁兌㉁䑁䅉杌ㅁ䑁䅍睎䅁䅁杷允䅁䅁䅑䅁䑁䅁䅷䅁䭁䝁䵕䅁䭁佁䭯䅁䭁䥁䕍䅁䉁䅁䅁允䅁䅁䄴䅄䅁䑁䅁杌㍁䑁䅁睍䅁䅁杷允䅁䅁䅍䅁䑁䅁䅷䅁䭁偁䵙䅁䭁䍁䝙䅁䉁䅁䅁允䅁䅁䄴权䅁䑁䅫䅎畁䑁䅑䅁䵁䅉䅅䅁䕁䅁䅁睁䵁䅁䅁权睂睁䅁权䕁䅁䅁权⽄允䅁允䅁䅁䅅䅁䙁䅁䅁䅁桁ㅅ䉤䍄䉁䅁䅁䅂䅁䅁䅍䅄䅁䅁䅯䅏䅷䅁䅯朶䅯䅁䅯兦䅑䅁䅅䅁䉁䅁䅁杄䭁䅁䅁䅍畁䑁䅫免䅁䅁杷允䅁䅁䅍䅁䑁䅁䅷䅁䭁䭁䱁䅁䭁䉁䝧䅁䉁䅁䅁允䅁䅁䅯杓䅙䅁杷允䅁䅁䅑䅁䑁䅁䅷䅁䭁偁䉣䅁䭁䅁䅑䅁䭁䅁䅕䅁䉁䅁䅁允䅁䅁䅕䅁䅁䥣流歴䵅䅉䅅䅁䕁䅁䅁睁䵁䅁䅁权䥁睃䅁权湄权䅁权䙃䅂䅁允䅁䅁䅅䅁䙁乁楅⼲⭬条䅤䍄䉁䅁䅁睁䅁䅁䅍䅄䅁䅁䅯允䅳䅁䅯杊䅙䅁䅅䅁䉁䅁䅁杄䝁䅁䅁睎睁䅁䅁䍄䉁䅁䅁睁䅁䅁䅍䅄䅁䅁䅯兗䅷䅁䅯杊䅙䅁䅅䅁䉁䅁䅁杄䵁䅁䅁兏㍁䍁䄴杍祁䅁䅁䍄䉁䅁䅁䅂䅁䅁䅍䅄䅁䅁䅯䅳䅳䅁䅯䄶䅯䅁䅯兢䅑䅁䅅䅁䉁䅁䅁杄䵁䅁䅁杍硁䍁䄴免硁䅁䅁䍄䉁䅁䅁䅂䅁䅁䅍䅄䅁䅁䅯睆䅍䅁䅯权䅁䅁䅯眯䅅䅁䅅䅁䉁䅁䅁兂佂桙奂扏晑䅑杷允䅁䅁䅑䅁䑁䅁䅷䅁䭁䵁䱷䅁䭁佁䭯䅁䭁佁䭷䅁䉁䅁䅁允䅁䅁䄴䅄䅁䑁䅁杌ぁ䑁䅑䅎䅁䅁杷允䅁䅁䅑䅁䑁䅁䅷䅁䭁䍁乷䅁䭁佁䭧䅁䭁䡁䕯䅁䉁䅁䅁允䅁䅁䄴杄䅁䑁䅉䅍畁䑁䅉李㉁䅁䅁䍄䉁䅁䅁䅂䅁䅁䅍䅄䅁䅁䅯䅕䅳䅁䅯朷䅯䅁䅯睢䅑䅁䅅䅁䉁䅁䅁兂䅁䅁䅁䅁浔䅑杷允䅁䅁䅑䅁䑁䅁䅷䅁䭁乁䵧䅁䭁佁䭫䅁䭁䝁䔸䅁䉁䅁䅁允䅁䅁䅕䅁䅁䥁䭂唳䵁䅉䅅䅁䕁䅁䅁睁䵁䅁䅁权求䅄䅁权牄权䅁权㙂䅂䅁允䅁䅁䅅䅁佁䉁䅑䅁祁䑁䅍睍睁䑁䅉李㍁䑁䅍李䅁䅁杷允䅁䅁䅑䅁䑁䅁䅷䅁䭁䡁䵅䅁䭁佁䬰䅁䭁䡁䔰䅁䉁䅁䅁允䅁䅁䅕䬸䝦穓䩥吹䴸䅉䅅䅁䕁䅁䅁睁䵁䅁䅁权㝁兄䅁权煄权䅁权硂䅂䅁允䅁䅁䅅䅁佁䅁䅷䅁睁䍁䄴兏祁䑁䅕䅁䵁䅉䅅䅁䕁䅁䅁睁䵁䅁䅁权㕄杁䅁权䭁䅁䅁权⽄允䅁允䅁䅁䅅䅁䙁䱁䩰䅄牉硨䅆䍄䉁䅁䅁䅂䅁䅁䅍䅄䅁䅁䅯䅧䅳䅁䅯儷䅯䅁䅯兣䅑䅁䅅䅁䉁䅁䅁兂硂児塲㍯乄睐杷允䅁䅁䅑䅁䑁䅁䅷䅁䭁䝁䵫䅁䭁佁䭣䅁䭁佁䭷䅁䉁䅁䅁允䅁䅁䅯睒䅁䅁杷允䅁䅁䅑䅁䑁䅁䅷䅁䭁䩁䴴䅁䭁佁䭳䅁䭁䝁䔸䅁䉁䅁䅁允䅁䅁䄴杅䅁䑁䅅李㍁䑁䅫䅍㑁䑁䅉䅎䅁䅁杷允䅁䅁䅑䅁䑁䅁䅷䅁䭁䍁䑑䅁䭁䅁䅯䅁䭁偁䈸䅁䉁䅁䅁允䅁䅁䅕報灪橊䥅歆䵁䅉䅅䅁䕁䅁䅁睁䵁䅁䅁权千䅄䅁权湄权䅁权䑃䅂䅁允䅁䅁䅅䅁䙁䥁䅐煹䙆桎䅨䍄䉁䅁䅁䅂䅁䅁䅍䅄䅁䅁䅯睭䄰䅁䅯眶䅯䅁䅯睧䅑䅁䅅䅁䉁䅁䅁杄十䅁䅁杍ㅁ䑁䅙睎ぁ䑁䅍免穁䅁䅁䍄䉁䅁䅁䅂䅁䅁䅍䅄䅁䅁䅯睋䅷䅁䅯䄶䅯䅁䅯来䅑䅁䅅䅁䉁䅁䅁杄佁䅁䅁免㉁䍁䄴睍睁䑁䅙䅁䵁䅉䅅䅁䕁䅁䅁睁䵁䅁䅁权歂兄䅁权畄权䅁权睂䅂䅁允䅁䅁䅅䅁䙁䅁䅁䅁䅄桥䉄䍄䉁䅁䅁䅂䅁䅁䅍䅄䅁䅁䅯杗䅁䅁䅯允䅉䅁䅯睁䅉䅁䅅䅁䉁䅁䅁兂䭄歊慸睪䱺䅑杷允䅁䅁䅑䅁䑁䅁䅷䅁䭁䅁䑙䅁䭁䅁䅯䅁䭁偁䈸䅁䉁䅁䅁允䅁䅁䅕㡪ㅌ䙋偹䕂䵁䅉䅅䅁䕁䅁䅁睁䵁䅁䅁权㑄杁䅁权䭁䅁䅁权⽄允䅁允䅁䅁䅅䅁䙁䵁桵扒穢支⽧䍄䉁䅁䅁䅂䅁䅁䅍䅄䅁䅁䅯杍䅳䅁䅯眵䅯䅁䅯全䅑䅁䅅䅁䉁䅁䅁兂ぃ䡹⭡㕮杯䅑杷允䅁䅁䅑䅁䑁䅁䅷䅁䭁䅁䱧䅁䭁佁䭳䅁䭁䥁䕍䅁䉁䅁䅁允䅁䅁䄴䅆䅁䑁䅅睍穁䑁䅅睍ぁ䑁䅙兎㑁䅁䅁䍄䉁䅁䅁䅂䅁䅁䅍䅄䅁䅁䅯睏䄰䅁䅯眵䅯䅁䅯兢䅑䅁䅅䅁䉁䅁䅁兂穁積積㝍桍䅑杷允䅁䅁䅑䅁䑁䅁䅷䅁䭁䍁䵅䅁䭁佁䭳䅁䭁䥁䕍䅁䉁䅁䅁允䅁䅁䄴杅䅁䑁䅅睍ㅁ䑁䅙䅏穁䑁䅑李䅁䅁杷允䅁䅁䅍䅁䑁䅁䅷䅁䭁䭁䱣䅁䭁䍁䝑䅁䉁䅁䅁允䅁䅁䅯儯䅣䅁杷允䅁䅁䅑䅁䑁䅁䅷䅁䭁䙁乧䅁䭁佁䭫䅁䭁䡁䕁䅁䉁䅁䅁允䅁䅁䅕䅁䅁䵁杁欱䵁䅉䅅䅁䕁䅁䅁睁䵁䅁䅁权灃杁䅁权䭁䅁䅁权⽄允䅁允䅁䅁䅅䅁䙁䩁䕺䱉祂䉡䅂䍄䉁䅁䅁䅂䅁䅁䅍䅄䅁䅁䅯䅍䅷䅁䅯朶䅯䅁䅯来䅑䅁䅅䅁䉁䅁䅁杄䵁䅁䅁䅍畁䑁䅣睍㍁䅁䅁䍄䉁䅁䅁䅂䅁䅁䅍䅄䅁䅁䅯具䅷䅁䅯儷䅯䅁䅯来䅑䅁䅅䅁䉁䅁䅁兂捂愹歸牄䵪睐杷允䅁䅁䅑䅁䑁䅁䅷䅁䭁䑁䑫䅁䭁䅁䅑䅁䭁偁䈸䅁䉁䅁䅁允䅁䅁䅕䅁䅁䙑吳啕䵅䅉䅅䅁䑁䅁䅁睁䵁䅁䅁权偂䅄䅁权捁杂䅁允䅁䅁䅅䅁䭁䕁䜰䅁䵁䅉䅅䅁䕁䅁䅁睁䵁䅁䅁权䥂睃䅁权湄权䅁权㙂䅂䅁允䅁䅁䅅䅁䙁乁楅⼲⭬楋䅒䍄䉁䅁䅁䅂䅁䅁䅍䅄䅁䅁䅯眶䅷䅁䅯朶䅯䅁䅯兦䅑䅁䅅䅁䉁䅁䅁杄䭁䅁䅁䅍畁䑁䅉李䅁䅁杷允䅁䅁䅑䅁䑁䅁䅷䅁䭁䑁䑫䅁䭁䉁䅅䅁䭁偁䈸䅁䉁䅁䅁允䅁䅁䄴䅆䅁䑁䅅䅎睁䑁䅅兎㑁䑁䅁䅍睁䅁䅁䍄䉁䅁䅁䅂䅁䅁䅍䅄䅁䅁䅯条䅳䅁䅯儷䅯䅁䅯䄷䅯䅁䅅䅁䉁䅁䅁兂啁歲桦桥⭔睐杷允䅁䅁䅑䅁䑁䅁䅷䅁䭁乁䱧䅁䭁佁䭧䅁䭁䡁䕯䅁䉁䅁䅁允䅁䅁䄴䅄䅁䑁䅧杌ぁ䑁䅁杍䅁䅁杷允䅁䅁䅑䅁䑁䅁䅷䅁䭁偁䵁䅁䭁佁䭙䅁䭁䥁䕕䅁䉁䅁䅁允䅁䅁䄴䅄䅁䑁䅅杌㑁䑁䅧䅎䅁䅁杷允䅁䅁䅑䅁䑁䅁䅷䅁䭁䍁䵣䅁䭁佁䭫䅁䭁䡁䔰䅁䉁䅁䅁允䅁䅁䅕䅁䅁䵁䕄〵䵁䅉䅅䅁䕁䅁䅁睁䵁䅁䅁权敁睃䅁权潄权䅁权獄权䅁允䅁䅁䅅䅁佁䅁䄴䅁ㅁ䑁䅑杌ぁ䑁䅕免䅁䅁杷允䅁䅁䅑䅁䑁䅁䅷䅁䭁䱁䱧䅁䭁佁䬴䅁䭁䝁䔰䅁䉁䅁䅁允䅁䅁䅕䅁䅁䅁㍃䕵䵁䅉䅅䅁䕁䅁䅁睁䵁䅁䅁权湄睃䅁权潄权䅁权睂䅂䅁允䅁䅁䅅䅁佁䅁䄴䅁祁䑁䅣杌睁䑁䅑杍䅁䅁杷允䅁䅁䅍䅁䑁䅁䅷䅁䭁䥁䵯䅁䭁䉁䝧䅁䉁䅁䅁允䅁䅁䅯䅦䅙䅁杷允䅁䅁䅑䅁䑁䅁䅷䅁䭁䑁䑫䅁䭁䅁䅯䅁䭁偁䈸䅁䉁䅁䅁允䅁䅁䅕癱午坔光䕅䵁䅉䅅䅁䕁䅁䅁睁䵁䅁䅁权䍄䅄䅁权潄权䅁权䑃䅂䅁允䅁䅁䅅䅁佁䅁䅷䅁㕁䍁䄴兎㑁䑁䅙䅁䵁䅉䅅䅁䕁䅁䅁睁䵁䅁䅁权桃睁䅁权剁䅁䅁权⽄允䅁允䅁䅁䅅䅁佁䉁䅑䅁㉁䑁䅅免硁䑁䅅杍穁䑁䅫李䅁䅁杷允䅁䅁䅑䅁䑁䅁䅷䅁䭁䝁䵑䅁䭁佁䭯䅁䭁䡁䕁䅁䉁䅁䅁允䅁䅁䄴䅄䅁䑁䅁杌穁䑁䅁兎䅁䅁杷允䅁䅁䅑䅁䑁䅁䅷䅁䭁䝁䍷䅁䭁䉁䅅䅁䭁偁䈸䅁䉁䅁䅁允䅁䅁䄴䅆䅁䑁䅉免㑁䑁䅁䅍睁䑁䅁䅍睁䅁䅁䍄䉁䅁䅁䅂䅁䅁䅍䅄䅁䅁䅯䅪䅳䅁䅯朷䅯䅁䅯来䅑䅁䅅䅁䉁䅁䅁兂䅁䅁䅁䱍⽲䅑杷允䅁䅁䅑䅁䑁䅁䅷䅁䭁䩁䱷䅁䭁佁䬴䅁䭁䡁䔰䅁䉁䅁䅁允䅁䅁䅕䅁䅁䥁䭁挴䵁䅉䅅䅁䕁䅁䅁睁䵁䅁䅁权流䅄䅁权潄权䅁权療䅂䅁允䅁䅁䅅䅁佁䅁䄴䅁硁䑁䅉杌ぁ䑁䅑睍䅁䅁杷允䅁䅁䅑䅁䑁䅁䅷䅁䭁偁䉳䅁䭁䅁䅑䅁䭁䅁䅕䅁䉁䅁䅁允䅁䅁䅕䅁䅁䵑焷䕗䵅䅉䅅䅁䕁䅁䅁睁䵁䅁䅁权䡄睃䅁权潄权䅁权㙂䅂䅁允䅁䅁䅅䅁佁䅁䄴䅁硁䑁䅅杌睁䑁䅅李䅁䅁杷允䅁䅁䅑䅁䑁䅁䅷䅁䭁偁䭑䅁䭁佁䬰䅁䭁䡁䔰䅁䉁䅁䅁允䅁䅁䅕䉵䘶ㄶ㑇䐸䴸䅉䅅䅁䕁䅁䅁睁䵁䅁䅁权ぃ睃䅁权煄权䅁权獄权䅁允䅁䅁䅅䅁佁䅁䅷䅁睁䍁䄴免㍁䑁䅍䅁䵁䅉䅅䅁䕁䅁䅁睁䵁䅁䅁权䙂睃䅁权畄权䅁权㙂䅂䅁允䅁䅁䅅䅁䙁䅁䅁䅁䅃⭳䅊䍄䉁䅁䅁䅂䅁䅁䅍䅄䅁䅁䅯䅎䅷䅁䅯䄶䅯䅁䅯兣䅑䅁䅅䅁䉁䅁䅁杄佁䅁䅁杍㑁䍁䄴杍ㅁ䑁䅉䅁䵁䅉䅅䅁䕁䅁䅁睁䵁䅁䅁权奂兄䅁权煄权䅁权瑂䅂䅁允䅁䅁䅅䅁佁䅁䅷䅁睁䍁䄴李㉁䑁䅫䅁䵁䅉䅅䅁䕁䅁䅁睁䵁䅁䅁权奁杁䅁权䕁䅁䅁权⽄允䅁允䅁䅁䅅䅁䙁䅁䅁䵁䩂㕯䉚䍄䉁䅁䅁䅂䅁䅁䅍䅄䅁䅁䅯杯䅳䅁䅯朶䅯䅁䅯兣䅑䅁䅅䅁䉁䅁䅁杄䭁䅁䅁免畁䑁䅕䅏䅁䅁杷允䅁䅁䅑䅁䑁䅁䅷䅁䭁䝁乷䅁䭁佁䬴䅁䭁䡁䕁䅁䉁䅁䅁允䅁䅁䅕䅁䅁䍁潃唴䵁䅉䅅䅁䕁䅁䅁睁䵁䅁䅁权扂䅄䅁权牄权䅁权㥂䅂䅁允䅁䅁䅅䅁佁䉁䅉䅁㑁䑁䅣免㉁䑁䅫䅍睁䑁䅁䅁䵁䅉䅅䅁䕁䅁䅁睁䵁䅁䅁权噂兄䅁权畄权䅁权㙂䅂䅁允䅁䅁䅅䅁䙁䅁䅁䅁䅁兂䉔䍄䉁䅁䅁睁䅁䅁䅍䅄䅁䅁䅯䄰䅳䅁䅯杊䅙䅁䅅䅁䉁䅁䅁杄䵁䅁䅁兏ぁ䍁䄴免㍁䅁䅁䍄䉁䅁䅁䅂䅁䅁䅍䅄䅁䅁䅯关䅷䅁䅯眵䅯䅁䅯睢䅑䅁䅅䅁䉁䅁䅁兂硄㍆煰䙇歶睐杷允䅁䅁䅑䅁䑁䅁䅷䅁䭁䡁乧䅁䭁佁䭣䅁䭁䝁䔸䅁䉁䅁䅁允䅁䅁䅕浚浚浚浚啇䵁䅉䅅䅁䕁䅁䅁睁䵁䅁䅁权䱄睃䅁权潄权䅁权獄权䅁允䅁䅁䅅䅁䭁䕁䅣䅁䵁䅉䅅䅁䕁䅁䅁睁䵁䅁䅁权㙁兄䅁权煄权䅁权硂䅂䅁允䅁䅁䅅䅁佁䅁䅷䅁睁䍁䄴䅏ㅁ䑁䅣䅁䵁䅉䅅䅁䑁䅁䅁睁䵁䅁䅁权畄睃䅁权慁杂䅁允䅁䅁䅅䅁䭁䕁䝳䅁䵁䅉䅅䅁䕁䅁䅁睁䵁䅁䅁权䑂睃䅁权浄权䅁权療䅂䅁允䅁䅁䅅䅁佁䅁䅷䅁祁䍁䄴睍ㅁ䑁䅕䅁䵁䅉䅅䅁䕁䅁䅁睁䵁䅁䅁权橁䅄䅁权潄权䅁权瑂䅂䅁允䅁䅁䅅䅁佁䅁䄴䅁硁䑁䅕杌㉁䑁䅍兎䅁䅁杷允䅁䅁䅍䅁䑁䅁䅷䅁䭁䑁䰸䅁䭁䉁䝯䅁䉁䅁䅁允䅁䅁䅯杘䅙䅁杷允䅁䅁䅑䅁䑁䅁䅷䅁䭁䭁䑳䅁䭁䅁䅑䅁䭁偁䈸䅁䉁䅁䅁允䅁䅁䅕䅁䅁乧但啕䵅䅉䅅䅁䕁䅁䅁睁䵁䅁䅁权橁兄䅁权畄权䅁权獄权䅁允䅁䅁䅅䅁䙁䅁䅁䅁权䅌䉂䍄䉁䅁䅁睁䅁䅁䅍䅄䅁䅁䅯眴䅷䅁䅯杇䅙䅁䅅䅁䉁䅁䅁权坄杂䅁䍄䉁䅁䅁䅂䅁䅁䅍䅄䅁䅁䅯兎䅷䅁䅯儷䅯䅁䅯睢䅑䅁䅅䅁䉁䅁䅁兂䥂場啯歲汦睐杷允䅁䅁䅑䅁䑁䅁䅷䅁䭁䥁䵫䅁䭁佁䭙䅁䭁䡁䕅䅁䉁䅁䅁允䅁䅁䄴䅄䅁䑁䅙杌㕁䑁䅍睍䅁䅁杷允䅁䅁䅑䅁䑁䅁䅷䅁䭁偁䵍䅁䭁佁䭧䅁䭁䝁䔸䅁䉁䅁䅁允䅁䅁䅯睒䅁䅁杷允䅁䅁䅑䅁䑁䅁䅷䅁䭁䕁䑕䅁䭁䉁䅅䅁䭁偁䈸䅁䉁䅁䅁允䅁䅁䄴䅆䅁䑁䅫䅏㍁䑁䅁䅍睁䑁䅁䅍睁䅁䅁䍄䉁䅁䅁䅂䅁䅁䅍䅄䅁䅁䅯䅈䅷䅁䅯眵䅯䅁䅯睧䅑䅁䅅䅁䉁䅁䅁兂⽂牡へ硫䝧䅑杷允䅁䅁䅑䅁䑁䅁䅷䅁䭁䥁䱫䅁䭁佁䭯䅁䭁䥁䕕䅁䉁䅁䅁允䅁䅁䅯睒䅁䅁杷允䅁䅁䅑䅁䑁䅁䅷䅁䭁䥁䵣䅁䭁佁䭧䅁䭁䥁䕍䅁䉁䅁䅁允䅁䅁䅯睒䅁䅁杷允䅁䅁䅑䅁䑁䅁䅷䅁䭁佁䬸䅁䭁佁䭙䅁䭁䝁䔰䅁䉁䅁䅁允䅁䅁䄴䅄䅁䑁䅉杌ぁ䑁䅧睎䅁䅁杷允䅁䅁䅑䅁䑁䅁䅷䅁䭁䭁䱷䅁䭁佁䭯䅁䭁䡁䕅䅁䉁䅁䅁允䅁䅁䅯睒䅁䅁杷允䅁䅁䅑䅁䑁䅁䅷䅁䭁䉁䵳䅁䭁佁䬰䅁䭁䥁䕍䅁䉁䅁䅁允䅁䅁䅕灭婭婭婭稸䴸䅉䅅䅁䕁䅁䅁睁䵁䅁䅁权硁䅄䅁权潄权䅁权睂䅂䅁允䅁䅁䅅䅁佁䅁䅷䅁㉁䍁䄴䅎祁䑁䅉䅁䵁䅉䅅䅁䕁䅁䅁睁䵁䅁䅁权剂睃䅁权湄权䅁权獄权䅁允䅁䅁䅅䅁䙁䱁堲䱁䑯癃⽅䍄䉁䅁䅁䅂䅁䅁䅍䅄䅁䅁䅯兤䅷䅁䅯眶䅯䅁䅯睢䅑䅁䅅䅁䉁䅁䅁杄十䅁䅁睎祁䑁䅙睍祁䑁䅫䅎㍁䅁䅁䍄䉁䅁䅁䅂䅁䅁䅍䅄䅁䅁䅯睮䅷䅁䅯眵䅯䅁䅯睢䅑䅁䅅䅁䉁䅁䅁兂楃扒穢搯慑䅑杷允䅁䅁䅍䅁䑁䅁䅷䅁䭁䵁䵅䅁䭁䉁䝯䅁䉁䅁䅁允䅁䅁䅯睘䅙䅁杷允䅁䅁䅑䅁䑁䅁䅷䅁䭁䩁䉯䅁䭁佁䭙䅁䭁䡁䔰䅁䉁䅁䅁允䅁䅁䄴权䅁䑁䅅杌祁䑁䅫䅁䵁䅉䅅䅁䕁䅁䅁睁䵁䅁䅁权癁杁䅁权䕁䅁䅁权⽄允䅁允䅁䅁䅅䅁䙁䅁䅁䝁桄湯䈱䍄䉁䅁䅁睁䅁䅁䅍䅄䅁䅁䅯兰䄰䅁䅯䅇䅙䅁䅅䅁䉁䅁䅁权㡂杂䅁䍄䉁䅁䅁䅂䅁䅁䅍䅄䅁䅁䅯䅬䅷䅁䅯䄶䅯䅁䅯䅣䅑䅁䅅䅁䉁䅁䅁杄佁䅁䅁睎㕁䍁䄴睎ㅁ䑁䅑䅁䵁䅉䅅䅁䕁䅁䅁睁䵁䅁䅁权䩁睁䅁权䕁䅁䅁权⽄允䅁允䅁䅁䅅䅁䙁䅁䅁䵁獂潹䉊䍄䉁䅁䅁䅂䅁䅁䅍䅄䅁䅁䅯睆䄰䅁䅯儷䅯䅁䅯兢䅑䅁䅅䅁䉁䅁䅁兂煂䡶呓䅇坔睐杷允䅁䅁䅑䅁䑁䅁䅷䅁䭁䑁䑁䅁䭁䉁䅅䅁䭁偁䈸䅁䉁䅁䅁允䅁䅁䄴䅆䅁䑁䅉睎㕁䑁䅁䅍睁䑁䅁䅍睁䅁䅁䍄䉁䅁䅁䅂䅁䅁䅍䅄䅁䅁䅯末䅳䅁䅯朷䅯䅁䅯睢䅑䅁䅅䅁䉁䅁䅁兂䅁䅁䅁䙁焯䅑杷允䅁䅁䅑䅁䑁䅁䅷䅁䭁䉁䵉䅁䭁佁䬴䅁䭁䝁䔸䅁䉁䅁䅁允䅁䅁䅕䅁䅁䍁权欷䵁䅉䅅䅁䕁䅁䅁睁䵁䅁䅁权偃兄䅁权潄权䅁权㙂䅂䅁允䅁䅁䅅䅁佁䉁䅉䅁瑁䑁䅅䅍㑁䍁䄴䅎穁䑁䅧䅁䵁䅉䅅䅁䑁䅁䅁睁䵁䅁䅁权剂䅄䅁权奁杂䅁允䅁䅁䅅䅁䭁䉁䝫䅁䵁䅉䅅䅁䕁䅁䅁睁䵁䅁䅁权䵄杁䅁权䕁䅁䅁权⽄允䅁允䅁䅁䅅䅁䙁䅁䅁䅁䵂坧䉬䍄䉁䅁䅁䅂䅁䅁䅍䅄䅁䅁䅯眷䅯䅁䅯眶䅯䅁䅯来䅑䅁䅅䅁䉁䅁䅁杄十䅁䅁睎穁䑁䅧李睁䑁䅁䅍睁䅁䅁䍄䉁䅁䅁䅂䅁䅁䅍䅄䅁䅁䅯䅂䅳䅁䅯䄶䅯䅁䅯䄷䅯䅁䅅䅁䉁䅁䅁杄佁䅁䅁杍睁䍁䄴䅍ぁ䑁䅧䅁䵁䅉䅅䅁䕁䅁䅁睁䵁䅁䅁权塁䅄䅁权煄权䅁权䙃䅂䅁允䅁䅁䅅䅁佁䅁䅷䅁睁䍁䄴免㍁䑁䅉䅁䵁䅉䅅䅁䕁䅁䅁睁䵁䅁䅁权䑃䅄䅁权潄权䅁权䙃䅂䅁允䅁䅁䅅䅁佁䅁䅷䅁睁䍁䄴兎穁䑁䅙䅁䵁䅉䅅䅁䑁䅁䅁睁䵁䅁䅁权䍄睃䅁权捁杂䅁允䅁䅁䅅䅁䭁䡁䡕䅁䵁䅉䅅䅁䕁䅁䅁睁䵁䅁䅁权䕁䅄䅁权浄权䅁权㙂䅂䅁允䅁䅁䅅䅁䭁䕁䅣䅁䵁䅉䅅䅁䕁䅁䅁睁䵁䅁䅁权湃䅄䅁权灄权䅁权硂䅂䅁允䅁䅁䅅䅁䙁䅁䅁䅁䅁捪䅴䍄䉁䅁䅁䅂䅁䅁䅍䅄䅁䅁䅯共䅷䅁䅯眵䅯䅁䅯睢䅑䅁䅅䅁䉁䅁䅁兂獂〯洰奒剈睐杷允䅁䅁䅑䅁䑁䅁䅷䅁䭁䙁乕䅁䭁佁䬰䅁䭁佁䭷䅁䉁䅁䅁允䅁䅁䅕噋偹癷潕䕂䵁䅉䅅䅁䕁䅁䅁睁䵁䅁䅁权佂兄䅁权瑄权䅁权㥂䅂䅁允䅁䅁䅅䅁䙁䅁牉硨婢畺⽍䍄䉁䅁䅁睁䅁䅁䅍䅄䅁䅁䅯䅤䄰䅁䅯䅈䅙䅁䅅䅁䉁䅁䅁权楂杂䅁䍄䉁䅁䅁䅂䅁䅁䅍䅄䅁䅁䅯睕䄰䅁䅯眵䅯䅁䅯兦䅑䅁䅅䅁䉁䅁䅁兂敂歵䵫流桳䅑杷允䅁䅁䅑䅁䑁䅁䅷䅁䭁䩁䉣䅁䭁䅁䅯䅁䭁䅁䅕䅁䉁䅁䅁允䅁䅁䅕䭃捷浗㝑啂䵁䅉䅅䅁䕁䅁䅁睁䵁䅁䅁权㥃睁䅁权剁䅁䅁权⽄允䅁允䅁䅁䅅䅁佁䉁䅑䅁穁䑁䅕李睁䑁䅁䅍睁䑁䅁䅍䅁䅁杷允䅁䅁䅑䅁䑁䅁䅷䅁䭁䑁䰴䅁䭁佁䭧䅁䭁䡁䕅䅁䉁䅁䅁允䅁䅁䄴䅄䅁䑁䅙杌ぁ䑁䅧䅏䅁䅁杷允䅁䅁䅑䅁䑁䅁䅷䅁䭁䙁䅍䅁䭁䅁䍅䅁䭁䅁䍍䅁䉁䅁䅁允䅁䅁䅕眫䑷散敪べ䵁䅉䅅䅁䕁䅁䅁睁䵁䅁䅁权捁睃䅁权湄权䅁权䑃䅂䅁允䅁䅁䅅䅁䙁䡁呗䅇坒桪䅆䍄䉁䅁䅁䅂䅁䅁䅍䅄䅁䅁䅯朹䅷䅁䅯朶䅯䅁䅯睧䅑䅁䅅䅁䉁䅁䅁杄䵁䅁䅁免畁䑁䅣免硁䅁䅁䍄䉁䅁䅁䅂䅁䅁䅍䅄䅁䅁䅯兇䅍䅁䅯䅂䅁䅁䅯眯䅅䅁䅅䅁䉁䅁䅁兂䅁䅁䅁と睖兑杷允䅁䅁䅑䅁䑁䅁䅷䅁䭁䅁䱍䅁䭁佁䬰䅁䭁䥁䕕䅁䉁䅁䅁允䅁䅁䅕䬯确欰椱䑣䴸䅉䅅䅁䕁䅁䅁睁䵁䅁䅁权佂睃䅁权畄权䅁权䑃䅂䅁允䅁䅁䅅䅁䙁䅁䅁䅁䅃丰䅔䍄䉁䅁䅁䅂䅁䅁䅍䅄䅁䅁䅯睈䄸䅁䅯䄶䅯䅁䅯兣䅑䅁䅅䅁䉁䅁䅁杄佁䅁䅁兌ㅁ䍁䄴睍硁䑁䅑䅁䵁䅉䅅䅁䕁䅁䅁睁䵁䅁䅁权獃䅄䅁权浄权䅁权硂䅂䅁允䅁䅁䅅䅁佁䅁䅷䅁祁䍁䄴兎㉁䑁䅕䅁䵁䅉䅅䅁䕁䅁䅁睁䵁䅁䅁权䵁睁䅁权䕁䅁䅁权⽄允䅁允䅁䅁䅅䅁䙁䅁䅁䅁䕃㕂䉂䍄䉁䅁䅁䅂䅁䅁䅍䅄䅁䅁䅯䅷䅉䅁䅯䅂䅁䅁䅯眯䅅䅁䅅䅁䉁䅁䅁兂䅁䅁䥂祱穵兑杷允䅁䅁䅑䅁䑁䅁䅷䅁䭁偁䵣䅁䭁佁䭯䅁䭁䡁䔰䅁䉁䅁䅁允䅁䅁䄴䅄䅁䑁䅅杌硁䑁䅣兏䅁䅁杷允䅁䅁䅑䅁䑁䅁䅷䅁䭁䑁偙䅁䭁佁䬰䅁䭁䥁䕍䅁䉁䅁䅁允䅁䅁䅕䉯癯匳䝑吴䴸䅉䅅䅁䕁䅁䅁睁䵁䅁䅁权塂睁䅁权剁䅁䅁权⽄允䅁允䅁䅁䅅䅁佁䉁䅉䅁ぁ䑁䅉睍㕁䑁䅫䅍睁䑁䅁䅁䵁䅉䅅䅁䕁䅁䅁睁䵁䅁䅁权㍃睃䅁权畄权䅁权䑃䅂䅁允䅁䅁䅅䅁䙁䅁䅁䅁权杩䉆䍄䉁䅁䅁睁䅁䅁䅍䅄䅁䅁䅯允䅳䅁䅯杈䅙䅁䅅䅁䉁䅁䅁权穂杂䅁䍄䉁䅁䅁䅂䅁䅁䅍䅄䅁䅁䅯睍䅉䅁䅯权䅁䅁䅯眯䅅䅁䅅䅁䉁䅁䅁兂癁匳䝑剧单䅑杷允䅁䅁䅑䅁䑁䅁䅷䅁䭁䩁䵉䅁䭁佁䬰䅁䭁䡁䕁䅁䉁䅁䅁允䅁䅁䅕敢㝦晱午吴䴸䅉䅅䅁䕁䅁䅁睁䵁䅁䅁权䅁睃䅁权煄权䅁权䑃䅂䅁允䅁䅁䅅䅁佁䅁䅷䅁睁䍁䄴䅎ぁ䑁䅣䅁䵁䅉䅅䅁䕁䅁䅁睁䵁䅁䅁权瑂䅄䅁权湄权䅁权㥂䅂䅁允䅁䅁䅅䅁䙁䕁椵䙅㕧䑆䅊䍄䉁䅁䅁䅂䅁䅁䅍䅄䅁䅁䅯杦䅳䅁䅯朵䅯䅁䅯来䅑䅁䅅䅁䉁䅁䅁杄䵁䅁䅁免畁䑁䅍䅏穁䅁䅁䍄䉁䅁䅁䅂䅁䅁䅍䅄䅁䅁䅯眶䅷䅁䅯儷䅯䅁䅯睧䅑䅁䅅䅁䉁䅁䅁兂乁㔴光䉓䝦睐杷允䅁䅁䅑䅁䑁䅁䅷䅁䭁䉁乷䅁䭁佁䭳䅁䭁䡁䕁䅁䉁䅁䅁允䅁䅁䄴杅䅁䑁䅙䅎ぁ䑁䅁䅏㕁䑁䅕兏䅁䅁杷允䅁䅁䅑䅁䑁䅁䅷䅁䭁偁䌴䅁䭁䅁䅑䅁䭁偁䈸䅁䉁䅁䅁允䅁䅁䅕䅁䅁佧扫此䵅䅉䅅䅁䕁䅁䅁睁䵁䅁䅁权兂䅄䅁权瑄权䅁权獄权䅁允䅁䅁䅅䅁䙁䥁䅐煹䙆畴⼸䍄䉁䅁䅁睁䅁䅁䅍䅄䅁䅁䅯允䅳䅁䅯杇䅙䅁䅅䅁䉁䅁䅁权䅄杂䅁䍄䉁䅁䅁睁䅁䅁䅍䅄䅁䅁䅯李䅷䅁䅯杈䅙䅁䅅䅁䉁䅁䅁权啁睂䅁䍄䉁䅁䅁䅂䅁䅁䅍䅄䅁䅁䅯兖䄰䅁䅯儷䅯䅁䅯来䅑䅁䅅䅁䉁䅁䅁兂䥁䉲慸䑚䉳䅑杷允䅁䅁䅑䅁䑁䅁䅷䅁䭁䝁䉳䅁䭁䅁䅑䅁䭁䅁䍑䅁䉁䅁䅁允䅁䅁䅕䅁䅁䡁爴じ䵅䅉䅅䅁䕁䅁䅁睁䵁䅁䅁权䭂睁䅁权䕁䅁䅁权⽄允䅁允䅁䅁䅅䅁䙁䅁䅁䥁捃㑅䉚䍄䉁䅁䅁䅂䅁䅁䅍䅄䅁䅁䅯睂䄰䅁䅯朵䅯䅁䅯兢䅑䅁䅅䅁䉁䅁䅁杄䵁䅁䅁杍畁䑁䅍睍祁䅁䅁䍄䉁䅁䅁䅂䅁䅁䅍䅄䅁䅁䅕䅁䅁䉁䙃䔫䭁䅁䅯䅁䭁偁䈸䅁䉁䅁䅁允䅁䅁䅕䘫橐婰歴䕏䵁䅉䅅䅁䕁䅁䅁睁䵁䅁䅁权啄䅄䅁权浄权䅁权㥂䅂䅁允䅁䅁䅅䅁佁䅁䅷䅁祁䍁䄴睍㕁䑁䅫䅁䵁䅉䅅䅁䕁䅁䅁睁䵁䅁䅁权慂睁䅁权䕁䅁䅁权⽄允䅁允䅁䅁䅅䅁䙁䅁䅁䅁䵁啙䉖䍄䉁䅁䅁䅂䅁䅁䅍䅄䅁䅁䅯睺䅷䅁䅯朵䅯䅁䅯䅣䅑䅁䅅䅁䉁䅁䅁杄䭁䅁䅁免畁䑁䅑兏䅁䅁杷允䅁䅁䅑䅁䑁䅁䅷䅁䭁䝁䑉䅁䭁䉁䅅䅁䭁偁䈸䅁䉁䅁䅁允䅁䅁䄴䅅䅁䑁䅍兎睁䑁䅧兎祁䑁䅑䅁䵁䅉䅅䅁䕁䅁䅁睁䵁䅁䅁权穁兄䅁权灄权䅁权獄权䅁允䅁䅁䅅䅁䙁䅁䅁䅁䅃敪䅸䍄䉁䅁䅁睁䅁䅁䅍䅄䅁䅁䅯兴䅳䅁䅯䅇䅙䅁䅅䅁䉁䅁䅁权䕂杂䅁䍄䉁䅁䅁䅂䅁䅁䅍䅄䅁䅁䅯儯䅯䅁䅯儷䅯䅁䅯䄷䅯䅁䅅䅁䉁䅁䅁兂ㅂ硫䕧杖搷睐杷允䅁䅁䅑䅁䑁䅁䅷䅁䭁䉁乙䅁䭁佁䭯䅁䭁䥁䕕䅁䉁䅁䅁允䅁䅁䄴䅄䅁䑁䅁杌㑁䑁䅅睍䅁䅁杷允䅁䅁䅑䅁䑁䅁䅷䅁䭁䵁䑷䅁䭁䉁䅅䅁䭁偁䈸䅁䉁䅁䅁允䅁䅁䄴䅆䅁䑁䅕免㉁䑁䅁䅍睁䑁䅁䅍睁䅁䅁䍄䉁䅁䅁䅂䅁䅁䅍䅄䅁䅁䅯李䅉䅁䅯充䅁䅁䅯眯䅅䅁䅅䅁䉁䅁䅁杄啁䅁䅁免硁䑁䅍䅎硁䑁䅙䅍睁䑁䅁䅁䵁䅉䅅䅁䕁䅁䅁睁䵁䅁䅁权䵃杁䅁权剁䅁䅁权⽄允䅁允䅁䅁䅅䅁佁䉁䅑䅁硁䑁䅕杍ぁ䑁䅑䅍ぁ䑁䅣免䅁䅁杷允䅁䅁䅑䅁䑁䅁䅷䅁䭁䙁䰸䅁䭁佁䬰䅁䭁䝁䔸䅁䉁䅁䅁允䅁䅁䅕噋偹癷潕䐸䴸䅉䅅䅁䕁䅁䅁睁䵁䅁䅁权䉄睃䅁权湄权䅁权䙃䅂䅁允䅁䅁䅅䅁䙁䥁獴⼵灵券䅤䍄䉁䅁䅁䅂䅁䅁䅍䅄䅁䅁䅯䅈䅉䅁䅯权䅁䅁䅯眯䅅䅁䅅䅁䉁䅁䅁兂祄欰椱䙅ㅪ睐杷允䅁䅁䅑䅁䑁䅁䅷䅁䭁䅁䱅䅁䭁佁䬰䅁䭁䥁䕍䅁䉁䅁䅁允䅁䅁䅕㘴扗䍸睃橳䴸䅉䅅䅁䕁䅁䅁睁䵁䅁䅁权湃睁䅁权䕁䅁䅁权⽄允䅁允䅁䅁䅅䅁䙁䅁䅁䅁歄䝘䉒䍄䉁䅁䅁睁䅁䅁䅍䅄䅁䅁䅯䄫䅯䅁䅯杇䅙䅁䅅䅁䉁䅁䅁权敂杂䅁䍄䉁䅁䅁䅂䅁䅁䅍䅄䅁䅁䅯眸䅯䅁䅯眵䅯䅁䅯䅣䅑䅁䅅䅁䉁䅁䅁兂獂扐丰橧眳睐杷允䅁䅁䅑䅁䑁䅁䅷䅁䭁䍁䱍䅁䭁佁䭯䅁䭁䡁䔰䅁䉁䅁䅁允䅁䅁䄴䅄䅁䑁䅁杌ㅁ䑁䅍兎䅁䅁杷允䅁䅁䅑䅁䑁䅁䅷䅁䭁䡁䱙䅁䭁佁䭧䅁䭁佁䭷䅁䉁䅁䅁允䅁䅁䅯睒䅁䅁杷允䅁䅁䅑䅁䑁䅁䅷䅁䭁䭁䍙䅁䭁䉁䅅䅁䭁偁䈸䅁䉁䅁䅁允䅁䅁䄴杅䅁䑁䅑䅍睁䑁䅕杍睁䑁䅁䅍䅁䅁杷允䅁䅁䅑䅁䑁䅁䅷䅁䭁䕁䑙䅁䭁䉁䅅䅁䭁偁䈸䅁䉁䅁䅁允䅁䅁䄴杅䅁䑁䅙䅍㍁䑁䅉睍祁䑁䅕䅍䅁䅁杷允䅁䅁䅑䅁䑁䅁䅷䅁䭁䉁䰴䅁䭁佁䭣䅁䭁䝁䔰䅁䉁䅁䅁允䅁䅁䅕呗䡮䑖㝅樹䴸䅉䅅䅁䕁䅁䅁睁䵁䅁䅁权牂睃䅁权潄权䅁权䙃䅂䅁允䅁䅁䅅䅁佁䅁䄴䅁瑁䑁䅍杌㍁䑁䅙䅎䅁䅁杷允䅁䅁䅑䅁䑁䅁䅷䅁䭁䵁䍯䅁䭁䅁䅯䅁䭁偁䈸䅁䉁䅁䅁允䅁䅁䅕䩡瑈䑦ㄯ歌䵁䅉䅅䅁䕁䅁䅁睁䵁䅁䅁权塂䅄䅁权浄权䅁权瑂䅂䅁允䅁䅁䅅䅁佁䅁䅷䅁睁䍁䄴睎㑁䑁䅧䅁䵁䅉䅅䅁䕁䅁䅁睁䵁䅁䅁权䭁睁䅁权䭁䅁䅁权⽄允䅁允䅁䅁䅅䅁䙁䕁䵯楁䡵杆䅬䍄䉁䅁䅁䅂䅁䅁䅍䅄䅁䅁䅯兊䅳䅁䅯朵䅯䅁䅯来䅑䅁䅅䅁䉁䅁䅁杄䵁䅁䅁睍畁䑁䅉䅎㕁䅁䅁䍄䉁䅁䅁䅂䅁䅁䅍䅄䅁䅁䅯杆䄰䅁䅯眵䅯䅁䅯兢䅑䅁䅅䅁䉁䅁䅁兂牁硨婢湺煣䅑杷允䅁䅁䅑䅁䑁䅁䅷䅁䭁䡁䴴䅁䭁佁䬴䅁䭁䡁䔰䅁䉁䅁䅁允䅁䅁䅕䅁䅁䅁婄欴䵁䅉䅅䅁䕁䅁䅁睁䵁䅁䅁权⭄睁䅁权䭁䅁䅁权⽄允䅁允䅁䅁䅅䅁䙁䭁睒児塲硯䅨䍄䉁䅁䅁䅂䅁䅁䅍䅄䅁䅁䅯杚䅷䅁䅯眵䅯䅁䅯兢䅑䅁䅅䅁䉁䅁䅁兂慃婭婭剭獫䅑杷允䅁䅁䅑䅁䑁䅁䅷䅁䭁䥁䱉䅁䭁佁䬰䅁䭁佁䭷䅁䉁䅁䅁允䅁䅁䅕硢䑋䵷桱呸䴸䅉䅅䅁䕁䅁䅁睁䵁䅁䅁权摂䅄䅁权畄权䅁权硂䅂䅁允䅁䅁䅅䅁䙁䅁䅁䅁䅃⽉䅴䍄䉁䅁䅁䅂䅁䅁䅍䅄䅁䅁䅯睏䄰䅁䅯朵䅯䅁䅯兢䅑䅁䅅䅁䉁䅁䅁杄䵁䅁䅁免畁䑁䅧兏㕁䅁䅁䍄䉁䅁䅁䅂䅁䅁䅍䅄䅁䅁䅯朳䅳䅁䅯䄶䅯䅁䅯睢䅑䅁䅅䅁䉁䅁䅁杄佁䅁䅁睎㍁䍁䄴䅏㕁䑁䅧䅁䵁䅉䅅䅁䕁䅁䅁睁䵁䅁䅁权慁䅄䅁权煄权䅁权療䅂䅁允䅁䅁䅅䅁佁䅁䅷䅁睁䍁䄴睍ぁ䑁䅑䅁䵁䅉䅅䅁䕁䅁䅁睁䵁䅁䅁权䵂䅄䅁权煄权䅁权䙃䅂䅁允䅁䅁䅅䅁佁䅁䅷䅁硁䍁䄴杍硁䑁䅑䅁䵁䅉䅅䅁䕁䅁䅁睁䵁䅁䅁权剄䅁䅁权䕁䅁䅁权䙁䅁䅁允䅁䅁䅅䅁䙁䅁䅁䅁潄䜯䉖䍄䉁䅁䅁䅂䅁䅁䅍䅄䅁䅁䅯睶䅳䅁䅯眵䅯䅁䅯兣䅑䅁䅅䅁䉁䅁䅁兂䍃䨵卫䑫祄睐杷允䅁䅁䅑䅁䑁䅁䅷䅁䭁䡁䰸䅁䭁佁䭧䅁䭁䝁䔰䅁䉁䅁䅁允䅁䅁䅯睒䅁䅁杷允䅁䅁䅑䅁䑁䅁䅷䅁䭁䭁䍙䅁䭁䅁䅯䅁䭁偁䈸䅁䉁䅁䅁允䅁䅁䅕䅁䅁䅁杁歕䵁䅉䅅䅁䕁䅁䅁睁䵁䅁䅁权㉁睃䅁权瑄权䅁权㙂䅂䅁允䅁䅁䅅䅁䙁䍁礲敮渫畸⽳䍄䉁䅁䅁䅂䅁䅁䅍䅄䅁䅁䅯睴䄰䅁䅯儷䅯䅁䅯䄷䅯䅁䅅䅁䉁䅁䅁兂睄㡰䱚㑎桮睐杷允䅁䅁䅍䅁䑁䅁䅷䅁䭁䍁乫䅁䭁䉁䝧䅁䉁䅁䅁允䅁䅁䅯克䅙䅁杷允䅁䅁䅑䅁䑁䅁䅷䅁䭁䩁䱫䅁䭁佁䭳䅁䭁佁䭷䅁䉁䅁䅁允䅁䅁䄴杅䅁䑁䅍䅍㕁䑁䅉兏㍁䑁䅙睎䅁䅁杷允䅁䅁䅑䅁䑁䅁䅷䅁䭁䙁乳䅁䭁佁䭙䅁䭁䡁䕁䅁䉁䅁䅁允䅁䅁䄴䅄䅁䑁䅅杌㑁䑁䅉免䅁䅁杷允䅁䅁䅑䅁䑁䅁䅷䅁䭁佁䍧䅁䭁䉁䅅䅁䭁偁䈸䅁䉁䅁䅁允䅁䅁䄴䅆䅁䑁䅉睍㉁䑁䅧䅍睁䑁䅁䅍睁䅁䅁䍄䉁䅁䅁䅂䅁䅁䅍䅄䅁䅁䅯睑䅷䅁䅯朵䅯䅁䅯睢䅑䅁䅅䅁䉁䅁䅁杄䵁䅁䅁䅎畁䑁䅙䅍㑁䅁䅁䍄䉁䅁䅁䅂䅁䅁䅍䅄䅁䅁䅯朵䅉䅁䅯䅂䅁䅁䅯眯䅅䅁䅅䅁䉁䅁䅁兂䅁䅁䅁㉲䅩兑杷允䅁䅁䅑䅁䑁䅁䅷䅁䭁䑁䑕䅁䭁䉁䅅䅁䭁偁䈸䅁䉁䅁䅁允䅁䅁䄴䅆䅁䑁䅅杍㍁䑁䅁兏ぁ䑁䅁䅍睁䅁䅁䍄䉁䅁䅁䅂䅁䅁䅍䅄䅁䅁䅯睁䅑䅁䅯䅂䅁䅁䅯眯䅅䅁䅅䅁䉁䅁䅁兂䅁䅁䅃倰穖兑杷允䅁䅁䅑䅁䑁䅁䅷䅁䭁䱁䍳䅁䭁䅁䅑䅁䭁偁䈸䅁䉁䅁䅁允䅁䅁䅕䅁䅁䕁浺啦䵅䅉䅅䅁䑁䅁䅁睁䵁䅁䅁权㙂䅄䅁权慁杂䅁允䅁䅁䅅䅁䭁䙁䡁䅁䵁䅉䅅䅁䕁䅁䅁睁䵁䅁䅁权い允䅁权剁䅁䅁权䙁䅁䅁允䅁䅁䅅䅁佁䉁䅑䅁穁䑁䅍睍祁䑁䅁䅍睁䑁䅁䅍䅁䅁杷允䅁䅁䅑䅁䑁䅁䅷䅁䭁佁䍙䅁䭁䅁䅯䅁䭁偁䈸䅁䉁䅁䅁允䅁䅁䅕硨婢発呤䕁䵁䅉䅅䅁䕁䅁䅁睁䵁䅁䅁权㡄睃䅁权畄权䅁权㥂䅂䅁允䅁䅁䅅䅁䙁䅁䅁䅁䅁䵦䅘䍄䉁䅁䅁䅂䅁䅁䅍䅄䅁䅁䅯杨䄰䅁䅯眶䅯䅁䅯兣䅑䅁䅅䅁䉁䅁䅁杄啁䅁䅁免㑁䑁䅍免㉁䑁䅑䅍睁䑁䅁䅁䵁䅉䅅䅁䕁䅁䅁睁䵁䅁䅁权牁睁䅁权剁䅁䅁权⽄允䅁允䅁䅁䅅䅁佁䉁䅑䅁硁䑁䅅䅏㍁䑁䅁䅍睁䑁䅁䅍䅁䅁杷允䅁䅁䅑䅁䑁䅁䅷䅁䭁乁䱑䅁䭁佁䭫䅁䭁䡁䕅䅁䉁䅁䅁允䅁䅁䅕䅁䅁䵁乃欸䵁䅉䅅䅁䕁䅁䅁睁䵁䅁䅁权求䅄䅁权畄权䅁权療䅂䅁允䅁䅁䅅䅁䙁䅁䅁䅁䅁摣䅨䍄䉁䅁䅁䅂䅁䅁䅍䅄䅁䅁䅯睃䅷䅁䅯眶䅯䅁䅯兣䅑䅁䅅䅁䉁䅁䅁杄啁䅁䅁免ㅁ䑁䅕兏㉁䑁䅍兏ぁ䑁䅣䅁䵁䅉䅅䅁䕁䅁䅁睁䵁䅁䅁权坁兄䅁权潄权䅁权療䅂䅁允䅁䅁䅅䅁佁䅁䄴䅁硁䑁䅅杌穁䑁䅑䅎䅁䅁杷允䅁䅁䅑䅁䑁䅁䅷䅁䭁䝁䱷䅁䭁佁䭙䅁䭁䡁䕅䅁䉁䅁䅁允䅁䅁䄴䅄䅁䑁䅅杌ぁ䑁䅅䅎䅁䅁杷允䅁䅁䅑䅁䑁䅁䅷䅁䭁䵁乯䅁䭁佁䭧䅁䭁䝁䔸䅁䉁䅁䅁允䅁䅁䄴杄䅁䑁䅅睍畁䑁䅉杍硁䅁䅁䍄䉁䅁䅁睁䅁䅁䅍䅄䅁䅁䅯䅢䅷䅁䅯杊䅙䅁䅅䅁䉁䅁䅁杄䵁䅁䅁䅏㍁䍁䄴兏㍁䅁䅁䍄䉁䅁䅁䅂䅁䅁䅍䅄䅁䅁䅯睧䅁䅁䅯䅂䅁䅁䅯䅂䅉䅁䅅䅁䉁䅁䅁兂䅁䅁䅁佲㝅兑杷允䅁䅁䅑䅁䑁䅁䅷䅁䭁䅁䑑䅁䭁䅁䅑䅁䭁偁䈸䅁䉁䅁䅁允䅁䅁䅕䅁䅁䍁㥸䕍䵅䅉䅅䅁䕁䅁䅁睁䵁䅁䅁权敂兄䅁权瑄权䅁权㙂䅂䅁允䅁䅁䅅䅁䙁偁〱倴睚伸⽉䍄䉁䅁䅁睁䅁䅁䅍䅄䅁䅁䅯兯䅳䅁䅯杈䅙䅁䅅䅁䉁䅁䅁权䡂睂䅁䍄䉁䅁䅁䅂䅁䅁䅍䅄䅁䅁䅯睮䅳䅁䅯眵䅯䅁䅯兣䅑䅁䅅䅁䉁䅁䅁兂獄払敧敨扳䅑杷允䅁䅁䅑䅁䑁䅁䅷䅁䭁䑁䵣䅁䭁佁䭙䅁䭁佁䭷䅁䉁䅁䅁允䅁䅁䄴䅄䅁䑁䅅杌硁䑁䅫李䅁䅁杷允䅁䅁䅑䅁䑁䅁䅷䅁䭁䅁乣䅁䭁佁䭯䅁䭁䝁䔸䅁䉁䅁䅁允䅁䅁䄴䅄䅁䑁䅁杌㑁䑁䅉䅎䅁䅁杷允䅁䅁䅑䅁䑁䅁䅷䅁䭁䉁乷䅁䭁佁䭫䅁䭁佁䭷䅁䉁䅁䅁允䅁䅁䅕䅁䅁䝁潁䔴䵁䅉䅅䅁䕁䅁䅁睁䵁䅁䅁权癃杁䅁权䭁䅁䅁权⽄允䅁允䅁䅁䅅䅁䙁䅁琴灳瘳睰䅊䍄䉁䅁䅁䅂䅁䅁䅍䅄䅁䅁䅯兌䅷䅁䅯眶䅯䅁䅯䄷䅯䅁䅅䅁䉁䅁䅁杄啁䅁䅁免硁䑁䅧杍㍁䑁䅧䅎睁䑁䅕䅁䵁䅉䅅䅁䕁䅁䅁睁䵁䅁䅁权㍁䅄䅁权牄权䅁权硂䅂䅁允䅁䅁䅅䅁佁䉁䅑䅁硁䑁䅧睍祁䑁䅉䅍㉁䑁䅧兏䅁䅁杷允䅁䅁䅑䅁䑁䅁䅷䅁䭁䙁乯䅁䭁佁䭣䅁䭁䝁䔸䅁䉁䅁䅁允䅁䅁䅕牕敧敨剴䐹䴸䅉䅅䅁䕁䅁䅁睁䵁䅁䅁权ㅁ䅁䅁权䕁䅁䅁权䕁杁䅁允䅁䅁䅅䅁䙁䅁䅁䅁佃決䉴䍄䉁䅁䅁䅂䅁䅁䅍䅄䅁䅁䅯兑䄰䅁䅯眶䅯䅁䅯兣䅑䅁䅅䅁䉁䅁䅁杄允䅁䅁睎睁䑁䅧睎㍁䑁䅉䅏䅁䅁杷允䅁䅁䅑䅁䑁䅁䅷䅁䭁䙁䱷䅁䭁佁䭯䅁䭁䡁䕅䅁䉁䅁䅁允䅁䅁䄴䅄䅁䑁䅁杌ㅁ䑁䅕杍䅁䅁杷允䅁䅁䅑䅁䑁䅁䅷䅁䭁䙁䍉䅁䭁䉁䅅䅁䭁偁䈸䅁䉁䅁䅁允䅁䅁䄴䅆䅁䑁䅑䅏睁䑁䅑睎㍁䑁䅉兎睁䅁䅁䍄䉁䅁䅁䅂䅁䅁䅍䅄䅁䅁䅯䅉䅳䅁䅯朶䅯䅁䅯兣䅑䅁䅅䅁䉁䅁䅁杄䵁䅁䅁免畁䑁䅑䅍ㅁ䅁䅁䍄䉁䅁䅁睁䅁䅁䅍䅄䅁䅁䅯䅃䅷䅁䅯䅈䅙䅁䅅䅁䉁䅁䅁权乂杂䅁䍄䉁䅁䅁䅂䅁䅁䅍䅄䅁䅁䅯儴䅳䅁䅯朶䅯䅁䅯兦䅑䅁䅅䅁䉁䅁䅁杄䵁䅁䅁䅍畁䑁䅣杍ぁ䅁䅁䍄䉁䅁䅁䅂䅁䅁䅍䅄䅁䅁䅯杕䅉䅁䅯权䅁䅁䅯眯䅅䅁䅅䅁䉁䅁䅁兂⭄䠱灪橊㑈睐杷允䅁䅁䅑䅁䑁䅁䅷䅁䭁䭁䵣䅁䭁佁䬴䅁䭁䡁䕅䅁䉁䅁䅁允䅁䅁䅕䅁䅁䕁塃欲䵁䅉䅅䅁䕁䅁䅁睁䵁䅁䅁权䩂杁䅁权䕁䅁䅁权⽄允䅁允䅁䅁䅅䅁䙁䅁䅁䅁杄䕧䉸䍄䉁䅁䅁䅂䅁䅁䅍䅄䅁䅁䅯杓䅳䅁䅯眶䅯䅁䅯全䅑䅁䅅䅁䉁䅁䅁杄十䅁䅁兏祁䑁䅧杍㍁䑁䅅睎㍁䅁䅁䍄䉁䅁䅁䅂䅁䅁䅍䅄䅁䅁䅯睎䅷䅁䅯儷䅯䅁䅯睢䅑䅁䅅䅁䉁䅁䅁兂ぃ䡹⭡确晲睐杷允䅁䅁䅑䅁䑁䅁䅷䅁䭁䙁䱙䅁䭁佁䭙䅁䭁䥁䕕䅁䉁䅁䅁允䅁䅁䄴䅄䅁䑁䅍杌睁䑁䅙䅏䅁䅁杷允䅁䅁䅍䅁䑁䅁䅷䅁䭁偁䴰䅁䭁䍁䝑䅁䉁䅁䅁允䅁䅁䅯杖䅣䅁杷允䅁䅁䅑䅁䑁䅁䅷䅁䭁䅁䵫䅁䭁佁䭙䅁䭁佁䭷䅁䉁䅁䅁允䅁䅁䄴䅄䅁䑁䅁杌㕁䑁䅍免䅁䅁杷允䅁䅁䅑䅁䑁䅁䅷䅁䭁䍁䴴䅁䭁佁䭯䅁䭁䡁䔰䅁䉁䅁䅁允䅁䅁䅯睒䅁䅁杷允䅁䅁䅑䅁䑁䅁䅷䅁䭁偁䵯䅁䭁佁䭯䅁䭁䡁䔰䅁䉁䅁䅁允䅁䅁䄴䅄䅁䑁䅅杌穁䑁䅣兎䅁䅁杷允䅁䅁䅍䅁䑁䅁䅷䅁䭁䕁乁䅁䭁䉁䝷䅁䉁䅁䅁允䅁䅁䅯睒䅙䅁杷允䅁䅁䅑䅁䑁䅁䅷䅁䭁䕁乍䅁䭁佁䭫䅁䭁䡁䕯䅁䉁䅁䅁允䅁䅁䅕䅁䅁䅁敁䔵䵁䅉䅅䅁䕁䅁䅁睁䵁䅁䅁权䵁睁䅁权䭁䅁䅁权⽄允䅁允䅁䅁䅅䅁䙁佁汏㡭村䍣䅆䍄䉁䅁䅁䅂䅁䅁䅍䅄䅁䅁䅯睨䅉䅁䅯䅂䅁䅁䅯眯䅅䅁䅅䅁䉁䅁䅁兂䅁䅁䅁乏卨兑杷允䅁䅁䅑䅁䑁䅁䅷䅁䭁䉁䱉䅁䭁佁䭣䅁䭁佁䭷䅁䉁䅁䅁允䅁䅁䅕䑔䩥坑汄い䵁䅉䅅䅁䕁䅁䅁睁䵁䅁䅁权灁睃䅁权畄权䅁权瑂䅂䅁允䅁䅁䅅䅁䙁䅁䅁䅁䅃㤴䅒䍄䉁䅁䅁䅂䅁䅁䅍䅄䅁䅁䅯睎䅷䅁䅯朶䅯䅁䅯全䅑䅁䅅䅁䉁䅁䅁杄䵁䅁䅁䅍畁䑁䅍䅏ㅁ䅁䅁䍄䉁䅁䅁䅂䅁䅁䅍䅄䅁䅁䅯杤䅍䅁䅯䅂䅁䅁䅯眯䅅䅁䅅䅁䉁䅁䅁兂䅁䅁䅄楔祰兑杷允䅁䅁䅑䅁䑁䅁䅷䅁䭁䕁䱙䅁䭁佁䭯䅁䭁䥁䕍䅁䉁䅁䅁允䅁䅁䄴䅄䅁䑁䅉杌硁䑁䅧兏䅁䅁杷允䅁䅁䅑䅁䑁䅁䅷䅁䭁䱁䍣䅁䭁䅁䅑䅁䭁偁䈸䅁䉁䅁䅁允䅁䅁䅕䅁䅁偧㐫つ䵅䅉䅅䅁䕁䅁䅁睁䵁䅁䅁权浃睃䅁权潄权䅁权䙃䅂䅁允䅁䅁䅅䅁䭁䕁䅣䅁䵁䅉䅅䅁䕁䅁䅁睁䵁䅁䅁权㝃睃䅁权湄权䅁权硂䅂䅁允䅁䅁䅅䅁䙁䑁積積積睍䅨䍄䉁䅁䅁睁䅁䅁䅍䅄䅁䅁䅯睆䄰䅁䅯䅇䅙䅁䅅䅁䉁䅁䅁权䭂杂䅁䍄䉁䅁䅁䅂䅁䅁䅍䅄䅁䅁䅯儰䅉䅁䅯权䅁䅁䅯眯䅅䅁䅅䅁䉁䅁䅁兂偄ㄹ橐婰䍳䅑杷允䅁䅁䅑䅁䑁䅁䅷䅁䭁䭁乕䅁䭁佁䬴䅁䭁佁䭷䅁䉁䅁䅁允䅁䅁䅕䅁䅁䍁晁䔹䵁䅉䅅䅁䑁䅁䅁睁䵁䅁䅁权坁䅄䅁权慁杂䅁允䅁䅁䅅䅁䭁䉁䝳䅁䵁䅉䅅䅁䕁䅁䅁睁䵁䅁䅁权剄䅁䅁权䉁杁䅁权䑁杁䅁允䅁䅁䅅䅁䙁䍁煁婪㕪獢䅆䍄䉁䅁䅁䅂䅁䅁䅍䅄䅁䅁䅯睂䅷䅁䅯眶䅯䅁䅯睧䅑䅁䅅䅁䉁䅁䅁杄啁䅁䅁杍㕁䑁䅉兎㑁䑁䅅兏祁䑁䅫䅁䵁䅉䅅䅁䕁䅁䅁睁䵁䅁䅁权㉁䅄䅁权浄权䅁权睂䅂䅁允䅁䅁䅅䅁佁䅁䅷䅁睁䍁䄴杍㕁䑁䅕䅁䵁䅉䅅䅁䕁䅁䅁睁䵁䅁䅁权瑃䅄䅁权浄权䅁权睂䅂䅁允䅁䅁䅅䅁佁䅁䅷䅁硁䍁䄴兏ㅁ䑁䅧䅁䵁䅉䅅䅁䕁䅁䅁睁䵁䅁䅁权摁睁䅁权剁䅁䅁权⽄允䅁允䅁䅁䅅䅁佁䉁䅑䅁硁䑁䅁䅏穁䑁䅧䅏睁䑁䅁䅍䅁䅁杷允䅁䅁䅑䅁䑁䅁䅷䅁䭁䭁乕䅁䭁䉁䜸䅁䭁䍁䝁䅁䉁䅁䅁允䅁䅁䅯䅔䅙䅁杷允䅁䅁䅍䅁䑁䅁䅷䅁䭁䍁䱣䅁䭁䍁䝑䅁䉁䅁䅁允䅁䅁䅯䅃䅣䅁杷允䅁䅁䅑䅁䑁䅁䅷䅁䭁䝁䰰䅁䭁佁䭯䅁䭁䥁䕕䅁䉁䅁䅁允䅁䅁䅯睒䅁䅁杷允䅁䅁䅑䅁䑁䅁䅷䅁䭁䩁䌰䅁䭁䉁䅅䅁䭁偁䈸䅁䉁䅁䅁允䅁䅁䄴䅆䅁䑁䅍兏穁䑁䅉䅍睁䑁䅁䅍睁䅁䅁䍄䉁䅁䅁䅂䅁䅁䅍䅄䅁䅁䅯䄳䅷䅁䅯朷䅯䅁䅯睢䅑䅁䅅䅁䉁䅁䅁兂䅁䅁䅁义ぁ兑杷允䅁䅁䅑䅁䑁䅁䅷䅁䭁䡁䑳䅁䭁䉁䅅䅁䭁偁䈸䅁䉁䅁䅁允䅁䅁䄴杆䅁䑁䅅杍祁䑁䅉李㍁䑁䅉䅍睁䑁䅁䅁䵁䅉䅅䅁䕁䅁䅁睁䵁䅁䅁权敁睃䅁权瑄权䅁权䑃䅂䅁允䅁䅁䅅䅁䙁䩁䍎湋䨴晔⽣䍄䉁䅁䅁䅂䅁䅁䅍䅄䅁䅁䅯关䅷䅁䅯儶䅯䅁䅯䄷䅯䅁䅅䅁䉁䅁䅁兂䅁䅁䅁䍧䱶䅑杷允䅁䅁䅑䅁䑁䅁䅷䅁䭁䡁䑅䅁䭁䅁䅑䅁䭁偁䈸䅁䉁䅁䅁允䅁䅁䅕䅁䅁䉁䴴歕䵅䅉䅅䅁䕁䅁䅁睁䵁䅁䅁权杄睃䅁权牄权䅁权療䅂䅁允䅁䅁䅅䅁佁䉁䅉䅁ぁ䑁䅍兎睁䑁䅁䅍睁䑁䅁䅁䵁䅉䅅䅁䕁䅁䅁睁䵁䅁䅁权橄睃䅁权畄权䅁权硂䅂䅁允䅁䅁䅅䅁䙁䅁䅁䅁䅄瑊䄵䍄䉁䅁䅁䅂䅁䅁䅍䅄䅁䅁䅯兘䅷䅁䅯朵䅯䅁䅯兣䅑䅁䅅䅁䉁䅁䅁杄佁䅁䅁睎祁䍁䄴䅍ぁ䑁䅑䅁䵁䅉䅅䅁䕁䅁䅁睁䵁䅁䅁权あ杁䅁权䭁䅁䅁权⽄允䅁允䅁䅁䅅䅁䙁䙁余扌摋祌䅤䍄䉁䅁䅁䅂䅁䅁䅍䅄䅁䅁䅯䅈䄰䅁䅯朵䅯䅁䅯兢䅑䅁䅅䅁䉁䅁䅁杄䵁䅁䅁免畁䑁䅧兏祁䅁䅁䍄䉁䅁䅁䅂䅁䅁䅍䅄䅁䅁䅯睁䅳䅁䅯儷䅯䅁䅯睢䅑䅁䅅䅁䉁䅁䅁兂㙄浦㡱䩤潎睐杷允䅁䅁䅑䅁䑁䅁䅷䅁䭁䍁䱧䅁䭁佁䭳䅁䭁䥁䕕䅁䉁䅁䅁允䅁䅁䄴杅䅁䑁䅣䅏㉁䑁䅉䅎ぁ䑁䅅兏䅁䅁杷允䅁䅁䅑䅁䑁䅁䅷䅁䭁乁䰰䅁䭁佁䬰䅁䭁䡁䕅䅁䉁䅁䅁允䅁䅁䅕䥙呕䙧充啉䵁䅉䅅䅁䑁䅁䅁睁䵁䅁䅁权㕄睃䅁权奁杂䅁允䅁䅁䅅䅁䭁䕁䝯䅁䵁䅉䅅䅁䕁䅁䅁睁䵁䅁䅁权癁杁䅁权䭁䅁䅁权⽄允䅁允䅁䅁䅅䅁䙁䉁奂扏䥔杤䅤䍄䉁䅁䅁䅂䅁䅁䅍䅄䅁䅁䅯睯䅳䅁䅯眶䅯䅁䅯兦䅑䅁䅅䅁䉁䅁䅁杄十䅁䅁杍㉁䑁䅉䅏硁䑁䅁䅍睁䅁䅁䍄䉁䅁䅁䅂䅁䅁䅍䅄䅁䅁䅯硙䅁䅁䅯䅂䅁䅁䅯䅂䅉䅁䅅䅁䉁䅁䅁兂䅁䅁䅄敮摖兑杷允䅁䅁䅑䅁䑁䅁䅷䅁䭁䩁䱷䅁䭁佁䭯䅁䭁䝁䔸䅁䉁䅁䅁允䅁䅁䄴䅄䅁䑁䅁杌㕁䑁䅁兎䅁䅁杷允䅁䅁䅑䅁䑁䅁䅷䅁䭁䅁义䅁䭁佁䭣䅁䭁䡁䔰䅁䉁䅁䅁允䅁䅁䅕䘫橐婰䕶䕊䵁䅉䅅䅁䕁䅁䅁睁䵁䅁䅁权佂睃䅁权瑄权䅁权㙂䅂䅁允䅁䅁䅅䅁䙁䑁ㄸ牘䩰䵄⽉䍄䉁䅁䅁睁䅁䅁䅍䅄䅁䅁䅯公䅷䅁䅯䅇䅙䅁䅅䅁䉁䅁䅁权療杂䅁䍄䉁䅁䅁䅂䅁䅁䅍䅄䅁䅁䅯朸䅯䅁䅯朶䅯䅁䅯睢䅑䅁䅅䅁䉁䅁䅁杄䵁䅁䅁䅍畁䑁䅅兎ぁ䅁䅁䍄䉁䅁䅁䅂䅁䅁䅍䅄䅁䅁䅯末䅯䅁䅯朶䅯䅁䅯睢䅑䅁䅅䅁䉁䅁䅁杄䵁䅁䅁䅍畁䑁䅣免㑁䅁䅁䍄䉁䅁䅁䅂䅁䅁䅍䅄䅁䅁䅯杹䅁䅁䅯允䅉䅁䅯兂䅉䅁䅅䅁䉁䅁䅁兂時⭗䑒祐䠯䅑杷允䅁䅁䅑䅁䑁䅁䅷䅁䭁䝁䐴䅁䭁䅁䅑䅁䭁偁䈸䅁䉁䅁䅁允䅁䅁䅕䅁䅁䉁䩘正䵅䅉䅅䅁䕁䅁䅁睁䵁䅁䅁权硂䅄䅁权瑄权䅁权瑂䅂䅁允䅁䅁䅅䅁䙁䥁䉬余兘畉⽍䍄䉁䅁䅁䅂䅁䅁䅍䅄䅁䅁䅯杤䅷䅁䅯眶䅯䅁䅯睧䅑䅁䅅䅁䉁䅁䅁杄啁䅁䅁免睁䑁䅁兎穁䑁䅁兎㕁䑁䅫䅁䵁䅉䅅䅁䕁䅁䅁睁䵁䅁䅁权灂睁䅁权剁䅁䅁权⽄允䅁允䅁䅁䅅䅁佁䉁䅑䅁硁䑁䅍睎睁䑁䅁䅍睁䑁䅁䅍䅁䅁杷允䅁䅁䅑䅁䑁䅁䅷䅁䭁䥁䵉䅁䭁佁䭫䅁䭁佁䭷䅁䉁䅁䅁允䅁䅁䅕䅁䅁佁䉂欶䵁䅉䅅䅁䕁䅁䅁睁䵁䅁䅁权㉂睁䅁权䭁䅁䅁权⽄允䅁允䅁䅁䅅䅁䙁䵁㉬灶愸睌䅖䍄䉁䅁䅁䅂䅁䅁䅍䅄䅁䅁䅯杰䅳䅁䅯䄶䅯䅁䅯来䅑䅁䅅䅁䉁䅁䅁权䡂䅁䅁䍄䉁䅁䅁䅂䅁䅁䅍䅄䅁䅁䅯䅲䅳䅁䅯朶䅯䅁䅯兢䅑䅁䅅䅁䉁䅁䅁权䡂䅁䅁䍄䉁䅁䅁䅂䅁䅁䅍䅄䅁䅁䅯睔䅅䅁䅯䅂䅁䅁䅯兂䅁䅁䅅䅁䉁䅁䅁兂䅁䅁䅁浱坂兑杷允䅁䅁䅑䅁䑁䅁䅷䅁䭁䱁䑧䅁䭁䉁䅅䅁䭁偁䈸䅁䉁䅁䅁允䅁䅁䄴䅆䅁䑁䅅兎祁䑁䅫䅍睁䑁䅁䅍睁䅁䅁䍄䉁䅁䅁䅂䅁䅁䅍䅄䅁䅁䅯䅉䄰䅁䅯儶䅯䅁䅯睧䅑䅁䅅䅁䉁䅁䅁权䡂䅁䅁䍄䉁䅁䅁䅂䅁䅁䅍䅄䅁䅁䅯兕䄸䅁䅯朵䅯䅁䅯睢䅑䅁䅅䅁䉁䅁䅁杄䵁䅁䅁免畁䑁䅙睎㑁䅁䅁䍄䉁䅁䅁䅂䅁䅁䅍䅄䅁䅁䅯兡䅍䅁䅯权䅁䅁䅯眯䅅䅁䅅䅁䉁䅁䅁兂婄発呤礴払䅑杷允䅁䅁䅑䅁䑁䅁䅷䅁䭁䥁䱙䅁䭁佁䬴䅁䭁䡁䕅䅁䉁䅁䅁允䅁䅁䅕䅁䅁䥁䅨ぁ䵅䅉䅅䅁䕁䅁䅁睁䵁䅁䅁权慄允䅁权䕁䅁䅁权䕁杁䅁允䅁䅁䅅䅁䙁䅁䅁䅁䝂坋䉎䍄䉁䅁䅁䅂䅁䅁䅍䅄䅁䅁䅯䅆䅉䅁䅯充䅁䅁䅯眯䅅䅁䅅䅁䉁䅁䅁杄坁䅁䅁免ぁ䑁䅁睍睁䑁䅣睎睁䑁䅁䅍䅁䅁杷允䅁䅁䅑䅁䑁䅁䅷䅁䭁偁䭣䅁䭁佁䭫䅁䭁佁䭷䅁䉁䅁䅁允䅁䅁䅕䅁䅁䅁呄䔰䵁䅉䅅䅁䕁䅁䅁睁䵁䅁䅁权獁䅄䅁权潄权䅁权㥂䅂䅁允䅁䅁䅅䅁佁䅁䅷䅁ㅁ䍁䄴兎ぁ䑁䅣䅁䵁䅉䅅䅁䕁䅁䅁睁䵁䅁䅁权⭂杁䅁权䕁䅁䅁权⽄允䅁允䅁䅁䅅䅁䙁䅁䅁䵁乨㘰䉸䍄䉁䅁䅁䅂䅁䅁䅍䅄䅁䅁䅯睮䅳䅁䅯朷䅯䅁䅯兦䅑䅁䅅䅁䉁䅁䅁兂䅁䅁䅁䅁灱䅑杷允䅁䅁䅑䅁䑁䅁䅷䅁䭁䩁䴰䅁䭁佁䭳䅁䭁䡁䕯䅁䉁䅁䅁允䅁䅁䄴杅䅁䑁䅉䅏ㅁ䑁䅣杍ㅁ䑁䅍睎䅁䅁杷允䅁䅁䅑䅁䑁䅁䅷䅁䭁䥁䵯䅁䭁佁䬰䅁䭁䡁䔰䅁䉁䅁䅁允䅁䅁䅕⽘㉍灚㔷䐯䴸䅉䅅䅁䑁䅁䅁睁䵁䅁䅁权坄睃䅁权奁杂䅁允䅁䅁䅅䅁䭁䑁䝫䅁䵁䅉䅅䅁䕁䅁䅁睁䵁䅁䅁权晄睃䅁权湄权䅁权䑃䅂䅁允䅁䅁䅅䅁䙁䕁㍷啩杆半䅆䍄䉁䅁䅁䅂䅁䅁䅍䅄䅁䅁䅯八䅍䅁䅯权䅁䅁䅯眯䅅䅁䅅䅁䉁䅁䅁兂煃搸乊桙祄睐杷允䅁䅁䅑䅁䑁䅁䅷䅁䭁䅁䵙䅁䭁佁䬰䅁䭁佁䭷䅁䉁䅁䅁允䅁䅁䅕渫焵䡶呓䑡䴸䅉䅅䅁䕁䅁䅁睁䵁䅁䅁权瑂䅄䅁权灄权䅁权睂䅂䅁允䅁䅁䅅䅁䙁䅁䅁䅁䅁攫䅖䍄䉁䅁䅁䅂䅁䅁䅍䅄䅁䅁䅯眫䅉䅁䅯充䅁䅁䅯眯䅅䅁䅅䅁䉁䅁䅁杄啁䅁䅁杍睁䑁䅑杍睁䑁䅁䅍睁䑁䅁䅁䵁䅉䅅䅁䕁䅁䅁睁䵁䅁䅁权乃兄䅁权灄权䅁权䑃䅂䅁允䅁䅁䅅䅁䙁䅁䅁䅁䅃癹䅎䍄䉁䅁䅁睁䅁䅁䅍䅄䅁䅁䅯䅚䅳䅁䅯䅈䅙䅁䅅䅁䉁䅁䅁权䍃杂䅁䍄䉁䅁䅁䅂䅁䅁䅍䅄䅁䅁䅯兤䄰䅁䅯朶䅯䅁䅯睢䅑䅁䅅䅁䉁䅁䅁权䡂䅁䅁䍄䉁䅁䅁䅂䅁䅁䅍䅄䅁䅁䅯睮䄰䅁䅯儶䅯䅁䅯睢䅑䅁䅅䅁䉁䅁䅁兂䅁䅁䅁乣〷䅑杷允䅁䅁䅑䅁䑁䅁䅷䅁䭁䡁䍷䅁䭁䉁䅅䅁䭁偁䈸䅁䉁䅁䅁允䅁䅁䄴䅆䅁䑁䅍杍㕁䑁䅁䅍睁䑁䅁䅍睁䅁䅁䍄䉁䅁䅁䅂䅁䅁䅍䅄䅁䅁䅯眫䅉䅁䅯权䅁䅁䅯眯䅅䅁䅅䅁䉁䅁䅁兂扁㥌欰杂牅䅑杷允䅁䅁䅑䅁䑁䅁䅷䅁䭁佁䈰䅁䭁䅁䅑䅁䭁䅁䍑䅁䉁䅁䅁允䅁䅁䅕䅁䅁䵁兊䕣䵅䅉䅅䅁䕁䅁䅁睁䵁䅁䅁权䝂䅄䅁权灄权䅁权療䅂䅁允䅁䅁䅅䅁䙁䅁䅁䅁䅁捇䄷䍄䉁䅁䅁䅂䅁䅁䅍䅄䅁䅁䅯䅪䄰䅁䅯朶䅯䅁䅯来䅑䅁䅅䅁䉁䅁䅁杄䵁䅁䅁䅍畁䑁䅧睎㍁䅁䅁䍄䉁䅁䅁䅂䅁䅁䅍䅄䅁䅁䅯杣䅍䅁䅯充䅁䅁䅯眯䅅䅁䅅䅁䉁䅁䅁杄啁䅁䅁免祁䑁䅣免ㅁ䑁䅁䅍睁䑁䅁䅁䵁䅉䅅䅁䕁䅁䅁睁䵁䅁䅁权婄睁䅁权䕁䅁䅁权⽄允䅁允䅁䅁䅅䅁䙁䅁䅁䅁捂䕴䉤䍄䉁䅁䅁䅂䅁䅁䅍䅄䅁䅁䅯兡䅅䅁䅯允䅉䅁䅯睁䅉䅁䅅䅁䉁䅁䅁兂啂嘵㑱刹祪䅑杷允䅁䅁䅑䅁䑁䅁䅷䅁䭁䩁䑫䅁䭁䉁䅅䅁䭁偁䈸䅁䉁䅁䅁允䅁䅁䄴䅆䅁䑁䅅李ぁ䑁䅑睍穁䑁䅕兏㉁䅁䅁䍄䉁䅁䅁䅂䅁䅁䅍䅄䅁䅁䅯朱䅷䅁䅯儶䅯䅁䅯来䅑䅁䅅䅁䉁䅁䅁兂䅁䅁䅁䡧䙪䅑杷允䅁䅁䅑䅁䑁䅁䅷䅁䭁䉁䍑䅁䭁䅁䅑䅁䭁偁䈸䅁䉁䅁䅁允䅁䅁䅕䅁䅁䍧㑎䕙䵅䅉䅅䅁䕁䅁䅁睁䵁䅁䅁权煄䅄䅁权潄权䅁权㙂䅂䅁允䅁䅁䅅䅁佁䅁䄴䅁硁䑁䅉杌睁䑁䅍睍䅁䅁杷允䅁䅁䅑䅁䑁䅁䅷䅁䭁䅁䵉䅁䭁佁䭧䅁䭁䥁䕍䅁䉁䅁䅁允䅁䅁䄴䅄䅁䑁䅅杍畁䑁䅧睎䅁䅁杷允䅁䅁䅑䅁䑁䅁䅷䅁䭁䉁䱕䅁䭁佁䭯䅁䭁䝁䔸䅁䉁䅁䅁允䅁䅁䄴䅄䅁䑁䅅杌穁䑁䅫兎䅁䅁杷允䅁䅁䅑䅁䑁䅁䅷䅁䭁䥁䱷䅁䭁佁䭳䅁䭁䥁䕍䅁䉁䅁䅁允䅁䅁䄴䅆䅁䑁䅅䅍ㅁ䑁䅑睎穁䑁䅉免穁䅁䅁䍄䉁䅁䅁䅂䅁䅁䅍䅄䅁䅁䅯眶䅍䅁䅯充䅁䅁䅯眯䅅䅁䅅䅁䉁䅁䅁杄啁䅁䅁免㉁䑁䅕李睁䑁䅁䅍睁䑁䅁䅁䵁䅉䅅䅁䕁䅁䅁睁䵁䅁䅁权佁睁䅁权剁䅁䅁权⽄允䅁允䅁䅁䅅䅁佁䉁䅑䅁ぁ䑁䅉免睁䑁䅁䅍睁䑁䅁䅍䅁䅁杷允䅁䅁䅍䅁䑁䅁䅷䅁䭁䕁䵳䅁䭁䉁䝧䅁䉁䅁䅁允䅁䅁䅯䅦䅙䅁杷允䅁䅁䅑䅁䑁䅁䅷䅁䭁䙁䰰䅁䭁佁䭯䅁䭁䝁䔰䅁䉁䅁䅁允䅁䅁䄴䅄䅁䑁䅁杌睁䑁䅁睎䅁䅁杷允䅁䅁䅑䅁䑁䅁䅷䅁䭁䅁䱕䅁䭁佁䭯䅁䭁䝁䔰䅁䉁䅁䅁允䅁䅁䄴权䅁䑁䅅杌睁䑁䅣䅁䵁䅉䅅䅁䕁䅁䅁睁䵁䅁䅁权癄睃䅁权灄权䅁权睂䅂䅁允䅁䅁䅅䅁䙁䅁䅁䅁䅁偃䅴䍄䉁䅁䅁䅂䅁䅁䅍䅄䅁䅁䅯䅣䅷䅁䅯朶䅯䅁䅯䅣䅑䅁䅅䅁䉁䅁䅁权䡂䅁䅁䍄䉁䅁䅁䅂䅁䅁䅍䅄䅁䅁䅯杵䅷䅁䅯眶䅯䅁䅯兣䅑䅁䅅䅁䉁䅁䅁杄十䅁䅁睎㕁䑁䅉兎㍁䑁䅁䅍睁䅁䅁䍄䉁䅁䅁䅂䅁䅁䅍䅄䅁䅁䅯兘䅍䅁䅯权䅁䅁䅯眯䅅䅁䅅䅁䉁䅁䅁兂噄佥浫啍橧䅑杷允䅁䅁䅑䅁䑁䅁䅷䅁䭁䅁䴸䅁䭁佁䭯䅁䭁佁䭷䅁䉁䅁䅁允䅁䅁䄴䅄䅁䑁䅁杌穁䑁䅙䅏䅁䅁杷允䅁䅁䅑䅁䑁䅁䅷䅁䭁䅁䑳䅁䭁䅁䅯䅁䭁偁䈸䅁䉁䅁䅁允䅁䅁䅕㑋坣挲㌷稹䴸䅉䅅䅁䕁䅁䅁睁䵁䅁䅁权杁睃䅁权煄权䅁权瑂䅂䅁允䅁䅁䅅䅁佁䅁䅷䅁硁䍁䄴免ぁ䑁䅫䅁䵁䅉䅅䅁䕁䅁䅁睁䵁䅁䅁权扁䅄䅁权煄权䅁权獄权䅁允䅁䅁䅅䅁佁䅁䅯䅁睁䍁䄴李穁䅁䅁䍄䉁䅁䅁䅂䅁䅁䅍䅄䅁䅁䅯睏䅳䅁䅯儶䅯䅁䅯来䅑䅁䅅䅁䉁䅁䅁兂䅁䅁䅁䉋乕兑杷允䅁䅁䅑䅁䑁䅁䅷䅁䭁䩁䵣䅁䭁佁䭯䅁䭁䝁䔰䅁䉁䅁䅁允䅁䅁䄴䅄䅁䑁䅁杌ㅁ䑁䅅免䅁䅁杷允䅁䅁䅑䅁䑁䅁䅷䅁䭁䩁久䅁䭁佁䭳䅁䭁䡁䕯䅁䉁䅁䅁允䅁䅁䄴䅆䅁䑁䅅䅍穁䑁䅙杍祁䑁䅉睍㕁䅁䅁䍄䉁䅁䅁睁䅁䅁䅍䅄䅁䅁䅯䅃䅷䅁䅯杇䅙䅁䅅䅁䉁䅁䅁权敂杂䅁䍄䉁䅁䅁䅂䅁䅁䅍䅄䅁䅁䅯䅉䅷䅁䅯儷䅯䅁䅯兢䅑䅁䅅䅁䉁䅁䅁兂㡃䩤奍䙂楢睐杷允䅁䅁䅑䅁䑁䅁䅷䅁䭁䙁䑫䅁䭁䅁䅯䅁䭁偁䈸䅁䉁䅁䅁允䅁䅁䅕㑋坣挲㌷歁䵁䅉䅅䅁䕁䅁䅁睁䵁䅁䅁权䝃睃䅁权牄权䅁权㙂䅂䅁允䅁䅁䅅䅁佁䉁䅑䅁祁䑁䅁睍㑁䑁䅧䅏祁䑁䅍睎䅁䅁杷允䅁䅁䅑䅁䑁䅁䅷䅁䭁䱁䵧䅁䭁佁䭯䅁䭁䡁䕯䅁䉁䅁䅁允䅁䅁䅯睒䅁䅁杷允䅁䅁䅑䅁䑁䅁䅷䅁䭁佁䵯䅁䭁佁䭙䅁䭁䡁䕯䅁䉁䅁䅁允䅁䅁䄴䅄䅁䑁䅅杌睁䑁䅧李䅁䅁杷允䅁䅁䅑䅁䑁䅁䅷䅁䭁䑁䑯䅁䭁䅁䅯䅁䭁偁䈸䅁䉁䅁䅁允䅁䅁䅕䅄牉硨婢捂䵁䅉䅅䅁䕁䅁䅁睁䵁䅁䅁权㍄睃䅁权浄权䅁权療䅂䅁允䅁䅁䅅䅁佁䅁䅷䅁睁䍁䄴兏ぁ䑁䅅䅁䵁䅉䅅䅁䕁䅁䅁睁䵁䅁䅁权奂䅄䅁权灄权䅁权䑃䅂䅁允䅁䅁䅅䅁䙁䅁䅁䅁䅃㡳䄹䍄䉁䅁䅁䅂䅁䅁䅍䅄䅁䅁䅯朹䅯䅁䅯儶䅯䅁䅯全䅑䅁䅅䅁䉁䅁䅁兂䅁䅁䅁佷卌䅑杷允䅁䅁䅑䅁䑁䅁䅷䅁䭁䥁䵯䅁䭁佁䬰䅁䭁䥁䕍䅁䉁䅁䅁允䅁䅁䅕煔㉊刴坢含䴸䅉䅅䅁䕁䅁䅁睁䵁䅁䅁权䝃兄䅁权畄权䅁权䙃䅂䅁允䅁䅁䅅䅁䙁䅁䅁䅁㑂儳䉚䍄䉁䅁䅁䅂䅁䅁䅍䅄䅁䅁䅯睳䅍</t>
  </si>
  <si>
    <t>䅁䅯充䅁䅁䅯眯䅅䅁䅅䅁䉁䅁䅁杄啁䅁䅁李ぁ䑁䅅䅍睁䑁䅁䅍睁䑁䅁䅁䵁䅉䅅䅁䕁䅁䅁睁䵁䅁䅁权呂睁䅁权䭁䅁䅁权⽄允䅁允䅁䅁䅅䅁䙁偁唷佥浫免䅨䍄䉁䅁䅁䅂䅁䅁䅍䅄䅁䅁䅯兒䅷䅁䅯儷䅯䅁䅯来䅑䅁䅅䅁䉁䅁䅁兂佁扌摋㘷楦睐杷允䅁䅁䅑䅁䑁䅁䅷䅁䭁䵁䵕䅁䭁佁䭣䅁䭁䥁䕕䅁䉁䅁䅁允䅁䅁䅕歲桦桥畒歋䵁䅉䅅䅁䕁䅁䅁睁䵁䅁䅁权噃睃䅁权牄权䅁权睂䅂䅁允䅁䅁䅅䅁佁䉁䅑䅁硁䑁䅉䅎ぁ䑁䅑免ぁ䑁䅁免䅁䅁杷允䅁䅁䅑䅁䑁䅁䅷䅁䭁䱁䵍䅁䭁佁䭙䅁䭁䡁䕁䅁䉁䅁䅁允䅁䅁䅯睒䅁䅁杷允䅁䅁䅑䅁䑁䅁䅷䅁䭁䭁䍁䅁䭁䉁䅅䅁䭁偁䈸䅁䉁䅁䅁允䅁䅁䄴䅆䅁䑁䅑免㉁䑁䅣杍㉁䑁䅁䅍睁䅁䅁䍄䉁䅁䅁䅂䅁䅁䅍䅄䅁䅁䅯睢䅉䅁䅯充䅁䅁䅯眯䅅䅁䅅䅁䉁䅁䅁杄啁䅁䅁李㕁䑁䅑䅏睁䑁䅁䅍睁䑁䅁䅁䵁䅉䅅䅁䕁䅁䅁睁䵁䅁䅁权㍂睁䅁权䭁䅁䅁权⽄允䅁允䅁䅁䅅䅁䙁䩁瘷㡰䱚睎䄱䍄䉁䅁䅁䅂䅁䅁䅍䅄䅁䅁䅯兣䅳䅁䅯眶䅯䅁䅯兢䅑䅁䅅䅁䉁䅁䅁杄啁䅁䅁睍㉁䑁䅁䅍㕁䑁䅍杍ぁ䑁䅫䅁䵁䅉䅅䅁䕁䅁䅁睁䵁䅁䅁权獃䅄䅁权瑄权䅁权硂䅂䅁允䅁䅁䅅䅁䙁䥁獴⼵灵戸⽉䍄䉁䅁䅁䅂䅁䅁䅍䅄䅁䅁䅯䅰䅉䅁䅯䅂䅁䅁䅯眯䅅䅁䅅䅁䉁䅁䅁兂䅁䅁䅄晁樹兑杷允䅁䅁䅑䅁䑁䅁䅷䅁䭁䱁䱙䅁䭁佁䭳䅁䭁䝁䔸䅁䉁䅁䅁允䅁䅁䄴䅆䅁䑁䅅兎祁䑁䅅䅍硁䑁䅁䅍睁䅁䅁䍄䉁䅁䅁䅂䅁䅁䅍䅄䅁䅁䅯䅍䅳䅁䅯䄶䅯䅁䅯兣䅑䅁䅅䅁䉁䅁䅁杄䵁䅁䅁睍畁䑁䅍睎㕁䅁䅁䍄䉁䅁䅁䅂䅁䅁䅍䅄䅁䅁䅯杆䅷䅁䅯朶䅯䅁䅯来䅑䅁䅅䅁䉁䅁䅁杄䵁䅁䅁䅍畁䑁䅕兏㑁䅁䅁䍄䉁䅁䅁睁䅁䅁䅍䅄䅁䅁䅯睙䅳䅁䅯杊䅙䅁䅅䅁䉁䅁䅁杄䵁䅁䅁䅏硁䍁䄴䅎ㅁ䅁䅁䍄䉁䅁䅁䅂䅁䅁䅍䅄䅁䅁䅯䅍䅳䅁䅯儷䅯䅁䅯睧䅑䅁䅅䅁䉁䅁䅁兂睄㡰䱚㑎桮睐杷允䅁䅁䅑䅁䑁䅁䅷䅁䭁䍁䵷䅁䭁佁䭳䅁䭁䡁䔰䅁䉁䅁䅁允䅁䅁䄴杅䅁䑁䅅兎㑁䑁䅕䅎ぁ䑁䅙䅍䅁䅁杷允䅁䅁䅍䅁䑁䅁䅷䅁䭁䙁乯䅁䭁䍁䝙䅁䉁䅁䅁允䅁䅁䄴杄䅁䑁䅅䅍㕁䍁䄴睎穁䅁䅁䍄䉁䅁䅁䅂䅁䅁䅍䅄䅁䅁䅯眯䅳䅁䅯䄶䅯䅁䅯来䅑䅁䅅䅁䉁䅁䅁杄䵁䅁䅁睍畁䑁䅍䅍㕁䅁䅁䍄䉁䅁䅁䅂䅁䅁䅍䅄䅁䅁䅯䄵䅉䅁䅯充䅁䅁䅯眯䅅䅁䅅䅁䉁䅁䅁杄啁䅁䅁兎ㅁ䑁䅙䅍睁䑁䅁䅍睁䑁䅁䅁䵁䅉䅅䅁䕁䅁䅁睁䵁䅁䅁权⽃䅁䅁权䉁杁䅁权䍁杁䅁允䅁䅁䅅䅁䙁佁⽺兎䙐乃䅴䍄䉁䅁䅁䅂䅁䅁䅍䅄䅁䅁䅯眸䅯䅁䅯眵䅯䅁䅯睢䅑䅁䅅䅁䉁䅁䅁兂畁夸䵋眵祪睐杷允䅁䅁䅑䅁䑁䅁䅷䅁䭁乁䵕䅁䭁佁䭫䅁䭁佁䭷䅁䉁䅁䅁允䅁䅁䅕䅁䅁䅁兄䴯䵁䅉䅅䅁䕁䅁䅁睁䵁䅁䅁权⽄䅄䅁权牄权䅁权療䅂䅁允䅁䅁䅅䅁佁䉁䅉䅁㉁䑁䅙兎ㅁ䑁䅑兎ぁ䑁䅙䅁䵁䅉䅅䅁䕁䅁䅁睁䵁䅁䅁权晁睄䅁权牄权䅁权䙃䅂䅁允䅁䅁䅅䅁佁䉁䅉䅁㉁䑁䅑睍祁䑁䅍兏穁䑁䅍䅁䵁䅉䅅䅁䕁䅁䅁睁䵁䅁䅁权あ䅄䅁权牄权䅁权㙂䅂䅁允䅁䅁䅅䅁佁䉁䅉䅁ㅁ䑁䅑李ㅁ䑁䅕兎硁䑁䅁䅁䵁䅉䅅䅁䕁䅁䅁睁䵁䅁䅁权獂兄䅁权牄权䅁权獄权䅁允䅁䅁䅅䅁佁䉁䅉䅁祁䑁䅕䅎ぁ䑁䅙兎硁䑁䅙䅁䵁䅉䅅䅁䕁䅁䅁睁䵁䅁䅁权ぃ䅁䅁权剁䅁䅁权䙁䅁䅁允䅁䅁䅅䅁佁䉁䅑䅁ぁ䑁䅅睍祁䑁䅉䅎睁䑁䅁䅍䅁䅁杷允䅁䅁䅑䅁䑁䅁䅷䅁䭁䭁䍁䅁䭁䅁䅯䅁䭁偁䈸䅁䉁䅁䅁允䅁䅁䅕倹唳佥浫ぁ䵁䅉䅅䅁䕁䅁䅁睁䵁䅁䅁权佁允䅁权䭁䅁䅁权䙁䅁䅁允䅁䅁䅅䅁䙁䍁扐堫焵䕔䅂䍄䉁䅁䅁䅂䅁䅁䅍䅄䅁䅁䅯睧䅷䅁䅯䄶䅯䅁䅯兢䅑䅁䅅䅁䉁䅁䅁杄佁䅁䅁兌睁䍁䄴睍祁䑁䅍䅁䵁䅉䅅䅁䕁䅁䅁睁䵁䅁䅁权剃杁䅁权䕁䅁䅁权⽄允䅁允䅁䅁䅅䅁䙁䅁䅁䥁歁灷䉆䍄䉁䅁䅁䅂䅁䅁䅍䅄䅁䅁䅯朴䅁䅁䅯权䅁䅁䅯兂䅁䅁䅅䅁䉁䅁䅁兂㥂穐敖歵睮睐杷允䅁䅁䅑䅁䑁䅁䅷䅁䭁䡁䐰䅁䭁䅁䅑䅁䭁偁䈸䅁䉁䅁䅁允䅁䅁䅕䅁䅁䕁㍩歘䵅䅉䅅䅁䕁䅁䅁睁䵁䅁䅁权摂䅄䅁权潄权䅁权㙂䅂䅁允䅁䅁䅅䅁䭁䕁䅣䅁䵁䅉䅅䅁䕁䅁䅁睁䵁䅁䅁权权睃䅁权煄权䅁权獄权䅁允䅁䅁䅅䅁佁䅁䅷䅁睁䍁䄴兏㕁䑁䅉䅁䵁䅉䅅䅁䕁䅁䅁睁䵁䅁䅁权㥂睁䅁权䭁䅁䅁权⽄允䅁允䅁䅁䅅䅁䙁䝁光䑗ね䅹䅴䍄䉁䅁䅁䅂䅁䅁䅍䅄䅁䅁䅯眶䅉䅁䅯权䅁䅁䅯眯䅅䅁䅅䅁䉁䅁䅁兂奃桢䑋䕷奯䅑杷允䅁䅁䅑䅁䑁䅁䅷䅁䭁䥁乁䅁䭁佁䭯䅁䭁䥁䕍䅁䉁䅁䅁允䅁䅁䄴䅄䅁䑁䅍杌㕁䑁䅑睎䅁䅁杷允䅁䅁䅑䅁䑁䅁䅷䅁䭁䕁乁䅁䭁佁䭧䅁䭁佁䭷䅁䉁䅁䅁允䅁䅁䄴权䅁䑁䅑杌㑁䑁䅅䅁䵁䅉䅅䅁䕁䅁䅁睁䵁䅁䅁权㙁杁䅁权䭁䅁䅁权⽄允䅁允䅁䅁䅅䅁䙁䩁瘷㡰䱚睎䅂䍄䉁䅁䅁䅂䅁䅁䅍䅄䅁䅁䅯兩䅳䅁䅯儷䅯䅁䅯睢䅑䅁䅅䅁䉁䅁䅁兂橃䄳畆䡢祭睐杷允䅁䅁䅑䅁䑁䅁䅷䅁䭁䥁䱣䅁䭁佁䭧䅁䭁䡁䕯䅁䉁䅁䅁允䅁䅁䅯睒䅁䅁杷允䅁䅁䅑䅁䑁䅁䅷䅁䭁偁䱑䅁䭁佁䬴䅁䭁䡁䕯䅁䉁䅁䅁允䅁䅁䅕䅁䅁䍁扂欵䵁䅉䅅䅁䕁䅁䅁睁䵁䅁䅁权湁杁䅁权䭁䅁䅁权⽄允䅁允䅁䅁䅅䅁䙁䱁䩰䅄牉票䅸䍄䉁䅁䅁䅂䅁䅁䅍䅄䅁䅁䅯杬䅷䅁䅯儷䅯䅁䅯䅣䅑䅁䅅䅁䉁䅁䅁兂祁䭺椷煩捐睐杷允䅁䅁䅑䅁䑁䅁䅷䅁䭁䩁䍍䅁䭁䉁䅅䅁䭁偁䈸䅁䉁䅁䅁允䅁䅁䄴䅆䅁䑁䅅䅏㑁䑁䅉兏㑁䑁䅣兎睁䅁䅁䍄䉁䅁䅁䅂䅁䅁䅍䅄䅁䅁䅯䅴䅷䅁䅯朷䅯䅁䅯兢䅑䅁䅅䅁䉁䅁䅁兂䅁䅁䅁䈴䍍兑杷允䅁䅁䅑䅁䑁䅁䅷䅁䭁䙁䵙䅁䭁佁䭳䅁䭁䥁䕕䅁䉁䅁䅁允䅁䅁䄴杅䅁䑁䅙睎㑁䑁䅧兎穁䑁䅫䅍䅁䅁杷允䅁䅁䅑䅁䑁䅁䅷䅁䭁䙁䍍䅁䭁䉁䅅䅁䭁偁䈸䅁䉁䅁䅁允䅁䅁䄴䅆䅁䑁䅣兏㕁䑁䅁䅍睁䑁䅁䅍睁䅁䅁䍄䉁䅁䅁䅂䅁䅁䅍䅄䅁䅁䅯杇䅉䅁䅯䅂䅁䅁䅯眯䅅䅁䅅䅁䉁䅁䅁兂䅁䅁䅁塡卂兑杷允䅁䅁䅑䅁䑁䅁䅷䅁䭁䅁䕁䅁䭁䅁䅯䅁䭁偁䈸䅁䉁䅁䅁允䅁䅁䅕渷⽷噎㘴歆䵁䅉䅅䅁䕁䅁䅁睁䵁䅁䅁权㥃睃䅁权浄权䅁权䙃䅂䅁允䅁䅁䅅䅁佁䅁䅷䅁硁䍁䄴李祁䑁䅣䅁䵁䅉䅅䅁䕁䅁䅁睁䵁䅁䅁权⽃兂䅁权牄权䅁权䑃䅂䅁允䅁䅁䅅䅁佁䉁䅑䅁硁䑁䅑䅏祁䑁䅉兏㉁䑁䅫䅍䅁䅁杷允䅁䅁䅑䅁䑁䅁䅷䅁䭁䝁䱳䅁䭁佁䭫䅁䭁䝁䔰䅁䉁䅁䅁允䅁䅁䅕䅁䅁䅁摃欴䵁䅉䅅䅁䕁䅁䅁睁䵁䅁䅁权牄睁䅁权䭁䅁䅁权⽄允䅁允䅁䅁䅅䅁䙁䡁灮橊䥅䅲䅆䍄䉁䅁䅁䅂䅁䅁䅍䅄䅁䅁䅯䅗䅷䅁䅯朷䅯䅁䅯全䅑䅁䅅䅁䉁䅁䅁兂䅁䅁䅁䕩䅫兑杷允䅁䅁䅑䅁䑁䅁䅷䅁䭁䉁䱑䅁䭁佁䭯䅁䭁䡁䕁䅁䉁䅁䅁允䅁䅁䅯睒䅁䅁杷允䅁䅁䅍䅁䑁䅁䅷䅁䭁䵁䵳䅁䭁䉁䝧䅁䉁䅁䅁允䅁䅁䅯杓䅙䅁杷允䅁䅁䅑䅁䑁䅁䅷䅁䭁䕁䅧䅁䭁䅁䅯䅁䭁䅁䍑䅁䉁䅁䅁允䅁䅁䅕㑋坣挲㌷ぇ䵁䅉䅅䅁䕁䅁䅁睁䵁䅁䅁权䅃杁䅁权剁䅁䅁权⽄允䅁允䅁䅁䅅䅁佁䉁䅙䅁穁䑁䅑睎ㅁ䑁䅁䅍睁䑁䅁䅍睁䅁䅁䍄䉁䅁䅁䅂䅁䅁䅍䅄䅁䅁䅯杰䅳䅁䅯䄶䅯䅁䅯兦䅑䅁䅅䅁䉁䅁䅁权䡂䅁䅁䍄䉁䅁䅁䅂䅁䅁䅍䅄䅁䅁䅯䅙䅍䅁䅯权䅁䅁䅯眯䅅䅁䅅䅁䉁䅁䅁兂楃扒穢搯佑䅑杷允䅁䅁䅑䅁䑁䅁䅷䅁䭁䑁䱑䅁䭁佁䬰䅁䭁䝁䔰䅁䉁䅁䅁允䅁䅁䅕塊失畉祭歂䵁䅉䅅䅁䕁䅁䅁睁䵁䅁䅁权㉂睃䅁权浄权䅁权䙃䅂䅁允䅁䅁䅅䅁佁䅁䅷䅁硁䍁䄴兏ぁ䑁䅧䅁䵁䅉䅅䅁䕁䅁䅁睁䵁䅁䅁权瑂䅄䅁权牄权䅁权䙃䅂䅁允䅁䅁䅅䅁佁䉁䅑䅁硁䑁䅍杍祁䑁䅁䅍睁䑁䅁䅍䅁䅁杷允䅁䅁䅑䅁䑁䅁䅷䅁䭁䍁倴䅁䭁佁䬰䅁䭁䝁䔰䅁䉁䅁䅁允䅁䅁䅕挲㌷⭕汏穹䴸䅉䅅䅁䕁䅁䅁睁䵁䅁䅁权塁䅄䅁权牄权䅁权療䅂䅁允䅁䅁䅅䅁佁䉁䅉䅁硁䑁䅧睎㉁䑁䅁䅍睁䑁䅁䅁䵁䅉䅅䅁䕁䅁䅁睁䵁䅁䅁权煂睃䅁权煄权䅁权睂䅂䅁允䅁䅁䅅䅁佁䅁䅷䅁睁䍁䄴兎穁䑁䅙䅁䵁䅉䅅䅁䕁䅁䅁睁䵁䅁䅁权允䅄䅁权湄权䅁权㥂䅂䅁允䅁䅁䅅䅁䙁䥁䅐煹䙆杴䅚䍄䉁䅁䅁䅂䅁䅁䅍䅄䅁䅁䅯督䅷䅁䅯儶䅯䅁䅯睧䅑䅁䅅䅁䉁䅁䅁兂䅁䅁䅁䍷晘䅑杷允䅁䅁䅑䅁䑁䅁䅷䅁䭁䡁䍷䅁䭁䅁䅯䅁䭁偁䈸䅁䉁䅁䅁允䅁䅁䅕杓䍷㑋坣歁䵁䅉䅅䅁䕁䅁䅁睁䵁䅁䅁权⭃睃䅁权牄权䅁权睂䅂䅁允䅁䅁䅅䅁佁䉁䅉䅁ぁ䑁䅍免㍁䑁䅍睎祁䑁䅁䅁䵁䅉䅅䅁䕁䅁䅁睁䵁䅁䅁权獄杁䅁权剁䅁䅁权⽄允䅁允䅁䅁䅅䅁佁䉁䅑䅁硁䑁䅑䅎穁䑁䅫䅍睁䑁䅁䅍䅁䅁杷允䅁䅁䅑䅁䑁䅁䅷䅁䭁䵁䵳䅁䭁佁䬰䅁䭁䝁䔸䅁䉁䅁䅁允䅁䅁䅕穐敖歵䵫樷䴸䅉䅅䅁䑁䅁䅁睁䵁䅁䅁权㥁睃䅁权流杂䅁允䅁䅁䅅䅁佁䅁䅷䅁穁䑁䅍杌㍁䑁䅙䅁䵁䅉䅅䅁䑁䅁䅁睁䵁䅁䅁权㥄睃䅁权奁杂䅁允䅁䅁䅅䅁䭁䝁䜸䅁䵁䅉䅅䅁䕁䅁䅁睁䵁䅁䅁权㍁睃䅁权浄权䅁权硂䅂䅁允䅁䅁䅅䅁佁䅁䅷䅁祁䍁䄴免㉁䑁䅑䅁䵁䅉䅅䅁䑁䅁䅁睁䵁䅁䅁权剁睃䅁权捁杂䅁允䅁䅁䅅䅁䭁䡁䡕䅁䵁䅉䅅䅁䕁䅁䅁睁䵁䅁䅁权偄䅄䅁权煄权䅁权睂䅂䅁允䅁䅁䅅䅁佁䅁䅷䅁睁䍁䄴兏㍁䑁䅉䅁䵁䅉䅅䅁䕁䅁䅁睁䵁䅁䅁权摃睁䅁权䕁䅁䅁权⽄允䅁允䅁䅁䅅䅁䙁䅁䅁䅁㙄䕹䉬䍄䉁䅁䅁䅂䅁䅁䅍䅄䅁䅁䅯杖䅷䅁䅯朶䅯䅁䅯睧䅑䅁䅅䅁䉁䅁䅁杄䵁䅁䅁䅍畁䑁䅉䅏祁䅁䅁䍄䉁䅁䅁睁䅁䅁䅍䅄䅁䅁䅯兑䅳䅁䅯杊䅙䅁䅅䅁䉁䅁䅁杄䵁䅁䅁兏ㅁ䍁䄴睍㉁䅁䅁䍄䉁䅁䅁䅂䅁䅁䅍䅄䅁䅁䅯睳䅁䅁䅯充䅁䅁䅯䅂䅉䅁䅅䅁䉁䅁䅁杄啁䅁䅁睍ㅁ䑁䅉睍睁䑁䅁䅍睁䑁䅁䅁䵁䅉䅅䅁䕁䅁䅁睁䵁䅁䅁权扂杁䅁权䭁䅁䅁权⽄允䅁允䅁䅁䅅䅁䙁䵁㌯⭕汏⭭⽷䍄䉁䅁䅁睁䅁䅁䅍䅄䅁䅁䅯杚䅷䅁䅯杇䅙䅁䅅䅁䉁䅁䅁权⭁杂䅁䍄䉁䅁䅁䅂䅁䅁䅍䅄䅁䅁䅯杔䄰䅁䅯䄶䅯䅁䅯睧䅑䅁䅅䅁䉁䅁䅁杄佁䅁䅁免ㅁ䍁䄴兏穁䑁䅑䅁䵁䅉䅅䅁䕁䅁䅁睁䵁䅁䅁权⽂䅁䅁权䭁䅁䅁权䙁䅁䅁允䅁䅁䅅䅁䙁䍁䝕婧䑖硩䅰䍄䉁䅁䅁䅂䅁䅁䅍䅄䅁䅁䅯光䅳䅁䅯眶䅯䅁䅯睢䅑䅁䅅䅁䉁䅁䅁杄啁䅁䅁杍睁䑁䅁兏硁䑁䅫䅎ㅁ䑁䅣䅁䵁䅉䅅䅁䕁䅁䅁睁䵁䅁䅁权ㅃ䅄䅁权瑄权䅁权瑂䅂䅁允䅁䅁䅅䅁䙁䑁敖歵䵫癁⽅䍄䉁䅁䅁䅂䅁䅁䅍䅄䅁䅁䅯䅳䅍䅁䅯充䅁䅁䅯眯䅅䅁䅅䅁䉁䅁䅁杄啁䅁䅁䅏ㅁ䑁䅣䅍睁䑁䅁䅍睁䑁䅁䅁䵁䅉䅅䅁䕁䅁䅁睁䵁䅁䅁权䕂睁䅁权䭁䅁䅁权⽄允䅁允䅁䅁䅅䅁䙁䱁昶楇搯䍊䅂䍄䉁䅁䅁䅂䅁䅁䅍䅄䅁䅁䅯睉䄰䅁䅯朵䅯䅁䅯兢䅑䅁䅅䅁䉁䅁䅁权䡂䅁䅁䍄䉁䅁䅁䅂䅁䅁䅍䅄䅁䅁䅯䅈䅷䅁䅯眵䅯䅁䅯兣䅑䅁䅅䅁䉁䅁䅁兂㥂穐敖歵啫䅑杷允䅁䅁䅑䅁䑁䅁䅷䅁䭁䵁䵳䅁䭁佁䭯䅁䭁䥁䕍䅁䉁䅁䅁允䅁䅁䄴䅄䅁䑁䅅杌穁䑁䅣兎䅁䅁杷允䅁䅁䅑䅁䑁䅁䅷䅁䭁䱁䑁䅁䭁䅁䅯䅁䭁偁䈸䅁䉁䅁䅁允䅁䅁䅕挲㌷⭕汏稹䴸䅉䅅䅁䕁䅁䅁睁䵁䅁䅁权潁杁䅁权剁䅁䅁权⽄允䅁允䅁䅁䅅䅁佁䉁䅉䅁㍁䑁䅙䅏㉁䑁䅉䅍睁䑁䅁䅁䵁䅉䅅䅁䕁䅁䅁睁䵁䅁䅁权䱂䅄䅁权畄权䅁权㥂䅂䅁允䅁䅁䅅䅁䙁䅁䅁䅁权攷䅰䍄䉁䅁䅁䅂䅁䅁䅍䅄䅁䅁䅯睥䅷䅁䅯朵䅯䅁䅯兢䅑䅁䅅䅁䉁䅁䅁杄䵁䅁䅁䅍畁䑁䅧杍ㅁ䅁䅁䍄䉁䅁䅁睁䅁䅁䅍䅄䅁䅁䅯杒䅳䅁䅯䅈䅙䅁䅅䅁䉁䅁䅁权乂杂䅁䍄䉁䅁䅁䅂䅁䅁䅍䅄䅁䅁䅯䄹䅯䅁䅯朵䅯䅁䅯䄷䅯䅁䅅䅁䉁䅁䅁杄䵁䅁䅁免畁䑁䅁睎㍁䅁䅁䍄䉁䅁䅁䅂䅁䅁䅍䅄䅁䅁䅯睮䅳䅁䅯眶䅯䅁䅯来䅑䅁䅅䅁䉁䅁䅁杄十䅁䅁免睁䑁䅧䅏㉁䑁䅁䅍睁䅁䅁䍄䉁䅁䅁䅂䅁䅁䅍䅄䅁䅁䅯元䄰䅁䅯朷䅯䅁䅯兦䅑䅁䅅䅁䉁䅁䅁兂䅁䅁䅁偁⭏䅑杷允䅁䅁䅑䅁䑁䅁䅷䅁䭁䍁䍧䅁䭁䅁䅯䅁䭁偁䈸䅁䉁䅁䅁允䅁䅁䅕捺䵺䵺䵺䕊䵁䅉䅅䅁䕁䅁䅁睁䵁䅁䅁权㑂睃䅁权畄权䅁权㙂䅂䅁允䅁䅁䅅䅁䙁䅁䅁䅁䅁癧䅒䍄䉁䅁䅁䅂䅁䅁䅍䅄䅁䅁䅯杌䅍䅁䅯权䅁䅁䅯眯䅅䅁䅅䅁䉁䅁䅁兂祄欰椱䙅㕪睐杷允䅁䅁䅑䅁䑁䅁䅷䅁䭁䥁乣䅁䭁佁䭣䅁䭁䡁䕁䅁䉁䅁䅁允䅁䅁䅕敢㝦晱午歉䵁䅉䅅䅁䑁䅁䅁睁䵁䅁䅁权杁睃䅁权流杂䅁允䅁䅁䅅䅁佁䅁䅷䅁㕁䑁䅣杌ㅁ䑁䅣䅁䵁䅉䅅䅁䕁䅁䅁睁䵁䅁䅁权兂兄䅁权牄权䅁权䑃䅂䅁允䅁䅁䅅䅁佁䉁䅉䅁ㅁ䑁䅍兎祁䑁䅧䅍㕁䑁䅁䅁䵁䅉䅅䅁䕁䅁䅁睁䵁䅁䅁权䱁睁䅁权剁䅁䅁权⽄允䅁允䅁䅁䅅䅁佁䉁䅙䅁祁䑁䅅䅎硁䑁䅁䅍睁䑁䅁䅍睁䅁䅁䍄䉁䅁䅁䅂䅁䅁䅍䅄䅁䅁䅯䅰䅳䅁䅯儷䅯䅁䅯睧䅑䅁䅅䅁䉁䅁䅁兂㙄浦㡱䩤㑏睐杷允䅁䅁䅑䅁䑁䅁䅷䅁䭁䡁䱙䅁䭁佁䭳䅁䭁䥁䕍䅁䉁䅁䅁允䅁䅁䄴杅䅁䑁䅑睍硁䑁䅅䅍睁䑁䅁䅍䅁䅁杷允䅁䅁䅑䅁䑁䅁䅷䅁䭁佁䱧䅁䭁佁䭳䅁䭁䥁䕕䅁䉁䅁䅁允䅁䅁䄴䅆䅁䑁䅅免㑁䑁䅁䅍ぁ䑁䅕䅎ぁ䅁䅁䍄䉁䅁䅁䅂䅁䅁䅍䅄䅁䅁䅯眲䅍䅁䅯权䅁䅁䅯眯䅅䅁䅅䅁䉁䅁䅁兂㝂䭆䠵場汯䅑杷允䅁䅁䅑䅁䑁䅁䅷䅁䭁䙁䱯䅁䭁佁䭳䅁䭁䡁䕅䅁䉁䅁䅁允䅁䅁䄴杅䅁䑁䅑兎㕁䑁䅍䅏穁䑁䅧杍䅁䅁杷允䅁䅁䅑䅁䑁䅁䅷䅁䭁䵁䍁䅁䭁䅁䅯䅁䭁偁䈸䅁䉁䅁䅁允䅁䅁䅕捷桱扒穢歇䵁䅉䅅䅁䕁䅁䅁睁䵁䅁䅁权流睃䅁权浄权䅁权睂䅂䅁允䅁䅁䅅䅁佁䅁䅷䅁祁䍁䄴兎硁䑁䅅䅁䵁䅉䅅䅁䕁䅁䅁睁䵁䅁䅁权奃睃䅁权晁杂䅁权杁杂䅁允䅁䅁䅅䅁䭁䝁䩧䅁䵁䅉䅅䅁䕁䅁䅁睁䵁䅁䅁权㡃兄䅁权潄权䅁权㙂䅂䅁允䅁䅁䅅䅁佁䅁䄴䅁ぁ䑁䅣杌硁䑁䅣兎䅁䅁杷允䅁䅁䅑䅁䑁䅁䅷䅁䭁䥁䅙䅁䭁䅁䍅䅁䭁䅁䍉䅁䉁䅁䅁允䅁䅁䅕⭨ぁ䬱汷欵䵁䅉䅅䅁䕁䅁䅁睁䵁䅁䅁权啁睃䅁权潄权䅁权㙂䅂䅁允䅁䅁䅅䅁䭁䕁䅣䅁䵁䅉䅅䅁䕁䅁䅁睁䵁䅁䅁权㉃杁䅁权剁䅁䅁权⽄允䅁允䅁䅁䅅䅁佁䉁䅑䅁祁䑁䅅䅎㕁䑁䅣睍睁䑁䅁䅍䅁䅁杷允䅁䅁䅑䅁䑁䅁䅷䅁䭁䑁䴰䅁䭁佁䭯䅁䭁䥁䕍䅁䉁䅁䅁允䅁䅁䅯睒䅁䅁杷允䅁䅁䅍䅁䑁䅁䅷䅁䭁䝁䱁䅁䭁䍁䝑䅁䉁䅁䅁允䅁䅁䅯䅃䅣䅁杷允䅁䅁䅑䅁䑁䅁䅷䅁䭁䍁䱕䅁䭁佁䬰䅁䭁䥁䕕䅁䉁䅁䅁允䅁䅁䅕免獩䙈歰稴䴸䅉䅅䅁䑁䅁䅁睁䵁䅁䅁权穃䅄䅁权奁杂䅁允䅁䅁䅅䅁䭁䡁䝷䅁䵁䅉䅅䅁䕁䅁䅁睁䵁䅁䅁权䩁允䅁权䉁杁䅁权䍁杁䅁允䅁䅁䅅䅁䙁䝁坭先煖㤵䅊䍄䉁䅁䅁䅂䅁䅁䅍䅄䅁䅁䅯杆䅳䅁䅯儷䅯䅁䅯兣䅑䅁䅅䅁䉁䅁䅁兂㍂灶愸㥌漳睐杷允䅁䅁䅑䅁䑁䅁䅷䅁䭁偁䵳䅁䭁佁䭧䅁䭁䥁䕍䅁䉁䅁䅁允䅁䅁䄴䅄䅁䑁䅉兎畁䑁䅍兏䅁䅁杷允䅁䅁䅑䅁䑁䅁䅷䅁䭁䙁乕䅁䭁佁䬴䅁䭁䡁䕁䅁䉁䅁䅁允䅁䅁䅕䅁䅁䅁奂〲䵁䅉䅅䅁䕁䅁䅁睁䵁䅁䅁权煃允䅁权剁䅁䅁权䙁䅁䅁允䅁䅁䅅䅁佁䉁䅑䅁祁䑁䅣䅎睁䑁䅁䅍睁䑁䅁䅍䅁䅁杷允䅁䅁䅑䅁䑁䅁䅷䅁䭁䅁䱍䅁䭁佁䭫䅁䭁䡁䕯䅁䉁䅁䅁允䅁䅁䅕䅁䅁佁剃欵䵁䅉䅅䅁䕁䅁䅁睁䵁䅁䅁权䵁睃䅁权煄权䅁权療䅂䅁允䅁䅁䅅䅁佁䅁䅯䅁硁䍁䄴睍㕁䅁䅁䍄䉁䅁䅁䅂䅁䅁䅍䅄䅁䅁䅯児䅷䅁䅯眶䅯䅁䅯䄷䅯䅁䅅䅁䉁䅁䅁杄啁䅁䅁免㑁䑁䅉杍睁䑁䅑睍硁䑁䅙䅁䵁䅉䅅䅁䑁䅁䅁睁䵁䅁䅁权ㅄ权䅁权敁杂䅁允䅁䅁䅅䅁䭁䭁䝯䅁䵁䅉䅅䅁䕁䅁䅁睁䵁䅁䅁权㉃睁䅁权剁䅁䅁权⽄允䅁允䅁䅁䅅䅁佁䉁䅑䅁硁䑁䅉兎祁䑁䅁䅍睁䑁䅁䅍䅁䅁杷允䅁䅁䅍䅁䑁䅁䅷䅁䭁䅁䰸䅁䭁䉁䝯䅁䉁䅁䅁允䅁䅁䅯䅙䅙䅁杷允䅁䅁䅑䅁䑁䅁䅷䅁䭁䩁䈸䅁䭁䅁䅯䅁䭁䅁䍑䅁䉁䅁䅁允䅁䅁䅕浔光䑗ね歁䵁䅉䅅䅁䕁䅁䅁睁䵁䅁䅁权㉃睁䅁权䭁䅁䅁权⽄允䅁允䅁䅁䅅䅁䙁偁潙䥘䌯剤䅒䍄䉁䅁䅁䅂䅁䅁䅍䅄䅁䅁䅯杇䅍䅁䅯权䅁䅁䅯眯䅅䅁䅅䅁䉁䅁䅁兂摁浗㝑〳䠸䅑杷允䅁䅁䅑䅁䑁䅁䅷䅁䭁䅁䵕䅁䭁佁䭫䅁䭁䡁䕯䅁䉁䅁䅁允䅁䅁䅕䅁䅁䅁㉂啰䵁䅉䅅䅁䕁䅁䅁睁䵁䅁䅁权ㅃ䅄䅁权牄权䅁权硂䅂䅁允䅁䅁䅅䅁佁䉁䅉䅁祁䑁䅧李㉁䑁䅫䅍睁䑁䅁䅁䵁䅉䅅䅁䕁䅁䅁睁䵁䅁䅁权㑂允䅁权䕁䅁䅁权䙁䅁䅁允䅁䅁䅅䅁䙁䅁䅁䥁䝄奚䉸䍄䉁䅁䅁䅂䅁䅁䅍䅄䅁䅁䅯兊䅉䅁䅯权䅁䅁䅯眯䅅䅁䅅䅁䉁䅁䅁兂噄佥浫啍㉧䅑杷允䅁䅁䅑䅁䑁䅁䅷䅁䭁䑁䵕䅁䭁佁䭙䅁䭁佁䭷䅁䉁䅁䅁允䅁䅁䅯睒䅁䅁杷允䅁䅁䅑䅁䑁䅁䅷䅁䭁偁䍣䅁䭁䅁䅑䅁䭁偁䈸䅁䉁䅁䅁允䅁䅁䅕䅁䅁䵁䐶䕢䵅䅉䅅䅁䕁䅁䅁睁䵁䅁䅁权瑂睃䅁权湄权䅁权䙃䅂䅁允䅁䅁䅅䅁䙁䱁䨫䙷睍偑⼸䍄䉁䅁䅁䅂䅁䅁䅍䅄䅁䅁䅯睳䅍䅁䅯权䅁䅁䅯眯䅅䅁䅅䅁䉁䅁䅁兂㍁啩杆搵䙁䅑杷允䅁䅁䅑䅁䑁䅁䅷䅁䭁䭁乯䅁䭁佁䭫䅁䭁䥁䕕䅁䉁䅁䅁允䅁䅁䅕䅁䅁䅁乁ぺ䵁䅉䅅䅁䕁䅁䅁睁䵁䅁䅁权摄睃䅁权潄权䅁权獄权䅁允䅁䅁䅅䅁佁䅁䄴䅁硁䑁䅉杌ぁ䑁䅕睎䅁䅁杷允䅁䅁䅑䅁䑁䅁䅷䅁䭁䵁䱳䅁䭁佁䭫䅁䭁䥁䕕䅁䉁䅁䅁允䅁䅁䅕䅁䅁䵁㍄䕁䵅䅉䅅䅁䕁䅁䅁睁䵁䅁䅁权祂䅄䅁权牄权䅁权硂䅂䅁允䅁䅁䅅䅁佁䉁䅉䅁ぁ䑁䅕免㕁䑁䅕睍㍁䑁䅁䅁䵁䅉䅅䅁䕁䅁䅁睁䵁䅁䅁权坃睃䅁权畄权䅁权䑃䅂䅁允䅁䅁䅅䅁䙁䅁䅁䅁䅃杦䈹䍄䉁䅁䅁䅂䅁䅁䅍䅄䅁䅁䅯具䅷䅁䅯朶䅯䅁䅯兣䅑䅁䅅䅁䉁䅁䅁杄䵁䅁䅁䅍畁䑁䅁兏硁䅁䅁䍄䉁䅁䅁睁䅁䅁䅍䅄䅁䅁䅯睒䅳䅁䅯杊䅙䅁䅅䅁䉁䅁䅁杄䵁䅁䅁䅏㕁䍁䄴兎㕁䅁䅁䍄䉁䅁䅁䅂䅁䅁䅍䅄䅁䅁䅯䄹䅳䅁䅯䄶䅯䅁䅯睧䅑䅁䅅䅁䉁䅁䅁杄䵁䅁䅁兎畁䑁䅕䅍㕁䅁䅁䍄䉁䅁䅁䅂䅁䅁䅍䅄䅁䅁䅯睗䅳䅁䅯眵䅯䅁䅯兦䅑䅁䅅䅁䉁䅁䅁兂潁留硭㙬其睶杷允䅁䅁䅑䅁䑁䅁䅷䅁䭁䙁䱷䅁䭁䉁䜸䅁䭁䍁䝁䅁䉁䅁䅁允䅁䅁䅯儸䄰䅁杷允䅁䅁䅑䅁䑁䅁䅷䅁䭁佁䰴䅁䭁佁䭧䅁䭁䥁䕍䅁䉁䅁䅁允䅁䅁䄴杄䅁䑁䅅杍畁䑁䅁李硁䅁䅁䍄䉁䅁䅁䅂䅁䅁䅍䅄䅁䅁䅯条䅍䅁䅯充䅁䅁䅯眯䅅䅁䅅䅁䉁䅁䅁杄啁䅁䅁李ㅁ䑁䅍䅍睁䑁䅁䅍睁䑁䅁䅁䵁䅉䅅䅁䑁䅁䅁睁䵁䅁䅁权潁兄䅁权奁杂䅁允䅁䅁䅅䅁䭁䉁䝫䅁䵁䅉䅅䅁䕁䅁䅁睁䵁䅁䅁权あ䅁䅁权剁䅁䅁权䕁杁䅁允䅁䅁䅅䅁佁䉁䅑䅁祁䑁䅑䅏硁䑁䅁䅍睁䑁䅁䅍䅁䅁杷允䅁䅁䅑䅁䑁䅁䅷䅁䭁乁䌰䅁䭁䅁䅯䅁䭁偁䈸䅁䉁䅁䅁允䅁䅁䅕椹捨㡪ㅋき䵁䅉䅅䅁䕁䅁䅁睁䵁䅁䅁权⽃䅄䅁权浄权䅁权獄权䅁允䅁䅁䅅䅁佁䅁䅷䅁祁䍁䄴李ㅁ䑁䅉䅁䵁䅉䅅䅁䕁䅁䅁睁䵁䅁䅁权㙄䅁䅁权䭁䅁䅁权䙁䅁䅁允䅁䅁䅅䅁䙁䡁㥅瑃橥䅣䅬䍄䉁䅁䅁䅂䅁䅁䅍䅄䅁䅁䅯杦䅳䅁䅯眵䅯䅁䅯䄷䅯䅁䅅䅁䉁䅁䅁权䡂䅁䅁䍄䉁䅁䅁䅂䅁䅁䅍䅄䅁䅁䅯典䅷䅁䅯朵䅯䅁䅯䄷䅯䅁䅅䅁䉁䅁䅁杄䵁䅁䅁杍畁䑁䅣䅏硁䅁䅁䍄䉁䅁䅁䅂䅁䅁䅍䅄䅁䅁䅯眴䅅䅁䅯䅂䅁䅁䅯䅂䅉䅁䅅䅁䉁䅁䅁兂䅁䅁杁㥆晵兑杷允䅁䅁䅑䅁䑁䅁䅷䅁䭁䑁䍑䅁䭁䅁䅯䅁䭁偁䈸䅁䉁䅁䅁允䅁䅁䅕䑗ね䡹⭡䕄䵁䅉䅅䅁䕁䅁䅁睁䵁䅁䅁权杁䅄䅁权灄权䅁权㙂䅂䅁允䅁䅁䅅䅁䙁䅁䅁䅁䅁癸䅰䍄䉁䅁䅁䅂䅁䅁䅍䅄䅁䅁䅯兙䅉䅁䅯充䅁䅁䅯眯䅅䅁䅅䅁䉁䅁䅁杄坁䅁䅁兎㍁䑁䅍睍睁䑁䅁䅍睁䑁䅁䅍䅁䅁杷允䅁䅁䅑䅁䑁䅁䅷䅁䭁䭁䱁䅁䭁佁䭯䅁䭁䝁䔰䅁䉁䅁䅁允䅁䅁䄴䅄䅁䑁䅅杌硁䑁䅣䅎䅁䅁杷允䅁䅁䅑䅁䑁䅁䅷䅁䭁䵁䱅䅁䭁佁䭣䅁䭁䝁䔰䅁䉁䅁䅁允䅁䅁䅕匶硙䭃捸歋䵁䅉䅅䅁䕁䅁䅁睁䵁䅁䅁权癃䅄䅁权牄权䅁权䙃䅂䅁允䅁䅁䅅䅁佁䉁䅉䅁硁䑁䅕䅍ㅁ䑁䅉䅍睁䑁䅁䅁䵁䅉䅅䅁䑁䅁䅁睁䵁䅁䅁权塂䅄䅁权捁杂䅁允䅁䅁䅅䅁䭁䍁䡷䅁䵁䅉䅅䅁䕁䅁䅁睁䵁䅁䅁权剂睃䅁权牄权䅁权㙂䅂䅁允䅁䅁䅅䅁佁䉁䅑䅁硁䑁䅍䅍穁䑁䅧䅍穁䑁䅫睍䅁䅁杷允䅁䅁䅑䅁䑁䅁䅷䅁䭁䝁䑷䅁䭁䅁䅑䅁䭁偁䈸䅁䉁䅁䅁允䅁䅁䅕䅁䅁䝧桘啕䵅䅉䅅䅁䕁䅁䅁睁䵁䅁䅁权呁䅄䅁权牄权䅁权瑂䅂䅁允䅁䅁䅅䅁䭁䕁䅣䅁䵁䅉䅅䅁䕁䅁䅁睁䵁䅁䅁权獃兄䅁权湄权䅁权䙃䅂䅁允䅁䅁䅅䅁䙁䱁穢搯㑒卋䅚䍄䉁䅁䅁䅂䅁䅁䅍䅄䅁䅁䅯杷䅳䅁䅯朷䅯䅁䅯兦䅑䅁䅅䅁䉁䅁䅁兂䅁䅁䅁䵣穌䅑杷允䅁䅁䅑䅁䑁䅁䅷䅁䭁乁䉑䅁䭁䅁䅯䅁䭁䅁䍑䅁䉁䅁䅁允䅁䅁䅕㥆佮ㄹ橎歇䵁䅉䅅䅁䕁䅁䅁睁䵁䅁䅁权楁杁䅁权剁䅁䅁权⽄允䅁允䅁䅁䅅䅁佁䉁䅑䅁祁䑁䅣䅏睁䑁䅁䅍睁䑁䅁䅍䅁䅁杷允䅁䅁䅑䅁䑁䅁䅷䅁䭁䙁䌸䅁䭁䅁䅑䅁䭁偁䈸䅁䉁䅁䅁允䅁䅁䅕䅁䅁乁呹歕䵅䅉䅅䅁䕁䅁䅁睁䵁䅁䅁权畄睃䅁权牄权䅁权療䅂䅁允䅁䅁䅅䅁佁䉁䅉䅁ㅁ䑁䅅䅎ぁ䑁䅕杍睁䑁䅍䅁䵁䅉䅅䅁䕁䅁䅁睁䵁䅁䅁权潁兄䅁权湄权䅁权㙂䅂䅁允䅁䅁䅅䅁䙁䱁摋㘷䝦硓䅂䍄䉁䅁䅁䅂䅁䅁䅍䅄䅁䅁䅯朸䄰䅁䅯眵䅯䅁䅯来䅑䅁䅅䅁䉁䅁䅁兂䉃啬䱏佢剣䅑杷允䅁䅁䅑䅁䑁䅁䅷䅁䭁䉁䴸䅁䭁佁䭧䅁䭁佁䭷䅁䉁䅁䅁允䅁䅁䄴䅄䅁䑁䅉杌㕁䑁䅑李䅁䅁杷允䅁䅁䅑䅁䑁䅁䅷䅁䭁䡁䵅䅁䭁佁䭙䅁䭁佁䭷䅁䉁䅁䅁允䅁䅁䄴䅄䅁䑁䅁杌㍁䑁䅫杍䅁䅁杷允䅁䅁䅑䅁䑁䅁䅷䅁䭁䵁䅍䅁䭁䅁䅯䅁䭁䅁䍑䅁䉁䅁䅁允䅁䅁䅕䬯确欰椳䕆䵁䅉䅅䅁䕁䅁䅁睁䵁䅁䅁权煂杁䅁权䭁䅁䅁权⽄允䅁允䅁䅁䅅䅁䙁䝁汄䌰扌协䅆䍄䉁䅁䅁䅂䅁䅁䅍䅄䅁䅁䅯杓䅷䅁䅯朵䅯䅁䅯睧䅑䅁䅅䅁䉁䅁䅁杄䵁䅁䅁杍畁䑁䅣免ㅁ䅁䅁䍄䉁䅁䅁䅂䅁䅁䅍䅄䅁䅁䅯杄䅷䅁䅯眵䅯䅁䅯全䅑䅁䅅䅁䉁䅁䅁兂兂䌶䭲兙核䅑杷允䅁䅁䅑䅁䑁䅁䅷䅁䭁偁䬰䅁䭁佁䭣䅁䭁佁䭷䅁䉁䅁䅁允䅁䅁䅕䥒獴⼵灵歅䵁䅉䅅䅁䕁䅁䅁睁䵁䅁䅁权瑂䅄䅁权畄权䅁权䙃䅂䅁允䅁䅁䅅䅁䙁䅁䅁䅁䅁䵌䅰䍄䉁䅁䅁䅂䅁䅁䅍䅄䅁䅁䅯杓䅳䅁䅯朶䅯䅁䅯䅣䅑䅁䅅䅁䉁䅁䅁杄䵁䅁䅁䅍畁䑁䅑杍ぁ䅁䅁䍄䉁䅁䅁䅂䅁䅁䅍䅄䅁䅁䅯䅎䅅䅁䅯充䅁䅁䅯兂䅁䅁䅅䅁䉁䅁䅁杄啁䅁䅁䅎硁䑁䅙䅍睁䑁䅁䅍睁䑁䅁䅁䵁䅉䅅䅁䕁䅁䅁睁䵁䅁䅁权剂睁䅁权剁䅁䅁权⽄允䅁允䅁䅁䅅䅁佁䉁䅑䅁祁䑁䅉䅎硁䑁䅁䅍睁䑁䅁䅍䅁䅁杷允䅁䅁䅑䅁䑁䅁䅷䅁䭁䭁乧䅁䭁佁䭣䅁䭁䥁䕕䅁䉁䅁䅁允䅁䅁䅕㥧䈵坍硔爳䴸䅉䅅䅁䕁䅁䅁睁䵁䅁䅁权塃䅄䅁权畄权䅁权㙂䅂䅁允䅁䅁䅅䅁䙁䅁䅁䅁䅃佪䅎䍄䉁䅁䅁䅂䅁䅁䅍䅄䅁䅁䅯兕䅍䅁䅯权䅁䅁䅯眯䅅䅁䅅䅁䉁䅁䅁兂兂婪畤杅坍䅑杷允䅁䅁䅑䅁䑁䅁䅷䅁䭁䑁䱑䅁䭁佁䭳䅁䭁䝁䔸䅁䉁䅁䅁允䅁䅁䄴杅䅁䑁䅧睍睁䑁䅙李㍁䑁䅧兏䅁䅁杷允䅁䅁䅑䅁䑁䅁䅷䅁䭁䭁䑳䅁䭁䅁䅯䅁䭁偁䈸䅁䉁䅁䅁允䅁䅁䅕浑汄䌰扉ぉ䵁䅉䅅䅁䕁䅁䅁睁䵁䅁䅁权灁睃䅁权湄权䅁权療䅂䅁允䅁䅁䅅䅁䙁䵁杕䡳潊剫䅬䍄䉁䅁䅁䅂䅁䅁䅍䅄䅁䅁䅯杆䅷䅁䅯朷䅯䅁䅯兦䅑䅁䅅䅁䉁䅁䅁兂䅁䅁䅁䵁剢䅑杷允䅁䅁䅑䅁䑁䅁䅷䅁䭁䡁䵯䅁䭁䉁䜸䅁䭁䍁䝁䅁䉁䅁䅁允䅁䅁䅯杖䄴䅁杷允䅁䅁䅍䅁䑁䅁䅷䅁䭁䍁䴸䅁䭁䉁䝷䅁䉁䅁䅁允䅁䅁䅯睺䅙䅁杷允䅁䅁䅑䅁䑁䅁䅷䅁䭁乁䴴䅁䭁佁䬴䅁䭁䡁䕅䅁䉁䅁䅁允䅁䅁䅕䅁䅁䅁㑂〴䵁䅉䅅䅁䕁䅁䅁睁䵁䅁䅁权䅃杁䅁权䭁䅁䅁权⽄允䅁允䅁䅁䅅䅁䙁䱁敧敨剴䅵䅎䍄䉁䅁䅁䅂䅁䅁䅍䅄䅁䅁䅯䅸䅉䅁䅯权䅁䅁䅯眯䅅䅁䅅䅁䉁䅁䅁兂乃㉬匴で噁䅑杷允䅁䅁䅑䅁䑁䅁䅷䅁䭁䥁䱫䅁䭁佁䭳䅁䭁䥁䕍䅁䉁䅁䅁允䅁䅁䄴杅䅁䑁䅑免睁䑁䅧杍㉁䑁䅣䅏䅁䅁杷允䅁䅁䅑䅁䑁䅁䅷䅁䭁䵁䅧䅁䭁䉁䅅䅁䭁䅁䍑䅁䉁䅁䅁允䅁䅁䄴䅆䅁䑁䅍免ぁ䑁䅁䅍睁䑁䅁䅍睁䅁䅁䍄䉁䅁䅁䅂䅁䅁䅍䅄䅁䅁䅯䅹䅍䅁䅯䅂䅁䅁䅯眯䅅䅁䅅䅁䉁䅁䅁兂䅁䅁䅁䕧礹兑杷允䅁䅁䅑䅁䑁䅁䅷䅁䭁䡁䴰䅁䭁䉁䜸䅁䭁䍁䝁䅁䉁䅁䅁允䅁䅁䅯兵䅧䅁杷允䅁䅁䅑䅁䑁䅁䅷䅁䭁䍁䅳䅁䭁䉁䅅䅁䭁䅁䅕䅁䉁䅁䅁允䅁䅁䄴䅆䅁䑁䅙李祁䑁䅁䅍睁䑁䅁䅍睁䅁䅁䍄䉁䅁䅁䅂䅁䅁䅍䅄䅁䅁䅯睗䅷䅁䅯朶䅯䅁䅯兣䅑䅁䅅䅁䉁䅁䅁杄䵁䅁䅁䅍畁䑁䅑免ㅁ䅁䅁䍄䉁䅁䅁䅂䅁䅁䅍䅄䅁䅁䅯䅪䅍䅁䅯充䅁䅁䅯眯䅅䅁䅅䅁䉁䅁䅁杄啁䅁䅁睎祁䑁䅕李睁䑁䅁䅍睁䑁䅁䅁䵁䅉䅅䅁䕁䅁䅁睁䵁䅁䅁权捃䅄䅁权湄权䅁权瑂䅂䅁允䅁䅁䅅䅁䙁䭁捷浗㝑硘䅬䍄䉁䅁䅁睁䅁䅁䅍䅄䅁䅁䅯䄷䅳䅁䅯䅊䅙䅁䅅䅁䉁䅁䅁权灁睄䅁䍄䉁䅁䅁䅂䅁䅁䅍䅄䅁䅁䅯杉䅳䅁䅯儷䅯䅁䅯兣䅑䅁䅅䅁䉁䅁䅁兂汁䝂⽃䵳港睐杷允䅁䅁䅑䅁䑁䅁䅷䅁䭁䵁䍧䅁䭁䉁䅅䅁䭁偁䈸䅁䉁䅁䅁允䅁䅁䄴杆䅁䑁䅅免㍁䑁䅧䅍睁䑁䅁䅍睁䑁䅁䅁䵁䅉䅅䅁䕁䅁䅁睁䵁䅁䅁权䩂杁䅁权剁䅁䅁权⽄允䅁允䅁䅁䅅䅁佁䉁䅑䅁祁䑁䅣睎睁䑁䅁䅍睁䑁䅁䅍䅁䅁杷允䅁䅁䅑䅁䑁䅁䅷䅁䭁䅁䱫䅁䭁䉁䜸䅁䭁䍁䝁䅁䉁䅁䅁允䅁䅁䅯杗䄴䅁杷允䅁䅁䅑䅁䑁䅁䅷䅁䭁䅁乕䅁䭁佁䭫䅁䭁佁䭷䅁䉁䅁䅁允䅁䅁䅕䅁䅁䍁牂欶䵁䅉䅅䅁䑁䅁䅁睁䵁䅁䅁权㍂䅄䅁权奁杂䅁允䅁䅁䅅䅁䭁䕁䝁䅁䵁䅉䅅䅁䑁䅁䅁睁䵁䅁䅁权畃䅄䅁权奁杂䅁允䅁䅁䅅䅁䭁䕁䝯䅁䵁䅉䅅䅁䕁䅁䅁睁䵁䅁䅁权婁睃䅁权浄权䅁权獄权䅁允䅁䅁䅅䅁佁䅁䅷䅁硁䍁䄴睎ぁ䑁䅍䅁䵁䅉䅅䅁䕁䅁䅁睁䵁䅁䅁权䑂睃䅁权湄权䅁权睂䅂䅁允䅁䅁䅅䅁䙁䝁㡱䩤奍䉨䅊䍄䉁䅁䅁䅂䅁䅁䅍䅄䅁䅁䅯朲䅳䅁䅯朵䅯䅁䅯兦䅑䅁䅅䅁䉁䅁䅁杄䵁䅁䅁李畁䑁䅙李㉁䅁䅁䍄䉁䅁䅁䅂䅁䅁䅍䅄䅁䅁䅯杘䅁䅁䅯充䅁䅁䅯兂䅁䅁䅅䅁䉁䅁䅁杄啁䅁䅁免硁䑁䅍䅏睁䑁䅑䅍睁䑁䅁䅁䵁䅉䅅䅁䕁䅁䅁睁䵁䅁䅁权⽄杁䅁权䭁䅁䅁权⽄允䅁允䅁䅁䅅䅁䙁䑁䬰㘱睎児䅸䍄䉁䅁䅁䅂䅁䅁䅍䅄䅁䅁䅯先䅉䅁䅯䅂䅁䅁䅯眯䅅䅁䅅䅁䉁䅁䅁兂䅁䅁䅃儰㝆兑杷允䅁䅁䅑䅁䑁䅁䅷䅁䭁偁䭅䅁䭁佁䭯䅁䭁䝁䔰䅁䉁䅁䅁允䅁䅁䅯睒䅁䅁杷允䅁䅁䅑䅁䑁䅁䅷䅁䭁䑁乁䅁䭁佁䭣䅁䭁䥁䕍䅁䉁䅁䅁允䅁䅁䅕㍲汗㝋ㅱ吹䴸䅉䅅䅁䕁䅁䅁睁䵁䅁䅁权䍃睃䅁权浄权䅁权㙂䅂䅁允䅁䅁䅅䅁佁䅁䅷䅁硁䍁䄴睎㉁䑁䅍䅁䵁䅉䅅䅁䕁䅁䅁睁䵁䅁䅁权㥁䅄䅁权煄权䅁权㥂䅂䅁允䅁䅁䅅䅁䭁䕁䅣䅁䵁䅉䅅䅁䕁䅁䅁睁䵁䅁䅁权湂睃䅁权煄权䅁权瑂䅂䅁允䅁䅁䅅䅁佁䅁䅷䅁睁䍁䄴李ㅁ䑁䅅䅁䵁䅉䅅䅁䕁䅁䅁睁䵁䅁䅁权睄睃䅁权湄权䅁权㥂䅂䅁允䅁䅁䅅䅁䙁䑁䩥坑汄䉕䅒䍄䉁䅁䅁䅂䅁䅁䅍䅄䅁䅁䅯睈䄸䅁䅯眶䅯䅁䅯兦䅑䅁䅅䅁䉁䅁䅁杄十䅁䅁李㍁䑁䅍李祁䑁䅫兎㑁䅁䅁䍄䉁䅁䅁䅂䅁䅁䅍䅄䅁䅁䅯先䅉䅁䅯充䅁䅁䅯眯䅅䅁䅅䅁䉁䅁䅁杄啁䅁䅁睎㍁䑁䅁䅍睁䑁䅁䅍睁䑁䅁䅁䵁䅉䅅䅁䑁䅁䅁睁䵁䅁䅁权䱁䅄䅁权捁杂䅁允䅁䅁䅅䅁䭁䝁䡧䅁䵁䅉䅅䅁䕁䅁䅁睁䵁䅁䅁权⽃兂䅁权浄权䅁权䑃䅂䅁允䅁䅁䅅䅁佁䅁䅷䅁硁䍁䄴兎ぁ䑁䅅䅁䵁䅉䅅䅁䕁䅁䅁睁䵁䅁䅁权穁䅄䅁权煄权䅁权療䅂䅁允䅁䅁䅅䅁佁䅁䅷䅁睁䍁䄴睎ぁ䑁䅧䅁䵁䅉䅅䅁䕁䅁䅁睁䵁䅁䅁权汃杁䅁权䕁䅁䅁权⽄允䅁允䅁䅁䅅䅁䙁䅁䅁䅁潂湹䉎䍄䉁䅁䅁䅂䅁䅁䅍䅄䅁䅁䅯兰䅉䅁䅯充䅁䅁䅯眯䅅䅁䅅䅁䉁䅁䅁杄啁䅁䅁䅎睁䑁䅁䅏睁䑁䅁䅍睁䑁䅁䅁䵁䅉䅅䅁䕁䅁䅁睁䵁䅁䅁权療䅄䅁权潄权䅁权睂䅂䅁允䅁䅁䅅䅁䭁䕁䅣䅁䵁䅉䅅䅁䕁䅁䅁睁䵁䅁䅁权汃杁䅁权䭁䅁䅁权⽄允䅁允䅁䅁䅅䅁䙁䩁奍䙂余割䅆䍄䉁䅁䅁䅂䅁䅁䅍䅄䅁䅁䅯䄸䅳䅁䅯朶䅯䅁䅯全䅑䅁䅅䅁䉁䅁䅁杄䵁䅁䅁䅍畁䑁䅙兏ㅁ䅁䅁䍄䉁䅁䅁䅂䅁䅁䅍䅄䅁䅁䅯䅇䅳䅁䅯眶䅯䅁䅯睢䅑䅁䅅䅁䉁䅁䅁杄啁䅁䅁免硁䑁䅫杍㉁䑁䅙兎㉁䑁䅅䅁䵁䅉䅅䅁䕁䅁䅁睁䵁䅁䅁权㥃睃䅁权湄权䅁权瑂䅂䅁允䅁䅁䅅䅁䙁乁橥䑣䬰硖䅆䍄䉁䅁䅁䅂䅁䅁䅍䅄䅁䅁䅯睗䅷䅁䅯睈䅙䅁䅯䅉䅙䅁䅅䅁䉁䅁䅁权䭃杄䅁䍄䉁䅁䅁䅂䅁䅁䅍䅄䅁䅁䅯䅮䅍䅁䅯权䅁䅁䅯眯䅅䅁䅅䅁䉁䅁䅁兂睄㡰䱚㑎䩫䅑杷允䅁䅁䅑䅁䑁䅁䅷䅁䭁䱁䵧䅁䭁佁䬴䅁䭁䡁䕯䅁䉁䅁䅁允䅁䅁䅕䅁䅁䕁婁䔰䵁䅉䅅䅁䑁䅁䅁睁䵁䅁䅁权捁䅄䅁权慁杂䅁允䅁䅁䅅䅁䭁䕁䝳䅁䵁䅉䅅䅁䕁䅁䅁睁䵁䅁䅁权牁睃䅁权煄权䅁权㙂䅂䅁允䅁䅁䅅䅁佁䅁䅷䅁穁䍁䄴睎㕁䑁䅅䅁䵁䅉䅅䅁䕁䅁䅁睁䵁䅁䅁权䍃䅄䅁权畄权䅁权㙂䅂䅁允䅁䅁䅅䅁䙁䅁䅁䅁兄兆䉆䍄䉁䅁䅁䅂䅁䅁䅍䅄䅁䅁䅯睓䅷䅁䅯儷䅯䅁䅯睢䅑䅁䅅䅁䉁䅁䅁兂噃敆㤷䬷睔睐杷允䅁䅁䅑䅁䑁䅁䅷䅁䭁䡁䵳䅁䭁佁䭙䅁䭁䥁䕕䅁䉁䅁䅁允䅁䅁䄴䅄䅁䑁䅁杌㑁䑁䅧杍䅁䅁杷允䅁䅁䅍䅁䑁䅁䅷䅁䭁䡁乫䅁䭁䉁䝷䅁䉁䅁䅁允䅁䅁䅯兤䅣䅁杷允䅁䅁䅑䅁䑁䅁䅷䅁䭁䭁䌰䅁䭁䅁䅯䅁䭁偁䈸䅁䉁䅁䅁允䅁䅁䅕渫焵䡶呓ぁ䵁䅉䅅䅁䕁䅁䅁睁䵁䅁䅁权啂睃䅁权畄权䅁权㥂䅂䅁允䅁䅁䅅䅁䙁䅁䅁䅁䅁瑙䅆䍄䉁䅁䅁䅂䅁䅁䅍䅄䅁䅁䅯䅋䅍䅁䅯充䅁䅁䅯眯䅅䅁䅅䅁䉁䅁䅁杄啁䅁䅁杍㑁䑁䅙李睁䑁䅁䅍睁䑁䅁䅁䵁䅉䅅䅁䕁䅁䅁睁䵁䅁䅁权䝁睃䅁权瑄权䅁权療䅂䅁允䅁䅁䅅䅁䙁䉁䑋䵷桱敒⽉䍄䉁䅁䅁䅂䅁䅁䅍䅄䅁䅁䅯䄫䅳䅁䅯儶䅯䅁䅯兣䅑䅁䅅䅁䉁䅁䅁兂䅁䅁䅁䱁坄䅑杷允䅁䅁䅑䅁䑁䅁䅷䅁䭁䭁䵑䅁䭁佁䭫䅁䭁䡁䕅䅁䉁䅁䅁允䅁䅁䅕䅁䅁䙁兂䴯䵁䅉䅅䅁䕁䅁䅁睁䵁䅁䅁权䙄睁䅁权剁䅁䅁权⽄允䅁允䅁䅁䅅䅁佁䉁䅑䅁穁䑁䅧睍睁䑁䅁䅍睁䑁䅁䅍䅁䅁杷允䅁䅁䅑䅁䑁䅁䅷䅁䭁䵁䌰䅁䭁䅁䅑䅁䭁偁䈸䅁䉁䅁䅁允䅁䅁䅕䅁䅁䭧䍨啢䵅䅉䅅䅁䕁䅁䅁睁䵁䅁䅁权畁䅄䅁权灄权䅁权獄权䅁允䅁䅁䅅䅁䙁䅁䅁䅁杄敃䅚䍄䉁䅁䅁䅂䅁䅁䅍䅄䅁䅁䅯睊䄰䅁䅯䄶䅯䅁䅯兣䅑䅁䅅䅁䉁䅁䅁杄佁䅁䅁免㕁䍁䄴兎㕁䑁䅣䅁䵁䅉䅅䅁䕁䅁䅁睁䵁䅁䅁权扁允䅁权䉁杁䅁权䙁杁䅁允䅁䅁䅅䅁䙁䅁剘㉧敂晑䄱䍄䉁䅁䅁䅂䅁䅁䅍䅄䅁䅁䅯典䅍䅁䅯权䅁䅁䅯眯䅅䅁䅅䅁䉁䅁䅁兂硂児塲㍯䭁䅑杷允䅁䅁䅑䅁䑁䅁䅷䅁䭁䥁䱣䅁䭁佁䭣䅁䭁䡁䕯䅁䉁䅁䅁允䅁䅁䅕ぺ㡧穃畭稶䴸䅉䅅䅁䕁䅁䅁睁䵁䅁䅁权牁䅄䅁权灄权䅁权䙃䅂䅁允䅁䅁䅅䅁䙁䅁䅁䅁䅄伯䅤䍄䉁䅁䅁睁䅁䅁䅍䅄䅁䅁䅯兂䅷䅁䅯䅇䅙䅁䅅䅁䉁䅁䅁权㡂杂䅁䍄䉁䅁䅁䅂䅁䅁䅍䅄䅁䅁䅯克䅳䅁䅯朶䅯䅁䅯兦䅑䅁䅅䅁䉁䅁䅁杄䵁䅁䅁䅍畁䑁䅣睍㍁䅁䅁䍄䉁䅁䅁䅂䅁䅁䅍䅄䅁䅁䅯杖䅷䅁䅯朷䅯䅁䅯兢䅑䅁䅅䅁䉁䅁䅁兂䅁䅁䅁䙷啄䅑杷允䅁䅁䅑䅁䑁䅁䅷䅁䭁偁䵕䅁䭁佁䭫䅁䭁佁䭷䅁䉁䅁䅁允䅁䅁䅕䅁䅁䅁時䕷䵁䅉䅅䅁䕁䅁䅁睁䵁䅁䅁权䝄睁䅁权䕁䅁䅁权⽄允䅁允䅁䅁䅅䅁䙁䅁䅁䅁慁䙊䉸䍄䉁䅁䅁䅂䅁䅁䅍䅄䅁䅁䅯眱䅍䅁䅯充䅁䅁䅯眯䅅䅁䅅䅁䉁䅁䅁权湂杁䅁䍄䉁䅁䅁䅂䅁䅁䅍䅄䅁䅁䅯杸䅍䅁䅯充䅁䅁䅯眯䅅䅁䅅䅁䉁䅁䅁杄啁䅁䅁杍㑁䑁䅁䅍睁䑁䅁䅍睁䑁䅁䅁䵁䅉䅅䅁䕁䅁䅁睁䵁䅁䅁权千睃䅁权湄权䅁权睂䅂䅁允䅁䅁䅅䅁䙁䭁㔯䉵睧⼸⽫䍄䉁䅁䅁䅂䅁䅁䅍䅄䅁䅁䅯睅䅷䅁䅯眵䅯䅁䅯睢䅑䅁䅅䅁䉁䅁䅁兂浃㡭村偳汉䅑杷允䅁䅁䅑䅁䑁䅁䅷䅁䭁䑁䍫䅁䭁䉁䅅䅁䭁偁䈸䅁䉁䅁䅁允䅁䅁䄴䅆䅁䑁䅕兏穁䑁䅑兎睁䑁䅁䅍睁䅁䅁䍄䉁䅁䅁睁䅁䅁䅍䅄䅁䅁䅯睐䄰䅁䅯杊䅙䅁䅅䅁䉁䅁䅁杄䵁䅁䅁䅏硁䍁䄴免ぁ䅁䅁䍄䉁䅁䅁䅂䅁䅁䅍䅄䅁䅁䅯儴䅳䅁䅯儶䅯䅁䅯睧䅑䅁䅅䅁䉁䅁䅁兂䅁䅁䅁䱧児䅑杷允䅁䅁䅑䅁䑁䅁䅷䅁䭁䑁䍫䅁䭁䅁䅯䅁䭁偁䈸䅁䉁䅁䅁允䅁䅁䅕歯㉗⼸唳歁䵁䅉䅅䅁䕁䅁䅁睁䵁䅁䅁权䑃䅄䅁权潄权䅁权䑃䅂䅁允䅁䅁䅅䅁佁䅁䅷䅁硁䍁䄴杍㉁䑁䅧䅁䵁䅉䅅䅁䕁䅁䅁睁䵁䅁䅁权穂睁䅁权䕁䅁䅁权⽄允䅁允䅁䅁䅅䅁䙁䅁䅁䥁畃〵䈱䍄䉁䅁䅁䅂䅁䅁䅍䅄䅁䅁䅯䅤䅍䅁䅯充䅁䅁䅯眯䅅䅁䅅䅁䉁䅁䅁杄啁䅁䅁䅎硁䑁䅅䅍㕁䑁䅕免ㅁ䑁䅙䅁䵁䅉䅅䅁䕁䅁䅁睁䵁䅁䅁权牂睁䅁权䕁䅁䅁权⽄允䅁允䅁䅁䅅䅁䙁䅁䅁䥁允湑䉬䍄䉁䅁䅁䅂䅁䅁䅍䅄䅁䅁䅯杂䅷䅁䅯眶䅯䅁䅯兣䅑䅁䅅䅁䉁䅁䅁杄十䅁䅁免祁䑁䅫睍㑁䑁䅙睎㕁䅁䅁䍄䉁䅁䅁䅂䅁䅁䅍䅄䅁䅁䅯眴䅷䅁䅯眵䅯䅁䅯兦䅑䅁䅅䅁䉁䅁䅁兂硁䭃捷浗呑䅑杷允䅁䅁䅑䅁䑁䅁䅷䅁䭁佁䵁䅁䭁佁䭯䅁䭁䝁䔰䅁䉁䅁䅁允䅁䅁䄴䅄䅁䑁䅁杌ぁ䑁䅫睎䅁䅁杷允䅁䅁䅑䅁䑁䅁䅷䅁䭁䑁乑䅁䭁佁䭳䅁䭁䝁䔸䅁䉁䅁䅁允䅁䅁䄴杅䅁䑁䅍睍硁䑁䅧兏睁䑁䅁䅍䅁䅁杷允䅁䅁䅑䅁䑁䅁䅷䅁䭁䑁乕䅁䭁佁䭣䅁䭁䥁䕍䅁䉁䅁䅁允䅁䅁䅕敨剴䉵䘵歊䵁䅉䅅䅁䑁䅁䅁睁䵁䅁䅁权畁睃䅁权奁杂䅁允䅁䅁䅅䅁䭁䕁䝯䅁䵁䅉䅅䅁䕁䅁䅁睁䵁䅁䅁权噂睁䅁权䭁䅁䅁权⽄允䅁允䅁䅁䅅䅁䙁䅁琴灳瘳硰䅴䍄䉁䅁䅁䅂䅁䅁䅍䅄䅁䅁䅯䅥䅳䅁䅯朷䅯䅁䅯兣䅑䅁䅅䅁䉁䅁䅁兂䅁䅁䅁乧汐䅷杷允䅁䅁䅑䅁䑁䅁䅷䅁䭁偁䱍䅁䭁佁䭳䅁䭁䝁䔰䅁䉁䅁䅁允䅁䅁䄴杅䅁䑁䅍免穁䑁䅑李ㅁ䑁䅁睎䅁䅁杷允䅁䅁䅑䅁䑁䅁䅷䅁䭁䡁䑕䅁䭁䅁䅯䅁䭁偁䈸䅁䉁䅁䅁允䅁䅁䅕椹捨㡪ㅊ䕅䵁䅉䅅䅁䕁䅁䅁睁䵁䅁䅁权⽄睃䅁权牄权䅁权獄权䅁允䅁䅁䅅䅁佁䉁䅉䅁祁䑁䅫䅎㉁䑁䅣睍睁䑁䅁䅁䵁䅉䅅䅁䑁䅁䅁睁䵁䅁䅁权煁睃䅁权捁杂䅁允䅁䅁䅅䅁䭁䙁䝯䅁䵁䅉䅅䅁䑁䅁䅁睁䵁䅁䅁权乁睃䅁权捁杂䅁允䅁䅁䅅䅁䭁佁䝷䅁䵁䅉䅅䅁䕁䅁䅁睁䵁䅁䅁权睁睃䅁权浄权䅁权䙃䅂䅁允䅁䅁䅅䅁佁䅁䅷䅁硁䍁䄴李睁䑁䅑䅁䵁䅉䅅䅁䕁䅁䅁睁䵁䅁䅁权橄杁䅁权䭁䅁䅁权⽄允䅁允䅁䅁䅅䅁䙁䵁䴳䵺䵺䍔䅤䍄䉁䅁䅁䅂䅁䅁䅍䅄䅁䅁䅯兹䅍䅁䅯充䅁䅁䅯眯䅅䅁䅅䅁䉁䅁䅁杄十䅁䅁兏硁䑁䅧杍㑁䑁䅁䅍睁䅁䅁䍄䉁䅁䅁䅂䅁䅁䅍䅄䅁䅁䅯䅴䅉䅁䅯权䅁䅁䅯眯䅅䅁䅅䅁䉁䅁䅁兂祃敮渫歸湶睐杷允䅁䅁䅑䅁䑁䅁䅷䅁䭁䉁䑯䅁䭁䅁䅑䅁䭁偁䈸䅁䉁䅁䅁允䅁䅁䅕䅁䅁䜸䤵䕣䵅䅉䅅䅁䕁䅁䅁睁䵁䅁䅁权䉁䅄䅁权瑄权䅁权硂䅂䅁允䅁䅁䅅䅁䙁䍁捬㡪ㅌ䕩䅬䍄䉁䅁䅁䅂䅁䅁䅍䅄䅁䅁䅯東䅷䅁䅯儶䅯䅁䅯兢䅑䅁䅅䅁䉁䅁䅁兂䅁䅁䅁䱹䔴具杷允䅁䅁䅑䅁䑁䅁䅷䅁䭁䝁䑳䅁䭁䅁䅯䅁䭁偁䈸䅁䉁䅁䅁允䅁䅁䅕癴㥐䠱灪䕁䵁䅉䅅䅁䕁䅁䅁睁䵁䅁䅁权䙃杁䅁权䕁䅁䅁权⽄允䅁允䅁䅁䅅䅁䙁䅁䅁䅁㝁穘䉬䍄䉁䅁䅁䅂䅁䅁䅍䅄䅁䅁䅯杣䅳䅁䅯朷䅯䅁䅯兢䅑䅁䅅䅁䉁䅁䅁兂䅁䅁䅁䐸礯䅑杷允䅁䅁䅑䅁䑁䅁䅷䅁䭁䝁䵳䅁䭁佁䭯䅁䭁佁䭷䅁䉁䅁䅁允䅁䅁䄴䅄䅁䑁䅅杌㍁䑁䅁李䅁䅁杷允䅁䅁䅑䅁䑁䅁䅷䅁䭁䡁䵳䅁䭁佁䭯䅁䭁䥁䕕䅁䉁䅁䅁允䅁䅁䄴䅄䅁䑁䅁杌祁䑁䅕䅏䅁䅁杷允䅁䅁䅑䅁䑁䅁䅷䅁䭁乁䵷䅁䭁佁䭫䅁䭁䡁䕁䅁䉁䅁䅁允䅁䅁䅕䅁䅁䭁㕂䕋䵅䅉䅅䅁䕁䅁䅁睁䵁䅁䅁权祄允䅁权䉁杁䅁权䙁杁䅁允䅁䅁䅅䅁䙁䙁㔶樳剙捺䅸䍄䉁䅁䅁䅂䅁䅁䅍䅄䅁䅁䅯儫䅳䅁䅯䄶䅯䅁䅯来䅑䅁䅅䅁䉁䅁䅁杄佁䅁䅁免硁䍁䄴䅎硁䑁䅍䅁䵁䅉䅅䅁䕁䅁䅁睁䵁䅁䅁权あ䅄䅁权煄权䅁权睂䅂䅁允䅁䅁䅅䅁佁䅁䅷䅁硁䍁䄴李穁䑁䅫䅁䵁䅉䅅䅁䕁䅁䅁睁䵁䅁䅁权㕄权䅁权浄权䅁权䙃䅂䅁允䅁䅁䅅䅁佁䅁䅷䅁祁䍁䄴䅍㉁䑁䅙䅁䵁䅉䅅䅁䕁䅁䅁睁䵁䅁䅁权㡄权䅁权潄权䅁权䙃䅂䅁允䅁䅁䅅䅁佁䅁䄴䅁祁䑁䅅杌祁䑁䅑兎䅁䅁杷允䅁䅁䅍䅁䑁䅁䅷䅁䭁䝁䵙䅁䭁䉁䜴䅁䉁䅁䅁允䅁䅁䅯杒䅙䅁杷允䅁䅁䅑䅁䑁䅁䅷䅁䭁䅁䵳䅁䭁佁䭯䅁䭁䡁䕁䅁䉁䅁䅁允䅁䅁䄴䅄䅁䑁䅁杌ぁ䑁䅁䅎䅁䅁杷允䅁䅁䅑䅁䑁䅁䅷䅁䭁䵁䵅䅁䭁佁䬴䅁䭁䝁䔰䅁䉁䅁䅁允䅁䅁䅕䅁䅁䵁偁唶䵁䅉䅅䅁䕁䅁䅁睁䵁䅁䅁权㥂兄䅁权灄权䅁权硂䅂䅁允䅁䅁䅅䅁䙁䅁䅁䅁䅁䵔䄱䍄䉁䅁䅁䅂䅁䅁䅍䅄䅁䅁䅯睬䅁䅁䅯允䅉䅁䅯兂䅉䅁䅅䅁䉁䅁䅁兂睂搱桂杂慪䅑杷允䅁䅁䅑䅁䑁䅁䅷䅁䭁乁䴴䅁䭁佁䬰䅁䭁䝁䔰䅁䉁䅁䅁允䅁䅁䅕䘷㑇潈牘吹䴸䅉䅅䅁䕁䅁䅁睁䵁䅁䅁权煃兄䅁权潄权䅁权硂䅂䅁允䅁䅁䅅䅁佁䅁䅷䅁ㅁ䍁䄴睍ぁ䑁䅣䅁䵁䅉䅅䅁䕁䅁䅁睁䵁䅁䅁权䙃杁䅁权䭁䅁䅁权⽄允䅁允䅁䅁䅅䅁䙁偁潙䥘䌯儹䅤䍄䉁䅁䅁䅂䅁䅁䅍䅄䅁䅁䅯睗䄰䅁䅯䄶䅯䅁䅯来䅑䅁䅅䅁䉁䅁䅁杄佁䅁䅁免ㅁ䍁䄴䅎ぁ䑁䅍䅁䵁䅉䅅䅁䑁䅁䅁睁䵁䅁䅁权噁睃䅁权奁杂䅁允䅁䅁䅅䅁䭁䉁䝫䅁䵁䅉䅅䅁䕁䅁䅁睁䵁䅁䅁权⭄杁䅁权剁䅁䅁权⽄允䅁允䅁䅁䅅䅁佁䉁䅑䅁㍁䑁䅑免穁䑁䅁䅍睁䑁䅁䅍䅁䅁杷允䅁䅁䅑䅁䑁䅁䅷䅁䭁䕁䑳䅁䭁䅁䅑䅁䭁偁䈸䅁䉁䅁䅁允䅁䅁䅕䅁䅁䙁祑ぢ䵅䅉䅅䅁䕁䅁䅁睁䵁䅁䅁权䝃杁䅁权剁䅁䅁权⽄允䅁允䅁䅁䅅䅁佁䉁䅑䅁硁䑁䅍䅏㕁䑁䅁䅍睁䑁䅁䅍䅁䅁杷允䅁䅁䅑䅁䑁䅁䅷䅁䭁䥁䍣䅁䭁䅁䅯䅁䭁偁䈸䅁䉁䅁䅁允䅁䅁䅕渷⽷噎㘶吴䴸䅉䅅䅁䕁䅁䅁睁䵁䅁䅁权湃睃䅁权浄权䅁权㥂䅂䅁允䅁䅁䅅䅁佁䅁䅷䅁祁䍁䄴睎祁䑁䅣䅁䵁䅉䅅䅁䕁䅁䅁睁䵁䅁䅁权瑁兄䅁权畄权䅁权獄权䅁允䅁䅁䅅䅁䙁䅁䅁䅁杁佴䅰䍄䉁䅁䅁䅂䅁䅁䅍䅄䅁䅁䅯朰䅍䅁䅯䅂䅁䅁䅯眯䅅䅁䅅䅁䉁䅁䅁兂䅁䅁兄噕穋兑杷允䅁䅁䅑䅁䑁䅁䅷䅁䭁䅁䱷䅁䭁佁䬴䅁䭁䝁䔸䅁䉁䅁䅁允䅁䅁䅕䅁䅁䵁汄ぁ䵅䅉䅅䅁䕁䅁䅁睁䵁䅁䅁权灁兄䅁权浄权䅁权瑂䅂䅁允䅁䅁䅅䅁佁䅁䅷䅁睁䍁䄴睎ぁ䑁䅅䅁䵁䅉䅅䅁䕁䅁䅁睁䵁䅁䅁权㡄睃䅁权煄权䅁权䙃䅂䅁允䅁䅁䅅䅁佁䅁䅷䅁睁䍁䄴免硁䑁䅑䅁䵁䅉䅅䅁䕁䅁䅁睁䵁䅁䅁权䱂睁䅁权䭁䅁䅁权⽄允䅁允䅁䅁䅅䅁䙁䉁奂扏䥔桤䅂䍄䉁䅁䅁䅂䅁䅁䅍䅄䅁䅁䅯䄹䅯䅁䅯䄶䅯䅁䅯来䅑䅁䅅䅁䉁䅁䅁杄佁䅁䅁免硁䍁䄴免祁䑁䅧䅁䵁䅉䅅䅁䕁䅁䅁睁䵁䅁䅁权ㅄ䅄䅁权灄权䅁权睂䅂䅁允䅁䅁䅅䅁䙁䅁䅁䅁䅁煇䅎䍄䉁䅁䅁睁䅁䅁䅍䅄䅁䅁䅯睰䅷䅁䅯杇䅙䅁䅅䅁䉁䅁䅁权睃杂䅁䍄䉁䅁䅁䅂䅁䅁䅍䅄䅁䅁䅯儯䅯䅁䅯儶䅯䅁䅯睢䅑䅁䅅䅁䉁䅁䅁兂䅁䅁䅁䱧嘷䅑杷允䅁䅁䅑䅁䑁䅁䅷䅁䭁䉁䴴䅁䭁䉁䜸䅁䭁䍁䝁䅁䉁䅁䅁允䅁䅁䅯䄹䅙䅁杷允䅁䅁䅑䅁䑁䅁䅷䅁䭁䑁䑑䅁䭁䅁䅯䅁䭁偁䈸䅁䉁䅁䅁允䅁䅁䅕浔光䑗ねぇ䵁䅉䅅䅁䑁䅁䅁睁䵁䅁䅁权㡂睃䅁权慁杂䅁允䅁䅁䅅䅁䭁䵁䝁䅁䵁䅉䅅䅁䕁䅁䅁睁䵁䅁䅁权潁睃䅁权晁杂䅁权杁杂䅁允䅁䅁䅅䅁䭁佁乯䅁䵁䅉䅅䅁䕁䅁䅁睁䵁䅁䅁权楄䅁䅁权䉁杁䅁权䑁杁䅁允䅁䅁䅅䅁䙁䙁䭙煊積瑤䄹䍄䉁䅁䅁䅂䅁䅁䅍䅄䅁䅁䅯公䅷䅁䅯眵䅯䅁䅯兦䅑䅁䅅䅁䉁䅁䅁兂䝂癴㥐䐱潧䅑杷允䅁䅁䅑䅁䑁䅁䅷䅁䭁䩁䑷䅁䭁䉁䅅䅁䭁偁䈸䅁䉁䅁䅁允䅁䅁䄴杆䅁䑁䅅䅎㕁䑁䅁䅍睁䑁䅁䅍睁䑁䅁䅁䵁䅉䅅䅁䕁䅁䅁睁䵁䅁䅁权呄睃䅁权瑄权䅁权瑂䅂䅁允䅁䅁䅅䅁䙁䑁䬰㘱睎捐⽯䍄䉁䅁䅁䅂䅁䅁䅍䅄䅁䅁䅯䅮䅉䅁䅯权䅁䅁䅯眯䅅䅁䅅䅁䉁䅁䅁兂牁硨婢発䉣䅑杷允䅁䅁䅑䅁䑁䅁䅷䅁䭁䕁䱍䅁䭁佁䭳䅁䭁䡁䕅䅁䉁䅁䅁允䅁䅁䄴杅䅁䑁䅍李㑁䑁䅉䅍睁䑁䅑䅏䅁䅁杷允䅁䅁䅑䅁䑁䅁䅷䅁䭁䝁久䅁䭁佁䭫䅁䭁䥁䕕䅁䉁䅁䅁允䅁䅁䅕䅁䅁䥁ぁ欲䵁䅉䅅䅁䕁䅁䅁睁䵁䅁䅁权睁兄䅁权潄权䅁权睂䅂䅁允䅁䅁䅅䅁䭁䕁䅣䅁䵁䅉䅅䅁䑁䅁䅁睁䵁䅁䅁权䕁睃䅁权奁杂䅁允䅁䅁䅅䅁䭁䕁䝯䅁䵁䅉䅅䅁䕁䅁䅁睁䵁䅁䅁权十睃䅁权浄权䅁权睂䅂䅁允䅁䅁䅅䅁佁䅁䅷䅁硁䍁䄴兏㑁䑁䅫䅁䵁䅉䅅䅁䕁䅁䅁睁䵁䅁䅁权牃睃䅁权煄权䅁权獄权䅁允䅁䅁䅅䅁䭁䕁䅣䅁䵁䅉䅅䅁䕁䅁䅁睁䵁䅁䅁权坂杁䅁权䭁䅁䅁权⽄允䅁允䅁䅁䅅䅁䙁䭁䙊癴㥐倱⽧䍄䉁䅁䅁䅂䅁䅁䅍䅄䅁䅁䅯杙䅳䅁䅯眵䅯䅁䅯睢䅑䅁䅅䅁䉁䅁䅁兂汄䌰扌堫䬴䅑杷允䅁䅁䅑䅁䑁䅁䅷䅁䭁䩁䵙䅁䭁佁䭙䅁䭁䝁䔸䅁䉁䅁䅁允䅁䅁䅯睒䅁䅁杷允䅁䅁䅍䅁䑁䅁䅷䅁䭁䉁䵍䅁䭁䉁䝯䅁䉁䅁䅁允䅁䅁䅯睓䅙䅁杷允䅁䅁䅑䅁䑁䅁䅷䅁䭁䝁䱑䅁䭁佁䭫䅁䭁䥁䕍䅁䉁䅁䅁允䅁䅁䅕䵴㉨汶栫歷䵁䅉䅅䅁䕁䅁䅁睁䵁䅁䅁权晁䅄䅁权浄权䅁权睂䅂䅁允䅁䅁䅅䅁佁䅁䅷䅁硁䍁䄴䅏硁䑁䅙䅁䵁䅉䅅䅁䕁䅁䅁睁䵁䅁䅁权允兄䅁权牄权䅁权瑂䅂䅁允䅁䅁䅅䅁佁䉁䅉䅁硁䑁䅫䅎㍁䑁䅫䅍睁䑁䅁䅁䵁䅉䅅䅁䕁䅁䅁睁䵁䅁䅁权祄杁䅁权䕁䅁䅁权⽄允䅁允䅁䅁䅅䅁䙁䅁䅁䅁䡄䝑䉚䍄䉁䅁䅁䅂䅁䅁䅍䅄䅁䅁䅯杌䅳䅁䅯儶䅯䅁䅯来䅑䅁䅅䅁䉁䅁䅁兂䅁䅁䅁䕯朳䅑杷允䅁䅁䅑䅁䑁䅁䅷䅁䭁佁䱍䅁䭁佁䭯䅁䭁䥁䕕䅁䉁䅁䅁允䅁䅁䅯睒䅁䅁杷允䅁䅁䅑䅁䑁䅁䅷䅁䭁佁䱷䅁䭁佁䭧䅁䭁䡁䕅䅁䉁䅁䅁允䅁䅁䄴䅄䅁䑁䅉䅍畁䑁䅫䅎䅁䅁杷允䅁䅁䅑䅁䑁䅁䅷䅁䭁䱁䅉䅁䭁䅁䅑䅁䭁䅁䍑䅁䉁䅁䅁允䅁䅁䅕䅁䅁䩁䩭啡䵅䅉䅅䅁䕁䅁䅁睁䵁䅁䅁权噃允䅁权䉁杁䅁权䙁杁䅁允䅁䅁䅅䅁䙁䡁䡄夵㕘硪䉸䍄䉁䅁䅁䅂䅁䅁䅍䅄䅁䅁䅯朸䅉䅁䅯充䅁䅁䅯眯䅅䅁䅅䅁䉁䅁䅁杄啁䅁䅁免㉁䑁䅅睎ㅁ䑁䅅䅍睁䑁䅁䅁䵁䅉䅅䅁䕁䅁䅁睁䵁䅁䅁权䙃兄䅁权瑄权䅁权硂䅂䅁允䅁䅁䅅䅁䙁乁佮ㄹ橐婰⽳䍄䉁䅁䅁睁䅁䅁䅍䅄䅁䅁䅯䄲䅷䅁䅯杇䅙䅁䅅䅁䉁䅁䅁权䑄杂䅁䍄䉁䅁䅁睁䅁䅁䅍䅄䅁䅁䅯杁䄰䅁䅯杈䅙䅁䅅䅁䉁䅁䅁权祁杂䅁䍄䉁䅁䅁䅂䅁䅁䅍䅄䅁䅁䅯睯䅍䅁䅯充䅁䅁䅯眯䅅䅁䅅䅁䉁䅁䅁杄啁䅁䅁免㉁䑁䅑䅎祁䑁䅣䅍睁䑁䅁䅁䵁䅉䅅䅁䕁䅁䅁睁䵁䅁䅁权獂䅄䅁权灄权䅁权硂䅂䅁允䅁䅁䅅䅁䙁䅁䅁䅁权畱䅒䍄䉁䅁䅁䅂䅁䅁䅍䅄䅁䅁䅯睪䅍䅁䅯权䅁䅁䅯眯䅅䅁䅅䅁䉁䅁䅁兂坂楄礲慮游䅑杷允䅁䅁䅑䅁䑁䅁䅷䅁䭁䉁丰䅁䭁佁䭳䅁䭁䝁䔸䅁䉁䅁䅁允䅁䅁䄴䅆䅁䑁䅉免硁䑁䅣兏㍁䑁䅫杍ぁ䅁䅁䍄䉁䅁䅁䅂䅁䅁䅍䅄䅁䅁䅯眶䅳䅁䅯朷䅯䅁䅯兣䅑䅁䅅䅁䉁䅁䅁兂䅁䅁䅁偁歶䅑杷允䅁䅁䅑䅁䑁䅁䅷䅁䭁䭁䑍䅁䭁䅁䅯䅁䭁偁䈸䅁䉁䅁䅁允䅁䅁䅕敢㝦晱午䕈䵁䅉䅅䅁䕁䅁䅁睁䵁䅁䅁权歁兄䅁权畄权䅁权㥂䅂䅁允䅁䅁䅅䅁䙁䅁䅁䅁䅁猴䄱䍄䉁䅁䅁䅂䅁䅁䅍䅄䅁䅁䅯睷䅳䅁䅯䄶䅯䅁䅯睢䅑䅁䅅䅁䉁䅁䅁杄佁䅁䅁兌穁䍁䄴䅍祁䑁䅕䅁䵁䅉䅅䅁䕁䅁䅁睁䵁䅁䅁权䍄杁䅁权䕁䅁䅁权⽄允䅁允䅁䅁䅅䅁䙁䅁䅁䅁䵂呄䈹䍄䉁䅁䅁䅂䅁䅁䅍䅄䅁䅁䅯睬䅷䅁䅯眵䅯䅁䅯全䅑䅁䅅䅁䉁䅁䅁兂捃䍸睃楣杧䅑杷允䅁䅁䅑䅁䑁䅁䅷䅁䭁䵁䵧䅁䭁佁䭳䅁䭁䝁䔰䅁䉁䅁䅁允䅁䅁䄴䅆䅁䑁䅅杍睁䑁䅣兎ㅁ䑁䅙兎㑁䅁䅁䍄䉁䅁䅁䅂䅁䅁䅍䅄䅁䅁䅯兤䅳䅁䅯睈䅙䅁䅯䅉䅙䅁䅅䅁䉁䅁䅁权䡂䅃䅁䍄䉁䅁䅁䅂䅁䅁䅍䅄䅁䅁䅯杇䅳䅁䅯朷䅯䅁䅯䄷䅯䅁䅅䅁䉁䅁䅁兂䅁䅁䅁䱁晢䅑杷允䅁䅁䅑䅁䑁䅁䅷䅁䭁䥁䵯䅁䭁佁䭣䅁䭁䝁䔸䅁䉁䅁䅁允䅁䅁䅕煯瑺睥塡樵䴸䅉䅅䅁䕁䅁䅁睁䵁䅁䅁权䩄䅄䅁权晁杂䅁权杁杂䅁允䅁䅁䅅䅁䭁䩁䝷䅁䵁䅉䅅䅁䕁䅁䅁睁䵁䅁䅁权䍄杁䅁权剁䅁䅁权⽄允䅁允䅁䅁䅅䅁佁䉁䅑䅁硁䑁䅑免㉁䑁䅧免穁䑁䅧䅏䅁䅁杷允䅁䅁䅑䅁䑁䅁䅷䅁䭁䅁䱍䅁䭁佁䭳䅁䭁䡁䔰䅁䉁䅁䅁允䅁䅁䄴杅䅁䑁䅅免㑁䑁䅙䅍㉁䑁䅧睍䅁䅁杷允䅁䅁䅑䅁䑁䅁䅷䅁䭁䑁䱁䅁䭁佁䭧䅁䭁䥁䕍䅁䉁䅁䅁允䅁䅁䄴䅄䅁䑁䅕杌硁䑁䅫䅏䅁䅁杷允䅁䅁䅑䅁䑁䅁䅷䅁䭁乁䱑䅁䭁佁䭫䅁䭁䡁䔰䅁䉁䅁䅁允䅁䅁䅕䅁䅁䕁歂唫䵁䅉䅅䅁䕁䅁䅁睁䵁䅁䅁权瑂䅄䅁权畄权䅁权㙂䅂䅁允䅁䅁䅅䅁䙁䅁䅁䅁䅁䱥䄵䍄䉁䅁䅁䅂䅁䅁䅍䅄䅁䅁䅯䄶䅷䅁䅯朶䅯䅁䅯兦䅑䅁䅅䅁䉁䅁䅁杄䵁䅁䅁䅍畁䑁䅫杍㕁䅁䅁䍄䉁䅁䅁䅂䅁䅁䅍䅄䅁䅁䅯䅦䄰䅁䅯朶䅯䅁䅯全䅑䅁䅅䅁䉁䅁䅁杄䭁䅁䅁䅍畁䑁䅍兎䅁䅁杷允䅁䅁䅑䅁䑁䅁䅷䅁䭁佁䍍䅁䭁䅁䅑䅁䭁偁䈸䅁䉁䅁䅁允䅁䅁䅕䅁䅁䴶楌ぴ䵅䅉䅅䅁䕁䅁䅁睁䵁䅁䅁权癄睃䅁权瑄权䅁权睂䅂䅁允䅁䅁䅅䅁䙁䱁坰午畨䵥⽷䍄䉁䅁䅁䅂䅁䅁䅍䅄䅁䅁䅯杂䄰䅁䅯朵䅯䅁䅯兢䅑䅁䅅䅁䉁䅁䅁杄䵁䅁䅁免畁䑁䅑䅎㑁䅁䅁䍄䉁䅁䅁䅂䅁䅁䅍䅄䅁䅁䅯睹䄰䅁䅯朶䅯䅁䅯睢䅑䅁䅅䅁䉁䅁䅁杄䭁䅁䅁免畁䑁䅁李䅁䅁杷允䅁䅁䅍䅁䑁䅁䅷䅁䭁佁䵧䅁䭁䍁䝙䅁䉁䅁䅁允䅁䅁䄴杄䅁䑁䅅䅍祁䍁䄴兎硁䅁䅁䍄䉁䅁䅁䅂䅁䅁䅍䅄䅁䅁䅯䅷䅳䅁䅯朵䅯䅁䅯全䅑䅁䅅䅁䉁䅁䅁杄䵁䅁䅁睍畁䑁䅣䅍硁䅁䅁䍄䉁䅁䅁睁䅁䅁䅍䅄䅁䅁䅯眫䅯䅁䅯䅇䅙䅁䅅䅁䉁䅁䅁权䅂杂䅁䍄䉁䅁䅁䅂䅁䅁䅍䅄䅁䅁䅯睇䅉䅁䅯䅂䅁䅁䅯眯䅅䅁䅅䅁䉁䅁䅁兂䅁䅁䅁焯慂兑杷允䅁䅁䅑䅁䑁䅁䅷䅁䭁䝁免䅁䭁䅁䍅䅁䭁䅁䍉䅁䉁䅁䅁允䅁䅁䅕浶汰橷削䔵䵁䅉䅅䅁䕁䅁䅁睁䵁䅁䅁权㙄权䅁权晁杂䅁权杁杂䅁允䅁䅁䅅䅁䭁䑁䠴䅁䵁䅉䅅䅁䕁䅁䅁睁䵁䅁䅁兂䅁䅁䅁睯做兑䅯权䅁䅁䅯眯䅅䅁䅅䅁䉁䅁䅁兂浂浚浚潚硙䅑杷允䅁䅁䅑䅁䑁䅁䅷䅁䭁䭁䉅䅁䭁䅁䅑䅁䭁䅁䅕䅁䉁䅁䅁允䅁䅁䅕䅁䅁䅁剋ざ䵅䅉䅅䅁䕁䅁䅁睁䵁䅁䅁权㝄睃䅁权浄权䅁权䑃䅂䅁允䅁䅁䅅䅁佁䅁䅯䅁睁䍁䄴䅏㍁䅁䅁䍄䉁䅁䅁䅂䅁䅁䅍䅄䅁䅁䅯睇䅉䅁䅯权䅁䅁䅯眯䅅䅁䅅䅁䉁䅁䅁兂权楇搯䅊㕢睐杷允䅁䅁䅑䅁䑁䅁䅷䅁䭁䙁䵍䅁䭁佁䭳䅁䭁佁䭷䅁䉁䅁䅁允䅁䅁䄴杅䅁䑁䅍䅍ぁ䑁䅅睍睁䑁䅙睎䅁䅁杷允䅁䅁䅑䅁䑁䅁䅷䅁䭁䵁乑䅁䭁佁䭳䅁䭁䡁䕅䅁䉁䅁䅁允䅁䅁䄴䅆䅁䑁䅅䅏㕁䑁䅑李㑁䑁䅫兎ぁ䅁䅁䍄䉁䅁䅁䅂䅁䅁䅍䅄䅁䅁䅯儹䅳䅁䅯朶䅯䅁䅯兢䅑䅁䅅䅁䉁䅁䅁杄䵁䅁䅁杍畁䑁䅑䅎㑁䅁䅁䍄䉁䅁䅁䅂䅁䅁䅍䅄䅁䅁䅯睕䅷䅁䅯眶䅯䅁䅯䅣䅑䅁䅅䅁䉁䅁䅁杄十䅁䅁杍㉁䑁䅑睍㑁䑁䅑杍睁䅁䅁䍄䉁䅁䅁䅂䅁䅁䅍䅄䅁䅁䅯睺䅍䅁䅯权䅁䅁䅯眯䅅䅁䅅䅁䉁䅁䅁兂瑁灳瘳㡰㕢睐杷允䅁䅁䅑䅁䑁䅁䅷䅁䭁䕁临䅁䭁佁䭳䅁䭁䥁䕍䅁䉁䅁䅁允䅁䅁䄴杅䅁䑁䅅䅎㕁䑁䅧睎穁䑁䅅李䅁䅁杷允䅁䅁䅑䅁䑁䅁䅷䅁䭁佁䍅䅁䭁䅁䅑䅁䭁偁䈸䅁䉁䅁䅁允䅁䅁䅕䅁䅁临畴歬䵅䅉䅅䅁䕁䅁䅁睁䵁䅁䅁权乃䅄䅁权浄权䅁权獄权䅁允䅁䅁䅅䅁佁䅁䄴䅁硁䑁䅧杌ㅁ䑁䅉睎䅁䅁杷允䅁䅁䅑䅁䑁䅁䅷䅁䭁䑁䴰䅁䭁佁䭳䅁䭁䡁䔰䅁䉁䅁䅁允䅁䅁䄴䅆䅁䑁䅅李ㅁ䑁䅍兏㉁䑁䅍睍硁䅁䅁䍄䉁䅁䅁䅂䅁䅁䅍䅄䅁䅁䅯睩䅁䅁䅯䅂䅁䅁䅯䅂䅉䅁䅅䅁䉁䅁䅁兂䅁䅁䅁桩乸兑杷允䅁䅁䅑䅁䑁䅁䅷䅁䭁䉁䱍䅁䭁佁䭳䅁䭁佁䭷䅁䉁䅁䅁允䅁䅁䄴杅䅁䑁䅉睍睁䑁䅧兏睁䑁䅁䅍䅁䅁杷允䅁䅁䅑䅁䑁䅁䅷䅁䭁佁䍅䅁䭁䉁䅅䅁䭁偁䈸䅁䉁䅁䅁允䅁䅁䄴䅆䅁䑁䅉李睁䑁䅕䅍睁䑁䅁䅍睁䅁䅁䍄䉁䅁䅁䅂䅁䅁䅍䅄䅁䅁䅯李䅳䅁䅯儷䅯䅁䅯兢䅑䅁䅅䅁䉁䅁䅁兂兂婪畤潅獐睐杷允䅁䅁䅑䅁䑁䅁䅷䅁䭁䕁䱧䅁䭁佁䭫䅁䭁䝁䔸䅁䉁䅁䅁允䅁䅁䅕䅁䅁佁㕁欹䵁䅉䅅䅁䕁䅁䅁睁䵁䅁䅁权䍄睃䅁权浄权䅁权䑃䅂䅁允䅁䅁䅅䅁佁䅁䅯䅁硁䍁䄴李穁䅁䅁䍄䉁䅁䅁䅂䅁䅁䅍䅄䅁䅁䅯杵䅍䅁䅯权䅁䅁䅯眯䅅䅁䅅䅁䉁䅁䅁兂䱄啯㉗⼸礳睐杷允䅁䅁䅑䅁䑁䅁䅷䅁䭁䕁䐰䅁䭁䉁䅅䅁䭁偁䈸䅁䉁䅁䅁允䅁䅁䄴䅆䅁䑁䅙兏ぁ䑁䅫兎祁䑁䅁睍㑁䅁䅁䍄䉁䅁䅁䅂䅁䅁䅍䅄䅁䅁䅯睺䄰䅁䅯眶䅯䅁䅯来䅑䅁䅅䅁䉁䅁䅁杄啁䅁䅁免ぁ䑁䅙杍㉁䑁䅫䅍睁䑁䅁䅁䵁䅉䅅䅁䕁䅁䅁睁䵁䅁䅁权祄权䅁权牄权䅁权㙂䅂䅁允䅁䅁䅅䅁佁䉁䅉䅁㑁䑁䅣䅎穁䑁䅫李㑁䑁䅙䅁䵁䅉䅅䅁䕁䅁䅁睁䵁䅁䅁权呁睃䅁权潄权䅁权㙂䅂䅁允䅁䅁䅅䅁佁䅁䄴䅁穁䑁䅧杌㉁䑁䅕䅏䅁䅁杷允䅁䅁䅑䅁䑁䅁䅷䅁䭁䩁䱅䅁䭁䉁䜸䅁䭁䍁䝁䅁䉁䅁䅁允䅁䅁䅯睖䅙䅁杷允䅁䅁䅑䅁䑁䅁䅷䅁䭁䱁䱉䅁䭁佁䭫䅁䭁䡁䕅䅁䉁䅁䅁允䅁䅁䅕䅁䅁䥁剂欳䵁䅉䅅䅁䕁䅁䅁睁䵁䅁䅁权㙄睃䅁权潄权䅁权㙂䅂䅁允䅁䅁䅅䅁佁䅁䄴䅁硁䑁䅣杌㉁䑁䅑免䅁䅁杷允䅁䅁䅑䅁䑁䅁䅷䅁䭁䡁䵣䅁䭁佁䭫䅁䭁䥁䕍䅁䉁䅁䅁允䅁䅁䅕䅁䅁䅁㝂唸䵁䅉䅅䅁䕁䅁䅁睁䵁䅁䅁权牄睃䅁权瑄权䅁权㥂䅂䅁允䅁䅁䅅䅁䙁䑁ね䡹⭡⽮⼴䍄䉁䅁䅁䅂䅁䅁䅍䅄䅁䅁䅯䅋䅷䅁䅯朶䅯䅁䅯全䅑䅁䅅䅁䉁䅁䅁杄䵁䅁䅁䅍畁䑁䅙睍㍁䅁䅁䍄䉁䅁䅁䅂䅁䅁䅍䅄䅁䅁䅯䅚䄰䅁䅯朵䅯䅁䅯全䅑䅁䅅䅁䉁䅁䅁杄䥁䅁䅁免畁䑁䅑䅁䵁䅉䅅䅁䕁䅁䅁睁䵁䅁䅁权乂睁䅁权䭁䅁䅁权⽄允䅁允䅁䅁䅅䅁䙁偁卌坔光䅗䅚䍄䉁䅁䅁䅂䅁䅁䅍䅄䅁䅁䅯睹䅳䅁䅯朷䅯䅁䅯兢䅑䅁䅅䅁䉁䅁䅁兂䅁䅁䅁䱑八兑杷允䅁䅁䅑䅁䑁䅁䅷䅁䭁䑁丸䅁䭁佁䭙䅁䭁䥁䕕䅁䉁䅁䅁允䅁䅁䅯睒䅁䅁杷允䅁䅁䅑䅁䑁䅁䅷䅁䭁䑁䉁䅁䭁䅁䅑䅁䭁䅁䍑䅁䉁䅁䅁允䅁䅁䅕䅁䅁䙁⼷啍䵅䅉䅅䅁䕁䅁䅁睁䵁䅁䅁权佄睃䅁权瑄权䅁权獄权䅁允䅁䅁䅅䅁䙁䉁䑋䵷桱晒⽧䍄䉁䅁䅁䅂䅁䅁䅍䅄䅁䅁䅯䅇䄰䅁䅯䄶䅯䅁䅯兢䅑䅁䅅䅁䉁䅁䅁杄佁䅁䅁睎ぁ䍁䄴睍㉁䑁䅣䅁䵁䅉䅅䅁䕁䅁䅁睁䵁䅁䅁权䑃睁䅁权䕁䅁䅁权⽄允䅁允䅁䅁䅅䅁䙁䅁䅁䥁䙁奅䈵䍄䉁䅁䅁䅂䅁䅁䅍䅄䅁䅁䅯睫䅅䅁䅯允䅉䅁䅯睁䅉䅁䅅䅁䉁䅁䅁兂祂改䱤䥒䕄䅑杷允䅁䅁䅑䅁䑁䅁䅷䅁䭁乁䑑䅁䭁䉁䅅䅁䭁偁䈸䅁䉁䅁䅁允䅁䅁䄴䅆䅁䑁䅅䅍㉁䑁䅕兎硁䑁䅁䅍睁䅁䅁䍄䉁䅁䅁䅂䅁䅁䅍䅄䅁䅁䅯兂䅳䅁䅯朵䅯䅁䅯全䅑䅁䅅䅁䉁䅁䅁杄䵁䅁䅁睎畁䑁䅉兎ㅁ䅁䅁䍄䉁䅁䅁䅂䅁䅁䅍䅄䅁䅁䅯兌䅍䅁䅯充䅁䅁䅯眯䅅䅁䅅䅁䉁䅁䅁杄坁䅁䅁免硁䑁䅁免睁䑁䅁䅍睁䑁䅁䅍䅁䅁杷允䅁䅁䅑䅁䑁䅁䅷䅁䭁䉁䵫䅁䭁佁䭣䅁䭁䥁䕍䅁䉁䅁䅁允䅁䅁䅕䝭匴㡧䭄が䵁䅉䅅䅁䕁䅁䅁睁䵁䅁䅁权啄睁䅁权䭁䅁䅁权⽄允䅁允䅁䅁䅅䅁䙁䵁桵扒穢是⽡䍄䉁䅁䅁䅂䅁䅁䅍䅄䅁䅁䅯䅓䅍䅁䅯䅂䅁䅁䅯眯䅅䅁䅅䅁䉁䅁䅁兂䅁䅁䅁䝐湚兑杷允䅁䅁䅑䅁䑁䅁䅷䅁䭁䱁䵫䅁䭁佁䭯䅁䭁佁䭷䅁䉁䅁䅁允䅁䅁䄴䅄䅁䑁䅁杌㍁䑁䅍兎䅁䅁杷允䅁䅁䅑䅁䑁䅁䅷䅁䭁䥁䅑䅁䭁䅁䅑䅁䭁䅁䍑䅁䉁䅁䅁允䅁䅁䅕䅁䅁佁獥啣䵅䅉䅅䅁䕁䅁䅁睁䵁䅁䅁权歄睁䅁权䭁䅁䅁权⽄允䅁允䅁䅁䅅䅁䙁䝁光䑗ね䉹䅎䍄䉁䅁䅁䅂䅁䅁䅍䅄䅁䅁䅯杯䅷䅁䅯眵䅯䅁䅯全䅑䅁䅅䅁䉁䅁䅁兂晄㑔堲桢坉䅑杷允䅁䅁䅑䅁䑁䅁䅷䅁䭁乁䵅䅁䭁佁䭫䅁䭁䡁䕁䅁䉁䅁䅁允䅁䅁䅕䅁䅁䍁㉄欵䵁䅉䅅䅁䕁䅁䅁睁䵁䅁䅁权䥂睁䅁权剁䅁䅁权⽄允䅁允䅁䅁䅅䅁佁䉁䅑䅁ㅁ䑁䅣杍睁䑁䅁䅍睁䑁䅁䅍䅁䅁杷允䅁䅁䅑䅁䑁䅁䅷䅁䭁䝁乯䅁䭁佁䬴䅁䭁䡁䔰䅁䉁䅁䅁允䅁䅁䅕䅁䅁䱁㙪䕁䵅䅉䅅䅁䕁䅁䅁睁䵁䅁䅁权䉃杁䅁权䭁䅁䅁权⽄允䅁允䅁䅁䅅䅁䙁偁卌坔光䉗䄹䍄䉁䅁䅁䅂䅁䅁䅍䅄䅁䅁䅯䄫䅯䅁䅯儷䅯䅁䅯睧䅑䅁䅅䅁䉁䅁䅁兂㙄浦㡱䩤㑎睐杷允䅁䅁䅑䅁䑁䅁䅷䅁䭁䝁䱷䅁䭁佁䭫䅁䭁䝁䔸䅁䉁䅁䅁允䅁䅁䅕䅁䅁䑁扺捌䵅䅉䅅䅁䕁䅁䅁睁䵁䅁䅁权啃兄䅁权牄权䅁权䑃䅂䅁允䅁䅁䅅䅁佁䉁䅉䅁祁䑁䅅睎祁䑁䅕兏㉁䑁䅣䅁䵁䅉䅅䅁䕁䅁䅁睁䵁䅁䅁权奃睁䅁权䭁䅁䅁权⽄允䅁允䅁䅁䅅䅁䙁䉁䘫ㄶ㑇杈䅤䍄䉁䅁䅁䅂䅁䅁䅍䅄䅁䅁䅯朵䅳䅁䅯眶䅯䅁䅯䅣䅑䅁䅅䅁䉁䅁䅁杄十䅁䅁杍穁䑁䅍李㕁䑁䅁䅍睁䅁䅁䍄䉁䅁䅁睁䅁䅁䅍䅄䅁䅁䅯朳䅷䅁䅯杈䅙䅁䅅䅁䉁䅁䅁权煃杂䅁䍄䉁䅁䅁䅂䅁䅁䅍䅄䅁䅁䅯兄䅅䅁䅯充䅁䅁䅯兂䅁䅁䅅䅁䉁䅁䅁杄啁䅁䅁䅎㍁䑁䅙李㕁䑁䅍免ぁ䑁䅧䅁䵁䅉䅅䅁䕁䅁䅁睁䵁䅁䅁权灁杁䅁权䭁䅁䅁权⽄允䅁允䅁䅁䅅䅁䙁䵁ㅐ䙋偹桑䅖䍄䉁䅁䅁䅂䅁䅁䅍䅄䅁䅁䅯光䅍䅁䅯充䅁䅁䅯眯䅅䅁䅅䅁䉁䅁䅁杄坁䅁䅁䅎睁䑁䅅䅎睁䑁䅁䅍睁䑁䅁䅍䅁䅁杷允䅁䅁䅑䅁䑁䅁䅷䅁䭁䉁䰸䅁䭁佁䭣䅁䭁䡁䔰䅁䉁䅁䅁允䅁䅁䅕穐敖歵䵫樰䴸䅉䅅䅁䕁䅁䅁睁䵁䅁䅁权⭄权䅁权瑄权䅁权瑂䅂䅁允䅁䅁䅅䅁䙁偁㔹兩佳假⽧䍄䉁䅁䅁䅂䅁䅁䅍䅄䅁䅁䅯杋䅷䅁䅯儶䅯䅁䅯睧䅑䅁䅅䅁䉁䅁䅁兂䅁䅁䅁伶估兑杷允䅁䅁䅑䅁䑁䅁䅷䅁䭁䍁乣䅁䭁佁䭙䅁䭁䡁䕅䅁䉁䅁䅁允䅁䅁䄴䅄䅁䑁䅉杌祁䑁䅁兏䅁䅁杷允䅁䅁䅑䅁䑁䅁䅷䅁䭁䕁䰰䅁䭁佁䭧䅁䭁䡁䕁䅁䉁䅁䅁允䅁䅁䄴杄䅁䑁䅉李畁䑁䅙兎㑁䅁䅁䍄䉁䅁䅁䅂䅁䅁䅍䅄䅁䅁䅯朵䅳䅁䅯儷䅯䅁䅯兦䅑䅁䅅䅁䉁䅁䅁兂坂楄礲敮㌯睐杷允䅁䅁䅑䅁䑁䅁䅷䅁䭁䝁䴸䅁䭁佁䭫䅁䭁䡁䕯䅁䉁䅁䅁允䅁䅁䅕䅁䅁䥁㕁䕺䵁䅉䅅䅁䕁䅁䅁睁䵁䅁䅁权䑁允䅁权䭁䅁䅁权䕁杁䅁允䅁䅁䅅䅁䙁䭁䠵場啯杲䅂䍄䉁䅁䅁䅂䅁䅁䅍䅄䅁䅁䅯杰䅍䅁䅯䅂䅁䅁䅯眯䅅䅁䅅䅁䉁䅁䅁兂䅁䅁䅁琳公兑杷允䅁䅁䅑䅁䑁䅁䅷䅁䭁乁䱙䅁䭁佁䬴䅁䭁䥁䕍䅁䉁䅁䅁允䅁䅁䅕䅁䅁佁灂〵䵁䅉䅅䅁䕁䅁䅁睁䵁䅁䅁权浄䅄䅁权煄权䅁权䙃䅂䅁允䅁䅁䅅䅁佁䅁䅷䅁睁䍁䄴睎ぁ䑁䅅䅁䵁䅉䅅䅁䕁䅁䅁睁䵁䅁䅁权塄睁䅁权䕁䅁䅁权⽄允䅁允䅁䅁䅅䅁䭁䝁䍣䅁䵁䅉䅅䅁䕁䅁䅁睁䵁䅁䅁权啄䅄䅁权瑄权䅁权硂䅂䅁允䅁䅁䅅䅁䙁䉁䘫ㄶ㑇畈⼰䍄䉁䅁䅁䅂䅁䅁䅍䅄䅁䅁䅯杅䄰䅁䅯朶䅯䅁䅯兢䅑䅁䅅䅁䉁䅁䅁杄䵁䅁䅁䅍畁䑁䅉兏硁䅁䅁䍄䉁䅁䅁䅂䅁䅁䅍䅄䅁䅁䅯睪䅅䅁䅯允䅉䅁䅯睁䅉䅁䅅䅁䉁䅁䅁兂瑁䜶㑌呣支䅑杷允䅁䅁䅑䅁䑁䅁䅷䅁䭁䩁䱣䅁䭁佁䭯䅁䭁䝁䔸䅁䉁䅁䅁允䅁䅁䄴䅄䅁䑁䅁杌㑁䑁䅣李䅁䅁杷允䅁䅁䅑䅁䑁䅁䅷䅁䭁䝁䱳䅁䭁佁䭫䅁䭁䡁䕯䅁䉁䅁䅁允䅁䅁䅕䅁䅁䅁㙂䵹䵁䅉䅅䅁䕁䅁䅁睁䵁䅁䅁权㕃睃䅁权瑄权䅁权㙂䅂䅁允䅁䅁䅅䅁䙁䅁䅁䅁䅁偁⽧䍄䉁䅁䅁䅂䅁䅁䅍䅄䅁䅁䅯杅䅳䅁䅯䄶䅯䅁䅯兢䅑䅁䅅䅁䉁䅁䅁杄佁䅁䅁免穁䍁䄴兏睁䑁䅙䅁䵁䅉䅅䅁䕁䅁䅁睁䵁䅁䅁权乂睃䅁权浄权䅁权䙃䅂䅁允䅁䅁䅅䅁佁䅁䅷䅁㉁䍁䄴杍㍁䑁䅙䅁䵁䅉䅅䅁䕁䅁䅁睁䵁䅁䅁权婄睃䅁权煄权䅁权㙂䅂䅁允䅁䅁䅅䅁佁䅁䅷䅁睁䍁䄴免睁䑁䅣䅁䵁䅉䅅䅁䕁䅁䅁睁䵁䅁䅁权噁兄䅁权浄权䅁权硂䅂䅁允䅁䅁䅅䅁佁䅁䅷䅁睁䍁䄴睍㑁䑁䅉䅁䵁䅉䅅䅁䕁䅁䅁睁䵁䅁䅁权坄睃䅁权湄权䅁权䑃䅂䅁允䅁䅁䅅䅁䙁䡁⼰噎㘶剹䅊䍄䉁䅁䅁䅂䅁䅁䅍䅄䅁䅁䅯睺䄰䅁䅯朶䅯䅁䅯兢䅑䅁䅅䅁䉁䅁䅁杄䭁䅁䅁䅍畁䑁䅫免䅁䅁杷允䅁䅁䅑䅁䑁䅁䅷䅁䭁䩁䅁䅁䭁䉁䅅䅁䭁䅁䅕䅁䉁䅁䅁允䅁䅁䄴䅆䅁䑁䅙䅎祁䑁䅁䅍睁䑁䅁䅍睁䅁䅁䍄䉁䅁䅁䅂䅁䅁䅍䅄䅁䅁䅯杦䅳䅁䅯朶䅯䅁䅯睢䅑䅁䅅䅁䉁䅁䅁杄䵁䅁䅁免畁䑁䅣免㑁䅁䅁䍄䉁䅁䅁䅂䅁䅁䅍䅄䅁䅁䅯杈䅍䅁䅯䅂䅁䅁䅯眯䅅䅁䅅䅁䉁䅁䅁兂䅁䅁䅁䩥敚兑杷允䅁䅁䅑䅁䑁䅁䅷䅁䭁乁䵯䅁䭁佁䭯䅁䭁䥁䕍䅁䉁䅁䅁允䅁䅁䄴䅄䅁䑁䅁杌ㅁ䑁䅫杍䅁䅁杷允䅁䅁䅑䅁䑁䅁䅷䅁䭁偁䱳䅁䭁佁䭧䅁䭁䥁䕍䅁䉁䅁䅁允䅁䅁䄴杄䅁䑁䅑䅏畁䑁䅕兎㍁䅁䅁䍄䉁䅁䅁䅂䅁䅁䅍䅄䅁䅁䅯睮䅉䅁䅯权䅁䅁䅯眯䅅䅁䅅䅁䉁䅁䅁兂偃癷潕䥘䈸䅑杷允䅁䅁䅍䅁䑁䅁䅷䅁䭁䡁䱍䅁䭁䉁䝧䅁䉁䅁䅁允䅁䅁䅯兇䅙䅁杷允䅁䅁䅑䅁䑁䅁䅷䅁䭁䡁䍉䅁䭁䅁䅑䅁䭁偁䈸䅁䉁䅁䅁允䅁䅁䅕䅁䅁䙧䬫歕䵅䅉䅅䅁䕁䅁䅁睁䵁䅁䅁权畂䅄䅁权瑄权䅁权䙃䅂䅁允䅁䅁䅅䅁䙁䍁䝕婧䑖⽩⼴䍄䉁䅁䅁䅂䅁䅁䅍䅄䅁䅁䅯睱䅷䅁䅯䄶䅯䅁䅯兣䅑䅁䅅䅁䉁䅁䅁权䡂䅁䅁䍄䉁䅁䅁䅂䅁䅁䅍䅄䅁䅁䅯杣䅉䅁䅯权䅁䅁䅯眯䅅䅁䅅䅁䉁䅁䅁兂偄ㄹ橐婰䱳䅑杷允䅁䅁䅑䅁䑁䅁䅷䅁䭁䉁䑙䅁䭁䉁䅅䅁䭁偁䈸䅁䉁䅁䅁允䅁䅁䄴杅䅁䑁䅧免睁䑁䅙睎睁䑁䅁䅍䅁䅁杷允䅁䅁䅍䅁䑁䅁䅷䅁䭁䕁䱙䅁䭁䍁䝙䅁䉁䅁䅁允䅁䅁䄴权䅁䑁䅧睍畁䑁䅣䅁䵁䅉䅅䅁䕁䅁䅁睁䵁䅁䅁权䉃兂䅁权剁䅁䅁权䕁杁䅁允䅁䅁䅅䅁䭁䕁䅣䅁䵁䅉䅅䅁䕁䅁䅁睁䵁䅁䅁权祄兂䅁权潄权䅁权瑂䅂䅁允䅁䅁䅅䅁佁䅁䄴䅁硁䑁䅕杌ぁ䑁䅁睍䅁䅁杷允䅁䅁䅑䅁䑁䅁䅷䅁䭁䉁䱅䅁䭁佁䭧䅁䭁䝁䔰䅁䉁䅁䅁允䅁䅁䄴杄䅁䑁䅉兎畁䑁䅍免㍁䅁䅁䍄䉁䅁䅁䅂䅁䅁䅍䅄䅁䅁䅯䅕䅳䅁䅯眵䅯䅁䅯䅣䅑䅁䅅䅁䉁䅁䅁兂㥂穐敖杵火䅑杷允䅁䅁䅑䅁䑁䅁䅷䅁䭁䥁丸䅁䭁佁䭳䅁䭁䥁䕕䅁䉁䅁䅁允䅁䅁䄴杅䅁䑁䅣免㕁䑁䅧睎ぁ䑁䅧䅏䅁䅁杷允䅁䅁䅑䅁䑁䅁䅷䅁䭁䉁䑙䅁䭁䅁䅯䅁䭁偁䈸䅁䉁䅁䅁允䅁䅁䅕㡪ㅌ䙋偺䕉䵁䅉䅅䅁䕁䅁䅁睁䵁䅁䅁权扃䅄䅁权煄权䅁权硂䅂䅁允䅁䅁䅅䅁佁䅁䅯䅁睁䍁䄴睍穁䅁䅁䍄䉁䅁䅁䅂䅁䅁䅍䅄䅁䅁䅯兊䅍䅁䅯权䅁䅁䅯眯䅅䅁䅅䅁䉁䅁䅁兂㑃潈牘呕呧䅑杷允䅁䅁䅑䅁䑁䅁䅷䅁䭁䍁䐰䅁䭁䅁䅯䅁䭁偁䈸䅁䉁䅁䅁允䅁䅁䅕捺䵺䵺䵺樫䴸䅉䅅䅁䕁䅁䅁睁䵁䅁䅁权塃杁䅁权䕁䅁䅁权⽄允䅁允䅁䅁䅅䅁䙁䅁䅁䥁䥄塦䉆䍄䉁䅁䅁䅂䅁䅁䅍䅄䅁䅁䅯全䅳䅁䅯朶䅯䅁䅯兦䅑䅁䅅䅁䉁䅁䅁杄䭁䅁䅁䅍畁䑁䅙睍䅁䅁杷允䅁䅁䅍䅁䑁䅁䅷䅁䭁䕁䱑䅁䭁䉁䜴䅁䉁䅁䅁允䅁䅁䅯䄯䅙䅁杷允䅁䅁䅑䅁䑁䅁䅷䅁䭁䭁乧䅁䭁佁䭯䅁䭁䥁䕕䅁䉁䅁䅁允䅁䅁䄴䅄䅁䑁䅁杌㉁䑁䅉李䅁䅁杷允䅁䅁䅑䅁䑁䅁䅷䅁䭁䑁偙䅁䭁佁䬰䅁䭁䡁䕅䅁䉁䅁䅁允䅁䅁䅕噈歰㥏倹吴䴸䅉䅅䅁䕁䅁䅁睁䵁䅁䅁权穂䅄䅁权浄权䅁权㥂䅂䅁允䅁䅁䅅䅁佁䅁䅷䅁祁䍁䄴䅍㍁䑁䅑䅁䵁䅉䅅䅁䕁䅁䅁睁䵁䅁䅁权扃睁䅁权䕁䅁䅁权⽄允䅁允䅁䅁䅅䅁䙁䅁䅁䕁㕁㉣䉆䍄䉁䅁䅁䅂䅁䅁䅍䅄䅁䅁䅯儹䅷䅁䅯朵䅯䅁䅯䅣䅑䅁䅅䅁䉁䅁䅁杄䵁䅁䅁杍畁䑁䅍兏㉁䅁䅁䍄䉁䅁䅁䅂䅁䅁䅍䅄䅁䅁䅯杊䅷䅁䅯朷䅯䅁䅯䄷䅯䅁䅅䅁䉁䅁䅁权䡂䅁䅁䍄䉁䅁䅁䅂䅁䅁䅍䅄䅁䅁䅯杫䅍䅁䅯充䅁䅁䅯眯䅅䅁䅅䅁䉁䅁䅁杄啁䅁䅁睍睁䑁䅫李睁䑁䅁䅍睁䑁䅁䅁䵁䅉䅅䅁䕁䅁䅁睁䵁䅁䅁权扂睃䅁权瑄权䅁权㥂䅂䅁允䅁䅁䅅䅁䙁䅁噢㡨獴偋⽅䍄䉁䅁䅁䅂䅁䅁䅍䅄䅁䅁䅯睱䅅䅁䅯充䅁䅁䅯䅂䅉䅁䅅䅁䉁䅁䅁杄坁䅁䅁免睁䑁䅫䅏睁䑁䅁䅍睁䑁䅁䅍䅁䅁杷允䅁䅁䅑䅁䑁䅁䅷䅁䭁䝁䱙䅁䭁佁䭧䅁䭁䡁䕯䅁䉁䅁䅁允䅁䅁䄴䅄䅁䑁䅕杌祁䑁䅁免䅁䅁杷允䅁䅁䅑䅁䑁䅁䅷䅁䭁䙁䱫䅁䭁佁䭯䅁䭁䡁䕁䅁䉁䅁䅁允䅁䅁䄴䅄䅁䑁䅁杌睁䑁䅑䅎䅁䅁杷允䅁䅁䅑䅁䑁䅁䅷䅁䭁乁䵍䅁䭁佁䬰䅁䭁佁䭷䅁䉁䅁䅁允䅁䅁䅕䡰㥁瑃橥䐷䴸䅉䅅䅁䕁䅁䅁睁䵁䅁䅁权䱃睃䅁权浄权䅁权睂䅂䅁允䅁䅁䅅䅁佁䅁䅯䅁硁䍁䄴兏祁䅁䅁䍄䉁䅁䅁䅂䅁䅁䅍䅄䅁䅁䅯睮䅳䅁䅯朶䅯䅁䅯睢䅑䅁䅅䅁䉁䅁䅁杄䵁䅁䅁䅍畁䑁䅧免㍁䅁䅁䍄䉁䅁䅁䅂䅁䅁䅍䅄䅁䅁䅯睙䅉䅁䅯权䅁䅁䅯眯䅅䅁䅅䅁䉁䅁䅁兂ㅁ牘䩰䅄䥉䅑杷允䅁䅁䅑䅁䑁䅁䅷䅁䭁䉁䱧䅁䭁佁䬴䅁䭁䥁䕕䅁䉁䅁䅁允䅁䅁䅕䅁䅁䅁䩁欵䵁䅉䅅䅁䕁䅁䅁睁䵁䅁䅁权杂睃䅁权潄权䅁权䙃䅂䅁允䅁䅁䅅䅁䭁䕁䅣䅁䵁䅉䅅䅁䕁䅁䅁睁䵁䅁䅁权䵁兄䅁权灄权䅁权硂䅂䅁允䅁䅁䅅䅁䙁䅁䅁䅁兄兑䉐䍄䉁䅁䅁䅂䅁䅁䅍䅄䅁䅁䅯兮䅳䅁䅯儷䅯䅁䅯䅣䅑䅁䅅䅁䉁䅁䅁兂婁畓㥪扢祔睐杷允䅁䅁䅑䅁䑁䅁䅷䅁䭁䡁䵁䅁䭁佁䭯䅁䭁䡁䔰䅁䉁䅁䅁允䅁䅁䅯睒䅁䅁杷允䅁䅁䅑䅁䑁䅁䅷䅁䭁䩁䍙䅁䭁䅁䅯䅁䭁偁䈸䅁䉁䅁䅁允䅁䅁䅕㉦㡱䩤奍歆䵁䅉䅅䅁䕁䅁䅁睁䵁䅁䅁权乄杁䅁权䭁䅁䅁权⽄允䅁允䅁䅁䅅䅁䙁䭁䝪穓䩥剷䅆䍄䉁䅁䅁䅂䅁䅁䅍䅄䅁䅁䅯䅷䅳䅁䅯眵䅯䅁䅯来䅑䅁䅅䅁䉁䅁䅁兂扄堫焵䡶䑑䅑杷允䅁䅁䅑䅁䑁䅁䅷䅁䭁佁䍫䅁䭁䅁䅯䅁䭁偁䈸䅁䉁䅁䅁允䅁䅁䅕桙奂扏䥔䕂䵁䅉䅅䅁䕁䅁䅁睁䵁䅁䅁权䡃睁䅁权䭁䅁䅁权⽄允䅁允䅁䅁䅅䅁䙁䩁瑈䑦ㄸ楮䅚䍄䉁䅁䅁䅂䅁䅁䅍䅄䅁䅁䅯兆䅳䅁䅯儶䅯䅁䅯兢䅑䅁䅅䅁䉁䅁䅁兂䅁䅁䅁䱧楐䅑杷允䅁䅁䅑䅁䑁䅁䅷䅁䭁䉁䴴䅁䭁佁䭯䅁䭁䡁䕯䅁䉁䅁䅁允䅁䅁䅯睒䅁䅁杷允䅁䅁䅑䅁䑁䅁䅷䅁䭁䭁䱣䅁䭁佁䭫䅁䭁䝁䔰䅁䉁䅁䅁允䅁䅁䅕䅁䅁䕁噂䔸䵁䅉䅅䅁䕁䅁䅁睁䵁䅁䅁权䡄睃䅁权煄权䅁权㥂䅂䅁允䅁䅁䅅䅁佁䅁䅷䅁祁䍁䄴䅎穁䑁䅫䅁䵁䅉䅅䅁䕁䅁䅁睁䵁䅁䅁权䡄睃䅁权牄权䅁权㙂䅂䅁允䅁䅁䅅䅁佁䉁䅉䅁穁䑁䅉李祁䑁䅉䅍睁䑁䅁䅁䵁䅉䅅䅁䕁䅁䅁睁䵁䅁䅁权十兄䅁权畄权䅁权㙂䅂䅁允䅁䅁䅅䅁䙁䅁䅁䅁兄偪䄱䍄䉁䅁䅁䅂䅁䅁䅍䅄䅁䅁䅯杹䅍䅁䅯䅂䅁䅁䅯眯䅅䅁䅅䅁䉁䅁䅁兂䅁䅁兂桨ㅊ兑杷允䅁䅁䅑䅁䑁䅁䅷䅁䭁䙁䰴䅁䭁佁䭧䅁䭁䡁䔰䅁䉁䅁䅁允䅁䅁䄴杄䅁䑁䅕睍畁䑁䅑䅎硁䅁䅁䍄䉁䅁䅁䅂䅁䅁䅍䅄䅁䅁䅯兌䅷䅁䅯儷䅯䅁䅯兣䅑䅁䅅䅁䉁䅁䅁兂睄普楣博畈睐杷允䅁䅁䅑䅁䑁䅁䅷䅁䭁䑁䴸䅁䭁佁䭣䅁䭁䡁䔰䅁䉁䅁䅁允䅁䅁䅕楁䡵瑆佮启䴸䅉䅅䅁䕁䅁䅁睁䵁䅁䅁权䱃睃䅁权煄权䅁权㙂䅂䅁允䅁䅁䅅䅁佁䅁䅷䅁睁䍁䄴睎ぁ䑁䅧䅁䵁䅉䅅䅁䕁䅁䅁睁䵁䅁䅁权奁睁䅁权䭁䅁䅁权⽄允䅁允䅁䅁䅅䅁䙁䥁䌯匹捨⽪⽯䍄䉁䅁䅁䅂䅁䅁䅍䅄䅁䅁䅯䄹䅷䅁䅯朵䅯䅁䅯兢䅑䅁䅅䅁䉁䅁䅁杄䵁䅁䅁睍畁䑁䅫李㑁䅁䅁䍄䉁䅁䅁䅂䅁䅁䅍䅄䅁䅁䅯朷䅳䅁䅯䄶䅯䅁䅯睢䅑䅁䅅䅁䉁䅁䅁杄䵁䅁䅁䅏畁䑁䅅睍穁䅁䅁䍄䉁䅁䅁䅂䅁䅁䅍䅄䅁䅁䅯杮䅷䅁䅯眶䅯䅁䅯全䅑䅁䅅䅁䉁䅁䅁杄十䅁䅁免㍁䑁䅣杍祁䑁䅙䅏祁䅁䅁䍄䉁䅁䅁䅂䅁䅁䅍䅄䅁䅁䅯儶䄰䅁䅯朵䅯䅁䅯兢䅑䅁䅅䅁䉁䅁䅁杄䭁䅁䅁免畁䑁䅅兏䅁䅁杷允䅁䅁䅑䅁䑁䅁䅷䅁䭁䕁䌸䅁䭁䉁䅅䅁䭁偁䈸䅁䉁䅁䅁允䅁䅁䄴䅆䅁䑁䅍杍㕁䑁䅕䅍睁䑁䅁䅍睁䅁䅁䍄䉁䅁䅁䅂䅁䅁䅍䅄䅁䅁䅯䅁䅳䅁䅯眶䅯䅁䅯兢䅑䅁䅅䅁䉁䅁䅁杄十䅁䅁睍硁䑁䅑䅎睁䑁䅅兎ㅁ䅁䅁䍄䉁䅁䅁䅂䅁䅁䅍䅄䅁䅁䅯睬䅷䅁䅯䄶䅯䅁䅯兦䅑䅁䅅䅁䉁䅁䅁杄佁䅁䅁䅎硁䍁䄴兏睁䑁䅅䅁䵁䅉䅅䅁䕁䅁䅁睁䵁䅁䅁权䝃杁䅁权䭁䅁䅁权⽄允䅁允䅁䅁䅅䅁䙁䡁啳歲桦癥⽑䍄䉁䅁䅁䅂䅁䅁䅍䅄䅁䅁䅯睓䅷䅁䅯眵䅯䅁䅯兣䅑䅁䅅䅁䉁䅁䅁兂权呩啤扷睐睐杷允䅁䅁䅍䅁䑁䅁䅷䅁䭁䍁䵁䅁䭁䍁䝑䅁䉁䅁䅁允䅁䅁䅯朲䄰䅁杷允䅁䅁䅑䅁䑁䅁䅷䅁䭁䑁䱕䅁䭁佁䭳䅁䭁䡁䕯䅁䉁䅁䅁允䅁䅁䄴杅䅁䑁䅉睍㉁䑁䅧䅏睁䑁䅑䅏䅁䅁杷允䅁䅁䅑䅁䑁䅁䅷䅁䭁䭁䱫䅁䭁佁䭳䅁䭁䡁䕅䅁䉁䅁䅁允䅁䅁䄴杅䅁䑁䅅睍穁䑁䅙兎睁䑁䅧睍䅁䅁杷允䅁䅁䅑䅁䑁䅁䅷䅁䭁䅁䕕䅁䭁䅁䅑䅁䭁偁䈸䅁䉁䅁䅁允䅁䅁䅕䅁䅁偁奁ぢ䵅䅉䅅䅁䕁䅁䅁睁䵁䅁䅁权桃䅄䅁权湄权䅁权療䅂䅁允䅁䅁䅅䅁䙁䑁䥅䉲慸䍚䅖䍄䉁䅁䅁䅂䅁䅁䅍䅄䅁䅁䅯䅂䄰䅁䅯眶䅯䅁䅯䅣䅑䅁䅅䅁䉁䅁䅁杄十䅁䅁杍祁䑁䅑睎穁䑁䅣䅏ぁ䅁䅁䍄䉁䅁䅁䅂䅁䅁䅍䅄䅁䅁䅯兏䅳䅁䅯儷䅯䅁䅯兦䅑䅁䅅䅁䉁䅁䅁兂楃扒穢搯兔睐杷允䅁䅁䅑䅁䑁䅁䅷䅁䭁䵁䱕䅁䭁佁䭧䅁䭁䡁䔰䅁䉁䅁䅁允䅁䅁䄴杄䅁䑁䅕睍畁䑁䅣睎ぁ䅁䅁䍄䉁䅁䅁䅂䅁䅁䅍䅄䅁䅁䅯杷䄰䅁䅯䄶䅯䅁䅯䄷䅯䅁䅅䅁䉁䅁䅁杄佁䅁䅁杍ぁ䍁䄴免祁䑁䅙䅁䵁䅉䅅䅁䕁䅁䅁睁䵁䅁䅁权楄允䅁权剁䅁䅁权䙁䅁䅁允䅁䅁䅅䅁佁䉁䅑䅁硁䑁䅁李睁䑁䅁䅍睁䑁䅁䅍䅁䅁杷允䅁䅁䅑䅁䑁䅁䅷䅁䭁䝁䍳䅁䭁䉁䅅䅁䭁偁䈸䅁䉁䅁䅁允䅁䅁䄴䅆䅁䑁䅉兏ぁ䑁䅙李㉁䑁䅁䅍睁䅁䅁䍄䉁䅁䅁䅂䅁䅁䅍䅄䅁䅁䅯杷䅷䅁䅯䄶䅯䅁䅯兣䅑䅁䅅䅁䉁䅁䅁杄佁䅁䅁免祁䍁䄴兎㍁䑁䅧䅁䵁䅉䅅䅁䕁䅁䅁睁䵁䅁䅁权慁䅄䅁权牄权䅁权獄权䅁允䅁䅁䅅䅁佁䉁䅉䅁ㅁ䑁䅧䅏ㅁ䑁䅉杍㍁䑁䅁䅁䵁䅉䅅䅁䕁䅁䅁睁䵁䅁䅁权䅂睃䅁权湄权䅁权㥂䅂䅁允䅁䅁䅅䅁䙁佁汏㡭村䍣䅆䍄䉁䅁䅁䅂䅁䅁䅍䅄䅁䅁䅯儳䅍䅁䅯䅂䅁䅁䅯眯䅅䅁䅅䅁䉁䅁䅁兂䅁䅁䅁硓漹兑杷允䅁䅁䅍䅁䑁䅁䅷䅁䭁䝁䰰䅁䭁䍁䝙䅁䉁䅁䅁允䅁䅁䄴䅄䅁䑁䅣䅎畁䑁䅑兎䅁䅁杷允䅁䅁䅑䅁䑁䅁䅷䅁䭁䉁䱷䅁䭁佁䭧䅁䭁䥁䕕䅁䉁䅁䅁允䅁䅁䄴权䅁䑁䅧杌祁䑁䅉䅁䵁䅉䅅䅁䕁䅁䅁睁䵁䅁䅁权䍃睃䅁权瑄权䅁权瑂䅂䅁允䅁䅁䅅䅁䙁䝁匸㡧䭄捯⽕䍄䉁䅁䅁睁䅁䅁䅍䅄䅁䅁䅯杬䅳䅁䅯杈䅙䅁䅅䅁䉁䅁䅁权兂杂䅁䍄䉁䅁䅁䅂䅁䅁䅍䅄䅁䅁䅯儳䅍䅁䅯充䅁䅁䅯眯䅅䅁䅅䅁䉁䅁䅁杄啁䅁䅁免穁䑁䅣睎ㅁ䑁䅕李㍁䑁䅁䅁䵁䅉䅅䅁䕁䅁䅁睁䵁䅁䅁权摄睁䅁权䭁䅁䅁权⽄允䅁允䅁䅁䅅䅁䙁䙁㘶兓䍷睋䄵䍄䉁䅁䅁䅂䅁䅁䅍䅄䅁䅁䅯䅒䅳䅁䅯眵䅯䅁䅯兣䅑䅁䅅䅁䉁䅁䅁兂㝂䭆䠵場䕲睶杷允䅁䅁䅑䅁䑁䅁䅷䅁䭁䥁䱁䅁䭁佁䭯䅁䭁䥁䕍䅁䉁䅁䅁允䅁䅁䄴䅄䅁䑁䅁杌㉁䑁䅉䅎䅁䅁杷允䅁䅁䅑䅁䑁䅁䅷䅁䭁䵁乑䅁䭁佁䭳䅁䭁䝁䔸䅁䉁䅁䅁允䅁䅁䄴䅆䅁䑁䅅䅏睁䑁䅫兏祁䑁䅧免硁䅁䅁䍄䉁䅁䅁䅂䅁䅁䅍䅄䅁䅁䅯䅮䅅䅁䅯䅂䅁䅁䅯兂䅁䅁䅅䅁䉁䅁䅁兂䅁䅁䅃坃㍒兑杷允䅁䅁䅑䅁䑁䅁䅷䅁䭁䝁䱧䅁䭁佁䭳䅁䭁䡁䕯䅁䉁䅁䅁允䅁䅁䄴䅆䅁䑁䅅杍㍁䑁䅁䅍睁䑁䅁䅍睁䅁䅁䍄䉁䅁䅁䅂䅁䅁䅍䅄䅁䅁䅯睄䅷䅁䅯䄶䅯䅁䅯全䅑䅁䅅䅁䉁䅁䅁杄佁䅁䅁免穁䍁䄴兎㍁䑁䅙䅁䵁䅉䅅䅁䕁䅁䅁睁䵁䅁䅁权⽄睃䅁权煄权䅁权獄权䅁允䅁䅁䅅䅁佁䅁䅷䅁硁䍁䄴䅍ぁ䑁䅙䅁䵁䅉䅅䅁䕁䅁䅁睁䵁䅁䅁权潁䅄䅁权湄权䅁权㥂䅂䅁允䅁䅁䅅䅁䙁䱁敧敨剴䅵䅨䍄䉁䅁䅁䅂䅁䅁䅍䅄䅁䅁䅯䅘䅍䅁䅯䅂䅁䅁䅯眯䅅䅁䅅䅁䉁䅁䅁兂䅁䅁䅄㥩樹兑杷允䅁䅁䅑䅁䑁䅁䅷䅁䭁䡁䱅䅁䭁佁䭯䅁䭁䡁䕁䅁䉁䅁䅁允䅁䅁䄴权䅁䑁䅁杌硁䑁䅍䅁䵁䅉䅅䅁䕁䅁䅁睁䵁䅁䅁权㝁䅁䅁权䕁䅁䅁权䕁杁䅁允䅁䅁䅅䅁䙁䅁䅁䅁䅁䕩䉨䍄䉁䅁䅁䅂䅁䅁䅍䅄䅁䅁䅯䅘䅍䅁䅯权䅁䅁䅯眯䅅䅁䅅䅁䉁䅁䅁兂噄佥浫奍婧䅑杷允䅁䅁䅑䅁䑁䅁䅷䅁䭁䵁䰴䅁䭁佁䭯䅁䭁䝁䔰䅁䉁䅁䅁允䅁䅁䄴䅄䅁䑁䅁杌睁䑁䅣杍䅁䅁杷允䅁䅁䅑䅁䑁䅁䅷䅁䭁䩁䵙䅁䭁佁䭣䅁䭁䥁䕕䅁䉁䅁䅁允䅁䅁䅕䉋睂癙䥶䐸䴸䅉䅅䅁䕁䅁䅁睁䵁䅁䅁权㑃䅄䅁权晁杂䅁权杁杂䅁允䅁䅁䅅䅁䭁䕁䝷䅁䵁䅉䅅䅁䑁䅁䅁睁䵁䅁䅁权ぃ睃䅁权奁杂䅁允䅁䅁䅅䅁䭁䍁䝫䅁䵁䅉䅅䅁䕁䅁䅁睁䵁䅁䅁权呄䅁䅁权剁䅁䅁权䕁杁䅁允䅁䅁䅅䅁佁䉁䅑䅁祁䑁䅙睎硁䑁䅁䅍睁䑁䅁䅍䅁䅁杷允䅁䅁䅑䅁䑁䅁䅷䅁䭁䩁䑉䅁䭁䅁䅯䅁䭁偁䈸䅁䉁䅁䅁允䅁䅁䅕桙奂扏䥒う䵁䅉䅅䅁䕁䅁䅁睁䵁䅁䅁权䑄睁䅁权剁䅁䅁权⽄允䅁允䅁䅁䅅䅁佁䉁䅑䅁㉁䑁䅕䅍睁䑁䅁䅍睁䑁䅁䅍䅁䅁杷允䅁䅁䅑䅁䑁䅁䅷䅁䭁䥁䱷䅁䭁佁䭣䅁䭁䥁䕍䅁䉁䅁䅁允䅁䅁䅕㥢穥ㅨㅙあ䵁䅉䅅䅁䕁䅁䅁睁䵁䅁䅁权䑄䅄䅁权煄权䅁权瑂䅂䅁允䅁䅁䅅䅁佁䅁䅷䅁睁䍁䄴李ぁ䑁䅑䅁䵁䅉䅅䅁䕁䅁䅁睁䵁䅁䅁权䑁䅂䅁权剁䅁䅁权⽄允䅁允䅁䅁䅅䅁佁䉁䅑䅁祁䑁䅍免硁䑁䅁䅍睁䑁䅁䅍䅁䅁杷允䅁䅁䅑䅁䑁䅁䅷䅁䭁䱁䙙䅁䭁佁䬴䅁䭁䡁䕯䅁䉁䅁䅁允䅁䅁䅕䅁䅁䵁敁欲䵁䅉䅅䅁䕁䅁䅁睁䵁䅁䅁权䑂䅄䅁权畄权䅁权䑃䅂䅁允䅁䅁䅅䅁䙁䅁䅁䅁䅁猶䅎䍄䉁䅁䅁䅂䅁䅁䅍䅄䅁䅁䅯兰䅷䅁䅯朶䅯䅁䅯兣䅑䅁䅅䅁䉁䅁䅁杄䵁䅁䅁䅍畁䑁䅙䅎穁䅁䅁䍄䉁䅁䅁䅂䅁䅁䅍䅄䅁䅁䅯杂䅷䅁䅯朶䅯䅁䅯兣䅑䅁䅅䅁䉁䅁䅁杄䵁䅁䅁免畁䑁䅙免ぁ䅁䅁䍄䉁䅁䅁䅂䅁䅁䅍䅄䅁䅁䅯杇䅁䅁䅯允䅉䅁䅯杁䅉䅁䅅䅁䉁䅁䅁兂偁癓楍慡䵘䅑杷允䅁䅁䅑䅁䑁䅁䅷䅁䭁乁䱑䅁䭁佁䭣䅁䭁䡁䕁䅁䉁䅁䅁允䅁䅁䅕浚浚浚浢ぅ䵁䅉䅅䅁䕁䅁䅁睁䵁䅁䅁权䭁䅄䅁权煄权䅁权瑂䅂䅁允䅁䅁䅅䅁佁䅁䅷䅁睁䍁䄴䅏穁䑁䅕䅁䵁䅉䅅䅁䕁䅁䅁睁䵁䅁䅁权坂睁䅁权剁䅁䅁权⽄允䅁允䅁䅁䅅䅁佁䉁䅙䅁硁䑁䅁杍ㅁ䑁䅁䅍睁䑁䅁䅍睁䅁䅁䍄䉁䅁䅁䅂䅁䅁䅍䅄䅁䅁䅯朸䄰䅁䅯眵䅯䅁䅯兣䅑䅁䅅䅁䉁䅁䅁兂㥂穐敖歵八䅑杷允䅁䅁䅑䅁䑁䅁䅷䅁䭁䝁义䅁䭁佁䭙䅁䭁䥁䕍䅁䉁䅁䅁允䅁䅁䄴䅄䅁䑁䅍杌ぁ䑁䅕睎䅁䅁杷允䅁䅁䅑䅁䑁䅁䅷䅁䭁䙁䑙䅁䭁䅁䅯䅁䭁偁䈸䅁䉁䅁䅁允䅁䅁䅕噋偹癷潖か䵁䅉䅅䅁䕁䅁䅁睁䵁䅁䅁权䝂睃䅁权灄权䅁权㥂䅂䅁允䅁䅁䅅䅁䙁䅁䅁䅁权晒䅊䍄䉁䅁䅁䅂䅁䅁䅍䅄䅁䅁䅯眹䅳䅁䅯眶䅯䅁䅯来䅑䅁䅅䅁䉁䅁䅁杄啁䅁䅁免ぁ䑁䅫兎㑁䑁䅁兏祁䑁䅍䅁䵁䅉䅅䅁䕁䅁䅁睁䵁䅁䅁权塃允䅁权剁䅁䅁权䙁䅁䅁允䅁䅁䅅䅁佁䉁䅙䅁硁䑁䅍睎睁䑁䅁䅍睁䑁䅁䅍睁䅁䅁䍄䉁䅁䅁䅂䅁䅁䅍䅄䅁䅁䅯児䅍䅁䅯权䅁䅁䅯眯䅅䅁䅅䅁䉁䅁䅁兂橁⼲⭬牡㉺睐杷允䅁䅁䅑䅁䑁䅁䅷䅁䭁䙁䰸䅁䭁佁䭯䅁䭁䝁䔰䅁䉁䅁䅁允䅁䅁䄴䅄䅁䑁䅁杌㍁䑁䅅李䅁䅁杷允䅁䅁䅑䅁䑁䅁䅷䅁䭁䅁䐴䅁䭁䅁䅯䅁䭁偁䈸䅁䉁䅁䅁允䅁䅁䅕硫䕧杖琴樸䴸䅉䅅䅁䕁䅁䅁睁䵁䅁䅁权楂睃䅁权灄权䅁权瑂䅂䅁允䅁䅁䅅䅁䙁䅁䅁䅁䅁捉䅸䍄䉁䅁䅁䅂䅁䅁䅍䅄䅁䅁䅯典䅳䅁䅯睈䅙䅁䅯䅉䅙䅁䅅䅁䉁䅁䅁权佂杂䅁䍄䉁䅁䅁䅂䅁䅁䅍䅄䅁䅁䅯杬䅳䅁䅯䄶䅯䅁䅯兦䅑䅁䅅䅁䉁䅁䅁杄䵁䅁䅁䅍畁䑁䅫䅍祁䅁䅁䍄䉁䅁䅁䅂䅁䅁䅍䅄䅁䅁䅯杺䅍䅁䅯䅂䅁䅁䅯眯䅅䅁䅅䅁䉁䅁䅁兂䅁䅁䅁㤷匹兑杷允䅁䅁䅑䅁䑁䅁䅷䅁䭁䥁䱙䅁䭁佁䭙䅁䭁䡁䕅䅁䉁䅁䅁允䅁䅁䄴䅄䅁䑁䅅杌祁䑁䅙䅏䅁䅁杷允䅁䅁䅑䅁䑁䅁䅷䅁䭁偁䵳䅁䭁佁䬰䅁䭁䥁䕕䅁䉁䅁䅁允䅁䅁䅕䅁䅁䅁䅁䅁䵁䅉䅅䅁䕁䅁䅁睁䵁䅁䅁权佄睁䅁权剁䅁䅁权⽄允䅁允䅁䅁䅅䅁佁䉁䅉䅁ㅁ䑁䅑免睁䑁䅁䅍睁䑁䅁䅁䵁䅉䅅䅁䑁䅁䅁睁䵁䅁䅁权⭃睃䅁权敁杂䅁允䅁䅁䅅䅁䭁䥁䝉䅁䵁䅉䅅䅁䕁䅁䅁睁䵁䅁䅁权獄睃䅁权浄权䅁权睂䅂䅁允䅁䅁䅅䅁佁䅁䅷䅁硁䍁䄴免㉁䑁䅫䅁䵁䅉䅅䅁䑁䅁䅁睁䵁䅁䅁权捄䅄䅁权流杂䅁允䅁䅁䅅䅁佁䅁䅷䅁㕁䑁䅉杌㍁䑁䅕䅁䵁䅉䅅䅁䕁䅁䅁睁䵁䅁䅁权佄睁䅁权䭁䅁䅁权⽄允䅁允䅁䅁䅅䅁䙁䍁睇浣剩剢䄵䍄䉁䅁䅁䅂䅁䅁䅍䅄䅁䅁䅯睗䅳䅁䅯朶䅯䅁䅯䅣䅑䅁䅅䅁䉁䅁䅁杄䵁䅁䅁䅍畁䑁䅉兎ㅁ䅁䅁䍄䉁䅁䅁䅂䅁䅁䅍䅄䅁䅁䅯睧䅳䅁䅯朷䅯䅁䅯䄷䅯䅁䅅䅁䉁䅁䅁兂䅁䅁䅁䑁䭩䅑杷允䅁䅁䅍䅁䑁䅁䅷䅁䭁䭁䱕䅁䭁䉁䝯䅁䉁䅁䅁允䅁䅁䅯朱䅙䅁杷允䅁䅁䅍䅁䑁䅁䅷䅁䭁䅁乑䅁䭁䉁䜴䅁䉁䅁䅁允䅁䅁䅯眴䅙䅁杷允䅁䅁䅑䅁䑁䅁䅷䅁䭁䅁乣䅁䭁佁䭯䅁䭁䡁䕁䅁䉁䅁䅁允䅁䅁䄴䅄䅁䑁䅁杌㍁䑁䅉䅎䅁䅁杷允䅁䅁䅍䅁䑁䅁䅷䅁䭁䵁义䅁䭁䉁䝧䅁䉁䅁䅁允䅁䅁䅯兇䅙䅁杷允䅁䅁䅑䅁䑁䅁䅷䅁䭁䑁䰸䅁䭁佁䬴䅁䭁䥁䕍䅁䉁䅁䅁允䅁䅁䅕䅁䅁䅁䥁㡬䵁䅉䅅䅁䕁䅁䅁睁䵁䅁䅁权ㅁ睁䅁权䭁䅁䅁权⽄允䅁允䅁䅁䅅䅁䙁䍁䡵瑆佮穴䅊䍄䉁䅁䅁䅂䅁䅁䅍䅄䅁䅁䅯睰䅍䅁䅯权䅁䅁䅯眯䅅䅁䅅䅁䉁䅁䅁兂㉃⼸唳䝥浫䅑杷允䅁䅁䅍䅁䑁䅁䅷䅁䭁䩁䰴䅁䭁䉁䝷䅁䉁䅁䅁允䅁䅁䅯兔䅙䅁杷允䅁䅁䅑䅁䑁䅁䅷䅁䭁䕁䑫䅁䭁䉁䅅䅁䭁偁䈸䅁䉁䅁䅁允䅁䅁䄴䅆䅁䑁䅫免祁䑁䅉李㕁䑁䅁李祁䅁䅁䍄䉁䅁䅁䅂䅁䅁䅍䅄䅁䅁䅯儶䄰䅁䅯眶䅯䅁䅯䄷䅯䅁䅅䅁䉁䅁䅁杄十䅁䅁杍祁䑁䅅睎睁䑁䅑䅎㉁䅁䅁䍄䉁䅁䅁䅂䅁䅁䅍䅄䅁䅁䅯杹䅁䅁䅯充䅁䅁䅯兂䅁䅁䅅䅁䉁䅁䅁杄十䅁䅁睍ㅁ䑁䅣䅍睁䑁䅁䅍睁䅁䅁䍄䉁䅁䅁䅂䅁䅁䅍䅄䅁䅁䅯儫䅯䅁䅯朶䅯䅁䅯睢䅑䅁䅅䅁䉁䅁䅁杄䵁䅁䅁免畁䑁䅙兎ㅁ䅁䅁䍄䉁䅁䅁䅂䅁䅁䅍䅄䅁䅁䅯杲䅍䅁䅯䅂䅁䅁䅯眯䅅䅁䅅䅁䉁䅁䅁兂䅁䅁䅁歰䥚兑杷允䅁䅁䅑䅁䑁䅁䅷䅁䭁䕁䱧䅁䭁佁䬴䅁䭁佁䭷䅁䉁䅁䅁允䅁䅁䅕䅁䅁䅁偄㠲䵁䅉䅅䅁䕁䅁䅁睁䵁䅁䅁权㍃睃䅁权瑄权䅁权療䅂䅁允䅁䅁䅅䅁䙁䍁捬㡪ㅌ䅋䅤䍄䉁䅁䅁䅂䅁䅁䅍䅄䅁䅁䅯杕䅷䅁䅯眶䅯䅁䅯睧䅑䅁䅅䅁䉁䅁䅁杄十䅁䅁杍ぁ䑁䅁兏㉁䑁䅫䅎㉁䅁䅁䍄䉁䅁䅁䅂䅁䅁䅍䅄䅁䅁䅯杲䅍䅁䅯充䅁䅁䅯眯䅅䅁䅅䅁䉁䅁䅁杄十䅁䅁睎㉁䑁䅁䅍睁䑁䅁䅍睁䅁䅁䍄䉁䅁䅁䅂䅁䅁䅍䅄䅁䅁䅯儫䅯䅁䅯儷䅯䅁䅯全䅑䅁䅅䅁䉁䅁䅁兂婄発呤㘴硘睐杷允䅁䅁䅑䅁䑁䅁䅷䅁䭁佁䱕䅁䭁佁䭙䅁䭁䥁䕍䅁䉁䅁䅁允䅁䅁䄴䅄䅁䑁䅅杌硁䑁䅙兎䅁䅁杷允䅁䅁䅑䅁䑁䅁䅷䅁䭁䝁䵁䅁䭁䉁䜸䅁䭁䍁䝁䅁䉁䅁䅁允䅁䅁䅯䅏䅙䅁杷允䅁䅁䅑䅁䑁䅁䅷䅁䭁䵁䍙䅁䭁䅁䅯䅁䭁偁䈸䅁䉁䅁䅁允䅁䅁䅕癴㥐䠱灨啇䵁䅉䅅䅁䕁䅁䅁睁䵁䅁䅁权䉃睃䅁权浄权䅁权瑂䅂䅁允䅁䅁䅅䅁佁䅁䅷䅁睁䍁䄴䅎㕁䑁䅧䅁䵁䅉䅅䅁䕁䅁䅁睁䵁䅁䅁权㝃睃䅁权浄权䅁权䑃䅂䅁允䅁䅁䅅䅁佁䅁䅷䅁祁䍁䄴杍硁䑁䅧䅁䵁䅉䅅䅁䕁䅁䅁睁䵁䅁䅁权流䅄䅁权牄权䅁权㙂䅂䅁允䅁䅁䅅䅁佁䉁䅑䅁穁䑁䅧兏硁䑁䅧免㉁䑁䅑杍䅁䅁杷允䅁䅁䅑䅁䑁䅁䅷䅁䭁䭁䵧䅁䭁佁䬰䅁䭁䥁䕕䅁䉁䅁䅁允䅁䅁䅕㑎䉬余兘樶䴸䅉䅅䅁䑁䅁䅁睁䵁䅁䅁权癃䅄䅁权流杂䅁允䅁䅁䅅䅁佁䅁䅷䅁㑁䑁䅍杌㑁䑁䅫䅁䵁䅉䅅䅁䕁䅁䅁睁䵁䅁䅁权䍂睃䅁权潄权䅁权獄权䅁允䅁䅁䅅䅁䭁䕁䅣䅁䵁䅉䅅䅁䕁䅁䅁睁䵁䅁䅁权癄权䅁权瑄权䅁权硂䅂䅁允䅁䅁䅅䅁䙁䍁扐堫焵䱶⽑䍄䉁䅁䅁䅂䅁䅁䅍䅄䅁䅁䅯元䅳䅁䅯䄶䅯䅁䅯䄷䅯䅁䅅䅁䉁䅁䅁杄佁䅁䅁免穁䍁䄴李㑁䑁䅑䅁䵁䅉䅅䅁䕁䅁䅁睁䵁䅁䅁权䭁䅄䅁权瑄权䅁权睂䅂䅁允䅁䅁䅅䅁䙁䍁䡵瑆佮礹䅔䍄䉁䅁䅁䅂䅁䅁䅍䅄䅁䅁䅯杶䅳䅁䅯眶䅯䅁䅯兣䅑䅁䅅䅁䉁䅁䅁杄十䅁䅁䅎穁䑁䅙睎ぁ䑁䅅杍㍁䅁䅁䍄䉁䅁䅁䅂䅁䅁䅍䅄䅁䅁䅯睨䄰䅁䅯眶䅯䅁䅯来䅑䅁䅅䅁䉁䅁䅁杄十䅁䅁睍㉁䑁䅉兏ぁ䑁䅉李㕁䅁䅁䍄䉁䅁䅁睁䅁䅁䅍䅄䅁䅁䅯兩䅷䅁䅯䅇䅙䅁䅅䅁䉁䅁䅁权婁杂䅁䍄䉁䅁䅁䅂䅁䅁䅍䅄䅁䅁䅯䅧䅳䅁䅯眵䅯䅁䅯全䅑䅁䅅䅁䉁䅁䅁兂䙄䱉祂䩡充䅷杷允䅁䅁䅑䅁䑁䅁䅷䅁䭁偁䵙䅁䭁佁䭣䅁䭁䡁䕯䅁䉁䅁䅁允䅁䅁䅕祇搯䅊䉡歁䵁䅉䅅䅁䕁䅁䅁睁䵁䅁䅁权乁杁䅁权䭁䅁䅁权⽄允䅁允䅁䅁䅅䅁䙁䅁䍷㑋坣搲⼴䍄䉁䅁䅁䅂䅁䅁䅍䅄䅁䅁䅯杊䅉䅁䅯䅂䅁䅁䅯眯䅅䅁䅅䅁䉁䅁䅁兂䅁䅁䅃敊䩚兑杷允䅁䅁䅑䅁䑁䅁䅷䅁䭁䭁䱅䅁䭁佁䬰䅁䭁䡁䕁䅁䉁䅁䅁允䅁䅁䅯睒䅁䅁杷允䅁䅁䅑䅁䑁䅁䅷䅁䭁䩁久䅁䭁佁䭫䅁䭁䡁䕯䅁䉁䅁䅁允䅁䅁䅕䅁䅁䅁䍃〶䵁䅉䅅䅁䕁䅁䅁睁䵁䅁䅁权兂兄䅁权瑄权䅁权㥂䅂䅁允䅁䅁䅅䅁䙁䅁桵湉㥧獹⼰䍄䉁䅁䅁䅂䅁䅁䅍䅄䅁䅁䅯睸䅉䅁䅯䅂䅁䅁䅯眯䅅䅁䅅䅁䉁䅁䅁兂䅁䅁䅁㕯坆兑杷允䅁䅁䅑䅁䑁䅁䅷䅁䭁䕁䉷䅁䭁佁䭣䅁䭁䝁䔸䅁䉁䅁䅁允䅁䅁䅕䑚晶㑔堲あ䵁䅉䅅䅁䕁䅁䅁睁䵁䅁䅁权䕂睃䅁权煄权䅁权獄权䅁允䅁䅁䅅䅁佁䅁䅷䅁睁䍁䄴䅍㑁䑁䅉䅁䵁䅉䅅䅁䕁䅁䅁睁䵁䅁䅁权䵁兄䅁权湄权䅁权䑃䅂䅁允䅁䅁䅅䅁䙁䉁啲啧硴⽨⽓䍄䉁䅁䅁睁䅁䅁䅍䅄䅁䅁䅯睎䅳䅁䅯䅇䅙䅁䅅䅁䉁䅁䅁权婁杂䅁䍄䉁䅁䅁䅂䅁䅁䅍䅄䅁䅁䅯睤䅉䅁䅯权䅁䅁䅯眯䅅䅁䅅䅁䉁䅁䅁兂㕂匶硙佃灷䅑杷允䅁䅁䅍䅁䑁䅁䅷䅁䭁䍁乁䅁䭁䉁䜴䅁䉁䅁䅁允䅁䅁䅯兒䅙䅁杷允䅁䅁䅑䅁䑁䅁䅷䅁䭁䑁䱕䅁䭁佁䭣䅁䭁䝁䔸䅁䉁䅁䅁允䅁䅁䅕牘䩰䅄牉啅䵁䅉䅅䅁䕁䅁䅁睁䵁䅁䅁权䡄杁䅁权剁䅁䅁权⽄允䅁允䅁䅁䅅䅁佁䉁䅑䅁ぁ䑁䅅䅍祁䑁䅁䅍睁䑁䅁䅍䅁䅁杷允䅁䅁䅍䅁䑁䅁䅷䅁䭁乁䵷䅁䭁䉁䝷䅁䉁䅁䅁允䅁䅁䅯兗䅙䅁杷允䅁䅁䅑䅁䑁䅁䅷䅁䭁䡁䍣䅁䭁䅁䅑䅁䭁偁䈸䅁䉁䅁䅁允䅁䅁䅕䅁䅁䴰楚䕣䵅䅉䅅䅁䕁䅁䅁睁䵁䅁䅁权䅂兄䅁权灄权䅁权獄权䅁允䅁䅁䅅䅁䙁䅁䅁䅁䅁䡫䄯䍄䉁䅁䅁睁䅁䅁䅍䅄䅁䅁䅯条䄰䅁䅯杇䅙䅁䅅䅁䉁䅁䅁权㥁杂䅁䍄䉁䅁䅁䅂䅁䅁䅍䅄䅁䅁䅯杍䅳䅁䅯朶䅯䅁䅯䅣䅑䅁䅅䅁䉁䅁䅁杄䵁䅁䅁免畁䑁䅉兎ぁ䅁䅁䍄䉁䅁䅁䅂䅁䅁䅍䅄䅁䅁䅯具䅳䅁䅯朷䅯䅁䅯全䅑䅁䅅䅁䉁䅁䅁兂䅁䅁䅁䝁㕔䅑杷允䅁䅁䅑䅁䑁䅁䅷䅁䭁䭁乧䅁䭁佁䭧䅁䭁䝁䔰䅁䉁䅁䅁允䅁䅁䄴杄䅁䑁䅅免畁䑁䅫免ㅁ䅁䅁䍄䉁䅁䅁䅂䅁䅁䅍䅄䅁䅁䅯䅃䅑䅁䅯充䅁䅁䅯眯䅅䅁䅅䅁䉁䅁䅁杄啁䅁䅁杍ㅁ䑁䅕免㉁䑁䅫䅍睁䑁䅁䅁䵁䅉䅅䅁䑁䅁䅁睁䵁䅁䅁权塁兄䅁权慁杂䅁允䅁䅁䅅䅁䭁䑁䝷䅁䵁䅉䅅䅁䕁䅁䅁睁䵁䅁䅁权婂杁䅁权䕁䅁䅁权⽄允䅁允䅁䅁䅅䅁䙁䅁䅁䅁㑁浵䉤䍄䉁䅁䅁䅂䅁䅁䅍䅄䅁䅁䅯兗䅉䅁䅯充䅁䅁䅯眯䅅䅁䅅䅁䉁䅁䅁杄啁䅁䅁杍ㅁ䑁䅕䅍睁䑁䅁䅍睁䑁䅁䅁䵁䅉䅅䅁䑁䅁䅁睁䵁䅁䅁权䥄睃䅁权奁杂䅁允䅁䅁䅅䅁䭁䉁䝫䅁䵁䅉䅅䅁䕁䅁䅁睁䵁䅁䅁权煁睁䅁权䕁䅁䅁权⽄允䅁允䅁䅁䅅䅁䙁䅁䅁䥁䍂湌䉒䍄䉁䅁䅁䅂䅁䅁䅍䅄䅁䅁䅯䅉䄰䅁䅯眶䅯䅁䅯䄷䅯䅁䅅䅁䉁䅁䅁权䡂䅁䅁䍄䉁䅁䅁䅂䅁䅁䅍䅄䅁䅁䅯杏䄰䅁䅯朵䅯䅁䅯䅣䅑䅁䅅䅁䉁䅁䅁杄䵁䅁䅁免畁䑁䅣䅍㕁䅁䅁䍄䉁䅁䅁䅂䅁䅁䅍䅄䅁䅁䅯末䅷䅁䅯朶䅯䅁䅯睢䅑䅁䅅䅁䉁䅁䅁杄䵁䅁䅁免畁䑁䅍兎㍁䅁䅁䍄䉁䅁䅁䅂䅁䅁䅍䅄䅁䅁䅯東䄰䅁䅯朶䅯䅁䅯兣䅑䅁䅅䅁䉁䅁䅁杄䵁䅁䅁免畁䑁䅑兎㉁䅁䅁䍄䉁䅁䅁睁䅁䅁䅍䅄䅁䅁䅯杂䄰䅁䅯杈䅙䅁䅅䅁䉁䅁䅁权䩂杂䅁䍄䉁䅁䅁䅂䅁䅁䅍䅄䅁䅁䅯条䅳䅁䅯朷䅯䅁䅯来䅑䅁䅅䅁䉁䅁䅁兂䅁䅁䅁乑睔䅑杷允䅁䅁䅑䅁䑁䅁䅷䅁䭁偁䱧䅁䭁佁䭣䅁䭁䡁䕁䅁䉁䅁䅁允䅁䅁䅕癱午坔光䐸䴸䅉䅅䅁䑁䅁䅁睁䵁䅁䅁权㍂兄䅁权奁杂䅁允䅁䅁䅅䅁䭁䡁䝷䅁䵁䅉䅅䅁䕁䅁䅁睁䵁䅁䅁权捄允䅁权䉁杁䅁权䍁杁䅁允䅁䅁䅅䅁䙁䡁ず㕴㙋砵䉬䍄䉁䅁䅁䅂䅁䅁䅍䅄䅁䅁䅯眰䅷䅁䅯䄶䅯䅁䅯䄷䅯䅁䅅䅁䉁䅁䅁杄佁䅁䅁李ㅁ䍁䄴杍硁䑁䅉䅁䵁䅉䅅䅁䕁䅁䅁睁䵁䅁䅁权煁睁䅁权䭁䅁䅁权⽄允䅁允䅁䅁䅅䅁䙁䅁䅁䅁䅁䅁䅚䍄䉁䅁䅁䅂䅁䅁䅍䅄䅁䅁䅯兪䅍䅁䅯䅂䅁䅁䅯眯䅅䅁䅅䅁䉁䅁䅁兂䅁䅁䅁眹楖兑杷允䅁䅁䅑䅁䑁䅁䅷䅁䭁䕁䱧䅁䭁佁䭫䅁䭁䡁䕅䅁䉁䅁䅁允䅁䅁䅕䅁䅁偁偄〹䵁䅉䅅䅁䕁䅁䅁睁䵁䅁䅁权獂睃䅁权浄权䅁权療䅂䅁允䅁䅁䅅䅁佁䅁䅷䅁硁䍁䄴兎硁䑁䅣䅁䵁䅉䅅䅁䕁䅁䅁睁䵁䅁䅁权敁睄䅁权灄权䅁权㙂䅂䅁允䅁䅁䅅䅁䙁䅁䅁䅁䅃佇䅤䍄䉁䅁䅁䅂䅁䅁䅍䅄䅁䅁䅯䅊䄰䅁䅯眵䅯䅁䅯睧䅑䅁䅅䅁䉁䅁䅁兂㝁〳丫㉬⬷睐杷允䅁䅁䅑䅁䑁䅁䅷䅁䭁佁䬸䅁䭁佁䭣䅁䭁䡁䕁䅁䉁䅁䅁允䅁䅁䅕㝤昶楇搹歅䵁䅉䅅䅁䕁䅁䅁睁䵁䅁䅁权楃睃䅁权潄权䅁权䑃䅂䅁允䅁䅁䅅䅁佁䅁䅷䅁㉁䍁䄴杍穁䑁䅍䅁䵁䅉䅅䅁䕁䅁䅁睁䵁䅁䅁权䭃䅄䅁权浄权䅁权䑃䅂䅁允䅁䅁䅅䅁䭁䕁䅣䅁䵁䅉䅅䅁䕁䅁䅁睁䵁䅁䅁权乃睁䅁权䭁䅁䅁权⽄允䅁允䅁䅁䅅䅁䙁乁乎桙奂兏䅆䍄䉁䅁䅁䅂䅁䅁䅍䅄䅁䅁䅯兎䄰䅁䅯眵䅯䅁䅯䄷䅯䅁䅅䅁䉁䅁䅁兂䍁㑋坣儲栴䅷杷允䅁䅁䅑䅁䑁䅁䅷䅁䭁偁䱣䅁䭁佁䭧䅁䭁䝁䔸䅁䉁䅁䅁允䅁䅁䄴杄䅁䑁䅅䅍畁䑁䅣兎ㅁ䅁䅁䍄䉁䅁䅁䅂䅁䅁䅍䅄䅁䅁䅯杫䅷䅁䅯眶䅯䅁䅯䄷䅯䅁䅅䅁䉁䅁䅁杄十䅁䅁睍睁䑁䅕睍㕁䑁䅍睍ぁ䅁䅁䍄䉁䅁䅁䅂䅁䅁䅍䅄䅁䅁䅯䅁䅍䅁䅯权䅁䅁䅯眯䅅䅁䅅䅁䉁䅁䅁权湂杁䅁䍄䉁䅁䅁䅂䅁䅁䅍䅄䅁䅁䅯䅘䅳䅁䅯朵䅯䅁䅯全䅑䅁䅅䅁䉁䅁䅁杄䵁䅁䅁杍畁䑁䅑䅍㍁䅁䅁䍄䉁䅁䅁䅂䅁䅁䅍䅄䅁䅁䅯䅲䅳䅁䅯朶䅯䅁䅯来䅑䅁䅅䅁䉁䅁䅁权䡂䅁䅁䍄䉁䅁䅁䅂䅁䅁䅍䅄䅁䅁䅯睍䅷䅁䅯䄶䅯䅁䅯兢䅑䅁䅅䅁䉁䅁䅁杄䵁䅁䅁睎畁䑁䅙䅍㉁䅁䅁䍄䉁䅁䅁䅂䅁䅁䅍䅄䅁䅁䅯杋䄰䅁䅯睈䅙䅁䅯䅉䅙䅁䅅䅁䉁䅁䅁权塁睂䅁䍄䉁䅁䅁䅂䅁䅁䅍䅄䅁䅁䅯杁䅍䅁䅯充䅁䅁䅯眯䅅䅁䅅䅁䉁䅁䅁杄坁䅁䅁杍硁䑁䅉免㍁䑁䅕䅍睁䑁䅁䅍䅁䅁杷允䅁䅁䅑䅁䑁䅁䅷䅁䭁偁䰸䅁䭁佁䬴䅁䭁䡁䕅䅁䉁䅁䅁允䅁䅁䅕䅁䅁䵁捄䔰䵁䅉䅅䅁䕁䅁䅁睁䵁䅁䅁权睄䅄䅁权煄权䅁权獄权䅁允䅁䅁䅅䅁佁䅁䅷䅁睁䍁䄴䅏祁䑁䅧䅁䵁䅉䅅䅁䑁䅁䅁睁䵁䅁䅁权歂睃䅁权慁杂䅁允䅁䅁䅅䅁䭁䙁䝫䅁䵁䅉䅅䅁䕁䅁䅁睁䵁䅁䅁权䙂睃䅁权畄权䅁权䑃䅂䅁允䅁䅁䅅䅁䙁䅁䅁䅁䅁⽊䄹䍄䉁䅁䅁䅂䅁䅁䅍䅄䅁䅁䅯䅣䅍䅁䅯权䅁䅁䅯眯䅅䅁䅅䅁䉁䅁䅁兂獄払敧敨㕶睐杷允䅁䅁䅑䅁䑁䅁䅷䅁䭁䉁䱑䅁䭁佁䭧䅁䭁䝁䔸䅁䉁䅁䅁允䅁䅁䅯睒䅁䅁杷允䅁䅁䅑䅁䑁䅁䅷䅁䭁䉁䵅䅁䭁佁䭙䅁䭁䡁䕯䅁䉁䅁䅁允䅁䅁䄴䅄䅁䑁䅉杌睁䑁䅕睎䅁䅁杷允䅁䅁䅑䅁䑁䅁䅷䅁䭁䍁䵕䅁䭁佁䭯䅁䭁佁䭷䅁䉁䅁䅁允䅁䅁䄴䅄䅁䑁䅉杌睁䑁䅕睎䅁䅁杷允䅁䅁䅑䅁䑁䅁䅷䅁䭁䡁䱷䅁䭁佁䭯䅁䭁䝁䔸䅁䉁䅁䅁允䅁䅁䄴䅄䅁䑁䅁杌㍁䑁䅣䅎䅁䅁杷允䅁䅁䅑䅁䑁䅁䅷䅁䭁䉁䵉䅁䭁佁䭯䅁䭁䡁䕅䅁䉁䅁䅁允䅁䅁䄴䅄䅁䑁䅅杌ぁ䑁䅙兎䅁䅁杷允䅁䅁䅑䅁䑁䅁䅷䅁䭁䭁䑅䅁䭁䅁䅑䅁䭁偁䈸䅁䉁䅁䅁允䅁䅁䅕䅁䅁佁⭈䕑䵅䅉䅅䅁䕁䅁䅁睁䵁䅁䅁权流睃䅁权牄权䅁权䙃䅂䅁允䅁䅁䅅䅁佁䉁䅑䅁硁䑁䅍免睁䑁䅁䅍睁䑁䅁䅍䅁䅁杷允䅁䅁䅑䅁䑁䅁䅷䅁䭁䍁䵕䅁䭁佁䬴䅁䭁䝁䔰䅁䉁䅁䅁允䅁䅁䅕䅁䅁䵁卄唸䵁䅉䅅䅁䕁䅁䅁睁䵁䅁䅁权獄䅄䅁权潄权䅁权䑃䅂䅁允䅁䅁䅅䅁佁䅁䄴䅁硁䑁䅍杌ㅁ䑁䅣睍䅁䅁杷允䅁䅁䅑䅁䑁䅁䅷䅁䭁䕁䅁䅁䭁䅁䅑䅁䭁䅁䅕䅁䉁䅁䅁允䅁䅁䅕䅁䅁䱁〳ち䵅䅉䅅䅁䕁䅁䅁睁䵁䅁䅁权䅂睁䅁权剁䅁䅁权⽄允䅁允䅁䅁䅅䅁佁䉁䅑䅁硁䑁䅁兎祁䑁䅣李睁䑁䅁䅍䅁䅁杷允䅁䅁䅍䅁䑁䅁䅷䅁䭁䭁䵕䅁䭁䍁䝙䅁䉁䅁䅁允䅁䅁䄴杄䅁䑁䅅䅍穁䍁䄴睍㉁䅁䅁䍄䉁䅁䅁䅂䅁䅁䅍䅄䅁䅁䅯䅆䅍䅁䅯权䅁䅁䅯眯䅅䅁䅅䅁䉁䅁䅁兂⽂牡へ硫䉧䅑杷允䅁䅁䅑䅁䑁䅁䅷䅁䭁䉁䵍䅁䭁佁䬴䅁䭁䝁䔰䅁䉁䅁䅁允䅁䅁䅯睒䅁䅁杷允䅁䅁䅑䅁䑁䅁䅷䅁䭁䱁䐰䅁䭁䅁䅯䅁䭁偁䈸䅁䉁䅁䅁允䅁䅁䅕噈歰㥏倯䕉䵁䅉䅅䅁䕁䅁䅁睁䵁䅁䅁权䭃允䅁权䭁䅁䅁权䙁䅁䅁允䅁䅁䅅䅁䙁䅁䅁䅁䅁䍷䅂䍄䉁䅁䅁䅂䅁䅁䅍䅄䅁䅁䅯兖䅷䅁䅯朶䅯䅁䅯睧䅑䅁䅅䅁䉁䅁䅁杄䵁䅁䅁䅍畁䑁䅍兎㑁䅁䅁䍄䉁䅁䅁䅂䅁䅁䅍䅄䅁䅁䅯䅧䅍䅁䅯充䅁䅁䅯眯䅅䅁䅅䅁䉁䅁䅁杄坁䅁䅁杍㕁䑁䅣䅍睁䑁䅁䅍睁䑁䅁䅍䅁䅁杷允䅁䅁䅑䅁䑁䅁䅷䅁䭁䱁䍉䅁䭁䅁䅑䅁䭁偁䈸䅁䉁䅁䅁允䅁䅁䅕䅁䅁偁㑑䕖䵅䅉䅅䅁䕁䅁䅁睁䵁䅁䅁权㑁睃䅁权瑄权䅁权㙂䅂䅁允䅁䅁䅅䅁䙁䕁椵䙅㕧乴⽧䍄䉁䅁䅁䅂䅁䅁䅍䅄䅁䅁䅯䅓䄰䅁䅯儶䅯䅁䅯睧䅑䅁䅅䅁䉁䅁䅁兂䅁䅁䅁䍯止䅑杷允䅁䅁䅑䅁䑁䅁䅷䅁䭁䉁䍉䅁䭁䅁䅑䅁䭁偁䈸䅁䉁䅁䅁允䅁䅁䅕䅁䅁佁獙啖䵅䅉䅅䅁䕁䅁䅁睁䵁䅁䅁权桁睃䅁权畄权䅁权獄权䅁允䅁䅁䅅䅁䙁䅁䅁䅁䅄㥒䄹䍄䉁䅁䅁䅂䅁䅁䅍䅄䅁䅁䅯杙䅳䅁䅯朷䅯䅁䅯睢䅑䅁䅅䅁䉁䅁䅁兂䅁䅁䅁䵕ぺ䅑杷允䅁䅁䅍䅁䑁䅁䅷䅁䭁䉁䵉䅁䭁䍁䝑䅁䉁䅁䅁允䅁䅁䅯兦䄴䅁杷允䅁䅁䅑䅁䑁䅁䅷䅁䭁佁䱁䅁䭁佁䬴䅁䭁䥁䕕䅁䉁䅁䅁允䅁䅁䅕䅁䅁䅁睂〵䵁䅉䅅䅁䕁䅁䅁睁䵁䅁䅁权䭂睃䅁权牄权䅁权㙂䅂䅁允䅁䅁䅅䅁佁䉁䅉䅁㕁䑁䅫李㕁䑁䅅睎㑁䑁䅣䅁䵁䅉䅅䅁䕁䅁䅁睁䵁䅁䅁权䩃睃䅁权煄权䅁权硂䅂䅁允䅁䅁䅅䅁䭁䕁䅣䅁䵁䅉䅅䅁䕁䅁䅁睁䵁䅁䅁权杁睁䅁权䕁䅁䅁权⽄允䅁允䅁䅁䅅䅁䙁䅁䅁䥁祁歅䉨䍄䉁䅁䅁䅂䅁䅁䅍䅄䅁䅁䅯䅥䅳䅁䅯朵䅯䅁䅯全䅑䅁䅅䅁䉁䅁䅁杄䵁䅁䅁杍畁䑁䅁䅍㉁䅁䅁䍄䉁䅁䅁䅂䅁䅁䅍䅄䅁䅁䅯睴䅷䅁䅯朷䅯䅁䅯兢䅑䅁䅅䅁䉁䅁䅁兂䅁䅁䅁佉の䅑杷允䅁䅁䅑䅁䑁䅁䅷䅁䭁䱁䐸䅁䭁䉁䅅䅁䭁偁䈸䅁䉁䅁䅁允䅁䅁䄴䅆䅁䑁䅍䅎ぁ䑁䅁䅏㉁䑁䅁杍硁䅁䅁䍄䉁䅁䅁䅂䅁䅁䅍䅄䅁䅁䅯䅹䅷䅁䅯䄶䅯䅁䅯睧䅑䅁䅅䅁䉁䅁䅁权䡂䅁䅁䍄䉁䅁䅁䅂䅁䅁䅍䅄䅁䅁䅯䅎䄰䅁䅯儷䅯䅁䅯全䅑䅁䅅䅁䉁䅁䅁兂䱄啯㉗⼸猳睐杷允䅁䅁䅑䅁䑁䅁䅷䅁䭁䩁䰰䅁䭁佁䭫䅁䭁佁䭷䅁䉁䅁䅁允䅁䅁䅕䅁䅁䅁湃欰䵁䅉䅅䅁䕁䅁䅁睁䵁䅁䅁权奄䅄䅁权牄权䅁权療䅂䅁允䅁䅁䅅䅁佁䉁䅉䅁ㅁ䑁䅁兏穁䑁䅫李ぁ䑁䅙䅁䵁䅉䅅䅁䕁䅁䅁睁䵁䅁䅁权煄杁䅁权䭁䅁䅁权⽄允䅁允䅁䅁䅅䅁䙁佁汏㡭村䉳䅨䍄䉁䅁䅁䅂䅁䅁䅍䅄䅁䅁䅯䅰䅳䅁䅯眵䅯䅁䅯来䅑䅁䅅䅁䉁䅁䅁兂浃㡭村䡳䉉䅑杷允䅁䅁䅑䅁䑁䅁䅷䅁䭁䵁䅑䅁䭁䅁䍅䅁䭁䅁䍕䅁䉁䅁䅁允䅁䅁䅕䅱煩噊正〲䵁䅉䅅䅁䕁䅁䅁睁䵁䅁䅁权獂睃䅁权瑄权䅁权䙃䅂䅁允䅁䅁䅅䅁䙁佁㠵穐敖瑵⽅䍄䉁䅁䅁䅂䅁䅁䅍䅄䅁䅁䅯兄䅳䅁䅯眶䅯䅁䅯兦䅑䅁䅅䅁䉁䅁䅁杄啁䅁䅁免祁䑁䅁兎硁䑁䅣兏硁䑁䅧䅁䵁䅉䅅䅁䕁䅁䅁睁䵁䅁䅁权兂兄䅁权牄权䅁权䙃䅂䅁允䅁䅁䅅䅁佁䉁䅉䅁ㅁ䑁䅍䅎祁䑁䅙兏㑁䑁䅫䅁䵁䅉䅅䅁䕁䅁䅁睁䵁䅁䅁权佂睃䅁权畄权䅁权瑂䅂䅁允䅁䅁䅅䅁䙁䅁䅁䅁䅄㥮䅒䍄䉁䅁䅁䅂䅁䅁䅍䅄䅁䅁䅯䄴䅷䅁䅯䄶䅯䅁䅯兣䅑䅁䅅䅁䉁䅁䅁杄佁䅁䅁睍㉁䍁䄴免ぁ䑁䅑䅁䵁䅉䅅䅁䑁䅁䅁睁䵁䅁䅁权䭄睃䅁权歁杂䅁允䅁䅁䅅䅁䭁偁佑䅁䵁䅉䅅䅁䕁䅁䅁睁䵁䅁䅁权摁睃䅁权湄权䅁权䑃䅂䅁允䅁䅁䅅䅁䙁䭁䡺扏獇佳⼰䍄䉁䅁䅁䅂䅁䅁䅍䅄䅁䅁䅯朸䅳䅁䅯儶䅯䅁䅯睢䅑䅁䅅䅁䉁䅁䅁兂䅁䅁䅁䔴䤰兑杷允䅁䅁䅑䅁䑁䅁䅷䅁䭁䩁䵷䅁䭁佁䬴䅁䭁䡁䔰䅁䉁䅁䅁允䅁䅁䅕䅁䅁䅁歄䔳䵁䅉䅅䅁䑁䅁䅁睁䵁䅁䅁权扄䅄䅁权流杂䅁允䅁䅁䅅䅁佁䅁䅯䅁㑁䑁䅉杌㍁䅁䅁䍄䉁䅁䅁䅂䅁䅁䅍䅄䅁䅁䅯眹䅉䅁䅯充䅁䅁䅯眯䅅䅁䅅䅁䉁䅁䅁杄坁䅁䅁免㍁䑁䅅李睁䑁䅁䅍睁䑁䅁䅍䅁䅁杷允䅁䅁䅑䅁䑁䅁䅷䅁䭁䕁乁䅁䭁佁䭯䅁䭁䥁䕕䅁䉁䅁䅁允䅁䅁䄴䅄䅁䑁䅁杌ぁ䑁䅕睍䅁䅁杷允䅁䅁䅑䅁䑁䅁䅷䅁䭁偁䵣䅁䭁佁䭙䅁䭁䡁䕁䅁䉁䅁䅁允䅁䅁䄴䅄䅁䑁䅉杌ぁ䑁䅉睎䅁䅁杷允䅁䅁䅑䅁䑁䅁䅷䅁䭁䙁乯䅁䭁䉁䜸䅁䭁䍁䝁䅁䉁䅁䅁允䅁䅁䅯杺䅧䅁杷允䅁䅁䅑䅁䑁䅁䅷䅁䙁䅁䅁䕁䕄ㅐ䉂权剁䅁䅁权⽄允䅁允䅁䅁䅅䅁佁䉁䅑䅁硁䑁䅧睍睁䑁䅁䅍睁䑁䅁䅍䅁䅁杷允䅁䅁䅑䅁䑁䅁䅷䅁䭁䝁䄸䅁䭁䅁䍅䅁䭁䅁䍉䅁䉁䅁䅁允䅁䅁䅕䭄剱癨琶欱䵁䅉䅅䅁䕁䅁䅁睁䵁䅁䅁权求睃䅁权牄权䅁权䙃䅂䅁允䅁䅁䅅䅁佁䉁䅉䅁穁䑁䅕睎ぁ䑁䅫䅍睁䑁䅁䅁䵁䅉䅅䅁䕁䅁䅁睁䵁䅁䅁权佂䅄䅁权牄权䅁权㙂䅂䅁允䅁䅁䅅䅁佁䉁䅉䅁ㅁ䑁䅍兎㉁䑁䅑免硁䑁䅙䅁䵁䅉䅅䅁䕁䅁䅁睁䵁䅁䅁权敄䅁䅁权剁䅁䅁权䙁䅁䅁允䅁䅁䅅䅁佁䉁䅑䅁祁䑁䅕睍ㅁ䑁䅁䅍睁䑁䅁䅍䅁䅁杷允䅁䅁䅑䅁䑁䅁䅷䅁䭁䡁䑳䅁䭁䅁䅑䅁䭁偁䈸䅁䉁䅁䅁允䅁䅁䅕䅁䅁偁浩啚䵅䅉䅅䅁䕁䅁䅁睁䵁䅁䅁权潃䅄䅁权煄权䅁权睂䅂䅁允䅁䅁䅅䅁佁䅁䅷䅁睁䍁䄴睎祁䑁䅑䅁䵁䅉䅅䅁䕁䅁䅁睁䵁䅁䅁权䵄睃䅁权牄权䅁权療䅂䅁允䅁䅁䅅䅁佁䉁䅑䅁硁䑁䅅兏㕁䑁䅫免㑁䑁䅧䅎䅁䅁杷允䅁䅁䅑䅁䑁䅁䅷䅁䭁䭁乍䅁䭁佁䭧䅁䭁佁䭷䅁䉁䅁䅁允䅁䅁䅯睒䅁䅁杷允䅁䅁䅑䅁䑁䅁䅷䅁䭁䭁䑑䅁䭁䅁䅑䅁䭁偁䈸䅁䉁䅁䅁允䅁䅁䅕䅁䅁䑁橋し䵅䅉䅅䅁䕁䅁䅁睁䵁䅁䅁权䉁兄䅁权煄权䅁权獄权䅁允䅁䅁䅅䅁佁䅁䅷䅁硁䍁䄴免睁䑁䅍䅁䵁䅉䅅䅁䕁䅁䅁睁䵁䅁䅁权䵄睁䅁权䭁䅁䅁权⽄允䅁允䅁䅁䅅䅁䙁䵁䱤㑎䉬䑧䅒䍄䉁䅁䅁䅂䅁䅁䅍䅄䅁䅁䅯䅢䅷䅁䅯朵䅯䅁䅯兢䅑䅁䅅䅁䉁䅁䅁杄䵁䅁䅁睍畁䑁䅕免祁䅁䅁䍄䉁䅁䅁䅂䅁䅁䅍䅄䅁䅁䅯典䅷䅁䅯儶䅯䅁䅯兦䅑䅁䅅䅁䉁䅁䅁兂䅁䅁䅁䍧眯䅑杷允䅁䅁䅍䅁䑁䅁䅷䅁䭁䝁䱯䅁䭁䉁䝧䅁䉁䅁䅁允䅁䅁䅯兇䅙䅁杷允䅁䅁䅑䅁䑁䅁䅷䅁䭁䙁䵍䅁䭁佁䭯䅁䭁䡁䕯䅁䉁䅁䅁允䅁䅁䄴䅄䅁䑁䅁杌㍁䑁䅍睍䅁䅁杷允䅁䅁䅑䅁䑁䅁䅷䅁䭁偁䵷䅁䭁佁䭣䅁䭁佁䭷䅁䉁䅁䅁允䅁䅁䅕䉵䘶ㄶ㑇あ䵁䅉䅅䅁䕁䅁䅁睁䵁䅁䅁权呃睁䅁权剁䅁䅁权⽄允䅁允䅁䅁䅅䅁佁䉁䅑䅁穁䑁䅍䅏穁䑁䅁䅍睁䑁䅁䅍䅁䅁杷允䅁䅁䅑䅁䑁䅁䅷䅁䭁䵁䑧䅁䭁䉁䅅䅁䭁偁䈸䅁䉁䅁䅁允䅁䅁䄴杆䅁䑁䅉杍ㅁ䑁䅧䅍睁䑁䅁䅍睁䑁䅁䅁䵁䅉䅅䅁䕁䅁䅁睁䵁䅁䅁权⽃睃䅁权湄权䅁权瑂䅂䅁允䅁䅁䅅䅁䙁䭁兤㔸奵晥⽁䍄䉁䅁䅁䅂䅁䅁䅍䅄䅁䅁䅯眯䅯䅁䅯眶䅯䅁䅯兣䅑䅁䅅䅁䉁䅁䅁杄十䅁䅁杍㑁䑁䅁兎硁䑁䅁䅍睁䅁䅁䍄䉁䅁䅁䅂䅁䅁䅍䅄䅁䅁䅯儸䅳䅁䅯眵䅯䅁䅯兣䅑䅁䅅䅁䉁䅁䅁兂婄発呤⬴楕䅷杷允䅁䅁䅑䅁䑁䅁䅷䅁䭁䙁䵷䅁䭁佁䭯䅁䭁䥁䕍䅁䉁䅁䅁允䅁䅁䄴䅄䅁䑁䅁杌穁䑁䅙䅎䅁䅁杷允䅁䅁䅑䅁䑁䅁䅷䅁䭁䉁偧䅁䭁佁䭫䅁䭁䡁䔰䅁䉁䅁䅁允䅁䅁䅕䅁䅁䭁㝂啂䵅䅉䅅䅁䕁䅁䅁睁䵁䅁䅁权歃杁䅁权剁䅁䅁权⽄允䅁允䅁䅁䅅䅁佁䉁䅑䅁硁䑁䅑李祁䑁䅑李睁䑁䅁䅍䅁䅁杷允䅁䅁䅑䅁䑁䅁䅷䅁䭁䍁丰䅁䭁佁䭧䅁䭁䥁䕍䅁䉁䅁䅁允䅁䅁䄴杄䅁䑁䅉䅎畁䑁䅫兏ㅁ䅁䅁䍄䉁䅁䅁䅂䅁䅁䅍䅄䅁䅁䅯兔䅷䅁䅯朷䅯䅁䅯䅣䅑䅁䅅䅁䉁䅁䅁兂䅁䅁䅁䵁扪䅑杷允䅁䅁䅑䅁䑁䅁䅷䅁䭁䭁䍑䅁䭁䅁䅯䅁䭁偁䈸䅁䉁䅁䅁允䅁䅁䅕琯㑒匶硙啍䵁䅉䅅䅁䕁䅁䅁睁䵁䅁䅁权灁䅄䅁权煄权䅁权䑃䅂䅁允䅁䅁䅅䅁佁䅁䅷䅁睁䍁䄴䅍硁䑁䅣䅁䵁䅉䅅䅁䕁䅁䅁睁䵁䅁䅁权摁兄䅁权牄权䅁权獄权䅁允䅁䅁䅅䅁佁䉁䅑䅁祁䑁䅅杍穁䑁䅍䅍穁䑁䅍睎䅁䅁杷允䅁䅁䅑䅁䑁䅁䅷䅁䭁䑁䱯䅁䭁佁䬰䅁䭁䝁䔸䅁䉁䅁䅁允䅁䅁䅕䅁䅁䅁䅁䐹䴸䅉䅅䅁䑁䅁䅁睁䵁䅁䅁权穁䅄䅁权歁杂䅁允䅁䅁䅅䅁䭁䡁偧䅁䵁䅉䅅䅁䕁䅁䅁睁䵁䅁䅁权牂睁䅁权剁䅁䅁权⽄允䅁允䅁䅁䅅䅁佁䉁䅙䅁硁䑁䅉睍ㅁ䑁䅁䅍睁䑁䅁䅍睁䅁䅁䍄䉁䅁䅁䅂䅁䅁䅍䅄䅁䅁䅯杵䅳䅁䅯朷䅯䅁䅯䅣䅑䅁䅅䅁䉁䅁䅁兂䅁䅁䅁䍧歶䅑杷允䅁䅁䅑䅁䑁䅁䅷䅁䭁乁䉉䅁䭁䅁䍅䅁䭁䅁䍕䅁䉁䅁䅁允䅁䅁䅕䌫䴶呫奃欴䵁䅉䅅䅁䕁䅁䅁睁䵁䅁䅁权牃䅄䅁权浄权䅁权硂䅂䅁允䅁䅁䅅䅁䭁䕁䅣䅁䵁䅉䅅䅁䕁䅁䅁睁䵁䅁䅁权䵂睁䅁权䕁䅁䅁权⽄允䅁允䅁䅁䅅䅁䙁䅁䅁䭁㕂䭲䉆䍄䉁䅁䅁䅂䅁䅁䅍䅄䅁䅁䅯䅗䄰䅁䅯䄶䅯䅁䅯睧䅑䅁䅅䅁䉁䅁䅁杄佁䅁䅁杍睁䍁䄴䅏㕁䑁䅅䅁䵁䅉䅅䅁䕁䅁䅁睁䵁䅁䅁权杂睃䅁权浄权䅁权療䅂䅁允䅁䅁䅅䅁佁䅁䅷䅁ぁ䍁䄴杍㑁䑁䅫䅁䵁䅉䅅䅁䕁䅁䅁睁䵁䅁䅁权㡄䅁䅁权䭁䅁䅁权䕁杁䅁允䅁䅁䅅䅁䙁䱁穢搯㑒昶⼴䍄䉁䅁䅁䅂䅁䅁䅍䅄䅁䅁䅯兇䅍䅁䅯充䅁䅁䅯眯䅅䅁䅅䅁䉁䅁䅁杄啁䅁䅁免㕁䑁䅍兎睁䑁䅁䅍睁䑁䅁䅁䵁䅉䅅䅁䕁䅁䅁睁䵁䅁䅁权捃䅄䅁权灄权䅁权硂䅂䅁允䅁䅁䅅䅁䙁䅁䅁䅁䅄乇䅎䍄䉁䅁䅁䅂䅁䅁䅍䅄䅁䅁䅯兎䄰䅁䅯儶䅯䅁䅯兣䅑䅁䅅䅁䉁䅁䅁兂䅁䅁䅁䡧䑄䅷杷允䅁䅁䅑䅁䑁䅁䅷䅁䭁䉁䑍䅁䭁䉁䅅䅁䭁偁䈸䅁䉁䅁䅁允䅁䅁䄴䅆䅁䑁䅅䅎ぁ䑁䅫䅍睁䑁䅁䅍睁䅁䅁䍄䉁䅁䅁䅂䅁䅁䅍䅄䅁䅁䅯䅍䄸䅁䅯朵䅯䅁䅯睢䅑䅁䅅䅁䉁䅁䅁杄䵁䅁䅁䅍畁䑁䅣李㍁䅁䅁䍄䉁䅁䅁䅂䅁䅁䅍䅄䅁䅁䅯睱䅳䅁䅯䄶䅯䅁䅯睢䅑䅁䅅䅁䉁䅁䅁杄佁䅁䅁免睁䍁䄴䅏㕁䑁䅍䅁䵁䅉䅅䅁䕁䅁䅁睁䵁䅁䅁权穄权䅁权畄权䅁权獄权䅁允䅁䅁䅅䅁䙁䅁䅁䅁权畧䅒䍄䉁䅁䅁䅂䅁䅁䅍䅄䅁䅁䅯䅢䅷䅁䅯朵䅯䅁䅯睢䅑䅁䅅䅁䉁䅁䅁杄䵁䅁䅁睍畁䑁䅉兎ぁ䅁䅁䍄䉁䅁䅁䅂䅁䅁䅍䅄䅁䅁䅯睗䄰䅁䅯儶䅯䅁䅯䄷䅯䅁䅅䅁䉁䅁䅁兂䅁䅁䅁䝁杩䅑杷允䅁䅁䅑䅁䑁䅁䅷䅁䭁䥁䑑䅁䭁䉁䅅䅁䭁偁䈸䅁䉁䅁䅁允䅁䅁䄴䅆䅁䑁䅣李ぁ䑁䅁䅍睁䑁䅁䅍睁䅁䅁䍄䉁䅁䅁䅂䅁䅁䅍䅄䅁䅁䅯睒䅳䅁䅯儶䅯䅁䅯睧䅑䅁䅅䅁䉁䅁䅁兂䅁䅁䅁䵁㡏䅷杷允䅁䅁䅑䅁䑁䅁䅷䅁䭁䱁䴰䅁䭁佁䭧䅁䭁䝁䔰䅁䉁䅁䅁允䅁䅁䄴杄䅁䑁䅅䅍畁䑁䅉睍穁䅁䅁䍄䉁䅁䅁䅂䅁䅁䅍䅄䅁䅁䅯睬䅳䅁䅯朶䅯䅁䅯全䅑䅁䅅䅁䉁䅁䅁杄䵁䅁䅁䅍畁䑁䅫睎ㅁ䅁䅁䍄䉁䅁䅁睁䅁䅁䅍䅄䅁䅁䅯睎䅷䅁䅯杊䅙䅁䅅䅁䉁䅁䅁杄䵁䅁䅁睍㍁䍁䄴䅍祁䅁䅁䍄䉁䅁䅁䅂䅁䅁䅍䅄䅁䅁䅯朹䅷䅁䅯眵䅯䅁䅯䄷䅯䅁䅅䅁䉁䅁䅁兂⽂牡へ硫䱧䅑杷允䅁䅁䅍䅁䑁䅁䅷䅁䭁䝁䵁䅁䭁䉁䝧䅁䉁䅁䅁允䅁䅁䅯兏䅙䅁杷允䅁䅁䅍䅁䑁䅁䅷䅁䭁偁䴰䅁䭁䉁䜴䅁䉁䅁䅁允䅁䅁䅯睤䅙䅁杷允䅁䅁䅑䅁䑁䅁䅷䅁䭁䅁乁䅁䭁佁䭯䅁䭁䡁䕅䅁䉁䅁䅁允䅁䅁䄴䅄䅁䑁䅁杌㉁䑁䅧兎䅁䅁杷允䅁䅁䅑䅁䑁䅁䅷䅁䭁偁䵕䅁䭁佁䭯䅁䭁䝁䔰䅁䉁䅁䅁允䅁䅁䄴䅄䅁䑁䅁杌硁䑁䅑睍䅁䅁杷允䅁䅁䅑䅁䑁䅁䅷䅁䭁偁䴴䅁䭁佁䭯䅁䭁䥁䕕䅁䉁䅁䅁允䅁䅁䄴权䅁䑁䅁杌㑁䑁䅑䅁䵁䅉䅅䅁䑁䅁䅁睁䵁䅁䅁权ㅂ睃䅁权歁杂䅁允䅁䅁䅅䅁䭁䉁䕁䅁䵁䅉䅅䅁䕁䅁䅁睁䵁䅁䅁权睁睃䅁权煄权䅁权瑂䅂䅁允䅁䅁䅅䅁佁䅁䅯䅁硁䍁䄴杍㍁䅁䅁䍄䉁䅁䅁䅂䅁䅁䅍䅄䅁䅁䅯杳䅳䅁䅯睈䅙䅁䅯䅉䅙䅁䅅䅁䉁䅁䅁权灂元䅁䍄䉁䅁䅁䅂䅁䅁䅍䅄䅁䅁䅯儵䅳䅁䅯朷䅯䅁䅯兦䅑䅁䅅䅁䉁䅁䅁兂䅁䅁䅁䡑㍢䅑杷允䅁䅁䅑䅁䑁䅁䅷䅁䭁䭁䌴䅁䭁䉁䅅䅁䭁偁䈸䅁䉁䅁䅁允䅁䅁䄴䅆䅁䑁䅅䅎ㅁ䑁䅁杍ㅁ䑁䅁䅍睁䅁䅁䍄䉁䅁䅁䅂䅁䅁䅍䅄䅁䅁䅯其䅳䅁䅯䄶䅯䅁䅯䅣䅑䅁䅅䅁䉁䅁䅁杄䵁䅁䅁䅎畁䑁䅍免硁䅁䅁䍄䉁䅁䅁睁䅁䅁䅍䅄䅁䅁䅯䅶䅳䅁䅯䅊䅙䅁䅅䅁䉁䅁䅁权乃睄䅁䍄䉁䅁䅁䅂䅁䅁䅍䅄䅁䅁䅯杙䅷䅁䅯眶䅯䅁䅯䅣䅑䅁䅅䅁䉁䅁䅁杄十䅁䅁兏硁䑁䅉睍硁䑁䅁睍㕁䅁䅁䍄䉁䅁䅁䅂䅁䅁䅍䅄䅁䅁䅯兴䅷䅁䅯眵䅯䅁䅯䅣䅑䅁䅅䅁䉁䅁䅁兂潂敫㠱穐㡘睐杷允䅁䅁䅑䅁䑁䅁䅷䅁䭁䙁䑑䅁䭁䅁䅑䅁䭁偁䈸䅁䉁䅁䅁允䅁䅁䅕䅁䅁䉁湊䕡䵅䅉䅅䅁䕁䅁䅁睁䵁䅁䅁权⽁睃䅁权畄权䅁权㙂䅂䅁允䅁䅁䅅䅁䙁䅁䅁䅁允癁䅒䍄䉁䅁䅁睁䅁䅁䅍䅄䅁䅁䅯杚䅳䅁䅯䅊䅙䅁䅅䅁䉁䅁䅁权剃元䅁䍄䉁䅁䅁䅂䅁䅁䅍䅄䅁䅁䅯兕䄸䅁䅯朶䅯䅁䅯来䅑䅁䅅䅁䉁䅁䅁杄䭁䅁䅁䅍畁䑁䅑䅏䅁䅁杷允䅁䅁䅑䅁䑁䅁䅷䅁䭁䙁䑑䅁䭁䅁䅯䅁䭁偁䈸䅁䉁䅁䅁允䅁䅁䅕㑋坣挲㌷䕃䵁䅉䅅䅁䕁䅁䅁睁䵁䅁䅁权䭃睁䅁权剁䅁䅁权⽄允䅁允䅁䅁䅅䅁佁䉁䅑䅁祁䑁䅑睍祁䑁䅧䅍睁䑁䅁䅍䅁䅁杷允䅁䅁䅑䅁䑁䅁䅷䅁䭁䩁䱉䅁䭁佁䭧䅁䭁佁䭷䅁䉁䅁䅁允䅁䅁䅯睒䅁䅁杷允䅁䅁䅑䅁䑁䅁䅷䅁䭁䩁䵍䅁䭁佁䭳䅁䭁䡁䕁䅁䉁䅁䅁允䅁䅁䄴杅䅁䑁䅣睎祁䑁䅑免硁䑁䅅䅏䅁䅁杷允䅁䅁䅑䅁䑁䅁䅷䅁䭁䭁乯䅁䭁佁䬴䅁䭁䝁䔰䅁䉁䅁䅁允䅁䅁䅕䅁䅁䥁㑂唶䵁䅉䅅䅁䕁䅁䅁睁䵁䅁䅁权あ䅄䅁权浄权䅁权䑃䅂䅁允䅁䅁䅅䅁佁䅁䅷䅁祁䍁䄴睎㕁䑁䅉䅁䵁䅉䅅䅁䕁䅁䅁睁䵁䅁䅁权䭃睁䅁权䭁䅁䅁权⽄允䅁允䅁䅁䅅䅁䙁䱁昶楇搯䅊䅖䍄䉁䅁䅁䅂䅁䅁䅍䅄䅁䅁䅯睏䅷䅁䅯眶䅯䅁䅯䅣䅑䅁䅅䅁䉁䅁䅁杄啁䅁䅁䅎穁䑁䅫兎㕁䑁䅫李㍁䑁䅣䅁䵁䅉䅅䅁䕁䅁䅁睁䵁䅁䅁权桁䅄䅁权潄权䅁权䙃䅂䅁允䅁䅁䅅䅁佁䅁䄴䅁硁䑁䅧杌硁䑁䅅䅏䅁䅁杷允䅁䅁䅑䅁䑁䅁䅷䅁䭁䱁䵕䅁䭁佁䭣䅁䭁䥁䕍䅁䉁䅁䅁允䅁䅁䅕䅄牉硨婢う䵁䅉䅅䅁䕁䅁䅁睁䵁䅁䅁权祂兄䅁权浄权䅁权䑃䅂䅁允䅁䅁䅅䅁佁䅁䅷䅁祁䍁䄴睎穁䑁䅧䅁䵁䅉䅅䅁䑁䅁䅁睁䵁䅁䅁权㡃睃䅁权敁杂䅁允䅁䅁䅅䅁䭁䩁䜰䅁䵁䅉䅅䅁䕁䅁䅁睁䵁䅁䅁权䥂睃䅁权潄权䅁权㥂䅂䅁允䅁䅁䅅䅁佁䅁䄴䅁硁䑁䅁杌祁䑁䅣兏䅁䅁杷允䅁䅁䅑䅁䑁䅁䅷䅁䭁偁䅧䅁䭁佁䭙䅁䭁䝁䔸䅁䉁䅁䅁允䅁䅁䄴䅄䅁䑁䅅杌㑁䑁䅑䅎䅁䅁杷允䅁䅁䅑䅁䑁䅁䅷䅁䭁䥁䈰䅁䭁䅁䍅䅁䭁䅁䍍䅁䉁䅁䅁允䅁䅁䅕噥㉍塕⭉䔵䵁䅉䅅䅁䕁䅁䅁睁䵁䅁䅁权允䅄䅁权牄权䅁权㙂䅂䅁允䅁䅁䅅䅁佁䉁䅉䅁穁䑁䅅睍穁䑁䅙睍ぁ䑁䅁䅁䵁䅉䅅䅁䕁䅁䅁睁䵁䅁䅁权睃杁䅁权䕁䅁䅁权⽄允䅁允䅁䅁䅅䅁䙁䅁䅁䵁剃潄䉨䍄䉁䅁䅁䅂䅁䅁䅍䅄䅁䅁䅯兗䅳䅁䅯眵䅯䅁䅯来䅑䅁䅅䅁䉁䅁䅁兂慁㍋䱒乍瑢睐杷允䅁䅁䅑䅁䑁䅁䅷䅁䭁乁䰸䅁䭁佁䭯䅁䭁䡁䔰䅁䉁䅁䅁允䅁䅁䄴䅄䅁䑁䅁杌㍁䑁䅍兏䅁䅁杷允䅁䅁䅑䅁䑁䅁䅷䅁䭁䍁乧䅁䭁佁䭧䅁䭁佁䭷䅁䉁䅁䅁允䅁䅁䄴杄䅁䑁䅅兎畁䑁䅫睍㍁䅁䅁䍄䉁䅁䅁䅂䅁䅁䅍䅄䅁䅁䅯䅳䅉䅁䅯充䅁䅁䅯眯䅅䅁䅅䅁䉁䅁䅁杄啁䅁䅁</t>
  </si>
  <si>
    <t>睍祁䑁䅧䅍睁䑁䅁䅍睁䑁䅁䅁䵁䅉䅅䅁䕁䅁䅁睁䵁䅁䅁权慂睃䅁权牄权䅁权䑃䅂䅁允䅁䅁䅅䅁佁䉁䅉䅁ぁ䑁䅕睎ぁ䑁䅧兏ぁ䑁䅁䅁䵁䅉䅅䅁䕁䅁䅁睁䵁䅁䅁权⭃睃䅁权瑄权䅁权㙂䅂䅁允䅁䅁䅅䅁䙁䡁灮橊䥅偲⽁䍄䉁䅁䅁䅂䅁䅁䅍䅄䅁䅁䅯杚䅷䅁䅯朶䅯䅁䅯兢䅑䅁䅅䅁䉁䅁䅁杄䵁䅁䅁䅍畁䑁䅑睍㍁䅁䅁䍄䉁䅁䅁睁䅁䅁䅍䅄䅁䅁䅯睍䄰䅁䅯杇䅙䅁䅅䅁䉁䅁䅁权楂杂䅁䍄䉁䅁䅁䅂䅁䅁䅍䅄䅁䅁䅯杸䅷䅁䅯眵䅯䅁䅯来䅑䅁䅅䅁䉁䅁䅁兂瑂⼵灵搸佉䅷杷允䅁䅁䅑䅁䑁䅁䅷䅁䭁䉁乁䅁䭁佁䭙䅁䭁䝁䔸䅁䉁䅁䅁允䅁䅁䄴䅄䅁䑁䅉杌ㅁ䑁䅧䅏䅁䅁杷允䅁䅁䅍䅁䑁䅁䅷䅁䭁䙁䵳䅁䭁䉁䝧䅁䉁䅁䅁允䅁䅁䅯兓䅣䅁杷允䅁䅁䅑䅁䑁䅁䅷䅁䭁䭁䱅䅁䭁佁䬰䅁䭁䝁䔰䅁䉁䅁䅁允䅁䅁䅯睒䅁䅁杷允䅁䅁䅑䅁䑁䅁䅷䅁䭁䡁䱉䅁䭁佁䭫䅁䭁䝁䔰䅁䉁䅁䅁允䅁䅁䅕䅁䅁䕁噄䔶䵁䅉䅅䅁䕁䅁䅁睁䵁䅁䅁权䥃睃䅁权牄权䅁权硂䅂䅁允䅁䅁䅅䅁佁䉁䅑䅁硁䑁䅣䅏睁䑁䅧杍穁䑁䅧睍䅁䅁杷允䅁䅁䅑䅁䑁䅁䅷䅁䭁䩁䱕䅁䭁佁䬴䅁䭁䥁䕍䅁䉁䅁䅁允䅁䅁䅕䅁䅁䕁权䔸䵁䅉䅅䅁䑁䅁䅁睁䵁䅁䅁权䉂䅄䅁权慁杂䅁允䅁䅁䅅䅁䭁䑁䜴䅁䵁䅉䅅䅁䕁䅁䅁睁䵁䅁䅁权橄䅄䅁权灄权䅁权㥂䅂䅁允䅁䅁䅅䅁䙁䅁䅁䅁䅃⭱䅴䍄䉁䅁䅁䅂䅁䅁䅍䅄䅁䅁䅯䄹䅍䅁䅯权䅁䅁䅯眯䅅䅁䅅䅁䉁䅁䅁兂畄䑦ㄸ牘兯䅑杷允䅁䅁䅑䅁䑁䅁䅷䅁䭁䡁䐴䅁䭁䅁䅑䅁䭁偁䈸䅁䉁䅁䅁允䅁䅁䅕䅁䅁䉧㡂ち䵅䅉䅅䅁䕁䅁䅁睁䵁䅁䅁权晄睃䅁权灄权䅁权睂䅂䅁允䅁䅁䅅䅁䙁䅁䅁䅁杁敆䅖䍄䉁䅁䅁睁䅁䅁䅍䅄䅁䅁䅯条䅳䅁䅯䅊䅙䅁䅅䅁䉁䅁䅁权䝂睄䅁䍄䉁䅁䅁䅂䅁䅁䅍䅄䅁䅁䅯兪䅉䅁䅯充䅁䅁䅯眯䅅䅁䅅䅁䉁䅁䅁杄十䅁䅁睍㍁䑁䅙䅎穁䑁䅁䅍睁䅁䅁䍄䉁䅁䅁䅂䅁䅁䅍䅄䅁䅁䅯朹䅳䅁䅯眵䅯䅁䅯睢䅑䅁䅅䅁䉁䅁䅁兂祃敮渫歸塶睶杷允䅁䅁䅍䅁䑁䅁䅷䅁䭁䡁䰰䅁䭁䉁䜴䅁䉁䅁䅁允䅁䅁䅯東䅙䅁杷允䅁䅁䅑䅁䑁䅁䅷䅁䭁䕁䱯䅁䭁佁䭫䅁䭁䡁䕯䅁䉁䅁䅁允䅁䅁䅕䅁䅁佁灄䕁䵅䅉䅅䅁䑁䅁䅁睁䵁䅁䅁权䥄䅄䅁权流杂䅁允䅁䅁䅅䅁佁䅁䅷䅁㑁䑁䅑杌睁䑁䅧䅁䵁䅉䅅䅁䕁䅁䅁睁䵁䅁䅁权乃杁䅁权䭁䅁䅁权⽄允䅁允䅁䅁䅅䅁䙁䍁䡵瑆佮硤䅚䍄䉁䅁䅁睁䅁䅁䅍䅄䅁䅁䅯睥䅳䅁䅯䅇䅙䅁䅅䅁䉁䅁䅁权灁杂䅁䍄䉁䅁䅁䅂䅁䅁䅍䅄䅁䅁䅯其䅳䅁䅯朶䅯䅁䅯䅣䅑䅁䅅䅁䉁䅁䅁杄䵁䅁䅁免畁䑁䅁䅏㑁䅁䅁䍄䉁䅁䅁䅂䅁䅁䅍䅄䅁䅁䅯䅊䄰䅁䅯儶䅯䅁䅯兣䅑䅁䅅䅁䉁䅁䅁兂䅁䅁䅁䕁佢䅑杷允䅁䅁䅑䅁䑁䅁䅷䅁䭁䭁䵕䅁䭁佁䭣䅁䭁䡁䕯䅁䉁䅁䅁允䅁䅁䅕積積積積䕇䵁䅉䅅䅁䑁䅁䅁睁䵁䅁䅁权桁睄䅁权捁杂䅁允䅁䅁䅅䅁䭁䱁䜰䅁䵁䅉䅅䅁䕁䅁䅁睁䵁䅁䅁权呄䅄䅁权煄权䅁权療䅂䅁允䅁䅁䅅䅁佁䅁䅷䅁睁䍁䄴睍硁䑁䅫䅁䵁䅉䅅䅁䕁䅁䅁睁䵁䅁䅁权晄䅄䅁权浄权䅁权療䅂䅁允䅁䅁䅅䅁佁䅁䅷䅁睁䍁䄴睎睁䑁䅕䅁䵁䅉䅅䅁䕁䅁䅁睁䵁䅁䅁权牂兄䅁权畄权䅁权䙃䅂䅁允䅁䅁䅅䅁䙁䅁䅁䅁䅄癭䅎䍄䉁䅁䅁䅂䅁䅁䅍䅄䅁䅁䅯睊䅁䅁䅯允䅉䅁䅯兂䅉䅁䅅䅁䉁䅁䅁兂敁㡨歈由䅑兑杷允䅁䅁䅑䅁䑁䅁䅷䅁䭁䙁䵅䅁䭁佁䭣䅁䭁䥁䕍䅁䉁䅁䅁允䅁䅁䅕㝤昶楇搯啊䵁䅉䅅䅁䕁䅁䅁睁䵁䅁䅁权慂兄䅁权浄权䅁权䑃䅂䅁允䅁䅁䅅䅁佁䅁䄴䅁祁䑁䅁杌㉁䑁䅫睎䅁䅁杷允䅁䅁䅑䅁䑁䅁䅷䅁䭁䭁䑫䅁䭁䉁䅅䅁䭁偁䈸䅁䉁䅁䅁允䅁䅁䄴䅆䅁䑁䅍杍ㅁ䑁䅧䅍睁䑁䅁䅍睁䅁䅁䍄䉁䅁䅁䅂䅁䅁䅍䅄䅁䅁䅯䅡䄰䅁䅯朷䅯䅁䅯来䅑䅁䅅䅁䉁䅁䅁兂䅁䅁䅁䌸㕺䅑杷允䅁䅁䅍䅁䑁䅁䅷䅁䭁䉁䱙䅁䭁䍁䝙䅁䉁䅁䅁允䅁䅁䄴䅄䅁䑁䅫睍畁䑁䅫睍䅁䅁杷允䅁䅁䅑䅁䑁䅁䅷䅁䭁䅁䉷䅁䭁䉁䅅䅁䭁䅁䍑䅁䉁䅁䅁允䅁䅁䄴䅆䅁䑁䅉免硁䑁䅫䅍睁䑁䅁䅍睁䅁䅁䍄䉁䅁䅁䅂䅁䅁䅍䅄䅁䅁䅯朵䅍䅁䅯权䅁䅁䅯眯䅅䅁䅅䅁䉁䅁䅁兂剄瑉㕶畦煯䅑杷允䅁䅁䅑䅁䑁䅁䅷䅁䭁䝁䵷䅁䭁佁䭫䅁䭁䥁䕕䅁䉁䅁䅁允䅁䅁䅕䅁䅁䵁㝄欲䵁䅉䅅䅁䕁䅁䅁睁䵁䅁䅁权祂䅄䅁权煄权䅁权睂䅂䅁允䅁䅁䅅䅁佁䅁䅷䅁睁䍁䄴䅍ぁ䑁䅧䅁䵁䅉䅅䅁䑁䅁䅁睁䵁䅁䅁权祁䅄䅁权歁杂䅁允䅁䅁䅅䅁䭁䉁䡳䅁䵁䅉䅅䅁䕁䅁䅁睁䵁䅁䅁权剂杁䅁权䭁䅁䅁权⽄允䅁允䅁䅁䅅䅁䙁䱁敧敨剴䍵䅊䍄䉁䅁䅁䅂䅁䅁䅍䅄䅁䅁䅯䅫䅳䅁䅯朷䅯䅁䅯睢䅑䅁䅅䅁䉁䅁䅁兂䅁䅁䅁䕯杔䅷杷允䅁䅁䅑䅁䑁䅁䅷䅁䭁䍁丸䅁䭁佁䭙䅁䭁䝁䔰䅁䉁䅁䅁允䅁䅁䄴䅄䅁䑁䅅杌㑁䑁䅧杍䅁䅁杷允䅁䅁䅑䅁䑁䅁䅷䅁䭁䥁䱯䅁䭁佁䬰䅁䭁䝁䔸䅁䉁䅁䅁允䅁䅁䅕牡へ硫䕧樴䴸䅉䅅䅁䕁䅁䅁睁䵁䅁䅁权啄杁䅁权䕁䅁䅁权⽄允䅁允䅁䅁䅅䅁䙁䅁䅁䅁䥂浪䉂䍄䉁䅁䅁䅂䅁䅁䅍䅄䅁䅁䅯眸䅷䅁䅯䄶䅯䅁䅯来䅑䅁䅅䅁䉁䅁䅁权䡂䅁䅁䍄䉁䅁䅁䅂䅁䅁䅍䅄䅁䅁䅯杵䅅䅁䅯䅂䅁䅁䅯兂䅁䅁䅅䅁䉁䅁䅁兂䅁䅁䅁堫唵兑杷允䅁䅁䅑䅁䑁䅁䅷䅁䭁佁䑑䅁䭁䅁䅑䅁䭁偁䈸䅁䉁䅁䅁允䅁䅁䅕䅁䅁䱷䕆䕪䵅䅉䅅䅁䕁䅁䅁睁䵁䅁䅁权敃睃䅁权畄权䅁权獄权䅁允䅁䅁䅅䅁䭁䕁䅣䅁䵁䅉䅅䅁䑁䅁䅁睁䵁䅁䅁权䝁睃䅁权慁杂䅁允䅁䅁䅅䅁䭁䉁䝳䅁䵁䅉䅅䅁䕁䅁䅁睁䵁䅁䅁权歄睁䅁权剁䅁䅁权⽄允䅁允䅁䅁䅅䅁佁䉁䅙䅁祁䑁䅕䅎祁䑁䅁䅍睁䑁䅁䅍睁䅁䅁䍄䉁䅁䅁䅂䅁䅁䅍䅄䅁䅁䅯兙䅳䅁䅯眵䅯䅁䅯全䅑䅁䅅䅁䉁䅁䅁兂剄瑉㕶畦橯䅑杷允䅁䅁䅑䅁䑁䅁䅷䅁䭁䡁䑍䅁䭁䉁䅅䅁䭁偁䈸䅁䉁䅁䅁允䅁䅁䄴杅䅁䑁䅉杍㍁䑁䅅䅏祁䑁䅫䅍䅁䅁杷允䅁䅁䅑䅁䑁䅁䅷䅁䭁䡁䑍䅁䭁䅁䅯䅁䭁偁䈸䅁䉁䅁䅁允䅁䅁䅕䙂余扌㥋啐䵁䅉䅅䅁䑁䅁䅁睁䵁䅁䅁权時睃䅁权捁杂䅁允䅁䅁䅅䅁䭁䝁䡧䅁䵁䅉䅅䅁䕁䅁䅁睁䵁䅁䅁权噃睁䅁权剁䅁䅁权⽄允䅁允䅁䅁䅅䅁佁䉁䅑䅁ぁ䑁䅅杍㕁䑁䅫睍睁䑁䅁䅍䅁䅁杷允䅁䅁䅑䅁䑁䅁䅷䅁䭁䝁䍁䅁䭁䉁䅅䅁䭁偁䈸䅁䉁䅁䅁允䅁䅁䄴䅆䅁䑁䅕李睁䑁䅅杍ㅁ䑁䅁䅍睁䅁䅁䍄䉁䅁䅁䅂䅁䅁䅍䅄䅁䅁䅯䅕䅷䅁䅯朶䅯䅁䅯全䅑䅁䅅䅁䉁䅁䅁杄䵁䅁䅁䅍畁䑁䅉睎㕁䅁䅁䍄䉁䅁䅁䅂䅁䅁䅍䅄䅁䅁䅯杰䅷䅁䅯朷䅯䅁䅯睧䅑䅁䅅䅁䉁䅁䅁兂䅁䅁䅁䉧䍈䅷杷允䅁䅁䅍䅁䑁䅁䅷䅁䭁䱁䱧䅁䭁䍁䝙䅁䉁䅁䅁允䅁䅁䄴䅄䅁䑁䅧免畁䑁䅫䅏䅁䅁杷允䅁䅁䅍䅁䑁䅁䅷䅁䭁佁䱳䅁䭁䉁䝷䅁䉁䅁䅁允䅁䅁䅯杋䅙䅁杷允䅁䅁䅑䅁䑁䅁䅷䅁䭁䥁䵯䅁䭁佁䭙䅁䭁䡁䔰䅁䉁䅁䅁允䅁䅁䅯睒䅁䅁杷允䅁䅁䅑䅁䑁䅁䅷䅁䭁乁䑙䅁䭁䅁䅑䅁䭁偁䈸䅁䉁䅁䅁允䅁䅁䅕䅁䅁佁汌啥䵅䅉䅅䅁䕁䅁䅁睁䵁䅁䅁权坄睁䅁权䭁䅁䅁权⽄允䅁允䅁䅁䅅䅁䙁䥁䅐煹䙆杴䄵䍄䉁䅁䅁䅂䅁䅁䅍䅄䅁䅁䅯兙䅷䅁䅯朵䅯䅁䅯兦䅑䅁䅅䅁䉁䅁䅁杄䵁䅁䅁杍畁䑁䅕兎ぁ䅁䅁䍄䉁䅁䅁䅂䅁䅁䅍䅄䅁䅁䅯睶䅉䅁䅯充䅁䅁䅯眯䅅䅁䅅䅁䉁䅁䅁杄坁䅁䅁睎ぁ䑁䅫兏睁䑁䅁䅍睁䑁䅁䅍䅁䅁杷允䅁䅁䅑䅁䑁䅁䅷䅁䭁䝁乕䅁䭁佁䭫䅁䭁䡁䕯䅁䉁䅁䅁允䅁䅁䅕䅁䅁䅁煂䔲䵁䅉䅅䅁䕁䅁䅁睁䵁䅁䅁权ㅄ䅄䅁权煄权䅁权㙂䅂䅁允䅁䅁䅅䅁佁䅁䅷䅁睁䍁䄴免穁䑁䅉䅁䵁䅉䅅䅁䕁䅁䅁睁䵁䅁䅁权㕂兄䅁权潄权䅁权䙃䅂䅁允䅁䅁䅅䅁佁䅁䅷䅁穁䍁䄴䅎㑁䑁䅙䅁䵁䅉䅅䅁䑁䅁䅁睁䵁䅁䅁权剂睄䅁权流杂䅁允䅁䅁䅅䅁佁䅁䄴䅁硁䑁䅅䅍畁䑁䅍兏䅁䅁杷允䅁䅁䅑䅁䑁䅁䅷䅁䭁䭁䍅䅁䭁䅁䅯䅁䭁偁䈸䅁䉁䅁䅁允䅁䅁䅕䉲慸䑚晶歉䵁䅉䅅䅁䕁䅁䅁睁䵁䅁䅁权時睃䅁权畄权䅁权獄权䅁允䅁䅁䅅䅁䙁䅁䅁䅁䅁䤲䅌䍄䉁䅁䅁䅂䅁䅁䅍䅄䅁䅁䅯䅍䅷䅁䅯眶䅯䅁䅯兦䅑䅁䅅䅁䉁䅁䅁杄啁䅁䅁免㉁䑁䅙䅍ㅁ䑁䅧兏㉁䑁䅁䅁䵁䅉䅅䅁䕁䅁䅁睁䵁䅁䅁权㕂睁䅁权䕁䅁䅁权⽄允䅁允䅁䅁䅅䅁䙁䅁䅁䅁湁湦䈵䍄䉁䅁䅁䅂䅁䅁䅍䅄䅁䅁䅯入䅍䅁䅯权䅁䅁䅯眯䅅䅁䅅䅁䉁䅁䅁兂捃䍸睃楣牧䅑杷允䅁䅁䅑䅁䑁䅁䅷䅁䭁䵁䱕䅁䭁佁䭙䅁䭁䡁䔰䅁䉁䅁䅁允䅁䅁䄴䅄䅁䑁䅍杌㍁䑁䅧兎䅁䅁杷允䅁䅁䅑䅁䑁䅁䅷䅁䭁䙁䑧䅁䭁䉁䅅䅁䭁偁䈸䅁䉁䅁䅁允䅁䅁䄴杆䅁䑁䅅睍㑁䑁䅕䅍睁䑁䅁䅍睁䑁䅁䅁䵁䅉䅅䅁䕁䅁䅁睁䵁䅁䅁权剃兄䅁权煄权䅁权㙂䅂䅁允䅁䅁䅅䅁佁䅁䅷䅁睁䍁䄴䅍ぁ䑁䅉䅁䵁䅉䅅䅁䕁䅁䅁睁䵁䅁䅁权䙃睃䅁权灄权䅁权療䅂䅁允䅁䅁䅅䅁䙁䅁䅁䅁䅁䵍䅆䍄䉁䅁䅁䅂䅁䅁䅍䅄䅁䅁䅯䅗䅍䅁䅯权䅁䅁䅯眯䅅䅁䅅䅁䉁䅁䅁兂硁䭃捷浗䉑䅑杷允䅁䅁䅑䅁䑁䅁䅷䅁䭁佁䬸䅁䭁佁䭳䅁䭁佁䭷䅁䉁䅁䅁允䅁䅁䄴杅䅁䑁䅣免㑁䑁䅉免睁䑁䅁䅍䅁䅁杷允䅁䅁䅑䅁䑁䅁䅷䅁䭁䕁偷䅁䭁佁䬴䅁䭁䡁䕅䅁䉁䅁䅁允䅁䅁䅕䅁䅁䅁䅂の䵁䅉䅅䅁䕁䅁䅁睁䵁䅁䅁权允兄䅁权瑄权䅁权睂䅂䅁允䅁䅁䅅䅁䙁偁潙䥘䌯挹⽧䍄䉁䅁䅁䅂䅁䅁䅍䅄䅁䅁䅯杌䄰䅁䅯儷䅯䅁䅯来䅑䅁䅅䅁䉁䅁䅁兂䡃瑆佮ㄹ䉍䅑杷允䅁䅁䅑䅁䑁䅁䅷䅁䭁䡁䱁䅁䭁佁䭣䅁䭁䡁䕁䅁䉁䅁䅁允䅁䅁䅕瑚汧㑹匵吷䴸䅉䅅䅁䑁䅁䅁睁䵁䅁䅁权㕂兄䅁权敁杂䅁允䅁䅁䅅䅁䭁䭁䡫䅁䵁䅉䅅䅁䕁䅁䅁睁䵁䅁䅁权䙄杁䅁权䕁䅁䅁权⽄允䅁允䅁䅁䅅䅁䙁䅁䅁䥁楁ㅅ䉨䍄䉁䅁䅁䅂䅁䅁䅍䅄䅁䅁䅯典䅉䅁䅯充䅁䅁䅯眯䅅䅁䅅䅁䉁䅁䅁杄坁䅁䅁免睁䑁䅙李ぁ䑁䅑杍睁䑁䅁䅍䅁䅁杷允䅁䅁䅑䅁䑁䅁䅷䅁䭁乁䱳䅁䭁佁䭙䅁䭁䥁䕍䅁䉁䅁䅁允䅁䅁䄴䅄䅁䑁䅍杌睁䑁䅧杍䅁䅁杷允䅁䅁䅑䅁䑁䅁䅷䅁䭁䉁乙䅁䭁䉁䜸䅁䭁䍁䝁䅁䉁䅁䅁允䅁䅁䅯杂䅧䅁杷允䅁䅁䅑䅁䑁䅁䅷䅁䭁乁䈸䅁䭁䅁䅑䅁䭁䅁䍑䅁䉁䅁䅁允䅁䅁䅕䅁䅁䩧汉啢䵅䅉䅅䅁䕁䅁䅁睁䵁䅁䅁权療睁䅁权剁䅁䅁权⽄允䅁允䅁䅁䅅䅁佁䉁䅑䅁硁䑁䅧䅎㍁䑁䅁䅍睁䑁䅁䅍䅁䅁杷允䅁䅁䅑䅁䑁䅁䅷䅁䭁䕁久䅁䭁䉁䜸䅁䭁䍁䝁䅁䉁䅁䅁允䅁䅁䅯䅚䅙䅁杷允䅁䅁䅑䅁䑁䅁䅷䅁䭁䑁䱧䅁䭁佁䭙䅁䭁䥁䕍䅁䉁䅁䅁允䅁䅁䄴䅄䅁䑁䅉杌穁䑁䅧䅎䅁䅁杷允䅁䅁䅑䅁䑁䅁䅷䅁䭁䩁䰴䅁䭁佁䭫䅁䭁佁䭷䅁䉁䅁䅁允䅁䅁䅯睒䅁䅁杷允䅁䅁䅑䅁䑁䅁䅷䅁䭁䝁䐸䅁䭁䅁䅯䅁䭁偁䈸䅁䉁䅁䅁允䅁䅁䅕場啯歲桦䕇䵁䅉䅅䅁䕁䅁䅁睁䵁䅁䅁权兂睃䅁权畄权䅁权㙂䅂䅁允䅁䅁䅅䅁䙁䅁䅁䅁杂佹䅆䍄䉁䅁䅁䅂䅁䅁䅍䅄䅁䅁䅯朸䅳䅁䅯䄶䅯䅁䅯兢䅑䅁䅅䅁䉁䅁䅁杄佁䅁䅁杍祁䍁䄴免㑁䑁䅑䅁䵁䅉䅅䅁䕁䅁䅁睁䵁䅁䅁权䕄䅄䅁权瑄权䅁权㥂䅂䅁允䅁䅁䅅䅁䙁䕁㉡⼸唳佥⼰䍄䉁䅁䅁䅂䅁䅁䅍䅄䅁䅁䅯䅧䅁䅁䅯权䅁䅁䅯䅂䅉䅁䅅䅁䉁䅁䅁兂獄払敧敨ㅶ睐杷允䅁䅁䅑䅁䑁䅁䅷䅁䭁䅁义䅁䭁佁䭧䅁䭁䥁䕍䅁䉁䅁䅁允䅁䅁䄴杄䅁䑁䅅睎畁䑁䅧李硁䅁䅁䍄䉁䅁䅁䅂䅁䅁䅍䅄䅁䅁䅯睳䅉䅁䅯权䅁䅁䅯眯䅅䅁䅅䅁䉁䅁䅁兂㝁〳丫㉬唴䅑杷允䅁䅁䅑䅁䑁䅁䅷䅁䭁䉁䵑䅁䭁佁䭯䅁䭁䥁䕕䅁䉁䅁䅁允䅁䅁䄴䅄䅁䑁䅉杌㉁䑁䅍睎䅁䅁杷允䅁䅁䅑䅁䑁䅁䅷䅁䭁䭁䵣䅁䭁佁䭳䅁䭁䡁䕯䅁䉁䅁䅁允䅁䅁䄴杅䅁䑁䅫兏硁䑁䅕䅎㍁䑁䅑兏䅁䅁杷允䅁䅁䅑䅁䑁䅁䅷䅁䭁乁䴸䅁䭁佁䭣䅁䭁䡁䕁䅁䉁䅁䅁允䅁䅁䅕桙奂扏䥔樸䴸䅉䅅䅁䕁䅁䅁睁䵁䅁䅁权㥃睁䅁权䕁䅁䅁权⽄允䅁允䅁䅁䅅䅁䙁䅁䅁䅁㥁塐䉊䍄䉁䅁䅁䅂䅁䅁䅍䅄䅁䅁䅯睵䅳䅁䅯䄶䅯䅁䅯兢䅑䅁䅅䅁䉁䅁䅁杄佁䅁䅁免祁䍁䄴李穁䑁䅍䅁䵁䅉䅅䅁䕁䅁䅁睁䵁䅁䅁权䙁睁䅁权䭁䅁䅁权⽄允䅁允䅁䅁䅅䅁䙁䕁㉡⼸唳䅥䅆䍄䉁䅁䅁䅂䅁䅁䅍䅄䅁䅁䅯睬䅳䅁䅯朶䅯䅁䅯䅣䅑䅁䅅䅁䉁䅁䅁杄䵁䅁䅁䅍畁䑁䅫李祁䅁䅁䍄䉁䅁䅁䅂䅁䅁䅍䅄䅁䅁䅯朰䅷䅁䅯朶䅯䅁䅯来䅑䅁䅅䅁䉁䅁䅁杄䵁䅁䅁䅍畁䑁䅁兏ぁ䅁䅁䍄䉁䅁䅁䅂䅁䅁䅍䅄䅁䅁䅯睅䄰䅁䅯䄶䅯䅁䅯睧䅑䅁䅅䅁䉁䅁䅁杄佁䅁䅁杍穁䍁䄴杍硁䑁䅫䅁䵁䅉䅅䅁䕁䅁䅁睁䵁䅁䅁权瑃睃䅁权浄权䅁权䙃䅂䅁允䅁䅁䅅䅁佁䅁䅷䅁硁䍁䄴䅎睁䑁䅉䅁䵁䅉䅅䅁䕁䅁䅁睁䵁䅁䅁权瑄睁䅁权剁䅁䅁权⽄允䅁允䅁䅁䅅䅁佁䉁䅑䅁硁䑁䅣免㕁䑁䅁䅍睁䑁䅁䅍䅁䅁杷允䅁䅁䅑䅁䑁䅁䅷䅁䭁䙁乍䅁䭁佁䭫䅁䭁䝁䔸䅁䉁䅁䅁允䅁䅁䅕䅁䅁䅁歁欶䵁䅉䅅䅁䑁䅁䅁睁䵁䅁䅁权䕃䅄䅁权歁杂䅁允䅁䅁䅅䅁䭁䭁䡧䅁䵁䅉䅅䅁䑁䅁䅁睁䵁䅁䅁权坄䅄䅁权捁杂䅁允䅁䅁䅅䅁䭁䍁䝳䅁䵁䅉䅅䅁䕁䅁䅁睁䵁䅁䅁权晃兄䅁权煄权䅁权睂䅂䅁允䅁䅁䅅䅁佁䅁䅷䅁睁䍁䄴䅎祁䑁䅍䅁䵁䅉䅅䅁䕁䅁䅁睁䵁䅁䅁权㕄睁䅁权剁䅁䅁权⽄允䅁允䅁䅁䅅䅁佁䉁䅙䅁硁䑁䅑䅏ㅁ䑁䅫䅍睁䑁䅁䅍睁䅁䅁䍄䉁䅁䅁䅂䅁䅁䅍䅄䅁䅁䅯眴䅳䅁䅯眶䅯䅁䅯来䅑䅁䅅䅁䉁䅁䅁杄十䅁䅁睍㑁䑁䅉兎㉁䑁䅉䅍ぁ䅁䅁䍄䉁䅁䅁睁䅁䅁䅍䅄䅁䅁䅯睕䅷䅁䅯䅈䅙䅁䅅䅁䉁䅁䅁权坁䅃䅁䍄䉁䅁䅁䅂䅁䅁䅍䅄䅁䅁䅯䅃䅷䅁䅯朷䅯䅁䅯睧䅑䅁䅅䅁䉁䅁䅁兂䅁䅁䅁䉙呷兑杷允䅁䅁䅍䅁䑁䅁䅷䅁䭁䵁乯䅁䭁䍁䝙䅁䉁䅁䅁允䅁䅁䄴杄䅁䑁䅅䅍睁䍁䄴免㍁䅁䅁䍄䉁䅁䅁䅂䅁䅁䅍䅄䅁䅁䅯䅬䅉䅁䅯䅂䅁䅁䅯眯䅅䅁䅅䅁䉁䅁䅁兂䅁䅁䅁煫奖兑杷允䅁䅁䅑䅁䑁䅁䅷䅁䭁乁䑍䅁䭁䅁䅑䅁䭁偁䈸䅁䉁䅁䅁允䅁䅁䅕䅁䅁乧慹歖䵅䅉䅅䅁䕁䅁䅁睁䵁䅁䅁权橃䅄䅁权灄权䅁权䑃䅂䅁允䅁䅁䅅䅁䙁䅁䅁䅁䅁牧䄯䍄䉁䅁䅁睁䅁䅁䅍䅄䅁䅁䅯睷䅳䅁䅯䅈䅙䅁䅅䅁䉁䅁䅁权瑄杂䅁䍄䉁䅁䅁䅂䅁䅁䅍䅄䅁䅁䅯䅸䅷䅁䅯朷䅯䅁䅯䅣䅑䅁䅅䅁䉁䅁䅁兂䅁䅁䅁䱑桢䅑杷允䅁䅁䅑䅁䑁䅁䅷䅁䭁䩁临䅁䭁佁䭫䅁䭁䡁䕯䅁䉁䅁䅁允䅁䅁䅕䅁䅁䅁㉂欹䵁䅉䅅䅁䕁䅁䅁睁䵁䅁䅁权䕁睃䅁权煄权䅁权㙂䅂䅁允䅁䅁䅅䅁佁䅁䅷䅁睁䍁䄴䅏睁䑁䅧䅁䵁䅉䅅䅁䕁䅁䅁睁䵁䅁䅁权塂䅄䅁权煄权䅁权瑂䅂䅁允䅁䅁䅅䅁佁䅁䅷䅁睁䍁䄴兎㑁䑁䅙䅁䵁䅉䅅䅁䕁䅁䅁睁䵁䅁䅁权扃䅄䅁权浄权䅁权睂䅂䅁允䅁䅁䅅䅁佁䅁䅷䅁硁䍁䄴睎睁䑁䅉䅁䵁䅉䅅䅁䑁䅁䅁睁䵁䅁䅁权桂睃䅁权捁杂䅁允䅁䅁䅅䅁䭁䑁䝉䅁䵁䅉䅅䅁䑁䅁䅁睁䵁䅁䅁权啂䅄䅁权歁杂䅁允䅁䅁䅅䅁䭁䉁䕁䅁䵁䅉䅅䅁䕁䅁䅁睁䵁䅁䅁权潂杁䅁权剁䅁䅁权⽄允䅁允䅁䅁䅅䅁佁䉁䅑䅁ぁ䑁䅕免祁䑁䅫䅍睁䑁䅁䅍䅁䅁杷允䅁䅁䅑䅁䑁䅁䅷䅁䭁佁䱅䅁䭁佁䭣䅁䭁䥁䕍䅁䉁䅁䅁允䅁䅁䅕匰扌堫焴䕉䵁䅉䅅䅁䕁䅁䅁睁䵁䅁䅁权兂䅄䅁权潄权䅁权瑂䅂䅁允䅁䅁䅅䅁佁䅁䄴䅁穁䑁䅙杌穁䑁䅕兏䅁䅁杷允䅁䅁䅑䅁䑁䅁䅷䅁䭁佁䑧䅁䭁䉁䅅䅁䭁偁䈸䅁䉁䅁䅁允䅁䅁䄴䅆䅁䑁䅕䅏ㅁ䑁䅣䅍睁䑁䅁䅍睁䅁䅁䍄䉁䅁䅁䅂䅁䅁䅍䅄䅁䅁䅯䅅䅷䅁䅯眵䅯䅁䅯睢䅑䅁䅅䅁䉁䅁䅁兂䩃坑汄䬰奉䅑杷允䅁䅁䅑䅁䑁䅁䅷䅁䭁䙁䑁䅁䭁䉁䅅䅁䭁偁䈸䅁䉁䅁䅁允䅁䅁䄴杆䅁䑁䅅兏㍁䑁䅧李睁䑁䅁䅍睁䑁䅁䅁䵁䅉䅅䅁䕁䅁䅁睁䵁䅁䅁权䑃杁䅁权䭁䅁䅁权⽄允䅁允䅁䅁䅅䅁䙁䵁䴳䵺䵺䅺䅒䍄䉁䅁䅁䅂䅁䅁䅍䅄䅁䅁䅯䅃䅷䅁䅯䄶䅯䅁䅯兦䅑䅁䅅䅁䉁䅁䅁杄䭁䅁䅁睍畁䑁䅧䅎䅁䅁杷允䅁䅁䅑䅁䑁䅁䅷䅁䭁佁䵑䅁䭁佁䭯䅁䭁䝁䔰䅁䉁䅁䅁允䅁䅁䄴权䅁䑁䅁杌㍁䑁䅣䅁䵁䅉䅅䅁䕁䅁䅁睁䵁䅁䅁权獄睃䅁权浄权䅁权獄权䅁允䅁䅁䅅䅁佁䅁䅷䅁硁䍁䄴睍ぁ䑁䅧䅁䵁䅉䅅䅁䕁䅁䅁睁䵁䅁䅁权楂允䅁权䉁杁䅁权䙁杁䅁允䅁䅁䅅䅁䙁䑁佨啚㑸⭘䅸䍄䉁䅁䅁䅂䅁䅁䅍䅄䅁䅁䅯眰䅉䅁䅯䅂䅁䅁䅯眯䅅䅁䅅䅁䉁䅁䅁兂䅁䅁䅁汥坆兑杷允䅁䅁䅑䅁䑁䅁䅷䅁䭁䱁䵳䅁䭁佁䭧䅁䭁䡁䕁䅁䉁䅁䅁允䅁䅁䄴杄䅁䑁䅍睍畁䑁䅣杍ぁ䅁䅁䍄䉁䅁䅁䅂䅁䅁䅍䅄䅁䅁䅯兯䅁䅁䅯允䅉䅁䅯睁䅉䅁䅅䅁䉁䅁䅁兂䥁㥘㍉剰え䅑杷允䅁䅁䅑䅁䑁䅁䅷䅁䭁䩁䵙䅁䭁佁䭳䅁䭁佁䭷䅁䉁䅁䅁允䅁䅁䄴杅䅁䑁䅧兏穁䑁䅑䅍ㅁ䑁䅑免䅁䅁杷允䅁䅁䅑䅁䑁䅁䅷䅁䭁䝁乑䅁䭁佁䬴䅁䭁䝁䔰䅁䉁䅁䅁允䅁䅁䅕䅁䅁䵁潂ぅ䵅䅉䅅䅁䕁䅁䅁睁䵁䅁䅁权摄允䅁权剁䅁䅁权䕁杁䅁允䅁䅁䅅䅁佁䉁䅉䅁㕁䑁䅑兎睁䑁䅁䅍睁䑁䅁䅁䵁䅉䅅䅁䕁䅁䅁睁䵁䅁䅁权ぁ睃䅁权浄权䅁权㥂䅂䅁允䅁䅁䅅䅁佁䅁䅷䅁硁䍁䄴李睁䑁䅧䅁䵁䅉䅅䅁䕁䅁䅁睁䵁䅁䅁权呄杁䅁权剁䅁䅁权⽄允䅁允䅁䅁䅅䅁佁䉁䅑䅁ぁ䑁䅑杍㍁䑁䅁䅍睁䑁䅁䅍䅁䅁杷允䅁䅁䅑䅁䑁䅁䅷䅁䭁䙁䵳䅁䭁佁䭧䅁䭁䡁䕯䅁䉁䅁䅁允䅁䅁䄴䅄䅁䑁䅙杌硁䑁䅉兎䅁䅁杷允䅁䅁䅑䅁䑁䅁䅷䅁䭁偁䰸䅁䭁佁䭙䅁䭁䡁䕯䅁䉁䅁䅁允䅁䅁䄴䅄䅁䑁䅫杌祁䑁䅑睎䅁䅁杷允䅁䅁䅑䅁䑁䅁䅷䅁䭁䑁䑉䅁䭁䅁䅯䅁䭁偁䈸䅁䉁䅁䅁允䅁䅁䅕䑚晶㑔堰ぇ䵁䅉䅅䅁䕁䅁䅁睁䵁䅁䅁权䥃杁䅁权剁䅁䅁权⽄允䅁允䅁䅁䅅䅁佁䉁䅑䅁祁䑁䅁䅏㑁䑁䅙睎祁䑁䅙䅎䅁䅁杷允䅁䅁䅑䅁䑁䅁䅷䅁䭁䍁䵁䅁䭁佁䭧䅁䭁䝁䔸䅁䉁䅁䅁允䅁䅁䄴杄䅁䑁䅑睍畁䑁䅉睎㕁䅁䅁䍄䉁䅁䅁䅂䅁䅁䅍䅄䅁䅁䅯䅩䅉䅁䅯权䅁䅁䅯眯䅅䅁䅅䅁䉁䅁䅁兂歃䑣䬰礱噍䅑杷允䅁䅁䅑䅁䑁䅁䅷䅁䭁偁䭫䅁䭁佁䭳䅁䭁䥁䕕䅁䉁䅁䅁允䅁䅁䄴杅䅁䑁䅉䅍ㅁ䑁䅣李㉁䑁䅙李䅁䅁杷允䅁䅁䅑䅁䑁䅁䅷䅁䭁䥁䱷䅁䭁佁䬴䅁䭁䝁䔸䅁䉁䅁䅁允䅁䅁䅕䅁䅁䙁乄〹䵁䅉䅅䅁䕁䅁䅁睁䵁䅁䅁权敃睃䅁权灄权䅁权瑂䅂䅁允䅁䅁䅅䅁䙁䅁䅁䅁䅄瑎䅤䍄䉁䅁䅁䅂䅁䅁䅍䅄䅁䅁䅯兔䅷䅁䅯儷䅯䅁䅯睢䅑䅁䅅䅁䉁䅁䅁兂扁㥌欰潂汇睐杷允䅁䅁䅍䅁䑁䅁䅷䅁䭁䭁䱣䅁䭁䍁䝙䅁䉁䅁䅁允䅁䅁䄴䅄䅁䑁䅫睎畁䑁䅁䅎䅁䅁杷允䅁䅁䅑䅁䑁䅁䅷䅁䭁乁䉷䅁䭁䅁䍅䅁䭁䅁䍕䅁䉁䅁䅁允䅁䅁䅕噤㍒匵⽆䕇䵅䅉䅅䅁䕁䅁䅁睁䵁䅁䅁权橄睃䅁权牄权䅁权䙃䅂䅁允䅁䅁䅅䅁佁䉁䅉䅁穁䑁䅧杍ぁ䑁䅑睍睁䑁䅫䅁䵁䅉䅅䅁䕁䅁䅁睁䵁䅁䅁权慄䅄䅁权畄权䅁权硂䅂䅁允䅁䅁䅅䅁䙁䅁䅁䅁杁硏䉨䍄䉁䅁䅁䅂䅁䅁䅍䅄䅁䅁䅯眹䅳䅁䅯朵䅯䅁䅯䅣䅑䅁䅅䅁䉁䅁䅁杄䵁䅁䅁免畁䑁䅁䅎硁䅁䅁䍄䉁䅁䅁䅂䅁䅁䅍䅄䅁䅁䅯来䅍䅁䅯䅂䅁䅁䅯眯䅅䅁䅅䅁䉁䅁䅁兂䅁䅁䅃䡂䉓兑杷允䅁䅁䅑䅁䑁䅁䅷䅁䭁䕁临䅁䭁佁䬴䅁䭁佁䭷䅁䉁䅁䅁允䅁䅁䅕䅁䅁䅁䑂獳䵁䅉䅅䅁䕁䅁䅁睁䵁䅁䅁权あ睃䅁权湄权䅁权硂䅂䅁允䅁䅁䅅䅁䙁䩁瘷㡰䱚祴䅊䍄䉁䅁䅁䅂䅁䅁䅍䅄䅁䅁䅯杊䅷䅁䅯眵䅯䅁䅯䅣䅑䅁䅅䅁䉁䅁䅁兂㝁〳丫㉬䌷睶杷允䅁䅁䅑䅁䑁䅁䅷䅁䭁䕁䵧䅁䭁佁䭯䅁䭁䡁䕁䅁䉁䅁䅁允䅁䅁䄴䅄䅁䑁䅁杌ぁ䑁䅍睎䅁䅁杷允䅁䅁䅍䅁䑁䅁䅷䅁䭁䱁䵫䅁䭁䉁䝯䅁䉁䅁䅁允䅁䅁䅯兺䅙䅁杷允䅁䅁䅑䅁䑁䅁䅷䅁䭁䍁䵑䅁䭁佁䬴䅁䭁䥁䕍䅁䉁䅁䅁允䅁䅁䅕䅁䅁䥁睃唲䵁䅉䅅䅁䕁䅁䅁睁䵁䅁䅁权䕂䅄䅁权煄权䅁权硂䅂䅁允䅁䅁䅅䅁佁䅁䅷䅁硁䍁䄴杍ぁ䑁䅧䅁䵁䅉䅅䅁䕁䅁䅁睁䵁䅁䅁权㙂睁䅁权剁䅁䅁权⽄允䅁允䅁䅁䅅䅁佁䉁䅑䅁硁䑁䅕兎㉁䑁䅁䅍睁䑁䅁䅍䅁䅁杷允䅁䅁䅑䅁䑁䅁䅷䅁䭁䩁义䅁䭁佁䭧䅁䭁佁䭷䅁䉁䅁䅁允䅁䅁䅯睒䅁䅁杷允䅁䅁䅑䅁䑁䅁䅷䅁䭁佁䑅䅁䭁䉁䅅䅁䭁偁䈸䅁䉁䅁䅁允䅁䅁䄴䅆䅁䑁䅉睍㉁䑁䅁䅍睁䑁䅁䅍睁䅁䅁䍄䉁䅁䅁䅂䅁䅁䅍䅄䅁䅁䅯兰䅳䅁䅯朷䅯䅁䅯兢䅑䅁䅅䅁䉁䅁䅁兂䅁䅁䅁䱙浪䅑杷允䅁䅁䅑䅁䑁䅁䅷䅁䭁䉁乧䅁䭁佁䭫䅁䭁䡁䕁䅁䉁䅁䅁允䅁䅁䅕䅁䅁䝁偂啃䵅䅉䅅䅁䕁䅁䅁睁䵁䅁䅁权䥂兄䅁权瑄权䅁权䑃䅂䅁允䅁䅁䅅䅁䙁䵁灕匳䍂䵹⽍䍄䉁䅁䅁䅂䅁䅁䅍䅄䅁䅁䅯䅶䅳䅁䅯眵䅯䅁䅯睧䅑䅁䅅䅁䉁䅁䅁兂獄払敧敨㍶睐杷允䅁䅁䅑䅁䑁䅁䅷䅁䭁䵁䱕䅁䭁佁䬴䅁䭁䡁䕅䅁䉁䅁䅁允䅁䅁䅕䅁䅁䡁牄欸䵁䅉䅅䅁䕁䅁䅁睁䵁䅁䅁权桄睃䅁权浄权䅁权䑃䅂䅁允䅁䅁䅅䅁佁䅁䅷䅁㍁䍁䄴兎㍁䑁䅫䅁䵁䅉䅅䅁䑁䅁䅁睁䵁䅁䅁权時睃䅁权慁杂䅁允䅁䅁䅅䅁䭁䑁䜰䅁䵁䅉䅅䅁䕁䅁䅁睁䵁䅁䅁权呁睃䅁权潄权䅁权䑃䅂䅁允䅁䅁䅅䅁佁䅁䄴䅁穁䑁䅕杌㍁䑁䅍兎䅁䅁杷允䅁䅁䅑䅁䑁䅁䅷䅁䭁乁䰸䅁䭁佁䭣䅁䭁䝁䔰䅁䉁䅁䅁允䅁䅁䅕癴㥐䠱灪䕈䵁䅉䅅䅁䕁䅁䅁睁䵁䅁䅁权桄睁䅁权䭁䅁䅁权⽄允䅁允䅁䅁䅅䅁䙁䡁㥅瑃橥䈸䅊䍄䉁䅁䅁䅂䅁䅁䅍䅄䅁䅁䅯杁䅳䅁䅯朶䅯䅁䅯兦䅑䅁䅅䅁䉁䅁䅁杄䭁䅁䅁䅍畁䑁䅅䅎䅁䅁杷允䅁䅁䅍䅁䑁䅁䅷䅁䭁䕁䵯䅁䭁䉁䝷䅁䉁䅁䅁允䅁䅁䅯杌䅣䅁杷允䅁䅁䅑䅁䑁䅁䅷䅁䭁偁䙉䅁䭁佁䭫䅁䭁䥁䕍䅁䉁䅁䅁允䅁䅁䅕䅁䅁䅁慃䔰䵁䅉䅅䅁䕁䅁䅁睁䵁䅁䅁权橂睃䅁权煄权䅁权㥂䅂䅁允䅁䅁䅅䅁佁䅁䅷䅁睁䍁䄴睍㉁䑁䅫䅁䵁䅉䅅䅁䕁䅁䅁睁䵁䅁䅁权硃允䅁权䕁䅁䅁权䕁杁䅁允䅁䅁䅅䅁䙁䅁䅁䥁䍁䡕䈵䍄䉁䅁䅁䅂䅁䅁䅍䅄䅁䅁䅯䅙䅳䅁䅯朶䅯䅁䅯全䅑䅁䅅䅁䉁䅁䅁杄䵁䅁䅁䅍畁䑁䅁䅎ぁ䅁䅁䍄䉁䅁䅁䅂䅁䅁䅍䅄䅁䅁䅯允䅷䅁䅯眵䅯䅁䅯睢䅑䅁䅅䅁䉁䅁䅁兂慃婭婭婭穮睐杷允䅁䅁䅑䅁䑁䅁䅷䅁䭁䵁䵉䅁䭁佁䭯䅁䭁䡁䕁䅁䉁䅁䅁允䅁䅁䄴䅄䅁䑁䅅杌硁䑁䅁杍䅁䅁杷允䅁䅁䅑䅁䑁䅁䅷䅁䭁佁䑁䅁䭁䅁䅑䅁䭁偁䈸䅁䉁䅁䅁允䅁䅁䅕䅁䅁䝁䱌で䵅䅉䅅䅁䕁䅁䅁睁䵁䅁䅁权䵂睃䅁权瑄权䅁权㥂䅂䅁允䅁䅁䅅䅁䙁偁灹搸乊灙⽁䍄䉁䅁䅁睁䅁䅁䅍䅄䅁䅁䅯先䅷䅁䅯䅇䅙䅁䅅䅁䉁䅁䅁权瑁杂䅁䍄䉁䅁䅁䅂䅁䅁䅍䅄䅁䅁䅯其䅳䅁䅯眵䅯䅁䅯睧䅑䅁䅅䅁䉁䅁䅁兂䱄啯㉗⼸䔳睐杷允䅁䅁䅑䅁䑁䅁䅷䅁䭁䱁䵳䅁䭁佁䭙䅁䭁䡁䕁䅁䉁䅁䅁允䅁䅁䄴䅄䅁䑁䅅杌㑁䑁䅅兎䅁䅁杷允䅁䅁䅑䅁䑁䅁䅷䅁䭁䵁䵫䅁䭁佁䭫䅁䭁䥁䕍䅁䉁䅁䅁允䅁䅁䅕䅁䅁䕁䍁䔳䵁䅉䅅䅁䕁䅁䅁睁䵁䅁䅁权杁兄䅁权灄权䅁权療䅂䅁允䅁䅁䅅䅁䙁䅁䅁䅁䅁牦䅦䍄䉁䅁䅁䅂䅁䅁䅍䅄䅁䅁䅯睕䄰䅁䅯朷䅯䅁䅯睧䅑䅁䅅䅁䉁䅁䅁兂䅁䅁䅁偁㕥䅑杷允䅁䅁䅑䅁䑁䅁䅷䅁䭁佁䑁䅁䭁䉁䅅䅁䭁偁䈸䅁䉁䅁䅁允䅁䅁䄴䅆䅁䑁䅉李穁䑁䅉䅍睁䑁䅁䅍睁䅁䅁䍄䉁䅁䅁䅂䅁䅁䅍䅄䅁䅁䅯䅏䅳䅁䅯儷䅯䅁䅯兣䅑䅁䅅䅁䉁䅁䅁兂噄佥浫免捪睐杷允䅁䅁䅑䅁䑁䅁䅷䅁䭁䵁䵅䅁䭁佁䭙䅁䭁䡁䕅䅁䉁䅁䅁允䅁䅁䄴䅄䅁䑁䅉杌祁䑁䅁兎䅁䅁杷允䅁䅁䅑䅁䑁䅁䅷䅁䭁䭁䱳䅁䭁佁䬴䅁䭁䝁䔸䅁䉁䅁䅁允䅁䅁䅕䅁䅁䅁捂欴䵁䅉䅅䅁䑁䅁䅁睁䵁䅁䅁权㡃兄䅁权慁杂䅁允䅁䅁䅅䅁䭁䙁䜸䅁䵁䅉䅅䅁䕁䅁䅁睁䵁䅁䅁权杄睁䅁权䭁䅁䅁权⽄允䅁允䅁䅁䅅䅁䙁䅁䉡啬䱏䑪䅚䍄䉁䅁䅁䅂䅁䅁䅍䅄䅁䅁䅯村䅍䅁䅯权䅁䅁䅯眯䅅䅁䅅䅁䉁䅁䅁兂奃桢䑋䵷䉲睐杷允䅁䅁䅑䅁䑁䅁䅷䅁䭁䉁䰰䅁䭁佁䭳䅁䭁䥁䕍䅁䉁䅁䅁允䅁䅁䄴䅆䅁䑁䅅杍㍁䑁䅁䅏㑁䑁䅫李穁䅁䅁䍄䉁䅁䅁䅂䅁䅁䅍䅄䅁䅁䅯児䅳䅁䅯睈䅙䅁䅯䅉䅙䅁䅅䅁䉁䅁䅁权㥃杄䅁䍄䉁䅁䅁䅂䅁䅁䅍䅄䅁䅁䅯兴䅉䅁䅯䅂䅁䅁䅯眯䅅䅁䅅䅁䉁䅁䅁兂䅁䅁䅁卷瀹兑杷允䅁䅁䅑䅁䑁䅁䅷䅁䭁䍁乍䅁䭁佁䬰䅁䭁䡁䕯䅁䉁䅁䅁允䅁䅁䅕⭳乂摣噒䑹䴸䅉䅅䅁䕁䅁䅁睁䵁䅁䅁权浄睃䅁权煄权䅁权硂䅂䅁允䅁䅁䅅䅁佁䅁䅷䅁硁䍁䄴杍穁䑁䅕䅁䵁䅉䅅䅁䕁䅁䅁睁䵁䅁䅁权穁兄䅁权灄权䅁权㙂䅂䅁允䅁䅁䅅䅁䙁䅁䅁䅁权佐䅰䍄䉁䅁䅁睁䅁䅁䅍䅄䅁䅁䅯䅺䅷䅁䅯杈䅙䅁䅅䅁䉁䅁䅁权ぁ杂䅁䍄䉁䅁䅁䅂䅁䅁䅍䅄䅁䅁䅯睃䅷䅁䅯儷䅯䅁䅯䄷䅯䅁䅅䅁䉁䅁䅁兂䡄穓䩥坑㝄睐杷允䅁䅁䅑䅁䑁䅁䅷䅁䭁偁䅳䅁䭁䉁䅅䅁䭁䅁䍑䅁䉁䅁䅁允䅁䅁䄴䅆䅁䑁䅅睎㉁䑁䅙䅎穁䑁䅁䅍睁䅁䅁䍄䉁䅁䅁䅂䅁䅁䅍䅄䅁䅁䅯杌䅳䅁䅯朵䅯䅁䅯全䅑䅁䅅䅁䉁䅁䅁杄䵁䅁䅁杍畁䑁䅍䅏祁䅁䅁䍄䉁䅁䅁䅂䅁䅁䅍䅄䅁䅁䅯杁䄰䅁䅯儷䅯䅁䅯䄷䅯䅁䅅䅁䉁䅁䅁兂塁挲㌷⭕晍䅑杷允䅁䅁䅍䅁䑁䅁䅷䅁䭁䍁乣䅁䭁䍁䝑䅁䉁䅁䅁允䅁䅁䅯儳䄸䅁杷允䅁䅁䅑䅁䑁䅁䅷䅁䭁䑁乁䅁䭁佁䭧䅁䭁䝁䔸䅁䉁䅁䅁允䅁䅁䅯睒䅁䅁杷允䅁䅁䅑䅁䑁䅁䅷䅁䭁䡁䐴䅁䭁䅁䅯䅁䭁偁䈸䅁䉁䅁䅁允䅁䅁䅕扏䥔牤⼷歏䵁䅉䅅䅁䕁䅁䅁睁䵁䅁䅁权晄睃䅁权浄权䅁权療䅂䅁允䅁䅁䅅䅁佁䅁䅷䅁穁䍁䄴䅎穁䑁䅍䅁䵁䅉䅅䅁䕁䅁䅁睁䵁䅁䅁权䙃䅄䅁权浄权䅁权硂䅂䅁允䅁䅁䅅䅁佁䅁䅷䅁穁䍁䄴睍㉁䑁䅑䅁䵁䅉䅅䅁䕁䅁䅁睁䵁䅁䅁权扁睃䅁权灄权䅁权獄权䅁允䅁䅁䅅䅁䙁䅁䅁䅁䅁偉䅈䍄䉁䅁䅁䅂䅁䅁䅍䅄䅁䅁䅯睧䅷䅁䅯朵䅯䅁䅯来䅑䅁䅅䅁䉁䅁䅁杄䵁䅁䅁免畁䑁䅑免ㅁ䅁䅁䍄䉁䅁䅁睁䅁䅁䅍䅄䅁䅁䅯眹䅷䅁䅯䅈䅙䅁䅅䅁䉁䅁䅁权煁睂䅁䍄䉁䅁䅁䅂䅁䅁䅍䅄䅁䅁䅯儰䅳䅁䅯朶䅯䅁䅯睢䅑䅁䅅䅁䉁䅁䅁杄䵁䅁䅁免畁䑁䅁杍㕁䅁䅁䍄䉁䅁䅁䅂䅁䅁䅍䅄䅁䅁䅯䄳䅉䅁䅯充䅁䅁䅯眯䅅䅁䅅䅁䉁䅁䅁杄坁䅁䅁免睁䑁䅁杍睁䑁䅁䅍睁䑁䅁䅍䅁䅁杷允䅁䅁䅑䅁䑁䅁䅷䅁䭁佁䱕䅁䭁佁䭣䅁䭁䝁䔸䅁䉁䅁䅁允䅁䅁䅕敥浫免獩い䵁䅉䅅䅁䕁䅁䅁睁䵁䅁䅁权啂䅄䅁权煄权䅁权獄权䅁允䅁䅁䅅䅁佁䅁䅷䅁睁䍁䄴䅍㑁䑁䅍䅁䵁䅉䅅䅁䕁䅁䅁睁䵁䅁䅁权祃睃䅁权瑄权䅁权䑃䅂䅁允䅁䅁䅅䅁䙁佁㙆䭆䠵搴⽯䍄䉁䅁䅁睁䅁䅁䅍䅄䅁䅁䅯李䅳䅁䅯䅈䅙䅁䅅䅁䉁䅁䅁权煁杂䅁䍄䉁䅁䅁䅂䅁䅁䅍䅄䅁䅁䅯䅌䅷䅁䅯朵䅯䅁䅯兦䅑䅁䅅䅁䉁䅁䅁杄䵁䅁䅁杍畁䑁䅙免硁䅁䅁䍄䉁䅁䅁䅂䅁䅁䅍䅄䅁䅁䅯䅴䅍䅁䅯䅂䅁䅁䅯眯䅅䅁䅅䅁䉁䅁䅁兂䅁䅁䅂⭗塆兑杷允䅁䅁䅑䅁䑁䅁䅷䅁䭁䙁乁䅁䭁佁䭙䅁䭁䝁䔸䅁䉁䅁䅁允䅁䅁䅯睒䅁䅁杷允䅁䅁䅍䅁䑁䅁䅷䅁䭁佁䵕䅁䭁䍁䝑䅁䉁䅁䅁允䅁䅁䅯朳䄸䅁杷允䅁䅁䅑䅁䑁䅁䅷䅁䭁䱁䑑䅁䭁䉁䅅䅁䭁偁䈸䅁䉁䅁䅁允䅁䅁䄴䅆䅁䑁䅉杍㉁䑁䅅兎㉁䑁䅁䅍睁䅁䅁䍄䉁䅁䅁䅂䅁䅁䅍䅄䅁䅁䅯督䅳䅁䅯眶䅯䅁䅯兣䅑䅁䅅䅁䉁䅁䅁杄十䅁䅁睍硁䑁䅅兏ㅁ䑁䅁李ㅁ䅁䅁䍄䉁䅁䅁䅂䅁䅁䅍䅄䅁䅁䅯杺䅅䅁䅯䅂䅁䅁䅯䅂䅉䅁䅅䅁䉁䅁䅁兂䅁䅁䅁畤ぅ兑杷允䅁䅁䅑䅁䑁䅁䅷䅁䭁䉁乷䅁䭁佁䭯䅁䭁䝁䔸䅁䉁䅁䅁允䅁䅁䄴䅄䅁䑁䅁杌ぁ䑁䅑䅏䅁䅁杷允䅁䅁䅑䅁䑁䅁䅷䅁䭁䭁乍䅁䭁佁䬰䅁䭁䥁䕍䅁䉁䅁䅁允䅁䅁䅕䭚㙒⭥㕁䐸䴸䅉䅅䅁䕁䅁䅁睁䵁䅁䅁权硄睁䅁权䕁䅁䅁权⽄允䅁允䅁䅁䅅䅁䙁䅁䅁䥁婁坑䉴䍄䉁䅁䅁䅂䅁䅁䅍䅄䅁䅁䅯儸䅍䅁䅯充䅁䅁䅯眯䅅䅁䅅䅁䉁䅁䅁杄啁䅁䅁杍睁䑁䅣䅍睁䑁䅁䅍睁䑁䅁䅁䵁䅉䅅䅁䕁䅁䅁睁䵁䅁䅁权睃睃䅁权潄权䅁权㙂䅂䅁允䅁䅁䅅䅁佁䅁䄴䅁祁䑁䅁杌祁䑁䅉免䅁䅁杷允䅁䅁䅑䅁䑁䅁䅷䅁䭁䝁䵁䅁䭁佁䭯䅁䭁䡁䔰䅁䉁䅁䅁允䅁䅁䄴䅄䅁䑁䅁杌㑁䑁䅙兎䅁䅁杷允䅁䅁䅑䅁䑁䅁䅷䅁䭁䭁䴴䅁䭁佁䭯䅁䭁䝁䔸䅁䉁䅁䅁允䅁䅁䄴䅄䅁䑁䅁杌ぁ䑁䅉睍䅁䅁杷允䅁䅁䅑䅁䑁䅁䅷䅁䭁䍁乍䅁䭁佁䭯䅁䭁佁䭷䅁䉁䅁䅁允䅁䅁䅯睒䅁䅁杷允䅁䅁䅑䅁䑁䅁䅷䅁䭁䭁䱑䅁䭁佁䭧䅁䭁佁䭷䅁䉁䅁䅁允䅁䅁䄴杄䅁䑁䅅免畁䑁䅙䅍祁䅁䅁䍄䉁䅁䅁䅂䅁䅁䅍䅄䅁䅁䅯睓䅷䅁䅯眶䅯䅁䅯睧䅑䅁䅅䅁䉁䅁䅁杄十䅁䅁兎ぁ䑁䅑杍ㅁ䑁䅁睍穁䅁䅁䍄䉁䅁䅁䅂䅁䅁䅍䅄䅁䅁䅯朳䅍䅁䅯䅂䅁䅁䅯眯䅅䅁䅅䅁䉁䅁䅁兂䅁䅁䅁獄晎兑杷允䅁䅁䅑䅁䑁䅁䅷䅁䭁䉁䱁䅁䭁佁䭙䅁䭁䡁䕅䅁䉁䅁䅁允䅁䅁䄴䅄䅁䑁䅁杌㉁䑁䅣睎䅁䅁杷允䅁䅁䅑䅁䑁䅁䅷䅁䭁䱁䱙䅁䭁佁䭙䅁䭁䡁䕅䅁䉁䅁䅁允䅁䅁䄴䅄䅁䑁䅅杌ㅁ䑁䅕李䅁䅁杷允䅁䅁䅑䅁䑁䅁䅷䅁䭁䑁䵧䅁䭁佁䭳䅁䭁䥁䕍䅁䉁䅁䅁允䅁䅁䄴杅䅁䑁䅍免㑁䑁䅉兏硁䑁䅣李䅁䅁杷允䅁䅁䅑䅁䑁䅁䅷䅁䭁偁䭷䅁䭁佁䭣䅁䭁䥁䕕䅁䉁䅁䅁允䅁䅁䅕⽷潕䥘䌹䕈䵁䅉䅅䅁䑁䅁䅁睁䵁䅁䅁权䩃兄䅁权奁杂䅁允䅁䅁䅅䅁䭁䑁䝫䅁䵁䅉䅅䅁䕁䅁䅁睁䵁䅁䅁权慃睁䅁权剁䅁䅁权⽄允䅁允䅁䅁䅅䅁佁䉁䅙䅁祁䑁䅣䅎㑁䑁䅁䅍睁䑁䅁䅍睁䅁䅁䍄䉁䅁䅁䅂䅁䅁䅍䅄䅁䅁䅯眸䅷䅁䅯眶䅯䅁䅯䄷䅯䅁䅅䅁䉁䅁䅁权䡂䅁䅁䍄䉁䅁䅁睁䅁䅁䅍䅄䅁䅁䅯杍䄰䅁䅯杊䅙䅁䅅䅁䉁䅁䅁杄佁䅁䅁免睁䑁䅕杌㍁䑁䅕䅁䵁䅉䅅䅁䕁䅁䅁睁䵁䅁䅁权䭃杁䅁权䕁䅁䅁权⽄允䅁允䅁䅁䅅䅁䙁䅁䅁䅁桁浇䉰䍄䉁䅁䅁䅂䅁䅁䅍䅄䅁䅁䅯眸䅷䅁䅯儷䅯䅁䅯来䅑䅁䅅䅁䉁䅁䅁权䡂䅁䅁䍄䉁䅁䅁䅂䅁䅁䅍䅄䅁䅁䅯兎䅳䅁䅯朵䅯䅁䅯睧䅑䅁䅅䅁䉁䅁䅁杄䵁䅁䅁免畁䑁䅍䅎㕁䅁䅁䍄䉁䅁䅁䅂䅁䅁䅍䅄䅁䅁䅯睉䄰䅁䅯眶䅯䅁䅯全䅑䅁䅅䅁䉁䅁䅁杄十䅁䅁兎穁䑁䅧李㍁䑁䅅杍㕁䅁䅁䍄䉁䅁䅁睁䅁䅁䅍䅄䅁䅁䅯杵䅳䅁䅯䅇䅙䅁䅅䅁䉁䅁䅁权㕁杂䅁䍄䉁䅁䅁䅂䅁䅁䅍䅄䅁䅁䅯兇䅅䅁䅯允䅉䅁䅯睁䅉䅁䅅䅁䉁䅁䅁兂偁䅴䑌敐䭣兑杷允䅁䅁䅑䅁䑁䅁䅷䅁䭁䡁䵣䅁䭁佁䭙䅁䭁䥁䕕䅁䉁䅁䅁允䅁䅁䄴䅄䅁䑁䅉杌祁䑁䅍兏䅁䅁杷允䅁䅁䅑䅁䑁䅁䅷䅁䭁䱁䍅䅁䭁䅁䅑䅁䭁偁䈸䅁䉁䅁䅁允䅁䅁䅕䅁䅁䵁湄し䵅䅉䅅䅁䕁䅁䅁睁䵁䅁䅁权䕂睃䅁权浄权䅁权㙂䅂䅁允䅁䅁䅅䅁佁䅁䅷䅁硁䍁䄴䅎ㅁ䑁䅙䅁䵁䅉䅅䅁䕁䅁䅁睁䵁䅁䅁权㉃䅄䅁权牄权䅁权瑂䅂䅁允䅁䅁䅅䅁佁䉁䅉䅁祁䑁䅅䅍睁䑁䅧䅏㕁䑁䅣䅁䵁䅉䅅䅁䕁䅁䅁睁䵁䅁䅁权䕁兄䅁权畄权䅁权䙃䅂䅁允䅁䅁䅅䅁䙁䅁䅁䅁允晈䅆䍄䉁䅁䅁䅂䅁䅁䅍䅄䅁䅁䅯充䅍䅁䅯䅂䅁䅁䅯眯䅅䅁䅅䅁䉁䅁䅁兂䅁䅁䅂㍄㝸兑杷允䅁䅁䅑䅁䑁䅁䅷䅁䭁偁䱯䅁䭁佁䬴䅁䭁䡁䔰䅁䉁䅁䅁允䅁䅁䅕䅁䅁䥁元〴䵁䅉䅅䅁䕁䅁䅁睁䵁䅁䅁权汁䅄䅁权潄权䅁权䙃䅂䅁允䅁䅁䅅䅁佁䅁䅷䅁ぁ䍁䄴䅏㍁䑁䅧䅁䵁䅉䅅䅁䑁䅁䅁睁䵁䅁䅁权敄兄䅁权奁杂䅁允䅁䅁䅅䅁䭁䉁䝫䅁䵁䅉䅅䅁䕁䅁䅁睁䵁䅁䅁权祄睁䅁权䭁䅁䅁权⽄允䅁允䅁䅁䅅䅁䙁䡁焹䡶呓䍇䅎䍄䉁䅁䅁睁䅁䅁䅍䅄䅁䅁䅯光䅳䅁䅯杇䅙䅁䅅䅁䉁䅁䅁权時杂䅁䍄䉁䅁䅁䅂䅁䅁䅍䅄䅁䅁䅯䅵䅳䅁䅯朵䅯䅁䅯睧䅑䅁䅅䅁䉁䅁䅁杄䭁䅁䅁睍畁䑁䅕兎䅁䅁杷允䅁䅁䅑䅁䑁䅁䅷䅁䭁䍁乁䅁䭁佁䬴䅁䭁䥁䕕䅁䉁䅁䅁允䅁䅁䅯睒䅁䅁杷允䅁䅁䅑䅁䑁䅁䅷䅁䭁䩁䐴䅁䭁䉁䅅䅁䭁偁䈸䅁䉁䅁䅁允䅁䅁䄴䅆䅁䑁䅙睍祁䑁䅕䅍睁䑁䅁䅍睁䅁䅁䍄䉁䅁䅁䅂䅁䅁䅍䅄䅁䅁䅯眳䅷䅁䅯眶䅯䅁䅯来䅑䅁䅅䅁䉁䅁䅁杄允䅁䅁兎ぁ䑁䅁兏硁䑁䅕兎䅁䅁杷允䅁䅁䅑䅁䑁䅁䅷䅁䭁䉁乧䅁䭁佁䬰䅁䭁䡁䕅䅁䉁䅁䅁允䅁䅁䅕渫焵䡶呓䑡䴸䅉䅅䅁䕁䅁䅁睁䵁䅁䅁权䑄睁䅁权䭁䅁䅁权⽄允䅁允䅁䅁䅅䅁䙁䩁奍䙂余晌⽧䍄䉁䅁䅁䅂䅁䅁䅍䅄䅁䅁䅯䄹䅍䅁䅯䅂䅁䅁䅯眯䅅䅁䅅䅁䉁䅁䅁兂䅁䅁䅁倴び兑杷允䅁䅁䅑䅁䑁䅁䅷䅁䭁䱁久䅁䭁佁䭯䅁䭁佁䭷䅁䉁䅁䅁允䅁䅁䄴䅄䅁䑁䅁杌ぁ䑁䅣睎䅁䅁杷允䅁䅁䅑䅁䑁䅁䅷䅁䭁䉁䵅䅁䭁佁䭯䅁䭁䝁䔰䅁䉁䅁䅁允䅁䅁䄴权䅁䑁䅁杌㍁䑁䅧䅁䵁䅉䅅䅁䕁䅁䅁睁䵁䅁䅁权い睁䅁权剁䅁䅁权⽄允䅁允䅁䅁䅅䅁佁䉁䅉䅁ㅁ䑁䅧杍睁䑁䅁䅍睁䑁䅁䅁䵁䅉䅅䅁䕁䅁䅁睁䵁䅁䅁权睁睃䅁权畄权䅁权㥂䅂䅁允䅁䅁䅅䅁䙁䅁䅁䅁䅁晵䅌䍄䉁䅁䅁䅂䅁䅁䅍䅄䅁䅁䅯杗䅳䅁䅯朷䅯䅁䅯睢䅑䅁䅅䅁䉁䅁䅁兂䅁䅁䅁䥯煲䅑杷允䅁䅁䅑䅁䑁䅁䅷䅁䭁䑁䑷䅁䭁䉁䅅䅁䭁偁䈸䅁䉁䅁䅁允䅁䅁䄴杆䅁䑁䅅睍㑁䑁䅣䅍睁䑁䅁䅍睁䑁䅁䅁䵁䅉䅅䅁䕁䅁䅁睁䵁䅁䅁权塂䅄䅁权瑄权䅁权獄权䅁允䅁䅁䅅䅁䙁䕁㉡⼸唳䅥䄷䍄䉁䅁䅁䅂䅁䅁䅍䅄䅁䅁䅯眸䅳䅁䅯朶䅯䅁䅯来䅑䅁䅅䅁䉁䅁䅁权䡂䅁䅁䍄䉁䅁䅁䅂䅁䅁䅍䅄䅁䅁䅯䅳䅷䅁䅯朷䅯䅁䅯䄷䅯䅁䅅䅁䉁䅁䅁兂䅁䅁䅁䑷摮䅷杷允䅁䅁䅑䅁䑁䅁䅷䅁䭁䉁䍕䅁䭁䉁䅅䅁䭁偁䈸䅁䉁䅁䅁允䅁䅁䄴杆䅁䑁䅉免穁䑁䅉䅍睁䑁䅁䅍睁䑁䅁䅁䵁䅉䅅䅁䕁䅁䅁睁䵁䅁䅁权偄䅄䅁权浄权䅁权䙃䅂䅁允䅁䅁䅅䅁佁䅁䅷䅁硁䍁䄴免㉁䑁䅧䅁䵁䅉䅅䅁䕁䅁䅁睁䵁䅁䅁权噁杁䅁权䭁䅁䅁权⽄允䅁允䅁䅁䅅䅁䙁䉁畓⭒㙆乆⽙䍄䉁䅁䅁䅂䅁䅁䅍䅄䅁䅁䅯睇䅳䅁䅯䄶䅯䅁䅯睢䅑䅁䅅䅁䉁䅁䅁杄佁䅁䅁兌硁䑁䅙杌㑁䑁䅙䅁䵁䅉䅅䅁䕁䅁䅁睁䵁䅁䅁权㙄睃䅁权灄权䅁权䑃䅂䅁允䅁䅁䅅䅁䙁䅁䅁䅁䅁牎䅲䍄䉁䅁䅁䅂䅁䅁䅍䅄䅁䅁䅯䅙䅷䅁䅯眵䅯䅁䅯䅣䅑䅁䅅䅁䉁䅁䅁兂獃䙈歰㥏䐸䅑杷允䅁䅁䅑䅁䑁䅁䅷䅁䭁䭁䰴䅁䭁佁䭣䅁䭁䥁䕍䅁䉁䅁䅁允䅁䅁䅕捺䵺䵺䵸䕆䵁䅉䅅䅁䕁䅁䅁睁䵁䅁䅁权䙂睃䅁权煄权䅁权瑂䅂䅁允䅁䅁䅅䅁佁䅁䅷䅁睁䍁䄴兎㍁䑁䅕䅁䵁䅉䅅䅁䕁䅁䅁睁䵁䅁䅁权煂睃䅁权潄权䅁权獄权䅁允䅁䅁䅅䅁佁䅁䄴䅁硁䑁䅧杌硁䑁䅍杍䅁䅁杷允䅁䅁䅑䅁䑁䅁䅷䅁䭁䅁䵙䅁䭁佁䬰䅁䭁䥁䕕䅁䉁䅁䅁允䅁䅁䅕敥浫免獩䑦䴸䅉䅅䅁䕁䅁䅁睁䵁䅁䅁权㉁睁䅁权剁䅁䅁权⽄允䅁允䅁䅁䅅䅁佁䉁䅑䅁ぁ䑁䅣睍㍁䑁䅍免睁䑁䅁䅍䅁䅁杷允䅁䅁䅑䅁䑁䅁䅷䅁䭁䉁䴰䅁䭁佁䭣䅁䭁佁䭷䅁䉁䅁䅁允䅁䅁䅕灭婭婭婭吹䴸䅉䅅䅁䕁䅁䅁睁䵁䅁䅁权䭄杁䅁权剁䅁䅁权⽄允䅁允䅁䅁䅅䅁佁䉁䅉䅁穁䑁䅫䅏睁䑁䅙䅍睁䑁䅁䅁䵁䅉䅅䅁䕁䅁䅁睁䵁䅁䅁权䉂允䅁权剁䅁䅁权䙁䅁䅁允䅁䅁䅅䅁佁䉁䅙䅁祁䑁䅕䅎㍁䑁䅁䅍睁䑁䅁䅍睁䅁䅁䍄䉁䅁䅁䅂䅁䅁䅍䅄䅁䅁䅯兙䅳䅁䅯朷䅯䅁䅯兦䅑䅁䅅䅁䉁䅁䅁兂䅁䅁䅁䑯栯䅑杷允䅁䅁䅑䅁䑁䅁䅷䅁䭁䩁䰸䅁䭁佁䭙䅁䭁䡁䕅䅁䉁䅁䅁允䅁䅁䄴䅄䅁䑁䅍杌ㅁ䑁䅍免䅁䅁杷允䅁䅁䅑䅁䑁䅁䅷䅁䭁䕁䰴䅁䭁佁䭫䅁䭁佁䭷䅁䉁䅁䅁允䅁䅁䅕䅁䅁䅁䑄欱䵁䅉䅅䅁䕁䅁䅁睁䵁䅁䅁权兂睃䅁权灄权䅁权㥂䅂䅁允䅁䅁䅅䅁䙁䅁䅁䅁䅄搹䅊䍄䉁䅁䅁䅂䅁䅁䅍䅄䅁䅁䅯杋䄰䅁䅯䄶䅯䅁䅯睢䅑䅁䅅䅁䉁䅁䅁杄䵁䅁䅁䅎畁䑁䅍李㕁䅁䅁䍄䉁䅁䅁䅂䅁䅁䅍䅄䅁䅁䅯权䅑䅁䅯权䅁䅁䅯眯䅅䅁䅅䅁䉁䅁䅁兂䵁港䨱啴啊睶杷允䅁䅁䅑䅁䑁䅁䅷䅁䭁偁䬰䅁䭁佁䭙䅁䭁䡁䕅䅁䉁䅁䅁允䅁䅁䄴权䅁䑁䅅杌硁䑁䅣䅁䵁䅉䅅䅁䕁䅁䅁睁䵁䅁䅁权⽁兄䅁权湄权䅁权㙂䅂䅁允䅁䅁䅅䅁䙁䝁祧䑥慣田⽳䍄䉁䅁䅁䅂䅁䅁䅍䅄䅁䅁䅯兒䅷䅁䅯䄶䅯䅁䅯兦䅑䅁䅅䅁䉁䅁䅁杄䵁䅁䅁兏畁䑁䅧杍㑁䅁䅁䍄䉁䅁䅁䅂䅁䅁䅍䅄䅁䅁䅯睉䄰䅁䅯儷䅯䅁䅯兣䅑䅁䅅䅁䉁䅁䅁兂䡄橧摉䠲䡈睐杷允䅁䅁䅑䅁䑁䅁䅷䅁䭁䕁䉷䅁䭁佁䭫䅁䭁䥁䕍䅁䉁䅁䅁允䅁䅁䅕䅁䅁䕁㙄歃䵅䅉䅅䅁䕁䅁䅁睁䵁䅁䅁权噄睁䅁权䕁䅁䅁权⽄允䅁允䅁䅁䅅䅁䙁䅁䅁䅁䝁䝹䈱䍄䉁䅁䅁䅂䅁䅁䅍䅄䅁䅁䅯朳䄰䅁䅯䄶䅯䅁䅯兦䅑䅁䅅䅁䉁䅁䅁杄佁䅁䅁免睁䍁䄴䅎硁䑁䅧䅁䵁䅉䅅䅁䕁䅁䅁睁䵁䅁䅁权癃䅄䅁权煄权䅁权瑂䅂䅁允䅁䅁䅅䅁佁䅁䅯䅁睁䍁䄴免ぁ䅁䅁䍄䉁䅁䅁䅂䅁䅁䅍䅄䅁䅁䅯免䅅䅁䅯权䅁䅁䅯䅂䅉䅁䅅䅁䉁䅁䅁兂湄㘫确漰栰䅑杷允䅁䅁䅑䅁䑁䅁䅷䅁䭁䵁䱍䅁䭁佁䭣䅁䭁䥁䕍䅁䉁䅁䅁允䅁䅁䅕灰䕶䱉祂啃䵁䅉䅅䅁䕁䅁䅁睁䵁䅁䅁权湄睃䅁权灄权䅁权療䅂䅁允䅁䅁䅅䅁䙁䅁䅁䅁䅃瑐䅸䍄䉁䅁䅁䅂䅁䅁䅍䅄䅁䅁䅯杆䄰䅁䅯眶䅯䅁䅯睢䅑䅁䅅䅁䉁䅁䅁杄允䅁䅁睎硁䑁䅁䅍穁䑁䅕䅎䅁䅁杷允䅁䅁䅑䅁䑁䅁䅷䅁䭁䑁䵅䅁䭁佁䭯䅁䭁䝁䔸䅁䉁䅁䅁允䅁䅁䄴权䅁䑁䅅杌祁䑁䅍䅁䵁䅉䅅䅁䕁䅁䅁睁䵁䅁䅁权佂䅄䅁权灄权䅁权硂䅂䅁允䅁䅁䅅䅁䙁䅁䅁䅁䅃乯䅰䍄䉁䅁䅁䅂䅁䅁䅍䅄䅁䅁䅯儱䅍䅁䅯充䅁䅁䅯眯䅅䅁䅅䅁䉁䅁䅁杄啁䅁䅁杍穁䑁䅣睍睁䑁䅁䅍睁䑁䅁䅁䵁䅉䅅䅁䕁䅁䅁睁䵁䅁䅁权啁睃䅁权瑄权䅁权硂䅂䅁允䅁䅁䅅䅁䙁乁畵乇䱁䵈⽧䍄䉁䅁䅁䅂䅁䅁䅍䅄䅁䅁䅯睁䅳䅁䅯䄶䅯䅁䅯䄷䅯䅁䅅䅁䉁䅁䅁杄佁䅁䅁杍硁䍁䄴睎㉁䑁䅉䅁䵁䅉䅅䅁䕁䅁䅁睁䵁䅁䅁权䩄䅄䅁权畄权䅁权瑂䅂䅁允䅁䅁䅅䅁䙁䅁䅁䅁䅄癬䅂䍄䉁䅁䅁睁䅁䅁䅍䅄䅁䅁䅯兴䅳䅁䅯杇䅙䅁䅅䅁䉁䅁䅁权䱂杂䅁䍄䉁䅁䅁䅂䅁䅁䅍䅄䅁䅁䅯杅䅍䅁䅯䅂䅁䅁䅯眯䅅䅁䅅䅁䉁䅁䅁兂䅁䅁䅂牒睬兑杷允䅁䅁䅑䅁䑁䅁䅷䅁䭁䵁䱫䅁䭁佁䭧䅁䭁䡁䕁䅁䉁䅁䅁允䅁䅁䅯睒䅁䅁杷允䅁䅁䅍䅁䑁䅁䅷䅁䭁䉁乙䅁䭁䍁䝙䅁䉁䅁䅁允䅁䅁䄴䅄䅁䑁䅕䅏畁䑁䅙兏䅁䅁杷允䅁䅁䅑䅁䑁䅁䅷䅁䭁佁䱉䅁䭁佁䬰䅁䭁䥁䕕䅁䉁䅁䅁允䅁䅁䅕牕敧敨剴䑵䴸䅉䅅䅁䕁䅁䅁睁䵁䅁䅁权浄睃䅁权煄权䅁权䙃䅂䅁允䅁䅁䅅䅁佁䅁䅷䅁硁䍁䄴杍祁䑁䅙䅁䵁䅉䅅䅁䕁䅁䅁睁䵁䅁䅁权㑄䅄䅁权畄权䅁权療䅂䅁允䅁䅁䅅䅁䙁䅁䅁䅁䅄佄䅬䍄䉁䅁䅁䅂䅁䅁䅍䅄䅁䅁䅯杅䅍䅁䅯充䅁䅁䅯眯䅅䅁䅅䅁䉁䅁䅁杄啁䅁䅁杍ㅁ䑁䅕睍睁䑁䅁䅍睁䑁䅁䅁䵁䅉䅅䅁䕁䅁䅁睁䵁䅁䅁权流睃䅁权湄权䅁权䑃䅂䅁允䅁䅁䅅䅁䙁䭁硲欰椱䉅䅖䍄䉁䅁䅁䅂䅁䅁䅍䅄䅁䅁䅯杅䅍䅁䅯权䅁䅁䅯眯䅅䅁䅅䅁䉁䅁䅁兂汄䌰扌昫猴䅑杷允䅁䅁䅑䅁䑁䅁䅷䅁䭁乁䵙䅁䭁佁䭫䅁䭁䝁䔰䅁䉁䅁䅁允䅁䅁䅕䅁䅁䅁䙄啹䵁䅉䅅䅁䑁䅁䅁睁䵁䅁䅁权晁䅄䅁权捁杂䅁允䅁䅁䅅䅁䭁䥁䝷䅁䵁䅉䅅䅁䕁䅁䅁睁䵁䅁䅁权㑄䅁䅁权牄权䅁权睂䅂䅁允䅁䅁䅅䅁佁䉁䅑䅁祁䑁䅉睎㑁䑁䅍睎㉁䑁䅙杍䅁䅁杷允䅁䅁䅑䅁䑁䅁䅷䅁䭁䱁䑫䅁䭁䅁䅯䅁䭁偁䈸䅁䉁䅁䅁允䅁䅁䅕䬸䝦穓䩥稸䴸䅉䅅䅁䕁䅁䅁睁䵁䅁䅁权䭃睃䅁权畄权䅁权䙃䅂䅁允䅁䅁䅅䅁䙁䅁䅁䅁䅃⬲䅸䍄䉁䅁䅁睁䅁䅁䅍䅄䅁䅁䅯睕䅳䅁䅯䅇䅙䅁䅅䅁䉁䅁䅁权䕂杂䅁䍄䉁䅁䅁䅂䅁䅁䅍䅄䅁䅁䅯䄰䅍䅁䅯充䅁䅁䅯眯䅅䅁䅅䅁䉁䅁䅁杄啁䅁䅁䅏硁䑁䅅李睁䑁䅧䅍睁䑁䅁䅁䵁䅉䅅䅁䕁䅁䅁睁䵁䅁䅁权䙃睃䅁权湄权䅁权㥂䅂䅁允䅁䅁䅅䅁䙁䥁噇㑑獴硚䅂䍄䉁䅁䅁䅂䅁䅁䅍䅄䅁䅁䅯䅎䄰䅁䅯朵䅯䅁䅯睧䅑䅁䅅䅁䉁䅁䅁杄䵁䅁䅁免畁䑁䅑杍ㅁ䅁䅁䍄䉁䅁䅁䅂䅁䅁䅍䅄䅁䅁䅯睮䅷䅁䅯朶䅯䅁䅯兣䅑䅁䅅䅁䉁䅁䅁杄䵁䅁䅁免畁䑁䅅李㉁䅁䅁䍄䉁䅁䅁䅂䅁䅁䅍䅄䅁䅁䅯朹䅍䅁䅯权䅁䅁䅯眯䅅䅁䅅䅁䉁䅁䅁兂奂扏䥔牤㜷睐杷允䅁䅁䅑䅁䑁䅁䅷䅁䭁佁䑣䅁䭁䅁䅑䅁䭁偁䈸䅁䉁䅁䅁允䅁䅁䅕䅁䅁䍁权啐䵅䅉䅅䅁䑁䅁䅁睁䵁䅁䅁权䭁睃䅁权奁杂䅁允䅁䅁䅅䅁䭁䡁䝷䅁䵁䅉䅅䅁䑁䅁䅁睁䵁䅁䅁权婃䅄䅁权敁杂䅁允䅁䅁䅅䅁䭁䑁䝑䅁䵁䅉䅅䅁䕁䅁䅁睁䵁䅁䅁权浃允䅁权䉁杁䅁权䑁杁䅁允䅁䅁䅅䅁䙁䙁ず㘸灡琲䄱䍄䉁䅁䅁䅂䅁䅁䅍䅄䅁䅁䅯杋䅳䅁䅯眵䅯䅁䅯兢䅑䅁䅅䅁䉁䅁䅁兂䅁䅁䅁䅁歄睐杷允䅁䅁䅑䅁䑁䅁䅷䅁䭁偁䑣䅁䭁䉁䅅䅁䭁偁䈸䅁䉁䅁䅁允䅁䅁䄴䅆䅁䑁䅉睍㉁䑁䅅李㉁䑁䅁䅍睁䅁䅁䍄䉁䅁䅁䅂䅁䅁䅍䅄䅁䅁䅯睨䅷䅁䅯朶䅯䅁䅯兣䅑䅁䅅䅁䉁䅁䅁杄䵁䅁䅁䅍畁䑁䅁兏ㅁ䅁䅁䍄䉁䅁䅁䅂䅁䅁䅍䅄䅁䅁䅯眹䅍䅁䅯权䅁䅁䅯眯䅅䅁䅅䅁䉁䅁䅁兂扄堫焵䑶楑䅑杷允䅁䅁䅑䅁䑁䅁䅷䅁䭁䑁䱣䅁䭁佁䭧䅁䭁䥁䕍䅁䉁䅁䅁允䅁䅁䄴杄䅁䑁䅅兏畁䑁䅍睍㑁䅁䅁䍄䉁䅁䅁睁䅁䅁䅍䅄䅁䅁䅯术䅷䅁䅯杊䅙䅁䅅䅁䉁䅁䅁杄佁䅁䅁免睁䑁䅫杌㑁䑁䅙䅁䵁䅉䅅䅁䕁䅁䅁睁䵁䅁䅁权噂杁䅁权剁䅁䅁权⽄允䅁允䅁䅁䅅䅁佁䉁䅑䅁硁䑁䅁兎睁䑁䅫睍㍁䑁䅕䅍䅁䅁杷允䅁䅁䅍䅁䑁䅁䅷䅁䭁䵁䱍䅁䭁䉁䝯䅁䉁䅁䅁允䅁䅁䅯杷䅙䅁杷允䅁䅁䅍䅁䑁䅁䅷䅁䭁䑁偯䅁䭁䍁䝑䅁䉁䅁䅁允䅁䅁䅯䉒䅁䅁杷允䅁䅁䅑䅁䑁䅁䅷䅁䭁䉁䑯䅁䭁䉁䅅䅁䭁偁䈸䅁䉁䅁䅁允䅁䅁䄴䅆䅁䑁䅅䅎㍁䑁䅫兏祁䑁䅁䅍睁䅁䅁䍄䉁䅁䅁䅂䅁䅁䅍䅄䅁䅁䅯䅩䅳䅁䅯䄶䅯䅁䅯全䅑䅁䅅䅁䉁䅁䅁杄䵁䅁䅁免ぁ䍁䄴䅍㉁䅁䅁䍄䉁䅁䅁䅂䅁䅁䅍䅄䅁䅁䅯䅌䅍䅁䅯充䅁䅁䅯眯䅅䅁䅅䅁䉁䅁䅁杄啁䅁䅁免硁䑁䅧䅍睁䑁䅁䅍睁䑁䅁䅁䵁䅉䅅䅁䕁䅁䅁睁䵁䅁䅁权塂睃䅁权潄权䅁权硂䅂䅁允䅁䅁䅅䅁佁䅁䅷䅁㉁䍁䄴睎ㅁ䑁䅣䅁䵁䅉䅅䅁䕁䅁䅁睁䵁䅁䅁权桃睃䅁权浄权䅁权療䅂䅁允䅁䅁䅅䅁佁䅁䅷䅁ぁ䍁䄴免祁䑁䅫䅁䵁䅉䅅䅁䕁䅁䅁睁䵁䅁䅁权桃睃䅁权煄权䅁权睂䅂䅁允䅁䅁䅅䅁佁䅁䅷䅁硁䍁䄴睍㍁䑁䅉䅁䵁䅉䅅䅁䕁䅁䅁睁䵁䅁䅁权桃䅄䅁权潄权䅁权䑃䅂䅁允䅁䅁䅅䅁佁䅁䄴䅁祁䑁䅙杌㍁䑁䅁䅏䅁䅁杷允䅁䅁䅑䅁䑁䅁䅷䅁䭁䡁乑䅁䭁佁䭯䅁䭁佁䭷䅁䉁䅁䅁允䅁䅁䅯睒䅁䅁杷允䅁䅁䅑䅁䑁䅁䅷䅁䭁佁䌰䅁䭁䅁䅑䅁䭁偁䈸䅁䉁䅁䅁允䅁䅁䅕䅁䅁䅁⽄䕚䵅䅉䅅䅁䕁䅁䅁睁䵁䅁䅁权㙄睁䅁权䕁䅁䅁权⽄允䅁允䅁䅁䅅䅁䙁䅁䅁䅁瑄䑡䉎䍄䉁䅁䅁䅂䅁䅁䅍䅄䅁䅁䅯克䅳䅁䅯眵䅯䅁䅯来䅑䅁䅅䅁䉁䅁䅁兂灄橊䥅䩲婷䅑杷允䅁䅁䅑䅁䑁䅁䅷䅁䭁䭁䱫䅁䭁佁䭣䅁䭁佁䭷䅁䉁䅁䅁允䅁䅁䅯睒䅁䅁杷允䅁䅁䅍䅁䑁䅁䅷䅁䭁䝁䱳䅁䭁䉁䝧䅁䉁䅁䅁允䅁䅁䅯兏䅙䅁杷允䅁䅁䅍䅁䑁䅁䅷䅁䭁䡁䱅䅁䭁䉁䝯䅁䉁䅁䅁允䅁䅁䅯兗䅙䅁杷允䅁䅁䅑䅁䑁䅁䅷䅁䭁䡁䍯䅁䭁䅁䅯䅁䭁偁䈸䅁䉁䅁䅁允䅁䅁䅕祇搯䅊桚䕐䵁䅉䅅䅁䕁䅁䅁睁䵁䅁䅁权睁䅄䅁权畄权䅁权睂䅂䅁允䅁䅁䅅䅁䙁䅁䅁䅁䅁摮䅒䍄䉁䅁䅁䅂䅁䅁䅍䅄䅁䅁䅯兹䅳䅁䅯眵䅯䅁䅯睧䅑䅁䅅䅁䉁䅁䅁兂䡁橬㙔剩瑌睐杷允䅁䅁䅑䅁䑁䅁䅷䅁䭁䙁䵣䅁䭁佁䭯䅁䭁䡁䕯䅁䉁䅁䅁允䅁䅁䅯睒䅁䅁杷允䅁䅁䅑䅁䑁䅁䅷䅁䭁偁䵕䅁䭁佁䭧䅁䭁佁䭷䅁䉁䅁䅁允䅁䅁䄴杄䅁䑁䅕䅎畁䑁䅁兏㑁䅁䅁䍄䉁䅁䅁䅂䅁䅁䅍䅄䅁䅁䅯眫䅍䅁䅯䅂䅁䅁䅯眯䅅䅁䅅䅁䉁䅁䅁兂䅁䅁䅁䙇扒兑杷允䅁䅁䅑䅁䑁䅁䅷䅁䭁䡁䑣䅁䭁䅁䅑䅁䭁偁䈸䅁䉁䅁䅁允䅁䅁䅕䅁䅁䍁䙶啡䵅䅉䅅䅁䕁䅁䅁睁䵁䅁䅁权睄权䅁权湄权䅁权䑃䅂䅁允䅁䅁䅅䅁䙁䭁睒児塲祉䅒䍄䉁䅁䅁䅂䅁䅁䅍䅄䅁䅁䅯睡䅳䅁䅯朶䅯䅁䅯睧䅑䅁䅅䅁䉁䅁䅁杄䵁䅁䅁䅍畁䑁䅧兏ㅁ䅁䅁䍄䉁䅁䅁䅂䅁䅁䅍䅄䅁䅁䅯朵䅳䅁䅯儶䅯䅁䅯睧䅑䅁䅅䅁䉁䅁䅁兂䅁䅁䅁䕁䠷䅑杷允䅁䅁䅑䅁䑁䅁䅷䅁䭁偁䑷䅁䭁䅁䅑䅁䭁偁䈸䅁䉁䅁䅁允䅁䅁䅕䅁䅁䍧㉗䕔䵅䅉䅅䅁䕁䅁䅁睁䵁䅁䅁权䙃兄䅁权浄权䅁权䑃䅂䅁允䅁䅁䅅䅁佁䅁䅷䅁穁䍁䄴䅎睁䑁䅕䅁䵁䅉䅅䅁䕁䅁䅁睁䵁䅁䅁权䝃兄䅁权浄权䅁权䙃䅂䅁允䅁䅁䅅䅁佁䅁䅷䅁祁䍁䄴李ㅁ䑁䅍䅁䵁䅉䅅䅁䕁䅁䅁睁䵁䅁䅁权獂睃䅁权潄权䅁权獄权䅁允䅁䅁䅅䅁佁䅁䄴䅁硁䑁䅫杌ぁ䑁䅙䅎䅁䅁杷允䅁䅁䅑䅁䑁䅁䅷䅁䭁䩁䵫䅁䭁佁䭧䅁䭁佁䭷䅁䉁䅁䅁允䅁䅁䅯睒䅁䅁杷允䅁䅁䅑䅁䑁䅁䅷䅁䭁偁䑷䅁䭁䅁䅯䅁䭁偁䈸䅁䉁䅁䅁允䅁䅁䅕楁䡵瑆佬啅䵁䅉䅅䅁䕁䅁䅁睁䵁䅁䅁权獄睁䅁权剁䅁䅁权⽄允䅁允䅁䅁䅅䅁佁䉁䅑䅁硁䑁䅁䅏睁䑁䅁䅍睁䑁䅁䅍䅁䅁杷允䅁䅁䅑䅁䑁䅁䅷䅁䭁䅁䵅䅁䭁佁䬰䅁䭁䝁䔰䅁䉁䅁䅁允䅁䅁䅕䥒獴⼵婵䕒䵁䅉䅅䅁䕁䅁䅁睁䵁䅁䅁权啂䅄䅁权畄权䅁权睂䅂䅁允䅁䅁䅅䅁䙁䅁䅁䅁权晧䅚䍄䉁䅁䅁䅂䅁䅁䅍䅄䅁䅁䅯眫䅷䅁䅯眶䅯䅁䅯睧䅑䅁䅅䅁䉁䅁䅁杄啁䅁䅁免睁䑁䅉兎硁䑁䅉䅍睁䑁䅁䅁䵁䅉䅅䅁䕁䅁䅁睁䵁䅁䅁权乄睁䅁权䭁䅁䅁权⽄允䅁允䅁䅁䅅䅁䙁䉁奂扏䥔杤䅸䍄䉁䅁䅁䅂䅁䅁䅍䅄䅁䅁䅯杦䅷䅁䅯朵䅯䅁䅯兣䅑䅁䅅䅁䉁䅁䅁权䡂䅁䅁䍄䉁䅁䅁䅂䅁䅁䅍䅄䅁䅁䅯睧䅳䅁䅯朵䅯䅁䅯䄷䅯䅁䅅䅁䉁䅁䅁杄䵁䅁䅁免畁䑁䅑䅏㉁䅁䅁䍄䉁䅁䅁䅂䅁䅁䅍䅄䅁䅁䅯杋䅷䅁䅯朶䅯䅁䅯兦䅑䅁䅅䅁䉁䅁䅁杄䵁䅁䅁䅍畁䑁䅁睍祁䅁䅁䍄䉁䅁䅁䅂䅁䅁䅍䅄䅁䅁䅯睁䄰䅁䅯眵䅯䅁䅯䅣䅑䅁䅅䅁䉁䅁䅁兂十朳䉋扒匴䅷杷允䅁䅁䅑䅁䑁䅁䅷䅁䭁䡁䵣䅁䭁佁䬰䅁䭁䡁䕅䅁䉁䅁䅁允䅁䅁䅕呣䬰㘱睎呺䴸䅉䅅䅁䕁䅁䅁睁䵁䅁䅁权䕄䅄䅁权牄权䅁权㙂䅂䅁允䅁䅁䅅䅁佁䉁䅑䅁硁䑁䅙兏穁䑁䅣睎祁䑁䅅李䅁䅁杷允䅁䅁䅑䅁䑁䅁䅷䅁䭁佁䑉䅁䭁䉁䅅䅁䭁偁䈸䅁䉁䅁䅁允䅁䅁䄴䅆䅁䑁䅑兏祁䑁䅑免穁䑁䅁䅍睁䅁䅁䍄䉁䅁䅁䅂䅁䅁䅍䅄䅁䅁䅯杤䅷䅁䅯䄶䅯䅁䅯兢䅑䅁䅅䅁䉁䅁䅁杄䵁䅁䅁䅎畁䑁䅧杍㑁䅁䅁䍄䉁䅁䅁䅂䅁䅁䅍䅄䅁䅁䅯儱䅷䅁䅯朶䅯䅁䅯睧䅑䅁䅅䅁䉁䅁䅁杄䵁䅁䅁䅍畁䑁䅁睎祁䅁䅁䍄䉁䅁䅁䅂䅁䅁䅍䅄䅁䅁䅯杋䄰䅁䅯朵䅯䅁䅯兣䅑䅁䅅䅁䉁䅁䅁杄䵁䅁䅁䅍畁䑁䅕䅏ぁ䅁䅁䍄䉁䅁䅁䅂䅁䅁䅍䅄䅁䅁䅯䅲䅍䅁䅯权䅁䅁䅯眯䅅䅁䅅䅁䉁䅁䅁兂䭁㘱睎児㕲睐杷允䅁䅁䅑䅁䑁䅁䅷䅁䭁䑁䵙䅁䭁佁䭧䅁䭁䝁䔸䅁䉁䅁䅁允䅁䅁䄴䅄䅁䑁䅫杌㉁䑁䅧䅎䅁䅁杷允䅁䅁䅑䅁䑁䅁䅷䅁䭁䙁䱫䅁䭁佁䭫䅁䭁䡁䕅䅁䉁䅁䅁允䅁䅁䅕䅁䅁䑁奪獍䵅䅉䅅䅁䕁䅁䅁睁䵁䅁䅁权歂睁䅁权䭁䅁䅁权⽄允䅁允䅁䅁䅅䅁䙁䝁光䑗ね䅹䅸䍄䉁䅁䅁䅂䅁䅁䅍䅄䅁䅁䅯䅃䅳䅁䅯眵䅯䅁䅯兢䅑䅁䅅䅁䉁䅁䅁兂⽁噎㘶奓塷䅑杷允䅁䅁䅑䅁䑁䅁䅷䅁䭁䩁䍫䅁䭁䉁䅅䅁䭁偁䈸䅁䉁䅁䅁允䅁䅁䄴䅆䅁䑁䅍免㑁䑁䅕䅍睁䑁䅁䅍睁䅁䅁䍄䉁䅁䅁䅂䅁䅁䅍䅄䅁䅁䅯兂䅷䅁䅯朵䅯䅁䅯全䅑䅁䅅䅁䉁䅁䅁权䡂䅁䅁䍄䉁䅁䅁䅂䅁䅁䅍䅄䅁䅁䅯䄸䅍䅁䅯充䅁䅁䅯眯䅅䅁䅅䅁䉁䅁䅁杄啁䅁䅁免睁䑁䅫睍㑁䑁䅙䅍睁䑁䅁䅁䵁䅉䅅䅁䕁䅁䅁睁䵁䅁䅁权䉂睃䅁权煄权䅁权㥂䅂䅁允䅁䅁䅅䅁佁䅁䅯䅁睁䍁䄴䅎ㅁ䅁䅁䍄䉁䅁䅁䅂䅁䅁䅍䅄䅁䅁䅯杨䄰䅁䅯儷䅯䅁䅯䄷䅯䅁䅅䅁䉁䅁䅁兂汄䌰扌堫䬷睐杷允䅁䅁䅑䅁䑁䅁䅷䅁䭁䝁䴸䅁䭁佁䬰䅁䭁䝁䔸䅁䉁䅁䅁允䅁䅁䅕灕卑愴䉇䐵䴸䅉䅅䅁䕁䅁䅁睁䵁䅁䅁权㉄䅄䅁权浄权䅁权㥂䅂䅁允䅁䅁䅅䅁佁䅁䅷䅁硁䍁䄴免㉁䑁䅍䅁䵁䅉䅅䅁䕁䅁䅁睁䵁䅁䅁权偄睁䅁权䕁䅁䅁权⽄允䅁允䅁䅁䅅䅁䙁䅁䅁䥁湁湹䉰䍄䉁䅁䅁䅂䅁䅁䅍䅄䅁䅁䅯睏䄰䅁䅯眶䅯䅁䅯䄷䅯䅁䅅䅁䉁䅁䅁杄十䅁䅁䅎㍁䑁䅍免穁䑁䅉䅍㑁䅁䅁䍄䉁䅁䅁䅂䅁䅁䅍䅄䅁䅁䅯䅖䅳䅁䅯朶䅯䅁䅯䄷䅯䅁䅅䅁䉁䅁䅁杄䵁䅁䅁䅍畁䑁䅙杍穁䅁䅁䍄䉁䅁䅁䅂䅁䅁䅍䅄䅁䅁䅯睘䅳䅁䅯眶䅯䅁䅯来䅑䅁䅅䅁䉁䅁䅁杄十䅁䅁杍㑁䑁䅙免㍁䑁䅁䅍睁䅁䅁䍄䉁䅁䅁䅂䅁䅁䅍䅄䅁䅁䅯朹䅯䅁䅯眶䅯䅁䅯䄷䅯䅁䅅䅁䉁䅁䅁杄十䅁䅁杍穁䑁䅕免睁䑁䅁䅍睁䅁䅁䍄䉁䅁䅁䅂䅁䅁䅍䅄䅁䅁䅯先䅳䅁䅯朷䅯䅁䅯睢䅑䅁䅅䅁䉁䅁䅁兂䅁䅁䅁䵕㉢䅑杷允䅁䅁䅑䅁䑁䅁䅷䅁䭁䑁䵯䅁䭁佁䬰䅁䭁佁䭷䅁䉁䅁䅁允䅁䅁䅕体㙆䭆䠵吶䴸䅉䅅䅁䕁䅁䅁睁䵁䅁䅁权時䅄䅁权煄权䅁权㥂䅂䅁允䅁䅁䅅䅁佁䅁䅷䅁睁䍁䄴杍ぁ䑁䅕䅁䵁䅉䅅䅁䕁䅁䅁睁䵁䅁䅁权㉂睃䅁权煄权䅁权獄权䅁允䅁䅁䅅䅁䭁䕁䅣䅁䵁䅉䅅䅁䑁䅁䅁睁䵁䅁䅁权䩃睃䅁权敁杂䅁允䅁䅁䅅䅁䭁䑁䝑䅁䵁䅉䅅䅁䕁䅁䅁睁䵁䅁䅁权祁兄䅁权畄权䅁权睂䅂䅁允䅁䅁䅅䅁䙁䅁䅁䅁睃晖䅂䍄䉁䅁䅁䅂䅁䅁䅍䅄䅁䅁䅯䅵䅁䅁䅯允䅉䅁䅯兂䅉䅁䅅䅁䉁䅁䅁兂穁硔啇㕈婐䅑杷允䅁䅁䅑䅁䑁䅁䅷䅁䭁䅁䉧䅁䭁䉁䅅䅁䭁䅁䍑䅁䉁䅁䅁允䅁䅁䄴䅆䅁䑁䅍兏㍁䑁䅁䅍睁䑁䅁䅍睁䅁䅁䍄䉁䅁䅁䅂䅁䅁䅍䅄䅁䅁䅯東䄰䅁䅯眶䅯䅁䅯睧䅑䅁䅅䅁䉁䅁䅁杄十䅁䅁兏ㅁ䑁䅅李ㅁ䑁䅉兎穁䅁䅁䍄䉁䅁䅁䅂䅁䅁䅍䅄䅁䅁䅯儯䅍䅁䅯充䅁䅁䅯眯䅅䅁䅅䅁䉁䅁䅁杄啁䅁䅁杍硁䑁䅍兎睁䑁䅁䅍睁䑁䅁䅁䵁䅉䅅䅁䕁䅁䅁睁䵁䅁䅁权獁睃䅁权湄权䅁权療䅂䅁允䅁䅁䅅䅁䙁䭁捷浗㝑祮䅂䍄䉁䅁䅁䅂䅁䅁䅍䅄䅁䅁䅯儱䅷䅁䅯儷䅯䅁䅯睧䅑䅁䅅䅁䉁䅁䅁兂扂渱危㝏穐睐杷允䅁䅁䅑䅁䑁䅁䅷䅁䭁䵁䵙䅁䭁佁䬴䅁䭁䝁䔸䅁䉁䅁䅁允䅁䅁䅕䅁䅁䵁い䔰䵁䅉䅅䅁䕁䅁䅁睁䵁䅁䅁权祁睃䅁权煄权䅁权㥂䅂䅁允䅁䅁䅅䅁佁䅁䅷䅁硁䍁䄴䅎㑁䑁䅅䅁䵁䅉䅅䅁䕁䅁䅁睁䵁䅁䅁权剄睃䅁权畄权䅁权㥂䅂䅁允䅁䅁䅅䅁䙁䅁䅁䅁权敱䅬䍄䉁䅁䅁䅂䅁䅁䅍䅄䅁䅁䅯儯䅍䅁䅯权䅁䅁䅯眯䅅䅁䅅䅁䉁䅁䅁兂佂桙奂扏㙔睐杷允䅁䅁䅑䅁䑁䅁䅷䅁䭁䉁䴸䅁䭁佁䭧䅁䭁䡁䔰䅁䉁䅁䅁允䅁䅁䄴䅄䅁䑁䅍杌㑁䑁䅙睍䅁䅁杷允䅁䅁䅑䅁䑁䅁䅷䅁䭁偁䭅䅁䭁佁䬴䅁䭁䝁䔸䅁䉁䅁䅁允䅁䅁䅕䅁䅁䵁橁欶䵁䅉䅅䅁䕁䅁䅁睁䵁䅁䅁权㑂䅄䅁权潄权䅁权䙃䅂䅁允䅁䅁䅅䅁佁䅁䄴䅁硁䑁䅙杌硁䑁䅉免䅁䅁杷允䅁䅁䅑䅁䑁䅁䅷䅁䭁䥁䐴䅁䭁䅁䅯䅁䭁偁䈸䅁䉁䅁䅁允䅁䅁䅕䡰㥁瑃橥歂䵁䅉䅅䅁䑁䅁䅁睁䵁䅁䅁权獃睃䅁权流杂䅁允䅁䅁䅅䅁佁䅁䄴䅁硁䑁䅁兎畁䑁䅫睎䅁䅁杷允䅁䅁䅑䅁䑁䅁䅷䅁䭁䅁乫䅁䭁佁䭫䅁䭁䥁䕕䅁䉁䅁䅁允䅁䅁䅕䅁䅁䅁晄挷䵁䅉䅅䅁䕁䅁䅁睁䵁䅁䅁权㑂睃䅁权牄权䅁权獄权䅁允䅁䅁䅅䅁佁䉁䅉䅁穁䑁䅅睍㑁䑁䅣䅍睁䑁䅁䅁䵁䅉䅅䅁䑁䅁䅁睁䵁䅁䅁权䍄䅄䅁权奁杂䅁允䅁䅁䅅䅁䭁䕁䝯䅁䵁䅉䅅䅁䑁䅁䅁睁䵁䅁䅁权潃䅄䅁权捁杂䅁允䅁䅁䅅䅁䭁䍁䝯䅁䵁䅉䅅䅁䕁䅁䅁睁䵁䅁䅁权敃睃䅁权灄权䅁权硂䅂䅁允䅁䅁䅅䅁䙁䅁䅁䅁䅄摳䅂䍄䉁䅁䅁䅂䅁䅁䅍䅄䅁䅁䅯䅃䅷䅁䅯儶䅯䅁䅯全䅑䅁䅅䅁䉁䅁䅁兂䅁䅁䅁䉁㕱䅷杷允䅁䅁䅑䅁䑁䅁䅷䅁䭁佁䅧䅁䭁䅁䅑䅁䭁䅁䅕䅁䉁䅁䅁允䅁䅁䅕䅁䅁䕁⽖啪䵅䅉䅅䅁䕁䅁䅁睁䵁䅁䅁权穄杁䅁权剁䅁䅁权⽄允䅁允䅁䅁䅅䅁佁䉁䅑䅁祁䑁䅁睍ㅁ䑁䅍兎睁䑁䅁䅍䅁䅁杷允䅁䅁䅑䅁䑁䅁䅷䅁䭁䩁䰸䅁䭁佁䭣䅁䭁䡁䔰䅁䉁䅁䅁允䅁䅁䅕㥉㕶浦㡯ぉ䵁䅉䅅䅁䑁䅁䅁睁䵁䅁䅁权睄䅄䅁权流杂䅁允䅁䅁䅅䅁佁䅁䅷䅁㕁䑁䅫杌㍁䑁䅣䅁䵁䅉䅅䅁䕁䅁䅁睁䵁䅁䅁权㉁睃䅁权浄权䅁权瑂䅂䅁允䅁䅁䅅䅁佁䅁䅯䅁硁䍁䄴睎㑁䅁䅁䍄䉁䅁䅁䅂䅁䅁䅍䅄䅁䅁䅯兦䄰䅁䅯朵䅯䅁䅯睢䅑䅁䅅䅁䉁䅁䅁杄䵁䅁䅁䅍畁䑁䅣䅏祁䅁䅁䍄䉁䅁䅁䅂䅁䅁䅍䅄䅁䅁䅯䅬䅍䅁䅯充䅁䅁䅯眯䅅䅁䅅䅁䉁䅁䅁杄啁䅁䅁杍穁䑁䅣䅏睁䑁䅉兎睁䑁䅁䅁䵁䅉䅅䅁䑁䅁䅁睁䵁䅁䅁权潁睃䅁权歁杂䅁允䅁䅁䅅䅁䭁䥁乧䅁䵁䅉䅅䅁䕁䅁䅁睁䵁䅁䅁权呄睁䅁权䭁䅁䅁权⽄允䅁允䅁䅁䅅䅁䙁䅁塲㍯㥁权䄵䍄䉁䅁䅁䅂䅁䅁䅍䅄䅁䅁䅯睘䅷䅁䅯朶䅯䅁䅯䅣䅑䅁䅅䅁䉁䅁䅁杄䵁䅁䅁䅍畁䑁䅉睍㑁䅁䅁䍄䉁䅁䅁䅂䅁䅁䅍䅄䅁䅁䅯䅌䅁䅁䅯䅂䅁䅁䅯䅂䅉䅁䅅䅁䉁䅁䅁兂䅁䅁䅃兮杬兑杷允䅁䅁䅑䅁䑁䅁䅷䅁䭁䩁䉧䅁䭁䉁䅅䅁䭁䅁䅕䅁䉁䅁䅁允䅁䅁䄴䅆䅁䑁䅕兏硁䑁䅁䅍睁䑁䅁䅍睁䅁䅁䍄䉁䅁䅁䅂䅁䅁䅍䅄䅁䅁䅯村䅳䅁䅯䄶䅯䅁䅯全䅑䅁䅅䅁䉁䅁䅁权䡂䅁䅁䍄䉁䅁䅁䅂䅁䅁䅍䅄䅁䅁䅯睨䅷䅁䅯眶䅯䅁䅯睢䅑䅁䅅䅁䉁䅁䅁杄啁䅁䅁免硁䑁䅅睍㍁䑁䅙䅏㑁䑁䅑䅁䵁䅉䅅䅁䕁䅁䅁睁䵁䅁䅁权䉁兄䅁权畄权䅁权㥂䅂䅁允䅁䅁䅅䅁䙁䅁䅁䅁䅄⽭䅤䍄䉁䅁䅁䅂䅁䅁䅍䅄䅁䅁䅯兢䅅䅁䅯权䅁䅁䅯䅂䅉䅁䅅䅁䉁䅁䅁兂乃㉬匴㡧煄睐杷允䅁䅁䅑䅁䑁䅁䅷䅁䭁䕁䵫䅁䭁佁䭯䅁䭁䡁䕯䅁䉁䅁䅁允䅁䅁䄴䅄䅁䑁䅁杌ㅁ䑁䅉睍䅁䅁杷允䅁䅁䅑䅁䑁䅁䅷䅁䭁䱁䵁䅁䭁佁䭣䅁䭁䡁䕁䅁䉁䅁䅁允䅁䅁䅕汶牎兰硭吷䴸䅉䅅䅁䑁䅁䅁睁䵁䅁䅁权婁䅄䅁权捁杂䅁允䅁䅁䅅䅁䭁䥁䜸䅁䵁䅉䅅䅁䕁䅁䅁睁䵁䅁䅁权敄杁䅁权䕁䅁䅁权⽄允䅁允䅁䅁䅅䅁䙁䅁䅁䅁啁䙐䉒䍄䉁䅁䅁䅂䅁䅁䅍䅄䅁䅁䅯睬䅳䅁䅯䄶䅯䅁䅯全䅑䅁䅅䅁䉁䅁䅁权䡂䅁䅁䍄䉁䅁䅁䅂䅁䅁䅍䅄䅁䅁䅯杁䅳䅁䅯睈䅙䅁䅯䅉䅙䅁䅅䅁䉁䅁䅁权橄睂䅁䍄䉁䅁䅁䅂䅁䅁䅍䅄䅁䅁䅯䅈䄰䅁䅯朶䅯䅁䅯䄷䅯䅁䅅䅁䉁䅁䅁杄䵁䅁䅁䅍畁䑁䅑䅏ㅁ䅁䅁䍄䉁䅁䅁䅂䅁䅁䅍䅄䅁䅁䅯䅃䅳䅁䅯䄶䅯䅁䅯全䅑䅁䅅䅁䉁䅁䅁杄佁䅁䅁免㕁䍁䄴睍穁䑁䅍䅁䵁䅉䅅䅁䕁䅁䅁睁䵁䅁䅁权ㅄ睃䅁权浄权䅁权㥂䅂䅁允䅁䅁䅅䅁佁䅁䅷䅁硁䍁䄴䅎祁䑁䅣䅁䵁䅉䅅䅁䕁䅁䅁睁䵁䅁䅁权㑂兄䅁权浄权䅁权㥂䅂䅁允䅁䅁䅅䅁佁䅁䅷䅁硁䍁䄴䅏㑁䑁䅙䅁䵁䅉䅅䅁䕁䅁䅁睁䵁䅁䅁权㑃杁䅁权䕁䅁䅁权⽄允䅁允䅁䅁䅅䅁䙁䅁䅁䅁䕁氵䈹䍄䉁䅁䅁䅂䅁䅁䅍䅄䅁䅁䅯权䅳䅁䅯眶䅯䅁䅯䅣䅑䅁䅅䅁䉁䅁䅁杄十䅁䅁兎ㅁ䑁䅁䅏硁䑁䅕䅏ぁ䅁䅁䍄䉁䅁䅁䅂䅁䅁䅍䅄䅁䅁䅯兏䅷䅁䅯䄶䅯䅁䅯来䅑䅁䅅䅁䉁䅁䅁杄䵁䅁䅁免㉁䍁䄴䅎㑁䅁䅁䍄䉁䅁䅁䅂䅁䅁䅍䅄䅁䅁䅯眲䅷䅁䅯儷䅯䅁䅯兣䅑䅁䅅䅁䉁䅁䅁兂噃㙦南䄱䝫䅑杷允䅁䅁䅑䅁䑁䅁䅷䅁䭁䱁䐴䅁䭁䅁䅑䅁䭁偁䈸䅁䉁䅁䅁允䅁䅁䅕䅁䅁䅁䙌じ䵅䅉䅅䅁䕁䅁䅁睁䵁䅁䅁权乂兄䅁权煄权䅁权䙃䅂䅁允䅁䅁䅅䅁佁䅁䅷䅁硁䍁䄴䅍㕁䑁䅫䅁䵁䅉䅅䅁䕁䅁䅁睁䵁䅁䅁权⽄睁䅁权䭁䅁䅁权⽄允䅁允䅁䅁䅅䅁䙁䑁積積積睍䅒䍄䉁䅁䅁䅂䅁䅁䅍䅄䅁䅁䅯睋䅷䅁䅯儶䅯䅁䅯兣䅑䅁䅅䅁䉁䅁䅁兂䅁䅁䅁偁佶䅷杷允䅁䅁䅑䅁䑁䅁䅷䅁䭁䅁乫䅁䭁佁䭫䅁䭁䝁䔸䅁䉁䅁䅁允䅁䅁䅕䅁䅁䕁歬獍䵅䅉䅅䅁䕁䅁䅁睁䵁䅁䅁权祂兄䅁权湄权䅁权䑃䅂䅁允䅁䅁䅅䅁䙁乁祫扅祇㤫⽥䍄䉁䅁䅁䅂䅁䅁䅍䅄䅁䅁䅯䅤䄰䅁䅯儷䅯䅁䅯䅣䅑䅁䅅䅁䉁䅁䅁兂噁㙌㥈㝰栯睐杷允䅁䅁䅑䅁䑁䅁䅷䅁䭁偁䭍䅁䭁佁䭫䅁䭁䥁䕍䅁䉁䅁䅁允䅁䅁䅕䅁䅁䅁敂唳䵁䅉䅅䅁䕁䅁䅁睁䵁䅁䅁权敄兄䅁权牄权䅁权療䅂䅁允䅁䅁䅅䅁佁䉁䅉䅁㉁䑁䅅睍㕁䑁䅍兎ぁ䑁䅁䅁䵁䅉䅅䅁䕁䅁䅁睁䵁䅁䅁权⭃睁䅁权䭁䅁䅁权⽄允䅁允䅁䅁䅅䅁䙁偁湃歸㍳剃䅚䍄䉁䅁䅁䅂䅁䅁䅍䅄䅁䅁䅯睯䅷䅁䅯儷䅯䅁䅯睧䅑䅁䅅䅁䉁䅁䅁兂䍁㑋坣儲朴䅑杷允䅁䅁䅑䅁䑁䅁䅷䅁䭁䵁䵯䅁䭁佁䭙䅁䭁䡁䕯䅁䉁䅁䅁允䅁䅁䄴䅄䅁䑁䅧杌祁䑁䅫睎䅁䅁杷允䅁䅁䅍䅁䑁䅁䅷䅁䭁䑁䱕䅁䭁䉁䝧䅁䉁䅁䅁允䅁䅁䅯兇䅙䅁杷允䅁䅁䅑䅁䑁䅁䅷䅁䭁佁䑙䅁䭁䅁䅑䅁䭁偁䈸䅁䉁䅁䅁允䅁䅁䅕䅁䅁䅁㕆歕䵅䅉䅅䅁䑁䅁䅁睁䵁䅁䅁权畂䅄䅁权流杂䅁允䅁䅁䅅䅁佁䅁䅯䅁ㅁ䑁䅁杌ぁ䅁䅁䍄䉁䅁䅁䅂䅁䅁䅍䅄䅁䅁䅯䅃䅳䅁䅯朶䅯䅁䅯来䅑䅁䅅䅁䉁䅁䅁杄䵁䅁䅁䅍畁䑁䅣免ㅁ䅁䅁䍄䉁䅁䅁䅂䅁䅁䅍䅄䅁䅁䅯䅵䅳䅁䅯朵䅯䅁䅯䅣䅑䅁䅅䅁䉁䅁䅁杄䵁䅁䅁䅎畁䑁䅧䅍㉁䅁䅁䍄䉁䅁䅁睁䅁䅁䅍䅄䅁䅁䅯兦䅳䅁䅯䅇䅙䅁䅅䅁䉁䅁䅁权㕁杂䅁䍄䉁䅁䅁䅂䅁䅁䅍䅄䅁䅁䅯杌䅳䅁䅯儷䅯䅁䅯睢䅑䅁䅅䅁䉁䅁䅁兂煂䡶呓䅇㉓睐杷允䅁䅁䅑䅁䑁䅁䅷䅁䭁佁䑕䅁䭁䉁䅅䅁䭁偁䈸䅁䉁䅁䅁允䅁䅁䄴杆䅁䑁䅅䅍㑁䑁䅅䅍睁䑁䅁䅍睁䑁䅁䅁䵁䅉䅅䅁䕁䅁䅁睁䵁䅁䅁权癄兄䅁权䕁䅁䅁权䕁杁䅁允䅁䅁䅅䅁䭁䕁䅣䅁䵁䅉䅅䅁䕁䅁䅁睁䵁䅁䅁权汄睁䅁权䭁䅁䅁权⽄允䅁允䅁䅁䅅䅁䙁䉁䑋䵷桱兒䅒䍄䉁䅁䅁䅂䅁䅁䅍䅄䅁䅁䅯䅔䅷䅁䅯朵䅯䅁䅯䄷䅯䅁䅅䅁䉁䅁䅁杄䵁䅁䅁杍畁䑁䅙睍㑁䅁䅁䍄䉁䅁䅁䅂䅁䅁䅍䅄䅁䅁䅯杔䅳䅁䅯儷䅯䅁䅯全䅑䅁䅅䅁䉁䅁䅁兂穁積積積䑐睐杷允䅁䅁䅑䅁䑁䅁䅷䅁䭁偁䵧䅁䭁佁䭙䅁䭁䡁䕅䅁䉁䅁䅁允䅁䅁䄴䅄䅁䑁䅉杌硁䑁䅅李䅁䅁杷允䅁䅁䅑䅁䑁䅁䅷䅁䭁䕁䵣䅁䭁佁䬰䅁䭁䡁䕁䅁䉁䅁䅁允䅁䅁䅕㉣剩堷⽷呴䴸䅉䅅䅁䕁䅁䅁睁䵁䅁䅁权乃䅁䅁权䭁䅁䅁权䙁䅁䅁允䅁䅁䅅䅁䙁䵁桵扒穢卦䅎䍄䉁䅁䅁䅂䅁䅁䅍䅄䅁䅁䅯䅡䅳䅁䅯儷䅯䅁䅯睢䅑䅁䅅䅁䉁䅁䅁兂呄坔光䑗獮睐杷允䅁䅁䅑䅁䑁䅁䅷䅁䭁䝁䰸䅁䭁佁䭧䅁䭁䝁䔰䅁䉁䅁䅁允䅁䅁䅯睒䅁䅁杷允䅁䅁䅑䅁䑁䅁䅷䅁䭁偁䐸䅁䭁䅁䅑䅁䭁偁䈸䅁䉁䅁䅁允䅁䅁䅕䅁䅁䥧灷䕣䵅䅉䅅䅁䕁䅁䅁睁䵁䅁䅁权䉃睃䅁权灄权䅁权療䅂䅁允䅁䅁䅅䅁䙁䅁䅁䅁䅁㥁䅬䍄䉁䅁䅁䅂䅁䅁䅍䅄䅁䅁䅯䄲䅍䅁䅯权䅁䅁䅯眯䅅䅁䅅䅁䉁䅁䅁兂坃㑑獴⼵䍳䅑杷允䅁䅁䅍䅁䑁䅁䅷䅁䭁䕁䱅䅁䭁䍁䝑䅁䉁䅁䅁允䅁䅁䅯睗䅯䅁杷允䅁䅁䅑䅁䑁䅁䅷䅁䭁䵁䱯䅁䭁佁䭳䅁䭁䡁䕅䅁䉁䅁䅁允䅁䅁䄴杅䅁䑁䅅免㍁䑁䅧睍硁䑁䅫兏䅁䅁杷允䅁䅁䅑䅁䑁䅁䅷䅁䭁䍁䵕䅁䭁佁䭙䅁䭁佁䭷䅁䉁䅁䅁允䅁䅁䄴权䅁䑁䅉杌睁䑁䅕䅁䵁䅉䅅䅁䕁䅁䅁睁䵁䅁䅁权䉄睁䅁权剁䅁䅁权⽄允䅁允䅁䅁䅅䅁佁䉁䅉䅁㕁䑁䅫兏㉁䑁䅣杍ㅁ䑁䅁䅁䵁䅉䅅䅁䕁䅁䅁睁䵁䅁䅁权㉃睃䅁权畄权䅁权䙃䅂䅁允䅁䅁䅅䅁䙁䅁䅁䅁䅄琳䄵䍄䉁䅁䅁䅂䅁䅁䅍䅄䅁䅁䅯兮䅷䅁䅯朵䅯䅁䅯来䅑䅁䅅䅁䉁䅁䅁杄䵁䅁䅁䅍畁䑁䅍䅍硁䅁䅁䍄䉁䅁䅁䅂䅁䅁䅍䅄䅁䅁䅯睆䄰䅁䅯眶䅯䅁䅯䅣䅑䅁䅅䅁䉁䅁䅁杄十䅁䅁李硁䑁䅙睍ぁ䑁䅙䅏ㅁ䅁䅁䍄䉁䅁䅁䅂䅁䅁䅍䅄䅁䅁䅯睡䅳䅁䅯朶䅯䅁䅯䅣䅑䅁䅅䅁䉁䅁䅁杄䵁䅁䅁䅍畁䑁䅙䅎㍁䅁䅁䍄䉁䅁䅁䅂䅁䅁䅍䅄䅁䅁䅯眰䅷䅁䅯眵䅯䅁䅯兦䅑䅁䅅䅁䉁䅁䅁兂䡄穓䩥坑灁䅑杷允䅁䅁䅑䅁䑁䅁䅷䅁䭁䅁䕁䅁䭁䅁䅑䅁䭁偁䈸䅁䉁䅁䅁允䅁䅁䅕䅁䅁䍧奡啣䵅䅉䅅䅁䕁䅁䅁睁䵁䅁䅁权兄䅄䅁权煄权䅁权瑂䅂䅁允䅁䅁䅅䅁佁䅁䅷䅁睁䍁䄴李ぁ䑁䅫䅁䵁䅉䅅䅁䕁䅁䅁睁䵁䅁䅁权㉁睄䅁权牄权䅁权䑃䅂䅁允䅁䅁䅅䅁佁䉁䅉䅁ㅁ䑁䅁李睁䑁䅉睎睁䑁䅁䅁䵁䅉䅅䅁䕁䅁䅁睁䵁䅁䅁权潃允䅁权䉁杁䅁权䑁杁䅁允䅁䅁䅅䅁䙁佁敮搯佁瑵䅆䍄䉁䅁䅁䅂䅁䅁䅍䅄䅁䅁䅯䅦䅍䅁䅯充䅁䅁䅯眯䅅䅁䅅䅁䉁䅁䅁杄啁䅁䅁䅎㑁䑁䅍䅎睁䑁䅁䅍睁䑁䅁䅁䵁䅉䅅䅁䕁䅁䅁睁䵁䅁䅁权奃杁䅁权䭁䅁䅁权⽄允䅁允䅁䅁䅅䅁䙁䍁扐堫焵䅶䅒䍄䉁䅁䅁睁䅁䅁䅍䅄䅁䅁䅯杸䅷䅁䅯杈䅙䅁䅅䅁䉁䅁䅁权浄杂䅁䍄䉁䅁䅁䅂䅁䅁䅍䅄䅁䅁䅯䅭䅁䅁䅯䅂䅁䅁䅯䅂䅉䅁䅅䅁䉁䅁䅁兂䅁䅁䅁㕇瀵兑杷允䅁䅁䅑䅁䑁䅁䅷䅁䭁䑁䱑䅁䭁佁䭣䅁䭁䥁䕕䅁䉁䅁䅁允䅁䅁䅕䡹獵潹㕏䕁䵁䅉䅅䅁䕁䅁䅁睁䵁䅁䅁权時䅄䅁权畄权䅁权䙃䅂䅁允䅁䅁䅅䅁䙁䅁䅁䅁睃儯䉖䍄䉁䅁䅁䅂䅁䅁䅍䅄䅁䅁䅯睖䅅䅁䅯权䅁䅁䅯兂䅁䅁䅅䅁䉁䅁䅁兂ㅁ牘䩰䅄晉䅑杷允䅁䅁䅑䅁䑁䅁䅷䅁䭁䵁䌴䅁䭁䅁䅑䅁䭁偁䈸䅁䉁䅁䅁允䅁䅁䅕䅁䅁䬴㑄歫䵅䅉䅅䅁䕁䅁䅁睁䵁䅁䅁权㥄䅄䅁权畄权䅁权硂䅂䅁允䅁䅁䅅䅁䙁䅁䅁䅁䅁煄䅊䍄䉁䅁䅁䅂䅁䅁䅍䅄䅁䅁䅯䅬䅳䅁䅯眶䅯䅁䅯䅣䅑䅁䅅䅁䉁䅁䅁杄啁䅁䅁杍穁䑁䅣睍睁䑁䅧李㕁䑁䅫䅁䵁䅉䅅䅁䕁䅁䅁睁䵁䅁䅁权䑂䅄䅁权湄权䅁权睂䅂䅁允䅁䅁䅅䅁䙁偁周㘴扗䅸䄷䍄䉁䅁䅁䅂䅁䅁䅍䅄䅁䅁䅯睍䄰䅁䅯眶䅯䅁䅯全䅑䅁䅅䅁䉁䅁䅁杄十䅁䅁睎ぁ䑁䅑免穁䑁䅁兎㕁䅁䅁䍄䉁䅁䅁䅂䅁䅁䅍䅄䅁䅁䅯睮䅍䅁䅯权䅁䅁䅯眯䅅䅁䅅䅁䉁䅁䅁兂兂婪畤杅捍䅑杷允䅁䅁䅍䅁䑁䅁䅷䅁䭁䡁䱳䅁䭁䉁䜴䅁䉁䅁䅁允䅁䅁䅯睐䅙䅁杷允䅁䅁䅑䅁䑁䅁䅷䅁䭁䥁䈰䅁䭁䅁䅑䅁䭁䅁䅕䅁䉁䅁䅁允䅁䅁䅕䅁䅁䩁㑅啢䵅䅉䅅䅁䕁䅁䅁睁䵁䅁䅁权牁睃䅁权灄权䅁权䙃䅂䅁允䅁䅁䅅䅁䙁䅁䅁䅁䅃㡵䅖䍄䉁䅁䅁䅂䅁䅁䅍䅄䅁䅁䅯睫䅷䅁䅯朶䅯䅁䅯䄷䅯䅁䅅䅁䉁䅁䅁杄䵁䅁䅁䅍畁䑁䅕兏ㅁ䅁䅁䍄䉁䅁䅁䅂䅁䅁䅍䅄䅁䅁䅯睡䅷䅁䅯朷䅯䅁䅯睢䅑䅁䅅䅁䉁䅁䅁兂䅁䅁䅁䙁㝩䅷杷允䅁䅁䅑䅁䑁䅁䅷䅁䭁䡁䵯䅁䭁佁䭙䅁䭁䥁䕕䅁䉁䅁䅁允䅁䅁䄴权䅁䑁䅉杌硁䑁䅉䅁䵁䅉䅅䅁䕁䅁䅁睁䵁䅁䅁权獃䅄䅁权灄权䅁权㙂䅂䅁允䅁䅁䅅䅁䙁䅁䅁䅁䅂佘䅚䍄䉁䅁䅁䅂䅁䅁䅍䅄䅁䅁䅯杁䅑䅁䅯充䅁䅁䅯眯䅅䅁䅅䅁䉁䅁䅁杄啁䅁䅁杍ㅁ䑁䅉免睁䑁䅁䅍睁䑁䅁䅁䵁䅉䅅䅁䕁䅁䅁睁䵁䅁䅁权䵃兄䅁权湄权䅁权㥂䅂䅁允䅁䅁䅅䅁䙁佁汏㡭村偳⼴䍄䉁䅁䅁睁䅁䅁䅍䅄䅁䅁䅯杪䅳䅁䅯杊䅙䅁䅅䅁䉁䅁䅁杄䵁䅁䅁兏穁䍁䄴睎㑁䅁䅁䍄䉁䅁䅁䅂䅁䅁䅍䅄䅁䅁䅯督䅷䅁䅯儷䅯䅁䅯兣䅑䅁䅅䅁䉁䅁䅁兂灄橊䥅䉲畺睐杷允䅁䅁䅑䅁䑁䅁䅷䅁䭁䭁䵑䅁䭁佁䬴䅁䭁䝁䔸䅁䉁䅁䅁允䅁䅁䅕䅁䅁䵁畄䵂䵅䅉䅅䅁䕁䅁䅁睁䵁䅁䅁权䅁睃䅁权瑄权䅁权療䅂䅁允䅁䅁䅅䅁䙁乁㕶浦㡱䈹䅂䍄䉁䅁䅁䅂䅁䅁䅍䅄䅁䅁䅯杉䅷䅁䅯眵䅯䅁䅯全䅑䅁䅅䅁䉁䅁䅁兂䩄牤昶楇㜸䅷杷允䅁䅁䅍䅁䑁䅁䅷䅁䭁䑁乯䅁䭁䉁䝯䅁䉁䅁䅁允䅁䅁䅯䅙䅙䅁杷允䅁䅁䅑䅁䑁䅁䅷䅁䭁䅁䕉䅁䭁䅁䅯䅁䭁偁䈸䅁䉁䅁䅁允䅁䅁䅕㘱睎児塲䕂䵁䅉䅅䅁䕁䅁䅁睁䵁䅁䅁权㍄䅄䅁权牄权䅁权獄权䅁允䅁䅁䅅䅁佁䉁䅉䅁穁䑁䅙杍穁䑁䅣免硁䑁䅑䅁䵁䅉䅅䅁䕁䅁䅁睁䵁䅁䅁权扄睃䅁权浄权䅁权硂䅂䅁允䅁䅁䅅䅁佁䅁䅷䅁祁䍁䄴睎㕁䑁䅕䅁䵁䅉䅅䅁䕁䅁䅁睁䵁䅁䅁权䕁䅂䅁权䕁䅁䅁权⽄允䅁允䅁䅁䅅䅁䙁䅁䅁䅁潁䩂䉰䍄䉁䅁䅁睁䅁䅁䅍䅄䅁䅁䅯䄯䅯䅁䅯杇䅙䅁䅅䅁䉁䅁䅁权䍄杂䅁䍄䉁䅁䅁䅂䅁䅁䅍䅄䅁䅁䅯兂䅑䅁䅯充䅁䅁䅯眯䅅䅁䅅䅁䉁䅁䅁杄啁䅁䅁睍祁䑁䅉杍ㅁ䑁䅁䅍睁䑁䅁䅁䵁䅉䅅䅁䕁䅁䅁睁䵁䅁䅁权湄睃䅁权牄权䅁权睂䅂䅁允䅁䅁䅅䅁佁䉁䅉䅁穁䑁䅫睍ぁ䑁䅕䅍睁䑁䅁䅁䵁䅉䅅䅁䕁䅁䅁睁䵁䅁䅁权敁允䅁权剁䅁䅁权䕁杁䅁允䅁䅁䅅䅁佁䉁䅑䅁ぁ䑁䅫杍㍁䑁䅁䅍睁䑁䅁䅍䅁䅁杷允䅁䅁䅑䅁䑁䅁䅷䅁䭁䕁䱉䅁䭁佁䭯䅁䭁䡁䕁䅁䉁䅁䅁允䅁䅁䄴䅄䅁䑁䅁杌睁䑁䅉兎䅁䅁杷允䅁䅁䅑䅁䑁䅁䅷䅁䭁䕁䍉䅁䭁䅁䅑䅁䭁偁䈸䅁䉁䅁䅁允䅁䅁䅕䅁䅁䭁卲䕖䵅䅉䅅䅁䕁䅁䅁睁䵁䅁䅁权䡂䅄䅁权牄权䅁权睂䅂䅁允䅁䅁䅅䅁佁䉁䅉䅁穁䑁䅉李睁䑁䅕䅍睁䑁䅁䅁䵁䅉䅅䅁䕁䅁䅁睁䵁䅁䅁权牃睃䅁权牄权䅁权䑃䅂䅁允䅁䅁䅅䅁佁䉁䅉䅁ㅁ䑁䅑䅏ぁ䑁䅁李㉁䑁䅁䅁䵁䅉䅅䅁䕁䅁䅁睁䵁䅁䅁权睂䅄䅁权畄权䅁权䙃䅂䅁允䅁䅁䅅䅁䙁䅁䅁䅁杄⭫䅸䍄䉁䅁䅁䅂䅁䅁䅍䅄䅁䅁䅯杹䅳䅁䅯朵䅯䅁䅯䄷䅯䅁䅅䅁䉁䅁䅁杄䵁䅁䅁睍畁䑁䅑䅍穁䅁䅁䍄䉁䅁䅁䅂䅁䅁䅍䅄䅁䅁䅯兌䅷䅁䅯朶䅯䅁䅯兢䅑䅁䅅䅁䉁䅁䅁杄䵁䅁䅁䅍畁䑁䅉睍㍁䅁䅁䍄䉁䅁䅁䅂䅁䅁䅍䅄䅁䅁䅯䅹䅉䅁䅯权䅁䅁䅯眯䅅䅁䅅䅁䉁䅁䅁兂慃婭婭婭䕫䅑杷允䅁䅁䅑䅁䑁䅁䅷䅁䭁䕁䰴䅁䭁佁䭳䅁䭁䡁䕁䅁䉁䅁䅁允䅁䅁䄴杅䅁䑁䅅李㍁䑁䅙免㕁䑁䅑杍䅁䅁杷允䅁䅁䅑䅁䑁䅁䅷䅁䭁䥁䵉䅁䭁佁䭳䅁䭁佁䭷䅁䉁䅁䅁允䅁䅁䄴杅䅁䑁䅣䅏ㅁ䑁䅁睎㑁䑁䅑睎䅁䅁杷允䅁䅁䅑䅁䑁䅁䅷䅁䭁偁䵙䅁䭁佁䭳䅁䭁䡁䕯䅁䉁䅁䅁允䅁䅁䄴杅䅁䑁䅧睎硁䑁䅧兏㕁䑁䅍睍䅁䅁杷允䅁䅁䅍䅁䑁䅁䅷䅁䭁䑁䵳䅁䭁䉁䝯䅁䉁䅁䅁允䅁䅁䅯睋䅙䅁杷允䅁䅁䅑䅁䑁䅁䅷䅁䭁䝁䑅䅁䭁䅁䅑䅁䭁偁䈸䅁䉁䅁䅁允䅁䅁䅕䅁䅁䕧䱂啒䵅䅉䅅䅁䕁䅁䅁睁䵁䅁䅁权㍁兄䅁权瑄权䅁权睂䅂䅁允䅁䅁䅅䅁䙁佁兘瑉㕶瑦⽯䍄䉁䅁䅁睁䅁䅁䅍䅄䅁䅁䅯末䅳䅁䅯杇䅙䅁䅅䅁䉁䅁䅁权⭁杂䅁䍄䉁䅁䅁䅂䅁䅁䅍䅄䅁䅁䅯杉䅍䅁䅯䅂䅁䅁䅯眯䅅䅁䅅䅁䉁䅁䅁兂䅁䅁䅁桰穬兑杷允䅁䅁䅑䅁䑁䅁䅷䅁䭁䕁䵍䅁䭁佁䭙䅁䭁佁䭷䅁䉁䅁䅁允䅁䅁䄴权䅁䑁䅕杌睁䑁䅅䅁䵁䅉䅅䅁䑁䅁䅁睁䵁䅁䅁权剃睃䅁权敁杂䅁允䅁䅁䅅䅁䭁䙁䝕䅁䵁䅉䅅䅁䕁䅁䅁睁䵁䅁䅁权楁睁䅁权剁䅁䅁权⽄允䅁允䅁䅁䅅䅁佁䉁䅑䅁㕁䑁䅉李睁䑁䅁䅍睁䑁䅁䅍䅁䅁杷允䅁䅁䅑䅁䑁䅁䅷䅁䭁䅁䱙䅁䭁佁䭯䅁䭁佁䭷䅁䉁䅁䅁允䅁䅁䅯睒䅁䅁杷允䅁䅁䅑䅁䑁䅁䅷䅁䭁䍁䱳䅁䭁佁䭫䅁䭁䡁䔰䅁䉁䅁䅁允䅁䅁䅕䅁䅁䥁歁歸䵁䅉䅅䅁䕁䅁䅁睁䵁䅁䅁权偃䅄䅁权潄权䅁权㥂䅂䅁允䅁䅁䅅䅁䭁䕁䅣䅁䵁䅉䅅䅁䕁䅁䅁睁䵁䅁䅁权汃兄䅁权潄权䅁权療䅂䅁允䅁䅁䅅䅁䭁䕁䅣䅁䵁䅉䅅䅁䑁䅁䅁睁䵁䅁䅁权䥄䅄䅁权敁杂䅁允䅁䅁䅅䅁䭁䑁䝑䅁䵁䅉䅅䅁䕁䅁䅁睁䵁䅁䅁权䝂䅄䅁权潄权䅁权䙃䅂䅁允䅁䅁䅅䅁佁䅁䄴䅁㍁䑁䅁杌㍁䑁䅫䅏䅁䅁杷允䅁䅁䅑䅁䑁䅁䅷䅁䭁䝁䑕䅁䭁䅁䅑䅁䭁偁䈸䅁䉁䅁䅁允䅁䅁䅕䅁䅁䵷煬啨䵅䅉䅅䅁䕁䅁䅁睁䵁䅁䅁权䱄睃䅁权瑄权䅁权䑃䅂䅁允䅁䅁䅅䅁䙁䱁祂䩡瑈佦⼸䍄䉁䅁䅁䅂䅁䅁䅍䅄䅁䅁䅯䅄䄰䅁䅯䄶䅯䅁䅯睧䅑䅁䅅䅁䉁䅁䅁杄佁䅁䅁䅎㉁䍁䄴兎ㅁ䑁䅫䅁䵁䅉䅅䅁䕁䅁䅁睁䵁䅁䅁权求睁䅁权䭁䅁䅁权⽄允䅁允䅁䅁䅅䅁䙁䍁搯䅊䉡卖䅬䍄䉁䅁䅁䅂䅁䅁䅍䅄䅁䅁䅯杸䅷䅁䅯眶䅯䅁䅯兢䅑䅁䅅䅁䉁䅁䅁杄十䅁䅁䅎㉁䑁䅣免睁䑁䅁䅍睁䅁䅁䍄䉁䅁䅁䅂䅁䅁䅍䅄䅁䅁䅯䅲䅍䅁䅯䅂䅁䅁䅯眯䅅䅁䅅䅁䉁䅁䅁兂䅁䅁权刵牤兑杷允䅁䅁䅍䅁䑁䅁䅷䅁䭁䑁䵉䅁䭁䉁䜴䅁䉁䅁䅁允䅁䅁䅯儱䅙䅁杷允䅁䅁䅑䅁䑁䅁䅷䅁䭁䥁䱷䅁䭁佁䭫䅁䭁䝁䔸䅁䉁䅁䅁允䅁䅁䅕䅁䅁䥁㉁歺䵁䅉䅅䅁䕁䅁䅁睁䵁䅁䅁权硃兄䅁权潄权䅁权獄权䅁允䅁䅁䅅䅁佁䅁䄴䅁硁䑁䅉杌㉁䑁䅍杍䅁䅁杷允䅁䅁䅍䅁䑁䅁䅷䅁䭁䡁乙䅁䭁䍁䝑䅁䉁䅁䅁允䅁䅁䅯杊䅣䅁杷允䅁䅁䅑䅁䑁䅁䅷䅁䭁䭁䑷䅁䭁䉁䅅䅁䭁偁䈸䅁䉁䅁䅁允䅁䅁䄴䅆䅁䑁䅕李睁䑁䅣䅎穁䑁䅁䅍睁䅁䅁䍄䉁䅁䅁䅂䅁䅁䅍䅄䅁䅁䅯先䅷䅁䅯儶䅯䅁䅯全䅑䅁䅅䅁䉁䅁䅁兂䅁䅁䅁䵯杌䅑杷允䅁䅁䅑䅁䑁䅁䅷䅁䭁䥁䍑䅁䭁䅁䅑䅁䭁偁䈸䅁䉁䅁䅁允䅁䅁䅕䅁䅁䡧䅋止䵅䅉䅅䅁䕁䅁䅁睁䵁䅁䅁权㝄睃䅁权牄权䅁权䙃䅂䅁允䅁䅁䅅䅁佁䉁䅉䅁㑁䑁䅣䅏穁䑁䅉䅍睁䑁䅁䅁䵁䅉䅅䅁䕁䅁䅁睁䵁䅁䅁权湂睁䅁权䕁䅁䅁权⽄允䅁允䅁䅁䅅䅁䙁䅁䅁䅁䅁䙦䉖䍄䉁䅁䅁䅂䅁䅁䅍䅄䅁䅁䅯睐䄰䅁䅯朶䅯䅁䅯兦䅑䅁䅅䅁䉁䅁䅁权䡂䅁䅁䍄䉁䅁䅁䅂䅁䅁䅍䅄䅁䅁䅯䅑䄰䅁䅯儶䅯䅁䅯全䅑䅁䅅䅁䉁䅁䅁兂䅁䅁䅁䍧䑔䅷杷允䅁䅁䅑䅁䑁䅁䅷䅁䭁䝁䑣䅁䭁䉁䅅䅁䭁偁䈸䅁䉁䅁䅁允䅁䅁䄴杅䅁䑁䅕睎㉁䑁䅣兎睁䑁䅁䅍䅁䅁杷允䅁䅁䅑䅁䑁䅁䅷䅁䭁䕁䅳䅁䭁䉁䅅䅁䭁䅁䅕䅁䉁䅁䅁允䅁䅁䄴䅆䅁䑁䅕䅏ぁ䑁䅁䅍睁䑁䅁䅍睁䅁䅁䍄䉁䅁䅁䅂䅁䅁䅍䅄䅁䅁䅯杣䅳䅁䅯朵䅯䅁䅯兣䅑䅁䅅䅁䉁䅁䅁权䡂䅁䅁䍄䉁䅁䅁䅂䅁䅁䅍䅄䅁䅁䅯䄲䅳䅁䅯眶䅯䅁䅯兣䅑䅁䅅䅁䉁䅁䅁杄十䅁䅁睍㍁䑁䅍免㑁䑁䅁䅍睁䅁䅁䍄䉁䅁䅁䅂䅁䅁䅍䅄䅁䅁䅯䅯䅷䅁䅯朵䅯䅁䅯来䅑䅁䅅䅁䉁䅁䅁杄䵁䅁䅁䅍畁䑁䅙䅍㍁䅁䅁䍄䉁䅁䅁䅂䅁䅁䅍䅄䅁䅁䅯睋䅉䅁䅯䅂䅁䅁䅯眯䅅䅁䅅䅁䉁䅁䅁兂䅁䅁䅁杒䵸兑杷允䅁䅁䅍䅁䑁䅁䅷䅁䭁䙁䵅䅁䭁䍁䝑䅁䉁䅁䅁允䅁䅁䅯䄶䄸䅁杷允䅁䅁䅑䅁䑁䅁䅷䅁䭁偁䱅䅁䭁佁䭧䅁䭁䥁䕍䅁䉁䅁䅁允䅁䅁䄴杅䅁䍁䄰杍㍁䑁䅣杌㍁䑁䅉䅏䅁䅁杷允䅁䅁䅑䅁䑁䅁䅷䅁䭁䭁䍍䅁䭁䉁䅅䅁䭁偁䈸䅁䉁䅁䅁允䅁䅁䄴杆䅁䑁䅅睍穁䑁䅧䅎㉁䑁䅉䅍睁䑁䅁䅁䵁䅉䅅䅁䕁䅁䅁睁䵁䅁䅁权塂睁䅁权䕁䅁䅁权⽄允䅁允䅁䅁䅅䅁䙁䅁䅁䅁捂穏䉸䍄䉁䅁䅁䅂䅁䅁䅍䅄䅁䅁䅯兇䅳䅁䅯眵䅯䅁䅯睧䅑䅁䅅䅁䉁䅁䅁兂䱄啯㉗⼸欳睐杷允䅁䅁䅑䅁䑁䅁䅷䅁䭁䑁䍅䅁䭁䅁䅑䅁䭁偁䈸䅁䉁䅁䅁允䅁䅁䅕䅁䅁䉑兇啩䵅䅉䅅䅁䕁䅁䅁睁䵁䅁䅁权奁兄䅁权瑄权䅁权䙃䅂䅁允䅁䅁䅅䅁䙁偁⭰牡へ㍫⽧䍄䉁䅁䅁睁䅁䅁䅍䅄䅁䅁䅯兇䅳䅁䅯䅊䅙䅁䅅䅁䉁䅁䅁权䅄睄䅁䍄䉁䅁䅁䅂䅁䅁䅍䅄䅁䅁䅯兮䅳䅁䅯朶䅯䅁䅯睢䅑䅁䅅䅁䉁䅁䅁权䡂䅁䅁䍄䉁䅁䅁䅂䅁䅁䅍䅄䅁䅁䅯元䄰䅁䅯眶䅯䅁䅯䄷䅯䅁䅅䅁䉁䅁䅁杄十䅁䅁兎㑁䑁䅉兏睁䑁䅑兎穁䅁䅁䍄䉁䅁䅁䅂䅁䅁䅍䅄䅁䅁䅯䅡䅍䅁䅯权䅁䅁䅯眯䅅䅁䅅䅁䉁䅁䅁兂汁潂噇㑑汳䅑杷允䅁䅁䅑䅁䑁䅁䅷䅁䭁佁䐴䅁䭁䉁䅅䅁䭁偁䈸䅁䉁䅁䅁允䅁䅁䄴䅆䅁䑁䅍杍祁䑁䅣䅍睁䑁䅁䅍睁䅁䅁䍄䉁䅁䅁䅂䅁䅁䅍䅄䅁䅁䅯睴䅉䅁䅯充䅁䅁䅯眯䅅䅁䅅䅁䉁䅁䅁杄啁䅁䅁李祁䑁䅑䅍睁䑁䅁䅍睁䑁䅁䅁䵁䅉䅅䅁䕁䅁䅁睁䵁䅁䅁权婃睃䅁权浄权䅁权㙂䅂䅁允䅁䅁䅅䅁佁䅁䅷䅁祁䍁䄴睍ぁ䑁䅉䅁䵁䅉䅅䅁䕁䅁䅁睁䵁䅁䅁权兂䅄䅁权畄权䅁权䙃䅂䅁允䅁䅁䅅䅁䙁䅁䅁䅁䅂伷䅊䍄䉁䅁䅁䅂䅁䅁䅍䅄䅁䅁䅯䅕䅳䅁䅯眵䅯䅁䅯全䅑䅁䅅䅁䉁䅁䅁兂㑄⭕汏ね湑䅑杷允䅁䅁䅑䅁䑁䅁䅷䅁䭁䙁䰴䅁䭁佁䭫䅁䭁䡁䕅䅁䉁䅁䅁允䅁䅁䅕䅁䅁䅁穃歳䵁䅉䅅䅁䑁䅁䅁睁䵁䅁䅁权潄睃䅁权慁杂䅁允䅁䅁䅅䅁䭁䙁䜴䅁䵁䅉䅅䅁䕁䅁䅁睁䵁䅁䅁权扂䅄䅁权湄权䅁权睂䅂䅁允䅁䅁䅅䅁䙁䭁扡䍸睃癣⽩䍄䉁䅁䅁䅂䅁䅁䅍䅄䅁䅁䅯眳䅍䅁䅯䅂䅁䅁䅯眯䅅䅁䅅䅁䉁䅁䅁兂䅁䅁䅄㉱䘫兑杷允䅁䅁䅑䅁䑁䅁䅷䅁䭁䉁䵣䅁䭁佁䭯䅁䭁䡁䕁䅁䉁䅁䅁允䅁䅁䄴䅄䅁䑁䅁杌硁䑁䅑李䅁䅁杷允䅁䅁䅑䅁䑁䅁䅷䅁䭁佁临䅁䭁佁䭧䅁䭁䥁䕕䅁䉁䅁䅁允䅁䅁䄴杄䅁䍁䄰兏畁䑁䅁䅍㉁䅁䅁䍄䉁䅁䅁䅂䅁䅁䅍䅄䅁䅁䅯眳䅍䅁䅯充䅁䅁䅯眯䅅䅁䅅䅁䉁䅁䅁杄啁䅁䅁睍穁䑁䅁免睁䑁䅁䅍睁䑁䅁䅁䵁䅉䅅䅁䕁䅁䅁睁䵁䅁䅁权敃兄䅁权瑄权䅁权㙂䅂䅁允䅁䅁䅅䅁䙁偁周㘴扗䅸䅚䍄䉁䅁䅁䅂䅁䅁䅍䅄䅁䅁䅯䄫䅍䅁䅯䅂䅁䅁䅯眯䅅䅁䅅䅁䉁䅁䅁兂䅁䅁䅁橫浒兑杷允䅁䅁䅑䅁䑁䅁䅷䅁䭁䍁䱫䅁䭁佁䬴䅁䭁䡁䕅䅁䉁䅁䅁允䅁䅁䅕䅁䅁䭁穃欷䵁䅉䅅䅁䕁䅁䅁睁䵁䅁䅁权㑄睁䅁权剁䅁䅁权⽄允䅁允䅁䅁䅅䅁佁䉁䅉䅁㍁䑁䅁兏㍁䑁䅍䅍睁䑁䅁䅁䵁䅉䅅䅁䕁䅁䅁睁䵁䅁䅁权癃䅄䅁权牄权䅁权㥂䅂䅁允䅁䅁䅅䅁佁䉁䅉䅁硁䑁䅕䅍穁䑁䅉䅍睁䑁䅁䅁䵁䅉䅅䅁䑁䅁䅁睁䵁䅁䅁权坁䅄䅁权捁杂䅁允䅁䅁䅅䅁䭁䙁䝯䅁䵁䅉䅅䅁䕁䅁䅁睁䵁䅁䅁权ㅂ允䅁权剁䅁䅁权䕁杁䅁允䅁䅁䅅䅁佁䉁䅙䅁硁䑁䅕䅍㑁䑁䅕䅍睁䑁䅁䅍睁䅁䅁䍄䉁䅁䅁䅂䅁䅁䅍䅄䅁䅁䅯朷䅳䅁䅯眶䅯䅁䅯䅣䅑䅁䅅䅁䉁䅁䅁杄十䅁䅁兎穁䑁䅕䅍祁䑁䅣睍穁䅁䅁䍄䉁䅁䅁䅂䅁䅁䅍䅄䅁䅁䅯睍䄰䅁䅯眶䅯䅁䅯䅣䅑䅁䅅䅁䉁䅁䅁杄十䅁䅁睎ぁ䑁䅣睎祁䑁䅣䅍㉁䅁䅁䍄䉁䅁䅁䅂䅁䅁䅍䅄䅁䅁䅯朰䅍䅁䅯权䅁䅁䅯眯䅅䅁䅅䅁䉁䅁䅁兂灁䥘䌯挹睧䅑杷允䅁䅁䅑䅁䑁䅁䅷䅁䭁䍁䵙䅁䭁佁䬰䅁䭁䥁䕕䅁䉁䅁䅁允䅁䅁䅕㉣剩堷⽷䕄䵁䅉䅅䅁䕁䅁䅁睁䵁䅁䅁权敃兄䅁权煄权䅁权䑃䅂䅁允䅁䅁䅅䅁佁䅁䅷䅁硁䍁䄴䅏ぁ䑁䅧䅁䵁䅉䅅䅁䕁䅁䅁睁䵁䅁䅁权塂杁䅁权剁䅁䅁权⽄允䅁允䅁䅁䅅䅁佁䉁䅑䅁穁䑁䅫李睁䑁䅁䅍睁䑁䅁䅍䅁䅁杷允䅁䅁䅑䅁䑁䅁䅷䅁䭁䍁䑫䅁䭁䉁䅅䅁䭁偁䈸䅁䉁䅁䅁允䅁䅁䄴䅆䅁䑁䅑䅍穁䑁䅑兎ぁ䑁䅁䅍睁䅁䅁䍄䉁䅁䅁䅂䅁䅁䅍䅄䅁䅁䅯睃䅳䅁䅯朷䅯䅁䅯兦䅑䅁䅅䅁䉁䅁䅁兂䅁䅁䅁䵁卄䅷杷允䅁䅁䅑䅁䑁䅁䅷䅁䭁䩁䱷䅁䭁佁䭣䅁䭁䡁䕅䅁䉁䅁䅁允䅁䅁䅕硥畓⭒㙈歍䵁䅉䅅䅁䕁䅁䅁睁䵁䅁䅁权䱂睃䅁权湄权䅁权瑂䅂䅁允䅁䅁䅅䅁䙁佁㠵穐敖桵䅊䍄䉁䅁䅁䅂䅁䅁䅍䅄䅁䅁䅯䄷䅍䅁䅯权䅁䅁䅯眯䅅䅁䅅䅁䉁䅁䅁兂䡄穓䩥坑啁䅑杷允䅁䅁䅑䅁䑁䅁䅷䅁䭁䥁䵣䅁䭁佁䬴䅁䭁佁䭷䅁䉁䅁䅁允䅁䅁䅕䅁䅁佁穩う䵅䅉䅅䅁䕁䅁䅁睁䵁䅁䅁权穁兄䅁权瑄权䅁权䑃䅂䅁允䅁䅁䅅䅁䙁乁㙯䅉敓睌䅖䍄䉁䅁䅁䅂䅁䅁䅍䅄䅁䅁䅯杬䅍䅁䅯䅂䅁䅁䅯眯䅅䅁䅅䅁䉁䅁䅁兂䅁䅁䅁䄹䑸兑杷允䅁䅁䅑䅁䑁䅁䅷䅁䭁䱁䱳䅁䭁佁䭙䅁䭁䝁䔰䅁䉁䅁䅁允䅁䅁䄴䅄䅁䑁䅅杌㕁䑁䅧李䅁䅁杷允䅁䅁䅑䅁䑁䅁䅷䅁䭁䵁䱧䅁䭁佁䬴䅁䭁䡁䔰䅁䉁䅁䅁允䅁䅁䅕䅁䅁䥁湄欶䵁䅉䅅䅁䕁䅁䅁睁䵁䅁䅁权ぁ允䅁权剁䅁䅁权䕁杁䅁允䅁䅁䅅䅁佁䉁䅑䅁ぁ䑁䅍兎睁䑁䅁䅍睁䑁䅁䅍䅁䅁杷允䅁䅁䅑䅁䑁䅁䅷䅁䭁偁䭧䅁䭁佁䭧䅁䭁䡁䕁䅁䉁䅁䅁允䅁䅁䄴杄䅁䑁䅉䅏畁䑁䅅免㑁䅁䅁䍄䉁䅁䅁䅂䅁䅁䅍䅄䅁䅁䅯先䅷䅁䅯儶䅯䅁䅯䅣䅑䅁䅅䅁䉁䅁䅁兂䅁䅁䅁䅯硐䅑杷允䅁䅁䅑䅁䑁䅁䅷䅁䭁乁䵷䅁䭁佁䭣䅁䭁䡁䕁䅁䉁䅁䅁允䅁䅁䅕煏灤㍤攫樷䴸䅉䅅䅁䕁䅁䅁睁䵁䅁䅁权湁兄䅁权畄权䅁权㥂䅂䅁允䅁䅁䅅䅁䙁䅁䅁䅁杄敋䅴䍄䉁䅁䅁䅂䅁䅁䅍䅄䅁䅁䅯杬䅍䅁䅯权䅁䅁䅯眯䅅䅁䅅䅁䉁䅁䅁兂䡄穓䩥救呁䅑杷允䅁䅁䅑䅁䑁䅁䅷䅁䭁䑁䑳䅁䭁䅁䅑䅁䭁偁䈸䅁䉁䅁䅁允䅁䅁䅕䅁䅁䵧䕕ぢ䵅䅉䅅䅁䕁䅁䅁睁䵁䅁䅁权坁兄䅁权牄权䅁权睂䅂䅁允䅁䅁䅅䅁佁䉁䅁䅁㍁䑁䅁兏㑁䑁䅁䅍睁䅁䅁䍄䉁䅁䅁䅂䅁䅁䅍䅄䅁䅁䅯睃䅑䅁䅯权䅁䅁䅯眯䅅䅁䅅䅁䉁䅁䅁兂療潅䅐煹灈睐杷允䅁䅁䅍䅁䑁䅁䅷䅁䭁䝁䱉䅁䭁䍁䝑䅁䉁䅁䅁允䅁䅁䅯睋䄸䅁杷允䅁䅁䅑䅁䑁䅁䅷䅁䭁䅁䱧䅁䭁佁䭯䅁䭁䡁䕅䅁䉁䅁䅁允䅁䅁䄴䅄䅁䑁䅁杌㍁䑁䅑䅎䅁䅁杷允䅁䅁䅑䅁䑁䅁䅷䅁䭁䡁䵫䅁䭁佁䭳䅁䭁䝁䔸䅁䉁䅁䅁允䅁䅁䄴杅䅁䑁䅫杍祁䑁䅣兎㑁䑁䅑兏䅁䅁杷允䅁䅁䅑䅁䑁䅁䅷䅁䭁䑁䑳䅁䭁䉁䅅䅁䭁偁䈸䅁䉁䅁䅁允䅁䅁䄴杆䅁䑁䅅杍硁䑁䅣䅎睁䑁䅁䅍睁䑁䅁䅁䵁䅉䅅䅁䕁䅁䅁睁䵁䅁䅁权啃兄䅁权煄权䅁权獄权䅁允䅁䅁䅅䅁佁䅁䅷䅁睁䍁䄴䅏㑁䑁䅑䅁䵁䅉䅅䅁䕁䅁䅁睁䵁䅁䅁权䩃允䅁权剁䅁䅁权䕁杁䅁允䅁䅁䅅䅁佁䉁䅙䅁硁䑁䅅䅏㉁䑁䅁䅍睁䑁䅁䅍睁䅁䅁䍄䉁䅁䅁䅂䅁䅁䅍䅄䅁䅁䅯睌䄰䅁䅯䄶䅯䅁䅯全䅑䅁䅅䅁䉁䅁䅁杄佁䅁䅁免硁䍁䄴李㍁䑁䅍䅁䵁䅉䅅䅁䕁䅁䅁睁䵁䅁䅁权㝁兄䅁权牄权䅁权硂䅂䅁允䅁䅁䅅䅁佁䉁䅉䅁ぁ䑁䅧睍穁䑁䅁兏ㅁ䑁䅙䅁䵁䅉䅅䅁䕁䅁䅁睁䵁䅁䅁权癄睁䅁权䕁䅁䅁权⽄允䅁允䅁䅁䅅䅁䙁䅁䅁䅁坄歘䉒䍄䉁䅁䅁䅂䅁䅁䅍䅄䅁䅁䅯䄰䅳䅁䅯朶䅯䅁䅯睧䅑䅁䅅䅁䉁䅁䅁杄䵁䅁䅁䅍畁䑁䅅杍穁䅁䅁䍄䉁䅁䅁䅂䅁䅁䅍䅄䅁䅁䅯兆䅳䅁䅯䄶䅯䅁䅯䄷䅯䅁䅅䅁䉁䅁䅁杄䵁䅁䅁䅏畁䑁䅙䅍穁䅁䅁䍄䉁䅁䅁䅂䅁䅁䅍䅄䅁䅁䅯眯䅷䅁䅯儷䅯䅁䅯兣䅑䅁䅅䅁䉁䅁䅁兂婁䙂余扌㥋睐杷允䅁䅁䅑䅁䑁䅁䅷䅁䭁䑁䱁䅁䭁佁䭳䅁䭁䡁䕁䅁䉁䅁䅁允䅁䅁䄴杅䅁䑁䅑䅎硁䑁䅑兏㉁䑁䅑䅎䅁䅁杷允䅁䅁䅑䅁䑁䅁䅷䅁䭁䑁䱯䅁䭁佁䭧䅁䭁䥁䕍䅁䉁䅁䅁允䅁䅁䄴杄䅁䑁䅅杍畁䑁䅕䅏ㅁ䅁䅁䍄䉁䅁䅁䅂䅁䅁䅍䅄䅁䅁䅯睲䅳䅁䅯䄶䅯䅁䅯䅣䅑䅁䅅䅁䉁䅁䅁杄佁䅁䅁兌祁䍁䄴杍ㅁ䑁䅧䅁䵁䅉䅅䅁䕁䅁䅁睁䵁䅁䅁权睃睃䅁权浄权䅁权療䅂䅁允䅁䅁䅅䅁佁䅁䅷䅁硁䍁䄴睎祁䑁䅫䅁䵁䅉䅅䅁䕁䅁䅁睁䵁䅁䅁权十兄䅁权牄权䅁权獄权䅁允䅁䅁䅅䅁佁䉁䅉䅁ぁ䑁䅁睍睁䑁䅧睎㍁䑁䅣䅁䵁䅉䅅䅁䕁䅁䅁睁䵁䅁䅁权䱂䅄䅁权畄权䅁权䙃䅂䅁允䅁䅁䅅䅁䙁䅁䅁䅁䅃㠱䅨䍄䉁䅁䅁䅂䅁䅁䅍䅄䅁䅁䅯杤䄰䅁䅯䄶䅯䅁䅯睢䅑䅁䅅䅁䉁䅁䅁权䡂䅁䅁䍄䉁䅁䅁䅂䅁䅁䅍䅄䅁䅁䅯兕䅳䅁䅯䄶䅯䅁䅯兣䅑䅁䅅䅁䉁䅁䅁权䡂䅁䅁䍄䉁䅁䅁䅂䅁䅁䅍䅄䅁䅁䅯朲䅷䅁䅯朶䅯䅁䅯兢䅑䅁䅅䅁䉁䅁䅁杄䵁䅁䅁䅍畁䑁䅑兏穁䅁䅁䍄䉁䅁䅁䅂䅁䅁䅍䅄䅁䅁䅯杮䅳䅁䅯眶䅯䅁䅯睢䅑䅁䅅䅁䉁䅁䅁杄十䅁䅁兎硁䑁䅑䅍ㅁ䑁䅑䅏睁䅁䅁䍄䉁䅁䅁䅂䅁䅁䅍䅄䅁䅁䅯睡䅷䅁䅯朶䅯䅁䅯兢䅑䅁䅅䅁䉁䅁䅁杄䵁䅁䅁免畁䑁䅫兎㕁䅁䅁䍄䉁䅁䅁䅂䅁䅁䅍䅄䅁䅁䅯䅦䅷䅁䅯朶䅯䅁䅯全䅑䅁䅅䅁䉁䅁䅁杄䵁䅁䅁免畁䑁䅕睍ぁ䅁䅁䍄䉁䅁䅁睁䅁䅁䅍䅄䅁䅁䅯睴䄰䅁䅯䅈䅙䅁䅅䅁䉁䅁䅁权睃杂䅁䍄䉁䅁䅁䅂䅁䅁䅍䅄䅁䅁䅯关䅉䅁䅯权䅁䅁䅯眯䅅䅁䅅䅁䉁䅁䅁兂㑃潈牘払偧䅑杷允䅁䅁䅑䅁䑁䅁䅷䅁䭁䝁䱳䅁䭁佁䭙䅁䭁䡁䔰䅁䉁䅁䅁允䅁䅁䄴䅄䅁䑁䅅杌硁䑁䅁兎䅁䅁杷允䅁䅁䅑䅁䑁䅁䅷䅁䭁䡁䰰䅁䭁佁䬰䅁䭁䥁䕕䅁䉁䅁䅁允䅁䅁䅕扉祂䩡瑅捊䵁䅉䅅䅁䕁䅁䅁睁䵁䅁䅁权捄睁䅁权剁䅁䅁权⽄允䅁允䅁䅁䅅䅁佁䉁䅉䅁ㅁ䑁䅅免睁䑁䅁䅍睁䑁䅁䅁䵁䅉䅅䅁䑁䅁䅁睁䵁䅁䅁权婃睃䅁权捁杂䅁允䅁䅁䅅䅁䭁䕁䝣䅁䵁䅉䅅䅁䕁䅁䅁睁䵁䅁䅁权奄睃䅁权湄权䅁权硂䅂䅁允䅁䅁䅅䅁䙁䵁ㅐ䙋偹杷䅬䍄䉁䅁䅁䅂䅁䅁䅍䅄䅁䅁䅯兖䅷䅁䅯儷䅯䅁䅯全䅑䅁䅅䅁䉁䅁䅁兂剁摡坎㌫眯睐杷允䅁䅁䅑䅁䑁䅁䅷䅁䭁䍁乑䅁䭁佁䭣䅁䭁䡁䕅䅁䉁䅁䅁允䅁䅁䅕䵴㉨灶愸啅䵁䅉䅅䅁䕁䅁䅁睁䵁䅁䅁权歂杁䅁权䭁䅁䅁权⽄允䅁允䅁䅁䅅䅁䙁䥁䌯匹捨⽪⽷䍄䉁䅁䅁䅂䅁䅁䅍䅄䅁䅁䅯䅕䅷䅁䅯儶䅯䅁䅯兦䅑䅁䅅䅁䉁䅁䅁兂䅁䅁䅁䴴杺䅑杷允䅁䅁䅑䅁䑁䅁䅷䅁䭁䱁䑕䅁䭁䉁䅅䅁䭁偁䈸䅁䉁䅁䅁允䅁䅁䄴杆䅁䑁䅅䅏祁䑁䅙睎ㅁ䑁䅁䅍睁䑁䅁䅁䵁䅉䅅䅁䕁䅁䅁睁䵁䅁䅁权偃睃䅁权畄权䅁权硂䅂䅁允䅁䅁䅅䅁䙁䅁䅁䅁䅁䭗䅮䍄䉁䅁䅁䅂䅁䅁䅍䅄䅁䅁䅯睬䄰䅁䅯朶䅯䅁䅯兢䅑䅁䅅䅁䉁䅁䅁杄䭁䅁䅁䅍畁䑁䅑李䅁䅁杷允䅁䅁䅑䅁䑁䅁䅷䅁䭁佁䅧䅁䭁䅁䍅䅁䭁䅁䍉䅁䉁䅁䅁允䅁䅁䅕栳い敗㙑歁䵅䅉䅅䅁䕁䅁䅁睁䵁䅁䅁权婁睃䅁权瑄权䅁权硂䅂䅁允䅁䅁䅅䅁䙁䑁䥅䉲慸佚⽳䍄䉁䅁䅁䅂䅁䅁䅍䅄䅁䅁䅯䄷䅳䅁䅯朵䅯䅁䅯来䅑䅁䅅䅁䉁䅁䅁杄䵁䅁䅁免畁䑁䅉䅎穁䅁䅁䍄䉁䅁䅁䅂䅁䅁䅍䅄䅁䅁䅯䅈䅳䅁䅯朶䅯䅁䅯兦䅑䅁䅅䅁䉁䅁䅁杄䵁䅁䅁免畁䑁䅉䅍㉁䅁䅁䍄䉁䅁䅁䅂䅁䅁䅍䅄䅁䅁䅯睕䅷䅁䅯朶䅯䅁䅯睢䅑䅁䅅䅁䉁䅁䅁杄䵁䅁䅁䅍畁䑁䅧兎㍁䅁䅁䍄䉁䅁䅁䅂䅁䅁䅍䅄䅁䅁䅯杋䅳䅁䅯䄶䅯䅁䅯来䅑䅁䅅䅁䉁䅁䅁杄佁䅁䅁免睁䍁䄴李祁䑁䅅䅁䵁䅉䅅䅁䕁䅁䅁睁䵁䅁䅁权奄杁䅁权䕁䅁䅁权⽄允䅁允䅁䅁䅅䅁䙁䅁䅁䕁乁䥉䉂䍄䉁䅁䅁䅂䅁䅁䅍䅄䅁䅁䅯兙䅷䅁䅯儶䅯䅁䅯全䅑䅁䅅䅁䉁䅁䅁兂䅁䅁䅁䭁坺䅑杷允䅁䅁䅍䅁䑁䅁䅷䅁䭁䍁䵳䅁䭁䍁䝑䅁䉁䅁䅁允䅁䅁䅯兄䅧䅁杷允䅁䅁䅑䅁䑁䅁䅷䅁䭁䝁䐴䅁䭁䅁䅯䅁䭁偁䈸䅁䉁䅁䅁允䅁䅁䅕呣䬰㘱睐啅䵁䅉䅅䅁䕁䅁䅁睁䵁䅁䅁权桁睃䅁权浄权䅁权瑂䅂䅁允䅁䅁䅅䅁佁䅁䅷䅁睁䍁䄴睎ぁ䑁䅅䅁䵁䅉䅅䅁䕁䅁䅁睁䵁䅁䅁权ㅃ䅄䅁权潄权䅁权㥂䅂䅁允䅁䅁䅅䅁佁䅁䄴䅁祁䑁䅁杌硁䑁䅙李䅁䅁杷允䅁䅁䅍䅁䑁䅁䅷䅁䭁䡁䱙䅁䭁䍁䝙䅁䉁䅁䅁允䅁䅁䄴杄䅁䑁䅅䅍穁䍁䄴䅎ㅁ䅁䅁䍄䉁䅁䅁䅂䅁䅁䅍䅄䅁䅁䅯䅸䅍䅁䅯䅂䅁䅁䅯眯䅅䅁䅅䅁䉁䅁䅁兂䅁䅁䅁䱅創兑杷允䅁䅁䅑䅁䑁䅁䅷䅁䭁䕁偷䅁䭁佁䬰䅁䭁䡁䕅䅁䉁䅁䅁允䅁䅁䅯睒䅁䅁杷允䅁䅁䅍䅁䑁䅁䅷䅁䭁偁䵑䅁䭁䍁䝙䅁䉁䅁䅁允䅁䅁䄴䅄䅁䑁䅙免畁䑁䅧李䅁䅁杷允䅁䅁䅑䅁䑁䅁䅷䅁䭁䍁䑍䅁䭁䉁䅅䅁䭁偁䈸䅁䉁䅁䅁允䅁䅁䄴䅆䅁䑁䅑李ㅁ䑁䅅兎㑁䑁䅁䅍睁䅁䅁䍄䉁䅁䅁䅂䅁䅁䅍䅄䅁䅁䅯睮䄰䅁䅯儶䅯䅁䅯䄷䅯䅁䅅䅁䉁䅁䅁兂䅁䅁䅁䭍睄䅑杷允䅁䅁䅑䅁䑁䅁䅷䅁䭁䡁䱑䅁䭁佁䭧䅁䭁䡁䕅䅁䉁䅁䅁允䅁䅁䄴杄䅁䑁䅅睎畁䑁䅁䅏穁䅁䅁䍄䉁䅁䅁䅂䅁䅁䅍䅄䅁䅁䅯杷䅳䅁䅯眶䅯䅁䅯䅣䅑䅁䅅䅁䉁䅁䅁杄十䅁䅁睍睁䑁䅣䅍㕁䑁䅧兎㕁䅁䅁䍄䉁䅁䅁䅂䅁䅁䅍䅄䅁䅁䅯公䅷䅁䅯眵䅯䅁䅯睢䅑䅁䅅䅁䉁䅁䅁兂獃䙈歰ㅏ昸䅑杷允䅁䅁䅍䅁䑁䅁䅷䅁䭁佁䵙䅁䭁䉁䝧䅁䉁䅁䅁允䅁䅁䅯兇䅙䅁杷允䅁䅁䅑䅁䑁䅁䅷䅁䭁偁䑍䅁䭁䅁䅑䅁䭁偁䈸䅁䉁䅁䅁允䅁䅁䅕䅁䅁䝁䱧止䵅䅉䅅䅁䕁䅁䅁睁䵁䅁䅁权奁䅄䅁权灄权䅁权硂䅂䅁允䅁䅁䅅䅁䙁䅁䅁䅁䅁佒䅚䍄䉁䅁䅁䅂䅁䅁䅍䅄䅁䅁䅯杵䅷䅁䅯朶䅯䅁䅯睢䅑䅁䅅䅁䉁䅁䅁杄䵁䅁䅁䅍畁䑁䅣李㍁䅁䅁䍄䉁䅁䅁睁䅁䅁䅍䅄䅁䅁䅯睌䄰䅁䅯䅈䅙䅁䅅䅁䉁䅁䅁权䱃杂䅁䍄䉁䅁䅁䅂䅁䅁䅍䅄䅁䅁䅯睭䅅䅁䅯䅂䅁䅁䅯兂䅁䅁䅅䅁䉁䅁䅁兂䅁䅁䅁㘲橊兑杷允䅁䅁䅑䅁䑁䅁䅷䅁䭁偁䬸䅁䭁佁䬰䅁䭁䝁䔰䅁䉁䅁䅁允䅁䅁䅕䑔䩥坑汄䑳䴸䅉䅅䅁䕁䅁䅁睁䵁䅁䅁权㡄睃䅁权潄权䅁权瑂䅂䅁允䅁䅁䅅䅁佁䉁䅁䅁瑁䑁䅉兏畁䑁䅍䅍㍁䅁䅁䍄䉁䅁䅁䅂䅁䅁䅍䅄䅁䅁䅯杙䄰䅁䅯眶䅯䅁䅯兣䅑䅁䅅䅁䉁䅁䅁杄十䅁䅁睎穁䑁䅕李ぁ䑁䅫杍㑁䅁䅁䍄䉁䅁䅁䅂䅁䅁䅍䅄䅁䅁䅯入䄰䅁䅯朷䅯䅁䅯䅣䅑䅁䅅䅁䉁䅁䅁兂䅁䅁䅁䱙眳䅑杷允䅁䅁䅑䅁䑁䅁䅷䅁䭁偁䑍䅁䭁䉁䅅䅁䭁偁䈸䅁䉁䅁䅁允䅁䅁䄴䅆䅁䑁䅍免ㅁ䑁䅁䅍睁䑁䅁䅍睁䅁䅁䍄䉁䅁䅁䅂䅁䅁䅍䅄䅁䅁䅯兂䅳䅁䅯朵䅯䅁䅯兢䅑䅁䅅䅁䉁䅁䅁杄䵁䅁䅁睎畁䑁䅁杍硁䅁䅁䍄䉁䅁䅁䅂䅁䅁䅍䅄䅁䅁䅯朴䅉䅁䅯䅂䅁䅁䅯眯䅅䅁䅅䅁䉁䅁䅁兂䅁䅁䅁湵桖兑杷允䅁䅁䅑䅁䑁䅁䅷䅁䭁䑁䵧䅁䭁佁䬴䅁䭁䡁䔰䅁䉁䅁䅁允䅁䅁䅕䅁䅁䝁剁䴵䵁䅉䅅䅁䕁䅁䅁睁䵁䅁䅁权流睃䅁权畄权䅁权獄权䅁允䅁䅁䅅䅁䙁䅁䅁䅁䅁牁䅰䍄䉁䅁䅁䅂䅁䅁䅍䅄䅁䅁䅯朱䅳䅁䅯䄶䅯䅁䅯睧䅑䅁䅅䅁䉁䅁䅁杄佁䅁䅁睍祁䍁䄴免㍁䑁䅕䅁䵁䅉䅅䅁䕁䅁䅁睁䵁䅁䅁权䩄睃䅁权煄权䅁权睂䅂䅁允䅁䅁䅅䅁䭁䕁䅣䅁䵁䅉䅅䅁䕁䅁䅁睁䵁䅁䅁权㉁䅄䅁权牄权䅁权獄权䅁允䅁䅁䅅䅁佁䉁䅉䅁ぁ䑁䅑䅎睁䑁䅁䅍睁䑁䅁䅁䵁䅉䅅䅁䕁䅁䅁睁䵁䅁䅁权䍄兄䅁权灄权䅁权瑂䅂䅁允䅁䅁䅅䅁䙁䅁䅁䅁允癸䅤䍄䉁䅁䅁䅂䅁䅁䅍䅄䅁䅁䅯朱䅉䅁䅯䅂䅁䅁䅯眯䅅䅁䅅䅁䉁䅁䅁兂䅁䅁䅃䭪䵬兑杷允䅁䅁䅑䅁䑁䅁䅷䅁䭁䍁丰䅁䭁佁䭧䅁䭁䝁䔰䅁䉁䅁䅁允䅁䅁䄴杄䅁䑁䅅兎畁䑁䅧睍ㅁ䅁䅁䍄䉁䅁䅁䅂䅁䅁䅍䅄䅁䅁䅯朱䅉䅁䅯权䅁䅁䅯眯䅅䅁䅅䅁䉁䅁䅁兂慃婭婭婭䅫䅷杷允䅁䅁䅑䅁䑁䅁䅷䅁䭁䵁䱧䅁䭁佁䭙䅁䭁䡁䕁䅁䉁䅁䅁允䅁䅁䄴䅄䅁䑁䅅杌穁䑁䅑䅎䅁䅁杷允䅁䅁䅑䅁䑁䅁䅷䅁䭁䡁䵳䅁䭁佁䭧䅁䭁䝁䔰䅁䉁䅁䅁允䅁䅁䄴杄䅁䑁䅉睎畁䑁䅉䅎㉁䅁䅁䍄䉁䅁䅁䅂䅁䅁䅍䅄䅁䅁䅯睲䅷䅁䅯䄶䅯䅁䅯睢䅑䅁䅅䅁䉁䅁䅁杄佁䅁䅁䅎㕁䍁䄴杍ぁ䑁䅙䅁䵁䅉䅅䅁䕁䅁䅁睁䵁䅁䅁权䡁兄䅁权湄权䅁权㥂䅂䅁允䅁䅁䅅䅁䙁䙁㕧䵴㉨桶䅎䍄䉁䅁䅁䅂䅁䅁䅍䅄䅁䅁䅯睘䅍䅁䅯充䅁䅁䅯眯䅅䅁䅅䅁䉁䅁䅁杄啁䅁䅁兎ぁ䑁䅣䅍睁䑁䅁䅍睁䑁䅁䅁䵁䅉䅅䅁䕁䅁䅁睁䵁䅁䅁权扁睁䅁权䕁䅁䅁权⽄允䅁允䅁䅁䅅䅁䙁䅁䅁䅁歃噇䉰䍄䉁䅁䅁䅂䅁䅁䅍䅄䅁䅁䅯䅭䅳䅁䅯儶䅯䅁䅯兣䅑䅁䅅䅁䉁䅁䅁兂䅁䅁䅁乷眷䅑杷允䅁䅁䅑䅁䑁䅁䅷䅁䭁䍁䵳䅁䭁佁䭫䅁䭁䝁䔸䅁䉁䅁䅁允䅁䅁䅕䅁䅁䅁䡂〶䵁䅉䅅䅁䕁䅁䅁睁䵁䅁䅁权摁睃䅁权湄权䅁权㥂䅂䅁允䅁䅁䅅䅁䙁䕁䕥㉨㥐畨⼴䍄䉁䅁䅁䅂䅁䅁䅍䅄䅁䅁䅯杢䅳䅁䅯朶䅯䅁䅯来䅑䅁䅅䅁䉁䅁䅁杄䵁䅁䅁免畁䑁䅕李穁䅁䅁䍄䉁䅁䅁䅂䅁䅁䅍䅄䅁䅁䅯䅒䅉䅁䅯充䅁䅁䅯眯䅅䅁䅅䅁䉁䅁䅁杄啁䅁䅁杍硁䑁䅁睍睁䑁䅁䅍睁䑁䅁䅁䵁䅉䅅䅁䕁䅁䅁睁䵁䅁䅁权乁䅁䅁权剁䅁䅁权䕁杁䅁允䅁䅁䅅䅁佁䉁䅙䅁硁䑁䅣睎㍁䑁䅁䅍睁䑁䅁䅍睁䅁䅁䍄䉁䅁䅁䅂䅁䅁䅍䅄䅁䅁䅯杸䅷䅁䅯眵䅯䅁䅯兣䅑䅁䅅䅁䉁䅁䅁兂摄䅊䉡啬扐睶杷允䅁䅁䅑䅁䑁䅁䅷䅁䭁䝁䵑䅁䭁佁䭧䅁䭁䡁䕅䅁䉁䅁䅁允䅁䅁䄴杄䅁䑁䅧免畁䑁䅙䅏㑁䅁䅁䍄䉁䅁䅁䅂䅁䅁䅍䅄䅁䅁䅯䅧䄰䅁䅯眵䅯䅁䅯来䅑䅁䅅䅁䉁䅁䅁兂䍁㑋坣挲㌷睐杷允䅁䅁䅑䅁䑁䅁䅷䅁䭁䩁䉯䅁䭁佁䭣䅁䭁䡁䕅䅁䉁䅁䅁允䅁䅁䅕へ㍳啩杆䕁䵁䅉䅅䅁䕁䅁䅁睁䵁䅁䅁权穂䅄䅁权畄权䅁权睂䅂䅁允䅁䅁䅅䅁䙁䅁䅁䅁䅁䩖䄹䍄䉁䅁䅁䅂䅁䅁䅍䅄䅁䅁䅯眲䄰䅁䅯朶䅯䅁䅯来䅑䅁䅅䅁䉁䅁䅁杄䵁䅁䅁免畁䑁䅉䅍ㅁ䅁䅁䍄䉁䅁䅁䅂䅁䅁䅍䅄䅁䅁䅯睲䅍䅁䅯䅂䅁䅁䅯眯䅅䅁䅅䅁䉁䅁䅁权湂杁䅁䍄䉁䅁䅁䅂䅁䅁䅍䅄䅁䅁䅯睏䅷䅁䅯朷䅯䅁䅯来䅑䅁䅅䅁䉁䅁䅁兂䅁䅁䅁䙁㝩䅑杷允䅁䅁䅑䅁䑁䅁䅷䅁䭁佁䵙䅁䭁佁䭳䅁䭁䥁䕕䅁䉁䅁䅁允䅁䅁䄴杅䅁䑁䅑睍㉁䑁䅫免睁䑁䅁䅍䅁䅁杷允䅁䅁䅑䅁䑁䅁䅷䅁䭁䩁䌴䅁䭁䅁䅑䅁䭁偁䈸䅁䉁䅁䅁允䅁䅁䅕䅁䅁䭷倵歚䵅䅉䅅䅁䕁䅁䅁睁䵁䅁䅁权敃杁䅁权剁䅁䅁权⽄允䅁允䅁䅁䅅䅁佁䉁䅑䅁穁䑁䅧䅏ㅁ䑁䅅䅏ㅁ䑁䅁䅍䅁䅁杷允䅁䅁䅑䅁䑁䅁䅷䅁䭁䙁乳䅁䭁佁䭫䅁䭁䡁䕁䅁䉁䅁䅁允䅁䅁䅕䅁䅁䅁歂啵䵁䅉䅅䅁䕁䅁䅁睁䵁䅁䅁权摁兄䅁权牄权䅁权睂䅂䅁允䅁䅁䅅䅁佁䉁䅑䅁祁䑁䅅免硁䑁䅣杍㉁䑁䅍李䅁䅁杷允䅁䅁䅍䅁䑁䅁䅷䅁䭁䭁䵣䅁䭁䉁䜴䅁䉁䅁䅁允䅁䅁䅯杨䅣䅁杷允䅁䅁䅑䅁䑁䅁䅷䅁䭁偁䉕䅁䭁䉁䅅䅁䭁䅁䅕䅁䉁䅁䅁允䅁䅁䄴䅆䅁䑁䅉䅎㕁䑁䅅䅍睁䑁䅁䅍睁䅁䅁䍄䉁䅁䅁䅂䅁䅁䅍䅄䅁䅁䅯睎䅉䅁䅯䅂䅁䅁䅯眯䅅䅁䅅䅁䉁䅁䅁兂䅁䅁䅁䅑䥸兑杷允䅁䅁䅑䅁䑁䅁䅷䅁䭁䱁䵍䅁䭁佁䭫䅁䭁䥁䕍䅁䉁䅁䅁允䅁䅁䅕䅁䅁䕁㥂欷䵁䅉䅅䅁䕁䅁䅁睁䵁䅁䅁权桁兄䅁权畄权䅁权療䅂䅁允䅁䅁䅅䅁䙁䅁䅁䅁䅂敬䄹䍄䉁䅁䅁䅂䅁䅁䅍䅄䅁䅁䅯䅱䄰䅁䅯䄶䅯䅁䅯兣䅑䅁䅅䅁䉁䅁䅁杄佁䅁䅁免㕁䍁䄴免㕁䑁䅅䅁䵁䅉䅅䅁䕁䅁䅁睁䵁䅁䅁权⭁睁䅁权䕁䅁䅁权⽄允䅁允䅁䅁䅅䅁䙁䅁䅁䅁牃器䉖䍄䉁䅁䅁䅂䅁䅁䅍䅄䅁䅁䅯朲䅳䅁䅯朷䅯䅁䅯来䅑䅁䅅䅁䉁䅁䅁兂䅁䅁䅁偑剄䅷杷允䅁䅁䅍䅁䑁䅁䅷䅁䭁䅁䵙䅁䭁䉁䝯䅁䉁䅁䅁允䅁䅁䅯䅑䅙䅁杷允䅁䅁䅑䅁䑁䅁䅷䅁䭁䡁䱳䅁䭁佁䬴䅁䭁䥁䕕䅁䉁䅁䅁允䅁䅁䅕䅁䅁䅁十唲䵁䅉䅅䅁䕁䅁䅁睁䵁䅁䅁权ㅄ睃䅁权畄权䅁权瑂䅂䅁允䅁䅁䅅䅁䙁䅁䅁䅁䅂估䅊䍄䉁䅁䅁䅂䅁䅁䅍䅄䅁䅁䅯䅣䅁䅁䅯允䅉䅁䅯杁䅉䅁䅅䅁䉁䅁䅁兂剁晬⭷䄫兌䅑杷允䅁䅁䅑䅁䑁䅁䅷䅁䭁䭁䵷䅁䭁佁䭯䅁䭁䥁䕍䅁䉁䅁䅁允䅁䅁䄴䅄䅁䑁䅅杌硁䑁䅙兏䅁䅁杷允䅁䅁䅑䅁䑁䅁䅷䅁䭁䑁䐴䅁䭁䅁䅯䅁䭁偁䈸䅁䉁䅁䅁允䅁䅁䅕㥆佮ㄹ橐歃䵁䅉䅅䅁䑁䅁䅁睁䵁䅁䅁权煄䅄䅁权奁杂䅁允䅁䅁䅅䅁䭁䕁䝯䅁䵁䅉䅅䅁䕁䅁䅁睁䵁䅁䅁权塂睃䅁权畄权䅁权㥂䅂䅁允䅁䅁䅅䅁䙁䅁䅁䅁䅁瑨䅮䍄䉁䅁䅁䅂䅁䅁䅍䅄䅁䅁䅯儱䅳䅁䅯眶䅯䅁䅯来䅑䅁䅅䅁䉁䅁䅁杄十䅁䅁杍㑁䑁䅣䅍㕁䑁䅁䅍睁䅁䅁䍄䉁䅁䅁䅂䅁䅁䅍䅄䅁䅁䅯䅡䅷䅁䅯䄶䅯䅁䅯睢䅑䅁䅅䅁䉁䅁䅁杄䵁䅁䅁李畁䑁䅑免ぁ䅁䅁䍄䉁䅁䅁䅂䅁䅁䅍䅄䅁䅁䅯朴䅳䅁䅯眶䅯䅁䅯来䅑䅁䅅䅁䉁䅁䅁杄十䅁䅁䅎㕁䑁䅅䅎ㅁ䑁䅁䅍睁䅁䅁䍄䉁䅁䅁䅂䅁䅁䅍䅄䅁䅁䅯䅷䅍䅁䅯䅂䅁䅁䅯眯䅅䅁䅅䅁䉁䅁䅁兂䅁䅁䅁洹楖兑杷允䅁䅁䅑䅁䑁䅁䅷䅁䭁䵁䑁䅁䭁䉁䅅䅁䭁偁䈸䅁䉁䅁䅁允䅁䅁䄴䅆䅁䑁䅅杍㍁䑁䅧兏㕁䑁䅁䅍睁䅁䅁䍄䉁䅁䅁䅂䅁䅁䅍䅄䅁䅁䅯䅇䅳䅁䅯儷䅯䅁䅯睢䅑䅁䅅䅁䉁䅁䅁兂㝂䭆䠵場ば睐杷允䅁䅁䅑䅁䑁䅁䅷䅁䭁偁䴰䅁䭁佁䬴䅁䭁䥁䕍䅁䉁䅁䅁允䅁䅁䅯睒䅁䅁杷允䅁䅁䅑䅁䑁䅁䅷䅁䭁䑁乯䅁䭁佁䭙䅁䭁䡁䕯䅁䉁䅁䅁允䅁䅁䄴䅄䅁䑁䅅杌㑁䑁䅑兏䅁䅁杷允䅁䅁䅑䅁䑁䅁䅷䅁䭁䵁䑁䅁䭁䅁䅯䅁䭁偁䈸䅁䉁䅁䅁允䅁䅁䅕⽷潕䥘䌯啃䵁䅉䅅䅁䕁䅁䅁睁䵁䅁䅁权乃兄䅁权潄权䅁权睂䅂䅁允䅁䅁䅅䅁佁䅁䄴䅁祁䑁䅉杌睁䑁䅧兏䅁䅁杷允䅁䅁䅑䅁䑁䅁䅷䅁䭁䍁乁䅁䭁佁䭣䅁䭁佁䭷䅁䉁䅁䅁允䅁䅁䅯睒䅁䅁杷允䅁䅁䅑䅁䑁䅁䅷䅁䭁䱁䑣䅁䭁䅁䅯䅁䭁偁䈸䅁䉁䅁䅁允䅁䅁䅕䬸䝦穓䩥啃䵁䅉䅅䅁䕁䅁䅁睁䵁䅁䅁权歃䅁䅁权䕁䅁䅁权䕁杁䅁允䅁䅁䅅䅁䙁䅁䅁䅁㡃坆䉰䍄䉁䅁䅁䅂䅁䅁䅍䅄䅁䅁䅯䅥䅷䅁䅯朶䅯䅁䅯䅣䅑䅁䅅䅁䉁䅁䅁杄䵁䅁䅁免畁䑁䅁䅍㍁䅁䅁䍄䉁䅁䅁䅂䅁䅁䅍䅄䅁䅁䅯兆䅳䅁䅯朶䅯䅁䅯兣䅑䅁䅅䅁䉁䅁䅁杄䵁䅁䅁免畁䑁䅍睎㑁䅁䅁䍄䉁䅁䅁䅂䅁䅁䅍䅄䅁䅁䅯兒䅳䅁䅯儷䅯䅁䅯睧䅑䅁䅅䅁䉁䅁䅁兂浃㡭村䡳兌睐杷允䅁䅁䅑䅁䑁䅁䅷䅁䙁䅁䅁䵁捂ㄱ䉂权䕁䅁䅁权⽄允䅁允䅁䅁䅅䅁䙁䅁䅁䅁元ㅴ䉸䍄䉁䅁䅁䅂䅁䅁䅍䅄䅁䅁䅯睡䅳䅁䅯儶䅯䅁䅯全䅑䅁䅅䅁䉁䅁䅁兂䅁䅁䅁䙁㔫䅷杷允䅁䅁䅑䅁䑁䅁䅷䅁䭁乁䱕䅁䭁佁䬰䅁䭁䡁䔰䅁䉁䅁䅁允䅁䅁䅕㥏倹婪畤橫䴸䅉䅅䅁䕁䅁䅁睁䵁䅁䅁权煁兄䅁权灄权䅁权䑃䅂䅁允䅁䅁䅅䅁䙁䅁䅁䅁䅄畓䅊䍄䉁䅁䅁䅂䅁䅁䅍䅄䅁䅁䅯杙䄰䅁䅯眵䅯䅁䅯全䅑䅁䅅䅁䉁䅁䅁兂橄婰䕶䑉汁䅑杷允䅁䅁䅑䅁䑁䅁䅷䅁䭁䱁䰸䅁䭁䉁䜸䅁䭁䍁䝁䅁䉁䅁䅁允䅁䅁䅯䅔䅙䅁杷允䅁䅁䅑䅁䑁䅁䅷䅁䭁䱁久䅁䭁佁䬴䅁䭁䝁䔰䅁䉁䅁䅁允䅁䅁䅯睒䅁䅁杷允䅁䅁䅑䅁䑁䅁䅷䅁䭁䑁䵅䅁䭁佁䭳䅁䭁佁䭷䅁䉁䅁䅁允䅁䅁䅯睒䅁䅁杷允䅁䅁䅑䅁䑁䅁䅷䅁䭁䭁䵫䅁䭁佁䭯䅁䭁佁䭷䅁䉁䅁䅁允䅁䅁䄴䅄䅁䑁䅁杌祁䑁䅍兎䅁䅁杷允䅁䅁䅑䅁䑁䅁䅷䅁䭁乁䵅䅁䭁佁䬰䅁䭁䡁䔰䅁䉁䅁䅁允䅁䅁䅕畯共呙呵吲䴸䅉䅅䅁䕁䅁䅁睁䵁䅁䅁权桂兄䅁权畄权䅁权療䅂䅁允䅁䅁䅅䅁䙁䅁䅁䅁䅄甫䅤䍄䉁䅁䅁䅂䅁䅁䅍䅄䅁䅁䅕䅁䅁䙷塺䕕䭅䉁䅅䅁䭁偁䈸䅁䉁䅁䅁允䅁䅁䄴䅆䅁䑁䅣䅏㕁䑁䅁䅍睁䑁䅁䅍睁䅁䅁䍄䉁䅁䅁䅂䅁䅁䅍䅄䅁䅁䅯杸䅳䅁䅯儶䅯䅁䅯䅣䅑䅁䅅䅁䉁䅁䅁兂䅁䅁䅁䱧䅕具杷允䅁䅁䅑䅁䑁䅁䅷䅁䙁䅁䅁䵁捂ㄱ䉂权䭁䅁䅁权⽄允䅁允䅁䅁䅅䅁䙁䉁畓⭒㙆偆⽙䍄䉁䅁䅁䅂䅁䅁䅍䅄䅁䅁䅯䅓䅷䅁䅯儶䅯䅁䅯䅣䅑䅁䅅䅁䉁䅁䅁兂䅁䅁䅁䩁伷䅷杷允䅁䅁䅑䅁䑁䅁䅷䅁䙁䅁䅁䕁䕄ㅐ䉂权䕁䅁䅁权⽄允䅁允䅁䅁䅅䅁䙁䅁䅁䅁䭃ㅘ䉚䍄䉁䅁䅁䅂䅁䅁䅍䅄䅁䅁䅯杌䄰䅁䅯䄶䅯䅁䅯兢䅑䅁䅅䅁䉁䅁䅁杄佁䅁䅁免㑁䍁䄴䅏㍁䑁䅅䅁䵁䅉䅅䅁䕁䅁䅁睁䵁䅁䅁权ㅃ䅄䅁权煄权䅁权㥂䅂䅁允䅁䅁䅅䅁佁䅁䅷䅁睁䍁䄴睎穁䑁䅫䅁䵁䅉䅅䅁䕁䅁䅁睁䵁䅁䅁权祁兄䅁权牄权䅁权㙂䅂䅁允䅁䅁䅅䅁佁䉁䅉䅁ぁ䑁䅫兎ㅁ䑁䅍䅍睁䑁䅁䅁䵁䅉䅅䅁䕁䅁䅁睁䵁䅁䅁权癃睃䅁权瑄权䅁权硂䅂䅁允䅁䅁䅅䅁䙁䉁䕫杖琴灳⼰䍄䉁䅁䅁䅂䅁䅁䅍䅄䅁䅁䅯䅎䅅䅁䅯䅂䅁䅁䅯䅂䅉䅁䅅䅁䉁䅁䅁兂䅁䅁䅁健卤兑杷允䅁䅁䅑䅁䑁䅁䅷䅁䭁䅁䐸䅁䭁䉁䅅䅁䭁偁䈸䅁䉁䅁䅁允䅁䅁䄴䅆䅁䑁䅅睎祁䑁䅣䅍睁䑁䅅兎ㅁ䅁䅁䍄䉁䅁䅁䅂䅁䅁䅍䅄䅁䅁䅯元䅳䅁䅯儶䅯䅁䅯睧䅑䅁䅅䅁䉁䅁䅁兂䅁䅁䅁䍧䑲䅷杷允䅁䅁䅑䅁䑁䅁䅷䅁䭁䅁䐸䅁䭁䅁䅯䅁䭁偁䈸䅁䉁䅁䅁允䅁䅁䅕敢㝦晱卅啉䵁䅉䅅䅁䕁䅁䅁睁䵁䅁䅁权坂睃䅁权潄权䅁权㥂䅂䅁允䅁䅁䅅䅁佁䅁䅷䅁㑁䍁䄴免㍁䑁䅕䅁䵁䅉䅅䅁䕁䅁䅁睁䵁䅁䅁权煂兄䅁权瑄权䅁权㙂䅂䅁允䅁䅁䅅䅁䙁佁浫免獩偈⽉䍄䉁䅁䅁䅂䅁䅁䅍䅄䅁䅁䅯杕䅷䅁䅯眶䅯䅁䅯兣䅑䅁䅅䅁䉁䅁䅁杄十䅁䅁杍穁䑁䅣䅎ぁ䑁䅕兏穁䅁䅁䍄䉁䅁䅁䅂䅁䅁䅍䅄䅁䅁䅯䅡䅷䅁䅯朶䅯䅁䅯䄷䅯䅁䅅䅁䉁䅁䅁杄䵁䅁䅁䅍畁䑁䅣䅍穁䅁䅁䍄䉁䅁䅁䅂䅁䅁䅍䅄䅁䅁䅯睭䅍䅁䅯充䅁䅁䅯眯䅅䅁䅅䅁䉁䅁䅁杄十䅁䅁李睁䑁䅣免㍁䑁䅁䅍睁䅁䅁䍄䉁䅁䅁䅂䅁䅁䅍䅄䅁䅁䅯睆䄰䅁䅯儷䅯䅁䅯兣䅑䅁䅅䅁䉁䅁䅁兂㡄晱午坔奌睐杷允䅁䅁䅑䅁䑁䅁䅷䅁䭁䅁䰴䅁䭁佁䭯䅁䭁䥁䕕䅁䉁䅁䅁允䅁䅁䄴䅄䅁䑁䅁杌硁䑁䅅睍䅁䅁杷允䅁䅁䅑䅁䑁䅁䅷䅁䭁䉁䱑䅁䭁佁䬴䅁䭁䝁䔸䅁䉁䅁䅁允䅁䅁䅕䅁䅁䍁歂䔷䵁䅉䅅䅁䕁䅁䅁睁䵁䅁䅁权捄睃䅁权牄权䅁权㙂䅂䅁允䅁䅁䅅䅁佁䉁䅉䅁硁䑁䅫䅍硁䑁䅁䅎穁䑁䅍䅁䵁䅉䅅䅁䕁䅁䅁睁䵁䅁䅁权䡁䅂䅁权剁䅁䅁权⽄允䅁允䅁䅁䅅䅁佁䉁䅙䅁硁䑁䅁䅍㍁䑁䅕免㍁䑁䅁䅍睁䅁䅁䍄䉁䅁䅁䅂䅁䅁䅍䅄䅁䅁䅯眳䅁䅁䅯权䅁䅁䅯䅂䅉䅁䅅䅁䉁䅁䅁兂桁䡳潊敫䰰䅑杷允䅁䅁䅑䅁䑁䅁䅷䅁䭁䅁䕣䅁䭁䅁䅯䅁䭁偁䈸䅁䉁䅁䅁允䅁䅁䅕扌摋㘷䝦稸䴸䅉䅅䅁䕁䅁䅁睁䵁䅁䅁权䭃䅄䅁权畄权䅁权療䅂䅁允䅁䅁䅅䅁䙁䅁䅁䅁权佊䅴䍄䉁䅁䅁䅂䅁䅁䅍䅄䅁䅁䅕䅁䅁䭁䝍ご䭅䅁䅑䅁䭁偁䈸䅁䉁䅁䅁允䅁䅁䅕䅁䅁䙧卭䕒䵅䅉䅅䅁䕁䅁䅁睁䵁䅁䅁权牂䅁䅁权䉁杁䅁权䙁杁䅁允䅁䅁䅅䅁䙁䩁⭶䔷乤乣䅨䍄䉁䅁䅁䅂䅁䅁䅍䅄䅁䅁䅕䅁䅁䡑扊歕䭅䅁䅯䅁䭁偁䈸䅁䉁䅁䅁允䅁䅁䅯睒䅁䅁杷允䅁䅁䅑䅁䑁䅁䅷䅁䭁䍁䱧䅁䭁佁䬴䅁䭁佁䭷䅁䉁䅁䅁允䅁䅁䅕䅁䅁䍁䉄唶䵁䅉䅅䅁䕁䅁䅁睁䵁䅁䅁权牂睃䅁权潄权䅁权獄权䅁允䅁䅁䅅䅁佁䅁䅯䅁㕁䍁䄴李ㅁ䅁䅁䍄䉁䅁䅁䅂䅁䅁䅍䅄䅁䅁䅯光䅅䅁䅯允䅉䅁䅯睁䅉䅁䅅䅁䉁䅁䅁兂⽄䙕業煃术䅑杷允䅁䅁䅑䅁䑁䅁䅷䅁䭁䉁䵳䅁䭁佁䬴䅁䭁佁䭷䅁䉁䅁䅁允䅁䅁䅕䅁䅁䅁湂〷䵁䅉䅅䅁䕁䅁䅁睁䵁䅁䅁兂䅁䅁䅂䵁党兑䅯权䅁䅁䅯眯䅅䅁䅅䅁䉁䅁䅁兂䝁婧䑖㉩䭷䅑杷允䅁䅁䅑䅁䑁䅁䅷䅁䭁䉁䵍䅁䭁佁䭙䅁䭁䝁䔰䅁䉁䅁䅁允䅁䅁䅯睒䅁䅁杷允䅁䅁䅑䅁䑁䅁䅷䅁䭁䥁䵯䅁䭁佁䭣䅁䭁䥁䕍䅁䉁䅁䅁允䅁䅁䅕㌫收⽫し樷䴸䅉䅅䅁䑁䅁䅁睁䵁䅁䅁权桂睃䅁权奁杂䅁允䅁䅁䅅䅁䭁䉁䝫䅁䵁䅉䅅䅁䕁䅁䅁睁䵁䅁䅁权硁睄䅁权畄权䅁权硂䅂䅁允䅁䅁䅅䅁䙁䅁䅁䅁䅂伷䅸䍄䉁䅁䅁䅂䅁䅁䅍䅄䅁䅁䅯杂䅑䅁䅯权䅁䅁䅯眯䅅䅁䅅䅁䉁䅁䅁兂乄䵺䵺䵺㉺睐杷允䅁䅁䅑䅁䑁䅁䅷䅁䭁䡁䵁䅁䭁佁䭯䅁䭁䡁䕅䅁䉁䅁䅁允䅁䅁䅯睒䅁䅁杷允䅁䅁䅑䅁䑁䅁䅷䅁䭁䉁䱉䅁䭁佁䭯䅁䭁䡁䔰䅁䉁䅁䅁允䅁䅁䄴䅄䅁䑁䅁杌穁䑁䅙䅏䅁䅁杷允䅁䅁䅑䅁䑁䅁䅷䅁䭁䩁䱷䅁䭁佁䭳䅁䭁䡁䕁䅁䉁䅁䅁允䅁䅁䄴杅䅁䑁䅍睎㕁䑁䅙兎穁䑁䅑免䅁䅁杷允䅁䅁䅑䅁䑁䅁䅷䅁䭁䵁䱑䅁䭁佁䬰䅁䭁䥁䕍䅁䉁䅁䅁允䅁䅁䅕偬⽩慸坶䐴䴸䅉䅅䅁䭁䅁䅁睁療䅁䅁权䅁䅁䅁权䉁䅁䅁兂䅁䅁䅁䅁睄睐䅕䅁䅁䅁䅄歧䭁䅁䅑潁䭁䅁䅑潁䭁䅁䅑潁䭁䅁䅑潁䭁䅁䅉䅁䉁䅁䅁允䅁䅁䅁杁䅁䅁䅁䍄䉁䅁䅁睁䅁䅁䅍䅄䅁䅁䅯先䅷䅁䅯杇䅙䅁䅅䅁䉁䅁䅁权瑁杂䅁䍄䉁䅁䅁䅂䅁䅁䅍䅄䅁䅁䅯䅫䅳䅁䅯朶䅯䅁䅯兣䅑䅁䅅䅁䉁䅁䅁权䡂䅁䅁䍄䉁䅁䅁䅂䅁䅁䅍䅄䅁䅁䅯儸䅯䅁䅯朵䅯䅁䅯兣䅑䅁䅅䅁䉁䅁䅁杄䵁䅁䅁䅍畁䑁䅕睎㑁䅁䅁䍄䉁䅁䅁䅂䅁䅁䅍䅄䅁䅁䅯䄹䅳䅁䅯朵䅯䅁䅯睧䅑䅁䅅䅁䉁䅁䅁杄䭁䅁䅁免畁䑁䅍免䅁䅁杷允䅁䅁䅑䅁䑁䅁䅷䅁䭁䝁䴰䅁䭁佁䭳䅁䭁䡁䕁䅁䉁䅁䅁允䅁䅁䄴䅆䅁䑁䅅杍ㅁ䑁䅧䅍睁䑁䅁䅍睁䅁䅁䍄䉁䅁䅁䅂䅁䅁䅍䅄䅁䅁䅯杒䅅䅁䅯充䅁䅁䅯兂䅁䅁䅅䅁䉁䅁䅁杄啁䅁䅁李硁䑁䅍杍㑁䑁䅧睎睁䑁䅧䅁䵁䅉䅅䅁䕁䅁䅁睁䵁䅁䅁权䡃䅄䅁权牄权䅁权硂䅂䅁允䅁䅁䅅䅁佁䉁䅑䅁硁䑁䅅免睁䑁䅉睎祁䑁䅕杍䅁䅁杷允䅁䅁䅑䅁䑁䅁䅷䅁䭁偁䭉䅁䭁佁䭧䅁䭁䡁䕁䅁䉁䅁䅁允䅁䅁䅯睒䅁䅁杷允䅁䅁䅍䅁䑁䅁䅷䅁䭁䵁䵷䅁䭁䉁䝯䅁䉁䅁䅁允䅁䅁䅯杙䅙䅁杷允䅁䅁䅑䅁䑁䅁䅷䅁䭁䱁䵕䅁䭁佁䭧䅁䭁䡁䕁䅁䉁䅁䅁允䅁䅁䄴杄䅁䑁䅅䅏畁䑁䅙兏㉁䅁䅁䍄䉁䅁䅁䅂䅁䅁䅍䅄䅁䅁䅯朱䅷䅁䅯朷䅯䅁䅯兢䅑䅁䅅䅁䉁䅁䅁兂䅁䅁䅁䍧䙘䅑杷允䅁䅁䅑䅁䑁䅁䅷䅁䭁偁䬴䅁䭁佁䭫䅁䭁䡁䕅䅁䉁䅁䅁允䅁䅁䅕䅁䅁䥁䵂㠶䵁䅉䅅䅁䕁䅁䅁睁䵁䅁䅁权䕃䅄䅁权潄权䅁权瑂䅂䅁允䅁䅁䅅䅁佁䉁䅁䅁瑁䑁䅉䅍畁䑁䅙免㑁䅁䅁䍄䉁䅁䅁睁䅁䅁䅍䅄䅁䅁䅯眸䅯䅁䅯䅇䅙䅁䅅䅁䉁䅁䅁权㡂杂䅁䍄䉁䅁䅁䅂䅁䅁䅍䅄䅁䅁䅯䅋䅳䅁䅯眵䅯䅁䅯睢䅑䅁䅅䅁䉁䅁䅁兂䥁䉲慸䑚佳䅑杷允䅁䅁䅑䅁䑁䅁䅷䅁䭁偁䭑䅁䭁佁䭣䅁䭁䡁䕯䅁䉁䅁䅁允䅁䅁䅕浔光䑗ね歃䵁䅉䅅䅁䕁䅁䅁睁䵁䅁䅁权牃睃䅁权牄权䅁权㥂䅂䅁允䅁䅁䅅䅁佁䉁䅉䅁ㅁ䑁䅑兏硁䑁䅫兏祁䑁䅍䅁䵁䅉䅅䅁䕁䅁䅁睁䵁䅁䅁权䡁䅄䅁权煄权䅁权瑂䅂䅁允䅁䅁䅅䅁佁䅁䅷䅁睁䍁䄴免睁䑁䅕䅁䵁䅉䅅䅁䕁䅁䅁睁䵁䅁䅁权剃兄䅁权潄权䅁权䙃䅂䅁允䅁䅁䅅䅁䭁䕁䅣䅁䵁䅉䅅䅁䕁䅁䅁睁䵁䅁䅁权癄</t>
  </si>
  <si>
    <t>权䅁权晁杂䅁权杁杂䅁允䅁䅁䅅䅁䭁䑁䝧䅁䵁䅉䅅䅁䕁䅁䅁睁䵁䅁䅁权䍁睃䅁权牄权䅁权㥂䅂䅁允䅁䅁䅅䅁佁䉁䅉䅁硁䑁䅣李㍁䑁䅅䅍睁䑁䅁䅁䵁䅉䅅䅁䕁䅁䅁睁䵁䅁䅁权楁睃䅁权湄权䅁权㥂䅂䅁允䅁䅁䅅䅁䙁䍁䭲⽨牮偄⽫䍄䉁䅁䅁䅂䅁䅁䅍䅄䅁䅁䅯兂䄰䅁䅯朶䅯䅁䅯䅣䅑䅁䅅䅁䉁䅁䅁杄䵁䅁䅁䅍畁䑁䅣䅍㑁䅁䅁䍄䉁䅁䅁䅂䅁䅁䅍䅄䅁䅁䅯充䄰䅁䅯䄶䅯䅁䅯睧䅑䅁䅅䅁䉁䅁䅁杄䵁䅁䅁免祁䍁䄴免祁䅁䅁䍄䉁䅁䅁䅂䅁䅁䅍䅄䅁䅁䅯䅸䅳䅁䅯儷䅯䅁䅯兣䅑䅁䅅䅁䉁䅁䅁兂㉂䥎樰汚晔睐杷允䅁䅁䅑䅁䑁䅁䅷䅁䭁䅁乕䅁䭁佁䬴䅁䭁䝁䔸䅁䉁䅁䅁允䅁䅁䅕䅁䅁䕁呄䔹䵁䅉䅅䅁䕁䅁䅁睁䵁䅁䅁权煁睃䅁权灄权䅁权獄权䅁允䅁䅁䅅䅁䭁䕁䅣䅁䵁䅉䅅䅁䕁䅁䅁睁䵁䅁䅁权䱃睃䅁权灄权䅁权䙃䅂䅁允䅁䅁䅅䅁䙁䅁䅁䅁䅄摫䅂䍄䉁䅁䅁䅂䅁䅁䅍䅄䅁䅁䅯睃䅷䅁䅯朶䅯䅁䅯䄷䅯䅁䅅䅁䉁䅁䅁杄䵁䅁䅁䅍畁䑁䅍兎㍁䅁䅁䍄䉁䅁䅁䅂䅁䅁䅍䅄䅁䅁䅯䅂䄰䅁䅯朷䅯䅁䅯䅣䅑䅁䅅䅁䉁䅁䅁兂䅁䅁䅁䕑歲䅑杷允䅁䅁䅑䅁䑁䅁䅷䅁䭁乁䱣䅁䭁佁䭳䅁䭁䡁䕅䅁䉁䅁䅁允䅁䅁䄴杅䅁䑁䅧兏㕁䑁䅁䅍睁䑁䅁䅍䅁䅁杷允䅁䅁䅑䅁䑁䅁䅷䅁䭁偁䱍䅁䭁佁䭳䅁䭁䡁䕅䅁䉁䅁䅁允䅁䅁䄴杅䅁䑁䅍免ぁ䑁䅑䅍㕁䑁䅁李䅁䅁杷允䅁䅁䅑䅁䑁䅁䅷䅁䭁偁䭕䅁䭁佁䭧䅁䭁䝁䔰䅁䉁䅁䅁允䅁䅁䄴杄䅁䑁䅅䅍畁䑁䅧睍硁䅁䅁䍄䉁䅁䅁䅂䅁䅁䅍䅄䅁䅁䅯典䅳䅁䅯朷䅯䅁䅯兦䅑䅁䅅䅁䉁䅁䅁兂䅁䅁䅁偧奮䅑杷允䅁䅁䅑䅁䑁䅁䅷䅁䭁䑁䉕䅁䭁䉁䅅䅁䭁䅁䅕䅁䉁䅁䅁允䅁䅁䄴䅆䅁䑁䅑䅍㉁䑁䅫䅍睁䑁䅁䅍睁䅁䅁䍄䉁䅁䅁䅂䅁䅁䅍䅄䅁䅁䅯兵䅳䅁䅯朶䅯䅁䅯全䅑䅁䅅䅁䉁䅁䅁杄䵁䅁䅁免畁䑁䅙免穁䅁䅁䍄䉁䅁䅁䅂䅁䅁䅍䅄䅁䅁䅯杯䅷䅁䅯朷䅯䅁䅯来䅑䅁䅅䅁䉁䅁䅁兂䅁䅁䅁䥑畦䅑杷允䅁䅁䅑䅁䑁䅁䅷䅁䭁䡁乣䅁䭁佁䭯䅁䭁䥁䕍䅁䉁䅁䅁允䅁䅁䄴䅄䅁䑁䅅杌ぁ䑁䅫兎䅁䅁杷允䅁䅁䅑䅁䑁䅁䅷䅁䭁䉁䅫䅁䭁䅁䅯䅁䭁䅁䍑䅁䉁䅁䅁允䅁䅁䅕䘷㑇潈牘䕁䵁䅉䅅䅁䕁䅁䅁睁䵁䅁䅁权㑄权䅁权潄权䅁权瑂䅂䅁允䅁䅁䅅䅁佁䅁䅷䅁㑁䍁䄴䅎睁䑁䅣䅁䵁䅉䅅䅁䑁䅁䅁睁䵁䅁䅁权癄权䅁权慁杂䅁允䅁䅁䅅䅁䭁䑁䜴䅁䵁䅉䅅䅁䕁䅁䅁睁䵁䅁䅁权䅁睃䅁权潄权䅁权睂䅂䅁允䅁䅁䅅䅁佁䅁䄴䅁ㅁ䑁䅧杌ㅁ䑁䅧䅏䅁䅁杷允䅁䅁䅑䅁䑁䅁䅷䅁䭁䉁䱁䅁䭁佁䭣䅁䭁䡁䔰䅁䉁䅁䅁允䅁䅁䅕潂噇㑑獴啇䵁䅉䅅䅁䕁䅁䅁睁䵁䅁䅁权䕃䅄䅁权潄权䅁权䙃䅂䅁允䅁䅁䅅䅁佁䉁䅁䅁瑁䑁䅕兎畁䑁䅫兏硁䅁䅁䍄䉁䅁䅁睁䅁䅁䅍䅄䅁䅁䅯睃䅷䅁䅯杈䅙䅁䅅䅁䉁䅁䅁权煂睂䅁䍄䉁䅁䅁䅂䅁䅁䅍䅄䅁䅁䅯杈䅁䅁䅯允䅉䅁䅯杁䅉䅁䅅䅁䉁䅁䅁兂佁䑵剉渹椳䅑杷允䅁䅁䅑䅁䑁䅁䅷䅁䭁䑁䵁䅁䭁佁䭙䅁䭁䡁䕅䅁䉁䅁䅁允䅁䅁䄴䅄䅁䑁䅉杌㑁䑁䅕李䅁䅁杷允䅁䅁䅑䅁䑁䅁䅷䅁䭁䙁䵑䅁䭁佁䭯䅁䭁䥁䕍䅁䉁䅁䅁允䅁䅁䄴䅄䅁䑁䅁杌睁䑁䅫兎䅁䅁杷允䅁䅁䅍䅁䑁䅁䅷䅁䭁偁䭫䅁䭁䉁䜴䅁䉁䅁䅁允䅁䅁䅯兒䅙䅁杷允䅁䅁䅑䅁䑁䅁䅷䅁䭁䥁䱫䅁䭁佁䬰䅁䭁䡁䔰䅁䉁䅁䅁允䅁䅁䅕晧䱵啐呐樳䴸䅉䅅䅁䕁䅁䅁睁䵁䅁䅁权⽃睃䅁权湄权䅁权睂䅂䅁允䅁䅁䅅䅁䙁䭁剈奍楤⭴⼸䍄䉁䅁䅁睁䅁䅁䅍䅄䅁䅁䅯睲䅷䅁䅯䅇䅙䅁䅅䅁䉁䅁䅁权灁杂䅁䍄䉁䅁䅁䅂䅁䅁䅍䅄䅁䅁䅯杵䅷䅁䅯朵䅯䅁䅯全䅑䅁䅅䅁䉁䅁䅁杄䵁䅁䅁杍畁䑁䅑䅍㍁䅁䅁䍄䉁䅁䅁䅂䅁䅁䅍䅄䅁䅁䅯䄯䅯䅁䅯睈䅙䅁䅯䅉䅙䅁䅅䅁䉁䅁䅁权䭂睂䅁䍄䉁䅁䅁䅂䅁䅁䅍䅄䅁䅁䅯睇䅷䅁䅯䄶䅯䅁䅯睧䅑䅁䅅䅁䉁䅁䅁杄佁䅁䅁杍硁䍁䄴䅎㕁䑁䅕䅁䵁䅉䅅䅁䕁䅁䅁睁䵁䅁䅁权牄兄䅁权牄权䅁权䑃䅂䅁允䅁䅁䅅䅁佁䉁䅁䅁㑁䑁䅕兏ぁ䑁䅣李ぁ䅁䅁䍄䉁䅁䅁䅂䅁䅁䅍䅄䅁䅁䅯眯䅯䅁䅯朷䅯䅁䅯兦䅑䅁䅅䅁䉁䅁䅁兂䅁䅁䅁䱧䝶䅑杷允䅁䅁䅍䅁䑁䅁䅷䅁䭁偁䱳䅁䭁䉁䝯䅁䉁䅁䅁允䅁䅁䅯睘䅙䅁杷允䅁䅁䅑䅁䑁䅁䅷䅁䭁䝁䵍䅁䭁佁䭫䅁䭁䥁䕍䅁䉁䅁䅁允䅁䅁䅕䅁䅁䕁㉂欰䵁䅉䅅䅁䕁䅁䅁睁䵁䅁䅁权䉁睃䅁权湄权䅁权㙂䅂䅁允䅁䅁䅅䅁䙁䵁ㅐ䙋偹桑䅸䍄䉁䅁䅁䅂䅁䅁䅍䅄䅁䅁䅯睫䅷䅁䅯儶䅯䅁䅯䅣䅑䅁䅅䅁䉁䅁䅁兂䅁䅁䅁䕑噘䅑杷允䅁䅁䅍䅁䑁䅁䅷䅁䭁䥁䱍䅁䭁䉁䝷䅁䉁䅁䅁允䅁䅁䅯兑䅙䅁杷允䅁䅁䅑䅁䑁䅁䅷䅁䭁䵁䵯䅁䭁佁䭳䅁䭁䡁䕁䅁䉁䅁䅁允䅁䅁䄴杅䅁䑁䅉睍ㅁ䑁䅧免ㅁ䑁䅉杍䅁䅁杷允䅁䅁䅑䅁䑁䅁䅷䅁䭁䡁䄸䅁䭁䅁䍅䅁䭁䅁䍍䅁䉁䅁䅁允䅁䅁䅕㕯湐癣䩯䔹䵁䅉䅅䅁䕁䅁䅁睁䵁䅁䅁权䑁睃䅁权畄权䅁权㥂䅂䅁允䅁䅁䅅䅁䙁䅁䅁䅁杄⭘䅴䍄䉁䅁䅁䅂䅁䅁䅍䅄䅁䅁䅯䅍䅳䅁䅯朷䅯䅁䅯䅣䅑䅁䅅䅁䉁䅁䅁兂䅁䅁䅁䥑塌䅑杷允䅁䅁䅍䅁䑁䅁䅷䅁䭁䅁䵕䅁䭁䍁䝑䅁䉁䅁䅁允䅁䅁䅯䅬䄸䅁杷允䅁䅁䅍䅁䑁䅁䅷䅁䭁佁䬸䅁䭁䉁䝷䅁䉁䅁䅁允䅁䅁䅯其䅙䅁杷允䅁䅁䅑䅁䑁䅁䅷䅁䭁䙁䱙䅁䭁佁䬰䅁䭁䡁䔰䅁䉁䅁䅁允䅁䅁䅕兊䉡啬䱏䑺䴸䅉䅅䅁䕁䅁䅁睁䵁䅁䅁权桃䅄䅁权灄权䅁权獄权䅁允䅁䅁䅅䅁䭁䕁䅣䅁䵁䅉䅅䅁䕁䅁䅁睁䵁䅁䅁权ㅄ允䅁权䕁䅁䅁权䕁杁䅁允䅁䅁䅅䅁䙁䅁䅁䅁畃欶䉴䍄䉁䅁䅁睁䅁䅁䅍䅄䅁䅁䅯䅕䅳䅁䅯杇䅙䅁䅅䅁䉁䅁䅁权䍄杂䅁䍄䉁䅁䅁䅂䅁䅁䅍䅄䅁䅁䅯杓䅳䅁䅯朶䅯䅁䅯睢䅑䅁䅅䅁䉁䅁䅁杄䭁䅁䅁䅍畁䑁䅑免䅁䅁杷允䅁䅁䅑䅁䑁䅁䅷䅁䭁䅁䱫䅁䭁佁䭧䅁䭁䡁䕁䅁䉁䅁䅁允䅁䅁䄴䅄䅁䑁䅅䅍畁䑁䅫杍䅁䅁杷允䅁䅁䅑䅁䑁䅁䅷䅁䭁佁䵫䅁䭁佁䭧䅁䭁䥁䕍䅁䉁䅁䅁允䅁䅁䅯睒䅁䅁杷允䅁䅁䅑䅁䑁䅁䅷䅁䭁䑁乕䅁䭁䉁䜸䅁䭁䍁䝁䅁䉁䅁䅁允䅁䅁䅯眷䄴䅁杷允䅁䅁䅑䅁䑁䅁䅷䅁䭁䅁䱳䅁䭁佁䭯䅁䭁䡁䕅䅁䉁䅁䅁允䅁䅁䄴䅄䅁䑁䅅杌祁䑁䅙䅎䅁䅁杷允䅁䅁䅍䅁䑁䅁䅷䅁䭁䑁䱧䅁䭁䉁䝯䅁䉁䅁䅁允䅁䅁䅯杷䅙䅁杷允䅁䅁䅍䅁䑁䅁䅷䅁䭁䕁乍䅁䭁䉁䝧䅁䉁䅁䅁允䅁䅁䅯䅒䅙䅁杷允䅁䅁䅑䅁䑁䅁䅷䅁䭁䅁䰰䅁䭁佁䭣䅁䭁䥁䕕䅁䉁䅁䅁允䅁䅁䅕浔光䑗に䕉䵁䅉䅅䅁䕁䅁䅁睁䵁䅁䅁权潃䅄䅁权畄权䅁权䙃䅂䅁允䅁䅁䅅䅁䙁䅁䅁䅁䅁丹䅬䍄䉁䅁䅁䅂䅁䅁䅍䅄䅁䅁䅯䅷䅳䅁䅯眶䅯䅁䅯睢䅑䅁䅅䅁䉁䅁䅁杄十䅁䅁免㕁䑁䅕睎㉁䑁䅧李穁䅁䅁䍄䉁䅁䅁䅂䅁䅁䅍䅄䅁䅁䅯䅇䅳䅁䅯䄶䅯䅁䅯全䅑䅁䅅䅁䉁䅁䅁杄允䅁䅁兌祁䑁䅣杌㑁䑁䅣免䅁䅁杷允䅁䅁䅑䅁䑁䅁䅷䅁䭁䉁䴰䅁䭁佁䭳䅁䭁䝁䔰䅁䉁䅁䅁允䅁䅁䄴杅䅁䑁䅕兏ぁ䑁䅧䅎硁䑁䅑兎䅁䅁杷允䅁䅁䅑䅁䑁䅁䅷䅁䭁乁䰴䅁䭁䉁䜸䅁䭁䍁䝁䅁䉁䅁䅁允䅁䅁䅯眲䅙䅁杷允䅁䅁䅍䅁䑁䅁䅷䅁䭁䅁䰴䅁䭁䉁䜴䅁䉁䅁䅁允䅁䅁䅯睐䅙䅁杷允䅁䅁䅑䅁䑁䅁䅷䅁䭁䅁䰸䅁䭁佁䬰䅁䭁佁䭷䅁䉁䅁䅁允䅁䅁䅕牕敧敨剴歅䵁䅉䅅䅁䑁䅁䅁睁䵁䅁䅁权ㅄ睃䅁权敁杂䅁允䅁䅁䅅䅁䭁䵁䜴䅁䵁䅉䅅䅁䕁䅁䅁睁䵁䅁䅁权允睃䅁权牄权䅁权㥂䅂䅁允䅁䅁䅅䅁佁䉁䅑䅁祁䑁䅣睎ㅁ䑁䅅䅍硁䑁䅙兎䅁䅁杷允䅁䅁䅑䅁䑁䅁䅷䅁䭁偁䭅䅁䭁佁䭳䅁䭁䡁䕅䅁䉁䅁䅁允䅁䅁䄴杅䅁䑁䅍杍睁䑁䅉睍睁䑁䅁䅎䅁䅁杷允䅁䅁䅑䅁䑁䅁䅷䅁䭁䅁䰸䅁䭁䉁䜸䅁䭁䍁䝁䅁䉁䅁䅁允䅁䅁䅯䅎䅣䅁杷允䅁䅁䅑䅁䑁䅁䅷䅁䭁䉁䱕䅁䭁佁䬰䅁䭁䡁䕁䅁䉁䅁䅁允䅁䅁䅕呣䬰㘱睎吶䴸䅉䅅䅁䕁䅁䅁睁䵁䅁䅁权睁䅄䅁权灄权䅁权療䅂䅁允䅁䅁䅅䅁䙁䅁䅁䅁兄晪䅚䍄䉁䅁䅁䅂䅁䅁䅍䅄䅁䅁䅯杆䅳䅁䅯睈䅙䅁䅯䅉䅙䅁䅅䅁䉁䅁䅁权塁睃䅁䍄䉁䅁䅁䅂䅁䅁䅍䅄䅁䅁䅯杧䅳䅁䅯眶䅯䅁䅯睢䅑䅁䅅䅁䉁䅁䅁杄啁䅁䅁免睁䑁䅅䅎㑁䑁䅫䅏穁䑁䅁䅁䵁䅉䅅䅁䕁䅁䅁睁䵁䅁䅁权灃䅄䅁权湄权䅁权瑂䅂䅁允䅁䅁䅅䅁䙁䕁眹䄶䤯⭑⽇䍄䉁䅁䅁䅂䅁䅁䅍䅄䅁䅁䅯杺䅷䅁䅯眵䅯䅁䅯兣䅑䅁䅅䅁䉁䅁䅁兂允䑗ね偹兙䅑杷允䅁䅁䅍䅁䑁䅁䅷䅁䭁䅁䱧䅁䭁䉁䝯䅁䉁䅁䅁允䅁䅁䅯杘䅙䅁杷允䅁䅁䅍䅁䑁䅁䅷䅁䭁䉁䱧䅁䭁䉁䝯䅁䉁䅁䅁允䅁䅁䅯䅐䅙䅁杷允䅁䅁䅑䅁䑁䅁䅷䅁䭁䵁丸䅁䭁佁䭯䅁䭁䡁䔰䅁䉁䅁䅁允䅁䅁䄴䅄䅁䑁䅁杌㕁䑁䅙兏䅁䅁杷允䅁䅁䅑䅁䑁䅁䅷䅁䭁䉁䅕䅁䭁䉁䅅䅁䭁䅁䍑䅁䉁䅁䅁允䅁䅁䄴䅆䅁䑁䅅睍㑁䑁䅑䅍睁䑁䅁䅍睁䅁䅁䍄䉁䅁䅁䅂䅁䅁䅍䅄䅁䅁䅯䅖䅷䅁䅯眶䅯䅁䅯兦䅑䅁䅅䅁䉁䅁䅁杄啁䅁䅁免睁䑁䅑免ㅁ䑁䅣兏硁䑁䅁䅁䵁䅉䅅䅁䑁䅁䅁睁䵁䅁䅁权獁兄䅁权流杂䅁允䅁䅁䅅䅁佁䅁䅷䅁ㅁ䑁䅙杌ㅁ䑁䅅䅁䵁䅉䅅䅁䕁䅁䅁睁䵁䅁䅁权塃睃䅁权煄权䅁权獄权䅁允䅁䅁䅅䅁佁䅁䅷䅁睁䍁䄴䅏ㅁ䑁䅙䅁䵁䅉䅅䅁䕁䅁䅁睁䵁䅁䅁权婁睃䅁权牄权䅁权䑃䅂䅁允䅁䅁䅅䅁佁䉁䅑䅁硁䑁䅅杍㍁䑁䅕睎㍁䑁䅁䅍䅁䅁杷允䅁䅁䅑䅁䑁䅁䅷䅁䭁䡁䵯䅁䭁佁䭙䅁䭁佁䭷䅁䉁䅁䅁允䅁䅁䄴䅄䅁䑁䅅杌㑁䑁䅙免䅁䅁杷允䅁䅁䅑䅁䑁䅁䅷䅁䭁䑁䅧䅁䭁䅁䍅䅁䭁䅁䍕䅁䉁䅁䅁允䅁䅁䅕奅䔯㙃周䔵䵁䅉䅅䅁䕁䅁䅁睁䵁䅁䅁权祃允䅁权䉁杁䅁权䙁杁䅁允䅁䅁䅅䅁䙁䭁ぉ祱敫摵䅊䍄䉁䅁䅁䅂䅁䅁䅍䅄䅁䅁䅯睨䄰䅁䅯儶䅯䅁䅯兣䅑䅁䅅䅁䉁䅁䅁兂䅁䅁䅁䡋偁具杷允䅁䅁䅑䅁䑁䅁䅷䅁䭁䥁䵉䅁䭁佁䭧䅁䭁䥁䕍䅁䉁䅁䅁允䅁䅁䅯睒䅁䅁杷允䅁䅁䅑䅁䑁䅁䅷䅁䭁䵁䴴䅁䭁佁䬰䅁䭁䡁䕯䅁䉁䅁䅁允䅁䅁䅕敫㠱穐敖樶䴸䅉䅅䅁䕁䅁䅁睁䵁䅁䅁权㥂䅁䅁权剁䅁䅁权䕁杁䅁允䅁䅁䅅䅁佁䉁䅑䅁穁䑁䅁䅎睁䑁䅁䅍睁䑁䅁䅍䅁䅁杷允䅁䅁䅑䅁䑁䅁䅷䅁䭁䅁䱫䅁䭁佁䭣䅁䭁䝁䔸䅁䉁䅁䅁允䅁䅁䅕椹捨㡪ㅌ䐰䴸䅉䅅䅁䕁䅁䅁睁䵁䅁䅁权⭁睃䅁权瑄权䅁权䑃䅂䅁允䅁䅁䅅䅁䙁䥁坣挲㌷睕䅸䍄䉁䅁䅁䅂䅁䅁䅍䅄䅁䅁䅯杋䅷䅁䅯朶䅯䅁䅯兣䅑䅁䅅䅁䉁䅁䅁杄䵁䅁䅁䅍畁䑁䅁睍㑁䅁䅁䍄䉁䅁䅁䅂䅁䅁䅍䅄䅁䅁䅯䅏䅁䅁䅯允䅉䅁䅯睁䅉䅁䅅䅁䉁䅁䅁兂い升栫偂噲䅑杷允䅁䅁䅑䅁䑁䅁䅷䅁䭁䕁乧䅁䭁佁䭯䅁䭁䝁䔰䅁䉁䅁䅁允䅁䅁䄴䅄䅁䑁䅁杌硁䑁䅉兏䅁䅁杷允䅁䅁䅑䅁䑁䅁䅷䅁䭁䑁䱳䅁䭁佁䭯䅁䭁䡁䕯䅁䉁䅁䅁允䅁䅁䄴䅄䅁䑁䅁杌硁䑁䅅睎䅁䅁杷允䅁䅁䅑䅁䑁䅁䅷䅁䭁乁䰴䅁䭁佁䭧䅁䭁䝁䔰䅁䉁䅁䅁允䅁䅁䄴杄䅁䑁䅣杍畁䑁䅙睍ㅁ䅁䅁䍄䉁䅁䅁䅂䅁䅁䅍䅄䅁䅁䅯杅䅷䅁䅯朶䅯䅁䅯兢䅑䅁䅅䅁䉁䅁䅁杄䵁䅁䅁免畁䑁䅍免㕁䅁䅁䍄䉁䅁䅁䅂䅁䅁䅍䅄䅁䅁䅯䅡䅷䅁䅯眵䅯䅁䅯睢䅑䅁䅅䅁䉁䅁䅁兂潂敫㠱穐じ睐杷允䅁䅁䅑䅁䑁䅁䅷䅁䭁䝁䵫䅁䭁佁䬴䅁䭁䝁䔸䅁䉁䅁䅁允䅁䅁䅕䅁䅁䅁㑁欶䵁䅉䅅䅁䕁䅁䅁睁䵁䅁䅁权慁睃䅁权畄权䅁权瑂䅂䅁允䅁䅁䅅䅁䙁䅁䅁䅁杄整䅌䍄䉁䅁䅁䅂䅁䅁䅍䅄䅁䅁䅯杆䅳䅁䅯䄶䅯䅁䅯兢䅑䅁䅅䅁䉁䅁䅁杄佁䅁䅁免穁䍁䄴免㉁䑁䅫䅁䵁䅉䅅䅁䕁䅁䅁睁䵁䅁䅁权捁睃䅁权潄权䅁权獄权䅁允䅁䅁䅅䅁佁䅁䄴䅁硁䑁䅁杌㉁䑁䅁睍䅁䅁杷允䅁䅁䅑䅁䑁䅁䅷䅁䭁䕁䱉䅁䭁佁䭯䅁䭁䝁䔸䅁䉁䅁䅁允䅁䅁䄴䅄䅁䑁䅁杌睁䑁䅅睍䅁䅁杷允䅁䅁䅑䅁䑁䅁䅷䅁䭁䭁䵅䅁䭁佁䭯䅁䭁佁䭷䅁䉁䅁䅁允䅁䅁䅯睒䅁䅁杷允䅁䅁䅍䅁䑁䅁䅷䅁䭁佁䬸䅁䭁䉁䜴䅁䉁䅁䅁允䅁䅁䅯杒䅙䅁杷允䅁䅁䅑䅁䑁䅁䅷䅁䭁䉁䵯䅁䭁佁䭳䅁䭁䡁䕯䅁䉁䅁䅁允䅁䅁䄴杅䅁䑁䅕䅏睁䑁䅫睍ㅁ䑁䅉䅏䅁䅁杷允䅁䅁䅍䅁䑁䅁䅷䅁䭁䍁䵍䅁䭁䍁䝑䅁䉁䅁䅁允䅁䅁䅯睦䄸䅁杷允䅁䅁䅑䅁䑁䅁䅷䅁䭁䍁䱣䅁䭁佁䭳䅁䭁䝁䔰䅁䉁䅁䅁允䅁䅁䄴杅䅁䑁䅉睎睁䑁䅙兎ㅁ䑁䅣䅍䅁䅁杷允䅁䅁䅑䅁䑁䅁䅷䅁䭁䝁䰸䅁䭁佁䭙䅁䭁䡁䔰䅁䉁䅁䅁允䅁䅁䄴杄䅁䑁䅍杍畁䑁䅍兎ぁ䅁䅁䍄䉁䅁䅁䅂䅁䅁䅍䅄䅁䅁䅯䅇䅷䅁䅯眵䅯䅁䅯䅣䅑䅁䅅䅁䉁䅁䅁兂慄㉶㡗㍚䩙䅑杷允䅁䅁䅍䅁䑁䅁䅷䅁䭁䍁䱅䅁䭁䉁䝷䅁䉁䅁䅁允䅁䅁䅯䅤䅧䅁杷允䅁䅁䅑䅁䑁䅁䅷䅁䭁䍁䈴䅁䭁䉁䅅䅁䭁䅁䅕䅁䉁䅁䅁允䅁䅁䄴䅆䅁䑁䅉睎祁䑁䅣䅎㑁䑁䅁䅍睁䅁䅁䍄䉁䅁䅁䅂䅁䅁䅍䅄䅁䅁䅯儶䅷䅁䅯朶䅯䅁䅯全䅑䅁䅅䅁䉁䅁䅁杄䵁䅁䅁䅍畁䑁䅕兏穁䅁䅁䍄䉁䅁䅁䅂䅁䅁䅍䅄䅁䅁䅯杂䅳䅁䅯眵䅯䅁䅯兦䅑䅁䅅䅁䉁䅁䅁兂䝁婧䑖⭩婷䅑杷允䅁䅁䅑䅁䑁䅁䅷䅁䭁䱁䵣䅁䭁佁䭧䅁䭁䥁䕕䅁䉁䅁䅁允䅁䅁䄴杄䅁䑁䅅李畁䑁䅍免㑁䅁䅁䍄䉁䅁䅁䅂䅁䅁䅍䅄䅁䅁䅯䄳䅷䅁䅯朷䅯䅁䅯兣䅑䅁䅅䅁䉁䅁䅁兂䅁䅁䅁估㐴兑杷允䅁䅁䅑䅁䑁䅁䅷䅁䭁䍁䱁䅁䭁佁䭯䅁䭁佁䭷䅁䉁䅁䅁允䅁䅁䄴䅄䅁䑁䅅杌硁䑁䅣李䅁䅁杷允䅁䅁䅑䅁䑁䅁䅷䅁䭁偁䱁䅁䭁佁䭫䅁䭁䡁䕯䅁䉁䅁䅁允䅁䅁䅕䅁䅁䍁偄䔯䵁䅉䅅䅁䕁䅁䅁睁䵁䅁䅁权湁睃䅁权潄权䅁权獄权䅁允䅁䅁䅅䅁䭁䕁䅣䅁䵁䅉䅅䅁䑁䅁䅁睁䵁䅁䅁权煁睃䅁权流杂䅁允䅁䅁䅅䅁佁䅁䄴䅁硁䑁䅅䅍畁䑁䅍睍䅁䅁杷允䅁䅁䅑䅁䑁䅁䅷䅁䭁䅁乍䅁䭁佁䬴䅁䭁䡁䕅䅁䉁䅁䅁允䅁䅁䅕䅁䅁䅁畃䕺䵁䅉䅅䅁䕁䅁䅁睁䵁䅁䅁权䉂睃䅁权浄权䅁权䙃䅂䅁允䅁䅁䅅䅁佁䅁䅷䅁㉁䍁䄴兎ぁ䑁䅫䅁䵁䅉䅅䅁䕁䅁䅁睁䵁䅁䅁权敂睃䅁权牄权䅁权瑂䅂䅁允䅁䅁䅅䅁佁䉁䅉䅁ぁ䑁䅍免㑁䑁䅧杍祁䑁䅑䅁䵁䅉䅅䅁䑁䅁䅁睁䵁䅁䅁权畁睃䅁权歁杂䅁允䅁䅁䅅䅁䭁䉁偣䅁䵁䅉䅅䅁䕁䅁䅁睁䵁䅁䅁权灁䅄䅁权湄权䅁权獄权䅁允䅁䅁䅅䅁䙁䙁杙楑攰⭆⽧䍄䉁䅁䅁䅂䅁䅁䅍䅄䅁䅁䅯兘䅷䅁䅯䄶䅯䅁䅯兢䅑䅁䅅䅁䉁䅁䅁权䡂䅁䅁䍄䉁䅁䅁䅂䅁䅁䅍䅄䅁䅁䅯兡䅳䅁䅯朷䅯䅁䅯全䅑䅁䅅䅁䉁䅁䅁兂䅁䅁䅁䅁䕄䅑杷允䅁䅁䅑䅁䑁䅁䅷䅁䭁䭁乙䅁䭁佁䭧䅁䭁䥁䕕䅁䉁䅁䅁允䅁䅁䄴杄䅁䑁䅉兏畁䑁䅙兎穁䅁䅁䍄䉁䅁䅁䅂䅁䅁䅍䅄䅁䅁䅯眶䅳䅁䅯眶䅯䅁䅯睢䅑䅁䅅䅁䉁䅁䅁杄十䅁䅁睍穁䑁䅙睍ぁ䑁䅉䅎ㅁ䅁䅁䍄䉁䅁䅁䅂䅁䅁䅍䅄䅁䅁䅯杍䅳䅁䅯眵䅯䅁䅯来䅑䅁䅅䅁䉁䅁䅁兂啂㘴扗䍸捁䅑杷允䅁䅁䅑䅁䑁䅁䅷䅁䭁䙁乧䅁䭁佁䭳䅁䭁䥁䕍䅁䉁䅁䅁允䅁䅁䄴䅆䅁䑁䅅杍硁䑁䅫兏㕁䑁䅅睍睁䅁䅁䍄䉁䅁䅁䅂䅁䅁䅍䅄䅁䅁䅯朵䅷䅁䅯朵䅯䅁䅯睢䅑䅁䅅䅁䉁䅁䅁杄䵁䅁䅁䅍畁䑁䅫免㑁䅁䅁䍄䉁䅁䅁䅂䅁䅁䅍䅄䅁䅁䅯兂䄰䅁䅯朷䅯䅁䅯兦䅑䅁䅅䅁䉁䅁䅁兂䅁䅁䅁䥷瑘䅑杷允䅁䅁䅑䅁䑁䅁䅷䅁䭁䡁义䅁䭁佁䭣䅁䭁䝁䔸䅁䉁䅁䅁允䅁䅁䅕猰ㅚ堹䥬樷䴸䅉䅅䅁䑁䅁䅁睁䵁䅁䅁权㉁睃䅁权奁杂䅁允䅁䅁䅅䅁䭁䕁䝑䅁䵁䅉䅅䅁䕁䅁䅁睁䵁䅁䅁权楃睃䅁权湄权䅁权療䅂䅁允䅁䅁䅅䅁䙁䙁乃㉬匴硧䅎䍄䉁䅁䅁䅂䅁䅁䅍䅄䅁䅁䅯兯䅷䅁䅯眶䅯䅁䅯䄷䅯䅁䅅䅁䉁䅁䅁权䡂䅁䅁䍄䉁䅁䅁䅂䅁䅁䅍䅄䅁䅁䅯睎䅷䅁䅯眵䅯䅁䅯兣䅑䅁䅅䅁䉁䅁䅁兂卂䉵䘶㤶剅䅑杷允䅁䅁䅑䅁䑁䅁䅷䅁䭁䭁䵅䅁䭁佁䭳䅁䭁䝁䔸䅁䉁䅁䅁允䅁䅁䄴杅䅁䑁䅅李㍁䑁䅧兏ㅁ䑁䅑䅏䅁䅁杷允䅁䅁䅑䅁䑁䅁䅷䅁䭁䭁䱑䅁䭁佁䭯䅁䭁䝁䔸䅁䉁䅁䅁允䅁䅁䄴䅄䅁䑁䅁杌ㅁ䑁䅉兎䅁䅁杷允䅁䅁䅍䅁䑁䅁䅷䅁䭁偁䭣䅁䭁䉁䝯䅁䉁䅁䅁允䅁䅁䅯䅷䅙䅁杷允䅁䅁䅑䅁䑁䅁䅷䅁䭁䅁䵕䅁䭁佁䭣䅁䭁䝁䔸䅁䉁䅁䅁允䅁䅁䅕祐婈獌偊稱䴸䅉䅅䅁䕁䅁䅁睁䵁䅁䅁权㍁睃䅁权煄权䅁权硂䅂䅁允䅁䅁䅅䅁佁䅁䅷䅁睁䍁䄴睍ㅁ䑁䅣䅁䵁䅉䅅䅁䕁䅁䅁睁䵁䅁䅁权䥂睃䅁权畄权䅁权䑃䅂䅁允䅁䅁䅅䅁䙁䅁䅁䅁元八䈱䍄䉁䅁䅁䅂䅁䅁䅍䅄䅁䅁䅯儯䅷䅁䅯眶䅯䅁䅯睢䅑䅁䅅䅁䉁䅁䅁杄十䅁䅁䅎㉁䑁䅉杍㍁䑁䅫䅎睁䅁䅁䍄䉁䅁䅁䅂䅁䅁䅍䅄䅁䅁䅯杓䅳䅁䅯䄶䅯䅁䅯兦䅑䅁䅅䅁䉁䅁䅁杄佁䅁䅁免硁䑁䅕杌㉁䑁䅑䅁䵁䅉䅅䅁䕁䅁䅁睁䵁䅁䅁权㙁睃䅁权畄权䅁权睂䅂䅁允䅁䅁䅅䅁䙁䅁䅁䅁兂時䅈䍄䉁䅁䅁䅂䅁䅁䅍䅄䅁䅁䅯睚䅳䅁䅯朵䅯䅁䅯兢䅑䅁䅅䅁䉁䅁䅁杄䵁䅁䅁睍畁䑁䅙兎㑁䅁䅁䍄䉁䅁䅁䅂䅁䅁䅍䅄䅁䅁䅯杰䅷䅁䅯䄶䅯䅁䅯睢䅑䅁䅅䅁䉁䅁䅁杄䵁䅁䅁睎畁䑁䅧䅏㕁䅁䅁䍄䉁䅁䅁䅂䅁䅁䅍䅄䅁䅁䅯䅴䅷䅁䅯朵䅯䅁䅯兣䅑䅁䅅䅁䉁䅁䅁权䡂䅁䅁䍄䉁䅁䅁睁䅁䅁䅍䅄䅁䅁䅯睧䅷䅁䅯杇䅙䅁䅅䅁䉁䅁䅁权㡁䅃䅁䍄䉁䅁䅁䅂䅁䅁䅍䅄䅁䅁䅯睒䅷䅁䅯眵䅯䅁䅯睧䅑䅁䅅䅁䉁䅁䅁兂橄婰䕶偉獁䅑杷允䅁䅁䅑䅁䑁䅁䅷䅁䭁偁䴰䅁䭁佁䭣䅁䭁䡁䕅䅁䉁䅁䅁允䅁䅁䅕椹捨㡪ㅌ䐫䴸䅉䅅䅁䕁䅁䅁睁䵁䅁䅁权㥁睃䅁权畄权䅁权瑂䅂䅁允䅁䅁䅅䅁䙁䅁䅁䅁䅃畔䅨䍄䉁䅁䅁䅂䅁䅁䅍䅄䅁䅁䅯䅑䅳䅁䅯䄶䅯䅁䅯兣䅑䅁䅅䅁䉁䅁䅁杄佁䅁䅁睍硁䍁䄴兎穁䑁䅙䅁䵁䅉䅅䅁䕁䅁䅁睁䵁䅁䅁权噂兄䅁权瑄权䅁权硂䅂䅁允䅁䅁䅅䅁䙁䩁畨潅䅐癹⼸䍄䉁䅁䅁䅂䅁䅁䅍䅄䅁䅁䅯儸䅯䅁䅯朵䅯䅁䅯来䅑䅁䅅䅁䉁䅁䅁杄䵁䅁䅁䅍畁䑁䅑兏ㅁ䅁䅁䍄䉁䅁䅁䅂䅁䅁䅍䅄䅁䅁䅯充䄰䅁䅯眶䅯䅁䅯兢䅑䅁䅅䅁䉁䅁䅁杄十䅁䅁李ㅁ䑁䅅免ㅁ䑁䅧杍ぁ䅁䅁䍄䉁䅁䅁䅂䅁䅁䅍䅄䅁䅁䅯兑䄰䅁䅯眶䅯䅁䅯全䅑䅁䅅䅁䉁䅁䅁杄允䅁䅁睎硁䑁䅧杍㍁䑁䅙睍䅁䅁杷允䅁䅁䅍䅁䑁䅁䅷䅁䭁䕁䱅䅁䭁䉁䝯䅁䉁䅁䅁允䅁䅁䅯睥䅙䅁杷允䅁䅁䅑䅁䑁䅁䅷䅁䭁佁䵙䅁䭁佁䭙䅁䭁䥁䕕䅁䉁䅁䅁允䅁䅁䄴䅄䅁䑁䅁杌㕁䑁䅅䅎䅁䅁杷允䅁䅁䅑䅁䑁䅁䅷䅁䭁䍁䉍䅁䭁䅁䅯䅁䭁䅁䅕䅁䉁䅁䅁允䅁䅁䅕噈歰㥏倹稫䴸䅉䅅䅁䕁䅁䅁睁䵁䅁䅁权卂䅄䅁权瑄权䅁权獄权䅁允䅁䅁䅅䅁䙁佁㝦晱午敔⽉䍄䉁䅁䅁䅂䅁䅁䅍䅄䅁䅁䅯杰䅳䅁䅯朶䅯䅁䅯兣䅑䅁䅅䅁䉁䅁䅁权䡂䅁䅁䍄䉁䅁䅁䅂䅁䅁䅍䅄䅁䅁䅯兰䅷䅁䅯朵䅯䅁䅯䅣䅑䅁䅅䅁䉁䅁䅁杄䵁䅁䅁䅍畁䑁䅍杍ㅁ䅁䅁䍄䉁䅁䅁䅂䅁䅁䅍䅄䅁䅁䅯杌䄰䅁䅯朵䅯䅁䅯来䅑䅁䅅䅁䉁䅁䅁杄䵁䅁䅁免畁䑁䅕兏穁䅁䅁䍄䉁䅁䅁䅂䅁䅁䅍䅄䅁䅁䅯睏䄰䅁䅯朷䅯䅁䅯全䅑䅁䅅䅁䉁䅁䅁兂䅁䅁䅁䝉番䅑杷允䅁䅁䅑䅁䑁䅁䅷䅁䭁䥁䈰䅁䭁䉁䅅䅁䭁䅁䅕䅁䉁䅁䅁允䅁䅁䄴䅆䅁䑁䅉䅏㉁䑁䅕䅍睁䑁䅁䅍睁䅁䅁䍄䉁䅁䅁䅂䅁䅁䅍䅄䅁䅁䅯兒䅳䅁䅯眵䅯䅁䅯兣䅑䅁䅅䅁䉁䅁䅁兂䑃䵷桱扒䭙䅑杷允䅁䅁䅑䅁䑁䅁䅷䅁䭁䱁䰰䅁䭁佁䭯䅁䭁䥁䕍䅁䉁䅁䅁允䅁䅁䄴䅄䅁䑁䅁杌㕁䑁䅧杍䅁䅁杷允䅁䅁䅑䅁䑁䅁䅷䅁䭁䉁乍䅁䭁佁䭧䅁䭁䝁䔸䅁䉁䅁䅁允䅁䅁䄴杄䅁䑁䅅杍畁䑁䅍免祁䅁䅁䍄䉁䅁䅁䅂䅁䅁䅍䅄䅁䅁䅯杅䅳䅁䅯䄶䅯䅁䅯䅣䅑䅁䅅䅁䉁䅁䅁杄佁䅁䅁免㕁䍁䄴䅍㉁䑁䅕䅁䵁䅉䅅䅁䕁䅁䅁睁䵁䅁䅁权䥂睃䅁权潄权䅁权療䅂䅁允䅁䅁䅅䅁佁䅁䅷䅁㑁䍁䄴䅏㉁䑁䅧䅁䵁䅉䅅䅁䕁䅁䅁睁䵁䅁䅁权浄䅄䅁权灄权䅁权獄权䅁允䅁䅁䅅䅁䙁䅁䅁䅁䅁䵗䅴䍄䉁䅁䅁䅂䅁䅁䅍䅄䅁䅁䅯充䄰䅁䅯朷䅯䅁䅯䄷䅯䅁䅅䅁䉁䅁䅁兂䅁䅁䅁䱧楺䅑杷允䅁䅁䅍䅁䑁䅁䅷䅁䭁佁䬸䅁䭁䍁䝑䅁䉁䅁䅁允䅁䅁䅯兇䄸䅁杷允䅁䅁䅍䅁䑁䅁䅷䅁䭁䕁䰴䅁䭁䍁䝑䅁䉁䅁䅁允䅁䅁䅯杇䄸䅁杷允䅁䅁䅑䅁䑁䅁䅷䅁䭁䉁䵑䅁䭁佁䭧䅁䭁䡁䔰䅁䉁䅁䅁允䅁䅁䄴杄䅁䑁䅅䅎畁䑁䅧䅎㑁䅁䅁䍄䉁䅁䅁䅂䅁䅁䅍䅄䅁䅁䅯睩䅷䅁䅯朵䅯䅁䅯来䅑䅁䅅䅁䉁䅁䅁杄䵁䅁䅁李畁䑁䅑䅏㉁䅁䅁䍄䉁䅁䅁䅂䅁䅁䅍䅄䅁䅁䅯䅸䅷䅁䅯朶䅯䅁䅯来䅑䅁䅅䅁䉁䅁䅁杄䵁䅁䅁䅍畁䑁䅉䅎㉁䅁䅁䍄䉁䅁䅁䅂䅁䅁䅍䅄䅁䅁䅯杈䄸䅁䅯儶䅯䅁䅯睧䅑䅁䅅䅁䉁䅁䅁兂䅁䅁䅁佁堳䅑杷允䅁䅁䅑䅁䑁䅁䅷䅁䭁䉁䰰䅁䭁佁䭯䅁䭁䥁䕍䅁䉁䅁䅁允䅁䅁䅯睒䅁䅁杷允䅁䅁䅍䅁䑁䅁䅷䅁䭁䙁䱉䅁䭁䍁䝙䅁䉁䅁䅁允䅁䅁䄴䅄䅁䑁䅫杍畁䑁䅑䅎䅁䅁杷允䅁䅁䅍䅁䑁䅁䅷䅁䭁䙁䱑䅁䭁䍁䝑䅁䉁䅁䅁允䅁䅁䅯睇䄸䅁杷允䅁䅁䅍䅁䑁䅁䅷䅁䭁乁䱧䅁䭁䉁䝷䅁䉁䅁䅁允䅁䅁䅯睩䅙䅁杷允䅁䅁䅑䅁䑁䅁䅷䅁䭁䕁乣䅁䭁佁䭙䅁䭁䡁䕁䅁䉁䅁䅁允䅁䅁䄴䅄䅁䑁䅁杌㉁䑁䅅睍䅁䅁杷允䅁䅁䅑䅁䑁䅁䅷䅁䭁䡁䱍䅁䭁佁䭯䅁䭁䝁䔰䅁䉁䅁䅁允䅁䅁䄴䅄䅁䑁䅁杌㉁䑁䅣兎䅁䅁杷允䅁䅁䅍䅁䑁䅁䅷䅁䭁䱁䵙䅁䭁䉁䜴䅁䉁䅁䅁允䅁䅁䅯䅘䅙䅁杷允䅁䅁䅑䅁䑁䅁䅷䅁䭁䍁䅷䅁䭁䉁䅅䅁䭁䅁䍑䅁䉁䅁䅁允䅁䅁䄴杅䅁䑁䅧睍㑁䑁䅁䅍睁䑁䅁䅍䅁䅁杷允䅁䅁䅑䅁䑁䅁䅷䅁䭁䥁乷䅁䭁佁䬴䅁䭁䡁䕁䅁䉁䅁䅁允䅁䅁䅕䅁䅁䅁畃捯䵁䅉䅅䅁䕁䅁䅁睁䵁䅁䅁权㝁䅄䅁权灄权䅁权㙂䅂䅁允䅁䅁䅅䅁䙁䅁䅁䅁䅁⼲䅰䍄䉁䅁䅁䅂䅁䅁䅍䅄䅁䅁䅯児䅷䅁䅯儷䅯䅁䅯䄷䅯䅁䅅䅁䉁䅁䅁兂祁㌴㥔橉杌睐杷允䅁䅁䅑䅁䑁䅁䅷䅁䭁乁䅁䅁䭁䉁䅅䅁䭁䅁䍑䅁䉁䅁䅁允䅁䅁䄴䅆䅁䑁䅑杍硁䑁䅉䅍睁䑁䅁䅍睁䅁䅁䍄䉁䅁䅁䅂䅁䅁䅍䅄䅁䅁䅯兔䅳䅁䅯睈䅙䅁䅯䅉䅙䅁䅅䅁䉁䅁䅁权㕄杂䅁䍄䉁䅁䅁䅂䅁䅁䅍䅄䅁䅁䅯兰䅳䅁䅯儷䅯䅁䅯兦䅑䅁䅅䅁䉁䅁䅁兂剄瑉㕶浦㡱睐杷允䅁䅁䅑䅁䑁䅁䅷䅁䭁䅁䵧䅁䭁佁䭳䅁䭁䡁䕁䅁䉁䅁䅁允䅁䅁䄴杅䅁䑁䅣李ぁ䑁䅑兏睁䑁䅁䅍䅁䅁杷允䅁䅁䅑䅁䑁䅁䅷䅁䭁乁䵷䅁䭁佁䭯䅁䭁䝁䔰䅁䉁䅁䅁允䅁䅁䄴䅄䅁䑁䅁杌睁䑁䅁睍䅁䅁杷允䅁䅁䅍䅁䑁䅁䅷䅁䭁䙁䱙䅁䭁䉁䝧䅁䉁䅁䅁允䅁䅁䅯兇䅙䅁杷允䅁䅁䅑䅁䑁䅁䅷䅁䭁䭁䱣䅁䭁佁䬰䅁䭁䡁䕅䅁䉁䅁䅁允䅁䅁䅕桙奂扏䥔樹䴸䅉䅅䅁䕁䅁䅁睁䵁䅁䅁权噃睃䅁权潄权䅁权睂䅂䅁允䅁䅁䅅䅁佁䅁䄴䅁硁䑁䅑杌硁䑁䅙杍䅁䅁杷允䅁䅁䅑䅁䑁䅁䅷䅁䭁䕁䱯䅁䭁佁䭙䅁䭁䡁䕁䅁䉁䅁䅁允䅁䅁䄴䅄䅁䑁䅁杌㕁䑁䅙䅎䅁䅁杷允䅁䅁䅑䅁䑁䅁䅷䅁䭁偁䰴䅁䭁佁䭣䅁䭁䥁䕍䅁䉁䅁䅁允䅁䅁䅕挷噦ㅲ䩊䐹䴸䅉䅅䅁䑁䅁䅁睁䵁䅁䅁权求兄䅁权奁杂䅁允䅁䅁䅅䅁䭁䉁䝫䅁䵁䅉䅅䅁䕁䅁䅁睁䵁䅁䅁权橃䅄䅁权浄权䅁权㥂䅂䅁允䅁䅁䅅䅁佁䅁䅷䅁ㅁ䍁䄴兎㑁䑁䅧䅁䵁䅉䅅䅁䕁䅁䅁睁䵁䅁䅁权祂䅄䅁权煄权䅁权療䅂䅁允䅁䅁䅅䅁佁䅁䅷䅁睁䍁䄴䅍ㅁ䑁䅍䅁䵁䅉䅅䅁䕁䅁䅁睁䵁䅁䅁权慂睃䅁权灄权䅁权㙂䅂䅁允䅁䅁䅅䅁䙁䅁䅁䅁䅃䴲䅎䍄䉁䅁䅁睁䅁䅁䅍䅄䅁䅁䅯关䄰䅁䅯䅇䅙䅁䅅䅁䉁䅁䅁权㕁杂䅁䍄䉁䅁䅁䅂䅁䅁䅍䅄䅁䅁䅯睗䅳䅁䅯朷䅯䅁䅯睧䅑䅁䅅䅁䉁䅁䅁兂䅁䅁䅁偁浮䅑杷允䅁䅁䅑䅁䑁䅁䅷䅁䭁偁䱑䅁䭁佁䬰䅁䭁䥁䕕䅁䉁䅁䅁允䅁䅁䅕歵䵫楁䡵樴䴸䅉䅅䅁䕁䅁䅁睁䵁䅁䅁权㝄䅄䅁权瑄权䅁权療䅂䅁允䅁䅁䅅䅁䙁䱁䩰䅄牉㑨⽙䍄䉁䅁䅁䅂䅁䅁䅍䅄䅁䅁䅯䅒䅷䅁䅯儷䅯䅁䅯䄷䅯䅁䅅䅁䉁䅁䅁兂塄㍯㥁瑃扦睐杷允䅁䅁䅍䅁䑁䅁䅷䅁䭁偁䭯䅁䭁䉁䝷䅁䉁䅁䅁允䅁䅁䅯兑䅙䅁杷允䅁䅁䅑䅁䑁䅁䅷䅁䭁䭁乕䅁䭁佁䭙䅁䭁佁䭷䅁䉁䅁䅁允䅁䅁䅯睒䅁䅁杷允䅁䅁䅑䅁䑁䅁䅷䅁䭁偁䬴䅁䭁佁䬰䅁䭁佁䭷䅁䉁䅁䅁允䅁䅁䅕湔焳穩㕃䐫䴸䅉䅅䅁䕁䅁䅁睁䵁䅁䅁权塂䅄䅁权晁杂䅁权杁杂䅁允䅁䅁䅅䅁䭁䱁䠴䅁䵁䅉䅅䅁䕁䅁䅁睁䵁䅁䅁权敂睃䅁权浄权䅁权䙃䅂䅁允䅁䅁䅅䅁佁䅁䅷䅁睁䍁䄴兎㍁䑁䅙䅁䵁䅉䅅䅁䕁䅁䅁睁䵁䅁䅁权あ睃䅁权潄权䅁权䙃䅂䅁允䅁䅁䅅䅁佁䅁䄴䅁硁䑁䅣杌ㅁ䑁䅙睍䅁䅁杷允䅁䅁䅍䅁䑁䅁䅷䅁䭁䡁䵙䅁䭁䉁䝷䅁䉁䅁䅁允䅁䅁䅯䄷䅙䅁杷允䅁䅁䅑䅁䑁䅁䅷䅁䭁䱁䅍䅁䭁䉁䅅䅁䭁䅁䅕䅁䉁䅁䅁允䅁䅁䄴䅆䅁䑁䅍兎ㅁ䑁䅙䅍睁䑁䅁䅍睁䅁䅁䍄䉁䅁䅁䅂䅁䅁䅍䅄䅁䅁䅯兙䅳䅁䅯睈䅙䅁䅯䅉䅙䅁䅅䅁䉁䅁䅁权䍃䅃䅁䍄䉁䅁䅁䅂䅁䅁䅍䅄䅁䅁䅯督䅷䅁䅯䄶䅯䅁䅯兦䅑䅁䅅䅁䉁䅁䅁杄佁䅁䅁免祁䍁䄴䅍睁䑁䅧䅁䵁䅉䅅䅁䕁䅁䅁睁䵁䅁䅁权䕄䅄䅁权湄权䅁权硂䅂䅁允䅁䅁䅅䅁䙁䍁硣䭃捷杗䅴䍄䉁䅁䅁䅂䅁䅁䅍䅄䅁䅁䅯杨䅅䅁䅯允䅉䅁䅯睁䅉䅁䅅䅁䉁䅁䅁兂牃畳䬫甲呌䅑杷允䅁䅁䅑䅁䑁䅁䅷䅁䭁䙁䱅䅁䭁佁䭧䅁䭁䡁䕁䅁䉁䅁䅁允䅁䅁䅯睒䅁䅁杷允䅁䅁䅑䅁䑁䅁䅷䅁䭁䱁䴰䅁䭁佁䭳䅁䭁䡁䕁䅁䉁䅁䅁允䅁䅁䄴杅䅁䑁䅣免㍁䑁䅍李祁䑁䅧李䅁䅁杷允䅁䅁䅑䅁䑁䅁䅷䅁䭁䡁义䅁䭁佁䭣䅁䭁䡁䕁䅁䉁䅁䅁允䅁䅁䅕ㄫ慓㠱㝈稵䴸䅉䅅䅁䕁䅁䅁睁䵁䅁䅁权橂睃䅁权牄权䅁权䙃䅂䅁允䅁䅁䅅䅁佁䉁䅑䅁硁䑁䅕李硁䑁䅉兎㉁䑁䅣李䅁䅁杷允䅁䅁䅑䅁䑁䅁䅷䅁䭁䉁䅣䅁䭁䅁䍅䅁䭁䅁䍉䅁䉁䅁䅁允䅁䅁䅕⼶⽫偌由歹䵁䅉䅅䅁䕁䅁䅁睁䵁䅁䅁权歂睃䅁权牄权䅁权䙃䅂䅁允䅁䅁䅅䅁佁䉁䅁䅁ㅁ䑁䅣䅏祁䑁䅉免硁䅁䅁䍄䉁䅁䅁䅂䅁䅁䅍䅄䅁䅁䅯朶䅷䅁䅯眶䅯䅁䅯兦䅑䅁䅅䅁䉁䅁䅁杄啁䅁䅁免祁䑁䅣免㍁䑁䅙杍㍁䑁䅫䅁䵁䅉䅅䅁䑁䅁䅁睁䵁䅁䅁权求睃䅁权捁杂䅁允䅁䅁䅅䅁䭁䵁䥫䅁䵁䅉䅅䅁䑁䅁䅁睁䵁䅁䅁权獂睃䅁权流杂䅁允䅁䅁䅅䅁佁䅁䅷䅁㕁䑁䅕杌ぁ䑁䅙䅁䵁䅉䅅䅁䑁䅁䅁睁䵁䅁䅁权畄睃䅁权捁杂䅁允䅁䅁䅅䅁䭁䍁䝯䅁䵁䅉䅅䅁䕁䅁䅁睁䵁䅁䅁权潁兄䅁权牄权䅁权㥂䅂䅁允䅁䅁䅅䅁佁䉁䅑䅁硁䑁䅅睍㉁䑁䅧兎睁䑁䅁䅍䅁䅁杷允䅁䅁䅑䅁䑁䅁䅷䅁䭁䡁䰴䅁䭁䉁䜸䅁䭁䍁䝁䅁䉁䅁䅁允䅁䅁䅯兄䅷䅁杷允䅁䅁䅑䅁䑁䅁䅷䅁䭁䱁䵳䅁䭁佁䭙䅁䭁䝁䔸䅁䉁䅁䅁允䅁䅁䄴䅄䅁䑁䅉杌祁䑁䅧䅏䅁䅁杷允䅁䅁䅍䅁䑁䅁䅷䅁䭁䝁䰸䅁䭁䉁䝯䅁䉁䅁䅁允䅁䅁䅯兗䅙䅁杷允䅁䅁䅑䅁䑁䅁䅷䅁䭁䕁䵍䅁䭁佁䭫䅁䭁䡁䕅䅁䉁䅁䅁允䅁䅁䅕䅁䅁䥁杂啹䵁䅉䅅䅁䕁䅁䅁睁䵁䅁䅁权䕁睃䅁权潄权䅁权療䅂䅁允䅁䅁䅅䅁佁䅁䅷䅁祁䑁䅁杌㍁䑁䅅䅁䵁䅉䅅䅁䕁䅁䅁睁䵁䅁䅁权⽂睃䅁权牄权䅁权療䅂䅁允䅁䅁䅅䅁佁䉁䅑䅁硁䑁䅙䅏㑁䑁䅣兏ㅁ䑁䅙李䅁䅁杷允䅁䅁䅍䅁䑁䅁䅷䅁䭁偁䱑䅁䭁䉁䝷䅁䉁䅁䅁允䅁䅁䅯睩䅙䅁杷允䅁䅁䅑䅁䑁䅁䅷䅁䭁䡁䱉䅁䭁佁䭳䅁䭁䥁䕕䅁䉁䅁䅁允䅁䅁䄴䅆䅁䑁䅅睍㕁䑁䅍睍㍁䑁䅙兏㕁䅁䅁䍄䉁䅁䅁䅂䅁䅁䅍䅄䅁䅁䅯兢䅷䅁䅯朵䅯䅁䅯兦䅑䅁䅅䅁䉁䅁䅁杄䵁䅁䅁杍畁䑁䅅李㑁䅁䅁䍄䉁䅁䅁䅂䅁䅁䅍䅄䅁䅁䅯朶䅷䅁䅯朶䅯䅁䅯䅣䅑䅁䅅䅁䉁䅁䅁杄䭁䅁䅁䅍畁䑁䅙䅏䅁䅁杷允䅁䅁䅍䅁䑁䅁䅷䅁䭁䱁䱷䅁䭁䍁䝙䅁䉁䅁䅁允䅁䅁䄴䅄䅁䑁䅧䅎畁䑁䅙兎䅁䅁杷允䅁䅁䅑䅁䑁䅁䅷䅁䭁䑁䱯䅁䭁佁䭳䅁䭁䡁䕅䅁䉁䅁䅁允䅁䅁䄴䅆䅁䑁䅅䅍睁䑁䅧䅍穁䑁䅧䅏㑁䅁䅁䍄䉁䅁䅁䅂䅁䅁䅍䅄䅁䅁䅯杳䅁䅁䅯权䅁䅁䅯䅂䅉䅁䅅䅁䉁䅁䅁兂允䑗ね偹ㅙ䅑杷允䅁䅁䅑䅁䑁䅁䅷䅁䭁䡁䱣䅁䭁佁䭳䅁䭁䝁䔰䅁䉁䅁䅁允䅁䅁䄴䅆䅁䑁䅅䅎ㅁ䑁䅣睍硁䑁䅙睎穁䅁䅁䍄䉁䅁䅁䅂䅁䅁䅍䅄䅁䅁䅯来䅳䅁䅯朶䅯䅁䅯兣䅑䅁䅅䅁䉁䅁䅁杄䵁䅁䅁䅍畁䑁䅁免硁䅁䅁䍄䉁䅁䅁䅂䅁䅁䅍䅄䅁䅁䅯睰䅷䅁䅯朶䅯䅁䅯兣䅑䅁䅅䅁䉁䅁䅁杄䵁䅁䅁免畁䑁䅍䅎祁䅁䅁䍄䉁䅁䅁䅂䅁䅁䅍䅄䅁䅁䅯睱䅳䅁䅯儶䅯䅁䅯睧䅑䅁䅅䅁䉁䅁䅁兂䅁䅁䅁䩁硓䅷杷允䅁䅁䅑䅁䑁䅁䅷䅁䭁䉁乍䅁䭁佁䭧䅁䭁䡁䕁䅁䉁䅁䅁允䅁䅁䄴杄䅁䑁䅅兏畁䑁䅉李㍁䅁䅁䍄䉁䅁䅁䅂䅁䅁䅍䅄䅁䅁䅯䅁䄰䅁䅯眵䅯䅁䅯来䅑䅁䅅䅁䉁䅁䅁兂㥁瑃橥䡣㈰䅑杷允䅁䅁䅑䅁䑁䅁䅷䅁䭁䥁䱣䅁䭁佁䭧䅁䭁䝁䔰䅁䉁䅁䅁允䅁䅁䅯睒䅁䅁杷允䅁䅁䅑䅁䑁䅁䅷䅁䭁䉁丰䅁䭁佁䭧䅁䭁䡁䔰䅁䉁䅁䅁允䅁䅁䄴杄䅁䑁䅉睎畁䑁䅅䅍㕁䅁䅁䍄䉁䅁䅁䅂䅁䅁䅍䅄䅁䅁䅯䅌䄰䅁䅯朶䅯䅁䅯䅣䅑䅁䅅䅁䉁䅁䅁权䡂䅁䅁䍄䉁䅁䅁䅂䅁䅁䅍䅄䅁䅁䅯兒䅷䅁䅯朶䅯䅁䅯睢䅑䅁䅅䅁䉁䅁䅁杄䵁䅁䅁免畁䑁䅁兏㉁䅁䅁䍄䉁䅁䅁睁䅁䅁䅍䅄䅁䅁䅯术䅳䅁䅯杊䅙䅁䅅䅁䉁䅁䅁杄䭁䅁䅁䅏穁䍁䄴睎䅁䅁杷允䅁䅁䅑䅁䑁䅁䅷䅁䭁䍁䱅䅁䭁佁䭫䅁䭁䥁䕕䅁䉁䅁䅁允䅁䅁䅕䅁䅁䅁橂歺䵁䅉䅅䅁䕁䅁䅁睁䵁䅁䅁权㡂睃䅁权畄权䅁权㥂䅂䅁允䅁䅁䅅䅁䙁䅁䅁䅁睁睰䈵䍄䉁䅁䅁睁䅁䅁䅍䅄䅁䅁䅯䅕䅳䅁䅯杈䅙䅁䅅䅁䉁䅁䅁权㥁睂䅁䍄䉁䅁䅁睁䅁䅁䅍䅄䅁䅁䅯杪䅷䅁䅯杇䅙䅁䅅䅁䉁䅁䅁权敂杂䅁䍄䉁䅁䅁䅂䅁䅁䅍䅄䅁䅁䅯䄴䅷䅁䅯儶䅯䅁䅯来䅑䅁䅅䅁䉁䅁䅁兂䅁䅁䅁䥉湘䅑杷允䅁䅁䅑䅁䑁䅁䅷䅁䭁䑁䰰䅁䭁佁䬴䅁䭁䝁䔸䅁䉁䅁䅁允䅁䅁䅕䅁䅁䝁䙃〸䵁䅉䅅䅁䕁䅁䅁睁䵁䅁䅁权兂睃䅁权湄权䅁权獄权䅁允䅁䅁䅅䅁䙁䵁杕䡳潊匰䅸䍄䉁䅁䅁䅂䅁䅁䅍䅄䅁䅁䅯杸䅳䅁䅯儶䅯䅁䅯睢䅑䅁䅅䅁䉁䅁䅁兂䅁䅁䅁䡁穩䅷杷允䅁䅁䅑䅁䑁䅁䅷䅁䭁䡁䱕䅁䭁佁䭯䅁䭁䝁䔰䅁䉁䅁䅁允䅁䅁䄴䅄䅁䑁䅁杌睁䑁䅣兏䅁䅁杷允䅁䅁䅍䅁䑁䅁䅷䅁䭁䕁䵕䅁䭁䉁䝯䅁䉁䅁䅁允䅁䅁䅯睓䅙䅁杷允䅁䅁䅑䅁䑁䅁䅷䅁䭁䑁䱳䅁䭁佁䭣䅁䭁䥁䕕䅁䉁䅁䅁允䅁䅁䅕䱏佉攵⽍ぅ䵁䅉䅅䅁䕁䅁䅁睁䵁䅁䅁权㥂睃䅁权牄权䅁权療䅂䅁允䅁䅁䅅䅁佁䉁䅑䅁硁䑁䅑睍㕁䑁䅑兏睁䑁䅁䅍䅁䅁杷允䅁䅁䅍䅁䑁䅁䅷䅁䭁䥁䱅䅁䭁䉁䝯䅁䉁䅁䅁允䅁䅁䅯睘䅙䅁杷允䅁䅁䅑䅁䑁䅁䅷䅁䭁䕁乁䅁䭁䉁䜸䅁䭁䍁䝁䅁䉁䅁䅁允䅁䅁䅯关䅣䅁杷允䅁䅁䅑䅁䑁䅁䅷䅁䭁䕁䉷䅁䭁佁䬴䅁䭁䥁䕍䅁䉁䅁䅁允䅁䅁䅕䅁䅁䍁䉂お䵅䅉䅅䅁䕁䅁䅁睁䵁䅁䅁权䕂䅄䅁权煄权䅁权睂䅂䅁允䅁䅁䅅䅁佁䅁䅯䅁睁䍁䄴睎穁䅁䅁䍄䉁䅁䅁䅂䅁䅁䅍䅄䅁䅁䅯材䅅䅁䅯䅂䅁䅁䅯䅂䅉䅁䅅䅁䉁䅁䅁兂䅁䅁䅃坹眵兑杷允䅁䅁䅑䅁䑁䅁䅷䅁䭁䕁乧䅁䭁佁䭫䅁䭁䡁䕯䅁䉁䅁䅁允䅁䅁䅕䅁䅁䍁䉃䔵䵁䅉䅅䅁䕁䅁䅁睁䵁䅁䅁权睂睃䅁权潄权䅁权㥂䅂䅁允䅁䅁䅅䅁䭁䕁䅣䅁䵁䅉䅅䅁䕁䅁䅁睁䵁䅁䅁权䉁兄䅁权浄权䅁权㙂䅂䅁允䅁䅁䅅䅁佁䅁䅷䅁硁䍁䄴兎穁䑁䅅䅁䵁䅉䅅䅁䕁䅁䅁睁䵁䅁䅁权䑃睃䅁权牄权䅁权㙂䅂䅁允䅁䅁䅅䅁佁䉁䅑䅁ぁ䑁䅧兏睁䑁䅑免祁䑁䅁睎䅁䅁杷允䅁䅁䅑䅁䑁䅁䅷䅁䭁䩁䵫䅁䭁佁䬴䅁䭁䝁䔸䅁䉁䅁䅁允䅁䅁䅕䅁䅁䵁硄䔫䵁䅉䅅䅁䕁䅁䅁睁䵁䅁䅁权灄允䅁权䉁杁䅁权䑁杁䅁允䅁䅁䅅䅁䙁佁⬴祸晦晧䅊䍄䉁䅁䅁䅂䅁䅁䅍䅄䅁䅁䅯先䅳䅁䅯眶䅯䅁䅯全䅑䅁䅅䅁䉁䅁䅁杄啁䅁䅁免祁䑁䅣免睁䑁䅅睍ぁ䑁䅫䅁䵁䅉䅅䅁䕁䅁䅁睁䵁䅁䅁权䙃睃䅁权牄权䅁权瑂䅂䅁允䅁䅁䅅䅁佁䉁䅉䅁ぁ䑁䅧䅎硁䑁䅕䅏㑁䑁䅧䅁䵁䅉䅅䅁䕁䅁䅁睁䵁䅁䅁权㡄睃䅁权牄权䅁权䙃䅂䅁允䅁䅁䅅䅁佁䉁䅑䅁硁䑁䅉兎穁䑁䅉免睁䑁䅁䅍䅁䅁杷允䅁䅁䅑䅁䑁䅁䅷䅁䭁䩁䰴䅁䭁佁䭣䅁䭁佁䭷䅁䉁䅁䅁允䅁䅁䅯睒䅁䅁杷允䅁䅁䅍䅁䑁䅁䅷䅁䭁䥁䱳䅁䭁䉁䝯䅁䉁䅁䅁允䅁䅁䅯材䅙䅁杷允䅁䅁䅑䅁䑁䅁䅷䅁䭁䩁䱉䅁䭁佁䭣䅁䭁佁䭷䅁䉁䅁䅁允䅁䅁䅕摢㉍祅⭫樫䴸䅉䅅䅁䕁䅁䅁睁䵁䅁䅁权䡃睃䅁权瑄权䅁权療䅂䅁允䅁䅁䅅䅁䙁䙁穘乁奈捗⽉䍄䉁䅁䅁䅂䅁䅁䅍䅄䅁䅁䅯䅆䅳䅁䅯儶䅯䅁䅯兦䅑䅁䅅䅁䉁䅁䅁兂䅁䅁䅁䩯浌䅑杷允䅁䅁䅑䅁䑁䅁䅷䅁䭁䡁䱯䅁䭁佁䭙䅁䭁䡁䕯䅁䉁䅁䅁允䅁䅁䄴䅄䅁䑁䅫杌㕁䑁䅙免䅁䅁杷允䅁䅁䅑䅁䑁䅁䅷䅁䭁䍁䱙䅁䭁佁䭫䅁䭁䡁䕯䅁䉁䅁䅁允䅁䅁䅕䅁䅁䅁瑃び䵁䅉䅅䅁䕁䅁䅁睁䵁䅁䅁权塃睃䅁权浄权䅁权睂䅂䅁允䅁䅁䅅䅁佁䅁䅷䅁穁䍁䄴李㉁䑁䅙䅁䵁䅉䅅䅁䕁䅁䅁睁䵁䅁䅁权千兄䅁权牄权䅁权睂䅂䅁允䅁䅁䅅䅁佁䉁䅉䅁㑁䑁䅙䅏ぁ䑁䅕䅎ぁ䑁䅣䅁䵁䅉䅅䅁䕁䅁䅁睁䵁䅁䅁权㙄䅄䅁权浄权䅁权療䅂䅁允䅁䅁䅅䅁佁䅁䅷䅁祁䍁䄴杍睁䑁䅉䅁䵁䅉䅅䅁䕁䅁䅁睁䵁䅁䅁权獂兄䅁权湄权䅁权療䅂䅁允䅁䅁䅅䅁䙁䡁丶噸畑䅌䅊䍄䉁䅁䅁睁䅁䅁䅍䅄䅁䅁䅯䄵䅳䅁䅯杊䅙䅁䅅䅁䉁䅁䅁杄䵁䅁䅁兏穁䍁䄴䅍㑁䅁䅁䍄䉁䅁䅁䅂䅁䅁䅍䅄䅁䅁䅯睰䅳䅁䅯䄶䅯䅁䅯兣䅑䅁䅅䅁䉁䅁䅁杄佁䅁䅁免㉁䍁䄴兏㕁䑁䅣䅁䵁䅉䅅䅁䕁䅁䅁睁䵁䅁䅁权癃䅄䅁权潄权䅁权硂䅂䅁允䅁䅁䅅䅁佁䅁䄴䅁ㅁ䑁䅁杌ぁ䑁䅅睎䅁䅁杷允䅁䅁䅑䅁䑁䅁䅷䅁䭁䱁䵫䅁䭁佁䭣䅁䭁䝁䔰䅁䉁䅁䅁允䅁䅁䅕䵴㉨灶愸啈䵁䅉䅅䅁䕁䅁䅁睁䵁䅁䅁权䵂睃䅁权潄权䅁权㙂䅂䅁允䅁䅁䅅䅁佁䅁䅷䅁ぁ䍁䄴李ぁ䑁䅫䅁䵁䅉䅅䅁䕁䅁䅁睁䵁䅁䅁权ㅁ䅄䅁权畄权䅁权瑂䅂䅁允䅁䅁䅅䅁䙁䅁䅁䅁䅂偦䄱䍄䉁䅁䅁䅂䅁䅁䅍䅄䅁䅁䅯杁䄰䅁䅯眵䅯䅁䅯全䅑䅁䅅䅁䉁䅁䅁兂䥁䉲慸䑚橳䅑杷允䅁䅁䅑䅁䑁䅁䅷䅁䭁䝁䴰䅁䭁佁䭯䅁䭁䡁䔰䅁䉁䅁䅁允䅁䅁䄴䅄䅁䑁䅁杌㕁䑁䅕李䅁䅁杷允䅁䅁䅑䅁䑁䅁䅷䅁䭁䡁䵣䅁䭁佁䭣䅁䭁䡁䕅䅁䉁䅁䅁允䅁䅁䅕穐敖歵䵫樶䴸䅉䅅䅁䑁䅁䅁睁䵁䅁䅁权㙄权䅁权慁杂䅁允䅁䅁䅅䅁䭁䙁䝫䅁䵁䅉䅅䅁䕁䅁䅁睁䵁䅁䅁权㕃睃䅁权浄权䅁权㙂䅂䅁允䅁䅁䅅䅁佁䅁䅷䅁祁䍁䄴睍㑁䑁䅫䅁䵁䅉䅅䅁䕁䅁䅁睁䵁䅁䅁权䵄睃䅁权牄权䅁权㥂䅂䅁允䅁䅁䅅䅁佁䉁䅑䅁硁䑁䅅兏睁䑁䅑李㕁䑁䅁䅍䅁䅁杷允䅁䅁䅑䅁䑁䅁䅷䅁䭁䱁乣䅁䭁佁䭫䅁䭁佁䭷䅁䉁䅁䅁允䅁䅁䅕䅁䅁䅁呄䕴䵁䅉䅅䅁䑁䅁䅁睁䵁䅁䅁权䙂睃䅁权奁杂䅁允䅁䅁䅅䅁䭁䉁䝫䅁䵁䅉䅅䅁䕁䅁䅁睁䵁䅁䅁权㍁睃䅁权湄权䅁权瑂䅂䅁允䅁䅁䅅䅁䙁䝁汄䌰扌儫䅒䍄䉁䅁䅁䅂䅁䅁䅍䅄䅁䅁䅯朹䅳䅁䅯眶䅯䅁䅯兢䅑䅁䅅䅁䉁䅁䅁杄啁䅁䅁免祁䑁䅫免硁䑁䅫䅍睁䑁䅣䅁䵁䅉䅅䅁䕁䅁䅁睁䵁䅁䅁权⽃䅄䅁权瑄权䅁权㙂䅂䅁允䅁䅁䅅䅁䙁䥁浗⽯祆晋⽫䍄䉁䅁䅁䅂䅁䅁䅍䅄䅁䅁䅯睅䅷䅁䅯眶䅯䅁䅯䅣䅑䅁䅅䅁䉁䅁䅁杄啁䅁䅁杍祁䑁䅍䅍睁䑁䅁䅍睁䑁䅁䅁䵁䅉䅅䅁䕁䅁䅁睁䵁䅁䅁权祁䅄䅁权浄权䅁权硂䅂䅁允䅁䅁䅅䅁佁䅁䅯䅁硁䍁䄴兎祁䅁䅁䍄䉁䅁䅁䅂䅁䅁䅍䅄䅁䅁䅯䅒䅷䅁䅯儷䅯䅁䅯兢䅑䅁䅅䅁䉁䅁䅁兂獃䙈歰㥏堯睐杷允䅁䅁䅑䅁䑁䅁䅷䅁䭁䵁䵷䅁䭁佁䭧䅁䭁䡁䕯䅁䉁䅁䅁允䅁䅁䅯睒䅁䅁杷允䅁䅁䅍䅁䑁䅁䅷䅁䭁䥁䰰䅁䭁䉁䝯䅁䉁䅁䅁允䅁䅁䅯睥䅙䅁杷允䅁䅁䅑䅁䑁䅁䅷䅁䭁䅁䉁䅁䭁䅁䍅䅁䭁䅁䍍䅁䉁䅁䅁允䅁䅁䅕湏圱䨯捚歹䵁䅉䅅䅁䕁䅁䅁睁䵁䅁䅁权捂睃䅁权瑄权䅁权㥂䅂䅁允䅁䅁䅅䅁䙁䑁積積積睍䅆䍄䉁䅁䅁䅂䅁䅁䅍䅄䅁䅁䅯䅤䅅䅁䅯允䅉䅁䅯杁䅉䅁䅅䅁䉁䅁䅁兂橃敉剐汷穪䅑杷允䅁䅁䅑䅁䑁䅁䅷䅁䭁䑁䱕䅁䭁佁䭧䅁䭁䡁䕁䅁䉁䅁䅁允䅁䅁䄴䅄䅁䑁䅙杌ぁ䑁䅙䅎䅁䅁杷允䅁䅁䅑䅁䑁䅁䅷䅁䭁䥁䰸䅁䭁佁䭧䅁䭁䡁䕯䅁䉁䅁䅁允䅁䅁䄴䅄䅁䑁䅫杌㉁䑁䅧䅎䅁䅁杷允䅁䅁䅍䅁䑁䅁䅷䅁䭁䕁䱑䅁䭁䍁䝙䅁䉁䅁䅁允䅁䅁䄴䅄䅁䑁䅣兎畁䑁䅑睍䅁䅁杷允䅁䅁䅑䅁䑁䅁䅷䅁䭁䅁䵳䅁䭁佁䭯䅁䭁䡁䕯䅁䉁䅁䅁允䅁䅁䄴䅄䅁䑁䅁杌ぁ䑁䅁睍䅁䅁杷允䅁䅁䅑䅁䑁䅁䅷䅁䭁䩁䱁䅁䭁佁䭫䅁䭁䡁䕁䅁䉁䅁䅁允䅁䅁䅕䅁䅁䵁䝂唰䵁䅉䅅䅁䑁䅁䅁睁䵁䅁䅁权歄睃䅁权慁杂䅁允䅁䅁䅅䅁䭁䵁䝍䅁䵁䅉䅅䅁䕁䅁䅁睁䵁䅁䅁权䭁允䅁权䭁䅁䅁权䙁䅁䅁允䅁䅁䅅䅁䙁佁兘瑉㕶栯䅸䍄䉁䅁䅁䅂䅁䅁䅍䅄䅁䅁䅯䄸䅳䅁䅯朶䅯䅁䅯睢䅑䅁䅅䅁䉁䅁䅁杄䵁䅁䅁䅍畁䑁䅫睎㍁䅁䅁䍄䉁䅁䅁䅂䅁䅁䅍䅄䅁䅁䅯来䅅䅁䅯允䅉䅁䅯兂䅉䅁䅅䅁䉁䅁䅁兂慄䭴栱栳穔䅑杷允䅁䅁䅑䅁䑁䅁䅷䅁䭁偁䭣䅁䭁佁䭳䅁䭁佁䭷䅁䉁䅁䅁允䅁䅁䄴杅䅁䑁䅣杍㕁䑁䅅兏睁䑁䅁䅍䅁䅁杷允䅁䅁䅍䅁䑁䅁䅷䅁䭁䙁䱙䅁䭁䉁䝷䅁䉁䅁䅁允䅁䅁䅯杯䅙䅁杷允䅁䅁䅑䅁䑁䅁䅷䅁䭁䙁䵁䅁䭁佁䭣䅁䭁䝁䔸䅁䉁䅁䅁允䅁䅁䅕畮渫歸㍳う䵁䅉䅅䅁䕁䅁䅁睁䵁䅁䅁权十䅄䅁权瑄权䅁权䑃䅂䅁允䅁䅁䅅䅁䙁䍁扐堫焵佶⽷䍄䉁䅁䅁䅂䅁䅁䅍䅄䅁䅁䅯杭䅅䅁䅯朵䅯䅁䅯兢䅑䅁䅅䅁䉁䅁䅁杄䵁䅁䅁免畁䑁䅙䅎祁䅁䅁䍄䉁䅁䅁䅂䅁䅁䅍䅄䅁䅁䅯䅦䅷䅁䅯儷䅯䅁䅯䄷䅯䅁䅅䅁䉁䅁䅁兂㥂穐敖歵睮睐杷允䅁䅁䅑䅁䑁䅁䅷䅁䭁乁䵯䅁䭁佁䬰䅁䭁䥁䕕䅁䉁䅁䅁允䅁䅁䅕啩杆搵楂捌䵁䅉䅅䅁䕁䅁䅁睁䵁䅁䅁权㍃兄䅁权瑄权䅁权硂䅂䅁允䅁䅁䅅䅁䙁䵁桵扒穢搯⽷䍄䉁䅁䅁睁䅁䅁䅍䅄䅁䅁䅯杫䅳䅁䅯䅈䅙䅁䅅䅁䉁䅁䅁权楂杂䅁䍄䉁䅁䅁䅂䅁䅁䅍䅄䅁䅁䅯睷䅳䅁䅯䄶䅯䅁䅯䄷䅯䅁䅅䅁䉁䅁䅁杄佁䅁䅁兌睁䍁䄴䅏祁䑁䅉䅁䵁䅉䅅䅁䕁䅁䅁睁䵁䅁䅁权⽁睃䅁权牄权䅁权療䅂䅁允䅁䅁䅅䅁佁䉁䅉䅁祁䑁䅑䅎ㅁ䑁䅫䅍睁䑁䅁䅁䵁䅉䅅䅁䕁䅁䅁睁䵁䅁䅁权扂睃䅁权牄权䅁权䙃䅂䅁允䅁䅁䅅䅁佁䉁䅑䅁硁䑁䅁睎ㅁ䑁䅣睍ぁ䑁䅧兏䅁䅁杷允䅁䅁䅑䅁䑁䅁䅷䅁䭁䙁䵍䅁䭁佁䭫䅁䭁䡁䔰䅁䉁䅁䅁允䅁䅁䅕䅁䅁䅁䍄唴䵁䅉䅅䅁䕁䅁䅁睁䵁䅁䅁权摂䅄䅁权湄权䅁权䑃䅂䅁允䅁䅁䅅䅁䙁䍁桸獴䵷偈⽯䍄䉁䅁䅁䅂䅁䅁䅍䅄䅁䅁䅯兤䅳䅁䅯朷䅯䅁䅯兢䅑䅁䅅䅁䉁䅁䅁兂䅁䅁䅁佁捪䅑杷允䅁䅁䅑䅁䑁䅁䅷䅁䭁䱁䵕䅁䭁佁䭳䅁䭁䥁䕕䅁䉁䅁䅁允䅁䅁䄴杅䅁䑁䅉䅏㉁䑁䅅李睁䑁䅁䅍䅁䅁杷允䅁䅁䅑䅁䑁䅁䅷䅁䭁䩁䱑䅁䭁佁䬴䅁䭁䡁䕁䅁䉁䅁䅁允䅁䅁䅕䅁䅁䅁畁䕵䵁䅉䅅䅁䕁䅁䅁睁䵁䅁䅁权㥂睃䅁权浄权䅁权䙃䅂䅁允䅁䅁䅅䅁佁䅁䅷䅁硁䍁䄴免㕁䑁䅫䅁䵁䅉䅅䅁䕁䅁䅁睁䵁䅁䅁权佃睃䅁权潄权䅁权獄权䅁允䅁䅁䅅䅁佁䅁䄴䅁祁䑁䅉杌ぁ䑁䅉䅏䅁䅁杷允䅁䅁䅍䅁䑁䅁䅷䅁䭁䍁久䅁䭁䉁䝯䅁䉁䅁䅁允䅁䅁䅯睇䅙䅁杷允䅁䅁䅑䅁䑁䅁䅷䅁䭁䑁䵉䅁䭁佁䭯䅁䭁䡁䕯䅁䉁䅁䅁允䅁䅁䄴䅄䅁䑁䅅杌硁䑁䅫杍䅁䅁杷允䅁䅁䅑䅁䑁䅁䅷䅁䭁䍁䉉䅁䭁䅁䅑䅁䭁䅁䅕䅁䉁䅁䅁允䅁䅁䅕䅁䅁䡁䍷䕡䵅䅉䅅䅁䕁䅁䅁睁䵁䅁䅁权獃兄䅁权潄权䅁权療䅂䅁允䅁䅁䅅䅁佁䅁䄴䅁硁䑁䅕杌ぁ䑁䅍䅎䅁䅁杷允䅁䅁䅑䅁䑁䅁䅷䅁䭁䙁䱑䅁䭁佁䭳䅁䭁䡁䕅䅁䉁䅁䅁允䅁䅁䄴䅆䅁䑁䅉杍祁䑁䅙䅍睁䑁䅁䅍睁䅁䅁䍄䉁䅁䅁䅂䅁䅁䅍䅄䅁䅁䅯兇䅷䅁䅯䄶䅯䅁䅯兢䅑䅁䅅䅁䉁䅁䅁杄佁䅁䅁睍睁䍁䄴李ㅁ䑁䅍䅁䵁䅉䅅䅁䕁䅁䅁睁䵁䅁䅁权䑂兄䅁权牄权䅁权硂䅂䅁允䅁䅁䅅䅁佁䉁䅉䅁穁䑁䅍兏㉁䑁䅅免㉁䑁䅁䅁䵁䅉䅅䅁䕁䅁䅁睁䵁䅁䅁权坃睃䅁权煄权䅁权硂䅂䅁允䅁䅁䅅䅁佁䅁䅷䅁睁䍁䄴李㑁䑁䅉䅁䵁䅉䅅䅁䑁䅁䅁睁䵁䅁䅁权潄䅄䅁权慁杂䅁允䅁䅁䅅䅁䭁䝁䝁䅁䵁䅉䅅䅁䕁䅁䅁睁䵁䅁䅁权剂睃䅁权瑄权䅁权獄权䅁允䅁䅁䅅䅁䙁䵁祈乏䅡倳⽁䍄䉁䅁䅁䅂䅁䅁䅍䅄䅁䅁䅯杦䅷䅁䅯䄶䅯䅁䅯兢䅑䅁䅅䅁䉁䅁䅁权䡂䅁䅁䍄䉁䅁䅁䅂䅁䅁䅍䅄䅁䅁䅯兕䄸䅁䅯朶䅯䅁䅯睧䅑䅁䅅䅁䉁䅁䅁杄䵁䅁䅁䅍畁䑁䅑䅎㉁䅁䅁䍄䉁䅁䅁䅂䅁䅁䅍䅄䅁䅁䅯兎䅳䅁䅯䄶䅯䅁䅯全䅑䅁䅅䅁䉁䅁䅁杄䵁䅁䅁䅏畁䑁䅑睍祁䅁䅁䍄䉁䅁䅁䅂䅁䅁䅍䅄䅁䅁䅯睎䅳䅁䅯朶䅯䅁䅯兦䅑䅁䅅䅁䉁䅁䅁杄䵁䅁䅁䅍畁䑁䅉兏祁䅁䅁䍄䉁䅁䅁䅂䅁䅁䅍䅄䅁䅁䅯睬䅳䅁䅯䄶䅯䅁䅯䅣䅑䅁䅅䅁䉁䅁䅁权䡂䅁䅁䍄䉁䅁䅁䅂䅁䅁䅍䅄䅁䅁䅯兰䅳䅁䅯朷䅯䅁䅯䄷䅯䅁䅅䅁䉁䅁䅁权䡂䅁䅁䍄䉁䅁䅁䅂䅁䅁䅍䅄䅁䅁䅯睨䄰䅁䅯朵䅯䅁䅯睧䅑䅁䅅䅁䉁䅁䅁杄䥁䅁䅁免畁䑁䅍䅁䵁䅉䅅䅁䑁䅁䅁睁䵁䅁䅁权睄权䅁权捁杂䅁允䅁䅁䅅䅁䭁䙁䝍䅁䵁䅉䅅䅁䕁䅁䅁睁䵁䅁䅁权⽄权䅁权浄权䅁权睂䅂䅁允䅁䅁䅅䅁佁䅁䅷䅁祁䍁䄴䅎㉁䑁䅣䅁䵁䅉䅅䅁䕁䅁䅁睁䵁䅁䅁权䅁睃䅁权浄权䅁权睂䅂䅁允䅁䅁䅅䅁佁䅁䅷䅁硁䍁䄴杍睁䑁䅧䅁䵁䅉䅅䅁䕁䅁䅁睁䵁䅁䅁权䑁睃䅁权浄权䅁权睂䅂䅁允䅁䅁䅅䅁佁䅁䅷䅁硁䍁䄴李祁䑁䅉䅁䵁䅉䅅䅁䕁䅁䅁睁䵁䅁䅁权楁兄䅁权煄权䅁权㥂䅂䅁允䅁䅁䅅䅁佁䅁䅷䅁睁䍁䄴兏穁䑁䅧䅁䵁䅉䅅䅁䕁䅁䅁睁䵁䅁䅁权ㅂ睃䅁权煄权䅁权睂䅂䅁允䅁䅁䅅䅁佁䅁䅷䅁睁䍁䄴䅍㉁䑁䅙䅁䵁䅉䅅䅁䕁䅁䅁睁䵁䅁䅁权捁䅄䅁权煄权䅁权獄权䅁允䅁䅁䅅䅁䭁䕁䅣䅁䵁䅉䅅䅁䕁䅁䅁睁䵁䅁䅁权煃兄䅁权潄权䅁权睂䅂䅁允䅁䅁䅅䅁佁䅁䅷䅁㉁䍁䄴兏硁䑁䅫䅁䵁䅉䅅䅁䕁䅁䅁睁䵁䅁䅁权坂睃䅁权晁杂䅁权杁杂䅁允䅁䅁䅅䅁䭁䩁䱯䅁䵁䅉䅅䅁䕁䅁䅁睁䵁䅁䅁权療䅄䅁权灄权䅁权㥂䅂䅁允䅁䅁䅅䅁䙁䅁䅁䅁䅄摥䅖䍄䉁䅁䅁䅂䅁䅁䅍䅄䅁䅁䅯䅨䅷䅁䅯朵䅯䅁䅯兦䅑䅁䅅䅁䉁䅁䅁杄佁䅁䅁杍㉁䍁䄴䅎ぁ䑁䅑䅁䵁䅉䅅䅁䕁䅁䅁睁䵁䅁䅁权灃䅄䅁权煄权䅁权療䅂䅁允䅁䅁䅅䅁佁䅁䅷䅁睁䍁䄴杍硁䑁䅑䅁䵁䅉䅅䅁䑁䅁䅁睁䵁䅁䅁权睂䅄䅁权慁杂䅁允䅁䅁䅅䅁䭁䝁䝉䅁䵁䅉䅅䅁䑁䅁䅁睁䵁䅁䅁权䡃䅄䅁权敁杂䅁允䅁䅁䅅䅁䭁䕁䝫䅁䵁䅉䅅䅁䕁䅁䅁睁䵁䅁䅁权扃睃䅁权潄权䅁权瑂䅂䅁允䅁䅁䅅䅁佁䅁䄴䅁祁䑁䅣杌硁䑁䅅睎䅁䅁杷允䅁䅁䅑䅁䑁䅁䅷䅁䭁偁䭳䅁䭁佁䬴䅁䭁䡁䕯䅁䉁䅁䅁允䅁䅁䅕䅁䅁佁扃欵䵁䅉䅅䅁䕁䅁䅁睁䵁䅁䅁权捁䅄䅁权灄权䅁权䙃䅂䅁允䅁䅁䅅䅁䙁䅁䅁䅁䅁⭺䅸䍄䉁䅁䅁䅂䅁䅁䅍䅄䅁䅁䅯杌䅷䅁䅯朵䅯䅁䅯兢䅑䅁䅅䅁䉁䅁䅁权䡂䅁䅁䍄䉁䅁䅁䅂䅁䅁䅍䅄䅁䅁䅯朳䅷䅁䅯朶䅯䅁䅯兦䅑䅁䅅䅁䉁䅁䅁杄䵁䅁䅁䅍畁䑁䅙杍ぁ䅁䅁䍄䉁䅁䅁䅂䅁䅁䅍䅄䅁䅁䅯䅸䄰䅁䅯朵䅯䅁䅯䅣䅑䅁䅅䅁䉁䅁䅁杄䵁䅁䅁免畁䑁䅅李㕁䅁䅁䍄䉁䅁䅁睁䅁䅁䅍䅄䅁䅁䅯䅮䅳䅁䅯䅈䅙䅁䅅䅁䉁䅁䅁权䉂杂䅁䍄䉁䅁䅁䅂䅁䅁䅍䅄䅁䅁䅯杷䅳䅁䅯朷䅯䅁䅯全䅑䅁䅅䅁䉁䅁䅁兂䅁䅁䅁䡁歓䅑杷允䅁䅁䅑䅁䑁䅁䅷䅁䭁䵁䱷䅁䭁佁䭯䅁䭁䥁䕍䅁䉁䅁䅁允䅁䅁䄴䅄䅁䑁䅁杌㍁䑁䅧兏䅁䅁杷允䅁䅁䅑䅁䑁䅁䅷䅁䭁乁䱑䅁䭁佁䭯䅁䭁䝁䔰䅁䉁䅁䅁允䅁䅁䄴䅄䅁䑁䅁杌ぁ䑁䅣兏䅁䅁杷允䅁䅁䅑䅁䑁䅁䅷䅁䭁䩁䰴䅁䭁佁䭫䅁䭁䡁䕯䅁䉁䅁䅁允䅁䅁䅕䅁䅁䕁十唱䵁䅉䅅䅁䑁䅁䅁睁䵁䅁䅁权浂睃䅁权流杂䅁允䅁䅁䅅䅁佁䅁䅷䅁㕁䑁䅙杌穁䑁䅣䅁䵁䅉䅅䅁䕁䅁䅁睁䵁䅁䅁权呄睃䅁权浄权䅁权硂䅂䅁允䅁䅁䅅䅁佁䅁䅷䅁祁䍁䄴䅍㍁䑁䅙䅁䵁䅉䅅䅁䕁䅁䅁睁䵁䅁䅁权汄睃䅁权煄权䅁权䑃䅂䅁允䅁䅁䅅䅁佁䅁䅷䅁睁䍁䄴睍穁䑁䅉䅁䵁䅉䅅䅁䑁䅁䅁睁䵁䅁䅁权癁䅄䅁权慁杂䅁允䅁䅁䅅䅁䭁䵁䝍䅁䵁䅉䅅䅁䑁䅁䅁睁䵁䅁䅁权奂睃䅁权捁杂䅁允䅁䅁䅅䅁䭁佁䝷䅁䵁䅉䅅䅁䕁䅁䅁睁䵁䅁䅁权楃睃䅁权煄权䅁权睂䅂䅁允䅁䅁䅅䅁佁䅁䅷䅁硁䍁䄴兎㍁䑁䅧䅁䵁䅉䅅䅁䑁䅁䅁睁䵁䅁䅁权ㅂ睃䅁权捁杂䅁允䅁䅁䅅䅁䭁䑁䥷䅁䵁䅉䅅䅁䑁䅁䅁睁䵁䅁䅁权橁兄䅁权捁杂䅁允䅁䅁䅅䅁䭁䝁䝉䅁䵁䅉䅅䅁䕁䅁䅁睁䵁䅁䅁权䡁允䅁权剁䅁䅁权䕁杁䅁允䅁䅁䅅䅁佁䉁䅑䅁硁䑁䅧睎㕁䑁䅁䅍睁䑁䅁䅍䅁䅁杷允䅁䅁䅑䅁䑁䅁䅷䅁䭁䥁䰰䅁䭁佁䭧䅁䭁佁䭷䅁䉁䅁䅁允䅁䅁䄴䅄䅁䑁䅍杌睁䑁䅫䅏䅁䅁杷允䅁䅁䅑䅁䑁䅁䅷䅁䭁䵁䵍䅁䭁佁䭫䅁䭁䡁䔰䅁䉁䅁䅁允䅁䅁䅕䅁䅁䅁睁此䵁䅉䅅䅁䕁䅁䅁睁䵁䅁䅁权橁䅄䅁权畄权䅁权療䅂䅁允䅁䅁䅅䅁䙁䅁䅁䅁䅄搴䅸䍄䉁䅁䅁睁䅁䅁䅍䅄䅁䅁䅯杖䅳䅁䅯杈䅙䅁䅅䅁䉁䅁䅁权楃杂䅁䍄䉁䅁䅁䅂䅁䅁䅍䅄䅁䅁䅯儵䅷䅁䅯朵䅯䅁䅯睧䅑䅁䅅䅁䉁䅁䅁杄䵁䅁䅁䅎畁䑁䅣睍㕁䅁䅁䍄䉁䅁䅁睁䅁䅁䅍䅄䅁䅁䅯睗䄰䅁䅯杈䅙䅁䅅䅁䉁䅁䅁权卂杂䅁䍄䉁䅁䅁䅂䅁䅁䅍䅄䅁䅁䅯眹䅁䅁䅯䅂䅁䅁䅯䅂䅉䅁䅅䅁䉁䅁䅁兂䅁䅁䅁䉉㤰兑杷允䅁䅁䅍䅁䑁䅁䅷䅁䭁䑁䱣䅁䭁䉁䝯䅁䉁䅁䅁允䅁䅁䅯睇䅙䅁杷允䅁䅁䅑䅁䑁䅁䅷䅁䭁䭁䰸䅁䭁佁䭳䅁䭁䝁䔸䅁䉁䅁䅁允䅁䅁䄴杅䅁䑁䅣李㍁䑁䅑杍㕁䑁䅍睍䅁䅁杷允䅁䅁䅑䅁䑁䅁䅷䅁䭁偁䉍䅁䭁䅁䅯䅁䭁䅁䅕䅁䉁䅁䅁允䅁䅁䅕呦ㄸ牘䩰い䵁䅉䅅䅁䕁䅁䅁睁䵁䅁䅁权硂䅄䅁权湄权䅁权㙂䅂䅁允䅁䅁䅅䅁䙁䉁愱䑚晶空䅘䍄䉁䅁䅁睁䅁䅁䅍䅄䅁䅁䅯䅰䅳䅁䅯杈䅙䅁䅅䅁䉁䅁䅁权煃杂䅁䍄䉁䅁䅁䅂䅁䅁䅍䅄䅁䅁䅯眫䅯䅁䅯眵䅯䅁䅯睢䅑䅁䅅䅁䉁䅁䅁兂湁免獩么呯䅑杷允䅁䅁䅑䅁䑁䅁䅷䅁䭁偁䭳䅁䭁佁䬴䅁䭁䡁䔰䅁䉁䅁䅁允䅁䅁䅕䅁䅁䵁祂欴䵁䅉䅅䅁䕁䅁䅁睁䵁䅁䅁权浃睃䅁权煄权䅁权㥂䅂䅁允䅁䅁䅅䅁䭁䕁䅣䅁䵁䅉䅅䅁䑁䅁䅁睁䵁䅁䅁权㉂兄䅁权流杂䅁允䅁䅁䅅䅁佁䅁䅷䅁㍁䑁䅅杌ㅁ䑁䅙䅁䵁䅉䅅䅁䕁䅁䅁睁䵁䅁䅁权潃睃䅁权浄权䅁权㙂䅂䅁允䅁䅁䅅䅁䭁䕁䅣䅁䵁䅉䅅䅁䑁䅁䅁睁䵁䅁䅁权灂睃䅁权奁杂䅁允䅁䅁䅅䅁䭁䕁䝯䅁䵁䅉䅅䅁䕁䅁䅁睁䵁䅁䅁权允允䅁权䉁杁䅁权䍁杁䅁允䅁䅁䅅䅁䭁䕁䅣䅁䵁䅉䅅䅁䕁䅁䅁睁䵁䅁䅁权卂睃䅁权牄权䅁权睂䅂䅁允䅁䅁䅅䅁佁䉁䅉䅁ぁ䑁䅑李睁䑁䅁䅍睁䑁䅁䅁䵁䅉䅅䅁䕁䅁䅁睁䵁䅁䅁权摃䅄䅁权潄权䅁权㙂䅂䅁允䅁䅁䅅䅁佁䅁䅷䅁穁䍁䄴睎㍁䑁䅑䅁䵁䅉䅅䅁䕁䅁䅁睁䵁䅁䅁权灃睃䅁权潄权䅁权瑂䅂䅁允䅁䅁䅅䅁佁䅁䅷䅁ぁ䍁䄴䅏穁䑁䅧䅁䵁䅉䅅䅁䕁䅁䅁睁䵁䅁䅁权䅄睃䅁权灄权䅁权㥂䅂䅁允䅁䅁䅅䅁䙁䅁䅁䅁䅁䩦䅚䍄䉁䅁䅁䅂䅁䅁䅍䅄䅁䅁䅯光䅳䅁䅯䄶䅯䅁䅯䄷䅯䅁䅅䅁䉁䅁䅁杄佁䅁䅁杍睁䍁䄴䅏祁䑁䅙䅁䵁䅉䅅䅁䕁䅁䅁睁䵁䅁䅁权獃睃䅁权牄权䅁权硂䅂䅁允䅁䅁䅅䅁佁䉁䅉䅁ぁ䑁䅫睍睁䑁䅁䅍睁䑁䅁䅁䵁䅉䅅䅁䕁䅁䅁睁䵁䅁䅁权剃兄䅁权瑄权䅁权㥂䅂䅁允䅁䅁䅅䅁䙁䡁䥈㡃搫桳䅎䍄䉁䅁䅁䅂䅁䅁䅍䅄䅁䅁䅯杖䅳䅁䅯儷䅯䅁䅯来䅑䅁䅅䅁䉁䅁䅁兂权楇搯䅊瑢睐杷允䅁䅁䅑䅁䑁䅁䅷䅁䭁䱁䴰䅁䭁佁䭳䅁䭁䡁䔰䅁䉁䅁䅁允䅁䅁䄴杅䅁䑁䅣兎㉁䑁䅉李㍁䑁䅁免䅁䅁杷允䅁䅁䅑䅁䑁䅁䅷䅁䭁䥁䱕䅁䭁佁䭯䅁䭁䥁䕍䅁䉁䅁䅁允䅁䅁䄴䅄䅁䑁䅁杌㉁䑁䅧睎䅁䅁杷允䅁䅁䅑䅁䑁䅁䅷䅁䭁䍁久䅁䭁佁䭣䅁䭁䡁䕯䅁䉁䅁䅁允䅁䅁䅕⼲⭬牡へ啉䵁䅉䅅䅁䕁䅁䅁睁䵁䅁䅁权䝃睃䅁权灄权䅁权㙂䅂䅁允䅁䅁䅅䅁䙁䅁䅁䅁䅃畧䄱䍄䉁䅁䅁䅂䅁䅁䅍䅄䅁䅁䅯睲䅳䅁䅯䄶䅯䅁䅯睢䅑䅁䅅䅁䉁䅁䅁杄䭁䅁䅁李畁䑁䅫䅏䅁䅁杷允䅁䅁䅍䅁䑁䅁䅷䅁䭁䱁䱁䅁䭁䍁䝑䅁䉁䅁䅁允䅁䅁䅯杉䄸䅁杷允䅁䅁䅍䅁䑁䅁䅷䅁䭁䱁䱉䅁䭁䍁䝑䅁䉁䅁䅁允䅁䅁䅯睳䅳䅁杷允䅁䅁䅑䅁䑁䅁䅷䅁䭁䍁䅕䅁䭁䅁䍅䅁䭁䅁䍕䅁䉁䅁䅁允䅁䅁䅕牒䡊丶㝑歂䵅䅉䅅䅁䕁䅁䅁睁䵁䅁䅁权㝁睃䅁权湄权䅁权獄权䅁允䅁䅁䅅䅁䙁佁剐㝬摙晍⽕䍄䉁䅁䅁䅂䅁䅁䅍䅄䅁䅁䅯䅙䅁䅁䅯允䅉䅁䅯兂䅉䅁䅅䅁䉁䅁䅁兂歂䅓㕒睢橺䅑杷允䅁䅁䅑䅁䑁䅁䅷䅁䭁䍁偅䅁䭁佁䭫䅁䭁佁䭷䅁䉁䅁䅁允䅁䅁䅕䅁䅁䕁硄䵁䵅䅉䅅䅁䕁䅁䅁睁䵁䅁䅁权䥁䅄䅁权牄权䅁权獄权䅁允䅁䅁䅅䅁佁䉁䅉䅁㍁䑁䅣杍祁䑁䅁䅍睁䑁䅁䅁䵁䅉䅅䅁䑁䅁䅁睁䵁䅁䅁权ㅃ睃䅁权敁杂䅁允䅁䅁䅅䅁䭁䙁䝕䅁䵁䅉䅅䅁䕁䅁䅁睁䵁䅁䅁权剂睃䅁权煄权䅁权䙃䅂䅁允䅁䅁䅅䅁䭁䕁䅣䅁䵁䅉䅅䅁䕁䅁䅁睁䵁䅁䅁权㑂䅄䅁权浄权䅁权㥂䅂䅁允䅁䅁䅅䅁佁䅁䅷䅁祁䍁䄴䅍穁䑁䅫䅁䵁䅉䅅䅁䕁䅁䅁睁䵁䅁䅁权㥃睃䅁权畄权䅁权療䅂䅁允䅁䅁䅅䅁䙁䅁䅁䅁䅁乗䅶䍄䉁䅁䅁䅂䅁䅁䅍䅄䅁䅁䅯杹䅷䅁䅯朶䅯䅁䅯来䅑䅁䅅䅁䉁䅁䅁杄䵁䅁䅁䅍畁䑁䅍睎㑁䅁䅁䍄䉁䅁䅁䅂䅁䅁䅍䅄䅁䅁䅯党䅷䅁䅯朷䅯䅁䅯䄷䅯䅁䅅䅁䉁䅁䅁兂䅁䅁䅁䑷呢䅷杷允䅁䅁䅑䅁䑁䅁䅷䅁䭁䙁䱳䅁䭁佁䭧䅁䭁䝁䔸䅁䉁䅁䅁允䅁䅁䄴䅄䅁䑁䅉兏畁䑁䅕睎䅁䅁杷允䅁䅁䅑䅁䑁䅁䅷䅁䭁䱁䱙䅁䭁佁䬰䅁䭁䥁䕍䅁䉁䅁䅁允䅁䅁䅕㘴扗䍸睃樰䴸䅉䅅䅁䑁䅁䅁睁䵁䅁䅁权䥂睃䅁权歁杂䅁允䅁䅁䅅䅁䭁偁䠰䅁䵁䅉䅅䅁䕁䅁䅁睁䵁䅁䅁权㡄睃䅁权潄权䅁权睂䅂䅁允䅁䅁䅅䅁佁䉁䅁䅁瑁䑁䅅兏畁䑁䅙睍硁䅁䅁䍄䉁䅁䅁睁䅁䅁䅍䅄䅁䅁䅯兵䅳䅁䅯䅈䅙䅁䅅䅁䉁䅁䅁权䩂杂䅁䍄䉁䅁䅁䅂䅁䅁䅍䅄䅁䅁䅯睴䄰䅁䅯眶䅯䅁䅯兦䅑䅁䅅䅁䉁䅁䅁杄十䅁䅁睍穁䑁䅕杍穁䑁䅁䅍睁䅁䅁䍄䉁䅁䅁䅂䅁䅁䅍䅄䅁䅁䅯䅵䅳䅁䅯眵䅯䅁䅯䅣䅑䅁䅅䅁䉁䅁䅁兂㙄浦㡱䉤楍䅑杷允䅁䅁䅑䅁䑁䅁䅷䅁䭁䥁乁䅁䭁佁䭳䅁䭁䥁䕕䅁䉁䅁䅁允䅁䅁䄴杅䅁䑁䅕兏ぁ䑁䅁䅍睁䑁䅁䅍䅁䅁杷允䅁䅁䅑䅁䑁䅁䅷䅁䭁䥁䅕䅁䭁䅁䅯䅁䭁䅁䅕䅁䉁䅁䅁允䅁䅁䅕挲㌷⭕汍歉䵁䅉䅅䅁䕁䅁䅁睁䵁䅁䅁权扂睃䅁权牄权䅁权瑂䅂䅁允䅁䅁䅅䅁佁䉁䅑䅁硁䑁䅁䅏ぁ䑁䅍兎㉁䑁䅙睍䅁䅁杷允䅁䅁䅑䅁䑁䅁䅷䅁䭁偁䱷䅁䭁佁䬴䅁䭁佁䭷䅁䉁䅁䅁允䅁䅁䅕䅁䅁䭁奂捁䵅䅉䅅䅁䕁䅁䅁睁䵁䅁䅁权穁䅄䅁权煄权䅁权獄权䅁允䅁䅁䅅䅁佁䅁䅷䅁睁䍁䄴兏穁䑁䅅䅁䵁䅉䅅䅁䕁䅁䅁睁䵁䅁䅁权䩄䅄䅁权牄权䅁权㥂䅂䅁允䅁䅁䅅䅁佁䉁䅉䅁穁䑁䅙免㉁䑁䅍䅍睁䑁䅁䅁䵁䅉䅅䅁䕁䅁䅁睁䵁䅁䅁权䉃允䅁权䭁䅁䅁权䕁杁䅁允䅁䅁䅅䅁䙁䥁坣挲㌷砰䅊䍄䉁䅁䅁䅂䅁䅁䅍䅄䅁䅁䅯睂䅷䅁䅯儷䅯䅁䅯睧䅑䅁䅅䅁䉁䅁䅁兂千発㠴猫歪睐杷允䅁䅁䅑䅁䑁䅁䅷䅁䭁䱁䱯䅁䭁佁䭧䅁䭁䡁䕁䅁䉁䅁䅁允䅁䅁䄴杄䅁䑁䅅杍畁䑁䅑李穁䅁䅁䍄䉁䅁䅁䅂䅁䅁䅍䅄䅁䅁䅯儯䅳䅁䅯眶䅯䅁䅯䄷䅯䅁䅅䅁䉁䅁䅁杄啁䅁䅁免睁䑁䅅䅍ㅁ䑁䅁杍睁䑁䅉䅁䵁䅉䅅䅁䕁䅁䅁睁䵁䅁䅁权㉂兄䅁权畄权䅁权䑃䅂䅁允䅁䅁䅅䅁䙁䅁䅁䅁杁⭙䄱䍄䉁䅁䅁睁䅁䅁䅍䅄䅁䅁䅯䅳䅳䅁䅯䅈䅙䅁䅅䅁䉁䅁䅁权瑄杂䅁䍄䉁䅁䅁䅂䅁䅁䅍䅄䅁䅁䅯睫䅅䅁䅯允䅉䅁䅯杁䅉䅁䅅䅁䉁䅁䅁兂㕄䈶樴煔䘷䅑杷允䅁䅁䅑䅁䑁䅁䅷䅁䭁䵁䱯䅁䭁佁䭫䅁䭁佁䭷䅁䉁䅁䅁允䅁䅁䅕䅁䅁䥁硁欱䵁䅉䅅䅁䕁䅁䅁睁䵁䅁䅁权杁睃䅁权灄权䅁权療䅂䅁允䅁䅁䅅䅁䙁䅁䅁䅁䅄偂䅊䍄䉁䅁䅁䅂䅁䅁䅍䅄䅁䅁䅯睡䅷䅁䅯儶䅯䅁䅯兦䅑䅁䅅䅁䉁䅁䅁兂䅁䅁䅁䅁䅁䅁杷允䅁䅁䅑䅁䑁䅁䅷䅁䭁䍁久䅁䭁佁䭳䅁䭁䡁䕅䅁䉁䅁䅁允䅁䅁䄴杅䅁䑁䅍䅍ぁ䑁䅑免睁䑁䅁䅍䅁䅁杷允䅁䅁䅍䅁䑁䅁䅷䅁䭁䱁䱉䅁䭁䉁䝷䅁䉁䅁䅁允䅁䅁䅯杌䅙䅁杷允䅁䅁䅑䅁䑁䅁䅷䅁䭁䉁䱷䅁䭁佁䭳䅁䭁䡁䔰䅁䉁䅁䅁允䅁䅁䄴杅䅁䑁䅉兎祁䑁䅫䅏睁䑁䅁䅍䅁䅁杷允䅁䅁䅑䅁䑁䅁䅷䅁䭁䭁䱁䅁䭁佁䭙䅁䭁䡁䔰䅁䉁䅁䅁允䅁䅁䄴䅄䅁䑁䅑杌ぁ䑁䅉䅏䅁䅁杷允䅁䅁䅑䅁䑁䅁䅷䅁䭁䑁䴰䅁䭁佁䬰䅁䭁䥁䕍䅁䉁䅁䅁允䅁䅁䅕癹奈啥㌹䐸䴸䅉䅅䅁䕁䅁䅁睁䵁䅁䅁权扁兄䅁权湄权䅁权獄权䅁允䅁䅁䅅䅁䙁䑁昴椷污⼲⽯䍄䉁䅁䅁䅂䅁䅁䅍䅄䅁䅁䅯䅶䅳䅁䅯朵䅯䅁䅯兣䅑䅁䅅䅁䉁䅁䅁杄䵁䅁䅁䅍畁䑁䅧兎ぁ䅁䅁䍄䉁䅁䅁睁䅁䅁䅍䅄䅁䅁䅯睚䅳䅁䅯杇䅙䅁䅅䅁䉁䅁䅁权扁杂䅁䍄䉁䅁䅁䅂䅁䅁䅍䅄䅁䅁䅯䅢䅳䅁䅯朶䅯䅁䅯兦䅑䅁䅅䅁䉁䅁䅁杄䵁䅁䅁免畁䑁䅁免㉁䅁䅁䍄䉁䅁䅁䅂䅁䅁䅍䅄䅁䅁䅯䅕䅷䅁䅯儷䅯䅁䅯兣䅑䅁䅅䅁䉁䅁䅁兂桁䡳潊敫礳睐杷允䅁䅁䅑䅁䑁䅁䅷䅁䭁䅁䱙䅁䭁佁䭣䅁䭁䥁䕕䅁䉁䅁䅁允䅁䅁䅕倹唳佥浭啈䵁䅉䅅䅁䕁䅁䅁睁䵁䅁䅁权十睃䅁权浄权䅁权㙂䅂䅁允䅁䅁䅅䅁佁䅁䅷䅁硁䍁䄴兏ㅁ䑁䅕䅁䵁䅉䅅䅁䕁䅁䅁睁䵁䅁䅁权䝄睃䅁权晁杂䅁权杁杂䅁允䅁䅁䅅䅁䭁䝁䡷䅁䵁䅉䅅䅁䕁䅁䅁睁䵁䅁䅁权敄睃䅁权湄权䅁权獄权䅁允䅁䅁䅅䅁䙁䑁偑港卯䍈䅨䍄䉁䅁䅁睁䅁䅁䅍䅄䅁䅁䅯杆䅳䅁䅯杇䅙䅁䅅䅁䉁䅁䅁权䅂杂䅁䍄䉁䅁䅁䅂䅁䅁䅍䅄䅁䅁䅯睍䅅䅁䅯允䅉䅁䅯兂䅉䅁䅅䅁䉁䅁䅁兂㡁穔湷睤潔䅑杷允䅁䅁䅑䅁䑁䅁䅷䅁䭁䕁䱯䅁䭁佁䭧䅁䭁䡁䕁䅁䉁䅁䅁允䅁䅁䄴杄䅁䑁䅑李畁䑁䅫䅍㑁䅁䅁䍄䉁䅁䅁䅂䅁䅁䅍䅄䅁䅁䅯杺䅳䅁䅯朵䅯䅁䅯䄷䅯䅁䅅䅁䉁䅁䅁杄䵁䅁䅁免畁䑁䅕免㕁䅁䅁䍄䉁䅁䅁䅂䅁䅁䅍䅄䅁䅁䅯杮䅷䅁䅯朵䅯䅁䅯全䅑䅁䅅䅁䉁䅁䅁杄䵁䅁䅁䅎畁䑁䅑睎㍁䅁䅁䍄䉁䅁䅁睁䅁䅁䅍䅄䅁䅁䅯杧䅳䅁䅯䅊䅙䅁䅅䅁䉁䅁䅁权㝁䅅䅁䍄䉁䅁䅁䅂䅁䅁䅍䅄䅁䅁䅯兄䅳䅁䅯朷䅯䅁䅯兣䅑䅁䅅䅁䉁䅁䅁兂䅁䅁䅁䉪摕兑杷允䅁䅁䅑䅁䑁䅁䅷䅁䭁䵁䱣䅁䭁䉁䜸䅁䭁䍁䝁䅁䉁䅁䅁允䅁䅁䅯睆䅣䅁杷允䅁䅁䅍䅁䑁䅁䅷䅁䭁偁䵫䅁䭁䍁䝙䅁䉁䅁䅁允䅁䅁䄴杄䅁䑁䅅䅍睁䍁䄴兏祁䅁䅁䍄䉁䅁䅁䅂䅁䅁䅍䅄䅁䅁䅯眹䅯䅁䅯眵䅯䅁䅯兣䅑䅁䅅䅁䉁䅁䅁兂牁硨婢湺楣䅑杷允䅁䅁䅑䅁䑁䅁䅷䅁䭁䑁䱍䅁䭁佁䭯䅁䭁䡁䕁䅁䉁䅁䅁允䅁䅁䄴䅄䅁䑁䅁杌穁䑁䅣睍䅁䅁杷允䅁䅁䅑䅁䑁䅁䅷䅁䭁䵁䵫䅁䭁佁䭯䅁䭁䡁䕁䅁䉁䅁䅁允䅁䅁䄴䅄䅁䑁䅁杌祁䑁䅧李䅁䅁杷允䅁䅁䅑䅁䑁䅁䅷䅁䭁佁䵍䅁䭁佁䭫䅁䭁佁䭷䅁䉁䅁䅁允䅁䅁䅯睒䅁䅁杷允䅁䅁䅑䅁䑁䅁䅷䅁䭁䍁䄸䅁䭁䅁䅯䅁䭁䅁䍑䅁䉁䅁䅁允䅁䅁䅕〳丫㉬匴启䴸䅉䅅䅁䕁䅁䅁睁䵁䅁䅁权求睃䅁权煄权䅁权獄权䅁允䅁䅁䅅䅁佁䅁䅷䅁睁䍁䄴睎穁䑁䅣䅁䵁䅉䅅䅁䕁䅁䅁睁䵁䅁䅁权佂兄䅁权潄权䅁权獄权䅁允䅁䅁䅅䅁佁䅁䄴䅁硁䑁䅅杌ㅁ䑁䅁睍䅁䅁杷允䅁䅁䅑䅁䑁䅁䅷䅁䭁偁䭳䅁䭁佁䭧䅁䭁䡁䕅䅁䉁䅁䅁允䅁䅁䄴杄䅁䑁䅅䅎畁䑁䅅䅏硁䅁䅁䍄䉁䅁䅁䅂䅁䅁䅍䅄䅁䅁䅯䄴䅷䅁䅯儶䅯䅁䅯睧䅑䅁䅅䅁䉁䅁䅁兂䅁䅁䅁䤴港䅑杷允䅁䅁䅑䅁䑁䅁䅷䅁䭁䭁乷䅁䭁佁䭯䅁䭁䥁䕍䅁䉁䅁䅁允䅁䅁䄴䅄䅁䑁䅅杌ㅁ䑁䅣李䅁䅁杷允䅁䅁䅑䅁䑁䅁䅷䅁䭁䡁䱳䅁䭁佁䭳䅁䭁䡁䕁䅁䉁䅁䅁允䅁䅁䄴䅆䅁䑁䅅䅍穁䑁䅅兎ㅁ䑁䅫睍穁䅁䅁䍄䉁䅁䅁䅂䅁䅁䅍䅄䅁䅁䅯杹䅳䅁䅯朷䅯䅁䅯来䅑䅁䅅䅁䉁䅁䅁兂䅁䅁䅁佁扄䅑杷允䅁䅁䅑䅁䑁䅁䅷䅁䭁䩁乣䅁䭁佁䭧䅁䭁佁䭷䅁䉁䅁䅁允䅁䅁䄴䅄䅁䑁䅫杌㑁䑁䅅兎䅁䅁杷允䅁䅁䅑䅁䑁䅁䅷䅁䭁䵁䱳䅁䭁䉁䜸䅁䭁䍁䝁䅁䉁䅁䅁允䅁䅁䅯杕䅫䅁杷允䅁䅁䅑䅁䑁䅁䅷䅁䭁䵁䱷䅁䭁佁䭣䅁䭁䝁䔸䅁䉁䅁䅁允䅁䅁䅕楁䡵瑆佮䕉䵁䅉䅅䅁䕁䅁䅁睁䵁䅁䅁权㑄睃䅁权浄权䅁权硂䅂䅁允䅁䅁䅅䅁佁䅁䅯䅁硁䍁䄴兏祁䅁䅁䍄䉁䅁䅁䅂䅁䅁䅍䅄䅁䅁䅯杫䅷䅁䅯朶䅯䅁䅯䅣䅑䅁䅅䅁䉁䅁䅁杄䵁䅁䅁䅍畁䑁䅧睍硁䅁䅁䍄䉁䅁䅁䅂䅁䅁䅍䅄䅁䅁䅯杺䅳䅁䅯朶䅯䅁䅯睧䅑䅁䅅䅁䉁䅁䅁杄䵁䅁䅁䅍畁䑁䅅杍㑁䅁䅁䍄䉁䅁䅁䅂䅁䅁䅍䅄䅁䅁䅯杘䄰䅁䅯朶䅯䅁䅯兢䅑䅁䅅䅁䉁䅁䅁杄䵁䅁䅁䅍畁䑁䅁䅏ㅁ䅁䅁䍄䉁䅁䅁䅂䅁䅁䅍䅄䅁䅁䅯䅥䄰䅁䅯眵䅯䅁䅯全䅑䅁䅅䅁䉁䅁䅁兂䭁㘱睎奐敯䅑杷允䅁䅁䅑䅁䑁䅁䅷䅁䭁䕁䱧䅁䭁佁䬰䅁䭁䡁䕅䅁䉁䅁䅁允䅁䅁䅕䅄牉硨婢橺䴸䅉䅅䅁䕁䅁䅁睁䵁䅁䅁权い䅄䅁权煄权䅁权瑂䅂䅁允䅁䅁䅅䅁佁䅁䅷䅁睁䍁䄴免㍁䑁䅕䅁䵁䅉䅅䅁䕁䅁䅁睁䵁䅁䅁权捃睃䅁权湄权䅁权㥂䅂䅁允䅁䅁䅅䅁䙁䕁㉡⼸唳䌫䅊䍄䉁䅁䅁䅂䅁䅁䅍䅄䅁䅁䅯杂䅷䅁䅯眵䅯䅁䅯兢䅑䅁䅅䅁䉁䅁䅁兂獄払敧敨㍶睐杷允䅁䅁䅑䅁䑁䅁䅷䅁䭁䱁䵳䅁䭁佁䭳䅁䭁䡁䕯䅁䉁䅁䅁允䅁䅁䄴杅䅁䑁䅕杍ぁ䑁䅧睎㑁䑁䅙杍䅁䅁杷允䅁䅁䅑䅁䑁䅁䅷䅁䭁䵁䰸䅁䭁佁䭧䅁䭁䡁䕁䅁䉁䅁䅁允䅁䅁䄴杄䅁䑁䅅䅍畁䑁䅉免㕁䅁䅁䍄䉁䅁䅁䅂䅁䅁䅍䅄䅁䅁䅯睓䅷䅁䅯儶䅯䅁䅯兦䅑䅁䅅䅁䉁䅁䅁兂䅁䅁䅁䕙猷䅑杷允䅁䅁䅑䅁䑁䅁䅷䅁䭁偁䬰䅁䭁佁䭣䅁䭁䡁䔰䅁䉁䅁䅁允䅁䅁䅕歯㉗⼸唳歈䵁䅉䅅䅁䕁䅁䅁睁䵁䅁䅁权扁䅄䅁权煄权䅁权瑂䅂䅁允䅁䅁䅅䅁佁䅁䅯䅁睁䍁䄴睎祁䅁䅁䍄䉁䅁䅁䅂䅁䅁䅍䅄䅁䅁䅯睬䅷䅁䅯朵䅯䅁䅯兢䅑䅁䅅䅁䉁䅁䅁杄䵁䅁䅁免畁䑁䅫睎穁䅁䅁䍄䉁䅁䅁䅂䅁䅁䅍䅄䅁䅁䅯杭䅅䅁䅯充䅁䅁䅯兂䅁䅁䅅䅁䉁䅁䅁杄啁䅁䅁免祁䑁䅕兎穁䑁䅍䅍睁䑁䅁䅁䵁䅉䅅䅁䕁䅁䅁睁䵁䅁䅁权捃睃䅁权潄权䅁权䑃䅂䅁允䅁䅁䅅䅁佁䅁䄴䅁祁䑁䅙杌睁䑁䅙䅎䅁䅁杷允䅁䅁䅑䅁䑁䅁䅷䅁䭁偁䰴䅁䭁佁䬴䅁䭁䥁䕍䅁䉁䅁䅁允䅁䅁䅕䅁䅁佁杂啃䵅䅉䅅䅁䕁䅁䅁睁䵁䅁䅁权䑁兄䅁权瑄权䅁权硂䅂䅁允䅁䅁䅅䅁䙁䥁呓歒㕇㡚⽅䍄䉁䅁䅁䅂䅁䅁䅍䅄䅁䅁䅯朴䅳䅁䅯朵䅯䅁䅯䄷䅯䅁䅅䅁䉁䅁䅁杄䵁䅁䅁䅎畁䑁䅣睎㉁䅁䅁䍄䉁䅁䅁䅂䅁䅁䅍䅄䅁䅁䅯睁䄰䅁䅯眶䅯䅁䅯睧䅑䅁䅅䅁䉁䅁䅁杄十䅁䅁睍㑁䑁䅑李睁䑁䅕兏ㅁ䅁䅁䍄䉁䅁䅁䅂䅁䅁䅍䅄䅁䅁䅯䄰䅳䅁䅯眶䅯䅁䅯䅣䅑䅁䅅䅁䉁䅁䅁杄啁䅁䅁免ぁ䑁䅅睎硁䑁䅉免㉁䑁䅕䅁䵁䅉䅅䅁䑁䅁䅁睁䵁䅁䅁权䅃䅄䅁权歁杂䅁允䅁䅁䅅䅁䭁䑁偕䅁䵁䅉䅅䅁䕁䅁䅁睁䵁䅁䅁权瑂睃䅁权瑄权䅁权療䅂䅁允䅁䅁䅅䅁䙁䙁䥒卸剏效⽕䍄䉁䅁䅁睁䅁䅁䅍䅄䅁䅁䅯䅲䅷䅁䅯䅇䅙䅁䅅䅁䉁䅁䅁权䕂杂䅁䍄䉁䅁䅁䅂䅁䅁䅍䅄䅁䅁䅯杌䅳䅁䅯朵䅯䅁䅯睧䅑䅁䅅䅁䉁䅁䅁杄䵁䅁䅁杍畁䑁䅙杍硁䅁䅁䍄䉁䅁䅁䅂䅁䅁䅍䅄䅁䅁䅯兢䅷䅁䅯䄶䅯䅁䅯睧䅑䅁䅅䅁䉁䅁䅁杄佁䅁䅁杍㍁䍁䄴杍穁䑁䅧䅁䵁䅉䅅䅁䕁䅁䅁睁䵁䅁䅁权ㅃ䅄䅁权灄权䅁权䑃䅂䅁允䅁䅁䅅䅁䙁䅁䅁䅁䅁振䅤䍄䉁䅁䅁䅂䅁䅁䅍䅄䅁䅁䅯杆䅳䅁䅯眵䅯䅁䅯兢䅑䅁䅅䅁䉁䅁䅁兂䩄牤昶楇嘸䅑杷允䅁䅁䅑䅁䑁䅁䅷䅁䭁䵁䱑䅁䭁佁䭳䅁䭁䡁䕁䅁䉁䅁䅁允䅁䅁䄴䅆䅁䑁䅅李㉁䑁䅣䅍㍁䑁䅁䅎㍁䅁䅁䍄䉁䅁䅁䅂䅁䅁䅍䅄䅁䅁䅯儰䅳䅁䅯眶䅯䅁䅯来䅑䅁䅅䅁䉁䅁䅁杄十䅁䅁免ㅁ䑁䅙兏ㅁ䑁䅁䅍睁䅁䅁䍄䉁䅁䅁睁䅁䅁䅍䅄䅁䅁䅯䅶䅳䅁䅯䅈䅙䅁䅅䅁䉁䅁䅁权摃杂䅁䍄䉁䅁䅁䅂䅁䅁䅍䅄䅁䅁䅯充䅷䅁䅯眶䅯䅁䅯睢䅑䅁䅅䅁䉁䅁䅁杄十䅁䅁䅎睁䑁䅁杍㍁䑁䅁䅏㕁䅁䅁䍄䉁䅁䅁䅂䅁䅁䅍䅄䅁䅁䅯睲䅷䅁䅯朷䅯䅁䅯䅣䅑䅁䅅䅁䉁䅁䅁兂䅁䅁䅁乷塔䅑杷允䅁䅁䅑䅁䑁䅁䅷䅁䭁䱁䱧䅁䭁佁䭧䅁䭁䝁䔸䅁䉁䅁䅁允䅁䅁䄴杄䅁䑁䅅䅏畁䑁䅫睍穁䅁䅁䍄䉁䅁䅁䅂䅁䅁䅍䅄䅁䅁䅯䅩䅅䅁䅯充䅁䅁䅯䅂䅉䅁䅅䅁䉁䅁䅁杄啁䅁䅁杍ぁ䑁䅉睍睁䑁䅁䅍睁䑁䅁䅁䵁䅉䅅䅁䕁䅁䅁睁䵁䅁䅁权䭁睃䅁权浄权䅁权睂䅂䅁允䅁䅁䅅䅁佁䅁䅷䅁硁䍁䄴䅍ㅁ䑁䅍䅁䵁䅉䅅䅁䕁䅁䅁睁䵁䅁䅁权䱂睃䅁权湄权䅁权䑃䅂䅁允䅁䅁䅅䅁䙁䱁䥔牤昶杇䅚䍄䉁䅁䅁䅂䅁䅁䅍䅄䅁䅁䅯睙䅳䅁䅯儷䅯䅁䅯䅣䅑䅁䅅䅁䉁䅁䅁兂䑃䵷桱扒䅙䅷杷允䅁䅁䅑䅁䑁䅁䅷䅁䭁䡁䱍䅁䭁䉁䜸䅁䭁䍁䝁䅁䉁䅁䅁允䅁䅁䅯朰䅳䅁杷允䅁䅁䅑䅁䑁䅁䅷䅁䭁䙁乧䅁䭁佁䭳䅁䭁䡁䕅䅁䉁䅁䅁允䅁䅁䄴䅆䅁䑁䅅杍祁䑁䅁䅏㑁䑁䅑䅍硁䅁䅁䍄䉁䅁䅁睁䅁䅁䅍䅄䅁䅁䅯眰䅳䅁䅯杊䅙䅁䅅䅁䉁䅁䅁杄䵁䅁䅁兏穁䍁䄴李ㅁ䅁䅁䍄䉁䅁䅁䅂䅁䅁䅍䅄䅁䅁䅯睬䅳䅁䅯朵䅯䅁䅯兢䅑䅁䅅䅁䉁䅁䅁杄䵁䅁䅁免畁䑁䅫兎祁䅁䅁䍄䉁䅁䅁睁䅁䅁䅍䅄䅁䅁䅯䅋䅳䅁䅯杈䅙䅁䅅䅁䉁䅁䅁权䡂睂䅁䍄䉁䅁䅁䅂䅁䅁䅍䅄䅁䅁䅯杯䅳䅁䅯眵䅯䅁䅯兣䅑䅁䅅䅁䉁䅁䅁兂剄瑉㕶畦卯䅑杷允䅁䅁䅍䅁䑁䅁䅷䅁䭁乁䱧䅁䭁䉁䜴䅁䉁䅁䅁允䅁䅁䅯児䅣䅁杷允䅁䅁䅑䅁䑁䅁䅷䅁䭁䩁䱕䅁䭁佁䭙䅁䭁䡁䕅䅁䉁䅁䅁允䅁䅁䄴䅄䅁䑁䅉杌㑁䑁䅁杍䅁䅁杷允䅁䅁䅑䅁䑁䅁䅷䅁䭁偁䰴䅁䭁佁䭙䅁䭁䡁䔰䅁䉁䅁䅁允䅁䅁䄴权䅁䑁䅅杌睁䑁䅫䅁䵁䅉䅅䅁䕁䅁䅁睁䵁䅁䅁权婄睃䅁权湄权䅁权獄权䅁允䅁䅁䅅䅁䙁䵁刹䴵湎眯䅤䍄䉁䅁䅁䅂䅁䅁䅍䅄䅁䅁䅯杔䄰䅁䅯眵䅯䅁䅯䅣䅑䅁䅅䅁䉁䅁䅁兂㕂匶硙䭃䵷䅑杷允䅁䅁䅑䅁䑁䅁䅷䅁䭁䑁䱁䅁䭁佁䭳䅁䭁䥁䕍䅁䉁䅁䅁允䅁䅁䄴杅䅁䑁䅑睍㕁䑁䅅䅏㍁䑁䅫䅏䅁䅁杷允䅁䅁䅑䅁䑁䅁䅷䅁䭁䱁䵉䅁䭁佁䭣䅁䭁䝁䔸䅁䉁䅁䅁允䅁䅁䅕䙅㕧䵴㉨い䵁䅉䅅䅁䑁䅁䅁睁䵁䅁䅁权慄睃䅁权敁杂䅁允䅁䅁䅅䅁䭁乁䠸䅁䵁䅉䅅䅁䕁䅁䅁睁䵁䅁䅁权穁睃䅁权瑄权䅁权療䅂䅁允䅁䅁䅅䅁䙁䥁噇㑑獴⬵⽳䍄䉁䅁䅁䅂䅁䅁䅍䅄䅁䅁䅯杉䅳䅁䅯䄶䅯䅁䅯兢䅑䅁䅅䅁䉁䅁䅁杄佁䅁䅁兎㑁䍁䄴杍穁䑁䅙䅁䵁䅉䅅䅁䕁䅁䅁睁䵁䅁䅁权摂睃䅁权湄权䅁权䙃䅂䅁允䅁䅁䅅䅁䙁偁湮瑪䵐佪⼶䍄䉁䅁䅁䅂䅁䅁䅍䅄䅁䅁䅯杤䄰䅁䅯朵䅯䅁䅯兦䅑䅁䅅䅁䉁䅁䅁权䡂䅁䅁䍄䉁䅁䅁䅂䅁䅁䅍䅄䅁䅁䅯䅒䅳䅁䅯朶䅯䅁䅯兦䅑䅁䅅䅁䉁䅁䅁杄䵁䅁䅁䅍畁䑁䅁兏祁䅁䅁䍄䉁䅁䅁䅂䅁䅁䅍䅄䅁䅁䅯兖䅷䅁䅯眶䅯䅁䅯睧䅑䅁䅅䅁䉁䅁䅁杄啁䅁䅁免睁䑁䅧免祁䑁䅅兎㕁䑁䅧䅁䵁䅉䅅䅁䕁䅁䅁睁䵁䅁䅁权䵁兄䅁权牄权䅁权療䅂䅁允䅁䅁䅅䅁佁䉁䅑䅁硁䑁䅣免ぁ䑁䅑䅎㉁䑁䅙杍䅁䅁杷允䅁䅁䅑䅁䑁䅁䅷䅁䭁佁䱅䅁䭁佁䭯䅁䭁䡁䕁䅁䉁䅁䅁允䅁䅁䄴䅄䅁䑁䅁杌ㅁ䑁䅕兏䅁䅁杷允䅁䅁䅍䅁䑁䅁䅷䅁䭁䭁䱕䅁䭁䉁䝷䅁䉁䅁䅁允䅁䅁䅯杌䅙䅁杷允䅁䅁䅑䅁䑁䅁䅷䅁䭁䝁䱯䅁䭁佁䭙䅁䭁䝁䔰䅁䉁䅁䅁允䅁䅁䄴䅄䅁䑁䅁杌㍁䑁䅣李䅁䅁杷允䅁䅁䅍䅁䑁䅁䅷䅁䭁乁䱕䅁䭁䉁䜴䅁䉁䅁䅁允䅁䅁䅯睹䅙䅁杷允䅁䅁䅑䅁䑁䅁䅷䅁䭁䅁䱳䅁䭁佁䭣䅁䭁佁䭷䅁䉁䅁䅁允䅁䅁䅕兇坒楄礰歇䵁䅉䅅䅁䕁䅁䅁睁䵁䅁䅁权獂兄䅁权灄权䅁权䙃䅂䅁允䅁䅁䅅䅁䙁䅁䅁䅁䅁䰷䅨䍄䉁䅁䅁睁䅁䅁䅍䅄䅁䅁䅯䄶䅳䅁䅯䅊䅙䅁䅅䅁䉁䅁䅁权流睄䅁䍄䉁䅁䅁䅂䅁䅁䅍䅄䅁䅁䅯䅐䅳䅁䅯䄶䅯䅁䅯睧䅑䅁䅅䅁䉁䅁䅁杄佁䅁䅁免㑁䍁䄴䅎㍁䑁䅙䅁䵁䅉䅅䅁䕁䅁䅁睁䵁䅁䅁权䱃睃䅁权潄权䅁权療䅂䅁允䅁䅁䅅䅁佁䅁䅷䅁ぁ䍁䄴李穁䑁䅅䅁䵁䅉䅅䅁䕁䅁䅁睁䵁䅁䅁权煄睃䅁权瑄权䅁权療䅂䅁允䅁䅁䅅䅁䙁䥁獴⼵灵愸⽉䍄䉁䅁䅁睁䅁䅁䅍䅄䅁䅁䅯党䅳䅁䅯杊䅙䅁䅅䅁䉁䅁䅁杄䵁䅁䅁李㕁䍁䄴䅎祁䅁䅁䍄䉁䅁䅁䅂䅁䅁䅍䅄䅁䅁䅯兲䅳䅁䅯䄶䅯䅁䅯䅣䅑䅁䅅䅁䉁䅁䅁杄䵁䅁䅁免祁䍁䄴睍穁䅁䅁䍄䉁䅁䅁睁䅁䅁䅍䅄䅁䅁䅯睈䅳䅁䅯䅈䅙䅁䅅䅁䉁䅁䅁权㍄杂䅁䍄䉁䅁䅁䅂䅁䅁䅍䅄䅁䅁䅯典䅅䅁䅯䅂䅁䅁䅯兂䅁䅁䅅䅁䉁䅁䅁兂䅁䅁杁䡦潨兑杷允䅁䅁䅑䅁䑁䅁䅷䅁䭁䍁䱣䅁䭁佁䬰䅁䭁䥁䕍䅁䉁䅁䅁允䅁䅁䅕瑷扫祢䱱吲䴸䅉䅅䅁䕁䅁䅁睁䵁䅁䅁权㝄睃䅁权畄权䅁权硂䅂䅁允䅁䅁䅅䅁䙁䅁䅁䅁䅂摕䅚䍄䉁䅁䅁䅂䅁䅁䅍䅄䅁䅁䅯兦䄰䅁䅯䄶䅯䅁䅯䄷䅯䅁䅅䅁䉁䅁䅁杄䵁䅁䅁䅏畁䑁䅑䅎㉁䅁䅁䍄䉁䅁䅁䅂䅁䅁䅍䅄䅁䅁䅯睏䅷䅁䅯䄶䅯䅁䅯全䅑䅁䅅䅁䉁䅁䅁杄䵁䅁䅁李畁䑁䅫李穁䅁䅁䍄䉁䅁䅁䅂䅁䅁䅍䅄䅁䅁䅯睡䅷䅁䅯朶䅯䅁䅯全䅑䅁䅅䅁䉁䅁䅁杄䵁䅁䅁杍畁䑁䅁杍ぁ䅁䅁䍄䉁䅁䅁䅂䅁䅁䅍䅄䅁䅁䅯睏䅳䅁䅯儷䅯䅁䅯来䅑䅁䅅䅁䉁䅁䅁兂橃㥊奨呅氯睐杷允䅁䅁䅑䅁䑁䅁䅷䅁䭁䩁䵉䅁䭁佁䬰䅁䭁䡁䕅䅁䉁䅁䅁允䅁䅁䅕䉵䘶ㄶ㑇樴䴸䅉䅅䅁䕁䅁䅁睁䵁䅁䅁权䙃允䅁权䭁䅁䅁权䙁䅁䅁允䅁䅁䅅䅁䙁䍁䝕婧䑖祩䅊䍄䉁䅁䅁䅂䅁䅁䅍䅄䅁䅁䅯䄫䅅䅁䅯允䅉䅁䅯兂䅉䅁䅅䅁䉁䅁䅁兂䩂瑋䕣ㅭ䕲䅑杷允䅁䅁䅑䅁䑁䅁䅷䅁䭁乁䱙䅁䭁䉁䜸䅁䭁䍁䝁䅁䉁䅁䅁允䅁䅁䅯䅏䅙䅁杷允䅁䅁䅑䅁䑁䅁䅷䅁䭁䩁䵙䅁䭁佁䭯䅁䭁䡁䔰䅁䉁䅁䅁允䅁䅁䅯睒䅁䅁杷允䅁䅁䅑䅁䑁䅁䅷䅁䭁䡁䱉䅁䭁佁䭯䅁䭁䥁䕕䅁䉁䅁䅁允䅁䅁䅯睒䅁䅁杷允䅁䅁䅑䅁䑁䅁䅷䅁䭁䵁䱉䅁䭁佁䭳䅁䭁䡁䔰䅁䉁䅁䅁允䅁䅁䄴杅䅁䑁䅍䅍ぁ䑁䅕䅏硁䑁䅙䅏䅁䅁杷允䅁䅁䅍䅁䑁䅁䅷䅁䭁佁䱳䅁䭁䉁䝯䅁䉁䅁䅁允䅁䅁䅯睓䅙䅁杷允䅁䅁䅑䅁䑁䅁䅷䅁䭁䩁䰸䅁䭁佁䭧䅁䭁䥁䕕䅁䉁䅁䅁允䅁䅁䄴杄䅁䑁䅅李畁䑁䅙䅍㕁䅁䅁䍄䉁䅁䅁䅂䅁䅁䅍䅄䅁䅁䅯睋䅳䅁䅯眶䅯䅁䅯兦䅑䅁䅅䅁䉁䅁䅁杄十䅁䅁睍ぁ䑁䅫睍ㅁ䑁䅁䅍睁䅁䅁䍄䉁䅁䅁䅂䅁䅁䅍䅄䅁䅁䅯眷䅳䅁䅯朷䅯䅁䅯睢䅑䅁䅅䅁䉁䅁䅁兂䅁䅁䅁䕑爯䅑杷允䅁䅁䅑䅁䑁䅁䅷䅁䭁䙁䱑䅁䭁佁䬴䅁䭁䡁䕁䅁䉁䅁䅁允䅁䅁䅕䅁䅁䅁䱁〰䵁䅉䅅䅁䕁䅁䅁睁䵁䅁䅁权䱃䅄䅁权瑄权䅁权硂䅂䅁允䅁䅁䅅䅁䙁䑁䬰㘱睎摐⽉䍄䉁䅁䅁䅂䅁䅁䅍䅄䅁䅁䅯杊䅳䅁䅯儷䅯䅁䅯䄷䅯䅁䅅䅁䉁䅁䅁兂䕁杖琴灳㔳睐杷允䅁䅁䅍䅁䑁䅁䅷䅁䭁䡁䱑䅁䭁䉁䜴䅁䉁䅁䅁允䅁䅁䅯兂䅧䅁杷允䅁䅁䅍䅁䑁䅁䅷䅁䭁偁䱁䅁䭁䉁䜴䅁䉁䅁䅁允䅁䅁䅯来䅣䅁杷允䅁䅁䅑䅁䑁䅁䅷䅁䭁䕁乧䅁䭁佁䭳䅁䭁䝁䔰䅁䉁䅁䅁允䅁䅁䄴杅䅁䑁䅉䅏穁䑁䅍免㑁䑁䅍睍䅁䅁杷允䅁䅁䅍䅁䑁䅁䅷䅁䭁䅁䱍䅁䭁䍁䝙䅁䉁䅁䅁允䅁䅁䄴杄䅁䑁䅅䅍ㅁ䍁䄴䅍穁䅁䅁䍄䉁䅁䅁䅂䅁䅁䅍䅄䅁䅁䅯杦䅳䅁䅯眵䅯䅁䅯全䅑䅁䅅䅁䉁䅁䅁兂䕂㉩湺礫噫䅑杷允䅁䅁䅑䅁䑁䅁䅷䅁䭁佁䰴䅁䭁佁䬴䅁䭁䡁䔰䅁䉁䅁䅁允䅁䅁䅕䅁䅁䅁㕃䵹䵁䅉䅅䅁䕁䅁䅁睁䵁䅁䅁权あ䅄䅁权牄权䅁权睂䅂䅁允䅁䅁䅅䅁佁䉁䅉䅁ㅁ䑁䅑李祁䑁䅉兏ㅁ䑁䅁䅁䵁䅉䅅䅁䑁䅁䅁睁䵁䅁䅁权歁䅄䅁权慁杂䅁允䅁䅁䅅䅁䭁䵁䜰䅁䵁䅉䅅䅁䕁䅁䅁睁䵁䅁䅁权晁睃䅁权灄权䅁权䑃䅂䅁允䅁䅁䅅䅁䙁䅁䅁䅁䅁乬䅆䍄䉁䅁䅁䅂䅁䅁䅍䅄䅁䅁䅯睅䅁䅁䅯䅂䅁䅁䅯䅂䅉䅁䅅䅁䉁䅁䅁兂䅁䅁䅄㥹䅵兑杷允䅁䅁䅑䅁䑁䅁䅷䅁䭁䑁䵕䅁䭁佁䬰䅁䭁䥁䕍䅁䉁䅁䅁允䅁䅁䅕扉祂䩡瑈䐵䴸䅉䅅䅁䑁䅁䅁睁䵁䅁䅁权捁睃䅁权歁杂䅁允䅁䅁䅅䅁䭁䱁乑䅁䵁䅉䅅䅁䕁䅁䅁睁䵁䅁䅁权ㅄ睃䅁权晁杂䅁权杁杂䅁允䅁䅁䅅䅁䭁䙁䡫䅁䵁䅉䅅䅁䕁䅁䅁睁䵁䅁䅁权⽁䅄䅁权湄权䅁权硂䅂䅁允䅁䅁䅅䅁䙁佁兘瑉㕶桦䅤䍄䉁䅁䅁䅂䅁䅁䅍䅄䅁䅁䅯眸䅳䅁䅯䄶䅯䅁䅯䅣䅑䅁䅅䅁䉁䅁䅁权䡂䅁䅁䍄䉁䅁䅁䅂䅁䅁䅍䅄䅁䅁䅯睧䅷䅁䅯儷䅯䅁䅯来䅑䅁䅅䅁䉁䅁䅁兂䅁䅁䅁䅁䅁䅁杷允䅁䅁䅑䅁䑁䅁䅷䅁䭁䩁䵑䅁䭁佁䬰䅁䭁䡁䕯䅁䉁䅁䅁允䅁䅁䅕䥇䕲桭䩳䐷䴸䅉䅅䅁䕁䅁䅁睁䵁䅁䅁权佃䅄䅁权潄权䅁权睂䅂䅁允䅁䅁䅅䅁佁䅁䄴䅁硁䑁䅧杌祁䑁䅕李䅁䅁杷允䅁䅁䅍䅁䑁䅁䅷䅁䭁偁䱑䅁䭁䍁䝙䅁䉁䅁䅁允䅁䅁䄴䅄䅁䑁䅫李畁䑁䅍李䅁䅁杷允䅁䅁䅑䅁䑁䅁䅷䅁䭁乁䰰䅁䭁佁䭫䅁䭁䝁䔰䅁䉁䅁䅁允䅁䅁䅕䅁䅁䥁䑂〱䵁䅉䅅䅁䕁䅁䅁睁䵁䅁䅁权坂䅄䅁权灄权䅁权䙃䅂䅁允䅁䅁䅅䅁䙁䅁䅁䅁䅃㡣䅂䍄䉁䅁䅁睁䅁䅁䅍䅄䅁䅁䅯杘䄰䅁䅯杇䅙䅁䅅䅁䉁䅁䅁权時杂䅁䍄䉁䅁䅁䅂䅁䅁䅍䅄䅁䅁䅯眹䅳䅁䅯儶䅯䅁䅯兢䅑䅁䅅䅁䉁䅁䅁兂䅁䅁䅁䙑䅕具杷允䅁䅁䅑䅁䑁䅁䅷䅁䭁䡁丰䅁䭁佁䬴䅁䭁䥁䕕䅁䉁䅁䅁允䅁䅁䅕䅁䅁䅁㡂唵䵁䅉䅅䅁䕁䅁䅁睁䵁䅁䅁权杂睃䅁权煄权䅁权㙂䅂䅁允䅁䅁䅅䅁佁䅁䅷䅁睁䍁䄴䅍穁䑁䅫䅁䵁䅉䅅䅁䕁䅁䅁睁䵁䅁䅁权䱂兄䅁权煄权䅁权㙂䅂䅁允䅁䅁䅅䅁佁䅁䅷䅁睁䍁䄴兎硁䑁䅑䅁䵁䅉䅅䅁䕁䅁䅁睁䵁䅁䅁权佄睃䅁权煄权䅁权硂䅂䅁允䅁䅁䅅䅁佁䅁䅷䅁睁䍁䄴䅍㍁䑁䅅䅁䵁䅉䅅䅁䕁䅁䅁睁䵁䅁䅁权坄䅄䅁权畄权䅁权䑃䅂䅁允䅁䅁䅅䅁䙁䅁䅁䅁䅁扢䅸䍄䉁䅁䅁䅂䅁䅁䅍䅄䅁䅁䅯兒䅳䅁䅯眶䅯䅁䅯兦䅑䅁䅅䅁䉁䅁䅁杄十䅁䅁䅎㑁䑁䅑䅍睁䑁䅁䅍睁䅁䅁䍄䉁䅁䅁䅂䅁䅁䅍䅄䅁䅁䅯䄫䅳䅁䅯儶䅯䅁䅯兢䅑䅁䅅䅁䉁䅁䅁兂䅁䅁䅁䩁䜯䅑杷允䅁䅁䅑䅁䑁䅁䅷䅁䭁䑁乁䅁䭁佁䬴䅁䭁䥁䕍䅁䉁䅁䅁允䅁䅁䅕䅁䅁偁䵃欹䵁䅉䅅䅁䕁䅁䅁睁䵁䅁䅁权啁睃䅁权浄权䅁权硂䅂䅁允䅁䅁䅅䅁䭁䕁䅣䅁䵁䅉䅅䅁䕁䅁䅁睁䵁䅁䅁权䅂兄䅁权畄权䅁权療䅂䅁允䅁䅁䅅䅁䙁䅁䅁䅁䅃㡘䅚䍄䉁䅁䅁䅂䅁䅁䅍䅄䅁䅁䅯児䅳䅁䅯朵䅯䅁䅯䅣䅑䅁䅅䅁䉁䅁䅁杄䵁䅁䅁䅍畁䑁䅍䅍祁䅁䅁䍄䉁䅁䅁䅂䅁䅁䅍䅄䅁䅁䅯䅴䅳䅁䅯儶䅯䅁䅯睢䅑䅁䅅䅁䉁䅁䅁兂䅁䅁䅁䑁癱䅑杷允䅁䅁䅑䅁䑁䅁䅷䅁䭁偁䱫䅁䭁佁䭫䅁䭁䡁䔰䅁䉁䅁䅁允䅁䅁䅕䅁䅁䅁⽃べ䵁䅉䅅䅁䕁䅁䅁睁䵁䅁䅁权ㅁ睃䅁权瑄权䅁权睂䅂䅁允䅁䅁䅅䅁䙁䉁婦発呤㤴⽕䍄䉁䅁䅁䅂䅁䅁䅍䅄䅁䅁䅯杚䅁䅁䅯权䅁䅁䅯䅂䅉䅁䅅䅁䉁䅁䅁兂㍁啩杆嘵呁䅑杷允䅁䅁䅑䅁䑁䅁䅷䅁䭁䉁䵳䅁䭁佁䭯䅁䭁䡁䕁䅁䉁䅁䅁允䅁䅁䄴䅄䅁䑁䅁杌㉁䑁䅙李䅁䅁杷允䅁䅁䅑䅁䑁䅁䅷䅁䭁䑁䱍䅁䭁佁䭣䅁䭁䡁䕁䅁䉁䅁䅁允䅁䅁䅕䝭匴㡧䭄吰䴸䅉䅅䅁䕁䅁䅁睁䵁䅁䅁权㝄睃䅁权煄权䅁权㥂䅂䅁允䅁䅁䅅䅁佁䅁䅯䅁睁䍁䄴免祁䅁䅁䍄䉁䅁䅁䅂䅁䅁䅍䅄䅁䅁䅯䅣䅳䅁䅯眵䅯䅁䅯兦䅑䅁䅅䅁䉁䅁䅁兂䑃欹〫礹砯睐杷允䅁䅁䅑䅁䑁䅁䅷䅁䭁䝁䵷䅁䭁佁䬰䅁䭁䥁䕕䅁䉁䅁䅁允䅁䅁䅕䬯确欰椱䑯䴸䅉䅅䅁䕁䅁䅁睁䵁䅁䅁权祂兄䅁权畄权䅁权獄权䅁允䅁䅁䅅䅁䙁䅁䅁䅁䅁䅍䉆䍄䉁䅁䅁䅂䅁䅁䅍䅄䅁䅁䅯杗䅳䅁䅯儶䅯䅁䅯兣䅑䅁䅅䅁䉁䅁䅁兂䅁䅁䅁䥷奔䅑杷允䅁䅁䅑䅁䑁䅁䅷䅁䭁䩁䵫䅁䭁佁䭫䅁䭁䡁䔰䅁䉁䅁䅁允䅁䅁䅕䅁䅁䭁䅃唷䵁䅉䅅䅁䕁䅁䅁睁䵁䅁䅁权䵃兄䅁权煄权䅁权䙃䅂䅁允䅁䅁䅅䅁佁䅁䅷䅁硁䍁䄴䅎ぁ䑁䅫䅁䵁䅉䅅䅁䑁䅁䅁睁䵁䅁䅁权⭄权䅁权慁杂䅁允䅁䅁䅅䅁䭁䙁䜸䅁䵁䅉䅅䅁䕁䅁䅁睁䵁䅁䅁权㥁睃䅁权瑄权䅁权㥂䅂䅁允䅁䅁䅅䅁䙁䥁牘払敧全䅂䍄䉁䅁䅁䅂䅁䅁䅍䅄䅁䅁䅯儱䅳䅁䅯朷䅯䅁䅯全䅑䅁䅅䅁䉁䅁䅁兂䅁䅁䅁䱧啲䅷杷允䅁䅁䅑䅁䑁䅁䅷䅁䭁偁䰰䅁䭁佁䭙䅁䭁䝁䔰䅁䉁䅁䅁允䅁䅁䄴䅄䅁䑁䅑杌祁䑁䅉兏䅁䅁杷允䅁䅁䅑䅁䑁䅁䅷䅁䭁䕁乍䅁䭁佁䭯䅁䭁䥁䕕䅁䉁䅁䅁允䅁䅁䄴䅄䅁䑁䅉杌㑁䑁䅣睎䅁䅁杷允䅁䅁䅑䅁䑁䅁䅷䅁䭁䭁乕䅁䭁佁䭯䅁䭁䥁䕕䅁䉁䅁䅁允䅁䅁䅯睒䅁䅁杷允䅁䅁䅑䅁䑁䅁䅷䅁䭁䉁䵅䅁䭁佁䭳䅁䭁䡁䕯䅁䉁䅁䅁允䅁䅁䄴杅䅁䑁䅍兏㕁䑁䅙李㕁䑁䅣睍䅁䅁杷允䅁䅁䅑䅁䑁䅁䅷䅁䭁䉁乧䅁䭁佁䬴䅁䭁䥁䕕䅁䉁䅁䅁允䅁䅁䅕䅁䅁䵁㡄挲䵁䅉䅅䅁䑁䅁䅁睁䵁䅁䅁权⽄睃䅁权奁杂䅁允䅁䅁䅅䅁䭁䕁䝯䅁䵁䅉䅅䅁䕁䅁䅁睁䵁䅁䅁权䙄睃䅁权瑄权䅁权硂䅂䅁允䅁䅁䅅䅁䙁偁桺㍃䙮杯䅒䍄䉁䅁䅁䅂䅁䅁䅍䅄䅁䅁䅯朳䅳䅁䅯眶䅯䅁䅯兣䅑䅁䅅䅁䉁䅁䅁杄十䅁䅁䅏睁䑁䅧䅏硁䑁䅉䅏睁䅁䅁䍄䉁䅁䅁睁䅁䅁䅍䅄䅁䅁䅯䅎䅷䅁䅯杈䅙䅁䅅䅁䉁䅁䅁权䍂睂䅁䍄䉁䅁䅁䅂䅁䅁䅍䅄䅁䅁䅯睈䅷䅁䅯朷䅯䅁䅯䅣䅑䅁䅅䅁䉁䅁䅁兂䅁䅁䅁䱑婐䅷杷允䅁䅁䅑䅁䑁䅁䅷䅁䭁乁䴸䅁䭁佁䭧䅁䭁䝁䔸䅁䉁䅁䅁允䅁䅁䄴杄䅁䑁䅅睎畁䑁䅍䅎穁䅁䅁䍄䉁䅁䅁睁䅁䅁䅍䅄䅁䅁䅯䅁䅳䅁䅯杇䅙䅁䅅䅁䉁䅁䅁权㡁杂䅁䍄䉁䅁䅁睁䅁䅁䅍䅄䅁䅁䅯杸䅳䅁䅯杇䅙䅁䅅䅁䉁䅁䅁权㡁杂䅁䍄䉁䅁䅁䅂䅁䅁䅍䅄䅁䅁䅯䅤䅳䅁䅯儶䅯䅁䅯兦䅑䅁䅅䅁䉁䅁䅁兂䅁䅁䅁䵁慌䅑杷允䅁䅁䅑䅁䑁䅁䅷䅁䭁䉁乁䅁䭁佁䬰䅁䭁䥁䕕䅁䉁䅁䅁允䅁䅁䅕倹唳佥浫呷䴸䅉䅅䅁䕁䅁䅁睁䵁䅁䅁权䑂兄䅁权湄权䅁权瑂䅂䅁允䅁䅁䅅䅁䙁䍁扐堫焵䉶䅚䍄䉁䅁䅁䅂䅁䅁䅍䅄䅁䅁䅯兴䅳䅁䅯朷䅯䅁䅯睧䅑䅁䅅䅁䉁䅁䅁兂䅁䅁䅁䕉确䅑杷允䅁䅁䅑䅁䑁䅁䅷䅁䭁䅁䵅䅁䭁佁䬰䅁䭁䝁䔸䅁䉁䅁䅁允䅁䅁䅕捷桱扒䑡こ䵁䅉䅅䅁䕁䅁䅁睁䵁䅁䅁权坃䅄䅁权潄权䅁权瑂䅂䅁允䅁䅁䅅䅁䭁䕁䅣䅁䵁䅉䅅䅁䕁䅁䅁睁䵁䅁䅁权㑃䅄䅁权煄权䅁权䑃䅂䅁允䅁䅁䅅䅁䭁䕁䅣䅁䵁䅉䅅䅁䕁䅁䅁睁䵁䅁䅁权䅃睃䅁权潄权䅁权㥂䅂䅁允䅁䅁䅅䅁佁䅁䅷䅁祁䑁䅅杌ㅁ䑁䅙䅁䵁䅉䅅䅁䕁䅁䅁睁䵁䅁䅁权獁兄䅁权瑄权䅁权睂䅂䅁允䅁䅁䅅䅁䙁䙁乃㉬匴㥧⽁䍄䉁䅁䅁䅂䅁䅁䅍䅄䅁䅁䅯睴䅳䅁䅯儷䅯䅁䅯全䅑䅁䅅䅁䉁䅁䅁兂い搯㑒匶䵙䅑杷允䅁䅁䅑䅁䑁䅁䅷䅁䭁佁䱕䅁䭁佁䭯䅁䭁䝁䔸䅁䉁䅁䅁允䅁䅁䄴䅄䅁䑁䅁杌穁䑁䅧䅏䅁䅁杷允䅁䅁䅑䅁䑁䅁䅷䅁䭁䅁䵉䅁䭁佁䭳䅁䭁䡁䔰䅁䉁䅁䅁允䅁䅁䄴杅䅁䑁䅕兎祁䑁䅣䅎睁䑁䅁䅍䅁䅁杷允䅁䅁䅑䅁䑁䅁䅷䅁䭁䍁䵫䅁䭁佁䭳䅁䭁佁䭷䅁䉁䅁䅁允䅁䅁䄴杅䅁䑁䅧杍ぁ䑁䅅李硁䑁䅁李䅁䅁杷允䅁䅁䅑䅁䑁䅁䅷䅁䭁䱁䵙䅁䭁佁䭯䅁䭁䡁䕯䅁䉁䅁䅁允䅁䅁䄴䅄䅁䑁䅁杌ぁ䑁䅍免䅁䅁杷允䅁䅁䅑䅁䑁䅁䅷䅁䭁偁䬰䅁䭁佁䭫䅁䭁䝁䔰䅁䉁䅁䅁允䅁䅁䅕䅁䅁䅁䅁此䵁䅉䅅䅁䕁䅁䅁睁䵁䅁䅁权䙁䅄䅁权煄权䅁权硂䅂䅁允䅁䅁䅅䅁䭁䕁䅣䅁䵁䅉䅅䅁䕁䅁䅁睁䵁䅁䅁权坂睃䅁权潄权䅁权䑃䅂䅁允䅁䅁䅅䅁佁䅁䅷䅁㑁䍁䄴䅍㉁䑁䅅䅁䵁䅉䅅䅁䑁䅁䅁睁䵁䅁䅁权畂睃䅁权慁杂䅁允䅁䅁䅅䅁䭁䵁䜰䅁䵁䅉䅅䅁䕁䅁䅁睁䵁䅁䅁权䥁䅄䅁权煄权䅁权䙃䅂䅁允䅁䅁䅅䅁佁䅁䅷䅁硁䍁䄴兏㕁䑁䅅䅁䵁䅉䅅䅁䕁䅁䅁睁䵁䅁䅁权㡄䅄䅁权畄权䅁权㥂䅂䅁允䅁䅁䅅䅁䙁䅁䅁䅁杁偍䅢䍄䉁䅁䅁睁䅁䅁䅍䅄䅁䅁䅯䅅䅷䅁䅯䅊䅙䅁䅅䅁䉁䅁䅁权㥄睂䅁䍄䉁䅁䅁䅂䅁䅁䅍䅄䅁䅁䅯䅅䅳䅁䅯朷䅯䅁䅯䅣䅑䅁䅅䅁䉁䅁䅁兂䅁䅁䅁偭䕁兑杷允䅁䅁䅍䅁䑁䅁䅷䅁䭁䡁䰸䅁䭁䉁䜴䅁䉁䅁䅁允䅁䅁䅯䅎䅙䅁杷允䅁䅁䅍䅁䑁䅁䅷䅁䭁乁䵳䅁䭁䉁䝯䅁䉁䅁䅁允䅁䅁䅯睘䅙䅁杷允䅁䅁䅑䅁䑁䅁䅷䅁䭁䅁䱑䅁䭁佁䬴䅁䭁䡁䕁䅁䉁䅁䅁允䅁䅁䅕䅁䅁䵁䩄唵䵁䅉䅅䅁䕁䅁䅁睁䵁䅁䅁权敁䅄䅁权潄权䅁权獄权䅁允䅁䅁䅅䅁佁䅁䄴䅁㍁䑁䅅杌穁䑁䅙杍䅁䅁杷允䅁䅁䅑䅁䑁䅁䅷䅁䭁䝁䱳䅁䭁佁䭣䅁䭁䡁䔰䅁䉁䅁䅁允䅁䅁䅕㝤昶楇搯い䵁䅉䅅䅁䕁䅁䅁睁䵁䅁䅁权允兄䅁权湄权䅁权瑂䅂䅁允䅁䅁䅅䅁䙁䍁睇浣剩昷⽁䍄䉁䅁䅁䅂䅁䅁䅍䅄䅁䅁䅯睰䅳䅁䅯眵䅯䅁䅯兢䅑䅁䅅䅁䉁䅁䅁兂㝂䭆䠵昴湯䅑杷允䅁䅁䅑䅁䑁䅁䅷䅁䭁乁䱷䅁䭁佁䭣䅁䭁䥁䕕䅁䉁䅁䅁允䅁䅁䅕乡啩䵶啍稷䴸䅉䅅䅁䕁䅁䅁睁䵁䅁䅁权剁䅄䅁权浄权䅁权睂䅂䅁允䅁䅁䅅䅁佁䅁䅷䅁祁䍁䄴䅍祁䑁䅕䅁䵁䅉䅅䅁䕁䅁䅁睁䵁䅁䅁权㝃䅄䅁权畄权䅁权瑂䅂䅁允䅁䅁䅅䅁䙁䅁䅁䅁睂癓䅚䍄䉁䅁䅁䅂䅁䅁䅍䅄䅁䅁䅯睒䄰䅁䅯儶䅯䅁䅯兣䅑䅁䅅䅁䉁䅁䅁兂䅁䅁䅁䅁㈲䅑杷允䅁䅁䅑䅁䑁䅁䅷䅁䭁䩁䵳䅁䭁佁䬰䅁䭁佁䭷䅁䉁䅁䅁允䅁䅁䅕敥浫免獩䑮䴸䅉䅅䅁䕁䅁䅁睁䵁䅁䅁权千睃䅁权畄权䅁权療䅂䅁允䅁䅁䅅䅁䙁䅁䅁䅁元昸䅊䍄䉁䅁䅁䅂䅁䅁䅍䅄䅁䅁䅯杚䅷䅁䅯睈䅙䅁䅯䅉䅙䅁䅅䅁䉁䅁䅁权㑁杂䅁䍄䉁䅁䅁䅂䅁䅁䅍䅄䅁䅁䅯杅䄰䅁䅯眶䅯䅁䅯全䅑䅁䅅䅁䉁䅁䅁杄十䅁䅁睍㉁䑁䅕睎ㅁ䑁䅣兏㍁䅁䅁䍄䉁䅁䅁䅂䅁䅁䅍䅄䅁䅁䅯䄵䅳䅁䅯朶䅯䅁䅯睢䅑䅁䅅䅁䉁䅁䅁杄䵁䅁䅁䅍畁䑁䅕李硁䅁䅁䍄䉁䅁䅁䅂䅁䅁䅍䅄䅁䅁䅯睺䅷䅁䅯儶䅯䅁䅯兦䅑䅁䅅䅁䉁䅁䅁兂䅁䅁䅁乁佺䅑杷允䅁䅁䅍䅁䑁䅁䅷䅁䭁䕁䴴䅁䭁䍁䝑䅁䉁䅁䅁允䅁䅁䅯䅪䄴䅁杷允䅁䅁䅑䅁䑁䅁䅷䅁䭁佁䱳䅁䭁佁䭣䅁䭁佁䭷䅁䉁䅁䅁允䅁䅁䅯睒䅁䅁杷允䅁䅁䅑䅁䑁䅁䅷䅁䭁䑁䱙䅁䭁䉁䜸䅁䭁䍁䝁䅁䉁䅁䅁允䅁䅁䅯元䅣䅁杷允䅁䅁䅑䅁䑁䅁䅷䅁䭁䥁䱁䅁䭁佁䭙䅁䭁䡁䕯䅁䉁䅁䅁允䅁䅁䄴䅄䅁䑁䅉杌睁䑁䅧兏䅁䅁杷允䅁䅁䅑䅁䑁䅁䅷䅁䭁偁䱑䅁䭁佁䭧䅁䭁䡁䕁䅁䉁䅁䅁允䅁䅁䄴䅄䅁䑁䅕杌穁䑁䅙李䅁䅁杷允䅁䅁䅍䅁䑁䅁䅷䅁䭁䉁䵣䅁䭁䉁䜴䅁䉁䅁䅁允䅁䅁䅯睪䅙䅁杷允䅁䅁䅑䅁䑁䅁䅷䅁䭁䩁䉕䅁䭁䅁䍅䅁䭁䅁䍉䅁䉁䅁䅁允䅁䅁䅕浹䉆㡅䑉歈䵅䅉䅅䅁䕁䅁䅁睁䵁䅁䅁权流睃䅁权浄权䅁权䑃䅂䅁允䅁䅁䅅䅁佁䅁䅷䅁祁䍁䄴睎㑁䑁䅣䅁䵁䅉䅅䅁䑁䅁䅁睁䵁䅁䅁权䍁䅄䅁权奁杂䅁允䅁䅁䅅䅁䭁䕁䡫䅁䵁䅉䅅䅁䕁䅁䅁睁䵁䅁䅁权扁兄䅁权潄权䅁权睂䅂䅁允䅁䅁䅅䅁䭁䕁䅣䅁䵁䅉䅅䅁䕁䅁䅁睁䵁䅁䅁权奁䅄䅁权浄权䅁权瑂䅂䅁允䅁䅁䅅䅁佁䅁䅷䅁睁䍁䄴䅎祁䑁䅉䅁䵁䅉䅅䅁䕁䅁䅁睁䵁䅁䅁权㑁睃䅁权煄权䅁权䑃䅂䅁允䅁䅁䅅䅁佁䅁䅷䅁硁䍁䄴杍㍁䑁䅫䅁䵁䅉䅅䅁䕁䅁䅁睁䵁䅁䅁权慁睃䅁权灄权䅁权䙃䅂䅁允䅁䅁䅅䅁䙁䅁䅁䅁䅂乢䅒䍄䉁䅁䅁䅂䅁䅁䅍䅄䅁䅁䅯䅉䅷䅁䅯朶䅯䅁䅯䅣䅑䅁䅅䅁䉁䅁䅁杄䵁䅁䅁䅍畁䑁䅕䅏㕁䅁䅁䍄䉁䅁䅁䅂䅁䅁䅍䅄䅁䅁䅯䄫䅳䅁䅯睈䅙䅁䅯䅉䅙䅁䅅䅁䉁䅁䅁权㑂睂䅁䍄䉁䅁䅁睁䅁䅁䅍䅄䅁䅁䅯朴䅳䅁䅯䅈䅙䅁䅅䅁䉁䅁䅁权䡂杂䅁䍄䉁䅁䅁䅂䅁䅁䅍䅄䅁䅁䅯兔䅳䅁䅯朵䅯䅁䅯䄷䅯䅁䅅䅁䉁䅁䅁杄佁䅁䅁免㉁䍁䄴䅎㕁䑁䅍䅁䵁䅉䅅䅁䕁䅁䅁睁䵁䅁䅁权㕂兄䅁权潄权䅁权瑂䅂䅁允䅁䅁䅅䅁佁䅁䅯䅁祁䑁䅍杌ㅁ䅁䅁䍄䉁䅁䅁睁䅁䅁䅍䅄䅁䅁䅯兊䅷䅁䅯杈䅙䅁䅅䅁䉁䅁䅁权䵄杂䅁䍄䉁䅁䅁䅂䅁䅁䅍䅄䅁䅁䅯兑䅳䅁䅯眵䅯䅁䅯全䅑䅁䅅䅁䉁䅁䅁兂偃癷潕䥘䬸䅑杷允䅁䅁䅍䅁䑁䅁䅷䅁䭁䅁䱷䅁䭁䉁䝯䅁䉁䅁䅁允䅁䅁䅯䅑䅙䅁杷允䅁䅁䅑䅁䑁䅁䅷䅁䭁䍁䵙䅁䭁佁䭧䅁䭁䡁䕁䅁䉁䅁䅁允䅁䅁䄴䅄䅁䑁䅍杌ぁ䑁䅁免䅁䅁杷允䅁䅁䅑䅁䑁䅁䅷䅁䭁偁䙉䅁䭁佁䭧䅁䭁䥁䕍䅁䉁䅁䅁允䅁䅁䄴杄䅁䑁䅅睍畁䑁䅧兎穁䅁䅁䍄䉁䅁䅁䅂䅁䅁䅍䅄䅁䅁䅯䄲䅳䅁䅯朵䅯䅁䅯兦䅑䅁䅅䅁䉁䅁䅁杄䭁䅁䅁睍畁䑁䅅兎䅁䅁杷允䅁䅁䅍䅁䑁䅁䅷䅁䭁䍁䵣䅁䭁䉁䝯䅁䉁䅁䅁允䅁䅁䅯䅕䅣䅁杷允䅁䅁䅑䅁䑁䅁䅷䅁䭁䭁䰴䅁䭁佁䭯䅁䭁䥁䕕䅁䉁䅁䅁允䅁䅁䄴䅄䅁䑁䅁杌ㅁ䑁䅉李䅁䅁杷允䅁䅁䅑䅁䑁䅁䅷䅁䭁偁䬴䅁䭁佁䬴䅁䭁䡁䕅䅁䉁䅁䅁允䅁䅁䅕䅁䅁䑁楁〹䵁䅉䅅䅁䕁䅁䅁睁䵁䅁䅁权㉄睃䅁权潄权䅁权獄权䅁允䅁䅁䅅䅁䭁䕁䅣䅁䵁䅉䅅䅁䕁䅁䅁睁䵁䅁䅁权䙃䅁䅁权䉁杁䅁权䑁杁䅁允䅁䅁䅅䅁䙁䭁堫楰㙧佤䅖䍄䉁䅁䅁䅂䅁䅁䅍䅄䅁䅁䅯児䅳䅁䅯儷䅯䅁䅯全䅑䅁䅅䅁䉁䅁䅁兂䙄䱉祂䩡⽈睐杷允䅁䅁䅑䅁䑁䅁䅷䅁䭁䉁䱯䅁䭁佁䬰䅁䭁䡁䕅䅁䉁䅁䅁允䅁䅁䅕浚浚浚浡䕍䵁䅉䅅䅁䕁䅁䅁睁䵁䅁䅁权慁䅄䅁权畄权䅁权㥂䅂䅁允䅁䅁䅅䅁䙁䅁䅁䅁䅁煉䅮䍄䉁䅁䅁䅂䅁䅁䅍䅄䅁䅁䅯克䅷䅁䅯儷䅯䅁䅯睢䅑䅁䅅䅁䉁䅁䅁兂佄則南偄故䅑杷允䅁䅁䅍䅁䑁䅁䅷䅁䭁乁䱣䅁䭁䉁䜴䅁䉁䅁䅁允䅁䅁䅯睹䅙䅁杷允䅁䅁䅑䅁䑁䅁䅷䅁䭁䅁䵉䅁䭁佁䭫䅁䭁䝁䔰䅁䉁䅁䅁允䅁䅁䅕䅁䅁䥁煂猱䵁䅉䅅䅁䕁䅁䅁睁䵁䅁䅁权穃䅄䅁权灄权䅁权㥂䅂䅁允䅁䅁䅅䅁䙁䅁䅁䅁杁偕䅂䍄䉁䅁䅁䅂䅁䅁䅍䅄䅁䅁䅯䅣䅳䅁䅯朵䅯䅁䅯䄷䅯䅁䅅䅁䉁䅁䅁权䡂䅁䅁䍄䉁䅁䅁䅂䅁䅁䅍䅄䅁䅁䅯䅶䅳䅁䅯朷䅯䅁䅯兦䅑䅁䅅䅁䉁䅁䅁兂䅁䅁䅁䅙㍌䅑杷允䅁䅁䅑䅁䑁䅁䅷䅁䭁乁䵅䅁䭁佁䬴䅁䭁䝁䔸䅁䉁䅁䅁允䅁䅁䅕䅁䅁䕁㕂欷䵁䅉䅅䅁䕁䅁䅁睁䵁䅁䅁权あ兄䅁权湄权䅁权䑃䅂䅁允䅁䅁䅅䅁䙁䭁楂卧牡偸⽧䍄䉁䅁䅁睁䅁䅁䅍䅄䅁䅁䅯兌䅷䅁䅯杊䅙䅁䅅䅁䉁䅁䅁杄佁䅁䅁免硁䑁䅧杌穁䑁䅙䅁䵁䅉䅅䅁䑁䅁䅁睁䵁䅁䅁权湁睃䅁权敁杂䅁允䅁䅁䅅䅁䭁䑁䝑䅁䵁䅉䅅䅁䕁䅁䅁睁䵁䅁䅁权橁䅄䅁权浄权䅁权㙂䅂䅁允䅁䅁䅅䅁佁䅁䅷䅁祁䍁䄴䅎硁䑁䅅䅁䵁䅉䅅䅁䑁䅁䅁睁䵁䅁䅁权ㅁ睃䅁权流杂䅁允䅁䅁䅅䅁佁䅁䄴䅁硁䑁䅁免畁䑁䅕兎䅁䅁杷允䅁䅁䅑䅁䑁䅁䅷䅁䭁䍁䴴䅁䭁佁䭯䅁䭁佁䭷䅁䉁䅁䅁允䅁䅁䅯睒䅁䅁杷允䅁䅁䅍䅁䑁䅁䅷䅁䭁䑁䵅䅁䭁䉁䝧䅁䉁䅁䅁允䅁䅁䅯兏䅙䅁杷允䅁䅁䅑䅁䑁䅁䅷䅁䭁䉁偧䅁䭁佁䭯䅁䭁佁䭷䅁䉁䅁䅁允䅁䅁䄴䅄䅁䑁䅁杌硁䑁䅧兎䅁䅁杷允䅁䅁䅍䅁䑁䅁䅷䅁䭁䑁䵍䅁䭁䉁䜴䅁䉁䅁䅁允䅁䅁䅯朵䅧䅁杷允䅁䅁䅍䅁䑁䅁䅷䅁䭁乁䵍䅁䭁䉁䜴䅁䉁䅁䅁允䅁䅁䅯杣䅙䅁杷允䅁䅁䅑䅁䑁䅁䅷䅁䭁䡁䱧䅁䭁佁䬴䅁䭁䥁䕍䅁䉁䅁䅁允䅁䅁䅕䅁䅁䅁啄〹䵁䅉䅅䅁䑁䅁䅁睁䵁䅁䅁权ㅁ䅄䅁权慁杂䅁允䅁䅁䅅䅁䭁䕁䝳䅁䵁䅉䅅䅁䕁䅁䅁睁䵁䅁䅁权㙄允䅁权䕁䅁䅁权䕁杁䅁允䅁䅁䅅䅁䙁䅁䅁䅁㑁呃䉤䍄䉁䅁䅁䅂䅁䅁䅍䅄䅁䅁䅯杤䅳䅁䅯朷䅯䅁䅯来䅑䅁䅅䅁䉁䅁䅁兂䅁䅁䅁䥷灶䅑杷允䅁䅁䅑䅁䑁䅁䅷䅁䭁䑁䵙䅁䭁佁䭯䅁䭁䥁䕍䅁䉁䅁䅁允䅁䅁䄴䅄䅁䑁䅅杌㍁䑁䅍睍䅁䅁杷允䅁䅁䅑䅁䑁䅁䅷䅁䭁䕁䵷䅁䭁佁䭙䅁䭁䥁䕕䅁䉁䅁䅁允䅁䅁䄴䅄䅁䑁䅉杌祁䑁䅍李䅁䅁杷允䅁䅁䅍䅁䑁䅁䅷䅁䭁䑁䱙䅁䭁䉁䝯䅁䉁䅁䅁允䅁䅁䅯睓䅙䅁杷允䅁䅁䅑䅁䑁䅁䅷䅁䭁䍁䵯䅁䭁佁䭫䅁䭁䥁䕕䅁䉁䅁䅁允䅁䅁䅕䅁䅁䝁䩁〵䵁䅉䅅䅁䕁䅁䅁睁䵁䅁䅁权噃䅄䅁权湄权䅁权獄权䅁允䅁䅁䅅䅁䙁乁㕶浦㡱䌹䅤䍄䉁䅁䅁䅂䅁䅁䅍䅄䅁䅁䅯杔䄰䅁䅯朵䅯䅁䅯睢䅑䅁䅅䅁䉁䅁䅁杄䵁䅁䅁免畁䑁䅣睎㍁䅁䅁䍄䉁䅁䅁䅂䅁䅁䅍䅄䅁䅁䅯䅦䄰䅁䅯朶䅯䅁䅯䅣䅑䅁䅅䅁䉁䅁䅁杄䵁䅁䅁䅍畁䑁䅑睎㕁䅁䅁䍄䉁䅁䅁䅂䅁䅁䅍䅄䅁䅁䅯睄䅳䅁䅯朶䅯䅁䅯兦䅑䅁䅅䅁䉁䅁䅁杄䵁䅁䅁免畁䑁䅁兏ぁ䅁䅁䍄䉁䅁䅁睁䅁䅁䅍䅄䅁䅁䅯兦䄰䅁䅯䅊䅙䅁䅅䅁䉁䅁䅁权坂䅃䅁䍄䉁䅁䅁䅂䅁䅁䅍䅄䅁䅁䅯睕䅳䅁䅯䄶䅯䅁䅯兣䅑䅁䅅䅁䉁䅁䅁杄䵁䅁䅁兎畁䑁䅉兎穁䅁䅁䍄䉁䅁䅁䅂䅁䅁䅍䅄䅁䅁䅯杺䅷䅁䅯儷䅯䅁䅯睢䅑䅁䅅䅁䉁䅁䅁兂橁⼲⭬牡潺睐杷允䅁䅁䅑䅁䑁䅁䅷䅁䭁乁䴴䅁䭁佁䭧䅁䭁䥁䕍䅁䉁䅁䅁允䅁䅁䄴杄䅁䑁䅅免畁䑁䅍䅎穁䅁䅁䍄䉁䅁䅁䅂䅁䅁䅍䅄䅁䅁䅯材䅳䅁䅯朶䅯䅁䅯兢䅑䅁䅅䅁䉁䅁䅁杄䭁䅁䅁䅍畁䑁䅉兏䅁䅁杷允䅁䅁䅑䅁䑁䅁䅷䅁䭁偁义䅁䭁佁䬴䅁䭁䥁䕕䅁䉁䅁䅁允䅁䅁䅕䅁䅁䭁扄䕁䵅䅉䅅䅁䑁䅁䅁睁䵁䅁䅁权塁䅄䅁权捁杂䅁允䅁䅁䅅䅁䭁䥁䜸䅁䵁䅉䅅䅁䕁䅁䅁睁䵁䅁䅁权橃兄䅁权湄权䅁权瑂䅂䅁允䅁䅁䅅䅁䭁䕁䅣䅁䵁䅉䅅䅁䕁䅁䅁睁䵁䅁䅁权乂睃䅁权瑄权䅁权䙃䅂䅁允䅁䅁䅅䅁䙁䉁䕫杖琴煳⼰䍄䉁䅁䅁䅂䅁䅁䅍䅄䅁䅁䅯兎䄰䅁䅯朵䅯䅁䅯睢䅑䅁䅅䅁䉁䅁䅁杄䵁䅁䅁䅍畁䑁䅑䅍硁䅁䅁䍄䉁䅁䅁䅂䅁䅁䅍䅄䅁䅁䅯睐䅳䅁䅯朶䅯䅁䅯兢䅑䅁䅅䅁䉁䅁䅁杄䵁䅁䅁䅍畁䑁䅕兏祁䅁䅁䍄䉁䅁䅁䅂䅁䅁䅍䅄䅁䅁䅯䅚䅷䅁䅯朷䅯䅁䅯睧䅑䅁䅅䅁䉁䅁䅁兂䅁䅁䅁䍫䭙兑杷允䅁䅁䅑䅁䑁䅁䅷䅁䭁䅁乕䅁䭁佁䬰䅁䭁䡁䔰䅁䉁䅁䅁允䅁䅁䅕児塲㍯㥁橹䴸䅉䅅䅁䕁䅁䅁睁䵁䅁䅁权㥁䅄䅁权牄权䅁权㙂䅂䅁允䅁䅁䅅䅁佁䉁䅑䅁硁䑁䅧免㑁䑁䅍免睁䑁䅣䅏䅁䅁杷允䅁䅁䅍䅁䑁䅁䅷䅁䭁䥁䵧䅁䭁䍁䝙䅁䉁䅁䅁允䅁䅁䄴䅄䅁䑁䅙䅍畁䑁䅕睎䅁䅁杷允䅁䅁䅑䅁䑁䅁䅷䅁䭁䵁䅉䅁䭁䅁䅯䅁䭁䅁䅕䅁䉁䅁䅁允䅁䅁䅕報灪橊䥅䕅䵁䅉䅅䅁䕁䅁䅁睁䵁䅁䅁权䭄睃䅁权灄权䅁权瑂䅂䅁允䅁䅁䅅䅁䙁䅁䅁䅁䅁䨷䅎䍄䉁䅁䅁䅂䅁䅁䅍䅄䅁䅁䅯睒䄰䅁䅯䄶䅯䅁䅯䅣䅑䅁䅅䅁䉁䅁䅁杄佁䅁䅁杍ㅁ䍁䄴睍ㅁ䑁䅧䅁䵁䅉䅅䅁䑁䅁䅁睁䵁䅁䅁权歁睃䅁权慁杂䅁允䅁䅁䅅䅁䭁䉁䝳䅁䵁䅉䅅䅁䕁䅁䅁睁䵁䅁䅁权瑁允䅁权䕁䅁䅁权䕁杁䅁允䅁䅁䅅䅁䙁䅁䅁䅁杂䑙䉤䍄䉁䅁䅁䅂䅁䅁䅍䅄䅁䅁䅯䅑䅳䅁䅯朶䅯䅁䅯兢䅑䅁䅅䅁䉁䅁䅁杄䭁䅁䅁䅍畁䑁䅣兏䅁䅁杷允䅁䅁䅑䅁䑁䅁䅷䅁䭁䵁䵍䅁䭁佁䭧䅁䭁䝁䔸䅁䉁䅁䅁允䅁䅁䄴䅄䅁䑁䅙杌㉁䑁䅍兏䅁䅁杷允䅁䅁䅍䅁䑁䅁䅷䅁䭁䑁䵯䅁䭁䉁䜴䅁䉁䅁䅁允䅁䅁䅯睪䅙䅁杷允䅁䅁䅑䅁䑁䅁䅷䅁䭁䑁䵳䅁䭁佁䭯䅁䭁䡁䔰䅁䉁䅁䅁允䅁䅁䄴䅄䅁䑁䅁杌睁䑁䅧杍䅁䅁杷允䅁䅁䅑䅁䑁䅁䅷䅁䭁偁䵷䅁䭁佁䭧䅁䭁䝁䔸䅁䉁䅁䅁允䅁䅁䄴䅄䅁䑁䅉免畁䑁䅍兏䅁䅁杷允䅁䅁䅑䅁䑁䅁䅷䅁䭁䡁乙䅁䭁佁䭙䅁䭁䝁䔰䅁䉁䅁䅁允䅁䅁䅯睒䅁䅁杷允䅁䅁䅑䅁䑁䅁䅷䅁䭁䑁䉕䅁䭁䅁䍅䅁䭁䅁䍕䅁䉁䅁䅁允䅁䅁䅕䝙噒癨㙆欳䵁䅉䅅䅁䕁䅁䅁睁䵁䅁䅁权䉂睃䅁权灄权䅁权䑃䅂䅁允䅁䅁䅅䅁䙁䅁䅁䅁䅁扑䅂䍄䉁䅁䅁䅂䅁䅁䅍䅄䅁䅁䅯䅢䅳䅁䅯朶䅯䅁䅯来䅑䅁䅅䅁䉁䅁䅁杄䵁䅁䅁䅍畁䑁䅣兎㍁䅁䅁䍄䉁䅁䅁䅂䅁䅁䅍䅄䅁䅁䅯䅄䅅䅁䅯权䅁䅁䅯䅂䅉䅁䅅䅁䉁䅁䅁兂呄坔光䱗填䅑杷允䅁䅁䅑䅁䑁䅁䅷䅁䭁䉁䰴䅁䭁佁䭯䅁䭁䡁䕯䅁䉁䅁䅁允䅁䅁䄴䅄䅁䑁䅁杌硁䑁䅑睎䅁䅁杷允䅁䅁䅑䅁䑁䅁䅷䅁䭁佁䱯䅁䭁佁䭯䅁䭁䡁䕁䅁䉁䅁䅁允䅁䅁䄴䅄䅁䑁䅅杌硁䑁䅙睍䅁䅁杷允䅁䅁䅑䅁䑁䅁䅷䅁䭁䉁䵅䅁䭁佁䭧䅁䭁䡁䕅䅁䉁䅁䅁允䅁䅁䄴䅄䅁䑁䅧杌ぁ䑁䅍䅏䅁䅁杷允䅁䅁䅑䅁䑁䅁䅷䅁䭁䉁䰸䅁䭁佁䭯䅁䭁䡁䕯䅁䉁䅁䅁允䅁䅁䄴䅄䅁䑁䅁杌㉁䑁䅣䅎䅁䅁杷允䅁䅁䅑䅁䑁䅁䅷䅁䭁䥁䱷䅁䭁佁䬴䅁䭁䥁䕕䅁䉁䅁䅁允䅁䅁䅕䅁䅁䱁潁唫䵁䅉䅅䅁䕁䅁䅁睁䵁䅁䅁权䥂睃䅁权畄权䅁权療䅂䅁允䅁䅁䅅䅁䙁䅁䅁䅁奄睔䉖䍄䉁䅁䅁䅂䅁䅁䅍䅄䅁䅁䅯条䅳䅁䅯朷䅯䅁䅯䅣䅑䅁䅅䅁䉁䅁䅁兂䅁䅁䅁䠶䕳兑杷允䅁䅁䅍䅁䑁䅁䅷䅁䭁䑁䱙䅁䭁䉁䜴䅁䉁䅁䅁允䅁䅁䅯儰䅙䅁杷允䅁䅁䅑䅁䑁䅁䅷䅁䭁䅁䵧䅁䭁佁䭙䅁䭁䡁䕅䅁䉁䅁䅁允䅁䅁䄴䅄䅁䑁䅅杌硁䑁䅅免䅁䅁杷允䅁䅁䅑䅁䑁䅁䅷䅁䭁䥁乫䅁䭁佁䬰䅁䭁䡁䕯䅁䉁䅁䅁允䅁䅁䅕䉵䘶ㄶ㑇橪䴸䅉䅅䅁䑁䅁䅁睁䵁䅁䅁权穄权䅁权敁杂䅁允䅁䅁䅅䅁䭁䑁䝑䅁䵁䅉䅅䅁䕁䅁䅁睁䵁䅁䅁权啃䅁䅁权䕁䅁䅁权䕁杁䅁允䅁䅁䅅䅁䙁䅁䅁䅁䅁〯䉒䍄䉁䅁䅁䅂䅁䅁䅍䅄䅁䅁䅯杫䅳䅁䅯朷䅯䅁䅯兣䅑䅁䅅䅁䉁䅁䅁兂䅁䅁䅁佧歈䅑杷允䅁䅁䅑䅁䑁䅁䅷䅁䭁䵁䱣䅁䭁佁䭯䅁䭁䥁䕕䅁䉁䅁䅁允䅁䅁䄴䅄䅁䑁䅉杌穁䑁䅧䅏䅁䅁杷允䅁䅁䅑䅁䑁䅁䅷䅁䭁偁䰸䅁䭁佁䭧䅁䭁䥁䕍䅁䉁䅁䅁允䅁䅁䄴杄䅁䍁䄰免睁䍁䄴兎ㅁ䅁䅁䍄䉁䅁䅁䅂䅁䅁䅍䅄䅁䅁䅯关䅷䅁䅯睈䅙䅁䅯䅉䅙䅁䅅䅁䉁䅁䅁权䵂杂䅁䍄䉁䅁䅁睁䅁䅁䅍䅄䅁䅁䅯䅧䅳䅁䅯䅇䅙䅁䅅䅁䉁䅁䅁权㕁杂䅁䍄䉁䅁䅁睁䅁䅁䅍䅄䅁䅁䅯免䅷䅁䅯䅊䅙䅁䅅䅁䉁䅁䅁权㝂兄䅁䍄䉁䅁䅁䅂䅁䅁䅍䅄䅁䅁䅯材䅷䅁䅯眵䅯䅁䅯兦䅑䅁䅅䅁䉁䅁䅁兂㍁啩杆搵捁䅑杷允䅁䅁䅑䅁䑁䅁䅷䅁䭁䙁䱳䅁䭁佁䭧䅁䭁䡁䔰䅁䉁䅁䅁允䅁䅁䄴杄䅁䑁䅍䅍畁䑁䅅睍㕁䅁䅁䍄䉁䅁䅁䅂䅁䅁䅍䅄䅁䅁䅯全䅳䅁䅯眶䅯䅁䅯来䅑䅁䅅䅁䉁䅁䅁杄十䅁䅁䅎㕁䑁䅍䅏㉁䑁䅙杍㕁䅁䅁䍄䉁䅁䅁䅂䅁䅁䅍䅄䅁䅁䅯兘䅷䅁䅯儷䅯䅁䅯兦䅑䅁䅅䅁䉁䅁䅁兂あ挷䉢睋卑䅑杷允䅁䅁䅑䅁䑁䅁䅷䅁䭁乁䵁䅁䭁佁䭫䅁䭁䡁䕁䅁䉁䅁䅁允䅁䅁䅕䅁䅁䅁敃ぴ䵁䅉䅅䅁䑁䅁䅁睁䵁䅁䅁权允兄䅁权捁杂䅁允䅁䅁䅅䅁䭁䕁䡙䅁䵁䅉䅅䅁䕁䅁䅁睁䵁䅁䅁权煄䅄䅁权畄权䅁权療䅂䅁允䅁䅁䅅䅁䙁䅁䅁䅁䥂睆䉚䍄䉁䅁䅁䅂䅁䅁䅍䅄䅁䅁䅯睧䅳䅁䅯眶䅯䅁䅯兣䅑䅁䅅䅁䉁䅁䅁杄啁䅁䅁䅎㕁䑁䅫兎ぁ䑁䅣兏ぁ䑁䅅䅁䵁䅉䅅䅁䕁䅁䅁睁䵁䅁䅁权十䅄䅁权晁杂䅁权杁杂䅁允䅁䅁䅅䅁䭁䩁䡙䅁䵁䅉䅅䅁䑁䅁䅁睁䵁䅁䅁权㉁睃䅁权歁杂䅁允䅁䅁䅅䅁䭁䍁偷䅁䵁䅉䅅䅁䑁䅁䅁睁䵁䅁䅁权䉂䅄䅁权歁杂䅁允䅁䅁䅅䅁䭁䍁倰䅁䵁䅉䅅䅁䑁䅁䅁睁䵁䅁䅁权䙂䅄䅁权敁杂䅁允䅁䅁䅅䅁䭁䙁䝕䅁䵁䅉䅅䅁䕁䅁䅁睁䵁䅁䅁权歁睃䅁权牄权䅁权療䅂䅁允䅁䅁䅅䅁佁䉁䅉䅁ㅁ䑁䅑杍穁䑁䅑李㉁䑁䅁䅁䵁䅉䅅䅁䑁䅁䅁睁䵁䅁䅁权䩃䅄䅁权流杂䅁允䅁䅁䅅䅁佁䅁䅷䅁㑁䑁䅕杌㕁䑁䅅䅁䵁䅉䅅䅁䕁䅁䅁睁䵁䅁䅁权癄睃䅁权湄权䅁权㥂䅂䅁允䅁䅁䅅䅁䙁䝁瑖䭌ㅁ晚⽳䍄䉁䅁䅁䅂䅁䅁䅍䅄䅁䅁䅯睌䄰䅁䅯儷䅯䅁䅯䄷䅯䅁䅅䅁䉁䅁䅁兂煃搸乊桙潄睐杷允䅁䅁䅑䅁䑁䅁䅷䅁䭁䕁䵫䅁䭁佁䭧䅁䭁䡁䕯䅁䉁䅁䅁允䅁䅁䄴杄䅁䑁䅉免畁䑁䅣䅍ㅁ䅁䅁䍄䉁䅁䅁䅂䅁䅁䅍䅄䅁䅁䅯兦䅷䅁䅯眵䅯䅁䅯䅣䅑䅁䅅䅁䉁䅁䅁兂瑁灳瘳㡰奙䅑杷允䅁䅁䅑䅁䑁䅁䅷䅁䭁䕁䵯䅁䭁佁䭧䅁䭁䡁䕯䅁䉁䅁䅁允䅁䅁䄴杄䅁䑁䅅杍畁䑁䅑免硁䅁䅁䍄䉁䅁䅁䅂䅁䅁䅍䅄䅁䅁䅯兂䄰䅁䅯儷䅯䅁䅯兢䅑䅁䅅䅁䉁䅁䅁兂䵂㑎䉬余杗睐杷允䅁䅁䅑䅁䑁䅁䅷䅁䭁䙁乕䅁䭁佁䭧䅁䭁䡁䕅䅁䉁䅁䅁允䅁䅁䄴杄䅁䑁䅙杍畁䑁䅍睎㉁䅁䅁䍄䉁䅁䅁睁䅁䅁䅍䅄䅁䅁䅯李䅳䅁䅯杊䅙䅁䅅䅁䉁䅁䅁杄䵁䅁䅁免硁䑁䅍杌㉁䅁䅁䍄䉁䅁䅁䅂䅁䅁䅍䅄䅁䅁䅯䅥䅳䅁䅯眶䅯䅁䅯兦䅑䅁䅅䅁䉁䅁䅁杄十䅁䅁睍祁䑁䅉李祁䑁䅁䅍睁䅁䅁䍄䉁䅁䅁䅂䅁䅁䅍䅄䅁䅁䅯䅙䅷䅁䅯䄶䅯䅁䅯䅣䅑䅁䅅䅁䉁䅁䅁杄䵁䅁䅁䅏畁䑁䅙兎硁䅁䅁䍄䉁䅁䅁䅂䅁䅁䅍䅄䅁䅁䅯兆䅳䅁䅯眶䅯䅁䅯来䅑䅁䅅䅁䉁䅁䅁杄十䅁䅁䅎㍁䑁䅅睍㑁䑁䅧䅎祁䅁䅁䍄䉁䅁䅁䅂䅁䅁䅍䅄䅁䅁䅯睸䅳䅁䅯儶䅯䅁䅯䅣䅑䅁䅅䅁䉁䅁䅁兂䅁䅁䅁䍁么䅑杷允䅁䅁䅑䅁䑁䅁䅷䅁䭁䍁䰴䅁䭁佁䭣䅁䭁佁䭷䅁䉁䅁䅁允䅁䅁䅕佖汏㡭杓䕅䵁䅉䅅䅁䕁䅁䅁睁䵁䅁䅁权⭂䅄䅁权煄权䅁权獄权䅁允䅁䅁䅅䅁䭁䕁䅣䅁䵁䅉䅅䅁䑁䅁䅁睁䵁䅁䅁权祂睃䅁权歁杂䅁允䅁䅁䅅䅁䭁䍁䡙䅁䵁䅉䅅䅁䕁䅁䅁睁䵁䅁䅁权䡃䅄䅁权煄权䅁权㙂䅂䅁允䅁䅁䅅䅁佁䅁䅷䅁睁䍁䄴䅍㑁䑁䅙䅁䵁䅉䅅䅁䕁䅁䅁睁䵁䅁䅁权奂䅄䅁权浄权䅁权硂䅂䅁允䅁䅁䅅䅁佁䅁䅷䅁硁䍁䄴睍ㅁ䑁䅙䅁䵁䅉䅅䅁䕁䅁䅁睁䵁䅁䅁权摃睃䅁权畄权䅁权獄权䅁允䅁䅁䅅䅁䙁䅁䅁䅁䅁牔䄹䍄䉁䅁䅁睁䅁䅁䅍䅄䅁䅁䅯䄹䅷䅁䅯杇䅙䅁䅅䅁䉁䅁䅁权㥁杂䅁䍄䉁䅁䅁䅂䅁䅁䅍䅄䅁䅁䅯䅶䅳䅁䅯朵䅯䅁䅯䅣䅑䅁䅅䅁䉁䅁䅁杄䵁䅁䅁䅍畁䑁䅫李㑁䅁䅁䍄䉁䅁䅁䅂䅁䅁䅍䅄䅁䅁䅯睓䅷䅁䅯朵䅯䅁䅯全䅑䅁䅅䅁䉁䅁䅁权䡂䅁䅁䍄䉁䅁䅁睁䅁䅁䅍䅄䅁䅁䅯全䅳䅁䅯䅊䅙䅁䅅䅁䉁䅁䅁权穁睂䅁䍄䉁䅁䅁䅂䅁䅁䅍䅄䅁䅁䅯杴䅕䅁䅯朵䅯䅁䅯睧䅑䅁䅅䅁䉁䅁䅁杄䵁䅁䅁䅎畁䑁䅁杍㑁䅁䅁䍄䉁䅁䅁䅂䅁䅁䅍䅄䅁䅁䅯杋䅳䅁䅯儶䅯䅁䅯全䅑䅁䅅䅁䉁䅁䅁兂䅁䅁䅁䉉牦䅑杷允䅁䅁䅍䅁䑁䅁䅷䅁䭁䑁䵍䅁䭁䉁䝧䅁䉁䅁䅁允䅁䅁䅯睢䅙䅁杷允䅁䅁䅍䅁䑁䅁䅷䅁䭁䱁䱷䅁䭁䉁䝯䅁䉁䅁䅁允䅁䅁䅯兌䅙䅁杷允䅁䅁䅑䅁䑁䅁䅷䅁䭁䍁䵍䅁䭁佁䭫䅁䭁䡁䔰䅁䉁䅁䅁允䅁䅁䅕䅁䅁䕁㙃䴳䵁䅉䅅䅁䑁䅁䅁睁䵁䅁䅁权ぁ䅄䅁权慁杂䅁允䅁䅁䅅䅁䭁䙁䜴䅁䵁䅉䅅䅁䑁䅁䅁睁䵁䅁䅁权⽃䅄䅁权慁杂䅁允䅁䅁䅅䅁䭁䙁䜸䅁䵁䅉䅅䅁䕁䅁䅁睁䵁䅁䅁权䡃䅄䅁权浄权䅁权瑂䅂䅁允䅁䅁䅅䅁佁䅁䅷䅁睁䍁䄴䅎ぁ䑁䅑䅁䵁䅉䅅䅁䕁䅁䅁睁䵁䅁䅁权乂䅄䅁权煄权䅁权䙃䅂䅁允䅁䅁䅅䅁佁䅁䅷䅁睁䍁䄴兎ぁ䑁䅙䅁䵁䅉䅅䅁䕁䅁䅁睁䵁䅁䅁权䥃睃䅁权牄权䅁权睂䅂䅁允䅁䅁䅅䅁佁䉁䅑䅁硁䑁䅙兎穁䑁䅁睎硁䑁䅁睎䅁䅁杷允䅁䅁䅑䅁䑁䅁䅷䅁䭁䕁䵣䅁䭁佁䭳䅁䭁䝁䔸䅁䉁䅁䅁允䅁䅁䄴杅䅁䑁䅍杍ㅁ䑁䅁䅎睁䑁䅁䅍䅁䅁杷允䅁䅁䅑䅁䑁䅁䅷䅁䭁䅁䱷䅁䭁佁䭳䅁䭁䥁䕍䅁䉁䅁䅁允䅁䅁䄴杅䅁䑁䅑免㕁䑁䅁䅍睁䑁䅁䅍䅁䅁杷允䅁䅁䅑䅁䑁䅁䅷䅁䭁䑁乷䅁䭁佁䭣䅁䭁佁䭷䅁䉁䅁䅁允䅁䅁䅕乁䝺啳䡆稷䴸䅉䅅䅁䕁䅁䅁睁䵁䅁䅁权療睃䅁权灄权䅁权瑂䅂䅁允䅁䅁䅅䅁䙁䅁䅁䅁䅃丸䄱䍄䉁䅁䅁䅂䅁䅁䅍䅄䅁䅁䅯杮䅳䅁䅯眶䅯䅁䅯兦䅑䅁䅅䅁䉁䅁䅁杄十䅁䅁兎硁䑁䅕䅍㑁䑁䅕䅍睁䅁䅁䍄䉁䅁䅁䅂䅁䅁䅍䅄䅁䅁䅯䅚䄰䅁䅯眵䅯䅁䅯䄷䅯䅁䅅䅁䉁䅁䅁兂獃䙈歰ㅏ券䅑杷允䅁䅁䅑䅁䑁䅁䅷䅁䭁佁乫䅁䭁佁䬰䅁䭁佁䭷䅁䉁䅁䅁允䅁䅁䅕匳䝑婧䑖吹䴸䅉䅅䅁䕁䅁䅁睁䵁䅁䅁权䭂睃䅁权灄权䅁权䙃䅂䅁允䅁䅁䅅䅁䙁䅁䅁䅁䅄㥦䅬䍄䉁䅁䅁䅂䅁䅁䅍䅄䅁䅁䅯䄲䅷䅁䅯朵䅯䅁䅯兣䅑䅁䅅䅁䉁䅁䅁杄䵁䅁䅁䅍畁䑁䅑兎ㅁ䅁䅁䍄䉁䅁䅁䅂䅁䅁䅍䅄䅁䅁䅯䅁䄰䅁䅯朵䅯䅁䅯来䅑䅁䅅䅁䉁䅁䅁杄䵁䅁䅁免畁䑁䅕兏㕁䅁䅁䍄䉁䅁䅁䅂䅁䅁䅍䅄䅁䅁䅯杷䅳䅁䅯朵䅯䅁䅯䅣䅑䅁䅅䅁䉁䅁䅁杄䵁䅁䅁免畁䑁䅧杍穁䅁䅁䍄䉁䅁䅁睁䅁䅁䅍䅄䅁䅁䅯䄹䅳䅁䅯杈䅙䅁䅅䅁䉁䅁䅁权杁睂䅁䍄䉁䅁䅁䅂䅁䅁䅍䅄䅁䅁䅯杙䄰䅁䅯朷䅯䅁䅯全䅑䅁䅅䅁䉁䅁䅁兂䅁䅁䅁乧汮䅑杷允䅁䅁䅍䅁䑁䅁䅷䅁䭁偁䱙䅁䭁䉁䜴䅁䉁䅁䅁允䅁䅁䅯儷䅙䅁杷允䅁䅁䅍䅁䑁䅁䅷䅁䭁䕁䱕䅁䭁䉁䜴䅁䉁䅁䅁允䅁䅁䅯睔䅙䅁杷允䅁䅁䅑䅁䑁䅁䅷䅁䭁䥁䵉䅁䭁佁䭯䅁䭁䡁䕁䅁䉁䅁䅁允䅁䅁䄴䅄䅁䑁䅁杌㍁䑁䅫䅎䅁䅁杷允䅁䅁䅑䅁䑁䅁䅷䅁䭁偁䴴䅁䭁佁䭙䅁䭁䡁䕅䅁䉁䅁䅁允䅁䅁䄴䅄䅁䑁䅉杌ㅁ䑁䅍睍䅁䅁杷允䅁䅁䅑䅁䑁䅁䅷䅁䭁䅁䱍䅁䭁佁䭯䅁䭁佁䭷䅁䉁䅁䅁允䅁䅁䄴䅄䅁䑁䅅杌硁䑁䅧睎䅁䅁杷允䅁䅁䅑䅁䑁䅁䅷䅁䭁偁䴴䅁䭁佁䭯䅁䭁䝁䔰䅁䉁䅁䅁允䅁䅁䄴䅄䅁䑁䅁杌㑁䑁䅙䅏䅁䅁杷允䅁䅁䅑䅁䑁䅁䅷䅁䭁䍁䵕䅁䭁佁䭙䅁䭁䥁䕕䅁䉁䅁䅁允䅁䅁䄴权䅁䑁䅉杌睁䑁䅙䅁䵁䅉䅅䅁䕁䅁䅁睁䵁䅁䅁权㉄权䅁权煄权䅁权䑃䅂䅁允䅁䅁䅅䅁佁䅁䅯䅁睁䍁䄴杍㍁䅁䅁䍄䉁䅁䅁䅂䅁䅁䅍䅄䅁䅁䅯睦䅳䅁䅯眵䅯䅁䅯䅣䅑䅁䅅䅁䉁䅁䅁兂⭄㡢浬朷噮睐杷允䅁䅁䅑䅁䑁䅁䅷䅁䭁偁䱳䅁䭁佁䭣䅁䭁䡁䔰䅁䉁䅁䅁允䅁䅁䅕䭥䉚瑪䕯戶䴸䅉䅅䅁䕁䅁䅁睁䵁䅁䅁权㍄权䅁权煄权䅁权䑃䅂䅁允䅁䅁䅅䅁佁䅁䅷䅁祁䍁䄴杍㉁䑁䅍䅁䵁䅉䅅䅁䕁䅁䅁睁䵁䅁䅁权偃䅄䅁权牄权䅁权瑂䅂䅁允䅁䅁䅅䅁佁䉁䅉䅁㉁䑁䅑兏㉁䑁䅣兏㑁䑁䅑䅁䵁䅉䅅䅁䕁䅁䅁睁䵁䅁䅁权癄权䅁权瑄权䅁权䙃䅂䅁允䅁䅁䅅䅁䙁䱁摋㘷䝦㝓⽣䍄䉁䅁䅁䅂䅁䅁䅍䅄䅁䅁䅯克䅳䅁䅯儶䅯䅁䅯䄷䅯䅁䅅䅁䉁䅁䅁兂䅁䅁䅁乷材䅑杷允䅁䅁䅑䅁䑁䅁䅷䅁䭁䕁䱁䅁䭁佁䬰䅁䭁䥁䕕䅁䉁䅁䅁允䅁䅁䅕浗㝑〳丫穰䴸䅉䅅䅁䕁䅁䅁睁䵁䅁䅁权扃睃䅁权牄权䅁权療䅂䅁允䅁䅁䅅䅁佁䉁䅉䅁ぁ䑁䅙免ぁ䑁䅧免ぁ䑁䅙䅁䵁䅉䅅䅁䕁䅁䅁睁䵁䅁䅁权灃䅄䅁权牄权䅁权㥂䅂䅁允䅁䅁䅅䅁佁䉁䅑䅁硁䑁䅙杍穁䑁䅙睎硁䑁䅣睍䅁䅁杷允䅁䅁䅑䅁䑁䅁䅷䅁䭁䕁䴴䅁䭁佁䬰䅁䭁䡁䕁䅁䉁䅁䅁允䅁䅁䅕畴㍅啷偌䑺䴸䅉䅅䅁䕁䅁䅁睁䵁䅁䅁权啂䅄䅁权浄权䅁权㥂䅂䅁允䅁䅁䅅䅁佁䅁䅷䅁㍁䍁䄴睍㍁䑁䅍䅁䵁䅉䅅䅁䕁䅁䅁睁䵁䅁䅁权慂䅄䅁权煄权䅁权硂䅂䅁允䅁䅁䅅䅁佁䅁䅷䅁睁䍁䄴兏ㅁ䑁䅙䅁䵁䅉䅅䅁䕁䅁䅁睁䵁䅁䅁权祃䅄䅁权灄权䅁权㙂䅂䅁允䅁䅁䅅䅁䙁䅁䅁䅁䅄散䅆䍄䉁䅁䅁䅂䅁䅁䅍䅄䅁䅁䅯儸䅯䅁䅯䄶䅯䅁䅯全䅑䅁䅅䅁䉁䅁䅁杄䵁䅁䅁䅎睁䍁䄴䅎㍁䅁䅁䍄䉁䅁䅁䅂䅁䅁䅍䅄䅁䅁䅯朷䅳䅁䅯朵䅯䅁䅯兦䅑䅁䅅䅁䉁䅁䅁杄䵁䅁䅁免畁䑁䅑李穁䅁䅁䍄䉁䅁䅁䅂䅁䅁䅍䅄䅁䅁䅯全䅷䅁䅯儶䅯䅁䅯兣䅑䅁䅅䅁䉁䅁䅁兂䅁䅁䅁䙷扐䅑杷允䅁䅁䅑䅁䑁䅁䅷䅁䭁乁䵯䅁䭁佁䭙䅁䭁䥁䕕䅁䉁䅁䅁允䅁䅁䄴䅄䅁䑁䅅杌㉁䑁䅉李䅁䅁杷允䅁䅁䅑䅁䑁䅁䅷䅁䭁䙁䵕䅁䭁佁䭧䅁䭁䡁䕯䅁䉁䅁䅁允䅁䅁䄴杄䅁䑁䅉杍畁䑁䅧兏㑁䅁䅁䍄䉁䅁䅁䅂䅁䅁䅍䅄䅁䅁䅯杵䅷䅁䅯眶䅯䅁䅯睢䅑䅁䅅䅁䉁䅁䅁杄十䅁䅁睎㍁䑁䅣免㉁䑁䅁䅍睁䅁䅁䍄䉁䅁䅁䅂䅁䅁䅍䅄䅁䅁䅯䅑䄰䅁䅯眵䅯䅁䅯兦䅑䅁䅅䅁䉁䅁䅁兂呄坔光䑗啮睐杷允䅁䅁䅍䅁䑁䅁䅷䅁䭁䅁䱧䅁䭁䍁䝙䅁䉁䅁䅁允䅁䅁䄴䅄䅁䑁䅣李畁䑁䅑睍䅁䅁杷允䅁䅁䅑䅁䑁䅁䅷䅁䭁䭁䵑䅁䭁佁䭫䅁䭁䡁䔰䅁䉁䅁䅁允䅁䅁䅕䅁䅁佁ぁ捁䵅䅉䅅䅁䕁䅁䅁睁䵁䅁䅁权浄䅁䅁权剁䅁䅁权䕁杁䅁允䅁䅁䅅䅁佁䉁䅑䅁祁䑁䅑兎睁䑁䅁䅍睁䑁䅁䅍䅁䅁杷允䅁䅁䅍䅁䑁䅁䅷䅁䭁䙁䵙䅁䭁䍁䝙䅁䉁䅁䅁允䅁䅁䄴权䅁䑁䅣兏畁䑁䅍䅁䵁䅉䅅䅁䕁䅁䅁睁䵁䅁䅁</t>
  </si>
  <si>
    <t>权䭁允䅁权䉁杁䅁权䍁杁䅁允䅁䅁䅅䅁䙁佁㝦晱㙅串䅊䍄䉁䅁䅁䅂䅁䅁䅍䅄䅁䅁䅯䅷䅳䅁䅯朶䅯䅁䅯睧䅑䅁䅅䅁䉁䅁䅁杄䵁䅁䅁䅍畁䑁䅕睎ぁ䅁䅁䍄䉁䅁䅁䅂䅁䅁䅍䅄䅁䅁䅯睖䅷䅁䅯朶䅯䅁䅯睢䅑䅁䅅䅁䉁䅁䅁杄䵁䅁䅁䅍畁䑁䅕免㍁䅁䅁䍄䉁䅁䅁䅂䅁䅁䅍䅄䅁䅁䅯儹䅯䅁䅯朵䅯䅁䅯䄷䅯䅁䅅䅁䉁䅁䅁杄䵁䅁䅁免畁䑁䅙兎ㅁ䅁䅁䍄䉁䅁䅁䅂䅁䅁䅍䅄䅁䅁䅯睊䅷䅁䅯眶䅯䅁䅯全䅑䅁䅅䅁䉁䅁䅁杄十䅁䅁李穁䑁䅫䅏祁䑁䅧兏祁䅁䅁䍄䉁䅁䅁䅂䅁䅁䅍䅄䅁䅁䅯杫䅷䅁䅯睈䅙䅁䅯䅉䅙䅁䅅䅁䉁䅁䅁权奃睂䅁䍄䉁䅁䅁䅂䅁䅁䅍䅄䅁䅁䅯允䅷䅁䅯朶䅯䅁䅯来䅑䅁䅅䅁䉁䅁䅁杄䵁䅁䅁䅍畁䑁䅍兏ㅁ䅁䅁䍄䉁䅁䅁睁䅁䅁䅍䅄䅁䅁䅯杗䅳䅁䅯杊䅙䅁䅅䅁䉁䅁䅁杄䵁䅁䅁兏㕁䍁䄴睍硁䅁䅁䍄䉁䅁䅁䅂䅁䅁䅍䅄䅁䅁䅯兘䅅䅁䅯䅂䅁䅁䅯䅂䅉䅁䅅䅁䉁䅁䅁兂䅁䅁䅁䔸ぅ兑杷允䅁䅁䅑䅁䑁䅁䅷䅁䭁䙁䱁䅁䭁佁䬴䅁䭁䝁䔰䅁䉁䅁䅁允䅁䅁䅕䅁䅁䝁獂唶䵁䅉䅅䅁䑁䅁䅁睁䵁䅁䅁权畁睃䅁权慁杂䅁允䅁䅁䅅䅁䭁䑁䝷䅁䵁䅉䅅䅁䕁䅁䅁睁䵁䅁䅁权佁䅄䅁权牄权䅁权㥂䅂䅁允䅁䅁䅅䅁佁䉁䅑䅁硁䑁䅕李ㅁ䑁䅑睎睁䑁䅁䅍䅁䅁杷允䅁䅁䅑䅁䑁䅁䅷䅁䭁䝁䵧䅁䭁佁䭙䅁䭁䡁䔰䅁䉁䅁䅁允䅁䅁䄴䅄䅁䑁䅅杌祁䑁䅙䅎䅁䅁杷允䅁䅁䅑䅁䑁䅁䅷䅁䭁䡁䱙䅁䭁佁䭧䅁䭁䡁䕯䅁䉁䅁䅁允䅁䅁䄴权䅁䑁䅧杌㕁䑁䅧䅁䵁䅉䅅䅁䕁䅁䅁睁䵁䅁䅁权獁䅄䅁权灄权䅁权㥂䅂䅁允䅁䅁䅅䅁䙁䅁䅁䅁䅁獄䄹䍄䉁䅁䅁䅂䅁䅁䅍䅄䅁䅁䅯睶䅷䅁䅯儷䅯䅁䅯睢䅑䅁䅅䅁䉁䅁䅁兂牁㥗剩佊㍌睐杷允䅁䅁䅑䅁䑁䅁䅷䅁䭁䑁䱙䅁䭁佁䭧䅁䭁䡁䕯䅁䉁䅁䅁允䅁䅁䄴杄䅁䑁䅅䅎畁䑁䅅睍㕁䅁䅁䍄䉁䅁䅁䅂䅁䅁䅍䅄䅁䅁䅯杣䅳䅁䅯儶䅯䅁䅯来䅑䅁䅅䅁䉁䅁䅁兂䅁䅁䅁䝙漷䅑杷允䅁䅁䅑䅁䑁䅁䅷䅁䭁䡁䱑䅁䭁佁䭫䅁䭁䝁䔰䅁䉁䅁䅁允䅁䅁䅕䅁䅁䅁煂䔶䵁䅉䅅䅁䕁䅁䅁睁䵁䅁䅁权䵂䅄䅁权浄权䅁权睂䅂䅁允䅁䅁䅅䅁佁䅁䅷䅁祁䍁䄴杍㕁䑁䅅䅁䵁䅉䅅䅁䕁䅁䅁睁䵁䅁䅁权䍄䅄䅁权潄权䅁权㙂䅂䅁允䅁䅁䅅䅁佁䅁䅷䅁硁䑁䅁杌穁䑁䅅䅁䵁䅉䅅䅁䕁䅁䅁睁䵁䅁䅁权䑂兄䅁权畄权䅁权㙂䅂䅁允䅁䅁䅅䅁䙁䅁䅁䅁䅃杰䉄䍄䉁䅁䅁䅂䅁䅁䅍䅄䅁䅁䅯眰䅳䅁䅯䄶䅯䅁䅯全䅑䅁䅅䅁䉁䅁䅁杄佁䅁䅁免穁䍁䄴䅎祁䑁䅣䅁䵁䅉䅅䅁䕁䅁䅁睁䵁䅁䅁权乂䅄䅁权浄权䅁权䑃䅂䅁允䅁䅁䅅䅁佁䅁䅷䅁ぁ䍁䄴䅍㕁䑁䅙䅁䵁䅉䅅䅁䕁䅁䅁睁䵁䅁䅁权歄䅄䅁权牄权䅁权療䅂䅁允䅁䅁䅅䅁佁䉁䅉䅁㑁䑁䅫睎睁䑁䅁䅍睁䑁䅁䅁䵁䅉䅅䅁䕁䅁䅁睁䵁䅁䅁权啄䅄䅁权牄权䅁权㥂䅂䅁允䅁䅁䅅䅁佁䉁䅉䅁㑁䑁䅫䅎祁䑁䅍䅍睁䑁䅁䅁䵁䅉䅅䅁䑁䅁䅁睁䵁䅁䅁权潂睃䅁权敁杂䅁允䅁䅁䅅䅁䭁䑁䝉䅁䵁䅉䅅䅁䕁䅁䅁睁䵁䅁䅁权硁睄䅁权灄权䅁权㥂䅂䅁允䅁䅁䅅䅁䙁䅁䅁䅁䅄乭䅴䍄䉁䅁䅁䅂䅁䅁䅍䅄䅁䅁䅯兘䅷䅁䅯朶䅯䅁䅯睢䅑䅁䅅䅁䉁䅁䅁权敂䅄䅁䍄䉁䅁䅁䅂䅁䅁䅍䅄䅁䅁䅯眴䅷䅁䅯眶䅯䅁䅯兣䅑䅁䅅䅁䉁䅁䅁杄十䅁䅁杍ぁ䑁䅕兎㕁䑁䅅䅏硁䅁䅁䍄䉁䅁䅁䅂䅁䅁䅍䅄䅁䅁䅯全䅳䅁䅯朷䅯䅁䅯睧䅑䅁䅅䅁䉁䅁䅁兂䅁䅁䅁䙁䕁兑杷允䅁䅁䅑䅁䑁䅁䅷䅁䭁䑁偙䅁䭁佁䭫䅁䭁䡁䔰䅁䉁䅁䅁允䅁䅁䅕䅁䅁䅁䵂捺䵁䅉䅅䅁䑁䅁䅁睁䵁䅁䅁权䅄䅄䅁权奁杂䅁允䅁䅁䅅䅁䭁䉁䝫䅁䵁䅉䅅䅁䕁䅁䅁睁䵁䅁䅁权時䅄䅁权晁杂䅁权杁杂䅁允䅁䅁䅅䅁䭁䉁䩕䅁䵁䅉䅅䅁䑁䅁䅁睁䵁䅁䅁权坂䅄䅁权奁杂䅁允䅁䅁䅅䅁䭁䍁䝫䅁䵁䅉䅅䅁䑁䅁䅁睁䵁䅁䅁权允兄䅁权歁杂䅁允䅁䅁䅅䅁䭁乁䜸䅁䵁䅉䅅䅁䕁䅁䅁睁䵁䅁䅁权⽄睃䅁权畄权䅁权䑃䅂䅁允䅁䅁䅅䅁䙁䅁䅁䅁䅁䰵䅎䍄䉁䅁䅁䅂䅁䅁䅍䅄䅁䅁䅯兙䅳䅁䅯儶䅯䅁䅯䄷䅯䅁䅅䅁䉁䅁䅁权䡂䅁䅁䍄䉁䅁䅁睁䅁䅁䅍䅄䅁䅁䅯睵䅳䅁䅯杇䅙䅁䅅䅁䉁䅁䅁权䍄杂䅁䍄䉁䅁䅁睁䅁䅁䅍䅄䅁䅁䅯東䅷䅁䅯杇䅙䅁䅅䅁䉁䅁䅁权㥁杂䅁䍄䉁䅁䅁䅂䅁䅁䅍䅄䅁䅁䅯䅚䅷䅁䅯䄶䅯䅁䅯兢䅑䅁䅅䅁䉁䅁䅁杄佁䅁䅁兎㍁䍁䄴睍㍁䑁䅅䅁䵁䅉䅅䅁䕁䅁䅁睁䵁䅁䅁权㉃䅄䅁权灄权䅁权硂䅂䅁允䅁䅁䅅䅁䙁䅁䅁䅁䅁䱬䅈䍄䉁䅁䅁睁䅁䅁䅍䅄䅁䅁䅯党䅷䅁䅯杇䅙䅁䅅䅁䉁䅁䅁权㡁杂䅁䍄䉁䅁䅁䅂䅁䅁䅍䅄䅁䅁䅯䅅䅷䅁䅯眶䅯䅁䅯䅣䅑䅁䅅䅁䉁䅁䅁杄十䅁䅁睍硁䑁䅣兏睁䑁䅕䅏ㅁ䅁䅁䍄䉁䅁䅁䅂䅁䅁䅍䅄䅁䅁䅯杕䅷䅁䅯朶䅯䅁䅯睧䅑䅁䅅䅁䉁䅁䅁杄䵁䅁䅁䅍畁䑁䅙兎㉁䅁䅁䍄䉁䅁䅁䅂䅁䅁䅍䅄䅁䅁䅯其䅷䅁䅯朶䅯䅁䅯兣䅑䅁䅅䅁䉁䅁䅁杄䵁䅁䅁䅍畁䑁䅫免硁䅁䅁䍄䉁䅁䅁䅂䅁䅁䅍䅄䅁䅁䅯儫䅯䅁䅯儷䅯䅁䅯䅣䅑䅁䅅䅁䉁䅁䅁兂㝂䭆䠵場㑲睐杷允䅁䅁䅑䅁䑁䅁䅷䅁䭁䭁䱁䅁䭁佁䭙䅁䭁䥁䕕䅁䉁䅁䅁允䅁䅁䄴䅄䅁䑁䅑杌睁䑁䅕杍䅁䅁杷允䅁䅁䅑䅁䑁䅁䅷䅁䭁䝁䵣䅁䭁佁䬴䅁䭁䥁䕍䅁䉁䅁䅁允䅁䅁䅕䅁䅁䵁㕂唱䵁䅉䅅䅁䕁䅁䅁睁䵁䅁䅁权㙄权䅁权湄权䅁权䙃䅂䅁允䅁䅁䅅䅁䙁䝁㝑〳丫祆䄱䍄䉁䅁䅁䅂䅁䅁䅍䅄䅁䅁䅯䅡䅷䅁䅯朷䅯䅁䅯兢䅑䅁䅅䅁䉁䅁䅁兂䅁䅁䅁䝙噷兑杷允䅁䅁䅑䅁䑁䅁䅷䅁䭁䩁䴸䅁䭁佁䭫䅁䭁䡁䕁䅁䉁䅁䅁允䅁䅁䅕䅁䅁䅁敂〳䵁䅉䅅䅁䕁䅁䅁睁䵁䅁䅁权瑃䅄䅁权潄权䅁权獄权䅁允䅁䅁䅅䅁佁䅁䄴䅁穁䑁䅁杌㑁䑁䅅杍䅁䅁杷允䅁䅁䅑䅁䑁䅁䅷䅁䭁䍁䄰䅁䭁䉁䅅䅁䭁䅁䍑䅁䉁䅁䅁允䅁䅁䄴杆䅁䑁䅑䅍㕁䑁䅙杍睁䑁䅁䅍睁䑁䅁䅁䵁䅉䅅䅁䕁䅁䅁睁䵁䅁䅁权兂䅄䅁权牄权䅁权瑂䅂䅁允䅁䅁䅅䅁佁䉁䅉䅁穁䑁䅧免ㅁ䑁䅅䅍祁䑁䅣䅁䵁䅉䅅䅁䕁䅁䅁睁䵁䅁䅁权ぃ䅄䅁权牄权䅁权療䅂䅁允䅁䅁䅅䅁佁䉁䅑䅁硁䑁䅅兏祁䑁䅧杍㍁䑁䅙杍䅁䅁杷允䅁䅁䅑䅁䑁䅁䅷䅁䭁䝁䵳䅁䭁佁䭣䅁䭁䡁䕯䅁䉁䅁䅁允䅁䅁䅕杖琴灳瘳稸䴸䅉䅅䅁䕁䅁䅁睁䵁䅁䅁权䥄䅄䅁权晁杂䅁权杁杂䅁允䅁䅁䅅䅁䭁䵁䥁䅁䵁䅉䅅䅁䕁䅁䅁睁䵁䅁䅁权䵂䅄䅁权灄权䅁权硂䅂䅁允䅁䅁䅅䅁䙁䅁䅁䅁䅁䵚䅬䍄䉁䅁䅁䅂䅁䅁䅍䅄䅁䅁䅯兣䅷䅁䅯眶䅯䅁䅯兦䅑䅁䅅䅁䉁䅁䅁杄啁䅁䅁免㉁䑁䅣杍ㅁ䑁䅫李睁䑁䅉䅁䵁䅉䅅䅁䕁䅁䅁睁䵁䅁䅁权摃䅄䅁权畄权䅁权㥂䅂䅁允䅁䅁䅅䅁䙁䅁䅁䅁䅁煈䅸䍄䉁䅁䅁䅂䅁䅁䅍䅄䅁䅁䅯睑䄰䅁䅯儷䅯䅁䅯䄷䅯䅁䅅䅁䉁䅁䅁兂佂桙奂扏乑䅑杷允䅁䅁䅑䅁䑁䅁䅷䅁䭁偁䰸䅁䭁佁䭣䅁䭁䡁䕯䅁䉁䅁䅁允䅁䅁䅕歯㉗⼸唳䐯䴸䅉䅅䅁䑁䅁䅁睁䵁䅁䅁权硄权䅁权奁杂䅁允䅁䅁䅅䅁䭁䍁䜰䅁䵁䅉䅅䅁䕁䅁䅁睁䵁䅁䅁权敁䅄䅁权灄权䅁权㙂䅂䅁允䅁䅁䅅䅁䙁䅁䅁䅁䥄䅐䉘䍄䉁䅁䅁䅂䅁䅁䅍䅄䅁䅁䅯儫䅯䅁䅯朵䅯䅁䅯来䅑䅁䅅䅁䉁䅁䅁杄䵁䅁䅁免畁䑁䅉兎ぁ䅁䅁䍄䉁䅁䅁䅂䅁䅁䅍䅄䅁䅁䅯儲䅳䅁䅯朷䅯䅁䅯兣䅑䅁䅅䅁䉁䅁䅁兂䅁䅁䅁䉑敮䅑杷允䅁䅁䅍䅁䑁䅁䅷䅁䭁䕁䵣䅁䭁䉁䝯䅁䉁䅁䅁允䅁䅁䅯睥䅙䅁杷允䅁䅁䅑䅁䑁䅁䅷䅁䭁偁䬰䅁䭁佁䭯䅁䭁䥁䕍䅁䉁䅁䅁允䅁䅁䄴䅄䅁䑁䅅杌硁䑁䅣䅎䅁䅁杷允䅁䅁䅑䅁䑁䅁䅷䅁䭁偁䱷䅁䭁佁䭧䅁䭁佁䭷䅁䉁䅁䅁允䅁䅁䄴䅅䅁䍁䄰杍㕁䍁䄴李㉁䑁䅙䅁䵁䅉䅅䅁䕁䅁䅁睁䵁䅁䅁权潃睃䅁权潄权䅁权㥂䅂䅁允䅁䅁䅅䅁䭁䕁䅣䅁䵁䅉䅅䅁䕁䅁䅁睁䵁䅁䅁权䍄睃䅁权潄权䅁权療䅂䅁允䅁䅁䅅䅁佁䅁䄴䅁硁䑁䅧杌硁䑁䅧睍䅁䅁杷允䅁䅁䅑䅁䑁䅁䅷䅁䭁乁䱳䅁䭁佁䭯䅁䭁䝁䔰䅁䉁䅁䅁允䅁䅁䄴䅄䅁䑁䅁杌ㅁ䑁䅣李䅁䅁杷允䅁䅁䅑䅁䑁䅁䅷䅁䭁乁䱕䅁䭁佁䭯䅁䭁䝁䔰䅁䉁䅁䅁允䅁䅁䄴䅄䅁䑁䅁杌穁䑁䅕䅏䅁䅁杷允䅁䅁䅑䅁䑁䅁䅷䅁䭁䍁久䅁䭁佁䬴䅁䭁䡁䔰䅁䉁䅁䅁允䅁䅁䅕䅁䅁䭁呃欴䵁䅉䅅䅁䕁䅁䅁睁䵁䅁䅁权畁睃䅁权晁杂䅁权杁杂䅁允䅁䅁䅅䅁䭁䑁䝳䅁䵁䅉䅅䅁䕁䅁䅁睁䵁䅁䅁权祂䅄䅁权牄权䅁权獄权䅁允䅁䅁䅅䅁䭁䕁䅣䅁䵁䅉䅅䅁䕁䅁䅁睁䵁䅁䅁权卄䅄䅁权潄权䅁权㙂䅂䅁允䅁䅁䅅䅁佁䅁䄴䅁ぁ䑁䅍杌祁䑁䅉杍䅁䅁杷允䅁䅁䅑䅁䑁䅁䅷䅁䭁䅁乕䅁䭁佁䭯䅁䭁䝁䔸䅁䉁䅁䅁允䅁䅁䄴䅄䅁䑁䅁杌㍁䑁䅁兏䅁䅁杷允䅁䅁䅑䅁䑁䅁䅷䅁䭁乁临䅁䭁佁䭫䅁䭁䥁䕍䅁䉁䅁䅁允䅁䅁䅕䅁䅁䍁ㅃ欵䵁䅉䅅䅁䕁䅁䅁睁䵁䅁䅁权䵃睃䅁权潄权䅁权㥂䅂䅁允䅁䅁䅅䅁佁䅁䄴䅁ㅁ䑁䅧杌穁䑁䅫䅏䅁䅁杷允䅁䅁䅑䅁䑁䅁䅷䅁䭁䉁䴴䅁䭁佁䭣䅁䭁䝁䔰䅁䉁䅁䅁允䅁䅁䅕䡳潊敫㠲獑䵁䅉䅅䅁䕁䅁䅁睁䵁䅁䅁权楂䅄䅁权浄权䅁权㙂䅂䅁允䅁䅁䅅䅁佁䅁䄴䅁硁䑁䅁杌穁䑁䅕䅏䅁䅁杷允䅁䅁䅍䅁䑁䅁䅷䅁䭁䡁䵕䅁䭁䍁䝑䅁䉁䅁䅁允䅁䅁䅯䅅䅑䅁杷允䅁䅁䅑䅁䑁䅁䅷䅁䭁偁䭧䅁䭁佁䭣䅁䭁佁䭷䅁䉁䅁䅁允䅁䅁䅕〰椱䙅㕧歃䵁䅉䅅䅁䕁䅁䅁睁䵁䅁䅁权䉁睃䅁权煄权䅁权療䅂䅁允䅁䅁䅅䅁佁䅁䅷䅁硁䍁䄴杍㍁䑁䅉䅁䵁䅉䅅䅁䕁䅁䅁睁䵁䅁䅁权㡃睃䅁权灄权䅁权䑃䅂䅁允䅁䅁䅅䅁䙁䅁䅁䅁䅁㥅䅆䍄䉁䅁䅁䅂䅁䅁䅍䅄䅁䅁䅯䅓䅳䅁䅯朵䅯䅁䅯睧䅑䅁䅅䅁䉁䅁䅁杄䵁䅁䅁睍畁䑁䅑䅎ぁ䅁䅁䍄䉁䅁䅁䅂䅁䅁䅍䅄䅁䅁䅯杏䄸䅁䅯朷䅯䅁䅯来䅑䅁䅅䅁䉁䅁䅁兂䅁䅁䅁䥯㥪䅑杷允䅁䅁䅑䅁䑁䅁䅷䅁䭁䡁䵣䅁䭁佁䭙䅁䭁䥁䕍䅁䉁䅁䅁允䅁䅁䄴权䅁䑁䅉杌睁䑁䅕䅁䵁䅉䅅䅁䑁䅁䅁睁䵁䅁䅁权㑂䅄䅁权敁杂䅁允䅁䅁䅅䅁䭁偁䜸䅁䵁䅉䅅䅁䕁䅁䅁睁䵁䅁䅁权佁䅄䅁权潄权䅁权睂䅂䅁允䅁䅁䅅䅁佁䅁䄴䅁㍁䑁䅕杌㍁䑁䅧免䅁䅁杷允䅁䅁䅍䅁䑁䅁䅷䅁䭁䩁䱷䅁䭁䍁䝑䅁䉁䅁䅁允䅁䅁䅯䅅䅑䅁杷允䅁䅁䅑䅁䑁䅁䅷䅁䭁佁䰸䅁䭁佁䬰䅁䭁佁䭷䅁䉁䅁䅁允䅁䅁䅕䵵偈㙓䅵呸䴸䅉䅅䅁䑁䅁䅁睁䵁䅁䅁权㕂䅄䅁权敁杂䅁允䅁䅁䅅䅁䭁䙁䝕䅁䵁䅉䅅䅁䕁䅁䅁睁䵁䅁䅁权杂睃䅁权灄权䅁权㥂䅂䅁允䅁䅁䅅䅁䙁䅁䅁䅁杂瘹䅨䍄䉁䅁䅁䅂䅁䅁䅍䅄䅁䅁䅯来䅷䅁䅯朶䅯䅁䅯睧䅑䅁䅅䅁䉁䅁䅁杄䵁䅁䅁䅍畁䑁䅙杍㉁䅁䅁䍄䉁䅁䅁睁䅁䅁䅍䅄䅁䅁䅯䅍䅳䅁䅯䅊䅙䅁䅅䅁䉁䅁䅁权扃䅃䅁䍄䉁䅁䅁䅂䅁䅁䅍䅄䅁䅁䅯睴䅷䅁䅯眶䅯䅁䅯兢䅑䅁䅅䅁䉁䅁䅁杄十䅁䅁兎ぁ䑁䅙兎㍁䑁䅅䅍穁䅁䅁䍄䉁䅁䅁䅂䅁䅁䅍䅄䅁䅁䅯睕䄰䅁䅯儶䅯䅁䅯䄷䅯䅁䅅䅁䉁䅁䅁权䡂䅁䅁䍄䉁䅁䅁䅂䅁䅁䅍䅄䅁䅁䅯䄹䅳䅁䅯䄶䅯䅁䅯䄷䅯䅁䅅䅁䉁䅁䅁杄䵁䅁䅁兎畁䑁䅉䅍㕁䅁䅁䍄䉁䅁䅁䅂䅁䅁䅍䅄䅁䅁䅯䄶䅷䅁䅯儷䅯䅁䅯全䅑䅁䅅䅁䉁䅁䅁兂㥁瑃橥䑣䬳睐杷允䅁䅁䅑䅁䑁䅁䅷䅁䭁䙁䱑䅁䭁佁䭳䅁䭁䡁䕯䅁䉁䅁䅁允䅁䅁䄴䅆䅁䑁䅉杍硁䑁䅫䅍睁䑁䅁䅍睁䅁䅁䍄䉁䅁䅁䅂䅁䅁䅍䅄䅁䅁䅯睱䅳䅁䅯䄶䅯䅁䅯䅣䅑䅁䅅䅁䉁䅁䅁杄䵁䅁䅁睎畁䑁䅑兎㍁䅁䅁䍄䉁䅁䅁䅂䅁䅁䅍䅄䅁䅁䅯䅴䅳䅁䅯儶䅯䅁䅯兢䅑䅁䅅䅁䉁䅁䅁兂䅁䅁䅁䑁祗䅑杷允䅁䅁䅑䅁䑁䅁䅷䅁䭁偁䱕䅁䭁佁䭧䅁䭁佁䭷䅁䉁䅁䅁允䅁䅁䄴䅄䅁䑁䅙杌ぁ䑁䅑兏䅁䅁杷允䅁䅁䅑䅁䑁䅁䅷䅁䭁䉁䱫䅁䭁佁䭳䅁䭁佁䭷䅁䉁䅁䅁允䅁䅁䄴䅆䅁䑁䅅免ぁ䑁䅁䅍睁䑁䅁䅍睁䅁䅁䍄䉁䅁䅁䅂䅁䅁䅍䅄䅁䅁䅯关䅅䅁䅯允䅉䅁䅯杁䅉䅁䅅䅁䉁䅁䅁兂㍃硄䉢牄㘷䅑杷允䅁䅁䅑䅁䑁䅁䅷䅁䭁䑁䱯䅁䭁佁䬴䅁䭁䥁䕕䅁䉁䅁䅁允䅁䅁䅕䅁䅁䥁療〸䵁䅉䅅䅁䕁䅁䅁睁䵁䅁䅁权㝂䅄䅁权晁杂䅁权杁杂䅁允䅁䅁䅅䅁䭁䡁䭳䅁䵁䅉䅅䅁䑁䅁䅁睁䵁䅁䅁权㥂䅄䅁权流杂䅁允䅁䅁䅅䅁佁䅁䄴䅁硁䑁䅁䅍畁䑁䅧䅎䅁䅁杷允䅁䅁䅑䅁䑁䅁䅷䅁䭁䅁䱷䅁䭁佁䭫䅁䭁䡁䕁䅁䉁䅁䅁允䅁䅁䅕䅁䅁䅁⽄䔵䵁䅉䅅䅁䕁䅁䅁睁䵁䅁䅁权䱄睃䅁权湄权䅁权療䅂䅁允䅁䅁䅅䅁䙁䙁歰㥏倹剪䅤䍄䉁䅁䅁䅂䅁䅁䅍䅄䅁䅁䅯李䅳䅁䅯眵䅯䅁䅯睧䅑䅁䅅䅁䉁䅁䅁兂硁䭃捷煗浑䅑杷允䅁䅁䅑䅁䑁䅁䅷䅁䭁䙁䱧䅁䭁佁䭯䅁䭁佁䭷䅁䉁䅁䅁允䅁䅁䄴䅄䅁䑁䅁杌㑁䑁䅫免䅁䅁杷允䅁䅁䅑䅁䑁䅁䅷䅁䭁偁䭕䅁䭁佁䭙䅁䭁䝁䔰䅁䉁䅁䅁允䅁䅁䄴䅄䅁䑁䅉杌ㅁ䑁䅧睎䅁䅁杷允䅁䅁䅑䅁䑁䅁䅷䅁䭁䉁䱕䅁䭁佁䭧䅁䭁䡁䕯䅁䉁䅁䅁允䅁䅁䄴杄䅁䑁䅅杍畁䑁䅉䅏祁䅁䅁䍄䉁䅁䅁䅂䅁䅁䅍䅄䅁䅁䅯杘䅳䅁䅯儷䅯䅁䅯睧䅑䅁䅅䅁䉁䅁䅁兂歂癪汔潨爳睐杷允䅁䅁䅑䅁䑁䅁䅷䅁䭁䡁乷䅁䭁佁䭯䅁䭁䡁䕅䅁䉁䅁䅁允䅁䅁䄴䅄䅁䑁䅁杌穁䑁䅍䅏䅁䅁杷允䅁䅁䅍䅁䑁䅁䅷䅁䭁䵁䴸䅁䭁䍁䝙䅁䉁䅁䅁允䅁䅁䄴权䅁䑁䅫李畁䑁䅕䅁䵁䅉䅅䅁䕁䅁䅁睁䵁䅁䅁权捄睃䅁权煄权䅁权療䅂䅁允䅁䅁䅅䅁䭁䕁䅣䅁䵁䅉䅅䅁䕁䅁䅁睁䵁䅁䅁权歁䅄䅁权煄权䅁权獄权䅁允䅁䅁䅅䅁佁䅁䅷䅁睁䍁䄴睎㍁䑁䅙䅁䵁䅉䅅䅁䑁䅁䅁睁䵁䅁䅁权䅄䅄䅁权慁杂䅁允䅁䅁䅅䅁䭁䱁䝙䅁䵁䅉䅅䅁䕁䅁䅁睁䵁䅁䅁权䍃䅄䅁权畄权䅁权硂䅂䅁允䅁䅁䅅䅁䙁䅁䅁䅁元偑䅨䍄䉁䅁䅁䅂䅁䅁䅍䅄䅁䅁䅯朶䅷䅁䅯朶䅯䅁䅯来䅑䅁䅅䅁䉁䅁䅁杄䵁䅁䅁䅍畁䑁䅧兏ㅁ䅁䅁䍄䉁䅁䅁䅂䅁䅁䅍䅄䅁䅁䅯睍䅳䅁䅯朶䅯䅁䅯兣䅑䅁䅅䅁䉁䅁䅁杄䵁䅁䅁䅍畁䑁䅍䅎㍁䅁䅁䍄䉁䅁䅁䅂䅁䅁䅍䅄䅁䅁䅯睥䅳䅁䅯睈䅙䅁䅯䅉䅙䅁䅅䅁䉁䅁䅁权佂杂䅁䍄䉁䅁䅁䅂䅁䅁䅍䅄䅁䅁䅯权䅷䅁䅯眶䅯䅁䅯睢䅑䅁䅅䅁䉁䅁䅁杄十䅁䅁睎㍁䑁䅍睍ぁ䑁䅑䅏㍁䅁䅁䍄䉁䅁䅁䅂䅁䅁䅍䅄䅁䅁䅯杌䄰䅁䅯眶䅯䅁䅯睧䅑䅁䅅䅁䉁䅁䅁杄十䅁䅁睍睁䑁䅑免㍁䑁䅁䅍睁䅁䅁䍄䉁䅁䅁䅂䅁䅁䅍䅄䅁䅁䅯杦䅷䅁䅯朵䅯䅁䅯睢䅑䅁䅅䅁䉁䅁䅁权䡂䅁䅁䍄䉁䅁䅁䅂䅁䅁䅍䅄䅁䅁䅯元䅳䅁䅯䄶䅯䅁䅯来䅑䅁䅅䅁䉁䅁䅁杄䵁䅁䅁兏畁䑁䅕杍㑁䅁䅁䍄䉁䅁䅁䅂䅁䅁䅍䅄䅁䅁䅯䅒䅳䅁䅯眵䅯䅁䅯兢䅑䅁䅅䅁䉁䅁䅁兂允䑗ね䡹楢睶杷允䅁䅁䅑䅁䑁䅁䅷䅁䭁偁䱁䅁䭁佁䬴䅁䭁佁䭷䅁䉁䅁䅁允䅁䅁䅕䅁䅁䕁瑂猳䵁䅉䅅䅁䕁䅁䅁睁䵁䅁䅁权汁䅄䅁权牄权䅁权療䅂䅁允䅁䅁䅅䅁佁䉁䅉䅁穁䑁䅫兎ㅁ䑁䅕杍ㅁ䑁䅑䅁䵁䅉䅅䅁䕁䅁䅁睁䵁䅁䅁权癃䅄䅁权煄权䅁权䙃䅂䅁允䅁䅁䅅䅁佁䅁䅷䅁睁䍁䄴免穁䑁䅙䅁䵁䅉䅅䅁䕁䅁䅁睁䵁䅁䅁权桂睃䅁权瑄权䅁权瑂䅂䅁允䅁䅁䅅䅁䙁偁潙䥘䌯改⽷䍄䉁䅁䅁䅂䅁䅁䅍䅄䅁䅁䅯睦䅷䅁䅯朷䅯䅁䅯䅣䅑䅁䅅䅁䉁䅁䅁兂䅁䅁䅁䥁䕌䅑杷允䅁䅁䅑䅁䑁䅁䅷䅁䭁䙁乳䅁䭁佁䭣䅁䭁䥁䕕䅁䉁䅁䅁允䅁䅁䅕灰䕶䱉祂䕁䵁䅉䅅䅁䕁䅁䅁睁䵁䅁䅁权求睃䅁权煄权䅁权療䅂䅁允䅁䅁䅅䅁佁䅁䅷䅁睁䍁䄴䅏ㅁ䑁䅉䅁䵁䅉䅅䅁䕁䅁䅁睁䵁䅁䅁权楃睃䅁权潄权䅁权䙃䅂䅁允䅁䅁䅅䅁佁䅁䅷䅁㉁䍁䄴兎穁䑁䅙䅁䵁䅉䅅䅁䕁䅁䅁睁䵁䅁䅁权求兄䅁权湄权䅁权療䅂䅁允䅁䅁䅅䅁䙁䵁䭈啯㉗砸䅒䍄䉁䅁䅁䅂䅁䅁䅍䅄䅁䅁䅯睯䅳䅁䅯儷䅯䅁䅯兢䅑䅁䅅䅁䉁䅁䅁兂㡄晱午坔睊睐杷允䅁䅁䅑䅁䑁䅁䅷䅁䭁䭁䱕䅁䭁佁䭙䅁䭁䥁䕍䅁䉁䅁䅁允䅁䅁䄴䅄䅁䑁䅉杌㍁䑁䅕免䅁䅁杷允䅁䅁䅑䅁䑁䅁䅷䅁䭁佁䱑䅁䭁佁䭣䅁䭁䡁䕁䅁䉁䅁䅁允䅁䅁䅕㉣剩堷⽹䕅䵁䅉䅅䅁䑁䅁䅁睁䵁䅁䅁权䉃䅄䅁权捁杂䅁允䅁䅁䅅䅁䭁䵁䝳䅁䵁䅉䅅䅁䕁䅁䅁睁䵁䅁䅁权橁䅁䅁权䕁䅁䅁权䕁杁䅁允䅁䅁䅅䅁䙁䅁䅁䅁坃ㅖ䉤䍄䉁䅁䅁䅂䅁䅁䅍䅄䅁䅁䅯杨䅁䅁䅯权䅁䅁䅯䅂䅉䅁䅅䅁䉁䅁䅁兂䑃䵷桱扒㝢睐杷允䅁䅁䅑䅁䑁䅁䅷䅁䭁䵁䰰䅁䭁佁䬰䅁䭁䡁䔰䅁䉁䅁䅁允䅁䅁䅕祇搯䅊䉡吱䴸䅉䅅䅁䕁䅁䅁睁䵁䅁䅁权橄睃䅁权畄权䅁权㥂䅂䅁允䅁䅁䅅䅁䙁䅁䅁䅁杄⭭䅖䍄䉁䅁䅁䅂䅁䅁䅍䅄䅁䅁䅯䅙䅷䅁䅯朶䅯䅁䅯睢䅑䅁䅅䅁䉁䅁䅁杄䵁䅁䅁䅍畁䑁䅙䅏ㅁ䅁䅁䍄䉁䅁䅁䅂䅁䅁䅍䅄䅁䅁䅯䅴䅳䅁䅯䄶䅯䅁䅯兢䅑䅁䅅䅁䉁䅁䅁杄佁䅁䅁李ㅁ䍁䄴䅎祁䑁䅧䅁䵁䅉䅅䅁䕁䅁䅁睁䵁䅁䅁权⽄睃䅁权牄权䅁权睂䅂䅁允䅁䅁䅅䅁佁䉁䅉䅁祁䑁䅫李㍁䑁䅙䅍㕁䑁䅕䅁䵁䅉䅅䅁䕁䅁䅁睁䵁䅁䅁权䍃䅄䅁权牄权䅁权㙂䅂䅁允䅁䅁䅅䅁佁䉁䅉䅁㍁䑁䅑睎㕁䑁䅕䅍穁䑁䅙䅁䵁䅉䅅䅁䕁䅁䅁睁䵁䅁䅁权橃䅄䅁权湄权䅁权䑃䅂䅁允䅁䅁䅅䅁䙁䥁䉬余兘桉䅢䍄䉁䅁䅁䅂䅁䅁䅍䅄䅁䅁䅯兡䅳䅁䅯朷䅯䅁䅯䄷䅯䅁䅅䅁䉁䅁䅁权䡂䅁䅁䍄䉁䅁䅁睁䅁䅁䅍䅄䅁䅁䅯睄䅳䅁䅯䅇䅙䅁䅅䅁䉁䅁䅁权䕂杂䅁䍄䉁䅁䅁䅂䅁䅁䅍䅄䅁䅁䅯睡䅳䅁䅯朷䅯䅁䅯䄷䅯䅁䅅䅁䉁䅁䅁兂䅁䅁䅁䝕の䅑杷允䅁䅁䅑䅁䑁䅁䅷䅁䭁乁䱅䅁䭁佁䭙䅁䭁䥁䕍䅁䉁䅁䅁允䅁䅁䄴䅄䅁䑁䅅杌祁䑁䅅䅎䅁䅁杷允䅁䅁䅍䅁䑁䅁䅷䅁䭁䑁䰰䅁䭁䉁䝷䅁䉁䅁䅁允䅁䅁䅯兤䅣䅁杷允䅁䅁䅑䅁䑁䅁䅷䅁䭁䡁䴰䅁䭁佁䭳䅁䭁䥁䕍䅁䉁䅁䅁允䅁䅁䄴杅䅁䑁䅫兏ぁ䑁䅉李ㅁ䑁䅉李䅁䅁杷允䅁䅁䅑䅁䑁䅁䅷䅁䭁䥁乕䅁䭁佁䭯䅁䭁䡁䔰䅁䉁䅁䅁允䅁䅁䄴䅄䅁䑁䅅杌㉁䑁䅕睍䅁䅁杷允䅁䅁䅑䅁䑁䅁䅷䅁䭁䩁临䅁䭁佁䭳䅁䭁䡁䕁䅁䉁䅁䅁允䅁䅁䄴杅䅁䑁䅣䅏祁䑁䅫李祁䑁䅫李䅁䅁杷允䅁䅁䅍䅁䑁䅁䅷䅁䭁䉁䱍䅁䭁䉁䝯䅁䉁䅁䅁允䅁䅁䅯兌䅙䅁杷允䅁䅁䅍䅁䑁䅁䅷䅁䭁䩁䱷䅁䭁䉁䝧䅁䉁䅁䅁允䅁䅁䅯䅦䅙䅁杷允䅁䅁䅑䅁䑁䅁䅷䅁䭁乁䵯䅁䭁佁䭳䅁䭁䝁䔰䅁䉁䅁䅁允䅁䅁䄴䅆䅁䑁䅉兎㍁䑁䅣兏㕁䑁䅁䅍睁䅁䅁䍄䉁䅁䅁䅂䅁䅁䅍䅄䅁䅁䅯兗䅁䅁䅯权䅁䅁䅯兂䅁䅁䅅䅁䉁䅁䅁兂䙃ㄶ㑇潈䕕䅑杷允䅁䅁䅑䅁䑁䅁䅷䅁䭁䩁䴰䅁䭁佁䭫䅁䭁䡁䕅䅁䉁䅁䅁允䅁䅁䅯睒䅁䅁杷允䅁䅁䅑䅁䑁䅁䅷䅁䭁䝁䰸䅁䭁佁䬰䅁䭁䝁䔰䅁䉁䅁䅁允䅁䅁䅕焳头䡚摶啉䵁䅉䅅䅁䕁䅁䅁睁䵁䅁䅁权湄睃䅁权潄权䅁权䙃䅂䅁允䅁䅁䅅䅁佁䅁䄴䅁祁䑁䅙杌睁䑁䅕李䅁䅁杷允䅁䅁䅑䅁䑁䅁䅷䅁䭁偁䱫䅁䭁佁䭣䅁䭁䝁䔸䅁䉁䅁䅁允䅁䅁䅕䵱䱚㑎䉮啇䵁䅉䅅䅁䕁䅁䅁睁䵁䅁䅁权杁䅄䅁权晁杂䅁权杁杂䅁允䅁䅁䅅䅁䭁䑁䝧䅁䵁䅉䅅䅁䕁䅁䅁睁䵁䅁䅁权佄䅄䅁权浄权䅁权䙃䅂䅁允䅁䅁䅅䅁佁䅁䅷䅁硁䍁䄴䅍㍁䑁䅫䅁䵁䅉䅅䅁䕁䅁䅁睁䵁䅁䅁权兄䅄䅁权牄权䅁权獄权䅁允䅁䅁䅅䅁䭁䕁䅣䅁䵁䅉䅅䅁䑁䅁䅁睁䵁䅁䅁权杄睃䅁权歁杂䅁允䅁䅁䅅䅁䭁䕁光䅁䵁䅉䅅䅁䕁䅁䅁睁䵁䅁䅁权䩃䅄䅁权浄权䅁权㙂䅂䅁允䅁䅁䅅䅁佁䅁䅯䅁ㅁ䍁䄴睎ㅁ䅁䅁䍄䉁䅁䅁䅂䅁䅁䅍䅄䅁䅁䅯䅡䅷䅁䅯䄶䅯䅁䅯全䅑䅁䅅䅁䉁䅁䅁杄䵁䅁䅁李畁䑁䅑免㉁䅁䅁䍄䉁䅁䅁䅂䅁䅁䅍䅄䅁䅁䅯睹䅷䅁䅯朷䅯䅁䅯兣䅑䅁䅅䅁䉁䅁䅁兂䅁䅁䅁乁卮䅑杷允䅁䅁䅑䅁䑁䅁䅷䅁䭁佁䵯䅁䭁佁䬰䅁䭁䡁䔰䅁䉁䅁䅁允䅁䅁䅕祇搯䅊䉡䕄䵁䅉䅅䅁䕁䅁䅁睁䵁䅁䅁权䭃䅄䅁权潄权䅁权䙃䅂䅁允䅁䅁䅅䅁䭁䕁䅣䅁䵁䅉䅅䅁䕁䅁䅁睁䵁䅁䅁权ㅁ兄䅁权煄权䅁权䑃䅂䅁允䅁䅁䅅䅁佁䅁䅷䅁睁䍁䄴䅏㑁䑁䅕䅁䵁䅉䅅䅁䕁䅁䅁睁䵁䅁䅁权㝁允䅁权剁䅁䅁权䕁杁䅁允䅁䅁䅅䅁佁䉁䅑䅁ㅁ䑁䅅兎祁䑁䅣䅎硁䑁䅕䅎䅁䅁杷允䅁䅁䅑䅁䑁䅁䅷䅁䭁佁䱁䅁䭁佁䭧䅁䭁䡁䕁䅁䉁䅁䅁允䅁䅁䄴䅄䅁䑁䅙杌硁䑁䅙杍䅁䅁杷允䅁䅁䅑䅁䑁䅁䅷䅁䭁䥁乙䅁䭁佁䬴䅁䭁䥁䕍䅁䉁䅁䅁允䅁䅁䅕䅁䅁䝁桩䕃䵅䅉䅅䅁䑁䅁䅁睁䵁䅁䅁权乄睃䅁权歁杂䅁允䅁䅁䅅䅁䭁佁偯䅁䵁䅉䅅䅁䕁䅁䅁睁䵁䅁䅁权䱃䅄䅁权畄权䅁权㙂䅂䅁允䅁䅁䅅䅁䙁䅁䅁䅁䅃㥯䄵䍄䉁䅁䅁䅂䅁䅁䅍䅄䅁䅁䅯兺䅁䅁䅯允䅉䅁䅯兂䅉䅁䅅䅁䉁䅁䅁兂汁湭㡱潵唳䅑杷允䅁䅁䅑䅁䑁䅁䅷䅁䭁䅁䵧䅁䭁佁䭧䅁䭁䡁䕅䅁䉁䅁䅁允䅁䅁䄴䅄䅁䑁䅕杌穁䑁䅙免䅁䅁杷允䅁䅁䅑䅁䑁䅁䅷䅁䭁䵁乑䅁䭁佁䭣䅁䭁䡁䕁䅁䉁䅁䅁允䅁䅁䅕敨剴䉵䘶捅䵁䅉䅅䅁䕁䅁䅁睁䵁䅁䅁权乃睃䅁权畄权䅁权㥂䅂䅁允䅁䅁䅅䅁䙁䅁䅁䅁䅃䵐䅘䍄䉁䅁䅁䅂䅁䅁䅍䅄䅁䅁䅯儫䅷䅁䅯䄶䅯䅁䅯兣䅑䅁䅅䅁䉁䅁䅁杄䵁䅁䅁睍畁䑁䅫睍祁䅁䅁䍄䉁䅁䅁䅂䅁䅁䅍䅄䅁䅁䅯䅨䅅䅁䅯䅂䅁䅁䅯䅂䅉䅁䅅䅁䉁䅁䅁兂䅁䅁䅁䥏扙兑杷允䅁䅁䅑䅁䑁䅁䅷䅁䭁䉁䴴䅁䭁佁䬴䅁䭁䝁䔸䅁䉁䅁䅁允䅁䅁䅕䅁䅁䅁䅄䵁䵅䅉䅅䅁䑁䅁䅁睁䵁䅁䅁权時睃䅁权歁杂䅁允䅁䅁䅅䅁䭁䝁倸䅁䵁䅉䅅䅁䕁䅁䅁睁䵁䅁䅁权祄睃䅁权潄权䅁权療䅂䅁允䅁䅁䅅䅁佁䅁䅷䅁祁䑁䅧杌㉁䑁䅧䅁䵁䅉䅅䅁䑁䅁䅁睁䵁䅁䅁权啂䅄䅁权敁杂䅁允䅁䅁䅅䅁䭁䭁䥫䅁䵁䅉䅅䅁䕁䅁䅁睁䵁䅁䅁权潂䅁䅁权䉁杁䅁权䑁杁䅁允䅁䅁䅅䅁䙁偁挰略⽡㠶䅂䍄䉁䅁䅁䅂䅁䅁䅍䅄䅁䅁䅯睌䅷䅁䅯䄶䅯䅁䅯来䅑䅁䅅䅁䉁䅁䅁杄佁䅁䅁免硁䍁䄴李祁䑁䅑䅁䵁䅉䅅䅁䕁䅁䅁睁䵁䅁䅁权㑂䅄䅁权湄权䅁权獄权䅁允䅁䅁䅅䅁䙁䵁㉬灶愸⽌⽅䍄䉁䅁䅁䅂䅁䅁䅍䅄䅁䅁䅯权䅳䅁䅯䄶䅯䅁䅯全䅑䅁䅅䅁䉁䅁䅁杄佁䅁䅁兌祁䍁䄴䅍㕁䑁䅑䅁䵁䅉䅅䅁䕁䅁䅁睁䵁䅁䅁权浄睃䅁权瑄权䅁权瑂䅂䅁允䅁䅁䅅䅁䙁乁佮ㄹ橐晰⽕䍄䉁䅁䅁䅂䅁䅁䅍䅄䅁䅁䅯䄹䅯䅁䅯朷䅯䅁䅯睧䅑䅁䅅䅁䉁䅁䅁兂䅁䅁䅁䍇䥅兑杷允䅁䅁䅑䅁䑁䅁䅷䅁䭁䙁䵣䅁䭁佁䭧䅁䭁䡁䕁䅁䉁䅁䅁允䅁䅁䄴杄䅁䑁䅉䅍畁䑁䅙杍㑁䅁䅁䍄䉁䅁䅁睁䅁䅁䅍䅄䅁䅁䅯睸䅳䅁䅯杇䅙䅁䅅䅁䉁䅁䅁权䑄杂䅁䍄䉁䅁䅁䅂䅁䅁䅍䅄䅁䅁䅯䅴䅳䅁䅯儷䅯䅁䅯䅣䅑䅁䅅䅁䉁䅁䅁兂橂䥷潲䱊⭢睐杷允䅁䅁䅍䅁䑁䅁䅷䅁䭁䩁䵍䅁䭁䉁䝷䅁䉁䅁䅁允䅁䅁䅯睥䅙䅁杷允䅁䅁䅑䅁䑁䅁䅷䅁䭁䕁䱧䅁䭁佁䭣䅁䭁䡁䔰䅁䉁䅁䅁允䅁䅁䅕牕敧敨剴ぉ䵁䅉䅅䅁䕁䅁䅁睁䵁䅁䅁权呃䅄䅁权晁杂䅁权杁杂䅁允䅁䅁䅅䅁䭁䍁䨰䅁䵁䅉䅅䅁䕁䅁䅁睁䵁䅁䅁权瑁兄䅁权潄权䅁权睂䅂䅁允䅁䅁䅅䅁佁䅁䄴䅁祁䑁䅉杌睁䑁䅫免䅁䅁杷允䅁䅁䅍䅁䑁䅁䅷䅁䭁䩁䱷䅁䭁䉁䝯䅁䉁䅁䅁允䅁䅁䅯兗䅙䅁杷允䅁䅁䅍䅁䑁䅁䅷䅁䭁䉁䵣䅁䭁䉁䝯䅁䉁䅁䅁允䅁䅁䅯䅐䅙䅁杷允䅁䅁䅑䅁䑁䅁䅷䅁䭁䡁䴴䅁䭁佁䭳䅁䭁䝁䔰䅁䉁䅁䅁允䅁䅁䄴䅆䅁䑁䅅䅍硁䑁䅣兎㑁䑁䅑兎睁䅁䅁䍄䉁䅁䅁睁䅁䅁䅍䅄䅁䅁䅯睒䅷䅁䅯杈䅙䅁䅅䅁䉁䅁䅁权浄杂䅁䍄䉁䅁䅁䅂䅁䅁䅍䅄䅁䅁䅯杙䅷䅁䅯儶䅯䅁䅯䄷䅯䅁䅅䅁䉁䅁䅁兂䅁䅁䅁䉉楮䅑杷允䅁䅁䅑䅁䑁䅁䅷䅁䭁䩁䵣䅁䭁䉁䜸䅁䭁䍁䝁䅁䉁䅁䅁允䅁䅁䅯䄲䅙䅁杷允䅁䅁䅑䅁䑁䅁䅷䅁䭁䑁乷䅁䭁佁䭯䅁䭁䡁䕯䅁䉁䅁䅁允䅁䅁䅯睒䅁䅁杷允䅁䅁䅍䅁䑁䅁䅷䅁䭁䩁䵫䅁䭁䉁䝯䅁䉁䅁䅁允䅁䅁䅯杙䅙䅁杷允䅁䅁䅑䅁䑁䅁䅷䅁䭁䍁䰴䅁䭁佁䭙䅁䭁䡁䔰䅁䉁䅁䅁允䅁䅁䄴䅄䅁䑁䅉杌祁䑁䅑杍䅁䅁杷允䅁䅁䅑䅁䑁䅁䅷䅁䭁䍁䵕䅁䭁佁䭧䅁䭁䡁䔰䅁䉁䅁䅁允䅁䅁䄴䅄䅁䑁䅍杌穁䑁䅍杍䅁䅁杷允䅁䅁䅑䅁䑁䅁䅷䅁䭁䡁䵉䅁䭁佁䭙䅁䭁䡁䕁䅁䉁䅁䅁允䅁䅁䄴䅄䅁䑁䅁杌ㅁ䑁䅕睎䅁䅁杷允䅁䅁䅑䅁䑁䅁䅷䅁䭁䡁䵷䅁䭁佁䬰䅁䭁䝁䔸䅁䉁䅁䅁允䅁䅁䅕⼵灵搸乊樸䴸䅉䅅䅁䕁䅁䅁睁䵁䅁䅁权㝁䅄䅁权潄权䅁权硂䅂䅁允䅁䅁䅅䅁佁䅁䄴䅁瑁䑁䅧杌ㅁ䑁䅑睎䅁䅁杷允䅁䅁䅑䅁䑁䅁䅷䅁䭁䝁䱉䅁䭁佁䭯䅁䭁佁䭷䅁䉁䅁䅁允䅁䅁䄴䅄䅁䑁䅁杌ㅁ䑁䅕䅏䅁䅁杷允䅁䅁䅑䅁䑁䅁䅷䅁䭁䝁䵣䅁䭁佁䭧䅁䭁䝁䔰䅁䉁䅁䅁允䅁䅁䅯睒䅁䅁杷允䅁䅁䅑䅁䑁䅁䅷䅁䭁䩁䵕䅁䭁佁䬴䅁䭁䝁䔸䅁䉁䅁䅁允䅁䅁䅕䅁䅁䅁穂啷䵁䅉䅅䅁䕁䅁䅁睁䵁䅁䅁权乂兄䅁权潄权䅁权睂䅂䅁允䅁䅁䅅䅁佁䅁䅷䅁㍁䍁䄴杍硁䑁䅅䅁䵁䅉䅅䅁䕁䅁䅁睁䵁䅁䅁权偁睃䅁权牄权䅁权療䅂䅁允䅁䅁䅅䅁佁䉁䅑䅁硁䑁䅅睎㉁䑁䅁䅍睁䑁䅁䅍䅁䅁杷允䅁䅁䅑䅁䑁䅁䅷䅁䭁䍁䱫䅁䭁佁䭧䅁䭁佁䭷䅁䉁䅁䅁允䅁䅁䄴杄䅁䑁䅅䅏畁䑁䅅䅏㕁䅁䅁䍄䉁䅁䅁䅂䅁䅁䅍䅄䅁䅁䅯兤䅷䅁䅯朶䅯䅁䅯睢䅑䅁䅅䅁䉁䅁䅁杄䵁䅁䅁䅍畁䑁䅅兎㉁䅁䅁䍄䉁䅁䅁睁䅁䅁䅍䅄䅁䅁䅯睎䅳䅁䅯杊䅙䅁䅅䅁䉁䅁䅁杄䵁䅁䅁䅏ぁ䍁䄴䅎穁䅁䅁䍄䉁䅁䅁睁䅁䅁䅍䅄䅁䅁䅯䅏䅳䅁䅯杊䅙䅁䅅䅁䉁䅁䅁杄䵁䅁䅁免睁䑁䅁杌ㅁ䅁䅁䍄䉁䅁䅁睁䅁䅁䅍䅄䅁䅁䅯䄯䅳䅁䅯䅇䅙䅁䅅䅁䉁䅁䅁权㕁杂䅁䍄䉁䅁䅁䅂䅁䅁䅍䅄䅁䅁䅯䅈䅳䅁䅯儷䅯䅁䅯全䅑䅁䅅䅁䉁䅁䅁兂䱃佢㝦晱煈睐杷允䅁䅁䅑䅁䑁䅁䅷䅁䭁䵁䵫䅁䭁佁䭙䅁䭁䥁䕍䅁䉁䅁䅁允䅁䅁䄴䅄䅁䑁䅅杌穁䑁䅫李䅁䅁杷允䅁䅁䅑䅁䑁䅁䅷䅁䭁䡁䱙䅁䭁佁䭯䅁䭁䡁䕁䅁䉁䅁䅁允䅁䅁䄴䅄䅁䑁䅅杌硁䑁䅕李䅁䅁杷允䅁䅁䅑䅁䑁䅁䅷䅁䭁䩁䵳䅁䭁佁䭳䅁䭁䡁䕁䅁䉁䅁䅁允䅁䅁䄴杅䅁䑁䅣免ぁ䑁䅁䅎祁䑁䅅李䅁䅁杷允䅁䅁䅑䅁䑁䅁䅷䅁䭁䩁䴰䅁䭁佁䭳䅁䭁䡁䕁䅁䉁䅁䅁允䅁䅁䅯睒䅁䅁杷允䅁䅁䅍䅁䑁䅁䅷䅁䭁䑁䱕䅁䭁䉁䝷䅁䉁䅁䅁允䅁䅁䅯䄰䅙䅁杷允䅁䅁䅑䅁䑁䅁䅷䅁䭁䑁䴴䅁䭁佁䭯䅁䭁䥁䕍䅁䉁䅁䅁允䅁䅁䄴䅄䅁䑁䅅杌㕁䑁䅁睎䅁䅁杷允䅁䅁䅑䅁䑁䅁䅷䅁䭁䡁䱕䅁䭁佁䭫䅁䭁䡁䕁䅁䉁䅁䅁允䅁䅁䅕䅁䅁䥁潂欴䵁䅉䅅䅁䕁䅁䅁睁䵁䅁䅁权䵃兄䅁权牄权䅁权䑃䅂䅁允䅁䅁䅅䅁佁䉁䅉䅁硁䑁䅣兎睁䑁䅍䅍睁䑁䅁䅁䵁䅉䅅䅁䕁䅁䅁睁䵁䅁䅁权⽂允䅁权䉁杁䅁权䑁杁䅁允䅁䅁䅅䅁䙁䙁偹癷潕⬳䅆䍄䉁䅁䅁䅂䅁䅁䅍䅄䅁䅁䅯䅋䅳䅁䅯眶䅯䅁䅯睧䅑䅁䅅䅁䉁䅁䅁杄十䅁䅁睎祁䑁䅉兏硁䑁䅕睎穁䅁䅁䍄䉁䅁䅁䅂䅁䅁䅍䅄䅁䅁䅯睏䅷䅁䅯眵䅯䅁䅯䄷䅯䅁䅅䅁䉁䅁䅁兂佂䑬䕢晒夷睐杷允䅁䅁䅑䅁䑁䅁䅷䅁䭁乁䵧䅁䭁佁䬰䅁䭁䡁䕁䅁䉁䅁䅁允䅁䅁䅕䑔䩥坑求歆䵁䅉䅅䅁䕁䅁䅁睁䵁䅁䅁权䱁睃䅁权煄权䅁权䙃䅂䅁允䅁䅁䅅䅁佁䅁䅷䅁硁䍁䄴免㉁䑁䅍䅁䵁䅉䅅䅁䕁䅁䅁睁䵁䅁䅁权扂睃䅁权煄权䅁权療䅂䅁允䅁䅁䅅䅁佁䅁䅷䅁睁䍁䄴杍ぁ䑁䅧䅁䵁䅉䅅䅁䕁䅁䅁睁䵁䅁䅁权畄睃䅁权晁杂䅁权杁杂䅁允䅁䅁䅅䅁䭁䥁䬸䅁䵁䅉䅅䅁䕁䅁䅁睁䵁䅁䅁权乁睃䅁权煄权䅁权䑃䅂䅁允䅁䅁䅅䅁佁䅁䅷䅁睁䍁䄴睍ㅁ䑁䅍䅁䵁䅉䅅䅁䕁䅁䅁睁䵁䅁䅁权⽄䅄䅁权牄权䅁权硂䅂䅁允䅁䅁䅅䅁佁䉁䅉䅁㉁䑁䅧䅏㉁䑁䅍睎硁䑁䅁䅁䵁䅉䅅䅁䑁䅁䅁睁䵁䅁䅁权祄兄䅁权慁杂䅁允䅁䅁䅅䅁䭁䝁䝁䅁䵁䅉䅅䅁䕁䅁䅁睁䵁䅁䅁权䅁兄䅁权湄权䅁权䑃䅂䅁允䅁䅁䅅䅁䙁䵁䴳䵺䵺䑲䅬䍄䉁䅁䅁䅂䅁䅁䅍䅄䅁䅁䅯睏䄰䅁䅯䄶䅯䅁䅯䅣䅑䅁䅅䅁䉁䅁䅁杄佁䅁䅁杍睁䍁䄴李ㅁ䑁䅫䅁䵁䅉䅅䅁䕁䅁䅁睁䵁䅁䅁权䵃允䅁权䕁䅁䅁权䙁䅁䅁允䅁䅁䅅䅁䙁䅁䅁䵁乃䡺䉆䍄䉁䅁䅁䅂䅁䅁䅍䅄䅁䅁䅯䅚䅳䅁䅯儷䅯䅁䅯兣䅑䅁䅅䅁䉁䅁䅁兂㥁瑃橥䑣㘳睐杷允䅁䅁䅑䅁䑁䅁䅷䅁䭁䝁䱯䅁䭁佁䭫䅁䭁䡁䕅䅁䉁䅁䅁允䅁䅁䅕䅁䅁䅁元獮䵁䅉䅅䅁䕁䅁䅁睁䵁䅁䅁权䍁䅄䅁权瑄权䅁权獄权䅁允䅁䅁䅅䅁䭁䕁䅣䅁䵁䅉䅅䅁䑁䅁䅁睁䵁䅁䅁权权䅄䅁权流杂䅁允䅁䅁䅅䅁佁䅁䅷䅁㑁䑁䅑杌硁䑁䅉䅁䵁䅉䅅䅁䕁䅁䅁睁䵁䅁䅁权元允䅁权䕁䅁䅁权䕁杁䅁允䅁䅁䅅䅁䙁䅁䅁䅁㉄呢䉊䍄䉁䅁䅁䅂䅁䅁䅍䅄䅁䅁䅯杲䅳䅁䅯朵䅯䅁䅯䄷䅯䅁䅅䅁䉁䅁䅁杄䵁䅁䅁䅍畁䑁䅧睍穁䅁䅁䍄䉁䅁䅁䅂䅁䅁䅍䅄䅁䅁䅯朵䅷䅁䅯䄶䅯䅁䅯来䅑䅁䅅䅁䉁䅁䅁杄佁䅁䅁免㕁䍁䄴兎ぁ䑁䅧䅁䵁䅉䅅䅁䕁䅁䅁睁䵁䅁䅁权剁兄䅁权瑄权䅁权䑃䅂䅁允䅁䅁䅅䅁䙁䅁塲㍯㥁瑃⽣䍄䉁䅁䅁䅂䅁䅁䅍䅄䅁䅁䅯儵䅁䅁䅯充䅁䅁䅯兂䅁䅁䅅䅁䉁䅁䅁杄啁䅁䅁睎睁䑁䅍杍ㅁ䑁䅁䅍睁䑁䅁䅁䵁䅉䅅䅁䕁䅁䅁睁䵁䅁䅁权桃䅄䅁权瑄权䅁权䙃䅂䅁允䅁䅁䅅䅁䙁䙁㘶兓䍷㥋⽣䍄䉁䅁䅁䅂䅁䅁䅍䅄䅁䅁䅯睹䅳䅁䅯朶䅯䅁䅯来䅑䅁䅅䅁䉁䅁䅁杄䵁䅁䅁䅍畁䑁䅣李㕁䅁䅁䍄䉁䅁䅁睁䅁䅁䅍䅄䅁䅁䅯睯䅳䅁䅯杈䅙䅁䅅䅁䉁䅁䅁权杁睂䅁䍄䉁䅁䅁䅂䅁䅁䅍䅄䅁䅁䅯睖䅳䅁䅯儶䅯䅁䅯兣䅑䅁䅅䅁䉁䅁䅁兂䅁䅁䅁䅁橶䅷杷允䅁䅁䅑䅁䑁䅁䅷䅁䭁䭁䵍䅁䭁佁䭙䅁䭁䡁䕅䅁䉁䅁䅁允䅁䅁䄴䅄䅁䑁䅧杌㍁䑁䅍䅎䅁䅁杷允䅁䅁䅑䅁䑁䅁䅷䅁䭁䉁䵑䅁䭁佁䭯䅁䭁䝁䔸䅁䉁䅁䅁允䅁䅁䄴䅄䅁䑁䅁杌祁䑁䅣李䅁䅁杷允䅁䅁䅑䅁䑁䅁䅷䅁䭁䍁义䅁䭁佁䭙䅁䭁䡁䕁䅁䉁䅁䅁允䅁䅁䄴䅄䅁䑁䅉杌㍁䑁䅧䅎䅁䅁杷允䅁䅁䅑䅁䑁䅁䅷䅁䭁䉁䵯䅁䭁佁䭯䅁䭁䡁䕁䅁䉁䅁䅁允䅁䅁䄴䅄䅁䑁䅁杌穁䑁䅑李䅁䅁杷允䅁䅁䅑䅁䑁䅁䅷䅁䭁䭁䵑䅁䭁佁䭙䅁䭁䡁䕅䅁䉁䅁䅁允䅁䅁䄴䅄䅁䑁䅫杌睁䑁䅕兎䅁䅁杷允䅁䅁䅑䅁䑁䅁䅷䅁䭁䵁䱑䅁䭁佁䭫䅁䭁䡁䕁䅁䉁䅁䅁允䅁䅁䅕䅁䅁䍁癄唸䵁䅉䅅䅁䕁䅁䅁睁䵁䅁䅁权千兄䅁权牄权䅁权硂䅂䅁允䅁䅁䅅䅁佁䉁䅉䅁㑁䑁䅙李祁䑁䅑䅍ぁ䑁䅑䅁䵁䅉䅅䅁䕁䅁䅁睁䵁䅁䅁权呃䅄䅁权浄权䅁权硂䅂䅁允䅁䅁䅅䅁佁䅁䅷䅁ぁ䍁䄴睍㍁䑁䅣䅁䵁䅉䅅䅁䕁䅁䅁睁䵁䅁䅁权汃䅄䅁权煄权䅁权獄权䅁允䅁䅁䅅䅁䭁䕁䅣䅁䵁䅉䅅䅁䑁䅁䅁睁䵁䅁䅁权湄睃䅁权奁杂䅁允䅁䅁䅅䅁䭁䡁䝷䅁䵁䅉䅅䅁䕁䅁䅁睁䵁䅁䅁权䱄睃䅁权牄权䅁权硂䅂䅁允䅁䅁䅅䅁佁䉁䅑䅁硁䑁䅉李睁䑁䅫䅍穁䑁䅕睍䅁䅁杷允䅁䅁䅑䅁䑁䅁䅷䅁䭁䝁䵕䅁䭁佁䭫䅁䭁䝁䔸䅁䉁䅁䅁允䅁䅁䅕䅁䅁䭁䥃唴䵁䅉䅅䅁䕁䅁䅁睁䵁䅁䅁权浃䅄䅁权潄权䅁权硂䅂䅁允䅁䅁䅅䅁佁䅁䅷䅁㑁䍁䄴兏ぁ䑁䅅䅁䵁䅉䅅䅁䕁䅁䅁睁䵁䅁䅁权兂睃䅁权瑄权䅁权䑃䅂䅁允䅁䅁䅅䅁䙁䡁灮橊䥅䥲⽷䍄䉁䅁䅁䅂䅁䅁䅍䅄䅁䅁䅯䅱䅷䅁䅯儶䅯䅁䅯兣䅑䅁䅅䅁䉁䅁䅁兂䅁䅁䅁䵁䡘䅑杷允䅁䅁䅑䅁䑁䅁䅷䅁䭁䱁䱑䅁䭁佁䭳䅁䭁䝁䔸䅁䉁䅁䅁允䅁䅁䄴杅䅁䑁䅅睍㑁䑁䅑兏ぁ䑁䅉䅎䅁䅁杷允䅁䅁䅑䅁䑁䅁䅷䅁䭁䱁䰴䅁䭁佁䭣䅁䭁䡁䕁䅁䉁䅁䅁允䅁䅁䅕牒穢搯契啍䵁䅉䅅䅁䕁䅁䅁睁䵁䅁䅁权䉂兄䅁权浄权䅁权瑂䅂䅁允䅁䅁䅅䅁佁䅁䅷䅁硁䍁䄴䅏睁䑁䅙䅁䵁䅉䅅䅁䕁䅁䅁睁䵁䅁䅁权⽃兂䅁权瑄权䅁权療䅂䅁允䅁䅁䅅䅁䙁䅁塲㍯㥁桃䅰䍄䉁䅁䅁䅂䅁䅁䅍䅄䅁䅁䅯睚䅷䅁䅯朷䅯䅁䅯来䅑䅁䅅䅁䉁䅁䅁兂䅁䅁䅁䭧慔䅑杷允䅁䅁䅑䅁䑁䅁䅷䅁䭁䅁䱉䅁䭁佁䭯䅁䭁䡁䕅䅁䉁䅁䅁允䅁䅁䄴䅄䅁䑁䅁杌硁䑁䅉兎䅁䅁杷允䅁䅁䅑䅁䑁䅁䅷䅁䭁䝁䵳䅁䭁佁䭫䅁䭁䡁䕁䅁䉁䅁䅁允䅁䅁䅕䅁䅁䅁䵂捺䵁䅉䅅䅁䕁䅁䅁睁䵁䅁䅁权畃䅄䅁权煄权䅁权睂䅂䅁允䅁䅁䅅䅁佁䅁䅷䅁睁䍁䄴睍㉁䑁䅑䅁䵁䅉䅅䅁䕁䅁䅁睁䵁䅁䅁权杁兄䅁权瑄权䅁权瑂䅂䅁允䅁䅁䅅䅁䙁䝁㝑〳丫⽬⼴䍄䉁䅁䅁䅂䅁䅁䅍䅄䅁䅁䅯杚䅳䅁䅯朶䅯䅁䅯䅣䅑䅁䅅䅁䉁䅁䅁杄䵁䅁䅁免畁䑁䅅䅎ㅁ䅁䅁䍄䉁䅁䅁䅂䅁䅁䅍䅄䅁䅁䅯䅙䅷䅁䅯眶䅯䅁䅯䅣䅑䅁䅅䅁䉁䅁䅁杄十䅁䅁杍㉁䑁䅫䅎睁䑁䅙䅏ㅁ䅁䅁䍄䉁䅁䅁䅂䅁䅁䅍䅄䅁䅁䅯杢䅷䅁䅯睈䅙䅁䅯䅉䅙䅁䅅䅁䉁䅁䅁权い杂䅁䍄䉁䅁䅁䅂䅁䅁䅍䅄䅁䅁䅯具䅷䅁䅯眵䅯䅁䅯兦䅑䅁䅅䅁䉁䅁䅁兂湃䅋䑲祅䝕䅑杷允䅁䅁䅍䅁䑁䅁䅷䅁䭁䡁䱣䅁䭁䉁䜴䅁䉁䅁䅁允䅁䅁䅯杅䅧䅁杷允䅁䅁䅑䅁䑁䅁䅷䅁䭁䙁䱫䅁䭁佁䭣䅁䭁䡁䕅䅁䉁䅁䅁允䅁䅁䅕刴湮䴵㑙爹䴸䅉䅅䅁䕁䅁䅁睁䵁䅁䅁权啃兄䅁权湄权䅁权瑂䅂䅁允䅁䅁䅅䅁䙁䝁浚浚浚楊䅆䍄䉁䅁䅁䅂䅁䅁䅍䅄䅁䅁䅯䄳䅳䅁䅯朵䅯䅁䅯来䅑䅁䅅䅁䉁䅁䅁权䡂䅁䅁䍄䉁䅁䅁䅂䅁䅁䅍䅄䅁䅁䅯睢䅷䅁䅯睈䅙䅁䅯䅉䅙䅁䅅䅁䉁䅁䅁权䵂杂䅁䍄䉁䅁䅁䅂䅁䅁䅍䅄䅁䅁䅯䅢䄰䅁䅯朷䅯䅁䅯来䅑䅁䅅䅁䉁䅁䅁兂䅁䅁䅁䕍㉺䅑杷允䅁䅁䅍䅁䑁䅁䅷䅁䭁䩁䵫䅁䭁䉁䝧䅁䉁䅁䅁允䅁䅁䅯䅦䅙䅁杷允䅁䅁䅑䅁䑁䅁䅷䅁䭁佁丸䅁䭁䉁䜸䅁䭁䍁䝁䅁䉁䅁䅁允䅁䅁䅯䅅䅑䅁杷允䅁䅁䅑䅁䑁䅁䅷䅁䭁佁䬸䅁䭁佁䬰䅁䭁䝁䔸䅁䉁䅁䅁允䅁䅁䅕䭃捷浗㝑穲䴸䅉䅅䅁䕁䅁䅁睁䵁䅁䅁权灃䅄䅁权潄权䅁权瑂䅂䅁允䅁䅁䅅䅁佁䅁䅷䅁穁䍁䄴李睁䑁䅅䅁䵁䅉䅅䅁䕁䅁䅁睁䵁䅁䅁权慂睃䅁权牄权䅁权䙃䅂䅁允䅁䅁䅅䅁佁䉁䅉䅁ぁ䑁䅕兏穁䑁䅙䅍㕁䑁䅁䅁䵁䅉䅅䅁䕁䅁䅁睁䵁䅁䅁权睂䅄䅁权晁杂䅁权杁杂䅁允䅁䅁䅅䅁䭁䕁䝷䅁䵁䅉䅅䅁䕁䅁䅁睁䵁䅁䅁权㕃䅄䅁权晁杂䅁权杁杂䅁允䅁䅁䅅䅁䭁䩁䥷䅁䵁䅉䅅䅁䑁䅁䅁睁䵁䅁䅁权晃睃䅁权慁杂䅁允䅁䅁䅅䅁䭁䉁䝳䅁䵁䅉䅅䅁䕁䅁䅁睁䵁䅁䅁权䉄睃䅁权潄权䅁权睂䅂䅁允䅁䅁䅅䅁佁䅁䅯䅁㑁䍁䄴免㕁䅁䅁䍄䉁䅁䅁䅂䅁䅁䅍䅄䅁䅁䅯䄯䅷䅁䅯儶䅯䅁䅯睢䅑䅁䅅䅁䉁䅁䅁兂䅁䅁䅁䉑儳䅑杷允䅁䅁䅑䅁䑁䅁䅷䅁䭁偁䴰䅁䭁佁䬰䅁䭁䥁䕍䅁䉁䅁䅁允䅁䅁䅕䵱䱚㑎䉬䑷䴸䅉䅅䅁䑁䅁䅁睁䵁䅁䅁权灃䅄䅁权慁杂䅁允䅁䅁䅅䅁䭁䍁䝳䅁䵁䅉䅅䅁䕁䅁䅁睁䵁䅁䅁权牁睃䅁权湄权䅁权㙂䅂䅁允䅁䅁䅅䅁䙁乁㑖匶硙䅃䄵䍄䉁䅁䅁䅂䅁䅁䅍䅄䅁䅁䅯元䄰䅁䅯眶䅯䅁䅯兢䅑䅁䅅䅁䉁䅁䅁杄十䅁䅁兎㑁䑁䅁杍㍁䑁䅅杍㉁䅁䅁䍄䉁䅁䅁䅂䅁䅁䅍䅄䅁䅁䅯杗䄰䅁䅯儷䅯䅁䅯全䅑䅁䅅䅁䉁䅁䅁兂摁浗㝑〳儸䅑杷允䅁䅁䅍䅁䑁䅁䅷䅁䭁䅁䱳䅁䭁䉁䜴䅁䉁䅁䅁允䅁䅁䅯兂䅧䅁杷允䅁䅁䅍䅁䑁䅁䅷䅁䭁䑁䵧䅁䭁䉁䝷䅁䉁䅁䅁允䅁䅁䅯杯䅙䅁杷允䅁䅁䅑䅁䑁䅁䅷䅁䭁佁䰸䅁䭁佁䭣䅁䭁䥁䕕䅁䉁䅁䅁允䅁䅁䅕ㅰ䉷坯剚樫䴸䅉䅅䅁䕁䅁䅁睁䵁䅁䅁权䩃睃䅁权畄权䅁权獄权䅁允䅁䅁䅅䅁䙁䅁䅁䅁䅃畲䅬䍄䉁䅁䅁䅂䅁䅁䅍䅄䅁䅁䅯睭䅷䅁䅯眵䅯䅁䅯兦䅑䅁䅅䅁䉁䅁䅁兂䝁婧䑖㉩䡺睐杷允䅁䅁䅑䅁䑁䅁䅷䅁䭁䝁乕䅁䭁䉁䜸䅁䭁䍁䝁䅁䉁䅁䅁允䅁䅁䅯兂䅣䅁杷允䅁䅁䅑䅁䑁䅁䅷䅁䭁䱁䄰䅁䭁䉁䅅䅁䭁䅁䅕䅁䉁䅁䅁允䅁䅁䄴杆䅁䑁䅅䅍ㅁ䑁䅣兏㑁䑁䅅䅍睁䑁䅁䅁䵁䅉䅅䅁䕁䅁䅁睁䵁䅁䅁权㑂睃䅁权煄权䅁权㥂䅂䅁允䅁䅁䅅䅁佁䅁䅷䅁硁䍁䄴免ㅁ䑁䅕䅁䵁䅉䅅䅁䕁䅁䅁睁䵁䅁䅁权牃䅄䅁权潄权䅁权睂䅂䅁允䅁䅁䅅䅁䭁䕁䅣䅁䵁䅉䅅䅁䕁䅁䅁睁䵁䅁䅁权啄䅄䅁权畄权䅁权㙂䅂䅁允䅁䅁䅅䅁䙁䅁䅁䅁䅃佐䅎䍄䉁䅁䅁䅂䅁䅁䅍䅄䅁䅁䅯䅲䅷䅁䅯眶䅯䅁䅯来䅑䅁䅅䅁䉁䅁䅁杄十䅁䅁兎㍁䑁䅕睎㕁䑁䅁䅍睁䅁䅁䍄䉁䅁䅁䅂䅁䅁䅍䅄䅁䅁䅯入䅳䅁䅯朵䅯䅁䅯睢䅑䅁䅅䅁䉁䅁䅁杄䭁䅁䅁免畁䑁䅣睎䅁䅁杷允䅁䅁䅑䅁䑁䅁䅷䅁䭁乁䱁䅁䭁佁䬴䅁䭁䝁䔸䅁䉁䅁䅁允䅁䅁䅕䅁䅁䅁牂䔸䵁䅉䅅䅁䕁䅁䅁睁䵁䅁䅁权䱁䅄䅁权浄权䅁权䑃䅂䅁允䅁䅁䅅䅁佁䅁䅷䅁硁䍁䄴兎㍁䑁䅍䅁䵁䅉䅅䅁䕁䅁䅁睁䵁䅁䅁权慂兄䅁权浄权䅁权䙃䅂䅁允䅁䅁䅅䅁佁䅁䄴䅁硁䑁䅁杌㕁䑁䅍免䅁䅁杷允䅁䅁䅑䅁䑁䅁䅷䅁䭁乁䵉䅁䭁佁䭣䅁䭁䡁䕯䅁䉁䅁䅁允䅁䅁䅕牖潴桯䝦䑴䴸䅉䅅䅁䕁䅁䅁睁䵁䅁䅁权䵄䅁䅁权䭁䅁䅁权䙁䅁䅁允䅁䅁䅅䅁䙁䩁奍䙂余扌⽋䍄䉁䅁䅁䅂䅁䅁䅍䅄䅁䅁䅯兙䅳䅁䅯朶䅯䅁䅯睢䅑䅁䅅䅁䉁䅁䅁杄䵁䅁䅁免畁䑁䅉睍穁䅁䅁䍄䉁䅁䅁䅂䅁䅁䅍䅄䅁䅁䅯兕䅷䅁䅯朶䅯䅁䅯来䅑䅁䅅䅁䉁䅁䅁杄䵁䅁䅁免畁䑁䅉杍祁䅁䅁䍄䉁䅁䅁䅂䅁䅁䅍䅄䅁䅁䅯䅖䅷䅁䅯睈䅙䅁䅯䅉䅙䅁䅅䅁䉁䅁䅁权佂杂䅁䍄䉁䅁䅁睁䅁䅁䅍䅄䅁䅁䅯䅒䅳䅁䅯䅈䅙䅁䅅䅁䉁䅁䅁权硂䅃䅁䍄䉁䅁䅁䅂䅁䅁䅍䅄䅁䅁䅯䅱䅷䅁䅯儶䅯䅁䅯来䅑䅁䅅䅁䉁䅁䅁兂䅁䅁䅁佁㉥䅑杷允䅁䅁䅍䅁䑁䅁䅷䅁䭁䕁䰰䅁䭁䍁䝙䅁䉁䅁䅁允䅁䅁䄴䅄䅁䑁䅫兎畁䑁䅅兎䅁䅁杷允䅁䅁䅑䅁䑁䅁䅷䅁䭁䅁䱧䅁䭁佁䬴䅁䭁佁䭷䅁䉁䅁䅁允䅁䅁䅕䅁䅁䡁卂〹䵁䅉䅅䅁䕁䅁䅁睁䵁䅁䅁权癃䅄䅁权湄权䅁权䑃䅂䅁允䅁䅁䅅䅁䙁䙁其琫瑵乑⼫䍄䉁䅁䅁䅂䅁䅁䅍䅄䅁䅁䅯䅸䅳䅁䅯眶䅯䅁䅯兣䅑䅁䅅䅁䉁䅁䅁杄啁䅁䅁免㉁䑁䅫睍睁䑁䅉䅏硁䑁䅉䅁䵁䅉䅅䅁䕁䅁䅁睁䵁䅁䅁权潃兄䅁权灄权䅁权㥂䅂䅁允䅁䅁䅅䅁䙁䅁䅁䅁䅁效䅢䍄䉁䅁䅁䅂䅁䅁䅍䅄䅁䅁䅯䅳䅷䅁䅯朷䅯䅁䅯兢䅑䅁䅅䅁䉁䅁䅁兂䅁䅁䅁䩅睦䅑杷允䅁䅁䅑䅁䑁䅁䅷䅁䭁偁䅷䅁䭁䅁䅯䅁䭁䅁䅕䅁䉁䅁䅁允䅁䅁䅕敨剴䉵䘶䕃䵁䅉䅅䅁䕁䅁䅁睁䵁䅁䅁权婁睃䅁权畄权䅁权䙃䅂䅁允䅁䅁䅅䅁䙁䅁䅁䅁权根䉨䍄䉁䅁䅁䅂䅁䅁䅍䅄䅁䅁䅯䅐䄰䅁䅯眶䅯䅁䅯来䅑䅁䅅䅁䉁䅁䅁杄十䅁䅁睍㑁䑁䅉免㑁䑁䅣䅎ㅁ䅁䅁䍄䉁䅁䅁䅂䅁䅁䅍䅄䅁䅁䅯共䅳䅁䅯眶䅯䅁䅯睢䅑䅁䅅䅁䉁䅁䅁杄十䅁䅁免穁䑁䅁免㕁䑁䅧睍祁䅁䅁䍄䉁䅁䅁䅂䅁䅁䅍䅄䅁䅁䅯䅯䅅䅁䅯䅂䅁䅁䅯兂䅁䅁䅅䅁䉁䅁䅁兂䅁䅁䅃㍖䉵兑杷允䅁䅁䅑䅁䑁䅁䅷䅁䭁䅁䰰䅁䭁佁䭙䅁䭁䡁䕯䅁䉁䅁䅁允䅁䅁䄴䅄䅁䑁䅅杌祁䑁䅧睎䅁䅁杷允䅁䅁䅑䅁䑁䅁䅷䅁䭁䡁䱫䅁䭁佁䭫䅁䭁䡁䕅䅁䉁䅁䅁允䅁䅁䅕䅁䅁䅁㕁獳䵁䅉䅅䅁䕁䅁䅁睁䵁䅁䅁权㙃睃䅁权畄权䅁权㥂䅂䅁允䅁䅁䅅䅁䙁䅁䅁䅁䅁䩖䅚䍄䉁䅁䅁䅂䅁䅁䅍䅄䅁䅁䅯兹䅷䅁䅯䄶䅯䅁䅯来䅑䅁䅅䅁䉁䅁䅁杄佁䅁䅁䅎睁䍁䄴李ㅁ䑁䅅䅁䵁䅉䅅䅁䕁䅁䅁睁䵁䅁䅁权灄兄䅁权浄权䅁权䙃䅂䅁允䅁䅁䅅䅁佁䅁䅷䅁硁䍁䄴睍祁䑁䅙䅁䵁䅉䅅䅁䕁䅁䅁睁䵁䅁䅁权㝁䅄䅁权牄权䅁权䑃䅂䅁允䅁䅁䅅䅁佁䉁䅑䅁ぁ䑁䅙李㑁䑁䅁䅍睁䑁䅁䅍䅁䅁杷允䅁䅁䅑䅁䑁䅁䅷䅁䭁䱁䵑䅁䭁佁䭫䅁䭁䥁䕍䅁䉁䅁䅁允䅁䅁䅕䅁䅁䅁湄欷䵁䅉䅅䅁䕁䅁䅁睁䵁䅁䅁权硃䅄䅁权灄权䅁权睂䅂䅁允䅁䅁䅅䅁䙁䅁䅁䅁䅁䱤䅚䍄䉁䅁䅁䅂䅁䅁䅍䅄䅁䅁䅯杳䅷䅁䅯䄶䅯䅁䅯睧䅑䅁䅅䅁䉁䅁䅁杄佁䅁䅁免㉁䍁䄴睎硁䑁䅣䅁䵁䅉䅅䅁䕁䅁䅁睁䵁䅁䅁权穃䅄䅁权煄权䅁权㙂䅂䅁允䅁䅁䅅䅁䭁䕁䅣䅁䵁䅉䅅䅁䕁䅁䅁睁䵁䅁䅁权牄䅄䅁权湄权䅁权獄权䅁允䅁䅁䅅䅁䙁䡁剄䅅祕硓䄱䍄䉁䅁䅁䅂䅁䅁䅍䅄䅁䅁䅯眶䄰䅁䅯睈䅙䅁䅯䅉䅙䅁䅅䅁䉁䅁䅁权扄杂䅁䍄䉁䅁䅁䅂䅁䅁䅍䅄䅁䅁䅯兄䅳䅁䅯朶䅯䅁䅯䄷䅯䅁䅅䅁䉁䅁䅁杄䵁䅁䅁䅍畁䑁䅍睎祁䅁䅁䍄䉁䅁䅁睁䅁䅁䅍䅄䅁䅁䅯杵䅷䅁䅯䅇䅙䅁䅅䅁䉁䅁䅁权婁杂䅁䍄䉁䅁䅁䅂䅁䅁䅍䅄䅁䅁䅯睓䅳䅁䅯朶䅯䅁䅯睧䅑䅁䅅䅁䉁䅁䅁杄䵁䅁䅁䅍畁䑁䅧䅏㑁䅁䅁䍄䉁䅁䅁䅂䅁䅁䅍䅄䅁䅁䅯来䅷䅁䅯儶䅯䅁䅯䄷䅯䅁䅅䅁䉁䅁䅁兂䅁䅁䅁䭁扐䅑杷允䅁䅁䅑䅁䑁䅁䅷䅁䭁䍁䅑䅁䭁䉁䅅䅁䭁䅁䍑䅁䉁䅁䅁允䅁䅁䄴䅆䅁䑁䅍兎㍁䑁䅫李祁䑁䅁䅍睁䅁䅁䍄䉁䅁䅁䅂䅁䅁䅍䅄䅁䅁䅯光䄰䅁䅯朶䅯䅁䅯䄷䅯䅁䅅䅁䉁䅁䅁杄䵁䅁䅁䅍畁䑁䅧免祁䅁䅁䍄䉁䅁䅁䅂䅁䅁䅍䅄䅁䅁䅯䅺䅳䅁䅯朶䅯䅁䅯兦䅑䅁䅅䅁䉁䅁䅁杄䵁䅁䅁䅍畁䑁䅕免穁䅁䅁䍄䉁䅁䅁䅂䅁䅁䅍䅄䅁䅁䅯杍䅳䅁䅯儷䅯䅁䅯䄷䅯䅁䅅䅁䉁䅁䅁权䡂䅁䅁䍄䉁䅁䅁䅂䅁䅁䅍䅄䅁䅁䅯朹䅳䅁䅯儶䅯䅁䅯兢䅑䅁䅅䅁䉁䅁䅁兂䅁䅁䅁伲䈴具杷允䅁䅁䅑䅁䑁䅁䅷䅁䭁䱁䵣䅁䭁佁䭯䅁䭁䥁䕍䅁䉁䅁䅁允䅁䅁䄴䅄䅁䑁䅁杌㍁䑁䅧兎䅁䅁杷允䅁䅁䅑䅁䑁䅁䅷䅁䭁䕁䅫䅁䭁䅁䅑䅁䭁䅁䅕䅁䉁䅁䅁允䅁䅁䅕䅁䅁䝁倵じ䵅䅉䅅䅁䕁䅁䅁睁䵁䅁䅁权兂允䅁权䭁䅁䅁权䙁䅁䅁允䅁䅁䅅䅁䙁䱁䥔牤昶桇䅆䍄䉁䅁䅁䅂䅁䅁䅍䅄䅁䅁䅯杏䅳䅁䅯朷䅯䅁䅯䄷䅯䅁䅅䅁䉁䅁䅁兂䅁䅁䅁䰴穔䅷杷允䅁䅁䅑䅁䑁䅁䅷䅁䭁䥁䅁䅁䭁䉁䅅䅁䭁䅁䅕䅁䉁䅁䅁允䅁䅁䄴䅆䅁䑁䅕䅎㑁䑁䅑兎ぁ䑁䅉兎睁䅁䅁䍄䉁䅁䅁䅂䅁䅁䅍䅄䅁䅁䅯眹䅷䅁䅯朷䅯䅁䅯睧䅑䅁䅅䅁䉁䅁䅁兂䅁䅁䅁䝋䕑兑杷允䅁䅁䅑䅁䑁䅁䅷䅁䭁䅁乷䅁䭁佁䭫䅁䭁䥁䕕䅁䉁䅁䅁允䅁䅁䅕䅁䅁䅁桁挱䵁䅉䅅䅁䕁䅁䅁睁䵁䅁䅁权䭄䅁䅁权䭁䅁䅁权䙁䅁䅁允䅁䅁䅅䅁䙁䱁穢搯㑒危䅴䍄䉁䅁䅁䅂䅁䅁䅍䅄䅁䅁䅯杉䅷䅁䅯朷䅯䅁䅯全䅑䅁䅅䅁䉁䅁䅁兂䅁䅁䅁佁捪䅑杷允䅁䅁䅍䅁䑁䅁䅷䅁䭁䕁䵑䅁䭁䍁䝙䅁䉁䅁䅁允䅁䅁䄴杂䅁䑁䅧睍䅁䅁杷允䅁䅁䅑䅁䑁䅁䅷䅁䭁䭁䰸䅁䭁佁䬰䅁䭁䥁䕕䅁䉁䅁䅁允䅁䅁䅕䉵䘶ㄶ㑇橮䴸䅉䅅䅁䕁䅁䅁睁䵁䅁䅁权䅃睃䅁权瑄权䅁权療䅂䅁允䅁䅁䅅䅁䙁䕁㉡⼸唳乥⽅䍄䉁䅁䅁䅂䅁䅁䅍䅄䅁䅁䅯睙䅷䅁䅯朶䅯䅁䅯䅣䅑䅁䅅䅁䉁䅁䅁杄䵁䅁䅁䅍畁䑁䅍免㕁䅁䅁䍄䉁䅁䅁䅂䅁䅁䅍䅄䅁䅁䅯末䅳䅁䅯睈䅙䅁䅯䅉䅙䅁䅅䅁䉁䅁䅁权㑁杂䅁䍄䉁䅁䅁䅂䅁䅁䅍䅄䅁䅁䅯杒䅳䅁䅯儷䅯䅁䅯睧䅑䅁䅅䅁䉁䅁䅁兂癁匳䝑婧橘睐杷允䅁䅁䅍䅁䑁䅁䅷䅁䭁䍁䱧䅁䭁䉁䝧䅁䉁䅁䅁允䅁䅁䅯睢䅙䅁杷允䅁䅁䅑䅁䑁䅁䅷䅁䭁䝁䰰䅁䭁佁䬴䅁䭁䡁䔰䅁䉁䅁䅁允䅁䅁䅕䅁䅁䭁㝂〴䵁䅉䅅䅁䕁䅁䅁睁䵁䅁䅁权卂䅄䅁权浄权䅁权㥂䅂䅁允䅁䅁䅅䅁佁䅁䅷䅁祁䍁䄴免㉁䑁䅑䅁䵁䅉䅅䅁䑁䅁䅁睁䵁䅁䅁权䭃睃䅁权捁杂䅁允䅁䅁䅅䅁䭁䉁䡷䅁䵁䅉䅅䅁䕁䅁䅁睁䵁䅁䅁权時䅄䅁权湄权䅁权硂䅂䅁允䅁䅁䅅䅁䙁䥁噇㑑獴砵䅊䍄䉁䅁䅁䅂䅁䅁䅍䅄䅁䅁䅯朲䅳䅁䅯朵䅯䅁䅯来䅑䅁䅅䅁䉁䅁䅁杄䵁䅁䅁兎畁䑁䅑睎㉁䅁䅁䍄䉁䅁䅁睁䅁䅁䅍䅄䅁䅁䅯杚䅷䅁䅯䅇䅙䅁䅅䅁䉁䅁䅁权㕁杂䅁䍄䉁䅁䅁睁䅁䅁䅍䅄䅁䅁䅯䅦䅷䅁䅯杇䅙䅁䅅䅁䉁䅁䅁权乄杂䅁䍄䉁䅁䅁䅂䅁䅁䅍䅄䅁䅁䅯督䅳䅁䅯䄶䅯䅁䅯兦䅑䅁䅅䅁䉁䅁䅁杄佁䅁䅁杍硁䍁䄴兎㍁䑁䅑䅁䵁䅉䅅䅁䕁䅁䅁睁䵁䅁䅁权䕁兄䅁权牄权䅁权䑃䅂䅁允䅁䅁䅅䅁佁䉁䅉䅁祁䑁䅉睍ㅁ䑁䅁李睁䑁䅙䅁䵁䅉䅅䅁䕁䅁䅁睁䵁䅁䅁权㝂䅁䅁权䭁䅁䅁权䕁杁䅁允䅁䅁䅅䅁䙁佁浫免獩佈⼴䍄䉁䅁䅁䅂䅁䅁䅍䅄䅁䅁䅯共䅅䅁䅯允䅉䅁䅯杁䅉䅁䅅䅁䉁䅁䅁兂療ㅃ⽹䍢桶䅑杷允䅁䅁䅑䅁䑁䅁䅷䅁䭁䱁䵉䅁䭁佁䭧䅁䭁䡁䕁䅁䉁䅁䅁允䅁䅁䄴杄䅁䑁䅅䅏畁䑁䅍李祁䅁䅁䍄䉁䅁䅁䅂䅁䅁䅍䅄䅁䅁䅯元䄰䅁䅯朷䅯䅁䅯睢䅑䅁䅅䅁䉁䅁䅁兂䅁䅁䅁䍉瘯䅷杷允䅁䅁䅍䅁䑁䅁䅷䅁䭁乁䱣䅁䭁䉁䝷䅁䉁䅁䅁允䅁䅁䅯睹䅙䅁杷允䅁䅁䅑䅁䑁䅁䅷䅁䭁䉁䱯䅁䭁佁䭧䅁䭁佁䭷䅁䉁䅁䅁允䅁䅁䄴䅄䅁䑁䅉睍畁䑁䅍睍䅁䅁杷允䅁䅁䅑䅁䑁䅁䅷䅁䭁䕁䱉䅁䭁佁䬰䅁䭁䝁䔰䅁䉁䅁䅁允䅁䅁䅕灳瘳㡰䱚启䴸䅉䅅䅁䑁䅁䅁睁䵁䅁䅁权㡃䅄䅁权歁杂䅁允䅁䅁䅅䅁䭁䉁䕁䅁䵁䅉䅅䅁䕁䅁䅁睁䵁䅁䅁权䑄睃䅁权煄权䅁权硂䅂䅁允䅁䅁䅅䅁佁䅁䅷䅁硁䍁䄴免穁䑁䅍䅁䵁䅉䅅䅁䕁䅁䅁睁䵁䅁䅁权㑄睃䅁权灄权䅁权㙂䅂䅁允䅁䅁䅅䅁䙁䅁䅁䅁䅁䴫䅆䍄䉁䅁䅁䅂䅁䅁䅍䅄䅁䅁䅯眹䅷䅁䅯朶䅯䅁䅯睧䅑䅁䅅䅁䉁䅁䅁杄䭁䅁䅁免畁䑁䅁兎䅁䅁杷允䅁䅁䅑䅁䑁䅁䅷䅁䭁偁䵳䅁䭁佁䭧䅁䭁佁䭷䅁䉁䅁䅁允䅁䅁䄴䅄䅁䑁䅉杌穁䑁䅕䅎䅁䅁杷允䅁䅁䅑䅁䑁䅁䅷䅁䭁䙁䵫䅁䭁佁䭙䅁䭁䥁䕍䅁䉁䅁䅁允䅁䅁䄴䅄䅁䑁䅍杌硁䑁䅕䅏䅁䅁杷允䅁䅁䅑䅁䑁䅁䅷䅁䭁䭁䵁䅁䭁佁䭙䅁䭁䥁䕕䅁䉁䅁䅁允䅁䅁䄴䅄䅁䑁䅅杌ㅁ䑁䅫睎䅁䅁杷允䅁䅁䅑䅁䑁䅁䅷䅁䭁䕁偷䅁䭁佁䭯䅁䭁䝁䔰䅁䉁䅁䅁允䅁䅁䄴䅄䅁䑁䅁杌ㅁ䑁䅍䅎䅁䅁杷允䅁䅁䅍䅁䑁䅁䅷䅁䭁䡁䵉䅁䭁䉁䜴䅁䉁䅁䅁允䅁䅁䅯杭䅙䅁杷允䅁䅁䅑䅁䑁䅁䅷䅁䭁偁䱍䅁䭁佁䭧䅁䭁佁䭷䅁䉁䅁䅁允䅁䅁䅯睒䅁䅁杷允䅁䅁䅑䅁䑁䅁䅷䅁䭁乁䉉䅁䭁䉁䅅䅁䭁䅁䍑䅁䉁䅁䅁允䅁䅁䄴䅆䅁䑁䅅䅎㉁䑁䅣兏㑁䑁䅁䅍睁䅁䅁䍄䉁䅁䅁䅂䅁䅁䅍䅄䅁䅁䅯䅲䅳䅁䅯眵䅯䅁䅯来䅑䅁䅅䅁䉁䅁䅁兂い搯㑒匶䑙䅑杷允䅁䅁䅑䅁䑁䅁䅷䅁䭁䡁䵷䅁䭁佁䭧䅁䭁䡁䕅䅁䉁䅁䅁允䅁䅁䄴杄䅁䑁䅅杍畁䑁䅙兎祁䅁䅁䍄䉁䅁䅁䅂䅁䅁䅍䅄䅁䅁䅯兎䅳䅁䅯儶䅯䅁䅯来䅑䅁䅅䅁䉁䅁䅁兂䅁䅁䅁佧浮䅑杷允䅁䅁䅑䅁䑁䅁䅷䅁䭁䅁䵧䅁䭁佁䭳䅁䭁䝁䔰䅁䉁䅁䅁允䅁䅁䄴杅䅁䑁䅣睎硁䑁䅫兏睁䑁䅁䅍䅁䅁杷允䅁䅁䅑䅁䑁䅁䅷䅁䭁䱁䴸䅁䭁佁䭫䅁䭁䝁䔰䅁䉁䅁䅁允䅁䅁䅕䅁䅁䅁流唰䵁䅉䅅䅁䕁䅁䅁睁䵁䅁䅁权䍁䅄䅁权湄权䅁权獄权䅁允䅁䅁䅅䅁䭁䕁䅣䅁䵁䅉䅅䅁䕁䅁䅁睁䵁䅁䅁权⽁䅄䅁权牄权䅁权療䅂䅁允䅁䅁䅅䅁佁䉁䅉䅁ぁ䑁䅉睎ぁ䑁䅁䅏ぁ䑁䅧䅁䵁䅉䅅䅁䕁䅁䅁睁䵁䅁䅁权灄兄䅁权瑄权䅁权䙃䅂䅁允䅁䅁䅅䅁䙁䡁呗䅇坒癄⽍䍄䉁䅁䅁睁䅁䅁䅍䅄䅁䅁䅯睷䅷䅁䅯䅇䅙䅁䅅䅁䉁䅁䅁权㕁杂䅁䍄䉁䅁䅁䅂䅁䅁䅍䅄䅁䅁䅯睫䅷䅁䅯儷䅯䅁䅯兦䅑䅁䅅䅁䉁䅁䅁兂㑃潈牘払畩睐杷允䅁䅁䅑䅁䑁䅁䅷䅁䭁䝁䵙䅁䭁佁䭯䅁䭁䥁䕕䅁䉁䅁䅁允䅁䅁䄴䅄䅁䑁䅁杌穁䑁䅙免䅁䅁杷允䅁䅁䅍䅁䑁䅁䅷䅁䭁䅁䱕䅁䭁䉁䝯䅁䉁䅁䅁允䅁䅁䅯兺䅙䅁杷允䅁䅁䅑䅁䑁䅁䅷䅁䭁䝁䄰䅁䭁䅁䅯䅁䭁䅁䍑䅁䉁䅁䅁允䅁䅁䅕捷桱扒穢含䴸䅉䅅䅁䕁䅁䅁睁䵁䅁䅁权䙂睃䅁权煄权䅁权䙃䅂䅁允䅁䅁䅅䅁佁䅁䅷䅁睁䍁䄴李㍁䑁䅧䅁䵁䅉䅅䅁䕁䅁䅁睁䵁䅁䅁权䕄睃䅁权潄权䅁权瑂䅂䅁允䅁䅁䅅䅁䭁䕁䅣䅁䵁䅉䅅䅁䕁䅁䅁睁䵁䅁䅁权牄睃䅁权瑄权䅁权獄权䅁允䅁䅁䅅䅁䭁䕁䅣䅁䵁䅉䅅䅁䕁䅁䅁睁䵁䅁䅁权奂睃䅁权潄权䅁权硂䅂䅁允䅁䅁䅅䅁佁䅁䄴䅁穁䑁䅕杌硁䑁䅧免䅁䅁杷允䅁䅁䅑䅁䑁䅁䅷䅁䭁䡁䱫䅁䭁佁䬰䅁䭁䝁䔸䅁䉁䅁䅁允䅁䅁䅕積積積積穳䴸䅉䅅䅁䑁䅁䅁睁䵁䅁䅁权㙄睃䅁权流杂䅁允䅁䅁䅅䅁佁䅁䅷䅁㕁䑁䅫杌㑁䑁䅉䅁䵁䅉䅅䅁䑁䅁䅁睁䵁䅁䅁权㑁䅄䅁权流杂䅁允䅁䅁䅅䅁佁䅁䅷䅁㕁䑁䅁杌㍁䑁䅉䅁䵁䅉䅅䅁䑁䅁䅁睁䵁䅁䅁权穄䅄䅁权奁杂䅁允䅁䅁䅅䅁䭁䡁䝷䅁䵁䅉䅅䅁䕁䅁䅁睁䵁䅁䅁权慂䅄䅁权浄权䅁权㥂䅂䅁允䅁䅁䅅䅁佁䅁䅷䅁睁䍁䄴兎硁䑁䅍䅁䵁䅉䅅䅁䕁䅁䅁睁䵁䅁䅁权㝃䅄䅁权瑄权䅁权䑃䅂䅁允䅁䅁䅅䅁䙁佁浫免獩䵈⽯䍄䉁䅁䅁䅂䅁䅁䅍䅄䅁䅁䅯䅦䄰䅁䅯眶䅯䅁䅯䅣䅑䅁䅅䅁䉁䅁䅁杄十䅁䅁兎睁䑁䅅䅎㉁䑁䅍兎㍁䅁䅁䍄䉁䅁䅁䅂䅁䅁䅍䅄䅁䅁䅯䅊䄸䅁䅯儶䅯䅁䅯睢䅑䅁䅅䅁䉁䅁䅁兂䅁䅁䅁䑧䡶䅑杷允䅁䅁䅑䅁䑁䅁䅷䅁䭁䕁䄰䅁䭁䅁䅯䅁䭁䅁䅕䅁䉁䅁䅁允䅁䅁䅕匰扌堫焷啋䵁䅉䅅䅁䕁䅁䅁睁䵁䅁䅁权畂䅄䅁权湄权䅁权睂䅂䅁允䅁䅁䅅䅁䙁䵁䱤㑎䉬䈴䅒䍄䉁䅁䅁䅂䅁䅁䅍䅄䅁䅁䅯䅌䅳䅁䅯朷䅯䅁䅯睧䅑䅁䅅䅁䉁䅁䅁兂䅁䅁䅁䭅䡍兑杷允䅁䅁䅑䅁䑁䅁䅷䅁䭁䑁䱣䅁䭁佁䬰䅁䭁䡁䕁䅁䉁䅁䅁允䅁䅁䅕兇坒楄礲歅䵁䅉䅅䅁䕁䅁䅁睁䵁䅁䅁权千兄䅁权牄权䅁权瑂䅂䅁允䅁䅁䅅䅁佁䉁䅉䅁㑁䑁䅙䅏㉁䑁䅁兏㉁䑁䅁䅁䵁䅉䅅䅁䕁䅁䅁睁䵁䅁䅁权呁睃䅁权湄权䅁权硂䅂䅁允䅁䅁䅅䅁䙁佁㙆䭆䠵剙䅎䍄䉁䅁䅁䅂䅁䅁䅍䅄䅁䅁䅯兤䄰䅁䅯儶䅯䅁䅯兦䅑䅁䅅䅁䉁䅁䅁兂䅁䅁䅁䩉楦䅑杷允䅁䅁䅍䅁䑁䅁䅷䅁䭁䍁䵯䅁䭁䍁䝑䅁䉁䅁䅁允䅁䅁䅯睵䅙䅁杷允䅁䅁䅑䅁䑁䅁䅷䅁䭁偁䱑䅁䭁佁䭫䅁䭁䡁䕯䅁䉁䅁䅁允䅁䅁䅕䅁䅁䕁婂唹䵁䅉䅅䅁䕁䅁䅁睁䵁䅁䅁权祁䅄䅁权晁杂䅁权杁杂䅁允䅁䅁䅅䅁䭁䥁䡑䅁䵁䅉䅅䅁䕁䅁䅁睁䵁䅁䅁权敄睃䅁权浄权䅁权㙂䅂䅁允䅁䅁䅅䅁佁䅁䅷䅁硁䍁䄴䅏硁䑁䅕䅁䵁䅉䅅䅁䕁䅁䅁睁䵁䅁䅁权婃䅄䅁权晁杂䅁权杁杂䅁允䅁䅁䅅䅁䭁䕁䝷䅁䵁䅉䅅䅁䕁䅁䅁睁䵁䅁䅁权䡃䅄䅁权畄权䅁权硂䅂䅁允䅁䅁䅅䅁䙁䅁䅁䅁㑄桗䉸䍄䉁䅁䅁䅂䅁䅁䅍䅄䅁䅁䅯儫䅷䅁䅯朶䅯䅁䅯全䅑䅁䅅䅁䉁䅁䅁杄䵁䅁䅁免畁䑁䅣李㍁䅁䅁䍄䉁䅁䅁䅂䅁䅁䅍䅄䅁䅁䅯睷䅷䅁䅯儶䅯䅁䅯睧䅑䅁䅅䅁䉁䅁䅁兂䅁䅁䅁䱁㙏䅑杷允䅁䅁䅑䅁䑁䅁䅷䅁䭁䝁乑䅁䭁佁䭳䅁䭁䡁䕁䅁䉁䅁䅁允䅁䅁䄴䅆䅁䑁䅅兎ㅁ䑁䅣杍硁䑁䅣免睁䅁䅁䍄䉁䅁䅁䅂䅁䅁䅍䅄䅁䅁䅯儯䅯䅁䅯朶䅯䅁䅯来䅑䅁䅅䅁䉁䅁䅁杄䵁䅁䅁免畁䑁䅉睍硁䅁䅁䍄䉁䅁䅁䅂䅁䅁䅍䅄䅁䅁䅯睍䅷䅁䅯朶䅯䅁䅯兦䅑䅁䅅䅁䉁䅁䅁杄䵁䅁䅁免畁䑁䅅䅍ㅁ䅁䅁䍄䉁䅁䅁䅂䅁䅁䅍䅄䅁䅁䅯䅐䅷䅁䅯朶䅯䅁䅯䄷䅯䅁䅅䅁䉁䅁䅁杄䵁䅁䅁䅍畁䑁䅁兎㕁䅁䅁䍄䉁䅁䅁䅂䅁䅁䅍䅄䅁䅁䅯䅕䅷䅁䅯朶䅯䅁䅯兢䅑䅁䅅䅁䉁䅁䅁杄䵁䅁䅁䅍畁䑁䅉睍穁䅁䅁䍄䉁䅁䅁䅂䅁䅁䅍䅄䅁䅁䅯䅎䅷䅁䅯朶䅯䅁䅯兦䅑䅁䅅䅁䉁䅁䅁杄䭁䅁䅁䅍畁䑁䅉睍䅁䅁杷允䅁䅁䅍䅁䑁䅁䅷䅁䭁䅁䱧䅁䭁䉁䝧䅁䉁䅁䅁允䅁䅁䅯杓䅙䅁杷允䅁䅁䅑䅁䑁䅁䅷䅁䭁䵁䅕䅁䭁䅁䅑䅁䭁䅁䅕䅁䉁䅁䅁允䅁䅁䅕䅁䅁偷䅉䕣䵅䅉䅅䅁䕁䅁䅁睁䵁䅁䅁权䡂兄䅁权煄权䅁权䑃䅂䅁允䅁䅁䅅䅁佁䅁䅷䅁睁䍁䄴李ぁ䑁䅫䅁䵁䅉䅅䅁䕁䅁䅁睁䵁䅁䅁权獃兄䅁权潄权䅁权䑃䅂䅁允䅁䅁䅅䅁佁䅁䄴䅁硁䑁䅉杌硁䑁䅣䅏䅁䅁杷允䅁䅁䅍䅁䑁䅁䅷䅁䭁䵁䵯䅁䭁䉁䝧䅁䉁䅁䅁允䅁䅁䅯兏䅙䅁杷允䅁䅁䅑䅁䑁䅁䅷䅁䭁䕁䅍䅁䭁䅁䍅䅁䭁䅁䍉䅁䉁䅁䅁允䅁䅁䅕穢㤵敺儯歁䵅䅉䅅䅁䑁䅁䅁睁䵁䅁䅁权䱄䅄䅁权慁杂䅁允䅁䅁䅅䅁䭁䙁䜴䅁䵁䅉䅅䅁䕁䅁䅁睁䵁䅁䅁权㝄权䅁权瑄权䅁权㥂䅂䅁允䅁䅁䅅䅁䙁䅁牉硨婢畺⽣䍄䉁䅁䅁䅂䅁䅁䅍䅄䅁䅁䅯杪䅷䅁䅯儶䅯䅁䅯睧䅑䅁䅅䅁䉁䅁䅁兂䅁䅁䅁䑧䡘䅑杷允䅁䅁䅍䅁䑁䅁䅷䅁䭁乁䵅䅁䭁䍁䝙䅁䉁䅁䅁允䅁䅁䄴䅄䅁䑁䅫杍畁䑁䅕睍䅁䅁杷允䅁䅁䅑䅁䑁䅁䅷䅁䭁䡁乣䅁䭁佁䭧䅁䭁䝁䔰䅁䉁䅁䅁允䅁䅁䄴䅄䅁䑁䅉杌㑁䑁䅍睎䅁䅁杷允䅁䅁䅑䅁䑁䅁䅷䅁䭁乁䱧䅁䭁佁䭣䅁䭁佁䭷䅁䉁䅁䅁允䅁䅁䅕歯㉗⼸唳䕄䵁䅉䅅䅁䕁䅁䅁睁䵁䅁䅁权䍄䅄䅁权湄权䅁权䙃䅂䅁允䅁䅁䅅䅁䙁䭁䝪穓䩥剑䅤䍄䉁䅁䅁䅂䅁䅁䅍䅄䅁䅁䅯杂䅳䅁䅯儷䅯䅁䅯兣䅑䅁䅅䅁䉁䅁䅁兂㥁瑃橥䑣椳睐杷允䅁䅁䅑䅁䑁䅁䅷䅁䭁䭁䴰䅁䭁佁䬴䅁䭁䡁䕅䅁䉁䅁䅁允䅁䅁䅕䅁䅁䥁噃歸䵁䅉䅅䅁䕁䅁䅁睁䵁䅁䅁权穄䅄䅁权潄权䅁权瑂䅂䅁允䅁䅁䅅䅁䭁䕁䅣䅁䵁䅉䅅䅁䕁䅁䅁睁䵁䅁䅁权㕄权䅁权灄权䅁权睂䅂䅁允䅁䅁䅅䅁䙁䅁䅁䅁杄䄹䉆䍄䉁䅁䅁䅂䅁䅁䅍䅄䅁䅁䅯䅺䅷䅁䅯朶䅯䅁䅯䅣䅑䅁䅅䅁䉁䅁䅁权䡂䅁䅁䍄䉁䅁䅁睁䅁䅁䅍䅄䅁䅁䅯公䅷䅁䅯䅈䅙䅁䅅䅁䉁䅁䅁权䝂睂䅁䍄䉁䅁䅁䅂䅁䅁䅍䅄䅁䅁䅯兡䅷䅁䅯儷䅯䅁䅯兣䅑䅁䅅䅁䉁䅁䅁兂偃癷潕䥘䌯睐杷允䅁䅁䅑䅁䑁䅁䅷䅁䭁䩁䱑䅁䭁佁䭧䅁䭁䡁䕯䅁䉁䅁䅁允䅁䅁䄴杄䅁䑁䅣兎畁䑁䅁䅍穁䅁䅁䍄䉁䅁䅁䅂䅁䅁䅍䅄䅁䅁䅯杺䅷䅁䅯儶䅯䅁䅯䅣䅑䅁䅅䅁䉁䅁䅁兂䅁䅁䅁䕙䵉兑杷允䅁䅁䅍䅁䑁䅁䅷䅁䭁䡁䱷䅁䭁䍁䝑䅁䉁䅁䅁允䅁䅁䅯睏䄸䅁杷允䅁䅁䅑䅁䑁䅁䅷䅁䭁䝁䱅䅁䭁佁䭧䅁䭁䡁䔰䅁䉁䅁䅁允䅁䅁䄴杄䅁䑁䅅䅎畁䑁䅕䅎㍁䅁䅁䍄䉁䅁䅁䅂䅁䅁䅍䅄䅁䅁䅯䄴䅳䅁䅯眵䅯䅁䅯兣䅑䅁䅅䅁䉁䅁䅁兂剄瑉㕶煦癯䅑杷允䅁䅁䅑䅁䑁䅁䅷䅁䭁偁䱅䅁䭁佁䭫䅁䭁䥁䕍䅁䉁䅁䅁允䅁䅁䅕䅁䅁䕁⽁㠵䵁䅉䅅䅁䕁䅁䅁睁䵁䅁䅁权㑂兄䅁权煄权䅁权硂䅂䅁允䅁䅁䅅䅁佁䅁䅷䅁睁䍁䄴李睁䑁䅍䅁䵁䅉䅅䅁䕁䅁䅁睁䵁䅁䅁权䱃䅁䅁权䭁䅁䅁权䕁杁䅁允䅁䅁䅅䅁䙁䥁坣挲㌷⽕⽍䍄䉁䅁䅁䅂䅁䅁䅍䅄䅁䅁䅯䄷䅁䅁䅯充䅁䅁䅯䅂䅉䅁䅅䅁䉁䅁䅁杄十䅁䅁李㕁䑁䅙免硁䑁䅁䅍睁䅁䅁䍄䉁䅁䅁䅂䅁䅁䅍䅄䅁䅁䅯䄫䅯䅁䅯眶䅯䅁䅯睢䅑䅁䅅䅁䉁䅁䅁杄十䅁䅁杍睁䑁䅁兎硁䑁䅅睍ぁ䅁䅁䍄䉁䅁䅁䅂䅁䅁䅍䅄䅁䅁䅯䅹䅳䅁䅯朶䅯䅁䅯䅣䅑䅁䅅䅁䉁䅁䅁杄䵁䅁䅁䅍畁䑁䅕李穁䅁䅁䍄䉁䅁䅁䅂䅁䅁䅍䅄䅁䅁䅯充䅳䅁䅯䄶䅯䅁䅯睢䅑䅁䅅䅁䉁䅁䅁杄佁䅁䅁杍㑁䍁䄴免㍁䑁䅑䅁䵁䅉䅅䅁䕁䅁䅁睁䵁䅁䅁权獁䅄䅁权瑄权䅁权瑂䅂䅁允䅁䅁䅅䅁䙁䭁硲欰椱偅⽯䍄䉁䅁䅁䅂䅁䅁䅍䅄䅁䅁䅯兖䄰䅁䅯朵䅯䅁䅯兦䅑䅁䅅䅁䉁䅁䅁杄䵁䅁䅁杍畁䑁䅍䅏㍁䅁䅁䍄䉁䅁䅁䅂䅁䅁䅍䅄䅁䅁䅯睕䅷䅁䅯朵䅯䅁䅯睢䅑䅁䅅䅁䉁䅁䅁杄䵁䅁䅁免畁䑁䅉免ㅁ䅁䅁䍄䉁䅁䅁䅂䅁䅁䅍䅄䅁䅁䅯䅄䄰䅁䅯朶䅯䅁䅯兢䅑䅁䅅䅁䉁䅁䅁杄䵁䅁䅁䅍畁䑁䅁兏ㅁ䅁䅁䍄䉁䅁䅁䅂䅁䅁䅍䅄䅁䅁䅯杌䅳䅁䅯朵䅯䅁䅯兣䅑䅁䅅䅁䉁䅁䅁杄䵁䅁䅁杍畁䑁䅑杍穁䅁䅁䍄䉁䅁䅁䅂䅁䅁䅍䅄䅁䅁䅯睫䅳䅁䅯朷䅯䅁䅯䄷䅯䅁䅅䅁䉁䅁䅁兂䅁䅁䅁䝷摦䅑杷允䅁䅁䅑䅁䑁䅁䅷䅁䭁䅁乕䅁䭁佁䬴䅁䭁䝁䔰䅁䉁䅁䅁允䅁䅁䅕䅁䅁䑁䍂䔸䵁䅉䅅䅁䕁䅁䅁睁䵁䅁䅁权癄兄䅁权湄权䅁权㥂䅂䅁允䅁䅁䅅䅁䭁䕁䅣䅁䵁䅉䅅䅁䕁䅁䅁睁䵁䅁䅁权䡃睃䅁权湄权䅁权䙃䅂䅁允䅁䅁䅅䅁䙁乁振摖㝥⽂⽅䍄䉁䅁䅁䅂䅁䅁䅍䅄䅁䅁䅯䄵䅷䅁䅯睈䅙䅁䅯䅉䅙䅁䅅䅁䉁䅁䅁权杂睂䅁䍄䉁䅁䅁睁䅁䅁䅍䅄䅁䅁䅯儰䅷䅁䅯䅈䅙䅁䅅䅁䉁䅁䅁权楂杂䅁䍄䉁䅁䅁䅂䅁䅁䅍䅄䅁䅁䅯睮䅳䅁䅯儶䅯䅁䅯睧䅑䅁䅅䅁䉁䅁䅁兂䅁䅁䅁䡑兺䅑杷允䅁䅁䅑䅁䑁䅁䅷䅁䭁乁䱅䅁䭁佁䭙䅁䭁䝁䔸䅁䉁䅁䅁允䅁䅁䄴䅄䅁䑁䅅杌ぁ䑁䅅䅏䅁䅁杷允䅁䅁䅑䅁䑁䅁䅷䅁䭁䍁䵙䅁䭁佁䬴䅁䭁䡁䕯䅁䉁䅁䅁允䅁䅁䅕䅁䅁䥁摂〰䵁䅉䅅䅁䕁䅁䅁睁䵁䅁䅁权い权䅁权晁杂䅁权杁杂䅁允䅁䅁䅅䅁䭁䙁䥍䅁䵁䅉䅅䅁䕁䅁䅁睁䵁䅁䅁权䱁睃䅁权畄权䅁权獄权䅁允䅁䅁䅅䅁䙁䅁䅁䅁䅁摂䅒䍄䉁䅁䅁䅂䅁䅁䅍䅄䅁䅁䅯眰䅷䅁䅯朷䅯䅁䅯䅣䅑䅁䅅䅁䉁䅁䅁兂䅁䅁䅁䘸䑳兑杷允䅁䅁䅑䅁䑁䅁䅷䅁䭁䝁䵙䅁䭁佁䬴䅁䭁佁䭷䅁䉁䅁䅁允䅁䅁䅕䅁䅁䝁浄〶䵁䅉䅅䅁䕁䅁䅁睁䵁䅁䅁权ㅄ权䅁权牄权䅁权硂䅂䅁允䅁䅁䅅䅁佁䉁䅉䅁㉁䑁䅅兎硁䑁䅕免睁䑁䅕䅁䵁䅉䅅䅁䕁䅁䅁睁䵁䅁䅁权啄䅄䅁权潄权䅁权䑃䅂䅁允䅁䅁䅅䅁佁䅁䅷䅁㍁䍁䄴䅏ㅁ䑁䅍䅁䵁䅉䅅䅁䕁䅁䅁睁䵁䅁䅁权䥂睃䅁权浄权䅁权硂䅂䅁允䅁䅁䅅䅁佁䅁䅷䅁穁䍁䄴䅎㉁䑁䅉䅁䵁䅉䅅䅁䕁䅁䅁睁䵁䅁䅁权权䅄䅁权潄权䅁权硂䅂䅁允䅁䅁䅅䅁佁䅁䄴䅁祁䑁䅧杌㕁䑁䅙䅎䅁䅁杷允䅁䅁䅑䅁䑁䅁䅷䅁䭁䍁䵑䅁䭁佁䭯䅁䭁䥁䕍䅁䉁䅁䅁允䅁䅁䄴䅄䅁䑁䅅杌睁䑁䅁䅏䅁䅁杷允䅁䅁䅑䅁䑁䅁䅷䅁䭁䑁䵅䅁䭁佁䬰䅁䭁䡁䕅䅁䉁䅁䅁允䅁䅁䅕⽺呤㘴扗䑸䴸䅉䅅䅁䕁䅁䅁睁䵁䅁䅁权時睃䅁权潄权䅁权㥂䅂䅁允䅁䅁䅅䅁佁䅁䅷䅁㍁䍁䄴兏㑁䑁䅅䅁䵁䅉䅅䅁䕁䅁䅁睁䵁䅁䅁权穄睃䅁权畄权䅁权䑃䅂䅁允䅁䅁䅅䅁䙁䅁䅁䅁睃⼱䅖䍄䉁䅁䅁䅂䅁䅁䅍䅄䅁䅁䅯睶䅷䅁䅯眶䅯䅁䅯来䅑䅁䅅䅁䉁䅁䅁杄十䅁䅁兎睁䑁䅁李ぁ䑁䅉李㍁䅁䅁䍄䉁䅁䅁䅂䅁䅁䅍䅄䅁䅁䅯朰䅷䅁䅯䄶䅯䅁䅯兣䅑䅁䅅䅁䉁䅁䅁杄佁䅁䅁杍睁䍁䄴兏穁䑁䅧䅁䵁䅉䅅䅁䕁䅁䅁睁䵁䅁䅁权䑁睃䅁权浄权䅁权獄权䅁允䅁䅁䅅䅁佁䅁䅷䅁祁䍁䄴䅍睁䑁䅉䅁䵁䅉䅅䅁䕁䅁䅁睁䵁䅁䅁权䱄睃䅁权煄权䅁权瑂䅂䅁允䅁䅁䅅䅁佁䅁䅷䅁睁䍁䄴睎硁䑁䅫䅁䵁䅉䅅䅁䕁䅁䅁睁䵁䅁䅁权㕄睃䅁权潄权䅁权㥂䅂䅁允䅁䅁䅅䅁佁䅁䅷䅁㍁䍁䄴兏ぁ䑁䅉䅁䵁䅉䅅䅁䕁䅁䅁睁䵁䅁䅁权摂䅄䅁权牄权䅁权䑃䅂䅁允䅁䅁䅅䅁佁䉁䅑䅁硁䑁䅣杍穁䑁䅅䅍睁䑁䅙杍䅁䅁杷允䅁䅁䅑䅁䑁䅁䅷䅁䭁䱁乣䅁䭁佁䭧䅁䭁䥁䕕䅁䉁䅁䅁允䅁䅁䄴䅄䅁䑁䅅杌㍁䑁䅉杍䅁䅁杷允䅁䅁䅑䅁䑁䅁䅷䅁䭁䥁䱣䅁䭁佁䭫䅁䭁䡁䕯䅁䉁䅁䅁允䅁䅁䅕䅁䅁䥁元欲䵁䅉䅅䅁䕁䅁䅁睁䵁䅁䅁权䝁䅄䅁权湄权䅁权㥂䅂䅁允䅁䅁䅅䅁䙁䅁牉硨婢歲䅂䍄䉁䅁䅁䅂䅁䅁䅍䅄䅁䅁䅯䅋䄰䅁䅯眵䅯䅁䅯全䅑䅁䅅䅁䉁䅁䅁兂穁積積積䭍䅑杷允䅁䅁䅑䅁䑁䅁䅷䅁䭁䝁䵙䅁䭁佁䭯䅁䭁䥁䕍䅁䉁䅁䅁允䅁䅁䄴䅄䅁䑁䅁杌祁䑁䅫杍䅁䅁杷允䅁䅁䅑䅁䑁䅁䅷䅁䭁䅁䰴䅁䭁佁䭳䅁䭁䝁䔸䅁䉁䅁䅁允䅁䅁䄴䅆䅁䑁䅉杍ㅁ䑁䅫䅎㍁䑁䅍䅍㉁䅁䅁䍄䉁䅁䅁睁䅁䅁䅍䅄䅁䅁䅯睲䅳䅁䅯䅊䅙䅁䅅䅁䉁䅁䅁权祄睄䅁䍄䉁䅁䅁䅂䅁䅁䅍䅄䅁䅁䅯䅃䅳䅁䅯睈䅙䅁䅯䅉䅙䅁䅅䅁䉁䅁䅁权佁元䅁䍄䉁䅁䅁睁䅁䅁䅍䅄䅁䅁䅯杷䅷䅁䅯杇䅙䅁䅅䅁䉁䅁䅁权敂杂䅁䍄䉁䅁䅁䅂䅁䅁䅍䅄䅁䅁䅯杄䅁䅁䅯䅂䅁䅁䅯䅂䅉䅁䅅䅁䉁䅁䅁兂䅁䅁䅁剚硴兑杷允䅁䅁䅑䅁䑁䅁䅷䅁䭁䍁䵯䅁䭁佁䬰䅁䭁䝁䔰䅁䉁䅁䅁允䅁䅁䅕佹伳敹㝱い䵁䅉䅅䅁䕁䅁䅁睁䵁䅁䅁权桂兄䅁权牄权䅁权硂䅂䅁允䅁䅁䅅䅁佁䉁䅉䅁㉁䑁䅫睍硁䑁䅍䅏㉁䑁䅁䅁䵁䅉䅅䅁䕁䅁䅁睁䵁䅁䅁权㡁睃䅁权牄权䅁权䑃䅂䅁允䅁䅁䅅䅁佁䉁䅉䅁㑁䑁䅧李祁䑁䅧䅏㕁䑁䅍䅁䵁䅉䅅䅁䕁䅁䅁睁䵁䅁䅁权⭃睃䅁权湄权䅁权療䅂䅁允䅁䅁䅅䅁䙁䡁⼰噎㘶呋䅂䍄䉁䅁䅁䅂䅁䅁䅍䅄䅁䅁䅯睄䅷䅁䅯儷䅯䅁䅯兢䅑䅁䅅䅁䉁䅁䅁兂捂㡪ㅌ䙋湺睐杷允䅁䅁䅑䅁䑁䅁䅷䅁䭁䡁义䅁䭁䉁䜸䅁䭁䍁䝁䅁䉁䅁䅁允䅁䅁䅯全䅧䅁杷允䅁䅁䅍䅁䑁䅁䅷䅁䭁䵁䵍䅁䭁䉁䝯䅁䉁䅁䅁允䅁䅁䅯睥䅙䅁杷允䅁䅁䅑䅁䑁䅁䅷䅁䭁䍁䵑䅁䭁佁䬰䅁䭁䝁䔸䅁䉁䅁䅁允䅁䅁䅕倹唳佥浫吰䴸䅉䅅䅁䕁䅁䅁睁䵁䅁䅁权䕂睃䅁权浄权䅁权睂䅂䅁允䅁䅁䅅䅁佁䅁䅷䅁硁䍁䄴睎硁䑁䅍䅁䵁䅉䅅䅁䑁䅁䅁睁䵁䅁䅁权⽁䅄䅁权歁杂䅁允䅁䅁䅅䅁䭁䝁光䅁䵁䅉䅅䅁䕁䅁䅁睁䵁䅁䅁权流睃䅁权潄权䅁权㙂䅂䅁允䅁䅁䅅䅁佁䅁䄴䅁硁䑁䅁杌ㅁ䑁䅅兏䅁䅁杷允䅁䅁䅑䅁䑁䅁䅷䅁䭁䭁乙䅁䭁佁䭫䅁䭁䡁䕯䅁䉁䅁䅁允䅁䅁䅕䅁䅁䵁⽁唱䵁䅉䅅䅁䑁䅁䅁睁䵁䅁䅁权㡂䅄䅁权奁杂䅁允䅁䅁䅅䅁䭁䕁䝑䅁䵁䅉䅅䅁䑁䅁䅁睁䵁䅁䅁权潂睃䅁权歁杂䅁允䅁䅁䅅䅁䭁偁䠰䅁䵁䅉䅅䅁䑁䅁䅁睁䵁䅁䅁权䍄䅄䅁权捁杂䅁允䅁䅁䅅䅁䭁䕁䜰䅁䵁䅉䅅䅁䕁䅁䅁睁䵁䅁䅁权灁䅁䅁权䉁杁䅁权䑁杁䅁允䅁䅁䅅䅁䙁䥁潍牒湎瑄䅨䍄䉁䅁䅁睁䅁䅁䅍䅄䅁䅁䅯睷䅷䅁䅯䅈䅙䅁䅅䅁䉁䅁䅁权㝂杂䅁䍄䉁䅁䅁䅂䅁䅁䅍䅄䅁䅁䅯睮䄰䅁䅯朷䅯䅁䅯兣䅑䅁䅅䅁䉁䅁䅁兂䅁䅁䅁偑〯䅑杷允䅁䅁䅑䅁䑁䅁䅷䅁䭁䑁䱅䅁䭁佁䭣䅁䭁䡁䕅䅁䉁䅁䅁允䅁䅁䅕㘱睎児塲啃䵁䅉䅅䅁䕁䅁䅁睁䵁䅁䅁权桁䅄䅁权浄权䅁权䑃䅂䅁允䅁䅁䅅䅁佁䅁䅷䅁祁䍁䄴李祁䑁䅉䅁䵁䅉䅅䅁䕁䅁䅁睁䵁䅁䅁权啄䅄䅁权灄权䅁权硂䅂䅁允䅁䅁䅅䅁䙁䅁䅁䅁䅃㡢䅲䍄䉁䅁䅁睁䅁䅁䅍䅄䅁䅁䅯䅄䄰䅁䅯杊䅙䅁䅅䅁䉁䅁䅁杄䵁䅁䅁䅏ㅁ䍁䄴兏㍁䅁䅁䍄䉁䅁䅁䅂䅁䅁䅍䅄䅁䅁䅯杶䅁䅁䅯充䅁䅁䅯䅂䅉䅁䅅䅁䉁䅁䅁杄奁䅁䅁杍ㅁ䑁䅍兎睁䑁䅁䅍睁䑁䅁䅍睁䅁䅁䍄䉁䅁䅁睁䅁䅁䅍䅄䅁䅁䅯杺䅳䅁䅯䅇䅙䅁䅅䅁䉁䅁䅁权瑁杂䅁䍄䉁䅁䅁䅂䅁䅁䅍䅄䅁䅁䅯䅤䅳䅁䅯朶䅯䅁䅯睧䅑䅁䅅䅁䉁䅁䅁杄䵁䅁䅁免畁䑁䅁兏硁䅁䅁䍄䉁䅁䅁䅂䅁䅁䅍䅄䅁䅁䅯䅆䅷䅁䅯儶䅯䅁䅯睧䅑䅁䅅䅁䉁䅁䅁兂䅁䅁䅁䝯䵣兑杷允䅁䅁䅍䅁䑁䅁䅷䅁䭁䅁䱙䅁䭁䉁䝧䅁䉁䅁䅁允䅁䅁䅯兇䅙䅁杷允䅁䅁䅑䅁䑁䅁䅷䅁䭁䑁义䅁䭁佁䭧䅁䭁䡁䔰䅁䉁䅁䅁允䅁䅁䄴杄䅁䑁䅍睍畁䑁䅫李硁䅁䅁䍄䉁䅁䅁䅂䅁䅁䅍䅄䅁䅁䅯䅕䅷䅁䅯眶䅯䅁䅯兣䅑䅁䅅䅁䉁䅁䅁杄十䅁䅁睍㉁䑁䅫䅏睁䑁䅙免祁䅁䅁䍄䉁䅁䅁䅂䅁䅁䅍䅄䅁䅁䅯睺䄰䅁䅯眶䅯䅁䅯䅣䅑䅁䅅䅁䉁䅁䅁杄啁䅁䅁免ぁ䑁䅙䅍硁䑁䅍䅍睁䑁䅁䅁䵁䅉䅅䅁䕁䅁䅁睁䵁䅁䅁权睃䅄䅁权潄权䅁权䑃䅂䅁允䅁䅁䅅䅁佁䅁䅧䅁㑁䍁䄴睍䅁䅁杷允䅁䅁䅑䅁䑁䅁䅷䅁䭁䍁䵧䅁䭁佁䭯䅁䭁䡁䔰䅁䉁䅁䅁允䅁䅁䄴䅄䅁䑁䅁杌㉁䑁䅕兏䅁䅁杷允䅁䅁䅑䅁䑁䅁䅷䅁䭁䑁䵅䅁䭁佁䭯䅁䭁䡁䕯䅁䉁䅁䅁允䅁䅁䄴䅄䅁䑁䅅杌穁䑁䅅䅏䅁䅁杷允䅁䅁䅑䅁䑁䅁䅷䅁䭁䕁䵯䅁䭁佁䭫䅁䭁䝁䔸䅁䉁䅁䅁允䅁䅁䅕䅁䅁䕁い〴䵁䅉䅅䅁䕁䅁䅁睁䵁䅁䅁权硂睃䅁权晁杂䅁权杁杂䅁允䅁䅁䅅䅁䭁䩁䝳䅁䵁䅉䅅䅁䕁䅁䅁睁䵁䅁䅁权摄睃䅁权畄权䅁权瑂䅂䅁允䅁䅁䅅䅁䙁䅁䅁䅁䅃獡䅨䍄䉁䅁䅁䅂䅁䅁䅍䅄䅁䅁䅯全䅷䅁䅯朶䅯䅁䅯睢䅑䅁䅅䅁䉁䅁䅁杄䵁䅁䅁免畁䑁䅕䅏㍁䅁䅁䍄䉁䅁䅁䅂䅁䅁䅍䅄䅁䅁䅯睓䄰䅁䅯朵䅯䅁䅯兦䅑䅁䅅䅁䉁䅁䅁杄䵁䅁䅁免畁䑁䅉䅍㍁䅁䅁䍄䉁䅁䅁睁䅁䅁䅍䅄䅁䅁䅯眷䅳䅁䅯䅊䅙䅁䅅䅁䉁䅁䅁权婄䅄䅁䍄䉁䅁䅁睁䅁䅁䅍䅄䅁䅁䅯李䅷䅁䅯䅊䅙䅁䅅䅁䉁䅁䅁权䵃睄䅁䍄䉁䅁䅁䅂䅁䅁䅍䅄䅁䅁䅯眰䅷䅁䅯朷䅯䅁䅯来䅑䅁䅅䅁䉁䅁䅁兂䅁䅁䅁䭨啣兑杷允䅁䅁䅑䅁䑁䅁䅷䅁䭁䵁䅧䅁䭁䅁䍅䅁䭁䅁䍉䅁䉁䅁䅁允䅁䅁䅕歧祘祕噥䔰䵁䅉䅅䅁䕁䅁䅁睁䵁䅁䅁权㝁睃䅁权灄权䅁权獄权䅁允䅁䅁䅅䅁䙁䅁䅁䅁䅁煇䅨䍄䉁䅁䅁䅂䅁䅁䅍䅄䅁䅁䅯兺䅳䅁䅯朷䅯䅁䅯睧䅑䅁䅅䅁䉁䅁䅁兂䅁䅁䅁䩁㠳䅑杷允䅁䅁䅑䅁䑁䅁䅷䅁䭁䥁䴸䅁䭁佁䭯䅁䭁䝁䔸䅁䉁䅁䅁允䅁䅁䅯睒䅁䅁杷允䅁䅁䅍䅁䑁䅁䅷䅁䭁䵁䵉䅁䭁䉁䜴䅁䉁䅁䅁允䅁䅁䅯睎䅙䅁杷允䅁䅁䅑䅁䑁䅁䅷䅁䭁偁䵫䅁䭁佁䭧䅁䭁佁䭷䅁䉁䅁䅁允䅁䅁䄴䅄䅁䑁䅑杌穁䑁䅧兏䅁䅁杷允䅁䅁䅑䅁䑁䅁䅷䅁䭁䍁䱯䅁䭁佁䬴䅁䭁䥁䕍䅁䉁䅁䅁允䅁䅁䅕䅁䅁偁䍄欸䵁䅉䅅䅁䕁䅁䅁睁䵁䅁䅁权獂兄䅁权晁杂䅁权杁杂䅁允䅁䅁䅅䅁䭁乁䝳䅁䵁䅉䅅䅁䑁䅁䅁睁䵁䅁䅁权䑄䅄䅁权敁杂䅁允䅁䅁䅅䅁䭁佁䝙䅁䵁䅉䅅䅁䕁䅁䅁睁䵁䅁䅁权䥁䅄䅁权畄权䅁权療䅂䅁允䅁䅁䅅䅁䙁䅁䅁䅁䅄瑱䅰䍄䉁䅁䅁䅂䅁䅁䅍䅄䅁䅁䅯李䅷䅁䅯朶䅯䅁䅯兢䅑䅁䅅䅁䉁䅁䅁杄䵁䅁䅁杍畁䑁䅅睍穁䅁䅁䍄䉁䅁䅁睁䅁䅁䅍䅄䅁䅁䅯䅒䅷䅁䅯䅊䅙䅁䅅䅁䉁䅁䅁权㥁䅅䅁䍄䉁䅁䅁䅂䅁䅁䅍䅄䅁䅁䅯䅴䅳䅁䅯眶䅯䅁䅯兢䅑䅁䅅䅁䉁䅁䅁杄十䅁䅁免穁䑁䅧兎睁䑁䅙䅍㑁䅁䅁䍄䉁䅁䅁䅂䅁䅁䅍䅄䅁䅁䅯杁䄰䅁䅯朵䅯䅁䅯睧䅑䅁䅅䅁䉁䅁䅁杄䵁䅁䅁杍畁䑁䅫兎㕁䅁䅁䍄䉁䅁䅁䅂䅁䅁䅍䅄䅁䅁䅯兘䅳䅁䅯朶䅯䅁䅯全䅑䅁䅅䅁䉁䅁䅁杄䵁䅁䅁䅍畁䑁䅁䅍穁䅁䅁䍄䉁䅁䅁䅂䅁䅁䅍䅄䅁䅁䅯䅄䄰䅁䅯儷䅯䅁䅯兢䅑䅁䅅䅁䉁䅁䅁兂湃䑯䥣楫䉁䅑杷允䅁䅁䅑䅁䑁䅁䅷䅁䭁䝁乷䅁䭁佁䭙䅁䭁佁䭷䅁䉁䅁䅁允䅁䅁䄴䅄䅁䑁䅁杌穁䑁䅙免䅁䅁杷允䅁䅁䅑䅁䑁䅁䅷䅁䭁䵁䱁䅁䭁佁䭧䅁䭁䝁䔸䅁䉁䅁䅁允䅁䅁䄴䅄䅁䑁䅍杌祁䑁䅣杍䅁䅁杷允䅁䅁䅑䅁䑁䅁䅷䅁䭁䅁䰸䅁䭁佁䭙䅁䭁䥁䕍䅁䉁䅁䅁允䅁䅁䄴权䅁䑁䅅杌㍁䑁䅅䅁䵁䅉䅅䅁䕁䅁䅁睁䵁䅁䅁权⽁睃䅁权浄权䅁权療䅂䅁允䅁䅁䅅䅁佁䅁䅷䅁祁䍁䄴杍㑁䑁䅫䅁䵁䅉䅅䅁䕁䅁䅁睁䵁䅁䅁权噂允䅁权䉁杁䅁权䍁杁䅁允䅁䅁䅅䅁䙁䝁ㅫ䅊椷敪䅬䍄䉁䅁䅁䅂䅁䅁䅍䅄䅁䅁䅯眱䅅䅁䅯䅂䅁䅁䅯䅂䅉䅁䅅䅁䉁䅁䅁兂䅁䅁䅃灙橴兑杷允䅁䅁䅑䅁䑁䅁䅷䅁䭁䝁䱁䅁䭁佁䭣䅁䭁䥁䕕䅁䉁䅁䅁允䅁䅁䅕䑧湤䬸㕪歁䵁䅉䅅䅁䕁䅁䅁睁䵁䅁䅁权呃䅄䅁权瑄权䅁权䙃䅂䅁允䅁䅁䅅䅁䙁䵁㉬灶愸㙌⼰䍄䉁䅁䅁睁䅁䅁䅍䅄䅁䅁䅯䄷䅳䅁䅯杇䅙䅁䅅䅁䉁䅁䅁权敂杂䅁䍄䉁䅁䅁䅂䅁䅁䅍䅄䅁䅁䅯䅹䅷䅁䅯眵䅯䅁䅯䄷䅯䅁䅅䅁䉁䅁䅁兂祄橙䍎㕤智睐杷允䅁䅁䅑䅁䑁䅁䅷䅁䭁䙁䅫䅁䭁䉁䅅䅁䭁䅁䍑䅁䉁䅁䅁允䅁䅁䄴杆䅁䑁䅅䅏㕁䑁䅣䅍睁䑁䅁䅍睁䑁䅁䅁䵁䅉䅅䅁䕁䅁䅁睁䵁䅁䅁权ぁ睃䅁权瑄权䅁权睂䅂䅁允䅁䅁䅅䅁䙁䅁浂䍬㙧来䅖䍄䉁䅁䅁䅂䅁䅁䅍䅄䅁䅁䅯䅍䄰䅁䅯朵䅯䅁䅯全䅑䅁䅅䅁䉁䅁䅁权䡂䅁䅁䍄䉁䅁䅁䅂䅁䅁䅍䅄䅁䅁䅯兤䅳䅁䅯䄶䅯䅁䅯兣䅑䅁䅅䅁䉁䅁䅁杄佁䅁䅁免㕁䍁䄴䅏祁䑁䅍䅁䵁䅉䅅䅁䕁䅁䅁睁䵁䅁䅁权䑁兄䅁权潄权䅁权䙃䅂䅁允䅁䅁䅅䅁佁䅁䄴䅁瑁䑁䅣杌祁䑁䅣兏䅁䅁杷允䅁䅁䅍䅁䑁䅁䅷䅁䭁䙁䱳䅁䭁䉁䝯䅁䉁䅁䅁允䅁䅁䅯睘䅙䅁杷允䅁䅁䅍䅁䑁䅁䅷䅁䭁䥁䱍䅁䭁䍁䝑䅁䉁䅁䅁允䅁䅁䅯䅅䅑䅁杷允䅁䅁䅍䅁䑁䅁䅷䅁䭁䑁䵁䅁䭁䉁䝷䅁䉁䅁䅁允䅁䅁䅯睹䅙䅁杷允䅁䅁䅑䅁䑁䅁䅷䅁䭁䅁䱁䅁䭁佁䭯䅁䭁䡁䕅䅁䉁䅁䅁允䅁䅁䄴䅄䅁䑁䅁杌ㅁ䑁䅅李䅁䅁杷允䅁䅁䅑䅁䑁䅁䅷䅁䭁偁䱫䅁䭁佁䬰䅁䭁䡁䕁䅁䉁䅁䅁允䅁䅁䅕杓䍷㑋坣吷䴸䅉䅅䅁䕁䅁䅁睁䵁䅁䅁权桁睃䅁权瑄权䅁权㙂䅂䅁允䅁䅁䅅䅁䙁佁㡘噑塲瑦⽧䍄䉁䅁䅁䅂䅁䅁䅍䅄䅁䅁䅯充䅷䅁䅯眶䅯䅁䅯睧䅑䅁䅅䅁䉁䅁䅁杄十䅁䅁睍㕁䑁䅑䅎㕁䑁䅉䅎㉁䅁䅁䍄䉁䅁䅁䅂䅁䅁䅍䅄䅁䅁䅯睇䄰䅁䅯儶䅯䅁䅯䄷䅯䅁䅅䅁䉁䅁䅁兂䅁䅁䅁䩯歘䅑杷允䅁䅁䅍䅁䑁䅁䅷䅁䭁䑁䵉䅁䭁䉁䝷䅁䉁䅁䅁允䅁䅁䅯睩䅙䅁杷允䅁䅁䅑䅁䑁䅁䅷䅁䭁偁䭕䅁䭁佁䬴䅁䭁䥁䕕䅁䉁䅁䅁允䅁䅁䅕䅁䅁䕁啁欴䵁䅉䅅䅁䕁䅁䅁睁䵁䅁䅁权䙁睃䅁权潄权䅁权獄权䅁允䅁䅁䅅䅁佁䅁䄴䅁硁䑁䅑杌ㅁ䑁䅙兏䅁䅁杷允䅁䅁䅑䅁䑁䅁䅷䅁䭁偁䭧䅁䭁佁䭳䅁䭁䥁䕍䅁䉁䅁䅁允䅁䅁䄴杅䅁䑁䅅兏㕁䑁䅉李㑁䑁䅅兏䅁䅁杷允䅁䅁䅑䅁䑁䅁䅷䅁䭁偁䭅䅁䭁佁䭧䅁䭁䡁䕅䅁䉁䅁䅁允䅁䅁䄴杄䅁䑁䅍睎畁䑁䅉免ㅁ䅁䅁䍄䉁䅁䅁䅂䅁䅁䅍䅄䅁䅁䅯睉䅷䅁䅯朵䅯䅁䅯兢䅑䅁䅅䅁䉁䅁䅁杄䵁䅁䅁杍畁䑁䅁李㕁䅁䅁䍄䉁䅁䅁䅂䅁䅁䅍䅄䅁䅁䅯朳䅳䅁䅯朶䅯䅁䅯睧䅑䅁䅅䅁䉁䅁䅁杄䵁䅁䅁䅍畁䑁䅉免ぁ䅁䅁䍄䉁䅁䅁䅂䅁䅁䅍䅄䅁䅁䅯䄳䅷䅁䅯䄶䅯䅁䅯䅣䅑䅁䅅䅁䉁䅁䅁权䡂䅁䅁䍄䉁䅁䅁睁䅁䅁䅍䅄䅁䅁䅯末䅯䅁䅯杈䅙䅁䅅䅁䉁䅁䅁权千杂䅁䍄䉁䅁䅁䅂䅁䅁䅍䅄䅁䅁䅯兂䅳䅁䅯眵䅯䅁䅯䅣䅑䅁䅅䅁䉁䅁䅁兂浃㡭村䱳歉䅑杷允䅁䅁䅑䅁䑁䅁䅷䅁䭁䭁䵙䅁䭁佁䭙䅁䭁䡁䔰䅁䉁䅁䅁允䅁䅁䅯睒䅁䅁杷允䅁䅁䅑䅁䑁䅁䅷䅁䭁䭁䵷䅁䭁佁䭳䅁䭁䥁䕍䅁䉁䅁䅁允䅁䅁䄴杅䅁䑁䅕睎硁䑁䅍睍睁䑁䅁䅍䅁䅁杷允䅁䅁䅍䅁䑁䅁䅷䅁䭁䭁䱉䅁䭁䉁䝧䅁䉁䅁䅁允䅁䅁䅯兏䅙䅁杷允䅁䅁䅑䅁䑁䅁䅷䅁䭁乁䄴䅁䭁䅁䅑䅁䭁䅁䅕䅁䉁䅁䅁允䅁䅁䅕䅁䅁䱯㍺䕬䵅䅉䅅䅁䕁䅁䅁睁䵁䅁䅁权獁睃䅁权灄权䅁权獄权䅁允䅁䅁䅅䅁䙁䅁䅁䅁权⭍䅨䍄䉁䅁䅁䅂䅁䅁䅍䅄䅁䅁䅯䄲䅳䅁䅯䄶䅯䅁䅯䄷䅯䅁䅅䅁䉁䅁䅁杄佁䅁䅁免祁䍁䄴免硁䑁䅅䅁䵁䅉䅅䅁䕁䅁䅁睁䵁䅁䅁权佄䅄䅁权潄权䅁权獄权䅁允䅁䅁䅅䅁佁䅁䄴䅁硁䑁䅁杌ㅁ䑁䅍䅏䅁䅁杷允䅁䅁䅍䅁䑁䅁䅷䅁䭁䅁䱯䅁䭁䉁䝯䅁䉁䅁䅁允䅁䅁䅯睋䅙䅁杷允䅁䅁䅍䅁䑁䅁䅷䅁䭁䉁丰䅁䭁䉁䝧䅁䉁䅁䅁允䅁䅁䅯児䅙䅁杷允䅁䅁䅑䅁䑁䅁䅷䅁䭁䅁䱍䅁䭁佁䭯䅁䭁䥁䕍䅁䉁䅁䅁允䅁䅁䄴䅄䅁䑁䅅杌祁䑁䅉睍䅁䅁杷允䅁䅁䅑䅁䑁䅁䅷䅁䭁䑁䰸䅁䭁佁䭣䅁䭁䡁䕯䅁䉁䅁䅁允䅁䅁䅕䅄牉硨婢樹䴸䅉䅅䅁䕁䅁䅁睁䵁䅁䅁权䥂睃䅁权畄权䅁权瑂䅂䅁允䅁䅁䅅䅁䙁䅁䅁䅁䅃癆䅤䍄䉁䅁䅁睁䅁䅁䅍䅄䅁䅁䅯䅗䄰䅁䅯䅈䅙䅁䅅䅁䉁䅁䅁权獁睂䅁䍄䉁䅁䅁䅂䅁䅁䅍䅄䅁䅁䅯杶䅳䅁䅯朶䅯䅁䅯䅣䅑䅁䅅䅁䉁䅁䅁杄䵁䅁䅁免畁䑁䅣睍㕁䅁䅁䍄䉁䅁䅁䅂䅁䅁䅍䅄䅁䅁䅯杧䅷䅁䅯儷䅯䅁䅯睢䅑䅁䅅䅁䉁䅁䅁兂乁摸愫剳栯睐杷允䅁䅁䅑䅁䑁䅁䅷䅁䭁偁䱑䅁䭁佁䭯䅁䭁䝁䔸䅁䉁䅁䅁允䅁䅁䄴䅄䅁䑁䅅杌硁䑁䅑免䅁䅁杷允䅁䅁䅑䅁䑁䅁䅷䅁䭁䵁䵉䅁䭁䉁䜸䅁䭁䍁䝁䅁䉁䅁䅁允䅁䅁䅯䅹䅙䅁杷允䅁䅁䅑䅁䑁䅁䅷䅁䭁䡁乣䅁䭁佁䬴䅁䭁佁䭷䅁䉁䅁䅁允䅁䅁䅕䅁䅁䅁畁ぺ䵁䅉䅅䅁䕁䅁䅁睁䵁䅁䅁权敄䅄䅁权瑄权䅁权䙃䅂䅁允䅁䅁䅅䅁䙁乁乎桙奂敏⽧䍄䉁䅁䅁䅂䅁䅁䅍䅄䅁䅁䅯睷䅷䅁䅯睈䅙䅁䅯䅉䅙䅁䅅䅁䉁䅁䅁权瑁元䅁䍄䉁䅁䅁䅂䅁䅁䅍䅄䅁䅁䅯杒䅳䅁䅯䄶䅯䅁䅯兣䅑䅁䅅䅁䉁䅁䅁杄䵁䅁䅁兎畁䑁䅫䅍㑁䅁䅁䍄䉁䅁䅁䅂䅁䅁䅍䅄䅁䅁䅯睱䅷䅁䅯眶䅯䅁䅯来䅑䅁䅅䅁䉁䅁䅁杄十䅁䅁䅏ㅁ䑁䅉兏㕁䑁䅅兎ぁ䅁䅁䍄䉁䅁䅁䅂䅁䅁䅍䅄䅁䅁䅯䄸䅳䅁䅯䄶䅯䅁䅯睧䅑䅁䅅䅁䉁䅁䅁杄佁䅁䅁免睁䍁䄴睎㍁䑁䅉䅁䵁䅉䅅䅁䕁䅁䅁睁䵁䅁䅁权晄䅄䅁权晁杂䅁权杁杂䅁允䅁䅁䅅䅁䭁偁䝫䅁䵁䅉䅅䅁䑁䅁䅁睁䵁䅁䅁权䑄䅄䅁权歁杂䅁允䅁䅁䅅䅁䭁䑁倰䅁䵁䅉䅅䅁䕁䅁䅁睁䵁䅁䅁权杂睃䅁权瑄权䅁权䙃䅂䅁允䅁䅁䅅䅁䙁乁䵉兢临杁䄵䍄䉁䅁䅁睁䅁䅁䅍䅄䅁䅁䅯杷䅷䅁䅯杊䅙䅁䅅䅁䉁䅁䅁杄佁䅁䅁免睁䑁䅁杌ㅁ䑁䅧䅁䵁䅉䅅䅁䕁䅁䅁睁䵁䅁䅁权煁兄䅁权湄权䅁权䑃䅂䅁允䅁䅁䅅䅁䙁䍁捬㡪ㅌ䉱䅊䍄䉁䅁䅁睁䅁䅁䅍䅄䅁䅁䅯䄰䅳䅁䅯杈䅙䅁䅅䅁䉁䅁䅁权橁䅃䅁䍄䉁䅁䅁睁䅁䅁䅍䅄䅁䅁䅯睂䅷䅁䅯䅊䅙䅁䅅䅁䉁䅁䅁权允䅂䅁䍄䉁䅁䅁䅂䅁䅁䅍䅄䅁䅁䅯兵䅳䅁䅯䄶䅯䅁䅯䄷䅯䅁䅅䅁䉁䅁䅁杄佁䅁䅁免睁䍁䄴䅎㑁䑁䅅䅁䵁䅉䅅䅁䑁䅁䅁睁䵁䅁䅁权睁兄䅁权流杂䅁允䅁䅁䅅䅁佁䅁䅷䅁㕁䑁䅑杌ㅁ䑁䅑䅁䵁䅉䅅䅁䕁䅁䅁睁䵁䅁䅁权㑄䅁䅁权剁䅁䅁权䕁杁䅁允䅁䅁䅅䅁佁䉁䅑䅁祁䑁䅍兏ㅁ䑁䅁䅍睁䑁䅁䅍䅁䅁杷允䅁䅁䅑䅁䑁䅁䅷䅁䭁乁䰴䅁䭁佁䭯䅁䭁䡁䔰䅁䉁䅁䅁允䅁䅁䄴䅄䅁䑁䅁杌祁䑁䅅杍䅁䅁杷允䅁䅁䅍䅁䑁䅁䅷䅁䭁䵁䵍䅁䭁䍁䝙䅁䉁䅁䅁允䅁䅁䄴䅄䅁䑁䅣䅍畁䑁䅁兎䅁䅁杷允䅁䅁䅑䅁䑁䅁䅷䅁䭁乁䅣䅁䭁䉁䅅䅁䭁䅁䍑䅁䉁䅁䅁允䅁䅁䄴杆䅁䑁䅧兎ㅁ䑁䅧䅎睁䑁䅁䅍睁䑁䅁䅁䵁䅉䅅䅁䕁䅁䅁睁䵁䅁䅁权あ睃䅁权潄权䅁权㥂䅂䅁允䅁䅁䅅䅁佁䅁䄴䅁硁䑁䅑杌硁䑁䅍睎䅁䅁杷允䅁䅁䅑䅁䑁䅁䅷䅁䭁䝁久䅁䭁佁䭳䅁䭁䝁䔸䅁䉁䅁䅁允䅁䅁䄴杅䅁䑁䅙兏穁䑁䅍睍祁䑁䅁䅏䅁䅁杷允䅁䅁䅑䅁䑁䅁䅷䅁䭁䩁䵕䅁䭁䉁䜸䅁䭁䍁䝁䅁䉁䅁䅁允䅁䅁䅯䅷䅣䅁杷允䅁䅁䅑䅁䑁䅁䅷䅁䭁䉁䰴䅁䭁佁䬰䅁䭁䡁䕅䅁䉁䅁䅁允䅁䅁䅕㕂睥㉴䉢稹䴸䅉䅅䅁䕁䅁䅁睁䵁䅁䅁权潄䅄䅁权湄权䅁权睂䅂䅁允䅁䅁䅅䅁䙁䅁坒楄礲敮⼸䍄䉁䅁䅁䅂䅁䅁䅍䅄䅁䅁䅯杣䄰䅁䅯朵䅯䅁䅯睢䅑䅁䅅䅁䉁䅁䅁杄䵁䅁䅁杍畁䑁䅧杍ぁ䅁䅁䍄䉁䅁䅁䅂䅁䅁䅍䅄䅁䅁䅯䅩䅳䅁䅯儶䅯䅁䅯兦䅑䅁䅅䅁䉁䅁䅁兂䅁䅁䅁䔴楪䅑杷允䅁䅁䅑䅁䑁䅁䅷䅁䭁䍁䱯䅁䭁佁䬰䅁䭁䡁䔰䅁䉁䅁䅁允䅁䅁䅕⼲⭬牡へ稷䴸䅉䅅䅁䕁䅁䅁睁䵁䅁䅁权䅁睃䅁权潄权䅁权㥂䅂䅁允䅁䅁䅅䅁佁䅁䄴䅁ㅁ䑁䅙杌穁䑁䅕睍䅁䅁杷允䅁䅁䅑䅁䑁䅁䅷䅁䭁乁䵁䅁䭁佁䭳䅁䭁䡁䕯䅁䉁䅁䅁允䅁䅁䄴杅䅁䑁䅉䅏睁䑁䅁䅎㕁䑁䅣免䅁䅁杷允䅁䅁䅑䅁䑁䅁䅷䅁䭁䵁乯䅁䭁佁䭣䅁䭁䡁䕅䅁䉁䅁䅁允䅁䅁䅕䩡瑈䑦ㄸ䵂䵁䅉䅅䅁䕁䅁䅁睁䵁䅁䅁权偃䅄䅁权浄权䅁权䙃䅂䅁允䅁䅁䅅䅁䭁䕁䅣䅁䵁䅉䅅䅁䑁䅁䅁睁䵁䅁䅁权求䅄䅁权奁杂䅁允䅁䅁䅅䅁䭁䕁䝯䅁䵁䅉䅅䅁䕁䅁䅁睁䵁䅁䅁权捂䅄䅁权潄权䅁权療䅂䅁允䅁䅁䅅䅁佁䅁䄴䅁祁䑁䅕杌ㅁ䑁䅧李䅁䅁杷允䅁䅁䅑䅁䑁䅁䅷䅁䭁䝁䉁䅁䭁䉁䅅䅁䭁䅁䅕䅁䉁䅁䅁允䅁䅁䄴䅆䅁䑁䅣䅍㕁䑁䅁䅍睁䑁䅁䅍睁䅁䅁䍄䉁䅁䅁䅂䅁䅁䅍䅄䅁䅁䅯杭䅅䅁䅯允䅉䅁䅯睁䅉䅁䅅䅁䉁䅁䅁兂㡄䩎啍塈佺䅑杷允䅁䅁䅑䅁䑁䅁䅷䅁䭁䩁䴰䅁䭁佁䭯䅁䭁䡁䕅䅁䉁䅁䅁允䅁䅁䅯睒䅁䅁杷允䅁䅁䅑䅁䑁䅁䅷䅁䭁乁䵅䅁䭁佁䬰䅁䭁䥁䕕䅁䉁䅁䅁允䅁䅁䅕歇杲楢摸吲䴸䅉䅅䅁䕁䅁䅁睁䵁䅁䅁权瑂睃䅁权湄权䅁权獄权䅁允䅁䅁䅅䅁䙁䩁栲奭䙂発⼰䍄䉁䅁䅁䅂䅁䅁䅍䅄䅁䅁䅯儵䅳䅁䅯眶䅯䅁䅯䄷䅯䅁䅅䅁䉁䅁䅁杄啁䅁䅁免睁䑁䅣睍ぁ䑁䅧䅍㕁䑁䅑䅁䵁䅉䅅䅁䕁䅁䅁睁䵁䅁䅁权坂䅄䅁权潄权䅁权㥂䅂䅁允䅁䅁䅅䅁佁䅁䄴䅁祁䑁䅍杌㑁䑁䅑杍䅁䅁杷允䅁䅁䅑䅁䑁䅁䅷䅁䭁偁䵁䅁䭁佁䭙䅁䭁䡁䕯䅁䉁䅁䅁允䅁䅁䄴䅄䅁䑁䅅杌㍁䑁䅕李䅁䅁杷允䅁䅁䅑䅁䑁䅁䅷䅁䭁䑁䉫䅁䭁䉁䅅䅁䭁䅁䍑䅁䉁䅁䅁允䅁䅁䄴䅆䅁䑁䅙杍㉁䑁䅁睎穁䑁䅁䅍睁䅁䅁䍄䉁䅁䅁䅂䅁䅁䅍䅄䅁䅁䅯杕䅳䅁䅯眶䅯䅁䅯睧䅑䅁䅅䅁䉁䅁䅁杄十䅁䅁䅎ぁ䑁䅧䅍睁䑁䅁䅍睁䅁䅁䍄䉁䅁䅁䅂䅁䅁䅍䅄䅁䅁䅯眯䅳䅁䅯朶䅯䅁䅯全䅑䅁䅅䅁䉁䅁䅁杄䵁䅁䅁䅍畁䑁䅫睎ㅁ䅁䅁䍄䉁䅁䅁䅂䅁䅁䅍䅄䅁䅁䅯䄰䅷䅁䅯朷䅯䅁䅯兣䅑䅁䅅䅁䉁䅁䅁兂䅁䅁䅁䭙灮䅑杷允䅁䅁䅑䅁䑁䅁䅷䅁䭁䑁䵳䅁䭁佁䭧䅁䭁䡁䔰䅁䉁䅁䅁允䅁䅁䄴杄䅁䑁䅅睍畁䑁䅫䅎穁䅁䅁䍄䉁䅁䅁䅂䅁䅁䅍䅄䅁䅁䅯关䅷䅁䅯儷䅯䅁䅯全䅑䅁䅅䅁䉁䅁䅁兂潂汙汧䠵橢睐杷允䅁䅁䅍䅁䑁䅁䅷䅁䭁䩁䱉䅁䭁䉁䝯䅁䉁䅁䅁允䅁䅁䅯杙䅙䅁杷允䅁䅁䅑䅁䑁䅁䅷䅁䭁䉁䱍䅁䭁佁䭣䅁䭁䡁䕁䅁䉁䅁䅁允䅁䅁䅕⽷潕䥘䌹䕇䵁䅉䅅䅁䕁䅁䅁睁䵁䅁䅁权䅃䅄䅁权瑄权䅁权硂䅂䅁允䅁䅁䅅䅁䙁䵁杕䡳潊剅䅤䍄䉁䅁䅁䅂䅁䅁䅍䅄䅁䅁䅯䅱䅳䅁䅯朶䅯䅁䅯睢䅑䅁䅅䅁䉁䅁䅁权䡂䅁䅁䍄䉁䅁䅁䅂䅁䅁䅍䅄䅁䅁䅯先䄰䅁䅯朷䅯䅁䅯全䅑䅁䅅䅁䉁䅁䅁兂䅁䅁䅁䭁㤯䅑杷允䅁䅁䅑䅁䑁䅁䅷䅁䭁佁䱣䅁䭁佁䬰䅁䭁䝁䔸䅁䉁䅁䅁允䅁䅁䅕癴㥐䠱灪䕂䵁䅉䅅䅁䕁䅁䅁睁䵁䅁䅁权偄䅄䅁权牄权䅁权療䅂䅁允䅁䅁䅅䅁佁䉁䅉䅁祁䑁䅧兏睁䑁䅁䅍睁䑁䅁䅁䵁䅉䅅䅁䑁䅁䅁睁䵁䅁䅁权浄䅄䅁权慁杂䅁允䅁䅁䅅䅁䭁䵁䝁䅁䵁䅉䅅䅁䕁䅁䅁睁䵁䅁䅁权煂䅄䅁权畄权䅁权瑂䅂䅁允䅁䅁䅅䅁䭁䕁䅣䅁䵁䅉䅅䅁䑁䅁䅁睁䵁䅁䅁权塁䅄䅁权歁杂䅁允䅁䅁䅅䅁䭁䑁倸䅁䵁䅉䅅䅁䕁䅁䅁睁䵁䅁䅁权噃䅁䅁权䉁杁䅁权䙁杁䅁允䅁䅁䅅䅁䙁䩁っ䅩䅣共䈱䍄䉁䅁䅁䅂䅁䅁䅍䅄䅁䅁䅯兒䅷䅁䅯眶䅯䅁䅯来䅑䅁䅅䅁䉁䅁䅁杄十䅁䅁杍㍁䑁䅅睎穁䑁䅙兏ㅁ䅁䅁䍄䉁䅁䅁䅂䅁䅁䅍䅄䅁䅁䅯兌䅷䅁䅯儷䅯䅁䅯来䅑䅁䅅䅁䉁䅁䅁兂䉁灹晴睔瑪睐杷允䅁䅁䅑䅁䑁䅁䅷䅁䭁䝁䱅䅁䭁佁䭫䅁䭁䡁䕯䅁䉁䅁䅁允䅁䅁䅕䅁䅁䥁䉄䔲䵁䅉䅅䅁䕁䅁䅁睁䵁䅁䅁权癄权䅁权湄权䅁权㙂䅂䅁允䅁䅁䅅䅁䙁䍁䡵瑆佮砹䅎䍄䉁䅁䅁䅂䅁䅁䅍䅄䅁䅁䅯睆䄰䅁䅯朷䅯䅁䅯兣䅑䅁䅅䅁䉁䅁䅁兂䅁䅁䅁䱑刷䅑杷允䅁䅁䅑䅁䑁䅁䅷䅁䭁䉁䱯䅁䭁佁䭯䅁䭁䡁䔰䅁䉁䅁䅁允䅁䅁䄴䅄䅁䑁䅁杌ㅁ䑁䅅兏䅁䅁杷允䅁䅁䅑䅁䑁䅁䅷䅁䭁䥁䱣䅁䭁佁䭫䅁䭁䡁䕅䅁䉁䅁䅁允䅁䅁䅕䅁䅁䅁坂ぱ䵁䅉䅅䅁䕁䅁䅁睁䵁䅁䅁权啄䅄䅁权灄权䅁权獄权䅁允䅁䅁䅅䅁䭁䕁䅣䅁䵁䅉䅅䅁䕁䅁䅁睁䵁䅁䅁权煂睃䅁权煄权䅁权瑂䅂䅁允䅁䅁䅅䅁佁䅁䅷䅁睁䍁䄴兎ぁ䑁䅕䅁䵁䅉䅅䅁䕁䅁䅁睁䵁䅁䅁权䩃䅄䅁权牄权䅁权䑃䅂䅁允䅁䅁䅅䅁佁䉁䅉䅁硁䑁䅫䅎穁䑁䅍䅍睁䑁䅁䅁䵁䅉䅅䅁䕁䅁䅁睁䵁䅁䅁权坃睃䅁权煄权䅁权獄权䅁允䅁䅁䅅䅁佁䅁䅷䅁睁䍁䄴兎睁䑁䅑䅁䵁䅉䅅䅁䑁䅁䅁睁䵁䅁䅁权奁䅄䅁权捁杂䅁允䅁䅁䅅䅁䭁䍁䝳䅁䵁䅉䅅䅁䕁䅁䅁睁䵁䅁䅁权剃睃䅁权畄权䅁权㙂䅂䅁允䅁䅁䅅䅁䙁䅁䅁䅁睃癇䅎䍄䉁䅁䅁䅂䅁䅁䅍䅄䅁䅁䅯䅃䅷䅁䅯朵䅯䅁䅯睢䅑䅁䅅䅁䉁䅁䅁杄䵁䅁䅁免畁䑁䅁兏ぁ䅁䅁䍄䉁䅁䅁䅂䅁䅁䅍䅄䅁䅁䅯䅄䅷䅁䅯眵䅯䅁䅯来䅑䅁䅅䅁䉁䅁䅁兂汃䝹䥣伴䐰䅷杷允䅁䅁䅑䅁䑁䅁䅷䅁䭁䍁䴰䅁䭁佁䭧䅁䭁䝁䔰䅁䉁䅁䅁允䅁䅁䄴杄䅁䑁䅅兎畁䑁䅁李穁䅁䅁䍄䉁䅁䅁䅂䅁䅁䅍䅄䅁䅁䅯䅮䅁䅁䅯权䅁䅁䅯兂䅁䅁䅅䅁䉁䅁䅁兂扁㥌欰潂䱅䅑杷允䅁䅁䅑䅁䑁䅁䅷䅁䭁偁䱙䅁䭁佁䬰䅁䭁䡁䕅䅁䉁䅁䅁允䅁䅁䅕䭆䠵場啯䐫䴸䅉䅅䅁䕁䅁䅁睁䵁䅁䅁权癃䅄䅁权潄权䅁权㙂䅂䅁允䅁䅁䅅䅁佁䅁䄴䅁ㅁ䑁䅅杌穁䑁䅣兎䅁䅁杷允䅁䅁䅑䅁䑁䅁䅷䅁䭁佁䱣䅁䭁佁䭯䅁䭁䡁䕁䅁䉁䅁䅁允䅁䅁䄴䅄䅁䑁䅁杌祁䑁䅉睎䅁䅁杷允䅁䅁䅑䅁䑁䅁䅷䅁䭁䕁䵳䅁䭁佁䭧䅁䭁䝁䔰䅁䉁䅁䅁允䅁䅁䅯睒䅁䅁杷允䅁䅁䅍䅁䑁䅁䅷䅁䭁䙁䵯䅁䭁䉁䜴䅁䉁䅁䅁允䅁䅁䅯兢䅧䅁杷允䅁䅁䅑䅁䑁䅁䅷䅁䭁䱁䵯䅁䭁佁䭧䅁䭁䡁䕯䅁䉁䅁䅁允䅁䅁䄴杄䅁䑁䅅䅏畁䑁䅉睍硁䅁䅁䍄䉁䅁䅁䅂䅁䅁䅍䅄䅁䅁䅯允䄰䅁䅯朵䅯䅁䅯兣䅑䅁䅅䅁䉁䅁䅁杄䭁䅁䅁免畁䑁䅑兏䅁䅁杷允䅁䅁䅍䅁䑁䅁䅷䅁䭁䝁䵕䅁䭁䉁䝷䅁䉁䅁䅁允䅁䅁䅯睹䅙䅁杷允䅁䅁䅑䅁䑁䅁䅷䅁䭁䡁䱅䅁䭁佁䭙䅁䭁䡁䕯䅁䉁䅁䅁允䅁䅁䄴䅄䅁䑁䅅杌睁䑁䅧睎䅁䅁杷允䅁䅁䅑䅁䑁䅁䅷䅁䭁䕁䵷䅁䭁佁䬰䅁䭁䥁䕍䅁䉁䅁䅁允䅁䅁䅕穊䥅䉲慸啁䵁䅉䅅䅁䕁䅁䅁睁䵁䅁䅁权䵃睃䅁权煄权䅁权硂䅂䅁允䅁䅁䅅䅁佁䅁䅷䅁睁䍁䄴免穁䑁䅣䅁䵁䅉䅅䅁䕁䅁䅁睁䵁䅁䅁权潂兄䅁权瑄权䅁权獄权䅁允䅁䅁䅅䅁䙁䑁扁倵慉慪⽑䍄䉁䅁䅁䅂䅁䅁䅍䅄䅁䅁䅯䅘䅷䅁䅯眶䅯䅁䅯睧䅑䅁䅅䅁䉁䅁䅁杄啁䅁䅁杍睁䑁䅫兎㑁䑁䅫李穁䑁䅧䅁䵁䅉䅅䅁䑁䅁䅁睁䵁䅁䅁权硃䅄䅁权捁杂䅁允䅁䅁䅅䅁䭁䝁䝉䅁䵁䅉䅅䅁䑁䅁䅁睁䵁䅁䅁权潁兄䅁权歁杂䅁允䅁䅁䅅䅁䭁䥁偣䅁䵁䅉䅅䅁䕁䅁䅁睁䵁䅁䅁权㡃睃䅁权潄权䅁权㙂䅂䅁允䅁䅁䅅䅁佁䅁䄴䅁穁䑁䅁杌㍁䑁䅧睎䅁䅁杷允䅁䅁䅍䅁䑁䅁䅷䅁䭁乁䵕䅁䭁䉁䝧䅁䉁䅁䅁允䅁䅁䅯克䅙䅁杷允䅁䅁䅑䅁䑁䅁䅷䅁䭁䑁䰴䅁䭁佁䭣䅁䭁佁䭷䅁䉁䅁䅁允䅁䅁䅕⽺呤㘴扗捃䵁䅉䅅䅁䕁䅁䅁睁䵁䅁䅁权㡁䅄䅁权浄权䅁权獄权䅁允䅁䅁䅅䅁佁䅁䄴䅁ぁ䑁䅁杌㍁䑁䅍䅎䅁䅁杷允䅁䅁䅍䅁䑁䅁䅷䅁䭁䙁䵣䅁䭁䉁䝯䅁䉁䅁䅁允䅁䅁䅯䅷䅙䅁杷允䅁䅁䅑䅁䑁䅁䅷䅁䭁乁䈰䅁䭁䅁䅑䅁䭁䅁䍑䅁䉁䅁䅁允䅁䅁䅕䅁䅁䉁㤹啘䵅䅉䅅䅁䕁䅁䅁睁䵁䅁䅁权噂䅁䅁权䉁杁䅁权䍁杁䅁允䅁䅁䅅䅁䙁䕁㝇㑑奯㥵䅰䍄䉁䅁䅁䅂䅁䅁䅍䅄䅁䅁䅯䅮䅷䅁䅯䄶䅯䅁䅯兣䅑䅁䅅䅁䉁䅁䅁杄佁䅁䅁免ぁ䍁䄴杍㉁䑁䅅䅁䵁䅉䅅䅁䕁䅁䅁睁䵁䅁䅁权䕄䅄䅁权瑄权䅁权硂䅂䅁允䅁䅁䅅䅁䙁䙁橔婰䕶佉⽷䍄䉁䅁䅁䅂䅁䅁䅍䅄䅁䅁䅯儶䅷䅁䅯䄶䅯䅁䅯䄷䅯䅁䅅䅁䉁䅁䅁权䡂䅁䅁䍄䉁䅁䅁睁䅁䅁䅍䅄䅁䅁䅯党䅷䅁䅯杈䅙䅁䅅䅁䉁䅁䅁权䱄杂䅁䍄䉁䅁䅁䅂䅁䅁䅍䅄䅁䅁䅯杂䄰䅁䅯睈䅙䅁䅯䅉䅙䅁䅅䅁䉁䅁䅁权睃兄䅁䍄䉁䅁䅁睁䅁䅁䅍䅄䅁䅁䅯䅅䄰䅁䅯杇䅙䅁䅅䅁䉁䅁䅁权坄杂䅁䍄䉁䅁䅁䅂䅁䅁䅍䅄䅁䅁䅯兎䅷䅁䅯朶䅯䅁䅯睧䅑䅁䅅䅁䉁䅁䅁杄䵁䅁䅁免畁䑁䅍李㑁䅁䅁䍄䉁䅁䅁睁䅁䅁䅍䅄䅁䅁䅯睩䅷䅁䅯䅈䅙䅁䅅䅁䉁䅁䅁权䉂杂䅁䍄䉁䅁䅁䅂䅁䅁䅍䅄䅁䅁䅯睶䅅䅁䅯权䅁䅁䅯䅂䅉䅁䅅䅁䉁䅁䅁兂⽁噎㘶兓ぺ睐杷允䅁䅁䅑䅁䑁䅁䅷䅁䭁偁䭳䅁䭁佁䭯䅁䭁䝁䔸䅁䉁䅁䅁允䅁䅁䄴䅄䅁䑁䅁杌㉁䑁䅧䅎䅁䅁杷允䅁䅁䅑䅁䑁䅁䅷䅁䭁䕁临䅁䭁佁䭫䅁䭁䝁䔰䅁䉁䅁䅁允䅁䅁䅕䅁䅁䅁湂䕹䵁䅉䅅䅁䕁䅁䅁睁䵁䅁䅁权穂睃䅁权煄权䅁权㥂䅂䅁允䅁䅁䅅䅁佁䅁䅷䅁睁䍁䄴李ぁ䑁䅕䅁䵁䅉䅅䅁䕁䅁䅁睁䵁䅁䅁权汄䅄䅁权畄权䅁权㙂䅂䅁允䅁䅁䅅䅁䙁䅁䅁䅁䅃畤䅂䍄䉁䅁䅁䅂䅁䅁䅍䅄䅁䅁䅯兌䄰䅁䅯朷䅯䅁䅯睢䅑䅁䅅䅁䉁䅁䅁兂䅁䅁䅁佯朳䅑杷允䅁䅁䅑䅁䑁䅁䅷䅁䭁佁䵯䅁䭁佁䭙䅁䭁䥁䕕䅁䉁䅁䅁允䅁䅁䄴䅄䅁䑁䅅杌睁䑁䅫䅎䅁䅁杷允䅁䅁䅍䅁䑁䅁䅷䅁䭁䩁䱅䅁䭁䉁䝧䅁䉁䅁䅁允䅁䅁䅯䅒䅙䅁杷允䅁䅁䅑䅁䑁䅁䅷䅁䭁䑁䴰䅁䭁佁䭫䅁䭁佁䭷䅁䉁䅁䅁允䅁䅁䅕䅁䅁䱁穃欹䵁䅉䅅䅁䑁䅁䅁睁䵁䅁䅁权ㅃ䅄䅁权慁杂䅁允䅁䅁䅅䅁䭁䵁䝍䅁䵁䅉䅅䅁䕁䅁䅁睁䵁䅁䅁权䥄睃䅁权煄权䅁权硂䅂䅁允䅁䅁䅅䅁佁䅁䅷䅁睁䍁䄴兎ㅁ䑁䅙䅁䵁䅉䅅䅁䑁䅁䅁睁䵁䅁䅁权睄权䅁权流杂䅁允䅁䅁䅅䅁佁䅁䅷䅁㉁䑁䅅杌㕁䑁䅉䅁䵁䅉䅅䅁䕁䅁䅁睁䵁䅁䅁权祂䅄䅁权牄权䅁权療䅂䅁允䅁䅁䅅䅁佁䉁䅉䅁ぁ䑁䅣䅎ぁ䑁䅉兎穁䑁䅍䅁䵁䅉䅅䅁䑁䅁䅁睁䵁䅁䅁权⭁睃䅁权奁杂䅁允䅁䅁䅅䅁䭁䕁䡫䅁䵁䅉䅅䅁䕁䅁䅁睁䵁䅁䅁权䍂睃䅁权畄权䅁权療䅂䅁允䅁䅁䅅䅁䙁䅁䅁䅁䅂摢䅖䍄䉁䅁䅁䅂䅁䅁䅍䅄䅁䅁䅯䅪䅳䅁䅯䄶䅯䅁䅯全䅑䅁䅅䅁䉁䅁䅁杄佁䅁䅁兎㍁䍁䄴兏㍁䑁䅕䅁䵁䅉䅅䅁䕁䅁䅁睁䵁䅁䅁权ㅄ睃䅁权瑄权䅁权䙃䅂䅁允䅁䅁䅅䅁䙁䭁䝪穓䩥摑⽁䍄䉁䅁䅁䅂䅁䅁䅍䅄䅁䅁䅯兤䅷䅁䅯眵䅯䅁䅯䄷䅯䅁䅅䅁䉁䅁䅁兂䡄㉌捤䭄啯䅑杷允䅁䅁䅍䅁䑁䅁䅷䅁䭁䉁䱑䅁䭁䍁䝙䅁䉁䅁䅁允䅁䅁䄴䅄䅁䑁䅫䅎畁䑁䅣免䅁䅁杷允䅁䅁䅑䅁䑁䅁䅷䅁䭁乁䵍䅁䭁佁䬴䅁䭁䡁䕅䅁䉁䅁䅁允䅁䅁䅕䅁䅁䑁䥃䕄䵅䅉䅅䅁䕁䅁䅁睁䵁䅁䅁权㙄䅄䅁权潄权䅁权療䅂䅁允䅁䅁䅅䅁佁䅁䄴䅁硁䑁䅅杌ㅁ䑁䅧李䅁䅁杷允䅁䅁䅑䅁䑁䅁䅷䅁䭁䙁䱧䅁䭁佁䬰䅁䭁䝁䔸䅁䉁䅁䅁允䅁䅁䅕䑔䩥坑汄䑷䴸䅉䅅䅁䕁䅁䅁睁䵁䅁䅁权煄䅄䅁权湄权䅁权㙂䅂䅁允䅁䅁䅅䅁䙁䡁呗䅇坒桄䅒䍄䉁䅁䅁䅂䅁䅁䅍䅄䅁䅁䅯睬䄰䅁䅯朶䅯䅁䅯睢䅑䅁䅅䅁䉁䅁䅁杄䭁䅁䅁䅍畁䑁䅕免䅁䅁杷允䅁䅁䅑䅁䑁䅁䅷䅁䭁䱁䰰䅁䭁佁䭯䅁䭁䝁䔸䅁䉁䅁䅁允䅁䅁䄴䅄䅁䑁䅅杌硁䑁䅍李䅁䅁杷允䅁䅁䅑䅁䑁䅁䅷䅁䭁䩁乣䅁䭁佁䭳䅁䭁䥁䕕䅁䉁䅁䅁允䅁䅁䄴杅䅁䑁䅕杍睁䑁䅅䅏硁䑁䅅䅎䅁䅁杷允䅁䅁䅑䅁䑁䅁䅷䅁䭁䝁䵕䅁䭁䉁䜸䅁䭁䍁䝁䅁䉁䅁䅁允䅁䅁䅯睏䅙䅁杷允䅁䅁䅍䅁䑁䅁䅷䅁䭁佁䱳䅁䭁䉁䝧䅁䉁䅁䅁允䅁䅁䅯䅒䅙䅁杷允䅁䅁䅍䅁䑁䅁䅷䅁䭁䍁䱯䅁䭁䍁䝑䅁䉁䅁䅁允䅁䅁䅯睪䅧䅁杷允䅁䅁䅑䅁䑁䅁䅷䅁䭁䥁䰰䅁䭁佁䭳䅁䭁䝁䔰䅁䉁䅁䅁允䅁䅁䄴杅䅁䑁䅍睍㑁䑁䅕兏ㅁ䑁䅑杍䅁䅁杷允䅁䅁䅑䅁䑁䅁䅷䅁䭁䵁䵙䅁䭁佁䭣䅁䭁䝁䔰䅁䉁䅁䅁允䅁䅁䅕䉵䘶ㄶ㑅䵇䵁䅉䅅䅁䕁䅁䅁睁䵁䅁䅁权㑂兄䅁权灄权䅁权獄权䅁允䅁䅁䅅䅁䙁䅁䅁䅁䅁䵦䅘䍄䉁䅁䅁䅂䅁䅁䅍䅄䅁䅁䅯䅲䅳䅁䅯眶䅯䅁䅯睢䅑䅁䅅䅁䉁䅁䅁杄十䅁䅁䅎㕁䑁䅣䅍睁䑁䅁䅍睁䅁䅁䍄䉁䅁䅁䅂䅁䅁䅍䅄䅁䅁䅯眵䅳䅁䅯眵䅯䅁䅯兣䅑䅁䅅䅁䉁䅁䅁兂佁扌摋㘷䕣䅑杷允䅁䅁䅑䅁䑁䅁䅷䅁䭁䕁䴸䅁䭁佁䭯䅁䭁䝁䔸䅁䉁䅁䅁允䅁䅁䄴䅄䅁䑁䅁杌ぁ䑁䅁兏䅁䅁杷允䅁䅁䅑䅁䑁䅁䅷䅁䭁䝁䱷䅁䭁佁䭧䅁䭁䥁䕕䅁䉁䅁䅁允䅁䅁䄴杄䅁䑁䅉睎畁䑁䅑睍㑁䅁䅁䍄䉁䅁䅁䅂䅁䅁䅍䅄䅁䅁䅯䅐䅳䅁䅯朶䅯䅁䅯兣䅑䅁䅅䅁䉁䅁䅁杄䵁䅁䅁䅍畁䑁䅕䅍硁䅁䅁䍄䉁䅁䅁䅂䅁䅁䅍䅄䅁䅁䅯䄵䅳䅁䅯朷䅯䅁䅯全䅑䅁䅅䅁䉁䅁䅁兂䅁䅁䅁䭧浺䅑杷允䅁䅁䅑䅁䑁䅁䅷䅁䭁䭁䵷䅁䭁佁䭯䅁䭁䡁䕁䅁䉁䅁䅁允䅁䅁䄴䅄䅁䑁䅅杌硁䑁䅍免䅁䅁杷允䅁䅁䅑䅁䑁䅁䅷䅁䭁偁䭯䅁䭁佁䬴䅁䭁䡁䕁䅁䉁䅁䅁允䅁䅁䅕䅁䅁䙁祪啁䵅䅉䅅䅁䕁䅁䅁睁䵁䅁䅁权求兄䅁权牄权䅁权硂䅂䅁允䅁䅁䅅䅁佁䉁䅑䅁硁䑁䅁李祁䑁䅕睎ㅁ䑁䅙兎䅁䅁杷允䅁䅁䅑䅁䑁䅁䅷䅁䭁䝁䱷䅁䭁佁䭯䅁䭁䝁䔸䅁䉁䅁䅁允䅁䅁䄴䅄䅁䑁䅁杌㑁䑁䅍李䅁䅁杷允䅁䅁䅑䅁䑁䅁䅷䅁䭁䙁䰸䅁䭁佁䭯䅁䭁䝁䔸䅁䉁䅁䅁允䅁䅁䄴䅄䅁䑁䅁杌㍁䑁䅁免䅁䅁杷允䅁䅁䅑䅁䑁䅁䅷䅁䭁䑁乁䅁䭁佁䭫䅁䭁䡁䕯䅁䉁䅁䅁允䅁䅁䅕䅁䅁䥁汄䔸䵁䅉䅅䅁䕁䅁䅁睁䵁䅁䅁权牃睃䅁权瑄权䅁权㙂䅂䅁允䅁䅁䅅䅁䙁䕁㉡⼸唳健⽕䍄䉁䅁䅁䅂䅁䅁䅍䅄䅁䅁䅯杚䅷䅁䅯眶䅯䅁䅯兢䅑䅁䅅䅁䉁䅁䅁杄啁䅁䅁免睁䑁䅧䅍㍁䑁䅉䅍睁䑁䅁䅁䵁䅉䅅䅁䕁䅁䅁睁䵁䅁䅁权獄䅄䅁权畄权䅁权䑃䅂䅁允䅁䅁䅅䅁䙁䅁䅁䅁䅁猫䅬䍄䉁䅁䅁䅂䅁䅁䅍䅄䅁䅁䅯权䅷䅁䅯眶䅯䅁䅯兣䅑䅁䅅䅁䉁䅁䅁杄十䅁䅁睎㉁䑁䅧兎ㅁ䑁䅫䅎硁䅁䅁䍄䉁䅁䅁䅂䅁䅁䅍䅄䅁䅁䅯公䅷䅁䅯䄶䅯䅁䅯兦䅑䅁䅅䅁䉁䅁䅁杄佁䅁䅁免硁䍁䄴䅍穁䑁䅕䅁䵁䅉䅅䅁䕁䅁䅁睁䵁䅁䅁权癃睃䅁权煄权䅁权睂䅂䅁允䅁䅁䅅䅁佁䅁䅷䅁睁䍁䄴睎穁䑁䅑䅁䵁䅉䅅䅁䕁䅁䅁睁䵁䅁䅁权⽃䅄䅁权潄权䅁权睂䅂䅁允䅁䅁䅅䅁佁䅁䄴䅁ㅁ䑁䅑杌㕁䑁䅁兏䅁䅁杷允䅁䅁䅍䅁䑁䅁䅷䅁䭁䝁䵕䅁䭁䍁䝑䅁䉁䅁䅁允䅁䅁䅯䅑䄸䅁杷允䅁䅁䅑䅁䑁䅁䅷䅁䭁䥁䅫䅁䭁䅁䅑䅁䭁䅁䅕䅁䉁䅁䅁允䅁䅁䅕䅁䅁䝁佺啖䵅䅉䅅䅁䕁䅁䅁睁䵁䅁䅁权䭁睃䅁权灄权䅁权獄权䅁允䅁䅁䅅䅁䙁䅁䅁䅁䅂公䉚䍄䉁䅁䅁䅂䅁䅁䅍䅄䅁䅁䅯睙䅷䅁䅯朶䅯䅁䅯全䅑䅁䅅䅁䉁䅁䅁杄䵁䅁䅁䅍畁䑁䅉兏㑁䅁䅁䍄䉁䅁䅁睁䅁䅁䅍䅄䅁䅁䅯杚䅷䅁䅯䅊䅙䅁䅅䅁䉁䅁䅁权畄䅄䅁䍄䉁䅁䅁䅂䅁䅁䅍䅄䅁䅁䅯睗䅳䅁䅯䄶䅯䅁䅯䄷䅯䅁䅅䅁䉁䅁䅁杄佁䅁䅁睍睁䍁䄴䅏穁䑁䅍䅁䵁䅉䅅䅁䕁䅁䅁睁䵁䅁䅁权獂兄䅁权牄权䅁权瑂䅂䅁允䅁䅁䅅䅁佁䉁䅉䅁祁䑁䅕睍㍁䑁䅧杍㕁䑁䅅䅁䵁䅉䅅䅁䕁䅁䅁睁䵁䅁䅁权䱄䅄䅁权湄权䅁权瑂䅂䅁允䅁䅁䅅䅁䙁䩁䕺䱉祂䵡⽅䍄䉁䅁䅁睁䅁䅁䅍䅄䅁䅁䅯䅋䅷䅁䅯杈䅙䅁䅅䅁䉁䅁䅁权䩄䅃䅁䍄䉁䅁䅁䅂䅁䅁䅍䅄䅁䅁䅯兣䅳䅁䅯眵䅯䅁䅯睢䅑䅁䅅䅁䉁䅁䅁兂偄ㄹ橐婰㉶睐杷允䅁䅁䅑䅁䑁䅁䅷䅁䭁䅁久䅁䭁佁䭯䅁䭁䝁䔰䅁䉁䅁䅁允䅁䅁䄴䅄䅁䑁䅅杌硁䑁䅍李䅁䅁杷允䅁䅁䅑䅁䑁䅁䅷䅁䭁䙁䱷䅁䭁佁䭳䅁䭁䥁䕕䅁䉁䅁䅁允䅁䅁䄴杅䅁䑁䅍李祁䑁䅍免睁䑁䅙睍䅁䅁杷允䅁䅁䅑䅁䑁䅁䅷䅁䭁䡁䵷䅁䭁佁䭙䅁䭁䡁䔰䅁䉁䅁䅁允䅁䅁䄴䅄䅁䑁䅧杌ぁ䑁䅫睎䅁䅁杷允䅁䅁䅍䅁䑁䅁䅷䅁䭁䡁䱅䅁䭁䍁䝑䅁䉁䅁䅁允䅁䅁䅯兑䄸䅁杷允䅁䅁䅑䅁䑁䅁䅷䅁䭁䙁䱉䅁䭁佁䭧䅁䭁䡁䕁䅁䉁䅁䅁允䅁䅁䄴䅄䅁䑁䅣杌㉁䑁䅑免䅁䅁杷允䅁䅁䅑䅁䑁䅁䅷䅁䭁䱁䱕䅁䭁佁䭳䅁䭁䝁䔸䅁䉁䅁䅁允䅁䅁䄴杅䅁䑁䅍䅍ㅁ䑁䅉兎祁䑁䅕杍䅁䅁杷允䅁䅁䅑䅁䑁䅁䅷䅁䭁䙁䵑䅁䭁佁䭣䅁䭁佁䭷䅁䉁䅁䅁允䅁䅁䅕㉴䰸橳䝶㡊䵁䅉䅅䅁䑁䅁䅁睁䵁䅁䅁权䱄兄䅁权奁杂䅁允䅁䅁䅅䅁䭁䉁䝫䅁䵁䅉䅅䅁䕁䅁䅁睁䵁䅁䅁权灃䅁䅁权䉁杁䅁权䍁杁䅁允䅁䅁䅅䅁䙁䅁獔癥奓电䅤䍄䉁䅁䅁䅂䅁䅁䅍䅄䅁䅁䅯䅌䅳䅁䅯儷䅯䅁䅯全䅑䅁䅅䅁䉁䅁䅁兂乄䵺䵺䵺杺睐杷允䅁䅁䅑䅁䑁䅁䅷䅁䭁䩁久䅁䭁佁䭳䅁䭁佁䭷䅁䉁䅁䅁允䅁䅁䄴䅆䅁䑁䅅䅍ぁ䑁䅁杍ㅁ䑁䅁兏㉁䅁䅁䍄䉁䅁䅁䅂䅁䅁䅍䅄䅁䅁䅯䅂䅷䅁䅯眵䅯䅁䅯来䅑䅁䅅䅁䉁䅁䅁兂坂匹卤獱婪睐杷允䅁䅁䅑䅁䑁䅁䅷䅁䭁䍁䱉䅁䭁佁䭫䅁䭁䥁䕕䅁䉁䅁䅁允䅁䅁䅕䅁䅁䥁兄歹䵁䅉䅅䅁䕁䅁䅁睁䵁䅁䅁权䙁䅄䅁权湄权䅁权㙂䅂䅁允䅁䅁䅅䅁䙁䉁晋捏⼳獴⽧䍄䉁䅁䅁䅂䅁䅁䅍䅄䅁䅁䅯眷䅯䅁䅯朶䅯䅁䅯兣䅑䅁䅅䅁䉁䅁䅁杄䵁䅁䅁䅍畁䑁䅣睍ぁ䅁䅁䍄䉁䅁䅁䅂䅁䅁䅍䅄䅁䅁䅯杢䅳䅁䅯朷䅯䅁䅯兣䅑䅁䅅䅁䉁䅁䅁兂䅁䅁䅁䡹䌰兑杷允䅁䅁䅑䅁䑁䅁䅷䅁䭁䭁䱑䅁䭁佁䭧䅁䭁䡁䕅䅁䉁䅁䅁允䅁䅁䄴杄䅁䑁䅉兎畁䑁䅁睍㕁䅁䅁䍄䉁䅁䅁䅂䅁䅁䅍䅄䅁䅁䅯杪䅳䅁䅯朵䅯䅁䅯睢䅑䅁䅅䅁䉁䅁䅁杄䵁䅁䅁杍畁䑁䅣䅍ㅁ䅁䅁䍄䉁䅁䅁䅂䅁䅁䅍䅄䅁䅁䅯儸䅳䅁䅯䄶䅯䅁䅯兣䅑䅁䅅䅁䉁䅁䅁杄允䅁䅁兌祁䑁䅧杌穁䑁䅁睎䅁䅁杷允䅁䅁䅑䅁䑁䅁䅷䅁䭁䉁䱅䅁䭁佁䭳䅁䭁䝁䔸䅁䉁䅁䅁允䅁䅁䄴杅䅁䑁䅙兎㍁䑁䅅李穁䑁䅕睎䅁䅁杷允䅁䅁䅑䅁䑁䅁䅷䅁䭁䉁䱉䅁䭁佁䭳䅁䭁䝁䔸䅁䉁䅁䅁允䅁䅁䄴杅䅁䑁䅫䅎㉁䑁䅙䅎睁䑁䅁䅍䅁䅁杷允䅁䅁䅍䅁䑁䅁䅷䅁䭁佁䱯䅁䭁䉁䝧䅁䉁䅁䅁允䅁䅁䅯䅑䅙䅁杷允䅁䅁䅑䅁䑁䅁䅷䅁䭁佁䵑䅁䭁佁䭙䅁䭁䡁䔰䅁䉁䅁䅁允䅁䅁䄴䅄䅁䑁䅅杌㑁䑁䅫李䅁䅁杷允䅁䅁䅑䅁䑁䅁䅷䅁䭁䍁䰴䅁䭁佁䭣䅁䭁䝁䔸䅁䉁䅁䅁允䅁䅁䅕㝤昶楇搫䕋䵁䅉䅅䅁䕁䅁䅁睁䵁䅁䅁权䥃睃䅁权湄权䅁权䑃䅂䅁允䅁䅁䅅䅁䙁乁乎桙奂敏⽧䍄䉁䅁䅁䅂䅁䅁䅍䅄䅁䅁䅯儯䅳䅁䅯䄶䅯䅁䅯全䅑䅁䅅䅁䉁䅁䅁杄佁䅁䅁免㕁䍁䄴睎祁䑁䅅䅁䵁䅉䅅䅁䕁䅁䅁睁䵁䅁䅁权㝄权䅁权浄权䅁权獄权䅁允䅁䅁䅅䅁佁䅁䅷䅁祁䍁䄴䅎ぁ䑁䅣䅁䵁䅉䅅䅁䑁䅁䅁睁䵁䅁䅁权䡂睃䅁权敁杂䅁允䅁䅁䅅䅁䭁䑁䠰䅁䵁䅉䅅䅁䕁䅁䅁睁䵁䅁䅁权奄䅁䅁权剁䅁䅁权䕁杁䅁允䅁䅁䅅䅁佁䉁䅑䅁ぁ䑁䅕兎穁䑁䅣杍睁䑁䅁䅍䅁䅁杷允䅁䅁䅑䅁䑁䅁䅷䅁䭁䭁䰰䅁䭁佁䭣䅁䭁䥁䕍䅁䉁䅁䅁允䅁䅁䅕婪畤潅䅐䕄䵁䅉䅅䅁䕁䅁䅁睁䵁䅁䅁权㉂䅄䅁权灄权䅁权瑂䅂䅁允䅁䅁䅅䅁䙁䅁䅁䅁䅁佩䅎䍄䉁䅁䅁䅂䅁䅁䅍䅄䅁䅁䅯杖䅳䅁䅯䄶䅯䅁䅯来䅑䅁䅅䅁䉁䅁䅁杄䵁䅁䅁兏畁䑁䅁兏ぁ䅁䅁䍄䉁䅁䅁䅂䅁䅁䅍䅄䅁䅁䅯䅺䅷䅁䅯儷䅯䅁䅯睢䅑䅁䅅䅁䉁䅁䅁兂允㝨癧㡭ね睐杷允䅁䅁䅑䅁䑁䅁䅷䅁䭁䉁䅑䅁䭁䅁䅯䅁䭁䅁䅕䅁䉁䅁䅁允䅁䅁䅕渫焵䡶呓歄䵁䅉䅅䅁䕁䅁䅁睁䵁䅁䅁权䩁䅄䅁权煄权䅁权療䅂䅁允䅁䅁䅅䅁佁䅁䅷䅁硁䍁䄴䅍祁䑁䅙䅁䵁䅉䅅䅁䕁䅁䅁睁䵁䅁䅁权求䅄䅁权牄权䅁权䑃䅂䅁允䅁䅁䅅䅁佁䉁䅑䅁祁䑁䅉䅎ㅁ䑁䅉李㍁䑁䅑䅏䅁䅁杷允䅁䅁䅑䅁䑁䅁䅷䅁䭁䉁䅕䅁䭁䅁䅯䅁䭁䅁䅕䅁䉁䅁䅁允䅁䅁䅕㉩湺㘫确樵䴸䅉䅅䅁䕁䅁䅁睁䵁䅁䅁权桃䅁䅁权䭁䅁䅁权䙁䅁䅁允䅁䅁䅅䅁䙁偁湃歸㍳剃䅤䍄䉁䅁䅁䅂䅁䅁䅍䅄䅁䅁䅯䅬䅳䅁䅯朷䅯䅁䅯兣䅑䅁䅅䅁䉁䅁䅁兂䅁䅁䅁丰䑣兑杷允䅁䅁䅍䅁䑁䅁䅷䅁䭁䩁䵫䅁䭁䍁䝑䅁䉁䅁䅁允䅁䅁䅯村䄸䅁杷允䅁䅁䅑䅁䑁䅁䅷䅁䭁䙁䱯䅁䭁佁䭙䅁䭁䡁䕯䅁䉁䅁䅁允䅁䅁䄴䅄䅁䑁䅍杌穁䑁䅧免䅁䅁杷允䅁䅁䅑䅁䑁䅁䅷䅁䭁䑁乑䅁䭁佁䬰䅁䭁䡁䕁䅁䉁䅁䅁允䅁䅁䅕䉲慸䑚晶稵䴸䅉䅅䅁䕁䅁䅁睁䵁䅁䅁权坁兄䅁权潄权䅁权䙃䅂䅁允䅁䅁䅅䅁佁䅁䅷䅁㕁䍁䄴兏穁䑁䅙䅁䵁䅉䅅䅁䑁䅁䅁睁䵁䅁䅁权䥂兄䅁权奁杂䅁允䅁䅁䅅䅁䭁䍁䝫䅁䵁䅉䅅䅁䕁䅁䅁睁䵁䅁䅁权⭂䅄䅁权瑄权䅁权䑃䅂䅁允䅁䅁䅅䅁䙁䡁䱵䝑獩体⽑䍄䉁䅁䅁䅂䅁䅁䅍䅄䅁䅁䅯朱䅷䅁䅯眶䅯䅁䅯兣䅑䅁䅅䅁䉁䅁䅁杄十䅁䅁免㕁䑁䅅睍ㅁ䑁䅁䅍㑁䅁䅁䍄䉁䅁䅁䅂䅁䅁䅍䅄䅁䅁䅯眸䅷䅁䅯儷䅯䅁䅯䅣䅑䅁䅅䅁䉁䅁䅁权䡂䅁䅁䍄䉁䅁䅁睁䅁䅁䅍䅄䅁䅁䅯睖䅳䅁䅯杈䅙䅁䅅䅁䉁䅁䅁权噃杂䅁䍄䉁䅁䅁䅂䅁䅁䅍䅄䅁䅁䅯睵䅷䅁䅯朶䅯䅁䅯兢䅑䅁䅅䅁䉁䅁䅁杄䭁䅁䅁䅍畁䑁䅙睎䅁䅁杷允䅁䅁䅑䅁䑁䅁䅷䅁䭁䩁乳䅁䭁佁䬰䅁䭁䡁䕁䅁䉁䅁䅁允䅁䅁䅕䜹⽮卧㡳あ䵁䅉䅅䅁䑁䅁䅁睁䵁䅁䅁权佃睃䅁权捁杂䅁允䅁䅁䅅䅁䭁䑁䝉䅁䵁䅉䅅䅁䕁䅁䅁睁䵁䅁䅁权い䅄䅁权灄权䅁权䙃䅂䅁允䅁䅁䅅䅁䙁䑁䬰㘱䭍癲䅊䍄䉁䅁䅁䅂䅁䅁䅍䅄䅁䅁䅯儴䅳䅁䅯儷䅯䅁䅯䅣䅑䅁䅅䅁䉁䅁䅁兂㑃潈牘払佩睐杷允䅁䅁䅍䅁䑁䅁䅷䅁䭁䕁䴴䅁䭁䉁䝧䅁䉁䅁䅁允䅁䅁䅯䅦䅙䅁杷允䅁䅁䅑䅁䑁䅁䅷䅁䭁䉁䴸䅁䭁佁䬴䅁䭁䝁䔸䅁䉁䅁䅁允䅁䅁䅕䅁䅁䕁䑃䔲䵁䅉䅅䅁䕁䅁䅁睁䵁䅁䅁权硃䅄䅁权潄权䅁权䑃䅂䅁允䅁䅁䅅䅁䭁䕁䅣䅁䵁䅉䅅䅁䕁䅁䅁睁䵁䅁䅁权䅄䅄䅁权浄权䅁权瑂䅂䅁允䅁䅁䅅䅁佁䅁䅷䅁硁䍁䄴兎㑁䑁䅍䅁䵁䅉䅅䅁䕁䅁䅁睁䵁䅁䅁权卄䅁䅁权䉁杁䅁权䑁杁䅁允䅁䅁䅅䅁䙁䉁㉐畂⭌公䉤䍄䉁䅁䅁䅂䅁䅁䅍䅄䅁䅁䅯䄯䅯䅁䅯朷䅯䅁䅯䅣䅑䅁䅅䅁䉁䅁䅁兂䅁䅁䅁佷剈䅑杷允䅁䅁䅑䅁䑁䅁䅷䅁䭁䑁䵷䅁䭁佁䭣䅁䭁䥁䕍䅁䉁䅁䅁允䅁䅁䅕塮慐慲䕰樹䴸䅉䅅䅁䕁䅁䅁睁䵁䅁䅁权ㅄ䅄䅁权瑄权䅁权療䅂䅁允䅁䅁䅅䅁䙁䩁甯瀳䉕癕⽍䍄䉁䅁䅁䅂䅁䅁䅍䅄䅁䅁䅯眳䅅䅁䅯权䅁䅁䅯兂䅁䅁䅅䅁䉁䅁䅁兂湁免獩䙈獲睐杷允䅁䅁䅑䅁䑁䅁䅷䅁䭁乁䴰䅁䭁佁䬰䅁䭁佁䭷䅁䉁䅁䅁允䅁䅁䅕䡰㥁瑃橥䐸䴸䅉䅅䅁䑁䅁䅁睁䵁䅁䅁权浂䅄䅁权流杂䅁允䅁䅁䅅䅁佁䅁䅷䅁㕁䑁䅙杌㉁䑁䅕䅁䵁䅉䅅䅁䑁䅁䅁睁䵁䅁䅁权䱂䅄䅁权歁杂䅁允䅁䅁䅅䅁䭁䥁佷䅁䵁䅉䅅䅁䕁䅁䅁睁䵁䅁䅁权䙂睃䅁权浄权䅁权䑃䅂䅁允䅁䅁䅅䅁佁䅁䅷䅁祁䍁䄴睍硁䑁䅣䅁䵁䅉䅅䅁䕁䅁䅁睁䵁䅁䅁权噂䅄䅁权浄权䅁权硂䅂䅁允䅁䅁䅅䅁佁䅁䅯䅁祁䍁䄴杍㑁䅁䅁䍄䉁䅁䅁䅂䅁䅁䅍䅄䅁䅁䅯䄲䅳䅁䅯朶䅯䅁䅯䅣䅑䅁䅅䅁䉁䅁䅁杄䵁䅁䅁䅍畁䑁䅕免㉁䅁䅁䍄䉁䅁䅁䅂䅁䅁䅍䅄䅁䅁䅯內䅷䅁䅯朶䅯䅁䅯来䅑䅁䅅䅁䉁䅁䅁杄䵁䅁䅁䅍畁䑁䅅杍㉁䅁䅁䍄䉁䅁䅁睁䅁䅁䅍䅄䅁䅁䅯朹䅷䅁䅯䅇䅙䅁䅅䅁䉁䅁䅁权䕂杂䅁䍄䉁䅁䅁䅂䅁䅁䅍䅄䅁䅁䅯睓䅳䅁䅯儶䅯䅁䅯全䅑䅁䅅䅁䉁䅁䅁兂䅁䅁䅁䵧䑔䅑杷允䅁䅁䅑䅁䑁䅁䅷䅁䭁䩁乑䅁䭁佁䭯䅁䭁䝁䔰䅁䉁䅁䅁允䅁䅁䄴䅄䅁䑁䅁杌㑁䑁䅙䅏䅁䅁杷允䅁䅁䅍䅁䑁䅁䅷䅁䭁偁䵙䅁䭁䉁䝯䅁䉁䅁䅁允䅁䅁䅯䅙䅙䅁杷允䅁䅁䅑䅁䑁䅁䅷䅁䭁䙁䱍䅁䭁佁䭣䅁䭁䡁䕯䅁䉁䅁䅁允䅁䅁䅕䉲慸䑚晶啄䵁䅉䅅䅁䕁䅁䅁睁䵁䅁䅁权慂䅄䅁权潄权䅁权䑃䅂䅁允䅁䅁䅅䅁佁䅁䄴䅁瑁䑁䅧杌㕁䑁䅫兎䅁䅁杷允䅁䅁䅑䅁䑁䅁䅷䅁䭁䩁䱳䅁䭁佁䭙䅁䭁䥁䕍䅁䉁䅁䅁允䅁䅁䄴䅄䅁䑁䅍杌㕁䑁䅑杍䅁䅁杷允䅁䅁䅑䅁䑁䅁䅷䅁䭁佁䱉䅁䭁佁䭯䅁䭁䡁䕯䅁䉁䅁䅁允䅁䅁䄴䅄䅁䑁䅁杌㍁䑁䅧䅏䅁䅁杷允䅁䅁䅑䅁䑁䅁䅷䅁䭁䉁䵉䅁䭁佁䬰䅁䭁䡁䔰䅁䉁䅁䅁允䅁䅁䅕䩡瑈䑦ㄸ樶䴸䅉䅅䅁䑁䅁䅁睁䵁䅁䅁权潂䅄䅁权敁杂䅁允䅁䅁䅅䅁䭁䥁䝷䅁䵁䅉䅅䅁䕁䅁䅁睁䵁䅁䅁权睄权䅁权煄权䅁权硂䅂䅁允䅁䅁䅅䅁佁䅁䅷䅁睁䍁䄴兏ㅁ䑁䅉䅁䵁䅉䅅䅁䑁䅁䅁睁䵁䅁䅁权佄䅄䅁权流杂䅁允䅁䅁䅅䅁佁䅁䅷䅁ㅁ䑁䅕杌㕁䑁䅧䅁䵁䅉䅅䅁䕁䅁䅁睁䵁䅁䅁权橃兄䅁权煄权䅁权睂䅂䅁允䅁䅁䅅䅁佁䅁䅷䅁睁䍁䄴免硁䑁䅕䅁䵁䅉䅅䅁䑁䅁䅁睁䵁䅁䅁权獃兄䅁权敁杂䅁允䅁䅁䅅䅁䭁䑁䝉䅁䵁䅉䅅䅁䕁䅁䅁睁䵁䅁䅁权啄睃䅁权牄权䅁权瑂䅂䅁允䅁䅁䅅䅁佁䉁䅑䅁硁䑁䅕兏㑁䑁䅫䅏睁䑁䅑免䅁䅁杷允䅁䅁䅍䅁䑁䅁䅷䅁䭁偁䭷䅁䭁䉁䝷䅁䉁䅁䅁允䅁䅁䅯睩䅙䅁杷允䅁䅁䅑䅁䑁䅁䅷䅁䭁䍁乷䅁䭁佁䭧䅁䭁䡁䔰䅁䉁䅁䅁允䅁䅁䄴杄䅁䑁䅉免畁䑁䅣䅎硁䅁䅁䍄䉁䅁䅁䅂䅁䅁䅍䅄䅁䅁䅯䅷䅳䅁䅯眵䅯䅁䅯兣䅑䅁䅅䅁䉁䅁䅁兂剄瑉㕶浦䑯䅑杷允䅁䅁䅑䅁䑁䅁䅷䅁䭁偁䵣䅁䭁佁䭳䅁䭁䝁䔰䅁䉁䅁䅁允䅁䅁䄴杅䅁䑁䅍李睁䑁䅑免㕁䑁䅫兎䅁䅁杷允䅁䅁䅑䅁䑁䅁䅷䅁䭁偁䭕䅁䭁佁䭯䅁䭁䥁䕍䅁䉁䅁䅁允䅁䅁䄴䅄䅁䑁䅁杌祁䑁䅫李䅁䅁杷允䅁䅁䅑䅁䑁䅁䅷䅁䭁佁䵫䅁䭁佁䭧䅁䭁䥁䕕䅁䉁䅁䅁允䅁䅁䅯睒䅁䅁杷允䅁䅁䅑䅁䑁䅁䅷䅁䭁䉁䱧䅁䭁佁䬰䅁䭁䥁䕕䅁䉁䅁䅁允䅁䅁䅕硥畓⭒㙆䑨䴸䅉䅅䅁䕁䅁䅁睁䵁䅁䅁权杁䅄䅁权畄权䅁权㙂䅂䅁允䅁䅁䅅䅁䙁䅁䅁䅁䅄攴䅦䍄䉁䅁䅁䅂䅁䅁䅍䅄䅁䅁䅯兮䅷䅁䅯儷䅯䅁䅯来䅑䅁䅅䅁䉁䅁䅁兂婁䙂余呌潉䅷杷允䅁䅁䅍䅁䑁䅁䅷䅁䭁䱁䰸䅁䭁䉁䝷䅁䉁䅁䅁允䅁䅁䅯杙䅙䅁杷允䅁䅁䅑䅁䑁䅁䅷䅁䭁䩁䉧䅁䭁䅁䅑䅁䭁䅁䍑䅁䉁䅁䅁允䅁䅁䅕䅁䅁䅁儯啙䵅䅉䅅䅁䕁䅁䅁睁䵁䅁䅁权睄允䅁权剁䅁䅁权䕁杁䅁允䅁䅁䅅䅁佁䉁䅑䅁穁䑁䅍杍祁䑁䅕䅍睁䑁䅁䅍䅁䅁杷允䅁䅁䅑䅁䑁䅁䅷䅁䭁䙁乧䅁䭁佁䭯䅁䭁䥁䕕䅁䉁䅁䅁允䅁䅁䄴䅄䅁䑁䅁杌㉁䑁䅕杍䅁䅁杷允䅁䅁䅍䅁䑁䅁䅷䅁䭁䕁䴰䅁䭁䉁䝧䅁䉁䅁䅁允䅁䅁䅯兏䅙䅁杷允䅁䅁䅑䅁䑁䅁䅷䅁䭁䙁䵉䅁䭁佁䭯䅁䭁䡁䕯䅁䉁䅁䅁允䅁䅁䄴䅄䅁䑁䅁杌ㅁ䑁䅧兏䅁䅁杷允䅁䅁䅍䅁䑁䅁䅷䅁䭁偁䵙䅁䭁䉁䝷䅁䉁</t>
  </si>
  <si>
    <t>䅁䅁允䅁䅁䅯杌䅣䅁杷允䅁䅁䅍䅁䑁䅁䅷䅁䭁䝁䵳䅁䭁䉁䝧䅁䉁䅁䅁允䅁䅁䅯兇䅙䅁杷允䅁䅁䅑䅁䑁䅁䅷䅁䭁䕁䱳䅁䭁佁䭫䅁䭁䝁䔰䅁䉁䅁䅁允䅁䅁䅕䅁䅁䅁乃ぴ䵁䅉䅅䅁䕁䅁䅁睁䵁䅁䅁权䵄睃䅁权浄权䅁权獄权䅁允䅁䅁䅅䅁佁䅁䅷䅁睁䍁䄴睎㑁䑁䅫䅁䵁䅉䅅䅁䑁䅁䅁睁䵁䅁䅁权兂䅄䅁权敁杂䅁允䅁䅁䅅䅁䭁䙁䜰䅁䵁䅉䅅䅁䕁䅁䅁睁䵁䅁䅁权㝂睃䅁权潄权䅁权㥂䅂䅁允䅁䅁䅅䅁佁䅁䅷䅁ㅁ䑁䅕杌ぁ䑁䅧䅁䵁䅉䅅䅁䕁䅁䅁睁䵁䅁䅁权㑄䅄䅁权灄权䅁权䑃䅂䅁允䅁䅁䅅䅁䙁䅁䅁䅁䅃㥚䄱䍄䉁䅁䅁䅂䅁䅁䅍䅄䅁䅁䅯杖䅷䅁䅯朶䅯䅁䅯䄷䅯䅁䅅䅁䉁䅁䅁杄䵁䅁䅁䅍畁䑁䅅䅏硁䅁䅁䍄䉁䅁䅁睁䅁䅁䅍䅄䅁䅁䅯杉䄰䅁䅯杈䅙䅁䅅䅁䉁䅁䅁权䩄䅃䅁䍄䉁䅁䅁䅂䅁䅁䅍䅄䅁䅁䅯兯䅷䅁䅯朶䅯䅁䅯兣䅑䅁䅅䅁䉁䅁䅁杄䵁䅁䅁䅍畁䑁䅙兏㑁䅁䅁䍄䉁䅁䅁䅂䅁䅁䅍䅄䅁䅁䅯儫䅷䅁䅯儶䅯䅁䅯睧䅑䅁䅅䅁䉁䅁䅁权䡂䅁䅁䍄䉁䅁䅁䅂䅁䅁䅍䅄䅁䅁䅯䅣䅷䅁䅯朶䅯䅁䅯兢䅑䅁䅅䅁䉁䅁䅁权䡂䅁䅁䍄䉁䅁䅁睁䅁䅁䅍䅄䅁䅁䅯眹䅷䅁䅯杈䅙䅁䅅䅁䉁䅁䅁权桄杂䅁䍄䉁䅁䅁䅂䅁䅁䅍䅄䅁䅁䅯睔䅷䅁䅯朶䅯䅁䅯全䅑䅁䅅䅁䉁䅁䅁杄䭁䅁䅁䅍畁䑁䅍李䅁䅁杷允䅁䅁䅑䅁䑁䅁䅷䅁䭁䱁䵣䅁䭁佁䭯䅁䭁䝁䔰䅁䉁䅁䅁允䅁䅁䄴䅄䅁䑁䅁杌㍁䑁䅑兎䅁䅁杷允䅁䅁䅍䅁䑁䅁䅷䅁䭁乁䵉䅁䭁䍁䝑䅁䉁䅁䅁允䅁䅁䅯䅅䅑䅁杷允䅁䅁䅑䅁䑁䅁䅷䅁䭁䅁䅍䅁䭁䅁䅑䅁䭁䅁䅕䅁䉁䅁䅁允䅁䅁䅕䅁䅁䍁硡啗䵅䅉䅅䅁䕁䅁䅁睁䵁䅁䅁权䅁兄䅁权牄权䅁权睂䅂䅁允䅁䅁䅅䅁佁䉁䅑䅁硁䑁䅧䅎㍁䑁䅑杍㍁䑁䅙睎䅁䅁杷允䅁䅁䅑䅁䑁䅁䅷䅁䭁䉁偧䅁䭁佁䭯䅁䭁䝁䔰䅁䉁䅁䅁允䅁䅁䄴䅄䅁䑁䅁杌硁䑁䅧䅎䅁䅁杷允䅁䅁䅍䅁䑁䅁䅷䅁䭁偁䵙䅁䭁䉁䜴䅁䉁䅁䅁允䅁䅁䅯八䅙䅁杷允䅁䅁䅍䅁䑁䅁䅷䅁䭁䝁䰴䅁䭁䍁䝑䅁䉁䅁䅁允䅁䅁䅯睍䅣䅁杷允䅁䅁䅑䅁䑁䅁䅷䅁䭁䉁䱙䅁䭁佁䭧䅁䭁佁䭷䅁䉁䅁䅁允䅁䅁䄴杄䅁䑁䅅睍畁䑁䅕睍祁䅁䅁䍄䉁䅁䅁䅂䅁䅁䅍䅄䅁䅁䅯睦䅷䅁䅯朷䅯䅁䅯睢䅑䅁䅅䅁䉁䅁䅁兂䅁䅁䅁䉁灮䅑杷允䅁䅁䅑䅁䑁䅁䅷䅁䭁䱁䅍䅁䭁䅁䍅䅁䭁䅁䍕䅁䉁䅁䅁允䅁䅁䅕㉇䭏瘵㉩欲䵁䅉䅅䅁䕁䅁䅁睁䵁䅁䅁权㕂睃䅁权瑄权䅁权睂䅂䅁允䅁䅁䅅䅁䙁佁剸䉵䘶㜶⽅䍄䉁䅁䅁䅂䅁䅁䅍䅄䅁䅁䅯儴䅳䅁䅯儶䅯䅁䅯兦䅑䅁䅅䅁䉁䅁䅁兂䅁䅁䅁偧䙮䅑杷允䅁䅁䅑䅁䑁䅁䅷䅁䭁䕁䵫䅁䭁佁䭧䅁䭁䡁䕁䅁䉁䅁䅁允䅁䅁䄴杄䅁䑁䅉䅍畁䑁䅅李ぁ䅁䅁䍄䉁䅁䅁䅂䅁䅁䅍䅄䅁䅁䅯䄶䅳䅁䅯朶䅯䅁䅯䄷䅯䅁䅅䅁䉁䅁䅁杄䵁䅁䅁免畁䑁䅙兎㉁䅁䅁䍄䉁䅁䅁䅂䅁䅁䅍䅄䅁䅁䅯术䅳䅁䅯眵䅯䅁䅯全䅑䅁䅅䅁䉁䅁䅁兂牄契獮婭瑘睐杷允䅁䅁䅑䅁䑁䅁䅷䅁䭁䍁䅫䅁䭁䅁䅑䅁䭁䅁䅕䅁䉁䅁䅁允䅁䅁䅕䅁䅁䅁坸ち䵅䅉䅅䅁䕁䅁䅁睁䵁䅁䅁权䉂睃䅁权瑄权䅁权硂䅂䅁允䅁䅁䅅䅁䙁䉁癳匳䝑慧⽕䍄䉁䅁䅁䅂䅁䅁䅍䅄䅁䅁䅯䅴䅳䅁䅯朵䅯䅁䅯睧䅑䅁䅅䅁䉁䅁䅁杄佁䅁䅁免睁䍁䄴李硁䑁䅅䅁䵁䅉䅅䅁䕁䅁䅁睁䵁䅁䅁权浄睃䅁权晁杂䅁权杁杂䅁允䅁䅁䅅䅁䭁䵁䩑䅁䵁䅉䅅䅁䕁䅁䅁睁䵁䅁䅁权⽃兂䅁权浄权䅁权㥂䅂䅁允䅁䅁䅅䅁佁䅁䅷䅁硁䍁䄴䅏穁䑁䅕䅁䵁䅉䅅䅁䕁䅁䅁睁䵁䅁䅁权㍄权䅁权煄权䅁权療䅂䅁允䅁䅁䅅䅁佁䅁䅷䅁祁䍁䄴免穁䑁䅍䅁䵁䅉䅅䅁䕁䅁䅁睁䵁䅁䅁权䑂睃䅁权浄权䅁权䑃䅂䅁允䅁䅁䅅䅁佁䅁䅷䅁穁䍁䄴䅎穁䑁䅧䅁䵁䅉䅅䅁䕁䅁䅁睁䵁䅁䅁权噄睃䅁权潄权䅁权獄权䅁允䅁䅁䅅䅁佁䅁䅷䅁ぁ䑁䅅杌ㅁ䑁䅍䅁䵁䅉䅅䅁䕁䅁䅁睁䵁䅁䅁权䙄䅄䅁权牄权䅁权硂䅂䅁允䅁䅁䅅䅁佁䉁䅉䅁ㅁ䑁䅕睎祁䑁䅁杍ㅁ䑁䅅䅁䵁䅉䅅䅁䕁䅁䅁睁䵁䅁䅁权畁睄䅁权浄权䅁权療䅂䅁允䅁䅁䅅䅁佁䅁䅷䅁穁䍁䄴杍硁䑁䅧䅁䵁䅉䅅䅁䑁䅁䅁睁䵁䅁䅁权㝄䅄䅁权慁杂䅁允䅁䅁䅅䅁䭁䑁䝷䅁䵁䅉䅅䅁䕁䅁䅁睁䵁䅁䅁权浄䅄䅁权瑄权䅁权獄权䅁允䅁䅁䅅䅁䙁䝁光䑗ね䅹䅎䍄䉁䅁䅁䅂䅁䅁䅍䅄䅁䅁䅯睢䅁䅁䅯䅂䅁䅁䅯䅂䅉䅁䅅䅁䉁䅁䅁兂䅁䅁䅃㡩䍖兑杷允䅁䅁䅑䅁䑁䅁䅷䅁䭁䕁䵷䅁䭁佁䭯䅁䭁䡁䕁䅁䉁䅁䅁允䅁䅁䄴䅄䅁䑁䅅杌睁䑁䅧杍䅁䅁杷允䅁䅁䅑䅁䑁䅁䅷䅁䭁䩁乳䅁䭁佁䭧䅁䭁䥁䕕䅁䉁䅁䅁允䅁䅁䄴杄䅁䑁䅑兏畁䑁䅁免㍁䅁䅁䍄䉁䅁䅁䅂䅁䅁䅍䅄䅁䅁䅯䅁䅳䅁䅯儶䅯䅁䅯兦䅑䅁䅅䅁䉁䅁䅁兂䅁䅁䅁䅧剔䅷杷允䅁䅁䅑䅁䑁䅁䅷䅁䭁䙁䵅䅁䭁佁䭳䅁䭁䡁䕅䅁䉁䅁䅁允䅁䅁䄴杅䅁䑁䅑李睁䑁䅙睎睁䑁䅁䅍䅁䅁杷允䅁䅁䅑䅁䑁䅁䅷䅁䭁䙁䱍䅁䭁佁䭣䅁䭁䡁䕅䅁䉁䅁䅁允䅁䅁䅕䵴㉨灶愸稴䴸䅉䅅䅁䕁䅁䅁睁䵁䅁䅁权㡃睃䅁权牄权䅁权瑂䅂䅁允䅁䅁䅅䅁佁䉁䅉䅁㑁䑁䅁䅍穁䑁䅫䅍睁䑁䅁䅁䵁䅉䅅䅁䕁䅁䅁睁䵁䅁䅁权穄睃䅁权煄权䅁权瑂䅂䅁允䅁䅁䅅䅁䭁䕁䅣䅁䵁䅉䅅䅁䕁䅁䅁睁䵁䅁䅁权偁睃䅁权牄权䅁权硂䅂䅁允䅁䅁䅅䅁佁䉁䅑䅁硁䑁䅅睎硁䑁䅁䅍睁䑁䅁䅍䅁䅁杷允䅁䅁䅑䅁䑁䅁䅷䅁䭁䑁䱧䅁䭁佁䭳䅁䭁䡁䕁䅁䉁䅁䅁允䅁䅁䄴杅䅁䑁䅍李睁䑁䅅䅎睁䑁䅁䅍䅁䅁杷允䅁䅁䅑䅁䑁䅁䅷䅁䭁䍁䵯䅁䭁佁䭧䅁䭁䥁䕕䅁䉁䅁䅁允䅁䅁䅯睒䅁䅁杷允䅁䅁䅑䅁䑁䅁䅷䅁䭁䡁䵫䅁䭁佁䭫䅁䭁䝁䔰䅁䉁䅁䅁允䅁䅁䅕䅁䅁乁敂唯䵁䅉䅅䅁䕁䅁䅁睁䵁䅁䅁权捂䅁䅁权䉁杁䅁权䍁杁䅁允䅁䅁䅅䅁䙁䝁唲穳䰫偏䅨䍄䉁䅁䅁䅂䅁䅁䅍䅄䅁䅁䅯眹䅳䅁䅯朶䅯䅁䅯兢䅑䅁䅅䅁䉁䅁䅁杄䵁䅁䅁䅍畁䑁䅑睍ぁ䅁䅁䍄䉁䅁䅁䅂䅁䅁䅍䅄䅁䅁䅯䅎䅷䅁䅯眵䅯䅁䅯䅣䅑䅁䅅䅁䉁䅁䅁兂汄䌰扌堫䬷睶杷允䅁䅁䅑䅁䑁䅁䅷䅁䭁䅁义䅁䭁䉁䜸䅁䭁䍁䝁䅁䉁䅁䅁允䅁䅁䅯睢䄰䅁杷允䅁䅁䅑䅁䑁䅁䅷䅁䭁䵁䉷䅁䭁䅁䅑䅁䭁䅁䅕䅁䉁䅁䅁允䅁䅁䅕䅁䅁偕剭䕯䵅䅉䅅䅁䕁䅁䅁睁䵁䅁䅁权摃睃䅁权煄权䅁权䙃䅂䅁允䅁䅁䅅䅁䭁䕁䅣䅁䵁䅉䅅䅁䕁䅁䅁睁䵁䅁䅁权穂䅄䅁权瑄权䅁权䙃䅂䅁允䅁䅁䅅䅁䙁䑁䬰㘱睎晐⽁䍄䉁䅁䅁䅂䅁䅁䅍䅄䅁䅁䅯儯䅷䅁䅯眶䅯䅁䅯兦䅑䅁䅅䅁䉁䅁䅁杄十䅁䅁䅎穁䑁䅉䅏㕁䑁䅫李㕁䅁䅁䍄䉁䅁䅁䅂䅁䅁䅍䅄䅁䅁䅯䅱䄰䅁䅯儷䅯䅁䅯来䅑䅁䅅䅁䉁䅁䅁兂䵄杅䵌㥨坐睐杷允䅁䅁䅍䅁䑁䅁䅷䅁䭁乁䱷䅁䭁䉁䝯䅁䉁䅁䅁允䅁䅁䅯杙䅙䅁杷允䅁䅁䅑䅁䑁䅁䅷䅁䭁䉁乧䅁䭁佁䬰䅁䭁䡁䕯䅁䉁䅁䅁允䅁䅁䅕硥畓⭒㙆䑬䴸䅉䅅䅁䕁䅁䅁睁䵁䅁䅁权㉄䅄䅁权晁杂䅁权杁杂䅁允䅁䅁䅅䅁䭁䩁䡧䅁䵁䅉䅅䅁䕁䅁䅁睁䵁䅁䅁权奁允䅁权䭁䅁䅁权䕁杁䅁允䅁䅁䅅䅁䙁䑁ね䡹⭡祮䅴䍄䉁䅁䅁䅂䅁䅁䅍䅄䅁䅁䅯睮䅅䅁䅯允䅉䅁䅯杁䅉䅁䅅䅁䉁䅁䅁权䡂䅁䅁䍄䉁䅁䅁睁䅁䅁䅍䅄䅁䅁䅯儰䅳䅁䅯䅊䅙䅁䅅䅁䉁䅁䅁权权䅃䅁䍄䉁䅁䅁䅂䅁䅁䅍䅄䅁䅁䅯儵䅳䅁䅯儷䅯䅁䅯䄷䅯䅁䅅䅁䉁䅁䅁兂䡃瑆佮ㄹ癐睐杷允䅁䅁䅑䅁䑁䅁䅷䅁䭁䍁䵅䅁䭁佁䭫䅁䭁䡁䕅䅁䉁䅁䅁允䅁䅁䅕䅁䅁䥁十唰䵁䅉䅅䅁䕁䅁䅁睁䵁䅁䅁权奄䅄䅁权晁杂䅁权杁杂䅁允䅁䅁䅅䅁䭁䵁䩑䅁䵁䅉䅅䅁䕁䅁䅁睁䵁䅁䅁权湁兄䅁权牄权䅁权䑃䅂䅁允䅁䅁䅅䅁佁䉁䅑䅁硁䑁䅉睍祁䑁䅑兏硁䑁䅍李䅁䅁杷允䅁䅁䅑䅁䑁䅁䅷䅁䭁䙁䵍䅁䭁䉁䜸䅁䭁䍁䝁䅁䉁䅁䅁允䅁䅁䅯眷䅫䅁杷允䅁䅁䅑䅁䑁䅁䅷䅁䭁䩁䱫䅁䭁佁䭳䅁䭁䡁䔰䅁䉁䅁䅁允䅁䅁䄴杅䅁䑁䅍䅍ㅁ䑁䅙䅍ぁ䑁䅣李䅁䅁杷允䅁䅁䅑䅁䑁䅁䅷䅁䭁䵁䵑䅁䭁佁䭧䅁䭁䝁䔰䅁䉁䅁䅁允䅁䅁䅯睒䅁䅁杷允䅁䅁䅑䅁䑁䅁䅷䅁䭁乁䱫䅁䭁佁䭯䅁䭁䝁䔰䅁䉁䅁䅁允䅁䅁䄴䅄䅁䑁䅁杌硁䑁䅁兏䅁䅁杷允䅁䅁䅑䅁䑁䅁䅷䅁䭁䕁䱣䅁䭁䉁䜸䅁䭁䍁䝁䅁䉁䅁䅁允䅁䅁䅯兆䅧䅁杷允䅁䅁䅑䅁䑁䅁䅷䅁䭁䕁䵣䅁䭁佁䭯䅁䭁䡁䔰䅁䉁䅁䅁允䅁䅁䄴䅄䅁䑁䅁杌㕁䑁䅣免䅁䅁杷允䅁䅁䅑䅁䑁䅁䅷䅁䭁䝁䵁䅁䭁佁䬴䅁䭁䡁䕁䅁䉁䅁䅁允䅁䅁䅕䅁䅁䵁扁唳䵁䅉䅅䅁䑁䅁䅁睁䵁䅁䅁权䅁兄䅁权捁杂䅁允䅁䅁䅅䅁䭁䍁䝯䅁䵁䅉䅅䅁䕁䅁䅁睁䵁䅁䅁权塂睃䅁权畄权䅁权䑃䅂䅁允䅁䅁䅅䅁䙁䅁䅁䅁杁⼷䄵䍄䉁䅁䅁䅂䅁䅁䅍䅄䅁䅁䅯䅐䅷䅁䅯眶䅯䅁䅯全䅑䅁䅅䅁䉁䅁䅁杄十䅁䅁睎硁䑁䅁李㉁䑁䅁䅍睁䅁䅁䍄䉁䅁䅁䅂䅁䅁䅍䅄䅁䅁䅯杅䄰䅁䅯朷䅯䅁䅯全䅑䅁䅅䅁䉁䅁䅁兂䅁䅁䅁䥁獋䅑杷允䅁䅁䅑䅁䑁䅁䅷䅁䭁䱁䱳䅁䭁佁䭧䅁䭁䥁䕕䅁䉁䅁䅁允䅁䅁䄴杄䅁䑁䅅睍畁䑁䅉䅍㍁䅁䅁䍄䉁䅁䅁䅂䅁䅁䅍䅄䅁䅁䅯䄲䅳䅁䅯眵䅯䅁䅯䅣䅑䅁䅅䅁䉁䅁䅁兂婄発呤㘴䱘睐杷允䅁䅁䅑䅁䑁䅁䅷䅁䭁䡁䵕䅁䭁佁䭧䅁䭁䡁䔰䅁䉁䅁䅁允䅁䅁䄴䅄䅁䑁䅑䅎畁䑁䅍兎䅁䅁杷允䅁䅁䅍䅁䑁䅁䅷䅁䭁乁䴴䅁䭁䉁䝯䅁䉁䅁䅁允䅁䅁䅯材䅙䅁杷允䅁䅁䅍䅁䑁䅁䅷䅁䭁偁䵙䅁䭁䍁䝑䅁䉁䅁䅁允䅁䅁䅯䅅䅑䅁杷允䅁䅁䅑䅁䑁䅁䅷䅁䭁䉁倸䅁䭁佁䬰䅁䭁䡁䔰䅁䉁䅁䅁允䅁䅁䅕匰扌堫焵䐷䴸䅉䅅䅁䕁䅁䅁睁䵁䅁䅁权畂睃䅁权湄权䅁权療䅂䅁允䅁䅁䅅䅁䙁䅁䍷㑋坣卭䄱䍄䉁䅁䅁䅂䅁䅁䅍䅄䅁䅁䅯䅦䅳䅁䅯儶䅯䅁䅯兢䅑䅁䅅䅁䉁䅁䅁兂䅁䅁䅁偙獮䅑杷允䅁䅁䅑䅁䑁䅁䅷䅁䭁佁䱕䅁䭁佁䭯䅁䭁䝁䔰䅁䉁䅁䅁允䅁䅁䄴䅄䅁䑁䅁杌ぁ䑁䅉李䅁䅁杷允䅁䅁䅑䅁䑁䅁䅷䅁䭁䡁乣䅁䭁佁䭯䅁䭁䡁䕯䅁䉁䅁䅁允䅁䅁䄴䅄䅁䑁䅅杌ㅁ䑁䅧䅏䅁䅁杷允䅁䅁䅑䅁䑁䅁䅷䅁䭁偁䵳䅁䭁佁䭫䅁䭁佁䭷䅁䉁䅁䅁允䅁䅁䅕䅁䅁䵁允䔱䵁䅉䅅䅁䕁䅁䅁睁䵁䅁䅁权䉁兄䅁权湄权䅁权療䅂䅁允䅁䅁䅅䅁䙁䵁㉬灶愸硌䅒䍄䉁䅁䅁睁䅁䅁䅍䅄䅁䅁䅯睩䅳䅁䅯杈䅙䅁䅅䅁䉁䅁䅁权煃杂䅁䍄䉁䅁䅁䅂䅁䅁䅍䅄䅁䅁䅯䅇䄸䅁䅯朵䅯䅁䅯兢䅑䅁䅅䅁䉁䅁䅁杄䵁䅁䅁免畁䑁䅁睎㍁䅁䅁䍄䉁䅁䅁睁䅁䅁䅍䅄䅁䅁䅯杙䅷䅁䅯杈䅙䅁䅅䅁䉁䅁䅁权啂杂䅁䍄䉁䅁䅁䅂䅁䅁䅍䅄䅁䅁䅯朵䅷䅁䅯儶䅯䅁䅯兦䅑䅁䅅䅁䉁䅁䅁兂䅁䅁䅁䱁汩䅑杷允䅁䅁䅑䅁䑁䅁䅷䅁䭁䅁义䅁䭁佁䭫䅁䭁䝁䔸䅁䉁䅁䅁允䅁䅁䅕䅁䅁䝁䑃欷䵁䅉䅅䅁䑁䅁䅁睁䵁䅁䅁权潁䅄䅁权奁杂䅁允䅁䅁䅅䅁䭁䕁䡫䅁䵁䅉䅅䅁䕁䅁䅁睁䵁䅁䅁权䑁兄䅁权煄权䅁权䑃䅂䅁允䅁䅁䅅䅁佁䅁䅷䅁睁䍁䄴睎祁䑁䅙䅁䵁䅉䅅䅁䑁䅁䅁睁䵁䅁䅁权⭄权䅁权流杂䅁允䅁䅁䅅䅁佁䅁䄴䅁硁䑁䅁李畁䑁䅉䅎䅁䅁杷允䅁䅁䅍䅁䑁䅁䅷䅁䭁䅁䱫䅁䭁䍁䝙䅁䉁䅁䅁允䅁䅁䄴杄䅁䑁䅅免ぁ䍁䄴兎㕁䅁䅁䍄䉁䅁䅁䅂䅁䅁䅍䅄䅁䅁䅯睉䅳䅁䅯䄶䅯䅁䅯兦䅑䅁䅅䅁䉁䅁䅁杄佁䅁䅁免睁䍁䄴䅎㍁䑁䅣䅁䵁䅉䅅䅁䕁䅁䅁睁䵁䅁䅁权煄睃䅁权潄权䅁权䑃䅂䅁允䅁䅁䅅䅁佁䅁䅷䅁㕁䍁䄴兎穁䑁䅑䅁䵁䅉䅅䅁䕁䅁䅁睁䵁䅁䅁权偁䅄䅁权煄权䅁权㥂䅂䅁允䅁䅁䅅䅁佁䅁䅷䅁睁䍁䄴李祁䑁䅙䅁䵁䅉䅅䅁䕁䅁䅁睁䵁䅁䅁权㙁兄䅁权煄权䅁权睂䅂䅁允䅁䅁䅅䅁佁䅁䅷䅁睁䍁䄴䅏㉁䑁䅅䅁䵁䅉䅅䅁䕁䅁䅁睁䵁䅁䅁权䑁睃䅁权灄权䅁权㥂䅂䅁允䅁䅁䅅䅁䙁䅁䅁䅁䅃䵪䅂䍄䉁䅁䅁䅂䅁䅁䅍䅄䅁䅁䅯兵䅳䅁䅯儶䅯䅁䅯䅣䅑䅁䅅䅁䉁䅁䅁兂䅁䅁䅁䍁䝌䅑杷允䅁䅁䅑䅁䑁䅁䅷䅁䭁䙁䵕䅁䭁佁䭙䅁䭁佁䭷䅁䉁䅁䅁允䅁䅁䄴䅄䅁䑁䅉杌睁䑁䅕兎䅁䅁杷允䅁䅁䅑䅁䑁䅁䅷䅁䭁䥁䵉䅁䭁佁䬴䅁䭁䡁䕁䅁䉁䅁䅁允䅁䅁䅕䅁䅁䑁歁䵂䵅䅉䅅䅁䑁䅁䅁睁䵁䅁䅁权捄睃䅁权捁杂䅁允䅁䅁䅅䅁䭁䝁䝉䅁䵁䅉䅅䅁䕁䅁䅁睁䵁䅁䅁权潁䅄䅁权牄权䅁权䑃䅂䅁允䅁䅁䅅䅁佁䉁䅉䅁㉁䑁䅙䅎㍁䑁䅣䅍睁䑁䅁䅁䵁䅉䅅䅁䑁䅁䅁睁䵁䅁䅁权畃睃䅁权奁杂䅁允䅁䅁䅅䅁䭁䕁䝑䅁䵁䅉䅅䅁䕁䅁䅁睁䵁䅁䅁权㑄䅁䅁权瑄权䅁权硂䅂䅁允䅁䅁䅅䅁䙁䍁扐堫焵佶⽑䍄䉁䅁䅁䅂䅁䅁䅍䅄䅁䅁䅯眰䅳䅁䅯儷䅯䅁䅯睢䅑䅁䅅䅁䉁䅁䅁兂䱄啯㉗⼸䔳睐杷允䅁䅁䅑䅁䑁䅁䅷䅁䭁䡁䵧䅁䭁佁䭳䅁䭁䝁䔸䅁䉁䅁䅁允䅁䅁䄴杅䅁䑁䅧免ぁ䑁䅑睎㑁䑁䅍䅏䅁䅁杷允䅁䅁䅑䅁䑁䅁䅷䅁䭁䡁乷䅁䭁佁䬰䅁䭁䡁䕯䅁䉁䅁䅁允䅁䅁䅕余兘瑉㕶樱䴸䅉䅅䅁䕁䅁䅁睁䵁䅁䅁权䩃兄䅁权畄权䅁权㙂䅂䅁允䅁䅁䅅䅁䙁䅁䅁䅁䅁摘䅚䍄䉁䅁䅁䅂䅁䅁䅍䅄䅁䅁䅯杹䄰䅁䅯䄶䅯䅁䅯睧䅑䅁䅅䅁䉁䅁䅁杄佁䅁䅁杍ㅁ䍁䄴李穁䑁䅣䅁䵁䅉䅅䅁䕁䅁䅁睁䵁䅁䅁权䕁兄䅁权潄权䅁权療䅂䅁允䅁䅁䅅䅁佁䅁䅷䅁㕁䍁䄴兎㑁䑁䅙䅁䵁䅉䅅䅁䑁䅁䅁睁䵁䅁䅁权䙁兄䅁权慁杂䅁允䅁䅁䅅䅁䭁䑁䜰䅁䵁䅉䅅䅁䕁䅁䅁睁䵁䅁䅁权噃䅄䅁权煄权䅁权㙂䅂䅁允䅁䅁䅅䅁佁䅁䅷䅁祁䍁䄴免ぁ䑁䅅䅁䵁䅉䅅䅁䑁䅁䅁睁䵁䅁䅁权畃睃䅁权慁杂䅁允䅁䅁䅅䅁䭁䵁䝍䅁䵁䅉䅅䅁䕁䅁䅁睁䵁䅁䅁权䱃睃䅁权瑄权䅁权瑂䅂䅁允䅁䅁䅅䅁䙁䡁啳歲桦牥⽑䍄䉁䅁䅁䅂䅁䅁䅍䅄䅁䅁䅯䄱䅳䅁䅯䄶䅯䅁䅯来䅑䅁䅅䅁䉁䅁䅁杄佁䅁䅁杍ぁ䍁䄴䅍穁䑁䅧䅁䵁䅉䅅䅁䕁䅁䅁睁䵁䅁䅁权㡃䅄䅁权瑄权䅁权䙃䅂䅁允䅁䅁䅅䅁䙁䕁䵯楁䡵桬䅖䍄䉁䅁䅁睁䅁䅁䅍䅄䅁䅁䅯睵䅷䅁䅯杇䅙䅁䅅䅁䉁䅁䅁权㥁杂䅁䍄䉁䅁䅁䅂䅁䅁䅍䅄䅁䅁䅯䅵䅳䅁䅯䄶䅯䅁䅯兢䅑䅁䅅䅁䉁䅁䅁杄佁䅁䅁免ぁ䍁䄴睍祁䑁䅧䅁䵁䅉䅅䅁䑁䅁䅁睁䵁䅁䅁权奁兄䅁权歁杂䅁允䅁䅁䅅䅁䭁䙁偣䅁䵁䅉䅅䅁䕁䅁䅁睁䵁䅁䅁权䑁兄䅁权浄权䅁权睂䅂䅁允䅁䅁䅅䅁佁䅁䅯䅁穁䍁䄴睎硁䅁䅁䍄䉁䅁䅁䅂䅁䅁䅍䅄䅁䅁䅯朸䄰䅁䅯儷䅯䅁䅯睧䅑䅁䅅䅁䉁䅁䅁兂䑄匹捨㡪摌睐杷允䅁䅁䅑䅁䑁䅁䅷䅁䭁䩁䉯䅁䭁䅁䍅䅁䭁䅁䍕䅁䉁䅁䅁允䅁䅁䅕儯㑬ㅙぷべ䵁䅉䅅䅁䕁䅁䅁睁䵁䅁䅁权䕁兄䅁权瑄权䅁权䙃䅂䅁允䅁䅁䅅䅁䙁䅁塲㍯㥁畃⽍䍄䉁䅁䅁䅂䅁䅁䅍䅄䅁䅁䅯䅅䅳䅁䅯朷䅯䅁䅯睢䅑䅁䅅䅁䉁䅁䅁兂䅁䅁䅁偯㍦䅑杷允䅁䅁䅑䅁䑁䅁䅷䅁䭁䅁䵕䅁䭁佁䭳䅁䭁佁䭷䅁䉁䅁䅁允䅁䅁䄴杅䅁䑁䅉睍ぁ䑁䅅兏㍁䑁䅑䅍䅁䅁杷允䅁䅁䅑䅁䑁䅁䅷䅁䭁䍁倸䅁䭁佁䭫䅁䭁䡁䕁䅁䉁䅁䅁允䅁䅁䅕䅁䅁䅁㉂〶䵁䅉䅅䅁䑁䅁䅁睁䵁䅁䅁权䡁兄䅁权歁杂䅁允䅁䅁䅅䅁䭁䕁偑䅁䵁䅉䅅䅁䕁䅁䅁睁䵁䅁䅁权啁䅄䅁权煄权䅁权獄权䅁允䅁䅁䅅䅁䭁䕁䅣䅁䵁䅉䅅䅁䕁䅁䅁睁䵁䅁䅁权允䅄䅁权晁杂䅁权杁杂䅁允䅁䅁䅅䅁䭁䅁乳䅁䵁䅉䅅䅁䕁䅁䅁睁䵁䅁䅁权卄䅁䅁权䭁䅁䅁权䕁杁䅁允䅁䅁䅅䅁䙁䝁光䑗ね䉓䅤䍄䉁䅁䅁䅂䅁䅁䅍䅄䅁䅁䅯䅘䅳䅁䅯䄶䅯䅁䅯䅣䅑䅁䅅䅁䉁䅁䅁杄佁䅁䅁杍硁䍁䄴兏㕁䑁䅑䅁䵁䅉䅅䅁䕁䅁䅁睁䵁䅁䅁权湃䅄䅁权潄权䅁权獄权䅁允䅁䅁䅅䅁佁䅁䅷䅁穁䍁䄴李㉁䑁䅙䅁䵁䅉䅅䅁䕁䅁䅁睁䵁䅁䅁权㝄权䅁权潄权䅁权獄权䅁允䅁䅁䅅䅁佁䅁䄴䅁硁䑁䅑杌睁䑁䅧䅎䅁䅁杷允䅁䅁䅑䅁䑁䅁䅷䅁䭁䑁䰴䅁䭁佁䭙䅁䭁䝁䔸䅁䉁䅁䅁允䅁䅁䄴䅄䅁䑁䅉杌睁䑁䅉兏䅁䅁杷允䅁䅁䅑䅁䑁䅁䅷䅁䭁䭁䱉䅁䭁佁䭳䅁䭁䡁䕅䅁䉁䅁䅁允䅁䅁䄴杅䅁䑁䅕䅎㕁䑁䅅䅎睁䑁䅁䅍䅁䅁杷允䅁䅁䅑䅁䑁䅁䅷䅁䭁䥁䵁䅁䭁佁䭙䅁䭁䥁䕍䅁䉁䅁䅁允䅁䅁䄴权䅁䑁䅅杌ぁ䑁䅅䅁䵁䅉䅅䅁䕁䅁䅁睁䵁䅁䅁权䵁兄䅁权煄权䅁权䑃䅂䅁允䅁䅁䅅䅁佁䅁䅷䅁睁䍁䄴免硁䑁䅫䅁䵁䅉䅅䅁䕁䅁䅁睁䵁䅁䅁权汄䅄䅁权晁杂䅁权杁杂䅁允䅁䅁䅅䅁䭁䩁䥧䅁䵁䅉䅅䅁䕁䅁䅁睁䵁䅁䅁权獂䅁䅁权䭁䅁䅁权䕁杁䅁允䅁䅁䅅䅁䙁佁剸䉵䘶祋䅂䍄䉁䅁䅁䅂䅁䅁䅍䅄䅁䅁䅯杓䅷䅁䅯朶䅯䅁䅯䅣䅑䅁䅅䅁䉁䅁䅁杄䵁䅁䅁免畁䑁䅍睍ㅁ䅁䅁䍄䉁䅁䅁䅂䅁䅁䅍䅄䅁䅁䅯李䄰䅁䅯朶䅯䅁䅯䄷䅯䅁䅅䅁䉁䅁䅁权䡂䅁䅁䍄䉁䅁䅁䅂䅁䅁䅍䅄䅁䅁䅯公䅳䅁䅯儷䅯䅁䅯全䅑䅁䅅䅁䉁䅁䅁兂奃桢䑋䵷㕲睐杷允䅁䅁䅍䅁䑁䅁䅷䅁䭁䩁䵳䅁䭁䉁䜴䅁䉁䅁䅁允䅁䅁䅯儷䅙䅁杷允䅁䅁䅑䅁䑁䅁䅷䅁䭁䝁䱧䅁䭁佁䭣䅁䭁䝁䔸䅁䉁䅁䅁允䅁䅁䅕牡へ硫䕩歈䵁䅉䅅䅁䕁䅁䅁睁䵁䅁䅁权歄睃䅁权瑄权䅁权㙂䅂䅁允䅁䅁䅅䅁䙁䝁剩堷⽷扎⼴䍄䉁䅁䅁䅂䅁䅁䅍䅄䅁䅁䅯杤䅁䅁䅯权䅁䅁䅯兂䅁䅁䅅䅁䉁䅁䅁兂㥂穐敖歵八䅑杷允䅁䅁䅑䅁䑁䅁䅷䅁䭁䙁䵕䅁䭁佁䬴䅁䭁䝁䔸䅁䉁䅁䅁允䅁䅁䅕䅁䅁佁⽄䔶䵁䅉䅅䅁䕁䅁䅁睁䵁䅁䅁权㍄权䅁权湄权䅁权睂䅂䅁允䅁䅁䅅䅁䙁䕁䵯楁䡵框䅚䍄䉁䅁䅁䅂䅁䅁䅍䅄䅁䅁䅯睡䅁䅁䅯充䅁䅁䅯兂䅁䅁䅅䅁䉁䅁䅁杄啁䅁䅁杍ぁ䑁䅣李睁䑁䅁䅍睁䑁䅁䅁䵁䅉䅅䅁䕁䅁䅁睁䵁䅁䅁权求兄䅁权浄权䅁权䙃䅂䅁允䅁䅁䅅䅁佁䅁䅷䅁祁䍁䄴䅎ぁ䑁䅉䅁䵁䅉䅅䅁䕁䅁䅁睁䵁䅁䅁权㙄䅁䅁权䉁杁䅁权䍁杁䅁允䅁䅁䅅䅁䙁䕁歃㌳朴䅰䉆䍄䉁䅁䅁䅂䅁䅁䅍䅄䅁䅁䅯睏䄰䅁䅯眶䅯䅁䅯全䅑䅁䅅䅁䉁䅁䅁杄十䅁䅁䅎㑁䑁䅑䅍㉁䑁䅣免睁䅁䅁䍄䉁䅁䅁䅂䅁䅁䅍䅄䅁䅁䅯督䅷䅁䅯䄶䅯䅁䅯兢䅑䅁䅅䅁䉁䅁䅁杄佁䅁䅁兌硁䍁䄴兏㍁䑁䅍䅁䵁䅉䅅䅁䕁䅁䅁睁䵁䅁䅁权扃兄䅁权牄权䅁权療䅂䅁允䅁䅁䅅䅁佁䉁䅉䅁祁䑁䅕䅎睁䑁䅍兎穁䑁䅣䅁䵁䅉䅅䅁䑁䅁䅁睁䵁䅁䅁权畃睃䅁权捁杂䅁允䅁䅁䅅䅁䭁䡁䡕䅁䵁䅉䅅䅁䕁䅁䅁睁䵁䅁䅁权睂睃䅁权煄权䅁权硂䅂䅁允䅁䅁䅅䅁䭁䕁䅣䅁䵁䅉䅅䅁䕁䅁䅁睁䵁䅁䅁权䵁䅄䅁权煄权䅁权瑂䅂䅁允䅁䅁䅅䅁佁䅁䅷䅁睁䍁䄴免睁䑁䅉䅁䵁䅉䅅䅁䕁䅁䅁睁䵁䅁䅁权湃䅄䅁权瑄权䅁权㙂䅂䅁允䅁䅁䅅䅁䙁䅁䅁䅁䅁偁⽑䍄䉁䅁䅁䅂䅁䅁䅍䅄䅁䅁䅯䅃䅳䅁䅯儶䅯䅁䅯䅣䅑䅁䅅䅁䉁䅁䅁兂䅁䅁䅁䙁剓䅷杷允䅁䅁䅑䅁䑁䅁䅷䅁䭁䥁䱯䅁䭁佁䭳䅁䭁䝁䔰䅁䉁䅁䅁允䅁䅁䄴杅䅁䑁䅍免㑁䑁䅫兎㉁䑁䅕兎䅁䅁杷允䅁䅁䅑䅁䑁䅁䅷䅁䭁䑁䵕䅁䭁佁䬴䅁䭁䥁䕕䅁䉁䅁䅁允䅁䅁䅕䅁䅁䕁獁〷䵁䅉䅅䅁䕁䅁䅁睁䵁䅁䅁权歄䅄䅁权牄权䅁权䙃䅂䅁允䅁䅁䅅䅁佁䉁䅉䅁㑁䑁䅧䅏睁䑁䅁䅍睁䑁䅁䅁䵁䅉䅅䅁䕁䅁䅁睁䵁䅁䅁权㑃䅄䅁权浄权䅁权䙃䅂䅁允䅁䅁䅅䅁䭁䕁䅣䅁䵁䅉䅅䅁䕁䅁䅁睁䵁䅁䅁权灄兄䅁权煄权䅁权䙃䅂䅁允䅁䅁䅅䅁佁䅁䅷䅁睁䍁䄴兏㕁䑁䅅䅁䵁䅉䅅䅁䕁䅁䅁睁䵁䅁䅁权䩄睃䅁权煄权䅁权療䅂䅁允䅁䅁䅅䅁䭁䕁䅣䅁䵁䅉䅅䅁䕁䅁䅁睁䵁䅁䅁权畁䅄䅁权浄权䅁权䑃䅂䅁允䅁䅁䅅䅁䭁䕁䅣䅁䵁䅉䅅䅁䕁䅁䅁睁䵁䅁䅁权㍂䅄䅁权浄权䅁权睂䅂䅁允䅁䅁䅅䅁佁䅁䅷䅁硁䍁䄴兎㑁䑁䅕䅁䵁䅉䅅䅁䑁䅁䅁睁䵁䅁䅁权畃睃䅁权敁杂䅁允䅁䅁䅅䅁䭁䭁䡫䅁䵁䅉䅅䅁䕁䅁䅁睁䵁䅁䅁权䙃䅄䅁权浄权䅁权䙃䅂䅁允䅁䅁䅅䅁佁䅁䅷䅁祁䍁䄴䅏ぁ䑁䅑䅁䵁䅉䅅䅁䕁䅁䅁睁䵁䅁䅁权捃䅄䅁权瑄权䅁权㙂䅂䅁允䅁䅁䅅䅁䙁䑁敖歵䵫癁⽅䍄䉁䅁䅁䅂䅁䅁䅍䅄䅁䅁䅯䅏䅳䅁䅯儶䅯䅁䅯兢䅑䅁䅅䅁䉁䅁䅁兂䅁䅁䅁偷刳䅑杷允䅁䅁䅑䅁䑁䅁䅷䅁䭁䡁丰䅁䭁佁䬰䅁䭁䝁䔰䅁䉁䅁䅁允䅁䅁䅕穊䥅䉲慸䕁䵁䅉䅅䅁䑁䅁䅁睁䵁䅁䅁权塂睃䅁权奁杂䅁允䅁䅁䅅䅁䭁䉁䝫䅁䵁䅉䅅䅁䕁䅁䅁睁䵁䅁䅁权桃睃䅁权牄权䅁权睂䅂䅁允䅁䅁䅅䅁佁䉁䅉䅁ぁ䑁䅫䅍穁䑁䅫䅍睁䑁䅁䅁䵁䅉䅅䅁䑁䅁䅁睁䵁䅁䅁权慄睃䅁权捁杂䅁允䅁䅁䅅䅁䭁䕁䝣䅁䵁䅉䅅䅁䕁䅁䅁睁䵁䅁䅁权瑄䅁䅁权䉁杁䅁权䑁杁䅁允䅁䅁䅅䅁䙁䅁丶慙䠰畖䅤䍄䉁䅁䅁䅂䅁䅁䅍䅄䅁䅁䅯党䅳䅁䅯䄶䅯䅁䅯来䅑䅁䅅䅁䉁䅁䅁杄佁䅁䅁免ぁ䍁䄴李㍁䑁䅧䅁䵁䅉䅅䅁䕁䅁䅁睁䵁䅁䅁权流䅄䅁权煄权䅁权䑃䅂䅁允䅁䅁䅅䅁佁䅁䅷䅁睁䍁䄴兎㉁䑁䅉䅁䵁䅉䅅䅁䕁䅁䅁睁䵁䅁䅁权奂䅄䅁权牄权䅁权㙂䅂䅁允䅁䅁䅅䅁佁䉁䅁䅁㕁䑁䅕兎睁䑁䅁䅍睁䅁䅁䍄䉁䅁䅁睁䅁䅁䅍䅄䅁䅁䅯兡䅳䅁䅯䅊䅙䅁䅅䅁䉁䅁䅁权乁兄䅁䍄䉁䅁䅁睁䅁䅁䅍䅄䅁䅁䅯睹䅷䅁䅯杊䅙䅁䅅䅁䉁䅁䅁杄䭁䅁䅁兎祁䍁䄴䅎䅁䅁杷允䅁䅁䅑䅁䑁䅁䅷䅁䭁偁䭧䅁䭁佁䭧䅁䭁䡁䕯䅁䉁䅁䅁允䅁䅁䄴杄䅁䑁䅅䅎畁䑁䅉兎穁䅁䅁䍄䉁䅁䅁䅂䅁䅁䅍䅄䅁䅁䅯杲䅳䅁䅯朵䅯䅁䅯睢䅑䅁䅅䅁䉁䅁䅁杄䵁䅁䅁䅍畁䑁䅫睍㑁䅁䅁䍄䉁䅁䅁䅂䅁䅁䅍䅄䅁䅁䅯䅁䅳䅁䅯䄶䅯䅁䅯䄷䅯䅁䅅䅁䉁䅁䅁杄佁䅁䅁䅎ㅁ䍁䄴兎穁䑁䅕䅁䵁䅉䅅䅁䕁䅁䅁睁䵁䅁䅁权瑃䅄䅁权煄权䅁权獄权䅁允䅁䅁䅅䅁佁䅁䅷䅁睁䍁䄴杍ぁ䑁䅑䅁䵁䅉䅅䅁䕁䅁䅁睁䵁䅁䅁权煄䅄䅁权畄权䅁权睂䅂䅁允䅁䅁䅅䅁䙁䅁䅁䅁允偓䅄䍄䉁䅁䅁䅂䅁䅁䅍䅄䅁䅁䅯眸䅁䅁䅯允䅉䅁䅯睁䅉䅁䅅䅁䉁䅁䅁兂㕂㉺塁㝄橄䅑杷允䅁䅁䅑䅁䑁䅁䅷䅁䭁䩁䵙䅁䭁佁䭙䅁䭁䡁䕁䅁䉁䅁䅁允䅁䅁䅯睒䅁䅁杷允䅁䅁䅑䅁䑁䅁䅷䅁䭁乁䵅䅁䭁佁䭯䅁䭁䡁䔰䅁䉁䅁䅁允䅁䅁䅯睒䅁䅁杷允䅁䅁䅍䅁䑁䅁䅷䅁䭁䥁䱣䅁䭁䉁䝧䅁䉁䅁䅁允䅁䅁䅯䅦䅙䅁杷允䅁䅁䅑䅁䑁䅁䅷䅁䭁乁䱕䅁䭁佁䭯䅁䭁䥁䕕䅁䉁䅁䅁允䅁䅁䄴䅄䅁䑁䅁杌睁䑁䅑李䅁䅁杷允䅁䅁䅑䅁䑁䅁䅷䅁䭁䉁久䅁䭁佁䬰䅁䭁䝁䔸䅁䉁䅁䅁允䅁䅁䅕癴㥐䠱灪樱䴸䅉䅅䅁䑁䅁䅁睁䵁䅁䅁权偁睃䅁权敁杂䅁允䅁䅁䅅䅁䭁䩁䝅䅁䵁䅉䅅䅁䑁䅁䅁睁䵁䅁䅁权敄睃䅁权歁杂䅁允䅁䅁䅅䅁䭁䉁䕁䅁䵁䅉䅅䅁䕁䅁䅁睁䵁䅁䅁权䉄睃䅁权牄权䅁权療䅂䅁允䅁䅁䅅䅁佁䉁䅉䅁㑁䑁䅫䅎㉁䑁䅅李㍁䑁䅍䅁䵁䅉䅅䅁䕁䅁䅁睁䵁䅁䅁权㉄睃䅁权瑄权䅁权獄权䅁允䅁䅁䅅䅁䭁䕁䅣䅁䵁䅉䅅䅁䕁䅁䅁睁䵁䅁䅁权㙄䅄䅁权瑄权䅁权䑃䅂䅁允䅁䅁䅅䅁䙁佁㠵穐敖杵䅴䍄䉁䅁䅁䅂䅁䅁䅍䅄䅁䅁䅯材䅷䅁䅯眶䅯䅁䅯睢䅑䅁䅅䅁䉁䅁䅁杄十䅁䅁睍硁䑁䅉䅍ぁ䑁䅣䅍硁䅁䅁䍄䉁䅁䅁䅂䅁䅁䅍䅄䅁䅁䅯兪䄰䅁䅯朵䅯䅁䅯䅣䅑䅁䅅䅁䉁䅁䅁杄䭁䅁䅁睎畁䑁䅙睍䅁䅁杷允䅁䅁䅑䅁䑁䅁䅷䅁䭁佁䬸䅁䭁佁䬰䅁䭁䥁䕍䅁䉁䅁䅁允䅁䅁䅕琸乊桙奂呵䴸䅉䅅䅁䕁䅁䅁睁䵁䅁䅁权䥃睃䅁权瑄权䅁权䙃䅂䅁允䅁䅁䅅䅁䙁䍁捬㡪ㅌ佋⽁䍄䉁䅁䅁䅂䅁䅁䅍䅄䅁䅁䅯兴䅷䅁䅯眵䅯䅁䅯睢䅑䅁䅅䅁䉁䅁䅁兂㕂匶硙䭃㉺睐杷允䅁䅁䅑䅁䑁䅁䅷䅁䭁䉁乁䅁䭁佁䬰䅁䭁䝁䔸䅁䉁䅁䅁允䅁䅁䅕祇搯䅊䉡呸䴸䅉䅅䅁䑁䅁䅁睁䵁䅁䅁权扄睃䅁权慁杂䅁允䅁䅁䅅䅁䭁䙁䜴䅁䵁䅉䅅䅁䕁䅁䅁睁䵁䅁䅁权十兄䅁权煄权䅁权䙃䅂䅁允䅁䅁䅅䅁佁䅁䅷䅁睁䍁䄴免祁䑁䅍䅁䵁䅉䅅䅁䑁䅁䅁睁䵁䅁䅁权噁兄䅁权歁杂䅁允䅁䅁䅅䅁䭁䉁䕁䅁䵁䅉䅅䅁䕁䅁䅁睁䵁䅁䅁权杂允䅁权䭁䅁䅁权䕁杁䅁允䅁䅁䅅䅁䙁䥁䅐煹䙆桴䅴䍄䉁䅁䅁䅂䅁䅁䅍䅄䅁䅁䅯睇䅷䅁䅯儶䅯䅁䅯全䅑䅁䅅䅁䉁䅁䅁兂䅁䅁䅁䭁扶䅑杷允䅁䅁䅑䅁䑁䅁䅷䅁䭁䙁乁䅁䭁佁䬰䅁䭁䡁䕁䅁䉁䅁䅁允䅁䅁䅕焵䙍穮扤樲䴸䅉䅅䅁䕁䅁䅁睁䵁䅁䅁权桄䅁䅁权䕁䅁䅁权䕁杁䅁允䅁䅁䅅䅁䙁䅁䅁䅁䉁㍑䉴䍄䉁䅁䅁䅂䅁䅁䅍䅄䅁䅁䅯兌䄰䅁䅯儷䅯䅁䅯兦䅑䅁䅅䅁䉁䅁䅁兂獄払敧敨桵睐杷允䅁䅁䅑䅁䑁䅁䅷䅁䭁䡁䴴䅁䭁佁䭙䅁䭁䡁䕁䅁䉁䅁䅁允䅁䅁䅯睒䅁䅁杷允䅁䅁䅑䅁䑁䅁䅷䅁䭁䅁䱍䅁䭁佁䭣䅁䭁䥁䕍䅁䉁䅁䅁允䅁䅁䅕佖汏㡭村啉䵁䅉䅅䅁䕁䅁䅁睁䵁䅁䅁权婁䅄䅁权煄权䅁权療䅂䅁允䅁䅁䅅䅁佁䅁䅷䅁睁䍁䄴䅏穁䑁䅍䅁䵁䅉䅅䅁䕁䅁䅁睁䵁䅁䅁权晄䅄䅁权瑄权䅁权硂䅂䅁允䅁䅁䅅䅁䙁䥁坣挲㌷⭕⽍䍄䉁䅁䅁䅂䅁䅁䅍䅄䅁䅁䅯李䅷䅁䅯䄶䅯䅁䅯睧䅑䅁䅅䅁䉁䅁䅁杄佁䅁䅁免睁䍁䄴李硁䑁䅧䅁䵁䅉䅅䅁䑁䅁䅁睁䵁䅁䅁权塂䅄䅁权敁杂䅁允䅁䅁䅅䅁䭁䝁䥁䅁䵁䅉䅅䅁䕁䅁䅁睁䵁䅁䅁权䙁睃䅁权浄权䅁权㙂䅂䅁允䅁䅁䅅䅁佁䅁䅷䅁㍁䍁䄴䅎㉁䑁䅙䅁䵁䅉䅅䅁䕁䅁䅁睁䵁䅁䅁权呃睃䅁权灄权䅁权獄权䅁允䅁䅁䅅䅁䙁䅁䅁䅁䅁䱑䅆䍄䉁䅁䅁睁䅁䅁䅍䅄䅁䅁䅯睎䄰䅁䅯杈䅙䅁䅅䅁䉁䅁䅁权䱄杂䅁䍄䉁䅁䅁䅂䅁䅁䅍䅄䅁䅁䅯权䅳䅁䅯儶䅯䅁䅯兢䅑䅁䅅䅁䉁䅁䅁兂䅁䅁䅁䡁噺䅑杷允䅁䅁䅑䅁䑁䅁䅷䅁䭁䝁䵧䅁䭁佁䭣䅁䭁䡁䕅䅁䉁䅁䅁允䅁䅁䅕歲桦桥畓稯䴸䅉䅅䅁䕁䅁䅁睁䵁䅁䅁权㝄权䅁权煄权䅁权獄权䅁允䅁䅁䅅䅁佁䅁䅷䅁睁䍁䄴李㍁䑁䅉䅁䵁䅉䅅䅁䕁䅁䅁睁䵁䅁䅁权慂睃䅁权畄权䅁权䑃䅂䅁允䅁䅁䅅䅁䙁䅁䅁䅁元偮䅚䍄䉁䅁䅁䅂䅁䅁䅍䅄䅁䅁䅯䅔䅅䅁䅯儷䅯䅁䅯䄷䅯䅁䅅䅁䉁䅁䅁兂畄䑦ㄸ牘䍯䅑杷允䅁䅁䅑䅁䑁䅁䅷䅁䭁乁䱣䅁䭁佁䭯䅁䭁䡁䔰䅁䉁䅁䅁允䅁䅁䄴䅄䅁䑁䅁杌㉁䑁䅅杍䅁䅁杷允䅁䅁䅑䅁䑁䅁䅷䅁䭁䙁䰰䅁䭁佁䭯䅁䭁䡁䔰䅁䉁䅁䅁允䅁䅁䄴䅄䅁䑁䅁杌睁䑁䅅䅎䅁䅁杷允䅁䅁䅑䅁䑁䅁䅷䅁䭁乁䵕䅁䭁佁䬰䅁䭁佁䭷䅁䉁䅁䅁允䅁䅁䅕祶启㍖乢稯䴸䅉䅅䅁䑁䅁䅁睁䵁䅁䅁权㉃睃䅁权敁杂䅁允䅁䅁䅅䅁䭁䝁䡯䅁䵁䅉䅅䅁䑁䅁䅁睁䵁䅁䅁权䥃䅄䅁权捁杂䅁允䅁䅁䅅䅁䭁佁䝯䅁䵁䅉䅅䅁䕁䅁䅁睁䵁䅁䅁权扃兄䅁权潄权䅁权硂䅂䅁允䅁䅁䅅䅁佁䅁䄴䅁ㅁ䑁䅁杌㕁䑁䅑兎䅁䅁杷允䅁䅁䅑䅁䑁䅁䅷䅁䭁偁䭑䅁䭁佁䭯䅁䭁佁䭷䅁䉁䅁䅁允䅁䅁䄴䅄䅁䑁䅅杌硁䑁䅑睎䅁䅁杷允䅁䅁䅑䅁䑁䅁䅷䅁䭁䥁䵙䅁䭁佁䭣䅁䭁䡁䕯䅁䉁䅁䅁允䅁䅁䅕䭪氵告丹樶䴸䅉䅅䅁䑁䅁䅁睁䵁䅁䅁权奄睃䅁权奁杂䅁允䅁䅁䅅䅁䭁䑁䝫䅁䵁䅉䅅䅁䕁䅁䅁睁䵁䅁䅁权㕂䅄䅁权瑄权䅁权䙃䅂䅁允䅁䅁䅅䅁䙁䕁㍷啩杆攵⽁䍄䉁䅁䅁䅂䅁䅁䅍䅄䅁䅁䅯杬䅅䅁䅯允䅉䅁䅯杁䅉䅁䅅䅁䉁䅁䅁兂癁匳䝑到楐䅑杷允䅁䅁䅑䅁䑁䅁䅷䅁䭁䡁䱅䅁䭁佁䭳䅁䭁佁䭷䅁䉁䅁䅁允䅁䅁䄴䅆䅁䑁䅍李祁䑁䅕䅍㑁䑁䅣䅍ぁ䅁䅁䍄䉁䅁䅁䅂䅁䅁䅍䅄䅁䅁䅯睮䄰䅁䅯朶䅯䅁䅯兣䅑䅁䅅䅁䉁䅁䅁杄䵁䅁䅁䅍畁䑁䅍兏硁䅁䅁䍄䉁䅁䅁䅂䅁䅁䅍䅄䅁䅁䅯䅇䄰䅁䅯䄶䅯䅁䅯睧䅑䅁䅅䅁䉁䅁䅁权䡂䅁䅁䍄䉁䅁䅁䅂䅁䅁䅍䅄䅁䅁䅯杲䅳䅁䅯睈䅙䅁䅯䅉䅙䅁䅅䅁䉁䅁䅁权呄睂䅁䍄䉁䅁䅁䅂䅁䅁䅍䅄䅁䅁䅯睲䅳䅁䅯朶䅯䅁䅯睧䅑䅁䅅䅁䉁䅁䅁杄䵁䅁䅁䅍畁䑁䅣杍㍁䅁䅁䍄䉁䅁䅁䅂䅁䅁䅍䅄䅁䅁䅯䅺䅷䅁䅯朶䅯䅁䅯兦䅑䅁䅅䅁䉁䅁䅁权䡂䅁䅁䍄䉁䅁䅁䅂䅁䅁䅍䅄䅁䅁䅯睘䄸䅁䅯眶䅯䅁䅯睧䅑䅁䅅䅁䉁䅁䅁杄啁䅁䅁杍ぁ䑁䅅䅎㑁䑁䅫䅍㍁䑁䅍䅁䵁䅉䅅䅁䑁䅁䅁睁䵁䅁䅁权㡂䅄䅁权捁杂䅁允䅁䅁䅅䅁䭁偁䝣䅁䵁䅉䅅䅁䕁䅁䅁睁䵁䅁䅁权⽃兂䅁权灄权䅁权瑂䅂䅁允䅁䅁䅅䅁䙁䅁䅁䅁䅁䱑䄯䍄䉁䅁䅁䅂䅁䅁䅍䅄䅁䅁䅯䅚䅳䅁䅯眶䅯䅁䅯睢䅑䅁䅅䅁䉁䅁䅁杄允䅁䅁兎ぁ䑁䅁免㕁䑁䅕睍䅁䅁杷允䅁䅁䅍䅁䑁䅁䅷䅁䭁佁䵧䅁䭁䉁䝷䅁䉁䅁䅁允䅁䅁䅯杌䅣䅁杷允䅁䅁䅑䅁䑁䅁䅷䅁䭁䡁䱉䅁䭁佁䬴䅁䭁䡁䔰䅁䉁䅁䅁允䅁䅁䅕䅁䅁䥁敁唸䵁䅉䅅䅁䕁䅁䅁睁䵁䅁䅁权歄睃䅁权浄权䅁权硂䅂䅁允䅁䅁䅅䅁佁䅁䅯䅁硁䍁䄴兎㍁䅁䅁䍄䉁䅁䅁䅂䅁䅁䅍䅄䅁䅁䅯杦䅷䅁䅯朵䅯䅁䅯䄷䅯䅁䅅䅁䉁䅁䅁权䡂䅁䅁䍄䉁䅁䅁睁䅁䅁䅍䅄䅁䅁䅯兦䄰䅁䅯䅈䅙䅁䅅䅁䉁䅁䅁权䝂睂䅁䍄䉁䅁䅁䅂䅁䅁䅍䅄䅁䅁䅯䅎䅷䅁䅯朶䅯䅁䅯来䅑䅁䅅䅁䉁䅁䅁杄䵁䅁䅁䅍畁䑁䅉䅎祁䅁䅁䍄䉁䅁䅁睁䅁䅁䅍䅄䅁䅁䅯睅䅷䅁䅯䅈䅙䅁䅅䅁䉁䅁䅁权煁杂䅁䍄䉁䅁䅁䅂䅁䅁䅍䅄䅁䅁䅯睘䅳䅁䅯朷䅯䅁䅯兣䅑䅁䅅䅁䉁䅁䅁兂䅁䅁䅁䥧䌳䅷杷允䅁䅁䅑䅁䑁䅁䅷䅁䭁䝁䱧䅁䭁佁䭧䅁䭁䝁䔸䅁䉁䅁䅁允䅁䅁䄴杄䅁䑁䅅䅎畁䑁䅉䅎㉁䅁䅁䍄䉁䅁䅁䅂䅁䅁䅍䅄䅁䅁䅯䅕䅷䅁䅯眵䅯䅁䅯兦䅑䅁䅅䅁䉁䅁䅁兂扁㥌欰杂婅䅑杷允䅁䅁䅑䅁䑁䅁䅷䅁䭁乁䵳䅁䭁佁䭳䅁䭁佁䭷䅁䉁䅁䅁允䅁䅁䄴杅䅁䑁䅉䅎穁䑁䅅䅏ぁ䑁䅅䅎䅁䅁杷允䅁䅁䅑䅁䑁䅁䅷䅁䭁䱁䱯䅁䭁佁䭙䅁䭁佁䭷䅁䉁䅁䅁允䅁䅁䄴䅄䅁䑁䅅杌㕁䑁䅍兎䅁䅁杷允䅁䅁䅑䅁䑁䅁䅷䅁䭁䡁䉁䅁䭁䅁䅯䅁䭁䅁䅕䅁䉁䅁䅁允䅁䅁䅕浑汄䌰扌䕋䵁䅉䅅䅁䕁䅁䅁睁䵁䅁䅁权捂睃䅁权潄权䅁权䙃䅂䅁允䅁䅁䅅䅁佁䅁䄴䅁祁䑁䅕杌睁䑁䅙睎䅁䅁杷允䅁䅁䅑䅁䑁䅁䅷䅁䭁䙁䴸䅁䭁佁䭣䅁䭁佁䭷䅁䉁䅁䅁允䅁䅁䅕呦ㄸ牘䩰い䵁䅉䅅䅁䕁䅁䅁睁䵁䅁䅁权獁兄䅁权牄权䅁权䙃䅂䅁允䅁䅁䅅䅁佁䉁䅉䅁硁䑁䅕睍㉁䑁䅧兎睁䑁䅍䅁䵁䅉䅅䅁䕁䅁䅁睁䵁䅁䅁权癄睃䅁权灄权䅁权䙃䅂䅁允䅁䅁䅅䅁䙁䅁䅁䅁兂晌䅒䍄䉁䅁䅁䅂䅁䅁䅍䅄䅁䅁䅯杷䅷䅁䅯眵䅯䅁䅯睢䅑䅁䅅䅁䉁䅁䅁兂獃䙈歰㥏圸䅑杷允䅁䅁䅑䅁䑁䅁䅷䅁䭁䙁䵍䅁䭁佁䭧䅁䭁䝁䔰䅁䉁䅁䅁允䅁䅁䄴䅄䅁䑁䅙杌ㅁ䑁䅁免䅁䅁杷允䅁䅁䅍䅁䑁䅁䅷䅁䭁偁䴸䅁䭁䉁䝷䅁䉁䅁䅁允䅁䅁䅯兹䅧䅁杷允䅁䅁䅑䅁䑁䅁䅷䅁䭁䝁䱷䅁䭁佁䭙䅁䭁䥁䕍䅁䉁䅁䅁允䅁䅁䄴䅄䅁䑁䅅杌㍁䑁䅙䅎䅁䅁杷允䅁䅁䅑䅁䑁䅁䅷䅁䭁䡁乫䅁䭁佁䬴䅁䭁䝁䔰䅁䉁䅁䅁允䅁䅁䅕䅁䅁䍁䕂ぃ䵅䅉䅅䅁䕁䅁䅁睁䵁䅁䅁权卄允䅁权䉁杁䅁权䑁杁䅁允䅁䅁䅅䅁䙁乁䵚⭙䵂㤲䄱䍄䉁䅁䅁䅂䅁䅁䅍䅄䅁䅁䅯儸䅯䅁䅯䄶䅯䅁䅯睢䅑䅁䅅䅁䉁䅁䅁杄䵁䅁䅁睍㑁䍁䄴睎㍁䅁䅁䍄䉁䅁䅁䅂䅁䅁䅍䅄䅁䅁䅯朳䄰䅁䅯朵䅯䅁䅯兣䅑䅁䅅䅁䉁䅁䅁杄䭁䅁䅁免畁䑁䅉兏䅁䅁杷允䅁䅁䅑䅁䑁䅁䅷䅁䭁佁䵁䅁䭁佁䭣䅁䭁䡁䕁䅁䉁䅁䅁允䅁䅁䅕䑚晶㑔堲啉䵁䅉䅅䅁䕁䅁䅁睁䵁䅁䅁权扁兄䅁权牄权䅁权療䅂䅁允䅁䅁䅅䅁佁䉁䅉䅁硁䑁䅙免ㅁ䑁䅅李ぁ䑁䅁䅁䵁䅉䅅䅁䕁䅁䅁睁䵁䅁䅁权㡄权䅁权煄权䅁权䑃䅂䅁允䅁䅁䅅䅁佁䅁䅷䅁睁䍁䄴睎㍁䑁䅍䅁䵁䅉䅅䅁䕁䅁䅁睁䵁䅁䅁权奁䅄䅁权牄权䅁权睂䅂䅁允䅁䅁䅅䅁佁䉁䅉䅁祁䑁䅕睍ぁ䑁䅍兎睁䑁䅑䅁䵁䅉䅅䅁䕁䅁䅁睁䵁䅁䅁权㉁睃䅁权潄权䅁权瑂䅂䅁允䅁䅁䅅䅁佁䅁䄴䅁硁䑁䅁杌㉁䑁䅑䅏䅁䅁杷允䅁䅁䅑䅁䑁䅁䅷䅁䭁䝁䰸䅁䭁佁䭧䅁䭁䥁䕍䅁䉁䅁䅁允䅁䅁䅯睒䅁䅁杷允䅁䅁䅑䅁䑁䅁䅷䅁䭁䭁䰰䅁䭁佁䬰䅁䭁䡁䕯䅁䉁䅁䅁允䅁䅁䅕䬯确欰椱あ䵁䅉䅅䅁䕁䅁䅁睁䵁䅁䅁权䱂睃䅁权晁杂䅁权杁杂䅁允䅁䅁䅅䅁䭁䉁乯䅁䵁䅉䅅䅁䕁䅁䅁睁䵁䅁䅁权啂睃䅁权浄权䅁权䙃䅂䅁允䅁䅁䅅䅁佁䅁䅷䅁祁䍁䄴兏ぁ䑁䅣䅁䵁䅉䅅䅁䕁䅁䅁睁䵁䅁䅁权千䅄䅁权畄权䅁权硂䅂䅁允䅁䅁䅅䅁䙁䅁䅁䅁䅁佉䄱䍄䉁䅁䅁䅂䅁䅁䅍䅄䅁䅁䅯䅲䅷䅁䅯睈䅙䅁䅯䅉䅙䅁䅅䅁䉁䅁䅁权㙂元䅁䍄䉁䅁䅁䅂䅁䅁䅍䅄䅁䅁䅯睗䅷䅁䅯眵䅯䅁䅯兦䅑䅁䅅䅁䉁䅁䅁兂㑄⭕汏㡭㑔睶杷允䅁䅁䅑䅁䑁䅁䅷䅁䭁䉁䱙䅁䭁佁䭫䅁䭁䝁䔰䅁䉁䅁䅁允䅁䅁䅕䅁䅁䅁祁唲䵁䅉䅅䅁䕁䅁䅁睁䵁䅁䅁权楂䅄䅁权浄权䅁权䑃䅂䅁允䅁䅁䅅䅁佁䅁䅯䅁ㅁ䍁䄴兎㕁䅁䅁䍄䉁䅁䅁䅂䅁䅁䅍䅄䅁䅁䅯䅡䄰䅁䅯眵䅯䅁䅯兦䅑䅁䅅䅁䉁䅁䅁兂楁灕坖匫䥳䅑杷允䅁䅁䅑䅁䑁䅁䅷䅁䭁偁䬴䅁䭁佁䭫䅁䭁䝁䔰䅁䉁䅁䅁允䅁䅁䅕䅁䅁䅁慂捶䵁䅉䅅䅁䕁䅁䅁睁䵁䅁䅁权晄睃䅁权牄权䅁权㙂䅂䅁允䅁䅁䅅䅁佁䉁䅉䅁ぁ䑁䅧兏㉁䑁䅉䅎硁䑁䅑䅁䵁䅉䅅䅁䕁䅁䅁睁䵁䅁䅁权䭂睃䅁权畄权䅁权䑃䅂䅁允䅁䅁䅅䅁䙁䅁䅁䅁潁剹䉊䍄䉁䅁䅁䅂䅁䅁䅍䅄䅁䅁䅯䅺䅷䅁䅯眶䅯䅁䅯睧䅑䅁䅅䅁䉁䅁䅁杄十䅁䅁睎祁䑁䅕李穁䑁䅅李㕁䅁䅁䍄䉁䅁䅁䅂䅁䅁䅍䅄䅁䅁䅯杍䅷䅁䅯䄶䅯䅁䅯全䅑䅁䅅䅁䉁䅁䅁杄䵁䅁䅁李畁䑁䅫兏㉁䅁䅁䍄䉁䅁䅁䅂䅁䅁䅍䅄䅁䅁䅯兑䅷䅁䅯朷䅯䅁䅯兦䅑䅁䅅䅁䉁䅁䅁兂䅁䅁䅁䭯瑲䅑杷允䅁䅁䅑䅁䑁䅁䅷䅁䭁䙁䵯䅁䭁佁䭣䅁䭁䝁䔸䅁䉁䅁䅁允䅁䅁䅕渫焵䡶呓䰫䴸䅉䅅䅁䕁䅁䅁睁䵁䅁䅁权扁兄䅁权瑄权䅁权睂䅂䅁允䅁䅁䅅䅁䙁䥁⭉ㅫ浣瑋⽅䍄䉁䅁䅁睁䅁䅁䅍䅄䅁䅁䅯䅈䄰䅁䅯杊䅙䅁䅅䅁䉁䅁䅁杄䵁䅁䅁免睁䑁䅁杌㑁䅁䅁䍄䉁䅁䅁睁䅁䅁䅍䅄䅁䅁䅯朷䅳䅁䅯杈䅙䅁䅅䅁䉁䅁䅁权噂杂䅁䍄䉁䅁䅁睁䅁䅁䅍䅄䅁䅁䅯䅔䄸䅁䅯䅈䅙䅁䅅䅁䉁䅁䅁权䵃杂䅁䍄䉁䅁䅁䅂䅁䅁䅍䅄䅁䅁䅯先䄰䅁䅯儷䅯䅁䅯䄷䅯䅁䅅䅁䉁䅁䅁兂婁䙂余扌摋睐杷允䅁䅁䅑䅁䑁䅁䅷䅁䭁䍁乁䅁䭁佁䭳䅁䭁䝁䔸䅁䉁䅁䅁允䅁䅁䄴杅䅁䑁䅕兏穁䑁䅍睎睁䑁䅁䅍䅁䅁杷允䅁䅁䅑䅁䑁䅁䅷䅁䭁䩁䅫䅁䭁䅁䅯䅁䭁䅁䍑䅁䉁䅁䅁允䅁䅁䅕〳丫㉬匴稸䴸䅉䅅䅁䕁䅁䅁睁䵁䅁䅁权元睃䅁权潄权䅁权硂䅂䅁允䅁䅁䅅䅁䭁䕁䅣䅁䵁䅉䅅䅁䕁䅁䅁睁䵁䅁䅁权畄睃䅁权煄权䅁权睂䅂䅁允䅁䅁䅅䅁佁䅁䅷䅁睁䍁䄴䅏㑁䑁䅣䅁䵁䅉䅅䅁䕁䅁䅁睁䵁䅁䅁权䉃䅄䅁权潄权䅁权㥂䅂䅁允䅁䅁䅅䅁䭁䙁䴴䅁䵁䅉䅅䅁䕁䅁䅁睁䵁䅁䅁权牄睃䅁权煄权䅁权獄权䅁允䅁䅁䅅䅁䭁䕁䅣䅁䵁䅉䅅䅁䕁䅁䅁睁䵁䅁䅁权桁睄䅁权牄权䅁权睂䅂䅁允䅁䅁䅅䅁佁䉁䅑䅁祁䑁䅉兎ぁ䑁䅙兏㍁䑁䅫免䅁䅁杷允䅁䅁䅑䅁䑁䅁䅷䅁䭁佁䵷䅁䭁佁䭯䅁䭁䡁䕯䅁䉁䅁䅁允䅁䅁䄴䅄䅁䑁䅅杌睁䑁䅍免䅁䅁杷允䅁䅁䅍䅁䑁䅁䅷䅁䭁䍁䱙䅁䭁䉁䝷䅁䉁䅁䅁允䅁䅁䅯䅌䅣䅁杷允䅁䅁䅑䅁䑁䅁䅷䅁䭁䅁䱷䅁䭁佁䭙䅁䭁䡁䕅䅁䉁䅁䅁允䅁䅁䄴䅄䅁䑁䅅杌㍁䑁䅅睎䅁䅁杷允䅁䅁䅑䅁䑁䅁䅷䅁䭁乁䱁䅁䭁佁䭙䅁䭁䡁䕯䅁䉁䅁䅁允䅁䅁䄴䅄䅁䑁䅙杌ㅁ䑁䅫杍䅁䅁杷允䅁䅁䅑䅁䑁䅁䅷䅁䭁偁䰰䅁䭁佁䭯䅁䭁䝁䔰䅁䉁䅁䅁允䅁䅁䄴䅄䅁䑁䅁杌ㅁ䑁䅙免䅁䅁杷允䅁䅁䅍䅁䑁䅁䅷䅁䭁偁䭷䅁䭁䉁䝧䅁䉁䅁䅁允䅁䅁䅯兏䅙䅁杷允䅁䅁䅍䅁䑁䅁䅷䅁䭁䙁䱫䅁䭁䍁䝑䅁䉁䅁䅁允䅁䅁䅯剅䅁䅁杷允䅁䅁䅑䅁䑁䅁䅷䅁䭁䍁䈰䅁䭁䉁䅅䅁䭁䅁䍑䅁䉁䅁䅁允䅁䅁䄴䅆䅁䑁䅉兎祁䑁䅁䅍睁䑁䅁䅍睁䅁䅁䍄䉁䅁䅁䅂䅁䅁䅍䅄䅁䅁䅯䅱䅷䅁䅯朷䅯䅁䅯睧䅑䅁䅅䅁䉁䅁䅁兂䅁䅁䅁䥍硐䅑杷允䅁䅁䅑䅁䑁䅁䅷䅁䭁䱁䵫䅁䭁佁䭣䅁䭁䡁䕅䅁䉁䅁䅁允䅁䅁䅕䉲慸䑚晵ぉ䵁䅉䅅䅁䕁䅁䅁睁䵁䅁䅁权㍂兄䅁权灄权䅁权療䅂䅁允䅁䅁䅅䅁䙁䅁䅁䅁䅁䩒䅚䍄䉁䅁䅁睁䅁䅁䅍䅄䅁䅁䅯睅䅳䅁䅯䅈䅙䅁䅅䅁䉁䅁䅁权䡄杂䅁䍄䉁䅁䅁睁䅁䅁䅍䅄䅁䅁䅯䅚䅳䅁䅯䅇䅙䅁䅅䅁䉁䅁䅁权㡂杂䅁䍄䉁䅁䅁䅂䅁䅁䅍䅄䅁䅁䅯儰䅅䅁䅯䅂䅁䅁䅯䅂䅉䅁䅅䅁䉁䅁䅁兂䅁䅁䅂杗䝓兑杷允䅁䅁䅑䅁䑁䅁䅷䅁䭁乁䱣䅁䭁佁䭯䅁䭁䡁䕅䅁䉁䅁䅁允䅁䅁䄴䅄䅁䑁䅁杌㉁䑁䅧兎䅁䅁杷允䅁䅁䅑䅁䑁䅁䅷䅁䭁䥁䵍䅁䭁佁䭯䅁䭁䡁䕅䅁䉁䅁䅁允䅁䅁䅯睒䅁䅁杷允䅁䅁䅑䅁䑁䅁䅷䅁䭁䭁䴰䅁䭁佁䭧䅁䭁䡁䕯䅁䉁䅁䅁允䅁䅁䄴杄䅁䑁䅍兏畁䑁䅍兎㉁䅁䅁䍄䉁䅁䅁䅂䅁䅁䅍䅄䅁䅁䅯兊䅳䅁䅯眵䅯䅁䅯兣䅑䅁䅅䅁䉁䅁䅁兂䑃䵷桱呒兙䅑杷允䅁䅁䅑䅁䑁䅁䅷䅁䭁䍁䱯䅁䭁佁䭧䅁䭁佁䭷䅁䉁䅁䅁允䅁䅁䅯睒䅁䅁杷允䅁䅁䅑䅁䑁䅁䅷䅁䭁䕁䱉䅁䭁佁䭯䅁䭁佁䭷䅁䉁䅁䅁允䅁䅁䄴䅄䅁䑁䅁杌睁䑁䅅李䅁䅁杷允䅁䅁䅍䅁䑁䅁䅷䅁䭁偁䵫䅁䭁䍁䝑䅁䉁䅁䅁允䅁䅁䅯睈䄰䅁杷允䅁䅁䅑䅁䑁䅁䅷䅁䭁䍁䱧䅁䭁佁䬴䅁䭁䡁䕯䅁䉁䅁䅁允䅁䅁䅕䅁䅁䅁䵁歸䵁䅉䅅䅁䕁䅁䅁睁䵁䅁䅁权煁睃䅁权浄权䅁权睂䅂䅁允䅁䅁䅅䅁佁䅁䅷䅁硁䍁䄴䅏㉁䑁䅕䅁䵁䅉䅅䅁䕁䅁䅁睁䵁䅁䅁权䱃睃䅁权浄权䅁权䑃䅂䅁允䅁䅁䅅䅁佁䅁䅷䅁祁䍁䄴䅍㍁䑁䅍䅁䵁䅉䅅䅁䑁䅁䅁睁䵁䅁䅁权杁兄䅁权奁杂䅁允䅁䅁䅅䅁䭁䕁䝑䅁䵁䅉䅅䅁䑁䅁䅁睁䵁䅁䅁权䱃䅄䅁权流杂䅁允䅁䅁䅅䅁佁䅁䅷䅁ㅁ䑁䅫杌睁䑁䅅䅁䵁䅉䅅䅁䕁䅁䅁睁䵁䅁䅁权㕂睃䅁权煄权䅁权瑂䅂䅁允䅁䅁䅅䅁䭁䕁䅣䅁䵁䅉䅅䅁䕁䅁䅁睁䵁䅁䅁权䡁䅄䅁权灄权䅁权獄权䅁允䅁䅁䅅䅁䙁䅁䅁䅁䅃乶䅆䍄䉁䅁䅁䅂䅁䅁䅍䅄䅁䅁䅯䅌䅷䅁䅯睈䅙䅁䅯䅉䅙䅁䅅䅁䉁䅁䅁权剁杄䅁䍄䉁䅁䅁䅂䅁䅁䅍䅄䅁䅁䅯䅥䅷䅁䅯眵䅯䅁䅯兦䅑䅁䅅䅁䉁䅁䅁兂坂楄礲坮夸䅑杷允䅁䅁䅑䅁䑁䅁䅷䅁䭁䭁䵉䅁䭁佁䭯䅁䭁䡁䕁䅁䉁䅁䅁允䅁䅁䄴䅄䅁䑁䅅杌睁䑁䅁睎䅁䅁杷允䅁䅁䅑䅁䑁䅁䅷䅁䭁䝁䱫䅁䭁佁䭯䅁䭁䡁䕯䅁䉁䅁䅁允䅁䅁䄴䅄䅁䑁䅁杌祁䑁䅍免䅁䅁杷允䅁䅁䅑䅁䑁䅁䅷䅁䭁䩁义䅁䭁佁䭫䅁䭁䥁䕍䅁䉁䅁䅁允䅁䅁䅕䅁䅁䅁䵁䔲䵁䅉䅅䅁䕁䅁䅁睁䵁䅁䅁权䡂䅄䅁权牄权䅁权㥂䅂䅁允䅁䅁䅅䅁佁䉁䅉䅁穁䑁䅉睎祁䑁䅙䅍睁䑁䅁䅁䵁䅉䅅䅁䑁䅁䅁睁䵁䅁䅁权杁兄䅁权慁杂䅁允䅁䅁䅅䅁䭁䕁䝳䅁䵁䅉䅅䅁䕁䅁䅁睁䵁䅁䅁权潄睃䅁权浄权䅁权䑃䅂䅁允䅁䅁䅅䅁佁䅁䅷䅁硁䍁䄴䅏祁䑁䅕䅁䵁䅉䅅䅁䕁䅁䅁睁䵁䅁䅁权㝂睃䅁权煄权䅁权㥂䅂䅁允䅁䅁䅅䅁佁䅁䅷䅁睁䍁䄴䅍㍁䑁䅣䅁䵁䅉䅅䅁䕁䅁䅁睁䵁䅁䅁权啄睃䅁权牄权䅁权䙃䅂䅁允䅁䅁䅅䅁佁䉁䅑䅁硁䑁䅫李㑁䑁䅣䅎ㅁ䑁䅉䅎䅁䅁杷允䅁䅁䅑䅁䑁䅁䅷䅁䭁䉁䵫䅁䭁佁䭫䅁䭁䥁䕍䅁䉁䅁䅁允䅁䅁䅕䅁䅁䥁⽃䔴䵁䅉䅅䅁䕁䅁䅁睁䵁䅁䅁权䙁䅄䅁权牄权䅁权療䅂䅁允䅁䅁䅅䅁佁䉁䅉䅁祁䑁䅍睍㑁䑁䅣兎祁䑁䅉䅁䵁䅉䅅䅁䑁䅁䅁睁䵁䅁䅁权偁睃䅁权流杂䅁允䅁䅁䅅䅁佁䅁䄴䅁硁䑁䅅免畁䑁䅍䅎䅁䅁杷允䅁䅁䅑䅁䑁䅁䅷䅁䭁䙁䱁䅁䭁佁䭧䅁䭁䥁䕕䅁䉁䅁䅁允䅁䅁䄴杄䅁䑁䅉䅍畁䑁䅙兎ぁ䅁䅁䍄䉁䅁䅁睁䅁䅁䅍䅄䅁䅁䅯䅖䅷䅁䅯杇䅙䅁䅅䅁䉁䅁䅁权時杂䅁䍄䉁䅁䅁䅂䅁䅁䅍䅄䅁䅁䅯先䅷䅁䅯朶䅯䅁䅯来䅑䅁䅅䅁䉁䅁䅁杄䵁䅁䅁䅍畁䑁䅉䅍祁䅁䅁䍄䉁䅁䅁睁䅁䅁䅍䅄䅁䅁䅯朴䅳䅁䅯杊䅙䅁䅅䅁䉁䅁䅁杄䭁䅁䅁睎睁䍁䄴䅎䅁䅁杷允䅁䅁䅑䅁䑁䅁䅷䅁䭁䭁䄸䅁䭁䅁䍅䅁䭁䅁䍉䅁䉁䅁䅁允䅁䅁䅕㔸剱䍙㉭䔶䵁䅉䅅䅁䕁䅁䅁睁䵁䅁䅁权䝃睃䅁权煄权䅁权睂䅂䅁允䅁䅁䅅䅁佁䅁䅧䅁睁䍁䄴睍䅁䅁杷允䅁䅁䅑䅁䑁䅁䅷䅁䭁䍁䵕䅁䭁佁䭫䅁䭁佁䭷䅁䉁䅁䅁允䅁䅁䅕䅁䅁䅁奁䕸䵁䅉䅅䅁䕁䅁䅁睁䵁䅁䅁权瑂允䅁权䕁䅁䅁权䙁䅁䅁允䅁䅁䅅䅁䙁䅁䅁䥁灃唫䈵䍄䉁䅁䅁䅂䅁䅁䅍䅄䅁䅁䅯杴䅳䅁䅯眵䅯䅁䅯䅣䅑䅁䅅䅁䉁䅁䅁兂䉃啬䱏佢㝥睶杷允䅁䅁䅑䅁䑁䅁䅷䅁䭁䝁䵅䅁䭁佁䭙䅁䭁䥁䕍䅁䉁䅁䅁允䅁䅁䄴䅄䅁䑁䅉杌ぁ䑁䅁免䅁䅁杷允䅁䅁䅍䅁䑁䅁䅷䅁䭁偁䭕䅁䭁䉁䝧䅁䉁䅁䅁允䅁䅁䅯兏䅙䅁杷允䅁䅁䅑䅁䑁䅁䅷䅁䭁䑁乕䅁䭁佁䭙䅁䭁䡁䕯䅁䉁䅁䅁允䅁䅁䄴䅄䅁䑁䅁杌ㅁ䑁䅁睍䅁䅁杷允䅁䅁䅑䅁䑁䅁䅷䅁䭁䡁乫䅁䭁佁䭳䅁䭁䥁䕕䅁䉁䅁䅁允䅁䅁䄴杅䅁䑁䅑杍祁䑁䅧兎睁䑁䅙䅍䅁䅁杷允䅁䅁䅑䅁䑁䅁䅷䅁䭁䥁䅙䅁䭁䉁䅅䅁䭁䅁䍑䅁䉁䅁䅁允䅁䅁䄴杆䅁䑁䅅杍穁䑁䅙䅍睁䑁䅁䅍睁䑁䅁䅁䵁䅉䅅䅁䕁䅁䅁睁䵁䅁䅁权癃睃䅁权煄权䅁权㙂䅂䅁允䅁䅁䅅䅁佁䅁䅷䅁睁䍁䄴睎ㅁ䑁䅙䅁䵁䅉䅅䅁䕁䅁䅁睁䵁䅁䅁权偄睃䅁权灄权䅁权㙂䅂䅁允䅁䅁䅅䅁䙁䅁䅁䅁䅁扉䅴䍄䉁䅁䅁䅂䅁䅁䅍䅄䅁䅁䅯杖䅳䅁䅯眵䅯䅁䅯兢䅑䅁䅅䅁䉁䅁䅁兂剄瑉㕶浦啲睶杷允䅁䅁䅑䅁䑁䅁䅷䅁䭁䱁䱧䅁䭁佁䭣䅁䭁䡁䔰䅁䉁䅁䅁允䅁䅁䅕䙂余扌摋歍䵁䅉䅅䅁䕁䅁䅁睁䵁䅁䅁权䥁䅄䅁权畄权䅁权㙂䅂䅁允䅁䅁䅅䅁䙁䅁䅁䅁兂⽗䅸䍄䉁䅁䅁䅂䅁䅁䅍䅄䅁䅁䅯䅔䅷䅁䅯朶䅯䅁䅯睧䅑䅁䅅䅁䉁䅁䅁杄䵁䅁䅁免畁䑁䅉睎㍁䅁䅁䍄䉁䅁䅁睁䅁䅁䅍䅄䅁䅁䅯光䄸䅁䅯䅊䅙䅁䅅䅁䉁䅁䅁权湂䅅䅁䍄䉁䅁䅁䅂䅁䅁䅍䅄䅁䅁䅯䅅䅷䅁䅯眶䅯䅁䅯兦䅑䅁䅅䅁䉁䅁䅁杄十䅁䅁睍祁䑁䅁杍ㅁ䑁䅣䅏ㅁ䅁䅁䍄䉁䅁䅁䅂䅁䅁䅍䅄䅁䅁䅯睰䅷䅁䅯朷䅯䅁䅯睧䅑䅁䅅䅁䉁䅁䅁兂䅁䅁䅁偁睦䅑杷允䅁䅁䅑䅁䑁䅁䅷䅁䭁乁䵁䅁䭁佁䭧䅁䭁䡁䕁䅁䉁䅁䅁允䅁䅁䄴䅄䅁䑁䅫杌ぁ䑁䅧睎䅁䅁杷允䅁䅁䅍䅁䑁䅁䅷䅁䭁䵁䱅䅁䭁䍁䝑䅁䉁䅁䅁允䅁䅁䅯杰䄸䅁杷允䅁䅁䅑䅁䑁䅁䅷䅁䭁䅁䉫䅁䭁䅁䅑䅁䭁䅁䍑䅁䉁䅁䅁允䅁䅁䅕䅁䅁䍁婰歋䵅䅉䅅䅁䕁䅁䅁睁䵁䅁䅁权㕃䅄䅁权浄权䅁权瑂䅂䅁允䅁䅁䅅䅁佁䅁䄴䅁硁䑁䅅杌祁䑁䅉䅎䅁䅁杷允䅁䅁䅑䅁䑁䅁䅷䅁䭁䍁䵍䅁䭁佁䭧䅁䭁䡁䕁䅁䉁䅁䅁允䅁䅁䄴杄䅁䑁䅅䅍畁䑁䅉䅎ㅁ䅁䅁䍄䉁䅁䅁睁䅁䅁䅍䅄䅁䅁䅯䅆䅷䅁䅯杈䅙䅁䅅䅁䉁䅁䅁权穄䅃䅁䍄䉁䅁䅁䅂䅁䅁䅍䅄䅁䅁䅯兣䅅䅁䅯权䅁䅁䅯䅂䅉䅁䅅䅁䉁䅁䅁兂捃䍸睃畣噧䅑杷允䅁䅁䅑䅁䑁䅁䅷䅁䭁䝁䰸䅁䭁佁䭳䅁䭁䡁䔰䅁䉁䅁䅁允䅁䅁䄴杅䅁䑁䅙睎硁䑁䅧兎睁䑁䅣李䅁䅁杷允䅁䅁䅑䅁䑁䅁䅷䅁䭁䍁䱍䅁䭁佁䭫䅁䭁䡁䕁䅁䉁䅁䅁允䅁䅁䅕䅁䅁䥁塂唱䵁䅉䅅䅁䕁䅁䅁睁䵁䅁䅁权㍂睃䅁权潄权䅁权獄权䅁允䅁䅁䅅䅁佁䅁䄴䅁硁䑁䅫杌㑁䑁䅁䅎䅁䅁杷允䅁䅁䅑䅁䑁䅁䅷䅁䭁䙁䱧䅁䭁佁䭫䅁䭁䡁䕁䅁䉁䅁䅁允䅁䅁䅕䅁䅁䑁杄䔫䵁䅉䅅䅁䕁䅁䅁睁䵁䅁䅁权祁睃䅁权煄权䅁权獄权䅁允䅁䅁䅅䅁䭁䕁䅣䅁䵁䅉䅅䅁䕁䅁䅁睁䵁䅁䅁权偂䅄䅁权瑄权䅁权㥂䅂䅁允䅁䅁䅅䅁䙁乁㑖匶硙佃⽑䍄䉁䅁䅁䅂䅁䅁䅍䅄䅁䅁䅯条䅳䅁䅯眶䅯䅁䅯䄷䅯䅁䅅䅁䉁䅁䅁杄十䅁䅁免㍁䑁䅙兎穁䑁䅙䅍㍁䅁䅁䍄䉁䅁䅁䅂䅁䅁䅍䅄䅁䅁䅯典䅅䅁䅯权䅁䅁䅯兂䅁䅁䅅䅁䉁䅁䅁兂䡄穓䩥坑坁䅑杷允䅁䅁䅑䅁䑁䅁䅷䅁䭁䥁䴴䅁䭁佁䭧䅁䭁佁䭷䅁䉁䅁䅁允䅁䅁䄴杄䅁䑁䅅䅏畁䑁䅫䅎硁䅁䅁䍄䉁䅁䅁睁䅁䅁䅍䅄䅁䅁䅯朰䅷䅁䅯杇䅙䅁䅅䅁䉁䅁䅁权時杂䅁䍄䉁䅁䅁䅂䅁䅁䅍䅄䅁䅁䅯兏䅳䅁䅯朵䅯䅁䅯全䅑䅁䅅䅁䉁䅁䅁杄䵁䅁䅁免畁䑁䅉免㑁䅁䅁䍄䉁䅁䅁䅂䅁䅁䅍䅄䅁䅁䅯杕䅳䅁䅯朵䅯䅁䅯全䅑䅁䅅䅁䉁䅁䅁杄䵁䅁䅁睍畁䑁䅅兎穁䅁䅁䍄䉁䅁䅁䅂䅁䅁䅍䅄䅁䅁䅯村䅳䅁䅯眶䅯䅁䅯睢䅑䅁䅅䅁䉁䅁䅁杄啁䅁䅁免硁䑁䅣䅏㑁䑁䅅䅎硁䑁䅙䅁䵁䅉䅅䅁䑁䅁䅁睁䵁䅁䅁权扄兄䅁权捁杂䅁允䅁䅁䅅䅁䭁䍁䠴䅁䵁䅉䅅䅁䕁䅁䅁睁䵁䅁䅁权䅁睃䅁权煄权䅁权䙃䅂䅁允䅁䅁䅅䅁佁䅁䅷䅁睁䍁䄴䅎ㅁ䑁䅣䅁䵁䅉䅅䅁䕁䅁䅁睁䵁䅁䅁权歁兄䅁权煄权䅁权療䅂䅁允䅁䅁䅅䅁佁䅁䅷䅁睁䍁䄴杍硁䑁䅣䅁䵁䅉䅅䅁䕁䅁䅁睁䵁䅁䅁权獂兄䅁权煄权䅁权瑂䅂䅁允䅁䅁䅅䅁佁䅁䅷䅁睁䍁䄴睍㍁䑁䅫䅁䵁䅉䅅䅁䕁䅁䅁睁䵁䅁䅁权䱁䅄䅁权畄权䅁权硂䅂䅁允䅁䅁䅅䅁䙁䅁䅁䅁睂癧䅆䍄䉁䅁䅁䅂䅁䅁䅍䅄䅁䅁䅯睌䅷䅁䅯䄶䅯䅁䅯兣䅑䅁䅅䅁䉁䅁䅁杄䵁䅁䅁睎畁䑁䅫䅍祁䅁䅁䍄䉁䅁䅁䅂䅁䅁䅍䅄䅁䅁䅯兑䅷䅁䅯睈䅙䅁䅯䅉䅙䅁䅅䅁䉁䅁䅁权㑁杂䅁䍄䉁䅁䅁睁䅁䅁䅍䅄䅁䅁䅯朶䅳䅁䅯䅈䅙䅁䅅䅁䉁䅁䅁权捁睂䅁䍄䉁䅁䅁䅂䅁䅁䅍䅄䅁䅁䅯兘䅷䅁䅯儶䅯䅁䅯兢䅑䅁䅅䅁䉁䅁䅁兂䅁䅁䅁䕷楄䅑杷允䅁䅁䅑䅁䑁䅁䅷䅁䭁佁䱣䅁䭁佁䭧䅁䭁䡁䕯䅁䉁䅁䅁允䅁䅁䄴杄䅁䑁䅍杍畁䑁䅍免㕁䅁䅁䍄䉁䅁䅁䅂䅁䅁䅍䅄䅁䅁䅯䅥䅷䅁䅯朷䅯䅁䅯睢䅑䅁䅅䅁䉁䅁䅁兂䅁䅁䅁䵧据䅑杷允䅁䅁䅑䅁䑁䅁䅷䅁䭁䵁䵉䅁䭁佁䭯䅁䭁䝁䔰䅁䉁䅁䅁允䅁䅁䄴䅄䅁䑁䅁杌㕁䑁䅉睎䅁䅁杷允䅁䅁䅍䅁䑁䅁䅷䅁䭁䉁久䅁䭁䉁䝷䅁䉁䅁䅁允䅁䅁䅯朲䅙䅁杷允䅁䅁䅑䅁䑁䅁䅷䅁䭁䑁䵉䅁䭁佁䭳䅁䭁䡁䕅䅁䉁䅁䅁允䅁䅁䄴杅䅁䑁䅉睎ㅁ䑁䅁䅎睁䑁䅁䅍䅁䅁杷允䅁䅁䅑䅁䑁䅁䅷䅁䭁䍁乑䅁䭁佁䭳䅁䭁䡁䔰䅁䉁䅁䅁允䅁䅁䄴杅䅁䑁䅅李睁䑁䅧李祁䑁䅍䅍䅁䅁杷允䅁䅁䅑䅁䑁䅁䅷䅁䭁䩁䉯䅁䭁佁䭧䅁䭁䡁䕯䅁䉁䅁䅁允䅁䅁䄴杄䅁䑁䅅兏畁䑁䅑杍ぁ䅁䅁䍄䉁䅁䅁䅂䅁䅁䅍䅄䅁䅁䅯䄶䅳䅁䅯䄶䅯䅁䅯来䅑䅁䅅䅁䉁䅁䅁杄䵁䅁䅁免畁䑁䅙睍㑁䅁䅁䍄䉁䅁䅁䅂䅁䅁䅍䅄䅁䅁䅯睭䄰䅁䅯朶䅯䅁䅯睢䅑䅁䅅䅁䉁䅁䅁杄䭁䅁䅁䅍畁䑁䅅睍䅁䅁杷允䅁䅁䅑䅁䑁䅁䅷䅁䭁䝁久䅁䭁佁䭧䅁䭁佁䭷䅁䉁䅁䅁允䅁䅁䅯睒䅁䅁杷允䅁䅁䅍䅁䑁䅁䅷䅁䭁偁䭕䅁䭁䉁䝷䅁䉁䅁䅁允䅁䅁䅯其䅙䅁杷允䅁䅁䅍䅁䑁䅁䅷䅁䭁䭁䵅䅁䭁䍁䝙䅁䉁䅁䅁允䅁䅁䄴䅄䅁䑁䅫免畁䑁䅣䅏䅁䅁杷允䅁䅁䅍䅁䑁䅁䅷䅁䭁䍁乁䅁䭁䍁䝑䅁䉁䅁䅁允䅁䅁䅯睓䄸䅁杷允䅁䅁䅑䅁䑁䅁䅷䅁䭁䱁䵷䅁䭁佁䬰䅁䭁佁䭷䅁䉁䅁䅁允䅁䅁䅕㉣剩堷⽹歆䵁䅉䅅䅁䕁䅁䅁睁䵁䅁䅁权ㅁ允䅁权䉁杁䅁权䑁杁䅁允䅁䅁䅅䅁䙁佁爳奚䅂摳䄵䍄䉁䅁䅁䅂䅁䅁䅍䅄䅁䅁䅯䄵䅳䅁䅯䄶䅯䅁䅯来䅑䅁䅅䅁䉁䅁䅁杄佁䅁䅁免㍁䍁䄴李穁䑁䅧䅁䵁䅉䅅䅁䕁䅁䅁睁䵁䅁䅁权䍁允䅁权剁䅁䅁权䕁杁䅁允䅁䅁䅅䅁佁䉁䅙䅁ぁ䑁䅁睍ぁ䑁䅁䅍睁䑁䅁䅍睁䅁䅁䍄䉁䅁䅁䅂䅁䅁䅍䅄䅁䅁䅯末䅷䅁䅯朷䅯䅁䅯全䅑䅁䅅䅁䉁䅁䅁兂䅁䅁䅁䡷㡐䅑杷允䅁䅁䅑䅁䑁䅁䅷䅁䭁䍁久䅁䭁佁䬰䅁䭁佁䭷䅁䉁䅁䅁允䅁䅁䅕浗㝑〳丫穰䴸䅉䅅䅁䕁䅁䅁睁䵁䅁䅁权⽂䅄䅁权浄权䅁权㙂䅂䅁允䅁䅁䅅䅁佁䅁䅷䅁硁䍁䄴杍㍁䑁䅣䅁䵁䅉䅅䅁䕁䅁䅁睁䵁䅁䅁权⽂䅄䅁权牄权䅁权獄权䅁允䅁䅁䅅䅁佁䉁䅉䅁ぁ䑁䅙䅎ㅁ䑁䅍䅍睁䑁䅁䅁䵁䅉䅅䅁䑁䅁䅁睁䵁䅁䅁权䱂兄䅁权流杂䅁允䅁䅁䅅䅁佁䅁䅷䅁㕁䑁䅣杌ㅁ䑁䅉䅁䵁䅉䅅䅁䕁䅁䅁睁䵁䅁䅁权㡃䅄䅁权晁杂䅁权杁杂䅁允䅁䅁䅅䅁䭁䵁䩑䅁䵁䅉䅅䅁䕁䅁䅁睁䵁䅁䅁权穄权䅁权瑄权䅁权硂䅂䅁允䅁䅁䅅䅁䙁䑁畓灧に搴⼰䍄䉁䅁䅁䅂䅁䅁䅍䅄䅁䅁䅯杅䅷䅁䅯眵䅯䅁䅯来䅑䅁䅅䅁䉁䅁䅁兂桄桥畓⭒䑅䅷杷允䅁䅁䅑䅁䑁䅁䅷䅁䭁䵁䵧䅁䭁佁䬰䅁䭁䡁䕅䅁䉁䅁䅁允䅁䅁䅕灆攲坈䕵吷䴸䅉䅅䅁䕁䅁䅁睁䵁䅁䅁权敁䅄䅁权浄权䅁权䑃䅂䅁允䅁䅁䅅䅁佁䅁䅷䅁㉁䍁䄴李㕁䑁䅕䅁䵁䅉䅅䅁䕁䅁䅁睁䵁䅁䅁权㥃䅄䅁权晁杂䅁权杁杂䅁允䅁䅁䅅䅁䭁䍁乙䅁䵁䅉䅅䅁䕁䅁䅁睁䵁䅁䅁权㝃䅄䅁权潄权䅁权硂䅂䅁允䅁䅁䅅䅁佁䅁䄴䅁穁䑁䅑杌睁䑁䅉睎䅁䅁杷允䅁䅁䅍䅁䑁䅁䅷䅁䭁偁䭑䅁䭁䍁䝙䅁䉁䅁䅁允䅁䅁䄴杄䅁䑁䅅䅍ㅁ䍁䄴睎ぁ䅁䅁䍄䉁䅁䅁䅂䅁䅁䅍䅄䅁䅁䅯杦䅷䅁䅯朷䅯䅁䅯全䅑䅁䅅䅁䉁䅁䅁兂䅁䅁䅁佁呶䅑杷允䅁䅁䅍䅁䑁䅁䅷䅁䭁偁䵕䅁䭁䉁䝯䅁䉁䅁䅁允䅁䅁䅯睘䅙䅁杷允䅁䅁䅑䅁䑁䅁䅷䅁䭁偁䵍䅁䭁佁䬴䅁䭁䡁䕯䅁䉁䅁䅁允䅁䅁䅕䅁䅁䕁䍄欳䵁䅉䅅䅁䕁䅁䅁睁䵁䅁䅁权㉂兄䅁权煄权䅁权䙃䅂䅁允䅁䅁䅅䅁䭁䕁䅣䅁䵁䅉䅅䅁䕁䅁䅁睁䵁䅁䅁权偄䅄䅁权湄权䅁权䑃䅂䅁允䅁䅁䅅䅁䙁䙁偹癷潕䍈䄵䍄䉁䅁䅁䅂䅁䅁䅍䅄䅁䅁䅯朳䅷䅁䅯朵䅯䅁䅯睧䅑䅁䅅䅁䉁䅁䅁杄䵁䅁䅁兎畁䑁䅑免硁䅁䅁䍄䉁䅁䅁䅂䅁䅁䅍䅄䅁䅁䅯党䅳䅁䅯儷䅯䅁䅯全䅑䅁䅅䅁䉁䅁䅁兂䥂場啯歲䉦睐杷允䅁䅁䅑䅁䑁䅁䅷䅁䭁䙁䱯䅁䭁佁䬰䅁䭁䥁䕕䅁䉁䅁䅁允䅁䅁䅕匶硙䭃捷橱䴸䅉䅅䅁䕁䅁䅁睁䵁䅁䅁权い睃䅁权瑄权䅁权硂䅂䅁允䅁䅁䅅䅁䙁䱁摋㘷䝦⭓⽣䍄䉁䅁䅁䅂䅁䅁䅍䅄䅁䅁䅯朶䅷䅁䅯朷䅯䅁䅯兢䅑䅁䅅䅁䉁䅁䅁兂䅁䅁䅁䩧⬯䅑杷允䅁䅁䅑䅁䑁䅁䅷䅁䭁䵁䵍䅁䭁佁䭙䅁䭁䥁䕕䅁䉁䅁䅁允䅁䅁䄴䅄䅁䑁䅍杌㑁䑁䅫睍䅁䅁杷允䅁䅁䅑䅁䑁䅁䅷䅁䭁䝁䱉䅁䭁佁䭳䅁䭁䝁䔰䅁䉁䅁䅁允䅁䅁䄴䅆䅁䑁䅅免睁䑁䅉免㍁䑁䅍杍祁䅁䅁䍄䉁䅁䅁䅂䅁䅁䅍䅄䅁䅁䅯条䄰䅁䅯朷䅯䅁䅯睢䅑䅁䅅䅁䉁䅁䅁兂䅁䅁䅁䍣穮䅑杷允䅁䅁䅑䅁䑁䅁䅷䅁䭁䡁䰴䅁䭁佁䬴䅁䭁䡁䔰䅁䉁䅁䅁允䅁䅁䅕䅁䅁䅁䱂唲䵁䅉䅅䅁䕁䅁䅁睁䵁䅁䅁权ㅄ睃䅁权瑄权䅁权硂䅂䅁允䅁䅁䅅䅁䙁䙁㑋潈牘摕⽁䍄䉁䅁䅁䅂䅁䅁䅍䅄䅁䅁䅯杴䅷䅁䅯朶䅯䅁䅯全䅑䅁䅅䅁䉁䅁䅁杄䵁䅁䅁䅍畁䑁䅍兏硁䅁䅁䍄䉁䅁䅁䅂䅁䅁䅍䅄䅁䅁䅯䅑䄰䅁䅯儶䅯䅁䅯睧䅑䅁䅅䅁䉁䅁䅁兂䅁䅁䅁䝁煹䅷杷允䅁䅁䅑䅁䑁䅁䅷䅁䭁䅁䵙䅁䭁佁䭧䅁䭁䥁䕍䅁䉁䅁䅁允䅁䅁䄴杄䅁䑁䅍䅍畁䑁䅁杍穁䅁䅁䍄䉁䅁䅁䅂䅁䅁䅍䅄䅁䅁䅯䅁䄰䅁䅯儶䅯䅁䅯全䅑䅁䅅䅁䉁䅁䅁兂䅁䅁䅁䉑兪䅑杷允䅁䅁䅑䅁䑁䅁䅷䅁䭁偁䭅䅁䭁佁䭳䅁䭁䡁䕁䅁䉁䅁䅁允䅁䅁䄴杅䅁䑁䅍杍祁䑁䅁免祁䑁䅅李䅁䅁杷允䅁䅁䅑䅁䑁䅁䅷䅁䭁䅁乕䅁䭁佁䭧䅁䭁䡁䕁䅁䉁䅁䅁允䅁䅁䄴䅄䅁䑁䅍睍畁䑁䅅李䅁䅁杷允䅁䅁䅑䅁䑁䅁䅷䅁䭁䝁䵙䅁䭁佁䭫䅁䭁䝁䔰䅁䉁䅁䅁允䅁䅁䅕䅁䅁䥁塃唴䵁䅉䅅䅁䕁䅁䅁睁䵁䅁䅁权瑂䅄䅁权煄权䅁权㙂䅂䅁允䅁䅁䅅䅁佁䅁䅷䅁睁䍁䄴睎硁䑁䅧䅁䵁䅉䅅䅁䕁䅁䅁睁䵁䅁䅁权䍄䅄䅁权牄权䅁权㥂䅂䅁允䅁䅁䅅䅁佁䉁䅉䅁硁䑁䅕兏㕁䑁䅑䅍睁䑁䅁䅁䵁䅉䅅䅁䕁䅁䅁睁䵁䅁䅁权䱄允䅁权剁䅁䅁权䕁杁䅁允䅁䅁䅅䅁佁䉁䅑䅁硁䑁䅧免ㅁ䑁䅉李睁䑁䅁䅍䅁䅁杷允䅁䅁䅑䅁䑁䅁䅷䅁䭁䥁䱯䅁䭁佁䬴䅁䭁佁䭷䅁䉁䅁䅁允䅁䅁䅕䅁䅁䅁睁捳䵁䅉䅅䅁䕁䅁䅁睁䵁䅁䅁权䑄䅄䅁权牄权䅁权㥂䅂䅁允䅁䅁䅅䅁佁䉁䅉䅁穁䑁䅣䅏穁䑁䅙䅍睁䑁䅁䅁䵁䅉䅅䅁䕁䅁䅁睁䵁䅁䅁权㑄权䅁权浄权䅁权䙃䅂䅁允䅁䅁䅅䅁佁䅁䄴䅁硁䑁䅁杌㑁䑁䅣李䅁䅁杷允䅁䅁䅑䅁䑁䅁䅷䅁䭁䝁义䅁䭁佁䭧䅁䭁䥁䕕䅁䉁䅁䅁允䅁䅁䄴䅄䅁䑁䅅兏畁䑁䅙䅎䅁䅁杷允䅁䅁䅍䅁䑁䅁䅷䅁䭁偁䵧䅁䭁䉁䜴䅁䉁䅁䅁允䅁䅁䅯眴䅙䅁杷允䅁䅁䅑䅁䑁䅁䅷䅁䭁䡁䅧䅁䭁佁䬰䅁䭁䡁䕅䅁䉁䅁䅁允䅁䅁䅕硥畓⭒㙆䐳䴸䅉䅅䅁䕁䅁䅁睁䵁䅁䅁权硂睃䅁权湄权䅁权瑂䅂䅁允䅁䅁䅅䅁䙁䩁瑈䑦ㄸ癘⽉䍄䉁䅁䅁䅂䅁䅁䅍䅄䅁䅁䅯睶䅳䅁䅯儷䅯䅁䅯䅣䅑䅁䅅䅁䉁䅁䅁兂杄浒䱯猱坄睐杷允䅁䅁䅍䅁䑁䅁䅷䅁䭁䉁䱑䅁䭁䍁䝑䅁䉁䅁䅁允䅁䅁䅯硋䅁䅁杷允䅁䅁䅑䅁䑁䅁䅷䅁䭁䅁䵁䅁䭁佁䭣䅁䭁䥁䕍䅁䉁䅁䅁允䅁䅁䅕䡶呓䅇坒歃䵁䅉䅅䅁䕁䅁䅁睁䵁䅁䅁权汁䅄䅁权瑄权䅁权㥂䅂䅁允䅁䅁䅅䅁䙁䝁汄䌰扌儫䅂䍄䉁䅁䅁䅂䅁䅁䅍䅄䅁䅁䅯䅋䅷䅁䅯朶䅯䅁䅯兣䅑䅁䅅䅁䉁䅁䅁杄䵁䅁䅁䅍畁䑁䅙睍硁䅁䅁䍄䉁䅁䅁䅂䅁䅁䅍䅄䅁䅁䅯䅤䄰䅁䅯䄶䅯䅁䅯䄷䅯䅁䅅䅁䉁䅁䅁权䡂䅁䅁䍄䉁䅁䅁䅂䅁䅁䅍䅄䅁䅁䅯杦䅳䅁䅯儷䅯䅁䅯睧䅑䅁䅅䅁䉁䅁䅁兂桁䡳潊敫漳睐杷允䅁䅁䅑䅁䑁䅁䅷䅁䭁乁䱁䅁䭁佁䭣䅁䭁䝁䔰䅁䉁䅁䅁允䅁䅁䅕ぶ㔶欸浣歇䵁䅉䅅䅁䕁䅁䅁睁䵁䅁䅁权牂䅄䅁权煄权䅁权硂䅂䅁允䅁䅁䅅䅁佁䅁䅷䅁祁䍁䄴䅍㍁䑁䅕䅁䵁䅉䅅䅁䕁䅁䅁睁䵁䅁䅁权潃䅄䅁权灄权䅁权睂䅂䅁允䅁䅁䅅䅁䙁䅁䅁䅁䅁䬶䅸䍄䉁䅁䅁䅂䅁䅁䅍䅄䅁䅁䅯睊䄰䅁䅯眶䅯䅁䅯全䅑䅁䅅䅁䉁䅁䅁杄啁䅁䅁免硁䑁䅫李㉁䑁䅉李睁䑁䅧䅁䵁䅉䅅䅁䕁䅁䅁睁䵁䅁䅁权煁睃䅁权潄权䅁权䑃䅂䅁允䅁䅁䅅䅁佁䅁䄴䅁硁䑁䅙杌ㅁ䑁䅣免䅁䅁杷允䅁䅁䅑䅁䑁䅁䅷䅁䭁佁䵑䅁䭁佁䭣䅁䭁䝁䔸䅁䉁䅁䅁允䅁䅁䅕穊䥅䉲慸䰵䴸䅉䅅䅁䕁䅁䅁睁䵁䅁䅁权捁兄䅁权浄权䅁权療䅂䅁允䅁䅁䅅䅁佁䅁䅷䅁硁䍁䄴兏㍁䑁䅍䅁䵁䅉䅅䅁䕁䅁䅁睁䵁䅁䅁权瑂睃䅁权灄权䅁权瑂䅂䅁允䅁䅁䅅䅁䙁䅁䅁䅁䅃㤫䅴䍄䉁䅁䅁睁䅁䅁䅍䅄䅁䅁䅯末䅷䅁䅯杈䅙䅁䅅䅁䉁䅁䅁权剄杂䅁䍄䉁䅁䅁䅂䅁䅁䅍䅄䅁䅁䅯杭䅅䅁䅯䄶䅯䅁䅯睢䅑䅁䅅䅁䉁䅁䅁杄佁䅁䅁免㑁䍁䄴兏睁䑁䅑䅁䵁䅉䅅䅁䕁䅁䅁睁䵁䅁䅁权㑁睃䅁权煄权䅁权獄权䅁允䅁䅁䅅䅁佁䅁䅷䅁硁䍁䄴免㑁䑁䅉䅁䵁䅉䅅䅁䕁䅁䅁睁䵁䅁䅁权摂䅄䅁权湄权䅁权療䅂䅁允䅁䅁䅅䅁䙁䩁獇灂吹⽎⽃䍄䉁䅁䅁睁䅁䅁䅍䅄䅁䅁䅯䅘䅳䅁䅯䅇䅙䅁䅅䅁䉁䅁䅁权䅂杂䅁䍄䉁䅁䅁䅂䅁䅁䅍䅄䅁䅁䅯八䅳䅁䅯䄶䅯䅁䅯兣䅑䅁䅅䅁䉁䅁䅁杄佁䅁䅁免硁䍁䄴兏㑁䑁䅧䅁䵁䅉䅅䅁䑁䅁䅁睁䵁䅁䅁权桃䅄䅁权慁杂䅁允䅁䅁䅅䅁䭁䉁䝳䅁䵁䅉䅅䅁䕁䅁䅁睁䵁䅁䅁权㥂睃䅁权牄权䅁权睂䅂䅁允䅁䅁䅅䅁佁䉁䅑䅁硁䑁䅑兎ㅁ䑁䅧䅏硁䑁䅣杍䅁䅁杷允䅁䅁䅑䅁䑁䅁䅷䅁䭁䙁䱧䅁䭁佁䭯䅁䭁䡁䔰䅁䉁䅁䅁允䅁䅁䄴䅄䅁䑁䅅杌睁䑁䅁兏䅁䅁杷允䅁䅁䅑䅁䑁䅁䅷䅁䭁䉁乕䅁䭁佁䭯䅁䭁䡁䕁䅁䉁䅁䅁允䅁䅁䄴䅄䅁䑁䅁杌ㅁ䑁䅅杍䅁䅁杷允䅁䅁䅑䅁䑁䅁䅷䅁䭁䩁䈴䅁䭁䅁䅯䅁䭁䅁䅕䅁䉁䅁䅁允䅁䅁䅕㙹䙆癴㥐樸䴸䅉䅅䅁䕁䅁䅁睁䵁䅁䅁权㥂睃䅁权晁杂䅁权杁杂䅁允䅁䅁䅅䅁䭁乁䝧䅁䵁䅉䅅䅁䕁䅁䅁睁䵁䅁䅁权䙃䅄䅁权灄权䅁权療䅂䅁允䅁䅁䅅䅁䙁䅁䅁䅁䅁時䅸䍄䉁䅁䅁䅂䅁䅁䅍䅄䅁䅁䅯睰䅅䅁䅯充䅁䅁䅯兂䅁䅁䅅䅁䉁䅁䅁杄坁䅁䅁免ぁ䑁䅑睍睁䑁䅁䅍睁䑁䅁䅍䅁䅁杷允䅁䅁䅑䅁䑁䅁䅷䅁䭁䱁䱯䅁䭁佁䭧䅁䭁䥁䕕䅁䉁䅁䅁允䅁䅁䄴杄䅁䑁䅅杍畁䑁䅁杍㉁䅁䅁䍄䉁䅁䅁䅂䅁䅁䅍䅄䅁䅁䅯睵䅳䅁䅯眶䅯䅁䅯全䅑䅁䅅䅁䉁䅁䅁杄啁䅁䅁免睁䑁䅉䅏㉁䑁䅁䅍睁䑁䅁䅁䵁䅉䅅䅁䕁䅁䅁睁䵁䅁䅁权䵂睃䅁权潄权䅁权䑃䅂䅁允䅁䅁䅅䅁佁䅁䄴䅁瑁䑁䅍杌祁䑁䅫兏䅁䅁杷允䅁䅁䅑䅁䑁䅁䅷䅁䭁乁䱧䅁䭁䉁䜸䅁䭁䍁䝁䅁䉁䅁䅁允䅁䅁䅯兌䅫䅁杷允䅁䅁䅍䅁䑁䅁䅷䅁䭁乁䱑䅁䭁䍁䝙䅁䉁䅁䅁允䅁䅁䄴䅄䅁䑁䅫李畁䑁䅙䅎䅁䅁杷允䅁䅁䅑䅁䑁䅁䅷䅁䭁䉁䰴䅁䭁佁䬴䅁䭁䡁䔰䅁䉁䅁䅁允䅁䅁䅕䅁䅁佁時唶䵁䅉䅅䅁䕁䅁䅁睁䵁䅁䅁权兄䅄䅁权煄权䅁权㙂䅂䅁允䅁䅁䅅䅁佁䅁䅷䅁睁䍁䄴睎ㅁ䑁䅉䅁䵁䅉䅅䅁䕁䅁䅁睁䵁䅁䅁权慂䅄䅁权潄权䅁权瑂䅂䅁允䅁䅁䅅䅁佁䅁䅯䅁穁䍁䄴兏祁䅁䅁䍄䉁䅁䅁睁䅁䅁䅍䅄䅁䅁䅯䅕䅷䅁䅯杊䅙䅁䅅䅁䉁䅁䅁杄䵁䅁䅁睎㕁䍁䄴睍穁䅁䅁䍄䉁䅁䅁䅂䅁䅁䅍䅄䅁䅁䅯䅪䅳䅁䅯朶䅯䅁䅯䄷䅯䅁䅅䅁䉁䅁䅁杄䵁䅁䅁䅍畁䑁䅅睍穁䅁䅁䍄䉁䅁䅁睁䅁䅁䅍䅄䅁䅁䅯兊䅷䅁䅯䅈䅙䅁䅅䅁䉁䅁䅁权睃杂䅁䍄䉁䅁䅁䅂䅁䅁䅍䅄䅁䅁䅯杂䅳䅁䅯眶䅯䅁䅯兦䅑䅁䅅䅁䉁䅁䅁杄十䅁䅁免㉁䑁䅙睍ㅁ䑁䅉兏ㅁ䅁䅁䍄䉁䅁䅁䅂䅁䅁䅍䅄䅁䅁䅯東䅷䅁䅯䄶䅯䅁䅯来䅑䅁䅅䅁䉁䅁䅁杄佁䅁䅁䅎㕁䍁䄴睎ぁ䑁䅉䅁䵁䅉䅅䅁䕁䅁䅁睁䵁䅁䅁权㕂兄䅁权湄权䅁权睂䅂䅁允䅁䅁䅅䅁䙁䡁呗䅇坒楔䅨䍄䉁䅁䅁䅂䅁䅁䅍䅄䅁䅁䅯杯䅳䅁䅯睈䅙䅁䅯䅉䅙䅁䅅䅁䉁䅁䅁权䕃睂䅁䍄䉁䅁䅁䅂䅁䅁䅍䅄䅁䅁䅯䅚䅷䅁䅯朵䅯䅁䅯䄷䅯䅁䅅䅁䉁䅁䅁杄䵁䅁䅁免畁䑁䅁兎ぁ䅁䅁䍄䉁䅁䅁䅂䅁䅁䅍䅄䅁䅁䅯杋䄰䅁䅯朵䅯䅁䅯䅣䅑䅁䅅䅁䉁䅁䅁杄䵁䅁䅁䅍畁䑁䅙杍ㅁ䅁䅁䍄䉁䅁䅁䅂䅁䅁䅍䅄䅁䅁䅯䅳䅳䅁䅯朶䅯䅁䅯䄷䅯䅁䅅䅁䉁䅁䅁杄䭁䅁䅁䅍畁䑁䅕睍䅁䅁杷允䅁䅁䅑䅁䑁䅁䅷䅁䭁䙁乧䅁䭁䉁䜸䅁䭁䍁䝁䅁䉁䅁䅁允䅁䅁䅯李䄴䅁杷允䅁䅁䅑䅁䑁䅁䅷䅁䭁䅁䵷䅁䭁佁䭫䅁䭁䥁䕍䅁䉁䅁䅁允䅁䅁䅕䅁䅁䅁癄㡸䵁䅉䅅䅁䕁䅁䅁睁䵁䅁䅁权捂䅄䅁权晁杂䅁权杁杂䅁允䅁䅁䅅䅁䭁䕁䜴䅁䵁䅉䅅䅁䕁䅁䅁睁䵁䅁䅁权䉁睃䅁权煄权䅁权硂䅂䅁允䅁䅁䅅䅁佁䅁䅷䅁硁䍁䄴䅍睁䑁䅙䅁䵁䅉䅅䅁䕁䅁䅁睁䵁䅁䅁权䥂睃䅁权潄权䅁权䑃䅂䅁允䅁䅁䅅䅁佁䅁䄴䅁硁䑁䅉杌硁䑁䅕李䅁䅁杷允䅁䅁䅑䅁䑁䅁䅷䅁䭁䙁䱣䅁䭁佁䭙䅁䭁䝁䔸䅁䉁䅁䅁允䅁䅁䄴䅄䅁䑁䅅杌ㅁ䑁䅙兏䅁䅁杷允䅁䅁䅑䅁䑁䅁䅷䅁䭁偁䵷䅁䭁䉁䜸䅁䭁䍁䝁䅁䉁䅁䅁允䅁䅁䅯杙䄴䅁杷允䅁䅁䅍䅁䑁䅁䅷䅁䭁乁䱧䅁䭁䍁䝑䅁䉁䅁䅁允䅁䅁䅯兔䄸䅁杷允䅁䅁䅑䅁䑁䅁䅷䅁䭁䅁䵑䅁䭁佁䬰䅁䭁䡁䕁䅁䉁䅁䅁允䅁䅁䅕䅥㙆畴婚歁䵁䅉䅅䅁䕁䅁䅁睁䵁䅁䅁权獄䅁䅁权剁䅁䅁权䙁䅁䅁允䅁䅁䅅䅁佁䉁䅉䅁㉁䑁䅁兏㕁䑁䅧䅍睁䑁䅁䅁䵁䅉䅅䅁䕁䅁䅁睁䵁䅁䅁权睄权䅁权牄权䅁权㙂䅂䅁允䅁䅁䅅䅁佁䉁䅉䅁穁䑁䅉䅍祁䑁䅑杍㑁䑁䅁䅁䵁䅉䅅䅁䑁䅁䅁睁䵁䅁䅁权摄睃䅁权歁杂䅁允䅁䅁䅅䅁䭁䉁䕁䅁䵁䅉䅅䅁䕁䅁䅁睁䵁䅁䅁权坁睃䅁权潄权䅁权㥂䅂䅁允䅁䅁䅅䅁佁䅁䄴䅁硁䑁䅍杌㍁䑁䅍兎䅁䅁杷允䅁䅁䅑䅁䑁䅁䅷䅁䭁䡁䵉䅁䭁佁䭫䅁䭁䝁䔰䅁䉁䅁䅁允䅁䅁䅯睒䅁䅁杷允䅁䅁䅍䅁䑁䅁䅷䅁䭁䍁䵉䅁䭁䍁䝑䅁䉁䅁䅁允䅁䅁䅯杦䄸䅁杷允䅁䅁䅑䅁䑁䅁䅷䅁䭁䅁䵑䅁䭁佁䬴䅁䭁䡁䕯䅁䉁䅁䅁允䅁䅁䅕䅁䅁䵁潃欰䵁䅉䅅䅁䕁䅁䅁睁䵁䅁䅁权橃䅄䅁权潄权䅁权獄权䅁允䅁䅁䅅䅁佁䅁䄴䅁瑁䑁䅧杌硁䑁䅑杍䅁䅁杷允䅁䅁䅑䅁䑁䅁䅷䅁䭁䍁乷䅁䭁佁䭧䅁䭁䝁䔸䅁䉁䅁䅁允䅁䅁䄴䅄䅁䑁䅫杌㉁䑁䅣兏䅁䅁杷允䅁䅁䅍䅁䑁䅁䅷䅁䭁䑁䵁䅁䭁䉁䝯䅁䉁䅁䅁允䅁䅁䅯䅐䅙䅁杷允䅁䅁䅑䅁䑁䅁䅷䅁䭁䕁䱷䅁䭁佁䭧䅁䭁䡁䔰䅁䉁䅁䅁允䅁䅁䄴杄䅁䍁䄰䅎畁䑁䅕李㕁䅁䅁䍄䉁䅁䅁睁䅁䅁䅍䅄䅁䅁䅯免䅷䅁䅯杇䅙䅁䅅䅁䉁䅁䅁权䍄杂䅁䍄䉁䅁䅁䅂䅁䅁䅍䅄䅁䅁䅯杮䄰䅁䅯眵䅯䅁䅯兢䅑䅁䅅䅁䉁䅁䅁兂䕂㉩湺㘫ㅮ睐杷允䅁䅁䅍䅁䑁䅁䅷䅁䭁䭁䵯䅁䭁䉁䜴䅁䉁䅁䅁允䅁䅁䅯杣䅙䅁杷允䅁䅁䅑䅁䑁䅁䅷䅁䭁䡁䵧䅁䭁佁䭙䅁䭁䡁䕯䅁䉁䅁䅁允䅁䅁䄴䅄䅁䑁䅅杌㑁䑁䅑兎䅁䅁杷允䅁䅁䅑䅁䑁䅁䅷䅁䭁䍁偑䅁䭁佁䭧䅁䭁䝁䔸䅁䉁䅁䅁允䅁䅁䄴杄䅁䑁䅅杍畁䑁䅉杍硁䅁䅁䍄䉁䅁䅁䅂䅁䅁䅍䅄䅁䅁䅯䄲䅳䅁䅯儷䅯䅁䅯䅣䅑䅁䅅䅁䉁䅁䅁兂乄䵺䵺䵺獺睐杷允䅁䅁䅑䅁䑁䅁䅷䅁䭁䉁䵍䅁䭁佁䭫䅁䭁䝁䔰䅁䉁䅁䅁允䅁䅁䅯睒䅁䅁杷允䅁䅁䅑䅁䑁䅁䅷䅁䭁䝁乕䅁䭁佁䭙䅁䭁䡁䕅䅁䉁䅁䅁允䅁䅁䄴䅄䅁䑁䅉杌ㅁ䑁䅕兎䅁䅁杷允䅁䅁䅍䅁䑁䅁䅷䅁䭁䑁䵉䅁䭁䉁䝯䅁䉁䅁䅁允䅁䅁䅯杷䅙䅁杷允䅁䅁䅍䅁䑁䅁䅷䅁䭁䡁䵍䅁䭁䉁䝧䅁䉁䅁䅁允䅁䅁䅯兇䅙䅁杷允䅁䅁䅍䅁䑁䅁䅷䅁䭁䭁䵳䅁䭁䉁䝧䅁䉁䅁䅁允䅁䅁䅯䅦䅙䅁杷允䅁䅁䅑䅁䑁䅁䅷䅁䭁乁䱁䅁䭁佁䭙䅁䭁䝁䔰䅁䉁䅁䅁允䅁䅁䄴䅄䅁䑁䅍杌ㅁ䑁䅅杍䅁䅁杷允䅁䅁䅑䅁䑁䅁䅷䅁䭁䡁䴰䅁䭁佁䬰䅁䭁䥁䕕䅁䉁䅁䅁允䅁䅁䅕挲㌷⭕汏穹䴸䅉䅅䅁䕁䅁䅁睁䵁䅁䅁权穃䅄䅁权潄权䅁权睂䅂䅁允䅁䅁䅅䅁䭁䕁䅣䅁䵁䅉䅅䅁䕁䅁䅁睁䵁䅁䅁权㕂兄䅁权牄权䅁权瑂䅂䅁允䅁䅁䅅䅁佁䉁䅉䅁ぁ䑁䅉睎㍁䑁䅧兏㍁䑁䅍䅁䵁䅉䅅䅁䑁䅁䅁睁䵁䅁䅁权畁兄䅁权慁杂䅁允䅁䅁䅅䅁䭁䵁䝁䅁䵁䅉䅅䅁䕁䅁䅁睁䵁䅁䅁权㑄允䅁权䕁䅁䅁权䙁䅁䅁允䅁䅁䅅䅁䙁䅁䅁䅁晃坐䉴䍄䉁䅁䅁睁䅁䅁䅍䅄䅁䅁䅯睌䄰䅁䅯杇䅙䅁䅅䅁䉁䅁䅁权䍄杂䅁䍄䉁䅁䅁䅂䅁䅁䅍䅄䅁䅁䅯杢䅷䅁䅯朵䅯䅁䅯兣䅑䅁䅅䅁䉁䅁䅁杄䵁䅁䅁睍畁䑁䅅杍ㅁ䅁䅁䍄䉁䅁䅁䅂䅁䅁䅍䅄䅁䅁䅯內䅷䅁䅯儶䅯䅁䅯兣䅑䅁䅅䅁䉁䅁䅁兂䅁䅁䅁䵧穢䅷杷允䅁䅁䅍䅁䑁䅁䅷䅁䭁䅁䵉䅁䭁䉁䝷䅁䉁䅁䅁允䅁䅁䅯睅䅧䅁杷允䅁䅁䅑䅁䑁䅁䅷䅁䭁䑁䰸䅁䭁佁䭧䅁䭁䝁䔸䅁䉁䅁䅁允䅁䅁䄴杄䅁䑁䅅睍畁䑁䅁睍ㅁ䅁䅁䍄䉁䅁䅁䅂䅁䅁䅍䅄䅁䅁䅯睰䅷䅁䅯眶䅯䅁䅯䅣䅑䅁䅅䅁䉁䅁䅁杄啁䅁䅁免睁䑁䅁免ぁ䑁䅣䅍㉁䑁䅕䅁䵁䅉䅅䅁䕁䅁䅁睁䵁䅁䅁权⭁睃䅁权浄权䅁权獄权䅁允䅁䅁䅅䅁佁䅁䅷䅁硁䍁䄴䅎㕁䑁䅅䅁䵁䅉䅅䅁䑁䅁䅁睁䵁䅁䅁权㍂睃䅁权捁杂䅁允䅁䅁䅅䅁䭁䅁䡷䅁䵁䅉䅅䅁䕁䅁䅁睁䵁䅁䅁权⽁睃䅁权浄权䅁权獄权䅁允䅁䅁䅅䅁佁䅁䅷䅁祁䍁䄴兎㕁䑁䅑䅁䵁䅉䅅䅁䕁䅁䅁睁䵁䅁䅁权湄睃䅁权灄权䅁权睂䅂䅁允䅁䅁䅅䅁䙁䅁䅁䅁䅃䴹䅚䍄䉁䅁䅁䅂䅁䅁䅍䅄䅁䅁䅯兯䅷䅁䅯儶䅯䅁䅯兦䅑䅁䅅䅁䉁䅁䅁兂䅁䅁䅁䡷慺䅑杷允䅁䅁䅍䅁䑁䅁䅷䅁䭁䅁䵁䅁䭁䉁䝷䅁䉁䅁䅁允䅁䅁䅯杋䅣䅁杷允䅁䅁䅑䅁䑁䅁䅷䅁䭁䱁䰸䅁䭁佁䭧䅁䭁䥁䕕䅁䉁䅁䅁允䅁䅁䅯睒䅁䅁杷允䅁䅁䅑䅁䑁䅁䅷䅁䭁䙁䵉䅁䭁佁䭣䅁䭁䡁䕯䅁䉁䅁䅁允䅁䅁䅕婪畤潅䅐歂䵁䅉䅅䅁䕁䅁䅁睁䵁䅁䅁权䅂睃䅁权浄权䅁权獄权䅁允䅁䅁䅅䅁佁䅁䅷䅁睁䍁䄴李㕁䑁䅉䅁䵁䅉䅅䅁䕁䅁䅁睁䵁䅁䅁权䩁䅄䅁权潄权䅁权獄权䅁允䅁䅁䅅䅁佁䅁䅷䅁ㅁ䍁䄴䅍㕁䑁䅙䅁䵁䅉䅅䅁䕁䅁䅁睁䵁䅁䅁权呁兄䅁权浄权䅁权䙃䅂䅁允䅁䅁䅅䅁佁䅁䅷䅁祁䍁䄴䅏㑁䑁䅧䅁䵁䅉䅅䅁䕁䅁䅁睁䵁䅁䅁权煁兄䅁权湄权䅁权硂䅂䅁允䅁䅁䅅䅁䙁䙁余扌摋眷䅴䍄䉁䅁䅁䅂䅁䅁䅍䅄䅁䅁䅯眶䄰䅁䅯䄶䅯䅁䅯睢䅑䅁䅅䅁䉁䅁䅁杄佁䅁䅁免硁䍁䄴杍硁䑁䅕䅁䵁䅉䅅䅁䕁䅁䅁睁䵁䅁䅁权⽄权䅁权畄权䅁权獄权䅁允䅁䅁䅅䅁䙁䅁䅁䅁䅁䱹䅸䍄䉁䅁䅁䅂䅁䅁䅍䅄䅁䅁䅯村䅳䅁䅯䄶䅯䅁䅯兦䅑䅁䅅䅁䉁䅁䅁权䡂䅁䅁䍄䉁䅁䅁䅂䅁䅁䅍䅄䅁䅁䅯杙䅳䅁䅯睈䅙䅁䅯䅉䅙䅁䅅䅁䉁䅁䅁权楄兄䅁䍄䉁䅁䅁䅂䅁䅁䅍䅄䅁䅁䅯杄䅳䅁䅯儶䅯䅁䅯睢䅑䅁䅅䅁䉁䅁䅁兂䅁䅁䅁䙉㜷䅷杷允䅁䅁䅑䅁䑁䅁䅷䅁䭁䅁䵙䅁䭁佁䭫䅁䭁䡁䕁䅁䉁䅁䅁允䅁䅁䅕䅁䅁䑁䉁〯䵁䅉䅅䅁䕁䅁䅁睁䵁䅁䅁权䕄䅄䅁权晁杂䅁权杁杂䅁允䅁䅁䅅䅁䭁䑁䝧䅁䵁䅉䅅䅁䕁䅁䅁睁䵁䅁䅁权䝁䅄䅁权煄权䅁权䑃䅂䅁允䅁䅁䅅䅁佁䅁䅷䅁硁䍁䄴䅎ㅁ䑁䅫䅁䵁䅉䅅䅁䕁䅁䅁睁䵁䅁䅁权ㅁ兄䅁权潄权䅁权獄权䅁允䅁䅁䅅䅁佁䉁䅉䅁瑁䑁䅅免ㅁ䍁䄴免祁䑁䅅䅁䵁䅉䅅䅁䑁䅁䅁睁䵁䅁䅁权慂䅄䅁权歁杂䅁允䅁䅁䅅䅁䭁䑁久䅁䵁䅉䅅䅁䕁䅁䅁睁䵁䅁䅁权⭂睃䅁权牄权䅁权硂䅂䅁允䅁䅁䅅䅁佁䉁䅉䅁㉁䑁䅍杍㑁䑁䅉兏㑁䑁䅫䅁䵁䅉䅅䅁䕁䅁䅁睁䵁䅁䅁权祂睃䅁权浄权䅁权獄权䅁允䅁䅁䅅䅁䭁䕁䅣䅁䵁䅉䅅䅁䕁䅁䅁睁䵁䅁䅁权祁兄䅁权煄权䅁权瑂䅂䅁允䅁䅁䅅䅁佁䅁䅷䅁睁䍁䄴睍ぁ䑁䅫䅁䵁䅉䅅䅁䕁䅁䅁睁䵁䅁䅁权䥁䅁䅁权䕁䅁䅁权䕁杁䅁允䅁䅁䅅䅁䙁䅁䅁䥁煄す䉬䍄䉁䅁䅁䅂䅁䅁䅍䅄䅁䅁䅯入䅳䅁䅯䄶䅯䅁䅯兢䅑䅁䅅䅁䉁䅁䅁权䡂䅁䅁䍄䉁䅁䅁䅂䅁䅁䅍䅄䅁䅁䅯来䅳䅁䅯䄶䅯䅁䅯兢䅑䅁䅅䅁䉁䅁䅁权䡂䅁䅁䍄䉁䅁䅁䅂䅁䅁䅍䅄䅁䅁䅯睤䅷䅁䅯朷䅯䅁䅯䄷䅯䅁䅅䅁䉁䅁䅁兂䅁䅁䅁䕁煘䅑杷允䅁䅁䅑䅁䑁䅁䅷䅁䭁䡁䵧䅁䭁佁䭳䅁䭁䡁䕯䅁䉁䅁䅁允䅁䅁䄴杅䅁䑁䅧免ぁ䑁䅅䅎㕁䑁䅕兏䅁䅁杷允䅁䅁䅍䅁䑁䅁䅷䅁䭁乁䱧䅁䭁䍁䝙䅁䉁䅁䅁允䅁䅁䄴杄䅁䑁䅅䅍㍁䍁䄴兏㉁䅁䅁䍄䉁䅁䅁䅂䅁䅁䅍䅄䅁䅁䅯睋䅅䅁䅯允䅉䅁䅯杁䅉䅁䅅䅁䉁䅁䅁兂偁⼯祯潋牘䅑杷允䅁䅁䅑䅁䑁䅁䅷䅁䭁䅁䱍䅁䭁佁䬰䅁䭁佁䭷䅁䉁䅁䅁允䅁䅁䅯睒䅁䅁杷允䅁䅁䅑䅁䑁䅁䅷䅁䭁䡁䰴䅁䭁佁䭫䅁䭁䡁䔰䅁䉁䅁䅁允䅁䅁䅕䅁䅁䥁塂唶䵁䅉䅅䅁䕁䅁䅁睁䵁䅁䅁权湄睃䅁权畄权䅁权䙃䅂䅁允䅁䅁䅅䅁䙁䅁䅁䅁杁⭒䅌䍄䉁䅁䅁䅂䅁䅁䅍䅄䅁䅁䅯睈䅳䅁䅯儷䅯䅁䅯全䅑䅁䅅䅁䉁䅁䅁兂䑃䵷桱扒㥢睐杷允䅁䅁䅑䅁䑁䅁䅷䅁䭁䙁䱣䅁䭁䉁䜸䅁䭁䍁䝁䅁䉁䅁䅁允䅁䅁䅯杔䄸䅁杷允䅁䅁䅑䅁䑁䅁䅷䅁䭁䥁䱉䅁䭁佁䬴䅁䭁䡁䕅䅁䉁䅁䅁允䅁䅁䅕䅁䅁䩁㡄〫䵁䅉䅅䅁䕁䅁䅁睁䵁䅁䅁权千䅄䅁权湄权䅁权睂䅂䅁允䅁䅁䅅䅁䙁䍁捬㡪ㅌ䉋䄵䍄䉁䅁䅁䅂䅁䅁䅍䅄䅁䅁䅯朹䅳䅁䅯眶䅯䅁䅯睧䅑䅁䅅䅁䉁䅁䅁杄啁䅁䅁免祁䑁䅑䅍ㅁ䑁䅑睎ㅁ䑁䅕䅁䵁䅉䅅䅁䕁䅁䅁睁䵁䅁䅁权䵂睃䅁权潄权䅁权瑂䅂䅁允䅁䅁䅅䅁䭁䕁䅣䅁䵁䅉䅅䅁䕁䅁䅁睁䵁䅁䅁权㝂睃䅁权瑄权䅁权䑃䅂䅁允䅁䅁䅅䅁䙁乁瀵牊䈯甯⽯䍄䉁䅁䅁䅂䅁䅁䅍䅄䅁䅁䅯杂䅷䅁䅯朷䅯䅁䅯全䅑䅁䅅䅁䉁䅁䅁兂䅁䅁䅁䑧䑁兑杷允䅁䅁䅑䅁䑁䅁䅷䅁䭁偁䵷䅁䭁佁䭧䅁䭁䡁䕅䅁䉁䅁䅁允䅁䅁䄴杄䅁䑁䅉李畁䑁䅧睍ぁ䅁䅁䍄䉁䅁䅁䅂䅁䅁䅍䅄䅁䅁䅯睪䅷䅁䅯䄶䅯䅁䅯来䅑䅁䅅䅁䉁䅁䅁权䡂䅁䅁䍄䉁䅁䅁䅂䅁䅁䅍䅄䅁䅁䅯睍䄰䅁䅯朵䅯䅁䅯睧䅑䅁䅅䅁䉁䅁䅁权䡂䅁䅁䍄䉁䅁䅁䅂䅁䅁䅍䅄䅁䅁䅯杷䅳䅁䅯朶䅯䅁䅯兢䅑䅁䅅䅁䉁䅁䅁杄䵁䅁䅁䅍畁䑁䅧䅏㉁䅁䅁䍄䉁䅁䅁䅂䅁䅁䅍䅄䅁䅁䅯眶䅳䅁䅯䄶䅯䅁䅯䅣䅑䅁䅅䅁䉁䅁䅁杄䵁䅁䅁䅏畁䑁䅑兎硁䅁䅁䍄䉁䅁䅁睁䅁䅁䅍䅄䅁䅁䅯儯䅯䅁䅯䅇䅙䅁䅅䅁䉁䅁䅁权䅂杂䅁䍄䉁䅁䅁䅂䅁䅁䅍䅄䅁䅁䅯儳䅳䅁䅯儷䅯䅁䅯全䅑䅁䅅䅁䉁䅁䅁兂摂慃䬳㑲㕷䅑杷允䅁䅁䅍䅁䑁䅁䅷䅁䭁䕁乳䅁䭁䉁䝧䅁䉁䅁䅁允䅁䅁䅯杓䅙䅁杷允䅁䅁䅑䅁䑁䅁䅷䅁䭁䭁䱁䅁䭁佁䭫䅁䭁䡁䕯䅁䉁䅁䅁允䅁䅁䅕䅁䅁䥁塁猳䵁䅉䅅䅁䕁䅁䅁睁䵁䅁䅁权睂䅄䅁权潄权䅁权瑂䅂䅁允䅁䅁䅅䅁䭁䕁䅣䅁䵁䅉䅅䅁䕁䅁䅁睁䵁䅁䅁权浃䅄䅁权畄权䅁权䙃䅂䅁允䅁䅁䅅䅁䙁䅁䅁䅁䅃⽦䅎䍄䉁䅁䅁䅂䅁䅁䅍䅄䅁䅁䅯睹䅁䅁䅯允䅉䅁䅯兂䅉䅁䅅䅁䉁䅁䅁兂䡂䱭婵䑪㉺䅑杷允䅁䅁䅑䅁䑁䅁䅷䅁䭁偁䱁䅁䭁佁䭧䅁䭁䥁䕕䅁䉁䅁䅁允䅁䅁䄴杄䅁䑁䅅免畁䑁䅍杍ㅁ䅁䅁䍄䉁䅁䅁睁䅁䅁䅍䅄䅁䅁䅯眴䅳䅁䅯杇䅙䅁䅅䅁䉁䅁䅁权楂杂䅁䍄䉁䅁䅁䅂䅁䅁䅍䅄䅁䅁䅯睢䅷䅁䅯䄶䅯䅁䅯䄷䅯䅁䅅䅁䉁䅁䅁权䡂䅁䅁䍄䉁䅁䅁䅂䅁䅁䅍䅄䅁䅁䅯眶䅷䅁䅯眵䅯䅁䅯䅣䅑䅁䅅䅁䉁䅁䅁兂ㅃ䕷剕㍪堸䅑杷允䅁䅁䅑䅁䑁䅁䅷䅁䭁䑁乑䅁䭁佁䭯䅁䭁䥁䕕䅁䉁䅁䅁允䅁䅁䄴䅄䅁䑁䅁杌祁䑁䅉免䅁䅁杷允䅁䅁䅍䅁䑁䅁䅷䅁䭁䑁乕䅁䭁䍁䝙䅁䉁䅁䅁允䅁䅁䄴䅄䅁䑁䅧䅏畁䑁䅙兎䅁䅁杷允䅁䅁䅑䅁䑁䅁䅷䅁䭁䝁䱍䅁䭁佁䭳䅁䭁䡁䕯䅁䉁䅁䅁允䅁䅁䄴䅆䅁䑁䅅兎㕁䑁䅣睍㕁䑁䅁䅍硁䅁䅁䍄䉁䅁䅁睁䅁䅁䅍䅄䅁䅁䅯兕䅷䅁䅯䅈䅙䅁䅅䅁䉁䅁䅁权慂杂䅁䍄䉁䅁䅁䅂䅁䅁䅍䅄䅁䅁䅯睹䄰䅁䅯朵䅯䅁䅯睢䅑䅁䅅䅁䉁䅁䅁杄䵁䅁䅁杍畁䑁䅅睎硁䅁䅁䍄䉁䅁䅁䅂䅁䅁䅍䅄䅁䅁䅯术䅳䅁䅯朶䅯䅁䅯䅣䅑䅁䅅䅁䉁䅁䅁杄䵁䅁䅁睍畁䑁䅕睎祁䅁䅁䍄䉁䅁䅁䅂䅁䅁䅍䅄䅁䅁䅯杁䅷䅁䅯䄶䅯䅁䅯䅣䅑䅁䅅䅁䉁䅁䅁杄佁䅁䅁杍ㅁ䍁䄴䅏祁䑁䅕䅁䵁䅉䅅䅁䕁䅁䅁睁䵁䅁䅁权求䅄䅁权潄权䅁权㙂䅂䅁允䅁䅁䅅䅁佁䅁䄴䅁穁䑁䅧杌ぁ䑁䅧免䅁䅁杷允䅁䅁䅑䅁䑁䅁䅷䅁䭁佁䱙䅁䭁佁䭫䅁䭁䡁䔰䅁䉁䅁䅁允䅁䅁䅕䅁䅁䅁祁ぱ䵁䅉䅅䅁䕁䅁䅁睁䵁䅁䅁权㉁兄䅁权瑄权䅁权㙂䅂䅁允䅁䅁䅅䅁䙁乁乎桙奂敏⽷䍄䉁䅁䅁睁䅁䅁䅍䅄䅁䅁䅯睏䅳䅁䅯杇䅙䅁䅅䅁䉁䅁䅁权時杂䅁䍄䉁䅁䅁䅂䅁䅁䅍䅄䅁䅁䅯眲䅳䅁䅯眶䅯䅁䅯䄷䅯䅁䅅䅁䉁䅁䅁杄十䅁䅁睍ぁ䑁䅧䅏㕁䑁䅧睎㉁䅁䅁䍄䉁䅁䅁䅂䅁䅁䅍䅄䅁䅁䅯䅂䅳䅁䅯眵䅯䅁䅯䅣䅑䅁䅅䅁䉁䅁䅁权䡂䅁䅁䍄䉁䅁䅁睁䅁䅁䅍䅄䅁䅁䅯睡䄰䅁䅯杇䅙䅁䅅䅁䉁䅁䅁权㥁杂䅁䍄䉁䅁䅁䅂䅁䅁䅍䅄䅁䅁䅯儫䅯䅁䅯朷䅯䅁䅯兢䅑䅁䅅䅁䉁䅁䅁兂䅁䅁䅁䵑丸兑杷允䅁䅁䅑䅁䑁䅁䅷䅁䭁䉁䵷䅁䭁佁䬴䅁䭁䡁䕁䅁䉁䅁䅁允䅁䅁䅕䅁䅁䅁奂㡵䵁䅉䅅䅁䕁䅁䅁睁䵁䅁䅁权䙁兄䅁权畄权䅁权䙃䅂䅁允䅁䅁䅅䅁䙁䅁䅁䅁䅂晪䅎䍄䉁䅁䅁睁䅁䅁䅍䅄䅁䅁䅯睎䄰䅁䅯䅊䅙䅁䅅䅁䉁䅁䅁权偂睄䅁䍄䉁䅁䅁䅂䅁䅁䅍䅄䅁䅁䅯杙䄰䅁䅯䄶䅯䅁䅯兢䅑䅁䅅䅁䉁䅁䅁杄佁䅁䅁杍穁䍁䄴杍㍁䑁䅉䅁䵁䅉䅅䅁䕁䅁䅁睁䵁䅁䅁权摁睃䅁权浄权䅁权㥂䅂䅁允䅁䅁䅅䅁䭁䕁䅣䅁䵁䅉䅅䅁䕁䅁䅁睁䵁䅁䅁权䅃睃䅁权潄权䅁权療䅂䅁允䅁䅁䅅䅁佁䉁䅁䅁瑁䑁䅍兎畁䑁䅅兏穁䅁䅁䍄䉁䅁䅁䅂䅁䅁䅍䅄䅁䅁䅯䄫䅳䅁䅯儷䅯䅁䅯来䅑䅁䅅䅁䉁䅁䅁兂佁扌摋㘷敦睐杷允䅁䅁䅑䅁䑁䅁䅷䅁䭁䑁䴴䅁䭁佁䭳䅁䭁䥁䕍䅁䉁䅁䅁允䅁䅁䄴杅䅁䑁䅍䅏硁䑁䅧睎穁䑁䅙杍䅁䅁杷允䅁䅁䅑䅁䑁䅁䅷䅁䭁䑁䵍䅁䭁佁䭯䅁䭁䝁䔰䅁䉁䅁䅁允䅁䅁䄴䅄䅁䑁䅁杌㍁䑁䅑免䅁䅁杷允䅁䅁䅑䅁䑁䅁䅷䅁䭁䡁䴸䅁䭁佁䬰䅁䭁䡁䔰䅁䉁䅁䅁允䅁䅁䅕浑汄䌰扌吰䴸䅉䅅䅁䕁䅁䅁睁䵁䅁䅁权橁允䅁权剁䅁䅁权䙁䅁䅁允䅁䅁䅅䅁佁䉁䅑䅁硁䑁䅉䅎㑁䑁䅅杍睁䑁䅁䅍䅁䅁杷允䅁䅁䅑䅁䑁䅁䅷䅁䭁䑁䴸䅁䭁佁䭳䅁䭁䥁䕍䅁䉁䅁䅁允䅁䅁䄴杅䅁䑁䅑李ぁ䑁䅁杍硁䑁䅑睍䅁䅁杷允䅁䅁䅑䅁䑁䅁䅷䅁䭁䝁䱑䅁䭁佁䬴䅁䭁䥁䕍䅁䉁䅁䅁允䅁䅁䅕呦ㄸ獘灙唷䵁䅉䅅䅁䕁䅁䅁睁䵁䅁䅁权灁䅄䅁权浄权䅁权硂䅂䅁允䅁䅁䅅䅁佁䅁䅷䅁硁䍁䄴免穁䑁䅉䅁䵁䅉䅅䅁䑁䅁䅁睁䵁䅁䅁权㕂睃䅁权捁杂䅁允䅁䅁䅅䅁䭁䕁䝣䅁䵁䅉䅅䅁䑁䅁䅁睁䵁䅁䅁权桂䅄䅁权流杂䅁允䅁䅁䅅䅁佁䅁䅷䅁㍁䑁䅉杌㍁䑁䅫䅁䵁䅉䅅䅁䑁䅁䅁睁䵁䅁䅁权㥄权䅁权慁杂䅁允䅁䅁䅅䅁䭁䕁䝁䅁䵁䅉䅅䅁䕁䅁䅁睁䵁䅁䅁权偁䅄䅁权潄权䅁权瑂䅂䅁允䅁䅁䅅䅁佁䅁䅷䅁㑁䍁䄴䅎㑁䑁䅫䅁䵁䅉䅅䅁䕁䅁䅁睁䵁䅁䅁权扁䅁䅁权䕁䅁䅁权䕁杁䅁允䅁䅁䅅䅁䙁䅁䅁䭁剂㕏䈵䍄䉁䅁䅁䅂䅁䅁䅍䅄䅁䅁䅯䅓䅅䅁䅯䅂䅁䅁䅯兂䅁䅁䅅䅁䉁䅁䅁兂䅁䅁䅁㡂㥧兑杷允䅁䅁䅑䅁䑁䅁䅷䅁䭁䵁䵅䅁䭁佁䭧䅁䭁䡁䕯䅁䉁䅁䅁允䅁䅁䄴杄䅁䑁䅕䅏畁䑁䅧杍祁䅁䅁䍄䉁䅁䅁睁䅁䅁䅍䅄䅁䅁䅯睁䅳䅁䅯杇䅙䅁䅅䅁䉁䅁䅁权扁杂䅁䍄䉁䅁䅁䅂䅁䅁䅍䅄䅁䅁䅯睅䅁䅁䅯允䅉䅁䅯睁䅉䅁䅅䅁䉁䅁䅁兂煂橓䡢㥁眯䅑杷允䅁䅁䅑䅁䑁䅁䅷䅁䭁䑁䱕䅁䭁佁䬴䅁䭁䡁䔰䅁䉁䅁䅁允䅁䅁䅕䅁䅁䵁䥂䔱䵁䅉䅅䅁䑁䅁䅁睁䵁䅁䅁权兂睃䅁权流杂䅁允䅁䅁䅅䅁佁䅁䅷䅁㕁䑁䅕杌硁䑁䅧䅁䵁䅉䅅䅁䕁䅁䅁睁䵁䅁䅁权啂睃䅁权畄权䅁权療䅂䅁允䅁䅁䅅䅁䙁䅁䅁䅁䅁獘䅰䍄䉁䅁䅁䅂䅁䅁䅍䅄䅁䅁䅯睺䄰䅁䅯儷䅯䅁䅯兦䅑䅁䅅䅁䉁䅁䅁兂獃䙈歰㥏樯睐杷允䅁䅁䅍䅁䑁䅁䅷䅁䭁䕁䱣䅁䭁䍁䝑䅁䉁䅁䅁允䅁䅁䅯䅕䄸䅁杷允䅁䅁䅑䅁䑁䅁䅷䅁䭁䙁䱯䅁䭁佁䭣䅁䭁䡁䕅䅁䉁䅁䅁允䅁䅁䅕報灪橊䥅樯䴸䅉䅅䅁䕁䅁䅁睁䵁䅁䅁权求睃䅁权牄权䅁权硂䅂䅁允䅁䅁䅅䅁佁䉁䅉䅁穁䑁䅕兎㍁䑁䅅䅍睁䑁䅁䅁䵁䅉䅅䅁䕁䅁䅁睁䵁䅁䅁权䑄睃䅁权牄权䅁权獄权䅁允䅁䅁䅅䅁佁䉁䅉䅁㉁䑁䅕李㕁䑁䅕䅍睁䑁䅁䅁䵁䅉䅅䅁䑁䅁䅁睁䵁䅁䅁权呁睃䅁权流杂䅁允䅁䅁䅅䅁佁䅁䅷䅁㑁䑁䅕杌硁䑁䅑䅁䵁䅉䅅䅁䑁䅁䅁睁䵁䅁䅁权㝂䅄䅁权慁杂䅁允䅁䅁䅅䅁䭁䅁䥉䅁䵁䅉䅅䅁䕁䅁䅁睁䵁䅁䅁权䡃睃䅁权潄权䅁权硂䅂䅁允䅁䅁䅅䅁䭁䕁䅣䅁䵁䅉䅅䅁䕁䅁䅁睁䵁䅁䅁权䑄睃䅁权牄权䅁权瑂䅂䅁允䅁䅁䅅䅁佁䉁䅉䅁㉁䑁䅙䅎穁䑁䅑䅍睁䑁䅁䅁䵁䅉䅅䅁䕁䅁䅁睁䵁䅁䅁权塂䅄䅁权煄权䅁权獄权䅁允䅁䅁䅅䅁佁䅁䅷䅁睁䍁䄴兎㕁䑁䅉䅁䵁䅉䅅䅁䕁䅁䅁睁䵁䅁䅁权㙁兄䅁权潄权䅁权獄权䅁允䅁䅁䅅䅁佁䅁䄴䅁硁䑁䅑杌ㅁ䑁䅣睍䅁䅁杷允䅁䅁䅍䅁䑁䅁䅷䅁䭁䅁义䅁䭁䉁䝧䅁䉁䅁䅁允䅁䅁䅯兇䅙䅁杷允䅁䅁䅑䅁䑁䅁䅷䅁䭁偁䱷䅁䭁佁䭧䅁䭁䝁䔸䅁䉁䅁䅁允䅁䅁䄴䅅䅁䍁䄰睍穁䍁䄴䅍㍁䑁䅣䅁䵁䅉䅅䅁䕁䅁䅁睁䵁䅁䅁权允兄䅁权浄权䅁权睂䅂䅁允䅁䅁䅅䅁佁䅁䅷䅁祁䍁䄴䅎睁䑁䅫䅁䵁䅉䅅䅁䕁䅁䅁睁䵁䅁䅁权㡃睃䅁权畄权䅁权䙃䅂䅁允䅁䅁䅅䅁䙁䅁䅁䅁允癎䄵䍄䉁䅁䅁䅂䅁䅁䅍䅄䅁䅁䅯杉䄰䅁䅯眶䅯䅁䅯来䅑䅁䅅䅁䉁䅁䅁杄啁䅁䅁免睁䑁䅍䅍睁䑁䅑兎㍁䑁䅙䅁䵁䅉䅅䅁䕁䅁䅁睁䵁䅁䅁权煂兄䅁权瑄权䅁权䑃䅂䅁允䅁䅁䅅䅁䙁䱁昶楇搯偊⽁䍄䉁䅁䅁䅂䅁䅁䅍䅄䅁䅁䅯睏䄰䅁䅯儷䅯䅁䅯䄷䅯䅁䅅䅁䉁䅁䅁兂䕂㉩湺㘫䉮睐杷允䅁䅁䅑䅁䑁䅁䅷䅁䭁䑁䱁䅁䭁佁䭧䅁䭁䡁䕯䅁䉁䅁䅁允䅁䅁䄴杄䅁䑁䅅䅍畁䑁䅕免㉁䅁䅁䍄䉁䅁䅁䅂䅁䅁䅍䅄䅁䅁䅯䅤䅷䅁䅯䄶䅯䅁䅯䄷䅯䅁䅅䅁䉁䅁䅁杄䵁䅁䅁兏畁䑁䅕李ぁ䅁䅁䍄䉁䅁䅁䅂䅁䅁䅍䅄䅁䅁䅯䅋䄰䅁䅯儷䅯䅁䅯兦䅑䅁䅅䅁䉁䅁䅁兂畄䑦ㄸ牘灲睐杷允䅁䅁䅑䅁䑁䅁䅷䅁䭁䅁䱫䅁䭁佁䭧䅁䭁䥁䕕䅁䉁䅁䅁允䅁䅁䄴杄䅁䑁䅅杍畁䑁䅅李㉁䅁䅁䍄䉁䅁䅁䅂䅁䅁䅍䅄䅁䅁䅯䅷䅷䅁䅯朷䅯䅁䅯睧䅑䅁䅅䅁䉁䅁䅁兂䅁䅁䅁䙑㥌䅑杷允䅁䅁䅍䅁䑁䅁䅷䅁䭁䩁䰰䅁䭁䉁䝷䅁䉁䅁䅁允䅁䅁䅯杙䅙䅁杷允䅁䅁䅑䅁䑁䅁䅷䅁䭁䍁乷䅁䭁佁䭣䅁䭁䡁䕯䅁䉁䅁䅁允䅁䅁䅯睒䅁䅁杷允䅁䅁䅍䅁䑁䅁䅷䅁䭁佁䵫䅁䭁䍁䝙䅁䉁䅁䅁允䅁䅁䄴䅄䅁䑁䅣兏畁䑁䅧䅏䅁䅁杷允䅁䅁䅑䅁䑁䅁䅷䅁䭁䵁䱁䅁䭁佁䭳䅁䭁䡁䔰䅁䉁䅁䅁允䅁䅁䄴杅䅁䑁䅅李ㅁ䑁䅧杍穁䑁䅫睎䅁䅁杷允䅁䅁䅍䅁䑁䅁䅷䅁䭁偁䬰䅁䭁䉁䝷䅁䉁䅁䅁允䅁䅁䅯䅈䅣䅁杷允䅁䅁䅑䅁䑁䅁䅷䅁䭁䡁䅫䅁䭁䉁䅅䅁䭁䅁䍑䅁䉁䅁䅁允䅁䅁䄴杅䅁䑁䅧䅏硁䑁䅁杍睁䑁䅁䅍䅁䅁杷允䅁䅁䅑䅁䑁䅁䅷䅁䭁䑁乷䅁䭁佁䬴䅁䭁䝁䔰䅁䉁䅁䅁允䅁䅁䅕䅁䅁䵁牃欵䵁䅉䅅䅁䕁䅁䅁睁䵁䅁䅁权奁睄䅁权湄权䅁权䑃䅂䅁允䅁䅁䅅䅁䙁䡁䉯塒头匲䅚䍄䉁䅁䅁睁䅁䅁䅍䅄䅁䅁䅯杁䄰䅁䅯䅊䅙䅁䅅䅁䉁䅁䅁权㥁兄䅁䍄䉁䅁䅁䅂䅁䅁䅍䅄䅁䅁䅯眶䄰䅁䅯儶䅯䅁䅯兦䅑䅁䅅䅁䉁䅁䅁兂䅁䅁䅁䝑剄䅑杷允䅁䅁䅑䅁䑁䅁䅷䅁䭁䑁䱕䅁䭁佁䭧䅁䭁䝁䔸䅁䉁䅁䅁允䅁䅁䄴䅄䅁䑁䅣杌穁䑁䅍睎䅁䅁杷允䅁䅁䅑䅁䑁䅁䅷䅁䭁䕁䴰䅁䭁佁䭧䅁䭁䡁䕯䅁䉁䅁䅁允䅁䅁䄴杄䅁䍁䄰䅍畁䑁䅉睎㍁䅁䅁䍄䉁䅁䅁䅂䅁䅁䅍䅄䅁䅁䅯䄳䅷䅁䅯䄶䅯䅁䅯睢䅑䅁䅅䅁䉁䅁䅁权䡂䅁䅁䍄䉁䅁䅁䅂䅁䅁䅍䅄䅁䅁䅯兣䅳䅁䅯眶䅯䅁䅯来䅑䅁䅅䅁䉁䅁䅁杄啁䅁䅁睍ㅁ䑁䅉李㑁䑁䅫睍㕁䑁䅅䅁䵁䅉䅅䅁䕁䅁䅁睁䵁䅁䅁权䉄睃䅁权浄权䅁权瑂䅂䅁允䅁䅁䅅䅁佁䅁䅷䅁硁䍁䄴䅍ぁ䑁䅕䅁䵁䅉䅅䅁䕁䅁䅁睁䵁䅁䅁权䱂䅄䅁权湄权䅁权㥂䅂䅁允䅁䅁䅅䅁䙁䑁⼵敁㕴偸⽫䍄䉁䅁䅁䅂䅁䅁䅍䅄䅁䅁䅯䅥䅷䅁䅯儷䅯䅁䅯全䅑䅁䅅䅁䉁䅁䅁兂㡄晱午坔兊睐杷允䅁䅁䅍䅁䑁䅁䅷䅁䭁䍁䵁䅁䭁䉁䜴䅁䉁䅁䅁允䅁䅁䅯東䅙䅁杷允䅁䅁䅑䅁䑁䅁䅷䅁䭁䉁乍䅁䭁佁䬴䅁䭁䝁䔰䅁䉁䅁䅁允䅁䅁䅕䅁䅁䥁䝄䔶䵁䅉䅅䅁䕁䅁䅁睁䵁䅁䅁权桁䅄䅁权煄权䅁权䑃䅂䅁允䅁䅁䅅䅁佁䅁䅷䅁硁䍁䄴杍㍁䑁䅙䅁䵁䅉䅅䅁䕁䅁䅁睁䵁䅁䅁权䵁睃䅁权畄权䅁权睂䅂䅁允䅁䅁䅅䅁䙁䅁䅁䅁䅁瑘䅰䍄䉁䅁䅁䅂䅁䅁䅍䅄䅁䅁䅯其䅷䅁䅯朵䅯䅁䅯睧䅑䅁䅅䅁䉁䅁䅁杄䵁䅁䅁免畁䑁䅙睎ぁ䅁䅁䍄䉁䅁䅁䅂䅁䅁䅍䅄䅁䅁䅯眸䅷䅁䅯朵䅯䅁䅯䅣䅑䅁䅅䅁䉁䅁䅁权䡂䅁䅁䍄䉁䅁䅁䅂䅁䅁䅍䅄䅁䅁䅯兆䄰䅁䅯朷䅯䅁䅯兢䅑䅁䅅䅁䉁䅁䅁兂䅁䅁䅁䩙漷䅑杷允䅁䅁䅍䅁䑁䅁䅷䅁䭁䥁䵣䅁䭁䍁䝑䅁䉁䅁䅁允䅁䅁䅯儸䄴䅁杷允䅁䅁䅑䅁䑁䅁䅷䅁䭁䱁䵉䅁䭁佁䭣䅁䭁䥁䕍䅁䉁䅁䅁允䅁䅁䅕牡へ硫䕧歅䵁䅉䅅䅁䕁䅁䅁睁䵁䅁䅁权㝂允䅁权䕁䅁䅁权䕁杁䅁允䅁䅁䅅䅁䙁䅁䅁䅁㡂祆䈱䍄䉁䅁䅁䅂䅁䅁䅍䅄䅁䅁䅯䅧䅷䅁䅯眵䅯䅁䅯睢䅑䅁䅅䅁䉁䅁䅁兂獄払敧敨桶睶杷允䅁䅁䅑䅁䑁䅁䅷䅁䭁偁䴴䅁䭁佁䭙䅁䭁䡁䕁䅁䉁䅁䅁允䅁䅁䄴权䅁䑁䅉杌㉁䑁䅧䅁䵁䅉䅅䅁䕁䅁䅁睁䵁䅁䅁权䙁䅄䅁权畄权䅁权硂䅂䅁允䅁䅁䅅䅁䙁䅁䅁䅁权⭪䅒䍄䉁䅁䅁䅂䅁䅁䅍䅄䅁䅁䅯先䅷䅁䅯朶䅯䅁䅯睢䅑䅁䅅䅁䉁䅁䅁杄䵁䅁䅁䅍畁䑁䅉䅎祁䅁䅁䍄䉁䅁䅁䅂䅁䅁䅍䅄䅁䅁䅯党䅳䅁䅯朶䅯䅁䅯兦䅑䅁䅅䅁䉁䅁䅁杄䵁䅁䅁䅍畁䑁䅫兏㕁䅁䅁䍄䉁䅁䅁䅂䅁䅁䅍䅄䅁䅁䅯兑䅷䅁䅯儷䅯䅁䅯来䅑䅁䅅䅁䉁䅁䅁兂䝂癴㥐䠱桪睐杷允䅁䅁䅑䅁䑁䅁䅷䅁䭁䵁䵳䅁䭁佁䬰䅁䭁䥁䕍䅁䉁䅁䅁允䅁䅁䅕体㙆䭆䠵吲䴸䅉䅅䅁䕁䅁䅁睁䵁䅁䅁权佄睃䅁权牄权䅁权獄权䅁允䅁䅁䅅䅁佁䉁䅑䅁硁䑁䅅睎㑁䑁䅍杍㉁䑁䅧睎䅁䅁杷允䅁䅁䅑䅁䑁䅁䅷䅁䭁䅁䰸䅁䭁佁䭧䅁䭁䡁䔰䅁䉁䅁䅁允䅁䅁䄴杄䅁䑁䅅免畁䑁䅁兏祁䅁䅁䍄䉁䅁䅁䅂䅁䅁䅍䅄䅁䅁䅯睹䅳䅁䅯眶䅯䅁䅯兦䅑䅁䅅䅁䉁䅁䅁杄啁䅁䅁免祁䑁䅣杍ぁ䑁䅍䅎ㅁ䑁䅑䅁䵁䅉䅅䅁䕁䅁䅁睁䵁䅁䅁权䅂兄䅁权瑄权䅁权療䅂䅁允䅁䅁䅅䅁䙁䱁䥔牤昶癇⽍䍄䉁䅁䅁睁䅁䅁䅍䅄䅁䅁䅯兑䄰䅁䅯䅈䅙䅁䅅䅁䉁䅁䅁权䉂杂䅁䍄䉁䅁䅁䅂䅁䅁䅍䅄䅁䅁䅯全䅳䅁䅯䄶䅯䅁䅯睧䅑䅁䅅䅁䉁䅁䅁杄佁䅁䅁免㉁䍁䄴杍㉁䑁䅉䅁䵁䅉䅅䅁䕁䅁䅁睁䵁䅁䅁权䵄䅄䅁权灄权䅁权瑂䅂䅁允䅁䅁䅅䅁䙁䅁䅁䅁元偬䅎䍄䉁䅁䅁䅂䅁䅁䅍䅄䅁䅁䅯睩䅳䅁䅯眶䅯䅁䅯来䅑䅁䅅䅁䉁䅁䅁杄啁䅁䅁杍ㅁ䑁䅍睍㉁䑁䅕䅏穁䑁䅑䅁䵁䅉䅅䅁䑁䅁䅁睁䵁䅁䅁权㝁睃䅁权流杂䅁允䅁䅁䅅䅁佁䅁䄴䅁硁䑁䅅䅍畁䑁䅍䅏䅁䅁杷允䅁䅁䅑䅁䑁䅁䅷䅁䭁䑁乷䅁䭁佁䭳䅁䭁䡁䕁䅁䉁䅁䅁允䅁䅁䄴杅䅁䑁䅍䅏睁䑁䅑睍㑁䑁䅅䅍䅁䅁杷允䅁䅁䅑䅁䑁䅁䅷䅁䭁䕁䴰䅁䭁佁䭯䅁䭁䡁䕯䅁䉁䅁䅁允䅁䅁䄴䅄䅁䑁䅁杌ㅁ䑁䅣睎䅁䅁杷允䅁䅁䅍䅁䑁䅁䅷䅁䭁䙁䱧䅁䭁䉁䜴䅁䉁䅁䅁允䅁䅁䅯村䄰䅁杷允䅁䅁䅑䅁䑁䅁䅷䅁䭁䭁䴸䅁䭁佁䭫䅁䭁䡁䕅䅁䉁䅁䅁允䅁䅁䅕䅁䅁䥁佂㡷䵁䅉䅅䅁䑁䅁䅁睁䵁䅁䅁权噄䅄䅁权歁杂䅁允䅁䅁䅅䅁䭁䉁䕁䅁䵁䅉䅅䅁䕁䅁䅁睁䵁䅁䅁权䱄䅄䅁权灄权䅁权硂䅂䅁允䅁䅁䅅䅁䙁䅁䅁䅁䅁䙧䅦䍄䉁䅁䅁䅂䅁䅁䅍䅄䅁䅁䅯杌䄰䅁䅯儷䅯䅁䅯䅣䅑䅁䅅䅁䉁䅁䅁兂允䑗ね䡹䉙䅑杷允䅁䅁䅑䅁䑁䅁䅷䅁䭁䥁乕䅁䭁佁䭯䅁䭁䡁䕅䅁䉁䅁䅁允䅁䅁䄴䅄䅁䑁䅅杌ぁ䑁䅍睍䅁䅁杷允䅁䅁䅑䅁䑁䅁䅷䅁䭁偁䅁䅁䭁䅁䍅䅁䭁䅁䍉䅁䉁䅁䅁允䅁䅁䅕㥡䄱余癷唴䵁䅉䅅䅁䕁䅁䅁睁䵁䅁䅁权灂䅄䅁权畄权䅁权㥂䅂䅁允䅁䅁䅅䅁䙁䅁䅁䅁䅁䥉䅄䍄䉁䅁䅁䅂䅁䅁䅍䅄䅁䅁䅯杊䅷䅁䅯䄶䅯䅁䅯䄷䅯䅁䅅䅁䉁䅁䅁权䡂䅁䅁䍄䉁䅁䅁䅂䅁䅁䅍䅄䅁䅁䅯兎䅷䅁䅯眵䅯䅁䅯兦䅑䅁䅅䅁䉁䅁䅁兂捂㡪ㅌ之癷䅑杷允䅁䅁䅑䅁䑁䅁䅷䅁䭁䍁乯䅁䭁佁䭳䅁䭁䝁䔰䅁䉁䅁䅁允䅁䅁䄴杅䅁䑁䅉杍祁䑁䅙睍ぁ䑁䅧免䅁䅁杷允䅁䅁䅍䅁䑁䅁䅷䅁䭁䅁䵉䅁䭁䍁䝑䅁䉁䅁䅁允䅁䅁䅯杕䄸䅁杷允䅁䅁䅑䅁䑁䅁䅷䅁䭁䵁䄴䅁䭁䅁䍅䅁䭁䅁䍕䅁䉁䅁䅁允䅁䅁䅕䩐歫⭏䥥唲䵁䅉䅅䅁䕁䅁䅁睁䵁䅁䅁权捁䅄䅁权煄权䅁权療䅂䅁允䅁䅁䅅䅁佁䅁䅷䅁硁䍁䄴䅍硁䑁䅕䅁䵁䅉䅅䅁䕁䅁䅁睁䵁䅁䅁权㥂䅄䅁权牄权䅁权硂䅂䅁允䅁䅁䅅䅁佁䉁䅉䅁㕁䑁䅧李祁䑁䅍睎ぁ䑁䅣䅁䵁䅉䅅䅁䑁䅁䅁睁䵁䅁䅁权潁兄䅁权慁杂䅁允䅁䅁䅅䅁䭁䵁䝁䅁䵁䅉䅅䅁䕁䅁䅁睁䵁䅁䅁权摄䅄䅁权浄权䅁权㥂䅂䅁允䅁䅁䅅䅁佁䅁䅷䅁硁䍁䄴䅍㍁䑁䅅䅁䵁䅉䅅䅁䑁䅁䅁睁䵁䅁䅁权㍂睃䅁权歁杂䅁允䅁䅁䅅䅁䭁䙁偍䅁䵁䅉䅅䅁䕁䅁䅁睁䵁䅁䅁权獄䅄䅁权畄权䅁权獄权䅁允䅁䅁䅅䅁䙁䅁䅁䅁䅃甯䅌䍄䉁䅁䅁䅂䅁䅁䅍䅄䅁䅁䅯八䅳䅁䅯䄶䅯䅁䅯全䅑䅁䅅䅁䉁䅁䅁杄䵁䅁䅁免ぁ䍁䄴免㕁䅁䅁䍄䉁䅁䅁䅂䅁䅁䅍䅄䅁䅁䅯児䅷䅁䅯眵䅯䅁䅯来䅑䅁䅅䅁䉁䅁䅁兂䡁㝎つ䵔穄睐杷允䅁䅁䅑䅁䑁䅁䅷䅁䭁䕁䵑䅁䭁佁䭯䅁䭁䡁䔰䅁䉁䅁䅁允䅁䅁䄴䅄䅁䑁䅁杌㉁䑁䅙兎䅁䅁杷允䅁䅁䅑䅁䑁䅁䅷䅁䭁佁䵕䅁䭁佁䭧䅁䭁䡁䕅䅁䉁䅁䅁允䅁䅁䄴杄䅁䑁䅅兎畁䑁䅅兎㕁䅁䅁䍄䉁䅁䅁䅂䅁䅁䅍䅄䅁䅁䅯杹䄰䅁䅯眶䅯䅁䅯全䅑䅁䅅䅁䉁䅁䅁杄啁䅁䅁免ぁ䑁䅁兏睁䑁䅁䅍睁䑁䅁䅁䵁䅉䅅䅁䑁䅁䅁睁䵁䅁䅁权硂睃䅁权捁杂䅁允䅁䅁䅅䅁䭁䙁䝫䅁䵁䅉䅅䅁䕁䅁䅁睁䵁䅁䅁权汃睃䅁权畄权䅁权療䅂䅁允䅁䅁䅅䅁䙁䅁䅁䅁杄⭹䅒䍄䉁䅁䅁䅂䅁䅁䅍䅄䅁䅁䅯睕䄰䅁䅯朷䅯䅁䅯兣䅑䅁䅅䅁䉁䅁䅁兂䅁䅁䅁䡣㕘䅑杷允䅁䅁䅑䅁䑁䅁䅷䅁䭁䍁䱁䅁䭁佁䭳䅁䭁佁䭷䅁䉁䅁䅁允䅁䅁䄴䅆䅁䑁䅅李睁䑁䅣䅏㕁䑁䅫李硁䅁䅁䍄䉁䅁䅁睁䅁䅁䅍䅄䅁䅁䅯眯䅯䅁䅯杊䅙䅁䅅䅁䉁䅁䅁杄䵁䅁䅁睎㉁䍁䄴李ㅁ䅁䅁䍄䉁䅁䅁䅂䅁䅁䅍䅄䅁䅁䅯兯䅳䅁䅯朶䅯䅁䅯来䅑䅁䅅䅁䉁䅁䅁杄䵁䅁䅁免畁䑁䅅䅏㍁䅁䅁䍄䉁䅁䅁睁䅁䅁䅍䅄䅁䅁䅯杋䅷䅁䅯杈䅙䅁䅅䅁䉁䅁䅁权啂杂䅁䍄䉁䅁䅁䅂䅁䅁䅍䅄䅁䅁䅯䄵䅳䅁䅯儶䅯䅁䅯兦䅑䅁䅅䅁䉁䅁䅁兂䅁䅁䅁䱁晃䅷杷允䅁䅁䅑䅁䑁䅁䅷䅁䭁䝁䵕䅁䭁佁䭧䅁䭁䝁䔸䅁䉁䅁䅁允䅁䅁䄴杄䅁䑁䅍䅎畁䑁䅙兏ㅁ䅁䅁䍄䉁䅁䅁䅂䅁䅁䅍䅄䅁䅁䅯兘䅷䅁䅯朶䅯䅁䅯兣䅑䅁䅅䅁䉁䅁䅁杄䵁䅁䅁䅍畁䑁䅁䅍㉁䅁䅁䍄䉁䅁䅁睁䅁䅁䅍䅄䅁䅁䅯䅁䅳䅁䅯杊䅙䅁䅅䅁䉁䅁䅁杄佁䅁䅁免睁䑁䅅杌㕁䑁䅅䅁䵁䅉䅅䅁䑁䅁䅁睁䵁䅁䅁权䡂兄䅁权敁杂䅁允䅁䅁䅅䅁䭁䙁䝁䅁䵁䅉䅅䅁䕁䅁䅁睁䵁䅁䅁权奁睃䅁权畄权䅁权䑃䅂䅁允䅁䅁䅅䅁䙁䅁䅁䅁䅃乃䄵䍄䉁䅁䅁䅂䅁䅁䅍䅄䅁䅁䅯兇䅳䅁䅯朵䅯䅁䅯兣䅑䅁䅅䅁䉁䅁䅁杄䵁䅁䅁免畁䑁䅑䅍祁䅁䅁䍄䉁䅁䅁䅂䅁䅁䅍䅄䅁䅁䅯睓䄰䅁䅯儶䅯䅁䅯䅣䅑䅁䅅䅁䉁䅁䅁兂䅁䅁䅁䅁時䅑杷允䅁䅁䅑䅁䑁䅁䅷䅁䭁䡁䰸䅁䭁佁䭫䅁䭁佁䭷䅁䉁䅁䅁允䅁䅁䅕䅁䅁䅁潁欶䵁䅉䅅䅁䕁䅁䅁睁䵁䅁䅁权癃䅄䅁权晁杂䅁权杁杂䅁允䅁䅁䅅䅁䭁乁䡉䅁䵁䅉䅅䅁䕁䅁䅁睁䵁䅁䅁权㍄睃䅁权瑄权䅁权硂䅂䅁允䅁䅁䅅䅁䙁䕁杊搵楁眲䅸䍄䉁䅁䅁䅂䅁䅁䅍䅄䅁䅁䅯䅅䅷䅁䅯儶䅯䅁䅯睢䅑䅁䅅䅁䉁䅁䅁兂䅁䅁䅁䕷ご䅑杷允䅁䅁䅍䅁䑁䅁䅷䅁䭁佁䱙䅁䭁䉁䝯䅁䉁䅁䅁允䅁䅁䅯睷䅙䅁杷允䅁䅁䅑䅁䑁䅁䅷䅁䭁偁䱧䅁䭁佁䬰䅁䭁䡁䕅䅁䉁䅁䅁允䅁䅁䅕㑋坣挲㌷稲䴸䅉䅅䅁䕁䅁䅁睁䵁䅁䅁权楁兄䅁权灄权䅁权硂䅂䅁允䅁䅁䅅䅁䙁䅁䅁䅁䅄瑅䅢䍄䉁䅁䅁䅂䅁䅁䅍䅄䅁䅁䅯杩䅷䅁䅯朷䅯䅁䅯兦䅑䅁䅅䅁䉁䅁䅁兂䅁䅁䅁䭧琯䅑杷允䅁䅁䅑䅁䑁䅁䅷䅁䭁乁䵁䅁䭁佁䬰䅁䭁䝁䔰䅁䉁䅁䅁允䅁䅁䅕䥒獴⼵灵味䴸䅉䅅䅁䕁䅁䅁睁䵁䅁䅁权㑁䅄䅁权灄权䅁权䙃䅂䅁允䅁䅁䅅䅁䙁䅁䅁䅁䅄⭕䅎䍄䉁䅁䅁䅂䅁䅁䅍䅄䅁䅁䅯䅯䅷䅁䅯睈䅙䅁䅯䅉䅙䅁䅅䅁䉁䅁䅁权佂杂䅁䍄䉁䅁䅁䅂䅁䅁䅍䅄䅁䅁䅯儯䅷䅁䅯䄶䅯䅁䅯䅣䅑䅁䅅䅁䉁䅁䅁杄佁䅁䅁兌ㅁ䍁䄴兎硁䑁䅣䅁䵁䅉䅅䅁䕁䅁䅁睁䵁䅁䅁权允睃䅁权牄权䅁权䙃䅂䅁允䅁䅁䅅䅁佁䉁䅑䅁祁䑁䅣䅏ぁ䑁䅉兏ぁ䑁䅙睍䅁䅁杷允䅁䅁䅑䅁䑁䅁䅷䅁䭁䑁䱉䅁䭁佁䭣䅁䭁䡁䔰䅁䉁䅁䅁允䅁䅁䅕楄礲敮港啊䵁䅉䅅䅁䕁䅁䅁睁䵁䅁䅁权䙄睃䅁权煄权䅁权㥂䅂䅁允䅁䅁䅅䅁佁䅁䅷䅁睁䍁䄴杍睁䑁䅅䅁䵁䅉䅅䅁䕁䅁䅁睁䵁䅁䅁权畂䅄䅁权灄权䅁权睂䅂䅁允䅁䅁䅅䅁䙁䅁䅁䅁䅃獡䅂䍄䉁䅁䅁䅂䅁䅁䅍䅄䅁䅁䅯䅨䅷䅁䅯朵䅯䅁䅯睢䅑䅁䅅䅁䉁䅁䅁杄䭁䅁䅁兎畁䑁䅣兎䅁䅁杷允䅁䅁䅑䅁䑁䅁䅷䅁䭁䅁䱉䅁䭁佁䭧䅁䭁䝁䔰䅁䉁䅁䅁允䅁䅁䄴杄䅁䑁䅑免畁䑁䅙䅍㍁䅁䅁䍄䉁䅁䅁䅂䅁䅁䅍䅄䅁䅁䅯其䅳䅁䅯朶䅯䅁䅯来䅑䅁䅅䅁䉁䅁䅁杄䵁䅁䅁免畁䑁䅁兏ぁ䅁䅁䍄䉁䅁䅁䅂䅁䅁䅍䅄䅁䅁䅯䅳䅳䅁䅯䄶䅯䅁䅯全䅑䅁䅅䅁䉁䅁䅁杄佁䅁䅁免㕁䍁䄴李睁䑁䅙䅁䵁䅉䅅䅁䕁䅁䅁睁䵁䅁䅁权敂睃䅁权瑄权䅁权䙃䅂䅁允䅁䅁䅅䅁䙁䑁桷㠴䈹⭍⽳䍄䉁䅁䅁䅂䅁䅁䅍䅄䅁䅁䅯兮䅷䅁䅯眵䅯䅁䅯全䅑䅁䅅䅁䉁䅁䅁权䡂䅁䅁䍄䉁䅁䅁䅂䅁䅁䅍䅄䅁䅁䅯光䄰䅁䅯朶䅯䅁䅯来䅑䅁䅅䅁䉁䅁䅁杄䵁䅁䅁免畁䑁䅁䅎㍁䅁䅁䍄䉁䅁䅁䅂䅁䅁䅍䅄䅁䅁䅯杳䅳䅁䅯䄶䅯䅁䅯全䅑䅁䅅䅁䉁䅁䅁杄佁䅁䅁杍祁䍁䄴睎ㅁ䑁䅕䅁䵁䅉䅅䅁䕁䅁䅁睁䵁䅁䅁权䑂兄䅁权灄权䅁权睂䅂䅁允䅁䅁䅅䅁䙁䅁䅁䅁䅁畧䅒䍄䉁䅁䅁䅂䅁䅁䅍䅄䅁䅁䅯睡䅳䅁䅯朶䅯䅁䅯全䅑䅁䅅䅁䉁䅁䅁杄䵁䅁䅁䅍畁䑁䅣䅎㉁䅁䅁䍄䉁䅁䅁䅂䅁䅁䅍䅄䅁䅁䅯䅐䅷䅁䅯䄶䅯䅁䅯䄷䅯䅁䅅䅁䉁䅁䅁杄佁䅁䅁䅏穁䍁䄴免㍁䑁䅍䅁䵁䅉䅅䅁䕁䅁䅁睁䵁䅁䅁权獁兄䅁权湄权䅁权䙃䅂䅁允䅁䅁䅅䅁䭁䕁䅣䅁䵁䅉䅅䅁䕁䅁䅁睁䵁䅁䅁权㍄睃䅁权瑄权䅁权獄权䅁允䅁䅁䅅䅁䙁䕁䱓佢㝦共䄱䍄䉁䅁䅁䅂䅁䅁䅍䅄䅁䅁䅯入䅷䅁䅯眵䅯䅁䅯来䅑䅁䅅䅁䉁䅁䅁兂畃⭒㙆䍆栴䅑杷允䅁䅁䅑䅁䑁䅁䅷䅁䭁偁䵙䅁䭁佁䬴䅁䭁䡁䕅䅁䉁䅁䅁允䅁䅁䅕䅁䅁䅁䙁䔵䵁䅉䅅䅁䕁䅁䅁睁䵁䅁䅁权摁兄䅁权牄权䅁权䙃䅂䅁允䅁䅁䅅䅁佁䉁䅑䅁祁䑁䅅杍㉁䑁䅫睍ㅁ䑁䅉睎䅁䅁杷允䅁䅁䅑䅁䑁䅁䅷䅁䭁䕁乍䅁䭁佁䭳䅁䭁䥁䕕䅁䉁䅁䅁允䅁䅁䄴杅䅁䑁䅍睍㑁䑁䅧李㉁䑁䅕䅎䅁䅁杷允䅁䅁䅑䅁䑁䅁䅷䅁䭁䑁䱯䅁䭁佁䭧䅁䭁䡁䕁䅁䉁䅁䅁允䅁䅁䄴杄䅁䑁䅅䅍畁䑁䅙䅎硁䅁䅁䍄䉁䅁䅁䅂䅁䅁䅍䅄䅁䅁䅯睶䅕䅁䅯儶䅯䅁䅯来䅑䅁䅅䅁䉁䅁䅁兂䅁䅁䅁䉁硦䅑杷允䅁䅁䅑䅁䑁䅁䅷䅁䭁偁䵳䅁䭁佁䭧䅁䭁䝁䔸䅁䉁䅁䅁允䅁䅁䄴杄䅁䑁䅉兎畁䑁䅣䅍硁䅁䅁䍄䉁䅁䅁睁䅁䅁䅍䅄䅁䅁䅯兯䅳䅁䅯䅊䅙䅁䅅䅁䉁䅁䅁权晃睄䅁䍄䉁䅁䅁睁䅁䅁䅍䅄䅁䅁䅯䅃䅷䅁䅯䅊䅙䅁䅅䅁䉁䅁䅁权穄睄䅁䍄䉁䅁䅁䅂䅁䅁䅍䅄䅁䅁䅯䅙䅳䅁䅯儶䅯䅁䅯来䅑䅁䅅䅁䉁䅁䅁兂䅁䅁䅁䑉畈䅑杷允䅁䅁䅑䅁䑁䅁䅷䅁䭁䍁义䅁䭁䉁䜸䅁䭁䍁䝁䅁䉁䅁䅁允䅁䅁䅯杹䅧䅁杷允䅁䅁䅑䅁䑁䅁䅷䅁䭁䩁䄰䅁䭁䅁䍅䅁䭁䅁䍕䅁䉁䅁䅁允䅁䅁䅕䅶单䝆晳欳䵁䅉䅅䅁䕁䅁䅁睁䵁䅁䅁权䝁睃䅁权牄权䅁权䑃䅂䅁允䅁䅁䅅䅁佁䉁䅉䅁硁䑁䅙䅎硁䑁䅉䅏㍁䑁䅧䅁䵁䅉䅅䅁䕁䅁䅁睁䵁䅁䅁权桁睃䅁权潄权䅁权䑃䅂䅁允䅁䅁䅅䅁佁䅁䄴䅁祁䑁䅫杌硁䑁䅑睎䅁䅁杷允䅁䅁䅑䅁䑁䅁䅷䅁䭁䵁䱉䅁䭁佁䬴䅁䭁佁䭷䅁䉁䅁䅁允䅁䅁䅕䅁䅁䅁㑃䕵䵁䅉䅅䅁䑁䅁䅁睁䵁䅁䅁权慁䅄䅁权奁杂䅁允䅁䅁䅅䅁䭁䉁䝫䅁䵁䅉䅅䅁䕁䅁䅁睁䵁䅁䅁权慃允䅁权煄权䅁权療䅂䅁允䅁䅁䅅䅁佁䅁䅯䅁睁䍁䄴睍ㅁ䅁䅁䍄䉁䅁䅁睁䅁䅁䅍䅄䅁䅁䅯杹䅷䅁䅯杇䅙䅁䅅䅁䉁䅁䅁权㝂杂䅁䍄䉁䅁䅁䅂䅁䅁䅍䅄䅁䅁䅯兗䅳䅁䅯䄶䅯䅁䅯睧䅑䅁䅅䅁䉁䅁䅁杄允䅁䅁兌ぁ䑁䅫杌硁䑁䅁李䅁䅁杷允䅁䅁䅑䅁䑁䅁䅷䅁䭁䵁䰰䅁䭁佁䭯䅁䭁䡁䔰䅁䉁䅁䅁允䅁䅁䄴䅄䅁䑁䅅杌穁䑁䅁䅏䅁䅁杷允䅁䅁䅑䅁䑁䅁䅷䅁䭁偁䵷䅁䭁佁䭧䅁䭁䡁䕁䅁䉁䅁䅁允䅁䅁䄴杄䅁䑁䅉䅍畁䑁䅧䅍硁䅁䅁䍄䉁䅁䅁䅂䅁䅁䅍䅄䅁䅁䅯䅘䅷䅁䅯眵䅯䅁䅯全䅑䅁䅅䅁䉁䅁䅁兂䭄䍖䙄昫䭷䅑杷允䅁䅁䅑䅁䑁䅁䅷䅁䭁䍁䱙䅁䭁佁䭫䅁䭁䥁䕍䅁䉁䅁䅁允䅁䅁䅕䅁䅁佁扄〵䵁䅉䅅䅁䕁䅁䅁睁䵁䅁䅁权㙃睃䅁权潄权䅁权硂䅂䅁允䅁䅁䅅䅁佁䅁䄴䅁硁䑁䅉杌睁䑁䅅免䅁䅁杷允䅁䅁䅑䅁䑁䅁䅷䅁䭁䭁䱕䅁䭁佁䭳䅁䭁佁䭷䅁䉁䅁䅁允䅁䅁䅯睒䅁䅁杷允䅁䅁䅑䅁䑁䅁䅷䅁䭁䡁䱍䅁䭁佁䭙䅁䭁䡁䕅䅁䉁䅁䅁允䅁䅁䄴䅄䅁䑁䅍杌ㅁ䑁䅍免䅁䅁杷允䅁䅁䅑䅁䑁䅁䅷䅁䭁䥁䵑䅁䭁佁䭙䅁䭁䡁䕁䅁䉁䅁䅁允䅁䅁䄴䅄䅁䑁䅕杌硁䑁䅣睎䅁䅁杷允䅁䅁䅑䅁䑁䅁䅷䅁䭁䙁䵕䅁䭁佁䭫䅁䭁䥁䕕䅁䉁䅁䅁允䅁䅁䅕䅁䅁䥁慂捷䵁䅉䅅䅁䕁䅁䅁睁䵁䅁䅁权橁兄䅁权瑄权䅁权㥂䅂䅁允䅁䅁䅅䅁䙁䵁婨婅扣獯⽕䍄䉁䅁䅁䅂䅁䅁䅍䅄䅁䅁䅯䅎䄰䅁䅯朷䅯䅁䅯来䅑䅁䅅䅁䉁䅁䅁兂䅁䅁䅁䅳乧具杷允䅁䅁䅑䅁䑁䅁䅷䅁䭁䡁乣䅁䭁佁䭧䅁䭁䝁䔸䅁䉁䅁䅁允䅁䅁䄴䅄䅁䑁䅅杌㑁䑁䅧免䅁䅁杷允䅁䅁䅑䅁䑁䅁䅷䅁䭁䙁䵑䅁䭁佁䬰䅁䭁䝁䔰䅁䉁䅁䅁允䅁䅁䅕剕ㅣ啮ど䕁䵁䅉䅅䅁䕁䅁䅁睁䵁䅁䅁权扃兄䅁权湄权䅁权睂䅂䅁允䅁䅁䅅䅁䙁䝁䵂䥢䝬硗䅒䍄䉁䅁䅁䅂䅁䅁䅍䅄䅁䅁䅯杍䄰䅁䅯朶䅯䅁䅯来䅑䅁䅅䅁䉁䅁䅁杄䵁䅁䅁䅍畁䑁䅍杍穁䅁䅁䍄䉁䅁䅁䅂䅁䅁䅍䅄䅁䅁䅯兄䅳䅁䅯眶䅯䅁䅯来䅑䅁䅅䅁䉁䅁䅁杄啁䅁䅁免硁䑁䅑䅍㉁䑁䅧䅏㑁䑁䅕䅁䵁䅉䅅䅁䕁䅁䅁睁䵁䅁䅁权ㅃ睃䅁权灄权䅁权睂䅂䅁允䅁䅁䅅䅁䙁䅁䅁䅁䅄㥶䅸䍄䉁䅁䅁䅂䅁䅁䅍䅄䅁䅁䅯睅䅳䅁䅯儷䅯䅁䅯来䅑䅁䅅䅁䉁䅁䅁兂扁㥌欰潂硈睐杷允䅁䅁䅑䅁䑁䅁䅷䅁䭁䵁䴸䅁䭁䉁䜸䅁䭁䍁䝁䅁䉁䅁䅁允䅁䅁䅯睘䅧䅁杷允䅁䅁䅑䅁䑁䅁䅷䅁䭁䙁䰸䅁䭁佁䭙䅁䭁䝁䔸䅁䉁䅁䅁允䅁䅁䄴䅄䅁䑁䅅杌㑁䑁䅍睍䅁䅁杷允䅁䅁䅑䅁䑁䅁䅷䅁䭁䝁䱑䅁䭁佁䭧䅁䭁䡁䕁䅁䉁䅁䅁允䅁䅁䄴杄䅁䑁䅍䅏畁䑁䅍䅍㉁䅁䅁䍄䉁䅁䅁䅂䅁䅁䅍䅄䅁䅁䅯兪䅳䅁䅯朶䅯䅁䅯全䅑䅁䅅䅁䉁䅁䅁杄䵁䅁䅁䅍畁䑁䅣䅏㑁䅁䅁䍄䉁䅁䅁䅂䅁䅁䅍䅄䅁䅁䅯兩䅷䅁䅯䄶䅯䅁䅯兢䅑䅁䅅䅁䉁䅁䅁杄䭁䅁䅁䅎畁䑁䅙䅏䅁䅁杷允䅁䅁䅑䅁䑁䅁䅷䅁䭁䵁䱳䅁䭁佁䭣䅁䭁䡁䕅䅁䉁䅁䅁允䅁䅁䅕㘴扗䍸睃䐹䴸䅉䅅䅁䕁䅁䅁睁䵁䅁䅁权桁兄䅁权浄权䅁权療䅂䅁允䅁䅁䅅䅁佁䅁䅷䅁祁䍁䄴䅍㕁䑁䅕䅁䵁䅉䅅䅁䕁䅁䅁睁䵁䅁䅁权䝂睃䅁权湄权䅁权䑃䅂䅁允䅁䅁䅅䅁䙁䥁噇㑑獴眵䅸䍄䉁䅁䅁䅂䅁䅁䅍䅄䅁䅁䅯杉䄰䅁䅯朵䅯䅁䅯睧䅑䅁䅅䅁䉁䅁䅁杄䵁䅁䅁䅎畁䑁䅧睍穁䅁䅁䍄䉁䅁䅁䅂䅁䅁䅍䅄䅁䅁䅯䅃䅷䅁䅯朶䅯䅁䅯䅣䅑䅁䅅䅁䉁䅁䅁杄䵁䅁䅁杍畁䑁䅁杍㕁䅁䅁䍄䉁䅁䅁睁䅁䅁䅍䅄䅁䅁䅯兂䅳䅁䅯杊䅙䅁䅅䅁䉁䅁䅁杄䵁䅁䅁兏ㅁ䍁䄴李ㅁ䅁䅁䍄䉁䅁䅁䅂䅁䅁䅍䅄䅁䅁䅯䅡䅳䅁䅯眶䅯䅁䅯䄷䅯䅁䅅䅁䉁䅁䅁杄啁䅁䅁免祁䑁䅣杍睁䑁䅁䅍睁䑁䅁䅁䵁䅉䅅䅁䕁䅁䅁睁䵁䅁䅁权橄䅄䅁权畄权䅁权瑂䅂䅁允䅁䅁䅅䅁䙁䅁䅁䅁䥄杕䉰䍄䉁䅁䅁䅂䅁䅁䅍䅄䅁䅁䅯䅳䅳䅁䅯眵䅯䅁䅯来䅑䅁䅅䅁䉁䅁䅁兂䡄穓䩥坑偁䅑杷允䅁䅁䅍䅁䑁䅁䅷䅁䭁䑁䱍䅁䭁䉁䜴䅁䉁䅁䅁允䅁䅁䅯眳䅣䅁杷允䅁䅁䅑䅁䑁䅁䅷䅁䭁䱁䱉䅁䭁佁䭣䅁䭁䡁䕯䅁䉁䅁䅁允䅁䅁䅕䬸䝦穓䩤啉䵁䅉䅅䅁䕁䅁䅁睁䵁䅁䅁权䭃睃䅁权畄权䅁权睂䅂䅁允䅁䅁䅅䅁䙁䅁䅁䅁䅃⭓䅴䍄䉁䅁䅁䅂䅁䅁䅍䅄䅁䅁䅯兖䄰䅁䅯眶䅯䅁䅯全䅑䅁䅅䅁䉁䅁䅁杄十䅁䅁李ㅁ䑁䅧睍ぁ䑁䅁䅍睁䅁䅁䍄䉁䅁䅁䅂䅁䅁䅍䅄䅁䅁䅯儯䅳䅁䅯眶䅯䅁䅯䅣䅑䅁䅅䅁䉁䅁䅁杄十䅁䅁兏㕁䑁䅫䅏㑁䑁䅕免㑁䅁䅁䍄䉁䅁䅁䅂䅁䅁䅍䅄䅁䅁䅯䅸䅅䅁䅯权䅁䅁䅯䅂䅉䅁䅅䅁䉁䅁䅁兂灁䥘䌯匹な睐杷允䅁䅁䅑䅁䑁䅁䅷䅁䭁䱁䱷䅁䭁佁䭯䅁䭁䝁䔰䅁䉁䅁䅁允䅁䅁䄴䅄䅁䑁䅁杌祁䑁䅣免䅁䅁杷允䅁䅁䅑䅁䑁䅁䅷䅁䭁偁䴰䅁䭁佁䭯䅁䭁䥁䕍䅁䉁䅁䅁允䅁䅁䄴䅄䅁䑁䅁杌祁䑁䅙李䅁䅁杷允䅁䅁䅑䅁䑁䅁䅷䅁䭁䑁乑䅁䭁䉁䜸䅁䭁䍁䝁䅁䉁䅁䅁允䅁䅁䅯兓䄰䅁杷允䅁䅁䅍䅁䑁䅁䅷䅁䭁䑁䵷䅁䭁䉁䜴䅁䉁䅁䅁允䅁䅁䅯兺䅣䅁杷允䅁䅁䅍䅁䑁䅁䅷䅁䭁䡁䰰䅁䭁䍁䝑䅁䉁䅁䅁允䅁䅁䅯䅖䄸䅁杷允䅁䅁䅑䅁䑁䅁䅷䅁䭁䉁乁䅁䭁佁䭫䅁䭁䡁䔰䅁䉁䅁䅁允䅁䅁䅕䅁䅁䅁塄歵䵁䅉䅅䅁䑁䅁䅁睁䵁䅁䅁权噂䅄䅁权捁杂䅁允䅁䅁䅅䅁䭁䡁䥑䅁䵁䅉䅅䅁䕁䅁䅁睁䵁䅁䅁权䵂睄䅁权瑄权䅁权㙂䅂䅁允䅁䅁䅅䅁䭁䕁䅣䅁䵁䅉䅅䅁䕁䅁䅁睁䵁䅁䅁权㡃睃䅁权瑄权䅁权睂䅂䅁允䅁䅁䅅䅁䙁乁倹婪畤癅⽍䍄䉁䅁䅁䅂䅁䅁䅍䅄䅁䅁䅯朸䅳䅁䅯眶䅯䅁䅯睢䅑䅁䅅䅁䉁䅁䅁杄十䅁䅁睍穁䑁䅉免睁䑁䅅睍祁䅁䅁䍄䉁䅁䅁䅂䅁䅁䅍䅄䅁䅁䅯党䄰䅁䅯儶䅯䅁䅯䅣䅑䅁䅅䅁䉁䅁䅁兂䅁䅁䅁䥁啌䅑杷允䅁䅁䅑䅁䑁䅁䅷䅁䭁佁䬸䅁䭁佁䭣䅁䭁䝁䔰䅁䉁䅁䅁允䅁䅁䅕䬯确欰椳啊䵁䅉䅅䅁䕁䅁䅁睁䵁䅁䅁权獁睃䅁权煄权䅁权睂䅂䅁允䅁䅁䅅䅁佁䅁䅷䅁睁䍁䄴䅎穁䑁䅍䅁䵁䅉䅅䅁䑁䅁䅁睁䵁䅁䅁权䱂兄䅁权捁杂䅁允䅁䅁䅅䅁䭁䥁䜸䅁䵁䅉䅅䅁䕁䅁䅁睁䵁䅁䅁权獁兄䅁权潄权䅁权䑃䅂䅁允䅁䅁䅅䅁佁䅁䄴䅁祁䑁䅉杌㑁䑁䅅䅏䅁䅁杷允䅁䅁䅑䅁䑁䅁䅷䅁䭁乁䰰䅁䭁佁䭫䅁䭁䥁䕕䅁䉁䅁䅁允䅁䅁䅕䅁䅁䥁䕁歸䵁䅉䅅䅁䕁䅁䅁睁䵁䅁䅁权塁䅄䅁权瑄权䅁权硂䅂䅁允䅁䅁䅅䅁䙁䑁晶㑔堲潢⽉䍄䉁䅁䅁睁䅁䅁䅍䅄䅁䅁䅯共䅷䅁䅯䅊䅙䅁䅅䅁䉁䅁䅁权獁杂䅁䍄䉁䅁䅁睁䅁䅁䅍䅄䅁䅁䅯眶䅷䅁䅯䅊䅙䅁䅅䅁䉁䅁䅁权㍄睄䅁䍄䉁䅁䅁䅂䅁䅁䅍䅄䅁䅁䅯杴䅷䅁䅯朵䅯䅁䅯睢䅑䅁䅅䅁䉁䅁䅁杄䵁䅁䅁杍畁䑁䅣兎㉁䅁䅁䍄䉁䅁䅁䅂䅁䅁䅍䅄䅁䅁䅯睨䄰䅁䅯儶䅯䅁䅯睢䅑䅁䅅䅁䉁䅁䅁兂䅁䅁䅁䡣㍔䅷杷允䅁䅁䅍䅁䑁䅁䅷䅁䭁䝁䱳䅁䭁䉁䝯䅁䉁䅁䅁允䅁䅁䅯杷䅙䅁杷允䅁䅁䅍䅁䑁䅁䅷䅁䭁䕁丰䅁䭁䉁䝷䅁䉁䅁䅁允䅁䅁䅯杋䅙䅁杷允䅁䅁䅑䅁䑁䅁䅷䅁䭁䙁䱷䅁䭁佁䭣䅁䭁䝁䔸䅁䉁䅁䅁允䅁䅁䅕硨婢発呦歉䵁䅉䅅䅁䑁䅁䅁睁䵁䅁䅁权時䅄䅁权捁杂䅁允䅁䅁䅅䅁䭁䉁䥍䅁䵁䅉䅅䅁䕁䅁䅁睁䵁䅁䅁权㝄䅄䅁权畄权䅁权療䅂䅁允䅁䅁䅅䅁䙁䅁䅁䅁兂療䅊䍄䉁䅁䅁䅂䅁䅁䅍䅄䅁䅁䅯睱䅷䅁䅯䄶䅯䅁䅯来䅑䅁䅅䅁䉁䅁䅁权䡂䅁䅁䍄䉁䅁䅁䅂䅁䅁䅍䅄䅁䅁䅯杫䅁䅁䅯权䅁䅁䅯兂䅁䅁䅅䅁䉁䅁䅁兂㝁〳丫㉬䠴䅑杷允䅁䅁䅑䅁䑁䅁䅷䅁䭁䭁䱣䅁䭁佁䬰䅁䭁䡁䕁䅁䉁䅁䅁允䅁䅁䅕浔光䑗ね樹䴸䅉䅅䅁䕁䅁䅁睁䵁䅁䅁权楁兄䅁权灄权䅁权䑃䅂䅁允䅁䅁䅅䅁䙁䅁䅁䅁䅃䴯䅰䍄䉁䅁䅁睁䅁䅁䅍䅄䅁䅁䅯杔䄰䅁䅯䅇䅙䅁䅅䅁䉁䅁䅁权䭂杂䅁䍄䉁䅁䅁䅂䅁䅁䅍䅄䅁䅁䅯䅷䅷䅁䅯眶䅯䅁䅯来䅑䅁䅅䅁䉁䅁䅁杄啁䅁䅁免㍁䑁䅕睍穁䑁䅅䅍㍁䑁䅍䅁䵁䅉䅅䅁䕁䅁䅁睁䵁䅁䅁权䵂䅄䅁权潄权䅁权䑃䅂䅁允䅁䅁䅅䅁佁䅁䅷䅁硁䑁䅅杌㕁䑁䅉䅁䵁䅉䅅䅁䕁䅁䅁睁䵁䅁䅁权呁兄䅁权瑄权䅁权㙂䅂䅁允䅁䅁䅅䅁䙁䝁汄䌰扌昫⽑䍄䉁䅁䅁䅂䅁䅁䅍䅄䅁䅁䅯䅪䅅䅁䅯允䅉䅁䅯兂䅉䅁䅅䅁䉁䅁䅁兂偄⭯⽌唵汦䅑杷允䅁䅁䅑䅁䑁䅁䅷䅁䭁䙁䴰䅁䭁佁䭙䅁䭁佁䭷䅁䉁䅁䅁允䅁䅁䄴权䅁䑁䅣䅏畁䑁䅣䅁䵁䅉䅅䅁䕁䅁䅁睁䵁䅁䅁权䉁兄䅁权潄权䅁权硂䅂䅁允䅁䅁䅅䅁佁䅁䅷䅁㕁䍁䄴兏㉁䑁䅍䅁䵁䅉䅅䅁䕁䅁䅁睁䵁䅁䅁权敁允䅁权䉁杁䅁权䑁杁䅁允䅁䅁䅅䅁䙁䕁乮瑊䩮⽶䅂䍄䉁䅁䅁䅂䅁䅁䅍䅄䅁䅁䅯䅪䅅䅁䅯允䅉䅁䅯睁䅉䅁䅅䅁䉁䅁䅁兂㙃㍣䉯潭橔䅑杷允䅁䅁䅑䅁䑁䅁䅷䅁䭁䍁䱫䅁䭁佁䭯䅁䭁䡁䕯䅁䉁䅁䅁允䅁䅁䄴䅄䅁䑁䅁杌㑁䑁䅁睎䅁䅁杷允䅁䅁䅑䅁䑁䅁䅷䅁䭁偁䱙䅁䭁佁䬴䅁䭁䡁䕁䅁䉁䅁䅁允䅁䅁䅯睒䅁䅁杷允䅁䅁䅑䅁䑁䅁䅷䅁䭁䝁䈴䅁䭁䉁䅅䅁䭁䅁䍑䅁䉁䅁䅁允䅁䅁䄴䅆䅁䑁䅅䅎祁䑁䅧睎㑁䑁䅁䅍睁䅁䅁䍄䉁䅁䅁䅂䅁䅁䅍䅄䅁䅁䅯杉䅳䅁䅯眵䅯䅁䅯睢䅑䅁䅅䅁䉁䅁䅁兂潂煅汇㡔睈睐杷允䅁䅁䅍䅁䑁䅁䅷䅁䭁䑁义䅁䭁䉁䝧䅁䉁䅁䅁允䅁䅁䅯杓䅙䅁杷允䅁䅁䅑䅁䑁䅁䅷䅁䭁䱁䱫䅁䭁佁䬰䅁䭁䝁䔸䅁䉁䅁䅁允䅁䅁䅕䅄牉硨婢樹䴸䅉䅅䅁䕁䅁䅁睁䵁䅁䅁权睄䅄䅁权瑄权䅁权獄权䅁允䅁䅁䅅䅁䙁䙁橔婰䕶佉⽧䍄䉁䅁䅁䅂䅁䅁䅍䅄䅁䅁䅯䄯䅷䅁䅯䄶䅯䅁䅯兢䅑䅁䅅䅁䉁䅁䅁杄䵁䅁䅁杍㕁䍁䄴睍㑁䅁䅁䍄䉁䅁䅁䅂䅁䅁䅍䅄䅁䅁䅯兦䅳䅁䅯儷䅯䅁䅯兢䅑䅁䅅䅁䉁䅁䅁兂䥂場啯歲佣䅑杷允䅁䅁䅑䅁䑁䅁䅷䅁䭁䭁䱍䅁䭁佁䭣䅁䭁䥁䕍䅁䉁䅁䅁允䅁䅁䅕椹捨㡪ㅊう䵁䅉䅅䅁䕁䅁䅁睁䵁䅁䅁权扄睃䅁权煄权䅁权獄权䅁允䅁䅁䅅䅁佁䅁䅷䅁睁䍁䄴兎ぁ䑁䅫䅁䵁䅉䅅䅁䕁䅁䅁睁䵁䅁䅁权㥂䅄䅁权畄权䅁权㥂䅂䅁允䅁䅁䅅䅁䙁䅁䅁䅁㑂杍䉆䍄䉁䅁䅁睁䅁䅁䅍䅄䅁䅁䅯兘䅷䅁䅯䅈䅙䅁䅅䅁䉁䅁䅁权煄杂䅁䍄䉁䅁䅁䅂䅁䅁䅍䅄䅁䅁䅯䅏䅷䅁䅯朷䅯䅁䅯䅣䅑䅁䅅䅁䉁䅁䅁兂䅁䅁䅁</t>
  </si>
  <si>
    <t>䡑決䅷杷允䅁䅁䅑䅁䑁䅁䅷䅁䭁䙁乁䅁䭁䉁䜸䅁䭁䍁䝁䅁䉁䅁䅁允䅁䅁䅯䅔䅙䅁杷允䅁䅁䅑䅁䑁䅁䅷䅁䭁䡁䰴䅁䭁佁䭳䅁䭁䝁䔰䅁䉁䅁䅁允䅁䅁䄴杅䅁䑁䅙杍祁䑁䅅睍祁䑁䅍睎䅁䅁杷允䅁䅁䅑䅁䑁䅁䅷䅁䭁䅁䴴䅁䭁佁䬴䅁䭁佁䭷䅁䉁䅁䅁允䅁䅁䅕䅁䅁佁乃䔸䵁䅉䅅䅁䕁䅁䅁睁䵁䅁䅁权兄䅄䅁权湄权䅁权䑃䅂䅁允䅁䅁䅅䅁䙁䱁穢搯㑒制䄹䍄䉁䅁䅁䅂䅁䅁䅍䅄䅁䅁䅯朴䅳䅁䅯眶䅯䅁䅯睧䅑䅁䅅䅁䉁䅁䅁杄十䅁䅁䅎㑁䑁䅑䅏㕁䑁䅁䅍睁䅁䅁䍄䉁䅁䅁䅂䅁䅁䅍䅄䅁䅁䅯兑䅳䅁䅯䄶䅯䅁䅯全䅑䅁䅅䅁䉁䅁䅁杄佁䅁䅁免穁䍁䄴䅏㑁䑁䅅䅁䵁䅉䅅䅁䕁䅁䅁睁䵁䅁䅁权剃兄䅁权牄权䅁权睂䅂䅁允䅁䅁䅅䅁佁䉁䅑䅁硁䑁䅁睍ぁ䑁䅣䅎㕁䑁䅑䅎䅁䅁杷允䅁䅁䅑䅁䑁䅁䅷䅁䭁乁䱑䅁䭁佁䭯䅁䭁䝁䔸䅁䉁䅁䅁允䅁䅁䄴䅄䅁䑁䅁杌ぁ䑁䅕杍䅁䅁杷允䅁䅁䅑䅁䑁䅁䅷䅁䭁䅁䅫䅁䭁䅁䍅䅁䭁䅁䍕䅁䉁䅁䅁允䅁䅁䅕㍐坐穰㙱歺䵁䅉䅅䅁䕁䅁䅁睁䵁䅁䅁权歄䅄䅁权煄权䅁权睂䅂䅁允䅁䅁䅅䅁佁䅁䅷䅁睁䍁䄴李硁䑁䅧䅁䵁䅉䅅䅁䕁䅁䅁睁䵁䅁䅁权潃睃䅁权牄权䅁权䑃䅂䅁允䅁䅁䅅䅁佁䉁䅉䅁ぁ䑁䅙睎㕁䑁䅧睎ㅁ䑁䅅䅁䵁䅉䅅䅁䕁䅁䅁睁䵁䅁䅁权坃睃䅁权牄权䅁权䑃䅂䅁允䅁䅁䅅䅁佁䉁䅑䅁穁䑁䅍睍祁䑁䅕䅍穁䑁䅉免䅁䅁杷允䅁䅁䅑䅁䑁䅁䅷䅁䭁䩁䵕䅁䭁佁䭧䅁䭁䥁䕍䅁䉁䅁䅁允䅁䅁䄴杄䅁䑁䅅免畁䑁䅅兎㍁䅁䅁䍄䉁䅁䅁睁䅁䅁䅍䅄䅁䅁䅯儰䅳䅁䅯杈䅙䅁䅅䅁䉁䅁䅁权桄杂䅁䍄䉁䅁䅁睁䅁䅁䅍䅄䅁䅁䅯朶䅷䅁䅯杈䅙䅁䅅䅁䉁䅁䅁权桂杂䅁䍄䉁䅁䅁䅂䅁䅁䅍䅄䅁䅁䅯䅋䅳䅁䅯儶䅯䅁䅯䄷䅯䅁䅅䅁䉁䅁䅁兂䅁䅁䅁䉁䭩䅑杷允䅁䅁䅑䅁䑁䅁䅷䅁䭁䱁䵙䅁䭁佁䭫䅁䭁䝁䔰䅁䉁䅁䅁允䅁䅁䅕䅁䅁䅁流べ䵁䅉䅅䅁䕁䅁䅁睁䵁䅁䅁权癄兄䅁权浄权䅁权㥂䅂䅁允䅁䅁䅅䅁䭁䕁䅣䅁䵁䅉䅅䅁䕁䅁䅁睁䵁䅁䅁权⽃䅁䅁权䕁䅁䅁权䙁䅁䅁允䅁䅁䅅䅁䙁䅁䅁䅁䝁湷䈵䍄䉁䅁䅁䅂䅁䅁䅍䅄䅁䅁䅯眸䅯䅁䅯䄶䅯䅁䅯䅣䅑䅁䅅䅁䉁䅁䅁权䡂䅁䅁䍄䉁䅁䅁䅂䅁䅁䅍䅄䅁䅁䅯八䅳䅁䅯眶䅯䅁䅯兦䅑䅁䅅䅁䉁䅁䅁杄啁䅁䅁免㕁䑁䅣䅎ㅁ䑁䅁䅍睁䑁䅁䅁䵁䅉䅅䅁䕁䅁䅁睁䵁䅁䅁权噄睃䅁权牄权䅁权療䅂䅁允䅁䅁䅅䅁佁䉁䅉䅁祁䑁䅧睎ㅁ䑁䅣䅍睁䑁䅁䅁䵁䅉䅅䅁䑁䅁䅁睁䵁䅁䅁权楃睃䅁权敁杂䅁允䅁䅁䅅䅁䭁乁䝕䅁䵁䅉䅅䅁䕁䅁䅁睁䵁䅁䅁权䑁睃䅁权潄权䅁权㥂䅂䅁允䅁䅁䅅䅁佁䅁䅷䅁㍁䍁䄴免ぁ䑁䅕䅁䵁䅉䅅䅁䕁䅁䅁睁䵁䅁䅁权杂睃䅁权煄权䅁权㥂䅂䅁允䅁䅁䅅䅁佁䅁䅷䅁睁䍁䄴䅍ぁ䑁䅉䅁䵁䅉䅅䅁䕁䅁䅁睁䵁䅁䅁权䥁睃䅁权煄权䅁权睂䅂䅁允䅁䅁䅅䅁佁䅁䅷䅁睁䍁䄴睎睁䑁䅍䅁䵁䅉䅅䅁䕁䅁䅁睁䵁䅁䅁权㡄䅄䅁权浄权䅁权硂䅂䅁允䅁䅁䅅䅁佁䅁䅷䅁穁䍁䄴䅍祁䑁䅑䅁䵁䅉䅅䅁䑁䅁䅁睁䵁䅁䅁权䝂䅄䅁权奁杂䅁允䅁䅁䅅䅁䭁䍁䝫䅁䵁䅉䅅䅁䕁䅁䅁睁䵁䅁䅁权敄睃䅁权牄权䅁权㙂䅂䅁允䅁䅁䅅䅁佁䉁䅉䅁㍁䑁䅫睎㉁䑁䅍䅏㕁䑁䅍䅁䵁䅉䅅䅁䕁䅁䅁睁䵁䅁䅁权摃䅄䅁权晁杂䅁权杁杂䅁允䅁䅁䅅䅁䭁䝁佣䅁䵁䅉䅅䅁䕁䅁䅁睁䵁䅁䅁权慂兄䅁权灄权䅁权硂䅂䅁允䅁䅁䅅䅁䙁䅁䅁䅁䅁煦䄹䍄䉁䅁䅁䅂䅁䅁䅍䅄䅁䅁䅯儴䅳䅁䅯䄶䅯䅁䅯兣䅑䅁䅅䅁䉁䅁䅁杄䵁䅁䅁免祁䍁䄴杍㕁䅁䅁䍄䉁䅁䅁䅂䅁䅁䅍䅄䅁䅁䅯䅐䅷䅁䅯朵䅯䅁䅯䅣䅑䅁䅅䅁䉁䅁䅁杄佁䅁䅁䅎㕁䍁䄴免睁䑁䅉䅁䵁䅉䅅䅁䕁䅁䅁睁䵁䅁䅁权噂䅄䅁权湄权䅁权䙃䅂䅁允䅁䅁䅅䅁䙁䱁䝭㥭扃偅⽏䍄䉁䅁䅁䅂䅁䅁䅍䅄䅁䅁䅯䅦䅅䅁䅯允䅉䅁䅯睁䅉䅁䅅䅁䉁䅁䅁兂㕁浪㍫䩁晄䅑杷允䅁䅁䅑䅁䑁䅁䅷䅁䭁䉁偧䅁䭁佁䬰䅁䭁䝁䔰䅁䉁䅁䅁允䅁䅁䅕䕷瑔瑓佒穷䴸䅉䅅䅁䕁䅁䅁睁䵁䅁䅁权䍃䅄䅁权潄权䅁权療䅂䅁允䅁䅁䅅䅁䭁䕁䅣䅁䵁䅉䅅䅁䕁䅁䅁睁䵁䅁䅁权奄䅄䅁权畄权䅁权獄权䅁允䅁䅁䅅䅁䙁䅁䅁䅁睂偒䅎䍄䉁䅁䅁䅂䅁䅁䅍䅄䅁䅁䅯睡䅷䅁䅯朵䅯䅁䅯䄷䅯䅁䅅䅁䉁䅁䅁杄䵁䅁䅁免畁䑁䅍䅍祁䅁䅁䍄䉁䅁䅁䅂䅁䅁䅍䅄䅁䅁䅯䅒䅳䅁䅯朵䅯䅁䅯全䅑䅁䅅䅁䉁䅁䅁杄䵁䅁䅁杍畁䑁䅁兎ㅁ䅁䅁䍄䉁䅁䅁䅂䅁䅁䅍䅄䅁䅁䅯睰䅷䅁䅯朶䅯䅁䅯来䅑䅁䅅䅁䉁䅁䅁杄䵁䅁䅁免畁䑁䅑兏硁䅁䅁䍄䉁䅁䅁䅂䅁䅁䅍䅄䅁䅁䅯杕䅷䅁䅯䄶䅯䅁䅯兣䅑䅁䅅䅁䉁䅁䅁杄佁䅁䅁免㉁䍁䄴免㑁䑁䅙䅁䵁䅉䅅䅁䕁䅁䅁睁䵁䅁䅁权桂兄䅁权煄权䅁权瑂䅂䅁允䅁䅁䅅䅁佁䅁䅷䅁睁䍁䄴䅍祁䑁䅅䅁䵁䅉䅅䅁䑁䅁䅁睁䵁䅁䅁权䭂䅄䅁权流杂䅁允䅁䅁䅅䅁佁䅁䄴䅁硁䑁䅁李畁䑁䅕免䅁䅁杷允䅁䅁䅑䅁䑁䅁䅷䅁䭁䍁䵫䅁䭁佁䭧䅁䭁佁䭷䅁䉁䅁䅁允䅁䅁䅯睒䅁䅁杷允䅁䅁䅑䅁䑁䅁䅷䅁䭁䑁䵫䅁䭁佁䭯䅁䭁䡁䕅䅁䉁䅁䅁允䅁䅁䄴䅄䅁䑁䅁杌㍁䑁䅅䅎䅁䅁杷允䅁䅁䅑䅁䑁䅁䅷䅁䭁䕁䵧䅁䭁佁䭙䅁䭁䝁䔰䅁䉁䅁䅁允䅁䅁䄴䅄䅁䑁䅅杌穁䑁䅙兏䅁䅁杷允䅁䅁䅑䅁䑁䅁䅷䅁䭁䭁䅁䅁䭁䅁䅑䅁䭁䅁䅕䅁䉁䅁䅁允䅁䅁䅕䅁䅁䍁慦ぐ䵅䅉䅅䅁䕁䅁䅁睁䵁䅁䅁权婁睃䅁权浄权䅁权䑃䅂䅁允䅁䅁䅅䅁佁䅁䅷䅁硁䍁䄴睍㉁䑁䅙䅁䵁䅉䅅䅁䕁䅁䅁睁䵁䅁䅁权奂兄䅁权潄权䅁权療䅂䅁允䅁䅁䅅䅁佁䅁䄴䅁硁䑁䅧杌㕁䑁䅉睍䅁䅁杷允䅁䅁䅑䅁䑁䅁䅷䅁䭁䵁䵍䅁䭁佁䭯䅁䭁䝁䔸䅁䉁䅁䅁允䅁䅁䄴䅄䅁䑁䅁杌㉁䑁䅅睍䅁䅁杷允䅁䅁䅑䅁䑁䅁䅷䅁䭁䵁䱯䅁䭁佁䭧䅁䭁䡁䕁䅁䉁䅁䅁允䅁䅁䄴杄䅁䑁䅅兏畁䑁䅁免穁䅁䅁䍄䉁䅁䅁睁䅁䅁䅍䅄䅁䅁䅯睃䅳䅁䅯䅊䅙䅁䅅䅁䉁䅁䅁权坂睄䅁䍄䉁䅁䅁䅂䅁䅁䅍䅄䅁䅁䅯䄫䅳䅁䅯朷䅯䅁䅯来䅑䅁䅅䅁䉁䅁䅁兂䅁䅁䅁䭁㙈䅑杷允䅁䅁䅑䅁䑁䅁䅷䅁䭁䥁䵫䅁䭁佁䭳䅁䭁䡁䕯䅁䉁䅁䅁允䅁䅁䄴杅䅁䑁䅅兏ぁ䑁䅑兎睁䑁䅁䅍䅁䅁杷允䅁䅁䅑䅁䑁䅁䅷䅁䭁乁䉅䅁䭁䅁䅑䅁䭁䅁䅕䅁䉁䅁䅁允䅁䅁䅕䅁䅁偷婇で䵅䅉䅅䅁䕁䅁䅁睁䵁䅁䅁权䥂䅄䅁权灄权䅁权㙂䅂䅁允䅁䅁䅅䅁䙁䅁䅁䅁䅁煌䄱䍄䉁䅁䅁䅂䅁䅁䅍䅄䅁䅁䅯杌䅷䅁䅯眵䅯䅁䅯全䅑䅁䅅䅁䉁䅁䅁兂䅁佦晹敨祄睐杷允䅁䅁䅑䅁䑁䅁䅷䅁䭁乁䴸䅁䭁佁䭯䅁䭁佁䭷䅁䉁䅁䅁允䅁䅁䅯睒䅁䅁杷允䅁䅁䅑䅁䑁䅁䅷䅁䭁䑁䴸䅁䭁佁䬴䅁䭁佁䭷䅁䉁䅁䅁允䅁䅁䅕䅁䅁䕁桁䔱䵁䅉䅅䅁䕁䅁䅁睁䵁䅁䅁权扄䅄䅁权浄权䅁权硂䅂䅁允䅁䅁䅅䅁佁䅁䅷䅁睁䍁䄴䅏㍁䑁䅉䅁䵁䅉䅅䅁䑁䅁䅁睁䵁䅁䅁权兄䅄䅁权歁杂䅁允䅁䅁䅅䅁䭁䙁久䅁䵁䅉䅅䅁䕁䅁䅁睁䵁䅁䅁权坃睃䅁权浄权䅁权睂䅂䅁允䅁䅁䅅䅁佁䅁䅷䅁睁䍁䄴兎穁䑁䅧䅁䵁䅉䅅䅁䕁䅁䅁睁䵁䅁䅁权乃䅄䅁权浄权䅁权硂䅂䅁允䅁䅁䅅䅁佁䅁䄴䅁硁䑁䅕杌㍁䑁䅧睍䅁䅁杷允䅁䅁䅑䅁䑁䅁䅷䅁䭁䑁䰸䅁䭁佁䭳䅁䭁䝁䔰䅁䉁䅁䅁允䅁䅁䄴杅䅁䑁䅉䅎ㅁ䑁䅅睎睁䑁䅁䅍䅁䅁杷允䅁䅁䅑䅁䑁䅁䅷䅁䭁䅁䱯䅁䭁䉁䜸䅁䭁䍁䝁䅁䉁䅁䅁允䅁䅁䅯眲䅙䅁杷允䅁䅁䅑䅁䑁䅁䅷䅁䭁䑁乁䅁䭁佁䬰䅁䭁䥁䕕䅁䉁䅁䅁允䅁䅁䅕穮䅖ㅊ㥨樳䴸䅉䅅䅁䕁䅁䅁睁䵁䅁䅁权䍃䅄䅁权潄权䅁权獄权䅁允䅁䅁䅅䅁䭁䕁䅣䅁䵁䅉䅅䅁䑁䅁䅁睁䵁䅁䅁权呄睃䅁权奁杂䅁允䅁䅁䅅䅁䭁䕁䝯䅁䵁䅉䅅䅁䕁䅁䅁睁䵁䅁䅁权㥄睃䅁权灄权䅁权療䅂䅁允䅁䅁䅅䅁䙁䅁䅁䅁䅄瑭䅸䍄䉁䅁䅁睁䅁䅁䅍䅄䅁䅁䅯䄰䅷䅁䅯杊䅙䅁䅅䅁䉁䅁䅁杄䵁䅁䅁兎㕁䍁䄴䅏㕁䅁䅁䍄䉁䅁䅁䅂䅁䅁䅍䅄䅁䅁䅯眰䅷䅁䅯朶䅯䅁䅯兣䅑䅁䅅䅁䉁䅁䅁杄䵁䅁䅁䅍畁䑁䅍睎硁䅁䅁䍄䉁䅁䅁䅂䅁䅁䅍䅄䅁䅁䅯睊䅷䅁䅯睈䅙䅁䅯䅉䅙䅁䅅䅁䉁䅁䅁权剂睂䅁䍄䉁䅁䅁睁䅁䅁䅍䅄䅁䅁䅯睮䅷䅁䅯䅇䅙䅁䅅䅁䉁䅁䅁权婁杂䅁䍄䉁䅁䅁䅂䅁䅁䅍䅄䅁䅁䅯䄯䅯䅁䅯眶䅯䅁䅯来䅑䅁䅅䅁䉁䅁䅁杄十䅁䅁睍睁䑁䅑杍硁䑁䅣兏睁䅁䅁䍄䉁䅁䅁䅂䅁䅁䅍䅄䅁䅁䅯睲䅷䅁䅯儶䅯䅁䅯兢䅑䅁䅅䅁䉁䅁䅁兂䅁䅁䅁䩁㉱䅷杷允䅁䅁䅍䅁䑁䅁䅷䅁䭁䭁䱑䅁䭁䍁䝑䅁䉁䅁䅁允䅁䅁䅯儰䄸䅁杷允䅁䅁䅑䅁䑁䅁䅷䅁䭁䍁义䅁䭁佁䭫䅁䭁䡁䕁䅁䉁䅁䅁允䅁䅁䅕䅁䅁䕁乄䔱䵁䅉䅅䅁䕁䅁䅁睁䵁䅁䅁权扃睃䅁权灄权䅁权獄权䅁允䅁䅁䅅䅁䙁䅁䅁䅁䅁䱺䅊䍄䉁䅁䅁䅂䅁䅁䅍䅄䅁䅁䅯睱䅳䅁䅯䄶䅯䅁䅯䄷䅯䅁䅅䅁䉁䅁䅁权䡂䅁䅁䍄䉁䅁䅁䅂䅁䅁䅍䅄䅁䅁䅯䅁䅷䅁䅯儷䅯䅁䅯䅣䅑䅁䅅䅁䉁䅁䅁兂㍁啩杆刵流䅑杷允䅁䅁䅑䅁䑁䅁䅷䅁䭁䱁䵁䅁䭁佁䬴䅁䭁䡁䕅䅁䉁䅁䅁允䅁䅁䅕䅁䅁䅁䙂〴䵁䅉䅅䅁䕁䅁䅁睁䵁䅁䅁权獃䅄䅁权浄权䅁权㥂䅂䅁允䅁䅁䅅䅁佁䅁䅷䅁ぁ䍁䄴免㕁䑁䅉䅁䵁䅉䅅䅁䕁䅁䅁睁䵁䅁䅁权牃䅁䅁权剁䅁䅁权䕁杁䅁允䅁䅁䅅䅁佁䉁䅑䅁硁䑁䅍睎硁䑁䅁䅍睁䑁䅁䅍䅁䅁杷允䅁䅁䅑䅁䑁䅁䅷䅁䭁佁䱕䅁䭁佁䭳䅁䭁䝁䔰䅁䉁䅁䅁允䅁䅁䄴䅆䅁䑁䅅䅍㉁䑁䅧䅎㕁䑁䅅睍ぁ䅁䅁䍄䉁䅁䅁䅂䅁䅁䅍䅄䅁䅁䅯条䅷䅁䅯朶䅯䅁䅯䅣䅑䅁䅅䅁䉁䅁䅁杄䵁䅁䅁䅍畁䑁䅧兏祁䅁䅁䍄䉁䅁䅁䅂䅁䅁䅍䅄䅁䅁䅯睲䅷䅁䅯朶䅯䅁䅯睢䅑䅁䅅䅁䉁䅁䅁杄䵁䅁䅁䅍畁䑁䅅睍㍁䅁䅁䍄䉁䅁䅁䅂䅁䅁䅍䅄䅁䅁䅯睴䅁䅁䅯䅂䅁䅁䅯兂䅁䅁䅅䅁䉁䅁䅁兂䅁䅁䅁畬啚兑杷允䅁䅁䅑䅁䑁䅁䅷䅁䭁䕁䰴䅁䭁佁䭯䅁䭁䝁䔰䅁䉁䅁䅁允䅁䅁䄴䅄䅁䑁䅉杌睁䑁䅫李䅁䅁杷允䅁䅁䅑䅁䑁䅁䅷䅁䭁䭁䱧䅁䭁佁䬰䅁䭁䝁䔰䅁䉁䅁䅁允䅁䅁䅕桳港䉸坊穷䴸䅉䅅䅁䑁䅁䅁睁䵁䅁䅁权杂䅄䅁权慁杂䅁允䅁䅁䅅䅁䭁䑁䜴䅁䵁䅉䅅䅁䕁䅁䅁睁䵁䅁䅁权瑂允䅁权䉁杁䅁权䍁杁䅁允䅁䅁䅅䅁䙁䍁打⭱煚攫䅚䍄䉁䅁䅁䅂䅁䅁䅍䅄䅁䅁䅯六䅳䅁䅯朵䅯䅁䅯睧䅑䅁䅅䅁䉁䅁䅁杄䵁䅁䅁免畁䑁䅣䅎穁䅁䅁䍄䉁䅁䅁䅂䅁䅁䅍䅄䅁䅁䅯䅬䅷䅁䅯眶䅯䅁䅯䅣䅑䅁䅅䅁䉁䅁䅁杄十䅁䅁䅎穁䑁䅉睎睁䑁䅙䅏㕁䅁䅁䍄䉁䅁䅁䅂䅁䅁䅍䅄䅁䅁䅯兊䅳䅁䅯儷䅯䅁䅯睢䅑䅁䅅䅁䉁䅁䅁兂扄堫焵䡶橔睐杷允䅁䅁䅑䅁䑁䅁䅷䅁䭁䭁䰴䅁䭁佁䭳䅁䭁䡁䕁䅁䉁䅁䅁允䅁䅁䄴杅䅁䑁䅍睎㍁䑁䅙兎睁䑁䅁䅍䅁䅁杷允䅁䅁䅑䅁䑁䅁䅷䅁䭁䙁䴰䅁䭁佁䭫䅁䭁䡁䔰䅁䉁䅁䅁允䅁䅁䅕䅁䅁䵁硄䔯䵁䅉䅅䅁䕁䅁䅁睁䵁䅁䅁权湃䅄䅁权灄权䅁权䑃䅂䅁允䅁䅁䅅䅁䙁䅁䅁䅁䅄搵䅤䍄䉁䅁䅁䅂䅁䅁䅍䅄䅁䅁䅯睬䄰䅁䅯眶䅯䅁䅯兦䅑䅁䅅䅁䉁䅁䅁杄十䅁䅁兎硁䑁䅫䅏㑁䑁䅧䅏㉁䅁䅁䍄䉁䅁䅁睁䅁䅁䅍䅄䅁䅁䅯兲䅷䅁䅯䅈䅙䅁䅅䅁䉁䅁䅁权㡁䅃䅁䍄䉁䅁䅁䅂䅁䅁䅍䅄䅁䅁䅯朷䄰䅁䅯儶䅯䅁䅯兣䅑䅁䅅䅁䉁䅁䅁兂䅁䅁䅁䘳杙具杷允䅁䅁䅑䅁䑁䅁䅷䅁䭁佁䱕䅁䭁佁䭧䅁䭁䥁䕕䅁䉁䅁䅁允䅁䅁䄴杄䅁䑁䅉杍畁䑁䅍免㉁䅁䅁䍄䉁䅁䅁睁䅁䅁䅍䅄䅁䅁䅯眷䅳䅁䅯杊䅙䅁䅅䅁䉁䅁䅁杄䝁䅁䅁䅏硁䅁䅁䍄䉁䅁䅁䅂䅁䅁䅍䅄䅁䅁䅯睰䅷䅁䅯儷䅯䅁䅯䅣䅑䅁䅅䅁䉁䅁䅁兂十㡧䭄啯祘睐杷允䅁䅁䅍䅁䑁䅁䅷䅁䭁乁䱁䅁䭁䉁䝷䅁䉁䅁䅁允䅁䅁䅯睉䅧䅁杷允䅁䅁䅑䅁䑁䅁䅷䅁䭁䵁䱳䅁䭁佁䭧䅁䭁䝁䔰䅁䉁䅁䅁允䅁䅁䄴䅄䅁䑁䅫杌㑁䑁䅑睎䅁䅁杷允䅁䅁䅑䅁䑁䅁䅷䅁䭁偁䵳䅁䭁佁䬰䅁䭁佁䭷䅁䉁䅁䅁允䅁䅁䅕硥畓⭒㙆䑨䴸䅉䅅䅁䕁䅁䅁睁䵁䅁䅁权䭄睃䅁权畄权䅁权㥂䅂䅁允䅁䅁䅅䅁䙁䅁䅁䅁䅃㥵䅚䍄䉁䅁䅁䅂䅁䅁䅍䅄䅁䅁䅯䅈䅷䅁䅯朷䅯䅁䅯兦䅑䅁䅅䅁䉁䅁䅁兂䅁䅁䅁䭧䥧具杷允䅁䅁䅍䅁䑁䅁䅷䅁䭁䭁䱅䅁䭁䉁䝷䅁䉁䅁䅁允䅁䅁䅯杒䅣䅁杷允䅁䅁䅑䅁䑁䅁䅷䅁䭁䑁䵑䅁䭁佁䭯䅁䭁䝁䔸䅁䉁䅁䅁允䅁䅁䄴䅄䅁䑁䅁杌祁䑁䅑李䅁䅁杷允䅁䅁䅑䅁䑁䅁䅷䅁䭁䵁䵅䅁䭁佁䭳䅁䭁䥁䕍䅁䉁䅁䅁允䅁䅁䄴杅䅁䑁䅧睍祁䑁䅍李硁䑁䅣睎䅁䅁杷允䅁䅁䅑䅁䑁䅁䅷䅁䭁䝁䰴䅁䭁佁䭧䅁䭁䡁䔰䅁䉁䅁䅁允䅁䅁䄴杄䅁䑁䅅免畁䑁䅁䅍㑁䅁䅁䍄䉁䅁䅁䅂䅁䅁䅍䅄䅁䅁䅯条䄰䅁䅯䄶䅯䅁䅯来䅑䅁䅅䅁䉁䅁䅁杄䵁䅁䅁睍畁䑁䅧免ぁ䅁䅁䍄䉁䅁䅁睁䅁䅁䅍䅄䅁䅁䅯先䅷䅁䅯杈䅙䅁䅅䅁䉁䅁䅁权摂杂䅁䍄䉁䅁䅁䅂䅁䅁䅍䅄䅁䅁䅯睃䅷䅁䅯眶䅯䅁䅯兦䅑䅁䅅䅁䉁䅁䅁杄啁䅁䅁免ㅁ䑁䅙李㕁䑁䅙兎硁䑁䅁䅁䵁䅉䅅䅁䑁䅁䅁睁䵁䅁䅁权乂兄䅁权歁杂䅁允䅁䅁䅅䅁䭁䉁儸䅁䵁䅉䅅䅁䕁䅁䅁睁䵁䅁䅁权䱄睃䅁权牄权䅁权獄权䅁允䅁䅁䅅䅁䭁䕁䅣䅁䵁䅉䅅䅁䕁䅁䅁睁䵁䅁䅁权䩁䅄䅁权牄权䅁权睂䅂䅁允䅁䅁䅅䅁佁䉁䅑䅁硁䑁䅉兏㑁䑁䅧李睁䑁䅁䅍䅁䅁杷允䅁䅁䅑䅁䑁䅁䅷䅁䭁偁䵁䅁䭁佁䭳䅁䭁佁䭷䅁䉁䅁䅁允䅁䅁䄴杅䅁䑁䅑睍ぁ䑁䅉䅎㕁䑁䅅䅏䅁䅁杷允䅁䅁䅍䅁䑁䅁䅷䅁䭁䥁䰰䅁䭁䉁䝷䅁䉁䅁䅁允䅁䅁䅯睥䅙䅁杷允䅁䅁䅑䅁䑁䅁䅷䅁䭁䑁䉍䅁䭁䉁䅅䅁䭁䅁䅕䅁䉁䅁䅁允䅁䅁䄴杆䅁䑁䅅睍㑁䑁䅕兎睁䑁䅁䅍睁䑁䅁䅁䵁䅉䅅䅁䕁䅁䅁睁䵁䅁䅁权敂睃䅁权煄权䅁权睂䅂䅁允䅁䅁䅅䅁佁䅁䅷䅁睁䍁䄴免睁䑁䅉䅁䵁䅉䅅䅁䕁䅁䅁睁䵁䅁䅁权㡄䅄䅁权煄权䅁权獄权䅁允䅁䅁䅅䅁佁䅁䅷䅁睁䍁䄴睍睁䑁䅙䅁䵁䅉䅅䅁䑁䅁䅁睁䵁䅁䅁权歃䅄䅁权敁杂䅁允䅁䅁䅅䅁䭁䵁䝳䅁䵁䅉䅅䅁䕁䅁䅁睁䵁䅁䅁权佂睃䅁权煄权䅁权㥂䅂䅁允䅁䅁䅅䅁佁䅁䅷䅁祁䍁䄴睍ㅁ䑁䅍䅁䵁䅉䅅䅁䕁䅁䅁睁䵁䅁䅁权佄睃䅁权牄权䅁权䙃䅂䅁允䅁䅁䅅䅁佁䉁䅑䅁硁䑁䅅李㕁䑁䅫兏㍁䑁䅍睎䅁䅁杷允䅁䅁䅑䅁䑁䅁䅷䅁䭁䱁䅑䅁䭁䅁䅯䅁䭁䅁䍑䅁䉁䅁䅁允䅁䅁䅕兇坒楄礲獁䵁䅉䅅䅁䕁䅁䅁睁䵁䅁䅁权湃睃䅁权牄权䅁权䑃䅂䅁允䅁䅁䅅䅁佁䉁䅉䅁祁䑁䅧杍ぁ䑁䅙睎祁䑁䅧䅁䵁䅉䅅䅁䕁䅁䅁睁䵁䅁䅁权畄睃䅁权潄权䅁权硂䅂䅁允䅁䅁䅅䅁佁䅁䄴䅁硁䑁䅙杌ㅁ䑁䅕杍䅁䅁杷允䅁䅁䅑䅁䑁䅁䅷䅁䭁偁䱕䅁䭁佁䭙䅁䭁佁䭷䅁䉁䅁䅁允䅁䅁䄴䅄䅁䑁䅅杌祁䑁䅑睎䅁䅁杷允䅁䅁䅍䅁䑁䅁䅷䅁䭁䑁䱑䅁䭁䉁䝧䅁䉁䅁䅁允䅁䅁䅯䅦䅙䅁杷允䅁䅁䅑䅁䑁䅁䅷䅁䭁䙁䵍䅁䭁佁䭫䅁䭁䝁䔸䅁䉁䅁䅁允䅁䅁䅕䅁䅁佁䅂挴䵁䅉䅅䅁䕁䅁䅁睁䵁䅁䅁权扂䅄䅁权牄权䅁权獄权䅁允䅁䅁䅅䅁佁䉁䅉䅁㑁䑁䅁免穁䑁䅣䅍睁䑁䅁䅁䵁䅉䅅䅁䑁䅁䅁睁䵁䅁䅁权䡃兄䅁权捁杂䅁允䅁䅁䅅䅁䭁䉁䥍䅁䵁䅉䅅䅁䑁䅁䅁睁䵁䅁䅁权晃䅄䅁权流杂䅁允䅁䅁䅅䅁佁䅁䅯䅁㕁䑁䅙杌硁䅁䅁䍄䉁䅁䅁䅂䅁䅁䅍䅄䅁䅁䅯䅊䄰䅁䅯眶䅯䅁䅯兢䅑䅁䅅䅁䉁䅁䅁杄十䅁䅁免㉁䑁䅅兏祁䑁䅍䅎ㅁ䅁䅁䍄䉁䅁䅁䅂䅁䅁䅍䅄䅁䅁䅯睗䅳䅁䅯朶䅯䅁䅯来䅑䅁䅅䅁䉁䅁䅁杄䵁䅁䅁䅍畁䑁䅉李㉁䅁䅁䍄䉁䅁䅁䅂䅁䅁䅍䅄䅁䅁䅯䅫䅳䅁䅯朶䅯䅁䅯兦䅑䅁䅅䅁䉁䅁䅁权䡂䅁䅁䍄䉁䅁䅁睁䅁䅁䅍䅄䅁䅁䅯䅙䅷䅁䅯杊䅙䅁䅅䅁䉁䅁䅁杄佁䅁䅁免睁䑁䅅杌ㅁ䑁䅫䅁䵁䅉䅅䅁䕁䅁䅁睁䵁䅁䅁权䕁睃䅁权煄权䅁权㥂䅂䅁允䅁䅁䅅䅁䭁䕁䅣䅁䵁䅉䅅䅁䕁䅁䅁睁䵁䅁䅁权佄䅄䅁权畄权䅁权䙃䅂䅁允䅁䅁䅅䅁䙁䅁䅁䅁䅃⭑䅒䍄䉁䅁䅁䅂䅁䅁䅍䅄䅁䅁䅯䄰䅷䅁䅯朷䅯䅁䅯兢䅑䅁䅅䅁䉁䅁䅁兂䅁䅁䅁䍷婪䅷杷允䅁䅁䅑䅁䑁䅁䅷䅁䭁䍁䱑䅁䭁佁䭳䅁䭁䡁䕅䅁䉁䅁䅁允䅁䅁䄴杅䅁䑁䅕䅎祁䑁䅍兏祁䑁䅍杍䅁䅁杷允䅁䅁䅑䅁䑁䅁䅷䅁䭁䥁䱅䅁䭁佁䭳䅁䭁䝁䔸䅁䉁䅁䅁允䅁䅁䄴杅䅁䑁䅫李ㅁ䑁䅅䅍ぁ䑁䅁兎䅁䅁杷允䅁䅁䅑䅁䑁䅁䅷䅁䭁䅁䈰䅁䭁䅁䍅䅁䭁䅁䍉䅁䉁䅁䅁允䅁䅁䅕㕫㉕ㅨ瑁歺䵁䅉䅅䅁䕁䅁䅁睁䵁䅁䅁权䉂兄䅁权畄权䅁权㥂䅂䅁允䅁䅁䅅䅁䙁䅁䅁䅁杄攫䅔䍄䉁䅁䅁䅂䅁䅁䅍䅄䅁䅁䅯䅙䅁䅁䅯䅂䅁䅁䅯兂䅁䅁䅅䅁䉁䅁䅁兂䅁䅁䅃畃䵤兑杷允䅁䅁䅑䅁䑁䅁䅷䅁䭁䩁䉷䅁䭁䉁䅅䅁䭁䅁䅕䅁䉁䅁䅁允䅁䅁䄴䅆䅁䑁䅍免硁䑁䅕䅍睁䑁䅁䅍睁䅁䅁䍄䉁䅁䅁䅂䅁䅁䅍䅄䅁䅁䅯䅑䄰䅁䅯眶䅯䅁䅯来䅑䅁䅅䅁䉁䅁䅁杄十䅁䅁䅎硁䑁䅣兏祁䑁䅁䅍睁䅁䅁䍄䉁䅁䅁睁䅁䅁䅍䅄䅁䅁䅯睖䅷䅁䅯杊䅙䅁䅅䅁䉁䅁䅁杄䵁䅁䅁李硁䍁䄴兎祁䅁䅁䍄䉁䅁䅁䅂䅁䅁䅍䅄䅁䅁䅯䄫䅁䅁䅯朷䅯䅁䅯䄷䅯䅁䅅䅁䉁䅁䅁兂䅁䅁䅁䅁じ䅑杷允䅁䅁䅑䅁䑁䅁䅷䅁䭁䍁䵳䅁䭁佁䭧䅁䭁䡁䔰䅁䉁䅁䅁允䅁䅁䄴䅄䅁䑁䅅杌睁䑁䅕免䅁䅁杷允䅁䅁䅑䅁䑁䅁䅷䅁䭁䅁䵣䅁䭁佁䭯䅁䭁佁䭷䅁䉁䅁䅁允䅁䅁䄴䅄䅁䑁䅁杌睁䑁䅫䅎䅁䅁杷允䅁䅁䅑䅁䑁䅁䅷䅁䭁乁䵳䅁䭁佁䭣䅁䭁䝁䔰䅁䉁䅁䅁允䅁䅁䅕㍄㡭杈䜵稯䴸䅉䅅䅁䕁䅁䅁睁䵁䅁䅁权⭄权䅁权牄权䅁权瑂䅂䅁允䅁䅁䅅䅁佁䉁䅑䅁硁䑁䅙睎ぁ䑁䅍兎祁䑁䅕兏䅁䅁杷允䅁䅁䅑䅁䑁䅁䅷䅁䭁䑁䱣䅁䭁佁䬰䅁䭁䥁䕍䅁䉁䅁䅁允䅁䅁䅕䬸䝦穓䩣ぅ䵁䅉䅅䅁䕁䅁䅁睁䵁䅁䅁权㕃䅄䅁权畄权䅁权瑂䅂䅁允䅁䅁䅅䅁䙁䅁䅁䅁睃癔䅪䍄䉁䅁䅁睁䅁䅁䅍䅄䅁䅁䅯䅘䅳䅁䅯䅈䅙䅁䅅䅁䉁䅁䅁权捁睂䅁䍄䉁䅁䅁䅂䅁䅁䅍䅄䅁䅁䅯杉䅷䅁䅯朵䅯䅁䅯睧䅑䅁䅅䅁䉁䅁䅁杄䵁䅁䅁杍畁䑁䅁䅎硁䅁䅁䍄䉁䅁䅁䅂䅁䅁䅍䅄䅁䅁䅯杊䅷䅁䅯朵䅯䅁䅯兢䅑䅁䅅䅁䉁䅁䅁杄䵁䅁䅁免畁䑁䅕兎㉁䅁䅁䍄䉁䅁䅁睁䅁䅁䅍䅄䅁䅁䅯睨䅷䅁䅯䅇䅙䅁䅅䅁䉁䅁䅁权婁杂䅁䍄䉁䅁䅁䅂䅁䅁䅍䅄䅁䅁䅯儴䅅䅁䅯权䅁䅁䅯䅂䅉䅁䅅䅁䉁䅁䅁兂卂䉵䘶ㄶ呅䅑杷允䅁䅁䅑䅁䑁䅁䅷䅁䭁䝁䱫䅁䭁佁䭣䅁䭁䝁䔰䅁䉁䅁䅁允䅁䅁䅯睒䅁䅁杷允䅁䅁䅑䅁䑁䅁䅷䅁䭁䙁临䅁䭁佁䭣䅁䭁䝁䔰䅁䉁䅁䅁允䅁䅁䅕㈷䩉硺朵い䵁䅉䅅䅁䕁䅁䅁睁䵁䅁䅁权煂睃䅁权湄权䅁权瑂䅂䅁允䅁䅁䅅䅁䙁偁卌坔光偗⽫䍄䉁䅁䅁䅂䅁䅁䅍䅄䅁䅁䅯兊䅷䅁䅯朵䅯䅁䅯兣䅑䅁䅅䅁䉁䅁䅁杄䵁䅁䅁免畁䑁䅧兏ㅁ䅁䅁䍄䉁䅁䅁䅂䅁䅁䅍䅄䅁䅁䅯兴䅷䅁䅯朶䅯䅁䅯兢䅑䅁䅅䅁䉁䅁䅁杄䵁䅁䅁䅍畁䑁䅙䅍祁䅁䅁䍄䉁䅁䅁䅂䅁䅁䅍䅄䅁䅁䅯睍䅳䅁䅯眵䅯䅁䅯睧䅑䅁䅅䅁䉁䅁䅁兂啂㘴扗䍸睃睶杷允䅁䅁䅑䅁䑁䅁䅷䅁䭁䝁䱳䅁䭁佁䭣䅁䭁䝁䔰䅁䉁䅁䅁允䅁䅁䅕〳丫㉬礷啍䵁䅉䅅䅁䕁䅁䅁睁䵁䅁䅁权乃睃䅁权煄权䅁权療䅂䅁允䅁䅁䅅䅁佁䅁䅷䅁睁䍁䄴䅏㍁䑁䅧䅁䵁䅉䅅䅁䕁䅁䅁睁䵁䅁䅁权㉃䅄䅁权潄权䅁权㙂䅂䅁允䅁䅁䅅䅁佁䅁䄴䅁祁䑁䅙杌㕁䑁䅕䅏䅁䅁杷允䅁䅁䅑䅁䑁䅁䅷䅁䭁䍁䵉䅁䭁佁䭣䅁䭁䝁䔰䅁䉁䅁䅁允䅁䅁䅕噈歰㥏倹か䵁䅉䅅䅁䕁䅁䅁睁䵁䅁䅁权奁䅄䅁权潄权䅁权䑃䅂䅁允䅁䅁䅅䅁佁䅁䄴䅁祁䑁䅙杌穁䑁䅑䅏䅁䅁杷允䅁䅁䅑䅁䑁䅁䅷䅁䭁䙁䵑䅁䭁佁䭳䅁䭁䡁䕅䅁䉁䅁䅁允䅁䅁䄴䅆䅁䑁䅉睍睁䑁䅧䅏ㅁ䑁䅅兏㍁䅁䅁䍄䉁䅁䅁䅂䅁䅁䅍䅄䅁䅁䅯杸䅷䅁䅯眵䅯䅁䅯全䅑䅁䅅䅁䉁䅁䅁兂婄発呤㘴㝘睐杷允䅁䅁䅑䅁䑁䅁䅷䅁䭁偁䭅䅁䭁佁䭯䅁䭁䝁䔸䅁䉁䅁䅁允䅁䅁䄴䅃䅁䑁䅁杌祁䅁䅁䍄䉁䅁䅁䅂䅁䅁䅍䅄䅁䅁䅯朷䄰䅁䅯朶䅯䅁䅯䅣䅑䅁䅅䅁䉁䅁䅁杄䵁䅁䅁䅍畁䑁䅁䅏㕁䅁䅁䍄䉁䅁䅁䅂䅁䅁䅍䅄䅁䅁䅯睍䄰䅁䅯朵䅯䅁䅯兦䅑䅁䅅䅁䉁䅁䅁权䡂䅁䅁䍄䉁䅁䅁睁䅁䅁䅍䅄䅁䅁䅯睨䅷䅁䅯䅈䅙䅁䅅䅁䉁䅁䅁权䩂杂䅁䍄䉁䅁䅁䅂䅁䅁䅍䅄䅁䅁䅯䅎䅷䅁䅯儶䅯䅁䅯䅣䅑䅁䅅䅁䉁䅁䅁兂䅁䅁䅁䕁祵䅷杷允䅁䅁䅑䅁䑁䅁䅷䅁䭁䑁䵁䅁䭁䉁䜸䅁䭁䍁䝁䅁䉁䅁䅁允䅁䅁䅯䄹䅙䅁杷允䅁䅁䅑䅁䑁䅁䅷䅁䭁䑁乳䅁䭁佁䭫䅁䭁䥁䕕䅁䉁䅁䅁允䅁䅁䅕䅁䅁䍁剁〵䵁䅉䅅䅁䕁䅁䅁睁䵁䅁䅁权畃䅄䅁权畄权䅁权瑂䅂䅁允䅁䅁䅅䅁䙁䅁䅁䅁䅁䩎䄹䍄䉁䅁䅁䅂䅁䅁䅍䅄䅁䅁䅯兌䄰䅁䅯朷䅯䅁䅯兢䅑䅁䅅䅁䉁䅁䅁兂䅁䅁䅁䠴楺䅑杷允䅁䅁䅑䅁䑁䅁䅷䅁䭁䭁䅧䅁䭁䅁䍅䅁䭁䅁䍉䅁䉁䅁䅁允䅁䅁䅕丫兏癕䅬歃䵅䅉䅅䅁䕁䅁䅁睁䵁䅁䅁权獂䅄䅁权湄权䅁权䙃䅂䅁允䅁䅁䅅䅁䙁䥁䌯匹捨睪䅰䍄䉁䅁䅁䅂䅁䅁䅍䅄䅁䅁䅯杣䅳䅁䅯朷䅯䅁䅯䄷䅯䅁䅅䅁䉁䅁䅁兂䅁䅁䅁䡷歌䅑杷允䅁䅁䅑䅁䑁䅁䅷䅁䭁䡁䴸䅁䭁佁䭯䅁䭁䡁䕯䅁䉁䅁䅁允䅁䅁䄴䅄䅁䑁䅁杌㍁䑁䅅䅏䅁䅁杷允䅁䅁䅑䅁䑁䅁䅷䅁䭁䍁䱉䅁䭁佁䭙䅁䭁佁䭷䅁䉁䅁䅁允䅁䅁䄴䅄䅁䑁䅅杌穁䑁䅙杍䅁䅁杷允䅁䅁䅑䅁䑁䅁䅷䅁䭁䭁䵙䅁䭁佁䭫䅁䭁䥁䕕䅁䉁䅁䅁允䅁䅁䅕䅁䅁䵁噃唴䵁䅉䅅䅁䕁䅁䅁睁䵁䅁䅁权求睃䅁权煄权䅁权㙂䅂䅁允䅁䅁䅅䅁佁䅁䅷䅁睁䍁䄴䅏㉁䑁䅙䅁䵁䅉䅅䅁䑁䅁䅁睁䵁䅁䅁权呄睃䅁权敁杂䅁允䅁䅁䅅䅁䭁䥁䠴䅁䵁䅉䅅䅁䕁䅁䅁睁䵁䅁䅁权卄䅄䅁权牄权䅁权㙂䅂䅁允䅁䅁䅅䅁佁䉁䅉䅁㉁䑁䅑䅏硁䑁䅑䅍穁䑁䅕䅁䵁䅉䅅䅁䕁䅁䅁睁䵁䅁䅁权牁睃䅁权煄权䅁权䙃䅂䅁允䅁䅁䅅䅁佁䅁䅷䅁穁䍁䄴䅏㑁䑁䅣䅁䵁䅉䅅䅁䕁䅁䅁睁䵁䅁䅁权䡄睃䅁权煄权䅁权睂䅂䅁允䅁䅁䅅䅁佁䅁䅷䅁祁䍁䄴睍㑁䑁䅣䅁䵁䅉䅅䅁䕁䅁䅁睁䵁䅁䅁权啃䅄䅁权浄权䅁权㙂䅂䅁允䅁䅁䅅䅁佁䅁䄴䅁硁䑁䅁杌㍁䑁䅅免䅁䅁杷允䅁䅁䅍䅁䑁䅁䅷䅁䭁䵁䰴䅁䭁䉁䜴䅁䉁䅁䅁允䅁䅁䅯䄯䅙䅁杷允䅁䅁䅑䅁䑁䅁䅷䅁䭁䑁䵅䅁䭁佁䭣䅁䭁佁䭷䅁䉁䅁䅁允䅁䅁䅯睒䅁䅁杷允䅁䅁䅑䅁䑁䅁䅷䅁䭁䙁䴰䅁䭁佁䬰䅁䭁䡁䕯䅁䉁䅁䅁允䅁䅁䅕敧慡㐰慖歅䵁䅉䅅䅁䕁䅁䅁睁䵁䅁䅁权䕃䅄䅁权湄权䅁权㙂䅂䅁允䅁䅁䅅䅁䙁䅁䉡啬䱏䍌䅄䍄䉁䅁䅁䅂䅁䅁䅍䅄䅁䅁䅯充䅷䅁䅯朵䅯䅁䅯兣䅑䅁䅅䅁䉁䅁䅁杄䵁䅁䅁杍畁䑁䅁睍㑁䅁䅁䍄䉁䅁䅁䅂䅁䅁䅍䅄䅁䅁䅯䅌䅳䅁䅯眵䅯䅁䅯䄷䅯䅁䅅䅁䉁䅁䅁兂㝂䭆䠵昴卯䅑杷允䅁䅁䅑䅁䑁䅁䅷䅁䭁䝁䵣䅁䭁佁䭯䅁䭁䥁䕕䅁䉁䅁䅁允䅁䅁䅯睒䅁䅁杷允䅁䅁䅑䅁䑁䅁䅷䅁䭁䥁䵣䅁䭁䉁䜸䅁䭁䍁䝁䅁䉁䅁䅁允䅁䅁䅯杢䅙䅁杷允䅁䅁䅍䅁䑁䅁䅷䅁䭁䵁乑䅁䭁䉁䝯䅁䉁䅁䅁允䅁䅁䅯材䅙䅁杷允䅁䅁䅑䅁䑁䅁䅷䅁䭁䥁䵙䅁䭁佁䬴䅁䭁䡁䔰䅁䉁䅁䅁允䅁䅁䅕䅁䅁䅁䙁䔵䵁䅉䅅䅁䕁䅁䅁睁䵁䅁䅁权捃䅄䅁权煄权䅁权䙃䅂䅁允䅁䅁䅅䅁佁䅁䅷䅁硁䍁䄴䅍祁䑁䅣䅁䵁䅉䅅䅁䕁䅁䅁睁䵁䅁䅁权䩁睃䅁权畄权䅁权瑂䅂䅁允䅁䅁䅅䅁䙁䅁䅁䅁权偫䅖䍄䉁䅁䅁睁䅁䅁䅍䅄䅁䅁䅯来䅷䅁䅯䅇䅙䅁䅅䅁䉁䅁䅁权療杂䅁䍄䉁䅁䅁䅂䅁䅁䅍䅄䅁䅁䅯允䅳䅁䅯朵䅯䅁䅯睧䅑䅁䅅䅁䉁䅁䅁杄䵁䅁䅁免畁䑁䅅杍祁䅁䅁䍄䉁䅁䅁䅂䅁䅁䅍䅄䅁䅁䅯杮䅷䅁䅯朶䅯䅁䅯兣䅑䅁䅅䅁䉁䅁䅁杄䵁䅁䅁免畁䑁䅍䅍㑁䅁䅁䍄䉁䅁䅁䅂䅁䅁䅍䅄䅁䅁䅯杶䅳䅁䅯䄶䅯䅁䅯睧䅑䅁䅅䅁䉁䅁䅁杄䵁䅁䅁免㑁䍁䄴䅎硁䅁䅁䍄䉁䅁䅁䅂䅁䅁䅍䅄䅁䅁䅯䄶䅳䅁䅯朶䅯䅁䅯兦䅑䅁䅅䅁䉁䅁䅁杄䵁䅁䅁免畁䑁䅧兎祁䅁䅁䍄䉁䅁䅁䅂䅁䅁䅍䅄䅁䅁䅯䅋䅷䅁䅯朵䅯䅁䅯䅣䅑䅁䅅䅁䉁䅁䅁杄䭁䅁䅁免畁䑁䅙杍䅁䅁杷允䅁䅁䅑䅁䑁䅁䅷䅁䭁䝁䰸䅁䭁佁䭫䅁䭁䡁䕯䅁䉁䅁䅁允䅁䅁䅕䅁䅁䅁噂唷䵁䅉䅅䅁䕁䅁䅁睁䵁䅁䅁权潃睃䅁权潄权䅁权硂䅂䅁允䅁䅁䅅䅁䭁䕁䅣䅁䵁䅉䅅䅁䕁䅁䅁睁䵁䅁䅁权歄睃䅁权湄权䅁权㥂䅂䅁允䅁䅁䅅䅁䙁䕁桪桥畓⭒⽅䍄䉁䅁䅁䅂䅁䅁䅍䅄䅁䅁䅯睨䅷䅁䅯眶䅯䅁䅯兦䅑䅁䅅䅁䉁䅁䅁杄啁䅁䅁免硁䑁䅅䅍硁䑁䅕䅎硁䑁䅧䅁䵁䅉䅅䅁䑁䅁䅁睁䵁䅁䅁权佂睃䅁权慁杂䅁允䅁䅁䅅䅁䭁䉁䝳䅁䵁䅉䅅䅁䑁䅁䅁睁䵁䅁䅁权㙃䅄䅁权捁杂䅁允䅁䅁䅅䅁䭁䙁䝯䅁䵁䅉䅅䅁䕁䅁䅁睁䵁䅁䅁权癄权䅁权潄权䅁权㙂䅂䅁允䅁䅁䅅䅁佁䅁䅷䅁硁䑁䅣杌㉁䑁䅫䅁䵁䅉䅅䅁䕁䅁䅁睁䵁䅁䅁权橄睃䅁权灄权䅁权獄权䅁允䅁䅁䅅䅁䙁䅁䅁䅁杁⭔䅂䍄䉁䅁䅁䅂䅁䅁䅍䅄䅁䅁䅯儳䅳䅁䅯䄶䅯䅁䅯兦䅑䅁䅅䅁䉁䅁䅁杄䵁䅁䅁兎畁䑁䅕兏㑁䅁䅁䍄䉁䅁䅁睁䅁䅁䅍䅄䅁䅁䅯䅤䅷䅁䅯䅇䅙䅁䅅䅁䉁䅁䅁权䕂杂䅁䍄䉁䅁䅁睁䅁䅁䅍䅄䅁䅁䅯儶䄰䅁䅯杇䅙䅁䅅䅁䉁䅁䅁权䱂杂䅁䍄䉁䅁䅁䅂䅁䅁䅍䅄䅁䅁䅯杷䅅䅁䅯权䅁䅁䅯䅂䅉䅁䅅䅁䉁䅁䅁兂䉄煹䙆癴䝍䅑杷允䅁䅁䅑䅁䑁䅁䅷䅁䭁䉁䵧䅁䭁佁䭣䅁䭁䝁䔸䅁䉁䅁䅁允䅁䅁䅕䐹啨䝂佑ぃ䵁䅉䅅䅁䕁䅁䅁睁䵁䅁䅁权浂䅄䅁权煄权䅁权療䅂䅁允䅁䅁䅅䅁佁䅁䅯䅁睁䍁䄴睍祁䅁䅁䍄䉁䅁䅁睁䅁䅁䅍䅄䅁䅁䅯朵䅷䅁䅯䅈䅙䅁䅅䅁䉁䅁䅁权獁睂䅁䍄䉁䅁䅁䅂䅁䅁䅍䅄䅁䅁䅯兙䅳䅁䅯眶䅯䅁䅯全䅑䅁䅅䅁䉁䅁䅁杄十䅁䅁睍祁䑁䅣李㑁䑁䅧免㕁䅁䅁䍄䉁䅁䅁䅂䅁䅁䅍䅄䅁䅁䅯睬䅷䅁䅯䄶䅯䅁䅯全䅑䅁䅅䅁䉁䅁䅁杄䭁䅁䅁䅎硁䍁䄴睍䅁䅁杷允䅁䅁䅍䅁䑁䅁䅷䅁䭁䙁乍䅁䭁䉁䜴䅁䉁䅁䅁允䅁䅁䅯兓䅙䅁杷允䅁䅁䅑䅁䑁䅁䅷䅁䭁䕁䱯䅁䭁佁䭫䅁䭁佁䭷䅁䉁䅁䅁允䅁䅁䅕䅁䅁䑁㍄䕁䵅䅉䅅䅁䕁䅁䅁睁䵁䅁䅁权兄睃䅁权潄权䅁权㥂䅂䅁允䅁䅁䅅䅁佁䅁䄴䅁㑁䑁䅙杌穁䑁䅧兎䅁䅁杷允䅁䅁䅑䅁䑁䅁䅷䅁䭁䉁䵁䅁䭁佁䭧䅁䭁䥁䕍䅁䉁䅁䅁允䅁䅁䄴䅄䅁䑁䅧杌㍁䑁䅍杍䅁䅁杷允䅁䅁䅑䅁䑁䅁䅷䅁䭁䱁䱣䅁䭁佁䭙䅁䭁䝁䔰䅁䉁䅁䅁允䅁䅁䄴䅄䅁䑁䅅杌祁䑁䅫杍䅁䅁杷允䅁䅁䅑䅁䑁䅁䅷䅁䭁䉁䵍䅁䭁佁䭯䅁䭁䝁䔰䅁䉁䅁䅁允䅁䅁䅯睒䅁䅁杷允䅁䅁䅑䅁䑁䅁䅷䅁䭁䙁䵷䅁䭁佁䭧䅁䭁佁䭷䅁䉁䅁䅁允䅁䅁䄴杄䅁䑁䅉䅍畁䑁䅙睎㉁䅁䅁䍄䉁䅁䅁睁䅁䅁䅍䅄䅁䅁䅯儳䅳䅁䅯杇䅙䅁䅅䅁䉁䅁䅁权牁杂䅁䍄䉁䅁䅁䅂䅁䅁䅍䅄䅁䅁䅯䅖䅳䅁䅯眵䅯䅁䅯全䅑䅁䅅䅁䉁䅁䅁兂䅁䅁䅁䅁⭄睐杷允䅁䅁䅑䅁䑁䅁䅷䅁䭁䑁䵍䅁䭁佁䬴䅁䭁佁䭷䅁䉁䅁䅁允䅁䅁䅕䅁䅁佁桄猵䵁䅉䅅䅁䕁䅁䅁睁䵁䅁䅁权扄允䅁权剁䅁䅁权䙁䅁䅁允䅁䅁䅅䅁佁䉁䅑䅁祁䑁䅕䅍ぁ䑁䅁䅍睁䑁䅁䅍䅁䅁杷允䅁䅁䅑䅁䑁䅁䅷䅁䭁䑁䱳䅁䭁佁䭯䅁䭁䥁䕍䅁䉁䅁䅁允䅁䅁䄴䅄䅁䑁䅁杌硁䑁䅑免䅁䅁杷允䅁䅁䅑䅁䑁䅁䅷䅁䭁䕁䵑䅁䭁佁䭳䅁䭁䥁䕕䅁䉁䅁䅁允䅁䅁䄴杅䅁䑁䅍免睁䑁䅅李硁䑁䅙杍䅁䅁杷允䅁䅁䅑䅁䑁䅁䅷䅁䭁䍁䉣䅁䭁䅁䍅䅁䭁䅁䍍䅁䉁䅁䅁允䅁䅁䅕⽳䨸硒䡡欸䵁䅉䅅䅁䕁䅁䅁睁䵁䅁䅁权乂䅄䅁权煄权䅁权㥂䅂䅁允䅁䅁䅅䅁佁䅁䅷䅁睁䍁䄴兎睁䑁䅧䅁䵁䅉䅅䅁䕁䅁䅁睁䵁䅁䅁权桂兄䅁权煄权䅁权療䅂䅁允䅁䅁䅅䅁佁䅁䅷䅁睁䍁䄴䅍睁䑁䅕䅁䵁䅉䅅䅁䑁䅁䅁睁䵁䅁䅁权敁睃䅁权慁杂䅁允䅁䅁䅅䅁䭁䙁䜸䅁䵁䅉䅅䅁䕁䅁䅁睁䵁䅁䅁权㉃兂䅁权畄权䅁权獄权䅁允䅁䅁䅅䅁䙁䅁䅁䅁䅄丶䅊䍄䉁䅁䅁䅂䅁䅁䅍䅄䅁䅁䅯兂䅷䅁䅯朶䅯䅁䅯䅣䅑䅁䅅䅁䉁䅁䅁权䡂䅁䅁䍄䉁䅁䅁䅂䅁䅁䅍䅄䅁䅁䅯䅓䅷䅁䅯眵䅯䅁䅯䄷䅯䅁䅅䅁䉁䅁䅁兂䑄匹捨㡪ㅌ睶杷允䅁䅁䅑䅁䑁䅁䅷䅁䭁䝁䱯䅁䭁佁䭯䅁䭁䡁䕯䅁䉁䅁䅁允䅁䅁䄴䅄䅁䑁䅁杌ㅁ䑁䅑杍䅁䅁杷允䅁䅁䅑䅁䑁䅁䅷䅁䭁䵁䰰䅁䭁佁䬴䅁䭁䡁䔰䅁䉁䅁䅁允䅁䅁䅕䅁䅁䅁䝂歺䵁䅉䅅䅁䕁䅁䅁睁䵁䅁䅁权䉄䅄䅁权煄权䅁权療䅂䅁允䅁䅁䅅䅁佁䅁䅷䅁睁䍁䄴䅍㑁䑁䅧䅁䵁䅉䅅䅁䕁䅁䅁睁䵁䅁䅁权㙁睄䅁权湄权䅁权㙂䅂䅁允䅁䅁䅅䅁䙁䑁敖歵䵫楑䅎䍄䉁䅁䅁䅂䅁䅁䅍䅄䅁䅁䅯睧䅷䅁䅯䄶䅯䅁䅯兣䅑䅁䅅䅁䉁䅁䅁权䡂䅁䅁䍄䉁䅁䅁䅂䅁䅁䅍䅄䅁䅁䅯眴䅳䅁䅯䄶䅯䅁䅯全䅑䅁䅅䅁䉁䅁䅁权䡂䅁䅁䍄䉁䅁䅁䅂䅁䅁䅍䅄䅁䅁䅯䅋䅷䅁䅯眶䅯䅁䅯䄷䅯䅁䅅䅁䉁䅁䅁杄十䅁䅁李穁䑁䅣免睁䑁䅁䅍睁䅁䅁䍄䉁䅁䅁睁䅁䅁䅍䅄䅁䅁䅯杘䅳䅁䅯杈䅙䅁䅅䅁䉁䅁䅁权灁睂䅁䍄䉁䅁䅁䅂䅁䅁䅍䅄䅁䅁䅯允䅅䅁䅯䅂䅁䅁䅯兂䅁䅁䅅䅁䉁䅁䅁兂䅁䅁䅂䩈䱥兑杷允䅁䅁䅑䅁䑁䅁䅷䅁䭁䉁䴴䅁䭁佁䬰䅁䭁䡁䔰䅁䉁䅁䅁允䅁䅁䅕潂噇㑑獴稵䴸䅉䅅䅁䕁䅁䅁睁䵁䅁䅁权䡂䅄䅁权浄权䅁权睂䅂䅁允䅁䅁䅅䅁佁䅁䅷䅁穁䍁䄴兏㕁䑁䅣䅁䵁䅉䅅䅁䕁䅁䅁睁䵁䅁䅁权䕂睃䅁权牄权䅁权㙂䅂䅁允䅁䅁䅅䅁佁䉁䅑䅁硁䑁䅅睎ぁ䑁䅑睍硁䑁䅫睎䅁䅁杷允䅁䅁䅑䅁䑁䅁䅷䅁䭁䡁䱳䅁䭁佁䭫䅁䭁佁䭷䅁䉁䅁䅁允䅁䅁䅕䅁䅁䥁䕄獸䵁䅉䅅䅁䕁䅁䅁睁䵁䅁䅁权乄睃䅁权晁杂䅁权杁杂䅁允䅁䅁䅅䅁䭁䙁乣䅁䵁䅉䅅䅁䕁䅁䅁睁䵁䅁䅁权癁睄䅁权潄权䅁权療䅂䅁允䅁䅁䅅䅁佁䅁䄴䅁祁䑁䅧杌ㅁ䑁䅑䅏䅁䅁杷允䅁䅁䅑䅁䑁䅁䅷䅁䭁偁䭧䅁䭁佁䬰䅁䭁䥁䕕䅁䉁䅁䅁允䅁䅁䅕敥浫免獩䑦䴸䅉䅅䅁䕁䅁䅁睁䵁䅁䅁权佄睃䅁权牄权䅁权療䅂䅁允䅁䅁䅅䅁佁䉁䅑䅁硁䑁䅅睎ぁ䑁䅑睍硁䑁䅫睎䅁䅁杷允䅁䅁䅑䅁䑁䅁䅷䅁䭁䵁䰸䅁䭁佁䭣䅁䭁䡁䔰䅁䉁䅁䅁允䅁䅁䅕穊䥅䉲慸䐶䴸䅉䅅䅁䕁䅁䅁睁䵁䅁䅁权晃䅄䅁权瑄权䅁权療䅂䅁允䅁䅁䅅䅁䙁䱁敧敨剴䵵⼴䍄䉁䅁䅁睁䅁䅁䅍䅄䅁䅁䅯睨䅷䅁䅯杊䅙䅁䅅䅁䉁䅁䅁杄䵁䅁䅁兏㕁䍁䄴䅍穁䅁䅁䍄䉁䅁䅁䅂䅁䅁䅍䅄䅁䅁䅯兑䄰䅁䅯朵䅯䅁䅯全䅑䅁䅅䅁䉁䅁䅁杄䵁䅁䅁杍畁䑁䅑杍祁䅁䅁䍄䉁䅁䅁䅂䅁䅁䅍䅄䅁䅁䅯兦䄰䅁䅯朶䅯䅁䅯来䅑䅁䅅䅁䉁䅁䅁杄䭁䅁䅁免畁䑁䅑杍䅁䅁杷允䅁䅁䅑䅁䑁䅁䅷䅁䭁䍁䱕䅁䭁佁䭙䅁䭁䡁䕁䅁䉁䅁䅁允䅁䅁䄴䅄䅁䑁䅉杌㕁䑁䅁兎䅁䅁杷允䅁䅁䅑䅁䑁䅁䅷䅁䭁䙁䵁䅁䭁佁䬴䅁䭁䡁䕅䅁䉁䅁䅁允䅁䅁䅕䅁䅁䥁佄啸䵁䅉䅅䅁䕁䅁䅁睁䵁䅁䅁权䕂睃䅁权潄权䅁权䑃䅂䅁允䅁䅁䅅䅁佁䅁䄴䅁㑁䑁䅁杌祁䑁䅫李䅁䅁杷允䅁䅁䅑䅁䑁䅁䅷䅁䭁䱁䰰䅁䭁佁䭳䅁䭁佁䭷䅁䉁䅁䅁允䅁䅁䅯睒䅁䅁杷允䅁䅁䅑䅁䑁䅁䅷䅁䭁佁䱑䅁䭁佁䭙䅁䭁䡁䕁䅁䉁䅁䅁允䅁䅁䄴䅄䅁䑁䅅杌ぁ䑁䅫杍䅁䅁杷允䅁䅁䅑䅁䑁䅁䅷䅁䭁䩁䴸䅁䭁佁䭫䅁䭁䡁䕯䅁䉁䅁䅁允䅁䅁䅕䅁䅁䅁灃〲䵁䅉䅅䅁䕁䅁䅁睁䵁䅁䅁权奂兄䅁权瑄权䅁权獄权䅁允䅁䅁䅅䅁䙁䑁積積積⽍⽕䍄䉁䅁䅁䅂䅁䅁䅍䅄䅁䅁䅯杸䅅䅁䅯权䅁䅁䅯䅂䅉䅁䅅䅁䉁䅁䅁兂剃堷⽷噎䬷睐杷允䅁䅁䅑䅁䑁䅁䅷䅁䭁䡁䱑䅁䭁佁䭳䅁䭁䡁䕁䅁䉁䅁䅁允䅁䅁䄴杅䅁䑁䅙免硁䑁䅁免睁䑁䅙睍䅁䅁杷允䅁䅁䅑䅁䑁䅁䅷䅁䭁䵁䵧䅁䭁佁䭳䅁䭁䡁䕁䅁䉁䅁䅁允䅁䅁䄴䅆䅁䑁䅅杍睁䑁䅙免睁䑁䅁杍㕁䅁䅁䍄䉁䅁䅁䅂䅁䅁䅍䅄䅁䅁䅯䅡䄰䅁䅯儶䅯䅁䅯全䅑䅁䅅䅁䉁䅁䅁兂䅁䅁䅁䵯桦䅑杷允䅁䅁䅑䅁䑁䅁䅷䅁䭁䵁䱫䅁䭁佁䭫䅁䭁䡁䕁䅁䉁䅁䅁允䅁䅁䅕䅁䅁䕁慄欱䵁䅉䅅䅁䕁䅁䅁睁䵁䅁䅁权呃睃䅁权潄权䅁权獄权䅁允䅁䅁䅅䅁佁䅁䅷䅁ぁ䍁䄴䅍穁䑁䅉䅁䵁䅉䅅䅁䕁䅁䅁睁䵁䅁䅁权兄睃䅁权浄权䅁权獄权䅁允䅁䅁䅅䅁佁䅁䅯䅁㍁䍁䄴䅍㍁䅁䅁䍄䉁䅁䅁睁䅁䅁䅍䅄䅁䅁䅯䄫䅳䅁䅯杇䅙䅁䅅䅁䉁䅁䅁权㉃杂䅁䍄䉁䅁䅁䅂䅁䅁䅍䅄䅁䅁䅯䅬䅳䅁䅯䄶䅯䅁䅯䄷䅯䅁䅅䅁䉁䅁䅁杄佁䅁䅁睎㉁䍁䄴李㑁䑁䅅䅁䵁䅉䅅䅁䕁䅁䅁睁䵁䅁䅁权䙃睃䅁权煄权䅁权睂䅂䅁允䅁䅁䅅䅁佁䅁䅷䅁睁䍁䄴李穁䑁䅙䅁䵁䅉䅅䅁䕁䅁䅁睁䵁䅁䅁权灃睃䅁权煄权䅁权䑃䅂䅁允䅁䅁䅅䅁佁䅁䅷䅁祁䍁䄴兎ぁ䑁䅉䅁䵁䅉䅅䅁䕁䅁䅁睁䵁䅁䅁权㍄睃䅁权湄权䅁权䑃䅂䅁允䅁䅁䅅䅁䙁䅁䍷㑋坣儲䅤䍄䉁䅁䅁䅂䅁䅁䅍䅄䅁䅁䅯杍䅁䅁䅯权䅁䅁䅯䅂䅉䅁䅅䅁䉁䅁䅁兂灄橊䥅䉲㡺睐杷允䅁䅁䅑䅁䑁䅁䅷䅁䭁乁䱙䅁䭁佁䭯䅁䭁䥁䕕䅁䉁䅁䅁允䅁䅁䄴䅄䅁䑁䅁杌ぁ䑁䅍䅏䅁䅁杷允䅁䅁䅑䅁䑁䅁䅷䅁䭁䅁䴴䅁䭁佁䬰䅁䭁䡁䔰䅁䉁䅁䅁允䅁䅁䅕坑㐶稲獓䐲䴸䅉䅅䅁䕁䅁䅁睁䵁䅁䅁权㉃兂䅁权潄权䅁权䙃䅂䅁允䅁䅁䅅䅁佁䅁䄴䅁祁䑁䅅杌ぁ䑁䅍睎䅁䅁杷允䅁䅁䅑䅁䑁䅁䅷䅁䭁䙁䵯䅁䭁佁䭣䅁䭁䥁䕕䅁䉁䅁䅁允䅁䅁䅕䭃捷浗㝑獂䵁䅉䅅䅁䕁䅁䅁睁䵁䅁䅁权歄睃䅁权牄权䅁权瑂䅂䅁允䅁䅁䅅䅁佁䉁䅉䅁祁䑁䅑免㉁䑁䅅䅏ぁ䑁䅣䅁䵁䅉䅅䅁䕁䅁䅁睁䵁䅁䅁权卄䅄䅁权瑄权䅁权瑂䅂䅁允䅁䅁䅅䅁䙁䙁㠹牭㥤⽇⽑䍄䉁䅁䅁䅂䅁䅁䅍䅄䅁䅁䅯兣䅷䅁䅯眶䅯䅁䅯睢䅑䅁䅅䅁䉁䅁䅁杄啁䅁䅁睍睁䑁䅑兏硁䑁䅉睎ぁ䑁䅙䅁䵁䅉䅅䅁䕁䅁䅁睁䵁䅁䅁权ㅂ兄䅁权灄权䅁权療䅂䅁允䅁䅁䅅䅁䙁䅁䅁䅁杄佔䅂䍄䉁䅁䅁䅂䅁䅁䅍䅄䅁䅁䅯兩䅅䅁䅯权䅁䅁䅯兂䅁䅁䅅䅁䉁䅁䅁兂汄䌰扌堫䜴䅑杷允䅁䅁䅑䅁䑁䅁䅷䅁䭁䉁乣䅁䭁佁䭯䅁䭁䡁䔰䅁䉁䅁䅁允䅁䅁䄴䅄䅁䑁䅁杌睁䑁䅫杍䅁䅁杷允䅁䅁䅑䅁䑁䅁䅷䅁䭁䍁久䅁䭁䉁䜸䅁䭁䍁䝁䅁䉁䅁䅁允䅁䅁䅯兗䄰䅁杷允䅁䅁䅍䅁䑁䅁䅷䅁䭁䩁义䅁䭁䉁䝧䅁䉁䅁䅁允䅁䅁䅯䅦䅙䅁杷允䅁䅁䅑䅁䑁䅁䅷䅁䭁䵁䱕䅁䭁佁䭣䅁䭁䝁䔰䅁䉁䅁䅁允䅁䅁䅕㙸朹礵㕶歅䵁䅉䅅䅁䕁䅁䅁睁䵁䅁䅁权敃兄䅁权畄权䅁权睂䅂䅁允䅁䅁䅅䅁䙁䅁䅁䅁䅁癧䅒䍄䉁䅁䅁䅂䅁䅁䅍䅄䅁䅁䅯睴䅳䅁䅯儷䅯䅁䅯睧䅑䅁䅅䅁䉁䅁䅁兂㡃䩤奍䙂䵙䅑杷允䅁䅁䅑䅁䑁䅁䅷䅁䭁䅁䴴䅁䭁佁䭫䅁䭁䥁䕍䅁䉁䅁䅁允䅁䅁䅕䅁䅁䑁噪啁䵅䅉䅅䅁䕁䅁䅁睁䵁䅁䅁权乃䅄䅁权瑄权䅁权睂䅂䅁允䅁䅁䅅䅁䙁䱁へ硫䕧杖䅖䍄䉁䅁䅁䅂䅁䅁䅍䅄䅁䅁䅯八䄰䅁䅯朶䅯䅁䅯全䅑䅁䅅䅁䉁䅁䅁杄䥁䅁䅁䅍畁䑁䅅䅁䵁䅉䅅䅁䑁䅁䅁睁䵁䅁䅁权䕄䅄䅁权捁杂䅁允䅁䅁䅅䅁䭁䱁䜰䅁䵁䅉䅅䅁䕁䅁䅁睁䵁䅁䅁权䑁兄䅁权湄权䅁权㙂䅂䅁允䅁䅁䅅䅁䙁䅁䅴䥦歳䅤䅘䍄䉁䅁䅁䅂䅁䅁䅍䅄䅁䅁䅯兲䅳䅁䅯朶䅯䅁䅯䄷䅯䅁䅅䅁䉁䅁䅁杄䵁䅁䅁䅍畁䑁䅧杍祁䅁䅁䍄䉁䅁䅁䅂䅁䅁䅍䅄䅁䅁䅯先䅳䅁䅯朵䅯䅁䅯䄷䅯䅁䅅䅁䉁䅁䅁权䡂䅁䅁䍄䉁䅁䅁䅂䅁䅁䅍䅄䅁䅁䅯杓䅷䅁䅯䄶䅯䅁䅯睢䅑䅁䅅䅁䉁䅁䅁杄佁䅁䅁免祁䍁䄴李㑁䑁䅉䅁䵁䅉䅅䅁䕁䅁䅁睁䵁䅁䅁权扂兄䅁权晁杂䅁权杁杂䅁允䅁䅁䅅䅁䭁䉁䡧䅁䵁䅉䅅䅁䕁䅁䅁睁䵁䅁䅁权捁睃䅁权牄权䅁权睂䅂䅁允䅁䅁䅅䅁佁䉁䅉䅁祁䑁䅕䅎ぁ䑁䅧䅍睁䑁䅁䅁䵁䅉䅅䅁䕁䅁䅁睁䵁䅁䅁权㉂䅄䅁权瑄权䅁权瑂䅂䅁允䅁䅁䅅䅁䙁䍁睇浣剩儷䅆䍄䉁䅁䅁䅂䅁䅁䅍䅄䅁䅁䅯眱䅳䅁䅯朶䅯䅁䅯来䅑䅁䅅䅁䉁䅁䅁杄䵁䅁䅁䅍畁䑁䅣睎硁䅁䅁䍄䉁䅁䅁䅂䅁䅁䅍䅄䅁䅁䅯杏䄰䅁䅯眵䅯䅁䅯䅣䅑䅁䅅䅁䉁䅁䅁兂浃㡭村䡳坉䅑杷允䅁䅁䅑䅁䑁䅁䅷䅁䭁䱁䵫䅁䭁佁䬰䅁䭁佁䭷䅁䉁䅁䅁允䅁䅁䅕䑚晶㑔堲樱䴸䅉䅅䅁䕁䅁䅁睁䵁䅁䅁权楁兄䅁权煄权䅁权䑃䅂䅁允䅁䅁䅅䅁佁䅁䅷䅁睁䍁䄴兏硁䑁䅣䅁䵁䅉䅅䅁䕁䅁䅁睁䵁䅁䅁权敄兄䅁权瑄权䅁权㥂䅂䅁允䅁䅁䅅䅁䙁乁㑖匶硙乃⽑䍄䉁䅁䅁䅂䅁䅁䅍䅄䅁䅁䅯兔䅳䅁䅯眶䅯䅁䅯兦䅑䅁䅅䅁䉁䅁䅁杄十䅁䅁杍祁䑁䅅䅎祁䑁䅣免㉁䅁䅁䍄䉁䅁䅁䅂䅁䅁䅍䅄䅁䅁䅯睢䅷䅁䅯朶䅯䅁䅯兢䅑䅁䅅䅁䉁䅁䅁权䡂䅁䅁䍄䉁䅁䅁睁䅁䅁䅍䅄䅁䅁䅯杈䅷䅁䅯䅊䅙䅁䅅䅁䉁䅁䅁权捂兄䅁䍄䉁䅁䅁䅂䅁䅁䅍䅄䅁䅁䅯杤䄰䅁䅯朶䅯䅁䅯䄷䅯䅁䅅䅁䉁䅁䅁权䡂䅁䅁䍄䉁䅁䅁䅂䅁䅁䅍䅄䅁䅁䅯杦䅳䅁䅯眶䅯䅁䅯全䅑䅁䅅䅁䉁䅁䅁杄十䅁䅁李祁䑁䅧䅎㍁䑁䅍䅏㍁䅁䅁䍄䉁䅁䅁䅂䅁䅁䅍䅄䅁䅁䅯儹䅯䅁䅯儶䅯䅁䅯来䅑䅁䅅䅁䉁䅁䅁兂䅁䅁䅁䔸祺䅑杷允䅁䅁䅑䅁䑁䅁䅷䅁䭁䡁䱍䅁䭁佁䭧䅁䭁䡁䕅䅁䉁䅁䅁允䅁䅁䄴杄䅁䑁䅅䅏畁䑁䅫李㕁䅁䅁䍄䉁䅁䅁䅂䅁䅁䅍䅄䅁䅁䅯睊䅷䅁䅯朷䅯䅁䅯兣䅑䅁䅅䅁䉁䅁䅁兂䅁䅁䅁䅧确䅷杷允䅁䅁䅑䅁䑁䅁䅷䅁䭁乁䱁䅁䭁佁䭧䅁䭁䥁䕍䅁䉁䅁䅁允䅁䅁䄴杄䅁䑁䅧李畁䑁䅫䅍ㅁ䅁䅁䍄䉁䅁䅁睁䅁䅁䅍䅄䅁䅁䅯睈䅷䅁䅯䅊䅙䅁䅅䅁䉁䅁䅁权奂睄䅁䍄䉁䅁䅁䅂䅁䅁䅍䅄䅁䅁䅯杔䅳䅁䅯儷䅯䅁䅯䄷䅯䅁䅅䅁䉁䅁䅁兂䵁楁䡵瑆佮睐杷允䅁䅁䅑䅁䑁䅁䅷䅁䭁䭁乯䅁䭁佁䬰䅁䭁䡁䔰䅁䉁䅁䅁允䅁䅁䅕浗㝑〳丫穰䴸䅉䅅䅁䑁䅁䅁睁䵁䅁䅁权䵁兄䅁权捁杂䅁允䅁䅁䅅䅁䭁䍁䡫䅁䵁䅉䅅䅁䕁䅁䅁睁䵁䅁䅁权䩁䅄䅁权灄权䅁权㥂䅂䅁允䅁䅁䅅䅁䙁䅁䅁䅁䅄乮䅖䍄䉁䅁䅁䅂䅁䅁䅍䅄䅁䅁䅯䅶䅷䅁䅯朶䅯䅁䅯䄷䅯䅁䅅䅁䉁䅁䅁杄䵁䅁䅁免畁䑁䅉兎ㅁ䅁䅁䍄䉁䅁䅁䅂䅁䅁䅍䅄䅁䅁䅯其䅷䅁䅯朶䅯䅁䅯䄷䅯䅁䅅䅁䉁䅁䅁杄䵁䅁䅁䅍畁䑁䅧䅏ぁ䅁䅁䍄䉁䅁䅁䅂䅁䅁䅍䅄䅁䅁䅯儰䅷䅁䅯䄶䅯䅁䅯䄷䅯䅁䅅䅁䉁䅁䅁权䡂䅁䅁䍄䉁䅁䅁睁䅁䅁䅍䅄䅁䅁䅯睮䅷䅁䅯䅈䅙䅁䅅䅁䉁䅁䅁权慂杂䅁䍄䉁䅁䅁睁䅁䅁䅍䅄䅁䅁䅯眸䅷䅁䅯䅈䅙䅁䅅䅁䉁䅁䅁权䍃杂䅁䍄䉁䅁䅁䅂䅁䅁䅍䅄䅁䅁䅯术䅷䅁䅯朷䅯䅁䅯睧䅑䅁䅅䅁䉁䅁䅁兂䅁䅁䅁䉧䉌䅑杷允䅁䅁䅑䅁䑁䅁䅷䅁䭁䡁䵁䅁䭁佁䭙䅁䭁䝁䔸䅁䉁䅁䅁允䅁䅁䅯睒䅁䅁杷允䅁䅁䅑䅁䑁䅁䅷䅁䭁䍁䉁䅁䭁䅁䍅䅁䭁䅁䍉䅁䉁䅁䅁允䅁䅁䅕䡁坒㍫㕆へ䵁䅉䅅䅁䕁䅁䅁睁䵁䅁䅁权橁睃䅁权浄权䅁权療䅂䅁允䅁䅁䅅䅁佁䅁䅷䅁穁䍁䄴兎穁䑁䅣䅁䵁䅉䅅䅁䕁䅁䅁睁䵁䅁䅁权煂兄䅁权湄权䅁权䑃䅂䅁允䅁䅁䅅䅁䙁䱁敧敨剴䅵䄵䍄䉁䅁䅁䅂䅁䅁䅍䅄䅁䅁䅯䅬䅳䅁䅯朵䅯䅁䅯兣䅑䅁䅅䅁䉁䅁䅁杄䵁䅁䅁䅍畁䑁䅕兎ぁ䅁䅁䍄䉁䅁䅁䅂䅁䅁䅍䅄䅁䅁䅯䄰䅷䅁䅯䄶䅯䅁䅯全䅑䅁䅅䅁䉁䅁䅁杄佁䅁䅁免㑁䍁䄴兎㍁䑁䅑䅁䵁䅉䅅䅁䑁䅁䅁睁䵁䅁䅁权硄权䅁权慁杂䅁允䅁䅁䅅䅁䭁䍁䜰䅁䵁䅉䅅䅁䕁䅁䅁睁䵁䅁䅁权晃睃䅁权潄权䅁权䑃䅂䅁允䅁䅁䅅䅁佁䅁䄴䅁硁䑁䅫杌祁䑁䅧免䅁䅁杷允䅁䅁䅑䅁䑁䅁䅷䅁䭁䕁䴴䅁䭁佁䭧䅁䭁䡁䕯䅁䉁䅁䅁允䅁䅁䅯睒䅁䅁杷允䅁䅁䅑䅁䑁䅁䅷䅁䭁佁䱷䅁䭁佁䬰䅁䭁䡁䕅䅁䉁䅁䅁允䅁䅁䅕䵮村䡳潊味䴸䅉䅅䅁䕁䅁䅁睁䵁䅁䅁权䅂睃䅁权瑄权䅁权硂䅂䅁允䅁䅁䅅䅁䙁䡁啳歲桦煥⽑䍄䉁䅁䅁䅂䅁䅁䅍䅄䅁䅁䅯䅩䅳䅁䅯眵䅯䅁䅯全䅑䅁䅅䅁䉁䅁䅁兂㥁瑃橥䑣眳睶杷允䅁䅁䅑䅁䑁䅁䅷䅁䭁偁䵫䅁䭁佁䭳䅁䭁䝁䔰䅁䉁䅁䅁允䅁䅁䄴杅䅁䑁䅉睍㉁䑁䅅杍ㅁ䑁䅑睍䅁䅁杷允䅁䅁䅑䅁䑁䅁䅷䅁䭁䍁䵉䅁䭁佁䭧䅁䭁䡁䕯䅁䉁䅁䅁允䅁䅁䄴杄䅁䑁䅍睍畁䑁䅉䅎㑁䅁䅁䍄䉁䅁䅁睁䅁䅁䅍䅄䅁䅁䅯睊䅷䅁䅯䅊䅙䅁䅅䅁䉁䅁䅁权㑂睄䅁䍄䉁䅁䅁䅂䅁䅁䅍䅄䅁䅁䅯兤䄰䅁䅯眵䅯䅁䅯兢䅑䅁䅅䅁䉁䅁䅁兂桂㤶㉦倴㝌睐杷允䅁䅁䅑䅁䑁䅁䅷䅁䭁䑁䱯䅁䭁佁䭧䅁䭁䝁䔸䅁䉁䅁䅁允䅁䅁䄴杄䅁䑁䅅䅎畁䑁䅉䅍㕁䅁䅁䍄䉁䅁䅁䅂䅁䅁䅍䅄䅁䅁䅯睉䅷䅁䅯䄶䅯䅁䅯来䅑䅁䅅䅁䉁䅁䅁杄佁䅁䅁免睁䍁䄴免穁䑁䅕䅁䵁䅉䅅䅁䑁䅁䅁睁䵁䅁䅁权浃睃䅁权敁杂䅁允䅁䅁䅅䅁䭁䑁䝑䅁䵁䅉䅅䅁䕁䅁䅁睁䵁䅁䅁权祄权䅁权畄权䅁权㙂䅂䅁允䅁䅁䅅䅁䙁䅁䅁䅁奁刹䈱䍄䉁䅁䅁䅂䅁䅁䅍䅄䅁䅁䅯朳䅷䅁䅯朵䅯䅁䅯兣䅑䅁䅅䅁䉁䅁䅁杄䵁䅁䅁兎畁䑁䅑兎㍁䅁䅁䍄䉁䅁䅁䅂䅁䅁䅍䅄䅁䅁䅯䅃䅁䅁䅯䅂䅁䅁䅯兂䅁䅁䅅䅁䉁䅁䅁兂䅁䅁杂氵楤兑杷允䅁䅁䅑䅁䑁䅁䅷䅁䭁䑁䴴䅁䭁佁䬴䅁䭁䡁䕁䅁䉁䅁䅁允䅁䅁䅕䅁䅁䅁佃欴䵁䅉䅅䅁䑁䅁䅁睁䵁䅁䅁权敂兄䅁权奁杂䅁允䅁䅁䅅䅁䭁䍁䝫䅁䵁䅉䅅䅁䕁䅁䅁睁䵁䅁䅁权㝃䅄䅁权牄权䅁权䑃䅂䅁允䅁䅁䅅䅁佁䉁䅉䅁ㅁ䑁䅁䅏㕁䑁䅕杍穁䑁䅕䅁䵁䅉䅅䅁䕁䅁䅁睁䵁䅁䅁权敄兄䅁权浄权䅁权療䅂䅁允䅁䅁䅅䅁佁䅁䅷䅁硁䍁䄴睍睁䑁䅍䅁䵁䅉䅅䅁䕁䅁䅁睁䵁䅁䅁权㕁睃䅁权煄权䅁权療䅂䅁允䅁䅁䅅䅁佁䅁䅷䅁睁䍁䄴睎ぁ䑁䅫䅁䵁䅉䅅䅁䕁䅁䅁睁䵁䅁䅁权㡁䅄䅁权畄权䅁权㥂䅂䅁允䅁䅁䅅䅁䙁䅁䅁䅁䅁扮䅲䍄䉁䅁䅁睁䅁䅁䅍䅄䅁䅁䅯杪䅷䅁䅯䅊䅙䅁䅅䅁䉁䅁䅁权婂睄䅁䍄䉁䅁䅁䅂䅁䅁䅍䅄䅁䅁䅯睋䅷䅁䅯睈䅙䅁䅯䅉䅙䅁䅅䅁䉁䅁䅁权䝂杄䅁䍄䉁䅁䅁䅂䅁䅁䅍䅄䅁䅁䅯睨䅷䅁䅯䄶䅯䅁䅯兢䅑䅁䅅䅁䉁䅁䅁权䡂䅁䅁䍄䉁䅁䅁䅂䅁䅁䅍䅄䅁䅁䅯杋䅳䅁䅯眶䅯䅁䅯全䅑䅁䅅䅁䉁䅁䅁杄十䅁䅁䅎㉁䑁䅉兏㍁䑁䅉兎ぁ䅁䅁䍄䉁䅁䅁䅂䅁䅁䅍䅄䅁䅁䅯兗䅷䅁䅯朷䅯䅁䅯来䅑䅁䅅䅁䉁䅁䅁兂䅁䅁䅁䍧奢䅷杷允䅁䅁䅑䅁䑁䅁䅷䅁䭁偁䵍䅁䭁佁䭳䅁䭁䡁䕅䅁䉁䅁䅁允䅁䅁䄴杅䅁䑁䅕杍㑁䑁䅅李睁䑁䅁䅍䅁䅁杷允䅁䅁䅑䅁䑁䅁䅷䅁䭁䡁䴸䅁䭁佁䭣䅁䭁䝁䔸䅁䉁䅁䅁允䅁䅁䅕潅䅐煹䙆啈䵁䅉䅅䅁䕁䅁䅁睁䵁䅁䅁权坄䅄䅁权煄权䅁权瑂䅂䅁允䅁䅁䅅䅁佁䅁䅷䅁睁䍁䄴杍ぁ䑁䅙䅁䵁䅉䅅䅁䕁䅁䅁睁䵁䅁䅁权扄兄䅁权牄权䅁权睂䅂䅁允䅁䅁䅅䅁佁䉁䅉䅁穁䑁䅅李祁䑁䅫杍祁䑁䅑䅁䵁䅉䅅䅁䑁䅁䅁睁䵁䅁䅁权桂䅄䅁权敁杂䅁允䅁䅁䅅䅁䭁䩁䝍䅁䵁䅉䅅䅁䕁䅁䅁睁䵁䅁䅁权汃兄䅁权灄权䅁权獄权䅁允䅁䅁䅅䅁䙁䅁䅁䅁杁位䅰䍄䉁䅁䅁䅂䅁䅁䅍䅄䅁䅁䅯兰䅷䅁䅯儷䅯䅁䅯睢䅑䅁䅅䅁䉁䅁䅁兂⭃确癯攳獑䅑杷允䅁䅁䅍䅁䑁䅁䅷䅁䭁乁䴴䅁䭁䉁䝷䅁䉁䅁䅁允䅁䅁䅯其䅙䅁杷允䅁䅁䅑䅁䑁䅁䅷䅁䭁䵁䱣䅁䭁佁䬴䅁䭁䡁䕁䅁䉁䅁䅁允䅁䅁䅕䅁䅁䥁灂へ䵁䅉䅅䅁䕁䅁䅁睁䵁䅁䅁权晄睃䅁权湄权䅁权䙃䅂䅁允䅁䅁䅅䅁䙁䡁⭥确癯匳䅨䍄䉁䅁䅁䅂䅁䅁䅍䅄䅁䅁䅯杷䄰䅁䅯䄶䅯䅁䅯睢䅑䅁䅅䅁䉁䅁䅁杄佁䅁䅁杍ぁ䍁䄴兏㑁䑁䅫䅁䵁䅉䅅䅁䕁䅁䅁睁䵁䅁䅁权㥄权䅁权瑄权䅁权療䅂䅁允䅁䅁䅅䅁䙁偁湃歸㍳摩⽫䍄䉁䅁䅁䅂䅁䅁䅍䅄䅁䅁䅯朱䅳䅁䅯眵䅯䅁䅯来䅑䅁䅅䅁䉁䅁䅁兂权楇搯䅊啙䅑杷允䅁䅁䅑䅁䑁䅁䅷䅁䭁佁乫䅁䭁佁䭣䅁䭁䝁䔸䅁䉁䅁䅁允䅁䅁䅕灰䕶䱉祂䕁䵁䅉䅅䅁䕁䅁䅁睁䵁䅁䅁权䍁兄䅁权浄权䅁权䙃䅂䅁允䅁䅁䅅䅁佁䅁䅯䅁祁䍁䄴睎穁䅁䅁䍄䉁䅁䅁䅂䅁䅁䅍䅄䅁䅁䅯兲䅳䅁䅯眶䅯䅁䅯睢䅑䅁䅅䅁䉁䅁䅁杄十䅁䅁䅏睁䑁䅅睍ㅁ䑁䅅兎ㅁ䅁䅁䍄䉁䅁䅁睁䅁䅁䅍䅄䅁䅁䅯兮䅷䅁䅯䅈䅙䅁䅅䅁䉁䅁䅁权呁䅃䅁䍄䉁䅁䅁䅂䅁䅁䅍䅄䅁䅁䅯䅇䅳䅁䅯儷䅯䅁䅯兣䅑䅁䅅䅁䉁䅁䅁兂㝁〳丫㉬䌶睐杷允䅁䅁䅑䅁䑁䅁䅷䅁䭁䅁䵙䅁䭁佁䭳䅁䭁䡁䕁䅁䉁䅁䅁允䅁䅁䄴杅䅁䑁䅅睍睁䑁䅁睎祁䑁䅅兎䅁䅁杷允䅁䅁䅑䅁䑁䅁䅷䅁䭁䭁乧䅁䭁佁䭳䅁䭁佁䭷䅁䉁䅁䅁允䅁䅁䄴杅䅁䑁䅕兎穁䑁䅧兏睁䑁䅁䅍䅁䅁杷允䅁䅁䅑䅁䑁䅁䅷䅁䭁䥁䵉䅁䭁佁䭣䅁䭁䡁䔰䅁䉁䅁䅁允䅁䅁䅕㝺䑨牖猲䐹䴸䅉䅅䅁䑁䅁䅁睁䵁䅁䅁权獂睃䅁权慁杂䅁允䅁䅁䅅䅁䭁䑁䜰䅁䵁䅉䅅䅁䕁䅁䅁睁䵁䅁䅁权あ睃䅁权畄权䅁权硂䅂䅁允䅁䅁䅅䅁䙁䅁䅁䅁䅃癐䅬䍄䉁䅁䅁䅂䅁䅁䅍䅄䅁䅁䅯元䅳䅁䅯朶䅯䅁䅯兣䅑䅁䅅䅁䉁䅁䅁杄䵁䅁䅁䅍畁䑁䅑䅍㕁䅁䅁䍄䉁䅁䅁䅂䅁䅁䅍䅄䅁䅁䅯八䅳䅁䅯儷䅯䅁䅯兢䅑䅁䅅䅁䉁䅁䅁兂潂敫㠱穐煘睐杷允䅁䅁䅑䅁䑁䅁䅷䅁䭁乁䱣䅁䭁佁䭣䅁䭁䡁䔰䅁䉁䅁䅁允䅁䅁䅕啩杆搵楃㡉䵁䅉䅅䅁䕁䅁䅁睁䵁䅁䅁权⭄睃䅁权晁杂䅁权杁杂䅁允䅁䅁䅅䅁䭁佁䡧䅁䵁䅉䅅䅁䑁䅁䅁睁䵁䅁䅁权坄䅄䅁权流杂䅁允䅁䅁䅅䅁佁䅁䅷䅁㕁䑁䅫杌㑁䑁䅙䅁䵁䅉䅅䅁䕁䅁䅁睁䵁䅁䅁权摄睃䅁权牄权䅁权療䅂䅁允䅁䅁䅅䅁佁䉁䅉䅁穁䑁䅣䅍㕁䑁䅅䅍睁䑁䅁䅁䵁䅉䅅䅁䕁䅁䅁睁䵁䅁䅁权噁睃䅁权湄权䅁权獄权䅁允䅁䅁䅅䅁䙁䅁䅁䅁䅁䉧䅂䍄䉁䅁䅁䅂䅁䅁䅍䅄䅁䅁䅯杰䅳䅁䅯眵䅯䅁䅯全䅑䅁䅅䅁䉁䅁䅁兂㡁㘯捡䍤灔睐杷允䅁䅁䅑䅁䑁䅁䅷䅁䭁䭁䱣䅁䭁佁䭳䅁䭁䝁䔰䅁䉁䅁䅁允䅁䅁䄴杅䅁䑁䅉睎ㅁ䑁䅫䅎㉁䑁䅕免䅁䅁杷允䅁䅁䅑䅁䑁䅁䅷䅁䭁䍁丰䅁䭁佁䭙䅁䭁䡁䕯䅁䉁䅁䅁允䅁䅁䄴䅄䅁䑁䅅杌硁䑁䅁睎䅁䅁杷允䅁䅁䅑䅁䑁䅁䅷䅁䭁䭁乍䅁䭁佁䬴䅁䭁䡁䕯䅁䉁䅁䅁允䅁䅁䅕䅁䅁䅁坄唱䵁䅉䅅䅁䕁䅁䅁睁䵁䅁䅁权硃兄䅁权煄权䅁权療䅂䅁允䅁䅁䅅䅁佁䅁䅷䅁睁䍁䄴䅎㑁䑁䅕䅁䵁䅉䅅䅁䕁䅁䅁睁䵁䅁䅁权䩄允䅁权䕁䅁䅁权䙁䅁䅁允䅁䅁䅅䅁䙁䅁䅁䥁⽁づ䉂䍄䉁䅁䅁䅂䅁䅁䅍䅄䅁䅁䅯杗䅳䅁䅯䄶䅯䅁䅯来䅑䅁䅅䅁䉁䅁䅁杄佁䅁䅁免ぁ䍁䄴杍㍁䑁䅫䅁䵁䅉䅅䅁䕁䅁䅁睁䵁䅁䅁权㥂兄䅁权灄权䅁权䑃䅂䅁允䅁䅁䅅䅁䙁䅁䅁䅁䅁瑘䅰䍄䉁䅁䅁䅂䅁䅁䅍䅄䅁䅁䅯児䅷䅁䅯䄶䅯䅁䅯睢䅑䅁䅅䅁䉁䅁䅁权䡂䅁䅁䍄䉁䅁䅁睁䅁䅁䅍䅄䅁䅁䅯睲䅳䅁䅯杊䅙䅁䅅䅁䉁䅁䅁杄䵁䅁䅁䅏硁䍁䄴䅍ㅁ䅁䅁䍄䉁䅁䅁䅂䅁䅁䅍䅄䅁䅁䅯睉䄰䅁䅯儶䅯䅁䅯䅣䅑䅁䅅䅁䉁䅁䅁兂䅁䅁䅁䥯爳䅑杷允䅁䅁䅍䅁䑁䅁䅷䅁䭁䥁䵧䅁䭁䉁䝧䅁䉁䅁䅁允䅁䅁䅯䅦䅙䅁杷允䅁䅁䅑䅁䑁䅁䅷䅁䭁偁䭕䅁䭁佁䭳䅁䭁䥁䕍䅁䉁䅁䅁允䅁䅁䄴杅䅁䑁䅙䅍㕁䑁䅑睎穁䑁䅙兎䅁䅁杷允䅁䅁䅍䅁䑁䅁䅷䅁䭁䡁䰰䅁䭁䉁䝯䅁䉁䅁䅁允䅁䅁䅯材䅙䅁杷允䅁䅁䅍䅁䑁䅁䅷䅁䭁䩁䱧䅁䭁䉁䝧䅁䉁䅁䅁允䅁䅁䅯兇䅙䅁杷允䅁䅁䅑䅁䑁䅁䅷䅁䭁乁䱯䅁䭁佁䭣䅁䭁䡁䔰䅁䉁䅁䅁允䅁䅁䅕牘䩰䅄牉獈䵁䅉䅅䅁䕁䅁䅁睁䵁䅁䅁权桁兄䅁权灄权䅁权瑂䅂䅁允䅁䅁䅅䅁䙁䅁䅁䅁权敩䅚䍄䉁䅁䅁䅂䅁䅁䅍䅄䅁䅁䅯兑䅷䅁䅯朶䅯䅁䅯䅣䅑䅁䅅䅁䉁䅁䅁杄䵁䅁䅁䅍畁䑁䅙兏ㅁ䅁䅁䍄䉁䅁䅁睁䅁䅁䅍䅄䅁䅁䅯公䅷䅁䅯杊䅙䅁䅅䅁䉁䅁䅁杄䵁䅁䅁睎祁䍁䄴䅍㕁䅁䅁䍄䉁䅁䅁䅂䅁䅁䅍䅄䅁䅁䅯元䅅䅁䅯允䅉䅁䅯睁䅉䅁䅅䅁䉁䅁䅁兂㕂瑏䵶硏䡄䅑杷允䅁䅁䅑䅁䑁䅁䅷䅁䭁䍁䉷䅁䭁䅁䅯䅁䭁䅁䅕䅁䉁䅁䅁允䅁䅁䅕搵楁⼲⭬歉䵁䅉䅅䅁䕁䅁䅁睁䵁䅁䅁权允睃䅁权湄权䅁权獄权䅁允䅁䅁䅅䅁䙁䑁晶㑔堲桢䅎䍄䉁䅁䅁䅂䅁䅁䅍䅄䅁䅁䅯䅍䅳䅁䅯䄶䅯䅁䅯睢䅑䅁䅅䅁䉁䅁䅁杄佁䅁䅁免睁䍁䄴睎睁䑁䅣䅁䵁䅉䅅䅁䑁䅁䅁睁䵁䅁䅁权乃䅄䅁权歁杂䅁允䅁䅁䅅䅁䭁䡁偍䅁䵁䅉䅅䅁䕁䅁䅁睁䵁䅁䅁权獃允䅁权䭁䅁䅁权䕁杁䅁允䅁䅁䅅䅁䙁乁欰潂噇睑䅒䍄䉁䅁䅁䅂䅁䅁䅍䅄䅁䅁䅯术䅳䅁䅯䄶䅯䅁䅯䄷䅯䅁䅅䅁䉁䅁䅁权䡂䅁䅁䍄䉁䅁䅁䅂䅁䅁䅍䅄䅁䅁䅯兑䄰䅁䅯儷䅯䅁䅯兣䅑䅁䅅䅁䉁䅁䅁兂瑂⼵灵搸噌睐杷允䅁䅁䅑䅁䑁䅁䅷䅁䭁䱁䰸䅁䭁佁䭯䅁䭁䡁䔰䅁䉁䅁䅁允䅁䅁䅯睒䅁䅁杷允䅁䅁䅑䅁䑁䅁䅷䅁䭁䉁乍䅁䭁佁䭧䅁䭁䡁䔰䅁䉁䅁䅁允䅁䅁䄴杄䅁䑁䅉䅎畁䑁䅅李㍁䅁䅁䍄䉁䅁䅁䅂䅁䅁䅍䅄䅁䅁䅯睏䄰䅁䅯睈䅙䅁䅯䅉䅙䅁䅅䅁䉁䅁䅁权⭄兄䅁䍄䉁䅁䅁䅂䅁䅁䅍䅄䅁䅁䅯儶䅅䅁䅯允䅉䅁䅯兂䅉䅁䅅䅁䉁䅁䅁兂剄睍卣㑇歐䅑杷允䅁䅁䅑䅁䑁䅁䅷䅁䭁䕁䱷䅁䭁佁䭙䅁䭁䡁䕁䅁䉁䅁䅁允䅁䅁䄴䅄䅁䑁䅉杌㑁䑁䅁兎䅁䅁杷允䅁䅁䅑䅁䑁䅁䅷䅁䭁䉁乕䅁䭁佁䭧䅁䭁䡁䔰䅁䉁䅁䅁允䅁䅁䄴杄䅁䍁䄰李畁䑁䅉睎ぁ䅁䅁䍄䉁䅁䅁䅂䅁䅁䅍䅄䅁䅁䅯睧䅳䅁䅯朶䅯䅁䅯兦䅑䅁䅅䅁䉁䅁䅁杄䵁䅁䅁䅍畁䑁䅕䅎㍁䅁䅁䍄䉁䅁䅁䅂䅁䅁䅍䅄䅁䅁䅯䄲䅷䅁䅯眶䅯䅁䅯兦䅑䅁䅅䅁䉁䅁䅁杄十䅁䅁兎硁䑁䅑李睁䑁䅉兎ぁ䅁䅁䍄䉁䅁䅁䅂䅁䅁䅍䅄䅁䅁䅯䅓䅳䅁䅯朶䅯䅁䅯全䅑䅁䅅䅁䉁䅁䅁杄䵁䅁䅁杍畁䑁䅁李祁䅁䅁䍄䉁䅁䅁䅂䅁䅁䅍䅄䅁䅁䅯䅅䅷䅁䅯䄶䅯䅁䅯兢䅑䅁䅅䅁䉁䅁䅁杄佁䅁䅁免睁䍁䄴䅏睁䑁䅕䅁䵁䅉䅅䅁䕁䅁䅁睁䵁䅁䅁权癄兄䅁权畄权䅁权獄权䅁允䅁䅁䅅䅁䙁䅁䅁䅁䅁瑹䅒䍄䉁䅁䅁䅂䅁䅁䅍䅄䅁䅁䅯杴䅳䅁䅯䄶䅯䅁䅯来䅑䅁䅅䅁䉁䅁䅁杄佁䅁䅁杍㉁䍁䄴䅎㕁䑁䅧䅁䵁䅉䅅䅁䕁䅁䅁睁䵁䅁䅁权䡁兄䅁权潄权䅁权㥂䅂䅁允䅁䅁䅅䅁佁䅁䄴䅁硁䑁䅍杌硁䑁䅫睍䅁䅁杷允䅁䅁䅑䅁䑁䅁䅷䅁䭁䑁䱷䅁䭁䉁䜸䅁䭁䍁䝁䅁䉁䅁䅁允䅁䅁䅯䄲䅙䅁杷允䅁䅁䅑䅁䑁䅁䅷䅁䭁䑁乣䅁䭁佁䭫䅁䭁佁䭷䅁䉁䅁䅁允䅁䅁䅕䅁䅁䑁㉂㠹䵁䅉䅅䅁䕁䅁䅁睁䵁䅁䅁权桃睃䅁权畄权䅁权㙂䅂䅁允䅁䅁䅅䅁䙁䅁䅁䅁允兇䉰䍄䉁䅁䅁䅂䅁䅁䅍䅄䅁䅁䅯元䅷䅁䅯眶䅯䅁䅯兦䅑䅁䅅䅁䉁䅁䅁杄啁䅁䅁免祁䑁䅧䅏㑁䑁䅧䅍睁䑁䅁䅁䵁䅉䅅䅁䑁䅁䅁睁䵁䅁䅁权煃䅄䅁权捁杂䅁允䅁䅁䅅䅁䭁佁䝷䅁䵁䅉䅅䅁䕁䅁䅁睁䵁䅁䅁权潁睃䅁权煄权䅁权瑂䅂䅁允䅁䅁䅅䅁佁䅁䅷䅁睁䍁䄴李㑁䑁䅧䅁䵁䅉䅅䅁䕁䅁䅁睁䵁䅁䅁权䡃䅄䅁权煄权䅁权療䅂䅁允䅁䅁䅅䅁佁䅁䅷䅁睁䍁䄴䅍㑁䑁䅣䅁䵁䅉䅅䅁䕁䅁䅁睁䵁䅁䅁权㕁睃䅁权灄权䅁权硂䅂䅁允䅁䅁䅅䅁䙁䅁䅁䅁䅁兂䉔䍄䉁䅁䅁䅂䅁䅁䅍䅄䅁䅁䅯䄷䅷䅁䅯朷䅯䅁䅯兣䅑䅁䅅䅁䉁䅁䅁兂䅁䅁䅁䉑祦䅑杷允䅁䅁䅍䅁䑁䅁䅷䅁䭁䍁䱳䅁䭁䉁䜴䅁䉁䅁䅁允䅁䅁䅯䅺䅙䅁杷允䅁䅁䅑䅁䑁䅁䅷䅁䭁䭁䱕䅁䭁佁䭯䅁䭁佁䭷䅁䉁䅁䅁允䅁䅁䅯睒䅁䅁杷允䅁䅁䅑䅁䑁䅁䅷䅁䭁佁䬸䅁䭁佁䭳䅁䭁䥁䕕䅁䉁䅁䅁允䅁䅁䄴杅䅁䑁䅣䅎㍁䑁䅕䅍睁䑁䅁䅍䅁䅁杷允䅁䅁䅑䅁䑁䅁䅷䅁䭁䅁䵕䅁䭁佁䬴䅁䭁䥁䕕䅁䉁䅁䅁允䅁䅁䅕䅁䅁䅁元啷䵁䅉䅅䅁䕁䅁䅁睁䵁䅁䅁权䅂兄䅁权畄权䅁权䙃䅂䅁允䅁䅁䅅䅁䙁䅁䅁䅁䅁䱑䅸䍄䉁䅁䅁䅂䅁䅁䅍䅄䅁䅁䅯䅆䅳䅁䅯朶䅯䅁䅯全䅑䅁䅅䅁䉁䅁䅁权䡂䅁䅁䍄䉁䅁䅁䅂䅁䅁䅍䅄䅁䅁䅯督䅳䅁䅯䄶䅯䅁䅯䄷䅯䅁䅅䅁䉁䅁䅁杄佁䅁䅁免㍁䍁䄴睎ぁ䑁䅣䅁䵁䅉䅅䅁䕁䅁䅁睁䵁䅁䅁权䝂睃䅁权煄权䅁权㙂䅂䅁允䅁䅁䅅䅁佁䅁䅷䅁祁䍁䄴免穁䑁䅣䅁䵁䅉䅅䅁䕁䅁䅁睁䵁䅁䅁权慃允䅁权煄权䅁权硂䅂䅁允䅁䅁䅅䅁佁䅁䅷䅁睁䍁䄴䅎睁䑁䅅䅁䵁䅉䅅䅁䕁䅁䅁睁䵁䅁䅁权䍃睃䅁权瑄权䅁权療䅂䅁允䅁䅁䅅䅁䙁䍁扐堫焵䵶⽑䍄䉁䅁䅁䅂䅁䅁䅍䅄䅁䅁䅯儵䅷䅁䅯朶䅯䅁䅯兣䅑䅁䅅䅁䉁䅁䅁杄䵁䅁䅁䅍畁䑁䅧免ぁ䅁䅁䍄䉁䅁䅁䅂䅁䅁䅍䅄䅁䅁䅯元䄰䅁䅯眶䅯䅁䅯兣䅑䅁䅅䅁䉁䅁䅁杄十䅁䅁兎㍁䑁䅅杍穁䑁䅑睍㍁䅁䅁䍄䉁䅁䅁䅂䅁䅁䅍䅄䅁䅁䅯兗䅷䅁䅯儷䅯䅁䅯䄷䅯䅁䅅䅁䉁䅁䅁兂硂児塲㍯桄睐杷允䅁䅁䅑䅁䑁䅁䅷䅁䭁䡁䵷䅁䭁佁䭣䅁䭁䝁䔰䅁䉁䅁䅁允䅁䅁䅕瑃橥䑣䬳䕋䵁䅉䅅䅁䕁䅁䅁睁䵁䅁䅁权塁兄䅁权煄权䅁权硂䅂䅁允䅁䅁䅅䅁佁䅁䅷䅁睁䍁䄴杍穁䑁䅑䅁䵁䅉䅅䅁䕁䅁䅁睁䵁䅁䅁权浃䅄䅁权牄权䅁权瑂䅂䅁允䅁䅁䅅䅁佁䉁䅉䅁ㅁ䑁䅁兏㑁䑁䅁兏祁䑁䅑䅁䵁䅉䅅䅁䕁䅁䅁睁䵁䅁䅁权桂兄䅁权潄权䅁权硂䅂䅁允䅁䅁䅅䅁䭁䕁䅣䅁䵁䅉䅅䅁䕁䅁䅁睁䵁䅁䅁权䝄䅁䅁权䕁䅁䅁权䙁䅁䅁允䅁䅁䅅䅁䙁䅁䅁䅁浂坑䉸䍄䉁䅁䅁䅂䅁䅁䅍䅄䅁䅁䅯元䅳䅁䅯眶䅯䅁䅯睢䅑䅁䅅䅁䉁䅁䅁杄十䅁䅁兎ㅁ䑁䅧李㉁䑁䅁兏㕁䅁䅁䍄䉁䅁䅁䅂䅁䅁䅍䅄䅁䅁䅯典䅳䅁䅯眵䅯䅁䅯全䅑䅁䅅䅁䉁䅁䅁兂婄䙒摣倲唴䅑杷允䅁䅁䅑䅁䑁䅁䅷䅁䭁䅁䴴䅁䭁佁䭧䅁䭁佁䭷䅁䉁䅁䅁允䅁䅁䄴杄䅁䑁䅣䅍畁䑁䅣䅍㑁䅁䅁䍄䉁䅁䅁䅂䅁䅁䅍䅄䅁䅁䅯䅇䄰䅁䅯朷䅯䅁䅯䄷䅯䅁䅅䅁䉁䅁䅁兂䅁䅁䅁䩍⭶䅑杷允䅁䅁䅑䅁䑁䅁䅷䅁䭁䱁䅕䅁䭁䅁䅑䅁䭁䅁䅕䅁䉁䅁䅁允䅁䅁䅕䅁䅁䝁啩䕢䵅䅉䅅䅁䕁䅁䅁睁䵁䅁䅁权䵁䅄䅁权瑄权䅁权獄权䅁允䅁䅁䅅䅁䙁䡁塇啄䡬昫⽫䍄䉁䅁䅁䅂䅁䅁䅍䅄䅁䅁䅯睧䅳䅁䅯儶䅯䅁䅯兦䅑䅁䅅䅁䉁䅁䅁兂䅁䅁䅁䭧啺䅑杷允䅁䅁䅑䅁䑁䅁䅷䅁䭁偁䰰䅁䭁佁䭙䅁䭁䝁䔸䅁䉁䅁䅁允䅁䅁䄴䅄䅁䑁䅑杌睁䑁䅕䅎䅁䅁杷允䅁䅁䅑䅁䑁䅁䅷䅁䭁佁䵙䅁䭁佁䭧䅁䭁䡁䕅䅁䉁䅁䅁允䅁䅁䄴杄䅁䑁䅅睎畁䑁䅫䅍穁䅁䅁䍄䉁䅁䅁䅂䅁䅁䅍䅄䅁䅁䅯䅈䄰䅁䅯朵䅯䅁䅯兦䅑䅁䅅䅁䉁䅁䅁杄䵁䅁䅁杍畁䑁䅁免硁䅁䅁䍄䉁䅁䅁䅂䅁䅁䅍䅄䅁䅁䅯䅁䅳䅁䅯眵䅯䅁䅯兢䅑䅁䅅䅁䉁䅁䅁兂硂児塲㍯慁䅑杷允䅁䅁䅑䅁䑁䅁䅷䅁䭁䵁䱁䅁䭁佁䬰䅁䭁䥁䕕䅁䉁䅁䅁允䅁䅁䅕硥畓⭒㙆䐵䴸䅉䅅䅁䕁䅁䅁睁䵁䅁䅁权汃䅄䅁权浄权䅁权㥂䅂䅁允䅁䅁䅅䅁佁䅁䅷䅁睁䍁䄴兎睁䑁䅣䅁䵁䅉䅅䅁䕁䅁䅁睁䵁䅁䅁权䩃䅄䅁权浄权䅁权獄权䅁允䅁䅁䅅䅁佁䅁䅷䅁穁䍁䄴䅏㍁䑁䅍䅁䵁䅉䅅䅁䕁䅁䅁睁䵁䅁䅁权⽄权䅁权湄权䅁权療䅂䅁允䅁䅁䅅䅁䙁䍁捬㡪ㅌ䭋⽹䍄䉁䅁䅁䅂䅁䅁䅍䅄䅁䅁䅯䄰䅳䅁䅯眶䅯䅁䅯兢䅑䅁䅅䅁䉁䅁䅁杄啁䅁䅁免㑁䑁䅙兏㕁䑁䅍䅍硁䑁䅁䅁䵁䅉䅅䅁䕁䅁䅁睁䵁䅁䅁权扁䅄䅁权灄权䅁权䑃䅂䅁允䅁䅁䅅䅁䙁䅁䅁䅁䅃琲䅴䍄䉁䅁䅁䅂䅁䅁䅍䅄䅁䅁䅯䅅䄰䅁䅯睈䅙䅁䅯䅉䅙䅁䅅䅁䉁䅁䅁权橂兄䅁䍄䉁䅁䅁䅂䅁䅁䅍䅄䅁䅁䅯䅊䅳䅁䅯儷䅯䅁䅯兣䅑䅁䅅䅁䉁䅁䅁兂卂䉵䘶ㄶ潈睐杷允䅁䅁䅑䅁䑁䅁䅷䅁䭁偁䴸䅁䭁佁䭣䅁䭁䥁䕕䅁䉁䅁䅁允䅁䅁䅕牕敧敨剴䕊䵁䅉䅅䅁䕁䅁䅁睁䵁䅁䅁权癄兄䅁权瑄权䅁权獄权䅁允䅁䅁䅅䅁䙁䙁偩啵湚慯⼸䍄䉁䅁䅁䅂䅁䅁䅍䅄䅁䅁䅯児䅳䅁䅯朵䅯䅁䅯睢䅑䅁䅅䅁䉁䅁䅁杄䵁䅁䅁䅍畁䑁䅉睎穁䅁䅁䍄䉁䅁䅁睁䅁䅁䅍䅄䅁䅁䅯䅱䅳䅁䅯杊䅙䅁䅅䅁䉁䅁䅁杄䭁䅁䅁李㉁䍁䄴䅏䅁䅁杷允䅁䅁䅍䅁䑁䅁䅷䅁䭁䕁䵅䅁䭁䍁䝙䅁䉁䅁䅁允䅁䅁䄴杄䅁䑁䅅䅍睁䍁䄴杍㑁䅁䅁䍄䉁䅁䅁䅂䅁䅁䅍䅄䅁䅁䅯䅰䅳䅁䅯朶䅯䅁䅯睧䅑䅁䅅䅁䉁䅁䅁杄䵁䅁䅁䅍畁䑁䅑兏㑁䅁䅁䍄䉁䅁䅁睁䅁䅁䅍䅄䅁䅁䅯睍䅷䅁䅯杇䅙䅁䅅䅁䉁䅁䅁权兂睂䅁䍄䉁䅁䅁䅂䅁䅁䅍䅄䅁䅁䅯䅃䅳䅁䅯儷䅯䅁䅯睢䅑䅁䅅䅁䉁䅁䅁兂㍂灶愸㥌㈳睐杷允䅁䅁䅑䅁䑁䅁䅷䅁䭁䩁䵑䅁䭁佁䭯䅁䭁佁䭷䅁䉁䅁䅁允䅁䅁䄴䅄䅁䑁䅁杌硁䑁䅅兎䅁䅁杷允䅁䅁䅑䅁䑁䅁䅷䅁䭁䅁䱷䅁䭁佁䬰䅁䭁䡁䕁䅁䉁䅁䅁允䅁䅁䅕敫㠱穐敖樸䴸䅉䅅䅁䕁䅁䅁睁䵁䅁䅁权偄䅄䅁权浄权䅁权䑃䅂䅁允䅁䅁䅅䅁佁䅁䅷䅁硁䍁䄴䅎硁䑁䅙䅁䵁䅉䅅䅁䕁䅁䅁睁䵁䅁䅁权⭄䅄䅁权湄权䅁权瑂䅂䅁允䅁䅁䅅䅁䙁䭁睒児塲硉䅊䍄䉁䅁䅁䅂䅁䅁䅍䅄䅁䅁䅯䅯䅅䅁䅯充䅁䅁䅯䅂䅉䅁䅅䅁䉁䅁䅁杄啁䅁䅁睎睁䑁䅁䅎睁䑁䅁䅍睁䑁䅁䅁䵁䅉䅅䅁䑁䅁䅁睁䵁䅁䅁权捄䅄䅁权奁杂䅁允䅁䅁䅅䅁䭁䡁䝷䅁䵁䅉䅅䅁䕁䅁䅁睁䵁䅁䅁权桃允䅁权剁䅁䅁权䕁杁䅁允䅁䅁䅅䅁佁䉁䅑䅁硁䑁䅁李ㅁ䑁䅁䅍睁䑁䅁䅍䅁䅁杷允䅁䅁䅑䅁䑁䅁䅷䅁䭁䝁䵣䅁䭁佁䬰䅁䭁䥁䕕䅁䉁䅁䅁允䅁䅁䅕獤煚䕬砵樴䴸䅉䅅䅁䕁䅁䅁睁䵁䅁䅁权呃䅄䅁权潄权䅁权䙃䅂䅁允䅁䅁䅅䅁佁䅁䅷䅁㉁䍁䄴䅏ぁ䑁䅑䅁䵁䅉䅅䅁䕁䅁䅁睁䵁䅁䅁权潁兄䅁权畄权䅁权㥂䅂䅁允䅁䅁䅅䅁䙁䅁䅁䅁䅂瘷䅖䍄䉁䅁䅁睁䅁䅁䅍䅄䅁䅁䅯䅚䄰䅁䅯杈䅙䅁䅅䅁䉁䅁䅁权佁睂䅁䍄䉁䅁䅁䅂䅁䅁䅍䅄䅁䅁䅯䄱䅅䅁䅯充䅁䅁䅯䅂䅉䅁䅅䅁䉁䅁䅁杄啁䅁䅁免穁䑁䅁杍㕁䑁䅕䅍睁䑁䅁䅁䵁䅉䅅䅁䕁䅁䅁睁䵁䅁䅁权⭃睃䅁权牄权䅁权䙃䅂䅁允䅁䅁䅅䅁佁䉁䅉䅁ぁ䑁䅑睎祁䑁䅉杍㉁䑁䅉䅁䵁䅉䅅䅁䕁䅁䅁睁䵁䅁䅁权摁䅄䅁权浄权䅁权㙂䅂䅁允䅁䅁䅅䅁佁䅁䅷䅁睁䍁䄴兎祁䑁䅅䅁䵁䅉䅅䅁䕁䅁䅁睁䵁䅁䅁权ぃ睃䅁权灄权䅁权䙃䅂䅁允䅁䅁䅅䅁䙁䅁䅁䅁䅁䭑䄵䍄䉁䅁䅁䅂䅁䅁䅍䅄䅁䅁䅯眱䅳䅁䅯朷䅯䅁䅯兦䅑䅁䅅䅁䉁䅁䅁兂䅁䅁䅁䑁杢䅷杷允䅁䅁䅑䅁䑁䅁䅷䅁䭁䙁乕䅁䭁佁䭙䅁䭁䥁䕍䅁䉁䅁䅁允䅁䅁䄴权䅁䑁䅉杌㉁䑁䅕䅁䵁䅉䅅䅁䕁䅁䅁睁䵁䅁䅁权獄䅄䅁权牄权䅁权硂䅂䅁允䅁䅁䅅䅁佁䉁䅉䅁ぁ䑁䅍免穁䑁䅙睍硁䑁䅅䅁䵁䅉䅅䅁䕁䅁䅁睁䵁䅁䅁权䅁兄䅁权畄权䅁权瑂䅂䅁允䅁䅁䅅䅁䙁䅁䅁䅁杂⽰䅮䍄䉁䅁䅁䅂䅁䅁䅍䅄䅁䅁䅯李䄰䅁䅯眶䅯䅁䅯全䅑䅁䅅䅁䉁䅁䅁杄十䅁䅁杍㕁䑁䅍睍㍁䑁䅕睍㍁䅁䅁䍄䉁䅁䅁䅂䅁䅁䅍䅄䅁䅁䅯眹䅷䅁䅯朶䅯䅁䅯全䅑䅁䅅䅁䉁䅁䅁杄䵁䅁䅁免畁䑁䅍睎ぁ䅁䅁䍄䉁䅁䅁䅂䅁䅁䅍䅄䅁䅁䅯䅂䅷䅁䅯朶䅯䅁䅯䅣䅑䅁䅅䅁䉁䅁䅁权䡂䅁䅁䍄䉁䅁䅁䅂䅁䅁䅍䅄䅁䅁䅯杏䄰䅁䅯儷䅯䅁䅯全䅑䅁䅅䅁䉁䅁䅁兂䡄穓䩥坑摄睐杷允䅁䅁䅑䅁䑁䅁䅷䅁䭁䙁䵯䅁䭁佁䬰䅁䭁䡁䕁䅁䉁䅁䅁允䅁䅁䅕䘫橐婰䕶㡄䵁䅉䅅䅁䕁䅁䅁睁䵁䅁䅁权佃䅄䅁权瑄权䅁权㙂䅂䅁允䅁䅁䅅䅁䙁乁橥䑣䬰㠱⽍䍄䉁䅁䅁睁䅁䅁䅍䅄䅁䅁䅯杣䅳䅁䅯杊䅙䅁䅅䅁䉁䅁䅁杄䵁䅁䅁睎ㅁ䍁䄴睎㍁䅁䅁䍄䉁䅁䅁睁䅁䅁䅍䅄䅁䅁䅯睦䅷䅁䅯䅈䅙䅁䅅䅁䉁䅁䅁权慂杂䅁䍄䉁䅁䅁䅂䅁䅁䅍䅄䅁䅁䅯睅䄰䅁䅯眶䅯䅁䅯兣䅑䅁䅅䅁䉁䅁䅁杄十䅁䅁睎㑁䑁䅅李㑁䑁䅙䅏祁䅁䅁䍄䉁䅁䅁䅂䅁䅁䅍䅄䅁䅁䅯兖䅁䅁䅯允䅉䅁䅯兂䅉䅁䅅䅁䉁䅁䅁兂楃䝋㤳䅸啌䅑杷允䅁䅁䅑䅁䑁䅁䅷䅁䭁䙁䅕䅁䭁䅁䍅䅁䭁䅁䍍䅁䉁䅁䅁允䅁䅁䅕挰塃㡗允唰䵁䅉䅅䅁䕁䅁䅁睁䵁䅁䅁权浃䅄䅁权牄权䅁权㙂䅂䅁允䅁䅁䅅䅁䭁䕁䅣䅁䵁䅉䅅䅁䕁䅁䅁睁䵁䅁䅁权⽁兄䅁权晁杂䅁权杁杂䅁允䅁䅁䅅䅁䭁䕁䝷䅁䵁䅉䅅䅁䕁䅁䅁睁䵁䅁䅁权䅁睃䅁权湄权䅁权㙂䅂䅁允䅁䅁䅅䅁䙁䝁浚浚浚椵䅖䍄䉁䅁䅁䅂䅁䅁䅍䅄䅁䅁䅯兘䅷䅁䅯朶䅯䅁䅯睧䅑䅁䅅䅁䉁䅁䅁杄䵁䅁䅁䅍畁䑁䅁杍ぁ䅁䅁䍄䉁䅁䅁䅂䅁䅁䅍䅄䅁䅁䅯䅥䅷䅁䅯睈䅙䅁䅯䅉䅙䅁䅅䅁䉁䅁䅁权摂权䅁䍄䉁䅁䅁睁䅁䅁䅍䅄䅁䅁䅯党䄰䅁䅯䅊䅙䅁䅅䅁䉁䅁䅁权扂睄䅁䍄䉁䅁䅁䅂䅁䅁䅍䅄䅁䅁䅯睸䅳䅁䅯儷䅯䅁䅯睢䅑䅁䅅䅁䉁䅁䅁兂㙃兓䍷㑋䍣䅷杷允䅁䅁䅑䅁䑁䅁䅷䅁䭁䕁䱧䅁䭁佁䭳䅁䭁䥁䕍䅁䉁䅁䅁允䅁䅁䄴杅䅁䑁䅍兏ㅁ䑁䅫䅍睁䑁䅁䅍䅁䅁杷允䅁䅁䅑䅁䑁䅁䅷䅁䭁䭁䱉䅁䭁佁䭫䅁䭁䥁䕕䅁䉁䅁䅁允䅁䅁䅕䅁䅁䝁灄〷䵁䅉䅅䅁䕁䅁䅁睁䵁䅁䅁权啃兄䅁权瑄权䅁权䙃䅂䅁允䅁䅁䅅䅁䙁偁潙䥘䌯搹⽧䍄䉁䅁䅁睁䅁䅁䅍䅄䅁䅁䅯兏䅳䅁䅯杈䅙䅁䅅䅁䉁䅁䅁权慁睂䅁䍄䉁䅁䅁䅂䅁䅁䅍䅄䅁䅁䅯来䅷䅁䅯朶䅯䅁䅯兢䅑䅁䅅䅁䉁䅁䅁杄䵁䅁䅁䅍畁䑁䅙䅏穁䅁䅁䍄䉁䅁䅁䅂䅁䅁䅍䅄䅁䅁䅯䅥䅷䅁䅯眶䅯䅁䅯睧䅑䅁䅅䅁䉁䅁䅁杄十䅁䅁䅏硁䑁䅍䅍硁䑁䅑李㑁䅁䅁䍄䉁䅁䅁睁䅁䅁䅍䅄䅁䅁䅯䅵䅳䅁䅯䅇䅙䅁䅅䅁䉁䅁䅁权䕂杂䅁䍄䉁䅁䅁䅂䅁䅁䅍䅄䅁䅁䅯睯䅅䅁䅯䅂䅁䅁䅯䅂䅉䅁䅅䅁䉁䅁䅁兂䅁䅁䅂佬伶兑杷允䅁䅁䅑䅁䑁䅁䅷䅁䭁䅁䵷䅁䭁佁䭣䅁䭁䡁䔰䅁䉁䅁䅁允䅁䅁䅕兵湫䌹䍥樫䴸䅉䅅䅁䕁䅁䅁睁䵁䅁䅁权㍁䅄䅁权畄权䅁权獄权䅁允䅁䅁䅅䅁䙁䅁䅁䅁䅂㥎䅎䍄䉁䅁䅁䅂䅁䅁䅍䅄䅁䅁䅯內䅳䅁䅯䄶䅯䅁䅯来䅑䅁䅅䅁䉁䅁䅁杄佁䅁䅁睎㉁䍁䄴免硁䑁䅅䅁䵁䅉䅅䅁䕁䅁䅁睁䵁䅁䅁权偄䅄䅁权湄权䅁权療䅂䅁允䅁䅁䅅䅁䙁䙁㑋潈牘到䅚䍄䉁䅁䅁睁䅁䅁䅍䅄䅁䅁䅯朳䅷䅁䅯䅊䅙䅁䅅䅁䉁䅁䅁权捂睄䅁䍄䉁䅁䅁睁䅁䅁䅍䅄䅁䅁䅯䅡䄰䅁䅯杈䅙䅁䅅䅁䉁䅁䅁权ぁ杂䅁䍄䉁䅁䅁䅂䅁䅁䅍䅄䅁䅁䅯杫䅷䅁䅯眶䅯䅁䅯兦䅑䅁䅅䅁䉁䅁䅁杄十䅁䅁睍硁䑁䅑李㕁䑁䅍免睁䅁䅁䍄䉁䅁䅁䅂䅁䅁䅍䅄䅁䅁䅯䅏䅷䅁䅯䄶䅯䅁䅯兢䅑䅁䅅䅁䉁䅁䅁杄佁䅁䅁免祁䍁䄴李睁䑁䅕䅁䵁䅉䅅䅁䕁䅁䅁睁䵁䅁䅁权呁兄䅁权煄权䅁权㙂䅂䅁允䅁䅁䅅䅁佁䅁䅯䅁睁䍁䄴䅎硁䅁䅁䍄䉁䅁䅁䅂䅁䅁䅍䅄䅁䅁䅯儰䅳䅁䅯朵䅯䅁䅯来䅑䅁䅅䅁䉁䅁䅁杄䵁䅁䅁免畁䑁䅉李㉁䅁䅁䍄䉁䅁䅁䅂䅁䅁䅍䅄䅁䅁䅯朹䅷䅁䅯儶䅯䅁䅯睢䅑䅁䅅䅁䉁䅁䅁兂䅁䅁䅁䝁㑲䅑杷允䅁䅁䅑䅁䑁䅁䅷䅁䭁䑁偙䅁䭁佁䭧䅁䭁䡁䕁䅁䉁䅁䅁允䅁䅁䄴䅄䅁䑁䅧杌㉁䑁䅫兏䅁䅁杷允䅁䅁䅍䅁䑁䅁䅷䅁䭁䝁䱣䅁䭁䉁䝧䅁䉁䅁䅁允䅁䅁䅯兇䅙䅁杷允䅁䅁䅑䅁䑁䅁䅷䅁䭁偁䵧䅁䭁佁䭣䅁䭁佁䭷䅁䉁䅁䅁允䅁䅁䅕場啯歲档䕉䵁䅉䅅䅁䕁䅁䅁睁䵁䅁䅁权䭃睃䅁权牄权䅁权䙃䅂䅁允䅁䅁䅅䅁佁䉁䅉䅁穁䑁䅉兎ぁ䑁䅍䅏㉁䑁䅁䅁䵁䅉䅅䅁䕁䅁䅁睁䵁䅁䅁权捂睃䅁权畄权䅁权瑂䅂䅁允䅁䅁䅅䅁䙁䅁䅁䅁䅃畦䄹䍄䉁䅁䅁䅂䅁䅁䅍䅄䅁䅁䅯杁䅷䅁䅯儷䅯䅁䅯睧䅑䅁䅅䅁䉁䅁䅁兂䝁婧䑖㉩硺睐杷允䅁䅁䅑䅁䑁䅁䅷䅁䭁䙁乧䅁䭁佁䭳䅁䭁䥁䕕䅁䉁䅁䅁允䅁䅁䄴䅆䅁䑁䅅杍祁䑁䅁䅍ㅁ䑁䅅䅏㑁䅁䅁䍄䉁䅁䅁䅂䅁䅁䅍䅄䅁䅁䅯睇䄰䅁䅯儶䅯䅁䅯兣䅑䅁䅅䅁䉁䅁䅁兂䅁䅁䅁佁堳䅑杷允䅁䅁䅑䅁䑁䅁䅷䅁䭁䕁䰰䅁䭁佁䬴䅁䭁䡁䕅䅁䉁䅁䅁允䅁䅁䅕䅁䅁䅁㥄䕸䵁䅉䅅䅁䕁䅁䅁睁䵁䅁䅁权㉁䅄䅁权晁杂䅁权杁杂䅁允䅁䅁䅅䅁䭁䵁䩑䅁䵁䅉䅅䅁䕁䅁䅁睁䵁䅁䅁权獄睃䅁权牄权䅁权瑂䅂䅁允䅁䅁䅅䅁佁䉁䅉䅁穁䑁䅁䅎穁䑁䅉䅍睁䑁䅁䅁䵁䅉䅅䅁䕁䅁䅁睁䵁䅁䅁权权䅄䅁权湄权䅁权獄权䅁允䅁䅁䅅䅁䙁䡁汶䙫㥂兊䅒䍄䉁䅁䅁睁䅁䅁䅍䅄䅁䅁䅯䅬䄰䅁䅯䅊䅙䅁䅅䅁䉁䅁䅁权䭁䅅䅁䍄䉁䅁䅁䅂䅁䅁䅍䅄䅁䅁䅯䅉䅳䅁䅯朷䅯䅁䅯兣䅑䅁䅅䅁䉁䅁䅁兂䅁䅁䅁偗到兑杷允䅁䅁䅑䅁䑁䅁䅷䅁䭁䡁乣䅁䭁佁䬴䅁䭁䝁䔰䅁䉁䅁䅁允䅁䅁䅕䅁䅁䥁汁〱䵁䅉䅅䅁䕁䅁䅁睁䵁䅁䅁权睄权䅁权湄权䅁权獄权䅁允䅁䅁䅅䅁䙁偁⭰牡へ祕䅰䍄䉁䅁䅁䅂䅁䅁䅍䅄䅁䅁䅯兰䅷䅁䅯眶䅯䅁䅯䅣䅑䅁䅅䅁䉁䅁䅁杄十䅁䅁䅎睁䑁䅍兎睁䑁䅁䅍睁䅁䅁䍄䉁䅁䅁䅂䅁䅁䅍䅄䅁䅁䅯䄯䅷䅁䅯儶䅯䅁䅯睧䅑䅁䅅䅁䉁䅁䅁兂䅁䅁䅁䵑捐䅑杷允䅁䅁䅍䅁䑁䅁䅷䅁䭁䵁䱳䅁䭁䉁䝧䅁䉁䅁䅁允䅁䅁䅯兇䅙䅁杷允䅁䅁䅑䅁䑁䅁䅷䅁䭁䉁䱳䅁䭁佁䭫䅁䭁䡁䕁䅁䉁䅁䅁允䅁䅁䅕䅁䅁乁䕁挸䵁䅉䅅䅁䕁䅁䅁睁䵁䅁䅁权晄睃䅁权瑄权䅁权㙂䅂䅁允䅁䅁䅅䅁䙁乁橥䑣䬰⬱⽳䍄䉁䅁䅁䅂䅁䅁䅍䅄䅁䅁䅯睎䅷䅁䅯朷䅯䅁䅯兦䅑䅁䅅䅁䉁䅁䅁兂䅁䅁䅁䵧䕐䅑杷允䅁䅁䅑䅁䑁䅁䅷䅁䭁偁䭷䅁䭁佁䭯䅁䭁䡁䕯䅁䉁䅁䅁允䅁䅁䄴䅄䅁䑁䅁杌㍁䑁䅅䅎䅁䅁杷允䅁䅁䅑䅁䑁䅁䅷䅁䭁䙁䴸䅁䭁佁䭳䅁䭁䝁䔰䅁䉁䅁䅁允䅁䅁䄴䅅䅁䑁䅕李硁䑁䅫睍㉁䑁䅕䅁䵁䅉䅅䅁䕁䅁䅁睁䵁䅁䅁权硂睃䅁权牄权䅁权硂䅂䅁允䅁䅁䅅䅁佁䉁䅑䅁穁䑁䅕睎ㅁ䑁䅫䅍ぁ䑁䅫睍䅁䅁杷允䅁䅁䅑䅁䑁䅁䅷䅁䭁䉁乧䅁䭁佁䭯䅁䭁䡁䕅䅁䉁䅁䅁允䅁䅁䄴䅄䅁䑁䅁杌㉁䑁䅫䅏䅁䅁杷允䅁䅁䅍䅁䑁䅁䅷䅁䭁䕁乳䅁䭁䍁䝑䅁䉁䅁䅁允䅁䅁䅯剒䅁䅁杷允䅁䅁䅑䅁䑁䅁䅷䅁䭁䍁䱷䅁䭁佁䭫䅁䭁䡁䔰䅁䉁䅁䅁允䅁䅁䅕䅁䅁䵁卧啂䵅䅉䅅䅁䕁䅁䅁睁䵁䅁䅁权ㅂ䅄䅁权瑄权䅁权獄权䅁允䅁䅁䅅䅁䙁䝁伱㡁煚搱⽷䍄䉁䅁䅁䅂䅁䅁䅍䅄䅁䅁䅯杗䅳䅁䅯朶䅯䅁䅯䅣䅑䅁䅅䅁䉁䅁䅁杄䵁䅁䅁䅍畁䑁䅕免硁䅁䅁䍄䉁䅁䅁䅂䅁䅁䅍䅄䅁䅁䅯杉䄰䅁䅯朶䅯䅁䅯睢䅑䅁䅅䅁䉁䅁䅁杄䵁䅁䅁免畁䑁䅉䅍㕁䅁䅁䍄䉁䅁䅁睁䅁䅁䅍䅄䅁䅁䅯杰䅳䅁䅯䅇䅙䅁䅅䅁䉁䅁䅁权㡂杂䅁䍄䉁䅁䅁䅂䅁䅁䅍䅄䅁䅁䅯杹䅳䅁䅯䄶䅯䅁䅯全䅑䅁䅅䅁䉁䅁䅁杄佁䅁䅁免㕁䍁䄴兎ㅁ䑁䅕䅁䵁䅉䅅䅁䕁䅁䅁睁䵁䅁䅁权敃兄䅁权煄权䅁权睂䅂䅁允䅁䅁䅅䅁佁䅁䅷䅁硁䍁䄴睍ㅁ䑁䅍䅁䵁䅉䅅䅁䕁䅁䅁睁䵁䅁䅁权ㅁ兄䅁权灄权䅁权䑃䅂䅁允䅁䅁䅅䅁䙁䅁䅁䅁䅃⭊䅰䍄䉁䅁䅁䅂䅁䅁䅍䅄䅁䅁䅯儶䄰䅁䅯儷䅯䅁䅯睢䅑䅁䅅䅁䉁䅁䅁兂䅁䅁䅁䅁い睐杷允䅁䅁䅍䅁䑁䅁䅷䅁䭁䅁䱍䅁䭁䉁䝧䅁䉁䅁䅁允䅁䅁䅯兇䅙䅁杷允䅁䅁䅑䅁䑁䅁䅷䅁䭁偁䬸䅁䭁佁䬰䅁䭁䡁䔰䅁䉁䅁䅁允䅁䅁䅕啩杆搵楁穵䴸䅉䅅䅁䕁䅁䅁睁䵁䅁䅁权祂睃䅁权潄权䅁权睂䅂䅁允䅁䅁䅅䅁䭁䕁䅣䅁䵁䅉䅅䅁䕁䅁䅁睁䵁䅁䅁权杁睃䅁权瑄权䅁权䑃䅂䅁允䅁䅁䅅䅁䙁偁灹搸乊瑙⽁䍄䉁䅁䅁䅂䅁䅁䅍䅄䅁䅁䅯䅧䅅䅁䅯权䅁䅁䅯䅂䅉䅁䅅䅁䉁䅁䅁兂橁⼲⭬牡䥷䅑杷允䅁䅁䅑䅁䑁䅁䅷䅁䭁䱁䰸䅁䭁佁䬴䅁䭁䡁䔰䅁䉁䅁䅁允䅁䅁䅕䅁䅁䕁桁唶䵁䅉䅅䅁䕁䅁䅁睁䵁䅁䅁权䡄睃䅁权浄权䅁权療䅂䅁允䅁䅁䅅䅁佁䅁䅷䅁睁䍁䄴睎㕁䑁䅧䅁䵁䅉䅅䅁䕁䅁䅁睁䵁䅁䅁权敄睃䅁权畄权䅁权䙃䅂䅁允䅁䅁䅅䅁䙁䅁䅁䅁权⽦䄱䍄䉁䅁䅁䅂䅁䅁䅍䅄䅁䅁䅯兲䅳䅁䅯朷䅯䅁䅯来䅑䅁䅅䅁䉁䅁䅁兂䅁䅁䅁䅧樯䅑杷允䅁䅁䅑䅁䑁䅁䅷䅁䭁䥁䵙䅁䭁佁䭯䅁䭁䥁䕍䅁䉁䅁䅁允䅁䅁䅯睒䅁䅁杷允䅁䅁䅑䅁䑁䅁䅷䅁䭁䵁䱷䅁䭁佁䬴䅁䭁䥁䕕䅁䉁䅁䅁允䅁䅁䅕䅁䅁䵁瑃䔹䵁䅉䅅䅁䕁䅁䅁睁䵁䅁䅁权牄兄䅁权煄权䅁权睂䅂䅁允䅁䅁䅅䅁佁䅁䅷䅁睁䍁䄴䅎ㅁ䑁䅉䅁䵁䅉䅅䅁䕁䅁䅁睁䵁䅁䅁权䝂䅄䅁权灄权䅁权瑂䅂䅁允䅁䅁䅅䅁䙁䅁䅁䅁䅁䵡䅚䍄䉁䅁䅁睁䅁䅁䅍䅄䅁䅁䅯李䅷䅁䅯杇䅙䅁䅅䅁䉁䅁䅁权䑄杂䅁䍄䉁䅁䅁睁䅁䅁䅍䅄䅁䅁䅯睹䅳䅁䅯杇䅙䅁䅅䅁䉁䅁䅁权㉃杂䅁䍄䉁䅁䅁䅂䅁䅁䅍䅄䅁䅁䅯杒䅷䅁䅯儷䅯䅁䅯来䅑䅁䅅䅁䉁䅁䅁兂䅁䅁䅁䅁䅁䅁杷允䅁䅁䅍䅁䑁䅁䅷䅁䭁䥁䵙䅁䭁䍁䝑䅁䉁䅁䅁允䅁䅁䅯杊䅣䅁杷允䅁䅁䅑䅁䑁䅁䅷䅁䭁偁䄸䅁䭁䅁䅯䅁䭁䅁䅕䅁䉁䅁䅁允䅁䅁䅕䵴㉨灶愸ぅ䵁䅉䅅䅁䕁䅁䅁睁䵁䅁䅁权㕄䅄䅁权畄权䅁权瑂䅂䅁允䅁䅁䅅䅁䙁䅁䅁䅁䅁䱌䅪䍄䉁䅁䅁䅂䅁䅁䅍䅄䅁䅁䅯条䄰䅁䅯眵䅯䅁䅯来䅑䅁䅅䅁䉁䅁䅁兂穂䩡瑈䑦䠸䅑杷允䅁䅁䅑䅁䑁䅁䅷䅁䭁䅁乣䅁䭁佁䭧䅁䭁䝁䔰䅁䉁䅁䅁允䅁䅁䄴䅄䅁䑁䅫杌ぁ䑁䅫䅎䅁䅁杷允䅁䅁䅑䅁䑁䅁䅷䅁䭁䥁䱷䅁䭁佁䭣䅁䭁佁䭷䅁䉁䅁䅁允䅁䅁䅕ㅚ䭧慈瘵歇䵁䅉䅅䅁䕁䅁䅁睁䵁䅁䅁权噃睃䅁权灄权䅁权獄权䅁允䅁䅁䅅䅁䭁䕁䅣䅁䵁䅉䅅䅁䕁䅁䅁睁䵁䅁䅁权扄睃䅁权畄权䅁权瑂䅂䅁允䅁䅁䅅䅁䭁䕁䅣䅁䵁䅉䅅䅁䕁䅁䅁睁䵁䅁䅁权䵁兄䅁权潄权䅁权硂䅂䅁允䅁䅁䅅䅁佁䅁䄴䅁祁䑁䅅杌㍁䑁䅍杍䅁䅁杷允䅁䅁䅑䅁䑁䅁䅷䅁䭁䝁乷䅁䭁佁䭧䅁䭁䡁䕅䅁䉁䅁䅁允䅁䅁䄴䅄䅁䑁䅫杌㉁䑁䅉兏䅁䅁杷允䅁䅁䅍䅁䑁䅁䅷䅁䭁䥁䵧䅁䭁䉁䝯䅁䉁䅁䅁允䅁䅁䅯兗䅙䅁杷允䅁䅁䅑䅁䑁䅁䅷䅁䭁䩁䱑䅁䭁佁䭣䅁䭁䝁䔸䅁䉁䅁䅁允䅁䅁䅕捭䝡椴歃樷䴸䅉䅅䅁䕁䅁䅁睁䵁䅁䅁权橂允䅁权䭁䅁䅁权䕁杁䅁允䅁䅁䅅䅁䙁䉁䕫杖琴癳⼰䍄䉁䅁䅁䅂䅁䅁䅍䅄䅁䅁䅯睡䅳䅁䅯眶䅯䅁䅯䄷䅯䅁䅅䅁䉁䅁䅁杄啁䅁䅁免硁䑁䅑李㍁䑁䅫䅍睁䑁䅁䅁䵁䅉䅅䅁䕁䅁䅁睁䵁䅁䅁权桁睃䅁权灄权䅁权瑂䅂䅁允䅁䅁䅅䅁䙁䅁䅁䅁䅁䥉䅰䍄䉁䅁䅁䅂䅁䅁䅍䅄䅁䅁䅯儵䅳䅁䅯儷䅯䅁䅯兣䅑䅁䅅䅁䉁䅁䅁兂䭂䅄牉硨硢睐杷允䅁䅁䅑䅁䑁䅁䅷䅁䭁䙁䱳䅁䭁佁䭯䅁䭁䡁䕅䅁䉁䅁䅁允䅁䅁䄴䅄䅁䑁䅁杌祁䑁䅍䅏䅁䅁杷允䅁䅁䅑䅁䑁䅁䅷䅁䭁乁䅑䅁䭁䉁䅅䅁䭁䅁䅕䅁䉁䅁䅁允䅁䅁䄴䅆䅁䑁䅉睍睁䑁䅫睎㍁䑁䅍杍㉁䅁䅁䍄䉁䅁䅁䅂䅁䅁䅍䅄䅁䅁䅯睢䅅䅁䅯充䅁䅁䅯兂䅁䅁䅅䅁䉁䅁䅁杄啁䅁䅁䅎ㅁ䑁䅍杍硁䑁䅁䅍睁䑁䅁䅁䵁䅉䅅䅁䕁䅁䅁睁䵁䅁䅁权瑂允䅁权䉁杁䅁权䑁杁䅁允䅁䅁䅅䅁䙁佁䡧硑㙤瑕䅸䍄䉁䅁䅁䅂䅁䅁䅍䅄䅁䅁䅯睤䅳䅁䅯朵䅯䅁䅯兣䅑䅁䅅䅁䉁䅁䅁杄䵁䅁䅁免畁䑁䅍䅍硁䅁䅁䍄䉁䅁䅁睁䅁䅁䅍䅄䅁䅁䅯睹䅳䅁䅯䅈䅙䅁䅅䅁䉁䅁䅁权兂杂䅁䍄䉁䅁䅁䅂䅁䅁䅍䅄䅁䅁䅯末䅯䅁䅯朵䅯䅁䅯来䅑䅁䅅䅁䉁䅁䅁杄䵁䅁䅁杍畁䑁䅁杍㑁䅁䅁䍄䉁䅁䅁䅂䅁䅁䅍䅄䅁䅁䅯杍䅳䅁䅯眶䅯䅁䅯兣䅑䅁䅅䅁䉁䅁䅁杄允䅁䅁䅏穁䑁䅑兎㑁䑁䅅杍䅁䅁杷允䅁䅁䅑䅁䑁䅁䅷䅁䭁䙁䱑䅁䭁佁䭣䅁䭁䝁䔸䅁䉁䅁䅁允䅁䅁䅕灳瘳㡰䱚稷䴸䅉䅅䅁䕁䅁䅁睁䵁䅁䅁权䭂䅄䅁权煄权䅁权療䅂䅁允䅁䅁䅅䅁佁䅁䅷䅁硁䍁䄴杍睁䑁䅅䅁䵁䅉䅅䅁䑁䅁䅁睁䵁䅁䅁权䱁䅄䅁权流杂䅁允䅁䅁䅅䅁佁䅁䅷䅁㕁䑁䅑杌硁䑁䅑䅁䵁䅉䅅䅁䕁䅁䅁睁䵁䅁䅁权捂睃䅁权畄权䅁权㥂䅂䅁允䅁䅁䅅䅁䙁䅁䅁䅁䅁䱴䅒䍄䉁䅁䅁䅂䅁䅁䅍䅄䅁䅁䅯䅄䄰䅁䅯儶䅯䅁䅯䄷䅯䅁䅅䅁䉁䅁䅁兂䅁䅁䅁䝁慺䅷杷允䅁䅁䅑䅁䑁䅁䅷䅁䭁䝁䱙䅁䭁佁䭧䅁䭁䡁䔰䅁䉁䅁䅁允䅁䅁䄴䅄䅁䑁䅅杌硁䑁䅑睎䅁䅁杷允䅁䅁䅑䅁䑁䅁䅷䅁䭁乁䵷䅁䭁佁䬰䅁䭁䡁䕯䅁䉁䅁䅁允䅁䅁䅕䱐佢䡌⽱稱䴸䅉䅅䅁䑁䅁䅁睁䵁䅁䅁权硁睃䅁权流杂䅁允䅁䅁䅅䅁佁䅁䅷䅁㕁䑁䅕杌ㅁ䑁䅑䅁䵁䅉䅅䅁䑁䅁䅁睁䵁䅁䅁权坄䅄䅁权歁杂䅁允䅁䅁䅅䅁䭁䍁䝷䅁䵁䅉䅅䅁䕁䅁䅁睁䵁䅁䅁权療䅄䅁权浄权䅁权䙃䅂䅁允䅁䅁䅅䅁䭁䕁䅣䅁䵁䅉䅅䅁䕁䅁䅁睁䵁䅁䅁权偄䅁䅁权䉁杁䅁权䍁杁䅁允䅁䅁䅅䅁䙁䥁硄䉄䍰整䅤䍄䉁䅁䅁䅂䅁䅁䅍䅄䅁䅁䅯䅡䅳䅁䅯朵䅯䅁䅯睧䅑䅁䅅䅁䉁䅁䅁杄䵁䅁䅁免畁䑁䅫䅎ㅁ䅁䅁䍄䉁䅁䅁䅂䅁䅁䅍䅄䅁䅁䅯睨䅷䅁䅯眵䅯䅁䅯来䅑䅁䅅䅁䉁䅁䅁兂䡄穓䩥坑䙁䅑杷允䅁䅁䅑䅁䑁䅁䅷䅁䭁䩁乣䅁䭁佁䬴䅁䭁䥁䕍䅁䉁䅁䅁允䅁䅁䅕䅁䅁佁求欯䵁䅉䅅䅁䑁䅁䅁睁䵁䅁䅁权汁睃䅁权流杂䅁允䅁䅁䅅䅁佁䅁䅷䅁㕁䑁䅕杌穁䑁䅑䅁䵁䅉䅅䅁䑁䅁䅁睁䵁䅁䅁权睁兄䅁权歁杂䅁允䅁䅁䅅䅁䭁䩁偁䅁䵁䅉䅅䅁䕁䅁䅁睁䵁䅁䅁权穁睃䅁权灄权䅁权㥂䅂䅁允䅁䅁䅅䅁䙁䅁䅁䅁䅁伱䅤䍄䉁䅁䅁䅂䅁䅁䅍䅄䅁䅁䅯兕䅷䅁䅯眵䅯䅁䅯䄷䅯䅁䅅䅁䉁䅁䅁兂䍁㑋坣挲圴䅑杷允䅁䅁䅑䅁䑁䅁䅷䅁䭁䩁䵫䅁䭁佁䭙䅁䭁䥁䕕䅁䉁䅁䅁允䅁䅁䅯睒䅁䅁杷允䅁䅁䅑䅁䑁䅁䅷䅁䭁䡁䱣䅁䭁佁䭯䅁䭁䡁䔰䅁䉁䅁䅁允䅁䅁䄴䅄䅁䑁䅁杌㍁䑁䅫兎䅁䅁杷允䅁䅁䅑䅁䑁䅁䅷䅁䭁䑁䵧䅁䭁佁䭯䅁䭁䡁䕁䅁䉁䅁䅁允䅁䅁䄴䅄䅁䑁䅁杌㕁䑁䅉睎䅁䅁杷允䅁䅁䅑䅁䑁䅁䅷䅁䭁䡁䵣䅁䭁佁䭳䅁䭁䥁䕍䅁䉁䅁䅁允䅁䅁䄴杅䅁䑁䅑兏穁䑁䅁䅍睁䑁䅁䅍䅁䅁杷允䅁䅁䅑䅁䑁䅁䅷䅁䭁䕁䱑䅁䭁䉁䜸䅁䭁䍁䝁䅁䉁䅁䅁允䅁䅁䅯睍䅙䅁杷允䅁䅁䅍䅁䑁䅁䅷䅁䭁䥁䵧䅁䭁䉁䜴䅁䉁䅁䅁允䅁䅁䅯䅖䅙䅁杷允䅁䅁䅑䅁䑁䅁䅷䅁䭁䑁䱷䅁䭁佁䭧䅁䭁䡁䕯䅁䉁䅁䅁允䅁䅁䄴杄䅁䑁䅍䅍畁䑁䅅兏ぁ䅁䅁䍄䉁䅁䅁睁䅁䅁䅍䅄䅁䅁䅯䅡䄰䅁䅯杊䅙䅁䅅䅁䉁䅁䅁杄䵁䅁䅁䅏㕁䍁䄴兎㍁䅁䅁䍄䉁䅁䅁睁䅁䅁䅍䅄䅁䅁䅯䅢䄰䅁䅯䅊䅙䅁䅅䅁䉁䅁䅁权允䅂䅁䍄䉁䅁䅁䅂䅁䅁䅍䅄䅁䅁䅯睯䅳䅁䅯朵䅯䅁䅯兣䅑䅁䅅䅁䉁䅁䅁杄䵁䅁䅁睍畁䑁䅅兏㍁䅁䅁䍄䉁䅁䅁䅂䅁䅁䅍䅄䅁䅁䅯䄷䅳䅁䅯儶䅯䅁䅯兢䅑䅁䅅䅁䉁䅁䅁兂䅁䅁䅁䉁穭䅑杷允䅁䅁䅑䅁䑁䅁䅷䅁䭁䉁䰸䅁䭁佁䭳䅁䭁䝁䔸䅁䉁䅁䅁允䅁䅁䄴䅆䅁䑁䅑免㉁䑁䅁䅍睁䑁䅁䅍睁䅁䅁䍄䉁䅁䅁䅂䅁䅁䅍䅄䅁䅁䅯䅐䅳䅁䅯朶䅯䅁䅯兢䅑䅁䅅䅁䉁䅁䅁杄䵁䅁䅁䅍畁䑁䅕免㑁䅁䅁䍄䉁䅁䅁䅂䅁䅁䅍䅄䅁䅁䅯儹䅅䅁䅯允䅉䅁䅯兂䅉䅁䅅䅁䉁䅁䅁兂祂乨㑌汗嘯䅑杷允䅁䅁䅑䅁䑁䅁䅷䅁䭁䍁䱣䅁䭁佁䭯䅁䭁䥁䕍䅁䉁䅁䅁允䅁䅁䅯睒䅁䅁杷允䅁䅁䅑䅁䑁䅁䅷䅁䭁偁䭑䅁䭁佁䬴䅁䭁䝁䔰䅁䉁䅁䅁允䅁䅁䅕䅁䅁佁䝄唸䵁䅉䅅䅁䕁䅁䅁睁䵁䅁䅁权潂睃䅁权湄权䅁权睂䅂䅁允䅁䅁䅅䅁䙁乁欰潂噇硑䅰䍄䉁䅁䅁䅂䅁䅁䅍䅄䅁䅁䅯睖䅳䅁䅯朶䅯䅁䅯睧䅑䅁䅅䅁䉁䅁䅁权䡂䅁䅁䍄䉁䅁䅁䅂䅁䅁䅍䅄䅁䅁䅯兘䅳䅁䅯儷䅯䅁䅯䅣䅑䅁䅅䅁䉁䅁䅁兂浃瑭瑏穔浧䅑杷允䅁䅁䅑䅁䑁䅁䅷䅁䭁偁䰴䅁䭁佁䭳䅁䭁䝁䔸䅁䉁䅁䅁允䅁䅁䄴杅䅁䑁䅑睎㑁䑁䅅免ㅁ䑁䅍兏䅁䅁杷允䅁䅁䅑䅁䑁䅁䅷䅁䭁䡁䰸䅁䭁佁䭯䅁䭁䡁䕅䅁䉁䅁䅁允䅁䅁䅯睒䅁䅁杷允䅁䅁䅑䅁䑁䅁䅷䅁䭁乁䵍䅁䭁佁䬴䅁䭁䝁䔰䅁䉁䅁䅁允䅁䅁䅕䅁䅁䱁歂い䵅䅉䅅䅁䕁䅁䅁睁䵁䅁䅁权䩁䅄䅁权畄权䅁权䑃䅂䅁允䅁䅁䅅䅁䙁䅁䅁䅁兂⽳䅎䍄䉁䅁䅁䅂䅁䅁䅍䅄䅁䅁䅯兘䅷䅁䅯儷䅯䅁䅯睢䅑䅁䅅䅁䉁䅁䅁兂慄䩶㍊㥆剷䅑杷允䅁䅁䅑䅁䑁䅁䅷䅁䭁偁䵙䅁䭁佁䬰䅁䭁佁䭷䅁䉁䅁䅁允䅁䅁䅕㝤昶楇搯䐹䴸䅉䅅䅁䕁䅁䅁睁䵁䅁䅁权䵂䅄䅁权煄权䅁权療䅂䅁允䅁䅁䅅䅁佁䅁䅷䅁硁䍁䄴免穁䑁䅕䅁䵁䅉䅅䅁䕁䅁䅁睁䵁䅁䅁权瑂睃䅁权潄权䅁权䑃䅂䅁允䅁䅁䅅䅁䭁䕁䅣䅁䵁䅉䅅䅁䕁䅁䅁睁䵁䅁䅁权浃䅄䅁权潄权䅁权㥂䅂䅁允䅁䅁䅅䅁佁䅁䅷䅁㉁䍁䄴睎硁䑁䅙䅁䵁䅉䅅䅁䑁䅁䅁睁䵁䅁䅁权䵄䅄䅁权流杂䅁允䅁䅁䅅䅁佁䅁䅯䅁㍁䑁䅍杌㉁䅁䅁䍄䉁䅁䅁䅂䅁䅁䅍䅄䅁䅁䅯䅩䅷䅁䅯儶䅯䅁䅯兢䅑䅁䅅䅁䉁䅁䅁兂䅁䅁䅁乧橮䅑杷允䅁䅁䅑䅁䑁䅁䅷䅁䭁䉁偧䅁䭁佁䬰䅁䭁䡁䕅䅁䉁䅁䅁允䅁䅁䅕煊㕹灱㑺䑸䴸䅉䅅䅁䕁䅁䅁睁䵁䅁䅁权佄睃䅁权晁杂䅁权杁杂䅁允䅁䅁䅅䅁䭁䑁䝍䅁䵁䅉䅅䅁䕁䅁䅁睁䵁䅁䅁权硂䅄䅁权畄权䅁权㙂䅂䅁允䅁䅁䅅䅁䙁䅁䅁䅁睁癈䅺䍄䉁䅁䅁䅂䅁䅁䅍䅄䅁䅁䅯䅱䅷䅁䅯眵䅯䅁䅯全䅑䅁䅅䅁䉁䅁䅁兂䡄穓䩥坑䭁䅑杷允䅁䅁䅑䅁䑁䅁䅷䅁䭁䙁乳䅁䭁佁䭧䅁䭁䝁䔸䅁䉁䅁䅁允䅁䅁䄴䅄䅁䑁䅫杌㉁䑁䅧兎䅁䅁杷允䅁䅁䅑䅁䑁䅁䅷䅁䭁偁䭷䅁䭁佁䬰䅁䭁佁䭷䅁䉁䅁䅁允䅁䅁䅕婪畤潅䅐橹䴸䅉䅅䅁䕁䅁䅁睁䵁䅁䅁权塃䅄䅁权潄权䅁权硂䅂䅁允䅁䅁䅅䅁佁䅁䄴䅁祁䑁䅕杌ㅁ䑁䅉兎䅁䅁杷允䅁䅁䅍䅁䑁䅁䅷䅁䭁䵁䱳䅁䭁䍁䝑䅁䉁䅁䅁允䅁䅁䅯杢䄰䅁杷允䅁䅁䅍䅁䑁䅁䅷䅁䭁䭁乷䅁䭁䉁䝷䅁䉁䅁䅁允䅁䅁䅯杍䅙䅁杷允䅁䅁䅑䅁䑁䅁䅷䅁䭁䩁䵙䅁䭁佁䭣䅁䭁䡁䔰䅁䉁䅁䅁允䅁䅁䅕匲䙁穏樹樵䴸䅉䅅䅁䕁䅁䅁睁䵁䅁䅁权晁睃䅁权瑄权䅁权䑃䅂䅁允䅁䅁䅅䅁䙁䉁癳匳䝑晧⼰䍄䉁䅁䅁䅂䅁䅁䅍䅄䅁䅁䅯睮䅷䅁䅯儷䅯䅁䅯䅣䅑䅁䅅䅁䉁䅁䅁兂㑃潈牘払坪睐杷允䅁䅁䅑䅁䑁䅁䅷䅁䭁䱁䵷䅁䭁佁䭧䅁䭁䝁䔸䅁䉁䅁䅁允䅁䅁䄴䅄䅁䑁䅙杌㉁䑁䅅杍䅁䅁杷允䅁䅁䅑䅁䑁䅁䅷䅁䭁佁䵙䅁䭁佁䭧䅁䭁䝁䔰䅁䉁䅁䅁允䅁䅁䄴杄䅁䑁䅅䅎畁䑁䅕杍㕁䅁䅁䍄䉁䅁䅁睁䅁䅁䅍䅄䅁䅁䅯東䅷䅁䅯䅊䅙䅁䅅䅁䉁䅁䅁权允䅂䅁䍄䉁䅁䅁䅂䅁䅁䅍䅄䅁䅁䅯䅅䅳䅁䅯朶䅯䅁䅯睧䅑䅁䅅䅁䉁䅁䅁杄䥁䅁䅁䅍畁䑁䅉䅁䵁䅉䅅䅁䕁䅁䅁睁䵁䅁䅁权䉂睃䅁权煄权䅁权䑃䅂䅁允䅁䅁䅅䅁佁䅁䅷䅁睁䍁䄴兎睁䑁䅑䅁䵁䅉䅅䅁䕁䅁䅁睁䵁䅁䅁权湂睃䅁权潄权䅁权硂䅂䅁允䅁䅁䅅䅁佁䅁䄴䅁硁䑁䅑杌㍁䑁䅣免䅁䅁杷允䅁䅁䅑䅁䑁䅁䅷䅁䭁䑁䴰䅁䭁佁䭯䅁䭁䥁䕕䅁䉁䅁䅁允䅁䅁䅯睒䅁䅁杷允䅁䅁䅑䅁䑁䅁䅷䅁䭁䩁丸䅁䭁佁䬰䅁䭁䡁䕯䅁䉁䅁䅁允䅁䅁䅕浗㝑〳丫稴䴸䅉䅅䅁䑁䅁䅁睁䵁䅁䅁权畃䅄䅁权捁杂䅁允䅁䅁䅅䅁䭁䡁䝣䅁䵁䅉䅅䅁䕁䅁䅁睁䵁䅁䅁权㍂兄䅁权畄权䅁权䙃䅂䅁允䅁䅁䅅䅁䙁䅁䅁䅁䅁㡑䅚䍄䉁䅁䅁䅂䅁䅁䅍䅄䅁䅁䅯杕䅳䅁䅯朶䅯䅁䅯䄷䅯䅁䅅䅁䉁䅁䅁杄䵁䅁䅁免畁䑁䅁䅏㕁䅁䅁䍄䉁䅁䅁䅂䅁䅁䅍䅄䅁䅁䅯䅏䅳䅁䅯儷䅯䅁䅯䅣䅑䅁䅅䅁䉁䅁䅁兂㕁䵴㉨灶愯睐杷允䅁䅁䅑䅁䑁䅁䅷䅁䭁䝁䰴䅁䭁佁䬰䅁䭁䝁䔸䅁䉁䅁䅁允䅁䅁䅕琯㑒匶硙䑹䴸䅉䅅䅁䕁䅁䅁睁䵁䅁䅁权晁䅄䅁权牄权䅁权睂䅂䅁允䅁䅁䅅䅁佁䉁䅑䅁硁䑁䅁睍㑁䑁䅕兏睁䑁䅁䅍䅁䅁杷允䅁䅁䅑䅁䑁䅁䅷䅁䭁䑁䵑䅁䭁佁䭯䅁䭁䝁䔰䅁䉁䅁䅁允䅁䅁䄴䅄䅁䑁䅁杌祁䑁䅕睎䅁䅁杷允䅁䅁䅑䅁䑁䅁䅷䅁䭁偁䅅䅁䭁䅁䍅䅁䭁䅁䍉䅁䉁䅁䅁允䅁䅁䅕婬穮䕃癩へ䵁䅉䅅䅁䕁䅁䅁睁䵁䅁䅁权㑄䅁䅁权畄权䅁权䙃䅂䅁允䅁䅁䅅䅁䙁䅁䅁䅁䅁䅦䉖䍄䉁䅁䅁䅂䅁䅁䅍䅄䅁䅁䅯䅡䅳䅁䅯朵䅯䅁䅯全䅑䅁䅅䅁䉁䅁䅁杄䵁䅁䅁免畁䑁䅧兎㕁䅁䅁䍄䉁䅁䅁䅂䅁䅁䅍䅄䅁䅁䅯条䅷䅁䅯眵䅯䅁䅯兢䅑䅁䅅䅁䉁䅁䅁兂䩃坑汄䌰扌睶杷允䅁䅁䅑䅁䑁䅁䅷䅁䭁䙁䰰䅁䭁佁䬰䅁䭁䝁䔰䅁䉁䅁䅁允䅁䅁䅕住䝱䍙硙䕌䵁䅉䅅䅁䕁䅁䅁睁䵁䅁䅁权䉂兄䅁权煄权䅁权瑂䅂䅁允䅁䅁䅅䅁佁䅁䅷䅁睁䍁䄴杍ぁ䑁䅙䅁䵁䅉䅅䅁䑁䅁䅁睁䵁䅁䅁权敃兄䅁权敁杂䅁允䅁䅁䅅䅁䭁䉁䥧䅁䵁䅉䅅䅁䕁䅁䅁睁䵁䅁䅁权㕂睃䅁权灄权䅁权㥂䅂䅁允䅁䅁䅅䅁䙁䅁䅁䅁䅁䭖䅈䍄䉁䅁䅁䅂䅁䅁䅍䅄䅁䅁䅯杈䅷䅁䅯儶䅯䅁䅯兣䅑䅁䅅䅁䉁䅁䅁兂䅁䅁䅁䥧䅙具杷允䅁䅁䅑䅁䑁䅁䅷䅁䭁䱁䵅䅁䭁佁䭧䅁䭁䡁䔰䅁䉁䅁䅁允䅁䅁䅯睒䅁䅁杷允䅁䅁䅍䅁䑁䅁䅷䅁䭁䵁䱳䅁䭁䍁䝙䅁䉁䅁䅁允䅁䅁䄴䅄䅁䑁䅧兏畁䑁䅧兎䅁䅁杷允䅁䅁䅑䅁䑁䅁䅷䅁䭁䅁䅳䅁䭁䉁䅅䅁䭁䅁䍑䅁䉁䅁䅁允䅁䅁䄴䅆䅁䑁䅕睍硁䑁䅅免睁䑁䅁䅍睁䅁䅁䍄䉁䅁䅁䅂䅁䅁䅍䅄䅁䅁䅯䅆䅳䅁䅯朶䅯䅁䅯睢䅑䅁䅅䅁䉁䅁䅁权䡂䅁䅁䍄䉁䅁䅁䅂䅁䅁䅍䅄䅁䅁䅯䅎䅳䅁䅯眵䅯䅁䅯睧䅑䅁䅅䅁䉁䅁䅁兂塄潮村㍈䙕䅑杷允䅁䅁䅍䅁䑁䅁䅷䅁䭁䭁䵁䅁䭁䉁䝧䅁䉁䅁䅁允䅁䅁䅯克䅙䅁杷允䅁䅁䅑䅁䑁䅁䅷䅁䭁䝁䵍䅁䭁佁䭯䅁䭁佁䭷䅁䉁䅁䅁允䅁䅁䄴䅄䅁䑁䅁杌穁䑁䅍李䅁䅁杷允䅁䅁䅑䅁䑁䅁䅷䅁䭁䉁䵍䅁䭁佁䭯䅁䭁䡁䕯䅁䉁䅁䅁允䅁䅁䄴䅄䅁䑁䅅杌祁䑁䅁免䅁䅁杷允䅁䅁䅑䅁䑁䅁䅷䅁䭁䕁䵙䅁䭁佁䭙䅁䭁䡁䕯䅁䉁䅁䅁允䅁䅁䅯睒䅁䅁杷允䅁䅁䅑䅁䑁䅁䅷䅁䭁䱁䵧䅁䭁佁䭧䅁䭁䡁䔰䅁䉁䅁䅁允䅁䅁䅯睒䅁䅁杷允䅁䅁䅑䅁䑁䅁䅷䅁䭁䝁䄴䅁䭁䅁䍅䅁䭁䅁䍍䅁䉁䅁䅁允䅁䅁䅕瑢䕭乱穊䔲䵁䅉䅅䅁䕁䅁䅁睁䵁䅁䅁权祁䅄䅁权煄权䅁权硂䅂䅁允䅁䅁䅅䅁佁䅁䅷䅁硁䍁䄴免㑁䑁䅙䅁䵁䅉䅅䅁䕁䅁䅁睁䵁䅁䅁权桁兄䅁权湄权䅁权獄权䅁允䅁䅁䅅䅁䙁䭁䝪穓䩥剷䅤䍄䉁䅁䅁睁䅁䅁䅍䅄䅁䅁䅯䅔䅷䅁䅯杊䅙䅁䅅䅁䉁䅁䅁杄䵁䅁䅁兏穁䍁䄴兎㕁䅁䅁䍄䉁䅁䅁䅂䅁䅁䅍䅄䅁䅁䅯䅖䅷䅁䅯儷䅯䅁䅯全䅑䅁䅅䅁䉁䅁䅁兂㝂坫牨で㥢睐杷允䅁䅁䅑䅁䑁䅁䅷䅁䭁䥁䵑䅁䭁佁䬰䅁䭁䝁䔸䅁䉁䅁䅁允䅁䅁䅕硥畓⭒㙆䑨䴸䅉䅅䅁䕁䅁䅁睁䵁䅁䅁权䡁兄䅁权湄权䅁权睂䅂䅁允䅁䅁䅅䅁䙁乁㕶浦㡱䭤⽍䍄䉁䅁䅁䅂䅁䅁䅍䅄䅁䅁䅯兡䅳䅁䅯朶䅯䅁䅯䅣䅑䅁䅅䅁䉁䅁䅁杄䵁䅁䅁䅍畁䑁䅉䅍㕁䅁䅁䍄䉁䅁䅁䅂䅁䅁䅍䅄䅁䅁䅯儲䅳䅁䅯䄶䅯䅁䅯䄷䅯䅁䅅䅁䉁䅁䅁杄佁䅁䅁䅏穁䍁䄴免㍁䑁䅉䅁䵁䅉䅅䅁䕁䅁䅁睁䵁䅁䅁权㑂䅄䅁权煄权䅁权䙃䅂䅁允䅁䅁䅅䅁佁䅁䅷䅁硁䍁䄴免硁䑁䅣䅁䵁䅉䅅䅁䕁䅁䅁睁䵁䅁䅁权塃睃䅁权灄权䅁权㙂䅂䅁允䅁䅁䅅䅁䙁䅁䅁䅁杄伵䅬䍄䉁䅁䅁䅂䅁䅁䅍䅄䅁䅁䅯䄷䅳䅁䅯儶䅯䅁䅯睧䅑䅁䅅䅁䉁䅁䅁兂䅁䅁䅁䍁睗䅑杷允䅁䅁䅑䅁䑁䅁䅷䅁䭁䍁䱉䅁䭁佁䬰䅁䭁䥁䕕䅁䉁䅁䅁允䅁䅁䅕扌票晩祘樵䴸䅉䅅䅁䕁䅁䅁睁䵁䅁䅁权浄睃䅁权牄权䅁权㙂䅂䅁允䅁䅁䅅䅁佁䉁䅉䅁祁䑁䅍免穁䑁䅧䅍睁䑁䅁䅁䵁䅉䅅䅁䕁䅁䅁睁䵁䅁䅁权扂兄䅁权牄权䅁权療䅂䅁允䅁䅁䅅䅁佁䉁䅑䅁硁䑁䅧睍㑁䑁䅁䅍睁䑁䅁䅍䅁䅁杷允䅁䅁䅑䅁䑁䅁䅷䅁䭁䍁䄰䅁䭁䅁䅑䅁䭁䅁䍑䅁䉁䅁䅁允䅁䅁䅕䅁䅁䭧儫歫䵅䅉䅅䅁䕁䅁䅁睁䵁䅁䅁权䝁睃䅁权灄权䅁权䙃䅂䅁允䅁䅁䅅䅁䙁䅁䅁䅁䅂摯䄱䍄䉁䅁䅁䅂䅁䅁䅍䅄䅁䅁䅯睃䅳䅁䅯眶䅯䅁䅯䄷䅯䅁䅅䅁䉁䅁䅁杄十䅁䅁杍祁䑁䅧䅎睁䑁䅁䅏㍁䅁䅁䍄䉁䅁䅁䅂䅁䅁䅍䅄䅁䅁䅯免䅁䅁䅯权䅁䅁䅯䅂䅉䅁䅅䅁䉁䅁䅁兂䡃瑆佮ㄹ㍐睐杷允䅁䅁䅑䅁䑁䅁䅷䅁䭁䙁䵫䅁䭁佁䬰䅁䭁䥁䕕䅁䉁䅁䅁允䅁䅁䅕呦ㄸ牘䩰䐳䴸䅉䅅䅁䕁䅁䅁睁䵁䅁䅁权⽄权䅁权晁杂䅁权杁杂䅁允䅁䅁䅅䅁䭁䥁䝙䅁䵁䅉䅅䅁䕁䅁䅁睁䵁䅁䅁权灂睃䅁权瑄权䅁权療䅂䅁允䅁䅁䅅䅁䙁䑁晶㑔堲潢⽉䍄䉁䅁䅁䅂䅁䅁䅍䅄䅁䅁䅯眸䅷䅁䅯朶䅯䅁䅯睧䅑䅁䅅䅁䉁䅁䅁权䡂䅁䅁䍄䉁䅁䅁䅂䅁䅁䅍䅄䅁䅁䅯䅩䅳䅁䅯朶䅯䅁䅯来䅑䅁䅅䅁䉁䅁䅁杄䵁䅁䅁䅍畁䑁䅁兎穁䅁䅁䍄䉁䅁䅁睁䅁䅁䅍䅄䅁䅁䅯䅍䅷䅁䅯杊䅙䅁䅅䅁䉁䅁䅁杄佁䅁䅁免睁䑁䅑杌睁䑁䅑䅁䵁䅉䅅䅁䕁䅁䅁睁䵁䅁䅁权啁䅄䅁权湄权䅁权療䅂䅁允䅁䅁䅅䅁䙁䝁光䑗ね佹⽡䍄䉁䅁䅁睁䅁䅁䅍䅄䅁䅁䅯䅱䅷䅁䅯䅇䅙䅁䅅䅁䉁䅁䅁权䕂杂䅁䍄䉁䅁䅁䅂䅁䅁䅍䅄䅁䅁䅯䅁䅳䅁䅯睈䅙䅁䅯䅉䅙䅁䅅䅁䉁䅁䅁权い杂䅁䍄䉁䅁䅁䅂䅁䅁䅍䅄䅁䅁䅯朰䅷䅁䅯儷䅯䅁䅯睢䅑䅁䅅䅁䉁䅁䅁兂瑁橈祤煫㍈睐杷允䅁䅁䅑䅁䑁䅁䅷䅁䭁䅁䱍䅁䭁䉁䜸䅁䭁䍁䝁䅁䉁䅁䅁允䅁䅁䅯䅣䄰䅁杷允䅁䅁䅑䅁䑁䅁䅷䅁䭁䉁乍䅁䭁佁䭣䅁䭁䝁䔰䅁䉁䅁䅁允䅁䅁䅕䑗ね䡹⭡い䵁䅉䅅䅁䕁䅁䅁睁䵁䅁䅁权敃睃䅁权晁杂䅁权杁杂䅁允䅁䅁䅅䅁䭁䵁䩁䅁䵁䅉䅅䅁䕁䅁䅁睁䵁䅁䅁权㡃睃䅁权牄权䅁权䑃䅂䅁允䅁䅁䅅䅁佁䉁䅉䅁㍁䑁䅙兎祁䑁䅑免㑁䑁䅑䅁䵁䅉䅅䅁䕁䅁䅁睁䵁䅁䅁权畂允䅁权䕁䅁䅁权䕁杁䅁允䅁䅁䅅䅁䙁䅁䅁䅁桃橆䉖䍄䉁䅁䅁䅂䅁䅁䅍䅄䅁䅁䅯䅺䅷䅁䅯儶䅯䅁䅯全䅑䅁䅅䅁䉁䅁䅁兂䅁䅁䅁䉍ぺ䅑杷允䅁䅁䅍䅁䑁䅁䅷䅁䭁䙁䵯䅁䭁䉁䝷䅁䉁䅁䅁允䅁䅁䅯睘䅣䅁杷允䅁䅁䅑䅁䑁䅁䅷䅁䭁䑁䰰䅁䭁佁䭣䅁䭁䥁䕕䅁䉁䅁䅁允䅁䅁䅕硨婢発呤い䵁䅉䅅䅁䕁䅁䅁睁䵁䅁䅁权塁兄䅁权牄权䅁权療䅂䅁允䅁䅁䅅䅁佁䉁䅉䅁㉁䑁䅫兏㉁䑁䅍䅎ぁ䑁䅣䅁䵁䅉䅅䅁䕁䅁䅁睁䵁䅁䅁权㉂兄䅁权湄权䅁权療䅂䅁允䅁䅁䅅䅁䙁䥁剔㝴䥤摒⽣䍄䉁䅁䅁䅂䅁䅁䅍䅄䅁䅁䅯䅱䅷䅁䅯朵䅯䅁䅯兦䅑䅁䅅䅁䉁䅁䅁杄䵁䅁䅁䅍畁䑁䅕睎ㅁ䅁䅁䍄䉁䅁䅁䅂䅁䅁䅍䅄䅁䅁䅯䅉䅷䅁䅯儷䅯䅁䅯兣䅑䅁䅅䅁䉁䅁䅁兂䥂場啯歲硦睐杷允䅁䅁䅑䅁䑁䅁䅷䅁䭁䥁乫䅁䭁佁䭫䅁䭁䥁䕍䅁䉁䅁䅁允䅁䅁䅕䅁䅁䅁㝂唰䵁䅉䅅䅁䕁䅁䅁睁䵁䅁䅁权桁䅄䅁权瑄权䅁权硂䅂䅁允䅁䅁䅅䅁䙁䵁杕䡳潊敫⽅䍄䉁䅁䅁䅂䅁䅁䅍䅄䅁䅁䅯睮䅷䅁䅯眵䅯䅁䅯睧䅑䅁䅅䅁䉁䅁䅁兂塄㍯㥁瑃楣䅑杷允䅁䅁䅑䅁䑁䅁䅷䅁䭁䱁䄸䅁䭁䅁䅯䅁䭁䅁䍑䅁䉁䅁䅁允䅁䅁䅕杖琴灳瘳歄䵁䅉䅅䅁䕁䅁䅁睁䵁䅁䅁权䕄睃䅁权煄权䅁权睂䅂䅁允䅁䅁䅅䅁䭁䕁䅣䅁䵁䅉䅅䅁䕁䅁䅁睁䵁䅁䅁权晄睃䅁权灄权䅁权療䅂䅁允䅁䅁䅅䅁䙁䅁䅁䅁权敶䅎䍄䉁䅁䅁䅂䅁䅁䅍䅄䅁䅁䅯睊䄰䅁䅯儶䅯䅁䅯睧䅑䅁䅅䅁䉁䅁䅁兂䅁䅁䅁䑙當䅑杷允䅁䅁䅍䅁䑁䅁䅷䅁䭁䙁䵁䅁䭁䍁䝑䅁䉁䅁䅁允䅁䅁䅯兘䄸䅁杷允䅁䅁䅑䅁䑁䅁䅷䅁䭁偁䭫䅁䭁䉁䜸䅁䭁䍁䝁䅁䉁䅁䅁允䅁䅁䅯睎䅣䅁杷允䅁䅁䅑䅁䑁䅁䅷䅁䭁䥁乙䅁䭁䉁䜸䅁䭁䍁䝁䅁䉁䅁䅁允䅁䅁䅯来䅙䅁杷允䅁䅁䅑䅁䑁䅁䅷䅁䭁䥁䱕䅁䭁佁䭯䅁䭁䥁䕕䅁䉁䅁䅁允䅁䅁䄴䅄䅁䑁䅁杌ㅁ䑁䅙兏䅁䅁杷允䅁䅁䅑䅁䑁䅁䅷䅁䭁䭁䱕䅁䭁佁䭯䅁䭁䡁䕁䅁䉁䅁䅁允䅁䅁䄴䅄䅁䑁䅅杌ㅁ䑁䅫李䅁䅁杷允䅁䅁䅑䅁䑁䅁䅷䅁䭁䭁䱕䅁䭁佁䭳䅁䭁䡁䕁䅁䉁䅁䅁允䅁䅁䄴杅䅁䑁䅫睍ㅁ䑁䅙䅏ㅁ䑁䅑李䅁䅁杷允䅁䅁䅑䅁䑁䅁䅷䅁䭁䱁䰰䅁䭁佁䬰䅁䭁䝁䔸䅁䉁䅁䅁允䅁䅁䅕䙂余扌摋稷䴸䅉䅅䅁䑁䅁䅁睁䵁䅁䅁权晃兄䅁权捁杂䅁允䅁䅁䅅䅁䭁䭁䜸䅁䵁䅉䅅䅁䕁䅁䅁睁䵁䅁䅁权摁䅁䅁权䉁杁䅁权䙁杁䅁允䅁䅁䅅䅁䙁䝁ぬ留䉯側䅎䍄䉁䅁䅁䅂䅁䅁䅍䅄䅁䅁䅯䅏䅅䅁䅯允䅉䅁䅯睁䅉䅁䅅䅁䉁䅁䅁兂䉂䕆杨汖桐䅑杷允䅁䅁䅑䅁䑁䅁䅷䅁䭁䱁䘸䅁䭁佁䬴䅁䭁䡁䕯䅁䉁䅁䅁允䅁䅁䅕䅁䅁䵁牄獉䵅䅉䅅䅁䕁䅁䅁睁䵁䅁䅁权坂䅄䅁权煄权䅁权瑂䅂䅁允䅁䅁䅅䅁佁䅁䅷䅁睁䍁䄴杍祁䑁䅕䅁䵁䅉䅅䅁䕁䅁䅁睁䵁䅁䅁权噄䅄䅁权湄权䅁权㙂䅂䅁允䅁䅁䅅䅁䙁䝁晳敎扮剩䄷䍄䉁䅁䅁䅂䅁䅁䅍䅄䅁䅁䅯睺䅳䅁䅯朶䅯䅁䅯兦䅑䅁䅅䅁䉁䅁䅁杄䵁䅁䅁䅍畁䑁䅙䅎ぁ䅁䅁䍄䉁䅁䅁䅂䅁䅁䅍䅄䅁䅁䅯䅓䄰䅁䅯儶䅯䅁䅯兦䅑䅁䅅䅁䉁䅁䅁兂䅁䅁䅁䉧歄䅑杷允䅁䅁䅍䅁䑁䅁䅷䅁䭁䥁乕䅁䭁䉁䝧䅁䉁䅁䅁允䅁䅁䅯睢䅙䅁杷允䅁䅁䅑䅁䑁䅁䅷䅁䭁䑁䵍䅁䭁佁䭫䅁䭁䝁䔰䅁䉁䅁䅁允䅁䅁䅕䅁䅁䥁祃べ䵁䅉䅅䅁䑁䅁䅁睁䵁䅁䅁权穂睃䅁权捁杂䅁允䅁䅁䅅䅁䭁䙁䝯䅁䵁䅉䅅䅁䕁䅁䅁睁䵁䅁䅁权坁睃䅁权瑄权䅁权㥂䅂䅁允䅁䅁䅅䅁䙁乁倹婪畤畅⽳䍄䉁䅁䅁䅂䅁䅁䅍䅄䅁䅁䅯䅲䄰䅁䅯朶䅯䅁䅯兦䅑䅁䅅䅁䉁䅁䅁杄䵁䅁䅁免畁䑁䅕䅍硁䅁䅁䍄䉁䅁䅁䅂䅁䅁䅍䅄䅁䅁䅯杅䅳䅁䅯眶䅯䅁䅯睧䅑䅁䅅䅁䉁䅁䅁杄十䅁䅁兏㑁䑁䅁䅎㑁䑁䅁䅍睁䅁䅁䍄䉁䅁䅁䅂䅁䅁䅍䅄䅁䅁䅯䅕䅳䅁䅯眶䅯䅁䅯兣䅑䅁䅅䅁䉁䅁䅁杄十䅁䅁杍㕁䑁䅍䅎㍁䑁䅍免㍁䅁䅁䍄䉁䅁䅁睁䅁䅁䅍䅄䅁䅁䅯杨䅷䅁䅯杈䅙䅁䅅䅁䉁䅁䅁权ぁ杂䅁䍄䉁䅁䅁䅂䅁䅁䅍䅄䅁䅁䅯䅕䅳䅁䅯眶䅯䅁䅯䄷䅯䅁䅅䅁䉁䅁䅁杄十䅁䅁杍㕁䑁䅑兎穁䑁䅍䅍㍁䅁䅁䍄䉁䅁䅁睁䅁䅁䅍䅄䅁䅁䅯䅰䅷䅁䅯䅇䅙䅁䅅䅁䉁䅁䅁权䭂杂䅁䍄䉁䅁䅁䅂䅁䅁䅍䅄䅁䅁䅯先䅳䅁䅯眶䅯䅁䅯来䅑䅁䅅䅁䉁䅁䅁杄啁䅁䅁免祁䑁䅣睍睁䑁䅣兏㕁䑁䅣䅁䵁䅉䅅䅁䕁䅁䅁睁䵁䅁䅁权噃睃䅁权畄权䅁权㥂䅂䅁允䅁䅁䅅䅁䙁䅁䅁䅁䅂䉡䉈䍄䉁䅁䅁䅂䅁䅁䅍䅄䅁䅁䅯元䅷䅁䅯眵䅯䅁䅯睢䅑䅁䅅䅁䉁䅁䅁兂潂敫㠱穐煘睶杷允䅁䅁䅍䅁䑁䅁䅷䅁䭁偁䵣䅁䭁䉁䝧䅁䉁䅁䅁允䅁䅁䅯䅒䅙䅁杷允䅁䅁䅑䅁䑁䅁䅷䅁䭁偁䙉䅁䭁佁䭯䅁䭁䡁䕁䅁䉁䅁䅁允䅁䅁䄴䅄䅁䑁䅅杌睁䑁䅉䅏䅁䅁杷允䅁䅁䅑䅁䑁䅁䅷䅁䭁䩁䱕䅁䭁佁䭳䅁䭁䡁䔰䅁䉁䅁䅁允䅁䅁䄴䅆䅁䑁䅅杍㑁䑁䅕䅎㉁䑁䅙免睁䅁䅁䍄䉁䅁䅁䅂䅁䅁䅍䅄䅁䅁䅯朶䅳䅁䅯眶䅯䅁䅯睢䅑䅁䅅䅁䉁䅁䅁杄十䅁䅁杍ぁ䑁䅫䅎硁䑁䅕兏㉁䅁䅁䍄䉁䅁䅁䅂䅁䅁䅍䅄䅁䅁䅯䅺䅷䅁䅯朷䅯䅁䅯来䅑䅁䅅䅁䉁䅁䅁兂䅁䅁䅁䵕砳䅑杷允䅁䅁䅑䅁䑁䅁䅷䅁䭁䥁䅧䅁䭁䅁䍅䅁䭁䅁䍍䅁䉁䅁䅁允䅁䅁䅕杧桤啹硈欵䵁䅉䅅䅁䕁䅁䅁睁䵁䅁䅁权啂䅄䅁权灄权䅁权療䅂䅁允䅁䅁䅅䅁䙁䅁䅁䅁睁療䅄䍄䉁䅁䅁睁䅁䅁䅍䅄䅁䅁䅯杣䄰䅁䅯杇䅙䅁䅅䅁䉁䅁䅁权牁杂䅁䍄䉁䅁䅁睁䅁䅁䅍䅄䅁䅁䅯党䅳䅁䅯䅊䅙䅁䅅䅁䉁䅁䅁权硂睄䅁䍄䉁䅁䅁䅂䅁䅁䅍䅄䅁䅁䅯杔䅷䅁䅯眶䅯䅁䅯兢䅑䅁䅅䅁䉁䅁䅁杄十䅁䅁兎穁䑁䅑杍㑁䑁䅙兏㕁䅁䅁䍄䉁䅁䅁睁䅁䅁䅍䅄䅁䅁䅯兪䄰䅁䅯杊䅙䅁䅅䅁䉁䅁䅁杄䵁䅁䅁兎㉁䍁䄴睎ぁ䅁䅁䍄䉁䅁䅁䅂䅁䅁䅍䅄䅁䅁䅯䅓䅷䅁䅯朵䅯䅁䅯兣䅑䅁䅅䅁䉁䅁䅁杄䵁䅁䅁杍畁䑁䅕杍祁䅁䅁䍄䉁䅁䅁䅂䅁䅁䅍䅄䅁䅁䅯杉䄰䅁䅯朵䅯䅁䅯全䅑䅁䅅䅁䉁䅁䅁杄䵁䅁䅁䅎畁䑁䅫杍㑁䅁䅁䍄䉁䅁䅁䅂䅁䅁䅍䅄䅁䅁䅯䅗䅷䅁䅯朷䅯䅁䅯兦䅑䅁䅅䅁䉁䅁䅁兂䅁䅁䅁䵅䌴兑杷允䅁䅁䅍䅁䑁䅁䅷䅁䭁䡁䱍䅁䭁䍁䝑䅁䉁䅁䅁允䅁䅁䅯䅅䅑䅁杷允䅁䅁䅑䅁䑁䅁䅷䅁䭁䑁乯䅁䭁佁䭙䅁䭁䝁䔰䅁䉁䅁䅁允䅁䅁䄴䅃䅁䑁䅅杌㕁䅁䅁䍄䉁䅁䅁睁䅁䅁䅍䅄䅁䅁䅯睵䅷䅁䅯杊䅙䅁䅅䅁䉁䅁䅁杄佁䅁䅁免睁䑁䅁杌㕁䑁䅅䅁䵁䅉䅅䅁䕁䅁䅁睁䵁䅁䅁权䙁睃䅁权潄权䅁权㙂䅂䅁允䅁䅁䅅䅁佁䅁䅷䅁硁䑁䅙杌㑁䑁䅙䅁䵁䅉䅅䅁䕁䅁䅁睁䵁䅁䅁权桃睃䅁权浄权䅁权䑃䅂䅁允䅁䅁䅅䅁佁䅁䅷䅁㉁䍁䄴免ㅁ䑁䅙䅁䵁䅉䅅䅁䑁䅁䅁睁䵁䅁䅁权㑄䅄䅁权流杂䅁允䅁䅁䅅䅁佁䅁䅷䅁㑁䑁䅧杌祁䑁䅙䅁䵁䅉䅅䅁䕁䅁䅁睁䵁䅁䅁权楁䅄䅁权潄权䅁权䑃䅂䅁允䅁䅁䅅䅁佁䅁䄴䅁穁䑁䅁杌硁䑁䅫兏䅁䅁杷允䅁䅁䅑䅁䑁䅁䅷䅁䭁䙁乧䅁䭁佁䬴䅁䭁䝁䔸䅁䉁䅁䅁允䅁䅁䅕䅁䅁䕁獃欫䵁䅉䅅䅁䕁䅁䅁睁䵁䅁䅁权橃兄䅁权灄权䅁权瑂䅂䅁允䅁䅁䅅䅁䭁䕁䅣䅁䵁䅉䅅䅁䕁䅁䅁睁䵁䅁䅁权佂允䅁权剁䅁䅁权䙁䅁䅁允䅁䅁䅅䅁佁䉁䅑䅁ぁ䑁䅁免硁䑁䅁䅍睁䑁䅁䅍䅁䅁杷允䅁䅁䅑䅁䑁䅁䅷䅁䭁䍁䱁䅁䭁佁䭣䅁䭁䡁䕅䅁䉁䅁䅁允䅁䅁䅕䅁䅁䅁䅂䕊䵁䅉䅅䅁䕁䅁䅁睁䵁䅁䅁权㍄䅄䅁权煄权䅁权獄权䅁允䅁䅁䅅䅁佁䅁䅷䅁硁䍁䄴䅍ㅁ䑁䅣䅁䵁䅉䅅䅁䑁䅁䅁睁䵁䅁䅁权捁睃䅁权奁杂䅁允䅁䅁䅅䅁䭁䕁䝑䅁䵁䅉䅅䅁䕁䅁䅁睁䵁䅁䅁权兄䅄䅁权湄权䅁权䙃䅂䅁允䅁䅁䅅䅁䙁䥁獴⼵灵剣䅴䍄䉁䅁䅁䅂䅁䅁䅍䅄䅁䅁䅯全䅁䅁䅯䅂䅁䅁䅯兂䅁䅁䅅䅁䉁䅁䅁兂䅁䅁䅁払䑭兑杷允䅁䅁䅑䅁䑁䅁䅷䅁䭁䱁䉧䅁䭁䅁䅯䅁䭁䅁䍑䅁䉁䅁䅁允䅁䅁䅕敢㝦晱午䕆䵁䅉䅅䅁䕁䅁䅁睁䵁䅁䅁权元睃䅁权浄权䅁权瑂䅂䅁允䅁䅁䅅䅁䭁䕁䅣䅁䵁䅉䅅䅁䕁䅁䅁睁䵁䅁䅁权晁䅄䅁权瑄权䅁权瑂䅂䅁允䅁䅁䅅䅁䙁䙁乃㉬匴㥧⽧䍄䉁䅁䅁䅂䅁䅁䅍䅄䅁䅁䅯杔䅳䅁䅯朶䅯䅁䅯睢䅑䅁䅅䅁䉁䅁䅁杄䵁䅁䅁杍畁䑁䅉睍㍁䅁䅁䍄䉁䅁䅁䅂䅁䅁䅍䅄䅁䅁䅯儵䅷䅁䅯朶䅯䅁䅯䅣䅑䅁䅅䅁䉁䅁䅁杄䵁䅁䅁䅍畁䑁䅣李ぁ䅁䅁䍄䉁䅁䅁䅂䅁䅁䅍䅄䅁䅁䅯权䅷䅁䅯䄶䅯䅁䅯䅣䅑䅁䅅䅁䉁䅁䅁杄佁䅁䅁免㉁䍁䄴李穁䑁䅍䅁䵁䅉䅅䅁䑁䅁䅁睁䵁䅁䅁权あ䅄䅁权流杂䅁允䅁䅁䅅䅁佁䅁䅷䅁㑁䑁䅍杌硁䑁䅍䅁䵁䅉䅅䅁䕁䅁䅁睁䵁䅁䅁权敃兄䅁权灄权䅁权獄权䅁允䅁䅁䅅䅁䙁䅁䅁䅁䅁故䅊䍄䉁䅁䅁䅂䅁䅁䅍䅄䅁䅁䅯朳䄰䅁䅯䄶䅯䅁䅯全䅑䅁䅅䅁䉁䅁䅁杄䵁䅁䅁䅏畁䑁䅑兏㑁䅁䅁䍄䉁䅁䅁䅂䅁䅁䅍䅄䅁䅁䅯睢䅳䅁䅯朶䅯䅁䅯兦䅑䅁䅅䅁䉁䅁䅁杄䵁䅁䅁䅍畁䑁䅁杍祁䅁䅁䍄䉁䅁䅁䅂䅁䅁䅍䅄䅁䅁䅯八䄰䅁䅯睈䅙䅁䅯䅉䅙䅁䅅䅁䉁䅁䅁权坃杂䅁䍄䉁䅁䅁䅂䅁䅁䅍䅄䅁䅁䅯杹䄰䅁䅯儶䅯䅁䅯全䅑䅁䅅䅁䉁䅁䅁兂䅁䅁䅁䕁⽄䅷杷允䅁䅁䅍䅁䑁䅁䅷䅁䭁䡁䵉䅁䭁䉁䝯䅁䉁䅁䅁允䅁䅁䅯睋䅙䅁杷允䅁䅁䅑䅁䑁䅁䅷䅁䭁䥁䱉䅁䭁佁䭯䅁䭁䝁䔰䅁䉁䅁䅁允䅁䅁䄴䅄䅁䑁䅅杌㑁䑁䅫兎䅁䅁杷允䅁䅁䅑䅁䑁䅁䅷䅁䭁䥁䱣䅁䭁佁䬴䅁䭁䥁䕕䅁䉁䅁䅁允䅁䅁䅕䅁䅁佁潂〴䵁䅉䅅䅁䑁䅁䅁睁䵁䅁䅁权㍁睃䅁权捁杂䅁允䅁䅁䅅䅁䭁䙁䝯䅁䵁䅉䅅䅁䕁䅁䅁睁䵁䅁䅁权㙄䅄䅁权牄权䅁权䑃䅂䅁允䅁䅁䅅䅁佁䉁䅑䅁硁䑁䅁睎ㅁ䑁䅙䅎睁䑁䅁䅍䅁䅁杷允䅁䅁䅑䅁䑁䅁䅷䅁䭁䉁乕䅁䭁佁䭧䅁䭁䡁䕁䅁䉁䅁䅁允䅁䅁䄴杄䅁䑁䅅䅍畁䑁䅑睍ㅁ䅁䅁䍄䉁䅁䅁䅂䅁䅁䅍䅄䅁䅁䅯睦䅷䅁䅯儷䅯䅁䅯兣䅑䅁䅅䅁䉁䅁䅁兂噄佥浫免杪睐杷允䅁䅁䅑䅁䑁䅁䅷䅁䭁佁䵳䅁䭁佁䬰䅁䭁䡁䔰䅁䉁䅁䅁允䅁䅁䅕ぢ湆佖噏橸䴸䅉䅅䅁䕁䅁䅁睁䵁䅁䅁权䭃允䅁权䉁杁䅁权䍁杁䅁允䅁䅁䅅䅁䙁䉁祎偅塱瑁䅎䍄䉁䅁䅁䅂䅁䅁䅍䅄䅁䅁䅯䅕䅳䅁䅯䄶䅯䅁䅯兦䅑䅁䅅䅁䉁䅁䅁杄佁䅁䅁杍睁䍁䄴䅍㑁䑁䅧䅁䵁䅉䅅䅁䕁䅁䅁睁䵁䅁䅁权敄睃䅁权牄权䅁权獄权䅁允䅁䅁䅅䅁佁䉁䅉䅁㍁䑁䅧睍睁䑁䅅䅎㉁䑁䅫䅁䵁䅉䅅䅁䕁䅁䅁睁䵁䅁䅁权䩂䅄䅁权灄权䅁权療䅂䅁允䅁䅁䅅䅁䙁䅁䅁䅁䅃摢䅖䍄䉁䅁䅁䅂䅁䅁䅍䅄䅁䅁䅯睓䅷䅁䅯朷䅯䅁䅯䅣䅑䅁䅅䅁䉁䅁䅁兂䅁䅁䅁䉉煺䅑杷允䅁䅁䅑䅁䑁䅁䅷䅁䭁乁䴸䅁䭁佁䬰䅁䭁䡁䔰䅁䉁䅁䅁允䅁䅁䅕䭃捷浗㝑稳䴸䅉䅅䅁䕁䅁䅁睁䵁䅁䅁权敁䅄䅁权畄权䅁权㥂䅂䅁允䅁䅁䅅䅁䙁䅁䅁䅁䅄搷䄷䍄䉁䅁䅁䅂䅁䅁䅍䅄䅁䅁䅯䄶䅷䅁䅯眵䅯䅁䅯䄷䅯䅁䅅䅁䉁䅁䅁兂⭃确癯匳㉔睐杷允䅁䅁䅑䅁䑁䅁䅷䅁䭁䅁䱧䅁䭁佁䭧䅁䭁䝁䔸䅁䉁䅁䅁允䅁䅁䄴杄䅁䑁䅉䅍畁䑁䅅䅏穁䅁䅁䍄䉁䅁䅁䅂䅁䅁䅍䅄䅁䅁䅯杙䅷䅁䅯䄶䅯䅁䅯兢䅑䅁䅅䅁䉁䅁䅁权䡂䅁䅁䍄䉁䅁䅁䅂䅁䅁䅍䅄䅁䅁䅯䅂䅷䅁䅯睈䅙䅁䅯䅉䅙䅁䅅䅁䉁䅁䅁权㉄睂䅁䍄䉁䅁䅁䅂䅁䅁䅍䅄䅁䅁䅯典䅅䅁䅯允䅉䅁䅯睁䅉䅁䅅䅁䉁䅁䅁兂楂慍⭧煍剈䅑杷允䅁䅁䅑䅁䑁䅁䅷䅁䭁䱁䱉䅁䭁佁䬴䅁䭁䡁䔰䅁䉁䅁䅁允䅁䅁䅕䅁䅁䅁摃び䵁䅉䅅䅁䕁䅁䅁睁䵁䅁䅁权䙁䅄䅁权晁杂䅁权杁杂䅁允䅁䅁䅅䅁䭁䕁䝷䅁䵁䅉䅅䅁䕁䅁䅁睁䵁䅁䅁权歃䅄䅁权煄权䅁权療䅂䅁允䅁䅁䅅䅁佁䅁䅷䅁睁䍁䄴䅍睁䑁䅙䅁䵁䅉䅅䅁䕁䅁䅁睁䵁䅁䅁权㍃睃䅁权湄权䅁权睂䅂䅁允䅁䅁䅅䅁䙁䭁捷浗㝑㤳⼸䍄䉁䅁䅁䅂䅁䅁䅍䅄䅁䅁䅯督䅷䅁䅯儷䅯䅁䅯来䅑䅁䅅䅁䉁䅁䅁兂敂歵䵫楁硶睐杷允䅁䅁䅑䅁䑁䅁䅷䅁䭁䅁䱁䅁䭁佁䬰䅁䭁䡁䕁䅁䉁䅁䅁允䅁䅁䅕㘴扗䍸睃歂䵁䅉䅅䅁䕁䅁䅁睁䵁䅁䅁权⭂䅄䅁权潄权䅁权硂䅂䅁允䅁䅁䅅䅁䭁䕁䅣䅁䵁䅉䅅䅁䕁䅁䅁睁䵁䅁䅁权祁兄䅁权瑄权䅁权㥂䅂䅁允䅁䅁䅅䅁䙁䑁䬰㘱睎敐⼴䍄䉁䅁䅁䅂䅁䅁䅍䅄䅁䅁䅯杳䅳䅁䅯䄶䅯䅁䅯䅣䅑䅁䅅䅁䉁䅁䅁杄佁䅁䅁杍祁䍁䄴兎祁䑁䅣䅁䵁䅉䅅䅁䕁䅁䅁睁䵁䅁䅁权⽂睃䅁权浄权䅁权硂䅂䅁允䅁䅁䅅䅁䭁䕁䅣䅁䵁䅉䅅䅁䕁䅁䅁睁䵁䅁䅁权湂䅄䅁权潄权䅁权獄权䅁允䅁䅁䅅䅁䭁䕁䅣䅁䵁䅉䅅䅁䑁䅁䅁睁䵁䅁䅁权橂睃䅁权慁杂䅁允䅁䅁䅅䅁䭁䑁䝷䅁䵁䅉䅅䅁䕁䅁䅁睁䵁䅁䅁权啄䅄䅁权潄权䅁权㥂䅂䅁允䅁䅁䅅䅁佁䅁䅷䅁㍁䍁䄴睍穁䑁䅅䅁䵁䅉䅅䅁䑁䅁䅁睁䵁䅁䅁权乁睃䅁权流杂䅁允䅁䅁䅅䅁佁䅁䄴䅁硁䑁䅁杍畁䑁䅉免䅁䅁杷允䅁䅁䅍䅁䑁䅁䅷䅁䭁䕁䱉䅁䭁䉁䜴䅁䉁䅁䅁允䅁䅁䅯督䄰䅁杷允䅁䅁䅑䅁䑁䅁䅷䅁䭁䡁䵍䅁䭁佁䭣䅁䭁䝁䔰䅁䉁䅁䅁允䅁䅁䅕㉣剩堷⽷捅䵁䅉䅅䅁䕁䅁䅁睁䵁䅁䅁权㙂睃䅁权牄权䅁权䙃䅂䅁允䅁䅁䅅䅁佁䉁䅑䅁硁䑁䅅睎ㅁ䑁䅣免睁䑁䅫免䅁䅁杷允䅁䅁䅑䅁䑁䅁䅷䅁䭁䥁䴸䅁䭁佁䭳䅁䭁䥁䕍䅁䉁䅁䅁允䅁䅁䄴杅䅁䑁䅙兎睁䑁䅣䅍㉁䑁䅙睎䅁䅁杷允䅁䅁䅑䅁䑁䅁䅷䅁䭁䱁䉉䅁䭁䅁䅑䅁䭁䅁䍑䅁䉁䅁䅁允䅁䅁䅕䅁䅁䑧さち䵅䅉䅅䅁䕁䅁䅁睁䵁䅁䅁权佂睃䅁权灄权䅁权硂䅂䅁允䅁䅁䅅䅁䙁䅁䅁䅁䅃瑥䅤䍄䉁䅁䅁䅂䅁䅁䅍䅄䅁䅁䅯䅏䅷䅁䅯眶䅯䅁䅯睢䅑䅁䅅䅁䉁䅁䅁杄十䅁䅁睍硁䑁䅫䅏ㅁ䑁䅣免硁䅁䅁䍄䉁䅁䅁䅂䅁䅁䅍䅄䅁䅁䅯党䄰䅁䅯眶䅯䅁䅯睧䅑䅁䅅䅁䉁䅁䅁杄啁䅁䅁免睁䑁䅙睎硁䑁䅙䅍ㅁ䑁䅉䅁䵁䅉䅅䅁䑁䅁䅁睁䵁䅁䅁权ㅂ䅄䅁权慁杂䅁允䅁䅁䅅䅁䭁䙁䜸䅁䵁䅉䅅䅁䕁䅁䅁睁䵁䅁䅁权畄睃䅁权潄权䅁权瑂䅂䅁允䅁䅁䅅䅁佁䅁䄴䅁硁䑁䅍杌硁䑁䅙李䅁䅁杷允䅁䅁䅑䅁䑁䅁䅷䅁䭁佁䵳䅁䭁佁䬰䅁䭁䝁䔰䅁䉁䅁䅁允䅁䅁䅕䥳〳䥭偶周䴸䅉䅅䅁䕁䅁䅁睁䵁䅁䅁权䍁䅄䅁权煄权䅁权療䅂䅁允䅁䅁䅅䅁佁䅁䅷䅁睁䍁䄴李ぁ䑁䅫䅁䵁䅉䅅䅁䕁䅁䅁睁䵁䅁䅁权䉂䅄䅁权湄权䅁权䑃䅂䅁允䅁䅁䅅䅁䙁乁㕶浦㡱䩤⽏䍄䉁䅁䅁䅂䅁䅁䅍䅄䅁䅁䅯䅍䄰䅁䅯朵䅯䅁䅯睢䅑䅁䅅䅁䉁䅁䅁权䡂䅁䅁䍄䉁䅁䅁睁䅁䅁䅍䅄䅁䅁䅯兎䅳䅁䅯杈䅙䅁䅅䅁䉁䅁䅁权⽄杂䅁䍄䉁䅁䅁䅂䅁䅁䅍䅄䅁䅁䅯杒䅳䅁䅯眶䅯䅁䅯䄷䅯䅁䅅䅁䉁䅁䅁权䡂䅁䅁䍄䉁䅁䅁睁䅁䅁䅍䅄䅁䅁䅯䄯䅳䅁䅯杈䅙䅁䅅䅁䉁䅁䅁权歃杂䅁䍄䉁䅁䅁䅂䅁䅁䅍䅄䅁䅁䅯杦䅅䅁䅯权䅁䅁䅯兂䅁䅁䅅䅁䉁䅁䅁兂䭂䅄牉硨汢睐杷允䅁䅁䅑䅁䑁䅁䅷䅁䭁䝁䴴䅁䭁佁䭯䅁䭁䥁䕍䅁䉁䅁䅁允䅁䅁䄴䅄䅁䑁䅅杌睁䑁䅕睍䅁䅁杷允䅁䅁䅑䅁䑁䅁䅷䅁䭁偁䭣䅁䭁佁䬴䅁䭁䥁䕕䅁䉁䅁䅁允䅁䅁䅕䅁䅁䅁㑄歰䵁䅉䅅䅁䕁䅁䅁睁䵁䅁䅁权偁䅄䅁权牄权䅁权瑂䅂䅁允䅁䅁䅅䅁佁䉁䅉䅁祁䑁䅍睍㕁䑁䅣䅍㍁䑁䅑䅁䵁䅉䅅䅁䕁䅁䅁睁䵁䅁䅁权权允䅁权䭁䅁䅁权䕁杁䅁允䅁䅁䅅䅁䙁䱁昶楇搯䉰䅬䍄䉁䅁䅁䅂䅁䅁䅍䅄䅁䅁䅯睅䅳䅁䅯朵䅯䅁䅯来䅑䅁䅅䅁䉁䅁䅁杄䵁䅁䅁䅍畁䑁䅍䅏硁䅁䅁䍄䉁䅁䅁䅂䅁䅁䅍䅄䅁䅁䅯睃䅷䅁䅯儶䅯䅁䅯来䅑䅁䅅䅁䉁䅁䅁兂䅁䅁䅁䵉术䅑杷允䅁䅁䅍䅁䑁䅁䅷䅁䭁䅁䱙䅁䭁䍁䝙䅁䉁䅁䅁允䅁䅁䄴杄䅁䑁䅅䅍睁</t>
  </si>
  <si>
    <t>䍁䄴免㍁䅁䅁䍄䉁䅁䅁睁䅁䅁䅍䅄䅁䅁䅯公䅳䅁䅯杊䅙䅁䅅䅁䉁䅁䅁杄䵁䅁䅁兏穁䍁䄴䅍㍁䅁䅁䍄䉁䅁䅁䅂䅁䅁䅍䅄䅁䅁䅯兘䅷䅁䅯朷䅯䅁䅯睢䅑䅁䅅䅁䉁䅁䅁兂䅁䅁䅁䕳ㅔ䅑杷允䅁䅁䅑䅁䑁䅁䅷䅁䭁䡁乕䅁䭁佁䭙䅁䭁䝁䔰䅁䉁䅁䅁允䅁䅁䅯睒䅁䅁杷允䅁䅁䅑䅁䑁䅁䅷䅁䭁䥁䰸䅁䭁佁䭳䅁䭁䝁䔸䅁䉁䅁䅁允䅁䅁䄴杅䅁䑁䅕免硁䑁䅕李穁䑁䅁睍䅁䅁杷允䅁䅁䅑䅁䑁䅁䅷䅁䭁佁䱁䅁䭁佁䭣䅁䭁佁䭷䅁䉁䅁䅁允䅁䅁䅯睒䅁䅁杷允䅁䅁䅑䅁䑁䅁䅷䅁䭁佁䵳䅁䭁佁䭯䅁䭁佁䭷䅁䉁䅁䅁允䅁䅁䄴䅄䅁䑁䅁杌祁䑁䅫䅏䅁䅁杷允䅁䅁䅍䅁䑁䅁䅷䅁䭁䅁䵁䅁䭁䍁䝙䅁䉁䅁䅁允䅁䅁䄴䅄䅁䑁䅫䅍畁䑁䅁睎䅁䅁杷允䅁䅁䅑䅁䑁䅁䅷䅁䭁䑁䵁䅁䭁佁䬴䅁䭁䥁䕕䅁䉁䅁䅁允䅁䅁䅕䅁䅁䵁塂䔫䵁䅉䅅䅁䕁䅁䅁睁䵁䅁䅁权穄䅄䅁权牄权䅁权䙃䅂䅁允䅁䅁䅅䅁佁䉁䅉䅁ㅁ䑁䅉䅎硁䑁䅕䅍睁䑁䅁䅁䵁䅉䅅䅁䕁䅁䅁睁䵁䅁䅁权剂睄䅁权灄权䅁权䑃䅂䅁允䅁䅁䅅䅁䙁䅁䅁䅁睄⽈䅆䍄䉁䅁䅁䅂䅁䅁䅍䅄䅁䅁䅯䅩䅷䅁䅯朶䅯䅁䅯兣䅑䅁䅅䅁䉁䅁䅁杄䵁䅁䅁䅍畁䑁䅁睍㍁䅁䅁䍄䉁䅁䅁䅂䅁䅁䅍䅄䅁䅁䅯䅍䄰䅁䅯朶䅯䅁䅯来䅑䅁䅅䅁䉁䅁䅁权䡂䅁䅁䍄䉁䅁䅁睁䅁䅁䅍䅄䅁䅁䅯䅕䄰䅁䅯杈䅙䅁䅅䅁䉁䅁䅁权ぁ杂䅁䍄䉁䅁䅁䅂䅁䅁䅍䅄䅁䅁䅯睥䅳䅁䅯眶䅯䅁䅯睢䅑䅁䅅䅁䉁䅁䅁杄啁䅁䅁免硁䑁䅍兏睁䑁䅉睍ぁ䑁䅧䅁䵁䅉䅅䅁䕁䅁䅁睁䵁䅁䅁权牂兄䅁权畄权䅁权獄权䅁允䅁䅁䅅䅁䙁䅁䅁䅁䅁瘷䅴䍄䉁䅁䅁䅂䅁䅁䅍䅄䅁䅁䅯睺䄰䅁䅯朶䅯䅁䅯睢䅑䅁䅅䅁䉁䅁䅁杄䵁䅁䅁䅍畁䑁䅫䅍㍁䅁䅁䍄䉁䅁䅁䅂䅁䅁䅍䅄䅁䅁䅯杚䅳䅁䅯朷䅯䅁䅯睢䅑䅁䅅䅁䉁䅁䅁兂䅁䅁䅁偉䡁兑杷允䅁䅁䅑䅁䑁䅁䅷䅁䭁佁䵫䅁䭁佁䭙䅁䭁䝁䔰䅁䉁䅁䅁允䅁䅁䄴䅄䅁䑁䅅杌㉁䑁䅙睎䅁䅁杷允䅁䅁䅑䅁䑁䅁䅷䅁䭁䥁乙䅁䭁佁䭫䅁䭁䡁䕅䅁䉁䅁䅁允䅁䅁䅕䅁䅁偁䱄〫䵁䅉䅅䅁䕁䅁䅁睁䵁䅁䅁权䡁䅄䅁权湄权䅁权㥂䅂䅁允䅁䅁䅅䅁䙁䍁畒䍄㡩倫⽅䍄䉁䅁䅁䅂䅁䅁䅍䅄䅁䅁䅯杔䄰䅁䅯儷䅯䅁䅯睢䅑䅁䅅䅁䉁䅁䅁兂潃歸㍳啩奈睐杷允䅁䅁䅑䅁䑁䅁䅷䅁䭁䭁䱣䅁䭁佁䭯䅁䭁䝁䔰䅁䉁䅁䅁允䅁䅁䄴䅄䅁䑁䅅杌ぁ䑁䅕杍䅁䅁杷允䅁䅁䅑䅁䑁䅁䅷䅁䭁䝁䵕䅁䭁佁䭣䅁䭁䡁䕅䅁䉁䅁䅁允䅁䅁䅕䙂余扌摉啋䵁䅉䅅䅁䕁䅁䅁睁䵁䅁䅁权䥂兄䅁权灄权䅁权硂䅂䅁允䅁䅁䅅䅁䙁䅁䅁䅁杁佖䅒䍄䉁䅁䅁䅂䅁䅁䅍䅄䅁䅁䅯䅍䄸䅁䅯儶䅯䅁䅯全䅑䅁䅅䅁䉁䅁䅁兂䅁䅁䅁䭷栯䅑杷允䅁䅁䅑䅁䑁䅁䅷䅁䭁佁䱅䅁䭁佁䭯䅁䭁䡁䕅䅁䉁䅁䅁允䅁䅁䄴䅄䅁䑁䅁杌㉁䑁䅉兏䅁䅁杷允䅁䅁䅑䅁䑁䅁䅷䅁䭁䅁乫䅁䭁佁䭫䅁䭁佁䭷䅁䉁䅁䅁允䅁䅁䅕䅁䅁䱁乁䴫䵁䅉䅅䅁䕁䅁䅁睁䵁䅁䅁权灃睃䅁权湄权䅁权㙂䅂䅁允䅁䅁䅅䅁䙁䍁䡵瑆佮硤䅸䍄䉁䅁䅁䅂䅁䅁䅍䅄䅁䅁䅯全䄰䅁䅯朵䅯䅁䅯兣䅑䅁䅅䅁䉁䅁䅁杄䵁䅁䅁睍畁䑁䅕免ㅁ䅁䅁䍄䉁䅁䅁䅂䅁䅁䅍䅄䅁䅁䅯䅸䅳䅁䅯朶䅯䅁䅯全䅑䅁䅅䅁䉁䅁䅁权䡂䅁䅁䍄䉁䅁䅁睁䅁䅁䅍䅄䅁䅁䅯具䅳䅁䅯䅇䅙䅁䅅䅁䉁䅁䅁权㥁杂䅁䍄䉁䅁䅁睁䅁䅁䅍䅄䅁䅁䅯儱䅳䅁䅯杇䅙䅁䅅䅁䉁䅁䅁权㡁杂䅁䍄䉁䅁䅁䅂䅁䅁䅍䅄䅁䅁䅯睨䅳䅁䅯朶䅯䅁䅯䄷䅯䅁䅅䅁䉁䅁䅁权䡂䅁䅁䍄䉁䅁䅁䅂䅁䅁䅍䅄䅁䅁䅯䅡䄰䅁䅯睈䅙䅁䅯䅉䅙䅁䅅䅁䉁䅁䅁权㉄睂䅁䍄䉁䅁䅁䅂䅁䅁䅍䅄䅁䅁䅯杔䄰䅁䅯䄶䅯䅁䅯兦䅑䅁䅅䅁䉁䅁䅁杄䵁䅁䅁免ぁ䍁䄴免ぁ䅁䅁䍄䉁䅁䅁䅂䅁䅁䅍䅄䅁䅁䅯朴䅳䅁䅯䄶䅯䅁䅯兢䅑䅁䅅䅁䉁䅁䅁杄允䅁䅁兌ㅁ䑁䅉杌睁䑁䅍兏䅁䅁杷允䅁䅁䅑䅁䑁䅁䅷䅁䭁偁䴰䅁䭁佁䭳䅁䭁䡁䕯䅁䉁䅁䅁允䅁䅁䄴杅䅁䑁䅑李硁䑁䅁䅎㑁䑁䅧䅏䅁䅁杷允䅁䅁䅑䅁䑁䅁䅷䅁䭁䉁乣䅁䭁佁䭳䅁䭁䡁䕯䅁䉁䅁䅁允䅁䅁䄴杅䅁䑁䅙免㍁䑁䅙李睁䑁䅕䅎䅁䅁杷允䅁䅁䅑䅁䑁䅁䅷䅁䭁佁䬸䅁䭁佁䭳䅁䭁䡁䔰䅁䉁䅁䅁允䅁䅁䄴杅䅁䑁䅣䅎硁䑁䅫睎睁䑁䅁䅍䅁䅁杷允䅁䅁䅑䅁䑁䅁䅷䅁䭁䡁䵕䅁䭁䉁䜸䅁䭁䍁䝁䅁䉁䅁䅁允䅁䅁䅯䅫䅫䅁杷允䅁䅁䅍䅁䑁䅁䅷䅁䭁䍁䱁䅁䭁䉁䝷䅁䉁䅁䅁允䅁䅁䅯䅡䅣䅁杷允䅁䅁䅑䅁䑁䅁䅷䅁䭁䑁䱫䅁䭁佁䭫䅁䭁佁䭷䅁䉁䅁䅁允䅁䅁䅕䅁䅁䅁䅂ぺ䵁䅉䅅䅁䕁䅁䅁睁䵁䅁䅁权䝃䅄䅁权浄权䅁权䙃䅂䅁允䅁䅁䅅䅁䭁䕁䅣䅁䵁䅉䅅䅁䕁䅁䅁睁䵁䅁䅁权潁睃䅁权湄权䅁权䙃䅂䅁允䅁䅁䅅䅁䙁䭁捷浗㝑眳䄹䍄䉁䅁䅁䅂䅁䅁䅍䅄䅁䅁䅯睓䅳䅁䅯朵䅯䅁䅯兢䅑䅁䅅䅁䉁䅁䅁杄䵁䅁䅁免畁䑁䅧䅍㑁䅁䅁䍄䉁䅁䅁䅂䅁䅁䅍䅄䅁䅁䅯䅺䅷䅁䅯䄶䅯䅁䅯睧䅑䅁䅅䅁䉁䅁䅁权䡂䅁䅁䍄䉁䅁䅁睁䅁䅁䅍䅄䅁䅁䅯䅴䅳䅁䅯杇䅙䅁䅅䅁䉁䅁䅁权時杂䅁䍄䉁䅁䅁䅂䅁䅁䅍䅄䅁䅁䅯䅵䅅䅁䅯充䅁䅁䅯兂䅁䅁䅅䅁䉁䅁䅁杄啁䅁䅁杍ぁ䑁䅙兎㉁䑁䅑杍ㅁ䑁䅁䅁䵁䅉䅅䅁䕁䅁䅁睁䵁䅁䅁权䕂䅄䅁权浄权䅁权睂䅂䅁允䅁䅁䅅䅁佁䅁䅷䅁硁䍁䄴免㕁䑁䅧䅁䵁䅉䅅䅁䑁䅁䅁睁䵁䅁䅁权塄睃䅁权流杂䅁允䅁䅁䅅䅁佁䅁䅷䅁㕁䑁䅫杌㕁䑁䅙䅁䵁䅉䅅䅁䕁䅁䅁睁䵁䅁䅁权㡃允䅁权䉁杁䅁权䍁杁䅁允䅁䅁䅅䅁䙁乁奵祸娫㡬䄱䍄䉁䅁䅁䅂䅁䅁䅍䅄䅁䅁䅯免䅳䅁䅯儷䅯䅁䅯睧䅑䅁䅅䅁䉁䅁䅁兂卂䉵䘶ㄶ䥈睐杷允䅁䅁䅑䅁䑁䅁䅷䅁䭁䱁䅁䅁䭁䅁䍅䅁䭁䅁䍕䅁䉁䅁䅁允䅁䅁䅕穧欷㕌摺唰䵁䅉䅅䅁䕁䅁䅁睁䵁䅁䅁权潁睃䅁权灄权䅁权㙂䅂䅁允䅁䅁䅅䅁䙁䅁䅁䅁䅁䭸䄵䍄䉁䅁䅁䅂䅁䅁䅍䅄䅁䅁䅯杨䅳䅁䅯眵䅯䅁䅯兦䅑䅁䅅䅁䉁䅁䅁兂癁匳䝑婧䥕䅑杷允䅁䅁䅑䅁䑁䅁䅷䅁䭁䙁倸䅁䭁佁䭙䅁䭁䡁䔰䅁䉁䅁䅁允䅁䅁䄴䅄䅁䑁䅍杌㉁䑁䅁杍䅁䅁杷允䅁䅁䅑䅁䑁䅁䅷䅁䭁䝁䈰䅁䭁䅁䅑䅁䭁䅁䍑䅁䉁䅁䅁允䅁䅁䅕䅁䅁䍁捉䕓䵅䅉䅅䅁䕁䅁䅁睁䵁䅁䅁权歃睃䅁权潄权䅁权㥂䅂䅁允䅁䅁䅅䅁佁䅁䄴䅁硁䑁䅫杌㍁䑁䅉兏䅁䅁杷允䅁䅁䅑䅁䑁䅁䅷䅁䭁偁䵕䅁䭁佁䬴䅁䭁䡁䕁䅁䉁䅁䅁允䅁䅁䅕䅁䅁䥁楂欱䵁䅉䅅䅁䕁䅁䅁睁䵁䅁䅁权塃兄䅁权瑄权䅁权硂䅂䅁允䅁䅁䅅䅁䙁䙁歰㥏倹扪⽣䍄䉁䅁䅁䅂䅁䅁䅍䅄䅁䅁䅯䅥䄰䅁䅯眶䅯䅁䅯兣䅑䅁䅅䅁䉁䅁䅁杄啁䅁䅁免穁䑁䅣李㑁䑁䅅䅎㕁䑁䅍䅁䵁䅉䅅䅁䑁䅁䅁睁䵁䅁䅁权婃睃䅁权奁杂䅁允䅁䅁䅅䅁䭁䕁䝯䅁䵁䅉䅅䅁䑁䅁䅁睁䵁䅁䅁权睁䅄䅁权敁杂䅁允䅁䅁䅅䅁䭁䵁䝳䅁䵁䅉䅅䅁䕁䅁䅁睁䵁䅁䅁权䥁睃䅁权牄权䅁权㥂䅂䅁允䅁䅁䅅䅁佁䉁䅑䅁硁䑁䅍䅎硁䑁䅑䅏睁䑁䅍免䅁䅁杷允䅁䅁䅑䅁䑁䅁䅷䅁䭁䭁䱳䅁䭁佁䭣䅁䭁䡁䕅䅁䉁䅁䅁允䅁䅁䅕場啯歲桦樰䴸䅉䅅䅁䕁䅁䅁睁䵁䅁䅁权ぁ睃䅁权煄权䅁权䑃䅂䅁允䅁䅁䅅䅁佁䅁䅷䅁睁䍁䄴䅍ぁ䑁䅍䅁䵁䅉䅅䅁䑁䅁䅁睁䵁䅁䅁权㕂兄䅁权慁杂䅁允䅁䅁䅅䅁䭁䵁䝍䅁䵁䅉䅅䅁䕁䅁䅁睁䵁䅁䅁权捂睃䅁权湄权䅁权䙃䅂䅁允䅁䅁䅅䅁䙁䭁慁㥌欰桂䄱䍄䉁䅁䅁䅂䅁䅁䅍䅄䅁䅁䅯六䅳䅁䅯朶䅯䅁䅯䄷䅯䅁䅅䅁䉁䅁䅁杄䵁䅁䅁䅍畁䑁䅕兎㑁䅁䅁䍄䉁䅁䅁䅂䅁䅁䅍䅄䅁䅁䅯䅓䅷䅁䅯儷䅯䅁䅯全䅑䅁䅅䅁䉁䅁䅁兂兂婪畤潅材睐杷允䅁䅁䅑䅁䑁䅁䅷䅁䭁乁䴸䅁䭁佁䭳䅁䭁䡁䕁䅁䉁䅁䅁允䅁䅁䄴䅅䅁䑁䅕睍㕁䑁䅑䅎㕁䑁䅅䅁䵁䅉䅅䅁䕁䅁䅁睁䵁䅁䅁权䑂兄䅁权潄权䅁权硂䅂䅁允䅁䅁䅅䅁佁䅁䅷䅁穁䍁䄴睎ぁ䑁䅙䅁䵁䅉䅅䅁䕁䅁䅁睁䵁䅁䅁权楁睃䅁权畄权䅁权䙃䅂䅁允䅁䅁䅅䅁䙁䅁䅁䅁杂景䅖䍄䉁䅁䅁䅂䅁䅁䅍䅄䅁䅁䅯兢䅳䅁䅯朵䅯䅁䅯兣䅑䅁䅅䅁䉁䅁䅁权䡂䅁䅁䍄䉁䅁䅁䅂䅁䅁䅍䅄䅁䅁䅯䅰䅳䅁䅯朶䅯䅁䅯来䅑䅁䅅䅁䉁䅁䅁杄䵁䅁䅁䅍畁䑁䅑兏祁䅁䅁䍄䉁䅁䅁䅂䅁䅁䅍䅄䅁䅁䅯术䅳䅁䅯䄶䅯䅁䅯兦䅑䅁䅅䅁䉁䅁䅁权䡂䅁䅁䍄䉁䅁䅁睁䅁䅁䅍䅄䅁䅁䅯睘䅳䅁䅯䅇䅙䅁䅅䅁䉁䅁䅁权㥁杂䅁䍄䉁䅁䅁䅂䅁䅁䅍䅄䅁䅁䅯䅪䅳䅁䅯朵䅯䅁䅯兦䅑䅁䅅䅁䉁䅁䅁杄䵁䅁䅁免畁䑁䅣杍ㅁ䅁䅁䍄䉁䅁䅁䅂䅁䅁䅍䅄䅁䅁䅯睮䅳䅁䅯䄶䅯䅁䅯兢䅑䅁䅅䅁䉁䅁䅁杄佁䅁䅁免ㅁ䍁䄴䅏硁䑁䅑䅁䵁䅉䅅䅁䕁䅁䅁睁䵁䅁䅁权湄睃䅁权牄权䅁权瑂䅂䅁允䅁䅁䅅䅁佁䉁䅉䅁穁䑁䅫兎硁䑁䅁䅍睁䑁䅁䅁䵁䅉䅅䅁䕁䅁䅁睁䵁䅁䅁权⭂䅄䅁权畄权䅁权療䅂䅁允䅁䅁䅅䅁䙁䅁䅁䅁䅁敌䅰䍄䉁䅁䅁䅂䅁䅁䅍䅄䅁䅁䅯䅌䄰䅁䅯儶䅯䅁䅯䄷䅯䅁䅅䅁䉁䅁䅁兂䅁䅁䅁乧䵌䅑杷允䅁䅁䅑䅁䑁䅁䅷䅁䭁䉁偧䅁䭁佁䭧䅁䭁䥁䕕䅁䉁䅁䅁允䅁䅁䅯睒䅁䅁杷允䅁䅁䅑䅁䑁䅁䅷䅁䭁䍁䱫䅁䭁佁䬴䅁䭁䝁䔸䅁䉁䅁䅁允䅁䅁䅕䅁䅁偁䅄欸䵁䅉䅅䅁䕁䅁䅁睁䵁䅁䅁权楂睃䅁权浄权䅁权睂䅂䅁允䅁䅁䅅䅁佁䅁䅷䅁祁䍁䄴杍穁䑁䅧䅁䵁䅉䅅䅁䕁䅁䅁睁䵁䅁䅁权硁䅄䅁权晁杂䅁权杁杂䅁允䅁䅁䅅䅁䭁䩁䤴䅁䵁䅉䅅䅁䕁䅁䅁睁䵁䅁䅁权十兄䅁权灄权䅁权䑃䅂䅁允䅁䅁䅅䅁䙁䅁䅁䅁䅁䩣䅎䍄䉁䅁䅁䅂䅁䅁䅍䅄䅁䅁䅯朱䅷䅁䅯朷䅯䅁䅯睢䅑䅁䅅䅁䉁䅁䅁兂䅁䅁䅁䥧䅄䅑杷允䅁䅁䅑䅁䑁䅁䅷䅁䭁䥁乣䅁䭁佁䭳䅁䭁䡁䕁䅁䉁䅁䅁允䅁䅁䄴杅䅁䑁䅍兎㑁䑁䅉李㕁䑁䅁䅏䅁䅁杷允䅁䅁䅑䅁䑁䅁䅷䅁䭁䕁䱅䅁䭁佁䭫䅁䭁佁䭷䅁䉁䅁䅁允䅁䅁䅕䅁䅁䡁楃䴹䵁䅉䅅䅁䕁䅁䅁睁䵁䅁䅁权硃䅄䅁权潄权䅁权獄权䅁允䅁䅁䅅䅁䭁䕁䅣䅁䵁䅉䅅䅁䕁䅁䅁睁䵁䅁䅁权硁睃䅁权灄权䅁权硂䅂䅁允䅁䅁䅅䅁䙁䅁䅁䅁䅃䵯䄱䍄䉁䅁䅁䅂䅁䅁䅍䅄䅁䅁䅯兵䅷䅁䅯儶䅯䅁䅯兢䅑䅁䅅䅁䉁䅁䅁兂䅁䅁䅁䉓䙍兑杷允䅁䅁䅑䅁䑁䅁䅷䅁䭁䅁䵉䅁䭁佁䭣䅁䭁䥁䕕䅁䉁䅁䅁允䅁䅁䅕祇搯䅊䉡䕇䵁䅉䅅䅁䕁䅁䅁睁䵁䅁䅁权千兄䅁权煄权䅁权瑂䅂䅁允䅁䅁䅅䅁佁䅁䅷䅁睁䍁䄴䅍睁䑁䅑䅁䵁䅉䅅䅁䕁䅁䅁睁䵁䅁䅁权剃睃䅁权煄权䅁权睂䅂䅁允䅁䅁䅅䅁佁䅁䅷䅁硁䍁䄴杍㑁䑁䅙䅁䵁䅉䅅䅁䕁䅁䅁睁䵁䅁䅁权噃䅄䅁权煄权䅁权獄权䅁允䅁䅁䅅䅁佁䅁䅷䅁硁䍁䄴䅏穁䑁䅫䅁䵁䅉䅅䅁䕁䅁䅁睁䵁䅁䅁权㍁兄䅁权浄权䅁权䑃䅂䅁允䅁䅁䅅䅁佁䅁䄴䅁硁䑁䅣杌㍁䑁䅣李䅁䅁杷允䅁䅁䅑䅁䑁䅁䅷䅁䭁䙁乳䅁䭁佁䭫䅁䭁䥁䕕䅁䉁䅁䅁允䅁䅁䅕䅁䅁䅁䉁唳䵁䅉䅅䅁䑁䅁䅁睁䵁䅁䅁权卄䅄䅁权捁杂䅁允䅁䅁䅅䅁䭁䍁䡫䅁䵁䅉䅅䅁䕁䅁䅁睁䵁䅁䅁权䥂䅄䅁权煄权䅁权硂䅂䅁允䅁䅁䅅䅁佁䅁䅷䅁睁䍁䄴䅎㉁䑁䅙䅁䵁䅉䅅䅁䕁䅁䅁睁䵁䅁䅁权杂睃䅁权浄权䅁权睂䅂䅁允䅁䅁䅅䅁佁䅁䅷䅁ぁ䍁䄴李㉁䑁䅙䅁䵁䅉䅅䅁䕁䅁䅁睁䵁䅁䅁权䅂兄䅁权畄权䅁权獄权䅁允䅁䅁䅅䅁䙁䅁䅁䅁䅂瑪䅄䍄䉁䅁䅁䅂䅁䅁䅍䅄䅁䅁䅯䅤䅷䅁䅯朵䅯䅁䅯兦䅑䅁䅅䅁䉁䅁䅁杄䵁䅁䅁杍畁䑁䅙䅏㍁䅁䅁䍄䉁䅁䅁睁䅁䅁䅍䅄䅁䅁䅯䅴䅷䅁䅯䅈䅙䅁䅅䅁䉁䅁䅁权楂杂䅁䍄䉁䅁䅁䅂䅁䅁䅍䅄䅁䅁䅯兪䅳䅁䅯眶䅯䅁䅯睧䅑䅁䅅䅁䉁䅁䅁杄十䅁䅁杍㕁䑁䅉䅎硁䑁䅕李硁䅁䅁䍄䉁䅁䅁䅂䅁䅁䅍䅄䅁䅁䅯典䅷䅁䅯朶䅯䅁䅯䅣䅑䅁䅅䅁䉁䅁䅁杄䵁䅁䅁免畁䑁䅕杍㍁䅁䅁䍄䉁䅁䅁睁䅁䅁䅍䅄䅁䅁䅯䅺䅳䅁䅯䅇䅙䅁䅅䅁䉁䅁䅁权䩂睂䅁䍄䉁䅁䅁䅂䅁䅁䅍䅄䅁䅁䅯兏䅳䅁䅯朵䅯䅁䅯䅣䅑䅁䅅䅁䉁䅁䅁杄䵁䅁䅁免畁䑁䅁兎穁䅁䅁䍄䉁䅁䅁䅂䅁䅁䅍䅄䅁䅁䅯入䅷䅁䅯儶䅯䅁䅯䅣䅑䅁䅅䅁䉁䅁䅁兂䅁䅁䅁䍯番䅑杷允䅁䅁䅑䅁䑁䅁䅷䅁䭁䡁丰䅁䭁佁䭙䅁䭁䡁䕯䅁䉁䅁䅁允䅁䅁䄴䅄䅁䑁䅁杌㑁䑁䅉兎䅁䅁杷允䅁䅁䅑䅁䑁䅁䅷䅁䭁䡁䵕䅁䭁佁䭧䅁䭁䥁䕕䅁䉁䅁䅁允䅁䅁䄴杄䅁䑁䅕杍畁䑁䅍䅍ぁ䅁䅁䍄䉁䅁䅁䅂䅁䅁䅍䅄䅁䅁䅯睪䄰䅁䅯朶䅯䅁䅯兢䅑䅁䅅䅁䉁䅁䅁杄䵁䅁䅁䅍畁䑁䅑睎穁䅁䅁䍄䉁䅁䅁睁䅁䅁䅍䅄䅁䅁䅯睰䅷䅁䅯䅇䅙䅁䅅䅁䉁䅁䅁权療杂䅁䍄䉁䅁䅁睁䅁䅁䅍䅄䅁䅁䅯睧䅷䅁䅯杈䅙䅁䅅䅁䉁䅁䅁权㥁䅃䅁䍄䉁䅁䅁䅂䅁䅁䅍䅄䅁䅁䅯䅦䅳䅁䅯䄶䅯䅁䅯睢䅑䅁䅅䅁䉁䅁䅁杄佁䅁䅁免ㅁ䍁䄴睍ㅁ䑁䅣䅁䵁䅉䅅䅁䑁䅁䅁睁䵁䅁䅁权祁睃䅁权流杂䅁允䅁䅁䅅䅁佁䅁䅷䅁㕁䑁䅣杌穁䑁䅧䅁䵁䅉䅅䅁䑁䅁䅁睁䵁䅁䅁权歃䅄䅁权歁杂䅁允䅁䅁䅅䅁䭁䝁偯䅁䵁䅉䅅䅁䕁䅁䅁睁䵁䅁䅁权睃䅄䅁权煄权䅁权䑃䅂䅁允䅁䅁䅅䅁佁䅁䅯䅁睁䍁䄴䅏祁䅁䅁䍄䉁䅁䅁䅂䅁䅁䅍䅄䅁䅁䅯睴䅳䅁䅯眵䅯䅁䅯睢䅑䅁䅅䅁䉁䅁䅁兂ㅂ硫䕧杖倴䅑杷允䅁䅁䅑䅁䑁䅁䅷䅁䭁䱁䵯䅁䭁佁䬴䅁䭁䡁䕯䅁䉁䅁䅁允䅁䅁䅕䅁䅁䅁⽃〫䵁䅉䅅䅁䕁䅁䅁睁䵁䅁䅁权䉁兄䅁权湄权䅁权䙃䅂䅁允䅁䅁䅅䅁䙁䝁渳㘫确栰䅂䍄䉁䅁䅁睁䅁䅁䅍䅄䅁䅁䅯䅇䅳䅁䅯䅈䅙䅁䅅䅁䉁䅁䅁权䱄杂䅁䍄䉁䅁䅁䅂䅁䅁䅍䅄䅁䅁䅯朸䅕䅁䅯朶䅯䅁䅯睧䅑䅁䅅䅁䉁䅁䅁杄䵁䅁䅁䅍畁䑁䅫兎㕁䅁䅁䍄䉁䅁䅁䅂䅁䅁䅍䅄䅁䅁䅯共䅳䅁䅯䄶䅯䅁䅯兦䅑䅁䅅䅁䉁䅁䅁杄䵁䅁䅁李畁䑁䅑免㕁䅁䅁䍄䉁䅁䅁䅂䅁䅁䅍䅄䅁䅁䅯杌䅷䅁䅯朵䅯䅁䅯䄷䅯䅁䅅䅁䉁䅁䅁权䡂䅁䅁䍄䉁䅁䅁䅂䅁䅁䅍䅄䅁䅁䅯䅬䅳䅁䅯朶䅯䅁䅯兦䅑䅁䅅䅁䉁䅁䅁杄䵁䅁䅁䅍畁䑁䅉睍㉁䅁䅁䍄䉁䅁䅁䅂䅁䅁䅍䅄䅁䅁䅯睫䅷䅁䅯䄶䅯䅁䅯兢䅑䅁䅅䅁䉁䅁䅁杄䭁䅁䅁䅏畁䑁䅣䅏䅁䅁杷允䅁䅁䅑䅁䑁䅁䅷䅁䭁䝁䰴䅁䭁佁䭧䅁䭁䥁䕍䅁䉁䅁䅁允䅁䅁䄴杄䅁䑁䅅䅍畁䑁䅣李ぁ䅁䅁䍄䉁䅁䅁䅂䅁䅁䅍䅄䅁䅁䅯朶䅷䅁䅯朶䅯䅁䅯睢䅑䅁䅅䅁䉁䅁䅁杄䵁䅁䅁䅍畁䑁䅧䅏㍁䅁䅁䍄䉁䅁䅁䅂䅁䅁䅍䅄䅁䅁䅯䄹䅳䅁䅯朵䅯䅁䅯兦䅑䅁䅅䅁䉁䅁䅁杄䵁䅁䅁免畁䑁䅉兏㕁䅁䅁䍄䉁䅁䅁䅂䅁䅁䅍䅄䅁䅁䅯睌䅷䅁䅯朵䅯䅁䅯䄷䅯䅁䅅䅁䉁䅁䅁杄䵁䅁䅁免畁䑁䅁兏㉁䅁䅁䍄䉁䅁䅁睁䅁䅁䅍䅄䅁䅁䅯免䅷䅁䅯杊䅙䅁䅅䅁䉁䅁䅁杄䭁䅁䅁兏㑁䍁䄴杍䅁䅁杷允䅁䅁䅍䅁䑁䅁䅷䅁䭁䑁䵉䅁䭁䍁䝙䅁䉁䅁䅁允䅁䅁䄴䅄䅁䑁䅫兎畁䑁䅅睎䅁䅁杷允䅁䅁䅑䅁䑁䅁䅷䅁䭁䵁䱁䅁䭁佁䭧䅁䭁䥁䕍䅁䉁䅁䅁允䅁䅁䄴杄䅁䑁䅉䅎畁䑁䅅睍ㅁ䅁䅁䍄䉁䅁䅁䅂䅁䅁䅍䅄䅁䅁䅯杷䅷䅁䅯眶䅯䅁䅯兢䅑䅁䅅䅁䉁䅁䅁杄十䅁䅁免㍁䑁䅫䅍ぁ䑁䅁䅍睁䅁䅁䍄䉁䅁䅁䅂䅁䅁䅍䅄䅁䅁䅯儶䅷䅁䅯眶䅯䅁䅯睢䅑䅁䅅䅁䉁䅁䅁杄十䅁䅁免㍁䑁䅧李㉁䑁䅣免祁䅁䅁䍄䉁䅁䅁䅂䅁䅁䅍䅄䅁䅁䅯朸䄰䅁䅯朵䅯䅁䅯䄷䅯䅁䅅䅁䉁䅁䅁杄䵁䅁䅁杍畁䑁䅅睎穁䅁䅁䍄䉁䅁䅁䅂䅁䅁䅍䅄䅁䅁䅯杏䄰䅁䅯儶䅯䅁䅯䅣䅑䅁䅅䅁䉁䅁䅁兂䅁䅁䅁䙁捌䅑杷允䅁䅁䅑䅁䑁䅁䅷䅁䭁䅁䄰䅁䭁䅁䅯䅁䭁䅁䍑䅁䉁䅁䅁允䅁䅁䅕杖琴灳瘱䕇䵁䅉䅅䅁䕁䅁䅁睁䵁䅁䅁权浃䅄䅁权畄权䅁权㥂䅂䅁允䅁䅁䅅䅁䙁䅁䅁䅁䅃捅䅌䍄䉁䅁䅁䅂䅁䅁䅍䅄䅁䅁䅯䅷䅷䅁䅯䄶䅯䅁䅯睧䅑䅁䅅䅁䉁䅁䅁杄佁䅁䅁免ぁ䍁䄴李穁䑁䅅䅁䵁䅉䅅䅁䕁䅁䅁睁䵁䅁䅁权湄睃䅁权牄权䅁权䙃䅂䅁允䅁䅁䅅䅁佁䉁䅉䅁穁䑁䅫杍ぁ䑁䅍䅍睁䑁䅁䅁䵁䅉䅅䅁䕁䅁䅁睁䵁䅁䅁权㡂兄䅁权浄权䅁权睂䅂䅁允䅁䅁䅅䅁佁䅁䅷䅁穁䍁䄴䅎硁䑁䅙䅁䵁䅉䅅䅁䑁䅁䅁睁䵁䅁䅁权煂睃䅁权慁杂䅁允䅁䅁䅅䅁䭁䱁䝙䅁䵁䅉䅅䅁䕁䅁䅁睁䵁䅁䅁权橂䅄䅁权煄权䅁权硂䅂䅁允䅁䅁䅅䅁佁䅁䅷䅁睁䍁䄴杍㕁䑁䅅䅁䵁䅉䅅䅁䕁䅁䅁睁䵁䅁䅁权坃䅄䅁权煄权䅁权㙂䅂䅁允䅁䅁䅅䅁䭁䕁䅣䅁䵁䅉䅅䅁䕁䅁䅁睁䵁䅁䅁权⭁睃䅁权湄权䅁权㥂䅂䅁允䅁䅁䅅䅁䙁䱁䥔牤昶桭䅨䍄䉁䅁䅁睁䅁䅁䅍䅄䅁䅁䅯睹䅷䅁䅯杈䅙䅁䅅䅁䉁䅁䅁权㍁杂䅁䍄䉁䅁䅁䅂䅁䅁䅍䅄䅁䅁䅯杔䅳䅁䅯䄶䅯䅁䅯䄷䅯䅁䅅䅁䉁䅁䅁杄䵁䅁䅁兎畁䑁䅫杍ぁ䅁䅁䍄䉁䅁䅁䅂䅁䅁䅍䅄䅁䅁䅯䅬䅳䅁䅯朶䅯䅁䅯兢䅑䅁䅅䅁䉁䅁䅁杄䵁䅁䅁䅍畁䑁䅉杍㉁䅁䅁䍄䉁䅁䅁䅂䅁䅁䅍䅄䅁䅁䅯兡䅳䅁䅯眶䅯䅁䅯睢䅑䅁䅅䅁䉁䅁䅁杄十䅁䅁睍睁䑁䅕睍㍁䑁䅁䅍睁䅁䅁䍄䉁䅁䅁䅂䅁䅁䅍䅄䅁䅁䅯睤䅷䅁䅯眵䅯䅁䅯全䅑䅁䅅䅁䉁䅁䅁兂坂楄礲慮欸䅑杷允䅁䅁䅑䅁䑁䅁䅷䅁䭁䩁䱕䅁䭁佁䭯䅁䭁䥁䕍䅁䉁䅁䅁允䅁䅁䄴䅄䅁䑁䅁杌㕁䑁䅕兏䅁䅁杷允䅁䅁䅑䅁䑁䅁䅷䅁䭁偁䴰䅁䭁佁䬰䅁䭁䡁䔰䅁䉁䅁䅁允䅁䅁䅕余兘瑉㕶橶䴸䅉䅅䅁䑁䅁䅁睁䵁䅁䅁权啂䅄䅁权奁杂䅁允䅁䅁䅅䅁䭁䍁䝫䅁䵁䅉䅅䅁䕁䅁䅁睁䵁䅁䅁权䩄允䅁权䉁杁䅁权䑁杁䅁允䅁䅁䅅䅁䙁䉁圷汨䅃㡁䅬䍄䉁䅁䅁䅂䅁䅁䅍䅄䅁䅁䅯儹䅯䅁䅯朶䅯䅁䅯䄷䅯䅁䅅䅁䉁䅁䅁杄䭁䅁䅁䅍畁䑁䅍睎䅁䅁杷允䅁䅁䅑䅁䑁䅁䅷䅁䭁䑁乍䅁䭁佁䭯䅁䭁佁䭷䅁䉁䅁䅁允䅁䅁䅯睒䅁䅁杷允䅁䅁䅑䅁䑁䅁䅷䅁䭁䡁䱁䅁䭁佁䬰䅁䭁䡁䕅䅁䉁䅁䅁允䅁䅁䅕䌷漲㍓じ吱䴸䅉䅅䅁䕁䅁䅁睁䵁䅁䅁权䝁䅁䅁权䉁杁䅁权䍁杁䅁允䅁䅁䅅䅁䙁䩁㡘佧朵㥧䅖䍄䉁䅁䅁䅂䅁䅁䅍䅄䅁䅁䅯睎䅳䅁䅯朷䅯䅁䅯睢䅑䅁䅅䅁䉁䅁䅁兂䅁䅁䅁䍑穲䅑杷允䅁䅁䅑䅁䑁䅁䅷䅁䭁䭁䰰䅁䭁佁䭳䅁䭁䥁䕕䅁䉁䅁䅁允䅁䅁䄴杅䅁䑁䅣兏㑁䑁䅍睍ㅁ䑁䅣兎䅁䅁杷允䅁䅁䅑䅁䑁䅁䅷䅁䭁䩁䴸䅁䭁佁䭣䅁䭁䡁䔰䅁䉁䅁䅁允䅁䅁䅕楄礲敮港啉䵁䅉䅅䅁䕁䅁䅁睁䵁䅁䅁权汁睃䅁权晁杂䅁权杁杂䅁允䅁䅁䅅䅁䭁䡁丸䅁䵁䅉䅅䅁䕁䅁䅁睁䵁䅁䅁权牁䅄䅁权煄权䅁权䙃䅂䅁允䅁䅁䅅䅁佁䅁䅷䅁硁䍁䄴杍ぁ䑁䅑䅁䵁䅉䅅䅁䕁䅁䅁睁䵁䅁䅁权楃䅄䅁权瑄权䅁权㙂䅂䅁允䅁䅁䅅䅁䙁䥁堲桢䑋䵷⽯䍄䉁䅁䅁睁䅁䅁䅍䅄䅁䅁䅯䅇䄰䅁䅯杇䅙䅁䅅䅁䉁䅁䅁权㡁杂䅁䍄䉁䅁䅁䅂䅁䅁䅍䅄䅁䅁䅯睭䅷䅁䅯眵䅯䅁䅯全䅑䅁䅅䅁䉁䅁䅁兂䙄䱉祂䩡䅅䅑杷允䅁䅁䅑䅁䑁䅁䅷䅁䭁偁䱳䅁䭁佁䭯䅁䭁佁䭷䅁䉁䅁䅁允䅁䅁䄴䅄䅁䑁䅁杌硁䑁䅍䅎䅁䅁杷允䅁䅁䅑䅁䑁䅁䅷䅁䭁䝁䵷䅁䭁佁䭯䅁䭁䝁䔰䅁䉁䅁䅁允䅁䅁䄴䅄䅁䑁䅁杌㑁䑁䅫李䅁䅁杷允䅁䅁䅑䅁䑁䅁䅷䅁䭁䥁䱁䅁䭁佁䭙䅁䭁䡁䕅䅁䉁䅁䅁允䅁䅁䄴䅄䅁䑁䅉杌硁䑁䅫睎䅁䅁杷允䅁䅁䅑䅁䑁䅁䅷䅁䭁乁䱳䅁䭁佁䭳䅁䭁䡁䕁䅁䉁䅁䅁允䅁䅁䄴杅䅁䑁䅍睍ㅁ䑁䅁睍㍁䑁䅅兏䅁䅁杷允䅁䅁䅍䅁䑁䅁䅷䅁䭁䝁䱯䅁䭁䉁䝷䅁䉁䅁䅁允䅁䅁䅯䅕䅙䅁杷允䅁䅁䅑䅁䑁䅁䅷䅁䭁偁䱯䅁䭁佁䭧䅁䭁䥁䕍䅁䉁䅁䅁允䅁䅁䄴杄䅁䑁䅅䅍畁䑁䅕兏ㅁ䅁䅁䍄䉁䅁䅁䅂䅁䅁䅍䅄䅁䅁䅯杰䅷䅁䅯睈䅙䅁䅯䅉䅙䅁䅅䅁䉁䅁䅁权奂䅃䅁䍄䉁䅁䅁䅂䅁䅁䅍䅄䅁䅁䅯睌䅷䅁䅯朶䅯䅁䅯兦䅑䅁䅅䅁䉁䅁䅁杄䵁䅁䅁䅍畁䑁䅕兏ㅁ䅁䅁䍄䉁䅁䅁䅂䅁䅁䅍䅄䅁䅁䅯杤䅷䅁䅯睈䅙䅁䅯䅉䅙䅁䅅䅁䉁䅁䅁权坃睂䅁䍄䉁䅁䅁䅂䅁䅁䅍䅄䅁䅁䅯杹䅳䅁䅯朷䅯䅁䅯兣䅑䅁䅅䅁䉁䅁䅁兂䅁䅁䅁䅑塐䅑杷允䅁䅁䅑䅁䑁䅁䅷䅁䭁䡁乧䅁䭁佁䭯䅁䭁䥁䕍䅁䉁䅁䅁允䅁䅁䄴䅄䅁䑁䅁杌㍁䑁䅉兏䅁䅁杷允䅁䅁䅍䅁䑁䅁䅷䅁䭁䝁䱳䅁䭁䉁䝷䅁䉁䅁䅁允䅁䅁䅯儷䅙䅁杷允䅁䅁䅑䅁䑁䅁䅷䅁䭁䱁䉯䅁䭁䅁䍅䅁䭁䅁䍉䅁䉁䅁䅁允䅁䅁䅕䱫穸䡱㕫唰䵁䅉䅅䅁䕁䅁䅁睁䵁䅁䅁权捂睃䅁权牄权䅁权硂䅂䅁允䅁䅁䅅䅁佁䉁䅉䅁穁䑁䅙杍穁䑁䅍䅍㕁䑁䅉䅁䵁䅉䅅䅁䕁䅁䅁睁䵁䅁䅁权煁䅄䅁权畄权䅁权㥂䅂䅁允䅁䅁䅅䅁䙁䅁䅁䅁䅁䥗䅺䍄䉁䅁䅁䅂䅁䅁䅍䅄䅁䅁䅯兖䅷䅁䅯儷䅯䅁䅯睧䅑䅁䅅䅁䉁䅁䅁兂瑂唱〯桓睘睐杷允䅁䅁䅑䅁䑁䅁䅷䅁䭁䉁䱯䅁䭁佁䭙䅁䭁䥁䕕䅁䉁䅁䅁允䅁䅁䄴䅄䅁䑁䅑杌ㅁ䑁䅧兏䅁䅁杷允䅁䅁䅑䅁䑁䅁䅷䅁䭁䥁䱅䅁䭁佁䭣䅁䭁䥁䕕䅁䉁䅁䅁允䅁䅁䅕㤲浄睄浳䕅䵁䅉䅅䅁䕁䅁䅁睁䵁䅁䅁权婃睃䅁权煄权䅁权䙃䅂䅁允䅁䅁䅅䅁佁䅁䅷䅁睁䍁䄴兎祁䑁䅑䅁䵁䅉䅅䅁䕁䅁䅁睁䵁䅁䅁权摂䅄䅁权灄权䅁权㙂䅂䅁允䅁䅁䅅䅁䙁䅁䅁䅁䅂敚䄳䍄䉁䅁䅁睁䅁䅁䅍䅄䅁䅁䅯先䅳䅁䅯䅊䅙䅁䅅䅁䉁䅁䅁权流睂䅁䍄䉁䅁䅁䅂䅁䅁䅍䅄䅁䅁䅯䄳䅳䅁䅯眶䅯䅁䅯䄷䅯䅁䅅䅁䉁䅁䅁杄十䅁䅁免㕁䑁䅁免㕁䑁䅣䅎㕁䅁䅁䍄䉁䅁䅁䅂䅁䅁䅍䅄䅁䅁䅯杦䅷䅁䅯眵䅯䅁䅯䅣䅑䅁䅅䅁䉁䅁䅁兂汃䅥汣瑯ぶ睐杷允䅁䅁䅍䅁䑁䅁䅷䅁䭁䙁䱳䅁䭁䉁䜴䅁䉁䅁䅁允䅁䅁䅯䅤䅧䅁杷允䅁䅁䅑䅁䑁䅁䅷䅁䭁䱁久䅁䭁佁䭙䅁䭁佁䭷䅁䉁䅁䅁允䅁䅁䄴䅄䅁䑁䅉杌睁䑁䅅李䅁䅁杷允䅁䅁䅑䅁䑁䅁䅷䅁䭁䥁䉙䅁䭁䅁䅑䅁䭁䅁䅕䅁䉁䅁䅁允䅁䅁䅕䅁䅁䐴煈っ䵅䅉䅅䅁䕁䅁䅁睁䵁䅁䅁权敂睃䅁权畄权䅁权㥂䅂䅁允䅁䅁䅅䅁䙁䅁䅁䅁䅂瑈䅖䍄䉁䅁䅁䅂䅁䅁䅍䅄䅁䅁䅯杙䄰䅁䅯朶䅯䅁䅯来䅑䅁䅅䅁䉁䅁䅁杄䵁䅁䅁䅍畁䑁䅕䅎㕁䅁䅁䍄䉁䅁䅁睁䅁䅁䅍䅄䅁䅁䅯杣䅷䅁䅯䅈䅙䅁䅅䅁䉁䅁䅁权牁杂䅁䍄䉁䅁䅁䅂䅁䅁䅍䅄䅁䅁䅯杉䅳䅁䅯朷䅯䅁䅯来䅑䅁䅅䅁䉁䅁䅁兂䅁䅁䅁䌰穦䅑杷允䅁䅁䅑䅁䑁䅁䅷䅁䭁䥁䱧䅁䭁佁䭯䅁䭁䥁䕍䅁䉁䅁䅁允䅁䅁䄴䅄䅁䑁䅁杌硁䑁䅅杍䅁䅁杷允䅁䅁䅑䅁䑁䅁䅷䅁䭁䅁䵯䅁䭁佁䭯䅁䭁䡁䕅䅁䉁䅁䅁允䅁䅁䄴䅄䅁䑁䅁杌㉁䑁䅧免䅁䅁杷允䅁䅁䅍䅁䑁䅁䅷䅁䭁䝁䱯䅁䭁䉁䜴䅁䉁䅁䅁允䅁䅁䅯䅕䅙䅁杷允䅁䅁䅑䅁䑁䅁䅷䅁䭁䅁乫䅁䭁佁䭯䅁䭁䡁䕅䅁䉁䅁䅁允䅁䅁䄴䅄䅁䑁䅁杌祁䑁䅣䅎䅁䅁杷允䅁䅁䅍䅁䑁䅁䅷䅁䭁䝁䱳䅁䭁䉁䜴䅁䉁䅁䅁允䅁䅁䅯儷䅙䅁杷允䅁䅁䅍䅁䑁䅁䅷䅁䭁䍁乫䅁䭁䉁䜴䅁䉁䅁䅁允䅁䅁䅯兺䅣䅁杷允䅁䅁䅑䅁䑁䅁䅷䅁䭁䕁䵅䅁䭁佁䭳䅁䭁䥁䕍䅁䉁䅁䅁允䅁䅁䄴杅䅁䑁䅧兏㑁䑁䅧杍㉁䑁䅁兏䅁䅁杷允䅁䅁䅑䅁䑁䅁䅷䅁䭁䉁乍䅁䭁佁䭙䅁䭁佁䭷䅁䉁䅁䅁允䅁䅁䄴䅄䅁䑁䅅杌祁䑁䅁李䅁䅁杷允䅁䅁䅑䅁䑁䅁䅷䅁䭁偁䭑䅁䭁佁䬴䅁䭁佁䭷䅁䉁䅁䅁允䅁䅁䅕䅁䅁偁晃欹䵁䅉䅅䅁䕁䅁䅁睁䵁䅁䅁权睂睃䅁权煄权䅁权㙂䅂䅁允䅁䅁䅅䅁䭁䕁䅣䅁䵁䅉䅅䅁䕁䅁䅁睁䵁䅁䅁权䍄兄䅁权煄权䅁权療䅂䅁允䅁䅁䅅䅁佁䅁䅷䅁睁䍁䄴兎祁䑁䅕䅁䵁䅉䅅䅁䕁䅁䅁睁䵁䅁䅁权汄䅄䅁权潄权䅁权㥂䅂䅁允䅁䅁䅅䅁佁䅁䄴䅁硁䑁䅍杌ぁ䑁䅕䅎䅁䅁杷允䅁䅁䅑䅁䑁䅁䅷䅁䭁䥁䅕䅁䭁䅁䅯䅁䭁䅁䍑䅁䉁䅁䅁允䅁䅁䅕㑋坣挲㌴歊䵁䅉䅅䅁䕁䅁䅁睁䵁䅁䅁权硄睃䅁权煄权䅁权獄权䅁允䅁䅁䅅䅁佁䅁䅷䅁睁䍁䄴睎㑁䑁䅍䅁䵁䅉䅅䅁䕁䅁䅁睁䵁䅁䅁权㥂兄䅁权牄权䅁权㙂䅂䅁允䅁䅁䅅䅁佁䉁䅉䅁㑁䑁䅕兏睁䑁䅅䅎穁䑁䅫䅁䵁䅉䅅䅁䕁䅁䅁睁䵁䅁䅁权晁睃䅁权浄权䅁权獄权䅁允䅁䅁䅅䅁佁䅁䅷䅁硁䍁䄴免穁䑁䅑䅁䵁䅉䅅䅁䕁䅁䅁睁䵁䅁䅁权䭃䅄䅁权潄权䅁权㙂䅂䅁允䅁䅁䅅䅁䭁䕁䅣䅁䵁䅉䅅䅁䕁䅁䅁睁䵁䅁䅁权灃䅄䅁权灄权䅁权㙂䅂䅁允䅁䅁䅅䅁䙁䅁䅁䅁䅁⽂䅸䍄䉁䅁䅁䅂䅁䅁䅍䅄䅁䅁䅯杆䄰䅁䅯䄶䅯䅁䅯䄷䅯䅁䅅䅁䉁䅁䅁杄䵁䅁䅁兏畁䑁䅫杍㕁䅁䅁䍄䉁䅁䅁䅂䅁䅁䅍䅄䅁䅁䅯䅡䄰䅁䅯朵䅯䅁䅯睢䅑䅁䅅䅁䉁䅁䅁权䡂䅁䅁䍄䉁䅁䅁䅂䅁䅁䅍䅄䅁䅁䅯杂䅳䅁䅯眶䅯䅁䅯全䅑䅁䅅䅁䉁䅁䅁杄十䅁䅁免㉁䑁䅁杍㉁䑁䅍兏㑁䅁䅁䍄䉁䅁䅁䅂䅁䅁䅍䅄䅁䅁䅯兙䅷䅁䅯朷䅯䅁䅯睢䅑䅁䅅䅁䉁䅁䅁兂䅁䅁䅁䙷歐䅑杷允䅁䅁䅑䅁䑁䅁䅷䅁䭁䡁䱯䅁䭁佁䭯䅁䭁䝁䔰䅁䉁䅁䅁允䅁䅁䅯杘䅷䅁杷允䅁䅁䅑䅁䑁䅁䅷䅁䭁䕁䱳䅁䭁佁䭧䅁䭁䝁䔸䅁䉁䅁䅁允䅁䅁䄴权䅁䑁䅫杌㑁䑁䅉䅁䵁䅉䅅䅁䕁䅁䅁睁䵁䅁䅁权乂䅁䅁权䕁䅁䅁权䙁䅁䅁允䅁䅁䅅䅁䙁䅁䅁䕁ぃ䭓䈱䍄䉁䅁䅁䅂䅁䅁䅍䅄䅁䅁䅯条䅅䅁䅯充䅁䅁䅯䅂䅉䅁䅅䅁䉁䅁䅁杄坁䅁䅁免㑁䑁䅅䅎睁䑁䅁䅍睁䑁䅁䅍䅁䅁杷允䅁䅁䅑䅁䑁䅁䅷䅁䭁䍁䱉䅁䭁佁䭳䅁䭁䡁䕯䅁䉁䅁䅁允䅁䅁䄴䅆䅁䑁䅅杍祁䑁䅑䅍㑁䑁䅁䅍睁䅁䅁䍄䉁䅁䅁䅂䅁䅁䅍䅄䅁䅁䅯杣䅳䅁䅯睈䅙䅁䅯䅉䅙䅁䅅䅁䉁䅁䅁权䵂杂䅁䍄䉁䅁䅁䅂䅁䅁䅍䅄䅁䅁䅯睯䄰䅁䅯儶䅯䅁䅯睢䅑䅁䅅䅁䉁䅁䅁兂䅁䅁䅁䩯杄䅑杷允䅁䅁䅑䅁䑁䅁䅷䅁䭁䙁䵁䅁䭁佁䭳䅁䭁䥁䕍䅁䉁䅁䅁允䅁䅁䄴杅䅁䑁䅍李㕁䑁䅣李ㅁ䑁䅫兏䅁䅁杷允䅁䅁䅑䅁䑁䅁䅷䅁䭁䥁乣䅁䭁佁䭫䅁䭁䡁䕁䅁䉁䅁䅁允䅁䅁䅕䅁䅁䅁あ䕷䵁䅉䅅䅁䕁䅁䅁睁䵁䅁䅁权癄睃䅁权晁杂䅁权杁杂䅁允䅁䅁䅅䅁䭁偁䡙䅁䵁䅉䅅䅁䕁䅁䅁睁䵁䅁䅁权煁䅄䅁权湄权䅁权䙃䅂䅁允䅁䅁䅅䅁䙁䙁杚呯䩷⼫⽣䍄䉁䅁䅁䅂䅁䅁䅍䅄䅁䅁䅯睉䅳䅁䅯朷䅯䅁䅯兦䅑䅁䅅䅁䉁䅁䅁兂䅁䅁䅁䍁䰯䅑杷允䅁䅁䅑䅁䑁䅁䅷䅁䭁䕁䵍䅁䭁佁䭫䅁䭁䝁䔰䅁䉁䅁䅁允䅁䅁䅕䅁䅁䵁塂〰䵁䅉䅅䅁䕁䅁䅁睁䵁䅁䅁权㉁睃䅁权灄权䅁权䙃䅂䅁允䅁䅁䅅䅁䙁䅁䅁䅁权偡䅨䍄䉁䅁䅁䅂䅁䅁䅍䅄䅁䅁䅯睑䅷䅁䅯䄶䅯䅁䅯兦䅑䅁䅅䅁䉁䅁䅁杄允䅁䅁兌硁䑁䅣杌硁䑁䅅杍䅁䅁杷允䅁䅁䅑䅁䑁䅁䅷䅁䭁䙁䰴䅁䭁佁䭳䅁䭁䝁䔸䅁䉁䅁䅁允䅁䅁䄴杅䅁䑁䅑杍祁䑁䅙李ㅁ䑁䅍杍䅁䅁杷允䅁䅁䅑䅁䑁䅁䅷䅁䭁䕁䵑䅁䭁佁䭧䅁䭁䡁䔰䅁䉁䅁䅁允䅁䅁䄴杄䅁䍁䄰李畁䑁䅁兏ぁ䅁䅁䍄䉁䅁䅁睁䅁䅁䅍䅄䅁䅁䅯朹䅯䅁䅯杇䅙䅁䅅䅁䉁䅁䅁权婂杂䅁䍄䉁䅁䅁䅂䅁䅁䅍䅄䅁䅁䅯睗䅳䅁䅯眶䅯䅁䅯来䅑䅁䅅䅁䉁䅁䅁杄啁䅁䅁免睁䑁䅧杍㍁䑁䅙杍ぁ䑁䅍䅁䵁䅉䅅䅁䑁䅁䅁睁䵁䅁䅁权䥄䅄䅁权捁杂䅁允䅁䅁䅅䅁䭁䝁䝉䅁䵁䅉䅅䅁䕁䅁䅁睁䵁䅁䅁权硁睃䅁权瑄权䅁权睂䅂䅁允䅁䅁䅅䅁䙁䑁䥅䉲慸䵚⽳䍄䉁䅁䅁䅂䅁䅁䅍䅄䅁䅁䅯权䅷䅁䅯眵䅯䅁䅯兣䅑䅁䅅䅁䉁䅁䅁兂䙄䱉祂䩡䥅䅑杷允䅁䅁䅑䅁䑁䅁䅷䅁䭁偁䵳䅁䭁佁䭳䅁䭁䡁䕅䅁䉁䅁䅁允䅁䅁䄴䅆䅁䑁䅅䅍穁䑁䅑䅍ㅁ䑁䅁䅍睁䅁䅁䍄䉁䅁䅁䅂䅁䅁䅍䅄䅁䅁䅯兡䅳䅁䅯睈䅙䅁䅯䅉䅙䅁䅅䅁䉁䅁䅁权塄䅃䅁䍄䉁䅁䅁䅂䅁䅁䅍䅄䅁䅁䅯其䅷䅁䅯朶䅯䅁䅯来䅑䅁䅅䅁䉁䅁䅁杄䵁䅁䅁䅍畁䑁䅧睎ぁ䅁䅁䍄䉁䅁䅁䅂䅁䅁䅍䅄䅁䅁䅯䅆䅳䅁䅯朶䅯䅁䅯兢䅑䅁䅅䅁䉁䅁䅁权䡂䅁䅁䍄䉁䅁䅁䅂䅁䅁䅍䅄䅁䅁䅯条䅳䅁䅯睈䅙䅁䅯䅉䅙䅁䅅䅁䉁䅁䅁权卂元䅁䍄䉁䅁䅁䅂䅁䅁䅍䅄䅁䅁䅯睡䅳䅁䅯睈䅙䅁䅯䅉䅙䅁䅅䅁䉁䅁䅁权㕁元䅁䍄䉁䅁䅁䅂䅁䅁䅍䅄䅁䅁䅯䅐䅷䅁䅯儶䅯䅁䅯兦䅑䅁䅅䅁䉁䅁䅁兂䅁䅁䅁䝁祹䅑杷允䅁䅁䅑䅁䑁䅁䅷䅁䭁䱁䵑䅁䭁佁䭳䅁䭁䡁䕯䅁䉁䅁䅁允䅁䅁䄴䅆䅁䑁䅅免㕁䑁䅅睎ぁ䑁䅧䅍穁䅁䅁䍄䉁䅁䅁䅂䅁䅁䅍䅄䅁䅁䅯䅊䅷䅁䅯儶䅯䅁䅯兦䅑䅁䅅䅁䉁䅁䅁兂䅁䅁䅁乁噘䅑杷允䅁䅁䅍䅁䑁䅁䅷䅁䭁䝁䱯䅁䭁䍁䝙䅁䉁䅁䅁允䅁䅁䄴䅄䅁䑁䅫䅎畁䑁䅕䅎䅁䅁杷允䅁䅁䅍䅁䑁䅁䅷䅁䭁䝁䱳䅁䭁䍁䝙䅁䉁䅁䅁允䅁䅁䄴䅄䅁䑁䅫睍畁䑁䅁䅎䅁䅁杷允䅁䅁䅑䅁䑁䅁䅷䅁䭁䅁䵷䅁䭁佁䭧䅁䭁䡁䔰䅁䉁䅁䅁允䅁䅁䄴杄䅁䑁䅑䅍畁䑁䅍睎㍁䅁䅁䍄䉁䅁䅁睁䅁䅁䅍䅄䅁䅁䅯权䅳䅁䅯䅊䅙䅁䅅䅁䉁䅁䅁权流睂䅁䍄䉁䅁䅁䅂䅁䅁䅍䅄䅁䅁䅯睊䄰䅁䅯朵䅯䅁䅯睢䅑䅁䅅䅁䉁䅁䅁杄䵁䅁䅁杍畁䑁䅍䅏㑁䅁䅁䍄䉁䅁䅁睁䅁䅁䅍䅄䅁䅁䅯䅊䅳䅁䅯杊䅙䅁䅅䅁䉁䅁䅁杄佁䅁䅁免睁䑁䅍杌㑁䑁䅉䅁䵁䅉䅅䅁䕁䅁䅁睁䵁䅁䅁权塁䅄䅁权畄权䅁权㙂䅂䅁允䅁䅁䅅䅁䙁䅁䅁䅁䅁捁䅰䍄䉁䅁䅁䅂䅁䅁䅍䅄䅁䅁䅯兑䄰䅁䅯眵䅯䅁䅯来䅑䅁䅅䅁䉁䅁䅁兂晁敨剴䉵䠴䅑杷允䅁䅁䅑䅁䑁䅁䅷䅁䭁䍁䴰䅁䭁佁䭳䅁䭁䡁䕅䅁䉁䅁䅁允䅁䅁䄴䅆䅁䑁䅅杍睁䑁䅅兏硁䑁䅍䅎㕁䅁䅁䍄䉁䅁䅁䅂䅁䅁䅍䅄䅁䅁䅯权䅳䅁䅯眵䅯䅁䅯兢䅑䅁䅅䅁䉁䅁䅁兂㑂偤剌啹湦睐杷允䅁䅁䅑䅁䑁䅁䅷䅁䭁䕁䴰䅁䭁佁䭣䅁䭁䡁䕁䅁䉁䅁䅁允䅁䅁䅕䭆䠵場啯䵁䵁䅉䅅䅁䕁䅁䅁睁䵁䅁䅁权捂䅄䅁权湄权䅁权獄权䅁允䅁䅁䅅䅁䙁䩁匸䙘永⽔⽧䍄䉁䅁䅁睁䅁䅁䅍䅄䅁䅁䅯兯䅳䅁䅯杇䅙䅁䅅䅁䉁䅁䅁权坄杂䅁䍄䉁䅁䅁䅂䅁䅁䅍䅄䅁䅁䅯朲䅁䅁䅯权䅁䅁䅯䅂䅉䅁䅅䅁䉁䅁䅁兂㉃⼸唳佥⭮睐杷允䅁䅁䅑䅁䑁䅁䅷䅁䭁䍁䵙䅁䭁佁䭳䅁䭁䝁䔸䅁䉁䅁䅁允䅁䅁䄴䅆䅁䑁䅍䅏㕁䑁䅉䅏穁䑁䅑免㕁䅁䅁䍄䉁䅁䅁䅂䅁䅁䅍䅄䅁䅁䅯睓䅷䅁䅯䄶䅯䅁䅯睢䅑䅁䅅䅁䉁䅁䅁权䡂䅁䅁䍄䉁䅁䅁䅂䅁䅁䅍䅄䅁䅁䅯杅䅳䅁䅯䄶䅯䅁䅯䄷䅯䅁䅅䅁䉁䅁䅁杄佁䅁䅁免㕁䍁䄴䅎睁䑁䅉䅁䵁䅉䅅䅁䕁䅁䅁睁䵁䅁䅁权㥃睃䅁权晁杂䅁权杁杂䅁允䅁䅁䅅䅁䭁偁乙䅁䵁䅉䅅䅁䕁䅁䅁睁䵁䅁䅁权㡄睃䅁权浄权䅁权睂䅂䅁允䅁䅁䅅䅁佁䅁䅷䅁ぁ䍁䄴兎㑁䑁䅉䅁䵁䅉䅅䅁䑁䅁䅁睁䵁䅁䅁权睃䅄䅁权捁杂䅁允䅁䅁䅅䅁䭁䍁䝳䅁䵁䅉䅅䅁䕁䅁䅁睁䵁䅁䅁权䡂兄䅁权瑄权䅁权㙂䅂䅁允䅁䅁䅅䅁䙁佁剸䉵䘶⼶⽍䍄䉁䅁䅁睁䅁䅁䅍䅄䅁䅁䅯眯䅯䅁䅯䅇䅙䅁䅅䅁䉁䅁䅁权㕁杂䅁䍄䉁䅁䅁䅂䅁䅁䅍䅄䅁䅁䅯光䄰䅁䅯眵䅯䅁䅯兦䅑䅁䅅䅁䉁䅁䅁兂㥂穐敖獵奫䅑杷允䅁䅁䅑䅁䑁䅁䅷䅁䭁䝁䵕䅁䭁佁䭳䅁䭁䡁䕅䅁䉁䅁䅁允䅁䅁䄴䅆䅁䑁䅉杍㉁䑁䅁李穁䑁䅁睍祁䅁䅁䍄䉁䅁䅁䅂䅁䅁䅍䅄䅁䅁䅯杋䄰䅁䅯朷䅯䅁䅯来䅑䅁䅅䅁䉁䅁䅁兂䅁䅁䅁偑睮䅑杷允䅁䅁䅍䅁䑁䅁䅷䅁䭁䅁䱁䅁䭁䉁䝧䅁䉁䅁䅁允䅁䅁䅯杓䅙䅁杷允䅁䅁䅑䅁䑁䅁䅷䅁䭁佁䵍䅁䭁佁䭯䅁䭁䡁䔰䅁䉁䅁䅁允䅁䅁䄴䅄䅁䑁䅅杌睁䑁䅉睎䅁䅁杷允䅁䅁䅑䅁䑁䅁䅷䅁䭁乁䵕䅁䭁佁䬰䅁䭁䝁䔰䅁䉁䅁䅁允䅁䅁䅕癎癧㥹乭启䴸䅉䅅䅁䕁䅁䅁睁䵁䅁䅁权⽁䅄䅁权灄权䅁权獄权䅁允䅁䅁䅅䅁䙁䅁䅁䅁䅄㥱䅤䍄䉁䅁䅁䅂䅁䅁䅍䅄䅁䅁䅯睖䅷䅁䅯䄶䅯䅁䅯䄷䅯䅁䅅䅁䉁䅁䅁杄佁䅁䅁杍ㅁ䍁䄴睍硁䑁䅙䅁䵁䅉䅅䅁䕁䅁䅁睁䵁䅁䅁权䕄兄䅁权畄权䅁权瑂䅂䅁允䅁䅁䅅䅁䙁䅁䅁䅁杁椱䉎䍄䉁䅁䅁䅂䅁䅁䅍䅄䅁䅁䅯睒䅷䅁䅯朶䅯䅁䅯䅣䅑䅁䅅䅁䉁䅁䅁杄䭁䅁䅁䅍畁䑁䅣䅏䅁䅁杷允䅁䅁䅑䅁䑁䅁䅷䅁䭁偁䬸䅁䭁佁䬰䅁䭁佁䭷䅁䉁䅁䅁允䅁䅁䅕䑗ね䡹⭡穲䴸䅉䅅䅁䑁䅁䅁睁䵁䅁䅁权楂睃䅁权奁杂䅁允䅁䅁䅅䅁䭁䑁䜰䅁䵁䅉䅅䅁䕁䅁䅁睁䵁䅁䅁权䅁睃䅁权瑄权䅁权獄权䅁允䅁䅁䅅䅁䙁䝁汄䌰扌剥䅂䍄䉁䅁䅁䅂䅁䅁䅍䅄䅁䅁䅯睊䄰䅁䅯䄶䅯䅁䅯兦䅑䅁䅅䅁䉁䅁䅁杄佁䅁䅁免ㅁ䍁䄴䅏硁䑁䅧䅁䵁䅉䅅䅁䕁䅁䅁睁䵁䅁䅁权畁兄䅁权浄权䅁权療䅂䅁允䅁䅁䅅䅁佁䅁䅷䅁硁䍁䄴兎㍁䑁䅙䅁䵁䅉䅅䅁䕁䅁䅁睁䵁䅁䅁权䡂兄䅁权浄权䅁权療䅂䅁允䅁䅁䅅䅁佁䅁䅷䅁睁䍁䄴兎㕁䑁䅑䅁䵁䅉䅅䅁䕁䅁䅁睁䵁䅁䅁权䉄睃䅁权煄权䅁权㙂䅂䅁允䅁䅁䅅䅁佁䅁䅷䅁睁䍁䄴䅎㑁䑁䅕䅁䵁䅉䅅䅁䕁䅁䅁睁䵁䅁䅁权杁䅄䅁权牄权䅁权獄权䅁允䅁䅁䅅䅁佁䉁䅉䅁祁䑁䅕兏㍁䑁䅙䅍睁䑁䅁䅁䵁䅉䅅䅁䕁䅁䅁睁䵁䅁䅁权敃䅄䅁权煄权䅁权㥂䅂䅁允䅁䅁䅅䅁佁䅁䅷䅁硁䍁䄴睍㉁䑁䅧䅁䵁䅉䅅䅁䑁䅁䅁睁䵁䅁䅁权⽄权䅁权捁杂䅁允䅁䅁䅅䅁䭁䡁䝳䅁䵁䅉䅅䅁䕁䅁䅁睁䵁䅁䅁权㝄权䅁权灄权䅁权瑂䅂䅁允䅁䅁䅅䅁䙁䅁䅁䅁䅃獴䅴䍄䉁䅁䅁䅂䅁䅁䅍䅄䅁䅁䅯李䅷䅁䅯朶䅯䅁䅯来䅑䅁䅅䅁䉁䅁䅁杄䵁䅁䅁免畁䑁䅧兏㕁䅁䅁䍄䉁䅁䅁䅂䅁䅁䅍䅄䅁䅁䅯睏䅷䅁䅯朵䅯䅁䅯䄷䅯䅁䅅䅁䉁䅁䅁杄佁䅁䅁免硁䍁䄴兏穁䑁䅉䅁䵁䅉䅅䅁䕁䅁䅁睁䵁䅁䅁权扁兄䅁权煄权䅁权㥂䅂䅁允䅁䅁䅅䅁䭁䕁䅣䅁䵁䅉䅅䅁䕁䅁䅁睁䵁䅁䅁权䩁䅁䅁权䭁䅁䅁权䕁杁䅁允䅁䅁䅅䅁䙁䙁歰㥏倹兪䅖䍄䉁䅁䅁䅂䅁䅁䅍䅄䅁䅁䅯兊䅅䅁䅯权䅁䅁䅯䅂䅉䅁䅅䅁䉁䅁䅁兂慃婭婭剭填䅑杷允䅁䅁䅑䅁䑁䅁䅷䅁䭁䝁䱷䅁䭁佁䭳䅁䭁䡁䕁䅁䉁䅁䅁允䅁䅁䄴䅆䅁䑁䅑䅍穁䑁䅧䅍㍁䑁䅧睎硁䅁䅁䍄䉁䅁䅁䅂䅁䅁䅍䅄䅁䅁䅯䅅䄰䅁䅯朶䅯䅁䅯全䅑䅁䅅䅁䉁䅁䅁杄䵁䅁䅁免畁䑁䅍睎㉁䅁䅁䍄䉁䅁䅁䅂䅁䅁䅍䅄䅁䅁䅯来䅁䅁䅯䅂䅁䅁䅯兂䅁䅁䅅䅁䉁䅁䅁兂䅁䅁䅃䙘器兑杷允䅁䅁䅑䅁䑁䅁䅷䅁䭁䵁义䅁䭁佁䬰䅁䭁佁䭷䅁䉁䅁䅁允䅁䅁䅕杓䍷㑋坣吸䴸䅉䅅䅁䑁䅁䅁睁䵁䅁䅁权䅁睃䅁权捁杂䅁允䅁䅁䅅䅁䭁䥁䜸䅁䵁䅉䅅䅁䑁䅁䅁睁䵁䅁䅁权婂睃䅁权奁杂䅁允䅁䅁䅅䅁䭁䡁䝷䅁䵁䅉䅅䅁䕁䅁䅁睁䵁䅁䅁权㍃允䅁权䉁杁䅁权䙁杁䅁允䅁䅁䅅䅁䙁䵁⽉歏伸偍䅸䍄䉁䅁䅁䅂䅁䅁䅍䅄䅁䅁䅯䅲䅷䅁䅯眶䅯䅁䅯䅣䅑䅁䅅䅁䉁䅁䅁杄十䅁䅁兎㍁䑁䅧免ㅁ䑁䅁䅍睁䅁䅁䍄䉁䅁䅁䅂䅁䅁䅍䅄䅁䅁䅯䄵䅷䅁䅯儷䅯䅁䅯兣䅑䅁䅅䅁䉁䅁䅁兂摄䅊䉡啬癐睐杷允䅁䅁䅑䅁䑁䅁䅷䅁䭁䝁䵑䅁䭁䉁䜸䅁䭁䍁䝁䅁䉁䅁䅁允䅁䅁䅯来䅙䅁杷允䅁䅁䅑䅁䑁䅁䅷䅁䭁䱁䱙䅁䭁佁䬰䅁䭁佁䭷䅁䉁䅁䅁允䅁䅁䅕啩杆搵楁稲䴸䅉䅅䅁䑁䅁䅁睁䵁䅁䅁权䕁睃䅁权慁杂䅁允䅁䅁䅅䅁䭁䙁䜴䅁䵁䅉䅅䅁䑁䅁䅁睁䵁䅁䅁权穄睃䅁权流杂䅁允䅁䅁䅅䅁佁䅁䅷䅁㑁䑁䅑杌祁䑁䅧䅁䵁䅉䅅䅁䕁䅁䅁睁䵁䅁䅁权䍁䅄䅁权潄权䅁权硂䅂䅁允䅁䅁䅅䅁佁䅁䄴䅁硁䑁䅫杌穁䑁䅑兏䅁䅁杷允䅁䅁䅍䅁䑁䅁䅷䅁䭁乁临䅁䭁䉁䜴䅁䉁䅁䅁允䅁䅁䅯杆䅧䅁杷允䅁䅁䅑䅁䑁䅁䅷䅁䭁䍁䵑䅁䭁佁䭧䅁䭁䝁䔸䅁䉁䅁䅁允䅁䅁䄴䅄䅁䑁䅅䅎畁䑁䅁䅎䅁䅁杷允䅁䅁䅑䅁䑁䅁䅷䅁䭁䅁䰴䅁䭁佁䭙䅁䭁䡁䕁䅁䉁䅁䅁允䅁䅁䄴䅄䅁䑁䅁杌祁䑁䅫兎䅁䅁杷允䅁䅁䅑䅁䑁䅁䅷䅁䭁䍁䱙䅁䭁佁䭧䅁䭁䡁䔰䅁䉁䅁䅁允䅁䅁䄴杄䅁䑁䅅杍畁䑁䅧免ㅁ䅁䅁䍄䉁䅁䅁䅂䅁䅁䅍䅄䅁䅁䅯杊䅳䅁䅯儷䅯䅁䅯睧䅑䅁䅅䅁䉁䅁䅁兂橁⼲⭬牡べ睐杷允䅁䅁䅑䅁䑁䅁䅷䅁䭁䩁䰴䅁䭁佁䭯䅁䭁佁䭷䅁䉁䅁䅁允䅁䅁䅯睒䅁䅁杷允䅁䅁䅑䅁䑁䅁䅷䅁䭁䝁䵣䅁䭁佁䭳䅁䭁䥁䕍䅁䉁䅁䅁允䅁䅁䄴杅䅁䑁䅅䅎ぁ䑁䅁兎ㅁ䑁䅁睍䅁䅁杷允䅁䅁䅑䅁䑁䅁䅷䅁䭁䅁乷䅁䭁佁䭧䅁䭁䡁䕁䅁䉁䅁䅁允䅁䅁䄴杄䅁䑁䅑睍畁䑁䅅睎硁䅁䅁䍄䉁䅁䅁睁䅁䅁䅍䅄䅁䅁䅯权䅷䅁䅯杈䅙䅁䅅䅁䉁䅁䅁权楃杂䅁䍄䉁䅁䅁䅂䅁䅁䅍䅄䅁䅁䅯䅚䅷䅁䅯朶䅯䅁䅯全䅑䅁䅅䅁䉁䅁䅁杄䭁䅁䅁䅍畁䑁䅍杍䅁䅁杷允䅁䅁䅍䅁䑁䅁䅷䅁䭁䉁䵙䅁䭁䉁䜴䅁䉁䅁䅁允䅁䅁䅯䅘䅙䅁杷允䅁䅁䅑䅁䑁䅁䅷䅁䭁乁䈰䅁䭁䅁䅑䅁䭁䅁䅕䅁䉁䅁䅁允䅁䅁䅕䅁䅁䥁䑪啘䵅䅉䅅䅁䕁䅁䅁睁䵁䅁䅁权䡃䅄䅁权瑄权䅁权㥂䅂䅁允䅁䅁䅅䅁䙁䭁硲欰椱䅅䅤䍄䉁䅁䅁睁䅁䅁䅍䅄䅁䅁䅯䅁䅳䅁䅯杈䅙䅁䅅䅁䉁䅁䅁权偃杂䅁䍄䉁䅁䅁䅂䅁䅁䅍䅄䅁䅁䅯兰䅳䅁䅯朵䅯䅁䅯来䅑䅁䅅䅁䉁䅁䅁杄䵁䅁䅁免畁䑁䅫䅏㑁䅁䅁䍄䉁䅁䅁睁䅁䅁䅍䅄䅁䅁䅯䄷䅷䅁䅯䅊䅙䅁䅅䅁䉁䅁䅁权捁䅅䅁䍄䉁䅁䅁䅂䅁䅁䅍䅄䅁䅁䅯杒䅷䅁䅯眵䅯䅁䅯睧䅑䅁䅅䅁䉁䅁䅁权䡂䅁䅁䍄䉁䅁䅁䅂䅁䅁䅍䅄䅁䅁䅯眸䅯䅁䅯眵䅯䅁䅯全䅑䅁䅅䅁䉁䅁䅁兂奃救呖㙔潮睐杷允䅁䅁䅑䅁䑁䅁䅷䅁䭁䍁䱧䅁䭁佁䭫䅁䭁䥁䕍䅁䉁䅁䅁允䅁䅁䅕䅁䅁䥁捃䕸䵁䅉䅅䅁䕁䅁䅁睁䵁䅁䅁权睃䅄䅁权瑄权䅁权獄权䅁允䅁䅁䅅䅁䙁佁䍆㔵朰㥤⽫䍄䉁䅁䅁䅂䅁䅁䅍䅄䅁䅁䅯䅫䅳䅁䅯朶䅯䅁䅯䄷䅯䅁䅅䅁䉁䅁䅁权䡂䅁䅁䍄䉁䅁䅁䅂䅁䅁䅍䅄䅁䅁䅯兯䅳䅁䅯睈䅙䅁䅯䅉䅙䅁䅅䅁䉁䅁䅁权䉃兄䅁䍄䉁䅁䅁䅂䅁䅁䅍䅄䅁䅁䅯睤䄰䅁䅯䄶䅯䅁䅯全䅑䅁䅅䅁䉁䅁䅁杄佁䅁䅁兌睁䍁䄴免㍁䑁䅑䅁䵁䅉䅅䅁䕁䅁䅁睁䵁䅁䅁权㉁睃䅁权煄权䅁权硂䅂䅁允䅁䅁䅅䅁佁䅁䅷䅁硁䍁䄴䅎㕁䑁䅙䅁䵁䅉䅅䅁䕁䅁䅁睁䵁䅁䅁权扃䅄䅁权瑄权䅁权療䅂䅁允䅁䅁䅅䅁䙁䡁潎敫㠱㝐⽕䍄䉁䅁䅁䅂䅁䅁䅍䅄䅁䅁䅯杲䅷䅁䅯眵䅯䅁䅯睢䅑䅁䅅䅁䉁䅁䅁兂䝁婧䑖㉩䉷䅷杷允䅁䅁䅍䅁䑁䅁䅷䅁䭁偁䭑䅁䭁䉁䝯䅁䉁䅁䅁允䅁䅁䅯杘䅙䅁杷允䅁䅁䅑䅁䑁䅁䅷䅁䭁䕁乧䅁䭁佁䭳䅁䭁䡁䕁䅁䉁䅁䅁允䅁䅁䄴杅䅁䑁䅉䅏穁䑁䅉䅏㉁䑁䅑睎䅁䅁杷允䅁䅁䅍䅁䑁䅁䅷䅁䭁偁䬸䅁䭁䍁䝑䅁䉁䅁䅁允䅁䅁䅯杧䄰䅁杷允䅁䅁䅑䅁䑁䅁䅷䅁䭁䝁䵍䅁䭁佁䭣䅁䭁䝁䔸䅁䉁䅁䅁允䅁䅁䅕㑎䉬余兘歂䵁䅉䅅䅁䕁䅁䅁睁䵁䅁䅁权畁䅄䅁权潄权䅁权䑃䅂䅁允䅁䅁䅅䅁䭁䕁䅣䅁䵁䅉䅅䅁䑁䅁䅁睁䵁䅁䅁权偁䅄䅁权歁杂䅁允䅁䅁䅅䅁䭁䉁䕁䅁䵁䅉䅅䅁䑁䅁䅁睁䵁䅁䅁权䝁䅄䅁权奁杂䅁允䅁䅁䅅䅁䭁䕁䝁䅁䵁䅉䅅䅁䑁䅁䅁睁䵁䅁䅁权桁兄䅁权歁杂䅁允䅁䅁䅅䅁䭁䥁偫䅁䵁䅉䅅䅁䕁䅁䅁睁䵁䅁䅁权佂兄䅁权潄权䅁权䙃䅂䅁允䅁䅁䅅䅁佁䅁䄴䅁硁䑁䅍杌穁䑁䅧睎䅁䅁杷允䅁䅁䅑䅁䑁䅁䅷䅁䭁䵁䵧䅁䭁佁䭧䅁䭁䡁䕯䅁䉁䅁䅁允䅁䅁䅯睒䅁䅁杷允䅁䅁䅑䅁䑁䅁䅷䅁䭁偁䱉䅁䭁佁䭯䅁䭁佁䭷䅁䉁䅁䅁允䅁䅁䄴䅄䅁䑁䅁杌㉁䑁䅧李䅁䅁杷允䅁䅁䅍䅁䑁䅁䅷䅁䭁䅁䱷䅁䭁䉁䝷䅁䉁䅁䅁允䅁䅁䅯末䅙䅁杷允䅁䅁䅑䅁䑁䅁䅷䅁䭁䭁䵉䅁䭁佁䭣䅁䭁䡁䕁䅁䉁䅁䅁允䅁䅁䅕扌摋㘷䝦い䵁䅉䅅䅁䑁䅁䅁睁䵁䅁䅁权灁䅄䅁权捁杂䅁允䅁䅁䅅䅁䭁佁䝯䅁䵁䅉䅅䅁䕁䅁䅁睁䵁䅁䅁权坄䅄䅁权潄权䅁权獄权䅁允䅁䅁䅅䅁佁䅁䄴䅁硁䑁䅕杌㍁䑁䅑䅏䅁䅁杷允䅁䅁䅑䅁䑁䅁䅷䅁䭁乁䴸䅁䭁佁䭧䅁䭁䥁䕕䅁䉁䅁䅁允䅁䅁䄴杄䅁䑁䅅兎畁䑁䅅免ㅁ䅁䅁䍄䉁䅁䅁䅂䅁䅁䅍䅄䅁䅁䅯眹䅯䅁䅯朷䅯䅁䅯兢䅑䅁䅅䅁䉁䅁䅁兂䅁䅁䅁䭧栳䅑杷允䅁䅁䅑䅁䑁䅁䅷䅁䭁偁䱧䅁䭁佁䬰䅁䭁佁䭷䅁䉁䅁䅁允䅁䅁䅕㥆佮ㄹ橐吳䴸䅉䅅䅁䕁䅁䅁睁䵁䅁䅁权ぁ兄䅁权牄权䅁权㥂䅂䅁允䅁䅁䅅䅁佁䉁䅉䅁穁䑁䅉李㍁䑁䅫䅍睁䑁䅁䅁䵁䅉䅅䅁䕁䅁䅁睁䵁䅁䅁权䙁睃䅁权浄权䅁权硂䅂䅁允䅁䅁䅅䅁佁䅁䅷䅁㍁䍁䄴李祁䑁䅉䅁䵁䅉䅅䅁䕁䅁䅁睁䵁䅁䅁权㕄䅄䅁权煄权䅁权㙂䅂䅁允䅁䅁䅅䅁佁䅁䅷䅁硁䍁䄴李㍁䑁䅙䅁䵁䅉䅅䅁䕁䅁䅁睁䵁䅁䅁权㍁睃䅁权牄权䅁权療䅂䅁允䅁䅁䅅䅁佁䉁䅉䅁㑁䑁䅉杍睁䑁䅁䅍睁䑁䅁䅁䵁䅉䅅䅁䕁䅁䅁睁䵁䅁䅁权䥃䅄䅁权潄权䅁权㙂䅂䅁允䅁䅁䅅䅁䭁䕁䅣䅁䵁䅉䅅䅁䕁䅁䅁睁䵁䅁䅁权呁睃䅁权湄权䅁权獄权䅁允䅁䅁䅅䅁䙁䉁畓⭒㙆䉆䅨䍄䉁䅁䅁䅂䅁䅁䅍䅄䅁䅁䅯兎䅳䅁䅯眵䅯䅁䅯䄷䅯䅁䅅䅁䉁䅁䅁兂煂䡶呓䅇浔睐杷允䅁䅁䅑䅁䑁䅁䅷䅁䭁䅁䵙䅁䭁佁䬰䅁䭁䡁䔰䅁䉁䅁䅁允䅁䅁䅕䬯确欰椱䑧䴸䅉䅅䅁䕁䅁䅁睁䵁䅁䅁权䱄䅄䅁权潄权䅁权㥂䅂䅁允䅁䅁䅅䅁佁䅁䅷䅁㍁䍁䄴兏睁䑁䅣䅁䵁䅉䅅䅁䕁䅁䅁睁䵁䅁䅁权㍁兄䅁权潄权䅁权㥂䅂䅁允䅁䅁䅅䅁佁䉁䅁䅁瑁䑁䅕䅏畁䑁䅧兏㉁䅁䅁䍄䉁䅁䅁䅂䅁䅁䅍䅄䅁䅁䅯杂䅅䅁䅯权䅁䅁䅯兂䅁䅁䅅䅁䉁䅁䅁兂煂䡶呓䅇摑䅑杷允䅁䅁䅑䅁䑁䅁䅷䅁䭁䵁䱉䅁䭁佁䭳䅁䭁䡁䕅䅁䉁䅁䅁允䅁䅁䄴杅䅁䑁䅍䅍㉁䑁䅧杍睁䑁䅅䅍䅁䅁杷允䅁䅁䅍䅁䑁䅁䅷䅁䭁䅁䵙䅁䭁䉁䝷䅁䉁䅁䅁允䅁䅁䅯杮䅙䅁杷允䅁䅁䅑䅁䑁䅁䅷䅁䭁䥁䱧䅁䭁佁䭳䅁䭁䡁䔰䅁䉁䅁䅁允䅁䅁䄴䅆䅁䑁䅅睎㍁䑁䅙免㕁䑁䅧䅍ㅁ䅁䅁䍄䉁䅁䅁䅂䅁䅁䅍䅄䅁䅁䅯杌䄸䅁䅯儶䅯䅁䅯兦䅑䅁䅅䅁䉁䅁䅁兂䅁䅁䅁䭁㉩䅷杷允䅁䅁䅑䅁䑁䅁䅷䅁䭁䱁䱙䅁䭁佁䭙䅁䭁佁䭷䅁䉁䅁䅁允䅁䅁䄴䅄䅁䑁䅉杌祁䑁䅣李䅁䅁杷允䅁䅁䅑䅁䑁䅁䅷䅁䭁䱁䵅䅁䭁佁䬰䅁䭁佁䭷䅁䉁䅁䅁允䅁䅁䅕楔䡵䥬乔䐱䴸䅉䅅䅁䕁䅁䅁睁䵁䅁䅁权汃兄䅁权潄权䅁权獄权䅁允䅁䅁䅅䅁䭁䕁䅣䅁䵁䅉䅅䅁䕁䅁䅁睁䵁䅁䅁权䩁睃䅁权湄权䅁权獄权䅁允䅁䅁䅅䅁䙁偁周㘴扗乸⽁䍄䉁䅁䅁䅂䅁䅁䅍䅄䅁䅁䅯䄹䅳䅁䅯眵䅯䅁䅯睧䅑䅁䅅䅁䉁䅁䅁兂塁挲㌷⭕噍䅑杷允䅁䅁䅑䅁䑁䅁䅷䅁䭁佁䵍䅁䭁佁䬰䅁䭁䡁䔰䅁䉁䅁䅁允䅁䅁䅕余兘瑉㕶樴䴸䅉䅅䅁䕁䅁䅁睁䵁䅁䅁权穁兄䅁权煄权䅁权䙃䅂䅁允䅁䅁䅅䅁䭁䕁䅣䅁䵁䅉䅅䅁䕁䅁䅁睁䵁䅁䅁权㍂睃䅁权湄权䅁权硂䅂䅁允䅁䅁䅅䅁䙁䕁椵䙅㕧䉴䅸䍄䉁䅁䅁䅂䅁䅁䅍䅄䅁䅁䅯䅺䅳䅁䅯儶䅯䅁䅯来䅑䅁䅅䅁䉁䅁䅁兂䅁䅁䅁䵁浈䅑杷允䅁䅁䅑䅁䑁䅁䅷䅁䭁偁䅉䅁䭁䅁䅯䅁䭁䅁䅕䅁䉁䅁䅁允䅁䅁䅕䑗ね䡹⭡啃䵁䅉䅅䅁䕁䅁䅁睁䵁䅁䅁权潁兄䅁权浄权䅁权㙂䅂䅁允䅁䅁䅅䅁佁䅁䅷䅁硁䍁䄴䅎穁䑁䅣䅁䵁䅉䅅䅁䕁䅁䅁睁䵁䅁䅁权穂睃䅁权潄权䅁权䑃䅂䅁允䅁䅁䅅䅁佁䅁䄴䅁祁䑁䅍杌祁䑁䅍李䅁䅁杷允䅁䅁䅑䅁䑁䅁䅷䅁䭁䙁乳䅁䭁佁䭧䅁䭁䥁䕍䅁䉁䅁䅁允䅁䅁䄴杄䅁䑁䅅兎畁䑁䅅睍硁䅁䅁䍄䉁䅁䅁䅂䅁䅁䅍䅄䅁䅁䅯全䅳䅁䅯眵䅯䅁䅯睢䅑䅁䅅䅁䉁䅁䅁兂潂敫㠱穐䱕䅑杷允䅁䅁䅍䅁䑁䅁䅷䅁䭁䙁䵁䅁䭁䉁䝯䅁䉁䅁䅁允䅁䅁䅯兌䅙䅁杷允䅁䅁䅑䅁䑁䅁䅷䅁䭁䡁䱙䅁䭁佁䭧䅁䭁䥁䕍䅁䉁䅁䅁允䅁䅁䄴䅄䅁䑁䅫杌睁䑁䅍睍䅁䅁杷允䅁䅁䅑䅁䑁䅁䅷䅁䭁偁䱯䅁䭁佁䬴䅁䭁䡁䕁䅁䉁䅁䅁允䅁䅁䅕䅁䅁䩁坁欯䵁䅉䅅䅁䕁䅁䅁睁䵁䅁䅁权⽃睃䅁权畄权䅁权䙃䅂䅁允䅁䅁䅅䅁䙁䅁䅁䅁睃瘱䅎䍄䉁䅁䅁䅂䅁䅁䅍䅄䅁䅁䅯允䄰䅁䅯眶䅯䅁䅯䅣䅑䅁䅅䅁䉁䅁䅁杄啁䅁䅁免穁䑁䅑䅍睁䑁䅁䅍睁䑁䅁䅁䵁䅉䅅䅁䕁䅁䅁睁䵁䅁䅁权煄睃䅁权煄权䅁权硂䅂䅁允䅁䅁䅅䅁佁䅁䅯䅁硁䍁䄴免㕁䅁䅁䍄䉁䅁䅁睁䅁䅁䅍䅄䅁䅁䅯具䅳䅁䅯杊䅙䅁䅅䅁䉁䅁䅁杄佁䅁䅁免睁䑁䅉杌睁䑁䅉䅁䵁䅉䅅䅁䕁䅁䅁睁䵁䅁䅁权元睃䅁权畄权䅁权睂䅂䅁允䅁䅁䅅䅁䙁䅁䅁䅁䅂乂䄵䍄䉁䅁䅁䅂䅁䅁䅍䅄䅁䅁䅯䅨䅷䅁䅯眶䅯䅁䅯䄷䅯䅁䅅䅁䉁䅁䅁杄十䅁䅁杍穁䑁䅣杍祁䑁䅁䅍睁䅁䅁䍄䉁䅁䅁睁䅁䅁䅍䅄䅁䅁䅯兩䅷䅁䅯杇䅙䅁䅅䅁䉁䅁䅁权扁杂䅁䍄䉁䅁䅁䅂䅁䅁䅍䅄䅁䅁䅯兖䅷䅁䅯朶䅯䅁䅯全䅑䅁䅅䅁䉁䅁䅁杄䵁䅁䅁䅍畁䑁䅍免硁䅁䅁䍄䉁䅁䅁䅂䅁䅁䅍䅄䅁䅁䅯䅅䄰䅁䅯朵䅯䅁䅯兢䅑䅁䅅䅁䉁䅁䅁杄䵁䅁䅁杍畁䑁䅙杍㕁䅁䅁䍄䉁䅁䅁䅂䅁䅁䅍䅄䅁䅁䅯䅢䅳䅁䅯朵䅯䅁䅯䄷䅯䅁䅅䅁䉁䅁䅁杄䭁䅁䅁免畁䑁䅙免䅁䅁杷允䅁䅁䅑䅁䑁䅁䅷䅁䭁䡁䅅䅁䭁䉁䅅䅁䭁䅁䅕䅁䉁䅁䅁允䅁䅁䄴䅆䅁䑁䅅䅍㉁䑁䅉䅍睁䑁䅁䅍睁䅁䅁䍄䉁䅁䅁䅂䅁䅁䅍䅄䅁䅁䅯杪䅷䅁䅯朵䅯䅁䅯兦䅑䅁䅅䅁䉁䅁䅁杄䵁䅁䅁杍畁䑁䅑睍祁䅁䅁䍄䉁䅁䅁䅂䅁䅁䅍䅄䅁䅁䅯充䅳䅁䅯朶䅯䅁䅯睢䅑䅁䅅䅁䉁䅁䅁杄䵁䅁䅁䅍畁䑁䅙免㕁䅁䅁䍄䉁䅁䅁䅂䅁䅁䅍䅄䅁䅁䅯光䅳䅁䅯䄶䅯䅁䅯兦䅑䅁䅅䅁䉁䅁䅁杄佁䅁䅁杍穁䍁䄴䅎㉁䑁䅅䅁䵁䅉䅅䅁䕁䅁䅁睁䵁䅁䅁权啄䅄䅁权煄权䅁权睂䅂䅁允䅁䅁䅅䅁佁䅁䅧䅁睁䍁䄴䅏䅁䅁杷允䅁䅁䅍䅁䑁䅁䅷䅁䭁䅁䱯䅁䭁䉁䝷䅁䉁䅁䅁允䅁䅁䅯睋䅙䅁杷允䅁䅁䅑䅁䑁䅁䅷䅁䭁䑁䵧䅁䭁佁䭙䅁䭁䥁䕍䅁䉁䅁䅁允䅁䅁䄴䅄䅁䑁䅉杌祁䑁䅣李䅁䅁杷允䅁䅁䅑䅁䑁䅁䅷䅁䭁䱁䵯䅁䭁佁䭯䅁䭁䡁䕯䅁䉁䅁䅁允䅁䅁䄴䅄䅁䑁䅁杌㑁䑁䅙兎䅁䅁杷允䅁䅁䅑䅁䑁䅁䅷䅁䭁䱁䄴䅁䭁䅁䍅䅁䭁䅁䍍䅁䉁䅁䅁允䅁䅁䅕㡪ㅌ䥋穲商䵅䅉䅅䅁䕁䅁䅁睁䵁䅁䅁权䝁䅄䅁权晁杂䅁权杁杂䅁允䅁䅁䅅䅁䭁䉁䱣䅁䵁䅉䅅䅁䕁䅁䅁睁䵁䅁䅁权穁䅄䅁权潄权䅁权硂䅂䅁允䅁䅁䅅䅁佁䅁䅷䅁ぁ䍁䄴䅏㍁䑁䅫䅁䵁䅉䅅䅁䕁䅁䅁睁䵁䅁䅁权晃兄䅁权牄权䅁权䙃䅂䅁允䅁䅁䅅䅁佁䉁䅉䅁ぁ䑁䅅睎硁䑁䅁兎祁䑁䅅䅁䵁䅉䅅䅁䕁䅁䅁睁䵁䅁䅁权㉃䅁䅁权剁䅁䅁权䕁杁䅁允䅁䅁䅅䅁佁䉁䅑䅁祁䑁䅍杍㑁䑁䅅睍睁䑁䅁䅍䅁䅁杷允䅁䅁䅑䅁䑁䅁䅷䅁䭁䩁䵑䅁䭁佁䭙䅁䭁䡁䕁䅁䉁䅁䅁允䅁䅁䄴䅄䅁䑁䅧杌㉁䑁䅑兏䅁䅁杷允䅁䅁䅑䅁䑁䅁䅷䅁䭁䭁䴰䅁䭁佁䬴䅁䭁佁䭷䅁䉁䅁䅁允䅁䅁䅕䅁䅁䅁坂䔳䵁䅉䅅䅁䕁䅁䅁睁䵁䅁䅁权獁兄䅁权浄权䅁权獄权䅁允䅁䅁䅅䅁佁䅁䅷䅁ぁ䍁䄴睍穁䑁䅫䅁䵁䅉䅅䅁䕁䅁䅁睁䵁䅁䅁权噂䅁䅁权剁䅁䅁权䙁䅁䅁允䅁䅁䅅䅁佁䉁䅑䅁硁䑁䅙兏ぁ䑁䅉兎睁䑁䅁䅍䅁䅁杷允䅁䅁䅑䅁䑁䅁䅷䅁䭁䅁乷䅁䭁佁䭳䅁䭁䥁䕍䅁䉁䅁䅁允䅁䅁䄴䅆䅁䑁䅅睎睁䑁䅧兏ぁ䑁䅕免ぁ䅁䅁䍄䉁䅁䅁䅂䅁䅁䅍䅄䅁䅁䅯東䄰䅁䅯眶䅯䅁䅯全䅑䅁䅅䅁䉁䅁䅁杄十䅁䅁兏ㅁ䑁䅣李ぁ䑁䅙兏睁䅁䅁䍄䉁䅁䅁睁䅁䅁䅍䅄䅁䅁䅯杂䅷䅁䅯杊䅙䅁䅅䅁䉁䅁䅁杄䵁䅁䅁䅏ぁ䍁䄴䅍硁䅁䅁䍄䉁䅁䅁䅂䅁䅁䅍䅄䅁䅁䅯睒䅅䅁䅯允䅉䅁䅯兂䅉䅁䅅䅁䉁䅁䅁兂䙂楚儷㕗汦䅑杷允䅁䅁䅑䅁䑁䅁䅷䅁䭁䉁䱫䅁䭁佁䭯䅁䭁佁䭷䅁䉁䅁䅁允䅁䅁䄴䅄䅁䑁䅁杌穁䑁䅍兏䅁䅁杷允䅁䅁䅑䅁䑁䅁䅷䅁䭁䑁䱅䅁䭁佁䭳䅁䭁䥁䕕䅁䉁䅁䅁允䅁䅁䄴杅䅁䑁䅉兎㍁䑁䅧李祁䑁䅧兎䅁䅁杷允䅁䅁䅑䅁䑁䅁䅷䅁䭁偁䵁䅁䭁佁䭳䅁䭁䡁䔰䅁䉁䅁䅁允䅁䅁䄴杅䅁䑁䅑兎祁䑁䅅睎祁䑁䅑䅎䅁䅁杷允䅁䅁䅑䅁䑁䅁䅷䅁䭁䕁䰴䅁䭁佁䭧䅁䭁䝁䔰䅁䉁䅁䅁允䅁䅁䄴䅄䅁䑁䅕杌穁䑁䅕李䅁䅁杷允䅁䅁䅑䅁䑁䅁䅷䅁䭁乁䴸䅁䭁佁䭙䅁䭁䡁䔰䅁䉁䅁䅁允䅁䅁䄴䅄䅁䑁䅉杌㍁䑁䅑䅎䅁䅁杷允䅁䅁䅑䅁䑁䅁䅷䅁䭁䩁䴰䅁䭁佁䭫䅁䭁䡁䕁䅁䉁䅁䅁允䅁䅁䅕䅁䅁䕁䅁䴱䵁䅉䅅䅁䕁䅁䅁睁䵁䅁䅁权坄䅄䅁权潄权䅁权㙂䅂䅁允䅁䅁䅅䅁佁䅁䄴䅁硁䑁䅧杌ぁ䑁䅉䅎䅁䅁杷允䅁䅁䅍䅁䑁䅁䅷䅁䭁䡁䵉䅁䭁䉁䝧䅁䉁䅁䅁允䅁䅁䅯䅦䅙䅁杷允䅁䅁䅑䅁䑁䅁䅷䅁䭁䙁䵕䅁䭁佁䬴䅁䭁䝁䔰䅁䉁䅁䅁允䅁䅁䅕䅁䅁䥁摄唳䵁䅉䅅䅁䕁䅁䅁睁䵁䅁䅁权獃䅄䅁权煄权䅁权䙃䅂䅁允䅁䅁䅅䅁佁䅁䅯䅁硁䍁䄴免穁䅁䅁䍄䉁䅁䅁䅂䅁䅁䅍䅄䅁䅁䅯杫䄰䅁䅯眶䅯䅁䅯来䅑䅁䅅䅁䉁䅁䅁杄十䅁䅁䅏㉁䑁䅧李睁䑁䅫李睁䅁䅁䍄䉁䅁䅁䅂䅁䅁䅍䅄䅁䅁䅯儸䅯䅁䅯朵䅯䅁䅯䄷䅯䅁䅅䅁䉁䅁䅁权䡂䅁䅁䍄䉁䅁䅁䅂䅁䅁䅍䅄䅁䅁䅯䅬䄰䅁䅯儶䅯䅁䅯兢䅑䅁䅅䅁䉁䅁䅁兂䅁䅁䅁䙁晩䅷杷允䅁䅁䅍䅁䑁䅁䅷䅁䭁䝁乑䅁䭁䉁䝷䅁䉁䅁䅁允䅁䅁䅯䅄䅣䅁杷允䅁䅁䅑䅁䑁䅁䅷䅁䭁䕁䱍䅁䭁佁䬰䅁䭁䡁䔰䅁䉁䅁䅁允䅁䅁䅕敥浫免獩䑮䴸䅉䅅䅁䕁䅁䅁睁䵁䅁䅁权歄睃䅁权煄权䅁权睂䅂䅁允䅁䅁䅅䅁佁䅁䅷䅁睁䍁䄴兎ぁ䑁䅉䅁䵁䅉䅅䅁䑁䅁䅁睁䵁䅁䅁权癄睃䅁权捁杂䅁允䅁䅁䅅䅁䭁䝁䝉䅁䵁䅉䅅䅁䕁䅁䅁睁䵁䅁䅁权い䅄䅁权煄权䅁权硂䅂䅁允䅁䅁䅅䅁佁䅁䅯䅁睁䍁䄴睍㉁䅁䅁䍄䉁䅁䅁䅂䅁䅁䅍䅄䅁䅁䅯兌䄰䅁䅯睈䅙䅁䅯䅉䅙䅁䅅䅁䉁䅁䅁权杁元䅁䍄䉁䅁䅁䅂䅁䅁䅍䅄䅁䅁䅯朹䅯䅁䅯朶䅯䅁䅯睢䅑䅁䅅䅁䉁䅁䅁杄䵁䅁䅁䅍畁䑁䅉兏㕁䅁䅁䍄䉁䅁䅁䅂䅁䅁䅍䅄䅁䅁䅯杔䅳䅁䅯朷䅯䅁䅯睢䅑䅁䅅䅁䉁䅁䅁兂䅁䅁䅁䝉桘䅑杷允䅁䅁䅑䅁䑁䅁䅷䅁䭁乁䱑䅁䭁佁䬰䅁䭁䡁䕯䅁䉁䅁䅁允䅁䅁䅕敢㝦晱午吸䴸䅉䅅䅁䕁䅁䅁睁䵁䅁䅁权祂䅄䅁权瑄权䅁权獄权䅁允䅁䅁䅅䅁䭁䕁䅣䅁䵁䅉䅅䅁䕁䅁䅁睁䵁䅁䅁权塃䅄䅁权灄权䅁权䑃䅂䅁允䅁䅁䅅䅁䙁䅁䅁䅁䅁摱䅊䍄䉁䅁䅁䅂䅁䅁䅍䅄䅁䅁䅯䄱䅷䅁䅯朵䅯䅁䅯䄷䅯䅁䅅䅁䉁䅁䅁权䡂䅁䅁䍄䉁䅁䅁䅂䅁䅁䅍䅄䅁䅁䅯儯䅷䅁䅯朷䅯䅁䅯来䅑䅁䅅䅁䉁䅁䅁兂䅁䅁䅁䑁㕵䅑杷允䅁䅁䅑䅁䑁䅁䅷䅁䭁䍁䱅䅁䭁佁䭯䅁䭁䡁䕁䅁䉁䅁䅁允䅁䅁䄴䅄䅁䑁䅁杌祁䑁䅣李䅁䅁杷允䅁䅁䅑䅁䑁䅁䅷䅁䭁䥁䱙䅁䭁佁䭳䅁䭁䡁䔰䅁䉁䅁䅁允䅁䅁䄴䅆䅁䑁䅉䅍穁䑁䅙杍穁䑁䅧兏穁䅁䅁䍄䉁䅁䅁䅂䅁䅁䅍䅄䅁䅁䅯睆䄰䅁䅯朶䅯䅁䅯兢䅑䅁䅅䅁䉁䅁䅁杄䵁䅁䅁䅍畁䑁䅉䅏㕁䅁䅁䍄䉁䅁䅁䅂䅁䅁䅍䅄䅁䅁䅯睯䅳䅁䅯䄶䅯䅁䅯䅣䅑䅁䅅䅁䉁䅁䅁杄䵁䅁䅁杍畁䑁䅙䅎㍁䅁䅁䍄䉁䅁䅁䅂䅁䅁䅍䅄䅁䅁䅯杙䄰䅁䅯儷䅯䅁䅯䄷䅯䅁䅅䅁䉁䅁䅁兂捃䍸睃浣剩睐杷允䅁䅁䅑䅁䑁䅁䅷䅁䭁䕁䵳䅁䭁佁䬰䅁䭁䥁䕍䅁䉁䅁䅁允䅁䅁䅕祄䅡佉㙷䐸䴸䅉䅅䅁䑁䅁䅁睁䵁䅁䅁权元睃䅁权歁杂䅁允䅁䅁䅅䅁䭁䍁䡙䅁䵁䅉䅅䅁䕁䅁䅁睁䵁䅁䅁权⽃睃䅁权浄权䅁权獄权䅁允䅁䅁䅅䅁䭁䕁䅣䅁䵁䅉䅅䅁䕁䅁䅁睁䵁䅁䅁权呄睃䅁权潄权䅁权㙂䅂䅁允䅁䅁䅅䅁佁䅁䄴䅁硁䑁䅍杌穁䑁䅫兎䅁䅁杷允䅁䅁䅑䅁䑁䅁䅷䅁䭁䙁䱯䅁䭁佁䭯䅁䭁䝁䔰䅁䉁䅁䅁允䅁䅁䄴䅄䅁䑁䅁杌ㅁ䑁䅙䅏䅁䅁杷允䅁䅁䅑䅁䑁䅁䅷䅁䭁䝁乳䅁䭁佁䭫䅁䭁䡁䔰䅁䉁䅁䅁允䅁䅁䅕䅁䅁䅁十欱䵁䅉䅅䅁䕁䅁䅁睁䵁䅁䅁权橁睃䅁权煄权䅁权䑃䅂䅁允䅁䅁䅅䅁佁䅁䅯䅁睁䍁䄴兎ぁ䅁䅁䍄䉁䅁䅁䅂䅁䅁䅍䅄䅁䅁䅯䄷䅳䅁䅯朶䅯䅁䅯兢䅑䅁䅅䅁䉁䅁䅁杄䵁䅁䅁䅍畁䑁䅕䅏㉁䅁䅁䍄䉁䅁䅁䅂䅁䅁䅍䅄䅁䅁䅯䅴䅳䅁䅯朶䅯䅁䅯睢䅑䅁䅅䅁䉁䅁䅁杄䵁䅁䅁䅍畁䑁䅅李㕁䅁䅁䍄䉁䅁䅁䅂䅁䅁䅍䅄䅁䅁䅯全䄰䅁䅯眵䅯䅁䅯来䅑䅁䅅䅁䉁䅁䅁兂乄䵺䵺䕺捷䅑杷允䅁䅁䅑䅁䑁䅁䅷䅁䭁䑁䱉䅁䭁佁䭙䅁䭁䡁䕁䅁䉁䅁䅁允䅁䅁䄴䅄䅁䑁䅍杌硁䑁䅅睎䅁䅁杷允䅁䅁䅑䅁䑁䅁䅷䅁䭁䅁乑䅁䭁佁䭧䅁䭁佁䭷䅁䉁䅁䅁允䅁䅁䄴䅄䅁䑁䅫杌㍁䑁䅑兎䅁䅁杷允䅁䅁䅑䅁䑁䅁䅷䅁䭁䝁䱙䅁䭁佁䭧䅁䭁佁䭷䅁䉁䅁䅁允䅁䅁䄴䅄䅁䑁䅍杌ぁ䑁䅍李䅁䅁杷允䅁䅁䅑䅁䑁䅁䅷䅁䭁䡁䵑䅁䭁佁䭙䅁䭁䡁䕁䅁䉁䅁䅁允䅁䅁䄴䅄䅁䑁䅍杌穁䑁䅑免䅁䅁杷允䅁䅁䅑䅁䑁䅁䅷䅁䭁䅁䵫䅁䭁佁䭧䅁䭁䡁䕅䅁䉁䅁䅁允䅁䅁䄴䅄䅁䑁䅧杌ㅁ䑁䅅睍䅁䅁杷允䅁䅁䅑䅁䑁䅁䅷䅁䭁䕁䵙䅁䭁佁䭙䅁䭁䡁䕅䅁䉁䅁䅁允䅁䅁䄴䅄䅁䑁䅅杌睁䑁䅕李䅁䅁杷允䅁䅁䅑䅁䑁䅁䅷䅁䭁偁䵣䅁䭁佁䬰䅁䭁䝁䔰䅁䉁䅁䅁允䅁䅁䅕牘䩰䅄牉吹䴸䅉䅅䅁䑁䅁䅁睁䵁䅁䅁权䡁兄䅁权捁杂䅁允䅁䅁䅅䅁䭁䡁䝳䅁䵁䅉䅅䅁䕁䅁䅁睁䵁䅁䅁权䡃䅄䅁权浄权䅁权療䅂䅁允䅁䅁䅅䅁佁䅁䅷䅁硁䍁䄴䅍㕁䑁䅙䅁䵁䅉䅅䅁䑁䅁䅁睁䵁䅁䅁权䩁兄䅁权捁杂䅁允䅁䅁䅅䅁䭁䡁䝳䅁䵁䅉䅅䅁䕁䅁䅁睁䵁䅁䅁权灁兄䅁权煄权䅁权獄权䅁允䅁䅁䅅䅁佁䅁䅷䅁睁䍁䄴睍睁䑁䅉䅁䵁䅉䅅䅁䕁䅁䅁睁䵁䅁䅁权㑂睃䅁权潄权䅁权㥂䅂䅁允䅁䅁䅅䅁佁䅁䅷䅁㍁䍁䄴兎ぁ䑁䅫䅁䵁䅉䅅䅁䕁䅁䅁睁䵁䅁䅁权㝃睃䅁权畄权䅁权睂䅂䅁允䅁䅁䅅䅁䙁䅁䅁䅁杄畢䅖䍄䉁䅁䅁䅂䅁䅁䅍䅄䅁䅁䅯儶䅷䅁䅯朵䅯䅁䅯睢䅑䅁䅅䅁䉁䅁䅁杄䵁䅁䅁免畁䑁䅣李㉁䅁䅁䍄䉁䅁䅁䅂䅁䅁䅍䅄䅁䅁䅯䄫䅷䅁䅯儷䅯䅁䅯睢䅑䅁䅅䅁䉁䅁䅁兂㕁䵴㉨灶䬯睐杷允䅁䅁䅑䅁䑁䅁䅷䅁䭁䑁䵯䅁䭁佁䭯䅁䭁䡁䕁䅁䉁䅁䅁允䅁䅁䄴䅄䅁䑁䅁杌祁䑁䅑睎䅁䅁杷允䅁䅁䅍䅁䑁䅁䅷䅁䭁乁䴸䅁䭁䍁䝑䅁䉁䅁䅁允䅁䅁䅯杩䄰䅁杷允䅁䅁䅑䅁䑁䅁䅷䅁䭁䙁䱯䅁䭁佁䭙䅁䭁䥁䕕䅁䉁䅁䅁允䅁䅁䄴权䅁䑁䅉杌㑁䑁䅕䅁䵁䅉䅅䅁䑁䅁䅁睁䵁䅁䅁权杄䅄䅁权歁杂䅁允䅁䅁䅅䅁䭁䕁䬸䅁䵁䅉䅅䅁䕁䅁䅁睁䵁䅁䅁权歄睃䅁权灄权䅁权睂䅂䅁允䅁䅁䅅䅁䙁䅁䅁䅁䅃摁䄱䍄䉁䅁䅁䅂䅁䅁䅍䅄䅁䅁䅯杮䅷䅁䅯儶䅯䅁䅯来䅑䅁䅅䅁䉁䅁䅁兂䅁䅁䅁䍁䅔䅑杷允䅁䅁䅑䅁䑁䅁䅷䅁䭁偁䵕䅁䭁佁䭣䅁䭁䝁䔰䅁䉁䅁䅁允䅁䅁䅕婺婐礶灌歄䵁䅉䅅䅁䕁䅁䅁睁䵁䅁䅁权癄睃䅁权潄权䅁权䙃䅂䅁允䅁䅁䅅䅁䭁䕁䅣䅁䵁䅉䅅䅁䕁䅁䅁睁䵁䅁䅁权牄睃䅁权晁杂䅁权杁杂䅁允䅁䅁䅅䅁䭁偁乙䅁䵁䅉䅅䅁䑁䅁䅁睁䵁䅁䅁权橁兄䅁权敁杂䅁允䅁䅁䅅䅁䭁䑁䝑䅁䵁䅉䅅䅁䕁䅁䅁睁䵁䅁䅁权䥁睃䅁权瑄权䅁权獄权䅁允䅁䅁䅅䅁䙁䵁䱤㑎䉬偙⽕䍄䉁䅁䅁䅂䅁䅁䅍䅄䅁䅁䅯䅒䅳䅁䅯儷䅯䅁䅯䅣䅑䅁䅅䅁䉁䅁䅁兂䍂余兘瑉㝶睐杷允䅁䅁䅑䅁䑁䅁䅷䅁䭁䙁䰰䅁䭁佁䬴䅁䭁䝁䔸䅁䉁䅁䅁允䅁䅁䅕䅁䅁䱁摈㡐䵅䅉䅅䅁䕁䅁䅁睁䵁䅁䅁权䑃睃䅁权煄权䅁权睂䅂䅁允䅁䅁䅅䅁佁䅁䅷䅁睁䍁䄴兎㕁䑁䅉䅁䵁䅉䅅䅁䑁䅁䅁睁䵁䅁䅁权楁䅄䅁权敁杂䅁允䅁䅁䅅䅁䭁䥁䠴䅁䵁䅉䅅䅁䕁䅁䅁睁䵁䅁䅁权橃睃䅁权灄权䅁权䑃䅂䅁允䅁䅁䅅䅁䙁䅁䅁䅁䅂乐䅎䍄䉁䅁䅁䅂䅁䅁䅍䅄䅁䅁䅯眫䅷䅁䅯睈䅙䅁䅯䅉䅙䅁䅅䅁䉁䅁䅁权い杂䅁䍄䉁䅁䅁睁䅁䅁䅍䅄䅁䅁䅯杒䅳䅁䅯䅇䅙䅁䅅䅁䉁䅁䅁权䭂杂䅁䍄䉁䅁䅁睁䅁䅁䅍䅄䅁䅁䅯眰䅳䅁䅯䅊䅙䅁䅅䅁䉁䅁䅁权浂睄䅁䍄䉁䅁䅁䅂䅁䅁䅍䅄䅁䅁䅯睨䅷䅁䅯朶䅯䅁䅯全䅑䅁䅅䅁䉁䅁䅁杄䵁䅁䅁䅍畁䑁䅁䅏㕁䅁䅁䍄䉁䅁䅁䅂䅁䅁䅍䅄䅁䅁䅯睈䄸䅁䅯儶䅯䅁䅯睧䅑䅁䅅䅁䉁䅁䅁兂䅁䅁䅁䍷祦䅑杷允䅁䅁䅑䅁䑁䅁䅷䅁䭁䉁倸䅁䭁佁䬴䅁䭁佁䭷䅁䉁䅁䅁允䅁䅁䅕䅁䅁佁扂振䵁䅉䅅䅁䕁䅁䅁睁䵁䅁䅁权潂䅄䅁权浄权䅁权㙂䅂䅁允䅁䅁䅅䅁佁䅁䅷䅁硁䍁䄴䅎㕁䑁䅅䅁䵁䅉䅅䅁䕁䅁䅁睁䵁䅁䅁权祂䅄䅁权晁杂䅁权杁杂䅁允䅁䅁䅅䅁䭁䥁䥕䅁䵁䅉䅅䅁䑁䅁䅁睁䵁䅁䅁权祂䅄䅁权歁杂䅁允䅁䅁䅅䅁䭁䍁䝷䅁䵁䅉䅅䅁䕁䅁䅁睁䵁䅁䅁权扄睃䅁权瑄权䅁权療䅂䅁允䅁䅁䅅䅁䙁䥁䉬余兘畉⽣䍄䉁䅁䅁䅂䅁䅁䅍䅄䅁䅁䅯杹䅁䅁䅯充䅁䅁䅯䅂䅉䅁䅅䅁䉁䅁䅁杄十䅁䅁睍㍁䑁䅕䅍睁䑁䅁䅍睁䅁䅁䍄䉁䅁䅁䅂䅁䅁䅍䅄䅁䅁䅯允䅷䅁䅯眵䅯䅁䅯兦䅑䅁䅅䅁䉁䅁䅁兂楂䙅㕧䵴䍧䅑杷允䅁䅁䅑䅁䑁䅁䅷䅁䭁偁䵕䅁䭁佁䭧䅁䭁䝁䔸䅁䉁䅁䅁允䅁䅁䄴杄䅁䑁䅕兎畁䑁䅅䅎祁䅁䅁䍄䉁䅁䅁䅂䅁䅁䅍䅄䅁䅁䅯兙䅳䅁䅯朷䅯䅁䅯兣䅑䅁䅅䅁䉁䅁䅁兂䅁䅁䅁䉁畹䅑杷允䅁䅁䅑䅁䑁䅁䅷䅁䭁䝁䱙䅁䭁佁䭣䅁䭁䝁䔰䅁䉁䅁䅁允䅁䅁䅕乧湙㥨穘う䵁䅉䅅䅁䕁䅁䅁睁䵁䅁䅁权睃䅄䅁权牄权䅁权獄权䅁允䅁䅁䅅䅁佁䉁䅉䅁祁䑁䅣兏硁䑁䅫杍㑁䑁䅅䅁䵁䅉䅅䅁䕁䅁䅁睁䵁䅁䅁权求兄䅁权湄权䅁权睂䅂䅁允䅁䅁䅅䅁䙁䍁硣䭃捷栲䅎䍄䉁䅁䅁睁䅁䅁䅍䅄䅁䅁䅯睨䅳䅁䅯杈䅙䅁䅅䅁䉁䅁䅁权ぁ杂䅁䍄䉁䅁䅁睁䅁䅁䅍䅄䅁䅁䅯䅳䅷䅁䅯杇䅙䅁䅅䅁䉁䅁䅁权牁杂䅁䍄䉁䅁䅁䅂䅁䅁䅍䅄䅁䅁䅯䅑䅅䅁䅯允䅉䅁䅯兂䅉䅁䅅䅁䉁䅁䅁兂䝂么䅳睘么䅑杷允䅁䅁䅑䅁䑁䅁䅷䅁䭁偁䭙䅁䭁䉁䜸䅁䭁䍁䝁䅁䉁䅁䅁允䅁䅁䅯䅭䅧䅁杷允䅁䅁䅑䅁䑁䅁䅷䅁䭁䉁䱅䅁䭁佁䬰䅁䭁䝁䔸䅁䉁䅁䅁允䅁䅁䅕渫焵䡶呓䑭䴸䅉䅅䅁䕁䅁䅁睁䵁䅁䅁权䩃兄䅁权潄权䅁权療䅂䅁允䅁䅁䅅䅁佁䅁䄴䅁硁䑁䅕杌㕁䑁䅣睎䅁䅁杷允䅁䅁䅑䅁䑁䅁䅷䅁䭁䝁䵑䅁䭁佁䭧䅁䭁䝁䔸䅁䉁䅁䅁允䅁䅁䄴杄䅁䑁䅧睎畁䑁䅧兏穁䅁䅁䍄䉁䅁䅁䅂䅁䅁䅍䅄䅁䅁䅯杪䅷䅁䅯儷䅯䅁䅯睧䅑䅁䅅䅁䉁䅁䅁兂睄㡰䱚㑎剮睐杷允䅁䅁䅍䅁䑁䅁䅷䅁䭁偁䭙䅁䭁䉁䜴䅁䉁䅁䅁允䅁䅁䅯杧䅙䅁杷允䅁䅁䅑䅁䑁䅁䅷䅁䭁䕁䱑䅁䭁佁䭧䅁䭁䝁䔸䅁䉁䅁䅁允䅁䅁䄴杄䅁䑁䅣兏畁䑁䅧睍ㅁ䅁䅁䍄䉁䅁䅁䅂䅁䅁䅍䅄䅁䅁䅯䄷䅳䅁䅯眶䅯䅁䅯兣䅑䅁䅅䅁䉁䅁䅁杄十䅁䅁睍睁䑁䅉兏㑁䑁䅁䅍睁䅁䅁䍄䉁䅁䅁䅂䅁䅁䅍䅄䅁䅁䅯眯䅳䅁䅯眵䅯䅁䅯䄷䅯䅁䅅䅁䉁䅁䅁兂䵁楁䡵瑆敮睶杷允䅁䅁䅑䅁䑁䅁䅷䅁䭁䅁乁䅁䭁佁䭙䅁䭁䥁䕍䅁䉁䅁䅁允䅁䅁䄴䅄䅁䑁䅅杌㍁䑁䅁杍䅁䅁杷允䅁䅁䅑䅁䑁䅁䅷䅁䭁佁䵍䅁䭁佁䭧䅁䭁䡁䕅䅁䉁䅁䅁允䅁䅁䄴杄䅁䑁䅅杍畁䑁䅕李ㅁ䅁䅁䍄䉁䅁䅁睁䅁䅁䅍䅄䅁䅁䅯朱䅳䅁䅯䅊䅙䅁䅅䅁䉁䅁䅁权䕁䅅䅁䍄䉁䅁䅁䅂䅁䅁䅍䅄䅁䅁䅯睮䅷䅁䅯朷䅯䅁䅯睢䅑䅁䅅䅁䉁䅁䅁兂䅁䅁䅁䥙㍔䅑杷允䅁䅁䅑䅁䑁䅁䅷䅁䭁偁䅣䅁䭁䅁䍅䅁䭁䅁䍍䅁䉁䅁䅁允䅁䅁䅕潵湲㕐䙋ぷ䵁䅉䅅䅁䕁䅁䅁睁䵁䅁䅁权硁睃䅁权浄权䅁权䑃䅂䅁允䅁䅁䅅䅁佁䅁䅷䅁硁䍁䄴兏祁䑁䅉䅁䵁䅉䅅䅁䕁䅁䅁睁䵁䅁䅁权㝂䅄䅁权牄权䅁权療䅂䅁允䅁䅁䅅䅁佁䉁䅉䅁ㅁ䑁䅑兎㍁䑁䅍䅍睁䑁䅁䅁䵁䅉䅅䅁䕁䅁䅁睁䵁䅁䅁权䥃睃䅁权畄权䅁权瑂䅂䅁允䅁䅁䅅䅁䙁䅁䅁䅁䅂㥷䄱䍄䉁䅁䅁䅂䅁䅁䅍䅄䅁䅁䅯睥䅷䅁䅯朵䅯䅁䅯兦䅑䅁䅅䅁䉁䅁䅁杄䵁䅁䅁免畁䑁䅅睍穁䅁䅁䍄䉁䅁䅁䅂䅁䅁䅍䅄䅁䅁䅯杣䄰䅁䅯儶䅯䅁䅯䄷䅯䅁䅅䅁䉁䅁䅁兂䅁䅁䅁䭁楦䅑杷允䅁䅁䅑䅁䑁䅁䅷䅁䭁䭁䰸䅁䭁佁䭯䅁䭁佁䭷䅁䉁䅁䅁允䅁䅁䄴䅄䅁䑁䅁杌㉁䑁䅣兏䅁䅁杷允䅁䅁䅑䅁䑁䅁䅷䅁䭁䑁䵙䅁䭁佁䭳䅁䭁䡁䕁䅁䉁䅁䅁允䅁䅁䄴杅䅁䑁䅑䅎ㅁ䑁䅁䅍睁䑁䅁䅍䅁䅁杷允䅁䅁䅑䅁䑁䅁䅷䅁䭁䕁䉧䅁䭁䉁䅅䅁䭁䅁䅕䅁䉁䅁䅁允䅁䅁䄴杅䅁䑁䅑杍㍁䑁䅙兏睁䑁䅁䅍䅁䅁杷允䅁䅁䅑䅁䑁䅁䅷䅁䭁䍁䵫䅁䭁佁䭳䅁䭁䝁䔸䅁䉁䅁䅁允䅁䅁䄴杅䅁䑁䅕兎硁䑁䅫杍ㅁ䑁䅑李䅁䅁杷允䅁䅁䅑䅁䑁䅁䅷䅁䭁偁䭑䅁䭁佁䭧䅁䭁䡁䕁䅁䉁䅁䅁允䅁䅁䄴杄䅁䑁䅅䅍畁䑁䅉䅏㕁䅁䅁䍄䉁䅁䅁䅂䅁䅁䅍䅄䅁䅁䅯䅅䅳䅁䅯朷䅯䅁䅯来䅑䅁䅅䅁䉁䅁䅁兂䅁䅁䅁䝣て䅑杷允䅁䅁䅑䅁䑁䅁䅷䅁䭁䕁䱣䅁䭁佁䭣䅁䭁䥁䕍䅁䉁䅁䅁允䅁䅁䅕敨剴䉵䘶獈䵁䅉䅅䅁䕁䅁䅁睁䵁䅁䅁权䍄䅄䅁权瑄权䅁权硂䅂䅁允䅁䅁䅅䅁䙁䙁㕧䵴㉨獶⼸䍄䉁䅁䅁䅂䅁䅁䅍䅄䅁䅁䅯睊䅷䅁䅯儶䅯䅁䅯睧䅑䅁䅅䅁䉁䅁䅁兂䅁䅁䅁䜰じ䅑杷允䅁䅁䅑䅁䑁䅁䅷䅁䭁䉁䱑䅁䭁佁䭫䅁䭁䡁䕁䅁䉁䅁䅁允䅁䅁䅕䅁䅁䥁䑂䔶䵁䅉䅅䅁䕁䅁䅁睁䵁䅁䅁权歃睃䅁权煄权䅁权䙃䅂䅁允䅁䅁䅅䅁佁䅁䅯䅁睁䍁䄴兎硁䅁䅁䍄䉁䅁䅁䅂䅁䅁䅍䅄䅁䅁䅯杓䅅䅁䅯充䅁䅁䅯䅂䅉䅁䅅䅁䉁䅁䅁杄啁䅁䅁免㑁䑁䅙䅍睁䑁䅁䅍睁䑁䅁䅁䵁䅉䅅䅁䕁䅁䅁睁䵁䅁䅁权潁睃䅁权潄权䅁权硂䅂䅁允䅁䅁䅅䅁佁䅁䅷䅁硁䑁䅑杌㉁䑁䅣䅁䵁䅉䅅䅁䕁䅁䅁睁䵁䅁䅁权煁䅄䅁权浄权䅁权療䅂䅁允䅁䅁䅅䅁佁䅁䅷䅁㑁䍁䄴䅎ぁ䑁䅧䅁䵁䅉䅅䅁䕁䅁䅁睁䵁䅁䅁权䑂睃䅁权潄权䅁权睂䅂䅁允䅁䅁䅅䅁佁䅁䄴䅁硁䑁䅙杌穁䑁䅍李䅁䅁杷允䅁䅁䅍䅁䑁䅁䅷䅁䭁䵁䵙䅁䭁䍁䝙䅁䉁䅁䅁允䅁䅁䄴䅄䅁䑁䅫免畁䑁䅙李䅁䅁杷允䅁䅁䅑䅁䑁䅁䅷䅁䭁䑁䱕䅁䭁佁䭫䅁䭁䝁䔸䅁䉁䅁䅁允䅁䅁䅕䅁䅁䭁㥂䔫䵁䅉䅅䅁䕁䅁䅁睁䵁䅁䅁权慄䅄䅁权潄权䅁权硂䅂䅁允䅁䅁䅅䅁佁䅁䄴䅁祁䑁䅧杌ぁ䑁䅅免䅁䅁杷允䅁䅁䅑䅁䑁䅁䅷䅁䭁䥁䱉䅁䭁佁䬰䅁䭁䡁䕁䅁䉁䅁䅁允䅁䅁䅕穊䥅䉲慸䑸䴸䅉䅅䅁䕁䅁䅁睁䵁䅁䅁权⽄䅄䅁权晁杂䅁权杁杂䅁允䅁䅁䅅䅁䭁䵁䥯䅁䵁䅉䅅䅁䑁䅁䅁睁䵁䅁䅁权塂睃䅁权慁杂䅁允䅁䅁䅅䅁䭁䵁䝁䅁䵁䅉䅅䅁䕁䅁䅁睁䵁䅁䅁权ぃ睃䅁权煄权䅁权睂䅂䅁允䅁䅁䅅䅁佁䅁䅷䅁睁䍁䄴免㍁䑁䅅䅁䵁䅉䅅䅁䕁䅁䅁睁䵁䅁䅁权橃睃䅁权晁杂䅁权杁杂䅁允䅁䅁䅅䅁䭁䩁䤴䅁䵁䅉䅅䅁䑁䅁䅁睁䵁䅁䅁权佄睃䅁权捁杂䅁允䅁䅁䅅䅁䭁䡁䥅䅁䵁䅉䅅䅁䕁䅁䅁睁䵁䅁䅁权睃睃䅁权灄权䅁权獄权䅁允䅁䅁䅅䅁䙁䅁䅁䅁䅃䵧䅒䍄䉁䅁䅁䅂䅁䅁䅍䅄䅁䅁䅯䄫䅷䅁䅯睈䅙䅁䅯䅉䅙䅁䅅䅁䉁䅁䅁权瑂杂䅁䍄䉁䅁䅁䅂䅁䅁䅍䅄䅁䅁䅯杄䅳䅁䅯眶䅯䅁䅯全䅑䅁䅅䅁䉁䅁䅁杄啁䅁䅁杍硁䑁䅕李ㅁ䑁䅕䅎㕁䑁䅣䅁䵁䅉䅅䅁䕁䅁䅁睁䵁䅁䅁权浄睃䅁权牄权䅁权䑃䅂䅁允䅁䅁䅅䅁佁䉁䅉䅁祁䑁䅍兎ぁ䑁䅑䅍睁䑁䅁䅁䵁䅉䅅䅁䕁䅁䅁睁䵁䅁䅁权癁䅄䅁权瑄权䅁权㥂䅂䅁允䅁䅁䅅䅁䙁䉁奂扏䥔桤䅔䍄䉁䅁䅁䅂䅁䅁䅍䅄䅁䅁䅯䅮䅷䅁䅯眵䅯䅁䅯来䅑䅁䅅䅁䉁䅁䅁兂䵁楁䡵瑆敫䅑杷允䅁䅁䅑䅁䑁䅁䅷䅁䭁偁䵫䅁䭁䉁䜸䅁䭁䍁䝁䅁䉁䅁䅁允䅁䅁䅯杮䅧䅁杷允䅁䅁䅍䅁䑁䅁䅷䅁䭁偁䵣䅁䭁䍁䝑䅁䉁䅁䅁允䅁䅁䅯䅯䅧䅁杷允䅁䅁䅑䅁䑁䅁䅷䅁䭁䱁䵁䅁䭁佁䬰䅁䭁䡁䔰䅁䉁䅁䅁允䅁䅁䅕䭩䙨硸氯稲䴸䅉䅅䅁䕁䅁䅁睁䵁䅁䅁权祂睃䅁权湄权䅁权㙂䅂䅁允䅁䅁䅅䅁䙁䵁呏晡夶⽱⽍䍄䉁䅁䅁䅂䅁䅁䅍䅄䅁䅁䅯杦䅷䅁䅯䄶䅯䅁䅯兦䅑䅁䅅䅁䉁䅁䅁权䡂䅁䅁䍄䉁䅁䅁䅂䅁䅁䅍䅄䅁䅁䅯䅪䄰䅁䅯眵䅯䅁䅯兣䅑䅁䅅䅁䉁䅁䅁兂䙄䱉祂乡桅䅑杷允䅁䅁䅑䅁䑁䅁䅷䅁䭁偁䭑䅁䭁佁䭳䅁䭁䡁䔰䅁䉁䅁䅁允䅁䅁䄴杅䅁䑁䅑䅍祁䑁䅍䅏睁䑁䅁䅍䅁䅁杷允䅁䅁䅑䅁䑁䅁䅷䅁䭁䑁䱉䅁䭁佁䭧䅁䭁䥁䕍䅁䉁䅁䅁允䅁䅁䄴杄䅁䑁䅅杍畁䑁䅣免穁䅁䅁䍄䉁䅁䅁睁䅁䅁䅍䅄䅁䅁䅯元䅷䅁䅯杈䅙䅁䅅䅁䉁䅁䅁权瑄杂䅁䍄䉁䅁䅁䅂䅁䅁䅍䅄䅁䅁䅯䅤䅳䅁䅯朶䅯䅁䅯兢䅑䅁䅅䅁䉁䅁䅁杄䵁䅁䅁免畁䑁䅁睎㕁䅁䅁䍄䉁䅁䅁䅂䅁䅁䅍䅄䅁䅁䅯睲䅳䅁䅯䄶䅯䅁䅯睧䅑䅁䅅䅁䉁䅁䅁杄䵁䅁䅁兎畁䑁䅧李㉁䅁䅁䍄䉁䅁䅁䅂䅁䅁䅍䅄䅁䅁䅯杲䅷䅁䅯眶䅯䅁䅯兢䅑䅁䅅䅁䉁䅁䅁杄啁䅁䅁免祁䑁䅫杍睁䑁䅕兏睁䑁䅅䅁䵁䅉䅅䅁䕁䅁䅁睁䵁䅁䅁权剁兄䅁权牄权䅁权㙂䅂䅁允䅁䅁䅅䅁佁䉁䅉䅁㉁䑁䅕免祁䑁䅉䅎睁䑁䅑䅁䵁䅉䅅䅁䕁䅁䅁睁䵁䅁䅁权⽂䅄䅁权灄权䅁权㙂䅂䅁允䅁䅁䅅䅁䙁䅁䅁䅁䅁敬䅖䍄䉁䅁䅁䅂䅁䅁䅍䅄䅁䅁䅯䅋䄰䅁䅯朵䅯䅁䅯兣䅑䅁䅅䅁䉁䅁䅁杄䵁䅁䅁免畁䑁䅕兏㍁䅁䅁䍄䉁䅁䅁䅂䅁䅁䅍䅄䅁䅁䅯䅬䅅䅁䅯允䅉䅁䅯杁䅉䅁䅅䅁䉁䅁䅁兂㑂呒䵉浴奍兑杷允䅁䅁䅑䅁䑁䅁䅷䅁䭁䉁䱍䅁䭁佁䭧䅁䭁䝁䔰䅁䉁䅁䅁允䅁䅁䄴杄䅁䑁䅍兏畁䑁䅫兎ぁ䅁䅁䍄䉁䅁䅁䅂䅁䅁䅍䅄䅁䅁䅯眶䅳䅁䅯眵䅯䅁䅯睢䅑䅁䅅䅁䉁䅁䅁兂䥁䉲慸䱚摳䅑杷允䅁䅁䅑䅁䑁䅁䅷䅁䭁偁䰸䅁䭁佁䭣䅁䭁䡁䔰䅁䉁䅁䅁允䅁䅁䅕倹唳佥浫捉䵁䅉䅅䅁䕁䅁䅁睁䵁䅁䅁权歂䅄䅁权湄权䅁权睂䅂䅁允䅁䅁䅅䅁䙁䕁椵䙅㕧䅴䅮䍄䉁䅁䅁䅂䅁䅁䅍䅄䅁䅁䅯睖䅷䅁䅯朷䅯䅁䅯兣䅑䅁䅅䅁䉁䅁䅁兂䅁䅁䅁偅㉐䅑杷允䅁䅁䅑䅁䑁䅁䅷䅁䭁䙁乁䅁䭁佁䭣䅁䭁䡁䕁䅁䉁䅁䅁允䅁䅁䅕摭坈䉮偹䐸䴸䅉䅅䅁䕁䅁䅁睁䵁䅁䅁权灁睃䅁权浄权䅁权硂䅂䅁允䅁䅁䅅䅁佁䅁䅷䅁穁䍁䄴兏㉁䑁䅑䅁䵁䅉䅅䅁䕁䅁䅁睁䵁䅁䅁权㥄䅄䅁权煄权䅁权䙃䅂䅁允䅁䅁䅅䅁佁䅁䅷䅁睁䍁䄴杍祁䑁䅍䅁䵁䅉䅅䅁䕁䅁䅁睁䵁䅁䅁权㑄权䅁权煄权䅁权療䅂䅁允䅁䅁䅅䅁佁䅁䅷䅁睁䍁䄴睍㑁䑁䅑䅁䵁䅉䅅䅁䕁䅁䅁睁䵁䅁䅁权呃睃䅁权煄权䅁权㥂䅂䅁允䅁䅁䅅䅁佁䅁䅷䅁硁䍁䄴睎硁䑁䅣䅁䵁䅉䅅䅁䕁䅁䅁睁䵁䅁䅁权䝄䅄䅁权畄权䅁权睂䅂䅁允䅁䅁䅅䅁䙁䅁䅁䅁䅁獒䅶䍄䉁䅁䅁䅂䅁䅁䅍䅄䅁䅁䅯朹䅷䅁䅯儷䅯䅁䅯来䅑䅁䅅䅁䉁䅁䅁兂睃浣剩堷空睐杷允䅁䅁䅍䅁䑁䅁䅷䅁䭁䱁䱫䅁䭁䉁䜴䅁䉁䅁䅁允䅁䅁䅯兓䅙䅁杷允䅁䅁䅑䅁䑁䅁䅷䅁䭁䵁䵙䅁䭁佁䭧䅁䭁䥁䕍䅁䉁䅁䅁允䅁䅁䄴杄䅁䑁䅅李畁䑁䅧兏㍁䅁䅁䍄䉁䅁䅁䅂䅁䅁䅍䅄䅁䅁䅯䅥䅳䅁䅯眶䅯䅁䅯兢䅑䅁䅅䅁䉁䅁䅁杄十䅁䅁睍硁䑁䅍兎㕁䑁䅁䅍睁䅁䅁䍄䉁䅁䅁䅂䅁䅁䅍䅄䅁䅁䅯杨䄰䅁䅯朷䅯䅁䅯兦䅑䅁䅅䅁䉁䅁䅁兂䅁䅁䅁乥䭕兑杷允䅁䅁䅑䅁䑁䅁䅷䅁䭁䱁䵁䅁䭁佁䬴䅁䭁䡁䕁䅁䉁䅁䅁允䅁䅁䅕䅁䅁䅁汄䴳䵁䅉䅅䅁䕁䅁䅁睁䵁䅁䅁权畁睃䅁权潄权䅁权睂䅂䅁允䅁䅁䅅䅁佁䅁䄴䅁硁䑁䅁杌睁䑁䅣兎䅁䅁杷允䅁䅁䅑䅁䑁䅁䅷䅁䭁䕁䱙䅁䭁佁䭯䅁䭁䡁䕅䅁䉁䅁䅁允䅁䅁䄴䅄䅁䑁䅉杌祁䑁䅅䅏䅁䅁杷允䅁䅁䅑䅁䑁䅁䅷䅁䭁䥁䱙䅁䭁佁䬰䅁䭁䡁䔰䅁䉁䅁䅁允䅁䅁䅕瑃橥䑣䬰稷䴸䅉䅅䅁䕁䅁䅁睁䵁䅁䅁权㍁睃䅁权瑄权䅁权瑂䅂䅁允䅁䅁䅅䅁䙁䭁䙊癴㥐䈱䅆䍄䉁䅁䅁䅂䅁䅁䅍䅄䅁䅁䅯眴䅳䅁䅯儷䅯䅁䅯兣䅑䅁䅅䅁䉁䅁䅁兂㍂扰扢䤯扲睐杷允䅁䅁䅑䅁䑁䅁䅷䅁䭁䥁䵉䅁䭁佁䬰䅁䭁䡁䕅䅁䉁䅁䅁允䅁䅁䅕敐ㅺ慁䭷稴䴸䅉䅅䅁䕁䅁䅁睁䵁䅁䅁权䙃䅄䅁权畄权䅁权獄权䅁允䅁䅁䅅䅁䭁䕁䅣䅁䵁䅉䅅䅁䕁䅁䅁睁䵁䅁䅁权偃䅄䅁权牄权䅁权㥂䅂䅁允䅁䅁䅅䅁佁䉁䅉䅁㉁䑁䅕䅍祁䑁䅉兏穁䑁䅉䅁䵁䅉䅅䅁䕁䅁䅁睁䵁䅁䅁权䑁睃䅁权畄权䅁权療䅂䅁允䅁䅁䅅䅁䙁䅁䅁䅁䅁㝚䅦䍄䉁䅁䅁䅂䅁䅁䅍䅄䅁䅁䅯杈䅳䅁䅯睈䅙䅁䅯䅉䅙䅁䅅䅁䉁䅁䅁权佂杂䅁䍄䉁䅁䅁䅂䅁䅁䅍䅄䅁䅁䅯兗䅳䅁䅯朶䅯䅁䅯全䅑䅁䅅䅁䉁䅁䅁杄䵁䅁䅁䅍畁䑁䅁䅎㕁䅁䅁䍄䉁䅁䅁䅂䅁䅁䅍䅄䅁䅁䅯杴䅳䅁䅯眶䅯䅁䅯兦䅑䅁䅅䅁䉁䅁䅁杄啁䅁䅁免ㅁ䑁䅅䅎㕁䑁䅑䅍睁䑁䅁䅁䵁䅉䅅䅁䑁䅁䅁睁䵁䅁䅁权奄䅄䅁权敁杂䅁允䅁䅁䅅䅁䭁䉁䡑䅁䵁䅉䅅䅁䕁䅁䅁睁䵁䅁䅁权歂䅄䅁权浄权䅁权睂䅂䅁允䅁䅁䅅䅁佁䅁䅷䅁睁䍁䄴睎㍁䑁䅙䅁䵁䅉䅅䅁䕁䅁䅁睁䵁䅁䅁权䙂睃䅁权瑄权䅁权硂䅂䅁允䅁䅁䅅䅁䙁䭁睒児塲㥯⽁䍄䉁䅁䅁䅂䅁䅁䅍䅄䅁䅁䅯睏䄰䅁䅯朵䅯䅁䅯兣䅑䅁䅅䅁䉁䅁䅁杄䵁䅁䅁杍畁䑁䅅睍ぁ䅁䅁䍄䉁䅁䅁䅂䅁䅁䅍䅄䅁䅁䅯睐䅷䅁䅯眵䅯䅁䅯全䅑䅁䅅䅁䉁䅁䅁兂捃䍸睃浣䩧䅑杷允䅁䅁䅑䅁䑁䅁䅷䅁䭁䡁义䅁䭁佁䭫䅁䭁䡁䕯䅁䉁䅁䅁允䅁䅁䅕䅁䅁䅁睃啲䵁䅉䅅䅁䕁䅁䅁睁䵁䅁䅁权あ兄䅁权瑄权䅁权䑃䅂䅁允䅁䅁䅅䅁䙁䅁⽙㝍ㅢ畊⽧䍄䉁䅁䅁䅂䅁䅁䅍䅄䅁䅁䅯末䅷䅁䅯睈䅙䅁䅯䅉䅙䅁䅅䅁䉁䅁䅁权塃权䅁䍄䉁䅁䅁睁䅁䅁䅍䅄䅁䅁䅯䅃䅷䅁䅯杊䅙䅁䅅䅁䉁䅁䅁杄䵁䅁䅁䅏穁䍁䄴䅍穁䅁䅁䍄䉁䅁䅁䅂䅁䅁䅍䅄䅁䅁䅯杪䅳䅁䅯䄶䅯䅁䅯兣䅑䅁䅅䅁䉁䅁䅁杄佁䅁䅁免㕁䍁䄴兎㕁䑁䅅䅁䵁䅉䅅䅁䕁䅁䅁睁䵁䅁䅁权㍁兄䅁权潄权䅁权硂䅂䅁允䅁䅁䅅䅁佁䅁䄴䅁瑁䑁䅫杌㉁䑁䅧䅎䅁䅁杷允䅁䅁䅑䅁䑁䅁䅷䅁䭁䙁乍䅁䭁佁䬴䅁䭁䡁䕯䅁䉁䅁䅁允䅁䅁䅕䅁䅁䵁浂猱䵁䅉䅅䅁䕁䅁䅁睁䵁䅁䅁权ㅂ兄䅁权瑄权䅁权䑃䅂䅁允䅁䅁䅅䅁䙁䭁半䥆捍乤⼴䍄䉁䅁䅁䅂䅁䅁䅍䅄䅁䅁䅯朸䅳䅁䅯儷䅯䅁䅯兣䅑䅁䅅䅁䉁䅁䅁兂䡃瑆佮ㄹ呐睐杷允䅁䅁䅑䅁䑁䅁䅷䅁䭁䱁䵫䅁䭁佁䬴䅁䭁佁䭷䅁䉁䅁䅁允䅁䅁䅕䅁䅁䅁䭄䴵䵁䅉䅅䅁䕁䅁䅁睁䵁䅁䅁权㉂兄䅁权瑄权䅁权䑃䅂䅁允䅁䅁䅅䅁䙁䉁橬䑱慨畈⽉䍄䉁䅁䅁睁䅁䅁䅍䅄䅁䅁䅯杣䄰䅁䅯䅇䅙䅁䅅䅁䉁䅁䅁权㡂杂䅁䍄䉁䅁䅁䅂䅁䅁䅍䅄䅁䅁䅯睗䅳䅁䅯朵䅯䅁䅯䅣䅑䅁䅅䅁䉁䅁䅁杄䵁䅁䅁杍畁䑁䅁李硁䅁䅁䍄䉁䅁䅁䅂䅁䅁䅍䅄䅁䅁䅯䄫䅷䅁䅯朵䅯䅁䅯兦䅑䅁䅅䅁䉁䅁䅁杄䭁䅁䅁杍畁䑁䅧䅏䅁䅁杷允䅁䅁䅍䅁䑁䅁䅷䅁䭁乁䱫䅁䭁䉁䝷䅁䉁䅁䅁允䅁䅁䅯睐䅙䅁杷允䅁䅁䅑䅁䑁䅁䅷䅁䭁䡁䱕䅁䭁佁䭯䅁䭁䡁䕯䅁䉁䅁䅁允䅁䅁䄴䅄䅁䑁䅁杌睁䑁䅙李䅁䅁杷允䅁䅁䅑䅁䑁䅁䅷䅁䭁偁䱳䅁䭁佁䭯䅁䭁䡁䕁䅁䉁䅁䅁允䅁䅁䄴䅄䅁䑁䅁杌硁䑁䅉李䅁䅁杷允䅁䅁䅑䅁䑁䅁䅷䅁䭁䥁䱅䅁䭁䉁䜸䅁䭁䍁䝁䅁䉁䅁䅁允䅁䅁䅯杔䅙䅁杷允䅁䅁䅑䅁䑁䅁䅷䅁䭁偁䬸䅁䭁佁䭯䅁䭁䡁䔰䅁䉁䅁䅁允䅁䅁䄴䅄䅁䑁䅁杌ぁ䑁䅅䅏䅁䅁杷允䅁䅁䅑䅁䑁䅁䅷䅁䭁偁义䅁䭁佁䭧䅁䭁䥁䕕䅁䉁䅁䅁允䅁䅁䄴䅄䅁䑁䅫杌ぁ䑁䅁睍䅁䅁杷允䅁䅁䅑䅁䑁䅁䅷䅁䭁䩁䱉䅁䭁佁䭯䅁䭁䡁䕅䅁䉁䅁䅁允䅁䅁䅯睒䅁䅁杷允䅁䅁䅑䅁䑁䅁䅷䅁䭁䅁䱁䅁䭁佁䭯䅁䭁䡁䔰䅁䉁䅁䅁允䅁䅁䄴䅄䅁䑁䅁杌ぁ䑁䅧兎䅁䅁杷允䅁䅁䅑䅁䑁䅁䅷䅁䭁䅁䱍䅁䭁佁䭯䅁䭁䡁䔰䅁䉁䅁䅁允䅁䅁䄴䅄䅁䑁䅅杌祁䑁䅑李䅁䅁杷允䅁䅁䅑䅁䑁䅁䅷䅁䭁䡁䴴䅁䭁佁䭯䅁䭁䥁䕕䅁䉁䅁䅁允䅁䅁䅯睒䅁䅁杷允䅁䅁䅑䅁䑁䅁䅷䅁䭁䅁䰰䅁䭁佁䬴䅁䭁䡁䕁䅁䉁䅁䅁允䅁䅁䅕䅁䅁䥁奄䕅䵅䅉䅅䅁䕁䅁䅁睁䵁䅁䅁权䙁䅄䅁权浄权䅁权䑃䅂䅁允䅁䅁䅅䅁䭁䕁䅣䅁䵁䅉䅅䅁䑁䅁䅁睁䵁䅁䅁权坄䅄䅁权敁杂䅁允䅁䅁䅅䅁䭁䩁䝯䅁䵁䅉䅅䅁䕁䅁䅁睁䵁䅁䅁权䵁䅁䅁权䭁䅁䅁权䕁杁䅁允䅁䅁䅅䅁䙁䉁䘫ㄶ㑇瑈⼲䍄䉁䅁䅁䅂䅁䅁䅍䅄䅁䅁䅯䅴䅳䅁䅯眵䅯䅁䅯兦䅑䅁䅅䅁䉁䅁䅁兂䡂ぱ歈潥䡷䅑杷允䅁䅁䅑䅁䑁䅁䅷䅁䭁乁䵅䅁䭁佁䭙䅁䭁䡁䔰䅁䉁䅁䅁允䅁䅁䅯睒䅁䅁杷允䅁䅁䅑䅁䑁䅁䅷䅁䭁䝁䱅䅁䭁佁䭧䅁䭁䝁䔰䅁䉁䅁䅁允䅁䅁䄴䅄䅁䑁䅙杌ぁ䑁䅅兏䅁䅁杷允䅁䅁䅑䅁䑁䅁䅷䅁䭁䕁乣䅁䭁佁䭯䅁䭁䡁䔰䅁䉁䅁䅁允䅁䅁䄴䅄䅁䑁䅁杌㍁䑁䅕䅏䅁䅁杷允䅁䅁䅑䅁䑁䅁䅷䅁䭁偁䈴䅁䭁䅁䍅䅁䭁䅁䍉䅁䉁䅁䅁允䅁䅁䅕䭓乥杢爹べ䵁䅉䅅䅁䕁䅁䅁睁䵁䅁䅁权汃䅄䅁权畄权䅁权瑂䅂䅁允䅁䅁䅅䅁䙁䅁䅁䅁䅂癬䅰䍄䉁䅁䅁睁䅁䅁䅍䅄䅁䅁䅯睖䅳䅁䅯䅊䅙䅁䅅䅁䉁䅁䅁权楂睄䅁䍄䉁䅁䅁䅂䅁䅁䅍䅄䅁䅁䅯䅐䅁䅁䅯充䅁䅁䅯䅂䅉䅁䅅䅁䉁䅁䅁杄奁䅁䅁免穁䑁䅕兎穁䑁䅁䅍睁䑁䅁䅍睁䅁䅁䍄䉁䅁䅁䅂䅁䅁䅍䅄䅁䅁䅯眴䅳䅁䅯儶䅯䅁䅯兦䅑䅁䅅䅁䉁䅁䅁兂䅁䅁䅁䜴樷䅑杷允䅁䅁䅑䅁䑁䅁䅷䅁䭁䝁䱙䅁䭁佁䭣䅁䭁䡁䕯䅁䉁䅁䅁允䅁䅁䅕獸㑋穐䵒稵䴸䅉䅅䅁䕁䅁䅁睁䵁䅁䅁权塄睃䅁权潄权䅁权獄权䅁允䅁䅁䅅䅁佁䅁䄴䅁瑁䑁䅣杌ぁ䑁䅕睍䅁䅁杷允䅁䅁䅑䅁䑁䅁䅷䅁䭁䡁䵉䅁䭁佁䭣䅁䭁䥁䕍䅁䉁䅁䅁允䅁䅁䅕欵偸塱愵䰵䴸䅉䅅䅁䕁䅁䅁睁䵁䅁䅁权偃兄䅁权湄权䅁权硂䅂䅁允䅁䅁䅅䅁䙁䱁摋㘷䝦祩䅌䍄䉁䅁䅁睁䅁䅁䅍䅄䅁䅁䅯睖䅳䅁䅯杊䅙䅁䅅䅁䉁䅁䅁杄䵁䅁䅁李硁䍁䄴睎㕁䅁䅁䍄䉁䅁䅁䅂䅁䅁䅍䅄䅁䅁䅯睧䅷䅁䅯眶䅯䅁䅯䄷䅯䅁䅅䅁䉁䅁䅁杄啁䅁䅁免ㅁ䑁䅙免㉁䑁䅫免穁䑁䅁䅁䵁䅉䅅䅁䑁䅁䅁睁䵁䅁䅁权㙄权䅁权歁杂䅁允䅁䅁䅅䅁䭁䉁䕁䅁䵁䅉䅅䅁䑁䅁䅁睁䵁䅁䅁权ㅃ䅄䅁权歁杂䅁允䅁䅁䅅䅁䭁䡁䩑䅁䵁䅉䅅䅁䕁䅁䅁睁䵁䅁䅁权十䅁䅁权䕁䅁䅁权䕁杁䅁允䅁䅁䅅䅁䙁䅁䅁䅁穄ㅦ䉒䍄䉁䅁䅁䅂䅁䅁䅍䅄䅁䅁䅯眯䅯䅁䅯儶䅯䅁䅯来䅑䅁䅅䅁䉁䅁䅁兂䅁䅁䅁䙁汩䅷杷允䅁䅁䅑䅁䑁䅁䅷䅁䭁䑁䵳䅁䭁佁䭯䅁䭁䥁䕍䅁䉁䅁䅁允䅁䅁䅯睒䅁䅁杷允䅁䅁䅑䅁䑁䅁䅷䅁䭁䉁乷䅁䭁佁䬴䅁䭁佁䭷䅁䉁䅁䅁允䅁䅁䅕䅁䅁䝁桂欴䵁䅉䅅䅁䑁䅁䅁睁䵁䅁䅁权呂兄䅁权奁杂䅁允䅁䅁䅅䅁䭁䉁䝫䅁䵁䅉䅅䅁䕁䅁䅁睁䵁䅁䅁权䭄睃䅁权牄权䅁权睂䅂䅁允䅁䅁䅅䅁佁䉁䅉䅁硁䑁䅅睎㉁䑁䅁免㑁䑁䅣䅁䵁䅉䅅䅁䕁䅁䅁睁䵁䅁䅁权婄䅁䅁权䭁䅁䅁权䕁杁䅁允䅁䅁䅅䅁䙁䥁坣挲㌷砰䅬䍄䉁䅁䅁䅂䅁䅁䅍䅄䅁䅁䅯䅤䄰䅁䅯儷䅯䅁䅯全䅑䅁䅅䅁䉁䅁䅁兂㑃䝈瘶㝳欯睐杷允䅁䅁䅑䅁䑁䅁䅷䅁䭁䕁䰰䅁䭁佁䭳䅁䭁佁䭷䅁䉁䅁䅁允䅁䅁䄴杅䅁䑁䅉杍ㅁ䑁䅫䅎穁䑁䅁免䅁䅁杷允䅁䅁䅑䅁䑁䅁䅷䅁䭁䩁䵙䅁䭁佁䬰䅁䭁䝁䔰䅁䉁䅁䅁允䅁䅁䅕乏牓剴䅊呹䴸䅉䅅䅁䕁䅁䅁睁䵁䅁䅁权㕄䅄䅁权湄权䅁权䑃䅂䅁允䅁䅁䅅䅁䭁䕁䅣䅁䵁䅉䅅䅁䕁䅁䅁睁䵁䅁䅁权ㅂ兄䅁权瑄权䅁权䙃䅂䅁允䅁䅁䅅䅁䙁䭁穡杪婂獺⼸䍄䉁䅁䅁䅂䅁䅁䅍䅄䅁䅁䅯元䅷䅁䅯朵䅯䅁䅯兦䅑䅁䅅䅁䉁䅁䅁杄䵁䅁䅁䅍畁䑁䅫兎穁䅁䅁䍄䉁䅁䅁睁䅁䅁䅍䅄䅁䅁䅯充䅷䅁䅯䅈䅙䅁䅅䅁䉁䅁䅁权偄杂䅁䍄䉁䅁䅁䅂䅁䅁䅍䅄䅁䅁䅯儫䅅䅁䅯允䅉䅁䅯睁䅉䅁䅅䅁䉁䅁䅁兂乄䭤含晦慈䅑杷允䅁䅁䅑䅁䑁䅁䅷䅁䭁䅁䵫䅁䭁佁䭫䅁䭁䡁䕯䅁䉁䅁䅁允䅁䅁䅕䅁䅁䝁㍂猶䵁䅉䅅䅁䕁䅁䅁睁䵁䅁䅁权ㅃ䅄䅁权浄权䅁权硂䅂䅁允䅁䅁䅅䅁佁䅁䅷䅁祁䍁䄴睍ぁ䑁䅧䅁䵁䅉䅅䅁䕁䅁䅁睁䵁䅁䅁权㉂兄䅁权瑄权䅁权䙃䅂䅁允䅁䅁䅅䅁䙁䭁䤴杫䉫畃⽉䍄䉁䅁䅁䅂䅁䅁䅍䅄䅁䅁䅯杤䅁䅁䅯䅂䅁䅁䅯䅂䅉䅁䅅䅁䉁䅁䅁兂䅁䅁䅁䉳娱兑杷允䅁䅁䅑䅁䑁䅁䅷䅁䭁䕁䱑䅁䭁佁䭳䅁䭁䡁䕅䅁䉁䅁䅁允䅁䅁䄴䅆䅁䑁䅅免㍁䑁䅁䅍ㅁ䑁䅉兏ぁ䅁䅁䍄䉁䅁䅁䅂䅁䅁䅍䅄䅁䅁䅯䅍䅷䅁䅯眶䅯䅁䅯兢䅑䅁䅅䅁䉁䅁䅁杄啁䅁䅁免㉁䑁䅉免㍁䑁䅙兏㕁䑁䅑䅁䵁䅉䅅䅁䕁䅁䅁睁䵁䅁䅁权慃允䅁权牄权䅁权䙃䅂䅁允䅁䅁䅅䅁佁䉁䅑䅁硁䑁䅉䅎㍁䑁䅕䅏㑁䑁䅧睎䅁䅁杷允䅁䅁䅑䅁䑁䅁䅷䅁䭁䑁䵅䅁䭁佁䭳䅁䭁䝁䔰䅁䉁䅁䅁允䅁䅁䄴杅䅁䑁䅉李ぁ䑁䅉睎祁䑁䅅䅎䅁䅁杷允䅁䅁䅍䅁䑁䅁䅷䅁䭁䡁䴸䅁䭁䉁䝧䅁䉁䅁䅁允䅁䅁䅯兇䅙䅁杷允䅁䅁䅑䅁䑁䅁䅷䅁䭁䑁䵉䅁䭁佁䭳䅁䭁䝁䔰䅁䉁䅁䅁允䅁䅁䄴杅䅁䑁䅉睎睁䑁䅙杍睁䑁䅁䅍䅁䅁杷允䅁䅁䅑䅁䑁䅁䅷䅁䭁䥁䵉䅁䭁佁䬴䅁䭁䥁䕍䅁䉁䅁䅁允䅁䅁䅕䅁䅁䑁時唸䵁䅉䅅䅁䑁䅁䅁睁䵁䅁䅁权扂睃䅁权捁杂䅁允䅁䅁䅅䅁䭁䡁䥑䅁䵁䅉䅅䅁䕁䅁䅁睁䵁䅁䅁权楁兄䅁权潄权䅁权睂䅂䅁允䅁䅁䅅䅁佁䅁䄴䅁硁䑁䅕杌㉁䑁䅑睎䅁䅁杷允䅁䅁䅍䅁䑁䅁䅷䅁䭁䉁䰴䅁䭁䉁䝧䅁䉁䅁䅁允䅁䅁䅯克䅙䅁杷允䅁䅁䅑䅁䑁䅁䅷䅁䭁䱁䱕䅁䭁佁䭧䅁䭁䥁䕍䅁䉁䅁䅁允䅁䅁䄴䅄䅁䑁䅅䅎畁䑁䅧杍䅁䅁杷允䅁䅁䅑䅁䑁䅁䅷䅁䭁䥁䵑䅁䭁佁䭫䅁䭁䝁䔸䅁䉁䅁䅁允䅁䅁䅕䅁䅁䵁捄猰䵁䅉䅅䅁䕁䅁䅁睁䵁䅁䅁权汄睃䅁权湄权䅁权硂䅂䅁允䅁䅁䅅䅁䭁䕁䅣䅁䵁䅉䅅䅁䕁䅁䅁睁䵁䅁䅁权楁兄䅁权畄权䅁权䑃䅂䅁允䅁䅁䅅䅁䙁䅁䅁䅁䅁瑰䅸䍄䉁䅁䅁䅂䅁䅁䅍䅄䅁䅁䅯睌䄰䅁䅯朶䅯䅁䅯䅣䅑䅁䅅䅁䉁䅁䅁杄䵁䅁䅁䅍畁䑁䅫免祁䅁䅁䍄䉁䅁䅁䅂䅁䅁䅍䅄䅁䅁䅯杬䅳䅁䅯朵䅯䅁䅯睧䅑䅁䅅䅁䉁䅁䅁杄䵁䅁䅁䅍畁䑁䅕睎穁䅁䅁䍄䉁䅁䅁䅂䅁䅁䅍䅄䅁䅁䅯䅍䄰䅁䅯朶䅯䅁䅯䅣䅑䅁䅅䅁䉁䅁䅁权䡂䅁䅁䍄䉁䅁䅁睁䅁䅁䅍䅄䅁䅁䅯杈䅳䅁䅯䅈䅙䅁䅅䅁䉁䅁䅁权灃䅃䅁䍄䉁䅁䅁䅂䅁䅁䅍䅄䅁䅁䅯睎䅷䅁䅯眵䅯䅁䅯睧䅑䅁䅅䅁䉁䅁䅁兂䉄煹䙆癴䵍䅑杷允䅁䅁䅍䅁䑁䅁䅷䅁䭁䝁乕䅁䭁䉁䝷䅁䉁䅁䅁允䅁䅁䅯兓䅙䅁杷允䅁䅁䅑䅁䑁䅁䅷䅁䭁䩁䉙䅁䭁䅁䅯䅁䭁䅁䍑䅁䉁䅁䅁允䅁䅁䅕扉祂䩡瑈䐹䴸䅉䅅䅁䕁䅁䅁睁䵁䅁䅁权䵁䅄䅁权畄权䅁权㥂䅂䅁允䅁䅁䅅䅁䙁䅁䅁䅁䅁攰䅒䍄䉁䅁䅁䅂䅁䅁䅍䅄䅁䅁䅯䅁䄰䅁䅯朷䅯䅁䅯䅣䅑䅁䅅䅁䉁䅁䅁兂䅁䅁䅁䉁汮䅷杷允䅁䅁䅑䅁䑁䅁䅷䅁䭁乁乳䅁䭁佁䭯䅁䭁䡁䕅䅁䉁䅁䅁允䅁䅁䄴䅄䅁䑁䅅杌硁䑁䅫睍䅁䅁杷允䅁䅁䅑䅁䑁䅁䅷䅁䭁䑁䴴䅁䭁佁䭧䅁䭁䡁䕅䅁䉁䅁䅁允䅁䅁䄴䅄䅁䑁䅍杌穁䑁䅫免䅁䅁杷允䅁䅁䅑䅁䑁䅁䅷䅁䭁乁䱁䅁䭁佁䭫䅁䭁䡁䕯䅁䉁䅁䅁允䅁䅁䅕䅁䅁䅁婂䕸䵁䅉䅅䅁䕁䅁䅁睁䵁䅁䅁权⽁䅄䅁权潄权䅁权硂䅂䅁允䅁䅁䅅䅁佁䅁䄴䅁穁䑁䅧杌ㅁ䑁䅅杍䅁䅁杷允䅁䅁䅑䅁䑁䅁䅷䅁䭁䅁乑䅁䭁佁䬰䅁䭁佁䭷䅁䉁䅁䅁允䅁䅁䅕䡳潊敫㠱稴䴸䅉䅅䅁䑁䅁䅁睁䵁䅁䅁权い权䅁权歁杂䅁允䅁䅁䅅䅁䭁䝁倰䅁䵁䅉䅅䅁䕁䅁䅁睁䵁䅁䅁权橂允䅁权䕁䅁䅁权䕁杁䅁允䅁䅁䅅䅁䙁䅁䅁䅁㙁嘹䉴䍄䉁䅁䅁䅂䅁䅁䅍䅄䅁䅁䅯睩䅷䅁䅯眶䅯䅁䅯兢䅑䅁䅅䅁䉁䅁䅁杄十䅁䅁兎睁䑁䅕睎ぁ䑁䅙䅎硁䅁䅁䍄䉁䅁䅁䅂䅁䅁䅍䅄䅁䅁䅯关䄰䅁䅯眶䅯䅁䅯来䅑䅁䅅䅁䉁䅁䅁杄十䅁䅁䅏㑁䑁䅍兏穁䑁䅍䅎祁䅁䅁䍄䉁䅁䅁䅂䅁䅁䅍䅄䅁䅁䅯睌䄰䅁䅯朶䅯䅁䅯䄷䅯䅁䅅䅁䉁䅁䅁杄䵁䅁䅁䅍畁䑁䅧䅎ぁ䅁䅁䍄䉁䅁䅁䅂䅁䅁䅍䅄䅁䅁䅯末䅳䅁䅯朶䅯䅁䅯兦䅑䅁䅅䅁䉁䅁䅁杄䵁䅁䅁䅍畁䑁䅍睎穁䅁䅁䍄䉁䅁䅁䅂䅁䅁䅍䅄䅁䅁䅯元䄰䅁䅯䄶䅯䅁䅯䄷䅯䅁䅅䅁䉁䅁䅁杄允䅁䅁兌ぁ䑁䅅杌硁䑁䅫䅏䅁䅁杷允䅁䅁䅍䅁䑁䅁䅷䅁䭁佁䱑䅁䭁䉁䝷䅁䉁䅁䅁允䅁䅁䅯兤䅣䅁杷允䅁䅁䅍䅁䑁䅁䅷䅁䭁䩁临䅁䭁䍁䝙䅁䉁䅁䅁允䅁䅁䄴杄䅁䑁䅅䅍硁䍁䄴睎硁䅁䅁䍄䉁䅁䅁䅂䅁䅁䅍䅄䅁䅁䅯眴䅳䅁䅯朶䅯䅁䅯睧䅑䅁䅅䅁䉁䅁䅁权䡂䅁䅁䍄䉁䅁䅁䅂䅁䅁䅍䅄䅁䅁䅯䅐䄰䅁䅯䄶䅯䅁䅯全䅑䅁䅅䅁䉁䅁䅁权䡂䅁䅁䍄䉁䅁䅁䅂䅁䅁䅍䅄䅁䅁䅯兗䅷䅁䅯儶䅯䅁䅯兦䅑䅁䅅䅁䉁䅁䅁兂䅁䅁䅁䜰㝐䅑杷允䅁䅁䅑䅁䑁䅁䅷䅁䭁䡁乷䅁䭁佁䭫䅁䭁䥁䕍䅁䉁䅁䅁允䅁䅁䅕䅁䅁䩁杨䕁䵅䅉䅅䅁䕁䅁䅁睁䵁䅁䅁权穁睃䅁权畄权䅁权䙃䅂䅁允䅁䅁䅅䅁䙁䅁䅁䅁䅃⭑䅒䍄䉁䅁䅁䅂䅁䅁䅍䅄䅁䅁䅯儯䅷䅁䅯朶䅯䅁䅯兢䅑䅁䅅䅁䉁䅁䅁权敂䅄䅁䍄䉁䅁䅁睁䅁䅁䅍䅄䅁䅁䅯杈䅳䅁䅯杈䅙䅁䅅䅁䉁䅁䅁权灃䅃䅁䍄䉁䅁䅁睁䅁䅁䅍䅄䅁䅁䅯䅓䅷䅁䅯䅊䅙䅁䅅䅁䉁䅁䅁权獁䅅䅁䍄䉁䅁䅁䅂䅁䅁䅍䅄䅁䅁䅯公䅳䅁䅯朵䅯䅁䅯全䅑䅁䅅䅁䉁䅁䅁杄䵁䅁䅁睍畁䑁䅅睍ㅁ䅁䅁䍄䉁䅁䅁䅂䅁䅁䅍䅄䅁䅁䅯儰䅷䅁䅯朶䅯䅁䅯睢䅑䅁䅅䅁䉁䅁䅁权䡂䅁䅁䍄䉁䅁䅁䅂䅁䅁䅍䅄䅁䅁䅯杗䄰䅁䅯眶䅯䅁䅯睢䅑䅁䅅䅁䉁䅁䅁杄十䅁䅁睍穁䑁䅕李硁䑁䅕免㍁䅁䅁䍄䉁䅁䅁䅂䅁䅁䅍䅄䅁䅁䅯眹䅷䅁䅯儷䅯䅁䅯䅣䅑䅁䅅䅁䉁䅁䅁兂浃㡭村䡳が睐杷允䅁䅁䅍䅁䑁䅁䅷䅁䭁偁䴰䅁䭁䍁䝙䅁䉁䅁䅁允䅁䅁䄴权䅁䑁䅧杍畁䑁䅕䅁䵁䅉䅅䅁䕁䅁䅁睁䵁䅁䅁权㥂睃䅁权灄权䅁权瑂䅂䅁允䅁䅁䅅䅁䙁䅁䅁䅁兄杲䉤䍄䉁䅁䅁䅂䅁䅁䅍䅄䅁䅁䅯充䅳䅁䅯朶䅯䅁䅯睧䅑䅁䅅䅁䉁䅁䅁杄䵁䅁䅁䅍畁䑁䅣兎ㅁ䅁䅁䍄䉁䅁䅁睁䅁䅁䅍䅄䅁䅁䅯兌䅷䅁䅯䅈䅙䅁䅅䅁䉁䅁䅁权あ䅃䅁䍄䉁䅁䅁䅂䅁䅁䅍䅄䅁䅁䅯內䅷䅁䅯儷䅯䅁䅯䄷䅯䅁䅅䅁䉁䅁䅁兂癁匳䝑婧䑘睐杷允䅁䅁䅑䅁䑁䅁䅷䅁䭁䕁䰴䅁䭁佁䭳䅁䭁䡁䕅䅁䉁䅁䅁允䅁䅁䄴杅䅁䑁䅅李㉁䑁䅧䅎ぁ䑁䅫杍䅁䅁杷允䅁䅁䅑䅁䑁䅁䅷䅁䭁䡁䱷䅁䭁佁䭯䅁䭁䡁䕁䅁䉁䅁䅁允䅁䅁䄴䅄䅁䑁䅁杌㍁䑁䅙䅎䅁䅁杷允䅁䅁䅑䅁䑁䅁䅷䅁䭁䩁䱣䅁䭁佁䭙䅁䭁䥁䕕䅁䉁䅁䅁允䅁䅁䄴䅄䅁䑁䅅杌ぁ䑁䅉杍䅁䅁杷允䅁䅁䅑䅁䑁䅁䅷䅁䭁䑁䱯䅁䭁佁䭙䅁䭁䡁䔰䅁䉁䅁䅁允䅁䅁䄴䅄䅁䑁䅉杌祁䑁䅙兏䅁䅁杷允䅁䅁䅑䅁䑁䅁䅷䅁䭁乁䱕䅁䭁佁䭣䅁䭁䥁䕍䅁䉁䅁䅁允䅁䅁䅕䝭匴㡧䭂㡌䵁䅉䅅䅁䕁䅁䅁睁䵁䅁䅁权湃睃䅁权浄权䅁权䙃䅂䅁允䅁䅁䅅䅁佁䅁䅷䅁穁䍁䄴䅍㍁䑁䅫䅁䵁䅉䅅䅁䕁䅁䅁睁䵁䅁䅁权㡄睃䅁权浄权䅁权瑂䅂䅁允䅁䅁䅅䅁佁䅁䅷䅁穁䍁䄴免ぁ䑁䅫䅁䵁䅉䅅䅁䕁䅁䅁睁䵁䅁䅁权祄兄䅁权潄权䅁权㙂䅂䅁允䅁䅁䅅䅁佁䅁䅷䅁㍁䍁䄴睍㍁䑁䅫䅁䵁䅉䅅䅁䕁䅁䅁睁䵁䅁䅁权十兄䅁权煄权䅁权㙂䅂䅁允䅁䅁䅅䅁佁䅁䅷䅁睁䍁䄴免㍁䑁䅕䅁䵁䅉䅅䅁䑁䅁䅁睁䵁䅁䅁权敁䅄䅁权流杂䅁允䅁䅁䅅䅁佁䅁䅷䅁㉁䑁䅑杌㕁䑁䅍䅁䵁䅉䅅䅁䑁䅁䅁睁䵁䅁䅁权晁䅄䅁权流杂䅁允䅁䅁䅅䅁佁䅁䅙䅁穁䑁䅣䅁䵁䅉䅅䅁䕁䅁䅁睁䵁䅁䅁权穄权䅁权牄权䅁权䑃䅂䅁允䅁䅁䅅䅁佁䉁䅉䅁ぁ䑁䅉䅏祁䑁䅙睎㉁䑁䅑䅁䵁䅉䅅䅁䕁䅁䅁睁䵁䅁䅁权䑄䅄䅁权湄权䅁权睂䅂䅁允䅁䅁䅅䅁䙁䙁㘶兓䍷⽋⽵䍄䉁䅁䅁䅂䅁䅁䅍䅄䅁䅁䅯杭䅁䅁䅯权䅁䅁䅯䅂䅉䅁䅅䅁䉁䅁䅁兂䱄啯㉗⼸㠳睶杷允䅁䅁䅑䅁䑁䅁䅷䅁䭁䝁䱫䅁䭁佁䭧䅁䭁䥁䕍䅁䉁䅁䅁允䅁䅁䄴䅅䅁䍁䄰免㕁䍁䄴䅏㍁䑁䅕䅁䵁䅉䅅䅁䕁䅁䅁睁䵁䅁䅁权㝄权䅁权煄权䅁权㥂䅂䅁允䅁䅁䅅䅁佁䅁䅷䅁睁䍁䄴睎睁䑁䅑䅁䵁䅉䅅䅁䕁䅁䅁睁䵁䅁䅁权噃睃䅁权牄权䅁权硂䅂䅁允䅁䅁䅅䅁佁䉁䅑䅁硁䑁䅉李㑁䑁䅣兏睁䑁䅫兏䅁䅁杷允䅁䅁䅑䅁䑁䅁䅷䅁䭁䡁䱧䅁䭁佁䭯䅁䭁䥁䕕䅁䉁䅁䅁允䅁䅁䄴权䅁䑁䅅杌睁䑁䅍䅁䵁䅉䅅䅁䕁䅁䅁睁䵁䅁䅁权䑂睃䅁权潄权䅁权獄权䅁允䅁䅁䅅䅁佁䅁䄴䅁祁䑁䅅杌㍁䑁䅕䅏䅁䅁杷允䅁䅁䅍䅁䑁䅁䅷䅁䭁偁䵧䅁䭁䉁䝯䅁䉁䅁䅁允䅁䅁䅯䅑䅙䅁杷允䅁䅁䅑䅁䑁䅁䅷䅁䭁䙁䰸䅁䭁佁䬴䅁䭁䡁䕯䅁䉁䅁䅁允䅁䅁䅕䅁䅁䍁睂䔴䵁䅉䅅䅁䕁䅁䅁睁䵁䅁䅁权噃䅄䅁权畄权䅁权睂䅂䅁允䅁䅁䅅䅁䙁䅁䅁䅁䅁牫䅒䍄䉁䅁䅁䅂䅁䅁䅍䅄䅁䅁䅯儯䅷䅁䅯眵䅯䅁䅯来䅑䅁䅅䅁䉁䅁䅁兂楂䙅㕧䵴㡪睶杷允䅁䅁䅑䅁䑁䅁䅷䅁䭁䍁久䅁䭁佁䭧䅁䭁䝁䔸䅁䉁䅁䅁允䅁䅁䄴杄䅁䑁䅅兎畁䑁䅑䅏穁䅁䅁䍄䉁䅁䅁䅂䅁䅁䅍䅄䅁䅁䅯䅈䅳䅁䅯朶䅯䅁䅯来䅑䅁䅅䅁䉁䅁䅁杄䵁䅁䅁免畁䑁䅑䅍㑁䅁䅁䍄䉁䅁䅁䅂䅁䅁䅍䅄䅁䅁䅯䅶䄰䅁䅯儶䅯䅁䅯䅣䅑䅁䅅䅁䉁䅁䅁兂䅁䅁䅁䡁硗䅷杷允䅁䅁䅑䅁䑁䅁䅷䅁䭁䍁偅䅁䭁佁䬴䅁䭁䥁䕍䅁䉁䅁䅁允䅁䅁䅕䅁䅁䅁獃歴䵁䅉䅅䅁䕁䅁䅁睁䵁䅁䅁权杂䅄䅁权浄权䅁权硂䅂䅁允䅁䅁䅅䅁佁䅁䅷䅁祁䍁䄴䅍硁䑁䅑䅁䵁䅉䅅䅁䑁䅁䅁睁䵁䅁䅁权㕄䅄䅁权慁杂䅁允䅁䅁䅅䅁䭁䵁䝉䅁䵁䅉䅅䅁䕁䅁䅁睁䵁䅁䅁权䡂䅄䅁权湄权䅁权療䅂䅁允䅁䅁䅅䅁䙁䙁偹癷潕䌳䅆䍄䉁䅁䅁睁䅁䅁䅍䅄䅁䅁䅯䅳䅳䅁䅯杊䅙䅁䅅䅁䉁䅁䅁杄佁䅁䅁免睁䑁䅁杌硁䑁䅉䅁䵁䅉䅅䅁䕁䅁䅁睁䵁䅁䅁权潂䅄䅁权畄权䅁权硂䅂䅁允䅁䅁䅅䅁䙁䅁䅁䅁杁桶䉤䍄䉁䅁䅁睁䅁䅁䅍䅄䅁䅁䅯睐䄰䅁䅯杇䅙䅁䅅䅁䉁䅁䅁权楂杂䅁䍄䉁䅁䅁䅂䅁䅁䅍䅄䅁䅁䅯杔䄰䅁䅯儶䅯䅁䅯䅣䅑䅁䅅䅁䉁䅁䅁兂䅁䅁䅁䱧䝄䅑杷允䅁䅁䅑䅁䑁䅁䅷䅁䭁䕁䱅䅁䭁佁䭧䅁䭁䡁䕯䅁䉁䅁䅁允䅁䅁䄴䅄䅁䑁䅣杌祁䑁䅣䅏䅁䅁杷允䅁䅁䅑䅁䑁䅁䅷䅁䭁䝁䱣䅁䭁佁䭳䅁䭁䝁䔸䅁䉁䅁䅁允䅁䅁䄴杅䅁䑁䅉䅎ㅁ䑁䅅䅍睁䑁䅣李䅁䅁杷允䅁䅁䅑䅁䑁䅁䅷䅁䭁乁䱧䅁䭁佁䭯䅁䭁䝁䔰䅁䉁䅁䅁允䅁䅁䄴䅄䅁䑁䅁杌㍁䑁䅑李䅁䅁杷允䅁䅁䅑䅁䑁䅁䅷䅁䭁偁䱷䅁䭁佁䬴䅁䭁䡁䕅䅁䉁䅁䅁允䅁䅁䅕䅁䅁䍁㑃䵃䵅䅉䅅䅁䑁䅁䅁睁䵁䅁䅁权䡄睃䅁权敁杂䅁允䅁䅁䅅䅁䭁䉁䡑䅁䵁䅉䅅䅁䕁䅁䅁睁䵁䅁䅁权乁允䅁权䕁䅁䅁权䕁杁䅁允䅁䅁䅅䅁䙁䅁䅁䅁㉁ㅗ䉬䍄䉁䅁䅁䅂䅁䅁䅍䅄䅁䅁䅯睇䅷䅁䅯眶䅯䅁䅯兢䅑䅁䅅䅁䉁䅁䅁杄十䅁䅁杍㕁䑁䅧睎㍁䑁䅁䅍睁䅁䅁䍄䉁䅁䅁䅂䅁䅁䅍䅄䅁䅁䅯儵䅷䅁䅯眶䅯䅁䅯䄷䅯䅁䅅䅁䉁䅁䅁杄十䅁䅁兎ㅁ䑁䅁免穁䑁䅣睎睁䅁䅁䍄䉁䅁䅁䅂䅁䅁䅍䅄䅁䅁䅯䅒䅷䅁䅯䄶䅯䅁䅯来䅑䅁䅅䅁䉁䅁䅁杄佁䅁䅁免ぁ䍁䄴兎硁䑁䅑䅁䵁䅉䅅䅁䕁䅁䅁睁䵁䅁䅁权ㅃ䅄䅁权煄权䅁权睂䅂䅁允䅁䅁䅅䅁佁䅁䅷䅁睁䍁䄴䅎㍁䑁䅅䅁䵁䅉䅅䅁䕁䅁䅁睁䵁䅁䅁权慄䅄䅁权煄权䅁权硂䅂䅁允䅁䅁䅅䅁佁䅁䅷䅁睁䍁䄴兎ㅁ䑁䅑䅁䵁䅉䅅䅁䕁䅁䅁睁䵁䅁䅁权㝄䅄䅁权灄权䅁权䑃䅂䅁允䅁䅁䅅䅁䙁䅁䅁䅁䅁琴䅰䍄䉁䅁䅁睁䅁䅁䅍䅄䅁䅁䅯睚䅳䅁䅯䅊䅙䅁䅅䅁䉁䅁䅁权橂睄䅁䍄䉁䅁䅁䅂䅁䅁䅍䅄䅁䅁䅯睴䅳䅁䅯䄶䅯䅁䅯兣䅑䅁䅅䅁䉁䅁䅁杄允䅁䅁兌硁䑁䅅杌穁䑁䅣睍䅁䅁杷允䅁䅁䅑䅁䑁䅁䅷䅁䭁佁䱑䅁䭁佁䭧䅁䭁䝁䔰䅁䉁䅁䅁允䅁䅁䄴杄䅁䑁䅅李畁䑁䅕李ぁ䅁䅁䍄䉁䅁䅁䅂䅁䅁䅍䅄䅁䅁䅯全䄰䅁䅯眶䅯䅁䅯兢䅑䅁䅅䅁䉁䅁䅁杄十䅁䅁免㕁䑁䅁李ぁ䑁䅁䅍睁䅁䅁䍄䉁䅁䅁䅂䅁䅁䅍䅄䅁䅁䅯元䄰䅁䅯朶䅯䅁䅯䅣䅑䅁䅅䅁䉁䅁䅁杄䵁䅁䅁䅍畁䑁䅅䅏㍁䅁䅁䍄䉁䅁䅁䅂䅁䅁䅍䅄䅁䅁䅯睪䅳䅁䅯朷䅯䅁䅯兦䅑䅁䅅䅁䉁䅁䅁兂䅁䅁䅁䍷摔䅷杷允䅁䅁䅑䅁䑁䅁䅷䅁䭁䙁临䅁䭁佁䬴䅁䭁䡁䔰䅁䉁䅁䅁允䅁䅁䅕䅁䅁䵁㉁欶䵁䅉䅅䅁䕁䅁䅁睁䵁䅁䅁权婁䅄䅁权煄权䅁权䑃䅂䅁允䅁䅁䅅䅁佁䅁䅷䅁睁䍁䄴睎祁䑁䅧䅁䵁䅉䅅䅁䑁䅁䅁睁䵁䅁䅁权䝄睃䅁权敁杂䅁允䅁䅁䅅䅁䭁䡁䝣䅁䵁䅉䅅䅁䑁䅁䅁睁䵁䅁䅁权捂䅄䅁权敁杂䅁允䅁䅁䅅䅁䭁䡁䥑䅁䵁䅉䅅䅁䕁䅁䅁睁䵁䅁䅁权㕄权䅁权浄权䅁权㥂䅂䅁允䅁䅁䅅䅁佁䅁䅷䅁硁䍁䄴兏硁䑁䅫䅁䵁䅉䅅䅁䕁䅁䅁睁䵁䅁䅁权佃䅄䅁权瑄权䅁权㥂䅂䅁允䅁䅁䅅䅁䙁乁㕶浦㡱乤⽍䍄䉁䅁䅁䅂䅁䅁䅍䅄䅁䅁䅯䅳䅅䅁䅯允䅉䅁䅯杁䅉䅁䅅䅁䉁䅁䅁兂扁唵䬫䥂呌䅑杷允䅁䅁䅍䅁䑁䅁䅷䅁䭁䙁䵅䅁䭁䍁䝙䅁䉁䅁䅁允䅁䅁䄴䅄䅁䑁䅧睍畁䑁䅣睎䅁䅁杷允䅁䅁䅑䅁䑁䅁䅷䅁䭁䡁䉣䅁䭁䉁䅅䅁䭁䅁䅕䅁䉁䅁䅁允䅁䅁䄴䅆䅁䑁䅅杍硁䑁䅧兎睁䑁䅁䅍睁䅁䅁䍄䉁䅁䅁䅂䅁䅁䅍䅄䅁䅁䅯六䅳䅁䅯䄶䅯䅁䅯兦䅑䅁䅅䅁䉁䅁䅁杄䵁䅁䅁免穁䍁䄴杍㕁䅁䅁䍄䉁䅁䅁䅂䅁䅁䅍䅄䅁䅁䅯杌䄸䅁䅯儶䅯䅁䅯兣䅑䅁䅅䅁䉁䅁䅁兂䅁䅁䅁佁ㅃ䅑杷允䅁䅁䅍䅁䑁䅁䅷䅁䭁䩁䴴䅁䭁䉁䝷䅁䉁䅁䅁允䅁䅁䅯杕䅙䅁杷允䅁䅁䅑䅁䑁䅁䅷䅁䭁䵁义䅁䭁佁䭳䅁䭁䝁䔰䅁䉁䅁䅁允䅁䅁䄴杅䅁䑁䅑䅍穁䑁䅉䅏穁䑁䅕李䅁䅁杷允䅁䅁䅑䅁䑁䅁䅷䅁䭁䅁乑䅁䭁佁䭣䅁䭁䝁䔰䅁䉁䅁䅁允䅁䅁䅕杖琴灳瘳稵䴸䅉䅅䅁䑁䅁䅁睁䵁䅁䅁权权睃䅁权敁杂䅁允䅁䅁䅅䅁䭁乁䠸䅁䵁䅉䅅䅁䕁䅁䅁睁䵁䅁䅁权㍁睃䅁权晁杂䅁权杁杂䅁允䅁䅁䅅䅁䭁乁䭧䅁䵁䅉䅅䅁䑁䅁䅁睁䵁䅁䅁权楃䅄䅁权捁杂䅁允䅁䅁䅅䅁䭁乁䝯䅁䵁䅉䅅䅁䕁䅁䅁睁䵁䅁䅁权䅁兄䅁权潄权䅁权獄权䅁允䅁䅁䅅䅁䭁䕁䅣䅁䵁䅉䅅䅁䕁䅁䅁睁䵁䅁䅁权㉂䅄䅁权煄权䅁权㙂䅂䅁允䅁䅁䅅䅁佁䅁䅷䅁硁䍁䄴兏ぁ䑁䅑䅁䵁䅉䅅䅁䕁䅁䅁睁䵁䅁䅁权㑂兄䅁权浄权䅁权瑂䅂䅁允䅁䅁䅅䅁佁䅁䅷䅁祁䍁䄴免睁䑁䅉䅁䵁䅉䅅䅁䑁䅁䅁睁䵁䅁䅁权扁䅄䅁权歁杂䅁允䅁䅁䅅䅁䭁䭁䜴䅁䵁䅉䅅䅁䕁䅁䅁睁䵁䅁䅁权㑄䅄䅁权牄权䅁权療䅂䅁允䅁䅁䅅䅁佁䉁䅉䅁穁䑁䅉兎睁䑁䅣睎硁䑁䅙䅁䵁䅉䅅䅁䕁䅁䅁睁䵁䅁䅁权牁䅄䅁权浄权䅁权㙂䅂䅁允䅁䅁䅅䅁佁䅁䅷䅁硁䍁䄴䅍㍁䑁䅅䅁䵁䅉䅅䅁䕁䅁䅁睁䵁䅁䅁权楂允䅁权䉁杁䅁权䑁杁䅁允䅁䅁䅅䅁䙁䙁䩥䄵汅晭䅂䍄䉁䅁䅁䅂䅁䅁䅍䅄䅁䅁䅯睵䅅䅁䅯允䅉䅁䅯杁䅉䅁䅅䅁䉁䅁䅁兂偂樰噙水䅫兑杷允䅁䅁䅍䅁䑁䅁䅷䅁䭁䩁乑䅁䭁䍁䝙䅁䉁䅁䅁允䅁䅁䄴䅄䅁䑁䅣兏畁䑁䅑李䅁䅁杷允䅁䅁䅑䅁䑁䅁䅷䅁䭁䕁䰰䅁䭁佁䭧䅁䭁䡁䕅䅁䉁䅁䅁允䅁䅁䄴杄䅁䑁䅉兎畁䑁䅧睎㉁䅁䅁䍄䉁䅁䅁䅂䅁䅁䅍䅄䅁䅁䅯睥䅳䅁䅯朶䅯䅁䅯睢䅑䅁䅅䅁䉁䅁䅁杄䵁䅁䅁䅍畁䑁䅁兏ぁ䅁䅁䍄䉁䅁䅁睁䅁䅁䅍䅄䅁䅁䅯先䅳䅁䅯杊䅙䅁䅅䅁䉁䅁䅁杄䭁䅁䅁李㑁䍁䄴睍䅁䅁杷允䅁䅁䅑䅁䑁䅁䅷䅁䭁䡁䵍䅁䭁佁䭧䅁䭁䥁䕕䅁䉁䅁䅁允䅁䅁䄴䅄䅁䑁䅫杌硁䑁䅫免䅁䅁杷允䅁䅁䅑䅁䑁䅁䅷䅁䭁䝁䱉䅁䭁佁䭳䅁䭁䥁䕍䅁䉁䅁䅁允䅁䅁䄴杅䅁䑁䅕睎硁䑁䅑睎ㅁ䑁䅁免䅁䅁杷允䅁䅁䅑䅁䑁䅁䅷䅁䭁佁䵍䅁䭁佁䭧䅁䭁佁䭷䅁䉁䅁䅁允䅁䅁䅯睒䅁䅁杷允䅁䅁䅍䅁䑁䅁䅷䅁䭁䅁䰸䅁䭁䉁䝷䅁䉁䅁䅁允䅁䅁䅯杌䅣䅁杷允䅁䅁䅑䅁䑁䅁䅷䅁䭁䩁䱫䅁䭁佁䬴䅁䭁䡁䕁䅁䉁䅁䅁允䅁䅁䅕䅁䅁䕁睂䔳䵁䅉䅅䅁䑁䅁䅁睁䵁䅁䅁权㑄权䅁权捁杂䅁允䅁䅁䅅䅁䭁䕁䡉䅁䵁䅉䅅䅁䑁䅁䅁睁䵁䅁䅁权㝁睃䅁权敁杂䅁允䅁䅁䅅䅁䭁䑁䜸䅁䵁䅉䅅䅁䕁䅁䅁睁䵁䅁䅁权乄睃䅁权潄权䅁权療䅂䅁允䅁䅁䅅䅁佁䅁䅷䅁㉁䍁䄴睍㕁䑁䅕䅁䵁䅉䅅䅁䕁䅁䅁睁䵁䅁䅁权求䅄䅁权煄权䅁权獄权䅁允䅁䅁䅅䅁佁䅁䅷䅁睁䍁䄴兏硁䑁䅫䅁䵁䅉䅅䅁䕁䅁䅁睁䵁䅁䅁权硁䅄䅁权浄权䅁权㥂䅂䅁允䅁䅁䅅䅁佁䅁䅷䅁硁䍁䄴兏ㅁ䑁䅅䅁䵁䅉䅅䅁䕁䅁䅁睁䵁䅁䅁权獄䅄䅁权晁杂䅁权杁杂䅁允䅁䅁䅅䅁䭁䭁䡑䅁䵁䅉䅅䅁䑁䅁䅁睁䵁䅁䅁权橂䅄䅁权奁杂䅁允䅁䅁䅅䅁䭁䕁䝯䅁䵁䅉䅅䅁䕁䅁䅁睁䵁䅁䅁权权䅄䅁权牄权䅁权療䅂䅁允䅁䅁䅅䅁佁䉁䅑䅁祁䑁䅍兏㕁䑁䅉兎睁䑁䅙兎䅁䅁杷允䅁䅁䅑䅁䑁䅁䅷䅁䭁䡁䱕䅁䭁佁䬴䅁䭁䡁䕁䅁䉁䅁䅁允䅁䅁䅕䅁䅁䅁杄捴䵁䅉䅅䅁䑁䅁䅁睁䵁䅁䅁权湂䅄䅁权捁杂䅁允䅁䅁䅅䅁䭁䝁䝉䅁䵁䅉䅅䅁䑁䅁䅁睁䵁䅁䅁权癃䅄䅁权敁杂䅁允䅁䅁䅅䅁䭁䑁䥅䅁䵁䅉䅅䅁䕁䅁䅁睁䵁䅁䅁权湁䅄䅁权畄权䅁权睂䅂䅁允䅁䅁䅅䅁䙁䅁䅁䅁䅃搸䅦䍄䉁䅁䅁䅂䅁䅁䅍䅄䅁䅁䅯睑䅷䅁䅯儷䅯䅁䅯兣䅑䅁䅅䅁䉁䅁䅁兂㉄䙋偹癷奘睐杷允䅁䅁䅑䅁䑁䅁䅷䅁䭁䉁乷䅁䭁佁䭳䅁䭁䝁䔰䅁䉁䅁䅁允䅁䅁䄴杅䅁䑁䅙睍㉁䑁䅅䅎睁䑁䅣睎䅁䅁杷允䅁䅁䅑䅁䑁䅁䅷䅁䭁䝁䵑䅁䭁佁䬴䅁䭁佁䭷䅁䉁䅁䅁允䅁䅁䅕䅁䅁䕁晒䕅䵅䅉䅅䅁䑁䅁䅁睁䵁䅁䅁权塃兄䅁权流杂䅁允䅁䅁䅅䅁佁䅁䄴䅁硁䑁䅁兏畁䑁䅍睍䅁䅁杷允䅁䅁䅑䅁䑁䅁䅷䅁䭁䥁䵉䅁䭁佁䭳䅁䭁䥁䕕䅁䉁䅁䅁允䅁䅁䄴杅䅁䑁䅣免硁䑁䅕䅎ㅁ䑁䅅䅏䅁䅁杷允䅁䅁䅑䅁䑁䅁䅷䅁䭁乁䵅䅁䭁佁䭳䅁䭁䡁䕅䅁䉁䅁䅁允䅁䅁䄴杅䅁䑁䅫兎㑁䑁䅙䅍睁䑁䅫杍䅁䅁杷允䅁䅁䅑䅁䑁䅁䅷䅁䭁䙁䵉䅁䭁佁䭳䅁䭁䝁䔰䅁䉁䅁䅁允䅁䅁䄴杅䅁䑁䅉杍㑁䑁䅕睍睁䑁䅍䅏䅁䅁杷允䅁䅁䅑䅁䑁䅁䅷䅁䭁䥁䵫䅁䭁佁䭯䅁䭁䡁䕅䅁䉁䅁䅁允䅁䅁䄴䅄䅁䑁䅅杌硁䑁䅙杍䅁䅁杷允䅁䅁䅑䅁䑁䅁䅷䅁䭁偁䰴䅁䭁佁䭣䅁䭁䝁䔸䅁䉁䅁䅁允䅁䅁䅕扩⽑瑂楊樸䴸䅉䅅䅁䕁䅁䅁睁䵁䅁䅁权䡁兄䅁权煄权䅁权㙂䅂䅁允䅁䅁䅅䅁佁䅁䅷䅁睁䍁䄴睎㑁䑁䅕䅁䵁䅉䅅䅁䕁䅁䅁睁䵁䅁䅁权䩁兄䅁权煄权䅁权㙂䅂䅁允䅁䅁䅅䅁佁䅁䅷䅁睁䍁䄴杍㉁䑁䅉䅁䵁䅉䅅䅁䑁䅁䅁睁䵁䅁䅁权剁䅄䅁权奁杂䅁允䅁䅁䅅䅁䭁䕁䝑䅁䵁䅉䅅䅁䑁䅁䅁睁䵁䅁䅁权乂䅄䅁权慁杂䅁允䅁䅁䅅䅁䭁䑁䜴䅁䵁䅉䅅䅁䑁䅁䅁睁䵁䅁䅁权煂䅄䅁权敁杂䅁允䅁䅁䅅䅁䭁乁䝅䅁䵁䅉䅅䅁䕁䅁䅁睁䵁䅁䅁权歄睃䅁权浄权䅁权療䅂䅁允䅁䅁䅅䅁佁䅁䅷䅁硁䍁䄴睍ぁ䑁䅉䅁䵁䅉䅅䅁䕁䅁䅁睁䵁䅁䅁权䩃兄䅁权牄权䅁权硂䅂䅁允䅁䅁䅅䅁佁䉁䅉䅁硁䑁䅧李睁䑁䅁䅍睁䑁䅁䅁䵁䅉䅅䅁䑁䅁䅁睁䵁䅁䅁权祁睃䅁权奁杂䅁允䅁䅁䅅䅁䭁䕁䝑䅁䵁䅉䅅䅁䕁䅁䅁睁䵁䅁䅁权䱄睃䅁权瑄权䅁权㙂䅂䅁允䅁䅁䅅䅁䙁偁卌坔光佗⼰䍄䉁䅁䅁睁䅁䅁䅍䅄䅁䅁䅯八䅳䅁䅯䅈䅙䅁䅅䅁䉁䅁䅁权煁杂䅁䍄䉁䅁䅁䅂䅁䅁䅍䅄䅁䅁䅯䅊䅅䅁䅯充䅁䅁䅯兂䅁䅁䅅䅁䉁䅁䅁杄啁䅁䅁杍睁䑁䅙䅍睁䑁䅁䅍睁䑁䅁䅁䵁䅉䅅䅁䕁䅁䅁睁䵁䅁䅁权呂睃䅁权牄权䅁权㙂䅂䅁允䅁䅁䅅䅁佁䉁䅑䅁硁䑁䅑䅎㕁䑁䅣兎穁䑁䅉兏䅁䅁杷允䅁䅁䅍䅁䑁䅁䅷䅁䭁䭁䱳䅁䭁䉁䝧䅁䉁䅁䅁允䅁䅁䅯䅑䅙䅁杷允䅁䅁䅑䅁䑁䅁䅷䅁䭁䉁义䅁䭁佁䭯䅁䭁䝁䔸䅁䉁䅁䅁允䅁䅁䄴䅄䅁䑁䅁杌硁䑁䅅杍䅁䅁杷允䅁䅁䅑䅁䑁䅁䅷䅁䭁䝁乯䅁䭁佁䭳䅁䭁䡁䔰䅁䉁䅁䅁允䅁䅁䄴杅䅁䑁䅙免睁䑁䅉兏ぁ䑁䅑李䅁䅁杷允䅁䅁䅑䅁䑁䅁䅷䅁䭁䝁䰸䅁䭁佁䭙䅁䭁䥁䕍䅁䉁䅁䅁允䅁䅁䄴䅄䅁䑁䅑杌ㅁ䑁䅁睎䅁䅁杷允䅁䅁䅑䅁䑁䅁䅷䅁䭁䭁䵫䅁䭁佁䭫䅁䭁䡁䕁䅁䉁䅁䅁允䅁䅁䅕䅁䅁䵁灂〹䵁䅉䅅䅁䑁䅁䅁睁䵁䅁䅁权牁睃䅁权歁杂䅁允䅁䅁䅅䅁䭁䕁免䅁䵁䅉䅅䅁䕁䅁䅁睁䵁䅁䅁权畃䅁䅁权䉁杁䅁权䍁杁䅁允䅁䅁䅅䅁䙁䑁敉⬵洵搷䅎䍄䉁䅁䅁睁䅁䅁䅍䅄䅁䅁䅯䅸䅷䅁䅯䅊䅙䅁䅅䅁䉁䅁䅁权奃兄䅁䍄䉁䅁䅁䅂䅁䅁䅍䅄䅁䅁䅯睩䅳䅁䅯眶䅯䅁䅯兦䅑䅁䅅䅁䉁䅁䅁杄啁䅁䅁杍㉁䑁䅣兎穁䑁䅅䅍ㅁ䑁䅕䅁䵁䅉䅅䅁䕁䅁䅁睁䵁䅁䅁权允䅄䅁权瑄权䅁权䑃䅂䅁允䅁䅁䅅䅁䙁䩁婱婭婭敭⽅䍄䉁䅁䅁䅂䅁䅁䅍䅄䅁䅁䅯兕䅷䅁䅯朵䅯䅁䅯兢䅑䅁䅅䅁䉁䅁䅁杄䵁䅁䅁杍畁䑁䅉杍穁䅁䅁䍄䉁䅁䅁䅂䅁䅁䅍䅄䅁䅁䅯兵䅷䅁䅯儷䅯䅁䅯兦䅑䅁䅅䅁䉁䅁䅁兂汄䌰扌堫匷睐杷允䅁䅁䅑䅁䑁䅁䅷䅁䭁䵁䵉䅁䭁佁䬴䅁䭁䡁䕁䅁䉁䅁䅁允䅁䅁䅕䅁䅁䵁楄欴䵁䅉䅅䅁䕁䅁䅁睁䵁䅁䅁权㡄䅄䅁权潄权䅁权䑃䅂䅁允䅁䅁䅅䅁佁䅁䄴䅁祁䑁䅫杌穁䑁䅣兏䅁䅁杷允䅁䅁䅑䅁䑁䅁䅷䅁䭁佁䱅䅁䭁佁䭙䅁䭁䥁䕕䅁䉁䅁䅁允䅁䅁䄴䅄䅁䑁䅧杌ㅁ䑁䅣䅎䅁䅁杷允䅁䅁䅑䅁䑁䅁䅷䅁䭁偁䵑䅁䭁佁䬰䅁䭁䥁䕍䅁䉁䅁䅁允䅁䅁䅕捺䵺䵺䵺䐷䴸䅉䅅䅁䕁䅁䅁睁䵁䅁䅁权㕄睃䅁权潄权䅁权睂䅂䅁允䅁䅁䅅䅁佁䅁䅷䅁㍁䍁䄴䅍睁䑁䅕䅁䵁䅉䅅䅁䕁䅁䅁睁䵁䅁䅁权㝁䅄䅁权瑄权䅁权獄权䅁允䅁䅁䅅䅁䙁䩁丱㥭㐹捆⽑䍄䉁䅁䅁䅂䅁䅁䅍䅄䅁䅁䅯䅎䄰䅁䅯儷䅯䅁䅯睧䅑䅁䅅䅁䉁䅁䅁兂䍂余兘瑉究睐杷允䅁䅁䅑䅁䑁䅁䅷䅁䭁䑁䰸䅁䭁佁䭣䅁䭁䝁䔸䅁䉁䅁䅁允䅁䅁䅕䥒獴⼵灵稸䴸䅉䅅䅁䕁䅁䅁睁䵁䅁䅁权呂䅄䅁权畄权䅁权㙂䅂䅁允䅁䅁䅅䅁䙁䅁䅁䅁䅃⭣䅪䍄䉁䅁䅁䅂䅁䅁䅍䅄䅁䅁䅯睄䅷䅁䅯䄶䅯䅁䅯䅣䅑䅁䅅䅁䉁䅁䅁杄䵁䅁䅁兎畁䑁䅅睎硁䅁䅁䍄䉁䅁䅁䅂䅁䅁䅍䅄䅁䅁䅯兕䄸䅁䅯眵䅯䅁䅯䄷䅯䅁䅅䅁䉁䅁䅁兂䑂琱嘳䕱呧䅑杷允䅁䅁䅑䅁䑁䅁䅷䅁䭁䝁䱙䅁䭁佁䬴䅁䭁䝁䔰䅁䉁䅁䅁允䅁䅁䅕䅁䅁䅁杁䔯䵁䅉䅅䅁䕁䅁䅁睁䵁䅁䅁权偁䅄䅁权浄权䅁权瑂䅂䅁允䅁䅁䅅䅁佁䅁䄴䅁祁䑁䅣杌ㅁ䑁䅉兏䅁䅁杷允䅁䅁䅍䅁䑁䅁䅷䅁䭁䉁䴴䅁䭁䉁䝯䅁䉁䅁䅁允䅁䅁䅯䅐䅙䅁杷允䅁䅁䅍䅁䑁䅁䅷䅁䭁䕁䵕䅁䭁䉁䝷䅁䉁䅁䅁允䅁䅁䅯杋䅙䅁杷允䅁䅁䅑䅁䑁䅁䅷䅁䭁䉁乧䅁䭁佁䭙䅁䭁䡁䔰䅁䉁䅁䅁允䅁䅁䄴杄䅁䑁䅅䅍畁䑁䅅䅎㑁䅁䅁䍄䉁䅁䅁䅂䅁䅁䅍䅄䅁䅁䅯条䅳䅁䅯朵䅯䅁䅯䅣䅑䅁䅅䅁䉁䅁䅁杄䵁䅁䅁䅍畁䑁䅣李穁䅁䅁䍄䉁䅁䅁䅂䅁䅁䅍䅄䅁䅁䅯克䄰䅁䅯朶䅯䅁䅯兢䅑䅁䅅䅁䉁䅁䅁杄䵁䅁䅁䅍畁䑁䅍睎㕁䅁䅁䍄䉁䅁䅁睁䅁䅁䅍䅄䅁䅁䅯杒䅷䅁䅯䅈䅙䅁䅅䅁䉁䅁䅁权⽁杂䅁䍄䉁䅁䅁䅂䅁䅁䅍䅄䅁䅁䅯䅎䅳䅁䅯䄶䅯䅁䅯睧䅑䅁䅅䅁䉁䅁䅁权䡂䅁䅁䍄䉁䅁䅁䅂䅁䅁䅍䅄䅁䅁䅯䅤䅷䅁䅯眵䅯䅁䅯䅣䅑䅁䅅䅁䉁䅁䅁兂塁挲㌷⭕慍䅑杷允䅁䅁䅍䅁䑁䅁䅷䅁䭁偁䵯䅁䭁䉁䝯䅁䉁䅁䅁允䅁䅁䅯睓䅙䅁杷允䅁䅁䅑䅁䑁䅁䅷䅁䭁䡁䱣䅁䭁佁䭯䅁䭁䝁䔸䅁䉁䅁䅁允䅁䅁䄴䅄䅁䑁䅁杌㍁䑁䅍䅏䅁䅁杷允䅁䅁䅑䅁䑁䅁䅷䅁䭁䉁丰䅁䭁佁䭙䅁䭁䡁䕯䅁䉁䅁䅁允䅁䅁䄴䅄䅁䑁䅑杌㉁䑁䅅睍䅁䅁杷允䅁䅁䅑䅁䑁䅁䅷䅁䭁䍁倸䅁䭁佁䭫䅁䭁佁䭷䅁䉁䅁䅁允䅁䅁䅕䅁䅁佁䙁唵䵁䅉䅅䅁䕁䅁䅁睁䵁䅁䅁权偃䅄䅁权煄权䅁权㙂䅂䅁允䅁䅁䅅䅁䭁䕁䅣䅁䵁䅉䅅䅁䕁䅁䅁睁䵁䅁䅁权兂䅄䅁权瑄权䅁权䙃䅂䅁允䅁䅁䅅䅁䙁䅁牉硨婢発⽅䍄䉁䅁䅁䅂䅁䅁䅍䅄䅁䅁䅯党䄰䅁䅯朶䅯䅁䅯全䅑䅁䅅䅁䉁䅁䅁杄䵁䅁䅁免畁䑁䅙䅏祁䅁䅁䍄䉁䅁䅁䅂䅁䅁䅍䅄䅁䅁䅯䅕䅳䅁䅯眵䅯䅁䅯兣䅑䅁䅅䅁䉁䅁䅁兂䥂場啯獲浣䅑杷允䅁䅁䅑䅁䑁䅁䅷䅁䭁䙁䰸䅁䭁佁䬰䅁䭁䡁䕁䅁䉁䅁䅁允䅁䅁䅕硫䕧杖琴䐸䴸䅉䅅䅁䕁䅁䅁睁䵁䅁䅁权噄睃䅁权牄权䅁权獄权䅁允䅁䅁䅅䅁佁䉁䅉䅁祁䑁䅧䅏㕁䑁䅫䅍睁䑁䅁䅁䵁䅉䅅䅁䑁䅁䅁睁䵁䅁䅁权剃睃䅁权歁杂䅁允䅁䅁䅅䅁䭁䝁偕䅁䵁䅉䅅䅁䕁䅁䅁睁䵁䅁䅁权穄睃䅁权煄权䅁权硂䅂䅁允䅁䅁䅅䅁䭁䕁䅣䅁䵁䅉䅅䅁䕁䅁䅁睁䵁䅁䅁权䵁兄䅁权煄权䅁权療䅂䅁允䅁䅁䅅䅁佁䅁䅷䅁睁䍁䄴䅍睁䑁䅙䅁䵁䅉䅅䅁䕁䅁䅁睁䵁䅁䅁权偃兄䅁权潄权䅁权療䅂䅁允䅁䅁䅅䅁佁䉁䅁䅁瑁䑁䅅䅏㕁䍁䄴䅎㍁䅁䅁䍄䉁䅁䅁䅂䅁䅁䅍䅄䅁䅁䅯睕䅷䅁䅯䄶䅯䅁䅯来䅑䅁䅅䅁䉁䅁䅁杄䵁䅁䅁䅏畁䑁䅙䅎硁䅁䅁䍄䉁䅁䅁睁䅁䅁䅍䅄䅁䅁䅯杹䄰䅁䅯杇䅙䅁䅅䅁䉁䅁䅁权⭁杂䅁䍄䉁䅁䅁䅂䅁䅁䅍䅄䅁䅁䅯村䅳䅁䅯眵䅯䅁䅯兣䅑䅁䅅䅁䉁䅁䅁兂剃堷⽷噎場䅑杷允䅁䅁䅑䅁䑁䅁䅷䅁䭁䩁丸䅁䭁佁䬴䅁䭁䝁䔰䅁䉁䅁䅁允䅁䅁䅕䅁䅁䕁㙃〯䵁䅉䅅䅁䕁䅁䅁睁䵁䅁䅁权㝂䅁䅁权剁䅁䅁权䙁䅁䅁允䅁䅁䅅䅁佁䉁䅑䅁祁䑁䅉李睁䑁䅁䅍睁䑁䅁䅍䅁䅁杷允䅁䅁䅑䅁䑁䅁䅷䅁䭁䝁䱣䅁䭁佁䭫䅁䭁䡁䕯䅁䉁䅁䅁</t>
  </si>
  <si>
    <t>允䅁䅁䅕䅁䅁䅁㡃啳䵁䅉䅅䅁䕁䅁䅁睁䵁䅁䅁权㕂睃䅁权灄权䅁权㙂䅂䅁允䅁䅁䅅䅁䙁䅁䅁䅁䅁摮䄷䍄䉁䅁䅁䅂䅁䅁䅍䅄䅁䅁䅯睬䄰䅁䅯朵䅯䅁䅯睢䅑䅁䅅䅁䉁䅁䅁杄䭁䅁䅁兎畁䑁䅧免䅁䅁杷允䅁䅁䅑䅁䑁䅁䅷䅁䭁䡁䱯䅁䭁佁䭫䅁䭁䡁䕯䅁䉁䅁䅁允䅁䅁䅕䅁䅁䅁啃唴䵁䅉䅅䅁䑁䅁䅁睁䵁䅁䅁权剃睃䅁权流杂䅁允䅁䅁䅅䅁佁䅁䄴䅁硁䑁䅁免畁䑁䅙睎䅁䅁杷允䅁䅁䅑䅁䑁䅁䅷䅁䭁䭁䰴䅁䭁佁䭣䅁䭁佁䭷䅁䉁䅁䅁允䅁䅁䅕歲桦桥畓啉䵁䅉䅅䅁䕁䅁䅁睁䵁䅁䅁权䑄睃䅁权畄权䅁权䑃䅂䅁允䅁䅁䅅䅁䙁䅁䅁䅁䅁瑄䅆䍄䉁䅁䅁䅂䅁䅁䅍䅄䅁䅁䅯䅈䅳䅁䅯朶䅯䅁䅯兢䅑䅁䅅䅁䉁䅁䅁杄䵁䅁䅁免畁䑁䅁䅏ㅁ䅁䅁䍄䉁䅁䅁䅂䅁䅁䅍䅄䅁䅁䅯睙䅷䅁䅯䄶䅯䅁䅯全䅑䅁䅅䅁䉁䅁䅁杄佁䅁䅁睍㉁䍁䄴䅏㉁䑁䅍䅁䵁䅉䅅䅁䕁䅁䅁睁䵁䅁䅁权⭁䅄䅁权瑄权䅁权睂䅂䅁允䅁䅁䅅䅁䙁䅁䉡啬䱏佢⽳䍄䉁䅁䅁䅂䅁䅁䅍䅄䅁䅁䅯杒䅷䅁䅯眶䅯䅁䅯睧䅑䅁䅅䅁䉁䅁䅁权䡂䅁䅁䍄䉁䅁䅁睁䅁䅁䅍䅄䅁䅁䅯睲䅷䅁䅯䅊䅙䅁䅅䅁䉁䅁䅁权允䅂䅁䍄䉁䅁䅁䅂䅁䅁䅍䅄䅁䅁䅯睰䅳䅁䅯朶䅯䅁䅯兣䅑䅁䅅䅁䉁䅁䅁杄䵁䅁䅁免畁䑁䅑睎㑁䅁䅁䍄䉁䅁䅁䅂䅁䅁䅍䅄䅁䅁䅯全䅷䅁䅯眶䅯䅁䅯睧䅑䅁䅅䅁䉁䅁䅁杄十䅁䅁䅎ㅁ䑁䅣杍硁䑁䅁䅍睁䅁䅁䍄䉁䅁䅁䅂䅁䅁䅍䅄䅁䅁䅯睸䅳䅁䅯䄶䅯䅁䅯䅣䅑䅁䅅䅁䉁䅁䅁杄佁䅁䅁免硁䍁䄴䅏ㅁ䑁䅣䅁䵁䅉䅅䅁䕁䅁䅁睁䵁䅁䅁权㙂䅄䅁权浄权䅁权睂䅂䅁允䅁䅁䅅䅁佁䅁䅷䅁祁䍁䄴䅍穁䑁䅍䅁䵁䅉䅅䅁䕁䅁䅁睁䵁䅁䅁权䝂䅄䅁权浄权䅁权䑃䅂䅁允䅁䅁䅅䅁䭁䕁䅣䅁䵁䅉䅅䅁䕁䅁䅁睁䵁䅁䅁权祁兄䅁权湄权䅁权㥂䅂䅁允䅁䅁䅅䅁䙁䉁䘫ㄶ㑇案䅬䍄䉁䅁䅁䅂䅁䅁䅍䅄䅁䅁䅯䅭䅳䅁䅯儶䅯䅁䅯睧䅑䅁䅅䅁䉁䅁䅁兂䅁䅁䅁䝁硌䅑杷允䅁䅁䅑䅁䑁䅁䅷䅁䭁䩁乳䅁䭁佁䭧䅁䭁佁䭷䅁䉁䅁䅁允䅁䅁䄴杄䅁䑁䅑兏畁䑁䅉李㍁䅁䅁䍄䉁䅁䅁䅂䅁䅁䅍䅄䅁䅁䅯睒䅳䅁䅯䄶䅯䅁䅯䄷䅯䅁䅅䅁䉁䅁䅁杄佁䅁䅁兌睁䍁䄴兎祁䑁䅉䅁䵁䅉䅅䅁䕁䅁䅁睁䵁䅁䅁权剄睃䅁权潄权䅁权㥂䅂䅁允䅁䅁䅅䅁佁䅁䄴䅁祁䑁䅉杌穁䑁䅁䅏䅁䅁杷允䅁䅁䅑䅁䑁䅁䅷䅁䭁䍁䈸䅁䭁䅁䅑䅁䭁䅁䍑䅁䉁䅁䅁允䅁䅁䅕䅁䅁䉯慑啙䵅䅉䅅䅁䕁䅁䅁睁䵁䅁䅁权牃睃䅁权畄权䅁权㙂䅂䅁允䅁䅁䅅䅁䙁䅁䅁䅁䅃畧䅚䍄䉁䅁䅁䅂䅁䅁䅍䅄䅁䅁䅯杖䅷䅁䅯儷䅯䅁䅯睧䅑䅁䅅䅁䉁䅁䅁兂⽁䑖䨲橊㕦睐杷允䅁䅁䅑䅁䑁䅁䅷䅁䭁偁䴴䅁䭁佁䭫䅁䭁䥁䕕䅁䉁䅁䅁允䅁䅁䅕䅁䅁䅁䍁歷䵁䅉䅅䅁䕁䅁䅁睁䵁䅁䅁权捁兄䅁权潄权䅁权瑂䅂䅁允䅁䅁䅅䅁佁䅁䄴䅁穁䑁䅑杌ㅁ䑁䅑睎䅁䅁杷允䅁䅁䅑䅁䑁䅁䅷䅁䭁䥁丰䅁䭁佁䭳䅁䭁䥁䕕䅁䉁䅁䅁允䅁䅁䄴杅䅁䑁䅑兎穁䑁䅣䅏穁䑁䅙䅎䅁䅁杷允䅁䅁䅑䅁䑁䅁䅷䅁䭁䑁䱙䅁䭁佁䭧䅁䭁䥁䕍䅁䉁䅁䅁允䅁䅁䄴杄䅁䑁䅅䅎畁䑁䅫兎穁䅁䅁䍄䉁䅁䅁䅂䅁䅁䅍䅄䅁䅁䅯睊䅷䅁䅯儶䅯䅁䅯兢䅑䅁䅅䅁䉁䅁䅁兂䅁䅁䅁䱧䱌䅑杷允䅁䅁䅍䅁䑁䅁䅷䅁䭁䍁䱯䅁䭁䉁䝯䅁䉁䅁䅁允䅁䅁䅯睇䅙䅁杷允䅁䅁䅑䅁䑁䅁䅷䅁䭁䉁䱯䅁䭁佁䭯䅁䭁䡁䕅䅁䉁䅁䅁允䅁䅁䄴䅄䅁䑁䅁杌ㅁ䑁䅁兎䅁䅁杷允䅁䅁䅑䅁䑁䅁䅷䅁䭁䅁䵷䅁䭁佁䭙䅁䭁䝁䔰䅁䉁䅁䅁允䅁䅁䄴䅄䅁䑁䅅杌祁䑁䅙䅏䅁䅁杷允䅁䅁䅑䅁䑁䅁䅷䅁䭁䙁䉷䅁䭁䅁䍅䅁䭁䅁䍍䅁䉁䅁䅁允䅁䅁䅕硑乫兔㑍〯䵁䅉䅅䅁䕁䅁䅁睁䵁䅁䅁权ㅂ兄䅁权晁杂䅁权杁杂䅁允䅁䅁䅅䅁䭁䕁䝷䅁䵁䅉䅅䅁䑁䅁䅁睁䵁䅁䅁权煄睃䅁权流杂䅁允䅁䅁䅅䅁佁䅁䅷䅁㕁䑁䅑杌㕁䑁䅅䅁䵁䅉䅅䅁䕁䅁䅁睁䵁䅁䅁权獃兄䅁权牄权䅁权䙃䅂䅁允䅁䅁䅅䅁佁䉁䅉䅁祁䑁䅉䅍㍁䑁䅉免祁䑁䅍䅁䵁䅉䅅䅁䕁䅁䅁睁䵁䅁䅁权䕃䅄䅁权煄权䅁权㥂䅂䅁允䅁䅁䅅䅁佁䅁䅷䅁睁䍁䄴杍睁䑁䅕䅁䵁䅉䅅䅁䑁䅁䅁睁䵁䅁䅁权㍂兄䅁权慁杂䅁允䅁䅁䅅䅁䭁䍁䝳䅁䵁䅉䅅䅁䕁䅁䅁睁䵁䅁䅁权䭄睃䅁权瑄权䅁权睂䅂䅁允䅁䅁䅅䅁䙁䑁積積積㥍⽍䍄䉁䅁䅁䅂䅁䅁䅍䅄䅁䅁䅯䄶䅳䅁䅯朶䅯䅁䅯兣䅑䅁䅅䅁䉁䅁䅁杄䭁䅁䅁免畁䑁䅣睎䅁䅁杷允䅁䅁䅑䅁䑁䅁䅷䅁䭁䝁䉑䅁䭁䅁䍅䅁䭁䅁䍉䅁䉁䅁䅁允䅁䅁䅕瑘浫摫椷唴䵁䅉䅅䅁䕁䅁䅁睁䵁䅁䅁权㉂兄䅁权晁杂䅁权杁杂䅁允䅁䅁䅅䅁䭁䕁䝷䅁䵁䅉䅅䅁䑁䅁䅁睁䵁䅁䅁权兂䅄䅁权捁杂䅁允䅁䅁䅅䅁䭁䙁䜰䅁䵁䅉䅅䅁䕁䅁䅁睁䵁䅁䅁权䥂允䅁权䕁䅁䅁权䕁杁䅁允䅁䅁䅅䅁䙁䅁䅁䅁晄穓䉨䍄䉁䅁䅁䅂䅁䅁䅍䅄䅁䅁䅯兪䅳䅁䅯儶䅯䅁䅯全䅑䅁䅅䅁䉁䅁䅁兂䅁䅁䅁䙧䕺䅷杷允䅁䅁䅑䅁䑁䅁䅷䅁䭁䱁䵳䅁䭁佁䭙䅁䭁䥁䕍䅁䉁䅁䅁允䅁䅁䄴䅄䅁䑁䅅杌㕁䑁䅧䅏䅁䅁杷允䅁䅁䅑䅁䑁䅁䅷䅁䭁䕁丰䅁䭁佁䬰䅁䭁䡁䔰䅁䉁䅁䅁允䅁䅁䅕⼲⭬牡へぉ䵁䅉䅅䅁䑁䅁䅁睁䵁䅁䅁权㉂䅄䅁权歁杂䅁允䅁䅁䅅䅁䭁䝁偣䅁䵁䅉䅅䅁䕁䅁䅁睁䵁䅁䅁权允䅄䅁权煄权䅁权瑂䅂䅁允䅁䅁䅅䅁佁䅁䅷䅁硁䍁䄴䅍㕁䑁䅑䅁䵁䅉䅅䅁䕁䅁䅁睁䵁䅁䅁权杄睃䅁权潄权䅁权硂䅂䅁允䅁䅁䅅䅁佁䅁䄴䅁硁䑁䅣杌㉁䑁䅅睍䅁䅁杷允䅁䅁䅑䅁䑁䅁䅷䅁䭁佁䱅䅁䭁佁䭣䅁䭁䡁䕅䅁䉁䅁䅁允䅁䅁䅕扉祂䩡瑈䕃䵁䅉䅅䅁䕁䅁䅁睁䵁䅁䅁权敂兄䅁权潄权䅁权療䅂䅁允䅁䅁䅅䅁佁䅁䄴䅁㕁䑁䅅杌睁䑁䅣杍䅁䅁杷允䅁䅁䅍䅁䑁䅁䅷䅁䭁偁䱅䅁䭁䉁䝷䅁䉁䅁䅁允䅁䅁䅯睹䅙䅁杷允䅁䅁䅑䅁䑁䅁䅷䅁䭁䡁䱙䅁䭁佁䬰䅁䭁䡁䔰䅁䉁䅁䅁允䅁䅁䅕捷桱扒穢吳䴸䅉䅅䅁䕁䅁䅁睁䵁䅁䅁权㑃睃䅁权瑄权䅁权瑂䅂䅁允䅁䅁䅅䅁䙁䭁硲欰椱䱅⽧䍄䉁䅁䅁䅂䅁䅁䅍䅄䅁䅁䅯典䅷䅁䅯朷䅯䅁䅯兢䅑䅁䅅䅁䉁䅁䅁兂䅁䅁䅁䅑ぐ䅑杷允䅁䅁䅑䅁䑁䅁䅷䅁䭁䕁䱉䅁䭁䉁䜸䅁䭁䍁䝁䅁䉁䅁䅁允䅁䅁䅯杬䅙䅁杷允䅁䅁䅑䅁䑁䅁䅷䅁䭁䙁䉉䅁䭁䅁䍅䅁䭁䅁䍉䅁䉁䅁䅁允䅁䅁䅕䉍匵杓䱏䔱䵁䅉䅅䅁䕁䅁䅁睁䵁䅁䅁权䝃兄䅁权灄权䅁权獄权䅁允䅁䅁䅅䅁䙁䅁䅁䅁䅃晃䅰䍄䉁䅁䅁䅂䅁䅁䅍䅄䅁䅁䅯杋䅁䅁䅯䅂䅁䅁䅯兂䅁䅁䅅䅁䉁䅁䅁兂䅁䅁䅁晓杚兑杷允䅁䅁䅑䅁䑁䅁䅷䅁䭁䑁䰰䅁䭁佁䭣䅁䭁䝁䔸䅁䉁䅁䅁允䅁䅁䅕歲桦桥畓い䵁䅉䅅䅁䕁䅁䅁睁䵁䅁䅁权卄䅄䅁权瑄权䅁权㙂䅂䅁允䅁䅁䅅䅁䙁䵁㙕ㅭ晄偙⽍䍄䉁䅁䅁睁䅁䅁䅍䅄䅁䅁䅯兦䅳䅁䅯䅈䅙䅁䅅䅁䉁䅁䅁权㥃杂䅁䍄䉁䅁䅁睁䅁䅁䅍䅄䅁䅁䅯睤䄰䅁䅯䅈䅙䅁䅅䅁䉁䅁䅁权牁杂䅁䍄䉁䅁䅁䅂䅁䅁䅍䅄䅁䅁䅯杄䅳䅁䅯朶䅯䅁䅯睧䅑䅁䅅䅁䉁䅁䅁杄䭁䅁䅁䅍畁䑁䅅睍䅁䅁杷允䅁䅁䅑䅁䑁䅁䅷䅁䭁䥁䱷䅁䭁佁䬰䅁䭁䝁䔸䅁䉁䅁䅁允䅁䅁䅕婷㑥ㅌ䱤樹䴸䅉䅅䅁䑁䅁䅁睁䵁䅁䅁权㑂兄䅁权捁杂䅁允䅁䅁䅅䅁䭁䵁䥫䅁䵁䅉䅅䅁䕁䅁䅁睁䵁䅁䅁权䅂䅁䅁权䉁杁䅁权䑁杁䅁允䅁䅁䅅䅁䙁䅁敓电呱敺䄹䍄䉁䅁䅁䅂䅁䅁䅍䅄䅁䅁䅯睙䅅䅁䅯允䅉䅁䅯兂䅉䅁䅅䅁䉁䅁䅁兂㡄填爰䝎卦䅑杷允䅁䅁䅑䅁䑁䅁䅷䅁䭁䉁䱍䅁䭁佁䭯䅁䭁䡁䔰䅁䉁䅁䅁允䅁䅁䄴䅄䅁䑁䅁杌穁䑁䅫兎䅁䅁杷允䅁䅁䅑䅁䑁䅁䅷䅁䭁䙁乳䅁䭁佁䭳䅁䭁佁䭷䅁䉁䅁䅁允䅁䅁䄴䅆䅁䑁䅅䅏穁䑁䅣䅍睁䑁䅁䅍睁䅁䅁䍄䉁䅁䅁䅂䅁䅁䅍䅄䅁䅁䅯䄲䅳䅁䅯儶䅯䅁䅯睧䅑䅁䅅䅁䉁䅁䅁兂䅁䅁䅁䥁慈䅑杷允䅁䅁䅑䅁䑁䅁䅷䅁䭁䑁䵍䅁䭁佁䭙䅁䭁䡁䔰䅁䉁䅁䅁允䅁䅁䄴䅄䅁䑁䅍杌ぁ䑁䅣兎䅁䅁杷允䅁䅁䅑䅁䑁䅁䅷䅁䭁偁䭁䅁䭁佁䭫䅁䭁佁䭷䅁䉁䅁䅁允䅁䅁䅕䅁䅁䝁乁〶䵁䅉䅅䅁䕁䅁䅁睁䵁䅁䅁权⭂䅄䅁权牄权䅁权䙃䅂䅁允䅁䅁䅅䅁佁䉁䅑䅁硁䑁䅁杍硁䑁䅧䅎㉁䑁䅕杍䅁䅁杷允䅁䅁䅑䅁䑁䅁䅷䅁䭁䡁䱍䅁䭁佁䭙䅁䭁佁䭷䅁䉁䅁䅁允䅁䅁䄴䅄䅁䑁䅍杌㉁䑁䅫兎䅁䅁杷允䅁䅁䅑䅁䑁䅁䅷䅁䭁䡁䵷䅁䭁佁䭫䅁䭁䝁䔸䅁䉁䅁䅁允䅁䅁䅕䅁䅁䵁㥂唸䵁䅉䅅䅁䕁䅁䅁睁䵁䅁䅁权䑂睃䅁权畄权䅁权睂䅂䅁允䅁䅁䅅䅁䙁䅁䅁䅁䅁畯䅂䍄䉁䅁䅁䅂䅁䅁䅍䅄䅁䅁䅯儵䅳䅁䅯朵䅯䅁䅯来䅑䅁䅅䅁䉁䅁䅁杄䵁䅁䅁免畁䑁䅁睎㍁䅁䅁䍄䉁䅁䅁䅂䅁䅁䅍䅄䅁䅁䅯材䅷䅁䅯朶䅯䅁䅯䄷䅯䅁䅅䅁䉁䅁䅁权䡂䅁䅁䍄䉁䅁䅁睁䅁䅁䅍䅄䅁䅁䅯杁䅳䅁䅯杈䅙䅁䅅䅁䉁䅁䅁权摂杂䅁䍄䉁䅁䅁䅂䅁䅁䅍䅄䅁䅁䅯䅁䄰䅁䅯朵䅯䅁䅯䅣䅑䅁䅅䅁䉁䅁䅁杄䵁䅁䅁免畁䑁䅣睍硁䅁䅁䍄䉁䅁䅁䅂䅁䅁䅍䅄䅁䅁䅯八䄰䅁䅯䄶䅯䅁䅯兣䅑䅁䅅䅁䉁䅁䅁权䡂䅁䅁䍄䉁䅁䅁䅂䅁䅁䅍䅄䅁䅁䅯杌䄰䅁䅯儶䅯䅁䅯睧䅑䅁䅅䅁䉁䅁䅁兂䅁䅁䅁䕁䱈䅑杷允䅁䅁䅍䅁䑁䅁䅷䅁䭁乁䵯䅁䭁䍁䝑䅁䉁䅁䅁允䅁䅁䅯䅡䄸䅁杷允䅁䅁䅑䅁䑁䅁䅷䅁䭁䉁䵷䅁䭁佁䭧䅁䭁䝁䔸䅁䉁䅁䅁允䅁䅁䄴䅄䅁䑁䅣杌㉁䑁䅁免䅁䅁杷允䅁䅁䅑䅁䑁䅁䅷䅁䭁乁䵉䅁䭁佁䬴䅁䭁䡁䔰䅁䉁䅁䅁允䅁䅁䅕䅁䅁䭁瑃䔵䵁䅉䅅䅁䕁䅁䅁睁䵁䅁䅁权噂兄䅁权牄权䅁权瑂䅂䅁允䅁䅁䅅䅁佁䉁䅉䅁㉁䑁䅍兎㑁䑁䅅䅍睁䑁䅁䅁䵁䅉䅅䅁䕁䅁䅁睁䵁䅁䅁权䑂睃䅁权煄权䅁权獄权䅁允䅁䅁䅅䅁佁䅁䅷䅁睁䍁䄴李㍁䑁䅫䅁䵁䅉䅅䅁䕁䅁䅁睁䵁䅁䅁权汃睃䅁权湄权䅁权療䅂䅁允䅁䅁䅅䅁䙁䅁塲㍯㥁橹䅰䍄䉁䅁䅁睁䅁䅁䅍䅄䅁䅁䅯䅹䅳䅁䅯杊䅙䅁䅅䅁䉁䅁䅁杄䵁䅁䅁兏穁䍁䄴䅎祁䅁䅁䍄䉁䅁䅁䅂䅁䅁䅍䅄䅁䅁䅯儹䅷䅁䅯眶䅯䅁䅯睧䅑䅁䅅䅁䉁䅁䅁杄啁䅁䅁免硁䑁䅣李穁䑁䅫李睁䑁䅉䅁䵁䅉䅅䅁䕁䅁䅁睁䵁䅁䅁权噁睃䅁权煄权䅁权睂䅂䅁允䅁䅁䅅䅁佁䅁䅷䅁硁䍁䄴杍祁䑁䅕䅁䵁䅉䅅䅁䕁䅁䅁睁䵁䅁䅁权㡃睃䅁权浄权䅁权㙂䅂䅁允䅁䅁䅅䅁佁䅁䅷䅁睁䍁䄴䅏㑁䑁䅉䅁䵁䅉䅅䅁䕁䅁䅁睁䵁䅁䅁权杁睃䅁权畄权䅁权獄权䅁允䅁䅁䅅䅁䙁䅁䅁䅁睃督䉤䍄䉁䅁䅁䅂䅁䅁䅍䅄䅁䅁䅯材䅳䅁䅯䄶䅯䅁䅯来䅑䅁䅅䅁䉁䅁䅁杄佁䅁䅁免ぁ䍁䄴䅏㕁䑁䅕䅁䵁䅉䅅䅁䕁䅁䅁睁䵁䅁䅁权慂䅄䅁权畄权䅁权療䅂䅁允䅁䅁䅅䅁䙁䅁䅁䅁䅃㥩䅮䍄䉁䅁䅁䅂䅁䅁䅍䅄䅁䅁䅯兴䅳䅁䅯儶䅯䅁䅯睧䅑䅁䅅䅁䉁䅁䅁兂䅁䅁䅁䱯杮䅑杷允䅁䅁䅑䅁䑁䅁䅷䅁䭁佁䱙䅁䭁佁䭣䅁䭁䥁䕕䅁䉁䅁䅁允䅁䅁䅕呣䬰㘱睎扺䴸䅉䅅䅁䕁䅁䅁睁䵁䅁䅁权噂䅁䅁权䕁䅁䅁权䕁杁䅁允䅁䅁䅅䅁䙁䅁䅁䥁牂䕄䉰䍄䉁䅁䅁䅂䅁䅁䅍䅄䅁䅁䅯充䅷䅁䅯眶䅯䅁䅯兢䅑䅁䅅䅁䉁䅁䅁杄十䅁䅁䅎睁䑁䅁李㑁䑁䅁李㑁䅁䅁䍄䉁䅁䅁䅂䅁䅁䅍䅄䅁䅁䅯䅺䅷䅁䅯睈䅙䅁䅯䅉䅙䅁䅅䅁䉁䅁䅁权䵂杂䅁䍄䉁䅁䅁睁䅁䅁䅍䅄䅁䅁䅯兌䅷䅁䅯䅊䅙䅁䅅䅁䉁䅁䅁权穁睂䅁䍄䉁䅁䅁䅂䅁䅁䅍䅄䅁䅁䅯儹䅳䅁䅯䄶䅯䅁䅯兣䅑䅁䅅䅁䉁䅁䅁杄䭁䅁䅁李畁䑁䅙睎䅁䅁杷允䅁䅁䅍䅁䑁䅁䅷䅁䭁䵁䵕䅁䭁䉁䝷䅁䉁䅁䅁允䅁䅁䅯杋䅣䅁杷允䅁䅁䅑䅁䑁䅁䅷䅁䭁偁䭁䅁䭁佁䭳䅁䭁䡁䕁䅁䉁䅁䅁允䅁䅁䄴杅䅁䑁䅍杍睁䑁䅉睍㉁䑁䅑䅍䅁䅁杷允䅁䅁䅑䅁䑁䅁䅷䅁䭁䅁䵁䅁䭁佁䭧䅁䭁䡁䕁䅁䉁䅁䅁允䅁䅁䄴䅄䅁䑁䅫杌㉁䑁䅁李䅁䅁杷允䅁䅁䅑䅁䑁䅁䅷䅁䭁䉁乧䅁䭁佁䬰䅁䭁䡁䕁䅁䉁䅁䅁允䅁䅁䅕䬯确欰椱䑕䴸䅉䅅䅁䕁䅁䅁睁䵁䅁䅁权坂䅄䅁权湄权䅁权䑃䅂䅁允䅁䅁䅅䅁䙁䩁き祫㈹兑䅒䍄䉁䅁䅁睁䅁䅁䅍䅄䅁䅁䅯兹䅳䅁䅯杈䅙䅁䅅䅁䉁䅁䅁权ぁ杂䅁䍄䉁䅁䅁䅂䅁䅁䅍䅄䅁䅁䅯督䅳䅁䅯朶䅯䅁䅯睧䅑䅁䅅䅁䉁䅁䅁杄䵁䅁䅁䅍畁䑁䅙䅎ぁ䅁䅁䍄䉁䅁䅁䅂䅁䅁䅍䅄䅁䅁䅯共䅳䅁䅯眵䅯䅁䅯䅣䅑䅁䅅䅁䉁䅁䅁兂䍁㑋坣挲搴䅑杷允䅁䅁䅑䅁䑁䅁䅷䅁䭁䍁䵫䅁䭁佁䬴䅁䭁䥁䕕䅁䉁䅁䅁允䅁䅁䅕䅁䅁䥁䩃欲䵁䅉䅅䅁䕁䅁䅁睁䵁䅁䅁权䙃兄䅁权灄权䅁权䙃䅂䅁允䅁䅁䅅䅁䙁䅁䅁䅁䅃捋䅚䍄䉁䅁䅁睁䅁䅁䅍䅄䅁䅁䅯杸䅳䅁䅯䅈䅙䅁䅅䅁䉁䅁䅁权㍂杂䅁䍄䉁䅁䅁䅂䅁䅁䅍䅄䅁䅁䅯睯䄰䅁䅯儶䅯䅁䅯䄷䅯䅁䅅䅁䉁䅁䅁权䡂䅁䅁䍄䉁䅁䅁䅂䅁䅁䅍䅄䅁䅁䅯眹䅳䅁䅯朵䅯䅁䅯来䅑䅁䅅䅁䉁䅁䅁杄䵁䅁䅁免畁䑁䅁杍㉁䅁䅁䍄䉁䅁䅁䅂䅁䅁䅍䅄䅁䅁䅯朹䅷䅁䅯儶䅯䅁䅯兦䅑䅁䅅䅁䉁䅁䅁兂䅁䅁䅁䥁䑪䅑杷允䅁䅁䅑䅁䑁䅁䅷䅁䭁䉁乧䅁䭁佁䭳䅁䭁䝁䔰䅁䉁䅁䅁允䅁䅁䄴杅䅁䑁䅙免睁䑁䅍兎硁䑁䅍兏䅁䅁杷允䅁䅁䅑䅁䑁䅁䅷䅁䭁偁䙉䅁䭁佁䭫䅁䭁䡁䕅䅁䉁䅁䅁允䅁䅁䅕䅁䅁䅁奂㡵䵁䅉䅅䅁䕁䅁䅁睁䵁䅁䅁权乃䅄䅁权浄权䅁权療䅂䅁允䅁䅁䅅䅁佁䅁䅷䅁硁䑁䅣杌ぁ䑁䅉䅁䵁䅉䅅䅁䕁䅁䅁睁䵁䅁䅁权剃睃䅁权牄权䅁权硂䅂䅁允䅁䅁䅅䅁佁䉁䅑䅁硁䑁䅫李㕁䑁䅍李睁䑁䅁䅍䅁䅁杷允䅁䅁䅑䅁䑁䅁䅷䅁䭁䡁䵕䅁䭁佁䭧䅁䭁䡁䕯䅁䉁䅁䅁允䅁䅁䄴杄䅁䑁䅑李畁䑁䅁䅍㑁䅁䅁䍄䉁䅁䅁䅂䅁䅁䅍䅄䅁䅁䅯朰䅅䅁䅯权䅁䅁䅯䅂䅉䅁䅅䅁䉁䅁䅁兂⽁噎㘶兓具䅑杷允䅁䅁䅑䅁䑁䅁䅷䅁䭁䥁䵑䅁䭁佁䭫䅁䭁䡁䕁䅁䉁䅁䅁允䅁䅁䅕䅁䅁䅁䥁䴳䵁䅉䅅䅁䑁䅁䅁睁䵁䅁䅁权瑂䅄䅁权慁杂䅁允䅁䅁䅅䅁䭁䑁䜰䅁䵁䅉䅅䅁䕁䅁䅁睁䵁䅁䅁权獁睃䅁权畄权䅁权㥂䅂䅁允䅁䅁䅅䅁䙁䅁䅁䅁睃䄹䉰䍄䉁䅁䅁䅂䅁䅁䅍䅄䅁䅁䅯䅑䅳䅁䅯眵䅯䅁䅯来䅑䅁䅅䅁䉁䅁䅁兂煂䡶呓䅇浑䅑杷允䅁䅁䅑䅁䑁䅁䅷䅁䭁䍁䱅䅁䭁佁䬰䅁䭁䡁䕁䅁䉁䅁䅁允䅁䅁䅕潘敇⬰呭䐲䴸䅉䅅䅁䕁䅁䅁睁䵁䅁䅁权䉁睃䅁权潄权䅁权㥂䅂䅁允䅁䅁䅅䅁佁䅁䅷䅁㕁䍁䄴䅏㑁䑁䅉䅁䵁䅉䅅䅁䕁䅁䅁睁䵁䅁䅁权千兄䅁权灄权䅁权睂䅂䅁允䅁䅁䅅䅁䙁䅁䅁䅁䅁⭐䅤䍄䉁䅁䅁䅂䅁䅁䅍䅄䅁䅁䅯睲䅷䅁䅯眶䅯䅁䅯兣䅑䅁䅅䅁䉁䅁䅁杄十䅁䅁免ぁ䑁䅫李穁䑁䅁䅍睁䅁䅁䍄䉁䅁䅁䅂䅁䅁䅍䅄䅁䅁䅯䅍䅳䅁䅯䄶䅯䅁䅯兢䅑䅁䅅䅁䉁䅁䅁杄䵁䅁䅁兏畁䑁䅑䅏穁䅁䅁䍄䉁䅁䅁䅂䅁䅁䅍䅄䅁䅁䅯兏䅳䅁䅯䄶䅯䅁䅯兦䅑䅁䅅䅁䉁䅁䅁杄佁䅁䅁免穁䍁䄴睎㕁䑁䅍䅁䵁䅉䅅䅁䕁䅁䅁睁䵁䅁䅁权楁䅄䅁权湄权䅁权硂䅂䅁允䅁䅁䅅䅁䙁䝁㝑〳丫祖䄵䍄䉁䅁䅁䅂䅁䅁䅍䅄䅁䅁䅯免䅷䅁䅯眶䅯䅁䅯全䅑䅁䅅䅁䉁䅁䅁杄十䅁䅁杍㉁䑁䅙睍睁䑁䅉杍睁䅁䅁䍄䉁䅁䅁䅂䅁䅁䅍䅄䅁䅁䅯䅦䄰䅁䅯眶䅯䅁䅯睧䅑䅁䅅䅁䉁䅁䅁杄十䅁䅁䅎㑁䑁䅙兎㕁䑁䅍杍穁䅁䅁䍄䉁䅁䅁䅂䅁䅁䅍䅄䅁䅁䅯李䅳䅁䅯朶䅯䅁䅯睢䅑䅁䅅䅁䉁䅁䅁杄䵁䅁䅁免畁䑁䅁睎㑁䅁䅁䍄䉁䅁䅁睁䅁䅁䅍䅄䅁䅁䅯兪䅳䅁䅯杈䅙䅁䅅䅁䉁䅁䅁权浄杂䅁䍄䉁䅁䅁睁䅁䅁䅍䅄䅁䅁䅯睮䄰䅁䅯杊䅙䅁䅅䅁䉁䅁䅁杄䵁䅁䅁睎祁䍁䄴兎㕁䅁䅁䍄䉁䅁䅁䅂䅁䅁䅍䅄䅁䅁䅯䅉䅷䅁䅯朷䅯䅁䅯睧䅑䅁䅅䅁䉁䅁䅁兂䅁䅁䅁䑁浄䅷杷允䅁䅁䅑䅁䑁䅁䅷䅁䭁䕁䱁䅁䭁佁䭧䅁䭁䡁䕯䅁䉁䅁䅁允䅁䅁䄴杄䅁䑁䅍杍畁䑁䅧李㍁䅁䅁䍄䉁䅁䅁䅂䅁䅁䅍䅄䅁䅁䅯具䅳䅁䅯眶䅯䅁䅯睧䅑䅁䅅䅁䉁䅁䅁杄十䅁䅁李㑁䑁䅫李祁䑁䅉杍睁䅁䅁䍄䉁䅁䅁睁䅁䅁䅍䅄䅁䅁䅯睺䅷䅁䅯䅈䅙䅁䅅䅁䉁䅁䅁权䉂杂䅁䍄䉁䅁䅁䅂䅁䅁䅍䅄䅁䅁䅯睢䅷䅁䅯朶䅯䅁䅯全䅑䅁䅅䅁䉁䅁䅁权䡂䅁䅁䍄䉁䅁䅁䅂䅁䅁䅍䅄䅁䅁䅯䅢䅷䅁䅯朶䅯䅁䅯睧䅑䅁䅅䅁䉁䅁䅁杄䵁䅁䅁䅍畁䑁䅫杍㉁䅁䅁䍄䉁䅁䅁睁䅁䅁䅍䅄䅁䅁䅯睍䄰䅁䅯杈䅙䅁䅅䅁䉁䅁䅁权ぁ杂䅁䍄䉁䅁䅁䅂䅁䅁䅍䅄䅁䅁䅯杇䅷䅁䅯䄶䅯䅁䅯全䅑䅁䅅䅁䉁䅁䅁杄佁䅁䅁兌穁䍁䄴䅏㉁䑁䅑䅁䵁䅉䅅䅁䕁䅁䅁睁䵁䅁䅁权婂睃䅁权灄权䅁权㥂䅂䅁允䅁䅁䅅䅁䙁䅁䅁䅁兄椴䉲䍄䉁䅁䅁䅂䅁䅁䅍䅄䅁䅁䅯儵䅷䅁䅯眵䅯䅁䅯兦䅑䅁䅅䅁䉁䅁䅁兂䱄啯㉗⼸匰䅑杷允䅁䅁䅍䅁䑁䅁䅷䅁䭁䉁䵁䅁䭁䉁䝯䅁䉁䅁䅁允䅁䅁䅯兺䅙䅁杷允䅁䅁䅑䅁䑁䅁䅷䅁䭁偁䉙䅁䭁䅁䅑䅁䭁䅁䅕䅁䉁䅁䅁允䅁䅁䅕䅁䅁䕧婲步䵅䅉䅅䅁䕁䅁䅁睁䵁䅁䅁权㝂䅄䅁权瑄权䅁权睂䅂䅁允䅁䅁䅅䅁䙁䝁光䑗ね乹⽙䍄䉁䅁䅁䅂䅁䅁䅍䅄䅁䅁䅯睯䅷䅁䅯䄶䅯䅁䅯兢䅑䅁䅅䅁䉁䅁䅁杄䵁䅁䅁䅍畁䑁䅧兏ㅁ䅁䅁䍄䉁䅁䅁睁䅁䅁䅍䅄䅁䅁䅯杔䄰䅁䅯杈䅙䅁䅅䅁䉁䅁䅁权桂杂䅁䍄䉁䅁䅁䅂䅁䅁䅍䅄䅁䅁䅯䅰䅳䅁䅯眶䅯䅁䅯䅣䅑䅁䅅䅁䉁䅁䅁杄啁䅁䅁免㍁䑁䅅睎祁䑁䅑䅍睁䑁䅁䅁䵁䅉䅅䅁䕁䅁䅁睁䵁䅁䅁权穁兄䅁权灄权䅁权硂䅂䅁允䅁䅁䅅䅁䙁䅁䅁䅁䅁㥕䅒䍄䉁䅁䅁䅂䅁䅁䅍䅄䅁䅁䅯杌䄸䅁䅯朷䅯䅁䅯全䅑䅁䅅䅁䉁䅁䅁兂䅁䅁䅁䅁䅁䅁杷允䅁䅁䅍䅁䑁䅁䅷䅁䭁䩁䵫䅁䭁䉁䝷䅁䉁䅁䅁允䅁䅁䅯杙䅙䅁杷允䅁䅁䅑䅁䑁䅁䅷䅁䭁偁䵫䅁䭁佁䭳䅁䭁䥁䕍䅁䉁䅁䅁允䅁䅁䄴杅䅁䑁䅉䅎㑁䑁䅑䅎祁䑁䅁睍䅁䅁杷允䅁䅁䅍䅁䑁䅁䅷䅁䭁䭁䵕䅁䭁䉁䝧䅁䉁䅁䅁允䅁䅁䅯䅒䅙䅁杷允䅁䅁䅑䅁䑁䅁䅷䅁䭁䱁䱳䅁䭁佁䭫䅁䭁䡁䕁䅁䉁䅁䅁允䅁䅁䅕䅁䅁䅁硂䕸䵁䅉䅅䅁䕁䅁䅁睁䵁䅁䅁权婂䅄䅁权潄权䅁权㥂䅂䅁允䅁䅁䅅䅁佁䅁䄴䅁祁䑁䅉杌㕁䑁䅕兏䅁䅁杷允䅁䅁䅑䅁䑁䅁䅷䅁䭁䙁乕䅁䭁佁䭣䅁䭁佁䭷䅁䉁䅁䅁允䅁䅁䅕捷桱扒穢启䴸䅉䅅䅁䕁䅁䅁睁䵁䅁䅁权歁睃䅁权畄权䅁权㥂䅂䅁允䅁䅁䅅䅁䙁䅁䅁䅁䅁䱔䄷䍄䉁䅁䅁睁䅁䅁䅍䅄䅁䅁䅯睯䅷䅁䅯䅊䅙䅁䅅䅁䉁䅁䅁权灂睄䅁䍄䉁䅁䅁䅂䅁䅁䅍䅄䅁䅁䅯睩䅷䅁䅯朶䅯䅁䅯全䅑䅁䅅䅁䉁䅁䅁杄䵁䅁䅁䅍畁䑁䅣李祁䅁䅁䍄䉁䅁䅁䅂䅁䅁䅍䅄䅁䅁䅯䅋䄰䅁䅯朷䅯䅁䅯䅣䅑䅁䅅䅁䉁䅁䅁兂䅁䅁䅁䍉砳䅑杷允䅁䅁䅍䅁䑁䅁䅷䅁䭁䱁䵣䅁䭁䉁䜴䅁䉁䅁䅁允䅁䅁䅯眴䅙䅁杷允䅁䅁䅑䅁䑁䅁䅷䅁䭁䥁䱙䅁䭁佁䬰䅁䭁䡁䕯䅁䉁䅁䅁允䅁䅁䅕䡶呓䅇坒樶䴸䅉䅅䅁䕁䅁䅁睁䵁䅁䅁权時睄䅁权瑄权䅁权硂䅂䅁允䅁䅁䅅䅁䙁䅁牉硨婢畺⽳䍄䉁䅁䅁睁䅁䅁䅍䅄䅁䅁䅯睊䄰䅁䅯䅇䅙䅁䅅䅁䉁䅁䅁权䕂杂䅁䍄䉁䅁䅁睁䅁䅁䅍䅄䅁䅁䅯兪䄰䅁䅯䅈䅙䅁䅅䅁䉁䅁䅁权㍄杂䅁䍄䉁䅁䅁䅂䅁䅁䅍䅄䅁䅁䅯眷䄰䅁䅯朷䅯䅁䅯兦䅑䅁䅅䅁䉁䅁䅁兂䅁䅁䅁楡坷具杷允䅁䅁䅍䅁䑁䅁䅷䅁䭁䥁䱫䅁䭁䉁䝯䅁䉁䅁䅁允䅁䅁䅯杙䅙䅁杷允䅁䅁䅑䅁䑁䅁䅷䅁䭁偁䵣䅁䭁佁䭯䅁䭁䡁䕁䅁䉁䅁䅁允䅁䅁䄴䅄䅁䑁䅅杌硁䑁䅍兎䅁䅁杷允䅁䅁䅑䅁䑁䅁䅷䅁䭁䙁䱍䅁䭁佁䭧䅁䭁䥁䕍䅁䉁䅁䅁允䅁䅁䄴䅄䅁䑁䅧杌睁䑁䅁李䅁䅁杷允䅁䅁䅑䅁䑁䅁䅷䅁䭁䝁䱉䅁䭁佁䬰䅁䭁䥁䕕䅁䉁䅁䅁允䅁䅁䅕椹捨㡪ㅌ䑹䴸䅉䅅䅁䕁䅁䅁睁䵁䅁䅁权呄䅄䅁权瑄权䅁权瑂䅂䅁允䅁䅁䅅䅁䙁䉁䑋䵷桱敒⼴䍄䉁䅁䅁䅂䅁䅁䅍䅄䅁䅁䅯兢䅷䅁䅯朵䅯䅁䅯兢䅑䅁䅅䅁䉁䅁䅁杄䵁䅁䅁杍畁䑁䅅兎祁䅁䅁䍄䉁䅁䅁䅂䅁䅁䅍䅄䅁䅁䅯眶䅷䅁䅯䄶䅯䅁䅯䄷䅯䅁䅅䅁䉁䅁䅁杄佁䅁䅁睍硁䍁䄴杍硁䑁䅅䅁䵁䅉䅅䅁䑁䅁䅁睁䵁䅁䅁权奄䅄䅁权流杂䅁允䅁䅁䅅䅁佁䅁䄴䅁硁䑁䅅䅍畁䑁䅣免䅁䅁杷允䅁䅁䅑䅁䑁䅁䅷䅁䭁䕁䵑䅁䭁佁䭙䅁䭁䥁䕕䅁䉁䅁䅁允䅁䅁䄴䅄䅁䑁䅅杌穁䑁䅅免䅁䅁杷允䅁䅁䅑䅁䑁䅁䅷䅁䭁䡁䱷䅁䭁佁䭙䅁䭁䡁䕅䅁䉁䅁䅁允䅁䅁䄴䅄䅁䑁䅅杌㑁䑁䅍睍䅁䅁杷允䅁䅁䅍䅁䑁䅁䅷䅁䭁䩁䵫䅁䭁䍁䝙䅁䉁䅁䅁允䅁䅁䄴权䅁䑁䅫杍畁䑁䅑䅁䵁䅉䅅䅁䕁䅁䅁睁䵁䅁䅁权橃䅄䅁权瑄权䅁权療䅂䅁允䅁䅁䅅䅁䙁䑁䬰㘱睎児䅆䍄䉁䅁䅁䅂䅁䅁䅍䅄䅁䅁䅯睌䄰䅁䅯朶䅯䅁䅯来䅑䅁䅅䅁䉁䅁䅁杄䵁䅁䅁免畁䑁䅁杍硁䅁䅁䍄䉁䅁䅁睁䅁䅁䅍䅄䅁䅁䅯睢䅳䅁䅯杊䅙䅁䅅䅁䉁䅁䅁杄䵁䅁䅁兎ぁ䍁䄴杍ㅁ䅁䅁䍄䉁䅁䅁䅂䅁䅁䅍䅄䅁䅁䅯杵䅳䅁䅯眵䅯䅁䅯睢䅑䅁䅅䅁䉁䅁䅁兂偃癷潕䅘圸䅑杷允䅁䅁䅑䅁䑁䅁䅷䅁䭁䑁乙䅁䭁佁䭳䅁䭁䡁䕁䅁䉁䅁䅁允䅁䅁䄴杅䅁䑁䅉兏睁䑁䅫免硁䑁䅕䅏䅁䅁杷允䅁䅁䅍䅁䑁䅁䅷䅁䭁䵁䵁䅁䭁䍁䝙䅁䉁䅁䅁允䅁䅁䄴䅄䅁䑁䅍杍畁䑁䅙杍䅁䅁杷允䅁䅁䅍䅁䑁䅁䅷䅁䭁佁䵁䅁䭁䉁䝧䅁䉁䅁䅁允䅁䅁䅯兏䅙䅁杷允䅁䅁䅑䅁䑁䅁䅷䅁䭁䱁䉁䅁䭁䅁䅑䅁䭁䅁䅕䅁䉁䅁䅁允䅁䅁䅕䅁䅁䑁ㅃじ䵅䅉䅅䅁䕁䅁䅁睁䵁䅁䅁权汁睃䅁权瑄权䅁权㥂䅂䅁允䅁䅁䅅䅁䙁䥁䅐煹䙆畴⽍䍄䉁䅁䅁䅂䅁䅁䅍䅄䅁䅁䅯兰䄰䅁䅯儶䅯䅁䅯睢䅑䅁䅅䅁䉁䅁䅁兂䅁䅁䅁䉑灄䅑杷允䅁䅁䅍䅁䑁䅁䅷䅁䭁乁䵙䅁䭁䉁䝧䅁䉁䅁䅁允䅁䅁䅯䅦䅙䅁杷允䅁䅁䅑䅁䑁䅁䅷䅁䭁偁䬰䅁䭁佁䭙䅁䭁䡁䔰䅁䉁䅁䅁允䅁䅁䄴䅄䅁䑁䅅杌祁䑁䅕兎䅁䅁杷允䅁䅁䅑䅁䑁䅁䅷䅁䭁䩁䱳䅁䭁佁䬴䅁䭁䝁䔸䅁䉁䅁䅁允䅁䅁䅕䅁䅁䅁啂欶䵁䅉䅅䅁䕁䅁䅁睁䵁䅁䅁权灁睃䅁权瑄权䅁权硂䅂䅁允䅁䅁䅅䅁䙁䉁䘫ㄶ㑇畈⽕䍄䉁䅁䅁䅂䅁䅁䅍䅄䅁䅁䅯䅈䅷䅁䅯儷䅯䅁䅯䄷䅯䅁䅅䅁䉁䅁䅁权䡂䅁䅁䍄䉁䅁䅁䅂䅁䅁䅍䅄䅁䅁䅯兌䅷䅁䅯儶䅯䅁䅯全䅑䅁䅅䅁䉁䅁䅁兂䅁䅁䅁䩧牔䅷杷允䅁䅁䅑䅁䑁䅁䅷䅁䭁䝁乳䅁䭁佁䭳䅁䭁䥁䕕䅁䉁䅁䅁允䅁䅁䄴杅䅁䑁䅙䅍祁䑁䅁䅍睁䑁䅁䅍䅁䅁杷允䅁䅁䅑䅁䑁䅁䅷䅁䭁偁䭫䅁䭁佁䭣䅁䭁䡁䕁䅁䉁䅁䅁允䅁䅁䅕婧䑖㉩湺啇䵁䅉䅅䅁䕁䅁䅁睁䵁䅁䅁权䕄睃䅁权牄权䅁权瑂䅂䅁允䅁䅁䅅䅁佁䉁䅑䅁硁䑁䅙睍㑁䑁䅙䅏㑁䑁䅣睎䅁䅁杷允䅁䅁䅑䅁䑁䅁䅷䅁䭁䥁䰸䅁䭁佁䭧䅁䭁䡁䕁䅁䉁䅁䅁允䅁䅁䄴䅄䅁䑁䅕杌祁䑁䅍杍䅁䅁杷允䅁䅁䅑䅁䑁䅁䅷䅁䭁䕁䵯䅁䭁佁䭙䅁䭁䡁䔰䅁䉁䅁䅁允䅁䅁䄴䅄䅁䑁䅉杌㑁䑁䅙兏䅁䅁杷允䅁䅁䅑䅁䑁䅁䅷䅁䭁䑁丸䅁䭁佁䭧䅁䭁䡁䕁䅁䉁䅁䅁允䅁䅁䅯睒䅁䅁杷允䅁䅁䅍䅁䑁䅁䅷䅁䭁䵁䰸䅁䭁䍁䝑䅁䉁䅁䅁允䅁䅁䅯睡䄸䅁杷允䅁䅁䅑䅁䑁䅁䅷䅁䭁䉁䰰䅁䭁佁䭫䅁䭁䥁䕍䅁䉁䅁䅁允䅁䅁䅕䅁䅁䥁楁䔴䵁䅉䅅䅁䕁䅁䅁睁䵁䅁䅁权奃睃䅁权畄权䅁权睂䅂䅁允䅁䅁䅅䅁䙁䅁䅁䅁䅁瑧䅔䍄䉁䅁䅁䅂䅁䅁䅍䅄䅁䅁䅯儵䅳䅁䅯朷䅯䅁䅯睧䅑䅁䅅䅁䉁䅁䅁权䡂䅁䅁䍄䉁䅁䅁䅂䅁䅁䅍䅄䅁䅁䅯䅥䅳䅁䅯朵䅯䅁䅯䅣䅑䅁䅅䅁䉁䅁䅁杄䵁䅁䅁杍畁䑁䅁兎㕁䅁䅁䍄䉁䅁䅁䅂䅁䅁䅍䅄䅁䅁䅯兗䅷䅁䅯䄶䅯䅁䅯来䅑䅁䅅䅁䉁䅁䅁杄佁䅁䅁免硁䍁䄴䅏㍁䑁䅍䅁䵁䅉䅅䅁䕁䅁䅁睁䵁䅁䅁权乁睃䅁权灄权䅁权㙂䅂䅁允䅁䅁䅅䅁䙁䅁䅁䅁潃睱䉬䍄䉁䅁䅁䅂䅁䅁䅍䅄䅁䅁䅯睗䅳䅁䅯眶䅯䅁䅯䅣䅑䅁䅅䅁䉁䅁䅁杄啁䅁䅁免睁䑁䅧免㕁䑁䅧免ぁ䑁䅅䅁䵁䅉䅅䅁䕁䅁䅁睁䵁䅁䅁权乃睃䅁权畄权䅁权䙃䅂䅁允䅁䅁䅅䅁䙁䅁䅁䅁䅁䭋䄹䍄䉁䅁䅁䅂䅁䅁䅍䅄䅁䅁䅯睩䅁䅁䅯权䅁䅁䅯兂䅁䅁䅅䅁䉁䅁䅁兂㡃䩤奍䙂䅙䅑杷允䅁䅁䅑䅁䑁䅁䅷䅁䭁乁䰴䅁䭁佁䭧䅁䭁䥁䕍䅁䉁䅁䅁允䅁䅁䄴杄䅁䑁䅧䅍畁䑁䅕兎㉁䅁䅁䍄䉁䅁䅁䅂䅁䅁䅍䅄䅁䅁䅯䅐䄰䅁䅯朶䅯䅁䅯兣䅑䅁䅅䅁䉁䅁䅁权䡂䅁䅁䍄䉁䅁䅁䅂䅁䅁䅍䅄䅁䅁䅯眳䅳䅁䅯朶䅯䅁䅯兢䅑䅁䅅䅁䉁䅁䅁杄䵁䅁䅁䅍畁䑁䅑睎㑁䅁䅁䍄䉁䅁䅁䅂䅁䅁䅍䅄䅁䅁䅯睦䅷䅁䅯朷䅯䅁䅯兢䅑䅁䅅䅁䉁䅁䅁兂䅁䅁䅁䙉䕍兑杷允䅁䅁䅍䅁䑁䅁䅷䅁䭁䵁䰸䅁䭁䍁䝙䅁䉁䅁䅁允䅁䅁䄴䅄䅁䑁䅫睍畁䑁䅁免䅁䅁杷允䅁䅁䅑䅁䑁䅁䅷䅁䭁䉁䵳䅁䭁佁䭳䅁䭁䥁䕕䅁䉁䅁䅁允䅁䅁䄴杅䅁䑁䅉兎睁䑁䅣睎睁䑁䅁䅍䅁䅁杷允䅁䅁䅑䅁䑁䅁䅷䅁䭁䥁䱉䅁䭁佁䬴䅁䭁佁䭷䅁䉁䅁䅁允䅁䅁䅕䅁䅁䝁㙄䴷䵁䅉䅅䅁䕁䅁䅁睁䵁䅁䅁权䥁䅄䅁权灄权䅁权硂䅂䅁允䅁䅁䅅䅁䙁䅁䅁䅁䅁瑘䅆䍄䉁䅁䅁䅂䅁䅁䅍䅄䅁䅁䅯睭䅳䅁䅯儶䅯䅁䅯睢䅑䅁䅅䅁䉁䅁䅁兂䅁䅁䅁䥕䉍具杷允䅁䅁䅑䅁䑁䅁䅷䅁䭁䑁䵳䅁䭁佁䬰䅁䭁䥁䕍䅁䉁䅁䅁允䅁䅁䅕元啫⭹䩢䑹䴸䅉䅅䅁䕁䅁䅁睁䵁䅁䅁权奁䅄䅁权潄权䅁权㥂䅂䅁允䅁䅁䅅䅁佁䅁䅷䅁硁䑁䅕杌㉁䑁䅫䅁䵁䅉䅅䅁䕁䅁䅁睁䵁䅁䅁权あ兄䅁权灄权䅁权硂䅂䅁允䅁䅁䅅䅁䙁䅁䅁䅁䅃⭳䅴䍄䉁䅁䅁䅂䅁䅁䅍䅄䅁䅁䅯兡䅷䅁䅯䄶䅯䅁䅯䅣䅑䅁䅅䅁䉁䅁䅁杄佁䅁䅁睍睁䍁䄴䅏硁䑁䅅䅁䵁䅉䅅䅁䕁䅁䅁睁䵁䅁䅁权祁兄䅁权煄权䅁权療䅂䅁允䅁䅁䅅䅁佁䅁䅷䅁睁䍁䄴睍ぁ䑁䅍䅁䵁䅉䅅䅁䕁䅁䅁睁䵁䅁䅁权婂睃䅁权湄权䅁权㥂䅂䅁允䅁䅁䅅䅁䙁乁㌯睘夯景⽃䍄䉁䅁䅁䅂䅁䅁䅍䅄䅁䅁䅯睋䅷䅁䅯儷䅯䅁䅯来䅑䅁䅅䅁䉁䅁䅁兂㥁瑃橥䑣䌰䅑杷允䅁䅁䅑䅁䑁䅁䅷䅁䭁䕁䱳䅁䭁佁䭳䅁䭁䝁䔰䅁䉁䅁䅁允䅁䅁䄴杅䅁䑁䅅兎ぁ䑁䅕䅍睁䑁䅁睍䅁䅁杷允䅁䅁䅑䅁䑁䅁䅷䅁䭁乁䵙䅁䭁䉁䜸䅁䭁䍁䝁䅁䉁䅁䅁允䅁䅁䅯眲䅙䅁杷允䅁䅁䅑䅁䑁䅁䅷䅁䭁䕁䱅䅁䭁佁䭙䅁䭁䡁䕯䅁䉁䅁䅁允䅁䅁䄴䅄䅁䑁䅙杌硁䑁䅁䅎䅁䅁杷允䅁䅁䅑䅁䑁䅁䅷䅁䭁䡁䱳䅁䭁佁䭙䅁䭁䡁䕅䅁䉁䅁䅁允䅁䅁䄴䅄䅁䑁䅉杌㕁䑁䅅睎䅁䅁杷允䅁䅁䅑䅁䑁䅁䅷䅁䭁䡁䱷䅁䭁佁䬴䅁䭁䝁䔰䅁䉁䅁䅁允䅁䅁䅕䅁䅁䕁塁歃䵅䅉䅅䅁䑁䅁䅁睁䵁䅁䅁权䵃兄䅁权慁杂䅁允䅁䅁䅅䅁䭁䑁䜰䅁䵁䅉䅅䅁䕁䅁䅁睁䵁䅁䅁权㍁兄䅁权瑄权䅁权䙃䅂䅁允䅁䅁䅅䅁䙁乁欰潂噇㥑⽳䍄䉁䅁䅁䅂䅁䅁䅍䅄䅁䅁䅯兲䅳䅁䅯䄶䅯䅁䅯兢䅑䅁䅅䅁䉁䅁䅁杄䵁䅁䅁杍畁䑁䅙䅍㍁䅁䅁䍄䉁䅁䅁䅂䅁䅁䅍䅄䅁䅁䅯兩䅷䅁䅯眵䅯䅁䅯䄷䅯䅁䅅䅁䉁䅁䅁兂捂㡪ㅌ䩋杷䅑杷允䅁䅁䅑䅁䑁䅁䅷䅁䭁佁䵯䅁䭁佁䭫䅁䭁䡁䔰䅁䉁䅁䅁允䅁䅁䅕䅁䅁䩁兄䔹䵁䅉䅅䅁䕁䅁䅁睁䵁䅁䅁权乁睃䅁权瑄权䅁权䙃䅂䅁允䅁䅁䅅䅁䙁䉁婦発呤㤴⼰䍄䉁䅁䅁䅂䅁䅁䅍䅄䅁䅁䅯朲䅁䅁䅯充䅁䅁䅯䅂䅉䅁䅅䅁䉁䅁䅁杄啁䅁䅁杍㍁䑁䅅杍祁䑁䅁䅍睁䑁䅁䅁䵁䅉䅅䅁䕁䅁䅁睁䵁䅁䅁权灃睃䅁权畄权䅁权療䅂䅁允䅁䅁䅅䅁䙁䅁䅁䅁杄典䈱䍄䉁䅁䅁䅂䅁䅁䅍䅄䅁䅁䅯䅅䄰䅁䅯䄶䅯䅁䅯兣䅑䅁䅅䅁䉁䅁䅁杄䵁䅁䅁䅏畁䑁䅉睍穁䅁䅁䍄䉁䅁䅁䅂䅁䅁䅍䅄䅁䅁䅯兇䅷䅁䅯朶䅯䅁䅯全䅑䅁䅅䅁䉁䅁䅁杄䵁䅁䅁䅍畁䑁䅧睍ぁ䅁䅁䍄䉁䅁䅁睁䅁䅁䅍䅄䅁䅁䅯䅂䅷䅁䅯䅈䅙䅁䅅䅁䉁䅁䅁权楂杂䅁䍄䉁䅁䅁䅂䅁䅁䅍䅄䅁䅁䅯儹䅳䅁䅯儶䅯䅁䅯兣䅑䅁䅅䅁䉁䅁䅁兂䅁䅁䅁䨴楐䅑杷允䅁䅁䅑䅁䑁䅁䅷䅁䭁䉁䵯䅁䭁佁䭯䅁䭁䥁䕕䅁䉁䅁䅁允䅁䅁䄴䅄䅁䑁䅁杌穁䑁䅁杍䅁䅁杷允䅁䅁䅍䅁䑁䅁䅷䅁䭁偁䭑䅁䭁䉁䝧䅁䉁䅁䅁允䅁䅁䅯杓䅙䅁杷允䅁䅁䅑䅁䑁䅁䅷䅁䭁乁䴸䅁䭁佁䭣䅁䭁䥁䕕䅁䉁䅁䅁允䅁䅁䅕浗㝑〳丫㝬䴸䅉䅅䅁䕁䅁䅁睁䵁䅁䅁权䵂睄䅁权湄权䅁权硂䅂䅁允䅁䅁䅅䅁䭁䕁䅣䅁䵁䅉䅅䅁䕁䅁䅁睁䵁䅁䅁权呃䅄䅁权牄权䅁权㥂䅂䅁允䅁䅁䅅䅁佁䉁䅉䅁㍁䑁䅣免ぁ䑁䅉䅍祁䑁䅍䅁䵁䅉䅅䅁䕁䅁䅁睁䵁䅁䅁权㉂兄䅁权瑄权䅁权睂䅂䅁允䅁䅁䅅䅁䙁䍁㝲由䘴书⽫䍄䉁䅁䅁䅂䅁䅁䅍䅄䅁䅁䅯兂䅳䅁䅯儷䅯䅁䅯䄷䅯䅁䅅䅁䉁䅁䅁兂桁䡳潊敫唳睐杷允䅁䅁䅑䅁䑁䅁䅷䅁䭁䩁䵣䅁䭁佁䬰䅁䭁䡁䕁䅁䉁䅁䅁允䅁䅁䅕䵴㉨灶愸ぁ䵁䅉䅅䅁䕁䅁䅁睁䵁䅁䅁权塁兄䅁权潄权䅁权獄权䅁允䅁䅁䅅䅁佁䉁䅉䅁瑁䑁䅅杍穁䍁䄴睎睁䑁䅉䅁䵁䅉䅅䅁䑁䅁䅁睁䵁䅁䅁权啂睃䅁权敁杂䅁允䅁䅁䅅䅁䭁佁䜰䅁䵁䅉䅅䅁䕁䅁䅁睁䵁䅁䅁权㝃䅄䅁权瑄权䅁权䙃䅂䅁允䅁䅁䅅䅁䙁乁倹婪畤畅⽣䍄䉁䅁䅁䅂䅁䅁䅍䅄䅁䅁䅯朶䅷䅁䅯眵䅯䅁䅯睢䅑䅁䅅䅁䉁䅁䅁兂瑁灳瘳㡰剙䅑杷允䅁䅁䅑䅁䑁䅁䅷䅁䭁偁䭧䅁䭁佁䭳䅁䭁䡁䕅䅁䉁䅁䅁允䅁䅁䄴杅䅁䑁䅅兏㕁䑁䅙兎㉁䑁䅣䅏䅁䅁杷允䅁䅁䅍䅁䑁䅁䅷䅁䭁䩁丸䅁䭁䉁䝧䅁䉁䅁䅁允䅁䅁䅯兌䅙䅁杷允䅁䅁䅑䅁䑁䅁䅷䅁䭁乁乳䅁䭁佁䬴䅁䭁䥁䕍䅁䉁䅁䅁允䅁䅁䅕䅁䅁佁扂䔴䵁䅉䅅䅁䕁䅁䅁睁䵁䅁䅁权䕁䅄䅁权潄权䅁权療䅂䅁允䅁䅁䅅䅁䭁䕁䅣䅁䵁䅉䅅䅁䕁䅁䅁睁䵁䅁䅁权十兄䅁权灄权䅁权獄权䅁允䅁䅁䅅䅁䙁䅁䅁䅁䅄癤䅖䍄䉁䅁䅁䅂䅁䅁䅍䅄䅁䅁䅯兂䅷䅁䅯䄶䅯䅁䅯睢䅑䅁䅅䅁䉁䅁䅁权䡂䅁䅁䍄䉁䅁䅁䅂䅁䅁䅍䅄䅁䅁䅯兎䅷䅁䅯眶䅯䅁䅯来䅑䅁䅅䅁䉁䅁䅁杄十䅁䅁䅎㕁䑁䅧兎穁䑁䅫睎㍁䅁䅁䍄䉁䅁䅁䅂䅁䅁䅍䅄䅁䅁䅯儹䅯䅁䅯儷䅯䅁䅯兦䅑䅁䅅䅁䉁䅁䅁兂䩄牤昶楇樸䅑杷允䅁䅁䅑䅁䑁䅁䅷䅁䭁䉁䱅䅁䭁佁䭙䅁䭁䝁䔰䅁䉁䅁䅁允䅁䅁䄴䅄䅁䑁䅑杌㑁䑁䅑䅎䅁䅁杷允䅁䅁䅑䅁䑁䅁䅷䅁䭁䭁䱧䅁䭁佁䭣䅁䭁䝁䔰䅁䉁䅁䅁允䅁䅁䅕䕷偑奷桒樸䴸䅉䅅䅁䕁䅁䅁睁䵁䅁䅁权䑂䅄䅁权牄权䅁权硂䅂䅁允䅁䅁䅅䅁佁䉁䅉䅁ぁ䑁䅣䅏祁䑁䅫䅍睁䑁䅁䅁䵁䅉䅅䅁䕁䅁䅁睁䵁䅁䅁权⭄䅄䅁权煄权䅁权療䅂䅁允䅁䅁䅅䅁佁䅁䅷䅁睁䍁䄴䅏㕁䑁䅣䅁䵁䅉䅅䅁䑁䅁䅁睁䵁䅁䅁权い权䅁权捁杂䅁允䅁䅁䅅䅁䭁䕁䜰䅁䵁䅉䅅䅁䕁䅁䅁睁䵁䅁䅁权敃允䅁权剁䅁䅁权䙁䅁䅁允䅁䅁䅅䅁佁䉁䅑䅁硁䑁䅫兏㉁䑁䅁䅍睁䑁䅁䅍䅁䅁杷允䅁䅁䅑䅁䑁䅁䅷䅁䭁䍁䵯䅁䭁佁䭫䅁䭁䡁䕯䅁䉁䅁䅁允䅁䅁䅕䅁䅁䍁穃䴴䵁䅉䅅䅁䕁䅁䅁睁䵁䅁䅁权晄䅄䅁权瑄权䅁权療䅂䅁允䅁䅁䅅䅁䙁䉁畓⭒㙆偆⽙䍄䉁䅁䅁䅂䅁䅁䅍䅄䅁䅁䅯先䄰䅁䅯眶䅯䅁䅯兢䅑䅁䅅䅁䉁䅁䅁杄啁䅁䅁杍硁䑁䅅杍ㅁ䑁䅍䅎祁䑁䅅䅁䵁䅉䅅䅁䑁䅁䅁睁䵁䅁䅁权楁䅄䅁权流杂䅁允䅁䅁䅅䅁佁䅁䄴䅁硁䑁䅁䅍畁䑁䅍杍䅁䅁杷允䅁䅁䅑䅁䑁䅁䅷䅁䭁偁䭕䅁䭁佁䭧䅁䭁䥁䕍䅁䉁䅁䅁允䅁䅁䄴䅄䅁䑁䅍杌ぁ䑁䅧李䅁䅁杷允䅁䅁䅑䅁䑁䅁䅷䅁䭁䅁䵷䅁䭁佁䭳䅁䭁䡁䔰䅁䉁䅁䅁允䅁䅁䄴䅆䅁䑁䅅免穁䑁䅕䅏穁䑁䅁䅍睁䅁䅁䍄䉁䅁䅁䅂䅁䅁䅍䅄䅁䅁䅯杴䅷䅁䅯儷䅯䅁䅯睢䅑䅁䅅䅁䉁䅁䅁兂偄ㄹ橐婰捶睐杷允䅁䅁䅑䅁䑁䅁䅷䅁䭁䙁䵉䅁䭁䉁䜸䅁䭁䍁䝁䅁䉁䅁䅁允䅁䅁䅯睷䅧䅁杷允䅁䅁䅍䅁䑁䅁䅷䅁䭁偁䭑䅁䭁䉁䜴䅁䉁䅁䅁允䅁䅁䅯睎䅙䅁杷允䅁䅁䅍䅁䑁䅁䅷䅁䭁䝁久䅁䭁䍁䝙䅁䉁䅁䅁允䅁䅁䄴䅄䅁䑁䅙䅍畁䑁䅁兏䅁䅁杷允䅁䅁䅑䅁䑁䅁䅷䅁䭁䍁乷䅁䭁佁䭯䅁䭁䥁䕕䅁䉁䅁䅁允䅁䅁䅯睒䅁䅁杷允䅁䅁䅑䅁䑁䅁䅷䅁䭁䑁䵧䅁䭁佁䭫䅁䭁䥁䕍䅁䉁䅁䅁允䅁䅁䅕䅁䅁䝁祃䔵䵁䅉䅅䅁䕁䅁䅁睁䵁䅁䅁权晁睃䅁权煄权䅁权療䅂䅁允䅁䅁䅅䅁佁䅁䅷䅁睁䍁䄴李ㅁ䑁䅑䅁䵁䅉䅅䅁䑁䅁䅁睁䵁䅁䅁权䙄睃䅁权流杂䅁允䅁䅁䅅䅁佁䅁䅯䅁㑁䑁䅧杌㑁䅁䅁䍄䉁䅁䅁䅂䅁䅁䅍䅄䅁䅁䅯兔䄰䅁䅯眵䅯䅁䅯睧䅑䅁䅅䅁䉁䅁䅁兂䱃佢㝦晱䙅䅑杷允䅁䅁䅑䅁䑁䅁䅷䅁䭁䕁䵧䅁䭁佁䭧䅁䭁䥁䕕䅁䉁䅁䅁允䅁䅁䄴䅄䅁䑁䅙杌穁䑁䅅兏䅁䅁杷允䅁䅁䅑䅁䑁䅁䅷䅁䭁䵁䵉䅁䭁佁䭯䅁䭁䝁䔸䅁䉁䅁䅁允䅁䅁䄴䅄䅁䑁䅅杌睁䑁䅉杍䅁䅁杷允䅁䅁䅑䅁䑁䅁䅷䅁䭁偁䵷䅁䭁佁䭙䅁䭁䡁䕯䅁䉁䅁䅁允䅁䅁䄴䅄䅁䑁䅉杌ㅁ䑁䅫杍䅁䅁杷允䅁䅁䅑䅁䑁䅁䅷䅁䭁䕁䱅䅁䭁佁䭯䅁䭁䝁䔰䅁䉁䅁䅁允䅁䅁䄴䅄䅁䑁䅁杌ㅁ䑁䅍睍䅁䅁杷允䅁䅁䅑䅁䑁䅁䅷䅁䭁乁䵙䅁䭁佁䭣䅁䭁䡁䕅䅁䉁䅁䅁允䅁䅁䅕癎偸睳乨䕇䵁䅉䅅䅁䕁䅁䅁睁䵁䅁䅁权汃睃䅁权灄权䅁权㙂䅂䅁允䅁䅁䅅䅁䙁䅁䅁䅁䅃敵䅴䍄䉁䅁䅁䅂䅁䅁䅍䅄䅁䅁䅯杌䅳䅁䅯䄶䅯䅁䅯睧䅑䅁䅅䅁䉁䅁䅁杄䵁䅁䅁杍畁䑁䅫䅍㍁䅁䅁䍄䉁䅁䅁䅂䅁䅁䅍䅄䅁䅁䅯睸䅳䅁䅯眶䅯䅁䅯䅣䅑䅁䅅䅁䉁䅁䅁杄十䅁䅁睍祁䑁䅙䅍ぁ䑁䅁䅍睁䅁䅁䍄䉁䅁䅁䅂䅁䅁䅍䅄䅁䅁䅯䅉䄰䅁䅯朶䅯䅁䅯来䅑䅁䅅䅁䉁䅁䅁权䡂䅁䅁䍄䉁䅁䅁睁䅁䅁䅍䅄䅁䅁䅯村䅳䅁䅯杊䅙䅁䅅䅁䉁䅁䅁杄佁䅁䅁免睁䑁䅣杌ㅁ䑁䅧䅁䵁䅉䅅䅁䕁䅁䅁睁䵁䅁䅁权䙂䅁䅁权剁䅁䅁权䙁䅁䅁允䅁䅁䅅䅁佁䉁䅙䅁硁䑁䅉兏睁䑁䅁䅍睁䑁䅁䅍睁䅁䅁䍄䉁䅁䅁䅂䅁䅁䅍䅄䅁䅁䅯权䅳䅁䅯朶䅯䅁䅯睧䅑䅁䅅䅁䉁䅁䅁杄䵁䅁䅁䅍畁䑁䅁李ぁ䅁䅁䍄䉁䅁䅁䅂䅁䅁䅍䅄䅁䅁䅯睌䄰䅁䅯儷䅯䅁䅯睧䅑䅁䅅䅁䉁䅁䅁兂摁浗㝑〳栯睐杷允䅁䅁䅑䅁䑁䅁䅷䅁䭁偁义䅁䭁佁䭣䅁䭁䥁䕍䅁䉁䅁䅁允䅁䅁䅕䩡瑈䑦ㄸ啉䵁䅉䅅䅁䑁䅁䅁睁䵁䅁䅁权噂兄䅁权歁杂䅁允䅁䅁䅅䅁䭁䅁䡧䅁䵁䅉䅅䅁䕁䅁䅁睁䵁䅁䅁权佁䅄䅁权浄权䅁权獄权䅁允䅁䅁䅅䅁佁䅁䅷䅁穁䍁䄴䅎㍁䑁䅙䅁䵁䅉䅅䅁䕁䅁䅁睁䵁䅁䅁权䡃兄䅁权浄权䅁权䙃䅂䅁允䅁䅁䅅䅁佁䅁䅷䅁硁䍁䄴免㉁䑁䅑䅁䵁䅉䅅䅁䕁䅁䅁睁䵁䅁䅁权剁睃䅁权煄权䅁权䙃䅂䅁允䅁䅁䅅䅁佁䅁䅷䅁睁䍁䄴睎睁䑁䅙䅁䵁䅉䅅䅁䕁䅁䅁睁䵁䅁䅁权歁睄䅁权煄权䅁权瑂䅂䅁允䅁䅁䅅䅁佁䅁䅷䅁睁䍁䄴李㍁䑁䅣䅁䵁䅉䅅䅁䑁䅁䅁睁䵁䅁䅁权畄兄䅁权敁杂䅁允䅁䅁䅅䅁䭁䝁䝙䅁䵁䅉䅅䅁䕁䅁䅁睁䵁䅁䅁权婃䅄䅁权煄权䅁权瑂䅂䅁允䅁䅁䅅䅁䭁䕁䅣䅁䵁䅉䅅䅁䕁䅁䅁睁䵁䅁䅁权䵂睃䅁权潄权䅁权療䅂䅁允䅁䅁䅅䅁佁䅁䅷䅁㉁䍁䄴李㉁䑁䅍䅁䵁䅉䅅䅁䕁䅁䅁睁䵁䅁䅁权摂睃䅁权潄权䅁权㥂䅂䅁允䅁䅁䅅䅁䭁䕁䅣䅁䵁䅉䅅䅁䕁䅁䅁睁䵁䅁䅁权晃睃䅁权煄权䅁权睂䅂䅁允䅁䅁䅅䅁佁䅁䅷䅁睁䍁䄴睎㕁䑁䅍䅁䵁䅉䅅䅁䕁䅁䅁睁䵁䅁䅁权⽂䅄䅁权潄权䅁权硂䅂䅁允䅁䅁䅅䅁佁䅁䄴䅁硁䑁䅣杌㍁䑁䅙睎䅁䅁杷允䅁䅁䅑䅁䑁䅁䅷䅁䭁䍁䵫䅁䭁佁䭣䅁䭁䝁䔰䅁䉁䅁䅁允䅁䅁䅕䩆㕎䅴佯爹䴸䅉䅅䅁䕁䅁䅁睁䵁䅁䅁权䭃䅄䅁权煄权䅁权睂䅂䅁允䅁䅁䅅䅁䭁䕁䅣䅁䵁䅉䅅䅁䑁䅁䅁睁䵁䅁䅁权⭂䅄䅁权奁杂䅁允䅁䅁䅅䅁䭁䡁䝷䅁䵁䅉䅅䅁䕁䅁䅁睁䵁䅁䅁权剂睄䅁权浄权䅁权㙂䅂䅁允䅁䅁䅅䅁佁䅁䅷䅁硁䍁䄴䅏㉁䑁䅙䅁䵁䅉䅅䅁䑁䅁䅁睁䵁䅁䅁权桃䅄䅁权奁杂䅁允䅁䅁䅅䅁䭁䉁䝫䅁䵁䅉䅅䅁䕁䅁䅁睁䵁䅁䅁权煂䅄䅁权浄权䅁权獄权䅁允䅁䅁䅅䅁佁䅁䅷䅁睁䍁䄴兎ぁ䑁䅍䅁䵁䅉䅅䅁䕁䅁䅁睁䵁䅁䅁权扄兄䅁权畄权䅁权㥂䅂䅁允䅁䅁䅅䅁䙁䅁䅁䅁䅂摨䅨䍄䉁䅁䅁䅂䅁䅁䅍䅄䅁䅁䅯朴䅳䅁䅯䄶䅯䅁䅯睧䅑䅁䅅䅁䉁䅁䅁杄䵁䅁䅁免睁䍁䄴兏ぁ䅁䅁䍄䉁䅁䅁䅂䅁䅁䅍䅄䅁䅁䅯䅧䄰䅁䅯儶䅯䅁䅯睧䅑䅁䅅䅁䉁䅁䅁兂䅁䅁䅁䙧睶䅷杷允䅁䅁䅍䅁䑁䅁䅷䅁䭁䍁乯䅁䭁䉁䝧䅁䉁䅁䅁允䅁䅁䅯䅒䅙䅁杷允䅁䅁䅍䅁䑁䅁䅷䅁䭁䵁䱫䅁䭁䉁䝷䅁䉁䅁䅁允䅁䅁䅯杙䅙䅁杷允䅁䅁䅍䅁䑁䅁䅷䅁䭁䍁䵷䅁䭁䉁䝧䅁䉁䅁䅁允䅁䅁䅯䅑䅙䅁杷允䅁䅁䅑䅁䑁䅁䅷䅁䭁䱁䵑䅁䭁佁䭙䅁䭁䥁䕍䅁䉁䅁䅁允䅁䅁䅯睒䅁䅁杷允䅁䅁䅍䅁䑁䅁䅷䅁䭁䙁䱳䅁䭁䍁䝙䅁䉁䅁䅁允䅁䅁䄴权䅁䑁䅣兏畁䑁䅧䅁䵁䅉䅅䅁䕁䅁䅁睁䵁䅁䅁权㉁允䅁权䉁杁䅁权䙁杁䅁允䅁䅁䅅䅁䙁䵁䉆卍䩨敡䅬䍄䉁䅁䅁䅂䅁䅁䅍䅄䅁䅁䅯杫䅳䅁䅯朵䅯䅁䅯睧䅑䅁䅅䅁䉁䅁䅁权䡂䅁䅁䍄䉁䅁䅁䅂䅁䅁䅍䅄䅁䅁䅯朷䅳䅁䅯朵䅯䅁䅯䄷䅯䅁䅅䅁䉁䅁䅁权䡂䅁䅁䍄䉁䅁䅁䅂䅁䅁䅍䅄䅁䅁䅯杹䅷䅁䅯儶䅯䅁䅯䅣䅑䅁䅅䅁䉁䅁䅁兂䅁䅁䅁䕁ㅩ䅷杷允䅁䅁䅑䅁䑁䅁䅷䅁䭁佁䵷䅁䭁佁䭫䅁䭁䡁䕯䅁䉁䅁䅁允䅁䅁䅕䅁䅁䅁㑄啳䵁䅉䅅䅁䑁䅁䅁睁䵁䅁䅁权䙃睃䅁权敁杂䅁允䅁䅁䅅䅁䭁䙁䝍䅁䵁䅉䅅䅁䕁䅁䅁睁䵁䅁䅁权楁䅄䅁权浄权䅁权睂䅂䅁允䅁䅁䅅䅁佁䅁䅷䅁祁䍁䄴杍㑁䑁䅣䅁䵁䅉䅅䅁䕁䅁䅁睁䵁䅁䅁权奂䅄䅁权瑄权䅁权獄权䅁允䅁䅁䅅䅁䭁䕁䅣䅁䵁䅉䅅䅁䕁䅁䅁睁䵁䅁䅁权牁睃䅁权晁杂䅁权杁杂䅁允䅁䅁䅅䅁䭁乁乧䅁䵁䅉䅅䅁䕁䅁䅁睁䵁䅁䅁权桃睃䅁权湄权䅁权㙂䅂䅁允䅁䅁䅅䅁䙁䑁䩥坑汄䍅䄹䍄䉁䅁䅁䅂䅁䅁䅍䅄䅁䅁䅯杰䄰䅁䅯儶䅯䅁䅯睧䅑䅁䅅䅁䉁䅁䅁兂䅁䅁䅁䡧焳䅑杷允䅁䅁䅑䅁䑁䅁䅷䅁䭁䥁乙䅁䭁佁䬰䅁䭁䡁䕯䅁䉁䅁䅁允䅁䅁䅕児塲㍯㥁橹䴸䅉䅅䅁䑁䅁䅁睁䵁䅁䅁权䑁兄䅁权捁杂䅁允䅁䅁䅅䅁䭁䑁䥷䅁䵁䅉䅅䅁䕁䅁䅁睁䵁䅁䅁权䝁兄䅁权瑄权䅁权㙂䅂䅁允䅁䅁䅅䅁䙁䉁䕫杖琴畳⼰䍄䉁䅁䅁䅂䅁䅁䅍䅄䅁䅁䅯克䅅䅁䅯允䅉䅁䅯杁䅉䅁䅅䅁䉁䅁䅁兂䝂晒䡣㑐䙌䅑杷允䅁䅁䅑䅁䑁䅁䅷䅁䭁䙁䱉䅁䭁佁䭫䅁䭁䝁䔸䅁䉁䅁䅁允䅁䅁䅕䅁䅁䅁䅄正䵁䅉䅅䅁䕁䅁䅁睁䵁䅁䅁权䉂兄䅁权牄权䅁权䑃䅂䅁允䅁䅁䅅䅁佁䉁䅁䅁㍁䑁䅉兎ぁ䑁䅣䅏㉁䅁䅁䍄䉁䅁䅁䅂䅁䅁䅍䅄䅁䅁䅯䅕䄰䅁䅯儶䅯䅁䅯䄷䅯䅁䅅䅁䉁䅁䅁兂䅁䅁䅁䑷潮䅑杷允䅁䅁䅑䅁䑁䅁䅷䅁䭁乁䵙䅁䭁佁䭳䅁䭁䥁䕕䅁䉁䅁䅁允䅁䅁䄴杅䅁䑁䅅兏硁䑁䅧䅎ぁ䑁䅑兏䅁䅁杷允䅁䅁䅑䅁䑁䅁䅷䅁䭁䉁乕䅁䭁佁䬰䅁䭁䝁䔰䅁䉁䅁䅁允䅁䅁䅕琱匰䡃䑖䑲䴸䅉䅅䅁䕁䅁䅁睁䵁䅁䅁权㑁睃䅁权煄权䅁权療䅂䅁允䅁䅁䅅䅁佁䅁䅷䅁硁䍁䄴杍祁䑁䅍䅁䵁䅉䅅䅁䕁䅁䅁睁䵁䅁䅁权㡂睃䅁权潄权䅁权睂䅂䅁允䅁䅁䅅䅁佁䅁䄴䅁硁䑁䅍杌硁䑁䅅兎䅁䅁杷允䅁䅁䅍䅁䑁䅁䅷䅁䭁䥁䱕䅁䭁䉁䝯䅁䉁䅁䅁允䅁䅁䅯䅕䅣䅁杷允䅁䅁䅍䅁䑁䅁䅷䅁䭁䵁䱉䅁䭁䍁䝙䅁䉁䅁䅁允䅁䅁䄴䅄䅁䑁䅣䅏畁䑁䅅兎䅁䅁杷允䅁䅁䅑䅁䑁䅁䅷䅁䭁䅁义䅁䭁佁䭣䅁䭁䡁䕁䅁䉁䅁䅁允䅁䅁䅕䝭匴㡧䭁䕋䵁䅉䅅䅁䕁䅁䅁睁䵁䅁䅁权摂睃䅁权浄权䅁权療䅂䅁允䅁䅁䅅䅁佁䅁䄴䅁㍁䑁䅙杌ㅁ䑁䅅免䅁䅁杷允䅁䅁䅑䅁䑁䅁䅷䅁䭁䑁䵉䅁䭁佁䭧䅁䭁䡁䔰䅁䉁䅁䅁允䅁䅁䄴䅄䅁䑁䅙杌㕁䑁䅁李䅁䅁杷允䅁䅁䅑䅁䑁䅁䅷䅁䭁䍁乑䅁䭁佁䭯䅁䭁䥁䕕䅁䉁䅁䅁允䅁䅁䄴䅄䅁䑁䅁杌祁䑁䅕䅏䅁䅁杷允䅁䅁䅑䅁䑁䅁䅷䅁䭁䩁䰰䅁䭁佁䭙䅁䭁䡁䕁䅁䉁䅁䅁允䅁䅁䅯睒䅁䅁杷允䅁䅁䅍䅁䑁䅁䅷䅁䭁䕁䴴䅁䭁䉁䝷䅁䉁䅁䅁允䅁䅁䅯杙䅙䅁杷允䅁䅁䅑䅁䑁䅁䅷䅁䭁䡁䅑䅁䭁䅁䅑䅁䭁䅁䍑䅁䉁䅁䅁允䅁䅁䅕䅁䅁䝁䄵啚䵅䅉䅅䅁䕁䅁䅁睁䵁䅁䅁权䑂䅄䅁权浄权䅁权䙃䅂䅁允䅁䅁䅅䅁佁䅁䅯䅁ㅁ䍁䄴免㑁䅁䅁䍄䉁䅁䅁䅂䅁䅁䅍䅄䅁䅁䅯兩䄰䅁䅯朷䅯䅁䅯兢䅑䅁䅅䅁䉁䅁䅁兂䅁䅁䅁䡧杔䅑杷允䅁䅁䅍䅁䑁䅁䅷䅁䭁䥁䰸䅁䭁䉁䝯䅁䉁䅁䅁允䅁䅁䅯睋䅙䅁杷允䅁䅁䅑䅁䑁䅁䅷䅁䭁䙁䱣䅁䭁佁䭙䅁䭁䥁䕕䅁䉁䅁䅁允䅁䅁䄴䅄䅁䑁䅅杌ぁ䑁䅁睍䅁䅁杷允䅁䅁䅍䅁䑁䅁䅷䅁䭁䱁䱧䅁䭁䉁䜴䅁䉁䅁䅁允䅁䅁䅯八䅙䅁杷允䅁䅁䅑䅁䑁䅁䅷䅁䭁䉁䱉䅁䭁佁䭯䅁䭁䥁䕍䅁䉁䅁䅁允䅁䅁䄴䅄䅁䑁䅁杌穁䑁䅧兏䅁䅁杷允䅁䅁䅑䅁䑁䅁䅷䅁䭁䙁䵳䅁䭁佁䬴䅁䭁䡁䕅䅁䉁䅁䅁允䅁䅁䅕䅁䅁䥁歄欵䵁䅉䅅䅁䕁䅁䅁睁䵁䅁䅁权い权䅁权煄权䅁权㥂䅂䅁允䅁䅁䅅䅁佁䅁䅷䅁硁䍁䄴兎㉁䑁䅉䅁䵁䅉䅅䅁䕁䅁䅁睁䵁䅁䅁权瑃睃䅁权灄权䅁权㙂䅂䅁允䅁䅁䅅䅁䙁䅁䅁䅁䅁䵵䅘䍄䉁䅁䅁䅂䅁䅁䅍䅄䅁䅁䅯李䅷䅁䅯朷䅯䅁䅯全䅑䅁䅅䅁䉁䅁䅁兂䅁䅁䅁乧獶䅑杷允䅁䅁䅍䅁䑁䅁䅷䅁䭁䉁倸䅁䭁䉁䝯䅁䉁䅁䅁允䅁䅁䅯兺䅙䅁杷允䅁䅁䅑䅁䑁䅁䅷䅁䭁䍁䱑䅁䭁佁䭯䅁䭁佁䭷䅁䉁䅁䅁允䅁䅁䄴权䅁䑁䅁杌㍁䑁䅕䅁䵁䅉䅅䅁䕁䅁䅁睁䵁䅁䅁权䱂䅄䅁权煄权䅁权療䅂䅁允䅁䅁䅅䅁䭁䕁䅣䅁䵁䅉䅅䅁䕁䅁䅁睁䵁䅁䅁权穃䅄䅁权灄权䅁权㙂䅂䅁允䅁䅁䅅䅁䙁䅁䅁䅁杁佐䄵䍄䉁䅁䅁䅂䅁䅁䅍䅄䅁䅁䅯杵䅷䅁䅯䄶䅯䅁䅯䄷䅯䅁䅅䅁䉁䅁䅁杄佁䅁䅁免㍁䍁䄴杍硁䑁䅙䅁䵁䅉䅅䅁䕁䅁䅁睁䵁䅁䅁权㕄䅄䅁权畄权䅁权䑃䅂䅁允䅁䅁䅅䅁䭁䕁䅣䅁䵁䅉䅅䅁䕁䅁䅁睁䵁䅁䅁权䱄䅄䅁权牄权䅁权㥂䅂䅁允䅁䅁䅅䅁佁䉁䅉䅁ぁ䑁䅙䅎㑁䑁䅧䅎ぁ䑁䅍䅁䵁䅉䅅䅁䕁䅁䅁睁䵁䅁䅁权塁兄䅁权潄权䅁权㥂䅂䅁允䅁䅁䅅䅁䭁䙁䴴䅁䵁䅉䅅䅁䑁䅁䅁睁䵁䅁䅁权䵄睃䅁权捁杂䅁允䅁䅁䅅䅁䭁䙁䠸䅁䵁䅉䅅䅁䕁䅁䅁睁䵁䅁䅁权坄䅄䅁权牄权䅁权㙂䅂䅁允䅁䅁䅅䅁佁䉁䅉䅁硁䑁䅫䅍㉁䑁䅧杍㑁䑁䅙䅁䵁䅉䅅䅁䕁䅁䅁睁䵁䅁䅁权桂兄䅁权畄权䅁权瑂䅂䅁允䅁䅁䅅䅁䙁䅁䅁䅁䅃丵䅆䍄䉁䅁䅁䅂䅁䅁䅍䅄䅁䅁䅯儴䅳䅁䅯眶䅯䅁䅯来䅑䅁䅅䅁䉁䅁䅁杄十䅁䅁䅎ㅁ䑁䅁杍㑁䑁䅅䅎硁䅁䅁䍄䉁䅁䅁䅂䅁䅁䅍䅄䅁䅁䅯朴䅳䅁䅯儷䅯䅁䅯兣䅑䅁䅅䅁䉁䅁䅁兂䍁㑋坣挲㌶睐杷允䅁䅁䅑䅁䑁䅁䅷䅁䭁䍁䵳䅁䭁佁䭯䅁䭁䡁䔰䅁䉁䅁䅁允䅁䅁䄴䅄䅁䑁䅁杌㕁䑁䅕免䅁䅁杷允䅁䅁䅍䅁䑁䅁䅷䅁䭁䑁䵳䅁䭁䉁䜴䅁䉁䅁䅁允䅁䅁䅯睰䅙䅁杷允䅁䅁䅑䅁䑁䅁䅷䅁䭁䭁䱕䅁䭁佁䭯䅁䭁䝁䔸䅁䉁䅁䅁允䅁䅁䄴䅄䅁䑁䅉杌硁䑁䅕睎䅁䅁杷允䅁䅁䅑䅁䑁䅁䅷䅁䭁佁䅕䅁䭁䅁䍅䅁䭁䅁䍉䅁䉁䅁䅁允䅁䅁䅕塹⭡⽮祱欹䵁䅉䅅䅁䕁䅁䅁睁䵁䅁䅁权㑄睃䅁权湄权䅁权療䅂䅁允䅁䅁䅅䅁䙁䙁偹癷潕偘⽕䍄䉁䅁䅁睁䅁䅁䅍䅄䅁䅁䅯朳䅳䅁䅯䅇䅙䅁䅅䅁䉁䅁䅁权㡂杂䅁䍄䉁䅁䅁䅂䅁䅁䅍䅄䅁䅁䅯杬䅁䅁䅯允䅉䅁䅯睁䅉䅁䅅䅁䉁䅁䅁兂灁䥘䌯敬䕐䅑杷允䅁䅁䅑䅁䑁䅁䅷䅁䭁䩁䉣䅁䭁䅁䍅䅁䭁䅁䍍䅁䉁䅁䅁允䅁䅁䅕䵘硏㙫㑣欹䵁䅉䅅䅁䑁䅁䅁睁䵁䅁䅁权晄睃䅁权奁杂䅁允䅁䅁䅅䅁䭁䕁䝯䅁䵁䅉䅅䅁䕁䅁䅁睁䵁䅁䅁权桁兄䅁权牄权䅁权睂䅂䅁允䅁䅁䅅䅁佁䉁䅉䅁穁䑁䅁䅎㉁䑁䅫䅍睁䑁䅁䅁䵁䅉䅅䅁䑁䅁䅁睁䵁䅁䅁权婁䅄䅁权歁杂䅁允䅁䅁䅅䅁䭁偁偫䅁䵁䅉䅅䅁䕁䅁䅁睁䵁䅁䅁权䙄䅄䅁权牄权䅁权瑂䅂䅁允䅁䅁䅅䅁佁䉁䅉䅁ㅁ䑁䅕睍硁䑁䅁李㍁䑁䅅䅁䵁䅉䅅䅁䕁䅁䅁睁䵁䅁䅁权㡄权䅁权牄权䅁权㥂䅂䅁允䅁䅁䅅䅁佁䉁䅉䅁穁䑁䅅兎㑁䑁䅅免ㅁ䑁䅕䅁䵁䅉䅅䅁䕁䅁䅁睁䵁䅁䅁权呃睃䅁权潄权䅁权瑂䅂䅁允䅁䅁䅅䅁佁䅁䅷䅁穁䍁䄴䅎㑁䑁䅙䅁䵁䅉䅅䅁䑁䅁䅁睁䵁䅁䅁权䅂兄䅁权奁杂䅁允䅁䅁䅅䅁䭁䕁䝯䅁䵁䅉䅅䅁䕁䅁䅁睁䵁䅁䅁权㥄权䅁权瑄权䅁权硂䅂䅁允䅁䅁䅅䅁䙁䅁獩䙈歰㥏⽣䍄䉁䅁䅁䅂䅁䅁䅍䅄䅁䅁䅯眵䅳䅁䅯儷䅯䅁䅯兣䅑䅁䅅䅁䉁䅁䅁兂潂敫㠱穐䑕䅑杷允䅁䅁䅑䅁䑁䅁䅷䅁䭁䝁䵍䅁䭁佁䭧䅁䭁䡁䕅䅁䉁䅁䅁允䅁䅁䄴杄䅁䑁䅍兎畁䑁䅁睍硁䅁䅁䍄䉁䅁䅁䅂䅁䅁䅍䅄䅁䅁䅯兰䅷䅁䅯䄶䅯䅁䅯全䅑䅁䅅䅁䉁䅁䅁杄佁䅁䅁免ㅁ䍁䄴䅎ぁ䑁䅉䅁䵁䅉䅅䅁䕁䅁䅁睁䵁䅁䅁权呁睃䅁权瑄权䅁权䙃䅂䅁允䅁䅁䅅䅁䙁䵁䱤㑎䉬余⼰䍄䉁䅁䅁䅂䅁䅁䅍䅄䅁䅁䅯睢䅳䅁䅯眵䅯䅁䅯兣䅑䅁䅅䅁䉁䅁䅁兂桂堶敒䩨术睐杷允䅁䅁䅑䅁䑁䅁䅷䅁䭁䩁䱫䅁䭁佁䭧䅁䭁䝁䔰䅁䉁䅁䅁允䅁䅁䄴杄䅁䑁䅉䅍畁䑁䅍睍㑁䅁䅁䍄䉁䅁䅁䅂䅁䅁䅍䅄䅁䅁䅯兘䅷䅁䅯眵䅯䅁䅯来䅑䅁䅅䅁䉁䅁䅁兂䵄灐䘳獬睮睶杷允䅁䅁䅑䅁䑁䅁䅷䅁䭁䙁乧䅁䭁佁䭧䅁䭁䡁䕯䅁䉁䅁䅁允䅁䅁䄴杄䅁䑁䅅䅏畁䑁䅍兎㍁䅁䅁䍄䉁䅁䅁䅂䅁䅁䅍䅄䅁䅁䅯䅶䅳䅁䅯儶䅯䅁䅯䄷䅯䅁䅅䅁䉁䅁䅁兂䅁䅁䅁䕧穮䅑杷允䅁䅁䅑䅁䑁䅁䅷䅁䭁䙁䵕䅁䭁佁䬴䅁䭁佁䭷䅁䉁䅁䅁允䅁䅁䅕䅁䅁䵁㥃欶䵁䅉䅅䅁䕁䅁䅁睁䵁䅁䅁权䉄䅄䅁权潄权䅁权䑃䅂䅁允䅁䅁䅅䅁佁䅁䄴䅁ㅁ䑁䅫杌㍁䑁䅍李䅁䅁杷允䅁䅁䅑䅁䑁䅁䅷䅁䭁䡁乣䅁䭁䉁䜸䅁䭁䍁䝁䅁䉁䅁䅁允䅁䅁䅯杳䅙䅁杷允䅁䅁䅑䅁䑁䅁䅷䅁䭁䅁䰴䅁䭁佁䭧䅁䭁佁䭷䅁䉁䅁䅁允䅁䅁䄴杄䅁䑁䅕䅍畁䑁䅧䅎祁䅁䅁䍄䉁䅁䅁䅂䅁䅁䅍䅄䅁䅁䅯䅥䄰䅁䅯睈䅙䅁䅯䅉䅙䅁䅅䅁䉁䅁䅁权䭄䅃䅁䍄䉁䅁䅁䅂䅁䅁䅍䅄䅁䅁䅯睯䅷䅁䅯朶䅯䅁䅯䅣䅑䅁䅅䅁䉁䅁䅁杄䵁䅁䅁䅍畁䑁䅣兏ㅁ䅁䅁䍄䉁䅁䅁睁䅁䅁䅍䅄䅁䅁䅯眳䅳䅁䅯杈䅙䅁䅅䅁䉁䅁䅁权偃杂䅁䍄䉁䅁䅁䅂䅁䅁䅍䅄䅁䅁䅯䅗䅳䅁䅯儶䅯䅁䅯兣䅑䅁䅅䅁䉁䅁䅁兂䅁䅁䅁䍗䑷兑杷允䅁䅁䅑䅁䑁䅁䅷䅁䭁䩁䱕䅁䭁佁䭯䅁䭁䡁䕯䅁䉁䅁䅁允䅁䅁䄴䅄䅁䑁䅁杌㕁䑁䅁睍䅁䅁杷允䅁䅁䅑䅁䑁䅁䅷䅁䭁䙁䴸䅁䭁佁䭧䅁䭁䡁䕅䅁䉁䅁䅁允䅁䅁䄴杄䅁䑁䅕杍畁䑁䅕睎㕁䅁䅁䍄䉁䅁䅁睁䅁䅁䅍䅄䅁䅁䅯䅭䅳䅁䅯杇䅙䅁䅅䅁䉁䅁䅁权扁杂䅁䍄䉁䅁䅁䅂䅁䅁䅍䅄䅁䅁䅯睰䅷䅁䅯睈䅙䅁䅯䅉䅙䅁䅅䅁䉁䅁䅁权湃权䅁䍄䉁䅁䅁睁䅁䅁䅍䅄䅁䅁䅯䅥䅷䅁䅯杊䅙䅁䅅䅁䉁䅁䅁杄䵁䅁䅁睎睁䍁䄴李㑁䅁䅁䍄䉁䅁䅁睁䅁䅁䅍䅄䅁䅁䅯眴䅷䅁䅯䅈䅙䅁䅅䅁䉁䅁䅁权啁元䅁䍄䉁䅁䅁䅂䅁䅁䅍䅄䅁䅁䅯䅌䄰䅁䅯儶䅯䅁䅯兢䅑䅁䅅䅁䉁䅁䅁兂䅁䅁䅁䅁晶䅑杷允䅁䅁䅑䅁䑁䅁䅷䅁䭁䉁䵯䅁䭁䉁䜸䅁䭁䍁䝁䅁䉁䅁䅁允䅁䅁䅯䅨䅣䅁杷允䅁䅁䅑䅁䑁䅁䅷䅁䭁䑁䱕䅁䭁佁䬰䅁䭁䡁䔰䅁䉁䅁䅁允䅁䅁䅕楁䡵瑆佮稱䴸䅉䅅䅁䕁䅁䅁睁䵁䅁䅁权歁兄䅁权灄权䅁权㥂䅂䅁允䅁䅁䅅䅁䙁䅁䅁䅁䅁摩䅤䍄䉁䅁䅁䅂䅁䅁䅍䅄䅁䅁䅯杕䅳䅁䅯朵䅯䅁䅯来䅑䅁䅅䅁䉁䅁䅁杄䵁䅁䅁杍畁䑁䅣睍ぁ䅁䅁䍄䉁䅁䅁䅂䅁䅁䅍䅄䅁䅁䅯杌䄰䅁䅯眶䅯䅁䅯兦䅑䅁䅅䅁䉁䅁䅁杄十䅁䅁睍睁䑁䅍䅏㑁䑁䅁䅍睁䅁䅁䍄䉁䅁䅁䅂䅁䅁䅍䅄䅁䅁䅯睌䄰䅁䅯眶䅯䅁䅯兦䅑䅁䅅䅁䉁䅁䅁杄十䅁䅁免㉁䑁䅣杍㍁䑁䅅杍硁䅁䅁䍄䉁䅁䅁睁䅁䅁䅍䅄䅁䅁䅯睏䅳䅁䅯䅇䅙䅁䅅䅁䉁䅁䅁权灁杂䅁䍄䉁䅁䅁睁䅁䅁䅍䅄䅁䅁䅯具䅳䅁䅯䅈䅙䅁䅅䅁䉁䅁䅁权獄杂䅁䍄䉁䅁䅁睁䅁䅁䅍䅄䅁䅁䅯杬䅷䅁䅯䅊䅙䅁䅅䅁䉁䅁䅁权流睂䅁䍄䉁䅁䅁䅂䅁䅁䅍䅄䅁䅁䅯眯䅯䅁䅯儷䅯䅁䅯睢䅑䅁䅅䅁䉁䅁䅁兂呃䅇坒楄礲睐杷允䅁䅁䅑䅁䑁䅁䅷䅁䭁偁䄴䅁䭁䅁䅑䅁䭁䅁䍑䅁䉁䅁䅁允䅁䅁䅕䅁䅁䵑婎䕘䵅䅉䅅䅁䕁䅁䅁睁䵁䅁䅁权睁睄䅁权灄权䅁权瑂䅂䅁允䅁䅁䅅䅁䙁䅁䅁䅁䅁瑙䅚䍄䉁䅁䅁䅂䅁䅁䅍䅄䅁䅁䅯眫䅯䅁䅯眶䅯䅁䅯睧䅑䅁䅅䅁䉁䅁䅁杄十䅁䅁免㍁䑁䅫兏㕁䑁䅉杍穁䅁䅁䍄䉁䅁䅁䅂䅁䅁䅍䅄䅁䅁䅯睒䄰䅁䅯朷䅯䅁䅯䅣䅑䅁䅅䅁䉁䅁䅁兂䅁䅁䅁䅑敄䅑杷允䅁䅁䅑䅁䑁䅁䅷䅁䭁偁䭫䅁䭁佁䬰䅁䭁䝁䔸䅁䉁䅁䅁允䅁䅁䅕潅䅐煹䙆䐫䴸䅉䅅䅁䕁䅁䅁睁䵁䅁䅁权䥂䅄䅁权畄权䅁权䑃䅂䅁允䅁䅁䅅䅁䙁䅁䅁䅁睂偺䅆䍄䉁䅁䅁䅂䅁䅁䅍䅄䅁䅁䅯兒䅳䅁䅯眶䅯䅁䅯睢䅑䅁䅅䅁䉁䅁䅁杄十䅁䅁䅎㑁䑁䅧䅍睁䑁䅁䅍睁䅁䅁䍄䉁䅁䅁䅂䅁䅁䅍䅄䅁䅁䅯杅䅷䅁䅯朶䅯䅁䅯睢䅑䅁䅅䅁䉁䅁䅁杄䵁䅁䅁免畁䑁䅑兏㉁䅁䅁䍄䉁䅁䅁䅂䅁䅁䅍䅄䅁䅁䅯入䅳䅁䅯朵䅯䅁䅯兣䅑䅁䅅䅁䉁䅁䅁杄䵁䅁䅁睍畁䑁䅁䅏㉁䅁䅁䍄䉁䅁䅁䅂䅁䅁䅍䅄䅁䅁䅯䅍䄰䅁䅯朶䅯䅁䅯睧䅑䅁䅅䅁䉁䅁䅁权䡂䅁䅁䍄䉁䅁䅁䅂䅁䅁䅍䅄䅁䅁䅯八䅳䅁䅯眶䅯䅁䅯睢䅑䅁䅅䅁䉁䅁䅁杄啁䅁䅁免㕁䑁䅉免睁䑁䅉䅍睁䑁䅁䅁䵁䅉䅅䅁䕁䅁䅁睁䵁䅁䅁权㝄权䅁权浄权䅁权䑃䅂䅁允䅁䅁䅅䅁佁䅁䅯䅁祁䍁䄴䅏ぁ䅁䅁䍄䉁䅁䅁䅂䅁䅁䅍䅄䅁䅁䅯䅁䅷䅁䅯朶䅯䅁䅯全䅑䅁䅅䅁䉁䅁䅁杄䵁䅁䅁䅍畁䑁䅙睍硁䅁䅁䍄䉁䅁䅁䅂䅁䅁䅍䅄䅁䅁䅯睄䅷䅁䅯䄶䅯䅁䅯兦䅑䅁䅅䅁䉁䅁䅁杄䵁䅁䅁兎畁䑁䅧李祁䅁䅁䍄䉁䅁䅁䅂䅁䅁䅍䅄䅁䅁䅯眴䅳䅁䅯䄶䅯䅁䅯䅣䅑䅁䅅䅁䉁䅁䅁权䡂䅁䅁䍄䉁䅁䅁䅂䅁䅁䅍䅄䅁䅁䅯兏䅳䅁䅯儶䅯䅁䅯全䅑䅁䅅䅁䉁䅁䅁兂䅁䅁䅁乁牘䅷杷允䅁䅁䅑䅁䑁䅁䅷䅁䭁䕁乳䅁䭁佁䭧䅁䭁䡁䔰䅁䉁䅁䅁允䅁䅁䄴杄䅁䑁䅅兎畁䑁䅙兏穁䅁䅁䍄䉁䅁䅁䅂䅁䅁䅍䅄䅁䅁䅯条䄰䅁䅯朵䅯䅁䅯兦䅑䅁䅅䅁䉁䅁䅁杄䵁䅁䅁免畁䑁䅉睍㕁䅁䅁䍄䉁䅁䅁䅂䅁䅁䅍䅄䅁䅁䅯杒䅳䅁䅯眶䅯䅁䅯兦䅑䅁䅅䅁䉁䅁䅁杄十䅁䅁兏㉁䑁䅍兎睁䑁䅁䅍睁䅁䅁䍄䉁䅁䅁䅂䅁䅁䅍䅄䅁䅁䅯睯䅷䅁䅯朷䅯䅁䅯䄷䅯䅁䅅䅁䉁䅁䅁兂䅁䅁䅁䵧䙐䅷杷允䅁䅁䅑䅁䑁䅁䅷䅁䭁䡁䱷䅁䭁佁䬰䅁䭁䡁䕅䅁䉁䅁䅁允䅁䅁䅕捷桱扒穢吱䴸䅉䅅䅁䕁䅁䅁睁䵁䅁䅁权潃兄䅁权晁杂䅁权杁杂䅁允䅁䅁䅅䅁䭁乁䝳䅁䵁䅉䅅䅁䕁䅁䅁睁䵁䅁䅁权千兄䅁权灄权䅁权㙂䅂䅁允䅁䅁䅅䅁䙁䅁䅁䅁䅃琱䅨䍄䉁䅁䅁䅂䅁䅁䅍䅄䅁䅁䅯睭䄰䅁䅯朵䅯䅁䅯兢䅑䅁䅅䅁䉁䅁䅁杄䵁䅁䅁䅎畁䑁䅫䅍㕁䅁䅁䍄䉁䅁䅁䅂䅁䅁䅍䅄䅁䅁䅯䅘䅁䅁䅯䅂䅁䅁䅯䅂䅉䅁䅅䅁䉁䅁䅁兂䅁䅁杁祁ㅚ兑杷允䅁䅁䅑䅁䑁䅁䅷䅁䭁䭁䱑䅁䭁佁䬴䅁䭁䝁䔰䅁䉁䅁䅁允䅁䅁䅕䅁䅁䅁䉂欴䵁䅉䅅䅁䕁䅁䅁睁䵁䅁䅁权䡁䅄䅁权湄权䅁权䑃䅂䅁允䅁䅁䅅䅁䙁䵁〯浭娹⬯⽩䍄䉁䅁䅁睁䅁䅁䅍䅄䅁䅁䅯䅡䄰䅁䅯䅇䅙䅁䅅䅁䉁䅁䅁权㡂杂䅁䍄䉁䅁䅁䅂䅁䅁䅍䅄䅁䅁䅯䅃䅷䅁䅯眶䅯䅁䅯兣䅑䅁䅅䅁䉁䅁䅁杄十䅁䅁睎㉁䑁䅕䅎㉁䑁䅁䅍睁䅁䅁䍄䉁䅁䅁䅂䅁䅁䅍䅄䅁䅁䅯杓䅳䅁䅯朵䅯䅁䅯兦䅑䅁䅅䅁䉁䅁䅁杄䵁䅁䅁免畁䑁䅅䅎㍁䅁䅁䍄䉁䅁䅁䅂䅁䅁䅍䅄䅁䅁䅯杤䅳䅁䅯儷䅯䅁䅯全䅑䅁䅅䅁䉁䅁䅁兂䍁㑋坣挲昷睐杷允䅁䅁䅑䅁䑁䅁䅷䅁䭁䱁䵉䅁䭁佁䬴䅁䭁䡁䕁䅁䉁䅁䅁允䅁䅁䅕䅁䅁䅁癃唴䵁䅉䅅䅁䕁䅁䅁睁䵁䅁䅁权㕂允䅁权䕁䅁䅁权䕁杁䅁允䅁䅁䅅䅁䙁䅁䅁䅁⽁坑䉴䍄䉁䅁䅁䅂䅁䅁䅍䅄䅁䅁䅯儫䅷䅁䅯朶䅯䅁䅯䅣䅑䅁䅅䅁䉁䅁䅁杄䵁䅁䅁免畁䑁䅙䅏㕁䅁䅁䍄䉁䅁䅁䅂䅁䅁䅍䅄䅁䅁䅯朷䄰䅁䅯朶䅯䅁䅯睧䅑䅁䅅䅁䉁䅁䅁杄䵁䅁䅁䅍畁䑁䅅免㍁䅁䅁䍄䉁䅁䅁䅂䅁䅁䅍䅄䅁䅁䅯杄䅳䅁䅯朷䅯䅁䅯䄷䅯䅁䅅䅁䉁䅁䅁兂䅁䅁䅁䩳ㅲ䅑杷允䅁䅁䅑䅁䑁䅁䅷䅁䭁佁䵳䅁䭁佁䭯䅁䭁䥁䕕䅁䉁䅁䅁允䅁䅁䄴䅄䅁䑁䅁杌祁䑁䅉兏䅁䅁杷允䅁䅁䅑䅁䑁䅁䅷䅁䭁䅁乍䅁䭁佁䭳䅁䭁䡁䕁䅁䉁䅁䅁允䅁䅁䄴杅䅁䑁䅍䅏㉁䑁䅍睍㉁䑁䅁睍䅁䅁杷允䅁䅁䅑䅁䑁䅁䅷䅁䭁䍁䱉䅁䭁佁䭙䅁䭁䡁䕅䅁䉁䅁䅁允䅁䅁䄴䅃䅁䑁䅅杌ぁ䅁䅁䍄䉁䅁䅁䅂䅁䅁䅍䅄䅁䅁䅯䅐䅷䅁䅯䄶䅯䅁䅯兢䅑䅁䅅䅁䉁䅁䅁杄佁䅁䅁䅏穁䍁䄴李祁䑁䅑䅁䵁䅉䅅䅁䑁䅁䅁睁䵁䅁䅁权卂睃䅁权慁杂䅁允䅁䅁䅅䅁䭁䡁䝳䅁䵁䅉䅅䅁䑁䅁䅁睁䵁䅁䅁权楃睃䅁权捁杂䅁允䅁䅁䅅䅁䭁䥁䝳䅁䵁䅉䅅䅁䕁䅁䅁睁䵁䅁䅁权扁䅄䅁权牄权䅁权睂䅂䅁允䅁䅁䅅䅁佁䉁䅉䅁祁䑁䅕免睁䑁䅉䅍睁䑁䅁䅁䵁䅉䅅䅁䕁䅁䅁睁䵁䅁䅁权㑃䅄䅁权牄权䅁权獄权䅁允䅁䅁䅅䅁佁䉁䅉䅁穁䑁䅁䅎硁䑁䅁睍㑁䑁䅉䅁䵁䅉䅅䅁䕁䅁䅁睁䵁䅁䅁权硁睃䅁权牄权䅁权療䅂䅁允䅁䅁䅅䅁佁䉁䅉䅁祁䑁䅕睎ㅁ䑁䅉睎硁䑁䅉䅁䵁䅉䅅䅁䕁䅁䅁睁䵁䅁䅁权摂睃䅁权灄权䅁权䙃䅂䅁允䅁䅁䅅䅁䙁䅁䅁䅁䅃瑆䄷䍄䉁䅁䅁䅂䅁䅁䅍䅄䅁䅁䅯眳䅳䅁䅯睈䅙䅁䅯䅉䅙䅁䅅䅁䉁䅁䅁权い杂䅁䍄䉁䅁䅁䅂䅁䅁䅍䅄䅁䅁䅯儯䅷䅁䅯朵䅯䅁䅯睧䅑䅁䅅䅁䉁䅁䅁杄䵁䅁䅁睍畁䑁䅁睍㕁䅁䅁䍄䉁䅁䅁䅂䅁䅁䅍䅄䅁䅁䅯杸䅷䅁䅯儶䅯䅁䅯䄷䅯䅁䅅䅁䉁䅁䅁兂䅁䅁䅁䉁敘䅷杷允䅁䅁䅑䅁䑁䅁䅷䅁䭁䍁䵯䅁䭁佁䬴䅁䭁䝁䔸䅁䉁䅁䅁允䅁䅁䅕䅁䅁佁⭄歃䵅䅉䅅䅁䕁䅁䅁睁䵁䅁䅁权塂䅄䅁权潄权䅁权㙂䅂䅁允䅁䅁䅅䅁䭁䕁䅣䅁䵁䅉䅅䅁䕁䅁䅁睁䵁䅁䅁权䥄䅁䅁权䭁䅁䅁权䕁杁䅁允䅁䅁䅅䅁䙁偁⭰牡へ硫䅂䍄䉁䅁䅁䅂䅁䅁䅍䅄䅁䅁䅯杢䅷䅁䅯朶䅯䅁䅯兣䅑䅁䅅䅁䉁䅁䅁杄䵁䅁䅁免畁䑁䅁睍祁䅁䅁䍄䉁䅁䅁䅂䅁䅁䅍䅄䅁䅁䅯睢䅷䅁䅯朶䅯䅁䅯兣䅑䅁䅅䅁䉁䅁䅁权䡂䅁䅁䍄䉁䅁䅁䅂䅁䅁䅍䅄䅁䅁䅯朵䅷䅁䅯䄶䅯䅁䅯䄷䅯䅁䅅䅁䉁䅁䅁杄佁䅁䅁免㍁䍁䄴䅎ㅁ䑁䅙䅁䵁䅉䅅䅁䕁䅁䅁睁䵁䅁䅁权湃䅄䅁权湄权䅁权䙃䅂䅁允䅁䅁䅅䅁䙁佁浫免獩䅈䅰䍄䉁䅁䅁睁䅁䅁䅍䅄䅁䅁䅯眳䅳䅁䅯䅊䅙䅁䅅䅁䉁䅁䅁权畂睄䅁䍄䉁䅁䅁睁䅁䅁䅍䅄䅁䅁䅯睈䅷䅁䅯杈䅙䅁䅅䅁䉁䅁䅁权䵃杂䅁䍄䉁䅁䅁䅂䅁䅁䅍䅄䅁䅁䅯兤䅷䅁䅯朵䅯䅁䅯来䅑䅁䅅䅁䉁䅁䅁杄䵁䅁䅁䅍畁䑁䅫䅎㑁䅁䅁䍄䉁䅁䅁䅂䅁䅁䅍䅄䅁䅁䅯杨䅷䅁䅯䄶䅯䅁䅯来䅑䅁䅅䅁䉁䅁䅁权䡂䅁䅁䍄䉁䅁䅁䅂䅁䅁䅍䅄䅁䅁䅯来䅷䅁䅯䄶䅯䅁䅯䄷䅯䅁䅅䅁䉁䅁䅁杄佁䅁䅁免㕁䍁䄴䅎ぁ䑁䅕䅁䵁䅉䅅䅁䕁䅁䅁睁䵁䅁䅁权牃䅄䅁权灄权䅁权睂䅂䅁允䅁䅁䅅䅁䙁䅁䅁䅁䅃摚䅬䍄䉁䅁䅁睁䅁䅁䅍䅄䅁䅁䅯杕䅷䅁䅯䅈䅙䅁䅅䅁䉁䅁䅁权㍄杂䅁䍄䉁䅁䅁䅂䅁䅁䅍䅄䅁䅁䅯䅹䅳䅁䅯朵䅯䅁䅯全䅑䅁䅅䅁䉁䅁䅁杄䵁䅁䅁免畁䑁䅉䅎ㅁ䅁䅁䍄䉁䅁䅁䅂䅁䅁䅍䅄䅁䅁䅯杉䅳䅁䅯眶䅯䅁䅯兣䅑䅁䅅䅁䉁䅁䅁杄啁䅁䅁免祁䑁䅉䅍祁䑁䅑䅍睁䑁䅁䅁䵁䅉䅅䅁䑁䅁䅁睁䵁䅁䅁权偄睃䅁权慁杂䅁允䅁䅁䅅䅁䭁䙁䜴䅁䵁䅉䅅䅁䕁䅁䅁睁䵁䅁䅁权瑂䅄䅁权牄权䅁权㥂䅂䅁允䅁䅁䅅䅁佁䉁䅑䅁硁䑁䅑䅎㍁䑁䅁䅍睁䑁䅁䅍䅁䅁杷允䅁䅁䅑䅁䑁䅁䅷䅁䭁䱁䴰䅁䭁佁䭫䅁䭁䡁䕯䅁䉁䅁䅁允䅁䅁䅕䅁䅁䅁㡂啸䵁䅉䅅䅁䕁䅁䅁睁䵁䅁䅁权獃睃䅁权畄权䅁权䑃䅂䅁允䅁䅁䅅䅁䙁䅁䅁䅁杂砷䉒䍄䉁䅁䅁䅂䅁䅁䅍䅄䅁䅁䅯睭䄰䅁䅯朵䅯䅁䅯睢䅑䅁䅅䅁䉁䅁䅁杄䵁䅁䅁睍畁䑁䅕免㉁䅁䅁䍄䉁䅁䅁睁䅁䅁䅍䅄䅁䅁䅯䅐䅷䅁䅯杊䅙䅁䅅䅁䉁䅁䅁杄䵁䅁䅁睎祁䍁䄴李穁䅁䅁䍄䉁䅁䅁䅂䅁䅁䅍䅄䅁䅁䅯東䅷䅁䅯朵䅯䅁䅯兢䅑䅁䅅䅁䉁䅁䅁杄䵁䅁䅁䅍畁䑁䅫兎穁䅁䅁䍄䉁䅁䅁䅂䅁䅁䅍䅄䅁䅁䅯䅋䄰䅁䅯儷䅯䅁䅯睢䅑䅁䅅䅁䉁䅁䅁兂呃䅇坒楄洳睐杷允䅁䅁䅑䅁䑁䅁䅷䅁䭁䙁䱧䅁䭁佁䭯䅁䭁䝁䔸䅁䉁䅁䅁允䅁䅁䄴䅄䅁䑁䅁杌㑁䑁䅉睍䅁䅁杷允䅁䅁䅑䅁䑁䅁䅷䅁䭁䡁䱷䅁䭁佁䭯䅁䭁䡁䔰䅁䉁䅁䅁允䅁䅁䄴䅄䅁䑁䅁杌㑁䑁䅍䅏䅁䅁杷允䅁䅁䅑䅁䑁䅁䅷䅁䭁䝁䱑䅁䭁佁䭯䅁䭁䡁䔰䅁䉁䅁䅁允䅁䅁䄴䅄䅁䑁䅁杌ㅁ䑁䅕䅎䅁䅁杷允䅁䅁䅑䅁䑁䅁䅷䅁䭁偁䱁䅁䭁佁䬴䅁䭁䡁䕁䅁䉁䅁䅁允䅁䅁䅕䅁䅁䕁牃啁䵅䅉䅅䅁䕁䅁䅁睁䵁䅁䅁权㥂兄䅁权煄权䅁权䙃䅂䅁允䅁䅁䅅䅁佁䅁䅯䅁硁䍁䄴睎硁䅁䅁䍄䉁䅁䅁䅂䅁䅁䅍䅄䅁䅁䅯入䅷䅁䅯朶䅯䅁䅯䅣䅑䅁䅅䅁䉁䅁䅁杄䵁䅁䅁免畁䑁䅅兎㍁䅁䅁䍄䉁䅁䅁睁䅁䅁䅍䅄䅁䅁䅯允䄰䅁䅯䅊䅙䅁䅅䅁䉁䅁䅁权㥄睂䅁䍄䉁䅁䅁䅂䅁䅁䅍䅄䅁䅁䅯儳䅷䅁䅯朶䅯䅁䅯睧䅑䅁䅅䅁䉁䅁䅁杄䵁䅁䅁䅍畁䑁䅣䅎ぁ䅁䅁䍄䉁䅁䅁䅂䅁䅁䅍䅄䅁䅁䅯杔䄰䅁䅯朶䅯䅁䅯睢䅑䅁䅅䅁䉁䅁䅁杄䵁䅁䅁䅍畁䑁䅙䅎㑁䅁䅁䍄䉁䅁䅁䅂䅁䅁䅍䅄䅁䅁䅯睮䄰䅁䅯䄶䅯䅁䅯䄷䅯䅁䅅䅁䉁䅁䅁杄佁䅁䅁睍穁䍁䄴兏㑁䑁䅣䅁䵁䅉䅅䅁䑁䅁䅁睁䵁䅁䅁权煃兄䅁权慁杂䅁允䅁䅁䅅䅁䭁䙁䜴䅁䵁䅉䅅䅁䕁䅁䅁睁䵁䅁䅁权呃睃䅁权煄权䅁权睂䅂䅁允䅁䅁䅅䅁佁䅁䅷䅁祁䍁䄴䅍硁䑁䅉䅁䵁䅉䅅䅁䕁䅁䅁睁䵁䅁䅁权牄睃䅁权畄权䅁权獄权䅁允䅁䅁䅅䅁䭁䕁䅣䅁䵁䅉䅅䅁䕁䅁䅁睁䵁䅁䅁权塁兄䅁权煄权䅁权䑃䅂䅁允䅁䅁䅅䅁佁䅁䅯䅁睁䍁䄴杍穁䅁䅁䍄䉁䅁䅁睁䅁䅁䅍䅄䅁䅁䅯兺䅳䅁䅯杇䅙䅁䅅䅁䉁䅁䅁权坄杂䅁䍄䉁䅁䅁䅂䅁䅁䅍䅄䅁䅁䅯朱䅳䅁䅯眶䅯䅁䅯兢䅑䅁䅅䅁䉁䅁䅁杄十䅁䅁䅎穁䑁䅍李睁䑁䅙兏ㅁ䅁䅁䍄䉁䅁䅁䅂䅁䅁䅍䅄䅁䅁䅯睁䅳䅁䅯眵䅯䅁䅯全䅑䅁䅅䅁䉁䅁䅁兂硂児塲⽯歁䅑杷允䅁䅁䅑䅁䑁䅁䅷䅁䭁䍁䵫䅁䭁佁䭧䅁䭁䡁䕅䅁䉁䅁䅁允䅁䅁䅯睒䅁䅁杷允䅁䅁䅑䅁䑁䅁䅷䅁䭁䭁䱍䅁䭁佁䭧䅁䭁䝁䔸䅁䉁䅁䅁允䅁䅁䄴䅄䅁䑁䅑杌ㅁ䑁䅫䅏䅁䅁杷允䅁䅁䅑䅁䑁䅁䅷䅁䭁䉁䱁䅁䭁佁䭯䅁䭁䡁䕅䅁䉁䅁䅁允䅁䅁䄴䅄䅁䑁䅁杌祁䑁䅙睎䅁䅁杷允䅁䅁䅑䅁䑁䅁䅷䅁䭁䕁䵷䅁䭁佁䭫䅁䭁䥁䕍䅁䉁䅁䅁允䅁䅁䅕䅁䅁䅁啄〱䵁䅉䅅䅁䕁䅁䅁睁䵁䅁䅁权㝃睃䅁权晁杂䅁权杁杂䅁允䅁䅁䅅䅁䭁偁䡫䅁䵁䅉䅅䅁䕁䅁䅁睁䵁䅁䅁权扁䅄䅁权煄权䅁权䙃䅂䅁允䅁䅁䅅䅁佁䅁䅷䅁睁䍁䄴睎祁䑁䅅䅁䵁䅉䅅䅁䕁䅁䅁睁䵁䅁䅁权啃䅄䅁权晁杂䅁权杁杂䅁允䅁䅁䅅䅁䭁䕁䜴䅁䵁䅉䅅䅁䕁䅁䅁睁䵁䅁䅁权偃䅁䅁权䕁䅁䅁权䙁䅁䅁允䅁䅁䅅䅁䙁䅁䅁䅁䭃䝸䉰䍄䉁䅁䅁䅂䅁䅁䅍䅄䅁䅁䅯兦䄰䅁䅯朵䅯䅁䅯全䅑䅁䅅䅁䉁䅁䅁杄䵁䅁䅁䅍畁䑁䅣兏ぁ䅁䅁䍄䉁䅁䅁䅂䅁䅁䅍䅄䅁䅁䅯杤䅳䅁䅯朷䅯䅁䅯睢䅑䅁䅅䅁䉁䅁䅁兂䅁䅁䅁䉧倯䅑杷允䅁䅁䅑䅁䑁䅁䅷䅁䭁䱁䱁䅁䭁佁䭳䅁䭁䡁䕯䅁䉁䅁䅁允䅁䅁䄴杅䅁䑁䅍李ぁ䑁䅁睎穁䑁䅅䅎䅁䅁杷允䅁䅁䅑䅁䑁䅁䅷䅁䭁䥁䱅䅁䭁佁䭧䅁䭁䥁䕕䅁䉁䅁䅁允䅁䅁䄴杄䅁䑁䅣䅏畁䑁䅕䅍㑁䅁䅁䍄䉁䅁䅁䅂䅁䅁䅍䅄䅁䅁䅯䄴䅳䅁䅯䄶䅯䅁䅯睧䅑䅁䅅䅁䉁䅁䅁杄䭁䅁䅁䅏畁䑁䅣杍䅁䅁杷允䅁䅁䅑䅁䑁䅁䅷䅁䭁䍁䵕䅁䭁佁䭳䅁䭁䡁䕯䅁䉁䅁䅁允䅁䅁䄴杅䅁䑁䅍兏ㅁ䑁䅑免㉁䑁䅑免䅁䅁杷允䅁䅁䅍䅁䑁䅁䅷䅁䭁乁䰴䅁䭁䍁䝙䅁䉁䅁䅁允䅁䅁䄴䅄䅁䑁䅫李畁䑁䅫免䅁䅁杷允䅁䅁䅑䅁䑁䅁䅷䅁䭁䩁䵷䅁䭁佁䭯䅁䭁佁䭷䅁䉁䅁䅁允䅁䅁䄴䅄䅁䑁䅅杌睁䑁䅁睎䅁䅁杷允䅁䅁䅑䅁䑁䅁䅷䅁䭁䵁䵫䅁䭁佁䭫䅁䭁䥁䕕䅁䉁䅁䅁允䅁䅁䅕䅁䅁䍁㡂欴䵁䅉䅅䅁䕁䅁䅁睁䵁䅁䅁权杂睃䅁权煄权䅁权硂䅂䅁允䅁䅁䅅䅁佁䅁䅷䅁睁䍁䄴䅍ぁ䑁䅧䅁䵁䅉䅅䅁䕁䅁䅁睁䵁䅁䅁权㝁䅄䅁权灄权䅁权㥂䅂䅁允䅁䅁䅅䅁䙁䅁䅁䅁䅃䅺䉊䍄䉁䅁䅁䅂䅁䅁䅍䅄䅁䅁䅯睮䄰䅁䅯朷䅯䅁䅯睧䅑䅁䅅䅁䉁䅁䅁兂䅁䅁䅁䡁⽶䅑杷允䅁䅁䅍䅁䑁䅁䅷䅁䭁䭁䵫䅁䭁䍁䝙䅁䉁䅁䅁允䅁䅁䄴权䅁䑁䅧李畁䑁䅣䅁䵁䅉䅅䅁䕁䅁䅁睁䵁䅁䅁权湁睃䅁权湄权䅁权㥂䅂䅁允䅁䅁䅅䅁䙁䱁⭩㉶楋攱⽳䍄䉁䅁䅁䅂䅁䅁䅍䅄䅁䅁䅯杲䅳䅁䅯朷䅯䅁䅯睢䅑䅁䅅䅁䉁䅁䅁兂䅁䅁䅁䵑ㄷ䅑杷允䅁䅁䅑䅁䑁䅁䅷䅁䭁䝁䵫䅁䭁佁䭫䅁䭁䡁䕯䅁䉁䅁䅁允䅁䅁䅕䅁䅁䭁ㅂ〵䵁䅉䅅䅁䕁䅁䅁睁䵁䅁䅁权剁兄䅁权牄权䅁权療䅂䅁允䅁䅁䅅䅁佁䉁䅉䅁㉁䑁䅕免ㅁ䑁䅕兏睁䑁䅑䅁䵁䅉䅅䅁䑁䅁䅁睁䵁䅁䅁权㉃睃䅁权流杂䅁允䅁䅁䅅䅁佁䅁䅷䅁㑁䑁䅧杌ぁ䑁䅑䅁䵁䅉䅅䅁䑁䅁䅁睁䵁䅁䅁权䅄睃䅁权奁杂䅁允䅁䅁䅅䅁䭁䕁䝯䅁䵁䅉䅅䅁䕁䅁䅁睁䵁䅁䅁权煂兄䅁权灄权䅁权睂䅂䅁允䅁䅁䅅䅁䙁䅁䅁䅁䅁煔䄳䍄䉁䅁䅁䅂䅁䅁䅍䅄䅁䅁䅯朸䅳䅁䅯䄶䅯䅁䅯䄷䅯䅁䅅䅁䉁䅁䅁杄佁䅁䅁免ㅁ䍁䄴免㍁䑁䅫䅁䵁䅉䅅䅁䕁䅁䅁睁䵁䅁䅁权㍂䅁䅁权䉁杁䅁权䍁杁䅁允䅁䅁䅅䅁䙁䩁潁摗灐敇䅊䍄䉁䅁䅁䅂䅁䅁䅍䅄䅁䅁䅯睑䅳䅁䅯朶䅯䅁䅯兢䅑䅁䅅䅁䉁䅁䅁杄䵁䅁䅁䅍畁䑁䅙睎祁䅁䅁䍄䉁䅁䅁䅂䅁䅁䅍䅄䅁䅁䅯朵䅳䅁䅯眵䅯䅁䅯䅣䅑䅁䅅䅁䉁䅁䅁兂⭄䠱灪橊䉅䅑杷允䅁䅁䅑䅁䑁䅁䅷䅁䭁䉁䵳䅁䭁䉁䜸䅁䭁䍁䝁䅁䉁䅁䅁允䅁䅁䅯睱䄰䅁杷允䅁䅁䅑䅁䑁䅁䅷䅁䭁䩁丸䅁䭁佁䭧䅁䭁䥁䕍䅁䉁䅁䅁允䅁䅁䄴杄䅁䑁䅍兏畁䑁䅉兏ㅁ䅁䅁䍄䉁䅁䅁䅂䅁䅁䅍䅄䅁䅁䅯睂䄰䅁䅯朵䅯䅁䅯䅣䅑䅁䅅䅁䉁䅁䅁杄䵁䅁䅁睍畁䑁䅍䅍祁䅁䅁䍄䉁䅁䅁䅂䅁䅁䅍䅄䅁䅁䅯杕䅷䅁䅯儶䅯䅁䅯兣䅑䅁䅅䅁䉁䅁䅁兂䅁䅁䅁䥯祦䅑杷允䅁䅁䅍䅁䑁䅁䅷䅁䭁䵁䴸䅁䭁䍁䝑䅁䉁䅁䅁允䅁䅁䅯睤䄸䅁杷允䅁䅁䅑䅁䑁䅁䅷䅁䭁䅁䱍䅁䭁佁䭯䅁䭁䡁䕯䅁䉁䅁䅁允䅁䅁䄴䅄䅁䑁䅅杌穁䑁䅑免䅁䅁杷允䅁䅁䅑䅁䑁䅁䅷䅁䭁䅁䱅䅁䭁佁䬰䅁䭁䡁䕁䅁䉁䅁䅁允䅁䅁䅕倹唳佥浫味䴸䅉䅅䅁䕁䅁䅁睁䵁䅁䅁权䕄䅄䅁权潄权䅁权獄权䅁允䅁䅁䅅䅁䭁䕁䅣䅁䵁䅉䅅䅁䕁䅁䅁睁䵁䅁䅁权啁䅄䅁权瑄权䅁权瑂䅂䅁允䅁䅁䅅䅁䭁䕁䅣䅁䵁䅉䅅䅁䕁䅁䅁睁䵁䅁䅁权癁䅄䅁权畄权䅁权硂䅂䅁允䅁䅁䅅䅁䙁䅁䅁䅁睄⽘䅤䍄䉁䅁䅁䅂䅁䅁䅍䅄䅁䅁䅯睏䄰䅁䅯儶䅯䅁䅯䄷䅯䅁䅅䅁䉁䅁䅁兂䅁䅁䅁䤴灔䅑杷允䅁䅁䅑䅁䑁䅁䅷䅁䭁䭁乷䅁䭁佁䭳䅁䭁䝁䔸䅁䉁䅁䅁允䅁䅁䄴杅䅁䑁䅉免㕁䑁䅑兎㕁䑁䅧李䅁䅁杷允䅁䅁䅍䅁䑁䅁䅷䅁䭁䵁䱁䅁䭁䉁䝯䅁䉁䅁䅁允䅁䅁䅯䅐䅙䅁杷允䅁䅁䅑䅁䑁䅁䅷䅁䭁䡁䵍䅁䭁佁䬴䅁䭁䝁䔰䅁䉁䅁䅁允䅁䅁䅕䅁䅁䅁允啷䵁䅉䅅䅁䕁䅁䅁睁䵁䅁䅁权摂䅁䅁权䉁杁䅁权䙁杁䅁允䅁䅁䅅䅁䙁䙁䔵偧穩猯䄹䍄䉁䅁䅁䅂䅁䅁䅍䅄䅁䅁䅯睩䅷䅁䅯䄶䅯䅁䅯睧䅑䅁䅅䅁䉁䅁䅁杄佁䅁䅁睍ぁ䍁䄴睎ㅁ䑁䅑䅁䵁䅉䅅䅁䕁䅁䅁睁䵁䅁䅁权敃兄䅁权牄权䅁权㥂䅂䅁允䅁䅁䅅䅁佁䉁䅉䅁㑁䑁䅅睎祁䑁䅍䅏ぁ䑁䅍䅁䵁䅉䅅䅁䕁䅁䅁睁䵁䅁䅁权兂䅄䅁权牄权䅁权療䅂䅁允䅁䅁䅅䅁佁䉁䅉䅁穁䑁䅣睎㕁䑁䅙䅏㍁䑁䅍䅁䵁䅉䅅䅁䑁䅁䅁睁䵁䅁䅁权畃䅄䅁权敁杂䅁允䅁䅁䅅䅁䭁䡁䝣䅁䵁䅉䅅䅁䕁䅁䅁睁䵁䅁䅁权㙁睃䅁权湄权䅁权㙂䅂䅁允䅁䅁䅅䅁䙁䙁橔婰䕶䉯䅰䍄䉁䅁䅁䅂䅁䅁䅍䅄䅁䅁䅯杇䅁䅁䅯允䅉䅁䅯睁䅉䅁䅅䅁䉁䅁䅁兂捁橹㑦穸乄䅑杷允䅁䅁䅑䅁䑁䅁䅷䅁䭁䅁䵑䅁䭁佁䭧䅁䭁䥁䕍䅁䉁䅁䅁允䅁䅁䅯睒䅁䅁杷允䅁䅁䅑䅁䑁䅁䅷䅁䭁䭁䵳䅁䭁佁䭧䅁䭁䥁䕕䅁䉁䅁䅁允䅁䅁䅯睒䅁䅁杷允䅁䅁䅑䅁䑁䅁䅷䅁䭁䱁䉍䅁䭁䅁䅑䅁䭁䅁䍑䅁䉁䅁䅁允䅁䅁䅕䅁䅁䱑晐啥䵅䅉䅅䅁䕁䅁䅁睁䵁䅁䅁权坃䅄䅁权煄权䅁权療䅂䅁允䅁䅁䅅䅁䭁䕁䅣䅁䵁䅉䅅䅁䕁䅁䅁睁䵁䅁䅁权㉁䅄䅁权瑄权䅁权䙃䅂䅁允䅁䅁䅅䅁䙁偁湃歸㍳卩䅶䍄䉁䅁䅁䅂䅁䅁䅍䅄䅁䅁䅯児䅷䅁䅯朵䅯䅁䅯兢䅑䅁䅅䅁䉁䅁䅁权䡂䅁䅁䍄䉁䅁䅁睁䅁䅁䅍䅄䅁䅁䅯䅶䅷䅁䅯䅈䅙䅁䅅䅁䉁䅁䅁权偄杂䅁䍄䉁䅁䅁睁䅁䅁䅍䅄䅁䅁䅯其䅷䅁䅯䅈䅙䅁䅅䅁䉁䅁䅁权獁睂䅁䍄䉁䅁䅁䅂䅁䅁䅍䅄䅁䅁䅯杯䅷䅁䅯眵䅯䅁䅯兦䅑䅁䅅䅁䉁䅁䅁兂䡄穓䩥坑剁䅑杷允䅁䅁䅍䅁䑁䅁䅷䅁䭁䭁乕䅁䭁䉁䜴䅁䉁䅁䅁允䅁䅁䅯䅎䅙䅁杷允䅁䅁䅑䅁䑁䅁䅷䅁䭁䕁䰴䅁䭁佁䭫䅁䭁䡁䕯䅁䉁䅁䅁允䅁䅁䅕䅁䅁䥁坄捺䵁䅉䅅䅁䕁䅁䅁睁䵁䅁䅁权䭂睃䅁权瑄权䅁权硂䅂䅁允䅁䅁䅅䅁䙁䡁灮橊䥅佲⽷䍄䉁䅁䅁䅂䅁䅁䅍䅄䅁䅁䅯杊䅷䅁䅯睈䅙䅁䅯䅉䅙䅁䅅䅁䉁䅁䅁权䵂睂䅁䍄䉁䅁䅁䅂䅁䅁䅍䅄䅁䅁䅯朹䅯䅁䅯眶䅯䅁䅯兢䅑䅁䅅䅁䉁䅁䅁杄十䅁䅁杍穁䑁䅙兏硁䑁䅁䅍睁䅁䅁䍄䉁䅁䅁䅂䅁䅁䅍䅄䅁䅁䅯睩䅷䅁䅯儶䅯䅁䅯来䅑䅁䅅䅁䉁䅁䅁兂䅁䅁䅁䙑搯䅑杷允䅁䅁䅑䅁䑁䅁䅷䅁䭁䱁䵯䅁䭁佁䬰䅁䭁䡁䕁䅁䉁䅁䅁允䅁䅁䅕㉦㡱䩤奍䐴䴸䅉䅅䅁䑁䅁䅁睁䵁䅁䅁权㕄权䅁权歁杂䅁允䅁䅁䅅䅁䭁䉁䕁䅁䵁䅉䅅䅁䕁䅁䅁睁䵁䅁䅁权桁䅄䅁权煄权䅁权㙂䅂䅁允䅁䅁䅅䅁佁䅁䅷䅁硁䍁䄴䅎睁䑁䅅䅁䵁䅉䅅䅁䑁䅁䅁睁䵁䅁䅁权䅄睃䅁权捁杂䅁允䅁䅁䅅䅁䭁䥁䜸䅁䵁䅉䅅䅁䕁䅁䅁睁䵁䅁䅁权ㅃ䅄䅁权浄权䅁权睂䅂䅁允䅁䅁䅅䅁佁䅁䅷䅁祁䍁䄴睍㉁䑁䅑䅁䵁䅉䅅䅁䑁䅁䅁睁䵁䅁䅁权楄睃䅁权歁杂䅁允䅁䅁䅅䅁䭁佁偑䅁䵁䅉䅅䅁䕁䅁䅁睁䵁䅁䅁权求䅄䅁权牄权䅁权療䅂䅁允䅁䅁䅅䅁佁䉁䅑䅁祁䑁䅍李穁䑁䅣䅏㉁䑁䅁睎䅁䅁杷允䅁䅁䅑䅁䑁䅁䅷䅁䭁䡁䱉䅁䭁佁䭧䅁䭁佁䭷䅁䉁䅁䅁允䅁䅁䅯睒䅁䅁杷允䅁䅁䅍䅁䑁䅁䅷䅁䭁䵁䱁䅁䭁䉁䜴䅁䉁䅁䅁允䅁䅁䅯睪䅙䅁杷允䅁䅁䅑䅁䑁䅁䅷䅁䭁䑁乣䅁䭁佁䭙䅁䭁䡁䕯䅁䉁䅁䅁允䅁䅁䄴杄䅁䑁䅅䅎畁䑁䅅䅏祁䅁䅁䍄䉁䅁䅁睁䅁䅁䅍䅄䅁䅁䅯杍䅳䅁䅯杈䅙䅁䅅䅁䉁䅁䅁权㙂睂䅁䍄䉁䅁䅁䅂䅁䅁䅍䅄䅁䅁䅯睥䅳䅁䅯儷䅯䅁䅯兦䅑䅁䅅䅁䉁䅁䅁兂癄湊敖瑌煺睐杷允䅁䅁䅑䅁䑁䅁䅷䅁䭁䵁䱁䅁䭁佁䭯䅁䭁佁䭷䅁䉁䅁䅁允䅁䅁䄴䅄䅁䑁䅁杌㉁䑁䅅杍䅁䅁杷允䅁䅁䅑䅁䑁䅁䅷䅁䭁䉁䱫䅁䭁佁䭳䅁䭁䡁䔰䅁䉁䅁䅁允䅁䅁䄴䅆䅁䑁䅅免祁䑁䅕睎祁䑁䅙䅍睁䅁䅁䍄䉁䅁䅁䅂䅁䅁䅍䅄䅁䅁䅯朲䅳䅁䅯眵䅯䅁䅯全䅑䅁䅅䅁䉁䅁䅁兂浂浚浚浚摙䅷杷允䅁䅁䅑䅁䑁䅁䅷䅁䭁䅁䱳䅁䭁佁䭯䅁䭁䡁䕁䅁䉁䅁䅁允䅁䅁䄴䅄䅁䑁䅅杌硁䑁䅍睍䅁䅁杷允䅁䅁䅑䅁䑁䅁䅷䅁䭁䍁䴴䅁䭁佁䬴䅁䭁䝁䔰䅁䉁䅁䅁允䅁䅁䅕䅁䅁䅁㥁䔫䵁䅉䅅䅁䕁䅁䅁睁䵁䅁䅁权䱄䅄䅁权牄权䅁权瑂䅂䅁允䅁䅁䅅䅁佁䉁䅉䅁ぁ䑁䅣兏祁䑁䅫䅏㍁䑁䅉䅁䵁䅉䅅䅁䕁䅁䅁睁䵁䅁䅁权㡄䅄䅁权畄权䅁权硂䅂䅁允䅁䅁䅅䅁䙁䅁䅁䅁䅂㥯䄯䍄䉁䅁䅁睁䅁䅁䅍䅄䅁䅁䅯䅷䅳䅁䅯䅊䅙䅁䅅䅁䉁䅁䅁权祂睄䅁䍄䉁䅁䅁睁䅁䅁䅍䅄䅁䅁䅯儵䅷䅁䅯䅇䅙䅁䅅䅁䉁䅁䅁权㡂杂䅁䍄䉁䅁䅁䅂䅁䅁䅍䅄䅁䅁䅯䅊䅳䅁䅯儷䅯䅁䅯睧䅑䅁䅅䅁䉁䅁䅁兂湄㘫确欰洳睐杷允䅁䅁䅑䅁䑁䅁䅷䅁䭁䝁䱧䅁䭁佁䭳䅁䭁䥁䕕䅁䉁䅁䅁允䅁䅁䄴䅆䅁䑁䅅杍㍁䑁䅉䅍睁䑁䅁䅍睁䅁䅁䍄䉁䅁䅁䅂䅁䅁䅍䅄䅁䅁䅯䅳䅳䅁䅯眶䅯䅁䅯全䅑䅁䅅䅁䉁䅁䅁杄十䅁䅁睍㉁䑁䅁李ぁ䑁䅫䅎㉁䅁䅁䍄䉁䅁䅁䅂䅁䅁䅍䅄䅁䅁䅯朷䅳䅁䅯朷䅯䅁䅯兣䅑䅁䅅䅁䉁䅁䅁兂䅁䅁䅁䭣剳兑杷允䅁䅁䅑䅁䑁䅁䅷䅁䭁䝁䴰䅁䭁佁䭯䅁䭁䥁䕍䅁䉁䅁䅁允䅁䅁䄴䅄䅁䑁䅁杌㑁䑁䅣睍䅁䅁杷允䅁䅁䅑䅁䑁䅁䅷䅁䭁䱁䱉䅁䭁佁䭳䅁䭁䥁䕕䅁䉁䅁䅁允䅁䅁䄴杅䅁䑁䅉杍睁䑁䅅兎硁䑁䅫李䅁䅁杷允䅁䅁䅑䅁䑁䅁䅷䅁䭁䵁䴴䅁䭁佁䭳䅁䭁䝁䔸䅁䉁䅁䅁允䅁䅁䄴杅䅁䑁䅫杍㍁䑁䅫䅏㑁䑁䅑䅎䅁䅁杷允䅁䅁䅍䅁䑁䅁䅷䅁䭁䍁䱧䅁䭁䉁䝷䅁䉁䅁䅁允䅁䅁䅯杒䅣䅁杷允䅁䅁䅑䅁䑁䅁䅷䅁䭁䩁䵙䅁䭁佁䬰䅁䭁䥁䕍䅁䉁䅁䅁允䅁䅁䅕䙦䍋癣偉樴䴸䅉䅅䅁䑁䅁䅁睁䵁䅁䅁权䙂睃䅁权歁杂䅁允䅁䅁䅅䅁䭁䥁偅䅁䵁䅉䅅䅁䕁䅁䅁睁䵁䅁䅁权煃䅄䅁权煄权䅁权睂䅂䅁允䅁䅁䅅䅁佁䅁䅷䅁睁䍁䄴睍㑁䑁䅣䅁䵁䅉䅅䅁䕁䅁䅁睁䵁䅁䅁权㡄䅄䅁权牄权䅁权䑃䅂䅁允䅁䅁䅅䅁佁䉁䅑䅁祁䑁䅅睍睁䑁䅁李ぁ䑁䅉睍䅁䅁杷允䅁䅁䅑䅁䑁䅁䅷䅁䭁䝁乯䅁䭁佁䭳䅁䭁佁䭷䅁䉁䅁䅁允䅁䅁䄴杅䅁䑁䅕杍穁䑁䅅䅍睁䑁䅕兎䅁䅁杷允䅁䅁䅑䅁䑁䅁䅷䅁䭁䵁䉑䅁䭁䉁䅅䅁䭁䅁䍑䅁䉁䅁䅁允䅁䅁䄴䅆䅁䑁䅅䅎㉁䑁䅧兎睁䑁䅁䅍睁䅁䅁䍄䉁䅁䅁䅂䅁䅁䅍䅄䅁䅁䅯眸䅯䅁䅯朵䅯䅁䅯兢䅑䅁䅅䅁䉁䅁䅁权䡂䅁䅁䍄䉁䅁䅁睁䅁䅁䅍䅄䅁䅁䅯睬䅳䅁䅯杈䅙䅁䅅䅁䉁䅁䅁权坂杂䅁䍄䉁䅁䅁䅂䅁䅁䅍䅄䅁䅁䅯睊䄰䅁䅯䄶䅯䅁䅯䄷䅯䅁䅅䅁䉁䅁䅁杄佁䅁䅁免㉁䍁䄴睍㑁䑁䅅䅁䵁䅉䅅䅁䕁䅁䅁睁䵁䅁䅁权㍁睃䅁权牄权䅁权獄权䅁允䅁䅁䅅䅁佁䉁䅉䅁㑁䑁䅅兎睁䑁䅁䅍睁䑁䅁䅁䵁䅉䅅䅁䕁䅁䅁睁䵁䅁䅁权⭂䅄䅁权灄权䅁权䑃䅂䅁允䅁䅁䅅䅁䙁䅁䅁䅁权⬴䅒䍄䉁䅁䅁睁䅁䅁䅍䅄䅁䅁䅯睺䅷䅁䅯䅇䅙䅁䅅䅁䉁䅁䅁权㡂杂䅁䍄䉁䅁䅁䅂䅁䅁䅍䅄䅁䅁䅯兊䅳䅁䅯朷䅯䅁䅯睧䅑䅁䅅䅁䉁䅁䅁兂䅁䅁䅁䭑晪䅑杷允䅁䅁䅑䅁䑁䅁䅷䅁䭁䑁䵣䅁䭁佁䭙䅁䭁䡁䕅䅁䉁䅁䅁允䅁䅁䄴䅄䅁䑁䅉杌㍁䑁䅕免䅁䅁杷允䅁䅁䅑䅁䑁䅁䅷䅁䭁佁䵷䅁䭁佁䬴䅁䭁䥁䕕䅁䉁䅁䅁允䅁䅁䅕䅁䅁䅁硂〲䵁䅉䅅䅁䑁䅁䅁睁䵁䅁䅁权畁䅄䅁权敁杂䅁允䅁䅁䅅䅁䭁䑁䝑䅁䵁䅉䅅䅁䕁䅁䅁睁䵁䅁䅁权ぃ睃䅁权瑄权䅁权㙂䅂䅁允䅁䅁䅅䅁䙁乁焰祪䑐偘⼸䍄䉁䅁䅁䅂䅁䅁䅍䅄䅁䅁䅯眱䅳䅁䅯儷䅯䅁䅯睢䅑䅁䅅䅁䉁䅁䅁兂䭂䅄牉硨䩢睐杷允䅁䅁䅑䅁䑁䅁䅷䅁䭁䭁䵙䅁䭁佁䬴䅁䭁䝁䔸䅁䉁䅁䅁允䅁䅁䅕䅁䅁䑁䙂〸䵁䅉䅅䅁䕁䅁䅁睁䵁䅁䅁权楁䅄䅁权煄权䅁权硂䅂䅁允䅁䅁䅅䅁佁䅁䅷䅁睁䍁䄴兏硁䑁䅉䅁䵁䅉䅅䅁䕁䅁䅁睁䵁䅁䅁权䵃兄䅁权瑄权䅁权瑂䅂䅁允䅁䅁䅅䅁䙁䕁㍷啩杆愵⽁䍄䉁䅁䅁䅂䅁䅁䅍䅄䅁䅁䅯朷䄰䅁䅯眶䅯䅁䅯睢䅑䅁䅅䅁䉁䅁䅁杄啁䅁䅁杍祁䑁䅑䅍㑁䑁䅣䅍睁䑁䅁䅁䵁䅉䅅䅁䑁䅁䅁睁䵁䅁䅁权敃䅄䅁权慁杂䅁允䅁䅁䅅䅁䭁䵁䜰䅁䵁䅉䅅䅁䕁䅁䅁睁䵁䅁䅁权䕄兄䅁权湄权䅁权䙃䅂䅁允䅁䅁䅅䅁䙁䕁䱓佢㝦共䅒䍄䉁䅁䅁睁䅁䅁䅍䅄䅁䅁䅯䅲䄰䅁䅯䅇䅙䅁䅅䅁䉁䅁䅁权婁杂䅁䍄䉁䅁䅁䅂䅁䅁䅍䅄䅁䅁䅯䅙䅳䅁䅯䄶䅯䅁䅯兦䅑䅁䅅䅁䉁䅁䅁权䡂䅁䅁䍄䉁䅁䅁睁䅁䅁䅍䅄䅁䅁䅯䅂䄰䅁䅯䅊䅙䅁䅅䅁䉁䅁䅁权畃杂䅁䍄䉁䅁䅁䅂䅁䅁䅍䅄䅁䅁䅯睕䅳䅁䅯朶䅯䅁䅯来䅑䅁䅅䅁䉁䅁䅁杄䵁䅁䅁免畁䑁䅍兏㑁䅁䅁䍄䉁䅁䅁䅂䅁䅁䅍䅄䅁䅁䅯材䅳䅁䅯眶䅯䅁䅯兢䅑䅁䅅䅁䉁䅁䅁杄十䅁䅁䅎㍁䑁䅕䅎ㅁ䑁䅙䅎㑁䅁䅁䍄䉁䅁䅁䅂䅁䅁䅍䅄䅁䅁䅯睖䅷䅁䅯儷䅯䅁䅯睢䅑䅁䅅䅁䉁䅁䅁兂塁挲㌷㉕前䅷杷允䅁䅁䅑䅁䑁䅁䅷䅁䭁䑁乍䅁䭁佁䭳䅁䭁䝁䔸䅁䉁䅁䅁允䅁䅁䄴杅䅁䑁䅣䅎㍁䑁䅑兏睁䑁䅅杍䅁䅁杷允䅁䅁䅑䅁䑁䅁䅷䅁䭁䕁䱁䅁䭁佁䭳䅁䭁䝁䔰䅁䉁䅁䅁允䅁䅁䄴杅䅁䑁䅅䅏ぁ䑁䅍李ㅁ䑁䅑䅍䅁䅁杷允䅁䅁䅑䅁䑁䅁䅷䅁䭁偁䵳䅁䭁佁䬰䅁䭁䡁䕯䅁䉁䅁䅁允䅁䅁䅕硥畓⭒㙆䑨䴸䅉䅅䅁䕁䅁䅁睁䵁䅁䅁权敂兄䅁权湄权䅁权療䅂䅁允䅁䅁䅅䅁䙁䅁搴摱票李䄱䍄䉁䅁䅁䅂䅁䅁䅍䅄䅁䅁䅯末䅯䅁䅯朵䅯䅁䅯睢䅑䅁䅅䅁䉁䅁䅁杄䭁䅁䅁免畁䑁䅣睍䅁䅁杷允䅁䅁䅑䅁䑁䅁䅷䅁䭁䭁䱳䅁䭁佁䭳䅁䭁䥁䕕䅁䉁䅁䅁允䅁䅁䄴杅䅁䑁䅕䅎ぁ䑁䅕䅎㍁䑁䅁兏䅁䅁杷允䅁䅁䅑䅁䑁䅁䅷䅁䭁䥁丸䅁䭁佁䭳䅁䭁䥁䕍䅁䉁䅁䅁允䅁䅁䄴杅䅁䑁䅣免㑁䑁䅙李ぁ䑁䅍睎䅁䅁杷允䅁䅁䅑䅁䑁䅁䅷䅁䭁䩁䱣䅁䭁佁䭧䅁䭁佁䭷䅁䉁䅁䅁允䅁䅁䅯睒䅁䅁杷允䅁䅁䅑䅁䑁䅁䅷䅁䭁䉁䵁䅁䭁佁䬰䅁䭁䡁䕅䅁䉁䅁䅁允䅁䅁䅕呣䬰㘱睎吴䴸䅉䅅䅁䕁䅁䅁睁䵁䅁䅁权潃睃䅁权晁杂䅁权杁杂䅁允䅁䅁䅅䅁䭁䕁䝷䅁䵁䅉䅅䅁䕁䅁䅁睁䵁䅁䅁权㙃䅄䅁权畄权䅁权硂䅂䅁允䅁䅁䅅䅁䙁䅁䅁䅁权佫䄵䍄䉁䅁䅁䅂䅁䅁䅍䅄䅁䅁䅯杚䅷䅁䅯眵䅯䅁䅯兣䅑䅁䅅䅁䉁䅁䅁兂㍁啩杆搵坁䅑杷允䅁䅁䅑䅁䑁䅁䅷䅁䭁䥁䵅䅁䭁佁䭯䅁䭁䥁䕍䅁䉁䅁䅁允䅁䅁䄴䅄䅁䑁䅁杌睁䑁䅫䅎䅁䅁杷允䅁䅁䅑䅁䑁䅁䅷䅁䭁䭁䵳䅁䭁佁䬴䅁䭁䥁䕕䅁䉁䅁䅁允䅁䅁䅕䅁䅁佁塃欷䵁䅉䅅䅁䕁䅁䅁睁䵁䅁䅁权扁兄䅁权晁杂䅁权杁杂䅁允䅁䅁䅅䅁䭁䕁䝷䅁䵁䅉䅅䅁䕁䅁䅁睁䵁䅁䅁权呂睃䅁权牄权䅁权䙃䅂䅁允䅁䅁䅅䅁佁䉁䅑䅁硁䑁䅑䅎穁䑁䅍睎㕁䑁䅅睎䅁䅁杷允䅁䅁䅑䅁䑁䅁䅷䅁䭁䅁䵣䅁䭁佁䭯䅁䭁䡁䕅䅁䉁䅁䅁允䅁䅁䄴䅄䅁䑁䅁杌睁䑁䅧杍䅁䅁杷允䅁䅁䅑䅁䑁䅁䅷䅁䭁䥁乣䅁䭁佁䬰䅁䭁佁䭷䅁䉁䅁䅁允䅁䅁䅕灳瘳㡰䱚含䴸䅉䅅䅁䕁䅁䅁睁䵁䅁䅁权奄睃䅁权浄权䅁权硂䅂䅁允䅁䅁䅅䅁佁䅁䅷䅁ㅁ䍁䄴䅍㕁䑁䅣䅁䵁䅉䅅䅁䕁䅁䅁睁䵁䅁䅁权湃睃䅁权煄权䅁权䑃䅂䅁允䅁䅁䅅䅁佁䅁䅷䅁硁䍁䄴兎穁䑁䅅䅁䵁䅉䅅䅁䑁䅁䅁睁䵁䅁䅁权䙄䅄䅁权歁杂䅁允䅁䅁䅅䅁䭁䭁䥁䅁䵁䅉䅅䅁䕁䅁䅁睁䵁䅁䅁权汁睃䅁权畄权䅁权㥂䅂䅁允䅁䅁䅅䅁䙁䅁䅁䅁杁⭭䅊䍄䉁䅁䅁䅂䅁䅁䅍䅄䅁䅁䅯䄴䅷䅁䅯朷䅯䅁䅯来䅑䅁䅅䅁䉁䅁䅁兂䅁䅁䅁䙧祔䅑杷允䅁䅁䅑䅁䑁䅁䅷䅁䭁䱁䰰䅁䭁佁䭫䅁䭁䡁䕅䅁䉁䅁䅁允䅁䅁䅕䅁䅁䍁⭃㡆䵅䅉䅅䅁䕁䅁䅁睁䵁䅁䅁权㥂兄䅁权潄权䅁权硂䅂䅁允䅁䅁䅅䅁佁䅁䄴䅁穁䑁䅁杌硁䑁䅁䅏䅁䅁杷允䅁䅁䅑䅁䑁䅁䅷䅁䭁䝁䵯䅁䭁佁䭳䅁䭁䡁䕁䅁䉁䅁䅁允䅁䅁䄴杅䅁䑁䅣䅏ㅁ䑁䅕䅏睁䑁䅁䅍䅁䅁杷允䅁䅁䅍䅁䑁䅁䅷䅁䭁䱁䱁䅁䭁䉁䜴䅁䉁䅁䅁允䅁䅁䅯儷䅙䅁杷允䅁䅁䅑䅁䑁䅁䅷䅁䭁䭁䴸䅁䭁佁䭫䅁䭁䝁䔸䅁䉁䅁䅁允䅁䅁䅕䅁䅁䅁㡂獮䵁䅉䅅䅁䕁䅁䅁睁䵁䅁䅁权楃䅄䅁权潄权䅁权䙃䅂䅁允䅁䅁䅅䅁佁䅁䄴䅁硁䑁䅁杌祁䑁䅅睍䅁䅁杷允䅁䅁䅑䅁䑁䅁䅷䅁䭁䙁临䅁䭁佁䭳䅁䭁佁䭷䅁䉁䅁䅁允䅁䅁䄴䅆䅁䑁䅅兏㍁䑁䅕免祁䑁䅍免㉁䅁䅁䍄䉁䅁䅁䅂䅁䅁䅍䅄䅁䅁䅯䄳䅳䅁䅯䄶䅯䅁䅯兣䅑䅁䅅䅁䉁䅁䅁权䡂䅁䅁䍄䉁䅁䅁䅂䅁䅁䅍䅄䅁䅁䅯睏䅷䅁䅯儷䅯䅁䅯来䅑䅁䅅䅁䉁䅁䅁兂卂ぅ䑂㉢䙦睐杷允䅁䅁䅍䅁䑁䅁䅷䅁䭁䉁义䅁䭁䍁䝙䅁䉁䅁䅁允䅁䅁䄴䅄䅁䑁䅣李畁䑁䅕䅏䅁䅁杷允䅁䅁䅑䅁䑁䅁䅷䅁䭁䙁䵳䅁䭁佁䭳䅁䭁䡁䕁䅁䉁䅁䅁允䅁䅁䄴杅䅁䑁䅧李睁䑁䅣睎睁䑁䅁䅍䅁䅁杷允䅁䅁䅑䅁䑁䅁䅷䅁䭁䉁䱧䅁䭁佁䭧䅁䭁䡁䕁䅁䉁䅁䅁允䅁䅁䄴杄䅁䑁䅍睎畁䑁䅅䅍㕁䅁䅁䍄䉁䅁䅁䅂䅁䅁䅍䅄䅁䅁䅯杪䅳䅁䅯朷䅯䅁䅯睢䅑䅁䅅䅁䉁䅁䅁兂䅁䅁䅁䑑㉈䅑杷允䅁䅁䅑䅁䑁䅁䅷䅁䭁乁䱅䅁䭁佁䭙䅁䭁䝁䔰䅁䉁䅁䅁允䅁䅁䄴䅄䅁䑁䅅杌硁䑁䅣兏䅁䅁杷允䅁䅁䅑䅁䑁䅁䅷䅁䭁乁䱯䅁䭁佁䭣䅁䭁䥁䕍䅁䉁䅁䅁允䅁䅁䅕歵䵫楁䡳㡇䵁䅉䅅䅁䕁䅁䅁睁䵁䅁䅁权湁睃䅁权浄权䅁权獄权䅁允䅁䅁䅅䅁䭁䕁䅣䅁䵁䅉䅅䅁䕁䅁䅁睁䵁䅁䅁权ㅁ兄䅁权牄权䅁权㙂䅂䅁允䅁䅁䅅䅁佁䉁䅉䅁ㅁ䑁䅅杍ぁ䑁䅍䅍睁䑁䅁䅁䵁䅉䅅䅁䑁䅁䅁睁䵁䅁䅁权祃䅄䅁权流杂䅁允䅁䅁䅅䅁佁䅁䄴䅁硁䑁䅁李畁䑁䅑睎䅁䅁杷允䅁䅁䅑䅁䑁䅁䅷䅁䭁䱁䵧䅁䭁佁䭳䅁䭁䥁䕕䅁䉁䅁䅁允䅁䅁䄴杅䅁䑁䅍䅍穁䑁䅍䅏睁䑁䅫䅎䅁䅁杷允䅁䅁䅑䅁䑁䅁䅷䅁䭁佁乳䅁䭁佁䭳䅁䭁䡁䕅䅁䉁䅁䅁允䅁䅁䄴䅅䅁䑁䅫睎穁䑁䅧免㑁䑁䅍䅁䵁䅉䅅䅁䑁䅁䅁睁䵁䅁䅁权允兄䅁权流杂䅁允䅁䅁䅅䅁佁䅁䅷䅁㑁䑁䅅杌㑁䑁䅕䅁䵁䅉䅅䅁䕁䅁䅁睁䵁䅁䅁权㍃睃䅁权牄权䅁权療䅂䅁允䅁䅁䅅䅁佁䉁䅉䅁㑁䑁䅁䅍㉁䑁䅙兏ぁ䑁䅧䅁䵁䅉䅅䅁䑁䅁䅁睁䵁䅁䅁权流睃䅁权奁杂䅁允䅁䅁䅅䅁䭁䉁䝫䅁䵁䅉䅅䅁䕁䅁䅁睁䵁䅁䅁权穂䅄䅁权潄权䅁权硂䅂䅁允䅁䅁䅅䅁佁䅁䅷䅁㑁䍁䄴䅍硁䑁䅍䅁䵁䅉䅅䅁䑁䅁䅁睁䵁䅁䅁权ㅁ兄䅁权敁杂䅁允䅁䅁䅅䅁䭁䍁䡑䅁䵁䅉䅅䅁䕁䅁䅁睁䵁䅁䅁权硂䅁䅁权剁䅁䅁权䕁杁䅁允䅁䅁䅅䅁佁䉁䅑䅁硁䑁䅁睎祁䑁䅁䅍睁䑁䅁䅍䅁䅁杷允䅁䅁䅍䅁䑁䅁䅷䅁䭁佁䱉䅁䭁䉁䜴䅁䉁䅁䅁允䅁䅁䅯杪䅣䅁杷允䅁䅁䅑䅁䑁䅁䅷䅁䭁䍁䴰䅁䭁佁䭳䅁䭁䡁䕁䅁䉁䅁䅁允䅁䅁䄴䅆䅁䑁䅅杍睁䑁䅁兏ぁ䑁䅍䅏睁䅁䅁䍄䉁䅁䅁䅂䅁䅁䅍䅄䅁䅁䅯睋䅳䅁䅯儷䅯䅁䅯睧䅑䅁䅅䅁䉁䅁䅁兂祄欰椱䙅硪睐杷允䅁䅁䅑䅁䑁䅁䅷䅁䭁䵁䱳䅁䭁佁䭫䅁䭁䝁䔸䅁䉁䅁䅁允䅁䅁䅕䅁䅁䅁偄䕄䵅䅉䅅䅁䑁䅁䅁睁䵁䅁䅁权歄睃䅁权敁杂䅁允䅁䅁䅅䅁䭁䭁䡫䅁䵁䅉䅅䅁䕁䅁䅁睁䵁䅁䅁权祄权䅁权瑄权䅁权療䅂䅁允䅁䅁䅅䅁䙁乁獭剸摡儶䅆䍄䉁䅁䅁䅂䅁䅁䅍䅄䅁䅁䅯朸䅳䅁䅯儶䅯䅁䅯兣䅑䅁䅅䅁䉁䅁䅁兂䅁䅁䅁䡁番䅑杷允䅁䅁䅑䅁䑁䅁䅷䅁䭁䡁乣䅁䭁佁䭙䅁䭁䡁䔰䅁䉁䅁䅁允䅁䅁䄴䅄䅁䑁䅅杌㉁䑁䅍李䅁䅁杷允䅁䅁䅑䅁䑁䅁䅷䅁䭁䡁䰴䅁䭁佁䭳䅁䭁䡁䔰䅁䉁䅁䅁允䅁䅁䄴杅䅁䑁䅙李硁䑁䅍兏祁䑁䅣免䅁䅁杷允䅁䅁䅑䅁䑁䅁䅷䅁䭁䡁䱷䅁䭁佁䭣䅁䭁䡁䕅䅁䉁䅁䅁允䅁䅁䅕扏䥔牤昶啄䵁䅉䅅䅁䕁䅁䅁睁䵁䅁䅁权䭃䅄䅁权牄权䅁权㥂䅂䅁允䅁䅁䅅䅁佁䉁䅉䅁穁䑁䅅免硁䑁䅅李ぁ䑁䅣䅁䵁䅉䅅䅁䕁䅁䅁睁䵁䅁䅁权佂兄䅁权湄权䅁权硂䅂䅁允䅁䅁䅅䅁䙁䵁杕䡳潊剫䅂䍄䉁䅁䅁䅂䅁䅁䅍䅄䅁䅁䅯其䅳䅁䅯眵䅯䅁䅯睢䅑䅁䅅䅁䉁䅁䅁兂奃桢䑋䵷㝲睐杷允䅁䅁䅑䅁䑁䅁䅷䅁䭁䡁䵍䅁䭁佁䭧䅁䭁䡁䕁䅁䉁䅁䅁允䅁䅁䄴䅄䅁䑁䅫杌睁䑁䅍兎䅁䅁杷允䅁䅁䅑䅁䑁䅁䅷䅁䭁䭁䴴䅁䭁佁䭣䅁䭁䡁䔰䅁䉁䅁䅁允䅁䅁䅕灳瘳㡰䱚㡆䵁䅉䅅䅁䕁䅁䅁睁䵁䅁䅁权畄睃䅁权潄权䅁权㥂䅂䅁允䅁䅁䅅䅁佁䅁䅷䅁祁䍁䄴䅏㑁䑁䅕䅁䵁䅉䅅䅁䕁䅁䅁睁䵁䅁䅁权䅁兄䅁权浄权䅁权硂䅂䅁允䅁䅁䅅䅁佁䅁䅷䅁硁䍁䄴兏硁䑁䅙䅁䵁䅉䅅䅁䑁䅁䅁睁䵁䅁䅁权㥂睃䅁权流杂䅁允䅁䅁䅅䅁佁䅁䄴䅁硁䑁䅁睍畁䑁䅍䅏䅁䅁杷允䅁䅁䅑䅁䑁䅁䅷䅁䭁䭁䵁䅁䭁佁䭧䅁䭁佁䭷䅁䉁䅁䅁允䅁䅁䄴杄䅁䑁䅉兏畁䑁䅁兏ㅁ䅁䅁䍄䉁䅁䅁䅂䅁䅁䅍䅄䅁䅁䅯杏䄰䅁䅯眶䅯䅁䅯睢䅑䅁䅅䅁䉁䅁䅁杄十䅁䅁䅎祁䑁䅁兎㑁䑁䅅兏ぁ䅁䅁䍄䉁䅁䅁睁䅁䅁䅍䅄䅁䅁䅯杇䅳䅁䅯杈䅙䅁䅅䅁䉁䅁䅁权啃权䅁䍄䉁䅁䅁䅂䅁䅁䅍䅄䅁䅁䅯兩䅁䅁䅯䅂䅁䅁䅯䅂䅉䅁䅅䅁䉁䅁䅁兂䅁䅁䅁唶慸兑杷允䅁䅁䅑䅁䑁䅁䅷䅁䭁䑁䵧䅁䭁佁䭳䅁䭁䡁䔰䅁䉁䅁䅁允䅁䅁䄴杅䅁䑁䅍免㑁䑁䅑免硁䑁䅅䅎䅁䅁杷允䅁䅁䅑䅁䑁䅁䅷䅁䭁乁䵉䅁䭁佁䭯䅁䭁䝁䔸䅁䉁䅁䅁允䅁䅁䄴䅄䅁䑁䅁杌睁䑁䅧睎䅁䅁杷允䅁䅁䅑䅁䑁䅁䅷䅁䭁䙁䵳䅁䭁佁䬴䅁䭁䡁䔰䅁䉁䅁䅁允䅁䅁䅕䅁䅁䵁呃䔲䵁䅉䅅䅁䕁䅁䅁睁䵁䅁䅁权扃兄䅁权牄权䅁权䙃䅂䅁允䅁䅁䅅䅁佁䉁䅉䅁祁䑁䅕李㍁䑁䅑睍硁䑁䅍䅁䵁䅉䅅䅁䕁䅁䅁睁䵁䅁䅁权浃兄䅁权潄权䅁权㥂䅂䅁允䅁䅁䅅䅁佁䅁䄴䅁祁䑁䅁杌祁䑁䅙䅏䅁䅁杷允䅁䅁䅑䅁䑁䅁䅷䅁䭁䅁䅧䅁䭁䉁䅅䅁䭁䅁䍑䅁䉁䅁䅁允䅁䅁䄴䅆䅁䑁䅅免㉁䑁䅕睍㉁䑁䅁䅍睁䅁䅁䍄䉁䅁䅁睁䅁䅁䅍䅄䅁䅁䅯睘䄸䅁䅯䅇䅙䅁䅅䅁䉁䅁䅁权䅂杂䅁䍄䉁䅁䅁䅂䅁䅁䅍䅄䅁䅁䅯杖䅳䅁䅯儷䅯䅁䅯睧䅑䅁䅅䅁䉁䅁䅁兂汄䌰扌堫匷睐杷允䅁䅁䅑䅁䑁䅁䅷䅁䭁䥁䰸䅁䭁佁䬴䅁䭁䡁䕁䅁䉁䅁䅁允䅁䅁䅕䅁䅁䥁䅄獸䵁䅉䅅䅁䕁䅁䅁睁䵁䅁䅁权睂睃䅁权湄权䅁权獄权䅁允䅁䅁䅅䅁䙁佁氷扯㔱畩⼰䍄䉁䅁䅁䅂䅁䅁䅍䅄䅁䅁䅯全䅷䅁䅯儷䅯䅁䅯来䅑䅁䅅䅁䉁䅁䅁兂乃㉬匴㡧慄睐杷允䅁䅁䅑䅁䑁䅁䅷䅁䭁䵁乑䅁䭁佁䭧䅁䭁䥁䕕䅁䉁䅁䅁允䅁䅁䄴䅄䅁䑁䅅睍畁䑁䅙兎䅁䅁杷允䅁䅁䅑䅁䑁䅁䅷䅁䭁䍁䵯䅁䭁䉁䜸䅁䭁䍁䝁䅁䉁䅁䅁允䅁䅁䅯杬䅙䅁杷允䅁䅁䅑䅁䑁䅁䅷䅁䭁䙁䵁䅁䭁佁䭙䅁䭁䥁䕍䅁䉁䅁䅁允䅁䅁䄴䅄䅁䑁䅅杌硁䑁䅫兏䅁䅁杷允䅁䅁䅑䅁䑁䅁䅷䅁䭁䍁䵁䅁䭁佁䭯䅁䭁佁䭷䅁䉁䅁䅁允䅁䅁䄴䅄䅁䑁䅁杌ぁ䑁䅕兎䅁䅁杷允䅁䅁䅑䅁䑁䅁䅷䅁䭁偁䵑䅁䭁佁䬰䅁䭁䝁䔸䅁䉁䅁䅁允䅁䅁䅕䩡瑈䑦ㄸ樵䴸䅉䅅䅁䑁䅁䅁睁䵁䅁䅁权⽃䅄䅁权流杂䅁允䅁䅁䅅䅁佁䅁䅷䅁㉁䑁䅍杌硁䑁䅕䅁䵁䅉䅅䅁䑁䅁䅁睁䵁䅁䅁权塃睃䅁权慁杂䅁允䅁䅁䅅䅁䭁䙁䝫䅁䵁䅉䅅䅁䕁䅁䅁睁䵁䅁䅁权慂䅁䅁权剁䅁䅁权䕁杁䅁允䅁䅁䅅䅁佁䉁䅑䅁祁䑁䅙䅍祁䑁䅁䅍睁䑁䅁䅍䅁䅁杷允䅁䅁䅑䅁䑁䅁䅷䅁䭁乁䱙䅁䭁佁䭯䅁䭁䡁䕁䅁䉁䅁䅁允䅁䅁䄴䅄䅁䑁䅁杌ぁ䑁䅙兏䅁䅁杷允䅁䅁䅍䅁䑁䅁䅷䅁䭁䥁䵉䅁䭁䉁䝯䅁䉁䅁䅁允䅁䅁䅯兗䅙䅁杷允䅁䅁䅑䅁䑁䅁䅷䅁䭁䙁䰸䅁䭁佁䭯䅁䭁䡁䔰䅁䉁䅁䅁允䅁䅁䄴䅄䅁䑁䅁杌㉁䑁䅍杍䅁䅁杷允䅁䅁䅑䅁䑁䅁䅷䅁䭁䥁䰴䅁䭁佁䭣䅁䭁䝁䔰䅁䉁䅁䅁允䅁䅁䅕䡳潊敫㠳ぅ䵁䅉䅅䅁䕁䅁䅁睁䵁䅁䅁权㝂䅄䅁权瑄权䅁权䙃䅂䅁允䅁䅁䅅䅁䙁䍁䡵瑆佮㤹⽍䍄䉁䅁䅁䅂䅁䅁䅍䅄䅁䅁䅯眱䅳䅁䅯眶䅯䅁䅯䅣䅑䅁䅅䅁䉁䅁䅁杄十䅁䅁兏睁䑁䅕䅍睁䑁䅁䅍睁䅁䅁䍄䉁䅁䅁䅂䅁䅁䅍䅄䅁䅁䅯杏䅳䅁䅯䄶䅯䅁䅯䄷䅯䅁䅅䅁䉁䅁䅁杄佁䅁䅁免ぁ䍁䄴兎硁䑁䅣䅁䵁䅉䅅䅁䑁䅁䅁睁䵁䅁䅁权獃兄䅁权歁杂䅁允䅁䅁䅅䅁䭁䡁偕䅁䵁䅉䅅䅁䕁䅁䅁睁䵁䅁䅁权呄睃䅁权瑄权䅁权䙃䅂䅁允䅁䅁䅅䅁䙁䭁硲欰椱久⽁䍄䉁䅁䅁䅂䅁䅁䅍䅄䅁䅁䅯䅏䅷䅁䅯朷䅯䅁䅯兣䅑䅁䅅䅁䉁䅁䅁兂䅁䅁䅁䠴瑺䅑杷允䅁䅁䅑䅁䑁䅁䅷䅁䭁䱁䵷䅁䭁佁䭯䅁䭁䡁䕅䅁䉁䅁䅁允䅁䅁䅯睒䅁䅁杷允䅁䅁䅑䅁䑁䅁䅷䅁䭁䑁䵯䅁䭁佁䭯䅁䭁䡁䕯䅁䉁䅁䅁允䅁䅁䄴䅄䅁䑁䅁杌穁䑁䅉免䅁䅁杷允䅁䅁䅍䅁䑁䅁䅷䅁䭁䕁久䅁䭁䍁䝙䅁䉁䅁䅁允䅁䅁䄴䅄䅁䑁䅧杍畁䑁䅕䅎䅁䅁杷允䅁䅁䅍䅁䑁䅁䅷䅁䭁䝁乕䅁䭁䉁䜴䅁䉁䅁䅁允䅁䅁䅯兓䅙䅁杷允䅁䅁䅑䅁䑁䅁䅷䅁䭁乁䵉䅁䭁佁䬰䅁䭁䡁䕁䅁䉁䅁䅁允䅁䅁䅕偃婥䙈噲稸䴸䅉䅅䅁䕁䅁䅁睁䵁䅁䅁权坂睃䅁权煄权䅁权療䅂䅁允䅁䅁䅅䅁佁䅁䅷䅁睁䍁䄴兏ㅁ䑁䅍䅁䵁䅉䅅䅁䕁䅁䅁睁䵁䅁䅁权瑂睃䅁权瑄权䅁权硂䅂䅁允䅁䅁䅅䅁䙁䕁匫偑癤敪⽑䍄䉁䅁䅁䅂䅁䅁䅍䅄䅁䅁䅯儫䅯䅁䅯眵䅯䅁䅯睧䅑䅁䅅䅁䉁䅁䅁兂䵁楁䡵灆桫䅑杷允䅁䅁䅑䅁䑁䅁䅷䅁䭁佁䱯䅁䭁佁䭙䅁䭁䡁䕯䅁䉁䅁䅁允䅁䅁䄴䅄䅁䑁䅉杌㉁䑁䅍兎䅁䅁杷允䅁䅁䅍䅁䑁䅁䅷䅁䭁䑁乙䅁䭁䉁䝯䅁䉁䅁䅁允䅁䅁䅯睇䅙䅁杷允䅁䅁䅑䅁䑁䅁䅷䅁䭁䉁䵧䅁䭁佁䭳䅁䭁䥁䕍䅁䉁䅁䅁允䅁䅁䄴杅䅁䑁䅉李睁䑁䅣䅏㑁䑁䅅睍䅁䅁杷允䅁䅁䅑䅁䑁䅁䅷䅁䭁䭁䴴䅁䭁佁䭙䅁䭁䡁䕯䅁䉁䅁䅁允䅁䅁䄴䅄䅁䑁䅣杌穁䑁䅍睍䅁䅁杷允䅁䅁䅑䅁䑁䅁䅷䅁䭁䕁䵫䅁䭁佁䭧䅁䭁䝁䔸䅁䉁䅁䅁允䅁䅁䄴䅄䅁䑁䅉䅍畁䑁䅁兎䅁䅁杷允䅁䅁䅑䅁䑁䅁䅷䅁䭁䥁䵯䅁䭁佁䭯䅁䭁䥁䕕䅁䉁䅁䅁允䅁䅁䅯睒䅁䅁杷允䅁䅁䅑䅁䑁䅁䅷䅁䭁䍁䵕䅁䭁佁䭫䅁䭁䥁䕍䅁䉁䅁䅁允䅁䅁䅕䅁䅁䥁䙂ぷ䵁䅉䅅䅁䕁䅁䅁睁䵁䅁䅁权灄䅄䅁权煄权䅁权㥂䅂䅁允䅁䅁䅅䅁佁䅁䅷䅁睁䍁䄴兎㕁䑁䅧䅁䵁䅉䅅䅁䕁䅁䅁睁䵁䅁䅁权婃睃䅁权煄权䅁权瑂䅂䅁允䅁䅁䅅䅁佁䅁䅷䅁睁䍁䄴兎㕁䑁䅫䅁䵁䅉䅅䅁䕁䅁䅁睁䵁䅁䅁权㙃䅄䅁权湄权䅁权療䅂䅁允䅁䅁䅅䅁䙁䡁啳歲桦来䅸䍄䉁䅁䅁䅂䅁䅁䅍䅄䅁䅁䅯兮䅳䅁䅯儷䅯䅁䅯全䅑䅁䅅䅁䉁䅁䅁兂㥃桉硓祙睐睐杷允䅁䅁䅑䅁䑁䅁䅷䅁䭁䥁䴴䅁䭁佁䭳䅁䭁䝁䔸䅁䉁䅁䅁允䅁䅁䄴䅅䅁䑁䅣李㍁䑁䅑睍㉁䑁䅍䅁䵁䅉䅅䅁䕁䅁䅁睁䵁䅁䅁权䝂睃䅁权煄权䅁权㥂䅂䅁允䅁䅁䅅䅁佁䅁䅷䅁祁䍁䄴睍㉁䑁䅕䅁䵁䅉䅅䅁䕁䅁䅁睁䵁䅁䅁权乃䅄䅁权潄权䅁权䙃䅂䅁允䅁䅁䅅䅁䭁䕁䅣䅁䵁䅉䅅䅁䕁䅁䅁睁䵁䅁䅁权祄兄䅁权浄权䅁权㙂䅂䅁允䅁䅁䅅䅁佁䅁䅷䅁祁䍁䄴䅎ぁ䑁䅧䅁䵁䅉䅅䅁䕁䅁䅁睁䵁䅁䅁权㥄睃䅁权牄权䅁权瑂䅂䅁允䅁䅁䅅䅁佁䉁䅑䅁硁䑁䅁免睁䑁䅉䅏睁䑁䅕兏䅁䅁杷允䅁䅁䅍䅁䑁䅁䅷䅁䭁䑁䰴䅁䭁䉁䜴䅁䉁䅁䅁允䅁䅁䅯睋䅧䅁杷允䅁䅁䅍䅁䑁䅁䅷䅁䭁䑁䰸䅁䭁䉁䜴䅁䉁䅁䅁允䅁䅁䅯杪䅣䅁杷允䅁䅁䅍䅁䑁䅁䅷䅁䭁䕁䱁䅁䭁䉁䜴䅁䉁䅁䅁允䅁䅁䅯䅚䅣䅁杷允䅁䅁䅑䅁䑁䅁䅷䅁䭁乁䵍䅁䭁佁䭫䅁䭁䝁䔸䅁䉁䅁䅁允䅁䅁䅕䅁䅁䍁䥂歃䵅䅉䅅䅁䕁䅁䅁睁䵁䅁䅁权䑂兄䅁权浄权䅁权䙃䅂䅁允䅁䅁䅅䅁佁䅁䅷䅁硁䍁䄴免硁䑁䅙䅁䵁䅉䅅䅁䑁䅁䅁睁䵁䅁䅁权剄睃䅁权奁杂䅁允䅁䅁䅅䅁䭁䕁䝑䅁䵁䅉䅅䅁䑁䅁䅁睁䵁䅁䅁权獃兄䅁权流杂䅁允䅁䅁䅅䅁佁䅁䅷䅁㕁䑁䅉杌㍁䑁䅅䅁䵁䅉䅅䅁䕁䅁䅁睁䵁䅁䅁权坁睃䅁权牄权䅁权䑃䅂䅁允䅁䅁䅅䅁佁䉁䅉䅁㑁䑁䅍睎ㅁ䑁䅙杍硁䑁䅣䅁䵁䅉䅅䅁䕁䅁䅁睁䵁䅁䅁权䉄睃䅁权灄权䅁权䙃䅂䅁允䅁䅁䅅䅁䙁䅁䅁䅁䅁书䅘䍄䉁䅁䅁䅂䅁䅁䅍䅄䅁䅁䅯儹䅳䅁䅯朷䅯䅁䅯睢䅑䅁䅅䅁䉁䅁䅁兂䅁䅁䅁䝙欳䅑杷允䅁䅁䅑䅁䑁䅁䅷䅁䭁䝁䵑䅁䭁佁䭫䅁䭁䡁䔰䅁䉁䅁䅁允䅁䅁䅕䅁䅁䕁睄唹䵁䅉䅅䅁䕁䅁䅁睁䵁䅁䅁权癄兄䅁权畄权䅁权療䅂䅁允䅁䅁䅅䅁䙁䅁䅁䅁啃硵䉔䍄䉁䅁䅁䅂䅁䅁䅍䅄䅁䅁䅯杒䅷䅁䅯儷䅯䅁䅯兣䅑䅁䅅䅁䉁䅁䅁兂㑃潈牘払敩睐杷允䅁䅁䅑䅁䑁䅁䅷䅁䭁䍁䴰䅁䭁佁䭧䅁䭁䥁䕍䅁䉁䅁䅁允䅁䅁䄴䅄䅁䑁䅉䅎畁䑁䅣李䅁䅁杷允䅁䅁䅑䅁䑁䅁䅷䅁䭁䅁䰰䅁䭁佁䭯䅁䭁䡁䕯䅁䉁䅁䅁允䅁䅁䄴䅄䅁䑁䅁杌穁䑁䅣杍䅁䅁杷允䅁䅁䅑䅁䑁䅁䅷䅁䭁䭁䱧䅁䭁佁䭣䅁䭁䡁䔰䅁䉁䅁䅁允䅁䅁䅕穯㑢㍰慕樸䴸䅉䅅䅁䕁䅁䅁睁䵁䅁䅁权摄䅄䅁权潄权䅁权䑃䅂䅁允䅁䅁䅅䅁佁䅁䅷䅁㕁䍁䄴睎㕁䑁䅕䅁䵁䅉䅅䅁䑁䅁䅁睁䵁䅁䅁权䥄睃䅁权歁杂䅁允䅁䅁䅅䅁䭁䡁偙䅁䵁䅉䅅䅁䕁䅁䅁睁䵁䅁䅁权扁睃䅁权湄权䅁权㥂䅂䅁允䅁䅁䅅䅁䙁䡁⭥确癯午䅦䍄䉁䅁䅁䅂䅁䅁䅍䅄䅁䅁䅯睧䅷䅁䅯朶䅯䅁䅯兦䅑䅁䅅䅁䉁䅁䅁杄䵁䅁䅁䅏畁䑁䅕免㉁䅁䅁䍄䉁䅁䅁䅂䅁䅁䅍䅄䅁䅁䅯䅹䅳䅁䅯朵䅯䅁䅯睧䅑䅁䅅䅁䉁䅁䅁杄䵁䅁䅁免畁䑁䅍䅎穁䅁䅁䍄䉁䅁䅁䅂䅁䅁䅍䅄䅁䅁䅯睦䅷䅁䅯眵䅯䅁䅯兢䅑䅁䅅䅁䉁䅁䅁兂癁匳䝑剧慕䅑杷允䅁䅁䅑䅁䑁䅁䅷䅁䭁䍁义䅁䭁佁䭳䅁䭁䡁䔰䅁䉁䅁䅁允䅁䅁䄴䅆䅁䑁䅅免ぁ䑁䅉睎㑁䑁䅅䅎㑁䅁䅁䍄䉁䅁䅁䅂䅁䅁䅍䅄䅁䅁䅯杤䅳䅁䅯朶䅯䅁䅯睧䅑䅁䅅䅁䉁䅁䅁杄䵁䅁䅁免畁䑁䅁睍㑁䅁䅁䍄䉁䅁䅁䅂䅁䅁䅍䅄䅁䅁䅯杲䅳䅁䅯朶䅯䅁䅯睢䅑䅁䅅䅁䉁䅁䅁杄䵁䅁䅁䅍畁䑁䅙䅍硁䅁䅁䍄䉁䅁䅁䅂䅁䅁䅍䅄䅁䅁䅯杈䄸䅁䅯眶䅯䅁䅯兦䅑䅁䅅䅁䉁䅁䅁杄啁䅁䅁免ㅁ䑁䅙睍㉁䑁䅙李ぁ䑁䅣䅁䵁䅉䅅䅁䕁䅁䅁睁䵁䅁䅁权湄睃䅁权浄权䅁权療䅂䅁允䅁䅁䅅䅁佁䅁䄴䅁硁䑁䅑杌ㅁ䑁䅉免䅁䅁杷允䅁䅁䅑䅁䑁䅁䅷䅁䭁䝁䵑䅁䭁佁䭳䅁䭁䡁䕁䅁䉁䅁䅁允䅁䅁䄴䅆䅁䑁䅅䅏穁䑁䅫䅍㍁䑁䅉兏㑁䅁䅁䍄䉁䅁䅁䅂䅁䅁䅍䅄䅁䅁䅯朵䅅䅁䅯䅂䅁䅁䅯䅂䅉䅁䅅䅁䉁䅁䅁兂䅁䅁䅁䡬奴兑杷允䅁䅁䅑䅁䑁䅁䅷䅁䭁䵁䱳䅁䭁佁䭳䅁䭁䥁䕍䅁䉁䅁䅁允䅁䅁䄴䅆䅁䑁䅅杍㍁䑁䅍䅎㑁䑁䅍䅎穁䅁䅁䍄䉁䅁䅁䅂䅁䅁䅍䅄䅁䅁䅯䄰䅷䅁䅯眶䅯䅁䅯兢䅑䅁䅅䅁䉁䅁䅁杄十䅁䅁杍㑁䑁䅁免㍁䑁䅫睍硁䅁䅁䍄䉁䅁䅁䅂䅁䅁䅍䅄䅁䅁䅯䄶䅳䅁䅯朵䅯䅁䅯睢䅑䅁䅅䅁䉁䅁䅁杄䵁䅁䅁免畁䑁䅣䅏硁䅁䅁䍄䉁䅁䅁睁䅁䅁䅍䅄䅁䅁䅯具䅳䅁䅯杈䅙䅁䅅䅁䉁䅁䅁权祂杂䅁䍄䉁䅁䅁睁䅁䅁䅍䅄䅁䅁䅯睕䅳䅁䅯杇䅙䅁䅅䅁䉁䅁䅁权杂杂䅁䍄䉁䅁䅁䅂䅁䅁䅍䅄䅁䅁䅯睒䅳䅁䅯䄶䅯䅁䅯䅣䅑䅁䅅䅁䉁䅁䅁杄佁䅁䅁兌㍁䍁䄴䅏硁䑁䅙䅁䵁䅉䅅䅁䕁䅁䅁睁䵁䅁䅁权煁兄䅁权瑄权䅁权療䅂䅁允䅁䅁䅅䅁䙁䱁敧敨剴䅵䅚䍄䉁䅁䅁䅂䅁䅁䅍䅄䅁䅁䅯睈䅷䅁䅯眶䅯䅁䅯兢䅑䅁䅅䅁䉁䅁䅁杄啁䅁䅁免睁䑁䅑睎㉁䑁䅍䅍睁䑁䅁䅁䵁䅉䅅䅁䕁䅁䅁睁䵁䅁䅁权㡃䅄䅁权灄权䅁权療䅂䅁允䅁䅁䅅䅁䙁䅁䅁䅁䅁扤䄱䍄䉁䅁䅁䅂䅁䅁䅍䅄䅁䅁䅯条䅳䅁䅯朵䅯䅁䅯睧䅑䅁䅅䅁䉁䅁䅁杄䵁䅁䅁免畁䑁䅅睍祁䅁䅁䍄䉁䅁䅁䅂䅁䅁䅍䅄䅁䅁䅯先䅷䅁䅯䄶䅯䅁䅯兦䅑䅁䅅䅁䉁䅁䅁杄䵁䅁䅁兏畁䑁䅕杍ぁ䅁䅁䍄䉁䅁䅁䅂䅁䅁䅍䅄䅁䅁䅯杣䅷䅁䅯䄶䅯䅁䅯兢䅑䅁䅅䅁䉁䅁䅁权䡂䅁䅁䍄䉁䅁䅁䅂䅁䅁䅍䅄䅁䅁䅯杉䄰䅁䅯眵䅯䅁䅯䄷䅯䅁䅅䅁䉁䅁䅁兂畄䑦ㄸ橘畯䅑杷允䅁䅁䅑䅁䑁䅁䅷䅁䭁䥁䵙䅁䭁佁䭫䅁䭁佁䭷䅁䉁䅁䅁允䅁䅁䅕䅁䅁䵁摁唲䵁䅉䅅䅁䕁䅁䅁睁䵁䅁䅁权牃䅄䅁权畄权䅁权䑃䅂䅁允䅁䅁䅅䅁䙁䅁䅁䅁䅄伯䅖䍄䉁䅁䅁䅂䅁䅁䅍䅄䅁䅁䅯典䅷䅁䅯朷䅯䅁䅯䅣䅑䅁䅅䅁䉁䅁䅁兂䅁䅁䅁䩧牌䅑杷允䅁䅁䅑䅁䑁䅁䅷䅁䭁䥁䵕䅁䭁佁䭯䅁䭁䥁䕍䅁䉁䅁䅁允䅁䅁䄴䅄䅁䑁䅅杌睁䑁䅅杍䅁䅁杷允䅁䅁䅑䅁䑁䅁䅷䅁䭁䱁乣䅁䭁佁䭣䅁䭁䡁䕁䅁䉁䅁䅁允䅁䅁䅕噋偹癷潕䐵䴸䅉䅅䅁䕁䅁䅁睁䵁䅁䅁权煁睃䅁权牄权䅁权療䅂䅁允䅁䅁䅅䅁佁䉁䅉䅁ぁ䑁䅍睍穁䑁䅙睎ㅁ䑁䅕䅁䵁䅉䅅䅁䕁䅁䅁睁䵁䅁䅁权橂䅄䅁权畄权䅁权睂䅂䅁允䅁䅁䅅䅁䙁䅁䅁䅁兂䄶䉊䍄䉁䅁䅁䅂䅁䅁䅍䅄䅁䅁䅯睳䅷䅁䅯眵䅯䅁䅯䄷䅯䅁䅅䅁䉁䅁䅁兂灃䩢湢牡瘷睐杷允䅁䅁䅑䅁䑁䅁䅷䅁䭁䉁䵉䅁䭁佁䭧䅁䭁䝁䔰䅁䉁䅁䅁允䅁䅁䄴杄䅁䍁䄰睍畁䑁䅍睍穁䅁䅁䍄䉁䅁䅁䅂䅁䅁䅍䅄䅁䅁䅯兡䅷䅁䅯䄶䅯䅁䅯兣䅑䅁䅅䅁䉁䅁䅁杄佁䅁䅁䅏祁䍁䄴李㉁䑁䅕䅁䵁䅉䅅䅁䕁䅁䅁睁䵁䅁䅁权㉄䅄䅁权潄权䅁权䙃䅂䅁允䅁䅁䅅䅁佁䅁䅷䅁ぁ䍁䄴兎穁䑁䅉䅁䵁䅉䅅䅁䕁䅁䅁睁䵁䅁䅁权䙁䅄䅁权畄权䅁权㥂䅂䅁允䅁䅁䅅䅁䙁䅁䅁䅁䅁䩄䅂䍄䉁䅁䅁䅂䅁䅁䅍䅄䅁䅁䅯䅙䅷䅁䅯䄶䅯䅁䅯来䅑䅁䅅䅁䉁䅁䅁杄佁䅁䅁免硁䍁䄴李ㅁ䑁䅅䅁䵁䅉䅅䅁䕁䅁䅁睁䵁䅁䅁权啃兄䅁权晁杂䅁权杁杂䅁允䅁䅁䅅䅁䭁䩁䡧䅁䵁䅉䅅䅁䕁䅁䅁睁䵁䅁䅁权硃兄䅁权牄权䅁权獄权䅁允䅁䅁䅅䅁佁䉁䅉䅁㑁䑁䅣李㍁䑁䅣䅏睁䑁䅁䅁䵁䅉䅅䅁䕁䅁䅁睁䵁䅁䅁权⭃睃䅁权湄权䅁权硂䅂䅁允䅁䅁䅅䅁䙁䭁䝪穓䩥卑䄱䍄䉁䅁䅁䅂䅁䅁䅍䅄䅁䅁䅯杈䅷䅁䅯儷䅯䅁䅯兢䅑䅁䅅䅁䉁䅁䅁兂湁免獩䉈癯䅑杷允䅁䅁䅑䅁䑁䅁䅷䅁䭁䭁䱷䅁䭁佁䭯䅁䭁䥁䕕䅁䉁䅁䅁允䅁䅁䅯睒䅁䅁杷允䅁䅁䅑䅁䑁䅁䅷䅁䭁䥁䵅䅁䭁佁䭫䅁䭁䥁䕕䅁䉁䅁䅁允䅁䅁䅕䅁䅁䥁噂挸䵁䅉䅅䅁䕁䅁䅁睁䵁䅁䅁权汄䅄䅁权潄权䅁权瑂䅂䅁允䅁䅁䅅䅁佁䅁䄴䅁硁䑁䅕杌㍁䑁䅁兎䅁䅁杷允䅁䅁䅑䅁䑁䅁䅷䅁䭁䱁乣䅁䭁佁䭧䅁䭁佁䭷䅁䉁䅁䅁允䅁䅁䄴䅄䅁䑁䅅杌ㅁ䑁䅕兏䅁䅁杷允䅁䅁䅍䅁䑁䅁䅷䅁䭁䍁䱷䅁䭁䉁䜴䅁䉁䅁䅁允䅁䅁䅯兹䅙䅁杷允䅁䅁䅑䅁䑁䅁䅷䅁䭁䱁䄴䅁䭁䅁䅯䅁䭁䅁䍑䅁䉁䅁䅁允䅁䅁䅕䵴㉨灶愸空䴸䅉䅅䅁䕁䅁䅁睁䵁䅁䅁权⭄权䅁权煄权䅁权瑂䅂䅁允䅁䅁䅅䅁佁䅁䅷䅁睁䍁䄴免睁䑁䅑䅁䵁䅉䅅䅁䑁䅁䅁睁䵁䅁䅁权捄䅄䅁权歁杂䅁允䅁䅁䅅䅁䭁佁䭍䅁䵁䅉䅅䅁䕁䅁䅁睁䵁䅁䅁权杁䅄䅁权浄权䅁权療䅂䅁允䅁䅁䅅䅁佁䅁䅷䅁硁䍁䄴李祁䑁䅅䅁䵁䅉䅅䅁䕁䅁䅁睁䵁䅁䅁权煁䅄䅁权瑄权䅁权㙂䅂䅁允䅁䅁䅅䅁䙁䅁䙃坱硸杋䄱䍄䉁䅁䅁䅂䅁䅁䅍䅄䅁䅁䅯䅚䅷䅁䅯䄶䅯䅁䅯䄷䅯䅁䅅䅁䉁䅁䅁杄佁䅁䅁李㉁䍁䄴䅍㕁䑁䅫䅁䵁䅉䅅䅁䑁䅁䅁睁䵁䅁䅁权楃䅄䅁权奁杂䅁允䅁䅁䅅䅁䭁䉁䝫䅁䵁䅉䅅䅁䕁䅁䅁睁䵁䅁䅁权捄睃䅁权潄权䅁权睂䅂䅁允䅁䅁䅅䅁䭁䕁䅣䅁䵁䅉䅅䅁䑁䅁䅁睁䵁䅁䅁权䉁䅄䅁权歁杂䅁允䅁䅁䅅䅁䭁䡁偫䅁䵁䅉䅅䅁䕁䅁䅁睁䵁䅁䅁权䙂䅄䅁权浄权䅁权硂䅂䅁允䅁䅁䅅䅁佁䅁䅷䅁穁䍁䄴睎㉁䑁䅑䅁䵁䅉䅅䅁䕁䅁䅁睁䵁䅁䅁权啁睃䅁权畄权䅁权瑂䅂䅁允䅁䅁䅅䅁䙁䅁䅁䅁䅄佳䅊䍄䉁䅁䅁䅂䅁䅁䅍䅄䅁䅁䅯睕䅳䅁䅯朷䅯䅁䅯来䅑䅁䅅䅁䉁䅁䅁兂䅁䅁䅁䑷䬴兑杷允䅁䅁䅑䅁䑁䅁䅷䅁䭁佁䱣䅁䭁佁䬴䅁䭁䝁䔰䅁䉁䅁䅁允䅁䅁䅕䅁䅁䕁㉄䔵䵁䅉䅅䅁䕁䅁䅁睁䵁䅁䅁权獃䅄䅁权灄权䅁权䙃䅂䅁允䅁䅁䅅䅁䙁䅁䅁䅁权佔䅚䍄䉁䅁䅁䅂䅁䅁䅍䅄䅁䅁䅯䅩䅷䅁䅯睈䅙䅁䅯䅉䅙䅁䅅䅁䉁䅁䅁权㙃兄䅁䍄䉁䅁䅁䅂䅁䅁䅍䅄䅁䅁䅯儸䅯䅁䅯朷䅯䅁䅯兢䅑䅁䅅䅁䉁䅁䅁权䡂䅁䅁䍄䉁䅁䅁䅂䅁䅁䅍䅄䅁䅁䅯䅧䄰䅁䅯䄶䅯䅁䅯睧䅑䅁䅅䅁䉁䅁䅁杄䵁䅁䅁䅍畁䑁䅕兏穁䅁䅁䍄䉁䅁䅁䅂䅁䅁䅍䅄䅁䅁䅯眴䅳䅁䅯眶䅯䅁䅯睢䅑䅁䅅䅁䉁䅁䅁杄十䅁䅁睍㑁䑁䅉兎㕁䑁䅣睍睁䅁䅁䍄䉁䅁䅁䅂䅁䅁䅍䅄䅁䅁䅯共䅳䅁䅯儶䅯䅁䅯兣䅑䅁䅅䅁䉁䅁䅁兂䅁䅁䅁䥷㙮䅑杷允䅁䅁䅑䅁䑁䅁䅷䅁䭁䵁䵅䅁䭁佁䬰䅁䭁佁䭷䅁䉁䅁䅁允䅁䅁䅕ㄳ噏㝖朵䑹䴸䅉䅅䅁䕁䅁䅁睁䵁䅁䅁权灄䅄䅁权煄权䅁权瑂䅂䅁允䅁䅁䅅䅁佁䅁䅷䅁睁䍁䄴兏睁䑁䅍䅁䵁䅉䅅䅁䑁䅁䅁睁䵁䅁䅁权煁睃䅁权奁杂䅁允䅁䅁䅅䅁䭁䉁䝫䅁䵁䅉䅅䅁䑁䅁䅁睁䵁䅁䅁权摂睃䅁权捁杂䅁允䅁䅁䅅䅁䭁佁䝯䅁䵁䅉䅅䅁䕁䅁䅁睁䵁䅁䅁权啂䅄䅁权潄权䅁权獄权䅁允䅁䅁䅅䅁佁䅁䄴䅁㕁䑁䅙杌睁䑁䅅兏䅁䅁杷允䅁䅁䅍䅁䑁䅁䅷䅁䭁䅁䱫䅁䭁䉁䝧䅁䉁䅁䅁允䅁䅁䅯杓䅙䅁杷允䅁䅁䅑䅁䑁䅁䅷䅁䭁䵁䵙䅁䭁佁䭯䅁䭁䥁䕕䅁䉁䅁䅁允䅁䅁䄴䅄䅁䑁䅁杌ㅁ䑁䅅杍䅁䅁杷允䅁䅁䅑䅁䑁䅁䅷䅁䭁䑁䱅䅁䭁佁䭙䅁䭁䡁䕯䅁䉁䅁䅁允䅁䅁䄴䅄䅁䑁䅉杌睁䑁䅫䅏䅁䅁杷允䅁䅁䅑䅁䑁䅁䅷䅁䭁䍁䵧䅁䭁佁䬴䅁䭁䥁䕍䅁䉁䅁䅁允䅁䅁䅕䅁䅁䕁楂〲䵁䅉䅅䅁䕁䅁䅁睁䵁䅁䅁权牄䅄䅁权畄权䅁权療䅂䅁允䅁䅁䅅䅁䙁䅁䅁䅁䅄癥䅨䍄䉁䅁䅁䅂䅁䅁䅍䅄䅁䅁䅯䅖䅷䅁䅯䄶䅯䅁䅯睢䅑䅁䅅䅁䉁䅁䅁杄佁䅁䅁睎ㅁ䍁䄴免㑁䑁䅙䅁䵁䅉䅅䅁䕁䅁䅁睁䵁䅁䅁权橁睃䅁权牄权䅁权㙂䅂䅁允䅁䅁䅅䅁佁䉁䅉䅁ㅁ䑁䅙睎㍁䑁䅍杍㕁䑁䅑䅁䵁䅉䅅䅁䕁䅁䅁睁䵁䅁䅁权歂睃䅁权潄权䅁权㙂䅂䅁允䅁䅁䅅䅁佁䅁䄴䅁硁䑁䅫杌ㅁ䑁䅙睎䅁䅁杷允䅁䅁䅑䅁䑁䅁䅷䅁䭁䝁乕䅁䭁佁䭳䅁䭁䡁䕯䅁䉁䅁䅁允䅁䅁䄴䅆䅁䑁䅅䅍㉁䑁䅕䅎㕁䑁䅑兏㉁䅁䅁䍄䉁䅁䅁䅂䅁䅁䅍䅄䅁䅁䅯睺䄰䅁䅯朶䅯䅁䅯来䅑䅁䅅䅁䉁䅁䅁杄䵁䅁䅁䅍畁䑁䅧睎㉁䅁䅁䍄䉁䅁䅁睁䅁䅁䅍䅄䅁䅁䅯兮䅷䅁䅯杇䅙䅁䅅䅁䉁䅁䅁权獂杂䅁䍄䉁䅁䅁䅂䅁䅁䅍䅄䅁䅁䅯睳䅷䅁䅯䄶䅯䅁䅯兢䅑䅁䅅䅁䉁䅁䅁权䡂䅁䅁䍄䉁䅁䅁睁䅁䅁䅍䅄䅁䅁䅯杉䄰䅁䅯杇䅙䅁䅅䅁䉁䅁䅁权獂杂䅁䍄䉁䅁䅁䅂䅁䅁䅍䅄䅁䅁䅯睤䅳䅁䅯儶䅯䅁䅯兦䅑䅁䅅䅁䉁䅁䅁兂䅁䅁䅁䑧畮䅑杷允䅁䅁䅑䅁䑁䅁䅷䅁䭁䵁䴸䅁䭁佁䬴䅁䭁䡁䕯䅁䉁䅁䅁允䅁䅁䅕䅁䅁䅁硂〶䵁䅉䅅䅁䕁䅁䅁睁䵁䅁䅁权敁睃䅁权潄权䅁权硂䅂䅁允䅁䅁䅅䅁佁䅁䄴䅁ㅁ䑁䅉杌㉁䑁䅁兏䅁䅁杷允䅁䅁䅑䅁䑁䅁䅷䅁䭁乁䴸䅁䭁佁䭯䅁䭁䡁䕁䅁䉁䅁䅁允䅁䅁䄴䅄䅁䑁䅁杌穁䑁䅫李䅁䅁杷允䅁䅁䅍䅁䑁䅁䅷䅁䭁䅁乁䅁䭁䍁䝑䅁䉁䅁䅁允䅁䅁䅯杁䄴䅁杷允䅁䅁䅑䅁䑁䅁䅷䅁䭁佁䵁䅁䭁佁䭯䅁䭁䡁䕁䅁䉁䅁䅁允䅁䅁䄴䅄䅁䑁䅁杌ㅁ䑁䅑兎䅁䅁杷允䅁䅁䅑䅁䑁䅁䅷䅁䭁䑁䵷䅁䭁佁䭯䅁䭁䥁䕕䅁䉁䅁䅁允䅁䅁䄴䅄䅁䑁䅁杌睁䑁䅕䅏䅁䅁杷允䅁䅁䅑䅁䑁䅁䅷䅁䭁䩁䴰䅁䭁佁䭙䅁䭁佁䭷䅁䉁䅁䅁允䅁䅁䅯睒䅁䅁杷允䅁䅁䅍䅁䑁䅁䅷䅁䭁䙁䱁䅁䭁䍁䝑䅁䉁䅁䅁允䅁䅁䅯来䄸䅁杷允䅁䅁䅑䅁䑁䅁䅷䅁䭁䝁䴰䅁䭁佁䭳䅁䭁䡁䕯䅁䉁䅁䅁允䅁䅁䄴䅆䅁䑁䅅杍ㅁ䑁䅫䅍睁䑁䅁䅍睁䅁䅁䍄䉁䅁䅁睁䅁䅁䅍䅄䅁䅁䅯䅱䅷䅁䅯杇䅙䅁䅅䅁䉁䅁䅁权䱂杂䅁䍄䉁䅁䅁䅂䅁䅁䅍䅄䅁䅁䅯眷䅳䅁䅯儷䅯䅁䅯兢䅑䅁䅅䅁䉁䅁䅁兂㕄㉮ㄯ歆䙄睐杷允䅁䅁䅑䅁䑁䅁䅷䅁䭁乁䉙䅁䭁䅁䍅䅁䭁䅁䍍䅁䉁䅁䅁允䅁䅁䅕杚㍺獏祃唱䵁䅉䅅䅁䕁䅁䅁睁䵁䅁䅁权穄权䅁权瑄权䅁权䙃䅂䅁允䅁䅁䅅䅁䙁偁䩌欴偮⭙⽅䍄䉁䅁䅁䅂䅁䅁䅍䅄䅁䅁䅯睍䅳䅁䅯朶䅯䅁䅯睢䅑䅁䅅䅁䉁䅁䅁杄䵁䅁䅁䅍畁䑁䅑睍硁䅁䅁䍄䉁䅁䅁䅂䅁䅁䅍䅄䅁䅁䅯朱䅳䅁䅯䄶䅯䅁䅯全䅑䅁䅅䅁䉁䅁䅁杄佁䅁䅁睍穁䍁䄴䅏穁䑁䅑䅁䵁䅉䅅䅁䕁䅁䅁睁䵁䅁䅁权瑂䅄䅁权湄权䅁权䑃䅂䅁允䅁䅁䅅䅁䙁䅁塲㍯㥁楹䅚䍄䉁䅁䅁䅂䅁䅁䅍䅄䅁䅁䅯克䄰䅁䅯朶䅯䅁䅯全䅑䅁䅅䅁䉁䅁䅁杄䵁䅁䅁䅍畁䑁䅍杍㍁䅁䅁䍄䉁䅁䅁䅂䅁䅁䅍䅄䅁䅁䅯䅱䄰䅁䅯䄶䅯䅁䅯来䅑䅁䅅䅁䉁䅁䅁杄䵁䅁䅁䅏畁䑁䅅免ㅁ䅁䅁䍄䉁䅁䅁睁䅁䅁䅍䅄䅁䅁䅯杫䅷䅁䅯䅇䅙䅁䅅䅁䉁䅁䅁权䕂杂䅁䍄䉁䅁䅁䅂䅁䅁䅍䅄䅁䅁䅯䄴䅷䅁䅯眶䅯䅁䅯兢䅑䅁䅅䅁䉁䅁䅁杄十䅁䅁李祁䑁䅍䅍穁䑁䅁䅍睁䅁䅁䍄䉁䅁䅁䅂䅁䅁䅍䅄䅁䅁䅯睏䄰䅁䅯眵䅯䅁䅯兦䅑䅁䅅䅁䉁䅁䅁兂剄瑉㕶畦浯䅑杷允䅁䅁䅍䅁䑁䅁䅷䅁䭁䕁久䅁䭁䉁䜴䅁䉁䅁䅁允䅁䅁䅯杫䅙䅁杷允䅁䅁䅑䅁䑁䅁䅷䅁䭁乁䱣䅁䭁䉁䜸䅁䭁䍁䝁䅁䉁䅁䅁允䅁䅁䅯睏䅙䅁杷允䅁䅁䅍䅁䑁䅁䅷䅁䭁䩁䱁䅁䭁䍁䝙䅁䉁䅁䅁允䅁䅁䄴䅄䅁䑁䅧免畁䑁䅫兎䅁䅁杷允䅁䅁䅑䅁䑁䅁䅷䅁䭁䉁䱍䅁䭁佁䭧䅁䭁䝁䔸䅁䉁䅁䅁允䅁䅁䄴杄䅁䑁䅍䅏畁䑁䅣䅏㕁䅁䅁䍄䉁䅁䅁䅂䅁䅁䅍䅄䅁䅁䅯䅱䅳䅁䅯儶䅯䅁䅯睧䅑䅁䅅䅁䉁䅁䅁兂䅁䅁䅁䑙栳䅑杷允䅁</t>
  </si>
  <si>
    <t>䅁䅑䅁䑁䅁䅷䅁䭁䩁乳䅁䭁佁䬴䅁䭁䝁䔰䅁䉁䅁䅁允䅁䅁䅕䅁䅁䅁摁啵䵁䅉䅅䅁䕁䅁䅁睁䵁䅁䅁权瑃睃䅁权煄权䅁权療䅂䅁允䅁䅁䅅䅁佁䅁䅷䅁睁䍁䄴䅏祁䑁䅑䅁䵁䅉䅅䅁䕁䅁䅁睁䵁䅁䅁权偄䅄䅁权灄权䅁权獄权䅁允䅁䅁䅅䅁䙁䅁䅁䅁䅁瑒䄵䍄䉁䅁䅁䅂䅁䅁䅍䅄䅁䅁䅯䅂䄰䅁䅯眶䅯䅁䅯全䅑䅁䅅䅁䉁䅁䅁杄十䅁䅁杍祁䑁䅍李硁䑁䅑䅎睁䅁䅁䍄䉁䅁䅁睁䅁䅁䅍䅄䅁䅁䅯睡䅷䅁䅯杊䅙䅁䅅䅁䉁䅁䅁杄䵁䅁䅁兏祁䍁䄴杍穁䅁䅁䍄䉁䅁䅁䅂䅁䅁䅍䅄䅁䅁䅯儯䅷䅁䅯儶䅯䅁䅯兦䅑䅁䅅䅁䉁䅁䅁兂䅁䅁䅁䵁䭮䅷杷允䅁䅁䅑䅁䑁䅁䅷䅁䭁䱁乷䅁䭁佁䭯䅁䭁䥁䕕䅁䉁䅁䅁允䅁䅁䄴䅄䅁䑁䅁杌睁䑁䅣兎䅁䅁杷允䅁䅁䅑䅁䑁䅁䅷䅁䭁䝁䰴䅁䭁佁䬰䅁䭁䡁䕁䅁䉁䅁䅁允䅁䅁䅕硢䑋䵷桱呸䴸䅉䅅䅁䕁䅁䅁睁䵁䅁䅁权煃兄䅁权湄权䅁权䑃䅂䅁允䅁䅁䅅䅁䙁䉁愱䑚晶硺䅚䍄䉁䅁䅁䅂䅁䅁䅍䅄䅁䅁䅯材䅅䅁䅯权䅁䅁䅯兂䅁䅁䅅䅁䉁䅁䅁兂晄㑔堲桢䭉䅑杷允䅁䅁䅑䅁䑁䅁䅷䅁䭁䡁䰰䅁䭁佁䭧䅁䭁䡁䕁䅁䉁䅁䅁允䅁䅁䄴䅄䅁䑁䅧杌ㅁ䑁䅣兎䅁䅁杷允䅁䅁䅑䅁䑁䅁䅷䅁䭁偁䰴䅁䭁佁䭧䅁䭁䡁䕯䅁䉁䅁䅁允䅁䅁䅯睒䅁䅁杷允䅁䅁䅑䅁䑁䅁䅷䅁䭁䑁䵙䅁䭁佁䭳䅁䭁䝁䔰䅁䉁䅁䅁允䅁䅁䄴杅䅁䑁䅑䅎ぁ䑁䅁䅍睁䑁䅁䅍䅁䅁杷允䅁䅁䅑䅁䑁䅁䅷䅁䭁䑁䵯䅁䭁䉁䜸䅁䭁䍁䝁䅁䉁䅁䅁允䅁䅁䅯䄹䅙䅁杷允䅁䅁䅑䅁䑁䅁䅷䅁䭁䕁乁䅁䭁佁䭙䅁䭁䥁䕍䅁䉁䅁䅁允䅁䅁䄴䅄䅁䑁䅑杌㉁䑁䅫睍䅁䅁杷允䅁䅁䅑䅁䑁䅁䅷䅁䭁䱁䈸䅁䭁䉁䅅䅁䭁䅁䅕䅁䉁䅁䅁允䅁䅁䄴杆䅁䑁䅉䅍穁䑁䅁䅏睁䑁䅁䅍睁䑁䅁䅁䵁䅉䅅䅁䕁䅁䅁睁䵁䅁䅁权湂睃䅁权煄权䅁权硂䅂䅁允䅁䅁䅅䅁佁䅁䅷䅁睁䍁䄴李ぁ䑁䅍䅁䵁䅉䅅䅁䕁䅁䅁睁䵁䅁䅁权䍄䅄䅁权灄权䅁权䙃䅂䅁允䅁䅁䅅䅁䙁䅁䅁䅁䅃捇䄵䍄䉁䅁䅁睁䅁䅁䅍䅄䅁䅁䅯睧䅳䅁䅯杊䅙䅁䅅䅁䉁䅁䅁杄䵁䅁䅁兎㕁䍁䄴睎㑁䅁䅁䍄䉁䅁䅁睁䅁䅁䅍䅄䅁䅁䅯杁䅳䅁䅯杊䅙䅁䅅䅁䉁䅁䅁杄䵁䅁䅁睎㍁䍁䄴免ㅁ䅁䅁䍄䉁䅁䅁䅂䅁䅁䅍䅄䅁䅁䅯䅡䅷䅁䅯儶䅯䅁䅯兢䅑䅁䅅䅁䉁䅁䅁兂䅁䅁䅁䥁啌䅷杷允䅁䅁䅑䅁䑁䅁䅷䅁䭁䡁䴴䅁䭁佁䭳䅁䭁䥁䕍䅁䉁䅁䅁允䅁䅁䄴䅆䅁䑁䅅䅍祁䑁䅑䅎ぁ䑁䅫免ㅁ䅁䅁䍄䉁䅁䅁䅂䅁䅁䅍䅄䅁䅁䅯杂䄰䅁䅯眵䅯䅁䅯䄷䅯䅁䅅䅁䉁䅁䅁兂潂敫㠱㝐呕䅑杷允䅁䅁䅑䅁䑁䅁䅷䅁䭁䍁䱅䅁䭁佁䭣䅁䭁䡁䕁䅁䉁䅁䅁允䅁䅁䅕汶硳硱䙭樫䴸䅉䅅䅁䕁䅁䅁睁䵁䅁䅁权⭂睃䅁权畄权䅁权睂䅂䅁允䅁䅁䅅䅁䙁䅁䅁䅁䅃偫䅸䍄䉁䅁䅁䅂䅁䅁䅍䅄䅁䅁䅯䅸䄰䅁䅯眶䅯䅁䅯全䅑䅁䅅䅁䉁䅁䅁杄啁䅁䅁杍睁䑁䅁睎㑁䑁䅫兎祁䑁䅁䅁䵁䅉䅅䅁䕁䅁䅁睁䵁䅁䅁权扂睃䅁权瑄权䅁权瑂䅂䅁允䅁䅁䅅䅁䙁䭁兩挵ㅙ癃⽅䍄䉁䅁䅁䅂䅁䅁䅍䅄䅁䅁䅯杩䅷䅁䅯儶䅯䅁䅯睢䅑䅁䅅䅁䉁䅁䅁兂䅁䅁䅁䕷嘳䅑杷允䅁䅁䅑䅁䑁䅁䅷䅁䭁䉁乍䅁䭁佁䭯䅁䭁䝁䔸䅁䉁䅁䅁允䅁䅁䄴䅄䅁䑁䅁杌穁䑁䅣䅎䅁䅁杷允䅁䅁䅑䅁䑁䅁䅷䅁䭁䭁䵫䅁䭁佁䬰䅁䭁佁䭷䅁䉁䅁䅁允䅁䅁䅕ざ敆浪㍵吱䴸䅉䅅䅁䕁䅁䅁睁䵁䅁䅁权㝁睃䅁权潄权䅁权獄权䅁允䅁䅁䅅䅁佁䅁䄴䅁ㅁ䑁䅁杌硁䑁䅫兎䅁䅁杷允䅁䅁䅑䅁䑁䅁䅷䅁䭁䑁䵁䅁䭁佁䭳䅁䭁佁䭷䅁䉁䅁䅁允䅁䅁䄴䅆䅁䑁䅅李ぁ䑁䅧兎穁䑁䅁䅍睁䅁䅁䍄䉁䅁䅁䅂䅁䅁䅍䅄䅁䅁䅯䅶䄰䅁䅯眶䅯䅁䅯兣䅑䅁䅅䅁䉁䅁䅁杄十䅁䅁兏祁䑁䅉杍㕁䑁䅑杍ぁ䅁䅁䍄䉁䅁䅁睁䅁䅁䅍䅄䅁䅁䅯杤䅳䅁䅯䅊䅙䅁䅅䅁䉁䅁䅁权允䅂䅁䍄䉁䅁䅁䅂䅁䅁䅍䅄䅁䅁䅯䅅䅁䅁䅯充䅁䅁䅯䅂䅉䅁䅅䅁䉁䅁䅁杄十䅁䅁兎硁䑁䅑杍ㅁ䑁䅁䅍睁䅁䅁䍄䉁䅁䅁䅂䅁䅁䅍䅄䅁䅁䅯杔䅳䅁䅯朵䅯䅁䅯来䅑䅁䅅䅁䉁䅁䅁杄䵁䅁䅁免畁䑁䅍李硁䅁䅁䍄䉁䅁䅁睁䅁䅁䅍䅄䅁䅁䅯睇䅷䅁䅯杈䅙䅁䅅䅁䉁䅁䅁权祁杂䅁䍄䉁䅁䅁䅂䅁䅁䅍䅄䅁䅁䅯杨䅁䅁䅯䅂䅁䅁䅯䅂䅉䅁䅅䅁䉁䅁䅁兂䅁䅁䅁搶㑖兑杷允䅁䅁䅑䅁䑁䅁䅷䅁䭁䅁䱧䅁䭁佁䭳䅁䭁䡁䕅䅁䉁䅁䅁允䅁䅁䄴䅆䅁䑁䅅杍㑁䑁䅙兏㕁䑁䅧免ㅁ䅁䅁䍄䉁䅁䅁䅂䅁䅁䅍䅄䅁䅁䅯睚䅷䅁䅯䄶䅯䅁䅯来䅑䅁䅅䅁䉁䅁䅁权䡂䅁䅁䍄䉁䅁䅁䅂䅁䅁䅍䅄䅁䅁䅯杗䄰䅁䅯朶䅯䅁䅯䄷䅯䅁䅅䅁䉁䅁䅁杄䵁䅁䅁䅍畁䑁䅙兏㕁䅁䅁䍄䉁䅁䅁䅂䅁䅁䅍䅄䅁䅁䅯兆䅳䅁䅯儷䅯䅁䅯睢䅑䅁䅅䅁䉁䅁䅁兂呃䅇坒楄椳睐杷允䅁䅁䅑䅁䑁䅁䅷䅁䭁䝁䱷䅁䭁佁䭫䅁䭁䡁䕯䅁䉁䅁䅁允䅁䅁䅕䅁䅁䥁祃歸䵁䅉䅅䅁䕁䅁䅁睁䵁䅁䅁权睂睃䅁权煄权䅁权獄权䅁允䅁䅁䅅䅁䭁䕁䅣䅁䵁䅉䅅䅁䕁䅁䅁睁䵁䅁䅁权䙄䅄䅁权煄权䅁权㙂䅂䅁允䅁䅁䅅䅁佁䅁䅷䅁硁䍁䄴䅎㑁䑁䅍䅁䵁䅉䅅䅁䕁䅁䅁睁䵁䅁䅁权時睄䅁权灄权䅁权睂䅂䅁允䅁䅁䅅䅁䙁䅁䅁䅁䅁佗䅴䍄䉁䅁䅁䅂䅁䅁䅍䅄䅁䅁䅯䅨䅷䅁䅯朵䅯䅁䅯睧䅑䅁䅅䅁䉁䅁䅁杄佁䅁䅁杍硁䍁䄴睎㉁䑁䅑䅁䵁䅉䅅䅁䕁䅁䅁睁䵁䅁䅁权㝁兄䅁权煄权䅁权䑃䅂䅁允䅁䅁䅅䅁佁䅁䅷䅁硁䍁䄴䅍睁䑁䅅䅁䵁䅉䅅䅁䑁䅁䅁睁䵁䅁䅁权权䅄䅁权捁杂䅁允䅁䅁䅅䅁䭁䡁䥑䅁䵁䅉䅅䅁䕁䅁䅁睁䵁䅁䅁权歃䅁䅁权剁䅁䅁权䕁杁䅁允䅁䅁䅅䅁佁䉁䅑䅁穁䑁䅑兏ぁ䑁䅁䅍睁䑁䅁䅍䅁䅁杷允䅁䅁䅑䅁䑁䅁䅷䅁䭁䅁䵙䅁䭁佁䭧䅁䭁䥁䕕䅁䉁䅁䅁允䅁䅁䄴杄䅁䑁䅉免畁䑁䅅睎穁䅁䅁䍄䉁䅁䅁䅂䅁䅁䅍䅄䅁䅁䅯杣䅷䅁䅯眶䅯䅁䅯来䅑䅁䅅䅁䉁䅁䅁杄十䅁䅁䅎ㅁ䑁䅉杍ぁ䑁䅫睎祁䅁䅁䍄䉁䅁䅁䅂䅁䅁䅍䅄䅁䅁䅯具䅷䅁䅯睈䅙䅁䅯䅉䅙䅁䅅䅁䉁䅁䅁权佂杂䅁䍄䉁䅁䅁䅂䅁䅁䅍䅄䅁䅁䅯䅋䄰䅁䅯眶䅯䅁䅯兣䅑䅁䅅䅁䉁䅁䅁杄啁䅁䅁免硁䑁䅉睎穁䑁䅍䅍睁䑁䅁䅁䵁䅉䅅䅁䕁䅁䅁睁䵁䅁䅁权千兄䅁权浄权䅁权瑂䅂䅁允䅁䅁䅅䅁佁䅁䅷䅁睁䍁䄴兏祁䑁䅅䅁䵁䅉䅅䅁䑁䅁䅁睁䵁䅁䅁权呂䅄䅁权敁杂䅁允䅁䅁䅅䅁䭁䉁䥙䅁䵁䅉䅅䅁䕁䅁䅁睁䵁䅁䅁权䕁睃䅁权湄权䅁权㥂䅂䅁允䅁䅁䅅䅁䭁䕁䅣䅁䵁䅉䅅䅁䕁䅁䅁睁䵁䅁䅁权㕃䅄䅁权牄权䅁权䙃䅂䅁允䅁䅁䅅䅁佁䉁䅉䅁㍁䑁䅉䅏㕁䑁䅫䅏硁䑁䅉䅁䵁䅉䅅䅁䕁䅁䅁睁䵁䅁䅁权療䅁䅁权剁䅁䅁权䕁杁䅁允䅁䅁䅅䅁佁䉁䅑䅁穁䑁䅧䅏睁䑁䅧兏睁䑁䅁䅍䅁䅁杷允䅁䅁䅑䅁䑁䅁䅷䅁䭁䅁䵷䅁䭁佁䬴䅁䭁佁䭷䅁䉁䅁䅁允䅁䅁䅕䅁䅁䥁䑂啹䵁䅉䅅䅁䑁䅁䅁睁䵁䅁䅁权祄权䅁权敁杂䅁允䅁䅁䅅䅁䭁䙁䝙䅁䵁䅉䅅䅁䕁䅁䅁睁䵁䅁䅁权摂睃䅁权畄权䅁权硂䅂䅁允䅁䅁䅅䅁䙁䅁䅁䅁䵄周䉈䍄䉁䅁䅁䅂䅁䅁䅍䅄䅁䅁䅯兰䅷䅁䅯朷䅯䅁䅯兣䅑䅁䅅䅁䉁䅁䅁兂䅁䅁䅁䱁㍶䅑杷允䅁䅁䅑䅁䑁䅁䅷䅁䭁䑁偙䅁䭁佁䭳䅁䭁䡁䕅䅁䉁䅁䅁允䅁䅁䄴杅䅁䑁䅕䅍ぁ䑁䅉杍㍁䑁䅁䅍䅁䅁杷允䅁䅁䅍䅁䑁䅁䅷䅁䭁䉁䵧䅁䭁䉁䝧䅁䉁䅁䅁允䅁䅁䅯䅦䅙䅁杷允䅁䅁䅑䅁䑁䅁䅷䅁䭁䱁䱷䅁䭁佁䭣䅁䭁䥁䕕䅁䉁䅁䅁允䅁䅁䅕婪畤潅䅐䐹䴸䅉䅅䅁䕁䅁䅁睁䵁䅁䅁权桁兄䅁权瑄权䅁权療䅂䅁允䅁䅁䅅䅁䙁䙁㕧䵴㉨灶⼸䍄䉁䅁䅁睁䅁䅁䅍䅄䅁䅁䅯儱䅷䅁䅯杇䅙䅁䅅䅁䉁䅁䅁权時杂䅁䍄䉁䅁䅁睁䅁䅁䅍䅄䅁䅁䅯䅄䄰䅁䅯杈䅙䅁䅅䅁䉁䅁䅁权灁睂䅁䍄䉁䅁䅁䅂䅁䅁䅍䅄䅁䅁䅯睶䅷䅁䅯睈䅙䅁䅯䅉䅙䅁䅅䅁䉁䅁䅁权佂杂䅁䍄䉁䅁䅁睁䅁䅁䅍䅄䅁䅁䅯眯䅳䅁䅯杇䅙䅁䅅䅁䉁䅁䅁权敂杂䅁䍄䉁䅁䅁䅂䅁䅁䅍䅄䅁䅁䅯杬䅳䅁䅯朵䅯䅁䅯全䅑䅁䅅䅁䉁䅁䅁杄䵁䅁䅁䅍畁䑁䅕杍㕁䅁䅁䍄䉁䅁䅁䅂䅁䅁䅍䅄䅁䅁䅯䅯䅷䅁䅯眶䅯䅁䅯来䅑䅁䅅䅁䉁䅁䅁杄啁䅁䅁杍ぁ䑁䅅杍㑁䑁䅁睍祁䑁䅫䅁䵁䅉䅅䅁䕁䅁䅁睁䵁䅁䅁权敄兄䅁权灄权䅁权獄权䅁允䅁䅁䅅䅁䙁䅁䅁䅁䅃瑪䅰䍄䉁䅁䅁睁䅁䅁䅍䅄䅁䅁䅯䅯䅷䅁䅯䅊䅙䅁䅅䅁䉁䅁䅁权允䅂䅁䍄䉁䅁䅁䅂䅁䅁䅍䅄䅁䅁䅯兺䅳䅁䅯眵䅯䅁䅯全䅑䅁䅅䅁䉁䅁䅁兂獃䙈歰㥏䐸䅑杷允䅁䅁䅑䅁䑁䅁䅷䅁䭁䕁䵕䅁䭁佁䭯䅁䭁䥁䕕䅁䉁䅁䅁允䅁䅁䄴䅄䅁䑁䅅杌祁䑁䅍䅏䅁䅁杷允䅁䅁䅑䅁䑁䅁䅷䅁䭁䅁䱁䅁䭁佁䬴䅁䭁䡁䕁䅁䉁䅁䅁允䅁䅁䅕䅁䅁䍁⭁欷䵁䅉䅅䅁䕁䅁䅁睁䵁䅁䅁权ㅂ䅄䅁权浄权䅁权療䅂䅁允䅁䅁䅅䅁佁䅁䅷䅁睁䍁䄴兏睁䑁䅕䅁䵁䅉䅅䅁䕁䅁䅁睁䵁䅁䅁权牁睃䅁权畄权䅁权療䅂䅁允䅁䅁䅅䅁䙁䅁䅁䅁䅃捒䅈䍄䉁䅁䅁䅂䅁䅁䅍䅄䅁䅁䅯睒䅷䅁䅯眶䅯䅁䅯全䅑䅁䅅䅁䉁䅁䅁杄十䅁䅁睍祁䑁䅣睎祁䑁䅁䅍睁䅁䅁䍄䉁䅁䅁䅂䅁䅁䅍䅄䅁䅁䅯杅䅳䅁䅯朶䅯䅁䅯䅣䅑䅁䅅䅁䉁䅁䅁杄䵁䅁䅁䅍畁䑁䅕李㑁䅁䅁䍄䉁䅁䅁䅂䅁䅁䅍䅄䅁䅁䅯免䄸䅁䅯儶䅯䅁䅯䅣䅑䅁䅅䅁䉁䅁䅁兂䅁䅁䅁䝑奢䅑杷允䅁䅁䅑䅁䑁䅁䅷䅁䭁䑁䱕䅁䭁佁䬰䅁䭁䡁䕯䅁䉁䅁䅁允䅁䅁䅕捷桱扒穢吱䴸䅉䅅䅁䑁䅁䅁睁䵁䅁䅁权杂睃䅁权捁杂䅁允䅁䅁䅅䅁䭁佁䝯䅁䵁䅉䅅䅁䕁䅁䅁睁䵁䅁䅁权楃睃䅁权潄权䅁权㙂䅂䅁允䅁䅁䅅䅁佁䅁䅷䅁㉁䍁䄴免㑁䑁䅣䅁䵁䅉䅅䅁䕁䅁䅁睁䵁䅁䅁权䑃䅄䅁权牄权䅁权睂䅂䅁允䅁䅁䅅䅁佁䉁䅑䅁硁䑁䅕䅎㑁䑁䅑李ㅁ䑁䅙睍䅁䅁杷允䅁䅁䅑䅁䑁䅁䅷䅁䭁䵁䵷䅁䭁佁䭣䅁䭁䡁䕅䅁䉁䅁䅁允䅁䅁䅕敚坵瑚灏樹䴸䅉䅅䅁䕁䅁䅁睁䵁䅁䅁权䥂兄䅁权浄权䅁权䑃䅂䅁允䅁䅁䅅䅁佁䅁䅷䅁硁䍁䄴兏祁䑁䅑䅁䵁䅉䅅䅁䑁䅁䅁睁䵁䅁䅁权䩁兄䅁权敁杂䅁允䅁䅁䅅䅁䭁佁䝙䅁䵁䅉䅅䅁䕁䅁䅁睁䵁䅁䅁权橃睃䅁权湄权䅁权睂䅂䅁允䅁䅁䅅䅁䙁佁剸䉵䘶眶䅚䍄䉁䅁䅁䅂䅁䅁䅍䅄䅁䅁䅯睰䅳䅁䅯眵䅯䅁䅯睧䅑䅁䅅䅁䉁䅁䅁兂敂歵䵫煁灳䅑杷允䅁䅁䅑䅁䑁䅁䅷䅁䭁䡁䵧䅁䭁佁䭣䅁䭁䡁䕁䅁䉁䅁䅁允䅁䅁䅕琸乊桙奂歂䵁䅉䅅䅁䕁䅁䅁睁䵁䅁䅁权䑁允䅁权䉁杁䅁权䙁杁䅁允䅁䅁䅅䅁䙁䉁䕍攲坧䉕䉂䍄䉁䅁䅁䅂䅁䅁䅍䅄䅁䅁䅯杆䅳䅁䅯眶䅯䅁䅯䄷䅯䅁䅅䅁䉁䅁䅁杄十䅁䅁䅏ぁ䑁䅙兎硁䑁䅁兏㍁䅁䅁䍄䉁䅁䅁䅂䅁䅁䅍䅄䅁䅁䅯兎䄰䅁䅯朵䅯䅁䅯䅣䅑䅁䅅䅁䉁䅁䅁杄䵁䅁䅁䅍畁䑁䅑䅎㑁䅁䅁䍄䉁䅁䅁䅂䅁䅁䅍䅄䅁䅁䅯儫䅷䅁䅯眶䅯䅁䅯来䅑䅁䅅䅁䉁䅁䅁杄十䅁䅁杍ぁ䑁䅉䅎穁䑁䅧䅎㑁䅁䅁䍄䉁䅁䅁睁䅁䅁䅍䅄䅁䅁䅯睅䅷䅁䅯杈䅙䅁䅅䅁䉁䅁䅁权剄杂䅁䍄䉁䅁䅁䅂䅁䅁䅍䅄䅁䅁䅯睁䅅䅁䅯允䅉䅁䅯睁䅉䅁䅅䅁䉁䅁䅁兂塃す㥣伸䡍兑杷允䅁䅁䅑䅁䑁䅁䅷䅁䭁䍁䵯䅁䭁佁䭙䅁䭁䡁䔰䅁䉁䅁䅁允䅁䅁䄴杄䅁䑁䅅䅍畁䑁䅙睍穁䅁䅁䍄䉁䅁䅁䅂䅁䅁䅍䅄䅁䅁䅯兏䅳䅁䅯朶䅯䅁䅯䅣䅑䅁䅅䅁䉁䅁䅁杄䵁䅁䅁䅍畁䑁䅣睍硁䅁䅁䍄䉁䅁䅁䅂䅁䅁䅍䅄䅁䅁䅯䅂䅅䅁䅯允䅉䅁䅯睁䅉䅁䅅䅁䉁䅁䅁兂捁䡔橭歵奔䅑杷允䅁䅁䅑䅁䑁䅁䅷䅁䭁䅁䰰䅁䭁佁䭫䅁䭁䥁䕍䅁䉁䅁䅁允䅁䅁䅕䅁䅁䩁䱂歁䵅䅉䅅䅁䕁䅁䅁睁䵁䅁䅁权ぃ睃䅁权晁杂䅁权杁杂䅁允䅁䅁䅅䅁䭁䕁䜴䅁䵁䅉䅅䅁䑁䅁䅁睁䵁䅁䅁权䑄睃䅁权奁杂䅁允䅁䅁䅅䅁䭁䑁䝫䅁䵁䅉䅅䅁䕁䅁䅁睁䵁䅁䅁权杂睃䅁权晁杂䅁权杁杂䅁允䅁䅁䅅䅁䭁䩁䝙䅁䵁䅉䅅䅁䕁䅁䅁睁䵁䅁䅁权䵃兄䅁权煄权䅁权䑃䅂䅁允䅁䅁䅅䅁佁䅁䅷䅁硁䍁䄴䅎㉁䑁䅍䅁䵁䅉䅅䅁䑁䅁䅁睁䵁䅁䅁权灄䅄䅁权捁杂䅁允䅁䅁䅅䅁䭁䕁䝅䅁䵁䅉䅅䅁䕁䅁䅁睁䵁䅁䅁权楃睃䅁权牄权䅁权療䅂䅁允䅁䅁䅅䅁佁䉁䅉䅁ㅁ䑁䅍兏祁䑁䅅䅍睁䑁䅁䅁䵁䅉䅅䅁䕁䅁䅁睁䵁䅁䅁权㕁䅄䅁权潄权䅁权䙃䅂䅁允䅁䅁䅅䅁佁䅁䄴䅁硁䑁䅑杌ぁ䑁䅑杍䅁䅁杷允䅁䅁䅑䅁䑁䅁䅷䅁䭁䭁䈸䅁䭁䅁䍅䅁䭁䅁䍍䅁䉁䅁䅁允䅁䅁䅕捕㉂䅍兵䔸䵁䅉䅅䅁䕁䅁䅁睁䵁䅁䅁权晃睃䅁权牄权䅁权硂䅂䅁允䅁䅁䅅䅁佁䉁䅉䅁硁䑁䅅䅍穁䑁䅉䅍睁䑁䅁䅁䵁䅉䅅䅁䕁䅁䅁睁䵁䅁䅁权㥂䅄䅁权畄权䅁权睂䅂䅁允䅁䅁䅅䅁䙁䅁䅁䅁㑁睩䉆䍄䉁䅁䅁䅂䅁䅁䅍䅄䅁䅁䅯䄶䅷䅁䅯朶䅯䅁䅯全䅑䅁䅅䅁䉁䅁䅁杄䵁䅁䅁䅍畁䑁䅣李ぁ䅁䅁䍄䉁䅁䅁䅂䅁䅁䅍䅄䅁䅁䅯眸䅷䅁䅯儷䅯䅁䅯全䅑䅁䅅䅁䉁䅁䅁权䡂䅁䅁䍄䉁䅁䅁䅂䅁䅁䅍䅄䅁䅁䅯䅋䄰䅁䅯朷䅯䅁䅯䄷䅯䅁䅅䅁䉁䅁䅁兂䅁䅁䅁䱧汪䅑杷允䅁䅁䅍䅁䑁䅁䅷䅁䭁䩁䱫䅁䭁䍁䝑䅁䉁䅁䅁允䅁䅁䅯杍䄴䅁杷允䅁䅁䅍䅁䑁䅁䅷䅁䭁䍁义䅁䭁䍁䝑䅁䉁䅁䅁允䅁䅁䅯杲䄸䅁杷允䅁䅁䅑䅁䑁䅁䅷䅁䭁偁䉯䅁䭁䅁䍅䅁䭁䅁䍍䅁䉁䅁䅁允䅁䅁䅕捯坃桳㕤欳䵁䅉䅅䅁䕁䅁䅁睁䵁䅁䅁权䅁兄䅁权潄权䅁权硂䅂䅁允䅁䅁䅅䅁佁䉁䅁䅁瑁䑁䅅兎畁䑁䅙䅍㉁䅁䅁䍄䉁䅁䅁睁䅁䅁䅍䅄䅁䅁䅯兢䅷䅁䅯䅈䅙䅁䅅䅁䉁䅁䅁权獄杂䅁䍄䉁䅁䅁䅂䅁䅁䅍䅄䅁䅁䅯全䅳䅁䅯䄶䅯䅁䅯全䅑䅁䅅䅁䉁䅁䅁杄佁䅁䅁免ぁ䍁䄴䅎穁䑁䅕䅁䵁䅉䅅䅁䕁䅁䅁睁䵁䅁䅁权汃睃䅁权浄权䅁权療䅂䅁允䅁䅁䅅䅁佁䅁䅷䅁祁䍁䄴兎穁䑁䅙䅁䵁䅉䅅䅁䕁䅁䅁睁䵁䅁䅁权啃䅄䅁权瑄权䅁权療䅂䅁允䅁䅁䅅䅁䙁䑁ㅪ㝳歎敉⽧䍄䉁䅁䅁䅂䅁䅁䅍䅄䅁䅁䅯䅙䅳䅁䅯眶䅯䅁䅯兣䅑䅁䅅䅁䉁䅁䅁杄啁䅁䅁免㑁䑁䅧兎睁䑁䅕杍㉁䑁䅑䅁䵁䅉䅅䅁䕁䅁䅁睁䵁䅁䅁权允兄䅁权湄权䅁权㙂䅂䅁允䅁䅁䅅䅁䙁䑁積積積祣䅊䍄䉁䅁䅁䅂䅁䅁䅍䅄䅁䅁䅯睐䄰䅁䅯䄶䅯䅁䅯来䅑䅁䅅䅁䉁䅁䅁权䡂䅁䅁䍄䉁䅁䅁睁䅁䅁䅍䅄䅁䅁䅯䅙䅳䅁䅯杊䅙䅁䅅䅁䉁䅁䅁杄䵁䅁䅁兎ㅁ䍁䄴睎ㅁ䅁䅁䍄䉁䅁䅁䅂䅁䅁䅍䅄䅁䅁䅯睓䅳䅁䅯朷䅯䅁䅯睢䅑䅁䅅䅁䉁䅁䅁兂䅁䅁䅁䰴材䅑杷允䅁䅁䅑䅁䑁䅁䅷䅁䭁䍁䱣䅁䭁佁䭯䅁䭁䥁䕕䅁䉁䅁䅁允䅁䅁䅯睒䅁䅁杷允䅁䅁䅍䅁䑁䅁䅷䅁䭁䭁䱙䅁䭁䉁䝷䅁䉁䅁䅁允䅁䅁䅯杙䅙䅁杷允䅁䅁䅑䅁䑁䅁䅷䅁䭁䥁䵫䅁䭁佁䭣䅁䭁䥁䕕䅁䉁䅁䅁允䅁䅁䅕〰椱䙅㕧歃䵁䅉䅅䅁䕁䅁䅁睁䵁䅁䅁权睁睃䅁权煄权䅁权睂䅂䅁允䅁䅁䅅䅁佁䅁䅷䅁睁䍁䄴兏㕁䑁䅑䅁䵁䅉䅅䅁䕁䅁䅁睁䵁䅁䅁权牃䅄䅁权畄权䅁权㥂䅂䅁允䅁䅁䅅䅁䙁䅁䅁䅁䅃獥䅬䍄䉁䅁䅁䅂䅁䅁䅍䅄䅁䅁䅯儸䅯䅁䅯朷䅯䅁䅯兣䅑䅁䅅䅁䉁䅁䅁兂䅁䅁䅁䵁敲䅑杷允䅁䅁䅑䅁䑁䅁䅷䅁䭁偁䭅䅁䭁佁䬴䅁䭁䡁䔰䅁䉁䅁䅁允䅁䅁䅕䅁䅁佁ㅃ䔶䵁䅉䅅䅁䕁䅁䅁睁䵁䅁䅁权癃睃䅁权畄权䅁权硂䅂䅁允䅁䅁䅅䅁䙁䅁䅁䅁䅁䱨䄱䍄䉁䅁䅁䅂䅁䅁䅍䅄䅁䅁䅯䅊䅷䅁䅯朶䅯䅁䅯睢䅑䅁䅅䅁䉁䅁䅁杄䵁䅁䅁䅍畁䑁䅧睍穁䅁䅁䍄䉁䅁䅁䅂䅁䅁䅍䅄䅁䅁䅯末䅳䅁䅯䄶䅯䅁䅯兦䅑䅁䅅䅁䉁䅁䅁杄佁䅁䅁兌睁䍁䄴免ぁ䑁䅍䅁䵁䅉䅅䅁䕁䅁䅁睁䵁䅁䅁权ㅄ䅄䅁权牄权䅁权瑂䅂䅁允䅁䅁䅅䅁佁䉁䅑䅁硁䑁䅉兎ぁ䑁䅕䅍㉁䑁䅧䅎䅁䅁杷允䅁䅁䅍䅁䑁䅁䅷䅁䭁䵁乳䅁䭁䉁䜴䅁䉁䅁䅁允䅁䅁䅯䅘䅙䅁杷允䅁䅁䅑䅁䑁䅁䅷䅁䭁䝁乧䅁䭁佁䭙䅁䭁䝁䔰䅁䉁䅁䅁允䅁䅁䅯睒䅁䅁杷允䅁䅁䅍䅁䑁䅁䅷䅁䭁䑁䱕䅁䭁䉁䝯䅁䉁䅁䅁允䅁䅁䅯杴䅙䅁杷允䅁䅁䅑䅁䑁䅁䅷䅁䭁䍁䰴䅁䭁佁䭳䅁䭁䡁䔰䅁䉁䅁䅁允䅁䅁䄴䅆䅁䑁䅅李祁䑁䅍䅏ぁ䑁䅅睎㑁䅁䅁䍄䉁䅁䅁䅂䅁䅁䅍䅄䅁䅁䅯睍䄰䅁䅯朷䅯䅁䅯来䅑䅁䅅䅁䉁䅁䅁兂䅁䅁䅁䩉䅁兑杷允䅁䅁䅍䅁䑁䅁䅷䅁䭁䑁乙䅁䭁䍁䝑䅁䉁䅁䅁允䅁䅁䅯睥䄸䅁杷允䅁䅁䅑䅁䑁䅁䅷䅁䭁䩁䱉䅁䭁佁䭯䅁䭁䡁䕁䅁䉁䅁䅁允䅁䅁䅯睒䅁䅁杷允䅁䅁䅑䅁䑁䅁䅷䅁䭁䩁䰴䅁䭁佁䭙䅁䭁䡁䕁䅁䉁䅁䅁允䅁䅁䄴䅄䅁䑁䅅杌㉁䑁䅍䅏䅁䅁杷允䅁䅁䅑䅁䑁䅁䅷䅁䭁䅁䉧䅁䭁䅁䍅䅁䭁䅁䍕䅁䉁䅁䅁允䅁䅁䅕䕓兕呬䵉䕅䵅䅉䅅䅁䕁䅁䅁睁䵁䅁䅁权乂兄䅁权灄权䅁权㥂䅂䅁允䅁䅁䅅䅁䙁䅁䅁䅁䅁䭑䄹䍄䉁䅁䅁睁䅁䅁䅍䅄䅁䅁䅯兎䅳䅁䅯䅊䅙䅁䅅䅁䉁䅁䅁权㡂睄䅁䍄䉁䅁䅁䅂䅁䅁䅍䅄䅁䅁䅯儯䅳䅁䅯儶䅯䅁䅯䄷䅯䅁䅅䅁䉁䅁䅁兂䅁䅁䅁偙案䅑杷允䅁䅁䅑䅁䑁䅁䅷䅁䭁偁䭁䅁䭁佁䭫䅁䭁䡁䕯䅁䉁䅁䅁允䅁䅁䅕䅁䅁䵁䅄欵䵁䅉䅅䅁䕁䅁䅁睁䵁䅁䅁权䥂䅄䅁权煄权䅁权㙂䅂䅁允䅁䅁䅅䅁佁䅁䅷䅁睁䍁䄴䅎㑁䑁䅑䅁䵁䅉䅅䅁䑁䅁䅁睁䵁䅁䅁权权睃䅁权流杂䅁允䅁䅁䅅䅁佁䅁䄴䅁硁䑁䅁䅎畁䑁䅅免䅁䅁杷允䅁䅁䅑䅁䑁䅁䅷䅁䭁䵁䉍䅁䭁䅁䅯䅁䭁䅁䅕䅁䉁䅁䅁允䅁䅁䅕䉵䘶ㄶ㑇䐯䴸䅉䅅䅁䕁䅁䅁睁䵁䅁䅁权㍄䅄䅁权煄权䅁权療䅂䅁允䅁䅁䅅䅁佁䅁䅷䅁硁䍁䄴杍㑁䑁䅉䅁䵁䅉䅅䅁䑁䅁䅁睁䵁䅁䅁权浃兄䅁权奁杂䅁允䅁䅁䅅䅁䭁䡁䝷䅁䵁䅉䅅䅁䕁䅁䅁睁䵁䅁䅁权㡄权䅁权煄权䅁权睂䅂䅁允䅁䅁䅅䅁佁䅁䅷䅁睁䍁䄴李㑁䑁䅉䅁䵁䅉䅅䅁䕁䅁䅁睁䵁䅁䅁权䝁睃䅁权灄权䅁权硂䅂䅁允䅁䅁䅅䅁䙁䅁䅁䅁䅄瑵䅒䍄䉁䅁䅁䅂䅁䅁䅍䅄䅁䅁䅯朵䅳䅁䅯朶䅯䅁䅯䄷䅯䅁䅅䅁䉁䅁䅁杄䵁䅁䅁免畁䑁䅍兎硁䅁䅁䍄䉁䅁䅁䅂䅁䅁䅍䅄䅁䅁䅯先䅷䅁䅯眶䅯䅁䅯兣䅑䅁䅅䅁䉁䅁䅁杄十䅁䅁兎㍁䑁䅣杍穁䑁䅣睍㑁䅁䅁䍄䉁䅁䅁睁䅁䅁䅍䅄䅁䅁䅯眲䄰䅁䅯杈䅙䅁䅅䅁䉁䅁䅁权剃杂䅁䍄䉁䅁䅁䅂䅁䅁䅍䅄䅁䅁䅯光䅷䅁䅯朷䅯䅁䅯全䅑䅁䅅䅁䉁䅁䅁兂䅁䅁䅁佷歘䅑杷允䅁䅁䅑䅁䑁䅁䅷䅁䭁䥁乫䅁䭁䉁䜸䅁䭁䍁䝁䅁䉁䅁䅁允䅁䅁䅯杓䅣䅁杷允䅁䅁䅑䅁䑁䅁䅷䅁䭁䱁䴸䅁䭁佁䬴䅁䭁佁䭷䅁䉁䅁䅁允䅁䅁䅕䅁䅁䅁十䕱䵁䅉䅅䅁䕁䅁䅁睁䵁䅁䅁权睁䅄䅁权湄权䅁权療䅂䅁允䅁䅁䅅䅁䙁乁欰潂噇祁䅨䍄䉁䅁䅁䅂䅁䅁䅍䅄䅁䅁䅯䅍䅳䅁䅯睈䅙䅁䅯䅉䅙䅁䅅䅁䉁䅁䅁权㍂杄䅁䍄䉁䅁䅁䅂䅁䅁䅍䅄䅁䅁䅯八䅳䅁䅯儶䅯䅁䅯睧䅑䅁䅅䅁䉁䅁䅁兂䅁䅁䅁䱑湦䅑杷允䅁䅁䅑䅁䑁䅁䅷䅁䭁䅁䵙䅁䭁佁䭯䅁䭁䥁䕕䅁䉁䅁䅁允䅁䅁䄴权䅁䑁䅅杌祁䑁䅙䅁䵁䅉䅅䅁䕁䅁䅁睁䵁䅁䅁权祁䅄䅁权湄权䅁权療䅂䅁允䅁䅁䅅䅁䙁䱁䩰䅄牉硂䅆䍄䉁䅁䅁䅂䅁䅁䅍䅄䅁䅁䅯䅤䅷䅁䅯朶䅯䅁䅯䄷䅯䅁䅅䅁䉁䅁䅁杄䵁䅁䅁免畁䑁䅙兎穁䅁䅁䍄䉁䅁䅁䅂䅁䅁䅍䅄䅁䅁䅯儶䅷䅁䅯眶䅯䅁䅯来䅑䅁䅅䅁䉁䅁䅁杄十䅁䅁免㍁䑁䅣李㉁䑁䅍睍㉁䅁䅁䍄䉁䅁䅁睁䅁䅁䅍䅄䅁䅁䅯睒䅳䅁䅯䅈䅙䅁䅅䅁䉁䅁䅁权䱃杂䅁䍄䉁䅁䅁䅂䅁䅁䅍䅄䅁䅁䅯来䅷䅁䅯眵䅯䅁䅯全䅑䅁䅅䅁䉁䅁䅁兂橄婰䕶偉杁䅑杷允䅁䅁䅑䅁䑁䅁䅷䅁䭁䥁丸䅁䭁佁䭳䅁䭁䡁䕯䅁䉁䅁䅁允䅁䅁䄴杅䅁䑁䅣杍㍁䑁䅧兎穁䑁䅕䅏䅁䅁杷允䅁䅁䅑䅁䑁䅁䅷䅁䭁䅁䰴䅁䭁佁䬰䅁䭁䡁䕁䅁䉁䅁䅁允䅁䅁䅕祺慰㍌㥊启䴸䅉䅅䅁䕁䅁䅁睁䵁䅁䅁权䱁䅄䅁权晁杂䅁权杁杂䅁允䅁䅁䅅䅁䭁䝁䡳䅁䵁䅉䅅䅁䑁䅁䅁睁䵁䅁䅁权㡂睃䅁权敁杂䅁允䅁䅁䅅䅁䭁䩁䝣䅁䵁䅉䅅䅁䕁䅁䅁睁䵁䅁䅁权⭄䅄䅁权浄权䅁权療䅂䅁允䅁䅁䅅䅁佁䅁䅷䅁祁䍁䄴䅎㍁䑁䅧䅁䵁䅉䅅䅁䕁䅁䅁睁䵁䅁䅁权牂睃䅁权畄权䅁权䙃䅂䅁允䅁䅁䅅䅁䙁䅁䅁䅁䅁獫䅖䍄䉁䅁䅁䅂䅁䅁䅍䅄䅁䅁䅯朰䅷䅁䅯眶䅯䅁䅯䅣䅑䅁䅅䅁䉁䅁䅁杄十䅁䅁李ぁ䑁䅧䅍ㅁ䑁䅕免睁䅁䅁䍄䉁䅁䅁睁䅁䅁䅍䅄䅁䅁䅯䅲䅳䅁䅯杈䅙䅁䅅䅁䉁䅁䅁权䍃杂䅁䍄䉁䅁䅁䅂䅁䅁䅍䅄䅁䅁䅯元䅅䅁䅯充䅁䅁䅯䅂䅉䅁䅅䅁䉁䅁䅁杄十䅁䅁李㉁䑁䅅兏硁䑁䅁䅍睁䅁䅁䍄䉁䅁䅁䅂䅁䅁䅍䅄䅁䅁䅯䄸䅳䅁䅯朶䅯䅁䅯睧䅑䅁䅅䅁䉁䅁䅁杄䵁䅁䅁䅍畁䑁䅣䅍ぁ䅁䅁䍄䉁䅁䅁䅂䅁䅁䅍䅄䅁䅁䅯睏䅳䅁䅯儶䅯䅁䅯兣䅑䅁䅅䅁䉁䅁䅁兂䅁䅁䅁偑䡯兑杷允䅁䅁䅑䅁䑁䅁䅷䅁䭁䩁䱁䅁䭁佁䬰䅁䭁䡁䔰䅁䉁䅁䅁允䅁䅁䅕⽂噚瑫樫稹䴸䅉䅅䅁䑁䅁䅁睁䵁䅁䅁权睄权䅁权奁杂䅁允䅁䅁䅅䅁䭁䝁䜸䅁䵁䅉䅅䅁䕁䅁䅁睁䵁䅁䅁权剃睃䅁权湄权䅁权䑃䅂䅁允䅁䅁䅅䅁䙁䵁㉬灶愸硌䅎䍄䉁䅁䅁睁䅁䅁䅍䅄䅁䅁䅯䅡䅷䅁䅯杇䅙䅁䅅䅁䉁䅁䅁权䍄杂䅁䍄䉁䅁䅁䅂䅁䅁䅍䅄䅁䅁䅯李䅳䅁䅯䄶䅯䅁䅯全䅑䅁䅅䅁䉁䅁䅁杄䵁䅁䅁免硁䍁䄴睎ぁ䅁䅁䍄䉁䅁䅁䅂䅁䅁䅍䅄䅁䅁䅯睲䅳䅁䅯朶䅯䅁䅯兦䅑䅁䅅䅁䉁䅁䅁杄䵁䅁䅁䅍畁䑁䅣睎硁䅁䅁䍄䉁䅁䅁䅂䅁䅁䅍䅄䅁䅁䅯兹䅷䅁䅯朶䅯䅁䅯来䅑䅁䅅䅁䉁䅁䅁杄䵁䅁䅁䅍畁䑁䅉免㉁䅁䅁䍄䉁䅁䅁䅂䅁䅁䅍䅄䅁䅁䅯兡䅳䅁䅯朵䅯䅁䅯睧䅑䅁䅅䅁䉁䅁䅁杄䭁䅁䅁䅏畁䑁䅅兎䅁䅁杷允䅁䅁䅑䅁䑁䅁䅷䅁䭁䱁䵕䅁䭁佁䭣䅁䭁䡁䕯䅁䉁䅁䅁允䅁䅁䅕䥘䌯匹捨啂䵁䅉䅅䅁䕁䅁䅁睁䵁䅁䅁权十兄䅁权浄权䅁权獄权䅁允䅁䅁䅅䅁佁䅁䅯䅁硁䍁䄴䅍ㅁ䅁䅁䍄䉁䅁䅁䅂䅁䅁䅍䅄䅁䅁䅯村䅳䅁䅯䄶䅯䅁䅯兢䅑䅁䅅䅁䉁䅁䅁权䡂䅁䅁䍄䉁䅁䅁䅂䅁䅁䅍䅄䅁䅁䅯杔䅳䅁䅯眵䅯䅁䅯全䅑䅁䅅䅁䉁䅁䅁兂㕂匶硙䭃啷䅑杷允䅁䅁䅑䅁䑁䅁䅷䅁䭁䙁䱙䅁䭁佁䭯䅁䭁䡁䔰䅁䉁䅁䅁允䅁䅁䄴䅄䅁䑁䅅杌祁䑁䅕李䅁䅁杷允䅁䅁䅑䅁䑁䅁䅷䅁䭁䍁乍䅁䭁佁䬰䅁䭁䥁䕕䅁䉁䅁䅁允䅁䅁䅕癡氯䍱稶穷䴸䅉䅅䅁䕁䅁䅁睁䵁䅁䅁权煃䅄䅁权牄权䅁权䑃䅂䅁允䅁䅁䅅䅁佁䉁䅉䅁㍁䑁䅕兏ㅁ䑁䅧䅏睁䑁䅁䅁䵁䅉䅅䅁䕁䅁䅁睁䵁䅁䅁权剃兄䅁权浄权䅁权硂䅂䅁允䅁䅁䅅䅁佁䅁䅷䅁睁䍁䄴免㑁䑁䅉䅁䵁䅉䅅䅁䕁䅁䅁睁䵁䅁䅁权㡁睃䅁权煄权䅁权㙂䅂䅁允䅁䅁䅅䅁佁䅁䅷䅁睁䍁䄴兎睁䑁䅫䅁䵁䅉䅅䅁䕁䅁䅁睁䵁䅁䅁权䍄睃䅁权潄权䅁权硂䅂䅁允䅁䅁䅅䅁佁䅁䅷䅁㑁䍁䄴免㉁䑁䅕䅁䵁䅉䅅䅁䕁䅁䅁睁䵁䅁䅁权䱁睃䅁权晁杂䅁权杁杂䅁允䅁䅁䅅䅁䭁乁䩑䅁䵁䅉䅅䅁䕁䅁䅁睁䵁䅁䅁权㕄睃䅁权牄权䅁权䙃䅂䅁允䅁䅁䅅䅁佁䉁䅉䅁㑁䑁䅉睎穁䑁䅍李睁䑁䅍䅁䵁䅉䅅䅁䕁䅁䅁睁䵁䅁䅁权剃睃䅁权牄权䅁权瑂䅂䅁允䅁䅁䅅䅁佁䉁䅑䅁硁䑁䅧䅏㉁䑁䅅䅏睁䑁䅁䅍䅁䅁杷允䅁䅁䅑䅁䑁䅁䅷䅁䭁䍁䵉䅁䭁佁䭣䅁䭁䡁䕁䅁䉁䅁䅁允䅁䅁䅕㝤昶楇搸歌䵁䅉䅅䅁䕁䅁䅁睁䵁䅁䅁权婁䅄䅁权灄权䅁权獄权䅁允䅁䅁䅅䅁䙁䅁䅁䅁䅁⭐䅚䍄䉁䅁䅁䅂䅁䅁䅍䅄䅁䅁䅯䅎䄰䅁䅯眵䅯䅁䅯兦䅑䅁䅅䅁䉁䅁䅁兂歂㥏倹婪䕣䅑杷允䅁䅁䅑䅁䑁䅁䅷䅁䭁偁䭣䅁䭁佁䭣䅁䭁䝁䔰䅁䉁䅁䅁允䅁䅁䅕硢䑋䵷桯啅䵁䅉䅅䅁䕁䅁䅁睁䵁䅁䅁权允䅄䅁权灄权䅁权瑂䅂䅁允䅁䅁䅅䅁䙁䅁䅁䅁兂晆䅬䍄䉁䅁䅁睁䅁䅁䅍䅄䅁䅁䅯睡䄰䅁䅯杊䅙䅁䅅䅁䉁䅁䅁杄佁䅁䅁免睁䑁䅧杌ぁ䑁䅣䅁䵁䅉䅅䅁䕁䅁䅁睁䵁䅁䅁权䕁睃䅁权湄权䅁权䑃䅂䅁允䅁䅁䅅䅁䭁䕁䅣䅁䵁䅉䅅䅁䕁䅁䅁睁䵁䅁䅁权橁兄䅁权煄权䅁权䙃䅂䅁允䅁䅁䅅䅁䭁䕁䅣䅁䵁䅉䅅䅁䕁䅁䅁睁䵁䅁䅁权獁兄䅁权牄权䅁权瑂䅂䅁允䅁䅁䅅䅁佁䉁䅉䅁㉁䑁䅫免㍁䑁䅧杍㉁䑁䅉䅁䵁䅉䅅䅁䑁䅁䅁睁䵁䅁䅁权䥄䅄䅁权奁杂䅁允䅁䅁䅅䅁䭁䡁䝷䅁䵁䅉䅅䅁䑁䅁䅁睁䵁䅁䅁权ㅁ䅄䅁权歁杂䅁允䅁䅁䅅䅁䭁䑁䡍䅁䵁䅉䅅䅁䕁䅁䅁睁䵁䅁䅁权䉁䅄䅁权潄权䅁权睂䅂䅁允䅁䅁䅅䅁佁䅁䄴䅁祁䑁䅍杌ㅁ䑁䅧睎䅁䅁杷允䅁䅁䅑䅁䑁䅁䅷䅁䭁䍁偅䅁䭁佁䭫䅁䭁䥁䕕䅁䉁䅁䅁允䅁䅁䅕䅁䅁䝁灃猸䵁䅉䅅䅁䕁䅁䅁睁䵁䅁䅁权捂睃䅁权煄权䅁权睂䅂䅁允䅁䅁䅅䅁佁䅁䅷䅁睁䍁䄴兎祁䑁䅑䅁䵁䅉䅅䅁䕁䅁䅁睁䵁䅁䅁权呄睃䅁权潄权䅁权療䅂䅁允䅁䅁䅅䅁佁䅁䄴䅁硁䑁䅙杌ㅁ䑁䅑兏䅁䅁杷允䅁䅁䅑䅁䑁䅁䅷䅁䭁䑁䵙䅁䭁佁䭳䅁䭁䡁䔰䅁䉁䅁䅁允䅁䅁䄴杅䅁䑁䅑䅎硁䑁䅁䅍睁䑁䅁䅍䅁䅁杷允䅁䅁䅑䅁䑁䅁䅷䅁䭁䱁䱑䅁䭁佁䭫䅁䭁䡁䕅䅁䉁䅁䅁允䅁䅁䅕䅁䅁䅁十䕲䵁䅉䅅䅁䕁䅁䅁睁䵁䅁䅁权䉃睃䅁权潄权䅁权瑂䅂䅁允䅁䅁䅅䅁佁䅁䄴䅁㍁䑁䅕杌ぁ䑁䅙杍䅁䅁杷允䅁䅁䅑䅁䑁䅁䅷䅁䭁䭁䵁䅁䭁佁䬴䅁䭁䡁䕯䅁䉁䅁䅁允䅁䅁䅕䅁䅁䡁啁〯䵁䅉䅅䅁䕁䅁䅁睁䵁䅁䅁权㑁䅁䅁权䉁杁䅁权䍁杁䅁允䅁䅁䅅䅁䙁䱁敧敨硵㥇䅚䍄䉁䅁䅁䅂䅁䅁䅍䅄䅁䅁䅯睲䅳䅁䅯䄶䅯䅁䅯䄷䅯䅁䅅䅁䉁䅁䅁杄䭁䅁䅁睍畁䑁䅉睎䅁䅁杷允䅁䅁䅑䅁䑁䅁䅷䅁䭁䩁䱉䅁䭁佁䭯䅁䭁䥁䕕䅁䉁䅁䅁允䅁䅁䅯睒䅁䅁杷允䅁䅁䅑䅁䑁䅁䅷䅁䭁䡁䱳䅁䭁佁䬰䅁䭁䡁䕯䅁䉁䅁䅁允䅁䅁䅕獺㍖㙕楅吶䴸䅉䅅䅁䕁䅁䅁睁䵁䅁䅁权湁兄䅁权煄权䅁权㥂䅂䅁允䅁䅁䅅䅁佁䅁䅷䅁睁䍁䄴兏㕁䑁䅧䅁䵁䅉䅅䅁䕁䅁䅁睁䵁䅁䅁权捃睃䅁权湄权䅁权療䅂䅁允䅁䅁䅅䅁䙁䅁牉硨婢楺䅨䍄䉁䅁䅁䅂䅁䅁䅍䅄䅁䅁䅯杙䅷䅁䅯䄶䅯䅁䅯䅣䅑䅁䅅䅁䉁䅁䅁权䡂䅁䅁䍄䉁䅁䅁䅂䅁䅁䅍䅄䅁䅁䅯睭䅳䅁䅯朵䅯䅁䅯兦䅑䅁䅅䅁䉁䅁䅁杄䵁䅁䅁睍畁䑁䅧免硁䅁䅁䍄䉁䅁䅁䅂䅁䅁䅍䅄䅁䅁䅯䅅䅷䅁䅯朶䅯䅁䅯兣䅑䅁䅅䅁䉁䅁䅁杄䵁䅁䅁免畁䑁䅅兏祁䅁䅁䍄䉁䅁䅁䅂䅁䅁䅍䅄䅁䅁䅯兌䄰䅁䅯儷䅯䅁䅯全䅑䅁䅅䅁䉁䅁䅁兂楂䙅㕧䵴㉩睐杷允䅁䅁䅍䅁䑁䅁䅷䅁䭁䍁䴸䅁䭁䍁䝙䅁䉁䅁䅁允䅁䅁䄴䅄䅁䑁䅫睍畁䑁䅫睎䅁䅁杷允䅁䅁䅑䅁䑁䅁䅷䅁䭁䕁䱳䅁䭁佁䭳䅁䭁佁䭷䅁䉁䅁䅁允䅁䅁䄴杅䅁䑁䅅兎ぁ䑁䅙䅎㑁䑁䅕李䅁䅁杷允䅁䅁䅍䅁䑁䅁䅷䅁䭁䡁䵅䅁䭁䉁䝯䅁䉁䅁䅁允䅁䅁䅯材䅙䅁杷允䅁䅁䅑䅁䑁䅁䅷䅁䭁䩁䱫䅁䭁佁䬴䅁䭁䥁䕕䅁䉁䅁䅁允䅁䅁䅕䅁䅁佁䙃欵䵁䅉䅅䅁䕁䅁䅁睁䵁䅁䅁权扄䅄䅁权煄权䅁权㙂䅂䅁允䅁䅁䅅䅁佁䅁䅷䅁睁䍁䄴免穁䑁䅅䅁䵁䅉䅅䅁䑁䅁䅁睁䵁䅁䅁权佄睃䅁权流杂䅁允䅁䅁䅅䅁佁䅁䅷䅁㍁䑁䅕杌ぁ䑁䅍䅁䵁䅉䅅䅁䑁䅁䅁睁䵁䅁䅁权䍂睃䅁权歁杂䅁允䅁䅁䅅䅁䭁偁偕䅁䵁䅉䅅䅁䕁䅁䅁睁䵁䅁䅁权桃睃䅁权瑄权䅁权䙃䅂䅁允䅁䅁䅅䅁䭁䕁䅣䅁䵁䅉䅅䅁䕁䅁䅁睁䵁䅁䅁权扃兄䅁权湄权䅁权瑂䅂䅁允䅁䅁䅅䅁䙁偁浍杗敕剡䅢䍄䉁䅁䅁䅂䅁䅁䅍䅄䅁䅁䅯眲䄰䅁䅯儷䅯䅁䅯䅣䅑䅁䅅䅁䉁䅁䅁兂权楇搯䅊婢睐杷允䅁䅁䅑䅁䑁䅁䅷䅁䭁䑁䵁䅁䭁佁䬰䅁䭁䝁䔸䅁䉁䅁䅁允䅁䅁䅕匶硙䭃捷樰䴸䅉䅅䅁䕁䅁䅁睁䵁䅁䅁权晃兄䅁权畄权䅁权獄权䅁允䅁䅁䅅䅁䙁䅁䅁䅁权敒䅎䍄䉁䅁䅁䅂䅁䅁䅍䅄䅁䅁䅯免䅷䅁䅯儷䅯䅁䅯睢䅑䅁䅅䅁䉁䅁䅁兂㍂灶愸㥌䔳睐杷允䅁䅁䅍䅁䑁䅁䅷䅁䭁偁䴰䅁䭁䉁䝧䅁䉁䅁䅁允䅁䅁䅯杓䅙䅁杷允䅁䅁䅑䅁䑁䅁䅷䅁䭁䕁乧䅁䭁佁䭙䅁䭁䝁䔸䅁䉁䅁䅁允䅁䅁䄴权䅁䑁䅉杌㉁䑁䅙䅁䵁䅉䅅䅁䕁䅁䅁睁䵁䅁䅁权䭃䅄䅁权畄权䅁权睂䅂䅁允䅁䅁䅅䅁䙁䅁䅁䅁䅁䭐䅚䍄䉁䅁䅁䅂䅁䅁䅍䅄䅁䅁䅯兰䅷䅁䅯睈䅙䅁䅯䅉䅙䅁䅅䅁䉁䅁䅁权䝃䅃䅁䍄䉁䅁䅁䅂䅁䅁䅍䅄䅁䅁䅯兖䄰䅁䅯儶䅯䅁䅯䄷䅯䅁䅅䅁䉁䅁䅁兂䅁䅁䅁䡁ㅺ䅑杷允䅁䅁䅑䅁䑁䅁䅷䅁䭁䱁䵅䅁䭁佁䬴䅁䭁䥁䕍䅁䉁䅁䅁允䅁䅁䅕䅁䅁䥁䅃〱䵁䅉䅅䅁䕁䅁䅁睁䵁䅁䅁权獂兄䅁权煄权䅁权睂䅂䅁允䅁䅁䅅䅁佁䅁䅷䅁睁䍁䄴睍㍁䑁䅅䅁䵁䅉䅅䅁䑁䅁䅁睁䵁䅁䅁权䑂兄䅁权慁杂䅁允䅁䅁䅅䅁䭁䕁䝳䅁䵁䅉䅅䅁䑁䅁䅁睁䵁䅁䅁权奁睄䅁权奁杂䅁允䅁䅁䅅䅁䭁䡁䝷䅁䵁䅉䅅䅁䕁䅁䅁睁䵁䅁䅁权㥃䅄䅁权湄权䅁权睂䅂䅁允䅁䅁䅅䅁䙁乁佮ㄹ橐兰䅬䍄䉁䅁䅁䅂䅁䅁䅍䅄䅁䅁䅯杩䅳䅁䅯朶䅯䅁䅯兣䅑䅁䅅䅁䉁䅁䅁杄䵁䅁䅁䅍畁䑁䅙杍㍁䅁䅁䍄䉁䅁䅁䅂䅁䅁䅍䅄䅁䅁䅯术䅯䅁䅯朵䅯䅁䅯兣䅑䅁䅅䅁䉁䅁䅁杄䵁䅁䅁䅎畁䑁䅫免穁䅁䅁䍄䉁䅁䅁䅂䅁䅁䅍䅄䅁䅁䅯睏䅷䅁䅯朶䅯䅁䅯兣䅑䅁䅅䅁䉁䅁䅁杄䵁䅁䅁䅍畁䑁䅁䅏㍁䅁䅁䍄䉁䅁䅁䅂䅁䅁䅍䅄䅁䅁䅯睋䅷䅁䅯眶䅯䅁䅯睢䅑䅁䅅䅁䉁䅁䅁杄十䅁䅁杍硁䑁䅅䅏㕁䑁䅅䅎ぁ䅁䅁䍄䉁䅁䅁䅂䅁䅁䅍䅄䅁䅁䅯䅂䄰䅁䅯儶䅯䅁䅯来䅑䅁䅅䅁䉁䅁䅁兂䅁䅁䅁䩧䍪䅑杷允䅁䅁䅑䅁䑁䅁䅷䅁䭁䩁䵣䅁䭁佁䬴䅁䭁佁䭷䅁䉁䅁䅁允䅁䅁䅕䅁䅁䭁⭃欷䵁䅉䅅䅁䕁䅁䅁睁䵁䅁䅁权奄䅄䅁权瑄权䅁权䙃䅂䅁允䅁䅁䅅䅁䙁䭁睒児塲硉䅤䍄䉁䅁䅁䅂䅁䅁䅍䅄䅁䅁䅯李䅳䅁䅯儷䅯䅁䅯兦䅑䅁䅅䅁䉁䅁䅁兂橁⼲⭬牡睺睐杷允䅁䅁䅑䅁䑁䅁䅷䅁䭁䙁䱙䅁䭁佁䭯䅁䭁䡁䕯䅁䉁䅁䅁允䅁䅁䄴䅄䅁䑁䅅杌睁䑁䅫李䅁䅁杷允䅁䅁䅑䅁䑁䅁䅷䅁䭁䍁䵣䅁䭁佁䭣䅁䭁䡁䕁䅁䉁䅁䅁允䅁䅁䅕浑汄䌰扊䕈䵁䅉䅅䅁䕁䅁䅁睁䵁䅁䅁权湁兄䅁权煄权䅁权䙃䅂䅁允䅁䅁䅅䅁佁䅁䅷䅁硁䍁䄴䅍硁䑁䅑䅁䵁䅉䅅䅁䑁䅁䅁睁䵁䅁䅁权湁睃䅁权捁杂䅁允䅁䅁䅅䅁䭁䝁䝉䅁䵁䅉䅅䅁䕁䅁䅁睁䵁䅁䅁权慁䅄䅁权牄权䅁权硂䅂䅁允䅁䅁䅅䅁佁䉁䅉䅁ㅁ䑁䅣兎㉁䑁䅍睎穁䑁䅍䅁䵁䅉䅅䅁䕁䅁䅁睁䵁䅁䅁权䍁兄䅁权潄权䅁权䙃䅂䅁允䅁䅁䅅䅁佁䅁䄴䅁硁䑁䅣杌穁䑁䅙李䅁䅁杷允䅁䅁䅍䅁䑁䅁䅷䅁䭁䡁䱉䅁䭁䉁䝯䅁䉁䅁䅁允䅁䅁䅯杙䅙䅁杷允䅁䅁䅑䅁䑁䅁䅷䅁䭁䕁䰰䅁䭁佁䭙䅁䭁䝁䔸䅁䉁䅁䅁允䅁䅁䄴权䅁䑁䅣杌㍁䑁䅑䅁䵁䅉䅅䅁䕁䅁䅁睁䵁䅁䅁权牁䅄䅁权浄权䅁权䙃䅂䅁允䅁䅁䅅䅁佁䅁䅷䅁硁䍁䄴免㕁䑁䅍䅁䵁䅉䅅䅁䕁䅁䅁睁䵁䅁䅁权灂䅄䅁权瑄权䅁权療䅂䅁允䅁䅁䅅䅁䙁䑁晶㑔堲獢⽉䍄䉁䅁䅁䅂䅁䅁䅍䅄䅁䅁䅯儶䅷䅁䅯眵䅯䅁䅯全䅑䅁䅅䅁䉁䅁䅁兂㝂獺橋浙䝫䅷杷允䅁䅁䅍䅁䑁䅁䅷䅁䭁䡁䴰䅁䭁䉁䝯䅁䉁䅁䅁允䅁䅁䅯児䅙䅁杷允䅁䅁䅑䅁䑁䅁䅷䅁䭁䍁䱑䅁䭁佁䭳䅁䭁䥁䕕䅁䉁䅁䅁允䅁䅁䄴杅䅁䑁䅕䅎㕁䑁䅧䅏睁䑁䅧睍䅁䅁杷允䅁䅁䅑䅁䑁䅁䅷䅁䭁䡁䰸䅁䭁佁䭣䅁䭁䝁䔰䅁䉁䅁䅁允䅁䅁䅕㥇瀴吸ㅹ吵䴸䅉䅅䅁䕁䅁䅁睁䵁䅁䅁权湃睃䅁权潄权䅁权療䅂䅁允䅁䅁䅅䅁佁䅁䅷䅁硁䑁䅙杌㍁䑁䅕䅁䵁䅉䅅䅁䑁䅁䅁睁䵁䅁䅁权啂䅄䅁权捁杂䅁允䅁䅁䅅䅁䭁䭁䥫䅁䵁䅉䅅䅁䕁䅁䅁睁䵁䅁䅁权畁睃䅁权煄权䅁权睂䅂䅁允䅁䅁䅅䅁佁䅁䅷䅁硁䍁䄴䅍祁䑁䅣䅁䵁䅉䅅䅁䕁䅁䅁睁䵁䅁䅁权佄允䅁权䉁杁䅁权䍁杁䅁允䅁䅁䅅䅁䙁䍁畊䕫商捭䅨䍄䉁䅁䅁䅂䅁䅁䅍䅄䅁䅁䅯睇䄰䅁䅯朶䅯䅁䅯兣䅑䅁䅅䅁䉁䅁䅁权䡂䅁䅁䍄䉁䅁䅁睁䅁䅁䅍䅄䅁䅁䅯兏䅳䅁䅯䅊䅙䅁䅅䅁䉁䅁䅁权呁䅅䅁䍄䉁䅁䅁䅂䅁䅁䅍䅄䅁䅁䅯䄯䅯䅁䅯儷䅯䅁䅯睢䅑䅁䅅䅁䉁䅁䅁兂獃䙈歰㥏倯睐杷允䅁䅁䅑䅁䑁䅁䅷䅁䭁䡁䱕䅁䭁佁䭧䅁䭁䡁䕯䅁䉁䅁䅁允䅁䅁䄴杄䅁䑁䅑䅍畁䑁䅍睍ぁ䅁䅁䍄䉁䅁䅁䅂䅁䅁䅍䅄䅁䅁䅯䄯䅳䅁䅯儷䅯䅁䅯全䅑䅁䅅䅁䉁䅁䅁兂坃㑑獴⼵关䅑杷允䅁䅁䅑䅁䑁䅁䅷䅁䭁䡁乫䅁䭁佁䭯䅁䭁䝁䔸䅁䉁䅁䅁允䅁䅁䄴䅄䅁䑁䅅杌硁䑁䅍睍䅁䅁杷允䅁䅁䅑䅁䑁䅁䅷䅁䭁䍁倴䅁䭁佁䭧䅁䭁䥁䕍䅁䉁䅁䅁允䅁䅁䄴䅄䅁䑁䅕杌㉁䑁䅧睍䅁䅁杷允䅁䅁䅑䅁䑁䅁䅷䅁䭁䡁䱧䅁䭁佁䭧䅁䭁䥁䕕䅁䉁䅁䅁允䅁䅁䄴䅃䅁䑁䅫杌祁䅁䅁䍄䉁䅁䅁䅂䅁䅁䅍䅄䅁䅁䅯䅗䅷䅁䅯儶䅯䅁䅯兦䅑䅁䅅䅁䉁䅁䅁兂䅁䅁䅁乧瑄䅑杷允䅁䅁䅑䅁䑁䅁䅷䅁䭁乁䵍䅁䭁佁䭳䅁䭁佁䭷䅁䉁䅁䅁允䅁䅁䄴杅䅁䑁䅍李ㅁ䑁䅕兏睁䑁䅉䅍䅁䅁杷允䅁䅁䅑䅁䑁䅁䅷䅁䭁䕁䵧䅁䭁佁䭯䅁䭁䥁䕍䅁䉁䅁䅁允䅁䅁䄴䅄䅁䑁䅁杌ㅁ䑁䅍䅏䅁䅁杷允䅁䅁䅑䅁䑁䅁䅷䅁䭁䉁䰴䅁䭁佁䭙䅁䭁䝁䔰䅁䉁䅁䅁允䅁䅁䄴䅄䅁䑁䅅杌ㅁ䑁䅑䅎䅁䅁杷允䅁䅁䅑䅁䑁䅁䅷䅁䭁偁䱫䅁䭁佁䭯䅁䭁䝁䔸䅁䉁䅁䅁允䅁䅁䄴䅄䅁䑁䅅杌睁䑁䅁䅎䅁䅁杷允䅁䅁䅑䅁䑁䅁䅷䅁䭁䉁䵧䅁䭁佁䭳䅁䭁䡁䕯䅁䉁䅁䅁允䅁䅁䄴杅䅁䑁䅉䅎㑁䑁䅫李硁䑁䅅李䅁䅁杷允䅁䅁䅍䅁䑁䅁䅷䅁䭁䝁䵍䅁䭁䍁䝑䅁䉁䅁䅁允䅁䅁䅯剎䅁䅁杷允䅁䅁䅑䅁䑁䅁䅷䅁䭁䕁䱍䅁䭁䉁䜸䅁䭁䍁䝁䅁䉁䅁䅁允䅁䅁䅯䅏䅙䅁杷允䅁䅁䅍䅁䑁䅁䅷䅁䭁䥁䵑䅁䭁䉁䝷䅁䉁䅁䅁允䅁䅁䅯睥䅙䅁杷允䅁䅁䅑䅁䑁䅁䅷䅁䭁乁䵳䅁䭁佁䭙䅁䭁䝁䔰䅁䉁䅁䅁允䅁䅁䄴䅄䅁䑁䅁杌祁䑁䅉李䅁䅁杷允䅁䅁䅑䅁䑁䅁䅷䅁䭁偁䴸䅁䭁佁䭧䅁䭁䡁䕁䅁䉁䅁䅁允䅁䅁䄴䅄䅁䑁䅙杌穁䑁䅕兎䅁䅁杷允䅁䅁䅑䅁䑁䅁䅷䅁䭁䥁䵅䅁䭁䉁䜸䅁䭁䍁䝁䅁䉁䅁䅁允䅁䅁䅯睏䅙䅁杷允䅁䅁䅑䅁䑁䅁䅷䅁䭁䱁䵙䅁䭁佁䬰䅁䭁䡁䕯䅁䉁䅁䅁允䅁䅁䅕牡へ硫䕧樳䴸䅉䅅䅁䕁䅁䅁睁䵁䅁䅁权牄兄䅁权畄权䅁权䑃䅂䅁允䅁䅁䅅䅁䙁䅁䅁䅁兄癶䅢䍄䉁䅁䅁䅂䅁䅁䅍䅄䅁䅁䅯兆䅳䅁䅯眶䅯䅁䅯䅣䅑䅁䅅䅁䉁䅁䅁杄十䅁䅁䅎㍁䑁䅉兏㍁䑁䅁李㑁䅁䅁䍄䉁䅁䅁䅂䅁䅁䅍䅄䅁䅁䅯杌䅷䅁䅯眵䅯䅁䅯兦䅑䅁䅅䅁䉁䅁䅁兂卂呏創㝱㉢睐杷允䅁䅁䅑䅁䑁䅁䅷䅁䭁䍁临䅁䭁佁䭧䅁䭁䡁䕁䅁䉁䅁䅁允䅁䅁䄴杄䅁䑁䅅兎畁䑁䅑兏㑁䅁䅁䍄䉁䅁䅁䅂䅁䅁䅍䅄䅁䅁䅯䅈䅳䅁䅯睈䅙䅁䅯䅉䅙䅁䅅䅁䉁䅁䅁权ぁ睂䅁䍄䉁䅁䅁䅂䅁䅁䅍䅄䅁䅁䅯允䄰䅁䅯眶䅯䅁䅯兣䅑䅁䅅䅁䉁䅁䅁杄啁䅁䅁免穁䑁䅍䅎睁䑁䅁䅍睁䑁䅁䅁䵁䅉䅅䅁䕁䅁䅁睁䵁䅁䅁权噁䅁䅁权䉁杁䅁权䑁杁䅁允䅁䅁䅅䅁䙁䉁䅘䱇潯捤䅂䍄䉁䅁䅁䅂䅁䅁䅍䅄䅁䅁䅯䅍䄸䅁䅯䄶䅯䅁䅯䄷䅯䅁䅅䅁䉁䅁䅁杄佁䅁䅁䅎睁䍁䄴䅍ㅁ䑁䅑䅁䵁䅉䅅䅁䕁䅁䅁睁䵁䅁䅁权剂睃䅁权浄权䅁权獄权䅁允䅁䅁䅅䅁䭁䕁䅣䅁䵁䅉䅅䅁䕁䅁䅁睁䵁䅁䅁权䩂䅄䅁权浄权䅁权䙃䅂䅁允䅁䅁䅅䅁佁䅁䅷䅁睁䍁䄴兎㑁䑁䅍䅁䵁䅉䅅䅁䕁䅁䅁睁䵁䅁䅁权橃䅄䅁权畄权䅁权療䅂䅁允䅁䅁䅅䅁䙁䅁䅁䅁䅁獱䅎䍄䉁䅁䅁䅂䅁䅁䅍䅄䅁䅁䅯䅡䅷䅁䅯眶䅯䅁䅯来䅑䅁䅅䅁䉁䅁䅁杄啁䅁䅁免祁䑁䅑睍硁䑁䅫䅍睁䑁䅁䅁䵁䅉䅅䅁䕁䅁䅁睁䵁䅁䅁权剄睃䅁权湄权䅁权㥂䅂䅁允䅁䅁䅅䅁䙁䕁杊搵楁穥䅂䍄䉁䅁䅁䅂䅁䅁䅍䅄䅁䅁䅯睒䄰䅁䅯䄶䅯䅁䅯来䅑䅁䅅䅁䉁䅁䅁杄䵁䅁䅁免ぁ䍁䄴免ㅁ䅁䅁䍄䉁䅁䅁䅂䅁䅁䅍䅄䅁䅁䅯䅲䅷䅁䅯眶䅯䅁䅯䄷䅯䅁䅅䅁䉁䅁䅁权䡂䅁䅁䍄䉁䅁䅁䅂䅁䅁䅍䅄䅁䅁䅯睗䄰䅁䅯朵䅯䅁䅯全䅑䅁䅅䅁䉁䅁䅁杄䵁䅁䅁免畁䑁䅣李穁䅁䅁䍄䉁䅁䅁睁䅁䅁䅍䅄䅁䅁䅯权䅷䅁䅯杇䅙䅁䅅䅁䉁䅁䅁权扁杂䅁䍄䉁䅁䅁䅂䅁䅁䅍䅄䅁䅁䅯䅁䄰䅁䅯儷䅯䅁䅯睢䅑䅁䅅䅁䉁䅁䅁兂潂敫㠱㝐塕䅷杷允䅁䅁䅑䅁䑁䅁䅷䅁䭁䅁䱁䅁䭁佁䭙䅁䭁佁䭷䅁䉁䅁䅁允䅁䅁䄴䅄䅁䑁䅅杌睁䑁䅧䅎䅁䅁杷允䅁䅁䅑䅁䑁䅁䅷䅁䭁䥁䱕䅁䭁䉁䜸䅁䭁䍁䝁䅁䉁䅁䅁允䅁䅁䅯䅶䅙䅁杷允䅁䅁䅑䅁䑁䅁䅷䅁䭁乁䵕䅁䭁佁䭫䅁䭁䝁䔰䅁䉁䅁䅁允䅁䅁䅕䅁䅁䥁照捇䵅䅉䅅䅁䑁䅁䅁睁䵁䅁䅁权㕄睃䅁权流杂䅁允䅁䅁䅅䅁佁䅁䅷䅁㕁䑁䅍杌穁䑁䅙䅁䵁䅉䅅䅁䕁䅁䅁睁䵁䅁䅁权䕁兄䅁权煄权䅁权㥂䅂䅁允䅁䅁䅅䅁佁䅁䅷䅁硁䍁䄴䅍㉁䑁䅧䅁䵁䅉䅅䅁䕁䅁䅁睁䵁䅁䅁权䱄睃䅁权浄权䅁权獄权䅁允䅁䅁䅅䅁䭁䕁䅣䅁䵁䅉䅅䅁䕁䅁䅁睁䵁䅁䅁权㙁䅄䅁权潄权䅁权瑂䅂䅁允䅁䅁䅅䅁佁䅁䄴䅁ㅁ䑁䅕杌㕁䑁䅧睎䅁䅁杷允䅁䅁䅑䅁䑁䅁䅷䅁䭁䉁䴴䅁䭁佁䬰䅁䭁䡁䕅䅁䉁䅁䅁允䅁䅁䅕癱午坔光歁䵁䅉䅅䅁䑁䅁䅁睁䵁䅁䅁权敂睃䅁权捁杂䅁允䅁䅁䅅䅁䭁䍁䡫䅁䵁䅉䅅䅁䕁䅁䅁睁䵁䅁䅁权求䅄䅁权畄权䅁权㙂䅂䅁允䅁䅁䅅䅁䙁䅁䅁䅁䅄敓䅚䍄䉁䅁䅁䅂䅁䅁䅍䅄䅁䅁䅯眯䅯䅁䅯朵䅯䅁䅯䄷䅯䅁䅅䅁䉁䅁䅁杄䭁䅁䅁杍畁䑁䅕睎䅁䅁杷允䅁䅁䅑䅁䑁䅁䅷䅁䭁䝁䵁䅁䭁佁䭯䅁䭁佁䭷䅁䉁䅁䅁允䅁䅁䄴䅄䅁䑁䅁杌㉁䑁䅣睎䅁䅁杷允䅁䅁䅑䅁䑁䅁䅷䅁䭁䱁䵕䅁䭁佁䭙䅁䭁䡁䕯䅁䉁䅁䅁允䅁䅁䄴䅄䅁䑁䅁杌㍁䑁䅙䅏䅁䅁杷允䅁䅁䅑䅁䑁䅁䅷䅁䭁䡁乑䅁䭁佁䭙䅁䭁䡁䔰䅁䉁䅁䅁允䅁䅁䅯睒䅁䅁杷允䅁䅁䅑䅁䑁䅁䅷䅁䭁䡁乕䅁䭁佁䭙䅁䭁䡁䔰䅁䉁䅁䅁允䅁䅁䅯睒䅁䅁杷允䅁䅁䅑䅁䑁䅁䅷䅁䭁䅁䱁䅁䭁佁䭯䅁䭁䡁䕁䅁䉁䅁䅁允䅁䅁䄴䅄䅁䑁䅁杌ㅁ䑁䅅䅎䅁䅁杷允䅁䅁䅑䅁䑁䅁䅷䅁䭁偁䵑䅁䭁佁䭙䅁䭁䡁䕁䅁䉁䅁䅁允䅁䅁䄴䅄䅁䑁䅍杌㉁䑁䅉睍䅁䅁杷允䅁䅁䅑䅁䑁䅁䅷䅁䭁䱁䱣䅁䭁佁䭧䅁䭁䡁䕁䅁䉁䅁䅁允䅁䅁䄴䅄䅁䑁䅉杌㍁䑁䅧李䅁䅁杷允䅁䅁䅍䅁䑁䅁䅷䅁䭁䕁䱣䅁䭁䉁䝧䅁䉁䅁䅁允䅁䅁䅯兏䅙䅁杷允䅁䅁䅍䅁䑁䅁䅷䅁䭁䅁乍䅁䭁䍁䝑䅁䉁䅁䅁允䅁䅁䅯䅃䅣䅁杷允䅁䅁䅑䅁䑁䅁䅷䅁䭁佁䵫䅁䭁佁䭳䅁䭁䥁䕍䅁䉁䅁䅁允䅁䅁䄴杅䅁䑁䅅睎㑁䑁䅅睍祁䑁䅣兏䅁䅁杷允䅁䅁䅑䅁䑁䅁䅷䅁䭁䕁乣䅁䭁佁䭧䅁䭁䥁䕕䅁䉁䅁䅁允䅁䅁䄴杄䅁䑁䅅李畁䑁䅣䅏穁䅁䅁䍄䉁䅁䅁䅂䅁䅁䅍䅄䅁䅁䅯兤䄰䅁䅯朶䅯䅁䅯兢䅑䅁䅅䅁䉁䅁䅁权䡂䅁䅁䍄䉁䅁䅁睁䅁䅁䅍䅄䅁䅁䅯公䅳䅁䅯杇䅙䅁䅅䅁䉁䅁䅁权䅂杂䅁䍄䉁䅁䅁䅂䅁䅁䅍䅄䅁䅁䅯兘䅷䅁䅯儶䅯䅁䅯睢䅑䅁䅅䅁䉁䅁䅁兂䅁䅁䅁䕧牔䅷杷允䅁䅁䅑䅁䑁䅁䅷䅁䭁䭁䵳䅁䭁佁䭧䅁䭁䝁䔰䅁䉁䅁䅁允䅁䅁䅯睒䅁䅁杷允䅁䅁䅑䅁䑁䅁䅷䅁䭁䝁䱉䅁䭁佁䭳䅁䭁䡁䕯䅁䉁䅁䅁允䅁䅁䄴䅆䅁䑁䅅䅍㕁䑁䅧李穁䑁䅁兏㑁䅁䅁䍄䉁䅁䅁睁䅁䅁䅍䅄䅁䅁䅯睮䄰䅁䅯䅊䅙䅁䅅䅁䉁䅁䅁权䙃睄䅁䍄䉁䅁䅁䅂䅁䅁䅍䅄䅁䅁䅯朵䅳䅁䅯眶䅯䅁䅯睢䅑䅁䅅䅁䉁䅁䅁杄十䅁䅁杍祁䑁䅧兏㉁䑁䅁䅍睁䅁䅁䍄䉁䅁䅁䅂䅁䅁䅍䅄䅁䅁䅯睤䅷䅁䅯䄶䅯䅁䅯睧䅑䅁䅅䅁䉁䅁䅁杄䵁䅁䅁免祁䍁䄴兏穁䅁䅁䍄䉁䅁䅁䅂䅁䅁䅍䅄䅁䅁䅯兯䅷䅁䅯儷䅯䅁䅯䄷䅯䅁䅅䅁䉁䅁䅁权䡂䅁䅁䍄䉁䅁䅁䅂䅁䅁䅍䅄䅁䅁䅯睋䅁䅁䅯允䅉䅁䅯兂䅉䅁䅅䅁䉁䅁䅁兂䝄湉挴㌴㕐䅑杷允䅁䅁䅑䅁䑁䅁䅷䅁䭁䍁䄸䅁䭁䅁䍅䅁䭁䅁䍕䅁䉁䅁䅁允䅁䅁䅕稱坳猫灏䔵䵁䅉䅅䅁䕁䅁䅁睁䵁䅁䅁权佁䅄䅁权畄权䅁权㙂䅂䅁允䅁䅁䅅䅁䙁䅁䅁䅁元兔䉮䍄䉁䅁䅁䅂䅁䅁䅍䅄䅁䅁䅯兊䅁䅁䅯允䅉䅁䅯杁䅉䅁䅅䅁䉁䅁䅁兂煁啫癑ㅷ䙳兑杷允䅁䅁䅑䅁䑁䅁䅷䅁䭁䭁䱫䅁䭁佁䬴䅁䭁䥁䕕䅁䉁䅁䅁允䅁䅁䅕䅁䅁佁㡃歁䵅䅉䅅䅁䕁䅁䅁睁䵁䅁䅁权畁兄䅁权晁杂䅁权杁杂䅁允䅁䅁䅅䅁䭁乁䝧䅁䵁䅉䅅䅁䕁䅁䅁睁䵁䅁䅁权䭂睃䅁权瑄权䅁权䙃䅂䅁允䅁䅁䅅䅁䙁䵁䱤㑎䉬偙⽣䍄䉁䅁䅁䅂䅁䅁䅍䅄䅁䅁䅯睌䄰䅁䅯睈䅙䅁䅯䅉䅙䅁䅅䅁䉁䅁䅁权噁䅃䅁䍄䉁䅁䅁䅂䅁䅁䅍䅄䅁䅁䅯睗䅳䅁䅯朵䅯䅁䅯兦䅑䅁䅅䅁䉁䅁䅁杄䵁䅁䅁䅍畁䑁䅙睍㕁䅁䅁䍄䉁䅁䅁䅂䅁䅁䅍䅄䅁䅁䅯睒䅳䅁䅯儶䅯䅁䅯全䅑䅁䅅䅁䉁䅁䅁兂䅁䅁䅁䥁剃䅷杷允䅁䅁䅑䅁䑁䅁䅷䅁䭁佁䱁䅁䭁佁䬰䅁䭁䡁䕁䅁䉁䅁䅁允䅁䅁䅕琯㑒匶硙䐴䴸䅉䅅䅁䕁䅁䅁睁䵁䅁䅁权呁䅄䅁权潄权䅁权療䅂䅁允䅁䅁䅅䅁佁䅁䄴䅁硁䑁䅣杌㑁䑁䅉李䅁䅁杷允䅁䅁䅑䅁䑁䅁䅷䅁䭁䉁䵳䅁䭁佁䭣䅁䭁䡁䕯䅁䉁䅁䅁允䅁䅁䅕硥畓⭒㙆え䵁䅉䅅䅁䕁䅁䅁睁䵁䅁䅁权求兄䅁权瑄权䅁权䑃䅂䅁允䅁䅁䅅䅁䙁䝁㡱䩤奍䭂⽙䍄䉁䅁䅁䅂䅁䅁䅍䅄䅁䅁䅯䄷䅁䅁䅯允䅉䅁䅯杁䅉䅁䅅䅁䉁䅁䅁兂䝄呎吶塇牌䅑杷允䅁䅁䅑䅁䑁䅁䅷䅁䭁䱁䰰䅁䭁佁䭣䅁䭁䡁䕁䅁䉁䅁䅁允䅁䅁䅕へ㍳啩杆吸䴸䅉䅅䅁䕁䅁䅁睁䵁䅁䅁权睁兄䅁权晁杂䅁权杁杂䅁允䅁䅁䅅䅁䭁偁䡙䅁䵁䅉䅅䅁䕁䅁䅁睁䵁䅁䅁权㉃䅄䅁权灄权䅁权獄权䅁允䅁䅁䅅䅁䙁䅁䅁䅁䅁搷䅤䍄䉁䅁䅁䅂䅁䅁䅍䅄䅁䅁䅯䅪䄰䅁䅯䄶䅯䅁䅯睢䅑䅁䅅䅁䉁䅁䅁杄佁䅁䅁免㕁䍁䄴兏穁䑁䅙䅁䵁䅉䅅䅁䕁䅁䅁睁䵁䅁䅁权畄睃䅁权煄权䅁权硂䅂䅁允䅁䅁䅅䅁佁䅁䅷䅁硁䍁䄴䅎睁䑁䅙䅁䵁䅉䅅䅁䕁䅁䅁睁䵁䅁䅁权䩂䅄䅁权潄权䅁权䙃䅂䅁允䅁䅁䅅䅁佁䅁䄴䅁硁䑁䅣杌ㅁ䑁䅁兎䅁䅁杷允䅁䅁䅑䅁䑁䅁䅷䅁䭁䉁乣䅁䭁佁䭙䅁䭁䝁䔰䅁䉁䅁䅁允䅁䅁䄴䅄䅁䑁䅙杌㉁䑁䅁李䅁䅁杷允䅁䅁䅍䅁䑁䅁䅷䅁䭁偁䭕䅁䭁䉁䝯䅁䉁䅁䅁允䅁䅁䅯材䅙䅁杷允䅁䅁䅑䅁䑁䅁䅷䅁䭁䝁䵁䅁䭁佁䭳䅁䭁䡁䕯䅁䉁䅁䅁允䅁䅁䄴杅䅁䑁䅉睎ㅁ䑁䅁兎睁䑁䅣䅎䅁䅁杷允䅁䅁䅍䅁䑁䅁䅷䅁䭁佁䱙䅁䭁䍁䝙䅁䉁䅁䅁允䅁䅁䄴䅄䅁䑁䅫免畁䑁䅣兎䅁䅁杷允䅁䅁䅑䅁䑁䅁䅷䅁䭁䅁䵁䅁䭁佁䭫䅁䭁䝁䔰䅁䉁䅁䅁允䅁䅁䅕䅁䅁䅁潁捹䵁䅉䅅䅁䑁䅁䅁睁䵁䅁䅁权坂䅄䅁权慁杂䅁允䅁䅁䅅䅁䭁䙁䜸䅁䵁䅉䅅䅁䕁䅁䅁睁䵁䅁䅁权䡂䅄䅁权浄权䅁权㥂䅂䅁允䅁䅁䅅䅁佁䅁䅷䅁穁䍁䄴䅎㑁䑁䅣䅁䵁䅉䅅䅁䕁䅁䅁睁䵁䅁䅁权乂睃䅁权畄权䅁权獄权䅁允䅁䅁䅅䅁䙁䅁䅁䅁䅃㡰䅆䍄䉁䅁䅁䅂䅁䅁䅍䅄䅁䅁䅯䅕䅷䅁䅯儶䅯䅁䅯䄷䅯䅁䅅䅁䉁䅁䅁兂䅁䅁䅁䑁慦䅑杷允䅁䅁䅍䅁䑁䅁䅷䅁䭁䉁义䅁䭁䉁䝷䅁䉁䅁䅁允䅁䅁䅯睸䅙䅁杷允䅁䅁䅑䅁䑁䅁䅷䅁䭁䉁乁䅁䭁佁䭫䅁䭁䥁䕍䅁䉁䅁䅁允䅁䅁䅕䅁䅁䭁啁唴䵁䅉䅅䅁䕁䅁䅁睁䵁䅁䅁权䑂睃䅁权煄权䅁权療䅂䅁允䅁䅁䅅䅁佁䅁䅷䅁睁䍁䄴睎睁䑁䅕䅁䵁䅉䅅䅁䑁䅁䅁睁䵁䅁䅁权䭃睃䅁权敁杂䅁允䅁䅁䅅䅁䭁佁䝍䅁䵁䅉䅅䅁䕁䅁䅁睁䵁䅁䅁权灃䅄䅁权浄权䅁权瑂䅂䅁允䅁䅁䅅䅁佁䅁䅷䅁硁䍁䄴免祁䑁䅍䅁䵁䅉䅅䅁䕁䅁䅁睁䵁䅁䅁权乂兄䅁权煄权䅁权療䅂䅁允䅁䅁䅅䅁佁䅁䅷䅁硁䍁䄴免祁䑁䅧䅁䵁䅉䅅䅁䕁䅁䅁睁䵁䅁䅁权瑃睃䅁权牄权䅁权睂䅂䅁允䅁䅁䅅䅁佁䉁䅉䅁㑁䑁䅁免睁䑁䅍免㉁䑁䅣䅁䵁䅉䅅䅁䕁䅁䅁睁䵁䅁䅁权ㅄ䅄䅁权牄权䅁权硂䅂䅁允䅁䅁䅅䅁佁䉁䅑䅁硁䑁䅅睎㉁䑁䅕杍㉁䑁䅕李䅁䅁杷允䅁䅁䅑䅁䑁䅁䅷䅁䭁䅁䱷䅁䭁佁䭙䅁䭁䝁䔰䅁䉁䅁䅁允䅁䅁䄴䅄䅁䑁䅅杌ㅁ䑁䅕兏䅁䅁杷允䅁䅁䅑䅁䑁䅁䅷䅁䭁䝁䱉䅁䭁佁䬰䅁䭁䡁䕅䅁䉁䅁䅁允䅁䅁䅕児塲㍯㥁橹䴸䅉䅅䅁䕁䅁䅁睁䵁䅁䅁权噃睃䅁权灄权䅁权療䅂䅁允䅁䅁䅅䅁䙁䅁䅁䅁䅃偊䅖䍄䉁䅁䅁䅂䅁䅁䅍䅄䅁䅁䅯䅦䅷䅁䅯朶䅯䅁䅯䅣䅑䅁䅅䅁䉁䅁䅁杄䵁䅁䅁免畁䑁䅉兎ぁ䅁䅁䍄䉁䅁䅁睁䅁䅁䅍䅄䅁䅁䅯杖䅷䅁䅯䅈䅙䅁䅅䅁䉁䅁䅁权灃䅃䅁䍄䉁䅁䅁䅂䅁䅁䅍䅄䅁䅁䅯睷䅳䅁䅯眵䅯䅁䅯来䅑䅁䅅䅁䉁䅁䅁兂㕂匶硙䭃䥷䅷杷允䅁䅁䅑䅁䑁䅁䅷䅁䭁乁䴸䅁䭁佁䭧䅁䭁䝁䔰䅁䉁䅁䅁允䅁䅁䄴杄䅁䑁䅅睎畁䑁䅫䅎ぁ䅁䅁䍄䉁䅁䅁䅂䅁䅁䅍䅄䅁䅁䅯䄰䅷䅁䅯䄶䅯䅁䅯兣䅑䅁䅅䅁䉁䅁䅁杄佁䅁䅁免祁䍁䄴䅏睁䑁䅉䅁䵁䅉䅅䅁䑁䅁䅁睁䵁䅁䅁权摁睃䅁权捁杂䅁允䅁䅁䅅䅁䭁䝁䝉䅁䵁䅉䅅䅁䕁䅁䅁睁䵁䅁䅁权䵄䅄䅁权瑄权䅁权硂䅂䅁允䅁䅁䅅䅁䙁䭁由啢朰摭⽁䍄䉁䅁䅁䅂䅁䅁䅍䅄䅁䅁䅯䄫䅯䅁䅯朵䅯䅁䅯兣䅑䅁䅅䅁䉁䅁䅁杄佁䅁䅁免ㅁ䍁䄴免睁䑁䅅䅁䵁䅉䅅䅁䕁䅁䅁睁䵁䅁䅁权⭃睃䅁权晁杂䅁权杁杂䅁允䅁䅁䅅䅁䭁䱁䝯䅁䵁䅉䅅䅁䑁䅁䅁睁䵁䅁䅁权橁兄䅁权慁杂䅁允䅁䅁䅅䅁䭁䝁䝉䅁䵁䅉䅅䅁䕁䅁䅁睁䵁䅁䅁权摄睃䅁权湄权䅁权㥂䅂䅁允䅁䅁䅅䅁䙁䅁㥺失煮㠰⽹䍄䉁䅁䅁䅂䅁䅁䅍䅄䅁䅁䅯䅦䅷䅁䅯眵䅯䅁䅯䄷䅯䅁䅅䅁䉁䅁䅁兂剄瑉㕶畦坯䅑杷允䅁䅁䅑䅁䑁䅁䅷䅁䭁乁䱳䅁䭁佁䭯䅁䭁䥁䕍䅁䉁䅁䅁允䅁䅁䅯睒䅁䅁杷允䅁䅁䅑䅁䑁䅁䅷䅁䭁䡁䱳䅁䭁佁䭯䅁䭁䝁䔰䅁䉁䅁䅁允䅁䅁䄴䅄䅁䑁䅁杌睁䑁䅧李䅁䅁杷允䅁䅁䅑䅁䑁䅁䅷䅁䭁䍁䵷䅁䭁佁䭧䅁䭁䡁䕯䅁䉁䅁䅁允䅁䅁䄴䅄䅁䑁䅙杌ぁ䑁䅍兏䅁䅁杷允䅁䅁䅑䅁䑁䅁䅷䅁䭁䥁䵫䅁䭁䉁䜸䅁䭁䍁䝁䅁䉁䅁䅁允䅁䅁䅯兹䄰䅁杷允䅁䅁䅑䅁䑁䅁䅷䅁䭁偁䱉䅁䭁佁䭯䅁䭁䥁䕍䅁䉁䅁䅁允䅁䅁䄴䅄䅁䑁䅁杌㍁䑁䅍睍䅁䅁杷允䅁䅁䅑䅁䑁䅁䅷䅁䭁䙁䴸䅁䭁佁䭙䅁䭁䝁䔰䅁䉁䅁䅁允䅁䅁䄴䅄䅁䑁䅅杌穁䑁䅁李䅁䅁杷允䅁䅁䅑䅁䑁䅁䅷䅁䭁䭁䵅䅁䭁佁䭙䅁䭁䝁䔰䅁䉁䅁䅁允䅁䅁䄴䅄䅁䑁䅑杌硁䑁䅧睍䅁䅁杷允䅁䅁䅑䅁䑁䅁䅷䅁䭁乁䵅䅁䭁佁䬴䅁䭁䡁䕅䅁䉁䅁䅁允䅁䅁䅕䅁䅁䵁婁挰䵁䅉䅅䅁䕁䅁䅁睁䵁䅁䅁权硄权䅁权畄权䅁权㙂䅂䅁允䅁䅁䅅䅁䙁䅁䅁䅁䅃但䅨䍄䉁䅁䅁䅂䅁䅁䅍䅄䅁䅁䅯睄䅷䅁䅯朶䅯䅁䅯兣䅑䅁䅅䅁䉁䅁䅁杄䵁䅁䅁䅍畁䑁䅣杍祁䅁䅁䍄䉁䅁䅁䅂䅁䅁䅍䅄䅁䅁䅯杹䄰䅁䅯䄶䅯䅁䅯来䅑䅁䅅䅁䉁䅁䅁杄䵁䅁䅁兏畁䑁䅕李ㅁ䅁䅁䍄䉁䅁䅁䅂䅁䅁䅍䅄䅁䅁䅯䄯䅷䅁䅯朶䅯䅁䅯兦䅑䅁䅅䅁䉁䅁䅁杄䭁䅁䅁䅍畁䑁䅉兏䅁䅁杷允䅁䅁䅑䅁䑁䅁䅷䅁䭁䵁䅁䅁䭁䅁䍅䅁䭁䅁䍕䅁䉁䅁䅁允䅁䅁䅕祫娴捙汫唴䵁䅉䅅䅁䑁䅁䅁睁䵁䅁䅁权灁睃䅁权慁杂䅁允䅁䅁䅅䅁䭁䕁䝁䅁䵁䅉䅅䅁䕁䅁䅁睁䵁䅁䅁权䱄睃䅁权瑄权䅁权硂䅂䅁允䅁䅁䅅䅁䙁䉁䕫杖琴畳⼰䍄䉁䅁䅁䅂䅁䅁䅍䅄䅁䅁䅯眸䅳䅁䅯眵䅯䅁䅯兢䅑䅁䅅䅁䉁䅁䅁兂㙃㝪橰割晄睐杷允䅁䅁䅑䅁䑁䅁䅷䅁䭁䙁䰴䅁䭁佁䬰䅁䭁䡁䔰䅁䉁䅁䅁允䅁䅁䅕摤煗癎湧稶䴸䅉䅅䅁䑁䅁䅁睁䵁䅁䅁权灁䅄䅁权奁杂䅁允䅁䅁䅅䅁䭁䡁䝷䅁䵁䅉䅅䅁䑁䅁䅁睁䵁䅁䅁权⭂䅄䅁权捁杂䅁允䅁䅁䅅䅁䭁䝁䝉䅁䵁䅉䅅䅁䑁䅁䅁睁䵁䅁䅁权療䅄䅁权捁杂䅁允䅁䅁䅅䅁䭁䝁䝉䅁䵁䅉䅅䅁䕁䅁䅁睁䵁䅁䅁权䵁睃䅁权煄权䅁权獄权䅁允䅁䅁䅅䅁佁䅁䅷䅁硁䍁䄴杍ㅁ䑁䅕䅁䵁䅉䅅䅁䕁䅁䅁睁䵁䅁䅁权剃睃䅁权煄权䅁权㥂䅂䅁允䅁䅁䅅䅁佁䅁䅷䅁硁䍁䄴杍㍁䑁䅍䅁䵁䅉䅅䅁䕁䅁䅁睁䵁䅁䅁权瑁䅄䅁权煄权䅁权睂䅂䅁允䅁䅁䅅䅁佁䅁䅷䅁睁䍁䄴杍硁䑁䅧䅁䵁䅉䅅䅁䑁䅁䅁睁䵁䅁䅁权㝁兄䅁权慁杂䅁允䅁䅁䅅䅁䭁䵁䝁䅁䵁䅉䅅䅁䕁䅁䅁睁䵁䅁䅁权ㅁ允䅁权剁䅁䅁权䕁杁䅁允䅁䅁䅅䅁佁䉁䅑䅁穁䑁䅫䅎祁䑁䅁䅍睁䑁䅁䅍䅁䅁杷允䅁䅁䅑䅁䑁䅁䅷䅁䭁䉁䱑䅁䭁佁䭳䅁䭁䡁䕁䅁䉁䅁䅁允䅁䅁䄴杅䅁䑁䅑睎祁䑁䅅李ㅁ䑁䅣免䅁䅁杷允䅁䅁䅑䅁䑁䅁䅷䅁䭁䉁䱙䅁䭁佁䭧䅁䭁䡁䕅䅁䉁䅁䅁允䅁䅁䄴杄䅁䑁䅅免畁䑁䅧睍穁䅁䅁䍄䉁䅁䅁䅂䅁䅁䅍䅄䅁䅁䅯睩䅷䅁䅯儶䅯䅁䅯䅣䅑䅁䅅䅁䉁䅁䅁兂䅁䅁䅁䵷朳䅑杷允䅁䅁䅑䅁䑁䅁䅷䅁䭁䕁䱑䅁䭁佁䭳䅁䭁佁䭷䅁䉁䅁䅁允䅁䅁䄴䅆䅁䑁䅅免㍁䑁䅧睍祁䑁䅙䅏㍁䅁䅁䍄䉁䅁䅁䅂䅁䅁䅍䅄䅁䅁䅯睥䅷䅁䅯䄶䅯䅁䅯䅣䅑䅁䅅䅁䉁䅁䅁杄佁䅁䅁杍祁䍁䄴䅍㍁䑁䅍䅁䵁䅉䅅䅁䕁䅁䅁睁䵁䅁䅁权汃䅄䅁权湄权䅁权硂䅂䅁允䅁䅁䅅䅁䙁乁㕶浦㡱䉤䅤䍄䉁䅁䅁䅂䅁䅁䅍䅄䅁䅁䅯䅗䅅䅁䅯充䅁䅁䅯䅂䅉䅁䅅䅁䉁䅁䅁杄坁䅁䅁免㕁䑁䅉䅍睁䑁䅁䅍睁䑁䅁䅍䅁䅁杷允䅁䅁䅑䅁䑁䅁䅷䅁䭁䵁䱑䅁䭁佁䭣䅁䭁䝁䔸䅁䉁䅁䅁允䅁䅁䅕㙊睦㥙㡺䐫䴸䅉䅅䅁䕁䅁䅁睁䵁䅁䅁权婄睃䅁权灄权䅁权㙂䅂䅁允䅁䅁䅅䅁䙁䅁䅁䅁䅄摕䅂䍄䉁䅁䅁䅂䅁䅁䅍䅄䅁䅁䅯其䅷䅁䅯朵䅯䅁䅯兢䅑䅁䅅䅁䉁䅁䅁杄䥁䅁䅁免畁䑁䅙䅁䵁䅉䅅䅁䕁䅁䅁睁䵁䅁䅁权剂睄䅁权煄权䅁权䙃䅂䅁允䅁䅁䅅䅁佁䅁䅷䅁睁䍁䄴䅎硁䑁䅅䅁䵁䅉䅅䅁䕁䅁䅁睁䵁䅁䅁权潃䅄䅁权潄权䅁权㥂䅂䅁允䅁䅁䅅䅁佁䅁䅷䅁㍁䍁䄴兏㉁䑁䅫䅁䵁䅉䅅䅁䑁䅁䅁睁䵁䅁䅁权灁䅄䅁权慁杂䅁允䅁䅁䅅䅁䭁䙁䝫䅁䵁䅉䅅䅁䕁䅁䅁睁䵁䅁䅁权㝄睃䅁权煄权䅁权瑂䅂䅁允䅁䅁䅅䅁佁䅁䅷䅁睁䍁䄴免穁䑁䅍䅁䵁䅉䅅䅁䕁䅁䅁睁䵁䅁䅁权䝁䅄䅁权牄权䅁权䙃䅂䅁允䅁䅁䅅䅁佁䉁䅉䅁硁䑁䅍䅎睁䑁䅁䅍睁䑁䅁䅁䵁䅉䅅䅁䕁䅁䅁睁䵁䅁䅁权婃䅄䅁权湄权䅁权瑂䅂䅁允䅁䅁䅅䅁䙁䭁桡愵圴⼱⽙䍄䉁䅁䅁䅂䅁䅁䅍䅄䅁䅁䅯䅴䅷䅁䅯䄶䅯䅁䅯兢䅑䅁䅅䅁䉁䅁䅁权䡂䅁䅁䍄䉁䅁䅁睁䅁䅁䅍䅄䅁䅁䅯兂䄰䅁䅯䅊䅙䅁䅅䅁䉁䅁䅁权橃睄䅁䍄䉁䅁䅁䅂䅁䅁䅍䅄䅁䅁䅯睫䅷䅁䅯儷䅯䅁䅯兢䅑䅁䅅䅁䉁䅁䅁兂䱄啯㉗⼸欲睐杷允䅁䅁䅍䅁䑁䅁䅷䅁䭁䭁䱅䅁䭁䍁䝙䅁䉁䅁䅁允䅁䅁䄴䅄䅁䑁䅧睎畁䑁䅍睍䅁䅁杷允䅁䅁䅑䅁䑁䅁䅷䅁䭁佁䱁䅁䭁佁䬴䅁䭁䝁䔰䅁䉁䅁䅁允䅁䅁䅕䅁䅁䑁呪お䵅䅉䅅䅁䕁䅁䅁睁䵁䅁䅁权扃兄䅁权湄权䅁权硂䅂䅁允䅁䅁䅅䅁䙁䭁㥩偸䌸睦䅴䍄䉁䅁䅁䅂䅁䅁䅍䅄䅁䅁䅯䅮䅁䅁䅯权䅁䅁䅯䅂䅉䅁䅅䅁䉁䅁䅁兂坃㑑獴⼵䍳䅷杷允䅁䅁䅍䅁䑁䅁䅷䅁䭁䭁䱉䅁䭁䍁䝙䅁䉁䅁䅁允䅁䅁䄴䅄䅁䑁䅫李畁䑁䅍兏䅁䅁杷允䅁䅁䅑䅁䑁䅁䅷䅁䭁乁䉳䅁䭁䅁䅯䅁䭁䅁䅕䅁䉁䅁䅁允䅁䅁䅕畮渫歸㍳䕌䵁䅉䅅䅁䕁䅁䅁睁䵁䅁䅁权橃睃䅁权煄权䅁权㙂䅂䅁允䅁䅁䅅䅁佁䅁䅯䅁祁䍁䄴䅎硁䅁䅁䍄䉁䅁䅁睁䅁䅁䅍䅄䅁䅁䅯䅪䅳䅁䅯杊䅙䅁䅅䅁䉁䅁䅁杄佁䅁䅁免睁䑁䅙杌㑁䑁䅫䅁䵁䅉䅅䅁䕁䅁䅁睁䵁䅁䅁权晃䅄䅁权灄权䅁权硂䅂䅁允䅁䅁䅅䅁䙁䅁䅁䅁䅄乹䄵䍄䉁䅁䅁䅂䅁䅁䅍䅄䅁䅁䅯眰䅷䅁䅯䄶䅯䅁䅯兦䅑䅁䅅䅁䉁䅁䅁杄佁䅁䅁李㕁䍁䄴睍㉁䑁䅣䅁䵁䅉䅅䅁䑁䅁䅁睁䵁䅁䅁权䱁睃䅁权奁杂䅁允䅁䅁䅅䅁䭁䉁䝫䅁䵁䅉䅅䅁䕁䅁䅁睁䵁䅁䅁权䵁䅄䅁权煄权䅁权䙃䅂䅁允䅁䅁䅅䅁佁䅁䅷䅁睁䍁䄴免睁䑁䅑䅁䵁䅉䅅䅁䕁䅁䅁睁䵁䅁䅁权䑂䅄䅁权浄权䅁权瑂䅂䅁允䅁䅁䅅䅁佁䅁䅷䅁ぁ䍁䄴杍穁䑁䅅䅁䵁䅉䅅䅁䕁䅁䅁睁䵁䅁䅁权癁兄䅁权湄权䅁权療䅂䅁允䅁䅁䅅䅁䙁䉁䘫ㄶ㑇杈䄹䍄䉁䅁䅁䅂䅁䅁䅍䅄䅁䅁䅯朸䅯䅁䅯儶䅯䅁䅯兦䅑䅁䅅䅁䉁䅁䅁兂䅁䅁䅁位㙄䅑杷允䅁䅁䅑䅁䑁䅁䅷䅁䭁䑁䰸䅁䭁佁䭣䅁䭁䝁䔰䅁䉁䅁䅁允䅁䅁䅕挲㌷⭕汏啂䵁䅉䅅䅁䕁䅁䅁睁䵁䅁䅁权あ睃䅁权畄权䅁权瑂䅂䅁允䅁䅁䅅䅁䙁䅁䅁䅁䅃癈䅚䍄䉁䅁䅁䅂䅁䅁䅍䅄䅁䅁䅯杯䅷䅁䅯朶䅯䅁䅯全䅑䅁䅅䅁䉁䅁䅁杄䭁䅁䅁免畁䑁䅁兎䅁䅁杷允䅁䅁䅑䅁䑁䅁䅷䅁䭁䍁䱳䅁䭁佁䭙䅁䭁䡁䕯䅁䉁䅁䅁允䅁䅁䄴䅄䅁䑁䅅杌㉁䑁䅉䅎䅁䅁杷允䅁䅁䅑䅁䑁䅁䅷䅁䭁佁䱉䅁䭁佁䭳䅁䭁䝁䔸䅁䉁䅁䅁允䅁䅁䄴杅䅁䑁䅑兏祁䑁䅕兎睁䑁䅁䅍䅁䅁杷允䅁䅁䅑䅁䑁䅁䅷䅁䭁䑁䰰䅁䭁佁䭣䅁䭁佁䭷䅁䉁䅁䅁允䅁䅁䅕灶愸㥌欰啅䵁䅉䅅䅁䕁䅁䅁睁䵁䅁䅁权歄睃䅁权牄权䅁权療䅂䅁允䅁䅁䅅䅁佁䉁䅉䅁祁䑁䅑睍祁䑁䅑䅎㍁䑁䅁䅁䵁䅉䅅䅁䕁䅁䅁睁䵁䅁䅁权䥄睃䅁权浄权䅁权㥂䅂䅁允䅁䅁䅅䅁佁䅁䅷䅁硁䍁䄴杍㉁䑁䅅䅁䵁䅉䅅䅁䕁䅁䅁睁䵁䅁䅁权捃䅄䅁权潄权䅁权療䅂䅁允䅁䅁䅅䅁佁䅁䄴䅁硁䑁䅕杌穁䑁䅅兏䅁䅁杷允䅁䅁䅑䅁䑁䅁䅷䅁䭁䱁䵑䅁䭁佁䭫䅁䭁䝁䔸䅁䉁䅁䅁允䅁䅁䅕䅁䅁䝁敁〵䵁䅉䅅䅁䕁䅁䅁睁䵁䅁䅁权㡁兄䅁权灄权䅁权硂䅂䅁允䅁䅁䅅䅁䙁䅁䅁䅁杁佌䅂䍄䉁䅁䅁䅂䅁䅁䅍䅄䅁䅁䅯䅘䅳䅁䅯儶䅯䅁䅯䅣䅑䅁䅅䅁䉁䅁䅁兂䅁䅁䅁䙁牪䅷杷允䅁䅁䅑䅁䑁䅁䅷䅁䭁䅁乕䅁䭁佁䬰䅁䭁䥁䕍䅁䉁䅁䅁允䅁䅁䅕渫焵䡶呓䑵䴸䅉䅅䅁䕁䅁䅁睁䵁䅁䅁权乄睃䅁权潄权䅁权睂䅂䅁允䅁䅁䅅䅁佁䅁䅷䅁ぁ䍁䄴䅎硁䑁䅑䅁䵁䅉䅅䅁䕁䅁䅁睁䵁䅁䅁权浃睃䅁权畄权䅁权䙃䅂䅁允䅁䅁䅅䅁䙁䅁䅁䅁奁杫䉆䍄䉁䅁䅁䅂䅁䅁䅍䅄䅁䅁䅯光䅳䅁䅯眵䅯䅁䅯䄷䅯䅁䅅䅁䉁䅁䅁兂瑃癴即㙵氯睐杷允䅁䅁䅑䅁䑁䅁䅷䅁䭁䱁䵙䅁䭁佁䭙䅁䭁䝁䔰䅁䉁䅁䅁允䅁䅁䄴䅄䅁䑁䅉杌ㅁ䑁䅧睎䅁䅁杷允䅁䅁䅑䅁䑁䅁䅷䅁䭁䍁义䅁䭁佁䭫䅁䭁佁䭷䅁䉁䅁䅁允䅁䅁䅕䅁䅁䭁允〴䵁䅉䅅䅁䕁䅁䅁睁䵁䅁䅁权獂睃䅁权潄权䅁权㙂䅂䅁允䅁䅁䅅䅁佁䅁䄴䅁祁䑁䅍杌㕁䑁䅫李䅁䅁杷允䅁䅁䅑䅁䑁䅁䅷䅁䭁䅁乷䅁䭁佁䭣䅁䭁䥁䕕䅁䉁䅁䅁允䅁䅁䅕䉴穐䌱啩捁䵁䅉䅅䅁䕁䅁䅁睁䵁䅁䅁权歃䅄䅁权灄权䅁权瑂䅂䅁允䅁䅁䅅䅁䙁䅁䅁䅁兄偩䅮䍄䉁䅁䅁睁䅁䅁䅍䅄䅁䅁䅯杢䅷䅁䅯䅇䅙䅁䅅䅁䉁䅁䅁权䭂杂䅁䍄䉁䅁䅁睁䅁䅁䅍䅄䅁䅁䅯睹䄰䅁䅯杇䅙䅁䅅䅁䉁䅁䅁权扁杂䅁䍄䉁䅁䅁䅂䅁䅁䅍䅄䅁䅁䅯杊䅳䅁䅯眵䅯䅁䅯兢䅑䅁䅅䅁䉁䅁䅁兂䍁㑋坣挲䠴䅑杷允䅁䅁䅑䅁䑁䅁䅷䅁䭁䑁䵕䅁䭁佁䭫䅁䭁䡁䕁䅁䉁䅁䅁允䅁䅁䅕䅁䅁䝁䑁唴䵁䅉䅅䅁䕁䅁䅁睁䵁䅁䅁权㙁兄䅁权潄权䅁权䑃䅂䅁允䅁䅁䅅䅁佁䅁䄴䅁硁䑁䅙杌硁䑁䅉杍䅁䅁杷允䅁䅁䅑䅁䑁䅁䅷䅁䭁䭁乧䅁䭁佁䭙䅁䭁䡁䕅䅁䉁䅁䅁允䅁䅁䄴䅄䅁䑁䅁杌㍁䑁䅕兏䅁䅁杷允䅁䅁䅑䅁䑁䅁䅷䅁䭁䍁䉣䅁䭁䅁䍅䅁䭁䅁䍉䅁䉁䅁䅁允䅁䅁䅕啴挵歪⽱欹䵁䅉䅅䅁䕁䅁䅁睁䵁䅁䅁权汄䅄䅁权畄权䅁权睂䅂䅁允䅁䅁䅅䅁䙁䅁䅁䅁䅃换䄱䍄䉁䅁䅁䅂䅁䅁䅍䅄䅁䅁䅯䅌䅷䅁䅯朶䅯䅁䅯兢䅑䅁䅅䅁䉁䅁䅁杄䵁䅁䅁免畁䑁䅍杍ぁ䅁䅁䍄䉁䅁䅁䅂䅁䅁䅍䅄䅁䅁䅯党䄰䅁䅯䄶䅯䅁䅯睧䅑䅁䅅䅁䉁䅁䅁杄䵁䅁䅁睎畁䑁䅁睎硁䅁䅁䍄䉁䅁䅁䅂䅁䅁䅍䅄䅁䅁䅯儯䅷䅁䅯睈䅙䅁䅯䅉䅙䅁䅅䅁䉁䅁䅁权䙄杂䅁䍄䉁䅁䅁䅂䅁䅁䅍䅄䅁䅁䅯杏䅳䅁䅯䄶䅯䅁䅯全䅑䅁䅅䅁䉁䅁䅁杄䵁䅁䅁免穁䍁䄴免ㅁ䅁䅁䍄䉁䅁䅁睁䅁䅁䅍䅄䅁䅁䅯克䅷䅁䅯杈䅙䅁䅅䅁䉁䅁䅁权啂杂䅁䍄䉁䅁䅁䅂䅁䅁䅍䅄䅁䅁䅯杰䄰䅁䅯朶䅯䅁䅯兦䅑䅁䅅䅁䉁䅁䅁杄䭁䅁䅁䅍畁䑁䅍杍䅁䅁杷允䅁䅁䅍䅁䑁䅁䅷䅁䭁䙁䴰䅁䭁䉁䝧䅁䉁䅁䅁允䅁䅁䅯䅦䅙䅁杷允䅁䅁䅑䅁䑁䅁䅷䅁䭁䵁䱷䅁䭁佁䭧䅁䭁䡁䕁䅁䉁䅁䅁允䅁䅁䄴杄䅁䑁䅅免畁䑁䅙睍㍁䅁䅁䍄䉁䅁䅁䅂䅁䅁䅍䅄䅁䅁䅯䅕䅳䅁䅯睈䅙䅁䅯䅉䅙䅁䅅䅁䉁䅁䅁权⭃睂䅁䍄䉁䅁䅁䅂䅁䅁䅍䅄䅁䅁䅯杚䅷䅁䅯儶䅯䅁䅯全䅑䅁䅅䅁䉁䅁䅁兂䅁䅁䅁䭁塲䅑杷允䅁䅁䅑䅁䑁䅁䅷䅁䭁䕁䅧䅁䭁䉁䅅䅁䭁䅁䍑䅁䉁䅁䅁允䅁䅁䄴䅆䅁䑁䅉䅍穁䑁䅑睎睁䑁䅁䅍睁䅁䅁䍄䉁䅁䅁䅂䅁䅁䅍䅄䅁䅁䅯睗䄰䅁䅯儷䅯䅁䅯全䅑䅁䅅䅁䉁䅁䅁兂ㅁ牘䩰䅄硌睐杷允䅁䅁䅑䅁䑁䅁䅷䅁䭁䑁乯䅁䭁佁䭯䅁䭁䝁䔰䅁䉁䅁䅁允䅁䅁䄴䅄䅁䑁䅁杌㑁䑁䅕兎䅁䅁杷允䅁䅁䅑䅁䑁䅁䅷䅁䭁䵁䉉䅁䭁䅁䅑䅁䭁䅁䅕䅁䉁䅁䅁允䅁䅁䅕䅁䅁䱁灇さ䵅䅉䅅䅁䕁䅁䅁睁䵁䅁䅁权歁䅄䅁权浄权䅁权療䅂䅁允䅁䅁䅅䅁佁䅁䅷䅁硁䍁䄴兏㕁䑁䅉䅁䵁䅉䅅䅁䕁䅁䅁睁䵁䅁䅁权畁䅄䅁权潄权䅁权硂䅂䅁允䅁䅁䅅䅁䭁䕁䅣䅁䵁䅉䅅䅁䕁䅁䅁睁䵁䅁䅁权灁䅄䅁权晁杂䅁权杁杂䅁允䅁䅁䅅䅁䭁䩁䝙䅁䵁䅉䅅䅁䕁䅁䅁睁䵁䅁䅁权䍃睃䅁权灄权䅁权㥂䅂䅁允䅁䅁䅅䅁䙁䅁䅁䅁兂晹䄱䍄䉁䅁䅁䅂䅁䅁䅍䅄䅁䅁䅯兇䅷䅁䅯朷䅯䅁䅯兣䅑䅁䅅䅁䉁䅁䅁兂䅁䅁䅁䱫祦䅑杷允䅁䅁䅍䅁䑁䅁䅷䅁䭁䥁乣䅁䭁䉁䝯䅁䉁䅁䅁允䅁䅁䅯䅢䅙䅁杷允䅁䅁䅑䅁䑁䅁䅷䅁䭁䭁䱍䅁䭁佁䭧䅁䭁䥁䕍䅁䉁䅁䅁允䅁䅁䄴䅄䅁䑁䅑杌睁䑁䅣免䅁䅁杷允䅁䅁䅑䅁䑁䅁䅷䅁䭁䅁䵙䅁䭁佁䬴䅁䭁䥁䕍䅁䉁䅁䅁允䅁䅁䅕䅁䅁䥁捸ぅ䵅䅉䅅䅁䕁䅁䅁睁䵁䅁䅁权⽂䅄䅁权瑄权䅁权獄权䅁允䅁䅁䅅䅁䙁䕁桪桥畓⭒⽕䍄䉁䅁䅁䅂䅁䅁䅍䅄䅁䅁䅯䄳䅷䅁䅯儶䅯䅁䅯睧䅑䅁䅅䅁䉁䅁䅁兂䅁䅁䅁䩯礰兑杷允䅁䅁䅍䅁䑁䅁䅷䅁䭁䥁䵁䅁䭁䉁䝯䅁䉁䅁䅁允䅁䅁䅯杴䅙䅁杷允䅁䅁䅑䅁䑁䅁䅷䅁䭁䥁䴸䅁䭁佁䬴䅁䭁䥁䕍䅁䉁䅁䅁允䅁䅁䅕䅁䅁佁䑂獃䵅䅉䅅䅁䕁䅁䅁睁䵁䅁䅁权歂兄䅁权煄权䅁权療䅂䅁允䅁䅁䅅䅁佁䅁䅷䅁睁䍁䄴睎硁䑁䅧䅁䵁䅉䅅䅁䕁䅁䅁睁䵁䅁䅁权捄䅄䅁权灄权䅁权硂䅂䅁允䅁䅁䅅䅁䙁䅁䅁䅁䅄呺䉦䍄䉁䅁䅁䅂䅁䅁䅍䅄䅁䅁䅯䅊䅳䅁䅯儶䅯䅁䅯睧䅑䅁䅅䅁䉁䅁䅁兂䅁䅁䅁䍁䤷䅑杷允䅁䅁䅑䅁䑁䅁䅷䅁䭁䩁䱅䅁䭁佁䭧䅁䭁佁䭷䅁䉁䅁䅁允䅁䅁䅯睒䅁䅁杷允䅁䅁䅑䅁䑁䅁䅷䅁䭁䑁乳䅁䭁佁䭧䅁䭁䝁䔸䅁䉁䅁䅁允䅁䅁䄴杄䅁䑁䅅䅏畁䑁䅍杍穁䅁䅁䍄䉁䅁䅁䅂䅁䅁䅍䅄䅁䅁䅯兎䄰䅁䅯儶䅯䅁䅯兦䅑䅁䅅䅁䉁䅁䅁兂䅁䅁䅁䝫䅷具杷允䅁䅁䅍䅁䑁䅁䅷䅁䭁䭁䰸䅁䭁䉁䜴䅁䉁䅁䅁允䅁䅁䅯䅁䅣䅁杷允䅁䅁䅑䅁䑁䅁䅷䅁䭁䝁䄸䅁䭁䉁䅅䅁䭁䅁䅕䅁䉁䅁䅁允䅁䅁䄴䅆䅁䑁䅍兏睁䑁䅧兏㍁䑁䅁䅍睁䅁䅁䍄䉁䅁䅁䅂䅁䅁䅍䅄䅁䅁䅯兤䅳䅁䅯䄶䅯䅁䅯䄷䅯䅁䅅䅁䉁䅁䅁杄佁䅁䅁䅎ぁ䍁䄴䅎㕁䑁䅕䅁䵁䅉䅅䅁䕁䅁䅁睁䵁䅁䅁权潄睃䅁权牄权䅁权硂䅂䅁允䅁䅁䅅䅁佁䉁䅑䅁硁䑁䅅䅏祁䑁䅅李㕁䑁䅣兏䅁䅁杷允䅁䅁䅍䅁䑁䅁䅷䅁䭁偁䵁䅁䭁䉁䝯䅁䉁䅁䅁允䅁䅁䅯睇䅙䅁杷允䅁䅁䅑䅁䑁䅁䅷䅁䭁䩁䰴䅁䭁佁䭙䅁䭁䝁䔰䅁䉁䅁䅁允䅁䅁䄴䅄䅁䑁䅅杌㍁䑁䅙䅏䅁䅁杷允䅁䅁䅑䅁䑁䅁䅷䅁䭁䕁䱁䅁䭁䉁䜸䅁䭁䍁䝁䅁䉁䅁䅁允䅁䅁䅯䅧䅫䅁杷允䅁䅁䅑䅁䑁䅁䅷䅁䭁䩁义䅁䭁佁䬴䅁䭁䝁䔰䅁䉁䅁䅁允䅁䅁䅕䅁䅁䉁㙡䵏䵅䅉䅅䅁䕁䅁䅁睁䵁䅁䅁权潁䅄䅁权潄权䅁权獄权䅁允䅁䅁䅅䅁佁䅁䄴䅁硁䑁䅧杌㑁䑁䅉䅎䅁䅁杷允䅁䅁䅑䅁䑁䅁䅷䅁䭁偁䴰䅁䭁佁䭣䅁䭁䡁䕁䅁䉁䅁䅁允䅁䅁䅕塹⭡确癯䵁䵁䅉䅅䅁䕁䅁䅁睁䵁䅁䅁权橃䅄䅁权晁杂䅁权杁杂䅁允䅁䅁䅅䅁䭁䥁䝙䅁䵁䅉䅅䅁䕁䅁䅁睁䵁䅁䅁权十睃䅁权潄权䅁权䑃䅂䅁允䅁䅁䅅䅁佁䅁䅯䅁㑁䍁䄴兎ぁ䅁䅁䍄䉁䅁䅁䅂䅁䅁䅍䅄䅁䅁䅯兗䅷䅁䅯眶䅯䅁䅯兦䅑䅁䅅䅁䉁䅁䅁杄啁䅁䅁免穁䑁䅫李㑁䑁䅉䅍硁䑁䅣䅁䵁䅉䅅䅁䕁䅁䅁睁䵁䅁䅁权捄䅄䅁权潄权䅁权獄权䅁允䅁䅁䅅䅁䭁䕁䅣䅁䵁䅉䅅䅁䕁䅁䅁睁䵁䅁䅁权歃䅄䅁权晁杂䅁权杁杂䅁允䅁䅁䅅䅁䭁䑁䝳䅁䵁䅉䅅䅁䑁䅁䅁睁䵁䅁䅁权⽄睃䅁权敁杂䅁允䅁䅁䅅䅁䭁乁䠸䅁䵁䅉䅅䅁䕁䅁䅁睁䵁䅁䅁权䅂兄䅁权煄权䅁权獄权䅁允䅁䅁䅅䅁佁䅁䅷䅁睁䍁䄴兎睁䑁䅅䅁䵁䅉䅅䅁䑁䅁䅁睁䵁䅁䅁权穂䅄䅁权慁杂䅁允䅁䅁䅅䅁䭁䉁䝳䅁䵁䅉䅅䅁䑁䅁䅁睁䵁䅁䅁权睄䅄䅁权敁杂䅁允䅁䅁䅅䅁䭁䑁䝉䅁䵁䅉䅅䅁䕁䅁䅁睁䵁䅁䅁权权䅄䅁权灄权䅁权睂䅂䅁允䅁䅁䅅䅁䙁䅁䅁䅁䅂佚䅰䍄䉁䅁䅁䅂䅁䅁䅍䅄䅁䅁䅯眫䅯䅁䅯儶䅯䅁䅯兣䅑䅁䅅䅁䉁䅁䅁兂䅁䅁䅁䵁呈䅑杷允䅁䅁䅑䅁䑁䅁䅷䅁䭁䥁䰴䅁䭁佁䭙䅁䭁䡁䕯䅁䉁䅁䅁允䅁䅁䄴䅄䅁䑁䅉杌㑁䑁䅍兎䅁䅁杷允䅁䅁䅑䅁䑁䅁䅷䅁䭁偁䱁䅁䭁佁䭧䅁䭁佁䭷䅁䉁䅁䅁允䅁䅁䄴杄䅁䑁䅅免畁䑁䅕免㕁䅁䅁䍄䉁䅁䅁䅂䅁䅁䅍䅄䅁䅁䅯䅷䅁䅁䅯权䅁䅁䅯兂䅁䅁䅅䅁䉁䅁䅁兂煃搸乊桙䅁䅑杷允䅁䅁䅑䅁䑁䅁䅷䅁䭁佁䅑䅁䭁䅁䍅䅁䭁䅁䍍䅁䉁䅁䅁允䅁䅁䅕䥭払卬扣欴䵁䅉䅅䅁䕁䅁䅁睁䵁䅁䅁权䍁睃䅁权湄权䅁权䙃䅂䅁允䅁䅁䅅䅁䙁佁㠵穐敖杵䅚䍄䉁䅁䅁䅂䅁䅁䅍䅄䅁䅁䅯兴䅳䅁䅯眶䅯䅁䅯䄷䅯䅁䅅䅁䉁䅁䅁杄十䅁䅁睍睁䑁䅕兏ぁ䑁䅁兏ぁ䅁䅁䍄䉁䅁䅁䅂䅁䅁䅍䅄䅁䅁䅯术䅯䅁䅯朷䅯䅁䅯䅣䅑䅁䅅䅁䉁䅁䅁兂䅁䅁䅁偧䅧兑杷允䅁䅁䅑䅁䑁䅁䅷䅁䭁乁䱫䅁䭁佁䭣䅁䭁䥁䕍䅁䉁䅁䅁允䅁䅁䅕ㅆ牊偍捹歃䵁䅉䅅䅁䕁䅁䅁睁䵁䅁䅁权灁兄䅁权晁杂䅁权杁杂䅁允䅁䅁䅅䅁䭁䵁乷䅁䵁䅉䅅䅁䑁䅁䅁睁䵁䅁䅁权牄䅄䅁权流杂䅁允䅁䅁䅅䅁佁䅁䅷䅁㑁䑁䅫杌㑁䑁䅑䅁䵁䅉䅅䅁䕁䅁䅁睁䵁䅁䅁权⭁䅁䅁权䭁䅁䅁权䕁杁䅁允䅁䅁䅅䅁䙁䡁焹䡶呓䉇䅎䍄䉁䅁䅁睁䅁䅁䅍䅄䅁䅁䅯䄸䅷䅁䅯䅊䅙䅁䅅䅁䉁䅁䅁权⭂䅃䅁䍄䉁䅁䅁䅂䅁䅁䅍䅄䅁䅁䅯杏䄰䅁䅯儶䅯䅁䅯睧䅑䅁䅅䅁䉁䅁䅁兂䅁䅁䅁䉁桦䅑杷允䅁䅁䅑䅁䑁䅁䅷䅁䭁䡁䵉䅁䭁佁䭧䅁䭁䡁䔰䅁䉁䅁䅁允䅁䅁䄴杄䅁䑁䅅杍畁䑁䅙兏㑁䅁䅁䍄䉁䅁䅁睁䅁䅁䅍䅄䅁䅁䅯䄫䅁䅁䅯䅈䅙䅁䅅䅁䉁䅁䅁权畁睂䅁䍄䉁䅁䅁䅂䅁䅁䅍䅄䅁䅁䅯杗䅳䅁䅯朵䅯䅁䅯兢䅑䅁䅅䅁䉁䅁䅁杄䵁䅁䅁睍畁䑁䅉兎㕁䅁䅁䍄䉁䅁䅁䅂䅁䅁䅍䅄䅁䅁䅯䅹䅳䅁䅯儷䅯䅁䅯来䅑䅁䅅䅁䉁䅁䅁兂湁免獩䙈㑲睐杷允䅁䅁䅍䅁䑁䅁䅷䅁䭁䑁䱧䅁䭁䍁䝑䅁䉁䅁䅁允䅁䅁䅯杨䄸䅁杷允䅁䅁䅍䅁䑁䅁䅷䅁䭁䙁䱉䅁䭁䉁䜴䅁䉁䅁䅁允䅁䅁䅯朵䅙䅁杷允䅁䅁䅑䅁䑁䅁䅷䅁䭁䙁䱣䅁䭁佁䭣䅁䭁佁䭷䅁䉁䅁䅁允䅁䅁䅕㡪ㅌ䙋偹䕂䵁䅉䅅䅁䑁䅁䅁睁䵁䅁䅁权㉂睃䅁权奁杂䅁允䅁䅁䅅䅁䭁䕁䝑䅁䵁䅉䅅䅁䕁䅁䅁睁䵁䅁䅁权䙁睃䅁权畄权䅁权䙃䅂䅁允䅁䅁䅅䅁䙁䅁䅁䅁兂⽡䅎䍄䉁䅁䅁睁䅁䅁䅍䅄䅁䅁䅯䄸䅳䅁䅯䅇䅙䅁䅅䅁䉁䅁䅁权䕂杂䅁䍄䉁䅁䅁䅂䅁䅁䅍䅄䅁䅁䅯条䅷䅁䅯䄶䅯䅁䅯䅣䅑䅁䅅䅁䉁䅁䅁杄䵁䅁䅁免睁䍁䄴䅏㑁䅁䅁䍄䉁䅁䅁䅂䅁䅁䅍䅄䅁䅁䅯䅗䄰䅁䅯䄶䅯䅁䅯全䅑䅁䅅䅁䉁䅁䅁杄佁䅁䅁免㕁䍁䄴䅍穁䑁䅫䅁䵁䅉䅅䅁䕁䅁䅁睁䵁䅁䅁权祁睃䅁权畄权䅁权獄权䅁允䅁䅁䅅䅁䭁䕁䅣䅁䵁䅉䅅䅁䕁䅁䅁睁䵁䅁䅁权䱄䅄䅁权煄权䅁权㙂䅂䅁允䅁䅁䅅䅁佁䅁䅷䅁硁䍁䄴兎㉁䑁䅫䅁䵁䅉䅅䅁䕁䅁䅁睁䵁䅁䅁权瑃䅄䅁权潄权䅁权䙃䅂䅁允䅁䅁䅅䅁佁䅁䄴䅁穁䑁䅁杌ㅁ䑁䅧免䅁䅁杷允䅁䅁䅑䅁䑁䅁䅷䅁䭁䉁䱯䅁䭁佁䬰䅁䭁䡁䕁䅁䉁䅁䅁允䅁䅁䅕䵮村䡳潋啊䵁䅉䅅䅁䕁䅁䅁睁䵁䅁䅁权䵂䅄䅁权浄权䅁权㙂䅂䅁允䅁䅁䅅䅁佁䅁䅷䅁祁䍁䄴兎穁䑁䅉䅁䵁䅉䅅䅁䑁䅁䅁睁䵁䅁䅁权㍃䅄䅁权歁杂䅁允䅁䅁䅅䅁䭁䵁临䅁䵁䅉䅅䅁䕁䅁䅁睁䵁䅁䅁权奂睃䅁权煄权䅁权䙃䅂䅁允䅁䅁䅅䅁佁䅁䅷䅁睁䍁䄴䅏ぁ䑁䅙䅁䵁䅉䅅䅁䕁䅁䅁睁䵁䅁䅁权䩄䅄䅁权煄权䅁权硂䅂䅁允䅁䅁䅅䅁佁䅁䅷䅁睁䍁䄴杍祁䑁䅕䅁䵁䅉䅅䅁䕁䅁䅁睁䵁䅁䅁权畂睃䅁权浄权䅁权療䅂䅁允䅁䅁䅅䅁佁䅁䅷䅁祁䍁䄴䅍㑁䑁䅙䅁䵁䅉䅅䅁䕁䅁䅁睁䵁䅁䅁权䑂䅄䅁权煄权䅁权療䅂䅁允䅁䅁䅅䅁佁䅁䅷䅁睁䍁䄴李睁䑁䅑䅁䵁䅉䅅䅁䑁䅁䅁睁䵁䅁䅁权奂兄䅁权奁杂䅁允䅁䅁䅅䅁䭁䉁䝫䅁䵁䅉䅅䅁䕁䅁䅁睁䵁䅁䅁权䉂䅁䅁权䉁杁䅁权䍁杁䅁允䅁䅁䅅䅁䙁䱁楁教瑤㠰䅰䍄䉁䅁䅁䅂䅁䅁䅍䅄䅁䅁䅯睮䅳䅁䅯朷䅯䅁䅯睢䅑䅁䅅䅁䉁䅁䅁兂䅁䅁䅁伴瀷䅑杷允䅁䅁䅑䅁䑁䅁䅷䅁䭁䭁䵉䅁䭁佁䭙䅁䭁䡁䔰䅁䉁䅁䅁允䅁䅁䄴䅄䅁䑁䅅杌㍁䑁䅅李䅁䅁杷允䅁䅁䅑䅁䑁䅁䅷䅁䭁䑁义䅁䭁佁䬴䅁䭁佁䭷䅁䉁䅁䅁允䅁䅁䅕䅁䅁䅁穁欷䵁䅉䅅䅁䑁䅁䅁睁䵁䅁䅁权晁䅄䅁权奁杂䅁允䅁䅁䅅䅁䭁䑁䝫䅁䵁䅉䅅䅁䕁䅁䅁睁䵁䅁䅁权㡃睃䅁权潄权䅁权獄权䅁允䅁䅁䅅䅁佁䅁䄴䅁穁䑁䅅杌㍁䑁䅙睎䅁䅁杷允䅁䅁䅑䅁䑁䅁䅷䅁䭁佁䱯䅁䭁佁䬰䅁䭁佁䭷䅁䉁䅁䅁允䅁䅁䅕䘷㑇潈牘呯䴸䅉䅅䅁䕁䅁䅁睁䵁䅁䅁权婁䅄䅁权牄权䅁权瑂䅂䅁允䅁䅁䅅䅁佁䉁䅉䅁ㅁ䑁䅣免ぁ䑁䅑䅏㑁䑁䅣䅁䵁䅉䅅䅁䕁䅁䅁睁䵁䅁䅁权瑁兄䅁权牄权䅁权瑂䅂䅁允䅁䅁䅅䅁佁䉁䅑䅁硁䑁䅁杍㕁䑁䅫䅎㕁䑁䅕䅏䅁䅁杷允䅁䅁䅑䅁䑁䅁䅷䅁䭁䍁䵕䅁䭁佁䭯䅁䭁䡁䕁䅁䉁䅁䅁允䅁䅁䄴䅄䅁䑁䅉杌睁䑁䅣杍䅁䅁杷允䅁䅁䅑䅁䑁䅁䅷䅁䭁䵁䱳䅁䭁佁䭙䅁䭁䡁䕯䅁䉁䅁䅁允䅁䅁䄴权䅁䑁䅁杌㉁䑁䅧䅁䵁䅉䅅䅁䕁䅁䅁睁䵁䅁䅁权硂䅄䅁权瑄权䅁权䑃䅂䅁允䅁䅁䅅䅁䙁乁欰潂噇⽑⽍䍄䉁䅁䅁䅂䅁䅁䅍䅄䅁䅁䅯䅹䅷䅁䅯眵䅯䅁䅯睢䅑䅁䅅䅁䉁䅁䅁兂啄托⽣獶栳睐杷允䅁䅁䅑䅁䑁䅁䅷䅁䭁偁䱷䅁䭁佁䬰䅁䭁䡁䕯䅁䉁䅁䅁允䅁䅁䅕歵䵫楁䡵䕈䵁䅉䅅䅁䕁䅁䅁睁䵁䅁䅁权扃允䅁权䉁杁䅁权䍁杁䅁允䅁䅁䅅䅁䙁偁剃䅋挹⭨䅖䍄䉁䅁䅁䅂䅁䅁䅍䅄䅁䅁䅯䅡䅁䅁䅯允䅉䅁䅯兂䅉䅁䅅䅁䉁䅁䅁兂呃摄䙢䕵乐䅑杷允䅁䅁䅑䅁䑁䅁䅷䅁䭁䍁䵍䅁䭁佁䭳䅁䭁䝁䔸䅁䉁䅁䅁允䅁䅁䄴杅䅁䑁䅣兎ぁ䑁䅁免㑁䑁䅍兏䅁䅁杷允䅁䅁䅑䅁䑁䅁䅷䅁䭁䉁䱫䅁䭁佁䭯䅁䭁䡁䔰䅁䉁䅁䅁允䅁䅁䄴䅄䅁䑁䅁杌穁䑁䅕䅏䅁䅁杷允䅁䅁䅑䅁䑁䅁䅷䅁䭁䙁䰴䅁䭁佁䬴䅁䭁䡁䕯䅁䉁䅁䅁允䅁䅁䅕䅁䅁䍁塄〶䵁䅉䅅䅁䕁䅁䅁睁䵁䅁䅁权䕃䅄䅁权潄权䅁权睂䅂䅁允䅁䅁䅅䅁佁䉁䅁䅁瑁䑁䅣兏畁䑁䅍杍㉁䅁䅁䍄䉁䅁䅁䅂䅁䅁䅍䅄䅁䅁䅯八䅳䅁䅯儷䅯䅁䅯全䅑䅁䅅䅁䉁䅁䅁兂汄䌰扌堫洷睐杷允䅁䅁䅑䅁䑁䅁䅷䅁䭁䥁䉍䅁䭁䅁䍅䅁䭁䅁䍉䅁䉁䅁䅁允䅁䅁䅕愷瑡伱䵙䔵䵁䅉䅅䅁䕁䅁䅁睁䵁䅁䅁权偃睃䅁权灄权䅁权獄权䅁允䅁䅁䅅䅁䙁䅁䅁䅁䅁牶䅢䍄䉁䅁䅁䅂䅁䅁䅍䅄䅁䅁䅯睯䄰䅁䅯眵䅯䅁䅯兣䅑䅁䅅䅁䉁䅁䅁兂佃挸佲牬硲睐杷允䅁䅁䅑䅁䑁䅁䅷䅁䭁偁䭅䅁䭁佁䭫䅁䭁䥁䕍䅁䉁䅁䅁允䅁䅁䅕䅁䅁䥁扄唰䵁䅉䅅䅁䕁䅁䅁睁䵁䅁䅁权浃兄䅁权牄权䅁权獄权䅁允䅁䅁䅅䅁佁䉁䅑䅁硁䑁䅑睍睁䑁䅙睎㕁䑁䅕李䅁䅁杷允䅁䅁䅑䅁䑁䅁䅷䅁䭁䝁䰰䅁䭁佁䬴䅁䭁䥁䕍䅁䉁䅁䅁允䅁䅁䅕䅁䅁䥁䕄欲䵁䅉䅅䅁䕁䅁䅁睁䵁䅁䅁权汃兄䅁权灄权䅁权䑃䅂䅁允䅁䅁䅅䅁䙁䅁䅁䅁权支䅖䍄䉁䅁䅁䅂䅁䅁䅍䅄䅁䅁䅯杣䅳䅁䅯朷䅯䅁䅯睢䅑䅁䅅䅁䉁䅁䅁兂䅁䅁䅁䝉砷䅑杷允䅁䅁䅑䅁䑁䅁䅷䅁䭁䕁䰰䅁䭁佁䬴䅁䭁䝁䔸䅁䉁䅁䅁允䅁䅁䅕䅁䅁䅁呄べ䵁䅉䅅䅁䕁䅁䅁睁䵁䅁䅁权瑁䅄䅁权牄权䅁权䑃䅂䅁允䅁䅁䅅䅁佁䉁䅑䅁硁䑁䅉䅍睁䑁䅕睎㍁䑁䅑䅎䅁䅁杷允䅁䅁䅑䅁䑁䅁䅷䅁䭁䱁䵁䅁䭁佁䭣䅁䭁䝁䔸䅁䉁䅁䅁允䅁䅁䅕橭啃㉕䱯䕆䵁䅉䅅䅁䕁䅁䅁睁䵁䅁䅁权⽄䅄䅁权煄权䅁权䙃䅂䅁允䅁䅁䅅䅁佁䅁䅯䅁硁䍁䄴睍ぁ䅁䅁䍄䉁䅁䅁䅂䅁䅁䅍䅄䅁䅁䅯条䅷䅁䅯眶䅯䅁䅯睢䅑䅁䅅䅁䉁䅁䅁杄十䅁䅁睎㑁䑁䅙兏硁䑁䅁䅍睁䅁䅁䍄䉁䅁䅁䅂䅁䅁䅍䅄䅁䅁䅯䅲䄰䅁䅯眶䅯䅁䅯䅣䅑䅁䅅䅁䉁䅁䅁杄十䅁䅁杍祁䑁䅁䅏㕁䑁䅉李ㅁ䅁䅁䍄䉁䅁䅁䅂䅁䅁䅍䅄䅁䅁䅯䄹䅷䅁䅯朶䅯䅁䅯䄷䅯䅁䅅䅁䉁䅁䅁权䡂䅁䅁䍄䉁䅁䅁睁䅁䅁䅍䅄䅁䅁䅯杅䅷䅁䅯䅈䅙䅁䅅䅁䉁䅁䅁权獄杂䅁䍄䉁䅁䅁睁䅁䅁䅍䅄䅁䅁䅯兙䄰䅁䅯䅊䅙䅁䅅䅁䉁䅁䅁权允䅂䅁䍄䉁䅁䅁䅂䅁䅁䅍䅄䅁䅁䅯杷䅳䅁䅯眶䅯䅁䅯䄷䅯䅁䅅䅁䉁䅁䅁杄十䅁䅁睍硁䑁䅁䅍㑁䑁䅙杍穁䅁䅁䍄䉁䅁䅁䅂䅁䅁䅍䅄䅁䅁䅯杋䄰䅁䅯眵䅯䅁䅯兢䅑䅁䅅䅁䉁䅁䅁兂啁歲桦桥乑䅑杷允䅁䅁䅑䅁䑁䅁䅷䅁䭁䥁乫䅁䭁佁䭧䅁䭁䡁䕅䅁䉁䅁䅁允䅁䅁䄴䅄䅁䑁䅧杌睁䑁䅅李䅁䅁杷允䅁䅁䅑䅁䑁䅁䅷䅁䭁䑁䱫䅁䭁佁䭧䅁䭁䡁䕁䅁䉁䅁䅁允䅁䅁䄴杄䅁䑁䅅䅎畁䑁䅉䅏㉁䅁䅁䍄䉁䅁䅁䅂䅁䅁䅍䅄䅁䅁䅯杴䅷䅁䅯眵䅯䅁䅯兣䅑䅁䅅䅁䉁䅁䅁兂獃䙈歰㥏䔸䅑杷允䅁䅁䅑䅁䑁䅁䅷䅁䭁乁䰰䅁䭁佁䭯䅁䭁佁䭷䅁䉁䅁䅁允䅁䅁䄴䅄䅁䑁䅁杌㍁䑁䅑䅎䅁䅁杷允䅁䅁䅑䅁䑁䅁䅷䅁䭁偁䱫䅁䭁佁䭙䅁䭁䡁䕅䅁䉁䅁䅁允䅁䅁䄴䅄䅁䑁䅅杌祁䑁䅑睍䅁䅁杷允䅁䅁䅑䅁䑁䅁䅷䅁䭁䑁䵑䅁䭁佁䬴䅁䭁䝁䔸䅁䉁䅁䅁允䅁䅁䅕䅁䅁䵁坃䔰䵁䅉䅅䅁䕁䅁䅁睁䵁䅁䅁权䩃睃䅁权灄权䅁权獄权䅁允䅁䅁䅅䅁䙁䅁䅁䅁䅄畸䅆䍄䉁䅁䅁䅂䅁䅁䅍䅄䅁䅁䅯元䅷䅁䅯朶䅯䅁䅯䄷䅯䅁䅅䅁䉁䅁䅁杄䵁䅁䅁免畁䑁䅁兎㍁䅁䅁䍄䉁䅁䅁睁䅁䅁䅍䅄䅁䅁䅯杗䄰䅁䅯杇䅙䅁䅅䅁䉁䅁䅁权敂杂䅁䍄䉁䅁䅁䅂䅁䅁䅍䅄䅁䅁䅯䅪䅳䅁䅯朵䅯䅁䅯全䅑䅁䅅䅁䉁䅁䅁杄䵁䅁䅁免畁䑁䅑兏硁䅁䅁䍄䉁䅁䅁䅂䅁䅁䅍䅄䅁䅁䅯睈䅷䅁䅯睈䅙䅁䅯䅉䅙䅁䅅䅁䉁䅁䅁权䅂元䅁䍄䉁䅁䅁䅂䅁䅁䅍䅄䅁䅁䅯䅩䅳䅁䅯眶䅯䅁䅯来䅑䅁䅅䅁䉁䅁䅁杄啁䅁䅁免㉁䑁䅕睍穁䑁䅅睍㑁䑁䅉䅁䵁䅉䅅䅁䕁䅁䅁睁䵁䅁䅁权ぃ睃䅁权浄权䅁权睂䅂䅁允䅁䅁䅅䅁佁䅁䅧䅁ㅁ䍁䄴杍䅁䅁杷允䅁䅁䅑䅁䑁䅁䅷䅁䭁䉁䵣䅁䭁佁䭯䅁䭁䝁䔸䅁䉁䅁䅁允䅁䅁䄴䅄䅁䑁䅁杌祁䑁䅉䅏䅁䅁杷允䅁䅁䅍䅁䑁䅁䅷䅁䭁䅁䱫䅁䭁䉁䜴䅁䉁䅁䅁允䅁䅁䅯眳䅣䅁杷允䅁䅁䅑䅁䑁䅁䅷䅁䭁䅁䱁䅁䭁佁䭳䅁䭁䡁䔰䅁䉁䅁䅁允䅁䅁䄴杅䅁䑁䅍䅎ㅁ䑁䅧免睁䑁䅉䅍䅁䅁杷允䅁䅁䅑䅁䑁䅁䅷䅁䭁䍁䵳䅁䭁佁䭯䅁䭁䡁䕯䅁䉁䅁䅁允䅁䅁䄴权䅁䑁䅅杌祁䑁䅙䅁䵁䅉䅅䅁䕁䅁䅁睁䵁䅁䅁权楃䅄䅁权牄权䅁权療䅂䅁允䅁䅁䅅䅁佁䉁䅉䅁祁䑁䅁䅎睁䑁䅫杍ㅁ䑁䅫䅁䵁䅉䅅䅁䕁䅁䅁睁䵁䅁䅁权潄䅄䅁权瑄权䅁权㥂䅂䅁允䅁䅁䅅䅁䙁䝁汄䌰扌搫⽙䍄䉁䅁䅁睁䅁䅁䅍䅄䅁䅁䅯杇䅳䅁䅯䅊䅙䅁䅅䅁䉁䅁䅁权䥃睄䅁䍄䉁䅁䅁䅂䅁䅁䅍䅄䅁䅁䅯条䅳䅁䅯眵䅯䅁䅯兦䅑䅁䅅䅁䉁䅁䅁兂䥂場啯歲啣䅑杷允䅁䅁䅍䅁䑁䅁䅷䅁䭁䉁䱳䅁䭁䍁䝑䅁䉁䅁䅁允䅁䅁䅯朰䄰䅁杷允䅁䅁䅑䅁䑁䅁䅷䅁䭁偁䭉䅁䭁佁䭣䅁䭁䝁䔸䅁䉁䅁䅁允䅁䅁䅕ㅏ䡋坦橦歃䵁䅉䅅䅁䑁䅁䅁睁䵁䅁䅁权⽄睃䅁权流杂䅁允䅁䅁䅅䅁佁䅁䄴䅁硁䑁䅅睍畁䑁䅧䅎䅁䅁杷允䅁䅁䅑䅁䑁䅁䅷䅁䭁佁䵫䅁䭁佁䭙䅁䭁佁䭷䅁䉁䅁䅁允䅁䅁䄴䅄䅁䑁䅉杌ぁ䑁䅫免䅁䅁杷允䅁䅁䅑䅁䑁䅁䅷䅁䭁䡁䴴䅁䭁佁䭯䅁䭁䡁䕯䅁䉁䅁䅁允䅁䅁䅯睒䅁䅁杷允䅁䅁䅑䅁䑁䅁䅷䅁䭁䭁䱙䅁䭁佁䭳䅁䭁䡁䕁䅁䉁䅁䅁允䅁䅁䄴杅䅁䑁䅍兏㍁䑁䅉䅍㍁䑁䅉䅎䅁䅁杷允䅁䅁䅑䅁䑁䅁䅷䅁䭁䍁䵅䅁䭁佁䬰䅁䭁佁䭷䅁䉁䅁䅁允䅁䅁䅕匰扌堫焵䐴䴸䅉䅅䅁䕁䅁䅁睁䵁䅁䅁权浂䅄䅁权牄权䅁权㙂䅂䅁允䅁䅁䅅䅁佁䉁䅑䅁硁䑁䅁䅏㑁䑁䅕䅎睁䑁䅁䅍䅁䅁杷允䅁䅁䅑䅁䑁䅁䅷䅁䭁䝁䱁䅁䭁佁䭧䅁䭁䝁䔸䅁䉁䅁䅁允䅁䅁䅯睒䅁䅁杷允䅁䅁䅑䅁䑁䅁䅷䅁䭁䑁䵅䅁䭁佁䭙䅁䭁䝁䔸䅁䉁䅁䅁允䅁䅁䄴权䅁䑁䅅杌㑁䑁䅕䅁䵁䅉䅅䅁䕁䅁䅁睁䵁䅁䅁权䝂䅄䅁权牄权䅁权獄权䅁允䅁䅁䅅䅁佁䉁䅑䅁硁䑁䅁兎祁䑁䅅䅎ぁ䑁䅧睍䅁䅁杷允䅁䅁䅑䅁䑁䅁䅷䅁䭁䡁䅫䅁䭁䅁䅑䅁䭁䅁䅕䅁䉁䅁䅁允䅁䅁䅕䅁䅁䡧刵啑䵅䅉䅅䅁䕁䅁䅁睁䵁䅁䅁权偃睃䅁权湄权䅁权獄权䅁允䅁䅁䅅䅁䙁䙁䴴㕎愶琲⽱䍄䉁䅁䅁䅂䅁䅁䅍䅄䅁䅁䅯杵䅳䅁䅯儶䅯䅁䅯全䅑䅁䅅䅁䉁䅁䅁兂䅁䅁䅁䱉橐䅑杷允䅁䅁䅑䅁䑁䅁䅷䅁䭁䩁䴴䅁䭁佁䭯䅁䭁䥁䕕䅁䉁䅁䅁允䅁䅁䄴䅄䅁䑁䅅杌祁䑁䅅睍䅁䅁杷允䅁䅁䅑䅁䑁䅁䅷䅁䭁佁䵷䅁䭁佁䭯䅁䭁䥁䕕䅁䉁䅁䅁允䅁䅁䄴䅄䅁䑁䅅杌祁䑁䅍免䅁䅁杷允䅁䅁䅑䅁䑁䅁䅷䅁䭁䱁䱷䅁䭁佁䭧䅁䭁䥁䕍䅁䉁䅁䅁允䅁䅁䄴杄䅁䑁䅉兏畁䑁䅁睍祁䅁䅁䍄䉁䅁䅁䅂䅁䅁䅍䅄䅁䅁䅯䅩䅷䅁䅯儶䅯䅁䅯䅣䅑䅁䅅䅁䉁䅁䅁兂䅁䅁䅁䥷㕔䅷杷允䅁䅁䅑䅁䑁䅁䅷䅁䭁䙁䵉䅁䭁佁䬰䅁䭁䡁䔰䅁䉁䅁䅁允䅁䅁䅕倹唳佥浫吵䴸䅉䅅䅁䕁䅁䅁睁䵁䅁䅁权晃䅁䅁权䕁䅁䅁权䙁䅁䅁允䅁䅁䅅䅁䙁䅁䅁䥁䕄浔䉂䍄䉁䅁䅁䅂䅁䅁䅍䅄䅁䅁䅯儹䅯䅁䅯朷䅯䅁䅯兦䅑䅁䅅䅁䉁䅁䅁兂䅁䅁䅁䙷坔䅑杷允䅁䅁䅑䅁䑁䅁䅷䅁䭁䉁䵑䅁䭁佁䭣䅁䭁䥁䕍䅁䉁䅁䅁允䅁䅁䅕瑃橥䑣䬱䕊䵁䅉䅅䅁䕁䅁䅁睁䵁䅁䅁权楂兄䅁权煄权䅁权療䅂䅁允䅁䅁䅅䅁佁䅁䅷䅁睁䍁䄴䅏睁䑁䅑䅁䵁䅉䅅䅁䕁䅁䅁睁䵁䅁䅁权湁兄䅁权牄权䅁权瑂䅂䅁允䅁䅁䅅䅁佁䉁䅑䅁硁䑁䅁䅏ㅁ䑁䅑䅍睁䑁䅁䅍䅁䅁杷允䅁䅁䅑䅁䑁䅁䅷䅁䭁䵁䱍䅁䭁䉁䜸䅁䭁䍁䝁䅁䉁䅁䅁允䅁䅁䅯睃䅫䅁杷允䅁䅁䅑䅁䑁䅁䅷䅁䭁䕁䵅䅁䭁佁䭳䅁䭁䡁䕁䅁䉁䅁䅁允䅁䅁䄴杅䅁䑁䅫䅍睁䑁䅧李穁䑁䅧李䅁䅁杷允䅁䅁䅑䅁䑁䅁䅷䅁䭁䥁䵉䅁䭁佁䭫䅁䭁䡁䔰䅁䉁䅁䅁允䅁䅁䅕䅁䅁䅁坄ぱ䵁䅉䅅䅁䕁䅁䅁睁䵁䅁䅁权䅁兄䅁权灄权䅁权睂䅂䅁允䅁䅁䅅䅁䙁䅁䅁䅁杁⬳䅄䍄䉁䅁䅁睁䅁䅁䅍䅄䅁䅁䅯末䅯䅁䅯杊䅙䅁䅅䅁䉁䅁䅁杄䵁䅁䅁兏睁䍁䄴睍㕁䅁䅁䍄䉁䅁䅁䅂䅁䅁䅍䅄䅁䅁䅯䅱䅳䅁䅯朵䅯䅁䅯全䅑䅁䅅䅁䉁䅁䅁权䡂䅁䅁䍄䉁䅁䅁睁䅁䅁䅍䅄䅁䅁䅯兆䅳䅁䅯杈䅙䅁䅅䅁䉁䅁䅁权杂䅃䅁䍄䉁䅁䅁䅂䅁䅁䅍䅄䅁䅁䅯眷䅯䅁䅯眵䅯䅁䅯䄷䅯䅁䅅䅁䉁䅁䅁兂䝂癴㥐䠱剧䅑杷允䅁䅁䅑䅁䑁䅁䅷䅁䭁䝁䵳䅁䭁䉁䜸䅁䭁䍁䝁䅁䉁䅁䅁允䅁䅁䅯眷䅫䅁杷允䅁䅁䅍䅁䑁䅁䅷䅁䭁偁䵷䅁䭁䉁䝷䅁䉁䅁䅁允䅁䅁䅯杍䅙䅁杷允䅁䅁䅑䅁䑁䅁䅷䅁䭁䥁䱣䅁䭁佁䭫䅁䭁䡁䕁䅁䉁䅁䅁允䅁䅁䅕䅁䅁䅁塃〱䵁䅉䅅䅁䕁䅁䅁睁䵁䅁䅁权硃䅁䅁权䭁䅁䅁权䙁䅁䅁允䅁䅁䅅䅁䙁䥁䌯匹捨⽪⽯䍄䉁䅁䅁䅂䅁䅁䅍䅄䅁䅁䅯睪䅷䅁䅯朵䅯䅁䅯䅣䅑䅁䅅䅁䉁䅁䅁权䡂䅁䅁䍄䉁䅁䅁䅂䅁䅁䅍䅄䅁䅁䅯兇䅳䅁䅯眵䅯䅁䅯䅣䅑䅁䅅䅁䉁䅁䅁兂ㅁ牘䩰䅄ㅌ睐杷允䅁䅁䅑䅁䑁䅁䅷䅁䭁䅁䵕䅁䭁佁䭣䅁䭁䥁䕕䅁䉁䅁䅁允䅁䅁䅕砱倶浲琯吷䴸䅉䅅䅁䕁䅁䅁睁䵁䅁䅁权⭄权䅁权潄权䅁权䙃䅂䅁允䅁䅁䅅䅁佁䅁䄴䅁穁䑁䅙杌㉁䑁䅕䅎䅁䅁杷允䅁䅁䅑䅁䑁䅁䅷䅁䭁乁䰰䅁䭁佁䭙䅁䭁䥁䕍䅁䉁䅁䅁允䅁䅁䄴䅄䅁䑁䅅杌穁䑁䅫兏䅁䅁杷允䅁䅁䅑䅁䑁䅁䅷䅁䭁䡁䅧䅁䭁䉁䅅䅁䭁䅁䍑䅁䉁䅁䅁允䅁䅁䄴杅䅁䑁䅑睎ぁ䑁䅉睎睁䑁䅁䅍䅁䅁杷允䅁䅁䅑䅁䑁䅁䅷䅁䭁䥁乕䅁䭁佁䭧䅁䭁䡁䕁䅁䉁䅁䅁允䅁䅁䄴杄䅁䑁䅅杍畁䑁䅉免㍁䅁䅁䍄䉁䅁䅁䅂䅁䅁䅍䅄䅁䅁䅯䅮䅳䅁䅯儷䅯䅁䅯来䅑䅁䅅䅁䉁䅁䅁兂獄払敧卨び䅷杷允䅁䅁䅑䅁䑁䅁䅷䅁䭁乁䰸䅁䭁佁䭙䅁䭁䡁䕯䅁䉁䅁䅁允䅁䅁䄴䅄䅁䑁䅍杌ㅁ䑁䅉䅎䅁䅁杷允䅁䅁䅑䅁䑁䅁䅷䅁䭁䡁乙䅁䭁佁䭧䅁䭁䡁䕁䅁䉁䅁䅁允䅁䅁䅯睒䅁䅁杷允䅁䅁䅍䅁䑁䅁䅷䅁䭁䍁乷䅁䭁䉁䝧䅁䉁䅁䅁允䅁䅁䅯児䅙䅁杷允䅁䅁䅑䅁䑁䅁䅷䅁䭁䅁䵫䅁䭁佁䬰䅁䭁䡁䕯䅁䉁䅁䅁允䅁䅁䅕浔光䑗の歉䵁䅉䅅䅁䕁䅁䅁睁䵁䅁䅁权い权䅁权湄权䅁权㥂䅂䅁允䅁䅁䅅䅁䙁䱁摋㘷䝦祹䅖䍄䉁䅁䅁䅂䅁䅁䅍䅄䅁䅁䅯睎䅳䅁䅯朶䅯䅁䅯来䅑䅁䅅䅁䉁䅁䅁杄䵁䅁䅁䅍畁䑁䅍睎穁䅁䅁䍄䉁䅁䅁䅂䅁䅁䅍䅄䅁䅁䅯䅶䅳䅁䅯眶䅯䅁䅯来䅑䅁䅅䅁䉁䅁䅁杄十䅁䅁睎㑁䑁䅣䅍祁䑁䅅免㍁䅁䅁䍄䉁䅁䅁䅂䅁䅁䅍䅄䅁䅁䅯䅫䅳䅁䅯朵䅯䅁䅯全䅑䅁䅅䅁䉁䅁䅁权䡂䅁䅁䍄䉁䅁䅁睁䅁䅁䅍䅄䅁䅁䅯眹䅳䅁䅯杊䅙䅁䅅䅁䉁䅁䅁杄佁䅁䅁免睁䑁䅉杌睁䑁䅍䅁䵁䅉䅅䅁䕁䅁䅁睁䵁䅁䅁权䉃䅄䅁权湄权䅁权療䅂䅁允䅁䅁䅅䅁䙁䝁光䑗ね䑩䅘䍄䉁䅁䅁睁䅁䅁䅍䅄䅁䅁䅯䅑䄰䅁䅯杊䅙䅁䅅䅁䉁䅁䅁杄䵁䅁䅁䅏㑁䍁䄴兎㕁䅁䅁䍄䉁䅁䅁䅂䅁䅁䅍䅄䅁䅁䅯䅙䅳䅁䅯眶䅯䅁䅯䄷䅯䅁䅅䅁䉁䅁䅁杄啁䅁䅁免㕁䑁䅉免㉁䑁䅅睎睁䑁䅣䅁䵁䅉䅅䅁䕁䅁䅁睁䵁䅁䅁权㉂允䅁权䉁杁䅁权䙁杁䅁允䅁䅁䅅䅁䙁䕁杊嘵瑂⬸䅒䍄䉁䅁䅁䅂䅁䅁䅍䅄䅁䅁䅯六䅅䅁䅯允䅉䅁䅯杁䅉䅁䅅䅁䉁䅁䅁兂䙁坔㙹湃穦䅑杷允䅁䅁䅑䅁䑁䅁䅷䅁䭁䡁䱕䅁䭁佁䭙䅁䭁䡁䕅䅁䉁䅁䅁允䅁䅁䄴䅄䅁䑁䅅杌硁䑁䅙䅏䅁䅁杷允䅁䅁䅍䅁䑁䅁䅷䅁䭁䕁䵫䅁䭁䍁䝙䅁䉁䅁䅁允䅁䅁䄴杄䅁䑁䅅䅍㕁䍁䄴兎㉁䅁䅁䍄䉁䅁䅁䅂䅁䅁䅍䅄䅁䅁䅯䅤䅳䅁䅯儷䅯䅁䅯兣䅑䅁䅅䅁䉁䅁䅁兂汁潂噇㑑啶睐杷允䅁䅁䅑䅁䑁䅁䅷䅁䭁佁䱁䅁䭁佁䭳䅁䭁䥁䕕䅁䉁䅁䅁允䅁䅁䄴杅䅁䑁䅑䅎ぁ䑁䅁䅍睁䑁䅁䅍䅁䅁杷允䅁䅁䅑䅁䑁䅁䅷䅁䭁䩁䵕䅁䭁佁䭧䅁䭁䥁䕕䅁䉁䅁䅁允䅁䅁䄴杄䅁䑁䅅杍畁䑁䅑睍穁䅁䅁䍄䉁䅁䅁䅂䅁䅁䅍䅄䅁䅁䅯杯䅳䅁䅯眶䅯䅁䅯全䅑䅁䅅䅁䉁䅁䅁杄十䅁䅁兎㉁䑁䅧睍穁䑁䅁䅍睁䅁䅁䍄䉁䅁䅁䅂䅁䅁䅍䅄䅁䅁䅯䅯䅷䅁䅯眶䅯䅁䅯䄷䅯䅁䅅䅁䉁䅁䅁杄啁䅁䅁杍穁䑁䅧䅎睁䑁䅧睍祁䑁䅣䅁䵁䅉䅅䅁䑁䅁䅁睁䵁䅁䅁权㙂睃䅁权捁杂䅁允䅁䅁䅅䅁䭁䥁䝉䅁䵁䅉䅅䅁䕁䅁䅁睁䵁䅁䅁权㝄䅄䅁权煄权䅁权㙂䅂䅁允䅁䅁䅅䅁佁䅁䅷䅁睁䍁䄴兏ㅁ䑁䅙䅁䵁䅉䅅䅁䕁䅁䅁睁䵁䅁䅁权慁睃䅁权湄权䅁权硂䅂䅁允䅁䅁䅅䅁䙁䥁䌯匹捨祄䅂䍄䉁䅁䅁䅂䅁䅁䅍䅄䅁䅁䅯兩䅳䅁䅯儷䅯䅁䅯兢䅑䅁䅅䅁䉁䅁䅁兂坁灕癴琸祩睐杷允䅁䅁䅑䅁䑁䅁䅷䅁䭁乁䰸䅁䭁佁䭯䅁䭁䡁䕅䅁䉁䅁䅁允䅁䅁䄴䅄䅁䑁䅁杌ぁ䑁䅙李䅁䅁杷允䅁䅁䅍䅁䑁䅁䅷䅁䭁偁䭫䅁䭁䉁䝯䅁䉁䅁䅁允䅁䅁䅯睓䅙䅁杷允䅁䅁䅑䅁䑁䅁䅷䅁䭁䩁䵍䅁䭁佁䭯䅁䭁䥁䕕䅁䉁䅁䅁允䅁䅁䄴䅄䅁䑁䅁杌㉁䑁䅙睎䅁䅁杷允䅁䅁䅑䅁䑁䅁䅷䅁䭁䝁䅉䅁䭁䅁䅑䅁䭁䅁䍑䅁䉁䅁䅁允䅁䅁䅕䅁䅁䝁奰ぢ䵅䅉䅅䅁䕁䅁䅁睁䵁䅁䅁权敁睃䅁权瑄权䅁权㥂䅂䅁允䅁䅁䅅䅁䙁䕁才灳䉃癏⽣䍄䉁䅁䅁䅂䅁䅁䅍䅄䅁䅁䅯兔䅳䅁䅯朶䅯䅁䅯睧䅑䅁䅅䅁䉁䅁䅁杄䵁䅁䅁䅍畁䑁䅙杍ㅁ䅁䅁䍄䉁䅁䅁䅂䅁䅁䅍䅄䅁䅁䅯兪䅷䅁䅯朷䅯䅁䅯全䅑䅁䅅䅁䉁䅁䅁兂䅁䅁䅁䥋儴兑杷允䅁䅁䅑䅁䑁䅁䅷䅁䭁䝁䅍䅁䭁䅁䅑䅁䭁䅁䍑䅁䉁䅁䅁允䅁䅁䅕䅁䅁䵁橮啕䵅䅉䅅䅁䕁䅁䅁睁䵁䅁䅁权䭂䅄䅁权煄权䅁权硂䅂䅁允䅁䅁䅅䅁佁䅁䅷䅁硁䍁䄴免㕁䑁䅧䅁䵁䅉䅅䅁䕁䅁䅁睁䵁䅁䅁权灁兄䅁权浄权䅁权㥂䅂䅁允䅁䅁䅅䅁佁䅁䅷䅁睁䍁䄴兎㍁䑁䅉䅁䵁䅉䅅䅁䕁䅁䅁睁䵁䅁䅁权㕂兄䅁权瑄权䅁权㥂䅂䅁允䅁䅁䅅䅁䙁䍁礲敮渫畸⽍䍄䉁䅁䅁䅂䅁䅁䅍䅄䅁䅁䅯䅐䄰䅁䅯朶䅯䅁䅯睢䅑䅁䅅䅁䉁䅁䅁权䡂䅁䅁䍄䉁䅁䅁睁䅁䅁䅍䅄䅁䅁䅯䅏䅷䅁䅯杈䅙䅁䅅䅁䉁䅁䅁权楃杂䅁䍄䉁䅁䅁䅂䅁䅁䅍䅄䅁䅁䅯朸䄰䅁䅯朶䅯䅁䅯全䅑䅁䅅䅁䉁䅁䅁杄䵁䅁䅁免畁䑁䅉睎穁䅁䅁䍄䉁䅁䅁䅂䅁䅁䅍䅄䅁䅁䅯杊䅳䅁䅯朶䅯䅁䅯䄷䅯䅁䅅䅁䉁䅁䅁杄䵁䅁䅁䅍畁䑁䅫免㑁䅁䅁䍄䉁䅁䅁䅂䅁䅁䅍䅄䅁䅁䅯充䄰䅁䅯朶䅯䅁䅯睧䅑䅁䅅䅁䉁䅁䅁杄䵁䅁䅁䅍畁䑁䅣䅏硁䅁䅁䍄䉁䅁䅁䅂䅁䅁䅍䅄䅁䅁䅯杏䅅䅁䅯允䅉䅁䅯杁䅉䅁䅅䅁䉁䅁䅁兂䑃扤橈睷兪䅑杷允䅁䅁䅑䅁䑁䅁䅷䅁䭁䍁乁䅁䭁佁䭳䅁䭁䥁䕍䅁䉁䅁䅁允䅁䅁䄴杅䅁䑁䅕兏睁䑁䅙睍睁䑁䅁䅍䅁䅁杷允䅁䅁䅍䅁䑁䅁䅷䅁䭁䅁䱯䅁䭁䉁䜴䅁䉁䅁䅁允䅁䅁䅯杭䅙䅁杷允䅁䅁䅑䅁䑁䅁䅷䅁䭁䥁䵧䅁䭁佁䬰䅁䭁䡁䕯䅁䉁䅁䅁允䅁䅁䅕䩈㡴樴剓ぃ䵁䅉䅅䅁䕁䅁䅁睁䵁䅁䅁权呂睃䅁权浄权䅁权睂䅂䅁允䅁䅁䅅䅁佁䅁䅷䅁硁䍁䄴兎㕁䑁䅫䅁䵁䅉䅅䅁䕁䅁䅁睁䵁䅁䅁权い䅄䅁权煄权䅁权㙂䅂䅁允䅁䅁䅅䅁佁䅁䅷䅁睁䍁䄴杍ぁ䑁䅅䅁䵁䅉䅅䅁䑁䅁䅁睁䵁䅁䅁权㕄权䅁权捁杂䅁允䅁䅁䅅䅁䭁䍁䝯䅁䵁䅉䅅䅁䕁䅁䅁睁䵁䅁䅁权䍁䅄䅁权瑄权䅁权䙃䅂䅁允䅁䅁䅅䅁䙁䩁婱婭婭晭⽍䍄䉁䅁䅁䅂䅁䅁䅍䅄䅁䅁䅯睊䅷䅁䅯儷䅯䅁䅯来䅑䅁䅅䅁䉁䅁䅁兂牁硨婢発牦睐杷允䅁䅁䅑䅁䑁䅁䅷䅁䭁䉁乷䅁䭁佁䭳䅁䭁䡁䕯䅁䉁䅁䅁允䅁䅁䄴杅䅁䑁䅙䅎ぁ䑁䅑李祁䑁䅅免䅁䅁杷允䅁䅁䅑䅁䑁䅁䅷䅁䭁䉁丰䅁䭁佁䬰䅁䭁䡁䕯䅁䉁䅁䅁允䅁䅁䅕挲㌷⭕汏穭䴸䅉䅅䅁䕁䅁䅁睁䵁䅁䅁权㉄䅄䅁权湄权䅁权䑃䅂䅁允䅁䅁䅅䅁䙁䥁䉬余兘桉䅂䍄䉁䅁䅁䅂䅁䅁䅍䅄䅁䅁䅯杌䅳䅁䅯朶䅯䅁䅯全䅑䅁䅅䅁䉁䅁䅁杄䵁䅁䅁免畁䑁䅍杍㑁䅁䅁䍄䉁䅁䅁䅂䅁䅁䅍䅄䅁䅁䅯睩䅳䅁䅯儷䅯䅁䅯睢䅑䅁䅅䅁䉁䅁䅁兂剃堷⽷噎㘶睐杷允䅁䅁䅑䅁䑁䅁䅷䅁䭁䍁丸䅁䭁佁䬰䅁䭁䡁䕯䅁䉁䅁䅁允䅁䅁䅕硥畓⭒㙆䐵䴸䅉䅅䅁䕁䅁䅁睁䵁䅁䅁权婁䅄䅁权煄权䅁权睂䅂䅁允䅁䅁䅅䅁佁䅁䅷䅁睁䍁䄴睎ぁ䑁䅙䅁䵁䅉䅅䅁䕁䅁䅁睁䵁䅁䅁权瑁兄䅁权牄权䅁权硂䅂䅁允䅁䅁䅅䅁佁䉁䅑䅁硁䑁䅁兏ぁ䑁䅧睍祁䑁䅧免䅁䅁杷允䅁䅁䅑䅁䑁䅁䅷䅁䭁䡁乣䅁䭁佁䭯䅁䭁䝁䔸䅁䉁䅁䅁允䅁䅁䄴䅄䅁䑁䅅杌㉁䑁䅉兎䅁䅁杷允䅁䅁䅑䅁䑁䅁䅷䅁䭁䡁乕䅁䭁佁䭫䅁䭁䡁䕅䅁䉁䅁䅁允䅁䅁䅕䅁䅁佁⽂唴䵁䅉䅅䅁䕁䅁䅁睁䵁䅁䅁权䅁睃䅁权瑄权䅁权硂䅂䅁允䅁䅁䅅䅁䙁䩁婱婭婭六䅴䍄䉁䅁䅁䅂䅁䅁䅍䅄䅁䅁䅯眲䅷䅁䅯朵䅯䅁䅯兦䅑䅁䅅䅁䉁䅁䅁杄䵁䅁䅁䅍畁䑁䅫免㕁䅁䅁䍄䉁䅁䅁䅂䅁䅁䅍䅄䅁䅁䅯杤䄰䅁䅯儶䅯䅁䅯兣䅑䅁䅅䅁䉁䅁䅁兂䅁䅁䅁䙷塪䅑杷允䅁䅁䅍䅁䑁䅁䅷䅁䭁䵁䰴䅁䭁䉁䝯䅁䉁䅁䅁允䅁䅁䅯兌䅙䅁杷允䅁䅁䅍䅁䑁䅁䅷䅁䭁䑁乙䅁䭁䉁䜴䅁䉁䅁䅁允䅁䅁䅯睔䅙䅁杷允䅁䅁䅑䅁䑁䅁䅷䅁䭁䩁䈴䅁䭁䅁䅯䅁䭁䅁䍑䅁䉁䅁䅁允䅁䅁䅕䑔䩥坑汄樫䴸䅉䅅䅁䕁䅁䅁睁䵁䅁䅁权慂兄䅁权湄权䅁权䑃䅂䅁允䅁䅁䅅䅁䙁䝁匸㡧䭄摯⼲䍄䉁䅁䅁䅂䅁䅁䅍䅄䅁䅁䅯六䅳䅁䅯儷䅯䅁䅯睧䅑䅁䅅䅁䉁䅁䅁兂祄欰椱䙅ㅪ睐杷允䅁䅁䅑䅁䑁䅁䅷䅁䭁乁䱑䅁䭁佁䭫䅁䭁䝁䔰䅁䉁䅁䅁允䅁䅁䅕䅁䅁䭁䭁歂䵅䅉䅅䅁䑁䅁䅁睁䵁䅁䅁权㑄权䅁权歁杂䅁允䅁䅁䅅䅁䭁乁乕䅁䵁䅉䅅䅁䕁䅁䅁睁䵁䅁䅁权㙂䅁䅁权䉁杁䅁权䍁杁䅁允䅁䅁䅅䅁䙁䑁剒䅦㕍⽇䅎䍄䉁䅁䅁䅂䅁䅁䅍䅄䅁䅁䅯兹䅳䅁䅯䄶䅯䅁䅯兣䅑䅁䅅䅁䉁䅁䅁权䡂䅁䅁䍄䉁䅁䅁䅂䅁䅁䅍䅄䅁䅁䅯睄䅷䅁䅯儶䅯䅁䅯䅣䅑䅁䅅䅁䉁䅁䅁兂䅁䅁䅁䭑兦䅑杷允䅁䅁䅑䅁䑁䅁䅷䅁䭁䕁䴰䅁䭁佁䭧䅁䭁䥁䕕䅁䉁䅁䅁允䅁䅁䄴杄䅁䑁䅅䅍畁䑁䅑免祁䅁䅁䍄䉁䅁䅁䅂䅁䅁䅍䅄䅁䅁䅯兏䅷䅁䅯儷䅯䅁䅯睢䅑䅁䅅䅁䉁䅁䅁兂㑄⭕汏㡭兔睐杷允䅁䅁䅍䅁䑁䅁䅷䅁䭁䙁䱧䅁䭁䍁䝑䅁䉁䅁䅁允䅁䅁䅯先䄸䅁杷允䅁䅁䅑䅁䑁䅁䅷䅁䭁䕁䱉䅁䭁佁䬰䅁䭁䥁䕕䅁䉁䅁䅁允䅁䅁䅕䘷㑇潈牘稫䴸䅉䅅䅁䕁䅁䅁睁䵁䅁䅁权㕂睃䅁权煄权䅁权䙃䅂䅁允䅁䅁䅅䅁佁䅁䅷䅁睁䍁䄴兏ぁ䑁䅅䅁䵁䅉䅅䅁䕁䅁䅁睁䵁䅁䅁权㍁兄䅁权瑄权䅁权㥂䅂䅁允䅁䅁䅅䅁䙁䡁潎敫㠱㥐⼰䍄䉁䅁䅁䅂䅁䅁䅍䅄䅁䅁䅯杖䅷䅁䅯朵䅯䅁䅯兢䅑䅁䅅䅁䉁䅁䅁杄䵁䅁䅁免畁䑁䅫杍㑁䅁䅁䍄䉁䅁䅁䅂䅁䅁䅍䅄䅁䅁䅯睥䅷䅁䅯朶䅯䅁䅯来䅑䅁䅅䅁䉁䅁䅁杄䵁䅁䅁䅍畁䑁䅉杍硁䅁䅁䍄䉁䅁䅁䅂䅁䅁䅍䅄䅁䅁䅯兹䅷䅁䅯朶䅯䅁䅯兦䅑䅁䅅䅁䉁䅁䅁杄䵁䅁䅁䅍畁䑁䅍䅎ㅁ䅁䅁䍄䉁䅁䅁䅂䅁䅁䅍䅄䅁䅁䅯䅍䅳䅁䅯䄶䅯䅁䅯䅣䅑䅁䅅䅁䉁䅁䅁杄佁䅁䅁兌祁䍁䄴睍祁䑁䅧䅁䵁䅉䅅䅁䕁䅁䅁睁䵁䅁䅁权潄睃䅁权牄权䅁权䑃䅂䅁允䅁䅁䅅䅁佁䉁䅑䅁硁䑁䅅睎硁䑁䅁李㑁䑁䅫杍䅁䅁杷允䅁䅁䅑䅁䑁䅁䅷䅁䭁䝁䴰䅁䭁佁䭣䅁䭁䝁䔰䅁䉁䅁䅁允䅁䅁䅕䘷㑇潈牘启䴸䅉䅅䅁䕁䅁䅁睁䵁䅁䅁权坄䅁䅁权䕁䅁䅁权䕁杁䅁允䅁䅁䅅䅁䙁䅁䅁䅁祂坒䉴䍄䉁䅁䅁䅂䅁䅁䅍䅄䅁䅁䅯眳䅷䅁䅯眶䅯䅁䅯睢䅑䅁䅅䅁䉁䅁䅁杄允䅁䅁兎ぁ䑁䅅兏㑁䑁䅕兎䅁䅁杷允䅁䅁䅑䅁䑁䅁䅷䅁䭁䵁䱷䅁䭁佁䭙䅁䭁䡁䕅䅁䉁䅁䅁允䅁䅁䄴䅄䅁䑁䅅杌ぁ䑁䅕免䅁䅁杷允䅁䅁䅑䅁䑁䅁䅷䅁䭁䩁䱕䅁䭁佁䭧䅁䭁䡁䔰䅁䉁䅁䅁允䅁䅁䄴杄䅁䑁䅅睍畁䑁䅫兏㍁䅁䅁䍄䉁䅁䅁睁䅁䅁䅍䅄䅁䅁䅯具䅳䅁䅯杇䅙䅁䅅䅁䉁䅁䅁权㥁杂䅁䍄䉁䅁䅁䅂䅁䅁䅍䅄䅁䅁䅯眰䅷䅁䅯睈䅙䅁䅯䅉䅙䅁䅅䅁䉁䅁䅁权㙂杂䅁䍄䉁䅁䅁睁䅁䅁䅍䅄䅁䅁䅯䅗䅷䅁䅯䅊䅙䅁䅅䅁䉁䅁䅁权䑄杄䅁䍄䉁䅁䅁䅂䅁䅁䅍䅄䅁䅁䅯杮䅁䅁䅯允䅉䅁䅯兂䅉䅁䅅䅁䉁䅁䅁兂時搶椫启㥩䅑杷允䅁䅁䅍䅁䑁䅁䅷䅁䭁乁䵍䅁䭁䉁䝯䅁䉁䅁䅁允䅁䅁䅯児䅙䅁杷允䅁䅁䅑䅁䑁䅁䅷䅁䭁䭁䉍䅁䭁䅁䅯䅁䭁䅁䅕䅁䉁䅁䅁允䅁䅁䅕杓䍷㑋坣ぁ䵁䅉䅅䅁䑁䅁䅁睁䵁䅁䅁权祁兄䅁权捁杂䅁允䅁䅁䅅䅁䭁䥁䜸䅁䵁䅉䅅䅁䕁䅁䅁睁䵁䅁䅁权穄䅄䅁权灄权䅁权硂䅂䅁允䅁䅁䅅䅁䙁䅁䅁䅁䅄乄䅦䍄䉁䅁䅁䅂䅁䅁䅍䅄䅁䅁䅯兤䄰䅁䅯朶䅯䅁䅯䅣䅑䅁䅅䅁䉁䅁䅁权䡂䅁䅁䍄䉁䅁䅁睁䅁䅁䅍䅄䅁䅁䅯兌䄰䅁䅯杈䅙䅁䅅䅁䉁䅁䅁权煂睂䅁䍄䉁䅁䅁䅂䅁䅁䅍䅄䅁䅁䅯杙䅷䅁䅯朶䅯䅁䅯䅣䅑䅁䅅䅁䉁䅁䅁杄䵁䅁䅁䅍畁䑁䅁免㉁䅁䅁䍄䉁䅁䅁睁䅁䅁䅍䅄䅁䅁䅯睪䄰䅁䅯杊䅙䅁䅅䅁䉁䅁䅁杄䵁䅁䅁䅏㍁䍁䄴兏ぁ䅁䅁䍄䉁䅁䅁䅂䅁䅁䅍䅄䅁䅁䅯䄹䅅䅁䅯䅂䅁䅁䅯兂䅁䅁䅅䅁䉁䅁䅁兂䅁䅁䅃䉪焹兑杷允䅁䅁䅑䅁䑁䅁䅷䅁䭁䕁䵫䅁䭁佁䭫䅁䭁䥁䕕䅁䉁䅁䅁允䅁䅁䅕䅁䅁䕁楂唱䵁䅉䅅䅁䕁䅁䅁睁䵁䅁䅁权㡁䅄䅁权浄权䅁权硂䅂䅁允䅁䅁䅅䅁佁䅁䅷䅁ぁ䑁䅑杌睁䑁䅉䅁䵁䅉䅅䅁䕁䅁䅁睁䵁䅁䅁权婃䅄䅁权浄权䅁权睂䅂䅁允䅁䅁䅅䅁䭁䕁䅣䅁䵁䅉䅅䅁䕁䅁䅁睁䵁䅁䅁权扁兄䅁权煄权䅁权㙂䅂䅁允䅁䅁䅅䅁䭁䕁䅣䅁䵁䅉䅅䅁䕁䅁䅁睁䵁䅁䅁权噂䅄䅁权瑄权䅁权㥂䅂䅁允䅁䅁䅅䅁䙁䵁扡業佒偎⽁䍄䉁䅁䅁䅂䅁䅁䅍䅄䅁䅁䅯䄶䅳䅁䅯朵䅯䅁䅯兣䅑䅁䅅䅁䉁䅁䅁杄䵁䅁䅁免畁䑁䅧免硁䅁䅁䍄䉁䅁䅁䅂䅁䅁䅍䅄䅁䅁䅯睎䅷䅁䅯儶䅯䅁䅯睢䅑䅁䅅䅁䉁䅁䅁兂䅁䅁䅁䅧䙌䅑杷允䅁䅁䅑䅁䑁䅁䅷䅁䭁䩁䵙䅁䭁佁䬴䅁䭁佁䭷䅁䉁䅁䅁允䅁䅁䅕䅁䅁䅁䭂欷䵁䅉䅅䅁䕁䅁䅁睁䵁䅁䅁权䕁兄䅁权潄权䅁权瑂䅂䅁允䅁䅁䅅䅁佁䅁䅷䅁㉁䍁䄴睎㍁䑁䅅䅁䵁䅉䅅䅁䕁䅁䅁睁䵁䅁䅁权浃䅄䅁权畄权䅁权硂䅂䅁允䅁䅁䅅䅁䙁䅁䅁䅁䅃昲䅰䍄䉁䅁䅁䅂䅁䅁䅍䅄䅁䅁䅯睶䅷䅁䅯儷䅯䅁䅯䅣䅑䅁䅅䅁䉁䅁䅁兂偁㕣䔴午㐯睐杷允䅁䅁䅍䅁䑁䅁䅷䅁䭁偁䵳䅁䭁䉁䜴䅁䉁䅁䅁允䅁䅁䅯睪䅙䅁杷允䅁䅁䅑䅁䑁䅁䅷䅁䭁䝁䴸䅁䭁佁䬴䅁䭁䡁䕯䅁䉁䅁䅁允䅁䅁䅕䅁䅁䅁䝁䕯䵁䅉䅅䅁䕁䅁䅁睁䵁䅁䅁权䱄兄䅁权畄权䅁权睂䅂䅁允䅁䅁䅅䅁䙁䅁䅁䅁䅁䭱䅚䍄䉁䅁䅁䅂䅁䅁䅍䅄䅁䅁䅯儹䅷䅁䅯朶䅯䅁䅯全䅑䅁䅅䅁䉁䅁䅁杄䵁䅁䅁䅍畁䑁䅅䅎硁䅁䅁䍄䉁䅁䅁睁䅁䅁䅍䅄䅁䅁䅯䅥䅷䅁䅯䅈䅙䅁䅅䅁䉁䅁䅁权兄杂䅁䍄䉁䅁䅁䅂䅁䅁䅍䅄䅁䅁䅯兘䅷䅁䅯睈䅙䅁䅯䅉䅙䅁䅅䅁䉁䅁䅁权坃杂䅁䍄䉁䅁䅁䅂䅁䅁䅍䅄䅁䅁䅯兵䅷䅁䅯儶䅯䅁䅯兦䅑䅁䅅䅁䉁䅁䅁兂䅁䅁䅁䅋䅣兑杷允䅁䅁䅑䅁䑁䅁䅷䅁䭁䩁䵉䅁䭁佁䭙䅁䭁䥁䕕䅁䉁䅁䅁允䅁䅁䄴䅄䅁䑁䅉杌祁䑁䅑杍䅁䅁杷允䅁䅁䅑䅁䑁䅁䅷䅁䭁䵁䵫䅁䭁佁䬰䅁䭁䥁䕕䅁䉁䅁䅁允䅁䅁䅕浔光䑗ね䐵䴸䅉䅅䅁䕁䅁䅁睁䵁䅁䅁权㡁䅁䅁权䕁䅁䅁权䙁䅁䅁允䅁䅁䅅䅁䙁䅁䅁乁ㅂ牕䉊䍄䉁䅁䅁䅂䅁䅁䅍䅄䅁䅁䅯杖䅁䅁䅯䅂䅁䅁䅯䅂䅉䅁䅅䅁䉁䅁䅁兂䅁䅁潁婮䨫兑杷允䅁䅁䅑䅁䑁䅁䅷䅁䭁偁䭳䅁䭁佁䭣䅁䭁䡁䕅䅁䉁䅁䅁允䅁䅁䅕扌摋㘷䝦䕅䵁䅉䅅䅁䕁䅁䅁睁䵁䅁䅁权扂兄䅁权畄权䅁权䑃䅂䅁允䅁䅁䅅䅁䙁䅁䅁䅁䅄⽺䄹䍄䉁䅁䅁䅂䅁䅁䅍䅄䅁䅁䅯杦䅳䅁䅯朵䅯䅁䅯睧䅑䅁䅅䅁䉁䅁䅁杄䭁䅁䅁免畁䑁䅑睎䅁䅁杷允䅁䅁䅑䅁䑁䅁䅷䅁䭁䉁䱕䅁䭁佁䭳䅁䭁䡁䕅䅁䉁䅁䅁允䅁䅁䄴杅䅁䑁䅑李㕁䑁䅁䅍睁䑁䅁䅍䅁䅁杷允䅁䅁䅑䅁䑁䅁䅷䅁䭁䥁䵧䅁䭁佁䬰䅁䭁䝁䔸䅁䉁䅁䅁允䅁䅁䅕砹塎杄㑐䕄䵁䅉䅅䅁䕁䅁䅁睁䵁䅁䅁权剃兄䅁权煄权䅁权獄权䅁允䅁䅁䅅䅁佁䅁䅷䅁睁䍁䄴䅍睁䑁䅉䅁䵁䅉䅅䅁䕁䅁䅁睁䵁䅁䅁权㙁睄䅁权灄权䅁权䙃䅂䅁允䅁䅁䅅䅁䙁䅁䅁䅁杂敭䅎䍄䉁䅁䅁䅂䅁䅁䅍䅄䅁䅁䅯党䄰䅁䅯䄶䅯䅁䅯䄷䅯䅁䅅䅁䉁䅁䅁杄䵁䅁䅁睎畁䑁䅍䅎㉁䅁䅁䍄䉁䅁䅁䅂䅁䅁䅍䅄䅁䅁䅯兦䄰䅁䅯眶䅯䅁䅯全䅑䅁䅅䅁䉁䅁䅁杄十䅁䅁䅏ㅁ䑁䅙睍硁䑁䅍䅍ぁ䅁䅁䍄䉁䅁䅁睁䅁䅁䅍䅄䅁䅁䅯杓䅳䅁䅯䅊䅙䅁䅅䅁䉁䅁䅁权允䅂䅁䍄䉁䅁䅁䅂䅁䅁䅍䅄䅁䅁䅯杅䅳䅁䅯眶䅯䅁䅯来䅑䅁䅅䅁䉁䅁䅁杄十䅁䅁兏ぁ䑁䅫李祁䑁䅁䅍睁䅁䅁䍄䉁䅁䅁䅂䅁䅁䅍䅄䅁䅁䅯睴䄰䅁䅯睈䅙䅁䅯䅉䅙䅁䅅䅁䉁䅁䅁权奄兄䅁䍄䉁䅁䅁䅂䅁䅁䅍䅄䅁䅁䅯睘䅳䅁䅯朵䅯䅁䅯睧䅑䅁䅅䅁䉁䅁䅁杄䭁䅁䅁免畁䑁䅧睍䅁䅁杷允䅁䅁䅑䅁䑁䅁䅷䅁䭁佁䱯䅁䭁佁䭣䅁䭁䡁䕯䅁䉁䅁䅁允䅁䅁䅕㙹䙆癴㥐䕇䵁䅉䅅䅁䕁䅁䅁睁䵁䅁䅁权䅁兄䅁权灄权䅁权㙂䅂䅁允䅁䅁䅅䅁䙁䅁䅁䅁䅂敮䄱䍄䉁䅁䅁睁䅁䅁䅍䅄䅁䅁䅯䅂䅳䅁䅯杊䅙䅁䅅䅁䉁䅁䅁杄䵁䅁䅁䅏穁䍁䄴兎㉁䅁䅁䍄䉁䅁䅁睁䅁䅁䅍䅄䅁䅁䅯允䅷䅁䅯杇䅙䅁䅅䅁䉁䅁䅁权䍁䅃䅁䍄䉁䅁䅁䅂䅁䅁䅍䅄䅁䅁䅯朳䅷䅁䅯朶䅯䅁䅯兣䅑䅁䅅䅁䉁䅁䅁杄䵁䅁䅁䅍畁䑁䅙睍ㅁ䅁䅁䍄䉁䅁䅁䅂䅁䅁䅍䅄䅁䅁䅯䅉䄰䅁䅯朶䅯䅁䅯全䅑䅁䅅䅁䉁䅁䅁杄䵁䅁䅁䅍畁䑁䅣杍穁䅁䅁䍄䉁䅁䅁䅂䅁䅁䅍䅄䅁䅁䅯睅䅳䅁䅯睈䅙䅁䅯䅉䅙䅁䅅䅁䉁䅁䅁权煁䅃䅁䍄䉁䅁䅁䅂䅁䅁䅍䅄䅁䅁䅯兒䅳䅁䅯朶䅯䅁䅯兣䅑䅁䅅䅁䉁䅁䅁杄䵁䅁䅁䅍畁䑁䅙兎㕁䅁䅁䍄䉁䅁䅁䅂䅁䅁䅍䅄䅁䅁䅯睥䅷䅁䅯儶䅯䅁䅯䄷䅯䅁䅅䅁䉁䅁䅁兂䅁䅁䅁乁䉢䅷杷允䅁䅁䅑䅁䑁䅁䅷䅁䭁䝁䵳䅁䭁佁䬴䅁䭁䡁䕅䅁䉁䅁䅁允䅁䅁䅕䅁䅁䅁佃欰䵁䅉䅅䅁䕁䅁䅁睁䵁䅁䅁权噄䅄䅁权潄权䅁权睂䅂䅁允䅁䅁䅅䅁佁䅁䄴䅁㑁䑁䅣杌睁䑁䅍睎䅁䅁杷允䅁䅁䅍䅁䑁䅁䅷䅁䭁偁䱅䅁䭁䉁䜴䅁䉁䅁䅁允䅁䅁䅯睹䅙䅁杷允䅁䅁䅑䅁䑁䅁䅷䅁䭁䕁䵷䅁䭁佁䭳䅁䭁䝁䔰䅁䉁䅁䅁允䅁䅁䄴杅䅁䑁䅉䅍祁䑁䅧䅍㑁䑁䅕䅎䅁䅁杷允䅁䅁䅑䅁䑁䅁䅷䅁䭁乁临䅁䭁佁䭯䅁䭁䥁䕕䅁䉁䅁䅁允䅁䅁䄴䅄䅁䑁䅅杌ぁ䑁䅍䅎䅁䅁杷允䅁䅁䅍䅁䑁䅁䅷䅁䭁䡁䵍䅁䭁䉁䝷䅁䉁䅁䅁允䅁䅁䅯杗䅙䅁杷允䅁䅁䅑䅁䑁䅁䅷䅁䭁䵁䱣䅁䭁佁䭯䅁䭁䝁䔸䅁䉁䅁䅁允䅁䅁䄴䅄䅁䑁䅉杌穁䑁䅧李䅁䅁杷允䅁䅁䅑䅁䑁䅁䅷䅁䭁乁䰰䅁䭁佁䭫䅁䭁䡁䕅䅁䉁䅁䅁允䅁䅁䅕䅁䅁䅁癁啴䵁䅉䅅䅁䑁䅁䅁睁䵁䅁䅁权歂䅄䅁权慁杂䅁允䅁䅁䅅䅁䭁䑁䜰䅁䵁䅉䅅䅁䕁䅁䅁睁䵁䅁䅁权㍂睃䅁权牄权䅁权䙃䅂䅁允䅁䅁䅅䅁佁䉁䅑䅁硁䑁䅑䅎ぁ䑁䅉李祁䑁䅁䅏䅁䅁杷允䅁䅁䅑䅁䑁䅁䅷䅁䭁䥁䵅䅁䭁佁䭣䅁䭁䡁䕅䅁䉁䅁䅁允䅁䅁䅕婧䑖㉩湺㡍䵁䅉䅅䅁䕁䅁䅁睁䵁䅁䅁权楂睃䅁权浄权䅁权硂䅂䅁允䅁䅁䅅䅁佁䅁䅷䅁穁䍁䄴䅎ぁ䑁䅉䅁䵁䅉䅅䅁䕁䅁䅁睁䵁䅁䅁权獄䅄䅁权瑄权䅁权瑂䅂䅁允䅁䅁䅅䅁䙁䩁婱婭婭婭⽫䍄䉁䅁䅁睁䅁䅁䅍䅄䅁䅁䅯睹䅷䅁䅯䅈䅙䅁䅅䅁䉁䅁䅁权乂杂䅁䍄䉁䅁䅁䅂䅁䅁䅍䅄䅁䅁䅯䅉䅷䅁䅯眶䅯䅁䅯来䅑䅁䅅䅁䉁䅁䅁杄十䅁䅁杍ㅁ䑁䅅杍㕁䑁䅁䅍睁䅁䅁䍄䉁䅁䅁睁䅁䅁䅍䅄䅁䅁䅯眷䅳䅁䅯杈䅙䅁䅅䅁䉁䅁䅁权ぁ杂䅁䍄䉁䅁䅁睁䅁䅁䅍䅄䅁䅁䅯睶䅷䅁䅯䅊䅙䅁䅅䅁䉁䅁䅁权允䅂䅁䍄䉁䅁䅁䅂䅁䅁䅍䅄䅁䅁䅯䅸䅷䅁䅯儶䅯䅁䅯䄷䅯䅁䅅䅁䉁䅁䅁权䡂䅁䅁䍄䉁䅁䅁睁䅁䅁䅍䅄䅁䅁䅯睒䄰䅁䅯䅈䅙䅁䅅䅁䉁䅁䅁权兂杂䅁䍄䉁䅁䅁䅂䅁䅁䅍䅄䅁䅁䅯元䄰䅁䅯儶䅯䅁䅯䅣䅑䅁䅅䅁䉁䅁䅁兂䅁䅁䅁䐫䑍具杷允䅁䅁䅑䅁䑁䅁䅷䅁䭁乁䉕䅁䭁䅁䍅䅁䭁䅁䍕䅁䉁䅁䅁允䅁䅁䅕啃硡案圷欲䵁䅉䅅䅁䕁䅁䅁睁䵁䅁䅁权牁睃䅁权潄权䅁权睂䅂䅁允䅁䅁䅅䅁佁䅁䅷䅁祁䍁䄴睍㉁䑁䅧䅁䵁䅉䅅䅁䕁䅁䅁睁䵁䅁䅁权潁睃䅁权畄权䅁权療䅂䅁允䅁䅁䅅䅁䙁䅁䅁䅁䅁䱐䅂䍄䉁䅁䅁䅂䅁䅁䅍䅄䅁䅁䅯䅳䅳䅁䅯儷䅯䅁䅯兣䅑䅁䅅䅁䉁䅁䅁兂㉄䙋偹癷奘睐杷允䅁䅁䅑䅁䑁䅁䅷䅁䭁䥁䵍䅁䭁佁䭣䅁䭁䡁䕯䅁䉁䅁䅁允䅁䅁䅕䙅㕧䵴㉪䕊䵁䅉䅅䅁䕁䅁䅁睁䵁䅁䅁权ㅂ䅄䅁权煄权䅁权㥂䅂䅁允䅁䅁䅅䅁佁䅁䅷䅁睁䍁䄴免硁䑁䅕䅁䵁䅉䅅䅁䕁䅁䅁睁䵁䅁䅁权摂䅄䅁权牄权䅁权㥂䅂䅁允䅁䅁䅅䅁佁䉁䅑䅁硁䑁䅣杍祁䑁䅧䅎硁䑁䅅䅏䅁䅁杷允䅁䅁䅑䅁䑁䅁䅷䅁䭁䭁䵷䅁䭁佁䭳䅁䭁䥁䕕䅁䉁䅁䅁允䅁䅁䄴杅䅁䑁䅕睎硁䑁䅙杍睁䑁䅁䅍䅁䅁杷允䅁䅁䅑䅁䑁䅁䅷䅁䭁䑁乣䅁䭁佁䬴䅁䭁䡁䕯䅁䉁䅁䅁允䅁䅁䅕䅁䅁䥁獄䕸䵁䅉䅅䅁䕁䅁䅁睁䵁䅁䅁权桂兄䅁权潄权䅁权㥂䅂䅁允䅁䅁䅅䅁䭁䕁䅣䅁䵁䅉䅅䅁䕁䅁䅁睁䵁䅁䅁权佄睃䅁权灄权䅁权獄权䅁允䅁䅁䅅䅁䙁䅁䅁䅁䅁做䅮䍄䉁䅁䅁䅂䅁䅁䅍䅄䅁䅁䅯兦䅷䅁䅯䄶䅯䅁䅯兢䅑䅁䅅䅁䉁䅁䅁杄佁䅁䅁杍㑁䍁䄴免ㅁ䑁䅅䅁䵁䅉䅅䅁䕁䅁䅁睁䵁䅁䅁权楂兄䅁权瑄权䅁权㙂䅂䅁允䅁䅁䅅䅁䙁䑁晶㑔堲灢⽉䍄䉁䅁䅁䅂䅁䅁䅍䅄䅁䅁䅯睈䅳䅁䅯儶䅯䅁䅯兣䅑䅁䅅䅁䉁䅁䅁兂䅁䅁䅁偁〯䅷杷允䅁䅁䅑䅁䑁䅁䅷䅁䭁佁䱯䅁䭁佁䭙䅁䭁䝁䔰䅁䉁䅁䅁允䅁䅁䄴䅄䅁䑁䅉杌ㅁ䑁䅣李䅁䅁杷允䅁䅁䅑䅁䑁䅁䅷䅁䭁䩁临䅁䭁佁䭙䅁䭁佁䭷䅁䉁䅁䅁允䅁䅁䄴䅄䅁䑁䅅杌穁䑁䅍䅏䅁䅁杷允䅁䅁䅑䅁䑁䅁䅷䅁䭁䥁䉣䅁䭁䅁䍅䅁䭁䅁䍕䅁䉁䅁䅁允䅁䅁䅕䩊䉤扲⽢䕸䵁䅉䅅䅁䕁䅁䅁睁䵁䅁䅁权ㅃ睃䅁权煄权䅁权獄权䅁允䅁䅁䅅䅁佁䅁䅷䅁睁䍁䄴兏睁䑁䅅䅁䵁䅉䅅䅁䕁䅁䅁睁䵁䅁䅁权獃䅄䅁权浄权䅁权睂䅂䅁允䅁䅁䅅䅁佁䅁䅷䅁祁䍁䄴睍ㅁ䑁䅣䅁䵁䅉䅅䅁䕁䅁䅁睁䵁䅁䅁权杁䅁䅁权剁䅁䅁权䕁杁䅁允䅁䅁䅅䅁佁䉁䅑䅁穁䑁䅕兎㑁䑁䅁䅍睁䑁䅁䅍䅁䅁杷允䅁䅁䅑䅁䑁䅁䅷䅁䭁䥁䱁䅁䭁佁䭯䅁䭁䡁䕯䅁䉁䅁䅁允䅁䅁䄴䅄䅁䑁䅁杌穁䑁䅙睎䅁䅁杷允䅁䅁䅑䅁䑁䅁䅷䅁䭁偁䭕䅁䭁佁䭯䅁䭁䥁䕕䅁䉁䅁䅁允䅁䅁䄴䅄䅁䑁䅁杌穁䑁䅁杍䅁䅁杷允䅁䅁䅑䅁䑁䅁䅷䅁䭁䙁临䅁䭁佁䭳䅁䭁䡁䕁䅁䉁䅁䅁允䅁䅁䄴䅆䅁䑁䅅睎ㅁ䑁䅍䅍㉁䑁䅍䅏㉁䅁䅁䍄䉁䅁䅁䅂䅁䅁䅍䅄䅁䅁䅯兙䅷䅁䅯䄶䅯䅁䅯来䅑䅁䅅䅁䉁䅁䅁杄佁䅁䅁免㕁䍁䄴免㕁䑁䅣䅁䵁䅉䅅䅁䕁䅁䅁睁䵁䅁䅁权桁兄䅁权牄权䅁权㥂䅂䅁允䅁䅁䅅䅁佁䉁䅉䅁穁䑁䅁睎ㅁ䑁䅫䅍睁䑁䅁䅁䵁䅉䅅䅁䕁䅁䅁睁䵁䅁䅁权㍁兄䅁权潄权䅁权䑃䅂䅁允䅁䅁䅅䅁佁䅁䄴䅁瑁䑁䅁杌ㅁ䑁䅅䅏䅁䅁杷允䅁䅁䅍䅁䑁䅁䅷䅁䭁䝁䱉䅁䭁䉁䜴䅁䉁䅁䅁允䅁䅁䅯条䅣䅁杷允䅁䅁䅑䅁䑁䅁䅷䅁䭁䱁䵧䅁䭁佁䬴䅁䭁䝁䔰䅁䉁䅁䅁允䅁䅁䅕䅁䅁䅁穄欴䵁䅉䅅䅁䑁䅁䅁睁䵁䅁䅁权䙄䅄䅁权慁杂䅁允䅁䅁䅅䅁䭁䵁䜰䅁䵁䅉䅅䅁䑁䅁䅁睁䵁䅁䅁权ㅃ睃䅁权流杂䅁允䅁䅁䅅䅁佁䅁䄴䅁硁䑁䅉免畁䑁䅅䅏䅁䅁杷允䅁䅁䅑䅁䑁䅁䅷䅁䭁䥁乕䅁䭁佁䬰䅁䭁䡁䕯䅁䉁䅁䅁允䅁䅁䅯睒䅁䅁杷允䅁䅁䅑䅁䑁䅁䅷䅁䭁䙁䉉䅁䭁䅁䅑䅁䭁䅁䍑䅁䉁䅁䅁允䅁䅁䅕䅁䅁䕁晐䕚䵅䅉䅅䅁䕁䅁䅁睁䵁䅁䅁权穄䅄䅁权煄权䅁权瑂䅂䅁允䅁䅁䅅䅁䭁䕁䅣䅁䵁䅉䅅䅁䑁䅁䅁睁䵁䅁䅁权祂睃䅁权奁杂䅁允䅁䅁䅅䅁䭁䡁䝷䅁䵁䅉䅅䅁䕁䅁䅁睁䵁䅁䅁权奁睃䅁权浄权䅁权睂䅂䅁允䅁䅁䅅䅁佁䅁䅷䅁ㅁ䍁䄴䅍㑁䑁䅕䅁䵁䅉䅅䅁䕁䅁䅁睁䵁䅁䅁权楂睃䅁权潄权䅁权獄权䅁允䅁䅁䅅䅁佁䅁䄴䅁祁䑁䅉杌睁䑁䅅睎䅁䅁杷允䅁䅁䅑䅁䑁䅁䅷䅁䭁䑁䵯䅁䭁佁䭙䅁䭁䥁䕍䅁䉁䅁䅁允䅁䅁䄴䅄䅁䑁䅧杌祁䑁䅅杍䅁䅁杷允䅁䅁䅑䅁䑁䅁䅷䅁䭁䥁䵕䅁䭁佁䭧䅁䭁䝁䔰䅁䉁䅁䅁允䅁䅁䄴杄䅁䑁䅅䅍畁䑁䅍杍㑁䅁䅁䍄䉁䅁䅁睁䅁䅁䅍䅄䅁䅁䅯杏䅷䅁䅯䅈䅙䅁䅅䅁䉁䅁䅁权偃杂䅁䍄䉁䅁䅁䅂䅁䅁䅍䅄䅁䅁䅯䅥䅳䅁䅯朵䅯䅁䅯睢䅑䅁䅅䅁䉁䅁䅁杄䵁䅁䅁免畁䑁䅧睍穁䅁䅁䍄䉁䅁䅁䅂䅁䅁䅍䅄䅁䅁䅯䅮䅳䅁䅯朶䅯䅁䅯睧䅑䅁䅅䅁䉁䅁䅁杄䵁䅁䅁䅍畁䑁䅙兏㑁䅁䅁䍄䉁䅁䅁睁䅁䅁䅍䅄䅁䅁䅯公䅳䅁䅯䅈䅙䅁䅅䅁䉁䅁䅁权敃杂䅁䍄䉁䅁䅁䅂䅁䅁䅍䅄䅁䅁䅯睊䅁䅁䅯权䅁䅁䅯䅂䅉䅁䅅䅁䉁䅁䅁兂歂㥏倹婪䕣䅑杷允䅁䅁䅍䅁䑁䅁䅷䅁䭁佁䱷䅁䭁䉁䜴䅁䉁䅁䅁允䅁䅁䅯村䅣䅁杷允䅁䅁䅑䅁䑁䅁䅷䅁䭁䵁䅉䅁䭁䅁䅑䅁䭁䅁䅕䅁䉁䅁䅁允䅁䅁䅕䅁䅁䱯具歚䵅䅉䅅䅁䕁䅁䅁睁䵁䅁䅁权噂䅄䅁权煄权䅁权㥂䅂䅁允䅁䅁䅅䅁佁䅁䅷䅁睁䍁䄴睍ㅁ䑁䅅䅁䵁䅉䅅䅁䕁䅁䅁睁䵁䅁䅁权佂睃䅁权瑄权䅁权㥂䅂䅁允䅁䅁䅅䅁䙁䕁杊搵楁㜲⽫䍄䉁䅁䅁䅂䅁䅁䅍䅄䅁䅁䅯䅢䅷䅁䅯朷䅯䅁䅯睢䅑䅁䅅䅁䉁䅁䅁兂䅁䅁䅁偅㑦䅑杷允䅁䅁䅑䅁䑁䅁䅷䅁䭁偁䭁䅁䭁佁䬰䅁䭁䡁䔰䅁䉁䅁䅁允䅁䅁䅕䡰㥁瑃橥䐰䴸䅉䅅䅁䕁䅁䅁</t>
  </si>
  <si>
    <t>睁䵁䅁䅁权啁睃䅁权潄权䅁权硂䅂䅁允䅁䅁䅅䅁䭁䕁䅣䅁䵁䅉䅅䅁䕁䅁䅁睁䵁䅁䅁权䵃睃䅁权煄权䅁权㥂䅂䅁允䅁䅁䅅䅁佁䅁䅷䅁睁䍁䄴免ぁ䑁䅅䅁䵁䅉䅅䅁䕁䅁䅁睁䵁䅁䅁权慃允䅁权瑄权䅁权獄权䅁允䅁䅁䅅䅁䙁䝁㡱䩤奍佂⼴䍄䉁䅁䅁䅂䅁䅁䅍䅄䅁䅁䅯杙䄰䅁䅯朶䅯䅁䅯兣䅑䅁䅅䅁䉁䅁䅁杄䵁䅁䅁䅍畁䑁䅣睍ぁ䅁䅁䍄䉁䅁䅁䅂䅁䅁䅍䅄䅁䅁䅯眫䅳䅁䅯朶䅯䅁䅯全䅑䅁䅅䅁䉁䅁䅁杄䵁䅁䅁䅍畁䑁䅅杍硁䅁䅁䍄䉁䅁䅁䅂䅁䅁䅍䅄䅁䅁䅯䅎䅷䅁䅯眶䅯䅁䅯䄷䅯䅁䅅䅁䉁䅁䅁杄啁䅁䅁免㉁䑁䅅䅎㍁䑁䅕睎睁䑁䅣䅁䵁䅉䅅䅁䕁䅁䅁睁䵁䅁䅁权畄兄䅁权牄权䅁权獄权䅁允䅁䅁䅅䅁佁䉁䅑䅁祁䑁䅉睎穁䑁䅉兎睁䑁䅁䅍䅁䅁杷允䅁䅁䅑䅁䑁䅁䅷䅁䭁䩁䵣䅁䭁佁䬴䅁䭁䡁䕅䅁䉁䅁䅁允䅁䅁䅕䅁䅁䕁祂唴䵁䅉䅅䅁䕁䅁䅁睁䵁䅁䅁权潂兄䅁权畄权䅁权䑃䅂䅁允䅁䅁䅅䅁䙁䅁䅁䅁䅁䰱䅊䍄䉁䅁䅁䅂䅁䅁䅍䅄䅁䅁䅯䅱䅳䅁䅯朶䅯䅁䅯䄷䅯䅁䅅䅁䉁䅁䅁权䡂䅁䅁䍄䉁䅁䅁睁䅁䅁䅍䅄䅁䅁䅯公䅳䅁䅯䅊䅙䅁䅅䅁䉁䅁䅁权摄兄䅁䍄䉁䅁䅁䅂䅁䅁䅍䅄䅁䅁䅯杘䅅䅁䅯䅂䅁䅁䅯兂䅁䅁䅅䅁䉁䅁䅁兂䅁䅁䅁䥖䝆兑杷允䅁䅁䅑䅁䑁䅁䅷䅁䭁䑁䵑䅁䭁佁䭣䅁䭁䝁䔰䅁䉁䅁䅁允䅁䅁䅕兊䉡啬䱏歁䵁䅉䅅䅁䑁䅁䅁睁䵁䅁䅁权呁䅄䅁权奁杂䅁允䅁䅁䅅䅁䭁䕁䝑䅁䵁䅉䅅䅁䕁䅁䅁睁䵁䅁䅁权䩁兄䅁权浄权䅁权療䅂䅁允䅁䅁䅅䅁佁䅁䅷䅁祁䍁䄴睍ぁ䑁䅑䅁䵁䅉䅅䅁䕁䅁䅁睁䵁䅁䅁权坄睃䅁权浄权䅁权睂䅂䅁允䅁䅁䅅䅁佁䅁䅷䅁睁䍁䄴兏ㅁ䑁䅉䅁䵁䅉䅅䅁䕁䅁䅁睁䵁䅁䅁权十䅄䅁权湄权䅁权獄权䅁允䅁䅁䅅䅁䭁䕁䅣䅁䵁䅉䅅䅁䕁䅁䅁睁䵁䅁䅁权权䅄䅁权牄权䅁权㥂䅂䅁允䅁䅁䅅䅁佁䉁䅑䅁祁䑁䅉兏睁䑁䅅睍穁䑁䅑兏䅁䅁杷允䅁䅁䅑䅁䑁䅁䅷䅁䭁䭁䉳䅁䭁䅁䍅䅁䭁䅁䍉䅁䉁䅁䅁允䅁䅁䅕㡚祂⽲じ䕁䵅䅉䅅䅁䕁䅁䅁睁䵁䅁䅁权剂睃䅁权潄权䅁权䑃䅂䅁允䅁䅁䅅䅁䭁䕁䅣䅁䵁䅉䅅䅁䕁䅁䅁睁䵁䅁䅁权橁兄䅁权晁杂䅁权杁杂䅁允䅁䅁䅅䅁䭁䕁䝷䅁䵁䅉䅅䅁䕁䅁䅁睁䵁䅁䅁权㝄䅄䅁权牄权䅁权䙃䅂䅁允䅁䅁䅅䅁佁䉁䅑䅁硁䑁䅁杍㕁䑁䅫李睁䑁䅁䅍䅁䅁杷允䅁䅁䅑䅁䑁䅁䅷䅁䭁䅁䵉䅁䭁佁䭫䅁䭁䡁䔰䅁䉁䅁䅁允䅁䅁䅕䅁䅁䥁癃䔸䵁䅉䅅䅁䕁䅁䅁睁䵁䅁䅁权あ䅄䅁权灄权䅁权㙂䅂䅁允䅁䅁䅅䅁䙁䅁䅁䅁权⭫䅂䍄䉁䅁䅁睁䅁䅁䅍䅄䅁䅁䅯杬䅷䅁䅯䅇䅙䅁䅅䅁䉁䅁䅁权㡂杂䅁䍄䉁䅁䅁䅂䅁䅁䅍䅄䅁䅁䅯䅏䅷䅁䅯眶䅯䅁䅯兢䅑䅁䅅䅁䉁䅁䅁杄十䅁䅁睍硁䑁䅣睎ㅁ䑁䅁睍㉁䅁䅁䍄䉁䅁䅁䅂䅁䅁䅍䅄䅁䅁䅯睬䅷䅁䅯眶䅯䅁䅯全䅑䅁䅅䅁䉁䅁䅁杄啁䅁䅁免㉁䑁䅙睍硁䑁䅁䅍睁䑁䅁䅁䵁䅉䅅䅁䕁䅁䅁睁䵁䅁䅁权䭁䅄䅁权瑄权䅁权瑂䅂䅁允䅁䅁䅅䅁䙁偁⭰牡へ祫䅦䍄䉁䅁䅁睁䅁䅁䅍䅄䅁䅁䅯睍䅷䅁䅯䅈䅙䅁䅅䅁䉁䅁䅁权浄䅃䅁䍄䉁䅁䅁䅂䅁䅁䅍䅄䅁䅁䅯兩䅷䅁䅯朶䅯䅁䅯䅣䅑䅁䅅䅁䉁䅁䅁杄䵁䅁䅁免畁䑁䅉兏ぁ䅁䅁䍄䉁䅁䅁䅂䅁䅁䅍䅄䅁䅁䅯睑䅳䅁䅯儷䅯䅁䅯䅣䅑䅁䅅䅁䉁䅁䅁兂扄堫焵䡶呓睐杷允䅁䅁䅑䅁䑁䅁䅷䅁䭁䥁䱁䅁䭁佁䭳䅁䭁䡁䕁䅁䉁䅁䅁允䅁䅁䄴杅䅁䑁䅧睍睁䑁䅙睎睁䑁䅁䅍䅁䅁杷允䅁䅁䅑䅁䑁䅁䅷䅁䭁䍁䴰䅁䭁佁䭯䅁䭁䡁䕯䅁䉁䅁䅁允䅁䅁䄴䅄䅁䑁䅁杌祁䑁䅣兏䅁䅁杷允䅁䅁䅑䅁䑁䅁䅷䅁䭁䕁䱳䅁䭁佁䭧䅁䭁䡁䕁䅁䉁䅁䅁允䅁䅁䄴䅄䅁䑁䅧杌㑁䑁䅍睎䅁䅁杷允䅁䅁䅑䅁䑁䅁䅷䅁䭁䡁䱫䅁䭁佁䭣䅁䭁䥁䕍䅁䉁䅁䅁允䅁䅁䅕潂噇㑑獴㜵䴸䅉䅅䅁䕁䅁䅁睁䵁䅁䅁权㥃䅄䅁权瑄权䅁权獄权䅁允䅁䅁䅅䅁䙁佁㠵穐敖癵⽕䍄䉁䅁䅁䅂䅁䅁䅍䅄䅁䅁䅯杈䅁䅁䅯允䅉䅁䅯兂䅉䅁䅅䅁䉁䅁䅁兂㉄瑏畋獃浈䅑杷允䅁䅁䅑䅁䑁䅁䅷䅁䭁䡁䅳䅁䭁䅁䅯䅁䭁䅁䅕䅁䉁䅁䅁允䅁䅁䅕浑汄䌰扊啅䵁䅉䅅䅁䕁䅁䅁睁䵁䅁䅁权晄睃䅁权湄权䅁权硂䅂䅁允䅁䅁䅅䅁䙁䥁噇㑑獴祰䅆䍄䉁䅁䅁䅂䅁䅁䅍䅄䅁䅁䅯兌䄰䅁䅯朵䅯䅁䅯兢䅑䅁䅅䅁䉁䅁䅁杄䵁䅁䅁免畁䑁䅍免ㅁ䅁䅁䍄䉁䅁䅁䅂䅁䅁䅍䅄䅁䅁䅯睈䅁䅁䅯允䅉䅁䅯睁䅉䅁䅅䅁䉁䅁䅁兂佂偉䙓䭎䝌䅑杷允䅁䅁䅑䅁䑁䅁䅷䅁䭁䅁䱍䅁䭁佁䬰䅁䭁䡁䕁䅁䉁䅁䅁允䅁䅁䅕渫焵䡶呓䑡䴸䅉䅅䅁䕁䅁䅁睁䵁䅁䅁权䡃兄䅁权煄权䅁权㙂䅂䅁允䅁䅁䅅䅁佁䅁䅯䅁硁䍁䄴免ぁ䅁䅁䍄䉁䅁䅁䅂䅁䅁䅍䅄䅁䅁䅯䅲䄰䅁䅯朷䅯䅁䅯兣䅑䅁䅅䅁䉁䅁䅁兂䅁䅁䅁䕁睪䅑杷允䅁䅁䅑䅁䑁䅁䅷䅁䭁䡁䱳䅁䭁佁䬴䅁䭁䥁䕍䅁䉁䅁䅁允䅁䅁䅕䅁䅁䵁扂唳䵁䅉䅅䅁䕁䅁䅁睁䵁䅁䅁权㥃睃䅁权畄权䅁权䑃䅂䅁允䅁䅁䅅䅁䙁䅁䅁䅁䅁晈䅄䍄䉁䅁䅁䅂䅁䅁䅍䅄䅁䅁䅯䅎䄰䅁䅯眵䅯䅁䅯来䅑䅁䅅䅁䉁䅁䅁兂䥁䉲慸䑚䅳䅑杷允䅁䅁䅑䅁䑁䅁䅷䅁䭁䙁䱉䅁䭁佁䭧䅁䭁䥁䕍䅁䉁䅁䅁允䅁䅁䄴䅄䅁䑁䅙杌ㅁ䑁䅉䅎䅁䅁杷允䅁䅁䅑䅁䑁䅁䅷䅁䭁乁䱑䅁䭁佁䭙䅁䭁佁䭷䅁䉁䅁䅁允䅁䅁䄴䅄䅁䑁䅅杌ぁ䑁䅁䅎䅁䅁杷允䅁䅁䅍䅁䑁䅁䅷䅁䭁䡁乑䅁䭁䉁䝧䅁䉁䅁䅁允䅁䅁䅯䅦䅙䅁杷允䅁䅁䅑䅁䑁䅁䅷䅁䭁䩁䱷䅁䭁佁䬰䅁䭁佁䭷䅁䉁䅁䅁允䅁䅁䅕楄礲敮游歅䵁䅉䅅䅁䕁䅁䅁睁䵁䅁䅁权兄睃䅁权煄权䅁权療䅂䅁允䅁䅁䅅䅁佁䅁䅯䅁睁䍁䄴免硁䅁䅁䍄䉁䅁䅁䅂䅁䅁䅍䅄䅁䅁䅯睭䅳䅁䅯朶䅯䅁䅯兣䅑䅁䅅䅁䉁䅁䅁杄䵁䅁䅁䅍畁䑁䅑李㉁䅁䅁䍄䉁䅁䅁睁䅁䅁䅍䅄䅁䅁䅯兤䄰䅁䅯䅇䅙䅁䅅䅁䉁䅁䅁权㡂杂䅁䍄䉁䅁䅁睁䅁䅁䅍䅄䅁䅁䅯杤䄰䅁䅯䅇䅙䅁䅅䅁䉁䅁䅁权㡂杂䅁䍄䉁䅁䅁睁䅁䅁䅍䅄䅁䅁䅯其䅳䅁䅯杈䅙䅁䅅䅁䉁䅁䅁权噂杂䅁䍄䉁䅁䅁睁䅁䅁䅍䅄䅁䅁䅯杬䅷䅁䅯䅈䅙䅁䅅䅁䉁䅁䅁权楂杂䅁䍄䉁䅁䅁䅂䅁䅁䅍䅄䅁䅁䅯杸䅳䅁䅯眶䅯䅁䅯睧䅑䅁䅅䅁䉁䅁䅁杄十䅁䅁李硁䑁䅅兏ぁ䑁䅫兏硁䅁䅁䍄䉁䅁䅁睁䅁䅁䅍䅄䅁䅁䅯杤䅷䅁䅯䅇䅙䅁䅅䅁䉁䅁䅁权㥁杂䅁䍄䉁䅁䅁䅂䅁䅁䅍䅄䅁䅁䅯朹䅳䅁䅯儶䅯䅁䅯睢䅑䅁䅅䅁䉁䅁䅁兂䅁䅁䅁䱑㥺䅷杷允䅁䅁䅑䅁䑁䅁䅷䅁䭁䱁䅁䅁䭁䅁䅑䅁䭁䅁䅕䅁䉁䅁䅁允䅁䅁䅕䅁䅁䕧礴䕑䵅䅉䅅䅁䕁䅁䅁睁䵁䅁䅁权䵃睃䅁权牄权䅁权睂䅂䅁允䅁䅁䅅䅁佁䉁䅑䅁硁䑁䅁兎㕁䑁䅫兎㉁䑁䅉䅎䅁䅁杷允䅁䅁䅑䅁䑁䅁䅷䅁䭁䡁丰䅁䭁佁䬰䅁䭁佁䭷䅁䉁䅁䅁允䅁䅁䅕兊䉡啬䱏啁䵁䅉䅅䅁䕁䅁䅁睁䵁䅁䅁权瑂睃䅁权潄权䅁权睂䅂䅁允䅁䅁䅅䅁䭁䕁䅣䅁䵁䅉䅅䅁䕁䅁䅁睁䵁䅁䅁权楂䅄䅁权瑄权䅁权㥂䅂䅁允䅁䅁䅅䅁䙁乁㉌杴䑥偣⼴䍄䉁䅁䅁䅂䅁䅁䅍䅄䅁䅁䅯䅹䅷䅁䅯儶䅯䅁䅯兦䅑䅁䅅䅁䉁䅁䅁兂䅁䅁䅁䉉橲䅑杷允䅁䅁䅍䅁䑁䅁䅷䅁䭁䥁䱫䅁䭁䍁䝑䅁䉁䅁䅁允䅁䅁䅯杊䅣䅁杷允䅁䅁䅑䅁䑁䅁䅷䅁䭁䝁䰴䅁䭁佁䭧䅁䭁䡁䕁䅁䉁䅁䅁允䅁䅁䄴杄䅁䑁䅅免畁䑁䅣免㑁䅁䅁䍄䉁䅁䅁䅂䅁䅁䅍䅄䅁䅁䅯儹䅷䅁䅯儶䅯䅁䅯兣䅑䅁䅅䅁䉁䅁䅁兂䅁䅁䅁䕥䴸兑杷允䅁䅁䅑䅁䑁䅁䅷䅁䭁䉁䱧䅁䭁䉁䜸䅁䭁䍁䝁䅁䉁䅁䅁允䅁䅁䅯睏䅙䅁杷允䅁䅁䅑䅁䑁䅁䅷䅁䭁䱁䱁䅁䭁佁䬰䅁䭁䥁䕍䅁䉁䅁䅁允䅁䅁䅕⼲⭬牡へ稲䴸䅉䅅䅁䑁䅁䅁睁䵁䅁䅁权坃䅄䅁权敁杂䅁允䅁䅁䅅䅁䭁䑁䝑䅁䵁䅉䅅䅁䕁䅁䅁睁䵁䅁䅁权敄睃䅁权浄权䅁权療䅂䅁允䅁䅁䅅䅁佁䅁䅷䅁硁䍁䄴䅏穁䑁䅅䅁䵁䅉䅅䅁䑁䅁䅁睁䵁䅁䅁权煁兄䅁权慁杂䅁允䅁䅁䅅䅁䭁䵁䝍䅁䵁䅉䅅䅁䕁䅁䅁睁䵁䅁䅁权㡂睃䅁权牄权䅁权䑃䅂䅁允䅁䅁䅅䅁佁䉁䅉䅁ㅁ䑁䅉睎睁䑁䅕䅍睁䑁䅁䅁䵁䅉䅅䅁䕁䅁䅁睁䵁䅁䅁权㑁䅄䅁权湄权䅁权瑂䅂䅁允䅁䅁䅅䅁䙁䉁奂扏䥔桤䅖䍄䉁䅁䅁䅂䅁䅁䅍䅄䅁䅁䅯兩䅷䅁䅯䄶䅯䅁䅯䄷䅯䅁䅅䅁䉁䅁䅁杄佁䅁䅁免硁䍁䄴䅎硁䑁䅅䅁䵁䅉䅅䅁䕁䅁䅁睁䵁䅁䅁权求兄䅁权潄权䅁权療䅂䅁允䅁䅁䅅䅁佁䅁䅷䅁㉁䍁䄴睎㉁䑁䅙䅁䵁䅉䅅䅁䕁䅁䅁睁䵁䅁䅁权䙄䅄䅁权煄权䅁权䙃䅂䅁允䅁䅁䅅䅁佁䅁䅷䅁硁䍁䄴李硁䑁䅫䅁䵁䅉䅅䅁䕁䅁䅁睁䵁䅁䅁权桂䅄䅁权潄权䅁权獄权䅁允䅁䅁䅅䅁佁䅁䅷䅁硁䑁䅑杌穁䑁䅍䅁䵁䅉䅅䅁䕁䅁䅁睁䵁䅁䅁权祂兄䅁权湄权䅁权瑂䅂䅁允䅁䅁䅅䅁䙁䵁煺祔剹癶⽁䍄䉁䅁䅁䅂䅁䅁䅍䅄䅁䅁䅯杬䅷䅁䅯睈䅙䅁䅯䅉䅙䅁䅅䅁䉁䅁䅁权䵂杂䅁䍄䉁䅁䅁睁䅁䅁䅍䅄䅁䅁䅯睸䅳䅁䅯杊䅙䅁䅅䅁䉁䅁䅁杄佁䅁䅁免硁䑁䅣杌睁䑁䅫䅁䵁䅉䅅䅁䕁䅁䅁睁䵁䅁䅁权䉁睃䅁权浄权䅁权獄权䅁允䅁䅁䅅䅁佁䅁䅷䅁硁䍁䄴睍ぁ䑁䅣䅁䵁䅉䅅䅁䕁䅁䅁睁䵁䅁䅁权ぁ睃䅁权畄权䅁权硂䅂䅁允䅁䅁䅅䅁䙁䅁䅁䅁权畔䅴䍄䉁䅁䅁䅂䅁䅁䅍䅄䅁䅁䅯睪䅷䅁䅯朶䅯䅁䅯䅣䅑䅁䅅䅁䉁䅁䅁权䡂䅁䅁䍄䉁䅁䅁䅂䅁䅁䅍䅄䅁䅁䅯兎䅳䅁䅯眶䅯䅁䅯䅣䅑䅁䅅䅁䉁䅁䅁杄十䅁䅁杍穁䑁䅑兎㍁䑁䅣睍㑁䅁䅁䍄䉁䅁䅁䅂䅁䅁䅍䅄䅁䅁䅯免䅷䅁䅯儶䅯䅁䅯来䅑䅁䅅䅁䉁䅁䅁兂䅁䅁䅁䱷慌䅑杷允䅁䅁䅑䅁䑁䅁䅷䅁䭁䍁乣䅁䭁佁䭯䅁䭁䡁䕯䅁䉁䅁䅁允䅁䅁䄴䅄䅁䑁䅅杌睁䑁䅑䅏䅁䅁杷允䅁䅁䅑䅁䑁䅁䅷䅁䭁䱁乣䅁䭁佁䭯䅁䭁䥁䕍䅁䉁䅁䅁允䅁䅁䄴䅄䅁䑁䅑杌硁䑁䅫杍䅁䅁杷允䅁䅁䅍䅁䑁䅁䅷䅁䭁偁䱉䅁䭁䍁䝑䅁䉁䅁䅁允䅁䅁䅯則䅁䅁杷允䅁䅁䅑䅁䑁䅁䅷䅁䭁䅁䵁䅁䭁䉁䜸䅁䭁䍁䝁䅁䉁䅁䅁允䅁䅁䅯䅔䅣䅁杷允䅁䅁䅑䅁䑁䅁䅷䅁䭁佁乫䅁䭁佁䬴䅁䭁䡁䔰䅁䉁䅁䅁允䅁䅁䅕䅁䅁䕁䉁㠹䵁䅉䅅䅁䕁䅁䅁睁䵁䅁䅁权䉂䅄䅁权潄权䅁权療䅂䅁允䅁䅁䅅䅁佁䅁䄴䅁硁䑁䅫杌ぁ䑁䅍䅎䅁䅁杷允䅁䅁䅑䅁䑁䅁䅷䅁䭁䩁䵳䅁䭁佁䭣䅁䭁䝁䔸䅁䉁䅁䅁允䅁䅁䅕敢㝦晱午稯䴸䅉䅅䅁䑁䅁䅁睁䵁䅁䅁权剁睃䅁权慁杂䅁允䅁䅁䅅䅁䭁䵁䝍䅁䵁䅉䅅䅁䕁䅁䅁睁䵁䅁䅁权祁睃䅁权煄权䅁权㙂䅂䅁允䅁䅁䅅䅁佁䅁䅷䅁硁䍁䄴睍㕁䑁䅣䅁䵁䅉䅅䅁䕁䅁䅁睁䵁䅁䅁权摁兄䅁权潄权䅁权瑂䅂䅁允䅁䅁䅅䅁佁䅁䅷䅁硁䑁䅍杌睁䑁䅧䅁䵁䅉䅅䅁䕁䅁䅁睁䵁䅁䅁权獂䅄䅁权湄权䅁权硂䅂䅁允䅁䅁䅅䅁䙁䑁ㄸ牘䩰䉪䅒䍄䉁䅁䅁䅂䅁䅁䅍䅄䅁䅁䅯兴䅷䅁䅯朶䅯䅁䅯兣䅑䅁䅅䅁䉁䅁䅁杄䵁䅁䅁䅍畁䑁䅙免㉁䅁䅁䍄䉁䅁䅁䅂䅁䅁䅍䅄䅁䅁䅯䅱䄰䅁䅯朵䅯䅁䅯来䅑䅁䅅䅁䉁䅁䅁杄䭁䅁䅁䅍畁䑁䅣睍䅁䅁杷允䅁䅁䅍䅁䑁䅁䅷䅁䭁䩁䱁䅁䭁䉁䝧䅁䉁䅁䅁允䅁䅁䅯䅦䅙䅁杷允䅁䅁䅑䅁䑁䅁䅷䅁䭁䍁䱣䅁䭁䉁䜸䅁䭁䍁䝁䅁䉁䅁䅁允䅁䅁䅯䅔䅙䅁杷允䅁䅁䅑䅁䑁䅁䅷䅁䭁䵁义䅁䭁佁䬴䅁䭁䡁䔰䅁䉁䅁䅁允䅁䅁䅕䅁䅁乁器歁䵅䅉䅅䅁䕁䅁䅁睁䵁䅁䅁权啄䅄䅁权煄权䅁权獄权䅁允䅁䅁䅅䅁䭁䕁䅣䅁䵁䅉䅅䅁䑁䅁䅁睁䵁䅁䅁权塄睃䅁权奁杂䅁允䅁䅁䅅䅁䭁䕁䝯䅁䵁䅉䅅䅁䕁䅁䅁睁䵁䅁䅁权祂䅄䅁权浄权䅁权䙃䅂䅁允䅁䅁䅅䅁佁䅁䅷䅁睁䍁䄴䅎㕁䑁䅧䅁䵁䅉䅅䅁䕁䅁䅁睁䵁䅁䅁权睁睄䅁权煄权䅁权療䅂䅁允䅁䅁䅅䅁佁䅁䅧䅁睁䍁䄴杍䅁䅁杷允䅁䅁䅑䅁䑁䅁䅷䅁䭁䅁䉧䅁䭁䅁䍅䅁䭁䅁䍍䅁䉁䅁䅁允䅁䅁䅕発瑎橵㥊歃䵅䅉䅅䅁䕁䅁䅁睁䵁䅁䅁权坄睃䅁权浄权䅁权瑂䅂䅁允䅁䅁䅅䅁佁䅁䅯䅁睁䍁䄴䅏硁䅁䅁䍄䉁䅁䅁䅂䅁䅁䅍䅄䅁䅁䅯睅䅳䅁䅯朵䅯䅁䅯睧䅑䅁䅅䅁䉁䅁䅁杄䵁䅁䅁䅍畁䑁䅕睍㉁䅁䅁䍄䉁䅁䅁䅂䅁䅁䅍䅄䅁䅁䅯权䅷䅁䅯䄶䅯䅁䅯兣䅑䅁䅅䅁䉁䅁䅁杄䵁䅁䅁兏畁䑁䅧免硁䅁䅁䍄䉁䅁䅁䅂䅁䅁䅍䅄䅁䅁䅯材䅳䅁䅯朵䅯䅁䅯兣䅑䅁䅅䅁䉁䅁䅁杄䵁䅁䅁免畁䑁䅍睎㉁䅁䅁䍄䉁䅁䅁䅂䅁䅁䅍䅄䅁䅁䅯䅗䅳䅁䅯睈䅙䅁䅯䅉䅙䅁䅅䅁䉁䅁䅁权桄兄䅁䍄䉁䅁䅁䅂䅁䅁䅍䅄䅁䅁䅯睈䅷䅁䅯儷䅯䅁䅯䅣䅑䅁䅅䅁䉁䅁䅁兂䡄穓䩥坑噄睐杷允䅁䅁䅑䅁䑁䅁䅷䅁䭁䅁䱅䅁䭁佁䭯䅁䭁佁䭷䅁䉁䅁䅁允䅁䅁䄴䅄䅁䑁䅅杌穁䑁䅑兎䅁䅁杷允䅁䅁䅑䅁䑁䅁䅷䅁䭁䙁䵫䅁䭁佁䭙䅁䭁䝁䔸䅁䉁䅁䅁允䅁䅁䄴䅄䅁䑁䅉杌㑁䑁䅅兎䅁䅁杷允䅁䅁䅑䅁䑁䅁䅷䅁䭁䥁䵫䅁䭁佁䭯䅁䭁䥁䕍䅁䉁䅁䅁允䅁䅁䄴䅄䅁䑁䅅杌ㅁ䑁䅅䅏䅁䅁杷允䅁䅁䅑䅁䑁䅁䅷䅁䭁䝁䵳䅁䭁佁䭳䅁䭁䡁䔰䅁䉁䅁䅁允䅁䅁䄴䅆䅁䑁䅅免㉁䑁䅧兎穁䑁䅁䅍睁䅁䅁䍄䉁䅁䅁睁䅁䅁䅍䅄䅁䅁䅯睙䅷䅁䅯杇䅙䅁䅅䅁䉁䅁䅁权敂杂䅁䍄䉁䅁䅁䅂䅁䅁䅍䅄䅁䅁䅯䅈䅳䅁䅯䄶䅯䅁䅯来䅑䅁䅅䅁䉁䅁䅁杄䵁䅁䅁免硁䍁䄴李穁䅁䅁䍄䉁䅁䅁睁䅁䅁䅍䅄䅁䅁䅯䅓䅷䅁䅯杈䅙䅁䅅䅁䉁䅁䅁权晄睂䅁䍄䉁䅁䅁䅂䅁䅁䅍䅄䅁䅁䅯睦䅅䅁䅯允䅉䅁䅯兂䅉䅁䅅䅁䉁䅁䅁兂歃䑣䬰⽖橲䅑杷允䅁䅁䅑䅁䑁䅁䅷䅁䭁䡁䴰䅁䭁佁䭳䅁䭁䝁䔰䅁䉁䅁䅁允䅁䅁䄴杅䅁䑁䅫兏硁䑁䅧李㑁䑁䅑睍䅁䅁杷允䅁䅁䅍䅁䑁䅁䅷䅁䭁䝁䴴䅁䭁䉁䜴䅁䉁䅁䅁允䅁䅁䅯睪䅙䅁杷允䅁䅁䅑䅁䑁䅁䅷䅁䭁䅁䱙䅁䭁佁䭫䅁䭁䡁䕁䅁䉁䅁䅁允䅁䅁䅕䅁䅁䥁牁欲䵁䅉䅅䅁䑁䅁䅁睁䵁䅁䅁权捁睃䅁权流杂䅁允䅁䅁䅅䅁佁䅁䄴䅁硁䑁䅁李畁䑁䅧杍䅁䅁杷允䅁䅁䅑䅁䑁䅁䅷䅁䭁䝁䴰䅁䭁佁䭫䅁䭁䝁䔸䅁䉁䅁䅁允䅁䅁䅕䅁䅁䵁㑁〫䵁䅉䅅䅁䑁䅁䅁睁䵁䅁䅁权ㅄ䅄䅁权敁杂䅁允䅁䅁䅅䅁䭁䑁䜸䅁䵁䅉䅅䅁䕁䅁䅁睁䵁䅁䅁权煄睃䅁权牄权䅁权䙃䅂䅁允䅁䅁䅅䅁佁䉁䅉䅁祁䑁䅑䅏㉁䑁䅙兎祁䑁䅕䅁䵁䅉䅅䅁䕁䅁䅁睁䵁䅁䅁权⽄䅁䅁权䉁杁䅁权䑁杁䅁允䅁䅁䅅䅁䙁䉁奫偙獹瑁䅊䍄䉁䅁䅁䅂䅁䅁䅍䅄䅁䅁䅯䅮䅳䅁䅯儷䅯䅁䅯睢䅑䅁䅅䅁䉁䅁䅁兂㑄⭕汏㍭坸䅷杷允䅁䅁䅑䅁䑁䅁䅷䅁䭁䙁䰰䅁䭁佁䬰䅁䭁䡁䕅䅁䉁䅁䅁允䅁䅁䅕䝈䍂呙㙱啊䵁䅉䅅䅁䕁䅁䅁睁䵁䅁䅁权牂睃䅁权潄权䅁权硂䅂䅁允䅁䅁䅅䅁佁䅁䅷䅁硁䑁䅅杌硁䑁䅍䅁䵁䅉䅅䅁䕁䅁䅁睁䵁䅁䅁权流䅄䅁权潄权䅁权㥂䅂䅁允䅁䅁䅅䅁佁䅁䅷䅁㍁䍁䄴兎㑁䑁䅣䅁䵁䅉䅅䅁䕁䅁䅁睁䵁䅁䅁权扃䅄䅁权浄权䅁权㥂䅂䅁允䅁䅁䅅䅁佁䅁䅷䅁硁䍁䄴睍㉁䑁䅅䅁䵁䅉䅅䅁䕁䅁䅁睁䵁䅁䅁权畄兄䅁权煄权䅁权䙃䅂䅁允䅁䅁䅅䅁佁䅁䅷䅁睁䍁䄴免硁䑁䅅䅁䵁䅉䅅䅁䕁䅁䅁睁䵁䅁䅁权乃䅄䅁权畄权䅁权療䅂䅁允䅁䅁䅅䅁䙁䅁䅁䅁捂硕䉨䍄䉁䅁䅁䅂䅁䅁䅍䅄䅁䅁䅯䅊䅳䅁䅯朷䅯䅁䅯全䅑䅁䅅䅁䉁䅁䅁兂䅁䅁䅁䱧潈䅑杷允䅁䅁䅑䅁䑁䅁䅷䅁䭁䡁䵍䅁䭁佁䭳䅁䭁䡁䕁䅁䉁䅁䅁允䅁䅁䄴杅䅁䑁䅣杍㑁䑁䅍睍㕁䑁䅙免䅁䅁杷允䅁䅁䅑䅁䑁䅁䅷䅁䭁䩁䵳䅁䭁佁䭳䅁䭁䡁䕅䅁䉁䅁䅁允䅁䅁䄴杅䅁䑁䅣免睁䑁䅅兏㕁䑁䅁䅎䅁䅁杷允䅁䅁䅑䅁䑁䅁䅷䅁䭁䑁乍䅁䭁佁䭳䅁䭁䥁䕍䅁䉁䅁䅁允䅁䅁䄴杅䅁䑁䅣䅎ぁ䑁䅉兏㕁䑁䅑䅏䅁䅁杷允䅁䅁䅑䅁䑁䅁䅷䅁䭁䝁䵑䅁䭁佁䭯䅁䭁䡁䕅䅁䉁䅁䅁允䅁䅁䄴䅄䅁䑁䅁杌穁䑁䅉免䅁䅁杷允䅁䅁䅑䅁䑁䅁䅷䅁䭁佁䵯䅁䭁佁䭧䅁䭁䡁䔰䅁䉁䅁䅁允䅁䅁䄴杄䅁䑁䅅杍畁䑁䅉䅎ㅁ䅁䅁䍄䉁䅁䅁䅂䅁䅁䅍䅄䅁䅁䅯眶䄰䅁䅯儶䅯䅁䅯来䅑䅁䅅䅁䉁䅁䅁兂䅁䅁䅁余版䅑杷允䅁䅁䅑䅁䑁䅁䅷䅁䭁䥁䉳䅁䭁䅁䍅䅁䭁䅁䍉䅁䉁䅁䅁允䅁䅁䅕䭇塘䜫偰䕃䵅䅉䅅䅁䕁䅁䅁睁䵁䅁䅁权㥄睃䅁权瑄权䅁权䙃䅂䅁允䅁䅁䅅䅁䙁䑁ね䡹⭡㡮⽯䍄䉁䅁䅁䅂䅁䅁䅍䅄䅁䅁䅯䅤䅳䅁䅯朶䅯䅁䅯兣䅑䅁䅅䅁䉁䅁䅁杄䵁䅁䅁免畁䑁䅁兏ㅁ䅁䅁䍄䉁䅁䅁䅂䅁䅁䅍䅄䅁䅁䅯䅇䅳䅁䅯䄶䅯䅁䅯睧䅑䅁䅅䅁䉁䅁䅁杄佁䅁䅁兎ㅁ䍁䄴兎睁䑁䅅䅁䵁䅉䅅䅁䕁䅁䅁睁䵁䅁䅁权晃兄䅁权煄权䅁权療䅂䅁允䅁䅁䅅䅁佁䅁䅷䅁睁䍁䄴睍㑁䑁䅕䅁䵁䅉䅅䅁䕁䅁䅁睁䵁䅁䅁权ㅃ睃䅁权煄权䅁权䑃䅂䅁允䅁䅁䅅䅁佁䅁䅷䅁硁䍁䄴䅍硁䑁䅕䅁䵁䅉䅅䅁䕁䅁䅁睁䵁䅁䅁权杂䅄䅁权牄权䅁权瑂䅂䅁允䅁䅁䅅䅁佁䉁䅉䅁祁䑁䅣睎硁䑁䅍免㑁䑁䅙䅁䵁䅉䅅䅁䕁䅁䅁睁䵁䅁䅁权橁䅄䅁权牄权䅁权䙃䅂䅁允䅁䅁䅅䅁佁䉁䅉䅁㉁䑁䅑杍㑁䑁䅑睎㉁䑁䅁䅁䵁䅉䅅䅁䕁䅁䅁睁䵁䅁䅁权ぁ䅄䅁权煄权䅁权獄权䅁允䅁䅁䅅䅁佁䅁䅯䅁睁䍁䄴杍㍁䅁䅁䍄䉁䅁䅁睁䅁䅁䅍䅄䅁䅁䅯睋䅷䅁䅯杊䅙䅁䅅䅁䉁䅁䅁杄䭁䅁䅁睎ㅁ䍁䄴兎䅁䅁杷允䅁䅁䅑䅁䑁䅁䅷䅁䭁䅁䵅䅁䭁佁䭯䅁䭁䡁䕁䅁䉁䅁䅁允䅁䅁䄴䅄䅁䑁䅁杌穁䑁䅫杍䅁䅁杷允䅁䅁䅑䅁䑁䅁䅷䅁䭁䩁䱍䅁䭁佁䭫䅁䭁䥁䕕䅁䉁䅁䅁允䅁䅁䅕䅁䅁䥁楃䵸䵁䅉䅅䅁䕁䅁䅁睁䵁䅁䅁权呂䅄䅁权煄权䅁权硂䅂䅁允䅁䅁䅅䅁佁䅁䅷䅁睁䍁䄴李ぁ䑁䅫䅁䵁䅉䅅䅁䕁䅁䅁睁䵁䅁䅁权婃睃䅁权浄权䅁权硂䅂䅁允䅁䅁䅅䅁佁䅁䅷䅁硁䍁䄴兏㑁䑁䅅䅁䵁䅉䅅䅁䕁䅁䅁睁䵁䅁䅁权㍃䅄䅁权灄权䅁权㥂䅂䅁允䅁䅁䅅䅁䙁䅁䅁䅁䅁㥚䅖䍄䉁䅁䅁睁䅁䅁䅍䅄䅁䅁䅯杷䅳䅁䅯䅊䅙䅁䅅䅁䉁䅁䅁权啁䅅䅁䍄䉁䅁䅁䅂䅁䅁䅍䅄䅁䅁䅯䅋䅳䅁䅯䄶䅯䅁䅯睧䅑䅁䅅䅁䉁䅁䅁杄佁䅁䅁免ぁ䍁䄴兎㉁䑁䅧䅁䵁䅉䅅䅁䕁䅁䅁睁䵁䅁䅁权敂睃䅁权牄权䅁权獄权䅁允䅁䅁䅅䅁佁䉁䅉䅁硁䑁䅣䅏㑁䑁䅁兏㕁䑁䅙䅁䵁䅉䅅䅁䕁䅁䅁睁䵁䅁䅁权卄䅄䅁权浄权䅁权瑂䅂䅁允䅁䅁䅅䅁佁䅁䅷䅁硁䍁䄴免ぁ䑁䅍䅁䵁䅉䅅䅁䕁䅁䅁睁䵁䅁䅁权㥂兄䅁权瑄权䅁权睂䅂䅁允䅁䅁䅅䅁䙁䡁㥅瑃橥偣⽫䍄䉁䅁䅁睁䅁䅁䅍䅄䅁䅁䅯䄸䅳䅁䅯杊䅙䅁䅅䅁䉁䅁䅁杄䝁䅁䅁兏㍁䅁䅁䍄䉁䅁䅁䅂䅁䅁䅍䅄䅁䅁䅯睆䅷䅁䅯儶䅯䅁䅯䄷䅯䅁䅅䅁䉁䅁䅁兂䅁䅁䅁䱙歲䅷杷允䅁䅁䅑䅁䑁䅁䅷䅁䭁乁䴰䅁䭁佁䭫䅁䭁䝁䔸䅁䉁䅁䅁允䅁䅁䅕䅁䅁䅁元獱䵁䅉䅅䅁䕁䅁䅁睁䵁䅁䅁权䭄兄䅁权潄权䅁权獄权䅁允䅁䅁䅅䅁佁䅁䄴䅁硁䑁䅅杌ㅁ䑁䅁睎䅁䅁杷允䅁䅁䅑䅁䑁䅁䅷䅁䭁䱁䰴䅁䭁佁䬴䅁䭁䝁䔰䅁䉁䅁䅁允䅁䅁䅕䅁䅁䥁权䴹䵁䅉䅅䅁䕁䅁䅁睁䵁䅁䅁权⽄睃䅁权煄权䅁权䑃䅂䅁允䅁䅁䅅䅁佁䅁䅷䅁硁䍁䄴䅍硁䑁䅙䅁䵁䅉䅅䅁䕁䅁䅁睁䵁䅁䅁权慂兄䅁权浄权䅁权硂䅂䅁允䅁䅁䅅䅁佁䅁䅷䅁㕁䍁䄴杍㕁䑁䅙䅁䵁䅉䅅䅁䕁䅁䅁睁䵁䅁䅁权䭂䅁䅁权䭁䅁䅁权䙁䅁䅁允䅁䅁䅅䅁䙁䉁䑋䵷桱剒䅊䍄䉁䅁䅁䅂䅁䅁䅍䅄䅁䅁䅯杪䅷䅁䅯朶䅯䅁䅯䅣䅑䅁䅅䅁䉁䅁䅁杄䵁䅁䅁免畁䑁䅁睍ㅁ䅁䅁䍄䉁䅁䅁䅂䅁䅁䅍䅄䅁䅁䅯杌䄸䅁䅯儶䅯䅁䅯兢䅑䅁䅅䅁䉁䅁䅁兂䅁䅁䅁䡁畩䅑杷允䅁䅁䅍䅁䑁䅁䅷䅁䭁䕁䵙䅁䭁䉁䝯䅁䉁䅁䅁允䅁䅁䅯睘䅙䅁杷允䅁䅁䅑䅁䑁䅁䅷䅁䭁䙁䱷䅁䭁佁䭧䅁䭁䡁䕯䅁䉁䅁䅁允䅁䅁䄴杄䅁䑁䅉李畁䑁䅁李祁䅁䅁䍄䉁䅁䅁䅂䅁䅁䅍䅄䅁䅁䅯杳䅷䅁䅯朶䅯䅁䅯兣䅑䅁䅅䅁䉁䅁䅁杄䵁䅁䅁䅍畁䑁䅙杍㑁䅁䅁䍄䉁䅁䅁䅂䅁䅁䅍䅄䅁䅁䅯共䅷䅁䅯朵䅯䅁䅯来䅑䅁䅅䅁䉁䅁䅁杄䵁䅁䅁䅍畁䑁䅙兎ぁ䅁䅁䍄䉁䅁䅁䅂䅁䅁䅍䅄䅁䅁䅯䅍䅷䅁䅯朶䅯䅁䅯䄷䅯䅁䅅䅁䉁䅁䅁杄䵁䅁䅁䅍畁䑁䅕兏穁䅁䅁䍄䉁䅁䅁䅂䅁䅁䅍䅄䅁䅁䅯兵䅁䅁䅯权䅁䅁䅯䅂䅉䅁䅅䅁䉁䅁䅁兂佁扌摋㘷㑦睐杷允䅁䅁䅑䅁䑁䅁䅷䅁䭁䕁䱣䅁䭁佁䭳䅁䭁䡁䕁䅁䉁䅁䅁允䅁䅁䄴杅䅁䑁䅫睎祁䑁䅁杍睁䑁䅑杍䅁䅁杷允䅁䅁䅑䅁䑁䅁䅷䅁䭁䑁䵙䅁䭁佁䭣䅁䭁䡁䕅䅁䉁䅁䅁允䅁䅁䅕䙂余扌摉歇䵁䅉䅅䅁䕁䅁䅁睁䵁䅁䅁权䕂䅄䅁权湄权䅁权䙃䅂䅁允䅁䅁䅅䅁䙁䍁搯䅊䉡卬䅮䍄䉁䅁䅁睁䅁䅁䅍䅄䅁䅁䅯睭䅷䅁䅯杊䅙䅁䅅䅁䉁䅁䅁杄䵁䅁䅁兏祁䍁䄴兏穁䅁䅁䍄䉁䅁䅁䅂䅁䅁䅍䅄䅁䅁䅯䅬䅳䅁䅯眵䅯䅁䅯兣䅑䅁䅅䅁䉁䅁䅁兂流穓楍㘶䑕䅑杷允䅁䅁䅑䅁䑁䅁䅷䅁䭁䝁䱳䅁䭁佁䭧䅁䭁䝁䔸䅁䉁䅁䅁允䅁䅁䄴杄䅁䑁䅉免畁䑁䅉䅏㉁䅁䅁䍄䉁䅁䅁䅂䅁䅁䅍䅄䅁䅁䅯䅩䅷䅁䅯眶䅯䅁䅯全䅑䅁䅅䅁䉁䅁䅁杄啁䅁䅁免ぁ䑁䅅睍ㅁ䑁䅍免穁䑁䅍䅁䵁䅉䅅䅁䕁䅁䅁睁䵁䅁䅁权䩁䅄䅁权煄权䅁权䙃䅂䅁允䅁䅁䅅䅁佁䅁䅷䅁硁䍁䄴杍ㅁ䑁䅣䅁䵁䅉䅅䅁䕁䅁䅁睁䵁䅁䅁权䥃䅄䅁权牄权䅁权睂䅂䅁允䅁䅁䅅䅁佁䉁䅑䅁硁䑁䅑杍睁䑁䅫李㍁䑁䅅兎䅁䅁杷允䅁䅁䅑䅁䑁䅁䅷䅁䭁佁䵑䅁䭁佁䭯䅁䭁佁䭷䅁䉁䅁䅁允䅁䅁䄴䅄䅁䑁䅁杌㍁䑁䅣䅏䅁䅁杷允䅁䅁䅍䅁䑁䅁䅷䅁䭁乁䱍䅁䭁䉁䝷䅁䉁䅁䅁允䅁䅁䅯睒䅙䅁杷允䅁䅁䅑䅁䑁䅁䅷䅁䭁䍁䰴䅁䭁佁䭧䅁䭁佁䭷䅁䉁䅁䅁允䅁䅁䄴䅄䅁䑁䅫杌硁䑁䅁睍䅁䅁杷允䅁䅁䅑䅁䑁䅁䅷䅁䭁佁䵙䅁䭁佁䭣䅁䭁䝁䔰䅁䉁䅁䅁允䅁䅁䅕渷⽷噎㘶ぃ䵁䅉䅅䅁䕁䅁䅁睁䵁䅁䅁权坃䅄䅁权潄权䅁权㥂䅂䅁允䅁䅁䅅䅁䭁䕁䅣䅁䵁䅉䅅䅁䕁䅁䅁睁䵁䅁䅁权䭄䅄䅁权灄权䅁权㥂䅂䅁允䅁䅁䅅䅁䙁䅁䅁䅁䅁䱃䅐䍄䉁䅁䅁睁䅁䅁䅍䅄䅁䅁䅯䅋䄰䅁䅯杈䅙䅁䅅䅁䉁䅁䅁权歃䅃䅁䍄䉁䅁䅁䅂䅁䅁䅍䅄䅁䅁䅯䅚䄰䅁䅯儶䅯䅁䅯兢䅑䅁䅅䅁䉁䅁䅁兂䅁䅁䅁䑑䍁具杷允䅁䅁䅑䅁䑁䅁䅷䅁䭁䅁䰴䅁䭁佁䭯䅁䭁䝁䔰䅁䉁䅁䅁允䅁䅁䄴䅄䅁䑁䅁杌硁䑁䅙䅏䅁䅁杷允䅁䅁䅑䅁䑁䅁䅷䅁䭁䙁倸䅁䭁佁䭳䅁䭁䡁䕅䅁䉁䅁䅁允䅁䅁䄴䅆䅁䑁䅉䅎硁䑁䅕睍ぁ䑁䅍䅎ㅁ䅁䅁䍄䉁䅁䅁睁䅁䅁䅍䅄䅁䅁䅯䅅䄰䅁䅯䅇䅙䅁䅅䅁䉁䅁䅁权療杂䅁䍄䉁䅁䅁䅂䅁䅁䅍䅄䅁䅁䅯䅬䅅䅁䅯充䅁䅁䅯兂䅁䅁䅅䅁䉁䅁䅁杄坁䅁䅁䅎睁䑁䅕杍睁䑁䅁䅍睁䑁䅁䅍䅁䅁杷允䅁䅁䅑䅁䑁䅁䅷䅁䭁䕁䵷䅁䭁佁䭙䅁䭁䥁䕍䅁䉁䅁䅁允䅁䅁䄴䅄䅁䑁䅉杌ぁ䑁䅉李䅁䅁杷允䅁䅁䅑䅁䑁䅁䅷䅁䭁偁䱉䅁䭁佁䭳䅁䭁䥁䕍䅁䉁䅁䅁允䅁䅁䄴杅䅁䑁䅍兎祁䑁䅧兏睁䑁䅧兏䅁䅁杷允䅁䅁䅑䅁䑁䅁䅷䅁䭁䉁䵣䅁䭁佁䭙䅁䭁䥁䕍䅁䉁䅁䅁允䅁䅁䄴䅄䅁䑁䅫杌ぁ䑁䅅李䅁䅁杷允䅁䅁䅑䅁䑁䅁䅷䅁䭁䩁䴰䅁䭁佁䭣䅁䭁佁䭷䅁䉁䅁䅁允䅁䅁䅯睒䅁䅁杷允䅁䅁䅑䅁䑁䅁䅷䅁䭁偁䴸䅁䭁佁䭙䅁䭁䡁䕅䅁䉁䅁䅁允䅁䅁䄴䅄䅁䑁䅍杌ㅁ䑁䅑兏䅁䅁杷允䅁䅁䅑䅁䑁䅁䅷䅁䭁䭁䴸䅁䭁佁䬰䅁䭁佁䭷䅁䉁䅁䅁允䅁䅁䅕㕲瀯䡉〶吸䴸䅉䅅䅁䕁䅁䅁睁䵁䅁䅁权䝁睃䅁权灄权䅁权療䅂䅁允䅁䅁䅅䅁䙁䅁䅁䅁䅃摃䅴䍄䉁䅁䅁䅂䅁䅁䅍䅄䅁䅁䅯䅣䅳䅁䅯朶䅯䅁䅯兦䅑䅁䅅䅁䉁䅁䅁权䡂䅁䅁䍄䉁䅁䅁䅂䅁䅁䅍䅄䅁䅁䅯䄸䅷䅁䅯朵䅯䅁䅯䄷䅯䅁䅅䅁䉁䅁䅁杄䵁䅁䅁免畁䑁䅙䅍ぁ䅁䅁䍄䉁䅁䅁䅂䅁䅁䅍䅄䅁䅁䅯䅸䄰䅁䅯朶䅯䅁䅯兢䅑䅁䅅䅁䉁䅁䅁杄䵁䅁䅁䅍畁䑁䅫睎祁䅁䅁䍄䉁䅁䅁䅂䅁䅁䅍䅄䅁䅁䅯朳䅷䅁䅯朵䅯䅁䅯来䅑䅁䅅䅁䉁䅁䅁杄䵁䅁䅁兏畁䑁䅉䅎㍁䅁䅁䍄䉁䅁䅁䅂䅁䅁䅍䅄䅁䅁䅯䄴䅷䅁䅯儷䅯䅁䅯兢䅑䅁䅅䅁䉁䅁䅁兂㡄晱午坔杊睐杷允䅁䅁䅑䅁䑁䅁䅷䅁䭁乁䱍䅁䭁䉁䜸䅁䭁䍁䝁䅁䉁䅁䅁允䅁䅁䅯关䅣䅁杷允䅁䅁䅑䅁䑁䅁䅷䅁䭁䭁䵯䅁䭁佁䭙䅁䭁䡁䔰䅁䉁䅁䅁允䅁䅁䄴䅄䅁䑁䅁杌㉁䑁䅧睎䅁䅁杷允䅁䅁䅑䅁䑁䅁䅷䅁䭁䑁䵧䅁䭁佁䭳䅁䭁佁䭷䅁䉁䅁䅁允䅁䅁䄴杅䅁䑁䅍免ㅁ䑁䅕䅏穁䑁䅑免䅁䅁杷允䅁䅁䅑䅁䑁䅁䅷䅁䭁䡁䱣䅁䭁佁䬰䅁䭁䡁䔰䅁䉁䅁䅁允䅁䅁䅕䉲慸䑚晴䕌䵁䅉䅅䅁䕁䅁䅁睁䵁䅁䅁权祁䅄䅁权煄权䅁权㥂䅂䅁允䅁䅁䅅䅁佁䅁䅷䅁硁䍁䄴杍㉁䑁䅑䅁䵁䅉䅅䅁䕁䅁䅁睁䵁䅁䅁权䕄兄䅁权晁杂䅁权杁杂䅁允䅁䅁䅅䅁䭁偁䝧䅁䵁䅉䅅䅁䕁䅁䅁睁䵁䅁䅁权奄䅄䅁权浄权䅁权䑃䅂䅁允䅁䅁䅅䅁佁䅁䅯䅁睁䍁䄴䅎㑁䅁䅁䍄䉁䅁䅁䅂䅁䅁䅍䅄䅁䅁䅯杂䄰䅁䅯儷䅯䅁䅯睢䅑䅁䅅䅁䉁䅁䅁兂硂児塲㍯瑄睐杷允䅁䅁䅑䅁䑁䅁䅷䅁䭁䅁乷䅁䭁佁䭫䅁䭁䡁䕯䅁䉁䅁䅁允䅁䅁䅕䅁䅁䵁佃唳䵁䅉䅅䅁䕁䅁䅁睁䵁䅁䅁权汁睃䅁权浄权䅁权療䅂䅁允䅁䅁䅅䅁佁䅁䅷䅁穁䍁䄴免ぁ䑁䅙䅁䵁䅉䅅䅁䕁䅁䅁睁䵁䅁䅁权偂䅄䅁权灄权䅁权療䅂䅁允䅁䅁䅅䅁䙁䅁䅁䅁䅄乓䅈䍄䉁䅁䅁䅂䅁䅁䅍䅄䅁䅁䅯䄴䅷䅁䅯眶䅯䅁䅯睢䅑䅁䅅䅁䉁䅁䅁杄十䅁䅁李硁䑁䅫䅎㕁䑁䅁䅍睁䅁䅁䍄䉁䅁䅁睁䅁䅁䅍䅄䅁䅁䅯䅺䅷䅁䅯䅊䅙䅁䅅䅁䉁䅁䅁权䵃杄䅁䍄䉁䅁䅁睁䅁䅁䅍䅄䅁䅁䅯䅚䄰䅁䅯䅊䅙䅁䅅䅁䉁䅁䅁权允䅂䅁䍄䉁䅁䅁䅂䅁䅁䅍䅄䅁䅁䅯䅶䅳䅁䅯睈䅙䅁䅯䅉䅙䅁䅅䅁䉁䅁䅁权捃杂䅁䍄䉁䅁䅁䅂䅁䅁䅍䅄䅁䅁䅯杘䄰䅁䅯朶䅯䅁䅯全䅑䅁䅅䅁䉁䅁䅁杄䵁䅁䅁䅍畁䑁䅁䅏穁䅁䅁䍄䉁䅁䅁䅂䅁䅁䅍䅄䅁䅁䅯眫䅯䅁䅯眵䅯䅁䅯䅣䅑䅁䅅䅁䉁䅁䅁兂牁硨婢発啣䅑杷允䅁䅁䅑䅁䑁䅁䅷䅁䭁䥁䴸䅁䭁佁䭣䅁䭁䡁䕯䅁䉁䅁䅁允䅁䅁䅕橁硔睑娯樴䴸䅉䅅䅁䑁䅁䅁睁䵁䅁䅁权浃睃䅁权歁杂䅁允䅁䅁䅅䅁䭁䝁䡣䅁䵁䅉䅅䅁䕁䅁䅁睁䵁䅁䅁权時允䅁权䭁䅁䅁权䙁䅁䅁允䅁䅁䅅䅁䙁䥁獴⼵灵匸䅨䍄䉁䅁䅁䅂䅁䅁䅍䅄䅁䅁䅯睌䅷䅁䅯儶䅯䅁䅯全䅑䅁䅅䅁䉁䅁䅁兂䅁䅁䅁䝃䩅具杷允䅁䅁䅑䅁䑁䅁䅷䅁䭁䕁乁䅁䭁佁䭧䅁䭁䝁䔸䅁䉁䅁䅁允䅁䅁䄴杄䅁䑁䅅䅎畁䑁䅙睍㍁䅁䅁䍄䉁䅁䅁䅂䅁䅁䅍䅄䅁䅁䅯䅁䅅䅁䅯允䅉䅁䅯杁䅉䅁䅅䅁䉁䅁䅁兂卂汦瑌㉎䩄䅑杷允䅁䅁䅑䅁䑁䅁䅷䅁䭁䩁䱳䅁䭁佁䬴䅁䭁䥁䕕䅁䉁䅁䅁允䅁䅁䅕䅁䅁䵁祃唵䵁䅉䅅䅁䕁䅁䅁睁䵁䅁䅁权⭁䅄䅁权灄权䅁权療䅂䅁允䅁䅁䅅䅁䙁䅁䅁䅁䅁畕䅸䍄䉁䅁䅁䅂䅁䅁䅍䅄䅁䅁䅯朸䅅䅁䅯权䅁䅁䅯䅂䅉䅁䅅䅁䉁䅁䅁兂剄瑉㕶浦䅯䅑杷允䅁䅁䅑䅁䑁䅁䅷䅁䭁䡁䵍䅁䭁佁䬰䅁䭁䥁䕍䅁䉁䅁䅁允䅁䅁䅕積積積積稷䴸䅉䅅䅁䑁䅁䅁睁䵁䅁䅁权䭄䅄䅁权敁杂䅁允䅁䅁䅅䅁䭁䭁䝑䅁䵁䅉䅅䅁䕁䅁䅁睁䵁䅁䅁权㙄权䅁权牄权䅁权䑃䅂䅁允䅁䅁䅅䅁佁䉁䅉䅁㉁䑁䅧䅎㉁䑁䅣李睁䑁䅣䅁䵁䅉䅅䅁䕁䅁䅁睁䵁䅁䅁权穄睃䅁权浄权䅁权獄权䅁允䅁䅁䅅䅁䭁䕁䅣䅁䵁䅉䅅䅁䕁䅁䅁睁䵁䅁䅁权䵃睃䅁权浄权䅁权獄权䅁允䅁䅁䅅䅁佁䅁䅷䅁硁䍁䄴兎㉁䑁䅑䅁䵁䅉䅅䅁䑁䅁䅁睁䵁䅁䅁权瑂睃䅁权歁杂䅁允䅁䅁䅅䅁䭁䍁䡙䅁䵁䅉䅅䅁䕁䅁䅁睁䵁䅁䅁权歂睃䅁权煄权䅁权硂䅂䅁允䅁䅁䅅䅁佁䅁䅷䅁睁䍁䄴䅎㕁䑁䅕䅁䵁䅉䅅䅁䕁䅁䅁睁䵁䅁䅁权桁䅄䅁权浄权䅁权䙃䅂䅁允䅁䅁䅅䅁佁䅁䅷䅁祁䍁䄴睎㕁䑁䅣䅁䵁䅉䅅䅁䕁䅁䅁睁䵁䅁䅁权䱁睃䅁权灄权䅁权䑃䅂䅁允䅁䅁䅅䅁䙁䅁䅁䅁䅁䵹䅬䍄䉁䅁䅁䅂䅁䅁䅍䅄䅁䅁䅯䅢䅷䅁䅯䄶䅯䅁䅯䄷䅯䅁䅅䅁䉁䅁䅁杄佁䅁䅁免睁䍁䄴䅏㉁䑁䅍䅁䵁䅉䅅䅁䕁䅁䅁睁䵁䅁䅁权ㅄ权䅁权煄权䅁权硂䅂䅁允䅁䅁䅅䅁佁䅁䅷䅁睁䍁䄴睍睁䑁䅍䅁䵁䅉䅅䅁䕁䅁䅁睁䵁䅁䅁权灃睃䅁权瑄权䅁权睂䅂䅁允䅁䅁䅅䅁䙁䙁歰㥏倹晪⽫䍄䉁䅁䅁睁䅁䅁䅍䅄䅁䅁䅯睨䄰䅁䅯杈䅙䅁䅅䅁䉁䅁䅁权䩃元䅁䍄䉁䅁䅁䅂䅁䅁䅍䅄䅁䅁䅯睱䅷䅁䅯朷䅯䅁䅯兣䅑䅁䅅䅁䉁䅁䅁兂䅁䅁䅁䍷搷䅑杷允䅁䅁䅑䅁䑁䅁䅷䅁䭁乁䵙䅁䭁佁䭯䅁䭁䡁䔰䅁䉁䅁䅁允䅁䅁䄴䅄䅁䑁䅁杌祁䑁䅑兎䅁䅁杷允䅁䅁䅍䅁䑁䅁䅷䅁䭁䅁䵫䅁䭁䉁䝯䅁䉁䅁䅁允䅁䅁䅯杷䅙䅁杷允䅁䅁䅍䅁䑁䅁䅷䅁䭁䉁乕䅁䭁䍁䝙䅁䉁䅁䅁允䅁䅁䄴䅄䅁䑁䅧睍畁䑁䅍睍䅁䅁杷允䅁䅁䅑䅁䑁䅁䅷䅁䭁偁䵫䅁䭁佁䬴䅁䭁䡁䔰䅁䉁䅁䅁允䅁䅁䅕䅁䅁䵁䝄欶䵁䅉䅅䅁䑁䅁䅁睁䵁䅁䅁权楁䅄䅁权慁杂䅁允䅁䅁䅅䅁䭁䙁䜴䅁䵁䅉䅅䅁䑁䅁䅁睁䵁䅁䅁权硄睃䅁权慁杂䅁允䅁䅁䅅䅁䭁䑁䝷䅁䵁䅉䅅䅁䕁䅁䅁睁䵁䅁䅁权ぁ睃䅁权灄权䅁权硂䅂䅁允䅁䅁䅅䅁䙁䅁䅁䅁䅄㥕䄱䍄䉁䅁䅁䅂䅁䅁䅍䅄䅁䅁䅯䄳䅳䅁䅯儶䅯䅁䅯来䅑䅁䅅䅁䉁䅁䅁兂䅁䅁䅁䥧䥐䅑杷允䅁䅁䅑䅁䑁䅁䅷䅁䭁䑁䵑䅁䭁佁䭙䅁䭁䡁䔰䅁䉁䅁䅁允䅁䅁䄴䅄䅁䑁䅍杌㍁䑁䅅杍䅁䅁杷允䅁䅁䅑䅁䑁䅁䅷䅁䭁䱁䱫䅁䭁佁䭯䅁䭁䡁䔰䅁䉁䅁䅁允䅁䅁䄴䅄䅁䑁䅅杌㉁䑁䅉䅎䅁䅁杷允䅁䅁䅑䅁䑁䅁䅷䅁䭁䕁䵧䅁䭁佁䭯䅁䭁䝁䔸䅁䉁䅁䅁允䅁䅁䄴䅄䅁䑁䅁杌ぁ䑁䅫杍䅁䅁杷允䅁䅁䅍䅁䑁䅁䅷䅁䭁䕁䵣䅁䭁䍁䝑䅁䉁䅁䅁允䅁䅁䅯杪䄸䅁杷允䅁䅁䅑䅁䑁䅁䅷䅁䭁䍁䱍䅁䭁佁䬴䅁䭁佁䭷䅁䉁䅁䅁允䅁䅁䅕䅁䅁䅁䝃〰䵁䅉䅅䅁䕁䅁䅁睁䵁䅁䅁权㝂睃䅁权潄权䅁权硂䅂䅁允䅁䅁䅅䅁佁䅁䄴䅁ㅁ䑁䅉杌㍁䑁䅑杍䅁䅁杷允䅁䅁䅑䅁䑁䅁䅷䅁䭁䵁䱯䅁䭁䉁䜸䅁䭁䍁䝁䅁䉁䅁䅁允䅁䅁䅯東䅧䅁杷允䅁䅁䅑䅁䑁䅁䅷䅁䭁䱁䵁䅁䭁佁䭳䅁䭁䡁䔰䅁䉁䅁䅁允䅁䅁䄴杅䅁䑁䅉睎祁䑁䅑兎睁䑁䅫睎䅁䅁杷允䅁䅁䅑䅁䑁䅁䅷䅁䭁䥁䰴䅁䭁佁䭳䅁䭁佁䭷䅁䉁䅁䅁允䅁䅁䄴䅆䅁䑁䅅李㑁䑁䅕杍ぁ䑁䅅睍㑁䅁䅁䍄䉁䅁䅁䅂䅁䅁䅍䅄䅁䅁䅯杴䅳䅁䅯睈䅙䅁䅯䅉䅙䅁䅅䅁䉁䅁䅁权杁元䅁䍄䉁䅁䅁䅂䅁䅁䅍䅄䅁䅁䅯䄱䅷䅁䅯朷䅯䅁䅯睧䅑䅁䅅䅁䉁䅁䅁兂䅁䅁䅁䵷橦䅑杷允䅁䅁䅑䅁䑁䅁䅷䅁䭁偁䱍䅁䭁佁䬰䅁䭁佁䭷䅁䉁䅁䅁允䅁䅁䅕杣测湯牪䐶䴸䅉䅅䅁䕁䅁䅁睁䵁䅁䅁权杄䅄䅁权湄权䅁权硂䅂䅁允䅁䅁䅅䅁䙁䑁䬰㘱睎卦䅊䍄䉁䅁䅁䅂䅁䅁䅍䅄䅁䅁䅯杖䅳䅁䅯朶䅯䅁䅯䅣䅑䅁䅅䅁䉁䅁䅁杄䵁䅁䅁免畁䑁䅅睍㑁䅁䅁䍄䉁䅁䅁䅂䅁䅁䅍䅄䅁䅁䅯兯䅳䅁䅯眵䅯䅁䅯睢䅑䅁䅅䅁䉁䅁䅁兂䡄穓䩥啑ぁ䅑杷允䅁䅁䅍䅁䑁䅁䅷䅁䭁䵁䱙䅁䭁䉁䝧䅁䉁䅁䅁允䅁䅁䅯杓䅙䅁杷允䅁䅁䅑䅁䑁䅁䅷䅁䭁䡁䅉䅁䭁䅁䍅䅁䭁䅁䍉䅁䉁䅁䅁允䅁䅁䅕㉶䵕⽥啇䔱䵁䅉䅅䅁䑁䅁䅁睁䵁䅁䅁权䡄睃䅁权奁杂䅁允䅁䅁䅅䅁䭁䕁䝑䅁䵁䅉䅅䅁䕁䅁䅁睁䵁䅁䅁权乂睃䅁权灄权䅁权睂䅂䅁允䅁䅁䅅䅁䙁䅁䅁䅁䅃㡔䅎䍄䉁䅁䅁䅂䅁䅁䅍䅄䅁䅁䅯䅥䅁䅁䅯䅂䅁䅁䅯䅂䅉䅁䅅䅁䉁䅁䅁兂䅁䅁䅃坢䘹兑杷允䅁䅁䅑䅁䑁䅁䅷䅁䭁䝁䵑䅁䭁佁䬰䅁䭁䝁䔰䅁䉁䅁䅁允䅁䅁䅕楁䡵瑆佮稳䴸䅉䅅䅁䕁䅁䅁睁䵁䅁䅁权⽃䅄䅁权浄权䅁权㥂䅂䅁允䅁䅁䅅䅁佁䅁䅷䅁睁䍁䄴䅏睁䑁䅅䅁䵁䅉䅅䅁䕁䅁䅁睁䵁䅁䅁权佂睃䅁权煄权䅁权㙂䅂䅁允䅁䅁䅅䅁佁䅁䅷䅁祁䍁䄴䅍㕁䑁䅑䅁䵁䅉䅅䅁䕁䅁䅁睁䵁䅁䅁权桂睃䅁权煄权䅁权睂䅂䅁允䅁䅁䅅䅁佁䅁䅯䅁硁䍁䄴杍㕁䅁䅁䍄䉁䅁䅁䅂䅁䅁䅍䅄䅁䅁䅯杁䄰䅁䅯儷䅯䅁䅯兦䅑䅁䅅䅁䉁䅁䅁兂䉃啬䱏佢䵣䅑杷允䅁䅁䅍䅁䑁䅁䅷䅁䭁偁䱑䅁䭁䉁䝯䅁䉁䅁䅁允䅁䅁䅯杷䅙䅁杷允䅁䅁䅑䅁䑁䅁䅷䅁䭁偁䭣䅁䭁佁䬴䅁䭁䡁䕁䅁䉁䅁䅁允䅁䅁䅕䅁䅁䕁獂挲䵁䅉䅅䅁䕁䅁䅁睁䵁䅁䅁权䑂䅄䅁权潄权䅁权㙂䅂䅁允䅁䅁䅅䅁佁䅁䅷䅁瑁䑁䅧杌㕁䑁䅑䅁䵁䅉䅅䅁䕁䅁䅁睁䵁䅁䅁权㥂睃䅁权牄权䅁权㥂䅂䅁允䅁䅁䅅䅁佁䉁䅑䅁硁䑁䅑䅎㑁䑁䅉䅏睁䑁䅕䅎䅁䅁杷允䅁䅁䅑䅁䑁䅁䅷䅁䭁䙁䵫䅁䭁佁䭫䅁䭁䝁䔰䅁䉁䅁䅁允䅁䅁䅕䅁䅁䙁楁䴸䵁䅉䅅䅁䑁䅁䅁睁䵁䅁䅁权ㅄ睃䅁权慁杂䅁允䅁䅁䅅䅁䭁䱁䝁䅁䵁䅉䅅䅁䕁䅁䅁睁䵁䅁䅁权塁䅄䅁权灄权䅁权䙃䅂䅁允䅁䅁䅅䅁䙁䅁䅁䅁䅃䵅䅔䍄䉁䅁䅁䅂䅁䅁䅍䅄䅁䅁䅯兪䄰䅁䅯眶䅯䅁䅯睢䅑䅁䅅䅁䉁䅁䅁杄十䅁䅁䅎ぁ䑁䅑兏㑁䑁䅉䅎㑁䅁䅁䍄䉁䅁䅁䅂䅁䅁䅍䅄䅁䅁䅯䅅䅳䅁䅯朷䅯䅁䅯兢䅑䅁䅅䅁䉁䅁䅁兂䅁䅁䅁䕴具兑杷允䅁䅁䅑䅁䑁䅁䅷䅁䭁䅁䵙䅁䭁佁䭙䅁䭁䝁䔸䅁䉁䅁䅁允䅁䅁䄴䅄䅁䑁䅍杌ㅁ䑁䅧䅏䅁䅁杷允䅁䅁䅑䅁䑁䅁䅷䅁䭁䉁䵙䅁䭁䉁䜸䅁䭁䍁䝁䅁䉁䅁䅁允䅁䅁䅯六䄴䅁杷允䅁䅁䅍䅁䑁䅁䅷䅁䭁偁䱙䅁䭁䉁䝯䅁䉁䅁䅁允䅁䅁䅯杷䅙䅁杷允䅁䅁䅑䅁䑁䅁䅷䅁䭁䍁丸䅁䭁佁䭣䅁䭁䥁䕕䅁䉁䅁䅁允䅁䅁䅕呦ㄸ牘䩰啄䵁䅉䅅䅁䕁䅁䅁睁䵁䅁䅁权灄兄䅁权牄权䅁权硂䅂䅁允䅁䅁䅅䅁佁䉁䅉䅁祁䑁䅉杍㕁䑁䅧䅍硁䑁䅧䅁䵁䅉䅅䅁䕁䅁䅁睁䵁䅁䅁权時睃䅁权湄权䅁权硂䅂䅁允䅁䅁䅅䅁䙁䡁⭥确癯刳䅆䍄䉁䅁䅁䅂䅁䅁䅍䅄䅁䅁䅯儸䅳䅁䅯朷䅯䅁䅯兦䅑䅁䅅䅁䉁䅁䅁兂䅁䅁䅁䑷琯䅷杷允䅁䅁䅑䅁䑁䅁䅷䅁䭁䙁乁䅁䭁佁䭳䅁䭁佁䭷䅁䉁䅁䅁允䅁䅁䄴杅䅁䑁䅕杍㑁䑁䅍李穁䑁䅁睎䅁䅁杷允䅁䅁䅑䅁䑁䅁䅷䅁䭁䕁䵷䅁䭁佁䬴䅁䭁䡁䕅䅁䉁䅁䅁允䅁䅁䅕䅁䅁䥁䍂䔸䵁䅉䅅䅁䕁䅁䅁睁䵁䅁䅁权䅃䅄䅁权瑄权䅁权療䅂䅁允䅁䅁䅅䅁䙁䅁坒楄礲吳䅴䍄䉁䅁䅁睁䅁䅁䅍䅄䅁䅁䅯睇䅳䅁䅯䅇䅙䅁䅅䅁䉁䅁䅁权䕂杂䅁䍄䉁䅁䅁䅂䅁䅁䅍䅄䅁䅁䅯兯䅳䅁䅯䄶䅯䅁䅯兢䅑䅁䅅䅁䉁䅁䅁杄佁䅁䅁睍硁䍁䄴李ㅁ䑁䅍䅁䵁䅉䅅䅁䕁䅁䅁睁䵁䅁䅁权䍂睃䅁权煄权䅁权㙂䅂䅁允䅁䅁䅅䅁佁䅁䅷䅁睁䍁䄴䅍祁䑁䅍䅁䵁䅉䅅䅁䕁䅁䅁睁䵁䅁䅁权䝃睃䅁权煄权䅁权獄权䅁允䅁䅁䅅䅁佁䅁䅷䅁睁䍁䄴睍㑁䑁䅙䅁䵁䅉䅅䅁䕁䅁䅁睁䵁䅁䅁权䡂兄䅁权浄权䅁权䑃䅂䅁允䅁䅁䅅䅁佁䅁䅷䅁睁䍁䄴睎㑁䑁䅫䅁䵁䅉䅅䅁䕁䅁䅁睁䵁䅁䅁权奁睄䅁权浄权䅁权睂䅂䅁允䅁䅁䅅䅁佁䅁䅷䅁硁䍁䄴䅍㉁䑁䅉䅁䵁䅉䅅䅁䕁䅁䅁睁䵁䅁䅁权杂睃䅁权煄权䅁权䑃䅂䅁允䅁䅁䅅䅁佁䅁䅷䅁睁䍁䄴䅍ぁ䑁䅑䅁䵁䅉䅅䅁䑁䅁䅁睁䵁䅁䅁权佄䅄䅁权敁杂䅁允䅁䅁䅅䅁䭁䩁䜸䅁䵁䅉䅅䅁䕁䅁䅁睁䵁䅁䅁权摃允䅁权䭁䅁䅁权䙁䅁䅁允䅁䅁䅅䅁䙁䉁畓⭒㙆䅆䄵䍄䉁䅁䅁䅂䅁䅁䅍䅄䅁䅁䅯䅳䅷䅁䅯眶䅯䅁䅯睢䅑䅁䅅䅁䉁䅁䅁杄十䅁䅁杍㍁䑁䅣免穁䑁䅕兎㍁䅁䅁䍄䉁䅁䅁䅂䅁䅁䅍䅄䅁䅁䅯䅯䅳䅁䅯朶䅯䅁䅯来䅑䅁䅅䅁䉁䅁䅁杄䵁䅁䅁䅍畁䑁䅫䅎ㅁ䅁䅁䍄䉁䅁䅁䅂䅁䅁䅍䅄䅁䅁䅯睫䅷䅁䅯朶䅯䅁䅯睧䅑䅁䅅䅁䉁䅁䅁杄䭁䅁䅁䅍畁䑁䅙免䅁䅁杷允䅁䅁䅑䅁䑁䅁䅷䅁䭁偁䬸䅁䭁佁䭣䅁䭁䥁䕕䅁䉁䅁䅁允䅁䅁䅕塹⭡确癯稯䴸䅉䅅䅁䕁䅁䅁睁䵁䅁䅁权䅁睃䅁权湄权䅁权䙃䅂䅁允䅁䅁䅅䅁䙁䥁噇㑑獴礵䅊䍄䉁䅁䅁䅂䅁䅁䅍䅄䅁䅁䅯杊䅷䅁䅯儶䅯䅁䅯来䅑䅁䅅䅁䉁䅁䅁兂䅁䅁䅁䩍偯具杷允䅁䅁䅑䅁䑁䅁䅷䅁䭁䙁䉧䅁䭁䅁䅯䅁䭁䅁䍑䅁䉁䅁䅁允䅁䅁䅕婪畤潅䅎ぇ䵁䅉䅅䅁䕁䅁䅁睁䵁䅁䅁权䍄睃䅁权牄权䅁权療䅂䅁允䅁䅁䅅䅁佁䉁䅉䅁穁䑁䅁李睁䑁䅉䅎㕁䑁䅉䅁䵁䅉䅅䅁䕁䅁䅁睁䵁䅁䅁权杂睃䅁权煄权䅁权睂䅂䅁允䅁䅁䅅䅁佁䅁䅷䅁睁䍁䄴䅍ぁ䑁䅅䅁䵁䅉䅅䅁䕁䅁䅁睁䵁䅁䅁权橂䅄䅁权畄权䅁权硂䅂䅁允䅁䅁䅅䅁䙁䅁䅁䅁䅁佴䅢䍄䉁䅁䅁䅂䅁䅁䅍䅄䅁䅁䅯䅊䅷䅁䅯朵䅯䅁䅯兦䅑䅁䅅䅁䉁䅁䅁杄䵁䅁䅁杍畁䑁䅁免㕁䅁䅁䍄䉁䅁䅁䅂䅁䅁䅍䅄䅁䅁䅯兑䄰䅁䅯眶䅯䅁䅯兦䅑䅁䅅䅁䉁䅁䅁杄允䅁䅁睎祁䑁䅧䅏穁䑁䅫䅎䅁䅁杷允䅁䅁䅑䅁䑁䅁䅷䅁䭁䙁䱍䅁䭁佁䭧䅁䭁䡁䕯䅁䉁䅁䅁允䅁䅁䄴䅄䅁䑁䅧杌穁䑁䅙䅎䅁䅁杷允䅁䅁䅑䅁䑁䅁䅷䅁䭁䕁久䅁䭁佁䭫䅁䭁䡁䕁䅁䉁䅁䅁允䅁䅁䅕䅁䅁䝁㥂欴䵁䅉䅅䅁䕁䅁䅁睁䵁䅁䅁权牄睃䅁权潄权䅁权瑂䅂䅁允䅁䅁䅅䅁佁䅁䅷䅁ぁ䍁䄴李ぁ䑁䅉䅁䵁䅉䅅䅁䕁䅁䅁睁䵁䅁䅁权䱄䅄䅁权煄权䅁权㥂䅂䅁允䅁䅁䅅䅁佁䅁䅷䅁硁䍁䄴睍㍁䑁䅍䅁䵁䅉䅅䅁䑁䅁䅁睁䵁䅁䅁权乂䅄䅁权敁杂䅁允䅁䅁䅅䅁䭁䭁䝯䅁䵁䅉䅅䅁䕁䅁䅁睁䵁䅁䅁权奁䅄䅁权浄权䅁权䑃䅂䅁允䅁䅁䅅䅁佁䅁䅷䅁硁䍁䄴免㉁䑁䅧䅁䵁䅉䅅䅁䕁䅁䅁睁䵁䅁䅁权乁睃䅁权瑄权䅁权㙂䅂䅁允䅁䅁䅅䅁䙁䥁䌯匹捨㥪⽯䍄䉁䅁䅁䅂䅁䅁䅍䅄䅁䅁䅯兏䅳䅁䅯眶䅯䅁䅯睧䅑䅁䅅䅁䉁䅁䅁杄十䅁䅁睎睁䑁䅙䅍睁䑁䅁䅍睁䅁䅁䍄䉁䅁䅁䅂䅁䅁䅍䅄䅁䅁䅯兢䅳䅁䅯朵䅯䅁䅯兢䅑䅁䅅䅁䉁䅁䅁权䡂䅁䅁䍄䉁䅁䅁䅂䅁䅁䅍䅄䅁䅁䅯杴䅳䅁䅯儷䅯䅁䅯兦䅑䅁䅅䅁䉁䅁䅁兂扄堫焵䡶呔睐杷允䅁䅁䅑䅁䑁䅁䅷䅁䭁䵁䱅䅁䭁佁䭙䅁䭁䡁䕯䅁䉁䅁䅁允䅁䅁䄴䅄䅁䑁䅉杌ぁ䑁䅉睎䅁䅁杷允䅁䅁䅑䅁䑁䅁䅷䅁䭁䭁䵳䅁䭁佁䭯䅁䭁䡁䔰䅁䉁䅁䅁允䅁䅁䅯睒䅁䅁杷允䅁䅁䅑䅁䑁䅁䅷䅁䭁乁䵑䅁䭁佁䬴䅁䭁䡁䕅䅁䉁䅁䅁允䅁䅁䅕䅁䅁䵁牁䔱䵁䅉䅅䅁䕁䅁䅁睁䵁䅁䅁权穄睃䅁权牄权䅁权療䅂䅁允䅁䅁䅅䅁佁䉁䅉䅁穁䑁䅅睍ぁ䑁䅉免睁䑁䅣䅁䵁䅉䅅䅁䕁䅁䅁睁䵁䅁䅁权あ䅄䅁权晁杂䅁权杁杂䅁允䅁䅁䅅䅁䭁佁乕䅁䵁䅉䅅䅁䑁䅁䅁睁䵁䅁䅁权䝄睃䅁权歁杂䅁允䅁䅁䅅䅁䭁䥁倸䅁䵁䅉䅅䅁䑁䅁䅁睁䵁䅁䅁权䡄睃䅁权歁杂䅁允䅁䅁䅅䅁䭁䅁䨸䅁䵁䅉䅅䅁䕁䅁䅁睁䵁䅁䅁权硄睃䅁权煄权䅁权䙃䅂䅁允䅁䅁䅅䅁佁䅁䅷䅁祁䍁䄴䅎睁䑁䅍䅁䵁䅉䅅䅁䕁䅁䅁睁䵁䅁䅁权潂睃䅁权瑄权䅁权䙃䅂䅁允䅁䅁䅅䅁䙁偁卌坔光佗⽕䍄䉁䅁䅁睁䅁䅁䅍䅄䅁䅁䅯睇䅷䅁䅯杇䅙䅁䅅䅁䉁䅁䅁权扁杂䅁䍄䉁䅁䅁䅂䅁䅁䅍䅄䅁䅁䅯䅈䅷䅁䅯朷䅯䅁䅯睢䅑䅁䅅䅁䉁䅁䅁兂䅁䅁䅁䵷䠰具杷允䅁䅁䅑䅁䑁䅁䅷䅁䭁䉁䱁䅁䭁佁䭧䅁䭁䡁䕯䅁䉁䅁䅁允䅁䅁䄴杄䅁䑁䅑免畁䑁䅉杍祁䅁䅁䍄䉁䅁䅁䅂䅁䅁䅍䅄䅁䅁䅯䄰䅳䅁䅯朷䅯䅁䅯兣䅑䅁䅅䅁䉁䅁䅁兂䅁䅁䅁临歘䅑杷允䅁䅁䅑䅁䑁䅁䅷䅁䭁䝁䵑䅁䭁佁䬰䅁䭁䝁䔸䅁䉁䅁䅁允䅁䅁䅕椹捨㡪ㅌ䐴䴸䅉䅅䅁䑁䅁䅁睁䵁䅁䅁权療睃䅁权奁杂䅁允䅁䅁䅅䅁䭁䡁䝷䅁䵁䅉䅅䅁䕁䅁䅁睁䵁䅁䅁权㍄权䅁权煄权䅁权䙃䅂䅁允䅁䅁䅅䅁佁䅁䅷䅁祁䍁䄴免㍁䑁䅙䅁䵁䅉䅅䅁䕁䅁䅁睁䵁䅁䅁权䱄兄䅁权畄权䅁权䙃䅂䅁允䅁䅁䅅䅁䙁䅁䅁䅁䅁佫䅰䍄䉁䅁䅁䅂䅁䅁䅍䅄䅁䅁䅯䅋䅳䅁䅯儷䅯䅁䅯全䅑䅁䅅䅁䉁䅁䅁兂卂䉵䘶ㄶ䥅䅑杷允䅁䅁䅑䅁䑁䅁䅷䅁䭁䅁䱕䅁䭁佁䬴䅁䭁䡁䕯䅁䉁䅁䅁允䅁䅁䅕䅁䅁䵁摄欲䵁䅉䅅䅁䕁䅁䅁睁䵁䅁䅁权㙁兄䅁权潄权䅁权㥂䅂䅁允䅁䅁䅅䅁佁䅁䄴䅁硁䑁䅑杌ぁ䑁䅫免䅁䅁杷允䅁䅁䅑䅁䑁䅁䅷䅁䭁䡁䅳䅁䭁䅁䍅䅁䭁䅁䍕䅁䉁䅁䅁允䅁䅁䅕汈癭䰲挱へ䵁䅉䅅䅁䕁䅁䅁睁䵁䅁䅁权㑁䅄䅁权浄权䅁权硂䅂䅁允䅁䅁䅅䅁佁䅁䅷䅁祁䍁䄴䅍㕁䑁䅙䅁䵁䅉䅅䅁䕁䅁䅁睁䵁䅁䅁权扁允䅁权䕁䅁䅁权䙁䅁䅁允䅁䅁䅅䅁䙁䅁䅁䥁䩄灙䉊䍄䉁䅁䅁䅂䅁䅁䅍䅄䅁䅁䅯兴䅳䅁䅯睈䅙䅁䅯䅉䅙䅁䅅䅁䉁䅁䅁权偃权䅁䍄䉁䅁䅁䅂䅁䅁䅍䅄䅁䅁䅯䅩䅷䅁䅯儶䅯䅁䅯睧䅑䅁䅅䅁䉁䅁䅁兂䅁䅁䅁䙧ぺ䅷杷允䅁䅁䅑䅁䑁䅁䅷䅁䭁䍁䱣䅁䭁佁䭙䅁䭁䝁䔸䅁䉁䅁䅁允䅁䅁䅯睒䅁䅁杷允䅁䅁䅑䅁䑁䅁䅷䅁䭁䕁䵣䅁䭁佁䭫䅁䭁䥁䕕䅁䉁䅁䅁允䅁䅁䅕䅁䅁䱁奁䔸䵁䅉䅅䅁䕁䅁䅁睁䵁䅁䅁权桃䅄䅁权畄权䅁权㥂䅂䅁允䅁䅁䅅䅁䙁䅁䅁䅁权佑䅊䍄䉁䅁䅁䅂䅁䅁䅍䅄䅁䅁䅯䅴䅷䅁䅯儶䅯䅁䅯兣䅑䅁䅅䅁䉁䅁䅁兂䅁䅁䅁䥁䱘䅑杷允䅁䅁䅑䅁䑁䅁䅷䅁䭁乁䵉䅁䭁佁䬴䅁䭁䡁䕯䅁䉁䅁䅁允䅁䅁䅕䅁䅁佁杂〸䵁䅉䅅䅁䕁䅁䅁睁䵁䅁䅁权楃䅄䅁权畄权䅁权㥂䅂䅁允䅁䅁䅅䅁䙁䅁䅁䅁捁桫䉔䍄䉁䅁䅁睁䅁䅁䅍䅄䅁䅁䅯杩䅷䅁䅯䅊䅙䅁䅅䅁䉁䅁䅁权元睄䅁䍄䉁䅁䅁䅂䅁䅁䅍䅄䅁䅁䅯䅹䅷䅁䅯朶䅯䅁䅯䄷䅯䅁䅅䅁䉁䅁䅁权䡂䅁䅁䍄䉁䅁䅁䅂䅁䅁䅍䅄䅁䅁䅯䄱䅳䅁䅯睈䅙䅁䅯䅉䅙䅁䅅䅁䉁䅁䅁权睄杄䅁䍄䉁䅁䅁䅂䅁䅁䅍䅄䅁䅁䅯睴䅷䅁䅯儷䅯䅁䅯䅣䅑䅁䅅䅁䉁䅁䅁兂癁匳䝑婧硘睐杷允䅁䅁䅑䅁䑁䅁䅷䅁䭁佁䵑䅁䭁佁䭯䅁䭁䡁䕅䅁䉁䅁䅁允䅁䅁䄴䅄䅁䑁䅁杌㉁䑁䅕李䅁䅁杷允䅁䅁䅍䅁䑁䅁䅷䅁䭁䅁䱑䅁䭁䉁䝷䅁䉁䅁䅁允䅁䅁䅯兔䅙䅁杷允䅁䅁䅑䅁䑁䅁䅷䅁䭁䑁䅁䅁䭁䉁䅅䅁䭁䅁䅕䅁䉁䅁䅁允䅁䅁䄴䅆䅁䑁䅣䅏㑁䑁䅉䅍睁䑁䅁䅍睁䅁䅁䍄䉁䅁䅁䅂䅁䅁䅍䅄䅁䅁䅯兏䅳䅁䅯儷䅯䅁䅯睧䅑䅁䅅䅁䉁䅁䅁兂卂䉵䘶ㄶ先睐杷允䅁䅁䅑䅁䑁䅁䅷䅁䭁䍁丸䅁䭁佁䭳䅁䭁䡁䕅䅁䉁䅁䅁允䅁䅁䄴杅䅁䑁䅅睎睁䑁䅅免㉁䑁䅍兏䅁䅁杷允䅁䅁䅑䅁䑁䅁䅷䅁䭁䉁䱕䅁䭁佁䭫䅁䭁䝁䔸䅁䉁䅁䅁允䅁䅁䅕䅁䅁䥁硁〵䵁䅉䅅䅁䕁䅁䅁睁䵁䅁䅁权䉂兄䅁权煄权䅁权療䅂䅁允䅁䅁䅅䅁佁䅁䅷䅁睁䍁䄴杍ㅁ䑁䅅䅁䵁䅉䅅䅁䑁䅁䅁睁䵁䅁䅁权呃䅄䅁权歁杂䅁允䅁䅁䅅䅁䭁䙁䭳䅁䵁䅉䅅䅁䕁䅁䅁睁䵁䅁䅁权㡁睃䅁权灄权䅁权療䅂䅁允䅁䅁䅅䅁䙁䅁䅁䅁权畆䅂䍄䉁䅁䅁䅂䅁䅁䅍䅄䅁䅁䅯儹䅳䅁䅯䄶䅯䅁䅯睢䅑䅁䅅䅁䉁䅁䅁杄䵁䅁䅁兎畁䑁䅧睎祁䅁䅁䍄䉁䅁䅁睁䅁䅁䅍䅄䅁䅁䅯䅂䄰䅁䅯杇䅙䅁䅅䅁䉁䅁䅁权䅂杂䅁䍄䉁䅁䅁䅂䅁䅁䅍䅄䅁䅁䅯兤䅳䅁䅯眶䅯䅁䅯来䅑䅁䅅䅁䉁䅁䅁杄啁䅁䅁免穁䑁䅣䅎祁䑁䅕睎ぁ䑁䅍䅁䵁䅉䅅䅁䕁䅁䅁睁䵁䅁䅁权祂䅄䅁权煄权䅁权硂䅂䅁允䅁䅁䅅䅁佁䅁䅷䅁睁䍁䄴䅍穁䑁䅧䅁䵁䅉䅅䅁䕁䅁䅁睁䵁䅁䅁权呁䅁䅁权䕁䅁䅁权䙁䅁䅁允䅁䅁䅅䅁䙁䅁䅁䅁乂䡥䉤䍄䉁䅁䅁䅂䅁䅁䅍䅄䅁䅁䅯䅰䅳䅁䅯眶䅯䅁䅯来䅑䅁䅅䅁䉁䅁䅁杄啁䅁䅁免㍁䑁䅅杍ぁ䑁䅑䅍睁䑁䅁䅁䵁䅉䅅䅁䕁䅁䅁睁䵁䅁䅁权䅃兄䅁权潄权䅁权獄权䅁允䅁䅁䅅䅁䭁䕁䅣䅁䵁䅉䅅䅁䕁䅁䅁睁䵁䅁䅁权浂睃䅁权潄权䅁权硂䅂䅁允䅁䅁䅅䅁佁䅁䅷䅁㍁䍁䄴兏祁䑁䅉䅁䵁䅉䅅䅁䕁䅁䅁睁䵁䅁䅁权婄睃䅁权湄权䅁权㙂䅂䅁允䅁䅁䅅䅁䙁䕁渶晪是公䅸䍄䉁䅁䅁䅂䅁䅁䅍䅄䅁䅁䅯杔䄰䅁䅯朶䅯䅁䅯䅣䅑䅁䅅䅁䉁䅁䅁杄䵁䅁䅁䅍畁䑁䅙免祁䅁䅁䍄䉁䅁䅁䅂䅁䅁䅍䅄䅁䅁䅯睗䅳䅁䅯儷䅯䅁䅯来䅑䅁䅅䅁䉁䅁䅁兂䙂ど䕬楊睌睐杷允䅁䅁䅑䅁䑁䅁䅷䅁䭁䥁䵉䅁䭁佁䬰䅁䭁䡁䕯䅁䉁䅁䅁允䅁䅁䅕湱甴䉷焹吴䴸䅉䅅䅁䕁䅁䅁睁䵁䅁䅁权㥂睃䅁权煄权䅁权䙃䅂䅁允䅁䅁䅅䅁佁䅁䅷䅁睁䍁䄴兏㕁䑁䅕䅁䵁䅉䅅䅁䕁䅁䅁睁䵁䅁䅁权元睃䅁权浄权䅁权㙂䅂䅁允䅁䅁䅅䅁䭁䕁䅣䅁䵁䅉䅅䅁䕁䅁䅁睁䵁䅁䅁权癃睃䅁权湄权䅁权睂䅂䅁允䅁䅁䅅䅁䙁䡁灮橊䥅䅲䅘䍄䉁䅁䅁䅂䅁䅁䅍䅄䅁䅁䅯䅷䅳䅁䅯眶䅯䅁䅯全䅑䅁䅅䅁䉁䅁䅁杄十䅁䅁免㕁䑁䅁兎睁䑁䅉䅎ぁ䅁䅁䍄䉁䅁䅁䅂䅁䅁䅍䅄䅁䅁䅯睓䄰䅁䅯朷䅯䅁䅯睢䅑䅁䅅䅁䉁䅁䅁兂䅁䅁䅁䍁煌䅑杷允䅁䅁䅑䅁䑁䅁䅷䅁䭁䉁䵫䅁䭁佁䭙䅁䭁䡁䔰䅁䉁䅁䅁允䅁䅁䄴䅄䅁䑁䅑杌㑁䑁䅫䅏䅁䅁杷允䅁䅁䅑䅁䑁䅁䅷䅁䭁䙁䵉䅁䭁佁䭧䅁䭁䥁䕍䅁䉁䅁䅁允䅁䅁䄴杄䅁䑁䅅杍畁䑁䅉䅏ぁ䅁䅁䍄䉁䅁䅁睁䅁䅁䅍䅄䅁䅁䅯睬䅳䅁䅯䅈䅙䅁䅅䅁䉁䅁䅁权䉂杂䅁䍄䉁䅁䅁䅂䅁䅁䅍䅄䅁䅁䅯䅷䅅䅁䅯䅂䅁䅁䅯兂䅁䅁䅅䅁䉁䅁䅁兂䅁䅁䅁摯䩵兑杷允䅁䅁䅑䅁䑁䅁䅷䅁䭁偁䰴䅁䭁佁䭧䅁䭁䥁䕍䅁䉁䅁䅁允䅁䅁䅯睒䅁䅁杷允䅁䅁䅑䅁䑁䅁䅷䅁䭁䱁䰸䅁䭁佁䭯䅁䭁䥁䕍䅁䉁䅁䅁允䅁䅁䅯睒䅁䅁杷允䅁䅁䅑䅁䑁䅁䅷䅁䭁䅁䵁䅁䭁佁䭧䅁䭁䡁䔰䅁䉁䅁䅁允䅁䅁䄴䅄䅁䑁䅕杌穁䑁䅅睎䅁䅁杷允䅁䅁䅑䅁䑁䅁䅷䅁䭁䥁䱁䅁䭁佁䬰䅁䭁䡁䕁䅁䉁䅁䅁允䅁䅁䅕䭃捷浗㝑空䴸䅉䅅䅁䕁䅁䅁睁䵁䅁䅁权癁兄䅁权湄权䅁权㥂䅂䅁允䅁䅁䅅䅁䙁䉁婦発呤破䅤䍄䉁䅁䅁䅂䅁䅁䅍䅄䅁䅁䅯眱䅳䅁䅯朵䅯䅁䅯来䅑䅁䅅䅁䉁䅁䅁杄䵁䅁䅁免畁䑁䅫兎㑁䅁䅁䍄䉁䅁䅁䅂䅁䅁䅍䅄䅁䅁䅯儰䅷䅁䅯眶䅯䅁䅯来䅑䅁䅅䅁䉁䅁䅁杄十䅁䅁兏㉁䑁䅑睍ぁ䑁䅁䅎㍁䅁䅁䍄䉁䅁䅁䅂䅁䅁䅍䅄䅁䅁䅯䅍䄰䅁䅯眵䅯䅁䅯兦䅑䅁䅅䅁䉁䅁䅁兂呂典㍁兰ぺ睐杷允䅁䅁䅍䅁䑁䅁䅷䅁䭁䉁䵳䅁䭁䍁䝙䅁䉁䅁䅁允䅁䅁䄴䅄䅁䑁䅫李畁䑁䅙䅎䅁䅁杷允䅁䅁䅑䅁䑁䅁䅷䅁䭁䍁丰䅁䭁佁䭫䅁䭁䡁䕯䅁䉁䅁䅁允䅁䅁䅕䅁䅁䅁奃䵲䵁䅉䅅䅁䕁䅁䅁睁䵁䅁䅁权乂䅄䅁权瑄权䅁权䙃䅂䅁允䅁䅁䅅䅁䙁䩁婱婭婭慭⽫䍄䉁䅁䅁睁䅁䅁䅍䅄䅁䅁䅯眸䅳䅁䅯杈䅙䅁䅅䅁䉁䅁䅁权ぁ杂䅁䍄䉁䅁䅁䅂䅁䅁䅍䅄䅁䅁䅯兯䅳䅁䅯眶䅯䅁䅯全䅑䅁䅅䅁䉁䅁䅁杄十䅁䅁䅎㑁䑁䅫䅏穁䑁䅁䅍睁䅁䅁䍄䉁䅁䅁䅂䅁䅁䅍䅄䅁䅁䅯杣䄰䅁䅯䄶䅯䅁䅯全䅑䅁䅅䅁䉁䅁䅁杄䵁䅁䅁睎畁䑁䅍免ぁ䅁䅁䍄䉁䅁䅁睁䅁䅁䅍䅄䅁䅁䅯杗䅳䅁䅯䅇䅙䅁䅅䅁䉁䅁䅁权㕁杂䅁䍄䉁䅁䅁䅂䅁䅁䅍䅄䅁䅁䅯䅋䅳䅁䅯朶䅯䅁䅯全䅑䅁䅅䅁䉁䅁䅁杄䵁䅁䅁䅍畁䑁䅕杍ぁ䅁䅁䍄䉁䅁䅁䅂䅁䅁䅍䅄䅁䅁䅯杴䅳䅁䅯朷䅯䅁䅯兢䅑䅁䅅䅁䉁䅁䅁兂䅁䅁䅁䅫穮䅑杷允䅁䅁䅑䅁䑁䅁䅷䅁䭁乁䱫䅁䭁佁䭳䅁䭁䥁䕍䅁䉁䅁䅁允䅁䅁䄴杅䅁䑁䅕䅍ㅁ䑁䅁䅍㑁䑁䅉兏䅁䅁杷允䅁䅁䅑䅁䑁䅁䅷䅁䭁佁乫䅁䭁佁䭧䅁䭁䝁䔰䅁䉁䅁䅁允䅁䅁䄴䅄䅁䑁䅕杌祁䑁䅧䅎䅁䅁杷允䅁䅁䅑䅁䑁䅁䅷䅁䭁䙁䱅䅁䭁佁䬰䅁䭁䡁䕁䅁䉁䅁䅁允䅁䅁䅕㍤䩕㑊啯䐹䴸䅉䅅䅁䕁䅁䅁睁䵁䅁䅁权慄睃䅁权煄权䅁权䑃䅂䅁允䅁䅁䅅䅁佁䅁䅷䅁睁䍁䄴睍穁䑁䅍䅁䵁䅉䅅䅁䕁䅁䅁睁䵁䅁䅁权奄睃䅁权瑄权䅁权㥂䅂䅁允䅁䅁䅅䅁䙁䍁礲敮渫瑸⽳䍄䉁䅁䅁䅂䅁䅁䅍䅄䅁䅁䅯䅧䅳䅁䅯朶䅯䅁䅯兣䅑䅁䅅䅁䉁䅁䅁杄䵁䅁䅁䅍畁䑁䅑兎㕁䅁䅁䍄䉁䅁䅁䅂䅁䅁䅍䅄䅁䅁䅯䅪䅳䅁䅯儶䅯䅁䅯兦䅑䅁䅅䅁䉁䅁䅁兂䅁䅁䅁偑汐䅑杷允䅁䅁䅑䅁䑁䅁䅷䅁䭁䡁䵷䅁䭁佁䬰䅁䭁䝁䔰䅁䉁䅁䅁允䅁䅁䅕へ㍳啩杆吷䴸䅉䅅䅁䕁䅁䅁睁䵁䅁䅁权灄䅄䅁权畄权䅁权㥂䅂䅁允䅁䅁䅅䅁䙁䅁䅁䅁元兰䉪䍄䉁䅁䅁䅂䅁䅁䅍䅄䅁䅁䅯充䄰䅁䅯眶䅯䅁䅯䅣䅑䅁䅅䅁䉁䅁䅁杄十䅁䅁李穁䑁䅧免ㅁ䑁䅙睍祁䅁䅁䍄䉁䅁䅁䅂䅁䅁䅍䅄䅁䅁䅯睹䅳䅁䅯眶䅯䅁䅯䅣䅑䅁䅅䅁䉁䅁䅁杄啁䅁䅁免祁䑁䅕睎睁䑁䅕兏㉁䑁䅑䅁䵁䅉䅅䅁䕁䅁䅁睁䵁䅁䅁权啂允䅁权剁䅁䅁权䕁杁䅁允䅁䅁䅅䅁佁䉁䅑䅁祁䑁䅣兎㉁䑁䅑李睁䑁䅁䅍䅁䅁杷允䅁䅁䅑䅁䑁䅁䅷䅁䭁䩁䈰䅁䭁䅁䅯䅁䭁䅁䍑䅁䉁䅁䅁允䅁䅁䅕灰䕶䱉祂ぁ䵁䅉䅅䅁䕁䅁䅁睁䵁䅁䅁权瑁䅄䅁权畄权䅁权䙃䅂䅁允䅁䅁䅅䅁䙁䅁䅁䅁兄偃䅒䍄䉁䅁䅁䅂䅁䅁䅍䅄䅁䅁䅯睍䅳䅁䅯朷䅯䅁䅯兢䅑䅁䅅䅁䉁䅁䅁兂䅁䅁䅁䉧癲䅑杷允䅁䅁䅍䅁䑁䅁䅷䅁䭁䵁䵧䅁䭁䍁䝑䅁䉁䅁䅁允䅁䅁䅯杊䅣䅁杷允䅁䅁䅑䅁䑁䅁䅷䅁䭁䉁久䅁䭁佁䭧䅁䭁䝁䔰䅁䉁䅁䅁允䅁䅁䄴杄䅁䑁䅅䅎畁䑁䅁杍ぁ䅁䅁䍄䉁䅁䅁睁䅁䅁䅍䅄䅁䅁䅯杅䅳䅁䅯杇䅙䅁䅅䅁䉁䅁䅁权㝂杂䅁䍄䉁䅁䅁䅂䅁䅁䅍䅄䅁䅁䅯杒䅷䅁䅯儶䅯䅁䅯睧䅑䅁䅅䅁䉁䅁䅁兂䅁䅁䅁䥁㡥䅑杷允䅁䅁䅑䅁䑁䅁䅷䅁䭁䱁䵕䅁䭁佁䭳䅁䭁䝁䔰䅁䉁䅁䅁允䅁䅁䄴杅䅁䑁䅉李ㅁ䑁䅅免睁䑁䅁䅍䅁䅁杷允䅁䅁䅑䅁䑁䅁䅷䅁䭁䱁䵍䅁䭁佁䬴䅁䭁䥁䕍䅁䉁䅁䅁允䅁䅁䅕䅁䅁䉁桃唫䵁䅉䅅䅁䑁䅁䅁睁䵁䅁䅁权獃䅄䅁权捁杂䅁允䅁䅁䅅䅁䭁偁䝣䅁䵁䅉䅅䅁䕁䅁䅁睁䵁䅁䅁权浄䅄䅁权煄权䅁权䑃䅂䅁允䅁䅁䅅䅁佁䅁䅯䅁睁䍁䄴睎㑁䅁䅁䍄䉁䅁䅁睁䅁䅁䅍䅄䅁䅁䅯杹䄰䅁䅯杈䅙䅁䅅䅁䉁䅁䅁权煃杂䅁䍄䉁䅁䅁䅂䅁䅁䅍䅄䅁䅁䅯杉䅅䅁䅯充䅁䅁䅯兂䅁䅁䅅䅁䉁䅁䅁杄啁䅁䅁䅏ㅁ䑁䅫䅍睁䑁䅁䅍睁䑁䅁䅁䵁䅉䅅䅁䕁䅁䅁睁䵁䅁䅁权⽃兂䅁权瑄权䅁权䙃䅂䅁允䅁䅁䅅䅁䙁䅁䍷㑋坣剗䅚䍄䉁䅁䅁䅂䅁䅁䅍䅄䅁䅁䅯䅅䅷䅁䅯眶䅯䅁䅯䄷䅯䅁䅅䅁䉁䅁䅁杄十䅁䅁睍睁䑁䅕䅎㉁䑁䅕睎睁䅁䅁䍄䉁䅁䅁䅂䅁䅁䅍䅄䅁䅁䅯朶䅷䅁䅯朵䅯䅁䅯䄷䅯䅁䅅䅁䉁䅁䅁杄䵁䅁䅁免畁䑁䅅兎㉁䅁䅁䍄䉁䅁䅁䅂䅁䅁䅍䅄䅁䅁䅯兎䄰䅁䅯儷䅯䅁䅯兢䅑䅁䅅䅁䉁䅁䅁兂䩄牤昶楇䌸䅑杷允䅁䅁䅑䅁䑁䅁䅷䅁䭁䕁乧䅁䭁佁䭳䅁䭁䝁䔸䅁䉁䅁䅁允䅁䅁䄴杅䅁䑁䅉䅏穁䑁䅍免㑁䑁䅍睍䅁䅁杷允䅁䅁䅍䅁䑁䅁䅷䅁䭁䥁乷䅁䭁䍁䝙䅁䉁䅁䅁允䅁䅁䄴䅄䅁䑁䅧兎畁䑁䅣杍䅁䅁杷允䅁䅁䅑䅁䑁䅁䅷䅁䭁偁䴸䅁䭁佁䭧䅁䭁佁䭷䅁䉁䅁䅁允䅁䅁䄴杄䅁䑁䅅免畁䑁䅧免祁䅁䅁䍄䉁䅁䅁䅂䅁䅁䅍䅄䅁䅁䅯兯䅷䅁䅯眵䅯䅁䅯全䅑䅁䅅䅁䉁䅁䅁兂䭁㘱睎奐歯䅑杷允䅁䅁䅍䅁䑁䅁䅷䅁䭁䱁䱁䅁䭁䉁䝯䅁䉁䅁䅁允䅁䅁䅯杷䅙䅁杷允䅁䅁䅑䅁䑁䅁䅷䅁䭁䡁乑䅁䭁佁䭧䅁䭁䡁䔰䅁䉁䅁䅁允䅁䅁䅯睒䅁䅁杷允䅁䅁䅍䅁䑁䅁䅷䅁䭁䱁䵧䅁䭁䉁䝧䅁䉁䅁䅁允䅁䅁䅯䅦䅙䅁杷允䅁䅁䅑䅁䑁䅁䅷䅁䭁䉁䱧䅁䭁佁䬰䅁䭁佁䭷䅁䉁䅁䅁允䅁䅁䅕䬯确欰椱䑣䴸䅉䅅䅁䕁䅁䅁睁䵁䅁䅁权穂睃䅁权瑄权䅁权㙂䅂䅁允䅁䅁䅅䅁䙁偁周㘴扗乸⽧䍄䉁䅁䅁䅂䅁䅁䅍䅄䅁䅁䅯李䅳䅁䅯儶䅯䅁䅯睧䅑䅁䅅䅁䉁䅁䅁兂䅁䅁䅁䍭䑷兑杷允䅁䅁䅍䅁䑁䅁䅷䅁䭁䱁䱉䅁䭁䉁䝯䅁䉁䅁䅁允䅁䅁䅯朱䅙䅁杷允䅁䅁䅑䅁䑁䅁䅷䅁䭁䩁䱷䅁䭁佁䭧䅁䭁䡁䕁䅁䉁䅁䅁允䅁䅁䄴杄䅁䑁䅉李畁䑁䅉䅍㉁䅁䅁䍄䉁䅁䅁䅂䅁䅁䅍䅄䅁䅁䅯杵䅳䅁䅯儷䅯䅁䅯全䅑䅁䅅䅁䉁䅁䅁兂㑄⭕汏㡭奔睐杷允䅁䅁䅍䅁䑁䅁䅷䅁䭁䍁䱧䅁䭁䍁䝙䅁䉁䅁䅁允䅁䅁䄴䅄䅁䑁䅣睍畁䑁䅧兏䅁䅁杷允䅁䅁䅍䅁䑁䅁䅷䅁䭁䩁䵉䅁䭁䉁䝯䅁䉁䅁䅁允䅁䅁䅯䅙䅙䅁杷允䅁䅁䅑䅁䑁䅁䅷䅁䭁䍁䱉䅁䭁佁䬰䅁䭁䡁䕯䅁䉁䅁䅁允䅁䅁䅕副扶䠷㤯䐶䴸䅉䅅䅁䕁䅁䅁睁䵁䅁䅁权癃䅄䅁权畄权䅁权瑂䅂䅁允䅁䅁䅅䅁䙁䅁䅁䅁䅂瑏䅊䍄䉁䅁䅁䅂䅁䅁䅍䅄䅁䅁䅯杰䄰䅁䅯儷䅯䅁䅯兢䅑䅁䅅䅁䉁䅁䅁兂兂婪畤潅ぐ睐杷允䅁䅁䅑䅁䑁䅁䅷䅁䭁䑁䱧䅁䭁佁䭧䅁䭁䥁䕍䅁䉁䅁䅁允䅁䅁䄴䅄䅁䑁䅕杌硁䑁䅕睎䅁䅁杷允䅁䅁䅑䅁䑁䅁䅷䅁䭁乁䱍䅁䭁佁䭧䅁䭁䡁䕅䅁䉁䅁䅁允䅁䅁䄴杄䅁䑁䅅李畁䑁䅑䅎ㅁ䅁䅁䍄䉁䅁䅁䅂䅁䅁䅍䅄䅁䅁䅯䅅䄰䅁䅯朶䅯䅁䅯来䅑䅁䅅䅁䉁䅁䅁杄䵁䅁䅁免畁䑁䅉兏㉁䅁䅁䍄䉁䅁䅁䅂䅁䅁䅍䅄䅁䅁䅯睊䄰䅁䅯䄶䅯䅁䅯睢䅑䅁䅅䅁䉁䅁䅁杄佁䅁䅁免㍁䍁䄴杍㕁䑁䅑䅁䵁䅉䅅䅁䕁䅁䅁睁䵁䅁䅁权㕂兄䅁权灄权䅁权㥂䅂䅁允䅁䅁䅅䅁䙁䅁䅁䅁䅄但䅴䍄䉁䅁䅁䅂䅁䅁䅍䅄䅁䅁䅯睈䅷䅁䅯儷䅯䅁䅯兣䅑䅁䅅䅁䉁䅁䅁兂㑃潈牘払坪睐杷允䅁䅁䅑䅁䑁䅁䅷䅁䭁䍁䵕䅁䭁佁䭣䅁䭁䡁䕯䅁䉁䅁䅁允䅁䅁䅕祇搯䅊䉙䕆䵁䅉䅅䅁䕁䅁䅁睁䵁䅁䅁权䅄䅁䅁权䉁杁䅁权䑁杁䅁允䅁䅁䅅䅁䙁䑁卓畔⼷瑢䄱䍄䉁䅁䅁䅂䅁䅁䅍䅄䅁䅁䅯杤䅷䅁䅯儶䅯䅁䅯来䅑䅁䅅䅁䉁䅁䅁兂䅁䅁䅁䥁椷䅑杷允䅁䅁䅑䅁䑁䅁䅷䅁䭁䥁䴸䅁䭁佁䭫䅁䭁佁䭷䅁䉁䅁䅁允䅁䅁䅕䅁䅁䥁⭃唵䵁䅉䅅䅁䕁䅁䅁睁䵁䅁䅁权睃䅄䅁权牄权䅁权䑃䅂䅁允䅁䅁䅅䅁佁䉁䅉䅁祁䑁䅣杍㉁䑁䅙䅏穁䑁䅁䅁䵁䅉䅅䅁䑁䅁䅁睁䵁䅁䅁权ㅄ权䅁权流杂䅁允䅁䅁䅅䅁佁䅁䅷䅁㕁䑁䅑杌㉁䑁䅑䅁䵁䅉䅅䅁䕁䅁䅁睁䵁䅁䅁权求睃䅁权煄权䅁权硂䅂䅁允䅁䅁䅅䅁佁䅁䅷䅁睁䍁䄴䅏ぁ䑁䅣䅁䵁䅉䅅䅁䕁䅁䅁睁䵁䅁䅁权䉁兄䅁权畄权䅁权瑂䅂䅁允䅁䅁䅅䅁䙁䅁䅁䅁䅄⼲䄱䍄䉁䅁䅁睁䅁䅁䅍䅄䅁䅁䅯䄫䅯䅁䅯杊䅙䅁䅅䅁䉁䅁䅁杄䵁䅁䅁䅏穁䍁䄴睎㉁䅁䅁䍄䉁䅁䅁睁䅁䅁䅍䅄䅁䅁䅯儱䅳䅁䅯䅈䅙䅁䅅䅁䉁䅁䅁权䱄杂䅁䍄䉁䅁䅁䅂䅁䅁䅍䅄䅁䅁䅯条䅳䅁䅯眵䅯䅁䅯来䅑䅁䅅䅁䉁䅁䅁兂慂䑚晶㑔䘰䅑杷允䅁䅁䅍䅁䑁䅁䅷䅁䭁乁䱙䅁䭁䉁䝷䅁䉁䅁䅁允䅁䅁䅯其䅙䅁杷允䅁䅁䅑䅁䑁䅁䅷䅁䭁䝁䰰䅁䭁佁䭙䅁䭁佁䭷䅁䉁䅁䅁允䅁䅁䅯睒䅁䅁杷允䅁䅁䅍䅁䑁䅁䅷䅁䭁偁䵧䅁䭁䉁䝷䅁䉁䅁䅁允䅁䅁䅯䅈䅣䅁杷允䅁䅁䅑䅁䑁䅁䅷䅁䭁䕁乣䅁䭁佁䭧䅁䭁䡁䔰䅁䉁䅁䅁允䅁䅁䄴杄䅁䑁䅉兎畁䑁䅕䅏穁䅁䅁䍄䉁䅁䅁䅂䅁䅁䅍䅄䅁䅁䅯儵䅳䅁䅯䄶䅯䅁䅯兦䅑䅁䅅䅁䉁䅁䅁杄佁䅁䅁杍硁䍁䄴䅍硁䑁䅧䅁䵁䅉䅅䅁䕁䅁䅁睁䵁䅁䅁权慄睃䅁权牄权䅁权獄权䅁允䅁䅁䅅䅁佁䉁䅉䅁ㅁ䑁䅙睎ぁ䑁䅅䅍睁䑁䅁䅁䵁䅉䅅䅁䕁䅁䅁睁䵁䅁䅁权啄䅄䅁权灄权䅁权㥂䅂䅁允䅁䅁䅅䅁䙁䅁䅁䅁睄偑䅺䍄䉁䅁䅁睁䅁䅁䅍䅄䅁䅁䅯儫䅷䅁䅯䅈䅙䅁䅅䅁䉁䅁䅁权䱃杂䅁䍄䉁䅁䅁䅂䅁䅁䅍䅄䅁䅁䅯朸䅳䅁䅯儷䅯䅁䅯兦䅑䅁䅅䅁䉁䅁䅁兂畃⭒㙆䭆堷睐杷允䅁䅁䅑䅁䑁䅁䅷䅁䭁䕁䴴䅁䭁佁䭧䅁䭁䥁䕍䅁䉁䅁䅁允䅁䅁䅯睒䅁䅁杷允䅁䅁䅍䅁䑁䅁䅷䅁䭁䡁乧䅁䭁䉁䝧䅁䉁䅁䅁允䅁䅁䅯兓䅣䅁杷允䅁䅁䅑䅁䑁䅁䅷䅁䭁偁䱕䅁䭁佁䭯䅁䭁䡁䔰䅁䉁䅁䅁允䅁䅁䄴䅄䅁䑁䅉杌ぁ䑁䅉免䅁䅁杷允䅁䅁䅑䅁䑁䅁䅷䅁䭁䥁乕䅁䭁䉁䜸䅁䭁䍁䝁䅁䉁䅁䅁允䅁䅁䅯䄹䅙䅁杷允䅁䅁䅑䅁䑁䅁䅷䅁䭁䭁䉧䅁䭁䅁䅑䅁䭁䅁䍑䅁䉁䅁䅁允䅁䅁䅕䅁䅁䭁坺啘䵅䅉䅅䅁䕁䅁䅁睁䵁䅁䅁权求睃䅁权晁杂䅁权杁杂䅁允䅁䅁䅅䅁䭁䵁䥯䅁䵁䅉䅅䅁䕁䅁䅁睁䵁䅁䅁权獁兄䅁权瑄权䅁权硂䅂䅁允䅁䅁䅅䅁䙁䙁乃㉬匴㥧⽁䍄䉁䅁䅁睁䅁䅁䅍䅄䅁䅁䅯兰䄰䅁䅯䅈䅙䅁䅅䅁䉁䅁䅁权楂杂䅁䍄䉁䅁䅁䅂䅁䅁䅍䅄䅁䅁䅯䄸䅷䅁䅯朵䅯䅁䅯兣䅑䅁䅅䅁䉁䅁䅁杄䵁䅁䅁免畁䑁䅙䅍㕁䅁䅁䍄䉁䅁䅁䅂䅁䅁䅍䅄䅁䅁䅯杳䅅䅁䅯允䅉䅁䅯杁䅉䅁䅅䅁䉁䅁䅁兂楃十桤䘫卄䅑杷允䅁䅁䅑䅁䑁䅁䅷䅁䭁䍁䵫䅁䭁佁䭳䅁䭁䥁䕍䅁䉁䅁䅁允䅁䅁䄴杅䅁䑁䅑免穁䑁䅙杍睁䑁䅅杍䅁䅁杷允䅁䅁䅍䅁䑁䅁䅷䅁䭁䕁䉷䅁䭁䍁䝙䅁䉁䅁䅁允䅁䅁䄴杄䅁䑁䅅䅍硁䍁䄴免ㅁ䅁䅁䍄䉁䅁䅁䅂䅁䅁䅍䅄䅁䅁䅯睴䅷䅁䅯睈䅙䅁䅯䅉䅙䅁䅅䅁䉁䅁䅁权獄兄䅁䍄䉁䅁䅁䅂䅁䅁䅍䅄䅁䅁䅯睹䅷䅁䅯儶䅯䅁䅯全䅑䅁䅅䅁䉁䅁䅁兂䅁䅁䅁䙑扈䅑杷允䅁䅁䅑䅁䑁䅁䅷䅁䭁䅁义䅁䭁佁䬴䅁䭁䥁䕍䅁䉁䅁䅁允䅁䅁䅕䅁䅁偁㉄啁䵅䅉䅅䅁䕁䅁䅁睁䵁䅁䅁权湁兄䅁权煄权䅁权硂䅂䅁允䅁䅁䅅䅁佁䅁䅷䅁硁䍁䄴睍硁䑁䅉䅁䵁䅉䅅䅁䕁䅁䅁睁䵁䅁䅁权卄䅄䅁权浄权䅁权䙃䅂䅁允䅁䅁䅅䅁佁䅁䅷䅁硁䍁䄴睎硁䑁䅧䅁䵁䅉䅅䅁䕁䅁䅁睁䵁䅁䅁权浃兄䅁权瑄权䅁权療䅂䅁允䅁䅁䅅䅁䙁䭁捷浗㝑⼳⽕䍄䉁䅁䅁䅂䅁䅁䅍䅄䅁䅁䅯眹䅷䅁䅯䄶䅯䅁䅯䄷䅯䅁䅅䅁䉁䅁䅁杄䵁䅁䅁李畁䑁䅉䅎㕁䅁䅁䍄䉁䅁䅁睁䅁䅁䅍䅄䅁䅁䅯兲䅳䅁䅯杈䅙䅁䅅䅁䉁䅁䅁权摃睂䅁䍄䉁䅁䅁䅂䅁䅁䅍䅄䅁䅁䅯杊䅷䅁䅯朷䅯䅁䅯兦䅑䅁䅅䅁䉁䅁䅁兂䅁䅁䅁䱡䙁兑杷允䅁䅁䅑䅁䑁䅁䅷䅁䭁䩁乳䅁䭁佁䭫䅁䭁佁䭷䅁䉁䅁䅁允䅁䅁䅕䅁䅁䅁䵁㡵䵁䅉䅅䅁䕁䅁䅁睁䵁䅁䅁权摁兄䅁权灄权䅁权䑃䅂䅁允䅁䅁䅅䅁䙁䅁䅁䅁权當䄹䍄䉁䅁䅁䅂䅁䅁䅍䅄䅁䅁䅯睦䅳䅁䅯眶䅯䅁䅯䄷䅯䅁䅅䅁䉁䅁䅁杄啁䅁䅁免㉁䑁䅙䅎睁䑁䅍䅍㑁䑁䅙䅁䵁䅉䅅䅁䕁䅁䅁睁䵁䅁䅁权呄睃䅁权湄权䅁权療䅂䅁允䅁䅁䅅䅁䙁䱁穢搯㑒儶䅎䍄䉁䅁䅁䅂䅁䅁䅍䅄䅁䅁䅯杋䅳䅁䅯眵䅯䅁䅯兣䅑䅁䅅䅁䉁䅁䅁兂橁⼲⭬橡湷䅑杷允䅁䅁䅑䅁䑁䅁䅷䅁䭁䱁䱫䅁䭁佁䬰䅁䭁䝁䔰䅁䉁䅁䅁允䅁䅁䅕䩡瑈䑦ㄸ樫䴸䅉䅅䅁䕁䅁䅁睁䵁䅁䅁权祃䅄䅁权牄权䅁权獄权䅁允䅁䅁䅅䅁佁䉁䅉䅁ㅁ䑁䅫䅍㍁䑁䅧䅍睁䑁䅁䅁䵁䅉䅅䅁䕁䅁䅁睁䵁䅁䅁权汄䅄䅁权畄权䅁权獄权䅁允䅁䅁䅅䅁䙁䅁䅁䅁杁敃䅊䍄䉁䅁䅁䅂䅁䅁䅍䅄䅁䅁䅯睷䅳䅁䅯眶䅯䅁䅯兣䅑䅁䅅䅁䉁䅁䅁杄十䅁䅁李ㅁ䑁䅁兎祁䑁䅁䅍睁䅁䅁䍄䉁䅁䅁䅂䅁䅁䅍䅄䅁䅁䅯兖䅷䅁䅯眵䅯䅁䅯睢䅑䅁䅅䅁䉁䅁䅁兂晃䝳㡫䙓眯睶杷允䅁䅁䅑䅁䑁䅁䅷䅁䭁䉁乍䅁䭁佁䭯䅁䭁䡁䕁䅁䉁䅁䅁允䅁䅁䄴䅄䅁䑁䅁杌穁䑁䅣兎䅁䅁杷允䅁䅁䅍䅁䑁䅁䅷䅁䭁䡁䰸䅁䭁䉁䝯䅁䉁䅁䅁允䅁䅁䅯杙䅙䅁杷允䅁䅁䅑䅁䑁䅁䅷䅁䭁䙁䱍䅁䭁䉁䜸䅁䭁䍁䝁䅁䉁䅁䅁允䅁䅁䅯䅭䅣䅁杷允䅁䅁䅑䅁䑁䅁䅷䅁䭁䝁䵁䅁䭁佁䭧䅁䭁䡁䔰䅁䉁䅁䅁允䅁䅁䄴䅄䅁䑁䅫杌ㅁ䑁䅑睍䅁䅁杷允䅁䅁䅍䅁䑁䅁䅷䅁䭁䡁䰸䅁䭁䉁䝷䅁䉁䅁䅁允䅁䅁䅯杙䅙䅁杷允䅁䅁䅑䅁䑁䅁䅷䅁䭁䝁䵧䅁䭁佁䭫䅁䭁䡁䕅䅁䉁䅁䅁允䅁䅁䅕䅁䅁䅁卂䴷䵁䅉䅅䅁䕁䅁䅁睁䵁䅁䅁权㍃䅄䅁权潄权䅁权㙂䅂䅁允䅁䅁䅅䅁佁䅁䄴䅁硁䑁䅙杌硁䑁䅙免䅁䅁杷允䅁䅁䅑䅁䑁䅁䅷䅁䭁䡁䰸䅁䭁䉁䜸䅁䭁䍁䝁䅁䉁䅁䅁允䅁䅁䅯䅔䅙䅁杷允䅁䅁䅑䅁䑁䅁䅷䅁䭁佁䉣䅁䭁䅁䅑䅁䭁䅁䅕䅁䉁䅁䅁允䅁䅁䅕䅁䅁䭣䕊ば䵅䅉䅅䅁䕁䅁䅁睁䵁䅁䅁权呂睃䅁权牄权䅁权療䅂䅁允䅁䅁䅅䅁佁䉁䅑䅁硁䑁䅑䅎㕁䑁䅣䅏㑁䑁䅧免䅁䅁杷允䅁䅁䅑䅁䑁䅁䅷䅁䭁䩁䱫䅁䭁佁䭳䅁䭁䡁䕁䅁䉁䅁䅁允䅁䅁䄴杅䅁䑁䅍䅍㍁䑁䅫免硁䑁䅙李䅁䅁杷允䅁䅁䅑䅁䑁䅁䅷䅁䭁䉁䰴䅁䭁佁䭯䅁䭁䡁䕁䅁䉁䅁䅁允䅁䅁䄴䅄䅁䑁䅁杌硁䑁䅑睎䅁䅁杷允䅁䅁䅑䅁䑁䅁䅷䅁䭁䍁乫䅁䭁佁䭣䅁䭁䡁䔰䅁䉁䅁䅁允䅁䅁䅕摡慉䭊䩱爯䴸䅉䅅䅁䕁䅁䅁睁䵁䅁䅁权扁睃䅁权牄权䅁权㙂䅂䅁允䅁䅁䅅䅁佁䉁䅑䅁硁䑁䅉䅍㕁䑁䅣睍祁䑁䅉睎䅁䅁杷允䅁䅁䅑䅁䑁䅁䅷䅁䭁䱁䱳䅁䭁佁䭯䅁䭁䝁䔰䅁䉁䅁䅁允䅁䅁䄴䅄䅁䑁䅁杌㍁䑁䅕李䅁䅁杷允䅁䅁䅑䅁䑁䅁䅷䅁䭁偁䱯䅁䭁佁䭫䅁䭁䝁䔸䅁䉁䅁䅁允䅁䅁䅕䅁䅁䑁桄〸䵁䅉䅅䅁䕁䅁䅁睁䵁䅁䅁权䱂睃䅁权潄权䅁权瑂䅂䅁允䅁䅁䅅䅁佁䅁䄴䅁硁䑁䅁杌㕁䑁䅉兎䅁䅁杷允䅁䅁䅑䅁䑁䅁䅷䅁䭁䵁䅕䅁䭁䉁䅅䅁䭁䅁䅕䅁䉁䅁䅁允䅁䅁䄴䅆䅁䑁䅉免㕁䑁䅫䅍睁䑁䅁䅍睁䅁䅁䍄䉁䅁䅁䅂䅁䅁䅍䅄䅁䅁䅯䅊䅳䅁䅯朵䅯䅁䅯兢䅑䅁䅅䅁䉁䅁䅁杄䵁䅁䅁杍畁䑁䅫免㉁䅁䅁䍄䉁䅁䅁䅂䅁䅁䅍䅄䅁䅁䅯䅔䅳䅁䅯䄶䅯䅁䅯全䅑䅁䅅䅁䉁䅁䅁杄佁䅁䅁兌祁䍁䄴睎穁䑁䅅䅁䵁䅉䅅䅁䕁䅁䅁睁䵁䅁䅁权偄睃䅁权潄权䅁权䙃䅂䅁允䅁䅁䅅䅁佁䅁䄴䅁硁䑁䅕杌睁䑁䅁兏䅁䅁杷允䅁䅁䅑䅁䑁䅁䅷䅁䭁䙁䵕䅁䭁佁䭯䅁䭁䝁䔸䅁䉁䅁䅁允䅁䅁䄴䅄䅁䑁䅁杌穁䑁䅉李䅁䅁杷允䅁䅁䅑䅁䑁䅁䅷䅁䭁乁䱁䅁䭁佁䭫䅁䭁佁䭷䅁䉁䅁䅁允䅁䅁䅕䅁䅁䍁噄〷䵁䅉䅅䅁䕁䅁䅁睁䵁䅁䅁权楂䅄䅁权煄权䅁权䙃䅂䅁允䅁䅁䅅䅁䭁䙁䴴䅁䵁䅉䅅䅁䑁䅁䅁睁䵁䅁䅁权千睃䅁权奁杂䅁允䅁䅁䅅䅁䭁䡁䝷䅁䵁䅉䅅䅁䕁䅁䅁睁䵁䅁䅁权瑁兄䅁权瑄权䅁权睂䅂䅁允䅁䅁䅅䅁䙁䝁㡱䩤奍䵂⽙䍄䉁䅁䅁䅂䅁䅁䅍䅄䅁䅁䅯杄䅳䅁䅯儷䅯䅁䅯来䅑䅁䅅䅁䉁䅁䅁兂㝄奎楈娵㡔睐杷允䅁䅁䅑䅁䑁䅁䅷䅁䭁䱁䰰䅁䭁佁䭙䅁䭁䝁䔰䅁䉁䅁䅁允䅁䅁䄴䅄䅁䑁䅅杌㉁䑁䅫䅏䅁䅁杷允䅁䅁䅑䅁䑁䅁䅷䅁䭁䍁乑䅁䭁佁䭧䅁䭁䥁䕕䅁䉁䅁䅁允䅁䅁䄴杄䅁䑁䅉䅎畁䑁䅍杍ㅁ䅁䅁䍄䉁䅁䅁䅂䅁䅁䅍䅄䅁䅁䅯兣䅳䅁䅯朶䅯䅁䅯睧䅑䅁䅅䅁䉁䅁䅁杄䵁䅁䅁䅍畁䑁䅅睍硁䅁䅁䍄䉁䅁䅁䅂䅁䅁䅍䅄䅁䅁䅯关䅷䅁䅯朷䅯䅁䅯全䅑䅁䅅䅁䉁䅁䅁兂䅁䅁䅁䙑支䅑杷允䅁䅁䅑䅁䑁䅁䅷䅁䭁䙁临䅁䭁佁䭧䅁䭁䝁䔰䅁䉁䅁䅁允䅁䅁䄴杄䅁䑁䅫免畁䑁䅧䅍穁䅁䅁䍄䉁䅁䅁睁䅁䅁䅍䅄䅁䅁䅯杫䅳䅁䅯䅊䅙䅁䅅䅁䉁䅁䅁权䥁睂䅁䍄䉁䅁䅁䅂䅁䅁䅍䅄䅁䅁䅯䅄䅳䅁䅯䄶䅯䅁䅯兦䅑䅁䅅䅁䉁䅁䅁杄佁䅁䅁免㕁䍁䄴䅎ぁ䑁䅣䅁䵁䅉䅅䅁䕁䅁䅁睁䵁䅁䅁权流睃䅁权瑄权䅁权㙂䅂䅁允䅁䅁䅅䅁䙁䵁䴳䵺䵺偺⽷䍄䉁䅁䅁睁䅁䅁䅍䅄䅁䅁䅯杫䅳䅁䅯杊䅙䅁䅅䅁䉁䅁䅁杄䵁䅁䅁兎ㅁ䍁䄴睍ぁ䅁䅁䍄䉁䅁䅁䅂䅁䅁䅍䅄䅁䅁䅯䅸䄰䅁䅯儷䅯䅁䅯䅣䅑䅁䅅䅁䉁䅁䅁兂捃䍸睃浣㕪睐杷允䅁䅁䅑䅁䑁䅁䅷䅁䭁䡁䵷䅁䭁佁䭧䅁䭁䝁䔸䅁䉁䅁䅁允䅁䅁䄴䅄䅁䑁䅫杌㉁䑁䅁杍䅁䅁杷允䅁䅁䅍䅁䑁䅁䅷䅁䭁䙁临䅁䭁䍁䝑䅁䉁䅁䅁允䅁䅁䅯䅅䅑䅁杷允䅁䅁䅑䅁䑁䅁䅷䅁䭁䅁䱅䅁䭁佁䭙䅁䭁䝁䔰䅁䉁䅁䅁允䅁䅁䄴䅄䅁䑁䅅杌穁䑁䅫睍䅁䅁杷允䅁䅁䅑䅁䑁䅁䅷䅁䭁䩁䵣䅁䭁佁䭙䅁䭁䡁䕅䅁䉁䅁䅁允䅁䅁䄴䅄䅁䑁䅉杌睁䑁䅑睎䅁䅁杷允䅁䅁䅑䅁䑁䅁䅷䅁䭁䩁䰴䅁䭁佁䭧䅁䭁䡁䔰䅁䉁䅁䅁允䅁䅁䄴杄䅁䑁䅅兎畁䑁䅕兎㍁䅁䅁䍄䉁䅁䅁䅂䅁䅁䅍䅄䅁䅁䅯䄯䅳䅁䅯䄶䅯䅁䅯睧䅑䅁䅅䅁䉁䅁䅁杄佁䅁䅁兌硁䍁䄴李㍁䑁䅣䅁䵁䅉䅅䅁䕁䅁䅁睁䵁䅁䅁权䱁䅄䅁权煄权䅁权硂䅂䅁允䅁䅁䅅䅁佁䅁䅯䅁睁䍁䄴睍㕁䅁䅁䍄䉁䅁䅁睁䅁䅁䅍䅄䅁䅁䅯䄸䅯䅁䅯杇䅙䅁䅅䅁䉁䅁䅁权兂睂䅁䍄䉁䅁䅁䅂䅁䅁䅍䅄䅁䅁䅯睵䅳䅁䅯儶䅯䅁䅯睢䅑䅁䅅䅁䉁䅁䅁兂䅁䅁䅁偧䱐䅑杷允䅁䅁䅑䅁䑁䅁䅷䅁䭁䩁䴰䅁䭁佁䭯䅁䭁䝁䔰䅁䉁䅁䅁允䅁䅁䅯睒䅁䅁杷允䅁䅁䅑䅁䑁䅁䅷䅁䭁䥁乷䅁䭁佁䭯䅁䭁䝁䔸䅁䉁䅁䅁允䅁䅁䄴䅄䅁䑁䅅杌睁䑁䅁杍䅁䅁杷允䅁䅁䅑䅁䑁䅁䅷䅁䭁䥁䵣䅁䭁佁䭯䅁䭁䡁䔰䅁䉁䅁䅁允䅁䅁䄴䅄䅁䑁䅁杌睁䑁䅧䅏䅁䅁杷允䅁䅁䅑䅁䑁䅁䅷䅁䭁䍁乯䅁䭁佁䭳䅁䭁䡁䕁䅁䉁䅁䅁允䅁䅁䄴杅䅁䑁䅉杍祁䑁䅁杍祁䑁䅫李䅁䅁杷允䅁䅁䅑䅁䑁䅁䅷䅁䭁䭁乍䅁䭁佁䭳䅁䭁䡁䕁䅁䉁䅁䅁允䅁䅁䄴䅆䅁䑁䅅杍㍁䑁䅑兎㍁䑁䅧兎ぁ䅁䅁䍄䉁䅁䅁䅂䅁䅁䅍䅄䅁䅁䅯睩䅳䅁䅯眵䅯䅁䅯䅣䅑䅁䅅䅁䉁䅁䅁兂扄堫焵䡶穔睐杷允䅁䅁䅑䅁䑁䅁䅷䅁䭁䑁䵍䅁䭁佁䭙䅁䭁䡁䕁䅁䉁䅁䅁允䅁䅁䄴䅄䅁䑁䅍杌穁䑁䅉李䅁䅁杷允䅁䅁䅑䅁䑁䅁䅷䅁䭁䵁䵫䅁䭁佁䭳䅁䭁䡁䕯䅁䉁䅁䅁允䅁䅁䄴杅䅁䑁䅍李硁䑁䅣李睁䑁䅁䅍䅁䅁杷允䅁䅁䅑䅁䑁䅁䅷䅁䭁䅁䱍䅁䭁佁䭫䅁䭁䝁䔰䅁䉁䅁䅁允䅁䅁䅕䅁䅁䝁㕄䔴䵁䅉䅅䅁䕁䅁䅁睁䵁䅁䅁权㉁兄䅁权潄权䅁权䑃䅂䅁允䅁䅁䅅䅁佁䅁䄴䅁硁䑁䅉杌硁䑁䅉李䅁䅁杷允䅁䅁䅑䅁䑁䅁䅷䅁䭁䑁乣䅁䭁佁䭫䅁䭁䝁䔰䅁䉁䅁䅁允䅁䅁䅕䅁䅁䅁䭃ふ䵁䅉䅅䅁䕁䅁䅁睁䵁䅁䅁权㝄䅄䅁权煄权䅁权䙃䅂䅁允䅁䅁䅅䅁佁䅁䅷䅁睁䍁䄴䅏㑁䑁䅑䅁䵁䅉䅅䅁䕁䅁䅁睁䵁䅁䅁权奁睃䅁权湄权䅁权㥂䅂䅁允䅁䅁䅅䅁䙁䩁瑈䑦ㄸ橶䅚䍄䉁䅁䅁䅂䅁䅁䅍䅄䅁䅁䅯杨䄰䅁䅯朶䅯䅁䅯睧䅑䅁䅅䅁䉁䅁䅁杄䵁䅁䅁䅍畁䑁䅑睍㉁䅁䅁䍄䉁䅁䅁睁䅁䅁䅍䅄䅁䅁䅯杧䅷䅁䅯杈䅙䅁䅅䅁䉁䅁䅁权坂杂䅁䍄䉁䅁䅁䅂䅁䅁䅍䅄䅁䅁䅯儹䅯䅁䅯䄶䅯䅁䅯兣䅑䅁䅅䅁䉁䅁䅁杄佁䅁䅁免㍁䍁䄴杍㑁䑁䅧䅁䵁䅉䅅䅁䕁䅁䅁睁䵁䅁䅁权㑄权䅁权潄权䅁权硂䅂䅁允䅁䅁䅅䅁佁䅁䄴䅁硁䑁䅅杌穁䑁䅧李䅁䅁杷允䅁䅁䅍䅁䑁䅁䅷䅁䭁䙁䵕䅁䭁䍁䝙䅁䉁䅁䅁允䅁䅁䄴䅄䅁䑁䅫䅎畁䑁䅁杍䅁䅁杷允䅁䅁䅑䅁䑁䅁䅷䅁䭁䍁䵙䅁䭁佁䬰䅁䭁佁䭷䅁䉁䅁䅁允䅁䅁䅯睒䅁䅁杷允䅁䅁䅑䅁䑁䅁䅷䅁䭁䙁䰸䅁䭁佁䭫䅁䭁佁䭷䅁䉁䅁䅁允䅁䅁䅕䅁䅁䕁㥃欲䵁䅉䅅䅁䕁䅁䅁睁䵁䅁䅁权祃允䅁权剁䅁䅁权䕁杁䅁允䅁䅁䅅䅁佁䉁䅑䅁祁䑁䅣杍㕁䑁䅁䅍睁䑁䅁䅍䅁䅁杷允䅁䅁䅑䅁䑁䅁䅷䅁䭁䭁䱷䅁䭁佁䭙䅁䭁佁䭷䅁䉁䅁䅁允䅁䅁䅯睒䅁䅁杷允䅁䅁䅑䅁䑁䅁䅷䅁䭁䉁䵑䅁䭁佁䬴䅁䭁䡁䕯䅁䉁䅁䅁允䅁䅁䅕䅁䅁䱁䡒啈䵅䅉䅅䅁䕁䅁䅁睁䵁䅁䅁权兄䅄䅁权煄权䅁权獄权䅁允䅁䅁䅅䅁䭁䕁䅣䅁䵁䅉䅅䅁䕁䅁䅁睁䵁䅁䅁权敃䅄䅁权牄权䅁权㙂䅂䅁允䅁䅁䅅䅁佁䉁䅉䅁硁䑁䅣䅍硁䑁䅅李㉁䑁䅙䅁䵁䅉䅅䅁䕁䅁䅁睁䵁䅁䅁权㡂兄䅁权潄权䅁权硂䅂䅁允䅁䅁䅅䅁佁䅁䅷䅁㉁䍁䄴兏ぁ䑁䅉䅁䵁䅉䅅䅁䑁䅁䅁睁䵁䅁䅁权睁睃䅁权流杂䅁允䅁䅁䅅䅁佁䅁䄴䅁硁䑁䅅䅎畁䑁䅉杍䅁䅁杷允䅁䅁䅑䅁䑁䅁䅷䅁䭁䙁䵑䅁䭁佁䬴䅁䭁䝁䔸䅁䉁䅁䅁允䅁䅁䅕䅁䅁䵁噂欷䵁䅉䅅䅁䕁䅁䅁睁䵁䅁䅁权晁睄䅁权湄权䅁权䙃䅂䅁允䅁䅁䅅䅁䙁䭁捷浗㝑祈䅆䍄䉁䅁䅁䅂䅁䅁䅍䅄䅁䅁䅯睎䄰䅁䅯儷䅯䅁䅯睢䅑䅁䅅䅁䉁䅁䅁兂坂楄礲敮堯睐杷允䅁䅁䅑䅁䑁䅁䅷䅁䭁䕁丰䅁䭁佁䭳䅁䭁䥁䕕䅁䉁䅁䅁允䅁䅁䄴杅䅁䑁䅣睎睁䑁䅁䅍睁䑁䅁䅍䅁䅁杷允䅁䅁䅑䅁䑁䅁䅷䅁䭁䭁䱙䅁䭁䉁䜸䅁䭁䍁䝁䅁䉁䅁䅁允䅁䅁䅯䅔䅙䅁杷允䅁䅁䅑䅁䑁䅁䅷䅁䭁䱁䰰䅁䭁佁䭧䅁䭁䥁䕍䅁䉁䅁䅁允䅁䅁䄴䅄䅁䑁䅉杌㕁䑁䅕免䅁䅁杷允䅁䅁䅑䅁䑁䅁䅷䅁䭁䙁䱍䅁䭁佁䭫䅁䭁䝁䔰䅁䉁䅁䅁允䅁䅁䅕䅁䅁䅁佃猸䵁䅉䅅䅁䕁䅁䅁睁䵁䅁䅁权煂兄䅁权瑄权䅁权睂䅂䅁允䅁䅁䅅䅁䙁偁⭰牡へ⭫⽧䍄䉁䅁䅁䅂䅁䅁䅍䅄䅁䅁䅯兕䅳䅁䅯朷䅯䅁䅯䅣䅑䅁䅅䅁䉁䅁䅁兂䅁䅁䅁䑉歪䅑杷允䅁䅁䅑䅁䑁䅁䅷䅁䭁䥁䰸䅁䭁佁䭯䅁䭁䡁䕯䅁䉁䅁䅁允䅁䅁䄴䅄䅁䑁䅁杌祁䑁䅁李䅁䅁杷允䅁䅁䅑䅁䑁䅁䅷䅁䭁䡁䵑䅁䭁佁䭫䅁䭁䝁䔸䅁䉁䅁䅁允䅁䅁䅕䅁䅁䅁橁欳䵁䅉䅅䅁䕁䅁䅁睁䵁䅁䅁权㥄䅄䅁权煄权䅁权㙂䅂䅁允䅁䅁䅅䅁佁䅁䅷䅁睁䍁䄴杍㕁䑁䅉䅁䵁䅉䅅䅁䕁䅁䅁睁䵁䅁䅁权㑃睃䅁权煄权䅁权瑂䅂䅁允䅁䅁䅅䅁佁䅁䅯䅁硁䍁䄴兎ぁ䅁䅁䍄䉁䅁䅁睁䅁䅁䅍䅄䅁䅁䅯杰䅳䅁䅯杊䅙䅁䅅䅁䉁䅁䅁杄䵁䅁䅁睎㑁䍁䄴杍㑁䅁䅁䍄䉁䅁䅁䅂䅁䅁䅍䅄䅁䅁䅯兎䄰䅁䅯朷䅯䅁䅯兦䅑䅁䅅䅁䉁䅁䅁兂䅁䅁䅁䍣㙪䅷杷允䅁䅁䅑䅁䑁䅁䅷䅁䭁䕁䱍䅁䭁佁䭫䅁䭁䥁䕍䅁䉁䅁䅁允䅁䅁䅕䅁䅁䅁瑃䕺䵁䅉䅅䅁䕁䅁䅁睁䵁䅁䅁权䵄䅄䅁权煄权䅁权硂䅂䅁允䅁䅁䅅䅁䭁䕁䅣䅁䵁䅉䅅䅁䕁䅁䅁睁䵁䅁䅁权硁睄䅁权晁杂䅁权杁杂䅁允䅁䅁䅅䅁䭁乁䱉䅁䵁䅉䅅䅁䑁䅁䅁睁䵁䅁䅁权㝁兄䅁权奁杂䅁允䅁䅁䅅䅁䭁䉁䝫䅁䵁䅉䅅䅁䕁䅁䅁睁䵁䅁䅁权㑁睃䅁权浄权䅁权硂䅂䅁允䅁䅁䅅䅁佁䅁䅷䅁祁䍁䄴杍㕁䑁䅉䅁䵁䅉䅅䅁䕁䅁䅁睁䵁䅁䅁权奂睃䅁权瑄权䅁权獄权䅁允䅁䅁䅅䅁䙁䭁硲欰椱䱅⽧䍄䉁䅁䅁䅂䅁䅁䅍䅄䅁䅁䅯䅕䅷䅁䅯儶䅯䅁䅯睢䅑䅁䅅䅁䉁䅁䅁兂䅁䅁䅁䡑栯䅑杷允䅁䅁䅍䅁䑁䅁䅷䅁䭁䑁䱣䅁䭁䉁䜴䅁䉁䅁䅁允䅁䅁䅯兂䅧䅁杷允䅁䅁䅍䅁䑁䅁䅷䅁䭁䱁䵯䅁䭁䉁䜴䅁䉁䅁䅁允䅁䅁䅯䅘䅙䅁杷允䅁䅁䅑䅁䑁䅁䅷䅁䭁䥁䉕䅁䭁䉁䅅䅁䭁䅁䍑䅁䉁䅁䅁允䅁䅁䄴䅆䅁䑁䅍䅍睁䑁䅁䅍睁䑁䅁䅍睁䅁䅁䍄䉁䅁䅁䅂䅁䅁䅍䅄䅁䅁䅯䅑䅅䅁䅯权䅁䅁䅯兂䅁䅁䅅䅁䉁䅁䅁兂⽁噎㘶兓扷䅑杷允䅁䅁䅍䅁䑁䅁䅷䅁䭁䉁䵉䅁䭁䍁䝙䅁䉁䅁䅁允䅁䅁䄴䅄䅁䑁䅫睎畁䑁䅫免䅁䅁杷允䅁䅁䅑䅁䑁䅁䅷䅁䭁䥁䰴䅁䭁佁䭫䅁䭁䥁䕍䅁䉁䅁䅁允䅁䅁䅕䅁䅁䅁汄䔴䵁䅉䅅䅁䕁䅁䅁睁䵁䅁䅁权䍂睃䅁权潄权䅁权療䅂䅁允䅁䅁䅅䅁䭁䕁䅣䅁䵁䅉䅅䅁䕁䅁䅁睁䵁䅁䅁权佄䅄䅁权煄权䅁权瑂䅂䅁允䅁䅁䅅䅁佁䅁䅷䅁硁䍁䄴睍硁䑁䅙䅁䵁䅉䅅䅁䑁䅁䅁睁䵁䅁䅁权扃睃䅁权敁杂䅁允䅁䅁䅅䅁䭁䥁䜸䅁䵁䅉䅅䅁䕁䅁䅁睁䵁䅁䅁权䱃睃䅁权潄权䅁权睂䅂䅁允䅁䅁䅅䅁佁䅁䅷䅁穁䍁䄴睎穁䑁䅉䅁䵁䅉䅅䅁䕁䅁䅁睁䵁䅁䅁权杁兄䅁权湄权䅁权瑂䅂䅁允䅁䅁䅅䅁䙁䙁偹癷潕偘⽵䍄䉁䅁䅁䅂䅁䅁䅍䅄䅁䅁䅯兯䅳䅁䅯眵䅯䅁䅯睧䅑䅁䅅䅁䉁䅁䅁兂㑃潈牘呕硧䅑杷允䅁䅁䅑䅁䑁䅁䅷䅁䭁䍁䵷䅁䭁佁䭯䅁䭁䝁䔸䅁䉁䅁䅁允䅁䅁䄴䅄䅁䑁䅅杌祁䑁䅫睍䅁䅁杷允䅁䅁䅍䅁䑁䅁䅷䅁䭁䑁乍䅁䭁䉁䝧䅁䉁䅁䅁允䅁䅁䅯䅦䅙䅁杷允䅁䅁䅑䅁䑁䅁䅷䅁䭁䡁䅧䅁䭁䅁䅯䅁䭁䅁䅕䅁䉁䅁䅁允䅁䅁䅕㘴扗䍸睃歆䵁䅉䅅䅁䕁䅁䅁睁䵁䅁䅁权䉂兄䅁权浄权䅁权㥂䅂䅁允䅁䅁䅅䅁佁䅁䅷䅁ぁ䍁䄴免㕁䑁䅣䅁䵁䅉䅅䅁䕁䅁䅁睁䵁䅁䅁权灂睃䅁权灄权䅁权䑃䅂䅁允䅁䅁䅅䅁䙁䅁䅁䅁䅁㡯䅢䍄䉁䅁䅁䅂䅁䅁䅍䅄䅁䅁䅯杋䄰䅁䅯朶䅯䅁䅯睢䅑䅁䅅䅁䉁䅁䅁杄䵁䅁䅁免畁䑁䅕兎穁䅁䅁䍄䉁䅁䅁睁䅁䅁䅍䅄䅁䅁䅯先䄰䅁䅯䅈䅙䅁䅅䅁䉁䅁䅁权潂睂䅁䍄䉁䅁䅁䅂䅁䅁䅍䅄䅁䅁䅯眷䅳䅁䅯儷䅯䅁䅯兣䅑䅁䅅䅁䉁䅁䅁兂䥄䬯呈畔佘睐杷允䅁䅁䅑䅁䑁䅁䅷䅁䭁䝁䱉䅁䭁佁䭯䅁䭁䝁䔸䅁䉁䅁䅁允䅁䅁䄴䅄䅁䑁䅁杌㉁䑁䅅李䅁䅁杷允䅁䅁䅑䅁䑁䅁䅷䅁䭁䝁䵉䅁䭁佁䭙䅁䭁䝁䔰䅁䉁䅁䅁允䅁䅁䄴杄䅁䑁䅉杍畁䑁䅫杍硁䅁䅁䍄䉁䅁䅁䅂䅁䅁䅍䅄䅁䅁䅯睶䅕䅁䅯䄶䅯䅁䅯来䅑䅁䅅䅁䉁䅁䅁杄佁䅁䅁免穁䍁䄴免穁䑁䅑䅁䵁䅉䅅䅁䕁䅁䅁睁䵁䅁䅁权䕂睃䅁权浄权䅁权瑂䅂䅁允䅁䅁䅅䅁佁䅁䅷䅁硁䍁䄴䅎㑁䑁䅙䅁䵁䅉䅅䅁䕁䅁䅁睁䵁䅁䅁权敄睃䅁权浄权䅁权硂䅂䅁允䅁䅁䅅䅁佁䅁䅷䅁硁䍁䄴兎㑁䑁䅕䅁䵁䅉䅅䅁䕁䅁䅁睁䵁䅁䅁权慂睃䅁权瑄权䅁权療䅂䅁允䅁䅁䅅䅁䙁偁⭰牡へ㙫⽧䍄䉁䅁䅁䅂䅁䅁䅍䅄䅁䅁䅯䄯䅷䅁䅯朶䅯䅁䅯兢䅑䅁䅅䅁䉁䅁䅁杄䵁䅁䅁䅍畁䑁䅑䅎ㅁ䅁䅁䍄䉁䅁䅁䅂䅁䅁䅍䅄䅁䅁䅯杏䄰䅁䅯儷䅯䅁䅯睢䅑䅁䅅䅁䉁䅁䅁兂䕁杖琴灳樳睐杷允䅁䅁䅑䅁䑁䅁䅷䅁䭁䕁䱍䅁䭁佁䬴䅁䭁䡁䕯䅁䉁䅁䅁允䅁䅁䅕䅁䅁䥁䅄䔳䵁䅉䅅䅁䕁䅁䅁睁䵁䅁䅁权婁䅄䅁权畄权䅁权獄权䅁允䅁䅁䅅䅁䙁䅁䅁䅁杂佭䅂䍄䉁䅁䅁䅂䅁䅁䅍䅄䅁䅁䅯兩䅷䅁䅯朵䅯䅁䅯睢䅑䅁䅅䅁䉁䅁䅁杄䵁䅁䅁兎畁䑁䅙䅏穁䅁䅁䍄䉁䅁䅁䅂䅁䅁䅍䅄䅁䅁䅯来䅳䅁䅯朵䅯䅁䅯䄷䅯䅁䅅䅁䉁䅁䅁杄䵁䅁䅁兏畁䑁䅧䅏祁䅁䅁䍄䉁䅁䅁䅂䅁䅁䅍䅄䅁䅁䅯睐䅷䅁䅯朵䅯䅁䅯䄷䅯䅁䅅䅁䉁䅁䅁杄䵁䅁䅁免畁䑁䅕杍祁䅁䅁䍄䉁䅁䅁䅂䅁䅁䅍䅄䅁䅁䅯杕䅷䅁䅯眶䅯䅁䅯䄷䅯䅁䅅䅁䉁䅁䅁杄十䅁䅁杍祁䑁䅧兎㉁䑁䅁李㉁䅁䅁䍄䉁䅁䅁䅂䅁䅁䅍䅄䅁䅁䅯免䅷䅁䅯朷䅯䅁䅯来䅑䅁䅅䅁䉁䅁䅁兂䅁䅁䅁䱣㍢䅑杷允䅁䅁䅑䅁䑁䅁䅷䅁䭁䕁䵳䅁䭁佁䭧䅁䭁䥁䕕䅁䉁䅁䅁允䅁䅁䅯睒䅁䅁杷允䅁䅁䅑䅁䑁䅁䅷䅁䭁䥁䵍䅁䭁佁䭫䅁䭁䥁䕍䅁䉁䅁䅁允䅁䅁䅕䅁䅁䅁湂歷䵁䅉䅅䅁䑁䅁䅁睁䵁䅁䅁权㡄睃䅁权慁杂䅁允䅁䅁䅅䅁䭁䡁䝳䅁䵁䅉䅅䅁䑁䅁䅁睁䵁䅁䅁权穄权䅁权慁杂䅁允䅁䅁䅅䅁䭁䝁䝉䅁䵁䅉䅅䅁䑁䅁䅁睁䵁䅁䅁权桂䅄䅁权捁杂䅁允䅁䅁䅅䅁䭁䉁䡷䅁䵁䅉䅅䅁䕁䅁䅁睁䵁䅁䅁权楃䅄䅁权浄权䅁权睂䅂䅁允䅁䅁䅅䅁佁䅁䅷䅁祁䍁䄴䅍穁䑁䅍䅁䵁䅉䅅䅁䑁䅁䅁睁䵁䅁䅁权歄䅄䅁权奁杂䅁允䅁䅁䅅䅁䭁䕁䝯䅁䵁䅉䅅䅁䕁䅁䅁睁䵁䅁䅁权佃䅄䅁权晁杂䅁权杁杂䅁允䅁䅁䅅䅁䭁䵁䝕䅁䵁䅉䅅䅁䕁䅁䅁睁䵁䅁䅁权䥁睃䅁权潄权䅁权硂䅂䅁允䅁䅁䅅䅁佁䅁䄴䅁祁䑁䅉杌㉁䑁䅣杍䅁䅁杷允䅁䅁䅑䅁䑁䅁䅷䅁䭁䡁䱷䅁䭁佁䬰䅁䭁䡁䔰䅁䉁䅁䅁允䅁䅁䅕㥆佮ㄹ橐吱䴸䅉䅅䅁䕁䅁䅁睁䵁䅁䅁权獁䅄䅁权煄权䅁权㙂䅂䅁允䅁䅁䅅䅁佁䅁䅷䅁硁䍁䄴睍ぁ䑁䅅䅁䵁䅉䅅䅁䕁䅁䅁睁䵁䅁䅁权穁兄䅁权晁杂䅁权杁杂䅁允䅁䅁䅅䅁䭁䕁䝷䅁䵁䅉䅅䅁䕁䅁䅁睁䵁䅁䅁权睁䅄䅁权浄权䅁权䑃䅂䅁允䅁䅁䅅䅁佁䅁䅷䅁祁䍁䄴䅏㉁䑁䅧䅁䵁䅉䅅䅁䕁䅁䅁睁䵁䅁䅁权塂䅄䅁权灄权䅁权硂䅂䅁允䅁䅁䅅䅁䙁䅁䅁䅁杄杕䉶䍄䉁䅁䅁䅂䅁䅁䅍䅄䅁䅁䅯睬䄰䅁䅯䄶䅯䅁䅯兦䅑䅁䅅䅁䉁䅁䅁杄佁䅁䅁䅎㕁䍁䄴䅎ぁ䑁䅍䅁䵁䅉䅅䅁䕁䅁䅁睁䵁䅁䅁权潃䅁䅁权剁䅁䅁权䙁䅁䅁允䅁䅁䅅䅁佁䉁䅑䅁㍁䑁䅍杍穁䑁䅁䅍睁䑁䅁䅍䅁䅁杷允䅁䅁䅑䅁䑁䅁䅷䅁䭁䑁䵉䅁䭁佁䭙䅁䭁䥁䕍䅁䉁䅁䅁允䅁䅁䄴䅄䅁䑁䅅杌ぁ䑁䅑杍䅁䅁杷允䅁䅁䅍䅁䑁䅁䅷䅁䭁䑁乍䅁䭁䍁䝙䅁䉁䅁䅁允䅁䅁䄴杄䅁䑁䅅䅍睁䍁䄴杍ㅁ䅁䅁䍄䉁䅁䅁䅂䅁䅁䅍䅄䅁䅁䅯眹䅯䅁䅯眵䅯䅁䅯睢䅑䅁䅅䅁䉁䅁䅁兂歂㥏倹婪啣䅑杷允䅁䅁䅑䅁䑁䅁䅷䅁䭁䅁䴴䅁䭁佁䭯䅁䭁䡁䕁䅁䉁䅁䅁允䅁䅁䄴䅄䅁䑁䅁杌硁䑁䅙李䅁䅁杷允䅁䅁䅑䅁䑁䅁䅷䅁䭁䉁䄰䅁䭁䅁䅑䅁䭁䅁䍑䅁䉁䅁䅁允䅁䅁䅕䅁䅁䡧啉つ䵅䅉䅅䅁䕁䅁䅁睁䵁䅁䅁权千睃䅁权潄权䅁权療䅂䅁允䅁䅁䅅䅁䭁䕁䅣䅁䵁䅉䅅䅁䑁䅁䅁睁䵁䅁䅁权畁䅄䅁权奁杂䅁允䅁䅁䅅䅁䭁䡁䝷䅁䵁䅉䅅䅁䑁䅁䅁睁䵁䅁䅁权癁䅄䅁权奁杂䅁允䅁䅁䅅䅁䭁䕁䝑䅁䵁䅉䅅䅁䕁䅁䅁睁䵁䅁䅁权獁䅄䅁权潄权䅁权獄权䅁允䅁䅁䅅䅁佁䅁䅷䅁㕁䍁䄴杍㉁䑁䅉䅁䵁䅉䅅䅁䕁䅁䅁睁䵁䅁䅁权䡂䅄䅁权煄权䅁权䙃䅂䅁允䅁䅁䅅䅁佁䅁䅷䅁硁䍁䄴䅍睁䑁䅣䅁䵁䅉䅅䅁䕁䅁䅁睁䵁䅁䅁权佁䅄䅁权潄权䅁权䑃䅂䅁允䅁䅁䅅䅁佁䅁䄴䅁㑁䑁䅁杌㍁䑁䅑兎䅁䅁杷允䅁䅁䅑䅁䑁䅁䅷䅁䭁䝁䵫䅁䭁佁䭧䅁䭁䝁䔰䅁䉁䅁䅁允䅁䅁䄴䅅䅁䍁䄰免睁䑁䅅杌㕁䑁䅣䅁䵁䅉䅅䅁䕁䅁䅁睁䵁䅁䅁权い睃䅁权畄权䅁权瑂䅂䅁允䅁䅁䅅䅁䙁䅁䅁䅁兂村䉰䍄䉁䅁䅁䅂䅁䅁䅍䅄䅁䅁䅯杊䅷䅁䅯朶䅯䅁䅯兦䅑䅁䅅䅁䉁䅁䅁杄䵁䅁䅁䅍畁䑁䅣睎ぁ䅁䅁䍄䉁䅁䅁䅂䅁䅁䅍䅄䅁䅁䅯眶䅷䅁䅯朷䅯䅁䅯䅣䅑䅁䅅䅁䉁䅁䅁兂䅁䅁䅁䍯杺䅑杷允䅁䅁䅑䅁䑁䅁䅷䅁䭁䍁䉁䅁䭁䅁䅑䅁䭁䅁䅕䅁䉁䅁䅁允䅁䅁䅕䅁䅁䩁兰ご䵅䅉䅅䅁䕁䅁䅁睁䵁䅁䅁权坂睃䅁权牄权䅁权䑃䅂䅁允䅁䅁䅅䅁佁䉁䅉䅁穁䑁䅑睍ぁ䑁䅍兎ぁ䑁䅫䅁䵁䅉䅅䅁䕁䅁䅁睁䵁䅁䅁权畁兄䅁权畄权䅁权㥂䅂䅁允䅁䅁䅅䅁䙁䅁䅁䅁䅃獅䄵䍄䉁䅁䅁䅂䅁䅁䅍䅄䅁䅁䅯睐䅳䅁䅯眶䅯䅁䅯䅣䅑䅁䅅䅁䉁䅁䅁杄十䅁䅁杍ぁ䑁䅍李ㅁ䑁䅁䅍睁䅁䅁䍄䉁䅁䅁䅂䅁䅁䅍䅄䅁䅁䅯杺䅷䅁䅯朶䅯䅁䅯睧䅑䅁䅅䅁䉁䅁䅁杄䵁䅁䅁免畁䑁䅑李穁䅁䅁䍄䉁䅁䅁睁䅁䅁䅍䅄䅁䅁䅯睋䅷䅁䅯杈䅙䅁䅅䅁䉁䅁䅁权穂杂䅁䍄䉁䅁䅁䅂䅁䅁䅍䅄䅁䅁䅯儵䅷䅁䅯眵䅯䅁䅯兣䅑䅁䅅䅁䉁䅁䅁兂噄佥浫免婧䅑杷允䅁䅁䅑䅁䑁䅁䅷䅁䭁䥁乙䅁䭁佁䭳䅁䭁䥁䕕䅁䉁䅁䅁允䅁䅁䄴䅆䅁䑁䅅䅏ㅁ䑁䅕䅏祁䑁䅁䅍睁䅁䅁䍄䉁䅁䅁睁䅁䅁䅍䅄䅁䅁䅯兔䅳䅁䅯䅊䅙䅁䅅䅁䉁䅁䅁权捄元䅁䍄䉁䅁䅁䅂䅁䅁䅍䅄䅁䅁䅯䄰䅳䅁䅯朷䅯䅁䅯䅣䅑䅁䅅䅁䉁䅁䅁兂䅁䅁䅁乧湢䅑杷允䅁䅁䅑䅁䑁䅁䅷䅁䭁䍁䱣䅁䭁佁䭳䅁䭁䡁䕁䅁䉁䅁䅁允䅁䅁䄴杅䅁䑁䅉睎睁䑁䅑杍穁䑁䅉李䅁䅁杷允䅁䅁䅑䅁䑁䅁䅷䅁䭁䑁䱯䅁䭁䉁䜸䅁䭁䍁䝁䅁䉁䅁䅁允䅁䅁䅯䅉䅫䅁杷允䅁䅁䅑䅁䑁䅁䅷䅁䭁乁䵕䅁䭁佁䬰䅁䭁䡁䔰䅁䉁䅁䅁允䅁䅁䅕眰呸㡎䡔稸䴸䅉䅅䅁䕁䅁䅁睁䵁䅁䅁权牄䅄䅁权畄权䅁权獄权䅁允䅁䅁䅅䅁䙁䅁䅁䅁睄偓䅖䍄䉁䅁䅁睁䅁䅁䅍䅄䅁䅁䅯杌䅷䅁䅯䅈䅙䅁䅅䅁䉁䅁䅁权楂杂䅁䍄䉁䅁䅁䅂䅁䅁䅍䅄䅁䅁䅯睯䅳䅁䅯䄶䅯䅁䅯兢䅑䅁䅅䅁䉁䅁䅁杄䭁䅁䅁睍畁䑁䅙䅎䅁䅁杷允䅁䅁䅑䅁䑁䅁䅷䅁䭁䩁䴴䅁䭁佁䭯䅁䭁䝁䔰䅁䉁䅁䅁允䅁䅁䄴权䅁䑁䅅杌ㅁ䑁䅑䅁䵁䅉䅅䅁䑁䅁䅁睁䵁䅁䅁权䩁䅄䅁权奁杂䅁允䅁䅁䅅䅁䭁䑁䝫䅁䵁䅉䅅䅁䑁䅁䅁睁䵁䅁䅁权癁䅄䅁权敁杂䅁允䅁䅁䅅䅁䭁乁䝷䅁䵁䅉䅅䅁䕁䅁䅁睁䵁䅁䅁权硁允䅁权䉁杁䅁权䙁杁䅁允䅁䅁䅅䅁䙁䭁啷娶⽳䵌䅤䍄䉁䅁䅁䅂䅁䅁䅍䅄䅁䅁䅯共䅷䅁䅯朶䅯䅁䅯兣䅑䅁䅅䅁䉁䅁䅁杄䵁䅁䅁䅍畁䑁䅉䅍㉁䅁䅁䍄䉁䅁䅁䅂䅁䅁䅍䅄䅁䅁䅯睂䄰䅁䅯朶䅯䅁䅯睧䅑䅁䅅䅁䉁䅁䅁杄䵁䅁䅁䅍畁䑁䅧兎穁䅁䅁䍄䉁䅁䅁䅂䅁䅁䅍䅄䅁䅁䅯睹䄰䅁䅯朷䅯䅁䅯兣䅑䅁䅅䅁䉁䅁䅁兂䅁䅁䅁䍁癦䅑杷允䅁䅁䅍䅁䑁䅁䅷䅁䭁䉁乧䅁䭁䍁䝙䅁䉁䅁䅁允䅁䅁䄴䅄䅁䑁䅧免畁䑁䅣睎䅁䅁杷允䅁䅁䅑䅁䑁䅁䅷䅁䭁乁䱑䅁䭁佁䬴䅁䭁䡁䕅䅁䉁䅁䅁允䅁䅁䅕䅁䅁䙁䡄啂䵅䅉䅅䅁䑁䅁䅁睁䵁䅁䅁权祂兄䅁权流杂䅁允䅁䅁䅅䅁佁䅁䄴䅁硁䑁䅁䅎畁䑁䅁䅎䅁䅁杷允䅁䅁䅑䅁䑁䅁䅷䅁䭁䉁䰴䅁䭁佁䭳䅁䭁䡁䕯䅁䉁䅁䅁允䅁䅁䄴杅䅁䑁䅙䅍㕁䑁䅁免ㅁ䑁䅧睍䅁䅁杷允䅁䅁䅍䅁䑁䅁䅷䅁䭁䵁䱕䅁䭁䉁䝧䅁䉁䅁䅁允䅁䅁䅯克䅙䅁杷允䅁䅁䅑䅁䑁䅁䅷䅁䭁䩁䵷䅁䭁佁䭳䅁䭁䥁䕕䅁䉁䅁䅁允䅁䅁䄴杅䅁䑁䅕䅏硁䑁䅁睎睁䑁䅁䅍䅁䅁杷允䅁䅁䅍䅁䑁䅁䅷䅁䭁䍁䵣䅁䭁䉁䜴䅁䉁䅁䅁允䅁䅁䅯朵䅧䅁杷允䅁䅁䅑䅁䑁䅁䅷䅁䭁䍁䵫䅁䭁佁䭙䅁䭁䡁䔰䅁䉁䅁䅁允䅁䅁䄴䅄䅁䑁䅅杌硁䑁䅁免䅁䅁杷允䅁䅁䅑䅁䑁䅁䅷䅁䭁䝁䵅䅁䭁佁䭫䅁䭁䡁䕯䅁䉁䅁䅁允䅁䅁䅕䅁䅁䵁穁䔳䵁䅉䅅䅁䕁䅁䅁睁䵁䅁䅁权硂睃䅁权畄权䅁权療䅂䅁允䅁䅁䅅䅁䙁䅁䅁䅁权敥䅨䍄䉁䅁䅁䅂䅁䅁䅍䅄䅁䅁䅯睹䄰䅁䅯儷䅯䅁䅯睧䅑䅁䅅䅁䉁䅁䅁兂呃䅇坒楄椳睐杷允䅁䅁䅑䅁䑁䅁䅷䅁䭁䩁䅉䅁䭁䅁䍅䅁䭁䅁䍉䅁䉁䅁䅁允䅁䅁䅕剥桕発慐䔵䵁䅉䅅䅁䕁䅁䅁睁䵁䅁䅁权偁䅄䅁权浄权䅁权䑃䅂䅁允䅁䅁䅅䅁佁䅁䄴䅁祁䑁䅙杌ㅁ䑁䅧睍䅁䅁杷允䅁䅁䅑䅁䑁䅁䅷䅁䭁䥁䱯䅁䭁佁䭫䅁䭁䡁䔰䅁䉁䅁䅁允䅁䅁䅕䅁䅁䥁慃欴䵁䅉䅅䅁䕁䅁䅁睁䵁䅁䅁权潃睃䅁权湄权䅁权䙃䅂䅁允䅁䅁䅅䅁䙁䵁灷栳㜶⭩⽍䍄䉁䅁䅁䅂䅁䅁䅍䅄䅁䅁䅯兦䅷䅁䅯眶䅯䅁䅯䅣䅑䅁䅅䅁䉁䅁䅁杄十䅁䅁兏㑁䑁䅣兎祁䑁䅁免㑁䅁䅁䍄䉁䅁䅁䅂䅁䅁䅍䅄䅁䅁䅯杂䄰䅁䅯朷䅯䅁䅯䄷䅯䅁䅅䅁䉁䅁䅁兂䅁䅁䅁䱳䌰兑杷允䅁䅁䅍䅁䑁䅁䅷䅁䭁䍁䴴䅁䭁䍁䝑䅁䉁䅁䅁允䅁䅁䅯䅃䅣䅁杷允䅁䅁䅑䅁䑁䅁䅷䅁䭁䩁䵳䅁䭁佁䬰䅁䭁䡁䕁䅁䉁䅁䅁允䅁䅁䅕〰椱䙅㕧䑴䴸䅉䅅䅁䑁䅁䅁睁䵁䅁䅁权癁䅄䅁权歁杂䅁允䅁䅁䅅䅁䭁䩁偍䅁䵁䅉䅅䅁䕁䅁䅁睁䵁䅁䅁权㕄权䅁权煄权䅁权㙂䅂䅁允䅁䅁䅅䅁佁䅁䅷䅁硁䍁䄴李㉁䑁䅉䅁䵁䅉䅅䅁䕁䅁䅁睁䵁䅁䅁权䕄䅄䅁权牄权䅁权䑃䅂䅁允䅁䅁䅅䅁佁䉁䅑䅁硁䑁䅙䅎㍁䑁䅅䅍㍁䑁䅫睍䅁䅁杷允䅁䅁䅑䅁䑁䅁䅷䅁䭁䵁丸䅁䭁佁䭧䅁䭁佁䭷䅁䉁䅁䅁允䅁䅁䄴杄䅁䑁䅅䅍畁䑁䅕李ㅁ䅁䅁䍄䉁䅁䅁䅂䅁䅁䅍䅄䅁䅁䅯睷䅳䅁䅯朵䅯䅁䅯兣䅑䅁䅅䅁䉁䅁䅁杄䵁䅁䅁睍畁䑁䅅䅏㍁䅁䅁䍄䉁䅁䅁䅂䅁䅁䅍䅄䅁䅁䅯睓䅷䅁䅯朷䅯䅁䅯睢䅑䅁䅅䅁䉁䅁䅁兂䅁䅁䅁䥣ぐ䅑杷允䅁䅁䅑䅁䑁䅁䅷䅁䭁䝁乑䅁䭁佁䭙䅁䭁佁䭷䅁䉁䅁䅁允䅁䅁䄴䅄䅁䑁䅅杌祁䑁䅍䅏䅁䅁杷允䅁䅁䅑䅁䑁䅁䅷䅁䭁䩁䅫䅁䭁䉁䅅䅁䭁䅁䅕䅁䉁䅁䅁允䅁䅁䄴杆䅁䑁䅑睍㉁䑁䅙䅍睁䑁䅁䅍睁䑁䅁䅁䵁䅉䅅䅁䕁䅁䅁睁䵁䅁䅁权䉂兄䅁权浄权䅁权睂䅂䅁允䅁䅁䅅䅁佁䅁䅯䅁祁䍁䄴睍祁䅁䅁䍄䉁䅁䅁䅂䅁䅁䅍䅄䅁䅁䅯元䅳䅁䅯儶䅯䅁䅯全䅑䅁䅅䅁䉁䅁䅁兂䅁䅁䅁䑁浃䅷杷允䅁䅁䅑䅁䑁䅁䅷䅁䭁䙁临䅁䭁佁䭯䅁䭁䥁䕍䅁䉁䅁䅁允䅁䅁䄴䅄䅁䑁䅁杌睁䑁䅧杍䅁䅁杷允䅁䅁䅑䅁䑁䅁䅷䅁䭁䝁乷䅁䭁佁䭯䅁䭁䥁䕍䅁䉁䅁䅁允䅁䅁䄴䅄䅁䑁䅁杌穁䑁䅙免䅁䅁杷允䅁䅁䅑䅁䑁䅁䅷䅁䭁䭁乍䅁䭁佁䭯䅁䭁䥁䕕䅁䉁䅁䅁允䅁䅁䄴䅄䅁䑁䅁杌硁䑁䅁李䅁䅁杷允䅁䅁䅍䅁䑁䅁䅷䅁䭁䍁䴴䅁䭁䍁䝙䅁䉁䅁䅁允䅁䅁䄴䅄䅁䑁䅫䅍畁䑁䅁睍䅁䅁杷允䅁䅁䅑䅁䑁䅁䅷䅁䭁䩁䱕䅁䭁佁䭯䅁䭁䝁䔰䅁䉁䅁䅁允䅁䅁䄴䅄䅁䑁䅁杌㕁䑁䅅免䅁䅁杷允䅁䅁䅑䅁䑁䅁䅷䅁䭁偁䱯䅁䭁佁䭙䅁䭁䡁䕁䅁䉁䅁䅁允䅁䅁䄴䅄䅁䑁䅅杌穁䑁䅙兏䅁䅁杷允䅁䅁䅑䅁䑁䅁䅷䅁䭁䩁䱷䅁䭁佁䭫䅁䭁䡁䔰䅁䉁䅁䅁允䅁䅁䅕䅁䅁䅁睂へ䵁䅉䅅䅁䕁䅁䅁睁䵁䅁䅁权坄䅂䅁权剁䅁䅁权䙁䅁䅁允䅁䅁䅅䅁佁䉁䅑䅁硁䑁䅑杍㕁䑁䅣李睁䑁䅁䅍䅁䅁杷允䅁䅁䅑䅁䑁䅁䅷䅁䭁偁䭷䅁䭁佁䭯䅁䭁䝁䔸䅁䉁䅁䅁允䅁䅁䄴䅄䅁䑁䅁杌㉁䑁䅫兏䅁䅁杷允䅁䅁䅑䅁䑁䅁䅷䅁䭁䡁䴰䅁䭁佁䭫䅁䭁䡁䔰䅁䉁䅁䅁允䅁䅁䅕䅁䅁䕁䝁䕂䵅䅉䅅䅁䕁䅁䅁睁䵁䅁䅁权㕂兄䅁权畄权䅁权硂䅂䅁允䅁䅁䅅䅁䙁䅁䅁䅁睃䅋䉖䍄䉁䅁䅁䅂䅁䅁䅍䅄䅁䅁䅯杩䅳䅁䅯睈䅙䅁䅯䅉䅙䅁䅅䅁䉁䅁䅁权硄兄䅁䍄䉁䅁䅁䅂䅁䅁䅍䅄䅁䅁䅯䄹䅷䅁䅯眶䅯䅁䅯䅣䅑䅁䅅䅁䉁䅁䅁杄十䅁䅁䅎睁䑁䅙免㕁䑁䅑䅎㑁䅁䅁䍄䉁䅁䅁䅂䅁䅁䅍䅄䅁䅁䅯眳䅳䅁䅯朵䅯䅁䅯兣䅑䅁䅅䅁䉁䅁䅁杄䵁䅁䅁杍畁䑁䅅睎祁䅁䅁䍄䉁䅁䅁䅂䅁䅁䅍䅄䅁䅁䅯䄴䅳䅁䅯朵䅯䅁䅯睢䅑䅁䅅䅁䉁䅁䅁杄䵁䅁䅁免畁䑁䅕兎ぁ䅁䅁䍄䉁䅁䅁䅂䅁䅁䅍䅄䅁䅁䅯䅤䄰䅁䅯朶䅯䅁䅯兣䅑䅁䅅䅁䉁䅁䅁权䡂䅁䅁䍄䉁䅁䅁䅂䅁䅁䅍䅄䅁䅁䅯眹䅯䅁䅯眵䅯䅁䅯睧䅑䅁䅅䅁䉁䅁䅁兂灄橊䥅䉲䩷䅑杷允䅁䅁䅑䅁䑁䅁䅷䅁䭁乁䱁䅁䭁佁䭯䅁䭁䡁䕁䅁䉁䅁䅁允䅁䅁䄴䅄䅁䑁䅁杌硁䑁䅅䅎䅁䅁杷允䅁䅁䅑䅁䑁䅁䅷䅁䭁䕁䱙䅁䭁佁䭫䅁䭁佁䭷䅁䉁䅁䅁允䅁䅁䅯睒䅁䅁杷允䅁䅁䅑䅁䑁䅁䅷䅁䭁䱁䅑䅁䭁䅁䍅䅁䭁䅁䍍䅁䉁䅁䅁允䅁䅁䅕䵦琯灓䅖䕹䵁䅉䅅䅁䕁䅁䅁睁䵁䅁䅁权䉂䅄䅁权牄权䅁权硂䅂䅁允䅁䅁䅅䅁佁䉁䅉䅁㕁䑁䅉李㕁䑁䅑免㍁䑁䅕䅁䵁䅉䅅䅁䕁䅁䅁睁䵁䅁䅁权晁睄䅁权浄权䅁权療䅂䅁允䅁䅁䅅䅁佁䅁䅷䅁祁䍁䄴免睁䑁䅕䅁䵁䅉䅅䅁䕁䅁䅁睁䵁䅁䅁权㥃䅄䅁权灄权䅁权㥂䅂䅁允䅁䅁䅅䅁䙁䅁䅁䅁䅁䩍䅆䍄䉁䅁䅁䅂䅁䅁䅍䅄䅁䅁䅯眯䅷䅁䅯儷䅯䅁䅯兢䅑䅁䅅䅁䉁䅁䅁兂婁䙂余扌瑋睐杷允䅁䅁䅑䅁䑁䅁䅷䅁䭁䥁䵍䅁䭁佁䭣䅁䭁䥁䕕䅁䉁䅁䅁允䅁䅁䅕䥘䌯匹捨䕁䵁䅉䅅䅁䑁䅁䅁睁䵁䅁䅁权い睃䅁权歁杂䅁允䅁䅁䅅䅁䭁䅁充䅁䵁䅉䅅䅁䕁䅁䅁睁䵁䅁䅁权塂睃䅁权潄权䅁权睂䅂䅁允䅁䅁䅅䅁佁䅁䅯䅁㉁䍁䄴李㑁䅁䅁䍄䉁䅁䅁䅂䅁䅁䅍䅄䅁䅁䅯杌䄰䅁䅯眶䅯䅁䅯来䅑䅁䅅䅁䉁䅁䅁杄十䅁䅁杍㑁䑁䅍䅎ぁ䑁䅁䅍睁䅁䅁䍄䉁䅁䅁䅂䅁䅁䅍䅄䅁䅁䅯東䄰䅁䅯䄶䅯䅁䅯䄷䅯䅁䅅䅁䉁䅁䅁杄䵁䅁䅁睎畁䑁䅧䅍硁䅁䅁䍄䉁䅁䅁䅂䅁䅁䅍䅄䅁䅁䅯睈䅷䅁䅯朶䅯䅁䅯䄷䅯䅁䅅䅁䉁䅁䅁杄䵁䅁䅁免畁䑁䅅兏ㅁ䅁䅁䍄䉁䅁䅁睁䅁䅁䅍䅄䅁䅁䅯眫䅳䅁䅯䅇䅙䅁䅅䅁䉁䅁䅁权灁杂䅁䍄䉁䅁䅁䅂䅁䅁䅍䅄䅁䅁䅯睬䅷䅁䅯䄶䅯䅁䅯睢䅑䅁䅅䅁䉁䅁䅁杄佁䅁䅁䅎睁䍁䄴免穁䑁䅍䅁䵁䅉䅅䅁䕁䅁䅁睁䵁䅁䅁权⭄䅄䅁权瑄权䅁权硂䅂䅁允䅁䅁䅅䅁䙁䩁䑚㉩湺⬫⼰䍄䉁䅁䅁䅂䅁䅁䅍䅄䅁䅁䅯䅍䄰䅁䅯眶䅯䅁䅯来䅑䅁䅅䅁䉁䅁䅁杄十䅁䅁兎㕁䑁䅉李硁䑁䅉李祁䅁䅁䍄䉁䅁䅁䅂䅁䅁䅍䅄䅁䅁䅯睓䅳䅁䅯䄶䅯䅁䅯全䅑䅁䅅䅁䉁䅁䅁杄䵁䅁䅁䅏畁䑁䅁兎ㅁ䅁䅁䍄䉁䅁䅁䅂䅁䅁䅍䅄䅁䅁䅯睗䅷䅁䅯儶䅯䅁䅯全䅑䅁䅅䅁䉁䅁䅁兂䅁䅁䅁佗堰具杷允䅁䅁䅍䅁䑁䅁䅷䅁䭁䉁䵍䅁䭁䍁䝑䅁䉁䅁䅁允䅁䅁䅯䅅䅑䅁杷允䅁䅁䅑䅁䑁䅁䅷䅁䭁䡁䱧䅁䭁佁䬰䅁䭁䥁䕕䅁䉁䅁䅁允䅁䅁䅕穊䥅䉲慸樸䴸䅉䅅䅁䕁䅁䅁睁䵁䅁䅁权捄䅄䅁权畄权䅁权䙃䅂䅁允䅁䅁䅅䅁䙁䅁䅁䅁潁橏䉆䍄䉁䅁䅁䅂䅁䅁䅍䅄䅁䅁䅯䄶䅷䅁䅯朷䅯䅁䅯兦䅑䅁䅅䅁䉁䅁䅁兂䅁䅁䅁䙍睈䅷杷允䅁䅁䅑䅁䑁䅁䅷䅁䭁偁䵳䅁䭁佁䭧䅁䭁䡁䕯䅁䉁䅁䅁允䅁䅁䄴杄䅁䑁䅉杍畁䑁䅁䅏硁䅁䅁䍄䉁䅁䅁睁䅁䅁䅍䅄䅁䅁䅯䅏䅳䅁䅯䅇䅙䅁䅅䅁䉁䅁䅁权㕁杂䅁䍄䉁䅁䅁䅂䅁䅁䅍䅄䅁䅁䅯末䅯䅁䅯朶䅯䅁䅯睧䅑䅁䅅䅁䉁䅁䅁杄䭁䅁䅁䅍畁䑁䅣免䅁䅁杷允䅁䅁䅑䅁䑁䅁䅷䅁䭁䕁䰴䅁䭁佁䭳䅁䭁佁䭷䅁䉁䅁䅁允䅁䅁䄴杅䅁䑁䅅兎ㅁ䑁䅉免㑁䑁䅁䅍䅁䅁杷允䅁䅁䅑䅁䑁䅁䅷䅁䭁䵁䅕䅁䭁䅁䅑䅁䭁䅁䍑䅁䉁䅁䅁允䅁䅁䅕䅁䅁䉁慍啥䵅䅉䅅䅁䕁䅁䅁睁䵁䅁䅁权㡃兄䅁权煄权䅁权㥂䅂䅁允䅁䅁䅅䅁佁䅁䅷䅁睁䍁䄴䅍㉁䑁䅕䅁䵁䅉䅅䅁䕁䅁䅁睁䵁䅁䅁权噃䅄䅁权畄权䅁权㥂䅂䅁允䅁䅁䅅䅁䙁䅁䅁䅁䅁䩤䅚䍄䉁䅁䅁䅂䅁䅁䅍䅄䅁䅁䅯术䅷䅁䅯䄶䅯䅁䅯睧䅑䅁䅅䅁䉁䅁䅁杄佁䅁䅁免㍁䍁䄴䅎硁䑁䅅䅁䵁䅉䅅䅁䑁䅁䅁睁䵁䅁䅁权㑁睃䅁权捁杂䅁允䅁䅁䅅䅁䭁䥁䝳䅁䵁䅉䅅䅁䕁䅁䅁睁䵁䅁䅁权䭂䅄䅁权畄权䅁权㥂䅂䅁允䅁䅁䅅䅁䙁䅁䅁䅁䅁䥳䄳䍄䉁䅁䅁䅂䅁䅁䅍䅄䅁䅁䅯来䅳䅁䅯䄶䅯䅁䅯来䅑䅁䅅䅁䉁䅁䅁权䡂䅁䅁䍄䉁䅁䅁睁䅁䅁䅍䅄䅁䅁䅯䅴䅷䅁䅯䅇䅙䅁䅅䅁䉁䅁䅁权㡂杂䅁䍄䉁䅁䅁䅂䅁䅁䅍䅄䅁䅁䅯䅕䅳䅁䅯朵䅯䅁䅯兣䅑䅁䅅䅁䉁䅁䅁杄䵁䅁䅁睍畁䑁䅍兎硁䅁䅁䍄䉁䅁䅁䅂䅁䅁䅍䅄䅁䅁䅯䅸䅳䅁䅯儷䅯䅁䅯睢䅑䅁䅅䅁䉁䅁䅁兂噃穇䅷䅓塔睐杷允䅁䅁䅍䅁䑁䅁䅷䅁䭁䑁䱧䅁䭁䉁䜴䅁䉁䅁䅁允䅁䅁䅯儱䅙䅁杷允䅁䅁䅑䅁䑁䅁䅷䅁䭁䡁䰰䅁䭁佁䬰䅁䭁䥁䕍䅁䉁䅁䅁允䅁䅁䅕㥉㕶浦㡰㡊䵁䅉䅅䅁䕁䅁䅁睁䵁䅁䅁权䍃䅄䅁权畄权䅁权瑂䅂䅁允䅁䅁䅅䅁䙁䅁䅁䅁ぁ硐䉎䍄䉁䅁䅁䅂䅁䅁䅍䅄䅁䅁䅯杵䅳䅁䅯朶䅯䅁䅯来䅑䅁䅅䅁䉁䅁䅁杄䵁䅁䅁䅍畁䑁䅧免㍁䅁䅁䍄䉁䅁䅁䅂䅁䅁䅍䅄䅁䅁䅯督䅁䅁䅯允䅉䅁䅯睁䅉䅁䅅䅁䉁䅁䅁兂瑂敭湍甹㥪䅑杷允䅁䅁䅑䅁䑁䅁䅷䅁䭁䑁䴸䅁䭁佁䭫䅁䭁䝁䔸䅁䉁䅁䅁允䅁䅁䅕䅁䅁䍁㑃㠵䵁䅉䅅䅁䕁䅁䅁睁䵁䅁䅁权潃䅄䅁权浄权䅁权㙂䅂䅁允䅁䅁䅅䅁佁䅁䅷䅁睁䍁䄴兎㕁䑁䅍䅁䵁䅉䅅䅁䕁䅁䅁睁䵁䅁䅁权㙂睃䅁权瑄权䅁权瑂䅂䅁允䅁䅁䅅䅁䙁䉁婦発呤穙䅊䍄䉁䅁䅁䅂䅁䅁䅍䅄䅁䅁䅯䅂䄰䅁䅯儷䅯䅁䅯兣䅑䅁䅅䅁䉁䅁䅁兂㑃潈牘払楪睐杷允䅁䅁䅑䅁䑁䅁䅷䅁䭁䕁乧䅁䭁佁䭧䅁䭁䡁䔰䅁䉁䅁䅁允䅁䅁䄴杄䅁䑁䅣兏畁䑁䅁䅍硁䅁䅁䍄䉁䅁䅁䅂䅁䅁䅍䅄䅁䅁䅯来䅳䅁䅯朵䅯䅁䅯兦䅑䅁䅅䅁䉁䅁䅁杄佁䅁䅁免睁䍁䄴兏㉁䑁䅍䅁䵁䅉䅅䅁䕁䅁䅁睁䵁䅁䅁权千䅄䅁权浄权䅁权㥂䅂䅁允䅁䅁䅅䅁佁䅁䅯䅁硁䍁䄴兏㉁䅁䅁䍄䉁䅁䅁䅂䅁䅁䅍䅄䅁䅁䅯睺䄰䅁䅯朷䅯䅁䅯兢䅑䅁䅅䅁䉁䅁䅁兂䅁䅁䅁䵷䥣兑杷允䅁䅁䅑䅁䑁䅁䅷䅁䭁䥁䵳䅁䭁佁䭳䅁䭁䡁䕅䅁䉁䅁䅁允䅁䅁䄴杅䅁䑁䅑兏硁䑁䅕兎ぁ䑁䅑睎䅁䅁杷允䅁䅁䅑䅁䑁䅁䅷䅁䭁佁䵯䅁䭁佁䭯䅁䭁䥁䕍䅁䉁䅁䅁允䅁䅁䄴权䅁䑁䅁杌㑁䑁䅣䅁䵁䅉䅅䅁䕁䅁䅁睁䵁䅁䅁权獂䅄䅁权潄权䅁权睂䅂䅁允䅁䅁䅅䅁佁䅁䄴䅁硁䑁䅁杌㑁䑁䅕䅏䅁䅁杷允䅁䅁䅑䅁䑁䅁䅷䅁䭁䝁䵷䅁䭁佁䭫䅁䭁䡁䔰䅁䉁䅁䅁允䅁䅁䅕䅁䅁䥁歂唰䵁䅉䅅䅁䕁䅁䅁睁䵁䅁䅁权呃䅄䅁权浄权䅁权㥂䅂䅁允䅁䅁䅅䅁佁䅁䅷䅁穁䍁䄴睎ㅁ䑁䅉䅁䵁䅉䅅䅁䕁䅁䅁睁䵁䅁䅁权穄权䅁权煄权䅁权㥂䅂䅁允䅁䅁䅅䅁䭁䕁䅣䅁䵁䅉䅅䅁䕁䅁䅁睁䵁䅁䅁权䕁睃䅁权灄权䅁权瑂䅂䅁允䅁䅁䅅䅁䙁䅁䅁䅁䅁乒䅚䍄䉁䅁䅁䅂䅁䅁䅍䅄䅁䅁䅯䅚䄰䅁䅯眶䅯䅁䅯兦䅑䅁䅅䅁䉁䅁䅁杄啁䅁䅁免ㅁ䑁䅕杍㍁䑁䅑杍睁䑁䅁䅁䵁䅉䅅䅁䕁䅁䅁睁䵁䅁䅁权坂睃䅁权湄权䅁权獄权䅁允䅁䅁䅅䅁䙁䕁椵䙅㕧䉴䅚䍄䉁䅁䅁䅂䅁䅁䅍䅄䅁䅁䅯睄䅳䅁䅯儷䅯䅁䅯睧䅑䅁䅅䅁䉁䅁䅁兂扄堫焵䡶卑䅑杷允䅁䅁䅑䅁䑁䅁䅷䅁䭁䑁䵳䅁䭁佁䬰䅁䭁䝁䔰䅁䉁䅁䅁允䅁䅁䅕䙦㥎吴畴呸䴸䅉䅅䅁䕁䅁䅁睁䵁䅁䅁权穂䅄䅁权浄权䅁权療䅂䅁允䅁䅁䅅䅁佁䅁䅷䅁祁䍁䄴睍㍁䑁䅧䅁䵁䅉䅅䅁䕁䅁䅁睁䵁䅁䅁权偄䅄䅁权牄权䅁权㙂䅂䅁允䅁䅁䅅䅁佁䉁䅉䅁祁䑁䅫免睁䑁䅁䅍睁䑁䅁䅁䵁䅉䅅䅁䕁䅁䅁睁䵁䅁䅁权兂睃䅁权畄权䅁权䑃䅂䅁允䅁䅁䅅䅁䙁䅁䅁䅁䅂乐䅚䍄䉁䅁䅁睁䅁䅁䅍䅄䅁䅁䅯睱䅳䅁䅯䅈䅙䅁䅅䅁䉁䅁䅁权捁睂䅁䍄䉁䅁䅁睁䅁䅁䅍䅄䅁䅁䅯杺䅳䅁䅯䅊䅙䅁䅅䅁䉁䅁䅁权歃睄䅁䍄䉁䅁䅁䅂䅁䅁䅍䅄䅁䅁䅯杒䅳䅁䅯朷䅯䅁䅯睧䅑䅁䅅䅁䉁䅁䅁兂䅁䅁䅁佳估具杷允䅁䅁䅑䅁䑁䅁䅷䅁䭁䭁䵕䅁䭁佁䬰䅁䭁䝁䔰䅁䉁䅁䅁允䅁䅁䅕㘱睎児塰ぎ䵁䅉䅅䅁䕁䅁䅁睁䵁䅁䅁权权䅄䅁权畄权䅁权硂䅂䅁允䅁䅁䅅䅁䙁䅁䅁䅁䅁⽰䅤䍄䉁䅁䅁䅂䅁䅁䅍䅄䅁䅁䅯䅏䅳䅁䅯睈䅙䅁䅯䅉䅙䅁䅅䅁䉁䅁䅁权䕃睂䅁䍄䉁䅁䅁䅂䅁䅁䅍䅄䅁䅁䅯䅥䅳䅁䅯眵䅯䅁䅯来䅑䅁䅅䅁䉁䅁䅁兂䕁杖琴灳倰䅑杷允䅁䅁䅑䅁䑁䅁䅷䅁䭁䉁䱯䅁䭁佁䭧䅁䭁䡁䔰䅁䉁䅁䅁允䅁䅁䄴杄䅁䑁䅍䅎畁䑁䅙䅍ㅁ䅁䅁䍄䉁䅁䅁䅂䅁䅁䅍䅄䅁䅁䅯光䄸䅁䅯朵䅯䅁䅯䄷䅯䅁䅅䅁䉁䅁䅁杄䵁䅁䅁䅏畁䑁䅙李㑁䅁䅁䍄䉁䅁䅁䅂䅁䅁䅍䅄䅁䅁䅯睧䅷䅁䅯䄶䅯䅁䅯䅣䅑䅁䅅䅁䉁䅁䅁杄䵁䅁䅁䅍畁䑁䅁杍ぁ䅁䅁䍄䉁䅁䅁䅂䅁䅁䅍䅄䅁䅁䅯全䄰䅁䅯眶䅯䅁䅯全䅑䅁䅅䅁䉁䅁䅁杄十䅁䅁免㕁䑁䅅杍祁䑁䅁䅍睁䅁䅁䍄䉁䅁䅁䅂䅁䅁䅍䅄䅁䅁䅯䄷䅁䅁䅯允䅉䅁䅯睁䅉䅁䅅䅁䉁䅁䅁兂橁偉䝒猯灮䅑杷允䅁䅁䅑䅁䑁䅁䅷䅁䭁䅁䰸䅁䭁佁䬴䅁䭁䡁䔰䅁䉁䅁䅁允䅁䅁䅕䅁䅁䅁婂〳䵁䅉䅅䅁䕁䅁䅁睁䵁䅁䅁权癁兄䅁权畄权䅁权睂䅂䅁允䅁䅁䅅䅁䙁䅁䅁䅁䅂敢䅮䍄䉁䅁䅁䅂䅁䅁䅍䅄䅁䅁䅯杄䅳䅁䅯朵䅯䅁䅯睧䅑䅁䅅䅁䉁䅁䅁杄䵁䅁䅁䅍畁䑁䅑䅍硁䅁䅁䍄䉁䅁䅁䅂䅁䅁䅍䅄䅁䅁䅯睅䅳䅁䅯朵䅯䅁䅯䅣䅑䅁䅅䅁䉁䅁䅁杄䵁䅁䅁䅍畁䑁䅑兎㍁䅁䅁䍄䉁䅁䅁䅂䅁䅁䅍䅄䅁䅁䅯䅁䅷䅁䅯儶䅯䅁䅯睧䅑䅁䅅䅁䉁䅁䅁兂䅁䅁䅁偁噄䅷杷允䅁䅁䅑䅁䑁䅁䅷䅁䭁䅁䵫䅁䭁佁䭳䅁䭁䝁䔰䅁䉁䅁䅁允䅁䅁䄴䅆䅁䑁䅅睍祁䑁䅙䅎㍁䑁䅁䅍睁䅁䅁䍄䉁䅁䅁䅂䅁䅁䅍䅄䅁䅁䅯䅕䄰䅁䅯朵䅯䅁䅯䅣䅑䅁䅅䅁䉁䅁䅁权䡂䅁䅁䍄䉁䅁䅁䅂䅁䅁䅍䅄䅁䅁䅯睑䅷䅁䅯朵䅯䅁䅯睧䅑䅁䅅䅁䉁䅁䅁杄䵁䅁䅁兎畁䑁䅅睍ㅁ䅁䅁䍄䉁䅁䅁䅂䅁䅁䅍䅄䅁䅁䅯杩䅷䅁䅯朵䅯䅁䅯睢䅑䅁䅅䅁䉁䅁䅁权䡂䅁䅁䍄䉁䅁䅁䅂䅁䅁䅍䅄䅁䅁䅯䅈䄰䅁䅯儷䅯䅁䅯兢䅑䅁䅅䅁䉁䅁䅁兂瑂⼵灵搸㥌睐杷允䅁䅁䅑䅁䑁䅁䅷䅁䭁䭁䱕䅁䭁佁䭣䅁䭁䥁䕍䅁䉁䅁䅁允䅁䅁䅕〰椱䙅㕪問䵁䅉䅅䅁䕁䅁䅁睁䵁䅁䅁权㥄䅄䅁权浄权䅁权瑂䅂䅁允䅁䅁䅅䅁佁䅁䅷䅁ぁ䍁䄴兎ぁ䑁䅕䅁䵁䅉䅅䅁䕁䅁䅁睁䵁䅁䅁权睁睄䅁权瑄权䅁权䑃䅂䅁允䅁䅁䅅䅁䙁䉁䑋䵷桱晒⽙䍄䉁䅁䅁睁䅁䅁䅍䅄䅁䅁䅯杨䅷䅁䅯䅈䅙䅁䅅䅁䉁䅁䅁权楂杂䅁䍄䉁䅁䅁䅂䅁䅁䅍䅄䅁䅁䅯䅢䅷䅁䅯朷䅯䅁䅯睧䅑䅁䅅䅁䉁䅁䅁兂䅁䅁䅁䐴穌䅑杷允䅁䅁䅑䅁䑁䅁䅷䅁䭁䍁䱁䅁䭁佁䭣䅁䭁䡁䕁䅁䉁䅁䅁允䅁䅁䅕㥆佮ㄹ橏歉䵁䅉䅅䅁䕁䅁䅁睁䵁䅁䅁权湂䅄䅁权潄权䅁权䑃䅂䅁允䅁䅁䅅䅁䭁䕁䅣䅁䵁䅉䅅䅁䕁䅁䅁睁䵁䅁䅁权㕁睃䅁权畄权䅁权㥂䅂䅁允䅁䅁䅅䅁䙁䅁䅁䅁䅁偔䄱䍄䉁䅁䅁䅂䅁䅁䅍䅄䅁䅁䅯睓䄰䅁䅯朶䅯䅁䅯䄷䅯䅁䅅䅁䉁䅁䅁杄䵁䅁䅁䅍畁䑁䅑䅎硁䅁䅁䍄䉁䅁䅁䅂䅁䅁䅍䅄䅁䅁䅯䅡䅁䅁䅯权䅁䅁䅯兂䅁䅁䅅䅁䉁䅁䅁兂婁䙂余呌慉䅑杷允䅁䅁䅑䅁䑁䅁䅷䅁䭁䅁久䅁䭁佁䬴䅁䭁䡁䕯䅁䉁䅁䅁允䅁䅁䅕䅁䅁䅁穄欹䵁䅉䅅䅁䕁䅁䅁睁䵁䅁䅁权杂睃䅁权畄权䅁权㥂䅂䅁允䅁䅁䅅䅁䙁䅁䅁䅁杁畵䅶䍄䉁䅁䅁䅂䅁䅁䅍䅄䅁䅁䅯睩䅳䅁䅯朷䅯䅁䅯兢䅑䅁䅅䅁䉁䅁䅁兂䅁䅁䅁偁し䅑杷允䅁䅁䅑䅁䑁䅁䅷䅁䭁䭁䱫䅁䭁佁䭫䅁䭁佁䭷䅁䉁䅁䅁允䅁䅁䅕䅁䅁䕁䝂〯䵁䅉䅅䅁䕁䅁䅁睁䵁䅁䅁权歁䅄䅁权潄权䅁权獄权䅁允䅁䅁䅅䅁佁䅁䄴䅁硁䑁䅁杌ぁ䑁䅕兎䅁䅁杷允䅁䅁䅑䅁䑁䅁䅷䅁䭁乁䵁䅁䭁佁䭣䅁䭁䡁䕯䅁䉁䅁䅁允䅁䅁䅕䥘䌯匹捪歆䵁䅉䅅䅁䕁䅁䅁睁䵁䅁䅁权煁睃䅁权牄权䅁权㥂䅂䅁允䅁䅁䅅䅁佁䉁䅉䅁ぁ䑁䅣李祁䑁䅙䅍㉁䑁䅣䅁䵁䅉䅅䅁䕁䅁䅁睁䵁䅁䅁权⭄睃䅁权湄权䅁权㥂䅂䅁允䅁䅁䅅䅁䙁䵁稷祉䴲敫⽫䍄䉁䅁䅁睁䅁䅁䅍䅄䅁䅁䅯䅦䅳䅁䅯杊䅙䅁䅅䅁䉁䅁䅁杄䵁䅁䅁兏㍁䍁䄴䅏ぁ䅁䅁䍄䉁䅁䅁睁䅁䅁䅍䅄䅁䅁䅯兘䅷䅁䅯杊䅙䅁䅅䅁䉁䅁䅁杄䵁䅁䅁李祁䍁䄴䅍祁䅁䅁䍄䉁䅁䅁䅂䅁䅁䅍䅄䅁䅁䅯睢䅳䅁䅯眵䅯䅁䅯䄷䅯䅁䅅䅁䉁䅁䅁兂剁博䴸䥳畲睐杷允䅁䅁䅑䅁䑁䅁䅷䅁䭁䝁䉕䅁䭁䉁䅅䅁䭁䅁䅕䅁䉁䅁䅁允䅁䅁䄴䅆䅁䑁䅧杍㕁䑁䅉䅍睁䑁䅁䅍睁䅁䅁䍄䉁䅁䅁䅂䅁䅁䅍䅄䅁䅁䅯䄴䅳䅁䅯䄶䅯䅁䅯䄷䅯䅁䅅䅁䉁䅁䅁权䡂䅁䅁䍄䉁䅁䅁䅂䅁䅁䅍䅄䅁䅁䅯元䄰䅁䅯䄶䅯䅁䅯兦䅑䅁䅅䅁䉁䅁䅁杄佁䅁䅁免㉁䍁䄴兎ぁ䑁䅣䅁䵁䅉䅅䅁䕁䅁䅁睁䵁䅁䅁权婁睃䅁权畄权䅁权瑂䅂䅁允䅁䅁䅅䅁䙁䅁䅁䅁䅁儴䉬䍄䉁䅁䅁䅂䅁䅁䅍䅄䅁䅁䅯杮䅳䅁䅯儷䅯䅁䅯兢䅑䅁䅅䅁䉁䅁䅁兂䭂䅄牉硨㕡睐杷允䅁䅁䅑䅁䑁䅁䅷䅁䭁䕁䴴䅁䭁佁䬴䅁䭁䡁䕅䅁䉁䅁䅁允䅁䅁䅕䅁䅁䥁奃欳䵁䅉䅅䅁䕁䅁䅁睁䵁䅁䅁权䝃䅄䅁权晁杂䅁权杁杂䅁允䅁䅁䅅䅁䭁䕁䝷䅁䵁䅉䅅䅁䕁䅁䅁睁䵁䅁䅁权㍄䅄䅁权灄权䅁权㙂䅂䅁允䅁䅁䅅䅁䙁䅁䅁䅁䅄搯䅰䍄䉁䅁䅁睁䅁䅁䅍䅄䅁䅁䅯杉䄰䅁䅯䅈䅙䅁䅅䅁䉁䅁䅁权䩄䅃䅁䍄䉁䅁䅁䅂䅁䅁䅍䅄䅁䅁䅯儱䅷䅁䅯眶䅯䅁䅯兦䅑䅁䅅䅁䉁䅁䅁杄啁䅁䅁兎㕁䑁䅧睍睁䑁䅉䅍睁䑁䅁䅁䵁䅉䅅䅁䕁䅁䅁睁䵁䅁䅁权牄䅄䅁权湄权䅁权㥂䅂䅁允䅁䅁䅅䅁䙁䭁䴰㤲睯桋䅒䍄䉁䅁䅁睁䅁䅁䅍䅄䅁䅁䅯䅂䅷䅁䅯䅊䅙䅁䅅䅁䉁䅁䅁权䥁睂䅁䍄䉁䅁䅁睁䅁䅁䅍䅄䅁䅁䅯睧䅳䅁䅯䅇䅙䅁䅅䅁䉁䅁䅁权㡂杂䅁䍄䉁䅁䅁䅂䅁䅁䅍䅄䅁䅁䅯先䅷䅁䅯儷䅯䅁䅯来䅑䅁䅅䅁䉁䅁䅁兂䵁楁䡵瑆煮睐杷允䅁䅁䅑䅁䑁䅁䅷䅁䭁佁䵫䅁䭁佁䭣䅁䭁䝁䔰䅁䉁䅁䅁允䅁䅁䅕坪䄷䄸塱ぉ䵁䅉䅅䅁䕁䅁䅁睁䵁䅁䅁权婁睃䅁权湄权䅁权䙃䅂䅁允䅁䅁䅅䅁䙁䩁䑚㉩湺⬫⼰䍄䉁䅁䅁䅂䅁䅁䅍䅄䅁䅁䅯杩䅷䅁䅯朶䅯䅁䅯兢䅑䅁䅅䅁䉁䅁䅁权䡂䅁䅁䍄䉁䅁䅁䅂䅁䅁䅍䅄䅁䅁䅯䅂䄰䅁䅯䄶䅯䅁䅯兣䅑䅁䅅䅁䉁䅁䅁杄䵁䅁䅁李畁䑁䅑睎㍁䅁䅁䍄䉁䅁䅁䅂䅁䅁䅍䅄䅁䅁䅯杊䅷䅁䅯儷䅯䅁䅯来䅑䅁䅅䅁䉁䅁䅁兂权楇搯䥊啙䅑杷允䅁䅁䅑䅁䑁䅁䅷䅁䭁乁䵧䅁䭁佁䭳䅁䭁佁䭷䅁䉁䅁䅁允䅁䅁䄴杅䅁䑁䅑兏ㅁ䑁䅍䅍ㅁ䑁䅑杍䅁䅁杷允䅁䅁䅑䅁䑁䅁䅷䅁䭁䍁乍䅁䭁佁䭙䅁䭁䡁䕁䅁䉁䅁䅁允䅁䅁䅯睒䅁䅁杷允䅁䅁䅑䅁䑁䅁䅷䅁䭁䙁乯䅁䭁佁䭙䅁䭁佁䭷䅁䉁䅁䅁允䅁䅁䄴䅄䅁䑁䅫杌睁䑁䅫兏䅁䅁杷允䅁䅁䅑䅁䑁䅁䅷䅁䭁䩁䵑䅁䭁佁䭫䅁䭁䡁䕅䅁䉁䅁䅁允䅁䅁䅕䅁䅁䥁⽄〲䵁䅉䅅䅁䕁䅁䅁睁䵁䅁䅁权ㅂ䅄䅁权湄权䅁权瑂䅂䅁允䅁䅁䅅䅁䙁䕁睉橉⭇眫䅤䍄䉁䅁䅁䅂䅁䅁䅍䅄䅁䅁䅯睳䅷䅁䅯朶䅯䅁䅯兢䅑䅁䅅䅁䉁䅁䅁权䡂䅁䅁䍄䉁䅁䅁䅂䅁䅁䅍䅄䅁䅁䅯䅊䄸䅁䅯眶䅯䅁䅯兣䅑䅁䅅䅁䉁䅁䅁杄十䅁䅁䅎㑁䑁䅉李穁䑁䅁兏㍁䅁䅁䍄䉁䅁䅁䅂䅁䅁䅍䅄䅁䅁䅯睶䅕䅁䅯朷䅯䅁䅯䄷䅯䅁䅅䅁䉁䅁䅁兂䅁䅁䅁䙁㝪䅷杷允䅁䅁䅑䅁䑁䅁䅷䅁䭁䥁䱍䅁䭁䉁䜸䅁䭁䍁䝁䅁䉁䅁䅁允䅁䅁䅯睲䅣䅁杷允䅁䅁䅑䅁䑁䅁䅷䅁䭁䙁乧䅁䭁佁䬰䅁䭁䝁䔰䅁䉁䅁䅁允䅁䅁䅕䑗ね䡹⭡吹䴸䅉䅅䅁䕁䅁䅁睁䵁䅁䅁权允兄䅁权浄权䅁权䙃䅂䅁允䅁䅁䅅䅁佁䅁䅷䅁祁䍁䄴䅎ㅁ䑁䅫䅁䵁䅉䅅䅁䕁䅁䅁睁䵁䅁䅁权䥂兄䅁权牄权䅁权䑃䅂䅁允䅁䅁䅅䅁佁䉁䅉䅁祁䑁䅧䅍ぁ䑁䅁䅍ㅁ䑁䅑䅁䵁䅉䅅䅁䑁䅁䅁睁䵁䅁䅁权ぁ睃䅁权捁杂䅁允䅁䅁䅅䅁䭁佁䝯䅁䵁䅉䅅䅁䕁䅁䅁睁䵁䅁䅁权㑂䅁䅁权瑄权䅁权瑂䅂䅁允䅁䅁䅅䅁䙁佁兘瑉㕶瑦⽯䍄䉁䅁䅁䅂䅁䅁䅍䅄䅁䅁䅯兆䅳䅁䅯儷䅯䅁䅯全䅑䅁䅅䅁䉁䅁䅁兂潃歸㍳啩獈睐杷允䅁䅁䅑䅁䑁䅁䅷䅁䭁䝁䵉䅁䭁佁䭙䅁䭁䥁䕕䅁䉁䅁䅁允䅁䅁䄴䅄䅁䑁䅕杌祁䑁䅅杍䅁䅁杷允䅁䅁䅑䅁䑁䅁䅷䅁䭁䵁乑䅁䭁佁䬰䅁䭁䡁䕅䅁䉁䅁䅁允䅁䅁䅕卸睃浣剩含䴸䅉䅅䅁䕁䅁䅁睁䵁䅁䅁权䍄兄䅁权畄权䅁权㙂䅂䅁允䅁䅁䅅䅁䙁䅁䅁䅁允杌䉒䍄䉁䅁䅁睁䅁䅁䅍䅄䅁䅁䅯睐䅳䅁䅯䅈䅙䅁䅅䅁䉁䅁䅁权䡂杂䅁䍄䉁䅁䅁睁䅁䅁䅍䅄䅁䅁䅯䅬䅳䅁䅯杈䅙䅁䅅䅁䉁䅁䅁权乄睂䅁䍄䉁䅁䅁睁䅁䅁䅍䅄䅁䅁䅯儯䅷䅁䅯杇䅙䅁䅅䅁䉁䅁䅁权㡁杂䅁䍄䉁䅁䅁睁䅁䅁䅍䅄䅁䅁䅯杕䅳䅁䅯䅈䅙䅁䅅䅁䉁䅁䅁权㝂杂䅁䍄䉁䅁䅁䅂䅁䅁䅍䅄䅁䅁䅯睘䅷䅁䅯朶䅯䅁䅯兢䅑䅁䅅䅁䉁䅁䅁杄䵁䅁䅁䅍畁</t>
  </si>
  <si>
    <t>䑁䅉睍ㅁ䅁䅁䍄䉁䅁䅁䅂䅁䅁䅍䅄䅁䅁䅯克䅷䅁䅯朶䅯䅁䅯䅣䅑䅁䅅䅁䉁䅁䅁杄䵁䅁䅁䅍畁䑁䅁免硁䅁䅁䍄䉁䅁䅁䅂䅁䅁䅍䅄䅁䅁䅯睧䅁䅁䅯允䅉䅁䅯杁䅉䅁䅅䅁䉁䅁䅁兂捃㡆呓焵佔䅑杷允䅁䅁䅑䅁䑁䅁䅷䅁䭁䑁䱕䅁䭁佁䭧䅁䭁䡁䔰䅁䉁䅁䅁允䅁䅁䄴䅄䅁䑁䅙杌ぁ䑁䅫䅏䅁䅁杷允䅁䅁䅑䅁䑁䅁䅷䅁䭁䝁䱕䅁䭁佁䭣䅁䭁䥁䕍䅁䉁䅁䅁允䅁䅁䅕へ㍳啩杆啃䵁䅉䅅䅁䕁䅁䅁睁䵁䅁䅁权奂䅄䅁权煄权䅁权睂䅂䅁允䅁䅁䅅䅁佁䅁䅷䅁睁䍁䄴兎㕁䑁䅉䅁䵁䅉䅅䅁䑁䅁䅁睁䵁䅁䅁权㙂睃䅁权奁杂䅁允䅁䅁䅅䅁䭁䡁䝷䅁䵁䅉䅅䅁䕁䅁䅁睁䵁䅁䅁权穁睃䅁权浄权䅁权䑃䅂䅁允䅁䅁䅅䅁佁䅁䅷䅁硁䍁䄴李ㅁ䑁䅙䅁䵁䅉䅅䅁䕁䅁䅁睁䵁䅁䅁权敄䅄䅁权灄权䅁权睂䅂䅁允䅁䅁䅅䅁䙁䅁䅁䅁䅁㤲䅚䍄䉁䅁䅁䅂䅁䅁䅍䅄䅁䅁䅯兊䅳䅁䅯朶䅯䅁䅯全䅑䅁䅅䅁䉁䅁䅁杄䵁䅁䅁䅍畁䑁䅫杍ㅁ䅁䅁䍄䉁䅁䅁䅂䅁䅁䅍䅄䅁䅁䅯兲䅳䅁䅯眵䅯䅁䅯兢䅑䅁䅅䅁䉁䅁䅁兂䭁㘱睎児䙯䅷杷允䅁䅁䅑䅁䑁䅁䅷䅁䭁䱁䵣䅁䭁佁䬰䅁䭁䥁䕕䅁䉁䅁䅁允䅁䅁䅕捷桱扒穢吸䴸䅉䅅䅁䕁䅁䅁睁䵁䅁䅁权㝁䅄䅁权湄权䅁权㙂䅂䅁允䅁䅁䅅䅁䙁䝁湴㉁男搳⼸䍄䉁䅁䅁䅂䅁䅁䅍䅄䅁䅁䅯眯䅁䅁䅯允䅉䅁䅯杁䅉䅁䅅䅁䉁䅁䅁兂䍄び洶杢刯䅑杷允䅁䅁䅑䅁䑁䅁䅷䅁䭁偁䵁䅁䭁佁䬴䅁䭁䝁䔸䅁䉁䅁䅁允䅁䅁䅕䅁䅁䕁偃〹䵁䅉䅅䅁䕁䅁䅁睁䵁䅁䅁权䝂䅁䅁权䕁䅁䅁权䕁杁䅁允䅁䅁䅅䅁䙁䅁䅁䅁⽂䙹䉊䍄䉁䅁䅁䅂䅁䅁䅍䅄䅁䅁䅯睓䄰䅁䅯朵䅯䅁䅯睢䅑䅁䅅䅁䉁䅁䅁杄䵁䅁䅁杍畁䑁䅅兏ㅁ䅁䅁䍄䉁䅁䅁䅂䅁䅁䅍䅄䅁䅁䅯杆䅳䅁䅯儶䅯䅁䅯兣䅑䅁䅅䅁䉁䅁䅁兂䅁䅁䅁佁乌䅑杷允䅁䅁䅑䅁䑁䅁䅷䅁䭁偁䱑䅁䭁佁䭳䅁䭁䡁䕯䅁䉁䅁䅁允䅁䅁䄴杅䅁䑁䅍杍ㅁ䑁䅧䅎睁䑁䅁䅍䅁䅁杷允䅁䅁䅍䅁䑁䅁䅷䅁䭁䡁䵙䅁䭁䉁䜴䅁䉁䅁䅁允䅁䅁䅯睫䅣䅁杷允䅁䅁䅑䅁䑁䅁䅷䅁䭁䅁䱕䅁䭁佁䬴䅁䭁䥁䕍䅁䉁䅁䅁允䅁䅁䅕䅁䅁䡁䩂䕂䵅䅉䅅䅁䕁䅁䅁睁䵁䅁䅁权⽄䅄䅁权浄权䅁权瑂䅂䅁允䅁䅁䅅䅁佁䅁䅷䅁穁䍁䄴睍穁䑁䅕䅁䵁䅉䅅䅁䕁䅁䅁睁䵁䅁䅁权浂睃䅁权牄权䅁权獄权䅁允䅁䅁䅅䅁佁䉁䅑䅁祁䑁䅍免祁䑁䅧免睁䑁䅕睍䅁䅁杷允䅁䅁䅑䅁䑁䅁䅷䅁䭁䕁䵅䅁䭁佁䬴䅁䭁䡁䕅䅁䉁䅁䅁允䅁䅁䅕䅁䅁䑁㝄欹䵁䅉䅅䅁䑁䅁䅁睁䵁䅁䅁权㝃䅄䅁权敁杂䅁允䅁䅁䅅䅁䭁䝁䡯䅁䵁䅉䅅䅁䕁䅁䅁睁䵁䅁䅁权穄权䅁权牄权䅁权瑂䅂䅁允䅁䅁䅅䅁佁䉁䅉䅁ぁ䑁䅣免㕁䑁䅑兎硁䑁䅣䅁䵁䅉䅅䅁䕁䅁䅁睁䵁䅁䅁权呄睃䅁权浄权䅁权獄权䅁允䅁䅁䅅䅁佁䅁䅷䅁祁䍁䄴兎㉁䑁䅫䅁䵁䅉䅅䅁䕁䅁䅁睁䵁䅁䅁权㥁䅄䅁权灄权䅁权硂䅂䅁允䅁䅁䅅䅁䙁䅁䅁䅁杄余䄹䍄䉁䅁䅁䅂䅁䅁䅍䅄䅁䅁䅯睵䅷䅁䅯眶䅯䅁䅯兢䅑䅁䅅䅁䉁䅁䅁杄十䅁䅁兎硁䑁䅑李硁䑁䅑睎祁䅁䅁䍄䉁䅁䅁睁䅁䅁䅍䅄䅁䅁䅯眶䅷䅁䅯䅇䅙䅁䅅䅁䉁䅁䅁权㡂杂䅁䍄䉁䅁䅁䅂䅁䅁䅍䅄䅁䅁䅯睥䅳䅁䅯眶䅯䅁䅯全䅑䅁䅅䅁䉁䅁䅁杄十䅁䅁兏ㅁ䑁䅍免睁䑁䅅䅍ぁ䅁䅁䍄䉁䅁䅁䅂䅁䅁䅍䅄䅁䅁䅯朳䅷䅁䅯䄶䅯䅁䅯来䅑䅁䅅䅁䉁䅁䅁杄佁䅁䅁免穁䍁䄴杍ぁ䑁䅍䅁䵁䅉䅅䅁䕁䅁䅁睁䵁䅁䅁权歁兄䅁权煄权䅁权睂䅂䅁允䅁䅁䅅䅁佁䅁䅷䅁睁䍁䄴䅎祁䑁䅑䅁䵁䅉䅅䅁䕁䅁䅁睁䵁䅁䅁权ㅂ睃䅁权浄权䅁权療䅂䅁允䅁䅁䅅䅁佁䅁䅷䅁硁䍁䄴杍睁䑁䅣䅁䵁䅉䅅䅁䕁䅁䅁睁䵁䅁䅁权灁兄䅁权浄权䅁权䑃䅂䅁允䅁䅁䅅䅁佁䅁䅷䅁睁䍁䄴兎㍁䑁䅧䅁䵁䅉䅅䅁䕁䅁䅁睁䵁䅁䅁权乁睃䅁权潄权䅁权獄权䅁允䅁䅁䅅䅁佁䅁䄴䅁㉁䑁䅣杌㉁䑁䅅兏䅁䅁杷允䅁䅁䅑䅁䑁䅁䅷䅁䭁䙁䱯䅁䭁佁䭙䅁䭁䝁䔸䅁䉁䅁䅁允䅁䅁䄴䅄䅁䑁䅍杌ㅁ䑁䅣兏䅁䅁杷允䅁䅁䅑䅁䑁䅁䅷䅁䭁䕁临䅁䭁佁䬰䅁䭁䡁䕯䅁䉁䅁䅁允䅁䅁䅕䘫橐婰䕶䐲䴸䅉䅅䅁䑁䅁䅁睁䵁䅁䅁权乁睃䅁权歁杂䅁允䅁䅁䅅䅁䭁䝁䝍䅁䵁䅉䅅䅁䑁䅁䅁睁䵁䅁䅁权浄睃䅁权敁杂䅁允䅁䅁䅅䅁䭁䉁䡑䅁䵁䅉䅅䅁䕁䅁䅁睁䵁䅁䅁权敃睃䅁权潄权䅁权療䅂䅁允䅁䅁䅅䅁佁䅁䄴䅁硁䑁䅙杌祁䑁䅅䅎䅁䅁杷允䅁䅁䅑䅁䑁䅁䅷䅁䭁䅁䵧䅁䭁佁䭧䅁䭁䡁䕁䅁䉁䅁䅁允䅁䅁䄴䅄䅁䑁䅑杌ぁ䑁䅅兎䅁䅁杷允䅁䅁䅑䅁䑁䅁䅷䅁䭁䡁䱧䅁䭁佁䬴䅁䭁䝁䔸䅁䉁䅁䅁允䅁䅁䅕䅁䅁䅁塂あ䵅䅉䅅䅁䕁䅁䅁睁䵁䅁䅁权湁睃䅁权牄权䅁权㙂䅂䅁允䅁䅁䅅䅁佁䉁䅉䅁祁䑁䅣䅍㉁䑁䅍李ぁ䑁䅑䅁䵁䅉䅅䅁䕁䅁䅁睁䵁䅁䅁权卂睃䅁权浄权䅁权療䅂䅁允䅁䅁䅅䅁佁䅁䅷䅁祁䍁䄴睎ぁ䑁䅣䅁䵁䅉䅅䅁䕁䅁䅁睁䵁䅁䅁权佄睃䅁权煄权䅁权睂䅂䅁允䅁䅁䅅䅁佁䅁䅷䅁睁䍁䄴䅍㍁䑁䅅䅁䵁䅉䅅䅁䕁䅁䅁睁䵁䅁䅁权剂睄䅁权畄权䅁权獄权䅁允䅁䅁䅅䅁䙁䅁䅁䅁睃瘫䅤䍄䉁䅁䅁䅂䅁䅁䅍䅄䅁䅁䅯朹䅷䅁䅯儷䅯䅁䅯兦䅑䅁䅅䅁䉁䅁䅁兂䡃瑆佮ㄹ硐睐杷允䅁䅁䅑䅁䑁䅁䅷䅁䭁䉁义䅁䭁佁䬰䅁䭁䝁䔰䅁䉁䅁䅁允䅁䅁䅕⽺呤㘴扗樹䴸䅉䅅䅁䑁䅁䅁睁䵁䅁䅁权浄睃䅁权歁杂䅁允䅁䅁䅅䅁䭁䉁䕁䅁䵁䅉䅅䅁䕁䅁䅁睁䵁䅁䅁权䉁睃䅁权畄权䅁权㥂䅂䅁允䅁䅁䅅䅁䙁䅁䅁䅁䅂佈䅂䍄䉁䅁䅁䅂䅁䅁䅍䅄䅁䅁䅯睺䄰䅁䅯儶䅯䅁䅯䄷䅯䅁䅅䅁䉁䅁䅁兂䅁䅁䅁䡁㍃䅑杷允䅁䅁䅍䅁䑁䅁䅷䅁䭁偁䴴䅁䭁䉁䜴䅁䉁䅁䅁允䅁䅁䅯条䅣䅁杷允䅁䅁䅑䅁䑁䅁䅷䅁䭁䝁䅷䅁䭁䅁䅑䅁䭁䅁䍑䅁䉁䅁䅁允䅁䅁䅕䅁䅁䑁䰷䕤䵅䅉䅅䅁䕁䅁䅁睁䵁䅁䅁权奂䅄䅁权煄权䅁权瑂䅂䅁允䅁䅁䅅䅁䭁䕁䅣䅁䵁䅉䅅䅁䕁䅁䅁睁䵁䅁䅁权あ兄䅁权畄权䅁权獄权䅁允䅁䅁䅅䅁䙁䅁䅁䅁权畚䅴䍄䉁䅁䅁睁䅁䅁䅍䅄䅁䅁䅯睪䅷䅁䅯杊䅙䅁䅅䅁䉁䅁䅁杄䵁䅁䅁兎㍁䍁䄴兏㑁䅁䅁䍄䉁䅁䅁䅂䅁䅁䅍䅄䅁䅁䅯眫䅯䅁䅯朶䅯䅁䅯来䅑䅁䅅䅁䉁䅁䅁杄䵁䅁䅁䅍畁䑁䅙䅏㑁䅁䅁䍄䉁䅁䅁睁䅁䅁䅍䅄䅁䅁䅯䅪䅳䅁䅯杈䅙䅁䅅䅁䉁䅁䅁权灁睂䅁䍄䉁䅁䅁䅂䅁䅁䅍䅄䅁䅁䅯䄹䅷䅁䅯䄶䅯䅁䅯䅣䅑䅁䅅䅁䉁䅁䅁杄佁䅁䅁李㕁䍁䄴兎㍁䑁䅧䅁䵁䅉䅅䅁䕁䅁䅁睁䵁䅁䅁权塂睃䅁权牄权䅁权䑃䅂䅁允䅁䅁䅅䅁䭁䕁䅣䅁䵁䅉䅅䅁䕁䅁䅁睁䵁䅁䅁权坄䅄䅁权煄权䅁权療䅂䅁允䅁䅁䅅䅁佁䅁䅷䅁睁䍁䄴杍ㅁ䑁䅍䅁䵁䅉䅅䅁䕁䅁䅁睁䵁䅁䅁权佄睃䅁权湄权䅁权硂䅂䅁允䅁䅁䅅䅁䙁䡁啳歲桦獥⽓䍄䉁䅁䅁睁䅁䅁䅍䅄䅁䅁䅯䄫䅯䅁䅯杈䅙䅁䅅䅁䉁䅁䅁权䍂睂䅁䍄䉁䅁䅁䅂䅁䅁䅍䅄䅁䅁䅯杫䅳䅁䅯眶䅯䅁䅯䄷䅯䅁䅅䅁䉁䅁䅁杄十䅁䅁睍穁䑁䅉䅎硁䑁䅕李ぁ䅁䅁䍄䉁䅁䅁䅂䅁䅁䅍䅄䅁䅁䅯元䄰䅁䅯儷䅯䅁䅯兦䅑䅁䅅䅁䉁䅁䅁兂噄佥浫免啪睐杷允䅁䅁䅑䅁䑁䅁䅷䅁䭁䵁䰰䅁䭁佁䬰䅁䭁佁䭷䅁䉁䅁䅁允䅁䅁䅕灭婭婭婭呹䴸䅉䅅䅁䕁䅁䅁睁䵁䅁䅁权獄䅄䅁权潄权䅁权㥂䅂䅁允䅁䅁䅅䅁佁䅁䅷䅁硁䑁䅁杌硁䑁䅣䅁䵁䅉䅅䅁䕁䅁䅁睁䵁䅁䅁权奄睃䅁权瑄权䅁权㙂䅂䅁允䅁䅁䅅䅁䙁乁㑖匶硙佃⽷䍄䉁䅁䅁䅂䅁䅁䅍䅄䅁䅁䅯眲䅳䅁䅯朵䅯䅁䅯兦䅑䅁䅅䅁䉁䅁䅁杄䭁䅁䅁杍畁䑁䅣兏䅁䅁杷允䅁䅁䅑䅁䑁䅁䅷䅁䭁䉁䴰䅁䭁佁䭣䅁䭁䝁䔰䅁䉁䅁䅁允䅁䅁䅕㉣剩堷⽷含䴸䅉䅅䅁䕁䅁䅁睁䵁䅁䅁权敄兄䅁权湄权䅁权獄权䅁允䅁䅁䅅䅁䙁䑁積積積睍䅰䍄䉁䅁䅁䅂䅁䅁䅍䅄䅁䅁䅯关䅁䅁䅯充䅁䅁䅯䅂䅉䅁䅅䅁䉁䅁䅁杄啁䅁䅁睎㉁䑁䅑睎㉁䑁䅉䅍睁䑁䅁䅁䵁䅉䅅䅁䕁䅁䅁睁䵁䅁䅁权灁睃䅁权畄权䅁权獄权䅁允䅁䅁䅅䅁䙁䅁䅁䅁䅁捩䅈䍄䉁䅁䅁䅂䅁䅁䅍䅄䅁䅁䅯䄫䅯䅁䅯睈䅙䅁䅯䅉䅙䅁䅅䅁䉁䅁䅁权㑁杂䅁䍄䉁䅁䅁䅂䅁䅁䅍䅄䅁䅁䅯朸䅯䅁䅯眶䅯䅁䅯䄷䅯䅁䅅䅁䉁䅁䅁杄十䅁䅁䅏ㅁ䑁䅣兎㍁䑁䅍免硁䅁䅁䍄䉁䅁䅁䅂䅁䅁䅍䅄䅁䅁䅯兲䅳䅁䅯朷䅯䅁䅯全䅑䅁䅅䅁䉁䅁䅁兂䅁䅁䅁䥧刯䅑杷允䅁䅁䅑䅁䑁䅁䅷䅁䭁䵁䱉䅁䭁佁䬴䅁䭁䝁䔰䅁䉁䅁䅁允䅁䅁䅕䅁䅁䕁獂䴲䵁䅉䅅䅁䕁䅁䅁睁䵁䅁䅁权䵂䅄䅁权灄权䅁权療䅂䅁允䅁䅁䅅䅁䙁䅁䅁䅁䅁瑪䅊䍄䉁䅁䅁睁䅁䅁䅍䅄䅁䅁䅯兘䅷䅁䅯杈䅙䅁䅅䅁䉁䅁䅁权啂杂䅁䍄䉁䅁䅁睁䅁䅁䅍䅄䅁䅁䅯眶䅷䅁䅯杈䅙䅁䅅䅁䉁䅁䅁权慃杂䅁䍄䉁䅁䅁䅂䅁䅁䅍䅄䅁䅁䅯兤䅁䅁䅯权䅁䅁䅯兂䅁䅁䅅䅁䉁䅁䅁兂硁䭃捷浗桑䅑杷允䅁䅁䅑䅁䑁䅁䅷䅁䭁䉁䵷䅁䭁佁䭧䅁䭁䝁䔰䅁䉁䅁䅁允䅁䅁䄴权䅁䑁䅙杌㕁䑁䅍䅁䵁䅉䅅䅁䕁䅁䅁睁䵁䅁䅁权䙃兄䅁权浄权䅁权瑂䅂䅁允䅁䅁䅅䅁佁䅁䅑䅁祁䅁䅁䍄䉁䅁䅁䅂䅁䅁䅍䅄䅁䅁䅯全䅳䅁䅯朵䅯䅁䅯睧䅑䅁䅅䅁䉁䅁䅁杄䵁䅁䅁免畁䑁䅣䅍ㅁ䅁䅁䍄䉁䅁䅁睁䅁䅁䅍䅄䅁䅁䅯䅥䅳䅁䅯䅊䅙䅁䅅䅁䉁䅁䅁权噃睄䅁䍄䉁䅁䅁睁䅁䅁䅍䅄䅁䅁䅯睘䅳䅁䅯杊䅙䅁䅅䅁䉁䅁䅁杄䵁䅁䅁䅏ㅁ䍁䄴睍穁䅁䅁䍄䉁䅁䅁䅂䅁䅁䅍䅄䅁䅁䅯兎䅳䅁䅯朵䅯䅁䅯来䅑䅁䅅䅁䉁䅁䅁杄䵁䅁䅁免畁䑁䅅䅏㑁䅁䅁䍄䉁䅁䅁䅂䅁䅁䅍䅄䅁䅁䅯眸䅁䅁䅯允䅉䅁䅯杁䅉䅁䅅䅁䉁䅁䅁兂ㅁ䠰佸㉧瀷䅑杷允䅁䅁䅑䅁䑁䅁䅷䅁䭁䅁䱷䅁䭁佁䬰䅁䭁䥁䕕䅁䉁䅁䅁允䅁䅁䅕䅁䅁䅁䅁䐹䴸䅉䅅䅁䕁䅁䅁睁䵁䅁䅁权㍃兄䅁权浄权䅁权獄权䅁允䅁䅁䅅䅁佁䅁䅷䅁硁䍁䄴睎㉁䑁䅍䅁䵁䅉䅅䅁䕁䅁䅁睁䵁䅁䅁权㥂兄䅁权灄权䅁权䙃䅂䅁允䅁䅁䅅䅁䙁䅁䅁䅁䅁畧䅒䍄䉁䅁䅁䅂䅁䅁䅍䅄䅁䅁䅯村䅳䅁䅯朵䅯䅁䅯䅣䅑䅁䅅䅁䉁䅁䅁杄佁䅁䅁免硁䍁䄴䅏㍁䑁䅧䅁䵁䅉䅅䅁䕁䅁䅁睁䵁䅁䅁权扄睃䅁权煄权䅁权䙃䅂䅁允䅁䅁䅅䅁佁䅁䅷䅁睁䍁䄴兎ㅁ䑁䅣䅁䵁䅉䅅䅁䕁䅁䅁睁䵁䅁䅁权䕁䅄䅁权煄权䅁权䑃䅂䅁允䅁䅁䅅䅁䭁䕁䅣䅁䵁䅉䅅䅁䕁䅁䅁睁䵁䅁䅁权䅄睃䅁权湄权䅁权䑃䅂䅁允䅁䅁䅅䅁䙁䍁䝕婧䑖硩䅂䍄䉁䅁䅁䅂䅁䅁䅍䅄䅁䅁䅯杔䅷䅁䅯朶䅯䅁䅯全䅑䅁䅅䅁䉁䅁䅁权䡂䅁䅁䍄䉁䅁䅁䅂䅁䅁䅍䅄䅁䅁䅯䅷䅳䅁䅯朷䅯䅁䅯全䅑䅁䅅䅁䉁䅁䅁兂䅁䅁䅁䝑晲䅑杷允䅁䅁䅑䅁䑁䅁䅷䅁䭁䉁䵁䅁䭁佁䭣䅁䭁䝁䔰䅁䉁䅁䅁允䅁䅁䅕渫焵䡶呑䕈䵁䅉䅅䅁䕁䅁䅁睁䵁䅁䅁权坁兄䅁权煄权䅁权睂䅂䅁允䅁䅁䅅䅁佁䅁䅷䅁睁䍁䄴睎硁䑁䅕䅁䵁䅉䅅䅁䕁䅁䅁睁䵁䅁䅁权㝃睃䅁权灄权䅁权獄权䅁允䅁䅁䅅䅁䙁䅁䅁䅁䅃乢䄹䍄䉁䅁䅁䅂䅁䅁䅍䅄䅁䅁䅯光䅷䅁䅯䄶䅯䅁䅯来䅑䅁䅅䅁䉁䅁䅁杄佁䅁䅁免㕁䍁䄴免ぁ䑁䅉䅁䵁䅉䅅䅁䕁䅁䅁睁䵁䅁䅁权呄䅄䅁权潄权䅁权硂䅂䅁允䅁䅁䅅䅁佁䅁䄴䅁㕁䑁䅧杌穁䑁䅧杍䅁䅁杷允䅁䅁䅍䅁䑁䅁䅷䅁䭁䥁䴴䅁䭁䍁䝙䅁䉁䅁䅁允䅁䅁䄴杄䅁䑁䅅免睁䍁䄴杍㍁䅁䅁䍄䉁䅁䅁䅂䅁䅁䅍䅄䅁䅁䅯眴䅷䅁䅯朶䅯䅁䅯来䅑䅁䅅䅁䉁䅁䅁杄䥁䅁䅁䅍畁䑁䅧䅁䵁䅉䅅䅁䕁䅁䅁睁䵁䅁䅁权䥄睃䅁权瑄权䅁权獄权䅁允䅁䅁䅅䅁䙁乁佮ㄹ橐晰⽣䍄䉁䅁䅁䅂䅁䅁䅍䅄䅁䅁䅯䅯䅷䅁䅯朵䅯䅁䅯兢䅑䅁䅅䅁䉁䅁䅁杄䵁䅁䅁䅍畁䑁䅉睍穁䅁䅁䍄䉁䅁䅁䅂䅁䅁䅍䅄䅁䅁䅯全䅷䅁䅯朵䅯䅁䅯来䅑䅁䅅䅁䉁䅁䅁杄䵁䅁䅁杍畁䑁䅫免㍁䅁䅁䍄䉁䅁䅁䅂䅁䅁䅍䅄䅁䅁䅯睬䅷䅁䅯朷䅯䅁䅯睢䅑䅁䅅䅁䉁䅁䅁兂䅁䅁䅁䥍㘯䅑杷允䅁䅁䅍䅁䑁䅁䅷䅁䭁䑁䵣䅁䭁䉁䝧䅁䉁䅁䅁允䅁䅁䅯兏䅙䅁杷允䅁䅁䅑䅁䑁䅁䅷䅁䭁䵁䱑䅁䭁佁䬰䅁䭁䝁䔰䅁䉁䅁䅁允䅁䅁䅕瑯癙桓偣䐲䴸䅉䅅䅁䕁䅁䅁睁䵁䅁䅁权啁䅄䅁权煄权䅁权䑃䅂䅁允䅁䅁䅅䅁佁䅁䅷䅁祁䍁䄴䅏睁䑁䅑䅁䵁䅉䅅䅁䕁䅁䅁睁䵁䅁䅁权穃䅄䅁权灄权䅁权療䅂䅁允䅁䅁䅅䅁䙁䅁䅁䅁䅃畂䄵䍄䉁䅁䅁䅂䅁䅁䅍䅄䅁䅁䅯䄸䅷䅁䅯朷䅯䅁䅯来䅑䅁䅅䅁䉁䅁䅁兂䅁䅁䅁偧牲䅑杷允䅁䅁䅑䅁䑁䅁䅷䅁䭁䉁䵅䅁䭁佁䭫䅁䭁䥁䕍䅁䉁䅁䅁允䅁䅁䅕䅁䅁䅁㍁䕶䵁䅉䅅䅁䕁䅁䅁睁䵁䅁䅁权敂兄䅁权潄权䅁权䙃䅂䅁允䅁䅁䅅䅁佁䅁䄴䅁㕁䑁䅁杌㉁䑁䅫杍䅁䅁杷允䅁䅁䅍䅁䑁䅁䅷䅁䭁䉁䵁䅁䭁䉁䝷䅁䉁䅁䅁允䅁䅁䅯眹䅙䅁杷允䅁䅁䅑䅁䑁䅁䅷䅁䭁偁䭣䅁䭁佁䭙䅁䭁䥁䕍䅁䉁䅁䅁允䅁䅁䄴䅄䅁䑁䅉杌㑁䑁䅫兎䅁䅁杷允䅁䅁䅑䅁䑁䅁䅷䅁䭁䥁䱷䅁䭁佁䬰䅁䭁䡁䕯䅁䉁䅁䅁允䅁䅁䅕杢摂㉃捍吹䴸䅉䅅䅁䕁䅁䅁睁䵁䅁䅁权晁䅁䅁权䭁䅁䅁权䙁䅁䅁允䅁䅁䅅䅁䙁佁兘瑉㕶癦⽯䍄䉁䅁䅁䅂䅁䅁䅍䅄䅁䅁䅯睩䅳䅁䅯朶䅯䅁䅯兢䅑䅁䅅䅁䉁䅁䅁杄䵁䅁䅁䅍畁䑁䅣兎祁䅁䅁䍄䉁䅁䅁䅂䅁䅁䅍䅄䅁䅁䅯䅁䅅䅁䅯䅂䅁䅁䅯兂䅁䅁䅅䅁䉁䅁䅁兂䅁䅁䅃浱瑸兑杷允䅁䅁䅑䅁䑁䅁䅷䅁䭁䝁乷䅁䭁佁䭧䅁䭁䥁䕍䅁䉁䅁䅁允䅁䅁䄴䅅䅁䍁䄰杍ㅁ䍁䄴睎㕁䑁䅑䅁䵁䅉䅅䅁䑁䅁䅁睁䵁䅁䅁权㡃䅄䅁权奁杂䅁允䅁䅁䅅䅁䭁䕁䝑䅁䵁䅉䅅䅁䕁䅁䅁睁䵁䅁䅁权灄兄䅁权浄权䅁权硂䅂䅁允䅁䅁䅅䅁佁䅁䅷䅁硁䍁䄴杍㑁䑁䅍䅁䵁䅉䅅䅁䕁䅁䅁睁䵁䅁䅁权剂䅁䅁权䕁䅁䅁权䙁䅁䅁允䅁䅁䅅䅁䙁䅁䅁䵁奧㑣䉊䍄䉁䅁䅁䅂䅁䅁䅍䅄䅁䅁䅯儸䅳䅁䅯䄶䅯䅁䅯来䅑䅁䅅䅁䉁䅁䅁杄佁䅁䅁免祁䍁䄴䅍祁䑁䅙䅁䵁䅉䅅䅁䕁䅁䅁睁䵁䅁䅁权䝂睃䅁权牄权䅁权瑂䅂䅁允䅁䅁䅅䅁䭁䕁䅣䅁䵁䅉䅅䅁䕁䅁䅁睁䵁䅁䅁权獂睃䅁权煄权䅁权䑃䅂䅁允䅁䅁䅅䅁佁䅁䅷䅁睁䍁䄴兏㍁䑁䅧䅁䵁䅉䅅䅁䕁䅁䅁睁䵁䅁䅁权㉄睃䅁权牄权䅁权㙂䅂䅁允䅁䅁䅅䅁佁䉁䅑䅁硁䑁䅉睎㍁䑁䅍䅏㉁䑁䅍睎䅁䅁杷允䅁䅁䅑䅁䑁䅁䅷䅁䭁䑁䵁䅁䭁佁䬰䅁䭁䡁䕯䅁䉁䅁䅁允䅁䅁䅕敫㠱穐敖樰䴸䅉䅅䅁䕁䅁䅁睁䵁䅁䅁权歁兄䅁权湄权䅁权睂䅂䅁允䅁䅁䅅䅁䙁䵁䭈啯㉗硣䅰䍄䉁䅁䅁睁䅁䅁䅍䅄䅁䅁䅯䅓䅳䅁䅯䅇䅙䅁䅅䅁䉁䅁䅁权婁杂䅁䍄䉁䅁䅁䅂䅁䅁䅍䅄䅁䅁䅯䅆䅷䅁䅯朶䅯䅁䅯兣䅑䅁䅅䅁䉁䅁䅁杄䵁䅁䅁免畁䑁䅫䅏ぁ䅁䅁䍄䉁䅁䅁䅂䅁䅁䅍䅄䅁䅁䅯朸䅯䅁䅯朶䅯䅁䅯来䅑䅁䅅䅁䉁䅁䅁杄䵁䅁䅁䅍畁䑁䅅兎㉁䅁䅁䍄䉁䅁䅁䅂䅁䅁䅍䅄䅁䅁䅯䅂䅳䅁䅯儷䅯䅁䅯䄷䅯䅁䅅䅁䉁䅁䅁兂摁浗㝑㠳娸䅑杷允䅁䅁䅑䅁䑁䅁䅷䅁䭁䱁䵳䅁䭁佁䭯䅁䭁䡁䕅䅁䉁䅁䅁允䅁䅁䄴䅄䅁䑁䅁杌ㅁ䑁䅧李䅁䅁杷允䅁䅁䅑䅁䑁䅁䅷䅁䭁䉁偧䅁䭁佁䬰䅁䭁䡁䕁䅁䉁䅁䅁允䅁䅁䅕剣瑩㍶䍸䑸䴸䅉䅅䅁䑁䅁䅁睁䵁䅁䅁权㡃䅄䅁权慁杂䅁允䅁䅁䅅䅁䭁䵁䝍䅁䵁䅉䅅䅁䕁䅁䅁睁䵁䅁䅁权兂䅄䅁权煄权䅁权㥂䅂䅁允䅁䅁䅅䅁佁䅁䅷䅁睁䍁䄴睍硁䑁䅕䅁䵁䅉䅅䅁䕁䅁䅁睁䵁䅁䅁权䉁兄䅁权潄权䅁权㥂䅂䅁允䅁䅁䅅䅁佁䅁䄴䅁硁䑁䅁杌㍁䑁䅅杍䅁䅁杷允䅁䅁䅑䅁䑁䅁䅷䅁䭁䕁乍䅁䭁佁䭧䅁䭁䝁䔰䅁䉁䅁䅁允䅁䅁䄴䅄䅁䑁䅑杌祁䑁䅣兏䅁䅁杷允䅁䅁䅑䅁䑁䅁䅷䅁䭁佁䱕䅁䭁佁䭙䅁䭁䥁䕕䅁䉁䅁䅁允䅁䅁䄴䅄䅁䑁䅅杌硁䑁䅣杍䅁䅁杷允䅁䅁䅑䅁䑁䅁䅷䅁䭁䑁䰰䅁䭁佁䭧䅁䭁佁䭷䅁䉁䅁䅁允䅁䅁䄴杄䅁䑁䅉䅏畁䑁䅉睎㕁䅁䅁䍄䉁䅁䅁䅂䅁䅁䅍䅄䅁䅁䅯䄱䅳䅁䅯儶䅯䅁䅯来䅑䅁䅅䅁䉁䅁䅁兂䅁䅁䅁䄰ぢ䅑杷允䅁䅁䅑䅁䑁䅁䅷䅁䭁䅁䴸䅁䭁佁䭫䅁䭁䥁䕕䅁䉁䅁䅁允䅁䅁䅕䅁䅁䍁敂䔸䵁䅉䅅䅁䕁䅁䅁睁䵁䅁䅁权湃䅄䅁权煄权䅁权䑃䅂䅁允䅁䅁䅅䅁佁䅁䅷䅁硁䍁䄴䅎ぁ䑁䅕䅁䵁䅉䅅䅁䕁䅁䅁睁䵁䅁䅁权㑃䅄䅁权浄权䅁权䑃䅂䅁允䅁䅁䅅䅁䭁䕁䅣䅁䵁䅉䅅䅁䕁䅁䅁睁䵁䅁䅁权㕃睃䅁权煄权䅁权療䅂䅁允䅁䅁䅅䅁佁䅁䅷䅁硁䍁䄴兎㉁䑁䅍䅁䵁䅉䅅䅁䑁䅁䅁睁䵁䅁䅁权瑂睃䅁权敁杂䅁允䅁䅁䅅䅁䭁䑁䝑䅁䵁䅉䅅䅁䕁䅁䅁睁䵁䅁䅁权䑂䅄䅁权浄权䅁权硂䅂䅁允䅁䅁䅅䅁佁䅁䅷䅁ぁ䍁䄴䅎㕁䑁䅕䅁䵁䅉䅅䅁䕁䅁䅁睁䵁䅁䅁权汄䅄䅁权潄权䅁权療䅂䅁允䅁䅁䅅䅁佁䅁䅷䅁硁䑁䅅杌㕁䑁䅉䅁䵁䅉䅅䅁䕁䅁䅁睁䵁䅁䅁权䭁睃䅁权牄权䅁权㥂䅂䅁允䅁䅁䅅䅁佁䉁䅉䅁ㅁ䑁䅫杍㍁䑁䅑免硁䑁䅉䅁䵁䅉䅅䅁䕁䅁䅁睁䵁䅁䅁权㙁睃䅁权牄权䅁权獄权䅁允䅁䅁䅅䅁佁䉁䅑䅁硁䑁䅁免㕁䑁䅁睍睁䑁䅁䅍䅁䅁杷允䅁䅁䅑䅁䑁䅁䅷䅁䭁䭁䴰䅁䭁佁䭣䅁䭁佁䭷䅁䉁䅁䅁允䅁䅁䅕圸䑖牃䥆啅䵁䅉䅅䅁䕁䅁䅁睁䵁䅁䅁权杁兄䅁权瑄权䅁权㥂䅂䅁允䅁䅁䅅䅁䙁䱁昶楇搯偊⽷䍄䉁䅁䅁睁䅁䅁䅍䅄䅁䅁䅯杢䅳䅁䅯杈䅙䅁䅅䅁䉁䅁䅁权䍄睂䅁䍄䉁䅁䅁䅂䅁䅁䅍䅄䅁䅁䅯眯䅳䅁䅯儶䅯䅁䅯全䅑䅁䅅䅁䉁䅁䅁兂䅁䅁䅁䭁䄷䅷杷允䅁䅁䅑䅁䑁䅁䅷䅁䭁䝁䵍䅁䭁佁䭧䅁䭁䡁䕯䅁䉁䅁䅁允䅁䅁䄴杄䅁䑁䅍睍畁䑁䅉睍㉁䅁䅁䍄䉁䅁䅁䅂䅁䅁䅍䅄䅁䅁䅯䅈䅷䅁䅯眶䅯䅁䅯䄷䅯䅁䅅䅁䉁䅁䅁权䡂䅁䅁䍄䉁䅁䅁䅂䅁䅁䅍䅄䅁䅁䅯杉䅷䅁䅯儶䅯䅁䅯䄷䅯䅁䅅䅁䉁䅁䅁兂䅁䅁䅁偁坐䅑杷允䅁䅁䅑䅁䑁䅁䅷䅁䭁䡁䱑䅁䭁佁䭙䅁䭁䡁䕁䅁䉁䅁䅁允䅁䅁䄴䅄䅁䑁䅉杌㑁䑁䅉免䅁䅁杷允䅁䅁䅑䅁䑁䅁䅷䅁䭁䅁䱕䅁䭁佁䭣䅁䭁䝁䔰䅁䉁䅁䅁允䅁䅁䅕瑃橥䑣䬳啉䵁䅉䅅䅁䕁䅁䅁睁䵁䅁䅁权㕄䅄䅁权潄权䅁权㥂䅂䅁允䅁䅁䅅䅁佁䅁䅯䅁ぁ䍁䄴李㍁䅁䅁䍄䉁䅁䅁䅂䅁䅁䅍䅄䅁䅁䅯睑䅷䅁䅯朶䅯䅁䅯兣䅑䅁䅅䅁䉁䅁䅁杄䵁䅁䅁䅍畁䑁䅣睎ぁ䅁䅁䍄䉁䅁䅁䅂䅁䅁䅍䅄䅁䅁䅯䅄䄰䅁䅯䄶䅯䅁䅯䄷䅯䅁䅅䅁䉁䅁䅁杄䵁䅁䅁睍㉁䍁䄴睎㕁䅁䅁䍄䉁䅁䅁睁䅁䅁䅍䅄䅁䅁䅯杆䄰䅁䅯杈䅙䅁䅅䅁䉁䅁䅁权楃杂䅁䍄䉁䅁䅁䅂䅁䅁䅍䅄䅁䅁䅯䅥䅁䅁䅯朶䅯䅁䅯来䅑䅁䅅䅁䉁䅁䅁杄䵁䅁䅁䅍畁䑁䅑䅍祁䅁䅁䍄䉁䅁䅁䅂䅁䅁䅍䅄䅁䅁䅯条䅳䅁䅯䄶䅯䅁䅯䅣䅑䅁䅅䅁䉁䅁䅁杄佁䅁䅁免ぁ䍁䄴䅍㍁䑁䅕䅁䵁䅉䅅䅁䕁䅁䅁睁䵁䅁䅁权㡃䅄䅁权浄权䅁权㙂䅂䅁允䅁䅁䅅䅁佁䅁䅷䅁睁䍁䄴睍ぁ䑁䅙䅁䵁䅉䅅䅁䕁䅁䅁睁䵁䅁䅁权睁䅄䅁权潄权䅁权瑂䅂䅁允䅁䅁䅅䅁佁䅁䄴䅁穁䑁䅫杌ぁ䑁䅉䅏䅁䅁杷允䅁䅁䅑䅁䑁䅁䅷䅁䭁䅁䱯䅁䭁佁䭙䅁䭁䥁䕍䅁䉁䅁䅁允䅁䅁䄴䅃䅁䑁䅅杌硁䅁䅁䍄䉁䅁䅁䅂䅁䅁䅍䅄䅁䅁䅯䄵䅷䅁䅯朶䅯䅁䅯睧䅑䅁䅅䅁䉁䅁䅁杄䭁䅁䅁䅍畁䑁䅙睎䅁䅁杷允䅁䅁䅑䅁䑁䅁䅷䅁䭁䭁䱫䅁䭁佁䭫䅁䭁䡁䕁䅁䉁䅁䅁允䅁䅁䅕䅁䅁佁乁歁䵅䅉䅅䅁䕁䅁䅁睁䵁䅁䅁权䙁兄䅁权煄权䅁权䑃䅂䅁允䅁䅁䅅䅁佁䅁䅷䅁睁䍁䄴䅏硁䑁䅙䅁䵁䅉䅅䅁䑁䅁䅁睁䵁䅁䅁权䥄睃䅁权捁杂䅁允䅁䅁䅅䅁䭁䙁䝯䅁䵁䅉䅅䅁䕁䅁䅁睁䵁䅁䅁权灄兄䅁权潄权䅁权㙂䅂䅁允䅁䅁䅅䅁佁䅁䅷䅁㕁䍁䄴兎穁䑁䅅䅁䵁䅉䅅䅁䕁䅁䅁睁䵁䅁䅁权ㅃ睃䅁权煄权䅁权療䅂䅁允䅁䅁䅅䅁佁䅁䅷䅁睁䍁䄴兏穁䑁䅙䅁䵁䅉䅅䅁䕁䅁䅁睁䵁䅁䅁权歂䅄䅁权牄权䅁权獄权䅁允䅁䅁䅅䅁佁䉁䅑䅁硁䑁䅣䅏ぁ䑁䅕兎硁䑁䅑李䅁䅁杷允䅁䅁䅑䅁䑁䅁䅷䅁䭁䙁乕䅁䭁佁䭯䅁䭁佁䭷䅁䉁䅁䅁允䅁䅁䄴权䅁䑁䅁杌硁䑁䅉䅁䵁䅉䅅䅁䕁䅁䅁睁䵁䅁䅁权㙄䅄䅁权煄权䅁权硂䅂䅁允䅁䅁䅅䅁佁䅁䅷䅁硁䍁䄴睍㉁䑁䅕䅁䵁䅉䅅䅁䑁䅁䅁睁䵁䅁䅁权⭁䅄䅁权慁杂䅁允䅁䅁䅅䅁䭁䕁䝳䅁䵁䅉䅅䅁䑁䅁䅁睁䵁䅁䅁权㡃䅄䅁权敁杂䅁允䅁䅁䅅䅁䭁䉁䡑䅁䵁䅉䅅䅁䑁䅁䅁睁䵁䅁䅁权㥃䅄䅁权敁杂䅁允䅁䅁䅅䅁䭁䝁䥁䅁䵁䅉䅅䅁䑁䅁䅁睁䵁䅁䅁权㡃䅄䅁权流杂䅁允䅁䅁䅅䅁佁䅁䅷䅁㕁䑁䅍杌㉁䑁䅍䅁䵁䅉䅅䅁䕁䅁䅁睁䵁䅁䅁权㕄䅄䅁权瑄权䅁权㙂䅂䅁允䅁䅁䅅䅁䙁䵁䱤㑎䉬䵙⽕䍄䉁䅁䅁睁䅁䅁䅍䅄䅁䅁䅯其䅷䅁䅯杊䅙䅁䅅䅁䉁䅁䅁杄䵁䅁䅁兏㉁䍁䄴兏祁䅁䅁䍄䉁䅁䅁䅂䅁䅁䅍䅄䅁䅁䅯权䅳䅁䅯儷䅯䅁䅯全䅑䅁䅅䅁䉁䅁䅁兂䵂湌浰湮啄睐杷允䅁䅁䅑䅁䑁䅁䅷䅁䭁䵁䰴䅁䭁佁䭧䅁䭁䝁䔸䅁䉁䅁䅁允䅁䅁䄴杄䅁䑁䅣兏畁䑁䅧睍ㅁ䅁䅁䍄䉁䅁䅁睁䅁䅁䅍䅄䅁䅁䅯䅓䅳䅁䅯杇䅙䅁䅅䅁䉁䅁䅁权扁杂䅁䍄䉁䅁䅁䅂䅁䅁䅍䅄䅁䅁䅯䅃䅳䅁䅯䄶䅯䅁䅯来䅑䅁䅅䅁䉁䅁䅁杄佁䅁䅁免㕁䍁䄴睎祁䑁䅉䅁䵁䅉䅅䅁䕁䅁䅁睁䵁䅁䅁权㕁䅄䅁权潄权䅁权療䅂䅁允䅁䅁䅅䅁佁䅁䄴䅁硁䑁䅑杌穁䑁䅙兏䅁䅁杷允䅁䅁䅑䅁䑁䅁䅷䅁䭁䭁䵳䅁䭁佁䭫䅁䭁佁䭷䅁䉁䅁䅁允䅁䅁䅕䅁䅁䅁㙃欳䵁䅉䅅䅁䑁䅁䅁睁䵁䅁䅁权牄睃䅁权流杂䅁允䅁䅁䅅䅁佁䅁䄴䅁硁䑁䅁李畁䑁䅍兎䅁䅁杷允䅁䅁䅍䅁䑁䅁䅷䅁䭁䱁䵙䅁䭁䍁䝑䅁䉁䅁䅁允䅁䅁䅯杬䄸䅁杷允䅁䅁䅑䅁䑁䅁䅷䅁䭁䥁䵉䅁䭁佁䭙䅁䭁䡁䔰䅁䉁䅁䅁允䅁䅁䄴䅄䅁䑁䅉杌硁䑁䅫免䅁䅁杷允䅁䅁䅑䅁䑁䅁䅷䅁䭁䩁䰸䅁䭁佁䭯䅁䭁䥁䕍䅁䉁䅁䅁允䅁䅁䄴䅄䅁䑁䅁杌㕁䑁䅅兏䅁䅁杷允䅁䅁䅑䅁䑁䅁䅷䅁䭁䱁䰸䅁䭁佁䭯䅁䭁䝁䔰䅁䉁䅁䅁允䅁䅁䅯睒䅁䅁杷允䅁䅁䅑䅁䑁䅁䅷䅁䭁乁䱕䅁䭁佁䭫䅁䭁佁䭷䅁䉁䅁䅁允䅁䅁䅕䅁䅁䭁祂唴䵁䅉䅅䅁䕁䅁䅁睁䵁䅁䅁权允兄䅁权煄权䅁权瑂䅂䅁允䅁䅁䅅䅁佁䅁䅯䅁硁䍁䄴䅍㍁䅁䅁䍄䉁䅁䅁䅂䅁䅁䅍䅄䅁䅁䅯睬䄰䅁䅯儶䅯䅁䅯兣䅑䅁䅅䅁䉁䅁䅁兂䅁䅁䅁䡷⽢䅑杷允䅁䅁䅑䅁䑁䅁䅷䅁䭁䩁䱍䅁䭁佁䬴䅁䭁䥁䕕䅁䉁䅁䅁允䅁䅁䅕䅁䅁䅁瑂㡳䵁䅉䅅䅁䕁䅁䅁睁䵁䅁䅁权橁兄䅁权牄权䅁权䑃䅂䅁允䅁䅁䅅䅁佁䉁䅉䅁ㅁ䑁䅑兎ぁ䑁䅉杍㑁䑁䅑䅁䵁䅉䅅䅁䕁䅁䅁睁䵁䅁䅁权䉃䅄䅁权牄权䅁权療䅂䅁允䅁䅁䅅䅁佁䉁䅉䅁㕁䑁䅅兎睁䑁䅁䅍睁䑁䅁䅁䵁䅉䅅䅁䕁䅁䅁睁䵁䅁䅁权灃䅄䅁权畄权䅁权䑃䅂䅁允䅁䅁䅅䅁䙁䅁䅁䅁䅂癘䅴䍄䉁䅁䅁䅂䅁䅁䅍䅄䅁䅁䅯朸䅯䅁䅯䄶䅯䅁䅯睧䅑䅁䅅䅁䉁䅁䅁权䡂䅁䅁䍄䉁䅁䅁䅂䅁䅁䅍䅄䅁䅁䅯眰䅷䅁䅯儶䅯䅁䅯来䅑䅁䅅䅁䉁䅁䅁兂䅁䅁䅁佷桶䅑杷允䅁䅁䅑䅁䑁䅁䅷䅁䭁䍁䱣䅁䭁佁䭯䅁䭁䡁䕯䅁䉁䅁䅁允䅁䅁䅯睒䅁䅁杷允䅁䅁䅑䅁䑁䅁䅷䅁䭁䕁䵧䅁䭁佁䭣䅁䭁䡁䕯䅁䉁䅁䅁允䅁䅁䅕歵䵫楁䡵樱䴸䅉䅅䅁䕁䅁䅁睁䵁䅁䅁权摂睃䅁权煄权䅁权㙂䅂䅁允䅁䅁䅅䅁佁䅁䅷䅁睁䍁䄴䅍硁䑁䅣䅁䵁䅉䅅䅁䕁䅁䅁睁䵁䅁䅁权乃睃䅁权潄权䅁权䙃䅂䅁允䅁䅁䅅䅁佁䅁䅷䅁祁䍁䄴睍睁䑁䅧䅁䵁䅉䅅䅁䕁䅁䅁睁䵁䅁䅁权敄睃䅁权湄权䅁权䙃䅂䅁允䅁䅁䅅䅁䙁偁瑱戳䭵祯䅨䍄䉁䅁䅁睁䅁䅁䅍䅄䅁䅁䅯䅓䅳䅁䅯杈䅙䅁䅅䅁䉁䅁䅁权䩂杂䅁䍄䉁䅁䅁䅂䅁䅁䅍䅄䅁䅁䅯䅺䅳䅁䅯朷䅯䅁䅯睧䅑䅁䅅䅁䉁䅁䅁兂䅁䅁䅁䱁乁兑杷允䅁䅁䅑䅁䑁䅁䅷䅁䭁䍁䱷䅁䭁佁䭳䅁䭁佁䭷䅁䉁䅁䅁允䅁䅁䄴杅䅁䑁䅑兏祁䑁䅧睎ぁ䑁䅕睎䅁䅁杷允䅁䅁䅑䅁䑁䅁䅷䅁䭁䕁䵯䅁䭁佁䭳䅁䭁䥁䕍䅁䉁䅁䅁允䅁䅁䄴杅䅁䑁䅍睍穁䑁䅅睎㕁䑁䅣李䅁䅁杷允䅁䅁䅑䅁䑁䅁䅷䅁䭁䵁乑䅁䭁佁䭯䅁䭁䥁䕍䅁䉁䅁䅁允䅁䅁䄴䅄䅁䑁䅁杌㑁䑁䅧兎䅁䅁杷允䅁䅁䅑䅁䑁䅁䅷䅁䭁䡁䰸䅁䭁佁䭙䅁䭁䝁䔰䅁䉁䅁䅁允䅁䅁䅯睒䅁䅁杷允䅁䅁䅑䅁䑁䅁䅷䅁䭁乁䱫䅁䭁佁䭯䅁䭁䥁䕕䅁䉁䅁䅁允䅁䅁䄴䅄䅁䑁䅁杌硁䑁䅅䅏䅁䅁杷允䅁䅁䅍䅁䑁䅁䅷䅁䭁䵁䱷䅁䭁䉁䝯䅁䉁䅁䅁允䅁䅁䅯䅢䅙䅁杷允䅁䅁䅑䅁䑁䅁䅷䅁䭁乁䵕䅁䭁䉁䜸䅁䭁䍁䝁䅁䉁䅁䅁允䅁䅁䅯杔䅙䅁杷允䅁䅁䅑䅁䑁䅁䅷䅁䭁䵁䱅䅁䭁佁䬰䅁䭁䡁䔰䅁䉁䅁䅁允䅁䅁䅕㉦㡱䩤奍䐱䴸䅉䅅䅁䕁䅁䅁睁䵁䅁䅁权䙂䅄䅁权浄权䅁权獄权䅁允䅁䅁䅅䅁䭁䕁䅣䅁䵁䅉䅅䅁䕁䅁䅁睁䵁䅁䅁权歂䅄䅁权瑄权䅁权睂䅂䅁允䅁䅁䅅䅁䙁䍁礲敮渫畸⽍䍄䉁䅁䅁䅂䅁䅁䅍䅄䅁䅁䅯杣䅷䅁䅯䄶䅯䅁䅯兣䅑䅁䅅䅁䉁䅁䅁杄佁䅁䅁免㉁䍁䄴䅏㑁䑁䅍䅁䵁䅉䅅䅁䕁䅁䅁睁䵁䅁䅁权穄䅄䅁权浄权䅁权獄权䅁允䅁䅁䅅䅁䭁䕁䅣䅁䵁䅉䅅䅁䑁䅁䅁睁䵁䅁䅁权楃睃䅁权歁杂䅁允䅁䅁䅅䅁䭁䭁偁䅁䵁䅉䅅䅁䕁䅁䅁睁䵁䅁䅁权灁睃䅁权浄权䅁权睂䅂䅁允䅁䅁䅅䅁佁䅁䅷䅁ぁ䍁䄴睍睁䑁䅧䅁䵁䅉䅅䅁䕁䅁䅁睁䵁䅁䅁权䥂睃䅁权晁杂䅁权杁杂䅁允䅁䅁䅅䅁䭁偁乧䅁䵁䅉䅅䅁䕁䅁䅁睁䵁䅁䅁权煃䅄䅁权瑄权䅁权硂䅂䅁允䅁䅁䅅䅁䙁䱁昶楇搯乊⼴䍄䉁䅁䅁睁䅁䅁䅍䅄䅁䅁䅯眯䅳䅁䅯䅊䅙䅁䅅䅁䉁䅁䅁权㝄兄䅁䍄䉁䅁䅁䅂䅁䅁䅍䅄䅁䅁䅯睱䅳䅁䅯眵䅯䅁䅯䄷䅯䅁䅅䅁䉁䅁䅁权䡂䅁䅁䍄䉁䅁䅁睁䅁䅁䅍䅄䅁䅁䅯兴䅳䅁䅯䅈䅙䅁䅅䅁䉁䅁䅁权煁杂䅁䍄䉁䅁䅁䅂䅁䅁䅍䅄䅁䅁䅯杌䅷䅁䅯朷䅯䅁䅯䄷䅯䅁䅅䅁䉁䅁䅁兂䅁䅁䅁偷牌䅑杷允䅁䅁䅑䅁䑁䅁䅷䅁䭁䭁䵳䅁䭁佁䬴䅁䭁䡁䕁䅁䉁䅁䅁允䅁䅁䅕䅁䅁䅁奁䔲䵁䅉䅅䅁䕁䅁䅁睁䵁䅁䅁权ㅄ睃䅁权畄权䅁权㙂䅂䅁允䅁䅁䅅䅁䙁䅁䅁䅁䅁敭䅊䍄䉁䅁䅁䅂䅁䅁䅍䅄䅁䅁䅯儫䅳䅁䅯䄶䅯䅁䅯睧䅑䅁䅅䅁䉁䅁䅁杄佁䅁䅁免硁䍁䄴䅎㍁䑁䅕䅁䵁䅉䅅䅁䕁䅁䅁睁䵁䅁䅁权坂睃䅁权潄权䅁权硂䅂䅁允䅁䅁䅅䅁佁䅁䅷䅁㑁䍁䄴睎㉁䑁䅑䅁䵁䅉䅅䅁䕁䅁䅁睁䵁䅁䅁权あ睃䅁权瑄权䅁权䙃䅂䅁允䅁䅁䅅䅁䙁䩁奍䙂余摌⽯䍄䉁䅁䅁䅂䅁䅁䅍䅄䅁䅁䅯来䅳䅁䅯朵䅯䅁䅯兢䅑䅁䅅䅁䉁䅁䅁杄䵁䅁䅁兏畁䑁䅑免ぁ䅁䅁䍄䉁䅁䅁䅂䅁䅁䅍䅄䅁䅁䅯兘䅷䅁䅯䄶䅯䅁䅯䅣䅑䅁䅅䅁䉁䅁䅁权䡂䅁䅁䍄䉁䅁䅁䅂䅁䅁䅍䅄䅁䅁䅯睵䅳䅁䅯朷䅯䅁䅯兦䅑䅁䅅䅁䉁䅁䅁兂䅁䅁䅁佷煔䅑杷允䅁䅁䅑䅁䑁䅁䅷䅁䭁䭁䵅䅁䭁佁䭳䅁䭁䝁䔰䅁䉁䅁䅁允䅁䅁䄴杅䅁䑁䅅李㍁䑁䅧兎ㅁ䑁䅧兎䅁䅁杷允䅁䅁䅑䅁䑁䅁䅷䅁䭁䥁䱣䅁䭁佁䭣䅁䭁䡁䕁䅁䉁䅁䅁允䅁䅁䅕䑮啦䥥免吶䴸䅉䅅䅁䕁䅁䅁睁䵁䅁䅁权㡄权䅁权瑄权䅁权䑃䅂䅁允䅁䅁䅅䅁䙁佁浫免獩䵈⽯䍄䉁䅁䅁䅂䅁䅁䅍䅄䅁䅁䅯杢䅷䅁䅯朵䅯䅁䅯睢䅑䅁䅅䅁䉁䅁䅁杄䵁䅁䅁睍畁䑁䅉杍㍁䅁䅁䍄䉁䅁䅁䅂䅁䅁䅍䅄䅁䅁䅯睢䅷䅁䅯朵䅯䅁䅯睢䅑䅁䅅䅁䉁䅁䅁权䡂䅁䅁䍄䉁䅁䅁睁䅁䅁䅍䅄䅁䅁䅯兴䅳䅁䅯䅊䅙䅁䅅䅁䉁䅁䅁权㡄兄䅁䍄䉁䅁䅁䅂䅁䅁䅍䅄䅁䅁䅯权䅳䅁䅯眶䅯䅁䅯兢䅑䅁䅅䅁䉁䅁䅁杄十䅁䅁兎睁䑁䅕䅍ㅁ䑁䅍杍睁䅁䅁䍄䉁䅁䅁䅂䅁䅁䅍䅄䅁䅁䅯睇䅷䅁䅯䄶䅯䅁䅯兢䅑䅁䅅䅁䉁䅁䅁杄佁䅁䅁免㕁䍁䄴李硁䑁䅍䅁䵁䅉䅅䅁䕁䅁䅁睁䵁䅁䅁权穂睃䅁权牄权䅁权䑃䅂䅁允䅁䅁䅅䅁佁䉁䅉䅁穁䑁䅅免㍁䑁䅫䅎㉁䑁䅅䅁䵁䅉䅅䅁䕁䅁䅁睁䵁䅁䅁权敄睃䅁权煄权䅁权硂䅂䅁允䅁䅁䅅䅁佁䅁䅷䅁睁䍁䄴杍硁䑁䅉䅁䵁䅉䅅䅁䑁䅁䅁睁䵁䅁䅁权㝁兄䅁权捁杂䅁允䅁䅁䅅䅁䭁䍁䡷䅁䵁䅉䅅䅁䕁䅁䅁睁䵁䅁䅁权㉂睃䅁权潄权䅁权療䅂䅁允䅁䅁䅅䅁佁䅁䅷䅁㕁䍁䄴李ぁ䑁䅑䅁䵁䅉䅅䅁䕁䅁䅁睁䵁䅁䅁权湂睃䅁权潄权䅁权療䅂䅁允䅁䅁䅅䅁佁䅁䄴䅁硁䑁䅍杌㕁䑁䅉杍䅁䅁杷允䅁䅁䅑䅁䑁䅁䅷䅁䭁䩁䵍䅁䭁佁䬴䅁䭁䡁䕁䅁䉁䅁䅁允䅁䅁䅕䅁䅁䥁敁䔴䵁䅉䅅䅁䕁䅁䅁睁䵁䅁䅁权㡁兄䅁权瑄权䅁权㙂䅂䅁允䅁䅁䅅䅁䙁䍁潤搷杅䱖⽙䍄䉁䅁䅁䅂䅁䅁䅍䅄䅁䅁䅯杗䄰䅁䅯䄶䅯䅁䅯睢䅑䅁䅅䅁䉁䅁䅁杄䵁䅁䅁䅏畁䑁䅍李㍁䅁䅁䍄䉁䅁䅁䅂䅁䅁䅍䅄䅁䅁䅯杤䄰䅁䅯眵䅯䅁䅯来䅑䅁䅅䅁䉁䅁䅁兂㕃汏塉硺橶睐杷允䅁䅁䅑䅁䑁䅁䅷䅁䭁偁䅧䅁䭁佁䭫䅁䭁䡁䕅䅁䉁䅁䅁允䅁䅁䅕䅁䅁䵁捂啂䵅䅉䅅䅁䕁䅁䅁睁䵁䅁䅁权癃䅄䅁权牄权䅁权㙂䅂䅁允䅁䅁䅅䅁佁䉁䅉䅁硁䑁䅕䅍ㅁ䑁䅣䅍睁䑁䅁䅁䵁䅉䅅䅁䑁䅁䅁睁䵁䅁䅁权啁睃䅁权奁杂䅁允䅁䅁䅅䅁䭁䡁䝷䅁䵁䅉䅅䅁䕁䅁䅁睁䵁䅁䅁权䵁兄䅁权浄权䅁权䑃䅂䅁允䅁䅁䅅䅁佁䅁䅷䅁硁䍁䄴兏硁䑁䅙䅁䵁䅉䅅䅁䕁䅁䅁睁䵁䅁䅁权敄兄䅁权煄权䅁权睂䅂䅁允䅁䅁䅅䅁佁䅁䅷䅁硁䍁䄴睍㍁䑁䅉䅁䵁䅉䅅䅁䕁䅁䅁睁䵁䅁䅁权㍃睃䅁权煄权䅁权䑃䅂䅁允䅁䅁䅅䅁佁䅁䅷䅁睁䍁䄴兏㑁䑁䅣䅁䵁䅉䅅䅁䕁䅁䅁睁䵁䅁䅁权浃䅄䅁权潄权䅁权㙂䅂䅁允䅁䅁䅅䅁佁䅁䅯䅁㑁䍁䄴免㉁䅁䅁䍄䉁䅁䅁䅂䅁䅁䅍䅄䅁䅁䅯䄴䅷䅁䅯眶䅯䅁䅯全䅑䅁䅅䅁䉁䅁䅁杄十䅁䅁李硁䑁䅍免睁䑁䅁䅍睁䅁䅁䍄䉁䅁䅁䅂䅁䅁䅍䅄䅁䅁䅯睑䄰䅁䅯朶䅯䅁䅯兢䅑䅁䅅䅁䉁䅁䅁杄䵁䅁䅁杍畁䑁䅙睎ぁ䅁䅁䍄䉁䅁䅁䅂䅁䅁䅍䅄䅁䅁䅯杍䅳䅁䅯眶䅯䅁䅯䄷䅯䅁䅅䅁䉁䅁䅁权䡂䅁䅁䍄䉁䅁䅁䅂䅁䅁䅍䅄䅁䅁䅯睪䄰䅁䅯儷䅯䅁䅯兢䅑䅁䅅䅁䉁䅁䅁兂獄払敧敨剶睐杷允䅁䅁䅑䅁䑁䅁䅷䅁䭁䱁䱕䅁䭁佁䭙䅁䭁䥁䕍䅁䉁䅁䅁允䅁䅁䄴䅄䅁䑁䅉杌睁䑁䅅兏䅁䅁杷允䅁䅁䅑䅁䑁䅁䅷䅁䭁偁䅍䅁䭁䅁䅯䅁䭁䅁䅕䅁䉁䅁䅁允䅁䅁䅕佖汏㡭村䕄䵁䅉䅅䅁䕁䅁䅁睁䵁䅁䅁权䝂䅄䅁权潄权䅁权瑂䅂䅁允䅁䅁䅅䅁佁䅁䄴䅁ぁ䑁䅕杌㑁䑁䅧䅎䅁䅁杷允䅁䅁䅑䅁䑁䅁䅷䅁䭁䕁䵧䅁䭁佁䭧䅁䭁䥁䕍䅁䉁䅁䅁允䅁䅁䄴䅄䅁䑁䅣杌㍁䑁䅑睍䅁䅁杷允䅁䅁䅑䅁䑁䅁䅷䅁䭁䕁䵳䅁䭁佁䬴䅁䭁䥁䕍䅁䉁䅁䅁允䅁䅁䅕䅁䅁䅁㕃欴䵁䅉䅅䅁䕁䅁䅁睁䵁䅁䅁权⭂䅄䅁权潄权䅁权㙂䅂䅁允䅁䅁䅅䅁䭁䕁䅣䅁䵁䅉䅅䅁䕁䅁䅁睁䵁䅁䅁权慁睃䅁权晁杂䅁权杁杂䅁允䅁䅁䅅䅁䭁乁䭕䅁䵁䅉䅅䅁䕁䅁䅁睁䵁䅁䅁权摂䅄䅁权畄权䅁权㥂䅂䅁允䅁䅁䅅䅁䙁䅁䅁䅁允⽷䅰䍄䉁䅁䅁䅂䅁䅁䅍䅄䅁䅁䅯䅦䄰䅁䅯朵䅯䅁䅯䄷䅯䅁䅅䅁䉁䅁䅁杄䵁䅁䅁睍畁䑁䅕免ぁ䅁䅁䍄䉁䅁䅁䅂䅁䅁䅍䅄䅁䅁䅯睉䅷䅁䅯眵䅯䅁䅯兦䅑䅁䅅䅁䉁䅁䅁兂杂搵楁⼲畮睶杷允䅁䅁䅑䅁䑁䅁䅷䅁䭁䍁䵳䅁䭁佁䭧䅁䭁䥁䕍䅁䉁䅁䅁允䅁䅁䄴䅄䅁䑁䅅睍畁䑁䅁杍䅁䅁杷允䅁䅁䅍䅁䑁䅁䅷䅁䭁䉁䱅䅁䭁䍁䝑䅁䉁䅁䅁允䅁䅁䅯䉍䅁䅁杷允䅁䅁䅑䅁䑁䅁䅷䅁䭁䡁䴸䅁䭁佁䭧䅁䭁䡁䔰䅁䉁䅁䅁允䅁䅁䄴杄䅁䑁䅅兎畁䑁䅁䅏穁䅁䅁䍄䉁䅁䅁睁䅁䅁䅍䅄䅁䅁䅯睎䄰䅁䅯䅈䅙䅁䅅䅁䉁䅁䅁权䱄杂䅁䍄䉁䅁䅁䅂䅁䅁䅍䅄䅁䅁䅯兢䅳䅁䅯朵䅯䅁䅯睢䅑䅁䅅䅁䉁䅁䅁权䡂䅁䅁䍄䉁䅁䅁䅂䅁䅁䅍䅄䅁䅁䅯䄹䅯䅁䅯眵䅯䅁䅯睧䅑䅁䅅䅁䉁䅁䅁兂塄㍯㥁灃杣䅑杷允䅁䅁䅍䅁䑁䅁䅷䅁䭁䱁䵉䅁䭁䉁䝯䅁䉁䅁䅁允䅁䅁䅯杘䅙䅁杷允䅁䅁䅑䅁䑁䅁䅷䅁䭁偁䭳䅁䭁佁䬰䅁䭁佁䭷䅁䉁䅁䅁允䅁䅁䅕䝭匴㡧䭄吴䴸䅉䅅䅁䕁䅁䅁睁䵁䅁䅁权畃睃䅁权浄权䅁权硂䅂䅁允䅁䅁䅅䅁佁䅁䅷䅁睁䍁䄴兏ぁ䑁䅫䅁䵁䅉䅅䅁䕁䅁䅁睁䵁䅁䅁权㉃睃䅁权煄权䅁权硂䅂䅁允䅁䅁䅅䅁佁䅁䅷䅁睁䍁䄴兎穁䑁䅣䅁䵁䅉䅅䅁䕁䅁䅁睁䵁䅁䅁权偁睃䅁权潄权䅁权䑃䅂䅁允䅁䅁䅅䅁佁䅁䄴䅁硁䑁䅅杌㑁䑁䅑杍䅁䅁杷允䅁䅁䅑䅁䑁䅁䅷䅁䭁䵁乑䅁䭁佁䭧䅁䭁䥁䕍䅁䉁䅁䅁允䅁䅁䄴杄䅁䑁䅅免畁䑁䅧免硁䅁䅁䍄䉁䅁䅁䅂䅁䅁䅍䅄䅁䅁䅯䅡䅳䅁䅯朵䅯䅁䅯来䅑䅁䅅䅁䉁䅁䅁杄䵁䅁䅁杍畁䑁䅉䅎ぁ䅁䅁䍄䉁䅁䅁睁䅁䅁䅍䅄䅁䅁䅯睭䅷䅁䅯䅇䅙䅁䅅䅁䉁䅁䅁权㕁杂䅁䍄䉁䅁䅁䅂䅁䅁䅍䅄䅁䅁䅯䄹䅯䅁䅯儶䅯䅁䅯兢䅑䅁䅅䅁䉁䅁䅁兂䅁䅁䅁佡䝑具杷允䅁䅁䅑䅁䑁䅁䅷䅁䭁䭁䵕䅁䭁佁䭳䅁䭁䡁䕯䅁䉁䅁䅁允䅁䅁䄴杅䅁䑁䅍兏穁䑁䅁䅍睁䑁䅁䅍䅁䅁杷允䅁䅁䅑䅁䑁䅁䅷䅁䭁䍁䱅䅁䭁佁䬰䅁䭁䥁䕍䅁䉁䅁䅁允䅁䅁䅕济楢䉙浖吲䴸䅉䅅䅁䕁䅁䅁睁䵁䅁䅁权㡁䅄䅁权灄权䅁权硂䅂䅁允䅁䅁䅅䅁䙁䅁䅁䅁䅄敐䅒䍄䉁䅁䅁䅂䅁䅁䅍䅄䅁䅁䅯䄸䅷䅁䅯儷䅯䅁䅯睢䅑䅁䅅䅁䉁䅁䅁兂噄佥浫免獪睐杷允䅁䅁䅑䅁䑁䅁䅷䅁䭁䅁䰴䅁䭁佁䭯䅁䭁䡁䕅䅁䉁䅁䅁允䅁䅁䄴䅄䅁䑁䅁杌硁䑁䅉免䅁䅁杷允䅁䅁䅑䅁䑁䅁䅷䅁䭁䙁偅䅁䭁佁䭯䅁䭁䡁䕅䅁䉁䅁䅁允䅁䅁䄴䅄䅁䑁䅁杌ㅁ䑁䅁杍䅁䅁杷允䅁䅁䅍䅁䑁䅁䅷䅁䭁䑁䵷䅁䭁䉁䝷䅁䉁䅁䅁允䅁䅁䅯杍䅣䅁杷允䅁䅁䅑䅁䑁䅁䅷䅁䭁䱁䅫䅁䭁䉁䅅䅁䭁䅁䅕䅁䉁䅁䅁允䅁䅁䄴䅆䅁䑁䅑兎硁䑁䅉䅍睁䑁䅁䅍睁䅁䅁䍄䉁䅁䅁䅂䅁䅁䅍䅄䅁䅁䅯䅔䅷䅁䅯朶䅯䅁䅯来䅑䅁䅅䅁䉁䅁䅁杄䵁䅁䅁免畁䑁䅅䅏㑁䅁䅁䍄䉁䅁䅁䅂䅁䅁䅍䅄䅁䅁䅯杘䄰䅁䅯眵䅯䅁䅯兣䅑䅁䅅䅁䉁䅁䅁兂奄癮戶⽏儰䅑杷允䅁䅁䅑䅁䑁䅁䅷䅁䭁䉁䱫䅁䭁佁䬰䅁䭁䥁䕍䅁䉁䅁䅁允䅁䅁䅕牕敧敨剴䐶䴸䅉䅅䅁䕁䅁䅁睁䵁䅁䅁权硂䅄䅁权灄权䅁权硂䅂䅁允䅁䅁䅅䅁䙁䅁䅁䅁元䅩䉊䍄䉁䅁䅁䅂䅁䅁䅍䅄䅁䅁䅯䄴䅳䅁䅯朷䅯䅁䅯兦䅑䅁䅅䅁䉁䅁䅁兂䅁䅁䅁䕯堰具杷允䅁䅁䅑䅁䑁䅁䅷䅁䭁偁䬴䅁䭁佁䬴䅁䭁䝁䔸䅁䉁䅁䅁允䅁䅁䅕䅁䅁䝁剂唫䵁䅉䅅䅁䕁䅁䅁睁䵁䅁䅁权汁䅄䅁权牄权䅁权獄权䅁允䅁䅁䅅䅁佁䉁䅉䅁ぁ䑁䅁李㍁䑁䅑睍㕁䑁䅅䅁䵁䅉䅅䅁䕁䅁䅁睁䵁䅁䅁权歂䅄䅁权牄权䅁权瑂䅂䅁允䅁䅁䅅䅁佁䉁䅑䅁硁䑁䅧䅍睁䑁䅅睎ㅁ䑁䅉睍䅁䅁杷允䅁䅁䅑䅁䑁䅁䅷䅁䭁䭁䱳䅁䭁佁䭧䅁䭁䥁䕍䅁䉁䅁䅁允䅁䅁䄴䅄䅁䑁䅫杌硁䑁䅫睍䅁䅁杷允䅁䅁䅑䅁䑁䅁䅷䅁䭁䑁䵍䅁䭁佁䭫䅁䭁䡁䕯䅁䉁䅁䅁允䅁䅁䅕䅁䅁乁汃〸䵁䅉䅅䅁䕁䅁䅁睁䵁䅁䅁权㡄权䅁权潄权䅁权睂䅂䅁允䅁䅁䅅䅁佁䅁䄴䅁硁䑁䅧杌㍁䑁䅍免䅁䅁杷允䅁䅁䅑䅁䑁䅁䅷䅁䭁䭁䵅䅁䭁佁䭳䅁䭁䡁䕁䅁䉁䅁䅁允䅁䅁䄴杅䅁䑁䅅兎ㅁ䑁䅅䅎睁䑁䅁䅍䅁䅁杷允䅁䅁䅑䅁䑁䅁䅷䅁䭁䵁䱍䅁䭁佁䭳䅁䭁䡁䕁䅁䉁䅁䅁允䅁䅁䄴杅䅁䑁䅙兎ㅁ䑁䅉兎睁䑁䅁䅍䅁䅁杷允䅁䅁䅑䅁䑁䅁䅷䅁䭁佁䱳䅁䭁佁䭙䅁䭁䝁䔰䅁䉁䅁䅁允䅁䅁䄴䅄䅁䑁䅅杌硁䑁䅁䅎䅁䅁杷允䅁䅁䅑䅁䑁䅁䅷䅁䭁䕁䵧䅁䭁佁䬴䅁䭁䡁䕁䅁䉁䅁䅁允䅁䅁䅕䅁䅁䍁歂䔶䵁䅉䅅䅁䕁䅁䅁睁䵁䅁䅁权睃䅄䅁权潄权䅁权硂䅂䅁允䅁䅁䅅䅁佁䅁䅷䅁㍁䍁䄴免祁䑁䅑䅁䵁䅉䅅䅁䕁䅁䅁睁䵁䅁䅁权畁兄䅁权浄权䅁权瑂䅂䅁允䅁䅁䅅䅁佁䅁䅷䅁硁䍁䄴䅎㉁䑁䅑䅁䵁䅉䅅䅁䕁䅁䅁睁䵁䅁䅁权㑂睃䅁权瑄权䅁权獄权䅁允䅁䅁䅅䅁䙁䩁畨潅䅐癹⽅䍄䉁䅁䅁䅂䅁䅁䅍䅄䅁䅁䅯材䅷䅁䅯朷䅯䅁䅯全䅑䅁䅅䅁䉁䅁䅁兂䅁䅁䅁䩧㝢䅑杷允䅁䅁䅑䅁䑁䅁䅷䅁䭁䑁乁䅁䭁佁䭙䅁䭁䝁䔰䅁䉁䅁䅁允䅁䅁䅯睒䅁䅁杷允䅁䅁䅑䅁䑁䅁䅷䅁䭁䥁乷䅁䭁佁䭧䅁䭁佁䭷䅁䉁䅁䅁允䅁䅁䅯睒䅁䅁杷允䅁䅁䅑䅁䑁䅁䅷䅁䭁䵁䱣䅁䭁佁䭯䅁䭁䥁䕍䅁䉁䅁䅁允䅁䅁䄴䅄䅁䑁䅉杌穁䑁䅙䅏䅁䅁杷允䅁䅁䅑䅁䑁䅁䅷䅁䭁䭁䵁䅁䭁佁䭯䅁䭁䡁䕅䅁䉁䅁䅁允䅁䅁䄴䅄䅁䑁䅁杌祁䑁䅕䅏䅁䅁杷允䅁䅁䅑䅁䑁䅁䅷䅁䭁䭁䉣䅁䭁䅁䅑䅁䭁䅁䅕䅁䉁䅁䅁允䅁䅁䅕䅁䅁乧䱘啤䵅䅉䅅䅁䕁䅁䅁睁䵁䅁䅁权歂䅄䅁权灄权䅁权䙃䅂䅁允䅁䅁䅅䅁䙁䅁䅁䅁䅁煢䅄䍄䉁䅁䅁䅂䅁䅁䅍䅄䅁䅁䅯睌䄰䅁䅯朵䅯䅁䅯来䅑䅁䅅䅁䉁䅁䅁杄䵁䅁䅁免畁䑁䅑兏祁䅁䅁䍄䉁䅁䅁䅂䅁䅁䅍䅄䅁䅁䅯兏䅳䅁䅯眶䅯䅁䅯睢䅑䅁䅅䅁䉁䅁䅁杄十䅁䅁睎祁䑁䅑䅍睁䑁䅁䅍睁䅁䅁䍄䉁䅁䅁䅂䅁䅁䅍䅄䅁䅁䅯䄶䅳䅁䅯朵䅯䅁䅯全䅑䅁䅅䅁䉁䅁䅁杄䭁䅁䅁免畁䑁䅣睎䅁䅁杷允䅁䅁䅑䅁䑁䅁䅷䅁䭁䉁䱑䅁䭁佁䭧䅁䭁䡁䔰䅁䉁䅁䅁允䅁䅁䅯睒䅁䅁杷允䅁䅁䅑䅁䑁䅁䅷䅁䭁䡁䱯䅁䭁佁䬰䅁䭁䡁䕅䅁䉁䅁䅁允䅁䅁䅕敢㝦晱祈䕎䵁䅉䅅䅁䕁䅁䅁睁䵁䅁䅁权剃兄䅁权浄权䅁权䙃䅂䅁允䅁䅁䅅䅁佁䅁䅷䅁睁䍁䄴免㍁䑁䅫䅁䵁䅉䅅䅁䕁䅁䅁睁䵁䅁䅁权佂睃䅁权潄权䅁权䑃䅂䅁允䅁䅁䅅䅁佁䅁䅷䅁ㅁ䍁䄴免穁䑁䅕䅁䵁䅉䅅䅁䕁䅁䅁睁䵁䅁䅁权㥁䅄䅁权湄权䅁权䙃䅂䅁允䅁䅁䅅䅁䙁䙁䭚楧吶瘲⽁䍄䉁䅁䅁䅂䅁䅁䅍䅄䅁䅁䅯睙䅳䅁䅯儷䅯䅁䅯兢䅑䅁䅅䅁䉁䅁䅁权䡂䅁䅁䍄䉁䅁䅁䅂䅁䅁䅍䅄䅁䅁䅯具䅳䅁䅯䄶䅯䅁䅯睧䅑䅁䅅䅁䉁䅁䅁杄䵁䅁䅁睍㉁䍁䄴杍ㅁ䅁䅁䍄䉁䅁䅁䅂䅁䅁䅍䅄䅁䅁䅯䅇䄸䅁䅯眶䅯䅁䅯兦䅑䅁䅅䅁䉁䅁䅁杄啁䅁䅁免㉁䑁䅅兏穁䑁䅧䅍睁䑁䅁䅁䵁䅉䅅䅁䑁䅁䅁睁䵁䅁䅁权奃睃䅁权歁杂䅁允䅁䅁䅅䅁䭁䑁偧䅁䵁䅉䅅䅁䕁䅁䅁睁䵁䅁䅁权あ睃䅁权煄权䅁权獄权䅁允䅁䅁䅅䅁佁䅁䅷䅁硁䍁䄴䅍硁䑁䅧䅁䵁䅉䅅䅁䕁䅁䅁睁䵁䅁䅁权呃䅄䅁权煄权䅁权㙂䅂䅁允䅁䅁䅅䅁佁䅁䅷䅁睁䍁䄴李㕁䑁䅑䅁䵁䅉䅅䅁䕁䅁䅁睁䵁䅁䅁权剁兄䅁权灄权䅁权療䅂䅁允䅁䅁䅅䅁䙁䅁䅁䅁䅃摲䅂䍄䉁䅁䅁䅂䅁䅁䅍䅄䅁䅁䅯朸䅕䅁䅯朷䅯䅁䅯兢䅑䅁䅅䅁䉁䅁䅁兂䅁䅁䅁䅁䑳兑杷允䅁䅁䅑䅁䑁䅁䅷䅁䭁䕁久䅁䭁佁䭯䅁䭁䡁䕅䅁䉁䅁䅁允䅁䅁䄴䅄䅁䑁䅁杌祁䑁䅍免䅁䅁杷允䅁䅁䅍䅁䑁䅁䅷䅁䭁䙁䵷䅁䭁䉁䝯䅁䉁䅁䅁允䅁䅁䅯睘䅙䅁杷允䅁䅁䅑䅁䑁䅁䅷䅁䭁偁䵁䅁䭁佁䭙䅁䭁䡁䔰䅁䉁䅁䅁允䅁䅁䄴䅄䅁䑁䅉杌硁䑁䅣睎䅁䅁杷允䅁䅁䅑䅁䑁䅁䅷䅁䭁䉁乷䅁䭁佁䭯䅁䭁䥁䕍䅁䉁䅁䅁允䅁䅁䄴䅄䅁䑁䅁杌ㅁ䑁䅣兏䅁䅁杷允䅁䅁䅑䅁䑁䅁䅷䅁䭁䱁䵳䅁䭁佁䭧䅁䭁䡁䕯䅁䉁䅁䅁允䅁䅁䄴杄䅁䑁䅍睍畁䑁䅕免㑁䅁䅁䍄䉁䅁䅁䅂䅁䅁䅍䅄䅁䅁䅯䅄䄰䅁䅯睈䅙䅁䅯䅉䅙䅁䅅䅁䉁䅁䅁权佂杂䅁䍄䉁䅁䅁睁䅁䅁䅍䅄䅁䅁䅯杌䄰䅁䅯䅊䅙䅁䅅䅁䉁䅁䅁权扃睄䅁䍄䉁䅁䅁䅂䅁䅁䅍䅄䅁䅁䅯䅕䅷䅁䅯儷䅯䅁䅯睢䅑䅁䅅䅁䉁䅁䅁兂敃㘷䝦穓硦睐杷允䅁䅁䅑䅁䑁䅁䅷䅁䭁䡁䱙䅁䭁佁䭙䅁䭁䡁䕁䅁䉁䅁䅁允䅁䅁䄴䅄䅁䑁䅅杌㕁䑁䅅䅎䅁䅁杷允䅁䅁䅑䅁䑁䅁䅷䅁䭁䝁䰸䅁䭁佁䭯䅁䭁䥁䕕䅁䉁䅁䅁允䅁䅁䄴䅄䅁䑁䅁杌睁䑁䅅兎䅁䅁杷允䅁䅁䅑䅁䑁䅁䅷䅁䭁䕁䵕䅁䭁佁䬰䅁䭁佁䭷䅁䉁䅁䅁允䅁䅁䅯睒䅁䅁杷允䅁䅁䅑䅁䑁䅁䅷䅁䭁䩁䴰䅁䭁佁䬴䅁䭁䝁䔰䅁䉁䅁䅁允䅁䅁䅯睒䅁䅁杷允䅁䅁䅑䅁䑁䅁䅷䅁䭁䵁䰸䅁䭁佁䭯䅁䭁佁䭷䅁䉁䅁䅁允䅁䅁䄴䅄䅁䑁䅁杌ㅁ䑁䅙兏䅁䅁杷允䅁䅁䅑䅁䑁䅁䅷䅁䭁䕁䵷䅁䭁佁䭙䅁䭁䡁䔰䅁䉁䅁䅁允䅁䅁䄴䅄䅁䑁䅉杌祁䑁䅑兏䅁䅁杷允䅁䅁䅍䅁䑁䅁䅷䅁䭁䅁乷䅁䭁䍁䝑䅁䉁䅁䅁允䅁䅁䅯䅅䅑䅁杷允䅁䅁䅑䅁䑁䅁䅷䅁䭁䥁䉙䅁䭁䅁䅑䅁䭁䅁䍑䅁䉁䅁䅁允䅁䅁䅕䅁䅁偯䈷䕡䵅䅉䅅䅁䕁䅁䅁睁䵁䅁䅁权佁睃䅁权瑄权䅁权療䅂䅁允䅁䅁䅅䅁䙁偁䍹䩇な偓⽳䍄䉁䅁䅁䅂䅁䅁䅍䅄䅁䅁䅯睷䅷䅁䅯朵䅯䅁䅯兢䅑䅁䅅䅁䉁䅁䅁杄䵁䅁䅁睍畁䑁䅑䅍祁䅁䅁䍄䉁䅁䅁䅂䅁䅁䅍䅄䅁䅁䅯杉䅷䅁䅯眶䅯䅁䅯䄷䅯䅁䅅䅁䉁䅁䅁杄十䅁䅁兎㑁䑁䅍杍㍁䑁䅁免ㅁ䅁䅁䍄䉁䅁䅁䅂䅁䅁䅍䅄䅁䅁䅯睔䅷䅁䅯䄶䅯䅁䅯全䅑䅁䅅䅁䉁䅁䅁杄佁䅁䅁兌祁䍁䄴兎㕁䑁䅅䅁䵁䅉䅅䅁䕁䅁䅁睁䵁䅁䅁权䥄䅄䅁权煄权䅁权瑂䅂䅁允䅁䅁䅅䅁䭁䕁䅣䅁䵁䅉䅅䅁䕁䅁䅁睁䵁䅁䅁权䕂睃䅁权浄权䅁权㥂䅂䅁允䅁䅁䅅䅁佁䅁䅯䅁祁䍁䄴䅍祁䅁䅁䍄䉁䅁䅁䅂䅁䅁䅍䅄䅁䅁䅯䅹䅷䅁䅯朵䅯䅁䅯䄷䅯䅁䅅䅁䉁䅁䅁权䡂䅁䅁䍄䉁䅁䅁睁䅁䅁䅍䅄䅁䅁䅯內䅳䅁䅯䅇䅙䅁䅅䅁䉁䅁䅁权灁杂䅁䍄䉁䅁䅁䅂䅁䅁䅍䅄䅁䅁䅯䅬䅳䅁䅯睈䅙䅁䅯䅉䅙䅁䅅䅁䉁䅁䅁权佂杂䅁䍄䉁䅁䅁䅂䅁䅁䅍䅄䅁䅁䅯睱䅳䅁䅯䄶䅯䅁䅯兣䅑䅁䅅䅁䉁䅁䅁杄䵁䅁䅁睎畁䑁䅉䅍㑁䅁䅁䍄䉁䅁䅁睁䅁䅁䅍䅄䅁䅁䅯杢䅳䅁䅯䅈䅙䅁䅅䅁䉁䅁䅁权煁睂䅁䍄䉁䅁䅁䅂䅁䅁䅍䅄䅁䅁䅯䅆䅳䅁䅯朷䅯䅁䅯兦䅑䅁䅅䅁䉁䅁䅁兂䅁䅁䅁䡁瀳䅑杷允䅁䅁䅑䅁䑁䅁䅷䅁䭁乁临䅁䭁佁䭙䅁䭁䝁䔰䅁䉁䅁䅁允䅁䅁䄴䅄䅁䑁䅅杌穁䑁䅉李䅁䅁杷允䅁䅁䅑䅁䑁䅁䅷䅁䭁䙁䵷䅁䭁佁䬴䅁䭁佁䭷䅁䉁䅁䅁允䅁䅁䅕䅁䅁䥁ㅄ欲䵁䅉䅅䅁䕁䅁䅁睁䵁䅁䅁权扁兄䅁权潄权䅁权硂䅂䅁允䅁䅁䅅䅁䭁䕁䅣䅁䵁䅉䅅䅁䕁䅁䅁睁䵁䅁䅁权䅂兄䅁权牄权䅁权硂䅂䅁允䅁䅁䅅䅁佁䉁䅉䅁ぁ䑁䅅䅍㑁䑁䅉䅍睁䑁䅁䅁䵁䅉䅅䅁䕁䅁䅁睁䵁䅁䅁权楂睃䅁权牄权䅁权療䅂䅁允䅁䅁䅅䅁佁䉁䅑䅁硁䑁䅁兏㑁䑁䅣䅎㑁䑁䅕兎䅁䅁杷允䅁䅁䅑䅁䑁䅁䅷䅁䭁䕁䵅䅁䭁佁䬴䅁䭁䝁䔸䅁䉁䅁䅁允䅁䅁䅕䅁䅁䥁䑃挴䵁䅉䅅䅁䕁䅁䅁睁䵁䅁䅁权獁兄䅁权浄权䅁权瑂䅂䅁允䅁䅁䅅䅁佁䅁䅷䅁穁䍁䄴兏ぁ䑁䅍䅁䵁䅉䅅䅁䕁䅁䅁睁䵁䅁䅁权硄睃䅁权灄权䅁权睂䅂䅁允䅁䅁䅅䅁䙁䅁䅁䅁䅃挶䅔䍄䉁䅁䅁睁䅁䅁䅍䅄䅁䅁䅯䅕䄰䅁䅯䅇䅙䅁䅅䅁䉁䅁䅁权㡂杂䅁䍄䉁䅁䅁䅂䅁䅁䅍䅄䅁䅁䅯朰䅷䅁䅯眶䅯䅁䅯兦䅑䅁䅅䅁䉁䅁䅁杄十䅁䅁李ぁ䑁䅍睎穁䑁䅑䅏ㅁ䅁䅁䍄䉁䅁䅁䅂䅁䅁䅍䅄䅁䅁䅯杸䅳䅁䅯䄶䅯䅁䅯兣䅑䅁䅅䅁䉁䅁䅁杄佁䅁䅁兌睁䍁䄴兎㍁䑁䅍䅁䵁䅉䅅䅁䕁䅁䅁睁䵁䅁䅁权慄睃䅁权牄权䅁权療䅂䅁允䅁䅁䅅䅁佁䉁䅉䅁ㅁ䑁䅕䅍㕁䑁䅑䅍睁䑁䅁䅁䵁䅉䅅䅁䕁䅁䅁睁䵁䅁䅁权㝂睃䅁权浄权䅁权睂䅂䅁允䅁䅁䅅䅁佁䅁䅷䅁祁䍁䄴兏ぁ䑁䅣䅁䵁䅉䅅䅁䕁䅁䅁睁䵁䅁䅁权䝃睃䅁权灄权䅁权瑂䅂䅁允䅁䅁䅅䅁䙁䅁䅁䅁䅄男䅰䍄䉁䅁䅁䅂䅁䅁䅍䅄䅁䅁䅯䅺䅳䅁䅯朵䅯䅁䅯兢䅑䅁䅅䅁䉁䅁䅁杄䵁䅁䅁免畁䑁䅁免穁䅁䅁䍄䉁䅁䅁䅂䅁䅁䅍䅄䅁䅁䅯兯䅳䅁䅯朶䅯䅁䅯䄷䅯䅁䅅䅁䉁䅁䅁杄䵁䅁䅁杍畁䑁䅁睍㉁䅁䅁䍄䉁䅁䅁䅂䅁䅁䅍䅄䅁䅁䅯睌䄰䅁䅯朶䅯䅁䅯全䅑䅁䅅䅁䉁䅁䅁杄䭁䅁䅁䅍畁䑁䅣免䅁䅁杷允䅁䅁䅑䅁䑁䅁䅷䅁䭁䑁乁䅁䭁佁䭯䅁䭁䥁䕕䅁䉁䅁䅁允䅁䅁䅯睒䅁䅁杷允䅁䅁䅑䅁䑁䅁䅷䅁䭁䝁䱁䅁䭁佁䭣䅁䭁䡁䔰䅁䉁䅁䅁允䅁䅁䅕䩙䨳㘸ㅸぁ䵁䅉䅅䅁䕁䅁䅁睁䵁䅁䅁权㕃睃䅁权畄权䅁权㙂䅂䅁允䅁䅁䅅䅁䙁䅁䅁䅁䅃㡸䅸䍄䉁䅁䅁䅂䅁䅁䅍䅄䅁䅁䅯䅗䅷䅁䅯睈䅙䅁䅯䅉䅙䅁䅅䅁䉁䅁䅁权㕃䅃䅁䍄䉁䅁䅁䅂䅁䅁䅍䅄䅁䅁䅯䅩䅷䅁䅯儷䅯䅁䅯兢䅑䅁䅅䅁䉁䅁䅁兂ㅁ由䐳畇䩍䅑杷允䅁䅁䅑䅁䑁䅁䅷䅁䭁䱁䵁䅁䭁佁䭣䅁䭁䥁䕍䅁䉁䅁䅁允䅁䅁䅕㍡湣䕒楹あ䵁䅉䅅䅁䕁䅁䅁睁䵁䅁䅁权㝃䅄䅁权牄权䅁权療䅂䅁允䅁䅁䅅䅁佁䉁䅉䅁ㅁ䑁䅉睍祁䑁䅉䅎㉁䑁䅅䅁䵁䅉䅅䅁䕁䅁䅁睁䵁䅁䅁权䥂睃䅁权煄权䅁权睂䅂䅁允䅁䅁䅅䅁佁䅁䅷䅁硁䍁䄴䅏㉁䑁䅅䅁䵁䅉䅅䅁䕁䅁䅁睁䵁䅁䅁权敄兄䅁权浄权䅁权䙃䅂䅁允䅁䅁䅅䅁佁䅁䅯䅁硁䍁䄴李ㅁ䅁䅁䍄䉁䅁䅁䅂䅁䅁䅍䅄䅁䅁䅯眯䅷䅁䅯儷䅯䅁䅯睢䅑䅁䅅䅁䉁䅁䅁兂橄婰䕶䱉祃睐杷允䅁䅁䅑䅁䑁䅁䅷䅁䭁䙁䵉䅁䭁佁䭣䅁䭁佁䭷䅁䉁䅁䅁允䅁䅁䅕㘱睎児塰商䵁䅉䅅䅁䕁䅁䅁睁䵁䅁䅁权䍃睃䅁权牄权䅁权䑃䅂䅁允䅁䅁䅅䅁佁䉁䅑䅁硁䑁䅁兎穁䑁䅣兎祁䑁䅧䅍䅁䅁杷允䅁䅁䅑䅁䑁䅁䅷䅁䭁䑁䵳䅁䭁佁䭧䅁䭁䝁䔰䅁䉁䅁䅁允䅁䅁䄴䅄䅁䑁䅣杌祁䑁䅫兎䅁䅁杷允䅁䅁䅑䅁䑁䅁䅷䅁䭁䍁义䅁䭁佁䭧䅁䭁䥁䕕䅁䉁䅁䅁允䅁䅁䄴杄䅁䑁䅅李畁䑁䅉䅍㕁䅁䅁䍄䉁䅁䅁睁䅁䅁䅍䅄䅁䅁䅯䅌䅷䅁䅯杊䅙䅁䅅䅁䉁䅁䅁杄䵁䅁䅁兏ぁ䍁䄴李㍁䅁䅁䍄䉁䅁䅁䅂䅁䅁䅍䅄䅁䅁䅯眹䅯䅁䅯朷䅯䅁䅯来䅑䅁䅅䅁䉁䅁䅁兂䅁䅁䅁乧倯䅑杷允䅁䅁䅑䅁䑁䅁䅷䅁䭁䉁䵫䅁䭁佁䭙䅁䭁䥁䕕䅁䉁䅁䅁允䅁䅁䄴䅄䅁䑁䅑杌硁䑁䅅兏䅁䅁杷允䅁䅁䅍䅁䑁䅁䅷䅁䭁䡁䵑䅁䭁䉁䝷䅁䉁䅁䅁允䅁䅁䅯杋䅙䅁杷允䅁䅁䅍䅁䑁䅁䅷䅁䭁䍁丸䅁䭁䉁䝧䅁䉁䅁䅁允䅁䅁䅯兏䅙䅁杷允䅁䅁䅑䅁䑁䅁䅷䅁䭁䡁䱁䅁䭁佁䬴䅁䭁䝁䔸䅁䉁䅁䅁允䅁䅁䅕䅁䅁䵁婄䔱䵁䅉䅅䅁䕁䅁䅁睁䵁䅁䅁权扁兄䅁权煄权䅁权䙃䅂䅁允䅁䅁䅅䅁䭁䕁䅣䅁䵁䅉䅅䅁䕁䅁䅁睁䵁䅁䅁权晁睃䅁权牄权䅁权瑂䅂䅁允䅁䅁䅅䅁佁䉁䅑䅁ぁ䑁䅅李硁䑁䅁䅍睁䑁䅁䅍䅁䅁杷允䅁䅁䅑䅁䑁䅁䅷䅁䭁䭁䵯䅁䭁䉁䜸䅁䭁䍁䝁䅁䉁䅁䅁允䅁䅁䅯来䅙䅁杷允䅁䅁䅍䅁䑁䅁䅷䅁䭁䭁䱷䅁䭁䉁䝯䅁䉁䅁䅁允䅁䅁䅯兗䅙䅁杷允䅁䅁䅑䅁䑁䅁䅷䅁䭁䑁义䅁䭁佁䬰䅁䭁䡁䕁䅁䉁䅁䅁允䅁䅁䅕穐敖歵䵫樵䴸䅉䅅䅁䕁䅁䅁睁䵁䅁䅁权㕄权䅁权煄权䅁权㥂䅂䅁允䅁䅁䅅䅁佁䅁䅷䅁硁䍁䄴睎㉁䑁䅫䅁䵁䅉䅅䅁䕁䅁䅁睁䵁䅁䅁权兂睃䅁权牄权䅁权㥂䅂䅁允䅁䅁䅅䅁佁䉁䅉䅁祁䑁䅫睍硁䑁䅑䅏祁䑁䅧䅁䵁䅉䅅䅁䕁䅁䅁睁䵁䅁䅁权灄䅄䅁权灄权䅁权睂䅂䅁允䅁䅁䅅䅁䙁䅁䅁䅁䅂敎䅨䍄䉁䅁䅁䅂䅁䅁䅍䅄䅁䅁䅯杗䅳䅁䅯䄶䅯䅁䅯䄷䅯䅁䅅䅁䉁䅁䅁杄佁䅁䅁免硁䍁䄴免㕁䑁䅙䅁䵁䅉䅅䅁䑁䅁䅁睁䵁䅁䅁权獁睃䅁权流杂䅁允䅁䅁䅅䅁佁䅁䅷䅁㍁䑁䅉杌㕁䑁䅑䅁䵁䅉䅅䅁䕁䅁䅁睁䵁䅁䅁权佂兄䅁权浄权䅁权獄权䅁允䅁䅁䅅䅁佁䅁䅷䅁硁䍁䄴免㍁䑁䅑䅁䵁䅉䅅䅁䕁䅁䅁睁䵁䅁䅁权㕂䅄䅁权煄权䅁权㥂䅂䅁允䅁䅁䅅䅁佁䅁䅷䅁硁䍁䄴免㕁䑁䅉䅁䵁䅉䅅䅁䕁䅁䅁睁䵁䅁䅁权䙃䅄䅁权灄权䅁权䙃䅂䅁允䅁䅁䅅䅁䙁䅁䅁䅁䅂晇䄹䍄䉁䅁䅁䅂䅁䅁䅍䅄䅁䅁䅯儹䅷䅁䅯䄶䅯䅁䅯䅣䅑䅁䅅䅁䉁䅁䅁杄佁䅁䅁兎穁䍁䄴杍穁䑁䅅䅁䵁䅉䅅䅁䕁䅁䅁睁䵁䅁䅁权婂䅄䅁权潄权䅁权硂䅂䅁允䅁䅁䅅䅁佁䅁䄴䅁硁䑁䅙杌睁䑁䅅䅎䅁䅁杷允䅁䅁䅑䅁䑁䅁䅷䅁䭁䩁䴴䅁䭁佁䭧䅁䭁䡁䕁䅁䉁䅁䅁允䅁䅁䄴䅄䅁䑁䅫杌㍁䑁䅙䅏䅁䅁杷允䅁䅁䅍䅁䑁䅁䅷䅁䭁䙁䵳䅁䭁䍁䝙䅁䉁䅁䅁允䅁䅁䄴䅄䅁䑁䅧兏畁䑁䅍䅏䅁䅁杷允䅁䅁䅑䅁䑁䅁䅷䅁䭁䉁䵑䅁䭁佁䬰䅁䭁䡁䕯䅁䉁䅁䅁允䅁䅁䅕楄礲敮渫䐹䴸䅉䅅䅁䕁䅁䅁睁䵁䅁䅁权療睃䅁权浄权䅁权瑂䅂䅁允䅁䅁䅅䅁佁䅁䅷䅁ㅁ䍁䄴免㉁䑁䅑䅁䵁䅉䅅䅁䕁䅁䅁睁䵁䅁䅁权㉂睃䅁权煄权䅁权療䅂䅁允䅁䅁䅅䅁佁䅁䅷䅁硁䍁䄴䅍㑁䑁䅑䅁䵁䅉䅅䅁䕁䅁䅁睁䵁䅁䅁权偂䅄䅁权牄权䅁权睂䅂䅁允䅁䅁䅅䅁佁䉁䅑䅁硁䑁䅉睎ぁ䑁䅍䅎㍁䑁䅧李䅁䅁杷允䅁䅁䅑䅁䑁䅁䅷䅁䭁䝁䵷䅁䭁佁䭫䅁䭁䡁䕯䅁䉁䅁䅁允䅁䅁䅕䅁䅁䍁噃欴䵁䅉䅅䅁䕁䅁䅁睁䵁䅁䅁权婁睃䅁权潄权䅁权㙂䅂䅁允䅁䅁䅅䅁佁䅁䄴䅁祁䑁䅍杌穁䑁䅑䅎䅁䅁杷允䅁䅁䅑䅁䑁䅁䅷䅁䭁䡁䵳䅁䭁佁䭙䅁䭁䡁䕁䅁䉁䅁䅁允䅁䅁䄴䅄䅁䑁䅑杌㉁䑁䅧免䅁䅁杷允䅁䅁䅑䅁䑁䅁䅷䅁䭁䥁䰸䅁䭁佁䭧䅁䭁䥁䕍䅁䉁䅁䅁允䅁䅁䄴䅄䅁䑁䅫杌睁䑁䅍免䅁䅁杷允䅁䅁䅑䅁䑁䅁䅷䅁䭁䱁䵉䅁䭁佁䭳䅁䭁䝁䔸䅁䉁䅁䅁允䅁䅁䄴杅䅁䑁䅕䅏祁䑁䅣䅎睁䑁䅁䅍䅁䅁杷允䅁䅁䅑䅁䑁䅁䅷䅁䭁䵁䱁䅁䭁佁䭧䅁䭁䡁䕁䅁䉁䅁䅁允䅁䅁䄴杄䅁䑁䅉免畁䑁䅙䅎硁䅁䅁䍄䉁䅁䅁䅂䅁䅁䅍䅄䅁䅁䅯兇䅷䅁䅯睈䅙䅁䅯䅉䅙䅁䅅䅁䉁䅁䅁权い杂䅁䍄䉁䅁䅁䅂䅁䅁䅍䅄䅁䅁䅯杪䅷䅁䅯朶䅯䅁䅯䄷䅯䅁䅅䅁䉁䅁䅁杄䵁䅁䅁䅍畁䑁䅫睍祁䅁䅁䍄䉁䅁䅁䅂䅁䅁䅍䅄䅁䅁䅯睂䄰䅁䅯䄶䅯䅁䅯兣䅑䅁䅅䅁䉁䅁䅁杄䵁䅁䅁䅏畁䑁䅉杍㑁䅁䅁䍄䉁䅁䅁䅂䅁䅁䅍䅄䅁䅁䅯䅆䅁䅁䅯权䅁䅁䅯䅂䅉䅁䅅䅁䉁䅁䅁兂瑁灳瘳㡰⽢睐杷允䅁䅁䅑䅁䑁䅁䅷䅁䭁䅁䵧䅁䭁佁䬰䅁䭁佁䭷䅁䉁䅁䅁允䅁䅁䅕敢㝦晱午い䵁䅉䅅䅁䕁䅁䅁睁䵁䅁䅁权偄兄䅁权牄权䅁权療䅂䅁允䅁䅁䅅䅁佁䉁䅑䅁硁䑁䅑李㕁䑁䅅兏睁䑁䅁䅍䅁䅁杷允䅁䅁䅑䅁䑁䅁䅷䅁䭁䉁䅕䅁䭁䅁䅯䅁䭁䅁䍑䅁䉁䅁䅁允䅁䅁䅕䑚晶㑔堲歃䵁䅉䅅䅁䑁䅁䅁睁䵁䅁䅁权允䅄䅁权敁杂䅁允䅁䅁䅅䅁䭁䡁䡯䅁䵁䅉䅅䅁䕁䅁䅁睁䵁䅁䅁权㡁睃䅁权浄权䅁权硂䅂䅁允䅁䅁䅅䅁佁䅁䅷䅁祁䍁䄴李硁䑁䅅䅁䵁䅉䅅䅁䕁䅁䅁睁䵁䅁䅁权橃睃䅁权煄权䅁权䙃䅂䅁允䅁䅁䅅䅁佁䅁䅷䅁祁䍁䄴睍㉁䑁䅑䅁䵁䅉䅅䅁䕁䅁䅁睁䵁䅁䅁权䕄䅄䅁权煄权䅁权䙃䅂䅁允䅁䅁䅅䅁佁䅁䅷䅁睁䍁䄴杍穁䑁䅫䅁䵁䅉䅅䅁䕁䅁䅁睁䵁䅁䅁权潁兄䅁权潄权䅁权㙂䅂䅁允䅁䅁䅅䅁佁䅁䄴䅁硁䑁䅙杌ぁ䑁䅅䅏䅁䅁杷允䅁䅁䅑䅁䑁䅁䅷䅁䭁䍁乁䅁䭁佁䭣䅁䭁䥁䕕䅁䉁䅁䅁允䅁䅁䅕灭婭婭婭戫䴸䅉䅅䅁䑁䅁䅁睁䵁䅁䅁权杄睃䅁权捁杂䅁允䅁䅁䅅䅁䭁䍁䝯䅁䵁䅉䅅䅁䕁䅁䅁睁䵁䅁䅁权乂兄䅁权灄权䅁权睂䅂䅁允䅁䅁䅅䅁䙁䅁䅁䅁䅁䭣䅦䍄䉁䅁䅁䅂䅁䅁䅍䅄䅁䅁䅯杷䄰䅁䅯儶䅯䅁䅯睧䅑䅁䅅䅁䉁䅁䅁兂䅁䅁䅁䉧伳䅑杷允䅁䅁䅑䅁䑁䅁䅷䅁䭁䱁䉣䅁䭁䅁䅑䅁䭁䅁䍑䅁䉁䅁䅁允䅁䅁䅕䅁䅁䵁灃啘䵅䅉䅅䅁䕁䅁䅁睁䵁䅁䅁权佂兄䅁权畄权䅁权硂䅂䅁允䅁䅁䅅䅁䙁䅁䅁䅁䅄乎䅰䍄䉁䅁䅁䅂䅁䅁䅍䅄䅁䅁䅯䅲䅳䅁䅯睈䅙䅁䅯䅉䅙䅁䅅䅁䉁䅁䅁权㙃杂䅁䍄䉁䅁䅁䅂䅁䅁䅍䅄䅁䅁䅯䄸䅳䅁䅯睈䅙䅁䅯䅉䅙䅁䅅䅁䉁䅁䅁权捃䅃䅁䍄䉁䅁䅁睁䅁䅁䅍䅄䅁䅁䅯䅁䅷䅁䅯䅊䅙䅁䅅䅁䉁䅁䅁权摃睄䅁䍄䉁䅁䅁䅂䅁䅁䅍䅄䅁䅁䅯杪䅳䅁䅯朶䅯䅁䅯䄷䅯䅁䅅䅁䉁䅁䅁杄䵁䅁䅁䅍畁䑁䅕兏祁䅁䅁䍄䉁䅁䅁䅂䅁䅁䅍䅄䅁䅁䅯䅗䅳䅁䅯朷䅯䅁䅯来䅑䅁䅅䅁䉁䅁䅁兂䅁䅁䅁䝧㡌䅑杷允䅁䅁䅑䅁䑁䅁䅷䅁䭁䡁䱷䅁䭁佁䭫䅁䭁䥁䕕䅁䉁䅁䅁允䅁䅁䅕䅁䅁䅁䅁歒䵁䅉䅅䅁䕁䅁䅁睁䵁䅁䅁权偁䅄䅁权煄权䅁权療䅂䅁允䅁䅁䅅䅁佁䅁䅷䅁睁䍁䄴李㕁䑁䅍䅁䵁䅉䅅䅁䑁䅁䅁睁䵁䅁䅁权㡂兄䅁权捁杂䅁允䅁䅁䅅䅁䭁䙁䝯䅁䵁䅉䅅䅁䕁䅁䅁睁䵁䅁䅁权䅂兄䅁权牄权䅁权瑂䅂䅁允䅁䅁䅅䅁佁䉁䅉䅁ぁ䑁䅅兏ぁ䑁䅕䅍睁䑁䅁䅁䵁䅉䅅䅁䕁䅁䅁睁䵁䅁䅁权煁睃䅁权灄权䅁权䑃䅂䅁允䅁䅁䅅䅁䙁䅁䅁䅁权癌䅊䍄䉁䅁䅁䅂䅁䅁䅍䅄䅁䅁䅯䅇䅷䅁䅯朶䅯䅁䅯睢䅑䅁䅅䅁䉁䅁䅁杄䭁䅁䅁䅍畁䑁䅉兎䅁䅁杷允䅁䅁䅍䅁䑁䅁䅷䅁䭁䭁乯䅁䭁䉁䝷䅁䉁䅁䅁允䅁䅁䅯兔䅙䅁杷允䅁䅁䅍䅁䑁䅁䅷䅁䭁䭁䱷䅁䭁䍁䝑䅁䉁䅁䅁允䅁䅁䅯杮䄸䅁杷允䅁䅁䅑䅁䑁䅁䅷䅁䭁䙁䰸䅁䭁佁䬴䅁䭁䝁䔸䅁䉁䅁䅁允䅁䅁䅕䅁䅁䝁敁䔸䵁䅉䅅䅁䕁䅁䅁睁䵁䅁䅁权獃兄䅁权畄权䅁权㥂䅂䅁允䅁䅁䅅䅁䙁䅁䅁䅁䅁位䅬䍄䉁䅁䅁睁䅁䅁䅍䅄䅁䅁䅯杅䅷䅁䅯䅇䅙䅁䅅䅁䉁䅁䅁权㥁杂䅁䍄䉁䅁䅁䅂䅁䅁䅍䅄䅁䅁䅯眴䅳䅁䅯儶䅯䅁䅯来䅑䅁䅅䅁䉁䅁䅁兂䅁䅁䅁䵙杪䅑杷允䅁䅁䅑䅁䑁䅁䅷䅁䭁佁䱕䅁䭁佁䭳䅁䭁䥁䕕䅁䉁䅁䅁允䅁䅁䄴䅆䅁䑁䅅䅍㑁䑁䅁免㑁䑁䅑兎㑁䅁䅁䍄䉁䅁䅁䅂䅁䅁䅍䅄䅁䅁䅯䄹䅯䅁䅯朷䅯䅁䅯兦䅑䅁䅅䅁䉁䅁䅁兂䅁䅁䅁䑑汘䅑杷允䅁䅁䅑䅁䑁䅁䅷䅁䭁偁䱕䅁䭁佁䬴䅁䭁䥁䕍䅁䉁䅁䅁允䅁䅁䅕䅁䅁䅁慃䔸䵁䅉䅅䅁䕁䅁䅁睁䵁䅁䅁权塂䅄䅁权潄权䅁权療䅂䅁允䅁䅁䅅䅁佁䅁䄴䅁硁䑁䅍杌㑁䑁䅑兎䅁䅁杷允䅁䅁䅑䅁䑁䅁䅷䅁䭁䙁䵷䅁䭁佁䭣䅁䭁䥁䕍䅁䉁䅁䅁允䅁䅁䅕捁敹㝡䭏ぅ䵁䅉䅅䅁䕁䅁䅁睁䵁䅁䅁权摄睃䅁权煄权䅁权䙃䅂䅁允䅁䅁䅅䅁佁䅁䅷䅁睁䍁䄴䅏ㅁ䑁䅅䅁䵁䅉䅅䅁䕁䅁䅁睁䵁䅁䅁权元睃䅁权瑄权䅁权硂䅂䅁允䅁䅁䅅䅁䙁乁䑶啚兢⽤⽑䍄䉁䅁䅁䅂䅁䅁䅍䅄䅁䅁䅯兖䅷䅁䅯眶䅯䅁䅯兢䅑䅁䅅䅁䉁䅁䅁杄啁䅁䅁免睁䑁䅅睍硁䑁䅁免穁䑁䅕䅁䵁䅉䅅䅁䕁䅁䅁睁䵁䅁䅁权噃䅄䅁权浄权䅁权獄权䅁允䅁䅁䅅䅁佁䅁䅷䅁祁䍁䄴䅍睁䑁䅣䅁䵁䅉䅅䅁䕁䅁䅁睁䵁䅁䅁权摄䅄䅁权晁杂䅁权杁杂䅁允䅁䅁䅅䅁䭁䵁䡁䅁䵁䅉䅅䅁䕁䅁䅁睁䵁䅁䅁权祄兄䅁权牄权䅁权䙃䅂䅁允䅁䅁䅅䅁佁䉁䅉䅁祁䑁䅫䅏睁䑁䅁䅍睁䑁䅁䅁䵁䅉䅅䅁䕁䅁䅁睁䵁䅁䅁权祁䅄䅁权潄权䅁权㙂䅂䅁允䅁䅁䅅䅁佁䅁䅷䅁㍁䍁䄴免睁䑁䅅䅁䵁䅉䅅䅁䕁䅁䅁睁䵁䅁䅁权偂䅄䅁权煄权䅁权䑃䅂䅁允䅁䅁䅅䅁佁䅁䅷䅁睁䍁䄴睍ぁ䑁䅕䅁䵁䅉䅅䅁䑁䅁䅁睁䵁䅁䅁权呁睃䅁权歁杂䅁允䅁䅁䅅䅁䭁䱁偧䅁䵁䅉䅅䅁䕁䅁䅁睁䵁䅁䅁权㡃䅄䅁权煄权䅁权㙂䅂䅁允䅁䅁䅅䅁佁䅁䅷䅁硁䍁䄴睍硁䑁䅫䅁䵁䅉䅅䅁䑁䅁䅁睁䵁䅁䅁权い睃䅁权奁杂䅁允䅁䅁䅅䅁䭁䑁䝫䅁䵁䅉䅅䅁䑁䅁䅁睁䵁䅁䅁权捄睃䅁权奁杂䅁允䅁䅁䅅䅁䭁䡁䝷䅁䵁䅉䅅䅁䑁䅁䅁睁䵁䅁䅁权ㅄ睃䅁权奁杂䅁允䅁䅁䅅䅁䭁䝁䜸䅁䵁䅉䅅䅁䕁䅁䅁睁䵁䅁䅁权呁兄䅁权煄权䅁权硂䅂䅁允䅁䅁䅅䅁佁䅁䅷䅁睁䍁䄴䅎祁䑁䅉䅁䵁䅉䅅䅁䑁䅁䅁睁䵁䅁䅁权㉄睃䅁权奁杂䅁允䅁䅁䅅䅁䭁䑁䝫䅁䵁䅉䅅䅁䑁䅁䅁睁䵁䅁䅁权ぃ䅄䅁权敁杂䅁允䅁䅁䅅䅁䭁䑁䝑䅁䵁䅉䅅䅁䕁䅁䅁睁䵁䅁䅁权ぃ䅄䅁权瑄权䅁权獄权䅁允䅁䅁䅅䅁䙁佁慪ぺ祷䱭⽉䍄䉁䅁䅁䅂䅁䅁䅍䅄䅁䅁䅯杨䄰䅁䅯眵䅯䅁䅯睧䅑䅁䅅䅁䉁䅁䅁兂歂㥏倹婪湣䅑杷允䅁䅁䅑䅁䑁䅁䅷䅁䭁䑁䵉䅁䭁佁䭯䅁䭁䥁䕍䅁䉁䅁䅁允䅁䅁䄴䅄䅁䑁䅅杌祁䑁䅁杍䅁䅁杷允䅁䅁䅑䅁䑁䅁䅷䅁䭁䕁䉷䅁䭁佁䭳䅁䭁䥁䕍䅁䉁䅁䅁允䅁䅁䄴䅆䅁䑁䅅䅍㑁䑁䅧䅎㍁䑁䅑睍ㅁ䅁䅁䍄䉁䅁䅁䅂䅁䅁䅍䅄䅁䅁䅯全䅳䅁䅯眶䅯䅁䅯兣䅑䅁䅅䅁䉁䅁䅁杄十䅁䅁兎睁䑁䅁睍睁䑁䅉䅏㉁䅁䅁䍄䉁䅁䅁䅂䅁䅁䅍䅄䅁䅁䅯杴䅳䅁䅯眵䅯䅁䅯睧䅑䅁䅅䅁䉁䅁䅁兂い搯㑒匶䭙䅑杷允䅁䅁䅑䅁䑁䅁䅷䅁䭁䅁䵧䅁䭁佁䭯䅁䭁佁䭷䅁䉁䅁䅁允䅁䅁䄴䅄䅁䑁䅉杌祁䑁䅅䅎䅁䅁杷允䅁䅁䅑䅁䑁䅁䅷䅁䭁䍁䵅䅁䭁佁䬴䅁䭁佁䭷䅁䉁䅁䅁允䅁䅁䅕䅁䅁䅁煁ぶ䵁䅉䅅䅁䕁䅁䅁睁䵁䅁䅁权穁䅄䅁权灄权䅁权睂䅂䅁允䅁䅁䅅䅁䙁䅁䅁䅁权敭䄵䍄䉁䅁䅁睁䅁䅁䅍䅄䅁䅁䅯䅌䅷䅁䅯杈䅙䅁䅅䅁䉁䅁䅁权晃杂䅁䍄䉁䅁䅁䅂䅁䅁䅍䅄䅁䅁䅯兡䅷䅁䅯朵䅯䅁䅯䅣䅑䅁䅅䅁䉁䅁䅁杄䵁䅁䅁免畁䑁䅅䅏㕁䅁䅁䍄䉁䅁䅁䅂䅁䅁䅍䅄䅁䅁䅯䅒䅳䅁䅯朶䅯䅁䅯来䅑䅁䅅䅁䉁䅁䅁杄䥁䅁䅁䅍畁䑁䅅䅁䵁䅉䅅䅁䕁䅁䅁睁䵁䅁䅁权獂睃䅁权晁杂䅁权杁杂䅁允䅁䅁䅅䅁䭁䱁䥫䅁䵁䅉䅅䅁䑁䅁䅁睁䵁䅁䅁权楃䅄䅁权慁杂䅁允䅁䅁䅅䅁䭁䵁䝁䅁䵁䅉䅅䅁䕁䅁䅁睁䵁䅁䅁权畃睃䅁权浄权䅁权㙂䅂䅁允䅁䅁䅅䅁佁䅁䅷䅁睁䍁䄴䅏ㅁ䑁䅣䅁䵁䅉䅅䅁䕁䅁䅁睁䵁䅁䅁权浂䅄䅁权煄权䅁权㙂䅂䅁允䅁䅁䅅䅁佁䅁䅷䅁睁䍁䄴睍祁䑁䅕䅁䵁䅉䅅䅁䕁䅁䅁睁䵁䅁䅁权⭄䅁䅁权䉁杁䅁权䍁杁䅁允䅁䅁䅅䅁䙁䭁堵慧䔯田䄱䍄䉁䅁䅁䅂䅁䅁䅍䅄䅁䅁䅯兺䅳䅁䅯朷䅯䅁䅯䅣䅑䅁䅅䅁䉁䅁䅁兂䅁䅁䅁䕁卐䅑杷允䅁䅁䅑䅁䑁䅁䅷䅁䭁䱁䵯䅁䭁佁䭙䅁䭁䝁䔸䅁䉁䅁䅁允䅁䅁䄴权䅁䑁䅉杌ㅁ䑁䅉䅁䵁䅉䅅䅁䕁䅁䅁睁䵁䅁䅁权灂睃䅁权牄权䅁权䙃䅂䅁允䅁䅁䅅䅁佁䉁䅉䅁穁䑁䅁䅍穁䑁䅕䅍睁䑁䅁䅁䵁䅉䅅䅁䕁䅁䅁睁䵁䅁䅁权桄睃䅁权浄权䅁权㙂䅂䅁允䅁䅁䅅䅁佁䅁䅷䅁㉁䍁䄴䅎硁䑁䅣䅁䵁䅉䅅䅁䕁䅁䅁睁䵁䅁䅁权䱄兄䅁权湄权䅁权瑂䅂䅁允䅁䅁䅅䅁䙁乁欰潂噇睑䅬䍄䉁䅁䅁睁䅁䅁䅍䅄䅁䅁䅯李䅷䅁䅯杊䅙䅁䅅䅁䉁䅁䅁杄佁䅁䅁免睁䑁䅉杌㉁䑁䅣䅁䵁䅉䅅䅁䕁䅁䅁睁䵁䅁䅁权偁䅄䅁权潄权䅁权㙂䅂䅁允䅁䅁䅅䅁佁䅁䄴䅁硁䑁䅅杌ㅁ䑁䅍免䅁䅁杷允䅁䅁䅑䅁䑁䅁䅷䅁䭁䡁䅫䅁䭁䅁䅯䅁䭁䅁䅕䅁䉁䅁䅁允䅁䅁䅕祇搯䅊䉙啅䵁䅉䅅䅁䑁䅁䅁睁䵁䅁䅁权摃睃䅁权奁杂䅁允䅁䅁䅅䅁䭁䡁䝷䅁䵁䅉䅅䅁䑁䅁䅁睁䵁䅁䅁权㡂兄䅁权慁杂䅁允䅁䅁䅅䅁䭁䉁䝳䅁䵁䅉䅅䅁䕁䅁䅁睁䵁䅁䅁权牄睃䅁权湄权䅁权䙃䅂䅁允䅁䅁䅅䅁䙁䵁䴳䵺䵺䍔䅊䍄䉁䅁䅁睁䅁䅁䅍䅄䅁䅁䅯杮䅳䅁䅯䅇䅙䅁䅅䅁䉁䅁䅁权䭂杂䅁䍄䉁䅁䅁䅂䅁䅁䅍䅄䅁䅁䅯䅣䅳䅁䅯儷䅯䅁䅯睧䅑䅁䅅䅁䉁䅁䅁兂畃牎ㅹ畺呦睐杷允䅁䅁䅑䅁䑁䅁䅷䅁䭁䩁䰸䅁䭁佁䭫䅁䭁䡁䕅䅁䉁䅁䅁允䅁䅁䅕䅁䅁䥁噂啺䵁䅉䅅䅁䕁䅁䅁睁䵁䅁䅁权㉃睃䅁权瑄权䅁权硂䅂䅁允䅁䅁䅅䅁䙁䅁塲㍯㥁瑃⽣䍄䉁䅁䅁䅂䅁䅁䅍䅄䅁䅁䅯睲䅷䅁䅯儷䅯䅁䅯睢䅑䅁䅅䅁䉁䅁䅁兂汁晉娫䩲睢睐杷允䅁䅁䅑䅁䑁䅁䅷䅁䭁䥁䴸䅁䭁佁䭧䅁䭁䥁䕕䅁䉁䅁䅁允䅁䅁䅯睒䅁䅁杷允䅁䅁䅍䅁䑁䅁䅷䅁䭁䥁䱯䅁䭁䍁䝑䅁䉁䅁䅁允䅁䅁䅯兯䄸䅁杷允䅁䅁䅑䅁䑁䅁䅷䅁䭁䍁䱫䅁䭁佁䭫䅁䭁䝁䔸䅁䉁䅁䅁允䅁䅁䅕䅁䅁䥁獄〳䵁䅉䅅䅁䕁䅁䅁睁䵁䅁䅁权䙁睃䅁权牄权䅁权療䅂䅁允䅁䅁䅅䅁佁䉁䅉䅁祁䑁䅣杍睁䑁䅕䅍ㅁ䑁䅑䅁䵁䅉䅅䅁䕁䅁䅁睁䵁䅁䅁权䩃兄䅁权煄权䅁权䑃䅂䅁允䅁䅁䅅䅁佁䅁䅷䅁睁䍁䄴兎㑁䑁䅅䅁䵁䅉䅅䅁䕁䅁䅁睁䵁䅁䅁权硃兄䅁权牄权䅁权䙃䅂䅁允䅁䅁䅅䅁佁䉁䅉䅁㕁䑁䅁杍ㅁ䑁䅣免ぁ䑁䅙䅁䵁䅉䅅䅁䕁䅁䅁睁䵁䅁䅁权䭄䅄䅁权煄权䅁权療䅂䅁允䅁䅁䅅䅁佁䅁䅯䅁睁䍁䄴睍㉁䅁䅁䍄䉁䅁䅁䅂䅁䅁䅍䅄䅁䅁䅯睌䄰䅁䅯䄶䅯䅁䅯兢䅑䅁䅅䅁䉁䅁䅁杄佁䅁䅁免㉁䍁䄴睍㕁䑁䅍䅁䵁䅉䅅䅁䕁䅁䅁睁䵁䅁䅁权睁兄䅁权潄权䅁权瑂䅂䅁允䅁䅁䅅䅁䭁䕁䅣䅁䵁䅉䅅䅁䕁䅁䅁睁䵁䅁䅁权偄䅄䅁权煄权䅁权䙃䅂䅁允䅁䅁䅅䅁佁䅁䅷䅁睁䍁䄴䅏祁䑁䅣䅁䵁䅉䅅䅁䕁䅁䅁睁䵁䅁䅁权求兄䅁权瑄权䅁权睂䅂䅁允䅁䅁䅅䅁䙁䱁敧敨剴䭵⼴䍄䉁䅁䅁䅂䅁䅁䅍䅄䅁䅁䅯䅦䅁䅁䅯充䅁䅁䅯兂䅁䅁䅅䅁䉁䅁䅁杄啁䅁䅁睍睁䑁䅫䅍睁䑁䅁䅍睁䑁䅁䅁䵁䅉䅅䅁䕁䅁䅁睁䵁䅁䅁权獃兄䅁权煄权䅁权瑂䅂䅁允䅁䅁䅅䅁佁䅁䅷䅁硁䍁䄴睍睁䑁䅉䅁䵁䅉䅅䅁䕁䅁䅁睁䵁䅁䅁权䍃睃䅁权牄权䅁权㙂䅂䅁允䅁䅁䅅䅁佁䉁䅑䅁硁䑁䅁杍祁䑁䅫䅏㉁䑁䅣兏䅁䅁杷允䅁䅁䅑䅁䑁䅁䅷䅁䭁䅁久䅁䭁佁䭣䅁䭁䥁䕍䅁䉁䅁䅁允䅁䅁䅕䑗ね䡹⭡䕅䵁䅉䅅䅁䕁䅁䅁睁䵁䅁䅁权䱁睃䅁权浄权䅁权䙃䅂䅁允䅁䅁䅅䅁佁䅁䅷䅁祁䍁䄴李ぁ䑁䅕䅁䵁䅉䅅䅁䕁䅁䅁睁䵁䅁䅁权䍂睃䅁权煄权䅁权㥂䅂䅁允䅁䅁䅅䅁佁䅁䅷䅁睁䍁䄴䅍祁䑁䅑䅁䵁䅉䅅䅁䕁䅁䅁睁䵁䅁䅁权楃睃䅁权煄权䅁权䙃䅂䅁允䅁䅁䅅䅁佁䅁䅯䅁硁䍁䄴李㍁䅁䅁䍄䉁䅁䅁䅂䅁䅁䅍䅄䅁䅁䅯儱䅳䅁䅯儷䅯䅁䅯兢䅑䅁䅅䅁䉁䅁䅁兂㡄晱午坔䅋睐杷允䅁䅁䅑䅁䑁䅁䅷䅁䭁䝁䵷䅁䭁佁䭣䅁䭁佁䭷䅁䉁䅁䅁允䅁䅁䅕㑋坣挲㌷歂䵁䅉䅅䅁䑁䅁䅁睁䵁䅁䅁权摃睃䅁权慁杂䅁允䅁䅁䅅䅁䭁䝁䝉䅁䵁䅉䅅䅁䕁䅁䅁睁䵁䅁䅁权捂䅄䅁权湄权䅁权療䅂䅁允䅁䅁䅅䅁䙁乁特睙浲杢䅰䍄䉁䅁䅁䅂䅁䅁䅍䅄䅁䅁䅯䅸䄰䅁䅯儶䅯䅁䅯睢䅑䅁䅅䅁䉁䅁䅁兂䅁䅁䅁偁汮䅑杷允䅁䅁䅑䅁䑁䅁䅷䅁䭁䉁䱧䅁䭁佁䭳䅁䭁䝁䔰䅁䉁䅁䅁允䅁䅁䄴䅆䅁䑁䅅杍睁䑁䅧睎㕁䑁䅁兏㕁䅁䅁䍄䉁䅁䅁䅂䅁䅁䅍䅄䅁䅁䅯䅇䅷䅁䅯朶䅯䅁䅯䅣䅑䅁䅅䅁䉁䅁䅁杄䵁䅁䅁䅍畁䑁䅉兎硁䅁䅁䍄䉁䅁䅁䅂䅁䅁䅍䅄䅁䅁䅯全䄰䅁䅯眵䅯䅁䅯睧䅑䅁䅅䅁䉁䅁䅁兂䱃佢㝦呱歅䅑杷允䅁䅁䅑䅁䑁䅁䅷䅁䭁䥁䵍䅁䭁佁䭯䅁䭁䥁䕕䅁䉁䅁䅁允䅁䅁䄴杄䅁䑁䅅䅍畁䑁䅣免穁䅁䅁䍄䉁䅁䅁䅂䅁䅁䅍䅄䅁䅁䅯末䅳䅁䅯眶䅯䅁䅯睧䅑䅁䅅䅁䉁䅁䅁杄啁䅁䅁免睁䑁䅧兎㕁䑁䅕䅎ぁ䑁䅅䅁䵁䅉䅅䅁䕁䅁䅁睁䵁䅁䅁权剁䅄䅁权煄权䅁权療䅂䅁允䅁䅁䅅䅁佁䅁䅯䅁睁䍁䄴睎㉁䅁䅁䍄䉁䅁䅁䅂䅁䅁䅍䅄䅁䅁䅯睱䅳䅁䅯儶䅯䅁䅯兣䅑䅁䅅䅁䉁䅁䅁兂䅁䅁䅁䕉䑁兑杷允䅁䅁䅑䅁䑁䅁䅷䅁䭁乁䴰䅁䭁佁䬰䅁䭁䝁䔸䅁䉁䅁䅁允䅁䅁䅕㑋坣挲㌷稷䴸䅉䅅䅁䕁䅁䅁睁䵁䅁䅁权㝃睃䅁权灄权䅁权䑃䅂䅁允䅁䅁䅅䅁䙁䅁䅁䅁䅁䱱䅰䍄䉁䅁䅁䅂䅁䅁䅍䅄䅁䅁䅯䅎䅷䅁䅯睈䅙䅁䅯䅉䅙䅁䅅䅁䉁䅁䅁权㑁杂䅁䍄䉁䅁䅁睁䅁䅁䅍䅄䅁䅁䅯兮䅳䅁䅯杈䅙䅁䅅䅁䉁䅁䅁权ぁ杂䅁䍄䉁䅁䅁䅂䅁䅁䅍䅄䅁䅁䅯䅌䅳䅁䅯儶䅯䅁䅯来䅑䅁䅅䅁䉁䅁䅁兂䅁䅁䅁䭭䉯兑杷允䅁䅁䅑䅁䑁䅁䅷䅁䭁䡁䵅䅁䭁佁䭫䅁䭁䡁䔰䅁䉁䅁䅁允䅁䅁䅕䅁䅁䱁㙄䔯䵁䅉䅅䅁䕁䅁䅁睁䵁䅁䅁权坄䅄䅁权煄权䅁权睂䅂䅁允䅁䅁䅅䅁佁䅁䅷䅁睁䍁䄴杍㉁䑁䅅䅁䵁䅉䅅䅁䕁䅁䅁睁䵁䅁䅁权䡁兄䅁权煄权䅁权硂䅂䅁允䅁䅁䅅䅁佁䅁䅷䅁睁䍁䄴李㕁䑁䅫䅁䵁䅉䅅䅁䑁䅁䅁睁䵁䅁䅁权⭄䅄䅁权奁杂䅁允䅁䅁䅅䅁䭁䑁䜰䅁䵁䅉䅅䅁䕁䅁䅁睁䵁䅁䅁权卂睃䅁权煄权䅁权療䅂䅁允䅁䅁䅅䅁佁䅁䅷䅁硁䍁䄴免硁䑁䅙䅁䵁䅉䅅䅁䕁䅁䅁睁䵁䅁䅁权䱄䅄䅁权牄权䅁权䑃䅂䅁允䅁䅁䅅䅁佁䉁䅉䅁ぁ䑁䅙兎ㅁ䑁䅍兎硁䑁䅣䅁䵁䅉䅅䅁䑁䅁䅁睁䵁䅁䅁权⭄睃䅁权捁杂䅁允䅁䅁䅅䅁䭁䕁䝅䅁䵁䅉䅅䅁䕁䅁䅁睁䵁䅁䅁权䵄睃䅁权煄权䅁权療䅂䅁允䅁䅁䅅䅁佁䅁䅷䅁睁䍁䄴睎ㅁ䑁䅫䅁䵁䅉䅅䅁䕁䅁䅁睁䵁䅁䅁权㍁兄䅁权牄权䅁权㥂䅂䅁允䅁䅁䅅䅁佁䉁䅑䅁硁䑁䅉䅏ぁ䑁䅣免㍁䑁䅣睍䅁䅁杷允䅁䅁䅍䅁䑁䅁䅷䅁䭁䅁䴸䅁䭁䉁䝧䅁䉁䅁䅁允䅁䅁䅯䅒䅙䅁杷允䅁䅁䅑䅁䑁䅁䅷䅁䭁䝁䱷䅁䭁佁䭳䅁䭁䥁䕕䅁䉁䅁䅁允䅁䅁䄴䅆䅁䑁䅑免㍁䑁䅍䅍穁䑁䅉䅏㉁䅁䅁䍄䉁䅁䅁䅂䅁䅁䅍䅄䅁䅁䅯䅎䅳䅁䅯儷䅯䅁䅯兦䅑䅁䅅䅁䉁䅁䅁兂䙄佹爴堸䕣䅑杷允䅁䅁䅑䅁䑁䅁䅷䅁䭁䕁䵫䅁䭁䉁䜸䅁䭁䍁䝁䅁䉁䅁䅁允䅁䅁䅯䅅䅣䅁杷允䅁䅁䅑䅁䑁䅁䅷䅁䭁䉁䱯䅁䭁佁䬰䅁䭁䝁䔰䅁䉁䅁䅁允䅁䅁䅕浚浚浚浚歋䵁䅉䅅䅁䕁䅁䅁睁䵁䅁䅁权䉂兄䅁权畄权䅁权䑃䅂䅁允䅁䅁䅅䅁䙁䅁䅁䅁㑃䅴䉆䍄䉁䅁䅁䅂䅁䅁䅍䅄䅁䅁䅯睃䅷䅁䅯朷䅯䅁䅯全䅑䅁䅅䅁䉁䅁䅁兂䅁䅁䅁䙙㥄䅑杷允䅁䅁䅑䅁䑁䅁䅷䅁䭁䩁䱉䅁䭁佁䭳䅁䭁䡁䕁䅁䉁䅁䅁允䅁䅁䄴杅䅁䑁䅍杍㕁䑁䅙李㉁䑁䅣䅏䅁䅁杷允䅁䅁䅑䅁䑁䅁䅷䅁䭁䩁䵑䅁䭁佁䭯䅁䭁䡁䕅䅁䉁䅁䅁允䅁䅁䄴䅄䅁䑁䅁杌硁䑁䅁兎䅁䅁杷允䅁䅁䅍䅁䑁䅁䅷䅁䭁䕁䰰䅁䭁䉁䝯䅁䉁䅁䅁允䅁䅁䅯杘䅙䅁杷允䅁䅁䅑䅁䑁䅁䅷䅁䭁䱁䱑䅁䭁佁䭯䅁䭁䡁䕅䅁䉁䅁䅁允䅁䅁䄴䅄䅁䑁䅁杌硁䑁䅙睍䅁䅁杷允䅁䅁䅑䅁䑁䅁䅷䅁䭁䙁䵧䅁䭁佁䭣䅁䭁䥁䕍䅁䉁䅁䅁允䅁䅁䅕呣䬰㘱睎䕅䵁䅉䅅䅁䕁䅁䅁睁䵁䅁䅁权㍂兄䅁权灄权䅁权硂䅂䅁允䅁䅁䅅䅁䙁䅁䅁䅁䅁焵䅄䍄䉁䅁䅁睁䅁䅁䅍䅄䅁䅁䅯兮䅳䅁䅯䅊䅙䅁䅅䅁䉁䅁䅁权䵃杄䅁䍄䉁䅁䅁睁䅁䅁䅍䅄䅁䅁䅯兮䅳䅁䅯杊䅙䅁䅅䅁䉁䅁䅁杄䵁䅁䅁䅏穁䍁䄴䅎㍁䅁䅁䍄䉁䅁䅁䅂䅁䅁䅍䅄䅁䅁䅯䅔䅅䅁䅯䅂䅁䅁䅯䅂䅉䅁䅅䅁䉁䅁䅁兂䅁䅁䅁啤杨兑杷允䅁䅁䅑䅁䑁䅁䅷䅁䭁䝁乷䅁䭁佁䭯䅁䭁䥁䕕䅁䉁䅁䅁允䅁䅁䄴䅄䅁䑁䅁杌穁䑁䅙免䅁䅁杷允䅁䅁䅍䅁䑁䅁䅷䅁䭁䩁䰴䅁䭁䍁䝙䅁䉁䅁䅁允䅁䅁䄴杂䅁䑁䅕睍䅁䅁杷允䅁䅁䅑䅁䑁䅁䅷䅁䭁䡁䵍䅁䭁佁䭧䅁䭁佁䭷䅁䉁䅁䅁允䅁䅁䄴䅄䅁䑁䅕杌㍁䑁䅅李䅁䅁杷允䅁䅁䅑䅁䑁䅁䅷䅁䭁䝁久䅁䭁佁䬴䅁䭁佁䭷䅁䉁䅁䅁允䅁䅁䅕䅁䅁䅁坁ぺ䵁䅉䅅䅁䑁䅁䅁睁䵁䅁䅁权時䅄䅁权慁杂䅁允䅁䅁䅅䅁䭁䝁䝷䅁䵁䅉䅅䅁䕁䅁䅁睁䵁䅁䅁权潄䅄䅁权畄权䅁权獄权䅁允䅁䅁䅅䅁䙁䅁䅁䅁䅁䥑䅖䍄䉁䅁䅁䅂䅁䅁䅍䅄䅁䅁䅯睵䅳䅁䅯儷䅯䅁䅯睧䅑䅁䅅䅁䉁䅁䅁兂歂㥏倹婪楦睐杷允䅁䅁䅑䅁䑁䅁䅷䅁䭁佁䱕䅁䭁佁䬰䅁䭁䥁䕍䅁䉁䅁䅁允䅁䅁䅕䘷㑇潈牘吸䴸䅉䅅䅁䕁䅁䅁睁䵁䅁䅁权慂兄䅁权湄权䅁权瑂䅂䅁允䅁䅁䅅䅁䙁䥁堲桢䑋䅷䅖䍄䉁䅁䅁䅂䅁䅁䅍䅄䅁䅁䅯䅩䅷䅁䅯朶䅯䅁䅯来䅑䅁䅅䅁䉁䅁䅁杄䵁䅁䅁䅍畁䑁䅁睍硁䅁䅁䍄䉁䅁䅁睁䅁䅁䅍䅄䅁䅁䅯六䅳䅁䅯杈䅙䅁䅅䅁䉁䅁䅁权晄睂䅁䍄䉁䅁䅁䅂䅁䅁䅍䅄䅁䅁䅯杈䅷䅁䅯䄶䅯䅁䅯全䅑䅁䅅䅁䉁䅁䅁权敂䅄䅁䍄䉁䅁䅁睁䅁䅁䅍䅄䅁䅁䅯䅱䅳䅁䅯䅊䅙䅁䅅䅁䉁䅁䅁权流睂䅁䍄䉁䅁䅁䅂䅁䅁䅍䅄䅁䅁䅯朷䅳䅁䅯朵䅯䅁䅯睢䅑䅁䅅䅁䉁䅁䅁杄䵁䅁䅁免畁䑁䅕睍㉁䅁䅁䍄䉁䅁䅁䅂䅁䅁䅍䅄䅁䅁䅯兙䅁䅁䅯䅂䅁䅁䅯䅂䅉䅁䅅䅁䉁䅁䅁兂䅁䅁䅁捒器兑杷允䅁䅁䅑䅁䑁䅁䅷䅁䭁䙁䱫䅁䭁佁䭯䅁䭁䡁䔰䅁䉁䅁䅁允䅁䅁䄴䅄䅁䑁䅁杌睁䑁䅑兎䅁䅁杷允䅁䅁䅑䅁䑁䅁䅷䅁䭁䡁乕䅁䭁佁䭯䅁䭁䥁䕍䅁䉁䅁䅁允䅁䅁䅯睒䅁䅁杷允䅁䅁䅑䅁䑁䅁䅷䅁䭁䅁乣䅁䭁佁䭧䅁䭁䡁䕯䅁䉁䅁䅁允䅁䅁䄴䅄䅁䑁䅫杌祁䑁䅣兏䅁䅁杷允䅁䅁䅍䅁䑁䅁䅷䅁䭁䙁䴸䅁䭁䉁䜴䅁䉁䅁䅁允䅁䅁䅯眸䅧䅁杷允䅁䅁䅑䅁䑁䅁䅷䅁䭁佁䵷䅁䭁佁䭣䅁䭁䡁䕅䅁䉁䅁䅁允䅁䅁䅕〳丫㉬匶䵅䵁䅉䅅䅁䑁䅁䅁睁䵁䅁䅁权時䅄䅁权歁杂䅁允䅁䅁䅅䅁䭁䭁偉䅁䵁䅉䅅䅁䕁䅁䅁睁䵁䅁䅁权捃睃䅁权煄权䅁权硂䅂䅁允䅁䅁䅅䅁佁䅁䅷䅁睁䍁䄴兏睁䑁䅅䅁䵁䅉䅅䅁䕁䅁䅁睁䵁䅁䅁权湃睃䅁权畄权䅁权睂䅂䅁允䅁䅁䅅䅁䙁䅁䅁䅁䅁側䅒䍄䉁䅁䅁睁䅁䅁䅍䅄䅁䅁䅯睘䅷䅁䅯杊䅙䅁䅅䅁䉁䅁䅁杄佁䅁䅁免硁䑁䅅杌㍁䑁䅍䅁䵁䅉䅅䅁䕁䅁䅁睁䵁䅁䅁权佄䅄䅁权灄权䅁权㙂䅂䅁允䅁䅁䅅䅁䙁䅁䅁䅁䅁䱌䅲䍄䉁䅁䅁睁䅁䅁䅍䅄䅁䅁䅯兂䄰䅁䅯䅇䅙䅁䅅䅁䉁䅁䅁权㥁杂䅁䍄䉁䅁䅁䅂䅁䅁䅍䅄䅁䅁䅯睅䅁䅁䅯充䅁䅁䅯眯䅅䅁䅅䅁䉁䅁䅁杄啁䅁䅁兎㉁䑁䅣李睁䑁䅁䅍睁䑁䅁䅁䵁䅉䅅䅁䑁䅁䅁睁䵁䅁䅁权扁兄䅁权敁杂䅁允䅁䅁䅅䅁䭁䑁䝑䅁䵁䅉䅅䅁䑁䅁䅁睁䵁䅁䅁权䙁兄䅁权捁杂䅁允䅁䅁䅅䅁䭁䝁䡧䅁䵁䅉䅅䅁䕁䅁䅁睁䵁䅁䅁权摄睃䅁权畄权䅁权㙂䅂䅁允䅁䅁䅅䅁䙁䅁䅁䅁䅃瑯䅊䍄䉁䅁䅁䅂䅁䅁䅍䅄䅁䅁䅯䄷䅳䅁䅯儷䅯䅁䅯兦䅑䅁䅅䅁䉁䅁䅁兂い搯㑒匶硡睐杷允䅁䅁䅑䅁䑁䅁䅷䅁䭁䭁䵙䅁䭁佁䭫䅁䭁䝁䔰䅁䉁䅁䅁允䅁䅁䅕䅁䅁䥁啄䔴䵁䅉䅅䅁䕁䅁䅁睁䵁䅁䅁权䝂䅄䅁权晁杂䅁权杁杂䅁允䅁䅁䅅䅁䭁䡁䥕䅁䵁䅉䅅䅁䕁䅁䅁睁䵁䅁䅁权㡃兄䅁权灄权䅁权瑂䅂䅁允䅁䅁䅅䅁䙁䅁䅁䅁䅃㡙䅶䍄䉁䅁䅁䅂䅁䅁䅍䅄䅁䅁䅯朴䅅䅁䅯䅂䅁䅁䅯䅂䅉䅁䅅䅁䉁䅁䅁兂䅁䅁䅁㌱椹兑杷允䅁䅁䅑䅁䑁䅁䅷䅁䭁偁䭅䅁䭁佁䬴䅁䭁䥁䕍䅁䉁䅁䅁允䅁䅁䅕䅁䅁䭁啄欵䵁䅉䅅䅁䕁䅁䅁睁䵁䅁䅁权奂兄䅁权浄权䅁权療䅂䅁允䅁䅁䅅䅁佁䅁䅷䅁硁䍁䄴䅍㕁䑁䅣䅁䵁䅉䅅䅁䕁䅁䅁睁䵁䅁䅁权佃睃䅁权瑄权䅁权瑂䅂䅁允䅁䅁䅅䅁䙁䉁䑋䵷桱摒⽙䍄䉁䅁䅁䅂䅁䅁䅍䅄䅁䅁䅯兖䅷䅁䅯儶䅯䅁䅯睧䅑䅁䅅䅁䉁䅁䅁兂䅁䅁䅁䍁䵢䅑杷允䅁䅁䅑䅁䑁䅁䅷䅁䭁䉁倴䅁䭁佁䭳䅁䭁䥁䕍䅁䉁䅁䅁允䅁䅁䄴䅆䅁䑁䅅兎㉁䑁䅑杍ぁ䑁䅅杍穁䅁䅁䍄䉁䅁䅁睁䅁䅁䅍䅄䅁䅁䅯兂䄰䅁䅯杈䅙䅁䅅䅁䉁䅁䅁权煂睂䅁䍄䉁䅁䅁䅂䅁䅁䅍䅄䅁䅁䅯兢䅳䅁䅯儷䅯䅁䅯䅣䅑䅁䅅䅁䉁䅁䅁兂䝁䰸㜸ㅸ汢睐杷允䅁䅁䅑䅁䑁䅁䅷䅁䭁䩁䱣䅁䭁佁䭳䅁䭁䡁䕯䅁䉁䅁䅁允䅁䅁䄴杅䅁䑁䅉睍㑁䑁䅑兏ぁ䑁䅍睎䅁䅁杷允䅁䅁䅑䅁䑁䅁䅷䅁䭁䑁丸䅁䭁佁䭙䅁䭁䡁䔰䅁䉁䅁䅁允䅁䅁䅯睒䅁䅁杷允䅁䅁䅑䅁䑁䅁䅷䅁䭁佁䬸䅁䭁佁䭧䅁䭁佁䭷䅁䉁䅁䅁允䅁䅁䄴䅄䅁䑁䅅䅏畁䑁䅣免䅁䅁杷允䅁䅁䅑䅁䑁䅁䅷䅁䭁䝁䱕䅁䭁佁䭧䅁䭁䡁䔰䅁䉁䅁䅁允䅁䅁䄴杄䅁䑁䅉睍畁䑁䅙杍㍁䅁䅁䍄䉁䅁䅁䅂䅁䅁䅍䅄䅁䅁䅯入䅷䅁䅯儷䅯䅁䅯睧䅑䅁䅅䅁䉁䅁䅁兂⽁噎㘶兓楺睐杷允䅁䅁䅑䅁䑁䅁䅷䅁䭁䅁䵅䅁䭁佁䭙䅁䭁䥁䕍䅁䉁䅁䅁允䅁䅁䄴权䅁䑁䅅杌祁䑁䅍䅁䵁䅉䅅䅁䕁䅁䅁睁䵁䅁䅁权呁䅄䅁权牄权䅁权㙂䅂䅁允䅁䅁䅅䅁佁䉁䅑䅁祁䑁䅉䅍睁䑁䅁䅍睁䑁䅁䅍䅁䅁杷允䅁䅁䅑䅁䑁䅁䅷䅁䭁䍁乧䅁䭁佁䭧䅁䭁䝁䔰䅁䉁䅁䅁允䅁䅁䄴杄䅁䑁䅅䅎畁䑁䅙免ㅁ䅁䅁䍄䉁䅁䅁䅂䅁䅁䅍䅄䅁䅁䅯䅳䅳䅁䅯眵䅯䅁䅯睧䅑䅁䅅䅁䉁䅁䅁兂䙄䱉祂䩡久䅑杷允䅁䅁䅑䅁䑁䅁䅷䅁䭁䱁䱉䅁䭁佁䭣䅁䭁䥁䕍䅁䉁䅁䅁允䅁䅁䅕㝤昶楇搸啉䵁䅉䅅䅁䕁䅁䅁睁䵁䅁䅁权䉃睃䅁权畄权䅁权䙃䅂䅁允䅁䅁䅅䅁䙁䅁䅁䅁权畄䅖䍄䉁䅁䅁䅂䅁䅁䅍䅄䅁䅁䅯兌䅷䅁䅯朶䅯䅁䅯全䅑䅁䅅䅁䉁䅁䅁杄䵁䅁䅁䅍畁䑁䅉李祁䅁䅁䍄䉁䅁䅁䅂䅁䅁䅍䅄䅁䅁䅯杤䄰䅁䅯眵䅯䅁䅯睧䅑䅁䅅䅁䉁䅁䅁兂ㅄ䅶䈰甴煈睐杷允䅁䅁䅑䅁䑁䅁䅷䅁䭁乁䵧䅁䭁佁䭣䅁䭁䡁䕅䅁䉁䅁䅁允䅁䅁䅕噋偹癷潕い䵁䅉䅅䅁䕁䅁䅁睁䵁䅁䅁权䱄睃䅁权湄权䅁权睂䅂䅁允䅁䅁䅅䅁䙁䥁䅐煹䙆杴䅐䍄䉁䅁䅁䅂䅁䅁䅍䅄䅁䅁䅯䅶䅷䅁䅯眶䅯䅁䅯兦䅑䅁䅅䅁䉁䅁䅁杄十䅁䅁䅏㍁䑁䅑李ㅁ䑁䅉免ぁ䅁䅁䍄䉁䅁䅁睁䅁䅁䅍䅄䅁䅁䅯充䅷䅁䅯䅊䅙䅁䅅䅁䉁䅁䅁权兄元䅁䍄䉁䅁䅁䅂䅁䅁䅍䅄䅁䅁䅯儹䅯䅁䅯䄶䅯䅁䅯来䅑䅁䅅䅁䉁䅁䅁杄䭁䅁䅁兏畁䑁䅧李䅁䅁杷允䅁䅁䅑䅁䑁䅁䅷䅁䭁䍁䱯䅁䭁佁䭫䅁䭁䡁䕁䅁䉁䅁䅁允䅁䅁䅕䅁䅁䵁扄唰䵁䅉䅅䅁䕁䅁䅁睁䵁䅁䅁权牄䅄䅁权牄权䅁权硂䅂䅁允䅁䅁䅅䅁佁䉁䅉䅁祁䑁䅑睎㍁䑁䅉兏㑁䑁䅣䅁䵁䅉䅅䅁䕁䅁䅁睁䵁䅁䅁权婄睃䅁权牄权䅁权㥂䅂䅁允䅁䅁䅅䅁佁䉁䅉䅁ぁ䑁䅫䅎㕁䑁䅍免㍁䑁䅍䅁䵁䅉䅅䅁䕁䅁䅁睁䵁䅁䅁权杄䅄䅁权牄权䅁权䑃䅂䅁允䅁䅁䅅䅁佁䉁䅉䅁㉁䑁䅅杍㑁䑁䅑䅍睁䑁䅁䅁䵁䅉䅅䅁䕁䅁䅁睁䵁䅁䅁权敁睄䅁权灄权䅁权睂䅂䅁允䅁䅁䅅䅁䙁䅁䅁䅁䅃敯䅖䍄䉁䅁䅁睁䅁䅁䅍䅄䅁䅁䅯兔䄰䅁䅯杈䅙䅁䅅䅁䉁䅁䅁权噂杂䅁䍄䉁䅁䅁䅂䅁䅁䅍䅄䅁䅁䅯杷䅷䅁䅯眵䅯䅁䅯睧䅑䅁䅅䅁䉁䅁䅁兂敂歵䵫楁塳䅑杷允䅁䅁䅑䅁䑁䅁䅷䅁䭁䡁䰰䅁䭁佁䭙䅁䭁䡁䕯䅁䉁䅁䅁允䅁䅁䄴权䅁䑁䅅杌祁䑁䅕䅁䵁䅉䅅䅁䕁䅁䅁睁䵁䅁䅁权塁䅄䅁权湄权䅁权療䅂䅁允䅁䅁䅅䅁䙁䡁呗䅇坒杄䅨䍄䉁䅁䅁䅂䅁䅁䅍䅄䅁䅁䅯眷䅯䅁䅯䄶䅯䅁䅯兢䅑䅁䅅䅁䉁䅁䅁杄佁䅁䅁杍㑁䍁䄴李祁䑁䅕䅁䵁䅉䅅䅁䕁䅁䅁睁䵁䅁䅁权㙁睃䅁权灄权䅁权䑃䅂䅁允䅁䅁䅅䅁䙁䅁䅁䅁䅃瑪䅊䍄䉁䅁䅁䅂䅁䅁䅍䅄䅁䅁䅯睷䅷䅁䅯眵䅯䅁䅯睧䅑䅁䅅䅁䉁䅁䅁兂湁免獩䙈㙲睐杷允䅁䅁䅑䅁䑁䅁䅷䅁䭁䉁久䅁䭁佁䭣䅁䭁䝁䔰䅁䉁䅁䅁允䅁䅁䅕灰䕶䱉祂歃䵁䅉䅅䅁䕁䅁䅁睁䵁䅁䅁权潄䅄䅁权牄权䅁权㙂䅂䅁允䅁䅁䅅䅁佁䉁䅉䅁ぁ䑁䅅李㑁䑁䅉䅍睁䑁䅁䅁䵁䅉䅅䅁䑁䅁䅁睁䵁䅁䅁权ぃ睃䅁权捁杂䅁允䅁䅁䅅䅁䭁䍁䥍䅁䵁䅉䅅䅁䕁䅁䅁睁䵁䅁䅁权煁䅄䅁权煄权䅁权睂䅂䅁允䅁䅁䅅䅁䭁䙁䴴䅁䵁䅉䅅䅁䕁䅁䅁睁䵁䅁䅁权䍄兄䅁权浄权䅁权睂䅂䅁允䅁䅁䅅䅁佁䅁䅷䅁睁䍁䄴䅏硁䑁䅕䅁䵁䅉䅅䅁䑁䅁䅁睁䵁䅁䅁权坁䅄䅁权流杂䅁允䅁䅁䅅䅁佁䅁䅷䅁㑁䑁䅉杌ㅁ䑁䅣䅁䵁䅉䅅䅁䕁䅁䅁睁䵁䅁䅁权㝃䅁䅁权䭁䅁䅁权䙁䅁䅁允䅁䅁䅅䅁䙁䡁⼰噎㘶呡䅬䍄䉁䅁䅁睁䅁䅁䅍䅄䅁䅁䅯朱䅳䅁䅯杇䅙䅁䅅䅁䉁䅁䅁权⭁杂䅁䍄䉁䅁䅁䅂䅁䅁䅍䅄䅁䅁䅯兆䅳䅁䅯朶䅯䅁䅯全䅑䅁䅅䅁䉁䅁䅁杄䵁䅁䅁免畁䑁䅍兏硁䅁䅁䍄䉁䅁䅁䅂䅁䅁䅍䅄䅁䅁䅯睉䅷䅁䅯朵䅯䅁䅯睧䅑䅁䅅䅁䉁䅁䅁杄䵁䅁䅁免畁䑁䅫李祁䅁䅁䍄䉁䅁䅁䅂䅁䅁䅍䅄䅁䅁䅯兒䅷䅁䅯朵䅯䅁䅯睧䅑䅁䅅䅁䉁䅁䅁杄䵁䅁䅁睍畁䑁䅅睍㉁䅁䅁䍄䉁䅁䅁睁䅁䅁䅍䅄䅁䅁䅯兵䅳䅁䅯杇䅙䅁䅅䅁䉁䅁䅁权扁杂䅁䍄䉁䅁䅁睁䅁䅁䅍䅄䅁䅁䅯睖䅷䅁䅯䅊䅙䅁䅅䅁䉁䅁䅁权ぁ䅅䅁䍄䉁䅁䅁䅂䅁䅁䅍䅄䅁䅁䅯儸䅯䅁䅯眵䅯䅁䅯来䅑䅁䅅䅁䉁䅁䅁兂䵁楁䡵瑆䍫䅑杷允䅁䅁䅑䅁䑁䅁䅷䅁䭁䝁乑䅁䭁佁䭫䅁䭁䡁䕁䅁䉁䅁䅁允䅁䅁䅕䅁䅁䅁佃欸䵁䅉䅅䅁䕁䅁䅁睁䵁䅁䅁权䱁睃䅁权潄权䅁权瑂䅂䅁允䅁䅁䅅䅁佁䅁䄴䅁硁䑁䅑杌睁䑁䅫兎䅁䅁杷允䅁䅁䅑䅁䑁䅁䅷䅁䭁䵁义䅁䭁佁䬰䅁䭁䡁䕅䅁䉁䅁䅁允䅁䅁䅕䵮村䡳潊稹䴸䅉䅅䅁䕁䅁䅁睁䵁䅁䅁权橄睃䅁权浄权䅁权㥂䅂䅁允䅁䅁䅅䅁䭁䕁䅣䅁䵁䅉䅅䅁䕁䅁䅁睁䵁䅁䅁权䙁兄䅁权晁杂䅁权杁杂䅁允䅁䅁䅅䅁䭁䝁䡳䅁䵁䅉䅅䅁䕁䅁䅁睁䵁䅁䅁权䕁䅄䅁权潄权䅁权䙃䅂䅁允䅁䅁䅅䅁䭁䕁䅣䅁䵁䅉䅅䅁䑁䅁䅁睁䵁䅁䅁权佁睃䅁权流杂䅁允䅁䅁䅅䅁佁䅁䅷䅁㕁䑁䅫杌㕁䑁䅑䅁䵁䅉䅅䅁䕁䅁䅁睁䵁䅁䅁权䝂䅄䅁权牄权䅁权㥂䅂䅁允䅁䅁䅅䅁䭁䕁䅣䅁䵁䅉䅅䅁䕁䅁䅁睁䵁䅁䅁权楃䅄䅁权畄权䅁权療䅂䅁允䅁䅁䅅䅁䙁䅁䅁䅁元晳䅨䍄䉁䅁䅁睁䅁䅁䅍䅄䅁䅁䅯杯䅳䅁䅯杇䅙䅁䅅䅁䉁䅁䅁权䍄杂䅁䍄䉁䅁䅁䅂䅁䅁䅍䅄䅁䅁䅯元䅳䅁䅯儷䅯䅁䅯䄷䅯䅁䅅䅁䉁䅁䅁兂瑂⼵灵搸桌睐杷允䅁䅁䅑䅁䑁䅁䅷䅁䭁䥁䱫䅁䭁佁䭙䅁䭁䡁䕅䅁䉁䅁䅁允䅁䅁䅯睒䅁䅁杷允䅁䅁䅑䅁䑁䅁䅷䅁䭁䕁䵫䅁䭁佁䭯䅁䭁䝁䔸䅁䉁䅁䅁允䅁䅁䄴权䅁䑁䅁杌ㅁ䑁䅅䅁䵁䅉䅅䅁䕁䅁䅁睁䵁䅁䅁权䭂睃䅁权潄权䅁权硂䅂䅁允䅁䅁䅅䅁佁䉁䅁䅁硁䑁䅉李畁䑁䅫䅏ㅁ䅁䅁䍄䉁䅁䅁䅂䅁䅁䅍䅄䅁䅁䅯睚䅳䅁䅯䄶䅯䅁䅯䄷䅯䅁䅅䅁䉁䅁䅁杄佁䅁䅁免睁䍁䄴䅎ぁ䑁䅧䅁䵁䅉䅅䅁䕁䅁䅁睁䵁䅁䅁权䝁䅁䅁权䉁杁䅁权䑁杁䅁允䅁䅁䅅䅁䙁佁搸瘰汵㥖䅤䍄䉁䅁䅁䅂䅁䅁䅍䅄䅁䅁䅯儶䄰䅁䅯朷䅯䅁䅯兢䅑䅁䅅䅁䉁䅁䅁兂䅁䅁䅁乃䉕具杷允䅁䅁䅑䅁䑁䅁䅷䅁䭁䡁䱯䅁䭁佁䭳䅁䭁䡁䕁䅁䉁䅁䅁允䅁䅁䄴䅆䅁䑁䅅免硁䑁䅧杍ぁ䑁䅣䅎㕁䅁䅁䍄䉁䅁䅁䅂䅁䅁䅍䅄䅁䅁䅯䅄䅁䅁䅯䅂䅁䅁䅯兂䅁䅁䅅䅁䉁䅁䅁兂䅁䅁䅁䈵㍧兑杷允䅁䅁䅑䅁䑁䅁䅷䅁䭁䍁䴴䅁䭁佁䭯䅁䭁䝁䔰䅁䉁䅁䅁允䅁䅁䅯睒䅁䅁杷允䅁䅁䅑䅁䑁䅁䅷䅁䭁䍁乣䅁䭁佁䬴䅁䭁䝁䔸䅁䉁䅁䅁允䅁䅁䅕䅁䅁䕁䭃歃䵅䅉䅅䅁䕁䅁䅁睁䵁䅁䅁权䑃䅄䅁权畄权䅁权㙂䅂䅁允䅁䅁䅅䅁䙁䅁䅁䅁睃癘䅆䍄䉁䅁䅁䅂䅁䅁䅍䅄䅁䅁䅯䅒䅅䅁䅯充䅁䅁䅯䅂䅉䅁䅅䅁䉁䅁䅁杄啁䅁䅁李睁䑁䅫䅍睁䑁䅁䅍睁䑁䅁䅁䵁䅉䅅䅁䕁䅁䅁睁䵁䅁䅁权癁䅄䅁权煄权䅁权瑂䅂䅁允䅁䅁䅅䅁佁䅁䅷䅁睁䍁䄴李硁䑁䅍䅁䵁䅉䅅䅁䕁䅁䅁睁䵁䅁䅁权啃兄䅁权潄权䅁权療䅂䅁允䅁䅁䅅䅁佁䅁䅷䅁硁䑁䅅杌㕁䑁䅅䅁䵁䅉䅅䅁䑁䅁䅁睁䵁䅁䅁权扃兄䅁权流杂䅁允䅁䅁䅅䅁佁䅁䅷䅁㍁䑁䅙杌睁䑁䅧䅁䵁䅉䅅䅁䕁䅁䅁睁䵁䅁䅁权瑁䅄䅁权畄权䅁权㥂䅂䅁允䅁䅁䅅䅁䙁䅁䅁䅁权畫䅚䍄䉁䅁䅁睁䅁䅁䅍䅄䅁䅁䅯眶䅳䅁䅯䅊䅙䅁䅅䅁䉁䅁䅁权汃睄䅁䍄䉁䅁䅁䅂䅁䅁䅍䅄䅁䅁䅯䅉䅳䅁䅯眵䅯䅁䅯来䅑䅁䅅䅁䉁䅁䅁兂晄㑔堲灢浉䅑杷允䅁䅁䅑䅁䑁䅁䅷䅁䭁䍁䵍䅁䭁佁䭙䅁䭁䡁䕅䅁䉁䅁䅁允䅁䅁䄴权䅁䑁䅉杌ぁ䑁䅙䅁䵁䅉䅅䅁䕁䅁䅁睁䵁䅁䅁权㍁䅄䅁权煄权䅁权獄权䅁允䅁䅁䅅䅁佁䅁䅷䅁睁䍁䄴睍ㅁ䑁䅅䅁䵁䅉䅅䅁䕁䅁䅁睁䵁䅁䅁权剁睃䅁权煄权䅁权睂䅂䅁允䅁䅁䅅䅁佁䅁䅷䅁睁䍁䄴李ㅁ䑁䅑䅁䵁䅉䅅䅁䕁䅁䅁睁䵁䅁䅁权㉃允䅁权䕁䅁䅁权䕁杁䅁允䅁䅁䅅䅁䙁䅁䅁䅁䥃噯䉊䍄䉁䅁䅁䅂䅁䅁䅍䅄䅁䅁䅯睳䅷䅁䅯朵䅯䅁䅯兣䅑䅁䅅䅁䉁䅁䅁权䡂䅁䅁䍄䉁䅁䅁睁䅁䅁䅍䅄䅁䅁䅯兩䅷䅁䅯䅊䅙䅁䅅䅁䉁䅁䅁权允䅂䅁䍄䉁䅁䅁䅂䅁䅁䅍䅄䅁䅁䅯䅂䅷䅁䅯朷䅯䅁䅯睢䅑䅁䅅䅁䉁䅁䅁兂䅁䅁䅁䍁潡䅷杷允䅁䅁䅑䅁䑁䅁䅷䅁䭁䭁䴴䅁䭁佁䭣䅁䭁䥁䕍䅁䉁䅁䅁允䅁䅁䅕免獩䙈歰捅䵁䅉䅅䅁䕁䅁䅁睁䵁䅁䅁权坂睃䅁权牄权䅁权㙂䅂䅁允䅁䅁䅅䅁佁䉁䅉䅁穁䑁䅕䅍ㅁ䑁䅣兏㉁䑁䅙䅁䵁䅉䅅䅁䕁䅁䅁睁䵁䅁䅁权牃睃䅁权浄权䅁权瑂䅂䅁允䅁䅁䅅䅁䭁䕁䅣䅁䵁䅉䅅䅁䕁䅁䅁睁䵁䅁䅁权䱂兄䅁权晁杂䅁权杁杂䅁允䅁䅁䅅䅁䭁偁䝑䅁䵁䅉䅅䅁䑁䅁䅁睁䵁䅁䅁权奁睄䅁权慁杂䅁允䅁䅁䅅䅁䭁䙁䝫䅁䵁䅉䅅䅁䕁䅁䅁睁䵁䅁䅁权い权䅁权潄权䅁权獄权䅁允䅁䅁䅅䅁佁䅁䅷䅁㍁䍁䄴兎㕁䑁䅑䅁䵁䅉䅅䅁䕁䅁䅁睁䵁䅁䅁权䭄睃䅁权潄权䅁权㥂䅂䅁允䅁䅁䅅䅁佁䅁䄴䅁硁䑁䅫杌ㅁ䑁䅅兏䅁䅁杷允䅁䅁䅑䅁䑁䅁䅷䅁䭁䍁䵑䅁䭁佁䭧䅁䭁䝁䔰䅁䉁䅁䅁允䅁䅁䄴杄䅁䑁䅅䅎畁䑁䅁䅏祁䅁䅁䍄䉁䅁䅁䅂䅁䅁䅍䅄䅁䅁䅯䅍䄰䅁䅯䄶䅯䅁䅯全䅑䅁䅅䅁䉁䅁䅁权䡂䅁䅁䍄䉁䅁䅁睁䅁䅁䅍䅄䅁䅁䅯睗䄰䅁䅯杇䅙䅁䅅䅁䉁䅁䅁权乄杂䅁䍄䉁䅁䅁䅂䅁䅁䅍䅄䅁䅁䅯䄴䅅䅁䅯䅂䅁䅁䅯䅂䅉䅁䅅䅁䉁䅁䅁兂䅁䅁䅁李㡍兑杷允䅁䅁䅑䅁䑁䅁䅷䅁䭁䵁䵫䅁䭁佁䭯䅁䭁䝁䔰䅁䉁䅁䅁允䅁䅁䄴䅄䅁䑁䅁杌祁䑁䅉免䅁䅁杷允䅁䅁䅑䅁䑁䅁䅷䅁䭁䉁䴰䅁䭁䉁䜸䅁䭁䍁䝁䅁䉁䅁䅁允䅁䅁䅯䅆䄴䅁杷允䅁䅁䅑䅁䑁䅁䅷䅁䭁䉁䱕䅁䭁佁䭣䅁䭁䥁䕕䅁䉁䅁䅁允䅁䅁䅕䥒獴⼵灵え䵁䅉䅅䅁䕁䅁䅁睁䵁䅁䅁权㡄䅄䅁权牄权䅁权㙂䅂䅁允䅁䅁䅅䅁佁䉁䅑䅁祁䑁䅅兎睁䑁䅣免㍁䑁䅫䅏䅁䅁杷允䅁䅁䅑䅁䑁䅁䅷䅁䭁偁䴰䅁䭁佁䭳䅁䭁佁䭷䅁䉁䅁䅁允䅁䅁䄴杅䅁䑁䅑睎ㅁ䑁䅑䅏ぁ䑁䅍免䅁䅁杷允䅁䅁䅑䅁䑁䅁䅷䅁䭁䝁䵙䅁䭁佁䭯䅁䭁䡁䔰䅁䉁䅁䅁允䅁䅁䄴䅄䅁䑁䅁杌穁䑁䅫睎䅁䅁杷允䅁䅁䅑䅁䑁䅁䅷䅁䭁䡁䴰䅁䭁佁䭧䅁䭁䥁䕍䅁䉁䅁䅁允䅁䅁䄴䅄䅁䑁䅍杍畁䑁䅣䅏䅁䅁杷允䅁䅁䅑䅁䑁䅁䅷䅁䭁䵁乑䅁䭁佁䭙䅁䭁䡁䕅䅁䉁䅁䅁允䅁䅁䄴䅄䅁䑁䅅杌硁䑁䅅兎䅁䅁杷允䅁䅁䅑䅁䑁䅁䅷䅁䭁䉁䰰䅁䭁佁䭙䅁䭁䝁䔰䅁䉁䅁䅁允䅁䅁䅯睒䅁䅁杷允䅁䅁䅑䅁䑁䅁䅷䅁䭁䑁䵕䅁䭁佁䭙䅁䭁䡁䕁䅁䉁䅁䅁允䅁䅁䄴䅄䅁䑁䅉杌硁䑁䅣睎䅁䅁杷允䅁䅁䅑䅁䑁䅁䅷䅁䭁䕁䴸䅁䭁佁䭙䅁䭁佁䭷䅁䉁䅁䅁允䅁䅁䄴䅄䅁䑁䅉杌睁䑁䅕杍䅁䅁杷允䅁䅁䅑䅁䑁䅁䅷䅁䭁䵁䴴䅁䭁佁䬴䅁䭁䡁䔰䅁䉁䅁䅁允䅁䅁䅕䅁䅁䅁䅁捡䵁䅉䅅䅁䑁䅁䅁睁䵁䅁䅁权摁䅄䅁权歁杂䅁允䅁䅁䅅䅁䭁䭁偣䅁䵁䅉䅅䅁䑁䅁䅁睁䵁䅁䅁权牁䅄䅁权奁杂䅁允䅁䅁䅅䅁䭁䉁䝫䅁䵁䅉䅅䅁䕁䅁䅁睁䵁䅁䅁权浂睃䅁权湄权䅁权睂䅂䅁允䅁䅁䅅䅁䙁䕁瑌楘祷癊⽩䍄䉁䅁䅁䅂䅁䅁䅍䅄䅁䅁䅯眸䅯䅁䅯朵䅯䅁䅯全䅑䅁䅅䅁䉁䅁䅁权䡂䅁䅁䍄䉁䅁䅁䅂䅁䅁䅍䅄䅁䅁䅯杁䅳䅁䅯眵䅯䅁䅯兢䅑䅁䅅䅁䉁䅁䅁兂坃㑑獴⼵䍳䅑杷允䅁䅁䅍䅁䑁䅁䅷䅁䭁䝁䱷䅁䭁䉁䝧䅁䉁䅁䅁允䅁䅁䅯児䅙䅁杷允䅁䅁䅑䅁䑁䅁䅷䅁䭁䉁䵑䅁䭁佁䭧䅁䭁䝁䔸䅁䉁䅁䅁允䅁䅁䄴䅄䅁䑁䅧杌硁䑁䅍䅏䅁䅁杷允䅁䅁䅑䅁䑁䅁䅷䅁䭁䅁䱷䅁䭁佁䭳䅁䭁䝁䔸䅁䉁䅁䅁允䅁䅁䄴杅䅁䑁䅑免睁䑁䅁䅍睁䑁䅁䅍䅁䅁杷允䅁䅁䅑䅁䑁䅁䅷䅁䭁䍁䵑䅁䭁佁䭯䅁䭁䡁䕅䅁䉁䅁䅁允䅁䅁䄴䅄䅁䑁䅁杌㕁䑁䅅兎䅁䅁杷允䅁䅁䅑䅁䑁䅁䅷䅁䭁䅁䵙䅁䭁佁䭙䅁䭁䥁䕕䅁䉁䅁䅁允䅁䅁䄴䅄䅁䑁䅍杌穁䑁䅉䅏䅁䅁杷允䅁䅁䅑䅁䑁䅁䅷䅁䭁䱁䵉䅁䭁佁䭙䅁䭁䝁䔸䅁䉁䅁䅁允䅁䅁䄴䅄䅁䑁䅕杌穁䑁䅙睍䅁䅁杷允䅁䅁䅑䅁䑁䅁䅷䅁䭁偁䭯䅁䭁佁䭧䅁䭁佁䭷䅁䉁䅁䅁允䅁䅁䄴杄䅁䑁䅍杍畁䑁䅅杍穁䅁䅁䍄䉁䅁䅁䅂䅁䅁䅍䅄䅁䅁䅯朵䅳䅁䅯䄶䅯䅁䅯睧䅑䅁䅅䅁䉁䅁䅁杄䵁䅁䅁䅏畁䑁䅍䅍㑁䅁䅁䍄䉁䅁䅁䅂䅁䅁䅍䅄䅁䅁䅯䅡䅷䅁䅯䄶䅯䅁䅯䅣䅑䅁䅅䅁䉁䅁䅁杄䵁䅁䅁睍畁䑁䅑李祁䅁䅁䍄䉁䅁䅁䅂䅁䅁䅍䅄䅁䅁䅯睅䄰䅁䅯儷䅯䅁䅯睧䅑䅁䅅䅁䉁䅁䅁兂㙃兓䍷㑋畦睐杷允䅁䅁䅑䅁䑁䅁䅷䅁䭁䩁䱍䅁䭁佁䭙䅁䭁䥁䕍䅁䉁䅁䅁允䅁䅁䄴䅄䅁䑁䅅杌㉁䑁䅧睍䅁䅁杷允䅁䅁䅑䅁䑁䅁䅷䅁䭁䑁䵣䅁䭁佁䭣䅁䭁䡁䔰䅁䉁䅁䅁允䅁䅁䅕婧䑖㉩湺䕄䵁䅉䅅䅁䕁䅁䅁睁䵁䅁䅁权䭃䅄䅁权湄权䅁权㥂䅂䅁允䅁䅁䅅䅁䙁䵁䡓⽨浐敊⽳䍄䉁䅁䅁䅂䅁䅁䅍䅄䅁䅁䅯睕䄰䅁䅯朶䅯䅁䅯䄷䅯䅁䅅䅁䉁䅁䅁权䡂䅁䅁䍄䉁䅁䅁䅂䅁䅁䅍䅄䅁䅁䅯眷䄰䅁䅯朶䅯䅁䅯兢䅑䅁䅅䅁䉁䅁䅁权䡂䅁䅁䍄䉁䅁䅁䅂䅁䅁䅍䅄䅁䅁䅯䅔䄸䅁䅯儶䅯䅁䅯兣䅑䅁䅅䅁䉁䅁䅁兂䅁䅁䅁䙉匸具杷允䅁䅁䅑䅁䑁䅁䅷䅁䭁䕁䉷䅁䭁䅁䍅䅁䭁䅁䍉䅁䉁䅁䅁允䅁䅁䅕呓畸樸䕓䔰䵁䅉䅅䅁䑁䅁䅁睁䵁䅁䅁权桁睄䅁权敁杂䅁允䅁䅁䅅䅁䭁䭁䝯䅁䵁䅉䅅䅁䕁䅁䅁睁䵁䅁䅁权祄兂䅁权浄权䅁权硂䅂䅁允䅁䅁䅅䅁佁䅁䅷䅁睁䍁䄴䅏㍁䑁䅉䅁䵁䅉䅅䅁䕁䅁䅁睁䵁䅁䅁权䥁睃䅁权浄权䅁权療䅂䅁允䅁䅁䅅䅁佁䅁䅷䅁硁䍁䄴杍穁䑁䅙䅁䵁䅉䅅䅁䕁䅁䅁睁䵁䅁䅁权浃睃䅁权畄权䅁权硂䅂䅁允䅁䅁䅅䅁䙁䅁䅁䅁䅄乄䅬䍄䉁䅁䅁䅂䅁䅁䅍䅄䅁䅁䅯杣䅷䅁䅯䄶䅯䅁䅯䄷䅯䅁䅅䅁䉁䅁䅁权䡂䅁䅁䍄䉁䅁䅁䅂䅁䅁䅍䅄䅁䅁䅯睪䄰䅁䅯儶䅯䅁䅯兦䅑䅁䅅䅁䉁䅁䅁兂䅁䅁䅁䥁⽦䅑杷允䅁䅁䅑䅁䑁䅁䅷䅁䭁偁䵣䅁䭁佁䭯䅁䭁䡁䕅䅁䉁䅁䅁允䅁䅁䄴䅄䅁䑁䅅杌ぁ䑁䅙免䅁䅁杷允䅁䅁䅑䅁䑁䅁䅷䅁䭁䝁䵕䅁䭁佁䭙䅁䭁䝁䔸䅁䉁䅁䅁允䅁䅁䄴䅄䅁䑁䅣杌睁䑁䅧䅏䅁䅁杷允䅁䅁䅑䅁䑁䅁䅷䅁䭁䡁䵧䅁䭁佁䭧䅁䭁䡁䕁䅁䉁䅁䅁允䅁䅁䄴杄䅁䑁䅅李畁䑁䅕李㕁䅁䅁䍄䉁䅁䅁䅂䅁䅁䅍䅄䅁䅁䅯杚䅷䅁䅯朵䅯䅁䅯睢䅑䅁䅅䅁䉁䅁䅁杄䵁䅁䅁睍畁䑁䅑杍穁䅁䅁䍄䉁䅁䅁䅂䅁䅁䅍䅄䅁䅁䅯児䅳䅁䅯朵䅯䅁䅯来䅑䅁䅅䅁䉁䅁䅁杄䵁䅁䅁䅍畁䑁䅉䅏祁䅁䅁䍄䉁䅁䅁䅂䅁䅁䅍䅄䅁䅁䅯杸䅳䅁䅯朶䅯䅁䅯兦䅑䅁䅅䅁䉁䅁䅁杄䵁䅁䅁䅍畁䑁䅅䅏硁䅁䅁䍄䉁䅁䅁䅂䅁䅁䅍䅄䅁䅁䅯䄶䅳䅁䅯䄶䅯䅁䅯䄷䅯䅁䅅䅁䉁䅁䅁杄䵁䅁䅁免畁䑁䅑䅏穁䅁䅁䍄䉁䅁䅁䅂䅁䅁䅍䅄䅁䅁䅯杁䅷䅁䅯儶䅯䅁䅯睧䅑䅁䅅䅁䉁䅁䅁兂䅁䅁䅁䥧㉢䅷杷允䅁䅁䅑䅁䑁䅁䅷䅁䭁䉁乁䅁䭁佁䭧䅁䭁䡁䕯䅁䉁䅁䅁允䅁䅁䄴杄䅁䑁䅅兎畁䑁䅕杍㉁䅁䅁䍄䉁䅁䅁睁䅁䅁䅍䅄䅁䅁䅯睷䅳䅁䅯䅊䅙䅁䅅䅁䉁䅁䅁权潃睄䅁䍄䉁䅁䅁䅂䅁䅁䅍䅄䅁䅁䅯睡䅷䅁䅯䄶䅯䅁䅯睢䅑䅁䅅䅁䉁䅁䅁杄䵁䅁䅁睍畁䑁䅅睎穁䅁䅁䍄䉁䅁䅁睁䅁䅁䅍䅄䅁䅁䅯党䄰䅁䅯杊䅙䅁䅅䅁䉁䅁䅁杄䵁䅁䅁兏㍁䍁䄴䅍ㅁ䅁䅁䍄䉁䅁䅁䅂䅁䅁䅍䅄䅁䅁䅯䅱䅷䅁䅯眶䅯䅁䅯来䅑䅁䅅䅁䉁䅁䅁杄十䅁䅁杍㕁䑁䅫杍睁䑁䅧李㉁䅁䅁䍄䉁䅁䅁䅂䅁䅁䅍䅄䅁䅁䅯杍䅳䅁䅯朶䅯䅁䅯睧䅑䅁䅅䅁䉁䅁䅁杄䵁䅁䅁免畁䑁䅑睍硁䅁䅁䍄䉁䅁䅁䅂䅁䅁䅍䅄䅁䅁䅯术䅳䅁䅯眶䅯䅁䅯来䅑䅁䅅䅁䉁䅁䅁杄十䅁䅁䅎㍁䑁䅙免穁䑁䅅杍㑁䅁䅁䍄䉁䅁䅁䅂䅁䅁䅍䅄䅁䅁䅯兢䅷䅁䅯䄶䅯䅁䅯睢䅑䅁䅅䅁䉁䅁䅁杄䵁䅁䅁杍睁䍁䄴免硁䅁䅁䍄䉁䅁䅁䅂䅁䅁䅍䅄䅁䅁䅯睶䅷䅁䅯儶䅯䅁䅯睧䅑䅁䅅䅁䉁䅁䅁兂䅁䅁䅁䝧䝔䅑杷允䅁䅁䅑䅁䑁䅁䅷䅁䭁䑁䰸䅁䭁佁䬰䅁䭁䥁䕍䅁䉁䅁䅁允䅁䅁䅕䭆䠵場啯樶䴸䅉䅅䅁䕁䅁䅁睁䵁䅁䅁权佄䅄䅁权畄权䅁权㙂䅂䅁允䅁䅁䅅䅁䙁䅁䅁䅁䅁獤䅚䍄䉁䅁䅁䅂䅁䅁䅍䅄䅁䅁䅯兡䅁䅁䅯权䅁䅁䅯䅂䅉䅁䅅䅁䉁䅁䅁兂㥁瑃橥䑣吰䅑杷允䅁䅁䅑䅁䑁䅁䅷䅁䭁䅁䴴䅁䭁佁䭙䅁䭁䝁䔸䅁䉁䅁䅁允䅁䅁䄴䅄䅁䑁䅑杌硁䑁䅫李䅁䅁杷允䅁䅁䅑䅁䑁䅁䅷䅁䭁䱁䵧䅁䭁佁䭧䅁䭁䡁䕯䅁䉁䅁䅁允䅁䅁䅯睒䅁䅁杷允䅁䅁䅑䅁䑁䅁䅷䅁䭁䙁䵧䅁䭁佁䭧䅁䭁䡁䕁䅁䉁䅁䅁允䅁䅁䄴杄䅁䑁䅍䅍畁䑁䅅杍穁䅁䅁䍄䉁䅁䅁䅂䅁䅁䅍䅄䅁䅁䅯䅑䅳䅁䅯儷䅯䅁䅯睧䅑䅁䅅䅁䉁䅁䅁兂桁䡳潊敫㠲睐杷允䅁䅁䅑䅁䑁䅁䅷䅁䭁䝁䵧䅁䭁佁䭫䅁䭁䡁䔰䅁䉁䅁䅁允䅁䅁䅕䅁䅁䥁噂唸䵁䅉䅅䅁䕁䅁䅁睁䵁䅁䅁权捄䅄䅁权潄权䅁权瑂䅂䅁允䅁䅁䅅䅁䭁䕁䅣䅁䵁䅉䅅䅁䑁䅁䅁睁䵁䅁䅁权奂睃䅁权慁杂䅁允䅁䅁䅅䅁䭁䑁䜰䅁䵁䅉䅅䅁䕁䅁䅁睁䵁䅁䅁权佂䅄䅁权煄权䅁权獄权䅁允䅁䅁䅅䅁䭁䕁䅣䅁䵁䅉䅅䅁䕁䅁䅁睁䵁䅁䅁权湂䅄䅁权煄权䅁权䑃䅂䅁允䅁䅁䅅䅁䭁䕁䅣䅁䵁䅉䅅䅁䕁䅁䅁睁䵁䅁䅁权潄䅄䅁权瑄权䅁权療䅂䅁允䅁䅁䅅䅁䙁䥁牘払敧敨⽣䍄䉁䅁䅁䅂䅁䅁䅍䅄䅁䅁䅯杬䅷䅁䅯儷䅯䅁䅯兣䅑䅁䅅䅁䉁䅁䅁兂权⭬琸䡲桺睐杷允䅁䅁䅑䅁䑁䅁䅷䅁䭁䍁䱉䅁䭁佁䭳䅁䭁䡁䕁䅁䉁䅁䅁允䅁䅁䄴䅆䅁䑁䅅杍祁䑁䅍杍穁䑁䅁䅍睁䅁䅁䍄䉁䅁䅁䅂䅁䅁䅍䅄䅁䅁䅯杳䅷䅁䅯眵䅯䅁䅯兦䅑䅁䅅䅁䉁䅁䅁兂晄㑔堲桢光䅑杷允䅁䅁䅑䅁䑁䅁䅷䅁䭁䍁䱍䅁䭁佁䭳䅁䭁䡁䕁䅁䉁䅁䅁允䅁䅁䄴杅䅁䑁䅕李㉁䑁䅍睎ぁ䑁䅣睍䅁䅁杷允䅁䅁䅍䅁䑁䅁䅷䅁䭁䅁乍䅁䭁䉁䝧䅁䉁䅁䅁允䅁䅁䅯克䅙䅁杷允䅁䅁䅑䅁䑁䅁䅷䅁䭁䭁䱕䅁䭁佁䬴䅁䭁䡁䕁䅁䉁䅁䅁允䅁䅁䅕䅁䅁䕁䑃唷䵁䅉䅅䅁䕁䅁䅁睁䵁䅁䅁权䙄睃䅁权牄权䅁权獄权䅁允䅁䅁䅅䅁佁䉁䅑䅁硁䑁䅅睍硁䑁䅣睍祁䑁䅁李䅁䅁杷允䅁䅁䅑䅁䑁䅁䅷䅁䭁䱁䵯䅁䭁佁䬰䅁䭁䥁䕕䅁䉁䅁䅁允䅁䅁䅕䥕堲桢䑋䐴䴸䅉䅅䅁䑁䅁䅁睁䵁䅁䅁权䕁䅄䅁权奁杂䅁允䅁䅁䅅䅁䭁䡁䝷䅁䵁䅉䅅䅁䕁䅁䅁睁䵁䅁䅁权䍄允䅁权䉁杁䅁权䍁杁䅁允䅁䅁䅅䅁䙁偁䡋硅䵚攷䅒䍄䉁䅁䅁䅂䅁䅁䅍䅄䅁䅁䅯杤䅳䅁䅯朷䅯䅁䅯䅣䅑䅁䅅䅁䉁䅁䅁兂䅁䅁䅁䵯灔䅑杷允䅁䅁䅑䅁䑁䅁䅷䅁䭁䑁䵙䅁䭁佁䭯䅁䭁䡁䕅䅁䉁䅁䅁允䅁䅁䄴䅄䅁䑁䅅杌㍁䑁䅉䅎䅁䅁杷允䅁䅁䅑䅁䑁䅁䅷䅁䭁䅁乷䅁䭁佁䬴䅁䭁䥁䕍䅁䉁䅁䅁允䅁䅁䅕䅁䅁䍁偂〶䵁䅉䅅䅁䕁䅁䅁睁䵁䅁䅁权䥁睃䅁权浄权䅁权獄权䅁允䅁䅁䅅䅁佁䅁䅷䅁硁䍁䄴杍㕁䑁䅉䅁䵁䅉䅅䅁䕁䅁䅁睁䵁䅁䅁权乄睃䅁权煄权䅁权䙃䅂䅁允䅁䅁䅅䅁佁䅁䅷䅁硁䍁䄴免㕁䑁䅑䅁䵁䅉䅅䅁䕁䅁䅁睁䵁䅁䅁权乄允䅁权剁䅁䅁权䙁䅁䅁允䅁䅁䅅䅁佁䉁䅑䅁㕁䑁䅍杍㍁䑁䅕兏睁䑁䅁䅍䅁䅁杷允䅁䅁䅑䅁䑁䅁䅷䅁䭁䡁䱫䅁䭁佁䭳䅁䭁佁䭷䅁䉁䅁䅁允䅁䅁䅯睒䅁䅁杷允䅁䅁䅑䅁䑁䅁䅷䅁䭁䥁䵕䅁䭁佁䬴䅁䭁䡁䕁䅁䉁䅁䅁允䅁䅁䅕䅁䅁䝁㉁欵䵁䅉䅅䅁䕁䅁䅁睁䵁䅁䅁权晃兄䅁权牄权䅁权睂䅂䅁允䅁䅁䅅䅁佁䉁䅉䅁ぁ䑁䅅睎㑁䑁䅍睎ㅁ䑁䅁䅁䵁䅉䅅䅁䕁䅁䅁睁䵁䅁䅁权䵁睃䅁权湄权䅁权睂䅂䅁允䅁䅁䅅䅁䙁偁卌坔光䉗䅨䍄䉁䅁䅁䅂䅁䅁䅍䅄䅁䅁䅯来䅷䅁䅯䄶䅯䅁䅯䅣䅑䅁䅅䅁䉁䅁䅁杄佁䅁䅁杍睁䍁䄴兎硁䑁䅫䅁䵁䅉䅅䅁䕁䅁䅁睁䵁䅁䅁权㙂睃䅁权牄权䅁权獄权䅁允䅁䅁䅅䅁佁䉁䅑䅁硁䑁䅁免穁䑁䅍䅎ぁ䑁䅣䅏䅁䅁杷允䅁䅁䅑䅁䑁䅁䅷䅁䭁䵁䵉䅁䭁佁䭳䅁䭁䡁䕅䅁䉁䅁䅁允䅁䅁䄴杅䅁䑁䅅李睁䑁䅉李睁䑁䅁䅍䅁䅁杷允䅁䅁䅑䅁䑁䅁䅷䅁䭁䭁乯䅁䭁佁䭳䅁䭁䡁䕯䅁䉁䅁䅁允䅁䅁䄴杅䅁䑁䅫䅍㍁䑁䅅免ぁ䑁䅅睍䅁䅁杷允䅁䅁䅑䅁䑁䅁䅷䅁䭁䑁䱁䅁䭁佁䭣䅁䭁䥁䕍䅁䉁䅁䅁允䅁䅁䅕へ㍳啩杆歂䵁䅉䅅䅁䕁䅁䅁睁䵁䅁䅁权扃睃䅁权牄权䅁权獄权䅁允䅁䅁䅅䅁佁䉁䅉䅁ぁ䑁䅙杍㑁䑁䅍䅎睁䑁䅣䅁䵁䅉䅅䅁䕁䅁䅁睁䵁䅁䅁权偃䅄䅁权浄权䅁权療䅂䅁允䅁䅁䅅䅁䭁䕁䅣䅁䵁䅉䅅䅁䕁䅁䅁睁䵁䅁䅁权潃睃䅁权畄权䅁权獄权䅁允䅁䅁䅅䅁䙁䅁䅁䅁䅃瑅䅄䍄䉁䅁䅁䅂䅁䅁䅍䅄䅁䅁䅯睔䅷䅁䅯眵䅯䅁䅯睢䅑䅁䅅䅁䉁䅁䅁兂䩃坑汄䌰䉉䅷杷允䅁䅁䅑䅁䑁䅁䅷䅁䭁䱁乷䅁䭁佁䭳䅁䭁䡁䕯䅁䉁䅁䅁允䅁䅁䄴杅䅁䑁䅫杍㑁䑁䅉免㍁䑁䅧兎䅁䅁杷允䅁䅁䅑䅁䑁䅁䅷䅁䭁偁䱫䅁䭁佁䭣䅁䭁䡁䔰䅁䉁䅁䅁允䅁䅁䅕䑗ね䡹⭡啃䵁䅉䅅䅁䕁䅁䅁睁䵁䅁䅁权硃䅄䅁权湄权䅁权䑃䅂䅁允䅁䅁䅅䅁䙁䱁㡎䱘杁位⼴䍄䉁䅁䅁䅂䅁䅁䅍䅄䅁䅁䅯䄷䅷䅁䅯眵䅯䅁䅯睢䅑䅁䅅䅁䉁䅁䅁兂い搯㑒匶䅙䅷杷允䅁䅁䅑䅁䑁䅁䅷䅁䭁䵁䰴䅁䭁佁䬰䅁䭁䝁䔰䅁䉁䅁䅁允䅁䅁䅕牕敧敨剴樹䴸䅉䅅䅁䕁䅁䅁睁䵁䅁䅁权畄䅁䅁权䭁䅁䅁权䕁杁䅁允䅁䅁䅅䅁䙁䅁䍷㑋坣問䅊䍄䉁䅁䅁䅂䅁䅁䅍䅄䅁䅁䅯材䅷䅁䅯眶䅯䅁䅯兦䅑䅁䅅䅁䉁䅁䅁杄十䅁䅁睍㑁䑁䅣李穁䑁䅍䅏ぁ䅁䅁䍄䉁䅁䅁䅂䅁䅁䅍䅄䅁䅁䅯睭䄰䅁䅯朶䅯䅁䅯䅣䅑䅁䅅䅁䉁䅁䅁杄䭁䅁䅁䅍畁䑁䅅睍䅁䅁杷允䅁䅁䅑䅁䑁䅁䅷䅁䭁䝁䱧䅁䭁佁䬴䅁䭁䡁䕅䅁䉁䅁䅁允䅁䅁䅕䅁䅁䵁敄䔸䵁䅉䅅䅁䕁䅁䅁睁䵁䅁䅁权⭄䅁䅁权䉁杁䅁权䑁杁䅁允䅁䅁䅅䅁䙁䱁㕒摵桵⭚䅚䍄䉁䅁䅁䅂䅁䅁䅍䅄䅁䅁䅯末䅳䅁䅯朷䅯䅁䅯兢䅑䅁䅅䅁䉁䅁䅁兂䅁䅁䅁佉⭈䅑杷允䅁䅁䅍䅁䑁䅁䅷䅁䭁䅁䵕䅁䭁䉁䜴䅁䉁䅁䅁允䅁䅁䅯䅎䅙䅁杷允䅁䅁䅑䅁䑁䅁䅷䅁䭁䍁䵉䅁䭁佁䭳䅁䭁䝁䔰䅁䉁䅁䅁允䅁䅁䄴杅䅁䑁䅕䅏硁䑁䅍免㍁䑁䅕兏䅁䅁杷允䅁䅁䅑䅁䑁䅁䅷䅁䭁乁䵑䅁䭁佁䭳䅁䭁䡁䕅䅁䉁䅁䅁允䅁䅁䄴杅䅁䑁䅧兏㑁䑁䅅杍睁䑁䅁䅍䅁䅁杷允䅁䅁䅑䅁䑁䅁䅷䅁䭁䍁䅣䅁䭁䅁䍅䅁䭁䅁䍍䅁䉁䅁䅁允䅁䅁䅕乐欷㝮⭴ぁ䵅䅉䅅䅁䕁䅁䅁睁䵁䅁䅁权㥄权䅁权牄权䅁权睂䅂䅁允䅁䅁䅅䅁佁䉁䅉䅁祁䑁䅙䅏硁䑁䅍兏㕁䑁䅙䅁䵁䅉䅅䅁䕁䅁䅁睁䵁䅁䅁权桂睃䅁权煄权䅁权䑃䅂䅁允䅁䅁䅅䅁佁䅁䅷䅁硁䍁䄴䅎穁䑁䅕䅁䵁䅉䅅䅁䕁䅁䅁睁䵁䅁䅁权⽄睃䅁权浄权䅁权獄权䅁允䅁䅁䅅䅁佁䅁䅷䅁㕁䍁䄴䅍睁䑁䅣䅁䵁䅉䅅䅁䑁䅁䅁睁䵁䅁䅁权獂睃䅁权歁杂䅁允䅁䅁䅅䅁䭁䭁偫䅁䵁䅉䅅䅁䕁䅁䅁睁䵁䅁䅁权扁䅄䅁权牄权䅁权䑃䅂䅁允䅁䅁䅅䅁佁䉁䅉䅁祁䑁䅕䅍硁䑁䅍䅍睁䑁䅁䅁䵁䅉䅅䅁䑁䅁䅁睁䵁䅁䅁权⭄䅄䅁权捁杂䅁允䅁䅁䅅䅁䭁䝁䡧䅁䵁䅉䅅䅁䕁䅁䅁睁䵁䅁䅁权塁䅄䅁权瑄权䅁权獄权䅁允䅁䅁䅅䅁䙁偁⭰牡へ㍫⽧䍄䉁䅁䅁䅂䅁䅁䅍䅄䅁䅁䅯䅴䅳䅁䅯儷䅯䅁䅯䄷䅯䅁䅅䅁䉁䅁䅁兂㍄爸㉏䭲䉅䅑杷允䅁䅁䅑䅁䑁䅁䅷䅁䭁䱁䵅䅁䭁佁䭯䅁䭁䥁䕍䅁䉁䅁䅁允䅁䅁䅯睒䅁䅁杷允䅁䅁䅍䅁䑁䅁䅷䅁䭁䅁䱑䅁䭁䍁䝑䅁䉁䅁䅁允䅁䅁䅯䅶䄸䅁杷允䅁䅁䅍䅁䑁䅁䅷䅁䭁乁䱁䅁䭁䉁䝧䅁䉁䅁䅁允䅁䅁䅯克䅙䅁杷允䅁䅁䅑䅁䑁䅁䅷䅁䭁䍁乧䅁䭁佁䭳䅁䭁䥁䕕䅁䉁䅁䅁允䅁䅁䄴䅆䅁䑁䅅免穁䑁䅙䅍ㅁ䑁䅁䅍睁䅁䅁䍄䉁䅁䅁䅂䅁䅁䅍䅄䅁䅁䅯杏䅁䅁䅯充䅁䅁䅯䅂䅉䅁䅅䅁䉁䅁䅁杄十䅁䅁䅏穁䑁䅑睎㕁䑁䅁䅍睁䅁䅁䍄䉁䅁䅁䅂䅁䅁䅍䅄䅁䅁䅯杨䄰䅁䅯儷䅯䅁䅯睢䅑䅁䅅䅁䉁䅁䅁兂畄䑦ㄸ牘䩲睐杷允䅁䅁䅑䅁䑁䅁䅷䅁䭁偁䱅䅁䭁佁䭳䅁䭁䥁䕕䅁䉁䅁䅁允䅁䅁䄴䅆䅁䑁䅅䅎硁䑁䅑兏ぁ䑁䅧䅎㉁䅁䅁䍄䉁䅁䅁䅂䅁䅁䅍䅄䅁䅁䅯睈䅷䅁䅯䄶䅯䅁䅯全䅑䅁䅅䅁䉁䅁䅁杄䵁䅁䅁睍畁䑁䅉兎㑁䅁䅁䍄䉁䅁䅁䅂䅁䅁䅍䅄䅁䅁䅯权䅳䅁䅯朵䅯䅁䅯兢䅑䅁䅅䅁䉁䅁䅁杄䵁䅁䅁䅍畁䑁䅫睍㕁䅁䅁䍄䉁䅁䅁䅂䅁䅁䅍䅄䅁䅁䅯眫䅳䅁䅯朵䅯䅁䅯䅣䅑䅁䅅䅁䉁䅁䅁杄䵁䅁䅁䅍畁䑁䅉李㉁䅁䅁䍄䉁䅁䅁䅂䅁䅁䅍䅄䅁䅁䅯朱䅷䅁䅯儷䅯䅁䅯兦䅑䅁䅅䅁䉁䅁䅁权䡂䅁䅁䍄䉁䅁䅁睁䅁䅁䅍䅄䅁䅁䅯睐䅳䅁䅯䅊䅙䅁䅅䅁䉁䅁䅁权牃睄䅁䍄䉁䅁䅁䅂䅁䅁䅍䅄䅁䅁䅯眫䅯䅁䅯眶䅯䅁䅯兢䅑䅁䅅䅁䉁䅁䅁杄十䅁䅁免㍁䑁䅙睎穁䑁䅙䅍㍁䅁䅁䍄䉁䅁䅁䅂䅁䅁䅍䅄䅁䅁䅯典䅷䅁䅯䄶䅯䅁䅯兢䅑䅁䅅䅁䉁䅁䅁杄佁䅁䅁免㑁䍁䄴杍㍁䑁䅅䅁䵁䅉䅅䅁䕁䅁䅁睁䵁䅁䅁权捁睃䅁权畄权䅁权䙃䅂䅁允䅁䅁䅅䅁䙁䅁䅁䅁杁⽐䅸䍄䉁䅁䅁䅂䅁䅁䅍䅄䅁䅁䅯兩䅷䅁䅯儷䅯䅁䅯䅣䅑䅁䅅䅁䉁䅁䅁兂㕂匶硙䭃㡸睐杷允䅁䅁䅑䅁䑁䅁䅷䅁䭁䝁乑䅁䭁佁䭣䅁䭁䥁䕍䅁䉁䅁䅁允䅁䅁䅕㥉㕶浦㡯啇䵁䅉䅅䅁䕁䅁䅁睁䵁䅁䅁权敃睃䅁权瑄权䅁权䑃䅂䅁允䅁䅁䅅䅁䙁乁橥䑣䬰㠱⽍䍄䉁䅁䅁䅂䅁䅁䅍䅄䅁䅁䅯兪䅷䅁䅯眵䅯䅁䅯兢䅑䅁䅅䅁䉁䅁䅁兂浂浚浚畚呙䅑杷允䅁䅁䅑䅁䑁䅁䅷䅁䭁䵁䵅䅁䭁佁䭧䅁䭁䡁䕁䅁䉁䅁䅁允䅁䅁䄴杄䅁䑁䅕兏畁䑁䅅睍祁䅁䅁䍄䉁䅁䅁䅂䅁䅁䅍䅄䅁䅁䅯朶䅷䅁䅯儷䅯䅁䅯兢䅑䅁䅅䅁䉁䅁䅁兂䕂㉩湺㘫ㅮ睐杷允䅁䅁䅍䅁䑁䅁䅷䅁䭁偁䱫䅁䭁䉁䝷䅁䉁䅁䅁允䅁䅁䅯兔䅙䅁杷允䅁䅁䅑䅁䑁䅁䅷䅁䭁䅁乕䅁䭁佁䭧䅁䭁䝁䔰䅁䉁䅁䅁允䅁䅁䄴杄䅁䑁䅍免畁䑁䅕免㑁䅁䅁䍄䉁䅁䅁䅂䅁䅁䅍䅄䅁䅁䅯其䅷䅁䅯朶䅯䅁䅯睢䅑䅁䅅䅁䉁䅁䅁杄䵁䅁䅁䅍畁䑁䅧兎ㅁ䅁䅁䍄䉁䅁䅁䅂䅁䅁䅍䅄䅁䅁䅯睇䅷䅁䅯朷䅯䅁䅯䅣䅑䅁䅅䅁䉁䅁䅁兂䅁䅁䅁䅧癢䅑杷允䅁䅁䅑䅁䑁䅁䅷䅁䭁乁䵙䅁䭁佁䭣䅁䭁䥁䕍䅁䉁䅁䅁允䅁䅁䅕扗㑃楒啂ぅ䵁䅉䅅䅁䕁䅁䅁睁䵁䅁䅁权晃䅄䅁权牄权䅁权䑃䅂䅁允䅁䅁䅅䅁佁䉁䅉䅁硁䑁䅅䅏㍁䑁䅙睍穁䑁䅧䅁䵁䅉䅅䅁䕁䅁䅁睁䵁䅁䅁权橃兄䅁权瑄权䅁权瑂䅂䅁允䅁䅁䅅䅁䭁䕁䅣䅁䵁䅉䅅䅁䕁䅁䅁睁䵁䅁䅁权十䅄䅁权灄权䅁权㙂䅂䅁允䅁䅁䅅䅁䙁䅁䅁䅁䅃摥䅦䍄䉁䅁䅁䅂䅁䅁䅍䅄䅁䅁䅯䅘䅷䅁䅯朶䅯䅁䅯来䅑䅁䅅䅁䉁䅁䅁杄䵁䅁䅁䅍畁䑁䅍䅏硁䅁䅁䍄䉁䅁䅁䅂䅁䅁䅍䅄䅁䅁䅯兂䄰䅁䅯朵䅯䅁䅯䅣䅑䅁䅅䅁䉁䅁䅁杄䵁䅁䅁睍畁䑁䅉睍㉁䅁䅁䍄䉁䅁䅁䅂䅁䅁䅍䅄䅁䅁䅯兣䅷䅁䅯眶䅯䅁䅯兣䅑䅁䅅䅁䉁䅁䅁杄啁䅁䅁杍ぁ䑁䅉䅏祁䑁䅫睍㕁䑁䅅䅁䵁䅉䅅䅁䑁䅁䅁睁䵁䅁䅁权桂䅄䅁权歁杂䅁允䅁䅁䅅䅁䭁䉁佳䅁䵁䅉䅅䅁䕁䅁䅁睁䵁䅁䅁权捁睃䅁权潄权䅁权硂䅂䅁允䅁䅁䅅䅁佁䅁䅷䅁ぁ䍁䄴杍ぁ䑁䅣䅁䵁䅉䅅䅁䕁䅁䅁睁䵁䅁䅁权䕄睃䅁权湄权䅁权獄权䅁允䅁䅁䅅䅁䙁佁㝋硦獇⽺⽫䍄䉁䅁䅁䅂䅁䅁䅍䅄䅁䅁䅯先䅷䅁䅯儷䅯䅁䅯睢䅑䅁䅅䅁䉁䅁䅁兂畄䑦ㄸ牘灲睐杷允䅁䅁䅑䅁䑁䅁䅷䅁䭁佁䱧䅁䭁佁䭫䅁䭁䡁䔰䅁䉁䅁䅁允䅁䅁䅕䅁䅁䅁䍁啵䵁䅉䅅䅁䕁䅁䅁睁䵁䅁䅁权ㅃ䅄䅁权灄权䅁权硂䅂䅁允䅁䅁䅅䅁䙁䅁䅁䅁䅁獔䅌䍄䉁䅁䅁䅂䅁䅁䅍䅄䅁䅁䅯䅦䅳䅁䅯朶䅯䅁䅯兢䅑䅁䅅䅁䉁䅁䅁杄䵁䅁䅁䅍畁䑁䅣䅎ㅁ䅁䅁䍄䉁䅁䅁䅂䅁䅁䅍䅄䅁䅁䅯全䅷䅁䅯儷䅯䅁䅯兣䅑䅁䅅䅁䉁䅁䅁兂ㅁ牘䩰䅄扌睐杷允䅁䅁䅑䅁䑁䅁䅷䅁䭁偁䵷䅁䭁佁䭣䅁䭁䡁䕁䅁䉁䅁䅁允䅁䅁䅕䥘䌯匹捨啂䵁䅉䅅䅁䕁䅁䅁睁䵁䅁䅁权あ兄䅁权瑄权䅁权㙂䅂䅁允䅁䅁䅅䅁䙁䱁佡㙱入當⽕䍄䉁䅁䅁䅂䅁䅁䅍䅄䅁䅁䅯睂䄰䅁䅯朵䅯䅁䅯来䅑䅁䅅䅁䉁䅁䅁杄䵁䅁䅁杍畁䑁䅙䅏ぁ䅁䅁䍄䉁䅁䅁䅂䅁䅁䅍䅄䅁䅁䅯元䄰䅁䅯朵䅯䅁䅯来䅑䅁䅅䅁䉁䅁䅁杄䵁䅁䅁兎畁䑁䅅䅍ぁ䅁䅁䍄䉁䅁䅁睁䅁䅁䅍䅄䅁䅁䅯杇䅳䅁䅯杊䅙䅁䅅䅁䉁䅁䅁杄䵁䅁䅁睎㑁䍁䄴䅍穁䅁䅁䍄䉁䅁䅁䅂䅁䅁䅍䅄䅁䅁䅯兲䅷䅁䅯眶䅯䅁䅯兦䅑䅁䅅䅁䉁䅁䅁杄十䅁䅁兎㑁䑁䅍睎祁䑁䅁䅎睁䅁䅁䍄䉁䅁䅁䅂䅁䅁䅍䅄䅁䅁䅯杹䅷䅁䅯眶䅯䅁䅯兢䅑䅁䅅䅁䉁䅁䅁杄十䅁䅁杍穁䑁䅙杍㉁䑁䅧李ㅁ䅁䅁䍄䉁䅁䅁睁䅁䅁䅍䅄䅁䅁䅯睇䅳䅁䅯杊䅙䅁䅅䅁䉁䅁䅁杄䵁䅁䅁睎㕁䍁䄴免硁䅁䅁䍄䉁䅁䅁䅂䅁䅁䅍䅄䅁䅁䅯兦䅳䅁䅯儶䅯䅁䅯全䅑䅁䅅䅁䉁䅁䅁兂䅁䅁䅁乁䕄䅑杷允䅁䅁䅑䅁䑁䅁䅷䅁䭁䅁䱷䅁䭁佁䭣䅁䭁䡁䔰䅁䉁䅁䅁允䅁䅁䅕㑈牘払敪歋䵁䅉䅅䅁䕁䅁䅁睁䵁䅁䅁权䉃䅄䅁权煄权䅁权㥂䅂䅁允䅁䅁䅅䅁佁䅁䅷䅁睁䍁䄴䅍㍁䑁䅣䅁䵁䅉䅅䅁䕁䅁䅁睁䵁䅁䅁权䡂兄䅁权浄权䅁权㙂䅂䅁允䅁䅁䅅䅁佁䅁䅷䅁睁䍁䄴兎㑁䑁䅉䅁䵁䅉䅅䅁䕁䅁䅁睁䵁䅁䅁权剂睄䅁权瑄权䅁权㙂䅂䅁允䅁䅁䅅䅁䙁䍁䙕卙琱硶䅨䍄䉁䅁䅁睁䅁䅁䅍䅄䅁䅁䅯术䅳䅁䅯䅇䅙䅁䅅䅁䉁䅁䅁权㡂杂䅁䍄䉁䅁䅁䅂䅁䅁䅍䅄䅁䅁䅯兙䅳䅁䅯眶䅯䅁䅯䄷䅯䅁䅅䅁䉁䅁䅁权䡂䅁䅁䍄䉁䅁䅁䅂䅁䅁䅍䅄䅁䅁䅯兙䄰䅁䅯朶䅯䅁䅯䅣䅑䅁䅅䅁䉁䅁䅁杄䵁䅁䅁䅍畁䑁䅁䅍㍁䅁䅁䍄䉁䅁䅁䅂䅁䅁䅍䅄䅁䅁䅯眶䅅䅁䅯䅂䅁䅁䅯䅂䅉䅁䅅䅁䉁䅁䅁兂䅁䅁䅁偧㡒兑杷允䅁䅁䅑䅁䑁䅁䅷䅁䭁乁䴸䅁䭁佁䭧䅁䭁䡁䕅䅁䉁䅁䅁允䅁䅁䄴杄䅁䑁䅅李畁䑁䅣兏㍁䅁䅁䍄䉁䅁䅁䅂䅁䅁䅍䅄䅁䅁䅯儴䅳䅁䅯眶䅯䅁䅯兢䅑䅁䅅䅁䉁䅁䅁杄十䅁䅁䅎ㅁ䑁䅅睎硁䑁䅣李ぁ䅁䅁</t>
  </si>
  <si>
    <t>䍄䉁䅁䅁䅂䅁䅁䅍䅄䅁䅁䅯睋䅳䅁䅯䄶䅯䅁䅯来䅑䅁䅅䅁䉁䅁䅁杄䵁䅁䅁杍畁䑁䅙睍硁䅁䅁䍄䉁䅁䅁䅂䅁䅁䅍䅄䅁䅁䅯兙䅳䅁䅯眵䅯䅁䅯睧䅑䅁䅅䅁䉁䅁䅁兂剃堷⽷婎洴䅑杷允䅁䅁䅑䅁䑁䅁䅷䅁䭁偁䱳䅁䭁佁䭫䅁䭁䝁䔰䅁䉁䅁䅁允䅁䅁䅕䅁䅁䅁佃㡰䵁䅉䅅䅁䑁䅁䅁睁䵁䅁䅁权㝄权䅁权歁杂䅁允䅁䅁䅅䅁䭁䉁䕁䅁䵁䅉䅅䅁䕁䅁䅁睁䵁䅁䅁权牄睃䅁权瑄权䅁权睂䅂䅁允䅁䅁䅅䅁䙁䝁㡱䩤奍偂⽙䍄䉁䅁䅁䅂䅁䅁䅍䅄䅁䅁䅯杆䅷䅁䅯眶䅯䅁䅯睧䅑䅁䅅䅁䉁䅁䅁杄十䅁䅁睍硁䑁䅧睍㍁䑁䅍李ぁ䅁䅁䍄䉁䅁䅁䅂䅁䅁䅍䅄䅁䅁䅯兑䄰䅁䅯儶䅯䅁䅯兢䅑䅁䅅䅁䉁䅁䅁兂䅁䅁䅁䕧橔䅑杷允䅁䅁䅑䅁䑁䅁䅷䅁䭁䕁乳䅁䭁佁䭣䅁䭁䡁䕁䅁䉁䅁䅁允䅁䅁䅕⼵灵搸乊父䴸䅉䅅䅁䕁䅁䅁睁䵁䅁䅁权ㅄ睃䅁权浄权䅁权療䅂䅁允䅁䅁䅅䅁佁䅁䅷䅁硁䍁䄴杍祁䑁䅑䅁䵁䅉䅅䅁䕁䅁䅁睁䵁䅁䅁权十兄䅁权潄权䅁权療䅂䅁允䅁䅁䅅䅁佁䅁䄴䅁祁䑁䅅杌㍁䑁䅧䅎䅁䅁杷允䅁䅁䅑䅁䑁䅁䅷䅁䭁䅁䵕䅁䭁佁䭯䅁䭁䝁䔰䅁䉁䅁䅁允䅁䅁䅯睒䅁䅁杷允䅁䅁䅑䅁䑁䅁䅷䅁䭁䙁䵙䅁䭁佁䭣䅁䭁䡁䕯䅁䉁䅁䅁允䅁䅁䅕买㝕䨴㜴䐴䴸䅉䅅䅁䕁䅁䅁睁䵁䅁䅁权歁兄䅁权潄权䅁权睂䅂䅁允䅁䅁䅅䅁佁䅁䄴䅁穁䑁䅕杌睁䑁䅁杍䅁䅁杷允䅁䅁䅑䅁䑁䅁䅷䅁䭁䉁䰸䅁䭁佁䭳䅁䭁䥁䕍䅁䉁䅁䅁允䅁䅁䄴䅆䅁䑁䅑免ぁ䑁䅉䅍睁䑁䅁䅍睁䅁䅁䍄䉁䅁䅁䅂䅁䅁䅍䅄䅁䅁䅯兩䅳䅁䅯朶䅯䅁䅯睧䅑䅁䅅䅁䉁䅁䅁权䡂䅁䅁䍄䉁䅁䅁䅂䅁䅁䅍䅄䅁䅁䅯杵䅳䅁䅯儷䅯䅁䅯睧䅑䅁䅅䅁䉁䅁䅁兂䝂癴㥐䠱婪睐杷允䅁䅁䅑䅁䑁䅁䅷䅁䭁偁䱧䅁䭁佁䭣䅁䭁䡁䕅䅁䉁䅁䅁允䅁䅁䅕硫䕧杖琴䕂䵁䅉䅅䅁䕁䅁䅁睁䵁䅁䅁权牃䅄䅁权牄权䅁权瑂䅂䅁允䅁䅁䅅䅁佁䉁䅉䅁㑁䑁䅕兎㉁䑁䅣睎硁䑁䅉䅁䵁䅉䅅䅁䕁䅁䅁睁䵁䅁䅁权ㅁ兄䅁权煄权䅁权㥂䅂䅁允䅁䅁䅅䅁佁䅁䅷䅁睁䍁䄴免ㅁ䑁䅉䅁䵁䅉䅅䅁䑁䅁䅁睁䵁䅁䅁权楃䅄䅁权歁杂䅁允䅁䅁䅅䅁䭁䭁偷䅁䵁䅉䅅䅁䕁䅁䅁睁䵁䅁䅁权扂䅄䅁权瑄权䅁权療䅂䅁允䅁䅁䅅䅁䙁䭁硲欰椱久⽧䍄䉁䅁䅁䅂䅁䅁䅍䅄䅁䅁䅯兇䅷䅁䅯朷䅯䅁䅯兢䅑䅁䅅䅁䉁䅁䅁兂䅁䅁䅁䡯祌䅑杷允䅁䅁䅍䅁䑁䅁䅷䅁䭁䝁䴰䅁䭁䍁䝙䅁䉁䅁䅁允䅁䅁䄴䅄䅁䑁䅫睍畁䑁䅉䅎䅁䅁杷允䅁䅁䅑䅁䑁䅁䅷䅁䭁偁䭯䅁䭁佁䭣䅁䭁䝁䔸䅁䉁䅁䅁允䅁䅁䅕婧䑖㉩湺啌䵁䅉䅅䅁䕁䅁䅁睁䵁䅁䅁权坁睃䅁权瑄权䅁权療䅂䅁允䅁䅁䅅䅁䙁䱁穢搯㑒收⽙䍄䉁䅁䅁䅂䅁䅁䅍䅄䅁䅁䅯眰䅳䅁䅯眵䅯䅁䅯兢䅑䅁䅅䅁䉁䅁䅁兂ㅂ硫䕧杖㔷睐杷允䅁䅁䅑䅁䑁䅁䅷䅁䭁䭁䉉䅁䭁䅁䅑䅁䭁䅁䍑䅁䉁䅁䅁允䅁䅁䅕䅁䅁䑁獶啡䵅䅉䅅䅁䑁䅁䅁睁䵁䅁䅁权呂䅄䅁权流杂䅁允䅁䅁䅅䅁佁䅁䅷䅁㑁䑁䅅杌穁䑁䅣䅁䵁䅉䅅䅁䕁䅁䅁睁䵁䅁䅁权慂兄䅁权潄权䅁权㥂䅂䅁允䅁䅁䅅䅁佁䅁䅷䅁瑁䑁䅅杌㕁䑁䅍䅁䵁䅉䅅䅁䕁䅁䅁睁䵁䅁䅁权い睃䅁权晁杂䅁权杁杂䅁允䅁䅁䅅䅁䭁䩁䤴䅁䵁䅉䅅䅁䕁䅁䅁睁䵁䅁䅁权㙃睃䅁权牄权䅁权㙂䅂䅁允䅁䅁䅅䅁佁䉁䅉䅁ぁ䑁䅑兏ㅁ䑁䅉䅍睁䑁䅁䅁䵁䅉䅅䅁䕁䅁䅁睁䵁䅁䅁权瑁兄䅁权畄权䅁权㙂䅂䅁允䅁䅁䅅䅁䙁䅁䅁䅁兄癮䅬䍄䉁䅁䅁䅂䅁䅁䅍䅄䅁䅁䅯䅉䅳䅁䅯儶䅯䅁䅯来䅑䅁䅅䅁䉁䅁䅁兂䅁䅁䅁䡕㙪䅑杷允䅁䅁䅑䅁䑁䅁䅷䅁䭁䍁偑䅁䭁佁䬴䅁䭁䥁䕕䅁䉁䅁䅁允䅁䅁䅕䅁䅁佁橁〴䵁䅉䅅䅁䕁䅁䅁睁䵁䅁䅁权䱂䅄䅁权煄权䅁权㙂䅂䅁允䅁䅁䅅䅁䭁䕁䅣䅁䵁䅉䅅䅁䕁䅁䅁睁䵁䅁䅁权䍄睃䅁权牄权䅁权䙃䅂䅁允䅁䅁䅅䅁佁䉁䅉䅁穁䑁䅁䅎㉁䑁䅫杍硁䑁䅍䅁䵁䅉䅅䅁䕁䅁䅁睁䵁䅁䅁权兄睃䅁权晁杂䅁权杁杂䅁允䅁䅁䅅䅁䭁䕁䜴䅁䵁䅉䅅䅁䕁䅁䅁睁䵁䅁䅁权䉁睃䅁权灄权䅁权䙃䅂䅁允䅁䅁䅅䅁䙁䅁䅁䅁䅁䱩䅨䍄䉁䅁䅁䅂䅁䅁䅍䅄䅁䅁䅯睥䅷䅁䅯朶䅯䅁䅯兢䅑䅁䅅䅁䉁䅁䅁杄䵁䅁䅁䅍畁䑁䅅兏㕁䅁䅁䍄䉁䅁䅁䅂䅁䅁䅍䅄䅁䅁䅯杨䅳䅁䅯䄶䅯䅁䅯全䅑䅁䅅䅁䉁䅁䅁杄佁䅁䅁免穁䍁䄴兏睁䑁䅧䅁䵁䅉䅅䅁䕁䅁䅁睁䵁䅁䅁权䉄睃䅁权灄权䅁权㥂䅂䅁允䅁䅁䅅䅁䙁䅁䅁䅁杁硘䉊䍄䉁䅁䅁䅂䅁䅁䅍䅄䅁䅁䅯睈䅷䅁䅯儷䅯䅁䅯睢䅑䅁䅅䅁䉁䅁䅁兂捃䍸睃浣婪睐杷允䅁䅁䅑䅁䑁䅁䅷䅁䭁偁䭙䅁䭁佁䭣䅁䭁䡁䕯䅁䉁䅁䅁允䅁䅁䅕㥏倹婪畤商䵁䅉䅅䅁䑁䅁䅁睁䵁䅁䅁权硃兄䅁权敁杂䅁允䅁䅁䅅䅁䭁䱁䝕䅁䵁䅉䅅䅁䕁䅁䅁睁䵁䅁䅁权㍄权䅁权湄权䅁权㙂䅂䅁允䅁䅁䅅䅁䙁䭁䙊癴㥐伱⽹䍄䉁䅁䅁䅂䅁䅁䅍䅄䅁䅁䅯杨䄰䅁䅯儷䅯䅁䅯睧䅑䅁䅅䅁䉁䅁䅁兂婄発呤㘴䱘睐杷允䅁䅁䅑䅁䑁䅁䅷䅁䭁䭁䄰䅁䭁䅁䅑䅁䭁䅁䍑䅁䉁䅁䅁允䅁䅁䅕䅁䅁佁䅲䕥䵅䅉䅅䅁䕁䅁䅁睁䵁䅁䅁权祄权䅁权潄权䅁权瑂䅂䅁允䅁䅁䅅䅁䭁䕁䅣䅁䵁䅉䅅䅁䕁䅁䅁睁䵁䅁䅁权晁睃䅁权畄权䅁权睂䅂䅁允䅁䅁䅅䅁䙁䅁䅁䅁䅁乑䄹䍄䉁䅁䅁睁䅁䅁䅍䅄䅁䅁䅯䄰䅳䅁䅯䅊䅙䅁䅅䅁䉁䅁䅁权允䅂䅁䍄䉁䅁䅁䅂䅁䅁䅍䅄䅁䅁䅯䅊䅷䅁䅯眵䅯䅁䅯来䅑䅁䅅䅁䉁䅁䅁兂婄発呤㘴摕䅑杷允䅁䅁䅑䅁䑁䅁䅷䅁䭁䕁乧䅁䭁佁䭳䅁䭁䡁䕯䅁䉁䅁䅁允䅁䅁䄴杅䅁䑁䅉䅏穁䑁䅍免㑁䑁䅍睍䅁䅁杷允䅁䅁䅍䅁䑁䅁䅷䅁䭁䡁䱑䅁䭁䉁䝷䅁䉁䅁䅁允䅁䅁䅯杗䅙䅁杷允䅁䅁䅑䅁䑁䅁䅷䅁䭁䅁䱳䅁䭁佁䭫䅁䭁佁䭷䅁䉁䅁䅁允䅁䅁䅕䅁䅁䅁畄べ䵁䅉䅅䅁䕁䅁䅁睁䵁䅁䅁权灁兄䅁权牄权䅁权瑂䅂䅁允䅁䅁䅅䅁佁䉁䅑䅁硁䑁䅙兎㕁䑁䅧兎㑁䑁䅧兏䅁䅁杷允䅁䅁䅑䅁䑁䅁䅷䅁䭁䍁䴸䅁䭁佁䬴䅁䭁佁䭷䅁䉁䅁䅁允䅁䅁䅕䅁䅁䱁瑃㠸䵁䅉䅅䅁䕁䅁䅁睁䵁䅁䅁权䵂睃䅁权瑄权䅁权硂䅂䅁允䅁䅁䅅䅁䙁䉁䕫杖琴灳⼰䍄䉁䅁䅁䅂䅁䅁䅍䅄䅁䅁䅯末䅯䅁䅯儶䅯䅁䅯兦䅑䅁䅅䅁䉁䅁䅁兂䅁䅁䅁䥫硦䅑杷允䅁䅁䅑䅁䑁䅁䅷䅁䭁䭁䱉䅁䭁佁䭯䅁䭁䝁䔸䅁䉁䅁䅁允䅁䅁䄴䅄䅁䑁䅅杌㍁䑁䅁免䅁䅁杷允䅁䅁䅑䅁䑁䅁䅷䅁䭁䩁䴴䅁䭁佁䬴䅁䭁䥁䕍䅁䉁䅁䅁允䅁䅁䅕䅁䅁䕁歁䔰䵁䅉䅅䅁䕁䅁䅁睁䵁䅁䅁权㡂睃䅁权煄权䅁权硂䅂䅁允䅁䅁䅅䅁佁䅁䅷䅁睁䍁䄴睎㍁䑁䅍䅁䵁䅉䅅䅁䕁䅁䅁睁䵁䅁䅁权瑁䅄䅁权灄权䅁权瑂䅂䅁允䅁䅁䅅䅁䙁䅁䅁䅁䅁⭖䅪䍄䉁䅁䅁䅂䅁䅁䅍䅄䅁䅁䅯儲䅳䅁䅯眵䅯䅁䅯睢䅑䅁䅅䅁䉁䅁䅁兂⭂坡坦㥴䨴䅑杷允䅁䅁䅑䅁䑁䅁䅷䅁䭁乁䰸䅁䭁佁䭯䅁䭁䝁䔸䅁䉁䅁䅁允䅁䅁䄴䅄䅁䑁䅁杌ㅁ䑁䅁䅎䅁䅁杷允䅁䅁䅑䅁䑁䅁䅷䅁䭁䵁义䅁䭁佁䭣䅁䭁䥁䕕䅁䉁䅁䅁允䅁䅁䅕楁䡵瑆佮稫䴸䅉䅅䅁䕁䅁䅁睁䵁䅁䅁权䱂睃䅁权湄权䅁权㙂䅂䅁允䅁䅁䅅䅁䙁䕁䱓佢㝦共䅎䍄䉁䅁䅁䅂䅁䅁䅍䅄䅁䅁䅯杲䅳䅁䅯䄶䅯䅁䅯兣䅑䅁䅅䅁䉁䅁䅁杄佁䅁䅁杍硁䍁䄴李睁䑁䅙䅁䵁䅉䅅䅁䕁䅁䅁睁䵁䅁䅁权㑂䅄䅁权浄权䅁权䑃䅂䅁允䅁䅁䅅䅁佁䅁䅯䅁硁䍁䄴睎㍁䅁䅁䍄䉁䅁䅁䅂䅁䅁䅍䅄䅁䅁䅯睄䅳䅁䅯眶䅯䅁䅯兢䅑䅁䅅䅁䉁䅁䅁杄啁䅁䅁免硁䑁䅣李睁䑁䅁䅍睁䑁䅁䅁䵁䅉䅅䅁䕁䅁䅁睁䵁䅁䅁权㉃睃䅁权浄权䅁权睂䅂䅁允䅁䅁䅅䅁佁䅁䅷䅁硁䍁䄴睎ぁ䑁䅅䅁䵁䅉䅅䅁䕁䅁䅁睁䵁䅁䅁权㍄睃䅁权牄权䅁权䑃䅂䅁允䅁䅁䅅䅁佁䉁䅑䅁硁䑁䅑䅏㉁䑁䅙杍ぁ䑁䅣睎䅁䅁杷允䅁䅁䅑䅁䑁䅁䅷䅁䭁䕁䱣䅁䭁佁䭣䅁䭁䝁䔰䅁䉁䅁䅁允䅁䅁䅕佖汏㡭村獅䵁䅉䅅䅁䕁䅁䅁睁䵁䅁䅁权㑄睃䅁权牄权䅁权䑃䅂䅁允䅁䅁䅅䅁佁䉁䅉䅁㉁䑁䅍睍㑁䑁䅫䅎㕁䑁䅙䅁䵁䅉䅅䅁䑁䅁䅁睁䵁䅁䅁权佁䅄䅁权捁杂䅁允䅁䅁䅅䅁䭁䙁䝫䅁䵁䅉䅅䅁䕁䅁䅁睁䵁䅁䅁权䡃睃䅁权湄权䅁权㥂䅂䅁允䅁䅁䅅䅁䙁佁穈䉰摨偉⽑䍄䉁䅁䅁䅂䅁䅁䅍䅄䅁䅁䅯杶䅳䅁䅯眵䅯䅁䅯䄷䅯䅁䅅䅁䉁䅁䅁兂橁⼲⭬湡硷䅑杷允䅁䅁䅑䅁䑁䅁䅷䅁䭁偁䰸䅁䭁佁䭳䅁䭁䡁䔰䅁䉁䅁䅁允䅁䅁䄴杅䅁䑁䅉兏硁䑁䅙睍睁䑁䅁免䅁䅁杷允䅁䅁䅑䅁䑁䅁䅷䅁䭁䍁丰䅁䭁佁䬰䅁䭁䥁䕍䅁䉁䅁䅁允䅁䅁䅕䡰㥁瑃橥䑳䴸䅉䅅䅁䕁䅁䅁睁䵁䅁䅁权求兄䅁权灄权䅁权㥂䅂䅁允䅁䅁䅅䅁䙁䅁䅁䅁䅁乑䄹䍄䉁䅁䅁䅂䅁䅁䅍䅄䅁䅁䅯杸䅷䅁䅯儷䅯䅁䅯兢䅑䅁䅅䅁䉁䅁䅁兂扄堫焵䡶橓睐杷允䅁䅁䅑䅁䑁䅁䅷䅁䭁䥁乫䅁䭁佁䭯䅁䭁䡁䕯䅁䉁䅁䅁允䅁䅁䄴䅄䅁䑁䅁杌ㅁ䑁䅣李䅁䅁杷允䅁䅁䅑䅁䑁䅁䅷䅁䭁䭁乧䅁䭁佁䭣䅁䭁䝁䔸䅁䉁䅁䅁允䅁䅁䅕䕉䥬夫䌹お䵁䅉䅅䅁䕁䅁䅁睁䵁䅁䅁权歄䅄䅁权湄权䅁权獄权䅁允䅁䅁䅅䅁䙁䩁婱婭婭晭⼲䍄䉁䅁䅁䅂䅁䅁䅍䅄䅁䅁䅯睗䅳䅁䅯眵䅯䅁䅯睢䅑䅁䅅䅁䉁䅁䅁兂剄塂䴴甲晔睶杷允䅁䅁䅍䅁䑁䅁䅷䅁䭁䙁䵉䅁䭁䉁䝧䅁䉁䅁䅁允䅁䅁䅯䅒䅙䅁杷允䅁䅁䅑䅁䑁䅁䅷䅁䭁䙁偅䅁䭁佁䬰䅁䭁佁䭷䅁䉁䅁䅁允䅁䅁䅕单瑡坊摗䕇䵁䅉䅅䅁䕁䅁䅁睁䵁䅁䅁权呁允䅁权䕁䅁䅁权䕁杁䅁允䅁䅁䅅䅁䙁䅁䅁䅁㝁坪䉒䍄䉁䅁䅁䅂䅁䅁䅍䅄䅁䅁䅯睆䅷䅁䅯眵䅯䅁䅯䄷䅯䅁䅅䅁䉁䅁䅁兂⽂牡へ㥫橧䅷杷允䅁䅁䅑䅁䑁䅁䅷䅁䭁䍁久䅁䭁佁䭧䅁䭁䡁䕅䅁䉁䅁䅁允䅁䅁䄴䅄䅁䑁䅅免畁䑁䅑兎䅁䅁杷允䅁䅁䅍䅁䑁䅁䅷䅁䭁䡁䴸䅁䭁䍁䝑䅁䉁䅁䅁允䅁䅁䅯兲䄸䅁杷允䅁䅁䅑䅁䑁䅁䅷䅁䭁䕁䅧䅁䭁䅁䍅䅁䭁䅁䍍䅁䉁䅁䅁允䅁䅁䅕䌯䵑坐浇歷䵁䅉䅅䅁䕁䅁䅁睁䵁䅁䅁权㑂睃䅁权湄权䅁权䙃䅂䅁允䅁䅁䅅䅁䙁䩁䑚㉩湺砫䅂䍄䉁䅁䅁䅂䅁䅁䅍䅄䅁䅁䅯䅥䅷䅁䅯朷䅯䅁䅯兦䅑䅁䅅䅁䉁䅁䅁兂䅁䅁䅁䅁潲䅑杷允䅁䅁䅑䅁䑁䅁䅷䅁䭁䱁䵅䅁䭁佁䭧䅁䭁䝁䔰䅁䉁䅁䅁允䅁䅁䅯睒䅁䅁杷允䅁䅁䅍䅁䑁䅁䅷䅁䭁䍁䵕䅁䭁䉁䝧䅁䉁䅁䅁允䅁䅁䅯睢䅙䅁杷允䅁䅁䅑䅁䑁䅁䅷䅁䭁䙁䵅䅁䭁佁䭫䅁䭁䡁䕯䅁䉁䅁䅁允䅁䅁䅕䅁䅁䝁㑄䔷䵁䅉䅅䅁䕁䅁䅁睁䵁䅁䅁权䥂䅄䅁权灄权䅁权療䅂䅁允䅁䅁䅅䅁䙁䅁䅁䅁䅁㠲䅂䍄䉁䅁䅁䅂䅁䅁䅍䅄䅁䅁䅯眲䅷䅁䅯朵䅯䅁䅯睧䅑䅁䅅䅁䉁䅁䅁杄䵁䅁䅁䅍畁䑁䅧兏㉁䅁䅁䍄䉁䅁䅁䅂䅁䅁䅍䅄䅁䅁䅯睪䅳䅁䅯朶䅯䅁䅯䅣䅑䅁䅅䅁䉁䅁䅁杄䵁䅁䅁䅍畁䑁䅉䅍硁䅁䅁䍄䉁䅁䅁䅂䅁䅁䅍䅄䅁䅁䅯睇䄰䅁䅯儷䅯䅁䅯睧䅑䅁䅅䅁䉁䅁䅁兂摄〵〯㔫唳睐杷允䅁䅁䅑䅁䑁䅁䅷䅁䭁䕁丰䅁䭁佁䭙䅁䭁䝁䔰䅁䉁䅁䅁允䅁䅁䄴䅄䅁䑁䅅杌睁䑁䅑䅏䅁䅁杷允䅁䅁䅑䅁䑁䅁䅷䅁䭁䍁䵯䅁䭁佁䭣䅁䭁䡁䔰䅁䉁䅁䅁允䅁䅁䅕捨奏橕睊䐹䴸䅉䅅䅁䕁䅁䅁睁䵁䅁䅁权扄兄䅁权煄权䅁权療䅂䅁允䅁䅁䅅䅁佁䅁䅷䅁硁䍁䄴免㍁䑁䅅䅁䵁䅉䅅䅁䑁䅁䅁睁䵁䅁䅁权剄䅄䅁权慁杂䅁允䅁䅁䅅䅁䭁䝁䝉䅁䵁䅉䅅䅁䕁䅁䅁睁䵁䅁䅁权硂䅄䅁权畄权䅁权硂䅂䅁允䅁䅁䅅䅁䙁䅁䅁䅁䅄晑䅢䍄䉁䅁䅁䅂䅁䅁䅍䅄䅁䅁䅯睗䄰䅁䅯朶䅯䅁䅯兣䅑䅁䅅䅁䉁䅁䅁杄䵁䅁䅁䅍畁䑁䅍兏㉁䅁䅁䍄䉁䅁䅁䅂䅁䅁䅍䅄䅁䅁䅯內䅷䅁䅯儷䅯䅁䅯睢䅑䅁䅅䅁䉁䅁䅁兂獄払敧敨䉶睐杷允䅁䅁䅑䅁䑁䅁䅷䅁䭁䭁䵷䅁䭁佁䭫䅁䭁䡁䔰䅁䉁䅁䅁允䅁䅁䅕䅁䅁䕁祁䔷䵁䅉䅅䅁䑁䅁䅁睁䵁䅁䅁权潃睃䅁权敁杂䅁允䅁䅁䅅䅁䭁䑁䝑䅁䵁䅉䅅䅁䕁䅁䅁睁䵁䅁䅁权⽄权䅁权湄权䅁权睂䅂䅁允䅁䅁䅅䅁䙁乁㑖匶硙䅃䅌䍄䉁䅁䅁䅂䅁䅁䅍䅄䅁䅁䅯术䅷䅁䅯眵䅯䅁䅯兣䅑䅁䅅䅁䉁䅁䅁兂瑁灳瘳ば婙䅑杷允䅁䅁䅑䅁䑁䅁䅷䅁䭁䅁䵙䅁䭁佁䭯䅁䭁䡁䕯䅁䉁䅁䅁允䅁䅁䄴䅄䅁䑁䅅杌祁䑁䅫䅏䅁䅁杷允䅁䅁䅑䅁䑁䅁䅷䅁䭁偁䅕䅁䭁䅁䅑䅁䭁䅁䍑䅁䉁䅁䅁允䅁䅁䅕䅁䅁䱁䍶啢䵅䅉䅅䅁䕁䅁䅁睁䵁䅁䅁权䅁睃䅁权湄权䅁权睂䅂䅁允䅁䅁䅅䅁䙁䕁䱓佢㝦匶䅖䍄䉁䅁䅁䅂䅁䅁䅍䅄䅁䅁䅯眯䅯䅁䅯眶䅯䅁䅯睢䅑䅁䅅䅁䉁䅁䅁杄十䅁䅁杍㕁䑁䅁杍ぁ䑁䅁䅍睁䅁䅁䍄䉁䅁䅁䅂䅁䅁䅍䅄䅁䅁䅯杕䅷䅁䅯䄶䅯䅁䅯䅣䅑䅁䅅䅁䉁䅁䅁杄佁䅁䅁免㑁䍁䄴免㍁䑁䅍䅁䵁䅉䅅䅁䕁䅁䅁睁䵁䅁䅁权䙃睃䅁权畄权䅁权獄权䅁允䅁䅁䅅䅁䙁䅁䅁䅁䅃敂䅚䍄䉁䅁䅁䅂䅁䅁䅍䅄䅁䅁䅯睡䄰䅁䅯眵䅯䅁䅯来䅑䅁䅅䅁䉁䅁䅁兂療潅䅐煹㥈睐杷允䅁䅁䅑䅁䑁䅁䅷䅁䭁䥁䵉䅁䭁䉁䜸䅁䭁䍁䝁䅁䉁䅁䅁允䅁䅁䅯材䅣䅁杷允䅁䅁䅑䅁䑁䅁䅷䅁䭁䑁偅䅁䭁佁䭯䅁䭁䡁䕅䅁䉁䅁䅁允䅁䅁䄴权䅁䑁䅁杌㑁䑁䅉䅁䵁䅉䅅䅁䕁䅁䅁睁䵁䅁䅁权硃䅄䅁权煄权䅁权㙂䅂䅁允䅁䅁䅅䅁䭁䕁䅣䅁䵁䅉䅅䅁䕁䅁䅁睁䵁䅁䅁权㥄权䅁权煄权䅁权硂䅂䅁允䅁䅁䅅䅁佁䅁䅷䅁硁䍁䄴䅍祁䑁䅫䅁䵁䅉䅅䅁䕁䅁䅁睁䵁䅁䅁权㑂䅄䅁权潄权䅁权瑂䅂䅁允䅁䅁䅅䅁佁䅁䅷䅁硁䑁䅕杌ぁ䑁䅅䅁䵁䅉䅅䅁䕁䅁䅁睁䵁䅁䅁权䑁睃䅁权湄权䅁权睂䅂䅁允䅁䅁䅅䅁䙁䝁渳㘫确椰䅤䍄䉁䅁䅁睁䅁䅁䅍䅄䅁䅁䅯睲䅳䅁䅯䅇䅙䅁䅅䅁䉁䅁䅁权㕁杂䅁䍄䉁䅁䅁䅂䅁䅁䅍䅄䅁䅁䅯睘䅷䅁䅯眵䅯䅁䅯来䅑䅁䅅䅁䉁䅁䅁兂䝁婧䑖㉩剷䅑杷允䅁䅁䅑䅁䑁䅁䅷䅁䭁䑁䵳䅁䭁佁䭙䅁䭁䝁䔰䅁䉁䅁䅁允䅁䅁䄴杄䅁䑁䅅免畁䑁䅍李㍁䅁䅁䍄䉁䅁䅁䅂䅁䅁䅍䅄䅁䅁䅯杓䅳䅁䅯眵䅯䅁䅯睢䅑䅁䅅䅁䉁䅁䅁兂硁䭃捷歗㉑䅑杷允䅁䅁䅑䅁䑁䅁䅷䅁䭁䑁乕䅁䭁佁䭣䅁䭁䝁䔸䅁䉁䅁䅁允䅁䅁䅕䑚晶㑔報䕍䵁䅉䅅䅁䑁䅁䅁睁䵁䅁䅁权楁兄䅁权流杂䅁允䅁䅁䅅䅁佁䅁䅷䅁㑁䑁䅙杌㕁䑁䅣䅁䵁䅉䅅䅁䕁䅁䅁睁䵁䅁䅁权畁䅁䅁权䕁䅁䅁权䕁杁䅁允䅁䅁䅅䅁䙁䅁䅁䥁坄䥰䉨䍄䉁䅁䅁䅂䅁䅁䅍䅄䅁䅁䅯睗䅁䅁䅯䅂䅁䅁䅯兂䅁䅁䅅䅁䉁䅁䅁兂䅁䅁䅃潨祊兑杷允䅁䅁䅑䅁䑁䅁䅷䅁䭁䭁䵳䅁䭁佁䭫䅁䭁䡁䕅䅁䉁䅁䅁允䅁䅁䅕䅁䅁䵁婄䔳䵁䅉䅅䅁䕁䅁䅁睁䵁䅁䅁权婂睃䅁权畄权䅁权獄权䅁允䅁䅁䅅䅁䙁䅁䅁䅁䅁桭䉄䍄䉁䅁䅁䅂䅁䅁䅍䅄䅁䅁䅯允䅳䅁䅯朶䅯䅁䅯来䅑䅁䅅䅁䉁䅁䅁杄䭁䅁䅁免畁䑁䅅兏䅁䅁杷允䅁䅁䅑䅁䑁䅁䅷䅁䭁䥁䵑䅁䭁佁䭙䅁䭁佁䭷䅁䉁䅁䅁允䅁䅁䄴䅄䅁䑁䅑杌㑁䑁䅙兏䅁䅁杷允䅁䅁䅍䅁䑁䅁䅷䅁䭁䅁䵧䅁䭁䉁䜴䅁䉁䅁䅁允䅁䅁䅯兖䅫䅁杷允䅁䅁䅑䅁䑁䅁䅷䅁䭁䉁䵯䅁䭁佁䬰䅁䭁䝁䔰䅁䉁䅁䅁允䅁䅁䅕⽺呤㘴扗䐳䴸䅉䅅䅁䑁䅁䅁睁䵁䅁䅁权睁兄䅁权奁杂䅁允䅁䅁䅅䅁䭁䡁䝷䅁䵁䅉䅅䅁䕁䅁䅁睁䵁䅁䅁权敂睃䅁权煄权䅁权㥂䅂䅁允䅁䅁䅅䅁佁䅁䅷䅁睁䍁䄴免睁䑁䅍䅁䵁䅉䅅䅁䑁䅁䅁睁䵁䅁䅁权楂兄䅁权敁杂䅁允䅁䅁䅅䅁䭁䕁䡣䅁䵁䅉䅅䅁䕁䅁䅁睁䵁䅁䅁权塃䅄䅁权瑄权䅁权㥂䅂䅁允䅁䅁䅅䅁䙁偁⭰牡へ硅䅒䍄䉁䅁䅁䅂䅁䅁䅍䅄䅁䅁䅯䅸䅷䅁䅯眵䅯䅁䅯䅣䅑䅁䅅䅁䉁䅁䅁兂䑄匹捨㡪佉䅑杷允䅁䅁䅑䅁䑁䅁䅷䅁䭁䭁䱁䅁䭁佁䬰䅁䭁䡁䔰䅁䉁䅁䅁允䅁䅁䅕浑汄䌰扌稸䴸䅉䅅䅁䕁䅁䅁睁䵁䅁䅁权杄睃䅁权灄权䅁权㥂䅂䅁允䅁䅁䅅䅁䙁䅁䅁䅁䅃⽸䅤䍄䉁䅁䅁䅂䅁䅁䅍䅄䅁䅁䅯䄱䅷䅁䅯眶䅯䅁䅯睢䅑䅁䅅䅁䉁䅁䅁杄十䅁䅁䅏㕁䑁䅫䅍㍁䑁䅁䅍睁䅁䅁䍄䉁䅁䅁睁䅁䅁䅍䅄䅁䅁䅯眹䅳䅁䅯䅊䅙䅁䅅䅁䉁䅁䅁权奃睄䅁䍄䉁䅁䅁䅂䅁䅁䅍䅄䅁䅁䅯李䅳䅁䅯䄶䅯䅁䅯兦䅑䅁䅅䅁䉁䅁䅁杄佁䅁䅁免硁䍁䄴䅍硁䑁䅫䅁䵁䅉䅅䅁䕁䅁䅁睁䵁䅁䅁权潃睃䅁权灄权䅁权㙂䅂䅁允䅁䅁䅅䅁䙁䅁䅁䅁杂畨䅎䍄䉁䅁䅁睁䅁䅁䅍䅄䅁䅁䅯睶䅕䅁䅯杇䅙䅁䅅䅁䉁䅁䅁权䅂杂䅁䍄䉁䅁䅁睁䅁䅁䅍䅄䅁䅁䅯䅋䅷䅁䅯䅈䅙䅁䅅䅁䉁䅁䅁权䩄䅃䅁䍄䉁䅁䅁䅂䅁䅁䅍䅄䅁䅁䅯睗䅳䅁䅯眶䅯䅁䅯䄷䅯䅁䅅䅁䉁䅁䅁杄啁䅁䅁免硁䑁䅉杍祁䑁䅅睎㉁䑁䅧䅁䵁䅉䅅䅁䕁䅁䅁睁䵁䅁䅁权祁䅄䅁权灄权䅁权㥂䅂䅁允䅁䅁䅅䅁䙁䅁䅁䅁䅃攸䅎䍄䉁䅁䅁䅂䅁䅁䅍䅄䅁䅁䅯睖䅷䅁䅯䄶䅯䅁䅯兣䅑䅁䅅䅁䉁䅁䅁杄佁䅁䅁免㍁䍁䄴䅎睁䑁䅙䅁䵁䅉䅅䅁䕁䅁䅁睁䵁䅁䅁权橄䅄䅁权牄权䅁权㙂䅂䅁允䅁䅁䅅䅁佁䉁䅉䅁祁䑁䅑李㍁䑁䅕兏㑁䑁䅧䅁䵁䅉䅅䅁䑁䅁䅁睁䵁䅁䅁权⽄䅄䅁权流杂䅁允䅁䅁䅅䅁佁䅁䅷䅁㕁䑁䅙杌穁䑁䅉䅁䵁䅉䅅䅁䕁䅁䅁睁䵁䅁䅁权䭄䅄䅁权潄权䅁权瑂䅂䅁允䅁䅁䅅䅁佁䅁䅷䅁ぁ䍁䄴免㍁䑁䅕䅁䵁䅉䅅䅁䕁䅁䅁睁䵁䅁䅁权䵃睃䅁权灄权䅁权䙃䅂䅁允䅁䅁䅅䅁䙁䅁䅁䅁䅄乯䅚䍄䉁䅁䅁䅂䅁䅁䅍䅄䅁䅁䅯䄱䅷䅁䅯䄶䅯䅁䅯䅣䅑䅁䅅䅁䉁䅁䅁杄䵁䅁䅁兏畁䑁䅍杍㍁䅁䅁䍄䉁䅁䅁䅂䅁䅁䅍䅄䅁䅁䅯䅦䅷䅁䅯朷䅯䅁䅯兣䅑䅁䅅䅁䉁䅁䅁兂䅁䅁䅁䵧䭯兑杷允䅁䅁䅑䅁䑁䅁䅷䅁䭁䕁䱷䅁䭁佁䬰䅁䭁䥁䕕䅁䉁䅁䅁允䅁䅁䅕敥浫免獩䑪䴸䅉䅅䅁䑁䅁䅁睁䵁䅁䅁权潁䅄䅁权流杂䅁允䅁䅁䅅䅁佁䅁䅯䅁㕁䑁䅁杌㑁䅁䅁䍄䉁䅁䅁䅂䅁䅁䅍䅄䅁䅁䅯杂䅁䅁䅯䅂䅁䅁䅯兂䅁䅁䅅䅁䉁䅁䅁兂䅁䅁䅃睃䝚兑杷允䅁䅁䅑䅁䑁䅁䅷䅁䭁䵁䱍䅁䭁佁䭳䅁䭁䡁䔰䅁䉁䅁䅁允䅁䅁䄴杅䅁䑁䅙李祁䑁䅑䅎睁䑁䅁䅍䅁䅁杷允䅁䅁䅑䅁䑁䅁䅷䅁䭁佁䵫䅁䭁佁䭣䅁䭁䥁䕍䅁䉁䅁䅁允䅁䅁䅕橐晘晫䉑啃䵁䅉䅅䅁䕁䅁䅁睁䵁䅁䅁权瑁兄䅁权畄权䅁权䑃䅂䅁允䅁䅁䅅䅁䙁䅁䅁䅁杁瘰䅴䍄䉁䅁䅁䅂䅁䅁䅍䅄䅁䅁䅯儳䅷䅁䅯朶䅯䅁䅯睢䅑䅁䅅䅁䉁䅁䅁杄䵁䅁䅁䅍畁䑁䅧兎祁䅁䅁䍄䉁䅁䅁䅂䅁䅁䅍䅄䅁䅁䅯兘䅷䅁䅯儷䅯䅁䅯䄷䅯䅁䅅䅁䉁䅁䅁兂坄位佉啨剕䅑杷允䅁䅁䅑䅁䑁䅁䅷䅁䭁䍁乁䅁䭁佁䭫䅁䭁䝁䔰䅁䉁䅁䅁允䅁䅁䅕䅁䅁佁兒捇䵅䅉䅅䅁䕁䅁䅁睁䵁䅁䅁权㍂䅄䅁权浄权䅁权硂䅂䅁允䅁䅁䅅䅁佁䅁䅷䅁硁䍁䄴䅏祁䑁䅕䅁䵁䅉䅅䅁䕁䅁䅁睁䵁䅁䅁权䡃䅄䅁权灄权䅁权䙃䅂䅁允䅁䅁䅅䅁䙁䅁䅁䅁允睋䉂䍄䉁䅁䅁睁䅁䅁䅍䅄䅁䅁䅯䅒䅷䅁䅯䅈䅙䅁䅅䅁䉁䅁䅁权呁䅃䅁䍄䉁䅁䅁䅂䅁䅁䅍䅄䅁䅁䅯党䄰䅁䅯眶䅯䅁䅯全䅑䅁䅅䅁䉁䅁䅁杄啁䅁䅁免睁䑁䅙睍祁䑁䅫杍㑁䑁䅣䅁䵁䅉䅅䅁䕁䅁䅁睁䵁䅁䅁权䭄睃䅁权灄权䅁权䙃䅂䅁允䅁䅁䅅䅁䙁䅁䅁䅁䅃㥘䅊䍄䉁䅁䅁䅂䅁䅁䅍䅄䅁䅁䅯朱䅷䅁䅯朵䅯䅁䅯全䅑䅁䅅䅁䉁䅁䅁杄䵁䅁䅁杍畁䑁䅉杍祁䅁䅁䍄䉁䅁䅁睁䅁䅁䅍䅄䅁䅁䅯䅡䄰䅁䅯䅈䅙䅁䅅䅁䉁䅁䅁权楂杂䅁䍄䉁䅁䅁䅂䅁䅁䅍䅄䅁䅁䅯兵䅷䅁䅯儷䅯䅁䅯全䅑䅁䅅䅁䉁䅁䅁兂歂㥏倹婪佦睐杷允䅁䅁䅑䅁䑁䅁䅷䅁䭁䙁䱫䅁䭁佁䬴䅁䭁䡁䔰䅁䉁䅁䅁允䅁䅁䅕䅁䅁佁敃㡊䵅䅉䅅䅁䕁䅁䅁睁䵁䅁䅁权ㅁ䅄䅁权浄权䅁权療䅂䅁允䅁䅁䅅䅁佁䅁䅷䅁祁䍁䄴睍㍁䑁䅍䅁䵁䅉䅅䅁䕁䅁䅁睁䵁䅁䅁权䝃䅄䅁权湄权䅁权療䅂䅁允䅁䅁䅅䅁䙁䙁楕䱃䩲癨⽑䍄䉁䅁䅁䅂䅁䅁䅍䅄䅁䅁䅯䅁䅷䅁䅯朷䅯䅁䅯兣䅑䅁䅅䅁䉁䅁䅁兂䅁䅁䅁䱬儸兑杷允䅁䅁䅑䅁䑁䅁䅷䅁䭁䝁䵁䅁䭁佁䭙䅁䭁䝁䔸䅁䉁䅁䅁允䅁䅁䄴䅄䅁䑁䅅杌硁䑁䅍䅎䅁䅁杷允䅁䅁䅑䅁䑁䅁䅷䅁䭁佁䵳䅁䭁佁䭫䅁䭁䡁䔰䅁䉁䅁䅁允䅁䅁䅕䅁䅁䕁潄䔰䵁䅉䅅䅁䕁䅁䅁睁䵁䅁䅁权湁兄䅁权畄权䅁权硂䅂䅁允䅁䅁䅅䅁䙁䅁䅁䅁䕁硁䉊䍄䉁䅁䅁䅂䅁䅁䅍䅄䅁䅁䅯兡䅳䅁䅯眶䅯䅁䅯兣䅑䅁䅅䅁䉁䅁䅁杄十䅁䅁杍㕁䑁䅙兎穁䑁䅁䅍睁䅁䅁䍄䉁䅁䅁䅂䅁䅁䅍䅄䅁䅁䅯条䅳䅁䅯眶䅯䅁䅯兣䅑䅁䅅䅁䉁䅁䅁杄十䅁䅁免㍁䑁䅙李硁䑁䅙兏㍁䅁䅁䍄䉁䅁䅁䅂䅁䅁䅍䅄䅁䅁䅯䅊䅷䅁䅯儶䅯䅁䅯䄷䅯䅁䅅䅁䉁䅁䅁兂䅁䅁䅁䵧䍌䅑杷允䅁䅁䅑䅁䑁䅁䅷䅁䭁䩁䰴䅁䭁佁䭯䅁䭁䡁䕅䅁䉁䅁䅁允䅁䅁䄴䅄䅁䑁䅅杌㑁䑁䅑免䅁䅁杷允䅁䅁䅑䅁䑁䅁䅷䅁䭁䭁䱍䅁䭁佁䭫䅁䭁䡁䔰䅁䉁䅁䅁允䅁䅁䅕䅁䅁䅁㝃べ䵁䅉䅅䅁䕁䅁䅁睁䵁䅁䅁权塂睃䅁权牄权䅁权硂䅂䅁允䅁䅁䅅䅁佁䉁䅉䅁㕁䑁䅁䅍睁䑁䅁䅍睁䑁䅁䅁䵁䅉䅅䅁䕁䅁䅁睁䵁䅁䅁权牂睃䅁权牄权䅁权硂䅂䅁允䅁䅁䅅䅁佁䉁䅑䅁硁䑁䅅杍ぁ䑁䅁睎睁䑁䅁䅍䅁䅁杷允䅁䅁䅑䅁䑁䅁䅷䅁䭁偁䰸䅁䭁佁䬰䅁䭁䡁䕁䅁䉁䅁䅁允䅁䅁䅕祇搯䅊䉡呰䴸䅉䅅䅁䑁䅁䅁睁䵁䅁䅁权㝃䅄䅁权捁杂䅁允䅁䅁䅅䅁䭁䝁䡧䅁䵁䅉䅅䅁䕁䅁䅁睁䵁䅁䅁权䙁䅄䅁权牄权䅁权睂䅂䅁允䅁䅁䅅䅁佁䉁䅉䅁祁䑁䅍睍穁䑁䅑兏㕁䑁䅣䅁䵁䅉䅅䅁䕁䅁䅁睁䵁䅁䅁权煂兄䅁权牄权䅁权硂䅂䅁允䅁䅁䅅䅁佁䉁䅉䅁ㅁ䑁䅫睎ㅁ䑁䅕䅏ぁ䑁䅑䅁䵁䅉䅅䅁䕁䅁䅁睁䵁䅁䅁权摃睃䅁权煄权䅁权硂䅂䅁允䅁䅁䅅䅁䭁䕁䅣䅁䵁䅉䅅䅁䕁䅁䅁睁䵁䅁䅁权㡄睃䅁权晁杂䅁权杁杂䅁允䅁䅁䅅䅁䭁䥁䝙䅁䵁䅉䅅䅁䕁䅁䅁睁䵁䅁䅁权剄䅄䅁权煄权䅁权瑂䅂䅁允䅁䅁䅅䅁䭁䕁䅣䅁䵁䅉䅅䅁䕁䅁䅁睁䵁䅁䅁权橁兄䅁权畄权䅁权睂䅂䅁允䅁䅁䅅䅁䙁䅁䅁䅁䅁癡䅊䍄䉁䅁䅁睁䅁䅁䅍䅄䅁䅁䅯兇䅷䅁䅯杇䅙䅁䅅䅁䉁䅁䅁权㡁杂䅁䍄䉁䅁䅁睁䅁䅁䅍䅄䅁䅁䅯眸䅷䅁䅯杊䅙䅁䅅䅁䉁䅁䅁杄䵁䅁䅁睎睁䍁䄴睎ぁ䅁䅁䍄䉁䅁䅁䅂䅁䅁䅍䅄䅁䅁䅯入䅳䅁䅯儷䅯䅁䅯睧䅑䅁䅅䅁䉁䅁䅁兂穁積積積穏睐杷允䅁䅁䅍䅁䑁䅁䅷䅁䭁䍁倸䅁䭁䍁䝑䅁䉁䅁䅁允䅁䅁䅯䉡䅁䅁杷允䅁䅁䅑䅁䑁䅁䅷䅁䭁䥁䱍䅁䭁佁䭳䅁䭁䡁䕁䅁䉁䅁䅁允䅁䅁䄴䅆䅁䑁䅑兏ぁ䑁䅕䅏㍁䑁䅧睍祁䅁䅁䍄䉁䅁䅁䅂䅁䅁䅍䅄䅁䅁䅯眹䅷䅁䅯睈䅙䅁䅯䅉䅙䅁䅅䅁䉁䅁䅁权䵂睂䅁䍄䉁䅁䅁䅂䅁䅁䅍䅄䅁䅁䅯睴䄰䅁䅯䄶䅯䅁䅯兦䅑䅁䅅䅁䉁䅁䅁杄䵁䅁䅁免畁䑁䅙杍穁䅁䅁䍄䉁䅁䅁䅂䅁䅁䅍䅄䅁䅁䅯朰䅷䅁䅯䄶䅯䅁䅯兢䅑䅁䅅䅁䉁䅁䅁杄佁䅁䅁兎硁䑁䅧杌㑁䑁䅉䅁䵁䅉䅅䅁䕁䅁䅁睁䵁䅁䅁权牃允䅁权䉁杁䅁权䑁杁䅁允䅁䅁䅅䅁䙁䙁杨灦焰癗䅚䍄䉁䅁䅁䅂䅁䅁䅍䅄䅁䅁䅯杰䅳䅁䅯眵䅯䅁䅯来䅑䅁䅅䅁䉁䅁䅁兂⭄兄慐乗楮睐杷允䅁䅁䅑䅁䑁䅁䅷䅁䭁䉁䵅䅁䭁佁䭯䅁䭁䡁䔰䅁䉁䅁䅁允䅁䅁䄴䅄䅁䑁䅁杌㉁䑁䅣免䅁䅁杷允䅁䅁䅑䅁䑁䅁䅷䅁䭁䥁䰴䅁䭁佁䭙䅁䭁䝁䔰䅁䉁䅁䅁允䅁䅁䄴䅄䅁䑁䅉杌㕁䑁䅅䅎䅁䅁杷允䅁䅁䅑䅁䑁䅁䅷䅁䭁䙁䵧䅁䭁佁䬰䅁䭁䡁䕁䅁䉁䅁䅁允䅁䅁䅕硢䑋䵷桱稯䴸䅉䅅䅁䕁䅁䅁睁䵁䅁䅁权瑁兄䅁权浄权䅁权療䅂䅁允䅁䅁䅅䅁佁䅁䅷䅁硁䍁䄴杍睁䑁䅑䅁䵁䅉䅅䅁䕁䅁䅁睁䵁䅁䅁权啂䅄䅁权牄权䅁权獄权䅁允䅁䅁䅅䅁佁䉁䅑䅁祁䑁䅉䅏㍁䑁䅍䅍穁䑁䅕兎䅁䅁杷允䅁䅁䅑䅁䑁䅁䅷䅁䭁乁䵅䅁䭁佁䬴䅁䭁䝁䔰䅁䉁䅁䅁允䅁䅁䅕䅁䅁䅁佄〴䵁䅉䅅䅁䕁䅁䅁睁䵁䅁䅁权睃睃䅁权瑄权䅁权㥂䅂䅁允䅁䅁䅅䅁䙁䝁㝑〳丫㥬⼴䍄䉁䅁䅁䅂䅁䅁䅍䅄䅁䅁䅯兹䅷䅁䅯䄶䅯䅁䅯睧䅑䅁䅅䅁䉁䅁䅁杄佁䅁䅁䅎穁䍁䄴䅏祁䑁䅑䅁䵁䅉䅅䅁䑁䅁䅁睁䵁䅁䅁权煂兄䅁权歁杂䅁允䅁䅁䅅䅁䭁䱁偁䅁䵁䅉䅅䅁䕁䅁䅁睁䵁䅁䅁权灄兄䅁权晁杂䅁权杁杂䅁允䅁䅁䅅䅁䭁䍁佉䅁䵁䅉䅅䅁䑁䅁䅁睁䵁䅁䅁权噂兄䅁权慁杂䅁允䅁䅁䅅䅁䭁䙁䝫䅁䵁䅉䅅䅁䕁䅁䅁睁䵁䅁䅁权時䅄䅁权瑄权䅁权䑃䅂䅁允䅁䅁䅅䅁䙁佁浫免獩䅈䅆䍄䉁䅁䅁䅂䅁䅁䅍䅄䅁䅁䅯兦䅷䅁䅯眵䅯䅁䅯兦䅑䅁䅅䅁䉁䅁䅁兂牁硨婢湺楣䅑杷允䅁䅁䅑䅁䑁䅁䅷䅁䭁䕁久䅁䭁佁䭧䅁䭁䥁䕕䅁䉁䅁䅁允䅁䅁䄴杄䅁䑁䅉䅏畁䑁䅫免祁䅁䅁䍄䉁䅁䅁䅂䅁䅁䅍䅄䅁䅁䅯杘䅳䅁䅯眵䅯䅁䅯兦䅑䅁䅅䅁䉁䅁䅁兂畄䥖剪光歈睐杷允䅁䅁䅑䅁䑁䅁䅷䅁䭁䵁䰸䅁䭁佁䭣䅁䭁䡁䕁䅁䉁䅁䅁允䅁䅁䅕⽺呤㘴扗䐸䴸䅉䅅䅁䕁䅁䅁睁䵁䅁䅁权癄睃䅁权牄权䅁权睂䅂䅁允䅁䅁䅅䅁佁䉁䅉䅁ㅁ䑁䅣䅍㍁䑁䅫䅎祁䑁䅫䅁䵁䅉䅅䅁䕁䅁䅁睁䵁䅁䅁权潃䅁䅁权䉁杁䅁权䑁杁䅁允䅁䅁䅅䅁䙁䡁䵷䙭㥩睪䉤䍄䉁䅁䅁䅂䅁䅁䅍䅄䅁䅁䅯党䅷䅁䅯朶䅯䅁䅯睢䅑䅁䅅䅁䉁䅁䅁杄䭁䅁䅁免畁䑁䅉兎䅁䅁杷允䅁䅁䅑䅁䑁䅁䅷䅁䭁偁䅧䅁䭁䅁䍅䅁䭁䅁䍕䅁䉁䅁䅁允䅁䅁䅕框䝑吵戴啸䵁䅉䅅䅁䕁䅁䅁睁䵁䅁䅁权硄权䅁权潄权䅁权䑃䅂䅁允䅁䅁䅅䅁佁䅁䄴䅁穁䑁䅙杌㍁䑁䅫䅎䅁䅁杷允䅁䅁䅑䅁䑁䅁䅷䅁䭁偁䱣䅁䭁佁䭣䅁䭁䥁䕕䅁䉁䅁䅁允䅁䅁䅕挲㌷⭕汏䕁䵁䅉䅅䅁䕁䅁䅁睁䵁䅁䅁权䕃䅄䅁权浄权䅁权瑂䅂䅁允䅁䅁䅅䅁佁䅁䅷䅁ㅁ䍁䄴䅍硁䑁䅣䅁䵁䅉䅅䅁䑁䅁䅁睁䵁䅁䅁权桁兄䅁权奁杂䅁允䅁䅁䅅䅁䭁䉁䝫䅁䵁䅉䅅䅁䕁䅁䅁睁䵁䅁䅁权偄兄䅁权瑄权䅁权䑃䅂䅁允䅁䅁䅅䅁䙁䥁坣挲㌷⭕⽍䍄䉁䅁䅁䅂䅁䅁䅍䅄䅁䅁䅯䄫䅳䅁䅯眵䅯䅁䅯全䅑䅁䅅䅁䉁䅁䅁兂十㡧䭄啯䑕䅑杷允䅁䅁䅑䅁䑁䅁䅷䅁䭁䡁䵕䅁䭁佁䭳䅁䭁䥁䕕䅁䉁䅁䅁允䅁䅁䄴杅䅁䑁䅣杍ㅁ䑁䅍李穁䑁䅅兎䅁䅁杷允䅁䅁䅑䅁䑁䅁䅷䅁䭁䥁乣䅁䭁佁䭫䅁䭁䡁䔰䅁䉁䅁䅁允䅁䅁䅕䅁䅁䅁硁歷䵁䅉䅅䅁䕁䅁䅁睁䵁䅁䅁权ぁ睃䅁权潄权䅁权䙃䅂䅁允䅁䅁䅅䅁䭁䕁䅣䅁䵁䅉䅅䅁䕁䅁䅁睁䵁䅁䅁权允䅄䅁权浄权䅁权㥂䅂䅁允䅁䅁䅅䅁佁䅁䅷䅁㕁䍁䄴䅎ぁ䑁䅙䅁䵁䅉䅅䅁䕁䅁䅁睁䵁䅁䅁权䅃䅄䅁权潄权䅁权㙂䅂䅁允䅁䅁䅅䅁佁䉁䅁䅁瑁䑁䅅兎畁䑁䅕免祁䅁䅁䍄䉁䅁䅁䅂䅁䅁䅍䅄䅁䅁䅯睩䅷䅁䅯朷䅯䅁䅯䅣䅑䅁䅅䅁䉁䅁䅁兂䅁䅁䅁偁礫䅑杷允䅁䅁䅑䅁䑁䅁䅷䅁䭁䑁丸䅁䭁佁䭳䅁䭁佁䭷䅁䉁䅁䅁允䅁䅁䄴杅䅁䑁䅧䅍㍁䑁䅕䅏㉁䑁䅣䅎䅁䅁杷允䅁䅁䅍䅁䑁䅁䅷䅁䭁䉁䱧䅁䭁䉁䜴䅁䉁䅁䅁允䅁䅁䅯睹䅙䅁杷允䅁䅁䅑䅁䑁䅁䅷䅁䭁䑁䉣䅁䭁䅁䍅䅁䭁䅁䍍䅁䉁䅁䅁允䅁䅁䅕樵㝧癧癆欰䵁䅉䅅䅁䕁䅁䅁睁䵁䅁䅁权穄权䅁权煄权䅁权療䅂䅁允䅁䅁䅅䅁䭁䕁䅣䅁䵁䅉䅅䅁䕁䅁䅁睁䵁䅁䅁权㝄睃䅁权浄权䅁权㥂䅂䅁允䅁䅁䅅䅁佁䅁䅷䅁硁䍁䄴免睁䑁䅍䅁䵁䅉䅅䅁䕁䅁䅁睁䵁䅁䅁权⽃睃䅁权灄权䅁权硂䅂䅁允䅁䅁䅅䅁䙁䅁䅁䅁䅂畷䅰䍄䉁䅁䅁䅂䅁䅁䅍䅄䅁䅁䅯六䅷䅁䅯儷䅯䅁䅯兢䅑䅁䅅䅁䉁䅁䅁兂啁塣剷䕸䅲睐杷允䅁䅁䅑䅁䑁䅁䅷䅁䭁䑁䵷䅁䭁佁䭳䅁䭁䡁䕯䅁䉁䅁䅁允䅁䅁䄴杅䅁䑁䅣免ぁ䑁䅍兎睁䑁䅁䅍䅁䅁杷允䅁䅁䅑䅁䑁䅁䅷䅁䭁䝁䱍䅁䭁佁䬴䅁䭁䥁䕕䅁䉁䅁䅁允䅁䅁䅕䅁䅁䵁祃〳䵁䅉䅅䅁䕁䅁䅁睁䵁䅁䅁权䙃睃䅁权灄权䅁权硂䅂䅁允䅁䅁䅅䅁䙁䅁䅁䅁䅁䱷䅊䍄䉁䅁䅁䅂䅁䅁䅍䅄䅁䅁䅯䅚䅳䅁䅯朷䅯䅁䅯全䅑䅁䅅䅁䉁䅁䅁兂塁挲㌷⬹甯䅑杷允䅁䅁䅍䅁䑁䅁䅷䅁䭁䉁䱧䅁䭁䍁䝑䅁䉁䅁䅁允䅁䅁䅯关䄸䅁杷允䅁䅁䅑䅁䑁䅁䅷䅁䭁偁䬰䅁䭁佁䭣䅁䭁䝁䔰䅁䉁䅁䅁允䅁䅁䅕場啯歲桦爫䴸䅉䅅䅁䕁䅁䅁睁䵁䅁䅁权畁睄䅁权湄权䅁权㙂䅂䅁允䅁䅁䅅䅁䙁佁浫免獩偈⽯䍄䉁䅁䅁䅂䅁䅁䅍䅄䅁䅁䅯典䅳䅁䅯儷䅯䅁䅯兢䅑䅁䅅䅁䉁䅁䅁兂時䍮畆獳䉁䅑杷允䅁䅁䅑䅁䑁䅁䅷䅁䭁䱁䵁䅁䭁佁䭳䅁䭁䝁䔰䅁䉁䅁䅁允䅁䅁䄴杅䅁䑁䅉睎㍁䑁䅙睍㉁䑁䅫免䅁䅁杷允䅁䅁䅑䅁䑁䅁䅷䅁䭁䍁䱷䅁䭁佁䬰䅁䭁䡁䕯䅁䉁䅁䅁允䅁䅁䅕䘫橐婰䕶䐲䴸䅉䅅䅁䕁䅁䅁睁䵁䅁䅁权摁䅄䅁权煄权䅁权硂䅂䅁允䅁䅁䅅䅁佁䅁䅷䅁睁䍁䄴免㕁䑁䅫䅁䵁䅉䅅䅁䕁䅁䅁睁䵁䅁䅁权潄䅄䅁权灄权䅁权䙃䅂䅁允䅁䅁䅅䅁䙁䅁䅁䅁权⭏䅆䍄䉁䅁䅁䅂䅁䅁䅍䅄䅁䅁䅯䅊䅳䅁䅯儶䅯䅁䅯兦䅑䅁䅅䅁䉁䅁䅁兂䅁䅁䅁䩁硇䅑杷允䅁䅁䅑䅁䑁䅁䅷䅁䭁䡁䱯䅁䭁佁䭧䅁䭁䡁䔰䅁䉁䅁䅁允䅁䅁䅯睒䅁䅁杷允䅁䅁䅑䅁䑁䅁䅷䅁䭁䙁䵧䅁䭁佁䭯䅁䭁䝁䔸䅁䉁䅁䅁允䅁䅁䄴䅄䅁䑁䅁杌㉁䑁䅍䅏䅁䅁杷允䅁䅁䅑䅁䑁䅁䅷䅁䭁䥁䵣䅁䭁佁䭫䅁䭁䡁䕯䅁䉁䅁䅁允䅁䅁䅕䅁䅁䍁楁唫䵁䅉䅅䅁䕁䅁䅁睁䵁䅁䅁权䕁兄䅁权灄权䅁权㥂䅂䅁允䅁䅁䅅䅁䙁䅁䅁䅁䅁㡨䄹䍄䉁䅁䅁䅂䅁䅁䅍䅄䅁䅁䅯杶䅳䅁䅯儷䅯䅁䅯䄷䅯䅁䅅䅁䉁䅁䅁兂睄㡰䱚㑎瑮睐杷允䅁䅁䅍䅁䑁䅁䅷䅁䭁䕁䱍䅁䭁䉁䝯䅁䉁䅁䅁允䅁䅁䅯材䅙䅁杷允䅁䅁䅑䅁䑁䅁䅷䅁䭁䵁䰰䅁䭁佁䬴䅁䭁䡁䕯䅁䉁䅁䅁允䅁䅁䅕䅁䅁䥁䕃欯䵁䅉䅅䅁䕁䅁䅁睁䵁䅁䅁权坄睃䅁权煄权䅁权㥂䅂䅁允䅁䅁䅅䅁佁䅁䅯䅁睁䍁䄴䅎穁䅁䅁䍄䉁䅁䅁䅂䅁䅁䅍䅄䅁䅁䅯䅓䅷䅁䅯朵䅯䅁䅯䅣䅑䅁䅅䅁䉁䅁䅁杄䵁䅁䅁杍畁䑁䅍睎㑁䅁䅁䍄䉁䅁䅁䅂䅁䅁䅍䅄䅁䅁䅯杤䅳䅁䅯眶䅯䅁䅯睢䅑䅁䅅䅁䉁䅁䅁杄十䅁䅁䅎硁䑁䅙䅎㍁䑁䅁䅍睁䅁䅁䍄䉁䅁䅁䅂䅁䅁䅍䅄䅁䅁䅯兊䅳䅁䅯朶䅯䅁䅯来䅑䅁䅅䅁䉁䅁䅁杄䵁䅁䅁䅍畁䑁䅫䅎ぁ䅁䅁䍄䉁䅁䅁䅂䅁䅁䅍䅄䅁䅁䅯杋䅳䅁䅯儶䅯䅁䅯睢䅑䅁䅅䅁䉁䅁䅁兂䅁䅁䅁䍒啉具杷允䅁䅁䅍䅁䑁䅁䅷䅁䭁䉁䱧䅁䭁䍁䝙䅁䉁䅁䅁允䅁䅁䄴䅄䅁䑁䅧䅍畁䑁䅅兏䅁䅁杷允䅁䅁䅑䅁䑁䅁䅷䅁䭁䉁䱁䅁䭁佁䬰䅁䭁䥁䕕䅁䉁䅁䅁允䅁䅁䅕䑚晶㑔堲樸䴸䅉䅅䅁䕁䅁䅁睁䵁䅁䅁权時䅁䅁权䭁䅁䅁权䙁䅁䅁允䅁䅁䅅䅁䙁䑁晶㑔堲杢䅸䍄䉁䅁䅁䅂䅁䅁䅍䅄䅁䅁䅯䅬䅷䅁䅯眶䅯䅁䅯兣䅑䅁䅅䅁䉁䅁䅁杄十䅁䅁䅎穁䑁䅁杍硁䑁䅕兏穁䅁䅁䍄䉁䅁䅁䅂䅁䅁䅍䅄䅁䅁䅯杗䅷䅁䅯䄶䅯䅁䅯全䅑䅁䅅䅁䉁䅁䅁杄允䅁䅁兌穁䑁䅉杌㍁䑁䅣杍䅁䅁杷允䅁䅁䅑䅁䑁䅁䅷䅁䭁䭁䱷䅁䭁佁䭣䅁䭁佁䭷䅁䉁䅁䅁允䅁䅁䅕〳丫㉬匴䕂䵁䅉䅅䅁䕁䅁䅁睁䵁䅁䅁权楂睃䅁权灄权䅁权獄权䅁允䅁䅁䅅䅁䙁䅁䅁䅁䅁䩄䅎䍄䉁䅁䅁䅂䅁䅁䅍䅄䅁䅁䅯兓䅷䅁䅯朶䅯䅁䅯䅣䅑䅁䅅䅁䉁䅁䅁杄䵁䅁䅁䅍畁䑁䅕䅍ㅁ䅁䅁䍄䉁䅁䅁䅂䅁䅁䅍䅄䅁䅁䅯睥䅷䅁䅯朷䅯䅁䅯睧䅑䅁䅅䅁䉁䅁䅁兂䅁䅁䅁偁啮䅑杷允䅁䅁䅑䅁䑁䅁䅷䅁䭁䭁乯䅁䭁佁䭯䅁䭁䡁䕁䅁䉁䅁䅁允䅁䅁䄴䅄䅁䑁䅅杌ぁ䑁䅍䅎䅁䅁杷允䅁䅁䅑䅁䑁䅁䅷䅁䭁䍁䅁䅁䭁䉁䅅䅁䭁䅁䅕䅁䉁䅁䅁允䅁䅁䄴䅆䅁䑁䅍䅎ㅁ䑁䅧䅍睁䑁䅁䅍睁䅁䅁䍄䉁䅁䅁䅂䅁䅁䅍䅄䅁䅁䅯术䅷䅁䅯眶䅯䅁䅯睢䅑䅁䅅䅁䉁䅁䅁杄十䅁䅁䅎㉁䑁䅫杍㍁䑁䅍兏硁䅁䅁䍄䉁䅁䅁䅂䅁䅁䅍䅄䅁䅁䅯眯䅯䅁䅯儷䅯䅁䅯来䅑䅁䅅䅁䉁䅁䅁兂穁積積積穏睐杷允䅁䅁䅑䅁䑁䅁䅷䅁䭁䍁䰴䅁䭁佁䭯䅁䭁䝁䔰䅁䉁䅁䅁允䅁䅁䄴䅄䅁䑁䅁杌㕁䑁䅕兏䅁䅁杷允䅁䅁䅑䅁䑁䅁䅷䅁䭁䑁䱉䅁䭁佁䭯䅁䭁䝁䔸䅁䉁䅁䅁允䅁䅁䄴䅄䅁䑁䅅杌ぁ䑁䅙免䅁䅁杷允䅁䅁䅑䅁䑁䅁䅷䅁䭁䩁䵷䅁䭁佁䭯䅁䭁䝁䔰䅁䉁䅁䅁允䅁䅁䄴权䅁䑁䅅杌硁䑁䅅䅁䵁䅉䅅䅁䕁䅁䅁睁䵁䅁䅁权婁睃䅁权潄权䅁权䙃䅂䅁允䅁䅁䅅䅁佁䅁䄴䅁祁䑁䅅杌㑁䑁䅍免䅁䅁杷允䅁䅁䅑䅁䑁䅁䅷䅁䭁偁䵙䅁䭁佁䭯䅁䭁䥁䕕䅁䉁䅁䅁允䅁䅁䄴䅄䅁䑁䅅杌ㅁ䑁䅣䅏䅁䅁杷允䅁䅁䅍䅁䑁䅁䅷䅁䭁䕁乧䅁䭁䉁䝷䅁䉁䅁䅁允䅁䅁䅯䅬䅙䅁杷允䅁䅁䅑䅁䑁䅁䅷䅁䭁䅁䰸䅁䭁佁䭳䅁䭁䥁䕍䅁䉁䅁䅁允䅁䅁䄴䅆䅁䑁䅅免㍁䑁䅅䅍睁䑁䅁䅍睁䅁䅁䍄䉁䅁䅁䅂䅁䅁䅍䅄䅁䅁䅯䅑䅳䅁䅯儶䅯䅁䅯睧䅑䅁䅅䅁䉁䅁䅁兂䅁䅁䅁佑噐䅑杷允䅁䅁䅑䅁䑁䅁䅷䅁䭁䵁䰰䅁䭁佁䭳䅁䭁䡁䕁䅁䉁䅁䅁允䅁䅁䄴杅䅁䑁䅑睎㑁䑁䅫李硁䑁䅍杍䅁䅁杷允䅁䅁䅍䅁䑁䅁䅷䅁䭁䩁䵣䅁䭁䉁䜴䅁䉁䅁䅁允䅁䅁䅯杤䅙䅁杷允䅁䅁䅑䅁䑁䅁䅷䅁䭁偁䱫䅁䭁佁䬴䅁䭁䡁䕁䅁䉁䅁䅁允䅁䅁䅕䅁䅁䭁千猯䵁䅉䅅䅁䕁䅁䅁睁䵁䅁䅁权獁兄䅁权畄权䅁权䑃䅂䅁允䅁䅁䅅䅁䙁䅁䅁䅁䅂㠯䅖䍄䉁䅁䅁䅂䅁䅁䅍䅄䅁䅁䅯䅇䅷䅁䅯儶䅯䅁䅯兢䅑䅁䅅䅁䉁䅁䅁兂䅁䅁䅁䭁扐䅑杷允䅁䅁䅑䅁䑁䅁䅷䅁䭁䍁䵕䅁䭁佁䬰䅁䭁䝁䔸䅁䉁䅁䅁允䅁䅁䅕椹捨㡪ㅌ樯䴸䅉䅅䅁䕁䅁䅁睁䵁䅁䅁权橁䅄䅁权湄权䅁权瑂䅂䅁允䅁䅁䅅䅁䙁䅁䍷㑋坣刲䅒䍄䉁䅁䅁䅂䅁䅁䅍䅄䅁䅁䅯眸䅯䅁䅯朶䅯䅁䅯全䅑䅁䅅䅁䉁䅁䅁权䡂䅁䅁䍄䉁䅁䅁䅂䅁䅁䅍䅄䅁䅁䅯杇䅷䅁䅯儶䅯䅁䅯䅣䅑䅁䅅䅁䉁䅁䅁兂䅁䅁䅁䵷汐䅷杷允䅁䅁䅑䅁䑁䅁䅷䅁䭁䑁䵉䅁䭁佁䭙䅁䭁䥁䕕䅁䉁䅁䅁允䅁䅁䄴䅄䅁䑁䅅杌ぁ䑁䅣䅎䅁䅁杷允䅁䅁䅍䅁䑁䅁䅷䅁䭁䑁偁䅁䭁䉁䝧䅁䉁䅁䅁允䅁䅁䅯兌䅙䅁杷允䅁䅁䅑䅁䑁䅁䅷䅁䭁䱁䵷䅁䭁佁䭧䅁䭁䡁䕯䅁䉁䅁䅁允䅁䅁䄴杄䅁䑁䅅䅍畁䑁䅁䅍穁䅁䅁䍄䉁䅁䅁䅂䅁䅁䅍䅄䅁䅁䅯眳䅷䅁䅯朶䅯䅁䅯来䅑䅁䅅䅁䉁䅁䅁杄䵁䅁䅁䅍畁䑁䅕杍ㅁ䅁䅁䍄䉁䅁䅁䅂䅁䅁䅍䅄䅁䅁䅯睅䄰䅁䅯朵䅯䅁䅯兦䅑䅁䅅䅁䉁䅁䅁杄䵁䅁䅁睍畁䑁䅙䅎㍁䅁䅁䍄䉁䅁䅁䅂䅁䅁䅍䅄䅁䅁䅯䄴䅷䅁䅯朶䅯䅁䅯来䅑䅁䅅䅁䉁䅁䅁杄䭁䅁䅁䅍畁䑁䅕杍䅁䅁杷允䅁䅁䅍䅁䑁䅁䅷䅁䭁䑁䱉䅁䭁䉁䝯䅁䉁䅁䅁允䅁䅁䅯兺䅙䅁杷允䅁䅁䅑䅁䑁䅁䅷䅁䭁䑁丸䅁䭁佁䭧䅁䭁䥁䕕䅁䉁䅁䅁允䅁䅁䅯睒䅁䅁杷允䅁䅁䅑䅁䑁䅁䅷䅁䭁䑁䱍䅁䭁佁䭫䅁䭁佁䭷䅁䉁䅁䅁允䅁䅁䅕䅁䅁䅁佄䵹䵁䅉䅅䅁䕁䅁䅁睁䵁䅁䅁权⭃睃䅁权牄权䅁权瑂䅂䅁允䅁䅁䅅䅁佁䉁䅉䅁ぁ䑁䅁䅏硁䑁䅕睎ㅁ䑁䅍䅁䵁䅉䅅䅁䕁䅁䅁睁䵁䅁䅁权䡂䅄䅁权浄权䅁权瑂䅂䅁允䅁䅁䅅䅁佁䅁䅷䅁ㅁ䍁䄴䅎硁䑁䅑䅁䵁䅉䅅䅁䕁䅁䅁睁䵁䅁䅁权呁兄䅁权潄权䅁权硂䅂䅁允䅁䅁䅅䅁佁䅁䅙䅁祁䑁䅣䅁䵁䅉䅅䅁䑁䅁䅁睁䵁䅁䅁权癃䅄䅁权捁杂䅁允䅁䅁䅅䅁䭁䍁䝣䅁䵁䅉䅅䅁䕁䅁䅁睁䵁䅁䅁权ぁ䅄䅁权瑄权䅁权療䅂䅁允䅁䅁䅅䅁䙁佁㙆䭆䠵搴⽉䍄䉁䅁䅁睁䅁䅁䅍䅄䅁䅁䅯杧䅳䅁䅯杊䅙䅁䅅䅁䉁䅁䅁杄䥁䅁䅁免睁䑁䅅䅁䵁䅉䅅䅁䕁䅁䅁睁䵁䅁䅁权婃䅄䅁权浄权䅁权瑂䅂䅁允䅁䅁䅅䅁䭁䕁䅣䅁䵁䅉䅅䅁䑁䅁䅁睁䵁䅁䅁权佂睃䅁权流杂䅁允䅁䅁䅅䅁佁䅁䅷䅁㕁䑁䅧杌ぁ䑁䅫䅁䵁䅉䅅䅁䕁䅁䅁睁䵁䅁䅁权坁睃䅁权湄权䅁权䙃䅂䅁允䅁䅁䅅䅁䙁䵁䱤㑎䉬䈴䅆䍄䉁䅁䅁䅂䅁䅁䅍䅄䅁䅁䅯䄳䅅䅁䅯䅂䅁䅁䅯䅂䅉䅁䅅䅁䉁䅁䅁兂䅁䅁潁䉸䉈兑杷允䅁䅁䅑䅁䑁䅁䅷䅁䭁䙁䰸䅁䭁佁䭙䅁䭁䡁䕁䅁䉁䅁䅁允䅁䅁䄴䅄䅁䑁䅅杌㍁䑁䅉䅏䅁䅁杷允䅁䅁䅑䅁䑁䅁䅷䅁䭁䙁䵯䅁䭁佁䭳䅁䭁䥁䕕䅁䉁䅁䅁允䅁䅁䄴杅䅁䑁䅉睍㕁䑁䅍䅎睁䑁䅁䅍䅁䅁杷允䅁䅁䅑䅁䑁䅁䅷䅁䭁䥁䵯䅁䭁佁䭫䅁䭁䥁䕍䅁䉁䅁䅁允䅁䅁䅕䅁䅁䅁䙁䔳䵁䅉䅅䅁䕁䅁䅁睁䵁䅁䅁权㕂睃䅁权浄权䅁权睂䅂䅁允䅁䅁䅅䅁佁䅁䅷䅁祁䍁䄴睎硁䑁䅉䅁䵁䅉䅅䅁䕁䅁䅁睁䵁䅁䅁权䍄睃䅁权煄权䅁权睂䅂䅁允䅁䅁䅅䅁佁䅁䅷䅁睁䍁䄴兏㕁䑁䅑䅁䵁䅉䅅䅁䕁䅁䅁睁䵁䅁䅁权敄睃䅁权瑄权䅁权瑂䅂䅁允䅁䅁䅅䅁䙁佁㜱硏㙆獪⽧䍄䉁䅁䅁睁䅁䅁䅍䅄䅁䅁䅯䅎䅷䅁䅯䅈䅙䅁䅅䅁䉁䅁䅁权䍂睂䅁䍄䉁䅁䅁䅂䅁䅁䅍䅄䅁䅁䅯睃䅷䅁䅯眶䅯䅁䅯全䅑䅁䅅䅁䉁䅁䅁杄啁䅁䅁免ㅁ䑁䅙免祁䑁䅁䅍㕁䑁䅅䅁䵁䅉䅅䅁䕁䅁䅁睁䵁䅁䅁权㉁䅄䅁权煄权䅁权睂䅂䅁允䅁䅁䅅䅁佁䅁䅯䅁硁䍁䄴睎㕁䅁䅁䍄䉁䅁䅁睁䅁䅁䅍䅄䅁䅁䅯入䅳䅁䅯䅇䅙䅁䅅䅁䉁䅁䅁权䭂杂䅁䍄䉁䅁䅁䅂䅁䅁䅍䅄䅁䅁䅯䅏䅳䅁䅯眶䅯䅁䅯睧䅑䅁䅅䅁䉁䅁䅁杄十䅁䅁睍ㅁ䑁䅙䅎祁䑁䅁䅍睁䅁䅁䍄䉁䅁䅁䅂䅁䅁䅍䅄䅁䅁䅯䅺䅷䅁䅯朷䅯䅁䅯全䅑䅁䅅䅁䉁䅁䅁兂䅁䅁䅁䍯㙔䅑杷允䅁䅁䅑䅁䑁䅁䅷䅁䭁䕁丰䅁䭁佁䭯䅁䭁䝁䔰䅁䉁䅁䅁允䅁䅁䄴䅄䅁䑁䅅杌㍁䑁䅧杍䅁䅁杷允䅁䅁䅑䅁䑁䅁䅷䅁䭁偁䭕䅁䭁佁䭳䅁䭁䝁䔸䅁䉁䅁䅁允䅁䅁䄴杅䅁䑁䅙杍ぁ䑁䅍䅏ぁ䑁䅑杍䅁䅁杷允䅁䅁䅑䅁䑁䅁䅷䅁䭁䙁䵕䅁䭁佁䭯䅁䭁䡁䕁䅁䉁䅁䅁允䅁䅁䄴䅄䅁䑁䅁杌穁䑁䅙兏䅁䅁杷允䅁䅁䅑䅁䑁䅁䅷䅁䭁䝁䱑䅁䭁佁䬴䅁䭁䝁䔰䅁䉁䅁䅁允䅁䅁䅕穊䥅䥲噔唷䵁䅉䅅䅁䕁䅁䅁睁䵁䅁䅁权㑃睃䅁权瑄权䅁权䑃䅂䅁允䅁䅁䅅䅁䙁䙁㑋潈牘捕⽧䍄䉁䅁䅁䅂䅁䅁䅍䅄䅁䅁䅯充䅷䅁䅯朵䅯䅁䅯全䅑䅁䅅䅁䉁䅁䅁杄䵁䅁䅁杍畁䑁䅅杍ぁ䅁䅁䍄䉁䅁䅁睁䅁䅁䅍䅄䅁䅁䅯兵䅳䅁䅯䅇䅙䅁䅅䅁䉁䅁䅁权婁杂䅁䍄䉁䅁䅁䅂䅁䅁䅍䅄䅁䅁䅯朰䅁䅁䅯允䅉䅁䅯杁䅉䅁䅅䅁䉁䅁䅁兂畂佡獳㤫䔰兑杷允䅁䅁䅑䅁䑁䅁䅷䅁䭁䕁丰䅁䭁佁䬴䅁䭁䥁䕍䅁䉁䅁䅁允䅁䅁䅕䅁䅁䥁㙃唹䵁䅉䅅䅁䕁䅁䅁睁䵁䅁䅁权㍄䅄䅁权灄权䅁权硂䅂䅁允䅁䅁䅅䅁䙁䅁䅁䅁杄偁䅰䍄䉁䅁䅁䅂䅁䅁䅍䅄䅁䅁䅯睡䅳䅁䅯䄶䅯䅁䅯兢䅑䅁䅅䅁䉁䅁䅁杄佁䅁䅁杍㉁䍁䄴䅎㑁䑁䅉䅁䵁䅉䅅䅁䕁䅁䅁睁䵁䅁䅁权煃䅄䅁权煄权䅁权獄权䅁允䅁䅁䅅䅁佁䅁䅷䅁睁䍁䄴睍㕁䑁䅫䅁䵁䅉䅅䅁䕁䅁䅁睁䵁䅁䅁权䵁睃䅁权浄权䅁权䑃䅂䅁允䅁䅁䅅䅁佁䅁䅷䅁硁䍁䄴睎ぁ䑁䅅䅁䵁䅉䅅䅁䕁䅁䅁睁䵁䅁䅁权㉁兄䅁权潄权䅁权獄权䅁允䅁䅁䅅䅁䭁䕁䅣䅁䵁䅉䅅䅁䕁䅁䅁睁䵁䅁䅁权祃睃䅁权畄权䅁权療䅂䅁允䅁䅁䅅䅁䙁䅁䅁䅁䅂⭣䅖䍄䉁䅁䅁䅂䅁䅁䅍䅄䅁䅁䅯朱䅳䅁䅯儶䅯䅁䅯兣䅑䅁䅅䅁䉁䅁䅁兂䅁䅁䅁偧乐䅑杷允䅁䅁䅑䅁䑁䅁䅷䅁䭁䑁䵳䅁䭁佁䭧䅁䭁䡁䕯䅁䉁䅁䅁允䅁䅁䄴䅄䅁䑁䅧杌㉁䑁䅁睎䅁䅁杷允䅁䅁䅍䅁䑁䅁䅷䅁䭁䭁䰰䅁䭁䍁䝑䅁䉁䅁䅁允䅁䅁䅯兹䄸䅁杷允䅁䅁䅑䅁䑁䅁䅷䅁䭁䱁䵣䅁䭁佁䭫䅁䭁䡁䕁䅁䉁䅁䅁允䅁䅁䅕䅁䅁䅁䩂欳䵁䅉䅅䅁䕁䅁䅁睁䵁䅁䅁权桁睄䅁权瑄权䅁权獄权䅁允䅁䅁䅅䅁䙁䉁婦発呤㤴⽕䍄䉁䅁䅁睁䅁䅁䅍䅄䅁䅁䅯䅎䅷䅁䅯䅊䅙䅁䅅䅁䉁䅁䅁权穃睄䅁䍄䉁䅁䅁䅂䅁䅁䅍䅄䅁䅁䅯杋䅳䅁䅯朷䅯䅁䅯兦䅑䅁䅅䅁䉁䅁䅁兂䅁䅁䅁偷睢䅑杷允䅁䅁䅑䅁䑁䅁䅷䅁䭁䍁乧䅁䭁佁䭙䅁䭁䥁䕕䅁䉁䅁䅁允䅁䅁䄴权䅁䑁䅅杌穁䑁䅧䅁䵁䅉䅅䅁䕁䅁䅁睁䵁䅁䅁权敄兄䅁权瑄权䅁权硂䅂䅁允䅁䅁䅅䅁䙁䱁䩰䅄牉㥨⽙䍄䉁䅁䅁䅂䅁䅁䅍䅄䅁䅁䅯杕䅳䅁䅯䄶䅯䅁䅯睢䅑䅁䅅䅁䉁䅁䅁杄䭁䅁䅁䅏畁䑁䅉兏䅁䅁杷允䅁䅁䅍䅁䑁䅁䅷䅁䭁䑁䵍䅁䭁䍁䝙䅁䉁䅁䅁允䅁䅁䄴权䅁䑁䅫睍畁䑁䅣䅁䵁䅉䅅䅁䕁䅁䅁睁䵁䅁䅁权䭁䅄䅁权瑄权䅁权㥂䅂䅁允䅁䅁䅅䅁䙁偁㥔䠱灪杊䅈䍄䉁䅁䅁睁䅁䅁䅍䅄䅁䅁䅯䅎䅷䅁䅯杊䅙䅁䅅䅁䉁䅁䅁杄䵁䅁䅁睎㉁䍁䄴䅏祁䅁䅁䍄䉁䅁䅁睁䅁䅁䅍䅄䅁䅁䅯䅱䅷䅁䅯杈䅙䅁䅅䅁䉁䅁䅁权䙂杂䅁䍄䉁䅁䅁䅂䅁䅁䅍䅄䅁䅁䅯睺䅁䅁䅯䅂䅁䅁䅯兂䅁䅁䅅䅁䉁䅁䅁兂䅁䅁䅃稶橖兑杷允䅁䅁䅑䅁䑁䅁䅷䅁䭁䅁䵯䅁䭁佁䭙䅁䭁䡁䕅䅁䉁䅁䅁允䅁䅁䄴权䅁䑁䅉杌㉁䑁䅙䅁䵁䅉䅅䅁䕁䅁䅁睁䵁䅁䅁权䉃䅄䅁权湄权䅁权㙂䅂䅁允䅁䅁䅅䅁䙁䉁癳匳䝑呙䅘䍄䉁䅁䅁䅂䅁䅁䅍䅄䅁䅁䅯䅑䄰䅁䅯朵䅯䅁䅯䄷䅯䅁䅅䅁䉁䅁䅁杄䵁䅁䅁兎畁䑁䅕睍硁䅁䅁䍄䉁䅁䅁䅂䅁䅁䅍䅄䅁䅁䅯杏䄰䅁䅯䄶䅯䅁䅯䅣䅑䅁䅅䅁䉁䅁䅁杄䵁䅁䅁免ㅁ䍁䄴免㑁䅁䅁䍄䉁䅁䅁䅂䅁䅁䅍䅄䅁䅁䅯朹䅷䅁䅯眶䅯䅁䅯䄷䅯䅁䅅䅁䉁䅁䅁杄十䅁䅁䅏ぁ䑁䅁免㉁䑁䅙䅎ぁ䅁䅁䍄䉁䅁䅁睁䅁䅁䅍䅄䅁䅁䅯䅪䅳䅁䅯䅇䅙䅁䅅䅁䉁䅁䅁权灁杂䅁䍄䉁䅁䅁䅂䅁䅁䅍䅄䅁䅁䅯杙䅁䅁䅯充䅁䅁䅯䅂䅉䅁䅅䅁䉁䅁䅁杄坁䅁䅁免祁䑁䅉兏睁䑁䅁䅍睁䑁䅁䅍䅁䅁杷允䅁䅁䅑䅁䑁䅁䅷䅁䭁䵁䵫䅁䭁佁䬴䅁䭁䥁䕍䅁䉁䅁䅁允䅁䅁䅕䅁䅁䵁啂唸䵁䅉䅅䅁䕁䅁䅁睁䵁䅁䅁权浄䅄䅁权晁杂䅁权杁杂䅁允䅁䅁䅅䅁䭁䍁何䅁䵁䅉䅅䅁䕁䅁䅁睁䵁䅁䅁权㉃䅁䅁权䉁杁䅁权䍁杁䅁允䅁䅁䅅䅁䙁䙁睤䡡䴸敬䅊䍄䉁䅁䅁䅂䅁䅁䅍䅄䅁䅁䅯入䅳䅁䅯儶䅯䅁䅯兢䅑䅁䅅䅁䉁䅁䅁权䡂䅁䅁䍄䉁䅁䅁䅂䅁䅁䅍䅄䅁䅁䅯杹䅳䅁䅯朷䅯䅁䅯睧䅑䅁䅅䅁䉁䅁䅁兂䅁䅁䅁䵙橔䅑杷允䅁䅁䅑䅁䑁䅁䅷䅁䭁乁䵙䅁䭁佁䭣䅁䭁䡁䔰䅁䉁䅁䅁允䅁䅁䅕扄渫瑁硗商䵁䅉䅅䅁䑁䅁䅁睁䵁䅁䅁权楁睃䅁权歁杂䅁允䅁䅁䅅䅁䭁䉁䕁䅁䵁䅉䅅䅁䕁䅁䅁睁䵁䅁䅁权硄权䅁权潄权䅁权睂䅂䅁允䅁䅁䅅䅁佁䅁䄴䅁穁䑁䅧杌㉁䑁䅧䅎䅁䅁杷允䅁䅁䅍䅁䑁䅁䅷䅁䭁䱁䱯䅁䭁䍁䝑䅁䉁䅁䅁允䅁䅁䅯桂䅁䅁杷允䅁䅁䅑䅁䑁䅁䅷䅁䭁䥁䱙䅁䭁佁䭳䅁䭁佁䭷䅁䉁䅁䅁允䅁䅁䄴䅆䅁䑁䅉䅍ぁ䑁䅍睍硁䑁䅅睎睁䅁䅁䍄䉁䅁䅁䅂䅁䅁䅍䅄䅁䅁䅯䅎䅳䅁䅯睈䅙䅁䅯䅉䅙䅁䅅䅁䉁䅁䅁权坃杂䅁䍄䉁䅁䅁䅂䅁䅁䅍䅄䅁䅁䅯朳䅳䅁䅯儷䅯䅁䅯睢䅑䅁䅅䅁䉁䅁䅁兂㥄昹噴协䤷睐杷允䅁䅁䅑䅁䑁䅁䅷䅁䭁䭁䵳䅁䭁佁䬰䅁䭁䥁䕕䅁䉁䅁䅁允䅁䅁䅕䭎䌹乌䡺橺䴸䅉䅅䅁䕁䅁䅁睁䵁䅁䅁权穁兄䅁权畄权䅁权療䅂䅁允䅁䅁䅅䅁䙁䅁䅁䅁杁畦䅚䍄䉁䅁䅁䅂䅁䅁䅍䅄䅁䅁䅯杁䅳䅁䅯朶䅯䅁䅯来䅑䅁䅅䅁䉁䅁䅁杄䵁䅁䅁䅍畁䑁䅅兎㉁䅁䅁䍄䉁䅁䅁䅂䅁䅁䅍䅄䅁䅁䅯眹䅳䅁䅯眵䅯䅁䅯兦䅑䅁䅅䅁䉁䅁䅁兂ㅂ硫䕧杖䠴䅑杷允䅁䅁䅑䅁䑁䅁䅷䅁䭁䝁䱯䅁䭁佁䭙䅁䭁䡁䕅䅁䉁䅁䅁允䅁䅁䄴䅄䅁䑁䅁杌㑁䑁䅍兎䅁䅁杷允䅁䅁䅑䅁䑁䅁䅷䅁䭁䉁乧䅁䭁佁䭳䅁䭁䡁䔰䅁䉁䅁䅁允䅁䅁䄴杅䅁䑁䅕免ぁ䑁䅑䅍ㅁ䑁䅁睍䅁䅁杷允䅁䅁䅑䅁䑁䅁䅷䅁䭁䭁䱉䅁䭁佁䭣䅁䭁䡁䔰䅁䉁䅁䅁允䅁䅁䅕卸睃浣剩う䵁䅉䅅䅁䕁䅁䅁睁䵁䅁䅁权䑁兄䅁权煄权䅁权硂䅂䅁允䅁䅁䅅䅁佁䅁䅷䅁睁䍁䄴睎ㅁ䑁䅕䅁䵁䅉䅅䅁䕁䅁䅁睁䵁䅁䅁权㙁䅄䅁权潄权䅁权㥂䅂䅁允䅁䅁䅅䅁佁䅁䄴䅁ぁ䑁䅑杌硁䑁䅕李䅁䅁杷允䅁䅁䅑䅁䑁䅁䅷䅁䭁䱁䱕䅁䭁佁䭳䅁䭁䥁䕍䅁䉁䅁䅁允䅁䅁䄴杅䅁䑁䅉兏㕁䑁䅙䅏㉁䑁䅕睎䅁䅁杷允䅁䅁䅑䅁䑁䅁䅷䅁䭁佁䱉䅁䭁䉁䜸䅁䭁䍁䝁䅁䉁䅁䅁允䅁䅁䅯杴䅯䅁杷允䅁䅁䅑䅁䑁䅁䅷䅁䭁䩁䰰䅁䭁佁䭧䅁䭁䡁䕁䅁䉁䅁䅁允䅁䅁䅯睒䅁䅁杷允䅁䅁䅑䅁䑁䅁䅷䅁䭁䩁䵷䅁䭁佁䭯䅁䭁䡁䕁䅁䉁䅁䅁允䅁䅁䄴䅄䅁䑁䅁杌㕁䑁䅕李䅁䅁杷允䅁䅁䅑䅁䑁䅁䅷䅁䭁佁䱍䅁䭁䉁䜸䅁䭁䍁䝁䅁䉁䅁䅁允䅁䅁䅯䅔䅙䅁杷允䅁䅁䅑䅁䑁䅁䅷䅁䭁偁䱯䅁䭁佁䬴䅁䭁䥁䕕䅁䉁䅁䅁允䅁䅁䅕䅁䅁䥁獃䔲䵁䅉䅅䅁䕁䅁䅁睁䵁䅁䅁权歄睃䅁权晁杂䅁权杁杂䅁允䅁䅁䅅䅁䭁䍁余䅁䵁䅉䅅䅁䕁䅁䅁睁䵁䅁䅁权䱃䅄䅁权浄权䅁权䑃䅂䅁允䅁䅁䅅䅁佁䅁䅷䅁ㅁ䍁䄴睎睁䑁䅫䅁䵁䅉䅅䅁䕁䅁䅁睁䵁䅁䅁权㝃䅄䅁权煄权䅁权㙂䅂䅁允䅁䅁䅅䅁佁䅁䅷䅁睁䍁䄴李ㅁ䑁䅅䅁䵁䅉䅅䅁䕁䅁䅁睁䵁䅁䅁权畁䅄䅁权湄权䅁权睂䅂䅁允䅁䅁䅅䅁䙁䙁楇畹⬹⬱⼴䍄䉁䅁䅁䅂䅁䅁䅍䅄䅁䅁䅯䄳䅷䅁䅯眶䅯䅁䅯兣䅑䅁䅅䅁䉁䅁䅁杄十䅁䅁睎㑁䑁䅙李睁䑁䅉杍硁䅁䅁䍄䉁䅁䅁䅂䅁䅁䅍䅄䅁䅁䅯䄫䅁䅁䅯朵䅯䅁䅯䅣䅑䅁䅅䅁䉁䅁䅁杄䭁䅁䅁免畁䑁䅕䅎䅁䅁杷允䅁䅁䅑䅁䑁䅁䅷䅁䭁䑁䱍䅁䭁佁䭧䅁䭁䝁䔰䅁䉁䅁䅁允䅁䅁䄴杄䅁䑁䅉免畁䑁䅣䅍硁䅁䅁䍄䉁䅁䅁䅂䅁䅁䅍䅄䅁䅁䅯睌䅷䅁䅯眵䅯䅁䅯䅣䅑䅁䅅䅁䉁䅁䅁兂䵁楁䡵瑆啫䅑杷允䅁䅁䅑䅁䑁䅁䅷䅁䭁䡁䵍䅁䭁佁䬴䅁䭁䡁䕯䅁䉁䅁䅁允䅁䅁䅕䅁䅁䩁䱂唸䵁䅉䅅䅁䕁䅁䅁睁䵁䅁䅁权ㅁ睃䅁权牄权䅁权䙃䅂䅁允䅁䅁䅅䅁佁䉁䅉䅁祁䑁䅍睎㕁䑁䅫睎㍁䑁䅍䅁䵁䅉䅅䅁䕁䅁䅁睁䵁䅁䅁权杁兄䅁权煄权䅁权療䅂䅁允䅁䅁䅅䅁佁䅁䅷䅁睁䍁䄴李㕁䑁䅑䅁䵁䅉䅅䅁䑁䅁䅁睁䵁䅁䅁权⭁䅄䅁权敁杂䅁允䅁䅁䅅䅁䭁乁䝅䅁䵁䅉䅅䅁䕁䅁䅁睁䵁䅁䅁权浃䅁䅁权䕁䅁䅁权䙁䅁䅁允䅁䅁䅅䅁䙁䅁䅁䥁㍄䡨䉊䍄䉁䅁䅁䅂䅁䅁䅍䅄䅁䅁䅯克䅳䅁䅯朵䅯䅁䅯兢䅑䅁䅅䅁䉁䅁䅁杄䵁䅁䅁睍畁䑁䅕兎ぁ䅁䅁䍄䉁䅁䅁睁䅁䅁䅍䅄䅁䅁䅯睐䅷䅁䅯杈䅙䅁䅅䅁䉁䅁䅁权䩄䅃䅁䍄䉁䅁䅁䅂䅁䅁䅍䅄䅁䅁䅯杤䅷䅁䅯朶䅯䅁䅯全䅑䅁䅅䅁䉁䅁䅁杄䵁䅁䅁杍畁䑁䅍睍㉁䅁䅁䍄䉁䅁䅁䅂䅁䅁䅍䅄䅁䅁䅯䅒䅳䅁䅯眶䅯䅁䅯睧䅑䅁䅅䅁䉁䅁䅁杄啁䅁䅁免硁䑁䅙兏㕁䑁䅫睎穁䑁䅣䅁䵁䅉䅅䅁䕁䅁䅁睁䵁䅁䅁权捂睃䅁权煄权䅁权䑃䅂䅁允䅁䅁䅅䅁佁䅁䅷䅁睁䍁䄴李㑁䑁䅧䅁䵁䅉䅅䅁䕁䅁䅁睁䵁䅁䅁权畄睃䅁权瑄权䅁权䙃䅂䅁允䅁䅁䅅䅁䙁䭁硲欰椱䅅䅊䍄䉁䅁䅁䅂䅁䅁䅍䅄䅁䅁䅯公䅷䅁䅯朶䅯䅁䅯䅣䅑䅁䅅䅁䉁䅁䅁杄䵁䅁䅁杍畁䑁䅉杍㑁䅁䅁䍄䉁䅁䅁䅂䅁䅁䅍䅄䅁䅁䅯睘䄸䅁䅯䄶䅯䅁䅯䄷䅯䅁䅅䅁䉁䅁䅁杄佁䅁䅁免㕁䍁䄴睍睁䑁䅍䅁䵁䅉䅅䅁䕁䅁䅁睁䵁䅁䅁权扃睃䅁权瑄权䅁权䙃䅂䅁允䅁䅁䅅䅁䙁䱁敧敨剴併⽙䍄䉁䅁䅁䅂䅁䅁䅍䅄䅁䅁䅯兤䄰䅁䅯眵䅯䅁䅯全䅑䅁䅅䅁䉁䅁䅁兂睁穃汰椴䌸䅑杷允䅁䅁䅑䅁䑁䅁䅷䅁䭁偁䭙䅁䭁佁䭙䅁䭁䥁䕕䅁䉁䅁䅁允䅁䅁䄴䅄䅁䑁䅅䅎畁䑁䅍兎䅁䅁杷允䅁䅁䅑䅁䑁䅁䅷䅁䭁佁䱷䅁䭁佁䭣䅁䭁䥁䕍䅁䉁䅁䅁允䅁䅁䅕䭆䠵場啯䕁䵁䅉䅅䅁䕁䅁䅁睁䵁䅁䅁权允睃䅁权潄权䅁权療䅂䅁允䅁䅁䅅䅁佁䅁䄴䅁ぁ䑁䅣杌㕁䑁䅧李䅁䅁杷允䅁䅁䅑䅁䑁䅁䅷䅁䭁䙁䰴䅁䭁佁䭧䅁䭁䡁䕁䅁䉁䅁䅁允䅁䅁䄴杄䅁䑁䅕李畁䑁䅑兏穁䅁䅁䍄䉁䅁䅁䅂䅁䅁䅍䅄䅁䅁䅯睚䅅䅁䅯充䅁䅁䅯兂䅁䅁䅅䅁䉁䅁䅁杄坁䅁䅁免祁䑁䅁䅍祁䑁䅧李祁䑁䅙䅎䅁䅁杷允䅁䅁䅑䅁䑁䅁䅷䅁䭁䩁䵣䅁䭁佁䭯䅁䭁䡁䕅䅁䉁䅁䅁允䅁䅁䄴䅄䅁䑁䅁杌ぁ䑁䅣李䅁䅁杷允䅁䅁䅑䅁䑁䅁䅷䅁䭁䝁䵍䅁䭁佁䭧䅁䭁䝁䔰䅁䉁䅁䅁允䅁䅁䄴杄䅁䑁䅉李畁䑁䅑䅍㍁䅁䅁䍄䉁䅁䅁䅂䅁䅁䅍䅄䅁䅁䅯睷䅳䅁䅯䄶䅯䅁䅯全䅑䅁䅅䅁䉁䅁䅁杄䵁䅁䅁睎畁䑁䅙兎ぁ䅁䅁䍄䉁䅁䅁䅂䅁䅁䅍䅄䅁䅁䅯䅈䅷䅁䅯朷䅯䅁䅯兣䅑䅁䅅䅁䉁䅁䅁兂䅁䅁䅁䉅潑兑杷允䅁䅁䅍䅁䑁䅁䅷䅁䭁䍁䵣䅁䭁䍁䝙䅁䉁䅁䅁允䅁䅁䄴权䅁䑁䅫睍畁䑁䅣䅁䵁䅉䅅䅁䕁䅁䅁睁䵁䅁䅁权牁睃䅁权煄权䅁权㥂䅂䅁允䅁䅁䅅䅁佁䅁䅷䅁ㅁ䍁䄴䅍ㅁ䑁䅍䅁䵁䅉䅅䅁䕁䅁䅁睁䵁䅁䅁权㡃䅄䅁权瑄权䅁权睂䅂䅁允䅁䅁䅅䅁䙁䵁ㅐ䙋偹桷䄱䍄䉁䅁䅁䅂䅁䅁䅍䅄䅁䅁䅯內䅅䅁䅯允䅉䅁䅯杁䅉䅁䅅䅁䉁䅁䅁兂䱁奈㕖愳摕兑杷允䅁䅁䅑䅁䑁䅁䅷䅁䭁佁䱧䅁䭁佁䭫䅁䭁䡁䕁䅁䉁䅁䅁允䅁䅁䅕䅁䅁䅁杄ば䵁䅉䅅䅁䕁䅁䅁睁䵁䅁䅁权⽄睃䅁权牄权䅁权㙂䅂䅁允䅁䅁䅅䅁佁䉁䅉䅁祁䑁䅫䅏睁䑁䅕睍睁䑁䅅䅁䵁䅉䅅䅁䕁䅁䅁睁䵁䅁䅁权慁䅄䅁权潄权䅁权瑂䅂䅁允䅁䅁䅅䅁佁䅁䅯䅁穁䍁䄴兏硁䅁䅁䍄䉁䅁䅁䅂䅁䅁䅍䅄䅁䅁䅯杈䅷䅁䅯䄶䅯䅁䅯睧䅑䅁䅅䅁䉁䅁䅁权敂䅄䅁䍄䉁䅁䅁䅂䅁䅁䅍䅄䅁䅁䅯朳䅷䅁䅯朵䅯䅁䅯䄷䅯䅁䅅䅁䉁䅁䅁杄䵁䅁䅁杍畁䑁䅅䅎ㅁ䅁䅁䍄䉁䅁䅁䅂䅁䅁䅍䅄䅁䅁䅯䄸䅷䅁䅯眵䅯䅁䅯全䅑䅁䅅䅁䉁䅁䅁兂䥁䉲慸䑚湳䅑杷允䅁䅁䅑䅁䑁䅁䅷䅁䭁䑁䱍䅁䭁䉁䜸䅁䭁䍁䝁䅁䉁䅁䅁允䅁䅁䅯儫䅙䅁杷允䅁䅁䅑䅁䑁䅁䅷䅁䭁䉁乍䅁䭁䉁䜸䅁䭁䍁䝁䅁䉁䅁䅁允䅁䅁䅯关䅣䅁杷允䅁䅁䅑䅁䑁䅁䅷䅁䭁䍁䱯䅁䭁佁䬴䅁䭁䡁䕯䅁䉁䅁䅁允䅁䅁䅕䅁䅁䅁䡃啸䵁䅉䅅䅁䕁䅁䅁睁䵁䅁䅁权㡂睃䅁权晁杂䅁权杁杂䅁允䅁䅁䅅䅁䭁䭁何䅁䵁䅉䅅䅁䕁䅁䅁睁䵁䅁䅁权噁兄䅁权晁杂䅁权杁杂䅁允䅁䅁䅅䅁䭁乁䝳䅁䵁䅉䅅䅁䑁䅁䅁睁䵁䅁䅁权呂䅄䅁权慁杂䅁允䅁䅁䅅䅁䭁䱁䝙䅁䵁䅉䅅䅁䑁䅁䅁睁䵁䅁䅁权婂睃䅁权敁杂䅁允䅁䅁䅅䅁䭁䭁䝣䅁䵁䅉䅅䅁䕁䅁䅁睁䵁䅁䅁权⽃睃䅁权潄权䅁权獄权䅁允䅁䅁䅅䅁䭁䕁䅣䅁䵁䅉䅅䅁䕁䅁䅁睁䵁䅁䅁权㑁䅄䅁权浄权䅁权瑂䅂䅁允䅁䅁䅅䅁佁䅁䅷䅁祁䍁䄴䅎ㅁ䑁䅧䅁䵁䅉䅅䅁䕁䅁䅁睁䵁䅁䅁权奁䅄䅁权晁杂䅁权杁杂䅁允䅁䅁䅅䅁䭁乁䝳䅁䵁䅉䅅䅁䑁䅁䅁睁䵁䅁䅁权㥄睃䅁权捁杂䅁允䅁䅁䅅䅁䭁䕁䡙䅁䵁䅉䅅䅁䕁䅁䅁睁䵁䅁䅁权畃䅄䅁权牄权䅁权療䅂䅁允䅁䅁䅅䅁佁䉁䅑䅁硁䑁䅉兏㍁䑁䅙李睁䑁䅅免䅁䅁杷允䅁䅁䅑䅁䑁䅁䅷䅁䭁䝁䱑䅁䭁佁䭳䅁䭁䡁䕯䅁䉁䅁䅁允䅁䅁䄴䅅䅁䑁䅕䅎㍁䑁䅫䅏祁䑁䅅䅁䵁䅉䅅䅁䕁䅁䅁睁䵁䅁䅁权灃睃䅁权煄权䅁权㥂䅂䅁允䅁䅁䅅䅁佁䅁䅷䅁祁䍁䄴䅎祁䑁䅉䅁䵁䅉䅅䅁䕁䅁䅁睁䵁䅁䅁权䱃睃䅁权灄权䅁权獄权䅁允䅁䅁䅅䅁䭁䕁䅣䅁䵁䅉䅅䅁䕁䅁䅁睁䵁䅁䅁权㉁䅄䅁权潄权䅁权瑂䅂䅁允䅁䅁䅅䅁佁䅁䄴䅁硁䑁䅕杌㑁䑁䅧兏䅁䅁杷允䅁䅁䅑䅁䑁䅁䅷䅁䭁䝁䴰䅁䭁佁䭧䅁䭁䥁䕕䅁䉁䅁䅁允䅁䅁䄴杄䅁䑁䅉杍畁䑁䅣䅍㑁䅁䅁䍄䉁䅁䅁䅂䅁䅁䅍䅄䅁䅁䅯睪䅷䅁䅯眶䅯䅁䅯兣䅑䅁䅅䅁䉁䅁䅁杄十䅁䅁李ㅁ䑁䅅兎穁䑁䅁兏祁䅁䅁䍄䉁䅁䅁䅂䅁䅁䅍䅄䅁䅁䅯杩䅷䅁䅯睈䅙䅁䅯䅉䅙䅁䅅䅁䉁䅁䅁权䅄䅃䅁䍄䉁䅁䅁䅂䅁䅁䅍䅄䅁䅁䅯杇䅳䅁䅯朷䅯䅁䅯兣䅑䅁䅅䅁䉁䅁䅁兂䅁䅁䅁䥁婲䅑杷允䅁䅁䅑䅁䑁䅁䅷䅁䭁䝁䱅䅁䭁佁䭣䅁䭁䝁䔸䅁䉁䅁䅁允䅁䅁䅕穊䥅䉲慸䐳䴸䅉䅅䅁䕁䅁䅁睁䵁䅁䅁权ㅃ睃䅁权灄权䅁权䙃䅂䅁允䅁䅁䅅䅁䙁䅁䅁䅁䅁乃䅴䍄䉁䅁䅁䅂䅁䅁䅍䅄䅁䅁䅯朷䅳䅁䅯儷䅯䅁䅯睧䅑䅁䅅䅁䉁䅁䅁兂牁硨婢発䍣䅑杷允䅁䅁䅑䅁䑁䅁䅷䅁䭁佁䬸䅁䭁佁䭙䅁䭁䡁䔰䅁䉁䅁䅁允䅁䅁䄴䅄䅁䑁䅉杌穁䑁䅣䅏䅁䅁杷允䅁䅁䅑䅁䑁䅁䅷䅁䭁䥁乷䅁䭁佁䭳䅁䭁䡁䕯䅁䉁䅁䅁允䅁䅁䄴杅䅁䑁䅅睎ㅁ䑁䅙睎睁䑁䅁䅍䅁䅁杷允䅁䅁䅑䅁䑁䅁䅷䅁䭁佁䵳䅁䭁佁䭯䅁䭁䥁䕍䅁䉁䅁䅁允䅁䅁䄴䅄䅁䑁䅁杌祁䑁䅑杍䅁䅁杷允䅁䅁䅍䅁䑁䅁䅷䅁䭁䥁䵳䅁䭁䉁䝧䅁䉁䅁䅁允䅁䅁䅯䅦䅙䅁杷允䅁䅁䅑䅁䑁䅁䅷䅁䭁䑁乷䅁䭁佁䬴䅁䭁䡁䔰䅁䉁䅁䅁允䅁䅁䅕䅁䅁䵁慂猰䵁䅉䅅䅁䑁䅁䅁睁䵁䅁䅁权ㅃ䅄䅁权奁杂䅁允䅁䅁䅅䅁䭁䕁䝑䅁䵁䅉䅅䅁䕁䅁䅁睁䵁䅁䅁权楂䅁䅁权䉁杁䅁权䙁杁䅁允䅁䅁䅅䅁䙁䍁⽕椴㕤李䉖䍄䉁䅁䅁䅂䅁䅁䅍䅄䅁䅁䅯䅅䅅䅁䅯权䅁䅁䅯兂䅁䅁䅅䅁䉁䅁䅁兂䡃瑆佮⽶漯䅑杷允䅁䅁䅑䅁䑁䅁䅷䅁䭁䱁䱳䅁䭁佁䭧䅁䭁䡁䔰䅁䉁䅁䅁允䅁䅁䄴䅄䅁䑁䅫杌㑁䑁䅙䅏䅁䅁杷允䅁䅁䅑䅁䑁䅁䅷䅁䭁偁䱳䅁䭁佁䭳䅁䭁䥁䕍䅁䉁䅁䅁允䅁䅁䄴杅䅁䑁䅧睎㑁䑁䅁兏睁䑁䅁䅍䅁䅁杷允䅁䅁䅑䅁䑁䅁䅷䅁䭁䉁乷䅁䭁佁䭫䅁䭁䡁䕯䅁䉁䅁䅁允䅁䅁䅕䅁䅁䵁䍄〳䵁䅉䅅䅁䑁䅁䅁睁䵁䅁䅁权瑁兄䅁权捁杂䅁允䅁䅁䅅䅁䭁䝁䡧䅁䵁䅉䅅䅁䕁䅁䅁睁䵁䅁䅁权㝂睃䅁权浄权䅁权獄权䅁允䅁䅁䅅䅁佁䅁䅷䅁硁䍁䄴免穁䑁䅫䅁䵁䅉䅅䅁䕁䅁䅁睁䵁䅁䅁权湁兄䅁权牄权䅁权硂䅂䅁允䅁䅁䅅䅁佁䉁䅑䅁硁䑁䅅兏睁䑁䅙䅏㑁䑁䅧䅎䅁䅁杷允䅁䅁䅑䅁䑁䅁䅷䅁䭁䙁乁䅁䭁佁䭯䅁䭁佁䭷䅁䉁䅁䅁允䅁䅁䅯睒䅁䅁杷允䅁䅁䅑䅁䑁䅁䅷䅁䭁䡁䵑䅁䭁佁䭯䅁䭁䥁䕍䅁䉁䅁䅁允䅁䅁䄴权䅁䑁䅅杌ぁ䑁䅣䅁䵁䅉䅅䅁䕁䅁䅁睁䵁䅁䅁权杁兄䅁权浄权䅁权療䅂䅁允䅁䅁䅅䅁佁䅁䅯䅁硁䍁䄴睍ぁ䅁䅁䍄䉁䅁䅁䅂䅁䅁䅍䅄䅁䅁䅯术䅯䅁䅯朶䅯䅁䅯全䅑䅁䅅䅁䉁䅁䅁杄䵁䅁䅁䅍畁䑁䅅䅍ㅁ䅁䅁䍄䉁䅁䅁䅂䅁䅁䅍䅄䅁䅁䅯睩䅷䅁䅯儷䅯䅁䅯䅣䅑䅁䅅䅁䉁䅁䅁兂晄㑔堲桢呌睐杷允䅁䅁䅑䅁䑁䅁䅷䅁䭁䉁䱅䅁䭁佁䭣䅁䭁䝁䔰䅁䉁䅁䅁允䅁䅁䅕啩杆搵楃䕉䵁䅉䅅䅁䕁䅁䅁睁䵁䅁䅁权噂䅄䅁权牄权䅁权䙃䅂䅁允䅁䅁䅅䅁佁䉁䅑䅁硁䑁䅁李睁䑁䅕䅍㑁䑁䅉免䅁䅁杷允䅁䅁䅑䅁䑁䅁䅷䅁䭁䡁䵕䅁䭁佁䭙䅁䭁䥁䕍䅁䉁䅁䅁允䅁䅁䄴䅄䅁䑁䅅杌㉁䑁䅣䅏䅁䅁杷允䅁䅁䅑䅁䑁䅁䅷䅁䭁䩁䵑䅁䭁佁䭳䅁䭁佁䭷䅁䉁䅁䅁允䅁䅁䄴杅䅁䑁䅑兎㑁䑁䅧睎㑁䑁䅕兎䅁䅁杷允䅁䅁䅑䅁䑁䅁䅷䅁䭁䑁䉉䅁䭁䅁䅯䅁䭁䅁䍑䅁䉁䅁䅁允䅁䅁䅕䑔䩥坑求ぇ䵁䅉䅅䅁䕁䅁䅁睁䵁䅁䅁权䭄䅄䅁权湄权䅁权獄权䅁允䅁䅁䅅䅁䙁䙁㑋潈牘兕䅺䍄䉁䅁䅁䅂䅁䅁䅍䅄䅁䅁䅯兏䅳䅁䅯朶䅯䅁䅯䄷䅯䅁䅅䅁䉁䅁䅁杄䵁䅁䅁䅍畁䑁䅙兏ぁ䅁䅁䍄䉁䅁䅁䅂䅁䅁䅍䅄䅁䅁䅯睪䅷䅁䅯睈䅙䅁䅯䅉䅙䅁䅅䅁䉁䅁䅁权䵂杂䅁䍄䉁䅁䅁䅂䅁䅁䅍䅄䅁䅁䅯元䅳䅁䅯儶䅯䅁䅯睢䅑䅁䅅䅁䉁䅁䅁兂䅁䅁䅁䥧敦䅷杷允䅁䅁䅑䅁䑁䅁䅷䅁䭁乁䵧䅁䭁佁䬴䅁䭁䝁䔰䅁䉁䅁䅁允䅁䅁䅕䅁䅁䉁穄欹䵁䅉䅅䅁䕁䅁䅁睁䵁䅁䅁权潃兄䅁权牄权䅁权硂䅂䅁允䅁䅁䅅䅁佁䉁䅉䅁ㅁ䑁䅕睍㍁䑁䅅䅍睁䑁䅁䅁䵁䅉䅅䅁䕁䅁䅁睁䵁䅁䅁权䍄睃䅁权灄权䅁权㥂䅂䅁允䅁䅁䅅䅁䙁䅁䅁䅁䅃猰䅆䍄䉁䅁䅁睁䅁䅁䅍䅄䅁䅁䅯允䅳䅁䅯䅊䅙䅁䅅䅁䉁䅁䅁权ぃ睄䅁䍄䉁䅁䅁䅂䅁䅁䅍䅄䅁䅁䅯兵䅅䅁䅯允䅉䅁䅯杁䅉䅁䅅䅁䉁䅁䅁兂⽂ㅺ睫漱楐䅑杷允䅁䅁䅑䅁䑁䅁䅷䅁䭁䭁䱕䅁䭁佁䭳䅁䭁䝁䔰䅁䉁䅁䅁允䅁䅁䄴杅䅁䑁䅫睍㉁䑁䅉䅍祁䑁䅑李䅁䅁杷允䅁䅁䅑䅁䑁䅁䅷䅁䭁䅁䵁䅁䭁佁䬰䅁䭁䡁䕅䅁䉁䅁䅁允䅁䅁䅕積積積積啉䵁䅉䅅䅁䕁䅁䅁睁䵁䅁䅁权晃䅄䅁权煄权䅁权㥂䅂䅁允䅁䅁䅅䅁佁䅁䅷䅁硁䍁䄴杍睁䑁䅍䅁䵁䅉䅅䅁䑁䅁䅁睁䵁䅁䅁权䩃兄䅁权慁杂䅁允䅁䅁䅅䅁䭁䵁䝉䅁䵁䅉䅅䅁䕁䅁䅁睁䵁䅁䅁权橃兄䅁权瑄权䅁权睂䅂䅁允䅁䅁䅅䅁䙁䱁䅶䍂牢⽚⽁䍄䉁䅁䅁睁䅁䅁䅍䅄䅁䅁䅯眱䅳䅁䅯杇䅙䅁䅅䅁䉁䅁䅁权㡁杂䅁䍄䉁䅁䅁睁䅁䅁䅍䅄䅁䅁䅯杌䄸䅁䅯杊䅙䅁䅅䅁䉁䅁䅁杄䵁䅁䅁兏㕁䍁䄴睎穁䅁䅁䍄䉁䅁䅁䅂䅁䅁䅍䅄䅁䅁䅯䅤䅷䅁䅯朶䅯䅁䅯兣䅑䅁䅅䅁䉁䅁䅁杄䵁䅁䅁免畁䑁䅕杍穁䅁䅁䍄䉁䅁䅁䅂䅁䅁䅍䅄䅁䅁䅯䅡䅷䅁䅯䄶䅯䅁䅯䄷䅯䅁䅅䅁䉁䅁䅁杄䵁䅁䅁杍畁䑁䅙睎㍁䅁䅁䍄䉁䅁䅁䅂䅁䅁䅍䅄䅁䅁䅯睧䅷䅁䅯眶䅯䅁䅯睢䅑䅁䅅䅁䉁䅁䅁杄啁䅁䅁免ㅁ䑁䅍兎ㅁ䑁䅅睍㑁䑁䅙䅁䵁䅉䅅䅁䕁䅁䅁睁䵁䅁䅁权偄䅄䅁权灄权䅁权療䅂䅁允䅁䅁䅅䅁䙁䅁䅁䅁䅁猯䅂䍄䉁䅁䅁睁䅁䅁䅍䅄䅁䅁䅯䅅䅷䅁䅯䅇䅙䅁䅅䅁䉁䅁䅁权䕂杂䅁䍄䉁䅁䅁䅂䅁䅁䅍䅄䅁䅁䅯兤䅷䅁䅯儷䅯䅁䅯兢䅑䅁䅅䅁䉁䅁䅁兂奄硎硨啒敲睐杷允䅁䅁䅑䅁䑁䅁䅷䅁䭁䑁䵑䅁䭁佁䭯䅁䭁䥁䕍䅁䉁䅁䅁允䅁䅁䄴䅄䅁䑁䅁杌祁䑁䅍免䅁䅁杷允䅁䅁䅑䅁䑁䅁䅷䅁䭁䉁丰䅁䭁佁䭯䅁䭁䥁䕍䅁䉁䅁䅁允䅁䅁䄴䅄䅁䑁䅅杌穁䑁䅣睎䅁䅁杷允䅁䅁䅍䅁䑁䅁䅷䅁䭁䱁䱳䅁䭁䉁䜴䅁䉁䅁䅁允䅁䅁䅯儱䅙䅁杷允䅁䅁䅑䅁䑁䅁䅷䅁䭁䩁䅣䅁䭁䉁䅅䅁䭁䅁䍑䅁䉁䅁䅁允䅁䅁䄴䅆䅁䑁䅅䅏穁䑁䅙杍ㅁ䑁䅁䅍睁䅁䅁䍄䉁䅁䅁䅂䅁䅁䅍䅄䅁䅁䅯六䅷䅁䅯朶䅯䅁䅯䄷䅯䅁䅅䅁䉁䅁䅁权䡂䅁䅁䍄䉁䅁䅁䅂䅁䅁䅍䅄䅁䅁䅯䅣䅳䅁䅯朶䅯䅁䅯全䅑䅁䅅䅁䉁䅁䅁权䡂䅁䅁䍄䉁䅁䅁䅂䅁䅁䅍䅄䅁䅁䅯䄳䅳䅁䅯䄶䅯䅁䅯兢䅑䅁䅅䅁䉁䅁䅁权䡂䅁䅁䍄䉁䅁䅁䅂䅁䅁䅍䅄䅁䅁䅯杆䅳䅁䅯儶䅯䅁䅯兦䅑䅁䅅䅁䉁䅁䅁兂䅁䅁䅁䕁剮䅑杷允䅁䅁䅑䅁䑁䅁䅷䅁䭁䅁乑䅁䭁佁䬰䅁䭁䝁䔰䅁䉁䅁䅁允䅁䅁䅕䵴㉨灶愸稴䴸䅉䅅䅁䕁䅁䅁睁䵁䅁䅁权獁睃䅁权煄权䅁权療䅂䅁允䅁䅁䅅䅁佁䅁䅷䅁睁䍁䄴睍ぁ䑁䅉䅁䵁䅉䅅䅁䕁䅁䅁睁䵁䅁䅁权䙁兄䅁权潄权䅁权䑃䅂䅁允䅁䅁䅅䅁佁䅁䄴䅁祁䑁䅧杌㕁䑁䅙兎䅁䅁杷允䅁䅁䅑䅁䑁䅁䅷䅁䭁䅁䱑䅁䭁佁䬰䅁䭁䝁䔸䅁䉁䅁䅁允䅁䅁䅕㝤昶楇搯啇䵁䅉䅅䅁䕁䅁䅁睁䵁䅁䅁权䵄睃䅁权湄权䅁权䑃䅂䅁允䅁䅁䅅䅁䙁偁湃歸㍳卓䅊䍄䉁䅁䅁䅂䅁䅁䅍䅄䅁䅁䅯杇䅷䅁䅯䄶䅯䅁䅯睢䅑䅁䅅䅁䉁䅁䅁杄䵁䅁䅁兎畁䑁䅁䅍㕁䅁䅁䍄䉁䅁䅁䅂䅁䅁䅍䅄䅁䅁䅯䄷䅁䅁䅯权䅁䅁䅯兂䅁䅁䅅䅁䉁䅁䅁兂呄坔光䱗⭫䅑杷允䅁䅁䅑䅁䑁䅁䅷䅁䭁䱁䙙䅁䭁佁䭧䅁䭁佁䭷䅁䉁䅁䅁允䅁䅁䄴杄䅁䑁䅅兎畁䑁䅣䅎穁䅁䅁䍄䉁䅁䅁䅂䅁䅁䅍䅄䅁䅁䅯李䅳䅁䅯儷䅯䅁䅯全䅑䅁䅅䅁䉁䅁䅁兂⽁噎㘶兓睺睐杷允䅁䅁䅑䅁䑁䅁䅷䅁䭁䡁䱫䅁䭁佁䭯䅁䭁䡁䕯䅁䉁䅁䅁允䅁䅁䄴䅄䅁䑁䅁杌㑁䑁䅣䅎䅁䅁杷允䅁䅁䅍䅁䑁䅁䅷䅁䭁䡁乧䅁䭁䉁䝯䅁䉁䅁䅁允䅁䅁䅯䅢䅙䅁杷允䅁䅁䅍䅁䑁䅁䅷䅁䭁䵁䵯䅁䭁䉁䝷䅁䉁䅁䅁允䅁䅁䅯睥䅙䅁杷允䅁䅁䅑䅁䑁䅁䅷䅁䭁䉁䱯䅁䭁佁䭳䅁䭁䥁䕍䅁䉁䅁䅁允䅁䅁䄴䅆䅁䑁䅅杍㑁䑁䅙兏㉁䑁䅧䅏穁䅁䅁䍄䉁䅁䅁䅂䅁䅁䅍䅄䅁䅁䅯䅣䅳䅁䅯朶䅯䅁䅯兢䅑䅁䅅䅁䉁䅁䅁权䡂䅁䅁䍄䉁䅁䅁睁䅁䅁䅍䅄䅁䅁䅯兩䅳䅁䅯䅈䅙䅁䅅䅁䉁䅁䅁权楂杂䅁䍄䉁䅁䅁䅂䅁䅁䅍䅄䅁䅁䅯杖䅳䅁䅯朶䅯䅁䅯睧䅑䅁䅅䅁䉁䅁䅁杄䵁䅁䅁免畁䑁䅉李祁䅁䅁䍄䉁䅁䅁䅂䅁䅁䅍䅄䅁䅁䅯免䅷䅁䅯眵䅯䅁䅯全䅑䅁䅅䅁䉁䅁䅁兂歂㥏倹婪扣䅑杷允䅁䅁䅍䅁䑁䅁䅷䅁䭁䕁䵧䅁䭁䉁䝯䅁䉁䅁䅁允䅁䅁䅯杘䅙䅁杷允䅁䅁䅑䅁䑁䅁䅷䅁䭁䕁䵯䅁䭁佁䭳䅁䭁䡁䕯䅁䉁䅁䅁允䅁䅁䄴杅䅁䑁䅍睍㉁䑁䅁杍穁䑁䅑杍䅁䅁杷允䅁䅁䅑䅁䑁䅁䅷䅁䭁䕁乍䅁䭁佁䭙䅁䭁䝁䔸䅁䉁䅁䅁允䅁䅁䄴䅄䅁䑁䅅杌硁䑁䅁䅏䅁䅁杷允䅁䅁䅑䅁䑁䅁䅷䅁䭁䝁䱕䅁䭁佁䬴䅁䭁䝁䔸䅁䉁䅁䅁允䅁䅁䅕䅁䅁䥁权獸䵁䅉䅅䅁䑁䅁䅁睁䵁䅁䅁权捂睃䅁权敁杂䅁允䅁䅁䅅䅁䭁佁䝍䅁䵁䅉䅅䅁䕁䅁䅁睁䵁䅁䅁权あ睃䅁权牄权䅁权瑂䅂䅁允䅁䅁䅅䅁佁䉁䅉䅁㉁䑁䅅免睁䑁䅁䅍睁䑁䅁䅁䵁䅉䅅䅁䕁䅁䅁睁䵁䅁䅁权䕄睃䅁权潄权䅁权獄权䅁允䅁䅁䅅䅁䭁䕁䅣䅁䵁䅉䅅䅁䕁䅁䅁睁䵁䅁䅁权獃兄䅁权浄权䅁权㙂䅂䅁允䅁䅁䅅䅁佁䅁䅯䅁硁䍁䄴李ぁ䅁䅁䍄䉁䅁䅁䅂䅁䅁䅍䅄䅁䅁䅯村䅳䅁䅯朵䅯䅁䅯兦䅑䅁䅅䅁䉁䅁䅁杄䵁䅁䅁免睁䍁䄴免ㅁ䅁䅁䍄䉁䅁䅁䅂䅁䅁䅍䅄䅁䅁䅯村䅳䅁䅯朵䅯䅁䅯睧䅑䅁䅅䅁䉁䅁䅁杄佁䅁䅁免硁䍁䄴免穁䑁䅍䅁䵁䅉䅅䅁䕁䅁䅁睁䵁䅁䅁权獄睃䅁权潄权䅁权䙃䅂䅁允䅁䅁䅅䅁佁䅁䄴䅁祁䑁䅅杌㍁䑁䅁杍䅁䅁杷允䅁䅁䅑䅁䑁䅁䅷䅁䭁䑁䵣䅁䭁佁䬰䅁䭁䝁䔰䅁䉁䅁䅁允䅁䅁䅕䵴㉨灶愸稳䴸䅉䅅䅁䕁䅁䅁睁䵁䅁䅁权⽄䅄䅁权浄权䅁权睂䅂䅁允䅁䅁䅅䅁佁䅁䅷䅁穁䍁䄴免㍁䑁䅍䅁䵁䅉䅅䅁䕁䅁䅁睁䵁䅁䅁权奃睃䅁权潄权䅁权䑃䅂䅁允䅁䅁䅅䅁佁䅁䄴䅁祁䑁䅁杌睁䑁䅑睎䅁䅁杷允䅁䅁䅑䅁䑁䅁䅷䅁䭁偁䱉䅁䭁佁䬰䅁䭁䥁䕕䅁䉁䅁䅁允䅁䅁䅕噋偹癷潕䐱䴸䅉䅅䅁䕁䅁䅁睁䵁䅁䅁权䱂䅄䅁权瑄权䅁权硂䅂䅁允䅁䅁䅅䅁䙁䑁噗⭓䵵⬹⼰䍄䉁䅁䅁䅂䅁䅁䅍䅄䅁䅁䅯䄵䅷䅁䅯䄶䅯䅁䅯䅣䅑䅁䅅䅁䉁䅁䅁杄佁䅁䅁兌硁䍁䄴䅏ぁ䑁䅍䅁䵁䅉䅅䅁䕁䅁䅁睁䵁䅁䅁权⽁䅁䅁权䭁䅁䅁权䙁䅁䅁允䅁䅁䅅䅁䙁䩁奍䙂余匷䄱䍄䉁䅁䅁睁䅁䅁䅍䅄䅁䅁䅯䅲䅷䅁䅯䅊䅙䅁䅅䅁䉁䅁䅁权㥄睂䅁䍄䉁䅁䅁䅂䅁䅁䅍䅄䅁䅁䅯䄴䅷䅁䅯儷䅯䅁䅯兦䅑䅁䅅䅁䉁䅁䅁兂㙄浦㡱䩤奏睐杷允䅁䅁䅑䅁䑁䅁䅷䅁䭁䑁䱷䅁䭁佁䭯䅁䭁䡁䔰䅁䉁䅁䅁允䅁䅁䄴䅄䅁䑁䅁杌穁䑁䅧兏䅁䅁杷允䅁䅁䅑䅁䑁䅁䅷䅁䭁䩁䵙䅁䭁佁䭧䅁䭁䥁䕕䅁䉁䅁䅁允䅁䅁䅯睒䅁䅁杷允䅁䅁䅍䅁䑁䅁䅷䅁䭁䵁䵯䅁䭁䍁䝑䅁䉁䅁䅁允䅁䅁䅯杴䄸䅁杷允䅁䅁䅑䅁䑁䅁䅷䅁䭁䉁久䅁䭁佁䭣䅁䭁䡁䕅䅁䉁䅁䅁允䅁䅁䅕歯㉗⼸唱啅䵁䅉䅅䅁䕁䅁䅁睁䵁䅁䅁权癁睄䅁权湄权䅁权硂䅂䅁允䅁䅁䅅䅁䙁䡁⭥确癯刳䅸䍄䉁䅁䅁䅂䅁䅁䅍䅄䅁䅁䅯共䅳䅁䅯睈䅙䅁䅯䅉䅙䅁䅅䅁䉁䅁䅁权睃兄䅁䍄䉁䅁䅁䅂䅁䅁䅍䅄䅁䅁䅯免䅁䅁䅯充䅁䅁䅯兂䅁䅁䅅䅁䉁䅁䅁杄啁䅁䅁杍ㅁ䑁䅍睍睁䑁䅁䅍睁䑁䅁䅁䵁䅉䅅䅁䕁䅁䅁睁䵁䅁䅁权楄䅁䅁权䉁杁䅁权䙁杁䅁允䅁䅁䅅䅁䙁䝁䡄焴牶佁䅚䍄䉁䅁䅁䅂䅁䅁䅍䅄䅁䅁䅯䅗䅳䅁䅯儶䅯䅁䅯睢䅑䅁䅅䅁䉁䅁䅁兂䅁䅁䅁䙁㍮䅑杷允䅁䅁䅍䅁䑁䅁䅷䅁䭁䩁䱳䅁䭁䉁䝧䅁䉁䅁䅁允䅁䅁䅯杓䅙䅁杷允䅁䅁䅑䅁䑁䅁䅷䅁䭁乁䵁䅁䭁佁䭫䅁䭁䥁䕍䅁䉁䅁䅁允䅁䅁䅕䅁䅁䵁桂唱䵁䅉䅅䅁䕁䅁䅁睁䵁䅁䅁权噂兄䅁权牄权䅁权硂䅂䅁允䅁䅁䅅䅁佁䉁䅉䅁㉁䑁䅑兎㕁䑁䅫䅍睁䑁䅁䅁䵁䅉䅅䅁䕁䅁䅁睁䵁䅁䅁权敂䅁䅁权䉁杁䅁权䙁杁䅁允䅁䅁䅅䅁䙁䑁慰㍫桢㝇䄹䍄䉁䅁䅁䅂䅁䅁䅍䅄䅁䅁䅯兘䅷䅁䅯眵䅯䅁䅯兣䅑䅁䅅䅁䉁䅁䅁兂獁灰潎穩摩睶杷允䅁䅁䅑䅁䑁䅁䅷䅁䭁䙁䄴䅁䭁䅁䍅䅁䭁䅁䍍䅁䉁䅁䅁允䅁䅁䅕杚硳䩌书䕷䵁䅉䅅䅁䕁䅁䅁睁䵁䅁䅁权瑃睃䅁权牄权䅁权㙂䅂䅁允䅁䅁䅅䅁佁䉁䅉䅁㑁䑁䅁免硁䑁䅅睎睁䑁䅅䅁䵁䅉䅅䅁䕁䅁䅁睁䵁䅁䅁权剄睃䅁权灄权䅁权獄权䅁允䅁䅁䅅䅁䭁䕁䅣䅁䵁䅉䅅䅁䕁䅁䅁睁䵁䅁䅁权扄睃䅁权潄权䅁权㙂䅂䅁允䅁䅁䅅䅁䭁䕁䅣䅁䵁䅉䅅䅁䕁䅁䅁睁䵁䅁䅁权桃䅄䅁权煄权䅁权療䅂䅁允䅁䅁䅅䅁佁䅁䅷䅁睁䍁䄴睎ㅁ䑁䅣䅁䵁䅉䅅䅁䑁䅁䅁睁䵁䅁䅁权䭄䅄䅁权流杂䅁允䅁䅁䅅䅁佁䅁䅷䅁㑁䑁䅉杌祁䑁䅫䅁䵁䅉䅅䅁䕁䅁䅁睁䵁䅁䅁权噄允䅁权䭁䅁䅁权䕁杁䅁允䅁䅁䅅䅁䙁䑁ㄸ牘䩰䍺䅆䍄䉁䅁䅁䅂䅁䅁䅍䅄䅁䅁䅯睱䅳䅁䅯朶䅯䅁䅯睢䅑䅁䅅䅁䉁䅁䅁杄䵁䅁䅁䅍畁䑁䅣李祁䅁䅁䍄䉁䅁䅁䅂䅁䅁䅍䅄䅁䅁䅯党䅷䅁䅯朷䅯䅁䅯兢䅑䅁䅅䅁䉁䅁䅁兂䅁䅁䅁䥁潘䅑杷允䅁䅁䅑䅁䑁䅁䅷䅁䭁䝁䵫䅁䭁佁䭣䅁䭁䡁䕁䅁䉁䅁䅁允䅁䅁䅕䡰㥁瑃橣ぇ䵁䅉䅅䅁䕁䅁䅁睁䵁䅁䅁权千䅄䅁权煄权䅁权獄权䅁允䅁䅁䅅䅁佁䅁䅷䅁睁䍁䄴䅏穁䑁䅣䅁䵁䅉䅅䅁䕁䅁䅁睁䵁䅁䅁权乃兄䅁权浄权䅁权瑂䅂䅁允䅁䅁䅅䅁佁䅁䄴䅁硁䑁䅁杌硁䑁䅫杍䅁䅁杷允䅁䅁䅑䅁䑁䅁䅷䅁䭁䕁䰰䅁䭁佁䭯䅁䭁䝁䔰䅁䉁䅁䅁允䅁䅁䄴权䅁䑁䅁杌ぁ䑁䅧䅁䵁䅉䅅䅁䕁䅁䅁睁䵁䅁䅁权煃䅄䅁权煄权䅁权療䅂䅁允䅁䅁䅅䅁佁䅁䅷䅁睁䍁䄴睍ㅁ䑁䅙䅁䵁䅉䅅䅁䕁䅁䅁睁䵁䅁䅁权㉂睃䅁权灄权䅁权獄权䅁允䅁䅁䅅䅁䭁䕁䅣䅁䵁䅉䅅䅁䕁䅁䅁睁䵁䅁䅁权㡂䅄䅁权浄权䅁权睂䅂䅁允䅁䅁䅅䅁佁䅁䅷䅁㑁䍁䄴䅏㕁䑁䅙䅁䵁䅉䅅䅁䑁䅁䅁睁䵁䅁䅁权獃䅄䅁权流杂䅁允䅁䅁䅅䅁佁䅁䄴䅁硁䑁䅁䅏畁䑁䅍杍䅁䅁杷允䅁䅁䅑䅁䑁䅁䅷䅁䭁䙁䱳䅁䭁佁䭙䅁䭁䝁䔸䅁䉁䅁䅁允䅁䅁䄴䅄䅁䑁䅁杌㑁䑁䅅兎䅁䅁杷允䅁䅁䅑䅁䑁䅁䅷䅁䭁佁䉍䅁䭁䅁䍅䅁䭁䅁䍕䅁䉁䅁䅁允䅁䅁䅕⭰䅤祯杋歃䵅䅉䅅䅁䕁䅁䅁睁䵁䅁䅁权允䅄䅁权潄权䅁权睂䅂䅁允䅁䅁䅅䅁佁䅁䄴䅁硁䑁䅁杌ぁ䑁䅧杍䅁䅁杷允䅁䅁䅑䅁䑁䅁䅷䅁䭁䍁䵑䅁䭁佁䬴䅁䭁䡁䕯䅁䉁䅁䅁允䅁䅁䅕䅁䅁䕁权唲䵁䅉䅅䅁䕁䅁䅁睁䵁䅁䅁权祂兄䅁权潄权䅁权㥂䅂䅁允䅁䅁䅅䅁佁䅁䅷䅁㉁䍁䄴䅍ぁ䑁䅣䅁䵁䅉䅅䅁䑁䅁䅁睁䵁䅁䅁权呁睃䅁权奁杂䅁允䅁䅁䅅䅁䭁䍁䜰䅁䵁䅉䅅䅁䕁䅁䅁睁䵁䅁䅁权䡂睃䅁权牄权䅁权硂䅂䅁允䅁䅁䅅䅁佁䉁䅉䅁㕁䑁䅕睍㑁䑁䅁杍㑁䑁䅅䅁䵁䅉䅅䅁䕁䅁䅁睁䵁䅁䅁权㝁䅁䅁权䉁杁䅁权䑁杁䅁允䅁䅁䅅䅁䙁䵁䈷䍖䄹⭦䅂䍄䉁䅁䅁䅂䅁䅁䅍䅄䅁䅁䅯杷䅷䅁䅯朵䅯䅁䅯兢䅑䅁䅅䅁䉁䅁䅁杄䭁䅁䅁免畁䑁䅙睎䅁䅁杷允䅁䅁䅑䅁䑁䅁䅷䅁䭁䩁义䅁䭁佁䭣䅁䭁䝁䔰䅁䉁䅁䅁允䅁䅁䅕㘹㥧祄睏吹䴸䅉䅅䅁䕁䅁䅁睁䵁䅁䅁权㥂䅄䅁权煄权䅁权療䅂䅁允䅁䅁䅅䅁佁䅁䅷䅁睁䍁䄴兎ぁ䑁䅅䅁䵁䅉䅅䅁䕁䅁䅁睁䵁䅁䅁权乂兄䅁权灄权䅁权瑂䅂䅁允䅁䅁䅅䅁䙁䅁䅁䅁䅃杲䉤䍄䉁䅁䅁䅂䅁䅁䅍䅄䅁䅁䅯睍䄰䅁䅯儷䅯䅁䅯䅣䅑䅁䅅䅁䉁䅁䅁兂㙃礶偳偭㝘睐杷允䅁䅁䅑䅁䑁䅁䅷䅁䭁䙁乳䅁䭁佁䭳䅁䭁䡁䕁䅁䉁䅁䅁允䅁䅁䄴䅆䅁䑁䅅䅏ぁ䑁䅅䅍睁䑁䅁䅍睁䅁䅁䍄䉁䅁䅁䅂䅁䅁䅍䅄䅁䅁䅯杓䅳䅁䅯朵䅯䅁䅯兣䅑䅁䅅䅁䉁䅁䅁杄䵁䅁䅁免畁䑁䅍杍硁䅁䅁䍄䉁䅁䅁䅂䅁䅁䅍䅄䅁䅁䅯睏䅳䅁䅯睈䅙䅁䅯䅉䅙䅁䅅䅁䉁䅁䅁权佂杂䅁䍄䉁䅁䅁䅂䅁䅁䅍䅄䅁䅁䅯睧䅁䅁䅯䅂䅁䅁䅯兂䅁䅁䅅䅁䉁䅁䅁兂䅁䅁䅁䨹䅤兑杷允䅁䅁䅑䅁䑁䅁䅷䅁䭁䱁久䅁䭁佁䭯䅁䭁䥁䕕䅁䉁䅁䅁允䅁䅁䄴䅄䅁䑁䅁杌穁䑁䅙睎䅁䅁杷允䅁䅁䅑䅁䑁䅁䅷䅁䭁䡁䱑䅁䭁佁䭯䅁䭁䥁䕕䅁䉁䅁䅁允䅁䅁䄴䅄䅁䑁䅅杌睁䑁䅣睎䅁䅁杷允䅁䅁䅑䅁䑁䅁䅷䅁䭁䥁䰸䅁䭁佁䭳䅁䭁䡁䕅䅁䉁䅁䅁允䅁䅁䄴杅䅁䑁䅕䅍㕁䑁䅙兏㕁䑁䅙䅎䅁䅁杷允䅁䅁䅑䅁䑁䅁䅷䅁䭁䩁䵳䅁䭁佁䬰䅁䭁䥁䕍䅁䉁䅁䅁允䅁䅁䅕㑋坣挲㌷穳䴸䅉䅅䅁䑁䅁䅁睁䵁䅁䅁权潂䅄䅁权奁杂䅁允䅁䅁䅅䅁䭁䑁䝫䅁䵁䅉䅅䅁䑁䅁䅁睁䵁䅁䅁权捁睃䅁权捁杂䅁允䅁䅁䅅䅁䭁䍁䠴䅁䵁䅉䅅䅁䑁䅁䅁睁䵁䅁䅁权䝂䅄䅁权流杂䅁允䅁䅁䅅䅁佁䅁䅷䅁㕁䑁䅍杌㕁䑁䅑䅁䵁䅉䅅䅁䕁䅁䅁睁䵁䅁䅁权㕃䅄䅁权浄权䅁权睂䅂䅁允䅁䅁䅅䅁佁䅁䅷䅁㕁䍁䄴睍㉁䑁䅅䅁䵁䅉䅅䅁䕁䅁䅁睁䵁䅁䅁权杂睃䅁权牄权䅁权㙂䅂䅁允䅁䅁䅅䅁佁䉁䅑䅁硁䑁䅧䅏ㅁ䑁䅑䅏㑁䑁䅣兏䅁䅁杷允䅁䅁䅑䅁䑁䅁䅷䅁䭁䱁䱧䅁䭁佁䬰䅁䭁䝁䔸䅁䉁䅁䅁允䅁䅁䅕楁䡵瑆佮穴䴸䅉䅅䅁䕁䅁䅁睁䵁䅁䅁权䙃睃䅁权瑄权䅁权㙂䅂䅁允䅁䅁䅅䅁䙁䑁ね䡹⭡⭮⽯䍄䉁䅁䅁䅂䅁䅁䅍䅄䅁䅁䅯䄸䅷䅁䅯䄶䅯䅁䅯睧䅑䅁䅅䅁䉁䅁䅁杄佁䅁䅁杍㉁䍁䄴睎㉁䑁䅣䅁䵁䅉䅅䅁䑁䅁䅁睁䵁䅁䅁权䱂睃䅁权敁杂䅁允䅁䅁䅅䅁䭁䝁䝅䅁䵁䅉䅅䅁䕁䅁䅁睁䵁䅁䅁权䥁䅄䅁权瑄权䅁权瑂䅂䅁允䅁䅁䅅䅁䙁偁⭰牡へ睫䄹䍄䉁䅁䅁睁䅁䅁䅍䅄䅁䅁䅯杋䄰䅁䅯杊䅙䅁䅅䅁䉁䅁䅁杄䭁䅁䅁䅏ぁ䍁䄴兏䅁䅁杷允䅁䅁䅍䅁䑁䅁䅷䅁䭁䵁䱷䅁䭁䉁䜴䅁䉁䅁䅁允䅁䅁䅯兢䅧䅁杷允䅁䅁䅑䅁䑁䅁䅷䅁䭁偁䭧䅁䭁佁䭳䅁䭁䥁䕕䅁䉁䅁䅁允䅁䅁䄴杅䅁䑁䅅兏㕁䑁䅍睎㕁䑁䅙免䅁䅁杷允䅁䅁䅑䅁䑁䅁䅷䅁䭁乁䴴䅁䭁佁䭫䅁䭁佁䭷䅁䉁䅁䅁允䅁䅁䅕䅁䅁䅁允〲䵁䅉䅅䅁䕁䅁䅁睁䵁䅁䅁权煄睃䅁权潄权䅁权硂䅂䅁允䅁䅁䅅䅁佁䅁䅷䅁硁䑁䅅杌穁䑁䅉䅁䵁䅉䅅䅁䕁䅁䅁睁䵁䅁䅁权穄睃䅁权煄权䅁权㥂䅂䅁允䅁䅁䅅䅁䭁䕁䅣䅁䵁䅉䅅䅁䕁䅁䅁睁䵁䅁䅁权㙃䅄䅁权畄权䅁权䙃䅂䅁允䅁䅁䅅䅁䙁䅁䅁䅁䅄㥇䅬䍄䉁䅁䅁䅂䅁䅁䅍䅄䅁䅁䅯䄸䅳䅁䅯儷䅯䅁䅯䅣䅑䅁䅅䅁䉁䅁䅁兂佁扌摋㘷敦睐杷允䅁䅁䅑䅁䑁䅁䅷䅁䭁䅁䱯䅁䭁佁䭣䅁䭁䡁䕁䅁䉁䅁䅁允䅁䅁䅕吳㥅洫䙎啄䵁䅉䅅䅁䕁䅁䅁睁䵁䅁䅁权桂䅄䅁权湄权䅁权瑂䅂䅁允䅁䅁䅅䅁䙁䅁琴灳瘳硊䄵䍄䉁䅁䅁䅂䅁䅁䅍䅄䅁䅁䅯元䄰䅁䅯睈䅙䅁䅯䅉䅙䅁䅅䅁䉁䅁䅁权瑁元䅁䍄䉁䅁䅁睁䅁䅁䅍䅄䅁䅁䅯眫䅳䅁䅯杈䅙䅁䅅䅁䉁䅁䅁权硁䅃䅁䍄䉁䅁䅁䅂䅁䅁䅍䅄䅁䅁䅯兘䅁䅁䅯允䅉䅁䅯睁䅉䅁䅅䅁䉁䅁䅁兂䉁楤乔桹卺䅑杷允䅁䅁䅑䅁䑁䅁䅷䅁䭁乁䴰䅁䭁佁䬴䅁䭁䥁䕕䅁䉁䅁䅁允䅁䅁䅕䅁䅁䥁奂唷䵁䅉䅅䅁䕁䅁䅁睁䵁䅁䅁权㍄睃䅁权牄权䅁权㥂䅂䅁允䅁䅁䅅䅁佁䉁䅑䅁硁䑁䅕杍ぁ䑁䅉李祁䑁䅧兏䅁䅁杷允䅁䅁䅑䅁䑁䅁䅷䅁䭁䑁䱕䅁䭁佁䭧䅁䭁䡁䕅䅁䉁䅁䅁允䅁䅁䄴䅄䅁䑁䅫杌㉁䑁䅍免䅁䅁杷允䅁䅁䅑䅁䑁䅁䅷䅁䭁佁䉁䅁䭁䅁䍅䅁䭁䅁䍉䅁䉁䅁䅁允䅁䅁䅕〫瑎猫晎䔱䵁䅉䅅䅁䕁䅁䅁睁䵁䅁䅁权㙄睃䅁权浄权䅁权療䅂䅁允䅁䅁䅅䅁佁䅁䅷䅁硁䍁䄴兎ㅁ䑁䅣䅁䵁䅉䅅䅁䕁䅁䅁睁䵁䅁䅁权㙁睄䅁权牄权䅁权獄权䅁允䅁䅁䅅䅁佁䉁䅉䅁穁䑁䅁䅎睁䑁䅁䅍睁䑁䅁䅁䵁䅉䅅䅁䕁䅁䅁睁䵁䅁䅁权畂䅄䅁权灄权䅁权獄权䅁允䅁䅁䅅䅁䙁䅁䅁䅁䅁乚䅒䍄䉁䅁䅁䅂䅁䅁䅍䅄䅁䅁䅯䅅䄰䅁䅯朶䅯䅁䅯睧䅑䅁䅅䅁䉁䅁䅁杄䵁䅁䅁免畁䑁䅍䅎㍁䅁䅁䍄䉁䅁䅁睁䅁䅁䅍䅄䅁䅁䅯䅒䅳䅁䅯䅊䅙䅁䅅䅁䉁䅁䅁权歃睄䅁䍄䉁䅁䅁䅂䅁䅁䅍䅄䅁䅁䅯䅏䅷䅁䅯朵䅯䅁䅯䅣䅑䅁䅅䅁䉁䅁䅁杄䵁䅁䅁杍畁䑁䅅䅎㍁䅁䅁䍄䉁䅁䅁䅂䅁䅁䅍䅄䅁䅁䅯杵䅳䅁䅯䄶䅯䅁䅯兢䅑䅁䅅䅁䉁䅁䅁杄佁䅁䅁免穁䍁䄴䅍㍁䑁䅑䅁䵁䅉䅅䅁䕁䅁䅁睁䵁䅁䅁权㉄睃䅁权浄权䅁权㥂䅂䅁允䅁䅁䅅䅁佁䅁䅷䅁祁䍁䄴睍ぁ䑁䅙䅁䵁䅉䅅䅁䕁䅁䅁睁䵁䅁䅁权䭄兄䅁权浄权䅁权療䅂䅁允䅁䅁䅅䅁佁䅁䅷䅁硁䍁䄴免㕁䑁䅕䅁䵁䅉䅅䅁䕁䅁䅁睁䵁䅁䅁权桁䅄䅁权牄权䅁权硂䅂䅁允䅁䅁䅅䅁佁䉁䅉䅁硁䑁䅍兎ㅁ䑁䅣李硁䑁䅑䅁䵁䅉䅅䅁䕁䅁䅁睁䵁䅁䅁权歂允䅁权䕁䅁䅁权䕁杁䅁允䅁䅁䅅䅁䙁䅁䅁䅁䱂㑈䉨䍄䉁䅁䅁䅂䅁䅁䅍䅄䅁䅁䅯䅢䄰䅁䅯朶䅯䅁䅯䄷䅯䅁䅅䅁䉁䅁䅁杄䵁䅁䅁䅍畁䑁䅍睎㑁䅁䅁䍄䉁䅁䅁䅂䅁䅁䅍䅄䅁䅁䅯䅤䄰䅁䅯儶䅯䅁䅯䅣䅑䅁䅅䅁䉁䅁䅁兂䅁䅁䅁䵉潄䅑杷允䅁䅁䅑䅁䑁䅁䅷䅁䭁䵁䱙䅁䭁佁䬰䅁䭁䝁䔰䅁䉁䅁䅁允䅁䅁䅕䬯确欰椱䑯䴸䅉䅅䅁䕁䅁䅁睁䵁䅁䅁权杄睃䅁权浄权䅁权獄权䅁允䅁䅁䅅䅁䭁䕁䅣䅁䵁䅉䅅䅁䕁䅁䅁睁䵁䅁䅁权㑁䅄䅁权煄权䅁权療䅂䅁允䅁䅁䅅䅁佁䅁䅷䅁睁䍁䄴䅏㕁䑁䅫䅁䵁䅉䅅䅁䕁䅁䅁睁䵁䅁䅁权ㅂ兄䅁权灄权䅁权睂䅂䅁允䅁䅁䅅䅁䙁䅁䅁䅁䅂⭖䅂䍄䉁䅁䅁䅂䅁䅁䅍䅄䅁䅁䅯睚䅷䅁䅯儶䅯䅁䅯来䅑䅁䅅䅁䉁䅁䅁兂䅁䅁䅁䱧佄䅑杷允䅁䅁䅑䅁䑁䅁䅷䅁䭁䡁乙䅁䭁佁䭫䅁䭁䡁䕁䅁䉁䅁䅁允䅁䅁䅕䅁䅁佁㙄欴䵁䅉䅅䅁䕁䅁䅁睁䵁䅁䅁权時睃䅁权牄权䅁权䙃䅂䅁允䅁䅁䅅䅁佁䉁䅉䅁祁䑁䅧杍ぁ䑁䅙䅍睁䑁䅁䅁䵁䅉䅅䅁䕁䅁䅁睁䵁䅁䅁权卂䅄䅁权湄权䅁权療䅂䅁允䅁䅁䅅䅁䙁䱁䥔牤昶杇䅬䍄䉁䅁䅁睁䅁䅁䅍䅄䅁䅁䅯兑䄰䅁䅯䅇䅙䅁䅅䅁䉁䅁䅁权㡂杂䅁䍄䉁䅁䅁䅂䅁䅁䅍䅄䅁䅁䅯允䄰䅁䅯朵䅯䅁䅯䅣䅑䅁䅅䅁䉁䅁䅁杄䵁䅁䅁免畁䑁䅕李㉁䅁䅁䍄䉁䅁䅁䅂䅁䅁䅍䅄䅁䅁䅯䅃䅳䅁䅯眶䅯䅁䅯睢䅑䅁䅅䅁䉁䅁䅁杄啁䅁䅁免穁䑁䅅李睁䑁䅍李㕁䑁䅕䅁䵁䅉䅅䅁䑁䅁䅁睁䵁䅁䅁权䵄睃䅁权流杂䅁允䅁䅁䅅䅁佁䅁䄴䅁硁䑁䅉免畁䑁䅧䅏䅁䅁杷允䅁䅁䅍䅁䑁䅁䅷䅁䭁乁䱯䅁䭁䉁䝯䅁䉁䅁䅁允䅁䅁䅯杘䅙䅁杷允䅁䅁䅑䅁䑁䅁䅷䅁䭁佁䱑䅁䭁佁䭳䅁䭁䥁䕍䅁䉁䅁䅁允䅁䅁䄴杅䅁䑁䅉䅎祁䑁䅉䅍㍁䑁䅁杍䅁䅁杷允䅁䅁䅍䅁䑁䅁䅷䅁䭁䕁䴰䅁䭁䉁䝷䅁䉁䅁䅁允䅁䅁䅯其䅙䅁杷允䅁䅁䅑䅁䑁䅁䅷䅁䭁䙁䵍䅁䭁佁䬰䅁䭁䥁䕕䅁䉁䅁䅁允䅁䅁䅕兊䉡啬䱏䐳䴸䅉䅅䅁䕁䅁䅁睁䵁䅁䅁权煃允䅁权䕁䅁䅁权䕁杁䅁允䅁䅁䅅䅁䙁䅁䅁䅁扁湥䈹䍄䉁䅁䅁䅂䅁䅁䅍䅄䅁䅁䅯䅩䅷䅁䅯朷䅯䅁䅯睢䅑䅁䅅䅁䉁䅁䅁兂䅁䅁䅁䉧湄䅑杷允䅁䅁䅑䅁䑁䅁䅷䅁䭁偁䱍䅁䭁佁䭣䅁䭁䡁䕁䅁䉁䅁䅁允䅁䅁䅕敹塸橊噺吷䴸䅉䅅䅁䕁䅁䅁睁䵁䅁䅁权桁兄䅁权浄权䅁权䑃䅂䅁允䅁䅁䅅䅁佁䅁䅯䅁硁䍁䄴兎㑁䅁䅁䍄䉁䅁䅁睁䅁䅁䅍䅄䅁䅁䅯兢䅳䅁䅯䅇䅙䅁䅅䅁䉁䅁䅁权㡂杂䅁䍄䉁䅁䅁䅂䅁䅁䅍䅄䅁䅁䅯允䅷䅁䅯眶䅯䅁䅯兦䅑䅁䅅䅁䉁䅁䅁杄坁䅁䅁免睁䑁䅁䅎㑁䑁䅣䅍睁䑁䅁䅍䅁䅁杷允䅁䅁䅑䅁䑁䅁䅷䅁䭁䅁䱕䅁䭁佁䭧䅁䭁䝁䔸䅁䉁䅁䅁允䅁䅁䄴杄䅁䑁䅅兎畁䑁䅫兎㉁䅁䅁䍄䉁䅁䅁䅂䅁䅁䅍䅄䅁䅁䅯兰䄰䅁䅯朶䅯䅁䅯兢䅑䅁䅅䅁䉁䅁䅁权䡂䅁䅁䍄䉁䅁䅁䅂䅁䅁䅍䅄䅁䅁䅯䅰䅷䅁䅯朵䅯䅁䅯睧䅑䅁䅅䅁䉁䅁䅁杄䵁䅁䅁䅏畁䑁䅙杍㉁䅁䅁䍄䉁䅁䅁䅂䅁䅁䅍䅄䅁䅁䅯䅕䅷䅁䅯朶䅯䅁䅯兣䅑䅁䅅䅁䉁䅁䅁杄䵁䅁䅁䅍畁䑁䅉杍ㅁ䅁䅁䍄䉁䅁䅁䅂䅁䅁䅍䅄䅁䅁䅯杤䅷䅁䅯眶䅯䅁䅯来䅑䅁䅅䅁䉁䅁䅁杄啁䅁䅁免睁䑁䅁兎穁䑁䅁兎㕁䑁䅫䅁䵁䅉䅅䅁䕁䅁䅁睁䵁䅁䅁权坁兄䅁权牄权䅁权硂䅂䅁允䅁䅁䅅䅁佁䉁䅁䅁㍁䑁䅁䅏ぁ䑁䅍䅏ぁ䅁䅁䍄䉁䅁䅁睁䅁䅁䅍䅄䅁䅁䅯杢䅳䅁䅯杊䅙䅁䅅䅁䉁䅁䅁杄佁䅁䅁免睁䑁䅑杌穁䑁䅍䅁䵁䅉䅅䅁䕁䅁䅁睁䵁䅁䅁权䝁䅄䅁权灄权䅁权䑃䅂䅁允䅁䅁䅅䅁䙁䅁䅁䅁奂睉䉚䍄䉁䅁䅁䅂䅁䅁䅍䅄䅁䅁䅯䅐䄰䅁䅯眵䅯䅁䅯䅣䅑䅁䅅䅁䉁䅁䅁兂奃癴浳䙏え睐杷允䅁䅁䅑䅁䑁䅁䅷䅁䭁䉁䱍䅁䭁佁䬰䅁䭁佁䭷䅁䉁䅁䅁允䅁䅁䅕浔光䑗ね䐸䴸䅉䅅䅁䕁䅁䅁睁䵁䅁䅁权牄允䅁权䉁杁䅁权䍁杁䅁允䅁䅁䅅䅁䙁䥁堲桢灌偰䅰䍄䉁䅁䅁䅂䅁䅁䅍䅄䅁䅁䅯公䅷䅁䅯眶䅯䅁䅯全䅑䅁䅅䅁䉁䅁䅁杄十䅁䅁免硁䑁䅕睎睁䑁䅑兎㍁䅁䅁䍄䉁䅁䅁䅂䅁䅁䅍䅄䅁䅁䅯䅯䅁䅁䅯充䅁䅁䅯兂䅁䅁䅅䅁䉁䅁䅁杄啁䅁䅁李硁䑁䅧免㕁䑁䅫䅍睁䑁䅁䅁䵁䅉䅅䅁䕁䅁䅁睁䵁䅁䅁权䙃睃䅁权牄权䅁权療䅂䅁允䅁䅁䅅䅁佁䉁䅉䅁ぁ䑁䅧兏祁䑁䅁䅏硁䑁䅍䅁䵁䅉䅅䅁䕁䅁䅁睁䵁䅁䅁权塃䅄䅁权湄权䅁权瑂䅂䅁允䅁䅁䅅䅁䙁䩁䑚㉩湺砫䄵䍄䉁䅁䅁䅂䅁䅁䅍䅄䅁䅁䅯睱䅷䅁䅯眶䅯䅁䅯兦䅑䅁䅅䅁䉁䅁䅁杄十䅁䅁䅏ぁ䑁䅙䅍㕁䑁䅍杍睁䅁䅁䍄䉁䅁䅁䅂䅁䅁䅍䅄䅁䅁䅯杔䅳䅁䅯朶䅯䅁䅯䄷䅯䅁䅅䅁䉁䅁䅁杄䵁䅁䅁杍畁䑁䅅兎ぁ䅁䅁䍄䉁䅁䅁䅂䅁䅁䅍䅄䅁䅁䅯睩䅷䅁䅯眵䅯䅁䅯兣䅑䅁䅅䅁䉁䅁䅁兂⽂牡へ㥫照䅑杷允䅁䅁䅑䅁䑁䅁䅷䅁䭁乁䵑䅁䭁佁䭫䅁䭁䡁䕯䅁䉁䅁䅁允䅁䅁䅕䅁䅁䅁祄獰䵁䅉䅅䅁䕁䅁䅁睁䵁䅁䅁权乃兄䅁权灄权䅁权㥂䅂䅁允䅁䅁䅅䅁䙁䅁䅁䅁兄癯䅂䍄䉁䅁䅁䅂䅁䅁䅍䅄䅁䅁䅯六䅷䅁䅯眶䅯䅁䅯兢䅑䅁䅅䅁䉁䅁䅁杄十䅁䅁李㕁䑁䅁李㑁䑁䅙䅍㕁䅁䅁䍄䉁䅁䅁䅂䅁䅁䅍䅄䅁䅁䅯杌䄰䅁䅯朷䅯䅁䅯䅣䅑䅁䅅䅁䉁䅁䅁兂䅁䅁䅁䭷据䅷杷允䅁䅁䅑䅁䑁䅁䅷䅁䭁䙁䵑䅁䭁佁䭣䅁䭁䝁䔸䅁䉁䅁䅁允䅁䅁䅕杔ぢ捑婁䵄䵁䅉䅅䅁䕁䅁䅁睁䵁䅁䅁权䙃䅄䅁权瑄权䅁权睂䅂䅁允䅁䅁䅅䅁䙁乁㕶浦㡱乤⽳䍄䉁䅁䅁䅂䅁䅁䅍䅄䅁䅁䅯睺䅷䅁䅯䄶䅯䅁䅯䅣䅑䅁䅅䅁䉁䅁䅁杄佁䅁䅁免㑁䍁䄴兏㍁䑁䅣䅁䵁䅉䅅䅁䕁䅁䅁睁䵁䅁䅁权㍄䅄䅁权灄权䅁权瑂䅂䅁允䅁䅁䅅䅁䙁䅁䅁䅁权敃䄵䍄䉁䅁䅁䅂䅁䅁䅍䅄䅁䅁䅯䅍䄰䅁䅯朷䅯䅁䅯䅣䅑䅁䅅䅁䉁䅁䅁兂䅁䅁䅁䥉㜷䅑杷允䅁䅁䅑䅁䑁䅁䅷䅁䭁䡁䱅䅁䭁佁䭧䅁䭁佁䭷䅁䉁䅁䅁允䅁䅁䄴杄䅁䑁䅅杍畁䑁䅣兎ㅁ䅁䅁䍄䉁䅁䅁睁䅁䅁䅍䅄䅁䅁䅯兡䅷䅁䅯杇䅙䅁䅅䅁䉁䅁䅁权婂杂䅁䍄䉁䅁䅁䅂䅁䅁䅍䅄䅁䅁䅯䅪䄰䅁䅯䄶䅯䅁䅯全䅑䅁䅅䅁䉁䅁䅁杄佁䅁䅁免㉁䍁䄴睍ぁ䑁䅙䅁䵁䅉䅅䅁䕁䅁䅁睁䵁䅁䅁权湁睃䅁权牄权䅁权療䅂䅁允䅁䅁䅅䅁佁䉁䅉䅁祁䑁䅣䅍㉁䑁䅑兎睁䑁䅅䅁䵁䅉䅅䅁䕁䅁䅁睁䵁䅁䅁权㝁睃䅁权煄权䅁权獄权䅁允䅁䅁䅅䅁佁䅁䅷䅁睁䍁䄴免㑁䑁䅍䅁䵁䅉䅅䅁䕁䅁䅁睁䵁䅁䅁权卂䅄䅁权浄权䅁权療䅂䅁允䅁䅁䅅䅁佁䅁䅯䅁硁䍁䄴睎㍁䅁䅁䍄䉁䅁䅁䅂䅁䅁䅍䅄䅁䅁䅯䅦䅁䅁䅯允䅉䅁䅯杁䅉䅁䅅䅁䉁䅁䅁兂牂䱫桔㍩䘷䅑杷允䅁䅁䅑䅁䑁䅁䅷䅁䭁䡁䵯䅁䭁佁䭳䅁䭁䝁䔸䅁䉁䅁䅁允䅁䅁䄴杅䅁䑁䅣免㑁䑁䅅䅍ぁ䑁䅅杍䅁䅁杷允䅁䅁䅑䅁䑁䅁䅷䅁䭁䵁䱁䅁䭁佁䬴䅁䭁佁䭷䅁䉁䅁䅁允䅁䅁䅕䅁䅁佁噁唴䵁䅉䅅䅁䕁䅁䅁睁䵁䅁䅁权㕂䅄䅁权牄权䅁权䙃䅂䅁允䅁䅁䅅䅁佁䉁䅉䅁㕁䑁䅉睎㑁䑁䅑睍ぁ䑁䅑䅁䵁䅉䅅䅁䕁䅁䅁睁䵁䅁䅁权噃睃䅁权潄权䅁权瑂䅂䅁允䅁䅁䅅䅁佁䅁䄴䅁硁䑁䅕杌硁䑁䅙杍䅁䅁杷允䅁䅁䅑䅁䑁䅁䅷䅁䭁偁䱫䅁䭁佁䭣䅁䭁䡁䕁䅁䉁䅁䅁允䅁䅁䅕畮渫歸㍳歂䵁䅉䅅䅁䕁䅁䅁睁䵁䅁䅁权⭃允䅁权䭁䅁䅁权䕁杁䅁允䅁䅁䅅䅁䙁乁乎桙奂兏䅖䍄䉁䅁䅁䅂䅁䅁䅍䅄䅁䅁䅯末䅅䅁䅯䅂䅁䅁䅯兂䅁䅁䅅䅁䉁䅁䅁兂䅁䅁䅁㡲䱨兑杷允䅁䅁䅑䅁䑁䅁䅷䅁䭁䙁䵣䅁䭁佁䭯䅁䭁䡁䕅䅁䉁䅁䅁允䅁䅁䄴䅄䅁䑁䅁杌ぁ䑁䅧䅎䅁䅁杷允䅁䅁䅍䅁䑁䅁䅷䅁䭁䑁乷䅁䭁䍁䝙䅁䉁䅁䅁允䅁䅁䄴䅄䅁䑁䅫睎畁䑁䅑兎䅁䅁杷允䅁䅁䅑䅁䑁䅁䅷䅁䭁䑁䉉䅁䭁䅁䍅䅁䭁䅁䍉䅁䉁䅁䅁允䅁䅁䅕䭱䑸坷䑯ぶ䵁䅉䅅䅁䕁䅁䅁睁䵁䅁䅁权煂䅄䅁权浄权䅁权䑃䅂䅁允䅁䅁䅅䅁佁䅁䅷䅁硁䍁䄴睍㉁䑁䅅䅁䵁䅉䅅䅁䑁䅁䅁睁䵁䅁䅁权啃睃䅁权慁杂䅁允䅁䅁䅅䅁䭁䙁䜸䅁䵁䅉䅅䅁䕁䅁䅁睁䵁䅁䅁权䩄睃䅁权潄权䅁权䑃䅂䅁允䅁䅁䅅䅁䭁䕁䅣䅁䵁䅉䅅䅁䕁䅁䅁睁䵁䅁䅁权睃䅄䅁权潄权䅁权瑂䅂䅁允䅁䅁䅅䅁佁䅁䅯䅁㑁䍁䄴睍ㅁ䅁䅁䍄䉁䅁䅁䅂䅁䅁䅍䅄䅁䅁䅯督䅷䅁䅯朶䅯䅁䅯兣䅑䅁䅅䅁䉁䅁䅁杄䵁䅁䅁免畁䑁䅉杍㉁䅁䅁䍄䉁䅁䅁睁䅁䅁䅍䅄䅁䅁䅯䅢䄰䅁䅯杊䅙䅁䅅䅁䉁䅁䅁杄䵁䅁䅁李ㅁ䍁䄴䅎祁䅁䅁䍄䉁䅁䅁䅂䅁䅁䅍䅄䅁䅁䅯睐䄰䅁䅯朶䅯䅁䅯全䅑䅁䅅䅁䉁䅁䅁权䡂䅁䅁䍄䉁䅁䅁䅂䅁䅁䅍䅄䅁䅁䅯䅪䄰䅁䅯䄶䅯䅁䅯睧䅑䅁䅅䅁䉁䅁䅁杄䵁䅁䅁李畁䑁䅣免穁䅁䅁䍄䉁䅁䅁睁䅁䅁䅍䅄䅁䅁䅯睈䅳䅁䅯䅊䅙䅁䅅䅁䉁䅁䅁权兄元䅁䍄䉁䅁䅁䅂䅁䅁䅍䅄䅁䅁䅯杺䅁䅁䅯允䅉䅁䅯睁䅉䅁䅅䅁䉁䅁䅁兂杄內䕅奖匯䅑杷允䅁䅁䅑䅁䑁䅁䅷䅁䭁䅁䱳䅁䭁佁䭧䅁䭁䡁䕯䅁䉁䅁䅁允䅁䅁䄴䅄䅁䑁䅧杌硁䑁䅁䅎䅁䅁杷允䅁䅁䅑䅁䑁䅁䅷䅁䭁䱁䵍䅁䭁佁䭙䅁䭁䥁䕕䅁䉁䅁䅁允䅁䅁䅯睒䅁䅁杷允䅁䅁䅑䅁䑁䅁䅷䅁䭁䕁䉷䅁䭁佁䭣䅁䭁䡁䕅䅁䉁䅁䅁允䅁䅁䅕㙹䙆癴㥐樯䴸䅉䅅䅁䕁䅁䅁睁䵁䅁䅁权楁兄䅁权煄权䅁权睂䅂䅁允䅁䅁䅅䅁佁䅁䅷䅁睁䍁䄴兏㉁䑁䅕䅁䵁䅉䅅䅁䕁䅁䅁睁䵁䅁䅁权㥂兄䅁权牄权䅁权䑃䅂䅁允䅁䅁䅅䅁佁䉁䅉䅁㑁䑁䅙䅍睁䑁䅁䅍睁䑁䅁䅁䵁䅉䅅䅁䕁䅁䅁睁䵁䅁䅁权歄允䅁权䕁䅁䅁权䕁杁䅁允䅁䅁䅅䅁䙁䅁䅁䅁歄歯䉰䍄䉁䅁䅁䅂䅁䅁䅍䅄䅁䅁䅯杌䄰䅁䅯儶䅯䅁䅯来䅑䅁䅅䅁䉁䅁䅁兂䅁䅁䅁䅧䱌䅑杷允䅁䅁䅑䅁䑁䅁䅷䅁䭁䉁䱕䅁䭁佁䭙䅁䭁䡁䕯䅁䉁䅁䅁允䅁䅁䄴䅄䅁䑁䅅杌硁䑁䅫䅏䅁䅁杷允䅁䅁䅑䅁䑁䅁䅷䅁䭁䑁䱙䅁䭁佁䭫䅁䭁䡁䔰䅁䉁䅁䅁允䅁䅁䅕䅁䅁䍁硄欹䵁䅉䅅䅁䕁䅁䅁睁䵁䅁䅁权牄睃䅁权潄权䅁权䑃䅂䅁允䅁䅁䅅䅁佁䅁䅷䅁㕁䍁䄴杍㉁䑁䅉䅁䵁䅉䅅䅁䕁䅁䅁睁䵁䅁䅁权噂兄䅁权瑄权䅁权䑃䅂䅁允䅁䅁䅅䅁䙁䥁堲桢䑋偷⼴䍄䉁䅁䅁䅂䅁䅁䅍䅄䅁䅁䅯杷䅁䅁䅯充䅁䅁䅯兂䅁䅁䅅䅁䉁䅁䅁杄啁䅁䅁兎睁䑁䅉䅏ぁ䑁䅧杍ㅁ䑁䅁䅁䵁䅉䅅䅁䕁䅁䅁睁䵁䅁䅁权啁䅄䅁权灄权䅁权獄权䅁允䅁䅁䅅䅁䭁䕁䅣䅁䵁䅉䅅䅁䕁䅁䅁睁䵁䅁䅁权䑄䅁䅁权剁䅁䅁权䙁䅁䅁允䅁䅁䅅䅁佁䉁䅑䅁ぁ䑁䅅䅎ぁ䑁䅁䅍睁䑁䅁䅍䅁䅁杷允䅁䅁䅑䅁䑁䅁䅷䅁䭁䵁䅙䅁䭁䉁䅅䅁䭁䅁䅕䅁䉁䅁䅁允䅁䅁䄴杆䅁䑁䅅䅎睁䑁䅧䅎睁䑁䅁䅍睁䑁䅁䅁䵁䅉䅅䅁䕁䅁䅁睁䵁䅁䅁权㍁䅁䅁权䭁䅁䅁权䕁杁䅁允䅁䅁䅅䅁䙁䅁䉡啬䱏䍲䅒䍄䉁䅁䅁䅂䅁䅁䅍䅄䅁䅁䅯䅹䅁䅁䅯充䅁䅁䅯兂䅁䅁䅅䅁䉁䅁䅁杄啁䅁䅁睍祁䑁䅅䅍睁䑁䅁䅍睁䑁䅁䅁䵁䅉䅅䅁䕁䅁䅁睁䵁䅁䅁权畁睄䅁权畄权䅁权㙂䅂䅁允䅁䅁䅅䅁䙁䅁䅁䅁䅁䭇䅘䍄䉁䅁䅁䅂䅁䅁䅍䅄䅁䅁䅯䅲䅳䅁䅯䄶䅯䅁䅯䅣䅑䅁䅅䅁䉁䅁䅁权䡂䅁䅁䍄䉁䅁䅁䅂䅁䅁䅍䅄䅁䅁䅯䅥䄰䅁䅯儶䅯䅁䅯睢䅑䅁䅅䅁䉁䅁䅁兂䅁䅁䅁䅁橶䅑杷允䅁䅁䅑䅁䑁䅁䅷䅁䭁佁䱳䅁䭁佁䭯䅁䭁䥁䕍䅁䉁䅁䅁允䅁䅁䄴䅄䅁䑁䅅杌ぁ䑁䅫兎䅁䅁杷允䅁䅁䅑䅁䑁䅁䅷䅁䭁偁䭣䅁䭁佁䬰䅁䭁佁䭷䅁䉁䅁䅁允䅁䅁䅕䬯确欰椱䑯䴸䅉䅅䅁䕁䅁䅁睁䵁䅁䅁权㉂䅄䅁权煄权䅁权硂䅂䅁允䅁䅁䅅䅁佁䅁䅯䅁硁䍁䄴兏穁䅁䅁䍄䉁䅁䅁䅂䅁䅁䅍䅄䅁䅁䅯睆䅷䅁䅯儷䅯䅁䅯睧䅑䅁䅅䅁䉁䅁䅁兂㝁〳丫㉬匶睐杷允䅁䅁䅍䅁䑁䅁䅷䅁䭁䕁䱁䅁䭁䉁䝷䅁䉁䅁䅁允䅁䅁䅯睺䅙䅁杷允䅁䅁䅑䅁䑁䅁䅷䅁䭁䡁䵉䅁䭁佁䭙䅁䭁䡁䔰䅁䉁䅁䅁允䅁䅁䄴䅄䅁䑁䅁杌ㅁ䑁䅑睍䅁䅁杷允䅁䅁䅑䅁䑁䅁䅷䅁䭁䅁义䅁䭁佁䬰䅁䭁䡁䕯䅁䉁䅁䅁允䅁䅁䅕瑃橥䑣䬰歈䵁䅉䅅䅁䕁䅁䅁睁䵁䅁䅁权瑃睃䅁权牄权䅁权瑂䅂䅁允䅁䅁䅅䅁佁䉁䅉䅁㑁䑁䅁免㕁䑁䅣睎㍁䑁䅣䅁䵁䅉䅅䅁䕁䅁䅁睁䵁䅁䅁权い䅄䅁权晁杂䅁权杁杂䅁允䅁䅁䅅䅁䭁䍁䰰䅁䵁䅉䅅䅁䕁䅁䅁睁䵁䅁䅁权楁兄䅁权畄权䅁权獄权䅁允䅁䅁䅅䅁䙁䅁䅁䅁睂癫䅂䍄䉁䅁䅁䅂䅁䅁䅍䅄䅁䅁䅯東䄰䅁䅯眵䅯䅁䅯全䅑䅁䅅䅁䉁䅁䅁兂㡃䩤奍乂婙䅑杷允䅁䅁䅑䅁䑁䅁䅷䅁䭁佁䱙䅁䭁佁䭙䅁䭁佁䭷䅁䉁䅁䅁允䅁䅁䄴权䅁䑁䅁杌穁䑁䅫䅁䵁䅉䅅䅁䕁䅁䅁睁䵁䅁䅁权䝃䅄䅁权湄权䅁权睂䅂䅁允䅁䅁䅅䅁䙁䱁灁佸兗⬫⽗䍄䉁䅁䅁睁䅁䅁䅍䅄䅁䅁䅯䅱䅳䅁䅯䅈䅙䅁䅅䅁䉁䅁䅁权楂杂䅁䍄䉁䅁䅁䅂䅁䅁䅍䅄䅁䅁䅯杁䅳䅁䅯儷䅯䅁䅯䅣䅑䅁䅅䅁䉁䅁䅁兂奂扏䥔牤瘷睐杷允䅁䅁䅑䅁䑁䅁䅷䅁䭁䕁乧䅁䭁䉁䜸䅁䭁䍁䝁䅁䉁䅁䅁允䅁䅁䅯杈䅯䅁杷允䅁䅁䅑䅁䑁䅁䅷䅁䭁䕁䅧䅁䭁䅁䍅䅁䭁䅁䍕䅁䉁䅁䅁允䅁䅁䅕婉潸浵䡍䔰䵁䅉䅅䅁䕁䅁䅁睁䵁䅁䅁权佁䅄䅁权晁杂䅁权杁杂䅁允䅁䅁䅅䅁䭁乁䝳䅁䵁䅉䅅䅁䕁䅁䅁睁䵁䅁䅁权剃兄䅁权畄权䅁权䙃䅂䅁允䅁䅁䅅䅁䙁䅁䅁䅁睄昳䄱䍄䉁䅁䅁䅂䅁䅁䅍䅄䅁䅁䅯朸䄰䅁䅯儷䅯䅁䅯䄷䅯䅁䅅䅁䉁䅁䅁兂㍂灶愸㥌朳睐杷允䅁䅁䅑䅁䑁䅁䅷䅁䭁䑁䰴䅁䭁䉁䜸䅁䭁䍁䝁䅁䉁䅁䅁允䅁䅁䅯䅂䅧䅁杷允䅁䅁䅑䅁䑁䅁䅷䅁䭁䑁䰸䅁䭁䉁䜸䅁䭁䍁䝁䅁䉁䅁䅁允䅁䅁䅯儫䅙䅁杷允䅁䅁䅍䅁䑁䅁䅷䅁䭁䑁䰴䅁䭁䍁䝙䅁䉁䅁䅁允䅁䅁䄴䅄䅁䑁䅫䅏畁䑁䅁睍䅁䅁杷允䅁䅁䅑䅁䑁䅁䅷䅁䭁䡁乙䅁䭁佁䭫䅁䭁䡁䕯䅁䉁䅁䅁允䅁䅁䅕䅁䅁䝁湄〴䵁䅉䅅䅁䑁䅁䅁睁䵁䅁䅁权⽁睃䅁权流杂䅁允䅁䅁䅅䅁佁䅁䅷䅁㕁䑁䅫杌㉁䑁䅑䅁䵁䅉䅅䅁䑁䅁䅁睁䵁䅁䅁权㕂䅄䅁权奁杂䅁允䅁䅁䅅䅁䭁䕁䝑䅁䵁䅉䅅䅁䕁䅁䅁睁䵁䅁䅁权啁睃䅁权牄权䅁权療䅂䅁允䅁䅁䅅䅁佁䉁䅉䅁ぁ䑁䅙兎ㅁ䑁䅧兏穁䑁䅉䅁䵁䅉䅅䅁䕁䅁䅁睁䵁䅁䅁权煂䅄䅁权灄权䅁权睂䅂䅁允䅁䅁䅅䅁䙁䅁䅁䅁䅃猰䅚䍄䉁䅁䅁䅂䅁䅁䅍䅄䅁䅁䅯杨䅷䅁䅯朶䅯䅁䅯兢䅑䅁䅅䅁䉁䅁䅁权䡂䅁䅁䍄䉁䅁䅁䅂䅁䅁䅍䅄䅁䅁䅯共䅷䅁䅯朶䅯䅁䅯全䅑䅁䅅䅁䉁䅁䅁杄䵁䅁䅁䅍畁䑁䅉杍穁䅁䅁䍄䉁䅁䅁䅂䅁䅁䅍䅄䅁䅁䅯䅆䅷䅁䅯朶䅯䅁䅯䅣䅑䅁䅅䅁䉁䅁䅁杄䵁䅁䅁䅍畁䑁䅉䅏ㅁ䅁䅁䍄䉁䅁䅁䅂䅁䅁䅍䅄䅁䅁䅯䅮䅷䅁䅯朷䅯䅁䅯睧䅑䅁䅅䅁䉁䅁䅁兂䅁䅁䅁佁剮䅑杷允䅁䅁䅑䅁䑁䅁䅷䅁䭁䉁䴰䅁䭁佁䭯䅁䭁䡁䔰䅁䉁䅁䅁允䅁䅁䄴䅄䅁䑁䅁杌硁䑁䅉兏䅁䅁杷允䅁䅁䅑䅁䑁䅁䅷䅁䭁䵁䱙䅁䭁佁䭯䅁䭁䝁䔸䅁䉁䅁䅁允䅁䅁䄴䅄䅁䑁䅁杌穁䑁䅁䅏䅁䅁杷允䅁䅁䅍䅁䑁䅁䅷䅁䭁䥁䴸䅁䭁䉁䝷䅁䉁䅁䅁允䅁䅁䅯杙䅙䅁杷允䅁䅁䅍䅁䑁䅁䅷䅁䭁䉁义䅁䭁䉁䝧䅁䉁䅁䅁允䅁䅁䅯兌䅙䅁杷允䅁䅁䅍䅁䑁䅁䅷䅁䭁䉁乳䅁䭁䉁䝯䅁䉁䅁䅁允䅁䅁䅯杙䅙䅁杷允䅁䅁䅑䅁䑁䅁䅷䅁䭁偁䱉䅁䭁佁䭣䅁䭁䝁䔸䅁䉁䅁䅁允䅁䅁䅕⽷潕䥘䌹か䵁䅉䅅䅁䑁䅁䅁睁䵁䅁䅁权歄睃䅁权奁杂䅁允䅁䅁䅅䅁䭁䕁䝑䅁䵁䅉䅅䅁䕁䅁䅁睁䵁䅁䅁权⭄睃䅁权煄权䅁权硂䅂䅁允䅁䅁䅅䅁佁䅁䅷䅁穁䍁䄴䅎祁䑁䅅䅁䵁䅉䅅䅁䕁䅁䅁睁䵁䅁䅁权睄䅄䅁权潄权䅁权瑂䅂䅁允䅁䅁䅅䅁佁䅁䄴䅁祁䑁䅑杌睁䑁䅫李䅁䅁杷允䅁䅁䅑䅁䑁䅁䅷䅁䭁䥁乕䅁䭁佁䭙䅁䭁䝁䔸䅁䉁䅁䅁允䅁䅁䄴䅄䅁䑁䅍杌㕁䑁䅍免䅁䅁杷允䅁䅁䅍䅁䑁䅁䅷䅁䭁偁䱍䅁䭁䉁䝧䅁䉁䅁䅁允䅁䅁䅯䅦䅙䅁杷允䅁䅁䅑䅁䑁䅁䅷䅁䭁䭁䱍䅁䭁佁䭯䅁䭁䝁䔸䅁䉁䅁䅁允䅁䅁䄴䅄䅁䑁䅉杌祁䑁䅕睎䅁䅁杷允䅁䅁䅑䅁䑁䅁䅷䅁䭁䅁䵧䅁䭁佁䭣䅁䭁䡁䔰䅁䉁䅁䅁允䅁䅁䅕䵮村䡳潊稸䴸䅉䅅䅁䕁䅁䅁睁䵁䅁䅁权呄䅄䅁权煄权䅁权獄权䅁允䅁䅁䅅䅁佁䅁䅷䅁睁䍁䄴睍ㅁ䑁䅑䅁䵁䅉䅅䅁䑁䅁䅁睁䵁䅁䅁权䱃䅄䅁权敁杂䅁允䅁䅁䅅䅁䭁䩁䝉䅁䵁䅉䅅䅁䕁䅁䅁睁䵁䅁䅁权䵃睃䅁权浄权䅁权睂䅂䅁允䅁䅁䅅䅁佁䅁䅷䅁硁䍁䄴睎ㅁ䑁䅍䅁䵁䅉䅅䅁䕁䅁䅁睁䵁䅁䅁权杄睃䅁权瑄权䅁权獄权䅁允䅁䅁䅅䅁䭁䕁䅣䅁䵁䅉䅅䅁䕁䅁䅁睁䵁䅁䅁权橁睃䅁权瑄权䅁权睂䅂䅁允䅁䅁䅅䅁䙁䡁⭥确癯搳⽷䍄䉁䅁䅁䅂䅁䅁䅍䅄䅁䅁䅯末䅷䅁䅯朵䅯䅁䅯兣䅑䅁䅅䅁䉁䅁䅁杄䵁䅁䅁杍畁䑁䅉䅍ぁ䅁䅁䍄䉁䅁䅁睁䅁䅁䅍䅄䅁䅁䅯睩䅷䅁䅯䅊䅙䅁䅅䅁䉁䅁䅁权允䅂䅁䍄䉁䅁䅁䅂䅁䅁䅍䅄䅁䅁䅯全䅷䅁䅯朶䅯䅁䅯兦䅑䅁䅅䅁䉁䅁䅁杄䵁䅁䅁䅍畁䑁䅫杍硁䅁䅁䍄䉁䅁䅁睁䅁䅁䅍䅄䅁䅁䅯睋䅳䅁䅯杊䅙䅁䅅䅁䉁䅁䅁杄䵁䅁䅁䅏ㅁ䍁䄴睍祁䅁䅁䍄䉁䅁䅁䅂䅁䅁䅍䅄䅁䅁䅯朶䅳䅁䅯眶䅯䅁䅯䄷䅯䅁䅅䅁䉁䅁䅁杄十䅁䅁杍ぁ䑁䅫睎ぁ䑁䅉睍㉁䅁䅁䍄䉁䅁䅁䅂䅁䅁䅍䅄䅁䅁䅯睙䅁䅁䅯充䅁䅁䅯兂䅁䅁䅅䅁䉁䅁䅁杄啁䅁䅁睍ㅁ䑁䅫兎睁䑁䅁䅍睁䑁䅁䅁䵁䅉䅅䅁䕁䅁䅁睁䵁䅁䅁权㙂睃䅁权牄权䅁权瑂䅂䅁允䅁䅁䅅䅁佁䉁䅑䅁硁䑁䅁睍睁䑁䅉兎ㅁ䑁䅕睎䅁䅁杷允䅁䅁䅑䅁䑁䅁䅷䅁䭁䍁䴴䅁䭁佁䬴䅁䭁䡁䕯䅁䉁䅁䅁允䅁䅁䅕䅁䅁䅁㉁〸䵁䅉䅅䅁䕁䅁䅁睁䵁䅁䅁权䕁睃䅁权湄权䅁权硂䅂䅁允䅁䅁䅅䅁䭁䕁䅣䅁䵁䅉䅅䅁䕁䅁䅁睁䵁䅁䅁权⽁兄䅁权潄权䅁权獄权䅁允䅁䅁䅅䅁䭁䕁䅣䅁䵁䅉䅅䅁䕁䅁䅁睁䵁䅁䅁权ㅁ睃䅁权煄权䅁权瑂䅂䅁允䅁䅁䅅䅁佁䅁䅷䅁硁䍁䄴李ㅁ䑁䅑䅁䵁䅉䅅䅁䕁䅁䅁睁䵁䅁䅁权穄䅄䅁权瑄权䅁权療䅂䅁允䅁䅁䅅䅁䭁䕁䅣䅁䵁䅉䅅䅁䑁䅁䅁睁䵁䅁䅁权䝄䅄䅁权奁杂䅁允䅁䅁䅅䅁䭁䑁䝫䅁䵁䅉䅅䅁䕁䅁䅁睁䵁䅁䅁权㉁兄䅁权潄权䅁权䙃䅂䅁允䅁䅁䅅䅁佁䅁䄴䅁硁䑁䅑杌祁䑁䅕䅎䅁䅁杷允䅁䅁䅍䅁䑁䅁䅷䅁䭁䥁䵑䅁䭁䉁䝧䅁䉁䅁䅁允䅁䅁䅯兏䅙䅁杷允䅁䅁䅑䅁䑁䅁䅷䅁䭁䩁䱍䅁䭁佁䭫䅁䭁䡁䕯䅁䉁䅁䅁允䅁䅁䅕䅁䅁䅁潄䵯䵁䅉䅅䅁䕁䅁䅁睁䵁䅁䅁权ㅄ权䅁权煄权䅁权療䅂䅁允䅁䅁䅅䅁佁䅁䅯䅁睁䍁䄴睍㍁䅁䅁䍄䉁䅁䅁䅂䅁䅁䅍䅄䅁䅁䅯兵䅳䅁䅯朷䅯䅁䅯全䅑䅁䅅䅁䉁䅁䅁兂䅁䅁䅁䝷橮䅑杷允䅁䅁䅑䅁䑁䅁䅷䅁䭁佁䱕䅁䭁佁䭣䅁䭁佁䭷䅁䉁䅁䅁允䅁䅁䅕牕敧敨剶䕅䵁䅉䅅䅁䑁䅁䅁睁䵁䅁䅁权䝄䅄䅁权捁杂䅁允䅁䅁䅅䅁䭁䡁䝳䅁䵁䅉䅅䅁䕁䅁䅁睁䵁䅁䅁权䑃䅄䅁权煄权䅁权睂䅂䅁允䅁䅁䅅䅁佁䅁䅷䅁㕁䍁䄴杍㑁䑁䅙䅁䵁䅉䅅䅁䕁䅁䅁睁䵁䅁䅁权潃睃䅁权灄权䅁权療䅂䅁允䅁䅁䅅䅁䙁䅁䅁䅁䅁猹䅎䍄䉁䅁䅁䅂䅁䅁䅍䅄䅁䅁䅯免䅷䅁䅯䄶䅯䅁䅯䄷䅯䅁䅅䅁䉁䅁䅁权䡂䅁䅁䍄䉁䅁䅁䅂䅁䅁䅍䅄䅁䅁䅯睌䄸䅁䅯儷䅯䅁䅯䄷䅯䅁䅅䅁䉁䅁䅁兂䑃䵷桱扒余䅑杷允䅁䅁䅑䅁䑁䅁䅷䅁䭁䕁䱁䅁䭁佁䭳䅁䭁䡁䕁䅁䉁䅁䅁允䅁䅁䄴杅䅁䑁䅅䅏㑁䑁䅍䅍睁䑁䅍李䅁䅁杷允䅁䅁䅑䅁䑁䅁䅷䅁䭁䝁䵑䅁䭁佁䬰䅁䭁䡁䕯䅁䉁䅁䅁允䅁䅁䅕婪畤潅䅐樴䴸䅉䅅䅁䕁䅁䅁睁䵁䅁䅁权剂䅄䅁权潄权䅁权㙂䅂䅁允䅁䅁䅅䅁佁䅁䄴䅁硁䑁䅙杌ㅁ䑁䅍兏䅁䅁杷允䅁䅁䅑䅁䑁䅁䅷䅁䭁䩁䱍䅁䭁佁䭯䅁䭁䝁䔸䅁䉁䅁䅁允䅁䅁䄴䅄䅁䑁䅉杌㕁䑁䅁杍䅁䅁杷允䅁䅁䅍䅁䑁䅁䅷䅁䭁䕁䱷䅁䭁䉁䝷䅁䉁䅁䅁允䅁䅁䅯兔䅙䅁杷允䅁䅁䅑䅁䑁䅁䅷䅁䭁䍁䱷䅁䭁佁䭯䅁䭁䡁䔰䅁䉁䅁䅁允䅁䅁䄴䅄䅁䑁䅁杌ぁ䑁䅑睍䅁䅁杷允䅁䅁䅑䅁䑁䅁䅷䅁䭁䩁䱑䅁䭁佁䭯䅁䭁䝁䔸䅁䉁䅁䅁允䅁䅁䄴䅄䅁䑁䅁杌祁䑁䅉兏䅁䅁杷允䅁䅁䅑䅁䑁䅁䅷䅁䭁佁䱑䅁䭁佁䭫䅁䭁䥁䕕䅁䉁䅁䅁允䅁䅁䅕䅁䅁䵁䝁欰䵁䅉䅅䅁䕁䅁䅁睁䵁䅁䅁权煄睃䅁权灄权䅁权獄权䅁允䅁䅁䅅䅁䙁䅁䅁䅁䅁佂䅂䍄䉁䅁䅁睁䅁䅁䅍䅄䅁䅁䅯䅅䅳䅁䅯䅈䅙䅁䅅䅁䉁䅁䅁权獄杂䅁䍄䉁䅁䅁䅂䅁䅁䅍䅄䅁䅁䅯兂䅷䅁䅯儷䅯䅁䅯兢䅑䅁䅅䅁䉁䅁䅁兂獃䅥稶䭡䥌睐杷允䅁䅁䅑䅁䑁䅁䅷䅁䭁偁䵧䅁䭁佁䭫䅁䭁䡁䔰䅁䉁䅁䅁允䅁䅁䅕䅁䅁䥁瑁欱䵁䅉䅅䅁䕁䅁䅁睁䵁䅁䅁权䭄兄䅁权煄权䅁权㥂䅂䅁允䅁䅁䅅䅁佁䅁䅷䅁睁䍁䄴睍硁䑁䅙䅁䵁䅉䅅䅁䕁䅁䅁睁䵁䅁䅁权慃允䅁权潄权䅁权瑂䅂䅁允䅁䅁䅅䅁佁䅁䄴䅁祁䑁䅁杌祁䑁䅍杍䅁䅁杷允䅁䅁䅑䅁䑁䅁䅷䅁䭁䭁䉅䅁䭁䅁䅯䅁䭁䅁䍑䅁䉁䅁䅁允䅁䅁䅕⼵灵搸乌啇䵁䅉䅅䅁䕁䅁䅁睁䵁䅁䅁权䍁睃䅁权浄权䅁权獄权䅁允䅁䅁䅅䅁佁䅁䅷䅁睁䍁䄴䅎ㅁ䑁䅫䅁䵁䅉䅅䅁䕁䅁䅁睁䵁䅁䅁权硂䅄䅁权潄权䅁权㙂䅂䅁允䅁䅁䅅䅁佁䉁䅉䅁瑁䑁䅅䅍㑁䍁䄴李㉁䑁䅅䅁䵁䅉䅅䅁䕁䅁䅁睁䵁䅁䅁权㉂䅄䅁权畄权䅁权㙂䅂䅁允䅁䅁䅅䅁䙁䅁䅁䅁䅃癸䅎䍄䉁䅁䅁睁䅁䅁䅍䅄䅁䅁䅯兕䅷䅁䅯杈䅙䅁䅅䅁䉁䅁䅁权捂杂䅁䍄䉁䅁䅁䅂䅁䅁䅍䅄䅁䅁䅯杭䅅䅁䅯眵䅯䅁䅯䅣䅑䅁䅅䅁䉁䅁䅁兂呄坔光䑗䑫䅑杷允䅁䅁䅑䅁䑁䅁䅷䅁䭁䉁䱁䅁䭁佁䭙䅁䭁䡁䕁䅁䉁䅁䅁允䅁䅁䄴䅄䅁䑁䅁杌㉁䑁䅑䅎䅁䅁杷允䅁䅁䅑䅁䑁䅁䅷䅁䭁䙁䱧䅁䭁佁䬰䅁䭁䡁䕯䅁䉁䅁䅁允䅁䅁䅕⼵灵搸乊橷䴸䅉䅅䅁䕁䅁䅁睁䵁䅁䅁权祄兄䅁权煄权䅁权䑃䅂䅁允䅁䅁䅅䅁佁䅁䅷䅁硁䍁䄴䅎㑁䑁䅍䅁䵁䅉䅅䅁䕁䅁䅁睁䵁䅁䅁权歁睄䅁权湄权䅁权䑃䅂䅁允䅁䅁䅅䅁䙁䅁琴灳瘳睰䅦䍄䉁䅁䅁䅂䅁䅁䅍䅄䅁䅁䅯䅅䅳䅁䅯睈䅙䅁䅯䅉䅙䅁䅅䅁䉁䅁䅁权㙂杂䅁䍄䉁䅁䅁䅂䅁䅁䅍䅄䅁䅁䅯睱䅳䅁䅯眶䅯䅁䅯来䅑䅁䅅䅁䉁䅁䅁杄十䅁䅁兎ぁ䑁䅍杍ぁ䑁䅅䅏ㅁ䅁䅁䍄䉁䅁䅁䅂䅁䅁䅍䅄䅁䅁䅯睚䅳䅁䅯儶䅯䅁䅯兢䅑䅁䅅䅁䉁䅁䅁兂䅁䅁䅁䕁㕂䅷杷允䅁䅁䅑䅁䑁䅁䅷䅁䭁䥁乫䅁䭁佁䭙䅁䭁䝁䔰䅁䉁䅁䅁允䅁䅁䄴䅄䅁䑁䅍杌㕁䑁䅫兏䅁䅁杷允䅁䅁䅑䅁䑁䅁䅷䅁䭁䑁䴰䅁䭁佁䬰䅁䭁䡁䕁䅁䉁䅁䅁允䅁䅁䅕歇乧慅歡樶䴸䅉䅅䅁䕁䅁䅁睁䵁䅁䅁权㉁兄䅁权晁杂䅁权杁杂䅁允䅁䅁䅅䅁䭁佁䜸䅁䵁䅉䅅䅁䕁䅁䅁睁䵁䅁䅁权獃睃䅁权煄权䅁权療䅂䅁允䅁䅁䅅䅁䭁䕁䅣䅁䵁䅉䅅䅁䕁䅁䅁睁䵁䅁䅁权湃睃䅁权瑄权䅁权獄权䅁允䅁䅁䅅䅁䙁乁佮ㄹ橐晰⽣䍄䉁䅁䅁䅂䅁䅁䅍䅄䅁䅁䅯兴䅳䅁䅯儷䅯䅁䅯兣䅑䅁䅅䅁䉁䅁䅁兂㙃兓䍷㑋敦睐杷允䅁䅁䅑䅁䑁䅁䅷䅁䭁䕁䴴䅁䭁佁䭙䅁䭁䥁䕍䅁䉁䅁䅁允䅁䅁䅯睒䅁䅁杷允䅁䅁䅑䅁䑁䅁䅷䅁䭁䡁䵍䅁䭁䉁䜸䅁䭁䍁䝁䅁䉁䅁䅁允䅁䅁䅯杏䅙䅁杷允䅁䅁䅑䅁䑁䅁䅷䅁䭁䭁乷䅁䭁佁䭳䅁䭁䡁䕅䅁䉁䅁䅁允䅁䅁䄴杅䅁䑁䅉杍睁䑁䅧兎睁䑁䅫䅏䅁䅁杷允䅁䅁䅑䅁䑁䅁䅷䅁䭁䑁䱯䅁䭁佁䭙䅁䭁䥁䕍䅁䉁䅁䅁允䅁䅁䄴䅄䅁䑁䅉杌祁䑁䅍李䅁䅁杷允䅁䅁䅑䅁䑁䅁䅷䅁䭁䡁䵕䅁䭁佁䭧䅁䭁䝁䔸䅁䉁䅁䅁允䅁䅁䄴杄䅁䑁䅕免畁䑁䅙䅎㉁䅁䅁䍄䉁䅁䅁䅂䅁䅁䅍䅄䅁䅁䅯睹䅷䅁䅯朶䅯䅁䅯睢䅑䅁䅅䅁䉁䅁䅁杄䵁䅁䅁免畁䑁䅕䅍㕁䅁䅁䍄䉁䅁䅁䅂䅁䅁䅍䅄䅁䅁䅯兕䅳䅁䅯䄶䅯䅁䅯䄷䅯䅁䅅䅁䉁䅁䅁权䡂䅁䅁䍄䉁䅁䅁䅂䅁䅁䅍䅄䅁䅁䅯儲䅳䅁䅯眵䅯䅁䅯兦䅑䅁䅅䅁䉁䅁䅁兂⽄灩潳噏䴰䅑杷允䅁䅁䅑䅁䑁䅁䅷䅁䭁䥁䅯䅁䭁䅁䍅䅁䭁䅁䍉䅁䉁䅁䅁允䅁䅁䅕畖䙇㝁桳䔵䵁䅉䅅䅁䕁䅁䅁睁䵁䅁䅁权煄睃䅁权晁杂䅁权杁杂䅁允䅁䅁䅅䅁䭁䝁䜰䅁䵁䅉䅅䅁䕁䅁䅁睁䵁䅁䅁权㑃䅄䅁权煄权䅁权療䅂䅁允䅁䅁䅅䅁䭁䕁䅣䅁䵁䅉䅅䅁䑁䅁䅁睁䵁䅁䅁权㡃兄䅁权歁杂䅁允䅁䅁䅅䅁䭁䉁䕁䅁䵁䅉䅅䅁䕁䅁䅁睁䵁䅁䅁权䩁兄䅁权瑄权䅁权獄权䅁允䅁䅁䅅䅁䙁乁楅⼲⭬癡⽑䍄䉁䅁䅁䅂䅁䅁䅍䅄䅁䅁䅯睃䅳䅁䅯儶䅯䅁䅯兦䅑䅁䅅䅁䉁䅁䅁兂䅁䅁䅁䭁䡌䅑杷允䅁䅁䅑䅁䑁䅁䅷䅁䭁䙁䱫䅁䭁佁䬰䅁䭁䝁䔰䅁䉁䅁䅁允䅁䅁䅕䙎坯琵照䐶䴸䅉䅅䅁䕁䅁䅁睁䵁䅁䅁权捄䅄䅁权湄权䅁权療䅂䅁允䅁䅁䅅䅁䙁佁⭵䉖之佤⽇䍄䉁䅁䅁䅂䅁䅁䅍䅄䅁䅁䅯䅥䅷䅁䅯儷䅯䅁䅯䅣䅑䅁䅅䅁䉁䅁䅁兂㡄晱午坔兊睐杷允䅁䅁䅑䅁䑁䅁䅷䅁䭁䡁䵫䅁䭁佁䬰䅁䭁䡁䕁䅁䉁䅁䅁允䅁䅁䅕楁䡵瑆佮稳䴸䅉䅅䅁䑁䅁䅁睁䵁䅁䅁权祁兄䅁权歁杂䅁允䅁䅁䅅䅁䭁䍁伸䅁䵁䅉䅅䅁䕁䅁䅁睁䵁䅁䅁权楁䅄䅁权潄权䅁权睂䅂䅁允䅁䅁䅅䅁佁䅁䄴䅁祁䑁䅧杌ぁ䑁䅧杍䅁䅁杷允䅁䅁䅑䅁䑁䅁䅷䅁䭁䅁乑䅁䭁䉁䜸䅁䭁䍁䝁䅁䉁䅁䅁允䅁䅁䅯䅍䄴䅁杷允䅁䅁䅑䅁䑁䅁䅷䅁䭁䑁䵳䅁䭁佁䭳䅁䭁䡁䕅䅁䉁䅁䅁允䅁䅁䄴䅆䅁䑁䅑䅎㉁䑁䅧杍穁䑁䅉䅍ぁ䅁䅁䍄䉁䅁䅁睁䅁䅁䅍䅄䅁䅁䅯权䅷䅁䅯杊䅙䅁䅅䅁䉁䅁䅁杄䵁䅁䅁免睁䑁䅁杌硁䅁䅁䍄䉁䅁䅁䅂䅁䅁䅍䅄䅁䅁䅯朸䅳䅁䅯眶䅯䅁䅯䅣䅑䅁䅅䅁䉁䅁䅁杄十䅁䅁睍ぁ䑁䅅李㑁䑁䅅兎穁䅁䅁䍄䉁䅁䅁䅂䅁䅁䅍䅄䅁䅁䅯䅧䅳䅁䅯朶䅯䅁䅯䄷䅯䅁䅅䅁䉁䅁䅁杄䵁䅁䅁䅍畁䑁䅑䅎㉁䅁䅁䍄䉁䅁䅁䅂䅁䅁䅍䅄䅁䅁䅯䅉䅁䅁䅯权䅁䅁䅯兂䅁䅁䅅䅁䉁䅁䅁兂牁硨婢橺㍣䅑杷允䅁䅁䅑䅁䑁䅁䅷䅁䭁佁䱯䅁䭁佁䬴䅁䭁䝁䔰䅁䉁䅁䅁允䅁䅁䅕䅁䅁䅁婁唲䵁䅉䅅䅁䕁䅁䅁睁䵁䅁䅁权捂䅄䅁权灄权䅁权䙃䅂䅁允䅁䅁䅅䅁䙁䅁䅁䅁䅃乳䅰䍄䉁䅁䅁䅂䅁䅁䅍䅄䅁䅁䅯杤䄰䅁䅯䄶䅯䅁䅯全䅑䅁䅅䅁䉁䅁䅁权䡂䅁䅁䍄䉁䅁䅁䅂䅁䅁䅍䅄䅁䅁䅯杣䄰䅁䅯眵䅯䅁䅯兣䅑䅁䅅䅁䉁䅁䅁兂瑃桢奢浈祮睐杷允䅁䅁䅑䅁䑁䅁䅷䅁䭁偁义䅁䭁佁䭧䅁䭁䥁䕍䅁䉁䅁䅁允䅁䅁䄴杄䅁䑁䅅䅍畁䑁䅙免穁䅁䅁䍄䉁䅁䅁睁䅁䅁䅍䅄䅁䅁䅯睤䅷䅁䅯䅈䅙䅁䅅䅁䉁䅁䅁权敃杂䅁䍄䉁䅁䅁䅂䅁䅁䅍䅄䅁䅁䅯睤䅳䅁䅯儶䅯䅁䅯䄷䅯䅁䅅䅁䉁䅁䅁兂䅁䅁䅁䱷㝘䅑杷允䅁䅁䅑䅁䑁䅁䅷䅁䭁乁䱅䅁䭁佁䭳䅁䭁䥁䕍䅁䉁䅁䅁允䅁䅁䄴杅䅁䑁䅅兎㉁䑁䅍䅍睁䑁䅁䅍䅁䅁杷允䅁䅁䅑䅁䑁䅁䅷䅁䭁䅁䱑䅁䭁䉁䜸䅁䭁䍁䝁䅁䉁䅁䅁允䅁䅁䅯䅷䅫䅁杷允䅁䅁䅑䅁䑁䅁䅷䅁䭁䭁䱧䅁䭁佁䭳䅁䭁䝁䔰䅁䉁䅁䅁允䅁䅁䄴杅䅁䑁䅑李㉁䑁䅙睍硁䑁䅉䅍䅁䅁杷允䅁䅁䅑䅁䑁䅁䅷䅁䭁䉁䵑䅁䭁佁䬴䅁䭁䡁䔰䅁䉁䅁䅁允䅁䅁䅕䅁䅁䡁扙䕋䵅䅉䅅䅁䕁䅁䅁睁䵁䅁䅁权䵃兄䅁权湄权䅁权睂䅂䅁允䅁䅁䅅䅁䙁䝁汄䌰扌儫䅨䍄䉁䅁䅁䅂䅁䅁䅍䅄䅁䅁䅯兔䅷䅁䅯眶䅯䅁䅯兢䅑䅁䅅䅁䉁䅁䅁杄十䅁䅁李ㅁ䑁䅣兎穁䑁䅑兎㍁䅁䅁䍄䉁䅁䅁䅂䅁䅁䅍䅄䅁䅁䅯朷䄰䅁䅯朵䅯䅁䅯睢䅑䅁䅅䅁䉁䅁䅁杄䵁䅁䅁免畁䑁䅑李㑁䅁䅁䍄䉁䅁䅁睁䅁䅁䅍䅄䅁䅁䅯睉䄰䅁䅯杊䅙䅁䅅䅁䉁䅁䅁杄佁䅁䅁免睁䑁䅣杌祁䑁䅧䅁䵁䅉䅅䅁䕁䅁䅁睁䵁䅁䅁权奂兄䅁权湄权䅁权療䅂䅁允䅁䅁䅅䅁䙁䥁䉬余兘桯䅚䍄䉁䅁䅁䅂䅁䅁䅍䅄䅁䅁䅯䅡䅷䅁䅯朷䅯䅁䅯䄷䅯䅁䅅䅁䉁䅁䅁兂䅁䅁䅁䱧ㅲ䅷杷允䅁䅁䅑䅁䑁䅁䅷䅁䭁䱁䅣䅁䭁䅁䅯䅁䭁䅁䍑䅁䉁䅁䅁允䅁䅁䅕㘱睎児塲启䴸䅉䅅䅁䕁䅁䅁睁䵁䅁䅁权䡄睃䅁权畄权䅁权療䅂䅁允䅁䅁䅅䅁䙁䅁䅁䅁䅃㡍䅴䍄䉁䅁䅁䅂䅁䅁䅍䅄䅁䅁䅯杩䅷䅁䅯䄶䅯䅁䅯兦䅑䅁䅅䅁䉁䅁䅁权䡂䅁䅁䍄䉁䅁䅁睁䅁䅁䅍䅄䅁䅁䅯来䅷䅁䅯䅈䅙䅁䅅䅁䉁䅁䅁权浄䅃䅁䍄䉁䅁䅁䅂䅁䅁䅍䅄䅁䅁䅯䅊䄰䅁䅯朶䅯䅁䅯兢䅑䅁䅅䅁䉁䅁䅁杄䵁䅁䅁䅍畁䑁䅉䅏㕁䅁䅁䍄䉁䅁䅁䅂䅁䅁䅍䅄䅁䅁䅯䅌䄰䅁䅯朶䅯䅁䅯睧䅑䅁䅅䅁䉁䅁䅁权䡂䅁䅁䍄䉁䅁䅁䅂䅁䅁䅍䅄䅁䅁䅯䅰䅷䅁䅯䄶䅯䅁䅯睧䅑䅁䅅䅁䉁䅁䅁权敂䅄䅁䍄䉁䅁䅁䅂䅁䅁䅍䅄䅁䅁䅯儳䅷䅁䅯䄶䅯䅁䅯䅣䅑䅁䅅䅁䉁䅁䅁杄䭁䅁䅁兎畁䑁䅅睍䅁䅁杷允䅁䅁䅑䅁䑁䅁䅷䅁䭁䉁丰䅁䭁佁䬴䅁䭁䡁䕁䅁䉁䅁䅁允䅁䅁䅕䅁䅁佁摃〶䵁䅉䅅䅁䕁䅁䅁睁䵁䅁䅁权偃允䅁权䕁䅁䅁权䙁</t>
  </si>
  <si>
    <t>䅁䅁允䅁䅁䅅䅁䙁䅁䅁䕁⭃䙁䉬䍄䉁䅁䅁䅂䅁䅁䅍䅄䅁䅁䅯睯䅅䅁䅯允䅉䅁䅯杁䅉䅁䅅䅁䉁䅁䅁兂歂摁䵬䉅搷䅑杷允䅁䅁䅑䅁䑁䅁䅷䅁䭁䵁䱅䅁䭁佁䭳䅁䭁䡁䕁䅁䉁䅁䅁允䅁䅁䄴杅䅁䑁䅙䅏ㅁ䑁䅍䅍㍁䑁䅑䅎䅁䅁杷允䅁䅁䅑䅁䑁䅁䅷䅁䭁䡁䵯䅁䭁佁䭳䅁䭁䝁䔰䅁䉁䅁䅁允䅁䅁䄴杅䅁䑁䅣杍硁䑁䅧免睁䑁䅁䅍䅁䅁杷允䅁䅁䅑䅁䑁䅁䅷䅁䭁䑁䱯䅁䭁佁䭯䅁䭁䝁䔰䅁䉁䅁䅁允䅁䅁䄴䅄䅁䑁䅅杌祁䑁䅅李䅁䅁杷允䅁䅁䅑䅁䑁䅁䅷䅁䭁䭁䵣䅁䭁佁䬴䅁䭁䡁䔰䅁䉁䅁䅁允䅁䅁䅕䅁䅁䅁求唹䵁䅉䅅䅁䕁䅁䅁睁䵁䅁䅁权婃睃䅁权晁杂䅁权杁杂䅁允䅁䅁䅅䅁䭁䵁䤴䅁䵁䅉䅅䅁䕁䅁䅁睁䵁䅁䅁权硁睃䅁权煄权䅁权䑃䅂䅁允䅁䅁䅅䅁佁䅁䅷䅁睁䍁䄴兎㑁䑁䅧䅁䵁䅉䅅䅁䕁䅁䅁睁䵁䅁䅁权䅃睃䅁权煄权䅁权療䅂䅁允䅁䅁䅅䅁佁䅁䅷䅁睁䍁䄴睍ぁ䑁䅣䅁䵁䅉䅅䅁䑁䅁䅁睁䵁䅁䅁权湃睃䅁权慁杂䅁允䅁䅁䅅䅁䭁䵁䜰䅁䵁䅉䅅䅁䕁䅁䅁睁䵁䅁䅁权䱄䅄䅁权潄权䅁权獄权䅁允䅁䅁䅅䅁佁䅁䅷䅁ぁ䍁䄴䅎祁䑁䅉䅁䵁䅉䅅䅁䕁䅁䅁睁䵁䅁䅁权歁䅄䅁权煄权䅁权㙂䅂䅁允䅁䅁䅅䅁佁䅁䅷䅁睁䍁䄴兏睁䑁䅣䅁䵁䅉䅅䅁䕁䅁䅁睁䵁䅁䅁权䙂䅄䅁权瑄权䅁权瑂䅂䅁允䅁䅁䅅䅁䙁䱁昶楇搯佊⽉䍄䉁䅁䅁䅂䅁䅁䅍䅄䅁䅁䅯兇䅅䅁䅯允䅉䅁䅯杁䅉䅁䅅䅁䉁䅁䅁兂䙁捡楚㝡剁兑杷允䅁䅁䅑䅁䑁䅁䅷䅁䭁䱁䵳䅁䭁佁䬴䅁䭁䡁䕅䅁䉁䅁䅁允䅁䅁䅕䅁䅁佁偁〵䵁䅉䅅䅁䕁䅁䅁睁䵁䅁䅁权睁兄䅁权牄权䅁权獄权䅁允䅁䅁䅅䅁佁䉁䅉䅁ㅁ䑁䅣李㕁䑁䅍睍穁䑁䅕䅁䵁䅉䅅䅁䕁䅁䅁睁䵁䅁䅁权楄睃䅁权浄权䅁权㥂䅂䅁允䅁䅁䅅䅁佁䅁䅷䅁㉁䍁䄴李ぁ䑁䅧䅁䵁䅉䅅䅁䕁䅁䅁睁䵁䅁䅁权時䅁䅁权剁䅁䅁权䙁䅁䅁允䅁䅁䅅䅁佁䉁䅑䅁穁䑁䅧兎睁䑁䅁䅍睁䑁䅁䅍䅁䅁杷允䅁䅁䅑䅁䑁䅁䅷䅁䭁䡁䱷䅁䭁佁䭫䅁䭁佁䭷䅁䉁䅁䅁允䅁䅁䅯睒䅁䅁杷允䅁䅁䅑䅁䑁䅁䅷䅁䭁佁䱑䅁䭁佁䭙䅁䭁䡁䔰䅁䉁䅁䅁允䅁䅁䄴䅄䅁䑁䅅杌ぁ䑁䅣睎䅁䅁杷允䅁䅁䅑䅁䑁䅁䅷䅁䭁䱁䵳䅁䭁佁䬴䅁䭁䝁䔸䅁䉁䅁䅁允䅁䅁䅕䅁䅁䅁⭄〵䵁䅉䅅䅁䕁䅁䅁睁䵁䅁䅁权浄䅄䅁权浄权䅁权硂䅂䅁允䅁䅁䅅䅁佁䅁䅷䅁睁䍁䄴兏祁䑁䅫䅁䵁䅉䅅䅁䕁䅁䅁睁䵁䅁䅁权䱂兄䅁权煄权䅁权硂䅂䅁允䅁䅁䅅䅁佁䅁䅷䅁睁䍁䄴兎硁䑁䅍䅁䵁䅉䅅䅁䑁䅁䅁睁䵁䅁䅁权㝄䅄䅁权奁杂䅁允䅁䅁䅅䅁䭁䕁䝯䅁䵁䅉䅅䅁䕁䅁䅁睁䵁䅁䅁权楁兄䅁权牄权䅁权療䅂䅁允䅁䅁䅅䅁佁䉁䅑䅁硁䑁䅁睍穁䑁䅍兏穁䑁䅧兎䅁䅁杷允䅁䅁䅑䅁䑁䅁䅷䅁䭁䑁䴸䅁䭁佁䭣䅁䭁䡁䕯䅁䉁䅁䅁允䅁䅁䅕癴㥐䠱灪樯䴸䅉䅅䅁䕁䅁䅁睁䵁䅁䅁权䡂䅄䅁权牄权䅁权獄权䅁允䅁䅁䅅䅁佁䉁䅉䅁穁䑁䅉免祁䑁䅫䅍睁䑁䅁䅁䵁䅉䅅䅁䕁䅁䅁睁䵁䅁䅁权硄权䅁权牄权䅁权䙃䅂䅁允䅁䅁䅅䅁佁䉁䅉䅁穁䑁䅅兏穁䑁䅍䅍睁䑁䅍䅁䵁䅉䅅䅁䕁䅁䅁睁䵁䅁䅁权煁䅄䅁权畄权䅁权䑃䅂䅁允䅁䅁䅅䅁䙁䅁䅁䅁䅂佯䅊䍄䉁䅁䅁䅂䅁䅁䅍䅄䅁䅁䅯睱䅷䅁䅯朵䅯䅁䅯䅣䅑䅁䅅䅁䉁䅁䅁权䡂䅁䅁䍄䉁䅁䅁䅂䅁䅁䅍䅄䅁䅁䅯杏䅷䅁䅯䄶䅯䅁䅯来䅑䅁䅅䅁䉁䅁䅁杄佁䅁䅁李硁䍁䄴杍睁䑁䅧䅁䵁䅉䅅䅁䕁䅁䅁睁䵁䅁䅁权㙁䅄䅁权畄权䅁权㥂䅂䅁允䅁䅁䅅䅁䙁䅁䅁䅁䅁摆䅬䍄䉁䅁䅁睁䅁䅁䅍䅄䅁䅁䅯眫䅷䅁䅯䅊䅙䅁䅅䅁䉁䅁䅁权⭃睄䅁䍄䉁䅁䅁䅂䅁䅁䅍䅄䅁䅁䅯睚䅷䅁䅯朵䅯䅁䅯睢䅑䅁䅅䅁䉁䅁䅁权䡂䅁䅁䍄䉁䅁䅁睁䅁䅁䅍䅄䅁䅁䅯术䅷䅁䅯杇䅙䅁䅅䅁䉁䅁䅁权㥁杂䅁䍄䉁䅁䅁䅂䅁䅁䅍䅄䅁䅁䅯朹䅁䅁䅯权䅁䅁䅯䅂䅉䅁䅅䅁䉁䅁䅁兂瑂⼵灵搸䉉䅑杷允䅁䅁䅑䅁䑁䅁䅷䅁䭁䭁䵍䅁䭁佁䬰䅁䭁䡁䕁䅁䉁䅁䅁允䅁䅁䅕免獩䙈歰ぃ䵁䅉䅅䅁䕁䅁䅁睁䵁䅁䅁权呃允䅁权剁䅁䅁权䙁䅁䅁允䅁䅁䅅䅁佁䉁䅉䅁穁䑁䅣李ㅁ䑁䅑䅍睁䑁䅁䅁䵁䅉䅅䅁䕁䅁䅁睁䵁䅁䅁权塃兄䅁权煄权䅁权睂䅂䅁允䅁䅁䅅䅁佁䅁䅷䅁睁䍁䄴䅏穁䑁䅍䅁䵁䅉䅅䅁䕁䅁䅁睁䵁䅁䅁权⭄䅄䅁权晁杂䅁权杁杂䅁允䅁䅁䅅䅁䭁䍁䩁䅁䵁䅉䅅䅁䑁䅁䅁睁䵁䅁䅁权⭄䅄䅁权歁杂䅁允䅁䅁䅅䅁䭁䱁倸䅁䵁䅉䅅䅁䕁䅁䅁睁䵁䅁䅁权摂䅄䅁权瑄权䅁权睂䅂䅁允䅁䅁䅅䅁䙁䑁㝗畑⭉則䅊䍄䉁䅁䅁䅂䅁䅁䅍䅄䅁䅁䅯杨䄰䅁䅯眶䅯䅁䅯䄷䅯䅁䅅䅁䉁䅁䅁杄啁䅁䅁免㑁䑁䅣李㉁䑁䅫䅍睁䑁䅁䅁䵁䅉䅅䅁䕁䅁䅁睁䵁䅁䅁权祄兄䅁权煄权䅁权㥂䅂䅁允䅁䅁䅅䅁佁䅁䅷䅁硁䍁䄴䅎穁䑁䅍䅁䵁䅉䅅䅁䕁䅁䅁睁䵁䅁䅁权⭃睃䅁权瑄权䅁权䑃䅂䅁允䅁䅁䅅䅁䙁䑁晶㑔堲癢⽁䍄䉁䅁䅁䅂䅁䅁䅍䅄䅁䅁䅯䅆䅳䅁䅯朶䅯䅁䅯䄷䅯䅁䅅䅁䉁䅁䅁权䡂䅁䅁䍄䉁䅁䅁䅂䅁䅁䅍䅄䅁䅁䅯睱䅷䅁䅯眵䅯䅁䅯全䅑䅁䅅䅁䉁䅁䅁兂䥁兊乥偸煮睐杷允䅁䅁䅑䅁䑁䅁䅷䅁䭁䩁乑䅁䭁佁䬴䅁䭁佁䭷䅁䉁䅁䅁允䅁䅁䅕䅁䅁䥁湂挷䵁䅉䅅䅁䕁䅁䅁睁䵁䅁䅁权䍁睃䅁权浄权䅁权睂䅂䅁允䅁䅁䅅䅁佁䅁䅷䅁睁䍁䄴兏ぁ䑁䅫䅁䵁䅉䅅䅁䕁䅁䅁睁䵁䅁䅁权ぁ睃䅁权浄权䅁权睂䅂䅁允䅁䅁䅅䅁佁䅁䅷䅁硁䍁䄴睍㕁䑁䅕䅁䵁䅉䅅䅁䕁䅁䅁睁䵁䅁䅁权䙃兄䅁权浄权䅁权㥂䅂䅁允䅁䅁䅅䅁佁䅁䅯䅁穁䍁䄴䅍ぁ䅁䅁䍄䉁䅁䅁睁䅁䅁䅍䅄䅁䅁䅯䅗䅳䅁䅯䅇䅙䅁䅅䅁䉁䅁䅁权㥁杂䅁䍄䉁䅁䅁䅂䅁䅁䅍䅄䅁䅁䅯杸䅳䅁䅯眶䅯䅁䅯䅣䅑䅁䅅䅁䉁䅁䅁杄十䅁䅁兎ぁ䑁䅙免ぁ䑁䅁䅎硁䅁䅁䍄䉁䅁䅁睁䅁䅁䅍䅄䅁䅁䅯䅢䄰䅁䅯䅈䅙䅁䅅䅁䉁䅁䅁权牁杂䅁䍄䉁䅁䅁䅂䅁䅁䅍䅄䅁䅁䅯杬䅷䅁䅯儶䅯䅁䅯来䅑䅁䅅䅁䉁䅁䅁兂䅁䅁䅁䩑奌䅑杷允䅁䅁䅑䅁䑁䅁䅷䅁䭁乁䴴䅁䭁佁䬴䅁䭁佁䭷䅁䉁䅁䅁允䅁䅁䅕䅁䅁䕁⭂〱䵁䅉䅅䅁䕁䅁䅁睁䵁䅁䅁权䵂睃䅁权湄权䅁权睂䅂䅁允䅁䅁䅅䅁䙁䡁㥅瑃橥䉣䅚䍄䉁䅁䅁䅂䅁䅁䅍䅄䅁䅁䅯儳䅳䅁䅯朵䅯䅁䅯兣䅑䅁䅅䅁䉁䅁䅁杄䵁䅁䅁免畁䑁䅧杍穁䅁䅁䍄䉁䅁䅁䅂䅁䅁䅍䅄䅁䅁䅯䅴䅷䅁䅯朶䅯䅁䅯兢䅑䅁䅅䅁䉁䅁䅁权䡂䅁䅁䍄䉁䅁䅁䅂䅁䅁䅍䅄䅁䅁䅯条䅳䅁䅯䄶䅯䅁䅯来䅑䅁䅅䅁䉁䅁䅁杄佁䅁䅁免㍁䍁䄴睎㉁䑁䅙䅁䵁䅉䅅䅁䕁䅁䅁睁䵁䅁䅁权䙄睃䅁权畄权䅁权䑃䅂䅁允䅁䅁䅅䅁䙁䅁䅁䅁允倶䅆䍄䉁䅁䅁䅂䅁䅁䅍䅄䅁䅁䅯眰䅷䅁䅯䄶䅯䅁䅯睧䅑䅁䅅䅁䉁䅁䅁杄佁䅁䅁李硁䍁䄴李ㅁ䑁䅧䅁䵁䅉䅅䅁䕁䅁䅁睁䵁䅁䅁权塁兄䅁权湄权䅁权䙃䅂䅁允䅁䅁䅅䅁䙁䕁㉡⼸唳䉥䅦䍄䉁䅁䅁䅂䅁䅁䅍䅄䅁䅁䅯睓䅷䅁䅯朶䅯䅁䅯兦䅑䅁䅅䅁䉁䅁䅁权䡂䅁䅁䍄䉁䅁䅁䅂䅁䅁䅍䅄䅁䅁䅯杪䅷䅁䅯䄶䅯䅁䅯兦䅑䅁䅅䅁䉁䅁䅁杄佁䅁䅁免㑁䍁䄴䅏㕁䑁䅣䅁䵁䅉䅅䅁䕁䅁䅁睁䵁䅁䅁权䉁兄䅁权晁杂䅁权杁杂䅁允䅁䅁䅅䅁䭁䙁伴䅁䵁䅉䅅䅁䕁䅁䅁睁䵁䅁䅁权㝂睃䅁权牄权䅁权瑂䅂䅁允䅁䅁䅅䅁佁䉁䅑䅁硁䑁䅅兏㉁䑁䅕睎ㅁ䑁䅫䅎䅁䅁杷允䅁䅁䅑䅁䑁䅁䅷䅁䭁䩁䰴䅁䭁佁䭧䅁䭁䝁䔰䅁䉁䅁䅁允䅁䅁䄴杄䅁䑁䅅李畁䑁䅣兏㕁䅁䅁䍄䉁䅁䅁䅂䅁䅁䅍䅄䅁䅁䅯儯䅳䅁䅯眶䅯䅁䅯兣䅑䅁䅅䅁䉁䅁䅁杄十䅁䅁兏㕁䑁䅧免睁䑁䅅睍穁䅁䅁䍄䉁䅁䅁䅂䅁䅁䅍䅄䅁䅁䅯儰䅷䅁䅯朷䅯䅁䅯䅣䅑䅁䅅䅁䉁䅁䅁兂䅁䅁䅁䵑爷䅑杷允䅁䅁䅑䅁䑁䅁䅷䅁䭁䥁䱫䅁䭁佁䭯䅁䭁䡁䕁䅁䉁䅁䅁允䅁䅁䅯睒䅁䅁杷允䅁䅁䅑䅁䑁䅁䅷䅁䭁䕁乣䅁䭁佁䭙䅁䭁佁䭷䅁䉁䅁䅁允䅁䅁䄴䅄䅁䑁䅁杌㉁䑁䅉兏䅁䅁杷允䅁䅁䅑䅁䑁䅁䅷䅁䭁䙁䉣䅁䭁䅁䍅䅁䭁䅁䍉䅁䉁䅁䅁允䅁䅁䅕杰㑉硂杆歸䵁䅉䅅䅁䕁䅁䅁睁䵁䅁䅁权ㅃ䅄䅁权瑄权䅁权硂䅂䅁允䅁䅁䅅䅁䙁䥁䌯匹捨⽪⽙䍄䉁䅁䅁睁䅁䅁䅍䅄䅁䅁䅯兇䅷䅁䅯杊䅙䅁䅅䅁䉁䅁䅁杄䵁䅁䅁睎㕁䍁䄴兎祁䅁䅁䍄䉁䅁䅁䅂䅁䅁䅍䅄䅁䅁䅯䅗䅷䅁䅯儷䅯䅁䅯全䅑䅁䅅䅁䉁䅁䅁兂ㅁ牘䩰䅄㥌睐杷允䅁䅁䅍䅁䑁䅁䅷䅁䭁䉁䵯䅁䭁䍁䝙䅁䉁䅁䅁允䅁䅁䄴权䅁䑁䅫䅎畁䑁䅉䅁䵁䅉䅅䅁䑁䅁䅁睁䵁䅁䅁权歃䅄䅁权捁杂䅁允䅁䅁䅅䅁䭁䵁䝳䅁䵁䅉䅅䅁䕁䅁䅁睁䵁䅁䅁权䵂允䅁权浄权䅁权㙂䅂䅁允䅁䅁䅅䅁佁䅁䅷䅁硁䍁䄴杍㍁䑁䅙䅁䵁䅉䅅䅁䕁䅁䅁睁䵁䅁䅁权䥄䅄䅁权畄权䅁权療䅂䅁允䅁䅁䅅䅁䙁䅁䅁䅁䅄⭸䄵䍄䉁䅁䅁睁䅁䅁䅍䅄䅁䅁䅯兗䅷䅁䅯䅈䅙䅁䅅䅁䉁䅁䅁权䱃杂䅁䍄䉁䅁䅁䅂䅁䅁䅍䅄䅁䅁䅯杒䅳䅁䅯䄶䅯䅁䅯䅣䅑䅁䅅䅁䉁䅁䅁杄䵁䅁䅁李畁䑁䅙睍㍁䅁䅁䍄䉁䅁䅁䅂䅁䅁䅍䅄䅁䅁䅯杷䅳䅁䅯儷䅯䅁䅯兦䅑䅁䅅䅁䉁䅁䅁兂楃扒穢搯㙔睐杷允䅁䅁䅑䅁䑁䅁䅷䅁䭁䭁䴴䅁䭁佁䭣䅁䭁䡁䕁䅁䉁䅁䅁允䅁䅁䅕⽷潕䥘䌯捆䵁䅉䅅䅁䕁䅁䅁睁䵁䅁䅁权浄睃䅁权浄权䅁权療䅂䅁允䅁䅁䅅䅁佁䅁䅷䅁睁䍁䄴睍ㅁ䑁䅉䅁䵁䅉䅅䅁䑁䅁䅁睁䵁䅁䅁权奂睃䅁权流杂䅁允䅁䅁䅅䅁佁䅁䅷䅁㕁䑁䅅杌睁䑁䅧䅁䵁䅉䅅䅁䑁䅁䅁睁䵁䅁䅁权潁兄䅁权捁杂䅁允䅁䅁䅅䅁䭁䍁䡷䅁䵁䅉䅅䅁䑁䅁䅁睁䵁䅁䅁权㕃䅄䅁权歁杂䅁允䅁䅁䅅䅁䭁䉁关䅁䵁䅉䅅䅁䑁䅁䅁睁䵁䅁䅁权煃兄䅁权敁杂䅁允䅁䅁䅅䅁䭁䍁䥕䅁䵁䅉䅅䅁䕁䅁䅁睁䵁䅁䅁权汄允䅁权䭁䅁䅁权䕁杁䅁允䅁䅁䅅䅁䙁䉁愱䑚晶硔䅬䍄䉁䅁䅁䅂䅁䅁䅍䅄䅁䅁䅯䄳䅷䅁䅯儷䅯䅁䅯睢䅑䅁䅅䅁䉁䅁䅁兂䩁潶䰱㕬兢睐杷允䅁䅁䅍䅁䑁䅁䅷䅁䭁䙁乯䅁䭁䉁䝷䅁䉁䅁䅁允䅁䅁䅯睒䅙䅁杷允䅁䅁䅑䅁䑁䅁䅷䅁䭁䭁䴴䅁䭁佁䬴䅁䭁䝁䔸䅁䉁䅁䅁允䅁䅁䅕䅁䅁䥁卄啹䵁䅉䅅䅁䑁䅁䅁睁䵁䅁䅁权䉁兄䅁权慁杂䅁允䅁䅁䅅䅁䭁䵁䜰䅁䵁䅉䅅䅁䕁䅁䅁睁䵁䅁䅁权䥂睃䅁权潄权䅁权㙂䅂䅁允䅁䅁䅅䅁佁䅁䄴䅁硁䑁䅁杌睁䑁䅧李䅁䅁杷允䅁䅁䅑䅁䑁䅁䅷䅁䭁偁䵳䅁䭁佁䭧䅁䭁䡁䕁䅁䉁䅁䅁允䅁䅁䄴杄䅁䑁䅉䅍畁䑁䅕免㍁䅁䅁䍄䉁䅁䅁睁䅁䅁䅍䅄䅁䅁䅯眰䅷䅁䅯杊䅙䅁䅅䅁䉁䅁䅁杄䵁䅁䅁䅏硁䍁䄴䅍穁䅁䅁䍄䉁䅁䅁䅂䅁䅁䅍䅄䅁䅁䅯睩䅷䅁䅯眶䅯䅁䅯全䅑䅁䅅䅁䉁䅁䅁杄十䅁䅁䅎㕁䑁䅅睍ㅁ䑁䅑兏㕁䅁䅁䍄䉁䅁䅁䅂䅁䅁䅍䅄䅁䅁䅯䅋䄰䅁䅯睈䅙䅁䅯䅉䅙䅁䅅䅁䉁䅁䅁权㉁杄䅁䍄䉁䅁䅁䅂䅁䅁䅍䅄䅁䅁䅯全䅳䅁䅯儶䅯䅁䅯兦䅑䅁䅅䅁䉁䅁䅁兂䅁䅁䅁偁卌䅑杷允䅁䅁䅑䅁䑁䅁䅷䅁䭁䍁丸䅁䭁佁䬴䅁䭁䥁䕍䅁䉁䅁䅁允䅁䅁䅕䅁䅁䥁摃唱䵁䅉䅅䅁䕁䅁䅁睁䵁䅁䅁权穃䅄䅁权牄权䅁权睂䅂䅁允䅁䅁䅅䅁佁䉁䅑䅁硁䑁䅉睎㑁䑁䅑免㕁䑁䅁䅏䅁䅁杷允䅁䅁䅑䅁䑁䅁䅷䅁䭁䉁䵑䅁䭁佁䭣䅁䭁䡁䕯䅁䉁䅁䅁允䅁䅁䅕場啯歲桦爰䴸䅉䅅䅁䕁䅁䅁睁䵁䅁䅁权乂兄䅁权浄权䅁权䙃䅂䅁允䅁䅁䅅䅁佁䅁䅷䅁硁䍁䄴免㕁䑁䅙䅁䵁䅉䅅䅁䕁䅁䅁睁䵁䅁䅁权䭂睃䅁权牄权䅁权獄权䅁允䅁䅁䅅䅁佁䉁䅉䅁㕁䑁䅧杍穁䑁䅍免硁䑁䅉䅁䵁䅉䅅䅁䕁䅁䅁睁䵁䅁䅁权⭃睃䅁权煄权䅁权㥂䅂䅁允䅁䅁䅅䅁佁䅁䅷䅁硁䍁䄴睎ぁ䑁䅙䅁䵁䅉䅅䅁䕁䅁䅁睁䵁䅁䅁权穂䅄䅁权煄权䅁权瑂䅂䅁允䅁䅁䅅䅁佁䅁䅷䅁睁䍁䄴兏穁䑁䅧䅁䵁䅉䅅䅁䕁䅁䅁睁䵁䅁䅁权剃睃䅁权煄权䅁权㙂䅂䅁允䅁䅁䅅䅁佁䅁䅷䅁硁䍁䄴䅎ㅁ䑁䅕䅁䵁䅉䅅䅁䑁䅁䅁睁䵁䅁䅁权煁兄䅁权捁杂䅁允䅁䅁䅅䅁䭁䵁䜸䅁䵁䅉䅅䅁䑁䅁䅁睁䵁䅁䅁权橂䅄䅁权敁杂䅁允䅁䅁䅅䅁䭁䑁䝣䅁䵁䅉䅅䅁䕁䅁䅁睁䵁䅁䅁权剂睄䅁权瑄权䅁权䑃䅂䅁允䅁䅁䅅䅁䙁䕁畁楓敂桉䅸䍄䉁䅁䅁䅂䅁䅁䅍䅄䅁䅁䅯䅯䅳䅁䅯眶䅯䅁䅯兣䅑䅁䅅䅁䉁䅁䅁杄十䅁䅁李ㅁ䑁䅕兎祁䑁䅁䅍睁䅁䅁䍄䉁䅁䅁䅂䅁䅁䅍䅄䅁䅁䅯睎䅷䅁䅯䄶䅯䅁䅯睧䅑䅁䅅䅁䉁䅁䅁杄佁䅁䅁免㕁䍁䄴䅎㉁䑁䅕䅁䵁䅉䅅䅁䕁䅁䅁睁䵁䅁䅁权䥁睃䅁权湄权䅁权㙂䅂䅁允䅁䅁䅅䅁䙁䉁畓⭒㙆䅆䄵䍄䉁䅁䅁䅂䅁䅁䅍䅄䅁䅁䅯睇䅷䅁䅯朵䅯䅁䅯睢䅑䅁䅅䅁䉁䅁䅁杄䵁䅁䅁免畁䑁䅧䅎㑁䅁䅁䍄䉁䅁䅁睁䅁䅁䅍䅄䅁䅁䅯東䅷䅁䅯䅇䅙䅁䅅䅁䉁䅁䅁权㥁杂䅁䍄䉁䅁䅁䅂䅁䅁䅍䅄䅁䅁䅯杰䅷䅁䅯朶䅯䅁䅯来䅑䅁䅅䅁䉁䅁䅁权䡂䅁䅁䍄䉁䅁䅁䅂䅁䅁䅍䅄䅁䅁䅯睍䅳䅁䅯朶䅯䅁䅯睧䅑䅁䅅䅁䉁䅁䅁杄䵁䅁䅁䅍畁䑁䅍䅍㍁䅁䅁䍄䉁䅁䅁睁䅁䅁䅍䅄䅁䅁䅯朶䅷䅁䅯杊䅙䅁䅅䅁䉁䅁䅁杄䵁䅁䅁䅏祁䍁䄴兎㍁䅁䅁䍄䉁䅁䅁䅂䅁䅁䅍䅄䅁䅁䅯兂䅅䅁䅯充䅁䅁䅯兂䅁䅁䅅䅁䉁䅁䅁杄啁䅁䅁睍睁䑁䅍李睁䑁䅁䅍睁䑁䅁䅁䵁䅉䅅䅁䕁䅁䅁睁䵁䅁䅁权慁睃䅁权牄权䅁权瑂䅂䅁允䅁䅁䅅䅁佁䉁䅑䅁硁䑁䅍䅍㕁䑁䅅䅏㕁䑁䅫睎䅁䅁杷允䅁䅁䅑䅁䑁䅁䅷䅁䭁䩁䱕䅁䭁佁䭯䅁䭁佁䭷䅁䉁䅁䅁允䅁䅁䅯睒䅁䅁杷允䅁䅁䅍䅁䑁䅁䅷䅁䭁䍁久䅁䭁䉁䜴䅁䉁䅁䅁允䅁䅁䅯杍䅙䅁杷允䅁䅁䅑䅁䑁䅁䅷䅁䭁䡁䱙䅁䭁佁䭳䅁䭁䡁䕁䅁䉁䅁䅁允䅁䅁䄴杅䅁䑁䅑杍ぁ䑁䅑䅍睁䑁䅅杍䅁䅁杷允䅁䅁䅑䅁䑁䅁䅷䅁䭁䅁乷䅁䭁佁䭙䅁䭁䥁䕕䅁䉁䅁䅁允䅁䅁䄴䅄䅁䑁䅅杌㍁䑁䅅李䅁䅁杷允䅁䅁䅍䅁䑁䅁䅷䅁䭁䡁乧䅁䭁䉁䜴䅁䉁䅁䅁允䅁䅁䅯兹䅧䅁杷允䅁䅁䅑䅁䑁䅁䅷䅁䭁䭁䅙䅁䭁䅁䍅䅁䭁䅁䍕䅁䉁䅁䅁允䅁䅁䅕䍂瑐浺畎䔵䵁䅉䅅䅁䕁䅁䅁睁䵁䅁䅁权䉂允䅁权䉁杁䅁权䙁杁䅁允䅁䅁䅅䅁䙁䩁⽨䰯椶兯䉤䍄䉁䅁䅁䅂䅁䅁䅍䅄䅁䅁䅯兑䅅䅁䅯允䅉䅁䅯睁䅉䅁䅅䅁䉁䅁䅁兂䩃扁㝥䍗剳兑杷允䅁䅁䅑䅁䑁䅁䅷䅁䭁䙁乍䅁䭁佁䭧䅁䭁䝁䔰䅁䉁䅁䅁允䅁䅁䄴权䅁䑁䅙杌㍁䑁䅣䅁䵁䅉䅅䅁䕁䅁䅁睁䵁䅁䅁权啂睃䅁权潄权䅁权睂䅂䅁允䅁䅁䅅䅁佁䅁䅷䅁㍁䍁䄴䅏ぁ䑁䅙䅁䵁䅉䅅䅁䑁䅁䅁睁䵁䅁䅁权㡄睃䅁权流杂䅁允䅁䅁䅅䅁佁䅁䅷䅁㑁䑁䅧杌穁䑁䅫䅁䵁䅉䅅䅁䕁䅁䅁睁䵁䅁䅁权䱄䅄䅁权牄权䅁权䙃䅂䅁允䅁䅁䅅䅁佁䉁䅉䅁ぁ䑁䅙李睁䑁䅣睍ㅁ䑁䅙䅁䵁䅉䅅䅁䕁䅁䅁睁䵁䅁䅁权坂睃䅁权潄权䅁权䙃䅂䅁允䅁䅁䅅䅁佁䅁䅷䅁㑁䍁䄴睍穁䑁䅉䅁䵁䅉䅅䅁䕁䅁䅁睁䵁䅁䅁权䙂睃䅁权浄权䅁权睂䅂䅁允䅁䅁䅅䅁佁䅁䅷䅁祁䍁䄴杍㑁䑁䅕䅁䵁䅉䅅䅁䕁䅁䅁睁䵁䅁䅁权㡂䅄䅁权潄权䅁权䙃䅂䅁允䅁䅁䅅䅁佁䅁䄴䅁硁䑁䅉杌硁䑁䅫李䅁䅁杷允䅁䅁䅑䅁䑁䅁䅷䅁䭁䅁䴸䅁䭁佁䭙䅁䭁䥁䕕䅁䉁䅁䅁允䅁䅁䄴杄䅁䑁䅉兎畁䑁䅫李㑁䅁䅁䍄䉁䅁䅁䅂䅁䅁䅍䅄䅁䅁䅯兢䅷䅁䅯眵䅯䅁䅯䅣䅑䅁䅅䅁䉁䅁䅁兂慂䑚晶㑔䘰䅑杷允䅁䅁䅑䅁䑁䅁䅷䅁䭁䕁䴸䅁䭁佁䬰䅁䭁䥁䕕䅁䉁䅁䅁允䅁䅁䅕灰䕶䱉祂䐵䴸䅉䅅䅁䕁䅁䅁睁䵁䅁䅁权湁兄䅁权瑄权䅁权療䅂䅁允䅁䅁䅅䅁䙁䩁婱婭婭六䄷䍄䉁䅁䅁䅂䅁䅁䅍䅄䅁䅁䅯䅍䅳䅁䅯儷䅯䅁䅯全䅑䅁䅅䅁䉁䅁䅁兂䙄䱉祂䩡摈睐杷允䅁䅁䅑䅁䑁䅁䅷䅁䭁䭁䵳䅁䭁佁䭧䅁䭁䡁䔰䅁䉁䅁䅁允䅁䅁䅯睒䅁䅁杷允䅁䅁䅑䅁䑁䅁䅷䅁䭁䕁䱕䅁䭁佁䭣䅁䭁䡁䔰䅁䉁䅁䅁允䅁䅁䅕呦ㄸ牘䩰ぃ䵁䅉䅅䅁䕁䅁䅁睁䵁䅁䅁权㍃䅄䅁权煄权䅁权療䅂䅁允䅁䅁䅅䅁佁䅁䅷䅁睁䍁䄴睎ぁ䑁䅉䅁䵁䅉䅅䅁䑁䅁䅁睁䵁䅁䅁权畁兄䅁权捁杂䅁允䅁䅁䅅䅁䭁乁䝯䅁䵁䅉䅅䅁䕁䅁䅁睁䵁䅁䅁权煄睃䅁权灄权䅁权硂䅂䅁允䅁䅁䅅䅁䙁䅁䅁䅁䅁敤䅊䍄䉁䅁䅁䅂䅁䅁䅍䅄䅁䅁䅯睱䅷䅁䅯眵䅯䅁䅯䅣䅑䅁䅅䅁䉁䅁䅁兂時摋倲慲浪睐杷允䅁䅁䅑䅁䑁䅁䅷䅁䭁䑁䵉䅁䭁佁䭳䅁䭁䡁䕯䅁䉁䅁䅁允䅁䅁䄴杅䅁䑁䅉睎祁䑁䅧兎睁䑁䅁䅍䅁䅁杷允䅁䅁䅑䅁䑁䅁䅷䅁䭁䙁䵷䅁䭁佁䭯䅁䭁䡁䕅䅁䉁䅁䅁允䅁䅁䄴䅄䅁䑁䅁杌穁䑁䅉兎䅁䅁杷允䅁䅁䅍䅁䑁䅁䅷䅁䭁䍁临䅁䭁䉁䜴䅁䉁䅁䅁允䅁䅁䅯杤䅙䅁杷允䅁䅁䅑䅁䑁䅁䅷䅁䭁䉁䱙䅁䭁佁䭙䅁䭁䥁䕕䅁䉁䅁䅁允䅁䅁䄴䅄䅁䑁䅅杌㉁䑁䅣兏䅁䅁杷允䅁䅁䅍䅁䑁䅁䅷䅁䭁䍁丸䅁䭁䉁䜴䅁䉁䅁䅁允䅁䅁䅯児䅣䅁杷允䅁䅁䅑䅁䑁䅁䅷䅁䭁䵁䵫䅁䭁佁䬴䅁䭁䡁䕅䅁䉁䅁䅁允䅁䅁䅕䅁䅁䝁䅂唵䵁䅉䅅䅁䕁䅁䅁睁䵁䅁䅁权扃兄䅁权浄权䅁权睂䅂䅁允䅁䅁䅅䅁佁䅁䅷䅁ぁ䍁䄴睍㕁䑁䅑䅁䵁䅉䅅䅁䑁䅁䅁睁䵁䅁䅁权畁兄䅁权流杂䅁允䅁䅁䅅䅁佁䅁䄴䅁硁䑁䅁兎畁䑁䅉䅎䅁䅁杷允䅁䅁䅍䅁䑁䅁䅷䅁䭁䍁丸䅁䭁䍁䝙䅁䉁䅁䅁允䅁䅁䄴䅄䅁䑁䅅免祁䍁䄴杍䅁䅁杷允䅁䅁䅑䅁䑁䅁䅷䅁䭁䕁䵣䅁䭁佁䭙䅁䭁䝁䔸䅁䉁䅁䅁允䅁䅁䄴䅄䅁䑁䅑杌ぁ䑁䅑䅏䅁䅁杷允䅁䅁䅑䅁䑁䅁䅷䅁䭁䵁䵧䅁䭁佁䭙䅁䭁䝁䔰䅁䉁䅁䅁允䅁䅁䅯睒䅁䅁杷允䅁䅁䅑䅁䑁䅁䅷䅁䭁䥁䅍䅁䭁䉁䅅䅁䭁䅁䍑䅁䉁䅁䅁允䅁䅁䄴䅆䅁䑁䅅免ㅁ䑁䅁睍㕁䑁䅁䅍睁䅁䅁䍄䉁䅁䅁䅂䅁䅁䅍䅄䅁䅁䅯杅䅁䅁䅯充䅁䅁䅯䅂䅉䅁䅅䅁䉁䅁䅁杄啁䅁䅁免硁䑁䅧杍ㅁ䑁䅁䅍睁䑁䅁䅁䵁䅉䅅䅁䕁䅁䅁睁䵁䅁䅁权畄兄䅁权畄权䅁权䑃䅂䅁允䅁䅁䅅䅁䙁䅁䅁䅁兄兲䉪䍄䉁䅁䅁䅂䅁䅁䅍䅄䅁䅁䅯睚䅁䅁䅯䅂䅁䅁䅯䅂䅉䅁䅅䅁䉁䅁䅁兂䅁䅁䅁䥌癸兑杷允䅁䅁䅑䅁䑁䅁䅷䅁䭁䍁䵷䅁䭁佁䭣䅁䭁䝁䔰䅁䉁䅁䅁允䅁䅁䅕児塲㍯㥁歁䵁䅉䅅䅁䕁䅁䅁睁䵁䅁䅁权時睄䅁权湄权䅁权㥂䅂䅁允䅁䅁䅅䅁䙁䝁㡱䩤奍䅂䅴䍄䉁䅁䅁睁䅁䅁䅍䅄䅁䅁䅯睶䅷䅁䅯杈䅙䅁䅅䅁䉁䅁䅁权⽁杂䅁䍄䉁䅁䅁䅂䅁䅁䅍䅄䅁䅁䅯䅂䅷䅁䅯朷䅯䅁䅯睧䅑䅁䅅䅁䉁䅁䅁兂䅁䅁䅁䑧䍪䅑杷允䅁䅁䅑䅁䑁䅁䅷䅁䭁䩁䴸䅁䭁佁䬴䅁䭁䡁䔰䅁䉁䅁䅁允䅁䅁䅕䅁䅁䅁奄歫䵁䅉䅅䅁䕁䅁䅁睁䵁䅁䅁权潁䅄䅁权浄权䅁权䙃䅂䅁允䅁䅁䅅䅁佁䅁䅷䅁硁䍁䄴䅎ぁ䑁䅙䅁䵁䅉䅅䅁䕁䅁䅁睁䵁䅁䅁权䭃睃䅁权湄权䅁权㥂䅂䅁允䅁䅁䅅䅁䙁乁楅⼲⭬桡䅊䍄䉁䅁䅁䅂䅁䅁䅍䅄䅁䅁䅯睚䅷䅁䅯眶䅯䅁䅯兢䅑䅁䅅䅁䉁䅁䅁杄十䅁䅁免ぁ䑁䅑睍㉁䑁䅍李穁䅁䅁䍄䉁䅁䅁䅂䅁䅁䅍䅄䅁䅁䅯公䅷䅁䅯儷䅯䅁䅯全䅑䅁䅅䅁䉁䅁䅁兂䱃佢㝦晱祇睐杷允䅁䅁䅑䅁䑁䅁䅷䅁䭁䥁䱍䅁䭁佁䭧䅁䭁䡁䕅䅁䉁䅁䅁允䅁䅁䅯睒䅁䅁杷允䅁䅁䅑䅁䑁䅁䅷䅁䭁䙁䵙䅁䭁佁䬰䅁䭁䡁䕯䅁䉁䅁䅁允䅁䅁䅕捫㙫㥐䙂稯䴸䅉䅅䅁䕁䅁䅁睁䵁䅁䅁权坁䅄䅁权牄权䅁权獄权䅁允䅁䅁䅅䅁佁䉁䅉䅁ㅁ䑁䅅兏㉁䑁䅑䅍穁䑁䅕䅁䵁䅉䅅䅁䕁䅁䅁睁䵁䅁䅁权㑄睃䅁权灄权䅁权㥂䅂䅁允䅁䅁䅅䅁䙁䅁䅁䅁䅄敗䅆䍄䉁䅁䅁䅂䅁䅁䅍䅄䅁䅁䅯䄳䅷䅁䅯朶䅯䅁䅯睧䅑䅁䅅䅁䉁䅁䅁杄䵁䅁䅁䅍畁䑁䅁䅍ㅁ䅁䅁䍄䉁䅁䅁䅂䅁䅁䅍䅄䅁䅁䅯睅䄰䅁䅯朷䅯䅁䅯䅣䅑䅁䅅䅁䉁䅁䅁兂䅁䅁䅁䵁佢䅑杷允䅁䅁䅑䅁䑁䅁䅷䅁䭁偁䭅䅁䭁佁䭣䅁䭁䥁䕍䅁䉁䅁䅁允䅁䅁䅕㝤昶楇搯䕁䵁䅉䅅䅁䕁䅁䅁睁䵁䅁䅁权噁兄䅁权畄权䅁权睂䅂䅁允䅁䅁䅅䅁䙁䅁䅁䅁䅄㥯䅔䍄䉁䅁䅁䅂䅁䅁䅍䅄䅁䅁䅯兺䅳䅁䅯儷䅯䅁䅯睢䅑䅁䅅䅁䉁䅁䅁兂剄瑉㕶浦䵲睐杷允䅁䅁䅍䅁䑁䅁䅷䅁䭁䉁乙䅁䭁䉁䝧䅁䉁䅁䅁允䅁䅁䅯兇䅙䅁杷允䅁䅁䅑䅁䑁䅁䅷䅁䭁䝁䉣䅁䭁䅁䅑䅁䭁䅁䍑䅁䉁䅁䅁允䅁䅁䅕䅁䅁䅷慍に䵅䅉䅅䅁䕁䅁䅁睁䵁䅁䅁权桁䅄䅁权畄权䅁权㙂䅂䅁允䅁䅁䅅䅁䙁䅁䅁䅁䅁㥤䅎䍄䉁䅁䅁䅂䅁䅁䅍䅄䅁䅁䅯杬䅳䅁䅯朷䅯䅁䅯来䅑䅁䅅䅁䉁䅁䅁兂䅁䅁䅁䙁䱪䅷杷允䅁䅁䅑䅁䑁䅁䅷䅁䭁偁䰰䅁䭁佁䭧䅁䭁䝁䔸䅁䉁䅁䅁允䅁䅁䄴杄䅁䑁䅅兏畁䑁䅁兏祁䅁䅁䍄䉁䅁䅁䅂䅁䅁䅍䅄䅁䅁䅯睵䅷䅁䅯儶䅯䅁䅯来䅑䅁䅅䅁䉁䅁䅁兂䅁䅁䅁䙯漯䅑杷允䅁䅁䅑䅁䑁䅁䅷䅁䭁䵁䵍䅁䭁佁䭙䅁䭁佁䭷䅁䉁䅁䅁允䅁䅁䄴䅄䅁䑁䅉杌硁䑁䅧睎䅁䅁杷允䅁䅁䅑䅁䑁䅁䅷䅁䭁䍁义䅁䭁佁䭳䅁䭁䥁䕍䅁䉁䅁䅁允䅁䅁䄴䅆䅁䑁䅅免穁䑁䅑杍ㅁ䑁䅑䅎㉁䅁䅁䍄䉁䅁䅁睁䅁䅁䅍䅄䅁䅁䅯儱䅳䅁䅯䅇䅙䅁䅅䅁䉁䅁䅁权䭂杂䅁䍄䉁䅁䅁睁䅁䅁䅍䅄䅁䅁䅯兯䅷䅁䅯杈䅙䅁䅅䅁䉁䅁䅁权祁杂䅁䍄䉁䅁䅁䅂䅁䅁䅍䅄䅁䅁䅯眸䅯䅁䅯眵䅯䅁䅯䄷䅯䅁䅅䅁䉁䅁䅁兂歁ㅄ㙋眸砳睐杷允䅁䅁䅑䅁䑁䅁䅷䅁䭁䥁䱫䅁䭁佁䬴䅁䭁䡁䔰䅁䉁䅁䅁允䅁䅁䅕䅁䅁佁杄唴䵁䅉䅅䅁䕁䅁䅁睁䵁䅁䅁权䕂䅄䅁权煄权䅁权䙃䅂䅁允䅁䅁䅅䅁佁䅁䅷䅁睁䍁䄴兎睁䑁䅉䅁䵁䅉䅅䅁䑁䅁䅁睁䵁䅁䅁权楃䅄䅁权敁杂䅁允䅁䅁䅅䅁䭁䩁䝣䅁䵁䅉䅅䅁䕁䅁䅁睁䵁䅁䅁权獁睃䅁权畄权䅁权獄权䅁允䅁䅁䅅䅁䙁䅁䅁䅁睃⽅䅆䍄䉁䅁䅁䅂䅁䅁䅍䅄䅁䅁䅯光䅷䅁䅯儷䅯䅁䅯兦䅑䅁䅅䅁䉁䅁䅁兂㕁䵴㉨灶焯睐杷允䅁䅁䅑䅁䑁䅁䅷䅁䭁䕁䵷䅁䭁佁䭯䅁䭁佁䭷䅁䉁䅁䅁允䅁䅁䄴䅄䅁䑁䅁杌㕁䑁䅙李䅁䅁杷允䅁䅁䅑䅁䑁䅁䅷䅁䭁䕁䱍䅁䭁佁䭧䅁䭁䡁䔰䅁䉁䅁䅁允䅁䅁䄴杄䅁䑁䅉䅍畁䑁䅁杍㍁䅁䅁䍄䉁䅁䅁䅂䅁䅁䅍䅄䅁䅁䅯兵䅳䅁䅯儶䅯䅁䅯睧䅑䅁䅅䅁䉁䅁䅁兂䅁䅁䅁䩧卶䅑杷允䅁䅁䅑䅁䑁䅁䅷䅁䭁䡁䱑䅁䭁佁䭙䅁䭁䡁䕅䅁䉁䅁䅁允䅁䅁䄴䅄䅁䑁䅉杌㕁䑁䅅杍䅁䅁杷允䅁䅁䅑䅁䑁䅁䅷䅁䭁䉁䵫䅁䭁佁䭧䅁䭁䡁䕯䅁䉁䅁䅁允䅁䅁䄴䅄䅁䑁䅅兎畁䑁䅧李䅁䅁杷允䅁䅁䅑䅁䑁䅁䅷䅁䭁䭁䵉䅁䭁䉁䜸䅁䭁䍁䝁䅁䉁䅁䅁允䅁䅁䅯兊䅣䅁杷允䅁䅁䅑䅁䑁䅁䅷䅁䭁䅁䱁䅁䭁佁䬰䅁䭁䡁䕯䅁䉁䅁䅁允䅁䅁䅕䥒獴⼵灵䕂䵁䅉䅅䅁䕁䅁䅁睁䵁䅁䅁权歂兄䅁权牄权䅁权瑂䅂䅁允䅁䅁䅅䅁佁䉁䅑䅁硁䑁䅕䅎睁䑁䅙睎ㅁ䑁䅉䅍䅁䅁杷允䅁䅁䅍䅁䑁䅁䅷䅁䭁䭁䱑䅁䭁䉁䝯䅁䉁䅁䅁允䅁䅁䅯材䅙䅁杷允䅁䅁䅑䅁䑁䅁䅷䅁䭁䅁䱍䅁䭁佁䬰䅁䭁䡁䕯䅁䉁䅁䅁允䅁䅁䅕䬯确欰椱䑙䴸䅉䅅䅁䕁䅁䅁睁䵁䅁䅁权歁睃䅁权煄权䅁权瑂䅂䅁允䅁䅁䅅䅁佁䅁䅷䅁睁䍁䄴睎ぁ䑁䅧䅁䵁䅉䅅䅁䕁䅁䅁睁䵁䅁䅁权䉂睃䅁权晁杂䅁权杁杂䅁允䅁䅁䅅䅁䭁䍁䨰䅁䵁䅉䅅䅁䕁䅁䅁睁䵁䅁䅁权⭄睃䅁权瑄权䅁权睂䅂䅁允䅁䅁䅅䅁䙁䉁稸䍦剌硁䅎䍄䉁䅁䅁䅂䅁䅁䅍䅄䅁䅁䅯睊䅷䅁䅯朵䅯䅁䅯兦䅑䅁䅅䅁䉁䅁䅁杄䵁䅁䅁睍畁䑁䅑睎ㅁ䅁䅁䍄䉁䅁䅁䅂䅁䅁䅍䅄䅁䅁䅯䅰䅳䅁䅯朶䅯䅁䅯兢䅑䅁䅅䅁䉁䅁䅁杄䵁䅁䅁䅍畁䑁䅕䅏㕁䅁䅁䍄䉁䅁䅁䅂䅁䅁䅍䅄䅁䅁䅯先䄰䅁䅯儶䅯䅁䅯䄷䅯䅁䅅䅁䉁䅁䅁兂䅁䅁䅁䡁䠯䅑杷允䅁䅁䅑䅁䑁䅁䅷䅁䭁䅁䰰䅁䭁佁䭧䅁䭁䥁䕍䅁䉁䅁䅁允䅁䅁䄴䅄䅁䑁䅣䅍畁䑁䅅李䅁䅁杷允䅁䅁䅍䅁䑁䅁䅷䅁䭁偁䭷䅁䭁䍁䝙䅁䉁䅁䅁允䅁䅁䄴䅄䅁䑁䅫睎畁䑁䅧免䅁䅁杷允䅁䅁䅑䅁䑁䅁䅷䅁䭁䡁䄴䅁䭁䅁䅑䅁䭁䅁䅕䅁䉁䅁䅁允䅁䅁䅕䅁䅁䙧圸啕䵅䅉䅅䅁䕁䅁䅁睁䵁䅁䅁权灁兄䅁权瑄权䅁权䑃䅂䅁允䅁䅁䅅䅁䙁䝁䡲偨〯砳䅤䍄䉁䅁䅁䅂䅁䅁䅍䅄䅁䅁䅯朱䅷䅁䅯朶䅯䅁䅯来䅑䅁䅅䅁䉁䅁䅁杄䵁䅁䅁䅍畁䑁䅉䅎ㅁ䅁䅁䍄䉁䅁䅁䅂䅁䅁䅍䅄䅁䅁䅯杙䅷䅁䅯眵䅯䅁䅯䄷䅯䅁䅅䅁䉁䅁䅁兂剂搵版䭶㐷睐杷允䅁䅁䅑䅁䑁䅁䅷䅁䭁䑁乑䅁䭁佁䭯䅁䭁䡁䕯䅁䉁䅁䅁允䅁䅁䄴权䅁䑁䅁杌祁䑁䅕䅁䵁䅉䅅䅁䕁䅁䅁睁䵁䅁䅁权䉁兄䅁权瑄权䅁权獄权䅁允䅁䅁䅅䅁䙁䙁歰㥏倹兪䅚䍄䉁䅁䅁䅂䅁䅁䅍䅄䅁䅁䅯杘䄰䅁䅯朵䅯䅁䅯䄷䅯䅁䅅䅁䉁䅁䅁杄䵁䅁䅁杍畁䑁䅫䅎㕁䅁䅁䍄䉁䅁䅁䅂䅁䅁䅍䅄䅁䅁䅯䅸䄰䅁䅯儶䅯䅁䅯来䅑䅁䅅䅁䉁䅁䅁兂䅁䅁䅁䝁奲䅑杷允䅁䅁䅍䅁䑁䅁䅷䅁䭁䕁䵙䅁䭁䉁䜴䅁䉁䅁䅁允䅁䅁䅯睐䅙䅁杷允䅁䅁䅑䅁䑁䅁䅷䅁䭁䝁䱷䅁䭁佁䬴䅁䭁䡁䕁䅁䉁䅁䅁允䅁䅁䅕䅁䅁䅁噸歆䵅䅉䅅䅁䕁䅁䅁睁䵁䅁䅁权䅃睃䅁权潄权䅁权瑂䅂䅁允䅁䅁䅅䅁佁䉁䅁䅁瑁䑁䅉杍畁䑁䅁杍ㅁ䅁䅁䍄䉁䅁䅁䅂䅁䅁䅍䅄䅁䅁䅯杋䅷䅁䅯眵䅯䅁䅯睧䅑䅁䅅䅁䉁䅁䅁兂䡄橤⽫癭杉䅑杷允䅁䅁䅑䅁䑁䅁䅷䅁䭁䥁䱫䅁䭁佁䭣䅁䭁䡁䕁䅁䉁䅁䅁允䅁䅁䅕䅡啇㕉ㅓ樶䴸䅉䅅䅁䕁䅁䅁睁䵁䅁䅁权䅃䅄䅁权煄权䅁权㙂䅂䅁允䅁䅁䅅䅁佁䅁䅯䅁睁䍁䄴睍㑁䅁䅁䍄䉁䅁䅁䅂䅁䅁䅍䅄䅁䅁䅯朱䅷䅁䅯儶䅯䅁䅯䄷䅯䅁䅅䅁䉁䅁䅁兂䅁䅁䅁䡧䉲䅑杷允䅁䅁䅑䅁䑁䅁䅷䅁䭁䩁䵫䅁䭁佁䭯䅁䭁䡁䕅䅁䉁䅁䅁允䅁䅁䅯睒䅁䅁杷允䅁䅁䅍䅁䑁䅁䅷䅁䭁䝁䱙䅁䭁䉁䝧䅁䉁䅁䅁允䅁䅁䅯克䅙䅁杷允䅁䅁䅑䅁䑁䅁䅷䅁䭁䙁䱙䅁䭁佁䭫䅁䭁䡁䔰䅁䉁䅁䅁允䅁䅁䅕䅁䅁䅁䭂唱䵁䅉䅅䅁䕁䅁䅁睁䵁䅁䅁权䩄睃䅁权湄权䅁权硂䅂䅁允䅁䅁䅅䅁䙁䵁奈䬹䥫⽇⼰䍄䉁䅁䅁睁䅁䅁䅍䅄䅁䅁䅯杧䅳䅁䅯杈䅙䅁䅅䅁䉁䅁䅁权塃杂䅁䍄䉁䅁䅁䅂䅁䅁䅍䅄䅁䅁䅯䅮䅷䅁䅯朷䅯䅁䅯䅣䅑䅁䅅䅁䉁䅁䅁兂䅁䅁䅁䭧䥘䅑杷允䅁䅁䅍䅁䑁䅁䅷䅁䭁䱁䵅䅁䭁䉁䜴䅁䉁䅁䅁允䅁䅁䅯䅎䅙䅁杷允䅁䅁䅑䅁䑁䅁䅷䅁䭁䡁䉉䅁䭁䅁䍅䅁䭁䅁䍉䅁䉁䅁䅁允䅁䅁䅕䵅㠰摵唯䕺䵁䅉䅅䅁䕁䅁䅁睁䵁䅁䅁权慂䅄䅁权畄权䅁权獄权䅁允䅁䅁䅅䅁䙁䅁䅁䅁䅁㝤䅨䍄䉁䅁䅁䅂䅁䅁䅍䅄䅁䅁䅯睖䅳䅁䅯朷䅯䅁䅯䅣䅑䅁䅅䅁䉁䅁䅁兂䅁䅁䅁䥁穩䅑杷允䅁䅁䅑䅁䑁䅁䅷䅁䭁䥁䱁䅁䭁佁䭯䅁䭁䝁䔰䅁䉁䅁䅁允䅁䅁䄴䅄䅁䑁䅁杌ぁ䑁䅅兏䅁䅁杷允䅁䅁䅑䅁䑁䅁䅷䅁䭁䅁䵣䅁䭁佁䭙䅁䭁䡁䕁䅁䉁䅁䅁允䅁䅁䄴䅄䅁䑁䅅杌睁䑁䅧免䅁䅁杷允䅁䅁䅑䅁䑁䅁䅷䅁䭁偁䬰䅁䭁佁䭫䅁䭁佁䭷䅁䉁䅁䅁允䅁䅁䅕䅁䅁䅁䵄欱䵁䅉䅅䅁䕁䅁䅁睁䵁䅁䅁权獄䅄䅁权灄权䅁权獄权䅁允䅁䅁䅅䅁䙁䅁䅁䅁䅁䩕䅒䍄䉁䅁䅁睁䅁䅁䅍䅄䅁䅁䅯杚䅳䅁䅯杇䅙䅁䅅䅁䉁䅁䅁权㡁䅃䅁䍄䉁䅁䅁䅂䅁䅁䅍䅄䅁䅁䅯兗䅳䅁䅯眵䅯䅁䅯䅣䅑䅁䅅䅁䉁䅁䅁兂癃䭳祲扅が睐杷允䅁䅁䅑䅁䑁䅁䅷䅁䭁䡁乷䅁䭁佁䬰䅁䭁䡁䔰䅁䉁䅁䅁允䅁䅁䅕⽷潕䥘䌯吳䴸䅉䅅䅁䕁䅁䅁睁䵁䅁䅁权奁睃䅁权畄权䅁权療䅂䅁允䅁䅁䅅䅁䙁䅁䅁䅁睂癹䅆䍄䉁䅁䅁䅂䅁䅁䅍䅄䅁䅁䅯睮䄰䅁䅯朶䅯䅁䅯全䅑䅁䅅䅁䉁䅁䅁杄䵁䅁䅁䅍畁䑁䅑兎㉁䅁䅁䍄䉁䅁䅁䅂䅁䅁䅍䅄䅁䅁䅯杍䅳䅁䅯眶䅯䅁䅯睧䅑䅁䅅䅁䉁䅁䅁杄允䅁䅁䅏㉁䑁䅣兎ぁ䑁䅅兏䅁䅁杷允䅁䅁䅑䅁䑁䅁䅷䅁䭁䑁偁䅁䭁佁䭳䅁䭁䡁䕁䅁䉁䅁䅁允䅁䅁䄴杅䅁䑁䅍杍祁䑁䅁免祁䑁䅅李䅁䅁杷允䅁䅁䅑䅁䑁䅁䅷䅁䭁䩁䱙䅁䭁䉁䜸䅁䭁䍁䝁䅁䉁䅁䅁允䅁䅁䅯杕䅫䅁杷允䅁䅁䅑䅁䑁䅁䅷䅁䭁䝁义䅁䭁佁䭣䅁䭁䡁䔰䅁䉁䅁䅁允䅁䅁䅕浚浚浚浚啁䵁䅉䅅䅁䕁䅁䅁睁䵁䅁䅁权㑁睃䅁权畄权䅁权獄权䅁允䅁䅁䅅䅁䙁䅁䅁䅁䅄㥷䄵䍄䉁䅁䅁䅂䅁䅁䅍䅄䅁䅁䅯䅮䅳䅁䅯眵䅯䅁䅯兢䅑䅁䅅䅁䉁䅁䅁兂佁扌摋⬷㕣䅑杷允䅁䅁䅑䅁䑁䅁䅷䅁䭁䭁䵯䅁䭁佁䭧䅁䭁䡁䕅䅁䉁䅁䅁允䅁䅁䄴杄䅁䑁䅧杍畁䑁䅉睎㍁䅁䅁䍄䉁䅁䅁䅂䅁䅁䅍䅄䅁䅁䅯䅮䅳䅁䅯眶䅯䅁䅯兣䅑䅁䅅䅁䉁䅁䅁杄十䅁䅁䅎硁䑁䅍睎祁䑁䅉兏硁䅁䅁䍄䉁䅁䅁睁䅁䅁䅍䅄䅁䅁䅯杇䅳䅁䅯杇䅙䅁䅅䅁䉁䅁䅁权䍁䅃䅁䍄䉁䅁䅁䅂䅁䅁䅍䅄䅁䅁䅯䅑䅳䅁䅯儷䅯䅁䅯来䅑䅁䅅䅁䉁䅁䅁兂穁積積積穏睐杷允䅁䅁䅑䅁䑁䅁䅷䅁䭁䅁乣䅁䭁佁䭳䅁䭁䡁䕅䅁䉁䅁䅁允䅁䅁䄴杅䅁䑁䅕免㕁䑁䅁李睁䑁䅁䅍䅁䅁杷允䅁䅁䅑䅁䑁䅁䅷䅁䭁䑁偅䅁䭁佁䭙䅁䭁䝁䔸䅁䉁䅁䅁允䅁䅁䄴䅄䅁䑁䅉杌祁䑁䅧䅏䅁䅁杷允䅁䅁䅍䅁䑁䅁䅷䅁䭁䉁䱳䅁䭁䉁䝯䅁䉁䅁䅁允䅁䅁䅯兺䅙䅁杷允䅁䅁䅑䅁䑁䅁䅷䅁䭁䅁䵅䅁䭁佁䭳䅁䭁䝁䔰䅁䉁䅁䅁允䅁䅁䄴杆䅁䑁䅅䅍硁䑁䅑睎㉁䑁䅧䅍睁䑁䅁䅁䵁䅉䅅䅁䑁䅁䅁睁䵁䅁䅁权䙃睃䅁权捁杂䅁允䅁䅁䅅䅁䭁䙁䝍䅁䵁䅉䅅䅁䕁䅁䅁睁䵁䅁䅁权㉄权䅁权牄权䅁权硂䅂䅁允䅁䅁䅅䅁佁䉁䅉䅁祁䑁䅍兎ぁ䑁䅕䅍睁䑁䅁䅁䵁䅉䅅䅁䕁䅁䅁睁䵁䅁䅁权䉁睃䅁权煄权䅁权䙃䅂䅁允䅁䅁䅅䅁佁䅁䅷䅁硁䍁䄴免硁䑁䅧䅁䵁䅉䅅䅁䕁䅁䅁睁䵁䅁䅁权ㅂ兄䅁权煄权䅁权獄权䅁允䅁䅁䅅䅁䭁䕁䅣䅁䵁䅉䅅䅁䑁䅁䅁睁䵁䅁䅁权㉃睃䅁权歁杂䅁允䅁䅁䅅䅁䭁䵁偅䅁䵁䅉䅅䅁䕁䅁䅁睁䵁䅁䅁权兂睃䅁权畄权䅁权睂䅂䅁允䅁䅁䅅䅁䙁䅁䅁䅁䅁搹䅒䍄䉁䅁䅁䅂䅁䅁䅍䅄䅁䅁䅯睘䅳䅁䅯儷䅯䅁䅯兣䅑䅁䅅䅁䉁䅁䅁兂㥂穐敖歵睮睐杷允䅁䅁䅑䅁䑁䅁䅷䅁䭁䩁䵣䅁䭁佁䭫䅁䭁䡁䕁䅁䉁䅁䅁允䅁䅁䅕䅁䅁䕁㍂䔳䵁䅉䅅䅁䕁䅁䅁睁䵁䅁䅁权䝃䅄䅁权煄权䅁权㥂䅂䅁允䅁䅁䅅䅁䭁䕁䅣䅁䵁䅉䅅䅁䕁䅁䅁睁䵁䅁䅁权瑃䅄䅁权浄权䅁权䙃䅂䅁允䅁䅁䅅䅁佁䅁䅷䅁硁䍁䄴睎ぁ䑁䅉䅁䵁䅉䅅䅁䕁䅁䅁睁䵁䅁䅁权䭄兄䅁权浄权䅁权㙂䅂䅁允䅁䅁䅅䅁佁䅁䅷䅁睁䍁䄴䅏ぁ䑁䅧䅁䵁䅉䅅䅁䕁䅁䅁睁䵁䅁䅁权潁睃䅁权牄权䅁权㙂䅂䅁允䅁䅁䅅䅁佁䉁䅉䅁㍁䑁䅫免㉁䑁䅍䅏㑁䑁䅙䅁䵁䅉䅅䅁䕁䅁䅁睁䵁䅁䅁权十兄䅁权灄权䅁权療䅂䅁允䅁䅁䅅䅁䙁䅁䅁䅁䅄㥨䅲䍄䉁䅁䅁䅂䅁䅁䅍䅄䅁䅁䅯睹䄰䅁䅯朷䅯䅁䅯睢䅑䅁䅅䅁䉁䅁䅁兂䅁䅁䅁偁摶䅑杷允䅁䅁䅑䅁䑁䅁䅷䅁䭁䙁䵯䅁䭁佁䭯䅁䭁䥁䕍䅁䉁䅁䅁允䅁䅁䄴䅄䅁䑁䅁杌穁䑁䅣兏䅁䅁杷允䅁䅁䅍䅁䑁䅁䅷䅁䭁䕁䱯䅁䭁䉁䝷䅁䉁䅁䅁允䅁䅁䅯䄷䅙䅁杷允䅁䅁䅑䅁䑁䅁䅷䅁䭁䝁䵅䅁䭁佁䭙䅁䭁䡁䕁䅁䉁䅁䅁允䅁䅁䄴䅄䅁䑁䅅杌㕁䑁䅙睍䅁䅁杷允䅁䅁䅑䅁䑁䅁䅷䅁䭁䵁䵳䅁䭁佁䭙䅁䭁䡁䕅䅁䉁䅁䅁允䅁䅁䄴权䅁䑁䅉杌硁䑁䅅䅁䵁䅉䅅䅁䑁䅁䅁睁䵁䅁䅁权噁睃䅁权歁杂䅁允䅁䅁䅅䅁䭁䉁䕁䅁䵁䅉䅅䅁䕁䅁䅁睁䵁䅁䅁权浃䅄䅁权浄权䅁权睂䅂䅁允䅁䅁䅅䅁䭁䕁䅣䅁䵁䅉䅅䅁䕁䅁䅁睁䵁䅁䅁权穄睃䅁权晁杂䅁权杁杂䅁允䅁䅁䅅䅁䭁䵁䥁䅁䵁䅉䅅䅁䕁䅁䅁睁䵁䅁䅁权桂睃䅁权浄权䅁权䑃䅂䅁允䅁䅁䅅䅁佁䅁䅷䅁祁䍁䄴免祁䑁䅕䅁䵁䅉䅅䅁䕁䅁䅁睁䵁䅁䅁权䕃䅄䅁权牄权䅁权㙂䅂䅁允䅁䅁䅅䅁佁䉁䅉䅁祁䑁䅍免穁䑁䅉䅍睁䑁䅁䅁䵁䅉䅅䅁䕁䅁䅁睁䵁䅁䅁权浄䅄䅁权灄权䅁权瑂䅂䅁允䅁䅁䅅䅁䙁䅁䅁䅁䅃䵴䅨䍄䉁䅁䅁䅂䅁䅁䅍䅄䅁䅁䅯児䅷䅁䅯眵䅯䅁䅯䅣䅑䅁䅅䅁䉁䅁䅁兂煁獈佈⭉獪睐杷允䅁䅁䅑䅁䑁䅁䅷䅁䭁乁䕙䅁䭁䅁䍅䅁䭁䅁䍕䅁䉁䅁䅁允䅁䅁䅕癉栵㙓䑵啶䵁䅉䅅䅁䕁䅁䅁睁䵁䅁䅁权䥄睃䅁权晁杂䅁权杁杂䅁允䅁䅁䅅䅁䭁乁䱉䅁䵁䅉䅅䅁䕁䅁䅁睁䵁䅁䅁权䑃䅄䅁权湄权䅁权硂䅂䅁允䅁䅁䅅䅁䭁䕁䅣䅁䵁䅉䅅䅁䑁䅁䅁睁䵁䅁䅁权穄睃䅁权歁杂䅁允䅁䅁䅅䅁䭁䵁偉䅁䵁䅉䅅䅁䕁䅁䅁睁䵁䅁䅁权㝂䅄䅁权煄权䅁权䑃䅂䅁允䅁䅁䅅䅁佁䅁䅷䅁睁䍁䄴杍㉁䑁䅉䅁䵁䅉䅅䅁䑁䅁䅁睁䵁䅁䅁权畄兄䅁权歁杂䅁允䅁䅁䅅䅁䭁䵁偍䅁䵁䅉䅅䅁䕁䅁䅁睁䵁䅁䅁权獃睃䅁权畄权䅁权睂䅂䅁允䅁䅁䅅䅁䙁䅁䅁䅁杂䉓䉴䍄䉁䅁䅁䅂䅁䅁䅍䅄䅁䅁䅯兆䄰䅁䅯朵䅯䅁䅯兢䅑䅁䅅䅁䉁䅁䅁杄䵁䅁䅁䅍畁䑁䅍䅏㑁䅁䅁䍄䉁䅁䅁䅂䅁䅁䅍䅄䅁䅁䅯杶䅳䅁䅯䄶䅯䅁䅯兦䅑䅁䅅䅁䉁䅁䅁杄佁䅁䅁免㑁䍁䄴䅏睁䑁䅉䅁䵁䅉䅅䅁䕁䅁䅁睁䵁䅁䅁权睁䅄䅁权牄权䅁权療䅂䅁允䅁䅁䅅䅁佁䉁䅑䅁硁䑁䅙免㍁䑁䅣李祁䑁䅁兎䅁䅁杷允䅁䅁䅑䅁䑁䅁䅷䅁䭁䩁乑䅁䭁佁䭳䅁䭁佁䭷䅁䉁䅁䅁允䅁䅁䄴杅䅁䑁䅉免㕁䑁䅧免睁䑁䅉睍䅁䅁杷允䅁䅁䅑䅁䑁䅁䅷䅁䭁䝁䰰䅁䭁佁䭳䅁䭁䥁䕕䅁䉁䅁䅁允䅁䅁䄴杅䅁䑁䅅䅎㕁䑁䅁免ぁ䑁䅉睍䅁䅁杷允䅁䅁䅑䅁䑁䅁䅷䅁䭁乁䱍䅁䭁佁䭣䅁䭁䡁䕯䅁䉁䅁䅁允䅁䅁䅕琯㑒匶硙䐯䴸䅉䅅䅁䕁䅁䅁睁䵁䅁䅁权硁䅄䅁权牄权䅁权療䅂䅁允䅁䅁䅅䅁佁䉁䅉䅁祁䑁䅙兎祁䑁䅙䅎㑁䑁䅣䅁䵁䅉䅅䅁䕁䅁䅁睁䵁䅁䅁权祁䅄䅁权牄权䅁权療䅂䅁允䅁䅁䅅䅁佁䉁䅉䅁祁䑁䅣免祁䑁䅉䅍睁䑁䅁䅁䵁䅉䅅䅁䑁䅁䅁睁䵁䅁䅁权䅁䅄䅁权奁杂䅁允䅁䅁䅅䅁䭁䕁䝑䅁䵁䅉䅅䅁䕁䅁䅁睁䵁䅁䅁权橁兄䅁权牄权䅁权獄权䅁允䅁䅁䅅䅁佁䉁䅉䅁ぁ䑁䅙兏㑁䑁䅁䅍睁䑁䅉䅁䵁䅉䅅䅁䕁䅁䅁睁䵁䅁䅁权㕂兄䅁权畄权䅁权獄权䅁允䅁䅁䅅䅁䙁䅁䅁䅁䅃攸䅬䍄䉁䅁䅁䅂䅁䅁䅍䅄䅁䅁䅯䅋䅳䅁䅯䄶䅯䅁䅯䄷䅯䅁䅅䅁䉁䅁䅁杄佁䅁䅁免穁䍁䄴免㑁䑁䅣䅁䵁䅉䅅䅁䕁䅁䅁睁䵁䅁䅁权獁睃䅁权灄权䅁权䑃䅂䅁允䅁䅁䅅䅁䙁䅁䅁䅁允典䉊䍄䉁䅁䅁䅂䅁䅁䅍䅄䅁䅁䅯睹䅳䅁䅯䄶䅯䅁䅯䅣䅑䅁䅅䅁䉁䅁䅁杄佁䅁䅁兌睁䍁䄴䅏ㅁ䑁䅅䅁䵁䅉䅅䅁䕁䅁䅁睁䵁䅁䅁权䵁䅄䅁权畄权䅁权䑃䅂䅁允䅁䅁䅅䅁䙁䅁䅁䅁杄攲䅚䍄䉁䅁䅁䅂䅁䅁䅍䅄䅁䅁䅯李䅳䅁䅯眶䅯䅁䅯全䅑䅁䅅䅁䉁䅁䅁杄十䅁䅁睎ぁ䑁䅅䅎穁䑁䅣兎㕁䅁䅁䍄䉁䅁䅁䅂䅁䅁䅍䅄䅁䅁䅯儫䅳䅁䅯儶䅯䅁䅯睧䅑䅁䅅䅁䉁䅁䅁兂䅁䅁䅁䩧户䅑杷允䅁䅁䅑䅁䑁䅁䅷䅁䭁䥁䉑䅁䭁䉁䅅䅁䭁䅁䍑䅁䉁䅁䅁允䅁䅁䄴杅䅁䑁䅉睍祁䑁䅕李硁䑁䅙杍䅁䅁杷允䅁䅁䅑䅁䑁䅁䅷䅁䭁䙁䱁䅁䭁佁䭯䅁䭁䥁䕍䅁䉁䅁䅁允䅁䅁䄴䅄䅁䑁䅅杌睁䑁䅧䅏䅁䅁杷允䅁䅁䅑䅁䑁䅁䅷䅁䭁䱁䅧䅁䭁䉁䅅䅁䭁䅁䍑䅁䉁䅁䅁允䅁䅁䄴䅆䅁䑁䅅兏穁䑁䅁䅎穁䑁䅁䅍睁䅁䅁䍄䉁䅁䅁䅂䅁䅁䅍䅄䅁䅁䅯䄳䅷䅁䅯朶䅯䅁䅯兣䅑䅁䅅䅁䉁䅁䅁杄䵁䅁䅁䅍畁䑁䅁免硁䅁䅁䍄䉁䅁䅁䅂䅁䅁䅍䅄䅁䅁䅯睑䄰䅁䅯朶䅯䅁䅯䄷䅯䅁䅅䅁䉁䅁䅁杄䵁䅁䅁杍畁䑁䅑䅏硁䅁䅁䍄䉁䅁䅁䅂䅁䅁䅍䅄䅁䅁䅯杔䄰䅁䅯䄶䅯䅁䅯兣䅑䅁䅅䅁䉁䅁䅁杄佁䅁䅁免穁䍁䄴兎穁䑁䅣䅁䵁䅉䅅䅁䕁䅁䅁睁䵁䅁䅁权㡄睃䅁权瑄权䅁权獄权䅁允䅁䅁䅅䅁䙁䩁瑈䑦ㄸ橘䄹䍄䉁䅁䅁䅂䅁䅁䅍䅄䅁䅁䅯杨䄰䅁䅯儷䅯䅁䅯全䅑䅁䅅䅁䉁䅁䅁兂䩃坑汄䌰䱌睐杷允䅁䅁䅍䅁䑁䅁䅷䅁䭁䥁乁䅁䭁䍁䝑䅁䉁䅁䅁允䅁䅁䅯䄴䄸䅁杷允䅁䅁䅑䅁䑁䅁䅷䅁䭁佁䱧䅁䭁佁䭣䅁䭁䥁䕕䅁䉁䅁䅁允䅁䅁䅕㉩湺㘫确樹䴸䅉䅅䅁䕁䅁䅁睁䵁䅁䅁权獁兄䅁权灄权䅁权䑃䅂䅁允䅁䅁䅅䅁䙁䅁䅁䅁䅃瑇䅒䍄䉁䅁䅁䅂䅁䅁䅍䅄䅁䅁䅯䅸䅁䅁䅯权䅁䅁䅯䅂䅉䅁䅅䅁䉁䅁䅁兂敃㘷䝦㝓塣䅑杷允䅁䅁䅑䅁䑁䅁䅷䅁䭁䍁䰴䅁䭁佁䭯䅁䭁䡁䔰䅁䉁䅁䅁允䅁䅁䄴䅄䅁䑁䅁杌㍁䑁䅙杍䅁䅁杷允䅁䅁䅑䅁䑁䅁䅷䅁䭁䡁䱙䅁䭁佁䭫䅁䭁䡁䕅䅁䉁䅁䅁允䅁䅁䅕䅁䅁䅁䑁䔳䵁䅉䅅䅁䕁䅁䅁睁䵁䅁䅁权䉃睃䅁权畄权䅁权療䅂䅁允䅁䅁䅅䅁䙁䅁䅁䅁䅁位䅖䍄䉁䅁䅁䅂䅁䅁䅍䅄䅁䅁䅯杙䅳䅁䅯朶䅯䅁䅯䅣䅑䅁䅅䅁䉁䅁䅁杄䵁䅁䅁䅍畁䑁䅑䅏硁䅁䅁䍄䉁䅁䅁䅂䅁䅁䅍䅄䅁䅁䅯䅳䅳䅁䅯睈䅙䅁䅯䅉䅙䅁䅅䅁䉁䅁䅁权䱁元䅁䍄䉁䅁䅁䅂䅁䅁䅍䅄䅁䅁䅯䅲䅷䅁䅯䄶䅯䅁䅯来䅑䅁䅅䅁䉁䅁䅁杄佁䅁䅁免睁䍁䄴兎硁䑁䅍䅁䵁䅉䅅䅁䕁䅁䅁睁䵁䅁䅁权允兄䅁权畄权䅁权䑃䅂䅁允䅁䅁䅅䅁䙁䅁䅁䅁允偋䅆䍄䉁䅁䅁䅂䅁䅁䅍䅄䅁䅁䅯眯䅯䅁䅯朶䅯䅁䅯䄷䅯䅁䅅䅁䉁䅁䅁杄䵁䅁䅁䅍畁䑁䅕䅏ㅁ䅁䅁䍄䉁䅁䅁䅂䅁䅁䅍䅄䅁䅁䅯䅲䅳䅁䅯儶䅯䅁䅯兣䅑䅁䅅䅁䉁䅁䅁兂䅁䅁䅁偁欯䅑杷允䅁䅁䅑䅁䑁䅁䅷䅁䭁䅁䱁䅁䭁佁䭯䅁䭁佁䭷䅁䉁䅁䅁允䅁䅁䄴䅄䅁䑁䅁杌ぁ䑁䅍杍䅁䅁杷允䅁䅁䅍䅁䑁䅁䅷䅁䭁䑁䱑䅁䭁䉁䜴䅁䉁䅁䅁允䅁䅁䅯䅖䅙䅁杷允䅁䅁䅑䅁䑁䅁䅷䅁䭁䩁䅫䅁䭁䅁䍅䅁䭁䅁䍕䅁䉁䅁䅁允䅁䅁䅕奪䉬焳䕮䕅䵅䅉䅅䅁䑁䅁䅁睁䵁䅁䅁权祂睃䅁权敁杂䅁允䅁䅁䅅䅁䭁䑁䝑䅁䵁䅉䅅䅁䕁䅁䅁睁䵁䅁䅁权㉁兄䅁权湄权䅁权硂䅂䅁允䅁䅁䅅䅁䙁䥁牘払敧剨䅂䍄䉁䅁䅁睁䅁䅁䅍䅄䅁䅁䅯杄䅷䅁䅯杇䅙䅁䅅䅁䉁䅁䅁权婂杂䅁䍄䉁䅁䅁䅂䅁䅁䅍䅄䅁䅁䅯杢䅷䅁䅯儶䅯䅁䅯来䅑䅁䅅䅁䉁䅁䅁兂䅁䅁䅁䥁䡃䅑杷允䅁䅁䅑䅁䑁䅁䅷䅁䭁䍁䱁䅁䭁佁䭧䅁䭁䡁䔰䅁䉁䅁䅁允䅁䅁䄴杄䅁䑁䅉兎畁䑁䅑䅍ㅁ䅁䅁䍄䉁䅁䅁䅂䅁䅁䅍䅄䅁䅁䅯䅡䅷䅁䅯儷䅯䅁䅯睧䅑䅁䅅䅁䉁䅁䅁兂䡄穓䩥坑瑄睐杷允䅁䅁䅑䅁䑁䅁䅷䅁䭁䥁乣䅁䭁佁䬰䅁䭁䡁䕯䅁䉁䅁䅁允䅁䅁䅕匰扌堫焵樯䴸䅉䅅䅁䑁䅁䅁睁䵁䅁䅁权汃䅄䅁权捁杂䅁允䅁䅁䅅䅁䭁䵁䜸䅁䵁䅉䅅䅁䕁䅁䅁睁䵁䅁䅁权橁睃䅁权灄权䅁权瑂䅂䅁允䅁䅁䅅䅁䙁䅁䅁䅁䅃獏䄱䍄䉁䅁䅁䅂䅁䅁䅍䅄䅁䅁䅯杫䄰䅁䅯朶䅯䅁䅯睢䅑䅁䅅䅁䉁䅁䅁杄䵁䅁䅁䅍畁䑁䅁䅏ㅁ䅁䅁䍄䉁䅁䅁䅂䅁䅁䅍䅄䅁䅁䅯杷䄰䅁䅯朶䅯䅁䅯兣䅑䅁䅅䅁䉁䅁䅁杄䵁䅁䅁䅍畁䑁䅑杍㍁䅁䅁䍄䉁䅁䅁䅂䅁䅁䅍䅄䅁䅁䅯兌䅷䅁䅯䄶䅯䅁䅯䄷䅯䅁䅅䅁䉁䅁䅁杄佁䅁䅁免ぁ䍁䄴睍㉁䑁䅑䅁䵁䅉䅅䅁䕁䅁䅁睁䵁䅁䅁权潃兄䅁权煄权䅁权㥂䅂䅁允䅁䅁䅅䅁佁䅁䅷䅁睁䍁䄴李㍁䑁䅙䅁䵁䅉䅅䅁䑁䅁䅁睁䵁䅁䅁权㉂䅄䅁权慁杂䅁允䅁䅁䅅䅁䭁䑁䜰䅁䵁䅉䅅䅁䕁䅁䅁睁䵁䅁䅁权䭁睃䅁权瑄权䅁权療䅂䅁允䅁䅁䅅䅁䙁䕁灹䕭㥸㥹⽉䍄䉁䅁䅁䅂䅁䅁䅍䅄䅁䅁䅯䅈䄰䅁䅯䄶䅯䅁䅯兦䅑䅁䅅䅁䉁䅁䅁杄佁䅁䅁睍㍁䍁䄴杍ぁ䑁䅕䅁䵁䅉䅅䅁䑁䅁䅁睁䵁䅁䅁权䙁睃䅁权敁杂䅁允䅁䅁䅅䅁䭁䡁䡯䅁䵁䅉䅅䅁䕁䅁䅁睁䵁䅁䅁权噄睃䅁权瑄权䅁权睂䅂䅁允䅁䅁䅅䅁䙁䡁啳歲桦潥⽑䍄䉁䅁䅁睁䅁䅁䅍䅄䅁䅁䅯睅䄰䅁䅯杈䅙䅁䅅䅁䉁䅁䅁权晄睂䅁䍄䉁䅁䅁䅂䅁䅁䅍䅄䅁䅁䅯眷䅳䅁䅯眵䅯䅁䅯睧䅑䅁䅅䅁䉁䅁䅁兂坂慄乸扎㝌睐杷允䅁䅁䅑䅁䑁䅁䅷䅁䭁䙁䵕䅁䭁佁䭫䅁䭁䡁䕁䅁䉁䅁䅁允䅁䅁䅕䅁䅁䥁䑃啷䵁䅉䅅䅁䑁䅁䅁睁䵁䅁䅁权噁兄䅁权敁杂䅁允䅁䅁䅅䅁䭁䩁䝯䅁䵁䅉䅅䅁䕁䅁䅁睁䵁䅁䅁权牃䅄䅁权畄权䅁权獄权䅁允䅁䅁䅅䅁䙁䅁䅁䅁䅃㥒䄵䍄䉁䅁䅁䅂䅁䅁䅍䅄䅁䅁䅯䅴䅷䅁䅯眶䅯䅁䅯䄷䅯䅁䅅䅁䉁䅁䅁杄啁䅁䅁免硁䑁䅫兎硁䑁䅑杍㕁䑁䅧䅁䵁䅉䅅䅁䑁䅁䅁睁䵁䅁䅁权畃䅄䅁权慁杂䅁允䅁䅁䅅䅁䭁䑁䝷䅁䵁䅉䅅䅁䕁䅁䅁睁䵁䅁䅁权硁睃䅁权潄权䅁权䑃䅂䅁允䅁䅁䅅䅁佁䅁䄴䅁祁䑁䅁杌㑁䑁䅁睎䅁䅁杷允䅁䅁䅑䅁䑁䅁䅷䅁䭁䑁䈸䅁䭁䅁䅯䅁䭁䅁䅕䅁䉁䅁䅁允䅁䅁䅕牘䩰䅄牉歃䵁䅉䅅䅁䕁䅁䅁睁䵁䅁䅁权塂睃䅁权潄权䅁权䙃䅂䅁允䅁䅁䅅䅁佁䅁䅷䅁㍁䍁䄴䅍㕁䑁䅅䅁䵁䅉䅅䅁䕁䅁䅁睁䵁䅁䅁权奁兄䅁权湄权䅁权睂䅂䅁允䅁䅁䅅䅁䙁䩁瘷㡰䱚ㅈ䅰䍄䉁䅁䅁䅂䅁䅁䅍䅄䅁䅁䅯䅱䄰䅁䅯朷䅯䅁䅯兣䅑䅁䅅䅁䉁䅁䅁兂䅁䅁䅁䤰䱅兑杷允䅁䅁䅍䅁䑁䅁䅷䅁䭁䑁䴴䅁䭁䍁䝑䅁䉁䅁䅁允䅁䅁䅯睏䄴䅁杷允䅁䅁䅑䅁䑁䅁䅷䅁䭁䉁䉫䅁䭁䉁䅅䅁䭁䅁䍑䅁䉁䅁䅁允䅁䅁䄴杆䅁䑁䅉䅏㕁䑁䅕兎睁䑁䅁䅍睁䑁䅁䅁䵁䅉䅅䅁䕁䅁䅁睁䵁䅁䅁权偂䅄䅁权牄权䅁权䑃䅂䅁允䅁䅁䅅䅁佁䉁䅑䅁硁䑁䅉睎硁䑁䅑䅎ぁ䑁䅅䅏䅁䅁杷允䅁䅁䅑䅁䑁䅁䅷䅁䭁䩁临䅁䭁佁䭯䅁䭁䝁䔰䅁䉁䅁䅁允䅁䅁䄴䅄䅁䑁䅁杌㕁䑁䅅兏䅁䅁杷允䅁䅁䅑䅁䑁䅁䅷䅁䭁䑁䄸䅁䭁䅁䍅䅁䭁䅁䍕䅁䉁䅁䅁允䅁䅁䅕嘶档楧䘶歸䵁䅉䅅䅁䕁䅁䅁睁䵁䅁䅁权呃䅄䅁权湄权䅁权獄权䅁允䅁䅁䅅䅁䙁䱁敧敨剴併⽙䍄䉁䅁䅁䅂䅁䅁䅍䅄䅁䅁䅯睺䅷䅁䅯朵䅯䅁䅯䄷䅯䅁䅅䅁䉁䅁䅁杄䵁䅁䅁免畁䑁䅉䅎硁䅁䅁䍄䉁䅁䅁䅂䅁䅁䅍䅄䅁䅁䅯睂䅷䅁䅯䄶䅯䅁䅯来䅑䅁䅅䅁䉁䅁䅁杄佁䅁䅁睎祁䍁䄴李硁䑁䅙䅁䵁䅉䅅䅁䕁䅁䅁睁䵁䅁䅁权䥁䅄䅁权瑄权䅁权䑃䅂䅁允䅁䅁䅅䅁䙁䱁䩰䅄牉睨䅤䍄䉁䅁䅁䅂䅁䅁䅍䅄䅁䅁䅯兔䅳䅁䅯儶䅯䅁䅯睢䅑䅁䅅䅁䉁䅁䅁兂䅁䅁䅁䵧䙌䅑杷允䅁䅁䅑䅁䑁䅁䅷䅁䭁䩁乑䅁䭁佁䭧䅁䭁䝁䔰䅁䉁䅁䅁允䅁䅁䄴杄䅁䑁䅅䅏畁䑁䅍免穁䅁䅁䍄䉁䅁䅁䅂䅁䅁䅍䅄䅁䅁䅯兵䅷䅁䅯朶䅯䅁䅯睧䅑䅁䅅䅁䉁䅁䅁杄䵁䅁䅁免畁䑁䅁兎ㅁ䅁䅁䍄䉁䅁䅁䅂䅁䅁䅍䅄䅁䅁䅯䅧䄰䅁䅯朷䅯䅁䅯来䅑䅁䅅䅁䉁䅁䅁兂䅁䅁䅁䕷䥯兑杷允䅁䅁䅑䅁䑁䅁䅷䅁䭁䵁乳䅁䭁佁䭯䅁䭁䥁䕕䅁䉁䅁䅁允䅁䅁䄴䅄䅁䑁䅅杌硁䑁䅉兎䅁䅁杷允䅁䅁䅑䅁䑁䅁䅷䅁䭁䝁䱯䅁䭁佁䬰䅁䭁䥁䕕䅁䉁䅁䅁允䅁䅁䅕歵䵫楁䡵䐯䴸䅉䅅䅁䕁䅁䅁睁䵁䅁䅁权湁䅄䅁权牄权䅁权療䅂䅁允䅁䅁䅅䅁佁䉁䅉䅁㉁䑁䅣免祁䑁䅍免㑁䑁䅧䅁䵁䅉䅅䅁䑁䅁䅁睁䵁䅁䅁权晁睃䅁权流杂䅁允䅁䅁䅅䅁佁䅁䅷䅁㕁䑁䅫杌穁䑁䅫䅁䵁䅉䅅䅁䑁䅁䅁睁䵁䅁䅁权ぃ䅄䅁权流杂䅁允䅁䅁䅅䅁佁䅁䅷䅁㑁䑁䅑杌祁䑁䅅䅁䵁䅉䅅䅁䕁䅁䅁睁䵁䅁䅁权灁䅄䅁权牄权䅁权㙂䅂䅁允䅁䅁䅅䅁佁䉁䅉䅁ぁ䑁䅧睎㉁䑁䅕兎㉁䑁䅫䅁䵁䅉䅅䅁䕁䅁䅁睁䵁䅁䅁权㍄䅄䅁权浄权䅁权䑃䅂䅁允䅁䅁䅅䅁佁䅁䅯䅁祁䍁䄴䅍祁䅁䅁䍄䉁䅁䅁䅂䅁䅁䅍䅄䅁䅁䅯睡䅳䅁䅯儷䅯䅁䅯全䅑䅁䅅䅁䉁䅁䅁兂摁浗㝑〳搯睐杷允䅁䅁䅍䅁䑁䅁䅷䅁䭁佁䱷䅁䭁䉁䝷䅁䉁䅁䅁允䅁䅁䅯村䅣䅁杷允䅁䅁䅑䅁䑁䅁䅷䅁䭁偁䭷䅁䭁佁䭫䅁䭁䡁䕁䅁䉁䅁䅁允䅁䅁䅕䅁䅁䥁㍃啸䵁䅉䅅䅁䑁䅁䅁睁䵁䅁䅁权䙃兄䅁权捁杂䅁允䅁䅁䅅䅁䭁䙁䝍䅁䵁䅉䅅䅁䕁䅁䅁睁䵁䅁䅁权い权䅁权潄权䅁权硂䅂䅁允䅁䅁䅅䅁佁䅁䅷䅁㕁䍁䄴䅎ぁ䑁䅣䅁䵁䅉䅅䅁䕁䅁䅁睁䵁䅁䅁权䡁兄䅁权浄权䅁权䑃䅂䅁允䅁䅁䅅䅁佁䅁䅷䅁祁䍁䄴䅎ぁ䑁䅍䅁䵁䅉䅅䅁䕁䅁䅁睁䵁䅁䅁权㕁睃䅁权瑄权䅁权瑂䅂䅁允䅁䅁䅅䅁䙁䩁䑚㉩湺祥䅤䍄䉁䅁䅁䅂䅁䅁䅍䅄䅁䅁䅯儴䅳䅁䅯眶䅯䅁䅯睢䅑䅁䅅䅁䉁䅁䅁杄十䅁䅁䅎ㅁ䑁䅅睍穁䑁䅁兎硁䅁䅁䍄䉁䅁䅁䅂䅁䅁䅍䅄䅁䅁䅯兏䅷䅁䅯儶䅯䅁䅯睢䅑䅁䅅䅁䉁䅁䅁兂䅁䅁䅁䍧䍈䅷杷允䅁䅁䅍䅁䑁䅁䅷䅁䭁偁䭍䅁䭁䍁䝑䅁䉁䅁䅁允䅁䅁䅯䅸䄸䅁杷允䅁䅁䅑䅁䑁䅁䅷䅁䭁佁䱁䅁䭁佁䭯䅁䭁䝁䔰䅁䉁䅁䅁允䅁䅁䄴䅄䅁䑁䅅杌㉁䑁䅑兏䅁䅁杷允䅁䅁䅑䅁䑁䅁䅷䅁䭁䉁䵧䅁䭁佁䭳䅁䭁䡁䕅䅁䉁䅁䅁允䅁䅁䄴杅䅁䑁䅉兎穁䑁䅙兏㍁䑁䅕睍䅁䅁杷允䅁䅁䅑䅁䑁䅁䅷䅁䭁䉁丰䅁䭁佁䭧䅁䭁䥁䕍䅁䉁䅁䅁允䅁䅁䄴杄䅁䑁䅉兎畁䑁䅙䅍祁䅁䅁䍄䉁䅁䅁睁䅁䅁䅍䅄䅁䅁䅯李䄸䅁䅯杊䅙䅁䅅䅁䉁䅁䅁杄䵁䅁䅁杍硁䍁䄴䅎㑁䅁䅁䍄䉁䅁䅁䅂䅁䅁䅍䅄䅁䅁䅯杲䅷䅁䅯睈䅙䅁䅯䅉䅙䅁䅅䅁䉁䅁䅁权䕂睂䅁䍄䉁䅁䅁睁䅁䅁䅍䅄䅁䅁䅯兺䅳䅁䅯䅇䅙䅁䅅䅁䉁䅁䅁权療杂䅁䍄䉁䅁䅁䅂䅁䅁䅍䅄䅁䅁䅯杌䄰䅁䅯朶䅯䅁䅯兦䅑䅁䅅䅁䉁䅁䅁杄䵁䅁䅁䅍畁䑁䅫䅍ぁ䅁䅁䍄䉁䅁䅁䅂䅁䅁䅍䅄䅁䅁䅯睵䅳䅁䅯朶䅯䅁䅯全䅑䅁䅅䅁䉁䅁䅁杄䵁䅁䅁䅍畁䑁䅣免ぁ䅁䅁䍄䉁䅁䅁䅂䅁䅁䅍䅄䅁䅁䅯兡䅷䅁䅯朷䅯䅁䅯兣䅑䅁䅅䅁䉁䅁䅁兂䅁䅁䅁䩁奢䅑杷允䅁䅁䅑䅁䑁䅁䅷䅁䭁䅁䵯䅁䭁佁䭧䅁䭁佁䭷䅁䉁䅁䅁允䅁䅁䅯睒䅁䅁杷允䅁䅁䅑䅁䑁䅁䅷䅁䭁䑁义䅁䭁佁䭣䅁䭁䥁䕍䅁䉁䅁䅁允䅁䅁䅕㥏倹婪畤啇䵁䅉䅅䅁䑁䅁䅁睁䵁䅁䅁权㑂睃䅁权奁杂䅁允䅁䅁䅅䅁䭁䉁䝫䅁䵁䅉䅅䅁䕁䅁䅁睁䵁䅁䅁权十睃䅁权煄权䅁权㙂䅂䅁允䅁䅁䅅䅁佁䅁䅷䅁睁䍁䄴兎ぁ䑁䅙䅁䵁䅉䅅䅁䕁䅁䅁睁䵁䅁䅁权瑂睃䅁权瑄权䅁权㙂䅂䅁允䅁䅁䅅䅁䙁乁噚塎晴畂⽙䍄䉁䅁䅁䅂䅁䅁䅍䅄䅁䅁䅯睅䅷䅁䅯眵䅯䅁䅯来䅑䅁䅅䅁䉁䅁䅁兂汄䌰扌昫栴䅑杷允䅁䅁䅑䅁䑁䅁䅷䅁䭁䥁乕䅁䭁佁䭫䅁䭁䥁䕍䅁䉁䅁䅁允䅁䅁䅕䅁䅁䅁橄䔰䵁䅉䅅䅁䕁䅁䅁睁䵁䅁䅁权啄睃䅁权浄权䅁权㙂䅂䅁允䅁䅁䅅䅁佁䅁䅷䅁祁䍁䄴兎㑁䑁䅅䅁䵁䅉䅅䅁䕁䅁䅁睁䵁䅁䅁权汄睃䅁权牄权䅁权䑃䅂䅁允䅁䅁䅅䅁佁䉁䅑䅁硁䑁䅁兏ぁ䑁䅍䅎㑁䑁䅧李䅁䅁杷允䅁䅁䅍䅁䑁䅁䅷䅁䭁䭁䴴䅁䭁䍁䝑䅁䉁䅁䅁允䅁䅁䅯杸䄸䅁杷允䅁䅁䅑䅁䑁䅁䅷䅁䭁䙁䱳䅁䭁佁䭣䅁䭁䝁䔰䅁䉁䅁䅁允䅁䅁䅕䙭㡲剪捎䑷䴸䅉䅅䅁䕁䅁䅁睁䵁䅁䅁权㝃䅄䅁权湄权䅁权睂䅂䅁允䅁䅁䅅䅁䭁䕁䅣䅁䵁䅉䅅䅁䑁䅁䅁睁䵁䅁䅁权橃䅄䅁权奁杂䅁允䅁䅁䅅䅁䭁䑁䝫䅁䵁䅉䅅䅁䕁䅁䅁睁䵁䅁䅁权佂睃䅁权潄权䅁权䙃䅂䅁允䅁䅁䅅䅁佁䅁䅯䅁ぁ䍁䄴兏穁䅁䅁䍄䉁䅁䅁䅂䅁䅁䅍䅄䅁䅁䅯䅮䅳䅁䅯眵䅯䅁䅯䄷䅯䅁䅅䅁䉁䅁䅁兂偄ㄹ橐剰湳䅑杷允䅁䅁䅑䅁䑁䅁䅷䅁䭁䙁䵙䅁䭁佁䭧䅁䭁䝁䔸䅁䉁䅁䅁允䅁䅁䄴杄䅁䑁䅉睍畁䑁䅁䅍㉁䅁䅁䍄䉁䅁䅁䅂䅁䅁䅍䅄䅁䅁䅯杚䅳䅁䅯朶䅯䅁䅯䄷䅯䅁䅅䅁䉁䅁䅁杄䵁䅁䅁免畁䑁䅉杍祁䅁䅁䍄䉁䅁䅁䅂䅁䅁䅍䅄䅁䅁䅯䅇䅳䅁䅯儶䅯䅁䅯来䅑䅁䅅䅁䉁䅁䅁兂䅁䅁䅁佑橶䅑杷允䅁䅁䅑䅁䑁䅁䅷䅁䭁䥁䵁䅁䭁佁䭫䅁䭁䡁䔰䅁䉁䅁䅁允䅁䅁䅕䅁䅁䅁瑄あ䵅䅉䅅䅁䕁䅁䅁睁䵁䅁䅁权噃䅄䅁权畄权䅁权㙂䅂䅁允䅁䅁䅅䅁䙁䅁䅁䅁杂低䅆䍄䉁䅁䅁䅂䅁䅁䅍䅄䅁䅁䅯儵䅳䅁䅯朶䅯䅁䅯兦䅑䅁䅅䅁䉁䅁䅁杄䵁䅁䅁䅍畁䑁䅍杍㑁䅁䅁䍄䉁䅁䅁睁䅁䅁䅍䅄䅁䅁䅯䅔䅳䅁䅯䅇䅙䅁䅅䅁䉁䅁䅁权䭂杂䅁䍄䉁䅁䅁䅂䅁䅁䅍䅄䅁䅁䅯杍䄰䅁䅯䄶䅯䅁䅯䅣䅑䅁䅅䅁䉁䅁䅁杄佁䅁䅁睍祁䍁䄴䅎㕁䑁䅅䅁䵁䅉䅅䅁䕁䅁䅁睁䵁䅁䅁权婂睃䅁权灄权䅁权㙂䅂䅁允䅁䅁䅅䅁䙁䅁䅁䅁睁䍕䉴䍄䉁䅁䅁䅂䅁䅁䅍䅄䅁䅁䅯杰䄰䅁䅯儷䅯䅁䅯兦䅑䅁䅅䅁䉁䅁䅁兂奂扏䥔牤渷睐杷允䅁䅁䅑䅁䑁䅁䅷䅁䭁䑁䰰䅁䭁佁䬰䅁䭁䝁䔰䅁䉁䅁䅁允䅁䅁䅕㑋坣挲㌷启䴸䅉䅅䅁䕁䅁䅁睁䵁䅁䅁权奂睃䅁权牄权䅁权瑂䅂䅁允䅁䅁䅅䅁佁䉁䅉䅁祁䑁䅫䅎睁䑁䅣䅏穁䑁䅁䅁䵁䅉䅅䅁䕁䅁䅁睁䵁䅁䅁权䕃䅄䅁权畄权䅁权䙃䅂䅁允䅁䅁䅅䅁䙁䅁䅁䅁䅁焹䅐䍄䉁䅁䅁䅂䅁䅁䅍䅄䅁䅁䅯睡䄰䅁䅯眶䅯䅁䅯睢䅑䅁䅅䅁䉁䅁䅁杄十䅁䅁兎㑁䑁䅅䅍睁䑁䅁䅍睁䅁䅁䍄䉁䅁䅁䅂䅁䅁䅍䅄䅁䅁䅯杓䅳䅁䅯䄶䅯䅁䅯全䅑䅁䅅䅁䉁䅁䅁杄佁䅁䅁睍㑁䍁䄴睍ぁ䑁䅉䅁䵁䅉䅅䅁䕁䅁䅁睁䵁䅁䅁权㝄睃䅁权湄权䅁权䑃䅂䅁允䅁䅁䅅䅁䙁䉁漴䡮戯佇⽋䍄䉁䅁䅁睁䅁䅁䅍䅄䅁䅁䅯杲䅷䅁䅯杊䅙䅁䅅䅁䉁䅁䅁杄䵁䅁䅁兎ㅁ䍁䄴睎祁䅁䅁䍄䉁䅁䅁睁䅁䅁䅍䅄䅁䅁䅯睙䅳䅁䅯䅈䅙䅁䅅䅁䉁䅁䅁权䱄杂䅁䍄䉁䅁䅁䅂䅁䅁䅍䅄䅁䅁䅯睢䅳䅁䅯朶䅯䅁䅯睢䅑䅁䅅䅁䉁䅁䅁杄䵁䅁䅁䅍畁䑁䅁免㍁䅁䅁䍄䉁䅁䅁䅂䅁䅁䅍䅄䅁䅁䅯䅌䅷䅁䅯䄶䅯䅁䅯睧䅑䅁䅅䅁䉁䅁䅁杄䵁䅁䅁睎畁䑁䅕李㍁䅁䅁䍄䉁䅁䅁䅂䅁䅁䅍䅄䅁䅁䅯儶䄰䅁䅯儶䅯䅁䅯兢䅑䅁䅅䅁䉁䅁䅁兂䅁䅁䅁䱁剐䅑杷允䅁䅁䅑䅁䑁䅁䅷䅁䭁佁䱕䅁䭁佁䭯䅁䭁䥁䕕䅁䉁䅁䅁允䅁䅁䄴䅄䅁䑁䅁杌穁䑁䅑李䅁䅁杷允䅁䅁䅑䅁䑁䅁䅷䅁䭁佁䰸䅁䭁佁䭯䅁䭁䡁䕯䅁䉁䅁䅁允䅁䅁䅯睒䅁䅁杷允䅁䅁䅑䅁䑁䅁䅷䅁䭁乁䴴䅁䭁佁䭯䅁䭁佁䭷䅁䉁䅁䅁允䅁䅁䄴䅄䅁䑁䅁杌ぁ䑁䅙䅎䅁䅁杷允䅁䅁䅑䅁䑁䅁䅷䅁䭁䭁䉳䅁䭁䅁䍅䅁䭁䅁䍕䅁䉁䅁䅁允䅁䅁䅕䜹䍲杢剎唫䵁䅉䅅䅁䕁䅁䅁睁䵁䅁䅁权浂睃䅁权湄权䅁权㥂䅂䅁允䅁䅁䅅䅁䙁䍁⭸䐲湄杚䄯䍄䉁䅁䅁䅂䅁䅁䅍䅄䅁䅁䅯䅭䅳䅁䅯朵䅯䅁䅯来䅑䅁䅅䅁䉁䅁䅁杄䵁䅁䅁睍畁䑁䅅免穁䅁䅁䍄䉁䅁䅁䅂䅁䅁䅍䅄䅁䅁䅯睴䄰䅁䅯儶䅯䅁䅯来䅑䅁䅅䅁䉁䅁䅁兂䅁䅁䅁䩷瀷䅑杷允䅁䅁䅑䅁䑁䅁䅷䅁䭁䩁乣䅁䭁䉁䜸䅁䭁䍁䝁䅁䉁䅁䅁允䅁䅁䅯睆䅳䅁杷允䅁䅁䅑䅁䑁䅁䅷䅁䭁䩁䱑䅁䭁佁䭧䅁䭁䡁䔰䅁䉁䅁䅁允䅁䅁䄴杄䅁䑁䅣睎畁䑁䅅杍㑁䅁䅁䍄䉁䅁䅁䅂䅁䅁䅍䅄䅁䅁䅯䅇䅷䅁䅯朷䅯䅁䅯睧䅑䅁䅅䅁䉁䅁䅁兂䅁䅁䅁䡁⭩䅷杷允䅁䅁䅑䅁䑁䅁䅷䅁䭁佁䱕䅁䭁佁䭫䅁䭁䡁䕁䅁䉁䅁䅁允䅁䅁䅕䅁䅁䅁剁欰䵁䅉䅅䅁䕁䅁䅁睁䵁䅁䅁权䙂䅄䅁权瑄权䅁权硂䅂䅁允䅁䅁䅅䅁䙁䅁䉡啬䱏佢⽍䍄䉁䅁䅁䅂䅁䅁䅍䅄䅁䅁䅯杂䄰䅁䅯朷䅯䅁䅯来䅑䅁䅅䅁䉁䅁䅁兂䅁䅁䅁䥹免兑杷允䅁䅁䅍䅁䑁䅁䅷䅁䭁䅁䴴䅁䭁䉁䜴䅁䉁䅁䅁允䅁䅁䅯兄䅣䅁杷允䅁䅁䅑䅁䑁䅁䅷䅁䭁䅁乕䅁䭁佁䭣䅁䭁䥁䕕䅁䉁䅁䅁允䅁䅁䅕㡪ㅌ䙋偷䕌䵁䅉䅅䅁䕁䅁䅁睁䵁䅁䅁权㝄䅄䅁权煄权䅁权䑃䅂䅁允䅁䅁䅅䅁佁䅁䅷䅁睁䍁䄴䅏祁䑁䅑䅁䵁䅉䅅䅁䕁䅁䅁睁䵁䅁䅁权牂兄䅁权瑄权䅁权硂䅂䅁允䅁䅁䅅䅁䙁䉁䕫杖琴畳⽅䍄䉁䅁䅁睁䅁䅁䅍䅄䅁䅁䅯睕䅳䅁䅯䅊䅙䅁䅅䅁䉁䅁䅁权䡄睄䅁䍄䉁䅁䅁䅂䅁䅁䅍䅄䅁䅁䅯眯䅯䅁䅯䄶䅯䅁䅯来䅑䅁䅅䅁䉁䅁䅁杄䵁䅁䅁睎畁䑁䅍杍硁䅁䅁䍄䉁䅁䅁䅂䅁䅁䅍䅄䅁䅁䅯睺䄰䅁䅯䄶䅯䅁䅯兢䅑䅁䅅䅁䉁䅁䅁杄䵁䅁䅁免祁䍁䄴免硁䅁䅁䍄䉁䅁䅁䅂䅁䅁䅍䅄䅁䅁䅯䅖䅳䅁䅯儷䅯䅁䅯来䅑䅁䅅䅁䉁䅁䅁兂啂㘴扗䍸睄睐杷允䅁䅁䅑䅁䑁䅁䅷䅁䭁偁䬸䅁䭁佁䭣䅁䭁䥁䕍䅁䉁䅁䅁允䅁䅁䅕䉯癯匳䝑吴䴸䅉䅅䅁䕁䅁䅁睁䵁䅁䅁权㕂兄䅁权晁杂䅁权杁杂䅁允䅁䅁䅅䅁䭁乁䡍䅁䵁䅉䅅䅁䕁䅁䅁睁䵁䅁䅁权䑃睃䅁权瑄权䅁权療䅂䅁允䅁䅁䅅䅁䙁䑁䈸圳偑⽤⽧䍄䉁䅁䅁䅂䅁䅁䅍䅄䅁䅁䅯朸䅳䅁䅯朷䅯䅁䅯䄷䅯䅁䅅䅁䉁䅁䅁兂䅁䅁䅁䱧ㅲ䅑杷允䅁䅁䅑䅁䑁䅁䅷䅁䭁佁䱙䅁䭁佁䭧䅁䭁䡁䔰䅁䉁䅁䅁允䅁䅁䄴䅄䅁䑁䅙杌ㅁ䑁䅕李䅁䅁杷允䅁䅁䅑䅁䑁䅁䅷䅁䭁䕁䵙䅁䭁佁䭧䅁䭁佁䭷䅁䉁䅁䅁允䅁䅁䄴杄䅁䑁䅕䅍畁䑁䅕䅍㑁䅁䅁䍄䉁䅁䅁䅂䅁䅁䅍䅄䅁䅁䅯䅋䅷䅁䅯眵䅯䅁䅯兢䅑䅁䅅䅁䉁䅁䅁兂橁⼲⭬牡剷䅑杷允䅁䅁䅑䅁䑁䅁䅷䅁䭁佁䵫䅁䭁佁䭧䅁䭁䡁䕯䅁䉁䅁䅁允䅁䅁䅯睒䅁䅁杷允䅁䅁䅍䅁䑁䅁䅷䅁䭁䙁䱍䅁䭁䍁䝙䅁䉁䅁䅁允䅁䅁䄴杄䅁䑁䅅䅍ぁ䍁䄴杍硁䅁䅁䍄䉁䅁䅁睁䅁䅁䅍䅄䅁䅁䅯䄹䅷䅁䅯䅇䅙䅁䅅䅁䉁䅁䅁权㥁杂䅁䍄䉁䅁䅁䅂䅁䅁䅍䅄䅁䅁䅯杧䅳䅁䅯眵䅯䅁䅯睢䅑䅁䅅䅁䉁䅁䅁兂㉄䙋偹湷啕䅑杷允䅁䅁䅑䅁䑁䅁䅷䅁䭁䡁䴰䅁䭁佁䭳䅁䭁佁䭷䅁䉁䅁䅁允䅁䅁䄴杅䅁䑁䅫兏ぁ䑁䅅兎祁䑁䅧免䅁䅁杷允䅁䅁䅑䅁䑁䅁䅷䅁䭁䕁䱕䅁䭁佁䭳䅁䭁䡁䕅䅁䉁䅁䅁允䅁䅁䄴杅䅁䑁䅑䅏㉁䑁䅁䅍睁䑁䅁䅍䅁䅁杷允䅁䅁䅑䅁䑁䅁䅷䅁䭁乁䱧䅁䭁佁䭳䅁䭁䝁䔸䅁䉁䅁䅁允䅁䅁䄴杅䅁䑁䅍睎㉁䑁䅣免睁䑁䅁䅍䅁䅁杷允䅁䅁䅑䅁䑁䅁䅷䅁䭁䍁乯䅁䭁佁䬴䅁䭁䝁䔰䅁䉁䅁䅁允䅁䅁䅕䅁䅁䥁祄〹䵁䅉䅅䅁䑁䅁䅁睁䵁䅁䅁权硃䅄䅁权流杂䅁允䅁䅁䅅䅁佁䅁䅷䅁㑁䑁䅍杌祁䑁䅫䅁䵁䅉䅅䅁䕁䅁䅁睁䵁䅁䅁权祄允䅁权䉁杁䅁权䍁杁䅁允䅁䅁䅅䅁䙁䙁㍐婤朶獡䅨䍄䉁䅁䅁䅂䅁䅁䅍䅄䅁䅁䅯杲䅷䅁䅯䄶䅯䅁䅯兢䅑䅁䅅䅁䉁䅁䅁杄䵁䅁䅁睍畁䑁䅧兏㍁䅁䅁䍄䉁䅁䅁䅂䅁䅁䅍䅄䅁䅁䅯杳䅷䅁䅯眵䅯䅁䅯兢䅑䅁䅅䅁䉁䅁䅁兂慃婭婭婭八䅑杷允䅁䅁䅑䅁䑁䅁䅷䅁䭁䅁䱧䅁䭁佁䭫䅁䭁䡁䔰䅁䉁䅁䅁允䅁䅁䅕䅁䅁䵁䥂䔰䵁䅉䅅䅁䕁䅁䅁睁䵁䅁䅁权䅄睃䅁权潄权䅁权獄权䅁允䅁䅁䅅䅁佁䅁䄴䅁硁䑁䅫杌祁䑁䅉睍䅁䅁杷允䅁䅁䅑䅁䑁䅁䅷䅁䭁䙁䵙䅁䭁佁䭫䅁䭁䝁䔰䅁䉁䅁䅁允䅁䅁䅕䅁䅁䅁扂䔳䵁䅉䅅䅁䕁䅁䅁睁䵁䅁䅁权卄䅄䅁权煄权䅁权䙃䅂䅁允䅁䅁䅅䅁佁䅁䅷䅁睁䍁䄴䅍㍁䑁䅫䅁䵁䅉䅅䅁䑁䅁䅁睁䵁䅁䅁权汃䅄䅁权慁杂䅁允䅁䅁䅅䅁䭁䵁䝍䅁䵁䅉䅅䅁䕁䅁䅁睁䵁䅁䅁权晁睃䅁权浄权䅁权睂䅂䅁允䅁䅁䅅䅁佁䅁䅷䅁硁䍁䄴免ㅁ䑁䅅䅁䵁䅉䅅䅁䕁䅁䅁睁䵁䅁䅁权湂睃䅁权湄权䅁权獄权䅁允䅁䅁䅅䅁䙁䭁䝪穓䩥晑⽧䍄䉁䅁䅁䅂䅁䅁䅍䅄䅁䅁䅯克䄰䅁䅯朶䅯䅁䅯兦䅑䅁䅅䅁䉁䅁䅁杄䵁䅁䅁䅍畁䑁䅉李穁䅁䅁䍄䉁䅁䅁䅂䅁䅁䅍䅄䅁䅁䅯眶䄰䅁䅯眶䅯䅁䅯䅣䅑䅁䅅䅁䉁䅁䅁杄十䅁䅁免睁䑁䅉睎㉁䑁䅑李穁䅁䅁䍄䉁䅁䅁䅂䅁䅁䅍䅄䅁䅁䅯朸䅕䅁䅯眶䅯䅁䅯来䅑䅁䅅䅁䉁䅁䅁杄十䅁䅁兏㉁䑁䅉䅍睁䑁䅁䅍睁䅁䅁䍄䉁䅁䅁䅂䅁䅁䅍䅄䅁䅁䅯杧䅷䅁䅯朶䅯䅁䅯兦䅑䅁䅅䅁䉁䅁䅁杄䵁䅁䅁䅍畁䑁䅙䅏硁䅁䅁䍄䉁䅁䅁䅂䅁䅁䅍䅄䅁䅁䅯䅦䅳䅁䅯䄶䅯䅁䅯䄷䅯䅁䅅䅁䉁䅁䅁权䡂䅁䅁䍄䉁䅁䅁䅂䅁䅁䅍䅄䅁䅁䅯兦䅷䅁䅯朶䅯䅁䅯兦䅑䅁䅅䅁䉁䅁䅁杄䵁䅁䅁䅍畁䑁䅣䅍硁䅁䅁䍄䉁䅁䅁䅂䅁䅁䅍䅄䅁䅁䅯共䅷䅁䅯眶䅯䅁䅯全䅑䅁䅅䅁䉁䅁䅁杄啁䅁䅁免㉁䑁䅕䅍㉁䑁䅧免睁䑁䅅䅁䵁䅉䅅䅁䕁䅁䅁睁䵁䅁䅁权牁䅄䅁权瑄权䅁权䑃䅂䅁允䅁䅁䅅䅁䙁偁潙䥘䌯儹䅎䍄䉁䅁䅁䅂䅁䅁䅍䅄䅁䅁䅯睨䅷䅁䅯眵䅯䅁䅯全䅑䅁䅅䅁䉁䅁䅁兂㉃⼸唳佥䝫䅑杷允䅁䅁䅑䅁䑁䅁䅷䅁䭁偁䉉䅁䭁䅁䅑䅁䭁䅁䍑䅁䉁䅁䅁允䅁䅁䅕䅁䅁䑧晤啙䵅䅉䅅䅁䕁䅁䅁睁䵁䅁䅁权杂睃䅁权煄权䅁权瑂䅂䅁允䅁䅁䅅䅁佁䅁䅷䅁睁䍁䄴䅍ぁ䑁䅫䅁䵁䅉䅅䅁䕁䅁䅁睁䵁䅁䅁权䡃䅄䅁权瑄权䅁权㙂䅂䅁允䅁䅁䅅䅁䙁䍁䝕婧䑖睩䅖䍄䉁䅁䅁䅂䅁䅁䅍䅄䅁䅁䅯䅁䅳䅁䅯朷䅯䅁䅯来䅑䅁䅅䅁䉁䅁䅁兂䅁䅁䅁䡙睔䅑杷允䅁䅁䅑䅁䑁䅁䅷䅁䭁偁䴰䅁䭁佁䭳䅁䭁䝁䔰䅁䉁䅁䅁允䅁䅁䄴杅䅁䑁䅑李㕁䑁䅁李㍁䑁䅙兎䅁䅁杷允䅁䅁䅑䅁䑁䅁䅷䅁䭁䝁䵅䅁䭁佁䭳䅁䭁䥁䕍䅁䉁䅁䅁允䅁䅁䄴杅䅁䑁䅉䅍㕁䑁䅑杍㑁䑁䅕睎䅁䅁杷允䅁䅁䅑䅁䑁䅁䅷䅁䭁佁䵯䅁䭁佁䭯䅁䭁䡁䕅䅁䉁䅁䅁允䅁䅁䅯睒䅁䅁杷允䅁䅁䅑䅁䑁䅁䅷䅁䭁䵁䵁䅁䭁佁䭧䅁䭁䡁䔰䅁䉁䅁䅁允䅁䅁䄴杄䅁䑁䅅䅎畁䑁䅑䅎㍁䅁䅁䍄䉁䅁䅁䅂䅁䅁䅍䅄䅁䅁䅯睨䄰䅁䅯䄶䅯䅁䅯兢䅑䅁䅅䅁䉁䅁䅁杄佁䅁䅁免ぁ䍁䄴兏睁䑁䅧䅁䵁䅉䅅䅁䑁䅁䅁睁䵁䅁䅁权浄䅄䅁权敁杂䅁允䅁䅁䅅䅁䭁偁丰䅁䵁䅉䅅䅁䕁䅁䅁睁䵁䅁䅁权硁䅄䅁权煄权䅁权瑂䅂䅁允䅁䅁䅅䅁佁䅁䅷䅁硁䍁䄴免㍁䑁䅫䅁䵁䅉䅅䅁䑁䅁䅁睁䵁䅁䅁权睄睃䅁权捁杂䅁允䅁䅁䅅䅁䭁偁䝣䅁䵁䅉䅅䅁䕁䅁䅁睁䵁䅁䅁权煂睃䅁权灄权䅁权睂䅂䅁允䅁䅁䅅䅁䙁䅁䅁䅁䅁䥵䅺䍄䉁䅁䅁睁䅁䅁䅍䅄䅁䅁䅯兓䅷䅁䅯䅊䅙䅁䅅䅁䉁䅁䅁权偁元䅁䍄䉁䅁䅁䅂䅁䅁䅍䅄䅁䅁䅯杬䅁䅁䅯䅂䅁䅁䅯兂䅁䅁䅅䅁䉁䅁䅁兂䅁䅁䅁⭯〴兑杷允䅁䅁䅑䅁䑁䅁䅷䅁䭁䙁䱙䅁䭁佁䭫䅁䭁䡁䕅䅁䉁䅁䅁允䅁䅁䅕䅁䅁䅁⭁〱䵁䅉䅅䅁䑁䅁䅁睁䵁䅁䅁权浄䅄䅁权歁杂䅁允䅁䅁䅅䅁䭁䵁偧䅁䵁䅉䅅䅁䕁䅁䅁睁䵁䅁䅁权婁睃䅁权灄权䅁权㙂䅂䅁允䅁䅁䅅䅁䙁䅁䅁䅁䅁䱗䅴䍄䉁䅁䅁睁䅁䅁䅍䅄䅁䅁䅯眯䅷䅁䅯䅇䅙䅁䅅䅁䉁䅁䅁权䩂睂䅁䍄䉁䅁䅁䅂䅁䅁䅍䅄䅁䅁䅯杁䅳䅁䅯朵䅯䅁䅯兢䅑䅁䅅䅁䉁䅁䅁杄䵁䅁䅁䅍畁䑁䅕免㑁䅁䅁䍄䉁䅁䅁䅂䅁䅁䅍䅄䅁䅁䅯杔䅷䅁䅯儷䅯䅁䅯兦䅑䅁䅅䅁䉁䅁䅁兂灄捃坄䝯兢睐杷允䅁䅁䅑䅁䑁䅁䅷䅁䭁佁䵙䅁䭁佁䬰䅁䭁䡁䕁䅁䉁䅁䅁允䅁䅁䅕匰扌堫焵啂䵁䅉䅅䅁䕁䅁䅁睁䵁䅁䅁权慄䅄䅁权煄权䅁权䙃䅂䅁允䅁䅁䅅䅁佁䅁䅷䅁睁䍁䄴兎ㅁ䑁䅍䅁䵁䅉䅅䅁䑁䅁䅁睁䵁䅁䅁权捂䅄䅁权捁杂䅁允䅁䅁䅅䅁䭁䡁䥑䅁䵁䅉䅅䅁䕁䅁䅁睁䵁䅁䅁权䅄睃䅁权瑄权䅁权療䅂䅁允䅁䅁䅅䅁䙁䱁祂䩡瑈偦⽣䍄䉁䅁䅁䅂䅁䅁䅍䅄䅁䅁䅯䄲䅳䅁䅯䄶䅯䅁䅯兣䅑䅁䅅䅁䉁䅁䅁杄佁䅁䅁免祁䍁䄴免㉁䑁䅉䅁䵁䅉䅅䅁䑁䅁䅁睁䵁䅁䅁权偂䅄䅁权歁杂䅁允䅁䅁䅅䅁䭁䉁儰䅁䵁䅉䅅䅁䕁䅁䅁睁䵁䅁䅁权煃兄䅁权畄权䅁权硂䅂䅁允䅁䅁䅅䅁䙁䅁䅁䅁杂⭙䅊䍄䉁䅁䅁䅂䅁䅁䅍䅄䅁䅁䅯䅘䅁䅁䅯充䅁䅁䅯䅂䅉䅁䅅䅁䉁䅁䅁杄啁䅁䅁睎祁䑁䅁免祁䑁䅕䅍ぁ䑁䅍䅁䵁䅉䅅䅁䕁䅁䅁睁䵁䅁䅁权桃䅁䅁权䉁杁䅁权䙁杁䅁允䅁䅁䅅䅁䙁䙁歃奷䐵充䉆䍄䉁䅁䅁䅂䅁䅁䅍䅄䅁䅁䅯朸䄰䅁䅯朶䅯䅁䅯兣䅑䅁䅅䅁䉁䅁䅁杄䵁䅁䅁免畁䑁䅉睎硁䅁䅁䍄䉁䅁䅁䅂䅁䅁䅍䅄䅁䅁䅯李䄸䅁䅯朵䅯䅁䅯睧䅑䅁䅅䅁䉁䅁䅁杄䵁䅁䅁免畁䑁䅙䅏ㅁ䅁䅁䍄䉁䅁䅁䅂䅁䅁䅍䅄䅁䅁䅯䅈䅳䅁䅯䄶䅯䅁䅯睢䅑䅁䅅䅁䉁䅁䅁杄䵁䅁䅁兏畁䑁䅍䅍祁䅁䅁䍄䉁䅁䅁䅂䅁䅁䅍䅄䅁䅁䅯共䅳䅁䅯眵䅯䅁䅯睢䅑䅁䅅䅁䉁䅁䅁兂㉄䙋偹癷婕䅑杷允䅁䅁䅑䅁䑁䅁䅷䅁䭁䡁乣䅁䭁佁䭳䅁䭁佁䭷䅁䉁䅁䅁允䅁䅁䄴杅䅁䑁䅑杍㍁䑁䅣兎㕁䑁䅕兎䅁䅁杷允䅁䅁䅑䅁䑁䅁䅷䅁䭁䍁䵣䅁䭁佁䭙䅁䭁䡁䕯䅁䉁䅁䅁允䅁䅁䄴䅄䅁䑁䅍杌㉁䑁䅙睍䅁䅁杷允䅁䅁䅑䅁䑁䅁䅷䅁䭁䡁乧䅁䭁佁䭳䅁䭁佁䭷䅁䉁䅁䅁允䅁䅁䄴䅆䅁䑁䅅䅎硁䑁䅧䅍㉁䑁䅙睎㍁䅁䅁䍄䉁䅁䅁䅂䅁䅁䅍䅄䅁䅁䅯儸䅯䅁䅯朶䅯䅁䅯兣䅑䅁䅅䅁䉁䅁䅁杄䵁䅁䅁䅍畁䑁䅅李㍁䅁䅁䍄䉁䅁䅁䅂䅁䅁䅍䅄䅁䅁䅯杳䅳䅁䅯䄶䅯䅁䅯兦䅑䅁䅅䅁䉁䅁䅁杄佁䅁䅁杍穁䍁䄴杍ぁ䑁䅧䅁䵁䅉䅅䅁䕁䅁䅁睁䵁䅁䅁权㉁䅄䅁权潄权䅁权睂䅂䅁允䅁䅁䅅䅁佁䅁䄴䅁硁䑁䅁杌㕁䑁䅉李䅁䅁杷允䅁䅁䅑䅁䑁䅁䅷䅁䭁䍁久䅁䭁佁䬰䅁䭁䝁䔰䅁䉁䅁䅁允䅁䅁䅕歵䵫楁䡵橰䴸䅉䅅䅁䕁䅁䅁睁䵁䅁䅁权婁睃䅁权浄权䅁权㥂䅂䅁允䅁䅁䅅䅁佁䅁䅷䅁硁䍁䄴兎ㅁ䑁䅍䅁䵁䅉䅅䅁䕁䅁䅁睁䵁䅁䅁权婁䅁䅁权䉁杁䅁权䍁杁䅁允䅁䅁䅅䅁䙁䍁琷歩䐹獢䅨䍄䉁䅁䅁䅂䅁䅁䅍䅄䅁䅁䅯兵䅳䅁䅯睈䅙䅁䅯䅉䅙䅁䅅䅁䉁䅁䅁权䅂杄䅁䍄䉁䅁䅁䅂䅁䅁䅍䅄䅁䅁䅯睭䄰䅁䅯䄶䅯䅁䅯睢䅑䅁䅅䅁䉁䅁䅁杄佁䅁䅁䅎㍁䍁䄴免ぁ䑁䅅䅁䵁䅉䅅䅁䕁䅁䅁睁䵁䅁䅁权⽁䅄䅁权浄权䅁权䙃䅂䅁允䅁䅁䅅䅁佁䅁䅷䅁祁䍁䄴兎穁䑁䅙䅁䵁䅉䅅䅁䕁䅁䅁睁䵁䅁䅁权㙃䅄䅁权浄权䅁权㥂䅂䅁允䅁䅁䅅䅁佁䅁䅷䅁祁䍁䄴杍睁䑁䅧䅁䵁䅉䅅䅁䕁䅁䅁睁䵁䅁䅁权卄䅄䅁权煄权䅁权瑂䅂䅁允䅁䅁䅅䅁䭁䙁䴴䅁䵁䅉䅅䅁䕁䅁䅁睁䵁䅁䅁权ㅁ睃䅁权湄权䅁权㥂䅂䅁允䅁䅁䅅䅁䙁䑁ね䡹⭡睮䄱䍄䉁䅁䅁䅂䅁䅁䅍䅄䅁䅁䅯儱䅳䅁䅯朶䅯䅁䅯䅣䅑䅁䅅䅁䉁䅁䅁杄䵁䅁䅁䅍畁䑁䅉免㍁䅁䅁䍄䉁䅁䅁睁䅁䅁䅍䅄䅁䅁䅯䅘䅷䅁䅯䅊䅙䅁䅅䅁䉁䅁䅁权穁睂䅁䍄䉁䅁䅁䅂䅁䅁䅍䅄䅁䅁䅯杊䅷䅁䅯朵䅯䅁䅯睢䅑䅁䅅䅁䉁䅁䅁杄䵁䅁䅁免畁䑁䅉兏㉁䅁䅁䍄䉁䅁䅁䅂䅁䅁䅍䅄䅁䅁䅯杣䄰䅁䅯朷䅯䅁䅯兣䅑䅁䅅䅁䉁䅁䅁兂䅁䅁䅁䉑㔯䅑杷允䅁䅁䅍䅁䑁䅁䅷䅁䭁䝁䱣䅁䭁䉁䝷䅁䉁䅁䅁允䅁䅁䅯杗䅙䅁杷允䅁䅁䅑䅁䑁䅁䅷䅁䭁䝁䵁䅁䭁佁䭙䅁䭁䥁䕕䅁䉁䅁䅁允䅁䅁䄴权䅁䑁䅉杌硁䑁䅅䅁䵁䅉䅅䅁䕁䅁䅁睁䵁䅁䅁权穄权䅁权湄权䅁权䑃䅂䅁允䅁䅁䅅䅁䙁䙁㑲兣䭪偓⽁䍄䉁䅁䅁䅂䅁䅁䅍䅄䅁䅁䅯睍䄰䅁䅯朵䅯䅁䅯全䅑䅁䅅䅁䉁䅁䅁权䡂䅁䅁䍄䉁䅁䅁睁䅁䅁䅍䅄䅁䅁䅯睥䅷䅁䅯䅊䅙䅁䅅䅁䉁䅁䅁权䉂䅅䅁䍄䉁䅁䅁䅂䅁䅁䅍䅄䅁䅁䅯杌䄰䅁䅯眵䅯䅁䅯睧䅑䅁䅅䅁䉁䅁䅁兂硁䭃捷浗塑䅑杷允䅁䅁䅑䅁䑁䅁䅷䅁䭁䅁䱙䅁䭁佁䭙䅁䭁䡁䕯䅁䉁䅁䅁允䅁䅁䄴䅄䅁䑁䅅杌㕁䑁䅧睍䅁䅁杷允䅁䅁䅑䅁䑁䅁䅷䅁䭁䍁䵉䅁䭁佁䬰䅁䭁䥁䕍䅁䉁䅁䅁允䅁䅁䅕免獩䙈歰䵁䵁䅉䅅䅁䕁䅁䅁睁䵁䅁䅁权癁兄䅁权湄权䅁权䑃䅂䅁允䅁䅁䅅䅁䙁䵁㌯⭕汏礲䅎䍄䉁䅁䅁䅂䅁䅁䅍䅄䅁䅁䅯䄯䅯䅁䅯朶䅯䅁䅯全䅑䅁䅅䅁䉁䅁䅁杄䵁䅁䅁䅍畁䑁䅣免穁䅁䅁䍄䉁䅁䅁睁䅁䅁䅍䅄䅁䅁䅯䅘䅷䅁䅯杊䅙䅁䅅䅁䉁䅁䅁杄佁䅁䅁免睁䑁䅙杌穁䑁䅫䅁䵁䅉䅅䅁䕁䅁䅁睁䵁䅁䅁权硂睃䅁权煄权䅁权㙂䅂䅁允䅁䅁䅅䅁佁䅁䅯䅁睁䍁䄴免ぁ䅁䅁䍄䉁䅁䅁睁䅁䅁䅍䅄䅁䅁䅯䄸䅳䅁䅯䅊䅙䅁䅅䅁䉁䅁䅁权㥄睂䅁䍄䉁䅁䅁䅂䅁䅁䅍䅄䅁䅁䅯䅌䄰䅁䅯儷䅯䅁䅯䄷䅯䅁䅅䅁䉁䅁䅁兂䑄匹捨㡪ㅋ睐杷允䅁䅁䅑䅁䑁䅁䅷䅁䭁䙁乯䅁䭁佁䭯䅁䭁䝁䔸䅁䉁䅁䅁允䅁䅁䄴䅄䅁䑁䅁杌ㅁ䑁䅙睍䅁䅁杷允䅁䅁䅍䅁䑁䅁䅷䅁䭁偁䱳䅁䭁䍁䝙䅁䉁䅁䅁允䅁䅁䄴䅄䅁䑁䅧䅏畁䑁䅣免䅁䅁杷允䅁䅁䅑䅁䑁䅁䅷䅁䭁䭁䱙䅁䭁佁䭯䅁䭁䡁䕁䅁䉁䅁䅁允䅁䅁䅯睒䅁䅁杷允䅁䅁䅑䅁䑁䅁䅷䅁䭁乁䱕䅁䭁佁䬴䅁䭁䡁䕅䅁䉁䅁䅁允䅁䅁䅕䅁䅁䅁䅂䵶䵁䅉䅅䅁䕁䅁䅁睁䵁䅁䅁权潁䅁䅁权䉁杁䅁权䍁杁䅁允䅁䅁䅅䅁䙁䩁獅⽵噶⽥䄱䍄䉁䅁䅁䅂䅁䅁䅍䅄䅁䅁䅯睴䅷䅁䅯朵䅯䅁䅯䄷䅯䅁䅅䅁䉁䅁䅁杄䵁䅁䅁免畁䑁䅫睎ㅁ䅁䅁䍄䉁䅁䅁䅂䅁䅁䅍䅄䅁䅁䅯充䄰䅁䅯䄶䅯䅁䅯来䅑䅁䅅䅁䉁䅁䅁杄佁䅁䅁免硁䍁䄴杍㑁䑁䅅䅁䵁䅉䅅䅁䕁䅁䅁睁䵁䅁䅁权扄兄䅁权潄权䅁权䑃䅂䅁允䅁䅁䅅䅁佁䅁䄴䅁硁䑁䅁杌睁䑁䅍李䅁䅁杷允䅁䅁䅑䅁䑁䅁䅷䅁䭁䍁䵷䅁䭁佁䭣䅁䭁䡁䔰䅁䉁䅁䅁允䅁䅁䅕䉯癯匳䝑䕁䵁䅉䅅䅁䕁䅁䅁睁䵁䅁䅁权浃睃䅁权煄权䅁权療䅂䅁允䅁䅁䅅䅁䭁䕁䅣䅁䵁䅉䅅䅁䕁䅁䅁睁䵁䅁䅁权䭄䅄䅁权畄权䅁权療䅂䅁允䅁䅁䅅䅁䙁䅁䅁䅁䅁䠸䅨䍄䉁䅁䅁䅂䅁䅁䅍䅄䅁䅁䅯杗䄰䅁䅯眵䅯䅁䅯䄷䅯䅁䅅䅁䉁䅁䅁兂敃㘷䝦㝓杣䅑杷允䅁䅁䅍䅁䑁䅁䅷䅁䭁䱁乣䅁䭁䍁䝙䅁䉁䅁䅁允䅁䅁䄴䅄䅁䑁䅧䅏畁䑁䅧兎䅁䅁杷允䅁䅁䅑䅁䑁䅁䅷䅁䭁䡁䵣䅁䭁佁䭫䅁䭁䡁䕅䅁䉁䅁䅁允䅁䅁䅕䅁䅁䅁潂䵯䵁䅉䅅䅁䕁䅁䅁睁䵁䅁䅁权扁兄䅁权瑄权䅁权㙂䅂䅁允䅁䅁䅅䅁䙁䕁㥑潘⭂瑕⽁䍄䉁䅁䅁睁䅁䅁䅍䅄䅁䅁䅯杩䅳䅁䅯杇䅙䅁䅅䅁䉁䅁䅁权䅂杂䅁䍄䉁䅁䅁䅂䅁䅁䅍䅄䅁䅁䅯兏䅷䅁䅯朶䅯䅁䅯睢䅑䅁䅅䅁䉁䅁䅁杄䵁䅁䅁䅍畁䑁䅣䅎㕁䅁䅁䍄䉁䅁䅁睁䅁䅁䅍䅄䅁䅁䅯䅐䅳䅁䅯杇䅙䅁䅅䅁䉁䅁䅁权⭁杂䅁䍄䉁䅁䅁䅂䅁䅁䅍䅄䅁䅁䅯兣䅷䅁䅯眶䅯䅁䅯睧䅑䅁䅅䅁䉁䅁䅁杄啁䅁䅁免㍁䑁䅑杍睁䑁䅫䅍穁䑁䅧䅁䵁䅉䅅䅁䕁䅁䅁睁䵁䅁䅁权䉂兄䅁权潄权䅁权硂䅂䅁允䅁䅁䅅䅁佁䅁䄴䅁祁䑁䅣杌睁䑁䅫睎䅁䅁杷允䅁䅁䅑䅁䑁䅁䅷䅁䭁䕁䉫䅁䭁䅁䅯䅁䭁䅁䅕䅁䉁䅁䅁允䅁䅁䅕䉲慸䑚晶䵄䵁䅉䅅䅁䕁䅁䅁睁䵁䅁䅁权浃䅄䅁权灄权䅁权㥂䅂䅁允䅁䅁䅅䅁䙁䅁䅁䅁杂瑭䄹䍄䉁䅁䅁䅂䅁䅁䅍䅄䅁䅁䅯䅥䅅䅁䅯权䅁䅁䅯䅂䅉䅁䅅䅁䉁䅁䅁兂婁䙂余扌䥉䅑杷允䅁䅁䅑䅁䑁䅁䅷䅁䭁佁䉫䅁䭁䅁䅑䅁䭁䅁䅕䅁䉁䅁䅁允䅁䅁䅕䅁䅁䩧婭て䵅䅉䅅䅁䕁䅁䅁睁䵁䅁䅁权䭃睃䅁权潄权䅁权䙃䅂䅁允䅁䅁䅅䅁佁䅁䄴䅁硁䑁䅧杌ぁ䑁䅫杍䅁䅁杷允䅁䅁䅍䅁䑁䅁䅷䅁䭁䭁乯䅁䭁䍁䝙䅁䉁䅁䅁允䅁䅁䄴䅄䅁䑁䅧睎畁䑁䅑免䅁䅁杷允䅁䅁䅑䅁䑁䅁䅷䅁䭁乁䄴䅁䭁䅁䍅䅁䭁䅁䍕䅁䉁䅁䅁允䅁䅁䅕慈坶橵㝱䔸䵁䅉䅅䅁䕁䅁䅁睁䵁䅁䅁权楃䅄䅁权浄权䅁权療䅂䅁允䅁䅁䅅䅁佁䅁䅷䅁硁䍁䄴睎祁䑁䅧䅁䵁䅉䅅䅁䕁䅁䅁睁䵁䅁䅁权⭄䅄䅁权潄权䅁权硂䅂䅁允䅁䅁䅅䅁佁䅁䄴䅁硁䑁䅑杌㉁䑁䅑杍䅁䅁杷允䅁䅁䅑䅁䑁䅁䅷䅁䭁䉁久䅁䭁佁䬴䅁䭁䝁䔸䅁䉁䅁䅁允䅁䅁䅕䅁䅁䭁捄〵䵁䅉䅅䅁䕁䅁䅁睁䵁䅁䅁权桁䅄䅁权牄权䅁权獄权䅁允䅁䅁䅅䅁佁䉁䅉䅁硁䑁䅍兎ㅁ䑁䅅李硁䑁䅑䅁䵁䅉䅅䅁䕁䅁䅁睁䵁䅁䅁权坃允䅁权剁䅁䅁权䕁杁䅁允䅁䅁䅅䅁佁䉁䅑䅁ㅁ䑁䅣睎硁䑁䅅睎睁䑁䅕李䅁䅁杷允䅁䅁䅑䅁䑁䅁䅷䅁䭁乁䵯䅁䭁佁䭳䅁䭁䡁䕯䅁䉁䅁䅁允䅁䅁䄴䅆䅁䑁䅉兎㍁䑁䅑睎穁䑁䅁䅍睁䅁䅁䍄䉁䅁䅁睁䅁䅁䅍䅄䅁䅁䅯䅐䅳䅁䅯䅈䅙䅁䅅䅁䉁䅁䅁权橁睂䅁䍄䉁䅁䅁睁䅁䅁䅍䅄䅁䅁䅯䄳䅳䅁䅯杊䅙䅁䅅䅁䉁䅁䅁杄䵁䅁䅁睎穁䍁䄴睎㍁䅁䅁䍄䉁䅁䅁睁䅁䅁䅍䅄䅁䅁䅯䅈䄰䅁䅯杇䅙䅁䅅䅁䉁䅁䅁权婂杂䅁䍄䉁䅁䅁䅂䅁䅁䅍䅄䅁䅁䅯䄴䅳䅁䅯䄶䅯䅁䅯兢䅑䅁䅅䅁䉁䅁䅁杄佁䅁䅁免㉁䍁䄴䅎ㅁ䑁䅅䅁䵁䅉䅅䅁䑁䅁䅁睁䵁䅁䅁权潄䅄䅁权歁杂䅁允䅁䅁䅅䅁䭁䵁偯䅁䵁䅉䅅䅁䕁䅁䅁睁䵁䅁䅁权䑃允䅁权剁䅁䅁权䙁䅁䅁允䅁䅁䅅䅁佁䉁䅑䅁穁䑁䅍䅏㑁䑁䅁䅍睁䑁䅁䅍䅁䅁杷允䅁䅁䅑䅁䑁䅁䅷䅁䭁䭁䱙䅁䭁佁䭧䅁䭁佁䭷䅁䉁䅁䅁允䅁䅁䅯睒䅁䅁杷允䅁䅁䅑䅁䑁䅁䅷䅁䭁偁䴸䅁䭁佁䭫䅁䭁䡁䕁䅁䉁䅁䅁允䅁䅁䅕䅁䅁䅁汃べ䵁䅉䅅䅁䕁䅁䅁睁䵁䅁䅁权䅃䅁䅁权䕁䅁䅁权䕁杁䅁允䅁䅁䅅䅁䙁䅁䅁䅁療䜱䉚䍄䉁䅁䅁䅂䅁䅁䅍䅄䅁䅁䅯兖䅅䅁䅯权䅁䅁䅯䅂䅉䅁䅅䅁䉁䅁䅁兂祃敮渫獸坳䅑杷允䅁䅁䅑䅁䑁䅁䅷䅁䭁䩁䰴䅁䭁佁䭳䅁䭁䝁䔰䅁䉁䅁䅁允䅁䅁䄴杅䅁䑁䅕免穁䑁䅙睎硁䑁䅣睍䅁䅁杷允䅁䅁䅑䅁䑁䅁䅷䅁䭁䡁䴴䅁䭁佁䭧䅁䭁䥁䕕䅁䉁䅁䅁允䅁䅁䅯睒䅁䅁杷允䅁䅁䅑䅁䑁䅁䅷䅁䭁䑁乳䅁䭁佁䭫䅁䭁䝁䔰䅁䉁䅁䅁允䅁䅁䅕䅁䅁䵁硃〴䵁䅉䅅䅁䕁䅁䅁睁䵁䅁䅁权祃允䅁权䉁杁䅁权䑁杁䅁允䅁䅁䅅䅁䙁乁琸敎硤摄䅒䍄䉁䅁䅁䅂䅁䅁䅍䅄䅁䅁䅯睐䅳䅁䅯儶䅯䅁䅯䄷䅯䅁䅅䅁䉁䅁䅁兂䅁䅁䅁䑁佲䅷杷允䅁䅁䅑䅁䑁䅁䅷䅁䭁䭁䱍䅁䭁佁䭳䅁䭁䝁䔸䅁䉁䅁䅁允䅁䅁䄴杅䅁䑁䅉李祁䑁䅧兏睁䑁䅁䅍䅁䅁杷允䅁䅁䅑䅁䑁䅁䅷䅁䭁䅁䱧䅁䭁佁䭙䅁䭁䥁䕍䅁䉁䅁䅁允䅁䅁䄴䅄䅁䑁䅅杌祁䑁䅑免䅁䅁杷允䅁䅁䅑䅁䑁䅁䅷䅁䭁䉁䱳䅁䭁佁䭧䅁䭁佁䭷䅁䉁䅁䅁允䅁䅁䄴杄䅁䍁䄰䅏畁䑁䅫免ㅁ䅁䅁䍄䉁䅁䅁䅂䅁䅁䅍䅄䅁䅁䅯睱䅳䅁䅯朶䅯䅁䅯兦䅑䅁䅅䅁䉁䅁䅁杄䵁䅁䅁䅍畁䑁䅕兏㑁䅁䅁䍄䉁䅁䅁䅂䅁䅁䅍䅄䅁䅁䅯兂䅳䅁䅯眵䅯䅁䅯兣䅑䅁䅅䅁䉁䅁䅁兂⭃确癯愳晑䅑杷允䅁䅁䅑䅁䑁䅁䅷䅁䭁䉁义䅁䭁佁䭳䅁䭁䝁䔸䅁䉁䅁䅁允䅁䅁䄴杅䅁䑁䅑䅍硁䑁䅉䅍ㅁ䑁䅉䅎䅁䅁杷允䅁䅁䅑䅁䑁䅁䅷䅁䭁䑁乑䅁䭁佁䭧䅁䭁䝁䔸䅁䉁䅁䅁允䅁䅁䅯睒䅁䅁杷允䅁䅁䅍䅁䑁䅁䅷䅁䭁䑁䱷䅁䭁䍁䝑䅁䉁䅁䅁允䅁䅁䅯睹䄸䅁杷允䅁䅁䅑䅁䑁䅁䅷䅁䭁䉁䄸䅁䭁䉁䅅䅁䭁䅁䍑䅁䉁䅁䅁允䅁䅁䄴䅆䅁䑁䅍䅍ぁ䑁䅧䅎睁䑁䅁䅍睁䅁䅁䍄䉁䅁䅁䅂䅁䅁䅍䅄䅁䅁䅯睶䅷䅁䅯䄶䅯䅁䅯兣䅑䅁䅅䅁䉁䅁䅁杄佁䅁䅁兎穁䍁䄴䅍睁䑁䅕䅁䵁䅉䅅䅁䕁䅁䅁睁䵁䅁䅁权㡄权䅁权浄权䅁权䙃䅂䅁允䅁䅁䅅䅁佁䅁䅷䅁穁䍁䄴杍穁䑁䅉䅁䵁䅉䅅䅁䕁䅁䅁睁䵁䅁䅁权汃睃䅁权煄权䅁权㙂䅂䅁允䅁䅁䅅䅁佁䅁䅷䅁祁䍁䄴䅍穁䑁䅫䅁䵁䅉䅅䅁䕁䅁䅁睁䵁䅁䅁权敁䅄䅁权煄权䅁权䑃䅂䅁允䅁䅁䅅䅁佁䅁䅷䅁睁䍁䄴䅍㍁䑁䅕䅁䵁䅉䅅䅁䕁䅁䅁睁䵁䅁䅁权䝄䅄䅁权瑄权䅁权䑃䅂䅁允䅁䅁䅅䅁䙁偁㥔䠱灪牊⽅䍄䉁䅁䅁䅂䅁䅁䅍䅄䅁䅁䅯䅲䅷䅁䅯朶䅯䅁䅯兣䅑䅁䅅䅁䉁䅁䅁杄䵁䅁䅁免畁䑁䅉李ㅁ䅁䅁䍄䉁䅁䅁睁䅁䅁䅍䅄䅁䅁䅯䅁䅷䅁䅯杇䅙䅁䅅䅁䉁䅁䅁权乄杂䅁䍄䉁䅁䅁䅂䅁䅁䅍䅄䅁䅁䅯䅦䄰䅁䅯朵䅯䅁䅯睧䅑䅁䅅䅁䉁䅁䅁杄䵁䅁䅁杍畁䑁䅙䅍ぁ䅁䅁䍄䉁䅁䅁睁䅁䅁䅍䅄䅁䅁䅯睅䄰䅁䅯杇䅙䅁䅅䅁䉁䅁䅁权敂杂䅁䍄䉁䅁䅁䅂䅁䅁䅍䅄䅁䅁䅯杩䅳䅁䅯眶䅯䅁䅯睢䅑䅁䅅䅁䉁䅁䅁杄十䅁䅁睍硁䑁䅧䅏㑁䑁䅣杍睁䅁䅁䍄䉁䅁䅁䅂䅁䅁䅍䅄䅁䅁䅯杣䄰䅁䅯朶䅯䅁䅯全䅑䅁䅅䅁䉁䅁䅁杄䵁䅁䅁䅍畁䑁䅅免祁䅁䅁䍄䉁䅁䅁睁䅁䅁䅍䅄䅁䅁䅯兆䄰䅁䅯杇䅙䅁䅅䅁䉁䅁䅁权牁杂䅁䍄䉁䅁䅁䅂䅁䅁䅍䅄䅁䅁䅯眯䅳䅁䅯眵䅯䅁䅯睢䅑䅁䅅䅁䉁䅁䅁兂楂䙅㕧䵴卧䅑杷允䅁䅁䅑䅁䑁䅁䅷䅁䭁䝁䵑䅁䭁佁䬰䅁䭁䥁䕕䅁䉁䅁䅁允䅁䅁䅕瑃橥䑣䬰稴䴸䅉䅅䅁䕁䅁䅁睁䵁䅁䅁权癄睃䅁权灄权䅁权療䅂䅁允䅁䅁䅅䅁䙁䅁䅁䅁䅂晢䅴䍄䉁䅁䅁䅂䅁䅁䅍䅄䅁䅁䅯八䅅䅁䅯权䅁䅁䅯兂䅁䅁䅅䅁䉁䅁䅁兂㉄䙋偹癷䭕䅑杷允䅁䅁䅑䅁䑁䅁䅷䅁䭁䡁䵷䅁䭁佁䭯䅁䭁䡁䕯䅁䉁䅁䅁允䅁䅁䄴䅄䅁䑁䅅杌ぁ䑁䅧免䅁䅁杷允䅁䅁䅍䅁䑁䅁䅷䅁䭁䑁䱷䅁䭁䍁䝙䅁䉁䅁䅁允䅁䅁䄴䅄䅁䑁䅙睍畁䑁䅧兏䅁䅁杷允䅁䅁䅑䅁䑁䅁䅷䅁䭁䥁䴴䅁䭁佁䭫䅁䭁䡁䔰䅁䉁䅁䅁允䅁䅁䅕䅁䅁䥁䙁ぷ䵁䅉䅅䅁䕁䅁䅁睁䵁䅁䅁权剄䅄䅁权煄权䅁权獄权䅁允䅁䅁䅅䅁䭁䕁䅣䅁䵁䅉䅅䅁䑁䅁䅁睁䵁䅁䅁权䑂兄䅁权歁杂䅁允䅁䅁䅅䅁䭁䉁䕁䅁䵁䅉䅅䅁䕁䅁䅁睁䵁䅁䅁权摂睃䅁权潄权䅁权䑃䅂䅁允䅁䅁䅅䅁䭁䕁䅣䅁䵁䅉䅅䅁䑁䅁䅁睁䵁䅁䅁权杄睃䅁权敁杂䅁允䅁䅁䅅䅁䭁乁䝅䅁䵁䅉䅅䅁䕁䅁䅁睁䵁䅁䅁权乄睃䅁权湄权䅁权睂䅂䅁允䅁䅁䅅䅁䙁䱁䥔牤昶杇䅊䍄䉁䅁䅁䅂䅁䅁䅍䅄䅁䅁䅯䅈䅷䅁䅯眵䅯䅁䅯䅣䅑䅁䅅䅁䉁䅁䅁兂卂䉵䘶ㄶ潈睐杷允䅁䅁䅑䅁䑁䅁䅷䅁䭁䑁䴸䅁䭁佁䭯䅁䭁䥁䕍䅁䉁䅁䅁允䅁䅁䄴䅄䅁䑁䅁杌穁䑁䅣睍䅁䅁杷允䅁䅁䅑䅁䑁䅁䅷䅁䭁䍁乷䅁䭁佁䭙䅁䭁䝁䔸䅁䉁䅁䅁允䅁䅁䄴䅄䅁䑁䅍杌㑁䑁䅣兎䅁䅁杷允䅁䅁䅍䅁䑁䅁䅷䅁䭁䥁丸䅁䭁䍁䝑䅁䉁䅁䅁允䅁䅁䅯硐䅁䅁杷允䅁䅁䅑䅁䑁䅁䅷䅁䭁䍁䵧䅁䭁佁䭧䅁䭁䡁䕯䅁䉁䅁䅁允䅁䅁䄴杄䅁䑁䅉䅍畁䑁䅣睍祁䅁䅁䍄䉁䅁䅁䅂䅁䅁䅍䅄䅁䅁䅯䅱䅁䅁䅯充䅁䅁䅯䅂䅉䅁䅅䅁䉁䅁䅁杄啁䅁䅁睎ㅁ䑁䅅䅏睁䑁䅁䅍睁䑁䅁䅁䵁䅉䅅䅁䕁䅁䅁睁䵁䅁䅁权㉄权䅁权浄权䅁权瑂䅂䅁允䅁䅁䅅䅁佁䅁䄴䅁硁䑁䅁杌ぁ䑁䅙兏䅁䅁杷允䅁䅁䅑䅁䑁䅁䅷䅁䭁䝁䵅䅁䭁佁䭧䅁䭁䡁䕁䅁䉁䅁䅁允䅁䅁䄴䅄䅁䑁䅅睍畁䑁䅁杍䅁䅁杷允䅁䅁䅑䅁䑁䅁䅷䅁䭁偁䭷䅁䭁佁䭧䅁䭁䝁䔰䅁䉁䅁䅁允䅁䅁䄴杄䅁䑁䅉杍畁䑁䅁兏ㅁ䅁䅁䍄䉁䅁䅁䅂䅁䅁䅍䅄䅁䅁䅯睏䅷䅁䅯朷䅯䅁䅯兣䅑䅁䅅䅁䉁䅁䅁兂䅁䅁䅁偷䉅兑杷允䅁䅁䅑䅁䑁䅁䅷䅁䭁䵁䵍䅁䭁佁䭫䅁䭁䡁䕯䅁䉁䅁䅁允䅁䅁䅕䅁䅁䅁歃歭䵁䅉䅅䅁䕁䅁䅁睁䵁䅁䅁权祂兄䅁权灄权䅁权䙃䅂䅁允䅁䅁䅅䅁䙁䅁䅁䅁䅁猲䅚䍄䉁䅁䅁䅂䅁䅁䅍䅄䅁䅁䅯杹䄰䅁䅯朶䅯䅁䅯兣䅑䅁䅅䅁䉁䅁䅁杄䭁䅁䅁䅍畁䑁䅍兎䅁䅁杷允䅁䅁䅑䅁䑁䅁䅷䅁䭁䝁䵯䅁䭁佁䭧䅁䭁䥁䕕䅁䉁䅁䅁允䅁䅁䄴䅄䅁䑁䅙杌㍁䑁䅁免䅁䅁杷允䅁䅁䅍䅁䑁䅁䅷䅁䭁䩁乳䅁䭁䉁䝧䅁䉁䅁䅁允䅁䅁䅯克䅙䅁杷允䅁䅁䅑䅁䑁䅁䅷䅁䭁䩁䱣䅁䭁佁䬴䅁䭁䡁䕁䅁䉁䅁䅁允䅁䅁䅕䅁䅁䝁癄猴䵁䅉䅅䅁䕁䅁䅁睁䵁䅁䅁权十䅄䅁权煄权䅁权㥂䅂䅁允䅁䅁䅅䅁佁䅁䅷䅁硁䍁䄴李睁䑁䅍䅁䵁䅉䅅䅁䑁䅁䅁睁䵁䅁䅁权䥃睃䅁权慁杂䅁允䅁䅁䅅䅁䭁䕁䝁䅁䵁䅉䅅䅁䕁䅁䅁睁䵁䅁䅁权㍃睃䅁权灄权䅁权䙃䅂䅁允䅁䅁䅅䅁䙁䅁䅁䅁䅁䵬䅆䍄䉁䅁䅁䅂䅁䅁䅍䅄䅁䅁䅯允䅷䅁䅯儶䅯䅁䅯全䅑䅁䅅䅁䉁䅁䅁兂䅁䅁䅁䅁究䅷杷允䅁䅁䅑䅁䑁䅁䅷䅁䭁䍁䵣䅁䭁佁䭳䅁䭁䡁䕅䅁䉁䅁䅁允䅁䅁䄴杅䅁䑁䅙䅎睁䑁䅉兎㑁䑁䅑䅎䅁䅁杷允䅁䅁䅍䅁䑁䅁䅷䅁䭁䭁䰰䅁䭁䍁䝙䅁䉁䅁䅁允䅁䅁䄴䅄䅁䑁䅫免畁䑁䅧兏䅁䅁杷允䅁䅁䅍䅁䑁䅁䅷䅁䭁䵁䱉䅁䭁䉁䝯䅁䉁䅁䅁允䅁䅁䅯睷䅙䅁杷允䅁䅁䅑䅁䑁䅁䅷䅁䭁䙁䱯䅁䭁佁䭧䅁䭁䡁䕁䅁䉁䅁䅁允䅁䅁䄴杄䅁䑁䅅䅎畁䑁䅉免祁䅁䅁䍄䉁䅁䅁䅂䅁䅁䅍䅄䅁䅁䅯䅗䄰䅁䅯朵䅯䅁䅯䄷䅯䅁䅅䅁䉁䅁䅁杄䵁䅁䅁免畁䑁䅉兏ㅁ䅁䅁䍄䉁䅁䅁睁䅁䅁䅍䅄䅁䅁䅯䅫䅳䅁䅯杇䅙䅁䅅䅁䉁䅁䅁权楂杂䅁䍄䉁䅁䅁䅂䅁䅁䅍䅄䅁䅁䅯杗䄰䅁䅯眶䅯䅁䅯䄷䅯䅁䅅䅁䉁䅁䅁杄十䅁䅁睍穁䑁䅧杍㍁䑁䅧䅏睁䅁䅁䍄䉁䅁䅁睁䅁䅁䅍䅄䅁䅁䅯李䄰䅁䅯䅈䅙䅁䅅䅁䉁䅁䅁权偂杂䅁䍄䉁䅁䅁䅂䅁䅁䅍䅄䅁䅁䅯䅮䅳䅁䅯眶䅯䅁䅯䄷䅯䅁䅅䅁䉁䅁䅁杄十䅁䅁睍㉁䑁䅣杍硁䑁䅁免㉁䅁䅁䍄䉁䅁䅁䅂䅁䅁䅍䅄䅁䅁䅯䅍䅷䅁䅯眶䅯䅁䅯兣䅑䅁䅅䅁䉁䅁䅁杄啁䅁䅁免㉁䑁䅙兏㍁䑁䅫䅏穁䑁䅍䅁䵁䅉䅅䅁䕁䅁䅁睁䵁䅁䅁权歄䅄䅁权浄权䅁权硂䅂䅁允䅁䅁䅅䅁佁䅁䅷䅁硁䍁䄴李睁䑁䅣䅁䵁䅉䅅䅁䑁䅁䅁睁䵁䅁䅁权元睃䅁权捁杂䅁允䅁䅁䅅䅁䭁䝁䝉䅁䵁䅉䅅䅁䑁䅁䅁睁䵁䅁䅁权慄䅄䅁权奁杂䅁允䅁䅁䅅䅁䭁䕁䝯䅁䵁䅉䅅䅁䕁䅁䅁睁䵁䅁䅁权⽁睃䅁权浄权䅁权䑃䅂䅁允䅁䅁䅅䅁佁䅁䅷䅁祁䍁䄴兎㍁䑁䅉䅁䵁䅉䅅䅁䕁䅁䅁睁䵁䅁䅁权獂睃䅁权煄权䅁权䙃䅂䅁允䅁䅁䅅䅁佁䅁䅷䅁睁䍁䄴睎㉁䑁䅧䅁䵁䅉䅅䅁䑁䅁䅁睁䵁䅁䅁权元睃䅁权敁杂䅁允䅁䅁䅅䅁䭁䑁䝑䅁䵁䅉䅅䅁䕁䅁䅁睁䵁䅁䅁权婂允䅁权剁䅁䅁权䙁䅁䅁允䅁䅁䅅䅁佁䉁䅑䅁祁䑁䅕免祁䑁䅁䅍睁䑁䅁䅍䅁䅁杷允䅁䅁䅑䅁䑁䅁䅷䅁䭁䥁䰰䅁䭁佁䭧䅁䭁䥁䕍䅁䉁䅁䅁允䅁䅁䄴䅄䅁䑁䅉杌㕁䑁䅑李䅁䅁杷允䅁䅁䅑䅁䑁䅁䅷䅁䭁䵁䱷䅁䭁佁䭙䅁䭁䡁䔰䅁䉁䅁䅁允䅁䅁䄴䅄䅁䑁䅅杌硁䑁䅅李䅁䅁杷允䅁䅁䅑䅁䑁䅁䅷䅁䭁䑁乍䅁䭁佁䭯䅁䭁䥁䕍䅁䉁䅁䅁允䅁䅁䅯睒䅁䅁杷允䅁䅁䅍䅁䑁䅁䅷䅁䭁䵁䵅䅁䭁䉁䝷䅁䉁䅁䅁允䅁䅁䅯䅬䅙䅁杷允䅁䅁䅑䅁䑁䅁䅷䅁䭁䵁䵁䅁䭁佁䭯䅁䭁䡁䕯䅁䉁䅁䅁允䅁䅁䄴䅄䅁䑁䅅杌硁䑁䅕䅎䅁䅁杷允䅁䅁䅑䅁䑁䅁䅷䅁䭁䅁䵳䅁䭁佁䭧䅁䭁䡁䕯䅁䉁䅁䅁允䅁䅁䄴杄䅁䑁䅑李畁䑁䅅睎㕁䅁䅁䍄䉁䅁䅁睁䅁䅁䅍䅄䅁䅁䅯杗䅳䅁䅯杇䅙䅁䅅䅁䉁䅁䅁权㝂杂䅁䍄䉁䅁䅁䅂䅁䅁䅍䅄䅁䅁䅯內䅳䅁䅯䄶䅯䅁䅯兣䅑䅁䅅䅁䉁䅁䅁杄佁䅁䅁睎ぁ䍁䄴睎㕁䑁䅉䅁䵁䅉䅅䅁䕁䅁䅁睁䵁䅁䅁权乃睃䅁权浄权䅁权㙂䅂䅁允䅁䅁䅅䅁佁䅁䅷䅁ぁ䍁䄴杍㉁䑁䅣䅁䵁䅉䅅䅁䕁䅁䅁睁䵁䅁䅁权桃䅄䅁权牄权䅁权㙂䅂䅁允䅁䅁䅅䅁佁䉁䅉䅁硁䑁䅕兎穁䑁䅕睎ㅁ䑁䅫䅁䵁䅉䅅䅁䕁䅁䅁睁䵁䅁䅁权楃䅄䅁权牄权䅁权㙂䅂䅁允䅁䅁䅅䅁佁䉁䅉䅁祁䑁䅁睍硁䑁䅣睍㍁䑁䅙䅁䵁䅉䅅䅁䕁䅁䅁睁䵁䅁䅁权硄䅁䅁权剁䅁䅁权䕁杁䅁允䅁䅁䅅䅁佁䉁䅑䅁硁䑁䅙兎㉁䑁䅁兎ㅁ䑁䅁䅍䅁䅁杷允䅁䅁䅑䅁䑁䅁䅷䅁䭁䵁䈰䅁䭁䅁䍅䅁䭁䅁䍉䅁䉁䅁䅁允䅁䅁䅕〲⽵制噊歹䵁䅉䅅䅁䑁䅁䅁睁䵁䅁䅁权慂睃䅁权敁杂䅁允䅁䅁䅅䅁䭁䭁䝑䅁䵁䅉䅅䅁䕁䅁䅁睁䵁䅁䅁权㙁睃䅁权湄权䅁权療䅂䅁允䅁䅁䅅䅁䙁䱁䥔牤昶桭䄵䍄䉁䅁䅁䅂䅁䅁䅍䅄䅁䅁䅯杉䅷䅁䅯朵䅯䅁䅯来䅑䅁䅅䅁䉁䅁䅁杄䵁䅁䅁杍畁䑁䅅䅍㍁䅁䅁䍄䉁䅁䅁睁䅁䅁䅍䅄䅁䅁䅯睄䅷䅁䅯杈䅙䅁䅅䅁䉁䅁䅁权㙂睂䅁䍄䉁䅁䅁䅂䅁䅁䅍䅄䅁䅁䅯杔䄰䅁䅯䄶䅯䅁䅯兢䅑䅁䅅䅁䉁䅁䅁杄佁䅁䅁免祁䍁䄴䅏硁䑁䅕䅁䵁䅉䅅䅁䕁䅁䅁睁䵁䅁䅁权㉂睃䅁权湄权䅁权䙃䅂䅁允䅁䅁䅅䅁䙁䥁䌯匹捨硪䅖䍄䉁䅁䅁䅂䅁䅁䅍䅄䅁䅁䅯睅䅷䅁䅯眵䅯䅁䅯睧䅑䅁䅅䅁䉁䅁䅁兂ㅂ硫䕧獖栴䅑杷允䅁䅁䅑䅁䑁䅁䅷䅁䭁䙁乁䅁䭁佁䭯䅁䭁䡁䕅䅁䉁䅁䅁允䅁䅁䅯睒䅁䅁杷允䅁䅁䅑䅁䑁䅁䅷䅁䭁䍁䱁䅁䭁佁䭯䅁䭁䝁䔸䅁䉁䅁䅁允䅁䅁䄴䅄䅁䑁䅅杌穁䑁䅫䅏䅁䅁杷允䅁䅁䅍䅁䑁䅁䅷䅁䭁䙁䱯䅁䭁䍁䝑䅁䉁䅁䅁允䅁䅁䅯䅒䄴䅁杷允䅁䅁䅑䅁䑁䅁䅷䅁䭁䕁䱕䅁䭁佁䭧䅁䭁䝁䔰䅁䉁䅁䅁允䅁䅁䄴杄䅁䑁䅅睎畁䑁䅁李㍁䅁䅁䍄䉁䅁䅁䅂䅁䅁䅍䅄䅁䅁䅯睊䄰䅁䅯儶䅯䅁䅯睢䅑䅁䅅䅁䉁䅁䅁兂䅁䅁䅁䅷獌䅑杷允䅁䅁䅑䅁䑁䅁䅷䅁䭁䡁䱅䅁䭁佁䬰䅁䭁䝁䔸䅁䉁䅁䅁允䅁䅁䅕灭婭婭婭呱䴸䅉䅅䅁䕁䅁䅁睁䵁䅁䅁权㍂䅄䅁权煄权䅁权㥂䅂䅁允䅁䅁䅅䅁䭁䕁䅣䅁䵁䅉䅅䅁䑁䅁䅁睁䵁䅁䅁权㝁䅄䅁权歁杂䅁允䅁䅁䅅䅁䭁佁倸䅁䵁䅉䅅䅁䕁䅁䅁睁䵁䅁䅁权桃䅄䅁权潄权䅁权㙂䅂䅁允䅁䅁䅅䅁佁䅁䅷䅁祁䑁䅧杌㑁䑁䅉䅁䵁䅉䅅䅁䕁䅁䅁睁䵁䅁䅁权浄䅄䅁权浄权䅁权㥂䅂䅁允䅁䅁䅅䅁佁䅁䅷䅁睁䍁䄴兏ㅁ䑁䅧䅁䵁䅉䅅䅁䕁䅁䅁睁䵁䅁䅁权楃䅄䅁权潄权䅁权㙂䅂䅁允䅁䅁䅅䅁佁䅁䅷䅁㑁䍁䄴睍㑁䑁䅑䅁䵁䅉䅅䅁䕁䅁䅁睁䵁䅁䅁权杁䅄䅁权煄权䅁权瑂䅂䅁允䅁䅁䅅䅁佁䅁䅷䅁睁䍁䄴兎㉁䑁䅧䅁䵁䅉䅅䅁䕁䅁䅁睁䵁䅁䅁权䙃兄䅁权湄权䅁权獄权䅁允䅁䅁䅅䅁䙁䍁䡵瑆佮砹䅒䍄䉁䅁䅁䅂䅁䅁䅍䅄䅁䅁䅯睌䅷䅁䅯儶䅯䅁䅯䄷䅯䅁䅅䅁䉁䅁䅁兂䅁䅁䅁䙧桶䅑杷允䅁䅁䅍䅁䑁䅁䅷䅁䭁乁䵷䅁䭁䉁䝯䅁䉁䅁䅁允䅁䅁䅯兗䅙䅁杷允䅁䅁䅑䅁䑁䅁䅷䅁䭁䱁䵧䅁䭁佁䬴䅁䭁䥁䕕䅁䉁䅁䅁允䅁䅁䅕䅁䅁䙁汁〸䵁䅉䅅䅁䕁䅁䅁睁䵁䅁䅁权敂允䅁权䭁䅁䅁权䙁䅁䅁允䅁䅁䅅䅁䙁䍁硣䭃捷桗䅨䍄䉁䅁䅁䅂䅁䅁䅍䅄䅁䅁䅯杺䅳䅁䅯朵䅯䅁䅯䅣䅑䅁䅅䅁䉁䅁䅁杄䵁䅁䅁免畁䑁䅣免穁䅁䅁䍄䉁䅁䅁䅂䅁䅁䅍䅄䅁䅁䅯儵䅷䅁䅯䄶䅯䅁䅯全䅑䅁䅅䅁䉁䅁䅁杄佁䅁䅁免睁䍁䄴䅏睁䑁䅫䅁䵁䅉䅅䅁䑁䅁䅁睁䵁䅁䅁权㡄䅄䅁权歁杂䅁允䅁䅁䅅䅁䭁䵁偷䅁䵁䅉䅅䅁䑁䅁䅁睁䵁䅁䅁权婂䅄䅁权慁杂䅁允䅁䅁䅅䅁䭁䵁䝉䅁䵁䅉䅅䅁䕁䅁䅁睁䵁䅁䅁权䵃睃䅁权湄权䅁权硂䅂䅁允䅁䅁䅅䅁䙁䙁䭄煇婤朷䅒䍄䉁䅁䅁睁䅁䅁䅍䅄䅁䅁䅯党䄰䅁䅯杇䅙䅁䅅䅁䉁䅁䅁权扁杂䅁䍄䉁䅁䅁䅂䅁䅁䅍䅄䅁䅁䅯先䅳䅁䅯朶䅯䅁䅯来䅑䅁䅅䅁䉁䅁䅁权䡂䅁䅁䍄䉁䅁䅁䅂䅁䅁䅍䅄䅁䅁䅯䄴䅳䅁䅯朶䅯䅁䅯来䅑䅁䅅䅁䉁䅁䅁杄䵁䅁䅁免畁䑁䅁免ぁ䅁䅁䍄䉁䅁䅁䅂䅁䅁䅍䅄䅁䅁䅯杍䅷䅁䅯朶䅯䅁䅯䅣䅑䅁䅅䅁䉁䅁䅁杄䵁䅁䅁免畁䑁䅅睎ㅁ䅁䅁䍄䉁䅁䅁䅂䅁䅁䅍䅄䅁䅁䅯朶䅅䅁䅯充䅁䅁䅯兂䅁䅁䅅䅁䉁䅁䅁杄啁䅁䅁免㉁䑁䅁兎睁䑁䅁䅍睁䑁䅁䅁䵁䅉䅅䅁䕁䅁䅁睁䵁䅁䅁权䍁睃䅁权煄权䅁权獄权䅁允䅁䅁䅅䅁佁䅁䅯䅁睁䍁䄴免ぁ䅁䅁䍄䉁䅁䅁䅂䅁䅁䅍䅄䅁䅁䅯睶䅳䅁䅯朶䅯䅁䅯䅣䅑䅁䅅䅁䉁䅁䅁权䡂䅁䅁䍄䉁䅁䅁䅂䅁䅁䅍䅄䅁䅁䅯儯䅯䅁䅯眵䅯䅁䅯来䅑䅁䅅䅁䉁䅁䅁兂䡃瑆佮ㄹ橍䅑杷允䅁䅁䅑䅁䑁䅁䅷䅁䭁䅁䱑䅁䭁佁䬴䅁䭁䥁䕍䅁䉁䅁䅁允䅁䅁䅕䅁䅁䝁㝄〸䵁䅉䅅䅁䕁䅁䅁睁䵁䅁䅁权䍁睃䅁权煄权䅁权䑃䅂䅁允䅁䅁䅅䅁佁䅁䅷䅁睁䍁䄴免ㅁ䑁䅑䅁䵁䅉䅅䅁䕁䅁䅁睁䵁䅁䅁权㙁兄䅁权煄权䅁权獄权䅁允䅁䅁䅅䅁佁䅁䅷䅁睁䍁䄴䅏ぁ䑁䅣䅁䵁䅉䅅䅁䕁䅁䅁睁䵁䅁䅁权䱄兄䅁权潄权䅁权獄权䅁允䅁䅁䅅䅁佁䅁䄴䅁硁䑁䅉杌硁䑁䅁睍䅁䅁杷允䅁䅁䅑䅁䑁䅁䅷䅁䭁䅁乁䅁䭁佁䭯䅁䭁䥁䕕䅁䉁䅁䅁允䅁䅁䄴䅄䅁䑁䅅杌ㅁ䑁䅫睍䅁䅁杷允䅁䅁䅍䅁䑁䅁䅷䅁䭁䱁䱯䅁䭁䉁䝯䅁䉁䅁䅁允䅁䅁䅯杷䅙䅁杷允䅁䅁䅑䅁䑁䅁䅷䅁䭁䥁䉳䅁䭁䉁䅅䅁䭁䅁䅕䅁䉁䅁䅁允䅁䅁䄴䅆䅁䑁䅑兏祁䑁䅉兏睁䑁䅁䅍睁䅁䅁䍄䉁䅁䅁䅂䅁䅁䅍䅄䅁䅁䅯䅧䅷䅁䅯眶䅯䅁䅯䅣䅑䅁䅅䅁䉁䅁䅁杄啁䅁䅁睍睁䑁䅕李硁䑁䅧䅍穁䑁䅧䅁䵁䅉䅅䅁䕁䅁䅁睁䵁䅁䅁权坃睃䅁权湄权䅁权睂䅂䅁允䅁䅁䅅䅁䙁䍁礲敮渫杸䅢䍄䉁䅁䅁䅂䅁䅁䅍䅄䅁䅁䅯兰䅳䅁䅯儷䅯䅁䅯兢䅑䅁䅅䅁䉁䅁䅁兂䕂㉩湺㘫䉮睐杷允䅁䅁䅑䅁䑁䅁䅷䅁䭁䕁䵧䅁䭁佁䭯䅁䭁佁䭷䅁䉁䅁䅁允䅁䅁䄴䅄䅁䑁䅁杌ㅁ䑁䅁兎䅁䅁杷允䅁䅁䅑䅁䑁䅁䅷䅁䭁偁䴴䅁䭁佁䭙䅁䭁䥁䕕䅁䉁䅁䅁允䅁䅁䄴䅄䅁䑁䅉杌㍁䑁䅅睍䅁䅁杷允䅁䅁䅑䅁䑁䅁䅷䅁䭁偁䵑䅁䭁佁䭧䅁䭁䥁䕍䅁䉁䅁䅁允䅁䅁䄴杄䅁䑁䅙兎畁䑁䅉杍㍁䅁䅁䍄䉁䅁䅁䅂䅁䅁䅍䅄䅁䅁䅯杏䅳䅁䅯儷䅯䅁䅯䅣䅑䅁䅅䅁䉁䅁䅁兂穁積積積㍐睐杷允䅁䅁䅑䅁䑁䅁䅷䅁䭁䭁乷䅁䭁佁䬴䅁䭁䝁䔸䅁䉁䅁䅁允䅁䅁䅕䅁䅁佁浃䔷䵁䅉䅅䅁䑁䅁䅁睁䵁䅁䅁权㉃䅄䅁权流杂䅁允䅁䅁䅅䅁佁䅁䄴䅁硁䑁䅁免畁䑁䅣免䅁䅁杷允䅁䅁䅑䅁䑁䅁䅷䅁䭁䩁䱑䅁䭁佁䭣䅁䭁䥁䕍䅁䉁䅁䅁允䅁䅁䅕煤㑅癹數䕁䵁䅉䅅䅁䑁䅁䅁睁䵁䅁䅁权瑃睃䅁权捁杂䅁允䅁䅁䅅䅁䭁䍁䡷䅁䵁䅉䅅䅁䕁䅁䅁睁䵁䅁䅁权穁䅄䅁权畄权䅁权硂䅂䅁允䅁䅁䅅䅁䙁䅁䅁䅁䅃晃䅈䍄䉁䅁䅁䅂䅁䅁䅍䅄䅁䅁䅯睓䅷䅁䅯眶䅯䅁䅯䅣䅑䅁䅅䅁䉁䅁䅁杄十䅁䅁兎ぁ䑁䅕䅍㍁䑁䅣睎㑁䅁䅁䍄䉁䅁䅁䅂䅁䅁䅍䅄䅁䅁䅯睄䅷䅁䅯䄶䅯䅁䅯䄷䅯䅁䅅䅁䉁䅁䅁杄䵁䅁䅁䅍畁䑁䅕杍穁䅁䅁䍄䉁䅁䅁䅂䅁䅁䅍䅄䅁䅁䅯䅷䅅䅁䅯允䅉䅁䅯睁䅉䅁䅅䅁䉁䅁䅁兂灁䥘䌯慓㙈䅑杷允䅁䅁䅑䅁䑁䅁䅷䅁䭁䉁义䅁䭁佁䭣䅁䭁䡁䕅䅁䉁䅁䅁允䅁䅁䅕䬯确欰椱䕅䵁䅉䅅䅁䕁䅁䅁睁䵁䅁䅁权婁睃䅁权灄权䅁权睂䅂䅁允䅁䅁䅅䅁䙁䅁䅁䅁䅁番䅊䍄䉁䅁䅁䅂䅁䅁䅍䅄䅁䅁䅯睓䅳䅁䅯眶䅯䅁䅯来䅑䅁䅅䅁䉁䅁䅁杄十䅁䅁免ㅁ䑁䅑杍祁䑁䅫睍㍁䅁䅁䍄䉁䅁䅁䅂䅁䅁䅍䅄䅁䅁䅯睗䅳䅁䅯儶䅯䅁䅯兣䅑䅁䅅䅁䉁䅁䅁兂䅁䅁䅁䵷啔䅷杷允䅁䅁䅑䅁䑁䅁䅷䅁䭁䩁䵍䅁䭁佁䭧䅁䭁䝁䔸䅁䉁䅁䅁允䅁䅁䄴杄䅁䑁䅅杍畁䑁䅕李㍁䅁䅁䍄䉁䅁䅁睁䅁䅁䅍䅄䅁䅁䅯睺䅷䅁䅯杇䅙䅁䅅䅁䉁䅁䅁权婂杂䅁䍄䉁䅁䅁䅂䅁䅁䅍䅄䅁䅁䅯睊䅷䅁䅯䄶䅯䅁䅯䄷䅯䅁䅅䅁䉁䅁䅁杄佁䅁䅁免ぁ䍁䄴睍硁䑁䅑䅁䵁䅉䅅䅁䕁䅁䅁睁䵁䅁䅁权㥄权䅁权潄权䅁权㙂䅂䅁允䅁䅁䅅䅁佁䅁䄴䅁硁䑁䅙杌㍁䑁䅧免䅁䅁杷允䅁䅁䅑䅁䑁䅁䅷䅁䭁䱁䱑䅁䭁佁䭣䅁䭁䡁䕅䅁䉁䅁䅁允䅁䅁䅕楥偄ㅗ奉ぁ䵁䅉䅅䅁䕁䅁䅁睁䵁䅁䅁权潃兄䅁权牄权䅁权䑃䅂䅁允䅁䅁䅅䅁佁䉁䅉䅁ㅁ䑁䅕睍㍁䑁䅅䅍睁䑁䅁䅁䵁䅉䅅䅁䕁䅁䅁睁䵁䅁䅁权睁睃䅁权煄权䅁权䙃䅂䅁允䅁䅁䅅䅁佁䅁䅷䅁硁䍁䄴䅏睁䑁䅉䅁䵁䅉䅅䅁䕁䅁䅁睁䵁䅁䅁权楂䅄䅁权牄权䅁权獄权䅁允䅁䅁䅅䅁佁䉁䅉䅁㕁䑁䅁兎祁䑁䅫䅎祁䑁䅅䅁䵁䅉䅅䅁䕁䅁䅁睁䵁䅁䅁权婄允䅁权䉁杁䅁权䙁杁䅁允䅁䅁䅅䅁䭁䕁䅣䅁䵁䅉䅅䅁䕁䅁䅁睁䵁䅁䅁权㕁睃䅁权煄权䅁权瑂䅂䅁允䅁䅁䅅䅁佁䅁䅷䅁睁䍁䄴睎㑁䑁䅑䅁䵁䅉䅅䅁䕁䅁䅁睁䵁䅁䅁权橁兄䅁权煄权䅁权㙂䅂䅁允䅁䅁䅅䅁䭁䕁䅣䅁䵁䅉䅅䅁䕁䅁䅁睁䵁䅁䅁权婂䅁䅁权䭁䅁䅁权䕁杁䅁允䅁䅁䅅䅁䙁䱁䩰䅄牉睨䅖䍄䉁䅁䅁䅂䅁䅁䅍䅄䅁䅁䅯杣䅳䅁䅯朶䅯䅁䅯兦䅑䅁䅅䅁䉁䅁䅁权䡂䅁䅁䍄䉁䅁䅁䅂䅁䅁䅍䅄䅁䅁䅯睘䅷䅁䅯眵䅯䅁䅯全䅑䅁䅅䅁䉁䅁䅁兂㙄浦㡱䩤呍䅑杷允䅁䅁䅑䅁䑁䅁䅷䅁䭁䝁䵳䅁䭁佁䭙䅁䭁䝁䔰䅁䉁䅁䅁允䅁䅁䄴䅄䅁䑁䅅杌祁䑁䅕睎䅁䅁杷允䅁䅁䅑䅁䑁䅁䅷䅁䭁䱁䉣䅁䭁䉁䅅䅁䭁䅁䅕䅁䉁䅁䅁允䅁䅁䄴䅆䅁䑁䅑李祁䑁䅉李㕁䑁䅁䅍睁䅁䅁䍄䉁䅁䅁䅂䅁䅁䅍䅄䅁䅁䅯睘䅳䅁䅯眶䅯䅁䅯䄷䅯䅁䅅䅁䉁䅁䅁杄十䅁䅁杍㑁䑁䅣睎ㅁ䑁䅁䅍睁䅁䅁䍄䉁䅁䅁睁䅁䅁䅍䅄䅁䅁䅯睺䅷䅁䅯杈䅙䅁䅅䅁䉁䅁䅁权敂䅃䅁䍄䉁䅁䅁䅂䅁䅁䅍䅄䅁䅁䅯䅳䅳䅁䅯朵䅯䅁䅯兢䅑䅁䅅䅁䉁䅁䅁杄䵁䅁䅁免畁䑁䅙免ㅁ䅁䅁䍄䉁䅁䅁䅂䅁䅁䅍䅄䅁䅁䅯眶䅅䅁䅯充䅁䅁䅯䅂䅉䅁䅅䅁䉁䅁䅁杄坁䅁䅁免硁䑁䅧睍㕁䑁䅁䅍睁䑁䅁䅍䅁䅁杷允䅁䅁䅑䅁䑁䅁䅷䅁䭁䱁䵑䅁䭁佁䬰䅁䭁䡁䕁䅁䉁䅁䅁允䅁䅁䅕㥒䭪橑穁呵䴸䅉䅅䅁䕁䅁䅁睁䵁䅁䅁权扄䅁䅁权剁䅁䅁权䕁杁䅁允䅁䅁䅅䅁佁䉁䅙䅁硁䑁䅁李㑁䑁䅁䅍睁䑁䅁䅍睁䅁䅁䍄䉁䅁䅁䅂䅁䅁䅍䅄䅁䅁䅯睤䅷䅁䅯儷䅯䅁䅯兢䅑䅁䅅䅁䉁䅁䅁兂㍂灶愸㥌䔳睐杷允䅁䅁䅑䅁䑁䅁䅷䅁䭁佁䱑䅁䭁佁䭳䅁䭁䡁䕯䅁䉁䅁䅁允䅁䅁䄴杅䅁䑁䅉䅎穁䑁䅣䅏睁䑁䅉兎䅁䅁杷允䅁䅁䅑䅁䑁䅁䅷䅁䭁䝁䵉䅁䭁佁䭯䅁䭁䥁䕍䅁䉁䅁䅁允䅁䅁䄴䅄䅁䑁䅁杌睁䑁䅉免䅁䅁杷允䅁䅁䅍䅁䑁䅁䅷䅁䭁䉁䵧䅁䭁䉁䝯䅁䉁䅁䅁允䅁䅁䅯睋䅙䅁杷允䅁䅁䅑䅁䑁䅁䅷䅁䭁佁䈸䅁䭁䅁䅯䅁䭁䅁䍑䅁䉁䅁䅁允䅁䅁䅕匶硙䭃捺啊䵁䅉䅅䅁䕁䅁䅁睁䵁䅁䅁权桄睃䅁权畄权䅁权硂䅂䅁允䅁䅁䅅䅁䙁䅁䅁䅁䅃㥂䅖䍄䉁䅁䅁䅂䅁䅁䅍䅄䅁䅁䅯䅸䄰䅁䅯眵䅯䅁䅯睢䅑䅁䅅䅁䉁䅁䅁兂䵁楁䡵瑆䱫䅑杷允䅁䅁䅑䅁䑁䅁䅷䅁䭁偁䭕䅁䭁佁䭣䅁䭁䝁䔰䅁䉁䅁䅁允䅁䅁䅕牕敧敨剴䐷䴸䅉䅅䅁䕁䅁䅁睁䵁䅁䅁权䵂睃䅁权晁杂䅁权杁杂䅁允䅁䅁䅅䅁䭁䝁余䅁䵁䅉䅅䅁䕁䅁䅁睁䵁䅁䅁权敄䅄䅁权畄权䅁权瑂䅂䅁允䅁䅁䅅䅁䙁䅁䅁䅁䅃佥䅴䍄䉁䅁䅁睁䅁䅁䅍䅄䅁䅁䅯䄶䅷䅁䅯䅇䅙䅁䅅䅁䉁䅁䅁权䕂杂䅁䍄䉁䅁䅁䅂䅁䅁䅍䅄䅁䅁䅯兙䅁䅁䅯权䅁䅁䅯䅂䅉䅁䅅䅁䉁䅁䅁兂䝂癴㥐䠱䩧䅑杷允䅁䅁䅑䅁䑁䅁䅷䅁䭁䝁乯䅁䭁佁䭙䅁䭁䝁䔰䅁䉁䅁䅁允䅁䅁䄴䅄䅁䑁䅅杌㉁䑁䅅睎䅁䅁杷允䅁䅁䅑䅁䑁䅁䅷䅁䭁䉁乍䅁䭁佁䭯䅁䭁佁䭷䅁䉁䅁䅁允䅁䅁䄴䅄䅁䑁䅁杌穁䑁䅣䅏䅁䅁杷允䅁䅁䅑䅁䑁䅁䅷䅁䭁䩁䰰䅁䭁佁䭧䅁䭁䥁䕍䅁䉁䅁䅁允䅁䅁䅯睒䅁䅁杷允䅁䅁䅑䅁䑁䅁䅷䅁䭁䉁乕䅁䭁佁䭯䅁䭁佁䭷䅁䉁䅁䅁允䅁䅁䄴䅄䅁䑁䅁杌ㅁ䑁䅉兏䅁䅁杷允䅁䅁䅍䅁䑁䅁䅷䅁䭁偁䵑䅁䭁䉁䜴䅁䉁䅁䅁允䅁䅁䅯兹䅙䅁杷允䅁䅁䅑䅁䑁䅁䅷䅁䭁䅁䰸䅁䭁佁䭣䅁䭁䥁䕍䅁䉁䅁䅁允䅁䅁䅕婧䑖㉩湺あ䵁䅉䅅䅁䕁䅁䅁睁䵁䅁䅁权浄睃䅁权潄权䅁权䙃䅂䅁允䅁䅁䅅䅁佁䅁䅷䅁ㅁ䍁䄴睍硁䑁䅅䅁䵁䅉䅅䅁䕁䅁䅁睁䵁䅁䅁权䍁兄䅁权煄权䅁权療䅂䅁允䅁䅁䅅䅁佁䅁䅷䅁硁䍁䄴免硁䑁䅅䅁䵁䅉䅅䅁䕁䅁䅁睁䵁䅁䅁权乃兄䅁权牄权䅁权㙂䅂䅁允䅁䅁䅅䅁佁䉁䅉䅁ぁ䑁䅑兎㕁䑁䅑䅎ㅁ䑁䅅䅁䵁䅉䅅䅁䑁䅁䅁睁䵁䅁䅁权い䅄䅁权歁杂䅁允䅁䅁䅅䅁䭁乁䡑䅁䵁䅉䅅䅁䕁䅁䅁睁䵁䅁䅁权㑂睃䅁权瑄权䅁权㙂䅂䅁允䅁䅁䅅䅁䙁䝁汄䌰扌昫⽉䍄䉁䅁䅁䅂䅁䅁䅍䅄䅁䅁䅯䄳䅷䅁䅯朷䅯䅁䅯兦䅑䅁䅅䅁䉁䅁䅁兂䅁䅁䅁䕃㉳兑杷允䅁䅁䅑䅁䑁䅁䅷䅁䭁䱁久䅁䭁佁䭧䅁䭁䥁䕍䅁䉁䅁䅁允䅁䅁䅯睒䅁䅁杷允䅁䅁䅑䅁䑁䅁䅷䅁䭁䉁䱧䅁䭁佁䬰䅁䭁䝁䔰䅁䉁䅁䅁允䅁䅁䅕䬯确欰椱䑣䴸䅉䅅䅁䕁䅁䅁睁䵁䅁䅁权㙂䅄䅁权潄权䅁权䑃䅂䅁允䅁䅁䅅䅁佁䅁䄴䅁硁䑁䅣杌㕁䑁䅕䅏䅁䅁杷允䅁䅁䅑䅁䑁䅁䅷䅁䭁乁䱕䅁䭁佁䬰䅁䭁䝁䔸䅁䉁䅁䅁允䅁䅁䅕䬯确欰椱䑧䴸䅉䅅䅁䕁䅁䅁睁䵁䅁䅁权坄睃䅁权瑄权䅁权療䅂䅁允䅁䅁䅅䅁䙁䥁䌯匹捨⽪⼴䍄䉁䅁䅁䅂䅁䅁䅍䅄䅁䅁䅯儯䅳䅁䅯䄶䅯䅁䅯䅣䅑䅁䅅䅁䉁䅁䅁杄佁䅁䅁免㍁䍁䄴䅍㉁䑁䅍䅁䵁䅉䅅䅁䕁䅁䅁睁䵁䅁䅁权㙄䅄䅁权潄权䅁权㙂䅂䅁允䅁䅁䅅䅁佁䅁䄴䅁硁䑁䅁杌㍁䑁䅙䅏䅁䅁杷允䅁䅁䅑䅁䑁䅁䅷䅁䭁䅁䉷䅁䭁䉁䅅䅁䭁䅁䅕䅁䉁䅁䅁允䅁䅁䄴䅆䅁䑁䅉免ㅁ䑁䅉兎睁䑁䅁䅍睁䅁䅁䍄䉁䅁䅁䅂䅁䅁䅍䅄䅁䅁䅯杌䅳䅁䅯朶䅯䅁䅯睢䅑䅁䅅䅁䉁䅁䅁杄䵁䅁䅁免畁䑁䅁兎㕁䅁䅁䍄䉁䅁䅁䅂䅁䅁䅍䅄䅁䅁䅯兰䅷䅁䅯朵䅯䅁䅯兢䅑䅁䅅䅁䉁䅁䅁杄䵁䅁䅁䅍畁䑁䅉免㑁䅁䅁䍄䉁䅁䅁䅂䅁䅁䅍䅄䅁䅁䅯睕䅷䅁䅯儶䅯䅁䅯兢䅑䅁䅅䅁䉁䅁䅁兂䅁䅁䅁䡁桘䅷杷允䅁䅁䅑䅁䑁䅁䅷䅁䭁䭁䵣䅁䭁佁䭯䅁䭁䝁䔸䅁䉁䅁䅁允䅁䅁䄴䅄䅁䑁䅅杌ぁ䑁䅉李䅁䅁杷允䅁䅁䅍䅁䑁䅁䅷䅁䭁䩁䵍䅁䭁䉁䝧䅁䉁䅁䅁允䅁䅁䅯兏䅙䅁杷允䅁䅁䅍䅁䑁䅁䅷䅁䭁䩁䵉䅁䭁䉁䝷䅁䉁䅁䅁允䅁䅁䅯杌䅣䅁杷允䅁䅁䅑䅁䑁䅁䅷䅁䭁䝁䵕䅁䭁佁䭯䅁䭁䡁䔰䅁䉁䅁䅁允䅁䅁䄴䅄䅁䑁䅁杌㉁䑁䅙免䅁䅁杷允䅁䅁䅑䅁䑁䅁䅷䅁䭁䩁临䅁䭁佁䭧䅁䭁佁䭷䅁䉁䅁䅁允䅁䅁䄴杄䅁䑁䅉䅍畁䑁䅅䅏㑁䅁䅁䍄䉁䅁䅁䅂䅁䅁䅍䅄䅁䅁䅯兏䅳䅁䅯眵䅯䅁䅯来䅑䅁䅅䅁䉁䅁䅁兂楃扒穢搯噑䅑杷允䅁䅁䅑䅁䑁䅁䅷䅁䭁䝁䵑䅁䭁佁䭫䅁䭁䡁䕁䅁䉁䅁䅁允䅁䅁䅕䅁䅁䡁穂㠫䵁䅉䅅䅁䕁䅁䅁睁䵁䅁䅁权权䅁䅁权䭁䅁䅁权䕁杁䅁允䅁䅁䅅䅁䙁䡁⼰噎㘶摓⽷䍄䉁䅁䅁䅂䅁䅁䅍䅄䅁䅁䅯睆䅷䅁䅯朶䅯䅁䅯睧䅑䅁䅅䅁䉁䅁䅁杄䵁䅁䅁䅍畁䑁䅅睍ぁ䅁䅁䍄䉁䅁䅁䅂䅁䅁䅍䅄䅁䅁䅯睎䄰䅁䅯儷䅯䅁䅯来䅑䅁䅅䅁䉁䅁䅁兂捃䍸睃浣婪睐杷允䅁䅁䅍䅁䑁䅁䅷䅁䭁䩁䵉䅁䭁䉁䜴䅁䉁䅁䅁允䅁䅁䅯八䅙䅁杷允䅁䅁䅑䅁䑁䅁䅷䅁䭁䵁䱫䅁䭁佁䭧䅁䭁䝁䔰䅁䉁䅁䅁允䅁䅁䅯睒䅁䅁杷允䅁䅁䅍䅁䑁䅁䅷䅁䭁䩁䵍䅁䭁䉁䜴䅁䉁䅁䅁允䅁䅁䅯朵䅙䅁杷允䅁䅁䅑䅁䑁䅁䅷䅁䭁偁义䅁䭁佁䭫䅁䭁䡁䔰䅁䉁䅁䅁允䅁䅁䅕䅁䅁䅁䥄唶䵁䅉䅅䅁䕁䅁䅁睁䵁䅁䅁权扄兄䅁权潄权䅁权睂䅂䅁允䅁䅁䅅䅁佁䅁䄴䅁硁䑁䅁杌㕁䑁䅧䅎䅁䅁杷允䅁䅁䅑䅁䑁䅁䅷䅁䭁䍁䱳䅁䭁佁䬴䅁䭁䡁䕁䅁䉁䅁䅁允䅁䅁䅕䅁䅁佁乄唴䵁䅉䅅䅁䕁䅁䅁睁䵁䅁䅁权佃䅄䅁权畄权䅁权睂䅂䅁允䅁䅁䅅䅁䙁䅁䅁䅁䅁㡺䅒䍄䉁䅁䅁睁䅁䅁䅍䅄䅁䅁䅯兴䅷䅁䅯䅈䅙䅁䅅䅁䉁䅁䅁权偄杂䅁䍄䉁䅁䅁䅂䅁䅁䅍䅄䅁䅁䅯杆䄰䅁䅯儷䅯䅁䅯兣䅑䅁䅅䅁䉁䅁䅁兂㑃潈牘払敩睐杷允䅁䅁䅑䅁䑁䅁䅷䅁䭁䍁䱧䅁䭁佁䭧䅁䭁䡁䕁䅁䉁䅁䅁允䅁䅁䄴杄䅁䑁䅅兎畁䑁䅣䅏穁䅁䅁䍄䉁䅁䅁䅂䅁䅁䅍䅄䅁䅁䅯眰䅷䅁䅯儷䅯䅁䅯睢䅑䅁䅅䅁䉁䅁䅁兂㍁啩杆搵煄睐杷允䅁䅁䅑䅁䑁䅁䅷䅁䭁䡁䵁䅁䭁佁䭫䅁䭁䡁䕯䅁䉁䅁䅁允䅁䅁䅕䅁䅁䵁兂唴䵁䅉䅅䅁䕁䅁䅁睁䵁䅁䅁权硁睃䅁权煄权䅁权㥂䅂䅁允䅁䅁䅅䅁佁䅁䅷䅁睁䍁䄴兎ㅁ䑁䅉䅁䵁䅉䅅䅁䕁䅁䅁睁䵁䅁䅁权㝁䅄䅁权牄权䅁权獄权䅁允䅁䅁䅅䅁佁䉁䅑䅁ぁ䑁䅅兎㑁䑁䅣兏穁䑁䅙免䅁䅁杷允䅁䅁䅑䅁䑁䅁䅷䅁䭁䱁䵫䅁䭁佁䭫䅁䭁䥁䕍䅁䉁䅁䅁允䅁䅁䅕䅁䅁䭁佄歂䵅䅉䅅䅁䕁䅁䅁睁䵁䅁䅁权汄䅄䅁权浄权䅁权䙃䅂䅁允䅁䅁䅅䅁佁䅁䅷䅁穁䍁䄴睎ぁ䑁䅫䅁䵁䅉䅅䅁䑁䅁䅁睁䵁䅁䅁权千䅄䅁权流杂䅁允䅁䅁䅅䅁佁䅁䅷䅁㑁䑁䅑杌㑁䑁䅅䅁䵁䅉䅅䅁䕁䅁䅁睁䵁䅁䅁权剁睃䅁权畄权䅁权瑂䅂䅁允䅁䅁䅅䅁䙁䅁䅁䅁䅄㥌䅆䍄䉁䅁䅁䅂䅁䅁䅍䅄䅁䅁䅯具䅳䅁䅯眵䅯䅁䅯兣䅑䅁䅅䅁䉁䅁䅁兂橄婰䕶䉉ぁ䅑杷允䅁䅁䅑䅁䑁䅁䅷䅁䭁䝁䴰䅁䭁佁䭯䅁䭁佁䭷䅁䉁䅁䅁允䅁䅁䄴䅄䅁䑁䅁杌㉁䑁䅍兏䅁䅁杷允䅁䅁䅍䅁䑁䅁䅷䅁䭁䩁䵍䅁䭁䍁䝙䅁䉁䅁䅁允䅁䅁䄴䅄䅁䑁䅫䅏畁䑁䅉兎䅁䅁杷允䅁䅁䅑䅁䑁䅁䅷䅁䭁偁䱳䅁䭁佁䭧䅁䭁䡁䕁䅁䉁䅁䅁允䅁䅁䄴杄䅁䑁䅑兏畁䑁䅍李㍁䅁䅁䍄䉁䅁䅁䅂䅁䅁䅍䅄䅁䅁䅯关䅷䅁䅯眶䅯䅁䅯睧䅑䅁䅅䅁䉁䅁䅁杄十䅁䅁睍ㅁ䑁䅁䅎㍁䑁䅧䅍睁䅁䅁䍄䉁䅁䅁䅂䅁䅁䅍䅄䅁䅁䅯朷䄰䅁䅯儷䅯䅁䅯䄷䅯䅁䅅䅁䉁䅁䅁兂畄䑦ㄸ牘䭯䅑杷允䅁䅁䅑䅁䑁䅁䅷䅁䭁䑁䵙䅁䭁佁䭳䅁䭁䡁䕯䅁䉁䅁䅁允䅁䅁䄴杅䅁䑁䅑兎睁䑁䅁䅍睁䑁䅁䅍䅁䅁杷允䅁䅁䅑䅁䑁䅁䅷䅁䭁䍁䵍䅁䭁佁䭯䅁䭁䡁䕅䅁䉁䅁䅁允䅁䅁䄴䅄䅁䑁䅁杌ぁ䑁䅕杍䅁䅁杷允䅁䅁䅑䅁䑁䅁䅷䅁䭁䉁䱕䅁䭁佁䭧䅁䭁䝁䔸䅁䉁䅁䅁允䅁䅁䄴杄䅁䑁䅅睍畁䑁䅣睎㉁䅁䅁䍄䉁䅁䅁䅂䅁䅁䅍䅄䅁䅁䅯兵䅳䅁䅯眶䅯䅁䅯䄷䅯䅁䅅䅁䉁䅁䅁杄十䅁䅁免ㅁ䑁䅙兏ぁ䑁䅉兏睁䅁䅁䍄䉁䅁䅁睁䅁䅁䅍䅄䅁䅁䅯眹䅯䅁䅯䅊䅙䅁䅅䅁䉁䅁䅁权兄睄䅁䍄䉁䅁䅁䅂䅁䅁䅍䅄䅁䅁䅯䄵䅷䅁䅯儶䅯䅁䅯兢䅑䅁䅅䅁䉁䅁䅁兂䅁䅁䅁佁瑌䅷杷允䅁䅁䅑䅁䑁䅁䅷䅁䭁䥁乁䅁䭁佁䬰䅁䭁佁䭷䅁䉁䅁䅁允䅁䅁䅯睒䅁䅁杷允䅁䅁䅑䅁䑁䅁䅷䅁䭁䝁乑䅁䭁佁䭯䅁䭁䥁䕕䅁䉁䅁䅁允䅁䅁䄴权䅁䑁䅁杌㍁䑁䅅䅁䵁䅉䅅䅁䑁䅁䅁睁䵁䅁䅁权歃睃䅁权捁杂䅁允䅁䅁䅅䅁䭁䱁䜰䅁䵁䅉䅅䅁䑁䅁䅁睁䵁䅁䅁权䥂兄䅁权流杂䅁允䅁䅁䅅䅁佁䅁䅷䅁㍁䑁䅅杌硁䑁䅅䅁䵁䅉䅅䅁䕁䅁䅁睁䵁䅁䅁权畁睃䅁权牄权䅁权䙃䅂䅁允䅁䅁䅅䅁佁䉁䅑䅁硁䑁䅙睍㕁䑁䅙䅏㕁䑁䅑兏䅁䅁杷允䅁䅁䅑䅁䑁䅁䅷䅁䭁䙁䵍䅁䭁佁䬴䅁䭁䝁䔸䅁䉁䅁䅁允䅁䅁䅕䅁䅁䍁獂䔶䵁䅉䅅䅁䕁䅁䅁睁䵁䅁䅁权晃䅁䅁权䭁䅁䅁权䕁杁䅁允䅁䅁䅅䅁䙁䩁畨潅䅐桹䄷䍄䉁䅁䅁䅂䅁䅁䅍䅄䅁䅁䅯睋䅳䅁䅯眵䅯䅁䅯兣䅑䅁䅅䅁䉁䅁䅁兂䍂余兘瑉䩳䅑杷允䅁䅁䅑䅁䑁䅁䅷䅁䭁佁䰴䅁䭁佁䭣䅁䭁䝁䔰䅁䉁䅁䅁允䅁䅁䅕㉣剩堷⽺歉䵁䅉䅅䅁䕁䅁䅁睁䵁䅁䅁权䕁睃䅁权灄权䅁权䑃䅂䅁允䅁䅁䅅䅁䙁䅁䅁䅁䅁留䅰䍄䉁䅁䅁䅂䅁䅁䅍䅄䅁䅁䅯䅦䄰䅁䅯䄶䅯䅁䅯兦䅑䅁䅅䅁䉁䅁䅁杄佁䅁䅁免睁䍁䄴睍祁䑁䅣䅁䵁䅉䅅䅁䕁䅁䅁睁䵁䅁䅁权䱂兄䅁权牄权䅁权䙃䅂䅁允䅁䅁䅅䅁佁䉁䅉䅁ㅁ䑁䅑李穁䑁䅁睎ㅁ䑁䅧䅁䵁䅉䅅䅁䕁䅁䅁睁䵁䅁䅁权楂兄䅁权瑄权䅁权睂䅂䅁允䅁䅁䅅䅁䙁乁㕶浦㡱䩤⽍䍄䉁䅁䅁䅂䅁䅁䅍䅄䅁䅁䅯䅸䄰䅁䅯朶䅯䅁䅯全䅑䅁䅅䅁䉁䅁䅁杄䵁䅁䅁䅍畁䑁䅫免㉁䅁䅁䍄䉁䅁䅁䅂䅁䅁䅍䅄䅁䅁䅯杦䅁䅁䅯充䅁䅁䅯䅂䅉䅁䅅䅁䉁䅁䅁杄十䅁䅁睍㍁䑁䅙兏硁䑁䅍兎硁䅁䅁䍄䉁䅁䅁䅂䅁䅁䅍䅄䅁䅁䅯䅑䄰䅁䅯䄶䅯䅁䅯来䅑䅁䅅䅁䉁䅁䅁杄佁䅁䅁免ぁ䍁䄴䅎㑁䑁䅕䅁䵁䅉䅅䅁䕁䅁䅁睁䵁䅁䅁权晄睃䅁权瑄权䅁权瑂䅂䅁允䅁䅁䅅䅁䙁乁楅⼲⭬畡⽷䍄䉁䅁䅁䅂䅁䅁䅍䅄䅁䅁䅯䅒䅷䅁䅯儷䅯䅁䅯来䅑䅁䅅䅁䉁䅁䅁兂䥁䉲慸䑚⽵睐杷允䅁䅁䅍䅁䑁䅁䅷䅁䭁䭁䱑䅁䭁䍁䝙䅁䉁䅁䅁允䅁䅁䄴权䅁䑁䅧䅎畁䑁䅫䅁䵁䅉䅅䅁䕁䅁䅁睁䵁䅁䅁权慂兄䅁权煄权䅁权硂䅂䅁允䅁䅁䅅䅁佁䅁䅷䅁睁䍁䄴䅎㉁䑁䅕䅁䵁䅉䅅䅁䕁䅁䅁睁䵁䅁䅁权牄睃䅁权灄权䅁权䙃䅂䅁允䅁䅁䅅䅁䙁䅁䅁䅁杄伹䅚䍄䉁䅁䅁䅂䅁䅁䅍䅄䅁䅁䅯䅎䄰䅁䅯眵䅯䅁䅯睧䅑䅁䅅䅁䉁䅁䅁兂偃癷潕䥘䈸䅑杷允䅁䅁䅍䅁䑁䅁䅷䅁䭁䭁乍䅁䭁䉁䝷䅁䉁䅁䅁允䅁䅁䅯睐䅙䅁杷允䅁䅁䅑䅁䑁䅁䅷䅁䭁䥁䱁䅁䭁佁䭧䅁䭁䥁䕕䅁䉁䅁䅁允䅁䅁䄴权䅁䍁䄰杍畁䑁䅫䅁䵁䅉䅅䅁䑁䅁䅁睁䵁䅁䅁权㝄权䅁权捁杂䅁允䅁䅁䅅䅁䭁䉁䡷䅁䵁䅉䅅䅁䕁䅁䅁睁䵁䅁䅁权䵄睃䅁权湄权䅁权獄权䅁允䅁䅁䅅䅁䙁䉁䘫ㄶ㑇癈⽏䍄䉁䅁䅁䅂䅁䅁䅍䅄䅁䅁䅯䄷䅷䅁䅯朵䅯䅁䅯来䅑䅁䅅䅁䉁䅁䅁杄䵁䅁䅁睍畁䑁䅅䅍㍁䅁䅁䍄䉁䅁䅁睁䅁䅁䅍䅄䅁䅁䅯杁䅷䅁䅯杇䅙䅁䅅䅁䉁䅁䅁权獂杂䅁䍄䉁䅁䅁䅂䅁䅁䅍䅄䅁䅁䅯睥䅳䅁䅯朷䅯䅁䅯睢䅑䅁䅅䅁䉁䅁䅁兂䅁䅁䅁䵯汈䅑杷允䅁䅁䅑䅁䑁䅁䅷䅁䭁䱁䱫䅁䭁佁䭯䅁䭁䥁䕍䅁䉁䅁䅁允䅁䅁䄴权䅁䑁䅅杌㉁䑁䅑䅁䵁䅉䅅䅁䕁䅁䅁睁䵁䅁䅁权畄睃䅁权畄权䅁权䙃䅂䅁允䅁䅁䅅䅁䙁䅁䅁䅁䅁䰫䅪䍄䉁䅁䅁䅂䅁䅁䅍䅄䅁䅁䅯䅁䄰䅁䅯儷䅯䅁䅯兦䅑䅁䅅䅁䉁䅁䅁兂婁䙂余扌卉䅷杷允䅁䅁䅑䅁䑁䅁䅷䅁䭁䕁丰䅁䭁佁䭫䅁䭁䡁䕅䅁䉁䅁䅁允䅁䅁䅕䅁䅁䅁㉂歂䵅䅉䅅䅁䕁䅁䅁睁䵁䅁䅁权䩃兄䅁权潄权䅁权䙃䅂䅁允䅁䅁䅅䅁佁䅁䄴䅁硁䑁䅣杌穁䑁䅣杍䅁䅁杷允䅁䅁䅑䅁䑁䅁䅷䅁䭁偁䭙䅁䭁佁䭯䅁䭁佁䭷䅁䉁䅁䅁允䅁䅁䄴䅄䅁䑁䅁杌穁䑁䅉杍䅁䅁杷允䅁䅁䅑䅁䑁䅁䅷䅁䭁䡁䱙䅁䭁佁䬰䅁䭁䥁䕍䅁䉁䅁䅁允䅁䅁䅕䭆䠵場啯樳䴸䅉䅅䅁䕁䅁䅁睁䵁䅁䅁权啃䅄䅁权湄权䅁权䙃䅂䅁允䅁䅁䅅䅁䙁䅁䅖䙭歭桢䅎䍄䉁䅁䅁䅂䅁䅁䅍䅄䅁䅁䅯李䅷䅁䅯眵䅯䅁䅯兢䅑䅁䅅䅁䉁䅁䅁兂乃㉬匴㑧睁䅑杷允䅁䅁䅍䅁䑁䅁䅷䅁䭁偁䬴䅁䭁䉁䝧䅁䉁䅁䅁允䅁䅁䅯克䅙䅁杷允䅁䅁䅑䅁䑁䅁䅷䅁䭁䩁临䅁䭁佁䭯䅁䭁䡁䔰䅁䉁䅁䅁允䅁䅁䄴䅄䅁䑁䅅杌穁䑁䅉兏䅁䅁杷允䅁䅁䅑䅁䑁䅁䅷䅁䭁䍁乣䅁䭁佁䭯䅁䭁佁䭷䅁䉁䅁䅁允䅁䅁䄴䅄䅁䑁䅅杌硁䑁䅑䅏䅁䅁杷允䅁䅁䅍䅁䑁䅁䅷䅁䭁䝁䱧䅁䭁䉁䝧䅁䉁䅁䅁允䅁䅁䅯兇䅙䅁杷允䅁䅁䅑䅁䑁䅁䅷䅁䭁偁䱫䅁䭁佁䭧䅁䭁䥁䕕䅁䉁䅁䅁允䅁䅁䄴䅄䅁䑁䅫杌㍁䑁䅙睎䅁䅁杷允䅁䅁䅑䅁䑁䅁䅷䅁䭁佁乫䅁䭁佁䭯䅁䭁䡁䕯䅁䉁䅁䅁允䅁䅁䄴权䅁䑁䅅杌硁䑁䅙䅁䵁䅉䅅䅁䕁䅁䅁睁䵁䅁䅁权流䅄䅁权瑄权䅁权睂䅂䅁允䅁䅁䅅䅁䙁䍁睇浣剩刷䅆䍄䉁䅁䅁䅂䅁䅁䅍䅄䅁䅁䅯兒䅷䅁䅯䄶䅯䅁䅯睧䅑䅁䅅䅁䉁䅁䅁杄佁䅁䅁免睁䍁䄴睎㑁䑁䅫䅁䵁䅉䅅䅁䕁䅁䅁睁䵁䅁䅁权十兄䅁</t>
  </si>
  <si>
    <t>权潄权䅁权硂䅂䅁允䅁䅁䅅䅁佁䅁䄴䅁穁䑁䅍杌ㅁ䑁䅕李䅁䅁杷允䅁䅁䅍䅁䑁䅁䅷䅁䭁䙁䰴䅁䭁䍁䝑䅁䉁䅁䅁允䅁䅁䅯䅅䅑䅁杷允䅁䅁䅑䅁䑁䅁䅷䅁䭁佁䵧䅁䭁佁䭣䅁䭁䡁䕯䅁䉁䅁䅁允䅁䅁䅕䙂余扌摋䕁䵁䅉䅅䅁䕁䅁䅁睁䵁䅁䅁权㥄权䅁权煄权䅁权睂䅂䅁允䅁䅁䅅䅁佁䅁䅷䅁睁䍁䄴兏睁䑁䅫䅁䵁䅉䅅䅁䕁䅁䅁睁䵁䅁䅁权奁兄䅁权潄权䅁权㙂䅂䅁允䅁䅁䅅䅁䭁䙁䴴䅁䵁䅉䅅䅁䕁䅁䅁睁䵁䅁䅁权㥄权䅁权牄权䅁权䑃䅂䅁允䅁䅁䅅䅁佁䉁䅉䅁祁䑁䅣睍睁䑁䅉䅏㍁䑁䅍䅁䵁䅉䅅䅁䕁䅁䅁睁䵁䅁䅁权䡄睃䅁权煄权䅁权硂䅂䅁允䅁䅁䅅䅁佁䅁䅷䅁祁䍁䄴李睁䑁䅧䅁䵁䅉䅅䅁䕁䅁䅁睁䵁䅁䅁权呁䅄䅁权瑄权䅁权睂䅂䅁允䅁䅁䅅䅁䙁䡁呗䅇坒杄䅲䍄䉁䅁䅁睁䅁䅁䅍䅄䅁䅁䅯睉䅳䅁䅯䅇䅙䅁䅅䅁䉁䅁䅁权㕁杂䅁䍄䉁䅁䅁䅂䅁䅁䅍䅄䅁䅁䅯共䅳䅁䅯朶䅯䅁䅯䄷䅯䅁䅅䅁䉁䅁䅁杄䵁䅁䅁杍畁䑁䅉睍ぁ䅁䅁䍄䉁䅁䅁䅂䅁䅁䅍䅄䅁䅁䅯杫䅳䅁䅯儷䅯䅁䅯睢䅑䅁䅅䅁䉁䅁䅁兂㙄剣㝬欴瑏睐杷允䅁䅁䅑䅁䑁䅁䅷䅁䭁乁䵅䅁䭁佁䭣䅁䭁䡁䔰䅁䉁䅁䅁允䅁䅁䅕儹獺㥸㈵樸䴸䅉䅅䅁䕁䅁䅁睁䵁䅁䅁权噃睃䅁权湄权䅁权睂䅂䅁允䅁䅁䅅䅁䙁䭁捷浗㝑砳䅚䍄䉁䅁䅁䅂䅁䅁䅍䅄䅁䅁䅯䅅䅳䅁䅯朶䅯䅁䅯兦䅑䅁䅅䅁䉁䅁䅁杄䵁䅁䅁䅍畁䑁䅍䅎ぁ䅁䅁䍄䉁䅁䅁䅂䅁䅁䅍䅄䅁䅁䅯杗䅷䅁䅯朷䅯䅁䅯兢䅑䅁䅅䅁䉁䅁䅁兂䅁䅁䅁䍙畲䅑杷允䅁䅁䅑䅁䑁䅁䅷䅁䭁偁䵙䅁䭁佁䬴䅁䭁䥁䕍䅁䉁䅁䅁允䅁䅁䅕䅁䅁䵁䡄䕃䵅䅉䅅䅁䕁䅁䅁睁䵁䅁䅁权⽁兄䅁权牄权䅁权硂䅂䅁允䅁䅁䅅䅁佁䉁䅉䅁㉁䑁䅑杍ㅁ䑁䅑睎睁䑁䅁䅁䵁䅉䅅䅁䑁䅁䅁睁䵁䅁䅁权橄睃䅁权奁杂䅁允䅁䅁䅅䅁䭁䡁䝷䅁䵁䅉䅅䅁䕁䅁䅁睁䵁䅁䅁权潁睃䅁权浄权䅁权㙂䅂䅁允䅁䅁䅅䅁佁䅁䅷䅁硁䍁䄴李祁䑁䅙䅁䵁䅉䅅䅁䕁䅁䅁睁䵁䅁䅁权橄睃䅁权牄权䅁权睂䅂䅁允䅁䅁䅅䅁佁䉁䅉䅁穁䑁䅧杍穁䑁䅍杍㑁䑁䅁䅁䵁䅉䅅䅁䕁䅁䅁睁䵁䅁䅁权扂䅄䅁权灄权䅁权瑂䅂䅁允䅁䅁䅅䅁䙁䅁䅁䅁睄杖䉪䍄䉁䅁䅁睁䅁䅁䅍䅄䅁䅁䅯术䅯䅁䅯䅈䅙䅁䅅䅁䉁䅁䅁权灁睂䅁䍄䉁䅁䅁䅂䅁䅁䅍䅄䅁䅁䅯睄䅳䅁䅯儷䅯䅁䅯䅣䅑䅁䅅䅁䉁䅁䅁兂⽁噎㘶奓卷䅑杷允䅁䅁䅑䅁䑁䅁䅷䅁䭁䕁䱅䅁䭁佁䭧䅁䭁䡁䔰䅁䉁䅁䅁允䅁䅁䄴䅄䅁䑁䅅免畁䑁䅁䅏䅁䅁杷允䅁䅁䅑䅁䑁䅁䅷䅁䭁乁䱧䅁䭁佁䭯䅁䭁䥁䕕䅁䉁䅁䅁允䅁䅁䄴䅄䅁䑁䅁杌㍁䑁䅍䅏䅁䅁杷允䅁䅁䅍䅁䑁䅁䅷䅁䭁偁䬴䅁䭁䉁䜴䅁䉁䅁䅁允䅁䅁䅯克䅣䅁杷允䅁䅁䅍䅁䑁䅁䅷䅁䭁䅁䱷䅁䭁䍁䝙䅁䉁䅁䅁允䅁䅁䄴权䅁䑁䅧免畁䑁䅣䅁䵁䅉䅅䅁䕁䅁䅁睁䵁䅁䅁权㝁睃䅁权潄权䅁权䑃䅂䅁允䅁䅁䅅䅁佁䅁䄴䅁㉁䑁䅁杌祁䑁䅉睎䅁䅁杷允䅁䅁䅑䅁䑁䅁䅷䅁䭁偁䵯䅁䭁佁䬰䅁䭁佁䭷䅁䉁䅁䅁允䅁䅁䅕浚浚浚浚啁䵁䅉䅅䅁䕁䅁䅁睁䵁䅁䅁权䍁睃䅁权浄权䅁权䙃䅂䅁允䅁䅁䅅䅁佁䅁䅷䅁硁䍁䄴免硁䑁䅫䅁䵁䅉䅅䅁䕁䅁䅁睁䵁䅁䅁权硁睃䅁权湄权䅁权獄权䅁允䅁䅁䅅䅁䙁䕁杊搵楁砲䅤䍄䉁䅁䅁䅂䅁䅁䅍䅄䅁䅁䅯睦䅁䅁䅯䅂䅁䅁䅯䅂䅉䅁䅅䅁䉁䅁䅁兂䅁䅁䅃⽐祚兑杷允䅁䅁䅑䅁䑁䅁䅷䅁䭁䍁䴴䅁䭁佁䭧䅁䭁䡁䔰䅁䉁䅁䅁允䅁䅁䅯睒䅁䅁杷允䅁䅁䅑䅁䑁䅁䅷䅁䭁䍁䴸䅁䭁佁䭧䅁䭁䡁䔰䅁䉁䅁䅁允䅁䅁䄴权䅁䑁䅑杌硁䑁䅑䅁䵁䅉䅅䅁䕁䅁䅁睁䵁䅁䅁权䡂䅄䅁权湄权䅁权獄权䅁允䅁䅁䅅䅁䙁䵁㉬灶愸硲䅖䍄䉁䅁䅁䅂䅁䅁䅍䅄䅁䅁䅯兘䅷䅁䅯朵䅯䅁䅯全䅑䅁䅅䅁䉁䅁䅁杄佁䅁䅁睎祁䍁䄴䅍祁䑁䅅䅁䵁䅉䅅䅁䕁䅁䅁睁䵁䅁䅁权⭄权䅁权晁杂䅁权杁杂䅁允䅁䅁䅅䅁䭁䕁䜴䅁䵁䅉䅅䅁䑁䅁䅁睁䵁䅁䅁权䩁䅄䅁权捁杂䅁允䅁䅁䅅䅁䭁佁䜰䅁䵁䅉䅅䅁䕁䅁䅁睁䵁䅁䅁权塃睃䅁权晁杂䅁权杁杂䅁允䅁䅁䅅䅁䭁䭁䠸䅁䵁䅉䅅䅁䑁䅁䅁睁䵁䅁䅁权䍄兄䅁权歁杂䅁允䅁䅁䅅䅁䭁偁佅䅁䵁䅉䅅䅁䕁䅁䅁睁䵁䅁䅁权㝂䅄䅁权湄权䅁权療䅂䅁允䅁䅁䅅䅁䙁䭁捷浗㝑㤳⽥䍄䉁䅁䅁䅂䅁䅁䅍䅄䅁䅁䅯䄷䅅䅁䅯允䅉䅁䅯兂䅉䅁䅅䅁䉁䅁䅁兂㝃煎啤獰塢䅑杷允䅁䅁䅑䅁䑁䅁䅷䅁䭁䭁䱧䅁䭁佁䭧䅁䭁䝁䔰䅁䉁䅁䅁允䅁䅁䅯睒䅁䅁杷允䅁䅁䅑䅁䑁䅁䅷䅁䭁䡁䵅䅁䭁佁䭣䅁䭁䝁䔸䅁䉁䅁䅁允䅁䅁䅕䙅㕧䵴㉪獈䵁䅉䅅䅁䕁䅁䅁睁䵁䅁䅁权硃䅁䅁权䭁䅁䅁权䕁杁䅁允䅁䅁䅅䅁䙁䥁堲桢䑋偷⽑䍄䉁䅁䅁䅂䅁䅁䅍䅄䅁䅁䅯光䅳䅁䅯眵䅯䅁䅯睧䅑䅁䅅䅁䉁䅁䅁兂坄䍊療㉙坅䅑杷允䅁䅁䅍䅁䑁䅁䅷䅁䭁偁䬴䅁䭁䍁䝑䅁䉁䅁䅁允䅁䅁䅯睍䅣䅁杷允䅁䅁䅑䅁䑁䅁䅷䅁䭁䙁䱳䅁䭁佁䭯䅁䭁䡁䔰䅁䉁䅁䅁允䅁䅁䄴䅄䅁䑁䅁杌祁䑁䅑免䅁䅁杷允䅁䅁䅑䅁䑁䅁䅷䅁䭁䱁䱷䅁䭁佁䭯䅁䭁䡁䕯䅁䉁䅁䅁允䅁䅁䄴权䅁䑁䅁杌祁䑁䅅䅁䵁䅉䅅䅁䕁䅁䅁睁䵁䅁䅁权䝃睃䅁权畄权䅁权療䅂䅁允䅁䅁䅅䅁䙁䅁䅁䅁䥄先䉆䍄䉁䅁䅁䅂䅁䅁䅍䅄䅁䅁䅯兘䅷䅁䅯䄶䅯䅁䅯全䅑䅁䅅䅁䉁䅁䅁权䡂䅁䅁䍄䉁䅁䅁䅂䅁䅁䅍䅄䅁䅁䅯䅋䄰䅁䅯眵䅯䅁䅯兦䅑䅁䅅䅁䉁䅁䅁兂䥁䉲慸䑚䩳䅑杷允䅁䅁䅑䅁䑁䅁䅷䅁䭁䅁久䅁䭁佁䭧䅁䭁䥁䕕䅁䉁䅁䅁允䅁䅁䄴杄䅁䑁䅅免畁䑁䅅睍㍁䅁䅁䍄䉁䅁䅁䅂䅁䅁䅍䅄䅁䅁䅯朰䅷䅁䅯䄶䅯䅁䅯䅣䅑䅁䅅䅁䉁䅁䅁杄䵁䅁䅁兎㑁䍁䄴睎祁䅁䅁䍄䉁䅁䅁䅂䅁䅁䅍䅄䅁䅁䅯眶䄰䅁䅯䄶䅯䅁䅯兦䅑䅁䅅䅁䉁䅁䅁杄䵁䅁䅁杍硁䍁䄴䅏穁䅁䅁䍄䉁䅁䅁睁䅁䅁䅍䅄䅁䅁䅯䅤䅷䅁䅯䅊䅙䅁䅅䅁䉁䅁䅁权允䅂䅁䍄䉁䅁䅁睁䅁䅁䅍䅄䅁䅁䅯术䅳䅁䅯䅊䅙䅁䅅䅁䉁䅁䅁权允䅂䅁䍄䉁䅁䅁䅂䅁䅁䅍䅄䅁䅁䅯杈䄸䅁䅯儷䅯䅁䅯兢䅑䅁䅅䅁䉁䅁䅁兂湄㘫确欰椳睐杷允䅁䅁䅍䅁䑁䅁䅷䅁䭁䡁䵷䅁䭁䉁䜴䅁䉁䅁䅁允䅁䅁䅯来䅣䅁杷允䅁䅁䅑䅁䑁䅁䅷䅁䭁䥁䉫䅁䭁䅁䍅䅁䭁䅁䍕䅁䉁䅁䅁允䅁䅁䅕㑸婇睰䵉ぃ䵅䅉䅅䅁䕁䅁䅁睁䵁䅁䅁权獁兄䅁权潄权䅁权獄权䅁允䅁䅁䅅䅁佁䅁䄴䅁硁䑁䅧杌穁䑁䅙李䅁䅁杷允䅁䅁䅑䅁䑁䅁䅷䅁䭁偁䱳䅁䭁佁䭧䅁䭁佁䭷䅁䉁䅁䅁允䅁䅁䄴杄䅁䑁䅑兎畁䑁䅕睎穁䅁䅁䍄䉁䅁䅁䅂䅁䅁䅍䅄䅁䅁䅯睤䅷䅁䅯儶䅯䅁䅯兦䅑䅁䅅䅁䉁䅁䅁兂䅁䅁䅁䍁䍲䅑杷允䅁䅁䅑䅁䑁䅁䅷䅁䭁䉁䱳䅁䭁佁䭫䅁䭁䡁䕯䅁䉁䅁䅁允䅁䅁䅕䅁䅁䅁㙄䕲䵁䅉䅅䅁䕁䅁䅁睁䵁䅁䅁权十䅄䅁权煄权䅁权㙂䅂䅁允䅁䅁䅅䅁佁䅁䅷䅁硁䍁䄴睍㑁䑁䅫䅁䵁䅉䅅䅁䕁䅁䅁睁䵁䅁䅁权扁兄䅁权煄权䅁权瑂䅂䅁允䅁䅁䅅䅁䭁䕁䅣䅁䵁䅉䅅䅁䕁䅁䅁睁䵁䅁䅁权癄权䅁权牄权䅁权睂䅂䅁允䅁䅁䅅䅁佁䉁䅉䅁㍁䑁䅑䅎穁䑁䅑䅍睁䑁䅁䅁䵁䅉䅅䅁䕁䅁䅁睁䵁䅁䅁权祄兄䅁权畄权䅁权䑃䅂䅁允䅁䅁䅅䅁䙁䅁䅁䅁䅃权䉆䍄䉁䅁䅁䅂䅁䅁䅍䅄䅁䅁䅯兒䅷䅁䅯朶䅯䅁䅯兣䅑䅁䅅䅁䉁䅁䅁杄䵁䅁䅁免畁䑁䅁䅏ㅁ䅁䅁䍄䉁䅁䅁䅂䅁䅁䅍䅄䅁䅁䅯睬䄰䅁䅯眵䅯䅁䅯䅣䅑䅁䅅䅁䉁䅁䅁兂䡃瑆佮㤹畍䅑杷允䅁䅁䅍䅁䑁䅁䅷䅁䭁䡁䵷䅁䭁䍁䝑䅁䉁䅁䅁允䅁䅁䅯儯䅣䅁杷允䅁䅁䅍䅁䑁䅁䅷䅁䭁䵁乑䅁䭁䉁䝧䅁䉁䅁䅁允䅁䅁䅯兏䅙䅁杷允䅁䅁䅑䅁䑁䅁䅷䅁䭁䙁䱁䅁䭁佁䬰䅁䭁䡁䕁䅁䉁䅁䅁允䅁䅁䅕硥畓⭒㙆䑨䴸䅉䅅䅁䕁䅁䅁睁䵁䅁䅁权䱂䅄䅁权湄权䅁权瑂䅂䅁允䅁䅁䅅䅁䙁䅁猱婎挵⽥⽧䍄䉁䅁䅁䅂䅁䅁䅍䅄䅁䅁䅯兙䄰䅁䅯睈䅙䅁䅯䅉䅙䅁䅅䅁䉁䅁䅁权坃杂䅁䍄䉁䅁䅁䅂䅁䅁䅍䅄䅁䅁䅯眹䅳䅁䅯眶䅯䅁䅯䅣䅑䅁䅅䅁䉁䅁䅁杄啁䅁䅁免ぁ䑁䅫䅎祁䑁䅉䅎ぁ䑁䅁䅁䵁䅉䅅䅁䕁䅁䅁睁䵁䅁䅁权䵂䅄䅁权煄权䅁权㥂䅂䅁允䅁䅁䅅䅁佁䅁䅷䅁硁䍁䄴免㉁䑁䅫䅁䵁䅉䅅䅁䕁䅁䅁睁䵁䅁䅁权佄睃䅁权畄权䅁权睂䅂䅁允䅁䅁䅅䅁䙁䅁䅁䅁䅃癸䅎䍄䉁䅁䅁䅂䅁䅁䅍䅄䅁䅁䅯杏䅳䅁䅯眶䅯䅁䅯全䅑䅁䅅䅁䉁䅁䅁杄啁䅁䅁免睁䑁䅁睎㑁䑁䅙䅍㉁䑁䅙䅁䵁䅉䅅䅁䕁䅁䅁睁䵁䅁䅁权䕂睃䅁权煄权䅁权瑂䅂䅁允䅁䅁䅅䅁佁䅁䅷䅁睁䍁䄴䅍㍁䑁䅉䅁䵁䅉䅅䅁䑁䅁䅁睁䵁䅁䅁权䕄兄䅁权捁杂䅁允䅁䅁䅅䅁䭁䍁䡍䅁䵁䅉䅅䅁䕁䅁䅁睁䵁䅁䅁权奂䅄䅁权潄权䅁权䑃䅂䅁允䅁䅁䅅䅁佁䅁䄴䅁穁䑁䅁杌㉁䑁䅍兏䅁䅁杷允䅁䅁䅍䅁䑁䅁䅷䅁䭁䝁义䅁䭁䉁䝷䅁䉁䅁䅁允䅁䅁䅯杒䅣䅁杷允䅁䅁䅑䅁䑁䅁䅷䅁䭁䙁䱙䅁䭁佁䭙䅁䭁佁䭷䅁䉁䅁䅁允䅁䅁䄴䅄䅁䑁䅉杌㑁䑁䅅兎䅁䅁杷允䅁䅁䅑䅁䑁䅁䅷䅁䭁䱁䱣䅁䭁佁䭫䅁䭁䝁䔰䅁䉁䅁䅁允䅁䅁䅕䅁䅁䅁ㅃ䔲䵁䅉䅅䅁䕁䅁䅁睁䵁䅁䅁权獁兄䅁权畄权䅁权睂䅂䅁允䅁䅁䅅䅁䙁䅁䅁䅁䅃獮䅨䍄䉁䅁䅁䅂䅁䅁䅍䅄䅁䅁䅯睌䄰䅁䅯䄶䅯䅁䅯睢䅑䅁䅅䅁䉁䅁䅁杄佁䅁䅁免祁䍁䄴䅎㑁䑁䅣䅁䵁䅉䅅䅁䕁䅁䅁睁䵁䅁䅁权偄兄䅁权湄权䅁权瑂䅂䅁允䅁䅁䅅䅁䙁乁楅⼲⭬栶䅖䍄䉁䅁䅁睁䅁䅁䅍䅄䅁䅁䅯䅸䄰䅁䅯杈䅙䅁䅅䅁䉁䅁䅁权䅁睂䅁䍄䉁䅁䅁䅂䅁䅁䅍䅄䅁䅁䅯睸䅅䅁䅯权䅁䅁䅯䅂䅉䅁䅅䅁䉁䅁䅁兂湄㘫确欰儰䅑杷允䅁䅁䅑䅁䑁䅁䅷䅁䭁䱁䵣䅁䭁佁䭳䅁䭁䡁䕯䅁䉁䅁䅁允䅁䅁䄴杅䅁䑁䅕䅎ㅁ䑁䅁睎㑁䑁䅍李䅁䅁杷允䅁䅁䅑䅁䑁䅁䅷䅁䭁䅁乁䅁䭁佁䭯䅁䭁䡁䔰䅁䉁䅁䅁允䅁䅁䄴权䅁䑁䅁杌㍁䑁䅙䅁䵁䅉䅅䅁䑁䅁䅁睁䵁䅁䅁权灃睃䅁权流杂䅁允䅁䅁䅅䅁佁䅁䅷䅁硁䑁䅁睍畁䑁䅣䅁䵁䅉䅅䅁䕁䅁䅁睁䵁䅁䅁权啂睃䅁权灄权䅁权䑃䅂䅁允䅁䅁䅅䅁䙁䅁䅁䅁䅁䙁䅮䍄䉁䅁䅁䅂䅁䅁䅍䅄䅁䅁䅯杂䅷䅁䅯䄶䅯䅁䅯来䅑䅁䅅䅁䉁䅁䅁杄佁䅁䅁免ぁ䍁䄴李㑁䑁䅑䅁䵁䅉䅅䅁䑁䅁䅁睁䵁䅁䅁权汄睃䅁权歁杂䅁允䅁䅁䅅䅁䭁乁偉䅁䵁䅉䅅䅁䕁䅁䅁睁䵁䅁䅁权ㅂ睃䅁权牄权䅁权䑃䅂䅁允䅁䅁䅅䅁佁䉁䅑䅁硁䑁䅍兏穁䑁䅫䅍㑁䑁䅍睎䅁䅁杷允䅁䅁䅑䅁䑁䅁䅷䅁䭁䝁乑䅁䭁佁䬴䅁䭁䡁䕅䅁䉁䅁䅁允䅁䅁䅕䅁䅁䍁䉂う䵅䅉䅅䅁䕁䅁䅁睁䵁䅁䅁权㝂䅄䅁权湄权䅁权㥂䅂䅁允䅁䅁䅅䅁䙁䥁䅐煹䙆牴⽍䍄䉁䅁䅁䅂䅁䅁䅍䅄䅁䅁䅯兮䅳䅁䅯朵䅯䅁䅯䄷䅯䅁䅅䅁䉁䅁䅁权䡂䅁䅁䍄䉁䅁䅁䅂䅁䅁䅍䅄䅁䅁䅯䅋䅷䅁䅯眵䅯䅁䅯䄷䅯䅁䅅䅁䉁䅁䅁兂潃歸㍳啩㑈睐杷允䅁䅁䅑䅁䑁䅁䅷䅁䭁䩁䵙䅁䭁佁䬰䅁䭁䡁䔰䅁䉁䅁䅁允䅁䅁䅕㕷䠵牱摨樱䴸䅉䅅䅁䕁䅁䅁睁䵁䅁䅁权㥄䅄䅁权煄权䅁权㥂䅂䅁允䅁䅁䅅䅁佁䅁䅯䅁睁䍁䄴杍㉁䅁䅁䍄䉁䅁䅁䅂䅁䅁䅍䅄䅁䅁䅯杹䄰䅁䅯朷䅯䅁䅯兣䅑䅁䅅䅁䉁䅁䅁兂䅁䅁䅁䉁朳䅷杷允䅁䅁䅑䅁䑁䅁䅷䅁䭁偁䵧䅁䭁佁䭧䅁䭁䡁䔰䅁䉁䅁䅁允䅁䅁䄴杄䅁䑁䅉䅍畁䑁䅧睎㍁䅁䅁䍄䉁䅁䅁䅂䅁䅁䅍䅄䅁䅁䅯杏䄸䅁䅯儶䅯䅁䅯兣䅑䅁䅅䅁䉁䅁䅁兂䅁䅁䅁䱧歪䅑杷允䅁䅁䅍䅁䑁䅁䅷䅁䭁䵁乑䅁䭁䍁䝑䅁䉁䅁䅁允䅁䅁䅯眰䄸䅁杷允䅁䅁䅑䅁䑁䅁䅷䅁䭁䙁乧䅁䭁佁䭣䅁䭁䥁䕕䅁䉁䅁䅁允䅁䅁䅕灭婭婭婭歆䵁䅉䅅䅁䕁䅁䅁睁䵁䅁䅁权㉄睃䅁权牄权䅁权㥂䅂䅁允䅁䅁䅅䅁佁䉁䅉䅁㍁䑁䅙兏硁䑁䅉䅍硁䑁䅙䅁䵁䅉䅅䅁䕁䅁䅁睁䵁䅁䅁权癄睃䅁权瑄权䅁权㙂䅂䅁允䅁䅁䅅䅁䙁佁匹半䤶挶⽯䍄䉁䅁䅁䅂䅁䅁䅍䅄䅁䅁䅯兎䅷䅁䅯䄶䅯䅁䅯睧䅑䅁䅅䅁䉁䅁䅁杄䵁䅁䅁杍硁䍁䄴免ぁ䅁䅁䍄䉁䅁䅁䅂䅁䅁䅍䅄䅁䅁䅯睖䅳䅁䅯朶䅯䅁䅯兢䅑䅁䅅䅁䉁䅁䅁杄䵁䅁䅁免畁䑁䅅䅎ぁ䅁䅁䍄䉁䅁䅁睁䅁䅁䅍䅄䅁䅁䅯䅓䄰䅁䅯䅊䅙䅁䅅䅁䉁䅁䅁权偂杄䅁䍄䉁䅁䅁䅂䅁䅁䅍䅄䅁䅁䅯䅧䅳䅁䅯眵䅯䅁䅯兣䅑䅁䅅䅁䉁䅁䅁兂偃癷潕䥘戸䅷杷允䅁䅁䅑䅁䑁䅁䅷䅁䭁䙁临䅁䭁佁䬰䅁䭁佁䭷䅁䉁䅁䅁允䅁䅁䅕晹乹堲偢吴䴸䅉䅅䅁䕁䅁䅁睁䵁䅁䅁权癁䅄䅁权湄权䅁权䑃䅂䅁允䅁䅁䅅䅁䙁䭁䙊癴㥐倱⽃䍄䉁䅁䅁䅂䅁䅁䅍䅄䅁䅁䅯內䅷䅁䅯朷䅯䅁䅯全䅑䅁䅅䅁䉁䅁䅁兂䅁䅁䅁䵁畐䅷杷允䅁䅁䅑䅁䑁䅁䅷䅁䭁䙁䱉䅁䭁佁䭫䅁䭁䡁䕯䅁䉁䅁䅁允䅁䅁䅕䅁䅁䅁⽄䔱䵁䅉䅅䅁䕁䅁䅁睁䵁䅁䅁权敄睃䅁权煄权䅁权㙂䅂䅁允䅁䅁䅅䅁佁䅁䅷䅁睁䍁䄴杍硁䑁䅉䅁䵁䅉䅅䅁䑁䅁䅁睁䵁䅁䅁权䕄兄䅁权流杂䅁允䅁䅁䅅䅁佁䅁䅷䅁㕁䑁䅁杌ぁ䑁䅙䅁䵁䅉䅅䅁䕁䅁䅁睁䵁䅁䅁权⽄权䅁权畄权䅁权㙂䅂䅁允䅁䅁䅅䅁䙁䅁䅁䅁䅁㝺䅴䍄䉁䅁䅁睁䅁䅁䅍䅄䅁䅁䅯杗䄰䅁䅯䅊䅙䅁䅅䅁䉁䅁䅁权呂䅅䅁䍄䉁䅁䅁䅂䅁䅁䅍䅄䅁䅁䅯䅖䅳䅁䅯䄶䅯䅁䅯来䅑䅁䅅䅁䉁䅁䅁杄䵁䅁䅁䅏畁䑁䅑免穁䅁䅁䍄䉁䅁䅁䅂䅁䅁䅍䅄䅁䅁䅯杆䅳䅁䅯儷䅯䅁䅯䅣䅑䅁䅅䅁䉁䅁䅁兂噄佥浫免潪睐杷允䅁䅁䅑䅁䑁䅁䅷䅁䭁偁䭯䅁䭁佁䭧䅁䭁䡁䕁䅁䉁䅁䅁允䅁䅁䄴杄䅁䑁䅍䅍畁䑁䅉睎ㅁ䅁䅁䍄䉁䅁䅁䅂䅁䅁䅍䅄䅁䅁䅯䅔䅅䅁䅯儷䅯䅁䅯睢䅑䅁䅅䅁䉁䅁䅁兂婄発呤㘴㝘睐杷允䅁䅁䅑䅁䑁䅁䅷䅁䭁䩁䱙䅁䭁佁䭧䅁䭁䡁䕯䅁䉁䅁䅁允䅁䅁䄴䅄䅁䑁䅫杌硁䑁䅑睍䅁䅁杷允䅁䅁䅍䅁䑁䅁䅷䅁䭁䑁䱁䅁䭁䉁䜴䅁䉁䅁䅁允䅁䅁䅯睔䅙䅁杷允䅁䅁䅍䅁䑁䅁䅷䅁䭁䭁䱍䅁䭁䉁䝷䅁䉁䅁䅁允䅁䅁䅯睩䅙䅁杷允䅁䅁䅑䅁䑁䅁䅷䅁䭁䭁䵙䅁䭁佁䭣䅁䭁䥁䕍䅁䉁䅁䅁允䅁䅁䅯睒䅁䅁杷允䅁䅁䅍䅁䑁䅁䅷䅁䭁乁乳䅁䭁䍁䝙䅁䉁䅁䅁允䅁䅁䄴䅄䅁䑁䅫杍畁䑁䅣䅏䅁䅁杷允䅁䅁䅍䅁䑁䅁䅷䅁䭁䱁䱫䅁䭁䍁䝑䅁䉁䅁䅁允䅁䅁䅯儱䄸䅁杷允䅁䅁䅍䅁䑁䅁䅷䅁䭁乁䰰䅁䭁䉁䝷䅁䉁䅁䅁允䅁䅁䅯睋䅙䅁杷允䅁䅁䅑䅁䑁䅁䅷䅁䭁䵁䱍䅁䭁佁䭙䅁䭁佁䭷䅁䉁䅁䅁允䅁䅁䄴䅄䅁䑁䅑杌ㅁ䑁䅣李䅁䅁杷允䅁䅁䅑䅁䑁䅁䅷䅁䭁偁䬴䅁䭁佁䭫䅁䭁䥁䕍䅁䉁䅁䅁允䅁䅁䅕䅁䅁䥁畂捺䵁䅉䅅䅁䕁䅁䅁睁䵁䅁䅁权䵁兄䅁权煄权䅁权獄权䅁允䅁䅁䅅䅁佁䅁䅷䅁睁䍁䄴免祁䑁䅫䅁䵁䅉䅅䅁䕁䅁䅁睁䵁䅁䅁权㉃䅁䅁权䭁䅁䅁权䙁䅁䅁允䅁䅁䅅䅁䙁䅁䍷㑋坣剗䅆䍄䉁䅁䅁䅂䅁䅁䅍䅄䅁䅁䅯共䅷䅁䅯朵䅯䅁䅯兦䅑䅁䅅䅁䉁䅁䅁杄䵁䅁䅁䅍畁䑁䅧免ㅁ䅁䅁䍄䉁䅁䅁䅂䅁䅁䅍䅄䅁䅁䅯䄸䅷䅁䅯朷䅯䅁䅯䄷䅯䅁䅅䅁䉁䅁䅁兂䅁䅁䅁䅁歘䅑杷允䅁䅁䅑䅁䑁䅁䅷䅁䭁䉁䵁䅁䭁佁䭯䅁䭁䡁䔰䅁䉁䅁䅁允䅁䅁䄴䅄䅁䑁䅁杌㑁䑁䅁兎䅁䅁杷允䅁䅁䅑䅁䑁䅁䅷䅁䭁䑁乕䅁䭁佁䭳䅁䭁䡁䕅䅁䉁䅁䅁允䅁䅁䄴杅䅁䑁䅕免睁䑁䅅睍ぁ䑁䅙睎䅁䅁杷允䅁䅁䅑䅁䑁䅁䅷䅁䭁䩁乑䅁䭁佁䭙䅁䭁䡁䔰䅁䉁䅁䅁允䅁䅁䄴䅄䅁䑁䅉杌ㅁ䑁䅁免䅁䅁杷允䅁䅁䅑䅁䑁䅁䅷䅁䭁䩁䵙䅁䭁佁䭙䅁䭁佁䭷䅁䉁䅁䅁允䅁䅁䅯睒䅁䅁杷允䅁䅁䅑䅁䑁䅁䅷䅁䭁䡁乙䅁䭁佁䭯䅁䭁䥁䕍䅁䉁䅁䅁允䅁䅁䅯睒䅁䅁杷允䅁䅁䅍䅁䑁䅁䅷䅁䭁䑁䵣䅁䭁䉁䜴䅁䉁䅁䅁允䅁䅁䅯杒䅙䅁杷允䅁䅁䅑䅁䑁䅁䅷䅁䭁偁䅧䅁䭁佁䭯䅁䭁䡁䔰䅁䉁䅁䅁允䅁䅁䄴䅄䅁䑁䅁杌㍁䑁䅫睍䅁䅁杷允䅁䅁䅑䅁䑁䅁䅷䅁䭁䉁䱁䅁䭁佁䭯䅁䭁佁䭷䅁䉁䅁䅁允䅁䅁䄴䅄䅁䑁䅁杌穁䑁䅅李䅁䅁杷允䅁䅁䅑䅁䑁䅁䅷䅁䭁䥁䰰䅁䭁佁䭳䅁䭁䡁䕯䅁䉁䅁䅁允䅁䅁䄴杅䅁䑁䅍睍㉁䑁䅉兏穁䑁䅍免䅁䅁杷允䅁䅁䅑䅁䑁䅁䅷䅁䭁䥁䱳䅁䭁佁䭙䅁䭁䝁䔸䅁䉁䅁䅁允䅁䅁䄴䅄䅁䑁䅅杌㍁䑁䅑杍䅁䅁杷允䅁䅁䅑䅁䑁䅁䅷䅁䭁䱁䵕䅁䭁佁䭯䅁䭁䥁䕍䅁䉁䅁䅁允䅁䅁䄴䅄䅁䑁䅁杌㍁䑁䅙李䅁䅁杷允䅁䅁䅑䅁䑁䅁䅷䅁䭁䩁乑䅁䭁佁䭣䅁䭁䡁䕅䅁䉁䅁䅁允䅁䅁䅕噈歰㥏倸歊䵁䅉䅅䅁䕁䅁䅁睁䵁䅁䅁权牂睃䅁权潄权䅁权䑃䅂䅁允䅁䅁䅅䅁佁䅁䅷䅁㑁䍁䄴睍ぁ䑁䅫䅁䵁䅉䅅䅁䑁䅁䅁睁䵁䅁䅁权偁䅄䅁权流杂䅁允䅁䅁䅅䅁佁䅁䅯䅁㑁䑁䅣杌㍁䅁䅁䍄䉁䅁䅁䅂䅁䅁䅍䅄䅁䅁䅯睎䅁䅁䅯䅂䅁䅁䅯兂䅁䅁䅅䅁䉁䅁䅁兂䅁䅁杄刴杓兑杷允䅁䅁䅑䅁䑁䅁䅷䅁䭁䉁䱍䅁䭁佁䭯䅁䭁䥁䕍䅁䉁䅁䅁允䅁䅁䄴䅄䅁䑁䅁杌祁䑁䅑李䅁䅁杷允䅁䅁䅑䅁䑁䅁䅷䅁䭁佁䱉䅁䭁佁䬴䅁䭁䥁䕕䅁䉁䅁䅁允䅁䅁䅕䅁䅁䅁塂㡴䵁䅉䅅䅁䕁䅁䅁睁䵁䅁䅁权潁允䅁权䉁杁䅁权䙁杁䅁允䅁䅁䅅䅁䙁䕁㕃⽍⭓偳䅒䍄䉁䅁䅁䅂䅁䅁䅍䅄䅁䅁䅯杯䅳䅁䅯䄶䅯䅁䅯睢䅑䅁䅅䅁䉁䅁䅁杄䵁䅁䅁李畁䑁䅅兎㍁䅁䅁䍄䉁䅁䅁䅂䅁䅁䅍䅄䅁䅁䅯䅓䄰䅁䅯朶䅯䅁䅯睢䅑䅁䅅䅁䉁䅁䅁杄䵁䅁䅁䅍畁䑁䅅杍㑁䅁䅁䍄䉁䅁䅁䅂䅁䅁䅍䅄䅁䅁䅯眱䅳䅁䅯眶䅯䅁䅯睢䅑䅁䅅䅁䉁䅁䅁杄十䅁䅁兏硁䑁䅁䅍睁䑁䅁䅍睁䅁䅁䍄䉁䅁䅁睁䅁䅁䅍䅄䅁䅁䅯李䄰䅁䅯䅇䅙䅁䅅䅁䉁䅁䅁权婁杂䅁䍄䉁䅁䅁䅂䅁䅁䅍䅄䅁䅁䅯內䅳䅁䅯儷䅯䅁䅯兦䅑䅁䅅䅁䉁䅁䅁兂あ㥅㥨歐獢睐杷允䅁䅁䅑䅁䑁䅁䅷䅁䭁䡁䰰䅁䭁佁䭧䅁䭁䡁䕅䅁䉁䅁䅁允䅁䅁䄴杄䅁䑁䅅睍畁䑁䅁兎㉁䅁䅁䍄䉁䅁䅁䅂䅁䅁䅍䅄䅁䅁䅯公䅷䅁䅯䄶䅯䅁䅯兢䅑䅁䅅䅁䉁䅁䅁杄䵁䅁䅁䅏畁䑁䅍兏穁䅁䅁䍄䉁䅁䅁䅂䅁䅁䅍䅄䅁䅁䅯䅲䅷䅁䅯朵䅯䅁䅯睢䅑䅁䅅䅁䉁䅁䅁杄䵁䅁䅁杍畁䑁䅑杍祁䅁䅁䍄䉁䅁䅁䅂䅁䅁䅍䅄䅁䅁䅯兗䅷䅁䅯䄶䅯䅁䅯睧䅑䅁䅅䅁䉁䅁䅁杄佁䅁䅁免㕁䍁䄴䅏ㅁ䑁䅉䅁䵁䅉䅅䅁䕁䅁䅁睁䵁䅁䅁权䥂兄䅁权瑄权䅁权㥂䅂䅁允䅁䅁䅅䅁䙁䍁塓慭㝂㡴⽍䍄䉁䅁䅁睁䅁䅁䅍䅄䅁䅁䅯䅡䄰䅁䅯杇䅙䅁䅅䅁䉁䅁䅁权楂杂䅁䍄䉁䅁䅁䅂䅁䅁䅍䅄䅁䅁䅯兩䅷䅁䅯眵䅯䅁䅯兢䅑䅁䅅䅁䉁䅁䅁兂奂扏䥔牤瘷睐杷允䅁䅁䅑䅁䑁䅁䅷䅁䭁䡁䉷䅁䭁䅁䍅䅁䭁䅁䍕䅁䉁䅁䅁允䅁䅁䅕楒啖䩤䩩〱䵁䅉䅅䅁䕁䅁䅁睁䵁䅁䅁权ㅁ䅄䅁权潄权䅁权獄权䅁允䅁䅁䅅䅁䭁䕁䅣䅁䵁䅉䅅䅁䕁䅁䅁睁䵁䅁䅁权扄睃䅁权潄权䅁权㥂䅂䅁允䅁䅁䅅䅁佁䅁䄴䅁硁䑁䅕杌㕁䑁䅧䅏䅁䅁杷允䅁䅁䅑䅁䑁䅁䅷䅁䭁䵁䵧䅁䭁佁䭙䅁䭁䡁䕁䅁䉁䅁䅁允䅁䅁䅯睒䅁䅁杷允䅁䅁䅑䅁䑁䅁䅷䅁䭁䅁䰴䅁䭁佁䭳䅁䭁䡁䕅䅁䉁䅁䅁允䅁䅁䄴䅆䅁䑁䅉免ㅁ䑁䅫睎㉁䑁䅙免ぁ䅁䅁䍄䉁䅁䅁䅂䅁䅁䅍䅄䅁䅁䅯兎䅷䅁䅯眶䅯䅁䅯全䅑䅁䅅䅁䉁䅁䅁杄十䅁䅁䅎㕁䑁䅕免祁䑁䅣李ㅁ䅁䅁䍄䉁䅁䅁䅂䅁䅁䅍䅄䅁䅁䅯睳䅷䅁䅯眵䅯䅁䅯兢䅑䅁䅅䅁䉁䅁䅁兂ㅁ坦楈樫獺睐杷允䅁䅁䅍䅁䑁䅁䅷䅁䭁䑁乙䅁䭁䍁䝙䅁䉁䅁䅁允䅁䅁䄴䅄䅁䑁䅧䅍畁䑁䅣杍䅁䅁杷允䅁䅁䅍䅁䑁䅁䅷䅁䭁䝁乳䅁䭁䍁䝑䅁䉁䅁䅁允䅁䅁䅯剘䅁䅁杷允䅁䅁䅑䅁䑁䅁䅷䅁䭁䵁䅣䅁䭁䅁䅑䅁䭁䅁䍑䅁䉁䅁䅁允䅁䅁䅕䅁䅁䅁䡇ぎ䵅䅉䅅䅁䕁䅁䅁睁䵁䅁䅁权剄允䅁权䉁杁䅁权䍁杁䅁允䅁䅁䅅䅁䙁䉁穔欵唸瑈䄵䍄䉁䅁䅁睁䅁䅁䅍䅄䅁䅁䅯睺䄰䅁䅯杇䅙䅁䅅䅁䉁䅁䅁权扁杂䅁䍄䉁䅁䅁䅂䅁䅁䅍䅄䅁䅁䅯儵䅳䅁䅯眵䅯䅁䅯䅣䅑䅁䅅䅁䉁䅁䅁兂啁歲桦桥乑䅑杷允䅁䅁䅑䅁䑁䅁䅷䅁䭁偁䭍䅁䭁佁䭯䅁䭁䥁䕍䅁䉁䅁䅁允䅁䅁䅯睒䅁䅁杷允䅁䅁䅑䅁䑁䅁䅷䅁䭁䍁䱑䅁䭁佁䬴䅁䭁䝁䔰䅁䉁䅁䅁允䅁䅁䅕䅁䅁䥁歄䕷䵁䅉䅅䅁䕁䅁䅁睁䵁䅁䅁权硂睃䅁权潄权䅁权䑃䅂䅁允䅁䅁䅅䅁佁䅁䄴䅁硁䑁䅣杌睁䑁䅕䅎䅁䅁杷允䅁䅁䅑䅁䑁䅁䅷䅁䭁䑁䵁䅁䭁佁䬴䅁䭁佁䭷䅁䉁䅁䅁允䅁䅁䅕䅁䅁䱁晁䔫䵁䅉䅅䅁䕁䅁䅁睁䵁䅁䅁权偃䅄䅁权潄权䅁权睂䅂䅁允䅁䅁䅅䅁䭁䕁䅣䅁䵁䅉䅅䅁䕁䅁䅁睁䵁䅁䅁权桁睄䅁权煄权䅁权硂䅂䅁允䅁䅁䅅䅁佁䅁䅷䅁睁䍁䄴睍㉁䑁䅍䅁䵁䅉䅅䅁䕁䅁䅁睁䵁䅁䅁权祃䅄䅁权畄权䅁权䑃䅂䅁允䅁䅁䅅䅁䙁䅁䅁䅁䅃搴䅂䍄䉁䅁䅁䅂䅁䅁䅍䅄䅁䅁䅯儳䅷䅁䅯朶䅯䅁䅯䄷䅯䅁䅅䅁䉁䅁䅁杄䵁䅁䅁䅍畁䑁䅧䅍硁䅁䅁䍄䉁䅁䅁䅂䅁䅁䅍䅄䅁䅁䅯睹䅳䅁䅯朵䅯䅁䅯兢䅑䅁䅅䅁䉁䅁䅁杄䵁䅁䅁䅍畁䑁䅙免祁䅁䅁䍄䉁䅁䅁䅂䅁䅁䅍䅄䅁䅁䅯䅶䄰䅁䅯朶䅯䅁䅯兢䅑䅁䅅䅁䉁䅁䅁杄䵁䅁䅁䅍畁䑁䅁兏穁䅁䅁䍄䉁䅁䅁睁䅁䅁䅍䅄䅁䅁䅯睎䄰䅁䅯䅇䅙䅁䅅䅁䉁䅁䅁权䭂杂䅁䍄䉁䅁䅁睁䅁䅁䅍䅄䅁䅁䅯免䅳䅁䅯䅊䅙䅁䅅䅁䉁䅁䅁权坄睄䅁䍄䉁䅁䅁䅂䅁䅁䅍䅄䅁䅁䅯关䄰䅁䅯儷䅯䅁䅯兣䅑䅁䅅䅁䉁䅁䅁兂畄䑦ㄸ牘割睐杷允䅁䅁䅑䅁䑁䅁䅷䅁䭁佁䱷䅁䭁佁䭫䅁䭁䡁䕯䅁䉁䅁䅁允䅁䅁䅕䅁䅁䅁䥂䕳䵁䅉䅅䅁䕁䅁䅁睁䵁䅁䅁权浂䅄䅁权畄权䅁权療䅂䅁允䅁䅁䅅䅁䙁䅁䅁䅁䅃㠸䅴䍄䉁䅁䅁䅂䅁䅁䅍䅄䅁䅁䅯䅬䅷䅁䅯䄶䅯䅁䅯兦䅑䅁䅅䅁䉁䅁䅁杄佁䅁䅁睎ㅁ䍁䄴睎祁䑁䅕䅁䵁䅉䅅䅁䕁䅁䅁睁䵁䅁䅁权䝂睃䅁权灄权䅁权㙂䅂䅁允䅁䅁䅅䅁䙁䅁䅁䅁䅃㡯䅰䍄䉁䅁䅁䅂䅁䅁䅍䅄䅁䅁䅯杅䄰䅁䅯䄶䅯䅁䅯全䅑䅁䅅䅁䉁䅁䅁杄佁䅁䅁免㍁䍁䄴䅏㕁䑁䅣䅁䵁䅉䅅䅁䕁䅁䅁睁䵁䅁䅁权穁兄䅁权潄权䅁权瑂䅂䅁允䅁䅁䅅䅁䭁䕁䅣䅁䵁䅉䅅䅁䕁䅁䅁睁䵁䅁䅁权䑂䅄䅁权湄权䅁权㥂䅂䅁允䅁䅁䅅䅁䙁䑁䥅䉲慸䉚䄷䍄䉁䅁䅁䅂䅁䅁䅍䅄䅁䅁䅯䅬䅷䅁䅯䄶䅯䅁䅯全䅑䅁䅅䅁䉁䅁䅁杄䵁䅁䅁睎㕁䍁䄴睎硁䅁䅁䍄䉁䅁䅁䅂䅁䅁䅍䅄䅁䅁䅯光䄰䅁䅯眵䅯䅁䅯兢䅑䅁䅅䅁䉁䅁䅁兂硁䭃捷浗塑䅑杷允䅁䅁䅑䅁䑁䅁䅷䅁䭁䱁䱯䅁䭁佁䬰䅁䭁佁䭷䅁䉁䅁䅁允䅁䅁䅕䅄牉硨婢樶䴸䅉䅅䅁䕁䅁䅁睁䵁䅁䅁权ㅃ䅄䅁权牄权䅁权䑃䅂䅁允䅁䅁䅅䅁佁䉁䅉䅁祁䑁䅧䅏ㅁ䑁䅣䅍睁䑁䅁䅁䵁䅉䅅䅁䕁䅁䅁睁䵁䅁䅁权㑂兄䅁权浄权䅁权㙂䅂䅁允䅁䅁䅅䅁佁䅁䅯䅁硁䍁䄴李㑁䅁䅁䍄䉁䅁䅁睁䅁䅁䅍䅄䅁䅁䅯䅢䄰䅁䅯杈䅙䅁䅅䅁䉁䅁䅁权慃杂䅁䍄䉁䅁䅁䅂䅁䅁䅍䅄䅁䅁䅯杶䅳䅁䅯䄶䅯䅁䅯兣䅑䅁䅅䅁䉁䅁䅁杄佁䅁䅁免ㅁ䍁䄴兎㍁䑁䅫䅁䵁䅉䅅䅁䕁䅁䅁睁䵁䅁䅁权䅁䅄䅁权煄权䅁权㥂䅂䅁允䅁䅁䅅䅁佁䅁䅷䅁睁䍁䄴兎ぁ䑁䅣䅁䵁䅉䅅䅁䕁䅁䅁睁䵁䅁䅁权畃䅄䅁权湄权䅁权䙃䅂䅁允䅁䅁䅅䅁䙁䍁搯䅊䉡公䅪䍄䉁䅁䅁䅂䅁䅁䅍䅄䅁䅁䅯兯䅁䅁䅯允䅉䅁䅯杁䅉䅁䅅䅁䉁䅁䅁兂牃䨰摴䡇䅅兑杷允䅁䅁䅑䅁䑁䅁䅷䅁䭁䵁䵫䅁䭁佁䭯䅁䭁佁䭷䅁䉁䅁䅁允䅁䅁䄴䅄䅁䑁䅁杌穁䑁䅁兏䅁䅁杷允䅁䅁䅑䅁䑁䅁䅷䅁䭁䍁䵫䅁䭁佁䭯䅁䭁䡁䕯䅁䉁䅁䅁允䅁䅁䅯杘䅷䅁杷允䅁䅁䅑䅁䑁䅁䅷䅁䭁䉁久䅁䭁佁䭧䅁䭁䥁䕕䅁䉁䅁䅁允䅁䅁䄴杄䅁䑁䅅免畁䑁䅣䅏穁䅁䅁䍄䉁䅁䅁䅂䅁䅁䅍䅄䅁䅁䅯睎䄰䅁䅯睈䅙䅁䅯䅉䅙䅁䅅䅁䉁䅁䅁权い杂䅁䍄䉁䅁䅁睁䅁䅁䅍䅄䅁䅁䅯眰䅷䅁䅯䅊䅙䅁䅅䅁䉁䅁䅁权允䅂䅁䍄䉁䅁䅁䅂䅁䅁䅍䅄䅁䅁䅯儱䅷䅁䅯儷䅯䅁䅯全䅑䅁䅅䅁䉁䅁䅁兂㡁㘯噏㕒稳睐杷允䅁䅁䅑䅁䑁䅁䅷䅁䭁䑁䰴䅁䭁佁䭳䅁䭁䡁䕅䅁䉁䅁䅁允䅁䅁䄴杅䅁䑁䅑睎穁䑁䅑李㕁䑁䅑李䅁䅁杷允䅁䅁䅑䅁䑁䅁䅷䅁䭁䑁䱣䅁䭁佁䭯䅁䭁佁䭷䅁䉁䅁䅁允䅁䅁䄴䅄䅁䑁䅁杌祁䑁䅙䅏䅁䅁杷允䅁䅁䅑䅁䑁䅁䅷䅁䭁䑁䰸䅁䭁佁䭳䅁䭁䡁䕅䅁䉁䅁䅁允䅁䅁䄴杅䅁䑁䅉䅎硁䑁䅑免睁䑁䅁䅍䅁䅁杷允䅁䅁䅑䅁䑁䅁䅷䅁䭁䕁䱁䅁䭁佁䭳䅁䭁䡁䕅䅁䉁䅁䅁允䅁䅁䄴杅䅁䑁䅅兏睁䑁䅫免ぁ䑁䅫睎䅁䅁杷允䅁䅁䅑䅁䑁䅁䅷䅁䭁䙁䱙䅁䭁佁䭳䅁䭁䡁䔰䅁䉁䅁䅁允䅁䅁䄴杅䅁䑁䅍䅎硁䑁䅕杍㑁䑁䅅睍䅁䅁杷允䅁䅁䅍䅁䑁䅁䅷䅁䭁䑁乣䅁䭁䍁䝙䅁䉁䅁䅁允䅁䅁䄴䅄䅁䑁䅫免畁䑁䅁李䅁䅁杷允䅁䅁䅑䅁䑁䅁䅷䅁䭁䑁乕䅁䭁佁䬴䅁䭁䡁䕁䅁䉁䅁䅁允䅁䅁䅕䅁䅁䍁䉁㠫䵁䅉䅅䅁䑁䅁䅁睁䵁䅁䅁权㝄睃䅁权捁杂䅁允䅁䅁䅅䅁䭁䍁䝣䅁䵁䅉䅅䅁䕁䅁䅁睁䵁䅁䅁权歁䅄䅁权湄权䅁权療䅂䅁允䅁䅁䅅䅁䙁䑁敖歵䵫桁䅨䍄䉁䅁䅁䅂䅁䅁䅍䅄䅁䅁䅯末䅳䅁䅯儶䅯䅁䅯兢䅑䅁䅅䅁䉁䅁䅁兂䅁䅁䅁䅳㐯䅑杷允䅁䅁䅍䅁䑁䅁䅷䅁䭁偁䅧䅁䭁䉁䜴䅁䉁䅁䅁允䅁䅁䅯八䅙䅁杷允䅁䅁䅍䅁䑁䅁䅷䅁䭁䥁䵯䅁䭁䉁䝯䅁䉁䅁䅁允䅁䅁䅯杙䅙䅁杷允䅁䅁䅑䅁䑁䅁䅷䅁䭁䡁䱳䅁䭁佁䭯䅁䭁䥁䕍䅁䉁䅁䅁允䅁䅁䄴䅄䅁䑁䅁杌睁䑁䅧兎䅁䅁杷允䅁䅁䅑䅁䑁䅁䅷䅁䭁䅁䴴䅁䭁佁䭧䅁䭁䡁䕅䅁䉁䅁䅁允䅁䅁䄴杄䅁䑁䅣睎畁䑁䅍䅏穁䅁䅁䍄䉁䅁䅁䅂䅁䅁䅍䅄䅁䅁䅯䅡䅷䅁䅯朶䅯䅁䅯兦䅑䅁䅅䅁䉁䅁䅁杄䵁䅁䅁䅍畁䑁䅙䅍㍁䅁䅁䍄䉁䅁䅁䅂䅁䅁䅍䅄䅁䅁䅯䅷䅷䅁䅯朶䅯䅁䅯兢䅑䅁䅅䅁䉁䅁䅁杄䵁䅁䅁免畁䑁䅅杍㍁䅁䅁䍄䉁䅁䅁䅂䅁䅁䅍䅄䅁䅁䅯䅺䅳䅁䅯朶䅯䅁䅯来䅑䅁䅅䅁䉁䅁䅁杄䵁䅁䅁䅍畁䑁䅙免ぁ䅁䅁䍄䉁䅁䅁䅂䅁䅁䅍䅄䅁䅁䅯杖䅷䅁䅯朶䅯䅁䅯睢䅑䅁䅅䅁䉁䅁䅁杄䵁䅁䅁䅍畁䑁䅉兏穁䅁䅁䍄䉁䅁䅁䅂䅁䅁䅍䅄䅁䅁䅯䄶䅷䅁䅯眶䅯䅁䅯䄷䅯䅁䅅䅁䉁䅁䅁杄十䅁䅁䅎硁䑁䅣免祁䑁䅁䅍睁䅁䅁䍄䉁䅁䅁睁䅁䅁䅍䅄䅁䅁䅯䅚䅳䅁䅯䅊䅙䅁䅅䅁䉁䅁䅁权㝃杂䅁䍄䉁䅁䅁䅂䅁䅁䅍䅄䅁䅁䅯睃䅅䅁䅯权䅁䅁䅯䅂䅉䅁䅅䅁䉁䅁䅁兂权楇搯䅊䱙䅑杷允䅁䅁䅑䅁䑁䅁䅷䅁䭁䥁䱧䅁䭁佁䬴䅁䭁䡁䔰䅁䉁䅁䅁允䅁䅁䅕䅁䅁䝁奁〶䵁䅉䅅䅁䕁䅁䅁睁䵁䅁䅁权䩃睃䅁权潄权䅁权瑂䅂䅁允䅁䅁䅅䅁䭁䕁䅣䅁䵁䅉䅅䅁䕁䅁䅁睁䵁䅁䅁权捄䅄䅁权牄权䅁权療䅂䅁允䅁䅁䅅䅁佁䉁䅉䅁㍁䑁䅑睍ㅁ䑁䅅䅍㉁䑁䅅䅁䵁䅉䅅䅁䑁䅁䅁睁䵁䅁䅁权䥃睃䅁权歁杂䅁允䅁䅁䅅䅁䭁䍁允䅁䵁䅉䅅䅁䕁䅁䅁睁䵁䅁䅁权䑄䅄䅁权煄权䅁权獄权䅁允䅁䅁䅅䅁佁䅁䅷䅁睁䍁䄴兎ぁ䑁䅉䅁䵁䅉䅅䅁䕁䅁䅁睁䵁䅁䅁权䱂睃䅁权瑄权䅁权硂䅂䅁允䅁䅁䅅䅁䙁䩁瑈䑦ㄸ牘⽯䍄䉁䅁䅁䅂䅁䅁䅍䅄䅁䅁䅯睇䅷䅁䅯朶䅯䅁䅯来䅑䅁䅅䅁䉁䅁䅁杄䵁䅁䅁䅍畁䑁䅣䅎㉁䅁䅁䍄䉁䅁䅁睁䅁䅁䅍䅄䅁䅁䅯杩䅷䅁䅯杊䅙䅁䅅䅁䉁䅁䅁杄䵁䅁䅁睎㍁䍁䄴䅍ㅁ䅁䅁䍄䉁䅁䅁䅂䅁䅁䅍䅄䅁䅁䅯杆䅳䅁䅯眵䅯䅁䅯睢䅑䅁䅅䅁䉁䅁䅁兂䅁䅁䅁䥁捁䅑杷允䅁䅁䅑䅁䑁䅁䅷䅁䭁佁乳䅁䭁佁䭙䅁䭁䝁䔰䅁䉁䅁䅁允䅁䅁䄴䅄䅁䑁䅁杌㑁䑁䅍李䅁䅁杷允䅁䅁䅍䅁䑁䅁䅷䅁䭁䙁䰴䅁䭁䉁䝯䅁䉁䅁䅁允䅁䅁䅯睘䅙䅁杷允䅁䅁䅑䅁䑁䅁䅷䅁䭁䉁义䅁䭁佁䭫䅁䭁䥁䕕䅁䉁䅁䅁允䅁䅁䅕䅁䅁䵁桁㠱䵁䅉䅅䅁䕁䅁䅁睁䵁䅁䅁权䍃䅄䅁权牄权䅁权㥂䅂䅁允䅁䅁䅅䅁佁䉁䅉䅁㍁䑁䅅䅍ㅁ䑁䅕睎穁䑁䅍䅁䵁䅉䅅䅁䑁䅁䅁睁䵁䅁䅁权灁兄䅁权慁杂䅁允䅁䅁䅅䅁䭁䙁䜸䅁䵁䅉䅅䅁䕁䅁䅁睁䵁䅁䅁权牄兄䅁权畄权䅁权䙃䅂䅁允䅁䅁䅅䅁䙁䅁䅁䅁允晢䅆䍄䉁䅁䅁䅂䅁䅁䅍䅄䅁䅁䅯杪䅷䅁䅯朶䅯䅁䅯来䅑䅁䅅䅁䉁䅁䅁杄䵁䅁䅁免畁䑁䅁李祁䅁䅁䍄䉁䅁䅁睁䅁䅁䅍䅄䅁䅁䅯儸䅳䅁䅯杊䅙䅁䅅䅁䉁䅁䅁杄䵁䅁䅁睎硁䍁䄴䅍硁䅁䅁䍄䉁䅁䅁䅂䅁䅁䅍䅄䅁䅁䅯杙䅷䅁䅯朵䅯䅁䅯䄷䅯䅁䅅䅁䉁䅁䅁杄佁䅁䅁杍ぁ䍁䄴杍㑁䑁䅅䅁䵁䅉䅅䅁䕁䅁䅁睁䵁䅁䅁权元睃䅁权潄权䅁权㙂䅂䅁允䅁䅁䅅䅁䭁䕁䅣䅁䵁䅉䅅䅁䕁䅁䅁睁䵁䅁䅁权摁兄䅁权浄权䅁权㥂䅂䅁允䅁䅁䅅䅁佁䅁䅯䅁ぁ䍁䄴兎ぁ䅁䅁䍄䉁䅁䅁䅂䅁䅁䅍䅄䅁䅁䅯睫䅳䅁䅯朵䅯䅁䅯全䅑䅁䅅䅁䉁䅁䅁杄䵁䅁䅁免畁䑁䅕兏ぁ䅁䅁䍄䉁䅁䅁䅂䅁䅁䅍䅄䅁䅁䅯杪䅷䅁䅯朷䅯䅁䅯睢䅑䅁䅅䅁䉁䅁䅁兂䅁䅁䅁䙑呢䅑杷允䅁䅁䅑䅁䑁䅁䅷䅁䭁䡁䱧䅁䭁佁䭯䅁䭁䡁䕅䅁䉁䅁䅁允䅁䅁䄴䅄䅁䑁䅁杌㑁䑁䅁兏䅁䅁杷允䅁䅁䅑䅁䑁䅁䅷䅁䭁佁䰴䅁䭁佁䭫䅁䭁䡁䕯䅁䉁䅁䅁允䅁䅁䅕䅁䅁䅁敄䵷䵁䅉䅅䅁䕁䅁䅁睁䵁䅁䅁权灂䅄䅁权灄权䅁权療䅂䅁允䅁䅁䅅䅁䙁䅁䅁䅁䅂甸䅬䍄䉁䅁䅁睁䅁䅁䅍䅄䅁䅁䅯杤䄰䅁䅯䅈䅙䅁䅅䅁䉁䅁䅁权楂杂䅁䍄䉁䅁䅁䅂䅁䅁䅍䅄䅁䅁䅯儫䅳䅁䅯朶䅯䅁䅯䄷䅯䅁䅅䅁䉁䅁䅁杄䵁䅁䅁䅍畁䑁䅧䅏ぁ䅁䅁䍄䉁䅁䅁䅂䅁䅁䅍䅄䅁䅁䅯杘䅳䅁䅯睈䅙䅁䅯䅉䅙䅁䅅䅁䉁䅁䅁权ㅂ䅃䅁䍄䉁䅁䅁䅂䅁䅁䅍䅄䅁䅁䅯䅄䄰䅁䅯朵䅯䅁䅯来䅑䅁䅅䅁䉁䅁䅁杄䵁䅁䅁免畁䑁䅙䅏祁䅁䅁䍄䉁䅁䅁䅂䅁䅁䅍䅄䅁䅁䅯睊䅳䅁䅯朵䅯䅁䅯全䅑䅁䅅䅁䉁䅁䅁权䡂䅁䅁䍄䉁䅁䅁䅂䅁䅁䅍䅄䅁䅁䅯杏䅳䅁䅯儷䅯䅁䅯全䅑䅁䅅䅁䉁䅁䅁兂楂䙅㕧䵴㡪睐杷允䅁䅁䅑䅁䑁䅁䅷䅁䭁乁䱳䅁䭁佁䭳䅁䭁䡁䔰䅁䉁䅁䅁允䅁䅁䄴杅䅁䑁䅍睍祁䑁䅙兎穁䑁䅫䅍䅁䅁杷允䅁䅁䅑䅁䑁䅁䅷䅁䭁䵁乯䅁䭁佁䬴䅁䭁䝁䔸䅁䉁䅁䅁允䅁䅁䅕䅁䅁䅁㡂啸䵁䅉䅅䅁䕁䅁䅁睁䵁䅁䅁权⽁睃䅁权潄权䅁权㥂䅂䅁允䅁䅁䅅䅁佁䅁䄴䅁硁䑁䅍杌祁䑁䅙兏䅁䅁杷允䅁䅁䅑䅁䑁䅁䅷䅁䭁佁䰸䅁䭁佁䭳䅁䭁䝁䔰䅁䉁䅁䅁允䅁䅁䄴杅䅁䑁䅕睎睁䑁䅫睎㉁䑁䅍杍䅁䅁杷允䅁䅁䅑䅁䑁䅁䅷䅁䭁䍁䱁䅁䭁佁䬰䅁䭁䥁䕕䅁䉁䅁䅁允䅁䅁䅕䅁䅁䅁䅁䐰䴸䅉䅅䅁䕁䅁䅁睁䵁䅁䅁权䝁兄䅁权潄权䅁权獄权䅁允䅁䅁䅅䅁佁䅁䅷䅁㑁䍁䄴杍㍁䑁䅣䅁䵁䅉䅅䅁䕁䅁䅁睁䵁䅁䅁权十兄䅁权晁杂䅁权杁杂䅁允䅁䅁䅅䅁䭁䍁䥯䅁䵁䅉䅅䅁䑁䅁䅁睁䵁䅁䅁权敂睃䅁权流杂䅁允䅁䅁䅅䅁佁䅁䅯䅁㍁䑁䅙杌ぁ䅁䅁䍄䉁䅁䅁䅂䅁䅁䅍䅄䅁䅁䅯兘䅷䅁䅯眶䅯䅁䅯睢䅑䅁䅅䅁䉁䅁䅁杄啁䅁䅁免㍁䑁䅉兏㑁䑁䅣兎㕁䑁䅣䅁䵁䅉䅅䅁䕁䅁䅁睁䵁䅁䅁权穂䅄䅁权灄权䅁权獄权䅁允䅁䅁䅅䅁䙁䅁䅁䅁䅁䑁䅚䍄䉁䅁䅁睁䅁䅁䅍䅄䅁䅁䅯䅪䅳䅁䅯杇䅙䅁䅅䅁䉁䅁䅁权時杂䅁䍄䉁䅁䅁䅂䅁䅁䅍䅄䅁䅁䅯睗䅷䅁䅯朶䅯䅁䅯睧䅑䅁䅅䅁䉁䅁䅁杄䵁䅁䅁䅍畁䑁䅑免㍁䅁䅁䍄䉁䅁䅁䅂䅁䅁䅍䅄䅁䅁䅯睡䄰䅁䅯儷䅯䅁䅯兢䅑䅁䅅䅁䉁䅁䅁兂䥂場啯歲桦睐杷允䅁䅁䅑䅁䑁䅁䅷䅁䭁䥁䵯䅁䭁佁䭧䅁䭁䡁䕅䅁䉁䅁䅁允䅁䅁䅯睒䅁䅁杷允䅁䅁䅑䅁䑁䅁䅷䅁䭁䑁䱙䅁䭁佁䭫䅁䭁䡁䕁䅁䉁䅁䅁允䅁䅁䅕䅁䅁䉁牃欸䵁䅉䅅䅁䕁䅁䅁睁䵁䅁䅁权啁䅄䅁权牄权䅁权獄权䅁允䅁䅁䅅䅁䭁䕁䅣䅁䵁䅉䅅䅁䕁䅁䅁睁䵁䅁䅁权睂䅄䅁权畄权䅁权㙂䅂䅁允䅁䅁䅅䅁䙁䅁䅁䅁䅃瑬䅊䍄䉁䅁䅁䅂䅁䅁䅍䅄䅁䅁䅯䅲䅷䅁䅯眵䅯䅁䅯兣䅑䅁䅅䅁䉁䅁䅁兂乃㉬匴㡧晁䅑杷允䅁䅁䅑䅁䑁䅁䅷䅁䭁䵁丸䅁䭁佁䭧䅁䭁䡁䕅䅁䉁䅁䅁允䅁䅁䄴杄䅁䑁䅅䅍畁䑁䅣睍ㅁ䅁䅁䍄䉁䅁䅁䅂䅁䅁䅍䅄䅁䅁䅯睦䅷䅁䅯儶䅯䅁䅯䅣䅑䅁䅅䅁䉁䅁䅁兂䅁䅁䅁佁渳䅑杷允䅁䅁䅍䅁䑁䅁䅷䅁䭁䉁䵑䅁䭁䉁䝧䅁䉁䅁䅁允䅁䅁䅯兓䅣䅁杷允䅁䅁䅑䅁䑁䅁䅷䅁䭁䥁乙䅁䭁佁䭫䅁䭁䡁䔰䅁䉁䅁䅁允䅁䅁䅕䅁䅁䙁䱁欫䵁䅉䅅䅁䕁䅁䅁睁䵁䅁䅁权穄权䅁权湄权䅁权㙂䅂䅁允䅁䅁䅅䅁䙁佁ㅄ㕘ㅔ佌⼸䍄䉁䅁䅁䅂䅁䅁䅍䅄䅁䅁䅯睸䅳䅁䅯朵䅯䅁䅯䄷䅯䅁䅅䅁䉁䅁䅁杄䵁䅁䅁䅍畁䑁䅧兎㉁䅁䅁䍄䉁䅁䅁睁䅁䅁䅍䅄䅁䅁䅯朶䅳䅁䅯杇䅙䅁䅅䅁䉁䅁䅁权䅂杂䅁䍄䉁䅁䅁䅂䅁䅁䅍䅄䅁䅁䅯䅡䄰䅁䅯朵䅯䅁䅯全䅑䅁䅅䅁䉁䅁䅁权䡂䅁䅁䍄䉁䅁䅁䅂䅁䅁䅍䅄䅁䅁䅯杏䅳䅁䅯朶䅯䅁䅯睧䅑䅁䅅䅁䉁䅁䅁杄䵁䅁䅁免畁䑁䅅睍㍁䅁䅁䍄䉁䅁䅁䅂䅁䅁䅍䅄䅁䅁䅯䅅䅷䅁䅯朷䅯䅁䅯全䅑䅁䅅䅁䉁䅁䅁兂䅁䅁䅁䙣㑶䅷杷允䅁䅁䅑䅁䑁䅁䅷䅁䭁䑁乙䅁䭁佁䭯䅁䭁䡁䕅䅁䉁䅁䅁允䅁䅁䄴䅄䅁䑁䅅杌ぁ䑁䅣免䅁䅁杷允䅁䅁䅍䅁䑁䅁䅷䅁䭁䩁䵑䅁䭁䉁䝯䅁䉁䅁䅁允䅁䅁䅯睘䅙䅁杷允䅁䅁䅍䅁䑁䅁䅷䅁䭁䉁䵑䅁䭁䉁䝷䅁䉁䅁䅁允䅁䅁䅯睅䅧䅁杷允䅁䅁䅑䅁䑁䅁䅷䅁䭁䵁䵑䅁䭁佁䭯䅁䭁䡁䔰䅁䉁䅁䅁允䅁䅁䄴䅄䅁䑁䅁杌祁䑁䅍睍䅁䅁杷允䅁䅁䅑䅁䑁䅁䅷䅁䭁乁䱅䅁䭁佁䭧䅁䭁䥁䕍䅁䉁䅁䅁允䅁䅁䄴杄䅁䑁䅅兏畁䑁䅣睍㑁䅁䅁䍄䉁䅁䅁睁䅁䅁䅍䅄䅁䅁䅯䅄䅳䅁䅯䅇䅙䅁䅅䅁䉁䅁䅁权䅂杂䅁䍄䉁䅁䅁䅂䅁䅁䅍䅄䅁䅁䅯䄰䅁䅁䅯䅂䅁䅁䅯兂䅁䅁䅅䅁䉁䅁䅁兂䅁䅁䅁吸慰兑杷允䅁䅁䅑䅁䑁䅁䅷䅁䭁䉁䰴䅁䭁佁䬴䅁䭁佁䭷䅁䉁䅁䅁允䅁䅁䅕䅁䅁䭁䅁欴䵁䅉䅅䅁䕁䅁䅁睁䵁䅁䅁权敂睃䅁权浄权䅁权療䅂䅁允䅁䅁䅅䅁佁䅁䅷䅁睁䍁䄴李㍁䑁䅕䅁䵁䅉䅅䅁䕁䅁䅁睁䵁䅁䅁权あ䅄䅁权潄权䅁权睂䅂䅁允䅁䅁䅅䅁佁䅁䅷䅁㑁䍁䄴䅏㉁䑁䅍䅁䵁䅉䅅䅁䕁䅁䅁睁䵁䅁䅁权硃䅄䅁权牄权䅁权㥂䅂䅁允䅁䅁䅅䅁佁䉁䅉䅁穁䑁䅕免睁䑁䅧免祁䑁䅁䅁䵁䅉䅅䅁䑁䅁䅁睁䵁䅁䅁权汄睃䅁权奁杂䅁允䅁䅁䅅䅁䭁䉁䝫䅁䵁䅉䅅䅁䕁䅁䅁睁䵁䅁䅁权䩃兄䅁权潄权䅁权睂䅂䅁允䅁䅁䅅䅁佁䅁䄴䅁硁䑁䅁杌㑁䑁䅉兎䅁䅁杷允䅁䅁䅑䅁䑁䅁䅷䅁䭁乁䴴䅁䭁佁䭳䅁䭁䡁䕯䅁䉁䅁䅁允䅁䅁䄴杅䅁䑁䅑兏硁䑁䅧睍㑁䑁䅍䅏䅁䅁杷允䅁䅁䅑䅁䑁䅁䅷䅁䭁䕁䱷䅁䭁佁䭣䅁䭁䥁䕍䅁䉁䅁䅁允䅁䅁䅕⽺呤㘴払䵇䵁䅉䅅䅁䕁䅁䅁睁䵁䅁䅁权牄睃䅁权潄权䅁权獄权䅁允䅁䅁䅅䅁䭁䕁䅣䅁䵁䅉䅅䅁䕁䅁䅁睁䵁䅁䅁权瑃睃䅁权牄权䅁权獄权䅁允䅁䅁䅅䅁佁䉁䅉䅁㑁䑁䅁䅎㕁䑁䅣杍㑁䑁䅁䅁䵁䅉䅅䅁䕁䅁䅁睁䵁䅁䅁权畁䅄䅁权牄权䅁权㙂䅂䅁允䅁䅁䅅䅁佁䉁䅉䅁穁䑁䅑䅎ㅁ䑁䅕睎ㅁ䑁䅉䅁䵁䅉䅅䅁䕁䅁䅁睁䵁䅁䅁权ㅂ兄䅁权灄权䅁权㙂䅂䅁允䅁䅁䅅䅁䙁䅁䅁䅁䅁⭚䅂䍄䉁䅁䅁䅂䅁䅁䅍䅄䅁䅁䅯眷䅯䅁䅯儷䅯䅁䅯䅣䅑䅁䅅䅁䉁䅁䅁兂橄婰䕶䱉祃睐杷允䅁䅁䅑䅁䑁䅁䅷䅁䭁䍁䴸䅁䭁佁䭳䅁䭁䡁䕯䅁䉁䅁䅁允䅁䅁䄴䅆䅁䑁䅍䅏ㅁ䑁䅙李祁䑁䅧睎穁䅁䅁䍄䉁䅁䅁䅂䅁䅁䅍䅄䅁䅁䅯入䅳䅁䅯䄶䅯䅁䅯兦䅑䅁䅅䅁䉁䅁䅁杄佁䅁䅁兌穁䍁䄴䅎穁䑁䅕䅁䵁䅉䅅䅁䕁䅁䅁睁䵁䅁䅁权偃睃䅁权牄权䅁权䙃䅂䅁允䅁䅁䅅䅁佁䉁䅉䅁ㅁ䑁䅁兏㉁䑁䅫睍ぁ䑁䅍䅁䵁䅉䅅䅁䕁䅁䅁睁䵁䅁䅁权敃睃䅁权浄权䅁权獄权䅁允䅁䅁䅅䅁䭁䕁䅣䅁䵁䅉䅅䅁䕁䅁䅁睁䵁䅁䅁权啄睃䅁权牄权䅁权獄权䅁允䅁䅁䅅䅁佁䉁䅑䅁硁䑁䅙䅍㍁䑁䅅兎穁䑁䅁䅏䅁䅁杷允䅁䅁䅑䅁䑁䅁䅷䅁䭁䕁䱁䅁䭁佁䭯䅁䭁佁䭷䅁䉁䅁䅁允䅁䅁䄴䅄䅁䑁䅁杌㍁䑁䅅兎䅁䅁杷允䅁䅁䅑䅁䑁䅁䅷䅁䭁䍁䅉䅁䭁䅁䅯䅁䭁䅁䅕䅁䉁䅁䅁允䅁䅁䅕祇搯䅊䉙歅䵁䅉䅅䅁䕁䅁䅁睁䵁䅁䅁权啁䅄䅁权晁杂䅁权杁杂䅁允䅁䅁䅅䅁䭁乁䭕䅁䵁䅉䅅䅁䕁䅁䅁睁䵁䅁䅁权坁兄䅁权浄权䅁权獄权䅁允䅁䅁䅅䅁佁䅁䅷䅁ぁ䍁䄴兎㕁䑁䅕䅁䵁䅉䅅䅁䕁䅁䅁睁䵁䅁䅁权十睃䅁权瑄权䅁权瑂䅂䅁允䅁䅁䅅䅁䙁䉁愱䑚晶㥔⼰䍄䉁䅁䅁䅂䅁䅁䅍䅄䅁䅁䅯睡䄰䅁䅯眶䅯䅁䅯兦䅑䅁䅅䅁䉁䅁䅁杄十䅁䅁李祁䑁䅅䅍睁䑁䅁䅍睁䅁䅁䍄䉁䅁䅁䅂䅁䅁䅍䅄䅁䅁䅯睍䅳䅁䅯朵䅯䅁䅯䄷䅯䅁䅅䅁䉁䅁䅁杄䵁䅁䅁免畁䑁䅉䅍硁䅁䅁䍄䉁䅁䅁睁䅁䅁䅍䅄䅁䅁䅯睔䅷䅁䅯杈䅙䅁䅅䅁䉁䅁䅁权㍁杂䅁䍄䉁䅁䅁䅂䅁䅁䅍䅄䅁䅁䅯杲䅳䅁䅯朶䅯䅁䅯䄷䅯䅁䅅䅁䉁䅁䅁杄䵁䅁䅁䅍畁䑁䅙睎㉁䅁䅁䍄䉁䅁䅁䅂䅁䅁䅍䅄䅁䅁䅯杄䅳䅁䅯䄶䅯䅁䅯睢䅑䅁䅅䅁䉁䅁䅁杄䭁䅁䅁䅎㉁䍁䄴䅏䅁䅁杷允䅁䅁䅑䅁䑁䅁䅷䅁䭁䍁䱙䅁䭁佁䭧䅁䭁䥁䕍䅁䉁䅁䅁允䅁䅁䄴杄䅁䑁䅅䅎畁䑁䅅睎㍁䅁䅁䍄䉁䅁䅁䅂䅁䅁䅍䅄䅁䅁䅯杬䅳䅁䅯眶䅯䅁䅯睢䅑䅁䅅䅁䉁䅁䅁杄啁䅁䅁睍ぁ䑁䅙䅏㍁䑁䅙睎睁䑁䅙䅁䵁䅉䅅䅁䕁䅁䅁睁䵁䅁䅁权穃䅄䅁权浄权䅁权獄权䅁允䅁䅁䅅䅁䭁䕁䅣䅁䵁䅉䅅䅁䕁䅁䅁睁䵁䅁䅁权㑃䅄䅁权牄权䅁权䑃䅂䅁允䅁䅁䅅䅁佁䉁䅉䅁穁䑁䅁兎穁䑁䅅䅏睁䑁䅕䅁䵁䅉䅅䅁䕁䅁䅁睁䵁䅁䅁权⽂睃䅁权牄权䅁权䑃䅂䅁允䅁䅁䅅䅁佁䉁䅉䅁㍁䑁䅧兏穁䑁䅫䅍祁䑁䅑䅁䵁䅉䅅䅁䑁䅁䅁睁䵁䅁䅁权啁䅄䅁权流杂䅁允䅁䅁䅅䅁佁䅁䅯䅁ぁ䑁䅅杌ぁ䅁䅁䍄䉁䅁䅁䅂䅁䅁䅍䅄䅁䅁䅯兙䅳䅁䅯朷䅯䅁䅯睧䅑䅁䅅䅁䉁䅁䅁兂䅁䅁䅁䕙発䅑杷允䅁䅁䅑䅁䑁䅁䅷䅁䭁䵁䱧䅁䭁佁䭳䅁䭁䡁䔰䅁䉁䅁䅁允䅁䅁䄴杅䅁䑁䅙兏㉁䑁䅁䅍睁䑁䅁䅍䅁䅁杷允䅁䅁䅑䅁䑁䅁䅷䅁䭁䕁丰䅁䭁佁䭫䅁䭁䝁䔸䅁䉁䅁䅁允䅁䅁䅕䅁䅁䅁扄猶䵁䅉䅅䅁䕁䅁䅁睁䵁䅁䅁权汄䅄䅁权浄权䅁权獄权䅁允䅁䅁䅅䅁佁䅁䅷䅁ぁ䍁䄴䅍ぁ䑁䅅䅁䵁䅉䅅䅁䕁䅁䅁睁䵁䅁䅁权䕁䅄䅁权瑄权䅁权硂䅂䅁允䅁䅁䅅䅁䙁偁㐵䝹瑩睗䅊䍄䉁䅁䅁䅂䅁䅁䅍䅄䅁䅁䅯朰䅷䅁䅯䄶䅯䅁䅯全䅑䅁䅅䅁䉁䅁䅁杄佁䅁䅁杍ぁ䍁䄴䅎㑁䑁䅑䅁䵁䅉䅅䅁䕁䅁䅁睁䵁䅁䅁权湁兄䅁权煄权䅁权䑃䅂䅁允䅁䅁䅅䅁佁䅁䅷䅁睁䍁䄴兏㕁䑁䅉䅁䵁䅉䅅䅁䑁䅁䅁睁䵁䅁䅁权䙃睃䅁权奁杂䅁允䅁䅁䅅䅁䭁䝁䜸䅁䵁䅉䅅䅁䕁䅁䅁睁䵁䅁䅁权塂睃䅁权湄权䅁权㥂䅂䅁允䅁䅁䅅䅁䭁䕁䅣䅁䵁䅉䅅䅁䕁䅁䅁睁䵁䅁䅁权摄䅄䅁权潄权䅁权獄权䅁允䅁䅁䅅䅁佁䅁䅷䅁㉁䍁䄴睎㉁䑁䅧䅁䵁䅉䅅䅁䑁䅁䅁睁䵁䅁䅁权婂䅄䅁权敁杂䅁允䅁䅁䅅䅁䭁䱁䝕䅁䵁䅉䅅䅁䕁䅁䅁睁䵁䅁䅁权灃䅄䅁权灄权䅁权獄权䅁允䅁䅁䅅䅁䙁䅁䅁䅁䅁畒䄵䍄䉁䅁䅁䅂䅁䅁䅍䅄䅁䅁䅯䄱䅳䅁䅯朷䅯䅁䅯全䅑䅁䅅䅁䉁䅁䅁兂䅁䅁䅁䱯㐷䅑杷允䅁䅁䅑䅁䑁䅁䅷䅁䭁䉁丰䅁䭁佁䭳䅁䭁䡁䔰䅁䉁䅁䅁允䅁䅁䄴䅆䅁䑁䅉免祁䑁䅣睎ㅁ䑁䅍李ぁ䅁䅁䍄䉁䅁䅁䅂䅁䅁䅍䅄䅁䅁䅯睷䅷䅁䅯眶䅯䅁䅯来䅑䅁䅅䅁䉁䅁䅁杄十䅁䅁睍㑁䑁䅑睍硁䑁䅁䅍睁䅁䅁䍄䉁䅁䅁䅂䅁䅁䅍䅄䅁䅁䅯睅䅳䅁䅯朷䅯䅁䅯睢䅑䅁䅅䅁䉁䅁䅁兂䅁䅁䅁䥑漷䅑杷允䅁䅁䅑䅁䑁䅁䅷䅁䭁䝁乯䅁䭁佁䭫䅁䭁䥁䕍䅁䉁䅁䅁允䅁䅁䅕䅁䅁䕁偂唳䵁䅉䅅䅁䕁䅁䅁睁䵁䅁䅁权卄允䅁权䕁䅁䅁权䙁䅁䅁允䅁䅁䅅䅁䙁䅁䅁䕁䑃汌䉆䍄䉁䅁䅁䅂䅁䅁䅍䅄䅁䅁䅯䅑䅳䅁䅯儷䅯䅁䅯䄷䅯䅁䅅䅁䉁䅁䅁兂㕁䵴㉨灶愫睐杷允䅁䅁䅑䅁䑁䅁䅷䅁䭁䥁䱕䅁䭁佁䭳䅁䭁䥁䕕䅁䉁䅁䅁允䅁䅁䄴杅䅁䑁䅕䅍硁䑁䅅䅏㍁䑁䅧兏䅁䅁杷允䅁䅁䅑䅁䑁䅁䅷䅁䭁䭁䉷䅁䭁䉁䅅䅁䭁䅁䍑䅁䉁䅁䅁允䅁䅁䄴䅆䅁䑁䅉䅏穁䑁䅧䅍睁䑁䅁䅍睁䅁䅁䍄䉁䅁䅁䅂䅁䅁䅍䅄䅁䅁䅯兕䅳䅁䅯眵䅯䅁䅯睧䅑䅁䅅䅁䉁䅁䅁兂煄⼶㥫瀷瑺睐杷允䅁䅁䅑䅁䑁䅁䅷䅁䭁䩁䵷䅁䭁佁䬰䅁䭁䡁䕅䅁䉁䅁䅁允䅁䅁䅕䥘䌯匹捨稸䴸䅉䅅䅁䕁䅁䅁睁䵁䅁䅁权穃允䅁权剁䅁䅁权䙁䅁䅁允䅁䅁䅅䅁佁䉁䅑䅁祁䑁䅧睍穁䑁䅅兏睁䑁䅁䅍䅁䅁杷允䅁䅁䅑䅁䑁䅁䅷䅁䭁䙁䱷䅁䭁佁䭯䅁䭁䝁䔸䅁䉁䅁䅁允䅁䅁䄴䅄䅁䑁䅁杌㉁䑁䅣杍䅁䅁杷允䅁䅁䅑䅁䑁䅁䅷䅁䭁䍁䵳䅁䭁佁䭧䅁䭁䡁䕁䅁䉁䅁䅁允䅁䅁䄴䅅䅁䍁䄰䅎㕁䍁䄴睎ぁ䑁䅫䅁䵁䅉䅅䅁䕁䅁䅁睁䵁䅁䅁权時䅄䅁权煄权䅁权硂䅂䅁允䅁䅁䅅䅁佁䅁䅷䅁睁䍁䄴杍ぁ䑁䅅䅁䵁䅉䅅䅁䕁䅁䅁睁䵁䅁䅁权⽄权䅁权煄权䅁权瑂䅂䅁允䅁䅁䅅䅁佁䅁䅯䅁睁䍁䄴李硁䅁䅁䍄䉁䅁䅁䅂䅁䅁䅍䅄䅁䅁䅯䅁䅳䅁䅯朶䅯䅁䅯兢䅑䅁䅅䅁䉁䅁䅁杄䵁䅁䅁䅍畁䑁䅑䅎硁䅁䅁䍄䉁䅁䅁䅂䅁䅁䅍䅄䅁䅁䅯杮䅷䅁䅯朵䅯䅁䅯来䅑䅁䅅䅁䉁䅁䅁杄䵁䅁䅁䅎畁䑁䅧䅎穁䅁䅁䍄䉁䅁䅁䅂䅁䅁䅍䅄䅁䅁䅯允䅷䅁䅯䄶䅯䅁䅯睢䅑䅁䅅䅁䉁䅁䅁杄佁䅁䅁杍㍁䍁䄴䅍ぁ䑁䅅䅁䵁䅉䅅䅁䕁䅁䅁睁䵁䅁䅁权牄䅄䅁权牄权䅁权睂䅂䅁允䅁䅁䅅䅁佁䉁䅉䅁祁䑁䅑兏祁䑁䅅䅍㉁䑁䅁䅁䵁䅉䅅䅁䕁䅁䅁睁䵁䅁䅁权䑁睃䅁权煄权䅁权瑂䅂䅁允䅁䅁䅅䅁佁䅁䅷䅁硁䍁䄴䅍ぁ䑁䅫䅁䵁䅉䅅䅁䕁䅁䅁睁䵁䅁䅁权楃睃䅁权潄权䅁权獄权䅁允䅁䅁䅅䅁佁䅁䅷䅁㉁䍁䄴䅍㑁䑁䅫䅁䵁䅉䅅䅁䕁䅁䅁睁䵁䅁䅁权穂睃䅁权煄权䅁权硂䅂䅁允䅁䅁䅅䅁佁䅁䅷䅁睁䍁䄴睎硁䑁䅑䅁䵁䅉䅅䅁䕁䅁䅁睁䵁䅁䅁权硃兄䅁权牄权䅁权䑃䅂䅁允䅁䅁䅅䅁佁䉁䅉䅁㕁䑁䅅免ぁ䑁䅉免㑁䑁䅣䅁䵁䅉䅅䅁䕁䅁䅁睁䵁䅁䅁权䑁䅁䅁权剁䅁䅁权䕁杁䅁允䅁䅁䅅䅁佁䉁䅑䅁穁䑁䅁兎ㅁ䑁䅁䅍睁䑁䅁䅍䅁䅁杷允䅁䅁䅑䅁䑁䅁䅷䅁䭁䥁䵕䅁䭁佁䭯䅁䭁䡁䕁䅁䉁䅁䅁允䅁䅁䄴权䅁䑁䅁杌㕁䑁䅍䅁䵁䅉䅅䅁䕁䅁䅁睁䵁䅁䅁权乃䅄䅁权畄权䅁权硂䅂䅁允䅁䅁䅅䅁䙁䅁䅁䅁䅄桌䉎䍄䉁䅁䅁䅂䅁䅁䅍䅄䅁䅁䅯䅸䅷䅁䅯眶䅯䅁䅯䄷䅯䅁䅅䅁䉁䅁䅁权䡂䅁䅁䍄䉁䅁䅁䅂䅁䅁䅍䅄䅁䅁䅯兙䅷䅁䅯眵䅯䅁䅯全䅑䅁䅅䅁䉁䅁䅁兂摄䅊䉡啬獍䅑杷允䅁䅁䅑䅁䑁䅁䅷䅁䭁䕁临䅁䭁佁䭳䅁䭁䝁䔰䅁䉁䅁䅁允䅁䅁䄴杅䅁䑁䅅兎睁䑁䅫䅎穁䑁䅧睍䅁䅁杷允䅁䅁䅑䅁䑁䅁䅷䅁䭁䅁䱍䅁䭁佁䭙䅁䭁䥁䕍䅁䉁䅁䅁允䅁䅁䄴䅄䅁䑁䅅杌㉁䑁䅍䅎䅁䅁杷允䅁䅁䅑䅁䑁䅁䅷䅁䭁佁䵯䅁䭁佁䭳䅁䭁䡁䕯䅁䉁䅁䅁允䅁䅁䄴䅆䅁䑁䅅睍睁䑁䅁杍ㅁ䑁䅕李祁䅁䅁䍄䉁䅁䅁䅂䅁䅁䅍䅄䅁䅁䅯䅇䅁䅁䅯允䅉䅁䅯杁䅉䅁䅅䅁䉁䅁䅁兂婃⽮䱱晑䡌䅑杷允䅁䅁䅑䅁䑁䅁䅷䅁䭁䩁䱷䅁䭁佁䭳䅁䭁䥁䕕䅁䉁䅁䅁允䅁䅁䄴杅䅁䑁䅑免ㅁ䑁䅁䅏硁䑁䅑䅎䅁䅁杷允䅁䅁䅑䅁䑁䅁䅷䅁䭁䱁䱕䅁䭁佁䭧䅁䭁䡁䕅䅁䉁䅁䅁允䅁䅁䄴䅄䅁䑁䅅李畁䑁䅫䅏䅁䅁杷允䅁䅁䅑䅁䑁䅁䅷䅁䭁䉁䵍䅁䭁佁䭙䅁䭁佁䭷䅁䉁䅁䅁允䅁䅁䅯睒䅁䅁杷允䅁䅁䅑䅁䑁䅁䅷䅁䭁䕁䵕䅁䭁佁䭫䅁䭁䝁䔸䅁䉁䅁䅁允䅁䅁䅕䅁䅁䥁䭄欰䵁䅉䅅䅁䕁䅁䅁睁䵁䅁䅁权晄䅄䅁权瑄权䅁权睂䅂䅁允䅁䅁䅅䅁䙁乁㕶浦㡱偤⽫䍄䉁䅁䅁䅂䅁䅁䅍䅄䅁䅁䅯光䅳䅁䅯眶䅯䅁䅯全䅑䅁䅅䅁䉁䅁䅁杄啁䅁䅁杍睁䑁䅕李祁䑁䅍睍硁䑁䅙䅁䵁䅉䅅䅁䕁䅁䅁睁䵁䅁䅁权兂䅄䅁权瑄权䅁权㥂䅂䅁允䅁䅁䅅䅁䙁䅁獩䙈歰⽏⽅䍄䉁䅁䅁䅂䅁䅁䅍䅄䅁䅁䅯䅌䅷䅁䅯儶䅯䅁䅯兢䅑䅁䅅䅁䉁䅁䅁兂䅁䅁䅁䱁㝹䅑杷允䅁䅁䅍䅁䑁䅁䅷䅁䭁䝁乯䅁䭁䉁䝧䅁䉁䅁䅁允䅁䅁䅯児䅙䅁杷允䅁䅁䅍䅁䑁䅁䅷䅁䭁䅁䱕䅁䭁䍁䝑䅁䉁䅁䅁允䅁䅁䅯桅䅁䅁杷允䅁䅁䅍䅁䑁䅁䅷䅁䭁䥁䱕䅁䭁䍁䝙䅁䉁䅁䅁允䅁䅁䄴杄䅁䑁䅅䅍ㅁ䍁䄴睎㉁䅁䅁䍄䉁䅁䅁䅂䅁䅁䅍䅄䅁䅁䅯杏䅁䅁䅯允䅉䅁䅯杁䅉䅁䅅䅁䉁䅁䅁兂坁瑆偺摐汪䅑杷允䅁䅁䅑䅁䑁䅁䅷䅁䭁䕁䱷䅁䭁佁䭯䅁䭁䝁䔰䅁䉁䅁䅁允䅁䅁䅯睒䅁䅁杷允䅁䅁䅑䅁䑁䅁䅷䅁䭁䅁䰰䅁䭁佁䭧䅁䭁䡁䔰䅁䉁䅁䅁允䅁䅁䄴䅄䅁䑁䅧免畁䑁䅑杍䅁䅁杷允䅁䅁䅑䅁䑁䅁䅷䅁䭁䅁乕䅁䭁佁䭙䅁䭁䡁䔰䅁䉁䅁䅁允䅁䅁䄴䅄䅁䑁䅉杌㑁䑁䅉睎䅁䅁杷允䅁䅁䅍䅁䑁䅁䅷䅁䭁䝁䰸䅁䭁䉁䝷䅁䉁䅁䅁允䅁䅁䅯朶䅙䅁杷允䅁䅁䅑䅁䑁䅁䅷䅁䭁䉁乙䅁䭁佁䭯䅁䭁䡁䕯䅁䉁䅁䅁允䅁䅁䄴䅄䅁䑁䅁杌㑁䑁䅅䅎䅁䅁杷允䅁䅁䅑䅁䑁䅁䅷䅁䭁䍁䱳䅁䭁佁䭙䅁䭁䥁䕕䅁䉁䅁䅁允䅁䅁䄴䅄䅁䑁䅅杌ㅁ䑁䅫兎䅁䅁杷允䅁䅁䅑䅁䑁䅁䅷䅁䭁乁䱑䅁䭁佁䭣䅁䭁䝁䔰䅁䉁䅁䅁允䅁䅁䅕〰椱䙅㕧歉䵁䅉䅅䅁䑁䅁䅁睁䵁䅁䅁权佁䅄䅁权歁杂䅁允䅁䅁䅅䅁䭁乁偣䅁䵁䅉䅅䅁䕁䅁䅁睁䵁䅁䅁权䉄䅄䅁权牄权䅁权獄权䅁允䅁䅁䅅䅁佁䉁䅑䅁硁䑁䅁杍㍁䑁䅫䅍㉁䑁䅅䅎䅁䅁杷允䅁䅁䅑䅁䑁䅁䅷䅁䭁䥁䱙䅁䭁䉁䜸䅁䭁䍁䝁䅁䉁䅁䅁允䅁䅁䅯眷䅙䅁杷允䅁䅁䅑䅁䑁䅁䅷䅁䭁䙁䵙䅁䭁佁䭧䅁䭁䡁䕁䅁䉁䅁䅁允䅁䅁䄴杄䅁䑁䅉䅍畁䑁䅅䅎ㅁ䅁䅁䍄䉁䅁䅁䅂䅁䅁䅍䅄䅁䅁䅯兗䅷䅁䅯朶䅯䅁䅯全䅑䅁䅅䅁䉁䅁䅁杄䭁䅁䅁䅍畁䑁䅧免䅁䅁杷允䅁䅁䅑䅁䑁䅁䅷䅁䭁佁乳䅁䭁佁䭳䅁䭁䝁䔸䅁䉁䅁䅁允䅁䅁䄴杅䅁䑁䅅䅍ぁ䑁䅣兏睁䑁䅣李䅁䅁杷允䅁䅁䅑䅁䑁䅁䅷䅁䭁偁䬰䅁䭁佁䭯䅁䭁䡁䔰䅁䉁䅁䅁允䅁䅁䄴䅄䅁䑁䅅杌睁䑁䅧䅏䅁䅁杷允䅁䅁䅑䅁䑁䅁䅷䅁䭁䥁䵧䅁䭁佁䭧䅁䭁䡁䕁䅁䉁䅁䅁允䅁䅁䅯睒䅁䅁杷允䅁䅁䅑䅁䑁䅁䅷䅁䭁䱁䵳䅁䭁佁䭯䅁䭁䡁䕁䅁䉁䅁䅁允䅁䅁䄴䅄䅁䑁䅁杌㉁䑁䅉免䅁䅁杷允䅁䅁䅍䅁䑁䅁䅷䅁䭁䝁䰸䅁䭁䉁䜴䅁䉁䅁䅁允䅁䅁䅯䅖䅙䅁杷允䅁䅁䅍䅁䑁䅁䅷䅁䭁䩁䵷䅁䭁䍁䝙䅁䉁䅁䅁允䅁䅁䄴杄䅁䑁䅅䅍睁䍁䄴䅎硁䅁䅁䍄䉁䅁䅁䅂䅁䅁䅍䅄䅁䅁䅯兔䅅䅁䅯允䅉䅁䅯杁䅉䅁䅅䅁䉁䅁䅁兂㉃塱㙃婍䔯䅑杷允䅁䅁䅑䅁䑁䅁䅷䅁䭁䥁䰸䅁䭁佁䭯䅁䭁䡁䔰䅁䉁䅁䅁允䅁䅁䄴䅄䅁䑁䅁杌硁䑁䅫免䅁䅁杷允䅁䅁䅑䅁䑁䅁䅷䅁䭁䅁䰸䅁䭁佁䭯䅁䭁䝁䔸䅁䉁䅁䅁允䅁䅁䄴䅄䅁䑁䅅杌硁䑁䅉兏䅁䅁杷允䅁䅁䅑䅁䑁䅁䅷䅁䭁䍁䵁䅁䭁佁䭧䅁䭁䥁䕍䅁䉁䅁䅁允䅁䅁䄴杄䅁䑁䅑䅎畁䑁䅅免㕁䅁䅁䍄䉁䅁䅁䅂䅁䅁䅍䅄䅁䅁䅯䅪䄰䅁䅯朶䅯䅁䅯兢䅑䅁䅅䅁䉁䅁䅁杄䵁䅁䅁䅍畁䑁䅧䅏祁䅁䅁䍄䉁䅁䅁䅂䅁䅁䅍䅄䅁䅁䅯杘䅳䅁䅯眵䅯䅁䅯全䅑䅁䅅䅁䉁䅁䅁兂䍁䱒番煑牌睐杷允䅁䅁䅑䅁䑁䅁䅷䅁䭁䉁䱉䅁䭁佁䭯䅁䭁䝁䔸䅁䉁䅁䅁允䅁䅁䄴䅄䅁䑁䅁杌㉁䑁䅑李䅁䅁杷允䅁䅁䅑䅁䑁䅁䅷䅁䭁䅁䰸䅁䭁佁䭯䅁䭁䡁䕁䅁䉁䅁䅁允䅁䅁䄴䅄䅁䑁䅅杌硁䑁䅫䅏䅁䅁杷允䅁䅁䅑䅁䑁䅁䅷䅁䭁䝁䵍䅁䭁佁䭫䅁䭁佁䭷䅁䉁䅁䅁允䅁䅁䅕䅁䅁䥁㉁欲䵁䅉䅅䅁䕁䅁䅁睁䵁䅁䅁权灃䅄䅁权潄权䅁权硂䅂䅁允䅁䅁䅅䅁佁䅁䅷䅁㑁䍁䄴李穁䑁䅫䅁䵁䅉䅅䅁䕁䅁䅁睁䵁䅁䅁权㙁睃䅁权煄权䅁权㙂䅂䅁允䅁䅁䅅䅁佁䅁䅯䅁硁䍁䄴免㑁䅁䅁䍄䉁䅁䅁䅂䅁䅁䅍䅄䅁䅁䅯杖䅳䅁䅯眶䅯䅁䅯䄷䅯䅁䅅䅁䉁䅁䅁杄十䅁䅁睍ㅁ䑁䅑䅍睁䑁䅁䅍睁䅁䅁䍄䉁䅁䅁䅂䅁䅁䅍䅄䅁䅁䅯兂䅷䅁䅯䄶䅯䅁䅯䄷䅯䅁䅅䅁䉁䅁䅁权䡂䅁䅁䍄䉁䅁䅁䅂䅁䅁䅍䅄䅁䅁䅯睂䄰䅁䅯眶䅯䅁䅯睢䅑䅁䅅䅁䉁䅁䅁杄十䅁䅁兎穁䑁䅉睎㍁䑁䅁䅍睁䅁䅁䍄䉁䅁䅁䅂䅁䅁䅍䅄䅁䅁䅯兑䄰䅁䅯朶䅯䅁䅯䄷䅯䅁䅅䅁䉁䅁䅁杄䵁䅁䅁䅍畁䑁䅉杍㍁䅁䅁䍄䉁䅁䅁䅂䅁䅁䅍䅄䅁䅁䅯眫䅳䅁䅯睈䅙䅁䅯䅉䅙䅁䅅䅁䉁䅁䅁权佂杂䅁䍄䉁䅁䅁䅂䅁䅁䅍䅄䅁䅁䅯杒䅳䅁䅯朶䅯䅁䅯䄷䅯䅁䅅䅁䉁䅁䅁权䡂䅁䅁䍄䉁䅁䅁䅂䅁䅁䅍䅄䅁䅁䅯睓䅷䅁䅯儶䅯䅁䅯睢䅑䅁䅅䅁䉁䅁䅁兂䅁䅁䅁䕙瑄䅑杷允䅁䅁䅑䅁䑁䅁䅷䅁䭁䱁䵷䅁䭁佁䬰䅁䭁䥁䕍䅁䉁䅁䅁允䅁䅁䅕䅁䅁䅁䅃歆䵁䅉䅅䅁䑁䅁䅁睁䵁䅁䅁权湂䅄䅁权敁杂䅁允䅁䅁䅅䅁䭁䑁䝑䅁䵁䅉䅅䅁䑁䅁䅁睁䵁䅁䅁权祄兂䅁权奁杂䅁允䅁䅁䅅䅁䭁䑁䝫䅁䵁䅉䅅䅁䕁䅁䅁睁䵁䅁䅁权㝂允䅁权䭁䅁䅁权䙁䅁䅁允䅁䅁䅅䅁䙁䙁㘶兓䍷⽋⽳䍄䉁䅁䅁䅂䅁䅁䅍䅄䅁䅁䅯䅥䄰䅁䅯儷䅯䅁䅯兦䅑䅁䅅䅁䉁䅁䅁兂卂䉵䘶ㄶ祈睐杷允䅁䅁䅑䅁䑁䅁䅷䅁䭁䕁丰䅁䭁佁䭧䅁䭁佁䭷䅁䉁䅁䅁允䅁䅁䅯睒䅁䅁杷允䅁䅁䅍䅁䑁䅁䅷䅁䭁偁䱳䅁䭁䍁䝑䅁䉁䅁䅁允䅁䅁䅯䅅䅑䅁杷允䅁䅁䅑䅁䑁䅁䅷䅁䭁䍁䱕䅁䭁佁䬴䅁䭁䡁䕅䅁䉁䅁䅁允䅁䅁䅕䅁䅁䭁䅂唷䵁䅉䅅䅁䕁䅁䅁睁䵁䅁䅁权元睃䅁权湄权䅁权䑃䅂䅁允䅁䅁䅅䅁䙁䩁湗塙㝍數⽫䍄䉁䅁䅁䅂䅁䅁䅍䅄䅁䅁䅯睤䅳䅁䅯䄶䅯䅁䅯兦䅑䅁䅅䅁䉁䅁䅁杄佁䅁䅁免㍁䍁䄴睍ぁ䑁䅫䅁䵁䅉䅅䅁䑁䅁䅁睁䵁䅁䅁权楁䅄䅁权捁杂䅁允䅁䅁䅅䅁䭁䕁䝣䅁䵁䅉䅅䅁䑁䅁䅁睁䵁䅁䅁权㉃睃䅁权捁杂䅁允䅁䅁䅅䅁䭁䝁䡧䅁䵁䅉䅅䅁䕁䅁䅁睁䵁䅁䅁权䍂允䅁权剁䅁䅁权䙁䅁䅁允䅁䅁䅅䅁佁䉁䅑䅁㑁䑁䅕睍睁䑁䅁䅍睁䑁䅁䅍䅁䅁杷允䅁䅁䅑䅁䑁䅁䅷䅁䭁佁䉣䅁䭁䅁䍅䅁䭁䅁䍉䅁䉁䅁䅁允䅁䅁䅕砯㈳㕸歂唹䵁䅉䅅䅁䕁䅁䅁睁䵁䅁䅁权睁䅄䅁权浄权䅁权獄权䅁允䅁䅁䅅䅁佁䅁䅷䅁穁䍁䄴睍穁䑁䅍䅁䵁䅉䅅䅁䕁䅁䅁睁䵁䅁䅁权㡂兄䅁权晁杂䅁权杁杂䅁允䅁䅁䅅䅁䭁䭁䡑䅁䵁䅉䅅䅁䕁䅁䅁睁䵁䅁䅁权捁兄䅁权湄权䅁权睂䅂䅁允䅁䅁䅅䅁䙁䡁灮橊䥅䉌䅂䍄䉁䅁䅁䅂䅁䅁䅍䅄䅁䅁䅯杫䅷䅁䅯䄶䅯䅁䅯兣䅑䅁䅅䅁䉁䅁䅁杄䵁䅁䅁兏畁䑁䅍兏ㅁ䅁䅁䍄䉁䅁䅁䅂䅁䅁䅍䅄䅁䅁䅯睫䅷䅁䅯䄶䅯䅁䅯兣䅑䅁䅅䅁䉁䅁䅁杄佁䅁䅁免睁䍁䄴睍硁䑁䅙䅁䵁䅉䅅䅁䕁䅁䅁睁䵁䅁䅁权塃兄䅁权瑄权䅁权睂䅂䅁允䅁䅁䅅䅁䙁䉁䑋䵷桱扒⽙䍄䉁䅁䅁睁䅁䅁䅍䅄䅁䅁䅯䅴䅷䅁䅯䅊䅙䅁䅅䅁䉁䅁䅁权流睂䅁䍄䉁䅁䅁䅂䅁䅁䅍䅄䅁䅁䅯䅌䄰䅁䅯眶䅯䅁䅯兣䅑䅁䅅䅁䉁䅁䅁杄十䅁䅁免ㅁ䑁䅍李㑁䑁䅕䅍穁䅁䅁䍄䉁䅁䅁䅂䅁䅁䅍䅄䅁䅁䅯朳䅳䅁䅯朶䅯䅁䅯䅣䅑䅁䅅䅁䉁䅁䅁杄䭁䅁䅁䅍畁䑁䅉免䅁䅁杷允䅁䅁䅑䅁䑁䅁䅷䅁䭁䡁䵧䅁䭁佁䬴䅁䭁䥁䕕䅁䉁䅁䅁允䅁䅁䅕䅁䅁䅁㕂〲䵁䅉䅅䅁䕁䅁䅁睁䵁䅁䅁权呃䅄䅁权瑄权䅁权睂䅂䅁允䅁䅁䅅䅁䙁䩁婱婭婭慭⽫䍄䉁䅁䅁䅂䅁䅁䅍䅄䅁䅁䅯䅶䄰䅁䅯朷䅯䅁䅯兣䅑䅁䅅䅁䉁䅁䅁兂䅁䅁䅁偁䡢䅑杷允䅁䅁䅑䅁䑁䅁䅷䅁䭁䍁䵉䅁䭁䉁䜸䅁䭁䍁䝁䅁䉁䅁䅁允䅁䅁䅯典䅙䅁杷允䅁䅁䅑䅁䑁䅁䅷䅁䭁乁䉕䅁䭁䉁䅅䅁䭁䅁䅕䅁䉁䅁䅁允䅁䅁䄴杅䅁䑁䅙杍硁䑁䅁䅍睁䑁䅁䅍䅁䅁杷允䅁䅁䅑䅁䑁䅁䅷䅁䭁䙁䱧䅁䭁佁䭫䅁䭁䡁䔰䅁䉁䅁䅁允䅁䅁䅕䅁䅁䕁晧䕄䵅䅉䅅䅁䕁䅁䅁睁䵁䅁䅁权䑃睃䅁权畄权䅁权䑃䅂䅁允䅁䅁䅅䅁䙁䅁䅁䅁睁智䅮䍄䉁䅁䅁䅂䅁䅁䅍䅄䅁䅁䅯䅰䅳䅁䅯眶䅯䅁䅯兣䅑䅁䅅䅁䉁䅁䅁杄啁䅁䅁免㍁䑁䅅免ぁ䑁䅙䅍睁䑁䅁䅁䵁䅉䅅䅁䕁䅁䅁睁䵁䅁䅁权橁䅄䅁权晁杂䅁权杁杂䅁允䅁䅁䅅䅁䭁䥁䝙䅁䵁䅉䅅䅁䕁䅁䅁睁䵁䅁䅁权噃䅄䅁权畄权䅁权瑂䅂䅁允䅁䅁䅅䅁䙁䅁䅁䅁䅁㡣䅖䍄䉁䅁䅁䅂䅁䅁䅍䅄䅁䅁䅯睯䄰䅁䅯眶䅯䅁䅯睢䅑䅁䅅䅁䉁䅁䅁杄啁䅁䅁免祁䑁䅧李ぁ䑁䅧䅏㍁䑁䅁䅁䵁䅉䅅䅁䑁䅁䅁睁䵁䅁䅁权橁䅄䅁权流杂䅁允䅁䅁䅅䅁佁䅁䄴䅁硁䑁䅅䅍畁䑁䅙睍䅁䅁杷允䅁䅁䅑䅁䑁䅁䅷䅁䭁䉁䴴䅁䭁佁䭣䅁䭁䡁䔰䅁䉁䅁䅁允䅁䅁䅕牡へ硫䕧か䵁䅉䅅䅁䕁䅁䅁睁䵁䅁䅁权畄兄䅁权牄权䅁权硂䅂䅁允䅁䅁䅅䅁佁䉁䅑䅁祁䑁䅅兏穁䑁䅫杍睁䑁䅁䅍䅁䅁杷允䅁䅁䅑䅁䑁䅁䅷䅁䭁䥁䱯䅁䭁佁䭯䅁䭁䝁䔰䅁䉁䅁䅁允䅁䅁䄴䅄䅁䑁䅁杌㉁䑁䅅免䅁䅁杷允䅁䅁䅑䅁䑁䅁䅷䅁䭁䙁乯䅁䭁佁䭧䅁䭁佁䭷䅁䉁䅁䅁允䅁䅁䄴杄䅁䑁䅉睍畁䑁䅍兏ㅁ䅁䅁䍄䉁䅁䅁䅂䅁䅁䅍䅄䅁䅁䅯睺䄰䅁䅯眶䅯䅁䅯全䅑䅁䅅䅁䉁䅁䅁杄啁䅁䅁免ぁ䑁䅙䅍㕁䑁䅍䅍睁䑁䅁䅁䵁䅉䅅䅁䕁䅁䅁睁䵁䅁䅁权獃允䅁权䉁杁䅁权䑁杁䅁允䅁䅁䅅䅁䙁䡁昫穎湢㠶䅆䍄䉁䅁䅁䅂䅁䅁䅍䅄䅁䅁䅯兂䄰䅁䅯儶䅯䅁䅯睧䅑䅁䅅䅁䉁䅁䅁兂䅁䅁䅁䱷晌䅑杷允䅁䅁䅍䅁䑁䅁䅷䅁䭁䉁䵧䅁䭁䉁䜴䅁䉁䅁䅁允䅁䅁䅯杭䅙䅁杷允䅁䅁䅑䅁䑁䅁䅷䅁䭁䱁䵫䅁䭁佁䭯䅁䭁䡁䔰䅁䉁䅁䅁允䅁䅁䄴䅄䅁䑁䅁杌㑁䑁䅧睍䅁䅁杷允䅁䅁䅑䅁䑁䅁䅷䅁䭁䙁䅉䅁䭁䅁䅯䅁䭁䅁䅕䅁䉁䅁䅁允䅁䅁䅕兇坒楄礲稹䴸䅉䅅䅁䕁䅁䅁睁䵁䅁䅁权呂䅁䅁权䭁䅁䅁权䙁䅁䅁允䅁䅁䅅䅁䙁䵁㌯⭕汏睭䅤䍄䉁䅁䅁䅂䅁䅁䅍䅄䅁䅁䅯杁䅷䅁䅯眶䅯䅁䅯䅣䅑䅁䅅䅁䉁䅁䅁杄十䅁䅁兎ぁ䑁䅑杍㉁䑁䅁䅍睁䅁䅁䍄䉁䅁䅁䅂䅁䅁䅍䅄䅁䅁䅯杗䅳䅁䅯儷䅯䅁䅯睧䅑䅁䅅䅁䉁䅁䅁兂䱃佢㝦晱祇睐杷允䅁䅁䅑䅁䑁䅁䅷䅁䭁䅁䵉䅁䭁佁䬴䅁䭁䡁䔰䅁䉁䅁䅁允䅁䅁䅕䅁䅁䵁䑨ぃ䵅䅉䅅䅁䕁䅁䅁睁䵁䅁䅁权汃兄䅁权潄权䅁权䑃䅂䅁允䅁䅁䅅䅁䭁䕁䅣䅁䵁䅉䅅䅁䕁䅁䅁睁䵁䅁䅁权啃睃䅁权浄权䅁权獄权䅁允䅁䅁䅅䅁佁䅁䅷䅁硁䍁䄴䅏㉁䑁䅫䅁䵁䅉䅅䅁䕁䅁䅁睁䵁䅁䅁权坃睃䅁权潄权䅁权獄权䅁允䅁䅁䅅䅁佁䅁䅷䅁瑁䑁䅁杌祁䑁䅧䅁䵁䅉䅅䅁䑁䅁䅁睁䵁䅁䅁权䕄䅄䅁权奁杂䅁允䅁䅁䅅䅁䭁䑁䝫䅁䵁䅉䅅䅁䕁䅁䅁睁䵁䅁䅁权䕁䅄䅁权牄权䅁权獄权䅁允䅁䅁䅅䅁佁䉁䅑䅁硁䑁䅍杍㍁䑁䅧李穁䑁䅙兎䅁䅁杷允䅁䅁䅍䅁䑁䅁䅷䅁䭁䩁临䅁䭁䉁䝷䅁䉁䅁䅁允䅁䅁䅯兤䅣䅁杷允䅁䅁䅑䅁䑁䅁䅷䅁䭁䭁乍䅁䭁佁䬰䅁䭁䡁䔰䅁䉁䅁䅁允䅁䅁䅕杚慧歺㉧䐸䴸䅉䅅䅁䑁䅁䅁睁䵁䅁䅁权⽃睃䅁权歁杂䅁允䅁䅁䅅䅁䭁䥁佷䅁䵁䅉䅅䅁䕁䅁䅁睁䵁䅁䅁权奄睃䅁权潄权䅁权睂䅂䅁允䅁䅁䅅䅁佁䅁䅷䅁ㅁ䍁䄴䅏㉁䑁䅍䅁䵁䅉䅅䅁䑁䅁䅁睁䵁䅁䅁权奁䅄䅁权流杂䅁允䅁䅁䅅䅁佁䅁䅷䅁㑁䑁䅍杌ㅁ䑁䅅䅁䵁䅉䅅䅁䕁䅁䅁睁䵁䅁䅁权婄睃䅁权灄权䅁权療䅂䅁允䅁䅁䅅䅁䙁䅁䅁䅁䅃㠸䄱䍄䉁䅁䅁睁䅁䅁䅍䅄䅁䅁䅯朴䅳䅁䅯䅇䅙䅁䅅䅁䉁䅁䅁权䭂杂䅁䍄䉁䅁䅁䅂䅁䅁䅍䅄䅁䅁䅯睇䄰䅁䅯眶䅯䅁䅯全䅑䅁䅅䅁䉁䅁䅁杄十䅁䅁免㉁䑁䅅䅍穁䑁䅑杍ㅁ䅁䅁䍄䉁䅁䅁䅂䅁䅁䅍䅄䅁䅁䅯杦䅳䅁䅯朶䅯䅁䅯全䅑䅁䅅䅁䉁䅁䅁杄䵁䅁䅁免畁䑁䅙兏硁䅁䅁䍄䉁䅁䅁䅂䅁䅁䅍䅄䅁䅁䅯睯䅷䅁䅯朶䅯䅁䅯兣䅑䅁䅅䅁䉁䅁䅁杄䵁䅁䅁䅍畁䑁䅣䅏祁䅁䅁䍄䉁䅁䅁䅂䅁䅁䅍䅄䅁䅁䅯䄸䅷䅁䅯朶䅯䅁䅯来䅑䅁䅅䅁䉁䅁䅁杄䵁䅁䅁䅍畁䑁䅧睍祁䅁䅁䍄䉁䅁䅁睁䅁䅁䅍䅄䅁䅁䅯䅌䅷䅁䅯䅈䅙䅁䅅䅁䉁䅁䅁权敃杂䅁䍄䉁䅁䅁䅂䅁䅁䅍䅄䅁䅁䅯李䄰䅁䅯眶䅯䅁䅯兣䅑䅁䅅䅁䉁䅁䅁杄十䅁䅁杍㕁䑁䅁兏硁䑁䅉睎㑁䅁䅁䍄䉁䅁䅁䅂䅁䅁䅍䅄䅁䅁䅯䅂䅳䅁䅯眶䅯䅁䅯兦䅑䅁䅅䅁䉁䅁䅁杄啁䅁䅁免睁䑁䅑杍ㅁ䑁䅑杍㕁䑁䅕䅁䵁䅉䅅䅁䕁䅁䅁睁䵁䅁䅁权潃睃䅁权浄权䅁权睂䅂䅁允䅁䅁䅅䅁䭁䕁䅣䅁䵁䅉䅅䅁䕁䅁䅁睁䵁䅁䅁权㑃睃䅁权畄权䅁权療䅂䅁允䅁䅁䅅䅁䙁䅁䅁䅁䅄摇䅎䍄䉁䅁䅁䅂䅁䅁䅍䅄䅁䅁䅯杗䅷䅁䅯䄶䅯䅁䅯䄷䅯䅁䅅䅁䉁䅁䅁杄䵁䅁䅁睎畁䑁䅣兏㑁䅁䅁䍄䉁䅁䅁䅂䅁䅁䅍䅄䅁䅁䅯䅑䅳䅁䅯朵䅯䅁䅯䅣䅑䅁䅅䅁䉁䅁䅁杄䵁䅁䅁䅍畁䑁䅕免硁䅁䅁䍄䉁䅁䅁䅂䅁䅁䅍䅄䅁䅁䅯睢䅳䅁䅯朷䅯䅁䅯睧䅑䅁䅅䅁䉁䅁䅁兂䅁䅁䅁䍧汲䅷杷允䅁䅁䅑䅁䑁䅁䅷䅁䭁䙁䱉䅁䭁䉁䜸䅁䭁䍁䝁䅁䉁䅁䅁允䅁䅁䅯杨䅙䅁杷允䅁䅁䅑䅁䑁䅁䅷䅁䭁䥁䵁䅁䭁佁䭫䅁䭁佁䭷䅁䉁䅁䅁允䅁䅁䅕䅁䅁佁䩁㡇䵅䅉䅅䅁䕁䅁䅁睁䵁䅁䅁权㡄䅄䅁权瑄权䅁权硂䅂䅁允䅁䅁䅅䅁䙁偁灹搸乊留⽷䍄䉁䅁䅁睁䅁䅁䅍䅄䅁䅁䅯儰䅳䅁䅯䅈䅙䅁䅅䅁䉁䅁䅁权煁睂䅁䍄䉁䅁䅁䅂䅁䅁䅍䅄䅁䅁䅯䅤䅷䅁䅯儷䅯䅁䅯䅣䅑䅁䅅䅁䉁䅁䅁兂㍁啩杆搵䙁䅑杷允䅁䅁䅑䅁䑁䅁䅷䅁䭁佁䵍䅁䭁佁䭧䅁䭁䡁䔰䅁䉁䅁䅁允䅁䅁䄴䅄䅁䑁䅫杌㉁䑁䅍睍䅁䅁杷允䅁䅁䅑䅁䑁䅁䅷䅁䭁䭁䱳䅁䭁佁䭙䅁䭁䝁䔸䅁䉁䅁䅁允䅁䅁䄴权䅁䑁䅉杌穁䑁䅣䅁䵁䅉䅅䅁䕁䅁䅁睁䵁䅁䅁权求䅄䅁权煄权䅁权瑂䅂䅁允䅁䅁䅅䅁佁䅁䅷䅁硁䍁䄴䅍㉁䑁䅫䅁䵁䅉䅅䅁䑁䅁䅁睁䵁䅁䅁权㍄权䅁权流杂䅁允䅁䅁䅅䅁佁䅁䄴䅁硁䑁䅁杍畁䑁䅁杍䅁䅁杷允䅁䅁䅑䅁䑁䅁䅷䅁䭁䅁䰴䅁䭁佁䭣䅁䭁佁䭷䅁䉁䅁䅁允䅁䅁䅕畳畲噩㝄獁䵁䅉䅅䅁䕁䅁䅁睁䵁䅁䅁权千兄䅁权牄权䅁权䑃䅂䅁允䅁䅁䅅䅁佁䉁䅉䅁㑁䑁䅙睎㉁䑁䅁䅎睁䑁䅧䅁䵁䅉䅅䅁䕁䅁䅁睁䵁䅁䅁权癄兄䅁权牄权䅁权硂䅂䅁允䅁䅁䅅䅁䭁䕁䅣䅁䵁䅉䅅䅁䕁䅁䅁睁䵁䅁䅁权剁兄䅁权潄权䅁权獄权䅁允䅁䅁䅅䅁佁䅁䅷䅁㕁䍁䄴杍㕁䑁䅑䅁䵁䅉䅅䅁䕁䅁䅁睁䵁䅁䅁权捂睃䅁权湄权䅁权㙂䅂䅁允䅁䅁䅅䅁䙁乁欰潂噇硷䄵䍄䉁䅁䅁䅂䅁䅁䅍䅄䅁䅁䅯眶䄰䅁䅯朶䅯䅁䅯兣䅑䅁䅅䅁䉁䅁䅁杄䵁䅁䅁䅍畁䑁䅍李㑁䅁䅁䍄䉁䅁䅁睁䅁䅁䅍䅄䅁䅁䅯来䅷䅁䅯杈䅙䅁䅅䅁䉁䅁䅁权浄䅃䅁䍄䉁䅁䅁䅂䅁䅁䅍䅄䅁䅁䅯杰䅳䅁䅯朶䅯䅁䅯全䅑䅁䅅䅁䉁䅁䅁权䡂䅁䅁䍄䉁䅁䅁䅂䅁䅁䅍䅄䅁䅁䅯䄸䅳䅁䅯朷䅯䅁䅯睧䅑䅁䅅䅁䉁䅁䅁兂䅁䅁䅁䘴畈䅑杷允䅁䅁䅑䅁䑁䅁䅷䅁䭁䝁䰴䅁䭁佁䭳䅁䭁䝁䔰䅁䉁䅁䅁允䅁䅁䄴杅䅁䑁䅣杍硁䑁䅕睎睁䑁䅁䅍䅁䅁杷允䅁䅁䅑䅁䑁䅁䅷䅁䭁䝁乧䅁䭁佁䭯䅁䭁䡁䕅䅁䉁䅁䅁允䅁䅁䅯睒䅁䅁杷允䅁䅁䅑䅁䑁䅁䅷䅁䭁䝁乧䅁䭁佁䬰䅁䭁䡁䕁䅁䉁䅁䅁允䅁䅁䅕㡭䕈㕅煐究䴸䅉䅅䅁䑁䅁䅁睁䵁䅁䅁权䱂睃䅁权奁杂䅁允䅁䅁䅅䅁䭁䕁䝯䅁䵁䅉䅅䅁䑁䅁䅁睁䵁䅁䅁权䡁兄䅁权流杂䅁允䅁䅁䅅䅁佁䅁䄴䅁硁䑁䅁杍畁䑁䅣睍䅁䅁杷允䅁䅁䅑䅁䑁䅁䅷䅁䭁偁䉣䅁䭁䅁䍅䅁䭁䅁䍕䅁䉁䅁䅁允䅁䅁䅕䱍湳㝶摔䕈䵅䅉䅅䅁䕁䅁䅁睁䵁䅁䅁权煂兄䅁权煄权䅁权硂䅂䅁允䅁䅁䅅䅁佁䅁䅷䅁祁䍁䄴杍ㅁ䑁䅍䅁䵁䅉䅅䅁䑁䅁䅁睁䵁䅁䅁权㍁睃䅁权歁杂䅁允䅁䅁䅅䅁䭁乁偧䅁䵁䅉䅅䅁䕁䅁䅁睁䵁䅁䅁权䙄睃䅁权瑄权䅁权䑃䅂䅁允䅁䅁䅅䅁䙁䅁晷㝙光䄳䅤䍄䉁䅁䅁䅂䅁䅁䅍䅄䅁䅁䅯杧䅅䅁䅯允䅉䅁䅯睁䅉䅁䅅䅁䉁䅁䅁兂婄䙉桮汣㔶䅑杷允䅁䅁䅑䅁䑁䅁䅷䅁䭁䥁䵍䅁䭁佁䭫䅁䭁佁䭷䅁䉁䅁䅁允䅁䅁䅕䅁䅁䅁䥃捸䵁䅉䅅䅁䕁䅁䅁睁䵁䅁䅁权時睄䅁权瑄权䅁权瑂䅂䅁允䅁䅁䅅䅁䙁䡁㥅瑃橥佣⽫䍄䉁䅁䅁䅂䅁䅁䅍䅄䅁䅁䅯䅃䅳䅁䅯朶䅯䅁䅯兢䅑䅁䅅䅁䉁䅁䅁杄䵁䅁䅁䅍畁䑁䅣李ㅁ䅁䅁䍄䉁䅁䅁䅂䅁䅁䅍䅄䅁䅁䅯䅕䅳䅁䅯儶䅯䅁䅯来䅑䅁䅅䅁䉁䅁䅁兂䅁䅁䅁䍁杔䅑杷允䅁䅁䅑䅁䑁䅁䅷䅁䭁䙁䱯䅁䭁佁䭯䅁䭁䥁䕕䅁䉁䅁䅁允䅁䅁䄴䅄䅁䑁䅁杌㉁䑁䅫杍䅁䅁杷允䅁䅁䅑䅁䑁䅁䅷䅁䭁䕁䵅䅁䭁佁䭣䅁䭁䥁䕕䅁䉁䅁䅁允䅁䅁䅕穊䥅䉲慸啅䵁䅉䅅䅁䕁䅁䅁睁䵁䅁䅁权牃䅄䅁权潄权䅁权獄权䅁允䅁䅁䅅䅁䭁䕁䅣䅁䵁䅉䅅䅁䕁䅁䅁睁䵁䅁䅁权硄睃䅁权畄权䅁权䑃䅂䅁允䅁䅁䅅䅁䙁䅁䅁䅁权畧䅔䍄䉁䅁䅁䅂䅁䅁䅍䅄䅁䅁䅯睂䄰䅁䅯朷䅯䅁䅯兦䅑䅁䅅䅁䉁䅁䅁兂䅁䅁䅁䥣㑶䅑杷允䅁䅁䅑䅁䑁䅁䅷䅁䭁䑁䵷䅁䭁佁䭙䅁䭁䥁䕕䅁䉁䅁䅁允䅁䅁䄴杄䅁䑁䅑睎畁䑁䅫兎㉁䅁䅁䍄䉁䅁䅁䅂䅁䅁䅍䅄䅁䅁䅯督䅷䅁䅯朶䅯䅁䅯全䅑䅁䅅䅁䉁䅁䅁杄䵁䅁䅁免畁䑁䅉兎ぁ䅁䅁䍄䉁䅁䅁睁䅁䅁䅍䅄䅁䅁䅯睴䅳䅁䅯䅇䅙䅁䅅䅁䉁䅁䅁权䕂杂䅁䍄䉁䅁䅁䅂䅁䅁䅍䅄䅁䅁䅯杆䅷䅁䅯儷䅯䅁䅯䅣䅑䅁䅅䅁䉁䅁䅁兂䉃啬䱏佢扦睐杷允䅁䅁䅑䅁䑁䅁䅷䅁䭁䥁䵙䅁䭁佁䭙䅁䭁䝁䔸䅁䉁䅁䅁允䅁䅁䅯睒䅁䅁杷允䅁䅁䅑䅁䑁䅁䅷䅁䭁乁䵁䅁䭁佁䭧䅁䭁䝁䔰䅁䉁䅁䅁允䅁䅁䄴䅄䅁䑁䅍杌㉁䑁䅧䅎䅁䅁杷允䅁䅁䅑䅁䑁䅁䅷䅁䭁乁䅫䅁䭁䅁䅑䅁䭁䅁䅕䅁䉁䅁䅁允䅁䅁䅕䅁䅁䕍桧ぱ䵅䅉䅅䅁䕁䅁䅁睁䵁䅁䅁权桁允䅁权䉁杁䅁权䙁杁䅁允䅁䅁䅅䅁䙁䵁乗敮㥧乥䄵䍄䉁䅁䅁䅂䅁䅁䅍䅄䅁䅁䅯䅎䄰䅁䅯朶䅯䅁䅯䄷䅯䅁䅅䅁䉁䅁䅁杄䵁䅁䅁䅍畁䑁䅅兏祁䅁䅁䍄䉁䅁䅁䅂䅁䅁䅍䅄䅁䅁䅯兺䅳䅁䅯儷䅯䅁䅯兢䅑䅁䅅䅁䉁䅁䅁兂㥁瑃橥䑣䬳睐杷允䅁䅁䅑䅁䑁䅁䅷䅁䭁佁䱣䅁䭁佁䭯䅁䭁䥁䕕䅁䉁䅁䅁允䅁䅁䄴䅃䅁䑁䅁杌祁䅁䅁䍄䉁䅁䅁䅂䅁䅁䅍䅄䅁䅁䅯䄶䅳䅁䅯朶䅯䅁䅯全䅑䅁䅅䅁䉁䅁䅁杄䭁䅁䅁免畁䑁䅣睍䅁䅁杷允䅁䅁䅍䅁䑁䅁䅷䅁䭁䡁䵯䅁䭁䍁䝑䅁䉁䅁䅁允䅁䅁䅯儲䄸䅁杷允䅁䅁䅑䅁䑁䅁䅷䅁䭁䝁䵯䅁䭁佁䭙䅁䭁䡁䕯䅁䉁䅁䅁允䅁䅁䄴䅄䅁䑁䅁杌ㅁ䑁䅑兏䅁䅁杷允䅁䅁䅑䅁䑁䅁䅷䅁䭁䭁䵣䅁䭁佁䭯䅁䭁䝁䔰䅁䉁䅁䅁允䅁䅁䄴䅄䅁䑁䅅杌穁䑁䅫免䅁䅁杷允䅁䅁䅑䅁䑁䅁䅷䅁䭁䡁义䅁䭁佁䭧䅁䭁䡁䕅䅁䉁䅁䅁允䅁䅁䄴杄䅁䑁䅅兎畁䑁䅕免穁䅁䅁䍄䉁䅁䅁䅂䅁䅁䅍䅄䅁䅁䅯兯䅳䅁䅯眶䅯䅁䅯睢䅑䅁䅅䅁䉁䅁䅁杄十䅁䅁䅎㕁䑁䅁睍㍁䑁䅁䅍睁䅁䅁䍄䉁䅁䅁䅂䅁䅁䅍䅄䅁䅁䅯䅧䄰䅁䅯儷䅯䅁䅯全䅑䅁䅅䅁䉁䅁䅁兂獄払敧敨䅳䅑杷允䅁䅁䅑䅁䑁䅁䅷䅁䭁佁䵳䅁䭁佁䭙䅁䭁䡁䔰䅁䉁䅁䅁允䅁䅁䄴䅄䅁䑁䅁杌ㅁ䑁䅙睍䅁䅁杷允䅁䅁䅑䅁䑁䅁䅷䅁䭁䡁䉁䅁䭁䅁䍅䅁䭁䅁䍉䅁䉁䅁䅁允䅁䅁䅕瑰奺礹丸商䵅䅉䅅䅁䕁䅁䅁睁䵁䅁䅁权祂兄䅁权潄权䅁权瑂䅂䅁允䅁䅁䅅䅁佁䅁䄴䅁硁䑁䅕杌ㅁ䑁䅫兏䅁䅁杷允䅁䅁䅑䅁䑁䅁䅷䅁䭁䡁䵍䅁䭁佁䭧䅁䭁䥁䕍䅁䉁䅁䅁允䅁䅁䄴杄䅁䑁䅅免畁䑁䅣䅎㕁䅁䅁䍄䉁䅁䅁䅂䅁䅁䅍䅄䅁䅁䅯䅓䅳䅁䅯䄶䅯䅁䅯兣䅑䅁䅅䅁䉁䅁䅁杄佁䅁䅁免睁䍁䄴䅍ㅁ䑁䅑䅁䵁䅉䅅䅁䕁䅁䅁睁䵁䅁䅁权䝄䅄䅁权灄权䅁权睂䅂䅁允䅁䅁䅅䅁䙁䅁䅁䅁䅃捬䅺䍄䉁䅁䅁䅂䅁䅁䅍䅄䅁䅁䅯朶䅷䅁䅯䄶䅯䅁䅯睧䅑䅁䅅䅁䉁䅁䅁杄䵁䅁䅁免祁䍁䄴䅎㕁䅁䅁䍄䉁䅁䅁䅂䅁䅁䅍䅄䅁䅁䅯睍䅷䅁䅯儷䅯䅁䅯兣䅑䅁䅅䅁䉁䅁䅁兂㡃䩤奍䙂畢睐杷允䅁䅁䅑䅁䑁䅁䅷䅁䭁乁䵅䅁䭁佁䭫䅁䭁䥁䕕䅁䉁䅁䅁允䅁䅁䅕䅁䅁䵁㕂欵䵁䅉䅅䅁䕁䅁䅁睁䵁䅁䅁权療䅄䅁权浄权䅁权瑂䅂䅁允䅁䅁䅅䅁䭁䕁䅣䅁䵁䅉䅅䅁䕁䅁䅁睁䵁䅁䅁权桂兄䅁权牄权䅁权㥂䅂䅁允䅁䅁䅅䅁佁䉁䅉䅁㉁䑁䅫䅍㕁䑁䅕䅍硁䑁䅅䅁䵁䅉䅅䅁䕁䅁䅁睁䵁䅁䅁权乃兄䅁权浄权䅁权硂䅂䅁允䅁䅁䅅䅁佁䅁䅷䅁㕁䍁䄴䅍㍁䑁䅕䅁䵁䅉䅅䅁䕁䅁䅁睁䵁䅁䅁权浄䅄䅁权潄权䅁权䙃䅂䅁允䅁䅁䅅䅁佁䅁䄴䅁硁䑁䅣杌㍁䑁䅁李䅁䅁杷允䅁䅁䅑䅁䑁䅁䅷䅁䭁䍁䵁䅁䭁佁䭳䅁䭁䥁䕍䅁䉁䅁䅁允䅁䅁䄴杅䅁䑁䅉李ㅁ䑁䅙兏睁䑁䅁䅍䅁䅁杷允䅁䅁䅑䅁䑁䅁䅷䅁䭁乁䵉䅁䭁佁䭧䅁䭁䝁䔸䅁䉁䅁䅁允䅁䅁䄴杄䅁䑁䅍睍畁䑁䅉兎㑁䅁䅁䍄䉁䅁䅁䅂䅁䅁䅍䅄䅁䅁䅯眯䅯䅁䅯儷䅯䅁䅯兣䅑䅁䅅䅁䉁䅁䅁兂穂䩡瑈䑦ㄫ睐杷允䅁䅁䅑䅁䑁䅁䅷䅁䭁䭁䱫䅁䭁佁䭧䅁䭁䡁䕅䅁䉁䅁䅁允䅁䅁䄴䅄䅁䑁䅕杌ㅁ䑁䅁䅎䅁䅁杷允䅁䅁䅍䅁䑁䅁䅷䅁䭁䉁䱫䅁䭁䉁䝷䅁䉁䅁䅁允䅁䅁䅯䅬䅯䅁杷允䅁䅁䅑䅁䑁䅁䅷䅁䭁䱁䅧䅁䭁䅁䅯䅁䭁䅁䅕䅁䉁䅁䅁允䅁䅁䅕㉣剩堷⽷い䵁䅉䅅䅁䕁䅁䅁睁䵁䅁䅁权⭄䅄䅁权潄权䅁权䙃䅂䅁允䅁䅁䅅䅁佁䅁䅷䅁硁䑁䅕杌㍁䑁䅍䅁䵁䅉䅅䅁䕁䅁䅁睁䵁䅁䅁权⭃睃䅁权灄权䅁权䑃䅂䅁允䅁䅁䅅䅁䙁䅁䅁䅁䅂佌䅊䍄䉁䅁䅁䅂䅁䅁䅍䅄䅁䅁䅯兑䅷䅁䅯䄶䅯䅁䅯兣䅑䅁䅅䅁䉁䅁䅁杄佁䅁䅁免睁䍁䄴睍ぁ䑁䅣䅁䵁䅉䅅䅁䕁䅁䅁睁䵁䅁䅁权卄䅄䅁权牄权䅁权硂䅂䅁允䅁䅁䅅䅁佁䉁䅉䅁㉁䑁䅑睎祁䑁䅙杍ㅁ䑁䅍䅁䵁䅉䅅䅁䕁䅁䅁睁䵁䅁䅁权潄睃䅁权牄权䅁权療䅂䅁允䅁䅁䅅䅁佁䉁䅑䅁硁䑁䅅兏㕁䑁䅕睍硁䑁䅣李䅁䅁杷允䅁䅁䅑䅁䑁䅁䅷䅁䭁偁䱉䅁䭁佁䭧䅁䭁䥁䕍䅁䉁䅁䅁允䅁䅁䄴杄䅁䑁䅅睎畁䑁䅙睍㉁䅁䅁䍄䉁䅁䅁䅂䅁䅁䅍䅄䅁䅁䅯朱䅷䅁䅯朵䅯䅁䅯睧䅑䅁䅅䅁䉁䅁䅁杄䵁䅁䅁杍畁䑁䅅杍穁䅁䅁䍄䉁䅁䅁睁䅁䅁䅍䅄䅁䅁䅯䅤䅷䅁䅯杈䅙䅁䅅䅁䉁䅁䅁权剄杂䅁䍄䉁䅁䅁䅂䅁䅁䅍䅄䅁䅁䅯睴䄰䅁䅯儷䅯䅁䅯兦䅑䅁䅅䅁䉁䅁䅁兂療潅䅐煹瑈睐杷允䅁䅁䅑䅁䑁䅁䅷䅁䭁䩁䱧䅁䭁佁䭫䅁䭁䡁䕯䅁䉁䅁䅁允䅁䅁䅕䅁䅁䅁祄欸䵁䅉䅅䅁䕁䅁䅁睁䵁䅁䅁权呄䅄䅁权浄权䅁权㥂䅂䅁允䅁䅁䅅䅁佁䅁䅷䅁睁䍁䄴兎㑁䑁䅣䅁䵁䅉䅅䅁䕁䅁䅁睁䵁䅁䅁权ㅁ兄䅁权牄权䅁权㥂䅂䅁允䅁䅁䅅䅁佁䉁䅉䅁ㅁ䑁䅅兎睁䑁䅉䅍睁䑁䅁䅁䵁䅉䅅䅁䕁䅁䅁睁䵁䅁䅁权佄睃䅁权湄权䅁权獄权䅁允䅁䅁䅅䅁䙁䑁ね䡹⭡㙮⽯䍄䉁䅁䅁䅂䅁䅁䅍䅄䅁䅁䅯睓䅳䅁䅯朷䅯䅁䅯䅣䅑䅁䅅䅁䉁䅁䅁兂䅁䅁䅁乁䍦䅑杷允䅁䅁䅑䅁䑁䅁䅷䅁䭁䅁乷䅁䭁佁䭳䅁䭁䡁䕯䅁䉁䅁䅁允䅁䅁䄴䅆䅁䑁䅅睎硁䑁䅑杍ㅁ䑁䅙杍穁䅁䅁䍄䉁䅁䅁睁䅁䅁䅍䅄䅁䅁䅯睬䅳䅁䅯䅊䅙䅁䅅䅁䉁䅁䅁权允䅂䅁䍄䉁䅁䅁睁䅁䅁䅍䅄䅁䅁䅯睚䅷䅁䅯䅊䅙䅁䅅䅁䉁䅁䅁权慄睄䅁䍄䉁䅁䅁䅂䅁䅁䅍䅄䅁䅁䅯睵䅷䅁䅯儷䅯䅁䅯䅣䅑䅁䅅䅁䉁䅁䅁权䡂䅁䅁䍄䉁䅁䅁䅂䅁䅁䅍䅄䅁䅁䅯睲䅳䅁䅯眶䅯䅁䅯来䅑䅁䅅䅁䉁䅁䅁杄十䅁䅁睎㉁䑁䅙兎㑁䑁䅁䅏睁䅁䅁䍄䉁䅁䅁睁䅁䅁䅍䅄䅁䅁䅯䅊䅳䅁䅯䅈䅙䅁䅅䅁䉁䅁䅁权慂杂䅁䍄䉁䅁䅁䅂䅁䅁䅍䅄䅁䅁䅯兣䅳䅁䅯朷䅯䅁䅯䅣䅑䅁䅅䅁䉁䅁䅁兂䅁䅁䅁䕷橲䅑杷允䅁䅁䅑䅁䑁䅁䅷䅁䭁䉁䵍䅁䭁佁䬰䅁䭁䥁䕍䅁䉁䅁䅁允䅁䅁䅕場啯歲桦捂䵁䅉䅅䅁䕁䅁䅁睁䵁䅁䅁权摄睃䅁权牄权䅁权瑂䅂䅁允䅁䅁䅅䅁佁䉁䅉䅁穁䑁䅣杍㑁䑁䅧䅍睁䑁䅁䅁䵁䅉䅅䅁䕁䅁䅁睁䵁䅁䅁权奄睃䅁权牄权䅁权獄权䅁允䅁䅁䅅䅁佁䉁䅉䅁穁䑁䅣兏睁䑁䅁䅍睁䑁䅁䅁䵁䅉䅅䅁䕁䅁䅁睁䵁䅁䅁权啂䅄䅁权煄权䅁权瑂䅂䅁允䅁䅁䅅䅁佁䅁䅷䅁睁䍁䄴免硁䑁䅅䅁䵁䅉䅅䅁䕁䅁䅁睁䵁䅁䅁权桃睃䅁权瑄权䅁权療䅂䅁允䅁䅁䅅䅁䭁䕁䅣䅁䵁䅉䅅䅁䕁䅁䅁睁䵁䅁䅁权坄䅄䅁权潄权䅁权瑂䅂䅁允䅁䅁䅅䅁佁䅁䄴䅁祁䑁䅍杌睁䑁䅁免䅁䅁杷允䅁䅁䅍䅁䑁䅁䅷䅁䭁䉁乍䅁䭁䍁䝙䅁䉁䅁䅁允䅁䅁䄴䅄䅁䑁䅫䅍畁䑁䅁睍䅁䅁杷允䅁䅁䅑䅁䑁䅁䅷䅁䭁䍁䴸䅁䭁佁䭙䅁䭁䝁䔸䅁䉁䅁䅁允䅁䅁䄴权䅁䑁䅅杌睁䑁䅉䅁䵁䅉䅅䅁䑁䅁䅁睁䵁䅁䅁权㙁䅄䅁权奁杂䅁允䅁䅁䅅䅁䭁䕁䝯䅁䵁䅉䅅䅁䕁䅁䅁睁䵁䅁䅁权䙄䅄䅁权湄权䅁权睂䅂䅁允䅁䅁䅅䅁䙁䩁奍䙂余匷䅰䍄䉁䅁䅁䅂䅁䅁䅍䅄䅁䅁䅯儯䅷䅁䅯朶䅯䅁䅯䅣䅑䅁䅅䅁䉁䅁䅁杄䵁䅁䅁䅍畁䑁䅅䅏硁䅁䅁䍄䉁䅁䅁䅂䅁䅁䅍䅄䅁䅁䅯党䄰䅁䅯眵䅯䅁䅯兣䅑䅁䅅䅁䉁䅁䅁兂䵁楁䡵瑆慫䅑杷允䅁䅁䅑䅁䑁䅁䅷䅁䭁䑁䵉䅁䭁佁䭧䅁䭁䝁䔸䅁䉁䅁䅁允䅁䅁䄴䅄䅁䑁䅙杌㕁䑁䅫杍䅁䅁杷允䅁䅁䅑䅁䑁䅁䅷䅁䭁䵁䵉䅁䭁佁䭫䅁䭁䝁䔸䅁䉁䅁䅁允䅁䅁䅕䅁䅁䵁睃〰䵁䅉䅅䅁䕁䅁䅁睁䵁䅁䅁权㝂允䅁权䕁䅁䅁权䙁䅁䅁允䅁䅁䅅䅁䙁䅁䅁䅁浄穚䉆䍄䉁䅁䅁䅂䅁䅁䅍䅄䅁䅁䅯元䅳䅁䅯儶䅯䅁䅯䄷䅯䅁䅅䅁䉁䅁䅁兂䅁䅁䅁䑉牐䅷杷允䅁䅁䅑䅁䑁䅁䅷䅁䭁䝁䱧䅁䭁佁䭙䅁䭁佁䭷䅁䉁䅁䅁允䅁䅁䄴䅄䅁䑁䅅杌㕁䑁䅁免䅁䅁杷允䅁䅁䅑䅁䑁䅁䅷䅁䭁䉁乁䅁䭁佁䭣䅁䭁䥁䕕䅁䉁䅁䅁允䅁䅁䅕婤奍䙂佢䕉䵁䅉䅅䅁䕁䅁䅁睁䵁䅁䅁权ㅂ兄䅁权畄权䅁权療䅂䅁允䅁䅁䅅䅁䙁䅁䅁䅁䅁敗䅴䍄䉁䅁䅁䅂䅁䅁䅍䅄䅁䅁䅯兦䅷䅁䅯朶䅯䅁䅯兢䅑䅁䅅䅁䉁䅁䅁杄䵁䅁䅁䅍畁䑁䅑李㍁䅁䅁䍄䉁䅁䅁䅂䅁䅁䅍䅄䅁䅁䅯先䄰䅁䅯朷䅯䅁䅯䄷䅯䅁䅅䅁䉁䅁䅁兂䅁䅁䅁䡉橦䅑杷允䅁䅁䅑䅁䑁䅁䅷䅁䭁䙁䈴䅁䭁䅁䅑䅁䭁䅁䍑䅁䉁䅁䅁允䅁䅁䅕䅁䅁䡁慩啒䵅䅉䅅䅁䕁䅁䅁睁䵁䅁䅁权偁睃䅁权湄权䅁权睂䅂䅁允䅁䅁䅅䅁䙁䥁䅐煹䙆杴䄱䍄䉁䅁䅁䅂䅁䅁䅍䅄䅁䅁䅯条䅷䅁䅯儷䅯䅁䅯睢䅑䅁䅅䅁䉁䅁䅁兂畃⭒㙆䭆瘷睐杷允䅁䅁䅑䅁䑁䅁䅷䅁䭁偁䵕䅁䭁佁䬰䅁䭁佁䭷䅁䉁䅁䅁允䅁䅁䅕㌹䕴儸癧䐹䴸䅉䅅䅁䕁䅁䅁睁䵁䅁䅁权䥄睃䅁权牄权䅁权睂䅂䅁允䅁䅁䅅䅁佁䉁䅉䅁㍁䑁䅁杍睁䑁䅁䅍睁䑁䅁䅁䵁䅉䅅䅁䕁䅁䅁睁䵁䅁䅁权楃䅄䅁权灄权䅁权㥂䅂䅁允䅁䅁䅅䅁䙁䅁䅁䅁䅁捣䄵䍄䉁䅁䅁睁䅁䅁䅍䅄䅁䅁䅯眶䄰䅁䅯䅇䅙䅁䅅䅁䉁䅁䅁权㡂杂䅁䍄䉁䅁䅁䅂䅁䅁䅍䅄䅁䅁䅯睊䅳䅁䅯朷䅯䅁䅯䄷䅯䅁䅅䅁䉁䅁䅁兂䅁䅁䅁偁呢䅑杷允䅁䅁䅑䅁䑁䅁䅷䅁䭁䑁䵧䅁䭁佁䭧䅁䭁䝁䔸䅁䉁䅁䅁允䅁䅁䄴杄䅁䑁䅅杍畁䑁䅉睎㑁䅁䅁䍄䉁䅁䅁䅂䅁䅁䅍䅄䅁䅁䅯兊䅅䅁䅯权䅁䅁䅯兂䅁䅁䅅䅁䉁䅁䅁兂灄橊䥅䩲慷䅑杷允䅁䅁䅑䅁䑁䅁䅷䅁䭁䩁䱫䅁䭁佁䬰䅁䭁䡁䕯䅁䉁䅁䅁允䅁䅁䅕敨剴䉵䘶吸䴸䅉䅅䅁䑁䅁䅁睁䵁䅁䅁权䥂兄䅁权敁杂䅁允䅁䅁䅅䅁䭁䩁䝑䅁䵁䅉䅅䅁䕁䅁䅁睁䵁䅁䅁权䙃睃䅁权潄权䅁权睂䅂䅁允䅁䅁䅅䅁佁䅁䄴䅁硁䑁䅙杌㉁䑁䅙睎䅁䅁杷允䅁䅁䅑䅁䑁䅁䅷䅁䭁䩁䰰䅁䭁佁䭙䅁䭁䡁䔰䅁䉁䅁䅁允䅁䅁䅯睒䅁䅁杷允䅁䅁䅑䅁䑁䅁䅷䅁䭁䥁乣䅁䭁佁䭧䅁䭁䡁䕅䅁䉁䅁䅁允䅁䅁䄴杄䅁䑁䅉杍畁䑁䅅兎硁䅁䅁䍄䉁䅁䅁䅂䅁䅁䅍䅄䅁䅁䅯兯䅷䅁䅯朶䅯䅁䅯䅣䅑䅁䅅䅁䉁䅁䅁杄䵁䅁䅁䅍畁䑁䅧杍㑁䅁䅁䍄䉁䅁䅁䅂䅁䅁䅍䅄䅁䅁䅯术䅅䅁䅯权䅁䅁䅯䅂䅉䅁䅅䅁䉁䅁䅁兂硂児塲穯湁䅑杷允䅁䅁䅑䅁䑁䅁䅷䅁䭁乁䱷䅁䭁佁䭙䅁䭁䝁䔰䅁䉁䅁䅁允䅁䅁䅯睒䅁䅁杷允䅁䅁䅑䅁䑁䅁䅷䅁䭁䕁䴸䅁䭁佁䭙䅁䭁䥁䕕䅁䉁䅁䅁允䅁䅁䄴䅄䅁䑁䅙杌穁䑁䅅李䅁䅁杷允䅁䅁䅑䅁䑁䅁䅷䅁䭁䡁䱕䅁䭁佁䭧䅁䭁䡁䔰䅁䉁䅁䅁允䅁䅁䄴杄䅁䑁䅍兎畁䑁䅑杍ぁ䅁䅁䍄䉁䅁䅁睁䅁䅁䅍䅄䅁䅁䅯兪䅷䅁䅯杈䅙䅁䅅䅁䉁䅁䅁权䍃杂䅁䍄䉁䅁䅁䅂䅁䅁䅍䅄䅁䅁䅯兆䄰䅁䅯儶䅯䅁䅯睧䅑䅁䅅䅁䉁䅁䅁兂䅁䅁䅁䩑兲䅑杷允䅁䅁䅑䅁䑁䅁䅷䅁䭁䕁乁䅁䭁佁䭧䅁䭁䝁䔰䅁䉁䅁䅁允䅁䅁䄴杄䅁䑁䅅䅍畁䑁䅑杍㍁䅁䅁䍄䉁䅁䅁䅂䅁䅁䅍䅄䅁䅁䅯䅬䄰䅁䅯䄶䅯䅁䅯全䅑䅁䅅䅁䉁䅁䅁杄佁䅁䅁免睁䍁䄴兏ㅁ䑁䅅䅁䵁䅉䅅䅁䑁䅁䅁睁䵁䅁䅁权乃䅄䅁权流杂䅁允䅁䅁䅅䅁佁䅁䅷䅁㕁䑁䅉杌㑁䑁䅧䅁䵁䅉䅅䅁䕁䅁䅁睁䵁䅁䅁权佄睃䅁权潄权䅁权㥂䅂䅁允䅁䅁䅅䅁佁䅁䄴䅁㍁䑁䅕杌穁䑁䅑睎䅁䅁杷允䅁䅁䅑䅁䑁䅁䅷䅁䭁䕁乁䅁䭁佁䬰䅁䭁䡁䕅䅁䉁䅁䅁允䅁䅁䅕穊䥅䉲慸䐹䴸䅉䅅䅁䕁䅁䅁睁䵁䅁䅁权癁睄䅁权湄权䅁权㙂䅂䅁允䅁䅁䅅䅁䙁䥁坣挲㌷硕䅚䍄䉁䅁䅁䅂䅁䅁䅍䅄䅁䅁䅯䅏䅳䅁䅯眵䅯䅁䅯兦䅑䅁䅅䅁䉁䅁䅁兂扄堫焵䡶䙑䅑杷允䅁䅁䅑䅁䑁䅁䅷䅁䭁䍁䵣䅁䭁佁䭫䅁䭁佁䭷䅁䉁䅁䅁允䅁䅁䅕䅁䅁佁歃〷䵁䅉䅅䅁䕁䅁䅁睁䵁䅁䅁权䭂䅄䅁权湄权䅁权䙃䅂䅁允䅁䅁䅅䅁䙁䉁癳匳䝑剧䅰䍄䉁䅁䅁䅂䅁䅁䅍䅄䅁䅁䅯元䄰䅁䅯朵䅯䅁䅯兢䅑䅁䅅䅁䉁䅁䅁杄䵁䅁䅁免畁䑁䅫兎ぁ䅁䅁䍄䉁䅁䅁䅂䅁䅁䅍䅄䅁䅁䅯杹䄰䅁䅯䄶䅯䅁䅯兢䅑䅁䅅䅁䉁䅁䅁杄䵁䅁䅁免硁䍁䄴兏ㅁ䅁䅁䍄䉁䅁䅁睁䅁䅁䅍䅄䅁䅁䅯元䅳䅁䅯䅈䅙䅁䅅䅁䉁䅁䅁权䡂杂䅁䍄䉁䅁䅁䅂䅁䅁䅍䅄䅁䅁䅯䅸䄰䅁䅯䄶䅯䅁䅯䄷䅯䅁䅅䅁䉁䅁䅁杄佁䅁䅁杍睁䍁䄴䅍㉁䑁䅫䅁䵁䅉䅅䅁䕁䅁䅁睁䵁䅁䅁权㑁睃䅁权湄权䅁权瑂䅂䅁允䅁䅁䅅䅁䙁䕁桪桥畓睒䅴䍄䉁䅁䅁䅂䅁䅁䅍䅄䅁䅁䅯朶䅷䅁䅯儷䅯䅁䅯来䅑䅁䅅䅁䉁䅁䅁兂⽁噎㘶兓䡷䅑杷允䅁䅁䅍䅁䑁䅁䅷䅁䭁䍁䵅䅁䭁䉁䝯䅁䉁䅁䅁允䅁䅁䅯䅕䅣䅁杷允䅁䅁䅑䅁䑁䅁䅷䅁䭁䉁䵫䅁䭁佁䬴䅁䭁䥁䕕䅁䉁䅁䅁允䅁䅁䅕䅁䅁䥁偄欷䵁䅉䅅䅁䕁䅁䅁睁䵁䅁䅁权求䅄䅁权牄权䅁权睂䅂䅁允䅁䅁䅅䅁佁䉁䅑䅁祁䑁䅍免㍁䑁䅙兏㍁䑁䅙兎䅁䅁杷允䅁䅁䅑䅁䑁䅁䅷䅁䭁䱁乣䅁䭁佁䭳䅁䭁䥁䕕䅁䉁䅁䅁允䅁䅁䄴杅䅁䑁䅍睍ㅁ䑁䅑杍睁䑁䅁䅍䅁䅁杷允䅁䅁䅑䅁䑁䅁䅷䅁䭁䑁偁䅁䭁佁䭫䅁䭁䝁䔸䅁䉁䅁䅁允䅁䅁䅕䅁䅁䥁晄欴䵁䅉䅅䅁䕁䅁䅁睁䵁䅁䅁权呄睃䅁权煄权䅁权䑃䅂䅁允䅁䅁䅅䅁佁䅁䅷䅁睁䍁䄴睍㕁䑁䅧䅁䵁䅉䅅䅁䕁䅁䅁睁䵁䅁䅁权㡂睃䅁权畄权䅁权硂䅂䅁允䅁䅁䅅䅁䙁䅁䅁䅁䥁兂䉒䍄䉁䅁䅁䅂䅁䅁䅍䅄䅁䅁䅯免䅷䅁䅯䄶䅯䅁䅯来䅑䅁䅅䅁䉁䅁䅁杄䵁䅁䅁睎畁䑁䅙䅍硁䅁䅁䍄䉁䅁䅁䅂䅁䅁䅍䅄䅁䅁䅯䄲䅁䅁䅯充䅁䅁䅯兂䅁䅁䅅䅁䉁䅁䅁杄啁䅁䅁䅎ぁ䑁䅫䅎㕁䑁䅧䅍睁䑁䅁䅁䵁䅉䅅䅁䕁䅁䅁睁䵁䅁䅁权乃睃䅁权煄权䅁权睂䅂䅁允䅁䅁䅅䅁佁䅁䅯䅁睁䍁䄴䅏ㅁ䅁䅁䍄䉁䅁䅁䅂䅁䅁䅍䅄䅁䅁䅯䅷䅳䅁䅯朶䅯䅁䅯来䅑䅁䅅䅁䉁䅁䅁杄䵁䅁䅁䅍畁䑁䅙䅍祁䅁䅁䍄䉁䅁䅁睁䅁䅁䅍䅄䅁䅁䅯睪䄰䅁䅯杈䅙䅁䅅䅁䉁䅁䅁权䍂睂䅁䍄䉁䅁䅁䅂䅁䅁䅍䅄䅁䅁䅯兹䅳䅁䅯朵䅯䅁䅯兢䅑䅁䅅䅁䉁䅁䅁权䡂䅁䅁䍄䉁䅁䅁䅂䅁䅁䅍䅄䅁䅁䅯眹䅳䅁䅯䄶䅯䅁䅯䅣䅑䅁䅅䅁䉁䅁䅁杄䵁䅁䅁兎畁䑁䅑睍穁䅁䅁䍄䉁䅁䅁䅂䅁䅁䅍䅄䅁䅁䅯䄫䅳䅁䅯䄶䅯䅁䅯䅣䅑䅁䅅䅁䉁䅁䅁杄佁䅁䅁免硁䍁䄴杍㑁䑁䅕䅁䵁䅉䅅䅁䕁䅁䅁睁䵁䅁䅁权婂睃䅁权灄权䅁权䙃䅂䅁允䅁䅁䅅䅁䙁䅁䅁䅁允䍃䉰䍄䉁䅁䅁䅂䅁䅁䅍䅄䅁䅁䅯兹䅳䅁䅯䄶䅯䅁䅯全䅑䅁䅅䅁䉁䅁䅁权䡂䅁䅁䍄䉁䅁䅁䅂䅁䅁䅍䅄䅁䅁䅯兰䅳䅁䅯朵䅯䅁䅯䄷䅯䅁䅅䅁䉁䅁䅁权䡂䅁䅁䍄䉁䅁䅁䅂䅁䅁䅍䅄䅁䅁䅯睒䄰䅁䅯䄶䅯䅁䅯睧䅑䅁䅅䅁䉁䅁䅁杄佁䅁䅁杍祁䍁䄴免㕁䑁䅍䅁䵁䅉䅅䅁䕁䅁䅁睁䵁䅁䅁权㙂䅄䅁权煄权䅁权䙃䅂䅁允䅁䅁䅅䅁佁䅁䅯䅁睁䍁䄴睎祁䅁䅁䍄䉁䅁䅁睁䅁䅁䅍䅄䅁䅁䅯杴䅷䅁䅯䅇䅙䅁䅅䅁䉁䅁䅁权婁杂䅁䍄䉁䅁䅁睁䅁䅁䅍䅄䅁䅁䅯睓䅷䅁䅯䅈䅙䅁䅅䅁䉁䅁䅁权楂杂䅁䍄䉁䅁䅁䅂䅁䅁䅍䅄䅁䅁䅯杘䅳䅁䅯朶䅯䅁䅯睧䅑䅁䅅䅁䉁䅁䅁杄䵁䅁䅁䅍畁䑁䅅䅍穁䅁䅁䍄䉁䅁䅁䅂䅁䅁䅍䅄䅁䅁䅯杗䅳䅁䅯朶䅯䅁䅯来䅑䅁䅅䅁䉁䅁䅁杄䵁䅁䅁䅍畁䑁䅕䅎祁䅁䅁䍄䉁䅁䅁䅂䅁䅁䅍䅄䅁䅁䅯䅅䄰䅁䅯儶䅯䅁䅯䄷䅯䅁䅅䅁䉁䅁䅁兂䅁䅁䅁乁祩䅑杷允䅁䅁䅍䅁䑁䅁䅷䅁䭁佁乳䅁䭁䍁䝙䅁䉁䅁䅁允䅁䅁䄴䅄䅁䑁䅣睎畁䑁䅙杍䅁䅁杷允䅁䅁䅍䅁䑁䅁䅷䅁䭁䭁乯䅁䭁䍁䝑䅁䉁䅁䅁允䅁䅁䅯䄳䄸䅁杷允䅁䅁䅑䅁䑁䅁䅷䅁䭁䭁䱷䅁䭁佁䭧䅁䭁䡁䔰䅁䉁䅁䅁允䅁䅁䅯睒䅁䅁杷允䅁䅁䅑䅁䑁䅁䅷䅁䭁䝁䉍䅁䭁䉁䅅䅁䭁䅁䍑䅁䉁䅁䅁允䅁䅁䄴䅆䅁䑁䅉䅏㕁䑁䅕䅍睁䑁䅁䅍睁䅁䅁䍄䉁䅁䅁䅂䅁䅁䅍䅄䅁䅁䅯䅲䅳䅁䅯朷䅯䅁䅯兢䅑䅁䅅䅁䉁䅁䅁兂䅁䅁䅁䑙摷兑杷允䅁䅁䅑䅁䑁䅁䅷䅁䭁䱁䱷䅁䭁佁䬰䅁䭁䥁䕍䅁䉁䅁䅁允䅁䅁䅕牒穢搯㑒稸䴸䅉䅅䅁䕁䅁䅁睁䵁䅁䅁权㍃䅄䅁权湄权䅁权瑂䅂䅁允䅁䅁䅅䅁䙁乁橥䑣䬰砱䅆䍄䉁䅁䅁䅂䅁䅁䅍䅄䅁䅁䅯杶䅳䅁䅯䄶䅯䅁䅯睢䅑䅁䅅䅁䉁䅁䅁杄佁䅁䅁免㉁䍁䄴兎穁䑁䅣䅁䵁䅉䅅䅁䑁䅁䅁睁䵁䅁䅁权㉃䅄䅁权慁杂䅁允䅁䅁䅅䅁䭁䉁䝳䅁䵁䅉䅅䅁䕁䅁䅁睁䵁䅁䅁权汁睃䅁权浄权䅁权䙃䅂䅁允䅁䅁䅅䅁佁䅁䅷䅁穁䍁䄴杍㉁䑁䅣䅁䵁䅉䅅䅁䕁䅁䅁睁䵁䅁䅁权ㅁ睃䅁权潄权䅁权獄权䅁允䅁䅁䅅䅁佁䅁䅷䅁ぁ䍁䄴䅏ぁ䑁䅉䅁䵁䅉䅅䅁䑁䅁䅁睁䵁䅁䅁权㉃䅄䅁权捁杂䅁允䅁䅁䅅䅁䭁䙁䝯䅁䵁䅉䅅䅁䕁䅁䅁睁䵁䅁䅁权㕁䅄䅁权灄权䅁权獄权䅁允䅁䅁䅅䅁䙁䅁䅁䅁䅃䵇䅶䍄䉁䅁䅁䅂䅁䅁䅍䅄䅁䅁䅯䅧䅷䅁䅯儶䅯䅁䅯来䅑䅁䅅䅁䉁䅁䅁兂䅁䅁䅁䜰煕具杷允䅁䅁䅑䅁䑁䅁䅷䅁䭁䍁临䅁䭁佁䭯䅁䭁䝁䔰䅁䉁䅁䅁允䅁䅁䄴䅄䅁䑁䅁杌㑁䑁䅣睎䅁䅁杷允䅁䅁䅑䅁䑁䅁䅷䅁䭁䱁䵕䅁䭁佁䭯䅁䭁䝁䔸䅁䉁䅁䅁允䅁䅁䄴䅄䅁䑁䅁杌ㅁ䑁䅙兎䅁䅁杷允䅁䅁䅑䅁䑁䅁䅷䅁䭁䱁䴰䅁䭁佁䭣䅁䭁䡁䕅䅁䉁䅁䅁允䅁䅁䅕匳䝑婧䑘䕅䵁䅉䅅䅁䕁䅁䅁睁䵁䅁䅁权剃睃䅁权煄权䅁权獄权䅁允䅁䅁䅅䅁䭁䕁䅣䅁䵁䅉䅅䅁䕁䅁䅁睁䵁䅁䅁权㙁睄䅁权浄权䅁权硂䅂䅁允䅁䅁䅅䅁佁䅁䅯䅁硁䍁䄴杍ㅁ䅁䅁䍄䉁䅁䅁䅂䅁䅁䅍䅄䅁䅁䅯䅢䄰䅁䅯朵䅯䅁䅯来䅑䅁䅅䅁䉁䅁䅁杄䭁䅁䅁䅍畁䑁䅑免䅁䅁杷允䅁䅁䅑䅁䑁䅁䅷䅁䭁䱁䱁䅁䭁佁䭯䅁䭁䡁䕯䅁䉁䅁䅁允䅁䅁䄴䅄䅁䑁䅁杌ㅁ䑁䅅免䅁䅁杷允䅁䅁䅑䅁䑁䅁䅷䅁䭁䱁䱉䅁䭁佁䭯䅁䭁䡁䕯䅁䉁䅁䅁允䅁䅁䄴权䅁䑁䅁杌ㅁ䑁䅑䅁䵁䅉䅅䅁䕁䅁䅁睁䵁䅁䅁权い䅄䅁权浄权䅁权㥂䅂䅁允䅁䅁䅅䅁佁䅁䅷䅁祁䍁䄴䅎㕁䑁䅧䅁䵁䅉䅅䅁䕁䅁䅁睁䵁䅁䅁权㡄䅄䅁权煄权䅁权䑃䅂䅁允䅁䅁䅅䅁佁䅁䅯䅁睁䍁䄴睍㕁䅁䅁䍄䉁䅁䅁睁䅁䅁䅍䅄䅁䅁䅯眵䅳䅁䅯杈䅙䅁䅅䅁䉁䅁䅁权䍃杂䅁䍄䉁䅁䅁䅂䅁䅁䅍䅄䅁䅁䅯䄫䅳䅁䅯朶䅯䅁䅯兢䅑䅁䅅䅁䉁䅁䅁杄䵁䅁䅁䅍畁䑁䅫睎㑁䅁䅁䍄䉁䅁䅁睁䅁䅁䅍䅄䅁䅁䅯䄶䅳䅁䅯杈䅙䅁䅅䅁䉁䅁䅁权㍁杂䅁䍄䉁䅁䅁䅂䅁䅁䅍䅄䅁䅁䅯杸䅷䅁䅯眶䅯䅁䅯睧䅑䅁䅅䅁䉁䅁䅁杄十䅁䅁䅎㍁䑁䅕兏㕁䑁䅁䅍睁䅁䅁䍄䉁䅁䅁䅂䅁䅁䅍䅄䅁䅁䅯杳䅳䅁䅯䄶䅯䅁䅯兢䅑䅁䅅䅁䉁䅁䅁杄佁䅁䅁杍㍁䍁䄴杍祁䑁䅑䅁䵁䅉䅅䅁䕁䅁䅁睁䵁䅁䅁权㡁䅄䅁权牄权䅁权療䅂䅁允䅁䅁䅅䅁佁䉁䅉䅁㍁䑁䅅䅎穁䑁䅙䅍睁䑁䅁䅁䵁䅉䅅䅁䕁䅁䅁睁䵁䅁䅁权呄䅄䅁权潄权䅁权睂䅂䅁允䅁䅁䅅䅁佁䅁䄴䅁㉁䑁䅉杌㕁䑁䅁兎䅁䅁杷允䅁䅁䅑䅁䑁䅁䅷䅁䭁乁䵧䅁䭁佁䭣䅁䭁䡁䕁䅁䉁䅁䅁允䅁䅁䅕杖琴灳瘳啄䵁䅉䅅䅁䑁䅁䅁睁䵁䅁䅁权瑃睃䅁权奁杂䅁允䅁䅁䅅䅁䭁䉁䝫䅁䵁䅉䅅䅁䕁䅁䅁睁䵁䅁䅁权ㅂ睃䅁权浄权䅁权䑃䅂䅁允䅁䅁䅅䅁佁䅁䅷䅁硁䍁䄴䅍祁䑁䅅䅁䵁䅉䅅䅁䕁䅁䅁睁䵁䅁䅁权ㅄ睃䅁权牄权䅁权療䅂䅁允䅁䅁䅅䅁佁䉁䅉䅁祁䑁䅫䅏㉁䑁䅣李睁䑁䅫䅁䵁䅉䅅䅁䑁䅁䅁睁䵁䅁䅁权剃兄䅁权敁杂䅁允䅁䅁䅅䅁䭁䙁䝑䅁䵁䅉䅅䅁䕁䅁䅁睁䵁䅁䅁权浂睃䅁权畄权䅁权睂䅂䅁允䅁䅁䅅䅁䙁䅁䅁䅁䅄癩䄷䍄䉁䅁䅁䅂䅁䅁䅍䅄䅁䅁䅯充䄰䅁䅯儶䅯䅁䅯睧䅑䅁䅅䅁䉁䅁䅁兂䅁䅁䅁䡧䵦䅑杷允䅁䅁䅑䅁䑁䅁䅷䅁䭁偁䱳䅁䭁佁䭯䅁䭁䡁䕅䅁䉁䅁䅁允䅁䅁䄴䅄䅁䑁䅁杌硁䑁䅉䅎䅁䅁杷允䅁䅁䅑䅁䑁䅁䅷䅁䭁䅁䵯䅁䭁佁䭣䅁䭁䡁䔰䅁䉁䅁䅁允䅁䅁䅯睒䅁䅁杷允䅁䅁䅍䅁䑁䅁䅷䅁䭁䉁䱫䅁䭁䉁䜴䅁䉁䅁䅁允䅁䅁䅯䅬䅯䅁杷允䅁䅁䅑䅁䑁䅁䅷䅁䭁䅁䰸䅁䭁佁䭧䅁䭁佁䭷䅁䉁䅁䅁允䅁䅁䄴杄䅁䑁䅅杍畁䑁䅉李ㅁ䅁䅁䍄䉁䅁䅁䅂䅁䅁䅍䅄䅁䅁䅯䅭䅳䅁䅯眶䅯䅁䅯睧䅑䅁䅅䅁䉁䅁䅁杄啁䅁䅁杍㉁䑁䅍李㑁䑁䅕睎ぁ䑁䅍䅁䵁䅉䅅䅁䕁䅁䅁睁䵁䅁䅁权偁睃䅁权潄权䅁权療䅂䅁允䅁䅁䅅䅁佁䅁䄴䅁硁䑁䅅杌ぁ䑁䅫李䅁䅁杷允䅁䅁䅑䅁䑁䅁䅷䅁䭁䙁䱷䅁䭁佁䬴䅁䭁䥁䕕䅁䉁䅁䅁允䅁䅁䅕䅁䅁䅁癃唫䵁䅉䅅䅁䕁䅁䅁睁䵁䅁䅁权畃睃䅁权瑄权䅁权硂䅂䅁允䅁䅁䅅䅁䙁偁潙䥘䌯改⽑䍄䉁䅁䅁䅂䅁䅁䅍䅄䅁䅁䅯杷䅳䅁䅯儷䅯䅁䅯䅣䅑䅁䅅䅁䉁䅁䅁兂㕁䵴㉨灶㠯睐杷允䅁䅁䅑䅁䑁䅁䅷䅁䭁䑁䵧䅁䭁佁䭧䅁䭁䡁䔰䅁䉁䅁䅁允䅁䅁䄴杄䅁䑁䅅免畁䑁䅑睎㑁䅁䅁䍄䉁䅁䅁䅂䅁䅁䅍䅄䅁䅁䅯儹䅳䅁䅯䄶䅯䅁䅯兦䅑䅁䅅䅁䉁䅁䅁杄䵁䅁䅁李畁䑁䅫李㉁䅁䅁䍄䉁䅁䅁䅂䅁䅁䅍䅄䅁䅁䅯睢䅳䅁䅯儶䅯䅁䅯全䅑䅁䅅䅁䉁䅁䅁兂䅁䅁䅁䥁䩺䅑杷允䅁䅁䅑䅁䑁䅁䅷䅁䭁䵁䵅䅁䭁佁䭫䅁䭁䝁䔸䅁䉁䅁䅁允䅁䅁䅕䅁䅁佁橄唴䵁䅉䅅䅁䕁䅁䅁睁䵁䅁䅁权敂睃䅁权煄权䅁权療䅂䅁允䅁䅁䅅䅁佁䅁䅧䅁睁䍁䄴免䅁䅁杷允䅁䅁䅑䅁䑁䅁䅷䅁䭁䥁䱫䅁䭁佁䭣䅁䭁佁䭷䅁䉁䅁䅁允䅁䅁䅕橱䕆䝈估稸䴸䅉䅅䅁䕁䅁䅁睁䵁䅁䅁权佃睃䅁权畄权䅁权硂䅂䅁允䅁䅁䅅䅁䙁䅁䅁䅁䅁⭡䅸䍄䉁䅁䅁䅂䅁䅁䅍䅄䅁䅁䅯䅎䄰䅁䅯眶䅯䅁䅯䅣䅑䅁䅅䅁䉁䅁䅁杄十䅁䅁睍穁䑁䅁兏ㅁ䑁䅁䅍睁䅁䅁䍄䉁䅁䅁䅂䅁䅁䅍䅄䅁䅁䅯兕䅷䅁䅯朶䅯䅁䅯兣䅑䅁䅅䅁䉁䅁䅁杄䵁䅁䅁免畁䑁䅁兏㉁䅁䅁䍄䉁䅁䅁䅂䅁䅁䅍䅄䅁䅁䅯杕䅷䅁䅯朶䅯䅁䅯兣䅑䅁䅅䅁䉁䅁䅁杄䵁䅁䅁䅍畁䑁䅣兎硁䅁䅁䍄䉁䅁䅁䅂䅁䅁䅍䅄䅁䅁䅯兲䅳䅁䅯睈䅙䅁䅯䅉䅙䅁䅅䅁䉁䅁䅁权敃睂䅁䍄䉁䅁䅁䅂䅁䅁䅍䅄䅁䅁䅯眸䅳䅁䅯儶䅯䅁䅯兦䅑䅁䅅䅁䉁䅁䅁兂䅁䅁䅁䑉煶䅑杷允䅁䅁䅑䅁䑁䅁䅷䅁䭁䝁䵫䅁䭁佁䬰䅁䭁佁䭷䅁䉁䅁䅁允䅁䅁䅯睒䅁䅁杷允䅁䅁䅍䅁䑁䅁䅷䅁䭁䑁䱅䅁䭁䉁䝧䅁䉁䅁䅁允䅁䅁䅯兇䅙䅁杷允䅁䅁䅑䅁䑁䅁䅷䅁䭁䑁偁䅁䭁佁䬴䅁䭁䥁䕕䅁䉁䅁䅁允䅁䅁䅕䅁䅁䝁⭁欷䵁䅉䅅䅁䑁䅁䅁睁䵁䅁䅁权硁睃䅁权捁杂䅁允䅁䅁䅅䅁䭁䙁䝯䅁䵁䅉䅅䅁䕁䅁䅁睁䵁䅁䅁权䍁䅄䅁权浄权䅁权療䅂䅁允䅁䅁䅅䅁佁䅁䅯䅁睁䍁䄴李㉁䅁䅁䍄䉁䅁䅁䅂䅁䅁䅍䅄䅁䅁䅯䄫䅯䅁䅯朷䅯䅁䅯睢䅑䅁䅅䅁䉁䅁䅁兂䅁䅁䅁䅁慃䅑杷允䅁䅁䅑䅁䑁䅁䅷䅁䭁䅁䵅䅁䭁佁䭯䅁䭁䡁䔰䅁䉁䅁䅁允䅁䅁䄴䅄䅁䑁䅁杌穁䑁䅉䅏䅁䅁杷允䅁䅁䅍䅁䑁䅁䅷䅁䭁䑁䱅䅁䭁䉁䜴䅁䉁䅁䅁允䅁䅁䅯䅘䅙䅁杷允䅁䅁䅍䅁䑁䅁䅷䅁䭁䑁䰰䅁䭁䍁䝑䅁䉁䅁䅁允䅁䅁䅯䅅䅑䅁杷允䅁䅁䅑䅁䑁䅁䅷䅁䭁佁䱉䅁䭁佁䬴䅁䭁䡁䔰䅁䉁䅁䅁允䅁䅁䅕䅁䅁䅁浄㡳䵁䅉䅅䅁䕁䅁䅁睁䵁䅁䅁权䕄兄䅁权煄权䅁权㥂䅂䅁允䅁䅁䅅䅁佁䅁䅷䅁睁䍁䄴䅏ぁ䑁䅉䅁䵁䅉䅅䅁䕁䅁䅁睁䵁䅁䅁权䍄睃䅁权潄权䅁权䑃䅂䅁允䅁䅁䅅䅁佁䅁䅷䅁㕁䍁䄴李硁䑁䅕䅁䵁䅉䅅䅁䕁䅁䅁睁䵁䅁䅁权歄睃䅁权潄权䅁权療䅂䅁允䅁䅁䅅䅁佁䅁䄴䅁硁䑁䅕杌㉁䑁䅕杍䅁䅁杷允䅁䅁䅑䅁䑁䅁䅷䅁䭁䙁䵅䅁䭁佁䭧䅁䭁䥁䕕䅁䉁䅁䅁允䅁䅁䄴杄䅁䑁䅅睎畁䑁䅙䅎祁䅁䅁䍄䉁䅁䅁䅂䅁䅁䅍䅄䅁䅁䅯共䅳䅁䅯朵䅯䅁䅯睢䅑䅁䅅䅁䉁䅁䅁杄䕁䅁䅁免䅁䅁杷允䅁䅁䅑䅁䑁䅁䅷䅁䭁䉁䵅䅁䭁䉁䜸䅁䭁䍁䝁䅁䉁䅁䅁允䅁䅁䅯䅅䅣䅁杷允䅁䅁䅑䅁䑁䅁䅷䅁䭁䅁䵫䅁䭁佁䭧䅁䭁䝁䔰䅁䉁䅁䅁允䅁䅁䄴䅄䅁䑁䅙杌㉁䑁䅧李䅁䅁杷允䅁䅁䅑䅁䑁䅁䅷䅁䭁䙁䵉䅁䭁佁䭧䅁䭁䥁䕕䅁䉁䅁䅁允䅁䅁䄴杄䅁䑁䅅睍畁䑁䅉兎ぁ䅁䅁䍄䉁䅁䅁䅂䅁䅁䅍䅄䅁䅁䅯睍䅳䅁䅯朶䅯䅁䅯来䅑䅁䅅䅁䉁䅁䅁杄䵁䅁䅁䅍畁䑁䅍䅏硁䅁䅁䍄䉁䅁䅁䅂䅁䅁䅍䅄䅁䅁䅯兕䅳䅁䅯朵䅯䅁䅯睢䅑䅁䅅䅁䉁䅁䅁权䡂䅁䅁䍄䉁䅁䅁䅂䅁䅁䅍䅄䅁䅁䅯睯䅳䅁䅯儷䅯䅁䅯兣䅑䅁䅅䅁䉁䅁䅁兂㙄浦㡱䩤㑎睐杷允䅁䅁䅍䅁䑁䅁䅷䅁䭁䙁临䅁䭁䉁䝷䅁䉁䅁䅁允䅁䅁䅯共䅧䅁杷允䅁䅁䅑䅁䑁䅁䅷䅁䭁偁䅯䅁䭁䅁䅯䅁䭁䅁䍑䅁䉁䅁䅁允䅁䅁䅕䥕堲桢䑋䐶䴸䅉䅅䅁䕁䅁䅁睁䵁䅁䅁权⭄权䅁权煄权䅁权療䅂䅁允䅁䅁䅅䅁佁䅁䅷䅁睁䍁䄴免睁䑁䅙䅁䵁䅉䅅䅁䕁䅁䅁睁䵁䅁䅁权䝁䅄䅁权潄权䅁权睂䅂䅁允䅁䅁䅅䅁佁䅁䄴䅁祁䑁䅅杌㕁䑁䅕睍䅁䅁杷允䅁䅁䅑䅁䑁䅁䅷䅁䭁䙁䵍䅁䭁佁䭣䅁䭁䥁䕕䅁䉁䅁䅁允䅁䅁䅕歲桦桥畓ぁ䵁䅉䅅䅁䕁䅁䅁睁䵁䅁䅁权㝁允䅁权䭁䅁䅁权䙁䅁䅁允䅁䅁䅅䅁䙁䥁牘払敧全䄵䍄䉁䅁䅁䅂䅁䅁䅍䅄䅁䅁䅯睷䅳䅁䅯朷䅯䅁䅯兣䅑䅁䅅䅁䉁䅁䅁兂䅁䅁䅁䍁乢䅑杷允䅁䅁䅑䅁䑁䅁䅷䅁䭁乁䰴䅁䭁佁䬴䅁䭁䝁䔰䅁䉁䅁䅁允䅁䅁䅕䅁䅁䭁㥂唴䵁䅉䅅䅁䕁䅁䅁睁䵁䅁䅁权汁睃䅁权灄权䅁权硂䅂䅁允䅁䅁䅅䅁䙁䅁䅁䅁䅁㥁䅎䍄䉁䅁䅁䅂䅁䅁䅍䅄䅁䅁䅯䄳䅳䅁䅯儷䅯䅁䅯来䅑䅁䅅䅁䉁䅁䅁兂㙂䅑⭢牏䨳睐杷允䅁䅁䅑䅁䑁䅁䅷䅁䭁䙁䵳䅁䭁佁䭧䅁䭁䥁䕕䅁䉁䅁䅁允䅁䅁䄴䅄䅁䑁䅙杌硁䑁䅁李䅁䅁杷允䅁䅁䅑䅁䑁䅁䅷䅁䭁䑁䱍䅁䭁佁䭧䅁䭁䡁䕯䅁䉁䅁䅁允䅁䅁䄴杄䅁䑁䅅睍畁䑁䅕李ぁ䅁䅁䍄䉁䅁䅁䅂䅁䅁䅍䅄䅁䅁䅯兑䅷䅁䅯眶䅯䅁䅯全䅑䅁䅅䅁䉁䅁䅁杄十䅁䅁兏睁䑁䅣李硁䑁䅑䅏ㅁ䅁䅁䍄䉁䅁䅁睁䅁䅁䅍䅄䅁䅁䅯杘䄰䅁䅯杈䅙䅁䅅䅁䉁䅁䅁权灃䅃䅁䍄䉁䅁䅁䅂䅁䅁䅍䅄䅁䅁䅯杚䅳䅁䅯儶䅯䅁䅯来䅑䅁䅅䅁䉁䅁䅁兂䅁䅁䅁䙁䬷䅑杷允䅁䅁䅑䅁䑁䅁䅷䅁䭁偁䵷䅁䭁佁䭧䅁䭁䡁䔰䅁䉁䅁䅁允䅁䅁䄴杄䅁䑁䅉䅍畁䑁䅑睎ㅁ䅁䅁䍄䉁䅁䅁䅂䅁䅁䅍䅄䅁䅁䅯䅙䅳䅁䅯眶䅯䅁䅯全䅑䅁䅅䅁䉁䅁䅁杄啁䅁䅁免㑁䑁䅧兎睁䑁䅅李ぁ䑁䅉䅁䵁䅉䅅䅁䕁䅁䅁睁䵁䅁䅁权畁䅄䅁权煄权䅁权療䅂䅁允䅁䅁䅅䅁䭁䕁䅣䅁䵁䅉䅅䅁䕁䅁䅁睁䵁䅁䅁权㑂䅄䅁权畄权䅁权睂䅂䅁允䅁䅁䅅䅁䙁䅁䅁䅁䅂⭕䅚䍄䉁䅁䅁䅂䅁䅁䅍䅄䅁䅁䅯关䄰䅁䅯䄶䅯䅁䅯兣䅑䅁䅅䅁䉁䅁䅁权䡂䅁䅁䍄䉁䅁䅁䅂䅁䅁䅍䅄䅁䅁䅯睌䅷䅁䅯朶䅯䅁䅯睢䅑䅁䅅䅁䉁䅁䅁杄䵁䅁䅁䅍畁䑁䅙兎ぁ䅁䅁䍄䉁䅁䅁䅂䅁䅁䅍䅄䅁䅁䅯兩䅷䅁䅯䄶䅯䅁䅯睧䅑䅁䅅䅁䉁䅁䅁杄䵁䅁䅁兏畁䑁䅑睎㍁䅁䅁䍄䉁䅁䅁睁䅁䅁䅍䅄䅁䅁䅯杘䄰䅁䅯杊䅙䅁䅅䅁䉁䅁䅁杄佁䅁䅁免睁䑁䅧杌㉁䑁䅫䅁䵁䅉䅅䅁䕁䅁䅁睁䵁䅁䅁权㑂䅁䅁权灄权䅁权䑃䅂䅁允䅁䅁䅅䅁䙁䅁䅁䅁睂癌䅴䍄䉁䅁䅁䅂䅁䅁䅍䅄䅁䅁䅯眸䅳䅁䅯儶䅯䅁䅯兢䅑䅁䅅䅁䉁䅁䅁兂䅁䅁䅁䕷慪䅑杷允䅁䅁䅑䅁䑁䅁䅷䅁䭁䉁䱯䅁䭁佁䭳䅁䭁䡁䕁䅁䉁䅁䅁允䅁䅁䄴䅆䅁䑁䅅杍㑁䑁䅉杍㍁䑁䅅杍㍁䅁䅁䍄䉁䅁䅁䅂䅁䅁䅍䅄䅁䅁䅯䅰䅷䅁䅯眶䅯䅁䅯兣䅑䅁䅅䅁䉁䅁䅁杄啁䅁䅁免穁䑁䅑睎㑁䑁䅅杍㑁䑁䅙䅁䵁䅉䅅䅁䕁䅁䅁睁䵁䅁䅁权扁睃䅁权牄权䅁权睂䅂䅁允䅁䅁䅅䅁佁䉁䅑䅁硁䑁䅉睍睁䑁䅣睎㍁䑁䅫䅎䅁䅁杷允䅁䅁䅑䅁䑁䅁䅷䅁䭁䵁䱧䅁䭁佁䭫䅁䭁䥁䕕䅁䉁䅁䅁允䅁䅁䅕䅁䅁䅁獄〰䵁䅉䅅䅁䕁䅁䅁睁䵁䅁䅁权噁兄䅁权畄权䅁权䙃䅂䅁允䅁䅁䅅䅁䙁䅁䅁䅁䅂摹䄱䍄䉁䅁䅁䅂䅁䅁䅍䅄䅁䅁䅯睋䅷䅁䅯眶䅯䅁䅯䅣䅑䅁䅅䅁䉁䅁䅁杄十䅁䅁杍硁䑁䅅䅍㑁䑁䅁免睁䅁䅁䍄䉁䅁䅁䅂䅁䅁䅍䅄䅁䅁䅯杈䅳䅁䅯儷䅯䅁䅯全䅑䅁䅅䅁䉁䅁䅁兂摄砳瑆湔㍐睐杷允䅁䅁䅑䅁䑁䅁䅷䅁䭁䱁䰸䅁䭁佁䭳䅁䭁䥁䕕䅁䉁䅁䅁允䅁䅁䄴杅䅁䑁䅑䅎硁䑁䅑免㕁䑁䅣睍䅁䅁杷允䅁䅁䅑䅁䑁䅁䅷䅁䭁䭁䱣䅁䭁佁䬰䅁䭁䡁䕯䅁䉁䅁䅁允䅁䅁䅕敥浫免獩樹䴸䅉䅅䅁䕁䅁䅁睁䵁䅁䅁权偃兄䅁权灄权䅁权㙂䅂䅁允䅁䅁䅅䅁䙁䅁䅁䅁杄⭙䅲䍄䉁䅁䅁睁䅁䅁䅍䅄䅁䅁䅯睗䄰䅁䅯䅇䅙䅁䅅䅁䉁䅁䅁权䕂杂䅁䍄䉁䅁䅁睁䅁䅁䅍䅄䅁䅁䅯元䅷䅁䅯䅊䅙䅁䅅䅁䉁䅁䅁权摂杄䅁䍄䉁䅁䅁䅂䅁䅁䅍䅄䅁䅁䅯眰䅳䅁䅯儶䅯䅁䅯兣䅑䅁䅅䅁䉁䅁䅁兂䅁䅁䅁䥁䕌䅑杷允䅁䅁䅑䅁䑁䅁䅷䅁䭁䝁䱫䅁䭁佁䭧䅁䭁䥁䕕䅁䉁䅁䅁允䅁䅁䄴䅄䅁䑁䅣杌㑁䑁䅍杍䅁䅁杷允䅁䅁䅑䅁䑁䅁䅷䅁䭁䡁䱯䅁䭁佁䬴䅁䭁䝁䔰䅁䉁䅁䅁允䅁䅁䅕䅁䅁䅁䅂ぶ䵁䅉䅅䅁䕁䅁䅁睁䵁䅁䅁权慁䅄䅁权畄权䅁权瑂䅂䅁允䅁䅁䅅䅁䙁䅁䅁䅁杂昳䅒䍄䉁䅁䅁䅂䅁䅁䅍䅄䅁䅁䅯充䅳䅁䅯䄶䅯䅁䅯来䅑䅁䅅䅁䉁䅁䅁杄佁䅁䅁杍㕁䍁䄴兏穁䑁䅕䅁䵁䅉䅅䅁䕁䅁䅁睁䵁䅁䅁权㑃睃䅁权煄权䅁权療䅂䅁允䅁䅁䅅䅁佁䅁䅷䅁硁䍁䄴李㑁䑁䅧䅁䵁䅉䅅䅁䕁䅁䅁睁䵁䅁䅁权睁睃䅁权浄权䅁权硂䅂䅁允䅁䅁䅅䅁佁䅁䅷䅁硁䍁䄴兎㕁䑁䅙䅁䵁䅉䅅䅁䕁䅁䅁睁䵁䅁䅁权煂睃䅁权潄权䅁权䙃䅂䅁允䅁䅁䅅䅁佁䅁䄴䅁硁䑁䅉杌ぁ䑁䅧䅎䅁䅁杷允䅁䅁䅍䅁䑁䅁䅷䅁䭁䡁䴸䅁䭁䉁䜴䅁䉁䅁䅁允䅁䅁䅯䅘䅙䅁杷允䅁䅁䅑䅁䑁䅁䅷䅁䭁䭁䵙䅁䭁佁䭫䅁䭁佁䭷䅁䉁䅁䅁允䅁䅁䅕䅁䅁䅁潄唴䵁䅉䅅䅁䕁䅁䅁睁䵁䅁䅁权十睃䅁权潄权䅁权㥂䅂䅁允䅁䅁䅅䅁佁䅁䅷䅁硁䍁䄴兏㑁䑁䅫䅁䵁䅉䅅䅁䕁䅁䅁睁䵁䅁䅁权祄兄䅁权湄权䅁权㥂䅂䅁允䅁䅁䅅䅁䙁䑁䬰㘱睎剶䄹䍄䉁䅁䅁䅂䅁䅁䅍䅄䅁䅁䅯睬䅳䅁䅯朶䅯䅁䅯睧䅑䅁䅅䅁䉁䅁䅁杄䵁䅁䅁免畁䑁䅍兎穁䅁䅁䍄䉁䅁䅁䅂䅁䅁䅍䅄䅁䅁䅯䅺䅳䅁䅯䄶䅯䅁䅯兣䅑䅁䅅䅁䉁䅁䅁杄佁䅁䅁免硁䍁䄴䅏ぁ䑁䅧䅁䵁䅉䅅䅁䑁䅁䅁睁䵁䅁䅁权呂兄䅁权流杂䅁允䅁䅁䅅䅁佁䅁䅷䅁㕁䑁䅣杌㕁䑁䅙䅁䵁䅉䅅䅁䕁䅁䅁睁䵁䅁䅁权畃睃䅁权瑄权䅁权瑂䅂䅁允䅁䅁䅅䅁䙁䅁獩䙈歰⭏⽍䍄䉁䅁䅁䅂䅁䅁䅍䅄䅁䅁䅯全䅳䅁䅯朶䅯䅁䅯兢䅑䅁䅅䅁䉁䅁䅁杄䵁䅁䅁䅍畁䑁䅕免ㅁ䅁䅁䍄䉁䅁䅁䅂䅁䅁䅍䅄䅁䅁䅯䅭䅳䅁䅯眶䅯䅁䅯全䅑䅁䅅䅁䉁䅁䅁杄啁䅁䅁杍㉁䑁䅑䅍㕁䑁䅑䅍㉁䑁䅅䅁䵁䅉䅅䅁䕁䅁䅁睁䵁䅁䅁权敂兄䅁权湄权䅁权獄权䅁允䅁䅁䅅䅁䙁䥁畨䑏啪兙䄵䍄䉁䅁䅁䅂䅁䅁䅍䅄䅁䅁䅯党䄰䅁䅯朷䅯䅁䅯睢䅑䅁䅅䅁䉁䅁䅁兂䅁䅁䅁䉁祈䅑杷允䅁䅁䅑䅁䑁䅁䅷䅁䭁乁䱷䅁䭁佁䭳䅁䭁䝁䔰䅁䉁䅁䅁允䅁䅁䄴杅䅁䑁䅅兏睁䑁䅅兏㍁䑁䅑兏䅁䅁杷允䅁䅁䅑䅁䑁䅁䅷䅁䭁佁䱳䅁䭁佁䭙䅁䭁佁䭷䅁䉁䅁䅁允䅁䅁䅯睒䅁䅁杷允䅁䅁䅍䅁䑁䅁䅷䅁䭁䍁䵑䅁䭁䉁䜴䅁䉁䅁䅁允䅁䅁䅯䅓䅙䅁杷允䅁䅁䅑䅁䑁䅁䅷䅁䭁佁䵳䅁䭁佁䬰䅁䭁䡁䕯䅁䉁䅁䅁允䅁䅁䅕䅁䅁䅁䅁䅁䵁䅉䅅䅁䕁䅁䅁睁䵁䅁䅁权坄睃䅁权瑄权䅁权睂䅂䅁允䅁䅁䅅䅁䙁佁汏㡭村偳⽧䍄䉁䅁䅁䅂䅁䅁䅍䅄䅁䅁䅯末䅯䅁䅯儷䅯䅁䅯䄷䅯䅁䅅䅁䉁䅁䅁兂䭁㘱睎児橲睐杷允䅁䅁䅑䅁䑁䅁䅷䅁䭁䍁䵑䅁䭁䉁䜸䅁䭁䍁䝁䅁䉁䅁䅁允䅁䅁䅯杘䄴䅁杷允䅁䅁䅍䅁䑁䅁䅷䅁䭁䍁䵑䅁䭁䍁䝑䅁䉁䅁䅁允䅁䅁䅯䅅䅑䅁杷允䅁䅁䅑䅁䑁䅁䅷䅁䭁䝁䱁䅁䭁佁䭳䅁䭁䝁䔸䅁䉁䅁䅁允䅁䅁䄴䅆䅁䑁䅅䅏㑁䑁䅙䅍㑁䑁䅣睎㍁䅁䅁䍄䉁䅁䅁䅂䅁䅁䅍䅄䅁䅁䅯䄰䅳䅁䅯眵䅯䅁䅯来䅑䅁䅅䅁䉁䅁䅁兂獄来橂䝴㙶睐杷允䅁䅁䅑䅁䑁䅁䅷䅁䭁䭁䵅䅁䭁佁䭯䅁䭁䡁䔰䅁䉁䅁䅁允䅁䅁䄴䅄䅁䑁䅁杌㍁䑁䅑兏䅁䅁杷允䅁䅁䅑䅁䑁䅁䅷䅁䭁䑁䱷䅁䭁佁䭯䅁䭁䡁䕁䅁䉁䅁䅁允䅁䅁䄴䅄䅁䑁䅁杌ㅁ䑁䅁杍䅁䅁杷允䅁䅁䅑䅁䑁䅁䅷䅁䭁䡁䄸䅁䭁䅁䅯䅁䭁䅁䍑䅁䉁䅁䅁允䅁䅁䅕㡪ㅌ䙋偷商䵁䅉䅅䅁䕁䅁䅁睁䵁䅁䅁权十䅄䅁权湄权䅁权㥂䅂䅁允䅁䅁䅅䅁䙁䉁䕫杖琴桍䅶䍄䉁䅁䅁睁䅁䅁䅍䅄䅁䅁䅯睊䄰䅁䅯杇䅙䅁䅅䅁䉁䅁䅁权䱂杂䅁䍄䉁䅁䅁䅂䅁䅁䅍䅄䅁䅁䅯儫䅯䅁䅯朵䅯䅁䅯睢䅑䅁䅅䅁䉁䅁䅁杄䵁䅁䅁免畁䑁䅅兏㍁䅁䅁䍄䉁䅁䅁䅂䅁䅁䅍䅄䅁䅁䅯杧䅷䅁䅯眵䅯䅁䅯兢䅑䅁䅅䅁䉁䅁䅁兂䙁㙳坌㐷⽳䅑杷允䅁䅁䅑䅁䑁䅁䅷䅁䭁䭁乧䅁䭁佁䭯䅁䭁䥁䕍䅁䉁䅁䅁允䅁䅁䄴䅄䅁䑁䅁杌㉁䑁䅕睍䅁䅁杷允䅁䅁䅍䅁䑁䅁䅷䅁䭁䍁乣䅁䭁䉁䝷䅁䉁䅁䅁允䅁䅁䅯䄵䅙䅁杷允䅁䅁䅍䅁䑁䅁䅷䅁䭁䕁乣䅁䭁䍁䝑䅁䉁䅁䅁允䅁䅁䅯剆䅁䅁杷允䅁䅁䅑䅁䑁䅁䅷䅁䭁䅁䴴䅁䭁佁䭳䅁䭁佁䭷䅁䉁䅁䅁允䅁䅁䄴䅆䅁䑁䅅䅎硁䑁䅉杍睁䑁䅁䅍睁䅁䅁䍄䉁䅁䅁䅂䅁䅁䅍䅄䅁䅁䅯兑䅳䅁䅯朷䅯䅁䅯兦䅑䅁䅅䅁䉁䅁䅁兂䅁䅁䅁䡁捃䅑杷允䅁䅁䅑䅁䑁䅁䅷䅁䭁乁䱁䅁䭁佁䭙䅁䭁䡁䕅䅁䉁䅁䅁允䅁䅁䄴䅄䅁䑁䅑杌ㅁ䑁䅅免䅁䅁杷允䅁䅁䅍䅁䑁䅁䅷䅁䭁佁乫䅁䭁䉁䝷䅁䉁䅁䅁允䅁䅁䅯杋䅙䅁杷允䅁䅁䅑䅁䑁䅁䅷䅁䭁偁䭉䅁䭁佁䭙䅁䭁佁䭷䅁䉁䅁䅁允䅁䅁䄴䅄䅁䑁䅅杌硁䑁䅁兎䅁䅁杷允䅁䅁䅑䅁䑁䅁䅷䅁䭁䵁䱧䅁䭁佁䬴䅁䭁䡁䕁䅁䉁䅁䅁允䅁䅁䅕䅁䅁䅁桃㠰䵁䅉䅅䅁䕁䅁䅁睁䵁䅁䅁权畁䅄䅁权牄权䅁权䑃䅂䅁允䅁䅁䅅䅁佁䉁䅉䅁穁䑁䅑睍ぁ䑁䅑李祁䑁䅣䅁䵁䅉䅅䅁䕁䅁䅁睁䵁䅁䅁权桂兄䅁权浄权䅁权獄权䅁允䅁䅁䅅䅁佁䅁䄴䅁硁䑁䅉杌㍁䑁䅅兏䅁䅁杷允䅁䅁䅑䅁䑁䅁䅷䅁䭁䍁䴸䅁䭁佁䭳䅁䭁䥁䕍䅁䉁䅁䅁允䅁䅁䄴䅆䅁䑁䅍睍祁䑁䅉兏㉁䑁䅧睎㕁䅁䅁䍄䉁䅁䅁睁䅁䅁䅍䅄䅁䅁䅯睊䄰䅁䅯杈䅙䅁䅅䅁䉁䅁䅁权歄杂䅁䍄䉁䅁䅁䅂䅁䅁䅍䅄䅁䅁䅯睲䅷䅁䅯眵䅯䅁䅯䄷䅯䅁䅅䅁䉁䅁䅁兂獂硷䘱栰猳睶杷允䅁䅁䅑䅁䑁䅁䅷䅁䭁偁䭑䅁䭁佁䬴䅁䭁䡁䕁䅁䉁䅁䅁允䅁䅁䅕䅁䅁䭁敄〸䵁䅉䅅䅁䕁䅁䅁睁䵁䅁䅁权杂睃䅁权湄权䅁权硂䅂䅁允䅁䅁䅅䅁䙁佁捚呁潢睏䅚䍄䉁䅁䅁睁䅁䅁䅍䅄䅁䅁䅯䅵䅷䅁䅯杇䅙䅁䅅䅁䉁䅁䅁权楂杂䅁䍄䉁䅁䅁䅂䅁䅁䅍䅄䅁䅁䅯允䅳䅁䅯儶䅯䅁䅯睢䅑䅁䅅䅁䉁䅁䅁兂䅁䅁䅁佁㑥䅑杷允䅁䅁䅑䅁䑁䅁䅷䅁䭁䝁䴰䅁䭁佁䬰䅁䭁䡁䕅䅁䉁䅁䅁允䅁䅁䅕匰扌堫焵䑶䴸䅉䅅䅁䕁䅁䅁睁䵁䅁䅁权ㅂ䅄䅁权牄权䅁权㥂䅂䅁允䅁䅁䅅䅁佁䉁䅉䅁㍁䑁䅉兎㕁䑁䅍睎㍁䑁䅍䅁䵁䅉䅅䅁䕁䅁䅁睁䵁䅁䅁权癃䅄䅁权煄权䅁权㥂䅂䅁允䅁䅁䅅䅁佁䅁䅷䅁睁䍁䄴免穁䑁䅕䅁䵁䅉䅅䅁䕁䅁䅁睁䵁䅁䅁权啁䅄䅁权牄权䅁权䑃䅂䅁允䅁䅁䅅䅁佁䉁䅉䅁㑁䑁䅍䅏ぁ䑁䅧䅍硁䑁䅫䅁䵁䅉䅅䅁䕁䅁䅁睁䵁䅁䅁权㝃䅁䅁权䭁䅁䅁权䕁杁䅁允䅁䅁䅅䅁䙁䱁敧敨剴䕃䅬䍄䉁䅁䅁䅂䅁䅁䅍䅄䅁䅁䅯允䅷䅁䅯朷䅯䅁䅯䄷䅯䅁䅅䅁䉁䅁䅁兂䅁䅁䅁䱗睕兑杷允䅁䅁䅑䅁䑁䅁䅷䅁䭁䝁䴸䅁䭁佁䭣䅁䭁䡁䕅䅁䉁䅁䅁允䅁䅁䅕⽈ㅓ伯湈稷䴸䅉䅅䅁䕁䅁䅁睁䵁䅁䅁权灃睃䅁权浄权䅁权㙂䅂䅁允䅁䅁䅅䅁佁䅁䅷䅁硁䍁䄴䅍祁䑁䅑䅁䵁䅉䅅䅁䕁䅁䅁睁䵁䅁䅁权扄睃䅁权畄权䅁权䙃䅂䅁允䅁䅁䅅䅁䙁䅁䅁䅁权畡䄵䍄䉁䅁䅁䅂䅁䅁䅍䅄䅁䅁䅯䅲䅷䅁䅯朶䅯䅁䅯睢䅑䅁䅅䅁䉁䅁䅁杄䵁䅁䅁免畁䑁䅉杍㕁䅁䅁䍄䉁䅁䅁䅂䅁䅁䅍䅄䅁䅁䅯儫䅳䅁䅯儷䅯䅁䅯睢䅑䅁䅅䅁䉁䅁䅁兂䍂余兘瑉瑶睐杷允䅁䅁䅑䅁䑁䅁䅷䅁䭁䝁䵁䅁䭁佁䬰䅁䭁䡁䕅䅁䉁䅁䅁允䅁䅁䅕場啯歲桦橵䴸䅉䅅䅁䕁䅁䅁睁䵁䅁䅁权䙁睃䅁权潄权䅁权㥂䅂䅁允䅁䅁䅅䅁佁䅁䄴䅁硁䑁䅍杌ㅁ䑁䅫杍䅁䅁杷允䅁䅁䅍䅁䑁䅁䅷䅁䭁䭁䱕䅁䭁䍁䝑䅁䉁䅁䅁允䅁䅁䅯䄰䅫䅁杷允䅁䅁䅑䅁䑁䅁䅷䅁䭁䵁䵅䅁䭁佁䭯䅁䭁䥁䕕䅁䉁䅁䅁允䅁䅁䄴权䅁䑁䅁杌睁䑁䅫䅁䵁䅉䅅䅁䑁䅁䅁睁䵁䅁䅁权⽁䅄䅁权慁杂䅁允䅁䅁䅅䅁䭁䝁䝷䅁䵁䅉䅅䅁䕁䅁䅁睁䵁䅁䅁权潂兄䅁权灄权䅁权硂䅂䅁允䅁䅁䅅䅁䙁䅁䅁䅁䅃瑑䅴䍄䉁䅁䅁䅂䅁䅁䅍䅄䅁䅁䅯䄲䅷䅁䅯䄶䅯䅁䅯䄷䅯䅁䅅䅁䉁䅁䅁杄䵁䅁䅁䅏畁䑁䅕李ㅁ䅁䅁䍄䉁䅁䅁䅂䅁䅁䅍䅄䅁䅁䅯䅤䄰䅁䅯朵䅯䅁䅯全䅑䅁䅅䅁䉁䅁䅁权䡂䅁䅁䍄䉁䅁䅁䅂䅁䅁䅍䅄䅁䅁䅯兹䅳䅁䅯眵䅯䅁䅯䄷䅯䅁䅅䅁䉁䅁䅁兂湂䉶㔯䅺穈睐杷允䅁䅁䅑䅁䑁䅁䅷䅁䭁䍁义䅁䭁佁䬰䅁䭁䡁䔰䅁䉁䅁䅁允䅁䅁䅕搵楁⼲⭬樰䴸䅉䅅䅁䕁䅁䅁睁䵁䅁䅁权㉂兄䅁权浄权䅁权䙃䅂䅁允䅁䅁䅅䅁䭁䕁䅣䅁䵁䅉䅅䅁䕁䅁䅁睁䵁䅁䅁权杂睃䅁权牄权䅁权瑂䅂䅁允䅁䅁䅅䅁佁䉁䅑䅁硁䑁䅧兏祁䑁䅕兏ぁ䑁䅍兎䅁䅁杷允䅁䅁䅑䅁䑁䅁䅷䅁䭁乁䵧䅁䭁佁䭯䅁䭁䡁䕯䅁䉁䅁䅁允䅁䅁䄴䅄䅁䑁䅅杌祁䑁䅙兎䅁䅁杷允䅁䅁䅑䅁䑁䅁䅷䅁䭁偁䬰䅁䭁佁䭙䅁䭁䥁䕍䅁䉁䅁䅁允䅁䅁䄴权䅁䑁䅅杌穁䑁䅣䅁䵁䅉䅅䅁䕁䅁䅁睁䵁䅁䅁权䩁睃䅁权潄权䅁权䑃䅂䅁允䅁䅁䅅䅁佁䅁䅷䅁㕁䍁䄴䅏㕁䑁䅅䅁䵁䅉䅅䅁䑁䅁䅁睁䵁䅁䅁权坃睃䅁权歁杂䅁允䅁䅁䅅䅁䭁䍁偣䅁䵁䅉䅅䅁䕁䅁䅁睁䵁䅁䅁权祂睃䅁权畄权䅁权㙂䅂䅁允䅁䅁䅅䅁䙁䅁䅁䅁䅃乩䅬䍄䉁䅁䅁䅂䅁䅁䅍䅄䅁䅁䅯杳䅷䅁䅯眵䅯䅁䅯兣䅑䅁䅅䅁䉁䅁䅁兂塄㍯㥁汃剣䅑杷允䅁䅁䅍䅁䑁䅁䅷䅁䭁䑁䵕䅁䭁䉁䜴䅁䉁䅁䅁允䅁䅁䅯兖䅙䅁杷允䅁䅁䅑䅁䑁䅁䅷䅁䭁䭁乯䅁䭁佁䭳䅁䭁䡁䔰䅁䉁䅁䅁允䅁䅁䄴杅䅁䑁䅫䅎穁䑁䅅兏祁䑁䅅兎䅁䅁杷允䅁䅁䅑䅁䑁䅁䅷䅁䭁䥁䵯䅁䭁佁䭫䅁䭁䡁䕁䅁䉁䅁䅁允䅁䅁䅕䅁䅁䅁杁捤䵁䅉䅅䅁䕁䅁䅁睁䵁䅁䅁权⭄权䅁权牄权䅁权䙃䅂䅁允䅁䅁䅅䅁佁䉁䅑䅁硁䑁䅙李㍁䑁䅍睎㍁䑁䅍䅍䅁䅁杷允䅁䅁䅑䅁䑁䅁䅷䅁䭁䝁䵫䅁䭁佁䭧䅁䭁䡁䔰䅁䉁䅁䅁允䅁䅁䄴杄䅁䑁䅑睎畁䑁䅕兎㑁䅁䅁䍄䉁䅁䅁䅂䅁䅁䅍䅄䅁䅁䅯充䄰䅁䅯䄶䅯䅁䅯兣䅑䅁䅅䅁䉁䅁䅁杄佁䅁䅁免㉁䍁䄴䅎㉁䑁䅧䅁䵁䅉䅅䅁䕁䅁䅁睁䵁䅁䅁权畄兄䅁权牄权䅁权䑃䅂䅁允䅁䅁䅅䅁佁䉁䅑䅁祁䑁䅅睎睁䑁䅑䅎睁䑁䅁䅍䅁䅁杷允䅁䅁䅑䅁䑁䅁䅷䅁䭁䕁䱯䅁䭁佁䭳䅁䭁䡁䔰䅁䉁䅁䅁允䅁䅁䄴杅䅁䑁䅧兎睁䑁䅧李㍁䑁䅍兎䅁䅁杷允䅁䅁䅑䅁䑁䅁䅷䅁䭁䑁乳䅁䭁佁䭫䅁䭁䡁䕁䅁䉁䅁䅁允䅁䅁䅕䅁䅁䕁婄䔶䵁䅉䅅䅁䕁䅁䅁睁䵁䅁䅁权時睃䅁权煄权䅁权䙃䅂䅁允䅁䅁䅅䅁佁䅁䅷䅁睁䍁䄴李㕁䑁䅧䅁䵁䅉䅅䅁䕁䅁䅁睁䵁䅁䅁权婄睃䅁权灄权䅁权硂䅂䅁允䅁䅁䅅䅁䙁䅁䅁䅁䅁义䅂䍄䉁䅁䅁䅂䅁䅁䅍䅄䅁䅁䅯䅘䅷䅁䅯儶䅯䅁䅯兢䅑䅁䅅䅁䉁䅁䅁兂䅁䅁䅁䉁䝄䅷杷允䅁䅁䅑䅁䑁䅁䅷䅁䭁䑁䱉䅁䭁佁䬰䅁䭁䥁䕍䅁䉁䅁䅁允䅁䅁䅕兇坒楄礲呮䴸䅉䅅䅁䕁䅁䅁睁䵁䅁䅁权婁睃䅁权晁杂䅁权杁</t>
  </si>
  <si>
    <t>杂䅁允䅁䅁䅅䅁䭁乁䥍䅁䵁䅉䅅䅁䕁䅁䅁睁䵁䅁䅁权煁睃䅁权潄权䅁权睂䅂䅁允䅁䅁䅅䅁佁䅁䅷䅁㑁䍁䄴杍硁䑁䅅䅁䵁䅉䅅䅁䕁䅁䅁睁䵁䅁䅁权潄䅄䅁权灄权䅁权獄权䅁允䅁䅁䅅䅁䙁䅁䅁䅁睃䅴䈯䍄䉁䅁䅁䅂䅁䅁䅍䅄䅁䅁䅯兡䅷䅁䅯朶䅯䅁䅯兣䅑䅁䅅䅁䉁䅁䅁权敂䅄䅁䍄䉁䅁䅁䅂䅁䅁䅍䅄䅁䅁䅯眯䅳䅁䅯睈䅙䅁䅯䅉䅙䅁䅅䅁䉁䅁䅁权㕄杂䅁䍄䉁䅁䅁䅂䅁䅁䅍䅄䅁䅁䅯䅣䅷䅁䅯儷䅯䅁䅯兣䅑䅁䅅䅁䉁䅁䅁兂橂扶晃湂㔫睐杷允䅁䅁䅑䅁䑁䅁䅷䅁䭁䍁乁䅁䭁佁䭳䅁䭁䡁䕁䅁䉁䅁䅁允䅁䅁䄴杅䅁䑁䅕兏祁䑁䅉兏睁䑁䅁䅍䅁䅁杷允䅁䅁䅑䅁䑁䅁䅷䅁䭁䡁䵧䅁䭁佁䭯䅁䭁䡁䔰䅁䉁䅁䅁允䅁䅁䄴䅄䅁䑁䅅杌祁䑁䅉李䅁䅁杷允䅁䅁䅑䅁䑁䅁䅷䅁䭁䭁䵍䅁䭁佁䬴䅁䭁䡁䕅䅁䉁䅁䅁允䅁䅁䅕䅁䅁䅁䵂歬䵁䅉䅅䅁䕁䅁䅁睁䵁䅁䅁权㑃䅄䅁权灄权䅁权瑂䅂䅁允䅁䅁䅅䅁䙁䅁䅁䅁䅃瑒䅖䍄䉁䅁䅁䅂䅁䅁䅍䅄䅁䅁䅯眹䅷䅁䅯䄶䅯䅁䅯䅣䅑䅁䅅䅁䉁䅁䅁杄佁䅁䅁免睁䍁䄴兎㉁䑁䅉䅁䵁䅉䅅䅁䕁䅁䅁睁䵁䅁䅁权坂䅄䅁权牄权䅁权獄权䅁允䅁䅁䅅䅁佁䉁䅉䅁㑁䑁䅁免ㅁ䑁䅙䅎硁䑁䅑䅁䵁䅉䅅䅁䕁䅁䅁睁䵁䅁䅁权捄䅄䅁权晁杂䅁权杁杂䅁允䅁䅁䅅䅁䭁䝁佅䅁䵁䅉䅅䅁䕁䅁䅁睁䵁䅁䅁权啄允䅁权䕁䅁䅁权䙁䅁䅁允䅁䅁䅅䅁䙁䅁䅁䵁灄䝗䉊䍄䉁䅁䅁䅂䅁䅁䅍䅄䅁䅁䅯杩䅷䅁䅯眶䅯䅁䅯兣䅑䅁䅅䅁䉁䅁䅁杄十䅁䅁杍㕁䑁䅫杍ㅁ䑁䅙免祁䅁䅁䍄䉁䅁䅁䅂䅁䅁䅍䅄䅁䅁䅯杺䅷䅁䅯䄶䅯䅁䅯兢䅑䅁䅅䅁䉁䅁䅁杄佁䅁䅁免睁䍁䄴兎睁䑁䅫䅁䵁䅉䅅䅁䕁䅁䅁睁䵁䅁䅁权汁睃䅁权湄权䅁权獄权䅁允䅁䅁䅅䅁䙁䭁䠵場啯桌䅆䍄䉁䅁䅁睁䅁䅁䅍䅄䅁䅁䅯睊䄰䅁䅯杊䅙䅁䅅䅁䉁䅁䅁杄佁䅁䅁免硁䑁䅉杌ㅁ䑁䅙䅁䵁䅉䅅䅁䕁䅁䅁睁䵁䅁䅁权㍄睃䅁权浄权䅁权䙃䅂䅁允䅁䅁䅅䅁佁䅁䅷䅁硁䍁䄴䅎祁䑁䅅䅁䵁䅉䅅䅁䕁䅁䅁睁䵁䅁䅁权䑄睃䅁权浄权䅁权睂䅂䅁允䅁䅁䅅䅁佁䅁䅷䅁穁䍁䄴兏㉁䑁䅉䅁䵁䅉䅅䅁䕁䅁䅁睁䵁䅁䅁权剄睃䅁权牄权䅁权瑂䅂䅁允䅁䅁䅅䅁佁䉁䅉䅁硁䑁䅕睎睁䑁䅍䅍睁䑁䅁䅁䵁䅉䅅䅁䕁䅁䅁睁䵁䅁䅁权ㅄ睃䅁权煄权䅁权硂䅂䅁允䅁䅁䅅䅁佁䅁䅷䅁祁䍁䄴睍硁䑁䅍䅁䵁䅉䅅䅁䑁䅁䅁睁䵁䅁䅁权㍃睃䅁权歁杂䅁允䅁䅁䅅䅁䭁䭁䥁䅁䵁䅉䅅䅁䕁䅁䅁睁䵁䅁䅁权䝃兄䅁权煄权䅁权㙂䅂䅁允䅁䅁䅅䅁佁䅁䅷䅁睁䍁䄴䅎㍁䑁䅣䅁䵁䅉䅅䅁䕁䅁䅁睁䵁䅁䅁权歄睃䅁权煄权䅁权硂䅂䅁允䅁䅁䅅䅁佁䅁䅷䅁睁䍁䄴兎㍁䑁䅅䅁䵁䅉䅅䅁䕁䅁䅁睁䵁䅁䅁权捄䅄䅁权灄权䅁权療䅂䅁允䅁䅁䅅䅁䙁䅁䅁䅁䅂剣䉺䍄䉁䅁䅁睁䅁䅁䅍䅄䅁䅁䅯䅈䄰䅁䅯䅇䅙䅁䅅䅁䉁䅁䅁权㡂杂䅁䍄䉁䅁䅁䅂䅁䅁䅍䅄䅁䅁䅯䅔䅳䅁䅯朵䅯䅁䅯来䅑䅁䅅䅁䉁䅁䅁杄䵁䅁䅁杍畁䑁䅙睎㍁䅁䅁䍄䉁䅁䅁䅂䅁䅁䅍䅄䅁䅁䅯兤䄰䅁䅯朶䅯䅁䅯兦䅑䅁䅅䅁䉁䅁䅁权䡂䅁䅁䍄䉁䅁䅁睁䅁䅁䅍䅄䅁䅁䅯䅈䄰䅁䅯䅈䅙䅁䅅䅁䉁䅁䅁权婂杂䅁䍄䉁䅁䅁䅂䅁䅁䅍䅄䅁䅁䅯杹䅳䅁䅯眵䅯䅁䅯兢䅑䅁䅅䅁䉁䅁䅁兂扄堫焵䡶啑䅑杷允䅁䅁䅑䅁䑁䅁䅷䅁䭁䙁䵉䅁䭁佁䬴䅁䭁䡁䕁䅁䉁䅁䅁允䅁䅁䅕䅁䅁䥁㑄唸䵁䅉䅅䅁䕁䅁䅁睁䵁䅁䅁权兄䅄䅁权湄权䅁权瑂䅂䅁允䅁䅁䅅䅁䙁䡁焹䡶呓佇⽩䍄䉁䅁䅁䅂䅁䅁䅍䅄䅁䅁䅯睰䅳䅁䅯眵䅯䅁䅯全䅑䅁䅅䅁䉁䅁䅁兂噄佥浫啍牧䅑杷允䅁䅁䅑䅁䑁䅁䅷䅁䭁䝁䵑䅁䭁佁䭣䅁䭁䡁䕅䅁䉁䅁䅁允䅁䅁䅕䵴㉨灶愫歆䵁䅉䅅䅁䕁䅁䅁睁䵁䅁䅁权い䅄䅁权牄权䅁权㥂䅂䅁允䅁䅁䅅䅁佁䉁䅉䅁ぁ䑁䅁睍㑁䑁䅉睎穁䑁䅁䅁䵁䅉䅅䅁䕁䅁䅁睁䵁䅁䅁权祄兂䅁权牄权䅁权䑃䅂䅁允䅁䅁䅅䅁佁䉁䅑䅁硁䑁䅁䅍㉁䑁䅁䅍睁䑁䅁䅍䅁䅁杷允䅁䅁䅑䅁䑁䅁䅷䅁䭁䱁䱙䅁䭁佁䭙䅁䭁䝁䔸䅁䉁䅁䅁允䅁䅁䄴䅄䅁䑁䅉杌祁䑁䅧兏䅁䅁杷允䅁䅁䅑䅁䑁䅁䅷䅁䭁䍁䵑䅁䭁佁䭧䅁䭁䡁䔰䅁䉁䅁䅁允䅁䅁䄴杄䅁䑁䅅睎畁䑁䅍睍ぁ䅁䅁䍄䉁䅁䅁䅂䅁䅁䅍䅄䅁䅁䅯材䅳䅁䅯朷䅯䅁䅯䄷䅯䅁䅅䅁䉁䅁䅁兂䅁䅁䅁䰴栯䅑杷允䅁䅁䅑䅁䑁䅁䅷䅁䭁䕁乳䅁䭁佁䬰䅁䭁佁䭷䅁䉁䅁䅁允䅁䅁䅕䑗ね䡹⭡穮䴸䅉䅅䅁䕁䅁䅁睁䵁䅁䅁权乂兄䅁权浄权䅁权㙂䅂䅁允䅁䅁䅅䅁佁䅁䅷䅁睁䍁䄴兏㕁䑁䅙䅁䵁䅉䅅䅁䕁䅁䅁睁䵁䅁䅁权⽃䅄䅁权畄权䅁权䙃䅂䅁允䅁䅁䅅䅁䙁䅁䅁䅁䅃㡮䅴䍄䉁䅁䅁睁䅁䅁䅍䅄䅁䅁䅯睺䄰䅁䅯䅇䅙䅁䅅䅁䉁䅁䅁权婁杂䅁䍄䉁䅁䅁䅂䅁䅁䅍䅄䅁䅁䅯儹䅷䅁䅯䄶䅯䅁䅯全䅑䅁䅅䅁䉁䅁䅁杄佁䅁䅁兎ㅁ䍁䄴免穁䑁䅧䅁䵁䅉䅅䅁䕁䅁䅁睁䵁䅁䅁权扂兄䅁权浄权䅁权㥂䅂䅁允䅁䅁䅅䅁佁䅁䅷䅁硁䍁䄴李穁䑁䅍䅁䵁䅉䅅䅁䕁䅁䅁睁䵁䅁䅁权㕂允䅁权剁䅁䅁权䕁杁䅁允䅁䅁䅅䅁佁䉁䅑䅁祁䑁䅅兎㉁䑁䅁䅍睁䑁䅁䅍䅁䅁杷允䅁䅁䅑䅁䑁䅁䅷䅁䭁䝁䱉䅁䭁佁䭧䅁䭁䥁䕕䅁䉁䅁䅁允䅁䅁䄴杄䅁䑁䅑䅏畁䑁䅉李穁䅁䅁䍄䉁䅁䅁睁䅁䅁䅍䅄䅁䅁䅯兊䅳䅁䅯杈䅙䅁䅅䅁䉁䅁䅁权祃杄䅁䍄䉁䅁䅁䅂䅁䅁䅍䅄䅁䅁䅯杄䅁䅁䅯䅂䅁䅁䅯兂䅁䅁䅅䅁䉁䅁䅁兂䅁䅁䅃扣と兑杷允䅁䅁䅑䅁䑁䅁䅷䅁䭁乁䴸䅁䭁佁䭧䅁䭁䥁䕍䅁䉁䅁䅁允䅁䅁䄴䅄䅁䑁䅅䅎畁䑁䅣兎䅁䅁杷允䅁䅁䅍䅁䑁䅁䅷䅁䭁䭁䵙䅁䭁䉁䝧䅁䉁䅁䅁允䅁䅁䅯兇䅙䅁杷允䅁䅁䅑䅁䑁䅁䅷䅁䭁乁䱣䅁䭁佁䭳䅁䭁䥁䕍䅁䉁䅁䅁允䅁䅁䄴杅䅁䑁䅧免㕁䑁䅁䅍睁䑁䅁䅍䅁䅁杷允䅁䅁䅑䅁䑁䅁䅷䅁䭁佁䱣䅁䭁佁䬰䅁䭁䥁䕕䅁䉁䅁䅁允䅁䅁䅕䵮村䡳潊ぁ䵁䅉䅅䅁䕁䅁䅁睁䵁䅁䅁权坁睃䅁权湄权䅁权獄权䅁允䅁䅁䅅䅁䙁䩁婱婭婭則䅊䍄䉁䅁䅁䅂䅁䅁䅍䅄䅁䅁䅯䅚䅷䅁䅯䄶䅯䅁䅯全䅑䅁䅅䅁䉁䅁䅁杄佁䅁䅁兎㑁䍁䄴䅍ぁ䑁䅫䅁䵁䅉䅅䅁䕁䅁䅁睁䵁䅁䅁权灄䅄䅁权潄权䅁权瑂䅂䅁允䅁䅁䅅䅁䭁䕁䅣䅁䵁䅉䅅䅁䕁䅁䅁睁䵁䅁䅁权婃睃䅁权畄权䅁权㥂䅂䅁允䅁䅁䅅䅁䙁䅁䅁䅁䅁煄䄷䍄䉁䅁䅁䅂䅁䅁䅍䅄䅁䅁䅯䅌䄰䅁䅯眵䅯䅁䅯䅣䅑䅁䅅䅁䉁䅁䅁权䡂䅁䅁䍄䉁䅁䅁䅂䅁䅁䅍䅄䅁䅁䅯睔䅷䅁䅯朶䅯䅁䅯来䅑䅁䅅䅁䉁䅁䅁杄䵁䅁䅁䅍畁䑁䅑䅍硁䅁䅁䍄䉁䅁䅁䅂䅁䅁䅍䅄䅁䅁䅯睗䅁䅁䅯䅂䅁䅁䅯䅂䅉䅁䅅䅁䉁䅁䅁兂䅁䅁䅁剨畴兑杷允䅁䅁䅑䅁䑁䅁䅷䅁䭁䑁䱕䅁䭁佁䭯䅁䭁䥁䕍䅁䉁䅁䅁允䅁䅁䄴䅄䅁䑁䅅杌㑁䑁䅉杍䅁䅁杷允䅁䅁䅑䅁䑁䅁䅷䅁䭁䡁䱫䅁䭁佁䭧䅁䭁䡁䕯䅁䉁䅁䅁允䅁䅁䄴杄䅁䍁䄰兏畁䑁䅣睍㍁䅁䅁䍄䉁䅁䅁䅂䅁䅁䅍䅄䅁䅁䅯朰䅷䅁䅯儶䅯䅁䅯兣䅑䅁䅅䅁䉁䅁䅁兂䅁䅁䅁䤰䑫具杷允䅁䅁䅍䅁䑁䅁䅷䅁䭁䙁乕䅁䭁䍁䝙䅁䉁䅁䅁允䅁䅁䄴䅄䅁䑁䅫䅎畁䑁䅅兎䅁䅁杷允䅁䅁䅑䅁䑁䅁䅷䅁䭁䵁䵙䅁䭁佁䬰䅁䭁䡁䕯䅁䉁䅁䅁允䅁䅁䅕⼲⭬牡へ穯䴸䅉䅅䅁䑁䅁䅁睁䵁䅁䅁权浃䅄䅁权捁杂䅁允䅁䅁䅅䅁䭁䕁䜸䅁䵁䅉䅅䅁䑁䅁䅁睁䵁䅁䅁权浃䅄䅁权敁杂䅁允䅁䅁䅅䅁䭁䕁䜸䅁䵁䅉䅅䅁䑁䅁䅁睁䵁䅁䅁权汃睃䅁权流杂䅁允䅁䅁䅅䅁佁䅁䅷䅁祁䑁䅑杌㑁䑁䅫䅁䵁䅉䅅䅁䑁䅁䅁睁䵁䅁䅁权千兄䅁权歁杂䅁允䅁䅁䅅䅁䭁䉁䕁䅁䵁䅉䅅䅁䕁䅁䅁睁䵁䅁䅁权䑁睃䅁权潄权䅁权䑃䅂䅁允䅁䅁䅅䅁佁䅁䄴䅁硁䑁䅉杌穁䑁䅑免䅁䅁杷允䅁䅁䅑䅁䑁䅁䅷䅁䭁偁䵑䅁䭁佁䬴䅁䭁䡁䕅䅁䉁䅁䅁允䅁䅁䅕呦ㄸ桘⽷唸䵁䅉䅅䅁䕁䅁䅁睁䵁䅁䅁权歁睄䅁权瑄权䅁权㙂䅂䅁允䅁䅁䅅䅁䙁䑁積積積㥍⽳䍄䉁䅁䅁䅂䅁䅁䅍䅄䅁䅁䅯朳䅳䅁䅯朶䅯䅁䅯䄷䅯䅁䅅䅁䉁䅁䅁杄䵁䅁䅁䅍畁䑁䅉䅍ぁ䅁䅁䍄䉁䅁䅁䅂䅁䅁䅍䅄䅁䅁䅯睊䅷䅁䅯朵䅯䅁䅯兢䅑䅁䅅䅁䉁䅁䅁杄䵁䅁䅁睍畁䑁䅑睎祁䅁䅁䍄䉁䅁䅁䅂䅁䅁䅍䅄䅁䅁䅯䅺䅷䅁䅯䄶䅯䅁䅯睢䅑䅁䅅䅁䉁䅁䅁权䡂䅁䅁䍄䉁䅁䅁䅂䅁䅁䅍䅄䅁䅁䅯䅉䅷䅁䅯朷䅯䅁䅯兦䅑䅁䅅䅁䉁䅁䅁兂䅁䅁䅁䑁扐䅷杷允䅁䅁䅑䅁䑁䅁䅷䅁䭁䍁䵕䅁䭁佁䭳䅁䭁䡁䔰䅁䉁䅁䅁允䅁䅁䄴杅䅁䑁䅍兏ㅁ䑁䅑䅎硁䑁䅍免䅁䅁杷允䅁䅁䅑䅁䑁䅁䅷䅁䭁䍁䵅䅁䭁佁䬴䅁䭁䡁䔰䅁䉁䅁䅁允䅁䅁䅕䅁䅁䅁䡃䕸䵁䅉䅅䅁䕁䅁䅁睁䵁䅁䅁权睁䅄䅁权牄权䅁权㙂䅂䅁允䅁䅁䅅䅁佁䉁䅑䅁硁䑁䅙兎㑁䑁䅧李㉁䑁䅧兏䅁䅁杷允䅁䅁䅑䅁䑁䅁䅷䅁䭁䵁乳䅁䭁佁䭣䅁䭁䡁䔰䅁䉁䅁䅁允䅁䅁䅕潂噇㑑獴䕉䵁䅉䅅䅁䕁䅁䅁睁䵁䅁䅁权硁䅄䅁权牄权䅁权㙂䅂䅁允䅁䅁䅅䅁佁䉁䅉䅁祁䑁䅙李ㅁ䑁䅕䅏㑁䑁䅙䅁䵁䅉䅅䅁䑁䅁䅁睁䵁䅁䅁权浃䅄䅁权流杂䅁允䅁䅁䅅䅁佁䅁䅷䅁㑁䑁䅅杌㑁䑁䅉䅁䵁䅉䅅䅁䕁䅁䅁睁䵁䅁䅁权桃䅄䅁权湄权䅁权㙂䅂䅁允䅁䅁䅅䅁䙁䱁摋㘷䝦祓䅰䍄䉁䅁䅁䅂䅁䅁䅍䅄䅁䅁䅯䅂䅷䅁䅯儶䅯䅁䅯䄷䅯䅁䅅䅁䉁䅁䅁兂䅁䅁䅁䉧佐䅑杷允䅁䅁䅑䅁䑁䅁䅷䅁䭁䭁䵉䅁䭁佁䭣䅁䭁䡁䕯䅁䉁䅁䅁允䅁䅁䅕佖汏㡭杓ぅ䵁䅉䅅䅁䑁䅁䅁睁䵁䅁䅁权䅃兄䅁权捁杂䅁允䅁䅁䅅䅁䭁䱁䝁䅁䵁䅉䅅䅁䑁䅁䅁睁䵁䅁䅁权䑃䅄䅁权捁杂䅁允䅁䅁䅅䅁䭁䑁䥷䅁䵁䅉䅅䅁䕁䅁䅁睁䵁䅁䅁权⭁䅁䅁权䕁䅁䅁权䙁䅁䅁允䅁䅁䅅䅁䙁䅁䅁䱁䉁䡹䉂䍄䉁䅁䅁䅂䅁䅁䅍䅄䅁䅁䅯䅗䅳䅁䅯䄶䅯䅁䅯睢䅑䅁䅅䅁䉁䅁䅁杄佁䅁䅁睍硁䍁䄴䅍㉁䑁䅑䅁䵁䅉䅅䅁䕁䅁䅁睁䵁䅁䅁权浂睃䅁权煄权䅁权療䅂䅁允䅁䅁䅅䅁佁䅁䅷䅁硁䍁䄴杍㉁䑁䅅䅁䵁䅉䅅䅁䕁䅁䅁睁䵁䅁䅁权剃睃䅁权灄权䅁权獄权䅁允䅁䅁䅅䅁䭁䕁䅣䅁䵁䅉䅅䅁䕁䅁䅁睁䵁䅁䅁权捁兄䅁权湄权䅁权硂䅂䅁允䅁䅁䅅䅁䙁䱁祂䩡瑈䅦䅰䍄䉁䅁䅁䅂䅁䅁䅍䅄䅁䅁䅯兤䅳䅁䅯䄶䅯䅁䅯兢䅑䅁䅅䅁䉁䅁䅁杄佁䅁䅁睍ㅁ䍁䄴杍硁䑁䅫䅁䵁䅉䅅䅁䕁䅁䅁睁䵁䅁䅁权ㅃ睃䅁权瑄权䅁权䙃䅂䅁允䅁䅁䅅䅁䙁䅁塲㍯㥁瑃⼸䍄䉁䅁䅁䅂䅁䅁䅍䅄䅁䅁䅯来䅷䅁䅯眵䅯䅁䅯睢䅑䅁䅅䅁䉁䅁䅁兂啁歲桦桥楑䅑杷允䅁䅁䅑䅁䑁䅁䅷䅁䭁䡁䱫䅁䭁佁䬴䅁䭁䝁䔰䅁䉁䅁䅁允䅁䅁䅯睒䅁䅁杷允䅁䅁䅑䅁䑁䅁䅷䅁䭁䙁䵫䅁䭁佁䭳䅁䭁䥁䕍䅁䉁䅁䅁允䅁䅁䄴䅆䅁䑁䅅睍㕁䑁䅁䅎穁䑁䅙兏穁䅁䅁䍄䉁䅁䅁䅂䅁䅁䅍䅄䅁䅁䅯䅗䅷䅁䅯朶䅯䅁䅯兦䅑䅁䅅䅁䉁䅁䅁杄䵁䅁䅁䅍畁䑁䅙李硁䅁䅁䍄䉁䅁䅁䅂䅁䅁䅍䅄䅁䅁䅯睧䅷䅁䅯睈䅙䅁䅯䅉䅙䅁䅅䅁䉁䅁䅁权卄睂䅁䍄䉁䅁䅁䅂䅁䅁䅍䅄䅁䅁䅯杤䄰䅁䅯眶䅯䅁䅯睧䅑䅁䅅䅁䉁䅁䅁杄啁䅁䅁免祁䑁䅙杍祁䑁䅑睎睁䑁䅣䅁䵁䅉䅅䅁䑁䅁䅁睁䵁䅁䅁权㙄䅄䅁权奁杂䅁允䅁䅁䅅䅁䭁䕁䝑䅁䵁䅉䅅䅁䕁䅁䅁睁䵁䅁䅁权睃䅄䅁权灄权䅁权獄权䅁允䅁䅁䅅䅁䙁䅁䅁䅁䅁䱋䅖䍄䉁䅁䅁䅂䅁䅁䅍䅄䅁䅁䅯䄶䅷䅁䅯睈䅙䅁䅯䅉䅙䅁䅅䅁䉁䅁䅁权奃睂䅁䍄䉁䅁䅁睁䅁䅁䅍䅄䅁䅁䅯睧䅷䅁䅯杊䅙䅁䅅䅁䉁䅁䅁杄䵁䅁䅁睍㕁䍁䄴杍硁䅁䅁䍄䉁䅁䅁䅂䅁䅁䅍䅄䅁䅁䅯入䄰䅁䅯眶䅯䅁䅯䄷䅯䅁䅅䅁䉁䅁䅁杄十䅁䅁䅎祁䑁䅧䅏㑁䑁䅙兏㍁䅁䅁䍄䉁䅁䅁䅂䅁䅁䅍䅄䅁䅁䅯杣䅅䅁䅯充䅁䅁䅯䅂䅉䅁䅅䅁䉁䅁䅁杄啁䅁䅁䅎㕁䑁䅁睍祁䑁䅕䅍睁䑁䅁䅁䵁䅉䅅䅁䕁䅁䅁睁䵁䅁䅁权㕄睃䅁权瑄权䅁权瑂䅂䅁允䅁䅁䅅䅁䙁䥁䅐煹䙆畴⽳䍄䉁䅁䅁䅂䅁䅁䅍䅄䅁䅁䅯兣䅷䅁䅯朶䅯䅁䅯兣䅑䅁䅅䅁䉁䅁䅁杄䵁䅁䅁䅍畁䑁䅍睎祁䅁䅁䍄䉁䅁䅁䅂䅁䅁䅍䅄䅁䅁䅯全䅅䅁䅯允䅉䅁䅯兂䅉䅁䅅䅁䉁䅁䅁兂牂䑇硡潥杮䅑杷允䅁䅁䅑䅁䑁䅁䅷䅁䭁䑁䅧䅁䭁䅁䅑䅁䭁䅁䍑䅁䉁䅁䅁允䅁䅁䅕䅁䅁佁晔す䵅䅉䅅䅁䕁䅁䅁睁䵁䅁䅁权䙃允䅁权䉁杁䅁权䑁杁䅁允䅁䅁䅅䅁䙁䅁癐ぐ爱瑇䅰䍄䉁䅁䅁䅂䅁䅁䅍䅄䅁䅁䅯䅘䅅䅁䅯允䅉䅁䅯杁䅉䅁䅅䅁䉁䅁䅁兂佃獓汈ㅇ㝺䅑杷允䅁䅁䅑䅁䑁䅁䅷䅁䭁䉁久䅁䭁佁䭙䅁䭁䡁䕁䅁䉁䅁䅁允䅁䅁䄴䅄䅁䑁䅉杌睁䑁䅑睎䅁䅁杷允䅁䅁䅑䅁䑁䅁䅷䅁䭁䥁䰰䅁䭁佁䭯䅁䭁䡁䕯䅁䉁䅁䅁允䅁䅁䄴䅄䅁䑁䅁杌㑁䑁䅕睍䅁䅁杷允䅁䅁䅑䅁䑁䅁䅷䅁䭁䉁䵁䅁䭁佁䭧䅁䭁䡁䕅䅁䉁䅁䅁允䅁䅁䄴杄䅁䑁䅅免畁䑁䅅杍㍁䅁䅁䍄䉁䅁䅁睁䅁䅁䅍䅄䅁䅁䅯睱䅷䅁䅯䅊䅙䅁䅅䅁䉁䅁䅁权流睂䅁䍄䉁䅁䅁䅂䅁䅁䅍䅄䅁䅁䅯兎䅷䅁䅯朷䅯䅁䅯睢䅑䅁䅅䅁䉁䅁䅁兂䅁䅁䅁䙑氳䅑杷允䅁䅁䅑䅁䑁䅁䅷䅁䭁䙁䵯䅁䭁䉁䜸䅁䭁䍁䝁䅁䉁䅁䅁允䅁䅁䅯睙䄴䅁杷允䅁䅁䅑䅁䑁䅁䅷䅁䭁䭁䱷䅁䭁佁䭙䅁䭁䡁䕁䅁䉁䅁䅁允䅁䅁䅯睒䅁䅁杷允䅁䅁䅍䅁䑁䅁䅷䅁䭁䙁䵑䅁䭁䍁䝙䅁䉁䅁䅁允䅁䅁䄴䅄䅁䑁䅣睎畁䑁䅧睎䅁䅁杷允䅁䅁䅑䅁䑁䅁䅷䅁䭁䅁䵷䅁䭁佁䭙䅁䭁䡁䔰䅁䉁䅁䅁允䅁䅁䄴䅃䅁䑁䅑杌硁䅁䅁䍄䉁䅁䅁䅂䅁䅁䅍䅄䅁䅁䅯杅䄰䅁䅯朷䅯䅁䅯兣䅑䅁䅅䅁䉁䅁䅁兂䅁䅁䅁䅧噺䅷杷允䅁䅁䅑䅁䑁䅁䅷䅁䭁䭁乍䅁䭁佁䭫䅁䭁䡁䕅䅁䉁䅁䅁允䅁䅁䅕䅁䅁䥁晃䕷䵁䅉䅅䅁䕁䅁䅁睁䵁䅁䅁权㍂睃䅁权潄权䅁权瑂䅂䅁允䅁䅁䅅䅁佁䅁䄴䅁硁䑁䅧杌㑁䑁䅫李䅁䅁杷允䅁䅁䅑䅁䑁䅁䅷䅁䭁乁䰸䅁䭁佁䭧䅁䭁䝁䔰䅁䉁䅁䅁允䅁䅁䄴杄䅁䑁䅍免畁䑁䅑䅍㉁䅁䅁䍄䉁䅁䅁䅂䅁䅁䅍䅄䅁䅁䅯充䅷䅁䅯儷䅯䅁䅯兢䅑䅁䅅䅁䉁䅁䅁兂㥁瑃橥䑣㘳睐杷允䅁䅁䅑䅁䑁䅁䅷䅁䭁偁䰸䅁䭁佁䭫䅁䭁䝁䔰䅁䉁䅁䅁允䅁䅁䅕䅁䅁䅁穁唴䵁䅉䅅䅁䕁䅁䅁睁䵁䅁䅁权䥄䅄䅁权牄权䅁权療䅂䅁允䅁䅁䅅䅁佁䉁䅑䅁硁䑁䅉䅍㍁䑁䅍睎㕁䑁䅁䅏䅁䅁杷允䅁䅁䅍䅁䑁䅁䅷䅁䭁佁䵕䅁䭁䉁䝷䅁䉁䅁䅁允䅁䅁䅯杧䅙䅁杷允䅁䅁䅑䅁䑁䅁䅷䅁䭁䵁䵑䅁䭁佁䭯䅁䭁䥁䕍䅁䉁䅁䅁允䅁䅁䄴䅄䅁䑁䅁杌祁䑁䅍杍䅁䅁杷允䅁䅁䅑䅁䑁䅁䅷䅁䭁佁䰴䅁䭁佁䭯䅁䭁䥁䕕䅁䉁䅁䅁允䅁䅁䄴䅄䅁䑁䅅杌睁䑁䅑兏䅁䅁杷允䅁䅁䅑䅁䑁䅁䅷䅁䭁乁䵕䅁䭁佁䭯䅁䭁䡁䔰䅁䉁䅁䅁允䅁䅁䄴䅄䅁䑁䅁杌睁䑁䅣䅎䅁䅁杷允䅁䅁䅑䅁䑁䅁䅷䅁䭁乁䱫䅁䭁佁䭳䅁䭁䡁䕁䅁䉁䅁䅁允䅁䅁䄴杅䅁䑁䅕睍㕁䑁䅙李ㅁ䑁䅧李䅁䅁杷允䅁䅁䅑䅁䑁䅁䅷䅁䭁佁䵯䅁䭁佁䭳䅁䭁䡁䕁䅁䉁䅁䅁允䅁䅁䄴䅆䅁䑁䅅杍㑁䑁䅍兎㍁䑁䅧睍祁䅁䅁䍄䉁䅁䅁䅂䅁䅁䅍䅄䅁䅁䅯兺䅅䅁䅯权䅁䅁䅯䅂䅉䅁䅅䅁䉁䅁䅁兂䱄啯㉗⼸䄰䅑杷允䅁䅁䅑䅁䑁䅁䅷䅁䭁䉁䵫䅁䭁佁䭧䅁䭁䝁䔸䅁䉁䅁䅁允䅁䅁䄴杄䅁䑁䅍李畁䑁䅍睎㕁䅁䅁䍄䉁䅁䅁䅂䅁䅁䅍䅄䅁䅁䅯兂䅳䅁䅯眵䅯䅁䅯全䅑䅁䅅䅁䉁䅁䅁兂ㅂ硫䕧潖水䅑杷允䅁䅁䅑䅁䑁䅁䅷䅁䭁䉁䱅䅁䭁佁䭯䅁䭁䝁䔰䅁䉁䅁䅁允䅁䅁䄴䅃䅁䑁䅁杌㉁䅁䅁䍄䉁䅁䅁睁䅁䅁䅍䅄䅁䅁䅯儵䅷䅁䅯杈䅙䅁䅅䅁䉁䅁䅁权䍃杂䅁䍄䉁䅁䅁䅂䅁䅁䅍䅄䅁䅁䅯眶䅁䅁䅯允䅉䅁䅯杁䅉䅁䅅䅁䉁䅁䅁兂㕄㝕浰啬㥲䅑杷允䅁䅁䅑䅁䑁䅁䅷䅁䭁䉁䴴䅁䭁佁䭯䅁䭁䝁䔸䅁䉁䅁䅁允䅁䅁䄴䅂䅁䑁䅁䅁䵁䅉䅅䅁䕁䅁䅁睁䵁䅁䅁权潄睃䅁权潄权䅁权䙃䅂䅁允䅁䅁䅅䅁佁䅁䅷䅁硁䍁䄴睎ぁ䑁䅉䅁䵁䅉䅅䅁䑁䅁䅁睁䵁䅁䅁权潃睃䅁权奁杂䅁允䅁䅁䅅䅁䭁䡁䝷䅁䵁䅉䅅䅁䕁䅁䅁睁䵁䅁䅁权㡁䅄䅁权牄权䅁权睂䅂䅁允䅁䅁䅅䅁佁䉁䅉䅁㍁䑁䅅䅎穁䑁䅕䅍睁䑁䅁䅁䵁䅉䅅䅁䕁䅁䅁睁䵁䅁䅁权䥂睃䅁权煄权䅁权瑂䅂䅁允䅁䅁䅅䅁佁䅁䅷䅁硁䍁䄴䅏ぁ䑁䅅䅁䵁䅉䅅䅁䑁䅁䅁睁䵁䅁䅁权祁兄䅁权敁杂䅁允䅁䅁䅅䅁䭁䥁䜸䅁䵁䅉䅅䅁䕁䅁䅁睁䵁䅁䅁权䥁䅄䅁权潄权䅁权䙃䅂䅁允䅁䅁䅅䅁佁䅁䅷䅁ㅁ䍁䄴睍ぁ䑁䅫䅁䵁䅉䅅䅁䕁䅁䅁睁䵁䅁䅁权瑂睃䅁权牄权䅁权瑂䅂䅁允䅁䅁䅅䅁佁䉁䅉䅁硁䑁䅑睎睁䑁䅕䅎ぁ䑁䅁䅁䵁䅉䅅䅁䕁䅁䅁睁䵁䅁䅁权獁䅄䅁权浄权䅁权䑃䅂䅁允䅁䅁䅅䅁佁䅁䅯䅁祁䍁䄴䅏硁䅁䅁䍄䉁䅁䅁睁䅁䅁䅍䅄䅁䅁䅯杵䅷䅁䅯杇䅙䅁䅅䅁䉁䅁䅁权扁杂䅁䍄䉁䅁䅁䅂䅁䅁䅍䅄䅁䅁䅯兪䅷䅁䅯朶䅯䅁䅯兢䅑䅁䅅䅁䉁䅁䅁杄䵁䅁䅁䅍畁䑁䅉李祁䅁䅁䍄䉁䅁䅁䅂䅁䅁䅍䅄䅁䅁䅯䅌䄰䅁䅯睈䅙䅁䅯䅉䅙䅁䅅䅁䉁䅁䅁权牂睂䅁䍄䉁䅁䅁䅂䅁䅁䅍䅄䅁䅁䅯眰䅷䅁䅯儶䅯䅁䅯全䅑䅁䅅䅁䉁䅁䅁兂䅁䅁䅁䉁稲䅑杷允䅁䅁䅍䅁䑁䅁䅷䅁䭁䭁䱧䅁䭁䉁䝯䅁䉁䅁䅁允䅁䅁䅯杙䅙䅁杷允䅁䅁䅑䅁䑁䅁䅷䅁䭁䭁䄰䅁䭁䅁䅯䅁䭁䅁䍑䅁䉁䅁䅁允䅁䅁䅕䭃捷浗㝑ぁ䵁䅉䅅䅁䕁䅁䅁睁䵁䅁䅁权䑁兄䅁权潄权䅁权㥂䅂䅁允䅁䅁䅅䅁佁䅁䄴䅁瑁䑁䅧杌硁䑁䅕䅏䅁䅁杷允䅁䅁䅑䅁䑁䅁䅷䅁䭁䭁䵑䅁䭁佁䭳䅁䭁䡁䕁䅁䉁䅁䅁允䅁䅁䄴䅆䅁䑁䅅睍ㅁ䑁䅧䅎穁䑁䅕李睁䅁䅁䍄䉁䅁䅁䅂䅁䅁䅍䅄䅁䅁䅯睒䅅䅁䅯权䅁䅁䅯兂䅁䅁䅅䅁䉁䅁䅁兂祃敮渫獸剳䅑杷允䅁䅁䅑䅁䑁䅁䅷䅁䭁偁䱅䅁䭁佁䭧䅁䭁䡁䔰䅁䉁䅁䅁允䅁䅁䅯杘䅷䅁杷允䅁䅁䅑䅁䑁䅁䅷䅁䭁䝁乷䅁䭁佁䬰䅁䭁䡁䔰䅁䉁䅁䅁允䅁䅁䅕䉶杂㙪䝉味䴸䅉䅅䅁䕁䅁䅁睁䵁䅁䅁权㥄睃䅁权浄权䅁权䙃䅂䅁允䅁䅁䅅䅁佁䅁䅷䅁ぁ䍁䄴免穁䑁䅙䅁䵁䅉䅅䅁䕁䅁䅁睁䵁䅁䅁权䥄䅄䅁权瑄权䅁权㙂䅂䅁允䅁䅁䅅䅁䙁偁稰橖䄰䵸⽍䍄䉁䅁䅁睁䅁䅁䅍䅄䅁䅁䅯䄲䅷䅁䅯䅇䅙䅁䅅䅁䉁䅁䅁权䕂杂䅁䍄䉁䅁䅁䅂䅁䅁䅍䅄䅁䅁䅯䅚䅳䅁䅯朵䅯䅁䅯兦䅑䅁䅅䅁䉁䅁䅁杄佁䅁䅁免㍁䍁䄴䅍穁䑁䅉䅁䵁䅉䅅䅁䕁䅁䅁睁䵁䅁䅁权ぃ䅄䅁权湄权䅁权䑃䅂䅁允䅁䅁䅅䅁䙁䡁塘䙹伶何⼸䍄䉁䅁䅁睁䅁䅁䅍䅄䅁䅁䅯朷䄰䅁䅯杇䅙䅁䅅䅁䉁䅁䅁权扁杂䅁䍄䉁䅁䅁䅂䅁䅁䅍䅄䅁䅁䅯䄯䅷䅁䅯儶䅯䅁䅯兦䅑䅁䅅䅁䉁䅁䅁兂䅁䅁䅁䝁䄳䅑杷允䅁䅁䅑䅁䑁䅁䅷䅁䭁䥁乣䅁䭁佁䬴䅁䭁䝁䔰䅁䉁䅁䅁允䅁䅁䅕䅁䅁䵁䡃唲䵁䅉䅅䅁䕁䅁䅁睁䵁䅁䅁权楂睃䅁权灄权䅁权硂䅂䅁允䅁䅁䅅䅁䙁䅁䅁䅁䅂畭䅆䍄䉁䅁䅁䅂䅁䅁䅍䅄䅁䅁䅯睎䅷䅁䅯朶䅯䅁䅯来䅑䅁䅅䅁䉁䅁䅁杄䵁䅁䅁䅍畁䑁䅑免硁䅁䅁䍄䉁䅁䅁䅂䅁䅁䅍䅄䅁䅁䅯䅴䅳䅁䅯儶䅯䅁䅯睧䅑䅁䅅䅁䉁䅁䅁兂䅁䅁䅁䍁物䅑杷允䅁䅁䅑䅁䑁䅁䅷䅁䭁䝁䵧䅁䭁佁䭳䅁䭁䡁䕅䅁䉁䅁䅁允䅁䅁䄴䅆䅁䑁䅅杍穁䑁䅅䅎ぁ䑁䅁䅍睁䅁䅁䍄䉁䅁䅁䅂䅁䅁䅍䅄䅁䅁䅯兵䅷䅁䅯朶䅯䅁䅯来䅑䅁䅅䅁䉁䅁䅁杄䵁䅁䅁免畁䑁䅁免ㅁ䅁䅁䍄䉁䅁䅁䅂䅁䅁䅍䅄䅁䅁䅯朲䅳䅁䅯朷䅯䅁䅯睧䅑䅁䅅䅁䉁䅁䅁兂䅁䅁䅁佁⽇䅷杷允䅁䅁䅍䅁䑁䅁䅷䅁䭁䡁䱑䅁䭁䉁䝧䅁䉁䅁䅁允䅁䅁䅯兇䅙䅁杷允䅁䅁䅍䅁䑁䅁䅷䅁䭁䑁䵳䅁䭁䉁䝧䅁䉁䅁䅁允䅁䅁䅯䅦䅙䅁杷允䅁䅁䅍䅁䑁䅁䅷䅁䭁乁䱫䅁䭁䉁䜴䅁䉁䅁䅁允䅁䅁䅯睐䅙䅁杷允䅁䅁䅑䅁䑁䅁䅷䅁䭁䱁䅍䅁䭁䅁䍅䅁䭁䅁䍉䅁䉁䅁䅁允䅁䅁䅕祥嘶睢䙎唲䵁䅉䅅䅁䕁䅁䅁睁䵁䅁䅁权橄睃䅁权湄权䅁权㙂䅂䅁允䅁䅁䅅䅁䙁䉁㝣䍲䅤癁⽣䍄䉁䅁䅁䅂䅁䅁䅍䅄䅁䅁䅯䅣䅷䅁䅯朵䅯䅁䅯全䅑䅁䅅䅁䉁䅁䅁权䡂䅁䅁䍄䉁䅁䅁睁䅁䅁䅍䅄䅁䅁䅯児䅳䅁䅯䅇䅙䅁䅅䅁䉁䅁䅁权䕂杂䅁䍄䉁䅁䅁䅂䅁䅁䅍䅄䅁䅁䅯睈䅁䅁䅯䅂䅁䅁䅯䅂䅉䅁䅅䅁䉁䅁䅁兂䅁䅁䅃獴䝊兑杷允䅁䅁䅑䅁䑁䅁䅷䅁䭁䭁䵁䅁䭁佁䬰䅁䭁䡁䕅䅁䉁䅁䅁允䅁䅁䅕扩䡺剚䥐䐳䴸䅉䅅䅁䕁䅁䅁睁䵁䅁䅁权扁䅄䅁权瑄权䅁权瑂䅂䅁允䅁䅁䅅䅁䙁䍁捬㡪ㅌ佋⽷䍄䉁䅁䅁䅂䅁䅁䅍䅄䅁䅁䅯杁䄰䅁䅯朶䅯䅁䅯兣䅑䅁䅅䅁䉁䅁䅁杄䵁䅁䅁免畁䑁䅁李㕁䅁䅁䍄䉁䅁䅁䅂䅁䅁䅍䅄䅁䅁䅯䅗䅳䅁䅯䄶䅯䅁䅯睧䅑䅁䅅䅁䉁䅁䅁杄佁䅁䅁䅎硁䍁䄴睎ぁ䑁䅑䅁䵁䅉䅅䅁䕁䅁䅁睁䵁䅁䅁权㑂䅄䅁权煄权䅁权硂䅂䅁允䅁䅁䅅䅁佁䅁䅯䅁硁䍁䄴䅍㑁䅁䅁䍄䉁䅁䅁䅂䅁䅁䅍䅄䅁䅁䅯兙䄰䅁䅯朵䅯䅁䅯兦䅑䅁䅅䅁䉁䅁䅁杄允䅁䅁免祁䑁䅑杌㕁䑁䅁免䅁䅁杷允䅁䅁䅑䅁䑁䅁䅷䅁䭁䉁䱯䅁䭁佁䭧䅁䭁䥁䕍䅁䉁䅁䅁允䅁䅁䄴杄䅁䑁䅍睎畁䑁䅫李硁䅁䅁䍄䉁䅁䅁䅂䅁䅁䅍䅄䅁䅁䅯兢䅳䅁䅯眵䅯䅁䅯兢䅑䅁䅅䅁䉁䅁䅁兂睂ㅒ慱楖㡌睐杷允䅁䅁䅑䅁䑁䅁䅷䅁䭁䥁䱅䅁䭁佁䭣䅁䭁䡁䔰䅁䉁䅁䅁允䅁䅁䅕⽩慊摬愯䕅䵁䅉䅅䅁䕁䅁䅁睁䵁䅁䅁权坄䅄䅁权煄权䅁权獄权䅁允䅁䅁䅅䅁佁䅁䅷䅁睁䍁䄴杍ㅁ䑁䅅䅁䵁䅉䅅䅁䕁䅁䅁睁䵁䅁䅁权㕂䅄䅁权煄权䅁权硂䅂䅁允䅁䅁䅅䅁佁䅁䅷䅁硁䍁䄴䅎ぁ䑁䅙䅁䵁䅉䅅䅁䑁䅁䅁睁䵁䅁䅁权あ睃䅁权慁杂䅁允䅁䅁䅅䅁䭁䉁䝳䅁䵁䅉䅅䅁䕁䅁䅁睁䵁䅁䅁权呄睃䅁权畄权䅁权㥂䅂䅁允䅁䅁䅅䅁䙁䅁䅁䅁䅁䱫䅲䍄䉁䅁䅁睁䅁䅁䅍䅄䅁䅁䅯入䅳䅁䅯杈䅙䅁䅅䅁䉁䅁䅁权晄睂䅁䍄䉁䅁䅁䅂䅁䅁䅍䅄䅁䅁䅯兂䄰䅁䅯儶䅯䅁䅯兣䅑䅁䅅䅁䉁䅁䅁兂䅁䅁䅁䕑甯䅑杷允䅁䅁䅑䅁䑁䅁䅷䅁䭁䝁久䅁䭁佁䭣䅁䭁佁䭷䅁䉁䅁䅁允䅁䅁䅕婁坘硐偺爱䴸䅉䅅䅁䕁䅁䅁睁䵁䅁䅁权灂睃䅁权牄权䅁权㥂䅂䅁允䅁䅁䅅䅁佁䉁䅉䅁祁䑁䅫李㕁䑁䅉䅍睁䑁䅁䅁䵁䅉䅅䅁䕁䅁䅁睁䵁䅁䅁权㡄睃䅁权牄权䅁权㙂䅂䅁允䅁䅁䅅䅁佁䉁䅑䅁硁䑁䅉李ぁ䑁䅁兏睁䑁䅁䅍䅁䅁杷允䅁䅁䅑䅁䑁䅁䅷䅁䭁䍁䱁䅁䭁佁䭳䅁䭁䡁䔰䅁䉁䅁䅁允䅁䅁䄴䅆䅁䑁䅅睎穁䑁䅫䅎ㅁ䑁䅅睍㉁䅁䅁䍄䉁䅁䅁䅂䅁䅁䅍䅄䅁䅁䅯睱䅳䅁䅯朵䅯䅁䅯睧䅑䅁䅅䅁䉁䅁䅁杄䭁䅁䅁杍畁䑁䅉李䅁䅁杷允䅁䅁䅑䅁䑁䅁䅷䅁䭁乁䴸䅁䭁佁䭙䅁䭁䥁䕍䅁䉁䅁䅁允䅁䅁䄴䅄䅁䑁䅉杌㕁䑁䅍䅎䅁䅁杷允䅁䅁䅑䅁䑁䅁䅷䅁䭁䡁乷䅁䭁佁䭣䅁䭁䥁䕕䅁䉁䅁䅁允䅁䅁䅕牡へ硫䕧爱䴸䅉䅅䅁䕁䅁䅁睁䵁䅁䅁权浂䅁䅁权䭁䅁䅁权䙁䅁䅁允䅁䅁䅅䅁䙁䱁昶楇搯䉊䅬䍄䉁䅁䅁䅂䅁䅁䅍䅄䅁䅁䅯杂䅳䅁䅯朶䅯䅁䅯兢䅑䅁䅅䅁䉁䅁䅁杄䵁䅁䅁䅍畁䑁䅫兏ぁ䅁䅁䍄䉁䅁䅁䅂䅁䅁䅍䅄䅁䅁䅯杁䅳䅁䅯眶䅯䅁䅯来䅑䅁䅅䅁䉁䅁䅁杄十䅁䅁免㍁䑁䅧杍㕁䑁䅁䅍睁䅁䅁䍄䉁䅁䅁䅂䅁䅁䅍䅄䅁䅁䅯眯䅳䅁䅯朶䅯䅁䅯䅣䅑䅁䅅䅁䉁䅁䅁杄䵁䅁䅁䅍畁䑁䅫李穁䅁䅁䍄䉁䅁䅁䅂䅁䅁䅍䅄䅁䅁䅯杅䅷䅁䅯䄶䅯䅁䅯睢䅑䅁䅅䅁䉁䅁䅁杄䵁䅁䅁睎畁䑁䅧䅍穁䅁䅁䍄䉁䅁䅁䅂䅁䅁䅍䅄䅁䅁䅯儵䅷䅁䅯儷䅯䅁䅯兢䅑䅁䅅䅁䉁䅁䅁兂灄橊䥅䉲浺睐杷允䅁䅁䅑䅁䑁䅁䅷䅁䭁䩁乣䅁䭁佁䬴䅁䭁䡁䕁䅁䉁䅁䅁允䅁䅁䅕䅁䅁䭁湂唫䵁䅉䅅䅁䕁䅁䅁睁䵁䅁䅁权晁睄䅁权牄权䅁权䑃䅂䅁允䅁䅁䅅䅁佁䉁䅉䅁㉁䑁䅙李睁䑁䅙䅏㉁䑁䅑䅁䵁䅉䅅䅁䕁䅁䅁睁䵁䅁䅁权䅄䅄䅁权煄权䅁权䑃䅂䅁允䅁䅁䅅䅁佁䅁䅷䅁硁䍁䄴杍睁䑁䅣䅁䵁䅉䅅䅁䕁䅁䅁睁䵁䅁䅁权塃兄䅁权牄权䅁权獄权䅁允䅁䅁䅅䅁佁䉁䅉䅁ㅁ䑁䅉兎ㅁ䑁䅫杍㑁䑁䅕䅁䵁䅉䅅䅁䕁䅁䅁睁䵁䅁䅁权佁睃䅁权浄权䅁权獄权䅁允䅁䅁䅅䅁佁䅁䅷䅁睁䍁䄴䅎ぁ䑁䅑䅁䵁䅉䅅䅁䕁䅁䅁睁䵁䅁䅁权乃睃䅁权瑄权䅁权㙂䅂䅁允䅁䅁䅅䅁䙁䝁㝑〳丫㡬⼴䍄䉁䅁䅁䅂䅁䅁䅍䅄䅁䅁䅯杖䅳䅁䅯眵䅯䅁䅯兣䅑䅁䅅䅁䉁䅁䅁兂浃㡭村偳呉䅑杷允䅁䅁䅑䅁䑁䅁䅷䅁䭁䕁䄴䅁䭁䉁䅅䅁䭁䅁䍑䅁䉁䅁䅁允䅁䅁䄴䅆䅁䑁䅍兎穁䑁䅣睍ぁ䑁䅁䅍睁䅁䅁䍄䉁䅁䅁䅂䅁䅁䅍䅄䅁䅁䅯兰䅳䅁䅯儷䅯䅁䅯兣䅑䅁䅅䅁䉁䅁䅁兂䩄牤昶楇㤫睐杷允䅁䅁䅑䅁䑁䅁䅷䅁䭁䝁䵕䅁䭁佁䭙䅁䭁䥁䕕䅁䉁䅁䅁允䅁䅁䄴䅄䅁䑁䅙杌ㅁ䑁䅑免䅁䅁杷允䅁䅁䅑䅁䑁䅁䅷䅁䭁䍁乯䅁䭁佁䬴䅁䭁䥁䕕䅁䉁䅁䅁允䅁䅁䅕䅁䅁䥁慄獺䵁䅉䅅䅁䕁䅁䅁睁䵁䅁䅁权歁睃䅁权煄权䅁权䑃䅂䅁允䅁䅁䅅䅁佁䅁䅷䅁睁䍁䄴睎㕁䑁䅧䅁䵁䅉䅅䅁䕁䅁䅁睁䵁䅁䅁权䱂兄䅁权浄权䅁权獄权䅁允䅁䅁䅅䅁佁䅁䅯䅁祁䍁䄴䅎ぁ䅁䅁䍄䉁䅁䅁䅂䅁䅁䅍䅄䅁䅁䅯杒䅁䅁䅯充䅁䅁䅯䅂䅉䅁䅅䅁䉁䅁䅁杄啁䅁䅁免祁䑁䅍李睁䑁䅁䅍睁䑁䅁䅁䵁䅉䅅䅁䕁䅁䅁睁䵁䅁䅁权睃睃䅁权灄权䅁权㥂䅂䅁允䅁䅁䅅䅁䙁䅁䅁䅁䅁㝃䅤䍄䉁䅁䅁䅂䅁䅁䅍䅄䅁䅁䅯朸䅳䅁䅯朶䅯䅁䅯䅣䅑䅁䅅䅁䉁䅁䅁杄䵁䅁䅁䅍畁䑁䅙睎㑁䅁䅁䍄䉁䅁䅁䅂䅁䅁䅍䅄䅁䅁䅯睊䄰䅁䅯朶䅯䅁䅯兢䅑䅁䅅䅁䉁䅁䅁杄䵁䅁䅁免畁䑁䅑䅍穁䅁䅁䍄䉁䅁䅁䅂䅁䅁䅍䅄䅁䅁䅯䅬䄰䅁䅯䄶䅯䅁䅯䅣䅑䅁䅅䅁䉁䅁䅁杄䭁䅁䅁兏畁䑁䅙兏䅁䅁杷允䅁䅁䅑䅁䑁䅁䅷䅁䭁偁䭙䅁䭁佁䬰䅁䭁䝁䔰䅁䉁䅁䅁允䅁䅁䅕䵴㉨灶愫ぅ䵁䅉䅅䅁䕁䅁䅁睁䵁䅁䅁权㍄权䅁权瑄权䅁权瑂䅂䅁允䅁䅁䅅䅁䙁䕁㍷啩杆愵⽁䍄䉁䅁䅁䅂䅁䅁䅍䅄䅁䅁䅯睇䅷䅁䅯朷䅯䅁䅯兦䅑䅁䅅䅁䉁䅁䅁兂䅁䅁䅁䍁㕩䅷杷允䅁䅁䅑䅁䑁䅁䅷䅁䭁䵁䱫䅁䭁䉁䜸䅁䭁䍁䝁䅁䉁䅁䅁允䅁䅁䅯䅔䅙䅁杷允䅁䅁䅑䅁䑁䅁䅷䅁䭁䉁䵷䅁䭁佁䭯䅁䭁䥁䕕䅁䉁䅁䅁允䅁䅁䄴䅄䅁䑁䅅杌睁䑁䅣杍䅁䅁杷允䅁䅁䅑䅁䑁䅁䅷䅁䭁䡁䱑䅁䭁䉁䜸䅁䭁䍁䝁䅁䉁䅁䅁允䅁䅁䅯具䅙䅁杷允䅁䅁䅑䅁䑁䅁䅷䅁䭁䵁䅁䅁䭁䅁䅑䅁䭁䅁䅕䅁䉁䅁䅁允䅁䅁䅕䅁䅁佁桁ざ䵅䅉䅅䅁䕁䅁䅁睁䵁䅁䅁权捃允䅁权䉁杁䅁权䙁杁䅁允䅁䅁䅅䅁䙁偁楤䱉⽚琸䅚䍄䉁䅁䅁䅂䅁䅁䅍䅄䅁䅁䅯䅱䅷䅁䅯儷䅯䅁䅯睢䅑䅁䅅䅁䉁䅁䅁兂祃敮渫歸牶睐杷允䅁䅁䅑䅁䑁䅁䅷䅁䭁䙁乕䅁䭁佁䭫䅁䭁䝁䔸䅁䉁䅁䅁允䅁䅁䅕䅁䅁䅁䥃〸䵁䅉䅅䅁䕁䅁䅁睁䵁䅁䅁权㑁䅄䅁权牄权䅁权㙂䅂䅁允䅁䅁䅅䅁佁䉁䅉䅁穁䑁䅅兏ぁ䑁䅫李祁䑁䅣䅁䵁䅉䅅䅁䕁䅁䅁睁䵁䅁䅁权䝃䅄䅁权牄权䅁权硂䅂䅁允䅁䅁䅅䅁佁䉁䅉䅁ぁ䑁䅍兎睁䑁䅁䅏㍁䑁䅉䅁䵁䅉䅅䅁䕁䅁䅁睁䵁䅁䅁权ㅄ䅄䅁权潄权䅁权㥂䅂䅁允䅁䅁䅅䅁佁䅁䄴䅁ㅁ䑁䅉杌㉁䑁䅧䅎䅁䅁杷允䅁䅁䅑䅁䑁䅁䅷䅁䭁䍁倸䅁䭁佁䬰䅁䭁䡁䕅䅁䉁䅁䅁允䅁䅁䅕倹唳佥浫䕃䵁䅉䅅䅁䑁䅁䅁睁䵁䅁䅁权あ睃䅁权歁杂䅁允䅁䅁䅅䅁䭁佁偅䅁䵁䅉䅅䅁䑁䅁䅁睁䵁䅁䅁权䱂睃䅁权捁杂䅁允䅁䅁䅅䅁䭁䕁䜰䅁䵁䅉䅅䅁䕁䅁䅁睁䵁䅁䅁权䩄䅄䅁权潄权䅁权睂䅂䅁允䅁䅁䅅䅁佁䅁䄴䅁穁䑁䅙杌㉁䑁䅑杍䅁䅁杷允䅁䅁䅑䅁䑁䅁䅷䅁䭁䍁䵣䅁䭁佁䭧䅁䭁䝁䔰䅁䉁䅁䅁允䅁䅁䄴䅄䅁䑁䅣杌㉁䑁䅁李䅁䅁杷允䅁䅁䅑䅁䑁䅁䅷䅁䭁䙁䵧䅁䭁佁䭧䅁䭁䝁䔸䅁䉁䅁䅁允䅁䅁䄴杄䅁䑁䅍䅍畁䑁䅉兏㑁䅁䅁䍄䉁䅁䅁睁䅁䅁䅍䅄䅁䅁䅯䅤䅳䅁䅯杊䅙䅁䅅䅁䉁䅁䅁杄䵁䅁䅁兏㑁䍁䄴李㉁䅁䅁䍄䉁䅁䅁䅂䅁䅁䅍䅄䅁䅁䅯眶䄰䅁䅯眵䅯䅁䅯睢䅑䅁䅅䅁䉁䅁䅁兂楄⭃㙐摵⭘睐杷允䅁䅁䅑䅁䑁䅁䅷䅁䭁䕁䈴䅁䭁䅁䍅䅁䭁䅁䍍䅁䉁䅁䅁允䅁䅁䅕歲桦浥㙂欷䵁䅉䅅䅁䕁䅁䅁睁䵁䅁䅁权㍃兄䅁权畄权䅁权獄权䅁允䅁䅁䅅䅁䙁䅁䅁䅁允剘䉘䍄䉁䅁䅁䅂䅁䅁䅍䅄䅁䅁䅯杩䅳䅁䅯䄶䅯䅁䅯来䅑䅁䅅䅁䉁䅁䅁杄䵁䅁䅁免ぁ䍁䄴兎㉁䅁䅁䍄䉁䅁䅁䅂䅁䅁䅍䅄䅁䅁䅯睂䄰䅁䅯儶䅯䅁䅯䄷䅯䅁䅅䅁䉁䅁䅁兂䅁䅁䅁䙧䉐䅑杷允䅁䅁䅍䅁䑁䅁䅷䅁䭁䥁䱫䅁䭁䉁䝧䅁䉁䅁䅁允䅁䅁䅯䅦䅙䅁杷允䅁䅁䅑䅁䑁䅁䅷䅁䭁䡁䱙䅁䭁佁䭣䅁䭁䡁䔰䅁䉁䅁䅁允䅁䅁䅕䬸䝦穓䩥啈䵁䅉䅅䅁䕁䅁䅁睁䵁䅁䅁权煁允䅁权䕁䅁䅁权䙁䅁䅁允䅁䅁䅅䅁䙁䅁䅁䅁䑃ㅲ䈱䍄䉁䅁䅁䅂䅁䅁䅍䅄䅁䅁䅯杩䅳䅁䅯儶䅯䅁䅯兢䅑䅁䅅䅁䉁䅁䅁兂䅁䅁䅁䱧煘䅑杷允䅁䅁䅑䅁䑁䅁䅷䅁䭁乁䰰䅁䭁佁䭯䅁䭁䝁䔰䅁䉁䅁䅁允䅁䅁䄴䅄䅁䑁䅁杌㕁䑁䅫杍䅁䅁杷允䅁䅁䅑䅁䑁䅁䅷䅁䭁䉁乕䅁䭁佁䭳䅁䭁䡁䕁䅁䉁䅁䅁允䅁䅁䄴杅䅁䑁䅅䅎㑁䑁䅍李㉁䑁䅙兎䅁䅁杷允䅁䅁䅑䅁䑁䅁䅷䅁䭁䙁䱑䅁䭁佁䭯䅁䭁䥁䕍䅁䉁䅁䅁允䅁䅁䄴权䅁䑁䅁杌ㅁ䑁䅙䅁䵁䅉䅅䅁䕁䅁䅁睁䵁䅁䅁权湄睃䅁权潄权䅁权療䅂䅁允䅁䅁䅅䅁佁䅁䄴䅁穁䑁䅉杌㑁䑁䅑䅎䅁䅁杷允䅁䅁䅑䅁䑁䅁䅷䅁䭁䍁䰴䅁䭁佁䬰䅁䭁䡁䕅䅁䉁䅁䅁允䅁䅁䅕䑔䩥坑汄䑷䴸䅉䅅䅁䕁䅁䅁睁䵁䅁䅁权硁䅄䅁权煄权䅁权䑃䅂䅁允䅁䅁䅅䅁佁䅁䅷䅁硁䍁䄴䅎㑁䑁䅑䅁䵁䅉䅅䅁䑁䅁䅁睁䵁䅁䅁权穃䅄䅁权敁杂䅁允䅁䅁䅅䅁䭁䑁䝑䅁䵁䅉䅅䅁䕁䅁䅁睁䵁䅁䅁权慂䅄䅁权潄权䅁权睂䅂䅁允䅁䅁䅅䅁佁䅁䄴䅁硁䑁䅧杌㍁䑁䅅杍䅁䅁杷允䅁䅁䅑䅁䑁䅁䅷䅁䭁䥁䱫䅁䭁䉁䜸䅁䭁䍁䝁䅁䉁䅁䅁允䅁䅁䅯䅔䅙䅁杷允䅁䅁䅑䅁䑁䅁䅷䅁䭁䵁䅕䅁䭁䅁䍅䅁䭁䅁䍍䅁䉁䅁䅁允䅁䅁䅕敫摁硓乗欳䵁䅉䅅䅁䕁䅁䅁睁䵁䅁䅁权求䅄䅁权湄权䅁权䑃䅂䅁允䅁䅁䅅䅁䙁䱁昶楇搯乊⽡䍄䉁䅁䅁䅂䅁䅁䅍䅄䅁䅁䅯杷䅷䅁䅯眵䅯䅁䅯兢䅑䅁䅅䅁䉁䅁䅁兂瑁灳瘳睰桙䅑杷允䅁䅁䅍䅁䑁䅁䅷䅁䭁䡁䴴䅁䭁䍁䝑䅁䉁䅁䅁允䅁䅁䅯杊䅣䅁杷允䅁䅁䅑䅁䑁䅁䅷䅁䭁偁䉣䅁䭁䉁䅅䅁䭁䅁䅕䅁䉁䅁䅁允䅁䅁䄴䅆䅁䑁䅫睍㑁䑁䅁䅍睁䑁䅁䅍睁䅁䅁䍄䉁䅁䅁䅂䅁䅁䅍䅄䅁䅁䅯儰䅳䅁䅯儷䅯䅁䅯全䅑䅁䅅䅁䉁䅁䅁兂㥁瑃橥䑣椳睐杷允䅁䅁䅑䅁䑁䅁䅷䅁䭁偁䱳䅁䭁佁䭣䅁䭁䝁䔰䅁䉁䅁䅁允䅁䅁䅕ㄫ佹瑌摶䰵䴸䅉䅅䅁䕁䅁䅁睁䵁䅁䅁权䩁兄䅁权潄权䅁权䙃䅂䅁允䅁䅁䅅䅁佁䅁䄴䅁瑁䑁䅁杌硁䑁䅫睎䅁䅁杷允䅁䅁䅑䅁䑁䅁䅷䅁䭁䝁䴴䅁䭁佁䬴䅁䭁䝁䔸䅁䉁䅁䅁允䅁䅁䅕䅁䅁䅁湃䕹䵁䅉䅅䅁䕁䅁䅁睁䵁䅁䅁权㝃䅄䅁权瑄权䅁权瑂䅂䅁允䅁䅁䅅䅁䙁䅁琴灳瘳⭰⽉䍄䉁䅁䅁睁䅁䅁䅍䅄䅁䅁䅯其䅳䅁䅯杊䅙䅁䅅䅁䉁䅁䅁杄䵁䅁䅁兏睁䍁䄴䅏ぁ䅁䅁䍄䉁䅁䅁䅂䅁䅁䅍䅄䅁䅁䅯儶䅷䅁䅯儷䅯䅁䅯兢䅑䅁䅅䅁䉁䅁䅁兂噃啔䉃瑕砶睐杷允䅁䅁䅑䅁䑁䅁䅷䅁䭁䉁䰰䅁䭁佁䭳䅁䭁䡁䕅䅁䉁䅁䅁允䅁䅁䄴䅆䅁䑁䅅杍㍁䑁䅅免睁䑁䅑兎穁䅁䅁䍄䉁䅁䅁䅂䅁䅁䅍䅄䅁䅁䅯睑䅳䅁䅯朵䅯䅁䅯䄷䅯䅁䅅䅁䉁䅁䅁杄䵁䅁䅁免畁䑁䅙䅎硁䅁䅁䍄䉁䅁䅁䅂䅁䅁䅍䅄䅁䅁䅯睆䅷䅁䅯睈䅙䅁䅯䅉䅙䅁䅅䅁䉁䅁䅁权い杂䅁䍄䉁䅁䅁睁䅁䅁䅍䅄䅁䅁䅯兩䅳䅁䅯杊䅙䅁䅅䅁䉁䅁䅁杄䵁䅁䅁李㑁䍁䄴免穁䅁䅁䍄䉁䅁䅁䅂䅁䅁䅍䅄䅁䅁䅯䄸䅯䅁䅯眶䅯䅁䅯全䅑䅁䅅䅁䉁䅁䅁杄十䅁䅁睍硁䑁䅫䅏睁䑁䅧䅍ㅁ䅁䅁䍄䉁䅁䅁䅂䅁䅁䅍䅄䅁䅁䅯東䅷䅁䅯儷䅯䅁䅯兦䅑䅁䅅䅁䉁䅁䅁兂楂䙅㕧䵴坪睐杷允䅁䅁䅑䅁䑁䅁䅷䅁䭁䍁临䅁䭁佁䬴䅁䭁䝁䔰䅁䉁䅁䅁允䅁䅁䅕䅁䅁䥁歁䔹䵁䅉䅅䅁䑁䅁䅁睁䵁䅁䅁权あ兄䅁权慁杂䅁允䅁䅁䅅䅁䭁䝁䝉䅁䵁䅉䅅䅁䕁䅁䅁睁䵁䅁䅁权剁兄䅁权灄权䅁权睂䅂䅁允䅁䅁䅅䅁䙁䅁䅁䅁䅁䡧䅬䍄䉁䅁䅁睁䅁䅁䅍䅄䅁䅁䅯兤䄰䅁䅯杇䅙䅁䅅䅁䉁䅁䅁权楂杂䅁䍄䉁䅁䅁䅂䅁䅁䅍䅄䅁䅁䅯內䅷䅁䅯䄶䅯䅁䅯睢䅑䅁䅅䅁䉁䅁䅁杄十䅁䅁兌祁䑁䅅䅎畁䑁䅕䅏穁䅁䅁䍄䉁䅁䅁睁䅁䅁䅍䅄䅁䅁䅯杤䄰䅁䅯杇䅙䅁䅅䅁䉁䅁䅁权楂杂䅁䍄䉁䅁䅁䅂䅁䅁䅍䅄䅁䅁䅯䅷䅷䅁䅯朶䅯䅁䅯䅣䅑䅁䅅䅁䉁䅁䅁杄䵁䅁䅁免畁䑁䅅兎ㅁ䅁䅁䍄䉁䅁䅁䅂䅁䅁䅍䅄䅁䅁䅯条䄰䅁䅯朶䅯䅁䅯全䅑䅁䅅䅁䉁䅁䅁杄䵁䅁䅁杍畁䑁䅣兎祁䅁䅁䍄䉁䅁䅁䅂䅁䅁䅍䅄䅁䅁䅯䅥䅷䅁䅯儶䅯䅁䅯兣䅑䅁䅅䅁䉁䅁䅁兂䅁䅁䅁䑧䥦䅑杷允䅁䅁䅑䅁䑁䅁䅷䅁䭁䍁䵉䅁䭁佁䬴䅁䭁佁䭷䅁䉁䅁䅁允䅁䅁䅕䅁䅁䅁佁〳䵁䅉䅅䅁䕁䅁䅁睁䵁䅁䅁权ぁ䅄䅁权牄权䅁权㥂䅂䅁允䅁䅁䅅䅁佁䉁䅑䅁硁䑁䅕兏㑁䑁䅍兏㍁䑁䅑睍䅁䅁杷允䅁䅁䅑䅁䑁䅁䅷䅁䭁䡁䵫䅁䭁佁䭫䅁䭁䡁䕅䅁䉁䅁䅁允䅁䅁䅕䅁䅁佁兂〵䵁䅉䅅䅁䕁䅁䅁睁䵁䅁䅁权睂䅄䅁权牄权䅁权硂䅂䅁允䅁䅁䅅䅁佁䉁䅉䅁祁䑁䅙李㍁䑁䅅免㉁䑁䅁䅁䵁䅉䅅䅁䑁䅁䅁睁䵁䅁䅁权㥁䅄䅁权歁杂䅁允䅁䅁䅅䅁䭁䍁䡙䅁䵁䅉䅅䅁䕁䅁䅁睁䵁䅁䅁权捃睃䅁权灄权䅁权瑂䅂䅁允䅁䅁䅅䅁䙁䅁䅁䅁䅁⬰䅎䍄䉁䅁䅁䅂䅁䅁䅍䅄䅁䅁䅯䅌䅷䅁䅯朶䅯䅁䅯全䅑䅁䅅䅁䉁䅁䅁杄䵁䅁䅁免畁䑁䅍免祁䅁䅁䍄䉁䅁䅁䅂䅁䅁䅍䅄䅁䅁䅯杫䅷䅁䅯䄶䅯䅁䅯全䅑䅁䅅䅁䉁䅁䅁杄佁䅁䅁免㑁䍁䄴杍㑁䑁䅧䅁䵁䅉䅅䅁䕁䅁䅁睁䵁䅁䅁权奁兄䅁权煄权䅁权䑃䅂䅁允䅁䅁䅅䅁䭁䕁䅣䅁䵁䅉䅅䅁䕁䅁䅁睁䵁䅁䅁权⭄䅄䅁权牄权䅁权獄权䅁允䅁䅁䅅䅁佁䉁䅉䅁ぁ䑁䅙睎睁䑁䅉免㕁䑁䅉䅁䵁䅉䅅䅁䕁䅁䅁睁䵁䅁䅁权坁兄䅁权湄权䅁权㥂䅂䅁允䅁䅁䅅䅁䙁䝁渳㘫确桕䅤䍄䉁䅁䅁䅂䅁䅁䅍䅄䅁䅁䅯睓䄰䅁䅯眵䅯䅁䅯䄷䅯䅁䅅䅁䉁䅁䅁兂偄ㄹ橐婰ぶ睶杷允䅁䅁䅑䅁䑁䅁䅷䅁䭁䥁乣䅁䭁䉁䜸䅁䭁䍁䝁䅁䉁䅁䅁允䅁䅁䅯睚䄴䅁杷允䅁䅁䅍䅁䑁䅁䅷䅁䭁䕁䰰䅁䭁䉁䜴䅁䉁䅁䅁允䅁䅁䅯眳䅣䅁杷允䅁䅁䅑䅁䑁䅁䅷䅁䭁䍁乯䅁䭁佁䭫䅁䭁䡁䕁䅁䉁䅁䅁允䅁䅁䅕䅁䅁䥁㍄捷䵁䅉䅅䅁䕁䅁䅁睁䵁䅁䅁权㕃䅄䅁权煄权䅁权療䅂䅁允䅁䅁䅅䅁佁䅁䅷䅁睁䍁䄴兏硁䑁䅅䅁䵁䅉䅅䅁䑁䅁䅁睁䵁䅁䅁权䕄睃䅁权慁杂䅁允䅁䅁䅅䅁䭁䝁䝉䅁䵁䅉䅅䅁䕁䅁䅁睁䵁䅁䅁权㑂睃䅁权潄权䅁权療䅂䅁允䅁䅁䅅䅁佁䅁䄴䅁硁䑁䅑杌㑁䑁䅣杍䅁䅁杷允䅁䅁䅑䅁䑁䅁䅷䅁䭁䝁䵕䅁䭁佁䬰䅁䭁䥁䕍䅁䉁䅁䅁允䅁䅁䅕䥕堲桢䑋䐸䴸䅉䅅䅁䕁䅁䅁睁䵁䅁䅁权牂睃䅁权潄权䅁权㙂䅂䅁允䅁䅁䅅䅁佁䅁䅷䅁ㅁ䍁䄴䅏祁䑁䅉䅁䵁䅉䅅䅁䕁䅁䅁睁䵁䅁䅁权瑃䅄䅁权浄权䅁权㙂䅂䅁允䅁䅁䅅䅁佁䅁䅷䅁穁䍁䄴睍祁䑁䅉䅁䵁䅉䅅䅁䕁䅁䅁睁䵁䅁䅁权䵁䅄䅁权煄权䅁权㙂䅂䅁允䅁䅁䅅䅁佁䅁䅷䅁睁䍁䄴免睁䑁䅅䅁䵁䅉䅅䅁䕁䅁䅁睁䵁䅁䅁权㑃䅄䅁权牄权䅁权瑂䅂䅁允䅁䅁䅅䅁佁䉁䅉䅁穁䑁䅁睍㍁䑁䅧䅏硁䑁䅁䅁䵁䅉䅅䅁䕁䅁䅁睁䵁䅁䅁权剁睃䅁权浄权䅁权䙃䅂䅁允䅁䅁䅅䅁佁䅁䅷䅁ぁ䍁䄴䅏睁䑁䅫䅁䵁䅉䅅䅁䕁䅁䅁睁䵁䅁䅁权偂䅄䅁权潄权䅁权獄权䅁允䅁䅁䅅䅁佁䅁䄴䅁瑁䑁䅙杌睁䑁䅁兏䅁䅁杷允䅁䅁䅑䅁䑁䅁䅷䅁䭁䅁䱷䅁䭁佁䭧䅁䭁䥁䕍䅁䉁䅁䅁允䅁䅁䄴杄䅁䑁䅅杍畁䑁䅙杍祁䅁䅁䍄䉁䅁䅁䅂䅁䅁䅍䅄䅁䅁䅯杤䅳䅁䅯眵䅯䅁䅯兣䅑䅁䅅䅁䉁䅁䅁兂⭃确癯匳剑䅑杷允䅁䅁䅑䅁䑁䅁䅷䅁䭁䭁䵣䅁䭁佁䭯䅁䭁䡁䔰䅁䉁䅁䅁允䅁䅁䄴䅄䅁䑁䅅杌穁䑁䅫䅎䅁䅁杷允䅁䅁䅑䅁䑁䅁䅷䅁䭁䅁乷䅁䭁佁䭣䅁䭁䡁䕯䅁䉁䅁䅁允䅁䅁䅕䡒㥁敨扺啃䵁䅉䅅䅁䕁䅁䅁睁䵁䅁䅁权䍁睃䅁权畄权䅁权瑂䅂䅁允䅁䅁䅅䅁䙁䅁䅁䅁䅄丵䅒䍄䉁䅁䅁䅂䅁䅁䅍䅄䅁䅁䅯兵䅷䅁䅯眵䅯䅁䅯兦䅑䅁䅅䅁䉁䅁䅁兂䡄穓䩥救慁䅑杷允䅁䅁䅑䅁䑁䅁䅷䅁䭁䕁乳䅁䭁佁䬴䅁䭁䡁䔰䅁䉁䅁䅁允䅁䅁䅕䅁䅁䵁㡄〵䵁䅉䅅䅁䑁䅁䅁睁䵁䅁䅁权䕄睃䅁权捁杂䅁允䅁䅁䅅䅁䭁䝁䝉䅁䵁䅉䅅䅁䕁䅁䅁睁䵁䅁䅁权汃䅄䅁权浄权䅁权療䅂䅁允䅁䅁䅅䅁佁䅁䅷䅁睁䍁䄴杍㑁䑁䅙䅁䵁䅉䅅䅁䑁䅁䅁睁䵁䅁䅁权煁䅄䅁权慁杂䅁允䅁䅁䅅䅁䭁䙁䝫䅁䵁䅉䅅䅁䕁䅁䅁睁䵁䅁䅁权い权䅁权灄权䅁权硂䅂䅁允䅁䅁䅅䅁䙁䅁䅁䅁䅃䵚䅨䍄䉁䅁䅁䅂䅁䅁䅍䅄䅁䅁䅯䅚䅳䅁䅯眶䅯䅁䅯䅣䅑䅁䅅䅁䉁䅁䅁杄允䅁䅁兎ㅁ䑁䅕䅍睁䑁䅧䅏䅁䅁杷允䅁䅁䅑䅁䑁䅁䅷䅁䭁偁䵯䅁䭁佁䭫䅁䭁佁䭷䅁䉁䅁䅁允䅁䅁䅕䅁䅁䕁汁〴䵁䅉䅅䅁䕁䅁䅁睁䵁䅁䅁权婂䅄䅁权灄权䅁权㙂䅂䅁允䅁䅁䅅䅁䙁䅁䅁䅁䅁瑕䅤䍄䉁䅁䅁䅂䅁䅁䅍䅄䅁䅁䅯杉䅁䅁䅯允䅉䅁䅯兂䅉䅁䅅䅁䉁䅁䅁兂汃睸䱩祷䱦䅑杷允䅁䅁䅑䅁䑁䅁䅷䅁䭁佁䅣䅁䭁䅁䅑䅁䭁䅁䅕䅁䉁䅁䅁允䅁䅁䅕䅁䅁䙁摹歏䵅䅉䅅䅁䕁䅁䅁睁䵁䅁䅁权㕃睃䅁权牄权䅁权瑂䅂䅁允䅁䅁䅅䅁佁䉁䅉䅁硁䑁䅕李㕁䑁䅕䅍㑁䑁䅧䅁䵁䅉䅅䅁䕁䅁䅁睁䵁䅁䅁权時睄䅁权瑄权䅁权睂䅂䅁允䅁䅁䅅䅁䙁䝁浚浚浚畚⽯䍄䉁䅁䅁䅂䅁䅁䅍䅄䅁䅁䅯睆䄰䅁䅯䄶䅯䅁䅯䅣䅑䅁䅅䅁䉁䅁䅁权敂䅄䅁䍄䉁䅁䅁䅂䅁䅁䅍䅄䅁䅁䅯眵䅁䅁䅯权䅁䅁䅯兂䅁䅁䅅䅁䉁䅁䅁兂䙃ㄶ㑇潈䥕䅑杷允䅁䅁䅑䅁䑁䅁䅷䅁䭁䱁䉧䅁䭁䅁䅯䅁䭁䅁䅕䅁䉁䅁䅁允䅁䅁䅕敥浫免獩歁䵁䅉䅅䅁䕁䅁䅁睁䵁䅁䅁权㝂睃䅁权灄权䅁权硂䅂䅁允䅁䅁䅅䅁䙁䅁䅁䅁䅃振䅐䍄䉁䅁䅁睁䅁䅁䅍䅄䅁䅁䅯䅸䅳䅁䅯杈䅙䅁䅅䅁䉁䅁䅁权ぁ杂䅁䍄䉁䅁䅁䅂䅁䅁䅍䅄䅁䅁䅯杘䄰䅁䅯朷䅯䅁䅯睢䅑䅁䅅䅁䉁䅁䅁兂䅁䅁䅁偣硐䅑杷允䅁䅁䅑䅁䑁䅁䅷䅁䭁䵁乳䅁䭁佁䭯䅁䭁䡁䕅䅁䉁䅁䅁允䅁䅁䄴䅄䅁䑁䅅杌硁䑁䅑睎䅁䅁杷允䅁䅁䅑䅁䑁䅁䅷䅁䭁䡁䈴䅁䭁䅁䍅䅁䭁䅁䍕䅁䉁䅁䅁允䅁䅁䅕㡩偊䍭䌫䔶䵁䅉䅅䅁䕁䅁䅁睁䵁䅁䅁权癁兄䅁权煄权䅁权瑂䅂䅁允䅁䅁䅅䅁佁䅁䅷䅁睁䍁䄴睎㕁䑁䅅䅁䵁䅉䅅䅁䕁䅁䅁睁䵁䅁䅁权㝄权䅁权瑄权䅁权䑃䅂䅁允䅁䅁䅅䅁䙁䝁㡱䩤奍佂⽙䍄䉁䅁䅁睁䅁䅁䅍䅄䅁䅁䅯䅡䅷䅁䅯杊䅙䅁䅅䅁䉁䅁䅁杄䵁䅁䅁兏穁䍁䄴䅎ぁ䅁䅁䍄䉁䅁䅁䅂䅁䅁䅍䅄䅁䅁䅯䅗䅳䅁䅯儶䅯䅁䅯兢䅑䅁䅅䅁䉁䅁䅁兂䅁䅁䅁䉑敮䅑杷允䅁䅁䅑䅁䑁䅁䅷䅁䭁䑁䵉䅁䭁佁䭯䅁䭁佁䭷䅁䉁䅁䅁允䅁䅁䄴䅄䅁䑁䅅杌祁䑁䅣䅎䅁䅁杷允䅁䅁䅑䅁䑁䅁䅷䅁䭁䕁䱍䅁䭁佁䭣䅁䭁佁䭷䅁䉁䅁䅁允䅁䅁䅕䵱䱚㑎䉬䕇䵁䅉䅅䅁䕁䅁䅁睁䵁䅁䅁权睁兄䅁权煄权䅁权瑂䅂䅁允䅁䅁䅅䅁䭁䕁䅣䅁䵁䅉䅅䅁䕁䅁䅁睁䵁䅁䅁权婄䅁䅁权䕁䅁䅁权䕁杁䅁允䅁䅁䅅䅁䙁䅁䅁䱁䭄煃䉚䍄䉁䅁䅁䅂䅁䅁䅍䅄䅁䅁䅯杒䅷䅁䅯眵䅯䅁䅯䄷䅯䅁䅅䅁䉁䅁䅁兂佂晑稲あ䅙䅑杷允䅁䅁䅑䅁䑁䅁䅷䅁䭁䵁䵧䅁䭁佁䭯䅁䭁䡁䔰䅁䉁䅁䅁允䅁䅁䅯睒䅁䅁杷允䅁䅁䅑䅁䑁䅁䅷䅁䭁乁䱑䅁䭁佁䭳䅁䭁䡁䕯䅁䉁䅁䅁允䅁䅁䄴䅆䅁䑁䅅李㉁䑁䅧䅏睁䑁䅉免硁䅁䅁䍄䉁䅁䅁䅂䅁䅁䅍䅄䅁䅁䅯東䅁䅁䅯充䅁䅁䅯䅂䅉䅁䅅䅁䉁䅁䅁杄坁䅁䅁免硁䑁䅑兎ㅁ䑁䅁䅍睁䑁䅁䅍䅁䅁杷允䅁䅁䅑䅁䑁䅁䅷䅁䭁䕁䱳䅁䭁佁䬴䅁䭁䥁䕕䅁䉁䅁䅁允䅁䅁䅕䅁䅁䕁䵃〳䵁䅉䅅䅁䕁䅁䅁睁䵁䅁䅁权橃䅄䅁权灄权䅁权㙂䅂䅁允䅁䅁䅅䅁䙁䅁䅁䅁䅃捤䅎䍄䉁䅁䅁䅂䅁䅁䅍䅄䅁䅁䅯䅏䅳䅁䅯眵䅯䅁䅯睧䅑䅁䅅䅁䉁䅁䅁兂敃㘷䝦穓䥣䅑杷允䅁䅁䅑䅁䑁䅁䅷䅁䭁䭁䵑䅁䭁佁䭫䅁䭁䡁䕯䅁䉁䅁䅁允䅁䅁䅕䅁䅁䙁歄䵁䵅䅉䅅䅁䕁䅁䅁睁䵁䅁䅁权允兄䅁权潄权䅁权療䅂䅁允䅁䅁䅅䅁佁䅁䄴䅁硁䑁䅑杌㑁䑁䅑李䅁䅁杷允䅁䅁䅍䅁䑁䅁䅷䅁䭁䙁䵕䅁䭁䉁䜴䅁䉁䅁䅁允䅁䅁䅯䅤䅧䅁杷允䅁䅁䅑䅁䑁䅁䅷䅁䭁䡁䄴䅁䭁䅁䍅䅁䭁䅁䍕䅁䉁䅁䅁允䅁䅁䅕甸杒㑬乫䔱䵁䅉䅅䅁䕁䅁䅁睁䵁䅁䅁权牃䅄䅁权晁杂䅁权杁杂䅁允䅁䅁䅅䅁䭁䕁䝷䅁䵁䅉䅅䅁䕁䅁䅁睁䵁䅁䅁权䙁睃䅁权煄权䅁权獄权䅁允䅁䅁䅅䅁佁䅁䅷䅁睁䍁䄴䅏ㅁ䑁䅕䅁䵁䅉䅅䅁䕁䅁䅁睁䵁䅁䅁权桁䅄䅁权煄权䅁权䙃䅂䅁允䅁䅁䅅䅁佁䅁䅷䅁硁䍁䄴杍㑁䑁䅍䅁䵁䅉䅅䅁䕁䅁䅁睁䵁䅁䅁权㥄䅁䅁权䉁杁䅁权䍁杁䅁允䅁䅁䅅䅁䙁䱁䝎兵㝳瑇䅆䍄䉁䅁䅁䅂䅁䅁䅍䅄䅁䅁䅯睅䅳䅁䅯眵䅯䅁䅯睧䅑䅁䅅䅁䉁䅁䅁兂橄婰䕶䱉䩁䅑杷允䅁䅁䅑䅁䑁䅁䅷䅁䭁䍁䵧䅁䭁佁䭧䅁䭁䥁䕍䅁䉁䅁䅁允䅁䅁䄴杄䅁䑁䅉杍畁䑁䅁䅍穁䅁䅁䍄䉁䅁䅁睁䅁䅁䅍䅄䅁䅁䅯䅸䅳䅁䅯杊䅙䅁䅅䅁䉁䅁䅁杄䵁䅁䅁兏㍁䍁䄴李穁䅁䅁䍄䉁䅁䅁䅂䅁䅁䅍䅄䅁䅁䅯督䅳䅁䅯朶䅯䅁䅯全䅑䅁䅅䅁䉁䅁䅁杄䵁䅁䅁䅍畁䑁䅙䅎穁䅁䅁䍄䉁䅁䅁䅂䅁䅁䅍䅄䅁䅁䅯儹䅳䅁䅯朶䅯䅁䅯全䅑䅁䅅䅁䉁䅁䅁杄䵁䅁䅁杍畁䑁䅉睎硁䅁䅁䍄䉁䅁䅁䅂䅁䅁䅍䅄䅁䅁䅯東䄰䅁䅯眵䅯䅁䅯兣䅑䅁䅅䅁䉁䅁䅁兂偄ㄹ橐婰即䅑杷允䅁䅁䅑䅁䑁䅁䅷䅁䭁䵁䱑䅁䭁佁䭧䅁䭁䥁䕕䅁䉁䅁䅁允䅁䅁䅯睒䅁䅁杷允䅁䅁䅑䅁䑁䅁䅷䅁䭁䍁久䅁䭁佁䭣䅁䭁䥁䕍䅁䉁䅁䅁允䅁䅁䅕䉲慸䑚晶歉䵁䅉䅅䅁䕁䅁䅁睁䵁䅁䅁权噂䅄䅁权灄权䅁权㥂䅂䅁允䅁䅁䅅䅁䙁䅁䅁䅁䅁扭䅬䍄䉁䅁䅁䅂䅁䅁䅍䅄䅁䅁䅯党䄰䅁䅯朶䅯䅁䅯来䅑䅁䅅䅁䉁䅁䅁杄䵁䅁䅁免畁䑁䅙䅍ぁ䅁䅁䍄䉁䅁䅁䅂䅁䅁䅍䅄䅁䅁䅯䅏䅳䅁䅯䄶䅯䅁䅯全䅑䅁䅅䅁䉁䅁䅁杄䵁䅁䅁兎畁䑁䅧李㕁䅁䅁䍄䉁䅁䅁䅂䅁䅁䅍䅄䅁䅁䅯光䄸䅁䅯眵䅯䅁䅯全䅑䅁䅅䅁䉁䅁䅁兂䱄啯㉗㜸㌰䅷杷允䅁䅁䅑䅁䑁䅁䅷䅁䭁䉁䴴䅁䭁佁䭳䅁䭁佁䭷䅁䉁䅁䅁允䅁䅁䄴䅆䅁䑁䅅睍㑁䑁䅁李祁䑁䅁䅍睁䅁䅁䍄䉁䅁䅁䅂䅁䅁䅍䅄䅁䅁䅯眳䅁䅁䅯允䅉䅁䅯杁䅉䅁䅅䅁䉁䅁䅁兂元唰坳敱慪䅑杷允䅁䅁䅑䅁䑁䅁䅷䅁䭁䡁䴴䅁䭁䉁䜸䅁䭁䍁䝁䅁䉁䅁䅁允䅁䅁䅯䅔䅙䅁杷允䅁䅁䅍䅁䑁䅁䅷䅁䭁䡁䴴䅁䭁䍁䝙䅁䉁䅁䅁允䅁䅁䄴䅄䅁䑁䅣䅎畁䑁䅑李䅁䅁杷允䅁䅁䅑䅁䑁䅁䅷䅁䭁䉁乣䅁䭁䉁䜸䅁䭁䍁䝁䅁䉁䅁䅁允䅁䅁䅯睏䅙䅁杷允䅁䅁䅑䅁䑁䅁䅷䅁䭁䑁乣䅁䭁佁䭯䅁䭁䝁䔰䅁䉁䅁䅁允䅁䅁䄴䅄䅁䑁䅁杌祁䑁䅧免䅁䅁杷允䅁䅁䅑䅁䑁䅁䅷䅁䭁䙁䴸䅁䭁佁䭫䅁䭁䥁䕍䅁䉁䅁䅁允䅁䅁䅕䅁䅁䕁婃唵䵁䅉䅅䅁䕁䅁䅁睁䵁䅁䅁权剄䅄䅁权潄权䅁权䙃䅂䅁允䅁䅁䅅䅁䭁䕁䅣䅁䵁䅉䅅䅁䕁䅁䅁睁䵁䅁䅁权癄权䅁权畄权䅁权䑃䅂䅁允䅁䅁䅅䅁䙁䅁䅁䅁䅁么䅎䍄䉁䅁䅁䅂䅁䅁䅍䅄䅁䅁䅯杙䅷䅁䅯儶䅯䅁䅯兣䅑䅁䅅䅁䉁䅁䅁兂䅁䅁䅁偷晢䅑杷允䅁䅁䅑䅁䑁䅁䅷䅁䭁偁䭁䅁䭁佁䭙䅁䭁䡁䕅䅁䉁䅁䅁允䅁䅁䄴䅄䅁䑁䅉杌ㅁ䑁䅧䅎䅁䅁杷允䅁䅁䅑䅁䑁䅁䅷䅁䭁乁䴸䅁䭁佁䭙䅁䭁佁䭷䅁䉁䅁䅁允䅁䅁䅯睒䅁䅁杷允䅁䅁䅑䅁䑁䅁䅷䅁䭁䭁乕䅁䭁佁䬴䅁䭁䝁䔸䅁䉁䅁䅁允䅁䅁䅯睒䅁䅁杷允䅁䅁䅑䅁䑁䅁䅷䅁䭁䉁䰰䅁䭁佁䭧䅁䭁䝁䔸䅁䉁䅁䅁允䅁䅁䅯睒䅁䅁杷允䅁䅁䅑䅁䑁䅁䅷䅁䭁䥁䵉䅁䭁佁䭯䅁䭁䡁䕅䅁䉁䅁䅁允䅁䅁䄴䅄䅁䑁䅁杌㍁䑁䅑睎䅁䅁杷允䅁䅁䅍䅁䑁䅁䅷䅁䭁䝁䵳䅁䭁䍁䝑䅁䉁䅁䅁允䅁䅁䅯眴䄸䅁杷允䅁䅁䅑䅁䑁䅁䅷䅁䭁䵁䉣䅁䭁䉁䅅䅁䭁䅁䍑䅁䉁䅁䅁允䅁䅁䄴䅆䅁䑁䅅兎睁䑁䅧䅍睁䑁䅁䅍睁䅁䅁䍄䉁䅁䅁睁䅁䅁䅍䅄䅁䅁䅯䅤䄰䅁䅯杈䅙䅁䅅䅁䉁䅁䅁权ぁ杂䅁䍄䉁䅁䅁䅂䅁䅁䅍䅄䅁䅁䅯杴䅳䅁䅯眵䅯䅁䅯兦䅑䅁䅅䅁䉁䅁䅁兂塁挲㌷⭕摐睶杷允䅁䅁䅑䅁䑁䅁䅷䅁䭁䵁䰰䅁䭁佁䭫䅁䭁䥁䕍䅁䉁䅁䅁允䅁䅁䅕䅁䅁䥁噃〵䵁䅉䅅䅁䑁䅁䅁睁䵁䅁䅁权ㅂ兄䅁权敁杂䅁允䅁䅁䅅䅁䭁䑁䝑䅁䵁䅉䅅䅁䕁䅁䅁睁䵁䅁䅁权䵄䅄䅁权潄权䅁权睂䅂䅁允䅁䅁䅅䅁䭁䕁䅣䅁䵁䅉䅅䅁䕁䅁䅁睁䵁䅁䅁权㍃兄䅁权湄权䅁权䙃䅂䅁允䅁䅁䅅䅁䙁䍁䝕婧䑖睩䅆䍄䉁䅁䅁䅂䅁䅁䅍䅄䅁䅁䅯睘䅳䅁䅯儶䅯䅁䅯睢䅑䅁䅅䅁䉁䅁䅁兂䅁䅁䅁䩷戳䅑杷允䅁䅁䅑䅁䑁䅁䅷䅁䭁䉁䅍䅁䭁䅁䅯䅁䭁䅁䍑䅁䉁䅁䅁允䅁䅁䅕啩杆搵楁え䵁䅉䅅䅁䕁䅁䅁睁䵁䅁䅁权煃䅄䅁权湄权䅁权㥂䅂䅁允䅁䅁䅅䅁䙁佁兘瑉㕶椯䅨䍄䉁䅁䅁䅂䅁䅁䅍䅄䅁䅁䅯䅣䅳䅁䅯眶䅯䅁䅯全䅑䅁䅅䅁䉁䅁䅁杄十䅁䅁兎㉁䑁䅅䅎睁䑁䅣免穁䅁䅁䍄䉁䅁䅁睁䅁䅁䅍䅄䅁䅁䅯䅣䅳䅁䅯䅊䅙䅁䅅䅁䉁䅁䅁权流睂䅁䍄䉁䅁䅁䅂䅁䅁䅍䅄䅁䅁䅯睶䅷䅁䅯朷䅯䅁䅯兣䅑䅁䅅䅁䉁䅁䅁兂䅁䅁䅁偁䝈䅑杷允䅁䅁䅑䅁䑁䅁䅷䅁䭁䱁䅉䅁䭁䅁䍅䅁䭁䅁䍕䅁䉁䅁䅁允䅁䅁䅕祹乱䈱㝖䔴䵁䅉䅅䅁䕁䅁䅁睁䵁䅁䅁权敁䅄䅁权潄权䅁权療䅂䅁允䅁䅁䅅䅁䭁䕁䅣䅁䵁䅉䅅䅁䕁䅁䅁睁䵁䅁䅁权汃兄䅁权牄权䅁权㙂䅂䅁允䅁䅁䅅䅁佁䉁䅉䅁㉁䑁䅅杍睁䑁䅕兏㉁䑁䅫䅁䵁䅉䅅䅁䑁䅁䅁睁䵁䅁䅁权䍂睃䅁权慁杂䅁允䅁䅁䅅䅁䭁䙁䝫䅁䵁䅉䅅䅁䕁䅁䅁睁䵁䅁䅁权兄睃䅁权湄权䅁权睂䅂䅁允䅁䅁䅅䅁䙁䩁䭖䝷乏䉷䅒䍄䉁䅁䅁䅂䅁䅁䅍䅄䅁䅁䅯杰䄰䅁䅯眵䅯䅁䅯睧䅑䅁䅅䅁䉁䅁䅁兂療潅䅐煹卅䅑杷允䅁䅁䅑䅁䑁䅁䅷䅁䭁䭁䱑䅁䭁佁䭣䅁䭁䥁䕕䅁䉁䅁䅁允䅁䅁䅕倹唳佥浫䕅䵁䅉䅅䅁䕁䅁䅁睁䵁䅁䅁权㍁兄䅁权煄权䅁权䙃䅂䅁允䅁䅁䅅䅁佁䅁䅷䅁睁䍁䄴杍㕁䑁䅅䅁䵁䅉䅅䅁䑁䅁䅁睁䵁䅁䅁权佂兄䅁权歁杂䅁允䅁䅁䅅䅁䭁䙁兙䅁䵁䅉䅅䅁䕁䅁䅁睁䵁䅁䅁权敄䅄䅁权湄权䅁权㙂䅂䅁允䅁䅁䅅䅁䙁䭁捷浗㝑眳䄵䍄䉁䅁䅁睁䅁䅁䅍䅄䅁䅁䅯䅤䄰䅁䅯䅊䅙䅁䅅䅁䉁䅁䅁权流睂䅁䍄䉁䅁䅁䅂䅁䅁䅍䅄䅁䅁䅯䄲䅷䅁䅯䄶䅯䅁䅯来䅑䅁䅅䅁䉁䅁䅁杄䵁䅁䅁兏畁䑁䅍兎㕁䅁䅁䍄䉁䅁䅁䅂䅁䅁䅍䅄䅁䅁䅯睁䅳䅁䅯䄶䅯䅁䅯来䅑䅁䅅䅁䉁䅁䅁杄佁䅁䅁杍睁䍁䄴䅎㍁䑁䅍䅁䵁䅉䅅䅁䑁䅁䅁睁䵁䅁䅁权噁睃䅁权慁杂䅁允䅁䅁䅅䅁䭁䵁䝁䅁䵁䅉䅅䅁䕁䅁䅁睁䵁䅁䅁权兂睃䅁权潄权䅁权療䅂䅁允䅁䅁䅅䅁佁䅁䄴䅁祁䑁䅍杌穁䑁䅉兏䅁䅁杷允䅁䅁䅑䅁䑁䅁䅷䅁䭁䙁䱅䅁䭁佁䭫䅁䭁䡁䔰䅁䉁䅁䅁允䅁䅁䅕䅁䅁䅁䱄〴䵁䅉䅅䅁䑁䅁䅁睁䵁䅁䅁权あ兄䅁权流杂䅁允䅁䅁䅅䅁佁䅁䅷䅁㍁䑁䅫杌穁䑁䅕䅁䵁䅉䅅䅁䕁䅁䅁睁䵁䅁䅁权歃䅁䅁权䭁䅁䅁权䕁杁䅁允䅁䅁䅅䅁䙁佁㝦晱午兔䄱䍄䉁䅁䅁䅂䅁䅁䅍䅄䅁䅁䅯杊䅳䅁䅯朷䅯䅁䅯䅣䅑䅁䅅䅁䉁䅁䅁兂䅁䅁䅁䩕祄䅑杷允䅁䅁䅑䅁䑁䅁䅷䅁䭁䑁䵉䅁䭁佁䬰䅁䭁䡁䔰䅁䉁䅁䅁允䅁䅁䅕呦ㄸ牘䩰䐳䴸䅉䅅䅁䑁䅁䅁睁䵁䅁䅁权ㅂ兄䅁权流杂䅁允䅁䅁䅅䅁佁䅁䅷䅁㑁䑁䅕杌ぁ䑁䅉䅁䵁䅉䅅䅁䕁䅁䅁睁䵁䅁䅁权潁䅄䅁权畄权䅁权㥂䅂䅁允䅁䅁䅅䅁䙁䅁䅁䅁䅂㥥䅴䍄䉁䅁䅁䅂䅁䅁䅍䅄䅁䅁䅯睮䅷䅁䅯眵䅯䅁䅯全䅑䅁䅅䅁䉁䅁䅁兂䡃瑆佮砹桍䅑杷允䅁䅁䅑䅁䑁䅁䅷䅁䭁䥁䵍䅁䭁佁䭣䅁䭁䝁䔸䅁䉁䅁䅁允䅁䅁䅕䉵䘶ㄶ㑇商䵁䅉䅅䅁䕁䅁䅁睁䵁䅁䅁权䵃兄䅁权畄权䅁权䙃䅂䅁允䅁䅁䅅䅁䙁䅁䅁䅁䅃畵䅸䍄䉁䅁䅁睁䅁䅁䅍䅄䅁䅁䅯睳䅷䅁䅯䅈䅙䅁䅅䅁䉁䅁䅁权楂杂䅁䍄䉁䅁䅁䅂䅁䅁䅍䅄䅁䅁䅯朲䅷䅁䅯眵䅯䅁䅯兦䅑䅁䅅䅁䉁䅁䅁兂硁䭃捷楗楑䅑杷允䅁䅁䅑䅁䑁䅁䅷䅁䭁䉁䱉䅁䭁佁䭳䅁䭁䝁䔰䅁䉁䅁䅁允䅁䅁䄴杅䅁䑁䅫睍ㅁ䑁䅕兏睁䑁䅁䅍䅁䅁杷允䅁䅁䅍䅁䑁䅁䅷䅁䭁乁乳䅁䭁䉁䝧䅁䉁䅁䅁允䅁䅁䅯䅒䅙䅁杷允䅁䅁䅑䅁䑁䅁䅷䅁䭁䑁䵧䅁䭁佁䭣䅁䭁䥁䕕䅁䉁䅁䅁允䅁䅁䅕灳瘳㡰䱚䕇䵁䅉䅅䅁䕁䅁䅁睁䵁䅁䅁权䅄䅄䅁权煄权䅁权療䅂䅁允䅁䅁䅅䅁佁䅁䅷䅁硁䍁䄴免ㅁ䑁䅑䅁䵁䅉䅅䅁䕁䅁䅁睁䵁䅁䅁权湂䅄䅁权湄权䅁权㙂䅂䅁允䅁䅁䅅䅁䙁䍁呯㈵剭佷⽫䍄䉁䅁䅁䅂䅁䅁䅍䅄䅁䅁䅯䅧䅳䅁䅯睈䅙䅁䅯䅉䅙䅁䅅䅁䉁䅁䅁权䝃杂䅁䍄䉁䅁䅁䅂䅁䅁䅍䅄䅁䅁䅯儴䅳䅁䅯朵䅯䅁䅯睢䅑䅁䅅䅁䉁䅁䅁杄䵁䅁䅁李畁䑁䅑䅍㉁䅁䅁䍄䉁䅁䅁䅂䅁䅁䅍䅄䅁䅁䅯兌䄰䅁䅯儶䅯䅁䅯兣䅑䅁䅅䅁䉁䅁䅁兂䅁䅁䅁䱑兘䅷杷允䅁䅁䅍䅁䑁䅁䅷䅁䭁䵁䵧䅁䭁䉁䝯䅁䉁䅁䅁允䅁䅁䅯杙䅙䅁杷允䅁䅁䅑䅁䑁䅁䅷䅁䭁䍁乣䅁䭁佁䬴䅁䭁䥁䕍䅁䉁䅁䅁允䅁䅁䅕䅁䅁䡁楩䕁䵅䅉䅅䅁䕁䅁䅁睁䵁䅁䅁权㑂兄䅁权牄权䅁权療䅂䅁允䅁䅁䅅䅁佁䉁䅑䅁硁䑁䅍兏祁䑁䅅兎ぁ䑁䅕䅎䅁䅁杷允䅁䅁䅑䅁䑁䅁䅷䅁䭁䥁䱕䅁䭁佁䭙䅁䭁䡁䕯䅁䉁䅁䅁允䅁䅁䄴䅄䅁䑁䅅杌㍁䑁䅫杍䅁䅁杷允䅁䅁䅑䅁䑁䅁䅷䅁䭁䭁䰰䅁䭁佁䬰䅁䭁䥁䕍䅁䉁䅁䅁允䅁䅁䅕啩杆搵楁ぁ䵁䅉䅅䅁䕁䅁䅁睁䵁䅁䅁权湃睃䅁权瑄权䅁权療䅂䅁允䅁䅁䅅䅁䙁䩁婱婭婭晭⽕䍄䉁䅁䅁䅂䅁䅁䅍䅄䅁䅁䅯杇䅅䅁䅯允䅉䅁䅯兂䅉䅁䅅䅁䉁䅁䅁兂坃䉸洯偌樳䅑杷允䅁䅁䅑䅁䑁䅁䅷䅁䭁䙁䱑䅁䭁佁䭣䅁䭁䡁䕁䅁䉁䅁䅁允䅁䅁䅕䵴㉨灶愸戫䴸䅉䅅䅁䕁䅁䅁睁䵁䅁䅁权穃䅄䅁权晁杂䅁权杁杂䅁允䅁䅁䅅䅁䭁䕁䝷䅁䵁䅉䅅䅁䑁䅁䅁睁䵁䅁䅁权剂睃䅁权慁杂䅁允䅁䅁䅅䅁䭁䝁䝉䅁䵁䅉䅅䅁䕁䅁䅁睁䵁䅁䅁权睄权䅁权瑄权䅁权硂䅂䅁允䅁䅁䅅䅁䙁乁佮ㄹ橐捰⽳䍄䉁䅁䅁䅂䅁䅁䅍䅄䅁䅁䅯具䅷䅁䅯朵䅯䅁䅯兦䅑䅁䅅䅁䉁䅁䅁杄䵁䅁䅁免畁䑁䅁睎㑁䅁䅁䍄䉁䅁䅁睁䅁䅁䅍䅄䅁䅁䅯兪䄰䅁䅯杈䅙䅁䅅䅁䉁䅁䅁权㙂睂䅁䍄䉁䅁䅁䅂䅁䅁䅍䅄䅁䅁䅯朸䅯䅁䅯儷䅯䅁䅯睧䅑䅁䅅䅁䉁䅁䅁兂㍁㥚挫㡑䅯䅑杷允䅁䅁䅑䅁䑁䅁䅷䅁䭁䙁䰴䅁䭁佁䭙䅁䭁佁䭷䅁䉁䅁䅁允䅁䅁䄴䅄䅁䑁䅅杌ぁ䑁䅣兎䅁䅁杷允䅁䅁䅑䅁䑁䅁䅷䅁䭁䑁䴴䅁䭁佁䬴䅁䭁䝁䔰䅁䉁䅁䅁允䅁䅁䅯睒䅁䅁杷允䅁䅁䅍䅁䑁䅁䅷䅁䭁佁䵍䅁䭁䉁䜴䅁䉁䅁䅁允䅁䅁䅯䅆䅫䅁杷允䅁䅁䅍䅁䑁䅁䅷䅁䭁䅁䴴䅁䭁䍁䝙䅁䉁䅁䅁允䅁䅁䄴䅄䅁䑁䅫兏畁䑁䅑兏䅁䅁杷允䅁䅁䅑䅁䑁䅁䅷䅁䭁偁䭁䅁䭁佁䬴䅁䭁䥁䕍䅁䉁䅁䅁允䅁䅁䅕䅁䅁䥁噃べ䵁䅉䅅䅁䕁䅁䅁睁䵁䅁䅁权啄睃䅁权煄权䅁权㙂䅂䅁允䅁䅁䅅䅁佁䅁䅧䅁睁䍁䄴䅎䅁䅁杷允䅁䅁䅍䅁䑁䅁䅷䅁䭁䱁䵍䅁䭁䍁䝑䅁䉁䅁䅁允䅁䅁䅯杊䅣䅁杷允䅁䅁䅑䅁䑁䅁䅷䅁䭁乁䱍䅁䭁佁䭳䅁䭁䡁䔰䅁䉁䅁䅁允䅁䅁䄴杅䅁䑁䅑李㉁䑁䅁䅍睁䑁䅁䅍䅁䅁杷允䅁䅁䅑䅁䑁䅁䅷䅁䭁䉁䵷䅁䭁佁䭣䅁䭁䝁䔸䅁䉁䅁䅁允䅁䅁䅕㑎䉬余兘樫䴸䅉䅅䅁䑁䅁䅁睁䵁䅁䅁权㥃睃䅁权慁杂䅁允䅁䅁䅅䅁䭁䕁䝳䅁䵁䅉䅅䅁䑁䅁䅁睁䵁䅁䅁权橄睃䅁权歁杂䅁允䅁䅁䅅䅁䭁䝁䡣䅁䵁䅉䅅䅁䕁䅁䅁睁䵁䅁䅁权捂䅄䅁权灄权䅁权䑃䅂䅁允䅁䅁䅅䅁䙁䅁䅁䅁䅄⭇䅎䍄䉁䅁䅁䅂䅁䅁䅍䅄䅁䅁䅯䅈䅳䅁䅯眶䅯䅁䅯来䅑䅁䅅䅁䉁䅁䅁杄十䅁䅁杍ㅁ䑁䅑李祁䑁䅁䅍睁䅁䅁䍄䉁䅁䅁䅂䅁䅁䅍䅄䅁䅁䅯䅍䅳䅁䅯朵䅯䅁䅯睢䅑䅁䅅䅁䉁䅁䅁杄䵁䅁䅁免畁䑁䅕兎㍁䅁䅁䍄䉁䅁䅁䅂䅁䅁䅍䅄䅁䅁䅯䅕䅷䅁䅯儶䅯䅁䅯兢䅑䅁䅅䅁䉁䅁䅁兂䅁䅁䅁䵷扔䅑杷允䅁䅁䅑䅁䑁䅁䅷䅁䭁䑁䱅䅁䭁佁䭣䅁䭁䡁䕁䅁䉁䅁䅁允䅁䅁䅕㑈牘払敩歅䵁䅉䅅䅁䕁䅁䅁睁䵁䅁䅁权剁䅄䅁权潄权䅁权療䅂䅁允䅁䅁䅅䅁佁䅁䄴䅁硁䑁䅅杌㉁䑁䅅䅏䅁䅁杷允䅁䅁䅑䅁䑁䅁䅷䅁䭁䥁乁䅁䭁佁䭫䅁䭁䝁䔸䅁䉁䅁䅁允䅁䅁䅕䅁䅁䅁䥃㠰䵁䅉䅅䅁䕁䅁䅁睁䵁䅁䅁权䙃睃䅁权牄权䅁权㥂䅂䅁允䅁䅁䅅䅁佁䉁䅉䅁ㅁ䑁䅅杍硁䑁䅕䅏ぁ䑁䅕䅁䵁䅉䅅䅁䕁䅁䅁睁䵁䅁䅁权偃睃䅁权畄权䅁权䙃䅂䅁允䅁䅁䅅䅁䙁䅁䅁䅁䅃䵳䄱䍄䉁䅁䅁䅂䅁䅁䅍䅄䅁䅁䅯朲䅳䅁䅯儷䅯䅁䅯睢䅑䅁䅅䅁䉁䅁䅁兂歂㥏倹婪佦睐杷允䅁䅁䅑䅁䑁䅁䅷䅁䭁䍁䱅䅁䭁䉁䜸䅁䭁䍁䝁䅁䉁䅁䅁允䅁䅁䅯杔䅙䅁杷允䅁䅁䅑䅁䑁䅁䅷䅁䭁䵁䱷䅁䭁佁䭯䅁䭁䡁䕅䅁䉁䅁䅁允䅁䅁䄴权䅁䑁䅁杌ㅁ䑁䅍䅁䵁䅉䅅䅁䑁䅁䅁睁䵁䅁䅁权㥃睃䅁权歁杂䅁允䅁䅁䅅䅁䭁䝁佷䅁䵁䅉䅅䅁䕁䅁䅁睁䵁䅁䅁权䱂䅁䅁权䕁䅁䅁权䕁杁䅁允䅁䅁䅅䅁䙁䅁䅁䥁敂䠳䉊䍄䉁䅁䅁䅂䅁䅁䅍䅄䅁䅁䅯杹䅳䅁䅯眵䅯䅁䅯兦䅑䅁䅅䅁䉁䅁䅁兂啁歲桦桥摑䅑杷允䅁䅁䅑䅁䑁䅁䅷䅁䭁䝁乧䅁䭁佁䬰䅁䭁䡁䔰䅁䉁䅁䅁允䅁䅁䅕䱨㉅㈯䡋䑸䴸䅉䅅䅁䕁䅁䅁睁䵁䅁䅁权䵂睄䅁权湄权䅁权䙃䅂䅁允䅁䅁䅅䅁䭁䕁䅣䅁䵁䅉䅅䅁䕁䅁䅁睁䵁䅁䅁权㡄权䅁权浄权䅁权硂䅂䅁允䅁䅁䅅䅁佁䅁䅷䅁穁䍁䄴杍㕁䑁䅅䅁䵁䅉䅅䅁䕁䅁䅁睁䵁䅁䅁权獃睃䅁权浄权䅁权療䅂䅁允䅁䅁䅅䅁䭁䕁䅣䅁䵁䅉䅅䅁䕁䅁䅁睁䵁䅁䅁权䱄兄䅁权煄权䅁权㥂䅂䅁允䅁䅁䅅䅁佁䅁䅷䅁硁䍁䄴免硁䑁䅫䅁䵁䅉䅅䅁䕁䅁䅁睁䵁䅁䅁权牃睃䅁权牄权䅁权瑂䅂䅁允䅁䅁䅅䅁䭁䕁䅣䅁䵁䅉䅅䅁䕁䅁䅁睁䵁䅁䅁权潂兄䅁权煄权䅁权療䅂䅁允䅁䅁䅅䅁䭁䕁䅣䅁䵁䅉䅅䅁䕁䅁䅁睁䵁䅁䅁权䥃睃䅁权晁杂䅁权杁杂䅁允䅁䅁䅅䅁䭁䵁佅䅁䵁䅉䅅䅁䕁䅁䅁睁䵁䅁䅁权䝄睃䅁权瑄权䅁权㥂䅂䅁允䅁䅁䅅䅁䙁䙁歰㥏倹婪⽣䍄䉁䅁䅁䅂䅁䅁䅍䅄䅁䅁䅯兰䅷䅁䅯䄶䅯䅁䅯兦䅑䅁䅅䅁䉁䅁䅁杄佁䅁䅁杍㑁䍁䄴兏ぁ䑁䅣䅁䵁䅉䅅䅁䕁䅁䅁睁䵁䅁䅁权䵃兄䅁权瑄权䅁权療䅂䅁允䅁䅁䅅䅁䙁佁剸䉵䘶㘶⽅䍄䉁䅁䅁睁䅁䅁䅍䅄䅁䅁䅯睭䄰䅁䅯䅈䅙䅁䅅䅁䉁䅁䅁权湁杂䅁䍄䉁䅁䅁䅂䅁䅁䅍䅄䅁䅁䅯睯䄰䅁䅯朵䅯䅁䅯睧䅑䅁䅅䅁䉁䅁䅁杄䵁䅁䅁䅍畁䑁䅅兏祁䅁䅁䍄䉁䅁䅁睁䅁䅁䅍䅄䅁䅁䅯䄵䅷䅁䅯杇䅙䅁䅅䅁䉁䅁䅁权㡁杂䅁䍄䉁䅁䅁䅂䅁䅁䅍䅄䅁䅁䅯䅤䅁䅁䅯权䅁䅁䅯䅂䅉䅁䅅䅁䉁䅁䅁兂㥂穐敖潵橫䅑杷允䅁䅁䅑䅁䑁䅁䅷䅁䭁䑁义䅁䭁佁䭙䅁䭁䝁䔸䅁䉁䅁䅁允䅁䅁䄴䅄䅁䑁䅍杌ㅁ䑁䅙免䅁䅁杷允䅁䅁䅑䅁䑁䅁䅷䅁䭁䕁䵷䅁䭁佁䭧䅁䭁䡁䕁䅁䉁䅁䅁允䅁䅁䄴杄䅁䑁䅅䅍畁䑁䅅䅏㕁䅁䅁䍄䉁䅁䅁䅂䅁䅁䅍䅄䅁䅁䅯䅕䅳䅁䅯眶䅯䅁䅯全䅑䅁䅅䅁䉁䅁䅁杄十䅁䅁杍㕁䑁䅍䅎㉁䑁䅧睎ぁ䅁䅁䍄䉁䅁䅁䅂䅁䅁䅍䅄䅁䅁䅯儹䅷䅁䅯朶䅯䅁䅯睢䅑䅁䅅䅁䉁䅁䅁杄䭁䅁䅁䅍畁䑁䅅䅎䅁䅁杷允䅁䅁䅑䅁䑁䅁䅷䅁䭁䅁䰴䅁䭁佁䭯䅁䭁䡁䔰䅁䉁䅁䅁允䅁䅁䄴䅄䅁䑁䅁杌睁䑁䅣李䅁䅁杷允䅁䅁䅑䅁䑁䅁䅷䅁䭁䕁䱣䅁䭁佁䭣䅁䭁䡁䕯䅁䉁䅁䅁允䅁䅁䅕捺䵺䵺䵸䵊䵁䅉䅅䅁䕁䅁䅁睁䵁䅁䅁权䑄䅄䅁权灄权䅁权療䅂䅁允䅁䅁䅅䅁䙁䅁䅁䅁䅁䭐䅆䍄䉁䅁䅁䅂䅁䅁䅍䅄䅁䅁䅯术䅁䅁䅯权䅁䅁䅯䅂䅉䅁䅅䅁䉁䅁䅁兂权楇搯䅊䅙䅑杷允䅁䅁䅑䅁䑁䅁䅷䅁䭁䙁䵳䅁䭁佁䭧䅁䭁佁䭷䅁䉁䅁䅁允䅁䅁䄴杄䅁䑁䅅杍畁䑁䅑睎祁䅁䅁䍄䉁䅁䅁䅂䅁䅁䅍䅄䅁䅁䅯儳䅷䅁䅯儶䅯䅁䅯䅣䅑䅁䅅䅁䉁䅁䅁兂䅁䅁䅁乁䝲䅷杷允䅁䅁䅑䅁䑁䅁䅷䅁䭁䍁䱣䅁䭁佁䭣䅁䭁䡁䕯䅁䉁䅁䅁允䅁䅁䅕㜴㕑浹圲稶䴸䅉䅅䅁䕁䅁䅁睁䵁䅁䅁权䩃䅄䅁权牄权䅁权䙃䅂䅁允䅁䅁䅅䅁佁䉁䅉䅁硁䑁䅫䅎ㅁ䑁䅑䅍睁䑁䅁䅁䵁䅉䅅䅁䕁䅁䅁睁䵁䅁䅁权ㅄ䅄䅁权潄权䅁权㙂䅂䅁允䅁䅁䅅䅁佁䅁䄴䅁ㅁ䑁䅙杌睁䑁䅁䅏䅁䅁杷允䅁䅁䅍䅁䑁䅁䅷䅁䭁佁䵑䅁䭁䉁䜴䅁䉁䅁䅁允䅁䅁䅯睤䅙䅁杷允䅁䅁䅑䅁䑁䅁䅷䅁䭁䉁䱳䅁䭁佁䭧䅁䭁䡁䕯䅁䉁䅁䅁允䅁䅁䄴䅄䅁䑁䅙杌祁䑁䅫兏䅁䅁杷允䅁䅁䅑䅁䑁䅁䅷䅁䭁䕁䵙䅁䭁佁䭙䅁䭁佁䭷䅁䉁䅁䅁允䅁䅁䄴杄䅁䑁䅅李畁䑁䅁睍祁䅁䅁䍄䉁䅁䅁睁䅁䅁䅍䅄䅁䅁䅯党䅳䅁䅯杈䅙䅁䅅䅁䉁䅁䅁权䩄䅃䅁䍄䉁䅁䅁䅂䅁䅁䅍䅄䅁䅁䅯杋䅳䅁䅯䄶䅯䅁䅯兢䅑䅁䅅䅁䉁䅁䅁杄䵁䅁䅁䅎畁䑁䅧䅎硁䅁䅁䍄䉁䅁䅁䅂䅁䅁䅍䅄䅁䅁䅯免䅳䅁䅯朷䅯䅁䅯兢䅑䅁䅅䅁䉁䅁䅁兂䅁䅁䅁䭷术䅑杷允䅁䅁䅑䅁䑁䅁䅷䅁䭁䝁䰰䅁䭁佁䭙䅁䭁䡁䕯䅁䉁䅁䅁允䅁䅁䅯睒䅁䅁杷允䅁䅁䅍䅁䑁䅁䅷䅁䭁佁䵑䅁䭁䍁䝙䅁䉁䅁䅁允䅁䅁䄴䅄䅁䑁䅫兎畁䑁䅣兎䅁䅁杷允䅁䅁䅑䅁䑁䅁䅷䅁䭁䵁乯䅁䭁佁䭧䅁䭁䥁䕕䅁䉁䅁䅁允䅁䅁䄴杄䅁䑁䅉兎畁䑁䅑李ぁ䅁䅁䍄䉁䅁䅁䅂䅁䅁䅍䅄䅁䅁䅯睘䅳䅁䅯朶䅯䅁䅯睧䅑䅁䅅䅁䉁䅁䅁杄䵁䅁䅁䅍畁䑁䅙兎㍁䅁䅁䍄䉁䅁䅁䅂䅁䅁䅍䅄䅁䅁䅯兔䅅䅁䅯权䅁䅁䅯䅂䅉䅁䅅䅁䉁䅁䅁兂㕁䵴㉨灶䔸䅑杷允䅁䅁䅑䅁䑁䅁䅷䅁䭁佁䱳䅁䭁佁䭳䅁䭁䥁䕕䅁䉁䅁䅁允䅁䅁䄴杅䅁䑁䅍兎ㅁ䑁䅑睍ぁ䑁䅕䅏䅁䅁杷允䅁䅁䅑䅁䑁䅁䅷䅁䭁乁䵉䅁䭁佁䬰䅁䭁䡁䔰䅁䉁䅁䅁允䅁䅁䅕桃穲⭭㔰稹䴸䅉䅅䅁䑁䅁䅁睁䵁䅁䅁权呂䅄䅁权歁杂䅁允䅁䅁䅅䅁䭁佁偙䅁䵁䅉䅅䅁䕁䅁䅁睁䵁䅁䅁权祂睃䅁权瑄权䅁权㥂䅂䅁允䅁䅁䅅䅁䙁䑁㉐坮祕伴⼴䍄䉁䅁䅁䅂䅁䅁䅍䅄䅁䅁䅯睚䅷䅁䅯䄶䅯䅁䅯睢䅑䅁䅅䅁䉁䅁䅁权䡂䅁䅁䍄䉁䅁䅁䅂䅁䅁䅍䅄䅁䅁䅯䅮䅷䅁䅯朷䅯䅁䅯兣䅑䅁䅅䅁䉁䅁䅁兂䅁䅁䅁䍑扲䅑杷允䅁䅁䅑䅁䑁䅁䅷䅁䭁䑁偙䅁䭁佁䬰䅁䭁䡁䕯䅁䉁䅁䅁允䅁䅁䅕敥浫免獩䐴䴸䅉䅅䅁䑁䅁䅁睁䵁䅁䅁权䉃睃䅁权捁杂䅁允䅁䅁䅅䅁䭁䑁䡉䅁䵁䅉䅅䅁䕁䅁䅁睁䵁䅁䅁权㍂䅁䅁权䭁䅁䅁权䕁杁䅁允䅁䅁䅅䅁䙁䕁䵯楁䡵畆⽗䍄䉁䅁䅁睁䅁䅁䅍䅄䅁䅁䅯杇䅷䅁䅯杇䅙䅁䅅䅁䉁䅁䅁权扁杂䅁䍄䉁䅁䅁䅂䅁䅁䅍䅄䅁䅁䅯䅙䅁䅁䅯允䅉䅁䅯杁䅉䅁䅅䅁䉁䅁䅁兂硄䅔潖慚娯䅑杷允䅁䅁䅑䅁䑁䅁䅷䅁䭁䙁䱁䅁䭁佁䭣䅁䭁䥁䕍䅁䉁䅁䅁允䅁䅁䅕灳瘳㡰䱢歊䵁䅉䅅䅁䕁䅁䅁睁䵁䅁䅁权㡁䅄䅁权湄权䅁权瑂䅂䅁允䅁䅁䅅䅁䙁䩁坧扁氷癖⽧䍄䉁䅁䅁䅂䅁䅁䅍䅄䅁䅁䅯䅵䅷䅁䅯䄶䅯䅁䅯兣䅑䅁䅅䅁䉁䅁䅁权䡂䅁䅁䍄䉁䅁䅁䅂䅁䅁䅍䅄䅁䅁䅯䅎䄰䅁䅯朶䅯䅁䅯睢䅑䅁䅅䅁䉁䅁䅁杄䵁䅁䅁䅍畁䑁䅉䅎㑁䅁䅁䍄䉁䅁䅁睁䅁䅁䅍䅄䅁䅁䅯內䅳䅁䅯䅊䅙䅁䅅䅁䉁䅁䅁权允䅂䅁䍄䉁䅁䅁䅂䅁䅁䅍䅄䅁䅁䅯䅢䅳䅁䅯眶䅯䅁䅯兦䅑䅁䅅䅁䉁䅁䅁杄啁䅁䅁杍睁䑁䅧䅍祁䑁䅙睎㍁䑁䅅䅁䵁䅉䅅䅁䕁䅁䅁睁䵁䅁䅁权䙄睃䅁权牄权䅁权䙃䅂䅁允䅁䅁䅅䅁佁䉁䅑䅁硁䑁䅁兎穁䑁䅍免硁䑁䅫免䅁䅁杷允䅁䅁䅑䅁䑁䅁䅷䅁䭁䑁䱕䅁䭁佁䬰䅁䭁䥁䕍䅁䉁䅁䅁允䅁䅁䅕牘䩰䅄牉稱䴸䅉䅅䅁䑁䅁䅁睁䵁䅁䅁权䉃睃䅁权流杂䅁允䅁䅁䅅䅁佁䅁䄴䅁硁䑁䅁杍畁䑁䅕䅎䅁䅁杷允䅁䅁䅑䅁䑁䅁䅷䅁䭁偁䅍䅁䭁䅁䅑䅁䭁䅁䍑䅁䉁䅁䅁允䅁䅁䅕䅁䅁䑁㝓䕕䵅䅉䅅䅁䕁䅁䅁睁䵁䅁䅁权ㅂ兄䅁权牄权䅁权䑃䅂䅁允䅁䅁䅅䅁佁䉁䅉䅁硁䑁䅑杍硁䑁䅙䅏㉁䑁䅉䅁䵁䅉䅅䅁䕁䅁䅁睁䵁䅁䅁权㉂兄䅁权煄权䅁权㥂䅂䅁允䅁䅁䅅䅁䭁䕁䅣䅁䵁䅉䅅䅁䕁䅁䅁睁䵁䅁䅁权千睃䅁权潄权䅁权䙃䅂䅁允䅁䅁䅅䅁䭁䕁䅣䅁䵁䅉䅅䅁䕁䅁䅁睁䵁䅁䅁权䉂䅄䅁权畄权䅁权獄权䅁允䅁䅁䅅䅁䙁䅁䅁䅁睃癁䅨䍄䉁䅁䅁䅂䅁䅁䅍䅄䅁䅁䅯睮䄰䅁䅯睈䅙䅁䅯䅉䅙䅁䅅䅁䉁䅁䅁权捃杂䅁䍄䉁䅁䅁䅂䅁䅁䅍䅄䅁䅁䅯兡䅳䅁䅯䄶䅯䅁䅯兦䅑䅁䅅䅁䉁䅁䅁杄佁䅁䅁兌祁䑁䅣杌硁䑁䅉䅁䵁䅉䅅䅁䕁䅁䅁睁䵁䅁䅁权慄睃䅁权潄权䅁权䙃䅂䅁允䅁䅁䅅䅁佁䉁䅁䅁瑁䑁䅉兎畁䑁䅁兎㉁䅁䅁䍄䉁䅁䅁䅂䅁䅁䅍䅄䅁䅁䅯条䅳䅁䅯䄶䅯䅁䅯兦䅑䅁䅅䅁䉁䅁䅁杄佁䅁䅁杍祁䍁䄴睎㉁䑁䅑䅁䵁䅉䅅䅁䑁䅁䅁睁䵁䅁䅁权呂兄䅁权捁杂䅁允䅁䅁䅅䅁䭁䕁䝫䅁䵁䅉䅅䅁䕁䅁䅁睁䵁䅁䅁权兄䅁䅁权䉁杁䅁权䙁杁䅁允䅁䅁䅅䅁䙁䝁䜶㝇兂乯䅨䍄䉁䅁䅁䅂䅁䅁䅍䅄䅁䅁䅯先䅳䅁䅯眵䅯䅁䅯睢䅑䅁䅅䅁䉁䅁䅁兂塁摶偭晵瑶睐杷允䅁䅁䅑䅁䑁䅁䅷䅁䭁䝁䱳䅁䭁佁䭧䅁䭁䡁䔰䅁䉁䅁䅁允䅁䅁䄴䅄䅁䑁䅫杌睁䑁䅙李䅁䅁杷允䅁䅁䅑䅁䑁䅁䅷䅁䭁䅁䱷䅁䭁佁䭣䅁䭁䥁䕕䅁䉁䅁䅁允䅁䅁䅕歯㉗⼸唳啉䵁䅉䅅䅁䕁䅁䅁睁䵁䅁䅁权捁䅄䅁权牄权䅁权䑃䅂䅁允䅁䅁䅅䅁佁䉁䅑䅁硁䑁䅅免睁䑁䅁䅍睁䑁䅁䅍䅁䅁杷允䅁䅁䅑䅁䑁䅁䅷䅁䭁䑁䵍䅁䭁佁䬰䅁䭁䥁䕕䅁䉁䅁䅁允䅁䅁䅕潅䅐煹䙆樷䴸䅉䅅䅁䕁䅁䅁睁䵁䅁䅁权ぁ䅄䅁权瑄权䅁权䙃䅂䅁允䅁䅁䅅䅁䙁䑁晶㑔堲瑢⽉䍄䉁䅁䅁䅂䅁䅁䅍䅄䅁䅁䅯䅁䅳䅁䅯朵䅯䅁䅯兢䅑䅁䅅䅁䉁䅁䅁杄䵁䅁䅁䅍畁䑁䅫䅎㍁䅁䅁䍄䉁䅁䅁䅂䅁䅁䅍䅄䅁䅁䅯李䄰䅁䅯朶䅯䅁䅯兦䅑䅁䅅䅁䉁䅁䅁杄䵁䅁䅁免畁䑁䅧䅍㑁䅁䅁䍄䉁䅁䅁䅂䅁䅁䅍䅄䅁䅁䅯䅹䅳䅁䅯朶䅯䅁䅯全䅑䅁䅅䅁䉁䅁䅁杄䵁䅁䅁䅍畁䑁䅕兏ぁ䅁䅁䍄䉁䅁䅁䅂䅁䅁䅍䅄䅁䅁䅯睨䅷䅁䅯朷䅯䅁䅯䅣䅑䅁䅅䅁䉁䅁䅁兂䅁䅁䅁䭃坯兑杷允䅁䅁䅑䅁䑁䅁䅷䅁䭁䭁䵍䅁䭁佁䭧䅁䭁䥁䕕䅁䉁䅁䅁允䅁䅁䄴䅅䅁䍁䄰免㑁䍁䄴睎硁䑁䅣䅁䵁䅉䅅䅁䕁䅁䅁睁䵁䅁䅁权奁兄䅁权灄权䅁权硂䅂䅁允䅁䅁䅅䅁䙁䅁䅁䅁䅄摳䅰䍄䉁䅁䅁䅂䅁䅁䅍䅄䅁䅁䅯睪䄰䅁䅯朶䅯䅁䅯全䅑䅁䅅䅁䉁䅁䅁杄䵁䅁䅁䅍畁䑁䅉䅍㑁䅁䅁䍄䉁䅁䅁睁䅁䅁䅍䅄䅁䅁䅯䅎䅳䅁䅯杇䅙䅁䅅䅁䉁䅁䅁权婂杂䅁䍄䉁䅁䅁䅂䅁䅁䅍䅄䅁䅁䅯䄹䅯䅁䅯儶䅯䅁䅯兦䅑䅁䅅䅁䉁䅁䅁兂䅁䅁䅁䤴な䅑杷允䅁䅁䅑䅁䑁䅁䅷䅁䭁䅁䵫䅁䭁佁䭣䅁䭁䥁䕍䅁䉁䅁䅁允䅁䅁䅕免獩䙈歰啉䵁䅉䅅䅁䕁䅁䅁睁䵁䅁䅁权䵃允䅁权䭁䅁䅁权䕁杁䅁允䅁䅁䅅䅁䙁䝁匸㡧䭄景⽣䍄䉁䅁䅁䅂䅁䅁䅍䅄䅁䅁䅯䅄䅳䅁䅯䄶䅯䅁䅯兣䅑䅁䅅䅁䉁䅁䅁杄佁䅁䅁免祁䍁䄴䅏㉁䑁䅍䅁䵁䅉䅅䅁䕁䅁䅁睁䵁䅁䅁权摄䅄䅁权煄权䅁权硂䅂䅁允䅁䅁䅅䅁佁䅁䅷䅁睁䍁䄴䅏㉁䑁䅕䅁䵁䅉䅅䅁䕁䅁䅁睁䵁䅁䅁权㉁睃䅁权畄权䅁权療䅂䅁允䅁䅁䅅䅁䙁䅁䅁䅁元⽰䅤䍄䉁䅁䅁䅂䅁䅁䅍䅄䅁䅁䅯杷䅷䅁䅯儷䅯䅁䅯全䅑䅁䅅䅁䉁䅁䅁兂㥂穐敖歵啮睐杷允䅁䅁䅑䅁䑁䅁䅷䅁䭁䵁䉙䅁䭁䅁䅯䅁䭁䅁䅕䅁䉁䅁䅁允䅁䅁䅕㥌欰潂噇い䵁䅉䅅䅁䕁䅁䅁睁䵁䅁䅁权楁兄䅁权潄权䅁权䑃䅂䅁允䅁䅁䅅䅁佁䅁䄴䅁硁䑁䅉杌祁䑁䅙李䅁䅁杷允䅁䅁䅑䅁䑁䅁䅷䅁䭁䵁䵍䅁䭁佁䬰䅁䭁䥁䕕䅁䉁䅁䅁允䅁䅁䅕兇坒楄礲呮䴸䅉䅅䅁䑁䅁䅁睁䵁䅁䅁权䱃睃䅁权捁杂䅁允䅁䅁䅅䅁䭁䱁䜰䅁䵁䅉䅅䅁䕁䅁䅁睁䵁䅁䅁权獂睃䅁权湄权䅁权硂䅂䅁允䅁䅁䅅䅁䙁䅁塲㍯㥁桃䅆䍄䉁䅁䅁䅂䅁䅁䅍䅄䅁䅁䅯睒䅷䅁䅯朵䅯䅁䅯䄷䅯䅁䅅䅁䉁䅁䅁杄䵁䅁䅁兎畁䑁䅕兎㕁䅁䅁䍄䉁䅁䅁䅂䅁䅁䅍䅄䅁䅁䅯䅊䄸䅁䅯眶䅯䅁䅯全䅑䅁䅅䅁䉁䅁䅁杄十䅁䅁䅎㑁䑁䅉杍㉁䑁䅁䅍睁䅁䅁䍄䉁䅁䅁䅂䅁䅁䅍䅄䅁䅁䅯杨䄰䅁䅯朶䅯䅁䅯全䅑䅁䅅䅁䉁䅁䅁杄䵁䅁䅁䅍畁䑁䅑䅏ぁ䅁䅁䍄䉁䅁䅁䅂䅁䅁䅍䅄䅁䅁䅯睬䅳䅁䅯朶䅯䅁䅯兢䅑䅁䅅䅁䉁䅁䅁杄䵁䅁䅁免畁䑁䅅兏㑁䅁䅁䍄䉁䅁䅁䅂䅁䅁䅍䅄䅁䅁䅯兎䄰䅁䅯眵䅯䅁䅯兣䅑䅁䅅䅁䉁䅁䅁兂睄㡰䱚㑎坫䅑杷允䅁䅁䅑䅁䑁䅁䅷䅁䭁䉁䵷䅁䭁佁䭣䅁䭁䥁䕕䅁䉁䅁䅁允䅁䅁䅕婪畤潅䅐䕂䵁䅉䅅䅁䑁䅁䅁睁䵁䅁䅁权ぁ睃䅁权歁杂䅁允䅁䅁䅅䅁䭁佁偣䅁䵁䅉䅅䅁䕁䅁䅁睁䵁䅁䅁权獁䅁䅁权䭁䅁䅁权䕁杁䅁允䅁䅁䅅䅁䙁䕁䵯楁䡵框䄱䍄䉁䅁䅁䅂䅁䅁䅍䅄䅁䅁䅯䅆䅷䅁䅯䄶䅯䅁䅯䄷䅯䅁䅅䅁䉁䅁䅁权䡂䅁䅁䍄䉁䅁䅁䅂䅁䅁䅍䅄䅁䅁䅯睥䅷䅁䅯眶䅯䅁䅯睧䅑䅁䅅䅁䉁䅁䅁杄十䅁䅁兎睁䑁䅉李ぁ䑁䅁䅍睁䅁䅁䍄䉁䅁䅁䅂䅁䅁䅍䅄䅁䅁䅯典䅷䅁䅯朶䅯䅁䅯睢䅑䅁䅅䅁䉁䅁䅁杄䵁䅁䅁免畁䑁䅙䅎祁䅁䅁䍄䉁䅁䅁睁䅁䅁䅍䅄䅁䅁䅯兕䅷䅁䅯杇䅙䅁䅅䅁䉁䅁䅁权扁杂䅁䍄䉁䅁䅁睁䅁䅁䅍䅄䅁䅁䅯杕䅷䅁䅯杇䅙䅁䅅䅁䉁䅁䅁权乄杂䅁䍄䉁䅁䅁䅂䅁䅁䅍䅄䅁䅁䅯杵䅷䅁䅯儷䅯䅁䅯来䅑䅁䅅䅁䉁䅁䅁兂噄佥浫免杪睐杷允䅁䅁䅑䅁䑁䅁䅷䅁䭁䵁䵕䅁䭁佁䭯䅁䭁䝁䔰䅁䉁䅁䅁允䅁䅁䄴䅄䅁䑁䅅杌㉁䑁䅫睍䅁䅁杷允䅁䅁䅍䅁䑁䅁䅷䅁䭁䙁䵉䅁䭁䍁䝑䅁䉁䅁䅁允䅁䅁䅯儶䄸䅁杷允䅁䅁䅑䅁䑁䅁䅷䅁䭁䩁䅳䅁䭁䅁䅯䅁䭁䅁䅕䅁䉁䅁䅁允䅁䅁䅕瑃橥䑣䬲ぇ䵁䅉䅅䅁䕁䅁䅁睁䵁䅁䅁权佂䅄䅁权牄权䅁权㥂䅂䅁允䅁䅁䅅䅁佁䉁䅉䅁ㅁ䑁䅍杍㕁䑁䅙䅍穁䑁䅧䅁䵁䅉䅅䅁䕁䅁䅁睁䵁䅁䅁权㕄权䅁权畄权䅁权睂䅂䅁允䅁䅁䅅䅁䙁䅁䅁䅁杂杮䉖䍄䉁䅁䅁䅂䅁䅁䅍䅄䅁䅁䅯䅈䅳䅁䅯眶䅯䅁䅯䄷䅯䅁䅅䅁䉁䅁䅁杄十䅁䅁杍ㅁ䑁䅉睍㉁䑁䅁䅍睁䅁䅁䍄䉁䅁䅁䅂䅁䅁䅍䅄䅁䅁䅯䅨䅷䅁䅯朶䅯䅁䅯䅣䅑䅁䅅䅁䉁䅁䅁杄䵁䅁䅁䅍畁䑁䅅睍㕁䅁䅁䍄䉁䅁䅁䅂䅁䅁䅍䅄䅁䅁䅯睓䅷䅁䅯朵䅯䅁䅯来䅑䅁䅅䅁䉁䅁䅁权䡂䅁䅁䍄䉁䅁䅁䅂䅁䅁䅍䅄䅁䅁䅯杔䄰䅁䅯朵䅯䅁䅯兣䅑䅁䅅䅁䉁䅁䅁杄䵁䅁䅁杍畁䑁䅉䅏ぁ䅁䅁䍄䉁䅁䅁䅂䅁䅁䅍䅄䅁䅁䅯杌䅳䅁䅯眵䅯䅁䅯兢䅑䅁䅅䅁䉁䅁䅁兂瑂⼵灵搸㕌睐杷允䅁䅁䅑䅁䑁䅁䅷䅁䭁䕁䱳䅁䭁佁䭣䅁䭁䝁䔸䅁䉁䅁䅁允䅁䅁䅕䵮村䡳潊い䵁䅉䅅䅁䕁䅁䅁睁䵁䅁䅁权摃䅄䅁权瑄权䅁权䑃䅂䅁允䅁䅁䅅䅁䭁䕁䅣䅁䵁䅉䅅䅁䕁䅁䅁睁䵁䅁䅁权䉂睃䅁权湄权䅁权瑂䅂䅁允䅁䅁䅅䅁䙁佁浫免獩䅈䅆䍄䉁䅁䅁䅂䅁䅁䅍䅄䅁䅁䅯睒䅅䅁䅯䅂䅁䅁䅯兂䅁䅁䅅䅁䉁䅁䅁兂䅁䅁䅁奉獴兑杷允䅁䅁䅑䅁䑁䅁䅷䅁䭁䍁䵳䅁䭁佁䬴䅁䭁䝁䔸䅁䉁䅁䅁允䅁䅁䅕䅁䅁乁硄欫䵁䅉䅅䅁䕁䅁䅁睁䵁䅁䅁权㡁兄䅁权灄权䅁权䙃䅂䅁允䅁䅁䅅䅁䙁䅁䅁䅁杄畮䅆䍄䉁䅁䅁睁䅁䅁䅍䅄䅁䅁䅯䅧䅷䅁䅯䅇䅙䅁䅅䅁䉁䅁䅁权婁杂䅁䍄䉁䅁䅁䅂䅁䅁䅍䅄䅁䅁䅯兩䅷䅁䅯儷䅯䅁䅯全䅑䅁䅅䅁䉁䅁䅁兂㝂䭆䠵場ば睐杷允䅁䅁䅑䅁䑁䅁䅷䅁䭁䑁䱧䅁䭁佁䬰䅁䭁䥁䕍䅁䉁䅁䅁允䅁䅁䅕癱午坔光䐴䴸䅉䅅䅁䕁䅁䅁睁䵁䅁䅁权⭂䅄䅁权畄权䅁权睂䅂䅁允䅁䅁䅅䅁䙁䅁䅁䅁权⭗䅎䍄䉁䅁䅁䅂䅁䅁䅍䅄䅁䅁䅯䅭䅅䅁䅯充䅁䅁䅯䅂䅉䅁䅅䅁䉁䅁䅁杄啁䅁䅁李祁䑁䅅䅍睁䑁䅁䅍睁䑁䅁䅁䵁䅉䅅䅁䕁䅁䅁睁䵁䅁䅁权祃䅄䅁权牄权䅁权㥂䅂䅁允䅁䅁䅅䅁佁䉁䅉䅁ㅁ䑁䅣䅎㍁䑁䅉䅍睁䑁䅁䅁䵁䅉䅅䅁䕁䅁䅁睁䵁䅁䅁权䑂䅄䅁权灄权䅁权䑃䅂䅁允䅁䅁䅅䅁䙁䅁䅁䅁䅁䱮䅐䍄䉁䅁䅁䅂䅁䅁䅍䅄䅁䅁䅯李䅳䅁䅯朶䅯䅁䅯兢䅑䅁䅅䅁䉁䅁䅁杄䵁䅁䅁免畁䑁䅍䅎穁䅁䅁䍄䉁䅁䅁䅂䅁䅁䅍䅄䅁䅁䅯䅒䅷䅁䅯儶䅯䅁䅯睧䅑䅁䅅䅁䉁䅁䅁兂䅁䅁䅁䥧祈䅑杷允䅁䅁䅑䅁䑁䅁䅷䅁䭁偁䭳䅁䭁佁䬴䅁䭁䥁䕍䅁䉁䅁䅁允䅁䅁䅕䅁䅁佁扁〸䵁䅉䅅䅁䕁䅁䅁睁䵁䅁䅁权䥁睃䅁权潄权䅁权瑂䅂䅁允䅁䅁䅅䅁佁䅁䅷䅁祁䑁䅉杌㑁䑁䅧䅁䵁䅉䅅䅁䕁䅁䅁睁䵁䅁䅁权䍄䅄䅁权潄权䅁权獄权䅁允䅁䅁䅅䅁佁䅁䄴䅁硁䑁䅁杌祁䑁䅁睍䅁䅁杷允䅁䅁䅑䅁䑁䅁䅷䅁䭁䉁䱷䅁䭁佁䭙䅁䭁䝁䔸䅁䉁䅁䅁允䅁䅁䄴䅄䅁䑁䅉杌㑁䑁䅧杍䅁䅁杷允䅁䅁䅑䅁䑁䅁䅷䅁䭁䕁䵕䅁䭁佁䭫䅁䭁䥁䕍䅁䉁䅁䅁允䅁䅁䅕䅁䅁䕁㡄欰䵁䅉䅅䅁䑁䅁䅁睁䵁䅁䅁权牃䅄䅁权慁杂䅁允䅁䅁䅅䅁䭁䝁䝉䅁䵁䅉䅅䅁䕁䅁䅁睁䵁䅁䅁权䙃䅄䅁权浄权䅁权療䅂䅁允䅁䅁䅅䅁佁䅁䅷䅁祁䍁䄴李穁䑁䅑䅁䵁䅉䅅䅁䕁䅁䅁睁䵁䅁䅁权歁䅄䅁权灄权䅁权療䅂䅁允䅁䅁䅅䅁䙁䅁䅁䅁䅃㡶䅸䍄䉁䅁䅁䅂䅁䅁䅍䅄䅁䅁䅯䄱䅷䅁䅯朶䅯䅁䅯来䅑䅁䅅䅁䉁䅁䅁杄䵁䅁䅁䅍畁䑁䅣䅏ㅁ䅁䅁䍄䉁䅁䅁睁䅁䅁䅍䅄䅁䅁䅯児䅷䅁䅯䅇䅙䅁䅅䅁䉁䅁䅁权㡂杂䅁䍄䉁䅁䅁䅂䅁䅁䅍䅄䅁䅁䅯眶䅷䅁䅯䄶䅯䅁䅯睢䅑䅁䅅䅁䉁䅁䅁杄佁䅁䅁杍㉁䍁䄴杍ぁ䑁䅧䅁䵁䅉䅅䅁䕁䅁䅁睁䵁䅁䅁权䝂䅄䅁权牄权䅁权睂䅂䅁允䅁䅁䅅䅁䭁䕁䅣䅁䵁䅉䅅䅁䕁䅁䅁睁䵁䅁䅁权偂䅄䅁权浄权䅁权㙂䅂䅁允䅁䅁䅅䅁佁䅁䅷䅁祁䍁䄴䅍硁䑁䅕䅁䵁䅉䅅䅁䕁䅁䅁睁䵁䅁䅁权䩁兄䅁权瑄权䅁权䙃䅂䅁允䅁䅁䅅䅁䙁佁㙆䭆䠵搴⽉䍄䉁䅁䅁䅂䅁䅁䅍䅄䅁䅁䅯眶䄰䅁䅯儷䅯䅁䅯睧䅑䅁䅅䅁䉁䅁䅁兂扂橦䙴捳硘睐杷允䅁䅁䅑䅁䑁䅁䅷䅁䭁䙁䵕䅁䭁佁䭳䅁䭁䡁䕯䅁䉁䅁䅁允䅁䅁䄴䅆䅁䑁䅅䅍硁䑁䅫李穁䑁䅙睎㍁䅁䅁䍄䉁䅁䅁睁䅁䅁䅍䅄䅁䅁䅯杕䅷䅁䅯杊䅙䅁䅅䅁䉁䅁䅁杄佁䅁䅁免睁䑁䅕杌ぁ䑁䅑䅁䵁䅉䅅䅁䑁䅁䅁睁䵁䅁䅁权ㅄ䅄䅁权捁杂䅁允䅁䅁䅅䅁䭁䑁䜸䅁䵁䅉䅅䅁䕁䅁䅁睁䵁䅁䅁权汄䅄䅁权湄权䅁权獄权䅁允䅁䅁䅅䅁䙁䕁䵯楁䡵桬䅒䍄䉁䅁䅁䅂䅁䅁䅍䅄䅁䅁䅯䅐䅳䅁䅯眵䅯䅁䅯睢䅑䅁䅅䅁䉁䅁䅁兂婄発呤礴单䅑杷允䅁䅁䅑䅁䑁䅁䅷䅁䭁乁䵁䅁䭁佁䭯䅁䭁䝁䔸䅁䉁䅁䅁允䅁䅁䄴䅄䅁䑁䅁杌㍁䑁䅑睎䅁䅁杷允䅁䅁䅍䅁䑁䅁䅷䅁䭁䵁䰰䅁䭁䉁䝷䅁䉁䅁䅁允䅁䅁䅯杒䅣䅁杷允䅁䅁䅑䅁䑁䅁䅷䅁䭁䙁䵅䅁䭁佁䭳䅁䭁䡁䕯䅁䉁䅁䅁允䅁䅁䄴杅䅁䑁䅑兎㍁䑁䅑兏睁䑁䅁䅍䅁䅁杷允䅁䅁䅑䅁䑁䅁䅷䅁䭁䩁䵷䅁䭁佁䭙䅁䭁䥁䕍䅁䉁䅁䅁允䅁䅁䄴䅄䅁䑁䅉杌㕁䑁䅫睍䅁䅁杷允䅁䅁䅑䅁䑁䅁䅷䅁䭁䑁乙䅁䭁佁䭳䅁䭁䡁䕯䅁䉁䅁䅁允䅁䅁䄴杅䅁䑁䅉兏睁䑁䅫䅏睁䑁䅉兏䅁䅁杷允䅁䅁䅑䅁䑁䅁䅷䅁䭁䝁䱳䅁䭁佁䬴䅁䭁䝁䔰䅁䉁䅁䅁允䅁䅁䅕䅁䅁䝁祃〵䵁䅉䅅䅁䕁䅁䅁睁䵁䅁䅁权⭁睃䅁权牄权䅁权睂䅂䅁允䅁䅁䅅䅁佁䉁䅉䅁ぁ䑁䅣䅎硁䑁䅁李ぁ䑁䅉䅁䵁䅉䅅䅁䕁䅁䅁睁䵁䅁䅁权潃䅄䅁权畄权䅁权療䅂䅁允䅁䅁䅅䅁䙁䅁䅁䅁杄⭩䄵䍄䉁䅁䅁䅂䅁䅁䅍䅄䅁䅁䅯睃䅳䅁䅯䄶䅯䅁䅯睢䅑䅁䅅䅁䉁䅁䅁杄䥁䅁䅁兎畁䑁䅧䅁䵁䅉䅅䅁䕁䅁䅁睁䵁䅁䅁权汁睃䅁权牄权䅁权䙃䅂䅁允䅁䅁䅅䅁佁䉁䅉䅁祁䑁䅁李ぁ䑁䅉睍㕁䑁䅙䅁䵁䅉䅅䅁䕁䅁䅁睁䵁䅁䅁权㥄睃䅁权牄权䅁权㙂䅂䅁允䅁䅁䅅䅁佁䉁䅑䅁硁䑁䅁䅍硁䑁䅍兎㑁䑁䅕䅍䅁䅁杷允䅁䅁䅑䅁䑁䅁䅷䅁䭁䑁䴴䅁䭁䉁䜸䅁䭁䍁䝁䅁䉁䅁䅁允䅁䅁䅯䅣䄴䅁杷允䅁䅁䅑䅁䑁䅁䅷䅁䭁䭁䱷䅁䭁佁䭧䅁䭁䝁䔸䅁䉁䅁䅁允䅁䅁䅯睒䅁䅁杷允䅁䅁䅍䅁䑁䅁䅷䅁䭁䵁䰰䅁䭁䉁䜴䅁䉁䅁䅁允䅁䅁䅯朴䅙䅁杷允䅁䅁䅑䅁䑁䅁䅷䅁䭁䭁䴴䅁䭁佁䭙䅁䭁佁䭷䅁䉁䅁䅁允䅁䅁䄴䅄䅁䑁䅕杌㉁䑁䅉免䅁䅁杷允䅁䅁䅑䅁䑁䅁䅷䅁䭁乁䴰䅁䭁佁䭳䅁䭁䥁䕍䅁䉁䅁䅁允䅁䅁䄴杅䅁䑁䅕李ぁ䑁䅁䅍睁䑁䅁䅍䅁䅁杷允䅁䅁䅑䅁䑁䅁䅷䅁䭁䱁䉕䅁䭁䉁䅅䅁䭁䅁䅕䅁䉁䅁䅁允䅁䅁䄴杆䅁䑁䅅睍硁䑁䅙杍ㅁ䑁䅁䅍睁䑁䅁䅁䵁䅉䅅䅁䑁䅁䅁睁䵁䅁䅁权奃睃䅁权流杂䅁允䅁䅁䅅䅁佁䅁䄴䅁硁䑁䅁杍畁䑁䅣兎䅁䅁杷允䅁䅁䅑䅁䑁䅁䅷䅁䭁䉁䱍䅁䭁佁䭳䅁䭁䡁䔰䅁䉁䅁䅁允䅁䅁䄴杅䅁䑁䅅睎㍁䑁䅧兏㑁䑁䅕李䅁䅁杷允䅁䅁䅑䅁䑁䅁䅷䅁䭁䡁䵍䅁䭁佁䭣䅁䭁佁䭷䅁䉁䅁䅁允䅁䅁䅕⼲⭬牡へ启䴸䅉䅅䅁䕁䅁䅁睁䵁䅁䅁权潁兄䅁权畄权䅁权瑂䅂䅁允䅁䅁䅅䅁䙁䅁䅁䅁杁敌䅎䍄䉁䅁䅁䅂䅁䅁䅍䅄䅁䅁䅯眳䅳䅁䅯眵䅯䅁䅯䅣䅑䅁䅅䅁䉁䅁䅁兂慃婭婭剭晫䅑杷允䅁䅁䅑䅁䑁䅁䅷䅁䭁䥁䵳䅁䭁佁䭳䅁䭁䡁䕁䅁䉁䅁䅁允䅁䅁䄴杅䅁䑁䅑兏ㅁ䑁䅍䅍㉁䑁䅍兎䅁䅁杷允䅁䅁䅑䅁䑁䅁䅷䅁䭁䝁䉉䅁䭁䅁䅑䅁䭁䅁䍑䅁䉁䅁䅁允䅁䅁䅕䅁䅁佑塸歧䵅䅉䅅䅁䕁䅁䅁睁䵁䅁䅁权剄睃䅁权牄权䅁权療䅂䅁允䅁䅁䅅䅁佁䉁䅉䅁硁䑁䅕睎睁䑁䅅䅍睁䑁䅁䅁䵁䅉䅅䅁䑁䅁䅁睁䵁䅁䅁权㕄睃䅁权慁杂䅁允䅁䅁䅅䅁䭁䙁䜴䅁䵁䅉䅅䅁䕁䅁䅁睁䵁䅁䅁权歁兄䅁权浄权䅁权瑂䅂䅁允䅁䅁䅅䅁佁䅁䅷䅁睁䍁䄴䅏祁䑁䅙䅁䵁䅉䅅䅁䕁䅁䅁睁䵁䅁䅁权䅃䅄䅁权牄权䅁权瑂䅂䅁允䅁䅁䅅䅁佁䉁䅑䅁穁䑁䅁李㉁䑁䅫䅍ㅁ䑁䅣兏䅁䅁杷允䅁䅁䅑䅁䑁䅁䅷䅁䭁偁䵙䅁䭁佁䭯䅁䭁佁䭷䅁䉁䅁䅁允䅁䅁䄴䅄䅁䑁䅅杌㉁䑁䅧睎䅁䅁杷允䅁䅁䅑䅁䑁䅁䅷䅁䭁䅁久䅁䭁佁䭯䅁䭁䥁䕍䅁䉁䅁䅁允䅁䅁䄴䅄䅁䑁䅁杌㕁䑁䅍䅏䅁䅁杷允䅁䅁䅍䅁䑁䅁䅷䅁䭁䵁䰰䅁䭁䍁䝙䅁䉁䅁䅁允䅁䅁䄴䅄䅁䑁䅙李畁䑁䅉睎䅁䅁杷允䅁䅁䅑䅁䑁䅁䅷䅁䭁䝁䱍䅁䭁佁䬴䅁䭁䡁䔰䅁䉁䅁䅁允䅁䅁䅕䅁䅁䱁千〸䵁䅉䅅䅁䕁䅁䅁睁䵁䅁䅁权祃睃䅁权煄权䅁权䑃䅂䅁允䅁䅁䅅䅁佁䅁䅷䅁睁䍁䄴李ぁ䑁䅧䅁䵁䅉䅅䅁䕁䅁䅁睁䵁䅁䅁权㙄睃䅁权牄权䅁权獄权䅁允䅁䅁䅅䅁佁䉁䅑䅁硁䑁䅁兎祁䑁䅣睍祁䑁䅣睍䅁䅁杷允䅁䅁䅑䅁䑁䅁䅷䅁䭁䥁䵑䅁䭁佁䭫䅁䭁䝁䔰䅁䉁䅁䅁允䅁䅁䅕䅁䅁䕁時猰䵁䅉䅅䅁䕁䅁䅁睁䵁䅁䅁权湃䅄䅁权湄权䅁权䑃䅂䅁允䅁䅁䅅䅁䙁䕁䵯楁䡵杆䅰䍄䉁䅁䅁䅂䅁䅁䅍䅄䅁䅁䅯杏䄰䅁䅯朶䅯䅁䅯兦䅑䅁䅅䅁䉁䅁䅁杄䵁䅁䅁䅍畁䑁䅧䅍㑁䅁䅁䍄䉁䅁䅁䅂䅁䅁䅍䅄䅁䅁䅯朷䄰䅁䅯䄶䅯䅁䅯兢䅑䅁䅅䅁䉁䅁䅁杄䵁䅁䅁兎畁䑁䅑䅎㕁䅁䅁䍄䉁䅁䅁睁䅁䅁䅍䅄䅁䅁䅯眲䄰䅁䅯杇䅙䅁䅅䅁䉁䅁䅁权杂杂䅁䍄䉁䅁䅁䅂䅁䅁䅍䅄䅁䅁䅯䅬䅷䅁䅯眶䅯䅁䅯全䅑䅁䅅䅁䉁䅁䅁杄十䅁䅁䅎硁䑁䅑免硁䑁䅙兏穁䅁䅁䍄䉁䅁䅁睁䅁䅁䅍䅄䅁䅁䅯儰䅳䅁䅯杊䅙䅁䅅䅁䉁䅁䅁杄佁䅁䅁免硁䑁䅍杌睁䑁䅑䅁䵁䅉䅅䅁䕁䅁䅁睁䵁䅁䅁权祃睃䅁权畄权䅁权㙂䅂䅁允䅁䅁䅅䅁䙁䅁䅁䅁䅁㝘䅎䍄䉁䅁䅁睁䅁䅁䅍䅄䅁䅁䅯睮䄰䅁䅯杇䅙䅁䅅䅁䉁䅁䅁权瑁杂䅁䍄䉁䅁䅁䅂䅁䅁䅍䅄䅁䅁䅯六䅁䅁䅯权䅁䅁䅯兂䅁䅁䅅䅁䉁䅁䅁兂ㅁ牘䩰䅄⽌睐杷允䅁䅁䅑䅁䑁䅁䅷䅁䭁䡁乫䅁䭁佁䭙䅁䭁䡁䕯䅁䉁䅁䅁允䅁䅁䄴䅄䅁䑁䅕杌睁䑁䅫䅏䅁䅁杷允䅁䅁䅑䅁䑁䅁䅷䅁䭁䙁䱳䅁䭁佁䭙䅁䭁䡁䕯䅁䉁䅁䅁允䅁䅁䄴䅄䅁䑁䅅杌穁䑁䅉免䅁䅁杷允䅁䅁䅑䅁䑁䅁䅷䅁䭁䍁䵫䅁䭁佁䭯䅁䭁䝁䔸䅁䉁䅁䅁允䅁䅁䄴䅄䅁䑁䅁杌睁䑁䅉李䅁䅁杷允䅁䅁䅍䅁䑁䅁䅷䅁䭁䅁乙䅁䭁䍁䝑䅁䉁䅁䅁允䅁䅁䅯杔䅫䅁杷允䅁䅁䅑䅁䑁䅁䅷䅁䭁乁䵕䅁䭁佁䬴䅁䭁䥁䕍䅁䉁䅁䅁允䅁䅁䅕䅁䅁䉁癃欸䵁䅉䅅䅁䕁䅁䅁睁䵁䅁䅁权㍃䅄䅁权灄权䅁权㙂䅂䅁允䅁䅁䅅䅁䙁䅁䅁䅁杁佄䅬䍄䉁䅁䅁䅂䅁䅁䅍䅄䅁䅁䅯䄴䅅䅁䅯允䅉䅁䅯睁䅉䅁䅅䅁䉁䅁䅁兂穁噬䑖䱮䱐䅑杷允䅁䅁䅑䅁䑁䅁䅷䅁䭁䅁䵁䅁䭁佁䭧䅁䭁佁䭷䅁䉁䅁䅁允䅁䅁䄴杄䅁䑁䅅免畁䑁䅙睍祁䅁䅁䍄䉁䅁䅁䅂䅁䅁䅍䅄䅁䅁䅯眷䄰䅁䅯眶䅯䅁䅯兢䅑䅁䅅䅁䉁䅁䅁权䡂䅁䅁䍄䉁䅁䅁䅂䅁䅁䅍䅄䅁䅁䅯䅎䅳䅁䅯眶䅯䅁䅯兢䅑䅁䅅䅁䉁䅁䅁杄十䅁䅁䅏穁䑁䅁李㉁䑁䅣䅏㕁䅁䅁䍄䉁䅁䅁䅂䅁䅁䅍䅄䅁䅁䅯杌䅷䅁䅯儷䅯䅁䅯兣䅑䅁䅅䅁䉁䅁䅁兂摃眴氳煒扔睐杷允䅁䅁䅑䅁䑁䅁䅷䅁䭁䡁乑䅁䭁佁䬴䅁䭁䡁䕁䅁䉁䅁䅁允䅁䅁䅕䅁䅁䵁畁〳䵁䅉䅅䅁䕁䅁䅁睁䵁䅁䅁权偄䅄䅁权煄权䅁权獄权䅁允䅁䅁䅅䅁佁䅁䅷䅁睁䍁䄴兏ぁ䑁䅫䅁䵁䅉䅅䅁䕁䅁䅁睁䵁䅁䅁权ㅂ兄䅁权畄权䅁权睂䅂䅁允䅁䅁䅅䅁䙁䅁䅁䅁䅁敄䅖䍄䉁䅁䅁䅂䅁䅁䅍䅄䅁䅁䅯䄷䅳䅁䅯眶䅯䅁䅯全䅑䅁䅅䅁䉁䅁䅁杄十䅁䅁睍睁䑁䅕兏睁䑁䅁䅍睁䅁䅁䍄䉁䅁䅁䅂䅁䅁䅍䅄䅁䅁䅯杂䄰䅁䅯䄶䅯䅁䅯䅣䅑䅁䅅䅁䉁䅁䅁杄䵁䅁䅁䅏畁䑁䅫睍㍁䅁䅁䍄䉁䅁䅁䅂䅁䅁䅍䅄䅁䅁䅯䅃䅷䅁䅯䄶䅯䅁䅯来䅑䅁䅅䅁䉁䅁䅁杄䵁䅁䅁兎畁䑁䅁䅍㍁䅁䅁䍄䉁䅁䅁䅂䅁䅁䅍䅄䅁䅁䅯杧䅷䅁䅯䄶䅯䅁䅯全䅑䅁䅅䅁䉁䅁䅁权䡂䅁䅁䍄䉁䅁䅁䅂䅁䅁䅍䅄䅁䅁䅯杤䄰䅁䅯朷䅯䅁䅯䅣䅑䅁䅅䅁䉁䅁䅁兂䅁䅁䅁䉑猯䅑杷允䅁䅁䅑䅁䑁䅁䅷䅁䭁䩁䱳䅁䭁佁䭙䅁䭁佁䭷䅁䉁䅁䅁允䅁䅁䄴䅄䅁䑁䅉杌ぁ䑁䅅兎䅁䅁杷允䅁䅁䅍䅁䑁䅁䅷䅁䭁䑁䴰䅁䭁䉁䝯䅁䉁䅁䅁允䅁䅁䅯杙䅙䅁杷允䅁䅁䅑䅁䑁䅁䅷䅁䭁䡁䉙䅁䭁䅁䅑䅁䭁䅁䍑䅁䉁䅁䅁允䅁䅁䅕䅁䅁䩉杍䕭䵅䅉䅅䅁䕁䅁䅁睁䵁䅁䅁权㕄权䅁权灄权䅁权硂䅂䅁允䅁䅁䅅䅁䙁䅁䅁䅁䅃敇䅴䍄䉁䅁䅁睁䅁䅁䅍䅄䅁䅁䅯児䅷䅁䅯䅈䅙䅁䅅䅁䉁䅁䅁权楂杂䅁䍄䉁䅁䅁䅂䅁䅁䅍䅄䅁䅁䅯杤䅷䅁䅯朶䅯䅁䅯兢䅑䅁䅅䅁䉁䅁䅁杄䵁䅁䅁免畁䑁䅫免穁䅁䅁䍄䉁䅁䅁䅂䅁䅁䅍䅄䅁䅁䅯关䅷䅁䅯朶䅯䅁䅯兣䅑䅁䅅䅁䉁䅁䅁权䡂䅁䅁䍄䉁䅁䅁睁䅁䅁䅍䅄䅁䅁䅯児䅷䅁䅯杈䅙䅁䅅䅁䉁䅁䅁权ぁ杂䅁䍄䉁䅁䅁䅂䅁䅁䅍䅄䅁䅁䅯䅂䅳䅁䅯朶䅯䅁䅯睢䅑䅁䅅䅁䉁䅁䅁杄䵁䅁䅁䅍畁䑁䅧䅍㕁䅁䅁䍄䉁䅁䅁䅂䅁䅁䅍䅄䅁䅁䅯杫䅳䅁䅯眶䅯䅁䅯全䅑䅁䅅䅁䉁䅁䅁杄十䅁䅁睍祁䑁䅫杍硁䑁䅍兏穁䅁䅁䍄䉁䅁䅁䅂䅁䅁䅍䅄䅁䅁䅯杋䄰䅁䅯儷䅯䅁䅯䄷䅯䅁䅅䅁䉁䅁䅁权䡂䅁䅁䍄䉁䅁䅁䅂䅁䅁䅍䅄䅁䅁䅯兇䅷䅁䅯朷䅯䅁䅯来䅑䅁䅅䅁䉁䅁䅁兂䅁䅁䅁䵉欯䅑杷允䅁䅁䅑䅁䑁䅁䅷䅁䭁䕁䵧䅁䭁䉁䜸䅁䭁䍁䝁䅁䉁䅁䅁允䅁䅁䅯关䅣䅁杷允䅁䅁䅑䅁䑁䅁䅷䅁䭁䙁乍䅁䭁佁䭫䅁䭁䡁䔰䅁䉁䅁䅁允䅁䅁䅕䅁䅁䩁あ欸䵁䅉䅅䅁䑁䅁䅁睁䵁䅁䅁权ㅁ䅄䅁权奁杂䅁允䅁䅁䅅䅁䭁䕁䝑䅁䵁䅉䅅䅁䑁䅁䅁睁䵁䅁䅁权橃睃䅁权慁杂䅁允䅁䅁䅅䅁䭁䵁䝉䅁䵁䅉䅅䅁䕁䅁䅁睁䵁䅁䅁权㥁䅄䅁权晁杂䅁权杁杂䅁允䅁䅁䅅䅁䭁䕁䝷䅁䵁䅉䅅䅁䑁䅁䅁睁䵁䅁䅁权扂兄䅁权流杂䅁允䅁䅁䅅䅁佁䅁䅷䅁㍁䑁䅅杌睁䑁䅑䅁䵁䅉䅅䅁䑁䅁䅁睁䵁䅁䅁权偃睃䅁权歁杂䅁允䅁䅁䅅䅁䭁偁偣䅁䵁䅉䅅䅁䕁䅁䅁睁䵁䅁䅁权㝃睃䅁权瑄权䅁权獄权䅁允䅁䅁䅅䅁䙁佁兘瑉㕶畦⽉䍄䉁䅁䅁䅂䅁䅁䅍䅄䅁䅁䅯䅄䄰䅁䅯儷䅯䅁䅯兣䅑䅁䅅䅁䉁䅁䅁兂㡃ち洯祔㙄睐杷允䅁䅁䅑䅁䑁䅁䅷䅁䭁䍁乑䅁䭁佁䬰䅁䭁䡁䕁䅁䉁䅁䅁允䅁䅁䅕卸睃浣剩吹䴸䅉䅅䅁䑁䅁䅁睁䵁䅁䅁权㥁䅄䅁权流杂䅁允䅁䅁䅅䅁佁䅁䅷䅁㍁䑁䅕杌㉁䑁䅕䅁䵁䅉䅅䅁䕁䅁䅁睁䵁䅁䅁权ㅄ权䅁权灄权䅁权療䅂䅁允䅁䅁䅅䅁䙁䅁䅁䅁䅃䵤䅸䍄䉁䅁䅁䅂䅁䅁䅍䅄䅁䅁䅯䅯䅷䅁䅯䄶䅯䅁䅯全䅑䅁䅅䅁䉁䅁䅁杄佁䅁䅁睍ぁ䍁䄴䅍祁䑁䅍䅁䵁䅉䅅䅁䕁䅁䅁睁䵁䅁䅁权桂睃䅁权煄权䅁权獄权䅁允䅁䅁䅅䅁䭁䕁䅣䅁䵁䅉䅅䅁䕁䅁䅁睁䵁䅁䅁权坃睃䅁权瑄权䅁权硂䅂䅁允䅁䅁䅅䅁䙁䩁畨潅䅐癹⽫䍄䉁䅁䅁䅂䅁䅁䅍䅄䅁䅁䅯杆䅷䅁䅯眵䅯䅁䅯䄷䅯䅁䅅䅁䉁䅁䅁兂畃⭒㙆䭆儴䅷杷允䅁䅁䅑䅁䑁䅁䅷䅁䭁䕁䵙䅁䭁佁䭫䅁䭁䡁䕯䅁䉁䅁䅁允䅁䅁䅕䅁䅁䅁捂䕵䵁䅉䅅䅁䑁䅁䅁睁䵁䅁䅁权䙃䅄䅁权奁杂䅁允䅁䅁䅅䅁䭁䕁䝑䅁䵁䅉䅅䅁䑁䅁䅁睁䵁䅁䅁权䅃睃䅁权慁杂䅁允䅁䅁䅅䅁䭁䡁䝳䅁䵁䅉䅅䅁䕁䅁䅁睁䵁䅁䅁权呄睃䅁权湄权䅁权硂䅂䅁允䅁䅁䅅䅁䙁䕁㍷啩杆儵䅎䍄䉁䅁䅁䅂䅁䅁䅍䅄䅁䅁䅯䅃䅅䅁䅯充䅁䅁䅯兂䅁䅁䅅䅁䉁䅁䅁杄啁䅁䅁睍㑁䑁䅧䅍睁䑁䅁䅍睁䑁䅁䅁䵁䅉䅅䅁䕁䅁䅁睁䵁䅁䅁权牁䅄䅁权湄权䅁权睂䅂䅁允䅁䅁䅅䅁䙁䩁䕺䱉祂䉡䅪䍄䉁䅁䅁䅂䅁䅁䅍䅄䅁䅁䅯兰䅷䅁䅯眵䅯䅁䅯䅣䅑䅁䅅䅁䉁䅁䅁兂㍁啩杆嘵塁䅑杷允䅁䅁䅍䅁䑁䅁䅷䅁䭁䅁义䅁䭁䉁䝯䅁䉁䅁䅁允䅁䅁䅯睇䅙䅁杷允䅁䅁䅑䅁䑁䅁䅷䅁䭁偁䭉䅁䭁佁䬰䅁䭁䝁䔰䅁䉁䅁䅁允䅁䅁䅕娶㔸晘䕔啁䵁䅉䅅䅁䕁䅁䅁睁䵁䅁䅁权㙁兄䅁权瑄权䅁权瑂䅂䅁允䅁䅁䅅䅁䙁䩁瘷㡰䱚⭎⽕䍄䉁䅁䅁䅂䅁䅁䅍䅄䅁䅁䅯杣䄰䅁䅯朶䅯䅁䅯来䅑䅁䅅䅁䉁䅁䅁杄䵁䅁䅁䅍畁䑁䅅䅍㕁䅁䅁䍄䉁䅁䅁睁䅁䅁䅍䅄䅁䅁䅯兌䅷䅁䅯杇䅙䅁䅅䅁䉁䅁䅁权時杂䅁䍄䉁䅁䅁䅂䅁䅁䅍䅄䅁䅁䅯䄴䅳䅁䅯䄶䅯䅁䅯睢䅑䅁䅅䅁䉁䅁䅁杄䵁䅁䅁睍畁䑁䅣兏ぁ䅁䅁䍄䉁䅁䅁䅂䅁䅁䅍䅄䅁䅁䅯睪䅷䅁䅯儶䅯䅁䅯来䅑䅁䅅䅁䉁䅁䅁兂䅁䅁䅁䙷坺䅑杷允䅁䅁䅑䅁䑁䅁䅷䅁䭁偁义䅁䭁佁䭳䅁䭁䡁䔰䅁䉁䅁䅁允䅁䅁䄴杅䅁䑁䅍䅍㉁䑁䅁䅍睁䑁䅁䅍䅁䅁杷允䅁䅁䅑䅁䑁䅁䅷䅁䭁䙁䱷䅁䭁佁䬰䅁䭁䝁䔰䅁䉁䅁䅁允䅁䅁䅕楁䡵瑆佮啈䵁䅉䅅䅁䕁䅁䅁睁䵁䅁䅁权偄睃䅁权潄权䅁权㙂䅂䅁允䅁䅁䅅䅁佁䅁䄴䅁硁䑁䅕杌祁䑁䅉兎䅁䅁杷允䅁䅁䅑䅁䑁䅁䅷䅁䭁䙁䱣䅁䭁佁䭯䅁䭁䥁䕕䅁䉁䅁䅁允䅁䅁䅯睒䅁䅁杷允䅁䅁䅑䅁䑁䅁䅷䅁䭁䝁䱉䅁䭁佁䭙䅁䭁䡁䔰䅁䉁䅁䅁允䅁䅁䄴䅄䅁䑁䅑杌ㅁ䑁䅅李䅁䅁杷允䅁䅁䅑䅁䑁䅁䅷䅁䭁䅁䵧䅁䭁佁䭳䅁䭁䝁䔸䅁䉁䅁䅁允䅁䅁䄴杅䅁䑁䅣睎睁䑁䅙杍睁䑁䅁䅍䅁䅁杷允䅁䅁䅑䅁䑁䅁䅷䅁䭁䱁䉯䅁䭁䉁䅅䅁䭁䅁䅕䅁䉁䅁䅁允䅁䅁䄴杅䅁䑁䅕䅎睁䑁䅁䅍睁䑁䅁䅍䅁䅁杷允䅁䅁䅑䅁䑁䅁䅷䅁䭁䝁䵷䅁䭁佁䭫䅁䭁䝁䔸䅁䉁䅁䅁允䅁䅁䅕䅁䅁䝁䱄唵䵁䅉䅅䅁䕁䅁䅁睁䵁䅁䅁权㥁睃䅁权煄权䅁权療䅂䅁允䅁䅁䅅䅁佁䅁䅷䅁睁䍁䄴睍穁䑁䅅䅁䵁䅉䅅䅁䕁䅁䅁睁䵁䅁䅁权䍄睃䅁权灄权䅁权硂䅂䅁允䅁䅁䅅䅁䙁䅁䅁䅁䅁焯䅈䍄䉁䅁䅁䅂䅁䅁䅍䅄䅁䅁䅯䅸䅳䅁䅯眵䅯䅁䅯兢䅑䅁䅅䅁䉁䅁䅁兂杂䘵睊稫㕘睐杷允䅁䅁䅑䅁䑁䅁䅷䅁䭁乁䰸䅁䭁佁䭯䅁䭁䡁䕁䅁䉁䅁䅁允䅁䅁䄴䅄䅁䑁䅁杌ぁ䑁䅑兎䅁䅁杷允䅁䅁䅑䅁䑁䅁䅷䅁䭁䑁䱍䅁䭁佁䭯䅁䭁佁䭷䅁䉁䅁䅁允䅁䅁䄴权䅁䑁䅁杌ぁ䑁䅍䅁䵁䅉䅅䅁䕁䅁䅁睁䵁䅁䅁权䩂䅄䅁权牄权䅁权䑃䅂䅁允䅁䅁䅅䅁佁䉁䅉䅁祁䑁䅁免睁䑁䅣李㍁䑁䅙䅁䵁䅉䅅䅁䑁䅁䅁睁䵁䅁䅁权硂䅄䅁权歁杂䅁允䅁䅁䅅䅁䭁佁偷䅁䵁䅉䅅䅁䕁䅁䅁睁䵁䅁䅁权灄䅄䅁权湄权䅁权硂䅂䅁允䅁䅁䅅䅁䙁䥁攰歅匸卋䅬䍄䉁䅁䅁睁䅁䅁䅍䅄䅁䅁䅯兙䅷䅁䅯䅇䅙䅁䅅䅁䉁䅁䅁权䅂杂䅁䍄䉁䅁䅁䅂䅁䅁䅍䅄䅁䅁䅯杧䅳䅁䅯眵䅯䅁䅯睧䅑䅁䅅䅁䉁䅁䅁兂佁扌摋㘷橣䅑杷允䅁䅁䅑䅁䑁䅁䅷䅁䭁䑁义䅁䭁佁䭳䅁䭁䝁䔸䅁䉁䅁䅁允䅁䅁䄴杅䅁䑁䅑兏ぁ䑁䅑䅍睁䑁䅁䅍䅁䅁杷允䅁䅁䅍䅁䑁䅁䅷䅁䭁䥁䵕䅁䭁䉁䝷䅁䉁䅁䅁允䅁䅁䅯杋䅣䅁杷允䅁䅁䅍䅁䑁䅁䅷䅁䭁䥁䵕䅁䭁䉁䜴䅁䉁䅁䅁允䅁䅁䅯儴䅙䅁杷允䅁䅁䅑䅁䑁䅁䅷䅁䭁䝁䱯䅁䭁佁䬴䅁䭁䝁䔰䅁䉁䅁䅁允䅁䅁䅕䅁䅁䵁婃䔹䵁䅉䅅䅁䕁䅁䅁睁䵁䅁䅁权療䅄䅁权牄权䅁权㥂䅂䅁允䅁䅁䅅䅁佁䉁䅉䅁穁䑁䅁兎ㅁ䑁䅕杍㑁䑁䅣䅁䵁䅉䅅䅁䕁䅁䅁睁䵁䅁䅁权啃䅄䅁权牄权䅁权㙂䅂䅁允䅁䅁䅅䅁佁䉁䅉䅁ぁ䑁䅍䅎㕁䑁䅅杍㑁䑁䅑䅁䵁䅉䅅䅁䕁䅁䅁睁䵁䅁䅁权灄䅄䅁权畄权䅁权療䅂䅁允䅁䅁䅅䅁䙁䅁䅁䅁䅁偫䅎䍄䉁䅁䅁睁䅁䅁䅍䅄䅁䅁䅯先䄰䅁䅯杈䅙䅁䅅䅁䉁䅁䅁权煂睂䅁䍄䉁䅁䅁䅂䅁䅁䅍䅄䅁䅁䅯睁䄰䅁䅯儶䅯䅁䅯兦䅑䅁䅅䅁䉁䅁䅁兂䅁䅁䅁䵁㉭䅷杷允䅁䅁䅑䅁䑁䅁䅷䅁䭁䕁乁䅁䭁佁䭣䅁䭁佁䭷䅁䉁䅁䅁允䅁䅁䅕挲㌷⭕汏㝹䴸䅉䅅䅁䑁䅁䅁睁䵁䅁䅁权佃睃䅁权歁杂䅁允䅁䅁䅅䅁䭁佁倰䅁䵁䅉䅅䅁䕁䅁䅁睁䵁䅁䅁权汁䅄䅁权湄权䅁权䑃䅂䅁允䅁䅁䅅䅁䙁䭁䙊癴㥐䈱䅆䍄䉁䅁䅁䅂䅁䅁䅍䅄䅁䅁䅯杴䅷䅁䅯朵䅯䅁䅯全䅑䅁䅅䅁䉁䅁䅁杄䵁䅁䅁睍畁䑁䅉李祁䅁䅁䍄䉁䅁䅁睁䅁䅁䅍䅄䅁䅁䅯全䅷䅁䅯杊䅙䅁䅅䅁䉁䅁䅁杄䵁䅁䅁兏㑁䍁䄴䅍ㅁ䅁䅁䍄䉁䅁䅁䅂䅁䅁䅍䅄䅁䅁䅯睨䅳䅁䅯朵䅯䅁䅯䄷䅯䅁䅅䅁䉁䅁䅁权䡂䅁䅁䍄䉁䅁䅁䅂䅁䅁䅍䅄䅁䅁䅯睰䅁䅁䅯充䅁䅁䅯兂䅁䅁䅅䅁䉁䅁䅁杄啁䅁䅁免㉁䑁䅣䅎穁䑁䅅䅍睁䑁䅁䅁䵁䅉䅅䅁䕁䅁䅁睁䵁䅁䅁权い权䅁权煄权䅁权療䅂䅁允䅁䅁䅅䅁佁䅁䅷䅁硁䍁䄴䅍硁䑁䅅䅁䵁䅉䅅䅁䕁䅁䅁睁䵁䅁䅁权㑁䅄䅁权牄权䅁权睂䅂䅁允䅁䅁䅅䅁佁䉁䅉䅁穁䑁䅉兎硁䑁䅙睎ぁ䑁䅣䅁䵁䅉䅅䅁䕁䅁䅁睁䵁䅁䅁权畁允䅁权䭁䅁䅁权䕁杁䅁允䅁䅁䅅䅁䙁䍁搯䅊䉡晬⽳䍄䉁䅁䅁䅂䅁䅁䅍䅄䅁䅁䅯杦䅅䅁䅯䅂䅁䅁䅯兂䅁䅁䅅䅁䉁䅁䅁兂䅁䅁䅃兢噰兑杷允䅁䅁䅑䅁䑁䅁䅷䅁䭁䕁䵣䅁䭁佁䬰䅁䭁䡁䔰䅁䉁䅁䅁允䅁䅁䅕硥畓⭒㙆䑴䴸䅉䅅䅁䕁䅁䅁睁䵁䅁䅁权桂兄䅁权潄权䅁权療䅂䅁允䅁䅁䅅䅁䭁䕁䅣䅁䵁䅉䅅䅁䕁䅁䅁睁䵁䅁䅁权坃睃䅁权潄权䅁权睂䅂䅁允䅁䅁䅅䅁佁䅁䅷䅁睁䍁䄴䅍ぁ䑁䅕䅁䵁䅉䅅䅁䕁䅁䅁睁䵁䅁䅁权捄睃䅁权浄权䅁权䙃䅂䅁允䅁䅁䅅䅁䭁䕁䅣䅁䵁䅉䅅䅁䑁䅁䅁睁䵁䅁䅁权奃睃䅁权敁杂䅁允䅁䅁䅅䅁䭁䙁䝷䅁䵁䅉䅅䅁䕁䅁䅁睁䵁䅁䅁权療睃䅁权潄权䅁权䙃䅂䅁允䅁䅁䅅䅁䭁䕁䅣䅁䵁䅉䅅䅁䕁䅁䅁睁䵁䅁䅁权敁睃䅁权煄权䅁权硂䅂䅁允䅁䅁䅅䅁佁䅁䅷䅁睁䍁䄴免ぁ䑁䅧䅁䵁䅉䅅䅁䕁䅁䅁睁䵁䅁䅁权畁兄䅁权畄权䅁权䙃䅂䅁允䅁䅁䅅䅁䙁䅁䅁䅁䅃摁䅨䍄䉁䅁䅁䅂䅁䅁䅍䅄䅁䅁䅯杂䅳䅁䅯朵䅯䅁䅯睢䅑䅁䅅䅁䉁䅁䅁杄䵁䅁䅁免畁䑁䅫睍硁䅁䅁䍄䉁䅁䅁䅂䅁䅁䅍䅄䅁䅁䅯克䅷䅁䅯眶䅯䅁䅯兢䅑䅁䅅䅁䉁䅁䅁杄十䅁䅁李祁䑁䅑免祁䑁䅅免㉁䅁䅁䍄䉁䅁䅁䅂䅁䅁䅍䅄䅁䅁䅯䅈䄰䅁䅯朶䅯䅁䅯兢䅑䅁䅅䅁䉁䅁䅁杄䵁䅁䅁䅍畁䑁䅑李硁䅁䅁䍄䉁䅁䅁䅂䅁䅁䅍䅄䅁䅁䅯䅇䅳䅁䅯朷䅯䅁䅯来䅑䅁䅅䅁䉁䅁䅁兂䅁䅁䅁䘴癄䅑杷允䅁䅁䅑䅁䑁䅁䅷䅁䭁䡁䵧䅁䭁佁䭣䅁䭁䝁䔸䅁䉁䅁䅁允䅁䅁䅕余兘瑉㕶樶䴸䅉䅅䅁䕁䅁䅁睁䵁䅁䅁权歂䅄䅁权潄权䅁权睂䅂䅁允䅁䅁䅅䅁佁䅁䄴䅁穁䑁䅫杌㉁䑁䅕睍䅁䅁杷允䅁䅁䅑䅁䑁䅁䅷䅁䭁䅁䱉䅁䭁佁䭳䅁䭁䝁䔸䅁䉁䅁䅁允䅁䅁䄴杅䅁䑁䅅睎㑁䑁䅕兎睁䑁䅁䅍䅁䅁杷允䅁䅁䅑䅁䑁䅁䅷䅁䭁䍁乍䅁䭁佁䬴䅁䭁䡁䕯䅁䉁䅁䅁允䅁䅁䅕䅁䅁䅁䅃䔰䵁䅉䅅䅁䑁䅁䅁睁䵁䅁䅁权扄兄䅁权歁杂䅁允䅁䅁䅅䅁䭁佁倴䅁䵁䅉䅅䅁䕁䅁䅁睁䵁䅁䅁权睃睃䅁权瑄权䅁权療䅂䅁允䅁䅁䅅䅁䙁䝁剩堷⽷捎⼴䍄䉁䅁䅁䅂䅁䅁䅍䅄䅁䅁䅯杰䅷䅁䅯䄶䅯䅁䅯睧䅑䅁䅅䅁䉁䅁䅁杄䵁䅁䅁䅏畁䑁䅁杍㑁䅁䅁䍄䉁䅁䅁䅂䅁䅁䅍䅄䅁䅁䅯䄲䅳䅁䅯儶䅯䅁䅯兢䅑䅁䅅䅁䉁䅁䅁兂䅁䅁䅁乑渳䅑杷允䅁䅁䅍䅁䑁䅁䅷䅁䭁偁义䅁䭁䍁䝙䅁䉁䅁䅁允䅁䅁䄴杄䅁䑁䅅免睁䍁䄴䅏祁䅁䅁䍄䉁䅁䅁䅂䅁䅁䅍䅄䅁䅁䅯李䅷䅁䅯眵䅯䅁䅯来䅑䅁䅅䅁䉁䅁䅁兂㡄晱午敔楉䅑杷允䅁䅁䅑䅁䑁䅁䅷䅁䭁䭁䱕䅁䭁佁䭳䅁䭁䥁䕍䅁䉁䅁䅁允䅁䅁䄴杅䅁䑁䅫睍穁䑁䅕睍ㅁ䑁䅑李䅁䅁杷允䅁䅁䅑䅁䑁䅁䅷䅁䭁䭁䱙䅁䭁佁䭯䅁䭁䡁䕯䅁䉁䅁䅁允䅁䅁䅯睒䅁䅁杷允䅁䅁䅑䅁䑁䅁䅷䅁䭁䉁倸䅁䭁佁䭧䅁䭁䥁䕕䅁䉁䅁䅁允䅁䅁䄴杄䅁䑁䅅兎畁䑁䅉李穁䅁䅁䍄䉁䅁䅁䅂䅁䅁䅍䅄䅁䅁䅯朳䅳䅁䅯朵䅯䅁䅯兦䅑䅁䅅䅁䉁䅁䅁杄䵁䅁䅁免畁䑁䅕杍穁䅁䅁䍄䉁䅁䅁䅂䅁䅁䅍䅄䅁䅁䅯儵䅷䅁䅯朶䅯䅁䅯䄷䅯䅁䅅䅁䉁䅁䅁杄䵁䅁䅁䅍畁䑁䅣睍㉁䅁䅁䍄䉁䅁䅁䅂䅁䅁䅍䅄䅁䅁䅯眳䅳䅁䅯朵䅯䅁䅯兦䅑䅁䅅䅁䉁䅁䅁杄䵁䅁䅁睍畁䑁䅧兎㕁䅁䅁䍄䉁䅁䅁睁䅁䅁䅍䅄䅁䅁䅯睏䅷䅁䅯䅈䅙䅁䅅䅁䉁䅁䅁权牁杂䅁䍄䉁䅁䅁䅂䅁䅁䅍䅄䅁䅁䅯兢䅳䅁䅯朷䅯䅁䅯䄷䅯䅁䅅䅁䉁䅁䅁兂䅁䅁䅁䵧敢䅑杷允䅁䅁䅑䅁䑁䅁䅷䅁䭁偁䵫䅁䭁佁䭫䅁䭁䡁䕯䅁䉁䅁䅁允䅁䅁䅕䅁䅁䅁睂ぺ䵁䅉䅅䅁䕁䅁䅁睁䵁䅁䅁权㥁䅄䅁权潄权䅁权㥂䅂䅁允䅁䅁䅅䅁䭁䕁䅣䅁䵁䅉䅅䅁䕁䅁䅁睁䵁䅁䅁权乃睃䅁权畄权䅁权療䅂䅁允䅁䅁䅅䅁䙁䅁䅁䅁䅁䱩䄹䍄䉁䅁䅁䅂䅁䅁䅍䅄䅁䅁䅯睒䄰䅁䅯眶䅯䅁䅯䄷䅯䅁䅅䅁䉁䅁䅁杄十䅁䅁兎穁䑁䅍䅎祁䑁䅉杍㉁䅁䅁䍄䉁䅁䅁䅂䅁䅁䅍䅄䅁䅁䅯杋䅷䅁䅯朵䅯䅁䅯全䅑䅁䅅䅁䉁䅁䅁杄佁䅁䅁免㍁䍁䄴䅍睁䑁䅣䅁䵁䅉䅅䅁䕁䅁䅁睁䵁䅁䅁权卂睃䅁权畄权䅁权硂䅂䅁允䅁䅁䅅䅁䙁䅁䅁䅁䅃佐䅆䍄䉁䅁䅁䅂䅁䅁䅍䅄䅁䅁䅯兙䅳䅁䅯䄶䅯䅁䅯全䅑䅁䅅䅁䉁䅁䅁杄佁䅁䅁免ㅁ䍁䄴免睁䑁䅕䅁䵁䅉䅅䅁䕁䅁䅁睁䵁䅁䅁权佂䅄䅁权畄权䅁权睂䅂䅁允䅁䅁䅅䅁䙁䅁䅁䅁䅁㥘䄵䍄䉁䅁䅁睁䅁䅁䅍䅄䅁䅁䅯睏䅷䅁䅯杊䅙䅁䅅䅁䉁䅁䅁杄䵁䅁䅁䅏ㅁ䍁䄴睎ㅁ䅁䅁䍄䉁䅁䅁䅂䅁䅁䅍䅄䅁䅁䅯睂䅷䅁䅯朶䅯䅁䅯全䅑䅁䅅䅁䉁䅁䅁杄䵁䅁䅁䅍畁䑁䅁䅏㍁䅁䅁䍄䉁䅁䅁䅂䅁䅁䅍䅄䅁䅁䅯䅫䅳䅁䅯䄶䅯䅁䅯兦䅑䅁䅅䅁䉁䅁䅁权䡂䅁䅁䍄䉁䅁䅁睁䅁䅁䅍䅄䅁䅁䅯儲䅳䅁䅯杇䅙䅁䅅䅁䉁䅁䅁权時杂䅁䍄䉁䅁䅁䅂䅁䅁䅍䅄䅁䅁䅯䅍䅳䅁䅯眵䅯䅁䅯䅣䅑䅁䅅䅁䉁䅁䅁兂睄㡰䱚㑎八䅷杷允䅁䅁䅑䅁䑁䅁䅷䅁䭁佁䵫䅁䭁佁䭧䅁䭁䝁䔸䅁䉁䅁䅁允䅁䅁䅯睒䅁䅁杷允䅁䅁䅑䅁䑁䅁䅷䅁䭁䝁久䅁䭁佁䭙䅁䭁䡁䕁䅁䉁䅁䅁允䅁䅁䄴杄䅁䑁䅍睍畁䑁䅉李㑁䅁䅁䍄䉁䅁䅁䅂䅁䅁䅍䅄䅁䅁䅯杩䅳䅁䅯䄶䅯䅁䅯兢䅑䅁䅅䅁䉁䅁䅁杄佁䅁䅁免㕁䍁䄴䅍硁䑁䅉䅁䵁䅉䅅䅁䕁䅁䅁睁䵁䅁䅁权坂睃䅁权畄权䅁权䙃䅂䅁允䅁䅁䅅䅁䙁䅁䅁䅁䅁㥑䅌䍄䉁䅁䅁䅂䅁䅁䅍䅄䅁䅁䅯䅤䅳䅁䅯䄶䅯䅁䅯䄷䅯䅁䅅䅁䉁䅁䅁杄佁䅁䅁免㑁䍁䄴杍ぁ䑁䅅䅁䵁䅉䅅䅁䕁䅁䅁睁䵁䅁䅁权坃䅄䅁权煄权䅁权䙃䅂䅁允䅁䅁䅅䅁䭁䕁䅣䅁䵁䅉䅅䅁䕁䅁䅁睁䵁䅁䅁权㙁䅄䅁权灄权䅁权㥂䅂䅁允䅁䅁䅅䅁䙁䅁䅁䅁杁畂䅆䍄䉁䅁䅁䅂䅁䅁䅍䅄䅁䅁䅯儱䅷䅁䅯䄶䅯䅁䅯兢䅑䅁䅅䅁䉁䅁䅁杄佁䅁䅁睎ㅁ䍁䄴睍穁䑁䅧䅁䵁䅉䅅䅁䑁䅁䅁睁䵁䅁䅁权婄睃䅁权歁杂䅁允䅁䅁䅅䅁䭁䉁䕁䅁䵁䅉䅅䅁䕁䅁䅁睁䵁䅁䅁权時睃䅁权牄权䅁权㥂䅂䅁允䅁䅁䅅䅁佁䉁䅉䅁祁䑁䅧䅍睁䑁䅧䅍睁䑁䅁䅁䵁䅉䅅䅁䑁䅁䅁睁䵁䅁䅁权䅃兄䅁权敁杂䅁允䅁䅁䅅䅁䭁䵁䝷䅁䵁䅉䅅䅁䕁䅁䅁睁䵁䅁䅁权奂兄䅁权灄权䅁权䑃䅂䅁允䅁䅁䅅䅁䙁䅁䅁䅁䅂搱䅸䍄䉁䅁䅁䅂䅁䅁䅍䅄䅁䅁䅯䅆䅳䅁䅯眵䅯䅁䅯䅣䅑䅁䅅䅁䉁䅁䅁兂潄㤸湐䝕㡘睐杷允䅁䅁䅑䅁䑁䅁䅷䅁䭁䝁䵍䅁䭁佁䭫䅁䭁䡁䕁䅁䉁䅁䅁允䅁䅁䅕䅁䅁䕁䉁䴶䵁䅉䅅䅁䑁䅁䅁睁䵁䅁䅁权婄睃䅁权流杂䅁允䅁䅁䅅䅁佁䅁䅷䅁㕁䑁䅁杌ㅁ䑁䅧䅁䵁䅉䅅䅁䕁䅁䅁睁䵁䅁䅁权汄睃䅁权潄权䅁权獄权䅁允䅁䅁䅅䅁佁䅁䄴䅁祁䑁䅉杌硁䑁䅙兏䅁䅁杷允䅁䅁䅑䅁䑁䅁䅷䅁䭁䑁䴰䅁䭁佁䬰䅁䭁䝁䔰䅁䉁䅁䅁允䅁䅁䅕㥖奵⭙杆稴䴸䅉䅅䅁䕁䅁䅁睁䵁䅁䅁权呃䅄䅁权浄权䅁权療䅂䅁允䅁䅁䅅䅁佁䅁䅷䅁ぁ䍁䄴睎ㅁ䑁䅫䅁䵁䅉䅅䅁䑁䅁䅁睁䵁䅁䅁权啄睃䅁权慁杂䅁允䅁䅁䅅䅁䭁䝁䝷䅁䵁䅉䅅䅁䕁䅁䅁睁䵁䅁䅁权䩄䅁䅁权剁䅁䅁权䕁杁䅁允䅁䅁䅅䅁佁䉁䅑䅁祁䑁䅑睍睁䑁䅁䅍睁䑁䅁䅍䅁䅁杷允䅁䅁䅑䅁䑁䅁䅷䅁䭁佁䵫䅁䭁佁䬴䅁䭁䥁䕍䅁䉁䅁䅁允䅁䅁䅕䅁䅁䕁楃欲䵁䅉䅅䅁䕁䅁䅁睁䵁䅁䅁权牁䅄䅁权煄权䅁权獄权䅁允䅁䅁䅅䅁佁䅁䅷䅁睁䍁䄴免㍁䑁䅫䅁䵁䅉䅅䅁䕁䅁䅁睁䵁䅁䅁权䥂䅄䅁权灄权䅁权㥂䅂䅁允䅁䅁䅅䅁䙁䅁䅁䅁䅁䵔䄳䍄䉁䅁䅁䅂䅁䅁䅍䅄䅁䅁䅯党䅳䅁䅯朵䅯䅁䅯兦䅑䅁䅅䅁䉁䅁䅁杄䵁䅁䅁䅍畁䑁䅕睎硁䅁䅁䍄䉁䅁䅁䅂䅁䅁䅍䅄䅁䅁䅯杉䅳䅁䅯朵䅯䅁䅯兢䅑䅁䅅䅁䉁䅁䅁杄䵁䅁䅁䅍畁䑁䅣䅎ぁ䅁䅁䍄䉁䅁䅁䅂䅁䅁䅍䅄䅁䅁䅯儱䅅䅁䅯䅂䅁䅁䅯兂䅁䅁䅅䅁䉁䅁䅁兂䅁䅁䅁瑋婰兑杷允䅁䅁䅑䅁䑁䅁䅷䅁䭁䍁䱍䅁䭁佁䭙䅁䭁䝁䔰䅁䉁䅁䅁允䅁䅁䄴䅄䅁䑁䅍杌㕁䑁䅣李䅁䅁杷允䅁䅁䅑䅁䑁䅁䅷䅁䭁䱁䱕䅁䭁佁䭯䅁䭁䡁䕁䅁䉁䅁䅁允䅁䅁䄴权䅁䑁䅁杌㕁䑁䅉䅁䵁䅉䅅䅁䕁䅁䅁睁䵁䅁䅁权獃兄䅁权牄权䅁权㥂䅂䅁允䅁䅁䅅䅁佁䉁䅉䅁祁䑁䅉杍祁䑁䅑杍㕁䑁䅫䅁䵁䅉䅅䅁䕁䅁䅁睁䵁䅁䅁权桁睄䅁权湄权䅁权䑃䅂䅁允䅁䅁䅅䅁䙁䑁䩥坑汄䉕䅲䍄䉁䅁䅁䅂䅁䅁䅍䅄䅁䅁䅯来䅷䅁䅯䄶䅯䅁䅯兦䅑䅁䅅䅁䉁䅁䅁杄佁䅁䅁免㕁䍁䄴䅍㍁䑁䅙䅁䵁䅉䅅䅁䕁䅁䅁睁䵁䅁䅁权湂睃䅁权浄权䅁权㥂䅂䅁允䅁䅁䅅䅁佁䅁䅷䅁祁䍁䄴䅎睁䑁䅧䅁䵁䅉䅅䅁䕁䅁䅁睁䵁䅁䅁权晁䅄䅁权煄权䅁权㥂䅂䅁允䅁䅁䅅䅁佁䅁䅷䅁硁䍁䄴䅍㕁䑁䅅䅁䵁䅉䅅䅁䕁䅁䅁睁䵁䅁䅁权灄兄䅁权灄权䅁权硂䅂䅁允䅁䅁䅅䅁䙁䅁䅁䅁䅁䥡䅰䍄䉁䅁䅁䅂䅁䅁䅍䅄䅁䅁䅯杚䅳䅁䅯眶䅯䅁䅯䅣䅑䅁䅅䅁䉁䅁䅁杄啁䅁䅁杍祁䑁䅧兏㕁䑁䅉杍硁䑁䅫䅁䵁䅉䅅䅁䕁䅁䅁睁䵁䅁䅁权⽄睃䅁权煄权䅁权療䅂䅁允䅁䅁䅅䅁佁䅁䅷䅁硁䍁䄴䅍㉁䑁䅙䅁䵁䅉䅅䅁䕁䅁䅁睁䵁䅁䅁权奁䅄䅁权畄权䅁权療䅂䅁允䅁䅁䅅䅁䙁䅁䅁䅁䅁⬵䅨䍄䉁䅁䅁䅂䅁䅁䅍䅄䅁䅁䅯睂䅁䅁䅯䅂䅁䅁䅯兂䅁䅁䅅䅁䉁䅁䅁兂䅁䅁䅂楈䑃兑杷允䅁䅁䅑䅁䑁䅁䅷䅁䭁䕁䱅䅁䭁佁䭳䅁䭁佁䭷䅁䉁䅁䅁允䅁䅁䄴杅䅁䑁䅕睍睁䑁䅍杍睁䑁䅁䅍䅁䅁杷允䅁䅁䅑䅁䑁䅁䅷䅁䭁䕁䱳䅁䭁佁䭳䅁䭁䥁䕕䅁䉁䅁䅁允䅁䅁䄴杅䅁䑁䅅兎穁䑁䅉䅎ㅁ䑁䅙䅍䅁䅁杷允䅁䅁䅑䅁䑁䅁䅷䅁䭁䝁䱕䅁䭁佁䬰䅁䭁䝁䔸䅁䉁䅁䅁允䅁䅁䅕䑚晶㑔堲樴䴸䅉䅅䅁䕁䅁䅁睁䵁䅁䅁权ぁ䅄䅁权瑄权䅁权硂䅂䅁允䅁䅁䅅䅁䙁佁兘瑉㕶瑦⽉䍄䉁䅁䅁䅂䅁䅁䅍䅄䅁䅁䅯杔䅷䅁䅯朵䅯䅁䅯兦䅑䅁䅅䅁䉁䅁䅁权䡂䅁䅁䍄䉁䅁䅁睁䅁䅁䅍䅄䅁䅁䅯光䄰䅁䅯䅈䅙䅁䅅䅁䉁䅁䅁权祁杂䅁䍄䉁䅁䅁䅂䅁䅁䅍䅄䅁䅁䅯杺䅳䅁䅯儶䅯䅁䅯睧䅑䅁䅅䅁䉁䅁䅁兂䅁䅁䅁䥁が䅑杷允䅁䅁䅍䅁䑁䅁䅷䅁䭁䉁䵷䅁䭁䍁䝑䅁䉁䅁䅁允䅁䅁䅯睍䅣䅁杷允䅁䅁䅑䅁䑁䅁䅷䅁䭁䅁䵣䅁䭁佁䭧䅁䭁䥁䕕䅁䉁䅁䅁允䅁䅁䄴杄䅁䑁䅙睎畁䑁䅧睍ㅁ䅁䅁䍄䉁䅁䅁䅂䅁䅁䅍䅄䅁䅁䅯杨䅷䅁䅯儷䅯䅁䅯全䅑䅁䅅䅁䉁䅁䅁兂橄关捘䭴睈睐杷允䅁䅁䅍䅁䑁䅁䅷䅁䭁䍁久䅁䭁䍁䝙䅁䉁䅁䅁允䅁䅁䄴杄䅁䑁䅅䅍睁䍁䄴睍㉁䅁䅁䍄䉁䅁䅁䅂䅁䅁䅍䅄䅁䅁䅯兕䅳䅁䅯眵䅯䅁䅯来䅑䅁䅅䅁䉁䅁䅁兂偁発慗煯佈睶杷允䅁䅁䅑䅁䑁䅁䅷䅁䭁䡁䰴䅁䭁佁䭯䅁䭁䡁䔰䅁䉁䅁䅁允䅁䅁䄴䅄䅁䑁䅅杌㉁䑁䅅免䅁䅁杷允䅁䅁䅑䅁䑁䅁䅷䅁䭁䱁䱑䅁䭁佁䭳䅁䭁䥁䕕䅁䉁䅁䅁允䅁䅁䄴杅䅁䑁䅅睍㑁䑁䅉睍睁䑁䅑李䅁䅁杷允䅁䅁䅑䅁䑁䅁䅷䅁䭁䕁䴰䅁䭁佁䭯䅁䭁䡁䕅䅁䉁䅁䅁允䅁䅁䄴䅄䅁䑁䅁杌ㅁ䑁䅣䅏䅁䅁杷允䅁䅁䅑䅁䑁䅁䅷䅁䭁䙁䉫䅁䭁䅁䅯䅁䭁䅁䅕䅁䉁䅁䅁允䅁䅁䅕䬸䝦穓䩥䕎䵁䅉䅅䅁䕁䅁䅁睁䵁䅁䅁权灃睃䅁权灄权䅁权療䅂䅁允䅁䅁䅅䅁䙁䅁䅁䅁䅂⽯䅸䍄䉁䅁䅁䅂䅁䅁䅍䅄䅁䅁䅯睲䅷䅁䅯眵䅯䅁䅯䅣䅑䅁䅅䅁䉁䅁䅁兂䅄䕨婯睂睔睶杷允䅁䅁䅍䅁䑁䅁䅷䅁䭁乁䱯䅁䭁䉁䝧䅁䉁䅁䅁允䅁䅁䅯杓䅙䅁杷允䅁䅁䅑䅁䑁䅁䅷䅁䭁䱁䵅䅁䭁佁䭙䅁䭁䡁䔰䅁䉁䅁䅁允䅁䅁䅯睒䅁䅁杷允䅁䅁䅑䅁䑁䅁䅷䅁䭁乁䵳䅁䭁佁䭧䅁䭁䥁䕍䅁䉁䅁䅁允䅁䅁䄴杄䅁䑁䅙睍畁䑁䅕睍㕁䅁䅁䍄䉁䅁䅁䅂䅁䅁䅍䅄䅁䅁䅯睡䄰䅁䅯䄶䅯䅁䅯䅣䅑䅁䅅䅁䉁䅁䅁杄䵁䅁䅁䅍畁䑁䅧免硁䅁䅁䍄䉁䅁䅁䅂䅁䅁䅍䅄䅁䅁䅯睤䄰䅁䅯朵䅯䅁䅯䄷䅯䅁䅅䅁䉁䅁䅁杄䵁䅁䅁免畁䑁䅣䅍硁䅁䅁䍄䉁䅁䅁睁䅁䅁䅍䅄䅁䅁䅯杁䅳䅁䅯杇䅙䅁䅅䅁䉁䅁䅁权瑁杂䅁䍄䉁䅁䅁睁䅁䅁䅍䅄䅁䅁䅯睅䄰䅁䅯䅈䅙䅁䅅䅁䉁䅁䅁权䡂杂䅁䍄䉁䅁䅁䅂䅁䅁䅍䅄䅁䅁䅯杈䄸䅁䅯朷䅯䅁䅯全䅑䅁䅅䅁䉁䅁䅁兂䅁䅁䅁䩧牢䅑杷允䅁䅁䅑䅁䑁䅁䅷䅁䭁䅁䱧䅁䭁佁䭣䅁䭁佁䭷䅁䉁䅁䅁允䅁䅁䅕琸乊桙奂含䴸䅉䅅䅁䕁䅁䅁睁䵁䅁䅁权乄睃䅁权浄权䅁权㥂䅂䅁允䅁䅁䅅䅁佁䅁䅷䅁祁䍁䄴䅍㉁䑁䅙䅁䵁䅉䅅䅁䕁䅁䅁睁䵁䅁䅁权䕁兄䅁权浄权䅁权䙃䅂䅁允䅁䅁䅅䅁佁䅁䅷䅁硁䍁䄴䅎ㅁ䑁䅫䅁䵁䅉䅅䅁䕁䅁䅁睁䵁䅁䅁权晄睃䅁权牄权䅁权硂䅂䅁允䅁䅁䅅䅁佁䉁䅉䅁ぁ䑁䅧䅍㉁䑁䅧䅏㑁䑁䅅䅁䵁䅉䅅䅁䕁䅁䅁睁䵁䅁䅁权祄睃䅁权湄权䅁权㙂䅂䅁允䅁䅁䅅䅁䙁䙁歰㥏倹剪䄱䍄䉁䅁䅁䅂䅁䅁䅍䅄䅁䅁䅯儫䅳䅁䅯眵䅯䅁䅯全䅑䅁䅅䅁䉁䅁䅁兂塁挲㌷㉕前䅑杷允䅁䅁䅑䅁䑁䅁䅷䅁䭁䙁临䅁䭁佁䭫䅁䭁䥁䕕䅁䉁䅁䅁允䅁䅁䅕䅁䅁䅁䉃欵䵁䅉䅅䅁䕁䅁䅁睁䵁䅁䅁权⭄䅄䅁权煄权䅁权㥂䅂䅁允䅁䅁䅅䅁佁䅁䅷䅁睁䍁䄴䅏㍁䑁䅙䅁䵁䅉䅅䅁䕁䅁䅁睁䵁䅁䅁权睃䅄䅁权浄权䅁权獄权䅁允䅁䅁䅅䅁佁䅁䅷䅁硁䍁䄴李ㅁ䑁䅑䅁䵁䅉䅅䅁䕁䅁䅁睁䵁䅁䅁权㍄䅄䅁权瑄权䅁权療䅂䅁允䅁䅁䅅䅁䙁䱁祂䩡瑈偦⽕䍄䉁䅁䅁䅂䅁䅁䅍䅄䅁䅁䅯䅸䄰䅁䅯朶䅯䅁䅯来䅑䅁䅅䅁䉁䅁䅁杄䵁䅁䅁䅍畁䑁䅫兎硁䅁䅁䍄䉁䅁䅁䅂䅁䅁䅍䅄䅁䅁䅯朲䅳䅁䅯睈䅙䅁䅯䅉䅙䅁䅅䅁䉁䅁䅁权㕄杂䅁䍄䉁䅁䅁䅂䅁䅁䅍䅄䅁䅁䅯睃䅷䅁䅯眶䅯䅁䅯兢䅑䅁䅅䅁䉁䅁䅁杄啁䅁䅁免㍁䑁䅕免㉁䑁䅣兎祁䑁䅕䅁䵁䅉䅅䅁䕁䅁䅁睁䵁䅁䅁权䅃䅄䅁权煄权䅁权睂䅂䅁允䅁䅁䅅䅁佁䅁䅯䅁睁䍁䄴睍ぁ䅁䅁䍄䉁䅁䅁睁䅁䅁䅍䅄䅁䅁䅯朲䅳䅁䅯䅊䅙䅁䅅</t>
  </si>
  <si>
    <t>䅁䉁䅁䅁权睄睄䅁䍄䉁䅁䅁䅂䅁䅁䅍䅄䅁䅁䅯䄳䅳䅁䅯儶䅯䅁䅯兣䅑䅁䅅䅁䉁䅁䅁兂䅁䅁䅁䑁䑺䅑杷允䅁䅁䅑䅁䑁䅁䅷䅁䭁偁䱕䅁䭁佁䭧䅁䭁䡁䕁䅁䉁䅁䅁允䅁䅁䄴䅄䅁䑁䅙杌ㅁ䑁䅑睍䅁䅁杷允䅁䅁䅑䅁䑁䅁䅷䅁䭁䑁䱉䅁䭁佁䭙䅁䭁佁䭷䅁䉁䅁䅁允䅁䅁䅯睒䅁䅁杷允䅁䅁䅑䅁䑁䅁䅷䅁䭁䭁䱑䅁䭁佁䭯䅁䭁䡁䕅䅁䉁䅁䅁允䅁䅁䄴权䅁䑁䅁杌ㅁ䑁䅣䅁䵁䅉䅅䅁䕁䅁䅁睁䵁䅁䅁权硃允䅁权䭁䅁䅁权䙁䅁䅁允䅁䅁䅅䅁䙁乁㑖匶硙䅃䅬䍄䉁䅁䅁䅂䅁䅁䅍䅄䅁䅁䅯睏䅳䅁䅯朶䅯䅁䅯兦䅑䅁䅅䅁䉁䅁䅁杄䵁䅁䅁䅍畁䑁䅅睍㑁䅁䅁䍄䉁䅁䅁睁䅁䅁䅍䅄䅁䅁䅯杷䅳䅁䅯杈䅙䅁䅅䅁䉁䅁䅁权奁䅃䅁䍄䉁䅁䅁䅂䅁䅁䅍䅄䅁䅁䅯睅䅁䅁䅯允䅉䅁䅯杁䅉䅁䅅䅁䉁䅁䅁兂⽄桖佗塡瑶䅑杷允䅁䅁䅑䅁䑁䅁䅷䅁䭁䍁䱉䅁䭁佁䬴䅁䭁䡁䔰䅁䉁䅁䅁允䅁䅁䅕䅁䅁䝁汃欷䵁䅉䅅䅁䕁䅁䅁睁䵁䅁䅁权乃睃䅁权牄权䅁权㥂䅂䅁允䅁䅁䅅䅁佁䉁䅉䅁祁䑁䅫䅍穁䑁䅑兏ぁ䑁䅙䅁䵁䅉䅅䅁䕁䅁䅁睁䵁䅁䅁权桃睃䅁权煄权䅁权㥂䅂䅁允䅁䅁䅅䅁佁䅁䅷䅁祁䍁䄴免祁䑁䅕䅁䵁䅉䅅䅁䕁䅁䅁睁䵁䅁䅁权䕁睃䅁权牄权䅁权瑂䅂䅁允䅁䅁䅅䅁佁䉁䅑䅁硁䑁䅉䅏硁䑁䅉兎㕁䑁䅕杍䅁䅁杷允䅁䅁䅑䅁䑁䅁䅷䅁䭁䕁䵅䅁䭁佁䭯䅁䭁䡁䕅䅁䉁䅁䅁允䅁䅁䄴䅄䅁䑁䅁杌㉁䑁䅑兏䅁䅁杷允䅁䅁䅑䅁䑁䅁䅷䅁䭁䉁䱑䅁䭁佁䭳䅁䭁䝁䔰䅁䉁䅁䅁允䅁䅁䄴杅䅁䑁䅑兎ぁ䑁䅑䅍祁䑁䅙兏䅁䅁杷允䅁䅁䅑䅁䑁䅁䅷䅁䭁䝁䰰䅁䭁佁䭳䅁䭁䝁䔸䅁䉁䅁䅁允䅁䅁䄴杅䅁䑁䅅䅎㍁䑁䅁杍硁䑁䅉兎䅁䅁杷允䅁䅁䅑䅁䑁䅁䅷䅁䭁䑁乷䅁䭁佁䭯䅁䭁䡁䔰䅁䉁䅁䅁允䅁䅁䅯睒䅁䅁杷允䅁䅁䅑䅁䑁䅁䅷䅁䭁䝁䵙䅁䭁佁䭙䅁䭁䥁䕕䅁䉁䅁䅁允䅁䅁䄴䅄䅁䑁䅉杌㉁䑁䅧睍䅁䅁杷允䅁䅁䅑䅁䑁䅁䅷䅁䭁䝁䰴䅁䭁佁䭳䅁䭁䝁䔸䅁䉁䅁䅁允䅁䅁䄴杅䅁䑁䅣杍硁䑁䅫杍睁䑁䅁䅍䅁䅁杷允䅁䅁䅑䅁䑁䅁䅷䅁䭁䉁䵧䅁䭁佁䭳䅁䭁䡁䔰䅁䉁䅁䅁允䅁䅁䄴杅䅁䑁䅉睎睁䑁䅁免㕁䑁䅙睎䅁䅁杷允䅁䅁䅑䅁䑁䅁䅷䅁䭁䑁䱫䅁䭁佁䭣䅁䭁䥁䕍䅁䉁䅁䅁允䅁䅁䅕㘴扗䍸睃䕆䵁䅉䅅䅁䕁䅁䅁睁䵁䅁䅁权剁䅄䅁权瑄权䅁权㙂䅂䅁允䅁䅁䅅䅁䙁佁㝦晱午晔⽯䍄䉁䅁䅁䅂䅁䅁䅍䅄䅁䅁䅯朳䅅䅁䅯权䅁䅁䅯䅂䅉䅁䅅䅁䉁䅁䅁兂ㅁ牘䩰䅄䝉䅑杷允䅁䅁䅑䅁䑁䅁䅷䅁䭁䑁䵷䅁䭁佁䬰䅁䭁䥁䕕䅁䉁䅁䅁允䅁䅁䅕䬷ば⽴䕃稫䴸䅉䅅䅁䕁䅁䅁睁䵁䅁䅁权婃睃䅁权煄权䅁权硂䅂䅁允䅁䅁䅅䅁佁䅁䅷䅁睁䍁䄴兎㉁䑁䅙䅁䵁䅉䅅䅁䕁䅁䅁睁䵁䅁䅁权湃睃䅁权浄权䅁权䑃䅂䅁允䅁䅁䅅䅁佁䅁䅷䅁祁䍁䄴兏硁䑁䅫䅁䵁䅉䅅䅁䑁䅁䅁睁䵁䅁䅁权牁䅄䅁权慁杂䅁允䅁䅁䅅䅁䭁䵁䝁䅁䵁䅉䅅䅁䕁䅁䅁睁䵁䅁䅁权㡂睃䅁权浄权䅁权睂䅂䅁允䅁䅁䅅䅁佁䅁䅷䅁硁䍁䄴睎㕁䑁䅅䅁䵁䅉䅅䅁䕁䅁䅁睁䵁䅁䅁权兄䅁䅁权䉁杁䅁权䑁杁䅁允䅁䅁䅅䅁䙁乁牴慑堹摱䅒䍄䉁䅁䅁䅂䅁䅁䅍䅄䅁䅁䅯䄳䅳䅁䅯朷䅯䅁䅯来䅑䅁䅅䅁䉁䅁䅁兂䅁䅁䅁䕷卦䅑杷允䅁䅁䅑䅁䑁䅁䅷䅁䭁䕁䱷䅁䭁佁䭣䅁䭁䝁䔰䅁䉁䅁䅁允䅁䅁䅯睒䅁䅁杷允䅁䅁䅑䅁䑁䅁䅷䅁䭁䭁乍䅁䭁䉁䜸䅁䭁䍁䝁䅁䉁䅁䅁允䅁䅁䅯杔䅙䅁杷允䅁䅁䅍䅁䑁䅁䅷䅁䭁䭁䱫䅁䭁䉁䝷䅁䉁䅁䅁允䅁䅁䅯杋䅙䅁杷允䅁䅁䅑䅁䑁䅁䅷䅁䭁䙁乍䅁䭁䉁䜸䅁䭁䍁䝁䅁䉁䅁䅁允䅁䅁䅯䄫䄰䅁杷允䅁䅁䅑䅁䑁䅁䅷䅁䭁䱁䱯䅁䭁佁䭙䅁䭁䡁䔰䅁䉁䅁䅁允䅁䅁䄴䅄䅁䑁䅅杌㉁䑁䅧免䅁䅁杷允䅁䅁䅑䅁䑁䅁䅷䅁䭁䙁䵷䅁䭁佁䭫䅁䭁䡁䔰䅁䉁䅁䅁允䅁䅁䅕䅁䅁䅁祄啷䵁䅉䅅䅁䕁䅁䅁睁䵁䅁䅁权敄兄䅁权牄权䅁权㙂䅂䅁允䅁䅁䅅䅁佁䉁䅉䅁㉁䑁䅉杍祁䑁䅣兏睁䑁䅙䅁䵁䅉䅅䅁䑁䅁䅁睁䵁䅁䅁权祄兄䅁权奁杂䅁允䅁䅁䅅䅁䭁䕁䝑䅁䵁䅉䅅䅁䕁䅁䅁睁䵁䅁䅁权⽂睃䅁权畄权䅁权䑃䅂䅁允䅁䅁䅅䅁䙁䅁䅁䅁权甲䄱䍄䉁䅁䅁睁䅁䅁䅍䅄䅁䅁䅯杇䅳䅁䅯䅈䅙䅁䅅䅁䉁䅁䅁权啃权䅁䍄䉁䅁䅁䅂䅁䅁䅍䅄䅁䅁䅯杣䅁䅁䅯允䅉䅁䅯兂䅉䅁䅅䅁䉁䅁䅁兂㝃䥭䥦䱂愷䅑杷允䅁䅁䅑䅁䑁䅁䅷䅁䭁䍁䵫䅁䭁佁䭙䅁䭁佁䭷䅁䉁䅁䅁允䅁䅁䄴䅄䅁䑁䅅杌硁䑁䅉睍䅁䅁杷允䅁䅁䅍䅁䑁䅁䅷䅁䭁䉁䱳䅁䭁䉁䝷䅁䉁䅁䅁允䅁䅁䅯眹䅙䅁杷允䅁䅁䅑䅁䑁䅁䅷䅁䭁䅁䴴䅁䭁佁䭳䅁䭁䥁䕍䅁䉁䅁䅁允䅁䅁䄴䅆䅁䑁䅅兎㍁䑁䅍兎睁䑁䅁䅍睁䅁䅁䍄䉁䅁䅁䅂䅁䅁䅍䅄䅁䅁䅯杫䅳䅁䅯䄶䅯䅁䅯睧䅑䅁䅅䅁䉁䅁䅁权䡂䅁䅁䍄䉁䅁䅁䅂䅁䅁䅍䅄䅁䅁䅯杁䅷䅁䅯儶䅯䅁䅯全䅑䅁䅅䅁䉁䅁䅁兂䅁䅁䅁偑匳䅷杷允䅁䅁䅍䅁䑁䅁䅷䅁䭁䉁䵫䅁䭁䉁䜴䅁䉁䅁䅁允䅁䅁䅯睪䅙䅁杷允䅁䅁䅑䅁䑁䅁䅷䅁䭁佁䰴䅁䭁佁䭣䅁䭁佁䭷䅁䉁䅁䅁允䅁䅁䅯睒䅁䅁杷允䅁䅁䅑䅁䑁䅁䅷䅁䭁偁䱙䅁䭁佁䭯䅁䭁䡁䕁䅁䉁䅁䅁允䅁䅁䄴䅄䅁䑁䅁杌祁䑁䅣兏䅁䅁杷允䅁䅁䅑䅁䑁䅁䅷䅁䭁䝁乧䅁䭁佁䭧䅁䭁䡁䕯䅁䉁䅁䅁允䅁䅁䅯睒䅁䅁杷允䅁䅁䅑䅁䑁䅁䅷䅁䭁䍁䱉䅁䭁佁䭧䅁䭁佁䭷䅁䉁䅁䅁允䅁䅁䄴杄䅁䑁䅙睍畁䑁䅕杍祁䅁䅁䍄䉁䅁䅁䅂䅁䅁䅍䅄䅁䅁䅯杘䅳䅁䅯儷䅯䅁䅯睢䅑䅁䅅䅁䉁䅁䅁兂敁穎㕇栴硲睐杷允䅁䅁䅍䅁䑁䅁䅷䅁䭁䡁䴰䅁䭁䉁䝧䅁䉁䅁䅁允䅁䅁䅯児䅙䅁杷允䅁䅁䅑䅁䑁䅁䅷䅁䭁䕁乧䅁䭁佁䭣䅁䭁䡁䕯䅁䉁䅁䅁允䅁䅁䅕㕶䅳穗場䕈䵁䅉䅅䅁䕁䅁䅁睁䵁䅁䅁权睂睃䅁权潄权䅁权睂䅂䅁允䅁䅁䅅䅁䭁䕁䅣䅁䵁䅉䅅䅁䕁䅁䅁睁䵁䅁䅁权ㅃ䅄䅁权晁杂䅁权杁杂䅁允䅁䅁䅅䅁䭁䡁䡳䅁䵁䅉䅅䅁䕁䅁䅁睁䵁䅁䅁权䵂睄䅁权灄权䅁权睂䅂䅁允䅁䅁䅅䅁䙁䅁䅁䅁䅁瑘䅰䍄䉁䅁䅁睁䅁䅁䅍䅄䅁䅁䅯儳䅳䅁䅯䅇䅙䅁䅅䅁䉁䅁䅁权㡂杂䅁䍄䉁䅁䅁䅂䅁䅁䅍䅄䅁䅁䅯睯䄰䅁䅯䄶䅯䅁䅯兣䅑䅁䅅䅁䉁䅁䅁杄佁䅁䅁李硁䍁䄴兏㕁䑁䅉䅁䵁䅉䅅䅁䕁䅁䅁睁䵁䅁䅁权偄允䅁权䉁杁䅁权䙁杁䅁允䅁䅁䅅䅁䙁䡁數⭎穗䵢䅸䍄䉁䅁䅁䅂䅁䅁䅍䅄䅁䅁䅯杲䅳䅁䅯朷䅯䅁䅯睧䅑䅁䅅䅁䉁䅁䅁兂䅁䅁䅁䵉歄䅑杷允䅁䅁䅑䅁䑁䅁䅷䅁䭁䙁䰰䅁䭁䉁䜸䅁䭁䍁䝁䅁䉁䅁䅁允䅁䅁䅯杬䅙䅁杷允䅁䅁䅑䅁䑁䅁䅷䅁䭁䍁䵍䅁䭁佁䬴䅁䭁䡁䔰䅁䉁䅁䅁允䅁䅁䅕䅁䅁䑁㑄挹䵁䅉䅅䅁䕁䅁䅁睁䵁䅁䅁权㍂䅄䅁权潄权䅁权㥂䅂䅁允䅁䅁䅅䅁佁䅁䅷䅁穁䍁䄴兏睁䑁䅣䅁䵁䅉䅅䅁䕁䅁䅁睁䵁䅁䅁权歂兄䅁权湄权䅁权療䅂䅁允䅁䅁䅅䅁䙁䩁婱婭婭六䅊䍄䉁䅁䅁䅂䅁䅁䅍䅄䅁䅁䅯杩䅳䅁䅯䄶䅯䅁䅯兣䅑䅁䅅䅁䉁䅁䅁杄佁䅁䅁免㍁䍁䄴李㍁䑁䅑䅁䵁䅉䅅䅁䕁䅁䅁睁䵁䅁䅁权啃兄䅁权畄权䅁权睂䅂䅁允䅁䅁䅅䅁䙁䅁䅁䅁䅃畕䅢䍄䉁䅁䅁䅂䅁䅁䅍䅄䅁䅁䅯兴䅳䅁䅯朶䅯䅁䅯兢䅑䅁䅅䅁䉁䅁䅁杄䵁䅁䅁免畁䑁䅉兎ぁ䅁䅁䍄䉁䅁䅁䅂䅁䅁䅍䅄䅁䅁䅯睎䅁䅁䅯充䅁䅁䅯䅂䅉䅁䅅䅁䉁䅁䅁杄坁䅁䅁杍㑁䑁䅕兏睁䑁䅁䅍睁䑁䅁䅍䅁䅁杷允䅁䅁䅑䅁䑁䅁䅷䅁䭁䭁䵧䅁䭁䉁䜸䅁䭁䍁䝁䅁䉁䅁䅁允䅁䅁䅯来䄴䅁杷允䅁䅁䅑䅁䑁䅁䅷䅁䭁䙁䱍䅁䭁佁䭣䅁䭁䝁䔰䅁䉁䅁䅁允䅁䅁䅕䡰㥁瑃橥䑳䴸䅉䅅䅁䕁䅁䅁睁䵁䅁䅁权卄䅄䅁权牄权䅁权療䅂䅁允䅁䅁䅅䅁佁䉁䅉䅁㉁䑁䅕杍穁䑁䅕䅍硁䑁䅍䅁䵁䅉䅅䅁䕁䅁䅁睁䵁䅁䅁权䥁䅄䅁权煄权䅁权硂䅂䅁允䅁䅁䅅䅁佁䅁䅯䅁祁䍁䄴䅍㑁䅁䅁䍄䉁䅁䅁䅂䅁䅁䅍䅄䅁䅁䅯䅖䅷䅁䅯朶䅯䅁䅯全䅑䅁䅅䅁䉁䅁䅁杄䵁䅁䅁䅍畁䑁䅁睎㑁䅁䅁䍄䉁䅁䅁䅂䅁䅁䅍䅄䅁䅁䅯䅨䅷䅁䅯儶䅯䅁䅯来䅑䅁䅅䅁䉁䅁䅁兂䅁䅁䅁䍑慔䅷杷允䅁䅁䅑䅁䑁䅁䅷䅁䭁䱁乷䅁䭁佁䭙䅁䭁佁䭷䅁䉁䅁䅁允䅁䅁䄴䅄䅁䑁䅁杌硁䑁䅑睎䅁䅁杷允䅁䅁䅑䅁䑁䅁䅷䅁䭁䵁䴴䅁䭁佁䭫䅁䭁䝁䔸䅁䉁䅁䅁允䅁䅁䅕䅁䅁䅁療〴䵁䅉䅅䅁䑁䅁䅁睁䵁䅁䅁权睁睃䅁权奁杂䅁允䅁䅁䅅䅁䭁䉁䝫䅁䵁䅉䅅䅁䕁䅁䅁睁䵁䅁䅁权䭄兄䅁权湄权䅁权㥂䅂䅁允䅁䅁䅅䅁䙁佁浫免獩佈⽉䍄䉁䅁䅁睁䅁䅁䅍䅄䅁䅁䅯䅍䅳䅁䅯杇䅙䅁䅅䅁䉁䅁䅁权扁杂䅁䍄䉁䅁䅁䅂䅁䅁䅍䅄䅁䅁䅯睷䅷䅁䅯䄶䅯䅁䅯䄷䅯䅁䅅䅁䉁䅁䅁杄佁䅁䅁兌ㅁ䍁䄴杍硁䑁䅙䅁䵁䅉䅅䅁䕁䅁䅁睁䵁䅁䅁权䩂䅄䅁权浄权䅁权獄权䅁允䅁䅁䅅䅁佁䅁䅷䅁睁䍁䄴䅎㍁䑁䅅䅁䵁䅉䅅䅁䕁䅁䅁睁䵁䅁䅁权䥃䅄䅁权湄权䅁权獄权䅁允䅁䅁䅅䅁䙁䩁挴䑚丷偗⽍䍄䉁䅁䅁䅂䅁䅁䅍䅄䅁䅁䅯儯䅷䅁䅯朶䅯䅁䅯兣䅑䅁䅅䅁䉁䅁䅁权敂䅄䅁䍄䉁䅁䅁䅂䅁䅁䅍䅄䅁䅁䅯末䅷䅁䅯朷䅯䅁䅯兢䅑䅁䅅䅁䉁䅁䅁兂䅁䅁䅁䙉杢䅑杷允䅁䅁䅑䅁䑁䅁䅷䅁䭁䉁乣䅁䭁佁䬴䅁䭁䥁䕕䅁䉁䅁䅁允䅁䅁䅕䅁䅁䕁歃猲䵁䅉䅅䅁䑁䅁䅁睁䵁䅁䅁权乃兄䅁权歁杂䅁允䅁䅁䅅䅁䭁偁䠰䅁䵁䅉䅅䅁䕁䅁䅁睁䵁䅁䅁权乃睃䅁权湄权䅁权㙂䅂䅁允䅁䅁䅅䅁䙁䕁䱓佢㝦敱⽇䍄䉁䅁䅁䅂䅁䅁䅍䅄䅁䅁䅯䄳䅳䅁䅯朶䅯䅁䅯䅣䅑䅁䅅䅁䉁䅁䅁权䡂䅁䅁䍄䉁䅁䅁䅂䅁䅁䅍䅄䅁䅁䅯兹䅷䅁䅯眵䅯䅁䅯䅣䅑䅁䅅䅁䉁䅁䅁兂摄䅊䉡啬免䅑杷允䅁䅁䅑䅁䑁䅁䅷䅁䭁䝁䴸䅁䭁佁䬰䅁䭁䡁䕁䅁䉁䅁䅁允䅁䅁䅕䠹晋摓乥稳䴸䅉䅅䅁䕁䅁䅁睁䵁䅁䅁权呂䅄䅁权畄权䅁权㥂䅂䅁允䅁䅁䅅䅁䙁䅁䅁䅁元偈䅂䍄䉁䅁䅁䅂䅁䅁䅍䅄䅁䅁䅯兪䅷䅁䅯儶䅯䅁䅯睧䅑䅁䅅䅁䉁䅁䅁兂䅁䅁䅁䥉湌䅑杷允䅁䅁䅑䅁䑁䅁䅷䅁䭁䉁䵳䅁䭁佁䭙䅁䭁䡁䔰䅁䉁䅁䅁允䅁䅁䄴䅄䅁䑁䅉杌祁䑁䅉兏䅁䅁杷允䅁䅁䅑䅁䑁䅁䅷䅁䭁䑁乁䅁䭁佁䭫䅁䭁䡁䔰䅁䉁䅁䅁允䅁䅁䅕䅁䅁䵁奃欷䵁䅉䅅䅁䕁䅁䅁睁䵁䅁䅁权ㅂ䅄䅁权牄权䅁权獄权䅁允䅁䅁䅅䅁佁䉁䅉䅁㍁䑁䅉睎硁䑁䅅兎穁䑁䅫䅁䵁䅉䅅䅁䕁䅁䅁睁䵁䅁䅁权祂兄䅁权畄权䅁权療䅂䅁允䅁䅁䅅䅁䙁䅁䅁䅁杄䅫䉆䍄䉁䅁䅁睁䅁䅁䅍䅄䅁䅁䅯睬䅷䅁䅯杊䅙䅁䅅䅁䉁䅁䅁杄佁䅁䅁免睁䑁䅅杌硁䑁䅕䅁䵁䅉䅅䅁䕁䅁䅁睁䵁䅁䅁权䵄睃䅁权湄权䅁权瑂䅂䅁允䅁䅁䅅䅁䙁䍁礲敮渫桒䅎䍄䉁䅁䅁䅂䅁䅁䅍䅄䅁䅁䅯眰䅷䅁䅯䄶䅯䅁䅯兢䅑䅁䅅䅁䉁䅁䅁杄佁䅁䅁䅎㍁䍁䄴睍ぁ䑁䅧䅁䵁䅉䅅䅁䑁䅁䅁睁䵁䅁䅁权汄睃䅁权敁杂䅁允䅁䅁䅅䅁䭁䡁䝍䅁䵁䅉䅅䅁䕁䅁䅁睁䵁䅁䅁权䥃䅄䅁权煄权䅁权䑃䅂䅁允䅁䅁䅅䅁佁䅁䅷䅁睁䍁䄴䅍硁䑁䅍䅁䵁䅉䅅䅁䑁䅁䅁睁䵁䅁䅁权㥂䅄䅁权敁杂䅁允䅁䅁䅅䅁䭁䩁䡳䅁䵁䅉䅅䅁䕁䅁䅁睁䵁䅁䅁权䝃兄䅁权潄权䅁权硂䅂䅁允䅁䅁䅅䅁佁䅁䄴䅁㍁䑁䅉杌㕁䑁䅫睎䅁䅁杷允䅁䅁䅑䅁䑁䅁䅷䅁䭁䉁䰸䅁䭁佁䭙䅁䭁䝁䔸䅁䉁䅁䅁允䅁䅁䄴䅄䅁䑁䅁杌㕁䑁䅧䅏䅁䅁杷允䅁䅁䅍䅁䑁䅁䅷䅁䭁䝁䴰䅁䭁䉁䝧䅁䉁䅁䅁允䅁䅁䅯児䅙䅁杷允䅁䅁䅍䅁䑁䅁䅷䅁䭁偁䵍䅁䭁䉁䜴䅁䉁䅁䅁允䅁䅁䅯杧䅙䅁杷允䅁䅁䅑䅁䑁䅁䅷䅁䭁䭁䱉䅁䭁佁䭳䅁䭁佁䭷䅁䉁䅁䅁允䅁䅁䄴杅䅁䑁䅕睍ぁ䑁䅕免睁䑁䅁䅍䅁䅁杷允䅁䅁䅑䅁䑁䅁䅷䅁䭁䑁䱫䅁䭁佁䭯䅁䭁䡁䕯䅁䉁䅁䅁允䅁䅁䄴䅄䅁䑁䅁杌㍁䑁䅑兏䅁䅁杷允䅁䅁䅑䅁䑁䅁䅷䅁䭁䑁䵳䅁䭁佁䭣䅁䭁䡁䕁䅁䉁䅁䅁允䅁䅁䅕䈰䌳捡䥳䐶䴸䅉䅅䅁䑁䅁䅁睁䵁䅁䅁权晄䅄䅁权捁杂䅁允䅁䅁䅅䅁䭁䡁䝣䅁䵁䅉䅅䅁䕁䅁䅁睁䵁䅁䅁权㑁䅁䅁权䭁䅁䅁权䕁杁䅁允䅁䅁䅅䅁䙁䱁䥔牤昶杇䅖䍄䉁䅁䅁睁䅁䅁䅍䅄䅁䅁䅯眸䅷䅁䅯䅊䅙䅁䅅䅁䉁䅁䅁权㡂杄䅁䍄䉁䅁䅁䅂䅁䅁䅍䅄䅁䅁䅯內䅳䅁䅯䄶䅯䅁䅯䄷䅯䅁䅅䅁䉁䅁䅁杄佁䅁䅁睎ぁ䍁䄴兎㕁䑁䅑䅁䵁䅉䅅䅁䕁䅁䅁睁䵁䅁䅁权坁兄䅁权浄权䅁权㥂䅂䅁允䅁䅁䅅䅁佁䅁䅷䅁ㅁ䍁䄴兎穁䑁䅕䅁䵁䅉䅅䅁䑁䅁䅁睁䵁䅁䅁权灂䅄䅁权流杂䅁允䅁䅁䅅䅁佁䅁䅷䅁㕁䑁䅍杌穁䑁䅫䅁䵁䅉䅅䅁䕁䅁䅁睁䵁䅁䅁权ぁ䅄䅁权牄权䅁权瑂䅂䅁允䅁䅁䅅䅁佁䉁䅑䅁硁䑁䅙免睁䑁䅁兏硁䑁䅅杍䅁䅁杷允䅁䅁䅑䅁䑁䅁䅷䅁䭁偁䵑䅁䭁佁䬰䅁䭁佁䭷䅁䉁䅁䅁允䅁䅁䅯睒䅁䅁杷允䅁䅁䅑䅁䑁䅁䅷䅁䭁䍁乯䅁䭁佁䭣䅁䭁䡁䔰䅁䉁䅁䅁允䅁䅁䅕⼲⭬牡へぃ䵁䅉䅅䅁䕁䅁䅁睁䵁䅁䅁权㡂兄䅁权潄权䅁权㙂䅂䅁允䅁䅁䅅䅁佁䅁䅷䅁ㅁ䍁䄴睎硁䑁䅍䅁䵁䅉䅅䅁䕁䅁䅁睁䵁䅁䅁权敄睃䅁权瑄权䅁权㥂䅂䅁允䅁䅁䅅䅁䙁䝁児堫畕㡵⼰䍄䉁䅁䅁䅂䅁䅁䅍䅄䅁䅁䅯睒䄰䅁䅯眵䅯䅁䅯睢䅑䅁䅅䅁䉁䅁䅁兂㍁啩杆搵⭄睐杷允䅁䅁䅑䅁䑁䅁䅷䅁䭁䡁䵉䅁䭁佁䭣䅁䭁䡁䕅䅁䉁䅁䅁允䅁䅁䅕㙤歴乁焰戶䴸䅉䅅䅁䑁䅁䅁睁䵁䅁䅁权十䅄䅁权敁杂䅁允䅁䅁䅅䅁䭁䩁䡍䅁䵁䅉䅅䅁䕁䅁䅁睁䵁䅁䅁权䝁䅄䅁权牄权䅁权瑂䅂䅁允䅁䅁䅅䅁佁䉁䅉䅁硁䑁䅍䅍硁䑁䅙睍㕁䑁䅁䅁䵁䅉䅅䅁䕁䅁䅁睁䵁䅁䅁权畃䅄䅁权灄权䅁权䙃䅂䅁允䅁䅁䅅䅁䙁䅁䅁䅁䅁䱏䅮䍄䉁䅁䅁䅂䅁䅁䅍䅄䅁䅁䅯兆䄰䅁䅯䄶䅯䅁䅯兣䅑䅁䅅䅁䉁䅁䅁杄䵁䅁䅁李畁䑁䅧李㕁䅁䅁䍄䉁䅁䅁睁䅁䅁䅍䅄䅁䅁䅯䅦䄰䅁䅯䅊䅙䅁䅅䅁䉁䅁䅁权坁䅅䅁䍄䉁䅁䅁䅂䅁䅁䅍䅄䅁䅁䅯兴䅅䅁䅯允䅉䅁䅯兂䅉䅁䅅䅁䉁䅁䅁兂䕃䥯䡉⭙呶䅑杷允䅁䅁䅑䅁䑁䅁䅷䅁䭁䍁倴䅁䭁佁䬴䅁䭁䡁䕁䅁䉁䅁䅁允䅁䅁䅕䅁䅁䅁杄啨䵁䅉䅅䅁䕁䅁䅁睁䵁䅁䅁权潃睃䅁权灄权䅁权睂䅂䅁允䅁䅁䅅䅁䙁䅁䅁䅁䅃㥓䅴䍄䉁䅁䅁䅂䅁䅁䅍䅄䅁䅁䅯杨䄰䅁䅯朶䅯䅁䅯兦䅑䅁䅅䅁䉁䅁䅁杄䵁䅁䅁䅍畁䑁䅑睎㕁䅁䅁䍄䉁䅁䅁䅂䅁䅁䅍䅄䅁䅁䅯睆䅷䅁䅯朷䅯䅁䅯兦䅑䅁䅅䅁䉁䅁䅁兂䅁䅁䅁䩧材䅑杷允䅁䅁䅑䅁䑁䅁䅷䅁䭁䑁䵧䅁䭁佁䬰䅁䭁䡁䕯䅁䉁䅁䅁允䅁䅁䅕杖琴灳瘳稴䴸䅉䅅䅁䑁䅁䅁睁䵁䅁䅁权流䅄䅁权敁杂䅁允䅁䅁䅅䅁䭁佁䝅䅁䵁䅉䅅䅁䕁䅁䅁睁䵁䅁䅁权湁䅄䅁权畄权䅁权療䅂䅁允䅁䅁䅅䅁䙁䅁䅁䅁䅃杹䉨䍄䉁䅁䅁䅂䅁䅁䅍䅄䅁䅁䅯睹䄰䅁䅯朶䅯䅁䅯兢䅑䅁䅅䅁䉁䅁䅁杄䵁䅁䅁免畁䑁䅁兏ぁ䅁䅁䍄䉁䅁䅁睁䅁䅁䅍䅄䅁䅁䅯杊䅷䅁䅯杇䅙䅁䅅䅁䉁䅁䅁权乄杂䅁䍄䉁䅁䅁䅂䅁䅁䅍䅄䅁䅁䅯充䅅䅁䅯充䅁䅁䅯兂䅁䅁䅅䅁䉁䅁䅁杄啁䅁䅁杍硁䑁䅧兎睁䑁䅁䅍睁䑁䅁䅁䵁䅉䅅䅁䑁䅁䅁睁䵁䅁䅁权㙂睃䅁权慁杂䅁允䅁䅁䅅䅁䭁䙁䝫䅁䵁䅉䅅䅁䕁䅁䅁睁䵁䅁䅁权扄睃䅁权畄权䅁权䑃䅂䅁允䅁䅁䅅䅁䭁䕁䅣䅁䵁䅉䅅䅁䕁䅁䅁睁䵁䅁䅁权あ兄䅁权畄权䅁权䑃䅂䅁允䅁䅁䅅䅁䙁䅁䅁䅁睃癆䅰䍄䉁䅁䅁睁䅁䅁䅍䅄䅁䅁䅯儸䅳䅁䅯䅊䅙䅁䅅䅁䉁䅁䅁权䩂䅅䅁䍄䉁䅁䅁䅂䅁䅁䅍䅄䅁䅁䅯免䄸䅁䅯朷䅯䅁䅯兢䅑䅁䅅䅁䉁䅁䅁兂䅁䅁䅁䙑灢䅑杷允䅁䅁䅑䅁䑁䅁䅷䅁䭁乁䱁䅁䭁佁䬰䅁䭁䝁䔸䅁䉁䅁䅁允䅁䅁䅕䉍䐱硍硦䑸䴸䅉䅅䅁䕁䅁䅁睁䵁䅁䅁权䍄䅄䅁权畄权䅁权㙂䅂䅁允䅁䅁䅅䅁䙁䅁䅁䅁䅂㥘䅊䍄䉁䅁䅁䅂䅁䅁䅍䅄䅁䅁䅯免䅁䅁䅯权䅁䅁䅯兂䅁䅁䅅䅁䉁䅁䅁兂䉃啬䱏佢㝦睐杷允䅁䅁䅑䅁䑁䅁䅷䅁䭁偁䱑䅁䭁佁䭫䅁䭁䥁䕍䅁䉁䅁䅁允䅁䅁䅕䅁䅁䍁浃〸䵁䅉䅅䅁䕁䅁䅁睁䵁䅁䅁权䑄䅄䅁权畄权䅁权㙂䅂䅁允䅁䅁䅅䅁䙁䅁䅁䅁䅁䥙䅖䍄䉁䅁䅁䅂䅁䅁䅍䅄䅁䅁䅯儫䅯䅁䅯眶䅯䅁䅯兣䅑䅁䅅䅁䉁䅁䅁杄十䅁䅁杍睁䑁䅍睍穁䑁䅑李ぁ䅁䅁䍄䉁䅁䅁䅂䅁䅁䅍䅄䅁䅁䅯䅚䄰䅁䅯儷䅯䅁䅯全䅑䅁䅅䅁䉁䅁䅁兂慃婭婭婭䍫䅑杷允䅁䅁䅑䅁䑁䅁䅷䅁䭁䉁䱉䅁䭁佁䭫䅁䭁䝁䔸䅁䉁䅁䅁允䅁䅁䅕䅁䅁䵁䝁挰䵁䅉䅅䅁䕁䅁䅁睁䵁䅁䅁权扂睃䅁权潄权䅁权䙃䅂䅁允䅁䅁䅅䅁佁䅁䄴䅁祁䑁䅫杌㑁䑁䅉杍䅁䅁杷允䅁䅁䅑䅁䑁䅁䅷䅁䭁佁䱷䅁䭁佁䭯䅁䭁䝁䔸䅁䉁䅁䅁允䅁䅁䄴䅄䅁䑁䅁杌ㅁ䑁䅧睍䅁䅁杷允䅁䅁䅑䅁䑁䅁䅷䅁䭁䍁倴䅁䭁佁䬰䅁䭁䡁䕁䅁䉁䅁䅁允䅁䅁䅕婧䑖㉩湺穹䴸䅉䅅䅁䕁䅁䅁睁䵁䅁䅁权䭁睃䅁权湄权䅁权療䅂䅁允䅁䅁䅅䅁䙁䉁⽚乱卙桇䅤䍄䉁䅁䅁䅂䅁䅁䅍䅄䅁䅁䅯䅐䅳䅁䅯䄶䅯䅁䅯兣䅑䅁䅅䅁䉁䅁䅁杄佁䅁䅁杍㍁䍁䄴䅏㕁䑁䅅䅁䵁䅉䅅䅁䕁䅁䅁睁䵁䅁䅁权㡃睃䅁权灄权䅁权瑂䅂䅁允䅁䅁䅅䅁䙁䅁䅁䅁䅃晚䅂䍄䉁䅁䅁䅂䅁䅁䅍䅄䅁䅁䅯䅱䅷䅁䅯眵䅯䅁䅯䅣䅑䅁䅅䅁䉁䅁䅁兂桄桥畓⭒㙈睐杷允䅁䅁䅑䅁䑁䅁䅷䅁䭁偁䭉䅁䭁佁䬴䅁䭁䥁䕍䅁䉁䅁䅁允䅁䅁䅕䅁䅁佁䥄唯䵁䅉䅅䅁䕁䅁䅁睁䵁䅁䅁权湃䅄䅁权煄权䅁权獄权䅁允䅁䅁䅅䅁佁䅁䅷䅁硁䍁䄴睍㕁䑁䅣䅁䵁䅉䅅䅁䕁䅁䅁睁䵁䅁䅁权浄䅄䅁权煄权䅁权㥂䅂䅁允䅁䅁䅅䅁佁䅁䅷䅁睁䍁䄴睎祁䑁䅕䅁䵁䅉䅅䅁䕁䅁䅁睁䵁䅁䅁权橄睃䅁权潄权䅁权療䅂䅁允䅁䅁䅅䅁䭁䕁䅣䅁䵁䅉䅅䅁䕁䅁䅁睁䵁䅁䅁权ぁ䅄䅁权牄权䅁权睂䅂䅁允䅁䅁䅅䅁佁䉁䅑䅁硁䑁䅙䅍硁䑁䅫免睁䑁䅫䅎䅁䅁杷允䅁䅁䅑䅁䑁䅁䅷䅁䭁䡁䱕䅁䭁佁䭳䅁䭁䡁䕁䅁䉁䅁䅁允䅁䅁䄴䅆䅁䑁䅅睍㑁䑁䅁兏ㅁ䑁䅉䅎ぁ䅁䅁䍄䉁䅁䅁䅂䅁䅁䅍䅄䅁䅁䅯杹䅷䅁䅯䄶䅯䅁䅯䄷䅯䅁䅅䅁䉁䅁䅁杄允䅁䅁兌硁䑁䅑杌ㅁ䑁䅍免䅁䅁杷允䅁䅁䅑䅁䑁䅁䅷䅁䭁䕁䱑䅁䭁佁䭯䅁䭁䡁䕁䅁䉁䅁䅁允䅁䅁䄴䅄䅁䑁䅁杌睁䑁䅣免䅁䅁杷允䅁䅁䅑䅁䑁䅁䅷䅁䭁偁䱯䅁䭁佁䭙䅁䭁䥁䕕䅁䉁䅁䅁允䅁䅁䄴䅄䅁䑁䅅杌祁䑁䅫睎䅁䅁杷允䅁䅁䅑䅁䑁䅁䅷䅁䭁䭁䱕䅁䭁佁䭫䅁䭁䡁䔰䅁䉁䅁䅁允䅁䅁䅕䅁䅁佁㕃唴䵁䅉䅅䅁䕁䅁䅁睁䵁䅁䅁权乃䅄䅁权瑄权䅁权獄权䅁允䅁䅁䅅䅁䙁䱁へ硫䕧杖䅬䍄䉁䅁䅁䅂䅁䅁䅍䅄䅁䅁䅯兏䅁䅁䅯充䅁䅁䅯兂䅁䅁䅅䅁䉁䅁䅁杄啁䅁䅁兏睁䑁䅉䅍睁䑁䅁䅍睁䑁䅁䅁䵁䅉䅅䅁䕁䅁䅁睁䵁䅁䅁权灃睃䅁权畄权䅁权睂䅂䅁允䅁䅁䅅䅁䙁䅁䅁䅁杂术䈵䍄䉁䅁䅁䅂䅁䅁䅍䅄䅁䅁䅯䄳䅳䅁䅯朵䅯䅁䅯睢䅑䅁䅅䅁䉁䅁䅁权䡂䅁䅁䍄䉁䅁䅁睁䅁䅁䅍䅄䅁䅁䅯杁䄰䅁䅯杊䅙䅁䅅䅁䉁䅁䅁杄䵁䅁䅁睎㕁䍁䄴睍ㅁ䅁䅁䍄䉁䅁䅁䅂䅁䅁䅍䅄䅁䅁䅯䅘䅳䅁䅯眵䅯䅁䅯睧䅑䅁䅅䅁䉁䅁䅁兂灁䥘䌯愹杧䅑杷允䅁䅁䅑䅁䑁䅁䅷䅁䭁偁䭉䅁䭁佁䭯䅁䭁䡁䕅䅁䉁䅁䅁允䅁䅁䄴䅄䅁䑁䅁杌睁䑁䅧䅏䅁䅁杷允䅁䅁䅑䅁䑁䅁䅷䅁䭁䱁䘸䅁䭁佁䭯䅁䭁䡁䕁䅁䉁䅁䅁允䅁䅁䄴䅄䅁䑁䅁杌㉁䑁䅣免䅁䅁杷允䅁䅁䅑䅁䑁䅁䅷䅁䭁䅁䱙䅁䭁佁䭯䅁䭁䡁䕯䅁䉁䅁䅁允䅁䅁䄴䅄䅁䑁䅅杌硁䑁䅑杍䅁䅁杷允䅁䅁䅑䅁䑁䅁䅷䅁䭁乁䰸䅁䭁佁䭳䅁䭁䡁䕁䅁䉁䅁䅁允䅁䅁䄴杅䅁䑁䅑䅏㑁䑁䅑免穁䑁䅑睍䅁䅁杷允䅁䅁䅑䅁䑁䅁䅷䅁䭁偁䱷䅁䭁佁䬴䅁䭁䝁䔰䅁䉁䅁䅁允䅁䅁䅕䅁䅁佁兄㡂䵅䅉䅅䅁䕁䅁䅁睁䵁䅁䅁权煃䅄䅁权牄权䅁权䙃䅂䅁允䅁䅁䅅䅁佁䉁䅉䅁㑁䑁䅧李睁䑁䅧䅏睁䑁䅁䅁䵁䅉䅅䅁䕁䅁䅁睁䵁䅁䅁权硃䅁䅁权䕁䅁䅁权䙁䅁䅁允䅁䅁䅅䅁䙁䅁䅁䅁䙂䙯䈵䍄䉁䅁䅁䅂䅁䅁䅍䅄䅁䅁䅯杚䅳䅁䅯朶䅯䅁䅯兢䅑䅁䅅䅁䉁䅁䅁杄䵁䅁䅁免畁䑁䅍兏ㅁ䅁䅁䍄䉁䅁䅁䅂䅁䅁䅍䅄䅁䅁䅯睏䅷䅁䅯朵䅯䅁䅯兣䅑䅁䅅䅁䉁䅁䅁杄佁䅁䅁免ぁ䍁䄴䅏㍁䑁䅕䅁䵁䅉䅅䅁䕁䅁䅁睁䵁䅁䅁权䕂䅄䅁权煄权䅁权療䅂䅁允䅁䅁䅅䅁佁䅁䅷䅁睁䍁䄴兎祁䑁䅍䅁䵁䅉䅅䅁䑁䅁䅁睁䵁䅁䅁权湃䅄䅁权捁杂䅁允䅁䅁䅅䅁䭁䱁䝁䅁䵁䅉䅅䅁䕁䅁䅁睁䵁䅁䅁权䵁睃䅁权牄权䅁权㙂䅂䅁允䅁䅁䅅䅁佁䉁䅉䅁ぁ䑁䅅䅍睁䑁䅁䅍睁䑁䅁䅁䵁䅉䅅䅁䕁䅁䅁睁䵁䅁䅁权䙃兄䅁权煄权䅁权䙃䅂䅁允䅁䅁䅅䅁佁䅁䅷䅁硁䍁䄴䅎硁䑁䅧䅁䵁䅉䅅䅁䕁䅁䅁睁䵁䅁䅁权䱄睃䅁权牄权䅁权療䅂䅁允䅁䅁䅅䅁佁䉁䅑䅁硁䑁䅉李硁䑁䅉兎㍁䑁䅣免䅁䅁杷允䅁䅁䅑䅁䑁䅁䅷䅁䭁䝁䱁䅁䭁佁䬴䅁䭁䥁䕍䅁䉁䅁䅁允䅁䅁䅕䅁䅁䑁坂ぁ䵅䅉䅅䅁䕁䅁䅁睁䵁䅁䅁权䅃睃䅁权灄权䅁权䑃䅂䅁允䅁䅁䅅䅁䙁䅁䅁䅁䅁㜯䅄䍄䉁䅁䅁䅂䅁䅁䅍䅄䅁䅁䅯䅷䅳䅁䅯儷䅯䅁䅯来䅑䅁䅅䅁䉁䅁䅁兂祃敮渫歸橶睐杷允䅁䅁䅑䅁䑁䅁䅷䅁䭁䥁乫䅁䭁佁䭯䅁䭁䡁䕅䅁䉁䅁䅁允䅁䅁䄴䅄䅁䑁䅁杌ㅁ䑁䅍兏䅁䅁杷允䅁䅁䅑䅁䑁䅁䅷䅁䭁䱁䱳䅁䭁佁䭙䅁䭁佁䭷䅁䉁䅁䅁允䅁䅁䄴䅄䅁䑁䅉杌睁䑁䅣杍䅁䅁杷允䅁䅁䅑䅁䑁䅁䅷䅁䭁䱁䱳䅁䭁佁䬰䅁䭁䡁䔰䅁䉁䅁䅁允䅁䅁䅕䵴㉨灶愸稴䴸䅉䅅䅁䕁䅁䅁睁䵁䅁䅁权摄允䅁权䭁䅁䅁权䙁䅁䅁允䅁䅁䅅䅁䙁䥁噇㑑獴砵䄱䍄䉁䅁䅁䅂䅁䅁䅍䅄䅁䅁䅯䄸䅷䅁䅯儶䅯䅁䅯兦䅑䅁䅅䅁䉁䅁䅁兂䅁䅁䅁䉧湪䅑杷允䅁䅁䅑䅁䑁䅁䅷䅁䭁䉁乕䅁䭁佁䬰䅁䭁䡁䔰䅁䉁䅁䅁允䅁䅁䅕㥁䍭桶畸呴䴸䅉䅅䅁䕁䅁䅁睁䵁䅁䅁权塃兄䅁权湄权䅁权㙂䅂䅁允䅁䅁䅅䅁䙁䭁䠵場啯桌䅸䍄䉁䅁䅁䅂䅁䅁䅍䅄䅁䅁䅯睐䅷䅁䅯䄶䅯䅁䅯兢䅑䅁䅅䅁䉁䅁䅁杄佁䅁䅁睍穁䍁䄴兎ぁ䑁䅧䅁䵁䅉䅅䅁䕁䅁䅁睁䵁䅁䅁权千䅄䅁权煄权䅁权瑂䅂䅁允䅁䅁䅅䅁佁䅁䅷䅁睁䍁䄴䅏㕁䑁䅉䅁䵁䅉䅅䅁䕁䅁䅁睁䵁䅁䅁权奂睃䅁权牄权䅁权睂䅂䅁允䅁䅁䅅䅁佁䉁䅉䅁祁䑁䅫睍㕁䑁䅕睍穁䑁䅣䅁䵁䅉䅅䅁䕁䅁䅁睁䵁䅁䅁权睄睃䅁权牄权䅁权䙃䅂䅁允䅁䅁䅅䅁佁䉁䅉䅁㕁䑁䅣睍ぁ䑁䅅睎㍁䑁䅑䅁䵁䅉䅅䅁䕁䅁䅁睁䵁䅁䅁权㑄䅄䅁权畄权䅁权㥂䅂䅁允䅁䅁䅅䅁䙁䅁䅁䅁䅄畁䅆䍄䉁䅁䅁䅂䅁䅁䅍䅄䅁䅁䅯䅁䄰䅁䅯朵䅯䅁䅯䄷䅯䅁䅅䅁䉁䅁䅁权䡂䅁䅁䍄䉁䅁䅁䅂䅁䅁䅍䅄䅁䅁䅯䅉䅅䅁䅯权䅁䅁䅯兂䅁䅁䅅䅁䉁䅁䅁兂㥁瑃橥䑣䔰䅑杷允䅁䅁䅑䅁䑁䅁䅷䅁䭁䙁䱳䅁䭁佁䭳䅁䭁䡁䔰䅁䉁䅁䅁允䅁䅁䄴䅆䅁䑁䅅䅍㍁䑁䅑李㕁䑁䅧李穁䅁䅁䍄䉁䅁䅁䅂䅁䅁䅍䅄䅁䅁䅯具䅷䅁䅯䄶䅯䅁䅯全䅑䅁䅅䅁䉁䅁䅁杄佁䅁䅁李睁䍁䄴䅍ぁ䑁䅅䅁䵁䅉䅅䅁䕁䅁䅁睁䵁䅁䅁权卄䅄䅁权煄权䅁权獄权䅁允䅁䅁䅅䅁佁䅁䅷䅁睁䍁䄴䅍㑁䑁䅧䅁䵁䅉䅅䅁䕁䅁䅁睁䵁䅁䅁权䍃睃䅁权潄权䅁权瑂䅂䅁允䅁䅁䅅䅁佁䅁䅷䅁ㅁ䍁䄴李ㅁ䑁䅅䅁䵁䅉䅅䅁䕁䅁䅁睁䵁䅁䅁权晃兄䅁权潄权䅁权瑂䅂䅁允䅁䅁䅅䅁佁䅁䄴䅁穁䑁䅁杌㕁䑁䅍兏䅁䅁杷允䅁䅁䅑䅁䑁䅁䅷䅁䭁䑁乯䅁䭁佁䭫䅁䭁䡁䕯䅁䉁䅁䅁允䅁䅁䅕䅁䅁䅁奂べ䵁䅉䅅䅁䕁䅁䅁睁䵁䅁䅁权あ䅄䅁权湄权䅁权瑂䅂䅁允䅁䅁䅅䅁䙁䙁㕧䵴㉨楐䅂䍄䉁䅁䅁䅂䅁䅁䅍䅄䅁䅁䅯䄲䅅䅁䅯允䅉䅁䅯兂䅉䅁䅅䅁䉁䅁䅁兂汃呉㙢橒偧兑杷允䅁䅁䅑䅁䑁䅁䅷䅁䭁䅁䵅䅁䭁佁䬴䅁䭁䥁䕕䅁䉁䅁䅁允䅁䅁䅕䅁䅁乁楄歋䵅䅉䅅䅁䕁䅁䅁睁䵁䅁䅁权䕃䅄䅁权潄权䅁权硂䅂䅁允䅁䅁䅅䅁佁䉁䅁䅁瑁䑁䅑兎畁䑁䅍兏穁䅁䅁䍄䉁䅁䅁睁䅁䅁䅍䅄䅁䅁䅯共䅳䅁䅯杇䅙䅁䅅䅁䉁䅁䅁权䱂杂䅁䍄䉁䅁䅁䅂䅁䅁䅍䅄䅁䅁䅯䅮䅳䅁䅯儷䅯䅁䅯䅣䅑䅁䅅䅁䉁䅁䅁兂捃䍸睃湣䕨䅷杷允䅁䅁䅑䅁䑁䅁䅷䅁䭁䕁䱉䅁䭁佁䭣䅁䭁䝁䔸䅁䉁䅁䅁允䅁䅁䅕浚浚浚浚爸䴸䅉䅅䅁䕁䅁䅁睁䵁䅁䅁权捁䅄䅁权煄权䅁权睂䅂䅁允䅁䅁䅅䅁佁䅁䅷䅁睁䍁䄴兏ㅁ䑁䅙䅁䵁䅉䅅䅁䕁䅁䅁睁䵁䅁䅁权噁睃䅁权灄权䅁权䙃䅂䅁允䅁䅁䅅䅁䙁䅁䅁䅁䅁敤䅊䍄䉁䅁䅁䅂䅁䅁䅍䅄䅁䅁䅯杊䅳䅁䅯朷䅯䅁䅯兢䅑䅁䅅䅁䉁䅁䅁兂䅁䅁䅁䥁瑩䅑杷允䅁䅁䅍䅁䑁䅁䅷䅁䭁䭁䱫䅁䭁䉁䜴䅁䉁䅁䅁允䅁䅁䅯兒䅙䅁杷允䅁䅁䅑䅁䑁䅁䅷䅁䭁䕁䵯䅁䭁佁䭳䅁䭁䥁䕕䅁䉁䅁䅁允䅁䅁䄴杅䅁䑁䅍睍祁䑁䅁免ㅁ䑁䅅李䅁䅁杷允䅁䅁䅍䅁䑁䅁䅷䅁䭁䭁䱫䅁䭁䍁䝑䅁䉁䅁䅁允䅁䅁䅯䅅䅑䅁杷允䅁䅁䅑䅁䑁䅁䅷䅁䭁䭁䅯䅁䭁䅁䍅䅁䭁䅁䍕䅁䉁䅁䅁允䅁䅁䅕婤奍䍂⭲䕃䵅䅉䅅䅁䑁䅁䅁睁䵁䅁䅁权㍂䅄䅁权歁杂䅁允䅁䅁䅅䅁䭁䉁䕁䅁䵁䅉䅅䅁䕁䅁䅁睁䵁䅁䅁权穄允䅁权䕁䅁䅁权䙁䅁䅁允䅁䅁䅅䅁䙁䅁䅁䱁呄焴䉆䍄䉁䅁䅁䅂䅁䅁䅍䅄䅁䅁䅯睴䅷䅁䅯䄶䅯䅁䅯兣䅑䅁䅅䅁䉁䅁䅁杄佁䅁䅁免㑁䍁䄴䅏硁䑁䅕䅁䵁䅉䅅䅁䕁䅁䅁睁䵁䅁䅁权䡁兄䅁权瑄权䅁权㙂䅂䅁允䅁䅁䅅䅁䙁䑁䥅䉲慸做⽳䍄䉁䅁䅁䅂䅁䅁䅍䅄䅁䅁䅯䅍䄰䅁䅯眶䅯䅁䅯兢䅑䅁䅅䅁䉁䅁䅁杄十䅁䅁兎㑁䑁䅙兎㍁䑁䅉䅍㕁䅁䅁䍄䉁䅁䅁䅂䅁䅁䅍䅄䅁䅁䅯兓䅷䅁䅯朷䅯䅁䅯睢䅑䅁䅅䅁䉁䅁䅁兂䅁䅁䅁乑捺䅑杷允䅁䅁䅑䅁䑁䅁䅷䅁䭁乁䵕䅁䭁佁䭙䅁䭁䝁䔸䅁䉁䅁䅁允䅁䅁䄴䅃䅁䑁䅕杌㑁䅁䅁䍄䉁䅁䅁䅂䅁䅁䅍䅄䅁䅁䅯䅊䄰䅁䅯眶䅯䅁䅯睧䅑䅁䅅䅁䉁䅁䅁杄十䅁䅁免㉁䑁䅁兏硁䑁䅑免㕁䅁䅁䍄䉁䅁䅁䅂䅁䅁䅍䅄䅁䅁䅯䅦䄰䅁䅯朶䅯䅁䅯睧䅑䅁䅅䅁䉁䅁䅁杄䵁䅁䅁䅍畁䑁䅑免穁䅁䅁䍄䉁䅁䅁䅂䅁䅁䅍䅄䅁䅁䅯眳䅷䅁䅯眶䅯䅁䅯全䅑䅁䅅䅁䉁䅁䅁杄允䅁䅁兎穁䑁䅫免㍁䑁䅉李䅁䅁杷允䅁䅁䅑䅁䑁䅁䅷䅁䭁䭁乙䅁䭁佁䭧䅁䭁䝁䔸䅁䉁䅁䅁允䅁䅁䄴杄䅁䑁䅍李畁䑁䅅䅍硁䅁䅁䍄䉁䅁䅁䅂䅁䅁䅍䅄䅁䅁䅯兢䅷䅁䅯䄶䅯䅁䅯兣䅑䅁䅅䅁䉁䅁䅁杄佁䅁䅁杍㍁䍁䄴䅎ㅁ䑁䅣䅁䵁䅉䅅䅁䕁䅁䅁睁䵁䅁䅁权偃兄䅁权湄权䅁权䙃䅂䅁允䅁䅁䅅䅁䙁䙁歰㥏倹呌䅈䍄䉁䅁䅁䅂䅁䅁䅍䅄䅁䅁䅯杒䅳䅁䅯䄶䅯䅁䅯睢䅑䅁䅅䅁䉁䅁䅁杄䵁䅁䅁䅎畁䑁䅁䅎穁䅁䅁䍄䉁䅁䅁䅂䅁䅁䅍䅄䅁䅁䅯䅯䅳䅁䅯朷䅯䅁䅯兣䅑䅁䅅䅁䉁䅁䅁兂䅁䅁䅁䑁㡃䅷杷允䅁䅁䅑䅁䑁䅁䅷䅁䭁䝁䴴䅁䭁佁䭯䅁䭁䥁䕕䅁䉁䅁䅁允䅁䅁䄴䅄䅁䑁䅁杌㕁䑁䅕李䅁䅁杷允䅁䅁䅑䅁䑁䅁䅷䅁䭁䱁䱁䅁䭁佁䬴䅁䭁䝁䔸䅁䉁䅁䅁允䅁䅁䅕䅁䅁䵁兄唲䵁䅉䅅䅁䕁䅁䅁睁䵁䅁䅁权㑁䅄䅁权煄权䅁权瑂䅂䅁允䅁䅁䅅䅁佁䅁䅷䅁睁䍁䄴䅏㍁䑁䅫䅁䵁䅉䅅䅁䕁䅁䅁睁䵁䅁䅁权䉃睃䅁权浄权䅁权㥂䅂䅁允䅁䅁䅅䅁佁䅁䅯䅁穁䍁䄴䅍㍁䅁䅁䍄䉁䅁䅁䅂䅁䅁䅍䅄䅁䅁䅯兡䅷䅁䅯眶䅯䅁䅯睧䅑䅁䅅䅁䉁䅁䅁杄十䅁䅁李祁䑁䅧睍ぁ䑁䅧睎硁䅁䅁䍄䉁䅁䅁䅂䅁䅁䅍䅄䅁䅁䅯睕䄰䅁䅯眶䅯䅁䅯兢䅑䅁䅅䅁䉁䅁䅁杄十䅁䅁睍㑁䑁䅑䅏㍁䑁䅁䅍睁䅁䅁䍄䉁䅁䅁䅂䅁䅁䅍䅄䅁䅁䅯䅚䅳䅁䅯儷䅯䅁䅯䅣䅑䅁䅅䅁䉁䅁䅁兂奃桢䑋䵷ㅲ睐杷允䅁䅁䅑䅁䑁䅁䅷䅁䭁偁䱉䅁䭁佁䭣䅁䭁䝁䔰䅁䉁䅁䅁允䅁䅁䅕䵴㉨灶愫啉䵁䅉䅅䅁䕁䅁䅁睁䵁䅁䅁权⭄睃䅁权煄权䅁权䙃䅂䅁允䅁䅁䅅䅁佁䅁䅷䅁祁䍁䄴兏㑁䑁䅕䅁䵁䅉䅅䅁䕁䅁䅁睁䵁䅁䅁权獃兄䅁权潄权䅁权㥂䅂䅁允䅁䅁䅅䅁佁䅁䄴䅁硁䑁䅁杌ㅁ䑁䅉兎䅁䅁杷允䅁䅁䅑䅁䑁䅁䅷䅁䭁䙁乕䅁䭁䉁䜸䅁䭁䍁䝁䅁䉁䅁䅁允䅁䅁䅯兓䄰䅁杷允䅁䅁䅍䅁䑁䅁䅷䅁䭁䩁䵣䅁䭁䉁䝧䅁䉁䅁䅁允䅁䅁䅯兇䅙䅁杷允䅁䅁䅑䅁䑁䅁䅷䅁䭁䱁䴰䅁䭁佁䭙䅁䭁䥁䕕䅁䉁䅁䅁允䅁䅁䄴䅄䅁䑁䅅杌ㅁ䑁䅕䅏䅁䅁杷允䅁䅁䅑䅁䑁䅁䅷䅁䭁䝁乧䅁䭁佁䭫䅁䭁䥁䕍䅁䉁䅁䅁允䅁䅁䅕䅁䅁䥁䕂欵䵁䅉䅅䅁䕁䅁䅁睁䵁䅁䅁权扃睃䅁权畄权䅁权硂䅂䅁允䅁䅁䅅䅁䙁䅁䅁䅁䅁佐䅤䍄䉁䅁䅁䅂䅁䅁䅍䅄䅁䅁䅯兺䅳䅁䅯儷䅯䅁䅯来䅑䅁䅅䅁䉁䅁䅁兂啁歲桦桥佔睐杷允䅁䅁䅑䅁䑁䅁䅷䅁䭁䥁䵕䅁䭁佁䭳䅁䭁䡁䔰䅁䉁䅁䅁允䅁䅁䄴杅䅁䑁䅑兎ㅁ䑁䅫䅎睁䑁䅁䅍䅁䅁杷允䅁䅁䅑䅁䑁䅁䅷䅁䭁䑁乷䅁䭁佁䭣䅁䭁䝁䔸䅁䉁䅁䅁允䅁䅁䅕獬呎歫䘵吹䴸䅉䅅䅁䕁䅁䅁睁䵁䅁䅁权睄睃䅁权湄权䅁权獄权䅁允䅁䅁䅅䅁䙁䑁ㄸ牘䩰䉄䅂䍄䉁䅁䅁䅂䅁䅁䅍䅄䅁䅁䅯睑䅷䅁䅯眵䅯䅁䅯兣䅑䅁䅅䅁䉁䅁䅁兂穁積積⽍楍䅑杷允䅁䅁䅑䅁䑁䅁䅷䅁䭁䑁䵕䅁䭁佁䭣䅁䭁佁䭷䅁䉁䅁䅁允䅁䅁䅯睒䅁䅁杷允䅁䅁䅑䅁䑁䅁䅷䅁䭁䥁䴴䅁䭁佁䭙䅁䭁䥁䕕䅁䉁䅁䅁允䅁䅁䄴䅄䅁䑁䅉杌ぁ䑁䅧杍䅁䅁杷允䅁䅁䅍䅁䑁䅁䅷䅁䭁䱁䵣䅁䭁䉁䝧䅁䉁䅁䅁允䅁䅁䅯䅑䅙䅁杷允䅁䅁䅑䅁䑁䅁䅷䅁䭁䭁䅕䅁䭁䅁䅯䅁䭁䅁䍑䅁䉁䅁䅁允䅁䅁䅕兇坒楄礲戳䴸䅉䅅䅁䕁䅁䅁睁䵁䅁䅁权煂䅄䅁权浄权䅁权䙃䅂䅁允䅁䅁䅅䅁佁䅁䅷䅁硁䍁䄴睍穁䑁䅫䅁䵁䅉䅅䅁䕁䅁䅁睁䵁䅁䅁权㍁兄䅁权湄权䅁权睂䅂䅁允䅁䅁䅅䅁䙁䱁䩰䅄牉硨䅐䍄䉁䅁䅁䅂䅁䅁䅍䅄䅁䅁䅯兡䅳䅁䅯朶䅯䅁䅯睢䅑䅁䅅䅁䉁䅁䅁杄䵁䅁䅁䅍畁䑁䅉睍穁䅁䅁䍄䉁䅁䅁䅂䅁䅁䅍䅄䅁䅁䅯兡䅷䅁䅯朷䅯䅁䅯全䅑䅁䅅䅁䉁䅁䅁兂䅁䅁䅁䙯砳䅑杷允䅁䅁䅍䅁䑁䅁䅷䅁䭁䱁䵣䅁䭁䉁䝯䅁䉁䅁䅁允䅁䅁䅯䅑䅙䅁杷允䅁䅁䅑䅁䑁䅁䅷䅁䭁䡁䴸䅁䭁佁䭧䅁䭁䥁䕍䅁䉁䅁䅁允䅁䅁䄴杄䅁䑁䅅睎畁䑁䅅杍㍁䅁䅁䍄䉁䅁䅁䅂䅁䅁䅍䅄䅁䅁䅯兺䅳䅁䅯眶䅯䅁䅯䄷䅯䅁䅅䅁䉁䅁䅁杄十䅁䅁䅎㍁䑁䅫杍ぁ䑁䅑䅍㕁䅁䅁䍄䉁䅁䅁䅂䅁䅁䅍䅄䅁䅁䅯兘䅷䅁䅯朷䅯䅁䅯䄷䅯䅁䅅䅁䉁䅁䅁兂䅁䅁䅁䥑㑲䅑杷允䅁䅁䅍䅁䑁䅁䅷䅁䭁䥁乫䅁䭁䉁䝷䅁䉁䅁䅁允䅁䅁䅯睩䅙䅁杷允䅁䅁䅑䅁䑁䅁䅷䅁䭁䱁䱁䅁䭁佁䭣䅁䭁䝁䔸䅁䉁䅁䅁允䅁䅁䅕畮渫歸㍳歅䵁䅉䅅䅁䕁䅁䅁睁䵁䅁䅁权敂睃䅁权牄权䅁权䙃䅂䅁允䅁䅁䅅䅁佁䉁䅉䅁穁䑁䅧䅍ぁ䑁䅣䅍硁䑁䅅䅁䵁䅉䅅䅁䕁䅁䅁睁䵁䅁䅁权十䅄䅁权牄权䅁权䑃䅂䅁允䅁䅁䅅䅁佁䉁䅉䅁ㅁ䑁䅫兎祁䑁䅧杍㉁䑁䅧䅁䵁䅉䅅䅁䕁䅁䅁睁䵁䅁䅁权奁䅄䅁权畄权䅁权獄权䅁允䅁䅁䅅䅁䙁䅁䅁䅁䅁䵨䅸䍄䉁䅁䅁䅂䅁䅁䅍䅄䅁䅁䅯䅯䅷䅁䅯朷䅯䅁䅯睧䅑䅁䅅䅁䉁䅁䅁兂䅁䅁䅁䅫㥘䅑杷允䅁䅁䅍䅁䑁䅁䅷䅁䭁䱁䵣䅁䭁䉁䝷䅁䉁䅁䅁允䅁䅁䅯䅈䅣䅁杷允䅁䅁䅑䅁䑁䅁䅷䅁䭁䩁䉧䅁䭁䅁䍅䅁䭁䅁䍉䅁䉁䅁䅁允䅁䅁䅕栰捎捲朹唴䵁䅉䅅䅁䕁䅁䅁睁䵁䅁䅁权扂䅄䅁权畄权䅁权獄权䅁允䅁䅁䅅䅁䙁䅁䅁䅁䅁煄䅘䍄䉁䅁䅁䅂䅁䅁䅍䅄䅁䅁䅯䅎䄰䅁䅯䄶䅯䅁䅯兣䅑䅁䅅䅁䉁䅁䅁权䡂䅁䅁䍄䉁䅁䅁睁䅁䅁䅍䅄䅁䅁䅯克䄰䅁䅯䅊䅙䅁䅅䅁䉁䅁䅁权允䅂䅁䍄䉁䅁䅁䅂䅁䅁䅍䅄䅁䅁䅯儰䅳䅁䅯朶䅯䅁䅯兦䅑䅁䅅䅁䉁䅁䅁杄䭁䅁䅁免畁䑁䅑免䅁䅁杷允䅁䅁䅑䅁䑁䅁䅷䅁䭁䍁䴴䅁䭁佁䬰䅁䭁䥁䕍䅁䉁䅁䅁允䅁䅁䅕煩圷䝅㑺稲䴸䅉䅅䅁䕁䅁䅁睁䵁䅁䅁权扃兄䅁权湄权䅁权療䅂䅁允䅁䅁䅅䅁䙁䙁牉䥃奅倳⽹䍄䉁䅁䅁睁䅁䅁䅍䅄䅁䅁䅯睴䅷䅁䅯杊䅙䅁䅅䅁䉁䅁䅁杄䵁䅁䅁兏㕁䍁䄴兎㉁䅁䅁䍄䉁䅁䅁䅂䅁䅁䅍䅄䅁䅁䅯東䅁䅁䅯䅂䅁䅁䅯兂䅁䅁䅅䅁䉁䅁䅁兂䅁䅁䅁啌䈶兑杷允䅁䅁䅑䅁䑁䅁䅷䅁䭁偁䱉䅁䭁佁䭳䅁䭁䡁䕅䅁䉁䅁䅁允䅁䅁䄴杅䅁䑁䅍䅎ぁ䑁䅁䅍睁䑁䅁䅍䅁䅁杷允䅁䅁䅑䅁䑁䅁䅷䅁䭁䩁䵫䅁䭁佁䭳䅁䭁䡁䕁䅁䉁䅁䅁允䅁䅁䄴杅䅁䑁䅙兏硁䑁䅅兎祁䑁䅙睍䅁䅁杷允䅁䅁䅑䅁䑁䅁䅷䅁䭁䡁䅧䅁䭁佁䭧䅁䭁䡁䕯䅁䉁䅁䅁允䅁䅁䄴杄䅁䑁䅉兎畁䑁䅣杍㉁䅁䅁䍄䉁䅁䅁䅂䅁䅁䅍䅄䅁䅁䅯䅂䅳䅁䅯朶䅯䅁䅯䄷䅯䅁䅅䅁䉁䅁䅁杄䵁䅁䅁䅍畁䑁䅣李穁䅁䅁䍄䉁䅁䅁䅂䅁䅁䅍䅄䅁䅁䅯杆䄰䅁䅯儷䅯䅁䅯兦䅑䅁䅅䅁䉁䅁䅁兂㡄晱午坔杋睐杷允䅁䅁䅑䅁䑁䅁䅷䅁䭁䡁䵅䅁䭁佁䭧䅁䭁䝁䔸䅁䉁䅁䅁允䅁䅁䄴䅄䅁䍁䄰免畁䑁䅣睎䅁䅁杷允䅁䅁䅍䅁䑁䅁䅷䅁䭁䍁䱷䅁䭁䉁䝯䅁䉁䅁䅁允䅁䅁䅯児䅙䅁杷允䅁䅁䅑䅁䑁䅁䅷䅁䭁䝁䰸䅁䭁佁䬴䅁䭁䝁䔰䅁䉁䅁䅁允䅁䅁䅕䅁䅁䡁癁捁䵅䅉䅅䅁䕁䅁䅁睁䵁䅁䅁权摃睃䅁权畄权䅁权睂䅂䅁允䅁䅁䅅䅁䙁䅁䅁䅁䅁䵒䅆䍄䉁䅁䅁䅂䅁䅁䅍䅄䅁䅁䅯睯䅳䅁䅯朶䅯䅁䅯兢䅑䅁䅅䅁䉁䅁䅁杄䵁䅁䅁杍畁䑁䅅兏ぁ䅁䅁䍄䉁䅁䅁䅂䅁䅁䅍䅄䅁䅁䅯眸䅳䅁䅯朷䅯䅁䅯来䅑䅁䅅䅁䉁䅁䅁兂䅁䅁䅁䱁㍵䅑杷允䅁䅁䅑䅁䑁䅁䅷䅁䭁䵁䵑䅁䭁佁䭧䅁䭁䡁䔰䅁䉁䅁䅁允䅁䅁䄴杄䅁䑁䅉兎畁䑁䅁䅏硁䅁䅁䍄䉁䅁䅁䅂䅁䅁䅍䅄䅁䅁䅯睦䅳䅁䅯朶䅯䅁䅯全䅑䅁䅅䅁䉁䅁䅁权䡂䅁䅁䍄䉁䅁䅁䅂䅁䅁䅍䅄䅁䅁䅯內䅷䅁䅯眶䅯䅁䅯兦䅑䅁䅅䅁䉁䅁䅁杄十䅁䅁睎穁䑁䅅䅍睁䑁䅁䅍睁䅁䅁䍄䉁䅁䅁䅂䅁䅁䅍䅄䅁䅁䅯朱䅷䅁䅯朶䅯䅁䅯睧䅑䅁䅅䅁䉁䅁䅁杄䵁䅁䅁䅍畁䑁䅉睍ぁ䅁䅁䍄䉁䅁䅁䅂䅁䅁䅍䅄䅁䅁䅯䅘䅳䅁䅯朵䅯䅁䅯睧䅑䅁䅅䅁䉁䅁䅁杄䵁䅁䅁杍畁䑁䅑兎㍁䅁䅁䍄䉁䅁䅁䅂䅁䅁䅍䅄䅁䅁䅯条䅳䅁䅯儷䅯䅁䅯兢䅑䅁䅅䅁䉁䅁䅁兂䙄䱉祂䩡⽈睐杷允䅁䅁䅑䅁䑁䅁䅷䅁䭁䍁䵯䅁䭁佁䭧䅁䭁䡁䕯䅁䉁䅁䅁允䅁䅁䅯睒䅁䅁杷允䅁䅁䅍䅁䑁䅁䅷䅁䭁䕁䱉䅁䭁䉁䝧䅁䉁䅁䅁允䅁䅁䅯䅦䅙䅁杷允䅁䅁䅑䅁䑁䅁䅷䅁䭁䍁䱧䅁䭁佁䭧䅁䭁䝁䔰䅁䉁䅁䅁允䅁䅁䄴杄䅁䑁䅅兎畁䑁䅅睎穁䅁䅁䍄䉁䅁䅁䅂䅁䅁䅍䅄䅁䅁䅯䄯䅷䅁䅯朷䅯䅁䅯䅣䅑䅁䅅䅁䉁䅁䅁兂䅁䅁䅁乑祮䅷杷允䅁䅁䅑䅁䑁䅁䅷䅁䭁䍁䱍䅁䭁佁䬰䅁䭁䥁䕍䅁䉁䅁䅁允䅁䅁䅕〰椱䙅㕧䐴䴸䅉䅅䅁䕁䅁䅁睁䵁䅁䅁权䉃䅄䅁权畄权䅁权㥂䅂䅁允䅁䅁䅅䅁䙁䅁䅁䅁䅁昷䅦䍄䉁䅁䅁䅂䅁䅁䅍䅄䅁䅁䅯䄷䅷䅁䅯䄶䅯䅁䅯睢䅑䅁䅅䅁䉁䅁䅁杄䵁䅁䅁免畁䑁䅫䅏硁䅁䅁䍄䉁䅁䅁睁䅁䅁䅍䅄䅁䅁䅯兎䄰䅁䅯杇䅙䅁䅅䅁䉁䅁䅁权䑄杂䅁䍄䉁䅁䅁䅂䅁䅁䅍䅄䅁䅁䅯杸䅳䅁䅯䄶䅯䅁䅯来䅑䅁䅅䅁䉁䅁䅁杄䵁䅁䅁睎畁䑁䅍杍硁䅁䅁䍄䉁䅁䅁睁䅁䅁䅍䅄䅁䅁䅯儹䅷䅁䅯䅊䅙䅁䅅䅁䉁䅁䅁权允䅂䅁䍄䉁䅁䅁䅂䅁䅁䅍䅄䅁䅁䅯睵䅅䅁䅯允䅉䅁䅯睁䅉䅁䅅䅁䉁䅁䅁兂䱁睶㜷汱䍯兑杷允䅁䅁䅑䅁䑁䅁䅷䅁䭁䝁䰰䅁䭁佁䭳䅁䭁䥁䕍䅁䉁䅁䅁允䅁䅁䄴杅䅁䑁䅅兎睁䑁䅁睎睁䑁䅕兎䅁䅁杷允䅁䅁䅑䅁䑁䅁䅷䅁䭁偁䭙䅁䭁佁䭯䅁䭁䝁䔰䅁䉁䅁䅁允䅁䅁䄴䅄䅁䑁䅁杌祁䑁䅅睎䅁䅁杷允䅁䅁䅑䅁䑁䅁䅷䅁䭁䝁䴴䅁䭁佁䬰䅁䭁䡁䕁䅁䉁䅁䅁允䅁䅁䅕䉯癯匳䝑稯䴸䅉䅅䅁䕁䅁䅁睁䵁䅁䅁权晃䅄䅁权牄权䅁权㥂䅂䅁允䅁䅁䅅䅁佁䉁䅉䅁硁䑁䅅䅏ㅁ䑁䅫免穁䑁䅧䅁䵁䅉䅅䅁䑁䅁䅁睁䵁䅁䅁权㝃睃䅁权捁杂䅁允䅁䅁䅅䅁䭁䥁䝳䅁䵁䅉䅅䅁䕁䅁䅁睁䵁䅁䅁权睂䅄䅁权瑄权䅁权睂䅂䅁允䅁䅁䅅䅁䙁䙁䄸䥱䡁琲⽕䍄䉁䅁䅁䅂䅁䅁䅍䅄䅁䅁䅯䄸䅯䅁䅯朶䅯䅁䅯睢䅑䅁䅅䅁䉁䅁䅁杄䵁䅁䅁免畁䑁䅅兏ぁ䅁䅁䍄䉁䅁䅁睁䅁䅁䅍䅄䅁䅁䅯杅䄰䅁䅯䅊䅙䅁䅅䅁䉁䅁䅁权㉄睄䅁䍄䉁䅁䅁䅂䅁䅁䅍䅄䅁䅁䅯䅡䅳䅁䅯朶䅯䅁䅯睢䅑䅁䅅䅁䉁䅁䅁杄䵁䅁䅁免畁䑁䅁李㉁䅁䅁䍄䉁䅁䅁䅂䅁䅁䅍䅄䅁䅁䅯兤䅷䅁䅯儶䅯䅁䅯睧䅑䅁䅅䅁䉁䅁䅁兂䅁䅁䅁䕁乮䅑杷允䅁䅁䅑䅁䑁䅁䅷䅁䭁䭁䵕䅁䭁佁䭫䅁䭁䡁䕅䅁䉁䅁䅁允䅁䅁䅕䅁䅁䥁权唴䵁䅉䅅䅁䕁䅁䅁睁䵁䅁䅁权扁兄䅁权浄权䅁权硂䅂䅁允䅁䅁䅅䅁䭁䕁䅣䅁䵁䅉䅅䅁䕁䅁䅁睁䵁䅁䅁权獂兄䅁权湄权䅁权硂䅂䅁允䅁䅁䅅䅁䙁䭁汸㍉硔䅑䅒䍄䉁䅁䅁䅂䅁䅁䅍䅄䅁䅁䅯儹䅯䅁䅯儶䅯䅁䅯兣䅑䅁䅅䅁䉁䅁䅁兂䅁䅁䅁䭁堯䅑杷允䅁䅁䅑䅁䑁䅁䅷䅁䭁偁䭧䅁䭁佁䭫䅁䭁䡁䕅䅁䉁䅁䅁允䅁䅁䅕䅁䅁䅁歂歮䵁䅉䅅䅁䕁䅁䅁睁䵁䅁䅁权湄睃䅁权浄权䅁权硂䅂䅁允䅁䅁䅅䅁佁䅁䄴䅁硁䑁䅍杌㉁䑁䅉杍䅁䅁杷允䅁䅁䅍䅁䑁䅁䅷䅁䭁䱁䱑䅁䭁䉁䜴䅁䉁䅁䅁允䅁䅁䅯睉䅧䅁杷允䅁䅁䅑䅁䑁䅁䅷䅁䭁䙁䴰䅁䭁佁䭳䅁䭁䥁䕕䅁䉁䅁䅁允䅁䅁䄴䅆䅁䑁䅅睎祁䑁䅉兏㉁䑁䅁兎硁䅁䅁䍄䉁䅁䅁䅂䅁䅁䅍䅄䅁䅁䅯睗䅷䅁䅯朵䅯䅁䅯兢䅑䅁䅅䅁䉁䅁䅁杄䵁䅁䅁杍畁䑁䅧䅍ぁ䅁䅁䍄䉁䅁䅁睁䅁䅁䅍䅄䅁䅁䅯睑䅷䅁䅯杇䅙䅁䅅䅁䉁䅁䅁权㡁杂䅁䍄䉁䅁䅁䅂䅁䅁䅍䅄䅁䅁䅯兮䅁䅁䅯充䅁䅁䅯兂䅁䅁䅅䅁䉁䅁䅁杄啁䅁䅁睎穁䑁䅉杍祁䑁䅉䅍睁䑁䅁䅁䵁䅉䅅䅁䕁䅁䅁睁䵁䅁䅁权䩃䅄䅁权灄权䅁权瑂䅂䅁允䅁䅁䅅䅁䙁䅁䅁䅁䅁䨵䅂䍄䉁䅁䅁䅂䅁䅁䅍䅄䅁䅁䅯睎䄰䅁䅯朷䅯䅁䅯䅣䅑䅁䅅䅁䉁䅁䅁兂䅁䅁䅁䕷兮䅷杷允䅁䅁䅑䅁䑁䅁䅷䅁䭁䭁䱕䅁䭁佁䭧䅁䭁䝁䔸䅁䉁䅁䅁允䅁䅁䄴杄䅁䑁䅉免畁䑁䅙睍㍁䅁䅁䍄䉁䅁䅁䅂䅁䅁䅍䅄䅁䅁䅯杣䄰䅁䅯朶䅯䅁䅯䄷䅯䅁䅅䅁䉁䅁䅁杄䵁䅁䅁䅍畁䑁䅅免ㅁ䅁䅁䍄䉁䅁䅁䅂䅁䅁䅍䅄䅁䅁䅯兮䅳䅁䅯䄶䅯䅁䅯兢䅑䅁䅅䅁䉁䅁䅁权䡂䅁䅁䍄䉁䅁䅁䅂䅁䅁䅍䅄䅁䅁䅯杯䅳䅁䅯朵䅯䅁䅯睢䅑䅁䅅䅁䉁䅁䅁杄䵁䅁䅁免畁䑁䅫兏ぁ䅁䅁䍄䉁䅁䅁䅂䅁䅁䅍䅄䅁䅁䅯杕䅳䅁䅯朵䅯䅁䅯兣䅑䅁䅅䅁䉁䅁䅁杄䵁䅁䅁杍畁䑁䅧䅏硁䅁䅁䍄䉁䅁䅁䅂䅁䅁䅍䅄䅁䅁䅯充䅳䅁䅯儷䅯䅁䅯睧䅑䅁䅅䅁䉁䅁䅁兂扄堫焵䡶橓睐杷允䅁䅁䅑䅁䑁䅁䅷䅁䭁䕁䴰䅁䭁佁䭣䅁䭁䡁䔰䅁䉁䅁䅁允䅁䅁䅕⼵灵搸乊䵇䵁䅉䅅䅁䕁䅁䅁睁䵁䅁䅁权剃兄䅁权瑄权䅁权㙂䅂䅁允䅁䅁䅅䅁䙁䉁䉚杒穣䉌䅊䍄䉁䅁䅁䅂䅁䅁䅍䅄䅁䅁䅯睐䅳䅁䅯朵䅯䅁䅯兣䅑䅁䅅䅁䉁䅁䅁杄䵁䅁䅁杍畁䑁䅕睍ㅁ䅁䅁䍄䉁䅁䅁睁䅁䅁䅍䅄䅁䅁䅯䅁䅷䅁䅯杈䅙䅁䅅䅁䉁䅁䅁权桄杂䅁䍄䉁䅁䅁䅂䅁䅁䅍䅄䅁䅁䅯䅦䄰䅁䅯儶䅯䅁䅯兣䅑䅁䅅䅁䉁䅁䅁兂䅁䅁䅁䥷扈䅑杷允䅁䅁䅑䅁䑁䅁䅷䅁䭁䩁临䅁䭁佁䭙䅁䭁䡁䕁䅁䉁䅁䅁允䅁䅁䄴䅄䅁䑁䅅杌硁䑁䅑䅎䅁䅁杷允䅁䅁䅑䅁䑁䅁䅷䅁䭁䉁䱧䅁䭁佁䭯䅁䭁䡁䕅䅁䉁䅁䅁允䅁䅁䄴䅄䅁䑁䅅杌睁䑁䅁免䅁䅁杷允䅁䅁䅑䅁䑁䅁䅷䅁䭁佁䱯䅁䭁佁䭳䅁䭁䡁䕅䅁䉁䅁䅁允䅁䅁䄴杅䅁䑁䅉䅎㑁䑁䅙睎㕁䑁䅧兏䅁䅁杷允䅁䅁䅑䅁䑁䅁䅷䅁䭁䉁久䅁䭁佁䭫䅁䭁䝁䔰䅁䉁䅁䅁允䅁䅁䅕䅁䅁䅁㉁啴䵁䅉䅅䅁䕁䅁䅁睁䵁䅁䅁权畃睃䅁权牄权䅁权㥂䅂䅁允䅁䅁䅅䅁佁䉁䅉䅁ぁ䑁䅑杍穁䑁䅉䅍睁䑁䅁䅁䵁䅉䅅䅁䕁䅁䅁睁䵁䅁䅁权ㅂ䅄䅁权湄权䅁权䑃䅂䅁允䅁䅁䅅䅁䙁偁啑乭楱兇䅴䍄䉁䅁䅁䅂䅁䅁䅍䅄䅁䅁䅯䄳䅷䅁䅯朷䅯䅁䅯睧䅑䅁䅅䅁䉁䅁䅁兂䅁䅁䅁䩍睉兑杷允䅁䅁䅑䅁䑁䅁䅷䅁䭁䭁䰰䅁䭁佁䭣䅁䭁佁䭷䅁䉁䅁䅁允䅁䅁䅕䵮村䡳潊歂䵁䅉䅅䅁䕁䅁䅁睁䵁䅁䅁权䉃䅄䅁权湄权䅁权睂䅂䅁允䅁䅁䅅䅁䙁䝁光䑗ね佹⽯䍄䉁䅁䅁睁䅁䅁䅍䅄䅁䅁䅯兏䅷䅁䅯杊䅙䅁䅅䅁䉁䅁䅁杄䵁䅁䅁䅎㉁䍁䄴睍㕁䅁䅁䍄䉁䅁䅁䅂䅁䅁䅍䅄䅁䅁䅯杄䅳䅁䅯朶䅯䅁䅯䅣䅑䅁䅅䅁䉁䅁䅁杄䵁䅁䅁䅍畁䑁䅁睎穁䅁䅁䍄䉁䅁䅁䅂䅁䅁䅍䅄䅁䅁䅯杬䅷䅁䅯朷䅯䅁䅯来䅑䅁䅅䅁䉁䅁䅁兂䅁䅁䅁佧な䅑杷允䅁䅁䅍䅁䑁䅁䅷䅁䭁䝁䴸䅁䭁䉁䝧䅁䉁䅁䅁允䅁䅁䅯䅦䅙䅁杷允䅁䅁䅑䅁䑁䅁䅷䅁䭁䅁䱉䅁䭁佁䬴䅁䭁佁䭷䅁䉁䅁䅁允䅁䅁䅕䅁䅁䅁牄歹䵁䅉䅅䅁䑁䅁䅁睁䵁䅁䅁权睂䅄䅁权奁杂䅁允䅁䅁䅅䅁䭁䡁䝷䅁䵁䅉䅅䅁䕁䅁䅁睁䵁䅁䅁权㕄睃䅁权畄权䅁权㥂䅂䅁允䅁䅁䅅䅁䙁䅁䅁䅁兂⽯䅪䍄䉁䅁䅁䅂䅁䅁䅍䅄䅁䅁䅯䅍䅷䅁䅯朷䅯䅁䅯兢䅑䅁䅅䅁䉁䅁䅁兂䅁䅁䅁䐶䠰兑杷允䅁䅁䅑䅁䑁䅁䅷䅁䭁䑁乕䅁䭁佁䭫䅁䭁䥁䕕䅁䉁䅁䅁允䅁䅁䅕䅁䅁䑁佂歃䵅䅉䅅䅁䕁䅁䅁睁䵁䅁䅁权䉂兄䅁权湄权䅁权䙃䅂䅁允䅁䅁䅅䅁䙁䵁㌯⭕汏睭䅨䍄䉁䅁䅁䅂䅁䅁䅍䅄䅁䅁䅯睹䄰䅁䅯朵䅯䅁䅯全䅑䅁䅅䅁䉁䅁䅁杄䵁䅁䅁杍畁䑁䅉李㉁䅁䅁䍄䉁䅁䅁睁䅁䅁䅍䅄䅁䅁䅯朲䅷䅁䅯杈䅙䅁䅅䅁䉁䅁䅁权偃杂䅁䍄䉁䅁䅁䅂䅁䅁䅍䅄䅁䅁䅯兎䄰䅁䅯䄶䅯䅁䅯兦䅑䅁䅅䅁䉁䅁䅁杄十䅁䅁兌硁䑁䅉䅎畁䑁䅫杍㑁䅁䅁䍄䉁䅁䅁䅂䅁䅁䅍䅄䅁䅁䅯睯䅁䅁䅯䅂䅁䅁䅯䅂䅉䅁䅅䅁䉁䅁䅁兂䅁䅁杄㉏歵兑杷允䅁䅁䅑䅁䑁䅁䅷䅁䭁乁䵉䅁䭁佁䭫䅁䭁䡁䔰䅁䉁䅁䅁允䅁䅁䅕䅁䅁䭁㙃猴䵁䅉䅅䅁䕁䅁䅁睁䵁䅁䅁权晄䅄䅁权潄权䅁权獄权䅁允䅁䅁䅅䅁䭁䕁䅣䅁䵁䅉䅅䅁䕁䅁䅁睁䵁䅁䅁权煃兄䅁权湄权䅁权㥂䅂䅁允䅁䅁䅅䅁䙁䡁灮橊䥅䉌䅬䍄䉁䅁䅁䅂䅁䅁䅍䅄䅁䅁䅯克䅷䅁䅯眵䅯䅁䅯睧䅑䅁䅅䅁䉁䅁䅁兂䉄お猹ㄸㅌ睐杷允䅁䅁䅑䅁䑁䅁䅷䅁䭁佁䵁䅁䭁佁䭧䅁䭁佁䭷䅁䉁䅁䅁允䅁䅁䅯睒䅁䅁杷允䅁䅁䅑䅁䑁䅁䅷䅁䭁䕁具䅁䭁䅁䅯䅁䭁䅁䅕䅁䉁䅁䅁允䅁䅁䅕体㙆䭆䠵戵䴸䅉䅅䅁䑁䅁䅁睁䵁䅁䅁权奄䅄䅁权捁杂䅁允䅁䅁䅅䅁䭁䵁䜸䅁䵁䅉䅅䅁䑁䅁䅁睁䵁䅁䅁权祁兄䅁权慁杂䅁允䅁䅁䅅䅁䭁䑁䝷䅁䵁䅉䅅䅁䕁䅁䅁睁䵁䅁䅁权祁睃䅁权瑄权䅁权㙂䅂䅁允䅁䅁䅅䅁䙁䙁歰㥏倹慪⽣䍄䉁䅁䅁䅂䅁䅁䅍䅄䅁䅁䅯䅴䅳䅁䅯朵䅯䅁䅯兢䅑䅁䅅䅁䉁䅁䅁杄佁䅁䅁免睁䍁䄴李㍁䑁䅙䅁䵁䅉䅅䅁䕁䅁䅁睁䵁䅁䅁权䝃䅄䅁权煄权䅁权㙂䅂䅁允䅁䅁䅅䅁䭁䕁䅣䅁䵁䅉䅅䅁䕁䅁䅁睁䵁䅁䅁权㍃兄䅁权瑄权䅁权㙂䅂䅁允䅁䅁䅅䅁䙁䭁扡䍸睃瑣⽧䍄䉁䅁䅁睁䅁䅁䅍䅄䅁䅁䅯杢䅷䅁䅯䅊䅙䅁䅅䅁䉁䅁䅁权䍃杄䅁䍄䉁䅁䅁䅂䅁䅁䅍䅄䅁䅁䅯兩䄰䅁䅯儶䅯䅁䅯䅣䅑䅁䅅䅁䉁䅁䅁兂䅁䅁䅁䡁⭩䅑杷允䅁䅁䅑䅁䑁䅁䅷䅁䭁䅁䱍䅁䭁佁䭧䅁䭁䥁䕕䅁䉁䅁䅁允䅁䅁䄴杄䅁䑁䅅兎畁䑁䅉兏ぁ䅁䅁䍄䉁䅁䅁睁䅁䅁䅍䅄䅁䅁䅯䅣䅷䅁䅯䅊䅙䅁䅅䅁䉁䅁䅁权䥁睂䅁䍄䉁䅁䅁䅂䅁䅁䅍䅄䅁䅁䅯睙䅅䅁䅯䅂䅁䅁䅯兂䅁䅁䅅䅁䉁䅁䅁兂䅁䅁䅁䡈捤兑杷允䅁䅁䅑䅁䑁䅁䅷䅁䭁乁䱕䅁䭁佁䭙䅁䭁䝁䔰䅁䉁䅁䅁允䅁䅁䄴䅄䅁䑁䅣杌祁䑁䅣兎䅁䅁杷允䅁䅁䅑䅁䑁䅁䅷䅁䭁䡁䵉䅁䭁佁䭯䅁䭁佁䭷䅁䉁䅁䅁允䅁䅁䅯睒䅁䅁杷允䅁䅁䅑䅁䑁䅁䅷䅁䭁䉁䱯䅁䭁佁䭧䅁䭁䡁䕁䅁䉁䅁䅁允䅁䅁䄴杄䅁䑁䅍李畁䑁䅫免㕁䅁䅁䍄䉁䅁䅁睁䅁䅁䅍䅄䅁䅁䅯杂䄰䅁䅯䅇䅙䅁䅅䅁䉁䅁䅁权婁杂䅁䍄䉁䅁䅁睁䅁䅁䅍䅄䅁䅁䅯杇䅷䅁䅯䅊䅙䅁䅅䅁䉁䅁䅁权䙃杄䅁䍄䉁䅁䅁䅂䅁䅁䅍䅄䅁䅁䅯兌䅷䅁䅯朷䅯䅁䅯䄷䅯䅁䅅䅁䉁䅁䅁兂䅁䅁䅁䩯潔䅑杷允䅁䅁䅑䅁䑁䅁䅷䅁䭁䕁䱑䅁䭁佁䬰䅁䭁䝁䔸䅁䉁䅁䅁允䅁䅁䅕䘷㑇潈牘吹䴸䅉䅅䅁䕁䅁䅁睁䵁䅁䅁权楁睃䅁权牄权䅁权療䅂䅁允䅁䅁䅅䅁佁䉁䅑䅁硁䑁䅉杍㉁䑁䅅兎睁䑁䅁䅍䅁䅁杷允䅁䅁䅑䅁䑁䅁䅷䅁䭁䕁䱉䅁䭁佁䭳䅁䭁䥁䕕䅁䉁䅁䅁允䅁䅁䄴䅆䅁䑁䅅免硁䑁䅁睍ぁ䑁䅧兎祁䅁䅁䍄䉁䅁䅁䅂䅁䅁䅍䅄䅁䅁䅯入䅳䅁䅯睈䅙䅁䅯䅉䅙䅁䅅䅁䉁䅁䅁权㕄杂䅁䍄䉁䅁䅁䅂䅁䅁䅍䅄䅁䅁䅯䄫䅷䅁䅯䄶䅯䅁䅯兢䅑䅁䅅䅁䉁䅁䅁杄佁䅁䅁杍ぁ䍁䄴兎祁䑁䅣䅁䵁䅉䅅䅁䕁䅁䅁睁䵁䅁䅁权㙂睃䅁权晁杂䅁权杁杂䅁允䅁䅁䅅䅁䭁䱁䝯䅁䵁䅉䅅䅁䕁䅁䅁睁䵁䅁䅁权权睃䅁权煄权䅁权睂䅂䅁允䅁䅁䅅䅁佁䅁䅯䅁睁䍁䄴䅏硁䅁䅁䍄䉁䅁䅁䅂䅁䅁䅍䅄䅁䅁䅯允䅷䅁䅯䄶䅯䅁䅯䄷䅯䅁䅅䅁䉁䅁䅁杄佁䅁䅁杍ぁ䍁䄴睍祁䑁䅑䅁䵁䅉䅅䅁䕁䅁䅁睁䵁䅁䅁权硁䅄䅁权畄权䅁权獄权䅁允䅁䅁䅅䅁䭁䕁䅣䅁䵁䅉䅅䅁䕁䅁䅁睁䵁䅁䅁权祁䅄䅁权畄权䅁权獄权䅁允䅁䅁䅅䅁䙁䅁䅁䅁权甶䅆䍄䉁䅁䅁睁䅁䅁䅍䅄䅁䅁䅯䅔䅳䅁䅯杊䅙䅁䅅䅁䉁䅁䅁杄䵁䅁䅁睎硁䍁䄴䅏祁䅁䅁䍄䉁䅁䅁䅂䅁䅁䅍䅄䅁䅁䅯䅱䅷䅁䅯䄶䅯䅁䅯来䅑䅁䅅䅁䉁䅁䅁杄佁䅁䅁免睁䍁䄴睎ぁ䑁䅣䅁䵁䅉䅅䅁䕁䅁䅁睁䵁䅁䅁权䡃䅁䅁权剁䅁䅁权䕁杁䅁允䅁䅁䅅䅁佁䉁䅑䅁ㅁ䑁䅙兎睁䑁䅁䅍睁䑁䅁䅍䅁䅁杷允䅁䅁䅑䅁䑁䅁䅷䅁䭁偁䭯䅁䭁佁䭯䅁䭁䝁䔰䅁䉁䅁䅁允䅁䅁䄴䅄䅁䑁䅁杌㍁䑁䅍李䅁䅁杷允䅁䅁䅑䅁䑁䅁䅷䅁䭁䱁䱫䅁䭁佁䭧䅁䭁䡁䕅䅁䉁䅁䅁允䅁䅁䄴䅄䅁䑁䅫杌ぁ䑁䅧兏䅁䅁杷允䅁䅁䅑䅁䑁䅁䅷䅁䭁偁䵫䅁䭁佁䬰䅁䭁䝁䔸䅁䉁䅁䅁允䅁䅁䅕祇搯䅊䉡呸䴸䅉䅅䅁䕁䅁䅁睁䵁䅁䅁权睁兄䅁权浄权䅁权㙂䅂䅁允䅁䅁䅅䅁䭁䕁䅣䅁䵁䅉䅅䅁䑁䅁䅁睁䵁䅁䅁权桂䅄䅁权慁杂䅁允䅁䅁䅅䅁䭁䕁䝁䅁䵁䅉䅅䅁䕁䅁䅁睁䵁䅁䅁权歁䅁䅁权剁䅁䅁权䙁䅁䅁允䅁䅁䅅䅁佁䉁䅑䅁穁䑁䅉李ㅁ䑁䅙䅏睁䑁䅁䅍䅁䅁杷允䅁䅁䅍䅁䑁䅁䅷䅁䭁䩁䱍䅁䭁䍁䝑䅁䉁䅁䅁允䅁䅁䅯杨䄴䅁杷允䅁䅁䅍䅁䑁䅁䅷䅁䭁䩁䱑䅁䭁䍁䝑䅁䉁䅁䅁允䅁䅁䅯末䄸䅁杷允䅁䅁䅑䅁䑁䅁䅷䅁䭁䱁䵙䅁䭁佁䭣䅁䭁䡁䕁䅁䉁䅁䅁允䅁䅁䅕婧䑖㉩湺䕃䵁䅉䅅䅁䕁䅁䅁睁䵁䅁䅁权塃睃䅁权煄权䅁权㙂䅂䅁允䅁䅁䅅䅁佁䅁䅷䅁硁䍁䄴䅍ㅁ䑁䅫䅁䵁䅉䅅䅁䕁䅁䅁睁䵁䅁䅁权䭁允䅁权剁䅁䅁权䕁杁䅁允䅁䅁䅅䅁佁䉁䅉䅁㕁䑁䅣兎睁䑁䅁䅍睁䑁䅁䅁䵁䅉䅅䅁䕁䅁䅁睁䵁䅁䅁权㑃睃䅁权煄权䅁权硂䅂䅁允䅁䅁䅅䅁佁䅁䅷䅁硁䍁䄴睎㉁䑁䅍䅁䵁䅉䅅䅁䕁䅁䅁睁䵁䅁䅁权乄睃䅁权牄权䅁权䙃䅂䅁允䅁䅁䅅䅁佁䉁䅉䅁ぁ䑁䅧免祁䑁䅙䅎㍁䑁䅧䅁䵁䅉䅅䅁䑁䅁䅁睁䵁䅁䅁权牄兄䅁权慁杂䅁允䅁䅁䅅䅁䭁䍁䝳䅁䵁䅉䅅䅁䑁䅁䅁睁䵁䅁䅁权求睃䅁权慁杂䅁允䅁䅁䅅䅁䭁䝁䝷䅁䵁䅉䅅䅁䕁䅁䅁睁䵁䅁䅁权婂䅄䅁权牄权䅁权㙂䅂䅁允䅁䅁䅅䅁佁䉁䅑䅁硁䑁䅍李㍁䑁䅙兎ぁ䑁䅫睍䅁䅁杷允䅁䅁䅑䅁䑁䅁䅷䅁䭁䕁䵧䅁䭁佁䭧䅁䭁䝁䔸䅁䉁䅁䅁允䅁䅁䄴䅄䅁䑁䅣杌ㅁ䑁䅙睍䅁䅁杷允䅁䅁䅑䅁䑁䅁䅷䅁䭁偁䵣䅁䭁佁䬴䅁䭁䡁䕯䅁䉁䅁䅁允䅁䅁䅕䅁䅁䭁晃䔯䵁䅉䅅䅁䕁䅁䅁睁䵁䅁䅁权睁兄䅁权瑄权䅁权獄权䅁允䅁䅁䅅䅁䙁䡁捆橫䝐㡯⽙䍄䉁䅁䅁䅂䅁䅁䅍䅄䅁䅁䅯允䅷䅁䅯朵䅯䅁䅯睢䅑䅁䅅䅁䉁䅁䅁杄䵁䅁䅁免畁䑁䅉䅍祁䅁䅁䍄䉁䅁䅁䅂䅁䅁䅍䅄䅁䅁䅯儵䅷䅁䅯朶䅯䅁䅯睧䅑䅁䅅䅁䉁䅁䅁杄䵁䅁䅁䅍畁䑁䅣免硁䅁䅁䍄䉁䅁䅁䅂䅁䅁䅍䅄䅁䅁䅯睂䄰䅁䅯儶䅯䅁䅯䅣䅑䅁䅅䅁䉁䅁䅁兂䅁䅁䅁䝧䩦䅷杷允䅁䅁䅍䅁䑁䅁䅷䅁䭁佁乳䅁䭁䉁䝷䅁䉁䅁䅁允䅁䅁䅯睋䅙䅁杷允䅁䅁䅑䅁䑁䅁䅷䅁䭁偁䭕䅁䭁佁䭧䅁䭁䝁䔸䅁䉁䅁䅁允䅁䅁䄴杄䅁䑁䅅睍畁䑁䅁李㍁䅁䅁䍄䉁䅁䅁䅂䅁䅁䅍䅄䅁䅁䅯睭䄰䅁䅯眶䅯䅁䅯兦䅑䅁䅅䅁䉁䅁䅁杄十䅁䅁杍ㅁ䑁䅙兎㍁䑁䅣杍穁䅁䅁䍄䉁䅁䅁䅂䅁䅁䅍䅄䅁䅁䅯睺䄰䅁䅯睈䅙䅁䅯䅉䅙䅁䅅䅁䉁䅁䅁权楄杄䅁䍄䉁䅁䅁䅂䅁䅁䅍䅄䅁䅁䅯杩䅷䅁䅯朵䅯䅁䅯兣䅑䅁䅅䅁䉁䅁䅁权䡂䅁䅁䍄䉁䅁䅁睁䅁䅁䅍䅄䅁䅁䅯眶䄰䅁䅯䅊䅙䅁䅅䅁䉁䅁䅁权㝄睄䅁䍄䉁䅁䅁䅂䅁䅁䅍䅄䅁䅁䅯䅆䅳䅁䅯儶䅯䅁䅯睧䅑䅁䅅䅁䉁䅁䅁兂䅁䅁䅁䩯汈䅑杷允䅁䅁䅑䅁䑁䅁䅷䅁䭁䑁乍䅁䭁佁䭯䅁䭁䝁䔸䅁䉁䅁䅁允䅁䅁䅯睒䅁䅁杷允䅁䅁䅑䅁䑁䅁䅷䅁䭁乁䵳䅁䭁佁䭧䅁䭁䝁䔰䅁䉁䅁䅁允䅁䅁䄴杄䅁䑁䅕兏畁䑁䅧免硁䅁䅁䍄䉁䅁䅁䅂䅁䅁䅍䅄䅁䅁䅯兌䄰䅁䅯眶䅯䅁䅯睧䅑䅁䅅䅁䉁䅁䅁杄啁䅁䅁免硁䑁䅉兏ㅁ䑁䅣兏㍁䑁䅙䅁䵁䅉䅅䅁䑁䅁䅁睁䵁䅁䅁权獄睃䅁权奁杂䅁允䅁䅁䅅䅁䭁䕁䝯䅁䵁䅉䅅䅁䕁䅁䅁睁䵁䅁䅁权癃睃䅁权潄权䅁权䙃䅂䅁允䅁䅁䅅䅁佁䅁䅷䅁穁䍁䄴兏硁䑁䅑䅁䵁䅉䅅䅁䕁䅁䅁睁䵁䅁䅁权奁䅄䅁权煄权䅁权瑂䅂䅁允䅁䅁䅅䅁佁䅁䅷䅁睁䍁䄴杍ぁ䑁䅉䅁䵁䅉䅅䅁䕁䅁䅁睁䵁䅁䅁权⽂睃䅁权潄权䅁权䙃䅂䅁允䅁䅁䅅䅁䭁䕁䅣䅁䵁䅉䅅䅁䕁䅁䅁睁䵁䅁䅁权坂䅄䅁权煄权䅁权㙂䅂䅁允䅁䅁䅅䅁佁䅁䅷䅁睁䍁䄴杍㑁䑁䅙䅁䵁䅉䅅䅁䕁䅁䅁睁䵁䅁䅁权坁睃䅁权牄权䅁权㥂䅂䅁允䅁䅁䅅䅁佁䉁䅉䅁㑁䑁䅍睎祁䑁䅁免ㅁ䑁䅕䅁䵁䅉䅅䅁䕁䅁䅁睁䵁䅁䅁权捁䅄䅁权瑄权䅁权䙃䅂䅁允䅁䅁䅅䅁䙁䍁捬㡪ㅌ䅋䅆䍄䉁䅁䅁䅂䅁䅁䅍䅄䅁䅁䅯杍䅷䅁䅯眵䅯䅁䅯全䅑䅁䅅䅁䉁䅁䅁兂慃婭婭婭偫䅑杷允䅁䅁䅑䅁䑁䅁䅷䅁䭁䥁䵉䅁䭁佁䭙䅁䭁䡁䕅䅁䉁䅁䅁允䅁䅁䄴䅄䅁䑁䅁杌㕁䑁䅍李䅁䅁杷允䅁䅁䅑䅁䑁䅁䅷䅁䭁偁䱁䅁䭁佁䬰䅁䭁䡁䕯䅁䉁䅁䅁允䅁䅁䅕㉣剩堷⽷吱䴸䅉䅅䅁䕁䅁䅁睁䵁䅁䅁权晃兄䅁权潄权䅁权療䅂䅁允䅁䅁䅅䅁佁䅁䄴䅁ぁ䑁䅁杌ㅁ䑁䅅李䅁䅁杷允䅁䅁䅑䅁䑁䅁䅷䅁䭁佁䱉䅁䭁佁䭙䅁䭁䝁䔰䅁䉁䅁䅁允䅁䅁䄴䅄䅁䑁䅕杌祁䑁䅍睍䅁䅁杷允䅁䅁䅑䅁䑁䅁䅷䅁䭁䭁䴴䅁䭁佁䬰䅁䭁䝁䔸䅁䉁䅁䅁允䅁䅁䅕⼲⭬牡へ穯䴸䅉䅅䅁䕁䅁䅁睁䵁䅁䅁权䙁䅄䅁权牄权䅁权䙃䅂䅁允䅁䅁䅅䅁佁䉁䅉䅁祁䑁䅍杍㕁䑁䅅李㕁䑁䅍䅁䵁䅉䅅䅁䕁䅁䅁睁䵁䅁䅁权㡄允䅁权䭁䅁䅁权䕁杁䅁允䅁䅁䅅䅁䙁乁欰潂噇睑䄵䍄䉁䅁䅁䅂䅁䅁䅍䅄䅁䅁䅯䅑䅳䅁䅯眵䅯䅁䅯全䅑䅁䅅䅁䉁䅁䅁兂㥁瑃橥䱣氰䅑杷允䅁䅁䅑䅁䑁䅁䅷䅁䭁䡁䱷䅁䭁佁䭳䅁䭁䝁䔰䅁䉁䅁䅁允䅁䅁䄴杅䅁䑁䅕免ㅁ䑁䅣睍睁䑁䅁䅍䅁䅁杷允䅁䅁䅑䅁䑁䅁䅷䅁䭁佁䱍䅁䭁佁䭙䅁䭁䝁䔰䅁䉁䅁䅁允䅁䅁䅯睒䅁䅁杷允䅁䅁䅑䅁䑁䅁䅷䅁䭁䩁䱙䅁䭁佁䭫䅁䭁䝁䔰䅁䉁䅁䅁允䅁䅁䅕䅁䅁䅁㡂挵䵁䅉䅅䅁䕁䅁䅁睁䵁䅁䅁权歄睃䅁权浄权䅁权瑂䅂䅁允䅁䅁䅅䅁佁䅁䅷䅁硁䍁䄴䅎睁䑁䅫䅁䵁䅉䅅䅁䕁䅁䅁睁䵁䅁䅁权ㅄ睃䅁权煄权䅁权療䅂䅁允䅁䅁䅅䅁佁䅁䅷䅁祁䍁䄴䅎祁䑁䅙䅁䵁䅉䅅䅁䑁䅁䅁睁䵁䅁䅁权獄睃䅁权流杂䅁允䅁䅁䅅䅁佁䅁䅯䅁㍁䑁䅙杌硁䅁䅁䍄䉁䅁䅁䅂䅁䅁䅍䅄䅁䅁䅯䄹䅷䅁䅯眶䅯䅁䅯睧䅑䅁䅅䅁䉁䅁䅁杄十䅁䅁䅎睁䑁䅍兏祁䑁䅉䅏祁䅁䅁䍄䉁䅁䅁睁䅁䅁䅍䅄䅁䅁䅯兏䅷䅁䅯䅇䅙䅁䅅䅁䉁䅁䅁权婁杂䅁䍄䉁䅁䅁䅂䅁䅁䅍䅄䅁䅁䅯兔䅷䅁䅯儶䅯䅁䅯䅣䅑䅁䅅䅁䉁䅁䅁兂䅁䅁䅁偁〲䅷杷允䅁䅁䅍䅁䑁䅁䅷䅁䭁䑁䵫䅁䭁䉁䝯䅁䉁䅁䅁允䅁䅁䅯杴䅙䅁杷允䅁䅁䅑䅁䑁䅁䅷䅁䭁䡁䰴䅁䭁佁䭣䅁䭁䡁䔰䅁䉁䅁䅁允䅁䅁䅕牕敧敨剶歅䵁䅉䅅䅁䕁䅁䅁睁䵁䅁䅁权浃睃䅁权灄权䅁权䙃䅂䅁允䅁䅁䅅䅁䙁䅁䅁䅁杄⭙䅤䍄䉁䅁䅁䅂䅁䅁䅍䅄䅁䅁䅯睅䅷䅁䅯眵䅯䅁䅯䅣䅑䅁䅅䅁䉁䅁䅁兂乃㉬匴㑧桁䅑杷允䅁䅁䅑䅁䑁䅁䅷䅁䭁䍁䴸䅁䭁佁䭙䅁䭁䥁䕕䅁䉁䅁䅁允䅁䅁䄴䅄䅁䑁䅅杌穁䑁䅅睎䅁䅁杷允䅁䅁䅑䅁䑁䅁䅷䅁䭁䝁䱅䅁䭁佁䭙䅁䭁佁䭷䅁䉁䅁䅁允䅁䅁䅯睒䅁䅁杷允䅁䅁䅑䅁䑁䅁䅷䅁䭁乁䱣䅁䭁佁䬰䅁䭁䡁䕯䅁䉁䅁䅁允䅁䅁䅕歯㉗⼸唳䑹䴸䅉䅅䅁䕁䅁䅁睁䵁䅁䅁权桁兄䅁权煄权䅁权䑃䅂䅁允䅁䅁䅅䅁佁䅁䅷䅁硁䍁䄴免㕁䑁䅍䅁䵁䅉䅅䅁䕁䅁䅁睁䵁䅁䅁权杂睃䅁权湄权䅁权㙂䅂䅁允䅁䅁䅅䅁䙁䕁䵢䭩瑡癁⽳䍄䉁䅁䅁䅂䅁䅁䅍䅄䅁䅁䅯睬䅷䅁䅯朶䅯䅁䅯睧䅑䅁䅅䅁䉁䅁䅁杄䵁䅁䅁䅍畁䑁䅑兎祁䅁䅁䍄䉁䅁䅁䅂䅁䅁䅍䅄䅁䅁䅯条䄰䅁䅯朶䅯䅁䅯兢䅑䅁䅅䅁䉁䅁䅁杄䵁䅁䅁免畁䑁䅫䅍㑁䅁䅁䍄䉁䅁䅁䅂䅁䅁䅍䅄䅁䅁䅯䅖䅳䅁䅯眵䅯䅁䅯䄷䅯䅁䅅䅁䉁䅁䅁兂湄㘫确欰㈳睐杷允䅁䅁䅑䅁䑁䅁䅷䅁䭁䱁䱁䅁䭁佁䭧䅁䭁䡁䕁䅁䉁䅁䅁允䅁䅁䄴杄䅁䑁䅅兎畁䑁䅅免㕁䅁䅁䍄䉁䅁䅁睁䅁䅁䅍䅄䅁䅁䅯䅄䅷䅁䅯䅊䅙䅁䅅䅁䉁䅁䅁权允䅂䅁䍄䉁䅁䅁睁䅁䅁䅍䅄䅁䅁䅯八䄰䅁䅯杇䅙䅁䅅䅁䉁䅁䅁权婂杂䅁䍄䉁䅁䅁䅂䅁䅁䅍䅄䅁䅁䅯䄶䅷䅁䅯儷䅯䅁䅯䄷䅯䅁䅅䅁䉁䅁䅁兂奂扏䥔牤爷睐杷允䅁䅁䅍䅁䑁䅁䅷䅁䭁䑁䵫䅁䭁䍁䝑䅁䉁䅁䅁允䅁䅁䅯六䄸䅁杷允䅁䅁䅑䅁䑁䅁䅷䅁䭁乁䰴䅁䭁佁䭫䅁䭁䥁䕍䅁䉁䅁䅁允䅁䅁䅕䅁䅁䵁婃〸䵁䅉䅅䅁䕁䅁䅁睁䵁䅁䅁权敄䅄䅁权浄权䅁权療䅂䅁允䅁䅁䅅䅁佁䅁䅷䅁㑁䍁䄴李㉁䑁䅑䅁䵁䅉䅅䅁䕁䅁䅁睁䵁䅁䅁权ㅂ兄䅁权牄权䅁权硂䅂䅁允䅁䅁䅅䅁佁䉁䅉䅁硁䑁䅍兎㑁䑁䅍杍㑁䑁䅕䅁䵁䅉䅅䅁䕁䅁䅁睁䵁䅁䅁权⽁䅄䅁权畄权䅁权䙃䅂䅁允䅁䅁䅅䅁䙁䅁䅁䅁䅃癸䅆䍄䉁䅁䅁䅂䅁䅁䅍䅄䅁䅁䅯睯䅷䅁䅯眵䅯䅁䅯䄷䅯䅁䅅䅁䉁䅁䅁兂乃㉬匴㡧呁䅷杷允䅁䅁䅑䅁䑁䅁䅷䅁䭁䵁乳䅁䭁佁䭳䅁䭁䡁䕁䅁䉁䅁䅁允䅁䅁䄴杅䅁䑁䅅兏睁䑁䅁李㑁䑁䅍䅏䅁䅁杷允䅁䅁䅍䅁䑁䅁䅷䅁䭁䙁䵯䅁䭁䍁䝙䅁䉁䅁䅁允䅁䅁䄴䅄䅁䑁䅙杍畁䑁䅑免䅁䅁杷允䅁䅁䅑䅁䑁䅁䅷䅁䭁䱁䱷䅁䭁佁䭳䅁䭁䥁䕕䅁䉁䅁䅁允䅁䅁䄴杅䅁䑁䅣睎穁䑁䅙䅎硁䑁䅉兎䅁䅁杷允䅁䅁䅑䅁䑁䅁䅷䅁䭁䍁䱣䅁䭁佁䬴䅁䭁䥁䕕䅁䉁䅁䅁允䅁䅁䅕䅁䅁䍁ぁ唴䵁䅉䅅䅁䕁䅁䅁睁䵁䅁䅁权䉁兄䅁权瑄权䅁权䙃䅂䅁允䅁䅁䅅䅁䙁䙁偹癷潕偘⽕䍄䉁䅁䅁睁䅁䅁䅍䅄䅁䅁䅯兦䅷䅁䅯䅈䅙䅁䅅䅁䉁䅁䅁权潂睂䅁䍄䉁䅁䅁䅂䅁䅁䅍䅄䅁䅁䅯䄱䅳䅁䅯朶䅯䅁䅯睧䅑䅁䅅䅁䉁䅁䅁杄䵁䅁䅁䅍畁䑁䅑䅍穁䅁䅁䍄䉁䅁䅁䅂䅁䅁䅍䅄䅁䅁䅯眰䅷䅁䅯眵䅯䅁䅯兣䅑䅁䅅䅁䉁䅁䅁兂祄欰椱䙅瑧䅑杷允䅁䅁䅑䅁䑁䅁䅷䅁䭁䉁乕䅁䭁佁䭯䅁䭁䥁䕕䅁䉁䅁䅁允䅁䅁䄴䅄䅁䑁䅁杌ぁ䑁䅕免䅁䅁杷允䅁䅁䅑䅁䑁䅁䅷䅁䭁䡁䱍䅁䭁佁䭯䅁䭁䝁䔸䅁䉁䅁䅁允䅁䅁䄴䅄䅁䑁䅁杌㉁䑁䅧免䅁䅁杷允䅁䅁䅑䅁䑁䅁䅷䅁䭁䕁乣䅁䭁佁䭙䅁䭁䡁䕅䅁䉁䅁䅁允䅁䅁䄴䅄䅁䑁䅁杌㉁䑁䅑䅏䅁䅁杷允䅁䅁䅑䅁䑁䅁䅷䅁䭁佁丸䅁䭁䉁䅅䅁䭁䅁䅕䅁䉁䅁䅁允䅁䅁䅯睒䅁䅁杷允䅁䅁䅑䅁䑁䅁䅷䅁䭁乁䰸䅁䭁佁䭧䅁䭁䝁䔸䅁䉁䅁䅁允䅁䅁䄴杄䅁䑁䅍李畁䑁䅧䅎祁䅁䅁䍄䉁䅁䅁䅂䅁䅁䅍䅄䅁䅁䅯眲䅷䅁䅯儷䅯䅁䅯䅣䅑䅁䅅䅁䉁䅁䅁兂摁䕄穙瘯䙙䅑杷允䅁䅁䅑䅁䑁䅁䅷䅁䭁䅁乫䅁䭁佁䭫䅁䭁䥁䕍䅁䉁䅁䅁允䅁䅁䅕䅁䅁䝁瑁唯䵁䅉䅅䅁䑁䅁䅁睁䵁䅁䅁权㥂䅄䅁权歁杂䅁允䅁䅁䅅䅁䭁䉁䕁䅁䵁䅉䅅䅁䕁䅁䅁睁䵁䅁䅁权㍁兄䅁权浄权䅁权獄权䅁允䅁䅁䅅䅁佁䅁䄴䅁硁䑁䅅杌㕁䑁䅍睍䅁䅁杷允䅁䅁䅑䅁䑁䅁䅷䅁䭁䅁䱕䅁䭁佁䭳䅁䭁佁䭷䅁䉁䅁䅁允䅁䅁䄴杅䅁䑁䅉睎穁䑁䅅䅎睁䑁䅁䅍䅁䅁杷允䅁䅁䅑䅁䑁䅁䅷䅁䭁䙁䱯䅁䭁佁䭧䅁䭁䝁䔸䅁䉁䅁䅁允䅁䅁䄴杄䅁䑁䅅兎畁䑁䅙睍穁䅁䅁䍄䉁䅁䅁䅂䅁䅁䅍䅄䅁䅁䅯睧䅷䅁䅯眶䅯䅁䅯兢䅑䅁䅅䅁䉁䅁䅁杄啁䅁䅁免ㅁ䑁䅑免穁䑁䅍睍㑁䑁䅕䅁䵁䅉䅅䅁䑁䅁䅁睁䵁䅁䅁权硃䅄䅁权奁杂䅁允䅁䅁䅅䅁䭁䡁䝷䅁䵁䅉䅅䅁䕁䅁䅁睁䵁䅁䅁权坃睃䅁权牄权䅁权睂䅂䅁允䅁䅁䅅䅁佁䉁䅑䅁穁䑁䅑䅍硁䑁䅍兎睁䑁䅕䅍䅁䅁杷允䅁䅁䅑䅁䑁䅁䅷䅁䭁䙁䱷䅁䭁佁䭫䅁䭁䡁䔰䅁䉁䅁䅁允䅁䅁䅕䅁䅁䥁䉄䔶䵁䅉䅅䅁䑁䅁䅁睁䵁䅁䅁权硃䅄䅁权慁杂䅁允䅁䅁䅅䅁䭁䝁䝉䅁䵁䅉䅅䅁䕁䅁䅁睁䵁䅁䅁权䍃允䅁权䕁䅁䅁权䕁杁䅁允䅁䅁䅅䅁䙁䅁䅁䭁䵁坘䉖䍄䉁䅁䅁䅂䅁䅁䅍䅄䅁䅁䅯杷䅁䅁䅯权䅁䅁䅯䅂䅉䅁䅅䅁䉁䅁䅁兂䑃䵷桱扒䥙䅑杷允䅁䅁䅑䅁䑁䅁䅷䅁䭁䙁䵅䅁䭁佁䭯䅁䭁䡁䕁䅁䉁䅁䅁允䅁䅁䄴䅄䅁䑁䅅杌睁䑁䅕睍䅁䅁杷允䅁䅁䅑䅁䑁䅁䅷䅁䭁䕁䵳䅁䭁佁䭣䅁䭁䥁䕍䅁䉁䅁䅁允䅁䅁䅕湁渳䠲砷稹䴸䅉䅅䅁䕁䅁䅁睁䵁䅁䅁权塃䅄䅁权湄权䅁权㙂䅂䅁允䅁䅁䅅䅁䙁乁欰潂噇祑䅆䍄䉁䅁䅁䅂䅁䅁䅍䅄䅁䅁䅯杰䄰䅁䅯儷䅯䅁䅯兣䅑䅁䅅䅁䉁䅁䅁兂㥂穐敖歵杮睐杷允䅁䅁䅑䅁䑁䅁䅷䅁䭁䕁䵕䅁䭁䉁䜸䅁䭁䍁䝁䅁䉁䅁䅁允䅁䅁䅯朹䄰䅁杷允䅁䅁䅑䅁䑁䅁䅷䅁䭁䙁乁䅁䭁佁䭯䅁䭁䡁䔰䅁䉁䅁䅁允䅁䅁䅯睒䅁䅁杷允䅁䅁䅑䅁䑁䅁䅷䅁䭁乁䱫䅁䭁佁䬰䅁䭁䝁䔰䅁䉁䅁䅁允䅁䅁䅕楓䅇汑兡樷䴸䅉䅅䅁䕁䅁䅁睁䵁䅁䅁权剁兄䅁权晁杂䅁权杁杂䅁允䅁䅁䅅䅁䭁䥁佧䅁䵁䅉䅅䅁䑁䅁䅁睁䵁䅁䅁权硃䅄䅁权歁杂䅁允䅁䅁䅅䅁䭁䍁䡙䅁䵁䅉䅅䅁䕁䅁䅁睁䵁䅁䅁权慁䅄䅁权畄权䅁权㙂䅂䅁允䅁䅁䅅䅁䙁䅁䅁䅁允晨䅆䍄䉁䅁䅁䅂䅁䅁䅍䅄䅁䅁䅯䅥䅷䅁䅯䄶䅯䅁䅯䄷䅯䅁䅅䅁䉁䅁䅁杄佁䅁䅁免ぁ䍁䄴䅏㕁䑁䅫䅁䵁䅉䅅䅁䕁䅁䅁睁䵁䅁䅁权橃䅄䅁权牄权䅁权獄权䅁允䅁䅁䅅䅁佁䉁䅉䅁祁䑁䅧兏祁䑁䅣䅍睁䑁䅁䅁䵁䅉䅅䅁䕁䅁䅁睁䵁䅁䅁权㍃允䅁权剁䅁䅁权䕁杁䅁允䅁䅁䅅䅁佁䉁䅑䅁ぁ䑁䅣李㍁䑁䅅睎睁䑁䅁䅍䅁䅁杷允䅁䅁䅑䅁䑁䅁䅷䅁䭁乁䵅䅁䭁佁䭯䅁䭁䥁䕍䅁䉁䅁䅁允䅁䅁䅯睒䅁䅁杷允䅁䅁䅑䅁䑁䅁䅷䅁䭁䉁乳䅁䭁佁䭧䅁䭁䥁䕕䅁䉁䅁䅁允䅁䅁䅯睒䅁䅁杷允䅁䅁䅑䅁䑁䅁䅷䅁䭁䅁䵕䅁䭁佁䬰䅁䭁䡁䕅䅁䉁䅁䅁允䅁䅁䅕䩬睕㉇す䐴䴸䅉䅅䅁䑁䅁䅁睁䵁䅁䅁权歁兄䅁权敁杂䅁允䅁䅁䅅䅁䭁䩁䜰䅁䵁䅉䅅䅁䑁䅁䅁睁䵁䅁䅁权塃䅄䅁权歁杂䅁允䅁䅁䅅䅁䭁䙁八䅁䵁䅉䅅䅁䕁䅁䅁睁䵁䅁䅁权奂睃䅁权浄权䅁权睂䅂䅁允䅁䅁䅅䅁佁䅁䅷䅁硁䍁䄴䅎㍁䑁䅅䅁䵁䅉䅅䅁䕁䅁䅁睁䵁䅁䅁权䑂䅄䅁权瑄权䅁权獄权䅁允䅁䅁䅅䅁䙁䵁杕䡳潊摫⽕䍄䉁䅁䅁睁䅁䅁䅍䅄䅁䅁䅯杉䅳䅁䅯杇䅙䅁䅅䅁䉁䅁䅁权時杂䅁䍄䉁䅁䅁䅂䅁䅁䅍䅄䅁䅁䅯朲䅷䅁䅯眶䅯䅁䅯睢䅑䅁䅅䅁䉁䅁䅁杄啁䅁䅁杍ㅁ䑁䅣兎穁䑁䅫䅍睁䑁䅁䅁䵁䅉䅅䅁䑁䅁䅁睁䵁䅁䅁权橁睃䅁权慁杂䅁允䅁䅁䅅䅁䭁䡁䝳䅁䵁䅉䅅䅁䕁䅁䅁睁䵁䅁䅁权時睃䅁权瑄权䅁权䙃䅂䅁允䅁䅁䅅䅁䙁䱁敧敨剴偵⽁䍄䉁䅁䅁䅂䅁䅁䅍䅄䅁䅁䅯材䅷䅁䅯眵䅯䅁䅯䅣䅑䅁䅅䅁䉁䅁䅁兂卂䉵䘶ㄶ剅䅑杷允䅁䅁䅑䅁䑁䅁䅷䅁䭁䕁䵙䅁䭁佁䭳䅁䭁䝁䔰䅁䉁䅁䅁允䅁䅁䄴䅆䅁䑁䅅䅍ㅁ䑁䅁䅎穁䑁䅣䅏硁䅁䅁䍄䉁䅁䅁䅂䅁䅁䅍䅄䅁䅁䅯眴䅅䅁䅯权䅁䅁䅯兂䅁䅁䅅䅁䉁䅁䅁兂乃㉬匴㡧䵁䅑杷允䅁䅁䅑䅁䑁䅁䅷䅁䭁䵁䱑䅁䭁佁䭯䅁䭁䡁䔰䅁䉁䅁䅁允䅁䅁䅯睒䅁䅁杷允䅁䅁䅑䅁䑁䅁䅷䅁䭁䱁䵙䅁䭁佁䬴䅁䭁䝁䔰䅁䉁䅁䅁允䅁䅁䅕䅁䅁䅁䉁唷䵁䅉䅅䅁䕁䅁䅁睁䵁䅁䅁权獃䅁䅁权䕁䅁䅁权䕁杁䅁允䅁䅁䅅䅁䙁䅁䅁䅁䥄〫䈱䍄䉁䅁䅁䅂䅁䅁䅍䅄䅁䅁䅯睩䅳䅁䅯儷䅯䅁䅯兦䅑䅁䅅䅁䉁䅁䅁兂婁䙂余扌摋睐杷允䅁䅁䅑䅁䑁䅁䅷䅁䭁䝁䵧䅁䭁佁䭯䅁䭁䝁䔰䅁䉁䅁䅁允䅁䅁䄴䅄䅁䑁䅁杌㍁䑁䅣睍䅁䅁杷允䅁䅁䅍䅁䑁䅁䅷䅁䭁䥁䵁䅁䭁䉁䝷䅁䉁䅁䅁允䅁䅁䅯䄰䅙䅁杷允䅁䅁䅑䅁䑁䅁䅷䅁䭁䵁䱍䅁䭁佁䭣䅁䭁䝁䔸䅁䉁䅁䅁允䅁䅁䅕䡳潊敫㠱㡂䵁䅉䅅䅁䕁䅁䅁睁䵁䅁䅁权硁䅄䅁权煄权䅁权硂䅂䅁允䅁䅁䅅䅁佁䅁䅷䅁硁䍁䄴杍㉁䑁䅣䅁䵁䅉䅅䅁䕁䅁䅁睁䵁䅁䅁权捁睃䅁权牄权䅁权療䅂䅁允䅁䅁䅅䅁佁䉁䅉䅁祁䑁䅕䅎㉁䑁䅉䅍睁䑁䅁䅁䵁䅉䅅䅁䕁䅁䅁睁䵁䅁䅁权㕁䅄䅁权畄权䅁权瑂䅂䅁允䅁䅁䅅䅁䙁䅁䅁䅁䅃⭣䅊䍄䉁䅁䅁䅂䅁䅁䅍䅄䅁䅁䅯眷䅯䅁䅯儷䅯䅁䅯䄷䅯䅁䅅䅁䉁䅁䅁兂佁扌摋㘷祦睐杷允䅁䅁䅑䅁䑁䅁䅷䅁䭁䉁䵑䅁䭁佁䭣䅁䭁䥁䕕䅁䉁䅁䅁允䅁䅁䅕匶硙䭃捷䰹䴸䅉䅅䅁䕁䅁䅁睁䵁䅁䅁权䱄䅄䅁权瑄权䅁权㙂䅂䅁允䅁䅁䅅䅁䙁䍁礲敮渫畸⼸䍄䉁䅁䅁䅂䅁䅁䅍䅄䅁䅁䅯朹䅯䅁䅯眶䅯䅁䅯睢䅑䅁䅅䅁䉁䅁䅁杄十䅁䅁杍穁䑁䅙兏硁䑁䅁䅍睁䅁䅁䍄䉁䅁䅁䅂䅁䅁䅍䅄䅁䅁䅯䅚䅳䅁䅯朶䅯䅁䅯睢䅑䅁䅅䅁䉁䅁䅁杄䵁䅁䅁䅍畁䑁䅕䅍硁䅁䅁䍄䉁䅁䅁䅂䅁䅁䅍䅄䅁䅁䅯杯䅷䅁䅯朶䅯䅁䅯兣䅑䅁䅅䅁䉁䅁䅁杄䵁䅁䅁䅍畁䑁䅫杍㑁䅁䅁䍄䉁䅁䅁䅂䅁䅁䅍䅄䅁䅁䅯䄯䅯䅁䅯朷䅯䅁䅯睢䅑䅁䅅䅁䉁䅁䅁兂䅁䅁䅁䕙桪䅑杷允䅁䅁䅑䅁䑁䅁䅷䅁䭁䅁䱑䅁䭁佁䭙䅁䭁䝁䔰䅁䉁䅁䅁允䅁䅁䄴䅄䅁䑁䅅杌ぁ䑁䅉睍䅁䅁杷允䅁䅁䅑䅁䑁䅁䅷䅁䭁䡁䱅䅁䭁佁䭫䅁䭁䡁䕁䅁䉁䅁䅁允䅁䅁䅕䅁䅁䥁䱂䔳䵁䅉䅅䅁䑁䅁䅁睁䵁䅁䅁权䉂兄䅁权慁杂䅁允䅁䅁䅅䅁䭁䙁䝫䅁䵁䅉䅅䅁䕁䅁䅁睁䵁䅁䅁权⭄䅄䅁权湄权䅁权䑃䅂䅁允䅁䅁䅅䅁䙁䕁䱓佢㝦剱䄵䍄䉁䅁䅁䅂䅁䅁䅍䅄䅁䅁䅯睓䄰䅁䅯䄶䅯䅁䅯兣䅑䅁䅅䅁䉁䅁䅁杄佁䅁䅁杍ぁ䍁䄴睎ぁ䑁䅧䅁䵁䅉䅅䅁䕁䅁䅁睁䵁䅁䅁权捄䅄䅁权灄权䅁权㥂䅂䅁允䅁䅁䅅䅁䙁䅁䅁䅁䅄稰䉢䍄䉁䅁䅁䅂䅁䅁䅍䅄䅁䅁䅯朱䅳䅁䅯䄶䅯䅁䅯兦䅑䅁䅅䅁䉁䅁䅁杄佁䅁䅁睍㑁䍁䄴睍㍁䑁䅫䅁䵁䅉䅅䅁䕁䅁䅁睁䵁䅁䅁权䱄睃䅁权煄权䅁权䙃䅂䅁允䅁䅁䅅䅁佁䅁䅷䅁睁䍁䄴睎ㅁ䑁䅣䅁䵁䅉䅅䅁䕁䅁䅁睁䵁䅁䅁权硂睃䅁权牄权䅁权療䅂䅁允䅁䅁䅅䅁佁䉁䅑䅁穁䑁䅕李ㅁ䑁䅣兎ㅁ䑁䅑杍䅁䅁杷允䅁䅁䅑䅁䑁䅁䅷䅁䭁䭁䴰䅁䭁佁䭣䅁䭁䡁䕅䅁䉁䅁䅁允䅁䅁䅕瀷䑳㌸晑啃䵁䅉䅅䅁䕁䅁䅁睁䵁䅁䅁权捁兄䅁权灄权䅁权療䅂䅁允䅁䅁䅅䅁䙁䅁䅁䅁䅃乮䅨䍄䉁䅁䅁䅂䅁䅁䅍䅄䅁䅁䅯兖䄰䅁䅯朶䅯䅁䅯兢䅑䅁䅅䅁䉁䅁䅁杄䵁䅁䅁䅍畁䑁䅅䅎㕁䅁䅁䍄䉁䅁䅁睁䅁䅁䅍䅄䅁䅁䅯䅓䄰䅁䅯杇䅙䅁䅅䅁䉁䅁䅁权時杂䅁䍄䉁䅁䅁䅂䅁䅁䅍䅄䅁䅁䅯朳䅷䅁䅯眵䅯䅁䅯兣䅑䅁䅅䅁䉁䅁䅁兂䵁楁䡵瑆卫䅑杷允䅁䅁䅑䅁䑁䅁䅷䅁䭁乁䱳䅁䭁佁䭳䅁䭁䡁䕅䅁䉁䅁䅁允䅁䅁䄴杅䅁䑁䅍睍穁䑁䅉兏㉁䑁䅑䅏䅁䅁杷允䅁䅁䅑䅁䑁䅁䅷䅁䭁䵁䵫䅁䭁佁䭣䅁䭁䥁䕍䅁䉁䅁䅁允䅁䅁䅕潅䅐煹䙆い䵁䅉䅅䅁䑁䅁䅁睁䵁䅁䅁权䅃䅄䅁权流杂䅁允䅁䅁䅅䅁佁䅁䅷䅁ぁ䑁䅑杌ぁ䑁䅅䅁䵁䅉䅅䅁䕁䅁䅁睁䵁䅁䅁权祄兂䅁权浄权䅁权㙂䅂䅁允䅁䅁䅅䅁佁䅁䅷䅁睁䍁䄴睎ぁ䑁䅧䅁䵁䅉䅅䅁䕁䅁䅁睁䵁䅁䅁权䥃䅄䅁权湄权䅁权療䅂䅁允䅁䅁䅅䅁䙁䩁睡䉓硌䄵䄯䍄䉁䅁䅁䅂䅁䅁䅍䅄䅁䅁䅯䅅䄰䅁䅯朶䅯䅁䅯䄷䅯䅁䅅䅁䉁䅁䅁杄䵁䅁䅁免畁䑁䅁兎穁䅁䅁䍄䉁䅁䅁䅂䅁䅁䅍䅄䅁䅁䅯兎䄰䅁䅯儶䅯䅁䅯䄷䅯䅁䅅䅁䉁䅁䅁兂䅁䅁䅁乍䭉具杷允䅁䅁䅑䅁䑁䅁䅷䅁䭁䝁䅁䅁䭁䅁䅑䅁䭁䅁䍑䅁䉁䅁䅁允䅁䅁䅕䅁䅁䩁摖䕔䵅䅉䅅䅁䕁䅁䅁睁䵁䅁䅁权汁䅄䅁权湄权䅁权療䅂䅁允䅁䅁䅅䅁䙁䭁䙊癴㥐䉖䅊䍄䉁䅁䅁䅂䅁䅁䅍䅄䅁䅁䅯䅡䄰䅁䅯眶䅯䅁䅯兣䅑䅁䅅䅁䉁䅁䅁杄十䅁䅁杍ㅁ䑁䅫䅏㑁䑁䅉睍睁䅁䅁䍄䉁䅁䅁睁䅁䅁䅍䅄䅁䅁䅯䅊䄰䅁䅯䅊䅙䅁䅅䅁䉁䅁䅁权㥄睄䅁䍄䉁䅁䅁䅂䅁䅁䅍䅄䅁䅁䅯䅵䅷䅁䅯儶䅯䅁䅯全䅑䅁䅅䅁䉁䅁䅁兂䅁䅁䅁䅑協䅑杷允䅁䅁䅑䅁䑁䅁䅷䅁䭁䙁䵣䅁䭁佁䭫䅁䭁佁䭷䅁䉁䅁䅁允䅁䅁䅕䅁䅁䵁䱂唴䵁䅉䅅䅁䕁䅁䅁睁䵁䅁䅁权慄睃䅁权煄权䅁权㥂䅂䅁允䅁䅁䅅䅁佁䅁䅷䅁睁䍁䄴杍㕁䑁䅫䅁䵁䅉䅅䅁䕁䅁䅁睁䵁䅁䅁权⭁䅄䅁权浄权䅁权硂䅂䅁允䅁䅁䅅䅁佁䅁䅷䅁睁䍁䄴兏㕁䑁䅅䅁䵁䅉䅅䅁䕁䅁䅁睁䵁䅁䅁权敁䅄䅁权湄权䅁权獄权䅁允䅁䅁䅅䅁䙁䝁渳㘫确污䅊䍄䉁䅁䅁䅂䅁䅁䅍䅄䅁䅁䅯䅈䄰䅁䅯儷䅯䅁䅯睧䅑䅁䅅䅁䉁䅁䅁兂㕂匶硙䭃潺睐杷允䅁䅁䅑䅁䑁䅁䅷䅁䭁䥁䱷䅁䭁䉁䜸䅁䭁䍁䝁䅁䉁䅁䅁允䅁䅁䅯杔䅙䅁杷允䅁䅁䅑䅁䑁䅁䅷䅁䭁䱁䵕䅁䭁佁䬰䅁䭁䡁䕁䅁䉁䅁䅁允䅁䅁䅕へ㍳啩杆吹䴸䅉䅅䅁䕁䅁䅁睁䵁䅁䅁权敄䅄䅁权煄权䅁权瑂䅂䅁允䅁䅁䅅䅁佁䅁䅷䅁睁䍁䄴䅎㑁䑁䅍䅁䵁䅉䅅䅁䕁䅁䅁睁䵁䅁䅁权䍁䅄䅁权煄权䅁权睂䅂䅁允䅁䅁䅅䅁佁䅁䅯䅁睁䍁䄴李㕁䅁䅁䍄䉁䅁䅁䅂䅁䅁䅍䅄䅁䅁䅯睉䅷䅁䅯朶䅯䅁䅯睢䅑䅁䅅䅁䉁䅁䅁杄䭁䅁䅁䅍畁䑁䅙兏䅁䅁杷允䅁䅁䅑䅁䑁䅁䅷䅁䭁偁䬴䅁䭁佁䭙䅁䭁䝁䔸䅁䉁䅁䅁允䅁䅁䄴䅄䅁䑁䅁杌㍁䑁䅑李䅁䅁杷允䅁䅁䅑䅁䑁䅁䅷䅁䭁䑁䱉䅁䭁佁䭧䅁䭁䥁䕕䅁䉁䅁䅁允䅁䅁䄴杄䅁䑁䅅免畁䑁䅁睍硁䅁䅁䍄䉁䅁䅁䅂䅁䅁䅍䅄䅁䅁䅯儴䅳䅁䅯儷䅯䅁䅯全䅑䅁䅅䅁䉁䅁䅁兂㡄晱午坔克睐杷允䅁䅁䅑䅁䑁䅁䅷䅁䭁䍁䱕䅁䭁佁䭧䅁䭁䡁䕅䅁䉁䅁䅁允䅁䅁䄴䅄䅁䑁䅫杌㕁䑁䅉䅎䅁䅁杷允䅁䅁䅑䅁䑁䅁䅷䅁䭁䅁䴴䅁䭁佁䭣䅁䭁䥁䕍䅁䉁䅁䅁允䅁䅁䅕䠹䵈䨴扣䕉䵁䅉䅅䅁䕁䅁䅁睁䵁䅁䅁权時䅄䅁权牄权䅁权硂䅂䅁允䅁䅁䅅䅁佁䉁䅁䅁ㅁ䑁䅙免㉁䑁䅫䅏㍁䅁䅁䍄䉁䅁䅁䅂䅁䅁䅍䅄䅁䅁䅯杰䄰䅁䅯睈䅙䅁䅯䅉䅙䅁䅅䅁䉁䅁䅁权歂杂䅁䍄䉁䅁䅁䅂䅁䅁䅍䅄䅁䅁䅯䅷䅁䅁䅯充䅁䅁䅯兂䅁䅁䅅䅁䉁䅁䅁杄啁䅁䅁兎睁䑁䅧睍㕁䑁䅉兏㑁䑁䅉䅁䵁䅉䅅䅁䕁䅁䅁睁䵁䅁䅁权呂睃䅁权灄权䅁权睂䅂䅁允䅁䅁䅅䅁䙁䅁䅁䅁䅁䅁䅁䍄䉁䅁䅁䅂䅁䅁䅍䅄䅁䅁䅯兣䅷䅁䅯眵䅯䅁䅯䄷䅯䅁䅅䅁䉁䅁䅁兂䙄䱉祂乡㕅䅷杷允䅁䅁䅑䅁䑁䅁䅷䅁䭁䭁䵕䅁䭁佁䬰䅁䭁䡁䕁䅁䉁䅁䅁允䅁䅁䅕牒穢搯㑒䕊䵁䅉䅅䅁䑁䅁䅁睁䵁䅁䅁权啂睃䅁权流杂䅁允䅁䅁䅅䅁佁䅁䅷䅁㕁䑁䅙杌穁䑁䅑䅁䵁䅉䅅䅁䑁䅁䅁睁䵁䅁䅁权䥄睃䅁权慁杂䅁允䅁䅁䅅䅁䭁䉁䝳䅁䵁䅉䅅䅁䕁䅁䅁睁䵁䅁䅁权㍂䅄䅁权浄权䅁权㙂䅂䅁允䅁䅁䅅䅁佁䅁䅯䅁硁䍁䄴李祁䅁䅁䍄䉁䅁䅁䅂䅁䅁䅍䅄䅁䅁䅯儸䅳䅁䅯眶䅯䅁䅯兦䅑䅁䅅䅁䉁䅁䅁杄啁䅁䅁免穁䑁䅧䅏㕁䑁䅕免ㅁ䑁䅁䅁䵁䅉䅅䅁䕁䅁䅁睁䵁䅁䅁权婂䅄䅁权潄权䅁权睂䅂䅁允䅁䅁䅅䅁佁䅁䄴䅁硁䑁䅉杌睁䑁䅣睎䅁䅁杷允䅁䅁䅍䅁䑁䅁䅷䅁䭁䵁䱧䅁䭁䉁䜴䅁䉁䅁䅁允䅁䅁䅯䅘䅙䅁杷允䅁䅁䅍䅁䑁䅁䅷䅁䭁䥁䴸䅁䭁䉁䝯䅁䉁䅁䅁允䅁䅁䅯杙䅙䅁杷允䅁䅁䅑䅁䑁䅁䅷䅁䭁䑁䉷䅁䭁䉁䅅䅁䭁䅁䅕䅁䉁䅁䅁允䅁䅁䄴䅆䅁䑁䅕兎睁䑁䅉兎睁䑁䅁䅍睁䅁䅁䍄䉁䅁䅁睁䅁䅁䅍䅄䅁䅁䅯睵䅳䅁䅯䅇䅙䅁䅅䅁䉁䅁䅁权㕁杂䅁䍄䉁䅁䅁䅂䅁䅁䅍䅄䅁䅁䅯睭䅁䅁䅯允䅉䅁䅯兂䅉䅁䅅䅁䉁䅁䅁兂潄佲㥒倲浢䅑杷允䅁䅁䅑䅁䑁䅁䅷䅁䭁䵁䉯䅁䭁䅁䅑䅁䭁䅁䅕䅁䉁䅁䅁允䅁䅁䅕䅁䅁义䌰䕬䵅䅉䅅䅁䕁䅁䅁睁䵁䅁䅁权䭁睃䅁权潄权䅁权睂䅂䅁允䅁䅁䅅䅁佁䅁䄴䅁ㅁ䑁䅙杌㑁䑁䅁兏䅁䅁杷允䅁䅁䅑䅁䑁䅁䅷䅁䭁䩁䵳䅁䭁佁䭯䅁䭁䡁䔰䅁䉁䅁䅁允䅁䅁䄴䅄䅁䑁䅁杌祁䑁䅫免䅁䅁杷允䅁䅁䅑䅁䑁䅁䅷䅁䭁䉁偧䅁䭁佁䬰䅁䭁䡁䔰䅁䉁䅁䅁允䅁䅁䅕㍬䤷癢汣橸䴸䅉䅅䅁䕁䅁䅁睁䵁䅁䅁权兂兄䅁权煄权䅁权睂䅂䅁允䅁䅁䅅䅁䭁䕁䅣䅁䵁䅉䅅䅁䕁䅁䅁睁䵁䅁䅁权⭄䅄䅁权湄权䅁权㥂䅂䅁允䅁䅁䅅䅁䙁䉁畓⭒㙆䅆䅬䍄䉁䅁䅁睁䅁䅁䅍䅄䅁䅁䅯睬䄰䅁䅯䅈䅙䅁䅅䅁䉁䅁䅁权敃杂䅁䍄䉁䅁䅁䅂䅁䅁䅍䅄䅁䅁䅯睉䅳䅁䅯䄶䅯䅁䅯兢䅑䅁䅅䅁䉁䅁䅁杄䵁䅁䅁李畁䑁䅕䅏ぁ䅁䅁䍄䉁䅁䅁䅂䅁䅁䅍䅄䅁䅁䅯睦䅅䅁䅯䅂䅁䅁䅯兂䅁䅁䅅䅁䉁䅁䅁兂䅁䅁䅄㝏䨲兑杷允䅁䅁䅑䅁䑁䅁䅷䅁䭁䍁䱑䅁䭁佁䭧䅁䭁䡁䔰䅁䉁䅁䅁允䅁䅁䄴杄䅁䑁䅉杍畁䑁䅫兎ぁ䅁䅁䍄䉁䅁䅁䅂䅁䅁䅍䅄䅁䅁䅯材䅷䅁䅯儷䅯䅁䅯睢䅑䅁䅅䅁䉁䅁䅁兂䙄䱉祂䩡穈睐杷允䅁䅁䅍䅁䑁䅁䅷䅁䭁䥁䴸䅁䭁䉁䜴䅁䉁䅁䅁允䅁䅁䅯䅎䅙䅁杷允䅁䅁䅑䅁䑁䅁䅷䅁䭁䥁䱯䅁䭁佁䬰䅁䭁䡁䕁䅁䉁䅁䅁允䅁䅁䅕癴㥐䠱灪樴䴸䅉䅅䅁䕁䅁䅁睁䵁䅁䅁权偄睃䅁权浄权䅁权䑃䅂䅁允䅁䅁䅅䅁佁䅁䅷䅁硁䍁䄴睍㑁䑁䅧䅁䵁䅉䅅䅁䑁䅁䅁睁䵁䅁䅁权睃䅄䅁权敁杂䅁允䅁䅁䅅䅁䭁䩁䝯䅁䵁䅉䅅䅁䑁䅁䅁睁䵁䅁䅁权䭄兄䅁权奁杂䅁允䅁䅁䅅䅁䭁䑁䝫䅁䵁䅉䅅䅁䕁䅁䅁睁䵁䅁䅁权䝁䅄䅁权煄权䅁权療䅂䅁允䅁䅁䅅䅁佁䅁䅷䅁硁䍁䄴䅍㑁䑁䅅䅁䵁䅉䅅䅁䑁䅁䅁睁䵁䅁䅁权偂䅄䅁权慁杂䅁允䅁䅁䅅䅁䭁䙁䜴䅁䵁䅉䅅䅁䕁䅁䅁睁䵁䅁䅁权晃䅄䅁权牄权䅁权獄权䅁允䅁䅁䅅䅁佁䉁䅉䅁硁䑁䅅兏㉁䑁䅍兏睁䑁䅣䅁䵁䅉䅅䅁䕁䅁䅁睁䵁䅁䅁权㑃䅄䅁权灄权䅁权㙂䅂䅁允䅁䅁䅅䅁䙁䅁䅁䅁䅂乇䅨䍄䉁䅁䅁睁䅁䅁䅍䅄䅁䅁䅯䅔䅳䅁䅯杇䅙䅁䅅䅁䉁䅁䅁权敂杂䅁䍄䉁䅁䅁䅂䅁䅁䅍䅄䅁䅁䅯条䅷䅁䅯朶䅯䅁䅯兢䅑䅁䅅䅁䉁䅁䅁杄䵁䅁䅁䅍畁䑁䅧李㑁䅁䅁䍄䉁䅁䅁䅂䅁䅁䅍䅄䅁䅁䅯䅋䄰䅁䅯眶䅯䅁䅯来䅑䅁䅅䅁䉁䅁䅁杄啁䅁䅁免硁䑁䅁杍㍁䑁䅅䅍睁䑁䅁䅁䵁䅉䅅䅁䕁䅁䅁睁䵁䅁䅁权摁睃䅁权灄权䅁权獄权䅁允䅁䅁䅅䅁䙁䅁䅁䅁䅂住䅖䍄䉁䅁䅁䅂䅁䅁䅍䅄䅁䅁䅯杚䅳䅁䅯眶䅯䅁䅯兣䅑䅁䅅䅁䉁䅁䅁杄啁䅁䅁杍祁䑁䅣杍㑁䑁䅉免㍁䑁䅍䅁䵁䅉䅅䅁䑁䅁䅁睁䵁䅁䅁权噁睃䅁权捁杂䅁允䅁䅁䅅䅁䭁䍁䡷䅁䵁䅉䅅䅁䑁䅁䅁睁䵁䅁䅁权䙄䅄䅁权奁杂䅁允䅁䅁䅅䅁䭁䕁䝑䅁䵁䅉䅅䅁䕁䅁䅁睁䵁䅁䅁权㥂兄䅁权畄权䅁权㙂䅂䅁允䅁䅁䅅䅁䙁䅁䅁䅁䅁瑘䅰䍄䉁䅁䅁䅂䅁䅁䅍䅄䅁䅁䅯䅶䄰䅁䅯儷䅯䅁䅯睢䅑䅁䅅䅁䉁䅁䅁兂䝃体䜲㔯ㅄ睐杷允䅁䅁䅑䅁䑁䅁䅷䅁䭁偁䱙䅁䭁佁䭯䅁䭁䥁䕕䅁䉁䅁䅁允䅁䅁䄴权䅁䑁䅁杌祁䑁䅧䅁䵁䅉䅅䅁䕁䅁䅁睁䵁䅁䅁权偁睃䅁权灄权䅁权䙃䅂䅁允䅁䅁䅅䅁䙁䅁䅁䅁䅁琯䅄䍄䉁䅁䅁䅂䅁䅁䅍䅄䅁䅁䅯杰䅷䅁䅯朶䅯䅁䅯兢䅑䅁䅅䅁䉁䅁䅁杄䵁䅁䅁杍畁䑁䅍李㍁䅁䅁䍄䉁䅁䅁䅂䅁䅁䅍䅄䅁䅁䅯䅉䅳䅁䅯儷䅯䅁䅯䅣䅑䅁䅅䅁䉁䅁䅁兂㡃䩤奍䙂佢睐杷允䅁䅁䅑䅁䑁䅁䅷䅁䭁䕁䱷䅁䭁佁䭫䅁䭁䡁䕁䅁䉁䅁䅁允䅁䅁䅕䅁䅁䅁㡃啸䵁䅉䅅䅁䕁䅁䅁睁䵁䅁䅁权䕄兄䅁权浄权䅁权㥂䅂䅁允䅁䅁䅅䅁佁䅁䅷䅁硁䍁䄴免㑁䑁䅅䅁䵁䅉䅅䅁䕁䅁䅁睁䵁䅁䅁权祂睃䅁权煄权䅁权瑂䅂䅁允䅁䅁䅅䅁䭁䕁䅣䅁䵁䅉䅅䅁䕁䅁䅁睁䵁䅁䅁权穄睃䅁权潄权䅁权瑂䅂䅁允䅁䅁䅅䅁䭁䕁䅣䅁䵁䅉䅅䅁䕁䅁䅁睁䵁䅁䅁权楃睃䅁权畄权䅁权獄权䅁允䅁䅁䅅䅁䙁䅁䅁䅁兄兊䉎䍄䉁䅁䅁䅂䅁䅁䅍䅄䅁䅁䅯睕䅳䅁䅯䄶䅯䅁䅯睢䅑䅁䅅䅁䉁䅁䅁杄䭁䅁䅁䅏畁䑁䅍杍䅁䅁杷允䅁䅁䅑䅁䑁䅁䅷䅁䭁䡁䵧䅁䭁佁䬰䅁䭁䡁䕅䅁䉁䅁䅁允䅁䅁䅕䬯确欰椱䑕䴸䅉䅅䅁䕁䅁䅁睁䵁䅁䅁权潁兄䅁权牄权䅁权療䅂䅁允䅁䅁䅅䅁佁䉁䅑䅁硁䑁䅅䅍祁䑁䅣免睁䑁䅁䅍䅁䅁杷允䅁䅁䅑䅁䑁䅁䅷䅁䭁䱁䱯䅁䭁佁䭯䅁䭁䡁䔰䅁䉁䅁䅁允䅁䅁䄴权䅁䑁䅁杌㑁䑁䅉䅁䵁䅉䅅䅁䕁䅁䅁睁䵁䅁䅁权佃睃䅁权畄权䅁权睂䅂䅁允䅁䅁䅅䅁䙁䅁䅁䅁䅃敕䅰䍄䉁䅁䅁䅂䅁䅁䅍䅄䅁䅁䅯杣䅷䅁䅯朶䅯䅁䅯睧䅑䅁䅅䅁䉁䅁䅁杄䵁䅁䅁䅍畁䑁䅁杍㕁䅁䅁䍄䉁䅁䅁䅂䅁䅁䅍䅄䅁䅁䅯睋䅷䅁䅯朵䅯䅁䅯睧䅑䅁䅅䅁䉁䅁䅁杄䵁䅁䅁免畁䑁䅁䅎㍁䅁䅁䍄䉁䅁䅁䅂䅁䅁䅍䅄䅁䅁䅯免䄸䅁䅯儶䅯䅁䅯䄷䅯䅁䅅䅁䉁䅁䅁兂䅁䅁䅁乑堳䅑杷允䅁䅁䅍䅁䑁䅁䅷䅁䭁䉁䱕䅁䭁䍁䝙䅁䉁䅁䅁允䅁䅁䄴䅄䅁䑁䅣兏畁䑁䅍兏䅁䅁杷允䅁䅁䅑䅁䑁䅁䅷䅁䭁䵁䵷䅁䭁佁䬰䅁䭁䡁䔰䅁䉁䅁䅁允䅁䅁䅕㘯㥁塡汦橹䴸䅉䅅䅁䕁䅁䅁睁䵁䅁䅁权㝁兄䅁权浄权䅁权㥂䅂䅁允䅁䅁䅅䅁佁䅁䅷䅁祁䍁䄴免㑁䑁䅙䅁䵁䅉䅅䅁䕁䅁䅁睁䵁䅁䅁权佂兄䅁权煄权䅁权瑂䅂䅁允䅁䅁䅅䅁佁䅁䅯䅁睁䍁䄴李ㅁ䅁䅁䍄䉁䅁䅁䅂䅁䅁䅍䅄䅁䅁䅯眷䅁䅁䅯权䅁䅁䅯䅂䅉䅁䅅䅁䉁䅁䅁兂䕁杖琴瑳氰䅑杷允䅁䅁䅑䅁䑁䅁䅷䅁䭁䅁䱅䅁䭁佁䭣䅁䭁䝁䔸䅁䉁䅁䅁允䅁䅁䅕䙅㕧䵴㉪歆䵁䅉䅅䅁䕁䅁䅁睁䵁䅁䅁权呄允䅁权䭁䅁䅁权䙁䅁䅁允䅁䅁䅅䅁䙁䡁潎敫㠱礯䅖䍄䉁䅁䅁䅂䅁䅁䅍䅄䅁䅁䅯兮䅳䅁䅯朵䅯䅁䅯睧䅑䅁䅅䅁䉁䅁䅁权䡂䅁䅁䍄䉁䅁䅁䅂䅁䅁䅍䅄䅁䅁䅯全䅷䅁䅯儷䅯䅁䅯兦䅑䅁䅅䅁䉁䅁䅁兂允䑗ね䡹楢睐杷允䅁䅁䅑䅁䑁䅁䅷䅁䭁䍁乷䅁䭁佁䭧䅁䭁䡁䕁䅁䉁䅁䅁允䅁䅁䄴杄䅁䑁䅉免畁䑁䅙䅏穁䅁䅁䍄䉁䅁䅁䅂䅁䅁䅍䅄䅁䅁䅯睤䄰䅁䅯朵䅯䅁䅯全䅑䅁䅅䅁䉁䅁䅁杄䵁䅁䅁免畁䑁䅙免ㅁ䅁䅁䍄䉁䅁䅁䅂䅁䅁䅍䅄䅁䅁䅯兒䅳䅁䅯儷䅯䅁䅯兢䅑䅁䅅䅁䉁䅁䅁兂ぃ䡹⭡确湲睐杷允䅁䅁䅑䅁䑁䅁䅷䅁䭁䑁乷䅁䭁佁䭯䅁䭁䥁䕍䅁䉁䅁䅁允䅁䅁䅯睒䅁䅁杷允䅁䅁䅑䅁䑁䅁䅷䅁䭁䕁丰䅁䭁佁䬴䅁䭁䡁䕯䅁䉁䅁䅁允䅁䅁䅕䅁䅁䥁呁䔯䵁䅉䅅䅁䕁䅁䅁睁䵁䅁䅁权㙂睃䅁权畄权䅁权硂䅂䅁允䅁䅁䅅䅁䙁䅁䅁䅁䅄砶䉊䍄䉁䅁䅁䅂䅁䅁䅍䅄䅁䅁䅯睢䅁䅁䅯权䅁䅁䅯䅂䅉䅁䅅䅁䉁䅁䅁兂㡃䩤奍䙂坢睐杷允䅁䅁䅑䅁䑁䅁䅷䅁䭁偁䵯䅁䭁佁䭯䅁䭁䥁䕍䅁䉁䅁䅁允䅁䅁䄴䅄䅁䑁䅅杌穁䑁䅫杍䅁䅁杷允䅁䅁䅑䅁䑁䅁䅷䅁䭁䩁䱙䅁䭁佁䭙䅁䭁䝁䔸䅁䉁䅁䅁允䅁䅁䄴䅄䅁䑁䅅杌祁䑁䅅睍䅁䅁杷允䅁䅁䅑䅁䑁䅁䅷䅁䭁䙁䵯䅁䭁佁䭙䅁䭁䡁䕁䅁䉁䅁䅁允䅁䅁䄴䅄䅁䑁䅁杌ぁ䑁䅣李䅁䅁杷允䅁䅁䅑䅁䑁䅁䅷䅁䭁佁䵍䅁䭁佁䬴䅁䭁䡁䕯䅁䉁䅁䅁允䅁䅁䅕䅁䅁䥁㥂猷䵁䅉䅅䅁䕁䅁䅁睁䵁䅁䅁权䵂允䅁权浄权䅁权獄权䅁允䅁䅁䅅䅁佁䅁䅷䅁硁䍁䄴兏穁䑁䅣䅁䵁䅉䅅䅁䕁䅁䅁睁䵁䅁䅁权硃兄䅁权潄权䅁权睂䅂䅁允䅁䅁䅅䅁佁䅁䅷䅁硁䑁䅧杌ㅁ䑁䅍䅁䵁䅉䅅䅁䕁䅁䅁睁䵁䅁䅁权剂䅄䅁权瑄权䅁权㥂䅂䅁允䅁䅁䅅䅁䙁佁汏㡭村乳⽉䍄䉁䅁䅁䅂䅁䅁䅍䅄䅁䅁䅯睨䅷䅁䅯䄶䅯䅁䅯来䅑䅁䅅䅁䉁䅁䅁权䡂䅁䅁䍄䉁䅁䅁䅂䅁䅁䅍䅄䅁䅁䅯䅗䄰䅁䅯朷䅯䅁䅯䅣䅑䅁䅅䅁䉁䅁䅁兂䅁䅁䅁䙑じ䅑杷允䅁䅁䅍䅁䑁䅁䅷䅁䭁䡁义䅁䭁䍁䝑䅁䉁䅁䅁允䅁䅁䅯䅌䅙䅁杷允䅁䅁䅑䅁䑁䅁䅷䅁䭁䅁义䅁䭁佁䬰䅁䭁䥁䕕䅁䉁䅁䅁允䅁䅁䅕扉祂䩡瑈䕆䵁䅉䅅䅁䕁䅁䅁睁䵁䅁䅁权祁兄䅁权灄权䅁权䑃䅂䅁允䅁䅁䅅䅁䙁䅁䅁䅁䅃⭁䅰䍄䉁䅁䅁睁䅁䅁䅍䅄䅁䅁䅯朳䄰䅁䅯杇䅙䅁䅅䅁䉁䅁䅁权㉃杂䅁䍄䉁䅁䅁䅂䅁䅁䅍䅄䅁䅁䅯䄲䅳䅁䅯儶䅯䅁䅯兦䅑䅁䅅䅁䉁䅁䅁兂䅁䅁䅁䑑敌䅑杷允䅁䅁䅑䅁䑁䅁䅷䅁䭁䵁䵉䅁䭁佁䭙䅁䭁䡁䕁䅁䉁䅁䅁允䅁䅁䄴䅄䅁䑁䅅杌穁䑁䅕兎䅁䅁杷允䅁䅁䅑䅁䑁䅁䅷䅁䭁䍁䵍䅁䭁佁䭫䅁䭁䡁䕅䅁䉁䅁䅁允䅁䅁䅕䅁䅁䝁慱㡉䵅䅉䅅䅁䕁䅁䅁睁䵁䅁䅁权湁䅄䅁权畄权䅁权䑃䅂䅁允䅁䅁䅅䅁䙁䅁䅁䅁㑂䈰䉎䍄䉁䅁䅁睁䅁䅁䅍䅄䅁䅁䅯睯䅷䅁䅯杈䅙䅁䅅䅁䉁䅁䅁权歃杂䅁䍄䉁䅁䅁䅂䅁䅁䅍䅄䅁䅁䅯睭䅳䅁䅯䄶䅯䅁䅯䅣䅑䅁䅅䅁䉁䅁䅁杄䵁䅁䅁杍睁䍁䄴䅍㍁䅁䅁䍄䉁䅁䅁䅂䅁䅁䅍䅄䅁䅁䅯睋䅷䅁䅯眵䅯䅁䅯䄷䅯䅁䅅䅁䉁䅁䅁兂塁挲㌷㙕楍䅷杷允䅁䅁䅑䅁䑁䅁䅷䅁䭁䥁乷䅁䭁佁䭳䅁䭁䝁䔸䅁䉁䅁䅁允䅁䅁䄴杅䅁䑁䅅睎ㅁ䑁䅙睎睁䑁䅁䅍䅁䅁杷允䅁䅁䅑䅁䑁䅁䅷䅁䭁䭁䱷䅁䭁佁䭳䅁䭁䡁䕯䅁䉁䅁䅁允䅁䅁䄴杅䅁䑁䅑兏㍁䑁䅁䅍睁䑁䅁䅍䅁䅁杷允䅁䅁䅑䅁䑁䅁䅷䅁䭁䡁䵑䅁䭁佁䭯䅁䭁䥁䕕䅁䉁䅁䅁允䅁䅁䄴䅄䅁䑁䅅杌ㅁ䑁䅁睍䅁䅁杷允䅁䅁䅑䅁䑁䅁䅷䅁䭁䅁䵁䅁䭁佁䭧䅁䭁䡁䕯䅁䉁䅁䅁允䅁䅁䄴䅄䅁䑁䅅睍畁䑁䅧䅎䅁䅁杷允䅁䅁䅑䅁䑁䅁䅷䅁䭁䡁䵣䅁䭁佁䭯䅁䭁䡁䕯䅁䉁䅁䅁允䅁䅁䄴䅄䅁䑁䅅杌㕁䑁䅙杍䅁䅁杷允䅁䅁䅑䅁䑁䅁䅷䅁䭁乁临䅁䭁䉁䜸䅁䭁䍁䝁䅁䉁䅁䅁允䅁䅁䅯眷䅫䅁杷允䅁䅁䅑䅁䑁䅁䅷䅁䭁䑁䱁䅁䭁佁䭳䅁䭁䡁䕅䅁䉁䅁䅁允䅁䅁䄴杅䅁䑁䅑睍㕁䑁䅑䅎硁䑁䅅䅏䅁䅁杷允䅁䅁䅑䅁䑁䅁䅷䅁䭁佁䱑䅁䭁佁䭯䅁䭁佁䭷䅁䉁䅁䅁允䅁䅁䄴䅄䅁䑁䅁杌ㅁ䑁䅧兏䅁䅁杷允䅁䅁䅑䅁䑁䅁䅷䅁䭁䙁䵅䅁䭁佁䭯䅁䭁佁䭷䅁䉁䅁䅁允䅁䅁䄴䅄䅁䑁䅁杌㕁䑁䅣免䅁䅁杷允䅁䅁䅑䅁䑁䅁䅷䅁䭁䝁䵣䅁䭁佁䭣䅁䭁䥁䕕䅁䉁䅁䅁允䅁䅁䅕婃橆灳究㜫䴸䅉䅅䅁䕁䅁䅁睁䵁䅁䅁权畁兄䅁权瑄权䅁权㥂䅂䅁允䅁䅁䅅䅁䙁䍁䡵瑆佮⼹⽕䍄䉁䅁䅁䅂䅁䅁䅍䅄䅁䅁䅯兑䅳䅁䅯眶䅯䅁䅯全䅑䅁䅅䅁䉁䅁䅁杄十䅁䅁兎㉁䑁䅍免睁䑁䅁䅍睁䅁䅁䍄䉁䅁䅁䅂䅁䅁䅍䅄䅁䅁䅯杕䅷䅁䅯朶䅯䅁䅯䄷䅯䅁䅅䅁䉁䅁䅁杄䵁䅁䅁䅍畁䑁䅙睍㍁䅁䅁䍄䉁䅁䅁䅂䅁䅁䅍䅄䅁䅁䅯睓䄰䅁䅯眶䅯䅁䅯来䅑䅁䅅䅁䉁䅁䅁杄十䅁䅁兎ㅁ䑁䅁䅎㉁䑁䅁䅎㕁䅁䅁䍄䉁䅁䅁睁䅁䅁䅍䅄䅁䅁䅯杧䅳䅁䅯䅇䅙䅁䅅䅁䉁䅁䅁权婁杂䅁䍄䉁䅁䅁䅂䅁䅁䅍䅄䅁䅁䅯䅐䅳䅁䅯眵䅯䅁䅯兦䅑䅁䅅䅁䉁䅁䅁兂䙄䱉祂䩡汈睶杷允䅁䅁䅑䅁䑁䅁䅷䅁䭁䝁䵙䅁䭁佁䭙䅁䭁䥁䕍䅁䉁䅁䅁允䅁䅁䄴䅄䅁䑁䅉杌穁䑁䅉睎䅁䅁杷允䅁䅁䅑䅁䑁䅁䅷䅁䭁䅁䵑䅁䭁佁䭯䅁䭁䥁䕕䅁䉁䅁䅁允䅁䅁䅯睒䅁䅁杷允䅁䅁䅑䅁䑁䅁䅷䅁䭁佁䵙䅁䭁佁䭳䅁䭁佁䭷䅁䉁䅁䅁允䅁䅁䄴杅䅁䑁䅑䅎㍁䑁䅁䅍睁䑁䅁䅍䅁䅁杷允䅁䅁䅑䅁䑁䅁䅷䅁䭁䭁䱁䅁䭁佁䭧䅁䭁䡁䕯䅁䉁䅁䅁允䅁䅁䄴䅅䅁䍁䄰免祁䍁䄴䅍硁䑁䅣䅁䵁䅉䅅䅁䕁䅁䅁睁䵁䅁䅁权䱂兄䅁权潄权䅁权療䅂䅁允䅁䅁䅅䅁佁䅁䄴䅁祁䑁䅣杌ㅁ䑁䅙李䅁䅁杷允䅁䅁䅍䅁䑁䅁䅷䅁䭁䙁䵳䅁䭁䉁䝯䅁䉁䅁䅁允䅁䅁䅯䅢䅙䅁杷允䅁䅁䅑䅁䑁䅁䅷䅁䭁䉁䱷䅁䭁佁䬴䅁䭁䝁䔰䅁䉁䅁䅁允䅁䅁䅕䅁䅁䕁䝁欫䵁䅉䅅䅁䕁䅁䅁睁䵁䅁䅁权⭂䅁䅁权䉁杁䅁权䑁杁䅁允䅁䅁䅅䅁䙁䥁渲㕌睕獮䅨䍄䉁䅁䅁䅂䅁䅁䅍䅄䅁䅁䅯睨䅷䅁䅯儶䅯䅁䅯兦䅑䅁䅅䅁䉁䅁䅁兂䅁䅁䅁䝁⼳䅑杷允䅁䅁䅑䅁䑁䅁䅷䅁䭁䱁䰸䅁䭁佁䭙䅁䭁䥁䕕䅁䉁䅁䅁允䅁䅁䅯睒䅁䅁杷允䅁䅁䅑䅁䑁䅁䅷䅁䭁䕁䴴䅁䭁佁䭯䅁䭁䡁䕁䅁䉁䅁䅁允䅁䅁䅯睒䅁䅁杷允䅁䅁䅑䅁䑁䅁䅷䅁䭁䱁䘸䅁䭁佁䭯䅁䭁䥁䕍䅁䉁䅁䅁允䅁䅁䄴权䅁䑁䅁杌㑁䑁䅙䅁䵁䅉䅅䅁䕁䅁䅁睁䵁䅁䅁权䙁睃䅁权煄权䅁权㥂䅂䅁允䅁䅁䅅䅁佁䅁䅯䅁硁䍁䄴䅍㍁䅁䅁䍄䉁䅁䅁䅂䅁䅁䅍䅄䅁䅁䅯兙䅷䅁䅯眶䅯䅁䅯来䅑䅁䅅䅁䉁䅁䅁杄十䅁䅁杍睁䑁䅣睍ぁ䑁䅍睍硁䅁䅁䍄䉁䅁䅁䅂䅁䅁䅍䅄䅁䅁䅯杩䅳䅁䅯眶䅯䅁䅯兦䅑䅁䅅䅁䉁䅁䅁杄十䅁䅁睍祁䑁䅕䅎穁䑁䅍睎睁䅁䅁䍄䉁䅁䅁睁䅁䅁䅍䅄䅁䅁䅯睗䅷䅁䅯䅈䅙䅁䅅䅁䉁䅁䅁权䩄䅃䅁䍄䉁䅁䅁䅂䅁䅁䅍䅄䅁䅁䅯儵䅷䅁䅯朷䅯䅁䅯睢䅑䅁䅅䅁䉁䅁䅁兂䅁䅁䅁䍁汮䅑杷允䅁䅁䅑䅁䑁䅁䅷䅁䭁䥁乁䅁䭁佁䭧䅁䭁䝁䔰䅁䉁䅁䅁允䅁䅁䄴䅄䅁䑁䅅杌㉁䑁䅕兎䅁䅁杷允䅁䅁䅑䅁䑁䅁䅷䅁䭁䍁䱳䅁䭁佁䭳䅁䭁佁䭷䅁䉁䅁䅁允䅁䅁䅯睒䅁䅁杷允䅁䅁䅑䅁䑁䅁䅷䅁䭁䑁䰰䅁䭁佁䭧䅁䭁䡁䕅䅁䉁䅁䅁允䅁䅁䄴杄䅁䑁䅉兎畁䑁䅙䅎㍁䅁䅁䍄䉁䅁䅁䅂䅁䅁䅍䅄䅁䅁䅯杨䅷䅁䅯䄶䅯䅁䅯兣䅑䅁䅅䅁䉁䅁䅁权䡂䅁䅁䍄䉁䅁䅁䅂䅁䅁䅍䅄䅁䅁䅯䅈䄰䅁䅯朶䅯䅁䅯来䅑䅁䅅䅁䉁䅁䅁杄䵁䅁䅁䅍畁䑁䅑睍㉁䅁䅁䍄䉁䅁䅁䅂䅁䅁䅍䅄䅁䅁䅯儰䅷䅁䅯朶䅯䅁䅯来䅑䅁䅅䅁䉁䅁䅁权䡂䅁䅁䍄䉁䅁䅁睁䅁䅁䅍䅄䅁䅁䅯睗䅷䅁䅯杈䅙䅁䅅䅁䉁䅁䅁权䩄䅃䅁䍄䉁䅁䅁䅂䅁䅁䅍䅄䅁䅁䅯眴䅷䅁䅯朶䅯䅁䅯全䅑䅁䅅䅁䉁䅁䅁杄䵁䅁䅁䅍畁䑁䅧䅏㑁䅁䅁䍄䉁䅁䅁睁䅁䅁䅍䅄䅁䅁䅯䅥䅳䅁䅯杊䅙䅁䅅䅁䉁䅁䅁杄佁䅁䅁免睁䑁䅁杌㕁䑁䅫䅁䵁䅉䅅䅁䕁䅁䅁睁䵁䅁䅁权塁兄䅁权煄权䅁权㙂䅂䅁允䅁䅁䅅䅁佁䅁䅷䅁睁䍁䄴䅍㍁䑁䅫䅁䵁䅉䅅䅁䕁䅁䅁睁䵁䅁䅁权あ兄䅁权煄权䅁权䙃䅂䅁允䅁䅁䅅䅁䭁䕁䅣䅁䵁䅉䅅䅁䕁䅁䅁睁䵁䅁䅁权睁睃䅁权灄权䅁权䑃䅂䅁允䅁䅁䅅䅁䙁䅁䅁䅁䅃摓䅦䍄䉁䅁䅁䅂䅁䅁䅍䅄䅁䅁䅯兤䄰䅁䅯朶䅯䅁䅯全䅑䅁䅅䅁䉁䅁䅁权䡂䅁䅁䍄䉁䅁䅁䅂䅁䅁䅍䅄䅁䅁䅯兏䅅䅁䅯䅂䅁䅁䅯䅂䅉䅁䅅䅁䉁䅁䅁兂䅁䅁䅁失潖兑杷允䅁䅁䅑䅁䑁䅁䅷䅁䭁䅁䵕䅁䭁佁䭙䅁䭁䡁䔰䅁䉁䅁䅁允䅁䅁䅯睒䅁䅁杷允䅁䅁䅑䅁䑁䅁䅷䅁䭁䡁䵑䅁䭁佁䭧䅁䭁䡁䕯䅁䉁䅁䅁允䅁䅁䄴杄䅁䑁䅅䅍畁䑁䅍杍㑁䅁䅁䍄䉁䅁䅁䅂䅁䅁䅍䅄䅁䅁䅯兖䄰䅁䅯眵䅯䅁䅯来䅑䅁䅅䅁䉁䅁䅁兂㝂䭆䠵昴卯䅑杷允䅁䅁䅑䅁䑁䅁䅷䅁䭁䑁䵷䅁䭁佁䭯䅁䭁䡁䔰䅁䉁䅁䅁允䅁䅁䄴䅄䅁䑁䅁杌睁䑁䅕睍䅁䅁杷允䅁䅁䅍䅁䑁䅁䅷䅁䭁佁䱣䅁䭁䉁䝯䅁䉁䅁䅁允䅁䅁䅯兗䅙䅁杷允䅁䅁䅑䅁䑁䅁䅷䅁䭁䩁䰴䅁䭁佁䬴䅁䭁䡁䕁䅁䉁䅁䅁允䅁䅁䅕䅁䅁䥁䝄啺䵁䅉䅅䅁䕁䅁䅁睁䵁䅁䅁权癄睃䅁权畄权䅁权瑂䅂䅁允䅁䅁䅅䅁䙁䅁䅁䅁睁杮䉒䍄䉁䅁䅁䅂䅁䅁䅍䅄䅁䅁䅯睪䅷䅁䅯朷䅯䅁䅯睢䅑䅁䅅䅁䉁䅁䅁兂䅁䅁䅁䠶晣兑杷允䅁䅁䅑䅁䑁䅁䅷䅁䭁䅁䴴䅁䭁佁䭧䅁䭁䡁䕯䅁䉁䅁䅁允䅁䅁䄴杄䅁䑁䅣睎畁䑁䅁睎㕁䅁䅁䍄䉁䅁䅁䅂䅁䅁䅍䅄䅁䅁䅯䄫䅷䅁䅯儶䅯䅁䅯䄷䅯䅁䅅䅁䉁䅁䅁兂䅁䅁䅁䉯楦䅑杷允䅁䅁䅍䅁䑁䅁䅷䅁䭁䱁乣䅁䭁䉁䝯䅁䉁䅁䅁允䅁䅁䅯䅳䅙䅁杷允䅁䅁䅑䅁䑁䅁䅷䅁䭁䩁䰰䅁䭁佁䭣䅁䭁䝁䔰䅁䉁䅁䅁允䅁䅁䅕癤兂⭫栱稴䴸䅉䅅䅁䕁䅁䅁睁䵁䅁䅁权㕃睃䅁权煄权䅁权獄权䅁允䅁䅁䅅䅁佁䅁䅷䅁硁䍁䄴睍㕁䑁䅙䅁䵁䅉䅅䅁䕁䅁䅁睁䵁䅁䅁权㉄䅄䅁权浄权䅁权硂䅂䅁允䅁䅁䅅䅁佁䅁䅷䅁硁䍁䄴免ぁ䑁䅧䅁䵁䅉䅅䅁䕁䅁䅁睁䵁䅁䅁权癄兄䅁权牄权䅁权㙂䅂䅁允䅁䅁䅅䅁䭁䕁䅣䅁䵁䅉䅅䅁䕁䅁䅁睁䵁䅁䅁权杁兄䅁权煄权䅁权㥂䅂䅁允䅁䅁䅅䅁佁䅁䅷䅁硁䍁䄴免穁䑁䅅䅁䵁䅉䅅䅁䑁䅁䅁睁䵁䅁䅁权乃睃䅁权歁杂䅁允䅁䅁䅅䅁䭁䝁䝍䅁䵁䅉䅅䅁䑁䅁䅁睁䵁䅁䅁权乃睃䅁权流杂䅁允䅁䅁䅅䅁佁䅁䄴䅁硁䑁䅁免畁䑁䅉睍䅁䅁杷允䅁䅁䅑䅁䑁䅁䅷䅁䭁䉁䉣䅁䭁䅁䅑䅁䭁䅁䍑䅁䉁䅁䅁允䅁䅁䅕䅁䅁䡁穧䕖䵅䅉䅅䅁䕁䅁䅁睁䵁䅁䅁权坃䅄䅁权煄权䅁权睂䅂䅁允䅁䅁䅅䅁䭁䕁䅣䅁䵁䅉䅅䅁䑁䅁䅁睁䵁䅁䅁权橃䅄䅁权流杂䅁允䅁䅁䅅䅁佁䅁䅷䅁㕁䑁䅑杌㉁䑁䅙䅁䵁䅉䅅䅁䑁䅁䅁睁䵁䅁䅁权歃䅄䅁权流杂䅁允䅁䅁䅅䅁佁䅁䅙䅁ㅁ䑁䅕䅁䵁䅉䅅䅁䕁䅁䅁睁䵁䅁䅁权㙁睄䅁权潄权䅁权硂䅂䅁允䅁䅁䅅䅁佁䅁䄴䅁硁䑁䅑杌㉁䑁䅑睍䅁䅁杷允䅁䅁䅑䅁䑁䅁䅷䅁䭁䙁倸䅁䭁佁䭳䅁䭁䥁䕕䅁䉁䅁䅁允䅁䅁䄴䅆䅁䑁䅉䅎硁䑁䅕免㉁䑁䅍免ぁ䅁䅁䍄䉁䅁䅁䅂䅁䅁䅍䅄䅁䅁䅯光䅷䅁䅯眵䅯䅁䅯睢䅑䅁䅅䅁䉁䅁䅁兂⭄䠱灪癊煅䅑杷允䅁䅁䅑䅁䑁䅁䅷䅁䭁䙁䴸䅁䭁佁䭯䅁䭁䡁䕯䅁䉁䅁䅁允䅁䅁䄴䅄䅁䑁䅁杌祁䑁䅍睍䅁䅁杷允䅁䅁䅍䅁䑁䅁䅷䅁䭁䭁䵍䅁䭁䉁䝯䅁䉁䅁䅁允䅁䅁䅯睥䅙䅁杷允䅁䅁䅑䅁䑁䅁䅷䅁䭁䱁䱁䅁䭁佁䭯䅁䭁䥁䕕䅁䉁䅁䅁允䅁䅁䄴䅄䅁䑁䅁杌ㅁ䑁䅍李䅁䅁杷允䅁䅁䅑䅁䑁䅁䅷䅁䭁䑁䵑䅁䭁佁䭙䅁䭁䥁䕕䅁䉁䅁䅁允䅁䅁䄴䅄䅁䑁䅍杌ㅁ䑁䅁睎䅁䅁杷允䅁䅁䅑䅁䑁䅁䅷䅁䭁䅁乍䅁䭁佁䭯䅁䭁䡁䕯䅁䉁䅁䅁允䅁䅁䄴䅄䅁䑁䅁杌㍁䑁䅙睎䅁䅁杷允䅁䅁䅍䅁䑁䅁䅷䅁䭁䙁䵯䅁䭁䉁䝧䅁䉁䅁䅁允䅁䅁䅯兓䅣䅁杷允䅁䅁䅑䅁䑁䅁䅷䅁䭁䅁䵯䅁䭁佁䭙䅁䭁䝁䔰䅁䉁䅁䅁允䅁䅁䄴䅄䅁䑁䅉杌ㅁ䑁䅁䅎䅁䅁杷允䅁䅁䅍䅁䑁䅁䅷䅁䭁䭁䵑䅁䭁䉁䝯䅁䉁䅁䅁允䅁䅁䅯䅐䅙䅁杷允䅁䅁䅑䅁䑁䅁䅷䅁䭁䱁䴸䅁䭁佁䭳䅁䭁䡁䕁䅁䉁䅁䅁允䅁䅁䄴杅䅁䑁䅑兏㕁䑁䅕䅏㑁䑁䅫李䅁䅁杷允䅁䅁䅑䅁䑁䅁䅷䅁䭁䱁䵍䅁䭁佁䭯䅁䭁䡁䔰䅁䉁䅁䅁允䅁䅁䅯睒䅁䅁杷允䅁䅁䅍䅁䑁䅁䅷䅁䭁䡁䱯䅁䭁䉁䜴䅁䉁䅁䅁允䅁䅁䅯杧䅙䅁杷允䅁䅁䅑䅁䑁䅁䅷䅁䭁䩁䱷䅁䭁佁䬴䅁䭁䝁䔰䅁䉁䅁䅁允䅁䅁䅕䅁䅁䅁湃猰䵁䅉䅅䅁䕁䅁䅁睁䵁䅁䅁权㍃䅄䅁权灄权䅁权䙃䅂䅁允䅁䅁䅅䅁䙁䅁䅁䅁䅂留䅊䍄䉁䅁䅁睁䅁䅁䅍䅄䅁䅁䅯䄳䅳䅁䅯䅊䅙䅁䅅䅁䉁䅁䅁权流睂䅁䍄䉁䅁䅁䅂䅁䅁䅍䅄䅁䅁䅯䅥䄰䅁䅯眶䅯䅁䅯全䅑䅁䅅䅁䉁䅁䅁杄啁䅁䅁免穁䑁䅧䅎硁䑁䅅䅏ㅁ䑁䅣䅁䵁䅉䅅䅁䕁䅁䅁睁䵁䅁䅁权㍃兄䅁权瑄权䅁权療䅂䅁允䅁䅁䅅䅁䙁偁⭰牡へ㥫⽧䍄䉁䅁䅁䅂䅁䅁䅍䅄䅁䅁䅯兑䅷䅁䅯眶䅯䅁䅯睢䅑䅁䅅䅁䉁䅁䅁杄十䅁䅁兏ぁ䑁䅕兎㉁䑁䅫䅍㍁䅁䅁䍄䉁䅁䅁䅂䅁䅁䅍䅄䅁䅁䅯䅺䅷䅁䅯朷䅯䅁䅯睢䅑䅁䅅䅁䉁䅁䅁兂䅁䅁䅁乁穢䅑杷允䅁䅁䅑䅁䑁䅁䅷䅁䭁䱁䵉䅁䭁䉁䜸䅁䭁䍁䝁䅁䉁䅁䅁允䅁䅁䅯典䅙䅁杷允䅁䅁䅑䅁䑁䅁䅷䅁䭁䉁乁䅁䭁佁䭫䅁䭁䡁䕅䅁䉁䅁䅁允䅁䅁䅕䅁䅁䅁祂䕶䵁䅉䅅䅁䑁䅁䅁睁䵁䅁䅁权ぁ兄䅁权奁杂䅁允䅁䅁䅅䅁䭁䡁䝷䅁䵁䅉䅅䅁䕁䅁䅁睁䵁䅁䅁权乃䅄䅁权瑄权䅁权瑂䅂䅁允䅁䅁䅅䅁䙁乁㑖匶硙䅃䅨䍄䉁䅁䅁䅂䅁䅁䅍䅄䅁䅁䅯朳䄰䅁䅯儶䅯䅁䅯兣䅑䅁䅅䅁䉁䅁䅁兂䅁䅁䅁䉑捺䅑杷允䅁䅁䅍䅁䑁䅁䅷䅁䭁䱁䱯䅁䭁䉁䝷䅁䉁䅁䅁允䅁䅁䅯睩䅙䅁杷允䅁䅁䅑䅁䑁䅁䅷䅁䭁乁䱧䅁䭁佁䭙䅁䭁䡁䕁䅁䉁䅁䅁允䅁䅁䄴权䅁䑁䅕杌㉁䑁䅅䅁䵁䅉䅅䅁䕁䅁䅁睁䵁䅁䅁权坄䅄䅁权潄权䅁权睂䅂䅁允䅁䅁䅅䅁佁䅁䄴䅁祁䑁䅙杌硁䑁䅣李䅁䅁杷允䅁䅁䅍䅁䑁䅁䅷䅁䭁䡁䱫䅁䭁䍁䝙䅁䉁䅁䅁允䅁䅁䄴䅄䅁䑁䅫兎畁䑁䅕䅏䅁䅁杷允䅁䅁䅑䅁䑁䅁䅷䅁䭁䅁䵣䅁䭁佁䭯䅁䭁䝁䔸䅁䉁䅁䅁允䅁䅁䄴䅄䅁䑁䅁杌睁䑁䅧䅏䅁䅁杷允䅁䅁䅍䅁䑁䅁䅷䅁䭁䡁䱯䅁䭁䍁䝙䅁䉁䅁䅁允䅁䅁䄴䅄䅁䑁䅣杍畁䑁䅫兎䅁䅁杷允䅁䅁䅑䅁䑁䅁䅷䅁䭁乁䱅䅁䭁佁䭯䅁䭁䡁䕁䅁䉁䅁䅁允䅁䅁䄴䅄䅁䑁䅅杌ぁ䑁䅅睍䅁䅁杷允䅁䅁䅑䅁䑁䅁䅷䅁䭁佁䵍䅁䭁佁䬰䅁䭁䡁䕯䅁䉁䅁䅁允䅁䅁䅕牘䩰䅄牉稶䴸䅉䅅䅁䕁䅁䅁睁䵁䅁䅁权䍁䅄䅁权潄权䅁权獄权䅁允䅁䅁䅅䅁䭁䕁䅣䅁䵁䅉䅅䅁䕁䅁䅁睁䵁䅁䅁权睁䅄䅁权煄权䅁权硂䅂䅁允䅁䅁䅅䅁佁䅁䅷䅁睁䍁䄴李㑁䑁䅑䅁䵁䅉䅅䅁䕁䅁䅁睁䵁䅁䅁权い䅄䅁权畄权䅁权㙂䅂䅁允䅁䅁䅅䅁䙁䅁牉硨婙敉䅒䍄䉁䅁䅁睁䅁䅁䅍䅄䅁䅁䅯睶䅳䅁䅯䅇䅙䅁䅅䅁䉁䅁䅁权㡂杂䅁䍄䉁䅁䅁䅂䅁䅁䅍䅄䅁䅁䅯杌䅳䅁䅯䄶䅯䅁䅯来䅑䅁䅅䅁䉁䅁䅁杄佁䅁䅁免穁䍁䄴李ぁ䑁䅉䅁䵁䅉䅅䅁䕁䅁䅁睁䵁䅁䅁权桄允䅁权䕁䅁䅁权䕁杁䅁允䅁䅁䅅䅁䙁䅁䅁䅁牁㈱䉚䍄䉁䅁䅁䅂䅁䅁䅍䅄䅁䅁䅯䅰䅳䅁䅯眶䅯䅁䅯兦䅑䅁䅅䅁䉁䅁䅁杄啁䅁䅁免㉁䑁䅙免穁䑁䅅䅍睁䑁䅁䅁䵁䅉䅅䅁䕁䅁䅁睁䵁䅁䅁权䱂睃䅁权牄权䅁权睂䅂䅁允䅁䅁䅅䅁佁䉁䅉䅁硁䑁䅕睍㕁䑁䅫睎祁䑁䅑䅁䵁䅉䅅䅁䕁䅁䅁睁䵁䅁䅁权汄䅄䅁权浄权䅁权㙂䅂䅁允䅁䅁䅅䅁佁䅁䅷䅁祁䍁䄴兎㕁䑁䅑䅁䵁䅉䅅䅁䑁䅁䅁睁䵁䅁䅁权⽃睃䅁权敁杂䅁允䅁䅁䅅䅁䭁䑁䝑䅁䵁䅉䅅䅁䕁䅁䅁睁䵁䅁䅁权敁睃䅁权煄权䅁权瑂䅂䅁允䅁䅁䅅䅁佁䅁䅷䅁睁䍁䄴免穁䑁䅅䅁䵁䅉䅅䅁䕁䅁䅁睁䵁䅁䅁权求睃䅁权浄权䅁权瑂䅂䅁允䅁䅁䅅䅁佁䅁䅷䅁睁䍁䄴䅎睁䑁䅫䅁䵁䅉䅅䅁䕁䅁䅁睁䵁䅁䅁权畃睃䅁权畄权䅁权硂䅂䅁允䅁䅁䅅䅁䙁䅁䅁䅁䅃獹䅮䍄䉁䅁䅁䅂䅁䅁䅍䅄䅁䅁䅯兤䅳䅁䅯朶䅯䅁䅯睧䅑䅁䅅䅁䉁䅁䅁杄䵁䅁䅁䅍畁䑁䅁睎㑁䅁䅁䍄䉁䅁䅁䅂䅁䅁䅍䅄䅁䅁䅯朰䅷䅁䅯朶䅯䅁䅯䅣䅑䅁䅅䅁䉁䅁䅁杄䵁䅁䅁䅍畁䑁䅅杍ぁ䅁䅁䍄䉁䅁䅁䅂䅁䅁䅍䅄䅁䅁䅯杘䅳䅁䅯眶䅯䅁䅯来䅑䅁䅅䅁䉁䅁䅁杄十䅁䅁䅎硁䑁䅉免穁䑁䅧䅎硁䅁䅁䍄䉁䅁䅁䅂䅁䅁䅍䅄䅁䅁䅯兕䅷䅁䅯䄶䅯䅁䅯兢䅑䅁䅅䅁䉁䅁䅁杄佁䅁䅁免穁䍁䄴兎㕁䑁䅙䅁䵁䅉䅅䅁䕁䅁䅁睁䵁䅁䅁权睂睃䅁权潄权䅁权瑂䅂䅁允䅁䅁䅅䅁䭁䕁䅣䅁䵁䅉䅅䅁䕁䅁䅁睁䵁䅁䅁权呂䅄䅁权浄权䅁权䑃䅂䅁允䅁䅁䅅䅁佁䅁䅷䅁硁䍁䄴杍㍁䑁䅕䅁䵁䅉䅅䅁䕁䅁䅁睁䵁䅁䅁权歃睃䅁权潄权䅁权瑂䅂䅁允䅁䅁䅅䅁佁䅁䄴䅁祁䑁䅅杌穁䑁䅣兏䅁䅁杷允䅁䅁䅑䅁䑁䅁䅷䅁䭁䭁䵅䅁䭁佁䭣䅁䭁䝁䔰䅁䉁䅁䅁允䅁䅁䅕琸乊桙奄商䵁䅉䅅䅁䕁䅁䅁睁䵁䅁䅁权偃兄䅁权瑄权䅁权㙂䅂䅁允䅁䅁䅅䅁䙁䕁椵䙅㕧乴⽁䍄䉁䅁䅁䅂䅁䅁䅍䅄䅁䅁䅯兖䄰䅁䅯䄶䅯䅁䅯全䅑䅁䅅䅁䉁䅁䅁杄佁䅁䅁䅏睁䍁䄴䅎㑁䑁䅧䅁䵁䅉䅅䅁䑁䅁䅁睁䵁䅁䅁权捂睃䅁权歁杂䅁允䅁䅁䅅䅁䭁䥁估䅁䵁䅉䅅䅁䕁䅁䅁睁䵁䅁䅁权あ䅄䅁权灄权䅁权睂䅂䅁允䅁䅁䅅䅁䙁䅁䅁䅁䅄摃䅴䍄䉁䅁䅁䅂䅁䅁䅍䅄䅁䅁䅯杄䅳䅁䅯儷䅯䅁䅯兦䅑䅁䅅䅁䉁䅁䅁兂㍁䍈瑍堳㑪睐杷允䅁䅁䅑䅁䑁䅁䅷䅁䭁䭁䰰䅁䭁佁䬰䅁䭁䡁䕅䅁䉁䅁䅁允䅁䅁䅕䬯确欰椱啂䵁䅉䅅䅁䑁䅁䅁睁䵁䅁䅁权摃䅄䅁权敁杂䅁允䅁䅁䅅䅁䭁䥁䩫䅁䵁䅉䅅䅁䕁䅁䅁睁䵁䅁䅁权祁䅄䅁权潄权䅁权䑃䅂䅁允䅁䅁䅅䅁佁䅁䅷䅁㉁䍁䄴睎㍁䑁䅅䅁䵁䅉䅅䅁䕁䅁䅁睁䵁䅁䅁权潄䅄䅁权瑄权䅁权瑂䅂䅁允䅁䅁䅅䅁䙁䵁杕䡳潊敫⽕䍄䉁䅁䅁睁䅁䅁䅍䅄䅁䅁䅯杔䄰䅁䅯杇䅙䅁䅅䅁䉁䅁䅁权敂杂䅁䍄䉁䅁䅁䅂䅁䅁䅍䅄䅁䅁䅯內䅳䅁䅯朶䅯䅁䅯兦䅑䅁䅅䅁䉁䅁䅁杄䵁䅁䅁䅍畁䑁䅅䅍㕁䅁䅁䍄䉁䅁䅁䅂䅁䅁䅍䅄䅁䅁䅯䄹䅳䅁䅯朶䅯䅁䅯来䅑䅁䅅䅁䉁䅁䅁杄䵁䅁䅁免畁䑁䅉䅎祁䅁䅁䍄䉁䅁䅁睁䅁䅁䅍䅄䅁䅁䅯朶䅳䅁䅯䅊䅙䅁䅅䅁䉁䅁䅁权⽄睄䅁䍄䉁䅁䅁䅂䅁䅁䅍䅄䅁䅁䅯兩䅳䅁䅯眶䅯䅁䅯全䅑䅁䅅䅁䉁䅁䅁杄十䅁䅁䅎硁䑁䅁䅏ㅁ䑁䅑兏㑁䅁䅁䍄䉁䅁䅁䅂䅁䅁䅍䅄䅁䅁䅯杴䅕䅁䅯眶䅯䅁䅯兦䅑䅁䅅䅁䉁䅁䅁杄啁䅁䅁杍硁䑁䅙杍祁䑁䅁䅏祁䑁䅅䅁䵁䅉䅅䅁䕁䅁䅁睁䵁䅁䅁权楂兄䅁权牄权䅁权瑂䅂䅁允䅁䅁䅅䅁佁䉁䅉䅁㍁䑁䅍䅍㕁䑁䅫免睁䑁䅁䅁䵁䅉䅅䅁䕁䅁䅁睁䵁䅁䅁权桁䅄䅁权灄权䅁权㥂䅂䅁允䅁䅁䅅䅁䙁䅁䅁䅁䅃㥉䅂䍄䉁䅁䅁䅂䅁䅁䅍䅄䅁䅁䅯睮䅷䅁䅯朶䅯䅁䅯䄷䅯䅁䅅䅁䉁䅁䅁杄䵁䅁䅁免畁䑁䅁兎㑁䅁䅁䍄䉁䅁䅁䅂䅁䅁䅍䅄䅁䅁䅯儰䅷䅁䅯眵䅯䅁䅯睧䅑䅁䅅䅁䉁䅁䅁兂䡃焴㡇奕硔睐杷允䅁䅁䅑䅁䑁䅁䅷䅁䭁偁䱉䅁䭁佁䭧䅁䭁䡁䕅䅁䉁䅁䅁允䅁䅁䄴杄䅁䑁䅅睍畁䑁䅕䅏㕁䅁䅁䍄䉁䅁䅁䅂䅁䅁䅍䅄䅁䅁䅯兮䅷䅁䅯朷䅯䅁䅯睧䅑䅁䅅䅁䉁䅁䅁兂䅁䅁䅁䥧䱲䅑杷允䅁䅁䅍䅁䑁䅁䅷䅁䭁䍁乷䅁䭁䉁䝯䅁䉁䅁䅁允䅁䅁䅯児䅙䅁杷允䅁䅁䅑䅁䑁䅁䅷䅁䭁䭁䵅䅁䭁佁䬰䅁䭁䡁䔰䅁䉁䅁䅁允䅁䅁䅕桙奂扏䥔樴䴸䅉䅅䅁䕁䅁䅁睁䵁䅁䅁权䩂䅄䅁权瑄权䅁权䑃䅂䅁允䅁䅁䅅䅁䙁䥁坣挲㌷砰䅈䍄䉁䅁䅁䅂䅁䅁䅍䅄䅁䅁䅯杣䅷䅁䅯朶䅯䅁䅯全䅑䅁䅅䅁䉁䅁䅁杄䵁䅁䅁䅍畁䑁䅁睍ㅁ䅁䅁䍄䉁䅁䅁䅂䅁䅁䅍䅄䅁䅁䅯兒䅅䅁䅯䅂䅁䅁䅯䅂䅉䅁䅅䅁䉁䅁䅁兂䅁䅁䅄ぃ䤶兑杷允䅁䅁䅑䅁䑁䅁䅷䅁䭁䱁䙙䅁䭁佁䭫䅁䭁䥁䕍䅁䉁䅁䅁允䅁䅁䅕䅁䅁䅁䕄啴䵁䅉䅅䅁䕁䅁䅁睁䵁䅁䅁权佄䅄䅁权湄权䅁权睂䅂䅁允䅁䅁䅅䅁䙁䭁扡䍸睃瑣⽁䍄䉁䅁䅁䅂䅁䅁䅍䅄䅁䅁䅯䄸䅯䅁䅯儷䅯䅁䅯䅣䅑䅁䅅䅁䉁䅁䅁兂畄䑦ㄸ牘䩲睐杷允䅁䅁䅍䅁䑁䅁䅷䅁䭁䝁䵯䅁䭁䍁䝙䅁䉁䅁䅁允䅁䅁䄴䅃䅁䑁䅅䅍㑁䅁䅁䍄䉁䅁䅁䅂䅁䅁䅍䅄䅁䅁䅯杧䅷䅁䅯䄶䅯䅁䅯兢䅑䅁䅅䅁䉁䅁䅁权䡂䅁䅁䍄䉁䅁䅁䅂䅁䅁䅍䅄䅁䅁䅯睙䅳䅁䅯睈䅙䅁䅯䅉䅙䅁䅅䅁䉁䅁䅁权い杂䅁䍄䉁䅁䅁䅂䅁䅁䅍䅄䅁䅁䅯朴䅳䅁䅯眶䅯䅁䅯兦䅑䅁䅅䅁䉁䅁䅁杄十䅁䅁䅎㑁䑁䅍杍㍁䑁䅁䅍睁䅁䅁䍄䉁䅁䅁䅂䅁䅁䅍䅄䅁䅁䅯允䄰䅁䅯䄶䅯䅁䅯䄷䅯䅁䅅䅁䉁䅁䅁杄䵁䅁䅁兏畁䑁䅉䅍㍁䅁䅁䍄䉁䅁䅁䅂䅁䅁䅍䅄䅁䅁䅯䅚䅳䅁䅯睈䅙䅁䅯䅉䅙䅁䅅䅁䉁䅁䅁权㙃杂䅁䍄䉁䅁䅁䅂䅁䅁䅍䅄䅁䅁䅯䅌䅷䅁䅯朶䅯䅁䅯兦䅑䅁䅅䅁䉁䅁䅁杄䵁䅁䅁免畁䑁䅍兏㕁䅁䅁䍄䉁䅁䅁䅂䅁䅁䅍䅄䅁䅁䅯䅒䅷䅁䅯眶䅯䅁䅯䄷䅯䅁䅅䅁䉁䅁䅁杄十䅁䅁杍㉁䑁䅙䅏㉁䑁䅑兏㕁䅁䅁䍄䉁䅁䅁䅂䅁䅁䅍䅄䅁䅁䅯杏䄸䅁䅯儶䅯䅁䅯䄷䅯䅁䅅䅁䉁䅁䅁兂䅁䅁䅁䴴歶䅑杷允䅁䅁䅍䅁䑁䅁䅷䅁䭁佁乫䅁䭁䍁䝑䅁䉁䅁䅁允䅁䅁䅯䉁䅁䅁杷允䅁䅁䅍䅁䑁䅁䅷䅁䭁䝁䱍䅁䭁䉁䜴䅁䉁䅁䅁允䅁䅁䅯睹䅙䅁杷允䅁䅁䅍䅁䑁䅁䅷䅁䭁䑁䵯䅁䭁䍁䝙䅁䉁䅁䅁允䅁䅁䄴䅄䅁䑁䅫兏畁䑁䅅免䅁䅁杷允䅁䅁䅑䅁䑁䅁䅷䅁䭁䱁䰴䅁䭁佁䭙䅁䭁䝁䔰䅁䉁䅁䅁允䅁䅁䄴䅄䅁䑁䅑杌睁䑁䅍睍䅁䅁杷允䅁䅁䅑䅁䑁䅁䅷䅁䭁䥁丰䅁䭁佁䭣䅁䭁䝁䔸䅁䉁䅁䅁允䅁䅁䅕敫㠱穐敘歋䵁䅉䅅䅁䕁䅁䅁睁䵁䅁䅁权呄睃䅁权畄权䅁权䙃䅂䅁允䅁䅁䅅䅁䭁䕁䅣䅁䵁䅉䅅䅁䕁䅁䅁睁䵁䅁䅁权㕄睃䅁权煄权䅁权䙃䅂䅁允䅁䅁䅅䅁佁䅁䅷䅁睁䍁䄴䅏㍁䑁䅕䅁䵁䅉䅅䅁䕁䅁䅁睁䵁䅁䅁权䙃兄䅁权潄权䅁权療䅂䅁允䅁䅁䅅䅁佁䅁䅷䅁㕁䍁䄴兎㍁䑁䅑䅁䵁䅉䅅䅁䕁䅁䅁睁䵁䅁䅁权捂睃䅁权浄权䅁权㥂䅂䅁允䅁䅁䅅䅁佁䅁䅷䅁祁䍁䄴兎㉁䑁䅫䅁䵁䅉䅅䅁䕁䅁䅁睁䵁䅁䅁权㝁䅄䅁权煄权䅁权㙂䅂䅁允䅁䅁䅅䅁佁䅁䅯䅁睁䍁䄴䅍㑁䅁䅁䍄䉁䅁䅁䅂䅁䅁䅍䅄䅁䅁䅯杙䅷䅁䅯䄶䅯䅁䅯睧䅑䅁䅅䅁䉁䅁䅁权䡂䅁䅁䍄䉁䅁䅁䅂䅁䅁䅍䅄䅁䅁䅯䅪䅳䅁䅯眶䅯䅁䅯兦䅑䅁䅅䅁䉁䅁䅁杄啁䅁䅁免睁䑁䅕䅎ㅁ䑁䅣兎睁䑁䅧䅁䵁䅉䅅䅁䕁䅁䅁睁䵁䅁䅁权橁䅄䅁权湄权䅁权硂䅂䅁允䅁䅁䅅䅁䙁佁㝦晱午敔⽱䍄䉁䅁䅁睁䅁䅁䅍䅄䅁䅁䅯儹䅳䅁䅯䅊䅙䅁䅅䅁䉁䅁䅁权元杄䅁䍄䉁䅁䅁䅂䅁䅁䅍䅄䅁䅁䅯先䅷䅁䅯朷䅯䅁䅯䄷䅯䅁䅅䅁䉁䅁䅁权䡂䅁䅁䍄䉁䅁䅁睁䅁䅁䅍䅄䅁䅁䅯朹䅳䅁䅯䅊䅙䅁䅅䅁䉁䅁䅁权䍁䅅䅁䍄䉁䅁䅁䅂䅁䅁䅍䅄䅁䅁䅯杰䄰䅁䅯儷䅯䅁䅯䅣䅑䅁䅅䅁䉁䅁䅁兂奂扏䥔牤昷睐杷允䅁䅁䅑䅁䑁䅁䅷䅁䭁䥁䱣䅁䭁佁䭧䅁䭁䥁䕕䅁䉁䅁䅁允䅁䅁䅯睒䅁䅁杷允䅁䅁䅑䅁䑁䅁䅷䅁䭁乁䱁䅁䭁佁䭣䅁䭁䥁䕕䅁䉁䅁䅁允䅁䅁䅕湐桅㙹㑱稯䴸䅉䅅䅁䕁䅁䅁睁䵁䅁䅁权䡃䅄䅁权湄权䅁权睂䅂䅁允䅁䅁䅅䅁䙁䙁乃㉬匴睧䅖䍄䉁䅁䅁䅂䅁䅁䅍䅄䅁䅁䅯䅇䄰䅁䅯朶䅯䅁䅯睢䅑䅁䅅䅁䉁䅁䅁杄䵁䅁䅁䅍畁䑁䅁睍硁䅁䅁䍄䉁䅁䅁䅂䅁䅁䅍䅄䅁䅁䅯睇䅷䅁䅯眶䅯䅁䅯兦䅑䅁䅅䅁䉁䅁䅁杄十䅁䅁杍ぁ䑁䅫免祁䑁䅁䅍睁䅁䅁䍄䉁䅁䅁䅂䅁䅁䅍䅄䅁䅁䅯睨䄰䅁䅯䄶䅯䅁䅯兦䅑䅁䅅䅁䉁䅁䅁杄佁䅁䅁免㑁䍁䄴睎㍁䑁䅉䅁䵁䅉䅅䅁䑁䅁䅁睁䵁䅁䅁权睂睃䅁权慁杂䅁允䅁䅁䅅䅁䭁䝁䝉䅁䵁䅉䅅䅁䕁䅁䅁睁䵁䅁䅁权⽃䅄䅁权潄权䅁权獄权䅁允䅁䅁䅅䅁佁䅁䄴䅁ㅁ䑁䅙杌硁䑁䅉睎䅁䅁杷允䅁䅁䅑䅁䑁䅁䅷䅁䭁䙁䱁䅁䭁佁䭯䅁䭁䡁䔰䅁䉁䅁䅁允䅁䅁䄴䅄䅁䑁䅅杌睁䑁䅉兏䅁䅁杷允䅁䅁䅑䅁䑁䅁䅷䅁䭁䍁䱧䅁䭁佁䭳䅁䭁䝁䔸䅁䉁䅁䅁允䅁䅁䄴杅䅁䑁䅣兏硁䑁䅙睍㑁䑁䅧李䅁䅁杷允䅁䅁䅑䅁䑁䅁䅷䅁䭁䡁䵍䅁䭁佁䭯䅁䭁䥁䕍䅁䉁䅁䅁允䅁䅁䄴䅄䅁䑁䅅杌ぁ䑁䅕睍䅁䅁杷允䅁䅁䅑䅁䑁䅁䅷䅁䭁佁临䅁䭁佁䬰䅁䭁䡁䕅䅁䉁䅁䅁允䅁䅁䅕䝭匴㡧䭄含䴸䅉䅅䅁䑁䅁䅁睁䵁䅁䅁权噄睃䅁权歁杂䅁允䅁䅁䅅䅁䭁䅁免䅁䵁䅉䅅䅁䕁䅁䅁睁䵁䅁䅁权㙄䅄䅁权牄权䅁权㥂䅂䅁允䅁䅁䅅䅁佁䉁䅑䅁硁䑁䅁睎ㅁ䑁䅑兏睁䑁䅁䅍䅁䅁杷允䅁䅁䅑䅁䑁䅁䅷䅁䭁䍁䉳䅁䭁䅁䍅䅁䭁䅁䍍䅁䉁䅁䅁允䅁䅁䅕䑺乣㉖瀲〷䵁䅉䅅䅁䕁䅁䅁睁䵁䅁䅁权䙄睃䅁权畄权䅁权療䅂䅁允䅁䅁䅅䅁䙁䅁䅁䅁权田䄹䍄䉁䅁䅁䅂䅁䅁䅍䅄䅁䅁䅯杵䅷䅁䅯朶䅯䅁䅯兦䅑䅁䅅䅁䉁䅁䅁杄䵁䅁䅁䅍畁䑁䅧杍㑁䅁䅁䍄䉁䅁䅁䅂䅁䅁䅍䅄䅁䅁䅯村䅅䅁䅯权䅁䅁䅯兂䅁䅁䅅䅁䉁䅁䅁兂㑄⭕汏㡭㑔睐杷允䅁䅁䅍䅁䑁䅁䅷䅁䭁䥁䵫䅁䭁䉁䜴䅁䉁䅁䅁允䅁䅁䅯杍䅙䅁杷允䅁䅁䅑䅁䑁䅁䅷䅁䭁偁䵁䅁䭁佁䭯䅁䭁䝁䔸䅁䉁䅁䅁允䅁䅁䄴䅄䅁䑁䅁杌㑁䑁䅕睍䅁䅁杷允䅁䅁䅑䅁䑁䅁䅷䅁䭁乁䱧䅁䭁佁䭣䅁䭁䝁䔸䅁䉁䅁䅁允䅁䅁䅕㡪ㅌ䙋偹樯䴸䅉䅅䅁䕁䅁䅁睁䵁䅁䅁权䝂䅄䅁权瑄权䅁权㥂䅂䅁允䅁䅁䅅䅁䙁䡁灮橊䥅䭲⽷䍄䉁䅁䅁睁䅁䅁䅍䅄䅁䅁䅯睈䅳䅁䅯杇䅙䅁䅅䅁䉁䅁䅁权乄杂䅁䍄䉁䅁䅁䅂䅁䅁䅍䅄䅁䅁䅯児䅳䅁䅯朶䅯䅁䅯䅣䅑䅁䅅䅁䉁䅁䅁杄䭁䅁䅁䅍畁䑁䅍睍䅁䅁杷允䅁䅁䅑䅁䑁䅁䅷䅁䭁䕁䱅䅁䭁佁䭳䅁䭁䡁䕅䅁䉁䅁䅁允䅁䅁䄴杅䅁䑁䅕李ぁ䑁䅫兎睁䑁䅁䅍䅁䅁杷允䅁䅁䅑䅁䑁䅁䅷䅁䭁䩁䉅䅁䭁䅁䅑䅁䭁䅁䍑䅁䉁䅁䅁允䅁䅁䅕䅁䅁偯偘歙䵅䅉䅅䅁䕁䅁䅁睁䵁䅁䅁权歁兄䅁权湄权䅁权䙃䅂䅁允䅁䅁䅅䅁䙁䕁䵯楁䡵癆⽕䍄䉁䅁䅁䅂䅁䅁䅍䅄䅁䅁䅯杪䅳䅁䅯朷䅯</t>
  </si>
  <si>
    <t>䅁䅯兢䅑䅁䅅䅁䉁䅁䅁兂䅁䅁䅁䅁瘷䅑杷允䅁䅁䅑䅁䑁䅁䅷䅁䭁䑁乍䅁䭁佁䭙䅁䭁䡁䕯䅁䉁䅁䅁允䅁䅁䅯睒䅁䅁杷允䅁䅁䅑䅁䑁䅁䅷䅁䭁䙁乍䅁䭁佁䭳䅁䭁䡁䕯䅁䉁䅁䅁允䅁䅁䄴杅䅁䑁䅍兏祁䑁䅧杍睁䑁䅁䅍䅁䅁杷允䅁䅁䅑䅁䑁䅁䅷䅁䭁䭁䱑䅁䭁佁䭣䅁䭁䡁䔰䅁䉁䅁䅁允䅁䅁䅕扉祂䩡瑈䕄䵁䅉䅅䅁䕁䅁䅁睁䵁䅁䅁权啁䅄䅁权牄权䅁权䙃䅂䅁允䅁䅁䅅䅁佁䉁䅉䅁㑁䑁䅍兏睁䑁䅙睍㕁䑁䅙䅁䵁䅉䅅䅁䑁䅁䅁睁䵁䅁䅁权䩃䅄䅁权捁杂䅁允䅁䅁䅅䅁䭁䑁䝉䅁䵁䅉䅅䅁䕁䅁䅁睁䵁䅁䅁权䙂䅄䅁权煄权䅁权睂䅂䅁允䅁䅁䅅䅁佁䅁䅷䅁硁䍁䄴免祁䑁䅙䅁䵁䅉䅅䅁䕁䅁䅁睁䵁䅁䅁权䑂睃䅁权浄权䅁权硂䅂䅁允䅁䅁䅅䅁佁䅁䅷䅁穁䍁䄴䅍㍁䑁䅉䅁䵁䅉䅅䅁䑁䅁䅁睁䵁䅁䅁权扄睃䅁权捁杂䅁允䅁䅁䅅䅁䭁䕁䝣䅁䵁䅉䅅䅁䕁䅁䅁睁䵁䅁䅁权⭁睃䅁权潄权䅁权䑃䅂䅁允䅁䅁䅅䅁佁䅁䅷䅁㑁䍁䄴免ぁ䑁䅧䅁䵁䅉䅅䅁䕁䅁䅁睁䵁䅁䅁权瑁䅄䅁权潄权䅁权療䅂䅁允䅁䅁䅅䅁佁䅁䄴䅁祁䑁䅑杌ㅁ䑁䅧李䅁䅁杷允䅁䅁䅍䅁䑁䅁䅷䅁䭁乁䱳䅁䭁䉁䜴䅁䉁䅁䅁允䅁䅁䅯眳䅣䅁杷允䅁䅁䅑䅁䑁䅁䅷䅁䭁䉁䵅䅁䭁佁䭣䅁䭁䡁䔰䅁䉁䅁䅁允䅁䅁䅕余兘瑉㕶牺䴸䅉䅅䅁䕁䅁䅁睁䵁䅁䅁权婁䅄䅁权浄权䅁权㙂䅂䅁允䅁䅁䅅䅁佁䅁䅷䅁穁䍁䄴免祁䑁䅣䅁䵁䅉䅅䅁䕁䅁䅁睁䵁䅁䅁权偄䅄䅁权灄权䅁权䙃䅂䅁允䅁䅁䅅䅁䙁䅁䅁䅁䅁摲䅆䍄䉁䅁䅁䅂䅁䅁䅍䅄䅁䅁䅯充䅳䅁䅯眶䅯䅁䅯䄷䅯䅁䅅䅁䉁䅁䅁杄十䅁䅁李ㅁ䑁䅕睍㉁䑁䅉兎㕁䅁䅁䍄䉁䅁䅁䅂䅁䅁䅍䅄䅁䅁䅯兎䄰䅁䅯儷䅯䅁䅯兦䅑䅁䅅䅁䉁䅁䅁兂硁䭃捷浗䩑䅷杷允䅁䅁䅑䅁䑁䅁䅷䅁䭁䩁䱅䅁䭁佁䬰䅁䭁䡁䔰䅁䉁䅁䅁允䅁䅁䅕䙅㕧䵴㉨樶䴸䅉䅅䅁䕁䅁䅁睁䵁䅁䅁权敂兄䅁权瑄权䅁权㥂䅂䅁允䅁䅁䅅䅁䙁䑁畵䑢潭畚⽅䍄䉁䅁䅁䅂䅁䅁䅍䅄䅁䅁䅯䅱䄰䅁䅯䄶䅯䅁䅯䄷䅯䅁䅅䅁䉁䅁䅁杄佁䅁䅁兌㑁䍁䄴䅎ㅁ䑁䅙䅁䵁䅉䅅䅁䑁䅁䅁睁䵁䅁䅁权扄睃䅁权歁杂䅁允䅁䅁䅅䅁䭁䅁兕䅁䵁䅉䅅䅁䕁䅁䅁睁䵁䅁䅁权㙂允䅁权䭁䅁䅁权䕁杁䅁允䅁䅁䅅䅁䙁乁橥䑣䬰硖䅂䍄䉁䅁䅁䅂䅁䅁䅍䅄䅁䅁䅯睬䅳䅁䅯䄶䅯䅁䅯兦䅑䅁䅅䅁䉁䅁䅁权䡂䅁䅁䍄䉁䅁䅁䅂䅁䅁䅍䅄䅁䅁䅯睴䅷䅁䅯朷䅯䅁䅯兦䅑䅁䅅䅁䉁䅁䅁兂䅁䅁䅁䭁ㅭ䅑杷允䅁䅁䅑䅁䑁䅁䅷䅁䭁䡁䵷䅁䭁佁䬰䅁䭁䡁䕅䅁䉁䅁䅁允䅁䅁䅕䑔䩥坑汄䐶䴸䅉䅅䅁䕁䅁䅁睁䵁䅁䅁权䙁兄䅁权湄权䅁权獄权䅁允䅁䅁䅅䅁䙁䡁呗䅇坒楪䅎䍄䉁䅁䅁睁䅁䅁䅍䅄䅁䅁䅯睅䄰䅁䅯䅇䅙䅁䅅䅁䉁䅁䅁权䭂杂䅁䍄䉁䅁䅁䅂䅁䅁䅍䅄䅁䅁䅯杬䅳䅁䅯儶䅯䅁䅯来䅑䅁䅅䅁䉁䅁䅁兂䅁䅁䅁䝁奲䅑杷允䅁䅁䅍䅁䑁䅁䅷䅁䭁䉁乕䅁䭁䉁䝧䅁䉁䅁䅁允䅁䅁䅯䅦䅙䅁杷允䅁䅁䅑䅁䑁䅁䅷䅁䭁䵁䉍䅁䭁䅁䍅䅁䭁䅁䍍䅁䉁䅁䅁允䅁䅁䅕䔯橬慹㤫う䵅䅉䅅䅁䕁䅁䅁睁䵁䅁䅁权偃兄䅁权灄权䅁权獄权䅁允䅁䅁䅅䅁䙁䅁䅁䅁䅁低䄳䍄䉁䅁䅁睁䅁䅁䅍䅄䅁䅁䅯光䅷䅁䅯䅇䅙䅁䅅䅁䉁䅁䅁权療杂䅁䍄䉁䅁䅁䅂䅁䅁䅍䅄䅁䅁䅯䅰䅅䅁䅯充䅁䅁䅯兂䅁䅁䅅䅁䉁䅁䅁杄啁䅁䅁杍㕁䑁䅍兏㉁䑁䅕䅍睁䑁䅁䅁䵁䅉䅅䅁䕁䅁䅁睁䵁䅁䅁权䥃睃䅁权潄权䅁权療䅂䅁允䅁䅁䅅䅁佁䉁䅁䅁瑁䑁䅉兏畁䑁䅁兎ぁ䅁䅁䍄䉁䅁䅁䅂䅁䅁䅍䅄䅁䅁䅯睒䅷䅁䅯儷䅯䅁䅯睧䅑䅁䅅䅁䉁䅁䅁兂㕁䵴㉨灶㘫睐杷允䅁䅁䅑䅁䑁䅁䅷䅁䭁乁䵁䅁䭁佁䬴䅁䭁䥁䕕䅁䉁䅁䅁允䅁䅁䅕䅁䅁䅁潃䵷䵁䅉䅅䅁䕁䅁䅁睁䵁䅁䅁权扂允䅁权剁䅁䅁权䙁䅁䅁允䅁䅁䅅䅁佁䉁䅙䅁硁䑁䅕䅎㕁䑁䅅䅍睁䑁䅁䅍睁䅁䅁䍄䉁䅁䅁䅂䅁䅁䅍䅄䅁䅁䅯睂䄰䅁䅯朷䅯䅁䅯兢䅑䅁䅅䅁䉁䅁䅁兂䅁䅁䅁偧䬳䅑杷允䅁䅁䅑䅁䑁䅁䅷䅁䭁䥁䰸䅁䭁佁䭧䅁䭁佁䭷䅁䉁䅁䅁允䅁䅁䄴䅄䅁䑁䅙杌祁䑁䅁李䅁䅁杷允䅁䅁䅑䅁䑁䅁䅷䅁䭁䵁䵳䅁䭁佁䬴䅁䭁䝁䔰䅁䉁䅁䅁允䅁䅁䅕䅁䅁䅁楂捸䵁䅉䅅䅁䕁䅁䅁睁䵁䅁䅁权求兄䅁权潄权䅁权瑂䅂䅁允䅁䅁䅅䅁佁䅁䅷䅁㍁䍁䄴䅍睁䑁䅕䅁䵁䅉䅅䅁䕁䅁䅁睁䵁䅁䅁权䑁兄䅁权浄权䅁权䑃䅂䅁允䅁䅁䅅䅁佁䅁䅷䅁ぁ䍁䄴杍㑁䑁䅙䅁䵁䅉䅅䅁䕁䅁䅁睁䵁䅁䅁权允睃䅁权湄权䅁权睂䅂䅁允䅁䅁䅅䅁䙁䍁硣䭃捷畗⽃䍄䉁䅁䅁䅂䅁䅁䅍䅄䅁䅁䅯杯䅳䅁䅯眵䅯䅁䅯来䅑䅁䅅䅁䉁䅁䅁兂䅁䅁䅁䅁十䅑杷允䅁䅁䅑䅁䑁䅁䅷䅁䭁䑁䵣䅁䭁佁䭯䅁䭁䝁䔸䅁䉁䅁䅁允䅁䅁䄴䅄䅁䑁䅁杌穁䑁䅧䅏䅁䅁杷允䅁䅁䅑䅁䑁䅁䅷䅁䭁䑁䵍䅁䭁佁䭧䅁䭁䝁䔸䅁䉁䅁䅁允䅁䅁䄴䅄䅁䑁䅅杌㉁䑁䅙睍䅁䅁杷允䅁䅁䅍䅁䑁䅁䅷䅁䭁䍁䵁䅁䭁䉁䝯䅁䉁䅁䅁允䅁䅁䅯材䅙䅁杷允䅁䅁䅑䅁䑁䅁䅷䅁䭁䝁䱣䅁䭁佁䭫䅁䭁䡁䕁䅁䉁䅁䅁允䅁䅁䅕䅁䅁䅁啃䕴䵁䅉䅅䅁䕁䅁䅁睁䵁䅁䅁权婁䅄䅁权煄权䅁权獄权䅁允䅁䅁䅅䅁佁䅁䅷䅁睁䍁䄴睎硁䑁䅫䅁䵁䅉䅅䅁䑁䅁䅁睁䵁䅁䅁权杁䅄䅁权捁杂䅁允䅁䅁䅅䅁䭁䱁䜰䅁䵁䅉䅅䅁䑁䅁䅁睁䵁䅁䅁权桁䅄䅁权捁杂䅁允䅁䅁䅅䅁䭁佁䥙䅁䵁䅉䅅䅁䕁䅁䅁睁䵁䅁䅁权奁睃䅁权灄权䅁权㥂䅂䅁允䅁䅁䅅䅁䙁䅁䅁䅁䅁临䅸䍄䉁䅁䅁䅂䅁䅁䅍䅄䅁䅁䅯䅴䅳䅁䅯朷䅯䅁䅯䄷䅯䅁䅅䅁䉁䅁䅁兂䅁䅁䅁䭧䜳䅑杷允䅁䅁䅑䅁䑁䅁䅷䅁䭁乁䄸䅁䭁䅁䅑䅁䭁䅁䅕䅁䉁䅁䅁允䅁䅁䅕䅁䅁佁樷啡䵅䅉䅅䅁䕁䅁䅁睁䵁䅁䅁权塂䅄䅁权牄权䅁权䙃䅂䅁允䅁䅁䅅䅁佁䉁䅑䅁硁䑁䅣李穁䑁䅉睎睁䑁䅁䅍䅁䅁杷允䅁䅁䅑䅁䑁䅁䅷䅁䭁䅁䱷䅁䭁佁䭳䅁䭁䡁䕅䅁䉁䅁䅁允䅁䅁䄴杅䅁䑁䅑免祁䑁䅁䅍睁䑁䅁䅍䅁䅁杷允䅁䅁䅑䅁䑁䅁䅷䅁䭁䅁乁䅁䭁佁䭧䅁䭁䝁䔰䅁䉁䅁䅁允䅁䅁䄴䅅䅁䍁䄰免㍁䍁䄴睎祁䑁䅕䅁䵁䅉䅅䅁䑁䅁䅁睁䵁䅁䅁权扄䅄䅁权奁杂䅁允䅁䅁䅅䅁䭁䍁䝫䅁䵁䅉䅅䅁䕁䅁䅁睁䵁䅁䅁权䑃睃䅁权牄权䅁权㥂䅂䅁允䅁䅁䅅䅁佁䉁䅑䅁穁䑁䅧李㍁䑁䅕䅏穁䑁䅧䅍䅁䅁杷允䅁䅁䅍䅁䑁䅁䅷䅁䭁䍁䵅䅁䭁䉁䜴䅁䉁䅁䅁允䅁䅁䅯朵䅧䅁杷允䅁䅁䅑䅁䑁䅁䅷䅁䭁䝁乯䅁䭁佁䬴䅁䭁䥁䕕䅁䉁䅁䅁允䅁䅁䅕䅁䅁䙁畒䕅䵅䅉䅅䅁䕁䅁䅁睁䵁䅁䅁权⭄允䅁权䕁䅁䅁权䙁䅁䅁允䅁䅁䅅䅁䙁䅁䅁䅁元䙦䉆䍄䉁䅁䅁䅂䅁䅁䅍䅄䅁䅁䅯睋䅳䅁䅯儶䅯䅁䅯来䅑䅁䅅䅁䉁䅁䅁兂䅁䅁䅁䡧䝄䅑杷允䅁䅁䅑䅁䑁䅁䅷䅁䭁䉁䵅䅁䭁佁䭯䅁䭁䡁䕁䅁䉁䅁䅁允䅁䅁䄴䅄䅁䑁䅁杌㍁䑁䅉免䅁䅁杷允䅁䅁䅍䅁䑁䅁䅷䅁䭁䍁䵁䅁䭁䍁䝙䅁䉁䅁䅁允䅁䅁䄴䅄䅁䑁䅫兏畁䑁䅅杍䅁䅁杷允䅁䅁䅑䅁䑁䅁䅷䅁䭁䑁䱅䅁䭁佁䭙䅁䭁䡁䕅䅁䉁䅁䅁允䅁䅁䄴权䅁䑁䅅杌㕁䑁䅧䅁䵁䅉䅅䅁䕁䅁䅁睁䵁䅁䅁权⽁睃䅁权潄权䅁权䙃䅂䅁允䅁䅁䅅䅁佁䅁䄴䅁硁䑁䅍杌硁䑁䅕兏䅁䅁杷允䅁䅁䅑䅁䑁䅁䅷䅁䭁䕁䱁䅁䭁佁䭧䅁䭁䥁䕕䅁䉁䅁䅁允䅁䅁䄴䅄䅁䑁䅍䅍畁䑁䅫免䅁䅁杷允䅁䅁䅑䅁䑁䅁䅷䅁䭁䡁䰴䅁䭁佁䭧䅁䭁䡁䕯䅁䉁䅁䅁允䅁䅁䄴䅄䅁䑁䅍杌睁䑁䅕李䅁䅁杷允䅁䅁䅑䅁䑁䅁䅷䅁䭁䙁䵕䅁䭁佁䭳䅁䭁䡁䔰䅁䉁䅁䅁允䅁䅁䄴䅆䅁䑁䅅免睁䑁䅙李硁䑁䅑䅏㉁䅁䅁䍄䉁䅁䅁睁䅁䅁䅍䅄䅁䅁䅯䅮䅷䅁䅯䅇䅙䅁䅅䅁䉁䅁䅁权婁杂䅁䍄䉁䅁䅁䅂䅁䅁䅍䅄䅁䅁䅯儹䅯䅁䅯眵䅯䅁䅯䄷䅯䅁䅅䅁䉁䅁䅁兂婁䙂余扌穌睐杷允䅁䅁䅑䅁䑁䅁䅷䅁䭁䕁䵅䅁䭁佁䭯䅁䭁䥁䕍䅁䉁䅁䅁允䅁䅁䄴权䅁䑁䅁杌ㅁ䑁䅕䅁䵁䅉䅅䅁䕁䅁䅁睁䵁䅁䅁权啃兄䅁权潄权䅁权硂䅂䅁允䅁䅁䅅䅁佁䅁䅙䅁祁䑁䅉䅁䵁䅉䅅䅁䕁䅁䅁睁䵁䅁䅁权⽃睃䅁权湄权䅁权䙃䅂䅁允䅁䅁䅅䅁䙁䙁牭桸偃偉⽑䍄䉁䅁䅁睁䅁䅁䅍䅄䅁䅁䅯䅮䅷䅁䅯杇䅙䅁䅅䅁䉁䅁䅁权䅄杂䅁䍄䉁䅁䅁䅂䅁䅁䅍䅄䅁䅁䅯䅧䅳䅁䅯䄶䅯䅁䅯来䅑䅁䅅䅁䉁䅁䅁杄允䅁䅁兌穁䑁䅍杌硁䑁䅁䅎䅁䅁杷允䅁䅁䅑䅁䑁䅁䅷䅁䭁乁䱣䅁䭁佁䬰䅁䭁佁䭷䅁䉁䅁䅁允䅁䅁䅕敥浫免獩䑺䴸䅉䅅䅁䑁䅁䅁睁䵁䅁䅁权瑂䅄䅁权歁杂䅁允䅁䅁䅅䅁䭁䍁儴䅁䵁䅉䅅䅁䕁䅁䅁睁䵁䅁䅁权䕁睃䅁权浄权䅁权睂䅂䅁允䅁䅁䅅䅁佁䅁䅷䅁硁䍁䄴免㑁䑁䅧䅁䵁䅉䅅䅁䕁䅁䅁睁䵁䅁䅁权浂睃䅁权浄权䅁权瑂䅂䅁允䅁䅁䅅䅁佁䅁䅷䅁硁䍁䄴免ㅁ䑁䅕䅁䵁䅉䅅䅁䕁䅁䅁睁䵁䅁䅁权畄兄䅁权湄权䅁权硂䅂䅁允䅁䅁䅅䅁䙁䥁牘払敧全䅐䍄䉁䅁䅁䅂䅁䅁䅍䅄䅁䅁䅯睇䅷䅁䅯朵䅯䅁䅯兢䅑䅁䅅䅁䉁䅁䅁杄䵁䅁䅁免畁䑁䅣睎ぁ䅁䅁䍄䉁䅁䅁䅂䅁䅁䅍䅄䅁䅁䅯朸䄰䅁䅯儷䅯䅁䅯来䅑䅁䅅䅁䉁䅁䅁兂㥁瑃橥䑣椳睐杷允䅁䅁䅑䅁䑁䅁䅷䅁䭁偁䬸䅁䭁佁䭙䅁䭁䝁䔸䅁䉁䅁䅁允䅁䅁䄴䅄䅁䑁䅉杌㉁䑁䅕䅎䅁䅁杷允䅁䅁䅑䅁䑁䅁䅷䅁䭁䍁䱕䅁䭁佁䭙䅁䭁䡁䔰䅁䉁䅁䅁允䅁䅁䄴䅄䅁䑁䅉杌㑁䑁䅑睎䅁䅁杷允䅁䅁䅑䅁䑁䅁䅷䅁䭁䅁䱅䅁䭁佁䬰䅁䭁䡁䔰䅁䉁䅁䅁允䅁䅁䅕㉣剩堷⽷呴䴸䅉䅅䅁䑁䅁䅁睁䵁䅁䅁权捃䅄䅁权捁杂䅁允䅁䅁䅅䅁䭁䍁䡷䅁䵁䅉䅅䅁䕁䅁䅁睁䵁䅁䅁权牄睃䅁权牄权䅁权䑃䅂䅁允䅁䅁䅅䅁佁䉁䅉䅁穁䑁䅕兎ぁ䑁䅁䅍㕁䑁䅍䅁䵁䅉䅅䅁䑁䅁䅁睁䵁䅁䅁权㝂䅄䅁权流杂䅁允䅁䅁䅅䅁佁䅁䅷䅁ㅁ䑁䅫杌ㅁ䑁䅅䅁䵁䅉䅅䅁䕁䅁䅁睁䵁䅁䅁权兄睃䅁权畄权䅁权瑂䅂䅁允䅁䅁䅅䅁䙁䅁䅁䅁䅃偘䅊䍄䉁䅁䅁䅂䅁䅁䅍䅄䅁䅁䅯朳䅳䅁䅯朷䅯䅁䅯睢䅑䅁䅅䅁䉁䅁䅁兂䅁䅁䅁䙑⽲䅑杷允䅁䅁䅑䅁䑁䅁䅷䅁䭁䕁䵣䅁䭁佁䭳䅁䭁䥁䕍䅁䉁䅁䅁允䅁䅁䄴杅䅁䑁䅍杍㑁䑁䅍李睁䑁䅁䅍䅁䅁杷允䅁䅁䅑䅁䑁䅁䅷䅁䭁䵁䱣䅁䭁佁䬰䅁䭁䝁䔰䅁䉁䅁䅁允䅁䅁䅕捺䵺䵺䵺獁䵁䅉䅅䅁䕁䅁䅁睁䵁䅁䅁权㍄睃䅁权瑄权䅁权㥂䅂䅁允䅁䅁䅅䅁䙁偁卌坔光䅗䅚䍄䉁䅁䅁䅂䅁䅁䅍䅄䅁䅁䅯杂䅳䅁䅯眶䅯䅁䅯兢䅑䅁䅅䅁䉁䅁䅁杄十䅁䅁免ㅁ䑁䅁睍睁䑁䅁䅍ぁ䅁䅁䍄䉁䅁䅁䅂䅁䅁䅍䅄䅁䅁䅯杲䅷䅁䅯䄶䅯䅁䅯睢䅑䅁䅅䅁䉁䅁䅁杄佁䅁䅁兌ぁ䍁䄴李ㅁ䑁䅑䅁䵁䅉䅅䅁䑁䅁䅁睁䵁䅁䅁权䡁兄䅁权奁杂䅁允䅁䅁䅅䅁䭁䑁䝫䅁䵁䅉䅅䅁䕁䅁䅁睁䵁䅁䅁权慂睃䅁权牄权䅁权㥂䅂䅁允䅁䅁䅅䅁佁䉁䅉䅁ぁ䑁䅕睎睁䑁䅙睎㕁䑁䅧䅁䵁䅉䅅䅁䕁䅁䅁睁䵁䅁䅁权求睃䅁权畄权䅁权䙃䅂䅁允䅁䅁䅅䅁䙁䅁䅁䅁䅁㡪䅎䍄䉁䅁䅁䅂䅁䅁䅍䅄䅁䅁䅯具䅷䅁䅯䄶䅯䅁䅯兢䅑䅁䅅䅁䉁䅁䅁杄佁䅁䅁兎㑁䍁䄴免ぁ䑁䅉䅁䵁䅉䅅䅁䕁䅁䅁睁䵁䅁䅁权䅂兄䅁权潄权䅁权䙃䅂䅁允䅁䅁䅅䅁佁䅁䄴䅁硁䑁䅉杌祁䑁䅅兏䅁䅁杷允䅁䅁䅑䅁䑁䅁䅷䅁䭁䝁䅑䅁䭁䅁䅯䅁䭁䅁䅕䅁䉁䅁䅁允䅁䅁䅕灳瘳㡰䱚あ䵁䅉䅅䅁䕁䅁䅁睁䵁䅁䅁权䉁䅄䅁权浄权䅁权瑂䅂䅁允䅁䅁䅅䅁佁䅁䅷䅁硁䍁䄴杍睁䑁䅣䅁䵁䅉䅅䅁䕁䅁䅁睁䵁䅁䅁权楁允䅁权䉁杁䅁权䍁杁䅁允䅁䅁䅅䅁䙁偁ざㅶ婔瑘䅬䍄䉁䅁䅁䅂䅁䅁䅍䅄䅁䅁䅯睏䅳䅁䅯朷䅯䅁䅯兦䅑䅁䅅䅁䉁䅁䅁兂䅁䅁䅁䨴止䅑杷允䅁䅁䅑䅁䑁䅁䅷䅁䭁䡁䴴䅁䭁佁䭙䅁䭁䥁䕍䅁䉁䅁䅁允䅁䅁䅯睒䅁䅁杷允䅁䅁䅍䅁䑁䅁䅷䅁䭁䍁䱙䅁䭁䍁䝑䅁䉁䅁䅁允䅁䅁䅯睬䄴䅁杷允䅁䅁䅑䅁䑁䅁䅷䅁䭁䑁䵣䅁䭁佁䭫䅁䭁䥁䕍䅁䉁䅁䅁允䅁䅁䅕䅁䅁䅁摃啳䵁䅉䅅䅁䑁䅁䅁睁䵁䅁䅁权㙃睃䅁权流杂䅁允䅁䅁䅅䅁佁䅁䄴䅁硁䑁䅁李畁䑁䅫睎䅁䅁杷允䅁䅁䅑䅁䑁䅁䅷䅁䭁䑁䴸䅁䭁佁䭳䅁䭁䡁䕯䅁䉁䅁䅁允䅁䅁䄴杅䅁䑁䅑䅎㍁䑁䅑䅍穁䑁䅉杍䅁䅁杷允䅁䅁䅑䅁䑁䅁䅷䅁䭁䡁䵉䅁䭁佁䬰䅁䭁䡁䕁䅁䉁䅁䅁允䅁䅁䅕㑮㉕兖歒ぁ䵁䅉䅅䅁䕁䅁䅁睁䵁䅁䅁权䱃䅄䅁权潄权䅁权睂䅂䅁允䅁䅁䅅䅁佁䅁䄴䅁穁䑁䅑杌㕁䑁䅧䅏䅁䅁杷允䅁䅁䅍䅁䑁䅁䅷䅁䭁䱁䱳䅁䭁䍁䝙䅁䉁䅁䅁允䅁䅁䄴䅄䅁䑁䅫睎畁䑁䅧睍䅁䅁杷允䅁䅁䅍䅁䑁䅁䅷䅁䭁䡁䱷䅁䭁䉁䝷䅁䉁䅁䅁允䅁䅁䅯朲䅙䅁杷允䅁䅁䅑䅁䑁䅁䅷䅁䭁䍁䵷䅁䭁佁䬰䅁䭁䡁䔰䅁䉁䅁䅁允䅁䅁䅕䵱䱚㑎䉬䐯䴸䅉䅅䅁䑁䅁䅁睁䵁䅁䅁权䍁睃䅁权奁杂䅁允䅁䅁䅅䅁䭁䍁䜰䅁䵁䅉䅅䅁䑁䅁䅁睁䵁䅁䅁权睄权䅁权敁杂䅁允䅁䅁䅅䅁䭁䙁䝍䅁䵁䅉䅅䅁䕁䅁䅁睁䵁䅁䅁权噄睃䅁权潄权䅁权䙃䅂䅁允䅁䅁䅅䅁佁䉁䅉䅁瑁䑁䅉兏ㅁ䍁䄴免硁䑁䅕䅁䵁䅉䅅䅁䕁䅁䅁睁䵁䅁䅁权癁睄䅁权潄权䅁权䑃䅂䅁允䅁䅁䅅䅁佁䅁䄴䅁穁䑁䅅杌㕁䑁䅣兏䅁䅁杷允䅁䅁䅑䅁䑁䅁䅷䅁䭁䉁䴰䅁䭁佁䭫䅁䭁䡁䕯䅁䉁䅁䅁允䅁䅁䅕䅁䅁䍁㍃〴䵁䅉䅅䅁䕁䅁䅁睁䵁䅁䅁权䍂睃䅁权畄权䅁权㙂䅂䅁允䅁䅁䅅䅁䙁䅁䅁䅁䅂乐䅪䍄䉁䅁䅁䅂䅁䅁䅍䅄䅁䅁䅯睋䅷䅁䅯眶䅯䅁䅯兢䅑䅁䅅䅁䉁䅁䅁杄十䅁䅁杍㑁䑁䅁睎㉁䑁䅙李祁䅁䅁䍄䉁䅁䅁䅂䅁䅁䅍䅄䅁䅁䅯入䅷䅁䅯朵䅯䅁䅯兣䅑䅁䅅䅁䉁䅁䅁杄䭁䅁䅁免畁䑁䅉兏䅁䅁杷允䅁䅁䅑䅁䑁䅁䅷䅁䭁䭁䵕䅁䭁佁䭯䅁䭁䡁䕁䅁䉁䅁䅁允䅁䅁䄴䅄䅁䑁䅁杌㉁䑁䅉䅎䅁䅁杷允䅁䅁䅑䅁䑁䅁䅷䅁䭁䙁乯䅁䭁佁䭙䅁䭁䡁䔰䅁䉁䅁䅁允䅁䅁䄴权䅁䑁䅫杌硁䑁䅑䅁䵁䅉䅅䅁䑁䅁䅁睁䵁䅁䅁权睄权䅁权歁杂䅁允䅁䅁䅅䅁䭁䭁䥁䅁䵁䅉䅅䅁䕁䅁䅁睁䵁䅁䅁权畄睃䅁权潄权䅁权睂䅂䅁允䅁䅁䅅䅁佁䅁䅷䅁硁䍁䄴䅎㉁䑁䅙䅁䵁䅉䅅䅁䕁䅁䅁睁䵁䅁䅁权瑁䅄䅁权牄权䅁权㙂䅂䅁允䅁䅁䅅䅁佁䉁䅑䅁硁䑁䅉䅍睁䑁䅫䅎穁䑁䅧䅍䅁䅁杷允䅁䅁䅑䅁䑁䅁䅷䅁䭁䑁䴰䅁䭁佁䭧䅁䭁䡁䕅䅁䉁䅁䅁允䅁䅁䅯睒䅁䅁杷允䅁䅁䅑䅁䑁䅁䅷䅁䭁䝁䵁䅁䭁佁䭯䅁䭁䥁䕍䅁䉁䅁䅁允䅁䅁䄴䅄䅁䑁䅁杌㕁䑁䅁睎䅁䅁杷允䅁䅁䅑䅁䑁䅁䅷䅁䭁佁䱅䅁䭁佁䭯䅁䭁佁䭷䅁䉁䅁䅁允䅁䅁䄴䅄䅁䑁䅁杌ㅁ䑁䅣李䅁䅁杷允䅁䅁䅍䅁䑁䅁䅷䅁䭁乁䵅䅁䭁䍁䝑䅁䉁䅁䅁允䅁䅁䅯杊䅣䅁杷允䅁䅁䅑䅁䑁䅁䅷䅁䭁䉁䱁䅁䭁佁䭣䅁䭁䡁䕅䅁䉁䅁䅁允䅁䅁䅕渫焵䡶呓䕁䵁䅉䅅䅁䕁䅁䅁睁䵁䅁䅁权䱄䅄䅁权湄权䅁权硂䅂䅁允䅁䅁䅅䅁䙁䅁䍷㑋坣攲⼶䍄䉁䅁䅁䅂䅁䅁䅍䅄䅁䅁䅯睍䅷䅁䅯䄶䅯䅁䅯睧䅑䅁䅅䅁䉁䅁䅁杄佁䅁䅁免ㅁ䍁䄴䅎㑁䑁䅕䅁䵁䅉䅅䅁䕁䅁䅁睁䵁䅁䅁权獃兄䅁权瑄权䅁权瑂䅂䅁允䅁䅁䅅䅁䙁䕁㍷啩杆攵⽑䍄䉁䅁䅁䅂䅁䅁䅍䅄䅁䅁䅯眹䅳䅁䅯儷䅯䅁䅯兢䅑䅁䅅䅁䉁䅁䅁兂㝂䭆䠵場偯䅑杷允䅁䅁䅑䅁䑁䅁䅷䅁䭁䥁䵫䅁䭁佁䭯䅁䭁佁䭷䅁䉁䅁䅁允䅁䅁䄴䅄䅁䑁䅅杌ㅁ䑁䅕兎䅁䅁杷允䅁䅁䅑䅁䑁䅁䅷䅁䭁佁䱕䅁䭁佁䭣䅁䭁䝁䔰䅁䉁䅁䅁允䅁䅁䅕場啯歲桦歅䵁䅉䅅䅁䕁䅁䅁睁䵁䅁䅁权桁睃䅁权畄权䅁权瑂䅂䅁允䅁䅁䅅䅁䙁䅁䅁䅁䅂㥸䄱䍄䉁䅁䅁䅂䅁䅁䅍䅄䅁䅁䅯兣䅳䅁䅯朵䅯䅁䅯兢䅑䅁䅅䅁䉁䅁䅁杄䵁䅁䅁䅍畁䑁䅫兏㉁䅁䅁䍄䉁䅁䅁䅂䅁䅁䅍䅄䅁䅁䅯䅨䅷䅁䅯䄶䅯䅁䅯来䅑䅁䅅䅁䉁䅁䅁杄允䅁䅁兌㉁䑁䅉杌㕁䑁䅫杍䅁䅁杷允䅁䅁䅑䅁䑁䅁䅷䅁䭁佁䰴䅁䭁佁䭙䅁䭁䥁䕍䅁䉁䅁䅁允䅁䅁䄴权䅁䑁䅅杌ぁ䑁䅣䅁䵁䅉䅅䅁䕁䅁䅁睁䵁䅁䅁权䑄䅄䅁权煄权䅁权睂䅂䅁允䅁䅁䅅䅁佁䅁䅷䅁睁䍁䄴兎㍁䑁䅍䅁䵁䅉䅅䅁䕁䅁䅁睁䵁䅁䅁权扄兄䅁权潄权䅁权硂䅂䅁允䅁䅁䅅䅁佁䅁䄴䅁硁䑁䅉杌穁䑁䅧李䅁䅁杷允䅁䅁䅑䅁䑁䅁䅷䅁䭁佁丸䅁䭁佁䭙䅁䭁䡁䕯䅁䉁䅁䅁允䅁䅁䅯睒䅁䅁杷允䅁䅁䅑䅁䑁䅁䅷䅁䭁偁䭙䅁䭁佁䭫䅁䭁䝁䔰䅁䉁䅁䅁允䅁䅁䅕䅁䅁乁䅩㡃䵅䅉䅅䅁䕁䅁䅁睁䵁䅁䅁权䵂睃䅁权牄权䅁权獄权䅁允䅁䅁䅅䅁䭁䕁䅣䅁䵁䅉䅅䅁䕁䅁䅁睁䵁䅁䅁权䑄睃䅁权瑄权䅁权療䅂䅁允䅁䅁䅅䅁䙁偁⭰牡へ㑫⽧䍄䉁䅁䅁䅂䅁䅁䅍䅄䅁䅁䅯六䅷䅁䅯朵䅯䅁䅯睢䅑䅁䅅䅁䉁䅁䅁权䡂䅁䅁䍄䉁䅁䅁䅂䅁䅁䅍䅄䅁䅁䅯睨䅷䅁䅯儶䅯䅁䅯䄷䅯䅁䅅䅁䉁䅁䅁兂䅁䅁䅁偙坁兑杷允䅁䅁䅑䅁䑁䅁䅷䅁䭁䩁䱍䅁䭁佁䭳䅁䭁䡁䕁䅁䉁䅁䅁允䅁䅁䄴杅䅁䑁䅕兎祁䑁䅣䅎㑁䑁䅁免䅁䅁杷允䅁䅁䅑䅁䑁䅁䅷䅁䭁䵁䱉䅁䭁佁䭯䅁䭁䡁䕅䅁䉁䅁䅁允䅁䅁䄴权䅁䑁䅁杌㕁䑁䅕䅁䵁䅉䅅䅁䕁䅁䅁睁䵁䅁䅁权坃䅄䅁权煄权䅁权硂䅂䅁允䅁䅁䅅䅁䭁䕁䅣䅁䵁䅉䅅䅁䕁䅁䅁睁䵁䅁䅁权坃睃䅁权牄权䅁权瑂䅂䅁允䅁䅁䅅䅁佁䉁䅑䅁穁䑁䅕睍睁䑁䅁䅍睁䑁䅁䅍䅁䅁杷允䅁䅁䅑䅁䑁䅁䅷䅁䭁䭁䵉䅁䭁佁䭧䅁䭁䝁䔰䅁䉁䅁䅁允䅁䅁䄴䅄䅁䑁䅫杌㑁䑁䅑免䅁䅁杷允䅁䅁䅑䅁䑁䅁䅷䅁䭁佁临䅁䭁䉁䜸䅁䭁䍁䝁䅁䉁䅁䅁允䅁䅁䅯允䅯䅁杷允䅁䅁䅍䅁䑁䅁䅷䅁䭁䩁䱙䅁䭁䉁䝯䅁䉁䅁䅁允䅁䅁䅯杴䅙䅁杷允䅁䅁䅑䅁䑁䅁䅷䅁䭁䭁䰴䅁䭁佁䭧䅁䭁䥁䕕䅁䉁䅁䅁允䅁䅁䄴杄䅁䑁䅅兏畁䑁䅙兏㉁䅁䅁䍄䉁䅁䅁䅂䅁䅁䅍䅄䅁䅁䅯杪䅷䅁䅯䄶䅯䅁䅯睧䅑䅁䅅䅁䉁䅁䅁杄佁䅁䅁杍睁䍁䄴免㉁䑁䅫䅁䵁䅉䅅䅁䕁䅁䅁睁䵁䅁䅁权㍂兄䅁权湄权䅁权療䅂䅁允䅁䅁䅅䅁䙁佁䭦㝍敁敯⽙䍄䉁䅁䅁䅂䅁䅁䅍䅄䅁䅁䅯眱䅳䅁䅯儷䅯䅁䅯兦䅑䅁䅅䅁䉁䅁䅁兂佂桙奂扏䥔睐杷允䅁䅁䅑䅁䑁䅁䅷䅁䭁佁䱯䅁䭁佁䭙䅁䭁䥁䕕䅁䉁䅁䅁允䅁䅁䄴䅄䅁䑁䅉杌ㅁ䑁䅁兏䅁䅁杷允䅁䅁䅑䅁䑁䅁䅷䅁䭁偁䱑䅁䭁佁䭙䅁䭁䡁䕁䅁䉁䅁䅁允䅁䅁䄴䅄䅁䑁䅅杌祁䑁䅙兏䅁䅁杷允䅁䅁䅍䅁䑁䅁䅷䅁䭁䭁乙䅁䭁䉁䝯䅁䉁䅁䅁允䅁䅁䅯兗䅙䅁杷允䅁䅁䅑䅁䑁䅁䅷䅁䭁偁䱙䅁䭁佁䬴䅁䭁䥁䕕䅁䉁䅁䅁允䅁䅁䅕䅁䅁䅁㝃歃䵅䅉䅅䅁䕁䅁䅁睁䵁䅁䅁权佂䅄䅁权潄权䅁权䙃䅂䅁允䅁䅁䅅䅁䭁䕁䅣䅁䵁䅉䅅䅁䕁䅁䅁睁䵁䅁䅁权汁允䅁权剁䅁䅁权䕁杁䅁允䅁䅁䅅䅁佁䉁䅉䅁ㅁ䑁䅫䅍㉁䑁䅑䅍睁䑁䅁䅁䵁䅉䅅䅁䕁䅁䅁睁䵁䅁䅁权ㅄ睃䅁权浄权䅁权睂䅂䅁允䅁䅁䅅䅁佁䅁䅷䅁硁䍁䄴免㕁䑁䅙䅁䵁䅉䅅䅁䕁䅁䅁睁䵁䅁䅁权㉄睃䅁权浄权䅁权睂䅂䅁允䅁䅁䅅䅁佁䅁䅷䅁祁䍁䄴李㑁䑁䅕䅁䵁䅉䅅䅁䑁䅁䅁睁䵁䅁䅁权卄䅄䅁权奁杂䅁允䅁䅁䅅䅁䭁䍁䝫䅁䵁䅉䅅䅁䕁䅁䅁睁䵁䅁䅁权祄兂䅁权潄权䅁权䙃䅂䅁允䅁䅁䅅䅁佁䅁䄴䅁硁䑁䅅杌ぁ䑁䅅李䅁䅁杷允䅁䅁䅑䅁䑁䅁䅷䅁䭁䵁䵯䅁䭁佁䭙䅁䭁䡁䔰䅁䉁䅁䅁允䅁䅁䄴䅄䅁䑁䅕杌硁䑁䅕睍䅁䅁杷允䅁䅁䅑䅁䑁䅁䅷䅁䭁䝁䵙䅁䭁佁䭳䅁䭁䥁䕍䅁䉁䅁䅁允䅁䅁䄴䅆䅁䑁䅅䅍㉁䑁䅙䅍㉁䑁䅁䅍睁䅁䅁䍄䉁䅁䅁䅂䅁䅁䅍䅄䅁䅁䅯朶䅷䅁䅯䄶䅯䅁䅯睢䅑䅁䅅䅁䉁䅁䅁杄䵁䅁䅁免睁䍁䄴䅏㉁䅁䅁䍄䉁䅁䅁䅂䅁䅁䅍䅄䅁䅁䅯允䅳䅁䅯睈䅙䅁䅯䅉䅙䅁䅅䅁䉁䅁䅁权⽂䅃䅁䍄䉁䅁䅁䅂䅁䅁䅍䅄䅁䅁䅯杭䅅䅁䅯朷䅯䅁䅯兣䅑䅁䅅䅁䉁䅁䅁兂䅁䅁䅁乁券兑杷允䅁䅁䅑䅁䑁䅁䅷䅁䭁䥁䰴䅁䭁佁䬰䅁䭁䡁䕅䅁䉁䅁䅁允䅁䅁䅕兇坒楄礲吱䴸䅉䅅䅁䕁䅁䅁睁䵁䅁䅁权汃睃䅁权煄权䅁权硂䅂䅁允䅁䅁䅅䅁佁䅁䅷䅁硁䍁䄴兎ㅁ䑁䅅䅁䵁䅉䅅䅁䕁䅁䅁睁䵁䅁䅁权偃䅄䅁权瑄权䅁权療䅂䅁允䅁䅁䅅䅁䙁䑁㤯㙳搷攸⽍䍄䉁䅁䅁䅂䅁䅁䅍䅄䅁䅁䅯眴䅷䅁䅯眵䅯䅁䅯睢䅑䅁䅅䅁䉁䅁䅁兂⽂牡へ硫慧䅑杷允䅁䅁䅑䅁䑁䅁䅷䅁䭁䡁䵧䅁䭁佁䭣䅁䭁䡁䕅䅁䉁䅁䅁允䅁䅁䅕場啯歲桦ぃ䵁䅉䅅䅁䕁䅁䅁睁䵁䅁䅁权桁睃䅁权煄权䅁权㥂䅂䅁允䅁䅁䅅䅁佁䅁䅷䅁睁䍁䄴睍硁䑁䅙䅁䵁䅉䅅䅁䕁䅁䅁睁䵁䅁䅁权䵂睃䅁权畄权䅁权䑃䅂䅁允䅁䅁䅅䅁䙁䅁䅁䅁䅃瑢䅂䍄䉁䅁䅁䅂䅁䅁䅍䅄䅁䅁䅯䅕䄰䅁䅯眵䅯䅁䅯睧䅑䅁䅅䅁䉁䅁䅁兂獂䨵硗䝣ぢ睐杷允䅁䅁䅑䅁䑁䅁䅷䅁䭁䡁䵫䅁䭁佁䭣䅁䭁䡁䕅䅁䉁䅁䅁允䅁䅁䅕婤奍䙂余歅䵁䅉䅅䅁䑁䅁䅁睁䵁䅁䅁权䩂䅄䅁权慁杂䅁允䅁䅁䅅䅁䭁䵁䝍䅁䵁䅉䅅䅁䕁䅁䅁睁䵁䅁䅁权坁䅁䅁权䉁杁䅁权䙁杁䅁允䅁䅁䅅䅁䙁䭁椸睯㡐畒䅰䍄䉁䅁䅁䅂䅁䅁䅍䅄䅁䅁䅯睂䅷䅁䅯朷䅯䅁䅯䄷䅯䅁䅅䅁䉁䅁䅁兂䅁䅁䅁䅑橮䅑杷允䅁䅁䅑䅁䑁䅁䅷䅁䭁䩁䵑䅁䭁佁䭳䅁䭁䝁䔸䅁䉁䅁䅁允䅁䅁䄴杅䅁䑁䅑兎睁䑁䅍䅎穁䑁䅧䅎䅁䅁杷允䅁䅁䅑䅁䑁䅁䅷䅁䭁乁䅁䅁䭁䅁䅑䅁䭁䅁䍑䅁䉁䅁䅁允䅁䅁䅕䅁䅁䭁湓さ䵅䅉䅅䅁䕁䅁䅁睁䵁䅁䅁权䵃兄䅁权湄权䅁权䙃䅂䅁允䅁䅁䅅䅁䙁乁㕶浦㡱䌹䅬䍄䉁䅁䅁䅂䅁䅁䅍䅄䅁䅁䅯兹䅳䅁䅯儷䅯䅁䅯全䅑䅁䅅䅁䉁䅁䅁兂䵃癗猰㡁䙲睐杷允䅁䅁䅑䅁䑁䅁䅷䅁䭁䵁䰰䅁䭁佁䭫䅁䭁䝁䔰䅁䉁䅁䅁允䅁䅁䅕䅁䅁䅁獄〰䵁䅉䅅䅁䕁䅁䅁睁䵁䅁䅁权楂䅄䅁权浄权䅁权硂䅂䅁允䅁䅁䅅䅁佁䅁䅷䅁㑁䍁䄴䅎㍁䑁䅑䅁䵁䅉䅅䅁䕁䅁䅁睁䵁䅁䅁权浂䅄䅁权湄权䅁权療䅂䅁允䅁䅁䅅䅁䙁䩁婱婭婭剭䅸䍄䉁䅁䅁䅂䅁䅁䅍䅄䅁䅁䅯䄯䅷䅁䅯眶䅯䅁䅯䄷䅯䅁䅅䅁䉁䅁䅁杄啁䅁䅁杍硁䑁䅙杍睁䑁䅑免穁䑁䅣䅁䵁䅉䅅䅁䑁䅁䅁睁䵁䅁䅁权䭂䅄䅁权敁杂䅁允䅁䅁䅅䅁䭁䩁䝅䅁䵁䅉䅅䅁䕁䅁䅁睁䵁䅁䅁权䩄允䅁权䉁杁䅁权䙁杁䅁允䅁䅁䅅䅁䙁䡁䑢ㄱ位獊䅨䍄䉁䅁䅁䅂䅁䅁䅍䅄䅁䅁䅯䅉䅳䅁䅯眶䅯䅁䅯䅣䅑䅁䅅䅁䉁䅁䅁杄啁䅁䅁免㉁䑁䅕杍睁䑁䅅兏祁䑁䅧䅁䵁䅉䅅䅁䕁䅁䅁睁䵁䅁䅁权䭂䅄䅁权晁杂䅁权杁杂䅁允䅁䅁䅅䅁䭁䩁䡧䅁䵁䅉䅅䅁䕁䅁䅁睁䵁䅁䅁权杁䅄䅁权潄权䅁权䙃䅂䅁允䅁䅁䅅䅁佁䅁䄴䅁ㅁ䑁䅉杌祁䑁䅍杍䅁䅁杷允䅁䅁䅍䅁䑁䅁䅷䅁䭁䥁乫䅁䭁䍁䝙䅁䉁䅁䅁允䅁䅁䄴䅄䅁䑁䅧兏畁䑁䅍䅎䅁䅁杷允䅁䅁䅑䅁䑁䅁䅷䅁䭁䉁䵙䅁䭁佁䬰䅁䭁䡁䕯䅁䉁䅁䅁允䅁䅁䅕⼲⭬牡へ稲䴸䅉䅅䅁䑁䅁䅁睁䵁䅁䅁权剁兄䅁权奁杂䅁允䅁䅁䅅䅁䭁䉁䝫䅁䵁䅉䅅䅁䕁䅁䅁睁䵁䅁䅁权牂兄䅁权潄权䅁权䙃䅂䅁允䅁䅁䅅䅁佁䅁䅷䅁睁䍁䄴䅏硁䑁䅉䅁䵁䅉䅅䅁䕁䅁䅁睁䵁䅁䅁权㉁兄䅁权瑄权䅁权㥂䅂䅁允䅁䅁䅅䅁䙁乁橥䑣䬰⬱⼸䍄䉁䅁䅁䅂䅁䅁䅍䅄䅁䅁䅯兕䅷䅁䅯儶䅯䅁䅯兣䅑䅁䅅䅁䉁䅁䅁兂䅁䅁䅁偷楘䅑杷允䅁䅁䅑䅁䑁䅁䅷䅁䭁䡁䴰䅁䭁佁䬴䅁䭁䡁䕯䅁䉁䅁䅁允䅁䅁䅕䅁䅁䡁奁䕃䵅䅉䅅䅁䑁䅁䅁睁䵁䅁䅁权晃睃䅁权捁杂䅁允䅁䅁䅅䅁䭁䙁䝯䅁䵁䅉䅅䅁䕁䅁䅁睁䵁䅁䅁权䵃睃䅁权湄权䅁权䙃䅂䅁允䅁䅁䅅䅁䙁䑁穏ㅭ歪⽭⽧䍄䉁䅁䅁䅂䅁䅁䅍䅄䅁䅁䅯杄䅷䅁䅯眶䅯䅁䅯来䅑䅁䅅䅁䉁䅁䅁杄啁䅁䅁免ㅁ䑁䅅免ぁ䑁䅧䅍睁䑁䅁䅁䵁䅉䅅䅁䕁䅁䅁睁䵁䅁䅁权䡂睃䅁权畄权䅁权䑃䅂䅁允䅁䅁䅅䅁䙁䅁䅁䅁䅃捫䅨䍄䉁䅁䅁睁䅁䅁䅍䅄䅁䅁䅯䅄䅷䅁䅯䅇䅙䅁䅅䅁䉁䅁䅁权灁杂䅁䍄䉁䅁䅁䅂䅁䅁䅍䅄䅁䅁䅯杵䅷䅁䅯眶䅯䅁䅯兢䅑䅁䅅䅁䉁䅁䅁杄十䅁䅁睎㍁䑁䅍杍㕁䑁䅁䅍睁䅁䅁䍄䉁䅁䅁䅂䅁䅁䅍䅄䅁䅁䅯䄫䅁䅁䅯眶䅯䅁䅯兣䅑䅁䅅䅁䉁䅁䅁杄啁䅁䅁杍祁䑁䅫睎㑁䑁䅍睎㕁䑁䅕䅁䵁䅉䅅䅁䕁䅁䅁睁䵁䅁䅁权呁睃䅁权煄权䅁权㙂䅂䅁允䅁䅁䅅䅁佁䅁䅷䅁睁䍁䄴免㕁䑁䅧䅁䵁䅉䅅䅁䑁䅁䅁睁䵁䅁䅁权䵁䅄䅁权慁杂䅁允䅁䅁䅅䅁䭁䙁䜸䅁䵁䅉䅅䅁䕁䅁䅁睁䵁䅁䅁权摄睃䅁权畄权䅁权睂䅂䅁允䅁䅁䅅䅁䙁䅁䅁䅁䅃捫䅤䍄䉁䅁䅁䅂䅁䅁䅍䅄䅁䅁䅯杏䅳䅁䅯朶䅯䅁䅯兣䅑䅁䅅䅁䉁䅁䅁杄䵁䅁䅁免畁䑁䅅兎硁䅁䅁䍄䉁䅁䅁䅂䅁䅁䅍䅄䅁䅁䅯䅮䅳䅁䅯眵䅯䅁䅯全䅑䅁䅅䅁䉁䅁䅁兂䍂余兘汉牳䅑杷允䅁䅁䅑䅁䑁䅁䅷䅁䭁䉁䴴䅁䭁佁䭣䅁䭁䡁䕅䅁䉁䅁䅁允䅁䅁䅕扌摋㘷䝥䵓䵁䅉䅅䅁䕁䅁䅁睁䵁䅁䅁权湃睃䅁权浄权䅁权㙂䅂䅁允䅁䅁䅅䅁佁䅁䅷䅁穁䍁䄴䅍㑁䑁䅑䅁䵁䅉䅅䅁䕁䅁䅁睁䵁䅁䅁权扄兄䅁权牄权䅁权硂䅂䅁允䅁䅁䅅䅁佁䉁䅉䅁穁䑁䅅兎ぁ䑁䅉䅍睁䑁䅅䅁䵁䅉䅅䅁䕁䅁䅁睁䵁䅁䅁权㉁睄䅁权煄权䅁权㙂䅂䅁允䅁䅁䅅䅁佁䅁䅷䅁睁䍁䄴李㑁䑁䅑䅁䵁䅉䅅䅁䕁䅁䅁睁䵁䅁䅁权瑄䅁䅁权剁䅁䅁权䙁䅁䅁允䅁䅁䅅䅁佁䉁䅙䅁硁䑁䅍李㕁䑁䅁䅍睁䑁䅁䅍睁䅁䅁䍄䉁䅁䅁䅂䅁䅁䅍䅄䅁䅁䅯䅌䅷䅁䅯朵䅯䅁䅯睢䅑䅁䅅䅁䉁䅁䅁杄䵁䅁䅁杍畁䑁䅙䅍穁䅁䅁䍄䉁䅁䅁䅂䅁䅁䅍䅄䅁䅁䅯䅄䅷䅁䅯睈䅙䅁䅯䅉䅙䅁䅅䅁䉁䅁䅁权ㅂ䅃䅁䍄䉁䅁䅁䅂䅁䅁䅍䅄䅁䅁䅯儫䅳䅁䅯䄶䅯䅁䅯兣䅑䅁䅅䅁䉁䅁䅁杄䭁䅁䅁兏畁䑁䅙兏䅁䅁杷允䅁䅁䅑䅁䑁䅁䅷䅁䭁䝁䵳䅁䭁佁䭣䅁䭁䡁䕅䅁䉁䅁䅁允䅁䅁䅕杓䍷㑋坣ぁ䵁䅉䅅䅁䕁䅁䅁睁䵁䅁䅁权祁䅄䅁权煄权䅁权瑂䅂䅁允䅁䅁䅅䅁佁䅁䅷䅁硁䍁䄴杍ㅁ䑁䅑䅁䵁䅉䅅䅁䕁䅁䅁睁䵁䅁䅁权㍄权䅁权浄权䅁权㙂䅂䅁允䅁䅁䅅䅁佁䅁䅷䅁祁䍁䄴睎穁䑁䅙䅁䵁䅉䅅䅁䕁䅁䅁睁䵁䅁䅁权䩂䅄䅁权灄权䅁权瑂䅂䅁允䅁䅁䅅䅁䙁䅁䅁䅁䅄畣䅂䍄䉁䅁䅁䅂䅁䅁䅍䅄䅁䅁䅯睰䅷䅁䅯眶䅯䅁䅯䄷䅯䅁䅅䅁䉁䅁䅁杄十䅁䅁兏㑁䑁䅁䅍ㅁ䑁䅁李㑁䅁䅁䍄䉁䅁䅁䅂䅁䅁䅍䅄䅁䅁䅯朸䄰䅁䅯眶䅯䅁䅯兢䅑䅁䅅䅁䉁䅁䅁杄十䅁䅁杍㑁䑁䅑䅍睁䑁䅁䅍睁䅁䅁䍄䉁䅁䅁䅂䅁䅁䅍䅄䅁䅁䅯儫䅷䅁䅯儶䅯䅁䅯兣䅑䅁䅅䅁䉁䅁䅁兂䅁䅁䅁偧晘䅑杷允䅁䅁䅑䅁䑁䅁䅷䅁䭁乁临䅁䭁佁䭧䅁䭁䡁䕁䅁䉁䅁䅁允䅁䅁䄴䅄䅁䑁䅧杌㉁䑁䅉兏䅁䅁杷允䅁䅁䅑䅁䑁䅁䅷䅁䭁䩁䰴䅁䭁佁䬰䅁䭁䡁䕁䅁䉁䅁䅁允䅁䅁䅕䵱䱚㑎䉬䑷䴸䅉䅅䅁䕁䅁䅁睁䵁䅁䅁权摁睃䅁权湄权䅁权獄权䅁允䅁䅁䅅䅁䙁䍁き㡸穓⽔⽍䍄䉁䅁䅁䅂䅁䅁䅍䅄䅁䅁䅯䅂䄰䅁䅯朶䅯䅁䅯兣䅑䅁䅅䅁䉁䅁䅁杄䵁䅁䅁䅍畁䑁䅫䅍㉁䅁䅁䍄䉁䅁䅁䅂䅁䅁䅍䅄䅁䅁䅯党䄰䅁䅯儶䅯䅁䅯睢䅑䅁䅅䅁䉁䅁䅁兂䅁䅁䅁䝁䩔䅑杷允䅁䅁䅑䅁䑁䅁䅷䅁䭁偁䭷䅁䭁佁䭧䅁䭁䥁䕍䅁䉁䅁䅁允䅁䅁䄴杄䅁䑁䅅䅏畁䑁䅫兎ぁ䅁䅁䍄䉁䅁䅁䅂䅁䅁䅍䅄䅁䅁䅯朸䄰䅁䅯朵䅯䅁䅯睧䅑䅁䅅䅁䉁䅁䅁杄䵁䅁䅁杍畁䑁䅑䅎㍁䅁䅁䍄䉁䅁䅁䅂䅁䅁䅍䅄䅁䅁䅯䅫䅁䅁䅯䅂䅁䅁䅯兂䅁䅁䅅䅁䉁䅁䅁兂䅁䅁䅁㑢牒兑杷允䅁䅁䅑䅁䑁䅁䅷䅁䭁䥁䱉䅁䭁佁䬴䅁䭁䥁䕍䅁䉁䅁䅁允䅁䅁䅕䅁䅁佁湁啅䵅䅉䅅䅁䕁䅁䅁睁䵁䅁䅁权⭂䅄䅁权牄权䅁权㙂䅂䅁允䅁䅁䅅䅁佁䉁䅑䅁硁䑁䅁杍祁䑁䅫睎㑁䑁䅑睎䅁䅁杷允䅁䅁䅍䅁䑁䅁䅷䅁䭁䩁䱑䅁䭁䉁䝷䅁䉁䅁䅁允䅁䅁䅯杍䅣䅁杷允䅁䅁䅑䅁䑁䅁䅷䅁䭁䕁䱑䅁䭁佁䭧䅁䭁䡁䕯䅁䉁䅁䅁允䅁䅁䄴杄䅁䑁䅣睎畁䑁䅧李㕁䅁䅁䍄䉁䅁䅁䅂䅁䅁䅍䅄䅁䅁䅯杹䅳䅁䅯朶䅯䅁䅯䄷䅯䅁䅅䅁䉁䅁䅁杄䵁䅁䅁䅍畁䑁䅕䅎㍁䅁䅁䍄䉁䅁䅁䅂䅁䅁䅍䅄䅁䅁䅯睚䅷䅁䅯䄶䅯䅁䅯全䅑䅁䅅䅁䉁䅁䅁权䡂䅁䅁䍄䉁䅁䅁䅂䅁䅁䅍䅄䅁䅁䅯東䄰䅁䅯睈䅙䅁䅯䅉䅙䅁䅅䅁䉁䅁䅁权䅄元䅁䍄䉁䅁䅁䅂䅁䅁䅍䅄䅁䅁䅯兮䅳䅁䅯朶䅯䅁䅯来䅑䅁䅅䅁䉁䅁䅁权䡂䅁䅁䍄䉁䅁䅁䅂䅁䅁䅍䅄䅁䅁䅯睕䅷䅁䅯朵䅯䅁䅯来䅑䅁䅅䅁䉁䅁䅁杄䭁䅁䅁免畁䑁䅍睍䅁䅁杷允䅁䅁䅑䅁䑁䅁䅷䅁䭁䩁䰴䅁䭁佁䭯䅁䭁䡁䕯䅁䉁䅁䅁允䅁䅁䄴䅃䅁䑁䅅杌㑁䅁䅁䍄䉁䅁䅁睁䅁䅁䅍䅄䅁䅁䅯杬䅳䅁䅯䅈䅙䅁䅅䅁䉁䅁䅁权兂杂䅁䍄䉁䅁䅁䅂䅁䅁䅍䅄䅁䅁䅯兡䅳䅁䅯䄶䅯䅁䅯兣䅑䅁䅅䅁䉁䅁䅁杄佁䅁䅁兌穁䑁䅧杌祁䑁䅍䅁䵁䅉䅅䅁䕁䅁䅁睁䵁䅁䅁权㝂允䅁权䉁杁䅁权䑁杁䅁允䅁䅁䅅䅁䙁䭁汑甴稫獂䅂䍄䉁䅁䅁䅂䅁䅁䅍䅄䅁䅁䅯杤䅷䅁䅯朶䅯䅁䅯睢䅑䅁䅅䅁䉁䅁䅁杄䵁䅁䅁免畁䑁䅧李硁䅁䅁䍄䉁䅁䅁䅂䅁䅁䅍䅄䅁䅁䅯䄸䅯䅁䅯眵䅯䅁䅯䅣䅑䅁䅅䅁䉁䅁䅁兂扁㥌欰杂灅䅑杷允䅁䅁䅑䅁䑁䅁䅷䅁䭁偁䭣䅁䭁佁䭯䅁䭁䡁䔰䅁䉁䅁䅁允䅁䅁䄴䅄䅁䑁䅉杌穁䑁䅅䅏䅁䅁杷允䅁䅁䅍䅁䑁䅁䅷䅁䭁䩁䱙䅁䭁䍁䝙䅁䉁䅁䅁允䅁䅁䄴䅄䅁䑁䅧睎畁䑁䅁䅎䅁䅁杷允䅁䅁䅍䅁䑁䅁䅷䅁䭁䝁乳䅁䭁䉁䜴䅁䉁䅁䅁允䅁䅁䅯睫䅣䅁杷允䅁䅁䅑䅁䑁䅁䅷䅁䭁䅁䈴䅁䭁䅁䅑䅁䭁䅁䍑䅁䉁䅁䅁允䅁䅁䅕䅁䅁䈴楋歚䵅䅉䅅䅁䕁䅁䅁睁䵁䅁䅁权䭄兄䅁权煄权䅁权睂䅂䅁允䅁䅁䅅䅁佁䅁䅷䅁睁䍁䄴兎㉁䑁䅧䅁䵁䅉䅅䅁䕁䅁䅁睁䵁䅁䅁权䕂睃䅁权畄权䅁权䑃䅂䅁允䅁䅁䅅䅁䙁䅁䅁䅁䅃睗䉂䍄䉁䅁䅁䅂䅁䅁䅍䅄䅁䅁䅯內䅳䅁䅯朶䅯䅁䅯来䅑䅁䅅䅁䉁䅁䅁杄䵁䅁䅁䅍畁䑁䅅䅍㍁䅁䅁䍄䉁䅁䅁䅂䅁䅁䅍䅄䅁䅁䅯䄫䅳䅁䅯朵䅯䅁䅯兢䅑䅁䅅䅁䉁䅁䅁杄䵁䅁䅁免畁䑁䅕杍穁䅁䅁䍄䉁䅁䅁睁䅁䅁䅍䅄䅁䅁䅯公䅷䅁䅯杇䅙䅁䅅䅁䉁䅁䅁权坄杂䅁䍄䉁䅁䅁䅂䅁䅁䅍䅄䅁䅁䅯杦䅳䅁䅯朶䅯䅁䅯兢䅑䅁䅅䅁䉁䅁䅁杄䭁䅁䅁免畁䑁䅙䅎䅁䅁杷允䅁䅁䅑䅁䑁䅁䅷䅁䭁䩁乣䅁䭁佁䬰䅁䭁䡁䔰䅁䉁䅁䅁允䅁䅁䅕敫㠱穐敖橹䴸䅉䅅䅁䕁䅁䅁睁䵁䅁䅁权晁睃䅁权浄权䅁权硂䅂䅁允䅁䅁䅅䅁佁䅁䅷䅁硁䍁䄴免ㅁ䑁䅧䅁䵁䅉䅅䅁䕁䅁䅁睁䵁䅁䅁权晃兄䅁权瑄权䅁权硂䅂䅁允䅁䅁䅅䅁䙁䭁扡䍸睃畣⽑䍄䉁䅁䅁䅂䅁䅁䅍䅄䅁䅁䅯来䅷䅁䅯朵䅯䅁䅯兦䅑䅁䅅䅁䉁䅁䅁杄䵁䅁䅁杍畁䑁䅍睍㉁䅁䅁䍄䉁䅁䅁䅂䅁䅁䅍䅄䅁䅁䅯权䅳䅁䅯䄶䅯䅁䅯来䅑䅁䅅䅁䉁䅁䅁杄佁䅁䅁䅎㍁䍁䄴䅍ぁ䑁䅅䅁䵁䅉䅅䅁䕁䅁䅁睁䵁䅁䅁权⽃䅄䅁权湄权䅁权療䅂䅁允䅁䅁䅅䅁䙁乁㙌㔸浊䄸䅖䍄䉁䅁䅁䅂䅁䅁䅍䅄䅁䅁䅯睪䅳䅁䅯睈䅙䅁䅯䅉䅙䅁䅅䅁䉁䅁䅁权扄杂䅁䍄䉁䅁䅁䅂䅁䅁䅍䅄䅁䅁䅯䅥䄰䅁䅯眶䅯䅁䅯来䅑䅁䅅䅁䉁䅁䅁杄啁䅁䅁免穁䑁䅧兎㉁䑁䅣免㍁䑁䅕䅁䵁䅉䅅䅁䕁䅁䅁睁䵁䅁䅁权䵄睃䅁权牄权䅁权瑂䅂䅁允䅁䅁䅅䅁佁䉁䅑䅁硁䑁䅉䅍睁䑁䅉免㍁䑁䅍䅎䅁䅁杷允䅁䅁䅑䅁䑁䅁䅷䅁䭁䭁䵅䅁䭁佁䬰䅁䭁䡁䕯䅁䉁䅁䅁允䅁䅁䅕倹唳佥浫吰䴸䅉䅅䅁䕁䅁䅁睁䵁䅁䅁权あ允䅁权䕁䅁䅁权䕁杁䅁允䅁䅁䅅䅁䙁䅁䅁䅁啂汊䈹䍄䉁䅁䅁䅂䅁䅁䅍䅄䅁䅁䅯杵䅳䅁䅯眶䅯䅁䅯睧䅑䅁䅅䅁䉁䅁䅁杄十䅁䅁䅎ㅁ䑁䅑䅎㑁䑁䅁䅍睁䅁䅁䍄䉁䅁䅁䅂䅁䅁䅍䅄䅁䅁䅯李䅳䅁䅯朶䅯䅁䅯兦䅑䅁䅅䅁䉁䅁䅁杄䵁䅁䅁免畁䑁䅅兏㑁䅁䅁䍄䉁䅁䅁䅂䅁䅁䅍䅄䅁䅁䅯䅱䅷䅁䅯朶䅯䅁䅯䄷䅯䅁䅅䅁䉁䅁䅁权䡂䅁䅁䍄䉁䅁䅁睁䅁䅁䅍䅄䅁䅁䅯睯䅳䅁䅯䅊䅙䅁䅅䅁䉁䅁䅁权瑁䅅䅁䍄䉁䅁䅁䅂䅁䅁䅍䅄䅁䅁䅯睵䅳䅁䅯眶䅯䅁䅯睧䅑䅁䅅䅁䉁䅁䅁杄啁䅁䅁免睁䑁䅍䅏㍁䑁䅁䅍睁䑁䅁䅁䵁䅉䅅䅁䕁䅁䅁睁䵁䅁䅁权獄䅄䅁权灄权䅁权㥂䅂䅁允䅁䅁䅅䅁䙁䅁䅁䅁䅁䵉䅸䍄䉁䅁䅁睁䅁䅁䅍䅄䅁䅁䅯公䅷䅁䅯杈䅙䅁䅅䅁䉁䅁䅁权䡂睂䅁䍄䉁䅁䅁䅂䅁䅁䅍䅄䅁䅁䅯䅐䅳䅁䅯儶䅯䅁䅯来䅑䅁䅅䅁䉁䅁䅁兂䅁䅁䅁䱧卄䅑杷允䅁䅁䅑䅁䑁䅁䅷䅁䭁䭁䱅䅁䭁佁䭫䅁䭁䝁䔸䅁䉁䅁䅁允䅁䅁䅕䅁䅁䱁䍂歁䵅䅉䅅䅁䕁䅁䅁睁䵁䅁䅁权獄睃䅁权煄权䅁权硂䅂䅁允䅁䅁䅅䅁佁䅁䅷䅁睁䍁䄴兎㉁䑁䅙䅁䵁䅉䅅䅁䑁䅁䅁睁䵁䅁䅁权噃䅄䅁权歁杂䅁允䅁䅁䅅䅁䭁䅁关䅁䵁䅉䅅䅁䕁䅁䅁睁䵁䅁䅁权坃睃䅁权瑄权䅁权瑂䅂䅁允䅁䅁䅅䅁䙁䉁䕫杖琴杳䅴䍄䉁䅁䅁䅂䅁䅁䅍䅄䅁䅁䅯睥䅳䅁䅯朶䅯䅁䅯䅣䅑䅁䅅䅁䉁䅁䅁杄䵁䅁䅁䅍畁䑁䅁䅏ㅁ䅁䅁䍄䉁䅁䅁䅂䅁䅁䅍䅄䅁䅁䅯䅎䅳䅁䅯朶䅯䅁䅯睢䅑䅁䅅䅁䉁䅁䅁杄䵁䅁䅁䅍畁䑁䅁睍祁䅁䅁䍄䉁䅁䅁䅂䅁䅁䅍䅄䅁䅁䅯䅇䅷䅁䅯朵䅯䅁䅯䄷䅯䅁䅅䅁䉁䅁䅁杄䭁䅁䅁免畁䑁䅅免䅁䅁杷允䅁䅁䅑䅁䑁䅁䅷䅁䭁䕁乳䅁䭁佁䬴䅁䭁䝁䔰䅁䉁䅁䅁允䅁䅁䅕䅁䅁䵁畃唵䵁䅉䅅䅁䑁䅁䅁睁䵁䅁䅁权慂兄䅁权奁杂䅁允䅁䅁䅅䅁䭁䕁䝯䅁䵁䅉䅅䅁䕁䅁䅁睁䵁䅁䅁权偂允䅁权䉁杁䅁权䙁杁䅁允䅁䅁䅅䅁䙁䝁昵䥴㉕佉䅒䍄䉁䅁䅁䅂䅁䅁䅍䅄䅁䅁䅯䅊䅳䅁䅯朶䅯䅁䅯来䅑䅁䅅䅁䉁䅁䅁杄䵁䅁䅁䅍畁䑁䅣兏祁䅁䅁䍄䉁䅁䅁䅂䅁䅁䅍䅄䅁䅁䅯䅋䅷䅁䅯儷䅯䅁䅯睧䅑䅁䅅䅁䉁䅁䅁兂㥁瑃橥䑣申睐杷允䅁䅁䅑䅁䑁䅁䅷䅁䭁䙁䵁䅁䭁佁䭣䅁䭁䡁䕁䅁䉁䅁䅁允䅁䅁䅕楁䡵瑆佬啅䵁䅉䅅䅁䕁䅁䅁睁䵁䅁䅁权婁睃䅁权瑄权䅁权睂䅂䅁允䅁䅁䅅䅁䙁䙁㕧䵴㉨當⽳䍄䉁䅁䅁䅂䅁䅁䅍䅄䅁䅁䅯儶䄰䅁䅯朶䅯䅁䅯䅣䅑䅁䅅䅁䉁䅁䅁杄䵁䅁䅁䅍畁䑁䅫䅍ぁ䅁䅁䍄䉁䅁䅁䅂䅁䅁䅍䅄䅁䅁䅯眲䄰䅁䅯朶䅯䅁䅯䅣䅑䅁䅅䅁䉁䅁䅁杄䵁䅁䅁免畁䑁䅅䅎ㅁ䅁䅁䍄䉁䅁䅁䅂䅁䅁䅍䅄䅁䅁䅯杁䅷䅁䅯睈䅙䅁䅯䅉䅙䅁䅅䅁䉁䅁䅁权摃杄䅁䍄䉁䅁䅁睁䅁䅁䅍䅄䅁䅁䅯䄱䅳䅁䅯䅊䅙䅁䅅䅁䉁䅁䅁权䵁䅅䅁䍄䉁䅁䅁䅂䅁䅁䅍䅄䅁䅁䅯䅲䅅䅁䅯允䅉䅁䅯兂䅉䅁䅅䅁䉁䅁䅁兂䝄祐捊摚䙈䅑杷允䅁䅁䅑䅁䑁䅁䅷䅁䭁偁䴴䅁䭁佁䭯䅁䭁䡁䕅䅁䉁䅁䅁允䅁䅁䄴权䅁䑁䅁杌㑁䑁䅣䅁䵁䅉䅅䅁䕁䅁䅁睁䵁䅁䅁权塄睃䅁权煄权䅁权獄权䅁允䅁䅁䅅䅁佁䅁䅷䅁睁䍁䄴睎㍁䑁䅅䅁䵁䅉䅅䅁䕁䅁䅁睁䵁䅁䅁权煁兄䅁权灄权䅁权䙃䅂䅁允䅁䅁䅅䅁䙁䅁䅁䅁䅁䱕䅖䍄䉁䅁䅁䅂䅁䅁䅍䅄䅁䅁䅯睋䅳䅁䅯眶䅯䅁䅯睧䅑䅁䅅䅁䉁䅁䅁杄十䅁䅁睍ぁ䑁䅙免㑁䑁䅁䅍睁䅁䅁䍄䉁䅁䅁䅂䅁䅁䅍䅄䅁䅁䅯杤䅳䅁䅯朷䅯䅁䅯兣䅑䅁䅅䅁䉁䅁䅁兂䅁䅁䅁䭷湶䅑杷允䅁䅁䅑䅁䑁䅁䅷䅁䭁䕁久䅁䭁佁䭙䅁䭁䡁䕅䅁䉁䅁䅁允䅁䅁䄴䅄䅁䑁䅅杌㍁䑁䅑兏䅁䅁杷允䅁䅁䅍䅁䑁䅁䅷䅁䭁䍁䵷䅁䭁䍁䝑䅁䉁䅁䅁允䅁䅁䅯剄䅁䅁杷允䅁䅁䅑䅁䑁䅁䅷䅁䭁䭁䵯䅁䭁佁䭫䅁䭁䥁䕍䅁䉁䅁䅁允䅁䅁䅕䅁䅁䕁允䔷䵁䅉䅅䅁䕁䅁䅁睁䵁䅁䅁权ぃ䅄䅁权湄权䅁权獄权䅁允䅁䅁䅅䅁䙁䉁捇⽊㑷偦⽁䍄䉁䅁䅁䅂䅁䅁䅍䅄䅁䅁䅯杚䅷䅁䅯眵䅯䅁䅯来䅑䅁䅅䅁䉁䅁䅁兂㝂䭆䠵昴婯䅑杷允䅁䅁䅍䅁䑁䅁䅷䅁䭁䅁乣䅁䭁䉁䝯䅁䉁䅁䅁允䅁䅁䅯睥䅙䅁杷允䅁䅁䅍䅁䑁䅁䅷䅁䭁䅁乫䅁䭁䉁䝯䅁䉁䅁䅁允䅁䅁䅯睥䅙䅁杷允䅁䅁䅑䅁䑁䅁䅷䅁䭁䅁䵁䅁䭁佁䭯䅁䭁䥁䕍䅁䉁䅁䅁允䅁䅁䄴䅄䅁䑁䅁杌㉁䑁䅕免䅁䅁杷允䅁䅁䅑䅁䑁䅁䅷䅁䭁䑁䵅䅁䭁佁䭳䅁䭁䡁䕅䅁䉁䅁䅁允䅁䅁䄴杅䅁䑁䅉李㉁䑁䅑睍祁䑁䅅䅍䅁䅁杷允䅁䅁䅑䅁䑁䅁䅷䅁䭁䙁䱙䅁䭁佁䭳䅁䭁䝁䔰䅁䉁䅁䅁允䅁䅁䄴杅䅁䑁䅍兎祁䑁䅣䅏㉁䑁䅑兏䅁䅁杷允䅁䅁䅑䅁䑁䅁䅷䅁䭁䝁䴰䅁䭁佁䭧䅁䭁䡁䔰䅁䉁䅁䅁允䅁䅁䄴杄䅁䑁䅍兎畁䑁䅧䅎穁䅁䅁䍄䉁䅁䅁䅂䅁䅁䅍䅄䅁䅁䅯先䅅䅁䅯权䅁䅁䅯䅂䅉䅁䅅䅁䉁䅁䅁兂灁䥘䌯愹卧䅑杷允䅁䅁䅑䅁䑁䅁䅷䅁䭁䉁䵷䅁䭁佁䭧䅁䭁䡁䕁䅁䉁䅁䅁允䅁䅁䄴权䅁䑁䅙杌㑁䑁䅍䅁䵁䅉䅅䅁䕁䅁䅁睁䵁䅁䅁权祁兄䅁权浄权䅁权睂䅂䅁允䅁䅁䅅䅁佁䅁䅷䅁穁䍁䄴杍睁䑁䅑䅁䵁䅉䅅䅁䕁䅁䅁睁䵁䅁䅁权癃睃䅁权湄权䅁权獄权䅁允䅁䅁䅅䅁䙁䑁䥅䉲慸佚⽏䍄䉁䅁䅁䅂䅁䅁䅍䅄䅁䅁䅯䅇䅳䅁䅯眶䅯䅁䅯睧䅑䅁䅅䅁䉁䅁䅁杄啁䅁䅁免睁䑁䅙兎睁䑁䅅杍ㅁ䑁䅫䅁䵁䅉䅅䅁䕁䅁䅁睁䵁䅁䅁权䍃允䅁权䭁䅁䅁权䕁杁䅁允䅁䅁䅅䅁䙁䍁扐堫焵䍶䅤䍄䉁䅁䅁䅂䅁䅁䅍䅄䅁䅁䅯杵䅷䅁䅯睈䅙䅁䅯䅉䅙䅁䅅䅁䉁䅁䅁权晃杄䅁䍄䉁䅁䅁䅂䅁䅁䅍䅄䅁䅁䅯䄸䅯䅁䅯眵䅯䅁䅯全䅑䅁䅅䅁䉁䅁䅁兂潃歸㍳捩癅䅑杷允䅁䅁䅑䅁䑁䅁䅷䅁䭁䙁䵯䅁䭁佁䭳䅁䭁䡁䕁䅁䉁䅁䅁允䅁䅁䄴杅䅁䑁䅉睍㕁䑁䅑李ぁ䑁䅁兎䅁䅁杷允䅁䅁䅑䅁䑁䅁䅷䅁䭁䑁䵷䅁䭁佁䭣䅁䭁䝁䔸䅁䉁䅁䅁允䅁䅁䅕硨漵呸乐樸䴸䅉䅅䅁䕁䅁䅁睁䵁䅁䅁权塂睃䅁权潄权䅁权㥂䅂䅁允䅁䅁䅅䅁佁䅁䅷䅁ㅁ䍁䄴兏ㅁ䑁䅙䅁䵁䅉䅅䅁䕁䅁䅁睁䵁䅁䅁权橂䅄䅁权潄权䅁权䑃䅂䅁允䅁䅁䅅䅁佁䅁䄴䅁穁䑁䅧杌ㅁ䑁䅑李䅁䅁杷允䅁䅁䅑䅁䑁䅁䅷䅁䭁䵁䰰䅁䭁佁䭫䅁䭁䡁䕁䅁䉁䅁䅁允䅁䅁䅕䅁䅁䅁㥂唲䵁䅉䅅䅁䕁䅁䅁睁䵁䅁䅁权獁䅄䅁权瑄权䅁权㙂䅂䅁允䅁䅁䅅䅁䙁䝁㡱䩤奍偂⽯䍄䉁䅁䅁䅂䅁䅁䅍䅄䅁䅁䅯兮䅷䅁䅯朶䅯䅁䅯兦䅑䅁䅅䅁䉁䅁䅁权䡂䅁䅁䍄䉁䅁䅁䅂䅁䅁䅍䅄䅁䅁䅯杌䄰䅁䅯朶䅯䅁䅯兣䅑䅁䅅䅁䉁䅁䅁杄䵁䅁䅁䅍畁䑁䅧兎㑁䅁䅁䍄䉁䅁䅁䅂䅁䅁䅍䅄䅁䅁䅯条䅷䅁䅯朵䅯䅁䅯兦䅑䅁䅅䅁䉁䅁䅁杄䵁䅁䅁免畁䑁䅍䅎ㅁ䅁䅁䍄䉁䅁䅁䅂䅁䅁䅍䅄䅁䅁䅯睌䄰䅁䅯朶䅯䅁䅯兣䅑䅁䅅䅁䉁䅁䅁杄䵁䅁䅁䅍畁䑁䅫䅍硁䅁䅁䍄䉁䅁䅁睁䅁䅁䅍䅄䅁䅁䅯杵䅷䅁䅯杊䅙䅁䅅䅁䉁䅁䅁杄佁䅁䅁免睁䑁䅅杌穁䑁䅍䅁䵁䅉䅅䅁䕁䅁䅁睁䵁䅁䅁权い䅁䅁权剁䅁䅁权䕁杁䅁允䅁䅁䅅䅁佁䉁䅑䅁㉁䑁䅑免睁䑁䅁䅍睁䑁䅁䅍䅁䅁杷允䅁䅁䅑䅁䑁䅁䅷䅁䭁䵁䉫䅁䭁䉁䅅䅁䭁䅁䅕䅁䉁䅁䅁允䅁䅁䄴杅䅁䑁䅣睍睁䑁䅉兎睁䑁䅁䅍䅁䅁杷允䅁䅁䅑䅁䑁䅁䅷䅁䭁䉁䰸䅁䭁佁䭳䅁䭁䥁䕕䅁䉁䅁䅁允䅁䅁䄴䅆䅁䑁䅑免ぁ䑁䅉䅍睁䑁䅁䅍睁䅁䅁䍄䉁䅁䅁䅂䅁䅁䅍䅄䅁䅁䅯杋䅳䅁䅯朷䅯䅁䅯兢䅑䅁䅅䅁䉁䅁䅁兂䅁䅁䅁䱑稯䅑杷允䅁䅁䅑䅁䑁䅁䅷䅁䭁䥁䵣䅁䭁佁䭧䅁䭁䥁䕕䅁䉁䅁䅁允䅁䅁䅯睒䅁䅁杷允䅁䅁䅑䅁䑁䅁䅷䅁䭁䙁临䅁䭁佁䭯䅁䭁䡁䕁䅁䉁䅁䅁允䅁䅁䄴䅄䅁䑁䅁杌睁䑁䅧兎䅁䅁杷允䅁䅁䅍䅁䑁䅁䅷䅁䭁䉁䵷䅁䭁䉁䜴䅁䉁䅁䅁允䅁䅁䅯䄵䅙䅁杷允䅁䅁䅑䅁䑁䅁䅷䅁䭁䍁䴸䅁䭁佁䭧䅁䭁佁䭷䅁䉁䅁䅁允䅁䅁䄴杄䅁䑁䅅李畁䑁䅕兏ぁ䅁䅁䍄䉁䅁䅁䅂䅁䅁䅍䅄䅁䅁䅯先䅷䅁䅯䄶䅯䅁䅯睧䅑䅁䅅䅁䉁䅁䅁杄䵁䅁䅁杍㉁䍁䄴䅎㉁䅁䅁䍄䉁䅁䅁睁䅁䅁䅍䅄䅁䅁䅯兤䅳䅁䅯䅇䅙䅁䅅䅁䉁䅁䅁权灁杂䅁䍄䉁䅁䅁䅂䅁䅁䅍䅄䅁䅁䅯䅋䅳䅁䅯眵䅯䅁䅯兢䅑䅁䅅䅁䉁䅁䅁兂䡃瑆佮㤹啍䅑杷允䅁䅁䅑䅁䑁䅁䅷䅁䭁䡁䵯䅁䭁佁䭣䅁䭁䡁䕯䅁䉁䅁䅁允䅁䅁䅕挲㌷⭕汍歇䵁䅉䅅䅁䕁䅁䅁睁䵁䅁䅁权畂䅁䅁权剁䅁䅁权䙁䅁䅁允䅁䅁䅅䅁佁䉁䅑䅁硁䑁䅙睎睁䑁䅁杍睁䑁䅁䅍䅁䅁杷允䅁䅁䅑䅁䑁䅁䅷䅁䭁䅁䵣䅁䭁佁䭙䅁䭁䥁䕍䅁䉁䅁䅁允䅁䅁䄴䅄䅁䑁䅉杌睁䑁䅁䅏䅁䅁杷允䅁䅁䅍䅁䑁䅁䅷䅁䭁䡁䱕䅁䭁䉁䝯䅁䉁䅁䅁允䅁䅁䅯䅐䅧䅁杷允䅁䅁䅑䅁䑁䅁䅷䅁䭁䑁䱳䅁䭁佁䭳䅁䭁䥁䕍䅁䉁䅁䅁允䅁䅁䄴杅䅁䑁䅕杍祁䑁䅑兏睁䑁䅍李䅁䅁杷允䅁䅁䅑䅁䑁䅁䅷䅁䭁䑁䰴䅁䭁佁䭫䅁䭁䡁䔰䅁䉁䅁䅁允䅁䅁䅕䅁䅁䅁䕁䕵䵁䅉䅅䅁䕁䅁䅁睁䵁䅁䅁权⽂睃䅁权瑄权䅁权䑃䅂䅁允䅁䅁䅅䅁䙁䕁偌卩㜲䅒䅤䍄䉁䅁䅁䅂䅁䅁䅍䅄䅁䅁䅯杉䅷䅁䅯朶䅯䅁䅯䄷䅯䅁䅅䅁䉁䅁䅁杄䵁䅁䅁䅍畁䑁䅫免穁䅁䅁䍄䉁䅁䅁䅂䅁䅁䅍䅄䅁䅁䅯睓䄰䅁䅯朶䅯䅁䅯睧䅑䅁䅅䅁䉁䅁䅁杄䵁䅁䅁䅍畁䑁䅍兎祁䅁䅁䍄䉁䅁䅁睁䅁䅁䅍䅄䅁䅁䅯兤䅳䅁䅯杈䅙䅁䅅䅁䉁䅁䅁权权杄䅁䍄䉁䅁䅁䅂䅁䅁䅍䅄䅁䅁䅯睖䅅䅁䅯䅂䅁䅁䅯兂䅁䅁䅅䅁䉁䅁䅁兂䅁䅁䅂㠲啤兑杷允䅁䅁䅑䅁䑁䅁䅷䅁䭁䵁䱷䅁䭁佁䭳䅁䭁䥁䕕䅁䉁䅁䅁允䅁䅁䄴䅆䅁䑁䅅免㕁䑁䅅兏㉁䑁䅑䅏硁䅁䅁䍄䉁䅁䅁䅂䅁䅁䅍䅄䅁䅁䅯䅨䅷䅁䅯朶䅯䅁䅯睢䅑䅁䅅䅁䉁䅁䅁杄䵁䅁䅁䅍畁䑁䅉李穁䅁䅁䍄䉁䅁䅁䅂䅁䅁䅍䅄䅁䅁䅯睔䅷䅁䅯眶䅯䅁䅯兣䅑䅁䅅䅁䉁䅁䅁杄啁䅁䅁免祁䑁䅣睍㉁䑁䅫免ぁ䑁䅉䅁䵁䅉䅅䅁䕁䅁䅁睁䵁䅁䅁权求兄䅁权湄权䅁权㙂䅂䅁允䅁䅁䅅䅁䙁䥁噇㑑獴砵䅒䍄䉁䅁䅁䅂䅁䅁䅍䅄䅁䅁䅯䅗䅳䅁䅯眶䅯䅁䅯兣䅑䅁䅅䅁䉁䅁䅁杄十䅁䅁杍㕁䑁䅫免睁䑁䅑睍㕁䅁䅁䍄䉁䅁䅁䅂䅁䅁䅍䅄䅁䅁䅯睢䅳䅁䅯眶䅯䅁䅯睧䅑䅁䅅䅁䉁䅁䅁杄十䅁䅁李㍁䑁䅅李硁䑁䅣䅎睁䅁䅁䍄䉁䅁䅁䅂䅁䅁䅍䅄䅁䅁䅯儸䅯䅁䅯儷䅯䅁䅯兢䅑䅁䅅䅁䉁䅁䅁权䡂䅁䅁䍄䉁䅁䅁䅂䅁䅁䅍䅄䅁䅁䅯䄶䅷䅁䅯儶䅯䅁䅯睧䅑䅁䅅䅁䉁䅁䅁兂䅁䅁䅁䜴橢䅑杷允䅁䅁䅑䅁䑁䅁䅷䅁䭁䝁䱫䅁䭁佁䭧䅁䭁䡁䕯䅁䉁䅁䅁允䅁䅁䄴䅅䅁䍁䄰免㍁䍁䄴兏ㅁ䑁䅕䅁䵁䅉䅅䅁䕁䅁䅁睁䵁䅁䅁权䵂睄䅁权湄权䅁权䑃䅂䅁允䅁䅁䅅䅁䭁䕁䅣䅁䵁䅉䅅䅁䑁䅁䅁睁䵁䅁䅁权ㅂ睃䅁权流杂䅁允䅁䅁䅅䅁佁䅁䅷䅁㑁䑁䅕杌睁䑁䅧䅁䵁䅉䅅䅁䑁䅁䅁睁䵁䅁䅁权䱃睃䅁权流杂䅁允䅁䅁䅅䅁佁䅁䅯䅁ぁ䑁䅁杌祁䅁䅁䍄䉁䅁䅁睁䅁䅁䅍䅄䅁䅁䅯睤䅷䅁䅯杊䅙䅁䅅䅁䉁䅁䅁杄䵁䅁䅁兎穁䍁䄴䅏ㅁ䅁䅁䍄䉁䅁䅁䅂䅁䅁䅍䅄䅁䅁䅯儳䅁䅁䅯允䅉䅁䅯杁䅉䅁䅅䅁䉁䅁䅁兂坃永奊汙瀯䅑杷允䅁䅁䅑䅁䑁䅁䅷䅁䭁䉁䵷䅁䭁佁䭧䅁䭁䡁䕅䅁䉁䅁䅁允䅁䅁䄴权䅁䑁䅧杌硁䑁䅙䅁䵁䅉䅅䅁䕁䅁䅁睁䵁䅁䅁权睁睄䅁权牄权䅁权療䅂䅁允䅁䅁䅅䅁佁䉁䅉䅁穁䑁䅍杍祁䑁䅙睎穁䑁䅕䅁䵁䅉䅅䅁䕁䅁䅁睁䵁䅁䅁权奂睃䅁权潄权䅁权䙃䅂䅁允䅁䅁䅅䅁佁䅁䅷䅁穁䑁䅉杌穁䑁䅍䅁䵁䅉䅅䅁䕁䅁䅁睁䵁䅁䅁权乃睃䅁权煄权䅁权䑃䅂䅁允䅁䅁䅅䅁佁䅁䅷䅁睁䍁䄴睎祁䑁䅑䅁䵁䅉䅅䅁䕁䅁䅁睁䵁䅁䅁权流䅄䅁权瑄权䅁权㥂䅂䅁允䅁䅁䅅䅁䙁䩁䕺䱉祂䅡䅚䍄䉁䅁䅁䅂䅁䅁䅍䅄䅁䅁䅯䅰䅷䅁䅯䄶䅯䅁䅯兣䅑䅁䅅䅁䉁䅁䅁权敂䅄䅁䍄䉁䅁䅁䅂䅁䅁䅍䅄䅁䅁䅯杲䅷䅁䅯儷䅯䅁䅯兣䅑䅁䅅䅁䉁䅁䅁兂㝁〳丫㉬椶睐杷允䅁䅁䅑䅁䑁䅁䅷䅁䭁乁䵷䅁䭁佁䭙䅁䭁䥁䕕䅁䉁䅁䅁允䅁䅁䄴䅄䅁䑁䅅杌穁䑁䅙免䅁䅁杷允䅁䅁䅍䅁䑁䅁䅷䅁䭁䝁久䅁䭁䉁䜴䅁䉁䅁䅁允䅁䅁䅯䅖䅙䅁杷允䅁䅁䅑䅁䑁䅁䅷䅁䭁䭁䰸䅁䭁佁䭫䅁䭁䝁䔰䅁䉁䅁䅁允䅁䅁䅕䅁䅁䅁獃啳䵁䅉䅅䅁䕁䅁䅁睁䵁䅁䅁权䙂䅄䅁权灄权䅁权硂䅂䅁允䅁䅁䅅䅁䙁䅁䅁䅁䅁䵕䄵䍄䉁䅁䅁䅂䅁䅁䅍䅄䅁䅁䅯允䅷䅁䅯朶䅯䅁䅯睧䅑䅁䅅䅁䉁䅁䅁杄䵁䅁䅁䅍畁䑁䅍兎㑁䅁䅁䍄䉁䅁䅁䅂䅁䅁䅍䅄䅁䅁䅯杹䅷䅁䅯朶䅯䅁䅯兦䅑䅁䅅䅁䉁䅁䅁杄䵁䅁䅁䅍畁䑁䅍睍㕁䅁䅁䍄䉁䅁䅁䅂䅁䅁䅍䅄䅁䅁䅯兡䅁䅁䅯䅂䅁䅁䅯兂䅁䅁䅅䅁䉁䅁䅁兂䅁䅁䅃乲硖兑杷允䅁䅁䅑䅁䑁䅁䅷䅁䭁䍁䱕䅁䭁佁䭳䅁䭁䡁䕅䅁䉁䅁䅁允䅁䅁䄴杅䅁䑁䅉䅍㉁䑁䅑李睁䑁䅁䅍䅁䅁杷允䅁䅁䅑䅁䑁䅁䅷䅁䭁䍁乫䅁䭁佁䬰䅁䭁䡁䕯䅁䉁䅁䅁允䅁䅁䅕乎浵楃瑩䕆䵁䅉䅅䅁䕁䅁䅁睁䵁䅁䅁权婄睃䅁权煄权䅁权硂䅂䅁允䅁䅁䅅䅁佁䅁䅷䅁睁䍁䄴免睁䑁䅙䅁䵁䅉䅅䅁䕁䅁䅁睁䵁䅁䅁权䉁兄䅁权牄权䅁权療䅂䅁允䅁䅁䅅䅁佁䉁䅑䅁硁䑁䅍䅎祁䑁䅫䅎㑁䑁䅅李䅁䅁杷允䅁䅁䅍䅁䑁䅁䅷䅁䭁䱁久䅁䭁䉁䝯䅁䉁䅁䅁允䅁䅁䅯杷䅙䅁杷允䅁䅁䅍䅁䑁䅁䅷䅁䭁䱁䵫䅁䭁䍁䝙䅁䉁䅁䅁允䅁䅁䄴䅄䅁䑁䅫兏畁䑁䅉免䅁䅁杷允䅁䅁䅑䅁䑁䅁䅷䅁䭁䑁䱳䅁䭁佁䬰䅁䭁䥁䕍䅁䉁䅁䅁允䅁䅁䅕䉤穨䴫㉮䐷䴸䅉䅅䅁䕁䅁䅁睁䵁䅁䅁权歃䅄䅁权潄权䅁权㥂䅂䅁允䅁䅁䅅䅁佁䉁䅉䅁瑁䑁䅉免㑁䍁䄴睎㍁䑁䅍䅁䵁䅉䅅䅁䕁䅁䅁睁䵁䅁䅁权䥂兄䅁权畄权䅁权療䅂䅁允䅁䅁䅅䅁䙁䅁䅁䅁权佲䄹䍄䉁䅁䅁䅂䅁䅁䅍䅄䅁䅁䅯眰䅳䅁䅯眶䅯䅁䅯䄷䅯䅁䅅䅁䉁䅁䅁杄十䅁䅁䅎㉁䑁䅉睍㉁䑁䅑䅎ぁ䅁䅁䍄䉁䅁䅁䅂䅁䅁䅍䅄䅁䅁䅯朹䅷䅁䅯朶䅯䅁䅯兦䅑䅁䅅䅁䉁䅁䅁杄䵁䅁䅁免畁䑁䅙李㕁䅁䅁䍄䉁䅁䅁䅂䅁䅁䅍䅄䅁䅁䅯儫䅷䅁䅯眵䅯䅁䅯䅣䅑䅁䅅䅁䉁䅁䅁兂䕂㉩湺㘫䥫䅑杷允䅁䅁䅑䅁䑁䅁䅷䅁䭁䝁䰴䅁䭁佁䭯䅁䭁䡁䕁䅁䉁䅁䅁允䅁䅁䄴䅄䅁䑁䅅杌㉁䑁䅙李䅁䅁杷允䅁䅁䅑䅁䑁䅁䅷䅁䭁偁䵫䅁䭁佁䭙䅁䭁䡁䕅䅁䉁䅁䅁允䅁䅁䄴䅄䅁䑁䅉杌穁䑁䅁免䅁䅁杷允䅁䅁䅑䅁䑁䅁䅷䅁䭁偁䭍䅁䭁佁䬴䅁䭁䡁䕯䅁䉁䅁䅁允䅁䅁䅕䅁䅁䵁煃䔶䵁䅉䅅䅁䕁䅁䅁睁䵁䅁䅁权捃睃䅁权浄权䅁权睂䅂䅁允䅁䅁䅅䅁佁䅁䅯䅁硁䍁䄴兎ぁ䅁䅁䍄䉁䅁䅁䅂䅁䅁䅍䅄䅁䅁䅯光䅷䅁䅯儷䅯䅁䅯睢䅑䅁䅅䅁䉁䅁䅁兂汁潂噇㑑捶睐杷允䅁䅁䅑䅁䑁䅁䅷䅁䭁䭁䵑䅁䭁佁䭯䅁䭁䡁䕯䅁䉁䅁䅁允䅁䅁䄴䅄䅁䑁䅁杌睁䑁䅁睎䅁䅁杷允䅁䅁䅑䅁䑁䅁䅷䅁䭁䱁久䅁䭁䉁䜸䅁䭁䍁䝁䅁䉁䅁䅁允䅁䅁䅯杓䅣䅁杷允䅁䅁䅑䅁䑁䅁䅷䅁䭁䥁乁䅁䭁佁䭳䅁䭁䥁䕍䅁䉁䅁䅁允䅁䅁䄴杅䅁䑁䅕䅏ㅁ䑁䅁䅍睁䑁䅁䅍䅁䅁杷允䅁䅁䅑䅁䑁䅁䅷䅁䭁䝁䅑䅁䭁䅁䍅䅁䭁䅁䍕䅁䉁䅁䅁允䅁䅁䅕渹䉴祪卭欰䵁䅉䅅䅁䕁䅁䅁睁䵁䅁䅁权穄权䅁权潄权䅁权硂䅂䅁允䅁䅁䅅䅁䭁䕁䅣䅁䵁䅉䅅䅁䕁䅁䅁睁䵁䅁䅁权敁䅄䅁权牄权䅁权硂䅂䅁允䅁䅁䅅䅁佁䉁䅑䅁硁䑁䅁睎ㅁ䑁䅁䅍睁䑁䅁䅍䅁䅁杷允䅁䅁䅑䅁䑁䅁䅷䅁䭁䑁䵷䅁䭁佁䬴䅁䭁䡁䕅䅁䉁䅁䅁允䅁䅁䅕䅁䅁䥁䙃欱䵁䅉䅅䅁䕁䅁䅁睁䵁䅁䅁权䉂䅄䅁权潄权䅁权睂䅂䅁允䅁䅁䅅䅁佁䅁䄴䅁硁䑁䅍杌㑁䑁䅙杍䅁䅁杷允䅁䅁䅑䅁䑁䅁䅷䅁䭁䡁䱅䅁䭁佁䭣䅁䭁䡁䔰䅁䉁䅁䅁允䅁䅁䅕〳丫㉬匴稴䴸䅉䅅䅁䕁䅁䅁睁䵁䅁䅁权㑁䅄䅁权潄权䅁权睂䅂䅁允䅁䅁䅅䅁佁䅁䄴䅁硁䑁䅑杌ぁ䑁䅉杍䅁䅁杷允䅁䅁䅑䅁䑁䅁䅷䅁䭁䙁䅕䅁䭁䅁䅯䅁䭁䅁䍑䅁䉁䅁䅁允䅁䅁䅕兇坒楄礲䕄䵁䅉䅅䅁䑁䅁䅁睁䵁䅁䅁权ぁ兄䅁权捁杂䅁允䅁䅁䅅䅁䭁䙁䝫䅁䵁䅉䅅䅁䑁䅁䅁睁䵁䅁䅁权硃兄䅁权流杂䅁允䅁䅁䅅䅁佁䅁䄴䅁硁䑁䅁䅍畁䑁䅧兎䅁䅁杷允䅁䅁䅑䅁䑁䅁䅷䅁䭁乁䱣䅁䭁佁䭫䅁䭁䡁䕯䅁䉁䅁䅁允䅁䅁䅕䅁䅁䥁牄挴䵁䅉䅅䅁䕁䅁䅁睁䵁䅁䅁权䉁兄䅁权潄权䅁权療䅂䅁允䅁䅁䅅䅁佁䅁䄴䅁硁䑁䅁杌硁䑁䅙李䅁䅁杷允䅁䅁䅑䅁䑁䅁䅷䅁䭁䱁䱕䅁䭁佁䬰䅁䭁䥁䕍䅁䉁䅁䅁允䅁䅁䅕䡰㥁瑃橥䐴䴸䅉䅅䅁䕁䅁䅁睁䵁䅁䅁权流䅄䅁权瑄权䅁权䑃䅂䅁允䅁䅁䅅䅁䙁䍁捬㡪ㅌ䅋䅤䍄䉁䅁䅁䅂䅁䅁䅍䅄䅁䅁䅯全䅳䅁䅯朵䅯䅁䅯䅣䅑䅁䅅䅁䉁䅁䅁杄䵁䅁䅁免畁䑁䅧睍㉁䅁䅁䍄䉁䅁䅁䅂䅁䅁䅍䅄䅁䅁䅯睧䅷䅁䅯朶䅯䅁䅯䄷䅯䅁䅅䅁䉁䅁䅁杄䵁䅁䅁兏畁䑁䅉䅎穁䅁䅁䍄䉁䅁䅁䅂䅁䅁䅍䅄䅁䅁䅯儶䅷䅁䅯朷䅯䅁䅯䅣䅑䅁䅅䅁䉁䅁䅁兂䅁䅁䅁䉅䥉具杷允䅁䅁䅍䅁䑁䅁䅷䅁䭁䉁䵷䅁䭁䉁䝧䅁䉁䅁䅁允䅁䅁䅯䅒䅙䅁杷允䅁䅁䅑䅁䑁䅁䅷䅁䭁䝁䵍䅁䭁佁䭙䅁䭁䡁䕁䅁䉁䅁䅁允䅁䅁䄴权䅁䑁䅁杌㕁䑁䅍䅁䵁䅉䅅䅁䕁䅁䅁睁䵁䅁䅁权⽂䅄䅁权浄权䅁权獄权䅁允䅁䅁䅅䅁佁䅁䅷䅁硁䍁䄴䅏㍁䑁䅧䅁䵁䅉䅅䅁䕁䅁䅁睁䵁䅁䅁权允兄䅁权瑄权䅁权獄权䅁允䅁䅁䅅䅁䙁䅁塲㍯㥁獃⽣䍄䉁䅁䅁䅂䅁䅁䅍䅄䅁䅁䅯全䄰䅁䅯儷䅯䅁䅯全䅑䅁䅅䅁䉁䅁䅁权䡂䅁䅁䍄䉁䅁䅁睁䅁䅁䅍䅄䅁䅁䅯䅈䅷䅁䅯䅈䅙䅁䅅䅁䉁䅁䅁权歄杂䅁䍄䉁䅁䅁䅂䅁䅁䅍䅄䅁䅁䅯儱䅳䅁䅯朶䅯䅁䅯兣䅑䅁䅅䅁䉁䅁䅁杄䭁䅁䅁䅍畁䑁䅉免䅁䅁杷允䅁䅁䅑䅁䑁䅁䅷䅁䭁䵁䵁䅁䭁佁䭯䅁䭁䡁䔰䅁䉁䅁䅁允䅁䅁䄴䅃䅁䑁䅅杌穁䅁䅁䍄䉁䅁䅁䅂䅁䅁䅍䅄䅁䅁䅯䄶䅳䅁䅯儷䅯䅁䅯睧䅑䅁䅅䅁䉁䅁䅁兂捃䍸睃浣剩睐杷允䅁䅁䅑䅁䑁䅁䅷䅁䭁佁䵳䅁䭁佁䬴䅁䭁䡁䕯䅁䉁䅁䅁允䅁䅁䅕䅁䅁佁煄欶䵁䅉䅅䅁䕁䅁䅁睁䵁䅁䅁权噄䅄䅁权煄权䅁权睂䅂䅁允䅁䅁䅅䅁佁䅁䅷䅁睁䍁䄴䅍㉁䑁䅍䅁䵁䅉䅅䅁䕁䅁䅁睁䵁䅁䅁权塁兄䅁权潄权䅁权療䅂䅁允䅁䅁䅅䅁䭁䙁䴴䅁䵁䅉䅅䅁䕁䅁䅁睁䵁䅁䅁权捁䅄䅁权晁杂䅁权杁杂䅁允䅁䅁䅅䅁䭁䩁䡷䅁䵁䅉䅅䅁䕁䅁䅁睁䵁䅁䅁权奁睄䅁权煄权䅁权䑃䅂䅁允䅁䅁䅅䅁佁䅁䅷䅁睁䍁䄴免㑁䑁䅫䅁䵁䅉䅅䅁䕁䅁䅁睁䵁䅁䅁权晃兄䅁权牄权䅁权㥂䅂䅁允䅁䅁䅅䅁佁䉁䅉䅁ぁ䑁䅅李㑁䑁䅑兎祁䑁䅙䅁䵁䅉䅅䅁䕁䅁䅁睁䵁䅁䅁权牄睃䅁权牄权䅁权瑂䅂䅁允䅁䅁䅅䅁佁䉁䅉䅁穁䑁䅍李穁䑁䅅睎㉁䑁䅑䅁䵁䅉䅅䅁䕁䅁䅁睁䵁䅁䅁权㝂䅄䅁权湄权䅁权㙂䅂䅁允䅁䅁䅅䅁䙁䥁牘払敧敨⽥䍄䉁䅁䅁䅂䅁䅁䅍䅄䅁䅁䅯儱䅷䅁䅯儶䅯䅁䅯睢䅑䅁䅅䅁䉁䅁䅁兂䅁䅁䅁湑潅具杷允䅁䅁䅑䅁䑁䅁䅷䅁䭁䍁䵁䅁䭁佁䭫䅁䭁䥁䕕䅁䉁䅁䅁允䅁䅁䅕䅁䅁䕁䝁〵䵁䅉䅅䅁䕁䅁䅁睁䵁䅁䅁权㥂䅁䅁权䉁杁䅁权䙁杁䅁允䅁䅁䅅䅁䙁䥁睫婖䑶䵮䅬䍄䉁䅁䅁䅂䅁䅁䅍䅄䅁䅁䅯光䅷䅁䅯儶䅯䅁䅯全䅑䅁䅅䅁䉁䅁䅁兂䅁䅁䅁䍷儯䅑杷允䅁䅁䅍䅁䑁䅁䅷䅁䭁䩁乳䅁䭁䉁䜴䅁䉁䅁䅁允䅁䅁䅯免䅧䅁杷允䅁䅁䅑䅁䑁䅁䅷䅁䭁䉁久䅁䭁佁䭣䅁䭁䡁䔰䅁䉁䅁䅁允䅁䅁䅕䑗ね䡹⭡啁䵁䅉䅅䅁䕁䅁䅁睁䵁䅁䅁权畃睃䅁权煄权䅁权瑂䅂䅁允䅁䅁䅅䅁佁䅁䅷䅁睁䍁䄴李ぁ䑁䅙䅁䵁䅉䅅䅁䕁䅁䅁睁䵁䅁䅁权㕂睃䅁权煄权䅁权療䅂䅁允䅁䅁䅅䅁佁䅁䅷䅁睁䍁䄴䅏㕁䑁䅙䅁䵁䅉䅅䅁䕁䅁䅁睁䵁䅁䅁权㙂睃䅁权煄权䅁权療䅂䅁允䅁䅁䅅䅁佁䅁䅷䅁睁䍁䄴䅍祁䑁䅙䅁䵁䅉䅅䅁䕁䅁䅁睁䵁䅁䅁权畄睃䅁权煄权䅁权獄权䅁允䅁䅁䅅䅁䭁䕁䅣䅁䵁䅉䅅䅁䕁䅁䅁睁䵁䅁䅁权杁兄䅁权牄权䅁权㙂䅂䅁允䅁䅁䅅䅁佁䉁䅉䅁ㅁ䑁䅫杍㑁䑁䅅䅍睁䑁䅁䅁䵁䅉䅅䅁䑁䅁䅁睁䵁䅁䅁权⽂䅄䅁权慁杂䅁允䅁䅁䅅䅁䭁䉁䝳䅁䵁䅉䅅䅁䕁䅁䅁睁䵁䅁䅁权㕁睃䅁权湄权䅁权䙃䅂䅁允䅁䅁䅅䅁䙁乁佮ㄹ橐剰䅒䍄䉁䅁䅁䅂䅁䅁䅍䅄䅁䅁䅯睘䅷䅁䅯朵䅯䅁䅯来䅑䅁䅅䅁䉁䅁䅁杄䵁䅁䅁免畁䑁䅧䅍㍁䅁䅁䍄䉁䅁䅁睁䅁䅁䅍䅄䅁䅁䅯典䅷䅁䅯杈䅙䅁䅅䅁䉁䅁䅁权桄杂䅁䍄䉁䅁䅁䅂䅁䅁䅍䅄䅁䅁䅯睁䅳䅁䅯眵䅯䅁䅯兢䅑䅁䅅䅁䉁䅁䅁兂瑂⼵灵嘸橉䅑杷允䅁䅁䅑䅁䑁䅁䅷䅁䭁䑁䵙䅁䭁佁䬰䅁䭁䝁䔰䅁䉁䅁䅁允䅁䅁䅕㑋坣挲㌴䕌䵁䅉䅅䅁䕁䅁䅁睁䵁䅁䅁权湂睃䅁权潄权䅁权䑃䅂䅁允䅁䅁䅅䅁佁䅁䄴䅁硁䑁䅉杌ぁ䑁䅍睍䅁䅁杷允䅁䅁䅑䅁䑁䅁䅷䅁䭁䑁䱙䅁䭁佁䭙䅁䭁䥁䕍䅁䉁䅁䅁允䅁䅁䄴䅄䅁䑁䅅杌㉁䑁䅧杍䅁䅁杷允䅁䅁䅑䅁䑁䅁䅷䅁䭁䅁乷䅁䭁佁䬰䅁䭁䥁䕕䅁䉁䅁䅁允䅁䅁䅕灐攴ぺ䵔樹䴸䅉䅅䅁䕁䅁䅁睁䵁䅁䅁权あ䅄䅁权潄权䅁权䑃䅂䅁允䅁䅁䅅䅁佁䅁䄴䅁硁䑁䅉杌㍁䑁䅁李䅁䅁杷允䅁䅁䅑䅁䑁䅁䅷䅁䭁偁义䅁䭁佁䭳䅁䭁佁䭷䅁䉁䅁䅁允䅁䅁䄴杅䅁䑁䅉䅏睁䑁䅁䅍睁䑁䅁䅍䅁䅁杷允䅁䅁䅍䅁䑁䅁䅷䅁䭁䥁䱙䅁䭁䍁䝑䅁䉁䅁䅁允䅁䅁䅯桄䅁䅁杷允䅁䅁䅑䅁䑁䅁䅷䅁䭁䅁䅣䅁䭁䅁䅯䅁䭁䅁䅕䅁䉁䅁䅁允䅁䅁䅕㥉㕶浦㡱ぁ䵁䅉䅅䅁䕁䅁䅁睁䵁䅁䅁权䑂睃䅁权潄权䅁权㙂䅂䅁允䅁䅁䅅䅁佁䅁䄴䅁祁䑁䅅杌祁䑁䅧杍䅁䅁杷允䅁䅁䅑䅁䑁䅁䅷䅁䭁䝁䱉䅁䭁佁䭧䅁䭁䡁䔰䅁䉁䅁䅁允䅁䅁䄴杄䅁䑁䅕睍畁䑁䅧睎硁䅁䅁䍄䉁䅁䅁䅂䅁䅁䅍䅄䅁䅁䅯䅩䅳䅁䅯眵䅯䅁䅯兢䅑䅁䅅䅁䉁䅁䅁兂捃䍸睃畣剧䅷杷允䅁䅁䅑䅁䑁䅁䅷䅁䭁䝁乑䅁䭁佁䭧䅁䭁䝁䔰䅁䉁䅁䅁允䅁䅁䄴杄䅁䑁䅅免畁䑁䅉䅎㕁䅁䅁䍄䉁䅁䅁䅂䅁䅁䅍䅄䅁䅁䅯䅇䅷䅁䅯䄶䅯䅁䅯䄷䅯䅁䅅䅁䉁䅁䅁杄䵁䅁䅁䅏畁䑁䅉兏祁䅁䅁䍄䉁䅁䅁䅂䅁䅁䅍䅄䅁䅁䅯兑䅷䅁䅯儶䅯䅁䅯睧䅑䅁䅅䅁䉁䅁䅁兂䅁䅁䅁䝁⽋䅑杷允䅁䅁䅍䅁䑁䅁䅷䅁䭁䩁乑䅁䭁䉁䝷䅁䉁䅁䅁允䅁䅁䅯杌䅣䅁杷允䅁䅁䅑䅁䑁䅁䅷䅁䭁䅁䰸䅁䭁佁䭳䅁䭁䡁䔰䅁䉁䅁䅁允䅁䅁䄴䅆䅁䑁䅅免㍁䑁䅁䅍睁䑁䅁䅍睁䅁䅁䍄䉁䅁䅁䅂䅁䅁䅍䅄䅁䅁䅯杳䅳䅁䅯眵䅯䅁䅯睢䅑䅁䅅䅁䉁䅁䅁兂晁敨剴䉵戴䅑杷允䅁䅁䅑䅁䑁䅁䅷䅁䭁偁䰸䅁䭁佁䬰䅁䭁䡁䕯䅁䉁䅁䅁允䅁䅁䅕⼲⭬牡へ穯䴸䅉䅅䅁䕁䅁䅁睁䵁䅁䅁权敁䅄䅁权牄权䅁权䙃䅂䅁允䅁䅁䅅䅁佁䉁䅑䅁硁䑁䅁睎穁䑁䅅杍睁䑁䅁䅍䅁䅁杷允䅁䅁䅑䅁䑁䅁䅷䅁䭁䉁䴸䅁䭁佁䭳䅁䭁䥁䕕䅁䉁䅁䅁允䅁䅁䄴䅆䅁䑁䅅䅍祁䑁䅫李㑁䑁䅁䅍睁䅁䅁䍄䉁䅁䅁䅂䅁䅁䅍䅄䅁䅁䅯六䅳䅁䅯眶䅯䅁䅯全䅑䅁䅅䅁䉁䅁䅁杄十䅁䅁睍睁䑁䅣䅎㍁䑁䅅睎㑁䅁䅁䍄䉁䅁䅁䅂䅁䅁䅍䅄䅁䅁䅯䅚䅷䅁䅯儶䅯䅁䅯睢䅑䅁䅅䅁䉁䅁䅁兂䅁䅁䅁䤰ㅢ䅑杷允䅁䅁䅍䅁䑁䅁䅷䅁䭁䩁䵑䅁䭁䉁䜴䅁䉁䅁䅁允䅁䅁䅯睉䅧䅁杷允䅁䅁䅍䅁䑁䅁䅷䅁䭁䵁䵕䅁䭁䍁䝙䅁䉁䅁䅁允䅁䅁䄴䅄䅁䑁䅫免畁䑁䅅睍䅁䅁杷允䅁䅁䅑䅁䑁䅁䅷䅁䭁䅁䵫䅁䭁佁䭧䅁䭁䥁䕍䅁䉁䅁䅁允䅁䅁䄴杄䅁䑁䅅杍畁䑁䅧䅏ぁ䅁䅁䍄䉁䅁䅁䅂䅁䅁䅍䅄䅁䅁䅯八䅳䅁䅯朶䅯䅁䅯睢䅑䅁䅅䅁䉁䅁䅁杄䵁䅁䅁免畁䑁䅑免㍁䅁䅁䍄䉁䅁䅁䅂䅁䅁䅍䅄䅁䅁䅯睎䅳䅁䅯儶䅯䅁䅯兢䅑䅁䅅䅁䉁䅁䅁兂䅁䅁䅁䡁楘䅑杷允䅁䅁䅑䅁䑁䅁䅷䅁䭁乁䰸䅁䭁佁䭳䅁䭁䝁䔰䅁䉁䅁䅁允䅁䅁䄴杅䅁䑁䅑睎㉁䑁䅅睎㉁䑁䅫免䅁䅁杷允䅁䅁䅑䅁䑁䅁䅷䅁䭁䍁倴䅁䭁佁䬴䅁䭁䡁䕅䅁䉁䅁䅁允䅁䅁䅕䅁䅁䥁あ䔸䵁䅉䅅䅁䕁䅁䅁睁䵁䅁䅁权㉄权䅁权灄权䅁权睂䅂䅁允䅁䅁䅅䅁䙁䅁䅁䅁䅄摳䅚䍄䉁䅁䅁䅂䅁䅁䅍䅄䅁䅁䅯䅭䅳䅁䅯朶䅯䅁䅯兦䅑䅁䅅䅁䉁䅁䅁杄䵁䅁䅁䅍畁䑁䅑兏㉁䅁䅁䍄䉁䅁䅁䅂䅁䅁䅍䅄䅁䅁䅯杫䅷䅁䅯眶䅯䅁䅯睧䅑䅁䅅䅁䉁䅁䅁杄十䅁䅁睍硁䑁䅑䅏㑁䑁䅅李ぁ䅁䅁䍄䉁䅁䅁䅂䅁䅁䅍䅄䅁䅁䅯杵䅳䅁䅯朷䅯䅁䅯睢䅑䅁䅅䅁䉁䅁䅁兂䅁䅁䅁佯癌䅑杷允䅁䅁䅑䅁䑁䅁䅷䅁䭁䕁䵅䅁䭁佁䭳䅁䭁佁䭷䅁䉁䅁䅁允䅁䅁䄴杅䅁䑁䅫睍㉁䑁䅅睍㉁䑁䅅兏䅁䅁杷允䅁䅁䅑䅁䑁䅁䅷䅁䭁偁䭉䅁䭁佁䬰䅁䭁䥁䕕䅁䉁䅁䅁允䅁䅁䅕獧塷癢䵑啄䵁䅉䅅䅁䕁䅁䅁睁䵁䅁䅁权瑃䅄䅁权煄权䅁权䙃䅂䅁允䅁䅁䅅䅁佁䅁䅷䅁睁䍁䄴杍㉁䑁䅕䅁䵁䅉䅅䅁䕁䅁䅁睁䵁䅁䅁权䕄䅄䅁权畄权䅁权瑂䅂䅁允䅁䅁䅅䅁䭁䕁䅣䅁䵁䅉䅅䅁䑁䅁䅁睁䵁䅁䅁权䵂䅄䅁权慁杂䅁允䅁䅁䅅䅁䭁䕁䝁䅁䵁䅉䅅䅁䕁䅁䅁睁䵁䅁䅁权獄䅄䅁权畄权䅁权瑂䅂䅁允䅁䅁䅅䅁䙁䅁䅁䅁䅁獊䅴䍄䉁䅁䅁䅂䅁䅁䅍䅄䅁䅁䅯免䅳䅁䅯䄶䅯䅁䅯全䅑䅁䅅䅁䉁䅁䅁杄佁䅁䅁杍睁䍁䄴睎ぁ䑁䅙䅁䵁䅉䅅䅁䕁䅁䅁睁䵁䅁䅁权敃䅄䅁权潄权䅁权療䅂䅁允䅁䅁䅅䅁佁䅁䅷䅁㍁䍁䄴䅏睁䑁䅙䅁䵁䅉䅅䅁䕁䅁䅁睁䵁䅁䅁权䡁兄䅁权湄权䅁权硂䅂䅁允䅁䅁䅅䅁䙁䡁呗䅇坒畄⽫䍄䉁䅁䅁䅂䅁䅁䅍䅄䅁䅁䅯睡䄰䅁䅯䄶䅯䅁䅯来䅑䅁䅅䅁䉁䅁䅁杄䵁䅁䅁䅍畁䑁䅣䅍㕁䅁䅁䍄䉁䅁䅁䅂䅁䅁䅍䅄䅁䅁䅯䅅䅷䅁䅯眵䅯䅁䅯睧䅑䅁䅅䅁䉁䅁䅁兂䙃ㄶ㑇潈单䅑杷允䅁䅁䅑䅁䑁䅁䅷䅁䭁䭁䵯䅁䭁佁䬴䅁䭁䡁䕁䅁䉁䅁䅁允䅁䅁䅕䅁䅁乁畂歂䵅䅉䅅䅁䕁䅁䅁睁䵁䅁䅁权⽃睃䅁权浄权䅁权療䅂䅁允䅁䅁䅅䅁䭁䕁䅣䅁䵁䅉䅅䅁䕁䅁䅁睁䵁䅁䅁权䱂䅄䅁权煄权䅁权睂䅂䅁允䅁䅁䅅䅁䭁䕁䅣䅁䵁䅉䅅䅁䑁䅁䅁睁䵁䅁䅁权䩄䅄䅁权捁杂䅁允䅁䅁䅅䅁䭁䭁䜸䅁䵁䅉䅅䅁䕁䅁䅁睁䵁䅁䅁权ㅄ权䅁权瑄权䅁权䙃䅂䅁允䅁䅁䅅䅁䙁䅁琴灳瘳硊䅤䍄䉁䅁䅁睁䅁䅁䅍䅄䅁䅁䅯䅦䅳䅁䅯䅇䅙䅁䅅䅁䉁䅁䅁权婁杂䅁䍄䉁䅁䅁䅂䅁䅁䅍䅄䅁䅁䅯䅑䄰䅁䅯朵䅯䅁䅯兦䅑䅁䅅䅁䉁䅁䅁杄䵁䅁䅁兎畁䑁䅑睎ㅁ䅁䅁䍄䉁䅁䅁䅂䅁䅁䅍䅄䅁䅁䅯睕䄰䅁䅯儷䅯䅁䅯睧䅑䅁䅅䅁䉁䅁䅁兂汄䌰扌堫男睐杷允䅁䅁䅍䅁䑁䅁䅷䅁䭁乁䵑䅁䭁䍁䝑䅁䉁䅁䅁允䅁䅁䅯䅰䄴䅁杷允䅁䅁䅑䅁䑁䅁䅷䅁䭁䑁䵁䅁䭁佁䭧䅁䭁佁䭷䅁䉁䅁䅁允䅁䅁䄴䅄䅁䑁䅙杌㕁䑁䅉免䅁䅁杷允䅁䅁䅑䅁䑁䅁䅷䅁䭁䑁䵉䅁䭁佁䭧䅁䭁佁䭷䅁䉁䅁䅁允䅁䅁䄴䅄䅁䑁䅙杌㕁䑁䅕兏䅁䅁杷允䅁䅁䅑䅁䑁䅁䅷䅁䭁䡁䵙䅁䭁佁䭣䅁䭁䥁䕕䅁䉁䅁䅁允䅁䅁䅕㑎䉬余兘問䵁䅉䅅䅁䕁䅁䅁睁䵁䅁䅁权噂䅄䅁权潄权䅁权療䅂䅁允䅁䅁䅅䅁佁䅁䄴䅁硁䑁䅙杌㑁䑁䅙免䅁䅁杷允䅁䅁䅑䅁䑁䅁䅷䅁䭁䑁乁䅁䭁佁䭣䅁䭁䝁䔸䅁䉁䅁䅁允䅁䅁䅕䩬㡶塎卵稸䴸䅉䅅䅁䕁䅁䅁睁䵁䅁䅁权䝃睃䅁权灄权䅁权䑃䅂䅁允䅁䅁䅅䅁䙁䅁䅁䅁䅂倶䄹䍄䉁䅁䅁䅂䅁䅁䅍䅄䅁䅁䅯睗䅷䅁䅯朷䅯䅁䅯全䅑䅁䅅䅁䉁䅁䅁兂䅁䅁䅁䉁䵶䅑杷允䅁䅁䅍䅁䑁䅁䅷䅁䭁乁䱕䅁䭁䍁䝙䅁䉁䅁䅁允䅁䅁䄴䅄䅁䑁䅧䅎畁䑁䅑睎䅁䅁杷允䅁䅁䅑䅁䑁䅁䅷䅁䭁䕁䰴䅁䭁佁䬴䅁䭁䡁䕯䅁䉁䅁䅁允䅁䅁䅕䅁䅁䕁流欱䵁䅉䅅䅁䕁䅁䅁睁䵁䅁䅁权楃䅄䅁权煄权䅁权療䅂䅁允䅁䅁䅅䅁佁䅁䅷䅁硁䍁䄴䅍穁䑁䅅䅁䵁䅉䅅䅁䑁䅁䅁睁䵁䅁䅁权坄睃䅁权流杂䅁允䅁䅁䅅䅁佁䅁䄴䅁硁䑁䅅兎畁䑁䅅李䅁䅁杷允䅁䅁䅑䅁䑁䅁䅷䅁䭁䙁䱳䅁䭁佁䭯䅁䭁䥁䕍䅁䉁䅁䅁允䅁䅁䄴䅄䅁䑁䅁杌祁䑁䅕睎䅁䅁杷允䅁䅁䅑䅁䑁䅁䅷䅁䭁䝁䱑䅁䭁佁䭯䅁䭁䥁䕍䅁䉁䅁䅁允䅁䅁䄴䅃䅁䑁䅁杌ㅁ䅁䅁䍄䉁䅁䅁䅂䅁䅁䅍䅄䅁䅁䅯䄳䅳䅁䅯眵䅯䅁䅯䅣䅑䅁䅅䅁䉁䅁䅁兂噃穓䉅ㅐ灌睐杷允䅁䅁䅑䅁䑁䅁䅷䅁䭁䉁䴴䅁䭁佁䭧䅁䭁䡁䔰䅁䉁䅁䅁允䅁䅁䄴杄䅁䑁䅍䅎畁䑁䅣兎ぁ䅁䅁䍄䉁䅁䅁䅂䅁䅁䅍䅄䅁䅁䅯杁䅳䅁䅯儷䅯䅁䅯睧䅑䅁䅅䅁䉁䅁䅁兂歂㥏倹婪畦睐杷允䅁䅁䅑䅁䑁䅁䅷䅁䭁䵁䱑䅁䭁佁䬴䅁䭁䡁䔰䅁䉁䅁䅁允䅁䅁䅕䅁䅁䡁瑁䔯䵁䅉䅅䅁䕁䅁䅁睁䵁䅁䅁权䙁䅄䅁权灄权䅁权䑃䅂䅁允䅁䅁䅅䅁䙁䅁䅁䅁䅁爴䄱䍄䉁䅁䅁䅂䅁䅁䅍䅄䅁䅁䅯䅲䅷䅁䅯䄶䅯䅁䅯䄷䅯䅁䅅䅁䉁䅁䅁权䡂䅁䅁䍄䉁䅁䅁䅂䅁䅁䅍䅄䅁䅁䅯兙䄰䅁䅯朶䅯䅁䅯睧䅑䅁䅅䅁䉁䅁䅁权敂䅄䅁䍄䉁䅁䅁睁䅁䅁䅍䅄䅁䅁䅯兑䅳䅁䅯杈䅙䅁䅅䅁䉁䅁䅁权浄杂䅁䍄䉁䅁䅁䅂䅁䅁䅍䅄䅁䅁䅯䅢䅷䅁䅯䄶䅯䅁䅯兦䅑䅁䅅䅁䉁䅁䅁杄䵁䅁䅁兏畁䑁䅧䅏穁䅁䅁䍄䉁䅁䅁䅂䅁䅁䅍䅄䅁䅁䅯䅅䅷䅁䅯朷䅯䅁䅯来䅑䅁䅅䅁䉁䅁䅁兂䅁䅁䅁䝑㐳䅷杷允䅁䅁䅑䅁䑁䅁䅷䅁䭁䕁䱷䅁䭁佁䬰䅁䭁佁䭷䅁䉁䅁䅁允䅁䅁䅯睒䅁䅁杷允䅁䅁䅑䅁䑁䅁䅷䅁䭁䉁䱍䅁䭁佁䬴䅁䭁䝁䔰䅁䉁䅁䅁允䅁䅁䅕䅁䅁䅁㕁唱䵁䅉䅅䅁䕁䅁䅁睁䵁䅁䅁权瑂睃䅁权煄权䅁权㥂䅂䅁允䅁䅁䅅䅁䭁䕁䅣䅁䵁䅉䅅䅁䕁䅁䅁睁䵁䅁䅁权灂䅁䅁权䕁䅁䅁权䕁杁䅁允䅁䅁䅅䅁䙁䅁䅁䅁ㅁ湪䉒䍄䉁䅁䅁䅂䅁䅁䅍䅄䅁䅁䅯兂䄰䅁䅯䄶䅯䅁䅯兣䅑䅁䅅䅁䉁䅁䅁杄佁䅁䅁睍ぁ䍁䄴李ぁ䑁䅅䅁䵁䅉䅅䅁䑁䅁䅁睁䵁䅁䅁权㉂睃䅁权慁杂䅁允䅁䅁䅅䅁䭁䵁䜰䅁䵁䅉䅅䅁䕁䅁䅁睁䵁䅁䅁权噂兄䅁权潄权䅁权㥂䅂䅁允䅁䅁䅅䅁佁䅁䄴䅁㉁䑁䅑杌祁䑁䅑杍䅁䅁杷允䅁䅁䅑䅁䑁䅁䅷䅁䭁䝁䵁䅁䭁佁䭯䅁䭁䡁䕯䅁䉁䅁䅁允䅁䅁䄴权䅁䑁䅁杌㍁䑁䅉䅁䵁䅉䅅䅁䕁䅁䅁睁䵁䅁䅁权䅂兄䅁权瑄权䅁权㥂䅂䅁允䅁䅁䅅䅁䙁䍁硣䭃捷癗⽑䍄䉁䅁䅁䅂䅁䅁䅍䅄䅁䅁䅯儱䅷䅁䅯朶䅯䅁䅯兢䅑䅁䅅䅁䉁䅁䅁杄䵁䅁䅁䅍畁䑁䅁李ぁ䅁䅁䍄䉁䅁䅁䅂䅁䅁䅍䅄䅁䅁䅯杤䅳䅁䅯睈䅙䅁䅯䅉䅙䅁䅅䅁䉁䅁䅁权湃杄䅁䍄䉁䅁䅁䅂䅁䅁䅍䅄䅁䅁䅯䄳䅁䅁䅯允䅉䅁䅯杁䅉䅁䅅䅁䉁䅁䅁兂煁䱊祊灎呌䅑杷允䅁䅁䅑䅁䑁䅁䅷䅁䭁䱁䰰䅁䭁佁䬰䅁䭁䥁䕍䅁䉁䅁䅁允䅁䅁䅕㥆佮ㄹ橐吷䴸䅉䅅䅁䕁䅁䅁睁䵁䅁䅁权汄睃䅁权畄权䅁权䙃䅂䅁允䅁䅁䅅䅁䙁䅁䅁䅁䅁倫䅆䍄䉁䅁䅁睁䅁䅁䅍䅄䅁䅁䅯兹䅳䅁䅯杇䅙䅁䅅䅁䉁䅁䅁权楂杂䅁䍄䉁䅁䅁䅂䅁䅁䅍䅄䅁䅁䅯䅳䅳䅁䅯朷䅯䅁䅯兢䅑䅁䅅䅁䉁䅁䅁兂䅁䅁䅁䅷摘䅑杷允䅁䅁䅑䅁䑁䅁䅷䅁䭁䵁䱅䅁䭁佁䬴䅁䭁佁䭷䅁䉁䅁䅁允䅁䅁䅕䅁䅁䥁ぃ歂䵅䅉䅅䅁䕁䅁䅁睁䵁䅁䅁权橃䅄䅁权潄权䅁权䑃䅂䅁允䅁䅁䅅䅁佁䅁䄴䅁瑁䑁䅑杌㍁䑁䅙䅎䅁䅁杷允䅁䅁䅑䅁䑁䅁䅷䅁䭁䭁䉅䅁䭁䉁䅅䅁䭁䅁䅕䅁䉁䅁䅁允䅁䅁䄴䅆䅁䑁䅅䅍㍁䑁䅑䅍睁䑁䅁䅍睁䅁䅁䍄䉁䅁䅁䅂䅁䅁䅍䅄䅁䅁䅯杳䅳䅁䅯朷䅯䅁䅯兢䅑䅁䅅䅁䉁䅁䅁兂䅁䅁䅁䉧捦䅑杷允䅁䅁䅑䅁䑁䅁䅷䅁䭁䝁䱳䅁䭁佁䭙䅁䭁䡁䕁䅁䉁䅁䅁允䅁䅁䄴䅄䅁䑁䅅杌睁䑁䅫兎䅁䅁杷允䅁䅁䅑䅁䑁䅁䅷䅁䭁䱁䴸䅁䭁佁䭯䅁䭁䡁䕁䅁䉁䅁䅁允䅁䅁䄴䅄䅁䑁䅁杌硁䑁䅍睍䅁䅁杷允䅁䅁䅍䅁䑁䅁䅷䅁䭁䉁䰰䅁䭁䉁䝯䅁䉁䅁䅁允䅁䅁䅯杙䅙䅁杷允䅁䅁䅑䅁䑁䅁䅷䅁䭁䡁䵙䅁䭁佁䭯䅁䭁佁䭷䅁䉁䅁䅁允䅁䅁䄴䅄䅁䑁䅅杌ㅁ䑁䅑睎䅁䅁杷允䅁䅁䅑䅁䑁䅁䅷䅁䭁䙁䱯䅁䭁佁䭫䅁䭁䡁䕁䅁䉁䅁䅁允䅁䅁䅕䅁䅁䥁卄啺䵁䅉䅅䅁䕁䅁䅁睁䵁䅁䅁权䝃䅄䅁权瑄权䅁权硂䅂䅁允䅁䅁䅅䅁䙁䅁灮牴⽍⬹⽅䍄䉁䅁䅁䅂䅁䅁䅍䅄䅁䅁䅯䅸䅷䅁䅯眵䅯䅁䅯全䅑䅁䅅䅁䉁䅁䅁兂䡃瑆佮ㄹ䱍䅑杷允䅁䅁䅑䅁䑁䅁䅷䅁䭁䙁乧䅁䭁佁䭫䅁䭁䡁䕅䅁䉁䅁䅁允䅁䅁䅕䅁䅁䕁千䔲䵁䅉䅅䅁䕁䅁䅁睁䵁䅁䅁权䡄睃䅁权潄权䅁权獄权䅁允䅁䅁䅅䅁佁䅁䅷䅁㑁䍁䄴睎ㅁ䑁䅕䅁䵁䅉䅅䅁䕁䅁䅁睁䵁䅁䅁权䕁䅄䅁权瑄权䅁权瑂䅂䅁允䅁䅁䅅䅁䙁䭁坹穨煳眲䅂䍄䉁䅁䅁睁䅁䅁䅍䅄䅁䅁䅯睐䄰䅁䅯杈䅙䅁䅅䅁䉁䅁䅁权ぁ杂䅁䍄䉁䅁䅁䅂䅁䅁䅍䅄䅁䅁䅯睶䅕䅁䅯朵䅯䅁䅯兢䅑䅁䅅䅁䉁䅁䅁杄䵁䅁䅁免畁䑁䅙睎㑁䅁䅁䍄䉁䅁䅁䅂䅁䅁䅍䅄䅁䅁䅯兵䅳䅁䅯眵䅯䅁䅯兢䅑䅁䅅䅁䉁䅁䅁兂橄婰䕶䱉晁䅑杷允䅁䅁䅑䅁䑁䅁䅷䅁䭁偁䵷䅁䭁佁䬴䅁䭁䥁䕍䅁䉁䅁䅁允䅁䅁䅕䅁䅁䱁牂い䵅䅉䅅䅁䕁䅁䅁睁䵁䅁䅁权求䅄䅁权牄权䅁权瑂䅂䅁允䅁䅁䅅䅁佁䉁䅑䅁祁䑁䅍李㉁䑁䅉䅍ㅁ䑁䅑兎䅁䅁杷允䅁䅁䅍䅁䑁䅁䅷䅁䭁䑁䱫䅁䭁䉁䝯䅁䉁䅁䅁允䅁䅁䅯兗䅙䅁杷允䅁䅁䅑䅁䑁䅁䅷䅁䭁䩁乣䅁䭁佁䭧䅁䭁䡁䕯䅁䉁䅁䅁允䅁䅁䄴杄䅁䑁䅉睎畁䑁䅧兎ㅁ䅁䅁䍄䉁䅁䅁睁䅁䅁䅍䅄䅁䅁䅯兹䅳䅁䅯杊䅙䅁䅅䅁䉁䅁䅁杄䵁䅁䅁䅏穁䍁䄴免ㅁ䅁䅁䍄䉁䅁䅁䅂䅁䅁䅍䅄䅁䅁䅯兂䅷䅁䅯眶䅯䅁䅯兣䅑䅁䅅䅁䉁䅁䅁杄十䅁䅁杍穁䑁䅍䅍祁䑁䅑免ぁ䅁䅁䍄䉁䅁䅁睁䅁䅁䅍䅄䅁䅁䅯全䄰䅁䅯杈䅙䅁䅅䅁䉁䅁䅁权呂杂䅁䍄䉁䅁䅁䅂䅁䅁䅍䅄䅁䅁䅯杙䅳䅁䅯朶䅯䅁䅯全䅑䅁䅅䅁䉁䅁䅁杄䵁䅁䅁䅍畁䑁䅕免㍁䅁䅁䍄䉁䅁䅁䅂䅁䅁䅍䅄䅁䅁䅯䅌䅳䅁䅯朵䅯䅁䅯䅣䅑䅁䅅䅁䉁䅁䅁杄䵁䅁䅁杍畁䑁䅣杍㉁䅁䅁䍄䉁䅁䅁䅂䅁䅁䅍䅄䅁䅁䅯入䄰䅁䅯朵䅯䅁䅯兣䅑䅁䅅䅁䉁䅁䅁杄䭁䅁䅁䅎畁䑁䅕杍䅁䅁杷允䅁䅁䅑䅁䑁䅁䅷䅁䭁䍁䵕䅁䭁佁䭧䅁䭁䡁䕯䅁䉁䅁䅁允䅁䅁䄴䅄䅁䑁䅕杌硁䑁䅫睍䅁䅁杷允䅁䅁䅑䅁䑁䅁䅷䅁䭁䵁䵧䅁䭁佁䬰䅁䭁䡁䕁䅁䉁䅁䅁允䅁䅁䅕敄砱婘湢䐳䴸䅉䅅䅁䕁䅁䅁睁䵁䅁䅁权呄䅄䅁权潄权䅁权䙃䅂䅁允䅁䅁䅅䅁佁䅁䄴䅁穁䑁䅣杌㕁䑁䅉䅏䅁䅁杷允䅁䅁䅍䅁䑁䅁䅷䅁䭁䉁䱷䅁䭁䉁䜴䅁䉁䅁䅁允䅁䅁䅯八䅙䅁杷允䅁䅁䅑䅁䑁䅁䅷䅁䭁乁䱑䅁䭁佁䭯䅁䭁䡁䔰䅁䉁䅁䅁允䅁䅁䄴䅄䅁䑁䅁杌ぁ䑁䅁杍䅁䅁杷允䅁䅁䅑䅁䑁䅁䅷䅁䭁䥁䱫䅁䭁佁䭳䅁䭁䡁䔰䅁䉁䅁䅁允䅁䅁䄴杅䅁䑁䅑䅍㕁䑁䅧李㕁䑁䅫䅍䅁䅁杷允䅁䅁䅑䅁䑁䅁䅷䅁䭁乁䱕䅁䭁佁䭧䅁䭁䥁䕍䅁䉁䅁䅁允䅁䅁䅯睒䅁䅁杷允䅁䅁䅑䅁䑁䅁䅷䅁䭁䱁䵍䅁䭁佁䬰䅁䭁䥁䕕䅁䉁䅁䅁允䅁䅁䅕㡩洵畎㑷穹䴸䅉䅅䅁䕁䅁䅁睁䵁䅁䅁权坂䅄䅁权煄权䅁权睂䅂䅁允䅁䅁䅅䅁佁䅁䅧䅁睁䍁䄴睍䅁䅁杷允䅁䅁䅑䅁䑁䅁䅷䅁䭁䵁䱧䅁䭁佁䭫䅁䭁䡁䔰䅁䉁䅁䅁允䅁䅁䅕䅁䅁䑁䭂䕈䵅䅉䅅䅁䕁䅁䅁睁䵁䅁䅁权㕂睃䅁权牄权䅁权㥂䅂䅁允䅁䅁䅅䅁佁䉁䅉䅁ㅁ䑁䅣䅍㑁䑁䅍睎硁䑁䅙䅁䵁䅉䅅䅁䕁䅁䅁睁䵁䅁䅁权潁睃䅁权瑄权䅁权㥂䅂䅁允䅁䅁䅅䅁䙁乁橥䑣䬰眱䅖䍄䉁䅁䅁䅂䅁䅁䅍䅄䅁䅁䅯来䅳䅁䅯眶䅯䅁䅯兦䅑䅁䅅䅁䉁䅁䅁杄啁䅁䅁免祁䑁䅙䅎㉁䑁䅑䅏ぁ䑁䅕䅁䵁䅉䅅䅁䕁䅁䅁睁䵁䅁䅁权䥄睃䅁权牄权䅁权療䅂䅁允䅁䅁䅅䅁佁䉁䅉䅁㍁䑁䅁杍睁䑁䅁䅍睁䑁䅁䅁䵁䅉䅅䅁䕁䅁䅁睁䵁䅁䅁权⽄睃䅁权湄权䅁权䑃䅂䅁允䅁䅁䅅䅁䙁䕁㍷啩杆刵䅶䍄䉁䅁䅁䅂䅁䅁䅍䅄䅁䅁䅯䅎䄰䅁䅯䄶䅯䅁䅯䄷䅯䅁䅅䅁䉁䅁䅁权䡂䅁䅁䍄䉁䅁䅁睁䅁䅁䅍䅄䅁䅁䅯允䄰䅁䅯杈䅙䅁䅅䅁䉁䅁䅁权䥂杂䅁䍄䉁䅁䅁睁䅁䅁䅍䅄䅁䅁䅯䅥䄰䅁䅯杊䅙䅁䅅䅁䉁䅁䅁杄䵁䅁䅁免睁䑁䅍杌㕁䅁䅁䍄䉁䅁䅁䅂䅁䅁䅍䅄䅁䅁䅯杋䅷䅁䅯朶䅯䅁䅯全䅑䅁䅅䅁䉁䅁䅁杄䵁䅁䅁䅍畁䑁䅁睍㕁䅁䅁䍄䉁䅁䅁䅂䅁䅁䅍䅄䅁䅁䅯入䄰䅁䅯朶䅯䅁䅯䄷䅯䅁䅅䅁䉁䅁䅁杄䵁䅁䅁免畁䑁䅅䅎㍁䅁䅁䍄䉁䅁䅁䅂䅁䅁䅍䅄䅁䅁䅯杘䄰䅁䅯朶䅯䅁䅯䄷䅯䅁䅅䅁䉁䅁䅁杄䵁䅁䅁䅍畁䑁䅁䅏㍁䅁䅁䍄䉁䅁䅁䅂䅁䅁䅍䅄䅁䅁䅯䅍䅳䅁䅯朶䅯䅁䅯兣䅑䅁䅅䅁䉁䅁䅁杄䵁䅁䅁免畁䑁䅍䅏ㅁ䅁䅁䍄䉁䅁䅁䅂䅁䅁䅍䅄䅁䅁䅯睁䄰䅁䅯眵䅯䅁䅯兣䅑䅁䅅䅁䉁䅁䅁兂潁㍶浑䩬卫䅷杷允䅁䅁䅑䅁䑁䅁䅷䅁䭁偁䭉䅁䭁佁䭧䅁䭁䥁䕕䅁䉁䅁䅁允䅁䅁䅯睒䅁䅁杷允䅁䅁䅑䅁䑁䅁䅷䅁䭁䍁乧䅁䭁佁䭫䅁䭁䝁䔰䅁䉁䅁䅁允䅁䅁䅕䅁䅁䵁卄欰䵁䅉䅅䅁䑁䅁䅁睁䵁䅁䅁权晃睃䅁权奁杂䅁允䅁䅁䅅䅁䭁䉁䝫䅁䵁䅉䅅䅁䑁䅁䅁睁䵁䅁䅁权奂兄䅁权歁杂䅁允䅁䅁䅅䅁䭁䕁儰䅁䵁䅉䅅䅁䕁䅁䅁睁䵁䅁䅁权㍁睃䅁权湄权䅁权䙃䅂䅁允䅁䅁䅅䅁䙁䵁㌯⭕汏睭䅒䍄䉁䅁䅁䅂䅁䅁䅍䅄䅁䅁䅯眴䅷䅁䅯眵䅯䅁䅯䅣䅑䅁䅅䅁䉁䅁䅁兂療潅䅐煹塅䅑杷允䅁䅁䅑䅁䑁䅁䅷䅁䭁偁䴴䅁䭁佁䭙䅁䭁䥁䕍䅁䉁䅁䅁允䅁䅁䄴䅄䅁䑁䅉杌ぁ䑁䅕兎䅁䅁杷允䅁䅁䅑䅁䑁䅁䅷䅁䭁䝁乕䅁䭁佁䭯䅁䭁䡁䕅䅁䉁䅁䅁允䅁䅁䄴䅄䅁䑁䅅杌ㅁ䑁䅉䅏䅁䅁杷允䅁䅁䅑䅁䑁䅁䅷䅁䭁䭁䱳䅁䭁佁䭯䅁䭁䡁䕅䅁䉁䅁䅁允䅁䅁䄴䅄䅁䑁䅁杌㉁䑁䅉䅏䅁䅁杷允䅁䅁䅑䅁䑁䅁䅷䅁䭁䵁䰴䅁䭁佁䭯䅁䭁䡁䕯䅁䉁䅁䅁允䅁䅁䄴䅃䅁䑁䅁杌硁䅁䅁䍄䉁䅁䅁䅂䅁䅁䅍䅄䅁䅁䅯䄹䅷䅁䅯朵䅯䅁䅯来䅑䅁䅅䅁䉁䅁䅁杄䵁䅁䅁䅎畁䑁䅕兏㕁䅁䅁䍄䉁䅁䅁䅂䅁䅁䅍䅄䅁䅁䅯兴䅷䅁䅯䄶䅯䅁䅯睧䅑䅁䅅䅁䉁䅁䅁杄佁䅁䅁免㕁䍁䄴兏穁䑁䅧䅁䵁䅉䅅䅁䕁䅁䅁睁䵁䅁䅁权㙃䅄䅁权煄权䅁权睂䅂䅁允䅁䅁䅅䅁佁䅁䅷䅁睁䍁䄴䅏硁䑁䅕䅁䵁䅉䅅䅁䑁䅁䅁睁䵁䅁䅁权䕃䅄䅁权流杂䅁允䅁䅁䅅䅁佁䅁䅷䅁㑁䑁䅣杌㑁䑁䅧䅁䵁䅉䅅䅁䕁䅁䅁睁䵁䅁䅁权千兄䅁权畄权䅁权㥂䅂䅁允䅁䅁䅅䅁䙁䅁䅁䅁ぁ呥䉐䍄䉁䅁䅁䅂䅁䅁䅍䅄䅁䅁䅯眶䅳䅁䅯儶䅯䅁䅯兢䅑䅁䅅䅁䉁䅁䅁兂䅁䅁䅁䥁畡䅑杷允䅁䅁䅑䅁䑁䅁䅷䅁䭁乁䵅䅁䭁佁䬰䅁䭁佁䭷䅁䉁䅁䅁允䅁䅁䅕呅健慮䕃穴䴸䅉䅅䅁䕁䅁䅁睁䵁䅁䅁权歄䅄䅁权潄权䅁权㥂䅂䅁允䅁䅁䅅䅁佁䅁䅯䅁ㅁ䍁䄴免穁䅁䅁䍄䉁䅁䅁䅂䅁䅁䅍䅄䅁䅁䅯杣䄰䅁䅯朷䅯䅁䅯䅣䅑䅁䅅䅁䉁䅁䅁兂䅁䅁䅁䑑祄䅑杷允䅁䅁䅑䅁䑁䅁䅷䅁䭁偁䭙䅁䭁佁䭫䅁䭁䡁䕅䅁䉁䅁䅁允䅁䅁䅕䅁䅁䭁䝩䵅䵅䅉䅅䅁䕁䅁䅁睁䵁䅁䅁权䕁䅄䅁权煄权䅁权㥂䅂䅁允䅁䅁䅅䅁䭁䕁䅣䅁䵁䅉䅅䅁䕁䅁䅁睁䵁䅁䅁权煄䅄䅁权潄权䅁权䙃䅂䅁允䅁䅁䅅䅁佁䅁䄴䅁硁䑁䅁杌㕁䑁䅑䅏䅁䅁杷允䅁䅁䅑䅁䑁䅁䅷䅁䭁䅁乁䅁䭁䉁䜸䅁䭁䍁䝁䅁䉁䅁䅁允䅁䅁䅯元䅣䅁杷允䅁䅁䅑䅁䑁䅁䅷䅁䭁䅁久䅁䭁佁䭳䅁䭁佁䭷䅁䉁䅁䅁允䅁䅁䄴䅆䅁䑁䅅睍ㅁ䑁䅅䅎ぁ䑁䅕免ぁ䅁䅁䍄䉁䅁䅁䅂䅁䅁䅍䅄䅁䅁䅯䅡䄰䅁䅯眶䅯䅁䅯䅣䅑䅁䅅䅁䉁䅁䅁杄十䅁䅁杍ㅁ䑁䅍睎㍁䑁䅫䅏㉁䅁䅁䍄䉁䅁䅁睁䅁䅁䅍䅄䅁䅁䅯䅁䄰䅁䅯杊䅙䅁䅅䅁䉁䅁䅁杄䵁䅁䅁免睁䑁䅑杌ㅁ䅁䅁䍄䉁䅁䅁䅂䅁䅁䅍䅄䅁䅁䅯睡䅅䅁䅯权䅁䅁䅯兂䅁䅁䅅䅁䉁䅁䅁兂療潅䅐楹奅䅑杷允䅁䅁䅑䅁䑁䅁䅷䅁䭁䕁䱷䅁䭁佁䭯䅁䭁䥁䕕䅁䉁䅁䅁允䅁䅁䄴䅄䅁䑁䅉杌祁䑁䅕李䅁䅁杷允䅁䅁䅑䅁䑁䅁䅷䅁䭁䉁䵧䅁䭁佁䭯䅁䭁䡁䕅䅁䉁䅁䅁允䅁䅁䄴䅄䅁䑁䅁杌祁䑁䅕兎䅁䅁杷允䅁䅁䅑䅁䑁䅁䅷䅁䭁䱁䵍䅁䭁佁䬰䅁䭁䡁䕯䅁䉁䅁䅁允䅁䅁䅕䵥戶〳夸呹䴸䅉䅅䅁䕁䅁䅁睁䵁䅁䅁权扁睃䅁权煄权䅁权瑂䅂䅁允䅁䅁䅅䅁佁䅁䅷䅁祁䍁䄴睍ぁ䑁䅑䅁䵁䅉䅅䅁䕁䅁䅁睁䵁䅁䅁权⽂䅄䅁权潄权䅁权瑂䅂䅁允䅁䅁䅅䅁佁䅁䄴䅁硁䑁䅣杌㑁䑁䅕李䅁䅁杷允䅁䅁䅍䅁䑁䅁䅷䅁䭁䉁䱉䅁䭁䉁䝧䅁䉁䅁䅁允䅁䅁䅯兏䅙䅁杷允䅁䅁䅍䅁䑁䅁䅷䅁䭁䅁䴸䅁䭁䉁䝯䅁䉁䅁䅁允䅁䅁䅯兺䅙䅁杷允䅁䅁䅑䅁䑁䅁䅷䅁䭁䥁䱍䅁䭁佁䭙䅁䭁䝁䔸䅁䉁䅁䅁允䅁䅁䄴䅄䅁䑁䅅杌ぁ䑁䅉䅎䅁䅁杷允䅁䅁䅍䅁䑁䅁䅷䅁䭁䅁䴸䅁䭁䉁䝷䅁䉁䅁䅁允䅁䅁䅯眹䅙䅁杷允䅁䅁䅑䅁䑁䅁䅷䅁䭁佁䉣䅁䭁䅁䅑䅁䭁䅁䍑䅁䉁䅁䅁允䅁䅁䅕䅁䅁䝯䝶䕰䵅䅉䅅䅁䕁䅁䅁睁䵁䅁䅁权求䅄䅁权湄权䅁权㥂䅂䅁允䅁䅁䅅䅁䙁佁㙆䭆䠵攴⽋䍄䉁䅁䅁䅂䅁䅁䅍䅄䅁䅁䅯䅕䅁䅁䅯允䅉䅁䅯睁䅉䅁䅅䅁䉁䅁䅁兂扃瘹㌸捇㔫䅑杷允䅁䅁䅑䅁䑁䅁䅷䅁䭁䑁乣䅁䭁佁䭧䅁䭁䥁䕕䅁䉁䅁䅁允䅁䅁䄴杄䅁䑁䅅䅍畁䑁䅍兏祁䅁䅁䍄䉁䅁䅁䅂䅁䅁䅍䅄䅁䅁䅯睁䅳䅁䅯眵䅯䅁䅯来䅑䅁䅅䅁䉁䅁䅁兂奃桢䑋䭷睯䅑杷允䅁䅁䅑䅁䑁䅁䅷䅁䭁䝁䵉䅁䭁佁䭧䅁䭁䡁䕅䅁䉁䅁䅁允䅁䅁䅯睒䅁䅁杷允䅁䅁䅑䅁䑁䅁䅷䅁䭁䩁䱍䅁䭁佁䬰䅁䭁䥁䕍䅁䉁䅁䅁允䅁䅁䅕硥畓⭒㙆䑬䴸䅉䅅䅁䕁䅁䅁睁䵁䅁䅁权兄睃䅁权牄权䅁权䑃䅂䅁允䅁䅁䅅䅁佁䉁䅉䅁㕁䑁䅫免祁䑁䅑䅍㑁䑁䅉䅁䵁䅉䅅䅁䕁䅁䅁睁䵁䅁䅁权䕃䅄䅁权煄权䅁权獄权䅁允䅁䅁䅅䅁佁䅁䅷䅁睁䍁䄴杍㍁䑁䅕䅁䵁䅉䅅䅁䕁䅁䅁睁䵁䅁䅁权杁睃䅁权晁杂䅁权杁杂䅁允䅁䅁䅅䅁䭁䍁䩁䅁䵁䅉䅅䅁䕁䅁䅁睁䵁䅁䅁权㕁睃䅁权晁杂䅁权杁杂䅁允䅁䅁䅅䅁䭁䑁䝧䅁䵁䅉䅅䅁䕁䅁䅁睁䵁䅁䅁权䕁兄䅁权煄权䅁权㙂䅂䅁允䅁䅁䅅䅁佁䅁䅷䅁睁䍁䄴兏ぁ䑁䅍䅁䵁䅉䅅䅁䑁䅁䅁睁䵁䅁䅁权杁睃䅁权慁杂䅁允䅁䅁䅅䅁䭁䑁䜰䅁䵁䅉䅅䅁䑁䅁䅁睁䵁䅁䅁权灃䅄䅁权敁杂䅁允䅁䅁䅅䅁䭁䩁䡯䅁䵁䅉䅅䅁䕁䅁䅁睁䵁䅁䅁权䩄䅄䅁权灄权䅁权睂䅂䅁允䅁䅁䅅䅁䙁䅁䅁䅁䅄畧䅂䍄䉁䅁䅁睁䅁䅁䅍䅄䅁䅁䅯儴䅳䅁䅯杇䅙䅁䅅䅁䉁䅁䅁权扁杂䅁䍄䉁䅁䅁䅂䅁䅁䅍䅄䅁䅁䅯䅈䅳䅁䅯朵䅯䅁䅯䄷䅯䅁䅅䅁䉁䅁䅁杄䵁䅁䅁杍畁䑁䅫李ぁ䅁䅁䍄䉁䅁䅁䅂䅁䅁䅍䅄䅁䅁䅯兲䅳䅁䅯眵䅯䅁䅯来䅑䅁䅅䅁䉁䅁䅁兂䕁杖琴灳䤰䅑杷允䅁䅁䅑䅁䑁䅁䅷䅁䭁䵁䵳䅁䭁佁䭳䅁䭁䡁䕯䅁䉁䅁䅁允䅁䅁䄴杅䅁䑁䅑睎ㅁ䑁䅑免ㅁ䑁䅑兏䅁䅁杷允䅁䅁䅑䅁䑁䅁䅷䅁䭁䭁乍䅁䭁佁䬴䅁䭁䡁䕁䅁䉁䅁䅁允䅁䅁䅕䅁䅁䝁捄䔵䵁䅉䅅䅁䕁䅁䅁睁䵁䅁䅁权䉂兄䅁权瑄权䅁权㥂䅂䅁允䅁䅁䅅䅁䙁䅁䍷㑋坣搲⽙䍄䉁䅁䅁䅂䅁䅁䅍䅄䅁䅁䅯䅓䄰䅁䅯眵䅯䅁䅯兦䅑䅁䅅䅁䉁䅁䅁兂㝁⭌砸橑扷䅑杷允䅁䅁䅍䅁䑁䅁䅷䅁䭁䝁䵣䅁䭁䉁䝧䅁䉁䅁䅁允䅁䅁䅯䅦䅙䅁杷允䅁䅁䅑䅁䑁䅁䅷䅁䭁䝁䱉䅁䭁佁䭙䅁䭁佁䭷䅁䉁䅁䅁允䅁䅁䄴䅄䅁䑁䅅杌㉁䑁䅉杍䅁䅁杷允䅁䅁䅑䅁䑁䅁䅷䅁䭁䝁䵅䅁䭁佁䭧䅁䭁䡁䕅䅁䉁䅁䅁允䅁䅁䄴杄䅁䑁䅅杍畁䑁䅧李祁䅁䅁䍄䉁䅁䅁䅂䅁䅁䅍䅄䅁䅁䅯杲䅷䅁䅯眵䅯䅁䅯兣䅑䅁䅅䅁䉁䅁䅁兂い搯㑒匶硡睶杷允䅁䅁䅍䅁䑁䅁䅷䅁䭁䍁䱁䅁䭁䉁䜴䅁䉁䅁䅁允䅁䅁䅯条䅣䅁杷允䅁䅁䅍䅁䑁䅁䅷䅁䭁䍁䱁䅁䭁䍁䝑䅁䉁䅁䅁允䅁䅁䅯朱䅣䅁杷允䅁䅁䅑䅁䑁䅁䅷䅁䭁䱁䵧䅁䭁佁䭙䅁䭁䡁䔰䅁䉁䅁䅁允䅁䅁䅯睒䅁䅁杷允䅁䅁䅑䅁䑁䅁䅷䅁䭁偁䵯䅁䭁佁䭧䅁䭁䥁䕕䅁䉁䅁䅁允䅁䅁䄴权䅁䑁䅅免畁䑁䅅䅁䵁䅉䅅䅁䕁䅁䅁睁䵁䅁䅁权佃睃䅁权畄权䅁权㙂䅂䅁允䅁䅁䅅䅁䙁䅁䅁䅁䅄癸䅒䍄䉁䅁䅁䅂䅁䅁䅍䅄䅁䅁䅯䅍䅳䅁䅯朶䅯䅁䅯来䅑䅁䅅䅁䉁䅁䅁杄䵁䅁䅁免畁䑁䅕䅏硁䅁䅁䍄䉁䅁䅁䅂䅁䅁䅍䅄䅁䅁䅯䅘䅷䅁䅯朶䅯䅁䅯兢䅑䅁䅅䅁䉁䅁䅁杄䵁䅁䅁䅍畁䑁䅍兎硁䅁䅁䍄䉁䅁䅁䅂䅁䅁䅍䅄䅁䅁䅯睐䅳䅁䅯儶䅯䅁䅯兢䅑䅁䅅䅁䉁䅁䅁兂䅁䅁䅁䕁塘䅷杷允䅁䅁䅑䅁䑁䅁䅷䅁䭁䙁䵯䅁䭁佁䭫䅁䭁佁䭷䅁䉁䅁䅁允䅁䅁䅕䅁䅁䥁䩄㡹䵁䅉䅅䅁䕁䅁䅁睁䵁䅁䅁权㥂䅄䅁权潄权䅁权硂䅂䅁允䅁䅁䅅䅁佁䅁䄴䅁穁䑁䅁杌ㅁ䑁䅅䅎䅁䅁杷允䅁䅁䅑䅁䑁䅁䅷䅁䭁䅁乑䅁䭁佁䭣䅁䭁佁䭷䅁䉁䅁䅁允䅁䅁䅕牕敧敨剴䕃䵁䅉䅅䅁䑁䅁䅁睁䵁䅁䅁权塁䅄䅁权奁杂䅁允䅁䅁䅅䅁䭁䕁䝯䅁䵁䅉䅅䅁䑁䅁䅁睁䵁䅁䅁权あ䅄䅁权慁杂䅁允䅁䅁䅅䅁䭁䕁䝳䅁䵁䅉䅅䅁䕁䅁䅁睁䵁䅁䅁权獃䅁䅁权䉁杁䅁权䙁杁䅁允䅁䅁䅅䅁䙁乁告睷湋敶䅂䍄䉁䅁䅁䅂䅁䅁䅍䅄䅁䅁䅯兙䅳䅁䅯儷䅯䅁䅯兦䅑䅁䅅䅁䉁䅁䅁兂睃浣剩堷塺睐杷允䅁䅁䅍䅁䑁䅁䅷䅁䭁偁䭅䅁䭁䍁䝑䅁䉁䅁䅁允䅁䅁䅯東䄴䅁杷允䅁䅁䅍䅁䑁䅁䅷䅁䭁䉁䵣䅁䭁䍁䝙䅁䉁䅁䅁允䅁䅁䄴䅄䅁䑁䅫兏畁䑁䅅杍䅁䅁杷允䅁䅁䅑䅁䑁䅁䅷䅁䭁佁䱣䅁䭁佁䬴䅁䭁䡁䔰䅁䉁䅁䅁允䅁䅁䅕䅁䅁䍁ぁ㠵䵁䅉䅅䅁䕁䅁䅁睁䵁䅁䅁权呃䅄䅁权瑄权䅁权療䅂䅁允䅁䅁䅅䅁䙁䱁䩰䅄牉㙨⽙䍄䉁䅁䅁䅂䅁䅁䅍䅄䅁䅁䅯䅍䄸䅁䅯朷䅯䅁䅯䄷䅯䅁䅅䅁䉁䅁䅁兂䅁䅁䅁䉯汘䅑杷允䅁䅁䅑䅁䑁䅁䅷䅁䭁佁䱧䅁䭁佁䬴䅁䭁䡁䔰䅁䉁䅁䅁允䅁䅁䅕䅁䅁䅁歁獹䵁䅉䅅䅁䕁䅁䅁睁䵁䅁䅁权扂兄䅁权畄权䅁权㙂䅂䅁允䅁䅁䅅䅁䙁䅁䅁䅁杄兢䉴䍄䉁䅁䅁睁䅁䅁䅍䅄䅁䅁䅯兗䅳䅁䅯杊䅙䅁䅅䅁䉁䅁䅁杄䵁䅁䅁睎ㅁ䍁䄴睎㍁䅁䅁䍄䉁䅁䅁䅂䅁䅁䅍䅄䅁䅁䅯杤䅳䅁䅯儷䅯䅁䅯兢䅑䅁䅅䅁䉁䅁䅁兂十㡧䭄啯敘睐杷允䅁䅁䅑䅁䑁䅁䅷䅁䭁䭁䵑䅁䭁佁䭣䅁䭁䡁䕯䅁䉁䅁䅁允䅁䅁䅕䭃捷浗扑㡍䵁䅉䅅䅁䕁䅁䅁睁䵁䅁䅁权湁䅄䅁权瑄权䅁权䙃䅂䅁允䅁䅁䅅䅁䙁䉁䑋䵷桱敒⼴䍄䉁䅁䅁䅂䅁䅁䅍䅄䅁䅁䅯其䅷䅁䅯䄶䅯䅁䅯全䅑䅁䅅䅁䉁䅁䅁杄䵁䅁䅁兏畁䑁䅑杍㉁䅁䅁䍄䉁䅁䅁䅂䅁䅁䅍䅄䅁䅁䅯睡䄰䅁䅯眶䅯䅁䅯来䅑䅁䅅䅁䉁䅁䅁杄十䅁䅁兎㕁䑁䅅䅍睁䑁䅁䅍睁䅁䅁䍄䉁䅁䅁䅂䅁䅁䅍䅄䅁䅁䅯睐䄰䅁䅯儶䅯䅁䅯兢䅑䅁䅅䅁䉁䅁䅁兂䅁䅁䅁䉙湔䅑杷允䅁䅁䅑䅁䑁䅁䅷䅁䭁䅁䅫䅁䭁䉁䅅䅁䭁䅁䅕䅁䉁䅁䅁允䅁䅁䄴䅆䅁䑁䅉睍睁䑁䅕䅍睁䑁䅁䅍睁䅁䅁䍄䉁䅁䅁䅂䅁䅁䅍䅄䅁䅁䅯䄷䅳䅁䅯眵䅯䅁䅯兦䅑䅁䅅䅁䉁䅁䅁兂ぃ䡹⭡确㍲睐杷允䅁䅁䅑䅁䑁䅁䅷䅁䭁䉁䵯䅁䭁佁䭧䅁䭁䡁䔰䅁䉁䅁䅁允䅁䅁䄴杄䅁䑁䅅免畁䑁䅑睎ぁ䅁䅁䍄䉁䅁䅁䅂䅁䅁䅍䅄䅁䅁䅯免䅷䅁䅯儶䅯䅁䅯䄷䅯䅁䅅䅁䉁䅁䅁权䡂䅁䅁䍄䉁䅁䅁䅂䅁䅁䅍䅄䅁䅁䅯䅋䅳䅁䅯䄶䅯䅁䅯睢䅑䅁䅅䅁䉁䅁䅁杄佁䅁䅁免ぁ䍁䄴䅏硁䑁䅧䅁䵁䅉䅅䅁䕁䅁䅁睁䵁䅁䅁权畂睃䅁权浄权䅁权獄权䅁允䅁䅁䅅䅁佁䅁䅷䅁祁䍁䄴杍ぁ䑁䅙䅁䵁䅉䅅䅁䕁䅁䅁睁䵁䅁䅁权㉃睃䅁权浄权䅁权䙃䅂䅁允䅁䅁䅅䅁佁䅁䅷䅁硁䍁䄴䅎祁䑁䅉䅁䵁䅉䅅䅁䑁䅁䅁睁䵁䅁䅁权晃睃䅁权敁杂䅁允䅁䅁䅅䅁䭁䝁䝕䅁䵁䅉䅅䅁䕁䅁䅁睁䵁䅁䅁权扁䅄䅁权瑄权䅁权䙃䅂䅁允䅁䅁䅅䅁䙁佁㝦晱午晔⽉䍄䉁䅁䅁䅂䅁䅁䅍䅄䅁䅁䅯朵䅳䅁䅯䄶䅯䅁䅯来䅑䅁䅅䅁䉁䅁䅁杄䭁䅁䅁兏畁䑁䅕杍䅁䅁杷允䅁䅁䅑䅁䑁䅁䅷䅁䭁䕁䱣䅁䭁佁䬰䅁䭁䡁䕁䅁䉁䅁䅁允䅁䅁䅕渷⽷噎㘶呹䴸䅉䅅䅁䕁䅁䅁睁䵁䅁䅁权㑄䅄䅁权煄权䅁权䑃䅂䅁允䅁䅁䅅䅁佁䅁䅯䅁睁䍁䄴兎㍁䅁䅁䍄䉁䅁䅁䅂䅁䅁䅍䅄䅁䅁䅯䄫䅷䅁䅯眶䅯䅁䅯兢䅑䅁䅅䅁䉁䅁䅁杄十䅁䅁睍祁䑁䅕杍㍁䑁䅉䅎ぁ䅁䅁䍄䉁䅁䅁䅂䅁䅁䅍䅄䅁䅁䅯睮䅳䅁䅯睈䅙䅁䅯䅉䅙䅁䅅䅁䉁䅁䅁权㙁杂䅁䍄䉁䅁䅁䅂䅁䅁䅍䅄䅁䅁䅯睮䅳䅁䅯朵䅯䅁䅯来䅑䅁䅅䅁䉁䅁䅁杄䭁䅁䅁睍畁䑁䅫兎䅁䅁杷允䅁䅁䅑䅁䑁䅁䅷䅁䭁䑁䵅䅁䭁佁䭳䅁䭁䡁䔰䅁䉁䅁䅁允䅁䅁䄴杅䅁䑁䅉李㕁䑁䅁兎睁䑁䅁䅍䅁䅁杷允䅁䅁䅑䅁䑁䅁䅷䅁䭁䝁䴴䅁䭁佁䬴䅁䭁佁䭷䅁䉁䅁䅁允䅁䅁䅕䅁䅁䕁十唵䵁䅉䅅䅁䕁䅁䅁睁䵁䅁䅁权穄䅄䅁权煄权䅁权療䅂䅁允䅁䅁䅅䅁䭁䕁䅣䅁䵁䅉䅅䅁䕁䅁䅁睁䵁䅁䅁权十兄䅁权畄权䅁权獄权䅁允䅁䅁䅅䅁䙁䅁䅁䅁兄䄷䉖䍄䉁䅁䅁䅂䅁䅁䅍䅄䅁䅁䅯䅏䅷䅁䅯朷䅯䅁䅯睢䅑䅁䅅䅁䉁䅁䅁兂䅁䅁䅁䅡䑑兑杷允䅁䅁䅑䅁䑁䅁䅷䅁䭁䝁䴸䅁䭁佁䬴䅁䭁佁䭷䅁䉁䅁䅁允䅁䅁䅕䅁䅁䅁㥁唲䵁䅉䅅䅁䕁䅁䅁睁䵁䅁䅁权㑄䅁䅁权牄权䅁权㙂䅂䅁允䅁䅁䅅䅁佁䉁䅑䅁祁䑁䅉睎㍁䑁䅙䅏㕁䑁䅣兎䅁䅁杷允䅁䅁䅑䅁䑁䅁䅷䅁䭁䑁䉙䅁䭁䅁䍅䅁䭁䅁䍉䅁䉁䅁䅁允䅁䅁䅕湣睔票灒〵䵁䅉䅅䅁䕁䅁䅁睁䵁䅁䅁权睂䅄䅁权畄权䅁权獄权䅁允䅁䅁䅅䅁䙁䅁䅁䅁䅂⭳䅒䍄䉁䅁䅁䅂䅁䅁䅍䅄䅁䅁䅯䅰䅳䅁䅯眶䅯䅁䅯兢䅑䅁䅅䅁䉁䅁䅁杄啁䅁䅁免㉁䑁䅣䅍㉁䑁䅫䅍睁䑁䅁䅁䵁䅉䅅䅁䕁䅁䅁睁䵁䅁䅁权䅄䅄䅁权瑄权䅁权獄权䅁允䅁䅁䅅䅁䙁䕁椵䙅㕧䵴⽧䍄䉁䅁䅁睁䅁䅁䅍䅄䅁䅁䅯睮䅳䅁䅯䅊䅙䅁䅅䅁䉁䅁䅁权牃杄䅁䍄䉁䅁䅁䅂䅁䅁䅍䅄䅁䅁䅯杆䅳䅁䅯朵䅯䅁䅯兦䅑䅁䅅䅁䉁䅁䅁杄䵁䅁䅁免畁䑁䅣李㑁䅁䅁䍄䉁䅁䅁䅂䅁䅁䅍䅄䅁䅁䅯䅢䅳䅁䅯儶䅯䅁䅯睧䅑䅁䅅䅁䉁䅁䅁兂䅁䅁䅁䭙な䅑杷允䅁䅁䅑䅁䑁䅁䅷䅁䭁佁䱯䅁䭁佁䭙䅁䭁䡁䔰䅁䉁䅁䅁允䅁䅁䄴䅄䅁䑁䅉杌祁䑁䅫睍䅁䅁杷允䅁䅁䅑䅁䑁䅁䅷䅁䭁䱁䵑䅁䭁佁䬰䅁䭁䝁䔰䅁䉁䅁䅁允䅁䅁䅕㐴䉪洷瘱橷䴸䅉䅅䅁䕁䅁䅁睁䵁䅁䅁权祃允䅁权剁䅁䅁权䙁䅁䅁允䅁䅁䅅䅁佁䉁䅑䅁祁䑁䅑䅎㉁䑁䅁䅍睁䑁䅁䅍䅁䅁杷允䅁䅁䅍䅁䑁䅁䅷䅁䭁䩁䰸䅁䭁䍁䝙䅁䉁䅁䅁允䅁䅁䄴权䅁䑁䅫䅏畁䑁䅧䅁䵁䅉䅅䅁䕁䅁䅁睁䵁䅁䅁权㉁睃䅁权畄权䅁权䙃䅂䅁允䅁䅁䅅䅁䙁䅁䅁䅁䅃佅䅸䍄䉁䅁䅁䅂䅁䅁䅍䅄䅁䅁䅯杪䅷䅁䅯朶䅯䅁䅯兦䅑䅁䅅䅁䉁䅁䅁杄䵁䅁䅁免畁䑁䅁免㍁䅁䅁䍄䉁䅁䅁䅂䅁䅁䅍䅄䅁䅁䅯朸䄰䅁䅯䄶䅯䅁䅯兦䅑䅁䅅䅁䉁䅁䅁杄佁䅁䅁免睁䍁䄴䅍㍁䑁䅍䅁䵁䅉䅅䅁䕁䅁䅁睁䵁䅁䅁权㙃允䅁权䕁䅁䅁权䕁杁䅁允䅁䅁䅅䅁䙁䅁䅁䅁慃〯䈹䍄䉁䅁䅁䅂䅁䅁䅍䅄䅁䅁䅯䅣䅳䅁䅯䄶䅯䅁䅯䄷䅯䅁䅅䅁䉁䅁䅁权䡂䅁䅁䍄䉁䅁䅁䅂䅁䅁䅍䅄䅁䅁䅯条䅳䅁䅯眶䅯䅁䅯睢䅑䅁䅅䅁䉁䅁䅁杄十䅁䅁免㍁䑁䅣兎ぁ䑁䅙䅍㍁䅁䅁䍄䉁䅁䅁䅂䅁䅁䅍䅄䅁䅁䅯儱䅳䅁䅯䄶䅯䅁䅯䅣䅑䅁䅅䅁䉁䅁䅁杄佁䅁䅁免ぁ䍁䄴䅍㕁䑁䅅䅁䵁䅉䅅䅁䕁䅁䅁睁䵁䅁䅁权㙁兄䅁权畄权䅁权獄权䅁允䅁䅁䅅䅁䙁䅁䅁䅁䅁佩䅎䍄䉁䅁䅁睁䅁䅁䅍䅄䅁䅁䅯允䅳䅁䅯䅇䅙䅁䅅䅁䉁䅁䅁权婁杂䅁䍄䉁䅁䅁䅂䅁䅁䅍䅄䅁䅁䅯杔䅅䅁䅯䅂䅁䅁䅯䅂䅉䅁䅅䅁䉁䅁䅁兂䅁䅁䅁爯祤兑杷允䅁䅁䅑䅁䑁䅁䅷䅁䭁䱁䵷䅁䭁佁䭧䅁䭁䡁䔰䅁䉁䅁䅁允䅁䅁䄴杄䅁䑁䅅睍畁䑁䅙睎㑁䅁䅁䍄䉁䅁䅁䅂䅁䅁䅍䅄䅁䅁䅯儫䅯䅁䅯眵䅯䅁䅯兦䅑䅁䅅䅁䉁䅁䅁兂煃搸乊桙桁䅑杷允䅁䅁䅑䅁䑁䅁䅷䅁䭁䵁䵉䅁䭁佁䭫䅁䭁䡁䕯䅁䉁䅁䅁允䅁䅁䅕䅁䅁䵁湃唰䵁䅉䅅䅁䕁䅁䅁睁䵁䅁䅁权㕂兄䅁权煄权䅁权䑃䅂䅁允䅁䅁䅅䅁佁䅁䅷䅁硁䍁䄴免硁䑁䅧䅁䵁䅉䅅䅁䕁䅁䅁睁䵁䅁䅁权⭁睃䅁权煄权䅁权獄权䅁允䅁䅁䅅䅁佁䅁䅷䅁睁䍁䄴杍㑁䑁䅧䅁䵁䅉䅅䅁䕁䅁䅁睁䵁䅁䅁权㑂睃䅁权浄权䅁权硂䅂䅁允䅁䅁䅅䅁佁䅁䅷䅁祁䍁䄴免㕁䑁䅅䅁䵁䅉䅅䅁䕁䅁䅁睁䵁䅁䅁权㝁兄䅁权浄权䅁权療䅂䅁允䅁䅁䅅䅁佁䅁䅷䅁硁䍁䄴䅏ぁ䑁䅕䅁䵁䅉䅅䅁䕁䅁䅁睁䵁䅁䅁权牃睃䅁权浄权䅁权獄权䅁允䅁䅁䅅䅁䭁䕁䅣䅁䵁䅉䅅䅁䑁䅁䅁睁䵁䅁䅁权歂兄䅁权奁杂䅁允䅁䅁䅅䅁䭁䕁䝁䅁䵁䅉䅅䅁䕁䅁䅁睁䵁䅁䅁权穁睃䅁权灄权䅁权㙂䅂䅁允䅁䅁䅅䅁䙁䅁䅁䅁权睂䉌䍄䉁䅁䅁䅂䅁䅁䅍䅄䅁䅁䅯䅩䅷䅁䅯朶䅯䅁䅯全䅑䅁䅅䅁䉁䅁䅁杄䵁䅁䅁䅍畁䑁䅁睍㑁䅁䅁䍄䉁䅁䅁䅂䅁䅁䅍䅄䅁䅁䅯內䅳䅁䅯眶䅯䅁䅯全䅑䅁䅅䅁䉁䅁䅁杄十䅁䅁兏睁䑁䅕李ㅁ䑁䅅兏ㅁ䅁䅁䍄䉁䅁䅁䅂䅁䅁䅍䅄䅁䅁䅯入䅳䅁䅯眶䅯䅁䅯䅣䅑䅁䅅䅁䉁䅁䅁杄十䅁䅁兎㑁䑁䅁䅍硁䑁䅅䅎ㅁ䅁䅁䍄䉁䅁䅁䅂䅁䅁䅍䅄䅁䅁䅯杸䅳䅁䅯朷䅯䅁䅯睢䅑䅁䅅䅁䉁䅁䅁兂䅁䅁䅁䵧䭦䅑杷允䅁䅁䅑䅁䑁䅁䅷䅁䭁䥁䱙䅁䭁佁䭧䅁䭁䡁䔰䅁䉁䅁䅁允䅁䅁䄴杄䅁䑁䅅杍畁䑁䅁睍ㅁ䅁䅁䍄䉁䅁䅁䅂䅁䅁䅍䅄䅁䅁䅯杢䅳䅁䅯儶䅯䅁䅯䅣䅑䅁䅅䅁䉁䅁䅁兂䅁䅁䅁䵑汌䅑杷允䅁䅁䅑䅁䑁䅁䅷䅁䭁䅁䵅䅁䭁佁䭯䅁䭁䡁䕅䅁䉁䅁䅁允䅁䅁䄴䅄䅁䑁䅁杌ぁ䑁䅁杍䅁䅁杷允䅁䅁䅑䅁䑁䅁䅷䅁䭁䭁䵣䅁䭁佁䬰䅁䭁䥁䕕䅁䉁䅁䅁允䅁䅁䅕潅䅐煹䙆樸䴸䅉䅅䅁䕁䅁䅁睁䵁䅁䅁权浃睃䅁权浄权䅁权瑂䅂䅁允䅁䅁䅅䅁䭁䕁䅣䅁䵁䅉䅅䅁䕁䅁䅁睁䵁䅁䅁权ㅁ䅄䅁权浄权䅁权㙂䅂䅁允䅁䅁䅅䅁佁䅁䅷䅁祁䍁䄴杍㍁䑁䅕䅁䵁䅉䅅䅁䕁䅁䅁睁䵁䅁䅁权扄䅄䅁权牄权䅁权䑃䅂䅁允䅁䅁䅅䅁佁䉁䅉䅁祁䑁䅑䅍ぁ䑁䅧李祁䑁䅙䅁䵁䅉䅅䅁䕁䅁䅁睁䵁䅁䅁权橃兄䅁权灄权䅁权䙃䅂䅁允䅁䅁䅅䅁䙁䅁䅁䅁䅃䵣䅆䍄䉁䅁䅁䅂䅁䅁䅍䅄䅁䅁䅯兰䅷䅁䅯䄶䅯䅁䅯睢䅑䅁䅅䅁䉁䅁䅁杄佁䅁䅁免穁䍁䄴睎穁䑁䅅䅁䵁䅉䅅䅁䕁䅁䅁睁䵁䅁䅁权牃䅄䅁权煄权䅁权䙃䅂䅁允䅁䅁䅅䅁䭁䕁䅣䅁䵁䅉䅅䅁䕁䅁䅁睁䵁䅁䅁权乂䅄䅁权晁杂䅁权杁杂䅁允䅁䅁䅅䅁䭁䑁䝧䅁䵁䅉䅅䅁䕁䅁䅁睁䵁䅁䅁权权䅄䅁权牄权䅁权睂䅂䅁允䅁䅁䅅䅁佁䉁䅑䅁祁䑁䅑杍穁䑁䅑李硁䑁䅧䅏䅁䅁杷允䅁䅁䅑䅁䑁䅁䅷䅁䭁䱁䅕䅁䭁䅁䍅䅁䭁䅁䍕䅁䉁䅁䅁允䅁䅁䅕奪桸䡕剸欶䵁䅉䅅䅁䕁䅁䅁睁䵁䅁䅁权䩁䅄䅁权潄权䅁权䙃䅂䅁允䅁䅁䅅䅁佁䅁䄴䅁硁䑁䅉杌㑁䑁䅙睍䅁䅁杷允䅁䅁䅑䅁䑁䅁䅷䅁䭁䙁䵑䅁䭁佁䭙䅁䭁䝁䔸䅁䉁䅁䅁允䅁䅁䄴䅄䅁䑁䅁杌㕁䑁䅁兏䅁䅁杷允䅁䅁䅑䅁䑁䅁䅷䅁䭁䵁䵑䅁䭁佁䭙䅁䭁䡁䕁䅁䉁䅁䅁允䅁䅁䄴䅄䅁䑁䅁杌㍁䑁䅁睎䅁䅁杷允䅁䅁䅑䅁䑁䅁䅷䅁䭁䝁䵫䅁䭁佁䭙䅁䭁䥁䕍䅁䉁䅁䅁允䅁䅁䄴䅄䅁䑁䅅杌睁䑁䅧兎䅁䅁杷允䅁䅁䅍䅁䑁䅁䅷䅁䭁䕁䴰䅁䭁䍁䝙䅁䉁䅁䅁允䅁䅁䄴权䅁䑁䅫睍畁䑁䅕䅁䵁䅉䅅䅁䕁䅁䅁睁䵁䅁䅁权祃䅄䅁权湄权䅁权䙃䅂䅁允䅁䅁䅅䅁䙁䉁畓⭒㙆䉬䅎䍄䉁䅁䅁䅂䅁䅁䅍䅄䅁䅁䅯䅣䅷䅁䅯儷䅯䅁䅯兦䅑䅁䅅䅁䉁䅁䅁兂䅃圲煁灃䐷睐杷允䅁䅁䅑䅁䑁䅁䅷䅁䭁䵁䵍䅁䭁佁䬴䅁䭁䡁䕅䅁䉁䅁䅁允䅁䅁䅕䅁䅁䅁ぃの䵁䅉䅅䅁䑁䅁䅁睁䵁䅁䅁权噂兄䅁权敁杂䅁允䅁䅁䅅䅁䭁䅁䠰䅁䵁䅉䅅䅁䕁䅁䅁睁䵁䅁䅁权䙄睃䅁权潄权䅁权療䅂䅁允䅁䅁䅅䅁佁䅁䄴䅁ㅁ䑁䅙杌㕁䑁䅅睎䅁䅁杷允䅁䅁䅑䅁䑁䅁䅷䅁䭁䅁䱑䅁䭁佁䭳䅁䭁䡁䕯䅁䉁䅁䅁允䅁䅁䄴䅆䅁䑁䅅䅍ぁ䑁䅁兏ぁ䑁䅁䅍睁䅁䅁䍄䉁䅁䅁䅂䅁䅁䅍䅄䅁䅁䅯杄䅳䅁䅯朶䅯䅁䅯睢䅑䅁䅅䅁䉁䅁䅁杄䭁䅁䅁䅍畁䑁䅅免䅁䅁杷允䅁䅁䅑䅁䑁䅁䅷䅁䭁䕁䵯䅁䭁佁䭧䅁䭁䥁䕕䅁䉁䅁䅁允䅁䅁䄴杄䅁䑁䅅杍畁䑁䅑免㕁䅁䅁䍄䉁䅁䅁睁䅁䅁䅍䅄䅁䅁䅯䅬䅷䅁䅯䅊䅙䅁䅅䅁䉁䅁䅁权允䅂䅁䍄䉁䅁䅁䅂䅁䅁䅍䅄䅁䅁䅯允䅳䅁䅯䄶䅯䅁䅯来䅑䅁䅅䅁䉁䅁䅁杄佁䅁䅁免祁䍁䄴兏硁䑁䅕䅁䵁䅉䅅䅁䕁䅁䅁睁䵁䅁䅁权敁睃䅁权煄权䅁权獄权䅁允䅁䅁䅅䅁佁䅁䅷䅁睁䍁䄴免穁䑁䅧䅁䵁䅉䅅䅁䕁䅁䅁睁䵁䅁䅁权婃睃䅁权畄权䅁权獄权䅁允䅁䅁䅅䅁䙁䅁䅁䅁䅄⭒䅒䍄䉁䅁䅁䅂䅁䅁䅍䅄䅁䅁䅯杨䅷䅁䅯眶䅯䅁䅯兢䅑䅁䅅䅁䉁䅁䅁杄十䅁䅁䅎㉁䑁䅑杍ぁ䑁䅁免㉁䅁䅁䍄䉁䅁䅁䅂䅁䅁䅍䅄䅁䅁䅯杷䅷䅁䅯儶䅯䅁䅯睧䅑䅁䅅䅁䉁䅁䅁兂䅁䅁䅁䅁乌䅑杷允䅁䅁䅑䅁䑁䅁䅷䅁䭁偁䭕䅁䭁佁䭙䅁䭁䡁䕯䅁䉁䅁䅁允䅁䅁䄴䅄䅁䑁䅅杌㕁䑁䅕睍䅁䅁杷允䅁䅁䅑䅁䑁䅁䅷䅁䭁佁䵍䅁䭁佁䭯䅁䭁䡁䕅䅁䉁䅁䅁允䅁䅁䄴䅄䅁䑁䅅杌硁䑁䅕䅎䅁䅁杷允䅁䅁䅑䅁䑁䅁䅷䅁䭁偁䭁䅁䭁佁䬰䅁䭁䥁䕍䅁䉁䅁䅁允䅁䅁䅕䑚晶㑔堲橺䴸䅉䅅䅁䕁䅁䅁睁䵁䅁䅁权㑄权䅁权浄权䅁权㙂䅂䅁允䅁䅁䅅䅁佁䅁䅷䅁硁䑁䅅杌㕁䑁䅧䅁䵁䅉䅅䅁䑁䅁䅁睁䵁䅁䅁权啃䅄䅁权流杂䅁允䅁䅁䅅䅁佁䅁䅷䅁㍁䑁䅉杌㉁䑁䅧䅁䵁䅉䅅䅁䕁䅁䅁睁䵁䅁䅁权楄睃䅁权畄权䅁权硂䅂䅁允䅁䅁䅅䅁䙁䅁䅁䅁䅂乏䄹䍄䉁䅁䅁䅂䅁䅁䅍䅄䅁䅁䅯兏䅁䅁䅯充䅁䅁䅯䅂䅉䅁䅅䅁䉁䅁䅁杄啁䅁䅁䅏㕁䑁䅉䅍睁䑁䅁䅍睁䑁䅁䅁䵁䅉䅅䅁䕁䅁䅁睁䵁䅁䅁权桁兄䅁权牄权䅁权獄权䅁允䅁䅁䅅䅁佁䉁䅉䅁祁䑁䅫䅎㕁䑁䅁䅍睁䑁䅁䅁䵁䅉䅅䅁䕁䅁䅁睁䵁䅁䅁权㙂䅄䅁权灄权䅁权㥂䅂䅁允䅁䅁䅅䅁䙁䅁䅁䅁䅁佩䅎䍄䉁䅁䅁䅂䅁䅁䅍䅄䅁䅁䅯朵䅁䅁䅯允䅉䅁䅯杁䅉䅁䅅䅁䉁䅁䅁兂䡁欹㜶獁䝺䅑杷允䅁䅁䅑䅁䑁䅁䅷䅁䭁䅁䱕䅁䭁佁䭧䅁䭁䡁䕅䅁䉁䅁䅁允䅁䅁䄴杄䅁䑁䅅睍畁䑁䅑睍穁䅁䅁䍄䉁䅁䅁䅂䅁䅁䅍䅄䅁䅁䅯䅭䅳䅁䅯儶䅯䅁䅯兦䅑䅁䅅䅁䉁䅁䅁兂䅁䅁䅁佁摌䅑杷允䅁䅁䅑䅁䑁䅁䅷䅁䭁䝁乑䅁䭁佁䭧䅁䭁佁䭷䅁䉁䅁䅁允䅁䅁䄴杄䅁䑁䅅睎畁䑁䅅李㍁䅁䅁䍄䉁䅁䅁䅂䅁䅁䅍䅄䅁䅁䅯杔䅷䅁䅯儶䅯䅁䅯睢䅑䅁䅅䅁䉁䅁䅁兂䅁䅁䅁䥙杺䅑杷允䅁䅁䅑䅁䑁䅁䅷䅁䭁䑁义䅁䭁佁䭫䅁䭁䡁䔰䅁䉁䅁䅁允䅁䅁䅕䅁䅁䕁摂捄䵅䅉䅅䅁䑁䅁䅁睁䵁䅁䅁权䉁䅄䅁权奁杂䅁允䅁䅁䅅䅁䭁䕁䡫䅁䵁䅉䅅䅁䕁䅁䅁睁䵁䅁䅁权睂䅄䅁权浄权䅁权獄权䅁允䅁䅁䅅䅁䭁䕁䅣䅁䵁䅉䅅䅁䕁䅁䅁睁䵁䅁䅁权睄权䅁权煄权䅁权䑃䅂䅁允䅁䅁䅅䅁佁䅁䅷䅁睁䍁䄴兏睁䑁䅙䅁䵁䅉䅅䅁䑁䅁䅁睁䵁䅁䅁权䉁䅄䅁权捁杂䅁允䅁䅁䅅䅁䭁䅁䡍䅁䵁䅉䅅䅁䕁䅁䅁睁䵁䅁䅁权䱁睃䅁权煄权䅁权㙂䅂䅁允䅁䅁䅅䅁佁䅁䅷䅁硁䍁䄴杍穁䑁䅫䅁䵁䅉䅅䅁䕁䅁䅁睁䵁䅁䅁权杂睃䅁权灄权䅁权瑂䅂䅁允䅁䅁䅅䅁䙁䅁䅁䅁䅁做䅊䍄䉁䅁䅁䅂䅁䅁䅍䅄䅁䅁䅯睅䅳䅁䅯眵䅯䅁䅯兢䅑䅁䅅䅁䉁䅁䅁兂畄䑦ㄸ橘呯䅑杷允䅁䅁䅑䅁䑁䅁䅷䅁䭁䭁䱑䅁䭁佁䭫䅁䭁䥁䕕䅁䉁䅁䅁允䅁䅁䅕䅁䅁䥁剁歹䵁䅉䅅䅁䕁䅁䅁睁䵁䅁䅁权䅁兄䅁权瑄权䅁权硂䅂䅁允䅁䅁䅅䅁䙁䍁硣䭃捷桗䅘䍄䉁䅁䅁䅂䅁䅁䅍䅄䅁䅁䅯睁䄰䅁䅯䄶䅯䅁䅯䅣䅑䅁䅅䅁䉁䅁䅁杄佁䅁䅁兌硁䑁䅉杌㍁䑁䅧䅁䵁䅉䅅䅁䕁䅁䅁睁䵁䅁䅁权䉁䅄䅁权晁杂䅁权杁杂䅁允䅁䅁䅅䅁䭁䅁䥑䅁䵁䅉䅅䅁䕁䅁䅁睁䵁䅁䅁权偃兄䅁权灄权䅁权硂䅂䅁允䅁䅁䅅䅁䙁䅁䅁䅁䅃㤸䄳䍄䉁䅁䅁睁䅁䅁䅍䅄䅁䅁䅯允䅷䅁䅯杊䅙䅁䅅䅁䉁䅁䅁杄䵁䅁䅁李㕁䍁䄴兎ぁ䅁䅁䍄䉁䅁䅁䅂䅁䅁䅍䅄䅁䅁䅯杙䅳䅁䅯朷䅯䅁䅯䅣䅑䅁䅅䅁䉁䅁䅁兂䅁䅁䅁䙑橈䅑杷允䅁䅁䅑䅁䑁䅁䅷䅁䭁䅁乍䅁䭁佁䭯䅁䭁䥁䕕䅁䉁䅁䅁允䅁䅁䄴䅄䅁䑁䅁杌㍁䑁䅍䅎䅁䅁杷允䅁䅁䅍䅁䑁䅁䅷䅁䭁䅁䵣䅁䭁䉁䝯䅁䉁䅁䅁允䅁䅁䅯睘䅙䅁杷允䅁䅁䅑䅁䑁䅁䅷䅁䭁䙁䱉䅁䭁佁䬴䅁䭁䡁䕁䅁䉁䅁䅁允䅁䅁䅕䅁䅁䅁歁ぷ䵁䅉䅅䅁䕁䅁䅁睁䵁䅁䅁权楃睃䅁权灄权䅁权硂䅂䅁允䅁䅁䅅䅁䙁䅁䅁䅁䅃敥䄱䍄䉁䅁䅁䅂䅁䅁䅍䅄䅁䅁䅯䄵䅳䅁䅯䄶䅯䅁䅯䅣䅑䅁䅅䅁䉁䅁䅁杄佁䅁䅁免㉁䍁䄴免㉁䑁䅑䅁䵁䅉䅅䅁䕁䅁䅁睁䵁䅁䅁权牂䅄䅁权煄权䅁权䑃䅂䅁允䅁䅁䅅䅁佁䅁䅯䅁硁䍁䄴兏㉁䅁䅁䍄䉁䅁䅁䅂䅁䅁䅍䅄䅁䅁䅯兕䅷䅁䅯眵䅯䅁䅯睢䅑䅁䅅䅁䉁䅁䅁兂䉄煹䙆癴橍䅑杷允䅁䅁䅑䅁䑁䅁䅷䅁䭁偁䵕䅁䭁䉁䜸䅁䭁䍁䝁䅁䉁䅁䅁允䅁䅁䅯杔䅙䅁杷允䅁䅁䅍䅁䑁䅁䅷䅁䭁䅁䵣䅁䭁䉁䜴䅁䉁䅁䅁允䅁䅁䅯䅬䅙䅁杷允䅁䅁䅑䅁䑁䅁䅷䅁䭁䡁䱧䅁䭁佁䭧䅁䭁䡁䕯䅁䉁䅁䅁允䅁䅁䄴杄䅁䑁䅅免畁䑁䅉睎㑁䅁䅁䍄䉁䅁䅁䅂䅁䅁䅍䅄䅁䅁䅯睧䅳䅁䅯儷䅯䅁䅯䅣䅑䅁䅅䅁䉁䅁䅁兂慂愲⽗慨㍔睐杷允䅁䅁䅑䅁䑁䅁䅷䅁䭁䝁䵫䅁䭁佁䭙䅁䭁䡁䕅䅁䉁䅁䅁允䅁䅁䄴权䅁䑁䅅杌硁䑁䅙䅁䵁䅉䅅䅁䑁䅁䅁睁䵁䅁䅁权䅃兄䅁权慁杂䅁允䅁䅁䅅䅁䭁䱁䝁䅁䵁䅉䅅䅁䕁䅁䅁睁䵁䅁䅁权硂䅄䅁权畄权䅁权獄权䅁允䅁䅁䅅䅁䙁䅁䅁䅁䅁杔䉲䍄䉁䅁䅁䅂䅁䅁䅍䅄䅁䅁䅯兕䄸䅁䅯睈䅙䅁䅯䅉䅙䅁䅅䅁䉁䅁䅁权佂杂䅁䍄䉁䅁䅁䅂䅁䅁䅍䅄䅁䅁䅯杁䅳䅁䅯眶䅯䅁䅯兢䅑䅁䅅䅁䉁䅁䅁杄十䅁䅁免㍁䑁䅧䅏㍁䑁䅁䅍睁䅁䅁䍄䉁䅁䅁䅂䅁䅁䅍䅄䅁䅁䅯睂䅷䅁䅯䄶䅯䅁䅯兦䅑䅁䅅䅁䉁䅁䅁杄佁䅁䅁李㕁䍁䄴兎㉁䑁䅍䅁䵁䅉䅅䅁䕁䅁䅁睁䵁䅁䅁权杂睃䅁权潄权䅁权䑃䅂䅁允䅁䅁䅅䅁䭁䕁䅣䅁䵁䅉䅅䅁䕁䅁䅁睁䵁䅁䅁权橃䅄䅁权潄权䅁权硂䅂䅁允䅁䅁䅅䅁佁䉁䅁䅁瑁䑁䅅䅍畁䑁䅧李㕁䅁䅁䍄䉁䅁䅁䅂䅁䅁䅍䅄䅁䅁䅯朶䅷䅁䅯儶䅯䅁䅯睢䅑䅁䅅䅁䉁䅁䅁兂䅁䅁䅁䵣穦䅑杷允䅁䅁䅑䅁䑁䅁䅷䅁䭁偁䴴䅁䭁佁䭳䅁䭁䡁䕅䅁䉁䅁䅁允䅁䅁䄴杅䅁䑁䅑李㑁䑁䅕李ㅁ䑁䅍李䅁䅁杷允䅁䅁䅑䅁䑁䅁䅷䅁䭁䩁䰴䅁䭁佁䬰䅁䭁䥁䕕䅁䉁䅁䅁允䅁䅁䅕㘱睎児塲穷䴸䅉䅅䅁䕁䅁䅁睁䵁䅁䅁权䭄睃䅁权煄权䅁权䑃䅂䅁允䅁䅁䅅䅁佁䅁䅷䅁睁䍁䄴睎穁䑁䅫䅁䵁䅉䅅䅁䕁䅁䅁睁䵁䅁䅁权佄睃䅁权灄权䅁权䙃䅂䅁允䅁䅁䅅䅁䙁䅁䅁䅁䅁䵔䄱䍄䉁䅁䅁䅂䅁䅁䅍䅄䅁䅁䅯兇䅳䅁䅯䄶䅯䅁䅯䄷䅯䅁䅅䅁䉁䅁䅁杄佁䅁䅁杍穁䍁䄴䅎㑁䑁䅑䅁䵁䅉䅅䅁䕁䅁䅁睁䵁䅁䅁权䩁睃䅁权灄权䅁权瑂䅂䅁允䅁䅁䅅䅁䙁䅁䅁䅁䅄卤䉘䍄䉁䅁䅁䅂䅁䅁䅍䅄䅁䅁䅯睂䅷䅁䅯睈䅙䅁䅯䅉䅙䅁䅅䅁䉁䅁䅁权佂杂䅁䍄䉁䅁䅁䅂䅁䅁䅍䅄䅁䅁䅯睧䅷䅁䅯朷䅯䅁䅯睧䅑䅁䅅䅁䉁䅁䅁兂䅁䅁䅁佧㌷䅑杷允䅁䅁䅑䅁䑁䅁䅷䅁䭁䩁䅉䅁䭁䅁䅯䅁䭁䅁䍑䅁䉁䅁䅁允䅁䅁䅕婤奍䙂余歃䵁䅉䅅䅁䕁䅁䅁睁䵁䅁䅁权扃兄䅁权潄权䅁权㙂䅂䅁允䅁䅁䅅䅁佁䅁䄴䅁ぁ䑁䅧杌㉁䑁䅣免䅁䅁杷允䅁䅁䅑䅁䑁䅁䅷䅁䭁乁䱕䅁䭁佁䬴䅁䭁䝁䔸䅁䉁䅁䅁允䅁䅁䅕䅁䅁䍁㥃䔷䵁䅉䅅䅁䕁䅁䅁睁䵁䅁䅁权煄䅄䅁权畄权䅁权㥂䅂䅁允䅁䅁䅅䅁䙁䅁䅁䅁䅁畈䅬䍄䉁䅁䅁䅂䅁䅁䅍䅄䅁䅁䅯眹䅳䅁䅯朶䅯䅁䅯全䅑䅁䅅䅁䉁䅁䅁杄䭁䅁䅁䅍畁䑁䅍兏䅁䅁杷允䅁䅁䅍䅁䑁䅁䅷䅁䭁佁䱅䅁䭁䉁䝷䅁䉁䅁䅁允䅁䅁䅯䅤䅙䅁杷允䅁䅁䅑䅁䑁䅁䅷䅁䭁䡁䵅䅁䭁佁䭯䅁䭁䡁䔰䅁䉁䅁䅁允䅁䅁䄴䅄䅁䑁䅁杌硁䑁䅙䅎䅁䅁杷允䅁䅁䅍䅁䑁䅁䅷䅁䭁䡁丰䅁䭁䉁䝧䅁䉁䅁䅁允䅁䅁䅯睢䅙䅁杷允䅁䅁䅑䅁䑁䅁䅷䅁䭁䱁䵧䅁䭁佁䭫䅁䭁䡁䕅䅁䉁䅁䅁允䅁䅁䅕䅁䅁䅁灄䔰䵁䅉䅅䅁䑁䅁䅁睁䵁䅁䅁权歂䅄䅁权捁杂䅁允䅁䅁䅅䅁䭁佁䝷䅁䵁䅉䅅䅁䕁䅁䅁睁䵁䅁䅁权䝃睃䅁权瑄权䅁权瑂䅂䅁允䅁䅁䅅䅁䙁䥁牘払敧敨⽳䍄䉁䅁䅁䅂䅁䅁䅍䅄䅁䅁䅯䅫䅳䅁䅯䄶䅯䅁䅯䄷䅯䅁䅅䅁䉁䅁䅁权䡂䅁䅁䍄䉁䅁䅁䅂䅁䅁䅍䅄䅁䅁䅯全䄰䅁䅯䄶䅯䅁䅯兣䅑䅁䅅䅁䉁䅁䅁杄佁䅁䅁免祁䍁䄴杍㍁䑁䅉䅁䵁䅉䅅䅁䑁䅁䅁睁䵁䅁䅁权䙁睃䅁权奁杂䅁允䅁䅁䅅䅁䭁䕁䝑䅁䵁䅉䅅䅁䕁䅁䅁睁䵁䅁䅁权啃䅄䅁权浄权䅁权䑃䅂䅁允䅁䅁䅅䅁佁䅁䅷䅁㍁䍁䄴杍硁䑁䅧䅁䵁䅉䅅䅁䕁䅁䅁睁䵁䅁䅁权灄䅄䅁权牄权䅁权瑂䅂䅁允䅁䅁䅅䅁佁䉁䅉䅁硁䑁䅣䅏ㅁ䑁䅅䅏ㅁ䑁䅅䅁䵁䅉䅅䅁䕁䅁䅁睁䵁䅁䅁权煂睃䅁权煄权䅁权㥂䅂䅁允䅁䅁䅅䅁佁䅁䅷䅁睁䍁䄴兎㉁䑁䅕䅁䵁䅉䅅䅁䕁䅁䅁睁䵁䅁䅁权捃允䅁权䭁䅁䅁权䕁杁䅁允䅁䅁䅅䅁䙁䝁㡱䩤奍䉨䅒䍄䉁䅁䅁䅂䅁䅁䅍䅄䅁䅁䅯兖䄰䅁䅯朷䅯䅁䅯睧䅑䅁䅅䅁䉁䅁䅁兂䅁䅁䅁䡁䙺䅷杷允䅁䅁䅑䅁䑁䅁䅷䅁䭁䙁䅧䅁䭁䅁䅑䅁䭁䅁䍑䅁䉁䅁䅁允䅁䅁䅕䅁䅁乁ㄳさ䵅䅉䅅䅁䕁䅁䅁睁䵁䅁䅁权㥄权䅁权湄权䅁权䙃䅂䅁允䅁䅁䅅䅁䙁䱁摋㘷䝦睓䅌䍄䉁䅁䅁䅂䅁䅁䅍䅄䅁䅁䅯杁䅳䅁䅯儶䅯䅁䅯兢䅑䅁䅅䅁䉁䅁䅁兂䅁䅁䅁䑁䉌䅑杷允䅁䅁䅑䅁䑁䅁䅷䅁䭁䅁䱙䅁䭁佁䭯䅁䭁䡁䕁䅁䉁䅁䅁允䅁䅁䄴䅄䅁䑁䅅杌硁䑁䅑兎䅁䅁杷允䅁䅁䅑䅁䑁䅁䅷䅁䭁䅁䱧䅁䭁佁䭫䅁䭁䡁䕯䅁䉁䅁䅁允䅁䅁䅕䅁䅁䵁䵁䔱䵁䅉䅅䅁䕁䅁䅁睁䵁䅁䅁权㕃䅄䅁权潄权䅁权䙃䅂䅁允䅁䅁䅅䅁佁䅁䄴䅁硁䑁䅣杌祁䑁䅣睍䅁䅁杷允䅁䅁䅑䅁䑁䅁䅷䅁䭁䥁䱣䅁䭁佁䭙䅁䭁䥁䕍䅁䉁䅁䅁允䅁䅁䅯睒䅁䅁杷允䅁䅁䅑䅁䑁䅁䅷䅁䭁乁䵕䅁䭁佁䭯䅁䭁䡁䕅䅁䉁䅁䅁允䅁䅁䅯杘䅷䅁杷允䅁䅁䅑䅁䑁䅁䅷䅁䭁䩁乳䅁䭁佁䬴䅁䭁䡁䔰䅁䉁䅁䅁允䅁䅁䅕䅁䅁䵁䕂〲䵁䅉䅅䅁䑁䅁䅁睁䵁䅁䅁权祄兄䅁权敁杂䅁允䅁䅁䅅䅁䭁偁䡧䅁䵁䅉䅅䅁䕁䅁䅁睁䵁䅁䅁权䙁睃䅁权晁杂䅁权杁杂䅁允䅁䅁䅅䅁䭁䵁䩅䅁䵁䅉䅅䅁䕁䅁䅁睁䵁䅁䅁权䕁睃䅁权畄权䅁权㙂䅂䅁允䅁䅁䅅䅁䙁䅁䅁䅁允癍䅆䍄䉁䅁䅁睁䅁䅁䅍䅄䅁䅁䅯儸䅳䅁䅯䅇䅙䅁䅅䅁䉁䅁䅁权䭂杂䅁䍄䉁䅁䅁䅂䅁䅁䅍䅄䅁䅁䅯睺䅳䅁䅯朵䅯䅁䅯兦䅑䅁䅅䅁䉁䅁䅁杄䵁䅁䅁䅍畁䑁䅧䅎祁䅁䅁䍄䉁䅁䅁䅂䅁䅁䅍䅄䅁䅁䅯䅑䄰䅁䅯儷䅯䅁䅯全䅑䅁䅅䅁䉁䅁䅁兂ㅂ硫䕧杖ㄷ睐杷允䅁䅁䅑䅁䑁䅁䅷䅁䭁䍁䱙䅁䭁佁䬴䅁䭁䡁䕅䅁䉁䅁䅁允䅁䅁䅕䅁䅁䍁流唶䵁䅉䅅䅁䑁䅁䅁睁䵁䅁䅁权慂䅄䅁权慁杂䅁允䅁䅁䅅䅁䭁䝁䝷䅁䵁䅉䅅䅁䕁䅁䅁睁䵁䅁䅁权䱂兄䅁权瑄权䅁权䙃䅂䅁允䅁䅁䅅䅁䙁䙁歰㥏倹慪⽣䍄䉁䅁䅁䅂䅁䅁䅍䅄䅁䅁䅯兰䄰䅁䅯眵䅯䅁䅯䄷䅯䅁䅅䅁䉁䅁䅁兂㡁発䅕瑯祶睐杷允䅁䅁䅑䅁䑁䅁䅷䅁䭁乁䱯䅁䭁佁䭯䅁䭁䝁䔰䅁䉁䅁䅁允䅁䅁䄴䅄䅁䑁䅁杌ぁ䑁䅑䅎䅁䅁杷允䅁䅁䅑䅁䑁䅁䅷䅁䭁䵁䵑䅁䭁佁䭳䅁䭁䝁䔸䅁䉁䅁䅁允䅁䅁䄴䅆䅁䑁䅅睎睁䑁䅕䅎硁䑁䅫䅎㉁䅁䅁䍄䉁䅁䅁䅂䅁䅁䅍䅄䅁䅁䅯睎䅷䅁䅯儷䅯䅁䅯来䅑䅁䅅䅁䉁䅁䅁兂湁免獩䙈杲睐杷允䅁䅁䅑䅁䑁䅁䅷䅁䭁䡁乧䅁䭁佁䭧䅁䭁䡁䔰䅁䉁䅁䅁允䅁䅁䄴䅄䅁䑁䅉杌㉁䑁䅫兎䅁䅁杷允䅁䅁䅍䅁䑁䅁䅷䅁䭁䥁乙䅁䭁䉁䝯䅁䉁䅁䅁允䅁䅁䅯児䅙䅁杷允䅁䅁䅑䅁䑁䅁䅷䅁䭁䑁䴸䅁䭁佁䬰䅁䭁䝁䔰䅁䉁䅁䅁允䅁䅁䅕䙂余扌摋稳䴸䅉䅅䅁䑁䅁䅁睁䵁䅁䅁权䝃兄䅁权捁杂䅁允䅁䅁䅅䅁䭁佁䝷䅁䵁䅉䅅䅁䑁䅁䅁睁䵁䅁䅁权䝃兄䅁权敁杂䅁允䅁䅁䅅䅁䭁䡁䝉䅁䵁䅉䅅䅁䕁䅁䅁睁䵁䅁䅁权橂䅄䅁权牄权䅁权療䅂䅁允䅁䅁䅅䅁佁䉁䅉䅁㕁䑁䅣睎㕁䑁䅑李穁䑁䅕䅁䵁䅉䅅䅁䕁䅁䅁睁䵁䅁䅁权い权䅁权浄权䅁权睂䅂䅁允䅁䅁䅅䅁佁䅁䅷䅁硁䍁䄴杍㉁䑁䅣䅁䵁䅉䅅䅁䕁䅁䅁睁䵁䅁䅁权祂睃䅁权潄权䅁权硂䅂䅁允䅁䅁䅅䅁䭁䕁䅣䅁䵁䅉䅅䅁䕁䅁䅁睁䵁䅁䅁权扂䅄䅁权潄权䅁权硂䅂䅁允䅁䅁䅅䅁佁䅁䄴䅁瑁䑁䅅杌㕁䑁䅁䅏䅁䅁杷允䅁䅁䅍䅁䑁䅁䅷䅁䭁䥁乙䅁䭁䍁䝑䅁䉁䅁䅁允䅁䅁䅯䅅䅑䅁杷允䅁䅁䅑䅁䑁䅁䅷䅁䭁䉁䱑䅁䭁佁䭯䅁䭁䡁䕅䅁䉁䅁䅁允䅁䅁䅯睒䅁䅁杷允䅁䅁䅑䅁䑁䅁䅷䅁䭁偁䱣䅁䭁佁䬰䅁䭁䝁䔸䅁䉁䅁䅁允䅁䅁䅕渫焵䡶呓啄䵁䅉䅅䅁䑁䅁䅁睁䵁䅁䅁权䝃兄䅁权流杂䅁允䅁䅁䅅䅁佁䅁䄴䅁硁䑁䅅睎畁䑁䅅李䅁䅁杷允䅁䅁䅑䅁䑁䅁䅷䅁䭁䙁䱫䅁䭁佁䭧䅁䭁䥁䕕䅁䉁䅁䅁允䅁䅁䄴杄䅁䍁䄰睍畁䑁䅑睍ㅁ䅁䅁䍄䉁䅁䅁䅂䅁䅁䅍䅄䅁䅁䅯杵䅳䅁䅯眶䅯䅁䅯睢䅑䅁䅅䅁䉁䅁䅁杄十䅁䅁䅎ㅁ䑁䅁免㉁䑁䅁䅍睁䅁䅁</t>
  </si>
  <si>
    <t>䍄䉁䅁䅁䅂䅁䅁䅍䅄䅁䅁䅯兌䄰䅁䅯儶䅯䅁䅯兦䅑䅁䅅䅁䉁䅁䅁兂䅁䅁䅁䅑振䅑杷允䅁䅁䅍䅁䑁䅁䅷䅁䭁䅁䰰䅁䭁䉁䜴䅁䉁䅁䅁允䅁䅁䅯杣䅙䅁杷允䅁䅁䅍䅁䑁䅁䅷䅁䭁䡁䵣䅁䭁䉁䝯䅁䉁䅁䅁允䅁䅁䅯䅑䅙䅁杷允䅁䅁䅑䅁䑁䅁䅷䅁䭁䵁䵳䅁䭁佁䭯䅁䭁佁䭷䅁䉁䅁䅁允䅁䅁䄴䅄䅁䑁䅅杌㑁䑁䅑䅏䅁䅁杷允䅁䅁䅑䅁䑁䅁䅷䅁䭁䑁䱯䅁䭁佁䭙䅁䭁䡁䕯䅁䉁䅁䅁允䅁䅁䄴䅄䅁䑁䅅杌㍁䑁䅉免䅁䅁杷允䅁䅁䅍䅁䑁䅁䅷䅁䭁䱁䙙䅁䭁䉁䜴䅁䉁䅁䅁允䅁䅁䅯杪䅣䅁杷允䅁䅁䅍䅁䑁䅁䅷䅁䭁䡁䵅䅁䭁䉁䝧䅁䉁䅁䅁允䅁䅁䅯兏䅙䅁杷允䅁䅁䅍䅁䑁䅁䅷䅁䭁䩁乳䅁䭁䉁䝯䅁䉁䅁䅁允䅁䅁䅯睘䅙䅁杷允䅁䅁䅍䅁䑁䅁䅷䅁䭁䡁䵅䅁䭁䉁䝷䅁䉁䅁䅁允䅁䅁䅯其䅙䅁杷允䅁䅁䅑䅁䑁䅁䅷䅁䭁䱁䈸䅁䭁䅁䅑䅁䭁䅁䍑䅁䉁䅁䅁允䅁䅁䅕䅁䅁䑧䡸䕣䵅䅉䅅䅁䕁䅁䅁睁䵁䅁䅁权浂䅄䅁权潄权䅁权㥂䅂䅁允䅁䅁䅅䅁佁䅁䄴䅁㉁䑁䅫杌㍁䑁䅑睎䅁䅁杷允䅁䅁䅑䅁䑁䅁䅷䅁䭁䭁乯䅁䭁佁䭫䅁䭁䥁䕍䅁䉁䅁䅁允䅁䅁䅕䅁䅁䥁䡂啺䵁䅉䅅䅁䑁䅁䅁睁䵁䅁䅁权硂䅄䅁权敁杂䅁允䅁䅁䅅䅁䭁䭁䝯䅁䵁䅉䅅䅁䕁䅁䅁睁䵁䅁䅁权い睃䅁权浄权䅁权硂䅂䅁允䅁䅁䅅䅁佁䅁䅷䅁硁䍁䄴杍㑁䑁䅑䅁䵁䅉䅅䅁䕁䅁䅁睁䵁䅁䅁权橃兄䅁权潄权䅁权瑂䅂䅁允䅁䅁䅅䅁䭁䕁䅣䅁䵁䅉䅅䅁䕁䅁䅁睁䵁䅁䅁权敁睃䅁权灄权䅁权硂䅂䅁允䅁䅁䅅䅁䙁䅁䅁䅁䅁獗䅰䍄䉁䅁䅁䅂䅁䅁䅍䅄䅁䅁䅯兡䅳䅁䅯朶䅯䅁䅯兢䅑䅁䅅䅁䉁䅁䅁权䡂䅁䅁䍄䉁䅁䅁䅂䅁䅁䅍䅄䅁䅁䅯䅣䅳䅁䅯朶䅯䅁䅯睧䅑䅁䅅䅁䉁䅁䅁权䡂䅁䅁䍄䉁䅁䅁䅂䅁䅁䅍䅄䅁䅁䅯杇䅅䅁䅯充䅁䅁䅯䅂䅉䅁䅅䅁䉁䅁䅁杄啁䅁䅁杍穁䑁䅫䅎睁䑁䅁䅍睁䑁䅁䅁䵁䅉䅅䅁䕁䅁䅁睁䵁䅁䅁权牂睃䅁权煄权䅁权瑂䅂䅁允䅁䅁䅅䅁佁䅁䅷䅁硁䍁䄴免ぁ䑁䅉䅁䵁䅉䅅䅁䕁䅁䅁睁䵁䅁䅁权晁允䅁权䉁杁䅁权䍁杁䅁允䅁䅁䅅䅁䙁䙁噑䈴睸㥷䅎䍄䉁䅁䅁䅂䅁䅁䅍䅄䅁䅁䅯兴䅳䅁䅯朶䅯䅁䅯来䅑䅁䅅䅁䉁䅁䅁杄䵁䅁䅁䅍畁䑁䅫睎穁䅁䅁䍄䉁䅁䅁䅂䅁䅁䅍䅄䅁䅁䅯材䅳䅁䅯朵䅯䅁䅯全䅑䅁䅅䅁䉁䅁䅁杄䵁䅁䅁免畁䑁䅙睍ぁ䅁䅁䍄䉁䅁䅁䅂䅁䅁䅍䅄䅁䅁䅯睰䅷䅁䅯眵䅯䅁䅯睢䅑䅁䅅䅁䉁䅁䅁兂浂浚浚浚䭙䅑杷允䅁䅁䅑䅁䑁䅁䅷䅁䭁䑁䱍䅁䭁佁䬰䅁䭁䡁䔰䅁䉁䅁䅁允䅁䅁䅕䭆䠵場啯樴䴸䅉䅅䅁䕁䅁䅁睁䵁䅁䅁权⽁睃䅁权浄权䅁权䙃䅂䅁允䅁䅁䅅䅁佁䅁䅷䅁祁䍁䄴李祁䑁䅧䅁䵁䅉䅅䅁䑁䅁䅁睁䵁䅁䅁权䑁兄䅁权敁杂䅁允䅁䅁䅅䅁䭁䑁䤰䅁䵁䅉䅅䅁䕁䅁䅁睁䵁䅁䅁权晁睃䅁权牄权䅁权獄权䅁允䅁䅁䅅䅁佁䉁䅑䅁ぁ䑁䅅睎㍁䑁䅁䅍睁䑁䅁䅍䅁䅁杷允䅁䅁䅑䅁䑁䅁䅷䅁䭁偁䄸䅁䭁䅁䅯䅁䭁䅁䍑䅁䉁䅁䅁允䅁䅁䅕婤奍䙂余䕇䵁䅉䅅䅁䕁䅁䅁睁䵁䅁䅁权㉁睃䅁权畄权䅁权獄权䅁允䅁䅁䅅䅁䭁䕁䅣䅁䵁䅉䅅䅁䕁䅁䅁睁䵁䅁䅁权摁䅄䅁权煄权䅁权䙃䅂䅁允䅁䅁䅅䅁佁䅁䅷䅁睁䍁䄴杍ㅁ䑁䅑䅁䵁䅉䅅䅁䕁䅁䅁睁䵁䅁䅁权㉂䅄䅁权潄权䅁权硂䅂䅁允䅁䅁䅅䅁佁䅁䅷䅁㕁䍁䄴免祁䑁䅧䅁䵁䅉䅅䅁䑁䅁䅁睁䵁䅁䅁权䕄䅄䅁权敁杂䅁允䅁䅁䅅䅁䭁䕁䝙䅁䵁䅉䅅䅁䕁䅁䅁睁䵁䅁䅁权硄睃䅁权浄权䅁权瑂䅂䅁允䅁䅁䅅䅁佁䅁䅷䅁㉁䍁䄴杍ぁ䑁䅙䅁䵁䅉䅅䅁䑁䅁䅁睁䵁䅁䅁权獄䅄䅁权奁杂䅁允䅁䅁䅅䅁䭁䕁䝁䅁䵁䅉䅅䅁䕁䅁䅁睁䵁䅁䅁权䭂睃䅁权牄权䅁权硂䅂䅁允䅁䅁䅅䅁佁䉁䅑䅁硁䑁䅁䅍祁䑁䅙睍ぁ䑁䅉李䅁䅁杷允䅁䅁䅑䅁䑁䅁䅷䅁䭁䥁䱣䅁䭁佁䭣䅁䭁佁䭷䅁䉁䅁䅁允䅁䅁䅕な塇猰䅮吷䴸䅉䅅䅁䕁䅁䅁睁䵁䅁䅁权䱄睃䅁权浄权䅁权㥂䅂䅁允䅁䅁䅅䅁佁䅁䅷䅁睁䍁䄴李穁䑁䅧䅁䵁䅉䅅䅁䕁䅁䅁睁䵁䅁䅁权煂兄䅁权潄权䅁权獄权䅁允䅁䅁䅅䅁佁䅁䅷䅁睁䍁䄴睎㉁䑁䅉䅁䵁䅉䅅䅁䕁䅁䅁睁䵁䅁䅁权㡁睃䅁权牄权䅁权㥂䅂䅁允䅁䅁䅅䅁佁䉁䅉䅁㑁䑁䅫兏㑁䑁䅍兎㉁䑁䅧䅁䵁䅉䅅䅁䕁䅁䅁睁䵁䅁䅁权䡂䅄䅁权潄权䅁权瑂䅂䅁允䅁䅁䅅䅁佁䅁䄴䅁祁䑁䅍杌祁䑁䅫䅎䅁䅁杷允䅁䅁䅑䅁䑁䅁䅷䅁䭁䵁䵳䅁䭁佁䭯䅁䭁䝁䔰䅁䉁䅁䅁允䅁䅁䄴䅄䅁䑁䅉杌睁䑁䅅李䅁䅁杷允䅁䅁䅑䅁䑁䅁䅷䅁䭁偁䉳䅁䭁䉁䅅䅁䭁䅁䍑䅁䉁䅁䅁允䅁䅁䄴䅆䅁䑁䅅免穁䑁䅣李睁䑁䅁䅍睁䅁䅁䍄䉁䅁䅁䅂䅁䅁䅍䅄䅁䅁䅯䅤䅷䅁䅯眵䅯䅁䅯兣䅑䅁䅅䅁䉁䅁䅁兂䥁䉲慸䱚坳䅑杷允䅁䅁䅑䅁䑁䅁䅷䅁䭁乁䴰䅁䭁佁䭯䅁䭁䥁䕕䅁䉁䅁䅁允䅁䅁䄴䅄䅁䑁䅁杌㍁䑁䅫䅎䅁䅁杷允䅁䅁䅑䅁䑁䅁䅷䅁䭁䝁乑䅁䭁佁䭧䅁䭁䥁䕍䅁䉁䅁䅁允䅁䅁䄴杄䅁䑁䅅兏畁䑁䅑睎硁䅁䅁䍄䉁䅁䅁䅂䅁䅁䅍䅄䅁䅁䅯兌䄰䅁䅯儶䅯䅁䅯全䅑䅁䅅䅁䉁䅁䅁兂䅁䅁䅁偉杪䅑杷允䅁䅁䅑䅁䑁䅁䅷䅁䭁䡁乷䅁䭁佁䭳䅁䭁䡁䕯䅁䉁䅁䅁允䅁䅁䄴杅䅁䑁䅑兏ㅁ䑁䅅杍㕁䑁䅍睎䅁䅁杷允䅁䅁䅑䅁䑁䅁䅷䅁䭁䥁䱅䅁䭁佁䭣䅁䭁䝁䔰䅁䉁䅁䅁允䅁䅁䅕䝙浃㥦匰䕅䵁䅉䅅䅁䕁䅁䅁睁䵁䅁䅁权䍃睃䅁权畄权䅁权䙃䅂䅁允䅁䅁䅅䅁䙁䅁䅁䅁潄䅣䉖䍄䉁䅁䅁䅂䅁䅁䅍䅄䅁䅁䅯杒䅷䅁䅯朶䅯䅁䅯兦䅑䅁䅅䅁䉁䅁䅁权䡂䅁䅁䍄䉁䅁䅁䅂䅁䅁䅍䅄䅁䅁䅯兔䅳䅁䅯儶䅯䅁䅯睧䅑䅁䅅䅁䉁䅁䅁兂䅁䅁䅁䭁⽋䅑杷允䅁䅁䅑䅁䑁䅁䅷䅁䭁偁䵫䅁䭁佁䭯䅁䭁䡁䔰䅁䉁䅁䅁允䅁䅁䄴䅄䅁䑁䅅杌㍁䑁䅉睍䅁䅁杷允䅁䅁䅍䅁䑁䅁䅷䅁䭁乁䵑䅁䭁䉁䝷䅁䉁䅁䅁允䅁䅁䅯杒䅣䅁杷允䅁䅁䅍䅁䑁䅁䅷䅁䭁乁䱑䅁䭁䉁䝧䅁䉁䅁䅁允䅁䅁䅯兓䅣䅁杷允䅁䅁䅑䅁䑁䅁䅷䅁䭁䥁䵧䅁䭁佁䭳䅁䭁䡁䔰䅁䉁䅁䅁允䅁䅁䄴䅆䅁䑁䅅䅎硁䑁䅉李㉁䑁䅁睍㕁䅁䅁䍄䉁䅁䅁䅂䅁䅁䅍䅄䅁䅁䅯杹䅷䅁䅯儷䅯䅁䅯䄷䅯䅁䅅䅁䉁䅁䅁兂㝁〳丫㉬匶睐杷允䅁䅁䅍䅁䑁䅁䅷䅁䭁佁乫䅁䭁䉁䝧䅁䉁䅁䅁允䅁䅁䅯䅒䅙䅁杷允䅁䅁䅑䅁䑁䅁䅷䅁䭁偁䱑䅁䭁佁䬰䅁䭁䝁䔰䅁䉁䅁䅁允䅁䅁䅕杓䍷㑋坣吵䴸䅉䅅䅁䑁䅁䅁睁䵁䅁䅁权穁睃䅁权慁杂䅁允䅁䅁䅅䅁䭁䙁䜴䅁䵁䅉䅅䅁䕁䅁䅁睁䵁䅁䅁权牂兄䅁权潄权䅁权獄权䅁允䅁䅁䅅䅁佁䅁䅯䅁睁䍁䄴䅏穁䅁䅁䍄䉁䅁䅁䅂䅁䅁䅍䅄䅁䅁䅯䄶䅷䅁䅯䄶䅯䅁䅯睢䅑䅁䅅䅁䉁䅁䅁杄佁䅁䅁免硁䍁䄴免㉁䑁䅣䅁䵁䅉䅅䅁䕁䅁䅁睁䵁䅁䅁权䅂兄䅁权煄权䅁权硂䅂䅁允䅁䅁䅅䅁佁䅁䅷䅁睁䍁䄴䅎㍁䑁䅧䅁䵁䅉䅅䅁䕁䅁䅁睁䵁䅁䅁权獂睃䅁权潄权䅁权療䅂䅁允䅁䅁䅅䅁佁䅁䄴䅁祁䑁䅁杌穁䑁䅍睎䅁䅁杷允䅁䅁䅑䅁䑁䅁䅷䅁䭁䭁䴰䅁䭁佁䬰䅁䭁佁䭷䅁䉁䅁䅁允䅁䅁䅕潤戶䠶䉶樶䴸䅉䅅䅁䕁䅁䅁睁䵁䅁䅁权䙁兄䅁权牄权䅁权療䅂䅁允䅁䅁䅅䅁佁䉁䅉䅁㉁䑁䅙李ㅁ䑁䅕睎ㅁ䑁䅕䅁䵁䅉䅅䅁䕁䅁䅁睁䵁䅁䅁权㕄权䅁权畄权䅁权䙃䅂䅁允䅁䅁䅅䅁䙁䅁䅁䅁䅁摲䅆䍄䉁䅁䅁䅂䅁䅁䅍䅄䅁䅁䅯杚䅷䅁䅯䄶䅯䅁䅯睧䅑䅁䅅䅁䉁䅁䅁杄佁䅁䅁兎祁䍁䄴兏㑁䑁䅑䅁䵁䅉䅅䅁䕁䅁䅁睁䵁䅁䅁权時䅄䅁权煄权䅁权䙃䅂䅁允䅁䅁䅅䅁佁䅁䅷䅁睁䍁䄴杍ぁ䑁䅑䅁䵁䅉䅅䅁䑁䅁䅁睁䵁䅁䅁权灄兄䅁权流杂䅁允䅁䅁䅅䅁佁䅁䅷䅁㕁䑁䅑杌硁䑁䅅䅁䵁䅉䅅䅁䕁䅁䅁睁䵁䅁䅁权捂䅄䅁权潄权䅁权硂䅂䅁允䅁䅁䅅䅁佁䅁䄴䅁祁䑁䅁杌硁䑁䅙兏䅁䅁杷允䅁䅁䅑䅁䑁䅁䅷䅁䭁䱁䱷䅁䭁佁䭯䅁䭁䡁䕁䅁䉁䅁䅁允䅁䅁䄴䅄䅁䑁䅁杌穁䑁䅅睎䅁䅁杷允䅁䅁䅑䅁䑁䅁䅷䅁䭁佁䱯䅁䭁佁䭯䅁䭁佁䭷䅁䉁䅁䅁允䅁䅁䄴䅄䅁䑁䅅杌睁䑁䅁兎䅁䅁杷允䅁䅁䅑䅁䑁䅁䅷䅁䭁䝁䵉䅁䭁佁䬴䅁䭁䥁䕕䅁䉁䅁䅁允䅁䅁䅕䅁䅁䵁㉃〲䵁䅉䅅䅁䕁䅁䅁睁䵁䅁䅁权䩃䅄䅁权瑄权䅁权㙂䅂䅁允䅁䅁䅅䅁䙁偁⭰牡へ㍫⽧䍄䉁䅁䅁䅂䅁䅁䅍䅄䅁䅁䅯克䄰䅁䅯朵䅯䅁䅯䄷䅯䅁䅅䅁䉁䅁䅁杄䵁䅁䅁䅍畁䑁䅙䅍㉁䅁䅁䍄䉁䅁䅁睁䅁䅁䅍䅄䅁䅁䅯䅥䅷䅁䅯䅇䅙䅁䅅䅁䉁䅁䅁权婁杂䅁䍄䉁䅁䅁䅂䅁䅁䅍䅄䅁䅁䅯䅕䄰䅁䅯眶䅯䅁䅯来䅑䅁䅅䅁䉁䅁䅁杄十䅁䅁兎祁䑁䅕杍祁䑁䅧䅍穁䅁䅁䍄䉁䅁䅁䅂䅁䅁䅍䅄䅁䅁䅯䄷䅅䅁䅯权䅁䅁䅯兂䅁䅁䅅䅁䉁䅁䅁兂㕁䵴㉨桶吸䅑杷允䅁䅁䅑䅁䑁䅁䅷䅁䭁䭁䱙䅁䭁佁䭣䅁䭁䥁䕍䅁䉁䅁䅁允䅁䅁䅕㡂〴兇穒䐶䴸䅉䅅䅁䕁䅁䅁睁䵁䅁䅁权䑁兄䅁权煄权䅁权瑂䅂䅁允䅁䅁䅅䅁佁䅁䅷䅁硁䍁䄴免祁䑁䅣䅁䵁䅉䅅䅁䕁䅁䅁睁䵁䅁䅁权睁睄䅁权煄权䅁权㙂䅂䅁允䅁䅁䅅䅁佁䅁䅯䅁睁䍁䄴免㉁䅁䅁䍄䉁䅁䅁睁䅁䅁䅍䅄䅁䅁䅯入䅷䅁䅯杇䅙䅁䅅䅁䉁䅁䅁权䱂杂䅁䍄䉁䅁䅁䅂䅁䅁䅍䅄䅁䅁䅯儫䅯䅁䅯儷䅯䅁䅯兣䅑䅁䅅䅁䉁䅁䅁兂权楇搯䅊㝢睐杷允䅁䅁䅑䅁䑁䅁䅷䅁䭁䑁䱣䅁䭁佁䭣䅁䭁䡁䕁䅁䉁䅁䅁允䅁䅁䅕㙹䙆癴㥐䕃䵁䅉䅅䅁䕁䅁䅁睁䵁䅁䅁权㉄䅄䅁权潄权䅁权䑃䅂䅁允䅁䅁䅅䅁佁䅁䅷䅁ㅁ䍁䄴兏硁䑁䅫䅁䵁䅉䅅䅁䑁䅁䅁睁䵁䅁䅁权㕂䅄䅁权捁杂䅁允䅁䅁䅅䅁䭁䍁䝯䅁䵁䅉䅅䅁䕁䅁䅁睁䵁䅁䅁权敁睃䅁权牄权䅁权睂䅂䅁允䅁䅁䅅䅁佁䉁䅉䅁㉁䑁䅁䅏㕁䑁䅑䅎㕁䑁䅅䅁䵁䅉䅅䅁䕁䅁䅁睁䵁䅁䅁权癃睃䅁权湄权䅁权䑃䅂䅁允䅁䅁䅅䅁䙁䵁㌯⭕汏⽭⽙䍄䉁䅁䅁䅂䅁䅁䅍䅄䅁䅁䅯兗䅷䅁䅯朵䅯䅁䅯䄷䅯䅁䅅䅁䉁䅁䅁杄䵁䅁䅁杍畁䑁䅧䅍硁䅁䅁䍄䉁䅁䅁䅂䅁䅁䅍䅄䅁䅁䅯杘䅳䅁䅯䄶䅯䅁䅯睧䅑䅁䅅䅁䉁䅁䅁杄佁䅁䅁兎ぁ䍁䄴免祁䑁䅙䅁䵁䅉䅅䅁䕁䅁䅁睁䵁䅁䅁权⭁䅄䅁权瑄权䅁权㙂䅂䅁允䅁䅁䅅䅁䙁䵁䭈啯㉗⼸⽅䍄䉁䅁䅁睁䅁䅁䅍䅄䅁䅁䅯䅥䅷䅁䅯䅊䅙䅁䅅䅁䉁䅁䅁权塁䅅䅁䍄䉁䅁䅁䅂䅁䅁䅍䅄䅁䅁䅯入䅳䅁䅯眵䅯䅁䅯䄷䅯䅁䅅䅁䉁䅁䅁权䡂䅁䅁䍄䉁䅁䅁睁䅁䅁䅍䅄䅁䅁䅯入䅷䅁䅯䅊䅙䅁䅅䅁䉁䅁䅁权穁睂䅁䍄䉁䅁䅁䅂䅁䅁䅍䅄䅁䅁䅯兴䅳䅁䅯儷䅯䅁䅯兢䅑䅁䅅䅁䉁䅁䅁兂奂扏䥔牤昷睐杷允䅁䅁䅑䅁䑁䅁䅷䅁䭁䑁䱉䅁䭁佁䭫䅁䭁䥁䕍䅁䉁䅁䅁允䅁䅁䅕䅁䅁䝁灃欵䵁䅉䅅䅁䕁䅁䅁睁䵁䅁䅁权䥃䅄䅁权煄权䅁权療䅂䅁允䅁䅁䅅䅁佁䅁䅷䅁睁䍁䄴䅍穁䑁䅉䅁䵁䅉䅅䅁䑁䅁䅁睁䵁䅁䅁权潂睃䅁权捁杂䅁允䅁䅁䅅䅁䭁䑁䝉䅁䵁䅉䅅䅁䕁䅁䅁睁䵁䅁䅁权䝄睃䅁权牄权䅁权獄权䅁允䅁䅁䅅䅁佁䉁䅉䅁ぁ䑁䅕睎㍁䑁䅙䅍硁䑁䅧䅁䵁䅉䅅䅁䕁䅁䅁睁䵁䅁䅁权呂睃䅁权煄权䅁权瑂䅂䅁允䅁䅁䅅䅁佁䅁䅷䅁硁䍁䄴杍硁䑁䅣䅁䵁䅉䅅䅁䕁䅁䅁睁䵁䅁䅁权歁䅄䅁权浄权䅁权䑃䅂䅁允䅁䅁䅅䅁佁䅁䅷䅁祁䍁䄴杍睁䑁䅑䅁䵁䅉䅅䅁䕁䅁䅁睁䵁䅁䅁权䉂䅄䅁权潄权䅁权䙃䅂䅁允䅁䅁䅅䅁佁䅁䅷䅁硁䑁䅍杌祁䑁䅣䅁䵁䅉䅅䅁䑁䅁䅁睁䵁䅁䅁权䅄䅄䅁权敁杂䅁允䅁䅁䅅䅁䭁偁䜸䅁䵁䅉䅅䅁䕁䅁䅁睁䵁䅁䅁权硄权䅁权瑄权䅁权睂䅂䅁允䅁䅁䅅䅁䙁䭁䙊癴㥐倱⽙䍄䉁䅁䅁䅂䅁䅁䅍䅄䅁䅁䅯䅒䅷䅁䅯眶䅯䅁䅯兦䅑䅁䅅䅁䉁䅁䅁杄十䅁䅁睍穁䑁䅁䅎㑁䑁䅅兎㉁䅁䅁䍄䉁䅁䅁䅂䅁䅁䅍䅄䅁䅁䅯杒䅷䅁䅯䄶䅯䅁䅯睢䅑䅁䅅䅁䉁䅁䅁杄佁䅁䅁李ぁ䍁䄴兏ㅁ䑁䅕䅁䵁䅉䅅䅁䕁䅁䅁睁䵁䅁䅁权奁睄䅁权湄权䅁权睂䅂䅁允䅁䅁䅅䅁䙁䍁穓⭴㑏卮䅒䍄䉁䅁䅁䅂䅁䅁䅍䅄䅁䅁䅯䅧䅷䅁䅯朶䅯䅁䅯兣䅑䅁䅅䅁䉁䅁䅁杄䵁䅁䅁䅍畁䑁䅍䅎㑁䅁䅁䍄䉁䅁䅁䅂䅁䅁䅍䅄䅁䅁䅯兤䅷䅁䅯朵䅯䅁䅯䄷䅯䅁䅅䅁䉁䅁䅁杄䭁䅁䅁免畁䑁䅅兏䅁䅁杷允䅁䅁䅑䅁䑁䅁䅷䅁䭁䝁乕䅁䭁佁䭙䅁䭁䝁䔰䅁䉁䅁䅁允䅁䅁䄴䅄䅁䑁䅉杌穁䑁䅉李䅁䅁杷允䅁䅁䅑䅁䑁䅁䅷䅁䭁䵁䉫䅁䭁䅁䅯䅁䭁䅁䍑䅁䉁䅁䅁允䅁䅁䅕扉祂䩡瑈啄䵁䅉䅅䅁䕁䅁䅁睁䵁䅁䅁权橄䅄䅁权浄权䅁权㥂䅂䅁允䅁䅁䅅䅁佁䅁䅷䅁ぁ䍁䄴䅍㍁䑁䅫䅁䵁䅉䅅䅁䕁䅁䅁睁䵁䅁䅁权允䅄䅁权潄权䅁权䙃䅂䅁允䅁䅁䅅䅁佁䅁䄴䅁硁䑁䅍杌祁䑁䅑免䅁䅁杷允䅁䅁䅑䅁䑁䅁䅷䅁䭁䭁乯䅁䭁佁䬴䅁䭁䡁䕯䅁䉁䅁䅁允䅁䅁䅕䅁䅁䵁畃〶䵁䅉䅅䅁䕁䅁䅁睁䵁䅁䅁权楂允䅁权剁䅁䅁权䙁䅁䅁允䅁䅁䅅䅁佁䉁䅑䅁祁䑁䅣兎㍁䑁䅉兎睁䑁䅁䅍䅁䅁杷允䅁䅁䅑䅁䑁䅁䅷䅁䭁䙁乧䅁䭁佁䬰䅁䭁䥁䕕䅁䉁䅁䅁允䅁䅁䅕余兘瑉㕶䐫䴸䅉䅅䅁䕁䅁䅁睁䵁䅁䅁权㙄权䅁权牄权䅁权獄权䅁允䅁䅁䅅䅁佁䉁䅉䅁㍁䑁䅁䅎祁䑁䅣李㍁䑁䅑䅁䵁䅉䅅䅁䕁䅁䅁睁䵁䅁䅁权䑁睃䅁权湄权䅁权硂䅂䅁允䅁䅁䅅䅁䙁䕁䵯楁䡵楬䅂䍄䉁䅁䅁䅂䅁䅁䅍䅄䅁䅁䅯睩䅳䅁䅯儷䅯䅁䅯全䅑䅁䅅䅁䉁䅁䅁兂䭁㘱睎児湱睐杷允䅁䅁䅑䅁䑁䅁䅷䅁䭁䡁乕䅁䭁佁䭧䅁䭁䥁䕕䅁䉁䅁䅁允䅁䅁䅯睒䅁䅁杷允䅁䅁䅑䅁䑁䅁䅷䅁䭁䅁乷䅁䭁佁䭯䅁䭁䡁䕯䅁䉁䅁䅁允䅁䅁䄴䅄䅁䑁䅁杌硁䑁䅅兏䅁䅁杷允䅁䅁䅍䅁䑁䅁䅷䅁䭁䍁䱕䅁䭁䍁䝑䅁䉁䅁䅁允䅁䅁䅯䉇䅁䅁杷允䅁䅁䅑䅁䑁䅁䅷䅁䭁䭁䅣䅁䭁䅁䅑䅁䭁䅁䅕䅁䉁䅁䅁允䅁䅁䅕䅁䅁䱑獐啣䵅䅉䅅䅁䕁䅁䅁睁䵁䅁䅁权潃允䅁权䭁䅁䅁权䕁杁䅁允䅁䅁䅅䅁䙁䱁摋㘷䝦睓䅎䍄䉁䅁䅁䅂䅁䅁䅍䅄䅁䅁䅯䅥䅳䅁䅯朶䅯䅁䅯兢䅑䅁䅅䅁䉁䅁䅁杄䭁䅁䅁䅍畁䑁䅧杍䅁䅁杷允䅁䅁䅑䅁䑁䅁䅷䅁䭁䑁䱣䅁䭁佁䭯䅁䭁䝁䔰䅁䉁䅁䅁允䅁䅁䄴䅄䅁䑁䅁杌祁䑁䅧兎䅁䅁杷允䅁䅁䅑䅁䑁䅁䅷䅁䭁䡁䴰䅁䭁佁䬴䅁䭁䡁䕅䅁䉁䅁䅁允䅁䅁䅕䅁䅁䡁坂啂䵅䅉䅅䅁䕁䅁䅁睁䵁䅁䅁权楄睃䅁权瑄权䅁权㙂䅂䅁允䅁䅁䅅䅁䙁䝁光䑗ね䱹⽙䍄䉁䅁䅁䅂䅁䅁䅍䅄䅁䅁䅯睲䅷䅁䅯朶䅯䅁䅯兣䅑䅁䅅䅁䉁䅁䅁杄䵁䅁䅁䅍畁䑁䅅睍ㅁ䅁䅁䍄䉁䅁䅁䅂䅁䅁䅍䅄䅁䅁䅯杉䄰䅁䅯眵䅯䅁䅯兦䅑䅁䅅䅁䉁䅁䅁兂剄瑉㕶浦䵯䅑杷允䅁䅁䅑䅁䑁䅁䅷䅁䭁䙁䱁䅁䭁佁䭙䅁䭁䥁䕍䅁䉁䅁䅁允䅁䅁䄴䅄䅁䑁䅍杌祁䑁䅙䅏䅁䅁杷允䅁䅁䅑䅁䑁䅁䅷䅁䭁䥁䱫䅁䭁佁䭯䅁䭁䝁䔰䅁䉁䅁䅁允䅁䅁䅯睒䅁䅁杷允䅁䅁䅑䅁䑁䅁䅷䅁䭁佁䱍䅁䭁佁䬰䅁䭁䡁䕯䅁䉁䅁䅁允䅁䅁䅕䅇捇敧婭吰䴸䅉䅅䅁䕁䅁䅁睁䵁䅁䅁权煃兄䅁权煄权䅁权䙃䅂䅁允䅁䅁䅅䅁佁䅁䅷䅁硁䍁䄴兎㕁䑁䅙䅁䵁䅉䅅䅁䕁䅁䅁睁䵁䅁䅁权浄䅄䅁权牄权䅁权療䅂䅁允䅁䅁䅅䅁佁䉁䅉䅁ぁ䑁䅑杍㍁䑁䅉䅍睁䑁䅁䅁䵁䅉䅅䅁䕁䅁䅁睁䵁䅁䅁权流睃䅁权晁杂䅁权杁杂䅁允䅁䅁䅅䅁䭁䱁佑䅁䵁䅉䅅䅁䕁䅁䅁睁䵁䅁䅁权噄䅄䅁权灄权䅁权䙃䅂䅁允䅁䅁䅅䅁䙁䅁䅁䅁睄晩䅸䍄䉁䅁䅁睁䅁䅁䅍䅄䅁䅁䅯杮䅷䅁䅯䅇䅙䅁䅅䅁䉁䅁䅁权䕂杂䅁䍄䉁䅁䅁䅂䅁䅁䅍䅄䅁䅁䅯睨䅅䅁䅯权䅁䅁䅯䅂䅉䅁䅅䅁䉁䅁䅁兂佁扌摋㘷䵣䅑杷允䅁䅁䅑䅁䑁䅁䅷䅁䭁䉁䰰䅁䭁佁䭯䅁䭁佁䭷䅁䉁䅁䅁允䅁䅁䅯睒䅁䅁杷允䅁䅁䅍䅁䑁䅁䅷䅁䭁佁䵷䅁䭁䉁䜴䅁䉁䅁䅁允䅁䅁䅯䅧䅙䅁杷允䅁䅁䅑䅁䑁䅁䅷䅁䭁䩁䱷䅁䭁佁䭯䅁䭁䡁䕁䅁䉁䅁䅁允䅁䅁䄴䅄䅁䑁䅁杌㍁䑁䅍免䅁䅁杷允䅁䅁䅑䅁䑁䅁䅷䅁䭁䡁䱉䅁䭁佁䭫䅁䭁䡁䔰䅁䉁䅁䅁允䅁䅁䅕䅁䅁䵁睄䔷䵁䅉䅅䅁䕁䅁䅁睁䵁䅁䅁权坁兄䅁权潄权䅁权瑂䅂䅁允䅁䅁䅅䅁佁䅁䄴䅁硁䑁䅧杌祁䑁䅁兎䅁䅁杷允䅁䅁䅑䅁䑁䅁䅷䅁䭁䑁乍䅁䭁佁䭳䅁䭁佁䭷䅁䉁䅁䅁允䅁䅁䄴杅䅁䑁䅣兎祁䑁䅑杍睁䑁䅑䅏䅁䅁杷允䅁䅁䅑䅁䑁䅁䅷䅁䭁䍁䰴䅁䭁佁䭯䅁䭁䥁䕍䅁䉁䅁䅁允䅁䅁䄴䅄䅁䑁䅅杌睁䑁䅅䅏䅁䅁杷允䅁䅁䅑䅁䑁䅁䅷䅁䭁䥁䱕䅁䭁佁䬴䅁䭁䝁䔸䅁䉁䅁䅁允䅁䅁䅕䅁䅁䕁⭄唸䵁䅉䅅䅁䕁䅁䅁睁䵁䅁䅁权佁䅄䅁权湄权䅁权㥂䅂䅁允䅁䅁䅅䅁䙁䝁普䜵䥮䍳䅆䍄䉁䅁䅁䅂䅁䅁䅍䅄䅁䅁䅯杏䄰䅁䅯朶䅯䅁䅯来䅑䅁䅅䅁䉁䅁䅁杄䵁䅁䅁䅍畁䑁䅧䅏ぁ䅁䅁䍄䉁䅁䅁䅂䅁䅁䅍䅄䅁䅁䅯杕䅳䅁䅯朷䅯䅁䅯兦䅑䅁䅅䅁䉁䅁䅁兂䅁䅁䅁䙁扪䅑杷允䅁䅁䅑䅁䑁䅁䅷䅁䭁䑁䴸䅁䭁佁䭯䅁䭁佁䭷䅁䉁䅁䅁允䅁䅁䄴䅄䅁䑁䅁杌穁䑁䅙䅎䅁䅁杷允䅁䅁䅑䅁䑁䅁䅷䅁䭁䅁乫䅁䭁佁䭯䅁䭁䥁䕕䅁䉁䅁䅁允䅁䅁䄴䅄䅁䑁䅁杌㉁䑁䅉免䅁䅁杷允䅁䅁䅍䅁䑁䅁䅷䅁䭁偁䱫䅁䭁䍁䝑䅁䉁䅁䅁允䅁䅁䅯硌䅁䅁杷允䅁䅁䅑䅁䑁䅁䅷䅁䭁䭁䱁䅁䭁佁䭧䅁䭁佁䭷䅁䉁䅁䅁允䅁䅁䄴䅅䅁䍁䄰免祁䍁䄴䅏㍁䑁䅕䅁䵁䅉䅅䅁䑁䅁䅁睁䵁䅁䅁权牃睃䅁权慁杂䅁允䅁䅁䅅䅁䭁䕁䝁䅁䵁䅉䅅䅁䕁䅁䅁睁䵁䅁䅁权䵂睃䅁权牄权䅁权㥂䅂䅁允䅁䅁䅅䅁佁䉁䅑䅁祁䑁䅁兏穁䑁䅅杍睁䑁䅑䅎䅁䅁杷允䅁䅁䅑䅁䑁䅁䅷䅁䭁䍁䴸䅁䭁佁䭧䅁䭁䡁䕁䅁䉁䅁䅁允䅁䅁䄴杄䅁䑁䅅李畁䑁䅉睎㉁䅁䅁䍄䉁䅁䅁䅂䅁䅁䅍䅄䅁䅁䅯杨䅳䅁䅯䄶䅯䅁䅯睢䅑䅁䅅䅁䉁䅁䅁杄佁䅁䅁免ぁ䍁䄴䅍㕁䑁䅍䅁䵁䅉䅅䅁䕁䅁䅁睁䵁䅁䅁权桁䅄䅁权浄权䅁权㙂䅂䅁允䅁䅁䅅䅁佁䅁䅷䅁祁䍁䄴睍㉁䑁䅑䅁䵁䅉䅅䅁䕁䅁䅁睁䵁䅁䅁权牃睃䅁权晁杂䅁权杁杂䅁允䅁䅁䅅䅁䭁䍁䝅䅁䵁䅉䅅䅁䕁䅁䅁睁䵁䅁䅁权㡁䅄䅁权湄权䅁权硂䅂䅁允䅁䅁䅅䅁䙁䉁ㄱ䔯氷睡䅒䍄䉁䅁䅁䅂䅁䅁䅍䅄䅁䅁䅯兕䅷䅁䅯朵䅯䅁䅯兦䅑䅁䅅䅁䉁䅁䅁杄䵁䅁䅁免畁䑁䅫䅏㑁䅁䅁䍄䉁䅁䅁䅂䅁䅁䅍䅄䅁䅁䅯朰䅷䅁䅯儷䅯䅁䅯睧䅑䅁䅅䅁䉁䅁䅁兂偁乮浃㍢祢睐杷允䅁䅁䅑䅁䑁䅁䅷䅁䭁䱁䴸䅁䭁佁䭣䅁䭁䥁䕕䅁䉁䅁䅁允䅁䅁䅕塕佭䴶㙋䐷䴸䅉䅅䅁䕁䅁䅁睁䵁䅁䅁权捃睃䅁权浄权䅁权獄权䅁允䅁䅁䅅䅁佁䅁䅷䅁硁䍁䄴䅎ㅁ䑁䅉䅁䵁䅉䅅䅁䕁䅁䅁睁䵁䅁䅁权权䅄䅁权瑄权䅁权獄权䅁允䅁䅁䅅䅁䙁䅁慏㙊畅⭚⽁䍄䉁䅁䅁䅂䅁䅁䅍䅄䅁䅁䅯儰䅷䅁䅯䄶䅯䅁䅯睧䅑䅁䅅䅁䉁䅁䅁权䡂䅁䅁䍄䉁䅁䅁䅂䅁䅁䅍䅄䅁䅁䅯䅬䄰䅁䅯朷䅯䅁䅯兢䅑䅁䅅䅁䉁䅁䅁兂䅁䅁䅁䥁塹䅷杷允䅁䅁䅑䅁䑁䅁䅷䅁䭁䭁䱅䅁䭁佁䭯䅁䭁䥁䕕䅁䉁䅁䅁允䅁䅁䄴䅄䅁䑁䅁杌㕁䑁䅕睍䅁䅁杷允䅁䅁䅑䅁䑁䅁䅷䅁䭁䍁䵷䅁䭁佁䬰䅁䭁䥁䕍䅁䉁䅁䅁允䅁䅁䅕浗㝑〳丫稫䴸䅉䅅䅁䑁䅁䅁睁䵁䅁䅁权牃睃䅁权歁杂䅁允䅁䅁䅅䅁䭁䱁何䅁䵁䅉䅅䅁䕁䅁䅁睁䵁䅁䅁权䵁䅁䅁权䉁杁䅁权䍁杁䅁允䅁䅁䅅䅁䙁䱁䈶㙃䅲䵏䅒䍄䉁䅁䅁䅂䅁䅁䅍䅄䅁䅁䅯兲䅳䅁䅯朷䅯䅁䅯睢䅑䅁䅅䅁䉁䅁䅁兂䅁䅁䅁䭁噹䅑杷允䅁䅁䅍䅁䑁䅁䅷䅁䭁偁䱉䅁䭁䉁䝧䅁䉁䅁䅁允䅁䅁䅯兇䅙䅁杷允䅁䅁䅑䅁䑁䅁䅷䅁䭁偁䭉䅁䭁佁䬴䅁䭁䡁䕁䅁䉁䅁䅁允䅁䅁䅕䅁䅁䙁楧䵇䵅䅉䅅䅁䕁䅁䅁睁䵁䅁䅁权㉄睃䅁权湄权䅁权獄权䅁允䅁䅁䅅䅁䭁䕁䅣䅁䵁䅉䅅䅁䕁䅁䅁睁䵁䅁䅁权杁兄䅁权畄权䅁权獄权䅁允䅁䅁䅅䅁䭁䕁䅣䅁䵁䅉䅅䅁䑁䅁䅁睁䵁䅁䅁权祄睃䅁权慁杂䅁允䅁䅁䅅䅁䭁䱁䝙䅁䵁䅉䅅䅁䕁䅁䅁睁䵁䅁䅁权扁兄䅁权灄权䅁权㥂䅂䅁允䅁䅁䅅䅁䙁䅁䅁䅁权佥䅂䍄䉁䅁䅁䅂䅁䅁䅍䅄䅁䅁䅯睕䅳䅁䅯朶䅯䅁䅯䄷䅯䅁䅅䅁䉁䅁䅁杄䵁䅁䅁免畁䑁䅉睍硁䅁䅁䍄䉁䅁䅁睁䅁䅁䅍䅄䅁䅁䅯朸䅳䅁䅯䅈䅙䅁䅅䅁䉁䅁䅁权啄睂䅁䍄䉁䅁䅁䅂䅁䅁䅍䅄䅁䅁䅯睏䅅䅁䅯充䅁䅁䅯兂䅁䅁䅅䅁䉁䅁䅁杄啁䅁䅁兎睁䑁䅣䅏穁䑁䅣杍硁䑁䅕䅁䵁䅉䅅䅁䕁䅁䅁睁䵁䅁䅁权䥄睃䅁权潄权䅁权療䅂䅁允䅁䅁䅅䅁佁䅁䄴䅁硁䑁䅫杌硁䑁䅅䅎䅁䅁杷允䅁䅁䅍䅁䑁䅁䅷䅁䭁䉁䱙䅁䭁䍁䝑䅁䉁䅁䅁允䅁䅁䅯睙䅙䅁杷允䅁䅁䅑䅁䑁䅁䅷䅁䭁䩁临䅁䭁佁䭫䅁䭁䡁䕅䅁䉁䅁䅁允䅁䅁䅕䅁䅁䅁䅂ぶ䵁䅉䅅䅁䕁䅁䅁睁䵁䅁䅁权㥄䅄䅁权潄权䅁权療䅂䅁允䅁䅁䅅䅁佁䅁䅷䅁祁䍁䄴䅎㍁䑁䅫䅁䵁䅉䅅䅁䑁䅁䅁睁䵁䅁䅁权祄睃䅁权流杂䅁允䅁䅁䅅䅁佁䅁䅷䅁㑁䑁䅕杌㑁䑁䅉䅁䵁䅉䅅䅁䕁䅁䅁睁䵁䅁䅁权晁䅄䅁权煄权䅁权䙃䅂䅁允䅁䅁䅅䅁佁䅁䅷䅁硁䍁䄴䅍㕁䑁䅍䅁䵁䅉䅅䅁䑁䅁䅁睁䵁䅁䅁权㍂睃䅁权慁杂䅁允䅁䅁䅅䅁䭁䕁䝁䅁䵁䅉䅅䅁䕁䅁䅁睁䵁䅁䅁权㙄睃䅁权畄权䅁权䑃䅂䅁允䅁䅁䅅䅁䙁䅁䅁䅁䅁乃䅆䍄䉁䅁䅁䅂䅁䅁䅍䅄䅁䅁䅯睓䅳䅁䅯眶䅯䅁䅯睢䅑䅁䅅䅁䉁䅁䅁杄十䅁䅁免ㅁ䑁䅑䅎睁䑁䅫睎睁䅁䅁䍄䉁䅁䅁睁䅁䅁䅍䅄䅁䅁䅯杷䅳䅁䅯䅇䅙䅁䅅䅁䉁䅁䅁权䕂杂䅁䍄䉁䅁䅁䅂䅁䅁䅍䅄䅁䅁䅯睧䅳䅁䅯䄶䅯䅁䅯睧䅑䅁䅅䅁䉁䅁䅁权䡂䅁䅁䍄䉁䅁䅁䅂䅁䅁䅍䅄䅁䅁䅯䅸䅷䅁䅯朵䅯䅁䅯全䅑䅁䅅䅁䉁䅁䅁杄䵁䅁䅁䅍畁䑁䅧杍㕁䅁䅁䍄䉁䅁䅁䅂䅁䅁䅍䅄䅁䅁䅯睰䅳䅁䅯朷䅯䅁䅯睧䅑䅁䅅䅁䉁䅁䅁兂䅁䅁䅁䝧癘䅑杷允䅁䅁䅑䅁䑁䅁䅷䅁䭁䅁䴸䅁䭁佁䬰䅁䭁䝁䔸䅁䉁䅁䅁允䅁䅁䅕㝤昶楇搯䐶䴸䅉䅅䅁䕁䅁䅁睁䵁䅁䅁权㝄䅄䅁权浄权䅁权獄权䅁允䅁䅁䅅䅁佁䅁䅷䅁穁䍁䄴䅍㉁䑁䅕䅁䵁䅉䅅䅁䕁䅁䅁睁䵁䅁䅁权呁允䅁权䭁䅁䅁权䙁䅁䅁允䅁䅁䅅䅁䙁䙁㘶兓䍷⽋⼰䍄䉁䅁䅁䅂䅁䅁䅍䅄䅁䅁䅯兡䅅䅁䅯权䅁䅁䅯䅂䅉䅁䅅䅁䉁䅁䅁兂歃䑣䬰㈱楍䅑杷允䅁䅁䅑䅁䑁䅁䅷䅁䭁䵁䱉䅁䭁䉁䜸䅁䭁䍁䝁䅁䉁䅁䅁允䅁䅁䅯睦䅧䅁杷允䅁䅁䅑䅁䑁䅁䅷䅁䭁䩁䵑䅁䭁佁䭯䅁䭁䡁䔰䅁䉁䅁䅁允䅁䅁䄴䅄䅁䑁䅁杌硁䑁䅁兏䅁䅁杷允䅁䅁䅍䅁䑁䅁䅷䅁䭁偁䭍䅁䭁䍁䝙䅁䉁䅁䅁允䅁䅁䄴䅄䅁䑁䅙李畁䑁䅁䅏䅁䅁杷允䅁䅁䅑䅁䑁䅁䅷䅁䭁䅁䱧䅁䭁佁䭳䅁䭁䥁䕕䅁䉁䅁䅁允䅁䅁䄴䅆䅁䑁䅅睍ぁ䑁䅫兏硁䑁䅑兎硁䅁䅁䍄䉁䅁䅁䅂䅁䅁䅍䅄䅁䅁䅯督䅳䅁䅯儶䅯䅁䅯兣䅑䅁䅅䅁䉁䅁䅁兂䅁䅁䅁乁摔䅑杷允䅁䅁䅑䅁䑁䅁䅷䅁䭁䉁䵙䅁䭁佁䬰䅁䭁佁䭷䅁䉁䅁䅁允䅁䅁䅕瑃橥䑣䬰稳䴸䅉䅅䅁䕁䅁䅁睁䵁䅁䅁权療允䅁权䕁䅁䅁权䙁䅁䅁允䅁䅁䅅䅁䙁䅁䅁䱁䍂煫䉆䍄䉁䅁䅁䅂䅁䅁䅍䅄䅁䅁䅯关䅷䅁䅯朷䅯䅁䅯兣䅑䅁䅅䅁䉁䅁䅁兂䅁䅁䅁䑷敶䅑杷允䅁䅁䅑䅁䑁䅁䅷䅁䭁佁乳䅁䭁佁䭧䅁䭁䡁䕁䅁䉁䅁䅁允䅁䅁䄴杄䅁䑁䅍兏畁䑁䅑䅏ㅁ䅁䅁䍄䉁䅁䅁䅂䅁䅁䅍䅄䅁䅁䅯杈䅳䅁䅯儷䅯䅁䅯睢䅑䅁䅅䅁䉁䅁䅁兂敄ㅁ晪昫㥘睐杷允䅁䅁䅑䅁䑁䅁䅷䅁䭁偁䱯䅁䭁佁䭫䅁䭁䡁䕅䅁䉁䅁䅁允䅁䅁䅕䅁䅁䥁癄唯䵁䅉䅅䅁䕁䅁䅁睁䵁䅁䅁权敃䅄䅁权浄权䅁权䑃䅂䅁允䅁䅁䅅䅁佁䅁䅷䅁ぁ䍁䄴䅎㍁䑁䅙䅁䵁䅉䅅䅁䑁䅁䅁睁䵁䅁䅁权䅃睃䅁权歁杂䅁允䅁䅁䅅䅁䭁䱁佧䅁䵁䅉䅅䅁䕁䅁䅁睁䵁䅁䅁权啂睃䅁权湄权䅁权瑂䅂䅁允䅁䅁䅅䅁䙁䵁ㅐ䙋偹杷䅬䍄䉁䅁䅁䅂䅁䅁䅍䅄䅁䅁䅯杘䅳䅁䅯眶䅯䅁䅯兦䅑䅁䅅䅁䉁䅁䅁杄十䅁䅁睍㍁䑁䅍兎ㅁ䑁䅫李祁䅁䅁䍄䉁䅁䅁䅂䅁䅁䅍䅄䅁䅁䅯䅣䅳䅁䅯朷䅯䅁䅯䄷䅯䅁䅅䅁䉁䅁䅁兂䅁䅁䅁佧㕲䅑杷允䅁䅁䅑䅁䑁䅁䅷䅁䭁䵁䴸䅁䭁佁䭳䅁䭁䡁䔰䅁䉁䅁䅁允䅁䅁䄴杅䅁䑁䅉兏ㅁ䑁䅁䅍睁䑁䅁䅍䅁䅁杷允䅁䅁䅑䅁䑁䅁䅷䅁䭁䩁䰴䅁䭁佁䭯䅁䭁䥁䕍䅁䉁䅁䅁允䅁䅁䄴䅄䅁䑁䅅杌㑁䑁䅣李䅁䅁杷允䅁䅁䅍䅁䑁䅁䅷䅁䭁䕁䰴䅁䭁䉁䜴䅁䉁䅁䅁允䅁䅁䅯睔䅙䅁杷允䅁䅁䅑䅁䑁䅁䅷䅁䭁䥁䱁䅁䭁佁䬴䅁䭁䡁䕅䅁䉁䅁䅁允䅁䅁䅕䅁䅁䕁癁䴰䵁䅉䅅䅁䕁䅁䅁睁䵁䅁䅁权捁䅁䅁权䕁䅁䅁权䕁杁䅁允䅁䅁䅅䅁䙁䅁䅁䅁楂䙍䉨䍄䉁䅁䅁䅂䅁䅁䅍䅄䅁䅁䅯兖䄰䅁䅯眵䅯䅁䅯全䅑䅁䅅䅁䉁䅁䅁兂い搯㑒匶噙䅑杷允䅁䅁䅑䅁䑁䅁䅷䅁䭁䑁乳䅁䭁佁䭳䅁䭁䝁䔰䅁䉁䅁䅁允䅁䅁䄴杅䅁䑁䅑睎㍁䑁䅧䅍祁䑁䅉兏䅁䅁杷允䅁䅁䅑䅁䑁䅁䅷䅁䭁䥁䱷䅁䭁佁䬰䅁䭁䡁䔰䅁䉁䅁䅁允䅁䅁䅕卐䝖欵⽶䐹䴸䅉䅅䅁䕁䅁䅁睁䵁䅁䅁权啁䅄䅁权煄权䅁权㥂䅂䅁允䅁䅁䅅䅁佁䅁䅷䅁睁䍁䄴兎ぁ䑁䅅䅁䵁䅉䅅䅁䕁䅁䅁睁䵁䅁䅁权㝄䅄䅁权畄权䅁权瑂䅂䅁允䅁䅁䅅䅁䙁䅁䅁䅁䅃伹䅸䍄䉁䅁䅁䅂䅁䅁䅍䅄䅁䅁䅯睎䄰䅁䅯䄶䅯䅁䅯来䅑䅁䅅䅁䉁䅁䅁杄䵁䅁䅁免硁䍁䄴兎㍁䅁䅁䍄䉁䅁䅁䅂䅁䅁䅍䅄䅁䅁䅯杗䅳䅁䅯儶䅯䅁䅯睢䅑䅁䅅䅁䉁䅁䅁兂䅁䅁䅁䭧书䅑杷允䅁䅁䅑䅁䑁䅁䅷䅁䭁佁䱷䅁䭁佁䭧䅁䭁䡁䕯䅁䉁䅁䅁允䅁䅁䄴杄䅁䑁䅉䅍畁䑁䅙兎㍁䅁䅁䍄䉁䅁䅁䅂䅁䅁䅍䅄䅁䅁䅯睲䅷䅁䅯眶䅯䅁䅯䅣䅑䅁䅅䅁䉁䅁䅁杄十䅁䅁免ぁ䑁䅫免祁䑁䅁䅍睁䅁䅁䍄䉁䅁䅁䅂䅁䅁䅍䅄䅁䅁䅯兖䄰䅁䅯儶䅯䅁䅯兣䅑䅁䅅䅁䉁䅁䅁兂䅁䅁䅁䡁浢䅑杷允䅁䅁䅑䅁䑁䅁䅷䅁䭁䝁䵁䅁䭁佁䭳䅁䭁䡁䕅䅁䉁䅁䅁允䅁䅁䄴杅䅁䑁䅉李㑁䑁䅫䅎㕁䑁䅧李䅁䅁杷允䅁䅁䅍䅁䑁䅁䅷䅁䭁䥁䱁䅁䭁䍁䝙䅁䉁䅁䅁允䅁䅁䄴䅄䅁䑁䅧免畁䑁䅁杍䅁䅁杷允䅁䅁䅑䅁䑁䅁䅷䅁䭁乁䵷䅁䭁佁䭣䅁䭁䝁䔰䅁䉁䅁䅁允䅁䅁䅕㕫么栫䱐樲䴸䅉䅅䅁䑁䅁䅁睁䵁䅁䅁权䝃睃䅁权奁杂䅁允䅁䅁䅅䅁䭁䍁䜰䅁䵁䅉䅅䅁䑁䅁䅁睁䵁䅁䅁权䝃睃䅁权慁杂䅁允䅁䅁䅅䅁䭁䍁䜰䅁䵁䅉䅅䅁䕁䅁䅁睁䵁䅁䅁权䕁睃䅁权畄权䅁权療䅂䅁允䅁䅁䅅䅁䙁䅁䅁䅁䅂⽆䅂䍄䉁䅁䅁睁䅁䅁䅍䅄䅁䅁䅯朷䄰䅁䅯杊䅙䅁䅅䅁䉁䅁䅁杄䵁䅁䅁免睁䑁䅙杌穁䅁䅁䍄䉁䅁䅁䅂䅁䅁䅍䅄䅁䅁䅯䅌䅳䅁䅯儶䅯䅁䅯睢䅑䅁䅅䅁䉁䅁䅁兂䅁䅁䅁䝧㉌䅑杷允䅁䅁䅑䅁䑁䅁䅷䅁䭁䭁䉳䅁䭁䅁䅑䅁䭁䅁䅕䅁䉁䅁䅁允䅁䅁䅕䅁䅁偁慈䕧䵅䅉䅅䅁䕁䅁䅁睁䵁䅁䅁权ㅄ睃䅁权牄权䅁权䑃䅂䅁允䅁䅁䅅䅁佁䉁䅉䅁穁䑁䅁李㑁䑁䅧兎穁䑁䅉䅁䵁䅉䅅䅁䕁䅁䅁睁䵁䅁䅁权杂䅄䅁权灄权䅁权獄权䅁允䅁䅁䅅䅁䙁䅁䅁䅁䅁煱䄵䍄䉁䅁䅁䅂䅁䅁䅍䅄䅁䅁䅯睭䅳䅁䅯朶䅯䅁䅯兢䅑䅁䅅䅁䉁䅁䅁杄䵁䅁䅁䅍畁䑁䅑䅏㍁䅁䅁䍄䉁䅁䅁䅂䅁䅁䅍䅄䅁䅁䅯眳䅷䅁䅯朶䅯䅁䅯睢䅑䅁䅅䅁䉁䅁䅁杄䵁䅁䅁䅍畁䑁䅕免㍁䅁䅁䍄䉁䅁䅁䅂䅁䅁䅍䅄䅁䅁䅯䄹䅷䅁䅯儷䅯䅁䅯全䅑䅁䅅䅁䉁䅁䅁兂ㅂ硫䕧杖琷睐杷允䅁䅁䅑䅁䑁䅁䅷䅁䭁䝁乯䅁䭁佁䭣䅁䭁䡁䕅䅁䉁䅁䅁允䅁䅁䅕〰椱䙅㕩啊䵁䅉䅅䅁䑁䅁䅁睁䵁䅁䅁权㙁睃䅁权歁杂䅁允䅁䅁䅅䅁䭁䍁充䅁䵁䅉䅅䅁䕁䅁䅁睁䵁䅁䅁权牁睃䅁权瑄权䅁权獄权䅁允䅁䅁䅅䅁䭁䕁䅣䅁䵁䅉䅅䅁䕁䅁䅁睁䵁䅁䅁权䵁䅄䅁权灄权䅁权㙂䅂䅁允䅁䅁䅅䅁䙁䅁䅁䅁䅄何䅄䍄䉁䅁䅁䅂䅁䅁䅍䅄䅁䅁䅯兩䅷䅁䅯儶䅯䅁䅯䅣䅑䅁䅅䅁䉁䅁䅁兂䅁䅁䅁䉁㝵䅑杷允䅁䅁䅑䅁䑁䅁䅷䅁䭁䩁䵷䅁䭁佁䭙䅁䭁䡁䕯䅁䉁䅁䅁允䅁䅁䄴䅄䅁䑁䅉杌㍁䑁䅕李䅁䅁杷允䅁䅁䅍䅁䑁䅁䅷䅁䭁䥁䱙䅁䭁䉁䝷䅁䉁䅁䅁允䅁䅁䅯睸䅙䅁杷允䅁䅁䅑䅁䑁䅁䅷䅁䭁䍁䱣䅁䭁佁䭧䅁䭁䡁䕁䅁䉁䅁䅁允䅁䅁䅯睒䅁䅁杷允䅁䅁䅑䅁䑁䅁䅷䅁䭁䍁䱫䅁䭁佁䭙䅁䭁䥁䕍䅁䉁䅁䅁允䅁䅁䄴䅄䅁䑁䅑杌穁䑁䅕免䅁䅁杷允䅁䅁䅑䅁䑁䅁䅷䅁䭁佁䱯䅁䭁佁䬴䅁䭁佁䭷䅁䉁䅁䅁允䅁䅁䅕䅁䅁䅁橃〲䵁䅉䅅䅁䕁䅁䅁睁䵁䅁䅁权流䅄䅁权煄权䅁权瑂䅂䅁允䅁䅁䅅䅁佁䅁䅷䅁睁䍁䄴兏㕁䑁䅕䅁䵁䅉䅅䅁䕁䅁䅁睁䵁䅁䅁权䭄䅄䅁权湄权䅁权療䅂䅁允䅁䅁䅅䅁䙁䱁へ硫䕧杖䅈䍄䉁䅁䅁䅂䅁䅁䅍䅄䅁䅁䅯末䅷䅁䅯朵䅯䅁䅯兦䅑䅁䅅䅁䉁䅁䅁杄䵁䅁䅁免畁䑁䅫免㍁䅁䅁䍄䉁䅁䅁睁䅁䅁䅍䅄䅁䅁䅯杨䅳䅁䅯杈䅙䅁䅅䅁䉁䅁䅁权䡄杂䅁䍄䉁䅁䅁睁䅁䅁䅍䅄䅁䅁䅯儱䅷䅁䅯杈䅙䅁䅅䅁䉁䅁䅁权橁䅃䅁䍄䉁䅁䅁䅂䅁䅁䅍䅄䅁䅁䅯杰䅅䅁䅯充䅁䅁䅯䅂䅉䅁䅅䅁䉁䅁䅁杄啁䅁䅁兎睁䑁䅑䅍睁䑁䅁䅍睁䑁䅁䅁䵁䅉䅅䅁䕁䅁䅁睁䵁䅁䅁权晃睃䅁权牄权䅁权睂䅂䅁允䅁䅁䅅䅁佁䉁䅉䅁硁䑁䅅䅍穁䑁䅫䅍睁䑁䅁䅁䵁䅉䅅䅁䕁䅁䅁睁䵁䅁䅁权塁兄䅁权瑄权䅁权㙂䅂䅁允䅁䅁䅅䅁䙁䍁䡵瑆佮㠹⽍䍄䉁䅁䅁睁䅁䅁䅍䅄䅁䅁䅯儱䅷䅁䅯杊䅙䅁䅅䅁䉁䅁䅁杄䵁䅁䅁兎㕁䍁䄴䅍㍁䅁䅁䍄䉁䅁䅁䅂䅁䅁䅍䅄䅁䅁䅯典䅁䅁䅯允䅉䅁䅯兂䅉䅁䅅䅁䉁䅁䅁兂奁奕呦乴攷䅑杷允䅁䅁䅑䅁䑁䅁䅷䅁䭁䭁乕䅁䭁佁䭣䅁䭁䥁䕍䅁䉁䅁䅁允䅁䅁䅕乘婹欹こ樷䴸䅉䅅䅁䕁䅁䅁睁䵁䅁䅁权獁䅁䅁权䉁杁䅁权䍁杁䅁允䅁䅁䅅䅁䙁䱁杩克慅䵺䄹䍄䉁䅁䅁䅂䅁䅁䅍䅄䅁䅁䅯睍䅳䅁䅯儶䅯䅁䅯睧䅑䅁䅅䅁䉁䅁䅁兂䅁䅁䅁偁灲䅷杷允䅁䅁䅑䅁䑁䅁䅷䅁䭁䵁䅣䅁䭁䅁䍅䅁䭁䅁䍕䅁䉁䅁䅁允䅁䅁䅕䭎她䡑呮唴䵁䅉䅅䅁䕁䅁䅁睁䵁䅁䅁权䡄䅁䅁权䉁杁䅁权䑁杁䅁允䅁䅁䅅䅁䙁䕁橅晦猹捆䅰䍄䉁䅁䅁睁䅁䅁䅍䅄䅁䅁䅯睬䄰䅁䅯䅇䅙䅁䅅䅁䉁䅁䅁权䅂杂䅁䍄䉁䅁䅁䅂䅁䅁䅍䅄䅁䅁䅯睇䅷䅁䅯儶䅯䅁䅯兦䅑䅁䅅䅁䉁䅁䅁兂䅁䅁䅁䩁兓䅑杷允䅁䅁䅑䅁䑁䅁䅷䅁䭁䭁䴴䅁䭁佁䬴䅁䭁䥁䕍䅁䉁䅁䅁允䅁䅁䅕䅁䅁䅁䕂獰䵁䅉䅅䅁䕁䅁䅁睁䵁䅁䅁权硃兄䅁权潄权䅁权療䅂䅁允䅁䅁䅅䅁佁䅁䄴䅁祁䑁䅍杌ㅁ䑁䅁兏䅁䅁杷允䅁䅁䅑䅁䑁䅁䅷䅁䭁䡁䱷䅁䭁佁䭳䅁䭁䡁䔰䅁䉁䅁䅁允䅁䅁䄴杅䅁䑁䅕杍祁䑁䅙兏睁䑁䅁䅍䅁䅁杷允䅁䅁䅑䅁䑁䅁䅷䅁䭁䥁乣䅁䭁佁䭳䅁䭁䥁䕕䅁䉁䅁䅁允䅁䅁䄴杅䅁䑁䅍兎硁䑁䅙䅎穁䑁䅍兏䅁䅁杷允䅁䅁䅑䅁䑁䅁䅷䅁䭁䙁䵷䅁䭁佁䭙䅁䭁䡁䔰䅁䉁䅁䅁允䅁䅁䄴䅄䅁䑁䅙杌祁䑁䅕睍䅁䅁杷允䅁䅁䅑䅁䑁䅁䅷䅁䭁䝁䱫䅁䭁佁䬴䅁䭁䡁䕅䅁䉁䅁䅁允䅁䅁䅕䅁䅁䥁煁啺䵁䅉䅅䅁䕁䅁䅁睁䵁䅁䅁权䝁䅄䅁权湄权䅁权㙂䅂䅁允䅁䅁䅅䅁䙁䥁獴⼵灵券䅰䍄䉁䅁䅁䅂䅁䅁䅍䅄䅁䅁䅯䅙䅷䅁䅯朵䅯䅁䅯来䅑䅁䅅䅁䉁䅁䅁杄䵁䅁䅁杍畁䑁䅑免穁䅁䅁䍄䉁䅁䅁䅂䅁䅁䅍䅄䅁䅁䅯䅴䅳䅁䅯眵䅯䅁䅯全䅑䅁䅅䅁䉁䅁䅁兂奁汁䙏㍎䕣䅑杷允䅁䅁䅑䅁䑁䅁䅷䅁䭁乁䱙䅁䭁佁䬴䅁䭁䥁䕕䅁䉁䅁䅁允䅁䅁䅕䅁䅁䍁㝂欵䵁䅉䅅䅁䕁䅁䅁睁䵁䅁䅁权偃睃䅁权煄权䅁权硂䅂䅁允䅁䅁䅅䅁佁䅁䅷䅁睁䍁䄴杍硁䑁䅑䅁䵁䅉䅅䅁䑁䅁䅁睁䵁䅁䅁权㥂兄䅁权慁杂䅁允䅁䅁䅅䅁䭁乁䝙䅁䵁䅉䅅䅁䕁䅁䅁睁䵁䅁䅁权穁䅁䅁权䕁䅁䅁权䕁杁䅁允䅁䅁䅅䅁䙁䅁䅁䕁㥁䙑䉬䍄䉁䅁䅁䅂䅁䅁䅍䅄䅁䅁䅯朹䅳䅁䅯䄶䅯䅁䅯兢䅑䅁䅅䅁䉁䅁䅁杄佁䅁䅁睍睁䍁䄴睎ぁ䑁䅕䅁䵁䅉䅅䅁䕁䅁䅁睁䵁䅁䅁权扃䅄䅁权畄权䅁权瑂䅂䅁允䅁䅁䅅䅁䙁䅁䅁䅁䅂敐䅒䍄䉁䅁䅁睁䅁䅁䅍䅄䅁䅁䅯䅱䄰䅁䅯杇䅙䅁䅅䅁䉁䅁䅁权牁杂䅁䍄䉁䅁䅁䅂䅁䅁䅍䅄䅁䅁䅯兊䅳䅁䅯儶䅯䅁䅯兢䅑䅁䅅䅁䉁䅁䅁兂䅁䅁䅁乙湲䅷杷允䅁䅁䅑䅁䑁䅁䅷䅁䭁乁䱍䅁䭁佁䭙䅁䭁䡁䕁䅁䉁䅁䅁允䅁䅁䄴权䅁䑁䅉杌祁䑁䅧䅁䵁䅉䅅䅁䑁䅁䅁睁䵁䅁䅁权潃兄䅁权敁杂䅁允䅁䅁䅅䅁䭁䩁䝯䅁䵁䅉䅅䅁䕁䅁䅁睁䵁䅁䅁权杂䅄䅁权灄权䅁权睂䅂䅁允䅁䅁䅅䅁䙁䅁䅁䅁䅁煉䅤䍄䉁䅁䅁睁䅁䅁䅍䅄䅁䅁䅯䅱䄰䅁䅯䅊䅙䅁䅅䅁䉁䅁䅁权允䅂䅁䍄䉁䅁䅁䅂䅁䅁䅍䅄䅁䅁䅯䅁䅷䅁䅯眶䅯䅁䅯䅣䅑䅁䅅䅁䉁䅁䅁杄啁䅁䅁睍ㅁ䑁䅅兎㉁䑁䅉杍祁䑁䅣䅁䵁䅉䅅䅁䕁䅁䅁睁䵁䅁䅁权䥄䅄䅁权牄权䅁权獄权䅁允䅁䅁䅅䅁佁䉁䅑䅁硁䑁䅉免睁䑁䅣䅎㕁䑁䅧䅏䅁䅁杷允䅁䅁䅍䅁䑁䅁䅷䅁䭁䙁乯䅁䭁䉁䜴䅁䉁䅁䅁允䅁䅁䅯眳䅣䅁杷允䅁䅁䅑䅁䑁䅁䅷䅁䭁䉁䴸䅁䭁佁䭙䅁䭁䥁䕕䅁䉁䅁䅁允䅁䅁䄴䅄䅁䑁䅅杌㍁䑁䅉免䅁䅁杷允䅁䅁䅑䅁䑁䅁䅷䅁䭁䡁䰸䅁䭁佁䭯䅁䭁䡁䕁䅁䉁䅁䅁允䅁䅁䅯睒䅁䅁杷允䅁䅁䅍䅁䑁䅁䅷䅁䭁䭁乕䅁䭁䍁䝑䅁䉁䅁䅁允䅁䅁䅯䅃䅣䅁杷允䅁䅁䅑䅁䑁䅁䅷䅁䭁偁䵳䅁䭁佁䭯䅁䭁䡁䕁䅁䉁䅁䅁允䅁䅁䄴䅄䅁䑁䅁杌㕁䑁䅅兏䅁䅁杷允䅁䅁䅑䅁䑁䅁䅷䅁䭁䅁䱫䅁䭁佁䭙䅁䭁䥁䕕䅁䉁䅁䅁允䅁䅁䄴䅄䅁䑁䅉杌ぁ䑁䅁䅎䅁䅁杷允䅁䅁䅑䅁䑁䅁䅷䅁䭁䝁䱳䅁䭁佁䭫䅁䭁佁䭷䅁䉁䅁䅁允䅁䅁䅕䅁䅁䅁ぁぴ䵁䅉䅅䅁䕁䅁䅁睁䵁䅁䅁权⽃兂䅁权浄权䅁权硂䅂䅁允䅁䅁䅅䅁佁䅁䅷䅁硁䍁䄴兎ぁ䑁䅍䅁䵁䅉䅅䅁䕁䅁䅁睁䵁䅁䅁权あ睃䅁权畄权䅁权䑃䅂䅁允䅁䅁䅅䅁䙁䅁䅁䅁䅃⭨䅆䍄䉁䅁䅁䅂䅁䅁䅍䅄䅁䅁䅯䅲䅷䅁䅯朶䅯䅁䅯兢䅑䅁䅅䅁䉁䅁䅁杄䵁䅁䅁免畁䑁䅉李㕁䅁䅁䍄䉁䅁䅁睁䅁䅁䅍䅄䅁䅁䅯杳䅷䅁䅯䅊䅙䅁䅅䅁䉁䅁䅁权慁䅅䅁䍄䉁䅁䅁䅂䅁䅁䅍䅄䅁䅁䅯䅄䅷䅁䅯䄶䅯䅁䅯兢䅑䅁䅅䅁䉁䅁䅁杄佁䅁䅁睍ㅁ䍁䄴睎㕁䑁䅣䅁䵁䅉䅅䅁䕁䅁䅁睁䵁䅁䅁权䑄睃䅁权煄权䅁权㙂䅂䅁允䅁䅁䅅䅁佁䅁䅷䅁睁䍁䄴䅏㉁䑁䅅䅁䵁䅉䅅䅁䑁䅁䅁睁䵁䅁䅁权千兄䅁权敁杂䅁允䅁䅁䅅䅁䭁䙁䝑䅁䵁䅉䅅䅁䕁䅁䅁睁䵁䅁䅁权敁允䅁权䭁䅁䅁权䙁䅁䅁允䅁䅁䅅䅁䙁䕁䱓佢㝦剋䄱䍄䉁䅁䅁䅂䅁䅁䅍䅄䅁䅁䅯兆䄰䅁䅯䄶䅯䅁䅯来䅑䅁䅅䅁䉁䅁䅁杄䵁䅁䅁䅏畁䑁䅣兏ぁ䅁䅁䍄䉁䅁䅁䅂䅁䅁䅍䅄䅁䅁䅯末䅯䅁䅯䄶䅯䅁䅯来䅑䅁䅅䅁䉁䅁䅁杄佁䅁䅁睍祁䍁䄴䅏㕁䑁䅍䅁䵁䅉䅅䅁䑁䅁䅁睁䵁䅁䅁权佂睃䅁权捁杂䅁允䅁䅁䅅䅁䭁䕁䜸䅁䵁䅉䅅䅁䕁䅁䅁睁䵁䅁䅁权䥃䅄䅁权潄权䅁权䙃䅂䅁允䅁䅁䅅䅁䭁䕁䅣䅁䵁䅉䅅䅁䕁䅁䅁睁䵁䅁䅁权瑃䅄䅁权畄权䅁权睂䅂䅁允䅁䅁䅅䅁䙁䅁䅁䅁䅁琹䅰䍄䉁䅁䅁䅂䅁䅁䅍䅄䅁䅁䅯睁䅅䅁䅯充䅁䅁䅯䅂䅉䅁䅅䅁䉁䅁䅁杄坁䅁䅁䅎祁䑁䅉睎ㅁ䑁䅁䅍睁䑁䅁䅍䅁䅁杷允䅁䅁䅑䅁䑁䅁䅷䅁䭁䍁乍䅁䭁佁䭯䅁䭁䥁䕍䅁䉁䅁䅁允䅁䅁䅯睒䅁䅁杷允䅁䅁䅑䅁䑁䅁䅷䅁䭁䡁䵷䅁䭁佁䭳䅁䭁佁䭷䅁䉁䅁䅁允䅁䅁䄴杅䅁䑁䅫睍㍁䑁䅍李ㅁ䑁䅉免䅁䅁杷允䅁䅁䅍䅁䑁䅁䅷䅁䭁䱁䵫䅁䭁䉁䝷䅁䉁䅁䅁允䅁䅁䅯眹䅙䅁杷允䅁䅁䅑䅁䑁䅁䅷䅁䭁䍁䵫䅁䭁佁䬰䅁䭁䝁䔰䅁䉁䅁䅁允䅁䅁䅕扫㑡渱㘹え䵁䅉䅅䅁䑁䅁䅁睁䵁䅁䅁权啄䅄䅁权流杂䅁允䅁䅁䅅䅁佁䅁䄴䅁硁䑁䅁䅎畁䑁䅙睎䅁䅁杷允䅁䅁䅑䅁䑁䅁䅷䅁䭁乁䱅䅁䭁佁䭳䅁䭁䡁䕁䅁䉁䅁䅁允䅁䅁䄴杅䅁䑁䅅兎㉁䑁䅍䅎睁䑁䅁䅍䅁䅁杷允䅁䅁䅑䅁䑁䅁䅷䅁䭁乁䵷䅁䭁佁䭯䅁䭁䡁䕁䅁䉁䅁䅁允䅁䅁䅯杘䅷䅁杷允䅁䅁䅍䅁䑁䅁䅷䅁䭁䅁乑䅁䭁䍁䝙䅁䉁䅁䅁允䅁䅁䄴䅄䅁䑁䅧睍畁䑁䅑免䅁䅁杷允䅁䅁䅑䅁䑁䅁䅷䅁䭁䡁䅳䅁䭁䅁䅑䅁䭁䅁䅕䅁䉁䅁䅁允䅁䅁䅕䅁䅁偧桇止䵅䅉䅅䅁䕁䅁䅁睁䵁䅁䅁权㑁允䅁权剁䅁䅁权䙁䅁䅁允䅁䅁䅅䅁佁䉁䅑䅁穁䑁䅧睍ぁ䑁䅁䅍睁䑁䅁䅍䅁䅁杷允䅁䅁䅑䅁䑁䅁䅷䅁䭁䑁乙䅁䭁佁䭧䅁䭁䡁䕁䅁䉁䅁䅁允䅁䅁䄴杄䅁䑁䅅免畁䑁䅁䅎㕁䅁䅁䍄䉁䅁䅁睁䅁䅁䅍䅄䅁䅁䅯兵䅷䅁䅯杈䅙䅁䅅䅁䉁䅁䅁权㙂睂䅁䍄䉁䅁䅁䅂䅁䅁䅍䅄䅁䅁䅯儵䅷䅁䅯䄶䅯䅁䅯䅣䅑䅁䅅䅁䉁䅁䅁杄佁䅁䅁免祁䍁䄴䅎穁䑁䅅䅁䵁䅉䅅䅁䑁䅁䅁睁䵁䅁䅁权扂兄䅁权捁杂䅁允䅁䅁䅅䅁䭁䙁䝉䅁䵁䅉䅅䅁䕁䅁䅁睁䵁䅁䅁权䩄睃䅁权潄权䅁权㥂䅂䅁允䅁䅁䅅䅁䭁䕁䅣䅁䵁䅉䅅䅁䕁䅁䅁睁䵁䅁䅁权瑃䅄䅁权牄权䅁权睂䅂䅁允䅁䅁䅅䅁佁䉁䅉䅁ㅁ䑁䅧睍㕁䑁䅣兎睁䑁䅙䅁䵁䅉䅅䅁䕁䅁䅁睁䵁䅁䅁权潂睃䅁权瑄权䅁权㙂䅂䅁允䅁䅁䅅䅁䙁䑁敖歵䵫畁⽍䍄䉁䅁䅁䅂䅁䅁䅍䅄䅁䅁䅯眹䅷䅁䅯眵䅯䅁䅯兣䅑䅁䅅䅁䉁䅁䅁兂䱃佢㝦晱獅䅑杷允䅁䅁䅑䅁䑁䅁䅷䅁䭁佁乳䅁䭁佁䭳䅁䭁䡁䕯䅁䉁䅁䅁允䅁䅁䄴杅䅁䑁䅅䅍ぁ䑁䅣杍㍁䑁䅑免䅁䅁杷允䅁䅁䅑䅁䑁䅁䅷䅁䭁䍁䱙䅁䭁佁䭧䅁䭁䝁䔸䅁䉁䅁䅁允䅁䅁䄴权䅁䑁䅫杌祁䑁䅕䅁䵁䅉䅅䅁䕁䅁䅁睁䵁䅁䅁权湁兄䅁权牄权䅁权獄权䅁允䅁䅁䅅䅁佁䉁䅑䅁硁䑁䅁兎硁䑁䅉李睁䑁䅁䅍䅁䅁杷允䅁䅁䅑䅁䑁䅁䅷䅁䭁乁䴴䅁䭁佁䭯䅁䭁䝁䔸䅁䉁䅁䅁允䅁䅁䄴䅄䅁䑁䅁杌ㅁ䑁䅁睍䅁䅁杷允䅁䅁䅍䅁䑁䅁䅷䅁䭁乁䴸䅁䭁䉁䝯䅁䉁䅁䅁允䅁䅁䅯䅐䅙䅁杷允䅁䅁䅍䅁䑁䅁䅷䅁䭁佁䵁䅁䭁䉁䝯䅁䉁䅁䅁允䅁䅁䅯睥䅙䅁杷允䅁䅁䅑䅁䑁䅁䅷䅁䭁䵁䱁䅁䭁佁䭫䅁䭁䡁䕯䅁䉁䅁䅁允䅁䅁䅕䅁䅁䅁敄捯䵁䅉䅅䅁䕁䅁䅁睁䵁䅁䅁权㑄䅄䅁权潄权䅁权䙃䅂䅁允䅁䅁䅅䅁佁䅁䄴䅁祁䑁䅕杌㉁䑁䅑睍䅁䅁杷允䅁䅁䅑䅁䑁䅁䅷䅁䭁䅁䰰䅁䭁佁䬴䅁䭁䥁䕕䅁䉁䅁䅁允䅁䅁䅕䅁䅁䕁杨う䵅䅉䅅䅁䕁䅁䅁睁䵁䅁䅁权奂睃䅁权畄权䅁权療䅂䅁允䅁䅁䅅䅁䙁䅁䅁䅁权关䉎䍄䉁䅁䅁䅂䅁䅁䅍䅄䅁䅁䅯儫䅷䅁䅯䄶䅯䅁䅯全䅑䅁䅅䅁䉁䅁䅁杄䵁䅁䅁睍畁䑁䅕兏ㅁ䅁䅁䍄䉁䅁䅁睁䅁䅁䅍䅄䅁䅁䅯䄴䅷䅁䅯䅈䅙䅁䅅䅁䉁䅁䅁权㝂杂䅁䍄䉁䅁䅁䅂䅁䅁䅍䅄䅁䅁䅯睸䅁䅁䅯充䅁䅁䅯䅂䅉䅁䅅䅁䉁䅁䅁杄坁䅁䅁免㕁䑁䅉睍㉁䑁䅅睎睁䑁䅁䅍䅁䅁杷允䅁䅁䅑䅁䑁䅁䅷䅁䭁䵁䵯䅁䭁佁䭫䅁䭁䥁䕍䅁䉁䅁䅁允䅁䅁䅕䅁䅁䅁㙃獴䵁䅉䅅䅁䕁䅁䅁睁䵁䅁䅁权千兄䅁权牄权䅁权䙃䅂䅁允䅁䅁䅅䅁佁䉁䅉䅁㑁䑁䅙睎㉁䑁䅁䅎睁䑁䅧䅁䵁䅉䅅䅁䕁䅁䅁睁䵁䅁䅁权楄睃䅁权潄权䅁权睂䅂䅁允䅁䅁䅅䅁佁䅁䄴䅁瑁䑁䅅杌祁䑁䅙李䅁䅁杷允䅁䅁䅍䅁䑁䅁䅷䅁䭁佁丸䅁䭁䉁䝷䅁䉁䅁䅁允䅁䅁䅯杍䅣䅁杷允䅁䅁䅑䅁䑁䅁䅷䅁䭁䝁䴸䅁䭁佁䭣䅁䭁䡁䕁䅁䉁䅁䅁允䅁䅁䅕灗摫剴瑹吶䴸䅉䅅䅁䕁䅁䅁睁䵁䅁䅁权䅃䅄䅁权湄权䅁权硂䅂䅁允䅁䅁䅅䅁䙁䵁䭈啯㉗眸䅲䍄䉁䅁䅁䅂䅁䅁䅍䅄䅁䅁䅯兯䅳䅁䅯朷䅯䅁䅯睢䅑䅁䅅䅁䉁䅁䅁兂䅁䅁䅁䭷㡺䅑杷允䅁䅁䅑䅁䑁䅁䅷䅁䭁䩁䉫䅁䭁䅁䅯䅁䭁䅁䅕䅁䉁䅁䅁允䅁䅁䅕へ㍳啩杆啄䵁䅉䅅䅁䕁䅁䅁睁䵁䅁䅁权睂䅄䅁权湄权䅁权睂䅂䅁允䅁䅁䅅䅁䙁乁歌煷电眲䅆䍄䉁䅁䅁䅂䅁䅁䅍䅄䅁䅁䅯䅇䅳䅁䅯䄶䅯䅁䅯睢䅑䅁䅅䅁䉁䅁䅁杄佁䅁䅁䅎㉁䍁䄴兏睁䑁䅉䅁䵁䅉䅅䅁䕁䅁䅁睁䵁䅁䅁权㝂允䅁权剁䅁䅁权䕁杁䅁允䅁䅁䅅䅁佁䉁䅉䅁㍁䑁䅣睍㉁䑁䅧䅍睁䑁䅁䅁䵁䅉䅅䅁䕁䅁䅁睁䵁䅁䅁权㕂兄䅁权潄权䅁权睂䅂䅁允䅁䅁䅅䅁佁䅁䄴䅁硁䑁䅫杌祁䑁䅍䅏䅁䅁杷允䅁䅁䅑䅁䑁䅁䅷䅁䭁偁䱯䅁䭁佁䭳䅁䭁䡁䕯䅁䉁䅁䅁允䅁䅁䄴䅆䅁䑁䅅䅍ぁ䑁䅧李睁䑁䅙睍㍁䅁䅁䍄䉁䅁䅁䅂䅁䅁䅍䅄䅁䅁䅯杔䄰䅁䅯儷䅯䅁䅯全䅑䅁䅅䅁䉁䅁䅁兂㉄䙋偹癷奘睐杷允䅁䅁䅑䅁䑁䅁䅷䅁䭁䥁乁䅁䭁佁䭯䅁䭁䥁䕕䅁䉁䅁䅁允䅁䅁䄴䅄䅁䑁䅍杌㕁䑁䅙䅎䅁䅁杷允䅁䅁䅑䅁䑁䅁䅷䅁䭁䩁䰰䅁䭁佁䭯䅁䭁䝁䔰䅁䉁䅁䅁允䅁䅁䅯睒䅁䅁杷允䅁䅁䅑䅁䑁䅁䅷䅁䭁䡁义䅁䭁佁䭙䅁䭁佁䭷䅁䉁䅁䅁允䅁䅁䄴䅄䅁䑁䅍杌睁䑁䅅䅏䅁䅁杷允䅁䅁䅑䅁䑁䅁䅷䅁䭁䩁䰴䅁䭁佁䭯䅁䭁䝁䔰䅁䉁䅁䅁允䅁䅁䄴䅄䅁䑁䅅杌㍁䑁䅉兎䅁䅁杷允䅁䅁䅍䅁䑁䅁䅷䅁䭁䍁乫䅁䭁䍁䝙䅁䉁䅁䅁允䅁䅁䄴杄䅁䑁䅅䅍ぁ䍁䄴睎ぁ䅁䅁䍄䉁䅁䅁睁䅁䅁䅍䅄䅁䅁䅯睶䅕䅁䅯杈䅙䅁䅅䅁䉁䅁䅁权浃䅃䅁䍄䉁䅁䅁睁䅁䅁䅍䅄䅁䅁䅯眳䅷䅁䅯杈䅙䅁䅅䅁䉁䅁䅁权㍂杂䅁䍄䉁䅁䅁䅂䅁䅁䅍䅄䅁䅁䅯睉䅁䅁䅯充䅁䅁䅯䅂䅉䅁䅅䅁䉁䅁䅁杄啁䅁䅁杍ㅁ䑁䅣李睁䑁䅁䅍睁䑁䅁䅁䵁䅉䅅䅁䕁䅁䅁睁䵁䅁䅁权ㅄ权䅁权瑄权䅁权療䅂䅁允䅁䅁䅅䅁䙁䉁奂扏䥔杤䅊䍄䉁䅁䅁䅂䅁䅁䅍䅄䅁䅁䅯杈䅷䅁䅯眶䅯䅁䅯䅣䅑䅁䅅䅁䉁䅁䅁杄啁䅁䅁免祁䑁䅑免穁䑁䅍䅍睁䑁䅁䅁䵁䅉䅅䅁䕁䅁䅁睁䵁䅁䅁权潁䅄䅁权畄权䅁权睂䅂䅁允䅁䅁䅅䅁䙁䅁䅁䅁䅃⭖䅂䍄䉁䅁䅁䅂䅁䅁䅍䅄䅁䅁䅯睭䅁䅁䅯允䅉䅁䅯睁䅉䅁䅅䅁䉁䅁䅁兂汄核礹摶欯䅑杷允䅁䅁䅑䅁䑁䅁䅷䅁䭁䕁䵍䅁䭁佁䭳䅁䭁䥁䕍䅁䉁䅁䅁允䅁䅁䄴杅䅁䑁䅑睎㉁䑁䅅李睁䑁䅁䅍䅁䅁杷允䅁䅁䅑䅁䑁䅁䅷䅁䭁䅁久䅁䭁佁䭳䅁䭁䥁䕕䅁䉁䅁䅁允䅁䅁䄴䅆䅁䑁䅅睍穁䑁䅍䅍睁䑁䅁䅍睁䅁䅁䍄䉁䅁䅁䅂䅁䅁䅍䅄䅁䅁䅯䄫䅁䅁䅯允䅉䅁䅯睁䅉䅁䅅䅁䉁䅁䅁兂穄䉹䴸块䍪䅑杷允䅁䅁䅑䅁䑁䅁䅷䅁䭁䙁䱣䅁䭁佁䭣䅁䭁䝁䔸䅁䉁䅁䅁允䅁䅁䅕䥘䌯匹捨稹䴸䅉䅅䅁䕁䅁䅁睁䵁䅁䅁权湃睃䅁权牄权䅁权硂䅂䅁允䅁䅁䅅䅁佁䉁䅉䅁祁䑁䅧杍睁䑁䅍䅎㕁䑁䅧䅁䵁䅉䅅䅁䑁䅁䅁睁䵁䅁䅁权獄䅄䅁权慁杂䅁允䅁䅁䅅䅁䭁䕁䝁䅁䵁䅉䅅䅁䕁䅁䅁睁䵁䅁䅁权敄䅁䅁权䭁䅁䅁权䙁䅁䅁允䅁䅁䅅䅁䙁䩁瑈䑦ㄸ楮䄹䍄䉁䅁䅁䅂䅁䅁䅍䅄䅁䅁䅯杤䅷䅁䅯䄶䅯䅁䅯兦䅑䅁䅅䅁䉁䅁䅁杄䵁䅁䅁免㍁䍁䄴䅎硁䅁䅁䍄䉁䅁䅁䅂䅁䅁䅍䅄䅁䅁䅯杣䄰䅁䅯朶䅯䅁䅯兦䅑䅁䅅䅁䉁䅁䅁杄䵁䅁䅁䅍畁䑁䅅䅍ㅁ䅁䅁䍄䉁䅁䅁睁䅁䅁䅍䅄䅁䅁䅯䄷䅷䅁䅯䅈䅙䅁䅅䅁䉁䅁䅁权敃杂䅁䍄䉁䅁䅁䅂䅁䅁䅍䅄䅁䅁䅯䅈䄰䅁䅯儷䅯䅁䅯全䅑䅁䅅䅁䉁䅁䅁兂橁⼲⭬牡潺睐杷允䅁䅁䅑䅁䑁䅁䅷䅁䭁䉁倸䅁䭁佁䭧䅁䭁䡁䔰䅁䉁䅁䅁允䅁䅁䄴杄䅁䑁䅅兏畁䑁䅧兏㍁䅁䅁䍄䉁䅁䅁䅂䅁䅁䅍䅄䅁䅁䅯䅈䅳䅁䅯朷䅯䅁䅯兦䅑䅁䅅䅁䉁䅁䅁兂䅁䅁䅁䑑祶䅑杷允䅁䅁䅑䅁䑁䅁䅷䅁䭁䑁䱧䅁䭁佁䭯䅁䭁䡁䕁䅁䉁䅁䅁允䅁䅁䄴䅄䅁䑁䅅杌祁䑁䅁䅎䅁䅁杷允䅁䅁䅑䅁䑁䅁䅷䅁䭁䡁䵕䅁䭁佁䭙䅁䭁䡁䕁䅁䉁䅁䅁允䅁䅁䄴权䅁䑁䅁杌㉁䑁䅣䅁䵁䅉䅅䅁䕁䅁䅁睁䵁䅁䅁权塁䅄䅁权潄权䅁权療䅂䅁允䅁䅁䅅䅁佁䅁䄴䅁穁䑁䅧杌ㅁ䑁䅁睍䅁䅁杷允䅁䅁䅑䅁䑁䅁䅷䅁䭁䱁䱫䅁䭁佁䭙䅁䭁䥁䕍䅁䉁䅁䅁允䅁䅁䄴䅄䅁䑁䅉杌ぁ䑁䅑睎䅁䅁杷允䅁䅁䅑䅁䑁䅁䅷䅁䭁䙁䵕䅁䭁䉁䜸䅁䭁䍁䝁䅁䉁䅁䅁允䅁䅁䅯兤䅧䅁杷允䅁䅁䅑䅁䑁䅁䅷䅁䭁䙁䵯䅁䭁佁䭣䅁䭁䥁䕍䅁䉁䅁䅁允䅁䅁䅕穊䥅䉲慸獁䵁䅉䅅䅁䕁䅁䅁睁䵁䅁䅁权㥂䅄䅁权浄权䅁权睂䅂䅁允䅁䅁䅅䅁佁䅁䅷䅁祁䍁䄴免㉁䑁䅉䅁䵁䅉䅅䅁䕁䅁䅁睁䵁䅁䅁权䑂兄䅁权煄权䅁权硂䅂䅁允䅁䅁䅅䅁佁䅁䅷䅁祁䍁䄴睎ㅁ䑁䅑䅁䵁䅉䅅䅁䑁䅁䅁睁䵁䅁䅁权獄䅄䅁权流杂䅁允䅁䅁䅅䅁佁䅁䅷䅁㑁䑁䅑杌硁䑁䅍䅁䵁䅉䅅䅁䕁䅁䅁睁䵁䅁䅁权楂兄䅁权灄权䅁权瑂䅂䅁允䅁䅁䅅䅁䙁䅁䅁䅁䅃琫䅖䍄䉁䅁䅁䅂䅁䅁䅍䅄䅁䅁䅯䅥䅳䅁䅯儷䅯䅁䅯兣䅑䅁䅅䅁䉁䅁䅁兂婁䙂余扌穌睐杷允䅁䅁䅍䅁䑁䅁䅷䅁䭁䵁䵫䅁䭁䉁䝧䅁䉁䅁䅁允䅁䅁䅯兌䅙䅁杷允䅁䅁䅑䅁䑁䅁䅷䅁䭁䝁䵯䅁䭁佁䬰䅁䭁䡁䔰䅁䉁䅁䅁允䅁䅁䅕報灪橊䥅樸䴸䅉䅅䅁䑁䅁䅁睁䵁䅁䅁权摁兄䅁权歁杂䅁允䅁䅁䅅䅁䭁乁䡑䅁䵁䅉䅅䅁䕁䅁䅁睁䵁䅁䅁权㍁睃䅁权湄权䅁权獄权䅁允䅁䅁䅅䅁䙁乁倹婪畤杅䅖䍄䉁䅁䅁䅂䅁䅁䅍䅄䅁䅁䅯睯䄰䅁䅯朶䅯䅁䅯睢䅑䅁䅅䅁䉁䅁䅁杄䵁䅁䅁䅍畁䑁䅅免硁䅁䅁䍄䉁䅁䅁䅂䅁䅁䅍䅄䅁䅁䅯䅦䅳䅁䅯朶䅯䅁䅯全䅑䅁䅅䅁䉁䅁䅁杄䵁䅁䅁䅍畁䑁䅧䅎ぁ䅁䅁䍄䉁䅁䅁䅂䅁䅁䅍䅄䅁䅁䅯䅧䄰䅁䅯䄶䅯䅁䅯䅣䅑䅁䅅䅁䉁䅁䅁杄䵁䅁䅁免畁䑁䅕䅍㍁䅁䅁䍄䉁䅁䅁䅂䅁䅁䅍䅄䅁䅁䅯䅖䅳䅁䅯朷䅯䅁䅯䄷䅯䅁䅅䅁䉁䅁䅁兂䅁䅁䅁䡁⭩䅑杷允䅁䅁䅑䅁䑁䅁䅷䅁䭁乁䱧䅁䭁佁䭣䅁䭁䥁䕕䅁䉁䅁䅁允䅁䅁䅕䡳潊敫㠱い䵁䅉䅅䅁䕁䅁䅁睁䵁䅁䅁权㝄睃䅁权湄权䅁权療䅂䅁允䅁䅁䅅䅁䙁䥁牶橒敪⭤⽓䍄䉁䅁䅁䅂䅁䅁䅍䅄䅁䅁䅯睪䅷䅁䅯眶䅯䅁䅯䅣䅑䅁䅅䅁䉁䅁䅁杄十䅁䅁李ㅁ䑁䅉李㉁䑁䅫免ㅁ䅁䅁䍄䉁䅁䅁䅂䅁䅁䅍䅄䅁䅁䅯睚䅳䅁䅯睈䅙䅁䅯䅉䅙䅁䅅䅁䉁䅁䅁权卄睃䅁䍄䉁䅁䅁䅂䅁䅁䅍䅄䅁䅁䅯权䅷䅁䅯睈䅙䅁䅯䅉䅙䅁䅅䅁䉁䅁䅁权晁䅃䅁䍄䉁䅁䅁睁䅁䅁䅍䅄䅁䅁䅯兹䅷䅁䅯杇䅙䅁䅅䅁䉁䅁䅁权瑁杂䅁䍄䉁䅁䅁睁䅁䅁䅍䅄䅁䅁䅯兹䅷䅁䅯杈䅙䅁䅅䅁䉁䅁䅁权癃杂䅁䍄䉁䅁䅁䅂䅁䅁䅍䅄䅁䅁䅯眴䅅䅁䅯䅂䅁䅁䅯兂䅁䅁䅅䅁䉁䅁䅁兂䅁䅁䅄⽈晇兑杷允䅁䅁䅑䅁䑁䅁䅷䅁䭁䕁䱣䅁䭁佁䭯䅁䭁䡁䕯䅁䉁䅁䅁允䅁䅁䄴䅄䅁䑁䅅杌㍁䑁䅑免䅁䅁杷允䅁䅁䅑䅁䑁䅁䅷䅁䭁䅁乙䅁䭁佁䭫䅁䭁䡁䕁䅁䉁䅁䅁允䅁䅁䅕䅁䅁䉁あ唸䵁䅉䅅䅁䕁䅁䅁睁䵁䅁䅁权㡂兄䅁权瑄权䅁权䑃䅂䅁允䅁䅁䅅䅁䙁偁㥔䠱灪瑊⽫䍄䉁䅁䅁䅂䅁䅁䅍䅄䅁䅁䅯入䅷䅁䅯眶䅯䅁䅯兣䅑䅁䅅䅁䉁䅁䅁杄十䅁䅁兏祁䑁䅣䅏㍁䑁䅕杍祁䅁䅁䍄䉁䅁䅁䅂䅁䅁䅍䅄䅁䅁䅯杷䅷䅁䅯儶䅯䅁䅯兢䅑䅁䅅䅁䉁䅁䅁兂䅁䅁䅁䉧呈䅑杷允䅁䅁䅑䅁䑁䅁䅷䅁䭁䅁䵉䅁䭁佁䬰䅁䭁䡁䕅䅁䉁䅁䅁允䅁䅁䅕㥆佮ㄹ橐吹䴸䅉䅅䅁䕁䅁䅁睁䵁䅁䅁权煄䅄䅁权灄权䅁权䑃䅂䅁允䅁䅁䅅䅁䙁䅁䅁䅁䅂晢䅚䍄䉁䅁䅁䅂䅁䅁䅍䅄䅁䅁䅯关䅷䅁䅯朷䅯䅁䅯兢䅑䅁䅅䅁䉁䅁䅁兂䅁䅁䅁䍷啌䅑杷允䅁䅁䅑䅁䑁䅁䅷䅁䭁䑁䅣䅁䭁䅁䅑䅁䭁䅁䍑䅁䉁䅁䅁允䅁䅁䅕䅁䅁乯摁䕮䵅䅉䅅䅁䕁䅁䅁睁䵁䅁䅁权煂睃䅁权煄权䅁权療䅂䅁允䅁䅁䅅䅁佁䅁䅷䅁睁䍁䄴䅎㉁䑁䅑䅁䵁䅉䅅䅁䕁䅁䅁睁䵁䅁䅁权㝄权䅁权潄权䅁权療䅂䅁允䅁䅁䅅䅁佁䅁䄴䅁硁䑁䅙杌硁䑁䅫杍䅁䅁杷允䅁䅁䅑䅁䑁䅁䅷䅁䭁䍁䱅䅁䭁佁䬴䅁䭁䡁䕅䅁䉁䅁䅁允䅁䅁䅕䅁䅁䕁穃䔳䵁䅉䅅䅁䕁䅁䅁睁䵁䅁䅁权⭁睃䅁权湄权䅁权䙃䅂䅁允䅁䅁䅅䅁䙁䕁㍷啩杆剚䅄䍄䉁䅁䅁䅂䅁䅁䅍䅄䅁䅁䅯杸䅳䅁䅯䄶䅯䅁䅯兦䅑䅁䅅䅁䉁䅁䅁杄佁䅁䅁兌祁䍁䄴兎祁䑁䅧䅁䵁䅉䅅䅁䕁䅁䅁睁䵁䅁䅁权㙂䅄䅁权湄权䅁权瑂䅂䅁允䅁䅁䅅䅁䙁䱁䩰䅄牉硨䅎䍄䉁䅁䅁䅂䅁䅁䅍䅄䅁䅁䅯兏䅷䅁䅯朷䅯䅁䅯兣䅑䅁䅅䅁䉁䅁䅁兂䅁䅁䅁佁樷䅑杷允䅁䅁䅑䅁䑁䅁䅷䅁䭁䙁䴰䅁䭁佁䬴䅁䭁䥁䕕䅁䉁䅁䅁允䅁䅁䅕䅁䅁佁慂〫䵁䅉䅅䅁䕁䅁䅁睁䵁䅁䅁权呄睃䅁权牄权䅁权睂䅂䅁允䅁䅁䅅䅁佁䉁䅉䅁ぁ䑁䅙杍睁䑁䅁䅍睁䑁䅁䅁䵁䅉䅅䅁䕁䅁䅁睁䵁䅁䅁权瑁兄䅁权煄权䅁权療䅂䅁允䅁䅁䅅䅁佁䅁䅷䅁硁䍁䄴䅍穁䑁䅑䅁䵁䅉䅅䅁䑁䅁䅁睁䵁䅁䅁权千兄䅁权慁杂䅁允䅁䅁䅅䅁䭁䙁䝫䅁䵁䅉䅅䅁䕁䅁䅁睁䵁䅁䅁权塄睃䅁权潄权䅁权㥂䅂䅁允䅁䅁䅅䅁佁䉁䅁䅁瑁䑁䅅䅎畁䑁䅫兎㉁䅁䅁䍄䉁䅁䅁䅂䅁䅁䅍䅄䅁䅁䅯眱䅳䅁䅯䄶䅯䅁䅯兣䅑䅁䅅䅁䉁䅁䅁杄佁䅁䅁兌ぁ䍁䄴䅏㑁䑁䅍䅁䵁䅉䅅䅁䕁䅁䅁睁䵁䅁䅁权塁允䅁权剁䅁䅁权䕁杁䅁允䅁䅁䅅䅁佁䉁䅉䅁ぁ䑁䅁䅎㑁䑁䅁䅍睁䑁䅁䅁䵁䅉䅅䅁䕁䅁䅁睁䵁䅁䅁权獂睃䅁权瑄权䅁权㙂䅂䅁允䅁䅁䅅䅁䙁䑁䬰㘱睎摐⽉䍄䉁䅁䅁䅂䅁䅁䅍䅄䅁䅁䅯䅲䅷䅁䅯䄶䅯䅁䅯全䅑䅁䅅䅁䉁䅁䅁杄䵁䅁䅁免祁䍁䄴李㍁䅁䅁䍄䉁䅁䅁䅂䅁䅁䅍䅄䅁䅁䅯䅖䅁䅁䅯䅂䅁䅁䅯䅂䅉䅁䅅䅁䉁䅁䅁兂䅁䅁䅁楱湰兑杷允䅁䅁䅑䅁䑁䅁䅷䅁䭁䩁䴸䅁䭁佁䭳䅁䭁䡁䕁䅁䉁䅁䅁允䅁䅁䄴杅䅁䑁䅅免㕁䑁䅅睍ぁ䑁䅑免䅁䅁杷允䅁䅁䅑䅁䑁䅁䅷䅁䭁䡁䱁䅁䭁佁䭳䅁䭁䡁䕯䅁䉁䅁䅁允䅁䅁䄴杅䅁䑁䅕李穁䑁䅙睎㕁䑁䅉䅎䅁䅁杷允䅁䅁䅑䅁䑁䅁䅷䅁䭁䥁丰䅁䭁佁䭯䅁䭁䡁䕅䅁䉁䅁䅁允䅁䅁䄴䅄䅁䑁䅁杌㕁䑁䅕李䅁䅁杷允䅁䅁䅑䅁䑁䅁䅷䅁䭁偁䉑䅁䭁䉁䅅䅁䭁䅁䍑䅁䉁䅁䅁允䅁䅁䄴䅆䅁䑁䅍䅏硁䑁䅙䅍睁䑁䅁䅍睁䅁䅁䍄䉁䅁䅁䅂䅁䅁䅍䅄䅁䅁䅯克䄰䅁䅯䄶䅯䅁䅯䅣䅑䅁䅅䅁䉁䅁䅁杄佁䅁䅁免硁䍁䄴兎睁䑁䅙䅁䵁䅉䅅䅁䕁䅁䅁睁䵁䅁䅁权晄䅄䅁权灄权䅁权硂䅂䅁允䅁䅁䅅䅁䙁䅁䅁䅁䅁䭩䅂䍄䉁䅁䅁睁䅁䅁䅍䅄䅁䅁䅯兹䅷䅁䅯䅊䅙䅁䅅䅁䉁䅁䅁权汃元䅁䍄䉁䅁䅁䅂䅁䅁䅍䅄䅁䅁䅯睶䅳䅁䅯儶䅯䅁䅯全䅑䅁䅅䅁䉁䅁䅁兂䅁䅁䅁䱁瑈䅑杷允䅁䅁䅑䅁䑁䅁䅷䅁䭁佁䵧䅁䭁佁䭧䅁䭁䡁䕁䅁䉁䅁䅁允䅁䅁䄴䅄䅁䑁䅧杌㍁䑁䅫䅎䅁䅁杷允䅁䅁䅑䅁䑁䅁䅷䅁䭁䕁䱉䅁䭁佁䭫䅁䭁䡁䔰䅁䉁䅁䅁允䅁䅁䅕䅁䅁䥁䙁䔲䵁䅉䅅䅁䕁䅁䅁睁䵁䅁䅁权⽃睃䅁权潄权䅁权睂䅂䅁允䅁䅁䅅䅁䭁䕁䅣䅁䵁䅉䅅䅁䕁䅁䅁睁䵁䅁䅁权㝂睃䅁权潄权䅁权䙃䅂䅁允䅁䅁䅅䅁佁䅁䄴䅁ㅁ䑁䅅杌ぁ䑁䅍免䅁䅁杷允䅁䅁䅑䅁䑁䅁䅷䅁䭁䑁䵯䅁䭁佁䭯䅁䭁䡁䕅䅁䉁䅁䅁允䅁䅁䄴䅄䅁䑁䅁杌祁䑁䅧杍䅁䅁杷允䅁䅁䅑䅁䑁䅁䅷䅁䭁䍁䱷䅁䭁佁䭯䅁䭁䡁䕅䅁䉁䅁䅁允䅁䅁䄴䅄䅁䑁䅁杌穁䑁䅫兎䅁䅁杷允䅁䅁䅑䅁䑁䅁䅷䅁䭁䑁䵉䅁䭁佁䭙䅁䭁佁䭷䅁䉁䅁䅁允䅁䅁䄴权䅁䑁䅅杌ㅁ䑁䅍䅁䵁䅉䅅䅁䕁䅁䅁睁䵁䅁䅁权ㅁ兄䅁权煄权䅁权㙂䅂䅁允䅁䅁䅅䅁佁䅁䅷䅁睁䍁䄴兏㕁䑁䅉䅁䵁䅉䅅䅁䕁䅁䅁睁䵁䅁䅁权乃兄䅁权灄权䅁权睂䅂䅁允䅁䅁䅅䅁䙁䅁䅁䅁睂癋䅚䍄䉁䅁䅁䅂䅁䅁䅍䅄䅁䅁䅯睡䅅䅁䅯允䅉䅁䅯兂䅉䅁䅅䅁䉁䅁䅁权䡂䅁䅁䍄䉁䅁䅁䅂䅁䅁䅍䅄䅁䅁䅯睺䅳䅁䅯眶䅯䅁䅯睧䅑䅁䅅䅁䉁䅁䅁杄十䅁䅁李㍁䑁䅙李㕁䑁䅕李ぁ䅁䅁䍄䉁䅁䅁䅂䅁䅁䅍䅄䅁䅁䅯䄳䅷䅁䅯䄶䅯䅁䅯来䅑䅁䅅䅁䉁䅁䅁权䡂䅁䅁䍄䉁䅁䅁䅂䅁䅁䅍䅄䅁䅁䅯杗䅷䅁䅯儶䅯䅁䅯来䅑䅁䅅䅁䉁䅁䅁兂䅁䅁䅁佷奔䅑杷允䅁䅁䅑䅁䑁䅁䅷䅁䭁䕁乳䅁䭁佁䭙䅁䭁䡁䕅䅁䉁䅁䅁允䅁䅁䄴䅄䅁䑁䅅杌㉁䑁䅫兏䅁䅁杷允䅁䅁䅑䅁䑁䅁䅷䅁䭁䕁临䅁䭁佁䭳䅁䭁䡁䔰䅁䉁䅁䅁允䅁䅁䄴杅䅁䑁䅅睍睁䑁䅙杍ㅁ䑁䅧睍䅁䅁杷允䅁䅁䅑䅁䑁䅁䅷䅁䭁䵁䵅䅁䭁佁䭳䅁䭁䝁䔸䅁䉁䅁䅁允䅁䅁䄴杅䅁䑁䅫兏祁䑁䅉睎睁䑁䅉兏䅁䅁杷允䅁䅁䅍䅁䑁䅁䅷䅁䭁䅁䱉䅁䭁䍁䝑䅁䉁䅁䅁允䅁䅁䅯兯䄸䅁杷允䅁䅁䅑䅁䑁䅁䅷䅁䭁䭁䵧䅁䭁佁䭳䅁䭁䥁䕕䅁䉁䅁䅁允䅁䅁䄴杅䅁䑁䅍免ぁ䑁䅑䅎㑁䑁䅑兏䅁䅁杷允䅁䅁䅑䅁䑁䅁䅷䅁䭁䝁䵷䅁䭁䉁䜸䅁䭁䍁䝁䅁䉁䅁䅁允䅁䅁䅯䅶䄴䅁杷允䅁䅁䅑䅁䑁䅁䅷䅁䭁乁临䅁䭁佁䬴䅁䭁䥁䕕䅁䉁䅁䅁允䅁䅁䅕䅁䅁䅁㝃䔫䵁䅉䅅䅁䕁䅁䅁睁䵁䅁䅁权䥃睃䅁权湄权䅁权療䅂䅁允䅁䅁䅅䅁䙁䝁匸㡧䭄剉䅄䍄䉁䅁䅁䅂䅁䅁䅍䅄䅁䅁䅯睧䅷䅁䅯朶䅯䅁䅯睧䅑䅁䅅䅁䉁䅁䅁杄佁䅁䅁免睁䍁䄴兏㉁䑁䅙䅁䵁䅉䅅䅁䕁䅁䅁睁䵁䅁䅁权䑃睃䅁权灄权䅁权䑃䅂䅁允䅁䅁䅅䅁䙁䅁䅁䅁䅃乳䅘䍄䉁䅁䅁䅂䅁䅁䅍䅄䅁䅁䅯䅊䄰䅁䅯朵䅯䅁䅯兣䅑䅁䅅䅁䉁䅁䅁杄䵁䅁䅁䅍畁䑁䅙睍㕁䅁䅁䍄䉁䅁䅁睁䅁䅁䅍䅄䅁䅁䅯杩䅳䅁䅯䅇䅙䅁䅅䅁䉁䅁䅁权䅂杂䅁䍄䉁䅁䅁䅂䅁䅁䅍䅄䅁䅁䅯杓䅷䅁䅯儶䅯䅁䅯兣䅑䅁䅅䅁䉁䅁䅁兂䅁䅁䅁䉑敪䅑杷允䅁䅁䅑䅁䑁䅁䅷䅁䭁䩁䱁䅁䭁佁䭣䅁䭁䥁䕕䅁䉁䅁䅁允䅁䅁䅕具剁歃样稲䴸䅉䅅䅁䕁䅁䅁睁䵁䅁䅁权晄睃䅁权浄权䅁权獄权䅁允䅁䅁䅅䅁佁䅁䅷䅁祁䍁䄴兏ㅁ䑁䅑䅁䵁䅉䅅䅁䕁䅁䅁睁䵁䅁䅁权塃䅄䅁权湄权䅁权療䅂䅁允䅁䅁䅅䅁䙁䝁匸㡧䭄卯䅆䍄䉁䅁䅁䅂䅁䅁䅍䅄䅁䅁䅯兦䅷䅁䅯眵䅯䅁䅯睢䅑䅁䅅䅁䉁䅁䅁兂癁匳䝑婧婕䅑杷允䅁䅁䅑䅁䑁䅁䅷䅁䭁䑁䵕䅁䭁佁䬰䅁䭁䡁䕯䅁䉁䅁䅁允䅁䅁䅕場啯歲桦樵䴸䅉䅅䅁䕁䅁䅁睁䵁䅁䅁权坁䅄䅁权潄权䅁权㥂䅂䅁允䅁䅁䅅䅁佁䅁䄴䅁硁䑁䅍杌㕁䑁䅕免䅁䅁杷允䅁䅁䅑䅁䑁䅁䅷䅁䭁䅁乍䅁䭁佁䭯䅁䭁䡁䔰䅁䉁䅁䅁允䅁䅁䄴䅄䅁䑁䅁杌㉁䑁䅑睎䅁䅁杷允䅁䅁䅑䅁䑁䅁䅷䅁䭁䍁䵳䅁䭁佁䬴䅁䭁䝁䔰䅁䉁䅁䅁允䅁䅁䅕䅁䅁佁摂䴹䵁䅉䅅䅁䕁䅁䅁睁䵁䅁䅁权䅁兄䅁权牄权䅁权䙃䅂䅁允䅁䅁䅅䅁佁䉁䅑䅁硁䑁䅧䅎穁䑁䅍睍㉁䑁䅣䅍䅁䅁杷允䅁䅁䅑䅁䑁䅁䅷䅁䭁䑁偅䅁䭁佁䭫䅁䭁䝁䔸䅁䉁䅁䅁允䅁䅁䅕䅁䅁䥁流〳䵁䅉䅅䅁䕁䅁䅁睁䵁䅁䅁权㑃䅄䅁权潄权䅁权睂䅂䅁允䅁䅁䅅䅁䭁䕁䅣䅁䵁䅉䅅䅁䕁䅁䅁睁䵁䅁䅁权䡃睃䅁权煄权䅁权㙂䅂䅁允䅁䅁䅅䅁䭁䕁䅣䅁䵁䅉䅅䅁䕁䅁䅁睁䵁䅁䅁权偄睃䅁权潄权䅁权療䅂䅁允䅁䅁䅅䅁佁䅁䄴䅁硁䑁䅕杌祁䑁䅫睎䅁䅁杷允䅁䅁䅑䅁䑁䅁䅷䅁䭁偁䱣䅁䭁佁䭯䅁䭁䡁䕯䅁䉁䅁䅁允䅁䅁䄴䅄䅁䑁䅁杌ぁ䑁䅉睎䅁䅁杷允䅁䅁䅑䅁䑁䅁䅷䅁䭁䙁䴸䅁䭁佁䬴䅁䭁䝁䔰䅁䉁䅁䅁允䅁䅁䅕䅁䅁䍁㉨䕂䵅䅉䅅䅁䕁䅁䅁睁䵁䅁䅁权䍃䅄䅁权湄权䅁权䑃䅂䅁允䅁䅁䅅䅁䙁䡁㝤楒䑘案䅘䍄䉁䅁䅁䅂䅁䅁䅍䅄䅁䅁䅯权䅳䅁䅯眶䅯䅁䅯䄷䅯䅁䅅䅁䉁䅁䅁杄十䅁䅁䅎㕁䑁䅕兎穁䑁䅑睍㑁䅁䅁䍄䉁䅁䅁䅂䅁䅁䅍䅄䅁䅁䅯睓䄰䅁䅯䄶䅯䅁䅯来䅑䅁䅅䅁䉁䅁䅁杄佁䅁䅁杍穁䍁䄴免祁䑁䅫䅁䵁䅉䅅䅁䑁䅁䅁睁䵁䅁䅁权䍃䅄䅁权奁杂䅁允䅁䅁䅅䅁䭁䡁䝷䅁䵁䅉䅅䅁䕁䅁䅁睁䵁䅁䅁权䕁睃䅁权牄权䅁权睂䅂䅁允䅁䅁䅅䅁佁䉁䅑䅁硁䑁䅁䅎睁䑁䅫䅎睁䑁䅁䅍䅁䅁杷允䅁䅁䅍䅁䑁䅁䅷䅁䭁䥁䵉䅁䭁䉁䝷䅁䉁䅁䅁允䅁䅁䅯兑䅙䅁杷允䅁䅁䅑䅁䑁䅁䅷䅁䭁佁䱣䅁䭁佁䭙䅁䭁䥁䕕䅁䉁䅁䅁允䅁䅁䄴杄䅁䑁䅅兎畁䑁䅅睍㕁䅁䅁䍄䉁䅁䅁睁䅁䅁䅍䅄䅁䅁䅯杧䅷䅁䅯䅊䅙䅁䅅䅁䉁䅁䅁权允䅂䅁䍄䉁䅁䅁睁䅁䅁䅍䅄䅁䅁䅯睈䄸䅁䅯䅊䅙䅁䅅䅁䉁䅁䅁权㕁睄䅁䍄䉁䅁䅁䅂䅁䅁䅍䅄䅁䅁䅯睏䅳䅁䅯䄶䅯䅁䅯兢䅑䅁䅅䅁䉁䅁䅁杄佁䅁䅁睍㍁䍁䄴䅏祁䑁䅅䅁䵁䅉䅅䅁䕁䅁䅁睁䵁䅁䅁权乂兄䅁权瑄权䅁权獄权䅁允䅁䅁䅅䅁䭁䕁䅣䅁䵁䅉䅅䅁䑁䅁䅁睁䵁䅁䅁权䍃䅄䅁权流杂䅁允䅁䅁䅅䅁佁䅁䄴䅁硁䑁䅁䅍畁䑁䅁杍䅁䅁杷允䅁䅁䅑䅁䑁䅁䅷䅁䭁䱁䴸䅁䭁佁䬰䅁䭁佁䭷䅁䉁䅁䅁允䅁䅁䅕潲䍵奏䥱稹䴸䅉䅅䅁䕁䅁䅁睁䵁䅁䅁权㍃兄䅁权畄权䅁权硂䅂䅁允䅁䅁䅅䅁䙁䅁䅁䅁㑁六䈵䍄䉁䅁䅁睁䅁䅁䅍䅄䅁䅁䅯䅱䅷䅁䅯杊䅙䅁䅅䅁䉁䅁䅁杄佁䅁䅁免睁䑁䅣杌ㅁ䑁䅧䅁䵁䅉䅅䅁䕁䅁䅁睁䵁䅁䅁权あ睃䅁权灄权䅁权硂䅂䅁允䅁䅁䅅䅁䙁䅁䅁䅁䅁佱䅚䍄䉁䅁䅁䅂䅁䅁䅍䅄䅁䅁䅯䅑䄰䅁䅯朷䅯䅁䅯䅣䅑䅁䅅䅁䉁䅁䅁兂䅁䅁䅁䡁ㅗ䅷杷允䅁䅁䅑䅁䑁䅁䅷䅁䭁偁䭷䅁䭁佁䭧䅁䭁䝁䔸䅁䉁䅁䅁允䅁䅁䄴杄䅁䑁䅉杍畁䑁䅣兏㍁䅁䅁䍄䉁䅁䅁䅂䅁䅁䅍䅄䅁䅁䅯睐䄰䅁䅯儷䅯䅁䅯睧䅑䅁䅅䅁䉁䅁䅁兂ぃ䈳㡲䄳㔯睐杷允䅁䅁䅑䅁䑁䅁䅷䅁䭁䩁义䅁䭁佁䭧䅁䭁䝁䔰䅁䉁䅁䅁允䅁䅁䅯睒䅁䅁杷允䅁䅁䅍䅁䑁䅁䅷䅁䭁䭁乙䅁䭁䉁䜴䅁䉁䅁䅁允䅁䅁䅯杫䅙䅁杷允䅁䅁䅍䅁䑁䅁䅷䅁䭁䑁䵧䅁䭁䉁䝧䅁䉁䅁䅁允䅁䅁䅯兇䅙䅁杷允䅁䅁䅑䅁䑁䅁䅷䅁䭁乁䅙䅁䭁䉁䅅䅁䭁䅁䅕䅁䉁䅁䅁允䅁䅁䄴䅆䅁䑁䅑免ぁ䑁䅙䅍睁䑁䅁䅍睁䅁䅁䍄䉁䅁䅁䅂䅁䅁䅍䅄䅁䅁䅯全䅷䅁䅯䄶䅯䅁䅯睢䅑䅁䅅䅁䉁䅁䅁杄佁䅁䅁免ㅁ䍁䄴兏睁䑁䅫䅁䵁䅉䅅䅁䕁䅁䅁睁䵁䅁䅁权䥂睃䅁权浄权䅁权㥂䅂䅁允䅁䅁䅅䅁佁䅁䅷䅁穁䍁䄴睎㍁䑁䅧䅁䵁䅉䅅䅁䕁䅁䅁睁䵁䅁䅁权祄睃䅁权煄权䅁权㥂䅂䅁允䅁䅁䅅䅁佁䅁䅷䅁睁䍁䄴李ㅁ䑁䅫䅁䵁䅉䅅䅁䑁䅁䅁睁䵁䅁䅁权㑁䅄䅁权慁杂䅁允䅁䅁䅅䅁䭁䉁䝳䅁䵁䅉䅅䅁䕁䅁䅁睁䵁䅁䅁权摄睃䅁权牄权䅁权䑃䅂䅁允䅁䅁䅅䅁佁䉁䅉䅁穁䑁䅣李㕁䑁䅕䅍睁䑁䅁䅁䵁䅉䅅䅁䕁䅁䅁睁䵁䅁䅁权捁䅄䅁权牄权䅁权硂䅂䅁允䅁䅁䅅䅁佁䉁䅑䅁硁䑁䅅免睁䑁䅁䅍睁䑁䅁䅍䅁䅁杷允䅁䅁䅑䅁䑁䅁䅷䅁䭁䡁䅅䅁䭁䅁䅯䅁䭁䅁䍑䅁䉁䅁䅁允䅁䅁䅕癱午坔光歅䵁䅉䅅䅁䕁䅁䅁睁䵁䅁䅁权䙂睃䅁权牄权䅁权瑂䅂䅁允䅁䅁䅅䅁佁䉁䅉䅁ぁ䑁䅧䅏睁䑁䅁䅍睁䑁䅁䅁䵁䅉䅅䅁䕁䅁䅁睁䵁䅁䅁权摄䅁䅁权䕁䅁䅁权䙁䅁䅁允䅁䅁䅅䅁䙁䅁䅁䅁十䝃䉎䍄䉁䅁䅁䅂䅁䅁䅍䅄䅁䅁䅯督䅳䅁䅯朷䅯䅁䅯睢䅑䅁䅅䅁䉁䅁䅁兂䅁䅁䅁偧浌䅑杷允䅁䅁䅑䅁䑁䅁䅷䅁䭁䥁䰸䅁䭁佁䭙䅁䭁䡁䕅䅁䉁䅁䅁允䅁䅁䄴䅄䅁䑁䅉杌㍁䑁䅁李䅁䅁杷允䅁䅁䅑䅁䑁䅁䅷䅁䭁䵁丸䅁䭁佁䭫䅁䭁䝁䔰䅁䉁䅁䅁允䅁䅁䅕䅁䅁䅁㉂欱䵁䅉䅅䅁䕁䅁䅁睁䵁䅁䅁权㙁睄䅁权湄权䅁权硂䅂䅁允䅁䅁䅅䅁䙁䥁坣挲㌷祅䅂䍄䉁䅁䅁䅂䅁䅁䅍䅄䅁䅁䅯儹䅯䅁䅯朵䅯䅁䅯兦䅑䅁䅅䅁䉁䅁䅁杄䭁䅁䅁睍畁䑁䅑杍䅁䅁杷允䅁䅁䅑䅁䑁䅁䅷䅁䭁䵁䅫䅁䭁䉁䅅䅁䭁䅁䅕䅁䉁䅁䅁允䅁䅁䄴䅆䅁䑁䅉兎ㅁ䑁䅁䅍睁䑁䅁䅍睁䅁䅁䍄䉁䅁䅁䅂䅁䅁䅍䅄䅁䅁䅯眫䅯䅁䅯儷䅯䅁䅯来䅑䅁䅅䅁䉁䅁䅁兂䕂㉩湺㘫桮睐杷允䅁䅁䅑䅁䑁䅁䅷䅁䭁䩁䰰䅁䭁佁䭳䅁䭁佁䭷䅁䉁䅁䅁允䅁䅁䄴杅䅁䑁䅧兏㕁䑁䅙䅍ぁ䑁䅙兎䅁䅁杷允䅁䅁䅑䅁䑁䅁䅷䅁䭁䉁乷䅁䭁佁䬰䅁䭁䡁䕅䅁䉁䅁䅁允䅁䅁䅕婤奍䙂余含䴸䅉䅅䅁䕁䅁䅁睁䵁䅁䅁权穁䅄䅁权潄权䅁权㙂䅂䅁允䅁䅁䅅䅁佁䅁䄴䅁硁䑁䅕杌睁䑁䅍免䅁䅁杷允䅁䅁䅑䅁䑁䅁䅷䅁䭁偁䭧䅁䭁佁䭙䅁䭁䡁䔰䅁䉁䅁䅁允䅁䅁䄴杄䅁䑁䅉免畁䑁䅫䅍ㅁ䅁䅁䍄䉁䅁䅁䅂䅁䅁䅍䅄䅁䅁䅯杺䅷䅁䅯儶䅯䅁䅯兦䅑䅁䅅䅁䉁䅁䅁兂䅁䅁䅁乁楮䅷杷允䅁䅁䅑䅁䑁䅁䅷䅁䭁䙁䰴䅁䭁佁䭙䅁䭁䡁䕁䅁䉁䅁䅁允䅁䅁䄴䅄䅁䑁䅁杌㉁䑁䅧睍䅁䅁杷允䅁䅁䅑䅁䑁䅁䅷䅁䭁䩁䵉䅁䭁佁䭣䅁䭁䡁䕯䅁䉁䅁䅁允䅁䅁䅕場啯歲桦歉䵁䅉䅅䅁䕁䅁䅁睁䵁䅁䅁权灁睃䅁权晁杂䅁权杁杂䅁允䅁䅁䅅䅁䭁䝁䜰䅁䵁䅉䅅䅁䕁䅁䅁睁䵁䅁䅁权奂睃䅁权畄权䅁权睂䅂䅁允䅁䅁䅅䅁䙁䅁䅁䅁䅄瘶䅊䍄䉁䅁䅁䅂䅁䅁䅍䅄䅁䅁䅯兪䅳䅁䅯眶䅯䅁䅯睢䅑䅁䅅䅁䉁䅁䅁杄十䅁䅁睍穁䑁䅣杍ぁ䑁䅫免㍁䅁䅁䍄䉁䅁䅁䅂䅁䅁䅍䅄䅁䅁䅯眳䅳䅁䅯䄶䅯䅁䅯来䅑䅁䅅䅁䉁䅁䅁杄佁䅁䅁睍㍁䍁䄴䅎㑁䑁䅉䅁䵁䅉䅅䅁䕁䅁䅁睁䵁䅁䅁权婂䅄䅁权牄权䅁权療䅂䅁允䅁䅁䅅䅁佁䉁䅑䅁硁䑁䅍兎㑁䑁䅍䅏祁䑁䅕䅍䅁䅁杷允䅁䅁䅑䅁䑁䅁䅷䅁䭁䕁䱁䅁䭁佁䬰䅁䭁䡁䕁䅁䉁䅁䅁允䅁䅁䅕硥畓⭒㙆䑰䴸䅉䅅䅁䕁䅁䅁睁䵁䅁䅁权䝃䅄䅁权浄权䅁权㙂䅂䅁允䅁䅁䅅䅁䭁䕁䅣䅁䵁䅉䅅䅁䕁䅁䅁睁䵁䅁䅁权坁䅄䅁权瑄权䅁权䙃䅂䅁允䅁䅁䅅䅁䙁䉁畓⭒㙆乆⼴䍄䉁䅁䅁䅂䅁䅁䅍䅄䅁䅁䅯李䅳䅁䅯朶䅯䅁䅯䅣䅑䅁䅅䅁䉁䅁䅁杄䵁䅁䅁免畁䑁䅅䅎穁䅁䅁䍄䉁䅁䅁䅂䅁䅁䅍䅄䅁䅁䅯杧䅷䅁䅯眵䅯䅁䅯兣䅑䅁䅅䅁䉁䅁䅁兂䱂乃歌癊䉷䅷杷允䅁䅁䅑䅁䑁䅁䅷䅁䭁䅁乙䅁䭁佁䭳䅁䭁䥁䕍䅁䉁䅁䅁允䅁䅁䄴杅䅁䑁䅧䅍㑁䑁䅑免ぁ䑁䅫李䅁䅁杷允䅁䅁䅑䅁䑁䅁䅷䅁䭁䭁䵯䅁䭁佁䭯䅁䭁䥁䕕䅁䉁䅁䅁允䅁䅁䄴䅄䅁䑁䅁杌穁䑁䅫免䅁䅁杷允䅁䅁䅑䅁䑁䅁䅷䅁䭁䕁䱑䅁䭁佁䭯䅁䭁䥁䕍䅁䉁䅁䅁允䅁䅁䄴䅄䅁䑁䅁杌硁䑁䅉䅏䅁䅁杷允䅁䅁䅑䅁䑁䅁䅷䅁䭁䥁䵉䅁䭁佁䭯䅁䭁䥁䕍䅁䉁䅁䅁允䅁䅁䄴䅄䅁䑁䅁杌㍁䑁䅅睎䅁䅁杷允䅁䅁䅑䅁䑁䅁䅷䅁䭁䡁乧䅁䭁佁䭙䅁䭁䥁䕍䅁䉁䅁䅁允䅁䅁䄴䅄䅁䑁䅅杌㍁䑁䅍免䅁䅁杷允䅁䅁䅑䅁䑁䅁䅷䅁䭁䭁䵁䅁䭁佁䭧䅁䭁䡁䔰䅁䉁䅁䅁允䅁䅁䄴杄䅁䑁䅍䅍畁䑁䅕䅏祁䅁䅁䍄䉁䅁䅁䅂䅁䅁䅍䅄䅁䅁䅯儶䄰䅁䅯朶䅯䅁䅯睧䅑䅁䅅䅁䉁䅁䅁杄䵁䅁䅁免畁䑁䅉杍㍁䅁䅁䍄䉁䅁䅁䅂䅁䅁䅍䅄䅁䅁䅯䅏䅷䅁䅯睈䅙䅁䅯䅉䅙䅁䅅䅁䉁䅁䅁权晁䅃䅁䍄䉁䅁䅁睁䅁䅁䅍䅄䅁䅁䅯䅏䅷䅁䅯䅊䅙䅁䅅䅁䉁䅁䅁权敁䅅䅁䍄䉁䅁䅁䅂䅁䅁䅍䅄䅁䅁䅯睄䅁䅁䅯䅂䅁䅁䅯兂䅁䅁䅅䅁䉁䅁䅁兂䅁䅁䅃扇睖兑杷允䅁䅁䅑䅁䑁䅁䅷䅁䭁䝁䵉䅁䭁佁䭯䅁䭁䝁䔸䅁䉁䅁䅁允䅁䅁䄴䅄䅁䑁䅁杌睁䑁䅍䅏䅁䅁杷允䅁䅁䅍䅁䑁䅁䅷䅁䭁䝁乑䅁䭁䍁䝙䅁䉁䅁䅁允䅁䅁䄴䅄䅁䑁䅧兏畁䑁䅙免䅁䅁杷允䅁䅁䅑䅁䑁䅁䅷䅁䭁偁䭧䅁䭁佁䬰䅁䭁䝁䔸䅁䉁䅁䅁允䅁䅁䅕渫焵䡶呓䑥䴸䅉䅅䅁䕁䅁䅁睁䵁䅁䅁权歄睃䅁权湄权䅁权硂䅂䅁允䅁䅁䅅䅁䙁䩁奍䙂余剌䅰䍄䉁䅁䅁䅂䅁䅁䅍䅄䅁䅁䅯兏䅷䅁䅯眵䅯䅁䅯来䅑䅁䅅䅁䉁䅁䅁兂穁積積積䑐睶杷允䅁䅁䅍䅁䑁䅁䅷䅁䭁䱁䱑䅁䭁䍁䝑䅁䉁䅁䅁允䅁䅁䅯䅅䅑䅁杷允䅁䅁䅍䅁䑁䅁䅷䅁䭁䥁䱧䅁䭁䉁䝧䅁䉁䅁䅁允䅁䅁䅯䅑䅙䅁杷允䅁䅁䅑䅁䑁䅁䅷䅁䭁䡁䵍䅁䭁佁䭯䅁䭁䡁䕯䅁䉁䅁䅁允䅁䅁䄴䅃䅁䑁䅅杌祁䅁䅁䍄䉁䅁䅁䅂䅁䅁䅍䅄䅁䅁䅯睬䅷䅁䅯儷䅯䅁䅯睢䅑䅁䅅䅁䉁䅁䅁兂偄ㄹ橐婰䉳䅑杷允䅁䅁䅑䅁䑁䅁䅷䅁䭁䅁乷䅁䭁佁䭫䅁䭁䡁䔰䅁䉁䅁䅁允䅁䅁䅕䅁䅁䅁捃䵴䵁䅉䅅䅁䕁䅁䅁睁䵁䅁䅁权㑂兄䅁权湄权䅁权䑃䅂䅁允䅁䅁䅅䅁䙁䑁䬰㘱睎剐䅂䍄䉁䅁䅁䅂䅁䅁䅍䅄䅁䅁䅯杫䅷䅁䅯朷䅯䅁䅯䅣䅑䅁䅅䅁䉁䅁䅁兂䅁䅁䅁䝧灈䅑杷允䅁䅁䅑䅁䑁䅁䅷䅁䭁䑁䵕䅁䭁佁䭯䅁䭁䝁䔰䅁䉁䅁䅁允䅁䅁䄴䅄䅁䑁䅅杌㉁䑁䅁李䅁䅁杷允䅁䅁䅑䅁䑁䅁䅷䅁䭁䉁乧䅁䭁佁䭳䅁䭁䝁䔸䅁䉁䅁䅁允䅁䅁䄴杅䅁䑁䅕兏ㅁ䑁䅉免㕁䑁䅁睍䅁䅁杷允䅁䅁䅑䅁䑁䅁䅷䅁䭁䥁䵣䅁䭁佁䭙䅁䭁䥁䕕䅁䉁䅁䅁允䅁䅁䄴䅄䅁䑁䅁杌ㅁ䑁䅣睎䅁䅁杷允䅁䅁䅑䅁䑁䅁䅷䅁䭁䡁䱍䅁䭁佁䭧䅁䭁䡁䕁䅁䉁䅁䅁允䅁䅁䄴䅄䅁䑁䅉䅍畁䑁䅁兎䅁䅁杷允䅁䅁䅑䅁䑁䅁䅷䅁䭁䉁䵙䅁䭁佁䭧䅁䭁佁䭷䅁䉁䅁䅁允䅁䅁䄴杄䅁䍁䄰䅎畁䑁䅁兎硁䅁䅁䍄䉁䅁䅁䅂䅁䅁䅍䅄䅁䅁䅯睘䅷䅁䅯朶䅯䅁䅯睧䅑䅁䅅䅁䉁䅁䅁杄䵁䅁䅁䅍畁䑁䅉䅎㉁䅁䅁䍄䉁䅁䅁䅂䅁䅁䅍䅄䅁䅁䅯条䅳䅁䅯眵䅯䅁䅯睧䅑䅁䅅䅁䉁䅁䅁兂佂桙奂扏婑䅑杷允䅁䅁䅑䅁䑁䅁䅷䅁䭁䵁䵅䅁䭁佁䬰䅁䭁䥁䕕䅁䉁䅁䅁允䅁䅁䅕慳杋䡰䩧樰䴸䅉䅅䅁䕁䅁䅁睁䵁䅁䅁权䑄睃䅁权浄权䅁权㙂䅂䅁允䅁䅁䅅䅁佁䅁䅷䅁ぁ䍁䄴杍㑁䑁䅉䅁䵁䅉䅅䅁䕁䅁䅁睁䵁䅁䅁权啂䅄䅁权浄权䅁权㙂䅂䅁允䅁䅁䅅䅁佁䅁䅯䅁穁䍁䄴䅏ぁ䅁䅁䍄䉁䅁䅁䅂䅁䅁䅍䅄䅁䅁䅯眹䅷䅁䅯朵䅯䅁䅯兢䅑䅁䅅䅁䉁䅁䅁杄䵁䅁䅁杍畁䑁䅉䅎㉁䅁䅁䍄䉁䅁䅁䅂䅁䅁䅍䅄䅁䅁䅯杉䄰䅁䅯朷䅯䅁䅯兦䅑䅁䅅䅁䉁䅁䅁兂䅁䅁䅁䑫睌䅑杷允䅁䅁䅑䅁䑁䅁䅷䅁䭁乁䱁䅁䭁佁䭳䅁䭁䡁䕯䅁䉁䅁䅁允䅁䅁䄴䅆䅁䑁䅅兎穁䑁䅧䅏硁䑁䅫睍穁䅁䅁䍄䉁䅁䅁䅂䅁䅁䅍䅄䅁䅁䅯儫䅷䅁䅯朵䅯䅁䅯䄷䅯䅁䅅䅁䉁䅁䅁杄䵁䅁䅁杍畁䑁䅁睎ぁ䅁䅁䍄䉁䅁䅁䅂䅁䅁䅍䅄䅁䅁䅯眷䅳䅁䅯朶䅯䅁䅯全䅑䅁䅅䅁䉁䅁䅁权䡂䅁䅁䍄䉁䅁䅁䅂䅁䅁䅍䅄䅁䅁䅯䅁䄰䅁䅯眶䅯䅁䅯䄷䅯䅁䅅䅁䉁䅁䅁权䡂䅁䅁䍄䉁䅁䅁䅂䅁䅁䅍䅄䅁䅁䅯睎䅳䅁䅯儷䅯䅁䅯来䅑䅁䅅䅁䉁䅁䅁兂獄払敧敨剳䅑杷允䅁䅁䅑䅁䑁䅁䅷䅁䭁乁䵁䅁䭁佁䭳䅁䭁䝁䔸䅁䉁䅁䅁允䅁䅁䄴杅䅁䑁䅉䅏睁䑁䅁睍㍁䑁䅉䅏䅁䅁杷允䅁䅁䅑䅁䑁䅁䅷䅁䭁䭁乷䅁䭁佁䭧䅁䭁䥁䕕䅁䉁䅁䅁允䅁䅁䄴杄䅁䑁䅅䅎畁䑁䅑䅍硁䅁䅁䍄䉁䅁䅁䅂䅁䅁䅍䅄䅁䅁䅯児䅷䅁䅯朵䅯䅁䅯全䅑䅁䅅䅁䉁䅁䅁权䡂䅁䅁䍄䉁䅁䅁睁䅁䅁䅍䅄䅁䅁䅯䅩䅳䅁䅯杈䅙䅁䅅䅁䉁䅁䅁权祃杄䅁䍄䉁䅁䅁䅂䅁䅁䅍䅄䅁䅁䅯权䅳䅁䅯䄶䅯䅁䅯兦䅑䅁䅅䅁䉁䅁䅁杄佁䅁䅁䅎硁䍁䄴兎㉁䑁䅑䅁䵁䅉䅅䅁䑁䅁䅁睁䵁䅁䅁权偄睃䅁权捁杂䅁允䅁䅁䅅䅁䭁䕁䜰䅁䵁䅉䅅䅁䕁䅁䅁睁䵁䅁䅁权䙁睃䅁权潄权䅁权瑂䅂䅁允䅁䅁䅅䅁佁䅁䄴䅁硁䑁䅍杌㉁䑁䅉兏䅁䅁杷允䅁䅁䅑䅁䑁䅁䅷䅁䭁䝁乷䅁䭁佁䭫䅁䭁䡁䕅䅁䉁䅁䅁允䅁䅁䅕䅁䅁䅁流〰䵁䅉䅅䅁䕁䅁䅁睁䵁䅁䅁权䭁䅄䅁权潄权䅁权䑃䅂䅁允䅁䅁䅅䅁佁䅁䅷䅁㍁䍁䄴李㍁䑁䅍䅁䵁䅉䅅䅁䕁䅁䅁睁䵁䅁䅁权䥄睃䅁权潄权䅁权䑃䅂䅁允䅁䅁䅅䅁佁䅁䅷䅁硁䑁䅣杌ぁ䑁䅍䅁䵁䅉䅅䅁䕁䅁䅁睁䵁䅁䅁权乃䅄䅁权湄权䅁权睂䅂䅁允䅁䅁䅅䅁䙁佁㝦晱午剺䅂䍄䉁䅁䅁䅂䅁䅁䅍䅄䅁䅁䅯入䅁䅁䅯允䅉䅁䅯杁䅉䅁䅅䅁䉁䅁䅁兂䱂牁䝐捇敮䅑杷允䅁䅁䅑䅁䑁䅁䅷䅁䭁乁䱍䅁䭁佁䬴䅁䭁䝁䔸䅁䉁䅁䅁允䅁䅁䅕䅁䅁䅁㉂欱䵁䅉䅅䅁䕁䅁䅁睁䵁䅁䅁权⽁睃䅁权潄权䅁权瑂䅂䅁允䅁䅁䅅䅁佁䅁䄴䅁硁䑁䅕杌㍁䑁䅉睎䅁䅁杷允䅁䅁䅑䅁䑁䅁䅷䅁䭁䥁䵧䅁䭁佁䭣䅁䭁䡁䕁䅁䉁䅁䅁允䅁䅁䅕㉥奆眷偅獅䵁䅉䅅䅁䕁䅁䅁睁䵁䅁䅁权慂兄䅁权瑄权䅁权睂䅂䅁允䅁䅁䅅䅁䙁䕁㍷啩杆儵䅬䍄䉁䅁䅁䅂䅁䅁䅍䅄䅁䅁䅯䅑䅳䅁䅯䄶䅯䅁䅯兢䅑䅁䅅䅁䉁䅁䅁杄佁䅁䅁睍穁䍁䄴杍㑁䑁䅉䅁䵁䅉䅅䅁䕁䅁䅁睁䵁䅁䅁权䡃睃䅁权畄权䅁权獄权䅁允䅁䅁䅅䅁䙁䅁䅁䅁杁⭒䅖䍄䉁䅁䅁䅂䅁䅁䅍䅄䅁䅁䅯睎䄰䅁䅯䄶䅯䅁䅯䅣䅑䅁䅅䅁䉁䅁䅁杄允䅁䅁兌穁䑁䅕杌㕁䑁䅉李䅁䅁杷允䅁䅁䅑䅁䑁䅁䅷䅁䭁䩁䱣䅁䭁佁䭙䅁䭁䝁䔸䅁䉁䅁䅁允䅁䅁䄴䅄䅁䑁䅅杌ぁ䑁䅁兏䅁䅁杷允䅁䅁䅑䅁䑁䅁䅷䅁䭁偁䵍䅁䭁佁䭧䅁䭁䥁䕕䅁䉁䅁䅁允䅁䅁䅯睒䅁䅁杷允䅁䅁䅍䅁䑁䅁䅷䅁䭁䙁乕䅁䭁䉁䝧䅁䉁䅁䅁允䅁䅁䅯䅦䅙䅁杷允䅁䅁䅑䅁䑁䅁䅷䅁䭁䱁䵑䅁䭁佁䭣䅁䭁䡁䔰䅁䉁䅁䅁允䅁䅁䅕㝫夸䅣祌樷䴸䅉䅅䅁䕁䅁䅁睁䵁䅁䅁权䉁兄䅁权潄权䅁权瑂䅂䅁允䅁䅁䅅䅁佁䅁䅷䅁ㅁ䍁䄴兏ぁ䑁䅕䅁䵁䅉䅅䅁䕁䅁䅁睁䵁䅁䅁权䉂睃䅁权煄权䅁权䙃䅂䅁允䅁䅁䅅䅁佁䅁䅷䅁睁䍁䄴兎穁䑁䅧䅁䵁䅉䅅䅁䕁䅁䅁睁䵁䅁䅁权ㅁ兄䅁权煄权䅁权睂䅂䅁允䅁䅁䅅䅁佁䅁䅯䅁睁䍁䄴免㑁䅁䅁䍄䉁䅁䅁䅂䅁䅁䅍䅄䅁䅁䅯䅗䄰䅁䅯朶䅯䅁䅯䅣䅑䅁䅅䅁䉁䅁䅁杄䵁䅁䅁䅍畁䑁䅙兎㉁䅁䅁䍄䉁䅁䅁䅂䅁䅁䅍䅄䅁䅁䅯眶䄰䅁䅯朶䅯䅁䅯兢䅑䅁䅅䅁䉁䅁䅁杄䵁䅁䅁䅍畁䑁䅍䅍㍁䅁䅁䍄䉁䅁䅁睁䅁䅁䅍䅄䅁䅁䅯兖䄰䅁䅯䅈䅙䅁䅅䅁䉁䅁䅁权婂杂䅁䍄䉁䅁䅁䅂䅁䅁䅍䅄䅁䅁䅯䅰䅷䅁䅯朶䅯䅁䅯睧䅑䅁䅅䅁䉁䅁䅁杄䵁䅁䅁䅍畁䑁䅁䅍㉁䅁䅁䍄䉁䅁䅁䅂䅁䅁䅍䅄䅁䅁䅯䄹䅷䅁䅯䄶䅯䅁䅯睢䅑䅁䅅䅁䉁䅁䅁杄佁䅁䅁䅎祁䍁䄴䅏穁䑁䅧䅁䵁䅉䅅䅁䑁䅁䅁睁䵁䅁䅁权佂睃䅁权奁杂䅁允䅁䅁䅅䅁䭁䉁䝫䅁䵁䅉䅅䅁䕁䅁䅁睁䵁䅁䅁权䉃䅄䅁权浄权䅁权㥂䅂䅁允䅁䅁䅅䅁佁䅁䅯䅁ㅁ䍁䄴李㍁䅁䅁䍄䉁䅁䅁䅂䅁䅁䅍䅄䅁䅁䅯李䅳䅁䅯朵䅯䅁䅯兣䅑䅁䅅䅁䉁䅁䅁杄䭁䅁䅁免畁䑁䅧睎䅁䅁杷允䅁䅁䅑䅁䑁䅁䅷䅁䭁䅁䱫䅁䭁佁䭙䅁䭁䡁䕯䅁䉁䅁䅁允䅁䅁䄴䅄䅁䑁䅉杌祁䑁䅙䅎䅁䅁杷允䅁䅁䅑䅁䑁䅁䅷䅁䭁佁䵧䅁䭁佁䭧䅁䭁䥁䕍䅁䉁䅁䅁允䅁䅁䄴杄䅁䑁䅅睎畁䑁䅁免ㅁ䅁䅁䍄䉁䅁䅁䅂䅁䅁䅍䅄䅁䅁䅯睆䅷䅁䅯眶䅯䅁䅯睧䅑䅁䅅䅁䉁䅁䅁杄十䅁䅁免㍁䑁䅍兎祁䑁䅁䅍睁䅁䅁䍄䉁䅁䅁䅂䅁䅁䅍䅄䅁䅁䅯杏䄸䅁䅯朷䅯䅁䅯䅣䅑䅁䅅䅁䉁䅁䅁兂䅁䅁䅁䐴潢䅑杷允䅁䅁䅑䅁䑁䅁䅷䅁䭁䑁䱯䅁䭁佁䭯䅁䭁䡁䕁䅁䉁䅁䅁允䅁䅁䄴䅄䅁䑁䅅杌睁䑁䅣睍䅁䅁杷允䅁䅁䅑䅁䑁䅁䅷䅁䭁䩁䵍䅁䭁佁䭙䅁䭁䥁䕍䅁䉁䅁䅁允䅁䅁䄴䅄䅁䑁䅍杌㑁䑁䅕䅎䅁䅁杷允䅁䅁䅑䅁䑁䅁䅷䅁䭁䅁䱧䅁䭁佁䭫䅁䭁䥁䕍䅁䉁䅁䅁允䅁䅁䅕䅁䅁䥁杂啺䵁䅉䅅䅁䕁䅁䅁睁䵁䅁䅁权䙁䅄䅁权灄权䅁权瑂䅂䅁允䅁䅁䅅䅁䙁䅁䅁䅁䅁䬯䄱䍄䉁䅁䅁䅂䅁䅁䅍䅄䅁䅁䅯杢䅷䅁䅯䄶䅯䅁䅯睢䅑䅁䅅䅁䉁䅁䅁杄佁䅁䅁免硁䍁䄴兎㉁䑁䅧䅁䵁䅉䅅䅁䕁䅁䅁睁䵁䅁䅁权牁睃䅁权畄权䅁权㙂䅂䅁允䅁䅁䅅䅁䙁䅁䅁䅁睁晗䅤䍄䉁䅁䅁䅂䅁䅁䅍䅄䅁䅁䅯睢䅷䅁䅯䄶䅯䅁䅯睢䅑䅁䅅䅁䉁䅁䅁权䡂䅁䅁䍄䉁䅁䅁䅂䅁䅁䅍䅄䅁䅁䅯杯䅷䅁䅯儶䅯䅁䅯睢䅑䅁䅅䅁䉁䅁䅁兂䅁䅁䅁偧䵢䅑杷允䅁䅁䅑䅁䑁䅁䅷䅁䭁偁䵷䅁䭁佁䬰䅁䭁䝁䔸䅁䉁䅁䅁允䅁䅁䅕䬯确欰椱䐶䴸䅉䅅䅁䕁䅁䅁睁䵁䅁䅁权睁睄䅁权潄权䅁权瑂䅂䅁允䅁䅁䅅䅁佁䅁䄴䅁穁䑁䅫杌睁䑁䅑兎䅁䅁杷允䅁䅁䅑䅁䑁䅁䅷䅁䭁䩁䅁䅁䭁䅁䅯䅁䭁䅁䍑䅁䉁䅁䅁允䅁䅁䅕䅁䅁䅁䅁歂䵁䅉䅅䅁䕁䅁䅁睁䵁䅁䅁权佂睃䅁权晁杂䅁权杁杂䅁允䅁䅁䅅䅁䭁䙁䥧䅁䵁䅉䅅䅁䕁䅁䅁睁䵁䅁䅁权畄兄䅁权浄权䅁权䑃䅂䅁允䅁䅁䅅䅁佁䅁䅷䅁硁䍁䄴䅎㉁䑁䅕䅁䵁䅉䅅䅁䕁䅁䅁睁䵁䅁䅁权睁䅄䅁权瑄权䅁权獄权䅁允䅁䅁䅅䅁䭁䕁䅣䅁䵁䅉䅅䅁䕁䅁䅁睁䵁䅁䅁权歁兄䅁权煄权䅁权䑃䅂䅁允䅁䅁䅅䅁佁䅁䅷䅁睁䍁䄴杍ㅁ䑁䅧䅁䵁䅉䅅䅁䕁䅁䅁睁䵁䅁䅁权元睃䅁权湄权䅁权㙂䅂䅁允䅁䅁䅅䅁䙁偁㙫啚套佯⽅䍄䉁䅁䅁睁䅁䅁䅍䅄䅁䅁䅯䅗䄰䅁䅯杈䅙䅁䅅䅁䉁䅁䅁权歃䅃䅁䍄䉁䅁䅁䅂䅁䅁䅍䅄䅁䅁䅯术䅯䅁䅯朵䅯䅁䅯全䅑䅁䅅䅁䉁䅁䅁杄䵁䅁䅁䅎畁䑁䅍兎㕁䅁䅁䍄䉁䅁䅁䅂䅁䅁䅍䅄䅁䅁䅯朹䅷䅁䅯眶䅯䅁䅯睢䅑䅁䅅䅁䉁䅁䅁杄十䅁䅁䅏ぁ䑁䅧李㉁䑁䅣李穁䅁䅁䍄䉁䅁䅁䅂䅁䅁䅍䅄䅁䅁䅯睅䄰䅁䅯䄶䅯䅁䅯䄷䅯䅁䅅䅁䉁䅁䅁杄佁䅁䅁免㍁䍁䄴兏ぁ䑁䅕䅁䵁䅉䅅䅁䕁䅁䅁睁䵁䅁䅁权捃睃䅁权煄权䅁权獄权䅁允䅁䅁䅅䅁佁䅁䅷䅁睁䍁䄴李㕁䑁䅕䅁䵁䅉䅅䅁䕁䅁䅁睁䵁䅁䅁权汄䅄䅁权畄权䅁权瑂䅂䅁允䅁䅁䅅䅁䙁䅁䅁䅁䅄摙䅬䍄䉁䅁䅁䅂䅁䅁䅍䅄䅁䅁䅯睭䅳䅁䅯眵䅯䅁䅯来䅑䅁䅅䅁䉁䅁䅁兂呃䅇坒楄吰䅑杷允䅁䅁䅑䅁䑁䅁䅷䅁䭁䍁䵁䅁䭁佁䭳䅁䭁䝁䔸䅁䉁䅁䅁允䅁䅁䄴杅䅁䑁䅉兎祁䑁䅑杍睁䑁䅁䅍䅁䅁杷允䅁䅁䅑䅁䑁䅁䅷䅁䭁䉁乕䅁䭁佁䭧䅁䭁佁䭷䅁䉁䅁䅁允䅁䅁䄴杄䅁䑁䅅䅍畁䑁䅁䅎穁䅁䅁䍄䉁䅁䅁䅂䅁䅁䅍䅄䅁䅁䅯兲䅳䅁䅯儷䅯䅁䅯兢䅑䅁䅅䅁䉁䅁䅁兂祃敮渫歸䱳䅑杷允䅁䅁䅑䅁䑁䅁䅷䅁䭁䭁䵳䅁䭁佁䭣䅁䭁䡁䔰䅁䉁䅁䅁允䅁䅁䅕䨷㡩䅯ㅭ吱䴸䅉䅅䅁䕁䅁䅁睁䵁䅁䅁权杁䅄䅁权煄权䅁权療䅂䅁允䅁䅁䅅䅁佁䅁䅷䅁睁䍁䄴睍睁䑁䅙䅁䵁䅉䅅䅁䕁䅁䅁睁䵁䅁䅁权䱄䅄䅁权潄权䅁权硂䅂䅁允䅁䅁䅅䅁佁䅁䅷䅁睁䍁䄴杍㕁䑁䅉䅁䵁䅉䅅䅁䑁䅁䅁睁䵁䅁䅁权灄䅄䅁权奁杂䅁允䅁䅁䅅䅁䭁䡁䝷䅁䵁䅉䅅䅁䕁䅁䅁睁䵁䅁䅁权乁睃䅁权湄权䅁权瑂䅂䅁允䅁䅁䅅䅁䙁乁㑖匶硙䍓䅆䍄䉁䅁䅁䅂䅁䅁䅍䅄䅁䅁䅯兴䅷䅁䅯朶䅯䅁䅯来䅑䅁䅅䅁䉁䅁䅁杄䵁䅁䅁䅍畁䑁䅑兏㕁䅁䅁䍄䉁䅁䅁䅂䅁䅁䅍䅄䅁䅁䅯兤䅳䅁䅯䄶䅯䅁䅯睧䅑䅁䅅䅁䉁䅁䅁杄佁䅁䅁䅎硁䍁䄴睍㑁䑁䅙䅁䵁䅉䅅䅁䕁䅁䅁睁䵁䅁䅁权㙂䅄䅁权煄权䅁权㥂䅂䅁允䅁䅁䅅䅁佁䅁䅷䅁睁䍁䄴李睁䑁䅣䅁䵁䅉䅅䅁䕁䅁䅁睁䵁䅁䅁权允䅄䅁权灄权䅁权䑃䅂䅁允䅁䅁䅅䅁䙁䅁䅁䅁权畈䅬䍄䉁䅁䅁䅂䅁䅁䅍䅄䅁䅁䅯杋䅷䅁䅯儷䅯䅁䅯兣䅑䅁䅅䅁䉁䅁䅁兂䍁㉑䌳䵮䰰䅑杷允䅁䅁䅑䅁䑁䅁䅷䅁䭁䍁䵙䅁䭁佁䭯䅁䭁䡁䕅䅁䉁䅁䅁允䅁䅁䄴䅄䅁䑁䅁杌㑁䑁䅙睍䅁䅁杷允䅁䅁䅑䅁䑁䅁䅷䅁䭁䅁䱯䅁䭁佁䭯䅁䭁䥁䕕䅁䉁䅁䅁允䅁䅁䄴䅄䅁䑁䅁杌睁䑁䅕睍䅁䅁杷允䅁䅁䅍䅁䑁䅁䅷䅁䭁䙁䱅䅁䭁䍁䝙䅁䉁䅁䅁允䅁䅁䄴权䅁䑁䅙睎畁䑁䅉䅁䵁䅉䅅䅁䑁䅁䅁睁䵁䅁䅁权摂睃䅁权奁杂䅁允䅁䅁䅅䅁䭁䡁䝷䅁䵁䅉䅅䅁䕁䅁䅁睁䵁䅁䅁权䍁䅄䅁权牄权䅁权獄权䅁允䅁䅁䅅䅁䭁䕁䅣䅁䵁䅉䅅䅁䕁䅁䅁睁䵁䅁䅁权㍄䅄䅁权牄权䅁权䙃䅂䅁允䅁䅁䅅䅁佁䉁䅉䅁穁䑁䅙兏㉁䑁䅫兏㉁䑁䅣䅁䵁䅉䅅䅁䕁䅁䅁睁䵁䅁䅁权㑄䅄䅁权灄权䅁权瑂䅂䅁允䅁䅁䅅䅁䙁䅁䅁䅁杄敚䅂䍄䉁䅁䅁䅂䅁䅁䅍䅄䅁䅁䅯杂䅳䅁䅯眶䅯䅁䅯睢䅑䅁䅅䅁䉁䅁䅁杄十䅁䅁免ㅁ䑁䅅李硁䑁䅉睎ㅁ䅁䅁䍄䉁䅁䅁䅂䅁䅁䅍䅄䅁䅁䅯䄳䅳䅁䅯䄶䅯䅁䅯睢䅑䅁䅅䅁䉁䅁䅁权䡂䅁䅁䍄䉁䅁䅁䅂䅁䅁䅍䅄䅁䅁䅯兎䅷䅁䅯儶䅯䅁䅯兢䅑䅁䅅䅁䉁䅁䅁兂䅁䅁䅁临祪䅑杷允䅁䅁䅑䅁䑁䅁䅷䅁䭁䑁䵣䅁䭁䉁䜸䅁䭁䍁䝁䅁䉁䅁䅁允䅁䅁䅯䅏䅙䅁杷允䅁䅁䅑䅁䑁䅁䅷䅁䭁䩁䴸䅁䭁佁䭫䅁䭁䡁䔰䅁䉁䅁䅁允䅁䅁䅕䅁䅁䭁䥂䔴䵁䅉䅅䅁䕁䅁䅁睁䵁䅁䅁权扄䅄䅁权晁杂䅁权杁杂䅁允䅁䅁䅅䅁䭁䕁䜴䅁䵁䅉䅅䅁䕁䅁䅁睁䵁䅁䅁权杁䅁䅁权䉁杁䅁权䍁杁䅁允䅁䅁䅅䅁䙁乁⬴湩䔵䅌䉂䍄䉁䅁䅁睁䅁䅁䅍䅄䅁䅁䅯䅗䅷䅁䅯䅇䅙䅁䅅䅁䉁䅁䅁权㥁杂䅁䍄䉁䅁䅁䅂䅁䅁䅍䅄䅁䅁䅯睦䅳䅁䅯儶䅯䅁䅯䅣䅑䅁䅅䅁䉁䅁䅁兂䅁䅁䅁䍁效䅑杷允䅁䅁䅑䅁䑁䅁䅷䅁䭁乁䵁䅁䭁佁䬰䅁䭁佁䭷䅁䉁䅁䅁允䅁䅁䅯睒䅁䅁杷允䅁䅁䅍䅁䑁䅁䅷䅁䭁䙁䵧䅁䭁䉁䝯䅁䉁䅁䅁允䅁䅁䅯児䅙䅁杷允䅁䅁䅑䅁䑁䅁䅷䅁䭁䥁䅉䅁䭁䉁䅅䅁䭁䅁䅕䅁䉁䅁䅁允䅁䅁䄴䅆䅁䑁䅣睍㉁䑁䅁䅍睁䑁䅁䅍睁䅁䅁䍄䉁䅁䅁睁䅁䅁䅍䅄䅁䅁䅯睆䄰䅁䅯䅈䅙䅁䅅䅁䉁䅁䅁权䱄杂䅁䍄䉁䅁䅁䅂䅁䅁䅍䅄䅁䅁䅯䅬䅁䅁䅯权䅁䅁䅯䅂䅉䅁䅅䅁䉁䅁䅁兂呃䅇坒楄礳睐杷允䅁䅁䅑䅁䑁䅁䅷䅁䭁䭁䰴䅁䭁佁䭳䅁䭁䡁䕅䅁䉁䅁䅁允䅁䅁䄴杅䅁䑁䅍兏ㅁ䑁䅉李睁䑁䅁䅍䅁䅁杷允䅁䅁䅑䅁䑁䅁䅷䅁䭁䕁临䅁䭁佁䬰䅁䭁䝁䔰䅁䉁䅁䅁允䅁䅁䅕䑔䩥坑汄䐲䴸䅉䅅䅁䕁䅁䅁睁䵁䅁䅁权䅁䅄䅁权煄权䅁权㙂䅂䅁允䅁䅁䅅䅁佁䅁䅷䅁睁䍁䄴睎祁䑁䅙䅁䵁䅉䅅䅁䕁䅁䅁睁䵁䅁䅁权㉃兂䅁权灄权䅁权獄权䅁允䅁䅁䅅䅁䙁䅁䅁䅁䅃獚䅘䍄䉁䅁䅁䅂䅁䅁䅍䅄䅁䅁䅯児䅷䅁䅯朶䅯䅁䅯兣䅑䅁䅅䅁䉁䅁䅁权䡂䅁䅁䍄䉁䅁䅁䅂䅁䅁䅍䅄䅁䅁䅯朲䅷䅁䅯朵䅯䅁䅯兦䅑䅁䅅䅁䉁䅁䅁杄䵁䅁䅁免畁䑁䅙免硁䅁䅁䍄䉁䅁䅁䅂䅁䅁䅍䅄䅁䅁䅯䄷䅅䅁䅯充䅁䅁䅯兂䅁䅁䅅䅁䉁䅁䅁杄十䅁䅁兏㕁䑁䅧䅍ぁ䑁䅉兎睁䅁䅁䍄䉁䅁䅁䅂䅁䅁䅍䅄䅁䅁䅯其䅳䅁䅯朶䅯䅁䅯䄷䅯䅁䅅䅁䉁䅁䅁权䡂䅁䅁䍄䉁䅁䅁䅂䅁䅁䅍䅄䅁䅁䅯杋䅷䅁䅯儶䅯䅁䅯兢䅑䅁䅅䅁䉁䅁䅁兂䅁䅁䅁䐯呕具杷允䅁䅁䅑䅁䑁䅁䅷䅁䭁䅁䱫䅁䭁佁䭯䅁䭁䥁䕍䅁䉁䅁䅁允䅁䅁䄴䅄䅁䑁䅁杌穁䑁䅫杍䅁䅁杷允䅁䅁䅑䅁䑁䅁䅷䅁䭁䡁䱧䅁䭁佁䬰䅁䭁䡁䕁䅁䉁䅁䅁允䅁䅁䅕噎㘶兓䍷稸䴸䅉䅅䅁䕁䅁䅁睁䵁䅁䅁权灄䅄䅁权煄权䅁权㙂䅂䅁允䅁䅁䅅䅁佁䅁䅷䅁睁䍁䄴睎祁䑁䅕䅁䵁䅉䅅䅁䕁䅁䅁睁䵁䅁䅁权塂䅁䅁权䕁䅁䅁权䙁䅁䅁允䅁䅁䅅䅁䙁䅁䅁䅁㙂つ䈱䍄䉁䅁䅁䅂䅁䅁䅍䅄䅁䅁䅯杺䅳䅁䅯朶䅯䅁䅯睢䅑䅁䅅䅁䉁䅁䅁杄䵁䅁䅁䅍畁䑁䅅睍ㅁ䅁䅁䍄䉁䅁䅁䅂䅁䅁䅍䅄䅁䅁䅯杋䄰䅁䅯眵䅯䅁䅯䅣䅑䅁䅅䅁䉁䅁䅁兂楂䙅㕧䵴番睐杷允䅁䅁䅑䅁䑁䅁䅷䅁䭁乁䵁䅁䭁佁䭯䅁䭁䡁䕁䅁䉁䅁䅁允䅁䅁䄴䅄䅁䑁䅁杌㍁䑁䅧兏䅁䅁杷允䅁䅁䅑䅁䑁䅁䅷䅁䭁䑁乷䅁䭁佁䭫䅁䭁佁䭷䅁䉁䅁䅁允䅁䅁䅕䅁䅁䵁灃〱䵁䅉䅅䅁䕁䅁䅁睁䵁䅁䅁权乄允䅁权䭁䅁䅁权䙁䅁䅁允䅁䅁䅅䅁䙁佁汏㡭村佳⼴䍄䉁䅁䅁䅂䅁䅁䅍䅄䅁䅁䅯䅮䅷䅁䅯䄶䅯䅁䅯来䅑䅁䅅䅁䉁䅁䅁杄佁䅁䅁免穁䍁䄴兏睁䑁䅅䅁䵁䅉䅅䅁䑁䅁䅁睁䵁䅁䅁权奂䅄䅁权流杂䅁允䅁䅁䅅䅁佁䅁䅷䅁㍁䑁䅙杌ㅁ䑁䅑䅁䵁䅉䅅䅁䕁䅁䅁睁䵁䅁䅁权䩃兄䅁权浄权䅁权㥂䅂䅁允䅁䅁䅅䅁佁䅁䅧䅁ぁ䍁䄴䅏䅁䅁杷允䅁䅁䅑䅁䑁䅁䅷䅁䭁䥁䵳䅁䭁佁䭧䅁䭁䡁䕅䅁䉁䅁䅁允䅁䅁䄴杄䅁䑁䅍睍畁䑁䅉兎穁䅁䅁䍄䉁䅁䅁䅂䅁䅁䅍䅄䅁䅁䅯杣䄰䅁䅯朶䅯䅁䅯睧䅑䅁䅅䅁䉁䅁䅁杄䵁䅁䅁䅍畁䑁䅅䅍ぁ䅁䅁䍄䉁䅁䅁䅂䅁䅁䅍䅄䅁䅁䅯杰䄰䅁䅯儷䅯䅁䅯全䅑䅁䅅䅁䉁䅁䅁兂摁浗㝑〳搯睐杷允䅁䅁䅍䅁䑁䅁䅷䅁䭁䑁乷䅁䭁䉁䝯䅁䉁䅁䅁允䅁䅁䅯杙䅙䅁杷允䅁䅁䅑䅁䑁䅁䅷䅁䭁偁䬴䅁䭁佁䭯䅁䭁䡁䔰䅁䉁䅁䅁允䅁䅁䄴䅄䅁䑁䅁杌硁䑁䅁䅎䅁䅁杷允䅁䅁䅑䅁䑁䅁䅷䅁䭁䑁䴴䅁䭁佁䬰䅁䭁佁䭷䅁䉁䅁䅁允䅁䅁䅯睒䅁䅁杷允䅁䅁䅑䅁䑁䅁䅷䅁䭁䑁䱷䅁䭁佁䭫䅁䭁䡁䕅䅁䉁䅁䅁允䅁䅁䅕䅁䅁䥁桁ぺ䵁䅉䅅䅁䕁䅁䅁睁䵁䅁䅁权敂睃䅁权潄权䅁权瑂䅂䅁允䅁䅁䅅䅁佁䅁䄴䅁ㅁ䑁䅧杌㍁䑁䅕免䅁䅁杷允䅁䅁䅑䅁䑁䅁䅷䅁䭁䅁乷䅁䭁佁䬴䅁䭁䝁䔰䅁䉁䅁䅁允䅁䅁䅕䅁䅁䝁䱄〶䵁䅉䅅䅁䕁䅁䅁睁䵁䅁䅁权䱃䅄䅁权湄权䅁权䑃䅂䅁允䅁䅁䅅䅁䙁䅁獩䙈歰穗䅂䍄䉁䅁䅁睁䅁䅁䅍䅄䅁䅁䅯䅐䄰䅁䅯杈䅙䅁䅅䅁䉁䅁䅁权ぁ杂䅁䍄䉁䅁䅁䅂䅁䅁䅍䅄䅁䅁䅯杫䄰䅁䅯儷䅯䅁䅯睧䅑䅁䅅䅁䉁䅁䅁兂啁噗猯瑗地䅑杷允䅁䅁䅍䅁䑁䅁䅷䅁䭁䭁䱕䅁䭁䉁䝧䅁䉁䅁䅁允䅁䅁䅯睢䅙䅁杷允䅁䅁䅑䅁䑁䅁䅷䅁䭁䍁乷䅁䭁佁䭳䅁䭁佁䭷䅁䉁䅁䅁允䅁䅁䄴杅䅁䑁䅙兏穁䑁䅍睎㕁䑁䅉杍䅁䅁杷允䅁䅁䅑䅁䑁䅁䅷䅁䭁䝁䴴䅁䭁佁䭧䅁䭁佁䭷䅁䉁䅁䅁允䅁䅁䄴杄䅁䑁䅅兎畁䑁䅁免㉁䅁䅁䍄䉁䅁䅁䅂䅁䅁䅍䅄䅁䅁䅯杂䄰䅁䅯朶䅯䅁䅯睧䅑䅁䅅䅁䉁䅁䅁杄䵁䅁䅁免畁䑁䅫睎㕁䅁䅁䍄䉁䅁䅁䅂䅁䅁䅍䅄䅁䅁䅯杭䅅䅁䅯䄶䅯䅁䅯兦䅑䅁䅅䅁䉁䅁䅁杄佁䅁䅁杍㉁䍁䄴兏睁䑁䅙䅁䵁䅉䅅䅁䕁䅁䅁睁䵁䅁䅁权汄允䅁权䕁䅁䅁权䙁䅁䅁允䅁䅁䅅䅁䙁䅁䅁䅁䑃噍䉬䍄䉁䅁䅁䅂䅁䅁䅍䅄䅁䅁䅯允䅷䅁䅯䄶䅯䅁䅯睧䅑䅁䅅䅁䉁䅁䅁杄佁䅁䅁杍㕁䍁䄴䅏祁䑁䅧䅁䵁䅉䅅䅁䕁䅁䅁睁䵁䅁䅁权扄䅄䅁权煄权䅁权獄权䅁允䅁䅁䅅䅁佁䅁䅷䅁睁䍁䄴免穁䑁䅕䅁䵁䅉䅅䅁䕁䅁䅁睁䵁䅁䅁权牂睃䅁权灄权䅁权㥂䅂䅁允䅁䅁䅅䅁䙁䅁䅁䅁䅁戵䅎䍄䉁䅁䅁䅂䅁䅁䅍䅄䅁䅁䅯睕䄰䅁䅯䄶䅯䅁䅯兦䅑䅁䅅䅁䉁䅁䅁杄佁䅁䅁免硁䍁䄴䅍ぁ䑁䅙䅁䵁䅉䅅䅁䑁䅁䅁睁䵁䅁䅁权汃睃䅁权敁杂䅁允䅁䅁䅅䅁䭁䥁䡯䅁䵁䅉䅅䅁䕁䅁䅁睁䵁䅁䅁权䕁䅄䅁权灄权䅁权療䅂䅁允䅁䅁䅅䅁䙁䅁䅁䅁䅃䵪䅤䍄䉁䅁䅁䅂䅁䅁䅍䅄䅁䅁䅯杂䄰䅁䅯朵䅯䅁䅯兣䅑䅁䅅䅁䉁䅁䅁杄䵁䅁䅁免畁䑁䅍兎硁䅁䅁䍄䉁䅁䅁䅂䅁䅁䅍䅄䅁䅁䅯光䄸䅁䅯儶䅯䅁䅯睧䅑䅁䅅䅁䉁䅁䅁兂䅁䅁䅁䵧䱘䅷杷允䅁䅁䅑䅁䑁䅁䅷䅁䭁偁䵧䅁䭁佁䭯䅁䭁䡁䕁䅁䉁䅁䅁允䅁䅁䄴䅄䅁䑁䅁杌㉁䑁䅁杍䅁䅁杷允䅁䅁䅑䅁䑁䅁䅷䅁䭁䙁临䅁䭁佁䭳䅁䭁䥁䕍䅁䉁䅁䅁允䅁䅁䄴䅆䅁䑁䅅兎ㅁ䑁䅅睎祁䑁䅕䅍硁䅁䅁䍄䉁䅁䅁䅂䅁䅁䅍䅄䅁䅁䅯䅏䅷䅁䅯儶䅯䅁䅯䅣䅑䅁䅅䅁䉁䅁䅁兂䅁䅁䅁䕙瑺䅑杷允䅁䅁䅑䅁䑁䅁䅷䅁䭁䝁乷䅁䭁佁䭙䅁䭁䡁䕁䅁䉁䅁䅁允䅁䅁䄴䅄䅁䑁䅁杌ぁ䑁䅅䅏䅁䅁杷允䅁䅁䅑䅁䑁䅁䅷䅁䭁佁䱳䅁䭁佁䭯䅁䭁䡁䕅䅁䉁䅁䅁允䅁䅁䄴䅄䅁䑁䅅杌ㅁ䑁䅍李䅁䅁杷允䅁䅁䅑䅁䑁䅁䅷䅁䭁䵁䵑䅁䭁佁䭫䅁䭁䝁䔸䅁䉁䅁䅁允䅁䅁䅕䅁䅁䅁乃䕹䵁䅉䅅䅁䕁䅁䅁睁䵁䅁䅁权䡁兄䅁权畄权䅁权䙃䅂䅁允䅁䅁䅅䅁䙁䅁䅁䅁杄⬹䅆䍄䉁䅁䅁䅂䅁䅁䅍䅄䅁䅁䅯䄷䅳䅁䅯朵䅯䅁䅯睧䅑䅁䅅䅁䉁䅁䅁杄䵁䅁䅁免畁䑁䅁䅏硁䅁䅁䍄䉁䅁䅁䅂䅁䅁䅍䅄䅁䅁䅯睮䄰䅁䅯儷䅯䅁䅯睢䅑䅁䅅䅁䉁䅁䅁兂䍁㑋坣挲樷睐杷允䅁䅁䅑䅁䑁䅁䅷䅁䭁佁䵙䅁䭁佁䭣䅁䭁䡁䕯䅁䉁䅁䅁允䅁䅁䅕敨剴䉵䘶う䵁䅉䅅䅁䕁䅁䅁睁䵁䅁䅁权䑂䅄䅁权晁杂䅁权杁杂䅁允䅁䅁䅅䅁䭁䑁䝳䅁䵁䅉䅅䅁䕁䅁䅁睁䵁䅁䅁权兄睃䅁权灄权䅁权瑂䅂䅁允䅁䅁䅅䅁䙁䅁䅁䅁杂畘䅬䍄䉁䅁䅁䅂䅁䅁䅍䅄䅁䅁䅯睌䄰䅁䅯䄶䅯䅁䅯来䅑䅁䅅䅁䉁䅁䅁杄䵁䅁䅁免ぁ䍁䄴免ㅁ䅁䅁䍄䉁䅁䅁䅂䅁䅁䅍䅄䅁䅁䅯䅒䅷䅁䅯睈䅙䅁䅯䅉䅙䅁䅅䅁䉁䅁䅁权䙄杄䅁䍄䉁䅁䅁睁䅁䅁䅍䅄䅁䅁䅯睍䅳䅁䅯䅈䅙䅁䅅䅁䉁䅁䅁权䡂杂䅁䍄䉁䅁䅁䅂䅁䅁䅍䅄䅁䅁䅯䄷䅅䅁䅯允䅉䅁䅯睁䅉䅁䅅䅁䉁䅁䅁兂䑂牮䝂睅午䅑杷允䅁䅁䅑䅁䑁䅁䅷䅁䭁䅁䱙䅁䭁佁䭯䅁䭁䥁䕍䅁䉁䅁䅁允䅁䅁䄴䅄䅁䑁䅅杌穁䑁䅁睎䅁䅁杷允䅁䅁䅑䅁䑁䅁䅷䅁䭁䝁䱣䅁䭁佁䭯䅁䭁佁䭷䅁䉁䅁䅁允䅁䅁䄴䅄䅁䑁䅁杌㉁䑁䅧杍䅁䅁杷允䅁䅁䅑䅁䑁䅁䅷䅁䭁䑁偙䅁䭁佁䭣䅁䭁佁䭷䅁䉁䅁䅁允䅁䅁䅕䅁䅁䅁䅁歂䵁䅉䅅䅁䕁䅁䅁睁䵁䅁䅁权䱂兄䅁权浄权䅁权睂䅂䅁允䅁䅁䅅䅁佁䅁䅯䅁硁䍁䄴睎穁䅁䅁䍄䉁䅁䅁䅂䅁䅁䅍䅄䅁䅁䅯杸䅳䅁䅯朵䅯䅁䅯睧䅑䅁䅅䅁䉁䅁䅁杄䭁䅁䅁睎畁䑁䅑杍䅁䅁杷允䅁䅁䅑䅁䑁䅁䅷䅁䭁䱁䴸䅁䭁佁䬴䅁䭁䡁䔰䅁䉁䅁䅁允䅁䅁䅕䅁䅁䅁穁び䵁䅉䅅䅁䑁䅁䅁睁䵁䅁䅁权䭄睃䅁权流杂䅁允䅁䅁䅅䅁佁䅁䅷䅁㕁䑁䅧杌祁䑁䅑䅁䵁䅉䅅䅁䕁䅁䅁睁䵁䅁䅁权元睃䅁权潄权䅁权䙃䅂䅁允䅁䅁䅅䅁䭁䕁䅣䅁䵁䅉䅅䅁䕁䅁䅁睁䵁䅁䅁权牃睃䅁权畄权䅁权䙃䅂䅁允䅁䅁䅅䅁䙁䅁䅁䅁䅃佅䅂䍄䉁䅁䅁䅂䅁䅁䅍䅄䅁䅁䅯睎䅷䅁䅯朷䅯䅁䅯全䅑䅁䅅䅁䉁䅁䅁兂䅁䅁䅁乁愷䅑杷允䅁䅁䅑䅁䑁䅁䅷䅁䭁䭁䵣䅁䭁佁䭙䅁䭁䝁䔰䅁䉁䅁䅁允䅁䅁䄴䅄䅁䑁䅅杌ぁ䑁䅑免䅁䅁杷允䅁䅁䅑䅁䑁䅁䅷䅁䭁䩁乑䅁䭁佁䬴䅁䭁䥁䕕䅁䉁䅁䅁允䅁䅁䅕䅁䅁䑁噄欹䵁䅉䅅䅁䕁䅁䅁睁䵁䅁䅁权汁睃䅁权畄权䅁权瑂䅂䅁允䅁䅁䅅䅁䙁䅁䅁䅁兄普䅊䍄䉁䅁䅁䅂䅁䅁䅍䅄䅁䅁䅯內䅷䅁䅯朶䅯䅁䅯䅣䅑䅁䅅䅁䉁䅁䅁杄䵁䅁䅁䅍畁䑁䅑䅏㉁䅁䅁䍄䉁䅁䅁䅂䅁䅁䅍䅄䅁䅁䅯兡䅳䅁䅯眶䅯䅁䅯睧䅑䅁䅅䅁䉁䅁䅁杄十䅁䅁杍㕁䑁䅫免㍁䑁䅁䅍睁䅁䅁䍄䉁䅁䅁䅂䅁䅁䅍䅄䅁䅁䅯䅬䅳䅁䅯眵䅯䅁䅯兢䅑䅁䅅䅁䉁䅁䅁兂橁灦㡉㕴㙮睐杷允䅁䅁䅑䅁䑁䅁䅷䅁䭁䱁乷䅁䭁佁䭯䅁䭁䡁䕅䅁䉁䅁䅁允䅁䅁䄴䅄䅁䑁䅁杌睁䑁䅧杍䅁䅁杷允䅁䅁䅑䅁䑁䅁䅷䅁䭁䥁䅉䅁䭁䅁䍅䅁䭁䅁䍍䅁䉁䅁䅁允䅁䅁䅕㉣汔穆ひ欫䵁䅉䅅䅁䕁䅁䅁睁䵁䅁䅁权桁兄䅁权潄权䅁权睂䅂䅁允䅁䅁䅅䅁佁䅁䄴䅁硁䑁䅍杌祁䑁䅑杍䅁䅁杷允䅁䅁䅍䅁䑁䅁䅷䅁䭁䝁䵯䅁䭁䉁䝧䅁䉁䅁䅁允䅁䅁䅯䅒䅙䅁杷允䅁䅁䅑䅁䑁䅁䅷䅁䭁䡁䵅䅁䭁佁䭳䅁䭁䥁䕕䅁䉁䅁䅁允䅁䅁䄴䅆䅁䑁䅉免睁䑁䅅䅏ぁ䑁䅣免㑁䅁䅁䍄䉁䅁䅁䅂䅁䅁䅍䅄䅁䅁䅯儳䅳䅁䅯儷䅯䅁䅯睧䅑䅁䅅䅁䉁䅁䅁权敂䅄䅁䍄䉁䅁䅁䅂䅁䅁䅍䅄䅁䅁䅯杗䅳䅁䅯朵䅯䅁䅯䄷䅯䅁䅅䅁䉁䅁䅁杄䵁䅁䅁睍畁䑁䅑睍祁䅁䅁䍄䉁䅁䅁䅂䅁䅁䅍䅄䅁䅁䅯杺䅳䅁䅯朵䅯䅁䅯睢䅑䅁䅅䅁䉁䅁䅁杄䭁䅁䅁免畁䑁䅕兏䅁䅁杷允䅁䅁䅑䅁䑁䅁䅷䅁䭁䭁䱕䅁䭁佁䭧䅁䭁䡁䔰䅁䉁䅁䅁允䅁䅁䄴杄䅁䑁䅅䅏畁䑁䅙䅍ぁ䅁䅁䍄䉁䅁䅁䅂䅁䅁䅍䅄䅁䅁䅯䅎䄰䅁䅯眵䅯䅁䅯兢䅑䅁䅅䅁䉁䅁䅁兂浂浚浚浚乙䅑杷允䅁䅁䅍䅁䑁䅁䅷䅁䭁䝁䵯䅁䭁䉁䝯䅁䉁䅁䅁允䅁䅁䅯睓䅙䅁杷允䅁䅁䅍䅁䑁䅁䅷䅁䭁䝁䵯䅁䭁䉁䝷䅁䉁䅁䅁允䅁䅁䅯杋䅙䅁杷允䅁䅁䅑䅁䑁䅁䅷䅁䭁䝁䱫䅁䭁佁䭯䅁䭁佁䭷䅁䉁䅁䅁允䅁䅁䅯睒䅁䅁杷允䅁䅁䅑䅁䑁䅁䅷䅁䭁䙁䴰䅁䭁佁䭫䅁䭁佁䭷䅁䉁䅁䅁允䅁䅁䅕䅁䅁䅁睄捤䵁䅉䅅䅁䕁䅁䅁睁䵁䅁䅁权瑁兄䅁权煄权䅁权硂䅂䅁允䅁䅁䅅䅁佁䅁䅷䅁睁䍁䄴兏ぁ䑁䅉䅁䵁䅉䅅䅁䕁䅁䅁睁䵁䅁䅁权㍃睃䅁权灄权䅁权獄权䅁允䅁䅁䅅䅁䙁䅁䅁䅁䅁䴱䅤䍄䉁䅁䅁䅂䅁䅁䅍䅄䅁䅁䅯条䅷䅁䅯睈䅙䅁䅯䅉䅙䅁䅅䅁䉁䅁䅁权䥄杄䅁䍄䉁䅁䅁䅂䅁䅁䅍䅄䅁䅁䅯䅷䅷䅁䅯儷䅯䅁䅯䅣䅑䅁䅅䅁䉁䅁䅁兂㕁䵴㉨灶㘫睐杷允䅁䅁䅍䅁䑁䅁䅷䅁䭁佁䱁䅁䭁䉁䝯䅁䉁䅁䅁允䅁䅁䅯睓䅙䅁杷允䅁䅁䅑䅁䑁䅁䅷䅁䭁䍁䱧䅁䭁佁䭯䅁䭁䡁䔰䅁䉁䅁䅁允䅁䅁䄴䅄䅁䑁䅁杌ㅁ䑁䅍兏䅁䅁杷允䅁䅁䅑䅁䑁䅁䅷䅁䭁䉁乙䅁䭁佁䬴䅁䭁佁䭷䅁䉁䅁䅁允䅁䅁䅕䅁䅁䅁坂䕹䵁䅉䅅䅁䕁䅁䅁睁䵁䅁䅁权坃睃䅁权牄权䅁权䙃䅂䅁允䅁䅁䅅䅁佁䉁䅑䅁穁䑁䅍睍祁䑁䅧兏穁䑁䅉李䅁䅁杷允䅁䅁䅑䅁䑁䅁䅷䅁䭁乁䵧䅁䭁佁䭙䅁䭁佁䭷䅁䉁䅁䅁允䅁䅁䄴䅄䅁䑁䅁杌ㅁ䑁䅉䅏䅁䅁杷允䅁䅁䅍䅁䑁䅁䅷䅁䭁䡁䱁䅁䭁䉁䝧䅁䉁䅁䅁允䅁䅁䅯䅦䅙䅁杷允䅁䅁䅑䅁䑁䅁䅷䅁䭁䙁䄸䅁䭁䅁䍅䅁䭁䅁䍍䅁䉁䅁䅁允䅁䅁䅕坨⬷䱥㕥〱䵁䅉䅅䅁䕁䅁䅁睁䵁䅁䅁权晄䅄䅁权畄权䅁权獄权䅁允䅁䅁䅅䅁䭁䕁䅣䅁䵁䅉䅅䅁䕁䅁䅁睁䵁䅁䅁权晃兄䅁权湄权䅁权瑂䅂䅁允䅁䅁䅅䅁䙁䭁䠵場啯桌䅎䍄䉁䅁䅁䅂䅁䅁䅍䅄䅁䅁䅯䅲䄰䅁䅯䄶䅯䅁䅯䄷䅯䅁䅅䅁䉁䅁䅁杄䵁䅁䅁兏畁䑁䅕兏硁䅁䅁䍄䉁䅁䅁䅂䅁䅁䅍䅄䅁䅁䅯児䅷䅁䅯䄶䅯䅁䅯睧䅑䅁䅅䅁䉁䅁䅁权䡂䅁䅁䍄䉁䅁䅁䅂䅁䅁䅍䅄䅁䅁䅯睶䅅䅁䅯允䅉䅁䅯睁䅉䅁䅅䅁䉁䅁䅁兂佁畹䵯つ䕣兑杷允䅁䅁䅑䅁䑁䅁䅷䅁䭁䕁䵳䅁䭁佁䭯䅁䭁佁䭷䅁䉁䅁䅁允䅁䅁䅯睒䅁䅁杷允䅁䅁䅑䅁䑁䅁䅷䅁䭁䑁乁䅁䭁佁䭧䅁䭁䡁䔰䅁䉁䅁䅁允䅁䅁䅯睒䅁䅁杷允䅁䅁䅑䅁䑁䅁䅷䅁䭁䵁䴸䅁䭁佁䭣䅁䭁䥁䕕䅁䉁䅁䅁允䅁䅁䅕搵楁⼲⭮䕉䵁䅉䅅䅁䑁䅁䅁睁䵁䅁䅁权呄䅄䅁权奁杂䅁允䅁䅁䅅䅁䭁䑁䜰䅁䵁䅉䅅䅁䕁䅁䅁睁䵁䅁䅁权䱂睃䅁权湄权䅁权硂䅂䅁允䅁䅁䅅䅁䙁䙁乃㉬匴睧䅖䍄䉁䅁䅁䅂䅁䅁䅍䅄䅁䅁䅯䅸䅳䅁䅯眵䅯䅁䅯兦䅑䅁䅅䅁䉁䅁䅁兂乃䱪橧洴㑈睐杷允䅁䅁䅑䅁䑁䅁䅷䅁䭁偁䵙䅁䭁佁䭯䅁䭁䡁䕁䅁䉁䅁䅁允䅁䅁䄴䅄䅁䑁䅅杌㉁䑁䅅兎䅁䅁杷允䅁䅁䅑䅁䑁䅁䅷䅁䭁䍁䉉䅁䭁䅁䅯䅁䭁䅁䍑䅁䉁䅁䅁允䅁䅁䅕䉲慸䑚晶启䴸䅉䅅䅁䕁䅁䅁睁䵁䅁䅁权婂睃䅁权瑄权䅁权䙃䅂䅁允䅁䅁䅅䅁䙁䕁汣欰䑌偩⼰䍄䉁䅁䅁䅂䅁䅁䅍䅄䅁䅁䅯杳䅳䅁䅯眵䅯䅁䅯兣䅑䅁䅅䅁䉁䅁䅁兂汁潂噇㡑桳䅑杷允䅁䅁䅑䅁䑁䅁䅷䅁䭁䝁䵷䅁䭁佁䬰䅁䭁䡁䕁䅁䉁䅁䅁允䅁䅁䅕䘷㑇潈牘呯䴸䅉䅅䅁䕁䅁䅁睁䵁䅁䅁权煂兄䅁权牄权䅁权䑃䅂䅁允䅁䅁䅅䅁佁䉁䅉䅁㉁䑁䅅䅍ぁ䑁䅍䅎㉁䑁䅙䅁䵁䅉䅅䅁䕁䅁䅁睁䵁䅁䅁权䍃睃䅁权浄权䅁权䑃䅂䅁允䅁䅁䅅䅁佁䅁䅷䅁硁䍁䄴䅏㉁䑁䅍䅁䵁䅉䅅䅁䕁䅁䅁睁䵁䅁䅁权潂兄䅁权瑄权䅁权䙃䅂䅁允䅁䅁䅅䅁䙁䍁㥹祮祩批⼰䍄䉁䅁䅁䅂䅁䅁䅍䅄䅁䅁䅯睎䅷䅁䅯䄶䅯䅁䅯全䅑䅁䅅䅁䉁䅁䅁杄佁䅁䅁杍硁䍁䄴免㍁䑁䅅䅁䵁䅉䅅䅁䕁䅁䅁睁䵁䅁䅁权牃䅄䅁权潄权䅁权療䅂䅁允䅁䅁䅅䅁䭁䕁䅣䅁䵁䅉䅅䅁䑁䅁䅁睁䵁䅁䅁权㕁睃䅁权奁杂䅁允䅁䅁䅅䅁䭁䡁䝷䅁䵁䅉䅅䅁䑁䅁䅁睁䵁䅁䅁权㕁睃䅁权捁杂䅁允䅁䅁䅅䅁䭁䙁䝫䅁䵁䅉䅅䅁䕁䅁䅁睁䵁䅁䅁权橁䅄䅁权潄权䅁权硂䅂䅁允䅁䅁䅅䅁佁䅁䅷䅁硁䍁䄴李㑁䑁䅧䅁䵁䅉䅅䅁䕁䅁䅁睁䵁䅁䅁权晃兄䅁权牄权䅁权硂䅂䅁允䅁䅁䅅䅁佁䉁䅉䅁ぁ䑁䅅睎硁䑁䅁兎祁䑁䅅䅁䵁䅉䅅䅁䕁䅁䅁睁䵁䅁䅁权㙄睃䅁权湄权䅁权䑃䅂䅁允䅁䅁䅅䅁䙁偁周㘴扗偸⽧䍄䉁䅁䅁䅂䅁䅁䅍䅄䅁䅁䅯兖䅷䅁䅯眶䅯䅁䅯䄷䅯䅁䅅䅁䉁䅁䅁杄十䅁䅁兏㑁䑁䅣䅍穁䑁䅅睍㉁䅁䅁䍄䉁䅁䅁䅂䅁䅁䅍䅄䅁䅁䅯睨䅷䅁䅯眵䅯䅁䅯䄷䅯䅁䅅䅁䉁䅁䅁兂剄瑉㕶浦䝯䅑杷允䅁䅁䅑䅁䑁䅁䅷䅁䭁䉁䴸䅁䭁佁䭳䅁䭁佁䭷䅁䉁䅁䅁允䅁䅁䄴䅆䅁䑁䅅䅍ㅁ䑁䅧免㉁䑁䅁䅍睁䅁䅁䍄䉁䅁䅁䅂䅁䅁䅍䅄䅁䅁䅯睅䄰䅁䅯儷䅯䅁䅯兦䅑䅁䅅䅁䉁䅁䅁兂㍁啩杆搵畄睐杷允䅁䅁䅑䅁䑁䅁䅷䅁䭁䑁䱑䅁䭁佁䭙䅁䭁䝁䔰䅁䉁䅁䅁允䅁䅁䄴䅄䅁䑁䅅杌穁䑁䅫睍䅁䅁杷允䅁䅁䅑䅁䑁䅁䅷䅁䭁䭁乕䅁䭁佁䭙䅁䭁䥁䕕䅁䉁䅁䅁允䅁䅁䅯睒䅁䅁杷允䅁䅁䅑䅁䑁䅁䅷䅁䭁䉁偧䅁䭁佁䬴䅁䭁䥁䕕䅁䉁䅁䅁允䅁䅁䅕䅁䅁䝁汪歁䵅䅉䅅䅁䕁䅁䅁睁䵁䅁䅁权歄䅄䅁权潄权䅁权瑂䅂䅁允䅁䅁䅅䅁佁䅁䄴䅁瑁䑁䅅杌睁䑁䅍睍䅁䅁杷允䅁䅁䅑䅁䑁䅁䅷䅁䭁乁䅉䅁䭁䅁䍅䅁䭁䅁䍕䅁䉁䅁䅁允䅁䅁䅕甫呓⽥祥䕄䵅䅉䅅䅁䕁䅁䅁睁䵁䅁䅁权湁睃䅁权畄权䅁权硂䅂䅁允䅁䅁䅅䅁䙁䅁䅁䅁䅁㥇䅖䍄䉁䅁䅁䅂䅁䅁䅍䅄䅁䅁䅯䄯䅯䅁䅯儶䅯䅁䅯兦䅑䅁䅅䅁䉁䅁䅁兂䅁䅁䅁佁割䅑杷允䅁䅁䅑䅁䑁䅁䅷䅁䭁䵁乯䅁䭁䉁䜸䅁䭁䍁䝁䅁䉁䅁䅁允䅁䅁䅯䅏䅙䅁杷允䅁䅁䅑䅁䑁䅁䅷䅁䭁偁䉙䅁䭁䅁䅯䅁䭁䅁䅕䅁䉁䅁䅁允䅁䅁䅕敫㠱穐敖啃䵁䅉䅅䅁䕁䅁䅁睁䵁䅁䅁权㉂䅄䅁权潄权䅁权䑃䅂䅁允䅁䅁䅅䅁佁䅁䄴䅁硁䑁䅍杌祁䑁䅧睍䅁䅁杷允䅁䅁䅑䅁䑁䅁䅷䅁䭁佁䱙䅁䭁佁䬰䅁䭁䥁䕕䅁䉁䅁䅁允䅁䅁䅕捺䵺䵺䵺樹䴸䅉䅅䅁䕁䅁䅁睁䵁䅁䅁权偂䅄䅁权晁杂䅁权杁杂䅁允䅁䅁䅅䅁䭁乁䥣䅁䵁䅉䅅䅁䕁䅁䅁睁䵁䅁䅁权䥃䅁䅁权䕁䅁䅁权䙁䅁䅁允䅁䅁䅅䅁䙁䅁䅁䅁乄䡰䉰䍄䉁䅁䅁䅂䅁䅁䅍䅄䅁䅁䅯杍䅳䅁䅯䄶䅯䅁䅯睢䅑䅁䅅䅁䉁䅁䅁杄佁䅁䅁免睁䍁䄴兎㕁䑁䅑䅁䵁䅉䅅䅁䑁䅁䅁睁䵁䅁䅁权扃䅄䅁权慁杂䅁允䅁䅁䅅䅁䭁䵁䝉䅁䵁䅉䅅䅁䕁䅁䅁睁䵁䅁䅁权牁睃䅁权湄权䅁权睂䅂䅁允䅁䅁䅅䅁䙁佁兘瑉㕶杦䄵䍄䉁䅁䅁䅂䅁䅁䅍䅄䅁䅁䅯杪䅳䅁䅯朶䅯䅁䅯来䅑䅁䅅䅁䉁䅁䅁杄䵁䅁䅁䅍畁䑁䅙免㍁䅁䅁䍄䉁䅁䅁䅂䅁䅁䅍䅄䅁䅁䅯䅣䅳䅁䅯睈䅙䅁䅯䅉䅙䅁䅅䅁䉁䅁䅁权䵂杂䅁䍄䉁䅁䅁䅂䅁䅁䅍䅄䅁䅁䅯眹䅯䅁䅯朵䅯䅁䅯全䅑䅁䅅䅁䉁䅁䅁杄䭁䅁䅁杍畁䑁䅧䅎䅁䅁杷允䅁䅁䅑䅁䑁䅁䅷䅁䭁佁䰸䅁䭁佁䭳䅁䭁䡁䕯䅁䉁䅁䅁允䅁䅁䄴杅䅁䑁䅕李㑁䑁䅫䅎ㅁ䑁䅙兎䅁䅁杷允䅁䅁䅑䅁䑁䅁䅷䅁䭁䭁䵫䅁䭁佁䭯䅁䭁䡁䔰䅁䉁䅁䅁允䅁䅁䄴䅄䅁䑁䅁杌祁䑁䅍李䅁䅁杷允䅁䅁䅑䅁䑁䅁䅷䅁䭁䭁乧䅁䭁佁䭯䅁䭁䡁䕯䅁䉁䅁䅁允䅁䅁䄴䅄䅁䑁䅁杌㉁䑁䅫䅎䅁䅁杷允䅁䅁䅑䅁䑁䅁䅷䅁䭁䵁䵁䅁䭁佁䬴䅁䭁䥁䕕䅁䉁䅁䅁允䅁䅁䅕䅁䅁䭁呂歂䵅䅉䅅䅁䕁䅁䅁睁䵁䅁䅁权汃兄䅁权潄权䅁权㙂䅂䅁允䅁䅁䅅䅁䭁䕁䅣䅁䵁䅉䅅䅁䑁䅁䅁睁䵁䅁䅁权㡁䅄䅁权歁杂䅁允䅁䅁䅅䅁䭁䉁䕁䅁䵁䅉䅅䅁䕁䅁䅁睁䵁䅁䅁权啃睃䅁权煄权䅁权獄权䅁允䅁䅁䅅䅁佁䅁䅷䅁睁䍁䄴杍祁䑁䅉䅁䵁䅉䅅䅁䕁䅁䅁睁䵁䅁䅁权奁䅄䅁权煄权䅁权䑃䅂䅁允䅁䅁䅅䅁佁䅁䅷䅁睁䍁䄴杍穁䑁䅑䅁䵁䅉䅅䅁䕁䅁䅁睁䵁䅁䅁权硂䅄䅁权灄权䅁权㙂䅂䅁允䅁䅁䅅䅁䙁䅁䅁䅁奂睘䉪䍄䉁䅁䅁䅂䅁䅁䅍䅄䅁䅁䅯杺䅳䅁䅯朶䅯䅁䅯兦䅑䅁䅅䅁䉁䅁䅁杄䵁䅁䅁䅍畁䑁䅁兏祁䅁䅁䍄䉁䅁䅁䅂䅁䅁䅍䅄䅁䅁䅯睭䅷䅁䅯睈䅙䅁䅯䅉䅙䅁䅅䅁䉁䅁䅁权䱁元䅁䍄䉁䅁䅁睁䅁䅁䅍䅄䅁䅁䅯睭䅷䅁䅯䅊䅙䅁䅅䅁䉁䅁䅁权䱄杄䅁䍄䉁䅁䅁䅂䅁䅁䅍䅄䅁䅁䅯䅄䅷䅁䅯朷䅯䅁䅯睢䅑䅁䅅䅁䉁䅁䅁兂䅁䅁䅁䵑婌䅑杷允䅁䅁䅑䅁䑁䅁䅷䅁䭁䝁䴰䅁䭁佁䭯䅁䭁䡁䕅䅁䉁䅁䅁允䅁䅁䄴䅄䅁䑁䅁杌㑁䑁䅑李䅁䅁杷允䅁䅁䅑䅁䑁䅁䅷䅁䭁䵁䱫䅁䭁佁䭣䅁䭁䡁䕯䅁䉁䅁䅁允䅁䅁䅕⬷⬵坤㕹吹䴸䅉䅅䅁䕁䅁䅁睁䵁䅁䅁权䙄䅄䅁权畄权䅁权䙃䅂䅁允䅁䅁䅅䅁䙁䅁䅁䅁䅂敧䅆䍄䉁䅁䅁睁䅁䅁䅍䅄䅁䅁䅯兮䅷䅁䅯䅊䅙䅁䅅䅁䉁䅁䅁权䵄杄䅁䍄䉁䅁䅁䅂䅁䅁䅍䅄䅁䅁䅯䅸䅳䅁䅯朷䅯䅁䅯䄷䅯䅁䅅䅁䉁䅁䅁兂䅁䅁䅁䝳㙶䅑杷允䅁䅁䅑䅁䑁䅁䅷䅁䭁䍁䱳䅁䭁佁䭧䅁䭁䥁䕍䅁䉁䅁䅁允䅁䅁䄴权䅁䑁䅉杌ぁ䑁䅕䅁䵁䅉䅅䅁䕁䅁䅁睁䵁䅁䅁权䝃睃䅁权煄权䅁权㙂䅂䅁允䅁䅁䅅䅁佁䅁䅯䅁睁䍁䄴兎穁䅁䅁䍄䉁䅁䅁䅂䅁䅁䅍䅄䅁䅁䅯䄸䅯䅁䅯眶䅯䅁䅯兦䅑䅁䅅䅁䉁䅁䅁杄十䅁䅁睍祁䑁䅁免祁䑁䅫兎睁䅁䅁䍄䉁䅁䅁䅂䅁䅁䅍䅄䅁䅁䅯睴䄰䅁䅯朵䅯䅁䅯䅣䅑䅁䅅䅁䉁䅁䅁杄䵁䅁䅁杍畁䑁䅁䅎ぁ䅁䅁䍄䉁䅁䅁䅂䅁䅁䅍䅄䅁䅁䅯杭䅅䅁䅯儷䅯䅁䅯兦䅑䅁䅅䅁䉁䅁䅁兂坃㑑獴⼵究睐杷允䅁䅁䅑䅁䑁䅁䅷䅁䭁偁䭷䅁䭁佁䭙䅁䭁䥁䕍䅁䉁䅁䅁允䅁䅁䄴䅄䅁䑁䅍杌睁䑁䅣䅏䅁䅁杷允䅁䅁䅑䅁䑁䅁䅷䅁䭁䅁䵉䅁䭁佁䬴䅁䭁䝁䔰䅁䉁䅁䅁允䅁䅁䅕䅁䅁䉁慄啁䵅䅉䅅䅁䑁䅁䅁睁䵁䅁䅁权楂䅄䅁权奁杂䅁允䅁䅁䅅䅁䭁䡁䝷䅁䵁䅉䅅䅁䕁䅁䅁睁䵁䅁䅁权䥂睃䅁权浄权䅁权獄权䅁允䅁䅁䅅䅁佁䅁䅷䅁祁䍁䄴䅏硁䑁䅧䅁䵁䅉䅅䅁䕁䅁䅁睁䵁䅁䅁权啄䅄䅁权湄权䅁权療䅂䅁允䅁䅁䅅䅁䙁䥁噇㑑獴⬵⼸䍄䉁䅁䅁䅂䅁䅁䅍䅄䅁䅁䅯光䄸䅁䅯朵䅯䅁䅯兣䅑䅁䅅䅁䉁䅁䅁杄䵁䅁䅁䅎畁䑁䅉䅏㉁䅁䅁䍄䉁䅁䅁䅂䅁䅁䅍䅄䅁䅁䅯兦䅳䅁䅯䄶䅯䅁䅯兦䅑䅁䅅䅁䉁䅁䅁杄䵁䅁䅁䅏畁䑁䅑睍祁䅁䅁䍄䉁䅁䅁䅂䅁䅁䅍䅄䅁䅁䅯光䅷䅁䅯朶䅯䅁䅯睢䅑䅁䅅䅁䉁䅁䅁杄䵁䅁䅁免畁䑁䅍兏㑁䅁䅁䍄䉁䅁䅁䅂䅁䅁䅍䅄䅁䅁䅯䅸䅳䅁䅯䄶䅯䅁䅯睧䅑䅁䅅䅁䉁䅁䅁权䡂䅁䅁䍄䉁䅁䅁睁䅁䅁䅍䅄䅁䅁䅯杙䅷䅁䅯杇䅙䅁䅅䅁䉁䅁䅁权婂杂䅁䍄䉁䅁䅁䅂䅁䅁䅍䅄䅁䅁䅯儱䅁䅁䅯充䅁䅁䅯兂䅁䅁䅅䅁䉁䅁䅁杄奁䅁䅁免ㅁ䑁䅣免㍁䑁䅣睎㍁䑁䅣兎睁䅁䅁䍄䉁䅁䅁䅂䅁䅁䅍䅄䅁䅁䅯睮䅳䅁䅯朷䅯䅁䅯兢䅑䅁䅅䅁䉁䅁䅁兂䅁䅁䅁䉷噪䅑杷允䅁䅁䅍䅁䑁䅁䅷䅁䭁䵁䱯䅁䭁䉁䝷䅁䉁䅁䅁允䅁䅁䅯杗䅙䅁杷允䅁䅁䅑䅁䑁䅁䅷䅁䭁䅁䱅䅁䭁佁䭫䅁䭁佁䭷䅁䉁䅁䅁允䅁䅁䅕䅁䅁䅁䱃ふ䵁䅉䅅䅁䕁䅁䅁睁䵁䅁䅁权乂䅄䅁权浄权䅁权㙂䅂䅁允䅁䅁䅅䅁佁䅁䅷䅁穁䍁䄴䅍㑁䑁䅕䅁䵁䅉䅅䅁䕁䅁䅁睁䵁䅁䅁权祃睃䅁权煄权䅁权硂䅂䅁允䅁䅁䅅䅁佁䅁䅷䅁睁䍁䄴李祁䑁䅍䅁䵁䅉䅅䅁䕁䅁䅁睁䵁䅁䅁权䩄䅄䅁权灄权䅁权㙂䅂䅁允䅁䅁䅅䅁䙁䅁䅁䅁䅃乐䅤䍄䉁䅁䅁䅂䅁䅁䅍䅄䅁䅁䅯睤䄰䅁䅯朶䅯䅁䅯兣䅑䅁䅅䅁䉁䅁䅁杄䵁䅁䅁免畁䑁䅕杍祁䅁䅁䍄䉁䅁䅁䅂䅁䅁䅍䅄䅁䅁䅯兮䅅䅁䅯䅂䅁䅁䅯兂䅁䅁䅅䅁䉁䅁䅁兂䅁䅁䅁硊煬兑杷允䅁䅁䅑䅁䑁䅁䅷䅁䭁䙁䱅䅁䭁佁䬰䅁䭁䡁䔰䅁䉁䅁䅁允䅁䅁䅕䴹䅗煊猸䐸䴸䅉䅅䅁䕁䅁䅁睁䵁䅁䅁权橂䅄䅁权瑄权䅁权瑂䅂䅁允䅁䅁䅅䅁䙁䕁䵯楁䡵牆⽫䍄䉁䅁䅁䅂䅁䅁䅍䅄䅁䅁䅯䅂䅳䅁䅯朶䅯䅁䅯兢䅑䅁䅅䅁䉁䅁䅁杄䵁䅁䅁䅍畁䑁䅣䅎ぁ䅁䅁䍄䉁䅁䅁䅂䅁䅁䅍䅄䅁䅁䅯䅍䅁䅁䅯䅂䅁䅁䅯兂䅁䅁䅅䅁䉁䅁䅁兂䅁䅁䅁䑥啸兑杷允䅁䅁䅍䅁䑁䅁䅷䅁䭁䝁䵉䅁䭁䍁䝑䅁䉁䅁䅁允䅁䅁䅯䅅䅑䅁杷允䅁䅁䅑䅁䑁䅁䅷䅁䭁䝁䵕䅁䭁佁䬰䅁䭁䝁䔸䅁䉁䅁䅁允䅁䅁䅕䉵䘶ㄶ㑇樳䴸䅉䅅䅁䕁䅁䅁睁䵁䅁䅁权獄䅄䅁权畄权䅁权睂䅂䅁允䅁䅁䅅䅁䙁䅁䅁䅁䅁⭔䅂䍄䉁䅁䅁䅂䅁䅁䅍䅄䅁䅁䅯䅳䅳䅁䅯眶䅯䅁䅯兢䅑䅁䅅䅁䉁䅁䅁杄十䅁䅁睍㉁䑁䅧䅏㕁䑁䅉免穁䅁䅁䍄䉁䅁䅁䅂䅁䅁䅍䅄䅁䅁䅯杮䄰䅁䅯朵䅯䅁䅯睢䅑䅁䅅䅁䉁䅁䅁杄䵁䅁䅁免畁䑁䅑免㕁䅁䅁䍄䉁䅁䅁䅂䅁䅁䅍䅄䅁䅁䅯䅋䅁䅁䅯允䅉䅁䅯兂䅉䅁䅅䅁䉁䅁䅁兂ぁ桨周癩䅯兑杷允䅁䅁䅑䅁䑁䅁䅷䅁䭁䱁䱉䅁䭁佁䭳䅁䭁䝁䔰䅁䉁䅁䅁允䅁䅁䄴杅䅁䑁䅉免硁䑁䅫䅎㍁䑁䅁睎䅁䅁杷允䅁䅁䅑䅁䑁䅁䅷䅁䭁䅁䱅䅁䭁佁䭧䅁䭁䡁䕁䅁䉁䅁䅁允䅁䅁䄴杄䅁䑁䅅䅍畁䑁䅧䅎硁䅁䅁䍄䉁䅁䅁䅂䅁䅁䅍䅄䅁䅁䅯䅵䅳䅁䅯朷䅯䅁䅯䄷䅯䅁䅅䅁䉁䅁䅁兂䅁䅁䅁䑁灩䅑杷允䅁䅁䅑䅁䑁䅁䅷䅁䭁偁䭫䅁䭁佁䭧䅁䭁䝁䔰䅁䉁䅁䅁允䅁䅁䄴䅄䅁䑁䅙杌穁䑁䅙睍䅁䅁杷允䅁䅁䅑䅁䑁䅁䅷䅁䭁䍁丸䅁䭁佁䭳䅁䭁䡁䕁䅁䉁䅁䅁允䅁䅁䄴杅䅁䑁䅅睎睁䑁䅑䅏㍁䑁䅁䅎䅁䅁杷允䅁䅁䅑䅁䑁䅁䅷䅁䭁佁䱕䅁䭁佁䭯䅁䭁䡁䕁䅁䉁䅁䅁允䅁䅁䄴权䅁䑁䅁杌穁䑁䅙䅁䵁䅉䅅䅁䕁䅁䅁睁䵁䅁䅁权䭃䅄䅁权潄权䅁权睂䅂䅁允䅁䅁䅅䅁䭁䕁䅣䅁䵁䅉䅅䅁䑁䅁䅁睁䵁䅁䅁权晁睃䅁权奁杂䅁允䅁䅁䅅䅁䭁䕁䝑䅁䵁䅉䅅䅁䕁䅁䅁睁䵁䅁䅁权㕄䅄䅁权煄权䅁权䑃䅂䅁允䅁䅁䅅䅁䭁䕁䅣䅁䵁䅉䅅䅁䕁䅁䅁睁䵁䅁䅁权卂䅄䅁权浄权䅁权獄权䅁允䅁䅁䅅䅁佁䅁䅷䅁硁䍁䄴兏㕁䑁䅧䅁䵁䅉䅅䅁䕁䅁䅁睁䵁䅁䅁权啄䅄䅁权牄权䅁权瑂䅂䅁允䅁䅁䅅䅁䭁䕁䅣䅁䵁䅉䅅䅁䕁䅁䅁睁䵁䅁䅁权浄䅄䅁权浄权䅁权䑃䅂䅁允䅁䅁䅅䅁佁䅁䅷䅁睁䍁䄴兏㉁䑁䅅䅁䵁䅉䅅䅁䕁䅁䅁睁䵁䅁䅁权㉁兄䅁权煄权䅁权䑃䅂䅁允䅁䅁䅅䅁佁䅁䅯䅁硁䍁䄴睎㍁䅁䅁䍄䉁䅁䅁䅂䅁䅁䅍䅄䅁䅁䅯兙䅳䅁䅯朷䅯䅁䅯来䅑䅁䅅䅁䉁䅁䅁兂䅁䅁䅁䭧浢䅑杷允䅁䅁䅑䅁䑁䅁䅷䅁䭁乁䉕䅁䭁䅁䅯䅁䭁䅁䅕䅁䉁䅁䅁允䅁䅁䅕䥘䌯匹捪啌䵁䅉䅅䅁䕁䅁䅁睁䵁</t>
  </si>
  <si>
    <t>䅁䅁权穁睃䅁权畄权䅁权㥂䅂䅁允䅁䅁䅅䅁䙁䅁䅁䅁杁睄䉤䍄䉁䅁䅁䅂䅁䅁䅍䅄䅁䅁䅯睡䄰䅁䅯眵䅯䅁䅯睧䅑䅁䅅䅁䉁䅁䅁兂坃㑑獴⼵䕳䅑杷允䅁䅁䅑䅁䑁䅁䅷䅁䭁佁䱅䅁䭁䉁䜸䅁䭁䍁䝁䅁䉁䅁䅁允䅁䅁䅯允䅯䅁杷允䅁䅁䅑䅁䑁䅁䅷䅁䭁䡁䰰䅁䭁佁䭯䅁䭁佁䭷䅁䉁䅁䅁允䅁䅁䅯睒䅁䅁杷允䅁䅁䅑䅁䑁䅁䅷䅁䭁乁䰸䅁䭁佁䭣䅁䭁䡁䔰䅁䉁䅁䅁允䅁䅁䅕㘱睎児塲お䵁䅉䅅䅁䕁䅁䅁睁䵁䅁䅁权扄兄䅁权潄权䅁权㥂䅂䅁允䅁䅁䅅䅁佁䅁䅷䅁㑁䍁䄴兏ぁ䑁䅕䅁䵁䅉䅅䅁䑁䅁䅁睁䵁䅁䅁权晁睃䅁权敁杂䅁允䅁䅁䅅䅁䭁䵁估䅁䵁䅉䅅䅁䕁䅁䅁睁䵁䅁䅁权䡁允䅁权䭁䅁䅁权䕁杁䅁允䅁䅁䅅䅁䙁䥁坣挲㌷祕䅊䍄䉁䅁䅁䅂䅁䅁䅍䅄䅁䅁䅯条䄰䅁䅯朶䅯䅁䅯兦䅑䅁䅅䅁䉁䅁䅁杄䭁䅁䅁杍畁䑁䅁䅎䅁䅁杷允䅁䅁䅑䅁䑁䅁䅷䅁䭁䕁䵙䅁䭁佁䭳䅁䭁䡁䕅䅁䉁䅁䅁允䅁䅁䄴䅆䅁䑁䅅䅍ぁ䑁䅧李睁䑁䅁䅍睁䅁䅁䍄䉁䅁䅁䅂䅁䅁䅍䅄䅁䅁䅯睏䅅䅁䅯䅂䅁䅁䅯兂䅁䅁䅅䅁䉁䅁䅁兂䅁䅁歂䠫危兑杷允䅁䅁䅑䅁䑁䅁䅷䅁䭁䅁䰰䅁䭁佁䭳䅁䭁䝁䔰䅁䉁䅁䅁允䅁䅁䄴䅆䅁䑁䅅免ぁ䑁䅑李硁䑁䅫睍ぁ䅁䅁䍄䉁䅁䅁䅂䅁䅁䅍䅄䅁䅁䅯䅨䅷䅁䅯䄶䅯䅁䅯䄷䅯䅁䅅䅁䉁䅁䅁杄佁䅁䅁兌祁䑁䅫杌睁䑁䅍䅁䵁䅉䅅䅁䕁䅁䅁睁䵁䅁䅁权扃兄䅁权晁杂䅁权杁杂䅁允䅁䅁䅅䅁䭁䕁䜴䅁䵁䅉䅅䅁䑁䅁䅁睁䵁䅁䅁权扃兄䅁权歁杂䅁允䅁䅁䅅䅁䭁䉁䕁䅁䵁䅉䅅䅁䕁䅁䅁睁䵁䅁䅁权桃睃䅁权煄权䅁权䑃䅂䅁允䅁䅁䅅䅁佁䅁䅷䅁硁䍁䄴睍㕁䑁䅙䅁䵁䅉䅅䅁䕁䅁䅁睁䵁䅁䅁权潄睃䅁权湄权䅁权㥂䅂䅁允䅁䅁䅅䅁䙁䡁焹䡶呓䅇䅂䍄䉁䅁䅁䅂䅁䅁䅍䅄䅁䅁䅯䅕䅷䅁䅯朷䅯䅁䅯兦䅑䅁䅅䅁䉁䅁䅁兂䅁䅁䅁䑁㝓䅑杷允䅁䅁䅑䅁䑁䅁䅷䅁䭁佁䱣䅁䭁佁䭳䅁䭁佁䭷䅁䉁䅁䅁允䅁䅁䄴杅䅁䑁䅍兏㉁䑁䅕杍睁䑁䅁䅍䅁䅁杷允䅁䅁䅑䅁䑁䅁䅷䅁䭁䡁䵙䅁䭁佁䭧䅁䭁䡁䕁䅁䉁䅁䅁允䅁䅁䄴杄䅁䑁䅅䅍畁䑁䅣睍ㅁ䅁䅁䍄䉁䅁䅁䅂䅁䅁䅍䅄䅁䅁䅯眳䅷䅁䅯儶䅯䅁䅯睧䅑䅁䅅䅁䉁䅁䅁兂䅁䅁䅁䍁䉩䅷杷允䅁䅁䅑䅁䑁䅁䅷䅁䭁䭁䱉䅁䭁佁䭯䅁䭁䥁䕍䅁䉁䅁䅁允䅁䅁䄴䅄䅁䑁䅅杌㍁䑁䅙䅏䅁䅁杷允䅁䅁䅍䅁䑁䅁䅷䅁䭁䕁䱯䅁䭁䉁䝧䅁䉁䅁䅁允䅁䅁䅯児䅙䅁杷允䅁䅁䅑䅁䑁䅁䅷䅁䭁偁䵣䅁䭁佁䬴䅁䭁䡁䔰䅁䉁䅁䅁允䅁䅁䅕䅁䅁䭁慃䔵䵁䅉䅅䅁䕁䅁䅁睁䵁䅁䅁权灁睃䅁权灄权䅁权㙂䅂䅁允䅁䅁䅅䅁䙁䅁䅁䅁䅁摎䄵䍄䉁䅁䅁䅂䅁䅁䅍䅄䅁䅁䅯杂䅷䅁䅯朶䅯䅁䅯䅣䅑䅁䅅䅁䉁䅁䅁杄䭁䅁䅁免畁䑁䅑杍䅁䅁杷允䅁䅁䅑䅁䑁䅁䅷䅁䭁䥁䴰䅁䭁佁䭙䅁䭁䥁䕕䅁䉁䅁䅁允䅁䅁䄴权䅁䑁䅧杌硁䑁䅣䅁䵁䅉䅅䅁䑁䅁䅁睁䵁䅁䅁权䭂睃䅁权慁杂䅁允䅁䅁䅅䅁䭁䑁䜰䅁䵁䅉䅅䅁䕁䅁䅁睁䵁䅁䅁权䑃䅄䅁权畄权䅁权硂䅂䅁允䅁䅁䅅䅁䭁䕁䅣䅁䵁䅉䅅䅁䕁䅁䅁睁䵁䅁䅁权䍂睃䅁权浄权䅁权獄权䅁允䅁䅁䅅䅁佁䅁䅷䅁ぁ䍁䄴䅎睁䑁䅅䅁䵁䅉䅅䅁䕁䅁䅁睁䵁䅁䅁权䭂睃䅁权晁杂䅁权杁杂䅁允䅁䅁䅅䅁䭁䡁䝯䅁䵁䅉䅅䅁䕁䅁䅁睁䵁䅁䅁权䍁䅄䅁权潄权䅁权㥂䅂䅁允䅁䅁䅅䅁佁䅁䄴䅁祁䑁䅕杌㕁䑁䅣免䅁䅁杷允䅁䅁䅑䅁䑁䅁䅷䅁䭁䍁䵣䅁䭁佁䭧䅁䭁䡁䕅䅁䉁䅁䅁允䅁䅁䄴䅄䅁䑁䅑杌㑁䑁䅣兏䅁䅁杷允䅁䅁䅑䅁䑁䅁䅷䅁䭁䕁乍䅁䭁佁䬴䅁䭁䝁䔰䅁䉁䅁䅁允䅁䅁䅕䅁䅁䕁灂唹䵁䅉䅅䅁䕁䅁䅁睁䵁䅁䅁权千兄䅁权晁杂䅁权杁杂䅁允䅁䅁䅅䅁䭁䩁䝙䅁䵁䅉䅅䅁䑁䅁䅁睁䵁䅁䅁权䭂睃䅁权流杂䅁允䅁䅁䅅䅁佁䅁䄴䅁硁䑁䅅兎畁䑁䅕免䅁䅁杷允䅁䅁䅑䅁䑁䅁䅷䅁䭁偁䰴䅁䭁佁䭙䅁䭁佁䭷䅁䉁䅁䅁允䅁䅁䄴䅄䅁䑁䅅杌睁䑁䅣兏䅁䅁杷允䅁䅁䅑䅁䑁䅁䅷䅁䭁䑁䵫䅁䭁佁䬴䅁䭁䥁䕕䅁䉁䅁䅁允䅁䅁䅕䅁䅁䵁佃欲䵁䅉䅅䅁䕁䅁䅁睁䵁䅁䅁权癄兄䅁权畄权䅁权睂䅂䅁允䅁䅁䅅䅁䙁䅁䅁䅁睃村䉚䍄䉁䅁䅁䅂䅁䅁䅍䅄䅁䅁䅯䅁䅳䅁䅯朶䅯䅁䅯睢䅑䅁䅅䅁䉁䅁䅁杄䵁䅁䅁䅍畁䑁䅑睎ぁ䅁䅁䍄䉁䅁䅁䅂䅁䅁䅍䅄䅁䅁䅯睂䄰䅁䅯眵䅯䅁䅯兢䅑䅁䅅䅁䉁䅁䅁兂奃桢䑋䵷䝯䅑杷允䅁䅁䅍䅁䑁䅁䅷䅁䭁䩁䱣䅁䭁䍁䝙䅁䉁䅁䅁允䅁䅁䄴䅄䅁䑁䅧䅏畁䑁䅁兎䅁䅁杷允䅁䅁䅑䅁䑁䅁䅷䅁䭁䭁䉉䅁䭁䅁䍅䅁䭁䅁䍍䅁䉁䅁䅁允䅁䅁䅕捌佂䑈䭆ぺ䵁䅉䅅䅁䕁䅁䅁睁䵁䅁䅁权噂兄䅁权煄权䅁权㥂䅂䅁允䅁䅁䅅䅁佁䅁䅷䅁睁䍁䄴免睁䑁䅑䅁䵁䅉䅅䅁䑁䅁䅁睁䵁䅁䅁权䭁䅄䅁权奁杂䅁允䅁䅁䅅䅁䭁䉁䝫䅁䵁䅉䅅䅁䕁䅁䅁睁䵁䅁䅁权㍂䅄䅁权瑄权䅁权㙂䅂䅁允䅁䅁䅅䅁䙁䩁婱婭婭捭⽫䍄䉁䅁䅁䅂䅁䅁䅍䅄䅁䅁䅯兩䅷䅁䅯朶䅯䅁䅯来䅑䅁䅅䅁䉁䅁䅁杄䵁䅁䅁免畁䑁䅑睍㉁䅁䅁䍄䉁䅁䅁睁䅁䅁䅍䅄䅁䅁䅯先䅳䅁䅯杈䅙䅁䅅䅁䉁䅁䅁权ぁ杂䅁䍄䉁䅁䅁睁䅁䅁䅍䅄䅁䅁䅯充䅳䅁䅯杊䅙䅁䅅䅁䉁䅁䅁杄䵁䅁䅁䅏㕁䍁䄴睍穁䅁䅁䍄䉁䅁䅁睁䅁䅁䅍䅄䅁䅁䅯兒䅷䅁䅯䅊䅙䅁䅅䅁䉁䅁䅁权⭁䅅䅁䍄䉁䅁䅁䅂䅁䅁䅍䅄䅁䅁䅯兲䅁䅁䅯允䅉䅁䅯兂䅉䅁䅅䅁䉁䅁䅁兂䡁癹穈湂慈䅑杷允䅁䅁䅍䅁䑁䅁䅷䅁䭁䍁乫䅁䭁䉁䝷䅁䉁䅁䅁允䅁䅁䅯杍䅣䅁杷允䅁䅁䅑䅁䑁䅁䅷䅁䭁䙁䴸䅁䭁佁䭙䅁䭁䡁䔰䅁䉁䅁䅁允䅁䅁䄴䅄䅁䑁䅅杌㍁䑁䅑李䅁䅁杷允䅁䅁䅑䅁䑁䅁䅷䅁䭁䑁䱕䅁䭁佁䭣䅁䭁䝁䔰䅁䉁䅁䅁允䅁䅁䅕匳䝑婧䑖歃䵁䅉䅅䅁䕁䅁䅁睁䵁䅁䅁权慁睃䅁权牄权䅁权獄权䅁允䅁䅁䅅䅁佁䉁䅑䅁硁䑁䅍免㍁䑁䅙䅍㍁䑁䅫兎䅁䅁杷允䅁䅁䅑䅁䑁䅁䅷䅁䭁䙁䵑䅁䭁佁䭫䅁䭁䝁䔰䅁䉁䅁䅁允䅁䅁䅕䅁䅁䅁㙂捵䵁䅉䅅䅁䕁䅁䅁睁䵁䅁䅁权䵂睄䅁权煄权䅁权㙂䅂䅁允䅁䅁䅅䅁䭁䕁䅣䅁䵁䅉䅅䅁䕁䅁䅁睁䵁䅁䅁权䙂睃䅁权潄权䅁权療䅂䅁允䅁䅁䅅䅁佁䅁䄴䅁硁䑁䅣杌穁䑁䅑兏䅁䅁杷允䅁䅁䅑䅁䑁䅁䅷䅁䭁䑁䵣䅁䭁佁䭳䅁䭁佁䭷䅁䉁䅁䅁允䅁䅁䄴䅆䅁䑁䅅䅏㕁䑁䅁兎㕁䑁䅕睍ㅁ䅁䅁䍄䉁䅁䅁䅂䅁䅁䅍䅄䅁䅁䅯䅑䄰䅁䅯朷䅯䅁䅯来䅑䅁䅅䅁䉁䅁䅁兂䅁䅁䅁偁㍥䅑杷允䅁䅁䅑䅁䑁䅁䅷䅁䭁䑁䵳䅁䭁佁䬰䅁䭁䡁䕅䅁䉁䅁䅁允䅁䅁䅕啇畴⼹䭨呹䴸䅉䅅䅁䕁䅁䅁睁䵁䅁䅁权䅄䅄䅁权浄权䅁权㥂䅂䅁允䅁䅁䅅䅁佁䅁䅯䅁祁䍁䄴䅍ㅁ䅁䅁䍄䉁䅁䅁䅂䅁䅁䅍䅄䅁䅁䅯䅶䄰䅁䅯儷䅯䅁䅯来䅑䅁䅅䅁䉁䅁䅁兂䩃䵎䙬䙬ㅌ睐杷允䅁䅁䅑䅁䑁䅁䅷䅁䭁䍁倴䅁䭁佁䭯䅁䭁䥁䕍䅁䉁䅁䅁允䅁䅁䄴䅄䅁䑁䅁杌㉁䑁䅕兏䅁䅁杷允䅁䅁䅑䅁䑁䅁䅷䅁䭁䉁䱫䅁䭁佁䭫䅁䭁䡁䕅䅁䉁䅁䅁允䅁䅁䅕䅁䅁䝁穃獈䵅䅉䅅䅁䕁䅁䅁睁䵁䅁䅁权汃䅄䅁权潄权䅁权硂䅂䅁允䅁䅁䅅䅁佁䅁䄴䅁祁䑁䅑杌穁䑁䅣䅎䅁䅁杷允䅁䅁䅑䅁䑁䅁䅷䅁䭁䩁䈴䅁䭁䅁䅑䅁䭁䅁䅕䅁䉁䅁䅁允䅁䅁䅕䅁䅁䱁㐷こ䵅䅉䅅䅁䕁䅁䅁睁䵁䅁䅁权慄睃䅁权湄权䅁权硂䅂䅁允䅁䅁䅅䅁䙁䥁䉬余兘楙䅐䍄䉁䅁䅁䅂䅁䅁䅍䅄䅁䅁䅯儳䅷䅁䅯朶䅯䅁䅯䅣䅑䅁䅅䅁䉁䅁䅁杄䵁䅁䅁䅍畁䑁䅧免ぁ䅁䅁䍄䉁䅁䅁䅂䅁䅁䅍䅄䅁䅁䅯睮䅅䅁䅯䅂䅁䅁䅯兂䅁䅁䅅䅁䉁䅁䅁兂䅁䅁䅁挶牎兑杷允䅁䅁䅑䅁䑁䅁䅷䅁䭁䍁䵉䅁䭁佁䬰䅁䭁䝁䔸䅁䉁䅁䅁允䅁䅁䅕扏䥔牤昶捁䵁䅉䅅䅁䕁䅁䅁睁䵁䅁䅁权㡂睃䅁权潄权䅁权㥂䅂䅁允䅁䅁䅅䅁佁䅁䄴䅁硁䑁䅅杌硁䑁䅑䅏䅁䅁杷允䅁䅁䅑䅁䑁䅁䅷䅁䭁䭁䵉䅁䭁佁䭯䅁䭁䡁䔰䅁䉁䅁䅁允䅁䅁䄴䅄䅁䑁䅁杌㕁䑁䅉李䅁䅁杷允䅁䅁䅑䅁䑁䅁䅷䅁䭁䑁䉕䅁䭁䅁䅑䅁䭁䅁䅕䅁䉁䅁䅁允䅁䅁䅕䅁䅁佁㙹歑䵅䅉䅅䅁䕁䅁䅁睁䵁䅁䅁权穄权䅁权瑄权䅁权㥂䅂䅁允䅁䅁䅅䅁䙁䑁坘倯歏畫⽉䍄䉁䅁䅁䅂䅁䅁䅍䅄䅁䅁䅯兦䅳䅁䅯朶䅯䅁䅯睧䅑䅁䅅䅁䉁䅁䅁杄䵁䅁䅁䅍畁䑁䅫李硁䅁䅁䍄䉁䅁䅁䅂䅁䅁䅍䅄䅁䅁䅯眶䅷䅁䅯眶䅯䅁䅯睢䅑䅁䅅䅁䉁䅁䅁杄十䅁䅁杍㉁䑁䅑兎祁䑁䅉䅎祁䅁䅁䍄䉁䅁䅁䅂䅁䅁䅍䅄䅁䅁䅯眯䅷䅁䅯䄶䅯䅁䅯兢䅑䅁䅅䅁䉁䅁䅁杄佁䅁䅁免㑁䍁䄴睍睁䑁䅣䅁䵁䅉䅅䅁䑁䅁䅁睁䵁䅁䅁权十兄䅁权敁杂䅁允䅁䅁䅅䅁䭁䵁䝣䅁䵁䅉䅅䅁䕁䅁䅁睁䵁䅁䅁权癃䅄䅁权煄权䅁权睂䅂䅁允䅁䅁䅅䅁佁䅁䅷䅁睁䍁䄴免穁䑁䅕䅁䵁䅉䅅䅁䑁䅁䅁睁䵁䅁䅁权乁睃䅁权慁杂䅁允䅁䅁䅅䅁䭁䑁䜰䅁䵁䅉䅅䅁䕁䅁䅁睁䵁䅁䅁权䡂䅄䅁权潄权䅁权䑃䅂䅁允䅁䅁䅅䅁佁䅁䄴䅁祁䑁䅑杌ぁ䑁䅁李䅁䅁杷允䅁䅁䅑䅁䑁䅁䅷䅁䭁䍁䱑䅁䭁佁䭧䅁䭁䥁䕕䅁䉁䅁䅁允䅁䅁䄴杄䅁䑁䅉䅎畁䑁䅁䅍ぁ䅁䅁䍄䉁䅁䅁䅂䅁䅁䅍䅄䅁䅁䅯內䅳䅁䅯朶䅯䅁䅯䄷䅯䅁䅅䅁䉁䅁䅁杄䵁䅁䅁䅍畁䑁䅅䅍㍁䅁䅁䍄䉁䅁䅁䅂䅁䅁䅍䅄䅁䅁䅯䅍䄰䅁䅯眵䅯䅁䅯全䅑䅁䅅䅁䉁䅁䅁兂牂㝉啷䡊㍔睐杷允䅁䅁䅍䅁䑁䅁䅷䅁䭁䉁久䅁䭁䉁䝯䅁䉁䅁䅁允䅁䅁䅯䅷䅙䅁杷允䅁䅁䅑䅁䑁䅁䅷䅁䭁偁䬴䅁䭁佁䭯䅁䭁䥁䕍䅁䉁䅁䅁允䅁䅁䄴䅄䅁䑁䅁杌硁䑁䅁兎䅁䅁杷允䅁䅁䅑䅁䑁䅁䅷䅁䭁䉁䵯䅁䭁佁䭳䅁䭁䝁䔰䅁䉁䅁䅁允䅁䅁䄴杅䅁䑁䅕䅏㉁䑁䅙䅍祁䑁䅁免䅁䅁杷允䅁䅁䅑䅁䑁䅁䅷䅁䭁䡁䈰䅁䭁䅁䍅䅁䭁䅁䍕䅁䉁䅁䅁允䅁䅁䅕祎㙁㕭剥歄䵅䅉䅅䅁䕁䅁䅁睁䵁䅁䅁权㙂睃䅁权煄权䅁权睂䅂䅁允䅁䅁䅅䅁佁䅁䅷䅁睁䍁䄴䅍硁䑁䅧䅁䵁䅉䅅䅁䕁䅁䅁睁䵁䅁䅁权敃睃䅁权潄权䅁权睂䅂䅁允䅁䅁䅅䅁佁䅁䄴䅁硁䑁䅑杌硁䑁䅉兏䅁䅁杷允䅁䅁䅑䅁䑁䅁䅷䅁䭁䕁䵯䅁䭁佁䭫䅁䭁䡁䕁䅁䉁䅁䅁允䅁䅁䅕䅁䅁䭁楁唴䵁䅉䅅䅁䕁䅁䅁睁䵁䅁䅁权㝁䅁䅁权剁䅁䅁权䙁䅁䅁允䅁䅁䅅䅁佁䉁䅉䅁㑁䑁䅍兏㍁䑁䅧䅍睁䑁䅁䅁䵁䅉䅅䅁䕁䅁䅁睁䵁䅁䅁权歂兄䅁权晁杂䅁权杁杂䅁允䅁䅁䅅䅁䭁䵁伸䅁䵁䅉䅅䅁䑁䅁䅁睁䵁䅁䅁权㙁睃䅁权奁杂䅁允䅁䅁䅅䅁䭁䑁䜰䅁䵁䅉䅅䅁䕁䅁䅁睁䵁䅁䅁权元睃䅁权牄权䅁权獄权䅁允䅁䅁䅅䅁佁䉁䅉䅁ぁ䑁䅍睎㕁䑁䅫䅍㍁䑁䅙䅁䵁䅉䅅䅁䕁䅁䅁睁䵁䅁䅁权䡁兄䅁权煄权䅁权䙃䅂䅁允䅁䅁䅅䅁佁䅁䅷䅁睁䍁䄴䅏硁䑁䅧䅁䵁䅉䅅䅁䕁䅁䅁睁䵁䅁䅁权䙁睃䅁权浄权䅁权䑃䅂䅁允䅁䅁䅅䅁佁䅁䅷䅁㍁䍁䄴䅍祁䑁䅑䅁䵁䅉䅅䅁䕁䅁䅁睁䵁䅁䅁权啂䅄䅁权潄权䅁权㥂䅂䅁允䅁䅁䅅䅁佁䅁䄴䅁㍁䑁䅉杌祁䑁䅍䅎䅁䅁杷允䅁䅁䅑䅁䑁䅁䅷䅁䭁佁䱉䅁䭁佁䭣䅁䭁䡁䔰䅁䉁䅁䅁允䅁䅁䅕䭃捷浗㝑稫䴸䅉䅅䅁䕁䅁䅁睁䵁䅁䅁权汃兄䅁权煄权䅁权䑃䅂䅁允䅁䅁䅅䅁䭁䕁䅣䅁䵁䅉䅅䅁䑁䅁䅁睁䵁䅁䅁权啁睃䅁权慁杂䅁允䅁䅁䅅䅁䭁䝁䝉䅁䵁䅉䅅䅁䕁䅁䅁睁䵁䅁䅁权婄睃䅁权牄权䅁权獄权䅁允䅁䅁䅅䅁佁䉁䅉䅁ㅁ䑁䅕䅎ぁ䑁䅅睍㍁䑁䅫䅁䵁䅉䅅䅁䕁䅁䅁睁䵁䅁䅁权硂䅄䅁权湄权䅁权㥂䅂䅁允䅁䅁䅅䅁䙁䑁ㄸ牘䩰䑢䅨䍄䉁䅁䅁䅂䅁䅁䅍䅄䅁䅁䅯䅲䅷䅁䅯儷䅯䅁䅯兦䅑䅁䅅䅁䉁䅁䅁兂獄払敧敨桵睐杷允䅁䅁䅑䅁䑁䅁䅷䅁䭁䡁乣䅁䭁佁䭳䅁䭁䝁䔸䅁䉁䅁䅁允䅁䅁䄴杅䅁䑁䅑杍穁䑁䅑䅍㉁䑁䅫兎䅁䅁杷允䅁䅁䅑䅁䑁䅁䅷䅁䭁䭁乧䅁䭁佁䬰䅁䭁䝁䔸䅁䉁䅁䅁允䅁䅁䅕䬶慙㥵ㅅ䐱䴸䅉䅅䅁䕁䅁䅁睁䵁䅁䅁权汁睃䅁权煄权䅁权獄权䅁允䅁䅁䅅䅁佁䅁䅷䅁睁䍁䄴兏㍁䑁䅕䅁䵁䅉䅅䅁䕁䅁䅁睁䵁䅁䅁权牄䅄䅁权晁杂䅁权杁杂䅁允䅁䅁䅅䅁䭁乁䝳䅁䵁䅉䅅䅁䑁䅁䅁睁䵁䅁䅁权啁睃䅁权捁杂䅁允䅁䅁䅅䅁䭁䝁䝉䅁䵁䅉䅅䅁䕁䅁䅁睁䵁䅁䅁权䙁兄䅁权牄权䅁权瑂䅂䅁允䅁䅁䅅䅁佁䉁䅉䅁㉁䑁䅧免ㅁ䑁䅉䅍睁䑁䅁䅁䵁䅉䅅䅁䕁䅁䅁睁䵁䅁䅁权偄允䅁权䉁杁䅁权䑁杁䅁允䅁䅁䅅䅁䙁偁䱉奢浨丰䅊䍄䉁䅁䅁䅂䅁䅁䅍䅄䅁䅁䅯睃䅷䅁䅯䄶䅯䅁䅯䅣䅑䅁䅅䅁䉁䅁䅁杄佁䅁䅁䅎㉁䍁䄴杍硁䑁䅑䅁䵁䅉䅅䅁䕁䅁䅁睁䵁䅁䅁权坂䅄䅁权湄权䅁权瑂䅂䅁允䅁䅁䅅䅁䙁乁䡃穮杔硔䅊䍄䉁䅁䅁䅂䅁䅁䅍䅄䅁䅁䅯兪䅷䅁䅯儶䅯䅁䅯全䅑䅁䅅䅁䉁䅁䅁兂䅁䅁䅁䍯歪䅑杷允䅁䅁䅑䅁䑁䅁䅷䅁䭁偁䭯䅁䭁佁䭯䅁䭁䡁䕁䅁䉁䅁䅁允䅁䅁䄴䅄䅁䑁䅁杌㍁䑁䅉䅎䅁䅁杷允䅁䅁䅑䅁䑁䅁䅷䅁䭁䙁偅䅁䭁佁䭣䅁䭁䡁䕯䅁䉁䅁䅁允䅁䅁䅕敲潘䅁楂䕉䵁䅉䅅䅁䕁䅁䅁睁䵁䅁䅁权ぃ睃䅁权潄权䅁权䙃䅂䅁允䅁䅁䅅䅁佁䅁䄴䅁㉁䑁䅉杌ぁ䑁䅅李䅁䅁杷允䅁䅁䅑䅁䑁䅁䅷䅁䭁䱁䵙䅁䭁佁䬰䅁䭁䝁䔰䅁䉁䅁䅁允䅁䅁䅕䵴㉨灶愸稳䴸䅉䅅䅁䕁䅁䅁睁䵁䅁䅁权䙃䅄䅁权畄权䅁权䑃䅂䅁允䅁䅁䅅䅁䙁䅁䅁䅁䅁䵺䅒䍄䉁䅁䅁䅂䅁䅁䅍䅄䅁䅁䅯䅲䅳䅁䅯朶䅯䅁䅯䄷䅯䅁䅅䅁䉁䅁䅁权䡂䅁䅁䍄䉁䅁䅁䅂䅁䅁䅍䅄䅁䅁䅯䅲䅷䅁䅯眵䅯䅁䅯兢䅑䅁䅅䅁䉁䅁䅁兂灁䥘䌯改桧䅑杷允䅁䅁䅑䅁䑁䅁䅷䅁䭁佁乫䅁䭁佁䭣䅁䭁䥁䕍䅁䉁䅁䅁允䅁䅁䅕浔光䑗ねえ䵁䅉䅅䅁䕁䅁䅁睁䵁䅁䅁权䡃䅄䅁权煄权䅁权獄权䅁允䅁䅁䅅䅁佁䅁䅷䅁睁䍁䄴䅍㕁䑁䅅䅁䵁䅉䅅䅁䑁䅁䅁睁䵁䅁䅁权䥂䅄䅁权奁杂䅁允䅁䅁䅅䅁䭁䕁䝯䅁䵁䅉䅅䅁䕁䅁䅁睁䵁䅁䅁权⽂䅄䅁权潄权䅁权㙂䅂䅁允䅁䅁䅅䅁佁䅁䄴䅁祁䑁䅉杌ㅁ䑁䅁免䅁䅁杷允䅁䅁䅍䅁䑁䅁䅷䅁䭁䅁乑䅁䭁䉁䝧䅁䉁䅁䅁允䅁䅁䅯䅑䅙䅁杷允䅁䅁䅑䅁䑁䅁䅷䅁䭁䕁䱙䅁䭁佁䭫䅁䭁䡁䕁䅁䉁䅁䅁允䅁䅁䅕䅁䅁乁塂䔸䵁䅉䅅䅁䑁䅁䅁睁䵁䅁䅁权䥂䅄䅁权捁杂䅁允䅁䅁䅅䅁䭁䕁䝣䅁䵁䅉䅅䅁䕁䅁䅁睁䵁䅁䅁权湃睃䅁权潄权䅁权䙃䅂䅁允䅁䅁䅅䅁佁䅁䄴䅁硁䑁䅣杌㕁䑁䅑䅏䅁䅁杷允䅁䅁䅍䅁䑁䅁䅷䅁䭁䉁丰䅁䭁䉁䝯䅁䉁䅁䅁允䅁䅁䅯児䅙䅁杷允䅁䅁䅑䅁䑁䅁䅷䅁䭁䩁䰰䅁䭁佁䬴䅁䭁䡁䔰䅁䉁䅁䅁允䅁䅁䅕䅁䅁䵁䭃唰䵁䅉䅅䅁䕁䅁䅁睁䵁䅁䅁权湃睃䅁权灄权䅁权療䅂䅁允䅁䅁䅅䅁䙁䅁䅁䅁䅃⽶䅂䍄䉁䅁䅁䅂䅁䅁䅍䅄䅁䅁䅯睐䅷䅁䅯朵䅯䅁䅯兣䅑䅁䅅䅁䉁䅁䅁杄䵁䅁䅁杍畁䑁䅣兎㑁䅁䅁䍄䉁䅁䅁䅂䅁䅁䅍䅄䅁䅁䅯杓䅷䅁䅯朷䅯䅁䅯睧䅑䅁䅅䅁䉁䅁䅁兂䅁䅁䅁佋䙍兑杷允䅁䅁䅑䅁䑁䅁䅷䅁䭁䑁丸䅁䭁佁䭫䅁䭁䡁䔰䅁䉁䅁䅁允䅁䅁䅕䅁䅁佁奁䔸䵁䅉䅅䅁䑁䅁䅁睁䵁䅁䅁权祄权䅁权捁杂䅁允䅁䅁䅅䅁䭁䕁䝅䅁䵁䅉䅅䅁䕁䅁䅁睁䵁䅁䅁权慄䅄䅁权潄权䅁权療䅂䅁允䅁䅁䅅䅁佁䅁䄴䅁祁䑁䅫杌睁䑁䅅䅎䅁䅁杷允䅁䅁䅑䅁䑁䅁䅷䅁䭁䝁䵳䅁䭁佁䭯䅁䭁䡁䕁䅁䉁䅁䅁允䅁䅁䄴䅄䅁䑁䅉杌睁䑁䅅兎䅁䅁杷允䅁䅁䅑䅁䑁䅁䅷䅁䭁䭁䵷䅁䭁佁䭧䅁䭁䝁䔰䅁䉁䅁䅁允䅁䅁䄴杄䅁䑁䅅杍畁䑁䅫䅎ぁ䅁䅁䍄䉁䅁䅁䅂䅁䅁䅍䅄䅁䅁䅯儹䅷䅁䅯䄶䅯䅁䅯兢䅑䅁䅅䅁䉁䅁䅁杄䵁䅁䅁兎穁䍁䄴免硁䅁䅁䍄䉁䅁䅁䅂䅁䅁䅍䅄䅁䅁䅯入䄰䅁䅯眵䅯䅁䅯睢䅑䅁䅅䅁䉁䅁䅁兂橁⼲⭬牡奷䅑杷允䅁䅁䅑䅁䑁䅁䅷䅁䭁䙁䵑䅁䭁佁䭧䅁䭁䥁䕕䅁䉁䅁䅁允䅁䅁䄴杄䅁䑁䅍䅍畁䑁䅑䅍㑁䅁䅁䍄䉁䅁䅁䅂䅁䅁䅍䅄䅁䅁䅯督䅷䅁䅯眶䅯䅁䅯睢䅑䅁䅅䅁䉁䅁䅁杄十䅁䅁睎硁䑁䅅䅏ぁ䑁䅁杍㑁䅁䅁䍄䉁䅁䅁䅂䅁䅁䅍䅄䅁䅁䅯䅮䅷䅁䅯朵䅯䅁䅯全䅑䅁䅅䅁䉁䅁䅁杄䵁䅁䅁杍畁䑁䅣䅏㍁䅁䅁䍄䉁䅁䅁睁䅁䅁䅍䅄䅁䅁䅯䅓䅷䅁䅯杊䅙䅁䅅䅁䉁䅁䅁杄䵁䅁䅁兏㕁䍁䄴睎ぁ䅁䅁䍄䉁䅁䅁䅂䅁䅁䅍䅄䅁䅁䅯杴䅳䅁䅯朶䅯䅁䅯全䅑䅁䅅䅁䉁䅁䅁杄䵁䅁䅁䅍畁䑁䅙兎硁䅁䅁䍄䉁䅁䅁䅂䅁䅁䅍䅄䅁䅁䅯兩䅷䅁䅯儶䅯䅁䅯来䅑䅁䅅䅁䉁䅁䅁兂䅁䅁䅁䭁㕗䅑杷允䅁䅁䅑䅁䑁䅁䅷䅁䭁䝁义䅁䭁佁䭫䅁䭁䥁䕕䅁䉁䅁䅁允䅁䅁䅕䅁䅁䍁䩄䔴䵁䅉䅅䅁䑁䅁䅁睁䵁䅁䅁权汄睃䅁权慁杂䅁允䅁䅁䅅䅁䭁䵁䝁䅁䵁䅉䅅䅁䕁䅁䅁睁䵁䅁䅁权㡂兄䅁权浄权䅁权瑂䅂䅁允䅁䅁䅅䅁佁䅁䅷䅁穁䍁䄴兎ㅁ䑁䅧䅁䵁䅉䅅䅁䕁䅁䅁睁䵁䅁䅁权偄兄䅁权湄权䅁权䙃䅂䅁允䅁䅁䅅䅁䙁䑁ね䡹⭡确䅚䍄䉁䅁䅁睁䅁䅁䅍䅄䅁䅁䅯儵䅳䅁䅯䅈䅙䅁䅅䅁䉁䅁䅁权獁睂䅁䍄䉁䅁䅁䅂䅁䅁䅍䅄䅁䅁䅯䅡䅳䅁䅯䄶䅯䅁䅯䅣䅑䅁䅅䅁䉁䅁䅁杄佁䅁䅁免祁䍁䄴睍穁䑁䅍䅁䵁䅉䅅䅁䕁䅁䅁睁䵁䅁䅁权浃兄䅁权瑄权䅁权㙂䅂䅁允䅁䅁䅅䅁䙁䝁㝑〳丫㥬⼴䍄䉁䅁䅁睁䅁䅁䅍䅄䅁䅁䅯睨䅳䅁䅯杇䅙䅁䅅䅁䉁䅁䅁权楂杂䅁䍄䉁䅁䅁䅂䅁䅁䅍䅄䅁䅁䅯睷䅅䅁䅯权䅁䅁䅯䅂䅉䅁䅅䅁䉁䅁䅁兂⭃确癯匳祔睐杷允䅁䅁䅑䅁䑁䅁䅷䅁䭁䭁䱕䅁䭁佁䭣䅁䭁䥁䕕䅁䉁䅁䅁允䅁䅁䅕穐敖歵獭䕎䵁䅉䅅䅁䕁䅁䅁睁䵁䅁䅁权獃兄䅁权潄权䅁权睂䅂䅁允䅁䅁䅅䅁佁䅁䄴䅁硁䑁䅉杌穁䑁䅑兎䅁䅁杷允䅁䅁䅑䅁䑁䅁䅷䅁䭁䩁䉣䅁䭁䅁䅯䅁䭁䅁䍑䅁䉁䅁䅁允䅁䅁䅕扉祂䩡瑈啁䵁䅉䅅䅁䕁䅁䅁睁䵁䅁䅁权䭁睃䅁权浄权䅁权䙃䅂䅁允䅁䅁䅅䅁佁䅁䅷䅁睁䍁䄴兏㕁䑁䅍䅁䵁䅉䅅䅁䕁䅁䅁睁䵁䅁䅁权硁睃䅁权瑄权䅁权硂䅂䅁允䅁䅁䅅䅁䙁佁㠵穐敖獵⽫䍄䉁䅁䅁䅂䅁䅁䅍䅄䅁䅁䅯儵䅳䅁䅯睈䅙䅁䅯䅉䅙䅁䅅䅁䉁䅁䅁权权元䅁䍄䉁䅁䅁䅂䅁䅁䅍䅄䅁䅁䅯䅔䄸䅁䅯朷䅯䅁䅯兦䅑䅁䅅䅁䉁䅁䅁权䡂䅁䅁䍄䉁䅁䅁䅂䅁䅁䅍䅄䅁䅁䅯兗䅳䅁䅯朶䅯䅁䅯䄷䅯䅁䅅䅁䉁䅁䅁杄䵁䅁䅁䅍畁䑁䅁䅎㕁䅁䅁䍄䉁䅁䅁䅂䅁䅁䅍䅄䅁䅁䅯䅈䅁䅁䅯充䅁䅁䅯兂䅁䅁䅅䅁䉁䅁䅁杄啁䅁䅁䅎穁䑁䅑䅍睁䑁䅁䅍睁䑁䅁䅁䵁䅉䅅䅁䕁䅁䅁睁䵁䅁䅁权㕂兄䅁权湄权䅁权獄权䅁允䅁䅁䅅䅁䙁䡁焹䡶呓䌲䄵䍄䉁䅁䅁䅂䅁䅁䅍䅄䅁䅁䅯兡䅳䅁䅯儶䅯䅁䅯来䅑䅁䅅䅁䉁䅁䅁兂䅁䅁䅁䵁䉈䅷杷允䅁䅁䅑䅁䑁䅁䅷䅁䭁乁䱕䅁䭁佁䭙䅁䭁䡁䕁䅁䉁䅁䅁允䅁䅁䄴杄䅁䑁䅅杍畁䑁䅙兎ㅁ䅁䅁䍄䉁䅁䅁䅂䅁䅁䅍䅄䅁䅁䅯睵䅳䅁䅯朶䅯䅁䅯兦䅑䅁䅅䅁䉁䅁䅁杄䭁䅁䅁䅍畁䑁䅙睎䅁䅁杷允䅁䅁䅍䅁䑁䅁䅷䅁䭁佁䱅䅁䭁䉁䝧䅁䉁䅁䅁允䅁䅁䅯兇䅙䅁杷允䅁䅁䅑䅁䑁䅁䅷䅁䭁䵁䵙䅁䭁佁䭙䅁䭁䝁䔸䅁䉁䅁䅁允䅁䅁䄴䅄䅁䑁䅙杌穁䑁䅧䅎䅁䅁杷允䅁䅁䅑䅁䑁䅁䅷䅁䭁䵁义䅁䭁佁䭯䅁䭁䝁䔰䅁䉁䅁䅁允䅁䅁䄴䅄䅁䑁䅁杌ㅁ䑁䅍李䅁䅁杷允䅁䅁䅑䅁䑁䅁䅷䅁䭁䍁䅕䅁䭁䅁䍅䅁䭁䅁䍍䅁䉁䅁䅁允䅁䅁䅕洹卂乐硹欫䵁䅉䅅䅁䕁䅁䅁睁䵁䅁䅁权橄睃䅁权瑄权䅁权獄权䅁允䅁䅁䅅䅁䙁䅁ぃ㡙ㅙ捯⽅䍄䉁䅁䅁睁䅁䅁䅍䅄䅁䅁䅯朲䅷䅁䅯杇䅙䅁䅅䅁䉁䅁䅁权㡁杂䅁䍄䉁䅁䅁䅂䅁䅁䅍䅄䅁䅁䅯杲䅷䅁䅯儶䅯䅁䅯兢䅑䅁䅅䅁䉁䅁䅁兂䅁䅁䅁乧䍘䅑杷允䅁䅁䅑䅁䑁䅁䅷䅁䭁偁义䅁䭁佁䬰䅁䭁䥁䕕䅁䉁䅁䅁允䅁䅁䅕浚浚浚浚樳䴸䅉䅅䅁䕁䅁䅁睁䵁䅁䅁权乃䅁䅁权䉁杁䅁权䙁杁䅁允䅁䅁䅅䅁䙁䡁㍏㥢䰴䵒䅸䍄䉁䅁䅁䅂䅁䅁䅍䅄䅁䅁䅯睫䅳䅁䅯儷䅯䅁䅯䄷䅯䅁䅅䅁䉁䅁䅁兂慂䑚晶㑔渲睐杷允䅁䅁䅑䅁䑁䅁䅷䅁䭁佁䉫䅁䭁䅁䅑䅁䭁䅁䍑䅁䉁䅁䅁允䅁䅁䅕䅁䅁佧摢啤䵅䅉䅅䅁䕁䅁䅁睁䵁䅁䅁权乁睃䅁权潄权䅁权睂䅂䅁允䅁䅁䅅䅁佁䅁䄴䅁㉁䑁䅑杌ぁ䑁䅍李䅁䅁杷允䅁䅁䅑䅁䑁䅁䅷䅁䭁䑁乍䅁䭁佁䭣䅁䭁䡁䕯䅁䉁䅁䅁允䅁䅁䅕䑍ひ晈䑹稴䴸䅉䅅䅁䕁䅁䅁睁䵁䅁䅁权呂䅄䅁权潄权䅁权獄权䅁允䅁䅁䅅䅁佁䅁䅷䅁㕁䍁䄴免穁䑁䅫䅁䵁䅉䅅䅁䕁䅁䅁睁䵁䅁䅁权湃䅄䅁权浄权䅁权㥂䅂䅁允䅁䅁䅅䅁佁䅁䅯䅁硁䍁䄴䅎祁䅁䅁䍄䉁䅁䅁䅂䅁䅁䅍䅄䅁䅁䅯䅗䅳䅁䅯朵䅯䅁䅯兣䅑䅁䅅䅁䉁䅁䅁杄䵁䅁䅁免畁䑁䅍兎ぁ䅁䅁䍄䉁䅁䅁䅂䅁䅁䅍䅄䅁䅁䅯入䅷䅁䅯䄶䅯䅁䅯睧䅑䅁䅅䅁䉁䅁䅁杄佁䅁䅁免祁䍁䄴杍穁䑁䅧䅁䵁䅉䅅䅁䕁䅁䅁睁䵁䅁䅁权䍄兄䅁权潄权䅁权䙃䅂䅁允䅁䅁䅅䅁佁䅁䄴䅁硁䑁䅫杌睁䑁䅍李䅁䅁杷允䅁䅁䅑䅁䑁䅁䅷䅁䭁䉁䱁䅁䭁佁䭧䅁䭁䥁䕕䅁䉁䅁䅁允䅁䅁䄴杄䅁䑁䅕免畁䑁䅧䅏祁䅁䅁䍄䉁䅁䅁䅂䅁䅁䅍䅄䅁䅁䅯朲䅷䅁䅯睈䅙䅁䅯䅉䅙䅁䅅䅁䉁䅁䅁权い杂䅁䍄䉁䅁䅁䅂䅁䅁䅍䅄䅁䅁䅯杢䅳䅁䅯儶䅯䅁䅯兦䅑䅁䅅䅁䉁䅁䅁兂䅁䅁䅁偑桢䅑杷允䅁䅁䅑䅁䑁䅁䅷䅁䭁佁䱷䅁䭁佁䭫䅁䭁䥁䕕䅁䉁䅁䅁允䅁䅁䅕䅁䅁䅁㉁歲䵁䅉䅅䅁䕁䅁䅁睁䵁䅁䅁权ぃ䅄䅁权畄权䅁权療䅂䅁允䅁䅁䅅䅁䙁䅁䅁䅁䅁扐䄵䍄䉁䅁䅁䅂䅁䅁䅍䅄䅁䅁䅯全䄰䅁䅯儶䅯䅁䅯来䅑䅁䅅䅁䉁䅁䅁兂䅁䅁䅁䝁䕄䅑杷允䅁䅁䅑䅁䑁䅁䅷䅁䭁䡁䅷䅁䭁䅁䍅䅁䭁䅁䍍䅁䉁䅁䅁允䅁䅁䅕协塣砳兖啺䵁䅉䅅䅁䕁䅁䅁睁䵁䅁䅁权㥄允䅁权䉁杁䅁权䍁杁䅁允䅁䅁䅅䅁䙁䭁䠵場㡱晵䅆䍄䉁䅁䅁䅂䅁䅁䅍䅄䅁䅁䅯朴䅁䅁䅯充䅁䅁䅯兂䅁䅁䅅䅁䉁䅁䅁杄啁䅁䅁䅏㉁䑁䅍䅍ㅁ䑁䅁䅍睁䑁䅁䅁䵁䅉䅅䅁䕁䅁䅁睁䵁䅁䅁权橄䅁䅁权剁䅁䅁权䙁䅁䅁允䅁䅁䅅䅁佁䉁䅙䅁祁䑁䅑睍㉁䑁䅁䅍睁䑁䅁䅍睁䅁䅁䍄䉁䅁䅁䅂䅁䅁䅍䅄䅁䅁䅯眷䄰䅁䅯儷䅯䅁䅯兣䅑䅁䅅䅁䉁䅁䅁兂㕂匶硙䭃㡸睐杷允䅁䅁䅍䅁䑁䅁䅷䅁䭁乁䵯䅁䭁䍁䝙䅁䉁䅁䅁允䅁䅁䄴䅄䅁䑁䅣䅏畁䑁䅫睍䅁䅁杷允䅁䅁䅑䅁䑁䅁䅷䅁䭁䑁䉧䅁䭁䅁䍅䅁䭁䅁䍕䅁䉁䅁䅁允䅁䅁䅕塸䉅䑊湁欷䵁䅉䅅䅁䕁䅁䅁睁䵁䅁䅁权㍄䅄䅁权牄权䅁权硂䅂䅁允䅁䅁䅅䅁佁䉁䅉䅁穁䑁䅙兎ㅁ䑁䅅杍祁䑁䅅䅁䵁䅉䅅䅁䕁䅁䅁睁䵁䅁䅁权⭄权䅁权煄权䅁权獄权䅁允䅁䅁䅅䅁佁䅁䅷䅁睁䍁䄴免睁䑁䅙䅁䵁䅉䅅䅁䕁䅁䅁睁䵁䅁䅁权杂睃䅁权畄权䅁权瑂䅂䅁允䅁䅁䅅䅁䙁䅁䅁䅁䅁畹䅚䍄䉁䅁䅁䅂䅁䅁䅍䅄䅁䅁䅯眵䅳䅁䅯朵䅯䅁䅯兦䅑䅁䅅䅁䉁䅁䅁杄䵁䅁䅁李畁䑁䅅免穁䅁䅁䍄䉁䅁䅁䅂䅁䅁䅍䅄䅁䅁䅯䅲䅷䅁䅯䄶䅯䅁䅯兦䅑䅁䅅䅁䉁䅁䅁杄佁䅁䅁免ㅁ䍁䄴䅎㕁䑁䅑䅁䵁䅉䅅䅁䕁䅁䅁睁䵁䅁䅁权坄睃䅁权牄权䅁权硂䅂䅁允䅁䅁䅅䅁佁䉁䅉䅁ぁ䑁䅍睎㕁䑁䅕兏ㅁ䑁䅕䅁䵁䅉䅅䅁䕁䅁䅁睁䵁䅁䅁权流䅄䅁权潄权䅁权瑂䅂䅁允䅁䅁䅅䅁佁䅁䄴䅁硁䑁䅉杌ㅁ䑁䅙䅏䅁䅁杷允䅁䅁䅍䅁䑁䅁䅷䅁䭁䡁䱁䅁䭁䉁䝷䅁䉁䅁䅁允䅁䅁䅯杙䅙䅁杷允䅁䅁䅑䅁䑁䅁䅷䅁䭁䕁䱕䅁䭁佁䭧䅁䭁䡁䔰䅁䉁䅁䅁允䅁䅁䄴杄䅁䑁䅅兎畁䑁䅑兎㕁䅁䅁䍄䉁䅁䅁䅂䅁䅁䅍䅄䅁䅁䅯杒䅳䅁䅯朶䅯䅁䅯睢䅑䅁䅅䅁䉁䅁䅁杄䵁䅁䅁杍畁䑁䅍䅎祁䅁䅁䍄䉁䅁䅁䅂䅁䅁䅍䅄䅁䅁䅯杸䅷䅁䅯眵䅯䅁䅯䄷䅯䅁䅅䅁䉁䅁䅁兂獄払敧坨啳䅷杷允䅁䅁䅑䅁䑁䅁䅷䅁䭁偁䙉䅁䭁佁䭳䅁䭁䝁䔰䅁䉁䅁䅁允䅁䅁䄴杅䅁䑁䅫兎硁䑁䅁䅍睁䑁䅁䅍䅁䅁杷允䅁䅁䅑䅁䑁䅁䅷䅁䭁䥁䰴䅁䭁佁䭙䅁䭁䥁䕕䅁䉁䅁䅁允䅁䅁䄴䅄䅁䑁䅍杌硁䑁䅍兏䅁䅁杷允䅁䅁䅑䅁䑁䅁䅷䅁䭁䥁䵁䅁䭁佁䬴䅁䭁䡁䕯䅁䉁䅁䅁允䅁䅁䅕䅁䅁䭁灃䕉䵅䅉䅅䅁䕁䅁䅁睁䵁䅁䅁权畃睃䅁权煄权䅁权㥂䅂䅁允䅁䅁䅅䅁佁䅁䅷䅁睁䍁䄴兎硁䑁䅣䅁䵁䅉䅅䅁䕁䅁䅁睁䵁䅁䅁权卄䅄䅁权畄权䅁权硂䅂䅁允䅁䅁䅅䅁䙁䅁䅁䅁权佨䅤䍄䉁䅁䅁睁䅁䅁䅍䅄䅁䅁䅯儰䅳䅁䅯杇䅙䅁䅅䅁䉁䅁䅁权乄杂䅁䍄䉁䅁䅁䅂䅁䅁䅍䅄䅁䅁䅯睑䄰䅁䅯眶䅯䅁䅯兢䅑䅁䅅䅁䉁䅁䅁杄十䅁䅁睍ぁ䑁䅅免ぁ䑁䅁䅍㕁䅁䅁䍄䉁䅁䅁䅂䅁䅁䅍䅄䅁䅁䅯先䅳䅁䅯䄶䅯䅁䅯来䅑䅁䅅䅁䉁䅁䅁权䡂䅁䅁䍄䉁䅁䅁䅂䅁䅁䅍䅄䅁䅁䅯兣䅷䅁䅯儶䅯䅁䅯全䅑䅁䅅䅁䉁䅁䅁兂䅁䅁䅁䝁㑂䅷杷允䅁䅁䅑䅁䑁䅁䅷䅁䭁佁䱷䅁䭁佁䭯䅁䭁䡁䕯䅁䉁䅁䅁允䅁䅁䄴䅄䅁䑁䅁杌ㅁ䑁䅙李䅁䅁杷允䅁䅁䅑䅁䑁䅁䅷䅁䭁偁䴴䅁䭁佁䭫䅁䭁佁䭷䅁䉁䅁䅁允䅁䅁䅕䅁䅁䅁䅂啕䵁䅉䅅䅁䕁䅁䅁睁䵁䅁䅁权楂䅄䅁权浄权䅁权㥂䅂䅁允䅁䅁䅅䅁佁䅁䅷䅁ㅁ䍁䄴免㕁䑁䅉䅁䵁䅉䅅䅁䕁䅁䅁睁䵁䅁䅁权䉄䅄䅁权浄权䅁权獄权䅁允䅁䅁䅅䅁佁䅁䅷䅁硁䍁䄴兏㉁䑁䅙䅁䵁䅉䅅䅁䑁䅁䅁睁䵁䅁䅁权ㅁ兄䅁权奁杂䅁允䅁䅁䅅䅁䭁䕁䝑䅁䵁䅉䅅䅁䕁䅁䅁睁䵁䅁䅁权時允䅁权䕁䅁䅁权䙁䅁䅁允䅁䅁䅅䅁䙁䅁䅁䅁牂ㅦ䉖䍄䉁䅁䅁䅂䅁䅁䅍䅄䅁䅁䅯䅣䅳䅁䅯朵䅯䅁䅯䅣䅑䅁䅅䅁䉁䅁䅁权䡂䅁䅁䍄䉁䅁䅁䅂䅁䅁䅍䅄䅁䅁䅯六䅳䅁䅯朵䅯䅁䅯䄷䅯䅁䅅䅁䉁䅁䅁杄䵁䅁䅁杍畁䑁䅉兎㍁䅁䅁䍄䉁䅁䅁䅂䅁䅁䅍䅄䅁䅁䅯杏䅷䅁䅯儶䅯䅁䅯兢䅑䅁䅅䅁䉁䅁䅁兂䅁䅁䅁乁呶䅑杷允䅁䅁䅑䅁䑁䅁䅷䅁䭁䙁䱙䅁䭁佁䭧䅁䭁䝁䔰䅁䉁䅁䅁允䅁䅁䄴䅄䅁䑁䅅杌㉁䑁䅁睍䅁䅁杷允䅁䅁䅑䅁䑁䅁䅷䅁䭁乁䱳䅁䭁佁䭳䅁䭁䡁䕯䅁䉁䅁䅁允䅁䅁䄴杅䅁䑁䅍睍ㅁ䑁䅍免硁䑁䅣兏䅁䅁杷允䅁䅁䅑䅁䑁䅁䅷䅁䭁䵁乳䅁䭁佁䭣䅁䭁䥁䕍䅁䉁䅁䅁允䅁䅁䅕㥉㕶浦㡯䕊䵁䅉䅅䅁䕁䅁䅁睁䵁䅁䅁权奂䅄䅁权煄权䅁权硂䅂䅁允䅁䅁䅅䅁佁䅁䅯䅁睁䍁䄴兎㑁䅁䅁䍄䉁䅁䅁䅂䅁䅁䅍䅄䅁䅁䅯䅊䄰䅁䅯儶䅯䅁䅯䄷䅯䅁䅅䅁䉁䅁䅁兂䅁䅁䅁乁慶䅑杷允䅁䅁䅍䅁䑁䅁䅷䅁䭁䭁䵳䅁䭁䍁䝙䅁䉁䅁䅁允䅁䅁䄴䅄䅁䑁䅧免畁䑁䅧李䅁䅁杷允䅁䅁䅑䅁䑁䅁䅷䅁䭁䅁䴴䅁䭁佁䭳䅁䭁䝁䔰䅁䉁䅁䅁允䅁䅁䄴䅆䅁䑁䅅䅎㍁䑁䅕李㕁䑁䅁䅍睁䅁䅁䍄䉁䅁䅁䅂䅁䅁䅍䅄䅁䅁䅯儰䅷䅁䅯睈䅙䅁䅯䅉䅙䅁䅅䅁䉁䅁䅁权䵂杂䅁䍄䉁䅁䅁睁䅁䅁䅍䅄䅁䅁䅯杆䅳䅁䅯䅇䅙䅁䅅䅁䉁䅁䅁权䅂杂䅁䍄䉁䅁䅁䅂䅁䅁䅍䅄䅁䅁䅯眹䅳䅁䅯朶䅯䅁䅯兦䅑䅁䅅䅁䉁䅁䅁杄䵁䅁䅁䅍畁䑁䅍䅏㑁䅁䅁䍄䉁䅁䅁䅂䅁䅁䅍䅄䅁䅁䅯睯䄰䅁䅯朵䅯䅁䅯兣䅑䅁䅅䅁䉁䅁䅁杄䵁䅁䅁䅍畁䑁䅉免㍁䅁䅁䍄䉁䅁䅁睁䅁䅁䅍䅄䅁䅁䅯睭䅳䅁䅯杇䅙䅁䅅䅁䉁䅁䅁权㡁杂䅁䍄䉁䅁䅁睁䅁䅁䅍䅄䅁䅁䅯杔䅷䅁䅯杈䅙䅁䅅䅁䉁䅁䅁权ぁ杂䅁䍄䉁䅁䅁䅂䅁䅁䅍䅄䅁䅁䅯朸䅯䅁䅯朵䅯䅁䅯兢䅑䅁䅅䅁䉁䅁䅁杄䵁䅁䅁免畁䑁䅅免㉁䅁䅁䍄䉁䅁䅁䅂䅁䅁䅍䅄䅁䅁䅯杗䅳䅁䅯眶䅯䅁䅯来䅑䅁䅅䅁䉁䅁䅁杄十䅁䅁䅎㉁䑁䅅䅎㉁䑁䅁䅍㕁䅁䅁䍄䉁䅁䅁䅂䅁䅁䅍䅄䅁䅁䅯公䅁䅁䅯权䅁䅁䅯䅂䅉䅁䅅䅁䉁䅁䅁兂桁䡳潊敫到䅑杷允䅁䅁䅑䅁䑁䅁䅷䅁䭁䩁䱳䅁䭁䉁䜸䅁䭁䍁䝁䅁䉁䅁䅁允䅁䅁䅯䄹䅙䅁杷允䅁䅁䅑䅁䑁䅁䅷䅁䭁䱁䰴䅁䭁佁䭯䅁䭁䝁䔸䅁䉁䅁䅁允䅁䅁䄴䅄䅁䑁䅅杌㉁䑁䅙䅏䅁䅁杷允䅁䅁䅑䅁䑁䅁䅷䅁䭁䅁䱑䅁䭁佁䭫䅁䭁佁䭷䅁䉁䅁䅁允䅁䅁䅕䅁䅁䕁奄〴䵁䅉䅅䅁䕁䅁䅁睁䵁䅁䅁权奁睃䅁权煄权䅁权療䅂䅁允䅁䅁䅅䅁佁䅁䅷䅁睁䍁䄴李㕁䑁䅙䅁䵁䅉䅅䅁䑁䅁䅁睁䵁䅁䅁权扃睃䅁权流杂䅁允䅁䅁䅅䅁佁䅁䄴䅁硁䑁䅅䅍畁䑁䅉睎䅁䅁杷允䅁䅁䅑䅁䑁䅁䅷䅁䭁䕁乳䅁䭁佁䭧䅁䭁䡁䕁䅁䉁䅁䅁允䅁䅁䄴杄䅁䑁䅅免畁䑁䅑䅏㍁䅁䅁䍄䉁䅁䅁䅂䅁䅁䅍䅄䅁䅁䅯公䅁䅁䅯允䅉䅁䅯杁䅉䅁䅅䅁䉁䅁䅁兂乃畳摆摲䵣兑杷允䅁䅁䅑䅁䑁䅁䅷䅁䭁䵁䵷䅁䭁佁䭣䅁䭁䡁䔰䅁䉁䅁䅁允䅁䅁䅕穆吹䅖伷稫䴸䅉䅅䅁䕁䅁䅁睁䵁䅁䅁权祃䅄䅁权牄权䅁权䙃䅂䅁允䅁䅁䅅䅁佁䉁䅉䅁ㅁ䑁䅣睎ぁ䑁䅙䅍睁䑁䅁䅁䵁䅉䅅䅁䕁䅁䅁睁䵁䅁䅁权㙁兄䅁权晁杂䅁权杁杂䅁允䅁䅁䅅䅁䭁䑁䡑䅁䵁䅉䅅䅁䕁䅁䅁睁䵁䅁䅁权㙄权䅁权瑄权䅁权療䅂䅁允䅁䅁䅅䅁䙁䥁䅐煹䙆瑴⽳䍄䉁䅁䅁䅂䅁䅁䅍䅄䅁䅁䅯䅺䅷䅁䅯䄶䅯䅁䅯全䅑䅁䅅䅁䉁䅁䅁权䡂䅁䅁䍄䉁䅁䅁睁䅁䅁䅍䅄䅁䅁䅯眶䅷䅁䅯杇䅙䅁䅅䅁䉁䅁䅁权牁杂䅁䍄䉁䅁䅁䅂䅁䅁䅍䅄䅁䅁䅯䅶䄰䅁䅯朷䅯䅁䅯䄷䅯䅁䅅䅁䉁䅁䅁兂䅁䅁䅁䵧䩔䅑杷允䅁䅁䅑䅁䑁䅁䅷䅁䭁䱁䱁䅁䭁佁䭳䅁䭁䡁䕁䅁䉁䅁䅁允䅁䅁䄴杅䅁䑁䅍李穁䑁䅙免㉁䑁䅁杍䅁䅁杷允䅁䅁䅑䅁䑁䅁䅷䅁䭁䥁䵅䅁䭁佁䭙䅁䭁䝁䔸䅁䉁䅁䅁允䅁䅁䄴䅄䅁䑁䅕杌祁䑁䅑杍䅁䅁杷允䅁䅁䅑䅁䑁䅁䅷䅁䭁佁䈸䅁䭁䅁䍅䅁䭁䅁䍕䅁䉁䅁䅁允䅁䅁䅕佨歭䱪䉉欵䵁䅉䅅䅁䕁䅁䅁睁䵁䅁䅁权㥄䅄䅁权牄权䅁权硂䅂䅁允䅁䅁䅅䅁佁䉁䅉䅁ぁ䑁䅕免㉁䑁䅣杍祁䑁䅕䅁䵁䅉䅅䅁䕁䅁䅁睁䵁䅁䅁权硁睃䅁权牄权䅁权獄权䅁允䅁䅁䅅䅁佁䉁䅉䅁祁䑁䅕䅏祁䑁䅍䅏㉁䑁䅅䅁䵁䅉䅅䅁䕁䅁䅁睁䵁䅁䅁权湂睃䅁权浄权䅁权睂䅂䅁允䅁䅁䅅䅁佁䅁䅷䅁穁䍁䄴李睁䑁䅅䅁䵁䅉䅅䅁䕁䅁䅁睁䵁䅁䅁权浄睃䅁权煄权䅁权瑂䅂䅁允䅁䅁䅅䅁佁䅁䅷䅁硁䍁䄴睍祁䑁䅍䅁䵁䅉䅅䅁䕁䅁䅁睁䵁䅁䅁权ぃ䅄䅁权灄权䅁权瑂䅂䅁允䅁䅁䅅䅁䙁䅁䅁䅁䅄晧䅊䍄䉁䅁䅁䅂䅁䅁䅍䅄䅁䅁䅯䄱䅳䅁䅯朷䅯䅁䅯䄷䅯䅁䅅䅁䉁䅁䅁兂䅁䅁䅁䉯琳䅑杷允䅁䅁䅑䅁䑁䅁䅷䅁䭁䍁丰䅁䭁佁䬰䅁䭁䝁䔸䅁䉁䅁䅁允䅁䅁䅕敫㠱穐敖橹䴸䅉䅅䅁䕁䅁䅁睁䵁䅁䅁权祂䅄䅁权潄权䅁权㙂䅂䅁允䅁䅁䅅䅁佁䅁䄴䅁硁䑁䅫杌祁䑁䅍免䅁䅁杷允䅁䅁䅑䅁䑁䅁䅷䅁䭁乁䱁䅁䭁佁䭯䅁䭁䥁䕕䅁䉁䅁䅁允䅁䅁䄴䅄䅁䑁䅁杌硁䑁䅉䅏䅁䅁杷允䅁䅁䅑䅁䑁䅁䅷䅁䭁䍁倸䅁䭁佁䭯䅁䭁䥁䕍䅁䉁䅁䅁允䅁䅁䄴䅄䅁䑁䅁杌ぁ䑁䅅免䅁䅁杷允䅁䅁䅑䅁䑁䅁䅷䅁䭁䅁䱳䅁䭁佁䭧䅁䭁䥁䕍䅁䉁䅁䅁允䅁䅁䄴䅄䅁䑁䅫杌祁䑁䅕睎䅁䅁杷允䅁䅁䅑䅁䑁䅁䅷䅁䭁䵁䵍䅁䭁佁䭣䅁䭁䝁䔸䅁䉁䅁䅁允䅁䅁䅕䅁䅁䅁䅁䐯䴸䅉䅅䅁䕁䅁䅁睁䵁䅁䅁权卂睃䅁权湄权䅁权獄权䅁允䅁䅁䅅䅁䙁乁倹婪畤癅⽳䍄䉁䅁䅁䅂䅁䅁䅍䅄䅁䅁䅯全䅷䅁䅯䄶䅯䅁䅯兣䅑䅁䅅䅁䉁䅁䅁杄䵁䅁䅁䅏畁䑁䅁䅍㍁䅁䅁䍄䉁䅁䅁䅂䅁䅁䅍䅄䅁䅁䅯䅓䅷䅁䅯䄶䅯䅁䅯䄷䅯䅁䅅䅁䉁䅁䅁杄䵁䅁䅁䅍畁䑁䅫兏祁䅁䅁䍄䉁䅁䅁睁䅁䅁䅍䅄䅁䅁䅯条䄰䅁䅯䅈䅙䅁䅅䅁䉁䅁䅁权獄杂䅁䍄䉁䅁䅁睁䅁䅁䅍䅄䅁䅁䅯条䄰䅁䅯杈䅙䅁䅅䅁䉁䅁䅁权呃睂䅁䍄䉁䅁䅁䅂䅁䅁䅍䅄䅁䅁䅯兂䅳䅁䅯朷䅯䅁䅯睢䅑䅁䅅䅁䉁䅁䅁兂䅁䅁䅁䩙睢䅷杷允䅁䅁䅑䅁䑁䅁䅷䅁䭁佁䱳䅁䭁佁䭳䅁䭁䡁䕯䅁䉁䅁䅁允䅁䅁䄴杅䅁䑁䅍兎硁䑁䅍兎㑁䑁䅣䅍䅁䅁杷允䅁䅁䅑䅁䑁䅁䅷䅁䭁偁䱫䅁䭁佁䭳䅁䭁佁䭷䅁䉁䅁䅁允䅁䅁䄴杅䅁䑁䅧兎ぁ䑁䅍䅍睁䑁䅁䅍䅁䅁杷允䅁䅁䅍䅁䑁䅁䅷䅁䭁䝁乯䅁䭁䍁䝙䅁䉁䅁䅁允䅁䅁䄴䅄䅁䑁䅫李畁䑁䅧睎䅁䅁杷允䅁䅁䅑䅁䑁䅁䅷䅁䭁䙁䵷䅁䭁佁䬴䅁䭁䥁䕕䅁䉁䅁䅁允䅁䅁䅕䅁䅁䝁湁唸䵁䅉䅅䅁䑁䅁䅁睁䵁䅁䅁权扁兄䅁权奁杂䅁允䅁䅁䅅䅁䭁䡁䝷䅁䵁䅉䅅䅁䕁䅁䅁睁䵁䅁䅁权睁睄䅁权湄权䅁权㙂䅂䅁允䅁䅁䅅䅁䙁䅁䍷㑋坣儲䅊䍄䉁䅁䅁䅂䅁䅁䅍䅄䅁䅁䅯睍䅳䅁䅯䄶䅯䅁䅯䅣䅑䅁䅅䅁䉁䅁䅁杄佁䅁䅁免㍁䍁䄴睍ㅁ䑁䅙䅁䵁䅉䅅䅁䑁䅁䅁睁䵁䅁䅁权扁兄䅁权歁杂䅁允䅁䅁䅅䅁䭁䍁䡙䅁䵁䅉䅅䅁䕁䅁䅁睁䵁䅁䅁权歁䅁䅁权䭁䅁䅁权䕁杁䅁允䅁䅁䅅䅁䙁䉁畓⭒㙆䉬䅚䍄䉁䅁䅁䅂䅁䅁䅍䅄䅁䅁䅯杤䅷䅁䅯朵䅯䅁䅯兦䅑䅁䅅䅁䉁䅁䅁杄䵁䅁䅁免畁䑁䅉免ㅁ䅁䅁䍄䉁䅁䅁䅂䅁䅁䅍䅄䅁䅁䅯䅔䅳䅁䅯儷䅯䅁䅯睢䅑䅁䅅䅁䉁䅁䅁兂㕁䵴㉨灶愫睐杷允䅁䅁䅑䅁䑁䅁䅷䅁䭁䙁乧䅁䭁佁䭣䅁䭁䡁䕅䅁䉁䅁䅁允䅁䅁䅕渫焵䡶呓歆䵁䅉䅅䅁䕁䅁䅁睁䵁䅁䅁权慄睃䅁权浄权䅁权瑂䅂䅁允䅁䅁䅅䅁佁䅁䅷䅁ㅁ䍁䄴兏㑁䑁䅣䅁䵁䅉䅅䅁䕁䅁䅁睁䵁䅁䅁权瑂䅄䅁权畄权䅁权睂䅂䅁允䅁䅁䅅䅁䙁䅁䅁䅁䅃晄䄱䍄䉁䅁䅁䅂䅁䅁䅍䅄䅁䅁䅯杨䅷䅁䅯朷䅯䅁䅯䅣䅑䅁䅅䅁䉁䅁䅁兂䅁䅁䅁䵁㘲䅑杷允䅁䅁䅑䅁䑁䅁䅷䅁䭁䙁䵳䅁䭁佁䬰䅁䭁䡁䕁䅁䉁䅁䅁允䅁䅁䅕牘䩰䅄牉稱䴸䅉䅅䅁䑁䅁䅁睁䵁䅁䅁权扁兄䅁权流杂䅁允䅁䅁䅅䅁佁䅁䅷䅁ㅁ䑁䅑杌穁䑁䅉䅁䵁䅉䅅䅁䑁䅁䅁睁䵁䅁䅁权䡃睃䅁权捁杂䅁允䅁䅁䅅䅁䭁䝁䝉䅁䵁䅉䅅䅁䕁䅁䅁睁䵁䅁䅁权㝁睃䅁权畄权䅁权䑃䅂䅁允䅁䅁䅅䅁䙁䅁䅁䅁杂晱䅒䍄䉁䅁䅁䅂䅁䅁䅍䅄䅁䅁䅯眱䅳䅁䅯朶䅯䅁䅯睢䅑䅁䅅䅁䉁䅁䅁杄䵁䅁䅁䅍畁䑁䅣䅏㑁䅁䅁䍄䉁䅁䅁䅂䅁䅁䅍䅄䅁䅁䅯杄䅷䅁䅯朷䅯䅁䅯兦䅑䅁䅅䅁䉁䅁䅁兂䅁䅁䅁䥯㡌䅑杷允䅁䅁䅑䅁䑁䅁䅷䅁䭁䱁䱣䅁䭁佁䭯䅁䭁佁䭷䅁䉁䅁䅁允䅁䅁䄴䅄䅁䑁䅁杌㕁䑁䅧䅎䅁䅁杷允䅁䅁䅑䅁䑁䅁䅷䅁䭁䩁䰰䅁䭁佁䭯䅁䭁䥁䕍䅁䉁䅁䅁允䅁䅁䅯睒䅁䅁杷允䅁䅁䅑䅁䑁䅁䅷䅁䭁偁䰴䅁䭁佁䭳䅁䭁䡁䕅䅁䉁䅁䅁允䅁䅁䄴杅䅁䑁䅑睎祁䑁䅑免祁䑁䅣䅍䅁䅁杷允䅁䅁䅍䅁䑁䅁䅷䅁䭁䭁䱍䅁䭁䉁䝧䅁䉁䅁䅁允䅁䅁䅯兏䅙䅁杷允䅁䅁䅑䅁䑁䅁䅷䅁䭁偁䭕䅁䭁佁䭯䅁䭁䡁䕁䅁䉁䅁䅁允䅁䅁䄴䅄䅁䑁䅁杌穁䑁䅁免䅁䅁杷允䅁䅁䅑䅁䑁䅁䅷䅁䭁䑁䴰䅁䭁佁䭙䅁䭁佁䭷䅁䉁䅁䅁允䅁䅁䅯睒䅁䅁杷允䅁䅁䅑䅁䑁䅁䅷䅁䭁䉁乍䅁䭁佁䭳䅁䭁䡁䕁䅁䉁䅁䅁允䅁䅁䄴杅䅁䑁䅣䅏㍁䑁䅑兏睁䑁䅁䅍䅁䅁杷允䅁䅁䅑䅁䑁䅁䅷䅁䭁䑁乣䅁䭁佁䭙䅁䭁䡁䔰䅁䉁䅁䅁允䅁䅁䄴䅄䅁䑁䅫杌睁䑁䅣免䅁䅁杷允䅁䅁䅍䅁䑁䅁䅷䅁䭁䝁乧䅁䭁䍁䝑䅁䉁䅁䅁允䅁䅁䅯朰䄴䅁杷允䅁䅁䅍䅁䑁䅁䅷䅁䭁偁䵯䅁䭁䉁䝷䅁䉁䅁䅁允䅁䅁䅯杋䅙䅁杷允䅁䅁䅑䅁䑁䅁䅷䅁䭁䥁乙䅁䭁佁䭳䅁䭁䡁䔰䅁䉁䅁䅁允䅁䅁䄴䅆䅁䑁䅅兏睁䑁䅉睎硁䑁䅁䅍睁䅁䅁䍄䉁䅁䅁䅂䅁䅁䅍䅄䅁䅁䅯村䅳䅁䅯眶䅯䅁䅯䄷䅯䅁䅅䅁䉁䅁䅁杄啁䅁䅁免祁䑁䅁免㑁䑁䅣免穁䑁䅅䅁䵁䅉䅅䅁䕁䅁䅁睁䵁䅁䅁权汁䅄䅁权煄权䅁权瑂䅂䅁允䅁䅁䅅䅁佁䅁䅷䅁祁䍁䄴杍㍁䑁䅙䅁䵁䅉䅅䅁䕁䅁䅁睁䵁䅁䅁权穄睃䅁权浄权䅁权瑂䅂䅁允䅁䅁䅅䅁䭁䕁䅣䅁䵁䅉䅅䅁䕁䅁䅁睁䵁䅁䅁权桁兄䅁权灄权䅁权䑃䅂䅁允䅁䅁䅅䅁䙁䅁䅁䅁䅄乁䄵䍄䉁䅁䅁睁䅁䅁䅍䅄䅁䅁䅯杒䅳䅁䅯杇䅙䅁䅅䅁䉁䅁䅁权敂杂䅁䍄䉁䅁䅁睁䅁䅁䅍䅄䅁䅁䅯睪䄰䅁䅯䅈䅙䅁䅅䅁䉁䅁䅁权䍂睂䅁䍄䉁䅁䅁䅂䅁䅁䅍䅄䅁䅁䅯䅴䅳䅁䅯朵䅯䅁䅯来䅑䅁䅅䅁䉁䅁䅁杄佁䅁䅁免睁䍁䄴䅏祁䑁䅧䅁䵁䅉䅅䅁䑁䅁䅁睁䵁䅁䅁权䝂睃䅁权敁杂䅁允䅁䅁䅅䅁䭁䙁䩕䅁䵁䅉䅅䅁䕁䅁䅁睁䵁䅁䅁权啁睃䅁权煄权䅁权㙂䅂䅁允䅁䅁䅅䅁䭁䕁䅣䅁䵁䅉䅅䅁䕁䅁䅁睁䵁䅁䅁权䝂睃䅁权晁杂䅁权杁杂䅁允䅁䅁䅅䅁䭁䅁䨴䅁䵁䅉䅅䅁䕁䅁䅁睁䵁䅁䅁权祃睃䅁权灄权䅁权瑂䅂䅁允䅁䅁䅅䅁䙁䅁䅁䅁䅄敧䅔䍄䉁䅁䅁䅂䅁䅁䅍䅄䅁䅁䅯兵䅳䅁䅯朶䅯䅁䅯兢䅑䅁䅅䅁䉁䅁䅁杄䭁䅁䅁免畁䑁䅑李䅁䅁杷允䅁䅁䅑䅁䑁䅁䅷䅁䭁偁䱑䅁䭁佁䭫䅁䭁佁䭷䅁䉁䅁䅁允䅁䅁䅕䅁䅁䅁慂啶䵁䅉䅅䅁䕁䅁䅁睁䵁䅁䅁权ㅄ睃䅁权灄权䅁权獄权䅁允䅁䅁䅅䅁䙁䅁䅁䅁䅁畘䅖䍄䉁䅁䅁䅂䅁䅁䅍䅄䅁䅁䅯䅑䄰䅁䅯朵䅯䅁䅯䅣䅑䅁䅅䅁䉁䅁䅁杄䵁䅁䅁李畁䑁䅁睍㕁䅁䅁䍄䉁䅁䅁䅂䅁䅁䅍䅄䅁䅁䅯䅢䅳䅁䅯眶䅯䅁䅯睢䅑䅁䅅䅁䉁䅁䅁杄啁䅁䅁睍㑁䑁䅫兏穁䑁䅧䅏ㅁ䑁䅉䅁䵁䅉䅅䅁䕁䅁䅁睁䵁䅁䅁权畂䅄䅁权潄权䅁权䙃䅂䅁允䅁䅁䅅䅁佁䅁䅷䅁穁䍁䄴兎祁䑁䅅䅁䵁䅉䅅䅁䕁䅁䅁睁䵁䅁䅁权㉄睃䅁权灄权䅁权獄权䅁允䅁䅁䅅䅁䭁䕁䅣䅁䵁䅉䅅䅁䑁䅁䅁睁䵁䅁䅁权扂睃䅁权歁杂䅁允䅁䅁䅅䅁䭁䉁䕁䅁䵁䅉䅅䅁䕁䅁䅁睁䵁䅁䅁权䡃䅄䅁权瑄权䅁权硂䅂䅁允䅁䅁䅅䅁䙁䑁晶㑔堲杢䅖䍄䉁䅁䅁䅂䅁䅁䅍䅄䅁䅁䅯杪䅳䅁䅯䄶䅯䅁䅯睢䅑䅁䅅䅁䉁䅁䅁杄佁䅁䅁杍祁䍁䄴䅏㍁䑁䅧䅁䵁䅉䅅䅁䕁䅁䅁睁䵁䅁䅁权奄䅁䅁权䕁䅁䅁权䙁䅁䅁允䅁䅁䅅䅁䙁䅁䅁䅁摩䥆䉂䍄䉁䅁䅁䅂䅁䅁䅍䅄䅁䅁䅯䅓䅳䅁䅯朷䅯䅁䅯兦䅑䅁䅅䅁䉁䅁䅁兂䅁䅁䅁䝁港䅑杷允䅁䅁䅑䅁䑁䅁䅷䅁䭁䵁䱍䅁䭁佁䭯䅁䭁䥁䕍䅁䉁䅁䅁允䅁䅁䄴䅄䅁䑁䅅杌硁䑁䅉兎䅁䅁杷允䅁䅁䅍䅁䑁䅁䅷䅁䭁䝁䱷䅁䭁䉁䝷䅁䉁䅁䅁允䅁䅁䅯䅡䅣䅁杷允䅁䅁䅑䅁䑁䅁䅷䅁䭁䑁䱉䅁䭁佁䭧䅁䭁䡁䔰䅁䉁䅁䅁允䅁䅁䄴杄䅁䑁䅅杍畁䑁䅧杍祁䅁䅁䍄䉁䅁䅁䅂䅁䅁䅍䅄䅁䅁䅯䅶䅳䅁䅯朶䅯䅁䅯兣䅑䅁䅅䅁䉁䅁䅁杄䵁䅁䅁䅍畁䑁䅉睎穁䅁䅁䍄䉁䅁䅁䅂䅁䅁䅍䅄䅁䅁䅯其䅳䅁䅯眶䅯䅁䅯兢䅑䅁䅅䅁䉁䅁䅁杄十䅁䅁兏ぁ䑁䅫䅎㉁䑁䅅杍㉁䅁䅁䍄䉁䅁䅁䅂䅁䅁䅍䅄䅁䅁䅯兕䅷䅁䅯眶䅯䅁䅯睧䅑䅁䅅䅁䉁䅁䅁杄十䅁䅁䅎㉁䑁䅉兎㍁䑁䅁䅍睁䅁䅁䍄䉁䅁䅁䅂䅁䅁䅍䅄䅁䅁䅯睯䄰䅁䅯儷䅯䅁䅯睢䅑䅁䅅䅁䉁䅁䅁兂噃〹㥣㡎眷睐杷允䅁䅁䅑䅁䑁䅁䅷䅁䭁䙁䵳䅁䭁佁䭙䅁䭁䝁䔸䅁䉁䅁䅁允䅁䅁䄴䅄䅁䑁䅉杌㍁䑁䅑兎䅁䅁杷允䅁䅁䅍䅁䑁䅁䅷䅁䭁䝁䱷䅁䭁䉁䜴䅁䉁䅁䅁允䅁䅁䅯睭䅣䅁杷允䅁䅁䅑䅁䑁䅁䅷䅁䭁䑁䵍䅁䭁佁䭣䅁䭁䝁䔸䅁䉁䅁䅁允䅁䅁䅕䘷㑇潈牘戶䴸䅉䅅䅁䕁䅁䅁睁䵁䅁䅁权歃睃䅁权牄权䅁权獄权䅁允䅁䅁䅅䅁佁䉁䅑䅁硁䑁䅙杍ぁ䑁䅣䅏睁䑁䅁䅍䅁䅁杷允䅁䅁䅍䅁䑁䅁䅷䅁䭁䡁䱅䅁䭁䉁䜴䅁䉁䅁䅁允䅁䅁䅯杇䅣䅁杷允䅁䅁䅑䅁䑁䅁䅷䅁䭁䍁䵁䅁䭁佁䭣䅁䭁䝁䔰䅁䉁䅁䅁允䅁䅁䅕兇坒楄匳歎䵁䅉䅅䅁䕁䅁䅁睁䵁䅁䅁权䉁兄䅁权灄权䅁权硂䅂䅁允䅁䅁䅅䅁䙁䅁䅁䅁杄桊䉌䍄䉁䅁䅁䅂䅁䅁䅍䅄䅁䅁䅯睗䅅䅁䅯权䅁䅁䅯䅂䅉䅁䅅䅁䉁䅁䅁兂湄㘫确欰䜰䅑杷允䅁䅁䅑䅁䑁䅁䅷䅁䭁䵁䵉䅁䭁佁䬴䅁䭁䥁䕕䅁䉁䅁䅁允䅁䅁䅕䅁䅁䕁䝂唱䵁䅉䅅䅁䕁䅁䅁睁䵁䅁䅁权杄䅄䅁权灄权䅁权療䅂䅁允䅁䅁䅅䅁䙁䅁䅁䅁杁佰䅎䍄䉁䅁䅁䅂䅁䅁䅍䅄䅁䅁䅯先䅷䅁䅯儷䅯䅁䅯兢䅑䅁䅅䅁䉁䅁䅁兂摄䅊䉡啬牐睐杷允䅁䅁䅑䅁䑁䅁䅷䅁䭁䝁䵣䅁䭁佁䭫䅁䭁䝁䔰䅁䉁䅁䅁允䅁䅁䅕䅁䅁䅁㙁〰䵁䅉䅅䅁䕁䅁䅁睁䵁䅁䅁权晃䅄䅁权煄权䅁权睂䅂䅁允䅁䅁䅅䅁佁䅁䅷䅁硁䍁䄴免㉁䑁䅉䅁䵁䅉䅅䅁䕁䅁䅁睁䵁䅁䅁权呁兄䅁权牄权䅁权療䅂䅁允䅁䅁䅅䅁佁䉁䅉䅁㍁䑁䅣免穁䑁䅑䅍睁䑁䅁䅁䵁䅉䅅䅁䕁䅁䅁睁䵁䅁䅁权㙂䅄䅁权煄权䅁权獄权䅁允䅁䅁䅅䅁佁䅁䅷䅁睁䍁䄴李祁䑁䅧䅁䵁䅉䅅䅁䑁䅁䅁睁䵁䅁䅁权橃睃䅁权流杂䅁允䅁䅁䅅䅁佁䅁䅷䅁ぁ䑁䅍杌穁䑁䅑䅁䵁䅉䅅䅁䕁䅁䅁睁䵁䅁䅁权煂兄䅁权浄权䅁权䑃䅂䅁允䅁䅁䅅䅁佁䅁䅯䅁硁䍁䄴䅍㍁䅁䅁䍄䉁䅁䅁䅂䅁䅁䅍䅄䅁䅁䅯睯䄰䅁䅯朷䅯䅁䅯兦䅑䅁䅅䅁䉁䅁䅁兂䅁䅁䅁䰴汐䅑杷允䅁䅁䅑䅁䑁䅁䅷䅁䭁䅁䵅䅁䭁佁䭫䅁䭁䡁䕅䅁䉁䅁䅁允䅁䅁䅕䅁䅁偁睨獐䵅䅉䅅䅁䕁䅁䅁睁䵁䅁䅁权煃䅄䅁权瑄权䅁权療䅂䅁允䅁䅁䅅䅁䙁䡁灮橊䥅佲⽧䍄䉁䅁䅁䅂䅁䅁䅍䅄䅁䅁䅯兘䅷䅁䅯朶䅯䅁䅯䅣䅑䅁䅅䅁䉁䅁䅁权敂䅄䅁䍄䉁䅁䅁䅂䅁䅁䅍䅄䅁䅁䅯朳䅷䅁䅯儷䅯䅁䅯兣䅑䅁䅅䅁䉁䅁䅁兂䥁䉲慸䑚湶睐杷允䅁䅁䅑䅁䑁䅁䅷䅁䭁䍁乑䅁䭁佁䭯䅁䭁䡁䔰䅁䉁䅁䅁允䅁䅁䄴权䅁䑁䅁杌ㅁ䑁䅕䅁䵁䅉䅅䅁䑁䅁䅁睁䵁䅁䅁权瑂䅄䅁权敁杂䅁允䅁䅁䅅䅁䭁䕁义䅁䵁䅉䅅䅁䕁䅁䅁睁䵁䅁䅁权畄兄䅁权畄权䅁权硂䅂䅁允䅁䅁䅅䅁䙁䅁䅁䅁睂癕䅺䍄䉁䅁䅁䅂䅁䅁䅍䅄䅁䅁䅯兮䅳䅁䅯朵䅯䅁䅯兣䅑䅁䅅䅁䉁䅁䅁权䡂䅁䅁䍄䉁䅁䅁䅂䅁䅁䅍䅄䅁䅁䅯䅮䅅䅁䅯允䅉䅁䅯杁䅉䅁䅅䅁䉁䅁䅁兂塄丯㥣䨫塶䅑杷允䅁䅁䅑䅁䑁䅁䅷䅁䭁䩁䰴䅁䭁佁䭙䅁䭁䡁䕅䅁䉁䅁䅁允䅁䅁䄴䅄䅁䑁䅅杌ㅁ䑁䅙睍䅁䅁杷允䅁䅁䅑䅁䑁䅁䅷䅁䭁䝁䱁䅁䭁佁䭳䅁䭁䥁䕍䅁䉁䅁䅁允䅁䅁䄴䅆䅁䑁䅅䅏穁䑁䅁李㍁䑁䅍䅏㑁䅁䅁䍄䉁䅁䅁䅂䅁䅁䅍䅄䅁䅁䅯䄰䅷䅁䅯儶䅯䅁䅯兣䅑䅁䅅䅁䉁䅁䅁兂䅁䅁䅁䉧䰷䅑杷允䅁䅁䅑䅁䑁䅁䅷䅁䭁䍁乍䅁䭁佁䭯䅁䭁䝁䔰䅁䉁䅁䅁允䅁䅁䅯睒䅁䅁杷允䅁䅁䅑䅁䑁䅁䅷䅁䭁䕁䱯䅁䭁佁䬴䅁䭁䝁䔰䅁䉁䅁䅁允䅁䅁䅕䅁䅁䩁㍩啅䵅䅉䅅䅁䕁䅁䅁睁䵁䅁䅁权呂䅄䅁权牄权䅁权瑂䅂䅁允䅁䅁䅅䅁佁䉁䅉䅁祁䑁䅫睎㉁䑁䅅免㕁䑁䅣䅁䵁䅉䅅䅁䕁䅁䅁睁䵁䅁䅁权㍄䅄䅁权瑄权䅁权䙃䅂䅁允䅁䅁䅅䅁䙁䭁慁㥌欰療⽣䍄䉁䅁䅁䅂䅁䅁䅍䅄䅁䅁䅯兔䅳䅁䅯朶䅯䅁䅯䅣䅑䅁䅅䅁䉁䅁䅁杄䵁䅁䅁䅍畁䑁䅙免硁䅁䅁䍄䉁䅁䅁䅂䅁䅁䅍䅄䅁䅁䅯睮䅳䅁䅯朶䅯䅁䅯兣䅑䅁䅅䅁䉁䅁䅁杄䵁䅁䅁䅍畁䑁䅧兎ㅁ䅁䅁䍄䉁䅁䅁䅂䅁䅁䅍䅄䅁䅁䅯睤䅳䅁䅯朵䅯䅁䅯全䅑䅁䅅䅁䉁䅁䅁杄䵁䅁䅁免畁䑁䅉睍ぁ䅁䅁䍄䉁䅁䅁䅂䅁䅁䅍䅄䅁䅁䅯兂䅷䅁䅯眵䅯䅁䅯兢䅑䅁䅅䅁䉁䅁䅁兂畁䵃㝖堵兦睐杷允䅁䅁䅑䅁䑁䅁䅷䅁䭁䡁䰸䅁䭁佁䭯䅁䭁䡁䕯䅁䉁䅁䅁允䅁䅁䅯睒䅁䅁杷允䅁䅁䅑䅁䑁䅁䅷䅁䭁䅁乙䅁䭁佁䭧䅁䭁䥁䕍䅁䉁䅁䅁允䅁䅁䄴䅄䅁䑁䅫杌㑁䑁䅑兏䅁䅁杷允䅁䅁䅑䅁䑁䅁䅷䅁䭁佁䱍䅁䭁佁䭣䅁䭁䝁䔰䅁䉁䅁䅁允䅁䅁䅕漱呱獕払樹䴸䅉䅅䅁䕁䅁䅁睁䵁䅁䅁权奁兄䅁权牄权䅁权獄权䅁允䅁䅁䅅䅁佁䉁䅉䅁㉁䑁䅅兏祁䑁䅧睎㉁䑁䅁䅁䵁䅉䅅䅁䕁䅁䅁睁䵁䅁䅁权㉁兄䅁权湄权䅁权㙂䅂䅁允䅁䅁䅅䅁䙁䱁摋㘷䝦祓䅎䍄䉁䅁䅁䅂䅁䅁䅍䅄䅁䅁䅯䅂䅳䅁䅯朷䅯䅁䅯兣䅑䅁䅅䅁䉁䅁䅁兂䅁䅁䅁䩉祮䅑杷允䅁䅁䅑䅁䑁䅁䅷䅁䭁䭁乙䅁䭁佁䭧䅁䭁䡁䕯䅁䉁䅁䅁允䅁䅁䄴杄䅁䑁䅍免畁䑁䅍李ぁ䅁䅁䍄䉁䅁䅁䅂䅁䅁䅍䅄䅁䅁䅯䅸䅳䅁䅯朷䅯䅁䅯睧䅑䅁䅅䅁䉁䅁䅁兂䅁䅁䅁佉潺䅑杷允䅁䅁䅑䅁䑁䅁䅷䅁䭁佁䱕䅁䭁佁䭫䅁䭁䡁䕅䅁䉁䅁䅁允䅁䅁䅯睒䅁䅁杷允䅁䅁䅑䅁䑁䅁䅷䅁䭁䑁䵍䅁䭁佁䭳䅁䭁䥁䕍䅁䉁䅁䅁允䅁䅁䄴杅䅁䑁䅙睍㕁䑁䅍睍㑁䑁䅣䅏䅁䅁杷允䅁䅁䅑䅁䑁䅁䅷䅁䭁䉁䱧䅁䭁佁䭯䅁䭁䥁䕍䅁䉁䅁䅁允䅁䅁䄴䅄䅁䑁䅁杌㕁䑁䅍李䅁䅁杷允䅁䅁䅍䅁䑁䅁䅷䅁䭁䍁䴰䅁䭁䉁䝧䅁䉁䅁䅁允䅁䅁䅯克䅙䅁杷允䅁䅁䅑䅁䑁䅁䅷䅁䭁佁䰸䅁䭁佁䭳䅁䭁䥁䕍䅁䉁䅁䅁允䅁䅁䄴杅䅁䑁䅕䅏㕁䑁䅑睍睁䑁䅍兎䅁䅁杷允䅁䅁䅑䅁䑁䅁䅷䅁䭁䡁䱯䅁䭁佁䭯䅁䭁䡁䕯䅁䉁䅁䅁允䅁䅁䄴䅄䅁䑁䅁杌睁䑁䅅李䅁䅁杷允䅁䅁䅑䅁䑁䅁䅷䅁䭁䑁义䅁䭁佁䭙䅁䭁䥁䕕䅁䉁䅁䅁允䅁䅁䄴䅄䅁䑁䅉杌㕁䑁䅫睍䅁䅁杷允䅁䅁䅑䅁䑁䅁䅷䅁䭁䭁䈸䅁䭁䅁䅯䅁䭁䅁䅕䅁䉁䅁䅁允䅁䅁䅕〰椱䙅㕩䕌䵁䅉䅅䅁䕁䅁䅁睁䵁䅁䅁权坂睃䅁权煄权䅁权獄权䅁允䅁䅁䅅䅁佁䅁䅯䅁睁䍁䄴兏ㅁ䅁䅁䍄䉁䅁䅁睁䅁䅁䅍䅄䅁䅁䅯共䅷䅁䅯䅇䅙䅁䅅䅁䉁䅁䅁权㡂杂䅁䍄䉁䅁䅁䅂䅁䅁䅍䅄䅁䅁䅯李䅷䅁䅯眵䅯䅁䅯睧䅑䅁䅅䅁䉁䅁䅁兂㉄䙋偹癷捕䅑杷允䅁䅁䅑䅁䑁䅁䅷䅁䭁䕁䵷䅁䭁佁䭳䅁䭁䝁䔸䅁䉁䅁䅁允䅁䅁䄴杅䅁䑁䅉䅍祁䑁䅙睎穁䑁䅙兏䅁䅁杷允䅁䅁䅑䅁䑁䅁䅷䅁䭁偁䬰䅁䭁佁䭳䅁䭁䥁䕕䅁䉁䅁䅁允䅁䅁䄴杅䅁䑁䅉睎睁䑁䅕兎睁䑁䅙睎䅁䅁杷允䅁䅁䅑䅁䑁䅁䅷䅁䭁乁䱅䅁䭁佁䭯䅁䭁䡁䕯䅁䉁䅁䅁允䅁䅁䄴䅄䅁䑁䅅杌ぁ䑁䅑杍䅁䅁杷允䅁䅁䅑䅁䑁䅁䅷䅁䭁䩁䵑䅁䭁佁䬰䅁䭁䥁䕍䅁䉁䅁䅁允䅁䅁䅕䍸慇瑣⭏吸䴸䅉䅅䅁䕁䅁䅁睁䵁䅁䅁权呂兄䅁权煄权䅁权䑃䅂䅁允䅁䅁䅅䅁佁䅁䅷䅁硁䍁䄴睎硁䑁䅣䅁䵁䅉䅅䅁䕁䅁䅁睁䵁䅁䅁权瑂睃䅁权浄权䅁权䑃䅂䅁允䅁䅁䅅䅁䭁䕁䅣䅁䵁䅉䅅䅁䕁䅁䅁睁䵁䅁䅁权瑁䅄䅁权晁杂䅁权杁杂䅁允䅁䅁䅅䅁䭁䕁䜴䅁䵁䅉䅅䅁䕁䅁䅁睁䵁䅁䅁权䉃䅄䅁权瑄权䅁权䑃䅂䅁允䅁䅁䅅䅁䙁䑁䬰㘱睎捐⽯䍄䉁䅁䅁䅂䅁䅁䅍䅄䅁䅁䅯䅎䅳䅁䅯朷䅯䅁䅯睢䅑䅁䅅䅁䉁䅁䅁兂䅁䅁䅁䴴㍮䅑杷允䅁䅁䅑䅁䑁䅁䅷䅁䭁䅁䴴䅁䭁佁䭯䅁䭁䡁䔰䅁䉁䅁䅁允䅁䅁䄴䅄䅁䑁䅁杌硁䑁䅣䅎䅁䅁杷允䅁䅁䅑䅁䑁䅁䅷䅁䭁䙁䱯䅁䭁佁䭫䅁䭁䥁䕕䅁䉁䅁䅁允䅁䅁䅕䅁䅁䍁噂䔶䵁䅉䅅䅁䕁䅁䅁睁䵁䅁䅁权⽄睃䅁权煄权䅁权㙂䅂䅁允䅁䅁䅅䅁佁䅁䅷䅁硁䍁䄴免睁䑁䅧䅁䵁䅉䅅䅁䕁䅁䅁睁䵁䅁䅁权兄䅄䅁权瑄权䅁权㙂䅂䅁允䅁䅁䅅䅁䙁䡁灮橊䥅䭲⽷䍄䉁䅁䅁睁䅁䅁䅍䅄䅁䅁䅯儫䅳䅁䅯杈䅙䅁䅅䅁䉁䅁䅁权㍁杂䅁䍄䉁䅁䅁䅂䅁䅁䅍䅄䅁䅁䅯䅲䄰䅁䅯眵䅯䅁䅯䄷䅯䅁䅅䅁䉁䅁䅁兂䝁婧䑖㉩具䅑杷允䅁䅁䅑䅁䑁䅁䅷䅁䭁偁义䅁䭁佁䬴䅁䭁䡁䕅䅁䉁䅁䅁允䅁䅁䅕䅁䅁䅁浄䴱䵁䅉䅅䅁䕁䅁䅁睁䵁䅁䅁权灃䅄䅁权浄权䅁权䙃䅂䅁允䅁䅁䅅䅁佁䅁䅷䅁睁䍁䄴睎ㅁ䑁䅑䅁䵁䅉䅅䅁䕁䅁䅁睁䵁䅁䅁权潃睃䅁权浄权䅁权硂䅂䅁允䅁䅁䅅䅁䭁䕁䅣䅁䵁䅉䅅䅁䕁䅁䅁睁䵁䅁䅁权䩄睃䅁权瑄权䅁权硂䅂䅁允䅁䅁䅅䅁䙁偁䉃畇戱䱪⽕䍄䉁䅁䅁䅂䅁䅁䅍䅄䅁䅁䅯杫䅁䅁䅯允䅉䅁䅯兂䅉䅁䅅䅁䉁䅁䅁兂塃湸㑆佐汈䅑杷允䅁䅁䅑䅁䑁䅁䅷䅁䭁䍁䱉䅁䭁佁䭧䅁䭁䝁䔸䅁䉁䅁䅁允䅁䅁䄴䅄䅁䑁䅙睍畁䑁䅣䅏䅁䅁杷允䅁䅁䅑䅁䑁䅁䅷䅁䭁䑁䱣䅁䭁佁䭧䅁䭁䥁䕕䅁䉁䅁䅁允䅁䅁䄴杄䅁䑁䅉䅍畁䑁䅅䅏㑁䅁䅁䍄䉁䅁䅁䅂䅁䅁䅍䅄䅁䅁䅯杫䅳䅁䅯朵䅯䅁䅯䅣䅑䅁䅅䅁䉁䅁䅁权䡂䅁䅁䍄䉁䅁䅁䅂䅁䅁䅍䅄䅁䅁䅯睷䅳䅁䅯朶䅯䅁䅯䅣䅑䅁䅅䅁䉁䅁䅁杄䵁䅁䅁䅍畁䑁䅫睎硁䅁䅁䍄䉁䅁䅁睁䅁䅁䅍䅄䅁䅁䅯元䄰䅁䅯䅇䅙䅁䅅䅁䉁䅁䅁权㕁杂䅁䍄䉁䅁䅁睁䅁䅁䅍䅄䅁䅁䅯睂䄰䅁䅯杈䅙䅁䅅䅁䉁䅁䅁权歃杂䅁䍄䉁䅁䅁䅂䅁䅁䅍䅄䅁䅁䅯䅂䅳䅁䅯眵䅯䅁䅯睢䅑䅁䅅䅁䉁䅁䅁兂奃桢䑋䵷桯䅑杷允䅁䅁䅑䅁䑁䅁䅷䅁䭁䉁䱯䅁䭁佁䭯䅁䭁䝁䔸䅁䉁䅁䅁允䅁䅁䄴䅄䅁䑁䅁杌ぁ䑁䅫䅏䅁䅁杷允䅁䅁䅑䅁䑁䅁䅷䅁䭁䩁䱳䅁䭁佁䬰䅁䭁䝁䔸䅁䉁䅁䅁允䅁䅁䅕敨剴䉵䘶稶䴸䅉䅅䅁䕁䅁䅁睁䵁䅁䅁权祃睃䅁权煄权䅁权瑂䅂䅁允䅁䅁䅅䅁佁䅁䅷䅁睁䍁䄴兎睁䑁䅧䅁䵁䅉䅅䅁䕁䅁䅁睁䵁䅁䅁权求䅄䅁权煄权䅁权㙂䅂䅁允䅁䅁䅅䅁佁䅁䅷䅁硁䍁䄴免㍁䑁䅫䅁䵁䅉䅅䅁䕁䅁䅁睁䵁䅁䅁权䵄允䅁权䉁杁䅁权䙁杁䅁允䅁䅁䅅䅁䙁佁扸䍮灦丯䄱䍄䉁䅁䅁䅂䅁䅁䅍䅄䅁䅁䅯朸䅯䅁䅯儷䅯䅁䅯兣䅑䅁䅅䅁䉁䅁䅁兂䉂䅏乩㡂䘸䅑杷允䅁䅁䅑䅁䑁䅁䅷䅁䭁䕁䰴䅁䭁佁䬴䅁䭁䡁䕅䅁䉁䅁䅁允䅁䅁䅕䅁䅁䅁兄䔵䵁䅉䅅䅁䕁䅁䅁睁䵁䅁䅁权㕁䅄䅁权灄权䅁权㙂䅂䅁允䅁䅁䅅䅁䙁䅁䅁䅁䅁䭌䅶䍄䉁䅁䅁䅂䅁䅁䅍䅄䅁䅁䅯睶䅷䅁䅯䄶䅯䅁䅯兢䅑䅁䅅䅁䉁䅁䅁杄佁䅁䅁兎㉁䍁䄴杍硁䑁䅣䅁䵁䅉䅅䅁䕁䅁䅁睁䵁䅁䅁权䍁兄䅁权畄权䅁权獄权䅁允䅁䅁䅅䅁䙁䅁䅁䅁䅃瑁䅂䍄䉁䅁䅁䅂䅁䅁䅍䅄䅁䅁䅯睂䄰䅁䅯睈䅙䅁䅯䅉䅙䅁䅅䅁䉁䅁䅁权㝂䅃䅁䍄䉁䅁䅁睁䅁䅁䅍䅄䅁䅁䅯眹䅳䅁䅯䅇䅙䅁䅅䅁䉁䅁䅁权䕂杂䅁䍄䉁䅁䅁睁䅁䅁䅍䅄䅁䅁䅯䄫䅳䅁䅯䅇䅙䅁䅅䅁䉁䅁䅁权婁杂䅁䍄䉁䅁䅁睁䅁䅁䅍䅄䅁䅁䅯朶䅷䅁䅯杇䅙䅁䅅䅁䉁䅁䅁权敂杂䅁䍄䉁䅁䅁䅂䅁䅁䅍䅄䅁䅁䅯杴䅕䅁䅯儶䅯䅁䅯睢䅑䅁䅅䅁䉁䅁䅁兂䅁䅁䅁䭧䥄䅷杷允䅁䅁䅑䅁䑁䅁䅷䅁䭁䥁䱉䅁䭁佁䭙䅁䭁䥁䕕䅁䉁䅁䅁允䅁䅁䄴䅄䅁䑁䅅杌㑁䑁䅉䅎䅁䅁杷允䅁䅁䅍䅁䑁䅁䅷䅁䭁偁䱣䅁䭁䉁䝷䅁䉁䅁䅁允䅁䅁䅯睺䅙䅁杷允䅁䅁䅑䅁䑁䅁䅷䅁䭁䩁䴰䅁䭁佁䬴䅁䭁䡁䕯䅁䉁䅁䅁允䅁䅁䅕䅁䅁䥁䑁䴳䵁䅉䅅䅁䕁䅁䅁睁䵁䅁䅁权汃䅄䅁权煄权䅁权瑂䅂䅁允䅁䅁䅅䅁佁䅁䅷䅁睁䍁䄴兎穁䑁䅣䅁䵁䅉䅅䅁䕁䅁䅁睁䵁䅁䅁权湂睃䅁权浄权䅁权療䅂䅁允䅁䅁䅅䅁佁䅁䅷䅁穁䍁䄴兎㕁䑁䅉䅁䵁䅉䅅䅁䕁䅁䅁睁䵁䅁䅁权浃睃䅁权湄权䅁权硂䅂䅁允䅁䅁䅅䅁䙁䡁㔲牒䱓⭬⽁䍄䉁䅁䅁䅂䅁䅁䅍䅄䅁䅁䅯睶䅷䅁䅯䄶䅯䅁䅯睧䅑䅁䅅䅁䉁䅁䅁杄䵁䅁䅁兎祁䍁䄴兎㉁䅁䅁䍄䉁䅁䅁睁䅁䅁䅍䅄䅁䅁䅯眹䅳䅁䅯杈䅙䅁䅅䅁䉁䅁䅁权歂睂䅁䍄䉁䅁䅁䅂䅁䅁䅍䅄䅁䅁䅯杖䅷䅁䅯眶䅯䅁䅯䅣䅑䅁䅅䅁䉁䅁䅁杄十䅁䅁李㉁䑁䅫䅏㉁䑁䅧睍ぁ䅁䅁䍄䉁䅁䅁睁䅁䅁䅍䅄䅁䅁䅯䄫䅳䅁䅯杈䅙䅁䅅䅁䉁䅁䅁权⽄杂䅁䍄䉁䅁䅁䅂䅁䅁䅍䅄䅁䅁䅯睔䅷䅁䅯䄶䅯䅁䅯睢䅑䅁䅅䅁䉁䅁䅁杄䭁䅁䅁杍畁䑁䅍睍䅁䅁杷允䅁䅁䅑䅁䑁䅁䅷䅁䭁䅁䱕䅁䭁佁䬰䅁䭁䡁䕁䅁䉁䅁䅁允䅁䅁䅕歲桦桥畓稱䴸䅉䅅䅁䕁䅁䅁睁䵁䅁䅁权瑂䅄䅁权畄权䅁权瑂䅂䅁允䅁䅁䅅䅁䙁䅁䅁䅁䅃⽐䄱䍄䉁䅁䅁䅂䅁䅁䅍䅄䅁䅁䅯䅦䅁䅁䅯权䅁䅁䅯兂䅁䅁䅅䅁䉁䅁䅁兂塁挲㌷⭕啍䅑杷允䅁䅁䅑䅁䑁䅁䅷䅁䭁偁䰸䅁䭁佁䭫䅁䭁䡁䕁䅁䉁䅁䅁允䅁䅁䅕䅁䅁䥁䭃㡷䵁䅉䅅䅁䕁䅁䅁睁䵁䅁䅁权㙁䅄䅁权瑄权䅁权硂䅂䅁允䅁䅁䅅䅁䙁䵁㌯⭕汏⭭⽧䍄䉁䅁䅁䅂䅁䅁䅍䅄䅁䅁䅯睘䄸䅁䅯朵䅯䅁䅯睢䅑䅁䅅䅁䉁䅁䅁杄䵁䅁䅁睍畁䑁䅕免㕁䅁䅁䍄䉁䅁䅁䅂䅁䅁䅍䅄䅁䅁䅯䅹䅳䅁䅯眵䅯䅁䅯来䅑䅁䅅䅁䉁䅁䅁兂獃䙈歰㥏倸䅑杷允䅁䅁䅑䅁䑁䅁䅷䅁䭁䵁䰸䅁䭁佁䬰䅁䭁䡁䕯䅁䉁䅁䅁允䅁䅁䅕倹唳佥浫含䴸䅉䅅䅁䕁䅁䅁睁䵁䅁䅁权畂䅄䅁权畄权䅁权㙂䅂䅁允䅁䅁䅅䅁䙁䅁䅁䅁䅂㥷䅴䍄䉁䅁䅁䅂䅁䅁䅍䅄䅁䅁䅯內䅷䅁䅯䄶䅯䅁䅯䅣䅑䅁䅅䅁䉁䅁䅁杄䵁䅁䅁䅎畁䑁䅧杍㑁䅁䅁䍄䉁䅁䅁睁䅁䅁䅍䅄䅁䅁䅯䄫䅳䅁䅯杊䅙䅁䅅䅁䉁䅁䅁杄䵁䅁䅁兏ㅁ䍁䄴兏㍁䅁䅁䍄䉁䅁䅁䅂䅁䅁䅍䅄䅁䅁䅯䅍䅳䅁䅯眵䅯䅁䅯兦䅑䅁䅅䅁䉁䅁䅁兂㡃䩤奍䙂噙䅷杷允䅁䅁䅑䅁䑁䅁䅷䅁䭁䙁䱁䅁䭁佁䭣䅁䭁䡁䕯䅁䉁䅁䅁允䅁䅁䅕㑋坣挲㌴か䵁䅉䅅䅁䕁䅁䅁睁䵁䅁䅁权癄睃䅁权煄权䅁权䑃䅂䅁允䅁䅁䅅䅁䭁䕁䅣䅁䵁䅉䅅䅁䑁䅁䅁睁䵁䅁䅁权千兄䅁权流杂䅁允䅁䅁䅅䅁佁䅁䅯䅁㍁䑁䅅杌㑁䅁䅁䍄䉁䅁䅁䅂䅁䅁䅍䅄䅁䅁䅯䅂䅷䅁䅯朵䅯䅁䅯兢䅑䅁䅅䅁䉁䅁䅁权䡂䅁䅁䍄䉁䅁䅁䅂䅁䅁䅍䅄䅁䅁䅯杍䄰䅁䅯睈䅙䅁䅯䅉䅙䅁䅅䅁䉁䅁䅁权い杂䅁䍄䉁䅁䅁䅂䅁䅁䅍䅄䅁䅁䅯杔䅷䅁䅯䄶䅯䅁䅯䅣䅑䅁䅅䅁䉁䅁䅁权䡂䅁䅁䍄䉁䅁䅁䅂䅁䅁䅍䅄䅁䅁䅯睹䅁䅁䅯䅂䅁䅁䅯䅂䅉䅁䅅䅁䉁䅁䅁兂䅁䅁䅃村㙰兑杷允䅁䅁䅑䅁䑁䅁䅷䅁䭁䉁䱉䅁䭁䉁䜸䅁䭁䍁䝁䅁䉁䅁䅁允䅁䅁䅯杨䅙䅁杷允䅁䅁䅑䅁䑁䅁䅷䅁䭁乁䱫䅁䭁佁䭳䅁䭁䡁䕯䅁䉁䅁䅁允䅁䅁䄴杅䅁䑁䅕䅎硁䑁䅧䅎㑁䑁䅍免䅁䅁杷允䅁䅁䅍䅁䑁䅁䅷䅁䭁䍁䱉䅁䭁䉁䝷䅁䉁䅁䅁允䅁䅁䅯睐䅙䅁杷允䅁䅁䅍䅁䑁䅁䅷䅁䭁䍁䱍䅁䭁䉁䝷䅁䉁䅁䅁允䅁䅁䅯睥䅙䅁杷允䅁䅁䅑䅁䑁䅁䅷䅁䭁䍁乍䅁䭁佁䬰䅁䭁䥁䕍䅁䉁䅁䅁允䅁䅁䅕汮㌲㡲圵䑸䴸䅉䅅䅁䕁䅁䅁睁䵁䅁䅁权橁睃䅁权晁杂䅁权杁杂䅁允䅁䅁䅅䅁䭁䥁䝙䅁䵁䅉䅅䅁䕁䅁䅁睁䵁䅁䅁权偂䅄䅁权牄权䅁权㥂䅂䅁允䅁䅁䅅䅁佁䉁䅑䅁硁䑁䅉睎祁䑁䅁䅍ぁ䑁䅫免䅁䅁杷允䅁䅁䅑䅁䑁䅁䅷䅁䭁䉁乍䅁䭁佁䭫䅁䭁䥁䕕䅁䉁䅁䅁允䅁䅁䅕䅁䅁䕁䭁〰䵁䅉䅅䅁䑁䅁䅁睁䵁䅁䅁权权睃䅁权捁杂䅁允䅁䅁䅅䅁䭁䕁䝣䅁䵁䅉䅅䅁䕁䅁䅁睁䵁䅁䅁权㙁睃䅁权灄权䅁权䙃䅂䅁允䅁䅁䅅䅁䙁䅁䅁䅁䅁摈䄱䍄䉁䅁䅁䅂䅁䅁䅍䅄䅁䅁䅯䄵䅷䅁䅯朷䅯䅁䅯兢䅑䅁䅅䅁䉁䅁䅁兂䅁䅁䅁䱁児䅑杷允䅁䅁䅑䅁䑁䅁䅷䅁䭁䅁乙䅁䭁佁䬰䅁䭁䡁䔰䅁䉁䅁䅁允䅁䅁䅕㥏倹婪畤樶䴸䅉䅅䅁䕁䅁䅁睁䵁䅁䅁权䙁睃䅁权浄权䅁权睂䅂䅁允䅁䅁䅅䅁佁䅁䅷䅁㍁䍁䄴䅏睁䑁䅕䅁䵁䅉䅅䅁䕁䅁䅁睁䵁䅁䅁权煃兄䅁权煄权䅁权㙂䅂䅁允䅁䅁䅅䅁佁䅁䅷䅁硁䍁䄴李祁䑁䅫䅁䵁䅉䅅䅁䕁䅁䅁睁䵁䅁䅁权䭄䅄䅁权牄权䅁权㥂䅂䅁允䅁䅁䅅䅁佁䉁䅉䅁祁䑁䅍䅎硁䑁䅙䅍祁䑁䅙䅁䵁䅉䅅䅁䕁䅁䅁睁䵁䅁䅁权䕁兄䅁权畄权䅁权㙂䅂䅁允䅁䅁䅅䅁䙁䅁䅁䅁䅃㥺䅸䍄䉁䅁䅁䅂䅁䅁䅍䅄䅁䅁䅯兕䅅䅁䅯允䅉䅁䅯杁䅉䅁䅅䅁䉁䅁䅁兂䑃坍瑔偊橘䅑杷允䅁䅁䅑䅁䑁䅁䅷䅁䭁偁䵙䅁䭁佁䭧䅁䭁佁䭷䅁䉁䅁䅁允䅁䅁䄴䅃䅁䑁䅕杌ぁ䅁䅁䍄䉁䅁䅁䅂䅁䅁䅍䅄䅁䅁䅯充䅷䅁䅯眶䅯䅁䅯䄷䅯䅁䅅䅁䉁䅁䅁杄十䅁䅁䅎睁䑁䅉杍硁䑁䅙李硁䅁䅁䍄䉁䅁䅁䅂䅁䅁䅍䅄䅁䅁䅯兢䅷䅁䅯䄶䅯䅁䅯䄷䅯䅁䅅䅁䉁䅁䅁杄佁䅁䅁免ぁ䍁䄴李祁䑁䅅䅁䵁䅉䅅䅁䑁䅁䅁睁䵁䅁䅁权㙁兄䅁权歁杂䅁允䅁䅁䅅䅁䭁䑁免䅁䵁䅉䅅䅁䕁䅁䅁睁䵁䅁䅁权⽁兄䅁权浄权䅁权瑂䅂䅁允䅁䅁䅅䅁䭁䕁䅣䅁䵁䅉䅅䅁䕁䅁䅁睁䵁䅁䅁权䙂䅄䅁权瑄权䅁权睂䅂䅁允䅁䅁䅅䅁䙁䍁礲敮渫畸⽍䍄䉁䅁䅁䅂䅁䅁䅍䅄䅁䅁䅯兔䄰䅁䅯儶䅯䅁䅯来䅑䅁䅅䅁䉁䅁䅁兂䅁䅁䅁䕁晄䅑杷允䅁䅁䅍䅁䑁䅁䅷䅁䭁䉁偧䅁䭁䉁䜴䅁䉁䅁䅁允䅁䅁䅯兄䅣䅁杷允䅁䅁䅑䅁䑁䅁䅷䅁䭁䡁䱧䅁䭁䉁䜸䅁䭁䍁䝁䅁䉁䅁䅁允䅁䅁䅯䄲䅯䅁杷允䅁䅁䅑䅁䑁䅁䅷䅁䭁䅁䵣䅁䭁佁䭧䅁䭁䡁䕁䅁䉁䅁䅁允䅁䅁䄴杄䅁䑁䅙兏畁䑁䅍李祁䅁䅁䍄䉁䅁䅁睁䅁䅁䅍䅄䅁䅁䅯儴䅳䅁䅯杊䅙䅁䅅䅁䉁䅁䅁杄䵁䅁䅁䅎ぁ䍁䄴兎硁䅁䅁䍄䉁䅁䅁睁䅁䅁䅍䅄䅁䅁䅯杏䄰䅁䅯杊䅙䅁䅅䅁䉁䅁䅁杄䵁䅁䅁兏穁䍁䄴李㕁䅁䅁䍄䉁䅁䅁䅂䅁䅁䅍䅄䅁䅁䅯朱䅳䅁䅯朶䅯䅁䅯睢䅑䅁䅅䅁䉁䅁䅁杄䵁䅁䅁䅍畁䑁䅑䅎㉁䅁䅁䍄䉁䅁䅁睁䅁䅁䅍䅄䅁䅁䅯儶䅷䅁䅯杇䅙䅁䅅䅁䉁䅁䅁权婂杂䅁䍄䉁䅁䅁睁䅁䅁䅍䅄䅁䅁䅯术䅳䅁䅯杈䅙䅁䅅䅁䉁䅁䅁权坂杂䅁䍄䉁䅁䅁䅂䅁䅁䅍䅄䅁䅁䅯睇䅷䅁䅯䄶䅯䅁䅯兣䅑䅁䅅䅁䉁䅁䅁杄佁䅁䅁免㕁䍁䄴免㍁䑁䅣䅁䵁䅉䅅䅁䑁䅁䅁睁䵁䅁䅁权灄䅄䅁权敁杂䅁允䅁䅁䅅䅁䭁䙁䝙䅁䵁䅉䅅䅁䕁䅁䅁睁䵁䅁䅁权䩄睃䅁权浄权䅁权睂䅂䅁允䅁䅁䅅䅁䭁䕁䅣䅁䵁䅉䅅䅁䕁䅁䅁睁䵁䅁䅁权䕃䅄䅁权牄权䅁权療䅂䅁允䅁䅁䅅䅁佁䉁䅉䅁祁䑁䅍睍㉁䑁䅉䅍睁䑁䅁䅁䵁䅉䅅䅁䕁䅁䅁睁䵁䅁䅁权扄兄䅁权潄权䅁权䙃䅂䅁允䅁䅁䅅䅁佁䅁䄴䅁硁䑁䅁杌硁䑁䅧䅎䅁䅁杷允䅁䅁䅑䅁䑁䅁䅷䅁䭁䑁䱅䅁䭁佁䭯䅁䭁䡁䕁䅁䉁䅁䅁允䅁䅁䄴权䅁䑁䅁杌ㅁ䑁䅙䅁䵁䅉䅅䅁䕁䅁䅁睁䵁䅁䅁权汃䅄䅁权牄权䅁权療䅂䅁允䅁䅁䅅䅁佁䉁䅉䅁穁䑁䅧兎睁䑁䅁䅍睁䑁䅁䅁䵁䅉䅅䅁䕁䅁䅁睁䵁䅁䅁权橃䅁䅁权䭁䅁䅁权䙁䅁䅁允䅁䅁䅅䅁䙁䙁㑋潈牘到䅎䍄䉁䅁䅁䅂䅁䅁䅍䅄䅁䅁䅯䅕䅷䅁䅯朶䅯䅁䅯䅣䅑䅁䅅䅁䉁䅁䅁杄䵁䅁䅁䅍畁䑁䅉睍㑁䅁䅁䍄䉁䅁䅁睁䅁䅁䅍䅄䅁䅁䅯睖䅷䅁䅯䅇䅙䅁䅅䅁䉁䅁䅁权婁杂䅁䍄䉁䅁䅁䅂䅁䅁䅍䅄䅁䅁䅯䅡䅳䅁䅯眵䅯䅁䅯兢䅑䅁䅅䅁䉁䅁䅁兂啂㘴扗䍸允䅑杷允䅁䅁䅑䅁䑁䅁䅷䅁䭁䱁䱑䅁䭁佁䭧䅁䭁䡁䕯䅁䉁䅁䅁允䅁䅁䄴䅄䅁䑁䅙李畁䑁䅑李䅁䅁杷允䅁䅁䅑䅁䑁䅁䅷䅁䭁䥁䱁䅁䭁佁䭫䅁䭁䡁䕯䅁䉁䅁䅁允䅁䅁䅕䅁䅁䕁獁㠴䵁䅉䅅䅁䕁䅁䅁睁䵁䅁䅁权睃䅄䅁权湄权䅁权瑂䅂䅁允䅁䅁䅅䅁䙁偁捆䉴䙅朵䄹䍄䉁䅁䅁䅂䅁䅁䅍䅄䅁䅁䅯兦䄰䅁䅯䄶䅯䅁䅯睧䅑䅁䅅䅁䉁䅁䅁杄䵁䅁䅁李畁䑁䅅䅎穁䅁䅁䍄䉁䅁䅁䅂䅁䅁䅍䅄䅁䅁䅯睬䅳䅁䅯眶䅯䅁䅯兣䅑䅁䅅䅁䉁䅁䅁杄十䅁䅁杍ぁ䑁䅅䅏ㅁ䑁䅕䅏穁䅁䅁䍄䉁䅁䅁䅂䅁䅁䅍䅄䅁䅁䅯儲䅳䅁䅯儷䅯䅁䅯兦䅑䅁䅅䅁䉁䅁䅁兂㉁捕挰䥵煶睐杷允䅁䅁䅑䅁䑁䅁䅷䅁䭁䡁䴴䅁䭁佁䭣䅁䭁䡁䔰䅁䉁䅁䅁允䅁䅁䅕佯祗䉋硖樸䴸䅉䅅䅁䕁䅁䅁睁䵁䅁䅁权十兄䅁权瑄权䅁权硂䅂䅁允䅁䅁䅅䅁䙁䵁ㅐ䙋偹癷⽕䍄䉁䅁䅁䅂䅁䅁䅍䅄䅁䅁䅯杯䅷䅁䅯䄶䅯䅁䅯睧䅑䅁䅅䅁䉁䅁䅁杄䵁䅁䅁兏畁䑁䅙杍穁䅁䅁䍄䉁䅁䅁䅂䅁䅁䅍䅄䅁䅁䅯睏䄰䅁䅯朵䅯䅁䅯䄷䅯䅁䅅䅁䉁䅁䅁杄䵁䅁䅁免畁䑁䅧李㉁䅁䅁䍄䉁䅁䅁䅂䅁䅁䅍䅄䅁䅁䅯兔䅳䅁䅯儷䅯䅁䅯兢䅑䅁䅅䅁䉁䅁䅁兂療潅䅐煹案睐杷允䅁䅁䅑䅁䑁䅁䅷䅁䭁偁䱅䅁䭁佁䭙䅁䭁䡁䕁䅁䉁䅁䅁允䅁䅁䄴䅄䅁䑁䅍杌㉁䑁䅅睎䅁䅁杷允䅁䅁䅑䅁䑁䅁䅷䅁䭁䉁䵍䅁䭁佁䭣䅁䭁䡁䕅䅁䉁䅁䅁允䅁䅁䅕呣䬰㘱䅎䕑䵁䅉䅅䅁䕁䅁䅁睁䵁䅁䅁权瑁䅄䅁权瑄权䅁权䑃䅂䅁允䅁䅁䅅䅁䙁䕁癕偐唹敕⼰䍄䉁䅁䅁䅂䅁䅁䅍䅄䅁䅁䅯睏䅷䅁䅯朶䅯䅁䅯全䅑䅁䅅䅁䉁䅁䅁杄䵁䅁䅁䅍畁䑁䅁䅏ぁ䅁䅁䍄䉁䅁䅁䅂䅁䅁䅍䅄䅁䅁䅯末䅯䅁䅯眶䅯䅁䅯䅣䅑䅁䅅䅁䉁䅁䅁杄十䅁䅁李㕁䑁䅫䅍㉁䑁䅙䅍祁䅁䅁䍄䉁䅁䅁䅂䅁䅁䅍䅄䅁䅁䅯睵䅳䅁䅯眶䅯䅁䅯兦䅑䅁䅅䅁䉁䅁䅁杄啁䅁䅁免睁䑁䅉兎㑁䑁䅙䅍睁䑁䅁䅁䵁䅉䅅䅁䕁䅁䅁睁䵁䅁䅁权啃兄䅁权煄权䅁权㥂䅂䅁允䅁䅁䅅䅁佁䅁䅷䅁硁䍁䄴䅍硁䑁䅫䅁䵁䅉䅅䅁䕁䅁䅁睁䵁䅁䅁权慄睃䅁权瑄权䅁权瑂䅂䅁允䅁䅁䅅䅁䙁䕁䱓佢㝦捱⽅䍄䉁䅁䅁䅂䅁䅁䅍䅄䅁䅁䅯䅰䅷䅁䅯朶䅯䅁䅯兦䅑䅁䅅䅁䉁䅁䅁杄䵁䅁䅁䅍畁䑁䅁兏祁䅁䅁䍄䉁䅁䅁䅂䅁䅁䅍䅄䅁䅁䅯䅮䅳䅁䅯眵䅯䅁䅯睧䅑䅁䅅䅁䉁䅁䅁兂奂扏䥔牤椴䅑杷允䅁䅁䅑䅁䑁䅁䅷䅁䭁䝁䉍䅁䭁䅁䍅䅁䭁䅁䍍䅁䉁䅁䅁允䅁䅁䅕瀹㉃浫穪唰䵁䅉䅅䅁䑁䅁䅁睁䵁䅁䅁权佃䅄䅁权捁杂䅁允䅁䅁䅅䅁䭁䕁䝣䅁䵁䅉䅅䅁䕁䅁䅁睁䵁䅁䅁权㑁睃䅁权畄权䅁权䑃䅂䅁允䅁䅁䅅䅁䙁䅁䅁䅁䅃琹䅤䍄䉁䅁䅁䅂䅁䅁䅍䅄䅁䅁䅯兂䄰䅁䅯朵䅯䅁䅯兣䅑䅁䅅䅁䉁䅁䅁杄䵁䅁䅁睍畁䑁䅅李㉁䅁䅁䍄䉁䅁䅁䅂䅁䅁䅍䅄䅁䅁䅯朷䅳䅁䅯䄶䅯䅁䅯来䅑䅁䅅䅁䉁䅁䅁杄䵁䅁䅁睎畁䑁䅙䅎㕁䅁䅁䍄䉁䅁䅁䅂䅁䅁䅍䅄䅁䅁䅯兆䅳䅁䅯䄶䅯䅁䅯兦䅑䅁䅅䅁䉁䅁䅁杄䵁䅁䅁兎畁䑁䅁兏穁䅁䅁䍄䉁䅁䅁䅂䅁䅁䅍䅄䅁䅁䅯兔䄰䅁䅯朵䅯䅁䅯睧䅑䅁䅅䅁䉁䅁䅁杄䭁䅁䅁免畁䑁䅁兎䅁䅁杷允䅁䅁䅍䅁䑁䅁䅷䅁䭁佁䱣䅁䭁䉁䝷䅁䉁䅁䅁允䅁䅁䅯杧䅙䅁杷允䅁䅁䅑䅁䑁䅁䅷䅁䭁䩁䴸䅁䭁佁䬴䅁䭁䡁䕯䅁䉁䅁䅁允䅁䅁䅕䅁䅁䅁ㅁ䔴䵁䅉䅅䅁䕁䅁䅁睁䵁䅁䅁权奁兄䅁权煄权䅁权瑂䅂䅁允䅁䅁䅅䅁佁䅁䅷䅁硁䍁䄴䅍硁䑁䅉䅁䵁䅉䅅䅁䕁䅁䅁睁䵁䅁䅁权婁睃䅁权湄权䅁权瑂䅂䅁允䅁䅁䅅䅁䙁䱁へ硫䕧獖⼶䍄䉁䅁䅁䅂䅁䅁䅍䅄䅁䅁䅯䄶䅳䅁䅯睈䅙䅁䅯䅉䅙䅁䅅䅁䉁䅁䅁权湁䅃䅁䍄䉁䅁䅁䅂䅁䅁䅍䅄䅁䅁䅯兎䄰䅁䅯䄶䅯䅁䅯兢䅑䅁䅅䅁䉁䅁䅁杄佁䅁䅁杍㍁䍁䄴睍睁䑁䅧䅁䵁䅉䅅䅁䕁䅁䅁睁䵁䅁䅁权乃䅄䅁权牄权䅁权瑂䅂䅁允䅁䅁䅅䅁佁䉁䅉䅁祁䑁䅕䅏睁䑁䅧䅍㕁䑁䅙䅁䵁䅉䅅䅁䕁䅁䅁睁䵁䅁䅁权佃䅄䅁权潄权䅁权療䅂䅁允䅁䅁䅅䅁佁䅁䄴䅁祁䑁䅁杌ㅁ䑁䅁免䅁䅁杷允䅁䅁䅍䅁䑁䅁䅷䅁䭁佁䱣䅁䭁䍁䝙䅁䉁䅁䅁允䅁䅁䄴䅄䅁䑁䅫睎畁䑁䅍兏䅁䅁杷允䅁䅁䅍䅁䑁䅁䅷䅁䭁佁䱧䅁䭁䍁䝙䅁䉁䅁䅁允䅁䅁䄴权䅁䑁䅧䅏畁䑁䅧䅁䵁䅉䅅䅁䕁䅁䅁睁䵁䅁䅁权煁䅄䅁权灄权䅁权獄权䅁允䅁䅁䅅䅁䙁䅁䅁䅁兄癁䅒䍄䉁䅁䅁䅂䅁䅁䅍䅄䅁䅁䅯眶䅷䅁䅯儶䅯䅁䅯䅣䅑䅁䅅䅁䉁䅁䅁兂䅁䅁䅁䵧婐䅑杷允䅁䅁䅑䅁䑁䅁䅷䅁䭁䵁䵯䅁䭁佁䭳䅁䭁佁䭷䅁䉁䅁䅁允䅁䅁䄴杅䅁䑁䅉睍㕁䑁䅅兎祁䑁䅉䅍䅁䅁杷允䅁䅁䅑䅁䑁䅁䅷䅁䭁䙁乧䅁䭁佁䬰䅁䭁䥁䕍䅁䉁䅁䅁允䅁䅁䅕㘱睎児塲含䴸䅉䅅䅁䕁䅁䅁睁䵁䅁䅁权橂䅄䅁权晁杂䅁权杁杂䅁允䅁䅁䅅䅁䭁䵁䩁䅁䵁䅉䅅䅁䕁䅁䅁睁䵁䅁䅁权㥃睃䅁权牄权䅁权硂䅂䅁允䅁䅁䅅䅁佁䉁䅉䅁㕁䑁䅑杍祁䑁䅍李㍁䑁䅙䅁䵁䅉䅅䅁䕁䅁䅁睁䵁䅁䅁权䝁睃䅁权牄权䅁权睂䅂䅁允䅁䅁䅅䅁佁䉁䅉䅁硁䑁䅕李ㅁ䑁䅍䅎㉁䑁䅍䅁䵁䅉䅅䅁䕁䅁䅁睁䵁䅁䅁权睁兄䅁权湄权䅁权睂䅂䅁允䅁䅁䅅䅁䙁䡁癴䰵挸⽕⽑䍄䉁䅁䅁䅂䅁䅁䅍䅄䅁䅁䅯䅌䅳䅁䅯眶䅯䅁䅯䅣䅑䅁䅅䅁䉁䅁䅁杄十䅁䅁䅎㑁䑁䅫兏㕁䑁䅣李ㅁ䅁䅁䍄䉁䅁䅁䅂䅁䅁䅍䅄䅁䅁䅯睲䅁䅁䅯权䅁䅁䅯兂䅁䅁䅅䅁䉁䅁䅁兂偃癷潕䅘游䅑杷允䅁䅁䅑䅁䑁䅁䅷䅁䭁䵁䵷䅁䭁佁䭯䅁䭁䝁䔰䅁䉁䅁䅁允䅁䅁䅯睒䅁䅁杷允䅁䅁䅑䅁䑁䅁䅷䅁䭁偁䵧䅁䭁佁䭯䅁䭁䥁䕕䅁䉁䅁䅁允䅁䅁䄴䅄䅁䑁䅁杌ㅁ䑁䅣免䅁䅁杷允䅁䅁䅑䅁䑁䅁䅷䅁䭁䭁䄴䅁䭁䅁䅑䅁䭁䅁䍑䅁䉁䅁䅁允䅁䅁䅕䅁䅁䭁敓啒䵅䅉䅅䅁䕁䅁䅁睁䵁䅁䅁权乁睃䅁权煄权䅁权瑂䅂䅁允䅁䅁䅅䅁佁䅁䅷䅁睁䍁䄴睍㕁䑁䅑䅁䵁䅉䅅䅁䕁䅁䅁睁䵁䅁䅁权䱃䅄䅁权灄权䅁权㥂䅂䅁允䅁䅁䅅䅁䙁䅁䅁䅁䅂敵䅆䍄䉁䅁䅁䅂䅁䅁䅍䅄䅁䅁䅯睱䅳䅁䅯朶䅯䅁䅯全䅑䅁䅅䅁䉁䅁䅁杄䵁䅁䅁䅍畁䑁䅕䅏㕁䅁䅁䍄䉁䅁䅁䅂䅁䅁䅍䅄䅁䅁䅯䄱䅳䅁䅯眶䅯䅁䅯睢䅑䅁䅅䅁䉁䅁䅁杄啁䅁䅁免㉁䑁䅉䅎㍁䑁䅣睎硁䑁䅍䅁䵁䅉䅅䅁䕁䅁䅁睁䵁䅁䅁权㙄权䅁权煄权䅁权㙂䅂䅁允䅁䅁䅅䅁佁䅁䅷䅁睁䍁䄴睎硁䑁䅣䅁䵁䅉䅅䅁䕁䅁䅁睁䵁䅁䅁权䭁睃䅁权煄权䅁权瑂䅂䅁允䅁䅁䅅䅁佁䅁䅯䅁睁䍁䄴䅍㍁䅁䅁䍄䉁䅁䅁睁䅁䅁䅍䅄䅁䅁䅯睪䅳䅁䅯杈䅙䅁䅅䅁䉁䅁䅁权慃杂䅁䍄䉁䅁䅁䅂䅁䅁䅍䅄䅁䅁䅯䄯䅷䅁䅯朵䅯䅁䅯睧䅑䅁䅅䅁䉁䅁䅁杄䵁䅁䅁睍畁䑁䅅睍㍁䅁䅁䍄䉁䅁䅁䅂䅁䅁䅍䅄䅁䅁䅯杨䅳䅁䅯眶䅯䅁䅯睧䅑䅁䅅䅁䉁䅁䅁杄啁䅁䅁杍睁䑁䅍李穁䑁䅧睍㍁䑁䅍䅁䵁䅉䅅䅁䕁䅁䅁睁䵁䅁䅁权晃䅄䅁权潄权䅁权䑃䅂䅁允䅁䅁䅅䅁佁䅁䄴䅁硁䑁䅕杌睁䑁䅁睍䅁䅁杷允䅁䅁䅑䅁䑁䅁䅷䅁䭁䭁䵳䅁䭁佁䭫䅁䭁䝁䔸䅁䉁䅁䅁允䅁䅁䅕䅁䅁䵁畄唳䵁䅉䅅䅁䑁䅁䅁睁䵁䅁䅁权⭃睃䅁权奁杂䅁允䅁䅁䅅䅁䭁䡁䝷䅁䵁䅉䅅䅁䑁䅁䅁睁䵁䅁䅁权歂䅄䅁权歁杂䅁允䅁䅁䅅䅁䭁䑁兙䅁䵁䅉䅅䅁䕁䅁䅁睁䵁䅁䅁权祃䅁䅁权䉁杁䅁权䍁杁䅁允䅁䅁䅅䅁䙁䑁䝘礫爫佸䅊䍄䉁䅁䅁䅂䅁䅁䅍䅄䅁䅁䅯朰䅁䅁䅯䅂䅁䅁䅯兂䅁䅁䅅䅁䉁䅁䅁兂䅁䅁䅁捨㉨兑杷允䅁䅁䅑䅁䑁䅁䅷䅁䭁偁䭧䅁䭁佁䭯䅁䭁䡁䕁䅁䉁䅁䅁允䅁䅁䄴䅄䅁䑁䅁杌穁䑁䅧李䅁䅁杷允䅁䅁䅑䅁䑁䅁䅷䅁䭁䵁䱳䅁䭁佁䭣䅁䭁䥁䕍䅁䉁䅁䅁允䅁䅁䅕䵴㉨灶愯啉䵁䅉䅅䅁䑁䅁䅁睁䵁䅁䅁权⭃睃䅁权捁杂䅁允䅁䅁䅅䅁䭁䥁䝉䅁䵁䅉䅅䅁䕁䅁䅁睁䵁䅁䅁权楁䅄䅁权畄权䅁权療䅂䅁允䅁䅁䅅䅁䙁䅁䅁䅁䅁琫䅬䍄䉁䅁䅁睁䅁䅁䅍䅄䅁䅁䅯杶䅳䅁䅯䅊䅙䅁䅅䅁䉁䅁䅁权捄杄䅁䍄䉁䅁䅁䅂䅁䅁䅍䅄䅁䅁䅯杉䄰䅁䅯眵䅯䅁䅯兣䅑䅁䅅䅁䉁䅁䅁兂療潅䅐煹坅䅷杷允䅁䅁䅑䅁䑁䅁䅷䅁䭁䕁䱳䅁䭁佁䭯䅁䭁䡁䔰䅁䉁䅁䅁允䅁䅁䄴䅄䅁䑁䅁杌㑁䑁䅑兏䅁䅁杷允䅁䅁䅑䅁䑁䅁䅷䅁䭁䭁䱉䅁䭁佁䭙䅁䭁䥁䕍䅁䉁䅁䅁允䅁䅁䄴䅄䅁䑁䅅杌㑁䑁䅍杍䅁䅁杷允䅁䅁䅑䅁䑁䅁䅷䅁䭁䙁䱧䅁䭁佁䭫䅁䭁佁䭷䅁䉁䅁䅁允䅁䅁䅕䅁䅁乁灄䴸䵁䅉䅅䅁䕁䅁䅁睁䵁䅁䅁权楁䅄䅁权畄权䅁权㥂䅂䅁允䅁䅁䅅䅁䙁䅁䅁䅁䅁䵚䅮䍄䉁䅁䅁䅂䅁䅁䅍䅄䅁䅁䅯睨䅷䅁䅯朶䅯䅁䅯兢䅑䅁䅅䅁䉁䅁䅁杄䵁䅁䅁䅍畁䑁䅁䅏㕁䅁䅁䍄䉁䅁䅁睁䅁䅁䅍䅄䅁䅁䅯杶䅳䅁䅯杊䅙䅁䅅䅁䉁䅁䅁杄䵁䅁䅁兏㕁䍁䄴兎㕁䅁䅁䍄䉁䅁䅁睁䅁䅁䅍䅄䅁䅁䅯䅄䅳䅁䅯杈䅙䅁䅅䅁䉁䅁䅁权摄杄䅁䍄䉁䅁䅁䅂䅁䅁䅍䅄䅁䅁䅯兯䅷䅁䅯儶䅯䅁䅯睧䅑䅁䅅䅁䉁䅁䅁兂䅁䅁䅁䙁敔䅑杷允䅁䅁䅍䅁䑁䅁䅷䅁䭁䩁久䅁䭁䍁䝙䅁䉁䅁䅁允䅁䅁䄴䅄䅁䑁䅙䅏畁䑁䅙睍䅁䅁杷允䅁䅁䅑䅁䑁䅁䅷䅁䭁䉁䱕䅁䭁佁䭯䅁䭁䡁䕯䅁䉁䅁䅁允䅁䅁䄴䅄䅁䑁䅅杌祁䑁䅫兎䅁䅁杷允䅁䅁䅑䅁䑁䅁䅷䅁䭁䍁䱣䅁䭁佁䬴䅁䭁䡁䔰䅁䉁䅁䅁允䅁䅁䅕䅁䅁䅁塄唰䵁䅉䅅䅁䕁䅁䅁睁䵁䅁䅁权卂䅁䅁权䉁杁䅁权䙁杁䅁允䅁䅁䅅䅁䙁䉁䑕䩊扲乣䅒䍄䉁䅁䅁䅂䅁䅁䅍䅄䅁䅁䅯材䅳䅁䅯眶䅯䅁䅯来䅑䅁䅅䅁䉁䅁䅁杄十䅁䅁䅎㍁䑁䅍李㉁䑁䅍杍㉁䅁䅁䍄䉁䅁䅁䅂䅁䅁䅍䅄䅁䅁䅯䅔䅳䅁䅯眵䅯䅁䅯兣䅑䅁䅅䅁䉁䅁䅁兂㝂䭆䠵場㑲睐杷允䅁䅁䅑䅁䑁䅁䅷䅁䭁䉁䵅䅁䭁佁䬴䅁䭁䡁䕅䅁䉁䅁䅁允䅁䅁䅕䅁䅁䥁䩂䔵䵁䅉䅅䅁䑁䅁䅁睁䵁䅁䅁权煃兄䅁权奁杂䅁允䅁䅁䅅䅁䭁䕁䝯䅁䵁䅉䅅䅁䕁䅁䅁睁䵁䅁䅁权䑃䅄䅁权浄权䅁权瑂䅂䅁允䅁䅁䅅䅁佁䅁䅷䅁硁䍁䄴䅎ぁ䑁䅉䅁䵁䅉䅅䅁䕁䅁䅁睁䵁䅁䅁权桂睃䅁权湄权䅁权㙂䅂䅁允䅁䅁䅅䅁䙁䅁䉡啬䱏䉢䅴䍄䉁䅁䅁䅂䅁䅁䅍䅄䅁䅁䅯䅌䄰䅁䅯儶䅯䅁䅯兦䅑䅁䅅䅁䉁䅁䅁兂䅁䅁䅁䩁呢䅑杷允䅁䅁䅑䅁䑁䅁䅷䅁䭁䥁䅫䅁䭁䅁䅯䅁䭁䅁䍑䅁䉁䅁䅁允䅁䅁䅕牕敧敨剴䕂䵁䅉䅅䅁䕁䅁䅁睁䵁䅁䅁权癁睄䅁权浄权䅁权䑃䅂䅁允䅁䅁䅅䅁佁䅁䅷䅁硁䍁䄴䅍祁䑁䅉䅁䵁䅉䅅䅁䕁䅁䅁睁䵁䅁䅁权䑁睃䅁权潄权䅁权睂䅂䅁允䅁䅁䅅䅁佁䅁䄴䅁硁䑁䅙杌硁䑁䅕兎䅁䅁杷允䅁䅁䅑䅁䑁䅁䅷䅁䭁䅁䵅䅁䭁佁䭯䅁䭁䝁䔰䅁䉁䅁䅁允䅁䅁䄴䅄䅁䑁䅁杌穁䑁䅫兎䅁䅁杷允䅁䅁䅑䅁䑁䅁䅷䅁䭁䡁䵕䅁䭁佁䭫䅁䭁䡁䕯䅁䉁䅁䅁允䅁䅁䅕䅁䅁䅁䭄啷䵁䅉䅅䅁䕁䅁䅁睁䵁䅁䅁权䉄䅄䅁权畄权䅁权䑃䅂䅁允䅁䅁䅅䅁䙁䅁䅁䅁䅂畴䅤䍄䉁䅁䅁䅂䅁䅁䅍䅄䅁䅁䅯权䅳䅁䅯朶䅯䅁䅯䄷䅯䅁䅅䅁䉁䅁䅁杄䵁䅁䅁䅍畁䑁䅁兏㍁䅁䅁䍄䉁䅁䅁睁䅁䅁䅍䅄䅁䅁䅯䅐䅷䅁䅯䅇䅙䅁䅅䅁䉁䅁䅁权灁杂䅁䍄䉁䅁䅁䅂䅁䅁䅍䅄䅁䅁䅯䅄䅷䅁䅯朵䅯䅁䅯兣䅑䅁䅅䅁䉁䅁䅁杄䵁䅁䅁杍畁䑁䅁兏㕁䅁䅁䍄䉁䅁䅁䅂䅁䅁䅍䅄䅁䅁䅯兡䅳䅁䅯儷䅯䅁䅯兢䅑䅁䅅䅁䉁䅁䅁权䡂䅁䅁䍄䉁䅁䅁䅂䅁䅁䅍䅄䅁䅁䅯兏䅷䅁䅯眵䅯䅁䅯全䅑䅁䅅䅁䉁䅁䅁兂硂児塲㍯ㅄ睶杷允䅁䅁䅑䅁䑁䅁䅷䅁䭁䑁䵙䅁䭁佁䬴䅁䭁佁䭷䅁䉁䅁䅁允䅁䅁䅕䅁䅁䅁桄啃䵅䅉䅅䅁䕁䅁䅁睁䵁䅁䅁权牄兄䅁权湄权䅁权獄权䅁允䅁䅁䅅䅁䙁䅁䝚湔渫卌䅰䍄䉁䅁䅁䅂䅁䅁䅍䅄䅁䅁䅯杂䄰䅁䅯眶䅯䅁䅯䄷䅯䅁䅅䅁䉁䅁䅁杄十䅁䅁睎㕁䑁䅍䅍㉁䑁䅑免㑁䅁䅁䍄䉁䅁䅁睁䅁䅁䅍䅄䅁䅁䅯兌䄰䅁䅯杇䅙䅁䅅䅁䉁䅁䅁权㥁杂䅁䍄䉁䅁䅁䅂䅁䅁䅍䅄䅁䅁䅯兌䅷䅁䅯朶䅯䅁䅯兣䅑䅁䅅䅁䉁䅁䅁杄䵁䅁䅁䅍畁䑁䅉杍㉁䅁䅁䍄䉁䅁䅁䅂䅁䅁䅍䅄䅁䅁䅯杬䅷䅁䅯眶䅯䅁䅯来䅑䅁䅅䅁䉁䅁䅁杄十䅁䅁䅏㕁䑁䅣李㕁䑁䅣睍ぁ䅁䅁䍄䉁䅁䅁䅂䅁䅁䅍䅄䅁䅁䅯六䅳䅁䅯眵䅯䅁䅯来䅑䅁䅅䅁䉁䅁䅁兂敃㘷䝦㝓兣䅑杷允䅁䅁䅑䅁䑁䅁䅷䅁䭁䡁乧䅁䭁佁䬴䅁䭁䝁䔰䅁䉁䅁䅁允䅁䅁䅕䅁䅁䅁睂㡰䵁䅉䅅䅁䕁䅁䅁睁䵁䅁䅁权剂睃䅁权浄权䅁权睂䅂䅁允䅁䅁䅅䅁䭁䕁䅣䅁䵁䅉䅅䅁䕁䅁䅁睁䵁䅁䅁权㉁兄䅁权畄权䅁权䑃䅂䅁允䅁䅁䅅䅁䙁䅁䅁䅁䅄敥䅴䍄䉁䅁䅁睁䅁䅁䅍䅄䅁䅁䅯䅣䅳䅁䅯杊䅙䅁䅅䅁䉁䅁䅁杄䵁䅁䅁李㑁䍁䄴免㍁䅁䅁䍄䉁䅁䅁䅂䅁䅁䅍䅄䅁䅁䅯杔䅷䅁䅯朵䅯䅁䅯䄷䅯䅁䅅䅁䉁䅁䅁权䡂䅁䅁䍄䉁䅁䅁䅂䅁䅁䅍䅄䅁䅁䅯䅕䅳䅁䅯朶䅯䅁䅯兣䅑䅁䅅䅁䉁䅁䅁杄䵁䅁䅁免畁䑁䅁睍㑁䅁䅁䍄䉁䅁䅁䅂䅁䅁䅍䅄䅁䅁䅯睫䅳䅁䅯儷䅯䅁䅯䅣䅑䅁䅅䅁䉁䅁䅁兂䩃坑汄䌰牋睐杷允䅁䅁䅑䅁䑁䅁䅷䅁䭁䱁䵍䅁䭁佁䬰䅁䭁䡁䕁䅁䉁䅁䅁允䅁䅁䅕倹楡扔ㅬ呹䴸䅉䅅䅁䕁䅁䅁睁䵁䅁䅁权允䅄䅁权牄权䅁权䙃䅂䅁允䅁䅁䅅䅁佁䉁䅉䅁穁䑁䅅睎㍁䑁䅍䅍穁䑁䅍䅁䵁䅉䅅䅁䑁䅁䅁睁䵁䅁䅁权奁兄䅁权捁杂䅁允䅁䅁䅅䅁䭁䵁䝳䅁䵁䅉䅅䅁䑁䅁䅁睁䵁䅁䅁权奁兄䅁权敁杂䅁允䅁䅁䅅䅁䭁䵁䝳䅁䵁䅉䅅䅁䕁䅁䅁睁䵁䅁䅁权偄䅄䅁权煄权䅁权䑃䅂䅁允䅁䅁䅅䅁佁䅁䅷䅁硁䍁䄴䅍㕁䑁䅉䅁䵁䅉䅅䅁䕁䅁䅁睁䵁䅁䅁权十䅄䅁权湄权䅁权䙃䅂䅁允䅁䅁䅅䅁䙁䡁潎敫㠱⽐⼸䍄䉁䅁䅁睁䅁䅁䅍䅄䅁䅁䅯睋䅳䅁䅯䅇䅙䅁䅅䅁䉁䅁䅁权療杂䅁䍄䉁䅁䅁䅂䅁䅁䅍䅄䅁䅁䅯䅎䄰䅁䅯朵䅯䅁䅯䅣䅑䅁䅅䅁䉁䅁䅁杄䵁䅁䅁杍畁䑁䅅免硁䅁䅁䍄䉁䅁䅁䅂䅁䅁䅍䅄䅁䅁䅯䅮䅳䅁䅯朶䅯䅁䅯来䅑䅁䅅䅁䉁䅁䅁杄䵁䅁䅁䅍畁䑁䅧䅍㕁䅁䅁䍄䉁䅁䅁䅂䅁䅁䅍䅄䅁䅁䅯睦䅷䅁䅯眶䅯䅁䅯睢䅑䅁䅅䅁䉁䅁䅁杄十䅁䅁䅎㉁䑁䅍䅎㕁䑁䅧睍㑁䅁䅁䍄䉁䅁䅁䅂䅁䅁䅍䅄䅁䅁䅯兎䅅䅁䅯允䅉䅁䅯杁䅉䅁䅅䅁䉁䅁䅁兂潁㡷㥪㈲桺䅑杷允䅁䅁䅑䅁䑁䅁䅷䅁䭁䵁䱁䅁䭁佁䭳䅁䭁佁䭷䅁䉁䅁䅁允䅁䅁䄴杅䅁䑁䅉䅍睁䑁䅉睎㍁䑁䅫䅎䅁䅁杷允䅁䅁䅑䅁䑁䅁䅷䅁䭁偁䵳䅁䭁佁䬰䅁䭁䥁䕍䅁䉁䅁䅁允䅁䅁䅕䬯确欰椱䑕䴸䅉䅅䅁䕁䅁䅁睁䵁䅁䅁权捁䅄䅁权牄权䅁权瑂䅂䅁允䅁䅁䅅䅁佁䉁䅑䅁硁䑁䅅免睁䑁䅁䅍睁䑁䅁䅍䅁䅁杷允䅁䅁䅑䅁䑁䅁䅷䅁䭁䉁乧䅁䭁䉁䜸䅁䭁䍁䝁䅁䉁䅁䅁允䅁䅁䅯睏䅙䅁杷允䅁䅁䅍䅁䑁䅁䅷䅁䭁䙁䱅䅁䭁䉁䝧䅁䉁䅁䅁允䅁䅁䅯䅦䅙䅁杷允䅁䅁䅑䅁䑁䅁䅷䅁䭁䙁䱯䅁䭁佁䬴䅁䭁佁䭷䅁䉁䅁䅁允䅁䅁䅕䅁䅁佁ぃ〶䵁䅉䅅䅁䕁䅁䅁睁䵁䅁䅁权㥂允䅁权䉁杁䅁权䑁杁䅁允䅁䅁䅅䅁䙁䱁猸嘷げ硎䉖䍄䉁䅁䅁䅂䅁䅁䅍䅄䅁䅁䅯䅉䅷䅁䅯眶䅯䅁䅯兢䅑䅁䅅䅁䉁䅁䅁杄十䅁䅁杍ㅁ䑁䅙䅏祁䑁䅁䅍睁䅁䅁䍄䉁䅁䅁䅂䅁䅁䅍䅄䅁䅁䅯睮䅷䅁䅯䄶䅯䅁䅯䄷䅯䅁䅅䅁䉁䅁䅁杄佁䅁䅁免ぁ䍁䄴䅏祁䑁䅑䅁䵁䅉䅅䅁䕁䅁䅁睁䵁䅁䅁权塃䅄䅁权牄权䅁权㙂䅂䅁允䅁䅁䅅䅁佁䉁䅑䅁硁䑁䅙䅎㉁䑁䅕䅏睁䑁䅁䅍䅁䅁杷允䅁䅁䅑䅁䑁䅁䅷䅁䭁䍁义䅁䭁佁䬴䅁䭁䡁䕁䅁䉁䅁䅁允䅁䅁䅕䅁䅁䥁時唶䵁䅉䅅䅁䑁䅁䅁睁䵁䅁䅁权剂睃䅁权捁杂䅁允䅁䅁䅅䅁䭁䝁䝉䅁䵁䅉䅅䅁䕁䅁䅁睁䵁䅁䅁权汄睃䅁权浄权䅁权獄权䅁允䅁䅁䅅䅁佁䅁䅷䅁硁䍁䄴免硁䑁䅫䅁䵁䅉䅅䅁䕁䅁䅁睁䵁䅁䅁权啄䅄䅁权瑄权䅁权療䅂䅁允䅁䅁䅅䅁䙁䑁積積積⭍⽳䍄䉁䅁䅁䅂䅁䅁䅍䅄䅁䅁䅯八䅳䅁䅯朵䅯䅁䅯睧䅑䅁䅅䅁䉁䅁䅁杄䵁䅁䅁免畁䑁䅕睎㉁䅁䅁䍄䉁䅁䅁䅂䅁䅁䅍䅄䅁䅁䅯䄵䅳䅁䅯眵䅯䅁䅯全䅑䅁䅅䅁䉁䅁䅁兂扄堫焵䡶䱑䅑杷允䅁䅁䅑䅁䑁䅁䅷䅁䭁䕁久䅁䭁佁䭧䅁䭁䡁䔰䅁䉁䅁䅁允䅁䅁䄴杄䅁䑁䅉杍畁䑁䅣睍㉁䅁䅁䍄䉁䅁䅁䅂䅁䅁䅍䅄䅁䅁䅯䅅䅳䅁䅯儷䅯䅁䅯䅣䅑䅁䅅䅁䉁䅁䅁兂啁歲桦桥祔睐杷允䅁䅁䅑䅁䑁䅁䅷䅁䭁䕁䴰䅁䭁佁䭣䅁䭁䡁䕯䅁䉁䅁䅁允䅁䅁䅕兊䉡啬䱏䰸䴸䅉䅅䅁䕁䅁䅁睁䵁䅁䅁权ㅃ䅄䅁权潄权䅁权䙃䅂䅁允䅁䅁䅅䅁佁䅁䄴䅁硁䑁䅕杌ㅁ䑁䅕兎䅁䅁杷允䅁䅁䅑䅁䑁䅁䅷䅁䭁䕁丰䅁䭁佁䭯䅁䭁䡁䔰䅁䉁䅁䅁允䅁䅁䄴䅄䅁䑁䅅杌祁䑁䅍兎䅁䅁杷允䅁䅁䅍䅁䑁䅁䅷䅁䭁䙁䱅䅁䭁䍁䝑䅁䉁䅁䅁允䅁䅁䅯䅪䄴䅁杷允䅁䅁䅑䅁䑁䅁䅷䅁䭁䍁偅䅁䭁佁䭳䅁䭁䡁䔰䅁䉁䅁䅁允䅁䅁䄴杅䅁䑁䅫李㕁䑁䅕䅍ㅁ䑁䅕兎䅁䅁杷允䅁䅁䅑䅁䑁䅁䅷䅁䭁䙁䱍䅁䭁佁䭳䅁䭁䡁䕅䅁䉁䅁䅁允䅁䅁䄴䅆䅁䑁䅅䅎ぁ䑁䅍䅏㉁䑁䅑䅏ぁ䅁䅁䍄䉁䅁䅁䅂䅁䅁䅍䅄䅁䅁䅯术䅯䅁䅯朶䅯䅁䅯䅣䅑䅁䅅䅁䉁䅁䅁杄䵁䅁䅁䅍畁䑁䅅䅍祁䅁䅁䍄䉁䅁䅁䅂䅁䅁䅍䅄䅁䅁䅯兗䅷䅁䅯朵䅯䅁䅯兦䅑䅁䅅䅁䉁䅁䅁杄䵁䅁䅁睍畁䑁䅁睎㑁䅁䅁䍄䉁䅁䅁䅂䅁䅁䅍䅄䅁䅁䅯杕䅳䅁䅯儷䅯䅁䅯睧䅑䅁䅅䅁䉁䅁䅁兂奃桢䑋䵷汲睐杷允䅁䅁䅑䅁䑁䅁䅷䅁䭁䭁䴴䅁䭁佁䬰䅁䭁䡁䔰䅁䉁䅁䅁允䅁䅁䅕㙹䙆癴㥐䑰䴸䅉䅅䅁䕁䅁䅁睁䵁䅁䅁权あ兄䅁权灄权䅁权療䅂䅁允䅁䅁䅅䅁䙁䅁䅁䅁杂佮䅬䍄䉁䅁䅁䅂䅁䅁䅍䅄䅁䅁䅯睬䅷䅁䅯䄶䅯䅁䅯䄷䅯䅁䅅䅁䉁䅁䅁杄佁䅁䅁睍㑁䍁䄴䅍硁䑁䅣䅁䵁䅉䅅䅁䕁䅁䅁睁䵁䅁䅁权杁兄䅁权瑄权䅁权䙃䅂䅁允䅁䅁䅅䅁䙁䅁塲㍯㥁癃⽳䍄䉁䅁䅁䅂䅁䅁䅍䅄䅁䅁䅯杌䄰䅁䅯眶䅯䅁䅯兢䅑䅁䅅䅁䉁䅁䅁杄十䅁䅁杍㍁䑁䅑兏㑁䑁䅁䅍睁䅁䅁䍄䉁䅁䅁䅂䅁䅁䅍䅄䅁䅁䅯䅭䅅䅁䅯允䅉䅁䅯兂䅉䅁䅅䅁䉁䅁䅁兂㕃焸扐穆睲䅑杷允䅁䅁䅑䅁䑁䅁䅷䅁䭁䍁丸䅁䭁佁䭳䅁䭁䝁䔰䅁䉁䅁䅁允䅁䅁䄴杅䅁䑁䅅李㍁䑁䅑兎㑁䑁䅁兎䅁䅁杷允䅁䅁䅑䅁䑁䅁䅷䅁䭁䱁䱧䅁䭁佁䭯䅁䭁䡁䕁䅁䉁䅁䅁允䅁䅁䄴䅄䅁䑁䅅杌ぁ䑁䅅杍䅁䅁杷允䅁䅁䅑䅁䑁䅁䅷䅁䭁佁䱙䅁䭁佁䭯䅁䭁䡁䔰䅁䉁䅁䅁允䅁䅁䄴䅄䅁䑁䅅杌穁䑁䅁李䅁䅁杷允䅁䅁䅑䅁䑁䅁䅷䅁䭁䅁乣䅁䭁佁䬴䅁䭁䝁䔸䅁䉁䅁䅁允䅁䅁䅕䅁䅁䅁⭃㡸䵁䅉䅅䅁䕁䅁䅁睁䵁䅁䅁权浃䅁䅁权䕁䅁䅁权䕁杁䅁允䅁䅁䅅䅁䙁䅁䅁䅁晁堯䉂䍄䉁䅁䅁䅂䅁䅁䅍䅄䅁䅁䅯杘䄰䅁䅯儷䅯䅁䅯䅣䅑䅁䅅䅁䉁䅁䅁兂坃灇䡍潋杲睐杷允䅁䅁䅑䅁䑁䅁䅷䅁䭁䭁䱁䅁䭁佁䭣䅁䭁䡁䔰䅁䉁䅁䅁允䅁䅁䅕灰䕶䱉祂䵋䵁䅉䅅䅁䕁䅁䅁睁䵁䅁䅁权獄睃䅁权煄权䅁权獄权䅁允䅁䅁䅅䅁佁䅁䅷䅁睁䍁䄴兎㉁䑁䅧䅁䵁䅉䅅䅁䕁䅁䅁睁䵁䅁䅁权潄睃䅁权湄权䅁权瑂䅂䅁允䅁䅁䅅䅁䙁䝁浚浚浚癚⽉䍄䉁䅁䅁䅂䅁䅁䅍䅄䅁䅁䅯兤䅷䅁䅯朶䅯䅁䅯兢䅑䅁䅅䅁䉁䅁䅁杄䵁䅁䅁䅍畁䑁䅅兎祁䅁䅁䍄䉁䅁䅁䅂䅁䅁䅍䅄䅁䅁䅯杔䅷䅁䅯朶䅯䅁䅯来䅑䅁䅅䅁䉁䅁䅁权䡂䅁䅁䍄䉁䅁䅁䅂䅁䅁䅍䅄䅁䅁䅯䅶䄰䅁䅯䄶䅯䅁䅯全䅑䅁䅅䅁䉁䅁䅁杄佁䅁䅁睍ㅁ䍁䄴兎㍁䑁䅙䅁䵁䅉䅅䅁䕁䅁䅁睁䵁䅁䅁权䱄兄䅁权灄权䅁权睂䅂䅁允䅁䅁䅅䅁䙁䅁䅁䅁䅁乶䅴䍄䉁䅁䅁睁䅁䅁䅍䅄䅁䅁䅯眫䅯䅁䅯杈䅙䅁䅅䅁䉁䅁䅁权橄杂䅁䍄䉁䅁䅁䅂䅁䅁䅍䅄䅁䅁䅯杏䅳䅁䅯䄶䅯䅁䅯来䅑䅁䅅䅁䉁䅁䅁杄䵁䅁䅁免祁䍁䄴兏硁䅁䅁䍄䉁䅁䅁䅂䅁䅁䅍䅄䅁䅁䅯睊䅷䅁䅯䄶䅯䅁䅯兦䅑䅁䅅䅁䉁䅁䅁杄佁䅁䅁免硁䍁䄴䅍硁䑁䅧䅁䵁䅉䅅䅁䕁䅁䅁睁䵁䅁䅁权䍃睃䅁权浄权䅁权硂䅂䅁允䅁䅁䅅䅁佁䅁䅯䅁硁䍁䄴䅏㉁䅁䅁䍄䉁䅁䅁䅂䅁䅁䅍䅄䅁䅁䅯䅮䅳䅁䅯儷䅯䅁䅯兦䅑䅁䅅䅁䉁䅁䅁兂䝁婧䑖ㅩ䭸䅷杷允䅁䅁䅑䅁䑁䅁䅷䅁䭁䉁䱫䅁䭁佁䭳䅁䭁䝁䔰䅁䉁䅁䅁允䅁䅁䄴䅆䅁䑁䅅免ぁ䑁䅁䅍睁䑁䅁䅍睁䅁䅁䍄䉁䅁䅁䅂䅁䅁䅍䅄䅁䅁䅯杢䅷䅁䅯䄶䅯䅁䅯兦䅑䅁䅅䅁䉁䅁䅁杄佁䅁䅁免硁䍁䄴䅍睁䑁䅣䅁䵁䅉䅅䅁䕁䅁䅁睁䵁䅁䅁权奃睃䅁权煄权䅁权䑃䅂䅁允䅁䅁䅅䅁佁䅁䅷䅁睁䍁䄴兎硁䑁䅑䅁䵁䅉䅅䅁䕁䅁䅁睁䵁䅁䅁权療䅄䅁权潄权䅁权㥂䅂䅁允䅁䅁䅅䅁䭁䕁䅣䅁䵁䅉䅅䅁䕁䅁䅁睁䵁䅁䅁权睂䅄䅁权潄权䅁权㥂䅂䅁允䅁䅁䅅䅁䭁䕁䅣䅁䵁䅉䅅䅁䕁䅁䅁睁䵁䅁䅁权坁䅄䅁权灄权䅁权獄权䅁允䅁䅁䅅䅁䙁䅁䅁䅁䅂杈䉘䍄䉁䅁䅁䅂䅁䅁䅍䅄䅁䅁䅯兦䅷䅁䅯朷䅯䅁䅯睢䅑䅁䅅䅁䉁䅁䅁兂䅁䅁䅁䩯䕫兑杷允䅁䅁䅑䅁䑁䅁䅷䅁䭁䵁䵍䅁䭁佁䭯䅁䭁䡁䕯䅁䉁䅁䅁允䅁䅁䄴权䅁䑁䅁杌ㅁ䑁䅣䅁䵁䅉䅅䅁䕁䅁䅁睁䵁䅁䅁权㉂兄䅁权畄权䅁权䙃䅂䅁允䅁䅁䅅䅁䙁䅁䅁䅁䅁佺䅌䍄䉁䅁䅁䅂䅁䅁䅍䅄䅁䅁䅯䅚䅷䅁䅯眶䅯䅁䅯来䅑䅁䅅䅁䉁䅁䅁杄啁䅁䅁免㑁䑁䅁免穁䑁䅑䅏睁䑁䅣䅁䵁䅉䅅䅁䕁䅁䅁睁䵁䅁䅁权睂䅄䅁权煄权䅁权䑃䅂䅁允䅁䅁䅅䅁䭁䕁䅣䅁䵁䅉䅅䅁䕁䅁䅁睁䵁䅁䅁权晃䅄䅁权牄权䅁权㙂䅂䅁允䅁䅁䅅䅁佁䉁䅉䅁硁䑁䅅兏祁䑁䅣免睁䑁䅣䅁䵁䅉䅅䅁䕁䅁䅁睁䵁䅁䅁权佃睃䅁权浄权䅁权㥂䅂䅁允䅁䅁䅅䅁佁䅁䅯䅁祁䍁䄴兏㍁䅁䅁䍄䉁䅁䅁䅂䅁䅁䅍䅄䅁䅁䅯睒䅷䅁䅯朷䅯䅁䅯兢䅑䅁䅅䅁䉁䅁䅁兂䅁䅁䅁偁䥢䅑杷允䅁䅁䅑䅁䑁䅁䅷䅁䭁䭁䵳䅁䭁佁䭯䅁䭁佁䭷䅁䉁䅁䅁允䅁䅁䅯睒䅁䅁杷允䅁䅁䅑䅁䑁䅁䅷䅁䭁䅁乕䅁䭁佁䭣䅁䭁䥁䕍䅁䉁䅁䅁允䅁䅁䅕搵楁⼲⭫歊䵁䅉䅅䅁䕁䅁䅁睁䵁䅁䅁权浃兄䅁权畄权䅁权獄权䅁允䅁䅁䅅䅁䙁䅁䅁䅁䅁爴䅨䍄䉁䅁䅁䅂䅁䅁䅍䅄䅁䅁䅯眫䅯䅁䅯睈䅙䅁䅯䅉䅙䅁䅅䅁䉁䅁䅁权瑂杂䅁䍄䉁䅁䅁䅂䅁䅁䅍䅄䅁䅁䅯杋䅳䅁䅯眶䅯䅁䅯来䅑䅁䅅䅁䉁䅁䅁杄十䅁䅁䅎ぁ䑁䅉杍ㅁ䑁䅉免ㅁ䅁䅁䍄䉁䅁䅁䅂䅁䅁䅍䅄䅁䅁䅯䅷䅳䅁䅯朵䅯䅁䅯兢䅑䅁䅅䅁䉁䅁䅁杄䵁䅁䅁杍畁䑁䅣杍ㅁ䅁䅁䍄䉁䅁䅁䅂䅁䅁䅍䅄䅁䅁䅯杷䄰䅁䅯朷䅯䅁䅯兢䅑䅁䅅䅁䉁䅁䅁兂䅁䅁䅁䱓䝅兑杷允䅁䅁䅑䅁䑁䅁䅷䅁䭁䙁䵧䅁䭁佁䬴䅁䭁佁䭷䅁䉁䅁䅁允䅁䅁䅯睒䅁䅁杷允䅁䅁䅑䅁䑁䅁䅷䅁䭁䵁䵅䅁䭁佁䭣䅁䭁䝁䔰䅁䉁䅁䅁允䅁䅁䅕浫㑹䌲卯歇䵁䅉䅅䅁䕁䅁䅁睁䵁䅁䅁权晁䅄䅁权煄权䅁权硂䅂䅁允䅁䅁䅅䅁佁䅁䅷䅁硁䍁䄴杍穁䑁䅧䅁䵁䅉䅅䅁䕁䅁䅁睁䵁䅁䅁权獂兄䅁权瑄权䅁权㙂䅂䅁允䅁䅁䅅䅁䙁䭁䍇瘹橺獭⽑䍄䉁䅁䅁睁䅁䅁䅍䅄䅁䅁䅯眫䅯䅁䅯杊䅙䅁䅅䅁䉁䅁䅁杄䵁䅁䅁䅏ぁ䍁䄴兏ぁ䅁䅁䍄䉁䅁䅁睁䅁䅁䅍䅄䅁䅁䅯兙䅳䅁䅯杈䅙䅁䅅䅁䉁䅁䅁权祁杂䅁䍄䉁䅁䅁䅂䅁䅁䅍䅄䅁䅁䅯儶䄰䅁䅯眶䅯䅁䅯睢䅑䅁䅅䅁䉁䅁䅁杄十䅁䅁杍祁䑁䅕䅎ぁ䑁䅍䅍㑁䅁䅁䍄䉁䅁䅁䅂䅁䅁䅍䅄䅁䅁䅯䅥䅁䅁䅯䄶䅯䅁䅯兦䅑䅁䅅䅁䉁䅁䅁杄佁䅁䅁杍ㅁ䍁䄴杍ぁ䑁䅑䅁䵁䅉䅅䅁䕁䅁䅁睁䵁䅁䅁权噄睃䅁权牄权䅁权硂䅂䅁允䅁䅁䅅䅁佁䉁䅉䅁祁䑁䅧杍穁䑁䅙李㍁䑁䅍䅁䵁䅉䅅䅁䑁䅁䅁睁䵁䅁䅁权桂睃䅁权歁杂䅁允䅁䅁䅅䅁䭁䉁䕁䅁䵁䅉䅅䅁䕁䅁䅁睁䵁䅁䅁权䵂允䅁权䭁䅁䅁权䙁䅁䅁允䅁䅁䅅䅁䙁䭁硲欰椱䉅䅆䍄䉁䅁䅁䅂䅁䅁䅍䅄䅁䅁䅯杣䅅䅁䅯允䅉䅁䅯睁䅉䅁䅅䅁䉁䅁䅁兂佄ぶ婒㡚䩢䅑杷允䅁䅁䅑䅁䑁䅁䅷䅁䭁䵁䵧䅁䭁佁䭧䅁䭁䡁䕁䅁䉁䅁䅁允䅁䅁䅯睒䅁䅁杷允䅁䅁䅑䅁䑁䅁䅷䅁䭁䱁䴸䅁䭁佁䭙䅁䭁䥁䕍䅁䉁䅁䅁允䅁䅁䄴䅄䅁䑁䅅杌㉁䑁䅍李䅁䅁杷允䅁䅁䅑䅁䑁䅁䅷䅁䭁䙁乁䅁䭁佁䭧䅁䭁䥁䕍䅁䉁䅁䅁允䅁䅁䅯睒䅁䅁杷允䅁䅁䅍䅁䑁䅁䅷䅁䭁䝁䱅䅁䭁䍁䝙䅁䉁䅁䅁允䅁䅁䄴䅄䅁䑁䅫兎畁䑁䅙杍䅁䅁杷允䅁䅁䅑䅁䑁䅁䅷䅁䭁䡁䵯䅁䭁佁䭳䅁䭁䡁䕯䅁䉁䅁䅁允䅁䅁䄴杅䅁䑁䅣免㍁䑁䅫李睁䑁䅁䅍䅁䅁杷允䅁䅁䅑䅁䑁䅁䅷䅁䭁䡁䰰䅁䭁佁䭙䅁䭁佁䭷䅁䉁䅁䅁允䅁䅁䅯睒䅁䅁杷允䅁䅁䅑䅁䑁䅁䅷䅁䭁䝁䵙䅁䭁佁䭳䅁䭁佁䭷䅁䉁䅁䅁允䅁䅁䄴䅆䅁䑁䅅䅍㑁䑁䅑䅎ぁ䑁䅁䅍睁䅁䅁䍄䉁䅁䅁䅂䅁䅁䅍䅄䅁䅁䅯睃䅷䅁䅯䄶䅯䅁䅯兣䅑䅁䅅䅁䉁䅁䅁杄佁䅁䅁䅎ぁ䍁䄴䅍祁䑁䅧䅁䵁䅉䅅䅁䕁䅁䅁睁䵁䅁䅁权䅄睃䅁权煄权䅁权瑂䅂䅁允䅁䅁䅅䅁佁䅁䅷䅁睁䍁䄴兎㕁䑁䅍䅁䵁䅉䅅䅁䕁䅁䅁睁䵁䅁䅁权兂兄䅁权牄权䅁权瑂䅂䅁允䅁䅁䅅䅁佁䉁䅉䅁ㅁ䑁䅉李㉁䑁䅣䅏穁䑁䅙䅁䵁䅉䅅䅁䑁䅁䅁睁䵁䅁䅁权穁睃䅁权奁杂䅁允䅁䅁䅅䅁䭁䕁䝯䅁䵁䅉䅅䅁䕁䅁䅁睁䵁䅁䅁权䩁兄䅁权牄权䅁权䑃䅂䅁允䅁䅁䅅䅁佁䉁䅉䅁ㅁ䑁䅙兎ㅁ䑁䅙睍ぁ䑁䅁䅁䵁䅉䅅䅁䕁䅁䅁睁䵁䅁䅁权畁兄䅁权煄权䅁权㙂䅂䅁允䅁䅁䅅䅁佁䅁䅷䅁睁䍁䄴䅏㍁䑁䅧䅁䵁䅉䅅䅁䑁䅁䅁睁䵁䅁䅁权䕁兄䅁权捁杂䅁允䅁䅁䅅䅁䭁䉁䡷䅁䵁䅉䅅䅁䕁䅁䅁睁䵁䅁䅁权乁允䅁权䉁杁䅁权䙁杁䅁允䅁䅁䅅䅁䙁䉁摫䥫㝒瑱䅎䍄䉁䅁䅁䅂䅁䅁䅍䅄䅁䅁䅯䅱䅳䅁䅯儷䅯䅁䅯兣䅑䅁䅅䅁䉁䅁䅁兂煄䙯扴卩啺睐杷允䅁䅁䅑䅁䑁䅁䅷䅁䭁䅁䵙䅁䭁佁䭧䅁䭁䝁䔸䅁䉁䅁䅁允䅁䅁䄴权䅁䑁䅣杌㑁䑁䅉䅁䵁䅉䅅䅁䕁䅁䅁睁䵁䅁䅁权剂䅄䅁权牄权䅁权䙃䅂䅁允䅁䅁䅅䅁佁䉁䅉䅁ぁ䑁䅙杍睁䑁䅧䅍睁䑁䅁䅁䵁䅉䅅䅁䕁䅁䅁睁䵁䅁䅁权䩃䅄䅁权潄权䅁权療䅂䅁允䅁䅁䅅䅁佁䅁䅷䅁㉁䍁䄴兎ぁ䑁䅕䅁䵁䅉䅅䅁䕁䅁䅁睁䵁䅁䅁权呃睃䅁权煄权䅁权獄权䅁允䅁䅁䅅䅁佁䅁䅷䅁祁䍁䄴李硁䑁䅅䅁䵁䅉䅅䅁䕁䅁䅁睁䵁䅁䅁权奂䅄䅁权瑄权䅁权㙂䅂䅁允䅁䅁䅅䅁䙁佁剸䉵䘶⼶⼸䍄䉁䅁䅁䅂䅁䅁䅍䅄䅁䅁䅯李䅳䅁䅯朷䅯䅁䅯睧䅑䅁䅅䅁䉁䅁䅁兂䅁䅁䅁䙏䠴兑杷允䅁䅁䅑䅁䑁䅁䅷䅁䭁䥁䵧䅁䭁佁䭧䅁䭁䥁䕍䅁䉁䅁䅁允䅁䅁䅯睒䅁䅁杷允䅁䅁䅑䅁䑁䅁䅷䅁䭁䱁䵅䅁䭁佁䭯䅁䭁䡁䔰䅁䉁䅁䅁允䅁䅁䅯睒䅁䅁杷允䅁䅁䅑䅁䑁䅁䅷䅁䭁偁䵷䅁䭁佁䭳䅁䭁䡁䕅䅁䉁䅁䅁允䅁䅁䄴䅆䅁䑁䅉免ぁ䑁䅅李ㅁ䑁䅙睎㉁䅁䅁䍄䉁䅁䅁睁䅁䅁䅍䅄䅁䅁䅯眴䅷䅁䅯䅊䅙䅁䅅䅁䉁䅁䅁权䩁睄䅁䍄䉁䅁䅁䅂䅁䅁䅍䅄䅁䅁䅯睌䅅䅁䅯权䅁䅁䅯䅂䅉䅁䅅䅁䉁䅁䅁兂䵂㑎䉬䉙睬䅑杷允䅁䅁䅑䅁䑁䅁䅷䅁䭁䭁䰰䅁䭁佁䭯䅁䭁䡁䕅䅁䉁䅁䅁允䅁䅁䄴䅄䅁䑁䅁杌㑁䑁䅑杍䅁䅁杷允䅁䅁䅑䅁䑁䅁䅷䅁䭁䅁䴴䅁䭁佁䭫䅁䭁䥁䕕䅁䉁䅁䅁允䅁䅁䅕䅁䅁䑁摁ぁ䵅䅉䅅䅁䕁䅁䅁睁䵁䅁䅁权㥃䅄䅁权瑄权䅁权䙃䅂䅁允䅁䅁䅅䅁䙁佁汏㡭村偳⽉䍄䉁䅁䅁睁䅁䅁䅍䅄䅁䅁䅯睍䅳䅁䅯䅊䅙䅁䅅䅁䉁䅁䅁权㕁䅅䅁䍄䉁䅁䅁䅂䅁䅁䅍䅄䅁䅁䅯睕䅳䅁䅯儷䅯䅁䅯䄷䅯䅁䅅䅁䉁䅁䅁兂⭃确癯匳⭔睐杷允䅁䅁䅑䅁䑁䅁䅷䅁䭁䍁䱣䅁䭁佁䭧䅁䭁䝁䔰䅁䉁䅁䅁允䅁䅁䅯睒䅁䅁杷允䅁䅁䅑䅁䑁䅁䅷䅁䭁偁䭳䅁䭁佁䭫䅁䭁䥁䕍䅁䉁䅁䅁允䅁䅁䅕䅁䅁䕁ぃ䔳䵁䅉䅅䅁䕁䅁䅁睁䵁䅁䅁权捂睃䅁权瑄权䅁权䙃䅂䅁允䅁䅁䅅䅁䙁䍁捬㡪ㅌ䅋䅆䍄䉁䅁䅁䅂䅁䅁䅍䅄䅁䅁䅯䅚䅷䅁䅯朶䅯䅁䅯来䅑䅁䅅䅁䉁䅁䅁杄䵁䅁䅁䅍畁䑁䅍䅎穁䅁䅁䍄䉁䅁䅁䅂䅁䅁䅍䅄䅁䅁䅯杨䅷䅁䅯儷䅯䅁䅯睢䅑䅁䅅䅁䉁䅁䅁兂⽂睕灮灖洯睐杷允䅁䅁䅑䅁䑁䅁䅷䅁䭁䑁乑䅁䭁佁䬴䅁䭁䝁䔰䅁䉁䅁䅁允䅁䅁䅕䅁䅁䅁穉䕉䵅䅉䅅䅁䕁䅁䅁睁䵁䅁䅁权敃兄䅁权煄权䅁权㙂䅂䅁允䅁䅁䅅䅁佁䅁䅷䅁硁䍁䄴䅏ぁ䑁䅧䅁䵁䅉䅅䅁䑁䅁䅁睁䵁䅁䅁权呃睃䅁权奁杂䅁允䅁䅁䅅䅁䭁䕁䡫䅁䵁䅉䅅䅁䕁䅁䅁睁䵁䅁䅁权坁允䅁权䭁䅁䅁权䙁䅁䅁允䅁䅁䅅䅁䙁䭁睒児塲睯䄱䍄䉁䅁䅁䅂䅁䅁䅍䅄䅁䅁䅯䅊䅷䅁䅯眶䅯䅁䅯兦䅑䅁䅅䅁䉁䅁䅁杄十䅁䅁杍ㅁ䑁䅍兎㉁䑁䅁䅍睁䅁䅁䍄䉁䅁䅁睁䅁䅁䅍䅄䅁䅁䅯䅬䅳䅁䅯䅇䅙䅁䅅䅁䉁䅁䅁权灁杂䅁䍄䉁䅁䅁䅂䅁䅁䅍䅄䅁䅁䅯睏䄰䅁䅯朶䅯䅁䅯睢䅑䅁䅅䅁䉁䅁䅁杄䭁䅁䅁䅍畁䑁䅫李䅁䅁杷允䅁䅁䅍䅁䑁䅁䅷䅁䭁䩁䱍䅁䭁䉁䝯䅁䉁䅁䅁允䅁䅁䅯䅢䅙䅁杷允䅁䅁䅍䅁䑁䅁䅷䅁䭁䩁䱍䅁䭁䉁䜴䅁䉁䅁䅁允䅁䅁䅯兹䅧䅁杷允䅁䅁䅑䅁䑁䅁䅷䅁䭁䩁乣䅁䭁佁䭧䅁䭁䥁䕕䅁䉁䅁䅁允䅁䅁䄴杄䅁䑁䅍睍畁䑁䅣兏穁䅁䅁䍄䉁䅁䅁䅂䅁䅁䅍䅄䅁䅁䅯杰䅳䅁䅯朷䅯䅁䅯䄷䅯䅁䅅䅁䉁䅁䅁兂䅁䅁䅁佁割䅑杷允䅁䅁䅑䅁䑁䅁䅷䅁䭁䝁䱧䅁䭁佁䭧䅁䭁䝁䔰䅁䉁䅁䅁允䅁䅁䄴杄䅁䑁䅅䅍畁䑁䅣杍穁䅁䅁䍄䉁䅁䅁䅂䅁䅁䅍䅄䅁䅁䅯睫䅳䅁䅯睈䅙䅁䅯䅉䅙䅁䅅䅁䉁䅁䅁权䭄䅃䅁䍄䉁䅁䅁睁䅁䅁䅍䅄䅁䅁䅯睫䅳䅁䅯杊䅙䅁䅅䅁䉁䅁䅁杄䵁䅁䅁兏硁䍁䄴睍祁䅁䅁䍄䉁䅁䅁䅂䅁䅁䅍䅄䅁䅁䅯八䄰䅁䅯朷䅯䅁䅯䄷䅯䅁䅅䅁䉁䅁䅁兂䅁䅁䅁䙫㝌䅑杷允䅁䅁䅑䅁䑁䅁䅷䅁䭁䥁䱕䅁䭁佁䭧䅁䭁䝁䔸䅁䉁䅁䅁允䅁䅁䄴䅄䅁䑁䅅睍畁䑁䅁䅏䅁䅁杷允䅁䅁䅍䅁䑁䅁䅷䅁䭁䩁䱑䅁䭁䍁䝙䅁䉁䅁䅁允䅁䅁䄴䅄䅁䑁䅧睎畁䑁䅣䅏䅁䅁杷允䅁䅁䅑䅁䑁䅁䅷䅁䭁佁䵍䅁䭁佁䬴䅁䭁䝁䔸䅁䉁䅁䅁允䅁䅁䅕䅁䅁䥁扂啺䵁䅉䅅䅁䕁䅁䅁睁䵁䅁䅁权䡃睃䅁权浄权䅁权硂䅂䅁允䅁䅁䅅䅁䭁䕁䅣䅁䵁䅉䅅䅁䕁䅁䅁睁䵁䅁䅁权䉁䅄䅁权瑄权䅁权㙂䅂䅁允䅁䅁䅅䅁䙁䙁乃㉬匴け䅒䍄䉁䅁䅁䅂䅁䅁䅍䅄䅁䅁䅯杗䄰䅁䅯眵䅯䅁䅯䅣䅑䅁䅅䅁䉁䅁䅁兂獃䙈歰ㅏ券䅑杷允䅁䅁䅑䅁䑁䅁䅷䅁䭁偁䰸䅁䭁佁䭳䅁䭁䝁䔰䅁䉁䅁䅁允䅁䅁䄴杅䅁䑁䅉兏㍁䑁䅑䅍硁䑁䅣李䅁䅁杷允䅁䅁䅑䅁䑁䅁䅷䅁䭁䩁丸䅁䭁佁䭣䅁䭁䡁䕯䅁䉁䅁䅁允䅁䅁䅕㉩湺㘫硭䕉䵁䅉䅅䅁䕁䅁䅁睁䵁䅁䅁权歁睃䅁权浄权䅁权睂䅂䅁允䅁䅁䅅䅁佁䅁䅷䅁穁䍁䄴免睁䑁䅫䅁䵁䅉䅅䅁䕁䅁䅁睁䵁䅁䅁权流睃䅁权湄权䅁权䙃䅂䅁允䅁䅁䅅䅁䙁䩁瘷㡰䱚硎䅂䍄䉁䅁䅁䅂䅁䅁䅍䅄䅁䅁䅯杵䅳䅁䅯朶䅯䅁䅯䄷䅯䅁䅅䅁䉁䅁䅁杄䵁䅁䅁䅍畁䑁䅣䅍穁䅁䅁䍄䉁䅁䅁䅂䅁䅁䅍䅄䅁䅁䅯睓䄰䅁䅯儶䅯䅁䅯睧䅑䅁䅅䅁䉁䅁䅁兂䅁䅁䅁偁䩩䅷杷允䅁䅁䅑䅁䑁䅁䅷䅁䭁偁䅕䅁䭁䅁䍅䅁䭁䅁䍉䅁䉁䅁䅁允䅁䅁䅕奣㝳猱啐唵䵁䅉䅅䅁䑁䅁䅁睁䵁䅁䅁权牁睃䅁权捁杂䅁允䅁䅁䅅䅁䭁䱁䝁䅁䵁䅉䅅䅁䕁䅁䅁睁䵁䅁䅁权䥂睃䅁权畄权䅁权硂䅂䅁允䅁䅁䅅䅁䙁䅁䅁䅁䥄兔䉒䍄䉁䅁䅁䅂䅁䅁䅍䅄䅁䅁䅯䅖䅳䅁䅯朵䅯䅁䅯兣䅑䅁䅅䅁䉁䅁䅁杄䵁䅁䅁睍畁䑁䅁兏穁䅁䅁䍄䉁䅁䅁睁䅁䅁䅍䅄䅁䅁䅯睺䅳䅁䅯杈䅙䅁䅅䅁䉁䅁䅁权㍁杂䅁䍄䉁䅁䅁䅂䅁䅁䅍䅄䅁䅁䅯杍䄰䅁䅯朷䅯䅁䅯全䅑䅁䅅䅁䉁䅁䅁兂䅁䅁䅁䡧甯䅑杷允䅁䅁䅑䅁䑁䅁䅷䅁䭁䙁䅉䅁䭁䅁䍅䅁䭁䅁䍍䅁䉁䅁䅁允䅁䅁䅕䕑愷䙪桘䔳䵁䅉䅅䅁䕁䅁䅁睁䵁䅁䅁权呂䅁䅁权䉁杁䅁权䙁杁䅁允䅁䅁䅅䅁䙁䱁塎䵓丶瑆䅆䍄䉁䅁䅁䅂䅁䅁䅍䅄䅁䅁䅯睅䅷䅁䅯朶䅯䅁䅯兦䅑䅁䅅䅁䉁䅁䅁杄䵁䅁䅁免畁䑁䅁杍㕁䅁䅁䍄䉁䅁䅁䅂䅁䅁䅍䅄䅁䅁䅯儯䅯䅁䅯朷䅯䅁䅯兦䅑䅁䅅䅁䉁䅁䅁兂䅁䅁䅁䩁她䅑杷允䅁䅁䅑䅁䑁䅁䅷䅁䭁䥁䵙䅁䭁佁䭯䅁䭁䝁䔸䅁䉁䅁䅁允䅁䅁䅯睒䅁䅁杷允䅁䅁䅑䅁䑁䅁䅷䅁䭁䥁乙䅁䭁佁䬰䅁䭁䡁䔰䅁䉁䅁䅁允䅁䅁䅕呦ㄸ牘䩰䑺䴸䅉䅅䅁䕁䅁䅁睁䵁䅁䅁权偄睃䅁权晁杂䅁权杁杂䅁允䅁䅁䅅䅁䭁佁佅䅁䵁䅉䅅䅁䕁䅁䅁睁䵁䅁䅁权杄䅄䅁权畄权䅁权硂䅂䅁允䅁䅁䅅䅁䙁䅁䅁䅁䅃佒䅒䍄䉁䅁䅁䅂䅁䅁䅍䅄䅁䅁䅯杰䄰䅁䅯眵䅯䅁䅯睢䅑䅁䅅䅁䉁䅁䅁兂煃搸乊灙歁䅑杷允䅁䅁䅑䅁䑁䅁䅷䅁䭁䅁䱙䅁䭁佁䬴䅁䭁䥁䕍䅁䉁䅁䅁允䅁䅁䅕䅁䅁䉁獁唹䵁䅉䅅䅁䕁䅁䅁睁䵁䅁䅁权䉃睃䅁权灄权䅁权硂䅂䅁允䅁䅁䅅䅁䙁䅁䅁䅁䅄琴䅤䍄䉁䅁䅁䅂䅁䅁䅍䅄䅁䅁䅯睬䅷䅁䅯䄶䅯䅁䅯兢䅑䅁䅅䅁䉁䅁䅁杄佁䅁䅁睍㉁䍁䄴李㍁䑁䅉䅁䵁䅉䅅䅁䕁䅁䅁睁䵁䅁䅁权癁兄䅁权潄权䅁权㥂䅂䅁允䅁䅁䅅䅁佁䅁䄴䅁硁䑁䅑杌㑁䑁䅉兎䅁䅁杷允䅁䅁䅑䅁䑁䅁䅷䅁䭁䍁䵙䅁䭁佁䬰䅁䭁䡁䕅䅁䉁䅁䅁允䅁䅁䅕䅄牉硨婢ぃ䵁䅉䅅䅁䑁䅁䅁睁䵁䅁䅁权煁䅄䅁权捁杂䅁允䅁䅁䅅䅁䭁佁䝯䅁䵁䅉䅅䅁䕁䅁䅁睁䵁䅁䅁权浃䅁䅁权䭁䅁䅁权䕁杁䅁允䅁䅁䅅䅁䙁䍁扐堫焵䌯䅂䍄䉁䅁䅁睁䅁䅁䅍䅄䅁䅁䅯䅴䅷䅁䅯杇䅙䅁䅅䅁䉁䅁䅁权楂杂䅁䍄䉁䅁䅁䅂䅁䅁䅍䅄䅁䅁䅯䅷䅅䅁䅯权䅁䅁䅯兂䅁䅁䅅䅁䉁䅁䅁兂㥁瑃橥䑣匳睐杷允䅁䅁䅑䅁䑁䅁䅷䅁䭁䙁䅷䅁䭁䅁䅯䅁䭁䅁䅕䅁䉁䅁䅁允䅁䅁䅕灭婭婭婭吸䴸䅉䅅䅁䑁䅁䅁睁䵁䅁䅁权ぁ兄䅁权流杂䅁允䅁䅁䅅䅁佁䅁䅷䅁㑁䑁䅑杌ㅁ䑁䅍䅁䵁䅉䅅䅁䕁䅁䅁睁䵁䅁䅁权浄䅄䅁权湄权䅁权獄权䅁允䅁䅁䅅䅁䙁乁佮ㄹ橐剰䅒䍄䉁䅁䅁䅂䅁䅁䅍䅄䅁䅁䅯典䅳䅁䅯朷䅯䅁䅯䄷䅯䅁䅅䅁䉁䅁䅁兂䅁䅁䅁䑯歶䅑杷允䅁䅁䅑䅁䑁䅁䅷䅁䭁佁䱯䅁䭁佁䭳䅁䭁䡁䕁䅁䉁䅁䅁允䅁䅁䄴杅䅁䑁䅉䅎㕁䑁䅍睍祁䑁䅑兎䅁䅁杷允䅁䅁䅑䅁䑁䅁䅷䅁䭁䱁䴸䅁䭁佁䭳䅁䭁䝁䔸䅁䉁䅁䅁允䅁䅁䄴杅䅁䑁䅕䅍㉁䑁䅑兎㑁䑁䅣睎䅁䅁杷允䅁䅁䅍䅁䑁䅁䅷䅁䭁䙁䰰䅁䭁䉁䜴䅁䉁䅁䅁允䅁䅁䅯䅖䅙䅁杷允䅁䅁䅑䅁䑁䅁䅷䅁䭁䑁义䅁䭁佁䬴䅁䭁䡁䕯䅁䉁䅁䅁允䅁䅁䅕䅁䅁䅁⽃欶䵁䅉䅅䅁䕁䅁䅁睁䵁䅁䅁权あ䅄䅁权潄权䅁权瑂䅂䅁允䅁䅁䅅䅁佁䅁䄴䅁硁䑁䅁杌穁䑁䅙䅎䅁䅁杷允䅁䅁䅑䅁䑁䅁䅷䅁䭁䩁䱁䅁䭁佁䭫䅁䭁䝁䔸䅁䉁䅁䅁允䅁䅁䅕䅁䅁䥁䡁歹䵁䅉䅅䅁䕁䅁䅁睁䵁䅁䅁权獃睃䅁权潄权䅁权瑂䅂䅁允䅁䅁䅅䅁䭁䕁䅣䅁䵁䅉䅅䅁䕁䅁䅁睁䵁䅁䅁权⽃睃䅁权潄权䅁权瑂䅂䅁允䅁䅁䅅䅁䭁䕁䅣䅁䵁䅉䅅䅁䕁䅁䅁睁䵁䅁䅁权癁䅄䅁权牄权䅁权硂䅂䅁允䅁䅁䅅䅁佁䉁䅑䅁穁䑁䅣兏ㅁ䑁䅙兏睁䑁䅁䅍䅁䅁杷允䅁䅁䅑䅁䑁䅁䅷䅁䭁䑁䵳䅁䭁佁䭧䅁䭁䡁䕁䅁䉁䅁䅁允䅁䅁䄴杄䅁䑁䅅䅎畁䑁䅣杍㉁䅁䅁䍄䉁䅁䅁䅂䅁䅁䅍䅄䅁䅁䅯睮䅷䅁䅯儷䅯䅁䅯䄷䅯䅁䅅䅁䉁䅁䅁兂㥂穐敖歵䵮睐杷允䅁䅁䅑䅁䑁䅁䅷䅁䭁䡁䱉䅁䭁佁䭯䅁䭁䝁䔸䅁䉁䅁䅁允䅁䅁䅯睒䅁䅁杷允䅁䅁䅍䅁䑁䅁䅷䅁䭁䡁䱧䅁䭁䉁䜴䅁䉁䅁䅁允䅁䅁䅯兂䅧䅁杷允䅁䅁䅑䅁䑁䅁䅷䅁䭁䍁䱅䅁䭁佁䭫䅁䭁䡁䕁䅁䉁䅁䅁允䅁䅁䅕䅁䅁䥁ㅂ啹䵁䅉䅅䅁䕁䅁䅁睁䵁䅁䅁权呄䅄䅁权湄权䅁权瑂䅂䅁允䅁䅁䅅䅁䙁䑁ね䡹⭡⽮⽙䍄䉁䅁䅁䅂䅁䅁䅍䅄䅁䅁䅯睧䅳䅁䅯眶䅯䅁䅯睧䅑䅁䅅䅁䉁䅁䅁杄啁䅁䅁睍㕁䑁䅣䅏㉁䑁䅉睍㑁䑁䅁䅁䵁䅉䅅䅁䕁䅁䅁睁䵁䅁䅁权啃睃䅁权瑄权䅁权睂䅂䅁允䅁䅁䅅䅁䭁䙁䴴䅁䵁䅉䅅䅁䕁䅁䅁睁䵁䅁䅁权㙁兄䅁权瑄权䅁权㙂䅂䅁允䅁䅁䅅䅁䙁偁灹搸乊留⽁䍄䉁䅁䅁䅂䅁䅁䅍䅄䅁䅁䅯䅶䅳䅁䅯䄶䅯䅁䅯兢䅑䅁䅅䅁䉁䅁䅁杄佁䅁䅁睍硁䍁䄴䅏穁䑁䅙䅁䵁䅉䅅䅁䑁䅁䅁睁䵁䅁䅁权㍃兄䅁权敁杂䅁允䅁䅁䅅䅁䭁䵁䝷䅁䵁䅉䅅䅁䑁䅁䅁睁䵁䅁䅁权偄兄䅁权捁杂䅁允䅁䅁䅅䅁䭁䑁䝉䅁䵁䅉䅅䅁䕁䅁䅁睁䵁䅁䅁权䙁睃䅁权牄权䅁权瑂䅂䅁允䅁䅁䅅䅁佁䉁䅉䅁祁䑁䅣䅍㉁䑁䅍䅍祁䑁䅍䅁䵁䅉䅅䅁䕁䅁䅁睁䵁䅁䅁权婁䅄䅁权瑄权䅁权療䅂䅁允䅁䅁䅅䅁䙁乁橥䑣䬰㤱⽍䍄䉁䅁䅁䅂䅁䅁䅍䅄䅁䅁䅯睴䄰䅁䅯朷䅯䅁䅯睧䅑䅁䅅䅁䉁䅁䅁兂䅁䅁䅁潆杉兑杷允䅁䅁䅑䅁䑁䅁䅷䅁䭁䙁䵅䅁䭁佁䭧䅁䭁䡁䕅䅁䉁䅁䅁允䅁䅁䄴杄䅁䑁䅅睍畁䑁䅫䅎㉁䅁䅁䍄䉁䅁䅁䅂䅁䅁䅍䅄䅁䅁䅯䅸䄰䅁䅯朶䅯䅁䅯兣䅑䅁䅅䅁䉁䅁䅁杄䵁䅁䅁䅍畁䑁䅫免㕁䅁䅁䍄䉁䅁䅁睁䅁䅁䅍䅄䅁䅁䅯睺䄰䅁䅯䅊䅙䅁䅅䅁䉁䅁䅁权㙁䅅䅁䍄䉁䅁䅁䅂䅁䅁䅍䅄䅁䅁䅯杴䅷䅁䅯朶䅯䅁䅯䄷䅯䅁䅅䅁䉁䅁䅁杄䵁䅁䅁䅍畁䑁䅑睍㍁䅁䅁䍄䉁䅁䅁睁䅁䅁䅍䅄䅁䅁䅯睹䄰䅁䅯杊䅙䅁䅅䅁䉁䅁䅁杄䵁䅁䅁兏ㅁ䍁䄴睎穁䅁䅁䍄䉁䅁䅁䅂䅁䅁䅍䅄䅁䅁䅯儳䅅䅁䅯权䅁䅁䅯䅂䅉䅁䅅䅁䉁䅁䅁兂汄䌰扌昫昴䅑杷允䅁䅁䅑䅁䑁䅁䅷䅁䭁䙁䱧䅁䭁佁䭯䅁䭁䡁䕅䅁䉁䅁䅁允䅁䅁䄴䅄䅁䑁䅁杌㕁䑁䅍李䅁䅁杷允䅁䅁䅑䅁䑁䅁䅷䅁䭁䝁䵧䅁䭁佁䬰䅁䭁䡁䕯䅁䉁䅁䅁允䅁䅁䅕敨剴䉵䘶吹䴸䅉䅅䅁䕁䅁䅁睁䵁䅁䅁权牄䅄䅁权牄权䅁权㥂䅂䅁允䅁䅁䅅䅁佁䉁䅉䅁祁䑁䅑兏ぁ䑁䅉免㕁䑁䅙䅁䵁䅉䅅䅁䕁䅁䅁睁䵁䅁䅁权䍁䅄䅁权瑄权䅁权療䅂䅁允䅁䅁䅅䅁䙁䭁睒児塲⽯⽙䍄䉁䅁䅁䅂䅁䅁䅍䅄䅁䅁䅯䅘䅷䅁䅯儶䅯䅁䅯䅣䅑䅁䅅䅁䉁䅁䅁兂䅁䅁䅁䙁䅐䅑杷允䅁䅁䅑䅁䑁䅁䅷䅁䭁䵁䵳䅁䭁佁䭙䅁䭁佁䭷䅁䉁䅁䅁允䅁䅁䄴䅄䅁䑁䅅杌㉁䑁䅫䅏䅁䅁杷允䅁䅁䅑䅁䑁䅁䅷䅁䭁䍁久䅁䭁佁䭫䅁䭁䡁䕁䅁䉁䅁䅁允䅁䅁䅕䅁䅁䥁捂䔲䵁䅉䅅䅁䕁䅁䅁睁䵁䅁䅁权㕂兄䅁权湄权䅁权㙂䅂䅁允䅁䅁䅅䅁䙁䝁剩堷⽷卤䅊䍄䉁䅁䅁䅂䅁䅁䅍䅄䅁䅁䅯末䅳䅁䅯䄶䅯䅁䅯䄷䅯䅁䅅䅁䉁䅁䅁杄佁䅁䅁免㉁䍁䄴兏ㅁ䑁䅙䅁䵁䅉䅅䅁䕁䅁䅁睁䵁䅁䅁权千䅄䅁权潄权䅁权䑃䅂䅁允䅁䅁䅅䅁佁䅁䄴䅁硁䑁䅑杌硁䑁䅣兎䅁䅁杷允䅁䅁䅑䅁䑁䅁䅷䅁䭁䩁䵙䅁䭁佁䬴䅁䭁䡁䕅䅁䉁䅁䅁允䅁䅁䅕䅁䅁䥁䙁欶䵁䅉䅅䅁䑁䅁䅁睁䵁䅁䅁权橃兄䅁权奁杂䅁允䅁䅁䅅䅁䭁䍁䝫䅁䵁䅉䅅䅁䕁䅁䅁睁䵁䅁䅁权卄䅄䅁权浄权䅁权㥂䅂䅁允䅁䅁䅅䅁佁䅁䅷䅁硁䍁䄴䅎祁䑁䅍䅁䵁䅉䅅䅁䕁䅁䅁睁䵁䅁䅁权䱄睃䅁权牄权䅁权㙂䅂䅁允䅁䅁䅅䅁佁䉁䅑䅁硁䑁䅉李ぁ䑁䅣兎祁䑁䅫杍䅁䅁杷允䅁䅁䅑䅁䑁䅁䅷䅁䭁䕁䉷䅁䭁佁䭧䅁䭁䝁䔰䅁䉁䅁䅁允䅁䅁䄴䅄䅁䑁䅅杍畁䑁䅅免䅁䅁杷允䅁䅁䅑䅁䑁䅁䅷䅁䭁偁䵳䅁䭁佁䭣䅁䭁䥁䕍䅁䉁䅁䅁允䅁䅁䅕灶愸㥌欳啋䵁䅉䅅䅁䕁䅁䅁睁䵁䅁䅁权奂兄䅁权牄权䅁权獄权䅁允䅁䅁䅅䅁佁䉁䅑䅁硁䑁䅍䅏ぁ䑁䅍免穁䑁䅫李䅁䅁杷允䅁䅁䅍䅁䑁䅁䅷䅁䭁䭁乍䅁䭁䉁䝯䅁䉁䅁䅁允䅁䅁䅯睘䅙䅁杷允䅁䅁䅑䅁䑁䅁䅷䅁䭁䭁䵑䅁䭁佁䭧䅁䭁䡁䕁䅁䉁䅁䅁允䅁䅁䄴杅䅁䍁䄰免穁䑁䅅杌硁䑁䅫䅎䅁䅁杷允䅁䅁䅑䅁䑁䅁䅷䅁䭁䵁䱯䅁䭁佁䭧䅁䭁佁䭷䅁䉁䅁䅁允䅁䅁䄴杄䅁䑁䅅兏畁䑁䅍免硁䅁䅁䍄䉁䅁䅁䅂䅁䅁䅍䅄䅁䅁䅯睦䅳䅁䅯儷䅯䅁䅯䄷䅯䅁䅅䅁䉁䅁䅁兂兂橪䨲搶潶睐杷允䅁䅁䅑䅁䑁䅁䅷䅁䭁偁䱑䅁䭁佁䭫䅁䭁䝁䔰䅁䉁䅁䅁允䅁䅁䅕䅁䅁䥁十欴䵁䅉䅅䅁䕁䅁䅁睁䵁䅁䅁权杁䅄䅁权浄权䅁权䑃䅂䅁允䅁䅁䅅䅁佁䅁䅯䅁祁䍁䄴李㍁䅁䅁䍄䉁䅁䅁䅂䅁䅁䅍䅄䅁䅁䅯兩䅷䅁䅯儷䅯䅁䅯兦䅑䅁䅅䅁䉁䅁䅁兂㙄浦㡱䩤潎睐杷允䅁䅁䅑䅁䑁䅁䅷䅁䭁偁䵳䅁䭁佁䭧䅁䭁䥁䕕䅁䉁䅁䅁允䅁䅁䄴杄䅁䑁䅉兎畁䑁䅑免祁䅁䅁䍄䉁䅁䅁睁䅁䅁䅍䅄䅁䅁䅯睯䄰䅁䅯杊䅙䅁䅅䅁䉁䅁䅁杄䵁䅁䅁兏㉁䍁䄴李硁䅁䅁䍄䉁䅁䅁䅂䅁䅁䅍䅄䅁䅁䅯䄷䅳䅁䅯䄶䅯䅁䅯䅣䅑䅁䅅䅁䉁䅁䅁杄佁䅁䅁杍祁䍁䄴䅍祁䑁䅙䅁䵁䅉䅅䅁䕁䅁䅁睁䵁䅁䅁权敂睃䅁权瑄权䅁权睂䅂䅁允䅁䅁䅅䅁䙁乁共唰䌱畚⼸䍄䉁䅁䅁䅂䅁䅁䅍䅄䅁䅁䅯䅄䅷䅁䅯朶䅯䅁䅯兣䅑䅁䅅䅁䉁䅁䅁杄䵁䅁䅁䅍畁䑁䅅䅍㑁䅁䅁䍄䉁䅁䅁䅂䅁䅁䅍䅄䅁䅁䅯䅍䅷䅁䅯朶䅯䅁䅯兢䅑䅁䅅䅁䉁䅁䅁杄䵁䅁䅁䅍畁䑁䅧免㍁䅁䅁䍄䉁䅁䅁睁䅁䅁䅍䅄䅁䅁䅯䅪䄰䅁䅯䅈䅙䅁䅅䅁䉁䅁䅁权獄杂䅁䍄䉁䅁䅁䅂䅁䅁䅍䅄䅁䅁䅯䅄䅳䅁䅯朷䅯䅁䅯全䅑䅁䅅䅁䉁䅁䅁兂䅁䅁䅁䅑䥷兑杷允䅁䅁䅑䅁䑁䅁䅷䅁䭁䝁䱅䅁䭁佁䭧䅁䭁䝁䔸䅁䉁䅁䅁允䅁䅁䄴䅄䅁䑁䅙杌硁䑁䅉䅏䅁䅁杷允䅁䅁䅑䅁䑁䅁䅷䅁䭁偁䭍䅁䭁佁䬰䅁䭁䡁䕁䅁䉁䅁䅁允䅁䅁䅕䭲㈲硆䍁稱䴸䅉䅅䅁䕁䅁䅁睁䵁䅁䅁权㥄睃䅁权潄权䅁权瑂䅂䅁允䅁䅁䅅䅁佁䅁䄴䅁硁䑁䅫杌ぁ䑁䅁䅎䅁䅁杷允䅁䅁䅍䅁䑁䅁䅷䅁䭁䍁乑䅁䭁䉁䝧䅁䉁䅁䅁允䅁䅁䅯兌䅙䅁杷允䅁䅁䅑䅁䑁䅁䅷䅁䭁䱁䱣䅁䭁佁䬴䅁䭁䡁䕅䅁䉁䅁䅁允䅁䅁䅕䅁䅁䅁䡁䔯䵁䅉䅅䅁䕁䅁䅁睁䵁䅁䅁权偄䅄䅁权牄权䅁权䑃䅂䅁允䅁䅁䅅䅁佁䉁䅉䅁祁䑁䅫䅎睁䑁䅁䅍睁䑁䅁䅁䵁䅉䅅䅁䕁䅁䅁睁䵁䅁䅁权桁睄䅁权畄权䅁权㥂䅂䅁允䅁䅁䅅䅁䙁䅁䅁䅁䅁扡䅰䍄䉁䅁䅁䅂䅁䅁䅍䅄䅁䅁䅯睍䅷䅁䅯朵䅯䅁䅯兢䅑䅁䅅䅁䉁䅁䅁杄䵁䅁䅁睍畁䑁䅑睎祁䅁䅁䍄䉁䅁䅁睁䅁䅁䅍䅄䅁䅁䅯䅪䄰䅁䅯杈䅙䅁䅅䅁䉁䅁䅁权呃睂䅁䍄䉁䅁䅁䅂䅁䅁䅍䅄䅁䅁䅯䅊䅷䅁䅯眵䅯䅁䅯兢䅑䅁䅅䅁䉁䅁䅁兂佂桙奂扏契䅑杷允䅁䅁䅑䅁䑁䅁䅷䅁䭁䥁䴰䅁䭁佁䭳䅁䭁䥁䕍䅁䉁䅁䅁允䅁䅁䄴杅䅁䑁䅍䅍㑁䑁䅙兏㑁䑁䅧李䅁䅁杷允䅁䅁䅑䅁䑁䅁䅷䅁䭁偁䙉䅁䭁佁䭳䅁䭁䡁䕅䅁䉁䅁䅁允䅁䅁䄴杅䅁䑁䅫睎㕁䑁䅁䅍睁䑁䅁䅍䅁䅁杷允䅁䅁䅑䅁䑁䅁䅷䅁䭁偁䵕䅁䭁佁䭣䅁䭁䥁䕍䅁䉁䅁䅁允䅁䅁䅕砵共啙〸稹䴸䅉䅅䅁䕁䅁䅁睁䵁䅁䅁权䵃兄䅁权晁杂䅁权杁杂䅁允䅁䅁䅅䅁䭁佁佑䅁䵁䅉䅅䅁䕁䅁䅁睁䵁䅁䅁权乂䅄䅁权畄权䅁权療䅂䅁允䅁䅁䅅䅁䙁䅁䅁䅁䅃敊䅴䍄䉁䅁䅁䅂䅁䅁䅍䅄䅁䅁䅯督䅷䅁䅯眵䅯䅁䅯兣䅑䅁䅅䅁䉁䅁䅁兂汁潂噇睑关䅑杷允䅁䅁䅑䅁䑁䅁䅷䅁䭁䥁䱉䅁䭁佁䭧䅁䭁䡁䕅䅁䉁䅁䅁允䅁䅁䄴䅄䅁䑁䅕杌ぁ䑁䅫睍䅁䅁杷允䅁䅁䅑䅁䑁䅁䅷䅁䭁䩁䰰䅁䭁佁䭳䅁䭁䥁䕍䅁䉁䅁䅁允䅁䅁䄴杅䅁䑁䅧兏祁䑁䅙睍硁䑁䅧䅎䅁䅁杷允䅁䅁䅑䅁䑁䅁䅷䅁䭁䉁䱙䅁䭁佁䭳䅁䭁䡁䕯䅁䉁䅁䅁允䅁䅁䄴杅䅁䑁䅧䅎睁䑁䅫杍穁䑁䅉睎䅁䅁杷允䅁䅁䅑䅁䑁䅁䅷䅁䭁䩁䰴䅁䭁佁䭳䅁䭁䥁䕍䅁䉁䅁䅁允䅁䅁䄴杅䅁䑁䅕免穁䑁䅑免㍁䑁䅑兎䅁䅁杷允䅁䅁䅍䅁䑁䅁䅷䅁䭁䵁䵑</t>
  </si>
  <si>
    <t>䅁䭁䍁䝙䅁䉁䅁䅁允䅁䅁䄴䅄䅁䑁䅍杍畁䑁䅣䅏䅁䅁杷允䅁䅁䅍䅁䑁䅁䅷䅁䭁䥁乷䅁䭁䍁䝑䅁䉁䅁䅁允䅁䅁䅯儵䄴䅁杷允䅁䅁䅑䅁䑁䅁䅷䅁䭁䝁䵉䅁䭁佁䭳䅁䭁䡁䕅䅁䉁䅁䅁允䅁䅁䄴杅䅁䑁䅫䅍㉁䑁䅣兎ぁ䑁䅁睍䅁䅁杷允䅁䅁䅍䅁䑁䅁䅷䅁䭁䥁䰴䅁䭁䉁䝧䅁䉁䅁䅁允䅁䅁䅯兇䅙䅁杷允䅁䅁䅑䅁䑁䅁䅷䅁䭁䕁䱣䅁䭁佁䭫䅁䭁䝁䔸䅁䉁䅁䅁允䅁䅁䅕䅁䅁䅁塂捳䵁䅉䅅䅁䕁䅁䅁睁䵁䅁䅁权灂䅄䅁权煄权䅁权䙃䅂䅁允䅁䅁䅅䅁佁䅁䅷䅁睁䍁䄴杍硁䑁䅕䅁䵁䅉䅅䅁䕁䅁䅁睁䵁䅁䅁权橁兄䅁权牄权䅁权硂䅂䅁允䅁䅁䅅䅁佁䉁䅉䅁ㅁ䑁䅍杍睁䑁䅉李穁䑁䅁䅁䵁䅉䅅䅁䕁䅁䅁睁䵁䅁䅁权䑂䅄䅁权煄权䅁权睂䅂䅁允䅁䅁䅅䅁佁䅁䅷䅁睁䍁䄴兎㍁䑁䅧䅁䵁䅉䅅䅁䑁䅁䅁睁䵁䅁䅁权䍃睃䅁权捁杂䅁允䅁䅁䅅䅁䭁乁䝯䅁䵁䅉䅅䅁䕁䅁䅁睁䵁䅁䅁权婁䅄䅁权牄权䅁权睂䅂䅁允䅁䅁䅅䅁佁䉁䅉䅁ㅁ䑁䅙睎㕁䑁䅅杍硁䑁䅑䅁䵁䅉䅅䅁䕁䅁䅁睁䵁䅁䅁权䩃䅄䅁权煄权䅁权䙃䅂䅁允䅁䅁䅅䅁佁䅁䅷䅁硁䍁䄴䅎硁䑁䅅䅁䵁䅉䅅䅁䕁䅁䅁睁䵁䅁䅁权摄䅄䅁权瑄权䅁权瑂䅂䅁允䅁䅁䅅䅁䙁䝁剩堷⽷晎⽁䍄䉁䅁䅁䅂䅁䅁䅍䅄䅁䅁䅯䅚䄰䅁䅯䄶䅯䅁䅯䅣䅑䅁䅅䅁䉁䅁䅁杄佁䅁䅁免㑁䍁䄴兏ㅁ䑁䅧䅁䵁䅉䅅䅁䑁䅁䅁睁䵁䅁䅁权奂兄䅁权流杂䅁允䅁䅁䅅䅁佁䅁䅷䅁㑁䑁䅕杌祁䑁䅕䅁䵁䅉䅅䅁䕁䅁䅁睁䵁䅁䅁权癄兄䅁权䉁杁䅁权䙁杁䅁允䅁䅁䅅䅁䭁䕁䅣䅁䵁䅉䅅䅁䕁䅁䅁睁䵁䅁䅁权㑁睃䅁权瑄权䅁权㥂䅂䅁允䅁䅁䅅䅁䙁䙁㘶兓䍷㥋⼸䍄䉁䅁䅁䅂䅁䅁䅍䅄䅁䅁䅯䅮䅳䅁䅯朶䅯䅁䅯兦䅑䅁䅅䅁䉁䅁䅁杄䭁䅁䅁䅍畁䑁䅙兏䅁䅁杷允䅁䅁䅑䅁䑁䅁䅷䅁䭁䉁䅯䅁䭁䅁䅯䅁䭁䅁䍑䅁䉁䅁䅁允䅁䅁䅕䵴㉨灶愫歉䵁䅉䅅䅁䕁䅁䅁睁䵁䅁䅁权䵂睃䅁权牄权䅁权硂䅂䅁允䅁䅁䅅䅁佁䉁䅑䅁祁䑁䅅睍ぁ䑁䅧免㍁䑁䅑睍䅁䅁杷允䅁䅁䅑䅁䑁䅁䅷䅁䭁䙁䰰䅁䭁佁䬴䅁䭁䡁䔰䅁䉁䅁䅁允䅁䅁䅕䅁䅁䩁湄䔫䵁䅉䅅䅁䕁䅁䅁睁䵁䅁䅁权煂兄䅁权湄权䅁权療䅂䅁允䅁䅁䅅䅁䙁偁㥔䠱灪杊䅆䍄䉁䅁䅁䅂䅁䅁䅍䅄䅁䅁䅯睧䅷䅁䅯儷䅯䅁䅯全䅑䅁䅅䅁䉁䅁䅁兂䅁䅁䅁䅁䅁䅁杷允䅁䅁䅑䅁䑁䅁䅷䅁䭁䭁䵅䅁䭁佁䭯䅁䭁䥁䕕䅁䉁䅁䅁允䅁䅁䄴䅄䅁䑁䅁杌㍁䑁䅫睎䅁䅁杷允䅁䅁䅑䅁䑁䅁䅷䅁䭁䕁䱍䅁䭁佁䭙䅁䭁䡁䔰䅁䉁䅁䅁允䅁䅁䄴䅄䅁䑁䅍杌祁䑁䅍䅏䅁䅁杷允䅁䅁䅑䅁䑁䅁䅷䅁䭁䕁䱍䅁䭁佁䭯䅁䭁䡁䔰䅁䉁䅁䅁允䅁䅁䄴䅄䅁䑁䅁杌㍁䑁䅍兎䅁䅁杷允䅁䅁䅑䅁䑁䅁䅷䅁䭁佁䱧䅁䭁佁䭫䅁䭁䥁䕕䅁䉁䅁䅁允䅁䅁䅕䅁䅁䅁㉁ぴ䵁䅉䅅䅁䑁䅁䅁睁䵁䅁䅁权䩃兄䅁权敁杂䅁允䅁䅁䅅䅁䭁䱁䝕䅁䵁䅉䅅䅁䕁䅁䅁睁䵁䅁䅁权䙃䅄䅁权潄权䅁权獄权䅁允䅁䅁䅅䅁䭁䕁䅣䅁䵁䅉䅅䅁䕁䅁䅁睁䵁䅁䅁权摂睃䅁权畄权䅁权睂䅂䅁允䅁䅁䅅䅁䙁䅁䅁䅁㉂楈䈳䍄䉁䅁䅁䅂䅁䅁䅍䅄䅁䅁䅯児䅷䅁䅯眶䅯䅁䅯睧䅑䅁䅅䅁䉁䅁䅁杄啁䅁䅁免㉁䑁䅙䅍㕁䑁䅙李ㅁ䑁䅍䅁䵁䅉䅅䅁䕁䅁䅁睁䵁䅁䅁权流睃䅁权煄权䅁权㥂䅂䅁允䅁䅁䅅䅁䭁䕁䅣䅁䵁䅉䅅䅁䕁䅁䅁睁䵁䅁䅁权穃䅄䅁权湄权䅁权療䅂䅁允䅁䅁䅅䅁䙁䅁ㅋ䱂稲晘⽁䍄䉁䅁䅁䅂䅁䅁䅍䅄䅁䅁䅯児䅁䅁䅯权䅁䅁䅯䅂䅉䅁䅅䅁䉁䅁䅁兂䱃佢㝦晱䵅䅑杷允䅁䅁䅑䅁䑁䅁䅷䅁䭁䅁䵳䅁䭁佁䭣䅁䭁䡁䔰䅁䉁䅁䅁允䅁䅁䅕灭婭婭婫ぅ䵁䅉䅅䅁䕁䅁䅁睁䵁䅁䅁权䱂兄䅁权潄权䅁权䙃䅂䅁允䅁䅁䅅䅁佁䅁䄴䅁硁䑁䅫杌硁䑁䅫李䅁䅁杷允䅁䅁䅑䅁䑁䅁䅷䅁䭁䙁䰸䅁䭁佁䬴䅁䭁䥁䕍䅁䉁䅁䅁允䅁䅁䅕䅁䅁䥁䥄唰䵁䅉䅅䅁䕁䅁䅁睁䵁䅁䅁权塃睃䅁权湄权䅁权獄权䅁允䅁䅁䅅䅁䙁䙁煴佸敨呫䅎䍄䉁䅁䅁䅂䅁䅁䅍䅄䅁䅁䅯兗䅷䅁䅯睈䅙䅁䅯䅉䅙䅁䅅䅁䉁䅁䅁权䕃睂䅁䍄䉁䅁䅁䅂䅁䅁䅍䅄䅁䅁䅯光䄰䅁䅯朶䅯䅁䅯䅣䅑䅁䅅䅁䉁䅁䅁杄䵁䅁䅁䅍畁䑁䅫䅍㑁䅁䅁䍄䉁䅁䅁䅂䅁䅁䅍䅄䅁䅁䅯允䅳䅁䅯儷䅯䅁䅯来䅑䅁䅅䅁䉁䅁䅁兂祃敮渫歸㍵睐杷允䅁䅁䅑䅁䑁䅁䅷䅁䭁䩁䱕䅁䭁佁䭧䅁䭁䥁䕕䅁䉁䅁䅁允䅁䅁䄴杄䅁䑁䅅兎畁䑁䅑䅏ぁ䅁䅁䍄䉁䅁䅁䅂䅁䅁䅍䅄䅁䅁䅯䅚䅅䅁䅯充䅁䅁䅯兂䅁䅁䅅䅁䉁䅁䅁杄啁䅁䅁杍㉁䑁䅉兎睁䑁䅁䅍睁䑁䅁䅁䵁䅉䅅䅁䕁䅁䅁睁䵁䅁䅁权捃睃䅁权潄权䅁权硂䅂䅁允䅁䅁䅅䅁佁䅁䄴䅁穁䑁䅣杌硁䑁䅫兎䅁䅁杷允䅁䅁䅑䅁䑁䅁䅷䅁䭁䑁丸䅁䭁佁䭯䅁䭁䝁䔸䅁䉁䅁䅁允䅁䅁䅯睒䅁䅁杷允䅁䅁䅑䅁䑁䅁䅷䅁䭁䍁䱅䅁䭁佁䭧䅁䭁䥁䕕䅁䉁䅁䅁允䅁䅁䄴杄䅁䑁䅉䅎畁䑁䅉杍硁䅁䅁䍄䉁䅁䅁䅂䅁䅁䅍䅄䅁䅁䅯术䅷䅁䅯儶䅯䅁䅯䅣䅑䅁䅅䅁䉁䅁䅁兂䅁䅁䅁䕁牓䅑杷允䅁䅁䅑䅁䑁䅁䅷䅁䭁䝁䱁䅁䭁佁䭙䅁䭁䡁䔰䅁䉁䅁䅁允䅁䅁䄴䅄䅁䑁䅑杌ぁ䑁䅕杍䅁䅁杷允䅁䅁䅑䅁䑁䅁䅷䅁䭁䝁䱙䅁䭁佁䭣䅁䭁䝁䔸䅁䉁䅁䅁允䅁䅁䅕⭥卲㝡⬷䐯䴸䅉䅅䅁䕁䅁䅁睁䵁䅁䅁权⭂睃䅁权煄权䅁权㙂䅂䅁允䅁䅁䅅䅁佁䅁䅯䅁硁䍁䄴李㑁䅁䅁䍄䉁䅁䅁䅂䅁䅁䅍䅄䅁䅁䅯䅬䅷䅁䅯朷䅯䅁䅯兣䅑䅁䅅䅁䉁䅁䅁兂䅁䅁䅁乷夯䅑杷允䅁䅁䅑䅁䑁䅁䅷䅁䭁䵁䅫䅁䭁䅁䅯䅁䭁䅁䍑䅁䉁䅁䅁允䅁䅁䅕硫䕧杖琴樷䴸䅉䅅䅁䕁䅁䅁睁䵁䅁䅁权ㅁ睃䅁权潄权䅁权䑃䅂䅁允䅁䅁䅅䅁佁䅁䅷䅁㉁䍁䄴免㕁䑁䅑䅁䵁䅉䅅䅁䕁䅁䅁睁䵁䅁䅁权湂䅄䅁权浄权䅁权䙃䅂䅁允䅁䅁䅅䅁䭁䕁䅣䅁䵁䅉䅅䅁䕁䅁䅁睁䵁䅁䅁权摁兄䅁权晁杂䅁权杁杂䅁允䅁䅁䅅䅁䭁䍁䩁䅁䵁䅉䅅䅁䕁䅁䅁睁䵁䅁䅁权療䅄䅁权煄权䅁权睂䅂䅁允䅁䅁䅅䅁䭁䕁䅣䅁䵁䅉䅅䅁䑁䅁䅁睁䵁䅁䅁权摁兄䅁权流杂䅁允䅁䅁䅅䅁佁䅁䅷䅁ぁ䑁䅫杌祁䑁䅍䅁䵁䅉䅅䅁䕁䅁䅁睁䵁䅁䅁权祄睃䅁权牄权䅁权䙃䅂䅁允䅁䅁䅅䅁佁䉁䅉䅁穁䑁䅑兏穁䑁䅑䅏㑁䑁䅁䅁䵁䅉䅅䅁䕁䅁䅁睁䵁䅁䅁权兄䅄䅁权灄权䅁权獄权䅁允䅁䅁䅅䅁䭁䕁䅣䅁䵁䅉䅅䅁䑁䅁䅁睁䵁䅁䅁权橄䅄䅁权流杂䅁允䅁䅁䅅䅁佁䅁䅷䅁㑁䑁䅅杌㑁䑁䅣䅁䵁䅉䅅䅁䕁䅁䅁睁䵁䅁䅁权啁䅄䅁权灄权䅁权㙂䅂䅁允䅁䅁䅅䅁䙁䅁䅁䅁允睕䉮䍄䉁䅁䅁䅂䅁䅁䅍䅄䅁䅁䅯䅅䅁䅁䅯䅂䅁䅁䅯䅂䅉䅁䅅䅁䉁䅁䅁兂䅁䅁䅁䅙䱊兑杷允䅁䅁䅑䅁䑁䅁䅷䅁䭁䥁䵅䅁䭁佁䭫䅁䭁䥁䕍䅁䉁䅁䅁允䅁䅁䅕䅁䅁䥁偂猸䵁䅉䅅䅁䕁䅁䅁睁䵁䅁䅁权啁䅄䅁权潄权䅁权硂䅂䅁允䅁䅁䅅䅁佁䅁䅷䅁㑁䍁䄴兏ぁ䑁䅙䅁䵁䅉䅅䅁䕁䅁䅁睁䵁䅁䅁权䭄䅄䅁权潄权䅁权硂䅂䅁允䅁䅁䅅䅁䭁䕁䅣䅁䵁䅉䅅䅁䑁䅁䅁睁䵁䅁䅁权䝁兄䅁权慁杂䅁允䅁䅁䅅䅁䭁䉁䝳䅁䵁䅉䅅䅁䕁䅁䅁睁䵁䅁䅁权㝂睃䅁权煄权䅁权䙃䅂䅁允䅁䅁䅅䅁佁䅁䅷䅁睁䍁䄴䅍㍁䑁䅉䅁䵁䅉䅅䅁䕁䅁䅁睁䵁䅁䅁权硃兄䅁权浄权䅁权䑃䅂䅁允䅁䅁䅅䅁佁䅁䅷䅁穁䍁䄴䅎㉁䑁䅧䅁䵁䅉䅅䅁䕁䅁䅁睁䵁䅁䅁权塁䅁䅁权䉁杁䅁权䙁杁䅁允䅁䅁䅅䅁䙁䩁奃⭨晫䵳䅴䍄䉁䅁䅁䅂䅁䅁䅍䅄䅁䅁䅯䅯䅳䅁䅯朶䅯䅁䅯兣䅑䅁䅅䅁䉁䅁䅁杄䵁䅁䅁䅍畁䑁䅧睍祁䅁䅁䍄䉁䅁䅁䅂䅁䅁䅍䅄䅁䅁䅯兎䅳䅁䅯朶䅯䅁䅯䄷䅯䅁䅅䅁䉁䅁䅁杄䥁䅁䅁免畁䑁䅙䅁䵁䅉䅅䅁䕁䅁䅁睁䵁䅁䅁权畃䅄䅁权畄权䅁权睂䅂䅁允䅁䅁䅅䅁䙁䅁䅁䅁䅁然䄵䍄䉁䅁䅁睁䅁䅁䅍䅄䅁䅁䅯杂䄰䅁䅯䅈䅙䅁䅅䅁䉁䅁䅁权䩂杂䅁䍄䉁䅁䅁䅂䅁䅁䅍䅄䅁䅁䅯睪䄰䅁䅯朵䅯䅁䅯兦䅑䅁䅅䅁䉁䅁䅁杄䵁䅁䅁䅎畁䑁䅧兏祁䅁䅁䍄䉁䅁䅁䅂䅁䅁䅍䅄䅁䅁䅯儳䅳䅁䅯䄶䅯䅁䅯兢䅑䅁䅅䅁䉁䅁䅁杄佁䅁䅁睍祁䍁䄴䅎㕁䑁䅅䅁䵁䅉䅅䅁䕁䅁䅁睁䵁䅁䅁权灄兄䅁权湄权䅁权㙂䅂䅁允䅁䅁䅅䅁䙁䙁偹癷潕䉘䅤䍄䉁䅁䅁䅂䅁䅁䅍䅄䅁䅁䅯䅂䄰䅁䅯䄶䅯䅁䅯䅣䅑䅁䅅䅁䉁䅁䅁杄䵁䅁䅁䅏畁䑁䅣睍㑁䅁䅁䍄䉁䅁䅁睁䅁䅁䅍䅄䅁䅁䅯杂䄰䅁䅯杊䅙䅁䅅䅁䉁䅁䅁杄䵁䅁䅁兏穁䍁䄴免㍁䅁䅁䍄䉁䅁䅁䅂䅁䅁䅍䅄䅁䅁䅯睪䅳䅁䅯朷䅯䅁䅯睧䅑䅁䅅䅁䉁䅁䅁兂䅁䅁䅁䑷是䅷杷允䅁䅁䅑䅁䑁䅁䅷䅁䭁䭁乧䅁䭁佁䬴䅁䭁䝁䔸䅁䉁䅁䅁允䅁䅁䅕䅁䅁䵁煒ぅ䵅䅉䅅䅁䕁䅁䅁睁䵁䅁䅁权摄睃䅁权潄权䅁权䙃䅂䅁允䅁䅁䅅䅁佁䅁䄴䅁祁䑁䅉杌祁䑁䅁兎䅁䅁杷允䅁䅁䅑䅁䑁䅁䅷䅁䭁䅁䴸䅁䭁佁䬴䅁䭁䝁䔸䅁䉁䅁䅁允䅁䅁䅕䅁䅁䅁婂挰䵁䅉䅅䅁䕁䅁䅁睁䵁䅁䅁权䩃䅄䅁权湄权䅁权硂䅂䅁允䅁䅁䅅䅁䙁䉁䕫杖琴煳⼲䍄䉁䅁䅁䅂䅁䅁䅍䅄䅁䅁䅯兦䅳䅁䅯眵䅯䅁䅯睧䅑䅁䅅䅁䉁䅁䅁兂⭃确癯匳䍑䅑杷允䅁䅁䅑䅁䑁䅁䅷䅁䭁䉁䵁䅁䭁佁䬴䅁䭁䥁䕍䅁䉁䅁䅁允䅁䅁䅕䅁䅁佁塃䴷䵁䅉䅅䅁䕁䅁䅁睁䵁䅁䅁权桂䅄䅁权湄权䅁权㙂䅂䅁允䅁䅁䅅䅁䙁䙁㕧䵴㉨楐䄱䍄䉁䅁䅁䅂䅁䅁䅍䅄䅁䅁䅯睭䅳䅁䅯朷䅯䅁䅯䅣䅑䅁䅅䅁䉁䅁䅁兂䅁䅁䅁偯湮䅑杷允䅁䅁䅑䅁䑁䅁䅷䅁䭁䝁䵧䅁䭁佁䭧䅁䭁䡁䕯䅁䉁䅁䅁允䅁䅁䄴䅄䅁䑁䅕杌㕁䑁䅕睎䅁䅁杷允䅁䅁䅑䅁䑁䅁䅷䅁䭁䭁䱙䅁䭁佁䭧䅁䭁䥁䕍䅁䉁䅁䅁允䅁䅁䅯睒䅁䅁杷允䅁䅁䅍䅁䑁䅁䅷䅁䭁䝁䵳䅁䭁䉁䝷䅁䉁䅁䅁允䅁䅁䅯䄰䅙䅁杷允䅁䅁䅑䅁䑁䅁䅷䅁䭁䙁䵉䅁䭁佁䭳䅁䭁䝁䔸䅁䉁䅁䅁允䅁䅁䄴杅䅁䑁䅉杍㑁䑁䅅䅎㑁䑁䅅免䅁䅁杷允䅁䅁䅑䅁䑁䅁䅷䅁䭁䩁䱉䅁䭁佁䭯䅁䭁䝁䔸䅁䉁䅁䅁允䅁䅁䅯睒䅁䅁杷允䅁䅁䅑䅁䑁䅁䅷䅁䭁䭁䱙䅁䭁佁䭯䅁䭁䝁䔰䅁䉁䅁䅁允䅁䅁䅯睒䅁䅁杷允䅁䅁䅑䅁䑁䅁䅷䅁䭁䍁偅䅁䭁佁䭙䅁䭁䥁䕕䅁䉁䅁䅁允䅁䅁䄴权䅁䑁䅅杌穁䑁䅧䅁䵁䅉䅅䅁䕁䅁䅁睁䵁䅁䅁权捄睃䅁权瑄权䅁权䑃䅂䅁允䅁䅁䅅䅁䙁䉁祐䍸楰㥫⽁䍄䉁䅁䅁䅂䅁䅁䅍䅄䅁䅁䅯睘䅷䅁䅯朷䅯䅁䅯来䅑䅁䅅䅁䉁䅁䅁兂䅁䅁䅁倴䍷兑杷允䅁䅁䅑䅁䑁䅁䅷䅁䭁乁䴸䅁䭁佁䭯䅁䭁䥁䕍䅁䉁䅁䅁允䅁䅁䄴䅄䅁䑁䅁杌穁䑁䅅免䅁䅁杷允䅁䅁䅑䅁䑁䅁䅷䅁䭁乁䵉䅁䭁䉁䜸䅁䭁䍁䝁䅁䉁䅁䅁允䅁䅁䅯杔䅙䅁杷允䅁䅁䅑䅁䑁䅁䅷䅁䭁䅁䵣䅁䭁佁䭧䅁䭁䝁䔰䅁䉁䅁䅁允䅁䅁䄴杄䅁䑁䅣䅏畁䑁䅅睎㍁䅁䅁䍄䉁䅁䅁䅂䅁䅁䅍䅄䅁䅁䅯党䅷䅁䅯眶䅯䅁䅯䄷䅯䅁䅅䅁䉁䅁䅁杄啁䅁䅁杍穁䑁䅧兎穁䑁䅉杍ㅁ䑁䅉䅁䵁䅉䅅䅁䕁䅁䅁睁䵁䅁䅁权時䅄䅁权牄权䅁权療䅂䅁允䅁䅁䅅䅁佁䉁䅁䅁ㅁ䑁䅙免㕁䑁䅁睎㍁䅁䅁䍄䉁䅁䅁䅂䅁䅁䅍䅄䅁䅁䅯䅑䄰䅁䅯䄶䅯䅁䅯睧䅑䅁䅅䅁䉁䅁䅁杄佁䅁䅁免硁䍁䄴睍睁䑁䅣䅁䵁䅉䅅䅁䕁䅁䅁睁䵁䅁䅁权啂䅄䅁权牄权䅁权瑂䅂䅁允䅁䅁䅅䅁佁䉁䅑䅁祁䑁䅍免睁䑁䅕免硁䑁䅍兏䅁䅁杷允䅁䅁䅑䅁䑁䅁䅷䅁䭁䙁䵧䅁䭁佁䬴䅁䭁䝁䔰䅁䉁䅁䅁允䅁䅁䅯睒䅁䅁杷允䅁䅁䅑䅁䑁䅁䅷䅁䭁䑁䵷䅁䭁佁䭣䅁䭁䥁䕕䅁䉁䅁䅁允䅁䅁䅕栴ㄱ桪入獈䵁䅉䅅䅁䕁䅁䅁睁䵁䅁䅁权呃䅄䅁权煄权䅁权硂䅂䅁允䅁䅁䅅䅁佁䅁䅷䅁睁䍁䄴李祁䑁䅫䅁䵁䅉䅅䅁䑁䅁䅁睁䵁䅁䅁权扄䅄䅁权敁杂䅁允䅁䅁䅅䅁䭁䑁䜸䅁䵁䅉䅅䅁䕁䅁䅁睁䵁䅁䅁权㝄权䅁权灄权䅁权睂䅂䅁允䅁䅁䅅䅁䙁䅁䅁䅁䅂⭎䅆䍄䉁䅁䅁䅂䅁䅁䅍䅄䅁䅁䅯条䅳䅁䅯儶䅯䅁䅯来䅑䅁䅅䅁䉁䅁䅁兂䅁䅁䅁䵧䭈䅑杷允䅁䅁䅑䅁䑁䅁䅷䅁䭁䕁乍䅁䭁佁䭫䅁䭁䥁䕕䅁䉁䅁䅁允䅁䅁䅕䅁䅁䅁穃䔸䵁䅉䅅䅁䕁䅁䅁睁䵁䅁䅁权㝄权䅁权浄权䅁权䙃䅂䅁允䅁䅁䅅䅁佁䅁䅷䅁祁䍁䄴睎ぁ䑁䅑䅁䵁䅉䅅䅁䕁䅁䅁睁䵁䅁䅁权㍁睃䅁权牄权䅁权硂䅂䅁允䅁䅁䅅䅁佁䉁䅉䅁㑁䑁䅅䅏睁䑁䅁䅍睁䑁䅁䅁䵁䅉䅅䅁䕁䅁䅁睁䵁䅁䅁权䡁䅄䅁权湄权䅁权瑂䅂䅁允䅁䅁䅅䅁䙁䅁捆㙐䌰睡䅴䍄䉁䅁䅁䅂䅁䅁䅍䅄䅁䅁䅯䅧䄰䅁䅯眵䅯䅁䅯䄷䅯䅁䅅䅁䉁䅁䅁权䡂䅁䅁䍄䉁䅁䅁䅂䅁䅁䅍䅄䅁䅁䅯允䄰䅁䅯朶䅯䅁䅯䅣䅑䅁䅅䅁䉁䅁䅁杄䵁䅁䅁䅍畁䑁䅫䅎㕁䅁䅁䍄䉁䅁䅁䅂䅁䅁䅍䅄䅁䅁䅯兂䅳䅁䅯儷䅯䅁䅯兦䅑䅁䅅䅁䉁䅁䅁兂㕂匶硙䭃捺睐杷允䅁䅁䅑䅁䑁䅁䅷䅁䭁佁䱙䅁䭁佁䭧䅁䭁䝁䔸䅁䉁䅁䅁允䅁䅁䄴䅄䅁䑁䅑杌㑁䑁䅧李䅁䅁杷允䅁䅁䅍䅁䑁䅁䅷䅁䭁䵁䵁䅁䭁䉁䝷䅁䉁䅁䅁允䅁䅁䅯䄰䅙䅁杷允䅁䅁䅑䅁䑁䅁䅷䅁䭁䅁䱙䅁䭁佁䭧䅁䭁䝁䔰䅁䉁䅁䅁允䅁䅁䄴䅃䅁䑁䅫杌硁䅁䅁䍄䉁䅁䅁䅂䅁䅁䅍䅄䅁䅁䅯兕䅳䅁䅯朶䅯䅁䅯䄷䅯䅁䅅䅁䉁䅁䅁权䡂䅁䅁䍄䉁䅁䅁䅂䅁䅁䅍䅄䅁䅁䅯杹䅳䅁䅯眶䅯䅁䅯睢䅑䅁䅅䅁䉁䅁䅁杄十䅁䅁免硁䑁䅧免祁䑁䅫免㍁䅁䅁䍄䉁䅁䅁睁䅁䅁䅍䅄䅁䅁䅯睑䅷䅁䅯䅇䅙䅁䅅䅁䉁䅁䅁权䭂杂䅁䍄䉁䅁䅁睁䅁䅁䅍䅄䅁䅁䅯䅒䅷䅁䅯䅇䅙䅁䅅䅁䉁䅁䅁权䩂睂䅁䍄䉁䅁䅁睁䅁䅁䅍䅄䅁䅁䅯兒䅷䅁䅯䅇䅙䅁䅅䅁䉁䅁䅁权䕂杂䅁䍄䉁䅁䅁䅂䅁䅁䅍䅄䅁䅁䅯䄱䅷䅁䅯䄶䅯䅁䅯兢䅑䅁䅅䅁䉁䅁䅁权䡂䅁䅁䍄䉁䅁䅁䅂䅁䅁䅍䅄䅁䅁䅯杗䄰䅁䅯朷䅯䅁䅯全䅑䅁䅅䅁䉁䅁䅁兂䅁䅁䅁乁㙓䅷杷允䅁䅁䅍䅁䑁䅁䅷䅁䭁䍁乑䅁䭁䉁䝯䅁䉁䅁䅁允䅁䅁䅯兌䅙䅁杷允䅁䅁䅑䅁䑁䅁䅷䅁䭁䭁䴸䅁䭁佁䭧䅁䭁䡁䕁䅁䉁䅁䅁允䅁䅁䄴杄䅁䑁䅕䅍畁䑁䅍兎㑁䅁䅁䍄䉁䅁䅁䅂䅁䅁䅍䅄䅁䅁䅯䅄䅳䅁䅯眶䅯䅁䅯兢䅑䅁䅅䅁䉁䅁䅁杄十䅁䅁䅎睁䑁䅙䅍睁䑁䅁䅍睁䅁䅁䍄䉁䅁䅁䅂䅁䅁䅍䅄䅁䅁䅯杙䅷䅁䅯儷䅯䅁䅯䄷䅯䅁䅅䅁䉁䅁䅁兂卄䭋䍤䱫塕䅑杷允䅁䅁䅑䅁䑁䅁䅷䅁䭁乁䉳䅁䭁䅁䍅䅁䭁䅁䍉䅁䉁䅁䅁允䅁䅁䅕佯潤䑏歲䔵䵁䅉䅅䅁䕁䅁䅁睁䵁䅁䅁权十兄䅁权浄权䅁权㥂䅂䅁允䅁䅁䅅䅁佁䅁䅷䅁睁䍁䄴䅏㕁䑁䅕䅁䵁䅉䅅䅁䕁䅁䅁睁䵁䅁䅁权摂睃䅁权瑄权䅁权獄权䅁允䅁䅁䅅䅁䙁䑁䅌䕵㙚祺䄵䍄䉁䅁䅁睁䅁䅁䅍䅄䅁䅁䅯睑䅷䅁䅯䅈䅙䅁䅅䅁䉁䅁䅁权䱄杂䅁䍄䉁䅁䅁䅂䅁䅁䅍䅄䅁䅁䅯兙䅅䅁䅯允䅉䅁䅯兂䅉䅁䅅䅁䉁䅁䅁兂杁䥱奘㙇䜷䅑杷允䅁䅁䅑䅁䑁䅁䅷䅁䭁䅁䵑䅁䭁佁䭳䅁䭁䥁䕍䅁䉁䅁䅁允䅁䅁䄴䅆䅁䑁䅅睍㉁䑁䅅兎㑁䑁䅕李㕁䅁䅁䍄䉁䅁䅁䅂䅁䅁䅍䅄䅁䅁䅯朵䅷䅁䅯眶䅯䅁䅯来䅑䅁䅅䅁䉁䅁䅁杄十䅁䅁䅎ぁ䑁䅉免睁䑁䅁䅍睁䅁䅁䍄䉁䅁䅁䅂䅁䅁䅍䅄䅁䅁䅯充䄰䅁䅯朵䅯䅁䅯来䅑䅁䅅䅁䉁䅁䅁杄䵁䅁䅁杍畁䑁䅉䅏㑁䅁䅁䍄䉁䅁䅁睁䅁䅁䅍䅄䅁䅁䅯睑䅷䅁䅯䅊䅙䅁䅅䅁䉁䅁䅁权㡁䅅䅁䍄䉁䅁䅁䅂䅁䅁䅍䅄䅁䅁䅯䅊䅷䅁䅯䄶䅯䅁䅯睧䅑䅁䅅䅁䉁䅁䅁杄佁䅁䅁免㑁䍁䄴䅎ㅁ䑁䅅䅁䵁䅉䅅䅁䑁䅁䅁睁䵁䅁䅁权䑂䅄䅁权流杂䅁允䅁䅁䅅䅁佁䅁䄴䅁硁䑁䅁睎畁䑁䅉杍䅁䅁杷允䅁䅁䅑䅁䑁䅁䅷䅁䭁佁䱷䅁䭁佁䬴䅁䭁䡁䕁䅁䉁䅁䅁允䅁䅁䅕䅁䅁䥁祂䔱䵁䅉䅅䅁䕁䅁䅁睁䵁䅁䅁权䩂䅄䅁权畄权䅁权䑃䅂䅁允䅁䅁䅅䅁䙁䅁䅁䅁睃晥䅖䍄䉁䅁䅁睁䅁䅁䅍䅄䅁䅁䅯睪䄰䅁䅯杇䅙䅁䅅䅁䉁䅁䅁权敂杂䅁䍄䉁䅁䅁䅂䅁䅁䅍䅄䅁䅁䅯共䅳䅁䅯眵䅯䅁䅯睧䅑䅁䅅䅁䉁䅁䅁兂䱄啯㉗⼸椰䅑杷允䅁䅁䅑䅁䑁䅁䅷䅁䭁䕁䅑䅁䭁䅁䅑䅁䭁䅁䅕䅁䉁䅁䅁允䅁䅁䅕䅁䅁䔹桉啷䵅䅉䅅䅁䕁䅁䅁睁䵁䅁䅁权流䅄䅁权灄权䅁权硂䅂䅁允䅁䅁䅅䅁䙁䅁䅁䅁䅃畵䅔䍄䉁䅁䅁䅂䅁䅁䅍䅄䅁䅁䅯睨䅷䅁䅯朶䅯䅁䅯睧䅑䅁䅅䅁䉁䅁䅁杄䵁䅁䅁䅍畁䑁䅁兏硁䅁䅁䍄䉁䅁䅁䅂䅁䅁䅍䅄䅁䅁䅯䅉䅳䅁䅯朶䅯䅁䅯来䅑䅁䅅䅁䉁䅁䅁杄䵁䅁䅁免畁䑁䅑李ぁ䅁䅁䍄䉁䅁䅁䅂䅁䅁䅍䅄䅁䅁䅯兊䅷䅁䅯朶䅯䅁䅯全䅑䅁䅅䅁䉁䅁䅁杄䵁䅁䅁杍畁䑁䅅睍祁䅁䅁䍄䉁䅁䅁䅂䅁䅁䅍䅄䅁䅁䅯䅧䅷䅁䅯䄶䅯䅁䅯兦䅑䅁䅅䅁䉁䅁䅁杄佁䅁䅁免睁䍁䄴兏ぁ䑁䅍䅁䵁䅉䅅䅁䕁䅁䅁睁䵁䅁䅁权十兄䅁权灄权䅁权瑂䅂䅁允䅁䅁䅅䅁䙁䅁䅁䅁䅂攫䅖䍄䉁䅁䅁䅂䅁䅁䅍䅄䅁䅁䅯睪䄰䅁䅯睈䅙䅁䅯䅉䅙䅁䅅䅁䉁䅁䅁权㑁杂䅁䍄䉁䅁䅁䅂䅁䅁䅍䅄䅁䅁䅯朱䅷䅁䅯儷䅯䅁䅯兣䅑䅁䅅䅁䉁䅁䅁兂瑄公剗⭫买睐杷允䅁䅁䅑䅁䑁䅁䅷䅁䭁䡁丰䅁䭁佁䭯䅁䭁䡁䕁䅁䉁䅁䅁允䅁䅁䄴䅄䅁䑁䅅杌ぁ䑁䅫睎䅁䅁杷允䅁䅁䅍䅁䑁䅁䅷䅁䭁䩁乑䅁䭁䉁䜴䅁䉁䅁䅁允䅁䅁䅯八䅙䅁杷允䅁䅁䅍䅁䑁䅁䅷䅁䭁䡁䅧䅁䭁䉁䜴䅁䉁䅁䅁允䅁䅁䅯眳䅣䅁杷允䅁䅁䅑䅁䑁䅁䅷䅁䭁䑁䱳䅁䭁佁䭧䅁䭁䡁䕅䅁䉁䅁䅁允䅁䅁䅯睒䅁䅁杷允䅁䅁䅑䅁䑁䅁䅷䅁䭁䭁䴰䅁䭁佁䭯䅁䭁䡁䕅䅁䉁䅁䅁允䅁䅁䄴䅄䅁䑁䅁杌祁䑁䅉李䅁䅁杷允䅁䅁䅑䅁䑁䅁䅷䅁䭁䱁䵙䅁䭁佁䭯䅁䭁䥁䕍䅁䉁䅁䅁允䅁䅁䄴䅄䅁䑁䅁杌ぁ䑁䅅䅏䅁䅁杷允䅁䅁䅑䅁䑁䅁䅷䅁䭁䱁䄸䅁䭁䉁䅅䅁䭁䅁䅕䅁䉁䅁䅁允䅁䅁䄴䅆䅁䑁䅍免祁䑁䅕兎睁䑁䅫䅎祁䅁䅁䍄䉁䅁䅁䅂䅁䅁䅍䅄䅁䅁䅯䅃䅳䅁䅯䄶䅯䅁䅯睧䅑䅁䅅䅁䉁䅁䅁杄佁䅁䅁杍硁䍁䄴䅍ぁ䑁䅙䅁䵁䅉䅅䅁䕁䅁䅁睁䵁䅁䅁权䭁睃䅁权湄权䅁权㥂䅂䅁允䅁䅁䅅䅁䙁䡁䭚歬稷杤䅊䍄䉁䅁䅁䅂䅁䅁䅍䅄䅁䅁䅯䅰䅳䅁䅯儶䅯䅁䅯兢䅑䅁䅅䅁䉁䅁䅁兂䅁䅁䅁乁坲䅑杷允䅁䅁䅑䅁䑁䅁䅷䅁䭁䵁䱙䅁䭁佁䭙䅁䭁䥁䕕䅁䉁䅁䅁允䅁䅁䄴䅄䅁䑁䅙杌㍁䑁䅉睎䅁䅁杷允䅁䅁䅍䅁䑁䅁䅷䅁䭁䭁䵳䅁䭁䉁䜴䅁䉁䅁䅁允䅁䅁䅯䅎䅙䅁杷允䅁䅁䅑䅁䑁䅁䅷䅁䭁䩁䰸䅁䭁佁䭧䅁䭁佁䭷䅁䉁䅁䅁允䅁䅁䄴䅄䅁䑁䅅兏畁䑁䅫兎䅁䅁杷允䅁䅁䅑䅁䑁䅁䅷䅁䭁䡁䱣䅁䭁䉁䜸䅁䭁䍁䝁䅁䉁䅁䅁允䅁䅁䅯朶䄴䅁杷允䅁䅁䅑䅁䑁䅁䅷䅁䭁䅁䵧䅁䭁佁䬴䅁䭁䡁䕁䅁䉁䅁䅁允䅁䅁䅕䅁䅁䕁捄挶䵁䅉䅅䅁䕁䅁䅁睁䵁䅁䅁权佃睃䅁权瑄权䅁权䑃䅂䅁允䅁䅁䅅䅁䙁偁灹搸乊瑙⽧䍄䉁䅁䅁䅂䅁䅁䅍䅄䅁䅁䅯其䅷䅁䅯䄶䅯䅁䅯兣䅑䅁䅅䅁䉁䅁䅁杄佁䅁䅁免硁䍁䄴睍睁䑁䅅䅁䵁䅉䅅䅁䕁䅁䅁睁䵁䅁䅁权捁兄䅁权湄权䅁权䙃䅂䅁允䅁䅁䅅䅁䙁乁㑖匶硙䍩䅂䍄䉁䅁䅁䅂䅁䅁䅍䅄䅁䅁䅯兗䅷䅁䅯䄶䅯䅁䅯全䅑䅁䅅䅁䉁䅁䅁杄佁䅁䅁免㑁䍁䄴李祁䑁䅅䅁䵁䅉䅅䅁䕁䅁䅁睁䵁䅁䅁权䵄䅄䅁权畄权䅁权獄权䅁允䅁䅁䅅䅁䙁䅁䅁䅁睄偋䅨䍄䉁䅁䅁䅂䅁䅁䅍䅄䅁䅁䅯睤䅷䅁䅯朶䅯䅁䅯全䅑䅁䅅䅁䉁䅁䅁杄䵁䅁䅁杍畁䑁䅁䅍㍁䅁䅁䍄䉁䅁䅁睁䅁䅁䅍䅄䅁䅁䅯睤䅳䅁䅯杊䅙䅁䅅䅁䉁䅁䅁杄佁䅁䅁免睁䑁䅍杌祁䑁䅅䅁䵁䅉䅅䅁䕁䅁䅁睁䵁䅁䅁权晁䅄䅁权浄权䅁权瑂䅂䅁允䅁䅁䅅䅁佁䅁䅷䅁硁䍁䄴兎㍁䑁䅍䅁䵁䅉䅅䅁䕁䅁䅁睁䵁䅁䅁权䍂睃䅁权浄权䅁权䙃䅂䅁允䅁䅁䅅䅁佁䅁䄴䅁硁䑁䅕杌穁䑁䅑兎䅁䅁杷允䅁䅁䅑䅁䑁䅁䅷䅁䭁䡁䱳䅁䭁佁䭙䅁䭁䥁䕍䅁䉁䅁䅁允䅁䅁䄴䅄䅁䑁䅍杌ㅁ䑁䅉兎䅁䅁杷允䅁䅁䅑䅁䑁䅁䅷䅁䭁䵁䱧䅁䭁佁䭫䅁䭁䡁䕯䅁䉁䅁䅁允䅁䅁䅕䅁䅁䭁橁獄䵅䅉䅅䅁䑁䅁䅁睁䵁䅁䅁权煄䅄䅁权捁杂䅁允䅁䅁䅅䅁䭁䕁䜰䅁䵁䅉䅅䅁䕁䅁䅁睁䵁䅁䅁权晃䅄䅁权煄权䅁权䙃䅂䅁允䅁䅁䅅䅁佁䅁䅷䅁硁䍁䄴免ㅁ䑁䅉䅁䵁䅉䅅䅁䕁䅁䅁睁䵁䅁䅁权塁䅄䅁权煄权䅁权㥂䅂䅁允䅁䅁䅅䅁佁䅁䅷䅁睁䍁䄴杍祁䑁䅑䅁䵁䅉䅅䅁䕁䅁䅁睁䵁䅁䅁权求䅄䅁权煄权䅁权睂䅂䅁允䅁䅁䅅䅁佁䅁䅷䅁睁䍁䄴兏㉁䑁䅍䅁䵁䅉䅅䅁䕁䅁䅁睁䵁䅁䅁权浂䅄䅁权煄权䅁权睂䅂䅁允䅁䅁䅅䅁佁䅁䅷䅁睁䍁䄴睍睁䑁䅕䅁䵁䅉䅅䅁䑁䅁䅁睁䵁䅁䅁权煄䅄䅁权歁杂䅁允䅁䅁䅅䅁䭁䕁允䅁䵁䅉䅅䅁䕁䅁䅁睁䵁䅁䅁权㡃䅄䅁权灄权䅁权睂䅂䅁允䅁䅁䅅䅁䙁䅁䅁䅁杁⽆䅔䍄䉁䅁䅁䅂䅁䅁䅍䅄䅁䅁䅯䅱䅳䅁䅯儶䅯䅁䅯兣䅑䅁䅅䅁䉁䅁䅁兂䅁䅁䅁䱑捄䅑杷允䅁䅁䅑䅁䑁䅁䅷䅁䭁䝁䱣䅁䭁佁䬴䅁䭁䥁䕕䅁䉁䅁䅁允䅁䅁䅕䅁䅁䵁捃〱䵁䅉䅅䅁䕁䅁䅁睁䵁䅁䅁权䅄䅄䅁权潄权䅁权獄权䅁允䅁䅁䅅䅁佁䅁䄴䅁硁䑁䅅杌硁䑁䅁睎䅁䅁杷允䅁䅁䅑䅁䑁䅁䅷䅁䭁䕁久䅁䭁佁䭯䅁䭁䡁䕯䅁䉁䅁䅁允䅁䅁䄴䅄䅁䑁䅁杌祁䑁䅑兏䅁䅁杷允䅁䅁䅍䅁䑁䅁䅷䅁䭁偁䰰䅁䭁䍁䝑䅁䉁䅁䅁允䅁䅁䅯睘䅫䅁杷允䅁䅁䅑䅁䑁䅁䅷䅁䭁䕁䱣䅁䭁佁䭙䅁䭁䝁䔸䅁䉁䅁䅁允䅁䅁䄴䅄䅁䑁䅅杌ぁ䑁䅅睎䅁䅁杷允䅁䅁䅑䅁䑁䅁䅷䅁䭁䭁䴸䅁䭁佁䭧䅁䭁䥁䕕䅁䉁䅁䅁允䅁䅁䄴杄䅁䑁䅑兏畁䑁䅉䅎硁䅁䅁䍄䉁䅁䅁䅂䅁䅁䅍䅄䅁䅁䅯䄱䅷䅁䅯朶䅯䅁䅯全䅑䅁䅅䅁䉁䅁䅁杄䭁䅁䅁䅍畁䑁䅣李䅁䅁杷允䅁䅁䅑䅁䑁䅁䅷䅁䭁䉁䵁䅁䭁佁䭣䅁䭁䡁䕯䅁䉁䅁䅁允䅁䅁䅕婧䑖㉩湺啇䵁䅉䅅䅁䕁䅁䅁睁䵁䅁䅁权允䅄䅁权煄权䅁权䑃䅂䅁允䅁䅁䅅䅁佁䅁䅷䅁睁䍁䄴䅏㕁䑁䅉䅁䵁䅉䅅䅁䕁䅁䅁睁䵁䅁䅁权瑁䅄䅁权湄权䅁权獄权䅁允䅁䅁䅅䅁䙁䉁䵡栯㡗睊䅌䍄䉁䅁䅁䅂䅁䅁䅍䅄䅁䅁䅯䄫䅳䅁䅯朷䅯䅁䅯䄷䅯䅁䅅䅁䉁䅁䅁兂䅁䅁䅁䭧挷䅑杷允䅁䅁䅑䅁䑁䅁䅷䅁䭁䵁䵅䅁䭁佁䭣䅁䭁䥁䕍䅁䉁䅁䅁允䅁䅁䅕䕭祐癁婪啅䵁䅉䅅䅁䑁䅁䅁睁䵁䅁䅁权灁睃䅁权捁杂䅁允䅁䅁䅅䅁䭁䉁䡷䅁䵁䅉䅅䅁䕁䅁䅁睁䵁䅁䅁权癄权䅁权煄权䅁权㥂䅂䅁允䅁䅁䅅䅁佁䅁䅷䅁睁䍁䄴李穁䑁䅕䅁䵁䅉䅅䅁䕁䅁䅁睁䵁䅁䅁权杁兄䅁权灄权䅁权䙃䅂䅁允䅁䅁䅅䅁䙁䅁䅁䅁权畓䄷䍄䉁䅁䅁䅂䅁䅁䅍䅄䅁䅁䅯䅤䅳䅁䅯儶䅯䅁䅯全䅑䅁䅅䅁䉁䅁䅁兂䅁䅁䅁䍧汔䅑杷允䅁䅁䅑䅁䑁䅁䅷䅁䭁䅁䵷䅁䭁佁䭫䅁䭁䝁䔰䅁䉁䅁䅁允䅁䅁䅕䅁䅁䥁䱂挸䵁䅉䅅䅁䕁䅁䅁睁䵁䅁䅁权䝂䅄䅁权煄权䅁权硂䅂䅁允䅁䅁䅅䅁䭁䕁䅣䅁䵁䅉䅅䅁䕁䅁䅁睁䵁䅁䅁权歂䅄䅁权湄权䅁权㙂䅂䅁允䅁䅁䅅䅁䙁佁浫免獩䅈䅎䍄䉁䅁䅁䅂䅁䅁䅍䅄䅁䅁䅯䅂䅳䅁䅯眶䅯䅁䅯䄷䅯䅁䅅䅁䉁䅁䅁杄啁䅁䅁免祁䑁䅧免㍁䑁䅅兏ㅁ䑁䅉䅁䵁䅉䅅䅁䕁䅁䅁睁䵁䅁䅁权歁兄䅁权牄权䅁权䙃䅂䅁允䅁䅁䅅䅁佁䉁䅉䅁硁䑁䅙䅍㕁䑁䅣免㑁䑁䅉䅁䵁䅉䅅䅁䕁䅁䅁睁䵁䅁䅁权䍁䅄䅁权煄权䅁权瑂䅂䅁允䅁䅁䅅䅁佁䅁䅷䅁睁䍁䄴李祁䑁䅅䅁䵁䅉䅅䅁䕁䅁䅁睁䵁䅁䅁权⽃睃䅁权潄权䅁权䑃䅂䅁允䅁䅁䅅䅁䭁䕁䅣䅁䵁䅉䅅䅁䕁䅁䅁睁䵁䅁䅁权㝄䅄䅁权牄权䅁权睂䅂䅁允䅁䅁䅅䅁佁䉁䅑䅁硁䑁䅁䅎睁䑁䅉䅏睁䑁䅁䅍䅁䅁杷允䅁䅁䅑䅁䑁䅁䅷䅁䭁䩁临䅁䭁佁䭳䅁䭁䥁䕕䅁䉁䅁䅁允䅁䅁䄴杅䅁䑁䅣兏㉁䑁䅅睎ㅁ䑁䅉䅎䅁䅁杷允䅁䅁䅑䅁䑁䅁䅷䅁䭁䭁䉷䅁䭁䉁䅅䅁䭁䅁䅕䅁䉁䅁䅁允䅁䅁䄴䅆䅁䑁䅉睍ぁ䑁䅧䅍睁䑁䅁䅍睁䅁䅁䍄䉁䅁䅁䅂䅁䅁䅍䅄䅁䅁䅯睓䅷䅁䅯儷䅯䅁䅯全䅑䅁䅅䅁䉁䅁䅁兂塃䍙ご慃睈睐杷允䅁䅁䅍䅁䑁䅁䅷䅁䭁䕁䵳䅁䭁䉁䝯䅁䉁䅁䅁允䅁䅁䅯杙䅙䅁杷允䅁䅁䅑䅁䑁䅁䅷䅁䭁乁䱅䅁䭁佁䭫䅁䭁䡁䕅䅁䉁䅁䅁允䅁䅁䅕䅁䅁䵁啂挷䵁䅉䅅䅁䕁䅁䅁睁䵁䅁䅁权㉁䅄䅁权煄权䅁权療䅂䅁允䅁䅁䅅䅁佁䅁䅷䅁硁䍁䄴睎㍁䑁䅧䅁䵁䅉䅅䅁䕁䅁䅁睁䵁䅁䅁权䡂兄䅁权牄权䅁权療䅂䅁允䅁䅁䅅䅁佁䉁䅉䅁ㅁ䑁䅉兏穁䑁䅫䅏穁䑁䅉䅁䵁䅉䅅䅁䕁䅁䅁睁䵁䅁䅁权千兄䅁权灄权䅁权獄权䅁允䅁䅁䅅䅁䙁䅁䅁䅁䅁䴶䅊䍄䉁䅁䅁䅂䅁䅁䅍䅄䅁䅁䅯睂䅷䅁䅯眵䅯䅁䅯来䅑䅁䅅䅁䉁䅁䅁兂ぁ穋畳灰敄睐杷允䅁䅁䅑䅁䑁䅁䅷䅁䭁䙁乯䅁䭁佁䭳䅁䭁䡁䕁䅁䉁䅁䅁允䅁䅁䄴杅䅁䑁䅍杍㑁䑁䅕免穁䑁䅣李䅁䅁杷允䅁䅁䅑䅁䑁䅁䅷䅁䭁䍁义䅁䭁佁䭳䅁䭁佁䭷䅁䉁䅁䅁允䅁䅁䄴杅䅁䑁䅫䅏ㅁ䑁䅕䅍㑁䑁䅫杍䅁䅁杷允䅁䅁䅑䅁䑁䅁䅷䅁䭁䍁䵣䅁䭁佁䭯䅁䭁䡁䕯䅁䉁䅁䅁允䅁䅁䄴䅄䅁䑁䅅杌硁䑁䅅兎䅁䅁杷允䅁䅁䅑䅁䑁䅁䅷䅁䭁䥁䱅䅁䭁佁䭯䅁䭁䡁䕁䅁䉁䅁䅁允䅁䅁䄴䅄䅁䑁䅁杌硁䑁䅁䅏䅁䅁杷允䅁䅁䅑䅁䑁䅁䅷䅁䭁䙁䵑䅁䭁佁䭫䅁䭁䡁䕁䅁䉁䅁䅁允䅁䅁䅕䅁䅁䵁硁㠱䵁䅉䅅䅁䕁䅁䅁睁䵁䅁䅁权䅃䅄䅁权煄权䅁权療䅂䅁允䅁䅁䅅䅁佁䅁䅷䅁睁䍁䄴䅎祁䑁䅧䅁䵁䅉䅅䅁䕁䅁䅁睁䵁䅁䅁权晁䅄䅁权灄权䅁权療䅂䅁允䅁䅁䅅䅁䙁䅁䅁䅁䅂位䅮䍄䉁䅁䅁䅂䅁䅁䅍䅄䅁䅁䅯䅱䅳䅁䅯朶䅯䅁䅯全䅑䅁䅅䅁䉁䅁䅁权䡂䅁䅁䍄䉁䅁䅁䅂䅁䅁䅍䅄䅁䅁䅯术䅳䅁䅯朶䅯䅁䅯睧䅑䅁䅅䅁䉁䅁䅁杄䵁䅁䅁杍畁䑁䅣䅍穁䅁䅁䍄䉁䅁䅁䅂䅁䅁䅍䅄䅁䅁䅯杄䅳䅁䅯朶䅯䅁䅯来䅑䅁䅅䅁䉁䅁䅁杄䵁䅁䅁䅍畁䑁䅅免祁䅁䅁䍄䉁䅁䅁䅂䅁䅁䅍䅄䅁䅁䅯杊䅷䅁䅯儶䅯䅁䅯䅣䅑䅁䅅䅁䉁䅁䅁兂䅁䅁䅁䥅婧具杷允䅁䅁䅑䅁䑁䅁䅷䅁䭁佁䱯䅁䭁佁䭯䅁䭁䡁䔰䅁䉁䅁䅁允䅁䅁䄴䅄䅁䑁䅅杌祁䑁䅙睍䅁䅁杷允䅁䅁䅑䅁䑁䅁䅷䅁䭁䅁义䅁䭁佁䭧䅁䭁䡁䕯䅁䉁䅁䅁允䅁䅁䄴杄䅁䑁䅅兏畁䑁䅁杍ぁ䅁䅁䍄䉁䅁䅁䅂䅁䅁䅍䅄䅁䅁䅯䅧䅷䅁䅯䄶䅯䅁䅯睢䅑䅁䅅䅁䉁䅁䅁杄佁䅁䅁兌睁䍁䄴睎㍁䑁䅙䅁䵁䅉䅅䅁䕁䅁䅁睁䵁䅁䅁权煃䅄䅁权湄权䅁权䑃䅂䅁允䅁䅁䅅䅁䙁佁㠵穐敖桏䅂䍄䉁䅁䅁䅂䅁䅁䅍䅄䅁䅁䅯睡䄰䅁䅯朶䅯䅁䅯兦䅑䅁䅅䅁䉁䅁䅁杄䭁䅁䅁李畁䑁䅍䅏䅁䅁杷允䅁䅁䅑䅁䑁䅁䅷䅁䭁䍁䱷䅁䭁佁䬴䅁䭁䡁䕯䅁䉁䅁䅁允䅁䅁䅕䅁䅁䉁䅩䕂䵅䅉䅅䅁䕁䅁䅁睁䵁䅁䅁权塃兄䅁权畄权䅁权㥂䅂䅁允䅁䅁䅅䅁䙁䅁䅁䅁睁兪䉤䍄䉁䅁䅁䅂䅁䅁䅍䅄䅁䅁䅯䅌䅳䅁䅯眶䅯䅁䅯兦䅑䅁䅅䅁䉁䅁䅁杄十䅁䅁䅎㕁䑁䅅睎硁䑁䅍免ぁ䅁䅁䍄䉁䅁䅁䅂䅁䅁䅍䅄䅁䅁䅯克䅁䅁䅯权䅁䅁䅯䅂䅉䅁䅅䅁䉁䅁䅁兂䭂䅄牉㍨睙䅑杷允䅁䅁䅑䅁䑁䅁䅷䅁䭁䙁䅧䅁䭁䅁䍅䅁䭁䅁䍕䅁䉁䅁䅁允䅁䅁䅕䕇坫祩⽩〸䵁䅉䅅䅁䕁䅁䅁睁䵁䅁䅁权䑃䅄䅁权瑄权䅁权䑃䅂䅁允䅁䅁䅅䅁䙁䅁䅁䅁䅁䅁䅁䍄䉁䅁䅁䅂䅁䅁䅍䅄䅁䅁䅯杈䄸䅁䅯朵䅯䅁䅯兢䅑䅁䅅䅁䉁䅁䅁杄䵁䅁䅁睍畁䑁䅧杍ㅁ䅁䅁䍄䉁䅁䅁䅂䅁䅁䅍䅄䅁䅁䅯克䅳䅁䅯朵䅯䅁䅯全䅑䅁䅅䅁䉁䅁䅁杄䵁䅁䅁䅎畁䑁䅉杍穁䅁䅁䍄䉁䅁䅁䅂䅁䅁䅍䅄䅁䅁䅯䅢䅳䅁䅯䄶䅯䅁䅯兦䅑䅁䅅䅁䉁䅁䅁杄佁䅁䅁睍祁䍁䄴䅍㕁䑁䅣䅁䵁䅉䅅䅁䕁䅁䅁睁䵁䅁䅁权牄兄䅁权煄权䅁权療䅂䅁允䅁䅁䅅䅁佁䅁䅯䅁睁䍁䄴睍㉁䅁䅁䍄䉁䅁䅁睁䅁䅁䅍䅄䅁䅁䅯睏䅳䅁䅯䅈䅙䅁䅅䅁䉁䅁䅁权⽁杂䅁䍄䉁䅁䅁䅂䅁䅁䅍䅄䅁䅁䅯元䅳䅁䅯儷䅯䅁䅯睢䅑䅁䅅䅁䉁䅁䅁兂䩃坑汄䌰扌睐杷允䅁䅁䅑䅁䑁䅁䅷䅁䭁䭁䴴䅁䭁佁䭙䅁䭁䡁䕅䅁䉁䅁䅁允䅁䅁䄴䅄䅁䑁䅙杌㕁䑁䅣睍䅁䅁杷允䅁䅁䅑䅁䑁䅁䅷䅁䭁䵁䵁䅁䭁佁䭯䅁䭁䡁䕅䅁䉁䅁䅁允䅁䅁䄴䅄䅁䑁䅅杌祁䑁䅁免䅁䅁杷允䅁䅁䅍䅁䑁䅁䅷䅁䭁佁䱁䅁䭁䉁䝧䅁䉁䅁䅁允䅁䅁䅯䅒䅙䅁杷允䅁䅁䅑䅁䑁䅁䅷䅁䭁䍁䱑䅁䭁佁䭳䅁䭁䝁䔰䅁䉁䅁䅁允䅁䅁䄴杅䅁䑁䅕䅎ぁ䑁䅁䅍祁䑁䅅睎䅁䅁杷允䅁䅁䅑䅁䑁䅁䅷䅁䭁䙁䱁䅁䭁佁䭳䅁䭁䝁䔰䅁䉁䅁䅁允䅁䅁䄴杅䅁䑁䅉兏ぁ䑁䅅䅍㕁䑁䅑䅍䅁䅁杷允䅁䅁䅑䅁䑁䅁䅷䅁䭁䩁䵙䅁䭁佁䭯䅁䭁佁䭷䅁䉁䅁䅁允䅁䅁䅯睒䅁䅁杷允䅁䅁䅑䅁䑁䅁䅷䅁䭁䉁䱙䅁䭁佁䬴䅁䭁䡁䔰䅁䉁䅁䅁允䅁䅁䅕䅁䅁䅁⭂唳䵁䅉䅅䅁䕁䅁䅁睁䵁䅁䅁权桃睃䅁权灄权䅁权䑃䅂䅁允䅁䅁䅅䅁䙁䅁䅁䅁睂倯䅰䍄䉁䅁䅁睁䅁䅁䅍䅄䅁䅁䅯杔䄰䅁䅯䅈䅙䅁䅅䅁䉁䅁䅁权乂杂䅁䍄䉁䅁䅁䅂䅁䅁䅍䅄䅁䅁䅯睓䅳䅁䅯眵䅯䅁䅯䄷䅯䅁䅅䅁䉁䅁䅁兂权楇搯䅊啙䅑杷允䅁䅁䅑䅁䑁䅁䅷䅁䭁䩁䵷䅁䭁佁䭣䅁䭁䡁䕅䅁䉁䅁䅁允䅁䅁䅕積積積穏䕈䵁䅉䅅䅁䕁䅁䅁睁䵁䅁䅁权㍂睃䅁权潄权䅁权療䅂䅁允䅁䅁䅅䅁佁䅁䄴䅁硁䑁䅫杌祁䑁䅣睎䅁䅁杷允䅁䅁䅑䅁䑁䅁䅷䅁䭁䥁䱳䅁䭁佁䭙䅁䭁佁䭷䅁䉁䅁䅁允䅁䅁䅯睒䅁䅁杷允䅁䅁䅑䅁䑁䅁䅷䅁䭁䭁䱷䅁䭁佁䭧䅁䭁䡁䕅䅁䉁䅁䅁允䅁䅁䅯睒䅁䅁杷允䅁䅁䅑䅁䑁䅁䅷䅁䭁偁䱙䅁䭁佁䭳䅁䭁佁䭷䅁䉁䅁䅁允䅁䅁䅯睒䅁䅁杷允䅁䅁䅑䅁䑁䅁䅷䅁䭁䉁䅧䅁䭁䉁䅅䅁䭁䅁䅕䅁䉁䅁䅁允䅁䅁䄴䅆䅁䑁䅅兎硁䑁䅁免ㅁ䑁䅕睎ぁ䅁䅁䍄䉁䅁䅁䅂䅁䅁䅍䅄䅁䅁䅯䄴䅳䅁䅯睈䅙䅁䅯䅉䅙䅁䅅䅁䉁䅁䅁权畄杄䅁䍄䉁䅁䅁䅂䅁䅁䅍䅄䅁䅁䅯杆䄰䅁䅯朷䅯䅁䅯来䅑䅁䅅䅁䉁䅁䅁兂䅁䅁䅁䥙杶䅷杷允䅁䅁䅑䅁䑁䅁䅷䅁䭁䙁䱍䅁䭁佁䭯䅁䭁䥁䕍䅁䉁䅁䅁允䅁䅁䄴䅄䅁䑁䅅杌穁䑁䅣兏䅁䅁杷允䅁䅁䅑䅁䑁䅁䅷䅁䭁䉁䵑䅁䭁佁䭙䅁䭁䡁䕯䅁䉁䅁䅁允䅁䅁䄴䅃䅁䑁䅁杌ぁ䅁䅁䍄䉁䅁䅁䅂䅁䅁䅍䅄䅁䅁䅯睙䅳䅁䅯䄶䅯䅁䅯全䅑䅁䅅䅁䉁䅁䅁杄佁䅁䅁䅎穁䍁䄴免㑁䑁䅉䅁䵁䅉䅅䅁䕁䅁䅁睁䵁䅁䅁权ㅂ䅄䅁权瑄权䅁权㙂䅂䅁允䅁䅁䅅䅁䙁䝁䱫眷督摂⼴䍄䉁䅁䅁睁䅁䅁䅍䅄䅁䅁䅯䄴䅳䅁䅯杊䅙䅁䅅䅁䉁䅁䅁杄䵁䅁䅁兏硁䍁䄴睍ぁ䅁䅁䍄䉁䅁䅁䅂䅁䅁䅍䅄䅁䅁䅯䅁䅷䅁䅯朵䅯䅁䅯兣䅑䅁䅅䅁䉁䅁䅁杄䵁䅁䅁免畁䑁䅙睍㍁䅁䅁䍄䉁䅁䅁睁䅁䅁䅍䅄䅁䅁䅯睴䅳䅁䅯杈䅙䅁䅅䅁䉁䅁䅁权䍄睂䅁䍄䉁䅁䅁䅂䅁䅁䅍䅄䅁䅁䅯䄸䅯䅁䅯朶䅯䅁䅯兢䅑䅁䅅䅁䉁䅁䅁杄䕁䅁䅁免䅁䅁杷允䅁䅁䅑䅁䑁䅁䅷䅁䭁䥁䱯䅁䭁佁䭙䅁䭁佁䭷䅁䉁䅁䅁允䅁䅁䄴䅄䅁䑁䅅杌㑁䑁䅫䅎䅁䅁杷允䅁䅁䅑䅁䑁䅁䅷䅁䭁佁䉷䅁䭁䅁䅑䅁䭁䅁䅕䅁䉁䅁䅁允䅁䅁䅕䅁䅁乧捔啕䵅䅉䅅䅁䕁䅁䅁睁䵁䅁䅁权杄䅄䅁权畄权䅁权䑃䅂䅁允䅁䅁䅅䅁䙁䅁䅁䅁睂⼹䅒䍄䉁䅁䅁䅂䅁䅁䅍䅄䅁䅁䅯杴䅕䅁䅯朵䅯䅁䅯䅣䅑䅁䅅䅁䉁䅁䅁杄䵁䅁䅁睍畁䑁䅧免㍁䅁䅁䍄䉁䅁䅁䅂䅁䅁䅍䅄䅁䅁䅯眹䅷䅁䅯眵䅯䅁䅯兢䅑䅁䅅䅁䉁䅁䅁兂穁積積㝍湍䅑杷允䅁䅁䅍䅁䑁䅁䅷䅁䭁䥁䵑䅁䭁䉁䝯䅁䉁䅁䅁允䅁䅁䅯睥䅙䅁杷允䅁䅁䅑䅁䑁䅁䅷䅁䭁偁䵑䅁䭁佁䭣䅁䭁䥁䕍䅁䉁䅁䅁允䅁䅁䅕穐敖歵䵬䕉䵁䅉䅅䅁䕁䅁䅁睁䵁䅁䅁权楂允䅁权䭁䅁䅁权䙁䅁䅁允䅁䅁䅅䅁䙁䉁愱䑚晶祄䅊䍄䉁䅁䅁䅂䅁䅁䅍䅄䅁䅁䅯睧䅷䅁䅯儷䅯䅁䅯䄷䅯䅁䅅䅁䉁䅁䅁权䡂䅁䅁䍄䉁䅁䅁䅂䅁䅁䅍䅄䅁䅁䅯权䅷䅁䅯眶䅯䅁䅯全䅑䅁䅅䅁䉁䅁䅁杄十䅁䅁睎㉁䑁䅧睍ㅁ䑁䅙李硁䅁䅁䍄䉁䅁䅁䅂䅁䅁䅍䅄䅁䅁䅯睷䅷䅁䅯眶䅯䅁䅯兣䅑䅁䅅䅁䉁䅁䅁杄十䅁䅁睍㑁䑁䅉䅏㕁䑁䅁䅍睁䅁䅁䍄䉁䅁䅁睁䅁䅁䅍䅄䅁䅁䅯䅨䅷䅁䅯杈䅙䅁䅅䅁䉁䅁䅁权歃杂䅁䍄䉁䅁䅁䅂䅁䅁䅍䅄䅁䅁䅯兲䅷䅁䅯朷䅯䅁䅯兢䅑䅁䅅䅁䉁䅁䅁兂䅁䅁䅁䍑摔䅑杷允䅁䅁䅑䅁䑁䅁䅷䅁䭁䝁乕䅁䭁佁䭫䅁䭁佁䭷䅁䉁䅁䅁允䅁䅁䅕䅁䅁䅁㉂欱䵁䅉䅅䅁䕁䅁䅁睁䵁䅁䅁权䙃睃䅁权湄权䅁权獄权䅁允䅁䅁䅅䅁䙁乁欰潂噇硑䅎䍄䉁䅁䅁睁䅁䅁䅍䅄䅁䅁䅯兎䄰䅁䅯䅈䅙䅁䅅䅁䉁䅁䅁权偄杂䅁䍄䉁䅁䅁䅂䅁䅁䅍䅄䅁䅁䅯杤䅳䅁䅯朷䅯䅁䅯睧䅑䅁䅅䅁䉁䅁䅁兂䅁䅁䅁䕑娷䅑杷允䅁䅁䅑䅁䑁䅁䅷䅁䭁䍁久䅁䭁佁䭳䅁䭁䡁䕯䅁䉁䅁䅁允䅁䅁䄴杅䅁䑁䅍䅍ぁ䑁䅣睎睁䑁䅁䅍䅁䅁杷允䅁䅁䅍䅁䑁䅁䅷䅁䭁偁䭅䅁䭁䉁䝷䅁䉁䅁䅁允䅁䅁䅯兘䅙䅁杷允䅁䅁䅑䅁䑁䅁䅷䅁䭁䉁䉉䅁䭁䉁䅅䅁䭁䅁䍑䅁䉁䅁䅁允䅁䅁䄴䅆䅁䑁䅉免睁䑁䅑䅍睁䑁䅁䅍睁䅁䅁䍄䉁䅁䅁䅂䅁䅁䅍䅄䅁䅁䅯䄹䅯䅁䅯儶䅯䅁䅯䅣䅑䅁䅅䅁䉁䅁䅁兂䅁䅁䅁佁兺䅑杷允䅁䅁䅑䅁䑁䅁䅷䅁䭁䙁䱷䅁䭁佁䭳䅁䭁䝁䔸䅁䉁䅁䅁允䅁䅁䄴杅䅁䑁䅍李穁䑁䅑兎㉁䑁䅉睍䅁䅁杷允䅁䅁䅑䅁䑁䅁䅷䅁䭁䥁䱙䅁䭁佁䭧䅁䭁䝁䔰䅁䉁䅁䅁允䅁䅁䄴䅄䅁䑁䅅杌硁䑁䅍免䅁䅁杷允䅁䅁䅑䅁䑁䅁䅷䅁䭁䑁䱑䅁䭁佁䭯䅁䭁䝁䔰䅁䉁䅁䅁允䅁䅁䄴䅄䅁䑁䅁杌睁䑁䅍李䅁䅁杷允䅁䅁䅑䅁䑁䅁䅷䅁䭁䩁乳䅁䭁佁䭫䅁䭁䥁䕕䅁䉁䅁䅁允䅁䅁䅕䅁䅁䵁䭃䔴䵁䅉䅅䅁䕁䅁䅁睁䵁䅁䅁权瑁䅄䅁权湄权䅁权䑃䅂䅁允䅁䅁䅅䅁䙁䍁楰瑌扙睕䅨䍄䉁䅁䅁睁䅁䅁䅍䅄䅁䅁䅯儸䅯䅁䅯杈䅙䅁䅅䅁䉁䅁䅁权摂杂䅁䍄䉁䅁䅁䅂䅁䅁䅍䅄䅁䅁䅯眳䅷䅁䅯朶䅯䅁䅯兢䅑䅁䅅䅁䉁䅁䅁杄䵁䅁䅁䅍畁䑁䅕李ぁ䅁䅁䍄䉁䅁䅁䅂䅁䅁䅍䅄䅁䅁䅯兄䅳䅁䅯朶䅯䅁䅯兣䅑䅁䅅䅁䉁䅁䅁杄䵁䅁䅁䅍畁䑁䅍睎穁䅁䅁䍄䉁䅁䅁䅂䅁䅁䅍䅄䅁䅁䅯䄵䅷䅁䅯眶䅯䅁䅯兣䅑䅁䅅䅁䉁䅁䅁杄十䅁䅁䅏㑁䑁䅧䅍睁䑁䅁䅍睁䅁䅁䍄䉁䅁䅁䅂䅁䅁䅍䅄䅁䅁䅯䄶䅳䅁䅯儷䅯䅁䅯兣䅑䅁䅅䅁䉁䅁䅁兂㕂匶硙䭃䵹睐杷允䅁䅁䅑䅁䑁䅁䅷䅁䭁偁䭅䅁䭁䉁䜸䅁䭁䍁䝁䅁䉁䅁䅁允䅁䅁䅯眴䅣䅁杷允䅁䅁䅑䅁䑁䅁䅷䅁䭁䥁䱷䅁䭁佁䭯䅁䭁䝁䔰䅁䉁䅁䅁允䅁䅁䄴䅄䅁䑁䅁杌硁䑁䅍睎䅁䅁杷允䅁䅁䅍䅁䑁䅁䅷䅁䭁偁䭅䅁䭁䍁䝙䅁䉁䅁䅁允䅁䅁䄴䅄䅁䑁䅣兏畁䑁䅕李䅁䅁杷允䅁䅁䅑䅁䑁䅁䅷䅁䭁䝁久䅁䭁佁䭙䅁䭁䥁䕍䅁䉁䅁䅁允䅁䅁䄴䅅䅁䑁䅅杍㕁䍁䄴杍㉁䑁䅧䅁䵁䅉䅅䅁䕁䅁䅁睁䵁䅁䅁权潂兄䅁权畄权䅁权硂䅂䅁允䅁䅁䅅䅁䙁䅁䅁䅁䅁㤶䅖䍄䉁䅁䅁䅂䅁䅁䅍䅄䅁䅁䅯兙䅷䅁䅯朵䅯䅁䅯睢䅑䅁䅅䅁䉁䅁䅁杄䵁䅁䅁杍畁䑁䅉睎穁䅁䅁䍄䉁䅁䅁䅂䅁䅁䅍䅄䅁䅁䅯儵䅷䅁䅯朷䅯䅁䅯兣䅑䅁䅅䅁䉁䅁䅁兂䅁䅁䅁偑啲䅑杷允䅁䅁䅑䅁䑁䅁䅷䅁䭁䅁䵙䅁䭁佁䭣䅁䭁䡁䕁䅁䉁䅁䅁允䅁䅁䅕䵱䱚㑎䉫啌䵁䅉䅅䅁䕁䅁䅁睁䵁䅁䅁权䵃兄䅁权牄权䅁权㥂䅂䅁允䅁䅁䅅䅁佁䉁䅉䅁硁䑁䅣睍㕁䑁䅁䅍睁䑁䅁䅁䵁䅉䅅䅁䕁䅁䅁睁䵁䅁䅁权求睃䅁权潄权䅁权獄权䅁允䅁䅁䅅䅁佁䅁䅷䅁㕁䍁䄴䅎祁䑁䅣䅁䵁䅉䅅䅁䕁䅁䅁睁䵁䅁䅁权䍄兄䅁权晁杂䅁权杁杂䅁允䅁䅁䅅䅁䭁䙁䩉䅁䵁䅉䅅䅁䕁䅁䅁睁䵁䅁䅁权扃䅄䅁权煄权䅁权睂䅂䅁允䅁䅁䅅䅁佁䅁䅷䅁睁䍁䄴睍硁䑁䅑䅁䵁䅉䅅䅁䕁䅁䅁睁䵁䅁䅁权い䅄䅁权湄权䅁权䙃䅂䅁允䅁䅁䅅䅁䙁䥁坣挲㌷祅䅤䍄䉁䅁䅁䅂䅁䅁䅍䅄䅁䅁䅯睌䅷䅁䅯儷䅯䅁䅯兣䅑䅁䅅䅁䉁䅁䅁兂䵁楁䡵瑆䵫䅷杷允䅁䅁䅑䅁䑁䅁䅷䅁䭁䩁䴰䅁䭁佁䭯䅁䭁䡁䕁䅁䉁䅁䅁允䅁䅁䅯睒䅁䅁杷允䅁䅁䅍䅁䑁䅁䅷䅁䭁乁䵉䅁䭁䉁䜴䅁䉁䅁䅁允䅁䅁䅯克䅣䅁杷允䅁䅁䅑䅁䑁䅁䅷䅁䭁䥁䱧䅁䭁佁䭫䅁䭁䝁䔰䅁䉁䅁䅁允䅁䅁䅕䅁䅁䥁剄挱䵁䅉䅅䅁䕁䅁䅁睁䵁䅁䅁权摃䅄䅁权浄权䅁权㥂䅂䅁允䅁䅁䅅䅁䭁䕁䅣䅁䵁䅉䅅䅁䕁䅁䅁睁䵁䅁䅁权穄睃䅁权湄权䅁权獄权䅁允䅁䅁䅅䅁䙁䵁兌儳潁䵯⼰䍄䉁䅁䅁䅂䅁䅁䅍䅄䅁䅁䅯䄹䅷䅁䅯眶䅯䅁䅯䄷䅯䅁䅅䅁䉁䅁䅁权䡂䅁䅁䍄䉁䅁䅁䅂䅁䅁䅍䅄䅁䅁䅯朱䅁䅁䅯权䅁䅁䅯䅂䅉䅁䅅䅁䉁䅁䅁兂允䑗ね䡹䕙䅑杷允䅁䅁䅑䅁䑁䅁䅷䅁䭁䕁䱳䅁䭁佁䭣䅁䭁䡁䕁䅁䉁䅁䅁允䅁䅁䅕歯㉗⼸唳あ䵁䅉䅅䅁䑁䅁䅁睁䵁䅁䅁权䙄睃䅁权捁杂䅁允䅁䅁䅅䅁䭁䑁䜸䅁䵁䅉䅅䅁䕁䅁䅁睁䵁䅁䅁权㕄权䅁权潄权䅁权睂䅂䅁允䅁䅁䅅䅁佁䅁䅧䅁㉁䍁䄴睎䅁䅁杷允䅁䅁䅑䅁䑁䅁䅷䅁䭁䭁䰸䅁䭁佁䭫䅁䭁䡁䕁䅁䉁䅁䅁允䅁䅁䅕䅁䅁䅁奄獲䵁䅉䅅䅁䕁䅁䅁睁䵁䅁䅁权乂兄䅁权瑄权䅁权硂䅂䅁允䅁䅁䅅䅁䙁䵁㉬灶愸硲䅨䍄䉁䅁䅁睁䅁䅁䅍䅄䅁䅁䅯兄䅳䅁䅯䅇䅙䅁䅅䅁䉁䅁䅁权㥁杂䅁䍄䉁䅁䅁䅂䅁䅁䅍䅄䅁䅁䅯䄯䅯䅁䅯儶䅯䅁䅯睢䅑䅁䅅䅁䉁䅁䅁兂䅁䅁䅁䑷匷䅑杷允䅁䅁䅑䅁䑁䅁䅷䅁䭁䩁䵫䅁䭁佁䭫䅁䭁佁䭷䅁䉁䅁䅁允䅁䅁䅕䅁䅁偁㍂唹䵁䅉䅅䅁䕁䅁䅁睁䵁䅁䅁权桂䅄䅁权畄权䅁权硂䅂䅁允䅁䅁䅅䅁䙁䅁䅁䅁䅁摚䅨䍄䉁䅁䅁䅂䅁䅁䅍䅄䅁䅁䅯杒䅷䅁䅯朶䅯䅁䅯䄷䅯䅁䅅䅁䉁䅁䅁杄䵁䅁䅁䅍畁䑁䅁睎ㅁ䅁䅁䍄䉁䅁䅁䅂䅁䅁䅍䅄䅁䅁䅯杚䅷䅁䅯䄶䅯䅁䅯睢䅑䅁䅅䅁䉁䅁䅁杄佁䅁䅁兎祁䍁䄴免ぁ䑁䅣䅁䵁䅉䅅䅁䕁䅁䅁睁䵁䅁䅁权䵄睃䅁权潄权䅁权䙃䅂䅁允䅁䅁䅅䅁佁䅁䄴䅁祁䑁䅉杌硁䑁䅍免䅁䅁杷允䅁䅁䅑䅁䑁䅁䅷䅁䭁佁䵑䅁䭁佁䭳䅁䭁䡁䕁䅁䉁䅁䅁允䅁䅁䄴杅䅁䑁䅧兏ぁ䑁䅁䅍睁䑁䅁䅍䅁䅁杷允䅁䅁䅑䅁䑁䅁䅷䅁䭁䩁临䅁䭁佁䭣䅁䭁䡁䕯䅁䉁䅁䅁允䅁䅁䅕䑗ね䡹⭚く䵁䅉䅅䅁䕁䅁䅁睁䵁䅁䅁权獁兄䅁权畄权䅁权療䅂䅁允䅁䅁䅅䅁䙁䅁䅁䅁䅃瑎䅖䍄䉁䅁䅁䅂䅁䅁䅍䅄䅁䅁䅯杫䄰䅁䅯䄶䅯䅁䅯兣䅑䅁䅅䅁䉁䅁䅁权䡂䅁䅁䍄䉁䅁䅁䅂䅁䅁䅍䅄䅁䅁䅯睏䄰䅁䅯朶䅯䅁䅯全䅑䅁䅅䅁䉁䅁䅁杄䵁䅁䅁䅍畁䑁䅫兎㑁䅁䅁䍄䉁䅁䅁䅂䅁䅁䅍䅄䅁䅁䅯兯䅷䅁䅯儶䅯䅁䅯来䅑䅁䅅䅁䉁䅁䅁兂䅁䅁䅁偑楪䅑杷允䅁䅁䅑䅁䑁䅁䅷䅁䭁䭁䵉䅁䭁佁䭫䅁䭁䡁䕯䅁䉁䅁䅁允䅁䅁䅕䅁䅁䅁汁䵴䵁䅉䅅䅁䕁䅁䅁睁䵁䅁䅁权䵂睄䅁权灄权䅁权獄权䅁允䅁䅁䅅䅁䙁䅁䅁䅁䥄橦䈳䍄䉁䅁䅁䅂䅁䅁䅍䅄䅁䅁䅯兪䅳䅁䅯䄶䅯䅁䅯睢䅑䅁䅅䅁䉁䅁䅁杄䵁䅁䅁睍畁䑁䅁睍穁䅁䅁䍄䉁䅁䅁䅂䅁䅁䅍䅄䅁䅁䅯睋䅳䅁䅯䄶䅯䅁䅯䄷䅯䅁䅅䅁䉁䅁䅁权䡂䅁䅁䍄䉁䅁䅁睁䅁䅁䅍䅄䅁䅁䅯睑䄰䅁䅯杈䅙䅁䅅䅁䉁䅁䅁权䙂杂䅁䍄䉁䅁䅁䅂䅁䅁䅍䅄䅁䅁䅯杫䅳䅁䅯䄶䅯䅁䅯兦䅑䅁䅅䅁䉁䅁䅁权䡂䅁䅁䍄䉁䅁䅁䅂䅁䅁䅍䅄䅁䅁䅯杗䅳䅁䅯儷䅯䅁䅯䄷䅯䅁䅅䅁䉁䅁䅁兂㙄浦㡱䩤潏睐杷允䅁䅁䅑䅁䑁䅁䅷䅁䭁䕁乁䅁䭁佁䬰䅁䭁䥁䕍䅁䉁䅁䅁允䅁䅁䅕灶愸㥌欰䐹䴸䅉䅅䅁䑁䅁䅁睁䵁䅁䅁权䅃兄䅁权流杂䅁允䅁䅁䅅䅁佁䅁䅷䅁㑁䑁䅣杌㕁䑁䅍䅁䵁䅉䅅䅁䕁䅁䅁睁䵁䅁䅁权灂睃䅁权浄权䅁权㙂䅂䅁允䅁䅁䅅䅁佁䅁䅷䅁ㅁ䍁䄴杍㉁䑁䅫䅁䵁䅉䅅䅁䕁䅁䅁睁䵁䅁䅁权⽂睃䅁权潄权䅁权䑃䅂䅁允䅁䅁䅅䅁䭁䕁䅣䅁䵁䅉䅅䅁䕁䅁䅁睁䵁䅁䅁权あ兄䅁权灄权䅁权㥂䅂䅁允䅁䅁䅅䅁䙁䅁䅁䅁睁偍䅆䍄䉁䅁䅁䅂䅁䅁䅍䅄䅁䅁䅯䅅䅁䅁䅯允䅉䅁䅯杁䅉䅁䅅䅁䉁䅁䅁兂捄坰䅨䭓䠯䅑杷允䅁䅁䅑䅁䑁䅁䅷䅁䭁偁䵫䅁䭁佁䭳䅁䭁䡁䕁䅁䉁䅁䅁允䅁䅁䄴杅䅁䑁䅉䅎㍁䑁䅁䅏㑁䑁䅁䅏䅁䅁杷允䅁䅁䅑䅁䑁䅁䅷䅁䭁䕁乍䅁䭁䉁䜸䅁䭁䍁䝁䅁䉁䅁䅁允䅁䅁䅯睎䅣䅁杷允䅁䅁䅑䅁䑁䅁䅷䅁䭁䝁䱧䅁䭁佁䭳䅁䭁䡁䕅䅁䉁䅁䅁允䅁䅁䄴䅆䅁䑁䅅杍㉁䑁䅧䅍睁䑁䅁䅍睁䅁䅁䍄䉁䅁䅁䅂䅁䅁䅍䅄䅁䅁䅯杣䄰䅁䅯儶䅯䅁䅯兢䅑䅁䅅䅁䉁䅁䅁兂䅁䅁䅁䭁楦䅑杷允䅁䅁䅑䅁䑁䅁䅷䅁䭁䝁䰸䅁䭁佁䭣䅁䭁䡁䕯䅁䉁䅁䅁允䅁䅁䅕䑌㥍灲睂含䴸䅉䅅䅁䕁䅁䅁睁䵁䅁䅁权湄睃䅁权煄权䅁权䑃䅂䅁允䅁䅁䅅䅁佁䅁䅷䅁睁䍁䄴免㑁䑁䅫䅁䵁䅉䅅䅁䕁䅁䅁睁䵁䅁䅁权㥄权䅁权湄权䅁权睂䅂䅁允䅁䅁䅅䅁䙁乁橥䑣䬰眱䅶䍄䉁䅁䅁䅂䅁䅁䅍䅄䅁䅁䅯䄶䅳䅁䅯朶䅯䅁䅯睧䅑䅁䅅䅁䉁䅁䅁杄䵁䅁䅁免畁䑁䅧杍ぁ䅁䅁䍄䉁䅁䅁䅂䅁䅁䅍䅄䅁䅁䅯朹䅳䅁䅯䄶䅯䅁䅯睢䅑䅁䅅䅁䉁䅁䅁杄佁䅁䅁杍㑁䍁䄴䅍ㅁ䑁䅧䅁䵁䅉䅅䅁䕁䅁䅁睁䵁䅁䅁权㡁䅄䅁权潄权䅁权硂䅂䅁允䅁䅁䅅䅁佁䅁䅷䅁㑁䑁䅣杌睁䑁䅍䅁䵁䅉䅅䅁䕁䅁䅁睁䵁䅁䅁权扂䅄䅁权浄权䅁权䑃䅂䅁允䅁䅁䅅䅁佁䅁䅷䅁祁䍁䄴免祁䑁䅙䅁䵁䅉䅅䅁䕁䅁䅁睁䵁䅁䅁权ぃ睃䅁权牄权䅁权㥂䅂䅁允䅁䅁䅅䅁佁䉁䅉䅁硁䑁䅍䅏睁䑁䅑免ぁ䑁䅉䅁䵁䅉䅅䅁䕁䅁䅁睁䵁䅁䅁权䥄睃䅁权瑄权䅁权療䅂䅁允䅁䅁䅅䅁䙁偁⭰牡へ⽫⽙䍄䉁䅁䅁䅂䅁䅁䅍䅄䅁䅁䅯杢䅷䅁䅯䄶䅯䅁䅯睧䅑䅁䅅䅁䉁䅁䅁杄佁䅁䅁免祁䍁䄴免睁䑁䅫䅁䵁䅉䅅䅁䕁䅁䅁睁䵁䅁䅁权⽁兄䅁权浄权䅁权療䅂䅁允䅁䅁䅅䅁䭁䕁䅣䅁䵁䅉䅅䅁䑁䅁䅁睁䵁䅁䅁权㑃䅄䅁权敁杂䅁允䅁䅁䅅䅁䭁䑁䝑䅁䵁䅉䅅䅁䕁䅁䅁睁䵁䅁䅁权祄兂䅁权煄权䅁权㙂䅂䅁允䅁䅁䅅䅁佁䅁䅷䅁硁䍁䄴䅍穁䑁䅙䅁䵁䅉䅅䅁䕁䅁䅁睁䵁䅁䅁权⽂䅄䅁权畄权䅁权䑃䅂䅁允䅁䅁䅅䅁䙁䅁䅁䅁䅁偬䅆䍄䉁䅁䅁䅂䅁䅁䅍䅄䅁䅁䅯兂䄰䅁䅯䄶䅯䅁䅯来䅑䅁䅅䅁䉁䅁䅁杄佁䅁䅁睍穁䍁䄴李ぁ䑁䅍䅁䵁䅉䅅䅁䑁䅁䅁睁䵁䅁䅁权㑃䅄䅁权流杂䅁允䅁䅁䅅䅁佁䅁䅷䅁ㅁ䑁䅣杌祁䑁䅑䅁䵁䅉䅅䅁䕁䅁䅁睁䵁䅁䅁权硃兄䅁权浄权䅁权睂䅂䅁允䅁䅁䅅䅁佁䅁䅷䅁祁䍁䄴睎ぁ䑁䅧䅁䵁䅉䅅䅁䑁䅁䅁睁䵁䅁䅁权牁睃䅁权慁杂䅁允䅁䅁䅅䅁䭁䱁䝁䅁䵁䅉䅅䅁䕁䅁䅁睁䵁䅁䅁权摄䅁䅁权剁䅁䅁权䕁杁䅁允䅁䅁䅅䅁佁䉁䅑䅁硁䑁䅣睍㉁䑁䅁䅍睁䑁䅁䅍䅁䅁杷允䅁䅁䅑䅁䑁䅁䅷䅁䭁䍁䱣䅁䭁佁䭳䅁䭁䡁䔰䅁䉁䅁䅁允䅁䅁䄴杅䅁䑁䅉睎睁䑁䅁兎ㅁ䑁䅑兎䅁䅁杷允䅁䅁䅑䅁䑁䅁䅷䅁䭁䡁䰰䅁䭁佁䬰䅁䭁䡁䕁䅁䉁䅁䅁允䅁䅁䅕㙹䙆癴㥎䕆䵁䅉䅅䅁䕁䅁䅁睁䵁䅁䅁权橄䅄䅁权牄权䅁权䑃䅂䅁允䅁䅁䅅䅁佁䉁䅉䅁祁䑁䅑李穁䑁䅙李睁䑁䅁䅁䵁䅉䅅䅁䕁䅁䅁睁䵁䅁䅁权䱄兄䅁权煄权䅁权䑃䅂䅁允䅁䅁䅅䅁佁䅁䅷䅁硁䍁䄴免㉁䑁䅕䅁䵁䅉䅅䅁䕁䅁䅁睁䵁䅁䅁权䱃睃䅁权晁杂䅁权杁杂䅁允䅁䅁䅅䅁䭁䑁䝧䅁䵁䅉䅅䅁䕁䅁䅁睁䵁䅁䅁权㙁䅄䅁权牄权䅁权療䅂䅁允䅁䅁䅅䅁佁䉁䅉䅁㉁䑁䅉李睁䑁䅅䅍睁䑁䅁䅁䵁䅉䅅䅁䕁䅁䅁睁䵁䅁䅁权灁兄䅁权瑄权䅁权療䅂䅁允䅁䅁䅅䅁䙁䩁䡖㄰睲䈫䅖䍄䉁䅁䅁䅂䅁䅁䅍䅄䅁䅁䅯䅋䄰䅁䅯朶䅯䅁䅯全䅑䅁䅅䅁䉁䅁䅁杄䵁䅁䅁䅍畁䑁䅙睍ㅁ䅁䅁䍄䉁䅁䅁睁䅁䅁䅍䅄䅁䅁䅯睑䅳䅁䅯䅇䅙䅁䅅䅁䉁䅁䅁权㕁杂䅁䍄䉁䅁䅁䅂䅁䅁䅍䅄䅁䅁䅯䅉䅳䅁䅯儶䅯䅁䅯睧䅑䅁䅅䅁䉁䅁䅁兂䅁䅁䅁䬫䍉兑杷允䅁䅁䅑䅁䑁䅁䅷䅁䭁䅁乍䅁䭁佁䬰䅁䭁䡁䔰䅁䉁䅁䅁允䅁䅁䅕塘㙱䌵ど橷䴸䅉䅅䅁䕁䅁䅁睁䵁䅁䅁权㉁睄䅁权畄权䅁权䙃䅂䅁允䅁䅁䅅䅁䭁䕁䅣䅁䵁䅉䅅䅁䕁䅁䅁睁䵁䅁䅁权流䅄䅁权畄权䅁权䙃䅂䅁允䅁䅁䅅䅁䭁䕁䅣䅁䵁䅉䅅䅁䕁䅁䅁睁䵁䅁䅁权ぁ䅄䅁权潄权䅁权㙂䅂䅁允䅁䅁䅅䅁佁䅁䅷䅁㑁䍁䄴䅍㕁䑁䅣䅁䵁䅉䅅䅁䑁䅁䅁睁䵁䅁䅁权䑂睃䅁权流杂䅁允䅁䅁䅅䅁佁䅁䅷䅁㕁䑁䅧杌㉁䑁䅫䅁䵁䅉䅅䅁䕁䅁䅁睁䵁䅁䅁权⭂䅁䅁权剁䅁䅁权䙁䅁䅁允䅁䅁䅅䅁佁䉁䅉䅁穁䑁䅕䅎睁䑁䅅睍硁䑁䅍䅁䵁䅉䅅䅁䑁䅁䅁睁䵁䅁䅁权啃兄䅁权奁杂䅁允䅁䅁䅅䅁䭁䕁䝑䅁䵁䅉䅅䅁䑁䅁䅁睁䵁䅁䅁权啃兄䅁权慁杂䅁允䅁䅁䅅䅁䭁䝁䝁䅁䵁䅉䅅䅁䕁䅁䅁睁䵁䅁䅁权歃䅄䅁权浄权䅁权獄权䅁允䅁䅁䅅䅁佁䅁䅯䅁㉁䍁䄴睎㕁䅁䅁䍄䉁䅁䅁䅂䅁䅁䅍䅄䅁䅁䅯杇䅷䅁䅯眶䅯䅁䅯睢䅑䅁䅅䅁䉁䅁䅁杄十䅁䅁兎㑁䑁䅑兎ぁ䑁䅣杍㑁䅁䅁䍄䉁䅁䅁䅂䅁䅁䅍䅄䅁䅁䅯睌䅅䅁䅯允䅉䅁䅯杁䅉䅁䅅䅁䉁䅁䅁兂卂㍩㉤䵃噢䅑杷允䅁䅁䅑䅁䑁䅁䅷䅁䭁䝁䴰䅁䭁佁䭯䅁䭁䥁䕕䅁䉁䅁䅁允䅁䅁䄴䅄䅁䑁䅁杌㍁䑁䅑睎䅁䅁杷允䅁䅁䅑䅁䑁䅁䅷䅁䭁佁䵁䅁䭁佁䭙䅁䭁䡁䕁䅁䉁䅁䅁允䅁䅁䄴䅄䅁䑁䅑杌穁䑁䅅李䅁䅁杷允䅁䅁䅑䅁䑁䅁䅷䅁䭁䉁䱫䅁䭁佁䭙䅁䭁䡁䕁䅁䉁䅁䅁允䅁䅁䄴䅄䅁䑁䅅杌ㅁ䑁䅣兏䅁䅁杷允䅁䅁䅑䅁䑁䅁䅷䅁䭁䑁䰸䅁䭁佁䬴䅁䭁䡁䕁䅁䉁䅁䅁允䅁䅁䅕䅁䅁佁扂欵䵁䅉䅅䅁䕁䅁䅁睁䵁䅁䅁权獃䅄䅁权瑄权䅁权睂䅂䅁允䅁䅁䅅䅁䙁䥁噇㑑獴㜵⽳䍄䉁䅁䅁䅂䅁䅁䅍䅄䅁䅁䅯䅋䅷䅁䅯朶䅯䅁䅯睢䅑䅁䅅䅁䉁䅁䅁杄䵁䅁䅁䅍畁䑁䅙䅎祁䅁䅁䍄䉁䅁䅁䅂䅁䅁䅍䅄䅁䅁䅯儷䅁䅁䅯允䅉䅁䅯兂䅉䅁䅅䅁䉁䅁䅁兂楃捸慙捋な䅑杷允䅁䅁䅑䅁䑁䅁䅷䅁䭁䕁䱣䅁䭁佁䭯䅁䭁䡁䕁䅁䉁䅁䅁允䅁䅁䄴䅄䅁䑁䅅杌㍁䑁䅉睎䅁䅁杷允䅁䅁䅑䅁䑁䅁䅷䅁䭁䭁䱙䅁䭁佁䭣䅁䭁䡁䕁䅁䉁䅁䅁允䅁䅁䅕祉倶敖䉧䐵䴸䅉䅅䅁䕁䅁䅁睁䵁䅁䅁权兄睃䅁权潄权䅁权睂䅂䅁允䅁䅁䅅䅁佁䅁䄴䅁㑁䑁䅑杌穁䑁䅙睎䅁䅁杷允䅁䅁䅑䅁䑁䅁䅷䅁䭁佁丸䅁䭁佁䬴䅁䭁䡁䕅䅁䉁䅁䅁允䅁䅁䅕䅁䅁䕁浃獈䵅䅉䅅䅁䑁䅁䅁睁䵁䅁䅁权䭄睃䅁权奁杂䅁允䅁䅁䅅䅁䭁䉁䝫䅁䵁䅉䅅䅁䕁䅁䅁睁䵁䅁䅁权佃允䅁权剁䅁䅁权䙁䅁䅁允䅁䅁䅅䅁佁䉁䅉䅁ㅁ䑁䅁免睁䑁䅁䅍睁䑁䅁䅁䵁䅉䅅䅁䑁䅁䅁睁䵁䅁䅁权䭄睃䅁权慁杂䅁允䅁䅁䅅䅁䭁䉁䝳䅁䵁䅉䅅䅁䕁䅁䅁睁䵁䅁䅁权剁睃䅁权牄权䅁权㙂䅂䅁允䅁䅁䅅䅁佁䉁䅉䅁㉁䑁䅕李㍁䑁䅍䅎穁䑁䅁䅁䵁䅉䅅䅁䕁䅁䅁睁䵁䅁䅁权䥃䅄䅁权潄权䅁权瑂䅂䅁允䅁䅁䅅䅁䭁䕁䅣䅁䵁䅉䅅䅁䑁䅁䅁睁䵁䅁䅁权䭄睃䅁权敁杂䅁允䅁䅁䅅䅁䭁䙁䝷䅁䵁䅉䅅䅁䕁䅁䅁睁䵁䅁䅁权あ䅁䅁权䭁䅁䅁权䙁䅁䅁允䅁䅁䅅䅁䙁䕁桪桥畓票䅎䍄䉁䅁䅁䅂䅁䅁䅍䅄䅁䅁䅯䅢䅷䅁䅯儷䅯䅁䅯睢䅑䅁䅅䅁䉁䅁䅁兂䵂㑎䉬余杗睐杷允䅁䅁䅑䅁䑁䅁䅷䅁䭁䅁䵕䅁䭁佁䭯䅁䭁䥁䕕䅁䉁䅁䅁允䅁䅁䅯睒䅁䅁杷允䅁䅁䅑䅁䑁䅁䅷䅁䭁䙁倸䅁䭁佁䭙䅁䭁䡁䕁䅁䉁䅁䅁允䅁䅁䄴䅄䅁䑁䅍杌㉁䑁䅉兎䅁䅁杷允䅁䅁䅑䅁䑁䅁䅷䅁䭁䝁䵧䅁䭁佁䭯䅁䭁䥁䕍䅁䉁䅁䅁允䅁䅁䄴䅄䅁䑁䅁杌㉁䑁䅑兏䅁䅁杷允䅁䅁䅑䅁䑁䅁䅷䅁䭁䅁䰰䅁䭁佁䬴䅁䭁䝁䔸䅁䉁䅁䅁允䅁䅁䅕䅁䅁䩁慹ぇ䵅䅉䅅䅁䕁䅁䅁睁䵁䅁䅁权畄允䅁权剁䅁䅁权䕁杁䅁允䅁䅁䅅䅁佁䉁䅑䅁ㅁ䑁䅙兏穁䑁䅁䅍睁䑁䅁䅍䅁䅁杷允䅁䅁䅑䅁䑁䅁䅷䅁䭁乁䱧䅁䭁佁䭯䅁䭁佁䭷䅁䉁䅁䅁允䅁䅁䄴䅄䅁䑁䅁杌㍁䑁䅁兏䅁䅁杷允䅁䅁䅍䅁䑁䅁䅷䅁䭁䕁䴴䅁䭁䉁䝯䅁䉁䅁䅁允䅁䅁䅯杙䅙䅁杷允䅁䅁䅑䅁䑁䅁䅷䅁䭁䕁䱣䅁䭁佁䭳䅁䭁䝁䔰䅁䉁䅁䅁允䅁䅁䄴䅆䅁䑁䅅䅍睁䑁䅧䅏ㅁ䑁䅅兎㑁䅁䅁䍄䉁䅁䅁䅂䅁䅁䅍䅄䅁䅁䅯兓䅷䅁䅯眶䅯䅁䅯全䅑䅁䅅䅁䉁䅁䅁杄十䅁䅁免㕁䑁䅣睍ぁ䑁䅧兎睁䅁䅁䍄䉁䅁䅁䅂䅁䅁䅍䅄䅁䅁䅯兄䅁䅁䅯权䅁䅁䅯兂䅁䅁䅅䅁䉁䅁䅁兂䙄䱉祂䩡坅䅑杷允䅁䅁䅑䅁䑁䅁䅷䅁䭁䍁乫䅁䭁佁䭧䅁䭁䡁䔰䅁䉁䅁䅁允䅁䅁䄴杄䅁䑁䅅䅍畁䑁䅍䅍㑁䅁䅁䍄䉁䅁䅁䅂䅁䅁䅍䅄䅁䅁䅯杔䅷䅁䅯睈䅙䅁䅯䅉䅙䅁䅅䅁䉁䅁䅁权䵂杂䅁䍄䉁䅁䅁䅂䅁䅁䅍䅄䅁䅁䅯朳䅷䅁䅯䄶䅯䅁䅯睢䅑䅁䅅䅁䉁䅁䅁杄佁䅁䅁免㉁䍁䄴杍㕁䑁䅍䅁䵁䅉䅅䅁䕁䅁䅁睁䵁䅁䅁权扁允䅁权䉁杁䅁权䑁杁䅁允䅁䅁䅅䅁䙁䱁啍慐㤴⽙䅖䍄䉁䅁䅁䅂䅁䅁䅍䅄䅁䅁䅯睥䅅䅁䅯充䅁䅁䅯兂䅁䅁䅅䅁䉁䅁䅁杄十䅁䅁䅏硁䑁䅍免穁䑁䅁䅍睁䅁䅁䍄䉁䅁䅁䅂䅁䅁䅍䅄䅁䅁䅯儸䅳䅁䅯朷䅯䅁䅯睢䅑䅁䅅䅁䉁䅁䅁兂䅁䅁䅁乧䡢䅷杷允䅁䅁䅑䅁䑁䅁䅷䅁䭁䑁䵅䅁䭁佁䭙䅁䭁䡁䕯䅁䉁䅁䅁允䅁䅁䄴䅄䅁䑁䅉杌睁䑁䅅杍䅁䅁杷允䅁䅁䅑䅁䑁䅁䅷䅁䭁䭁䵣䅁䭁佁䭙䅁䭁䡁䕅䅁䉁䅁䅁允䅁䅁䄴䅄䅁䑁䅅杌穁䑁䅑兎䅁䅁杷允䅁䅁䅑䅁䑁䅁䅷䅁䭁䉁䴰䅁䭁佁䭯䅁䭁䝁䔰䅁䉁䅁䅁允䅁䅁䄴䅄䅁䑁䅁杌硁䑁䅣䅎䅁䅁杷允䅁䅁䅑䅁䑁䅁䅷䅁䭁䱁䵉䅁䭁佁䭯䅁䭁䡁䕁䅁䉁䅁䅁允䅁䅁䄴䅄䅁䑁䅁杌ㅁ䑁䅕李䅁䅁杷允䅁䅁䅍䅁䑁䅁䅷䅁䭁䝁䵫䅁䭁䍁䝑䅁䉁䅁䅁允䅁䅁䅯䅅䅑䅁杷允䅁䅁䅑䅁䑁䅁䅷䅁䭁䕁䵧䅁䭁佁䭫䅁䭁䝁䔰䅁䉁䅁䅁允䅁䅁䅕䅁䅁䅁硄歺䵁䅉䅅䅁䕁䅁䅁睁䵁䅁䅁权䝃睃䅁权湄权䅁权瑂䅂䅁允䅁䅁䅅䅁䙁乁乎桙奂晏⽱䍄䉁䅁䅁䅂䅁䅁䅍䅄䅁䅁䅯兓䅷䅁䅯朵䅯䅁䅯兢䅑䅁䅅䅁䉁䅁䅁杄䵁䅁䅁䅍畁䑁䅕䅍硁䅁䅁䍄䉁䅁䅁䅂䅁䅁䅍䅄䅁䅁䅯䅱䅳䅁䅯朵䅯䅁䅯䄷䅯䅁䅅䅁䉁䅁䅁权䡂䅁䅁䍄䉁䅁䅁䅂䅁䅁䅍䅄䅁䅁䅯䅨䅷䅁䅯眵䅯䅁䅯全䅑䅁䅅䅁䉁䅁䅁兂捂㡪ㅌ之杷䅷杷允䅁䅁䅑䅁䑁䅁䅷䅁䭁䑁丸䅁䭁佁䭯䅁䭁䝁䔰䅁䉁䅁䅁允䅁䅁䅯睒䅁䅁杷允䅁䅁䅑䅁䑁䅁䅷䅁䭁䩁义䅁䭁佁䬰䅁䭁䝁䔸䅁䉁䅁䅁允䅁䅁䅕㔰灑⭚䨹歆䵁䅉䅅䅁䕁䅁䅁睁䵁䅁䅁权䕂睃䅁权牄权䅁权睂䅂䅁允䅁䅁䅅䅁佁䉁䅑䅁硁䑁䅅睎睁䑁䅁兎祁䑁䅫䅎䅁䅁杷允䅁䅁䅑䅁䑁䅁䅷䅁䭁乁䱷䅁䭁佁䭳䅁䭁䥁䕕䅁䉁䅁䅁允䅁䅁䄴杅䅁䑁䅅兏睁䑁䅉䅎ぁ䑁䅍睍䅁䅁杷允䅁䅁䅑䅁䑁䅁䅷䅁䭁䵁义䅁䭁佁䭫䅁䭁䥁䕕䅁䉁䅁䅁允䅁䅁䅕䅁䅁䥁瑄欱䵁䅉䅅䅁䕁䅁䅁睁䵁䅁䅁权敃睃䅁权湄权䅁权瑂䅂䅁允䅁䅁䅅䅁䙁佁㙆䭆䠵卉䄱䍄䉁䅁䅁䅂䅁䅁䅍䅄䅁䅁䅯睮䅷䅁䅯朵䅯䅁䅯全䅑䅁䅅䅁䉁䅁䅁杄䵁䅁䅁睍畁䑁䅫䅏祁䅁䅁䍄䉁䅁䅁䅂䅁䅁䅍䅄䅁䅁䅯睴䄰䅁䅯眶䅯䅁䅯䄷䅯䅁䅅䅁䉁䅁䅁杄十䅁䅁睍穁䑁䅫䅎ㅁ䑁䅁䅍睁䅁䅁䍄䉁䅁䅁䅂䅁䅁䅍䅄䅁䅁䅯䅸䄰䅁䅯䄶䅯䅁䅯兢䅑䅁䅅䅁䉁䅁䅁杄佁䅁䅁免ぁ䍁䄴李㉁䑁䅣䅁䵁䅉䅅䅁䕁䅁䅁睁䵁䅁䅁权睃䅄䅁权晁杂䅁权杁杂䅁允䅁䅁䅅䅁䭁佁䠸䅁䵁䅉䅅䅁䕁䅁䅁睁䵁䅁䅁权晄䅄䅁权煄权䅁权䙃䅂䅁允䅁䅁䅅䅁佁䅁䅷䅁睁䍁䄴睍穁䑁䅉䅁䵁䅉䅅䅁䕁䅁䅁睁䵁䅁䅁权䅃允䅁权䕁䅁䅁权䙁䅁䅁允䅁䅁䅅䅁䙁䅁䅁䅁歃㍑䉎䍄䉁䅁䅁䅂䅁䅁䅍䅄䅁䅁䅯䄴䅷䅁䅯朶䅯䅁䅯全䅑䅁䅅䅁䉁䅁䅁杄䵁䅁䅁䅍畁䑁䅙䅍硁䅁䅁䍄䉁䅁䅁睁䅁䅁䅍䅄䅁䅁䅯䅳䅷䅁䅯杊䅙䅁䅅䅁䉁䅁䅁杄䵁䅁䅁兏㑁䍁䄴睎祁䅁䅁䍄䉁䅁䅁䅂䅁䅁䅍䅄䅁䅁䅯杯䅷䅁䅯儷䅯䅁䅯䅣䅑䅁䅅䅁䉁䅁䅁兂桄桥畓⭒䭈睐杷允䅁䅁䅑䅁䑁䅁䅷䅁䭁䡁乫䅁䭁佁䭙䅁䭁䥁䕕䅁䉁䅁䅁允䅁䅁䄴䅄䅁䑁䅍杌㉁䑁䅅免䅁䅁杷允䅁䅁䅍䅁䑁䅁䅷䅁䭁偁䰴䅁䭁䉁䝯䅁䉁䅁䅁允䅁䅁䅯兗䅙䅁杷允䅁䅁䅑䅁䑁䅁䅷䅁䭁䑁䱷䅁䭁佁䬰䅁䭁䥁䕕䅁䉁䅁䅁允䅁䅁䅕䅁䅁䅁䅃獅䵁䅉䅅䅁䕁䅁䅁睁䵁䅁䅁权䥃䅄䅁权畄权䅁权㙂䅂䅁允䅁䅁䅅䅁䙁䅁䅁䅁䅄佩䅨䍄䉁䅁䅁䅂䅁䅁䅍䅄䅁䅁䅯䅷䅷䅁䅯儶䅯䅁䅯兢䅑䅁䅅䅁䉁䅁䅁兂䅁䅁䅁乁晢䅑杷允䅁䅁䅑䅁䑁䅁䅷䅁䭁䝁䱫䅁䭁佁䬰䅁䭁䡁䕯䅁䉁䅁䅁允䅁䅁䅕渫焵䡶呓䑩䴸䅉䅅䅁䕁䅁䅁睁䵁䅁䅁权牂睃䅁权瑄权䅁权㙂䅂䅁允䅁䅁䅅䅁䙁䭁睒児塲㥯⽧䍄䉁䅁䅁睁䅁䅁䅍䅄䅁䅁䅯入䄰䅁䅯䅇䅙䅁䅅䅁䉁䅁䅁权䕂杂䅁䍄䉁䅁䅁䅂䅁䅁䅍䅄䅁䅁䅯典䅳䅁䅯朵䅯䅁䅯来䅑䅁䅅䅁䉁䅁䅁杄䭁䅁䅁免畁䑁䅑免䅁䅁杷允䅁䅁䅑䅁䑁䅁䅷䅁䭁䵁䱷䅁䭁佁䭳䅁䭁䥁䕍䅁䉁䅁䅁允䅁䅁䄴䅆䅁䑁䅅免㕁䑁䅅䅏硁䑁䅣睎ㅁ䅁䅁䍄䉁䅁䅁䅂䅁䅁䅍䅄䅁䅁䅯儰䅳䅁䅯朶䅯䅁䅯全䅑䅁䅅䅁䉁䅁䅁杄䭁䅁䅁免畁䑁䅅睍䅁䅁杷允䅁䅁䅑䅁䑁䅁䅷䅁䭁佁䱉䅁䭁佁䭣䅁䭁䡁䕅䅁䉁䅁䅁允䅁䅁䅕積積積穏䕇䵁䅉䅅䅁䕁䅁䅁睁䵁䅁䅁权ㅄ权䅁权潄权䅁权䙃䅂䅁允䅁䅁䅅䅁佁䅁䅷䅁㉁䍁䄴杍睁䑁䅙䅁䵁䅉䅅䅁䕁䅁䅁睁䵁䅁䅁权療睃䅁权潄权䅁权獄权䅁允䅁䅁䅅䅁䭁䕁䅣䅁䵁䅉䅅䅁䑁䅁䅁睁䵁䅁䅁权敃䅄䅁权敁杂䅁允䅁䅁䅅䅁䭁䙁䝉䅁䵁䅉䅅䅁䕁䅁䅁睁䵁䅁䅁权婃䅄䅁权瑄权䅁权㥂䅂䅁允䅁䅁䅅䅁䙁䱁で䩏䑚⬴⽧䍄䉁䅁䅁䅂䅁䅁䅍䅄䅁䅁䅯睊䄰䅁䅯朶䅯䅁䅯䅣䅑䅁䅅䅁䉁䅁䅁杄䵁䅁䅁䅍畁䑁䅫兏㍁䅁䅁䍄䉁䅁䅁䅂䅁䅁䅍䅄䅁䅁䅯杮䄰䅁䅯朶䅯䅁䅯全䅑䅁䅅䅁䉁䅁䅁杄䵁䅁䅁免畁䑁䅧免㕁䅁䅁䍄䉁䅁䅁䅂䅁䅁䅍䅄䅁䅁䅯兪䅷䅁䅯䄶䅯䅁䅯䅣䅑䅁䅅䅁䉁䅁䅁权䡂䅁䅁䍄䉁䅁䅁䅂䅁䅁䅍䅄䅁䅁䅯兦䅷䅁䅯䄶䅯䅁䅯来䅑䅁䅅䅁䉁䅁䅁杄佁䅁䅁杍㑁䍁䄴兏㉁䑁䅫䅁䵁䅉䅅䅁䕁䅁䅁睁䵁䅁䅁权䱃䅄䅁权浄权䅁权獄权䅁允䅁䅁䅅䅁佁䅁䅷䅁㍁䍁䄴杍祁䑁䅅䅁䵁䅉䅅䅁䕁䅁䅁睁䵁䅁䅁权㉃䅄䅁权湄权䅁权䑃䅂䅁允䅁䅁䅅䅁䙁䱁穢搯㑒儶䄵䍄䉁䅁䅁䅂䅁䅁䅍䅄䅁䅁䅯䅕䅳䅁䅯朵䅯䅁䅯全䅑䅁䅅䅁䉁䅁䅁杄䵁䅁䅁睍畁䑁䅉䅏ぁ䅁䅁䍄䉁䅁䅁䅂䅁䅁䅍䅄䅁䅁䅯全䅳䅁䅯朷䅯䅁䅯兦䅑䅁䅅䅁䉁䅁䅁兂䅁䅁䅁䥧ㅪ䅑杷允䅁䅁䅑䅁䑁䅁䅷䅁䭁䥁乙䅁䭁佁䭯䅁䭁䝁䔰䅁䉁䅁䅁允䅁䅁䄴䅄䅁䑁䅁杌ぁ䑁䅙䅎䅁䅁杷允䅁䅁䅍䅁䑁䅁䅷䅁䭁䩁䴴䅁䭁䍁䝑䅁䉁䅁䅁允䅁䅁䅯䅅䅑䅁杷允䅁䅁䅑䅁䑁䅁䅷䅁䭁䥁䱫䅁䭁佁䭫䅁䭁䡁䕁䅁䉁䅁䅁允䅁䅁䅕䅁䅁䅁畃䔲䵁䅉䅅䅁䕁䅁䅁睁䵁䅁䅁权硄权䅁权浄权䅁权㥂䅂䅁允䅁䅁䅅䅁佁䅁䅯䅁睁䍁䄴兏硁䅁䅁䍄䉁䅁䅁䅂䅁䅁䅍䅄䅁䅁䅯杒䅳䅁䅯朶䅯䅁䅯全䅑䅁䅅䅁䉁䅁䅁杄䭁䅁䅁杍畁䑁䅉兏䅁䅁杷允䅁䅁䅑䅁䑁䅁䅷䅁䭁䙁䱧䅁䭁佁䬴䅁䭁䡁䕅䅁䉁䅁䅁允䅁䅁䅕䅁䅁乁⽩歃䵅䅉䅅䅁䕁䅁䅁睁䵁䅁䅁权祃䅄䅁权牄权䅁权瑂䅂䅁允䅁䅁䅅䅁佁䉁䅉䅁ㅁ䑁䅧睎ぁ䑁䅍䅍睁䑁䅁䅁䵁䅉䅅䅁䑁䅁䅁睁䵁䅁䅁权䡂兄䅁权奁杂䅁允䅁䅁䅅䅁䭁䉁䝫䅁䵁䅉䅅䅁䑁䅁䅁睁䵁䅁䅁权䡂兄䅁权流杂䅁允䅁䅁䅅䅁佁䅁䄴䅁硁䑁䅁兏畁䑁䅍兎䅁䅁杷允䅁䅁䅑䅁䑁䅁䅷䅁䭁䵁䱍䅁䭁佁䭣䅁䭁䥁䕕䅁䉁䅁䅁允䅁䅁䅕穐敖歵䵫啅䵁䅉䅅䅁䕁䅁䅁睁䵁䅁䅁权啄允䅁权䭁䅁䅁权䙁䅁䅁允䅁䅁䅅䅁䙁䡁灮橊䥅䍌䅚䍄䉁䅁䅁䅂䅁䅁䅍䅄䅁䅁䅯杍䅳䅁䅯朶䅯䅁䅯兣䅑䅁䅅䅁䉁䅁䅁杄䵁䅁䅁免畁䑁䅍杍㉁䅁䅁䍄䉁䅁䅁䅂䅁䅁䅍䅄䅁䅁䅯杤䄰䅁䅯朵䅯䅁䅯睧䅑䅁䅅䅁䉁䅁䅁权䡂䅁䅁䍄䉁䅁䅁䅂䅁䅁䅍䅄䅁䅁䅯睅䅷䅁䅯眶䅯䅁䅯全䅑䅁䅅䅁䉁䅁䅁杄啁䅁䅁杍祁䑁䅣䅍睁䑁䅁䅍睁䑁䅁䅁䵁䅉䅅䅁䕁䅁䅁睁䵁䅁䅁权煁䅄䅁权灄权䅁权睂䅂䅁允䅁䅁䅅䅁䙁䅁䅁䅁睂⽇䅌䍄䉁䅁䅁䅂䅁䅁䅍䅄䅁䅁䅯眳䅷䅁䅯眶䅯䅁䅯䄷䅯䅁䅅䅁䉁䅁䅁权䡂䅁䅁䍄䉁䅁䅁䅂䅁䅁䅍䅄䅁䅁䅯兑䅳䅁䅯䄶䅯䅁䅯䄷䅯䅁䅅䅁䉁䅁䅁杄䵁䅁䅁䅎畁䑁䅉睎ぁ䅁䅁䍄䉁䅁䅁䅂䅁䅁䅍䅄䅁䅁䅯朳䄰䅁䅯儷䅯䅁䅯睧䅑䅁䅅䅁䉁䅁䅁兂汁潂噇㑑啶睐杷允䅁䅁䅑䅁䑁䅁䅷䅁䭁䝁䱙䅁䭁佁䬰䅁䭁䡁䔰䅁䉁䅁䅁允䅁䅁䅕扴伸煸ぷ歁䵁䅉䅅䅁䕁䅁䅁睁䵁䅁䅁权祄睃䅁权畄权䅁权䙃䅂䅁允䅁䅁䅅䅁䙁䅁䅁䅁䅄䅯䉊䍄䉁䅁䅁䅂䅁䅁䅍䅄䅁䅁䅯眫䅳䅁䅯朶䅯䅁䅯睢䅑䅁䅅䅁䉁䅁䅁杄䵁䅁䅁䅍畁䑁䅅睍硁䅁䅁䍄䉁䅁䅁䅂䅁䅁䅍䅄䅁䅁䅯六䅷䅁䅯朶䅯䅁䅯睢䅑䅁䅅䅁䉁䅁䅁权䡂䅁䅁䍄䉁䅁䅁睁䅁䅁䅍䅄䅁䅁䅯杆䅳䅁䅯杈䅙䅁䅅䅁䉁䅁䅁权䅃杂䅁䍄䉁䅁䅁䅂䅁䅁䅍䅄䅁䅁䅯杁䅷䅁䅯儶䅯䅁䅯兣䅑䅁䅅䅁䉁䅁䅁兂䅁䅁䅁䵍㜳䅷杷允䅁䅁䅑䅁䑁䅁䅷䅁䭁䉁乧䅁䭁佁䭙䅁䭁䝁䔰䅁䉁䅁䅁允䅁䅁䄴杄䅁䑁䅅杍畁䑁䅑䅏祁䅁䅁䍄䉁䅁䅁䅂䅁䅁䅍䅄䅁䅁䅯兪䅷䅁䅯儷䅯䅁䅯来䅑䅁䅅䅁䉁䅁䅁兂扄堫焵䡶䝑䅑杷允䅁䅁䅑䅁䑁䅁䅷䅁䭁䱁䵉䅁䭁佁䬴䅁䭁䡁䕯䅁䉁䅁䅁允䅁䅁䅕䅁䅁䭁㕃䔸䵁䅉䅅䅁䕁䅁䅁睁䵁䅁䅁权㑄䅁䅁权煄权䅁权䙃䅂䅁允䅁䅁䅅䅁佁䅁䅷䅁睁䍁䄴兏祁䑁䅉䅁䵁䅉䅅䅁䕁䅁䅁睁䵁䅁䅁权㕁䅄䅁权畄权䅁权療䅂䅁允䅁䅁䅅䅁䙁䅁䅁䅁䅂教䅆䍄䉁䅁䅁䅂䅁䅁䅍䅄䅁䅁䅯杒䅷䅁䅯眵䅯䅁䅯䅣䅑䅁䅅䅁䉁䅁䅁权䡂䅁䅁䍄䉁䅁䅁䅂䅁䅁䅍䅄䅁䅁䅯兹䅷䅁䅯䄶䅯䅁䅯䄷䅯䅁䅅䅁䉁䅁䅁杄佁䅁䅁睍㑁䍁䄴免㑁䑁䅑䅁䵁䅉䅅䅁䕁䅁䅁睁䵁䅁䅁权求䅄䅁权灄权䅁权硂䅂䅁允䅁䅁䅅䅁䙁䅁䅁䅁䅂㥏䅈䍄䉁䅁䅁䅂䅁䅁䅍䅄䅁䅁䅯睏䄰䅁䅯眶䅯䅁䅯睢䅑䅁䅅䅁䉁䅁䅁杄十䅁䅁䅎㍁䑁䅣李祁䑁䅉兏祁䅁䅁䍄䉁䅁䅁䅂䅁䅁䅍䅄䅁䅁䅯杊䅳䅁䅯眶䅯䅁䅯兢䅑䅁䅅䅁䉁䅁䅁杄啁䅁䅁免穁䑁䅅睎睁䑁䅁䅏㑁䑁䅣䅁䵁䅉䅅䅁䕁䅁䅁睁䵁䅁䅁权晄睃䅁权煄权䅁权䙃䅂䅁允䅁䅁䅅䅁佁䅁䅷䅁睁䍁䄴䅎㕁䑁䅑䅁䵁䅉䅅䅁䕁䅁䅁睁䵁䅁䅁权兄睃䅁权牄权䅁权療䅂䅁允䅁䅁䅅䅁佁䉁䅑䅁硁䑁䅣免硁䑁䅉杍㑁䑁䅕䅏䅁䅁杷允䅁䅁䅑䅁䑁䅁䅷䅁䭁䙁乍䅁䭁佁䬰䅁䭁䥁䕕䅁䉁䅁䅁允䅁䅁䅕牒穢搯㑒吷䴸䅉䅅䅁䕁䅁䅁睁䵁䅁䅁权桃睃䅁权畄权䅁权䑃䅂䅁允䅁䅁䅅䅁䙁䅁䅁䅁潃杇䉎䍄䉁䅁䅁䅂䅁䅁䅍䅄䅁䅁䅯具䅳䅁䅯朵䅯䅁䅯兣䅑䅁䅅䅁䉁䅁䅁杄䵁䅁䅁免畁䑁䅕䅍㑁䅁䅁䍄䉁䅁䅁䅂䅁䅁䅍䅄䅁䅁䅯杗䄰䅁䅯眵䅯䅁䅯兦䅑䅁䅅䅁䉁䅁䅁兂䕁杖琴灳㤳睶杷允䅁䅁䅍䅁䑁䅁䅷䅁䭁䑁䴴䅁䭁䍁䝙䅁䉁䅁䅁允䅁䅁䄴杄䅁䑁䅅䅍祁䍁䄴䅏硁䅁䅁䍄䉁䅁䅁䅂䅁䅁䅍䅄䅁䅁䅯儸䅳䅁䅯朶䅯䅁䅯兦䅑䅁䅅䅁䉁䅁䅁杄䭁䅁䅁䅍畁䑁䅅李䅁䅁杷允䅁䅁䅍䅁䑁䅁䅷䅁䭁䑁䴸䅁䭁䍁䝙䅁䉁䅁䅁允䅁䅁䄴杄䅁䑁䅅䅍ぁ䍁䄴睎ㅁ䅁䅁䍄䉁䅁䅁䅂䅁䅁䅍䅄䅁䅁䅯睎䅷䅁䅯䄶䅯䅁䅯䄷䅯䅁䅅䅁䉁䅁䅁杄佁䅁䅁免祁䍁䄴兎㕁䑁䅧䅁䵁䅉䅅䅁䕁䅁䅁睁䵁䅁䅁权潄䅄䅁权瑄权䅁权䑃䅂䅁允䅁䅁䅅䅁䙁䡁⭥确癯搳⽑䍄䉁䅁䅁睁䅁䅁䅍䅄䅁䅁䅯光䅳䅁䅯䅊䅙䅁䅅䅁䉁䅁䅁权允䅂䅁䍄䉁䅁䅁䅂䅁䅁䅍䅄䅁䅁䅯杵䅷䅁䅯儷䅯䅁䅯兦䅑䅁䅅䅁䉁䅁䅁兂权楇搯䅊桢睐杷允䅁䅁䅑䅁䑁䅁䅷䅁䭁䕁䱁䅁䭁佁䭧䅁䭁䡁䕁䅁䉁䅁䅁允䅁䅁䄴杄䅁䑁䅍䅍畁䑁䅉免㉁䅁䅁䍄䉁䅁䅁䅂䅁䅁䅍䅄䅁䅁䅯杫䄰䅁䅯眵䅯䅁䅯兣䅑䅁䅅䅁䉁䅁䅁兂瑄䅬琰䰶㕢睐杷允䅁䅁䅑䅁䑁䅁䅷䅁䭁䉁䉧䅁䭁䅁䅑䅁䭁䅁䅕䅁䉁䅁䅁允䅁䅁䅕䅁䅁䩁剚䕩䵅䅉䅅䅁䑁䅁䅁睁䵁䅁䅁权㡄睃䅁权捁杂䅁允䅁䅁䅅䅁䭁䡁䝳䅁䵁䅉䅅䅁䕁䅁䅁睁䵁䅁䅁权䙄䅄䅁权瑄权䅁权㥂䅂䅁允䅁䅁䅅䅁䙁䡁焹䡶呓䅇䅨䍄䉁䅁䅁䅂䅁䅁䅍䅄䅁䅁䅯杚䅷䅁䅯䄶䅯䅁䅯来䅑䅁䅅䅁䉁䅁䅁杄佁䅁䅁兎ㅁ䍁䄴䅎穁䑁䅣䅁䵁䅉䅅䅁䕁䅁䅁睁䵁䅁䅁权䝄允䅁权䕁䅁䅁权䙁䅁䅁允䅁䅁䅅䅁䙁䅁䅁䕁䉁㑮䉂䍄䉁䅁䅁䅂䅁䅁䅍䅄䅁䅁䅯䄵䅳䅁䅯朷䅯䅁䅯兣䅑䅁䅅䅁䉁䅁䅁兂䅁䅁䅁䑧搷䅑杷允䅁䅁䅑䅁䑁䅁䅷䅁䭁䍁义䅁䭁佁䭯䅁䭁䥁䕕䅁䉁䅁䅁允䅁䅁䄴权䅁䑁䅁杌㑁䑁䅑䅁䵁䅉䅅䅁䕁䅁䅁睁䵁䅁䅁权䵁睃䅁权晁杂䅁权杁杂䅁允䅁䅁䅅䅁䭁偁何䅁䵁䅉䅅䅁䑁䅁䅁睁䵁䅁䅁权䵁睃䅁权歁杂䅁允䅁䅁䅅䅁䭁䕁兙䅁䵁䅉䅅䅁䕁䅁䅁睁䵁䅁䅁权瑂䅄䅁权灄权䅁权㙂䅂䅁允䅁䅁䅅䅁䙁䅁䅁䅁䅃兩䉬䍄䉁䅁䅁䅂䅁䅁䅍䅄䅁䅁䅯杬䅳䅁䅯眵䅯䅁䅯兣䅑䅁䅅䅁䉁䅁䅁兂湄㘫确欰洳睶杷允䅁䅁䅑䅁䑁䅁䅷䅁䭁乁䵉䅁䭁佁䭧䅁䭁䡁䔰䅁䉁䅁䅁允䅁䅁䄴杄䅁䑁䅍杍畁䑁䅧杍穁䅁䅁䍄䉁䅁䅁䅂䅁䅁䅍䅄䅁䅁䅯杬䅳䅁䅯眵䅯䅁䅯兦䅑䅁䅅䅁䉁䅁䅁兂奃桢䑋䵷䑯䅷杷允䅁䅁䅑䅁䑁䅁䅷䅁䭁䭁䱉䅁䭁佁䭯䅁䭁䡁䔰䅁䉁䅁䅁允䅁䅁䄴䅄䅁䑁䅅杌㑁䑁䅁杍䅁䅁杷允䅁䅁䅍䅁䑁䅁䅷䅁䭁䝁䵑䅁䭁䉁䝧䅁䉁䅁䅁允䅁䅁䅯児䅙䅁杷允䅁䅁䅍䅁䑁䅁䅷䅁䭁䝁䵑䅁䭁䉁䜴䅁䉁䅁䅁允䅁䅁䅯杣䅙䅁杷允䅁䅁䅑䅁䑁䅁䅷䅁䭁䵁䵯䅁䭁佁䭧䅁䭁䡁䕯䅁䉁䅁䅁允䅁䅁䄴䅄䅁䑁䅍杌ぁ䑁䅣免䅁䅁杷允䅁䅁䅑䅁䑁䅁䅷䅁䭁䵁乑䅁䭁佁䬴䅁䭁佁䭷䅁䉁䅁䅁允䅁䅁䅕䅁䅁佁㕁ぅ䵅䅉䅅䅁䑁䅁䅁睁䵁䅁䅁权歂䅄䅁权流杂䅁允䅁䅁䅅䅁佁䅁䅷䅁㍁䑁䅁杌㕁䑁䅣䅁䵁䅉䅅䅁䕁䅁䅁睁䵁䅁䅁权牄䅄䅁权瑄权䅁权療䅂䅁允䅁䅁䅅䅁䙁䅁䅁䅁䅁䅁䅁䍄䉁䅁䅁睁䅁䅁䅍䅄䅁䅁䅯杋䅳䅁䅯杈䅙䅁䅅䅁䉁䅁䅁权䙁䅃䅁䍄䉁䅁䅁䅂䅁䅁䅍䅄䅁䅁䅯全䄰䅁䅯儷䅯䅁䅯睧䅑䅁䅅䅁䉁䅁䅁权䡂䅁䅁䍄䉁䅁䅁䅂䅁䅁䅍䅄䅁䅁䅯兰䅳䅁䅯朷䅯䅁䅯兦䅑䅁䅅䅁䉁䅁䅁兂䅁䅁䅁䍧潄䅑杷允䅁䅁䅍䅁䑁䅁䅷䅁䭁䭁䱁䅁䭁䉁䝯䅁䉁䅁䅁允䅁䅁䅯杘䅙䅁杷允䅁䅁䅑䅁䑁䅁䅷䅁䭁偁䱣䅁䭁佁䭧䅁䭁䡁䕯䅁䉁䅁䅁允䅁䅁䄴䅄䅁䑁䅅免畁䑁䅁免䅁䅁杷允䅁䅁䅑䅁䑁䅁䅷䅁䭁䡁乷䅁䭁佁䬰䅁䭁佁䭷䅁䉁䅁䅁允䅁䅁䅕卸睃浣剩吱䴸䅉䅅䅁䕁䅁䅁睁䵁䅁䅁权ぁ䅁䅁权䭁䅁䅁权䕁杁䅁允䅁䅁䅅䅁䙁䙁㕧䵴㉨癶⽕䍄䉁䅁䅁䅂䅁䅁䅍䅄䅁䅁䅯䅯䅳䅁䅯睈䅙䅁䅯䅉䅙䅁䅅䅁䉁䅁䅁权佄䅃䅁䍄䉁䅁䅁䅂䅁䅁䅍䅄䅁䅁䅯杁䅳䅁䅯朷䅯䅁䅯䅣䅑䅁䅅䅁䉁䅁䅁兂䅁䅁䅁偁㕹䅑杷允䅁䅁䅑䅁䑁䅁䅷䅁䭁䭁䵁䅁䭁佁䭣䅁䭁䡁䔰䅁䉁䅁䅁允䅁䅁䅕㍉硯捹婙歂䵁䅉䅅䅁䑁䅁䅁睁䵁䅁䅁权䙄睃䅁权歁杂䅁允䅁䅁䅅䅁䭁偁余䅁䵁䅉䅅䅁䑁䅁䅁睁䵁䅁䅁权⭁䅄䅁权奁杂䅁允䅁䅁䅅䅁䭁䕁䝑䅁䵁䅉䅅䅁䑁䅁䅁睁䵁䅁䅁权⽁䅄䅁权奁杂䅁允䅁䅁䅅䅁䭁䕁䡫䅁䵁䅉䅅䅁䕁䅁䅁睁䵁䅁䅁权歁䅄䅁权煄权䅁权瑂䅂䅁允䅁䅁䅅䅁佁䅁䅷䅁睁䍁䄴䅏ㅁ䑁䅙䅁䵁䅉䅅䅁䕁䅁䅁睁䵁䅁䅁权呂䅄䅁权潄权䅁权䙃䅂䅁允䅁䅁䅅䅁佁䅁䅷䅁㍁䍁䄴兎㕁䑁䅕䅁䵁䅉䅅䅁䑁䅁䅁睁䵁䅁䅁权啄睃䅁权捁杂䅁允䅁䅁䅅䅁䭁䉁䥍䅁䵁䅉䅅䅁䕁䅁䅁睁䵁䅁䅁权呄䅄䅁权牄权䅁权䙃䅂䅁允䅁䅁䅅䅁佁䉁䅉䅁祁䑁䅅杍ㅁ䑁䅣睎ㅁ䑁䅧䅁䵁䅉䅅䅁䑁䅁䅁睁䵁䅁䅁权啄睃䅁权敁杂䅁允䅁䅁䅅䅁䭁乁䡣䅁䵁䅉䅅䅁䕁䅁䅁睁䵁䅁䅁权ㅂ䅄䅁权浄权䅁权硂䅂䅁允䅁䅁䅅䅁佁䅁䅷䅁睁䍁䄴杍ㅁ䑁䅕䅁䵁䅉䅅䅁䕁䅁䅁睁䵁䅁䅁权牁䅄䅁权潄权䅁权療䅂䅁允䅁䅁䅅䅁佁䅁䅷䅁祁䑁䅅杌㉁䑁䅑䅁䵁䅉䅅䅁䕁䅁䅁睁䵁䅁䅁权䝁睃䅁权畄权䅁权療䅂䅁允䅁䅁䅅䅁䙁䅁䅁䅁䅁捓䅤䍄䉁䅁䅁睁䅁䅁䅍䅄䅁䅁䅯兇䅳䅁䅯䅇䅙䅁䅅䅁䉁䅁䅁权䩂睂䅁䍄䉁䅁䅁䅂䅁䅁䅍䅄䅁䅁䅯䅙䅳䅁䅯朷䅯䅁䅯睢䅑䅁䅅䅁䉁䅁䅁兂䅁䅁䅁䰰〳䅑杷允䅁䅁䅑䅁䑁䅁䅷䅁䭁䱁䱫䅁䭁佁䭣䅁䭁䡁䕁䅁䉁䅁䅁允䅁䅁䅕敥浫免獩䕇䵁䅉䅅䅁䕁䅁䅁睁䵁䅁䅁权灁兄䅁权灄权䅁权獄权䅁允䅁䅁䅅䅁䙁䅁䅁䅁䅁㥎䅔䍄䉁䅁䅁䅂䅁䅁䅍䅄䅁䅁䅯杴䅳䅁䅯儷䅯䅁䅯睢䅑䅁䅅䅁䉁䅁䅁兂穁積積積扐睐杷允䅁䅁䅑䅁䑁䅁䅷䅁䭁䱁䱣䅁䭁佁䭙䅁䭁䡁䔰䅁䉁䅁䅁允䅁䅁䄴䅄䅁䑁䅅杌硁䑁䅙免䅁䅁杷允䅁䅁䅑䅁䑁䅁䅷䅁䭁䉁䴴䅁䭁佁䬰䅁䭁䥁䕍䅁䉁䅁䅁允䅁䅁䅕椹捨㡪ㅌ䐷䴸䅉䅅䅁䕁䅁䅁睁䵁䅁䅁权楃睃䅁权牄权䅁权㥂䅂䅁允䅁䅁䅅䅁佁䉁䅉䅁ㅁ䑁䅧免ㅁ䑁䅧䅍睁䑁䅁䅁䵁䅉䅅䅁䕁䅁䅁睁䵁䅁䅁权牂䅄䅁权湄权䅁权䙃䅂䅁允䅁䅁䅅䅁䙁䑁䩥坑汄倰⽙䍄䉁䅁䅁䅂䅁䅁䅍䅄䅁䅁䅯睁䅁䅁䅯权䅁䅁䅯䅂䅉䅁䅅䅁䉁䅁䅁兂慃婭婭婭䝫䅑杷允䅁䅁䅑䅁䑁䅁䅷䅁䭁乁临䅁䭁佁䭯䅁䭁佁䭷䅁䉁䅁䅁允䅁䅁䄴䅄䅁䑁䅅杌祁䑁䅧睎䅁䅁杷允䅁䅁䅑䅁䑁䅁䅷䅁䭁䕁䴸䅁䭁佁䬰䅁䭁䡁䕁䅁䉁䅁䅁允䅁䅁䅕杓䍷㑋坣吵䴸䅉䅅䅁䕁䅁䅁睁䵁䅁䅁权䉂睃䅁权牄权䅁权療䅂䅁允䅁䅁䅅䅁佁䉁䅉䅁ㅁ䑁䅍䅏ㅁ䑁䅑䅍睁䑁䅁䅁䵁䅉䅅䅁䕁䅁䅁睁䵁䅁䅁权獄睃䅁权牄权䅁权睂䅂䅁允䅁䅁䅅䅁佁䉁䅉䅁穁䑁䅁睍㕁䑁䅧䅍睁䑁䅁䅁䵁䅉䅅䅁䕁䅁䅁睁䵁䅁䅁权㑁允䅁权剁䅁䅁权䕁杁䅁允䅁䅁䅅䅁佁䉁䅑䅁ぁ䑁䅑䅎祁䑁䅁䅍睁䑁䅁䅍䅁䅁杷允䅁䅁䅑䅁䑁䅁䅷䅁䭁䡁䰴䅁䭁佁䭙䅁䭁䝁䔰䅁䉁䅁䅁允䅁䅁䄴䅄䅁䑁䅅杌ㅁ䑁䅉䅎䅁䅁杷允䅁䅁䅑䅁䑁䅁䅷䅁䭁䉁䱍䅁䭁佁䭙䅁䭁佁䭷䅁䉁䅁䅁允䅁䅁䄴权䅁䑁䅁杌ぁ䑁䅙䅁䵁䅉䅅䅁䕁䅁䅁睁䵁䅁䅁权扄睃䅁权煄权䅁权硂䅂䅁允䅁䅁䅅䅁䭁䕁䅣䅁䵁䅉䅅䅁䕁䅁䅁睁䵁䅁䅁权卂睃䅁权煄权䅁权䑃䅂䅁允䅁䅁䅅䅁佁䅁䅷䅁睁䍁䄴兏睁䑁䅫䅁䵁䅉䅅䅁䕁䅁䅁睁䵁䅁䅁权楂睃䅁权煄权䅁权㥂䅂䅁允䅁䅁䅅䅁佁䅁䅷䅁睁䍁䄴李㉁䑁䅉䅁䵁䅉䅅䅁䕁䅁䅁睁䵁䅁䅁权䭃䅄䅁权牄权䅁权療䅂䅁允䅁䅁䅅䅁佁䉁䅉䅁穁䑁䅁免㍁䑁䅍杍睁䑁䅁䅁䵁䅉䅅䅁䕁䅁䅁睁䵁䅁䅁权⭁允䅁权剁䅁䅁权䕁杁䅁允䅁䅁䅅䅁佁䉁䅑䅁㉁䑁䅁䅍㑁䑁䅕䅍睁䑁䅁䅍䅁䅁杷允䅁䅁䅑䅁䑁䅁䅷䅁䭁䵁䵙䅁䭁佁䭳䅁䭁䡁䔰䅁䉁䅁䅁允䅁䅁䄴杅䅁䑁䅑睎ㅁ䑁䅣杍睁䑁䅁䅍䅁䅁杷允䅁䅁䅑䅁䑁䅁䅷䅁䭁䡁䵷䅁䭁佁䭣䅁䭁䡁䔰䅁䉁䅁䅁允䅁䅁䅕余兘瑉㕴歈䵁䅉䅅䅁䕁䅁䅁睁䵁䅁䅁权剄睃䅁权浄权䅁权獄权䅁允䅁䅁䅅䅁䭁䕁䅣䅁䵁䅉䅅䅁䕁䅁䅁睁䵁䅁䅁权楁兄䅁权浄权䅁权瑂䅂䅁允䅁䅁䅅䅁佁䅁䅷䅁ぁ䍁䄴杍睁䑁䅑䅁䵁䅉䅅䅁䕁䅁䅁睁䵁䅁䅁权潂睃䅁权煄权䅁权睂䅂䅁允䅁䅁䅅䅁佁䅁䅷䅁硁䍁䄴䅍㉁䑁䅧䅁䵁䅉䅅䅁䕁䅁䅁睁䵁䅁䅁权䵄䅄䅁权浄权䅁权療䅂䅁允䅁䅁䅅䅁䭁䕁䅣䅁䵁䅉䅅䅁䕁䅁䅁睁䵁䅁䅁权㙁兄䅁权瑄权䅁权硂䅂䅁允䅁䅁䅅䅁䙁䉁愱䑚晶㥔⼰䍄䉁䅁䅁䅂䅁䅁䅍䅄䅁䅁䅯杅䅳䅁䅯儶䅯䅁䅯兣䅑䅁䅅䅁䉁䅁䅁兂䅁䅁䅁偯⬳䅷杷允䅁䅁䅑䅁䑁䅁䅷䅁䭁䵁乳䅁䭁䉁䜸䅁䭁䍁䝁䅁䉁䅁䅁允䅁䅁䅯東䅧䅁杷允䅁䅁䅑䅁䑁䅁䅷䅁䭁䉁乙䅁䭁佁䬴䅁䭁䥁䕍䅁䉁䅁䅁允䅁䅁䅕䅁䅁䅁㉂捳䵁䅉䅅䅁䑁䅁䅁睁䵁䅁䅁权䱄兄䅁权歁杂䅁允䅁䅁䅅䅁䭁䉁䕁䅁䵁䅉䅅䅁䕁䅁䅁睁䵁䅁䅁权橄允䅁权䉁杁䅁权䑁杁䅁允䅁䅁䅅䅁䙁䙁剴䡬䝕睍䉒䍄䉁䅁䅁䅂䅁䅁䅍䅄䅁䅁䅯眰䅁䅁䅯䅂䅁䅁䅯䅂䅉䅁䅅䅁䉁䅁䅁兂䅁䅁䅃兓穖兑杷允䅁䅁䅑䅁䑁䅁䅷䅁䭁䉁䱍䅁䭁佁䭯䅁䭁䝁䔸䅁䉁䅁䅁允䅁䅁䄴䅄䅁䑁䅁杌硁䑁䅧睎䅁䅁杷允䅁䅁䅑䅁䑁䅁䅷䅁䭁䩁䱧䅁䭁佁䭣䅁䭁䡁䕯䅁䉁䅁䅁允䅁䅁䅕硨婢発呦ぅ䵁䅉䅅䅁䕁䅁䅁睁䵁䅁䅁权乂兄䅁权湄权䅁权瑂䅂䅁允䅁䅁䅅䅁䙁乁欰潂噇祷䅰䍄䉁䅁䅁䅂䅁䅁䅍䅄䅁䅁䅯䄵䅳䅁䅯眶䅯䅁䅯䅣䅑䅁䅅䅁䉁䅁䅁杄十䅁䅁杍ぁ䑁䅍李祁䑁䅫睎睁䅁䅁䍄䉁䅁䅁䅂䅁䅁䅍䅄䅁䅁䅯睡䄰䅁䅯睈䅙䅁䅯䅉䅙䅁䅅䅁䉁䅁䅁权剁睄䅁䍄䉁䅁䅁䅂䅁䅁䅍䅄䅁䅁䅯儶䄰䅁䅯儶䅯䅁䅯睢䅑䅁䅅䅁䉁䅁䅁兂䅁䅁䅁䡁祵䅑杷允䅁䅁䅑䅁䑁䅁䅷䅁䭁偁䵁䅁䭁佁䭙䅁䭁䥁䕍䅁䉁䅁䅁允䅁䅁䄴䅄䅁䑁䅉杌睁䑁䅑䅏䅁䅁杷允䅁䅁䅑䅁䑁䅁䅷䅁䭁佁䄰䅁䭁䉁䅅䅁䭁䅁䍑䅁䉁䅁䅁允䅁䅁䄴杆䅁䑁䅅䅎㉁䑁䅧䅍睁䑁䅁䅍睁䑁䅁䅁䵁䅉䅅䅁䕁䅁䅁睁䵁䅁䅁权䩃兄䅁权瑄权䅁权硂䅂䅁允䅁䅁䅅䅁䙁䡁啳歲桦煥⽑䍄䉁䅁䅁睁䅁䅁䅍䅄䅁䅁䅯具䅷䅁䅯䅊䅙䅁䅅䅁䉁䅁䅁权允䅂䅁䍄䉁䅁䅁䅂䅁䅁䅍䅄䅁䅁䅯杪䅳䅁䅯䄶䅯䅁䅯睧䅑䅁䅅䅁䉁䅁䅁杄䵁䅁䅁杍睁䍁䄴李硁䅁䅁䍄䉁䅁䅁䅂䅁䅁䅍䅄䅁䅁䅯朱䅳䅁䅯眶䅯䅁䅯睧䅑䅁䅅䅁䉁䅁䅁杄十䅁䅁䅎穁䑁䅍兎㍁䑁䅕兎㍁䅁䅁䍄䉁䅁䅁䅂䅁䅁䅍䅄䅁䅁䅯䅊䄰䅁䅯䄶䅯䅁䅯兦䅑䅁䅅䅁䉁䅁䅁杄佁䅁䅁杍ㅁ䍁䄴兎㕁䑁䅫䅁䵁䅉䅅䅁䑁䅁䅁睁䵁䅁䅁权䉄䅄䅁权流杂䅁允䅁䅁䅅䅁佁䅁䄴䅁硁䑁䅁䅏畁䑁䅅李䅁䅁杷允䅁䅁䅑䅁䑁䅁䅷䅁䭁䙁䱣䅁䭁佁䭳䅁䭁䝁䔸䅁䉁䅁䅁允䅁䅁䄴䅆䅁䑁䅉䅎穁䑁䅍䅍祁䑁䅅睎穁䅁䅁䍄䉁䅁䅁䅂䅁䅁䅍䅄䅁䅁䅯杫䅷䅁䅯䄶䅯䅁䅯来䅑䅁䅅䅁䉁䅁䅁杄佁䅁䅁免㕁䍁䄴睎㉁䑁䅫䅁䵁䅉䅅䅁䕁䅁䅁睁䵁䅁䅁权牂䅄䅁权浄权䅁权硂䅂䅁允䅁䅁䅅䅁佁䅁䅷䅁硁䍁䄴免㉁䑁䅣䅁䵁䅉䅅䅁䕁䅁䅁睁䵁䅁䅁权呃䅄䅁权潄权䅁权㙂䅂䅁允䅁䅁䅅䅁佁䅁䄴䅁硁䑁䅉杌㑁䑁䅫兏䅁䅁杷允䅁䅁䅑䅁䑁䅁䅷䅁䭁䩁䉉䅁䭁䉁䅅䅁䭁䅁䅕䅁䉁䅁䅁允䅁䅁䄴䅆䅁䑁䅅李㕁䑁䅉杍睁䑁䅧䅏祁䅁䅁䍄䉁䅁䅁䅂䅁䅁䅍䅄䅁䅁䅯儱䅷䅁䅯朵䅯䅁䅯兢䅑䅁䅅䅁䉁䅁䅁杄䵁䅁䅁免畁䑁䅕䅍㉁䅁䅁䍄䉁䅁䅁䅂䅁䅁䅍䅄䅁䅁䅯睖䅅䅁䅯充䅁䅁䅯䅂䅉䅁䅅䅁䉁䅁䅁杄啁䅁䅁免睁䑁䅍免㍁䑁䅁免穁䑁䅉䅁䵁䅉䅅䅁䕁䅁䅁睁䵁䅁䅁权䑂兄䅁权潄权䅁权㥂䅂䅁允䅁䅁䅅䅁佁䅁䅷䅁穁䍁䄴兏㉁䑁䅑䅁䵁䅉䅅䅁䕁䅁䅁睁䵁䅁䅁权橃䅄䅁权牄权䅁权睂䅂䅁允䅁䅁䅅䅁佁䉁䅉䅁祁䑁䅣李ㅁ䑁䅧䅍睁䑁䅁䅁䵁䅉䅅䅁䕁䅁䅁睁䵁䅁䅁权牂兄䅁权潄权䅁权瑂䅂䅁允䅁䅁䅅䅁佁䅁䅷䅁睁䍁䄴李㉁䑁䅉䅁䵁䅉䅅䅁䕁䅁䅁睁䵁䅁䅁权元睃䅁权湄权䅁权睂䅂䅁允䅁䅁䅅䅁䙁䅁㕔㠲䍖畡⽁䍄䉁䅁䅁䅂䅁䅁䅍䅄䅁䅁䅯杗䄰䅁䅯朶䅯䅁䅯兢䅑䅁䅅䅁䉁䅁䅁杄䵁䅁䅁䅍畁䑁䅙免祁䅁䅁䍄䉁䅁䅁睁䅁䅁䅍䅄䅁䅁䅯眷䄰䅁䅯䅇䅙䅁䅅䅁䉁䅁䅁权灁杂䅁䍄䉁䅁䅁䅂䅁䅁䅍䅄䅁䅁䅯儸䅳䅁䅯睈䅙䅁䅯䅉䅙䅁䅅䅁䉁䅁䅁权㝁杂䅁䍄䉁䅁䅁䅂䅁䅁䅍䅄䅁䅁䅯睓䅳䅁䅯䄶䅯䅁䅯兦䅑䅁䅅䅁䉁䅁䅁杄䵁䅁䅁睎畁䑁䅑睎㑁䅁䅁䍄䉁䅁䅁䅂䅁䅁䅍䅄䅁䅁䅯䅮䅷䅁䅯儷䅯䅁䅯䄷䅯䅁䅅䅁䉁䅁䅁兂兂婪畤潅潐睐杷允䅁䅁䅑䅁䑁䅁䅷䅁䭁䉁丰䅁䭁佁䭯䅁䭁䡁䔰䅁䉁䅁䅁允䅁䅁䄴䅄䅁䑁䅅杌㉁䑁䅑李䅁䅁杷允䅁䅁䅑䅁䑁䅁䅷䅁䭁䭁乧䅁䭁佁䭳䅁䭁䝁䔸䅁䉁䅁䅁允䅁䅁䄴杅䅁䑁䅕兎穁䑁䅣免睁䑁䅁䅍䅁䅁杷允䅁䅁䅍䅁䑁䅁䅷䅁䭁䙁䵫䅁䭁䍁䝑䅁䉁䅁䅁允䅁䅁䅯䄫䄴䅁杷允䅁䅁䅑䅁䑁䅁䅷䅁䭁偁䴰䅁䭁佁䭯䅁䭁䝁䔸䅁䉁䅁䅁允䅁䅁䄴䅄䅁䑁䅁杌穁䑁䅉睍䅁䅁杷允䅁䅁䅑䅁䑁䅁䅷䅁䭁䥁丰䅁䭁佁䭧䅁䭁䥁䕕䅁䉁䅁䅁允䅁䅁䄴杄䅁䑁䅉杍畁䑁䅅兏ぁ䅁䅁䍄䉁䅁䅁䅂䅁䅁䅍䅄䅁䅁䅯儫䅯䅁䅯儷䅯䅁䅯兦䅑䅁䅅䅁䉁䅁䅁兂い搯㑒匶穢睐杷允䅁䅁䅑䅁䑁䅁䅷䅁䭁䵁䵑䅁䭁佁䭫䅁䭁䝁䔰䅁䉁䅁䅁允䅁䅁䅯睒䅁䅁杷允䅁䅁䅑䅁䑁䅁䅷䅁䭁䡁乕䅁䭁佁䭧䅁䭁䡁䕁䅁䉁䅁䅁允䅁䅁䅯睒䅁䅁杷允䅁䅁䅍䅁䑁䅁䅷䅁䭁䱁乣䅁䭁䉁䝧䅁䉁䅁䅁允䅁䅁䅯睢䅙䅁杷允䅁䅁䅑䅁䑁䅁䅷䅁䭁䕁䵣䅁䭁佁䭣䅁䭁䡁䔰䅁䉁䅁䅁允䅁䅁䅕報灪橊䥇䕋䵁䅉䅅䅁䕁䅁䅁睁䵁䅁䅁权摄睃䅁权煄权䅁权㥂䅂䅁允䅁䅁䅅䅁佁䅁䅷䅁睁䍁䄴睎硁䑁䅙䅁䵁䅉䅅䅁䕁䅁䅁睁䵁䅁䅁权硄睃䅁权牄权䅁权療䅂䅁允䅁䅁䅅䅁佁䉁䅑䅁硁䑁䅑睍㉁䑁䅍免祁䑁䅫睍䅁䅁杷允䅁䅁䅑䅁䑁䅁䅷䅁䭁䱁䵫䅁䭁佁䭙䅁䭁䥁䕍䅁䉁䅁䅁允䅁䅁䄴杄䅁䑁䅅䅍畁䑁䅁兎穁䅁䅁䍄䉁䅁䅁䅂䅁䅁䅍䅄䅁䅁䅯䅩䅅䅁䅯䅂䅁䅁䅯䅂䅉䅁䅅䅁䉁䅁䅁兂䅁䅁䅁癩煚兑杷允䅁䅁䅑䅁䑁䅁䅷䅁䭁䑁䵁䅁䭁佁䭳䅁䭁䥁䕍䅁䉁䅁䅁允䅁䅁䄴䅆䅁䑁䅅李㉁䑁䅑兏㑁䑁䅉䅏㑁䅁䅁䍄䉁䅁䅁䅂䅁䅁䅍䅄䅁䅁䅯䅉䄰䅁䅯朶䅯䅁䅯兣䅑䅁䅅䅁䉁䅁䅁杄䵁䅁䅁䅍畁䑁䅙兎㍁䅁䅁䍄䉁䅁䅁䅂䅁䅁䅍䅄䅁䅁䅯兓䅷䅁䅯䄶䅯䅁䅯兢䅑䅁䅅䅁䉁䅁䅁杄佁䅁䅁免㕁䍁䄴睎穁䑁䅣䅁䵁䅉䅅䅁䑁䅁䅁睁䵁䅁䅁权橁兄䅁权奁杂䅁允䅁䅁䅅䅁䭁䡁䝷䅁䵁䅉䅅䅁䕁䅁䅁睁䵁䅁䅁权湂睃䅁权灄权䅁权硂䅂䅁允䅁䅁䅅䅁䙁䅁䅁䅁䅁牔䅴䍄䉁䅁䅁䅂䅁䅁䅍䅄䅁䅁䅯䄴䅷䅁䅯眵䅯䅁䅯来䅑䅁䅅䅁䉁䅁䅁兂慂䑚晶睔朰䅑杷允䅁䅁䅑䅁䑁䅁䅷䅁䭁䡁䱉䅁䭁佁䭳䅁䭁䡁䕯䅁䉁䅁䅁允䅁䅁䄴䅆䅁䑁䅅睍㕁䑁䅙睎㍁䑁䅅李祁䅁䅁䍄䉁䅁䅁䅂䅁䅁䅍䅄䅁䅁䅯䅲䅳䅁䅯朶䅯䅁䅯睧䅑䅁䅅䅁䉁䅁䅁权䡂䅁䅁䍄䉁䅁䅁䅂䅁䅁䅍䅄䅁䅁䅯䄶䅳䅁䅯眶䅯䅁䅯䄷䅯䅁䅅䅁䉁䅁䅁杄啁䅁䅁免祁䑁䅅睍㕁䑁䅅睍硁䑁䅑䅁䵁䅉䅅䅁䕁䅁䅁睁䵁䅁䅁权䉂䅄䅁权潄权䅁权獄权䅁允䅁䅁䅅䅁佁䅁䄴䅁硁䑁䅧杌穁䑁䅙䅏䅁䅁杷允䅁䅁䅑䅁䑁䅁䅷䅁䭁䝁䴰䅁䭁佁䭳䅁䭁䡁䕅䅁䉁䅁䅁允䅁䅁䄴䅆䅁䑁䅅杍㑁䑁䅣䅍睁䑁䅁䅍睁䅁䅁䍄䉁䅁䅁䅂䅁䅁䅍䅄䅁䅁䅯睊䅳䅁䅯朷䅯䅁䅯䅣䅑䅁䅅䅁䉁䅁䅁兂䅁䅁䅁䩁兮䅑杷允䅁䅁䅑䅁䑁䅁䅷䅁䭁佁䱷䅁䭁佁䭧䅁䭁䡁䔰䅁䉁䅁䅁允䅁䅁䄴䅄䅁䑁䅅䅏畁䑁䅕兏䅁䅁杷允䅁䅁䅑䅁䑁䅁䅷䅁䭁䥁乫䅁䭁佁䭣䅁䭁䡁䕁䅁䉁䅁䅁允䅁䅁䅕䵮村䡳潊稯䴸䅉䅅䅁䕁䅁䅁睁䵁䅁䅁权奂䅄䅁权浄权䅁权療䅂䅁允䅁䅁䅅䅁佁䅁䅷䅁硁䍁䄴䅏㍁䑁䅙䅁䵁䅉䅅䅁䕁䅁䅁睁䵁䅁䅁权睁䅄䅁权煄权䅁权㥂䅂䅁允䅁䅁䅅䅁佁䅁䅷䅁睁䍁䄴兎㕁䑁䅉䅁䵁䅉䅅䅁䕁䅁䅁睁䵁䅁䅁权㙁睄䅁权湄权䅁权睂䅂䅁允䅁䅁䅅䅁䙁乁㕶浦㡱䉤䅤䍄䉁䅁䅁䅂䅁䅁䅍䅄䅁䅁䅯䅄䅳䅁䅯眵䅯䅁䅯䄷䅯䅁䅅䅁䉁䅁䅁兂慂䑚晶睔儰䅑杷允䅁䅁䅑䅁䑁䅁䅷䅁䭁䕁䰰䅁䭁佁䭫䅁䭁䡁䕯䅁䉁䅁䅁允䅁䅁䅕䅁䅁䅁婁へ䵁䅉䅅䅁䕁䅁䅁睁䵁䅁䅁权偂䅄䅁权潄权䅁权睂䅂䅁允䅁䅁䅅䅁佁䅁䄴䅁瑁䑁䅙杌穁䑁䅍䅏䅁䅁杷允䅁䅁䅑䅁䑁䅁䅷䅁䭁䭁䵧䅁䭁佁䭫䅁䭁䥁䕕䅁䉁䅁䅁允䅁䅁䅕䅁䅁䅁歁啹䵁䅉䅅䅁䕁䅁䅁睁䵁䅁䅁权敁睃䅁权牄权䅁权療䅂䅁允䅁䅁䅅䅁佁䉁䅉䅁㉁䑁䅁兏睁䑁䅅兎㑁䑁䅍䅁䵁䅉䅅䅁䕁䅁䅁睁䵁䅁䅁权癁䅁䅁权䉁杁䅁权䑁杁䅁允䅁䅁䅅䅁䙁䥁䄸䡌ひ摪䄱䍄䉁䅁䅁䅂䅁䅁䅍䅄䅁䅁䅯睄䅳䅁䅯䄶䅯䅁䅯兣䅑䅁䅅䅁䉁䅁䅁杄佁䅁䅁免睁䍁䄴䅏㑁䑁䅉䅁䵁䅉䅅䅁䕁䅁䅁睁䵁䅁䅁权允睃䅁权浄权䅁权㙂䅂䅁允䅁䅁䅅䅁佁䅁䅷䅁睁䍁䄴兎㑁䑁䅙䅁䵁䅉䅅䅁䕁䅁䅁睁䵁䅁䅁权潄睃䅁权瑄权䅁权瑂䅂䅁允䅁䅁䅅䅁䙁偁灹搸乊潙⽁䍄䉁䅁䅁䅂䅁䅁䅍䅄䅁䅁䅯兓䅷䅁䅯眶䅯䅁䅯兣䅑䅁䅅䅁䉁䅁䅁杄十䅁䅁免㕁䑁䅕睍ぁ䑁䅉李ㅁ䅁䅁䍄䉁䅁䅁䅂䅁䅁䅍䅄䅁䅁䅯睰䅷䅁䅯朶䅯䅁䅯全䅑䅁䅅䅁䉁䅁䅁杄䵁䅁䅁免畁䑁䅍兏㉁䅁䅁䍄䉁䅁䅁䅂䅁䅁䅍䅄䅁䅁䅯睹䄰䅁䅯朵䅯䅁䅯兣䅑䅁䅅䅁䉁䅁䅁杄䵁䅁䅁杍畁䑁䅁睎㕁䅁䅁䍄䉁䅁䅁䅂䅁䅁䅍䅄䅁䅁䅯眰䅳䅁䅯朶䅯䅁䅯兢䅑䅁䅅䅁䉁䅁䅁杄䵁䅁䅁䅍畁䑁䅕免硁䅁䅁䍄䉁䅁䅁䅂䅁䅁䅍䅄䅁䅁䅯睈䅷䅁䅯朶䅯䅁䅯䅣䅑䅁䅅䅁䉁䅁䅁杄䵁䅁䅁免畁䑁䅁睍祁䅁䅁䍄䉁䅁䅁䅂䅁䅁䅍䅄䅁䅁䅯杗䄰䅁䅯眶䅯䅁䅯睧䅑䅁䅅䅁䉁䅁䅁杄十䅁䅁睍祁䑁䅕䅏祁䑁䅫睍穁䅁䅁䍄䉁䅁䅁䅂䅁䅁䅍䅄䅁䅁䅯杲䅳䅁䅯朵䅯䅁䅯全䅑䅁䅅䅁䉁䅁䅁杄䵁䅁䅁䅍畁䑁䅫兎ぁ䅁䅁䍄䉁䅁䅁䅂䅁䅁䅍䅄䅁䅁䅯入䅷䅁䅯朷䅯䅁䅯䅣䅑䅁䅅䅁䉁䅁䅁兂䅁䅁䅁䨴獢䅑杷允䅁䅁䅑䅁䑁䅁䅷䅁䭁䱁䵫䅁䭁佁䭣䅁䭁䥁䕍䅁䉁䅁䅁允䅁䅁䅕䡳潊敫㠳歉䵁䅉䅅䅁䕁䅁䅁睁䵁䅁䅁权牂睃䅁权牄权䅁权療䅂䅁允䅁䅁䅅䅁佁䉁䅑䅁硁䑁䅅李ㅁ䑁䅅免睁䑁䅁䅍䅁䅁杷允䅁䅁䅑䅁䑁䅁䅷䅁䭁䵁䱫䅁䭁佁䭯䅁䭁䝁䔰䅁䉁䅁䅁允䅁䅁䅯睒䅁䅁杷允䅁䅁䅑䅁䑁䅁䅷䅁䭁䥁䰴䅁䭁佁䬴䅁䭁䥁䕍䅁䉁䅁䅁允䅁䅁䅕䅁䅁䅁䭂唹䵁䅉䅅䅁䕁䅁䅁睁䵁䅁䅁权䵄睃䅁权瑄权䅁权獄权䅁允䅁䅁䅅䅁䙁佁㙆䭆䠵卙䅎䍄䉁䅁䅁䅂䅁䅁䅍䅄䅁䅁䅯兙䅷䅁䅯儷䅯䅁䅯䅣䅑䅁䅅䅁䉁䅁䅁兂䭂䅄牉硨剢睐杷允䅁䅁䅑䅁䑁䅁䅷䅁䭁乁䵁䅁䭁佁䭙䅁䭁䥁䕍䅁䉁䅁䅁允䅁䅁䄴䅄䅁䑁䅑杌ぁ䑁䅫䅎䅁䅁杷允䅁䅁䅑䅁䑁䅁䅷䅁䭁偁䴴䅁䭁佁䭳䅁䭁䥁䕍䅁䉁䅁䅁允䅁䅁䄴杅䅁䑁䅑李㉁䑁䅧䅍ぁ䑁䅁兏䅁䅁杷允䅁䅁䅑䅁䑁䅁䅷䅁䭁佁乳䅁䭁佁䬴䅁䭁䡁䕯䅁䉁䅁䅁允䅁䅁䅕䅁䅁䅁呂䴳䵁䅉䅅䅁䕁䅁䅁睁䵁䅁䅁权摄䅁䅁权䭁䅁䅁权䕁杁䅁允䅁䅁䅅䅁䙁偁潙䥘䌯剤䅤䍄䉁䅁䅁䅂䅁䅁䅍䅄䅁䅁䅯眲䅷䅁䅯眶䅯䅁䅯兢䅑䅁䅅䅁䉁䅁䅁杄十䅁䅁杍ぁ䑁䅍䅍祁䑁䅕睎㉁䅁䅁䍄䉁䅁䅁䅂䅁䅁䅍䅄䅁䅁䅯儸䅳䅁䅯眶䅯䅁䅯䄷䅯䅁䅅䅁䉁䅁䅁杄啁䅁䅁免ぁ䑁䅕杍祁䑁䅫李ぁ䑁䅅䅁䵁䅉䅅䅁䕁䅁䅁睁䵁䅁䅁权允睃䅁权瑄权䅁权㙂䅂䅁允䅁䅁䅅䅁䙁佁剸䉵䘶⼶⽍䍄䉁䅁䅁䅂䅁䅁䅍䅄䅁䅁䅯兴䅳䅁䅯䄶䅯䅁䅯全䅑䅁䅅䅁䉁䅁䅁杄佁䅁䅁免穁䍁䄴兎睁䑁䅫䅁䵁䅉䅅䅁䕁䅁䅁睁䵁䅁䅁权㉄䅄䅁权牄权䅁权䙃䅂䅁允䅁䅁䅅䅁佁䉁䅉䅁㕁䑁䅍李㕁䑁䅣睎睁䑁䅑䅁䵁䅉䅅䅁䕁䅁䅁睁䵁䅁䅁权祁兄䅁权浄权䅁权㥂䅂䅁允䅁䅁䅅䅁佁䅁䅷䅁祁䍁䄴䅎穁䑁䅧䅁䵁䅉䅅䅁䕁䅁䅁睁䵁䅁䅁权㍃兄䅁权潄权䅁权睂䅂䅁允䅁䅁䅅䅁佁䅁䅷䅁硁䍁䄴䅎㉁䑁䅧䅁䵁䅉䅅䅁䕁䅁䅁睁䵁䅁䅁权婁䅄䅁权煄权䅁权瑂䅂䅁允䅁䅁䅅䅁佁䅁䅷䅁睁䍁䄴䅏穁䑁䅕䅁䵁䅉䅅䅁䕁䅁䅁睁䵁䅁䅁权䭄兄䅁权牄权䅁权瑂䅂䅁允䅁䅁䅅䅁佁䉁䅑䅁硁䑁䅑杍硁䑁䅁䅍睁䑁䅁䅍䅁䅁杷允䅁䅁䅑䅁䑁䅁䅷䅁䭁佁䵑䅁䭁佁䭣䅁䭁䡁䕅䅁䉁䅁䅁允䅁䅁䅕䙂余扌摋㜷䴸䅉䅅䅁䕁䅁䅁睁䵁䅁䅁权汄䅄䅁权畄权䅁权䑃䅂䅁允䅁䅁䅅䅁䙁䅁䅁䅁䅃琱䅰䍄䉁䅁䅁睁䅁䅁䅍䅄䅁䅁䅯䄲䅷䅁䅯䅊䅙䅁䅅䅁䉁䅁䅁权䡃睂䅁䍄䉁䅁䅁䅂䅁䅁䅍䅄䅁䅁䅯䅐䄰䅁䅯眵䅯䅁䅯兦䅑䅁䅅䅁䉁䅁䅁兂瑂婺猹㡄㘳睐杷允䅁䅁䅑䅁䑁䅁䅷䅁䭁䝁䵯䅁䭁佁䭳䅁䭁䝁䔰䅁䉁䅁䅁允䅁䅁䄴杅䅁䑁䅣䅏㍁䑁䅣兎睁䑁䅁䅍䅁䅁杷允䅁䅁䅍䅁䑁䅁䅷䅁䭁䍁䵕䅁䭁䍁䝙䅁䉁䅁䅁允䅁䅁䄴䅄䅁䑁䅫杍畁䑁䅣杍䅁䅁杷允䅁䅁䅑䅁䑁䅁䅷䅁䭁乁䱯䅁䭁佁䬰䅁䭁䥁䕍䅁䉁䅁䅁允䅁䅁䅕体㙆䭆䠵吶䴸䅉䅅䅁䕁䅁䅁睁䵁䅁䅁权桁睃䅁权煄权䅁权療䅂䅁允䅁䅁䅅䅁佁䅁䅷䅁睁䍁䄴杍㑁䑁䅫䅁䵁䅉䅅䅁䕁䅁䅁睁䵁䅁䅁权硁睃䅁权浄权䅁权睂䅂䅁允䅁䅁䅅䅁佁䅁䅷䅁祁䍁䄴免ㅁ䑁䅍䅁䵁䅉䅅䅁䕁䅁䅁睁䵁䅁䅁权潃睃䅁权牄权䅁权㥂䅂䅁允䅁䅁䅅䅁佁䉁䅉䅁ぁ䑁䅙睎㉁䑁䅉李祁䑁䅙䅁䵁䅉䅅䅁䕁䅁䅁睁䵁䅁䅁权い睃䅁权潄权䅁权㥂䅂䅁允䅁䅁䅅䅁佁䅁䅯䅁ぁ䍁䄴免穁䅁䅁䍄䉁䅁䅁䅂䅁䅁䅍䅄䅁䅁䅯杵䅷䅁䅯䄶䅯䅁䅯睧䅑䅁䅅䅁䉁䅁䅁杄佁䅁䅁免㍁䍁䄴睍㑁䑁䅫䅁䵁䅉䅅䅁䕁䅁䅁睁䵁䅁䅁权㉂睃䅁权浄权䅁权硂䅂䅁允䅁䅁䅅䅁佁䅁䅷䅁硁䍁䄴兏穁䑁䅍䅁䵁䅉䅅䅁䕁䅁䅁睁䵁䅁䅁权牂䅄䅁权牄权䅁权獄权䅁允䅁䅁䅅䅁佁䉁䅑䅁硁䑁䅙睍㕁䑁䅅杍睁䑁䅁䅍䅁䅁杷允䅁䅁䅑䅁䑁䅁䅷䅁䭁偁䴸䅁䭁佁䭯䅁䭁䡁䕁䅁䉁䅁䅁允䅁䅁䄴䅄䅁䑁䅅杌穁䑁䅉李䅁䅁杷允䅁䅁䅑䅁䑁䅁䅷䅁䭁䍁䉣䅁䭁䉁䅅䅁䭁䅁䅕䅁䉁䅁䅁允䅁䅁䄴䅆䅁䑁䅕䅏㍁䑁䅕䅍睁䑁䅁䅍睁䅁䅁䍄䉁䅁䅁䅂䅁䅁䅍䅄䅁䅁䅯杅䅷䅁䅯朶䅯䅁䅯䅣䅑䅁䅅䅁䉁䅁䅁杄䵁䅁䅁免畁䑁䅉睎㑁䅁䅁䍄䉁䅁䅁䅂䅁䅁䅍䅄䅁䅁䅯䅶䅷䅁䅯朷䅯䅁䅯全䅑䅁䅅䅁䉁䅁䅁兂䅁䅁䅁䅑ㄯ䅑杷允䅁䅁䅑䅁䑁䅁䅷䅁䭁䍁乯䅁䭁佁䬴䅁䭁䡁䔰䅁䉁䅁䅁允䅁䅁䅕䅁䅁䵁摃䔶䵁䅉䅅䅁䕁䅁䅁睁䵁䅁䅁权䝄䅄䅁权牄权䅁权療䅂䅁允䅁䅁䅅䅁佁䉁䅉䅁ぁ䑁䅙李硁䑁䅑䅍睁䑁䅁䅁䵁䅉䅅䅁䕁䅁䅁睁䵁䅁䅁权橁睃䅁权煄权䅁权硂䅂䅁允䅁䅁䅅䅁佁䅁䅷䅁睁䍁䄴兎㉁䑁䅉䅁䵁䅉䅅䅁䕁䅁䅁睁䵁䅁䅁权䝄睃䅁权瑄权䅁权獄权䅁允䅁䅁䅅䅁䙁偁灹搸乊煙⽁䍄䉁䅁䅁睁䅁䅁䅍䅄䅁䅁䅯儳䅷䅁䅯䅈䅙䅁䅅䅁䉁䅁䅁权䝂睂䅁䍄䉁䅁䅁䅂䅁䅁䅍䅄䅁䅁䅯睑䅳䅁䅯朵䅯䅁䅯全䅑䅁䅅䅁䉁䅁䅁杄䵁䅁䅁杍畁䑁䅣䅍㍁䅁䅁䍄䉁䅁䅁䅂䅁䅁䅍䅄䅁䅁䅯睸䅳䅁䅯儷䅯䅁䅯䄷䅯䅁䅅䅁䉁䅁䅁兂坂楄礲敮䌸䅷杷允䅁䅁䅑䅁䑁䅁䅷䅁䭁䙁乁䅁䭁佁䭳䅁䭁䡁䕅䅁䉁䅁䅁允䅁䅁䄴杅䅁䑁䅕睍穁䑁䅉睎睁䑁䅙䅍䅁䅁杷允䅁䅁䅑䅁䑁䅁䅷䅁䭁偁䭑䅁䭁佁䭧䅁䭁䥁䕕䅁䉁䅁䅁允䅁䅁䄴杄䅁䑁䅅䅎畁䑁䅫兎㍁䅁䅁䍄䉁䅁䅁䅂䅁䅁䅍䅄䅁䅁䅯睃䅷䅁䅯朷䅯䅁䅯兢䅑䅁䅅䅁䉁䅁䅁兂䅁䅁䅁䙉⭶䅑杷允䅁䅁䅑䅁䑁䅁䅷䅁䭁䅁䵷䅁䭁佁䭫䅁䭁䡁䕁䅁䉁䅁䅁允䅁䅁䅕䅁䅁䵁婃䴵䵁䅉䅅䅁䑁䅁䅁睁䵁䅁䅁权啄䅄䅁权奁杂䅁允䅁䅁䅅䅁䭁䝁䜸䅁䵁䅉䅅䅁䕁䅁䅁睁䵁䅁䅁权摁睃䅁权瑄权䅁权獄权䅁允䅁䅁䅅䅁䙁䵁剢ㅕ併㥗⽅䍄䉁䅁䅁䅂䅁䅁䅍䅄䅁䅁䅯䅺䅳䅁䅯眶䅯䅁䅯䄷䅯䅁䅅䅁䉁䅁䅁杄啁䅁䅁免硁䑁䅍䅎祁䑁䅍睎硁䑁䅙䅁䵁䅉䅅䅁䑁䅁䅁睁䵁䅁䅁权啄䅄䅁权敁杂䅁允䅁䅁䅅䅁䭁䕁䡣䅁䵁䅉䅅䅁䕁䅁䅁睁䵁䅁䅁权䑂睃䅁权煄权䅁权䙃䅂䅁允䅁䅁䅅䅁佁䅁䅷䅁睁䍁䄴睎硁䑁䅍䅁䵁䅉䅅䅁䕁䅁䅁睁䵁䅁䅁权桂䅄䅁权潄权䅁权䙃䅂䅁允䅁䅁䅅䅁佁䅁䄴䅁硁䑁䅣杌睁䑁䅣李䅁䅁杷允䅁䅁䅑䅁䑁䅁䅷䅁䭁佁䬸䅁䭁佁䭙䅁䭁䡁䕁䅁䉁䅁䅁允䅁䅁䄴䅄䅁䑁䅉杌ぁ䑁䅑李䅁䅁杷允䅁䅁䅑䅁䑁䅁䅷䅁䭁䅁䱯䅁䭁佁䭫䅁䭁䥁䕍䅁䉁䅁䅁允䅁䅁䅕䅁䅁䅁䑄欯䵁䅉䅅䅁䕁䅁䅁睁䵁䅁䅁权千兄䅁权灄权䅁权硂䅂䅁允䅁䅁䅅䅁䙁䅁䅁䅁䅄攱䅬䍄䉁䅁䅁䅂䅁䅁䅍䅄䅁䅁䅯杈䅷䅁䅯朵䅯䅁䅯兢䅑䅁䅅䅁䉁䅁䅁杄䵁䅁䅁李畁䑁䅁䅏ㅁ䅁䅁䍄䉁䅁䅁䅂䅁䅁䅍䅄䅁䅁䅯䄱䅷䅁䅯睈䅙䅁䅯䅉䅙䅁䅅䅁䉁䅁䅁权䅄睂䅁䍄䉁䅁䅁䅂䅁䅁䅍䅄䅁䅁䅯䅐䄰䅁䅯䄶䅯䅁䅯睧䅑䅁䅅䅁䉁䅁䅁权䡂䅁䅁䍄䉁䅁䅁䅂䅁䅁䅍䅄䅁䅁䅯杹䅷䅁䅯朶䅯䅁䅯䅣䅑䅁䅅䅁䉁䅁䅁杄䵁䅁䅁䅍畁䑁䅉兏祁䅁䅁䍄䉁䅁䅁睁䅁䅁䅍䅄䅁䅁䅯杄䅳䅁䅯杇䅙䅁䅅䅁䉁䅁䅁权時杂䅁䍄䉁䅁䅁䅂䅁䅁䅍䅄䅁䅁䅯儫䅁䅁䅯充䅁䅁䅯兂䅁䅁䅅䅁䉁䅁䅁杄啁䅁䅁䅏ぁ䑁䅅䅍睁䑁䅁䅍睁䑁䅁䅁䵁䅉䅅䅁䕁䅁䅁睁䵁䅁䅁权㉃䅄䅁权煄权䅁权硂䅂䅁允䅁䅁䅅䅁佁䅁䅷䅁睁䍁䄴睍㕁䑁䅧䅁䵁䅉䅅䅁䕁䅁䅁睁䵁䅁䅁权捁兄䅁权煄权䅁权㥂䅂䅁允䅁䅁䅅䅁佁䅁䅷䅁睁䍁䄴兎㉁䑁䅍䅁䵁䅉䅅䅁䕁䅁䅁睁䵁䅁䅁权佃睃䅁权畄权䅁权䙃䅂䅁允䅁䅁䅅䅁䙁䅁䅁䅁䅄偒䅬䍄䉁䅁䅁䅂䅁䅁䅍䅄䅁䅁䅯睈䅳䅁䅯朶䅯䅁䅯全䅑䅁䅅䅁䉁䅁䅁杄䭁䅁䅁䅍畁䑁䅙䅎䅁䅁杷允䅁䅁䅑䅁䑁䅁䅷䅁䭁䵁䰰䅁䭁佁䭯䅁䭁䡁䕯䅁䉁䅁䅁允䅁䅁䄴䅄䅁䑁䅅杌ぁ䑁䅑兎䅁䅁杷允䅁䅁䅍䅁䑁䅁䅷䅁䭁䑁䴸䅁䭁䉁䝷䅁䉁䅁䅁允䅁䅁䅯兹䅧䅁杷允䅁䅁䅑䅁䑁䅁䅷䅁䭁佁乳䅁䭁佁䬰䅁䭁䡁䕅䅁䉁䅁䅁允䅁䅁䅕䅊⭉琲䡗䐵䴸䅉䅅䅁䕁䅁䅁睁䵁䅁䅁权坂允䅁权䉁杁䅁权䑁杁䅁允䅁䅁䅅䅁䙁䩁䱁琱剆畺䅂䍄䉁䅁䅁䅂䅁䅁䅍䅄䅁䅁䅯䄰䅳䅁䅯儷䅯䅁䅯兦䅑䅁䅅䅁䉁䅁䅁兂㡂儫呩獕牲睐杷允䅁䅁䅑䅁䑁䅁䅷䅁䭁䕁䱳䅁䭁佁䭯䅁䭁佁䭷䅁䉁䅁䅁允䅁䅁䄴䅄䅁䑁䅁杌㕁䑁䅣睍䅁䅁杷允䅁䅁䅑䅁䑁䅁䅷䅁䭁䅁䉉䅁䭁䉁䅅䅁䭁䅁䅕䅁䉁䅁䅁允䅁䅁䄴杆䅁䑁䅑䅍ぁ䑁䅅䅍睁䑁䅁䅍睁䑁䅁䅁䵁䅉䅅䅁䕁䅁䅁睁䵁䅁䅁权啂睃䅁权潄权䅁权獄权䅁允䅁䅁䅅䅁佁䅁䄴䅁硁䑁䅑杌穁䑁䅙免䅁䅁杷允䅁䅁䅑䅁䑁䅁䅷䅁䭁䡁䱳䅁䭁佁䭳䅁䭁䡁䔰䅁䉁䅁䅁允䅁䅁䄴杅䅁䑁䅫兎祁䑁䅁睎ㅁ䑁䅅䅎䅁䅁杷允䅁䅁䅑䅁䑁䅁䅷䅁䭁䅁乫䅁䭁佁䭳䅁䭁䝁䔸䅁䉁䅁䅁允䅁䅁䄴杅䅁䑁䅕睎硁䑁䅧杍睁䑁䅣杍䅁䅁杷允䅁䅁䅍䅁䑁䅁䅷䅁䭁偁䰰䅁䭁䉁䝯䅁䉁䅁䅁允䅁䅁䅯朱䅙䅁杷允䅁䅁䅑䅁䑁䅁䅷䅁䭁䭁䵙䅁䭁佁䭣䅁䭁䡁䕅䅁䉁䅁䅁允䅁䅁䅯睒䅁䅁杷允䅁䅁䅍䅁䑁䅁䅷䅁䭁偁䰰䅁䭁䉁䜴䅁䉁䅁䅁允䅁䅁䅯睒䅣䅁杷允䅁䅁䅑䅁䑁䅁䅷䅁䭁䑁䰸䅁䭁佁䭣䅁䭁䥁䕕䅁䉁䅁䅁允䅁䅁䅕灶愸㥌欰樶䴸䅉䅅䅁䕁䅁䅁睁䵁䅁䅁权獂睃䅁权瑄权䅁权獄权䅁允䅁䅁䅅䅁䙁䭁硲欰椱久⽧䍄䉁䅁䅁䅂䅁䅁䅍䅄䅁䅁䅯杣䅳䅁䅯朷䅯䅁䅯睧䅑䅁䅅䅁䉁䅁䅁兂䅁䅁䅁䠸㉔䅑杷允䅁䅁䅑䅁䑁䅁䅷䅁䭁䕁䴴䅁䭁佁䬰䅁䭁䝁䔰䅁䉁䅁䅁允䅁䅁䅕桙䄳潫歧䑲䴸䅉䅅䅁䕁䅁䅁睁䵁䅁䅁权䩄䅄䅁权瑄权䅁权㥂䅂䅁允䅁䅁䅅䅁䙁䉁癳匳䝑敧⽕䍄䉁䅁䅁䅂䅁䅁䅍䅄䅁䅁䅯朱䅷䅁䅯朵䅯䅁䅯兢䅑䅁䅅䅁䉁䅁䅁杄䵁䅁䅁杍畁䑁䅁免ㅁ䅁䅁䍄䉁䅁䅁䅂䅁䅁䅍䅄䅁䅁䅯八䄰䅁䅯䄶䅯䅁䅯来䅑䅁䅅䅁䉁䅁䅁权䡂䅁䅁䍄䉁䅁䅁䅂䅁䅁䅍䅄䅁䅁䅯兗䅳䅁䅯朵䅯䅁䅯兢䅑䅁䅅䅁䉁䅁䅁杄䵁䅁䅁杍畁䑁䅍杍ㅁ䅁䅁䍄䉁䅁䅁䅂䅁䅁䅍䅄䅁䅁䅯䅶䅷䅁䅯儶䅯䅁䅯兣䅑䅁䅅䅁䉁䅁䅁权䡂䅁䅁䍄䉁䅁䅁䅂䅁䅁䅍䅄䅁䅁䅯杸䅷䅁䅯朶䅯䅁䅯兣䅑䅁䅅䅁䉁䅁䅁杄䵁䅁䅁䅍畁䑁䅑睎ぁ䅁䅁䍄䉁䅁䅁䅂䅁䅁䅍䅄䅁䅁䅯兦䅳䅁䅯朶䅯䅁䅯睢䅑䅁䅅䅁䉁䅁䅁杄䵁䅁䅁䅍畁䑁䅧兏祁䅁䅁䍄䉁䅁䅁䅂䅁䅁䅍䅄䅁䅁䅯睄䅷䅁䅯䄶䅯䅁䅯兣䅑䅁䅅䅁䉁䅁䅁杄䭁䅁䅁免睁䍁䄴免䅁䅁杷允䅁䅁䅑䅁䑁䅁䅷䅁䭁䑁䵧䅁䭁佁䭫䅁䭁䡁䕅䅁䉁䅁䅁允䅁䅁䅕䅁䅁䥁奂〵䵁䅉䅅䅁䕁䅁䅁睁䵁䅁䅁权楁睃䅁权瑄权䅁权療䅂䅁允䅁䅁䅅䅁䙁䭁㙉杷乇效⽯䍄䉁䅁䅁䅂䅁䅁䅍䅄䅁䅁䅯䅑䄰䅁䅯朶䅯䅁䅯䅣䅑䅁䅅䅁䉁䅁䅁杄䵁䅁䅁䅍畁䑁䅑兏ぁ䅁䅁䍄䉁䅁䅁䅂䅁䅁䅍䅄䅁䅁䅯六䅷䅁䅯眵䅯䅁䅯全䅑䅁䅅䅁䉁䅁䅁兂浃奓歘剐ぢ睐杷允䅁䅁䅑䅁䑁䅁䅷䅁䭁䅁䱯䅁䭁佁䭳䅁䭁䡁䕅䅁䉁䅁䅁允䅁䅁䄴杅䅁䑁䅕李祁䑁䅅睎穁䑁䅁兎䅁䅁杷允䅁䅁䅍䅁䑁䅁䅷䅁䭁䭁䴰䅁䭁䉁䝯䅁䉁䅁䅁允䅁䅁䅯䅐䅧䅁杷允䅁䅁䅑䅁䑁䅁䅷䅁䭁䵁䅁䅁䭁䅁䅯䅁䭁䅁䍑䅁䉁䅁䅁允䅁䅁䅕呣䬰㘱睎启䴸䅉䅅䅁䕁䅁䅁睁䵁䅁䅁权癁䅄䅁权潄权䅁权䑃䅂䅁允䅁䅁䅅䅁佁䅁䅷䅁硁䍁䄴兎穁䑁䅙䅁䵁䅉䅅䅁䑁䅁䅁睁䵁䅁䅁权瑃䅄䅁权敁杂䅁允䅁䅁䅅䅁䭁偁佷䅁䵁䅉䅅䅁䕁䅁䅁睁䵁䅁䅁权䥁睃䅁权瑄权䅁权睂䅂䅁允䅁䅁䅅䅁䙁䉁癳匳䝑晧⽫䍄䉁䅁䅁䅂䅁䅁䅍䅄䅁䅁䅯杣䅷䅁䅯眵䅯䅁䅯兢䅑䅁䅅䅁䉁䅁䅁权䡂䅁䅁䍄䉁䅁䅁䅂䅁䅁䅍䅄䅁䅁䅯䄰䅷䅁䅯朶䅯䅁䅯兣䅑䅁䅅䅁䉁䅁䅁杄䵁䅁䅁䅍畁䑁䅣兎硁䅁䅁䍄䉁䅁䅁䅂䅁䅁䅍䅄䅁䅁䅯䅙䅳䅁䅯䄶䅯䅁䅯来䅑䅁䅅䅁䉁䅁䅁权䡂䅁䅁䍄䉁䅁䅁䅂䅁䅁䅍䅄䅁䅁䅯杂䅁䅁䅯允䅉䅁䅯兂䅉䅁䅅䅁䉁䅁䅁兂穂猲㔸㤲朷䅑杷允䅁䅁䅍䅁䑁䅁䅷䅁䭁䭁䴰䅁䭁䍁䝑䅁䉁䅁䅁允䅁䅁䅯桔䅁䅁杷允䅁䅁䅍䅁䑁䅁䅷䅁䭁䭁䴰䅁䭁䍁䝙䅁䉁䅁䅁允䅁䅁䄴䅄䅁䑁䅧兎畁䑁䅕李䅁䅁杷允䅁䅁䅑䅁䑁䅁䅷䅁䭁䵁䵑䅁䭁佁䭫䅁䭁䡁䔰䅁䉁䅁䅁允䅁䅁䅕䅁䅁䅁ㅄ捴䵁䅉䅅䅁䕁䅁䅁睁䵁䅁䅁权䑁兄䅁权瑄权䅁权㙂䅂䅁允䅁䅁䅅䅁䙁䩁⭰坳摦䵅⽉䍄䉁䅁䅁䅂䅁䅁䅍䅄䅁䅁䅯䅷䅷䅁䅯朵䅯䅁䅯兣䅑䅁䅅䅁䉁䅁䅁杄䵁䅁䅁免畁䑁䅧睍穁䅁䅁䍄䉁䅁䅁䅂䅁䅁䅍䅄䅁䅁䅯兤䄰䅁䅯眵䅯䅁䅯䅣䅑䅁䅅䅁䉁䅁䅁兂㕂煥扵佶⽈睐杷允䅁䅁䅑䅁䑁䅁䅷䅁䭁䵁乑䅁䭁佁䬴䅁䭁䥁䕕䅁䉁䅁䅁允䅁䅁䅕䅁䅁䅁䝂歄䵅䅉䅅䅁䕁䅁䅁睁䵁䅁䅁权㑄䅄䅁权瑄权䅁权㙂䅂䅁允䅁䅁䅅䅁䙁䭁扡䍸睃瑣⽁䍄䉁䅁䅁䅂䅁䅁䅍䅄䅁䅁䅯入䅷䅁䅯䄶䅯䅁䅯䅣䅑䅁䅅䅁䉁䅁䅁杄䭁䅁䅁䅏畁䑁䅫免䅁䅁杷允䅁䅁䅑䅁䑁䅁䅷䅁䭁䵁䵕䅁䭁佁䭯䅁䭁䥁䕍䅁䉁䅁䅁允䅁䅁䄴䅄䅁䑁䅅杌ㅁ䑁䅅兎䅁䅁杷允䅁䅁䅍䅁䑁䅁䅷䅁䭁䥁乣䅁䭁䉁䝧䅁䉁䅁䅁允䅁䅁䅯兓䅣䅁杷允䅁䅁䅑䅁䑁䅁䅷䅁䭁䉁䵉䅁䭁佁䭙䅁䭁䡁䕅䅁䉁䅁䅁允䅁䅁䄴䅄䅁䑁䅅杌㕁䑁䅁睍䅁䅁杷允䅁䅁䅑䅁䑁䅁䅷䅁䭁䕁䰰䅁䭁佁䭧䅁䭁䡁䔰䅁䉁䅁䅁允䅁䅁䄴杄䅁䑁䅉杍畁䑁䅍李㕁䅁䅁䍄䉁䅁䅁䅂䅁䅁䅍䅄䅁䅁䅯䅣䅳䅁䅯朵䅯䅁䅯睧䅑䅁䅅䅁䉁䅁䅁权䡂䅁䅁䍄䉁䅁䅁䅂䅁䅁䅍䅄䅁䅁䅯术䅷䅁䅯眶䅯䅁䅯全䅑䅁䅅䅁䉁䅁䅁杄十䅁䅁䅎㉁䑁䅙兏㑁䑁䅕李ㅁ䅁䅁䍄䉁䅁䅁䅂䅁䅁䅍䅄䅁䅁䅯朴䅳䅁䅯䄶䅯䅁䅯睢䅑䅁䅅䅁䉁䅁䅁杄䵁䅁䅁䅏畁䑁䅑睎ㅁ䅁䅁䍄䉁䅁䅁䅂䅁䅁䅍䅄䅁䅁䅯具䅷䅁䅯儶䅯䅁䅯䄷䅯䅁䅅䅁䉁䅁䅁兂䅁䅁䅁䡷港䅑杷允䅁䅁䅑䅁䑁䅁䅷䅁䭁䙁䵍䅁䭁佁䭳䅁䭁䥁䕕䅁䉁䅁䅁允䅁䅁䄴杅䅁䑁䅉兎㉁䑁䅙杍睁䑁䅙睍䅁䅁杷允䅁䅁䅑䅁䑁䅁䅷䅁䭁䕁䵙䅁䭁佁䭯䅁䭁䡁䕯䅁䉁䅁䅁允䅁䅁䅯睒䅁䅁杷允䅁䅁䅑䅁䑁䅁䅷䅁䭁䩁䴸䅁䭁佁䭯䅁䭁䝁䔸䅁䉁䅁䅁允䅁䅁䄴䅄䅁䑁䅅杌睁䑁䅣兎䅁䅁杷允䅁䅁䅑䅁䑁䅁䅷䅁䭁䅁䵙䅁䭁佁䭫䅁䭁䡁䔰䅁䉁䅁䅁允䅁䅁䅕䅁䅁䵁䝹䕅䵅䅉䅅䅁䕁䅁䅁睁䵁䅁䅁权䅂兄䅁权湄权䅁权䑃䅂䅁允䅁䅁䅅䅁䙁䍁䝕婧䑖⽩⽙䍄䉁䅁䅁䅂䅁䅁䅍䅄䅁䅁䅯杨䅳䅁䅯儷䅯䅁䅯䅣䅑䅁䅅䅁䉁䅁䅁兂㝁〳丫㉬焷睐杷允䅁䅁䅑䅁䑁䅁䅷䅁䭁䱁乣䅁䭁佁䭧䅁䭁䡁䕯䅁䉁䅁䅁允䅁䅁䄴䅄䅁䑁䅍杌硁䑁䅧兎䅁䅁杷允䅁䅁䅍䅁䑁䅁䅷䅁䭁䥁乣䅁䭁䍁䝙䅁䉁䅁䅁允䅁䅁䄴权䅁䑁䅫杍畁䑁䅑䅁䵁䅉䅅䅁䕁䅁䅁睁䵁䅁䅁权歁睃䅁权瑄权䅁权䙃䅂䅁允䅁䅁䅅䅁䙁䵁䴳䵺䵺佺⽧䍄䉁䅁䅁䅂䅁䅁䅍䅄䅁䅁䅯兹䅁䅁䅯䅂䅁䅁䅯䅂䅉䅁䅅䅁䉁䅁䅁兂䅁䅁䅁䑡浴兑杷允䅁䅁䅑䅁䑁䅁䅷䅁䭁䱁䱫䅁䭁佁䭳䅁䭁䝁䔸䅁䉁䅁䅁允䅁䅁䄴杅䅁䑁䅅兎㉁䑁䅫䅎㑁䑁䅧睍䅁䅁杷允䅁䅁䅑䅁䑁䅁䅷䅁䭁䵁䰴䅁䭁佁䭳䅁䭁䡁䕯䅁䉁䅁䅁允䅁䅁䄴䅆䅁䑁䅅免㍁䑁䅑䅎穁䑁䅅兏㍁䅁䅁䍄䉁䅁䅁䅂䅁䅁䅍䅄䅁䅁䅯兇䅷䅁䅯䄶䅯䅁䅯䄷䅯䅁䅅䅁䉁䅁䅁杄佁䅁䅁睍穁䍁䄴李㍁䑁䅣䅁䵁䅉䅅䅁䕁䅁䅁睁䵁䅁䅁权晃䅄䅁权畄权䅁权瑂䅂䅁允䅁䅁䅅䅁䙁䅁䅁䅁䅁癕䅎䍄䉁䅁䅁睁䅁䅁䅍䅄䅁䅁䅯杙䄰䅁䅯杊䅙䅁䅅䅁䉁䅁䅁杄䵁䅁䅁免ㅁ䍁䄴兏祁䅁䅁䍄䉁䅁䅁䅂䅁䅁䅍䅄䅁䅁䅯全䅳䅁䅯朶䅯䅁䅯䄷䅯䅁䅅䅁䉁䅁䅁杄䵁䅁䅁䅍畁䑁䅙杍硁䅁䅁䍄䉁䅁䅁䅂䅁䅁䅍䅄䅁䅁䅯兩䅁䅁䅯允䅉䅁䅯杁䅉䅁䅅䅁䉁䅁䅁兂摂椯獌䙄⽓䅑杷允䅁䅁䅑䅁䑁䅁䅷䅁䭁䙁䱯䅁䭁佁䬰䅁䭁䡁䔰䅁䉁䅁䅁允䅁䅁䅕灭婭婭婭呵䴸䅉䅅䅁䑁䅁䅁睁䵁䅁䅁权祄兂䅁权捁杂䅁允䅁䅁䅅䅁䭁䱁䜰䅁䵁䅉䅅䅁䕁䅁䅁睁䵁䅁䅁权瑁兄䅁权潄权䅁权硂䅂䅁允䅁䅁䅅䅁佁䅁䄴䅁硁䑁䅣杌㍁䑁䅍李䅁䅁杷允䅁䅁䅑䅁䑁䅁䅷䅁䭁䙁䱍䅁䭁佁䭣䅁䭁䡁䔰䅁䉁䅁䅁允䅁䅁䅕䡰㥁瑃橥啂䵁䅉䅅䅁䕁䅁䅁睁䵁䅁䅁权祄兄䅁权煄权䅁权療䅂䅁允䅁䅁䅅䅁佁䅁䅷䅁硁䍁䄴免㕁䑁䅫䅁䵁䅉䅅䅁䕁䅁䅁睁䵁䅁䅁权佄䅄䅁权畄权䅁权硂䅂䅁允䅁䅁䅅䅁䙁䅁䅁䅁䅁晈䅂䍄䉁䅁䅁䅂䅁䅁䅍䅄䅁䅁䅯杸䅁䅁䅯允䅉䅁䅯杁䅉䅁䅅䅁䉁䅁䅁兂䥃住椯捅浄䅑杷允䅁䅁䅑䅁䑁䅁䅷䅁䭁佁䉉䅁䭁䅁䍅䅁䭁䅁䍉䅁䉁䅁䅁允䅁䅁䅕⼹祕䩑印䔲䵁䅉䅅䅁䕁䅁䅁睁䵁䅁䅁权㝃䅄䅁权晁杂䅁权杁杂䅁允䅁䅁䅅䅁䭁䍁䩁䅁䵁䅉䅅䅁䕁䅁䅁睁䵁䅁䅁权癄权䅁权畄权䅁权睂䅂䅁允䅁䅁䅅䅁䙁䅁䅁䅁䅁㥲䄹䍄䉁䅁䅁䅂䅁䅁䅍䅄䅁䅁䅯䅤䅳䅁䅯眶䅯䅁䅯兣䅑䅁䅅䅁䉁䅁䅁杄十䅁䅁李硁䑁䅁䅍睁䑁䅁䅍睁䅁䅁䍄䉁䅁䅁䅂䅁䅁䅍䅄䅁䅁䅯睡䅳䅁䅯朶䅯䅁䅯睢䅑䅁䅅䅁䉁䅁䅁杄䵁䅁䅁免畁䑁䅁李穁䅁䅁䍄䉁䅁䅁䅂䅁䅁䅍䅄䅁䅁䅯睦䅷䅁䅯儷䅯䅁䅯䅣䅑䅁䅅䅁䉁䅁䅁兂啁歲桦桥浔睐杷允䅁䅁䅑䅁䑁䅁䅷䅁䭁佁䵙䅁䭁佁䬰䅁䭁䡁䕯䅁䉁䅁䅁允䅁䅁䅕扉祂䩡瑈䕂䵁䅉䅅䅁䕁䅁䅁睁䵁䅁䅁权婁䅄䅁权牄权䅁权獄权䅁允䅁䅁䅅䅁佁䉁䅉䅁ㅁ䑁䅣睍㕁䑁䅍李㍁䑁䅍䅁䵁䅉䅅䅁䑁䅁䅁睁䵁䅁䅁权㝃䅄䅁权歁杂䅁允䅁䅁䅅䅁䭁䙁允䅁䵁䅉䅅䅁䕁䅁䅁睁䵁䅁䅁权啂䅄䅁权浄权䅁权睂䅂䅁允䅁䅁䅅䅁佁䅁䅷䅁硁䍁䄴䅍硁䑁䅑䅁䵁䅉䅅䅁䕁䅁䅁睁䵁䅁䅁权潃兄䅁权潄权䅁权䑃䅂䅁允䅁䅁䅅䅁佁䅁䅷䅁瑁䑁䅍杌ぁ䑁䅍䅁䵁䅉䅅䅁䕁䅁䅁睁䵁䅁䅁权浄䅄䅁权牄权䅁权㥂䅂䅁允䅁䅁䅅䅁佁䉁䅉䅁ぁ䑁䅍䅎祁䑁䅅䅍睁䑁䅁䅁䵁䅉䅅䅁䕁䅁䅁睁䵁䅁䅁权佄䅁䅁权剁䅁䅁权䕁杁䅁允䅁䅁䅅䅁佁䉁䅑䅁硁䑁䅑兎祁䑁䅣睍睁䑁䅁䅍䅁䅁杷允䅁䅁䅑䅁䑁䅁䅷䅁䭁䉁䵍䅁䭁佁䭯䅁䭁䡁䕅䅁䉁䅁䅁允䅁䅁䄴䅄䅁䑁䅉杌硁䑁䅣李䅁䅁杷允䅁䅁䅑䅁䑁䅁䅷䅁䭁佁乫䅁䭁佁䭧䅁䭁䝁䔸䅁䉁䅁䅁允䅁䅁䄴䅄䅁䑁䅕杌㑁䑁䅉免䅁䅁杷允䅁䅁䅍䅁䑁䅁䅷䅁䭁䩁久䅁䭁䉁䝧䅁䉁䅁䅁允䅁䅁䅯䅦䅙䅁杷允䅁䅁䅍䅁䑁䅁䅷䅁䭁䡁䵍䅁䭁䉁䜴䅁䉁䅁䅁允䅁䅁䅯党䅙䅁杷允䅁䅁䅑䅁䑁䅁䅷䅁䭁䥁丰䅁䭁佁䭙䅁䭁䥁䕍䅁䉁䅁䅁允䅁䅁䄴䅄䅁䑁䅣杌祁䑁䅧睍䅁䅁杷允䅁䅁䅑䅁䑁䅁䅷䅁䭁䙁䰸䅁䭁佁䭧䅁䭁䥁䕕䅁䉁䅁䅁允䅁䅁䄴杄䅁䑁䅅䅎畁䑁䅉兎祁䅁䅁䍄䉁䅁䅁䅂䅁䅁䅍䅄䅁䅁䅯睡䅳䅁䅯朵䅯䅁䅯䄷䅯䅁䅅䅁䉁䅁䅁杄䵁䅁䅁杍畁䑁䅁李祁䅁䅁䍄䉁䅁䅁䅂䅁䅁䅍䅄䅁䅁䅯党䅷䅁䅯朷䅯䅁䅯睧䅑䅁䅅䅁䉁䅁䅁兂䅁䅁䅁䭁㍵䅷杷允䅁䅁䅑䅁䑁䅁䅷䅁䭁佁䵕䅁䭁佁䬰䅁䭁䥁䕍䅁䉁䅁䅁允䅁䅁䅕㘴扗䍸睃樶䴸䅉䅅䅁䕁䅁䅁睁䵁䅁䅁权䭄兄䅁权煄权䅁权㙂䅂䅁允䅁䅁䅅䅁佁䅁䅯䅁睁䍁䄴䅎㍁䅁䅁䍄䉁䅁䅁䅂䅁䅁䅍䅄䅁䅁䅯䅏䅷䅁䅯眵䅯䅁䅯睧䅑䅁䅅䅁䉁䅁䅁兂穂䩡瑈䱦匸䅑杷允䅁䅁䅑䅁䑁䅁䅷䅁䭁䥁丰䅁䭁佁䭳䅁䭁䥁䕍䅁䉁䅁䅁允䅁䅁䄴杅䅁䑁䅑兎穁䑁䅣䅏㉁䑁䅣䅏䅁䅁杷允䅁䅁䅑䅁䑁䅁䅷䅁䭁䝁䴰䅁䭁佁䬰䅁䭁䡁䕁䅁䉁䅁䅁允䅁䅁䅕扉祂䩡瑈䑶䴸䅉䅅䅁䕁䅁䅁睁䵁䅁䅁权ぁ兄䅁权湄权䅁权硂䅂䅁允䅁䅁䅅䅁䙁佁㝦晱午兔䅚䍄䉁䅁䅁䅂䅁䅁䅍䅄䅁䅁䅯䄫䅳䅁䅯朶䅯䅁䅯兦䅑䅁䅅䅁䉁䅁䅁杄䵁䅁䅁免畁䑁䅁睎祁䅁䅁䍄䉁䅁䅁䅂䅁䅁䅍䅄䅁䅁䅯䅢䅳䅁䅯儷䅯䅁䅯兦䅑䅁䅅䅁䉁䅁䅁兂灁䥘䌯匹杪睐杷允䅁䅁䅑䅁䑁䅁䅷䅁䭁䱁䱑䅁䭁佁䭳䅁䭁䡁䕁䅁䉁䅁䅁允䅁䅁䄴杅䅁䑁䅅睍㑁䑁䅉䅎睁䑁䅙睍䅁䅁杷允䅁䅁䅑䅁䑁䅁䅷䅁䭁䍁䴸䅁䭁佁䭳䅁䭁䡁䔰䅁䉁䅁䅁允䅁䅁䄴䅆䅁䑁䅍睍硁䑁䅫䅍㕁䑁䅅䅎硁䅁䅁䍄䉁䅁䅁䅂䅁䅁䅍䅄䅁䅁䅯兡䅳䅁䅯朷䅯䅁䅯兢䅑䅁䅅䅁䉁䅁䅁权䡂䅁䅁䍄䉁䅁䅁䅂䅁䅁䅍䅄䅁䅁䅯杲䅳䅁䅯儶䅯䅁䅯兣䅑䅁䅅䅁䉁䅁䅁兂䅁䅁䅁䡙橲䅑杷允䅁䅁䅑䅁䑁䅁䅷䅁䭁乁䱷䅁䭁佁䭯䅁䭁䥁䕍䅁䉁䅁䅁允䅁䅁䅯睒䅁䅁杷允䅁䅁䅑䅁䑁䅁䅷䅁䭁䭁䈴䅁䭁䉁䅅䅁䭁䅁䍑䅁䉁䅁䅁允䅁䅁䄴䅆䅁䑁䅉兏穁䑁䅙李㕁䑁䅁䅍睁䅁䅁䍄䉁䅁䅁䅂䅁䅁䅍䅄䅁䅁䅯眫䅳䅁䅯朷䅯䅁䅯兢䅑䅁䅅䅁䉁䅁䅁兂䅁䅁䅁佁堷䅑杷允䅁䅁䅍䅁䑁䅁䅷䅁䭁䝁䵣䅁䭁䍁䝙䅁䉁䅁䅁允䅁䅁䄴䅄䅁䑁䅙李畁䑁䅉杍䅁䅁杷允䅁䅁䅑䅁䑁䅁䅷䅁䭁䑁䱣䅁䭁佁䬰䅁䭁䝁䔸䅁䉁䅁䅁允䅁䅁䅕牒穢搯㑔啅䵁䅉䅅䅁䕁䅁䅁睁䵁䅁䅁权㑁睃䅁权牄权䅁权㥂䅂䅁允䅁䅁䅅䅁佁䉁䅉䅁穁䑁䅕兎㑁䑁䅫䅍睁䑁䅁䅁䵁䅉䅅䅁䕁䅁䅁睁䵁䅁䅁权䥂睃䅁权煄权䅁权㙂䅂䅁允䅁䅁䅅䅁佁䅁䅷䅁硁䍁䄴兏㍁䑁䅑䅁䵁䅉䅅䅁䕁䅁䅁睁䵁䅁䅁权噄睃䅁权潄权䅁权硂䅂䅁允䅁䅁䅅䅁佁䅁䅷䅁㕁䍁䄴兎ㅁ䑁䅍䅁䵁䅉䅅䅁䕁䅁䅁睁䵁䅁䅁权㝂䅄䅁权瑄权䅁权瑂䅂䅁允䅁䅁䅅䅁䙁乁佮ㄹ橐摰⽳䍄䉁䅁䅁䅂䅁䅁䅍䅄䅁䅁䅯睒䄰䅁䅯眵䅯䅁䅯来䅑䅁䅅䅁䉁䅁䅁兂汄䌰扌堫⬷睐杷允䅁䅁䅑䅁䑁䅁䅷䅁䭁䙁䱣䅁䭁佁䭳䅁䭁䡁䕯䅁䉁䅁䅁允䅁䅁䄴䅆䅁䑁䅉䅎穁䑁䅉兏穁䑁䅑兎㍁䅁䅁䍄䉁䅁䅁䅂䅁䅁䅍䅄䅁䅁䅯入䅷䅁䅯䄶䅯䅁䅯全䅑䅁䅅䅁䉁䅁䅁杄佁䅁䅁免睁䍁䄴睎㑁䑁䅙䅁䵁䅉䅅䅁䕁䅁䅁睁䵁䅁䅁权い睃䅁权煄权䅁权睂䅂䅁允䅁䅁䅅䅁佁䅁䅷䅁硁䍁䄴䅎㑁䑁䅅䅁䵁䅉䅅䅁䕁䅁䅁睁䵁䅁䅁权杁兄䅁权浄权䅁权硂䅂䅁允䅁䅁䅅䅁佁䅁䅷䅁硁䍁䄴杍睁䑁䅉䅁䵁䅉䅅䅁䕁䅁䅁睁䵁䅁䅁权ㅄ睃䅁权煄权䅁权睂䅂䅁允䅁䅁䅅䅁佁䅁䅷䅁祁䍁䄴兎ぁ䑁䅉䅁䵁䅉䅅䅁䕁䅁䅁睁䵁䅁䅁权牂睃䅁权畄权䅁权睂䅂䅁允䅁䅁䅅䅁䙁䅁䅁䅁䅁摍䅰䍄䉁䅁䅁䅂䅁䅁䅍䅄䅁䅁䅯术䅷䅁䅯䄶䅯䅁䅯䄷䅯䅁䅅䅁䉁䅁䅁杄䵁䅁䅁兏畁䑁䅍睍穁䅁䅁䍄䉁䅁䅁䅂䅁䅁䅍䅄䅁䅁䅯杨䅳䅁䅯䄶䅯䅁䅯䅣䅑䅁䅅䅁䉁䅁䅁杄佁䅁䅁杍ㅁ䍁䄴免睁䑁䅙䅁䵁䅉䅅䅁䕁䅁䅁睁䵁䅁䅁权䑂䅄䅁权畄权䅁权療䅂䅁允䅁䅁䅅䅁䙁䅁䅁䅁䅁䴵䅎䍄䉁䅁䅁䅂䅁䅁䅍䅄䅁䅁䅯儹䅁䅁䅯充䅁䅁䅯䅂䅉䅁䅅䅁䉁䅁䅁杄十䅁䅁杍硁䑁䅣兎ぁ䑁䅁䅍睁䅁䅁䍄䉁䅁䅁䅂䅁䅁䅍䅄䅁䅁䅯兌䄰䅁䅯䄶䅯䅁䅯全䅑䅁䅅䅁䉁䅁䅁杄佁䅁䅁杍ぁ䍁䄴兎祁䑁䅫䅁䵁䅉䅅䅁䕁䅁䅁睁䵁䅁䅁权䝁睃䅁权瑄权䅁权䙃䅂䅁允䅁䅁䅅䅁䙁䍁睇浣剩攷⽁䍄䉁䅁䅁䅂䅁䅁䅍䅄䅁</t>
  </si>
  <si>
    <t>䅁䅯䅒䅷䅁䅯朷䅯䅁䅯睢䅑䅁䅅䅁䉁䅁䅁兂䅁䅁䅁䡧歘䅷杷允䅁䅁䅑䅁䑁䅁䅷䅁䭁䕁䵕䅁䭁佁䬴䅁䭁䝁䔸䅁䉁䅁䅁允䅁䅁䅕䅁䅁䥁睄䔰䵁䅉䅅䅁䕁䅁䅁睁䵁䅁䅁权流睃䅁权浄权䅁权㥂䅂䅁允䅁䅁䅅䅁佁䅁䅷䅁祁䍁䄴睎ぁ䑁䅑䅁䵁䅉䅅䅁䕁䅁䅁睁䵁䅁䅁权㕃䅄䅁权灄权䅁权睂䅂䅁允䅁䅁䅅䅁䙁䅁䅁䅁䅁兴䉚䍄䉁䅁䅁䅂䅁䅁䅍䅄䅁䅁䅯睧䅳䅁䅯儷䅯䅁䅯䄷䅯䅁䅅䅁䉁䅁䅁兂㝄啗ㅌ塘㕌睐杷允䅁䅁䅍䅁䑁䅁䅷䅁䭁乁䴰䅁䭁䉁䝯䅁䉁䅁䅁允䅁䅁䅯朱䅙䅁杷允䅁䅁䅑䅁䑁䅁䅷䅁䭁偁䱁䅁䭁佁䬴䅁䭁䡁䕅䅁䉁䅁䅁允䅁䅁䅕䅁䅁䅁ぁ唸䵁䅉䅅䅁䕁䅁䅁睁䵁䅁䅁权偁睃䅁权煄权䅁权硂䅂䅁允䅁䅁䅅䅁佁䅁䅷䅁硁䍁䄴䅍㑁䑁䅅䅁䵁䅉䅅䅁䕁䅁䅁睁䵁䅁䅁权佄䅄䅁权牄权䅁权睂䅂䅁允䅁䅁䅅䅁佁䉁䅉䅁㕁䑁䅉睎睁䑁䅁䅎㕁䑁䅕䅁䵁䅉䅅䅁䕁䅁䅁睁䵁䅁䅁权䝁䅄䅁权煄权䅁权㥂䅂䅁允䅁䅁䅅䅁佁䅁䅷䅁硁䍁䄴兎㉁䑁䅑䅁䵁䅉䅅䅁䕁䅁䅁睁䵁䅁䅁权䑃睃䅁权潄权䅁权獄权䅁允䅁䅁䅅䅁䭁䕁䅣䅁䵁䅉䅅䅁䕁䅁䅁睁䵁䅁䅁权瑃睃䅁权潄权䅁权療䅂䅁允䅁䅁䅅䅁佁䅁䄴䅁硁䑁䅅杌㕁䑁䅧免䅁䅁杷允䅁䅁䅑䅁䑁䅁䅷䅁䭁䩁䱧䅁䭁佁䭙䅁䭁䝁䔸䅁䉁䅁䅁允䅁䅁䄴䅄䅁䑁䅍杌睁䑁䅅睎䅁䅁杷允䅁䅁䅑䅁䑁䅁䅷䅁䭁偁䵫䅁䭁佁䬴䅁䭁佁䭷䅁䉁䅁䅁允䅁䅁䅕䅁䅁佁杁䔸䵁䅉䅅䅁䕁䅁䅁睁䵁䅁䅁权橃兄䅁权潄权䅁权療䅂䅁允䅁䅁䅅䅁佁䅁䄴䅁㉁䑁䅁杌ぁ䑁䅙杍䅁䅁杷允䅁䅁䅑䅁䑁䅁䅷䅁䭁䍁倸䅁䭁佁䭳䅁䭁䡁䔰䅁䉁䅁䅁允䅁䅁䄴䅆䅁䑁䅉䅍穁䑁䅣杍穁䑁䅁兏㕁䅁䅁䍄䉁䅁䅁睁䅁䅁䅍䅄䅁䅁䅯儳䅷䅁䅯杈䅙䅁䅅䅁䉁䅁䅁权䡂睂䅁䍄䉁䅁䅁䅂䅁䅁䅍䅄䅁䅁䅯杰䅷䅁䅯朵䅯䅁䅯来䅑䅁䅅䅁䉁䅁䅁杄䵁䅁䅁免畁䑁䅣睎ぁ䅁䅁䍄䉁䅁䅁䅂䅁䅁䅍䅄䅁䅁䅯睎䅳䅁䅯眶䅯䅁䅯来䅑䅁䅅䅁䉁䅁䅁杄十䅁䅁䅏祁䑁䅑䅍睁䑁䅁䅍睁䅁䅁䍄䉁䅁䅁䅂䅁䅁䅍䅄䅁䅁䅯先䄰䅁䅯朶䅯䅁䅯䅣䅑䅁䅅䅁䉁䅁䅁杄䭁䅁䅁免畁䑁䅅睎䅁䅁杷允䅁䅁䅑䅁䑁䅁䅷䅁䭁䝁义䅁䭁佁䭙䅁䭁䡁䕯䅁䉁䅁䅁允䅁䅁䄴䅄䅁䑁䅍杌㍁䑁䅍睍䅁䅁杷允䅁䅁䅍䅁䑁䅁䅷䅁䭁乁䴰䅁䭁䍁䝑䅁䉁䅁䅁允䅁䅁䅯䉖䅁䅁杷允䅁䅁䅑䅁䑁䅁䅷䅁䭁䝁䅑䅁䭁䉁䅅䅁䭁䅁䍑䅁䉁䅁䅁允䅁䅁䄴䅆䅁䑁䅅李ㅁ䑁䅧䅍ぁ䑁䅁䅍睁䅁䅁䍄䉁䅁䅁䅂䅁䅁䅍䅄䅁䅁䅯睴䅳䅁䅯儶䅯䅁䅯睧䅑䅁䅅䅁䉁䅁䅁兂䅁䅁䅁乁塔䅑杷允䅁䅁䅑䅁䑁䅁䅷䅁䭁乁䵕䅁䭁佁䬰䅁䭁䡁䕁䅁䉁䅁䅁允䅁䅁䅕䍂挱䴳婍䐫䴸䅉䅅䅁䕁䅁䅁睁䵁䅁䅁权㉁睄䅁权牄权䅁权療䅂䅁允䅁䅁䅅䅁佁䉁䅉䅁ぁ䑁䅫睎㍁䑁䅉兏祁䑁䅕䅁䵁䅉䅅䅁䕁䅁䅁睁䵁䅁䅁权硁睃䅁权潄权䅁权瑂䅂䅁允䅁䅁䅅䅁佁䅁䄴䅁硁䑁䅧杌穁䑁䅧䅎䅁䅁杷允䅁䅁䅑䅁䑁䅁䅷䅁䭁䡁䱉䅁䭁佁䭯䅁䭁佁䭷䅁䉁䅁䅁允䅁䅁䅯睒䅁䅁杷允䅁䅁䅑䅁䑁䅁䅷䅁䭁䅁䵧䅁䭁佁䬴䅁䭁䝁䔰䅁䉁䅁䅁允䅁䅁䅕䅁䅁䩁噂唸䵁䅉䅅䅁䕁䅁䅁睁䵁䅁䅁权畃䅄䅁权煄权䅁权硂䅂䅁允䅁䅁䅅䅁佁䅁䅷䅁睁䍁䄴䅎ㅁ䑁䅫䅁䵁䅉䅅䅁䕁䅁䅁睁䵁䅁䅁权潁兄䅁权煄权䅁权㥂䅂䅁允䅁䅁䅅䅁佁䅁䅷䅁睁䍁䄴兎㑁䑁䅉䅁䵁䅉䅅䅁䑁䅁䅁睁䵁䅁䅁权摄䅄䅁权流杂䅁允䅁䅁䅅䅁佁䅁䅙䅁㑁䑁䅕䅁䵁䅉䅅䅁䕁䅁䅁睁䵁䅁䅁权硃䅄䅁权湄权䅁权瑂䅂䅁允䅁䅁䅅䅁䙁偁祍启剁⭗⽕䍄䉁䅁䅁䅂䅁䅁䅍䅄䅁䅁䅯睅䄰䅁䅯朶䅯䅁䅯全䅑䅁䅅䅁䉁䅁䅁杄䵁䅁䅁䅍畁䑁䅑䅍㍁䅁䅁䍄䉁䅁䅁睁䅁䅁䅍䅄䅁䅁䅯䄸䅳䅁䅯杇䅙䅁䅅䅁䉁䅁䅁权乄杂䅁䍄䉁䅁䅁䅂䅁䅁䅍䅄䅁䅁䅯䅑䅳䅁䅯朷䅯䅁䅯䄷䅯䅁䅅䅁䉁䅁䅁兂䅁䅁䅁䵷栳䅑杷允䅁䅁䅑䅁䑁䅁䅷䅁䭁䉁䱧䅁䭁佁䬰䅁䭁䥁䕍䅁䉁䅁䅁允䅁䅁䅕硥畓⭒㙆䑨䴸䅉䅅䅁䕁䅁䅁睁䵁䅁䅁权歃䅄䅁权畄权䅁权䑃䅂䅁允䅁䅁䅅䅁䙁䅁䅁䅁㡄剷䉦䍄䉁䅁䅁䅂䅁䅁䅍䅄䅁䅁䅯眸䅯䅁䅯朶䅯䅁䅯兣䅑䅁䅅䅁䉁䅁䅁权䡂䅁䅁䍄䉁䅁䅁䅂䅁䅁䅍䅄䅁䅁䅯兡䅷䅁䅯儶䅯䅁䅯兦䅑䅁䅅䅁䉁䅁䅁兂䅁䅁䅁䱁爷䅑杷允䅁䅁䅑䅁䑁䅁䅷䅁䭁䭁䉣䅁䭁䅁䅑䅁䭁䅁䍑䅁䉁䅁䅁允䅁䅁䅕䅁䅁䝧䩔啤䵅䅉䅅䅁䕁䅁䅁睁䵁䅁䅁权畂睃䅁权畄权䅁权療䅂䅁允䅁䅁䅅䅁䙁䅁䅁䅁䅁䡷䅴䍄䉁䅁䅁䅂䅁䅁䅍䅄䅁䅁䅯杹䄰䅁䅯朶䅯䅁䅯全䅑䅁䅅䅁䉁䅁䅁杄䵁䅁䅁䅍畁䑁䅉李ぁ䅁䅁䍄䉁䅁䅁䅂䅁䅁䅍䅄䅁䅁䅯睹䄰䅁䅯朷䅯䅁䅯来䅑䅁䅅䅁䉁䅁䅁兂䅁䅁䅁䍁卲䅑杷允䅁䅁䅑䅁䑁䅁䅷䅁䭁䡁䱳䅁䭁佁䭯䅁䭁䡁䕯䅁䉁䅁䅁允䅁䅁䄴䅄䅁䑁䅁杌睁䑁䅧李䅁䅁杷允䅁䅁䅑䅁䑁䅁䅷䅁䭁乁䱧䅁䭁佁䬴䅁䭁䡁䕅䅁䉁䅁䅁允䅁䅁䅕䅁䅁䕁䍃䔹䵁䅉䅅䅁䕁䅁䅁睁䵁䅁䅁权摁兄䅁权瑄权䅁权硂䅂䅁允䅁䅁䅅䅁䙁乁佮ㄹ橐婰⽳䍄䉁䅁䅁䅂䅁䅁䅍䅄䅁䅁䅯䅔䅳䅁䅯朶䅯䅁䅯䅣䅑䅁䅅䅁䉁䅁䅁杄䵁䅁䅁杍畁䑁䅕䅍祁䅁䅁䍄䉁䅁䅁䅂䅁䅁䅍䅄䅁䅁䅯睖䅳䅁䅯儶䅯䅁䅯兦䅑䅁䅅䅁䉁䅁䅁兂䅁䅁䅁䉷爯䅷杷允䅁䅁䅑䅁䑁䅁䅷䅁䭁偁䵁䅁䭁佁䭳䅁䭁䡁䕯䅁䉁䅁䅁允䅁䅁䄴杅䅁䑁䅑睍㍁䑁䅧睎㍁䑁䅕睎䅁䅁杷允䅁䅁䅑䅁䑁䅁䅷䅁䭁䉁䱕䅁䭁佁䭫䅁䭁䡁䕅䅁䉁䅁䅁允䅁䅁䅕䅁䅁䅁牁欱䵁䅉䅅䅁䕁䅁䅁睁䵁䅁䅁权睃䅄䅁权浄权䅁权㥂䅂䅁允䅁䅁䅅䅁佁䅁䅷䅁硁䍁䄴兏㕁䑁䅉䅁䵁䅉䅅䅁䕁䅁䅁睁䵁䅁䅁权剂睃䅁权灄权䅁权䑃䅂䅁允䅁䅁䅅䅁䙁䅁䅁䅁䅄乑䄹䍄䉁䅁䅁䅂䅁䅁䅍䅄䅁䅁䅯䅷䅷䅁䅯儷䅯䅁䅯兣䅑䅁䅅䅁䉁䅁䅁兂灄橊䥅䉲㙹睐杷允䅁䅁䅍䅁䑁䅁䅷䅁䭁䡁乣䅁䭁䍁䝑䅁䉁䅁䅁允䅁䅁䅯䅂䄸䅁杷允䅁䅁䅑䅁䑁䅁䅷䅁䭁䩁䱧䅁䭁佁䭯䅁䭁䡁䕅䅁䉁䅁䅁允䅁䅁䄴䅄䅁䑁䅁杌ぁ䑁䅧免䅁䅁杷允䅁䅁䅍䅁䑁䅁䅷䅁䭁䡁乧䅁䭁䍁䝑䅁䉁䅁䅁允䅁䅁䅯剖䅁䅁杷允䅁䅁䅑䅁䑁䅁䅷䅁䭁佁乫䅁䭁佁䭧䅁䭁䡁䕅䅁䉁䅁䅁允䅁䅁䄴䅄䅁䑁䅕杌㍁䑁䅅䅏䅁䅁杷允䅁䅁䅍䅁䑁䅁䅷䅁䭁䡁乣䅁䭁䍁䝙䅁䉁䅁䅁允䅁䅁䄴䅄䅁䑁䅫䅍畁䑁䅣䅏䅁䅁杷允䅁䅁䅑䅁䑁䅁䅷䅁䭁䡁䵷䅁䭁佁䭫䅁䭁䡁䕁䅁䉁䅁䅁允䅁䅁䅕䅁䅁䝁睁〶䵁䅉䅅䅁䑁䅁䅁睁䵁䅁䅁权䭁䅄䅁权捁杂䅁允䅁䅁䅅䅁䭁䭁䝉䅁䵁䅉䅅䅁䕁䅁䅁睁䵁䅁䅁权楃䅄䅁权瑄权䅁权獄权䅁允䅁䅁䅅䅁䙁䥁牘払敧捨⽳䍄䉁䅁䅁䅂䅁䅁䅍䅄䅁䅁䅯杏䄰䅁䅯眶䅯䅁䅯来䅑䅁䅅䅁䉁䅁䅁杄十䅁䅁䅎穁䑁䅙睎㍁䑁䅧䅍硁䅁䅁䍄䉁䅁䅁䅂䅁䅁䅍䅄䅁䅁䅯䄴䅳䅁䅯儷䅯䅁䅯睧䅑䅁䅅䅁䉁䅁䅁兂汄䌰扌堫椷睐杷允䅁䅁䅑䅁䑁䅁䅷䅁䭁䍁䵳䅁䭁佁䭧䅁䭁䡁䕅䅁䉁䅁䅁允䅁䅁䄴权䅁䑁䅫杌㉁䑁䅕䅁䵁䅉䅅䅁䕁䅁䅁睁䵁䅁䅁权䉁允䅁权䭁䅁䅁权䕁杁䅁允䅁䅁䅅䅁䙁䑁䬰㘱睎剐䅤䍄䉁䅁䅁䅂䅁䅁䅍䅄䅁䅁䅯免䅷䅁䅯䄶䅯䅁䅯兢䅑䅁䅅䅁䉁䅁䅁杄䵁䅁䅁睎畁䑁䅉杍祁䅁䅁䍄䉁䅁䅁䅂䅁䅁䅍䅄䅁䅁䅯兮䅳䅁䅯儶䅯䅁䅯睧䅑䅁䅅䅁䉁䅁䅁兂䅁䅁䅁䙧噢䅑杷允䅁䅁䅍䅁䑁䅁䅷䅁䭁䅁䵯䅁䭁䍁䝑䅁䉁䅁䅁允䅁䅁䅯杂䄸䅁杷允䅁䅁䅑䅁䑁䅁䅷䅁䭁䑁偁䅁䭁佁䭫䅁䭁䡁䔰䅁䉁䅁䅁允䅁䅁䅕䅁䅁䅁䙃歸䵁䅉䅅䅁䕁䅁䅁睁䵁䅁䅁权㙂䅄䅁权畄权䅁权療䅂䅁允䅁䅁䅅䅁䙁䅁䅁䅁杁杮䉒䍄䉁䅁䅁䅂䅁䅁䅍䅄䅁䅁䅯䄷䅷䅁䅯朶䅯䅁䅯䅣䅑䅁䅅䅁䉁䅁䅁杄䵁䅁䅁免畁䑁䅁兏㕁䅁䅁䍄䉁䅁䅁䅂䅁䅁䅍䅄䅁䅁䅯䄳䅳䅁䅯睈䅙䅁䅯䅉䅙䅁䅅䅁䉁䅁䅁权䵂杂䅁䍄䉁䅁䅁睁䅁䅁䅍䅄䅁䅁䅯兰䄰䅁䅯杇䅙䅁䅅䅁䉁䅁䅁权楂杂䅁䍄䉁䅁䅁䅂䅁䅁䅍䅄䅁䅁䅯睓䅁䅁䅯允䅉䅁䅯杁䅉䅁䅅䅁䉁䅁䅁兂䉂剏捳穐硪䅑杷允䅁䅁䅑䅁䑁䅁䅷䅁䭁䝁䱷䅁䭁佁䬴䅁䭁䡁䕯䅁䉁䅁䅁允䅁䅁䅕䅁䅁䩁捁䕃䵅䅉䅅䅁䕁䅁䅁睁䵁䅁䅁权畄兄䅁权浄权䅁权瑂䅂䅁允䅁䅁䅅䅁佁䅁䅷䅁硁䍁䄴杍㕁䑁䅅䅁䵁䅉䅅䅁䕁䅁䅁睁䵁䅁䅁权敂䅁䅁权䭁䅁䅁权䕁杁䅁允䅁䅁䅅䅁䙁䵁䴳䵺䵺䅺䄹䍄䉁䅁䅁䅂䅁䅁䅍䅄䅁䅁䅯睤䅁䅁䅯权䅁䅁䅯兂䅁䅁䅅䅁䉁䅁䅁兂敂歵䵫楁究睐杷允䅁䅁䅑䅁䑁䅁䅷䅁䭁䉁义䅁䭁佁䭳䅁䭁䡁䕯䅁䉁䅁䅁允䅁䅁䄴杅䅁䑁䅍䅏㉁䑁䅙兏睁䑁䅫䅏䅁䅁杷允䅁䅁䅑䅁䑁䅁䅷䅁䭁䑁䅁䅁䭁䅁䍅䅁䭁䅁䍕䅁䉁䅁䅁允䅁䅁䅕汬䕭橙硱䔷䵁䅉䅅䅁䕁䅁䅁睁䵁䅁䅁权啃䅄䅁权畄权䅁权瑂䅂䅁允䅁䅁䅅䅁䙁䅁䅁䅁权救䅂䍄䉁䅁䅁䅂䅁䅁䅍䅄䅁䅁䅯䅢䄰䅁䅯朶䅯䅁䅯来䅑䅁䅅䅁䉁䅁䅁杄䵁䅁䅁䅍畁䑁䅍李祁䅁䅁䍄䉁䅁䅁䅂䅁䅁䅍䅄䅁䅁䅯杇䅳䅁䅯儷䅯䅁䅯兦䅑䅁䅅䅁䉁䅁䅁兂㑄⭕汏㡭桑䅷杷允䅁䅁䅑䅁䑁䅁䅷䅁䭁䝁䱳䅁䭁佁䭯䅁䭁佁䭷䅁䉁䅁䅁允䅁䅁䄴䅄䅁䑁䅁杌㉁䑁䅣䅏䅁䅁杷允䅁䅁䅑䅁䑁䅁䅷䅁䭁䱁乷䅁䭁佁䬴䅁䭁䡁䔰䅁䉁䅁䅁允䅁䅁䅕䅁䅁䥁权へ䵁䅉䅅䅁䕁䅁䅁睁䵁䅁䅁权牂睃䅁权煄权䅁权㥂䅂䅁允䅁䅁䅅䅁佁䅁䅷䅁睁䍁䄴䅏㕁䑁䅉䅁䵁䅉䅅䅁䕁䅁䅁睁䵁䅁䅁权扁睃䅁权瑄权䅁权㥂䅂䅁允䅁䅁䅅䅁䙁䩁婱婭婭慭⽫䍄䉁䅁䅁睁䅁䅁䅍䅄䅁䅁䅯兰䄰䅁䅯杊䅙䅁䅅䅁䉁䅁䅁杄䵁䅁䅁睎㕁䍁䄴兎㉁䅁䅁䍄䉁䅁䅁睁䅁䅁䅍䅄䅁䅁䅯睡䄰䅁䅯䅈䅙䅁䅅䅁䉁䅁䅁权獄杂䅁䍄䉁䅁䅁䅂䅁䅁䅍䅄䅁䅁䅯杢䅷䅁䅯朶䅯䅁䅯来䅑䅁䅅䅁䉁䅁䅁杄䵁䅁䅁免畁䑁䅅免ぁ䅁䅁䍄䉁䅁䅁䅂䅁䅁䅍䅄䅁䅁䅯睂䅷䅁䅯朷䅯䅁䅯兣䅑䅁䅅䅁䉁䅁䅁兂䅁䅁䅁䕙爷䅑杷允䅁䅁䅑䅁䑁䅁䅷䅁䭁䝁䴸䅁䭁佁䭯䅁䭁䡁䕯䅁䉁䅁䅁允䅁䅁䅯睒䅁䅁杷允䅁䅁䅑䅁䑁䅁䅷䅁䭁䭁䵧䅁䭁佁䭙䅁䭁䥁䕍䅁䉁䅁䅁允䅁䅁䄴䅄䅁䑁䅁杌ㅁ䑁䅉免䅁䅁杷允䅁䅁䅑䅁䑁䅁䅷䅁䭁偁䭑䅁䭁佁䬴䅁䭁䥁䕕䅁䉁䅁䅁允䅁䅁䅕䅁䅁䉁䙁啂䵅䅉䅅䅁䕁䅁䅁睁䵁䅁䅁权睂䅄䅁权煄权䅁权㙂䅂䅁允䅁䅁䅅䅁䭁䕁䅣䅁䵁䅉䅅䅁䕁䅁䅁睁䵁䅁䅁权䝃兄䅁权畄权䅁权療䅂䅁允䅁䅁䅅䅁䙁䅁䅁䅁睁六䉰䍄䉁䅁䅁䅂䅁䅁䅍䅄䅁䅁䅯杉䄰䅁䅯儷䅯䅁䅯䅣䅑䅁䅅䅁䉁䅁䅁兂扁㥌欰潂噈睐杷允䅁䅁䅍䅁䑁䅁䅷䅁䭁䩁久䅁䭁䉁䝷䅁䉁䅁䅁允䅁䅁䅯朶䅙䅁杷允䅁䅁䅑䅁䑁䅁䅷䅁䭁䙁䱳䅁䭁佁䭫䅁䭁佁䭷䅁䉁䅁䅁允䅁䅁䅕䅁䅁䅁㑂で䵁䅉䅅䅁䕁䅁䅁睁䵁䅁䅁权楃睃䅁权畄权䅁权療䅂䅁允䅁䅁䅅䅁䙁䅁䅁䅁杂佖䅬䍄䉁䅁䅁䅂䅁䅁䅍䅄䅁䅁䅯杌䅷䅁䅯朵䅯䅁䅯䅣䅑䅁䅅䅁䉁䅁䅁权䡂䅁䅁䍄䉁䅁䅁䅂䅁䅁䅍䅄䅁䅁䅯免䅳䅁䅯朷䅯䅁䅯来䅑䅁䅅䅁䉁䅁䅁兂䅁䅁䅁䭉栯䅑杷允䅁䅁䅑䅁䑁䅁䅷䅁䭁䵁䵧䅁䭁佁䭙䅁䭁䥁䕍䅁䉁䅁䅁允䅁䅁䅯睒䅁䅁杷允䅁䅁䅑䅁䑁䅁䅷䅁䭁䍁䵁䅁䭁佁䭧䅁䭁䡁䕯䅁䉁䅁䅁允䅁䅁䄴杄䅁䑁䅙兏畁䑁䅅杍祁䅁䅁䍄䉁䅁䅁䅂䅁䅁䅍䅄䅁䅁䅯睪䅷䅁䅯朵䅯䅁䅯䄷䅯䅁䅅䅁䉁䅁䅁权䡂䅁䅁䍄䉁䅁䅁䅂䅁䅁䅍䅄䅁䅁䅯兹䅷䅁䅯眶䅯䅁䅯䄷䅯䅁䅅䅁䉁䅁䅁杄十䅁䅁睍㉁䑁䅕睍㍁䑁䅁䅍睁䅁䅁䍄䉁䅁䅁䅂䅁䅁䅍䅄䅁䅁䅯朲䅷䅁䅯儶䅯䅁䅯睧䅑䅁䅅䅁䉁䅁䅁兂䅁䅁䅁䥧乯兑杷允䅁䅁䅑䅁䑁䅁䅷䅁䭁䕁䰰䅁䭁佁䭯䅁䭁䡁䕯䅁䉁䅁䅁允䅁䅁䄴䅄䅁䑁䅁杌㉁䑁䅉睍䅁䅁杷允䅁䅁䅍䅁䑁䅁䅷䅁䭁䩁久䅁䭁䍁䝑䅁䉁䅁䅁允䅁䅁䅯䅅䅑䅁杷允䅁䅁䅑䅁䑁䅁䅷䅁䭁䅁䱍䅁䭁佁䭙䅁䭁䡁䔰䅁䉁䅁䅁允䅁䅁䄴䅄䅁䑁䅅杌㍁䑁䅅䅏䅁䅁杷允䅁䅁䅑䅁䑁䅁䅷䅁䭁䭁䰰䅁䭁佁䬰䅁䭁䡁䔰䅁䉁䅁䅁允䅁䅁䅕捺䵺䵺䵺歁䵁䅉䅅䅁䕁䅁䅁睁䵁䅁䅁权䅄睃䅁权牄权䅁权㙂䅂䅁允䅁䅁䅅䅁佁䉁䅉䅁硁䑁䅫兎ㅁ䑁䅅兎祁䑁䅧䅁䵁䅉䅅䅁䕁䅁䅁睁䵁䅁䅁权䅄睃䅁权瑄权䅁权㥂䅂䅁允䅁䅁䅅䅁䙁䱁䥔牤昶畇⽳䍄䉁䅁䅁䅂䅁䅁䅍䅄䅁䅁䅯兂䅳䅁䅯朷䅯䅁䅯䄷䅯䅁䅅䅁䉁䅁䅁兂䅁䅁䅁䬴瘷䅑杷允䅁䅁䅑䅁䑁䅁䅷䅁䭁䉁䵳䅁䭁佁䭙䅁䭁䥁䕕䅁䉁䅁䅁允䅁䅁䄴䅄䅁䑁䅅杌㕁䑁䅧睎䅁䅁杷允䅁䅁䅍䅁䑁䅁䅷䅁䭁䕁临䅁䭁䍁䝙䅁䉁䅁䅁允䅁䅁䄴杄䅁䑁䅅䅍ㅁ䍁䄴䅍ぁ䅁䅁䍄䉁䅁䅁䅂䅁䅁䅍䅄䅁䅁䅯䅈䅳䅁䅯朵䅯䅁䅯全䅑䅁䅅䅁䉁䅁䅁杄䵁䅁䅁杍畁䑁䅫睎祁䅁䅁䍄䉁䅁䅁䅂䅁䅁䅍䅄䅁䅁䅯䅳䅳䅁䅯䄶䅯䅁䅯睢䅑䅁䅅䅁䉁䅁䅁杄佁䅁䅁杍祁䍁䄴䅎㍁䑁䅙䅁䵁䅉䅅䅁䕁䅁䅁睁䵁䅁䅁权㡄权䅁权牄权䅁权䑃䅂䅁允䅁䅁䅅䅁佁䉁䅉䅁穁䑁䅅睍㕁䑁䅑睍㍁䑁䅣䅁䵁䅉䅅䅁䕁䅁䅁睁䵁䅁䅁权硄权䅁权瑄权䅁权䑃䅂䅁允䅁䅁䅅䅁䙁䉁䑋䵷桱晒⽙䍄䉁䅁䅁䅂䅁䅁䅍䅄䅁䅁䅯䅈䄰䅁䅯䄶䅯䅁䅯全䅑䅁䅅䅁䉁䅁䅁杄佁䅁䅁睍ㅁ䍁䄴䅎㕁䑁䅧䅁䵁䅉䅅䅁䕁䅁䅁睁䵁䅁䅁权灄兄䅁权牄权䅁权䑃䅂䅁允䅁䅁䅅䅁佁䉁䅉䅁祁䑁䅅兏睁䑁䅑䅍㑁䑁䅁䅁䵁䅉䅅䅁䕁䅁䅁睁䵁䅁䅁权穄权䅁权瑄权䅁权䑃䅂䅁允䅁䅁䅅䅁䙁䙁杇牵汔畒⽣䍄䉁䅁䅁䅂䅁䅁䅍䅄䅁䅁䅯眲䅳䅁䅯䄶䅯䅁䅯兢䅑䅁䅅䅁䉁䅁䅁杄佁䅁䅁免㕁䍁䄴杍穁䑁䅑䅁䵁䅉䅅䅁䕁䅁䅁睁䵁䅁䅁权⭂䅄䅁权瑄权䅁权㙂䅂䅁允䅁䅁䅅䅁䙁䥁浙慩渵伸⽁䍄䉁䅁䅁䅂䅁䅁䅍䅄䅁䅁䅯先䄰䅁䅯朷䅯䅁䅯兦䅑䅁䅅䅁䉁䅁䅁兂䅁䅁䅁䍗䄰兑杷允䅁䅁䅑䅁䑁䅁䅷䅁䭁䍁乧䅁䭁佁䭳䅁䭁䝁䔰䅁䉁䅁䅁允䅁䅁䄴䅆䅁䑁䅅䅍㕁䑁䅧李硁䑁䅁䅍睁䅁䅁䍄䉁䅁䅁䅂䅁䅁䅍䅄䅁䅁䅯克䅷䅁䅯䄶䅯䅁䅯兦䅑䅁䅅䅁䉁䅁䅁权䡂䅁䅁䍄䉁䅁䅁䅂䅁䅁䅍䅄䅁䅁䅯充䅳䅁䅯䄶䅯䅁䅯全䅑䅁䅅䅁䉁䅁䅁杄佁䅁䅁睍睁䍁䄴杍硁䑁䅣䅁䵁䅉䅅䅁䕁䅁䅁睁䵁䅁䅁权硄权䅁权牄权䅁权瑂䅂䅁允䅁䅁䅅䅁䭁䕁䅣䅁䵁䅉䅅䅁䕁䅁䅁睁䵁䅁䅁权兂兄䅁权潄权䅁权獄权䅁允䅁䅁䅅䅁䭁䕁䅣䅁䵁䅉䅅䅁䕁䅁䅁睁䵁䅁䅁权䝂䅄䅁权潄权䅁权㙂䅂䅁允䅁䅁䅅䅁䭁䕁䅣䅁䵁䅉䅅䅁䕁䅁䅁睁䵁䅁䅁权十睃䅁权潄权䅁权䙃䅂䅁允䅁䅁䅅䅁佁䅁䄴䅁祁䑁䅙杌睁䑁䅅兏䅁䅁杷允䅁䅁䅑䅁䑁䅁䅷䅁䭁䡁乙䅁䭁佁䭧䅁䭁䥁䕍䅁䉁䅁䅁允䅁䅁䅯睒䅁䅁杷允䅁䅁䅑䅁䑁䅁䅷䅁䭁乁临䅁䭁佁䭣䅁䭁䡁䕯䅁䉁䅁䅁允䅁䅁䅕䩡瑈䑦ㄸぃ䵁䅉䅅䅁䕁䅁䅁睁䵁䅁䅁权奃睃䅁权畄权䅁权獄权䅁允䅁䅁䅅䅁䙁䅁䅁䅁䅁䱨䅸䍄䉁䅁䅁䅂䅁䅁䅍䅄䅁䅁䅯䅇䅷䅁䅯朶䅯䅁䅯全䅑䅁䅅䅁䉁䅁䅁杄䵁䅁䅁䅍畁䑁䅉杍㑁䅁䅁䍄䉁䅁䅁䅂䅁䅁䅍䅄䅁䅁䅯具䅷䅁䅯䄶䅯䅁䅯兣䅑䅁䅅䅁䉁䅁䅁杄佁䅁䅁李睁䍁䄴免硁䑁䅕䅁䵁䅉䅅䅁䕁䅁䅁睁䵁䅁䅁权䅃䅄䅁权瑄权䅁权䑃䅂䅁允䅁䅁䅅䅁䙁乁欰潂噇硑䅰䍄䉁䅁䅁睁䅁䅁䅍䅄䅁䅁䅯杕䅳䅁䅯䅇䅙䅁䅅䅁䉁䅁䅁权㕁杂䅁䍄䉁䅁䅁䅂䅁䅁䅍䅄䅁䅁䅯䅤䅁䅁䅯允䅉䅁䅯睁䅉䅁䅅䅁䉁䅁䅁兂兄㉭䝭歮瑦䅑杷允䅁䅁䅑䅁䑁䅁䅷䅁䭁偁䱍䅁䭁佁䭳䅁䭁䡁䕯䅁䉁䅁䅁允䅁䅁䄴杅䅁䑁䅍免㉁䑁䅙睎㉁䑁䅕兎䅁䅁杷允䅁䅁䅑䅁䑁䅁䅷䅁䭁䝁䵍䅁䭁佁䬰䅁䭁䝁䔸䅁䉁䅁䅁允䅁䅁䅕杓䍷㑋坣呱䴸䅉䅅䅁䕁䅁䅁睁䵁䅁䅁权偂䅄䅁权煄权䅁权獄权䅁允䅁䅁䅅䅁佁䅁䅷䅁睁䍁䄴䅎硁䑁䅕䅁䵁䅉䅅䅁䕁䅁䅁睁䵁䅁䅁权兄睃䅁权煄权䅁权瑂䅂䅁允䅁䅁䅅䅁佁䅁䅷䅁睁䍁䄴免睁䑁䅫䅁䵁䅉䅅䅁䕁䅁䅁睁䵁䅁䅁权䅄䅄䅁权浄权䅁权㙂䅂䅁允䅁䅁䅅䅁佁䅁䅷䅁硁䍁䄴兎㕁䑁䅍䅁䵁䅉䅅䅁䕁䅁䅁睁䵁䅁䅁权慄睃䅁权牄权䅁权睂䅂䅁允䅁䅁䅅䅁佁䉁䅉䅁ぁ䑁䅫䅏ぁ䑁䅣䅍睁䑁䅁䅁䵁䅉䅅䅁䑁䅁䅁睁䵁䅁䅁权獂䅄䅁权捁杂䅁允䅁䅁䅅䅁䭁䍁䡷䅁䵁䅉䅅䅁䑁䅁䅁睁䵁䅁䅁权䙃兄䅁权流杂䅁允䅁䅁䅅䅁佁䅁䅷䅁ㅁ䑁䅉杌㉁䑁䅍䅁䵁䅉䅅䅁䕁䅁䅁睁䵁䅁䅁权䡃兄䅁权畄权䅁权㙂䅂䅁允䅁䅁䅅䅁䙁䅁䅁䅁䅃㥳䅖䍄䉁䅁䅁䅂䅁䅁䅍䅄䅁䅁䅯睏䅳䅁䅯眶䅯䅁䅯兢䅑䅁䅅䅁䉁䅁䅁杄十䅁䅁兎祁䑁䅅䅏ㅁ䑁䅅杍㉁䅁䅁䍄䉁䅁䅁䅂䅁䅁䅍䅄䅁䅁䅯儯䅳䅁䅯眶䅯䅁䅯全䅑䅁䅅䅁䉁䅁䅁杄十䅁䅁兏㕁䑁䅕李ぁ䑁䅣李㑁䅁䅁䍄䉁䅁䅁䅂䅁䅁䅍䅄䅁䅁䅯䄯䅯䅁䅯儶䅯䅁䅯䄷䅯䅁䅅䅁䉁䅁䅁兂䅁䅁䅁䉧䭶䅑杷允䅁䅁䅑䅁䑁䅁䅷䅁䭁佁䱅䅁䭁佁䭳䅁䭁䥁䕍䅁䉁䅁䅁允䅁䅁䄴杅䅁䑁䅑䅎祁䑁䅕免睁䑁䅁睎䅁䅁杷允䅁䅁䅑䅁䑁䅁䅷䅁䭁䅁乑䅁䭁佁䭧䅁䭁䡁䕯䅁䉁䅁䅁允䅁䅁䄴䅄䅁䑁䅧杌ぁ䑁䅙䅎䅁䅁杷允䅁䅁䅑䅁䑁䅁䅷䅁䭁䩁䄴䅁䭁䅁䅑䅁䭁䅁䍑䅁䉁䅁䅁允䅁䅁䅕䅁䅁䝁煑歙䵅䅉䅅䅁䕁䅁䅁睁䵁䅁䅁权䝂䅄䅁权湄权䅁权硂䅂䅁允䅁䅁䅅䅁䭁䕁䅣䅁䵁䅉䅅䅁䕁䅁䅁睁䵁䅁䅁权浄䅄䅁权浄权䅁权獄权䅁允䅁䅁䅅䅁佁䅁䅷䅁睁䍁䄴兏祁䑁䅣䅁䵁䅉䅅䅁䕁䅁䅁睁䵁䅁䅁权摃䅄䅁权瑄权䅁权獄权䅁允䅁䅁䅅䅁䭁䕁䅣䅁䵁䅉䅅䅁䕁䅁䅁睁䵁䅁䅁权湂䅄䅁权煄权䅁权睂䅂䅁允䅁䅁䅅䅁䭁䕁䅣䅁䵁䅉䅅䅁䕁䅁䅁睁䵁䅁䅁权坁䅄䅁权浄权䅁权瑂䅂䅁允䅁䅁䅅䅁佁䅁䅯䅁穁䍁䄴䅎㑁䅁䅁䍄䉁䅁䅁䅂䅁䅁䅍䅄䅁䅁䅯䄲䅷䅁䅯儷䅯䅁䅯䄷䅯䅁䅅䅁䉁䅁䅁兂十㡧䭄捯奕䅑杷允䅁䅁䅑䅁䑁䅁䅷䅁䭁䅁乕䅁䭁佁䭳䅁䭁䡁䕯䅁䉁䅁䅁允䅁䅁䄴杅䅁䑁䅙李ぁ䑁䅧䅍睁䑁䅁䅍䅁䅁杷允䅁䅁䅑䅁䑁䅁䅷䅁䭁䵁丸䅁䭁佁䭧䅁䭁䡁䕁䅁䉁䅁䅁允䅁䅁䄴权䅁䑁䅅䅍畁䑁䅣䅁䵁䅉䅅䅁䕁䅁䅁睁䵁䅁䅁权㑂兄䅁权灄权䅁权䑃䅂䅁允䅁䅁䅅䅁䙁䅁䅁䅁䅁乣䅤䍄䉁䅁䅁睁䅁䅁䅍䅄䅁䅁䅯䅢䄰䅁䅯䅇䅙䅁䅅䅁䉁䅁䅁权㡂杂䅁䍄䉁䅁䅁䅂䅁䅁䅍䅄䅁䅁䅯睓䅷䅁䅯朷䅯䅁䅯兢䅑䅁䅅䅁䉁䅁䅁兂䅁䅁䅁䝁睢䅑杷允䅁䅁䅑䅁䑁䅁䅷䅁䭁䅁乣䅁䭁佁䭳䅁䭁䥁䕕䅁䉁䅁䅁允䅁䅁䄴杅䅁䑁䅕免㕁䑁䅁免睁䑁䅁䅍䅁䅁杷允䅁䅁䅑䅁䑁䅁䅷䅁䭁䵁乳䅁䭁佁䭫䅁䭁佁䭷䅁䉁䅁䅁允䅁䅁䅕䅁䅁䅁坃啹䵁䅉䅅䅁䕁䅁䅁睁䵁䅁䅁权䍄䅄䅁权牄权䅁权䑃䅂䅁允䅁䅁䅅䅁佁䉁䅉䅁硁䑁䅙䅍睁䑁䅑䅍睁䑁䅁䅁䵁䅉䅅䅁䕁䅁䅁睁䵁䅁䅁权い䅄䅁权灄权䅁权瑂䅂䅁允䅁䅁䅅䅁䙁䕁㉡⼸〱丳䅒䍄䉁䅁䅁䅂䅁䅁䅍䅄䅁䅁䅯䅋䄰䅁䅯朶䅯䅁䅯睧䅑䅁䅅䅁䉁䅁䅁杄䭁䅁䅁䅍畁䑁䅙免䅁䅁杷允䅁䅁䅑䅁䑁䅁䅷䅁䭁䥁乁䅁䭁䉁䜸䅁䭁䍁䝁䅁䉁䅁䅁允䅁䅁䅯䄲䄰䅁杷允䅁䅁䅑䅁䑁䅁䅷䅁䭁乁䱧䅁䭁佁䭧䅁䭁䡁䔰䅁䉁䅁䅁允䅁䅁䄴䅄䅁䑁䅅睍畁䑁䅣兏䅁䅁杷允䅁䅁䅑䅁䑁䅁䅷䅁䭁䍁䵑䅁䭁佁䬰䅁䭁䥁䕕䅁䉁䅁䅁允䅁䅁䅕⼵灵搸乊樰䴸䅉䅅䅁䕁䅁䅁睁䵁䅁䅁权䭃睃䅁权灄权䅁权䑃䅂䅁允䅁䅁䅅䅁䙁䅁䅁䅁䅁丹䅰䍄䉁䅁䅁䅂䅁䅁䅍䅄䅁䅁䅯杰䄰䅁䅯儶䅯䅁䅯全䅑䅁䅅䅁䉁䅁䅁兂䅁䅁䅁䙁䩺䅑杷允䅁䅁䅍䅁䑁䅁䅷䅁䭁䱁䱑䅁䭁䍁䝙䅁䉁䅁䅁允䅁䅁䄴䅄䅁䑁䅙䅎畁䑁䅁睍䅁䅁杷允䅁䅁䅑䅁䑁䅁䅷䅁䭁䕁䱧䅁䭁佁䭙䅁䭁䝁䔰䅁䉁䅁䅁允䅁䅁䄴䅄䅁䑁䅍杌穁䑁䅑䅎䅁䅁杷允䅁䅁䅑䅁䑁䅁䅷䅁䭁䑁䵯䅁䭁佁䭳䅁䭁䡁䕯䅁䉁䅁䅁允䅁䅁䄴杅䅁䑁䅙杍ㅁ䑁䅙杍睁䑁䅁䅍䅁䅁杷允䅁䅁䅑䅁䑁䅁䅷䅁䭁䍁䵍䅁䭁佁䭧䅁䭁䥁䕍䅁䉁䅁䅁允䅁䅁䄴䅄䅁䑁䅑杌㍁䑁䅅兏䅁䅁杷允䅁䅁䅑䅁䑁䅁䅷䅁䭁䥁䵧䅁䭁佁䭣䅁䭁䥁䕍䅁䉁䅁䅁允䅁䅁䅕㝫䉴䵅䨱䵄䵁䅉䅅䅁䑁䅁䅁睁䵁䅁䅁权䙃兄䅁权慁杂䅁允䅁䅁䅅䅁䭁䙁䡁䅁䵁䅉䅅䅁䕁䅁䅁睁䵁䅁䅁权ㅄ睃䅁权湄权䅁权療䅂䅁允䅁䅁䅅䅁䙁䝁汄䌰扌别䅨䍄䉁䅁䅁䅂䅁䅁䅍䅄䅁䅁䅯杵䅳䅁䅯朵䅯䅁䅯兣䅑䅁䅅䅁䉁䅁䅁杄䵁䅁䅁免畁䑁䅫兎穁䅁䅁䍄䉁䅁䅁䅂䅁䅁䅍䅄䅁䅁䅯入䅷䅁䅯朵䅯䅁䅯兦䅑䅁䅅䅁䉁䅁䅁杄䵁䅁䅁免畁䑁䅑䅍穁䅁䅁䍄䉁䅁䅁䅂䅁䅁䅍䅄䅁䅁䅯杧䅷䅁䅯朵䅯䅁䅯全䅑䅁䅅䅁䉁䅁䅁杄䵁䅁䅁䅍畁䑁䅫免ぁ䅁䅁䍄䉁䅁䅁䅂䅁䅁䅍䅄䅁䅁䅯䅩䅷䅁䅯朵䅯䅁䅯兢䅑䅁䅅䅁䉁䅁䅁杄䵁䅁䅁李畁䑁䅣睍祁䅁䅁䍄䉁䅁䅁䅂䅁䅁䅍䅄䅁䅁䅯䅔䅁䅁䅯䅂䅁䅁䅯䅂䅉䅁䅅䅁䉁䅁䅁兂䅁䅁䅁卆瑴兑杷允䅁䅁䅑䅁䑁䅁䅷䅁䭁䥁乣䅁䭁佁䬰䅁䭁䥁䕕䅁䉁䅁䅁允䅁䅁䅕免獩䙈歰稷䴸䅉䅅䅁䕁䅁䅁睁䵁䅁䅁权灁䅄䅁权煄权䅁权硂䅂䅁允䅁䅁䅅䅁佁䅁䅷䅁睁䍁䄴䅍穁䑁䅑䅁䵁䅉䅅䅁䑁䅁䅁睁䵁䅁䅁权䙃兄䅁权歁杂䅁允䅁䅁䅅䅁䭁䙁內䅁䵁䅉䅅䅁䕁䅁䅁睁䵁䅁䅁权浂睃䅁权牄权䅁权䙃䅂䅁允䅁䅁䅅䅁佁䉁䅑䅁祁䑁䅉睎硁䑁䅧兎穁䑁䅧兏䅁䅁杷允䅁䅁䅍䅁䑁䅁䅷䅁䭁䍁䵙䅁䭁䉁䝷䅁䉁䅁䅁允䅁䅁䅯杋䅣䅁杷允䅁䅁䅑䅁䑁䅁䅷䅁䭁䉁䱷䅁䭁佁䭯䅁䭁䡁䕁䅁䉁䅁䅁允䅁䅁䄴䅄䅁䑁䅅杌穁䑁䅁䅎䅁䅁杷允䅁䅁䅑䅁䑁䅁䅷䅁䭁䥁䱣䅁䭁佁䭯䅁䭁䡁䔰䅁䉁䅁䅁允䅁䅁䅯睒䅁䅁杷允䅁䅁䅑䅁䑁䅁䅷䅁䭁䡁䵷䅁䭁佁䬴䅁䭁䡁䕯䅁䉁䅁䅁允䅁䅁䅕䅁䅁䙁䅁㠫䵁䅉䅅䅁䑁䅁䅁睁䵁䅁䅁权流䅄䅁权流杂䅁允䅁䅁䅅䅁佁䅁䅷䅁㕁䑁䅙杌穁䑁䅙䅁䵁䅉䅅䅁䕁䅁䅁睁䵁䅁䅁权摁䅄䅁权潄权䅁权䙃䅂䅁允䅁䅁䅅䅁佁䅁䅷䅁穁䑁䅉杌穁䑁䅫䅁䵁䅉䅅䅁䕁䅁䅁睁䵁䅁䅁权慁睃䅁权煄权䅁权䑃䅂䅁允䅁䅁䅅䅁佁䅁䅷䅁睁䍁䄴兎ぁ䑁䅫䅁䵁䅉䅅䅁䕁䅁䅁睁䵁䅁䅁权歁睃䅁权湄权䅁权䙃䅂䅁允䅁䅁䅅䅁䙁䭁䙊癴㥐䍖䅚䍄䉁䅁䅁䅂䅁䅁䅍䅄䅁䅁䅯睅䅳䅁䅯朶䅯䅁䅯䄷䅯䅁䅅䅁䉁䅁䅁杄䭁䅁䅁䅍畁䑁䅍睍䅁䅁杷允䅁䅁䅍䅁䑁䅁䅷䅁䭁䱁乷䅁䭁䉁䜴䅁䉁䅁䅁允䅁䅁䅯免䅧䅁杷允䅁䅁䅑䅁䑁䅁䅷䅁䭁䝁䵣䅁䭁佁䭳䅁䭁䡁䔰䅁䉁䅁䅁允䅁䅁䄴杅䅁䑁䅅䅎ㅁ䑁䅅兏㍁䑁䅑䅏䅁䅁杷允䅁䅁䅑䅁䑁䅁䅷䅁䭁乁䵁䅁䭁佁䭧䅁䭁䡁䔰䅁䉁䅁䅁允䅁䅁䄴杄䅁䑁䅉䅍畁䑁䅉兏ㅁ䅁䅁䍄䉁䅁䅁䅂䅁䅁䅍䅄䅁䅁䅯䅶䄰䅁䅯睈䅙䅁䅯䅉䅙䅁䅅䅁䉁䅁䅁权佂杂䅁䍄䉁䅁䅁睁䅁䅁䅍䅄䅁䅁䅯䅶䄰䅁䅯杊䅙䅁䅅䅁䉁䅁䅁杄䵁䅁䅁兏睁䍁䄴兎ㅁ䅁䅁䍄䉁䅁䅁䅂䅁䅁䅍䅄䅁䅁䅯䅑䅳䅁䅯朵䅯䅁䅯睧䅑䅁䅅䅁䉁䅁䅁杄䵁䅁䅁䅍畁䑁䅕䅏祁䅁䅁䍄䉁䅁䅁䅂䅁䅁䅍䅄䅁䅁䅯朲䅳䅁䅯䄶䅯䅁䅯睢䅑䅁䅅䅁䉁䅁䅁杄䵁䅁䅁兌硁䑁䅙杌祁䅁䅁䍄䉁䅁䅁䅂䅁䅁䅍䅄䅁䅁䅯杈䅳䅁䅯眵䅯䅁䅯全䅑䅁䅅䅁䉁䅁䅁兂婃戶栶刹䅑䅑杷允䅁䅁䅍䅁䑁䅁䅷䅁䭁䩁䵣䅁䭁䉁䝯䅁䉁䅁䅁允䅁䅁䅯䅷䅙䅁杷允䅁䅁䅍䅁䑁䅁䅷䅁䭁䩁䵣䅁䭁䉁䝷䅁䉁䅁䅁允䅁䅁䅯朲䅙䅁杷允䅁䅁䅑䅁䑁䅁䅷䅁䭁䑁䄴䅁䭁䅁䍅䅁䭁䅁䍕䅁䉁䅁䅁允䅁䅁䅕睶橕䡑㌴べ䵁䅉䅅䅁䕁䅁䅁睁䵁䅁䅁权慁䅄䅁权潄权䅁权睂䅂䅁允䅁䅁䅅䅁佁䅁䄴䅁瑁䑁䅙杌㉁䑁䅕䅎䅁䅁杷允䅁䅁䅑䅁䑁䅁䅷䅁䭁䕁䵕䅁䭁佁䬴䅁䭁䡁䕯䅁䉁䅁䅁允䅁䅁䅕䅁䅁䵁杁〱䵁䅉䅅䅁䕁䅁䅁睁䵁䅁䅁权䥁睃䅁权浄权䅁权硂䅂䅁允䅁䅁䅅䅁佁䅁䅷䅁硁䍁䄴杍睁䑁䅫䅁䵁䅉䅅䅁䕁䅁䅁睁䵁䅁䅁权䉃䅄䅁权灄权䅁权療䅂䅁允䅁䅁䅅䅁䙁䅁䅁䅁䅁癤䅢䍄䉁䅁䅁䅂䅁䅁䅍䅄䅁䅁䅯䅐䅳䅁䅯儷䅯䅁䅯䄷䅯䅁䅅䅁䉁䅁䅁兂睄㡰䱚㑎杫䅷杷允䅁䅁䅑䅁䑁䅁䅷䅁䭁䉁久䅁䭁佁䬰䅁䭁䡁䕅䅁䉁䅁䅁允䅁䅁䅕㙹䙆癴㥐䐱䴸䅉䅅䅁䕁䅁䅁睁䵁䅁䅁权䱃䅄䅁权牄权䅁权㙂䅂䅁允䅁䅁䅅䅁佁䉁䅉䅁ㅁ䑁䅁兎ぁ䑁䅧睎穁䑁䅙䅁䵁䅉䅅䅁䑁䅁䅁睁䵁䅁䅁权流睃䅁权慁杂䅁允䅁䅁䅅䅁䭁䵁䝁䅁䵁䅉䅅䅁䑁䅁䅁睁䵁䅁䅁权流睃䅁权敁杂䅁允䅁䅁䅅䅁䭁䡁䝍䅁䵁䅉䅅䅁䕁䅁䅁睁䵁䅁䅁权ㅁ兄䅁权煄权䅁权瑂䅂䅁允䅁䅁䅅䅁佁䅁䅷䅁睁䍁䄴杍㕁䑁䅣䅁䵁䅉䅅䅁䕁䅁䅁睁䵁䅁䅁权煂睃䅁权牄权䅁权㥂䅂䅁允䅁䅁䅅䅁佁䉁䅉䅁硁䑁䅣兎㉁䑁䅧免穁䑁䅉䅁䵁䅉䅅䅁䕁䅁䅁睁䵁䅁䅁权㡃䅄䅁权湄权䅁权睂䅂䅁允䅁䅁䅅䅁䙁䵁桵扒穢刯䅤䍄䉁䅁䅁䅂䅁䅁䅍䅄䅁䅁䅯睡䅳䅁䅯眶䅯䅁䅯兦䅑䅁䅅䅁䉁䅁䅁杄啁䅁䅁免硁䑁䅅睍穁䑁䅉䅍睁䑁䅁䅁䵁䅉䅅䅁䕁䅁䅁睁䵁䅁䅁权坄䅄䅁权煄权䅁权硂䅂䅁允䅁䅁䅅䅁佁䅁䅷䅁睁䍁䄴杍ㅁ䑁䅑䅁䵁䅉䅅䅁䑁䅁䅁睁䵁䅁䅁权啂睃䅁权慁杂䅁允䅁䅁䅅䅁䭁䵁䝉䅁䵁䅉䅅䅁䕁䅁䅁睁䵁䅁䅁权ぁ䅄䅁权潄权䅁权䙃䅂䅁允䅁䅁䅅䅁佁䅁䄴䅁祁䑁䅅杌㉁䑁䅫免䅁䅁杷允䅁䅁䅑䅁䑁䅁䅷䅁䭁䅁乍䅁䭁佁䭙䅁䭁䥁䕕䅁䉁䅁䅁允䅁䅁䄴䅄䅁䑁䅍杌㍁䑁䅣杍䅁䅁杷允䅁䅁䅑䅁䑁䅁䅷䅁䭁偁䅧䅁䭁佁䭳䅁䭁䡁䔰䅁䉁䅁䅁允䅁䅁䄴䅆䅁䑁䅉睍ぁ䑁䅍睎穁䑁䅍兎穁䅁䅁䍄䉁䅁䅁䅂䅁䅁䅍䅄䅁䅁䅯儳䅷䅁䅯眶䅯䅁䅯来䅑䅁䅅䅁䉁䅁䅁杄十䅁䅁兎硁䑁䅧䅍睁䑁䅁䅍睁䅁䅁䍄䉁䅁䅁䅂䅁䅁䅍䅄䅁䅁䅯杮䄰䅁䅯朷䅯䅁䅯兣䅑䅁䅅䅁䉁䅁䅁兂䅁䅁䅁䵁畐䅑杷允䅁䅁䅍䅁䑁䅁䅷䅁䭁佁䱅䅁䭁䉁䜴䅁䉁䅁䅁允䅁䅁䅯杚䅙䅁杷允䅁䅁䅑䅁䑁䅁䅷䅁䭁䭁䵁䅁䭁佁䭙䅁䭁佁䭷䅁䉁䅁䅁允䅁䅁䄴䅄䅁䑁䅁杌穁䑁䅑兎䅁䅁杷允䅁䅁䅑䅁䑁䅁䅷䅁䭁䱁䵷䅁䭁佁䭳䅁䭁䥁䕍䅁䉁䅁䅁允䅁䅁䄴杅䅁䑁䅧睎穁䑁䅍兏ぁ䑁䅕兎䅁䅁杷允䅁䅁䅑䅁䑁䅁䅷䅁䭁䅁乁䅁䭁佁䭯䅁䭁䡁䕁䅁䉁䅁䅁允䅁䅁䄴䅄䅁䑁䅁杌㍁䑁䅉免䅁䅁杷允䅁䅁䅑䅁䑁䅁䅷䅁䭁䅁䵣䅁䭁佁䬰䅁䭁䝁䔸䅁䉁䅁䅁允䅁䅁䅕晧乣乎欯稵䴸䅉䅅䅁䕁䅁䅁睁䵁䅁䅁权灃䅄䅁权牄权䅁权㙂䅂䅁允䅁䅁䅅䅁佁䉁䅑䅁硁䑁䅣䅍ㅁ䑁䅣杍㍁䑁䅫䅍䅁䅁杷允䅁䅁䅑䅁䑁䅁䅷䅁䭁䭁䵯䅁䭁佁䭫䅁䭁䥁䕕䅁䉁䅁䅁允䅁䅁䅕䅁䅁偁䅁䵁䵅䅉䅅䅁䕁䅁䅁睁䵁䅁䅁权㝁兄䅁权瑄权䅁权瑂䅂䅁允䅁䅁䅅䅁䙁䉁䕫杖琴牳⼰䍄䉁䅁䅁䅂䅁䅁䅍䅄䅁䅁䅯杖䅷䅁䅯朶䅯䅁䅯兣䅑䅁䅅䅁䉁䅁䅁杄䥁䅁䅁䅍畁䑁䅍䅁䵁䅉䅅䅁䕁䅁䅁睁䵁䅁䅁权乂兄䅁权晁杂䅁权杁杂䅁允䅁䅁䅅䅁䭁䙁䝣䅁䵁䅉䅅䅁䑁䅁䅁睁䵁䅁䅁权乂兄䅁权流杂䅁允䅁䅁䅅䅁佁䅁䅷䅁㑁䑁䅫杌ぁ䑁䅣䅁䵁䅉䅅䅁䕁䅁䅁睁䵁䅁䅁权灁睃䅁权煄权䅁权䑃䅂䅁允䅁䅁䅅䅁佁䅁䅷䅁睁䍁䄴睎穁䑁䅙䅁䵁䅉䅅䅁䕁䅁䅁睁䵁䅁䅁权㥄权䅁权牄权䅁权瑂䅂䅁允䅁䅁䅅䅁佁䉁䅉䅁祁䑁䅙睎穁䑁䅣䅍穁䑁䅙䅁䵁䅉䅅䅁䕁䅁䅁睁䵁䅁䅁权䱄睃䅁权湄权䅁权㥂䅂䅁允䅁䅁䅅䅁䙁䑁ㄸ牘䩰偄⼶䍄䉁䅁䅁睁䅁䅁䅍䅄䅁䅁䅯朸䅯䅁䅯䅇䅙䅁䅅䅁䉁䅁䅁权㡂杂䅁䍄䉁䅁䅁䅂䅁䅁䅍䅄䅁䅁䅯兩䅷䅁䅯眶䅯䅁䅯䅣䅑䅁䅅䅁䉁䅁䅁杄十䅁䅁免㕁䑁䅑李㍁䑁䅁䅍睁䅁䅁䍄䉁䅁䅁睁䅁䅁䅍䅄䅁䅁䅯朸䅯䅁䅯杊䅙䅁䅅䅁䉁䅁䅁杄䵁䅁䅁䅏ぁ䍁䄴睍㉁䅁䅁䍄䉁䅁䅁䅂䅁䅁䅍䅄䅁䅁䅯眷䅯䅁䅯朶䅯䅁䅯来䅑䅁䅅䅁䉁䅁䅁杄䵁䅁䅁䅍畁䑁䅙䅍㉁䅁䅁䍄䉁䅁䅁䅂䅁䅁䅍䅄䅁䅁䅯䅱䅳䅁䅯朵䅯䅁䅯睢䅑䅁䅅䅁䉁䅁䅁权䡂䅁䅁䍄䉁䅁䅁䅂䅁䅁䅍䅄䅁䅁䅯睲䅷䅁䅯儶䅯䅁䅯䅣䅑䅁䅅䅁䉁䅁䅁兂䅁䅁䅁䱁祩䅷杷允䅁䅁䅑䅁䑁䅁䅷䅁䭁䱁䵉䅁䭁佁䬰䅁䭁䡁䔰䅁䉁䅁䅁允䅁䅁䅕婤奍䙂余呺䴸䅉䅅䅁䑁䅁䅁睁䵁䅁䅁权婂䅄䅁权奁杂䅁允䅁䅁䅅䅁䭁䑁䝫䅁䵁䅉䅅䅁䕁䅁䅁睁䵁䅁䅁权扃睃䅁权瑄权䅁权硂䅂䅁允䅁䅁䅅䅁䙁䵁杕䡳潊敫⽕䍄䉁䅁䅁䅂䅁䅁䅍䅄䅁䅁䅯充䅷䅁䅯儷䅯䅁䅯䅣䅑䅁䅅䅁䉁䅁䅁兂偄ㄹ橐婰㙶睐杷允䅁䅁䅑䅁䑁䅁䅷䅁䭁䩁䱍䅁䭁佁䭧䅁䭁䡁䔰䅁䉁䅁䅁允䅁䅁䄴䅄䅁䑁䅉杌睁䑁䅙睍䅁䅁杷允䅁䅁䅑䅁䑁䅁䅷䅁䭁䱁䱉䅁䭁佁䭫䅁䭁䥁䕍䅁䉁䅁䅁允䅁䅁䅕䅁䅁䅁㍁〳䵁䅉䅅䅁䑁䅁䅁睁䵁䅁䅁权⽁兄䅁权奁杂䅁允䅁䅁䅅䅁䭁䡁䝷䅁䵁䅉䅅䅁䕁䅁䅁睁䵁䅁䅁权坁睃䅁权浄权䅁权瑂䅂䅁允䅁䅁䅅䅁佁䅁䅷䅁祁䍁䄴睍睁䑁䅙䅁䵁䅉䅅䅁䕁䅁䅁睁䵁䅁䅁权佃睃䅁权畄权䅁权㥂䅂䅁允䅁䅁䅅䅁䙁䅁䅁䅁䅁䱩䅎䍄䉁䅁䅁䅂䅁䅁䅍䅄䅁䅁䅯杲䅷䅁䅯儶䅯䅁䅯䄷䅯䅁䅅䅁䉁䅁䅁兂䅁䅁䅁䕁䝘䅷杷允䅁䅁䅑䅁䑁䅁䅷䅁䭁偁䰸䅁䭁佁䭧䅁䭁佁䭷䅁䉁䅁䅁允䅁䅁䄴䅄䅁䑁䅁杌㍁䑁䅣䅎䅁䅁杷允䅁䅁䅑䅁䑁䅁䅷䅁䭁䅁䵅䅁䭁佁䭫䅁䭁䡁䕯䅁䉁䅁䅁允䅁䅁䅕䅁䅁䅁瑄㠵䵁䅉䅅䅁䕁䅁䅁睁䵁䅁䅁权䉂兄䅁权潄权䅁权㙂䅂䅁允䅁䅁䅅䅁佁䅁䄴䅁祁䑁䅙杌㍁䑁䅉䅎䅁䅁杷允䅁䅁䅑䅁䑁䅁䅷䅁䭁䍁䴴䅁䭁佁䭯䅁䭁䡁䕯䅁䉁䅁䅁允䅁䅁䅯睒䅁䅁杷允䅁䅁䅑䅁䑁䅁䅷䅁䭁䍁䴸䅁䭁佁䭯䅁䭁䡁䕯䅁䉁䅁䅁允䅁䅁䄴䅄䅁䑁䅁杌㉁䑁䅕睍䅁䅁杷允䅁䅁䅑䅁䑁䅁䅷䅁䭁䡁䱅䅁䭁佁䭙䅁䭁䡁䕅䅁䉁䅁䅁允䅁䅁䄴䅄䅁䑁䅅杌睁䑁䅧睎䅁䅁杷允䅁䅁䅑䅁䑁䅁䅷䅁䭁乁䴴䅁䭁佁䭧䅁䭁䥁䕕䅁䉁䅁䅁允䅁䅁䄴杄䅁䑁䅅睍畁䑁䅙兏㕁䅁䅁䍄䉁䅁䅁䅂䅁䅁䅍䅄䅁䅁䅯睥䅳䅁䅯儶䅯䅁䅯全䅑䅁䅅䅁䉁䅁䅁兂䅁䅁䅁䵁偢䅷杷允䅁䅁䅑䅁䑁䅁䅷䅁䭁䡁䱳䅁䭁佁䬴䅁䭁佁䭷䅁䉁䅁䅁允䅁䅁䅕䅁䅁䕁䩂唲䵁䅉䅅䅁䕁䅁䅁睁䵁䅁䅁权⽃䅄䅁权牄权䅁权瑂䅂䅁允䅁䅁䅅䅁佁䉁䅉䅁ㅁ䑁䅁李㕁䑁䅁免㉁䑁䅍䅁䵁䅉䅅䅁䕁䅁䅁睁䵁䅁䅁权敂兄䅁权灄权䅁权硂䅂䅁允䅁䅁䅅䅁䙁䅁䅁䅁杄畄䅨䍄䉁䅁䅁䅂䅁䅁䅍䅄䅁䅁䅯睴䄰䅁䅯儶䅯䅁䅯兢䅑䅁䅅䅁䉁䅁䅁兂䅁䅁䅁䝁煶䅑杷允䅁䅁䅑䅁䑁䅁䅷䅁䭁䵁䱙䅁䭁佁䭯䅁䭁佁䭷䅁䉁䅁䅁允䅁䅁䄴䅄䅁䑁䅁杌祁䑁䅧免䅁䅁杷允䅁䅁䅑䅁䑁䅁䅷䅁䭁偁䭳䅁䭁佁䭯䅁䭁䡁䕅䅁䉁䅁䅁允䅁䅁䄴䅄䅁䑁䅁杌㉁䑁䅧李䅁䅁杷允䅁䅁䅑䅁䑁䅁䅷䅁䭁䥁䱉䅁䭁佁䭫䅁䭁䡁䕯䅁䉁䅁䅁允䅁䅁䅕䅁䅁䵁橃䔸䵁䅉䅅䅁䕁䅁䅁睁䵁䅁䅁权呄䅄䅁权浄权䅁权瑂䅂䅁允䅁䅁䅅䅁佁䅁䅷䅁睁䍁䄴睎㍁䑁䅙䅁䵁䅉䅅䅁䕁䅁䅁睁䵁䅁䅁权䡄睃䅁权煄权䅁权獄权䅁允䅁䅁䅅䅁佁䅁䅯䅁祁䍁䄴睍祁䅁䅁䍄䉁䅁䅁睁䅁䅁䅍䅄䅁䅁䅯䅎䄰䅁䅯杈䅙䅁䅅䅁䉁䅁䅁权乁睂䅁䍄䉁䅁䅁䅂䅁䅁䅍䅄䅁䅁䅯杉䄰䅁䅯䄶䅯䅁䅯兦䅑䅁䅅䅁䉁䅁䅁杄佁䅁䅁免硁䍁䄴䅍ㅁ䑁䅅䅁䵁䅉䅅䅁䕁䅁䅁睁䵁䅁䅁权乂睃䅁权浄权䅁权䑃䅂䅁允䅁䅁䅅䅁佁䅁䅷䅁㉁䍁䄴睎ぁ䑁䅫䅁䵁䅉䅅䅁䕁䅁䅁睁䵁䅁䅁权ㅄ权䅁权牄权䅁权㙂䅂䅁允䅁䅁䅅䅁佁䉁䅉䅁㉁䑁䅉免㍁䑁䅅䅍睁䑁䅫䅁䵁䅉䅅䅁䕁䅁䅁睁䵁䅁䅁权坂睃䅁权瑄权䅁权瑂䅂䅁允䅁䅁䅅䅁䙁䭁䙊癴㥐伱⽷䍄䉁䅁䅁䅂䅁䅁䅍䅄䅁䅁䅯睇䄰䅁䅯朶䅯䅁䅯睢䅑䅁䅅䅁䉁䅁䅁权䡂䅁䅁䍄䉁䅁䅁䅂䅁䅁䅍䅄䅁䅁䅯睤䅳䅁䅯眵䅯䅁䅯睧䅑䅁䅅䅁䉁䅁䅁兂䭁㘱睎奐摯䅑杷允䅁䅁䅑䅁䑁䅁䅷䅁䭁偁䱅䅁䭁佁䭫䅁䭁䝁䔸䅁䉁䅁䅁允䅁䅁䅕䅁䅁䅁兂歲䵁䅉䅅䅁䕁䅁䅁睁䵁䅁䅁权䑃睃䅁权湄权䅁权硂䅂䅁允䅁䅁䅅䅁䙁䉁穙噏克䅗䅎䍄䉁䅁䅁䅂䅁䅁䅍䅄䅁䅁䅯杰䅳䅁䅯朵䅯䅁䅯来䅑䅁䅅䅁䉁䅁䅁权䡂䅁䅁䍄䉁䅁䅁䅂䅁䅁䅍䅄䅁䅁䅯䅒䅷䅁䅯眵䅯䅁䅯兢䅑䅁䅅䅁䉁䅁䅁兂硂児塲㝯橁䅑杷允䅁䅁䅍䅁䑁䅁䅷䅁䭁䩁乣䅁䭁䍁䝑䅁䉁䅁䅁允䅁䅁䅯兄䄸䅁杷允䅁䅁䅍䅁䑁䅁䅷䅁䭁䱁䴸䅁䭁䉁䝧䅁䉁䅁䅁允䅁䅁䅯克䅙䅁杷允䅁䅁䅑䅁䑁䅁䅷䅁䭁䙁䱉䅁䭁佁䭳䅁䭁䝁䔰䅁䉁䅁䅁允䅁䅁䄴杅䅁䑁䅑兎硁䑁䅁䅍睁䑁䅁䅍䅁䅁杷允䅁䅁䅑䅁䑁䅁䅷䅁䭁偁䭍䅁䭁佁䬴䅁䭁䝁䔰䅁䉁䅁䅁允䅁䅁䅕䅁䅁䥁䍁䔶䵁䅉䅅䅁䕁䅁䅁睁䵁䅁䅁权䉂䅄䅁权畄权䅁权䙃䅂䅁允䅁䅁䅅䅁䙁䅁䅁䅁䅁䰯䅌䍄䉁䅁䅁䅂䅁䅁䅍䅄䅁䅁䅯杳䅷䅁䅯儷䅯䅁䅯䅣䅑䅁䅅䅁䉁䅁䅁兂㙃兓䍷㑋浦睐杷允䅁䅁䅑䅁䑁䅁䅷䅁䭁偁䵯䅁䭁佁䭫䅁䭁䡁䕯䅁䉁䅁䅁允䅁䅁䅕䅁䅁䥁牂欴䵁䅉䅅䅁䕁䅁䅁睁䵁䅁䅁权⭄权䅁权畄权䅁权瑂䅂䅁允䅁䅁䅅䅁䙁䅁䅁䅁睂⽆䅊䍄䉁䅁䅁䅂䅁䅁䅍䅄䅁䅁䅯杖䅳䅁䅯朶䅯䅁䅯兣䅑䅁䅅䅁䉁䅁䅁杄䵁䅁䅁免畁䑁䅅免穁䅁䅁䍄䉁䅁䅁䅂䅁䅁䅍䅄䅁䅁䅯兣䅳䅁䅯朶䅯䅁䅯兢䅑䅁䅅䅁䉁䅁䅁杄䭁䅁䅁䅍畁䑁䅅䅎䅁䅁杷允䅁䅁䅑䅁䑁䅁䅷䅁䭁佁䰸䅁䭁佁䭙䅁䭁䝁䔸䅁䉁䅁䅁允䅁䅁䅯睒䅁䅁杷允䅁䅁䅑䅁䑁䅁䅷䅁䭁䑁乣䅁䭁佁䭫䅁䭁䥁䕍䅁䉁䅁䅁允䅁䅁䅕䅁䅁䅁佄歱䵁䅉䅅䅁䕁䅁䅁睁䵁䅁䅁权祄兄䅁权晁杂䅁权杁杂䅁允䅁䅁䅅䅁䭁䅁倴䅁䵁䅉䅅䅁䑁䅁䅁睁䵁䅁䅁权祄兄䅁权歁杂䅁允䅁䅁䅅䅁䭁䅁倸䅁䵁䅉䅅䅁䕁䅁䅁睁䵁䅁䅁权㙁睃䅁权浄权䅁权硂䅂䅁允䅁䅁䅅䅁佁䅁䅷䅁硁䍁䄴睎㑁䑁䅍䅁䵁䅉䅅䅁䕁䅁䅁睁䵁䅁䅁权療睃䅁权潄权䅁权㥂䅂䅁允䅁䅁䅅䅁䭁䕁䅣䅁䵁䅉䅅䅁䕁䅁䅁睁䵁䅁䅁权橄睃䅁权畄权䅁权獄权䅁允䅁䅁䅅䅁䙁䅁䅁䅁䅁摂䅸䍄䉁䅁䅁䅂䅁䅁䅍䅄䅁䅁䅯䅕䄰䅁䅯朷䅯䅁䅯睧䅑䅁䅅䅁䉁䅁䅁兂䅁䅁䅁䕑歈䅑杷允䅁䅁䅑䅁䑁䅁䅷䅁䭁䵁䱅䅁䭁佁䬰䅁䭁䡁䕯䅁䉁䅁䅁允䅁䅁䅕匳䝑婧䑖稴䴸䅉䅅䅁䕁䅁䅁睁䵁䅁䅁权硃兄䅁权煄权䅁权㥂䅂䅁允䅁䅁䅅䅁佁䅁䅷䅁睁䍁䄴䅎㑁䑁䅕䅁䵁䅉䅅䅁䕁䅁䅁睁䵁䅁䅁权牃䅁䅁权䕁䅁䅁权䕁杁䅁允䅁䅁䅅䅁䙁䅁䅁䅁㡁㈫䉎䍄䉁䅁䅁䅂䅁䅁䅍䅄䅁䅁䅯朸䅕䅁䅯眶䅯䅁䅯睢䅑䅁䅅䅁䉁䅁䅁杄十䅁䅁兏㉁䑁䅁䅍睁䑁䅁䅍睁䅁䅁䍄䉁䅁䅁䅂䅁䅁䅍䅄䅁䅁䅯杯䅳䅁䅯朶䅯䅁䅯䄷䅯䅁䅅䅁䉁䅁䅁杄䵁䅁䅁免畁䑁䅙杍穁䅁䅁䍄䉁䅁䅁䅂䅁䅁䅍䅄䅁䅁䅯睆䅷䅁䅯儷䅯䅁䅯全䅑䅁䅅䅁䉁䅁䅁兂㝁〳丫㉬䌶睐杷允䅁䅁䅍䅁䑁䅁䅷䅁䭁䭁乙䅁䭁䉁䝷䅁䉁䅁䅁允䅁䅁䅯兑䅙䅁杷允䅁䅁䅑䅁䑁䅁䅷䅁䭁䑁䉳䅁䭁䅁䅯䅁䭁䅁䍑䅁䉁䅁䅁允䅁䅁䅕匳䝑婧䑖稹䴸䅉䅅䅁䕁䅁䅁睁䵁䅁䅁权㉁睃䅁权煄权䅁权䙃䅂䅁允䅁䅁䅅䅁佁䅁䅷䅁硁䍁䄴免㉁䑁䅕䅁䵁䅉䅅䅁䕁䅁䅁睁䵁䅁䅁权橂䅁䅁权䉁杁䅁权䙁杁䅁允䅁䅁䅅䅁䙁䕁戱丰䙮⽃䅒䍄䉁䅁䅁䅂䅁䅁䅍䅄䅁䅁䅯眰䅷䅁䅯朶䅯䅁䅯睧䅑䅁䅅䅁䉁䅁䅁杄䵁䅁䅁䅍畁䑁䅍兏㍁䅁䅁䍄䉁䅁䅁䅂䅁䅁䅍䅄䅁䅁䅯睘䅷䅁䅯䄶䅯䅁䅯睧䅑䅁䅅䅁䉁䅁䅁杄佁䅁䅁兎穁䍁䄴䅍㍁䑁䅑䅁䵁䅉䅅䅁䕁䅁䅁睁䵁䅁䅁权偃允䅁权䭁䅁䅁权䕁杁䅁允䅁䅁䅅䅁䙁佁㝦晱午摔⽯䍄䉁䅁䅁䅂䅁䅁䅍䅄䅁䅁䅯光䅳䅁䅯朶䅯䅁䅯兢䅑䅁䅅䅁䉁䅁䅁杄䵁䅁䅁䅍畁䑁䅉睎㉁䅁䅁䍄䉁䅁䅁䅂䅁䅁䅍䅄䅁䅁䅯兔䅳䅁䅯朶䅯䅁䅯兦䅑䅁䅅䅁䉁䅁䅁杄䵁䅁䅁䅍畁䑁䅙䅍祁䅁䅁䍄䉁䅁䅁䅂䅁䅁䅍䅄䅁䅁䅯术䅷䅁䅯朷䅯䅁䅯䅣䅑䅁䅅䅁䉁䅁䅁兂䅁䅁䅁䩁ㅱ䅑杷允䅁䅁䅍䅁䑁䅁䅷䅁䭁䡁丰䅁䭁䉁䜴䅁䉁䅁䅁允䅁䅁䅯睒䅣䅁杷允䅁䅁䅑䅁䑁䅁䅷䅁䭁偁䱧䅁䭁佁䬰䅁䭁䡁䔰䅁䉁䅁䅁允䅁䅁䅕瑃橥䑣䬰稳䴸䅉䅅䅁䕁䅁䅁睁䵁䅁䅁权佁䅄䅁权浄权䅁权瑂䅂䅁允䅁䅁䅅䅁佁䅁䅷䅁穁䍁䄴䅍穁䑁䅕䅁䵁䅉䅅䅁䕁䅁䅁睁䵁䅁䅁权楁睃䅁权灄权䅁权㥂䅂䅁允䅁䅁䅅䅁䙁䅁䅁䅁䅁㥍䅊䍄䉁䅁䅁䅂䅁䅁䅍䅄䅁䅁䅯䅋䅷䅁䅯䄶䅯䅁䅯兦䅑䅁䅅䅁䉁䅁䅁杄䵁䅁䅁杍硁䍁䄴䅏㕁䅁䅁䍄䉁䅁䅁䅂䅁䅁䅍䅄䅁䅁䅯睉䅳䅁䅯儶䅯䅁䅯兦䅑䅁䅅䅁䉁䅁䅁兂䅁䅁䅁䉧䉌䅑杷允䅁䅁䅑䅁䑁䅁䅷䅁䭁䑁䱑䅁䭁佁䭧䅁䭁佁䭷䅁䉁䅁䅁允䅁䅁䅯睒䅁䅁杷允䅁䅁䅑䅁䑁䅁䅷䅁䭁䝁䱑䅁䭁佁䬴䅁䭁䡁䕅䅁䉁䅁䅁允䅁䅁䅕䥒獴㌵䄯䔷䵁䅉䅅䅁䕁䅁䅁睁䵁䅁䅁权扃䅄䅁权潄权䅁权睂䅂䅁允䅁䅁䅅䅁佁䅁䄴䅁硁䑁䅍杌祁䑁䅁免䅁䅁杷允䅁䅁䅍䅁䑁䅁䅷䅁䭁偁䱷䅁䭁䍁䝑䅁䉁䅁䅁允䅁䅁䅯䉘䅁䅁杷允䅁䅁䅑䅁䑁䅁䅷䅁䭁䅁䉁䅁䭁䅁䅯䅁䭁䅁䅕䅁䉁䅁䅁允䅁䅁䅕婪畤潅䅐樷䴸䅉䅅䅁䕁䅁䅁睁䵁䅁䅁权煃䅄䅁权浄权䅁权睂䅂䅁允䅁䅁䅅䅁佁䅁䅷䅁睁䍁䄴睎ㅁ䑁䅑䅁䵁䅉䅅䅁䕁䅁䅁睁䵁䅁䅁权潁兄䅁权煄权䅁权睂䅂䅁允䅁䅁䅅䅁佁䅁䅷䅁睁䍁䄴李ㅁ䑁䅍䅁䵁䅉䅅䅁䕁䅁䅁睁䵁䅁䅁权睄䅄䅁权潄权䅁权療䅂䅁允䅁䅁䅅䅁佁䅁䄴䅁祁䑁䅫杌㉁䑁䅫兎䅁䅁杷允䅁䅁䅑䅁䑁䅁䅷䅁䭁䵁义䅁䭁佁䬰䅁䭁䥁䕍䅁䉁䅁䅁允䅁䅁䅕牕敧敨剴䐫䴸䅉䅅䅁䑁䅁䅁睁䵁䅁䅁权㍃睃䅁权慁杂䅁允䅁䅁䅅䅁䭁䵁䜰䅁䵁䅉䅅䅁䕁䅁䅁睁䵁䅁䅁权㥂睃䅁权畄权䅁权㙂䅂䅁允䅁䅁䅅䅁䙁䅁䅁䅁䅂敵䅆䍄䉁䅁䅁䅂䅁䅁䅍䅄䅁䅁䅯眵䅅䅁䅯允䅉䅁䅯睁䅉䅁䅅䅁䉁䅁䅁兂祁欷㡄䱥㑶䅑杷允䅁䅁䅑䅁䑁䅁䅷䅁䭁䑁䱉䅁䭁佁䭯䅁䭁䥁䕕䅁䉁䅁䅁允䅁䅁䄴䅄䅁䑁䅅杌穁䑁䅉兏䅁䅁杷允䅁䅁䅑䅁䑁䅁䅷䅁䭁䭁乯䅁䭁佁䭫䅁䭁䡁䕯䅁䉁䅁䅁允䅁䅁䅕䅁䅁䕁婁䔰䵁䅉䅅䅁䑁䅁䅁睁䵁䅁䅁权㍃睃䅁权捁杂䅁允䅁䅁䅅䅁䭁䍁䡯䅁䵁䅉䅅䅁䕁䅁䅁睁䵁䅁䅁权㍃睃䅁权晁杂䅁权杁杂䅁允䅁䅁䅅䅁䭁䵁䡍䅁䵁䅉䅅䅁䕁䅁䅁睁䵁䅁䅁权元睃䅁权煄权䅁权療䅂䅁允䅁䅁䅅䅁䭁䕁䅣䅁䵁䅉䅅䅁䕁䅁䅁睁䵁䅁䅁权穄䅄䅁权湄权䅁权硂䅂䅁允䅁䅁䅅䅁䙁䭁捷浗㝑⼳⼫䍄䉁䅁䅁䅂䅁䅁䅍䅄䅁䅁䅯䅈䄰䅁䅯朶䅯䅁䅯全䅑䅁䅅䅁䉁䅁䅁杄䵁䅁䅁䅍畁䑁䅕睎㕁䅁䅁䍄䉁䅁䅁睁䅁䅁䅍䅄䅁䅁䅯睴䅳䅁䅯杊䅙䅁䅅䅁䉁䅁䅁杄佁䅁䅁免睁䑁䅕杌㑁䑁䅫䅁䵁䅉䅅䅁䕁䅁䅁睁䵁䅁䅁权偃兄䅁权灄权䅁权療䅂䅁允䅁䅁䅅䅁䙁䅁䅁䅁䅁⭮䅌䍄䉁䅁䅁䅂䅁䅁䅍䅄䅁䅁䅯睨䅷䅁䅯朷䅯䅁䅯兦䅑䅁䅅䅁䉁䅁䅁兂䅁䅁䅁䕋噕兑杷允䅁䅁䅑䅁䑁䅁䅷䅁䭁佁䱅䅁䭁佁䭧䅁䭁䥁䕕䅁䉁䅁䅁允䅁䅁䄴杄䅁䑁䅅䅏畁䑁䅣䅏ㅁ䅁䅁䍄䉁䅁䅁䅂䅁䅁䅍䅄䅁䅁䅯䅦䅁䅁䅯允䅉䅁䅯兂䅉䅁䅅䅁䉁䅁䅁兂あ兣睌䉏䑔䅑杷允䅁䅁䅑䅁䑁䅁䅷䅁䭁䡁䄰䅁䭁䅁䍅䅁䭁䅁䍍䅁䉁䅁䅁允䅁䅁䅕歱䕖才奋䔰䵁䅉䅅䅁䕁䅁䅁睁䵁䅁䅁权㍂睃䅁权牄权䅁权獄权䅁允䅁䅁䅅䅁佁䉁䅑䅁硁䑁䅑李㕁䑁䅉李㑁䑁䅕李䅁䅁杷允䅁䅁䅑䅁䑁䅁䅷䅁䭁䩁䵙䅁䭁佁䭳䅁䭁䥁䕕䅁䉁䅁䅁允䅁䅁䄴杅䅁䑁䅣䅎㕁䑁䅫睎硁䑁䅍杍䅁䅁杷允䅁䅁䅑䅁䑁䅁䅷䅁䭁䝁䰰䅁䭁佁䭯䅁䭁䡁䕯䅁䉁䅁䅁允䅁䅁䅯睒䅁䅁杷允䅁䅁䅑䅁䑁䅁䅷䅁䭁䩁䱁䅁䭁佁䭳䅁䭁䥁䕍䅁䉁䅁䅁允䅁䅁䄴杅䅁䑁䅍䅏㑁䑁䅁睍硁䑁䅅兏䅁䅁杷允䅁䅁䅑䅁䑁䅁䅷䅁䭁䉁䅁䅁䭁䅁䍅䅁䭁䅁䍕䅁䉁䅁䅁允䅁䅁䅕卮㍺湥制欰䵁䅉䅅䅁䕁䅁䅁睁䵁䅁䅁权ㅃ䅄䅁权灄权䅁权㙂䅂䅁允䅁䅁䅅䅁䙁䅁䅁䅁䅁䥥䅎䍄䉁䅁䅁䅂䅁䅁䅍䅄䅁䅁䅯六䅷䅁䅯儶䅯䅁䅯全䅑䅁䅅䅁䉁䅁䅁兂䅁䅁䅁䥍稯䅑杷允䅁䅁䅑䅁䑁䅁䅷䅁䭁佁䵯䅁䭁佁䭳䅁䭁䡁䕅䅁䉁䅁䅁允䅁䅁䄴䅆䅁䑁䅅杍㑁䑁䅍李㕁䑁䅑兏祁䅁䅁䍄䉁䅁䅁䅂䅁䅁䅍䅄䅁䅁䅯睂䄰䅁䅯儶䅯䅁䅯睧䅑䅁䅅䅁䉁䅁䅁兂䅁䅁䅁䥑塐䅷杷允䅁䅁䅑䅁䑁䅁䅷䅁䭁䕁久䅁䭁佁䬰䅁䭁䝁䔰䅁䉁䅁䅁允䅁䅁䅕啩杆搵楁稰䴸䅉䅅䅁䑁䅁䅁睁䵁䅁䅁权㡂兄䅁权流杂䅁允䅁䅁䅅䅁佁䅁䅷䅁ぁ䑁䅫杌ㅁ䑁䅅䅁䵁䅉䅅䅁䕁䅁䅁睁䵁䅁䅁权㕂睃䅁权牄权䅁权瑂䅂䅁允䅁䅁䅅䅁䭁䕁䅣䅁䵁䅉䅅䅁䕁䅁䅁睁䵁䅁䅁权䱂兄䅁权瑄权䅁权瑂䅂䅁允䅁䅁䅅䅁䙁䕁㍷啩杆愵⽁䍄䉁䅁䅁䅂䅁䅁䅍䅄䅁䅁䅯杕䅳䅁䅯朶䅯䅁䅯兣䅑䅁䅅䅁䉁䅁䅁杄䵁䅁䅁䅍畁䑁䅫兎㑁䅁䅁䍄䉁䅁䅁䅂䅁䅁䅍䅄䅁䅁䅯睇䅷䅁䅯儷䅯䅁䅯兦䅑䅁䅅䅁䉁䅁䅁兂湁免獩䙈ひ睐杷允䅁䅁䅑䅁䑁䅁䅷䅁䭁偁䵙䅁䭁佁䭙䅁䭁䡁䕯䅁䉁䅁䅁允䅁䅁䄴䅄䅁䑁䅅杌睁䑁䅧兎䅁䅁杷允䅁䅁䅑䅁䑁䅁䅷䅁䭁䍁乧䅁䭁佁䭙䅁䭁䡁䔰䅁䉁䅁䅁允䅁䅁䄴䅄䅁䑁䅅杌穁䑁䅁兏䅁䅁杷允䅁䅁䅑䅁䑁䅁䅷䅁䭁偁䱫䅁䭁佁䭣䅁䭁佁䭷䅁䉁䅁䅁允䅁䅁䅕敥浫免獩歅䵁䅉䅅䅁䕁䅁䅁睁䵁䅁䅁权偂䅄䅁权煄权䅁权瑂䅂䅁允䅁䅁䅅䅁佁䅁䅯䅁睁䍁䄴䅎祁䅁䅁䍄䉁䅁䅁䅂䅁䅁䅍䅄䅁䅁䅯杰䅷䅁䅯朷䅯䅁䅯兢䅑䅁䅅䅁䉁䅁䅁兂䅁䅁䅁䱣穐䅑杷允䅁䅁䅑䅁䑁䅁䅷䅁䭁䱁䵧䅁䭁佁䭙䅁䭁䝁䔸䅁䉁䅁䅁允䅁䅁䅯睒䅁䅁杷允䅁䅁䅑䅁䑁䅁䅷䅁䭁䭁乷䅁䭁佁䭧䅁䭁䝁䔰䅁䉁䅁䅁允䅁䅁䄴杄䅁䑁䅅睍畁䑁䅙免祁䅁䅁䍄䉁䅁䅁䅂䅁䅁䅍䅄䅁䅁䅯杫䅅䅁䅯权䅁䅁䅯兂䅁䅁䅅䅁䉁䅁䅁兂扁㥌欰潂䩅䅑杷允䅁䅁䅑䅁䑁䅁䅷䅁䭁䡁䵣䅁䭁䉁䜸䅁䭁䍁䝁䅁䉁䅁䅁允䅁䅁䅯䅰䅣䅁杷允䅁䅁䅑䅁䑁䅁䅷䅁䭁䱁䉳䅁䭁䉁䅅䅁䭁䅁䍑䅁䉁䅁䅁允䅁䅁䄴䅆䅁䑁䅧睎㑁䑁䅁䅍睁䑁䅁䅍睁䅁䅁䍄䉁䅁䅁䅂䅁䅁䅍䅄䅁䅁䅯䄸䅯䅁䅯眶䅯䅁䅯兣䅑䅁䅅䅁䉁䅁䅁杄十䅁䅁睍祁䑁䅁䅍ぁ䑁䅙李睁䅁䅁䍄䉁䅁䅁䅂䅁䅁䅍䅄䅁䅁䅯䅃䅳䅁䅯儷䅯䅁䅯兣䅑䅁䅅䅁䉁䅁䅁兂䭁㘱睎児㕲睐杷允䅁䅁䅑䅁䑁䅁䅷䅁䭁䵁䵧䅁䭁佁䭙䅁䭁䡁䔰䅁䉁䅁䅁允䅁䅁䅯睒䅁䅁杷允䅁䅁䅍䅁䑁䅁䅷䅁䭁䉁乣䅁䭁䍁䝑䅁䉁䅁䅁允䅁䅁䅯桘䅁䅁杷允䅁䅁䅑䅁䑁䅁䅷䅁䭁䵁䱙䅁䭁佁䭯䅁䭁䥁䕕䅁䉁䅁䅁允䅁䅁䄴䅄䅁䑁䅁杌祁䑁䅍杍䅁䅁杷允䅁䅁䅑䅁䑁䅁䅷䅁䭁偁䰸䅁䭁佁䬰䅁䭁佁䭷䅁䉁䅁䅁允䅁䅁䅕啩杆搵楁穱䴸䅉䅅䅁䕁䅁䅁睁䵁䅁䅁权⽁䅄䅁权牄权䅁权㥂䅂䅁允䅁䅁䅅䅁佁䉁䅉䅁ぁ䑁䅣杍㑁䑁䅙䅍㕁䑁䅍䅁䵁䅉䅅䅁䕁䅁䅁睁䵁䅁䅁权ㅁ睃䅁权牄权䅁权䑃䅂䅁允䅁䅁䅅䅁佁䉁䅉䅁祁䑁䅑䅍祁䑁䅑兏ㅁ䑁䅕䅁䵁䅉䅅䅁䕁䅁䅁睁䵁䅁䅁权ㅃ睃䅁权浄权䅁权療䅂䅁允䅁䅁䅅䅁佁䅁䅷䅁祁䍁䄴杍ㅁ䑁䅉䅁䵁䅉䅅䅁䕁䅁䅁睁䵁䅁䅁权䅂兄䅁权牄权䅁权療䅂䅁允䅁䅁䅅䅁佁䉁䅉䅁ぁ䑁䅅兏睁䑁䅕䅍睁䑁䅁䅁䵁䅉䅅䅁䑁䅁䅁睁䵁䅁䅁权塁兄䅁权流杂䅁允䅁䅁䅅䅁佁䅁䄴䅁硁䑁䅁䅍畁䑁䅑睍䅁䅁杷允䅁䅁䅑䅁䑁䅁䅷䅁䭁偁䭣䅁䭁佁䭯䅁䭁䡁䕁䅁䉁䅁䅁允䅁䅁䄴䅄䅁䑁䅉杌硁䑁䅉䅎䅁䅁杷允䅁䅁䅑䅁䑁䅁䅷䅁䭁䙁䱑䅁䭁佁䭣䅁䭁䥁䕍䅁䉁䅁䅁允䅁䅁䅕䭆䠵場啯樹䴸䅉䅅䅁䕁䅁䅁睁䵁䅁䅁权㍂䅄䅁权潄权䅁权䙃䅂䅁允䅁䅁䅅䅁佁䅁䄴䅁硁䑁䅁杌硁䑁䅅睍䅁䅁杷允䅁䅁䅑䅁䑁䅁䅷䅁䭁䡁䱑䅁䭁佁䭣䅁䭁䝁䔸䅁䉁䅁䅁允䅁䅁䅕㉣剩堷⽷歊䵁䅉䅅䅁䕁䅁䅁睁䵁䅁䅁权⭄权䅁权畄权䅁权㥂䅂䅁允䅁䅁䅅䅁䙁䅁䅁䅁允杷䉆䍄䉁䅁䅁䅂䅁䅁䅍䅄䅁䅁䅯䅉䄰䅁䅯朷䅯䅁䅯睢䅑䅁䅅䅁䉁䅁䅁权䡂䅁䅁䍄䉁䅁䅁䅂䅁䅁䅍䅄䅁䅁䅯䅊䅷䅁䅯儶䅯䅁䅯兣䅑䅁䅅䅁䉁䅁䅁兂䅁䅁䅁䅷剄䅑杷允䅁䅁䅑䅁䑁䅁䅷䅁䭁䭁䵯䅁䭁佁䭫䅁䭁䡁䕅䅁䉁䅁䅁允䅁䅁䅕䅁䅁䕁塁啁䵅䅉䅅䅁䕁䅁䅁睁䵁䅁䅁权敂睃䅁权瑄权䅁权硂䅂䅁允䅁䅁䅅䅁䙁䝁桐䝬䭦畤⼰䍄䉁䅁䅁䅂䅁䅁䅍䅄䅁䅁䅯朶䅅䅁䅯䅂䅁䅁䅯兂䅁䅁䅅䅁䉁䅁䅁兂䅁䅁䅁牶剤兑杷允䅁䅁䅑䅁䑁䅁䅷䅁䭁䕁䴰䅁䭁佁䭙䅁䭁䡁䕁䅁䉁䅁䅁允䅁䅁䄴权䅁䑁䅉杌㍁䑁䅧䅁䵁䅉䅅䅁䕁䅁䅁睁䵁䅁䅁权獁䅄䅁权牄权䅁权䑃䅂䅁允䅁䅁䅅䅁佁䉁䅉䅁硁䑁䅕䅏㕁䑁䅍兎㑁䑁䅧䅁䵁䅉䅅䅁䕁䅁䅁睁䵁䅁䅁权坄䅄䅁权灄权䅁权䙃䅂䅁允䅁䅁䅅䅁䙁䅁䅁䅁䅃䵤䅎䍄䉁䅁䅁䅂䅁䅁䅍䅄䅁䅁䅯关䅁䅁䅯充䅁䅁䅯兂䅁䅁䅅䅁䉁䅁䅁杄啁䅁䅁兏ㅁ䑁䅅睎㕁䑁䅅䅍睁䑁䅁䅁䵁䅉䅅䅁䕁䅁䅁睁䵁䅁䅁权祂睃䅁权牄权䅁权瑂䅂䅁允䅁䅁䅅䅁佁䉁䅑䅁硁䑁䅍兏㉁䑁䅫䅍睁䑁䅧李䅁䅁杷允䅁䅁䅑䅁䑁䅁䅷䅁䭁䵁䱑䅁䭁佁䭳䅁䭁䥁䕕䅁䉁䅁䅁允䅁䅁䄴䅆䅁䑁䅅睎ぁ䑁䅍䅏㉁䑁䅍杍㉁䅁䅁䍄䉁䅁䅁睁䅁䅁䅍䅄䅁䅁䅯䅡䅷䅁䅯䅈䅙䅁䅅䅁䉁䅁䅁权䵃杂䅁䍄䉁䅁䅁䅂䅁䅁䅍䅄䅁䅁䅯兒䅷䅁䅯朵䅯䅁䅯睢䅑䅁䅅䅁䉁䅁䅁杄䵁䅁䅁睍畁䑁䅧䅏祁䅁䅁䍄䉁䅁䅁䅂䅁䅁䅍䅄䅁䅁䅯睓䄰䅁䅯朶䅯䅁䅯睢䅑䅁䅅䅁䉁䅁䅁杄䵁䅁䅁䅍畁䑁䅕杍㕁䅁䅁䍄䉁䅁䅁䅂䅁䅁䅍䅄䅁䅁䅯䅏䅳䅁䅯朶䅯䅁䅯兣䅑䅁䅅䅁䉁䅁䅁杄䥁䅁䅁免畁䑁䅉䅁䵁䅉䅅䅁䕁䅁䅁睁䵁䅁䅁权汁允䅁权䉁杁䅁权䑁杁䅁允䅁䅁䅅䅁䙁䙁捏硭攱乡䅊䍄䉁䅁䅁䅂䅁䅁䅍䅄䅁䅁䅯䅊䄰䅁䅯朵䅯䅁䅯睢䅑䅁䅅䅁䉁䅁䅁杄䵁䅁䅁䅍畁䑁䅫䅍㍁䅁䅁䍄䉁䅁䅁睁䅁䅁䅍䅄䅁䅁䅯䅡䅷䅁䅯䅊䅙䅁䅅䅁䉁䅁䅁权時䅅䅁䍄䉁䅁䅁䅂䅁䅁䅍䅄䅁䅁䅯睇䅁䅁䅯权䅁䅁䅯䅂䅉䅁䅅䅁䉁䅁䅁兂⽁噎㘶兓乷䅑杷允䅁䅁䅑䅁䑁䅁䅷䅁䭁䕁䉣䅁䭁䅁䅑䅁䭁䅁䍑䅁䉁䅁䅁允䅁䅁䅕䅁䅁䍁䱏啚䵅䅉䅅䅁䕁䅁䅁睁䵁䅁䅁权時睃䅁权畄权䅁权䙃䅂䅁允䅁䅁䅅䅁䙁䅁䅁䅁䅄摕䅂䍄䉁䅁䅁䅂䅁䅁䅍䅄䅁䅁䅯䅭䅳䅁䅯朶䅯䅁䅯全䅑䅁䅅䅁䉁䅁䅁杄䵁䅁䅁䅍畁䑁䅑䅏ㅁ䅁䅁䍄䉁䅁䅁䅂䅁䅁䅍䅄䅁䅁䅯杣䄰䅁䅯眶䅯䅁䅯睧䅑䅁䅅䅁䉁䅁䅁杄十䅁䅁䅎睁䑁䅧李㍁䑁䅍兎㑁䅁䅁䍄䉁䅁䅁䅂䅁䅁䅍䅄䅁䅁䅯睲䅳䅁䅯朷䅯䅁䅯兢䅑䅁䅅䅁䉁䅁䅁兂䅁䅁䅁䩁㝹䅑杷允䅁䅁䅑䅁䑁䅁䅷䅁䭁䙁䵧䅁䭁佁䭯䅁䭁䥁䕍䅁䉁䅁䅁允䅁䅁䄴权䅁䑁䅁杌㉁䑁䅣䅁䵁䅉䅅䅁䕁䅁䅁睁䵁䅁䅁权偄䅄䅁权瑄权䅁权睂䅂䅁允䅁䅁䅅䅁䙁䉁䑋䵷桱敒⽉䍄䉁䅁䅁䅂䅁䅁䅍䅄䅁䅁䅯睬䄰䅁䅯䄶䅯䅁䅯兢䅑䅁䅅䅁䉁䅁䅁杄佁䅁䅁免祁䍁䄴杍ぁ䑁䅧䅁䵁䅉䅅䅁䑁䅁䅁睁䵁䅁䅁权㑃睃䅁权慁杂䅁允䅁䅁䅅䅁䭁䝁䝁䅁䵁䅉䅅䅁䕁䅁䅁睁䵁䅁䅁权汃䅄䅁权潄权䅁权睂䅂䅁允䅁䅁䅅䅁佁䅁䄴䅁祁䑁䅕杌㉁䑁䅉兎䅁䅁杷允䅁䅁䅑䅁䑁䅁䅷䅁䭁䅁乍䅁䭁佁䭧䅁䭁䡁䕅䅁䉁䅁䅁允䅁䅁䄴杄䅁䍁䄰䅏畁䑁䅉䅎硁䅁䅁䍄䉁䅁䅁䅂䅁䅁䅍䅄䅁䅁䅯睡䄰䅁䅯眵䅯䅁䅯兢䅑䅁䅅䅁䉁䅁䅁兂睄㡰䱚㑎䅫䅑杷允䅁䅁䅑䅁䑁䅁䅷䅁䭁䉁乳䅁䭁佁䭳䅁䭁䡁䕁䅁䉁䅁䅁允䅁䅁䄴杅䅁䑁䅅李硁䑁䅑兏ㅁ䑁䅉睍䅁䅁杷允䅁䅁䅑䅁䑁䅁䅷䅁䭁佁䵯䅁䭁佁䭫䅁䭁䡁䕁䅁䉁䅁䅁允䅁䅁䅕䅁䅁偁慃䔯䵁䅉䅅䅁䕁䅁䅁睁䵁䅁䅁权啃兄䅁权煄权䅁权㙂䅂䅁允䅁䅁䅅䅁佁䅁䅷䅁硁䍁䄴免ぁ䑁䅑䅁䵁䅉䅅䅁䕁䅁䅁睁䵁䅁䅁权䡄允䅁权䕁䅁䅁权䙁䅁䅁允䅁䅁䅅䅁䙁䅁䅁䅁㝂㌵䈹䍄䉁䅁䅁䅂䅁䅁䅍䅄䅁䅁䅯䅃䅳䅁䅯䄶䅯䅁䅯䅣䅑䅁䅅䅁䉁䅁䅁杄佁䅁䅁免㕁䍁䄴睍穁䑁䅙䅁䵁䅉䅅䅁䕁䅁䅁睁䵁䅁䅁权桄睃䅁权灄权䅁权䙃䅂䅁允䅁䅁䅅䅁䙁䅁䅁䅁䅄摍䅂䍄䉁䅁䅁䅂䅁䅁䅍䅄䅁䅁䅯朸䅯䅁䅯䄶䅯䅁䅯来䅑䅁䅅䅁䉁䅁䅁权䡂䅁䅁䍄䉁䅁䅁䅂䅁䅁䅍䅄䅁䅁䅯杗䅷䅁䅯朵䅯䅁䅯兢䅑䅁䅅䅁䉁䅁䅁杄䵁䅁䅁䅍畁䑁䅑兏穁䅁䅁䍄䉁䅁䅁䅂䅁䅁䅍䅄䅁䅁䅯䅵䅳䅁䅯睈䅙䅁䅯䅉䅙䅁䅅䅁䉁䅁䅁权ぁ睂䅁䍄䉁䅁䅁睁䅁䅁䅍䅄䅁䅁䅯眯䅷䅁䅯杇䅙䅁䅅䅁䉁䅁䅁权獂杂䅁䍄䉁䅁䅁䅂䅁䅁䅍䅄䅁䅁䅯䄲䅳䅁䅯朶䅯䅁䅯兦䅑䅁䅅䅁䉁䅁䅁杄䭁䅁䅁䅍畁䑁䅧兎䅁䅁杷允䅁䅁䅍䅁䑁䅁䅷䅁䭁偁䴸䅁䭁䉁䜴䅁䉁䅁䅁允䅁䅁䅯兹䅧䅁杷允䅁䅁䅍䅁䑁䅁䅷䅁䭁偁䴸䅁䭁䍁䝑䅁䉁䅁䅁允䅁䅁䅯剙䅁䅁杷允䅁䅁䅍䅁䑁䅁䅷䅁䭁䥁䰴䅁䭁䉁䜴䅁䉁䅁䅁允䅁䅁䅯杍䅙䅁杷允䅁䅁䅑䅁䑁䅁䅷䅁䭁䙁䱉䅁䭁佁䭣䅁䭁䥁䕍䅁䉁䅁䅁允䅁䅁䅕牘䩰䅄牉稫䴸䅉䅅䅁䕁䅁䅁睁䵁䅁䅁权⽄权䅁权湄权䅁权瑂䅂䅁允䅁䅁䅅䅁䙁䵁䴳䵺䵺偺⽓䍄䉁䅁䅁䅂䅁䅁䅍䅄䅁䅁䅯眷䅯䅁䅯朶䅯䅁䅯䄷䅯䅁䅅䅁䉁䅁䅁杄䵁䅁䅁䅍畁䑁䅕䅍㕁䅁䅁䍄䉁䅁䅁䅂䅁䅁䅍䅄䅁䅁䅯睬䅳䅁䅯朷䅯䅁䅯睧䅑䅁䅅䅁䉁䅁䅁兂䅁䅁䅁䕙䡑兑杷允䅁䅁䅑䅁䑁䅁䅷䅁䭁佁䬸䅁䭁佁䭯䅁䭁䝁䔰䅁䉁䅁䅁允䅁䅁䄴䅄䅁䑁䅁杌㍁䑁䅁李䅁䅁杷允䅁䅁䅑䅁䑁䅁䅷䅁䭁䭁䰸䅁䭁佁䬰䅁䭁佁䭷䅁䉁䅁䅁允䅁䅁䅕歵䵫楁䡵橬䴸䅉䅅䅁䕁䅁䅁睁䵁䅁䅁权癄权䅁权煄权䅁权療䅂䅁允䅁䅁䅅䅁佁䅁䅷䅁睁䍁䄴李㉁䑁䅍䅁䵁䅉䅅䅁䕁䅁䅁睁䵁䅁䅁权煄睃䅁权瑄权䅁权䑃䅂䅁允䅁䅁䅅䅁䙁䉁癳匳䝑慧⽕䍄䉁䅁䅁䅂䅁䅁䅍䅄䅁䅁䅯䅥䅷䅁䅯眶䅯䅁䅯兣䅑䅁䅅䅁䉁䅁䅁杄十䅁䅁䅏硁䑁䅍免祁䑁䅅李㑁䅁䅁䍄䉁䅁䅁䅂䅁䅁䅍䅄䅁䅁䅯䅔䄸䅁䅯儷䅯䅁䅯睢䅑䅁䅅䅁䉁䅁䅁兂牁硨婢発橥睐杷允䅁䅁䅑䅁䑁䅁䅷䅁䭁偁䭁䅁䭁佁䬴䅁䭁䡁䕁䅁䉁䅁䅁允䅁䅁䅕䅁䅁䅁時挶䵁䅉䅅䅁䕁䅁䅁睁䵁䅁䅁权橁睃䅁权牄权䅁权硂䅂䅁允䅁䅁䅅䅁佁䉁䅉䅁ㅁ䑁䅙睍㉁䑁䅑免穁䑁䅅䅁䵁䅉䅅䅁䕁䅁䅁睁䵁䅁䅁权橁允䅁权䉁杁䅁权䙁杁䅁允䅁䅁䅅䅁䙁䉁坵攷穂㥸䅨䍄䉁䅁䅁䅂䅁䅁䅍䅄䅁䅁䅯兹䅷䅁䅯朵䅯䅁䅯兢䅑䅁䅅䅁䉁䅁䅁杄䭁䅁䅁免畁䑁䅧免䅁䅁杷允䅁䅁䅑䅁䑁䅁䅷䅁䭁䍁䉍䅁䭁䅁䍅䅁䭁䅁䍍䅁䉁䅁䅁允䅁䅁䅕乘摔睋䵆唰䵁䅉䅅䅁䕁䅁䅁睁䵁䅁䅁权捃睃䅁权煄权䅁权䙃䅂䅁允䅁䅁䅅䅁佁䅁䅷䅁睁䍁䄴睎㍁䑁䅉䅁䵁䅉䅅䅁䕁䅁䅁睁䵁䅁䅁权癄权䅁权煄权䅁权䑃䅂䅁允䅁䅁䅅䅁佁䅁䅷䅁睁䍁䄴睎祁䑁䅙䅁䵁䅉䅅䅁䕁䅁䅁睁䵁䅁䅁权䭂䅄䅁权牄权䅁权瑂䅂䅁允䅁䅁䅅䅁佁䉁䅉䅁穁䑁䅍兎㉁䑁䅣䅍ぁ䑁䅧䅁䵁䅉䅅䅁䕁䅁䅁睁䵁䅁䅁权㉂䅁䅁权䉁杁䅁权䙁杁䅁允䅁䅁䅅䅁䙁䱁祇㡓伴伴䅎䍄䉁䅁䅁䅂䅁䅁䅍䅄䅁䅁䅯䅹䅷䅁䅯儶䅯䅁䅯䄷䅯䅁䅅䅁䉁䅁䅁兂䅁䅁䅁䩁啲䅑杷允䅁䅁䅑䅁䑁䅁䅷䅁䭁䭁乍䅁䭁佁䭯䅁䭁䡁䔰䅁䉁䅁䅁允䅁䅁䄴䅄䅁䑁䅁杌硁䑁䅁李䅁䅁杷允䅁䅁䅑䅁䑁䅁䅷䅁䭁䙁倸䅁䭁佁䬴䅁䭁䥁䕕䅁䉁䅁䅁允䅁䅁䅕䅁䅁䥁坂唹䵁䅉䅅䅁䕁䅁䅁睁䵁䅁䅁权㉂䅁䅁权䉁杁䅁权䑁杁䅁允䅁䅁䅅䅁䙁偁婷婶匷敮䅆䍄䉁䅁䅁䅂䅁䅁䅍䅄䅁䅁䅯杆䅳䅁䅯朷䅯䅁䅯兣䅑䅁䅅䅁䉁䅁䅁兂䅁䅁䅁䥁牲䅑杷允䅁䅁䅑䅁䑁䅁䅷䅁䭁䝁䰸䅁䭁佁䭯䅁䭁䡁䕅䅁䉁䅁䅁允䅁䅁䄴䅄䅁䑁䅁杌睁䑁䅅兎䅁䅁杷允䅁䅁䅑䅁䑁䅁䅷䅁䭁䥁䱕䅁䭁佁䭫䅁䭁䡁䕯䅁䉁䅁䅁允䅁䅁䅕䅁䅁䅁瑄〵䵁䅉䅅䅁䕁䅁䅁睁䵁䅁䅁权啄䅄䅁权灄权䅁权䙃䅂䅁允䅁䅁䅅䅁䙁䅁䅁䅁䅁䵒䅔䍄䉁䅁䅁䅂䅁䅁䅍䅄䅁䅁䅯杄䅅䅁䅯权䅁䅁䅯䅂䅉䅁䅅䅁䉁䅁䅁兂䑃䵷桱婒㑙䅑杷允䅁䅁䅑䅁䑁䅁䅷䅁䭁䍁䵍䅁䭁佁䭣䅁䭁䡁䕯䅁䉁䅁䅁允䅁䅁䅕啩杆搵楁稫䴸䅉䅅䅁䕁䅁䅁睁䵁䅁䅁权慃允䅁权浄权䅁权㙂䅂䅁允䅁䅁䅅䅁佁䅁䅷䅁硁䍁䄴䅎㍁䑁䅫䅁䵁䅉䅅䅁䕁䅁䅁睁䵁䅁䅁权䑁睃䅁权牄权䅁权䙃䅂䅁允䅁䅁䅅䅁佁䉁䅉䅁硁䑁䅅䅏㉁䑁䅅兏㑁䑁䅍䅁䵁䅉䅅䅁䕁䅁䅁睁䵁䅁䅁权噄睃䅁权灄权䅁权瑂䅂䅁允䅁䅁䅅䅁䙁䅁䅁䅁杄低䅚䍄䉁䅁䅁䅂䅁䅁䅍䅄䅁䅁䅯杖䅳䅁䅯朶䅯䅁䅯兢䅑䅁䅅䅁䉁䅁䅁杄䵁䅁䅁䅍畁䑁䅫睎ぁ䅁䅁䍄䉁䅁䅁䅂䅁䅁䅍䅄䅁䅁䅯杔䅳䅁䅯䄶䅯䅁䅯兣䅑䅁䅅䅁䉁䅁䅁杄䵁䅁䅁兎畁䑁䅅李㍁䅁䅁䍄䉁䅁䅁䅂䅁䅁䅍䅄䅁䅁䅯睉䅷䅁䅯䄶䅯䅁䅯兦䅑䅁䅅䅁䉁䅁䅁杄䵁䅁䅁李畁䑁䅉免㉁䅁䅁䍄䉁䅁䅁䅂䅁䅁䅍䅄䅁䅁䅯睎䄰䅁䅯朶䅯䅁䅯䅣䅑䅁䅅䅁䉁䅁䅁杄䵁䅁䅁䅍畁䑁䅉䅍ㅁ䅁䅁䍄䉁䅁䅁䅂䅁䅁䅍䅄䅁䅁䅯䅦䅷䅁䅯朶䅯䅁䅯兣䅑䅁䅅䅁䉁䅁䅁杄䭁䅁䅁免畁䑁䅧䅎䅁䅁杷允䅁䅁䅑䅁䑁䅁䅷䅁䭁䝁乑䅁䭁佁䭙䅁䭁䡁䔰䅁䉁䅁䅁允䅁䅁䄴权䅁䑁䅅杌祁䑁䅉䅁䵁䅉䅅䅁䕁䅁䅁睁䵁䅁䅁权䵂睄䅁权牄权䅁权瑂䅂䅁允䅁䅁䅅䅁佁䉁䅑䅁硁䑁䅅䅎㑁䑁䅙睍祁䑁䅕免䅁䅁杷允䅁䅁䅑䅁䑁䅁䅷䅁䭁乁䵷䅁䭁佁䭳䅁䭁䝁䔰䅁䉁䅁䅁允䅁䅁䄴杅䅁䑁䅣睍穁䑁䅧䅍㉁䑁䅑睍䅁䅁杷允䅁䅁䅑䅁䑁䅁䅷䅁䭁䱁䅙䅁䭁䉁䅅䅁䭁䅁䅕䅁䉁䅁䅁允䅁䅁䄴䅆䅁䑁䅉睍硁䑁䅕䅍㕁䑁䅁䅍睁䅁䅁䍄䉁䅁䅁䅂䅁䅁䅍䅄䅁䅁䅯䅌䄰䅁䅯儶䅯䅁䅯睢䅑䅁䅅䅁䉁䅁䅁兂䅁䅁䅁䍯の䅑杷允䅁䅁䅑䅁䑁䅁䅷䅁䭁䅁䵫䅁䭁佁䭯䅁䭁䡁䕅䅁䉁䅁䅁允䅁䅁䄴䅄䅁䑁䅅杌睁䑁䅕䅎䅁䅁杷允䅁䅁䅑䅁䑁䅁䅷䅁䭁䡁䵳䅁䭁佁䭧䅁䭁䡁䔰䅁䉁䅁䅁允䅁䅁䄴杄䅁䑁䅉睍畁䑁䅅䅏㕁䅁䅁䍄䉁䅁䅁䅂䅁䅁䅍䅄䅁䅁䅯睡䅅䅁䅯允䅉䅁䅯睁䅉䅁䅅䅁䉁䅁䅁权䡂䅁䅁䍄䉁䅁䅁䅂䅁䅁䅍䅄䅁䅁䅯䅸䅳䅁䅯眵䅯䅁䅯䅣䅑䅁䅅䅁䉁䅁䅁兂橃䙏の甯㐳睐杷允䅁䅁䅑䅁䑁䅁䅷䅁䭁佁䱅䅁䭁佁䭫䅁䭁䝁䔰䅁䉁䅁䅁允䅁䅁䅕䅁䅁䅁䉁䕸䵁䅉䅅䅁䕁䅁䅁睁䵁䅁䅁权㙁兄䅁权灄权䅁权㥂䅂䅁允䅁䅁䅅䅁䙁䅁䅁䅁䅁⭆䅆䍄䉁䅁䅁䅂䅁䅁䅍䅄䅁䅁䅯杦䅳䅁䅯朶䅯䅁䅯䄷䅯䅁䅅䅁䉁䅁䅁权䡂䅁䅁䍄䉁䅁䅁䅂䅁䅁䅍䅄䅁䅁䅯䅰䅳䅁䅯朷䅯䅁䅯睢䅑䅁䅅䅁䉁䅁䅁兂䅁䅁䅁䭉煺䅑杷允䅁䅁䅑䅁䑁䅁䅷䅁䭁䵁䰸䅁䭁佁䭙䅁䭁䝁䔸䅁䉁䅁䅁允䅁䅁䄴䅄䅁䑁䅉杌硁䑁䅙杍䅁䅁杷允䅁䅁䅑䅁䑁䅁䅷䅁䭁䡁䰴䅁䭁佁䭯䅁䭁䡁䕁䅁䉁䅁䅁允䅁䅁䄴䅄䅁䑁䅅杌㉁䑁䅍睍䅁䅁杷允䅁䅁䅑䅁䑁䅁䅷䅁䭁䉁䴰䅁䭁佁䭧䅁䭁䡁䕁䅁䉁䅁䅁允䅁䅁䄴杄䅁䑁䅑䅏畁䑁䅁兎ぁ䅁䅁䍄䉁䅁䅁䅂䅁䅁䅍䅄䅁䅁䅯睂䄰䅁䅯眶䅯䅁䅯兢䅑䅁䅅䅁䉁䅁䅁杄十䅁䅁兎穁䑁䅑睍㑁䑁䅁䅍睁䅁䅁䍄䉁䅁䅁䅂䅁䅁䅍䅄䅁䅁䅯杦䅳䅁䅯朶䅯䅁䅯兣䅑䅁䅅䅁䉁䅁䅁杄䵁䅁䅁免畁䑁䅙睎ぁ䅁䅁䍄䉁䅁䅁䅂䅁䅁䅍䅄䅁䅁䅯李䄰䅁䅯䄶䅯䅁䅯兦䅑䅁䅅䅁䉁䅁䅁杄佁䅁䅁免睁䍁䄴䅎㕁䑁䅧䅁䵁䅉䅅䅁䕁䅁䅁睁䵁䅁䅁权㥂兄䅁权灄权䅁权瑂䅂䅁允䅁䅁䅅䅁䙁䅁䅁䅁䅁瑪䅊䍄䉁䅁䅁䅂䅁䅁䅍䅄䅁䅁䅯䅺䅳䅁䅯䄶䅯䅁䅯睧䅑䅁䅅䅁䉁䅁䅁杄佁䅁䅁杍ぁ䍁䄴免ㅁ䑁䅑䅁䵁䅉䅅䅁䕁䅁䅁睁䵁䅁䅁权穄䅄䅁权潄权䅁权硂䅂䅁允䅁䅁䅅䅁䭁䕁䅣䅁䵁䅉䅅䅁䕁䅁䅁睁䵁䅁䅁权杂睃䅁权浄权䅁权䙃䅂䅁允䅁䅁䅅䅁佁䅁䄴䅁硁䑁䅉杌硁䑁䅫兏䅁䅁杷允䅁䅁䅑䅁䑁䅁䅷䅁䭁䑁䵷䅁䭁佁䭙䅁䭁䝁䔰䅁䉁䅁䅁允䅁䅁䄴杄䅁䑁䅑䅍畁䑁䅁免㉁䅁䅁䍄䉁䅁䅁䅂䅁䅁䅍䅄䅁䅁䅯儰䅳䅁䅯朵䅯䅁䅯兦䅑䅁䅅䅁䉁䅁䅁杄䵁䅁䅁免畁䑁䅍兎ぁ䅁䅁䍄䉁䅁䅁䅂䅁䅁䅍䅄䅁䅁䅯眸䅷䅁䅯朷䅯䅁䅯䅣䅑䅁䅅䅁䉁䅁䅁兂䅁䅁䅁䵫ㅘ䅑杷允䅁䅁䅑䅁䑁䅁䅷䅁䭁䙁䱙䅁䭁佁䭙䅁䭁䝁䔰䅁䉁䅁䅁允䅁䅁䄴䅄䅁䑁䅉杌㉁䑁䅧睍䅁䅁杷允䅁䅁䅑䅁䑁䅁䅷䅁䭁䙁䵷䅁䭁佁䭙䅁䭁䡁䕯䅁䉁䅁䅁允䅁䅁䄴䅃䅁䑁䅁杌㍁䅁䅁䍄䉁䅁䅁䅂䅁䅁䅍䅄䅁䅁䅯兊䅅䅁䅯允䅉䅁䅯杁䅉䅁䅅䅁䉁䅁䅁兂慂䵢㄰獋先䅑杷允䅁䅁䅑䅁䑁䅁䅷䅁䭁䭁䵯䅁䭁佁䭧䅁䭁佁䭷䅁䉁䅁䅁允䅁䅁䄴䅄䅁䑁䅑杍畁䑁䅅兏䅁䅁杷允䅁䅁䅑䅁䑁䅁䅷䅁䭁䅁䵙䅁䭁佁䬰䅁䭁䡁䕯䅁䉁䅁䅁允䅁䅁䅕硥畓⭒㙆䑤䴸䅉䅅䅁䕁䅁䅁睁䵁䅁䅁权㉁睃䅁权煄权䅁权獄权䅁允䅁䅁䅅䅁䭁䕁䅣䅁䵁䅉䅅䅁䕁䅁䅁睁䵁䅁䅁权塁允䅁权䉁杁䅁权䙁杁䅁允䅁䅁䅅䅁䙁䡁吵䭗祬之䅚䍄䉁䅁䅁䅂䅁䅁䅍䅄䅁䅁䅯睄䅳䅁䅯儷䅯䅁䅯来䅑䅁䅅䅁䉁䅁䅁兂⭃确癯愳卑䅑杷允䅁䅁䅑䅁䑁䅁䅷䅁䭁䑁䱙䅁䭁佁䭯䅁䭁䡁䕯䅁䉁䅁䅁允䅁䅁䄴䅄䅁䑁䅅杌祁䑁䅣免䅁䅁杷允䅁䅁䅑䅁䑁䅁䅷䅁䭁䩁䵷䅁䭁佁䭯䅁䭁䝁䔸䅁䉁䅁䅁允䅁䅁䄴权䅁䑁䅅杌硁䑁䅉䅁䵁䅉䅅䅁䕁䅁䅁睁䵁䅁䅁权煁睃䅁权煄权䅁权硂䅂䅁允䅁䅁䅅䅁佁䅁䅷䅁硁䍁䄴睎穁䑁䅍䅁䵁䅉䅅䅁䕁䅁䅁睁䵁䅁䅁权㕂兄䅁权畄权䅁权䙃䅂䅁允䅁䅁䅅䅁䙁䅁䅁䅁䥂䅨䉄䍄䉁䅁䅁䅂䅁䅁䅍䅄䅁䅁䅯睐䅷䅁䅯眵䅯䅁䅯睢䅑䅁䅅䅁䉁䅁䅁兂慃婭婭婭偫䅑杷允䅁䅁䅑䅁䑁䅁䅷䅁䭁䥁䴴䅁䭁佁䭧䅁䭁䝁䔰䅁䉁䅁䅁允䅁䅁䄴杄䅁䑁䅅兏畁䑁䅕李硁䅁䅁䍄䉁䅁䅁䅂䅁䅁䅍䅄䅁䅁䅯兢䅳䅁䅯眵䅯䅁䅯兦䅑䅁䅅䅁䉁䅁䅁兂潁略㤷祸㙌睐杷允䅁䅁䅑䅁䑁䅁䅷䅁䭁䑁䱙䅁䭁佁䭯䅁䭁䥁䕍䅁䉁䅁䅁允䅁䅁䄴䅄䅁䑁䅅杌穁䑁䅕兏䅁䅁杷允䅁䅁䅑䅁䑁䅁䅷䅁䭁䑁䰰䅁䭁佁䭧䅁䭁䡁䕁䅁䉁䅁䅁允䅁䅁䄴杄䅁䑁䅉兎畁䑁䅍睍㕁䅁䅁䍄䉁䅁䅁䅂䅁䅁䅍䅄䅁䅁䅯关䄰䅁䅯朷䅯䅁䅯兣䅑䅁䅅䅁䉁䅁䅁权䡂䅁䅁䍄䉁䅁䅁䅂䅁䅁䅍䅄䅁䅁䅯䅡䅳䅁䅯朵䅯䅁䅯兣䅑䅁䅅䅁䉁䅁䅁杄䵁䅁䅁免畁䑁䅫睍㑁䅁䅁䍄䉁䅁䅁䅂䅁䅁䅍䅄䅁䅁䅯杢䅳䅁䅯儷䅯䅁䅯来䅑䅁䅅䅁䉁䅁䅁兂卂䉵䘶ㄶ䥈睐杷允䅁䅁䅑䅁䑁䅁䅷䅁䭁乁乳䅁䭁佁䭯䅁䭁䡁䔰䅁䉁䅁䅁允䅁䅁䄴权䅁䑁䅅杌硁䑁䅙䅁䵁䅉䅅䅁䕁䅁䅁睁䵁䅁䅁权穃䅄䅁权煄权䅁权䙃䅂䅁允䅁䅁䅅䅁䭁䕁䅣䅁䵁䅉䅅䅁䕁䅁䅁睁䵁䅁䅁权畁睃䅁权煄权䅁权㙂䅂䅁允䅁䅁䅅䅁佁䅁䅷䅁硁䍁䄴䅍㕁䑁䅑䅁䵁䅉䅅䅁䕁䅁䅁睁䵁䅁䅁权䝁䅁䅁权剁䅁䅁权䙁䅁䅁允䅁䅁䅅䅁佁䉁䅑䅁硁䑁䅣䅍㕁䑁䅁兏睁䑁䅁䅍䅁䅁杷允䅁䅁䅑䅁䑁䅁䅷䅁䭁䵁䴴䅁䭁佁䬰䅁䭁佁䭷䅁䉁䅁䅁允䅁䅁䅕敫㠱穐敖樵䴸䅉䅅䅁䕁䅁䅁睁䵁䅁䅁权畁睃䅁权煄权䅁权硂䅂䅁允䅁䅁䅅䅁佁䅁䅷䅁硁䍁䄴睍穁䑁䅧䅁䵁䅉䅅䅁䕁䅁䅁睁䵁䅁䅁权㑄睃䅁权潄权䅁权療䅂䅁允䅁䅁䅅䅁佁䅁䄴䅁硁䑁䅅杌㑁䑁䅉李䅁䅁杷允䅁䅁䅑䅁䑁䅁䅷䅁䭁䍁䵑䅁䭁佁䬰䅁䭁䥁䕍䅁䉁䅁䅁允䅁䅁䅕䝭匴㡧䭄吰䴸䅉䅅䅁䕁䅁䅁睁䵁䅁䅁权睄䅄䅁权瑄权䅁权䙃䅂䅁允䅁䅁䅅䅁䙁䙁乃㉬匴⽧⽉䍄䉁䅁䅁䅂䅁䅁䅍䅄䅁䅁䅯李䅳䅁䅯眶䅯䅁䅯来䅑䅁䅅䅁䉁䅁䅁杄十䅁䅁睎睁䑁䅫免ㅁ䑁䅫免㉁䅁䅁䍄䉁䅁䅁䅂䅁䅁䅍䅄䅁䅁䅯关䄰䅁䅯眵䅯䅁䅯睢䅑䅁䅅䅁䉁䅁䅁兂婁䙂余呌剉䅑杷允䅁䅁䅑䅁䑁䅁䅷䅁䭁䡁䱕䅁䭁佁䭳䅁䭁佁䭷䅁䉁䅁䅁允䅁䅁䄴䅆䅁䑁䅅睍㑁䑁䅉兏穁䑁䅉䅏㑁䅁䅁䍄䉁䅁䅁䅂䅁䅁䅍䅄䅁䅁䅯䄸䅯䅁䅯眶䅯䅁䅯兢䅑䅁䅅䅁䉁䅁䅁杄十䅁䅁睍祁䑁䅅免睁䑁䅅睎睁䅁䅁䍄䉁䅁䅁䅂䅁䅁䅍䅄䅁䅁䅯朱䅳䅁䅯眶䅯䅁䅯兦䅑䅁䅅䅁䉁䅁䅁杄十䅁䅁䅎穁䑁䅍䅍㍁䑁䅅䅎ㅁ䅁䅁䍄䉁䅁䅁䅂䅁䅁䅍䅄䅁䅁䅯眶䄰䅁䅯眵䅯䅁䅯全䅑䅁䅅䅁䉁䅁䅁兂元婄䥏䉌乁䅑杷允䅁䅁䅑䅁䑁䅁䅷䅁䭁䩁䰰䅁䭁佁䭧䅁䭁佁䭷䅁䉁䅁䅁允䅁䅁䅯睒䅁䅁杷允䅁䅁䅑䅁䑁䅁䅷䅁䭁偁䴸䅁䭁佁䭧䅁䭁䥁䕍䅁䉁䅁䅁允䅁䅁䄴杄䅁䑁䅅免畁䑁䅫睎硁䅁䅁䍄䉁䅁䅁䅂䅁䅁䅍䅄䅁䅁䅯睥䅳䅁䅯朶䅯䅁䅯兣䅑䅁䅅䅁䉁䅁䅁杄䵁䅁䅁䅍畁䑁䅁睎㕁䅁䅁䍄䉁䅁䅁䅂䅁䅁䅍䅄䅁䅁䅯睭䅳䅁䅯儷䅯䅁䅯睧䅑䅁䅅䅁䉁䅁䅁兂㙄浦㡱䩤潐睐杷允䅁䅁䅑䅁䑁䅁䅷䅁䭁偁䭯䅁䭁佁䭳䅁䭁䥁䕕䅁䉁䅁䅁允䅁䅁䄴杅䅁䑁䅙䅏ぁ䑁䅧免祁䑁䅉䅍䅁䅁杷允䅁䅁䅑䅁䑁䅁䅷䅁䭁䵁䰴䅁䭁佁䭣䅁䭁䡁䕯䅁䉁䅁䅁允䅁䅁䅕歲桦桥畓稹䴸䅉䅅䅁䕁䅁䅁睁䵁䅁䅁权杂䅄䅁权煄权䅁权睂䅂䅁允䅁䅁䅅䅁佁䅁䅷䅁睁䍁䄴睎硁䑁䅑䅁䵁䅉䅅䅁䕁䅁䅁睁䵁䅁䅁权捃睃䅁权煄权䅁权瑂䅂䅁允䅁䅁䅅䅁佁䅁䅷䅁硁䍁䄴䅍㉁䑁䅣䅁䵁䅉䅅䅁䕁䅁䅁睁䵁䅁䅁权㡂䅄䅁权牄权䅁权硂䅂䅁允䅁䅁䅅䅁佁䉁䅉䅁㕁䑁䅍免睁䑁䅧杍㍁䑁䅣䅁䵁䅉䅅䅁䕁䅁䅁睁䵁䅁䅁权噃允䅁权剁䅁䅁权䙁䅁䅁允䅁䅁䅅䅁佁䉁䅙䅁祁䑁䅫䅎穁䑁䅅䅍睁䑁䅁䅍睁䅁䅁䍄䉁䅁䅁䅂䅁䅁䅍䅄䅁䅁䅯䅇䅳䅁䅯眶䅯䅁䅯兣䅑䅁䅅䅁䉁䅁䅁杄啁䅁䅁免睁䑁䅣免祁䑁䅅兎ぁ䑁䅫䅁䵁䅉䅅䅁䕁䅁䅁睁䵁䅁䅁权䕂允䅁权䭁䅁䅁权䙁䅁䅁允䅁䅁䅅䅁䙁䝁渳㘫确瘰⽍䍄䉁䅁䅁䅂䅁䅁䅍䅄䅁䅁䅯六䅳䅁䅯朷䅯䅁䅯来䅑䅁䅅䅁䉁䅁䅁兂䅁䅁䅁䍑汘䅑杷允䅁䅁䅑䅁䑁䅁䅷䅁䭁偁䰴䅁䭁佁䭣䅁䭁䝁䔰䅁䉁䅁䅁允䅁䅁䅕㑊穑獵塣稸䴸䅉䅅䅁䕁䅁䅁睁䵁䅁䅁权睃允䅁权䕁䅁䅁权䕁杁䅁允䅁䅁䅅䅁䙁䅁䅁䅁㉂ㅄ䉚䍄䉁䅁䅁䅂䅁䅁䅍䅄䅁䅁䅯睡䅷䅁䅯䄶䅯䅁䅯兦䅑䅁䅅䅁䉁䅁䅁杄䵁䅁䅁睍畁䑁䅙李穁䅁䅁䍄䉁䅁䅁䅂䅁䅁䅍䅄䅁䅁䅯杧䅳䅁䅯眶䅯䅁䅯兣䅑䅁䅅䅁䉁䅁䅁杄啁䅁䅁免睁䑁䅍䅎ㅁ䑁䅅䅏硁䑁䅣䅁䵁䅉䅅䅁䕁䅁䅁睁䵁䅁䅁权ㅂ兄䅁权牄权䅁权㙂䅂䅁允䅁䅁䅅䅁佁䉁䅉䅁硁䑁䅍睍穁䑁䅑睎ㅁ䑁䅉䅁䵁䅉䅅䅁䕁䅁䅁睁䵁䅁䅁权㕂兄䅁权潄权䅁权䑃䅂䅁允䅁䅁䅅䅁佁䅁䅷䅁硁䑁䅕杌祁䑁䅙䅁䵁䅉䅅䅁䕁䅁䅁睁䵁䅁䅁权⭄权䅁权湄权䅁权睂䅂䅁允䅁䅁䅅䅁䙁䵁椹瑒䤳㥒⽁䍄䉁䅁䅁䅂䅁䅁䅍䅄䅁䅁䅯䅰䅳䅁䅯朵䅯䅁䅯兢䅑䅁䅅䅁䉁䅁䅁杄䵁䅁䅁兎畁䑁䅑䅍祁䅁䅁䍄䉁䅁䅁䅂䅁䅁䅍䅄䅁䅁䅯朷䄰䅁䅯朵䅯䅁䅯兣䅑䅁䅅䅁䉁䅁䅁杄䵁䅁䅁免畁䑁䅉李ㅁ䅁䅁䍄䉁䅁䅁䅂䅁䅁䅍䅄䅁䅁䅯䅐䄰䅁䅯眶䅯䅁䅯䄷䅯䅁䅅䅁䉁䅁䅁杄十䅁䅁睍㑁䑁䅍䅏硁䑁䅧䅍ぁ䅁䅁䍄䉁䅁䅁䅂䅁䅁䅍䅄䅁䅁䅯兪䅷䅁䅯眵䅯䅁䅯来䅑䅁䅅䅁䉁䅁䅁兂穂䩡瑈䑦匸䅑杷允䅁䅁䅑䅁䑁䅁䅷䅁䭁䉁䄴䅁䭁䅁䅯䅁䭁䅁䅕䅁䉁䅁䅁允䅁䅁䅕㉦㡱䩤奍歄䵁䅉䅅䅁䕁䅁䅁睁䵁䅁䅁权湃䅁䅁权䭁䅁䅁权䕁杁䅁允䅁䅁䅅䅁䙁乁佮ㄹ橐半䅬䍄䉁䅁䅁䅂䅁䅁䅍䅄䅁䅁䅯末䅳䅁䅯朶䅯䅁䅯䄷䅯䅁䅅䅁䉁䅁䅁杄䵁䅁䅁䅍畁䑁䅕䅍㍁䅁䅁䍄䉁䅁䅁䅂䅁䅁䅍䅄䅁䅁䅯䅂䅷䅁䅯儷䅯䅁䅯来䅑䅁䅅䅁䉁䅁䅁兂噂灲倳癉䉙䅑杷允䅁䅁䅑䅁䑁䅁䅷䅁䭁䕁䈰䅁䭁䅁䍅䅁䭁䅁䍕䅁䉁䅁䅁允䅁䅁䅕䭪捇佡䍷べ䵁䅉䅅䅁䕁䅁䅁睁䵁䅁䅁权潂䅄䅁权牄权䅁权療䅂䅁允䅁䅁䅅䅁佁䉁䅑䅁硁䑁䅉䅎穁䑁䅙睍睁䑁䅁䅍䅁䅁杷允䅁䅁䅑䅁䑁䅁䅷䅁䭁䝁䱧䅁䭁佁䭯䅁䭁䡁䕯䅁䉁䅁䅁允䅁䅁䄴䅄䅁䑁䅅杌硁䑁䅉免䅁䅁杷允䅁䅁䅑䅁䑁䅁䅷䅁䭁䕁䈰䅁䭁䅁䍅䅁䭁䅁䍍䅁䉁䅁䅁允䅁䅁䅕牖〴她⭓歷䵁䅉䅅䅁䕁䅁䅁睁䵁䅁䅁权癄睃䅁权煄权䅁权睂䅂䅁允䅁䅁䅅䅁䭁䕁䅣䅁䵁䅉䅅䅁䕁䅁䅁睁䵁䅁䅁权㙄睃䅁权煄权䅁权療䅂䅁允䅁䅁䅅䅁佁䅁䅯䅁睁䍁䄴兎㉁䅁䅁䍄䉁䅁䅁䅂䅁䅁䅍䅄䅁䅁䅯末䅳䅁䅯朶䅯䅁䅯来䅑䅁䅅䅁䉁䅁䅁杄䵁䅁䅁䅍畁䑁䅑䅎㑁䅁䅁䍄䉁䅁䅁䅂䅁䅁䅍䅄䅁䅁䅯睖䅷䅁䅯眵䅯䅁䅯来䅑䅁䅅䅁䉁䅁䅁权䡂䅁䅁䍄䉁䅁䅁䅂䅁䅁䅍䅄䅁䅁䅯䅹䅳䅁䅯儶䅯䅁䅯睧䅑䅁䅅䅁䉁䅁䅁兂䅁䅁䅁偁汮䅑杷允䅁䅁䅑䅁䑁䅁䅷䅁䭁偁䱯䅁䭁佁䭯䅁䭁䡁䕅䅁䉁䅁䅁允䅁䅁䄴䅄䅁䑁䅁杌ㅁ䑁䅙兏䅁䅁杷允䅁䅁䅑䅁䑁䅁䅷䅁䭁乁䵍䅁䭁佁䭫䅁䭁䡁䔰䅁䉁䅁䅁允䅁䅁䅕䅁䅁䕁剄〫䵁䅉䅅䅁䕁䅁䅁睁䵁䅁䅁权㉃兂䅁权煄权䅁权䑃䅂䅁允䅁䅁䅅䅁佁䅁䅷䅁睁䍁䄴杍硁䑁䅍䅁䵁䅉䅅䅁䕁䅁䅁睁䵁䅁䅁权㍄睃䅁权湄权䅁权療䅂䅁允䅁䅁䅅䅁䙁䩁䕺䱉祂偡⽅䍄䉁䅁䅁䅂䅁䅁䅍䅄䅁䅁䅯兩䅁䅁䅯允䅉䅁䅯兂䅉䅁䅅䅁䉁䅁䅁兂あ䱎獵䱦䕺䅑杷允䅁䅁䅑䅁䑁䅁䅷䅁䭁䉁䱫䅁䭁佁䬰䅁䭁䝁䔸䅁䉁䅁䅁允䅁䅁䅕杖琴灳瘳稶䴸䅉䅅䅁䕁䅁䅁睁䵁䅁䅁权㙄睃䅁权煄权䅁权䙃䅂䅁允䅁䅁䅅䅁佁䅁䅷䅁睁䍁䄴䅎ㅁ䑁䅫䅁䵁䅉䅅䅁䕁䅁䅁睁䵁䅁䅁权婁䅄䅁权湄权䅁权㙂䅂䅁允䅁䅁䅅䅁䙁䍁䝕婧䑖硃䅬䍄䉁䅁䅁䅂䅁䅁䅍䅄䅁䅁䅯睑䅁䅁䅯充䅁䅁䅯䅂䅉䅁䅅䅁䉁䅁䅁杄啁䅁䅁兎㍁䑁䅍䅍睁䑁䅁䅍睁䑁䅁䅁䵁䅉䅅䅁䕁䅁䅁睁䵁䅁䅁权㝄䅄䅁权牄权䅁权療䅂䅁允䅁䅁䅅䅁佁䉁䅑䅁硁䑁䅁䅎㍁䑁䅁睍睁䑁䅁䅍䅁䅁杷允䅁䅁䅑䅁䑁䅁䅷䅁䭁䉁䰸䅁䭁佁䭳䅁䭁䡁䔰䅁䉁䅁䅁允䅁䅁䄴䅆䅁䑁䅑免ぁ䑁䅅䅍睁䑁䅁䅍睁䅁䅁䍄䉁䅁䅁䅂䅁䅁䅍䅄䅁䅁䅯末䅳䅁䅯朶䅯䅁䅯睧䅑䅁䅅䅁䉁䅁䅁杄䵁䅁䅁䅍畁䑁䅑杍㉁䅁䅁䍄䉁䅁䅁䅂䅁䅁䅍䅄䅁䅁䅯䅁䅳䅁䅯朷䅯䅁䅯兣䅑䅁䅅䅁䉁䅁䅁兂䅁䅁䅁佯硦䅑杷允䅁䅁䅑䅁䑁䅁䅷䅁䭁偁䱑䅁䭁佁䭧䅁䭁䝁䔸䅁䉁䅁䅁允䅁䅁䄴䅄䅁䑁䅙杌睁䑁䅙䅏䅁䅁杷允䅁䅁䅑䅁䑁䅁䅷䅁䭁䅁䱧䅁䭁佁䭯䅁䭁佁䭷䅁䉁䅁䅁允䅁䅁䄴䅄䅁䑁䅁杌㉁䑁䅫睎䅁䅁杷允䅁䅁䅑䅁䑁䅁䅷䅁䭁䩁丸䅁䭁佁䭣䅁䭁䡁䕅䅁䉁䅁䅁允䅁䅁䅕場啯歲桦歆䵁䅉䅅䅁䕁䅁䅁睁䵁䅁䅁权㑁允䅁权䭁䅁䅁权䕁杁䅁允䅁䅁䅅䅁䙁䙁㕧䵴㉨橐䅚䍄䉁䅁䅁䅂䅁䅁䅍䅄䅁䅁䅯杍䅳䅁䅯眵䅯䅁䅯兢䅑䅁䅅䅁䉁䅁䅁兂㕂匶硙佃海䅑杷允䅁䅁䅑䅁䑁䅁䅷䅁䭁佁䵍䅁䭁佁䬰䅁䭁䥁䕍䅁䉁䅁䅁允䅁䅁䅕場啯歲桦樵䴸䅉䅅䅁䕁䅁䅁睁䵁䅁䅁权歁䅄䅁权潄权䅁权硂䅂䅁允䅁䅁䅅䅁佁䅁䄴䅁硁䑁䅕杌祁䑁䅕杍䅁䅁杷允䅁䅁䅑䅁䑁䅁䅷䅁䭁乁䅙䅁䭁䅁䍅䅁䭁䅁䍕䅁䉁䅁䅁允䅁䅁䅕噯祦硒偑欴䵁䅉䅅䅁䕁䅁䅁睁䵁䅁䅁权䍄䅄䅁权浄权䅁权獄权䅁允䅁䅁䅅䅁佁䅁䅷䅁硁䍁䄴睎ぁ䑁䅍䅁䵁䅉䅅䅁䕁䅁䅁睁䵁䅁䅁权晄䅄䅁权潄权䅁权㙂䅂䅁允䅁䅁䅅䅁佁䅁䄴䅁祁䑁䅁杌穁䑁䅉兎䅁䅁杷允䅁䅁䅑䅁䑁䅁䅷䅁䭁佁䰸䅁䭁佁䬴䅁䭁䡁䕯䅁䉁䅁䅁允䅁䅁䅕䅁䅁䥁硃〯䵁䅉䅅䅁䕁䅁䅁睁䵁䅁䅁权噂兄䅁权煄权䅁权㙂䅂䅁允䅁䅁䅅䅁佁䅁䅷䅁睁䍁䄴免ㅁ䑁䅍䅁䵁䅉䅅䅁䕁䅁䅁睁䵁䅁䅁权䍄䅄䅁权煄权䅁权獄权䅁允䅁䅁䅅䅁佁䅁䅷䅁睁䍁䄴兏ㅁ䑁䅧䅁䵁䅉䅅䅁䕁䅁䅁睁䵁䅁䅁权䭁䅄䅁权湄权䅁权獄权䅁允䅁䅁䅅䅁䭁䕁䅣䅁䵁䅉䅅䅁䕁䅁䅁睁䵁䅁䅁权獂兄䅁权灄权䅁权䑃䅂䅁允䅁䅁䅅䅁䙁䅁䅁䅁䅄⭨䅶䍄䉁䅁䅁䅂䅁䅁䅍䅄䅁䅁䅯兩䄰䅁䅯儷䅯䅁䅯睧䅑䅁䅅䅁䉁䅁䅁兂允䑗ね䡹⭡睐杷允䅁䅁䅑䅁䑁䅁䅷䅁䭁偁䭯䅁䭁佁䭳䅁䭁䝁䔸䅁䉁䅁䅁允䅁䅁䄴杅䅁䑁䅣䅍睁䑁䅙兏硁䑁䅉䅍䅁䅁杷允䅁䅁䅑䅁䑁䅁䅷䅁䭁乁䱍䅁䭁佁䭙䅁䭁䝁䔸䅁䉁䅁䅁允䅁䅁䄴权䅁䑁䅉杌祁䑁䅉䅁䵁䅉䅅䅁䕁䅁䅁睁䵁䅁䅁权牄兄䅁权潄权䅁权㙂䅂䅁允䅁䅁䅅䅁佁䅁䄴䅁穁䑁䅫杌睁䑁䅉杍䅁䅁杷允䅁䅁䅑䅁䑁䅁䅷䅁䭁䕁丰䅁䭁佁䬰䅁䭁䡁䕯䅁䉁䅁䅁允䅁䅁䅕㥉㕶浦㡱歆䵁䅉䅅䅁䕁䅁䅁睁䵁䅁䅁权睄睃䅁权煄权䅁权硂䅂䅁允䅁䅁䅅䅁佁䅁䅯䅁硁䍁䄴䅍穁䅁䅁䍄䉁䅁䅁䅂䅁䅁䅍䅄䅁䅁䅯眴䅷䅁䅯䄶䅯䅁䅯睢䅑䅁䅅䅁䉁䅁䅁杄佁䅁䅁免穁䍁䄴杍ぁ䑁䅧䅁䵁䅉䅅䅁䕁䅁䅁睁䵁䅁䅁权噄睃䅁权浄权䅁权㥂䅂䅁允䅁䅁䅅䅁佁䅁䄴䅁硁䑁䅁杌硁䑁䅍睍䅁䅁杷允䅁䅁䅑䅁䑁䅁䅷䅁䭁䍁久䅁䭁佁䭙䅁䭁䡁䕅䅁䉁䅁䅁允䅁䅁䄴䅄䅁䑁䅉杌睁䑁䅑兏䅁䅁杷允䅁䅁䅑䅁䑁䅁䅷䅁䭁䭁乯䅁䭁佁䭧䅁䭁䥁䕍䅁䉁䅁䅁允䅁䅁䄴䅄䅁䑁䅕杌㉁䑁䅉䅎䅁䅁杷允䅁䅁䅑䅁䑁䅁䅷䅁䭁䑁䵕䅁䭁佁䭯䅁䭁䡁䕯䅁䉁䅁䅁允䅁䅁䄴䅄䅁䑁䅅杌祁䑁䅉䅎䅁䅁杷允䅁䅁䅑䅁䑁䅁䅷䅁䭁䵁䵉䅁䭁佁䭯䅁䭁䡁䕯䅁䉁䅁䅁允䅁䅁䄴䅄䅁䑁䅅杌睁䑁䅣睎䅁䅁杷允䅁䅁䅑䅁䑁䅁䅷䅁䭁乁䱣䅁䭁佁䬰䅁䭁䡁䕁䅁䉁䅁䅁允䅁䅁䅕浔光䑗ね䑹䴸䅉䅅䅁䕁䅁䅁睁䵁䅁䅁权桂允䅁权剁䅁䅁权䕁杁䅁允䅁䅁䅅䅁佁䉁䅑䅁穁䑁䅍免㉁䑁䅁䅍睁䑁䅁䅍䅁䅁杷允䅁䅁䅑䅁䑁䅁䅷䅁䭁䝁䱕䅁䭁佁䭧䅁䭁䝁䔰䅁䉁䅁䅁允䅁䅁䄴杄䅁䑁䅅䅍畁䑁䅙䅏硁䅁䅁䍄䉁䅁䅁䅂䅁䅁䅍䅄䅁䅁䅯杆䅷䅁䅯朶䅯䅁䅯兢䅑䅁䅅䅁䉁䅁䅁杄䵁䅁䅁䅍畁䑁䅙䅍穁䅁䅁䍄䉁䅁䅁䅂䅁䅁䅍䅄䅁䅁䅯杷䅷䅁䅯朶䅯䅁䅯兣䅑䅁䅅䅁䉁䅁䅁杄䵁䅁䅁免畁䑁䅁睎穁䅁䅁䍄䉁䅁䅁䅂䅁䅁䅍䅄䅁䅁䅯児䅳䅁䅯儶䅯䅁䅯䄷䅯䅁䅅䅁䉁䅁䅁兂䅁䅁䅁䙁愷䅑杷允䅁䅁䅑䅁䑁䅁䅷䅁䭁䍁䵅䅁䭁佁䬴䅁䭁䡁䕅䅁䉁䅁䅁允䅁䅁䅕䅁䅁䅁䩂欲䵁䅉䅅䅁䕁䅁䅁睁䵁䅁䅁权䑄䅄䅁权煄权䅁权硂䅂䅁允䅁䅁䅅䅁佁䅁䅷䅁睁䍁䄴兎㍁䑁䅕䅁䵁䅉䅅䅁䕁䅁䅁睁䵁䅁䅁权ㅃ䅄䅁权畄权䅁权䑃䅂䅁允䅁䅁䅅䅁䙁䅁䅁䅁权敮䅚䍄䉁䅁䅁䅂䅁䅁䅍䅄䅁䅁䅯杷䅷䅁䅯朶䅯䅁䅯全䅑䅁䅅䅁䉁䅁䅁杄䵁䅁䅁免畁䑁䅅䅍穁䅁䅁䍄䉁䅁䅁䅂䅁䅁䅍䅄䅁䅁䅯睷䅷䅁䅯朶䅯䅁䅯全䅑䅁䅅䅁䉁䅁䅁杄䵁䅁䅁䅍畁䑁䅕兏祁䅁䅁䍄䉁䅁䅁䅂䅁䅁䅍䅄䅁䅁䅯杷䅷䅁䅯朶䅯䅁䅯睧䅑䅁䅅䅁䉁䅁䅁杄䵁䅁䅁免畁䑁䅅免㕁䅁䅁䍄䉁䅁䅁䅂䅁䅁䅍䅄䅁䅁䅯睷䅷䅁䅯朶䅯䅁䅯睧䅑䅁䅅䅁䉁䅁䅁杄䵁䅁䅁䅍畁䑁䅕䅏ぁ䅁䅁䍄䉁䅁䅁䅂䅁䅁䅍䅄䅁䅁䅯眹䅯䅁䅯朵䅯䅁䅯兣䅑䅁䅅䅁䉁䅁䅁杄䵁䅁䅁杍畁䑁䅙睍ㅁ䅁䅁䍄䉁䅁䅁䅂䅁䅁䅍䅄䅁䅁䅯兵䅳䅁䅯朵䅯䅁䅯睢䅑䅁䅅䅁䉁䅁䅁杄䵁䅁䅁杍畁䑁䅉杍ぁ䅁䅁䍄䉁䅁䅁䅂䅁䅁䅍䅄䅁䅁䅯䅡䄰䅁䅯朶䅯䅁䅯兦䅑䅁䅅䅁䉁䅁䅁权䡂䅁䅁䍄䉁䅁䅁䅂䅁䅁䅍䅄䅁䅁䅯党䅷䅁䅯朶䅯䅁䅯兣䅑䅁䅅䅁䉁䅁䅁杄䵁䅁䅁䅍畁䑁䅧睎祁䅁䅁䍄䉁䅁䅁䅂䅁䅁䅍䅄䅁䅁䅯杚䅷䅁䅯朶䅯䅁䅯兣䅑䅁䅅䅁䉁䅁䅁杄䵁䅁䅁䅍畁䑁䅍免祁䅁䅁䍄䉁䅁䅁䅂䅁䅁䅍䅄䅁䅁䅯䅍䄸䅁䅯眵䅯䅁䅯兣䅑䅁䅅䅁䉁䅁䅁兂䕂㉩湺㘫䉫䅑杷允䅁䅁䅑䅁䑁䅁䅷䅁䭁偁䵙䅁䭁佁䭯䅁䭁䝁䔰䅁䉁䅁䅁允䅁䅁䄴䅄䅁䑁䅅杌ㅁ䑁䅙睍䅁䅁杷允䅁䅁䅑䅁䑁䅁䅷䅁䭁䡁䰰䅁䭁佁䬴䅁䭁䝁䔸䅁䉁䅁䅁允䅁䅁䅕䅁䅁䵁佃欷䵁䅉䅅䅁䕁䅁䅁睁䵁䅁䅁权婁䅄䅁权潄权䅁权䙃䅂䅁允䅁䅁䅅䅁佁䅁䄴䅁ぁ䑁䅑杌睁䑁䅙免䅁䅁杷允䅁䅁䅑䅁䑁䅁䅷䅁䭁䍁乧䅁䭁佁䭫䅁䭁䥁䕕䅁䉁䅁䅁允䅁䅁䅕䅁䅁䅁楁べ䵁䅉䅅䅁䕁䅁䅁睁䵁䅁䅁权㉄䅁䅁权剁䅁䅁权䙁䅁䅁允䅁䅁䅅䅁佁䉁䅑䅁穁䑁䅅睎睁䑁䅉杍睁䑁䅁䅍䅁䅁杷允䅁䅁䅑䅁䑁䅁䅷䅁䭁偁䵙䅁䭁佁䭯䅁䭁䝁䔸䅁䉁䅁䅁允䅁䅁䄴䅄䅁䑁䅅杌ㅁ䑁䅑兎䅁䅁杷允䅁䅁䅑䅁䑁䅁䅷䅁䭁䝁䱣䅁䭁佁䭯䅁䭁䥁䕍䅁䉁䅁䅁允䅁䅁䄴䅄䅁䑁䅁杌㉁䑁䅉䅎䅁䅁杷允䅁䅁䅑䅁䑁䅁䅷䅁䭁䍁䵧䅁䭁佁䭙䅁䭁䝁䔸䅁䉁䅁䅁允䅁䅁䄴䅄䅁䑁䅅杌㍁䑁䅫兎䅁䅁杷允䅁䅁䅑䅁䑁䅁䅷䅁䭁偁䵙䅁䭁佁䭯䅁䭁䡁䕯䅁䉁䅁䅁允䅁䅁䄴䅄䅁䑁䅅杌㉁䑁䅅䅏䅁䅁杷允䅁䅁䅑䅁䑁䅁䅷䅁䭁䍁䵳䅁䭁佁䭣䅁䭁䡁䔰䅁䉁䅁䅁允䅁䅁䅕硢䑋䵷桱㜯䴸䅉䅅䅁䕁䅁䅁睁䵁䅁䅁权獄䅄䅁权浄权䅁权㥂䅂䅁允䅁䅁䅅䅁佁䅁䅷䅁祁䍁䄴李㉁䑁䅅䅁䵁䅉䅅䅁䕁䅁䅁睁䵁䅁䅁权慂睃䅁权灄权䅁权獄权䅁允䅁䅁䅅䅁䙁䅁䅁䅁䅁煸䅘䍄䉁䅁䅁䅂䅁䅁䅍䅄䅁䅁䅯朹䅷䅁䅯朶䅯䅁䅯兣䅑䅁䅅䅁䉁䅁䅁杄䵁䅁䅁免畁䑁䅕李ぁ䅁䅁䍄䉁䅁䅁䅂䅁䅁䅍䅄䅁䅁䅯睭䄰䅁䅯儶䅯䅁䅯睢䅑䅁䅅䅁䉁䅁䅁兂䅁䅁䅁䙁䉺䅷杷允䅁䅁䅑䅁䑁䅁䅷䅁䭁䍁䵫䅁䭁佁䭙䅁䭁䝁䔰䅁䉁䅁䅁允䅁䅁䄴䅄䅁䑁䅅杌硁䑁䅉免䅁䅁杷允䅁䅁䅑䅁䑁䅁䅷䅁䭁䥁䱣䅁䭁佁䭫䅁䭁䝁䔸䅁䉁䅁䅁允䅁䅁䅕䅁䅁䕁䝂欳䵁䅉䅅䅁䕁䅁䅁睁䵁䅁䅁权敄䅄䅁权潄权䅁权㥂䅂䅁允䅁䅁䅅䅁佁䅁䅷䅁㑁䍁䄴睎ㅁ䑁䅅䅁䵁䅉䅅䅁䕁䅁䅁睁䵁䅁䅁权㝂睃䅁权湄权䅁权㙂䅂䅁允䅁䅁䅅䅁䙁䩁䵳礵浄捁⽍䍄䉁䅁䅁䅂䅁䅁䅍䅄䅁䅁䅯䅹䅷䅁䅯䄶䅯䅁䅯睢䅑䅁䅅䅁䉁䅁䅁权䡂䅁䅁䍄䉁䅁䅁䅂䅁䅁䅍䅄䅁䅁䅯杲䅳䅁䅯朶䅯䅁䅯来䅑䅁䅅䅁䉁䅁䅁杄䵁䅁䅁䅍畁䑁䅙䅍硁䅁䅁䍄䉁䅁䅁䅂䅁䅁䅍䅄䅁䅁䅯兰䅷䅁䅯䄶䅯䅁䅯睧䅑䅁䅅䅁䉁䅁䅁杄佁䅁䅁杍ぁ䍁䄴杍ㅁ䑁䅧䅁䵁䅉䅅䅁䕁䅁䅁睁䵁䅁䅁权畃睃䅁权煄权䅁权睂䅂䅁允䅁䅁䅅䅁佁䅁䅯䅁睁䍁䄴李硁䅁䅁䍄䉁䅁䅁䅂䅁䅁䅍䅄䅁䅁䅯杲䅳䅁䅯朶䅯䅁䅯睧䅑䅁䅅䅁䉁䅁䅁杄䵁䅁䅁䅍畁䑁䅕免ぁ䅁䅁䍄䉁䅁䅁䅂䅁䅁䅍䅄䅁䅁䅯䅖䅷䅁䅯䄶䅯䅁䅯来䅑䅁䅅䅁䉁䅁䅁杄佁䅁䅁睎穁䍁䄴兏硁䑁䅑䅁䵁䅉䅅䅁䕁䅁䅁睁䵁䅁䅁权婃睃䅁权牄权䅁权㙂䅂䅁允䅁䅁䅅䅁佁䉁䅉䅁穁䑁䅁䅏祁䑁䅉免㉁䑁䅑䅁䵁䅉䅅䅁䕁䅁䅁睁䵁䅁䅁权杁兄䅁权煄权䅁权獄权䅁允䅁䅁䅅䅁䭁䕁䅣䅁䵁䅉䅅䅁䕁䅁䅁睁䵁䅁䅁权杂䅁䅁权剁䅁䅁权䙁䅁䅁允䅁䅁䅅䅁佁䉁䅉䅁祁䑁䅅兏㍁䑁䅅兎祁䑁䅧䅁䵁䅉䅅䅁䕁䅁䅁睁䵁䅁䅁权杁兄䅁权煄权䅁权瑂䅂䅁允䅁䅁䅅䅁佁䅁䅷䅁睁䍁䄴李㑁䑁䅙䅁䵁䅉䅅䅁䕁䅁䅁睁䵁䅁䅁权祁兄䅁权瑄权䅁权瑂䅂䅁允䅁䅁䅅䅁䙁䩁瑈䑦ㄸ畘⽉䍄䉁䅁䅁䅂䅁䅁䅍䅄䅁䅁䅯兤䄰䅁䅯䄶䅯䅁䅯兣䅑䅁䅅䅁䉁䅁䅁权䡂䅁䅁䍄䉁䅁䅁䅂䅁䅁䅍䅄䅁䅁䅯䄫䅯䅁䅯儷䅯䅁䅯来䅑䅁䅅䅁䉁䅁䅁兂㝂䭆䠵場ば睐杷允䅁䅁䅑䅁䑁䅁䅷䅁䭁䩁䱫䅁䭁佁䭧䅁䭁䝁䔸䅁䉁䅁䅁允䅁䅁䄴杄䅁䑁䅅睎畁䑁䅧兏㍁䅁䅁䍄䉁䅁䅁䅂䅁䅁䅍䅄䅁䅁䅯䅶䄰䅁䅯䄶䅯䅁䅯䅣䅑䅁䅅䅁䉁䅁䅁杄佁䅁䅁䅎睁䍁䄴䅎穁䑁䅉䅁䵁䅉䅅䅁䕁䅁䅁睁䵁䅁䅁权捂睃䅁权灄权䅁权療䅂䅁允䅁䅁䅅䅁䙁䅁䅁䅁䅁偌䅲䍄䉁䅁䅁䅂䅁䅁䅍䅄䅁䅁䅯睯䄰䅁䅯朵䅯䅁䅯兢䅑䅁䅅䅁䉁䅁䅁权䡂䅁䅁䍄䉁䅁䅁䅂䅁䅁䅍䅄䅁䅁䅯兎䅳䅁䅯儷䅯䅁䅯全䅑䅁䅅䅁䉁䅁䅁兂䝁婧䑖㉩塺睐杷允䅁䅁䅑䅁䑁䅁䅷䅁䭁䍁䴸䅁䭁佁䭙䅁䭁䡁䔰䅁䉁䅁䅁允䅁䅁䄴权䅁䑁䅅杌㉁䑁䅣䅁䵁䅉䅅䅁䕁䅁䅁睁䵁䅁䅁权㑂䅄䅁权煄权䅁权瑂䅂䅁允䅁䅁䅅䅁佁䅁䅷䅁睁䍁䄴兏穁䑁䅙䅁䵁䅉䅅䅁䕁䅁䅁睁䵁䅁䅁权㙄睃䅁权湄权䅁权㙂䅂䅁允䅁䅁䅅䅁䙁䅁獩䙈歰硏䅂䍄䉁䅁䅁䅂䅁䅁䅍䅄䅁䅁䅯入䅷䅁䅯朶䅯䅁䅯兢䅑䅁䅅䅁䉁䅁䅁杄䵁䅁䅁免畁䑁䅑兎穁䅁䅁䍄䉁䅁䅁䅂䅁䅁䅍䅄䅁䅁䅯睨䄰䅁䅯朵䅯䅁䅯兦䅑䅁䅅䅁䉁䅁䅁杄䵁䅁䅁免畁䑁䅍䅍㕁䅁䅁䍄䉁䅁䅁䅂䅁䅁䅍䅄䅁䅁䅯杉䅷䅁䅯儷䅯䅁䅯兢䅑䅁䅅䅁䉁䅁䅁兂㙄浦㡱䩤䅍䅷杷允䅁䅁䅑䅁䑁䅁䅷䅁䭁䍁乁䅁䭁佁䭯䅁䭁䡁䕁䅁䉁䅁䅁允䅁䅁䄴䅄䅁䑁䅅杌硁䑁䅅睍䅁䅁杷允䅁䅁䅑䅁䑁䅁䅷䅁䭁䍁乫䅁䭁佁䭳䅁䭁䝁䔸䅁䉁䅁䅁允䅁䅁䄴䅆䅁䑁䅅李祁䑁䅁䅍ぁ䑁䅫免ㅁ䅁䅁䍄䉁䅁䅁䅂䅁䅁䅍䅄䅁䅁䅯䅲䄰䅁䅯眶䅯䅁䅯䄷䅯䅁䅅䅁䉁䅁䅁杄十䅁䅁杍硁䑁䅑免㍁䑁䅙睍硁䅁䅁䍄䉁䅁䅁䅂䅁䅁䅍䅄䅁䅁䅯䄲䅳䅁䅯朶䅯䅁䅯睢䅑䅁䅅䅁䉁䅁䅁杄䵁䅁䅁䅍畁䑁䅙睍祁䅁䅁䍄䉁䅁䅁䅂䅁䅁䅍䅄䅁䅁䅯䅣䅷䅁䅯眶䅯䅁䅯全䅑䅁䅅䅁䉁䅁䅁杄十䅁䅁杍㉁䑁䅙䅎㑁䑁䅧杍㉁䅁䅁䍄䉁䅁䅁䅂䅁䅁䅍䅄䅁䅁䅯䅩䅷䅁䅯朷䅯䅁䅯兢䅑䅁䅅䅁䉁䅁䅁兂䅁䅁䅁䝧潈䅑杷允䅁䅁䅑䅁䑁䅁䅷䅁䭁偁䬴䅁䭁佁䭣䅁䭁䝁䔰䅁䉁䅁䅁允䅁䅁䅕㕦汃づ湬䰱䴸䅉䅅䅁䕁䅁䅁睁䵁䅁䅁权䕂睃䅁权灄权䅁权獄权䅁允䅁䅁䅅䅁䙁䅁䅁䅁䅁做䅮䍄䉁䅁䅁䅂䅁䅁䅍䅄䅁䅁䅯朵䅷䅁䅯䄶䅯䅁䅯睢䅑䅁䅅䅁䉁䅁䅁杄佁䅁䅁杍睁䍁䄴杍㍁䑁䅣䅁䵁䅉䅅䅁䕁䅁䅁睁䵁䅁䅁权硁睄䅁权湄权䅁权瑂䅂䅁允䅁䅁䅅䅁䙁䙁㕧䵴㉨桶䅰䍄䉁䅁䅁䅂䅁䅁䅍䅄䅁䅁䅯䄲䅳䅁䅯朶䅯䅁䅯兣䅑䅁䅅䅁䉁䅁䅁杄䵁䅁䅁䅍畁䑁䅙䅎祁䅁䅁䍄䉁䅁䅁䅂䅁䅁䅍䅄䅁䅁䅯杇䅷䅁䅯朵䅯䅁䅯全䅑䅁䅅䅁䉁䅁䅁杄䭁䅁䅁䅎畁䑁䅙兎䅁䅁杷允䅁䅁䅑䅁䑁䅁䅷䅁䭁䉁乕䅁䭁佁䭙䅁䭁佁䭷䅁䉁䅁䅁允䅁䅁䄴䅄䅁䑁䅁杌穁䑁䅫睎䅁䅁杷允䅁䅁䅑䅁䑁䅁䅷䅁䭁偁䬰䅁䭁佁䭯䅁䭁䝁䔰䅁䉁䅁䅁允䅁䅁䄴䅄䅁䑁䅁杌㑁䑁䅑䅏䅁䅁杷允䅁䅁䅑䅁䑁䅁䅷䅁䭁䅁䰰䅁䭁佁䭣䅁䭁佁䭷䅁䉁䅁䅁允䅁䅁䅕敢㝦晱午え䵁䅉䅅䅁䕁䅁䅁睁䵁䅁䅁权䍄睃䅁权煄权䅁权䑃䅂䅁允䅁䅁䅅䅁佁䅁䅷䅁睁䍁䄴兏㕁䑁䅧䅁䵁䅉䅅䅁䕁䅁䅁睁䵁䅁䅁权㥄睃䅁权瑄权䅁权瑂䅂䅁允䅁䅁䅅䅁䙁䥁噇㑑獴㠵⽳䍄䉁䅁䅁䅂䅁䅁䅍䅄䅁䅁䅯材䅷䅁䅯朶䅯䅁䅯来䅑䅁䅅䅁䉁䅁䅁杄䵁䅁䅁免畁䑁䅧兎㕁䅁䅁䍄䉁䅁䅁䅂䅁䅁䅍䅄䅁䅁䅯杋䄰䅁䅯眶䅯䅁䅯全䅑䅁䅅䅁䉁䅁䅁杄十䅁䅁杍祁䑁䅅䅏ㅁ䑁䅅免祁䅁䅁䍄䉁䅁䅁䅂䅁䅁䅍䅄䅁䅁䅯睺䅷䅁䅯朶䅯䅁䅯兣䅑䅁䅅䅁䉁䅁䅁杄䵁䅁䅁䅍畁䑁䅧兎㑁䅁䅁䍄䉁䅁䅁䅂䅁䅁䅍䅄䅁䅁䅯內䅷䅁䅯朷䅯䅁䅯睧䅑䅁䅅䅁䉁䅁䅁兂䅁䅁䅁乁牘䅷杷允䅁䅁䅑䅁䑁䅁䅷䅁䭁偁䵧䅁䭁佁䭯䅁䭁䡁䕯䅁䉁䅁䅁允䅁䅁䄴䅄䅁䑁䅁杌ㅁ䑁䅫杍䅁䅁杷允䅁䅁䅑䅁䑁䅁䅷䅁䭁偁䬰䅁䭁佁䭯䅁䭁䥁䕕䅁䉁䅁䅁允䅁䅁䄴䅄䅁䑁䅁杌㑁䑁䅣䅏䅁䅁杷允䅁䅁䅑䅁䑁䅁䅷䅁䭁䍁䱧䅁䭁佁䭳䅁䭁䡁䕁䅁䉁䅁䅁允䅁䅁䄴杅䅁䑁䅣兏睁䑁䅕免ぁ䑁䅫杍䅁䅁杷允䅁䅁䅑䅁䑁䅁䅷䅁䭁䑁䵉䅁䭁佁䭧䅁䭁䝁䔰䅁䉁䅁䅁允䅁䅁䄴䅄䅁䑁䅣杌祁䑁䅕睍䅁䅁杷允䅁䅁䅑䅁䑁䅁䅷䅁䭁䡁䅕䅁䭁䉁䅅䅁䭁䅁䍑䅁䉁䅁䅁允䅁䅁䄴䅆䅁䑁䅉杍祁䑁䅕䅍睁䑁䅁䅍睁䅁䅁䍄䉁䅁䅁䅂䅁䅁䅍䅄䅁䅁䅯典䅳䅁䅯朶䅯䅁䅯䄷䅯䅁䅅䅁䉁䅁䅁杄䵁䅁䅁䅍畁䑁䅉杍㍁䅁䅁䍄䉁䅁䅁䅂䅁䅁䅍䅄䅁䅁䅯䅱䅳䅁䅯朶䅯䅁䅯来䅑䅁䅅䅁䉁䅁䅁权䡂䅁䅁䍄䉁䅁䅁䅂䅁䅁䅍䅄䅁䅁䅯䅬䅅䅁䅯䅂䅁䅁䅯兂䅁䅁䅅䅁䉁䅁䅁兂䅁䅁潃則ぇ兑杷允䅁䅁䅑䅁䑁䅁䅷䅁䭁䑁䰸䅁䭁佁䬴䅁䭁䡁䔰䅁䉁䅁䅁允䅁䅁䅕䅁䅁䭁橁䔵䵁䅉䅅䅁䕁䅁䅁睁䵁䅁䅁权牁睃䅁权灄权䅁权療䅂䅁允䅁䅁䅅䅁䙁䅁䅁䅁䅁䵖䅖䍄䉁䅁䅁䅂䅁䅁䅍䅄䅁䅁䅯睮䄰䅁䅯儷䅯䅁䅯䄷䅯䅁䅅䅁䉁䅁䅁兂䕁杖琴灳樳睐杷允䅁䅁䅑䅁䑁䅁䅷䅁䭁䉁乣䅁䭁佁䭧䅁䭁䝁䔰䅁䉁䅁䅁允䅁䅁䄴杄䅁䑁䅅睍畁䑁䅍䅏祁䅁䅁䍄䉁䅁䅁䅂䅁䅁䅍䅄䅁䅁䅯䄰䅷䅁䅯朶䅯䅁䅯全䅑䅁䅅䅁䉁䅁䅁杄䵁䅁䅁䅍畁䑁䅣䅏㕁䅁䅁䍄䉁䅁䅁䅂䅁䅁䅍䅄䅁䅁䅯朳䅁䅁䅯䅂䅁䅁䅯䅂䅉䅁䅅䅁䉁䅁䅁兂䅁䅁䅁氰噭兑杷允䅁䅁䅑䅁䑁䅁䅷䅁䭁䕁䰰䅁䭁佁䬴䅁䭁䝁䔰䅁䉁䅁䅁允䅁䅁䅕䅁䅁䅁湃啺䵁䅉䅅䅁䕁䅁䅁睁䵁䅁䅁权䱂睃䅁权灄权䅁权硂䅂䅁允䅁䅁䅅䅁䙁䅁䅁䅁䅂㥔䅴䍄䉁䅁䅁䅂䅁䅁䅍䅄䅁䅁䅯䄰䅷䅁䅯朶䅯䅁䅯睧䅑䅁䅅䅁䉁䅁䅁杄䵁䅁䅁䅍畁䑁䅣睍㑁䅁䅁䍄䉁䅁䅁䅂䅁䅁䅍䅄䅁䅁䅯杉䅳䅁䅯眶䅯䅁䅯䄷䅯䅁䅅䅁䉁䅁䅁杄啁䅁䅁免祁䑁䅕䅎睁䑁䅣䅍睁䑁䅁䅁䵁䅉䅅䅁䕁䅁䅁睁䵁䅁䅁权杂䅄䅁权煄权䅁权瑂䅂䅁允䅁䅁䅅䅁佁䅁䅷䅁睁䍁䄴李祁䑁䅧䅁䵁䅉䅅䅁䕁䅁䅁睁䵁䅁䅁权䱁允䅁权䉁杁䅁权䑁杁䅁允䅁䅁䅅䅁䙁䙁䙬佱捣⬹䅆䍄䉁䅁䅁䅂䅁䅁䅍䅄䅁䅁䅯儯䅳䅁䅯朶䅯䅁䅯睢䅑䅁䅅䅁䉁䅁䅁杄䭁䅁䅁䅍畁䑁䅙兎䅁䅁杷允䅁䅁䅑䅁䑁䅁䅷䅁䭁䥁乣䅁䭁佁䭙䅁䭁佁䭷䅁䉁䅁䅁允䅁䅁䄴权䅁䑁䅅杌睁䑁䅣䅁䵁䅉䅅䅁䕁䅁䅁睁䵁䅁䅁权灁睃䅁权畄权䅁权㙂䅂䅁允䅁䅁䅅䅁䙁䅁䅁䅁䅃佚䅖䍄䉁䅁䅁䅂䅁䅁䅍䅄䅁䅁䅯䅚䅳䅁䅯眵䅯䅁䅯䅣䅑䅁䅅䅁䉁䅁䅁兂畄䑦ㄸ牘煯䅑杷允䅁䅁䅑䅁䑁䅁䅷䅁䭁䥁乣䅁䭁佁䭯䅁䭁佁䭷䅁䉁䅁䅁允䅁䅁䄴䅄䅁䑁䅅杌睁䑁䅉兎䅁䅁杷允䅁䅁䅑䅁䑁䅁䅷䅁䭁乁䱙䅁䭁佁䭳䅁䭁䝁䔸䅁䉁䅁䅁允䅁䅁䄴杅䅁䑁䅑杍㑁䑁䅫兏睁䑁䅑免䅁䅁杷允䅁䅁䅑䅁䑁䅁䅷䅁䭁䝁䴸䅁䭁佁䭧䅁䭁䡁䕯䅁䉁䅁䅁允䅁䅁䅯睒䅁䅁杷允䅁䅁䅑䅁䑁䅁䅷䅁䭁䉁倸䅁䭁佁䭫䅁䭁䡁䕁䅁䉁䅁䅁允䅁䅁䅕䅁䅁偁歃䔹䵁䅉䅅䅁䕁䅁䅁睁䵁䅁䅁权杂䅄䅁权煄权䅁权硂䅂䅁允䅁䅁䅅䅁佁䅁䅷䅁睁䍁䄴䅏睁䑁䅕䅁䵁䅉䅅䅁䕁䅁䅁睁䵁䅁䅁权㉃䅄䅁权瑄权䅁权硂䅂䅁允䅁䅁䅅䅁䙁䱁摋㘷䝦㥓⼸䍄䉁䅁䅁䅂䅁䅁䅍䅄䅁䅁䅯睮䅷䅁䅯朶䅯䅁䅯来䅑䅁䅅䅁䉁䅁䅁杄䵁䅁䅁免畁䑁䅅䅍硁䅁䅁䍄䉁䅁䅁䅂䅁䅁䅍䅄䅁䅁䅯先䄰䅁䅯眵䅯䅁䅯䅣䅑䅁䅅䅁䉁䅁䅁兂⽂牡へ硫奧䅑杷允䅁䅁䅑䅁䑁䅁䅷䅁䭁䩁䴸䅁䭁佁䭯䅁䭁䥁䕍䅁䉁䅁䅁允䅁䅁䄴䅄䅁䑁䅅杌祁䑁䅉免䅁䅁杷允䅁䅁䅑䅁䑁䅁䅷䅁䭁䡁䴴䅁䭁佁䭳䅁䭁䡁䔰䅁䉁䅁䅁允䅁䅁䄴䅆䅁䑁䅅䅍穁䑁䅅兏穁䑁䅅杍㍁䅁䅁䍄䉁䅁䅁䅂䅁䅁䅍䅄䅁䅁䅯兦䅳䅁䅯儶䅯䅁䅯䄷䅯䅁䅅䅁䉁䅁䅁权䡂䅁䅁䍄䉁䅁䅁䅂䅁䅁䅍䅄䅁䅁䅯䄶䅷䅁䅯儷䅯䅁䅯兣䅑䅁䅅䅁䉁䅁䅁兂塄㍯㥁瑃橦睐杷允䅁䅁䅑䅁䑁䅁䅷䅁䭁䅁乕䅁䭁佁䭣䅁䭁䝁䔰䅁䉁䅁䅁允䅁䅁䅕琸乊桙奃䕊䵁䅉䅅䅁䕁䅁䅁睁䵁䅁䅁权扂䅄䅁权瑄权䅁权䙃䅂䅁允䅁䅁䅅䅁䙁䭁慁㥌欰瑂⽫䍄䉁䅁䅁䅂䅁䅁䅍䅄䅁䅁䅯兓䅷䅁䅯眶䅯䅁䅯䄷䅯䅁䅅䅁䉁䅁䅁杄十䅁䅁免㑁䑁䅧睎㕁䑁䅅兎㑁䅁䅁䍄䉁䅁䅁䅂䅁䅁䅍䅄䅁䅁䅯朳䅷䅁䅯朶䅯䅁䅯来䅑䅁䅅䅁䉁䅁䅁杄䭁䅁䅁䅍畁䑁䅕李䅁䅁杷允䅁䅁䅑䅁䑁䅁䅷䅁䭁偁䬸䅁䭁佁䭧䅁䭁䡁䕁䅁䉁䅁䅁允䅁䅁䄴权䅁䑁䅅杌㑁䑁䅧䅁䵁䅉䅅䅁䕁䅁䅁睁䵁䅁䅁权㥁睃䅁权灄权䅁权硂䅂䅁允䅁䅁䅅䅁䙁䅁䅁䅁䅃䵌䅨䍄䉁䅁䅁䅂䅁䅁䅍䅄䅁䅁䅯䅢䅳䅁䅯眶䅯䅁䅯兣䅑䅁䅅䅁䉁䅁䅁杄啁䅁䅁䅎硁䑁䅅免㕁䑁䅕睍睁䑁䅉䅁䵁䅉䅅䅁䕁䅁䅁睁䵁䅁䅁权睄权䅁权灄权䅁权療䅂䅁允䅁䅁䅅䅁䙁䅁䅁䅁睁癷䅊䍄䉁䅁䅁䅂䅁䅁䅍䅄䅁䅁䅯朳䅷䅁䅯朶䅯䅁䅯䅣䅑䅁䅅䅁䉁䅁䅁杄䭁䅁䅁䅍畁䑁䅙免䅁䅁杷允䅁䅁䅑䅁䑁䅁䅷䅁䭁䝁乕䅁䭁佁䭳䅁䭁䝁䔰䅁䉁䅁䅁允䅁䅁䄴䅆䅁䑁䅅䅍ㅁ䑁䅙兎祁䑁䅫李穁䅁䅁䍄䉁䅁䅁䅂䅁䅁䅍䅄䅁䅁䅯睶䅳䅁䅯朷䅯䅁䅯兢䅑䅁䅅䅁䉁䅁䅁兂䅁䅁䅁偑歈䅑杷允䅁䅁䅑䅁䑁䅁䅷䅁䭁䥁䱣䅁䭁佁䭫䅁䭁䡁䔰䅁䉁䅁䅁允䅁䅁䅕䅁䅁䝁䉄欴䵁䅉䅅䅁䕁䅁䅁睁䵁䅁䅁权㥃䅄䅁权湄权䅁权㙂䅂䅁允䅁䅁䅅䅁䙁䵁㉬灶愸硲䅂䍄䉁䅁䅁䅂䅁䅁䅍䅄䅁䅁䅯朳䅷䅁䅯朶䅯䅁䅯睧䅑䅁䅅䅁䉁䅁䅁杄䵁䅁䅁䅍畁䑁䅙兎ぁ䅁䅁䍄䉁䅁䅁䅂䅁䅁䅍䅄䅁䅁䅯杍䅷䅁䅯眶䅯䅁䅯兦䅑䅁䅅䅁䉁䅁䅁杄十䅁䅁杍㍁䑁䅙䅎㍁䑁䅁䅍睁䅁䅁䍄䉁䅁䅁䅂䅁䅁䅍䅄䅁䅁䅯杪䅁䅁䅯权䅁䅁䅯兂䅁䅁䅅䅁䉁䅁䅁兂䭁㘱睎児乯䅑杷允䅁䅁䅑䅁䑁䅁䅷䅁䭁䝁乳䅁䭁佁䬰䅁䭁䡁䕯䅁䉁䅁䅁允䅁䅁䅕挲㌷⭕汏稲䴸䅉䅅䅁䕁䅁䅁睁䵁䅁䅁权䱄睃䅁权煄权䅁权獄权䅁允䅁䅁䅅䅁䭁䕁䅣䅁䵁䅉䅅䅁䕁䅁䅁睁䵁䅁䅁权䕁睃䅁权煄权䅁权䑃䅂䅁允䅁䅁䅅䅁䭁䕁䅣䅁䵁䅉䅅䅁䕁䅁䅁睁䵁䅁䅁权㡃睃䅁权潄权䅁权療䅂䅁允䅁䅁䅅䅁佁䅁䄴䅁穁䑁䅁杌睁䑁䅉杍䅁䅁杷允䅁䅁䅑䅁䑁䅁䅷䅁䭁佁䵕䅁䭁佁䭣䅁䭁䝁䔰䅁䉁䅁䅁允䅁䅁䅕䬸䝦穓䩣䕈䵁䅉䅅䅁䕁䅁䅁睁䵁䅁䅁权䱄睃䅁权煄权䅁权療䅂䅁允䅁䅁䅅䅁佁䅁䅷䅁睁䍁䄴睎睁䑁䅑䅁䵁䅉䅅䅁䕁䅁䅁睁䵁䅁䅁权畃睃䅁权潄权䅁权㙂䅂䅁允䅁䅁䅅䅁佁䅁䄴䅁祁䑁䅅杌穁䑁䅫杍䅁䅁杷允䅁䅁䅑䅁䑁䅁䅷䅁䭁䥁䴸䅁䭁佁䬰䅁䭁䥁䕍䅁䉁䅁䅁允䅁䅁䅕捆䱄㡶祑䐸䴸䅉䅅䅁䕁䅁䅁睁䵁䅁䅁权䱄睃䅁权煄权䅁权睂䅂䅁允䅁䅁䅅䅁佁䅁䅷䅁睁䍁䄴李睁䑁䅣䅁䵁䅉䅅䅁䕁䅁䅁睁䵁䅁䅁权䱁䅄䅁权灄权䅁权硂䅂䅁允䅁䅁䅅䅁䙁䅁䅁䅁䅂效䅂䍄䉁䅁䅁䅂䅁䅁䅍䅄䅁䅁䅯杨䅷䅁䅯䄶䅯䅁䅯睢䅑䅁䅅䅁䉁䅁䅁权䡂䅁䅁䍄䉁䅁䅁䅂䅁䅁䅍䅄䅁䅁䅯䅘䅷䅁䅯儷䅯䅁䅯来䅑䅁䅅䅁䉁䅁䅁兂煄挫歅⼰潘睐杷允䅁䅁䅑䅁䑁䅁䅷䅁䭁䥁䱕䅁䭁佁䭧䅁䭁䡁䔰䅁䉁䅁䅁允䅁䅁䄴杄䅁䑁䅅䅎畁䑁䅉睎硁䅁䅁䍄䉁䅁䅁䅂䅁䅁䅍䅄䅁䅁䅯兔䅷䅁䅯䄶䅯䅁䅯兢䅑䅁䅅䅁䉁䅁䅁杄䵁䅁䅁兏畁䑁䅧睍㍁䅁䅁䍄䉁䅁䅁䅂䅁䅁䅍䅄䅁䅁䅯儫䅁䅁䅯允䅉䅁䅯兂䅉䅁䅅䅁䉁䅁䅁兂杄呹獸橣潌䅑杷允䅁䅁䅑䅁䑁䅁䅷䅁䭁䥁䱕䅁䭁佁䭳䅁䭁䡁䕁䅁䉁䅁䅁允䅁䅁䄴杅䅁䑁䅑兏㉁䑁䅍睎㑁䑁䅑李䅁䅁杷允䅁䅁䅑䅁䑁䅁䅷䅁䭁䭁䱷䅁䭁佁䭫䅁䭁䝁䔰䅁䉁䅁䅁允䅁䅁䅕䅁䅁䅁奂ふ䵁䅉䅅䅁䕁䅁䅁睁䵁䅁䅁权敁睃䅁权潄权䅁权瑂䅂䅁允䅁䅁䅅䅁佁䅁䄴䅁ㅁ䑁䅕杌㍁䑁䅕李䅁䅁杷允䅁䅁䅑䅁䑁䅁䅷䅁䭁偁䬸䅁䭁佁䭣䅁䭁䡁䕯䅁䉁䅁䅁允䅁䅁䅕㝤昶楇搯䰱䴸䅉䅅䅁䕁䅁䅁睁䵁䅁䅁权穄权䅁权煄权䅁权瑂䅂䅁允䅁䅁䅅䅁䭁䕁䅣䅁䵁䅉䅅䅁䕁䅁䅁睁䵁䅁䅁权睄睃䅁权湄权䅁权䙃䅂䅁允䅁䅁䅅䅁䙁䥁堲桢䑋䉑䅊䍄䉁䅁䅁䅂䅁䅁䅍䅄䅁䅁䅯兂䅅䅁䅯充䅁䅁䅯䅂䅉䅁䅅䅁䉁䅁䅁杄啁䅁䅁睍硁䑁䅙䅎睁䑁䅁䅍睁䑁䅁䅁䵁䅉䅅䅁䕁䅁䅁睁䵁䅁䅁权穂睃䅁权煄权䅁权㙂䅂䅁允䅁䅁䅅䅁佁䅁䅷䅁睁䍁䄴睎ぁ䑁䅧䅁䵁䅉䅅䅁䕁䅁䅁睁䵁䅁䅁权䝂允䅁权䉁杁䅁权䙁杁䅁允䅁䅁䅅䅁䙁䉁敘㍱晤乢䅰䍄䉁䅁䅁䅂䅁䅁䅍䅄䅁䅁䅯儸䅯䅁䅯眶䅯䅁䅯睢䅑䅁䅅䅁䉁䅁䅁杄十䅁䅁睍穁䑁䅉杍㉁䑁䅣睍ㅁ䅁䅁䍄䉁䅁䅁䅂䅁䅁䅍䅄䅁䅁䅯督䅳䅁䅯朶䅯䅁䅯䅣䅑䅁䅅䅁䉁䅁䅁杄䭁䅁䅁䅍畁䑁䅙兏䅁䅁杷允䅁䅁䅑䅁䑁䅁䅷䅁䭁䩁䴴䅁䭁佁䭙䅁䭁䡁䔰䅁䉁䅁䅁允䅁䅁䄴䅄䅁䑁䅑杌祁䑁䅧李䅁䅁杷允䅁䅁䅑䅁䑁䅁䅷䅁䭁䑁䱧䅁䭁佁䭧䅁䭁佁䭷䅁䉁䅁䅁允䅁䅁䄴䅄䅁䑁䅕杌穁䑁䅁兏䅁䅁杷允䅁䅁䅑䅁䑁䅁䅷䅁䭁䱁䱳䅁䭁佁䭙䅁䭁䡁䔰䅁䉁䅁䅁允䅁䅁䄴䅄䅁䑁䅉杌硁䑁䅫兎䅁䅁杷允䅁䅁䅑䅁䑁䅁䅷䅁䭁䝁䱳䅁䭁佁䬰䅁䭁佁䭷䅁䉁䅁䅁允䅁䅁䅕噈歰㥏倹吱䴸䅉䅅䅁䕁䅁䅁睁䵁䅁䅁权畁䅄䅁权牄权䅁权䙃䅂䅁允䅁䅁䅅䅁佁䉁䅉䅁穁䑁䅑睍ぁ䑁䅕兏ぁ䑁䅫䅁䵁䅉䅅䅁䕁䅁䅁睁䵁䅁䅁权乃䅄䅁权煄权䅁权療䅂䅁允䅁䅁䅅䅁佁䅁䅷䅁睁䍁䄴杍㉁䑁䅑䅁䵁䅉䅅䅁䕁䅁䅁睁䵁䅁䅁权塁兄䅁权瑄权䅁权獄权䅁允䅁䅁䅅䅁䙁䝁剩堷⽷摎⽙䍄䉁䅁䅁䅂䅁䅁䅍䅄䅁䅁䅯䅁䅳䅁䅯儶䅯䅁䅯全䅑䅁䅅䅁䉁䅁䅁兂䅁䅁䅁䍧啢䅑杷允䅁䅁䅑䅁䑁䅁䅷䅁䭁䅁义䅁䭁佁䬰䅁䭁䥁䕍䅁䉁䅁䅁允䅁䅁䅕㑈牘払敩䕆䵁䅉䅅䅁䕁䅁䅁睁䵁䅁䅁权湁兄䅁权潄权䅁权䑃䅂䅁允䅁䅁䅅䅁佁䅁䄴䅁硁䑁䅑杌睁䑁䅫兏䅁䅁杷允䅁䅁䅑䅁䑁䅁䅷䅁䭁䙁临䅁䭁佁䭧䅁䭁䡁䕁䅁䉁䅁䅁允䅁䅁䄴杄䅁䑁䅧兏畁䑁䅫免穁䅁䅁䍄䉁䅁䅁䅂䅁䅁䅍䅄䅁䅁䅯眴䅷䅁䅯眶䅯䅁䅯全䅑䅁䅅䅁䉁䅁䅁杄十䅁䅁杍ぁ䑁䅕兎㑁䑁䅑兏穁䅁䅁䍄䉁䅁䅁䅂䅁䅁䅍䅄䅁䅁䅯䅐䄰䅁䅯儶䅯䅁䅯来䅑䅁䅅䅁䉁䅁䅁兂䅁䅁䅁䥷婘䅑杷允䅁䅁䅑䅁䑁䅁䅷䅁䭁䍁䴴䅁䭁佁䭳䅁䭁䡁䕅䅁䉁䅁䅁允䅁䅁䄴杅䅁䑁䅍䅎穁䑁䅑䅏穁䑁䅙兏䅁䅁杷允䅁䅁䅑䅁䑁䅁䅷䅁䭁䡁䵕䅁䭁佁䭯䅁䭁佁䭷䅁䉁䅁䅁允䅁䅁䄴䅄䅁䑁䅁杌硁䑁䅍睎䅁䅁杷允䅁䅁䅑䅁䑁䅁䅷䅁䭁䭁䴴䅁䭁佁䭳䅁䭁䡁䕁䅁䉁䅁䅁允䅁䅁䄴䅆䅁䑁䅅睍硁䑁䅉兎ぁ䑁䅅䅏硁䅁䅁䍄䉁䅁䅁䅂䅁䅁䅍䅄䅁䅁䅯充䅳䅁䅯朵䅯䅁䅯睢䅑䅁䅅䅁䉁䅁䅁杄䵁䅁䅁兎畁䑁䅑睎㕁䅁䅁䍄䉁䅁䅁䅂䅁䅁䅍䅄䅁䅁䅯杨䅳䅁䅯朶䅯䅁䅯兣䅑䅁䅅䅁䉁䅁䅁权敂䅄䅁䍄䉁䅁䅁䅂䅁䅁䅍䅄䅁䅁䅯儹䅯䅁䅯朷䅯䅁䅯来䅑䅁䅅䅁䉁䅁䅁兂䅁䅁䅁乑樯䅑杷允䅁䅁䅑䅁䑁䅁䅷䅁䭁䥁䰸䅁䭁佁䭣䅁䭁䡁䕁䅁䉁䅁䅁允䅁䅁䅕䉕獸䝦⭮䐱䴸䅉䅅䅁䕁䅁䅁睁䵁䅁䅁权䕁䅄䅁权湄权䅁权獄权䅁允䅁䅁䅅䅁䙁䭁潷奄㤷敧⽑䍄䉁䅁䅁䅂䅁䅁䅍䅄䅁䅁䅯杊䅷䅁䅯眵䅯䅁䅯兦䅑䅁䅅䅁䉁䅁䅁兂䙄䱉祂䩡䑅䅑杷允䅁䅁䅑䅁䑁䅁䅷䅁䭁䑁䵳䅁䭁佁䭯䅁䭁佁䭷䅁䉁䅁䅁允䅁䅁䄴䅄䅁䑁䅁杌睁䑁䅧杍䅁䅁杷允䅁䅁䅑䅁䑁䅁䅷䅁䭁䥁䰴䅁䭁佁䭧䅁䭁䥁䕕䅁䉁䅁䅁允䅁䅁䄴杄䅁䑁䅉䅍畁䑁䅣兎㑁䅁䅁䍄䉁䅁䅁䅂䅁䅁䅍䅄䅁䅁䅯睡䄰䅁䅯朶䅯䅁䅯全䅑䅁䅅䅁䉁䅁䅁杄䵁䅁䅁李畁䑁䅣䅏祁䅁䅁䍄䉁䅁䅁䅂䅁䅁䅍䅄䅁䅁䅯兤䅷䅁䅯朶䅯䅁䅯全䅑䅁䅅䅁䉁䅁䅁杄䭁䅁䅁䅍畁䑁䅅杍䅁䅁杷允䅁䅁䅑䅁䑁䅁䅷䅁䭁佁䉕䅁䭁䉁䅅䅁䭁䅁䅕䅁䉁䅁䅁允䅁䅁䄴杅䅁䑁䅙睎硁䑁䅉兎睁䑁䅁䅍䅁䅁杷允䅁䅁䅑䅁䑁䅁䅷䅁䭁䡁丰䅁䭁佁䭙䅁䭁䡁䕅䅁䉁䅁䅁允䅁䅁䄴䅄䅁䑁䅁杌㑁䑁䅑䅎䅁䅁杷允䅁䅁䅑䅁䑁䅁䅷䅁䭁䑁偯䅁䭁佁䭧䅁䭁䥁䕕䅁䉁䅁䅁允䅁䅁䄴杄䅁䑁䅅杍畁䑁䅧李㉁䅁䅁䍄䉁䅁䅁䅂䅁䅁䅍䅄䅁䅁䅯兓䅁䅁䅯允䅉䅁䅯兂䅉䅁䅅䅁䉁䅁䅁兂䑂晌獙爸䴷䅑杷允䅁䅁䅑䅁䑁䅁䅷䅁䭁䩁䱁䅁䭁佁䭯䅁䭁䡁䕯䅁䉁䅁䅁允䅁䅁䅯睒䅁䅁杷允䅁䅁䅑䅁䑁䅁䅷䅁䭁䙁䱑䅁䭁佁䭫䅁䭁䡁䕯䅁䉁䅁䅁允䅁䅁䅕䅁䅁䅁硁挱䵁䅉䅅䅁䕁䅁䅁睁䵁䅁䅁权䑃睃䅁权浄权䅁权硂䅂䅁允䅁䅁䅅䅁佁䅁䅷䅁硁䍁䄴兎硁䑁䅧䅁䵁䅉䅅䅁䕁䅁䅁睁䵁䅁䅁权䉃䅄䅁权畄权䅁权瑂䅂䅁允䅁䅁䅅䅁䙁䅁䅁䅁䅁癡䅪䍄䉁䅁䅁䅂䅁䅁䅍䅄䅁䅁䅯䅍䅷䅁䅯朶䅯䅁䅯睢䅑䅁䅅䅁䉁䅁䅁杄䵁䅁䅁䅍畁䑁䅙兏ぁ䅁䅁䍄䉁䅁䅁䅂䅁䅁䅍䅄䅁䅁䅯䄴䅷䅁䅯眶䅯䅁䅯䄷䅯䅁䅅䅁䉁䅁䅁权䡂䅁䅁䍄䉁䅁䅁䅂䅁䅁䅍䅄䅁䅁䅯杂䅅䅁䅯䅂䅁䅁䅯兂䅁䅁䅅䅁䉁䅁䅁兂䅁䅁䅁䕱汴兑杷允䅁䅁䅑䅁䑁䅁䅷䅁䭁䑁䵉䅁䭁佁䭯䅁䭁䝁䔸䅁䉁䅁䅁允䅁䅁䄴䅄䅁䑁䅅杌穁䑁䅉兏䅁䅁杷允䅁䅁䅑䅁䑁䅁䅷䅁䭁偁䵕䅁䭁佁䭯䅁䭁䡁䕅䅁䉁䅁䅁允䅁䅁䄴䅄䅁䑁䅁杌硁䑁䅍䅏䅁䅁杷允䅁䅁䅑䅁䑁䅁䅷䅁䭁䭁乯䅁䭁佁䭙䅁䭁䥁䕕䅁䉁䅁䅁允䅁䅁䄴权䅁䑁䅍杌硁䑁䅙䅁䵁䅉䅅䅁䕁䅁䅁睁䵁䅁䅁权䭄兄䅁权畄权䅁权瑂䅂䅁允䅁䅁䅅䅁䙁䅁䅁䅁䅃䅷䉔䍄䉁䅁䅁䅂䅁䅁䅍䅄䅁䅁䅯兹䅳䅁䅯朶䅯䅁䅯䄷䅯䅁䅅䅁䉁䅁䅁权䡂䅁䅁䍄䉁䅁䅁䅂䅁䅁䅍䅄䅁䅁䅯䄯䅳䅁䅯朶䅯䅁䅯兣䅑䅁䅅䅁䉁䅁䅁杄䵁䅁䅁䅍畁䑁䅅免ぁ䅁䅁䍄䉁䅁䅁䅂䅁䅁䅍䅄䅁䅁䅯䅍䅷䅁䅯朶䅯䅁䅯䅣䅑䅁䅅䅁䉁䅁䅁杄䵁䅁䅁䅍畁䑁䅙兎㑁䅁䅁䍄䉁䅁䅁䅂䅁䅁䅍䅄䅁䅁䅯免䅷䅁䅯朶䅯䅁䅯䅣䅑䅁䅅䅁䉁䅁䅁杄䵁䅁䅁免畁䑁䅍李ㅁ䅁䅁䍄䉁䅁䅁䅂䅁䅁䅍䅄䅁䅁䅯䅍䅷䅁䅯朶䅯䅁䅯全䅑䅁䅅䅁䉁䅁䅁杄䵁䅁䅁䅍畁䑁䅙䅏祁䅁䅁䍄䉁䅁䅁䅂䅁䅁䅍䅄䅁䅁䅯杫䄰䅁䅯儶䅯䅁䅯全䅑䅁䅅䅁䉁䅁䅁兂䅁䅁䅁偷琳䅑杷允䅁䅁䅑䅁䑁䅁䅷䅁䭁䑁䵉䅁䭁佁䭯䅁䭁䥁䕕䅁䉁䅁䅁允䅁䅁䄴䅄䅁䑁䅅杌祁䑁䅅兎䅁䅁杷允䅁䅁䅑䅁䑁䅁䅷䅁䭁䑁䵍䅁䭁佁䭯䅁䭁䥁䕍䅁䉁䅁䅁允䅁䅁䄴䅄䅁䑁䅅杌祁䑁䅁兏䅁䅁杷允䅁䅁䅑䅁䑁䅁䅷䅁䭁䙁䵣䅁䭁佁䭣䅁䭁䥁䕕䅁䉁䅁䅁允䅁䅁䅕浚浚浚浚歄䵁䅉䅅䅁䕁䅁䅁睁䵁䅁䅁权潂䅄䅁权煄权䅁权硂䅂䅁允䅁䅁䅅䅁佁䅁䅯䅁睁䍁䄴李㕁䅁䅁䍄䉁䅁䅁䅂䅁䅁䅍䅄䅁䅁䅯䅍䅷䅁䅯朶䅯䅁䅯睧䅑䅁䅅䅁䉁䅁䅁杄䵁䅁䅁免畁䑁䅉䅍祁䅁䅁䍄䉁䅁䅁䅂䅁䅁䅍䅄䅁䅁䅯䅂䅳䅁䅯朶䅯䅁䅯兣䅑䅁䅅䅁䉁䅁䅁权䡂䅁䅁䍄䉁䅁䅁䅂䅁䅁䅍䅄䅁䅁䅯杹䅳䅁䅯朶䅯䅁䅯䅣䅑䅁䅅䅁䉁䅁䅁杄䭁䅁䅁䅍畁䑁䅣免䅁䅁杷允䅁䅁䅑䅁䑁䅁䅷䅁䭁䝁䱳䅁䭁佁䭯䅁䭁䡁䕯䅁䉁䅁䅁允䅁䅁䄴䅄䅁䑁䅁杌㍁䑁䅙睍䅁䅁杷允䅁䅁䅑䅁䑁䅁䅷䅁䭁乁䱑䅁䭁佁䭳䅁䭁䡁䔰䅁䉁䅁䅁允䅁䅁䄴䅆䅁䑁䅉杍ぁ䑁䅫䅎㉁䑁䅣睎㍁䅁䅁䍄䉁䅁䅁䅂䅁䅁䅍䅄䅁䅁䅯杌䄰䅁䅯儶䅯䅁䅯兦䅑䅁䅅䅁䉁䅁䅁兂䅁䅁䅁䡁啄䅑杷允䅁䅁䅑䅁䑁䅁䅷䅁䭁䍁丸䅁䭁佁䭫䅁䭁䡁䔰䅁䉁䅁䅁允䅁䅁䅕䅁䅁䅁䵂唱䵁䅉䅅䅁䕁䅁䅁睁䵁䅁䅁权橃䅄䅁权瑄权䅁权䙃䅂䅁允䅁䅁䅅䅁䙁䵁䭈啯㉗礸䅂䍄䉁䅁䅁䅂䅁䅁䅍䅄䅁䅁䅯䅰䅷䅁䅯儷䅯䅁䅯全䅑䅁䅅䅁䉁䅁䅁兂扄堫焵䡶穓睐杷允䅁䅁䅑䅁䑁䅁䅷䅁䭁䉁乁䅁䭁佁䭯䅁䭁䡁䔰䅁䉁䅁䅁允䅁䅁䄴䅄䅁䑁䅅杌硁䑁䅁杍䅁䅁杷允䅁䅁䅑䅁䑁䅁䅷䅁䭁䝁䱫䅁䭁佁䭯䅁䭁䡁䕅䅁䉁䅁䅁允䅁䅁䄴䅄䅁䑁䅁杌祁䑁䅅睎䅁䅁杷允䅁䅁䅑䅁䑁䅁䅷䅁䭁䥁䰰䅁䭁佁䬰䅁䭁佁䭷䅁䉁䅁䅁允䅁䅁䅕余兘瑉㕶橺䴸䅉䅅䅁䕁䅁䅁睁䵁䅁䅁权㡃兄䅁权畄权䅁权瑂䅂䅁允䅁䅁䅅䅁䙁䅁䅁䅁䅃捋䅤䍄䉁䅁䅁䅂䅁䅁䅍䅄䅁䅁䅯睎䅳䅁䅯朵䅯䅁䅯来䅑䅁䅅䅁䉁䅁䅁杄䭁䅁䅁杍畁䑁䅅免䅁䅁杷允䅁䅁䅑䅁䑁䅁䅷䅁䭁䝁䱳䅁䭁佁䭯䅁䭁䡁䕅䅁䉁䅁䅁允䅁䅁䄴䅄䅁䑁䅁杌㕁䑁䅉睎䅁䅁杷允䅁䅁䅑䅁䑁䅁䅷䅁䭁䵁䰰䅁䭁佁䬰䅁䭁䥁䕕䅁䉁䅁䅁允䅁䅁䅕㑎䉬余兘樰䴸䅉䅅䅁䕁䅁䅁睁䵁䅁䅁权瑂睃䅁权煄权䅁权瑂䅂䅁允䅁䅁䅅䅁䭁䕁䅣䅁䵁䅉䅅䅁䕁䅁䅁睁䵁䅁䅁权畂睃䅁权煄权䅁权瑂䅂䅁允䅁䅁䅅䅁佁䅁䅷䅁硁䍁䄴李祁䑁䅑䅁䵁䅉䅅䅁䕁䅁䅁睁䵁䅁䅁权䉁兄䅁权浄权䅁权獄权䅁允䅁䅁䅅䅁佁䅁䅷䅁祁䍁䄴杍睁䑁䅉䅁䵁䅉䅅䅁䕁䅁䅁睁䵁䅁䅁权癄允䅁权䉁杁䅁权䍁杁䅁允䅁䅁䅅䅁䙁䭁㡑穢桰乧䅤䍄䉁䅁䅁䅂䅁䅁䅍䅄䅁䅁䅯杰䄰䅁䅯䄶䅯䅁䅯䅣䅑䅁䅅䅁䉁䅁䅁杄䵁䅁䅁杍㑁䍁䄴兏祁䅁䅁䍄䉁䅁䅁䅂䅁䅁䅍䅄䅁䅁䅯兡䅳䅁䅯朶䅯䅁䅯全䅑䅁䅅䅁䉁䅁䅁杄䭁䅁䅁䅍畁䑁䅉兎䅁䅁杷允䅁䅁䅑䅁䑁䅁䅷䅁䭁䝁䱯䅁䭁佁䭯䅁䭁䥁䕕䅁䉁䅁䅁允䅁䅁䄴䅄䅁䑁䅁杌ぁ䑁䅙䅎䅁䅁杷允䅁䅁䅑䅁䑁䅁䅷䅁䭁䕁临䅁䭁佁䭣䅁䭁䡁䔰䅁䉁䅁䅁允䅁䅁䅕琯㑒匶硡ぅ䵁䅉䅅䅁䕁䅁䅁睁䵁䅁䅁权佃睃䅁权浄权䅁权睂䅂䅁允䅁䅁䅅䅁佁䅁䅷䅁穁䍁䄴睍睁䑁䅣䅁䵁䅉䅅䅁䕁䅁䅁睁䵁䅁䅁权灂睃䅁权煄权䅁权㥂䅂䅁允䅁䅁䅅䅁佁䅁䅷䅁睁䍁䄴免㕁䑁䅉䅁䵁䅉䅅䅁䕁䅁䅁睁䵁䅁䅁权䑁睃䅁权煄权䅁权療䅂䅁允䅁䅁䅅䅁佁䅁䅷䅁硁䍁䄴杍祁䑁䅑䅁䵁䅉䅅䅁䕁䅁䅁睁䵁䅁䅁权䩁睃䅁权瑄权䅁权睂䅂䅁允䅁䅁䅅䅁䙁䥁坣挲㌷㥕⽳䍄䉁䅁䅁䅂䅁䅁䅍䅄䅁䅁䅯先䄰䅁䅯朶䅯䅁䅯兢䅑䅁䅅䅁䉁䅁䅁杄䵁䅁䅁䅍畁䑁䅫䅏㍁䅁䅁䍄䉁䅁䅁䅂䅁䅁䅍䅄䅁䅁䅯睷䅅䅁䅯䅂䅁䅁䅯䅂䅉䅁䅅䅁䉁䅁䅁兂䅁䅁䅄䭍䩱兑杷允䅁䅁䅑䅁䑁䅁䅷䅁䭁䉁䱫䅁䭁佁䭫䅁䭁佁䭷䅁䉁䅁䅁允䅁䅁䅕䅁䅁䅁睂へ䵁䅉䅅䅁䕁䅁䅁睁䵁䅁䅁权⽄权䅁权煄权䅁权㙂䅂䅁允䅁䅁䅅䅁佁䅁䅷䅁睁䍁䄴兎㉁䑁䅅䅁䵁䅉䅅䅁䕁䅁䅁睁䵁䅁䅁权䅁睃䅁权煄权䅁权㙂䅂䅁允䅁䅁䅅䅁佁䅁䅷䅁睁䍁䄴兎穁䑁䅙䅁䵁䅉䅅䅁䕁䅁䅁睁䵁䅁䅁权煂䅄䅁权灄权䅁权㥂䅂䅁允䅁䅁䅅䅁䙁䅁䅁䅁䅃㤱䅆䍄䉁䅁䅁䅂䅁䅁䅍䅄䅁䅁䅯杣䅷䅁䅯儷䅯䅁䅯睧䅑䅁䅅䅁䉁䅁䅁兂䱄汆䵔䑫䙫䅑杷允䅁䅁䅑䅁䑁䅁䅷䅁䭁䡁䴰䅁䭁佁䭙䅁䭁䝁䔰䅁䉁䅁䅁允䅁䅁䄴䅄䅁䑁䅉杌㑁䑁䅅免䅁䅁杷允䅁䅁䅑䅁䑁䅁䅷䅁䭁偁䬸䅁䭁佁䭯䅁䭁䡁䕁䅁䉁䅁䅁允䅁䅁䄴䅄䅁䑁䅁杌ㅁ䑁䅅兎䅁䅁杷允䅁䅁䅑䅁䑁䅁䅷䅁䭁䝁䵳䅁䭁佁䭫䅁䭁䥁䕕䅁䉁䅁䅁允䅁䅁䅕䅁䅁䅁䅂㡪䵁䅉䅅䅁䕁䅁䅁睁䵁䅁䅁权牃䅄䅁权煄权䅁权㙂䅂䅁允䅁䅁䅅䅁䭁䕁䅣䅁䵁䅉䅅䅁䕁䅁䅁睁䵁䅁䅁权䑁睃䅁权煄权䅁权睂䅂䅁允䅁䅁䅅䅁佁䅁䅷䅁硁䍁䄴杍穁䑁䅅䅁䵁䅉䅅䅁䕁䅁䅁睁䵁䅁䅁权楄睃䅁权煄权䅁权硂䅂䅁允䅁䅁䅅䅁佁䅁䅷䅁睁䍁䄴李穁䑁䅕䅁䵁䅉䅅䅁䕁䅁䅁睁䵁䅁䅁权灄兄䅁权湄权䅁权硂䅂䅁允䅁䅁䅅䅁䙁乁倹婪畤癅⼸䍄䉁䅁䅁䅂䅁䅁䅍䅄䅁䅁䅯眯䅯䅁䅯朶䅯䅁䅯兣䅑䅁䅅䅁䉁䅁䅁杄䵁䅁䅁䅍畁䑁䅕兎ㅁ䅁䅁䍄䉁䅁䅁䅂䅁䅁䅍䅄䅁䅁䅯䅔䅳䅁䅯朵䅯䅁䅯兦䅑䅁䅅䅁䉁䅁䅁杄䵁䅁䅁䅎畁䑁䅁䅍㍁䅁䅁䍄䉁䅁䅁䅂䅁䅁䅍䅄䅁䅁䅯儵䅁䅁䅯䅂䅁䅁䅯兂䅁䅁䅅䅁䉁䅁䅁兂䅁䅁䅁爫捚兑杷允䅁䅁䅑䅁䑁䅁䅷䅁䭁䅁䱍䅁䭁佁䭯䅁䭁䡁䕅䅁䉁䅁䅁允䅁䅁䄴䅄䅁䑁䅁杌㕁䑁䅫兎䅁䅁杷允䅁䅁䅑䅁䑁䅁䅷䅁䭁䭁䱑䅁䭁佁䭫䅁䭁䥁䕍䅁䉁䅁䅁允䅁䅁䅕䅁䅁䥁呁啹䵁䅉䅅䅁䕁䅁䅁睁䵁䅁䅁权剄睃䅁权浄权䅁权䙃䅂䅁允䅁䅁䅅䅁佁䅁䅷䅁硁䍁䄴睍㍁䑁䅅䅁䵁䅉䅅䅁䕁䅁䅁睁䵁䅁䅁权䩁兄䅁权瑄权䅁权硂䅂䅁允䅁䅁䅅䅁䙁䥁牘払敧摨⽍䍄䉁䅁䅁䅂䅁䅁䅍䅄䅁䅁䅯睶䅕䅁䅯䄶䅯䅁䅯兦䅑䅁䅅䅁䉁䅁䅁杄佁䅁䅁免㕁䍁䄴睍穁䑁䅙䅁䵁䅉䅅</t>
  </si>
  <si>
    <t>䅁䕁䅁䅁睁䵁䅁䅁权⽄权䅁权煄权䅁权䙃䅂䅁允䅁䅁䅅䅁佁䅁䅷䅁睁䍁䄴李睁䑁䅅䅁䵁䅉䅅䅁䕁䅁䅁睁䵁䅁䅁权䑁睃䅁权煄权䅁权䙃䅂䅁允䅁䅁䅅䅁佁䅁䅷䅁硁䍁䄴免㍁䑁䅍䅁䵁䅉䅅䅁䕁䅁䅁睁䵁䅁䅁权時睃䅁权牄权䅁权療䅂䅁允䅁䅁䅅䅁佁䉁䅉䅁祁䑁䅧李祁䑁䅧䅍睁䑁䅁䅁䵁䅉䅅䅁䕁䅁䅁睁䵁䅁䅁权䙃兄䅁权畄权䅁权獄权䅁允䅁䅁䅅䅁䙁䅁䅁䅁䅁捐䄵䍄䉁䅁䅁䅂䅁䅁䅍䅄䅁䅁䅯䅏䅷䅁䅯朷䅯䅁䅯兢䅑䅁䅅䅁䉁䅁䅁兂䅁䅁䅁䌴䅕具杷允䅁䅁䅑䅁䑁䅁䅷䅁䭁偁䬸䅁䭁佁䭯䅁䭁䥁䕍䅁䉁䅁䅁允䅁䅁䄴䅄䅁䑁䅁杌ㅁ䑁䅉睎䅁䅁杷允䅁䅁䅑䅁䑁䅁䅷䅁䭁䕁䱑䅁䭁佁䭫䅁䭁䥁䕕䅁䉁䅁䅁允䅁䅁䅕䅁䅁䅁䵂啺䵁䅉䅅䅁䕁䅁䅁睁䵁䅁䅁权䝁䅄䅁权煄权䅁权瑂䅂䅁允䅁䅁䅅䅁佁䅁䅷䅁硁䍁䄴䅍睁䑁䅑䅁䵁䅉䅅䅁䕁䅁䅁睁䵁䅁䅁权䵂䅄䅁权煄权䅁权硂䅂䅁允䅁䅁䅅䅁佁䅁䅷䅁硁䍁䄴免祁䑁䅙䅁䵁䅉䅅䅁䕁䅁䅁睁䵁䅁䅁权㕃䅄䅁权煄权䅁权硂䅂䅁允䅁䅁䅅䅁佁䅁䅯䅁硁䍁䄴䅍㉁䅁䅁䍄䉁䅁䅁䅂䅁䅁䅍䅄䅁䅁䅯睆䅷䅁䅯眶䅯䅁䅯䅣䅑䅁䅅䅁䉁䅁䅁杄十䅁䅁免㍁䑁䅫杍穁䑁䅣兎㍁䅁䅁䍄䉁䅁䅁䅂䅁䅁䅍䅄䅁䅁䅯䄹䅷䅁䅯儷䅯䅁䅯兢䅑䅁䅅䅁䉁䅁䅁兂䉄煹䙆癴汐睐杷允䅁䅁䅑䅁䑁䅁䅷䅁䭁䉁乳䅁䭁佁䭯䅁䭁䡁䕁䅁䉁䅁䅁允䅁䅁䅯睒䅁䅁杷允䅁䅁䅑䅁䑁䅁䅷䅁䭁䱁䴸䅁䭁佁䭫䅁䭁佁䭷䅁䉁䅁䅁允䅁䅁䅕䅁䅁䅁䥂啲䵁䅉䅅䅁䕁䅁䅁睁䵁䅁䅁权䕁䅄䅁权牄权䅁权硂䅂䅁允䅁䅁䅅䅁佁䉁䅑䅁硁䑁䅍睍㕁䑁䅁䅏穁䑁䅣兎䅁䅁杷允䅁䅁䅑䅁䑁䅁䅷䅁䭁䭁䵁䅁䭁佁䭯䅁䭁䥁䕍䅁䉁䅁䅁允䅁䅁䄴䅄䅁䑁䅁杌穁䑁䅁䅎䅁䅁杷允䅁䅁䅑䅁䑁䅁䅷䅁䭁䕁䱑䅁䭁佁䭫䅁䭁䝁䔰䅁䉁䅁䅁允䅁䅁䅕䅁䅁䅁睂㠵䵁䅉䅅䅁䕁䅁䅁睁䵁䅁䅁权獂䅄䅁权湄权䅁权睂䅂䅁允䅁䅁䅅䅁䙁䵁桵扒穢儯䅬䍄䉁䅁䅁䅂䅁䅁䅍䅄䅁䅁䅯儶䅷䅁䅯眶䅯䅁䅯䄷䅯䅁䅅䅁䉁䅁䅁杄十䅁䅁免㍁䑁䅧䅎睁䑁䅕䅍硁䅁䅁䍄䉁䅁䅁䅂䅁䅁䅍䅄䅁䅁䅯䅙䅷䅁䅯眶䅯䅁䅯全䅑䅁䅅䅁䉁䅁䅁杄十䅁䅁杍ㅁ䑁䅁䅎ぁ䑁䅅兏祁䅁䅁䍄䉁䅁䅁䅂䅁䅁䅍䅄䅁䅁䅯䅓䅷䅁䅯朶䅯䅁䅯兦䅑䅁䅅䅁䉁䅁䅁杄䵁䅁䅁䅍畁䑁䅕杍硁䅁䅁䍄䉁䅁䅁䅂䅁䅁䅍䅄䅁䅁䅯兒䅷䅁䅯眶䅯䅁䅯睧䅑䅁䅅䅁䉁䅁䅁杄十䅁䅁杍㍁䑁䅍兎㕁䑁䅙兏㍁䅁䅁䍄䉁䅁䅁䅂䅁䅁䅍䅄䅁䅁䅯䅧䅷䅁䅯眶䅯䅁䅯兣䅑䅁䅅䅁䉁䅁䅁杄啁䅁䅁睍睁䑁䅕免㍁䑁䅧杍ぁ䑁䅉䅁䵁䅉䅅䅁䕁䅁䅁睁䵁䅁䅁权䅃䅄䅁权牄权䅁权䙃䅂䅁允䅁䅁䅅䅁佁䉁䅑䅁穁䑁䅁䅏㍁䑁䅫䅏睁䑁䅫睍䅁䅁杷允䅁䅁䅑䅁䑁䅁䅷䅁䭁䝁䵉䅁䭁佁䭣䅁䭁䝁䔸䅁䉁䅁䅁允䅁䅁䅕㥃扑灗㙑樯䴸䅉䅅䅁䕁䅁䅁睁䵁䅁䅁权潃兄䅁权瑄权䅁权䑃䅂䅁允䅁䅁䅅䅁䙁䡁䙇⭦灦㥡⽕䍄䉁䅁䅁䅂䅁䅁䅍䅄䅁䅁䅯杣䅷䅁䅯朶䅯䅁䅯兢䅑䅁䅅䅁䉁䅁䅁权䡂䅁䅁䍄䉁䅁䅁䅂䅁䅁䅍䅄䅁䅁䅯䅅䅷䅁䅯䄶䅯䅁䅯睢䅑䅁䅅䅁䉁䅁䅁杄佁䅁䅁免睁䍁䄴䅎祁䑁䅕䅁䵁䅉䅅䅁䕁䅁䅁睁䵁䅁䅁权呁䅄䅁权煄权䅁权睂䅂䅁允䅁䅁䅅䅁佁䅁䅷䅁硁䍁䄴䅍穁䑁䅙䅁䵁䅉䅅䅁䕁䅁䅁睁䵁䅁䅁权䍄兄䅁权湄权䅁权獄权䅁允䅁䅁䅅䅁䙁䡁呗䅇坒桪䅎䍄䉁䅁䅁䅂䅁䅁䅍䅄䅁䅁䅯杣䅷䅁䅯朶䅯䅁䅯兦䅑䅁䅅䅁䉁䅁䅁杄䵁䅁䅁䅍畁䑁䅁睍硁䅁䅁䍄䉁䅁䅁䅂䅁䅁䅍䅄䅁䅁䅯杆䄰䅁䅯儷䅯䅁䅯兢䅑䅁䅅䅁䉁䅁䅁兂婄発呤㘴扗睐杷允䅁䅁䅑䅁䑁䅁䅷䅁䭁䩁䱫䅁䭁佁䭯䅁䭁䝁䔸䅁䉁䅁䅁允䅁䅁䄴䅄䅁䑁䅁杌ㅁ䑁䅕免䅁䅁杷允䅁䅁䅑䅁䑁䅁䅷䅁䭁䙁䱣䅁䭁佁䭯䅁䭁佁䭷䅁䉁䅁䅁允䅁䅁䄴䅄䅁䑁䅅杌硁䑁䅙睎䅁䅁杷允䅁䅁䅑䅁䑁䅁䅷䅁䭁䵁䵳䅁䭁佁䭙䅁䭁䡁䕯䅁䉁䅁䅁允䅁䅁䄴䅄䅁䑁䅅杌㑁䑁䅑免䅁䅁杷允䅁䅁䅑䅁䑁䅁䅷䅁䭁䙁䱣䅁䭁佁䭯䅁䭁䝁䔸䅁䉁䅁䅁允䅁䅁䄴䅄䅁䑁䅁杌㕁䑁䅧免䅁䅁杷允䅁䅁䅑䅁䑁䅁䅷䅁䭁䝁乕䅁䭁佁䬰䅁䭁䡁䕅䅁䉁䅁䅁允䅁䅁䅕䩡瑈䑦ㄸ橲䴸䅉䅅䅁䕁䅁䅁睁䵁䅁䅁权婃睃䅁权湄权䅁权䑃䅂䅁允䅁䅁䅅䅁䙁䅁䅁䅁䅁䅁䅬䍄䉁䅁䅁䅂䅁䅁䅍䅄䅁䅁䅯睑䅷䅁䅯䄶䅯䅁䅯睧䅑䅁䅅䅁䉁䅁䅁杄允䅁䅁兌硁䑁䅁杌ぁ䑁䅍免䅁䅁杷允䅁䅁䅑䅁䑁䅁䅷䅁䭁䕁䵑䅁䭁佁䭧䅁䭁䥁䕍䅁䉁䅁䅁允䅁䅁䄴杄䅁䑁䅅䅏畁䑁䅫兏ㅁ䅁䅁䍄䉁䅁䅁䅂䅁䅁䅍䅄䅁䅁䅯䅄䄰䅁䅯儷䅯䅁䅯睧䅑䅁䅅䅁䉁䅁䅁兂㙂潒䑄䌵㉶睐杷允䅁䅁䅑䅁䑁䅁䅷䅁䭁䙁䱣䅁䭁佁䭯䅁䭁䡁䕅䅁䉁䅁䅁允䅁䅁䄴䅄䅁䑁䅅杌祁䑁䅑李䅁䅁杷允䅁䅁䅑䅁䑁䅁䅷䅁䭁䵁䰰䅁䭁佁䭣䅁䭁䡁䔰䅁䉁䅁䅁允䅁䅁䅕杖琴灳瘳ぃ䵁䅉䅅䅁䕁䅁䅁睁䵁䅁䅁权㑄权䅁权畄权䅁权獄权䅁允䅁䅁䅅䅁䙁䅁䅁䅁䅁扊䅚䍄䉁䅁䅁䅂䅁䅁䅍䅄䅁䅁䅯睇䅷䅁䅯儷䅯䅁䅯兣䅑䅁䅅䅁䉁䅁䅁兂䝁婧䑖㉩硺睐杷允䅁䅁䅑䅁䑁䅁䅷䅁䭁偁䬰䅁䭁佁䭳䅁䭁䡁䕅䅁䉁䅁䅁允䅁䅁䄴杅䅁䑁䅉李㍁䑁䅕䅍ぁ䑁䅣免䅁䅁杷允䅁䅁䅑䅁䑁䅁䅷䅁䭁䉁䰴䅁䭁佁䭯䅁䭁䝁䔸䅁䉁䅁䅁允䅁䅁䄴䅄䅁䑁䅁杌硁䑁䅕䅎䅁䅁杷允䅁䅁䅑䅁䑁䅁䅷䅁䭁䑁䵣䅁䭁佁䭯䅁䭁䝁䔰䅁䉁䅁䅁允䅁䅁䄴䅄䅁䑁䅁杌穁䑁䅙䅎䅁䅁杷允䅁䅁䅑䅁䑁䅁䅷䅁䭁䉁䰴䅁䭁佁䭯䅁䭁䥁䕕䅁䉁䅁䅁允䅁䅁䄴䅄䅁䑁䅁杌硁䑁䅑李䅁䅁杷允䅁䅁䅑䅁䑁䅁䅷䅁䭁佁䉧䅁䭁䅁䅯䅁䭁䅁䅕䅁䉁䅁䅁允䅁䅁䅕䭃捷浗㝑稵䴸䅉䅅䅁䕁䅁䅁睁䵁䅁䅁权灃睃䅁权煄权䅁权硂䅂䅁允䅁䅁䅅䅁佁䅁䅷䅁祁䍁䄴睍ㅁ䑁䅙䅁䵁䅉䅅䅁䕁䅁䅁睁䵁䅁䅁权㑄睃䅁权浄权䅁权䙃䅂䅁允䅁䅁䅅䅁佁䅁䅷䅁硁䍁䄴兏ㅁ䑁䅙䅁䵁䅉䅅䅁䕁䅁䅁睁䵁䅁䅁权偃兄䅁权煄权䅁权䑃䅂䅁允䅁䅁䅅䅁佁䅁䅷䅁睁䍁䄴免㉁䑁䅧䅁䵁䅉䅅䅁䕁䅁䅁睁䵁䅁䅁权䵃允䅁权䕁䅁䅁权䕁杁䅁允䅁䅁䅅䅁䙁䅁䅁䥁㕃㍱䉤䍄䉁䅁䅁䅂䅁䅁䅍䅄䅁䅁䅯杅䅷䅁䅯儷䅯䅁䅯睢䅑䅁䅅䅁䉁䅁䅁兂硂児塲㍯汄睐杷允䅁䅁䅑䅁䑁䅁䅷䅁䭁䅁䰸䅁䭁佁䭯䅁䭁佁䭷䅁䉁䅁䅁允䅁䅁䄴䅄䅁䑁䅅杌硁䑁䅁睎䅁䅁杷允䅁䅁䅑䅁䑁䅁䅷䅁䭁䥁䱙䅁䭁佁䭣䅁䭁䝁䔸䅁䉁䅁䅁允䅁䅁䅕桙奂扏䥔歂䵁䅉䅅䅁䕁䅁䅁睁䵁䅁䅁权偁睃䅁权煄权䅁权瑂䅂䅁允䅁䅁䅅䅁佁䅁䅷䅁硁䍁䄴䅍㉁䑁䅍䅁䵁䅉䅅䅁䕁䅁䅁睁䵁䅁䅁权捁睃䅁权畄权䅁权㙂䅂䅁允䅁䅁䅅䅁䙁䅁䅁䅁䅂兪䉤䍄䉁䅁䅁䅂䅁䅁䅍䅄䅁䅁䅯䄴䅷䅁䅯儶䅯䅁䅯兣䅑䅁䅅䅁䉁䅁䅁兂䅁䅁䅁䉑橘䅑杷允䅁䅁䅑䅁䑁䅁䅷䅁䭁䡁䱫䅁䭁佁䭫䅁䭁䥁䕍䅁䉁䅁䅁允䅁䅁䅕䅁䅁䅁䭂䕯䵁䅉䅅䅁䕁䅁䅁睁䵁䅁䅁权㉃睃䅁权煄权䅁权療䅂䅁允䅁䅁䅅䅁佁䅁䅷䅁睁䍁䄴兎祁䑁䅅䅁䵁䅉䅅䅁䕁䅁䅁睁䵁䅁䅁权偁睃䅁权煄权䅁权㙂䅂䅁允䅁䅁䅅䅁佁䅁䅯䅁硁䍁䄴杍祁䅁䅁䍄䉁䅁䅁䅂䅁䅁䅍䅄䅁䅁䅯儹䅷䅁䅯朵䅯䅁䅯来䅑䅁䅅䅁䉁䅁䅁杄䵁䅁䅁杍畁䑁䅣䅎穁䅁䅁䍄䉁䅁䅁䅂䅁䅁䅍䅄䅁䅁䅯杈䄸䅁䅯眵䅯䅁䅯兢䅑䅁䅅䅁䉁䅁䅁兂敂歵䵫楁敳䅑杷允䅁䅁䅑䅁䑁䅁䅷䅁䭁䙁乳䅁䭁佁䭳䅁䭁䡁䕅䅁䉁䅁䅁允䅁䅁䄴䅆䅁䑁䅅䅏穁䑁䅣䅍睁䑁䅁䅍睁䅁䅁䍄䉁䅁䅁䅂䅁䅁䅍䅄䅁䅁䅯杈䅷䅁䅯儷䅯䅁䅯䄷䅯䅁䅅䅁䉁䅁䅁兂摁浗㝑〳砯睐杷允䅁䅁䅑䅁䑁䅁䅷䅁䭁偁䵁䅁䭁佁䬴䅁䭁䝁䔰䅁䉁䅁䅁允䅁䅁䅕䅁䅁䥁歁唹䵁䅉䅅䅁䕁䅁䅁睁䵁䅁䅁权偁睃䅁权煄权䅁权䙃䅂䅁允䅁䅁䅅䅁佁䅁䅯䅁硁䍁䄴免穁䅁䅁䍄䉁䅁䅁䅂䅁䅁䅍䅄䅁䅁䅯䅁䅷䅁䅯儷䅯䅁䅯兢䅑䅁䅅䅁䉁䅁䅁兂桄桥畓㡒卆䅑杷允䅁䅁䅑䅁䑁䅁䅷䅁䭁䑁䉅䅁䭁䅁䅑䅁䭁䅁䅕䅁䉁䅁䅁允䅁䅁䅕䅁䅁䩁灱ぎ䵅䅉䅅䅁䕁䅁䅁睁䵁䅁䅁权䅂睃䅁权湄权䅁权睂䅂䅁允䅁䅁䅅䅁䙁䝁浚浚浚椵䅆䍄䉁䅁䅁䅂䅁䅁䅍䅄䅁䅁䅯八䅳䅁䅯朶䅯䅁䅯兢䅑䅁䅅䅁䉁䅁䅁杄䵁䅁䅁免畁䑁䅙兏㉁䅁䅁䍄䉁䅁䅁䅂䅁䅁䅍䅄䅁䅁䅯䅌䄰䅁䅯眶䅯䅁䅯来䅑䅁䅅䅁䉁䅁䅁杄十䅁䅁免ㅁ䑁䅍兏穁䑁䅑李ぁ䅁䅁䍄䉁䅁䅁䅂䅁䅁䅍䅄䅁䅁䅯眸䅳䅁䅯朶䅯䅁䅯䅣䅑䅁䅅䅁䉁䅁䅁权䡂䅁䅁䍄䉁䅁䅁䅂䅁䅁䅍䅄䅁䅁䅯杅䄰䅁䅯䄶䅯䅁䅯兢䅑䅁䅅䅁䉁䅁䅁杄佁䅁䅁睍ぁ䍁䄴睍睁䑁䅉䅁䵁䅉䅅䅁䕁䅁䅁睁䵁䅁䅁权時睄䅁权煄权䅁权䑃䅂䅁允䅁䅁䅅䅁佁䅁䅷䅁睁䍁䄴䅎㉁䑁䅫䅁䵁䅉䅅䅁䕁䅁䅁睁䵁䅁䅁权剃睃䅁权煄权䅁权硂䅂䅁允䅁䅁䅅䅁佁䅁䅷䅁硁䍁䄴䅏㕁䑁䅣䅁䵁䅉䅅䅁䕁䅁䅁睁䵁䅁䅁权浃睃䅁权潄权䅁权睂䅂䅁允䅁䅁䅅䅁䭁䕁䅣䅁䵁䅉䅅䅁䕁䅁䅁睁䵁䅁䅁权千䅄䅁权瑄权䅁权療䅂䅁允䅁䅁䅅䅁䙁䙁㑋潈牘敕⽁䍄䉁䅁䅁䅂䅁䅁䅍䅄䅁䅁䅯兦䅳䅁䅯眶䅯䅁䅯䄷䅯䅁䅅䅁䉁䅁䅁权䡂䅁䅁䍄䉁䅁䅁䅂䅁䅁䅍䅄䅁䅁䅯八䅳䅁䅯朶䅯䅁䅯全䅑䅁䅅䅁䉁䅁䅁杄䵁䅁䅁免畁䑁䅑兏㍁䅁䅁䍄䉁䅁䅁䅂䅁䅁䅍䅄䅁䅁䅯朹䅳䅁䅯䄶䅯䅁䅯全䅑䅁䅅䅁䉁䅁䅁杄允䅁䅁兌穁䑁䅁杌祁䑁䅑睍䅁䅁杷允䅁䅁䅑䅁䑁䅁䅷䅁䭁䡁䵫䅁䭁佁䭯䅁䭁䥁䕕䅁䉁䅁䅁允䅁䅁䄴䅄䅁䑁䅅杌祁䑁䅙兏䅁䅁杷允䅁䅁䅑䅁䑁䅁䅷䅁䭁䥁䵧䅁䭁佁䭣䅁䭁䥁䕕䅁䉁䅁䅁允䅁䅁䅕瑂兤䭬奦稯䴸䅉䅅䅁䕁䅁䅁睁䵁䅁䅁权䭁睃䅁权潄权䅁权療䅂䅁允䅁䅁䅅䅁佁䅁䄴䅁㑁䑁䅁杌睁䑁䅕杍䅁䅁杷允䅁䅁䅑䅁䑁䅁䅷䅁䭁乁䱧䅁䭁佁䬰䅁䭁䝁䔰䅁䉁䅁䅁允䅁䅁䅕浑汄䌰扌吴䴸䅉䅅䅁䕁䅁䅁睁䵁䅁䅁权楃睃䅁权灄权䅁权療䅂䅁允䅁䅁䅅䅁䙁䅁䅁䅁䅄偣䅂䍄䉁䅁䅁䅂䅁䅁䅍䅄䅁䅁䅯兖䅷䅁䅯儶䅯䅁䅯睢䅑䅁䅅䅁䉁䅁䅁兂䅁䅁䅁䅁㥭䅷杷允䅁䅁䅑䅁䑁䅁䅷䅁䭁䍁乷䅁䭁佁䬴䅁䭁䥁䕕䅁䉁䅁䅁允䅁䅁䅕䅁䅁䥁ぁ〳䵁䅉䅅䅁䕁䅁䅁睁䵁䅁䅁权千兄䅁权灄权䅁权療䅂䅁允䅁䅁䅅䅁䙁䅁䅁䅁杄⭎䅒䍄䉁䅁䅁䅂䅁䅁䅍䅄䅁䅁䅯䄫䅳䅁䅯眶䅯䅁䅯全䅑䅁䅅䅁䉁䅁䅁杄十䅁䅁李穁䑁䅍兏睁䑁䅕免㉁䅁䅁䍄䉁䅁䅁䅂䅁䅁䅍䅄䅁䅁䅯睱䅷䅁䅯眶䅯䅁䅯全䅑䅁䅅䅁䉁䅁䅁杄十䅁䅁䅏ㅁ䑁䅅䅎㕁䑁䅧䅏睁䅁䅁䍄䉁䅁䅁䅂䅁䅁䅍䅄䅁䅁䅯䅕䅷䅁䅯朶䅯䅁䅯来䅑䅁䅅䅁䉁䅁䅁杄䵁䅁䅁䅍畁䑁䅉李㑁䅁䅁䍄䉁䅁䅁䅂䅁䅁䅍䅄䅁䅁䅯杗䄰䅁䅯儷䅯䅁䅯来䅑䅁䅅䅁䉁䅁䅁兂䑄匹捨㡪䙉䅑杷允䅁䅁䅑䅁䑁䅁䅷䅁䭁䕁临䅁䭁佁䭧䅁䭁䝁䔸䅁䉁䅁䅁允䅁䅁䄴杄䅁䑁䅅睍畁䑁䅕李㑁䅁䅁䍄䉁䅁䅁䅂䅁䅁䅍䅄䅁䅁䅯䅶䅷䅁䅯䄶䅯䅁䅯䅣䅑䅁䅅䅁䉁䅁䅁杄佁䅁䅁免硁䍁䄴李ぁ䑁䅕䅁䵁䅉䅅䅁䕁䅁䅁睁䵁䅁䅁权乂兄䅁权浄权䅁权硂䅂䅁允䅁䅁䅅䅁佁䅁䅯䅁睁䍁䄴兏ㅁ䅁䅁䍄䉁䅁䅁䅂䅁䅁䅍䅄䅁䅁䅯䄶䅁䅁䅯允䅉䅁䅯睁䅉䅁䅅䅁䉁䅁䅁兂乃䄶先剚⽮䅑杷允䅁䅁䅑䅁䑁䅁䅷䅁䭁佁䱕䅁䭁佁䭧䅁䭁䡁䕁䅁䉁䅁䅁允䅁䅁䄴杄䅁䑁䅉免畁䑁䅣兏㉁䅁䅁䍄䉁䅁䅁䅂䅁䅁䅍䅄䅁䅁䅯兩䄰䅁䅯眶䅯䅁䅯睧䅑䅁䅅䅁䉁䅁䅁杄十䅁䅁免㑁䑁䅙免㉁䑁䅁䅍睁䅁䅁䍄䉁䅁䅁䅂䅁䅁䅍䅄䅁䅁䅯睮䅳䅁䅯朷䅯䅁䅯全䅑䅁䅅䅁䉁䅁䅁兂䅁䅁䅁䥙琯䅑杷允䅁䅁䅑䅁䑁䅁䅷䅁䭁䡁乣䅁䭁佁䬰䅁䭁䡁䔰䅁䉁䅁䅁允䅁䅁䅕䵫坡㥆敵樱䴸䅉䅅䅁䕁䅁䅁睁䵁䅁䅁权扄䅄䅁权煄权䅁权硂䅂䅁允䅁䅁䅅䅁佁䅁䅷䅁睁䍁䄴免穁䑁䅕䅁䵁䅉䅅䅁䕁䅁䅁睁䵁䅁䅁权兂䅄䅁权煄权䅁权䑃䅂䅁允䅁䅁䅅䅁佁䅁䅧䅁睁䍁䄴睍䅁䅁杷允䅁䅁䅑䅁䑁䅁䅷䅁䭁佁䱙䅁䭁佁䭙䅁䭁䥁䕕䅁䉁䅁䅁允䅁䅁䄴䅄䅁䑁䅁杌穁䑁䅍兎䅁䅁杷允䅁䅁䅑䅁䑁䅁䅷䅁䭁䱁䙙䅁䭁佁䬴䅁䭁䡁䔰䅁䉁䅁䅁允䅁䅁䅕䅁䅁䕁牃䴰䵁䅉䅅䅁䕁䅁䅁睁䵁䅁䅁权乂䅄䅁权浄权䅁权療䅂䅁允䅁䅁䅅䅁佁䅁䅷䅁祁䍁䄴兏硁䑁䅧䅁䵁䅉䅅䅁䕁䅁䅁睁䵁䅁䅁权潃䅄䅁权潄权䅁权䙃䅂䅁允䅁䅁䅅䅁佁䅁䄴䅁硁䑁䅉杌㍁䑁䅕兏䅁䅁杷允䅁䅁䅑䅁䑁䅁䅷䅁䭁䱁䵧䅁䭁佁䭧䅁䭁䥁䕕䅁䉁䅁䅁允䅁䅁䅯睒䅁䅁杷允䅁䅁䅑䅁䑁䅁䅷䅁䭁䱁䴸䅁䭁佁䭯䅁䭁佁䭷䅁䉁䅁䅁允䅁䅁䄴䅄䅁䑁䅁杌硁䑁䅍䅎䅁䅁杷允䅁䅁䅑䅁䑁䅁䅷䅁䭁䝁䵷䅁䭁佁䭯䅁䭁䡁䔰䅁䉁䅁䅁允䅁䅁䄴䅄䅁䑁䅁杌㑁䑁䅧兎䅁䅁杷允䅁䅁䅑䅁䑁䅁䅷䅁䭁䝁䱍䅁䭁佁䭫䅁䭁佁䭷䅁䉁䅁䅁允䅁䅁䅯睒䅁䅁杷允䅁䅁䅑䅁䑁䅁䅷䅁䭁䥁䱅䅁䭁佁䭣䅁䭁䥁䕍䅁䉁䅁䅁允䅁䅁䅕䕎の瀲睇䕅䵁䅉䅅䅁䕁䅁䅁睁䵁䅁䅁权捃䅄䅁权牄权䅁权㙂䅂䅁允䅁䅁䅅䅁佁䉁䅉䅁ㅁ䑁䅧睍睁䑁䅍䅍睁䑁䅁䅁䵁䅉䅅䅁䕁䅁䅁睁䵁䅁䅁权千睃䅁权湄权䅁权療䅂䅁允䅁䅁䅅䅁䙁䩁䥪䍔婪⽁⼰䍄䉁䅁䅁䅂䅁䅁䅍䅄䅁䅁䅯睲䅳䅁䅯朶䅯䅁䅯全䅑䅁䅅䅁䉁䅁䅁杄䵁䅁䅁䅍畁䑁䅣免ぁ䅁䅁䍄䉁䅁䅁䅂䅁䅁䅍䅄䅁䅁䅯睃䅳䅁䅯朵䅯䅁䅯兢䅑䅁䅅䅁䉁䅁䅁杄䭁䅁䅁杍畁䑁䅙李䅁䅁杷允䅁䅁䅑䅁䑁䅁䅷䅁䭁䅁䵅䅁䭁佁䬰䅁䭁佁䭷䅁䉁䅁䅁允䅁䅁䅕硨婢発䑣ご䵁䅉䅅䅁䕁䅁䅁睁䵁䅁䅁权慄睃䅁权煄权䅁权療䅂䅁允䅁䅁䅅䅁佁䅁䅷䅁睁䍁䄴䅎硁䑁䅫䅁䵁䅉䅅䅁䕁䅁䅁睁䵁䅁䅁权㑄睃䅁权畄权䅁权硂䅂䅁允䅁䅁䅅䅁䙁䅁䅁䅁睃倵䅸䍄䉁䅁䅁䅂䅁䅁䅍䅄䅁䅁䅯杂䅳䅁䅯朶䅯䅁䅯睢䅑䅁䅅䅁䉁䅁䅁杄䭁䅁䅁免畁䑁䅅杍䅁䅁杷允䅁䅁䅑䅁䑁䅁䅷䅁䭁䭁䱳䅁䭁佁䭳䅁䭁佁䭷䅁䉁䅁䅁允䅁䅁䅯睒䅁䅁杷允䅁䅁䅑䅁䑁䅁䅷䅁䭁䍁䵑䅁䭁佁䭙䅁䭁䝁䔰䅁䉁䅁䅁允䅁䅁䄴䅄䅁䑁䅉杌硁䑁䅁睎䅁䅁杷允䅁䅁䅑䅁䑁䅁䅷䅁䭁佁乳䅁䭁佁䭧䅁䭁䥁䕍䅁䉁䅁䅁允䅁䅁䄴杄䅁䑁䅅兏畁䑁䅕䅏硁䅁䅁䍄䉁䅁䅁䅂䅁䅁䅍䅄䅁䅁䅯杨䅳䅁䅯眵䅯䅁䅯全䅑䅁䅅䅁䉁䅁䅁兂啂㘴扗䍸䝁䅑杷允䅁䅁䅑䅁䑁䅁䅷䅁䭁䅁䵳䅁䭁佁䭣䅁䭁䥁䕍䅁䉁䅁䅁允䅁䅁䅕敨剴䉵䘴啇䵁䅉䅅䅁䕁䅁䅁睁䵁䅁䅁权牁䅄䅁权煄权䅁权硂䅂䅁允䅁䅁䅅䅁䭁䙁䴴䅁䵁䅉䅅䅁䕁䅁䅁睁䵁䅁䅁权灄兄䅁权潄权䅁权睂䅂䅁允䅁䅁䅅䅁佁䅁䅷䅁ㅁ䍁䄴兎ㅁ䑁䅍䅁䵁䅉䅅䅁䕁䅁䅁睁䵁䅁䅁权䵄允䅁权䉁杁䅁权䑁杁䅁允䅁䅁䅅䅁䙁䝁浅㍈癖攴䅤䍄䉁䅁䅁䅂䅁䅁䅍䅄䅁䅁䅯朶䅳䅁䅯朵䅯䅁䅯䄷䅯䅁䅅䅁䉁䅁䅁杄䵁䅁䅁杍畁䑁䅣睍祁䅁䅁䍄䉁䅁䅁䅂䅁䅁䅍䅄䅁䅁䅯睩䅷䅁䅯朶䅯䅁䅯䅣䅑䅁䅅䅁䉁䅁䅁杄䵁䅁䅁䅍畁䑁䅙兏穁䅁䅁䍄䉁䅁䅁䅂䅁䅁䅍䅄䅁䅁䅯睥䅳䅁䅯朷䅯䅁䅯䅣䅑䅁䅅䅁䉁䅁䅁兂䅁䅁䅁䝁婈䅑杷允䅁䅁䅑䅁䑁䅁䅷䅁䭁䅁乍䅁䭁佁䭣䅁䭁䡁䔰䅁䉁䅁䅁允䅁䅁䅕均卺㕎䅏㡁䵁䅉䅅䅁䕁䅁䅁睁䵁䅁䅁权䑂䅁䅁权䕁䅁䅁权䙁䅁䅁允䅁䅁䅅䅁䙁䅁䅁䅁呂渴䉰䍄䉁䅁䅁䅂䅁䅁䅍䅄䅁䅁䅯睚䅳䅁䅯眶䅯䅁䅯来䅑䅁䅅䅁䉁䅁䅁杄十䅁䅁杍ㅁ䑁䅅䅎㍁䑁䅙免㉁䅁䅁䍄䉁䅁䅁䅂䅁䅁䅍䅄䅁䅁䅯杢䅳䅁䅯眶䅯䅁䅯兦䅑䅁䅅䅁䉁䅁䅁杄十䅁䅁睎㉁䑁䅁免硁䑁䅁䅍睁䅁䅁䍄䉁䅁䅁䅂䅁䅁䅍䅄䅁䅁䅯兩䅷䅁䅯朵䅯䅁䅯兢䅑䅁䅅䅁䉁䅁䅁杄䵁䅁䅁䅎畁䑁䅁䅏㑁䅁䅁䍄䉁䅁䅁䅂䅁䅁䅍䅄䅁䅁䅯六䅷䅁䅯朶䅯䅁䅯䅣䅑䅁䅅䅁䉁䅁䅁权䡂䅁䅁䍄䉁䅁䅁䅂䅁䅁䅍䅄䅁䅁䅯眷䅳䅁䅯朷䅯䅁䅯䄷䅯䅁䅅䅁䉁䅁䅁兂䅁䅁䅁乳睄䅑杷允䅁䅁䅑䅁䑁䅁䅷䅁䭁䍁䵫䅁䭁佁䬰䅁䭁䥁䕕䅁䉁䅁䅁允䅁䅁䅕䱂剁ぎ搲歉䵁䅉䅅䅁䕁䅁䅁睁䵁䅁䅁权婃䅁䅁权䕁䅁䅁权䙁䅁䅁允䅁䅁䅅䅁䙁䅁䅁䕁䑂䥩䉊䍄䉁䅁䅁䅂䅁䅁䅍䅄䅁䅁䅯睫䅳䅁䅯朵䅯䅁䅯䄷䅯䅁䅅䅁䉁䅁䅁杄䵁䅁䅁免畁䑁䅑兎㑁䅁䅁䍄䉁䅁䅁䅂䅁䅁䅍䅄䅁䅁䅯六䅷䅁䅯朶䅯䅁䅯兦䅑䅁䅅䅁䉁䅁䅁权䡂䅁䅁䍄䉁䅁䅁䅂䅁䅁䅍䅄䅁䅁䅯杘䄰䅁䅯䄶䅯䅁䅯睧䅑䅁䅅䅁䉁䅁䅁杄佁䅁䅁䅏㕁䍁䄴䅏祁䑁䅣䅁䵁䅉䅅䅁䕁䅁䅁睁䵁䅁䅁权㕂兄䅁权浄权䅁权療䅂䅁允䅁䅁䅅䅁佁䅁䅷䅁ㅁ䍁䄴兎㕁䑁䅫䅁䵁䅉䅅䅁䕁䅁䅁睁䵁䅁䅁权畂睃䅁权畄权䅁权㥂䅂䅁允䅁䅁䅅䅁䙁䅁䅁䅁䅃挷䅮䍄䉁䅁䅁䅂䅁䅁䅍䅄䅁䅁䅯睺䄰䅁䅯儷䅯䅁䅯兣䅑䅁䅅䅁䉁䅁䅁兂楂䙅㕧䵴楪睐杷允䅁䅁䅑䅁䑁䅁䅷䅁䭁䉁䵣䅁䭁佁䭧䅁䭁䡁䕅䅁䉁䅁䅁允䅁䅁䄴杄䅁䑁䅅兏畁䑁䅣睎㕁䅁䅁䍄䉁䅁䅁䅂䅁䅁䅍䅄䅁䅁䅯公䅳䅁䅯眶䅯䅁䅯睧䅑䅁䅅䅁䉁䅁䅁杄啁䅁䅁免祁䑁䅧兎㑁䑁䅑睎祁䑁䅣䅁䵁䅉䅅䅁䕁䅁䅁睁䵁䅁䅁权摄睃䅁权浄权䅁权㥂䅂䅁允䅁䅁䅅䅁佁䅁䅷䅁硁䍁䄴兎睁䑁䅉䅁䵁䅉䅅䅁䕁䅁䅁睁䵁䅁䅁权婃䅄䅁权浄权䅁权獄权䅁允䅁䅁䅅䅁䭁䕁䅣䅁䵁䅉䅅䅁䕁䅁䅁睁䵁䅁䅁权塂䅄䅁权畄权䅁权㙂䅂䅁允䅁䅁䅅䅁䭁䕁䅣䅁䵁䅉䅅䅁䕁䅁䅁睁䵁䅁䅁权祂兄䅁权畄权䅁权䙃䅂䅁允䅁䅁䅅䅁䙁䅁䅁䅁䅃畈䅚䍄䉁䅁䅁䅂䅁䅁䅍䅄䅁䅁䅯眴䅁䅁䅯权䅁䅁䅯兂䅁䅁䅅䅁䉁䅁䅁兂畃⭒㙆䭆渷睶杷允䅁䅁䅑䅁䑁䅁䅷䅁䭁偁䭑䅁䭁佁䭯䅁䭁䡁䕯䅁䉁䅁䅁允䅁䅁䄴权䅁䑁䅅杌睁䑁䅕䅁䵁䅉䅅䅁䕁䅁䅁睁䵁䅁䅁权い权䅁权煄权䅁权硂䅂䅁允䅁䅁䅅䅁佁䅁䅷䅁硁䍁䄴免㍁䑁䅍䅁䵁䅉䅅䅁䕁䅁䅁睁䵁䅁䅁权牃睃䅁权畄权䅁权瑂䅂䅁允䅁䅁䅅䅁䭁䕁䅣䅁䵁䅉䅅䅁䕁䅁䅁睁䵁䅁䅁权い权䅁权煄权䅁权䙃䅂䅁允䅁䅁䅅䅁佁䅁䅷䅁硁䍁䄴杍㑁䑁䅫䅁䵁䅉䅅䅁䕁䅁䅁睁䵁䅁䅁权煁䅄䅁权湄权䅁权硂䅂䅁允䅁䅁䅅䅁䙁乁儳則橬瑅⽙䍄䉁䅁䅁䅂䅁䅁䅍䅄䅁䅁䅯朳䅳䅁䅯朶䅯䅁䅯睢䅑䅁䅅䅁䉁䅁䅁杄䵁䅁䅁䅍畁䑁䅉䅍㍁䅁䅁䍄䉁䅁䅁䅂䅁䅁䅍䅄䅁䅁䅯睉䅳䅁䅯儷䅯䅁䅯全䅑䅁䅅䅁䉁䅁䅁兂䵁楁䡵瑆敮睐杷允䅁䅁䅑䅁䑁䅁䅷䅁䭁䉁䰴䅁䭁佁䬰䅁䭁䝁䔰䅁䉁䅁䅁允䅁䅁䅕睘塮煉湶䐯䴸䅉䅅䅁䕁䅁䅁睁䵁䅁䅁权䉄睃䅁权牄权䅁权硂䅂䅁允䅁䅁䅅䅁佁䉁䅉䅁㉁䑁䅧李㕁䑁䅍䅏㑁䑁䅕䅁䵁䅉䅅䅁䕁䅁䅁睁䵁䅁䅁权晄睃䅁权煄权䅁权㙂䅂䅁允䅁䅁䅅䅁佁䅁䅷䅁睁䍁䄴䅎㍁䑁䅙䅁䵁䅉䅅䅁䕁䅁䅁睁䵁䅁䅁权敂兄䅁权浄权䅁权䑃䅂䅁允䅁䅁䅅䅁佁䅁䅷䅁硁䍁䄴兏ㅁ䑁䅍䅁䵁䅉䅅䅁䕁䅁䅁睁䵁䅁䅁权睁睃䅁权瑄权䅁权療䅂䅁允䅁䅁䅅䅁䙁偁周㘴扗佸⽧䍄䉁䅁䅁䅂䅁䅁䅍䅄䅁䅁䅯杘䅳䅁䅯眶䅯䅁䅯睧䅑䅁䅅䅁䉁䅁䅁杄十䅁䅁睍㍁䑁䅍李㉁䑁䅉䅏祁䅁䅁䍄䉁䅁䅁䅂䅁䅁䅍䅄䅁䅁䅯眳䅳䅁䅯朶䅯䅁䅯睧䅑䅁䅅䅁䉁䅁䅁杄䵁䅁䅁䅍畁䑁䅕䅎祁䅁䅁䍄䉁䅁䅁䅂䅁䅁䅍䅄䅁䅁䅯全䅷䅁䅯朶䅯䅁䅯䄷䅯䅁䅅䅁䉁䅁䅁权䡂䅁䅁䍄䉁䅁䅁䅂䅁䅁䅍䅄䅁䅁䅯內䅷䅁䅯眵䅯䅁䅯䄷䅯䅁䅅䅁䉁䅁䅁兂䉄煹䙆湴㙍䅷杷允䅁䅁䅑䅁䑁䅁䅷䅁䭁偁䭁䅁䭁佁䭣䅁䭁䡁䕅䅁䉁䅁䅁允䅁䅁䅕硨婢発呤ぃ䵁䅉䅅䅁䕁䅁䅁睁䵁䅁䅁权橄䅄䅁权潄权䅁权瑂䅂䅁允䅁䅁䅅䅁佁䅁䅷䅁硁䑁䅉杌㍁䑁䅉䅁䵁䅉䅅䅁䕁䅁䅁睁䵁䅁䅁权楂䅄䅁权灄权䅁权睂䅂䅁允䅁䅁䅅䅁䙁䅁䅁䅁睃⽩䅐䍄䉁䅁䅁䅂䅁䅁䅍䅄䅁䅁䅯眷䅳䅁䅯朶䅯䅁䅯兢䅑䅁䅅䅁䉁䅁䅁权䡂䅁䅁䍄䉁䅁䅁䅂䅁䅁䅍䅄䅁䅁䅯允䅷䅁䅯儶䅯䅁䅯睧䅑䅁䅅䅁䉁䅁䅁兂䅁䅁䅁䭯杬具杷允䅁䅁䅑䅁䑁䅁䅷䅁䭁䑁䵁䅁䭁佁䭧䅁䭁䡁䕁䅁䉁䅁䅁允䅁䅁䄴䅄䅁䑁䅅䅎畁䑁䅙李䅁䅁杷允䅁䅁䅑䅁䑁䅁䅷䅁䭁䝁䵳䅁䭁佁䭳䅁䭁䡁䕁䅁䉁䅁䅁允䅁䅁䄴䅆䅁䑁䅅免㍁䑁䅕䅎ぁ䑁䅁䅍睁䅁䅁䍄䉁䅁䅁䅂䅁䅁䅍䅄䅁䅁䅯杈䅳䅁䅯眶䅯䅁䅯兢䅑䅁䅅䅁䉁䅁䅁杄十䅁䅁李硁䑁䅅睍㑁䑁䅉睍㑁䅁䅁䍄䉁䅁䅁䅂䅁䅁䅍䅄䅁䅁䅯睃䅷䅁䅯朵䅯䅁䅯兣䅑䅁䅅䅁䉁䅁䅁杄䵁䅁䅁免畁䑁䅑䅍硁䅁䅁䍄䉁䅁䅁䅂䅁䅁䅍䅄䅁䅁䅯睎䅳䅁䅯儷䅯䅁䅯兣䅑䅁䅅䅁䉁䅁䅁兂䱃佢㝦塱卅䅑杷允䅁䅁䅑䅁䑁䅁䅷䅁䭁䑁䅣䅁䭁䅁䍅䅁䭁䅁䍉䅁䉁䅁䅁允䅁䅁䅕ㄱ楺汖䝐か䵅䅉䅅䅁䕁䅁䅁睁䵁䅁䅁权䅄睃䅁权煄权䅁权療䅂䅁允䅁䅁䅅䅁佁䅁䅷䅁睁䍁䄴兎穁䑁䅣䅁䵁䅉䅅䅁䕁䅁䅁睁䵁䅁䅁权楁䅄䅁权瑄权䅁权硂䅂䅁允䅁䅁䅅䅁䙁䥁䅐煹䙆杴䅄䍄䉁䅁䅁䅂䅁䅁䅍䅄䅁䅁䅯充䄰䅁䅯朶䅯䅁䅯来䅑䅁䅅䅁䉁䅁䅁杄䵁䅁䅁䅍畁䑁䅣兎ぁ䅁䅁䍄䉁䅁䅁䅂䅁䅁䅍䅄䅁䅁䅯睅䅷䅁䅯朶䅯䅁䅯全䅑䅁䅅䅁䉁䅁䅁杄䵁䅁䅁免畁䑁䅅兏㍁䅁䅁䍄䉁䅁䅁䅂䅁䅁䅍䅄䅁䅁䅯兰䅳䅁䅯朶䅯䅁䅯兦䅑䅁䅅䅁䉁䅁䅁杄䵁䅁䅁杍畁䑁䅁䅏ぁ䅁䅁䍄䉁䅁䅁䅂䅁䅁䅍䅄䅁䅁䅯䅺䅳䅁䅯朵䅯䅁䅯睢䅑䅁䅅䅁䉁䅁䅁杄䵁䅁䅁䅍畁䑁䅫䅏穁䅁䅁䍄䉁䅁䅁䅂䅁䅁䅍䅄䅁䅁䅯儯䅷䅁䅯眵䅯䅁䅯䄷䅯䅁䅅䅁䉁䅁䅁兂兂婪畤潅潐睶杷允䅁䅁䅑䅁䑁䅁䅷䅁䭁䝁乷䅁䭁佁䭳䅁䭁䡁䔰䅁䉁䅁䅁允䅁䅁䄴杅䅁䑁䅉兎祁䑁䅍免ㅁ䑁䅕睍䅁䅁杷允䅁䅁䅑䅁䑁䅁䅷䅁䭁䍁䅯䅁䭁䅁䅑䅁䭁䅁䍑䅁䉁䅁䅁允䅁䅁䅕䅁䅁䉁㕩じ䵅䅉䅅䅁䕁䅁䅁睁䵁䅁䅁权䅄睃䅁权煄权䅁权睂䅂䅁允䅁䅁䅅䅁佁䅁䅷䅁睁䍁䄴李睁䑁䅑䅁䵁䅉䅅䅁䕁䅁䅁睁䵁䅁䅁权畁睃䅁权畄权䅁权瑂䅂䅁允䅁䅁䅅䅁䙁䅁䅁䅁权⭴䅎䍄䉁䅁䅁䅂䅁䅁䅍䅄䅁䅁䅯䅷䅳䅁䅯朶䅯䅁䅯兦䅑䅁䅅䅁䉁䅁䅁杄䭁䅁䅁䅍畁䑁䅕李䅁䅁杷允䅁䅁䅑䅁䑁䅁䅷䅁䭁佁䱳䅁䭁佁䭣䅁䭁䡁䕯䅁䉁䅁䅁允䅁䅁䅕硨婢発呤歆䵁䅉䅅䅁䕁䅁䅁睁䵁䅁䅁权獄䅄䅁权湄权䅁权䙃䅂䅁允䅁䅁䅅䅁䙁䥁噇㑑獴硚䅸䍄䉁䅁䅁䅂䅁䅁䅍䅄䅁䅁䅯杏䄰䅁䅯朷䅯䅁䅯来䅑䅁䅅䅁䉁䅁䅁兂䅁䅁䅁䩧㙺䅑杷允䅁䅁䅑䅁䑁䅁䅷䅁䭁䭁乷䅁䭁佁䭯䅁䭁䝁䔸䅁䉁䅁䅁允䅁䅁䄴䅄䅁䑁䅅杌ㅁ䑁䅅睎䅁䅁杷允䅁䅁䅑䅁䑁䅁䅷䅁䭁䭁乷䅁䭁佁䭯䅁䭁䡁䕯䅁䉁䅁䅁允䅁䅁䄴䅄䅁䑁䅅杌ぁ䑁䅫李䅁䅁杷允䅁䅁䅑䅁䑁䅁䅷䅁䭁䱁䵉䅁䭁佁䭙䅁䭁䡁䕅䅁䉁䅁䅁允䅁䅁䄴䅄䅁䑁䅕杌ぁ䑁䅑兎䅁䅁杷允䅁䅁䅑䅁䑁䅁䅷䅁䭁偁䭫䅁䭁佁䭧䅁䭁䡁䔰䅁䉁䅁䅁允䅁䅁䄴䅄䅁䑁䅧杌硁䑁䅧兎䅁䅁杷允䅁䅁䅑䅁䑁䅁䅷䅁䭁偁䱍䅁䭁佁䭳䅁䭁䥁䕕䅁䉁䅁䅁允䅁䅁䄴杅䅁䑁䅍免穁䑁䅅免祁䑁䅕䅎䅁䅁杷允䅁䅁䅑䅁䑁䅁䅷䅁䭁䩁䱁䅁䭁佁䬰䅁䭁䝁䔸䅁䉁䅁䅁允䅁䅁䅕慚䘰汫佁吵䴸䅉䅅䅁䕁䅁䅁睁䵁䅁䅁权䱂䅄䅁权瑄权䅁权㙂䅂䅁允䅁䅁䅅䅁䙁䱁硃䭇奦佌⽫䍄䉁䅁䅁䅂䅁䅁䅍䅄䅁䅁䅯眹䅯䅁䅯䄶䅯䅁䅯兦䅑䅁䅅䅁䉁䅁䅁杄䵁䅁䅁䅎畁䑁䅅兎祁䅁䅁䍄䉁䅁䅁䅂䅁䅁䅍䅄䅁䅁䅯䅚䅷䅁䅯朶䅯䅁䅯睧䅑䅁䅅䅁䉁䅁䅁杄䵁䅁䅁䅍畁䑁䅍䅍ㅁ䅁䅁䍄䉁䅁䅁䅂䅁䅁䅍䅄䅁䅁䅯䄸䅯䅁䅯朶䅯䅁䅯来䅑䅁䅅䅁䉁䅁䅁杄䵁䅁䅁免畁䑁䅁䅍㕁䅁䅁䍄䉁䅁䅁䅂䅁䅁䅍䅄䅁䅁䅯兑䅷䅁䅯朶䅯䅁䅯全䅑䅁䅅䅁䉁䅁䅁杄䵁䅁䅁䅍畁䑁䅕兏㍁䅁䅁䍄䉁䅁䅁䅂䅁䅁䅍䅄䅁䅁䅯䅦䅷䅁䅯䄶䅯䅁䅯兢䅑䅁䅅䅁䉁䅁䅁杄佁䅁䅁免睁䍁䄴睎㍁䑁䅧䅁䵁䅉䅅䅁䕁䅁䅁睁䵁䅁䅁权䭂䅄䅁权煄权䅁权㙂䅂䅁允䅁䅁䅅䅁佁䅁䅷䅁硁䍁䄴睍ぁ䑁䅣䅁䵁䅉䅅䅁䕁䅁䅁睁䵁䅁䅁权䥃䅄䅁权煄权䅁权獄权䅁允䅁䅁䅅䅁佁䅁䅷䅁睁䍁䄴䅍祁䑁䅫䅁䵁䅉䅅䅁䕁䅁䅁睁䵁䅁䅁权㕄权䅁权潄权䅁权㙂䅂䅁允䅁䅁䅅䅁佁䅁䅷䅁ㅁ䍁䄴兏㑁䑁䅣䅁䵁䅉䅅䅁䕁䅁䅁睁䵁䅁䅁权呂睃䅁权潄权䅁权瑂䅂䅁允䅁䅁䅅䅁佁䅁䅷䅁ぁ䍁䄴䅎ㅁ䑁䅑䅁䵁䅉䅅䅁䕁䅁䅁睁䵁䅁䅁权㕁睃䅁权牄权䅁权㥂䅂䅁允䅁䅁䅅䅁佁䉁䅉䅁㍁䑁䅁李睁䑁䅁䅍睁䑁䅁䅁䵁䅉䅅䅁䕁䅁䅁睁䵁䅁䅁权呂睃䅁权浄权䅁权㙂䅂䅁允䅁䅁䅅䅁佁䅁䅷䅁硁䍁䄴䅎㍁䑁䅧䅁䵁䅉䅅䅁䕁䅁䅁睁䵁䅁䅁权煂睃䅁权浄权䅁权獄权䅁允䅁䅁䅅䅁佁䅁䅧䅁睁䍁䄴兏䅁䅁杷允䅁䅁䅑䅁䑁䅁䅷䅁䭁䑁䵕䅁䭁佁䬴䅁䭁䡁䕁䅁䉁䅁䅁允䅁䅁䅕䅁䅁䅁癁唳䵁䅉䅅䅁䕁䅁䅁睁䵁䅁䅁权䥃䅄䅁权煄权䅁权瑂䅂䅁允䅁䅁䅅䅁佁䅁䅷䅁睁䍁䄴䅍穁䑁䅍䅁䵁䅉䅅䅁䕁䅁䅁睁䵁䅁䅁权婃䅄䅁权浄权䅁权硂䅂䅁允䅁䅁䅅䅁䭁䕁䅣䅁䵁䅉䅅䅁䕁䅁䅁睁䵁䅁䅁权獃䅄䅁权湄权䅁权療䅂䅁允䅁䅁䅅䅁䙁䵁㌯⭕汏祭䅂䍄䉁䅁䅁䅂䅁䅁䅍䅄䅁䅁䅯䅩䅷䅁䅯朶䅯䅁䅯䅣䅑䅁䅅䅁䉁䅁䅁权敂䅄䅁䍄䉁䅁䅁䅂䅁䅁䅍䅄䅁䅁䅯睭䄰䅁䅯朶䅯䅁䅯全䅑䅁䅅䅁䉁䅁䅁杄䵁䅁䅁䅍畁䑁䅅杍㑁䅁䅁䍄䉁䅁䅁䅂䅁䅁䅍䅄䅁䅁䅯杢䅅䅁䅯权䅁䅁䅯䅂䅉䅁䅅䅁䉁䅁䅁兂睄㡰䱚㑎灮睐杷允䅁䅁䅑䅁䑁䅁䅷䅁䭁䥁䱫䅁䭁佁䭙䅁䭁䝁䔰䅁䉁䅁䅁允䅁䅁䅯睒䅁䅁杷允䅁䅁䅑䅁䑁䅁䅷䅁䭁䥁丸䅁䭁佁䭧䅁䭁佁䭷䅁䉁䅁䅁允䅁䅁䄴䅅䅁䍁䄰䅏祁䍁䄴睎㑁䑁䅙䅁䵁䅉䅅䅁䕁䅁䅁睁䵁䅁䅁权䱄睃䅁权浄权䅁权䙃䅂䅁允䅁䅁䅅䅁佁䅁䅷䅁睁䍁䄴睎硁䑁䅧䅁䵁䅉䅅䅁䕁䅁䅁睁䵁䅁䅁权䥃䅄䅁权煄权䅁权㥂䅂䅁允䅁䅁䅅䅁佁䅁䅷䅁睁䍁䄴䅍穁䑁䅕䅁䵁䅉䅅䅁䕁䅁䅁睁䵁䅁䅁权权䅄䅁权煄权䅁权瑂䅂䅁允䅁䅁䅅䅁佁䅁䅷䅁睁䍁䄴杍㉁䑁䅣䅁䵁䅉䅅䅁䕁䅁䅁睁䵁䅁䅁权䉃睃䅁权浄权䅁权睂䅂䅁允䅁䅁䅅䅁佁䅁䅷䅁祁䍁䄴李穁䑁䅣䅁䵁䅉䅅䅁䕁䅁䅁睁䵁䅁䅁权权䅄䅁权煄权䅁权療䅂䅁允䅁䅁䅅䅁佁䅁䅧䅁睁䍁䄴睍䅁䅁杷允䅁䅁䅑䅁䑁䅁䅷䅁䭁偁䭷䅁䭁佁䭣䅁䭁䡁䕁䅁䉁䅁䅁允䅁䅁䅕敨剴䉵䘴歆䵁䅉䅅䅁䕁䅁䅁睁䵁䅁䅁权祂睃䅁权潄权䅁权㙂䅂䅁允䅁䅁䅅䅁䭁䕁䅣䅁䵁䅉䅅䅁䕁䅁䅁睁䵁䅁䅁权㥄䅄䅁权潄权䅁权䑃䅂䅁允䅁䅁䅅䅁佁䉁䅁䅁瑁䑁䅉兏畁䑁䅁䅎祁䅁䅁䍄䉁䅁䅁䅂䅁䅁䅍䅄䅁䅁䅯光䅷䅁䅯朶䅯䅁䅯䄷䅯䅁䅅䅁䉁䅁䅁杄䵁䅁䅁免畁䑁䅉兏硁䅁䅁䍄䉁䅁䅁䅂䅁䅁䅍䅄䅁䅁䅯朸䄰䅁䅯䄶䅯䅁䅯䅣䅑䅁䅅䅁䉁䅁䅁杄䵁䅁䅁睎畁䑁䅁䅎㕁䅁䅁䍄䉁䅁䅁䅂䅁䅁䅍䅄䅁䅁䅯䅈䄰䅁䅯䄶䅯䅁䅯来䅑䅁䅅䅁䉁䅁䅁杄佁䅁䅁睍ㅁ䍁䄴兏㕁䑁䅫䅁䵁䅉䅅䅁䕁䅁䅁睁䵁䅁䅁权ㅄ权䅁权煄权䅁权瑂䅂䅁允䅁䅁䅅䅁佁䅁䅷䅁睁䍁䄴睍㑁䑁䅕䅁䵁䅉䅅䅁䕁䅁䅁睁䵁䅁䅁权楂兄䅁权畄权䅁权瑂䅂䅁允䅁䅁䅅䅁䙁䅁䅁䅁睁⽹䅂䍄䉁䅁䅁䅂䅁䅁䅍䅄䅁䅁䅯䄫䅯䅁䅯朶䅯䅁䅯兢䅑䅁䅅䅁䉁䅁䅁杄䵁䅁䅁䅍畁䑁䅍䅏ㅁ䅁䅁䍄䉁䅁䅁䅂䅁䅁䅍䅄䅁䅁䅯䅯䅷䅁䅯朶䅯䅁䅯来䅑䅁䅅䅁䉁䅁䅁杄䵁䅁䅁䅍畁䑁䅍䅍㕁䅁䅁䍄䉁䅁䅁䅂䅁䅁䅍䅄䅁䅁䅯䅦䅳䅁䅯儶䅯䅁䅯睢䅑䅁䅅䅁䉁䅁䅁兂䅁䅁䅁䠴畄䅑杷允䅁䅁䅑䅁䑁䅁䅷䅁䭁䑁䵁䅁䭁佁䬴䅁䭁䝁䔸䅁䉁䅁䅁允䅁䅁䅕䅁䅁䙁牄〸䵁䅉䅅䅁䕁䅁䅁睁䵁䅁䅁权桂䅄䅁权煄权䅁权㥂䅂䅁允䅁䅁䅅䅁佁䅁䅷䅁硁䍁䄴兎ぁ䑁䅅䅁䵁䅉䅅䅁䕁䅁䅁睁䵁䅁䅁权灄兄䅁权煄权䅁权獄权䅁允䅁䅁䅅䅁佁䅁䅷䅁睁䍁䄴兏ㅁ䑁䅉䅁䵁䅉䅅䅁䕁䅁䅁睁䵁䅁䅁权湁睃䅁权牄权䅁权䙃䅂䅁允䅁䅁䅅䅁佁䉁䅉䅁祁䑁䅣䅍ぁ䑁䅍免㉁䑁䅫䅁䵁䅉䅅䅁䕁䅁䅁睁䵁䅁䅁权㉂睃䅁权瑄权䅁权療䅂䅁允䅁䅁䅅䅁䙁䱁敧敨剴乵⼴䍄䉁䅁䅁䅂䅁䅁䅍䅄䅁䅁䅯兑䅷䅁䅯朵䅯䅁䅯䅣䅑䅁䅅䅁䉁䅁䅁杄䭁䅁䅁免畁䑁䅅兏䅁䅁杷允䅁䅁䅑䅁䑁䅁䅷䅁䭁䕁䴰䅁䭁佁䭯䅁䭁䡁䕁䅁䉁䅁䅁允䅁䅁䄴权䅁䑁䅁杌ㅁ䑁䅙䅁䵁䅉䅅䅁䕁䅁䅁睁䵁䅁䅁权㍃兄䅁权灄权䅁权睂䅂䅁允䅁䅁䅅䅁䙁䅁䅁䅁䅃䵶䅨䍄䉁䅁䅁䅂䅁䅁䅍䅄䅁䅁䅯䅤䄰䅁䅯眶䅯䅁䅯睧䅑䅁䅅䅁䉁䅁䅁杄十䅁䅁兏ㅁ䑁䅅䅏ㅁ䑁䅑䅏穁䅁䅁䍄䉁䅁䅁䅂䅁䅁䅍䅄䅁䅁䅯兂䅳䅁䅯朶䅯䅁䅯全䅑䅁䅅䅁䉁䅁䅁杄䵁䅁䅁免畁䑁䅁李ぁ䅁䅁䍄䉁䅁䅁䅂䅁䅁䅍䅄䅁䅁䅯睋䅷䅁䅯儶䅯䅁䅯兢䅑䅁䅅䅁䉁䅁䅁兂䅁䅁䅁䍁呁兑杷允䅁䅁䅑䅁䑁䅁䅷䅁䭁䍁䵣䅁䭁佁䭧䅁䭁䥁䕕䅁䉁䅁䅁允䅁䅁䄴䅄䅁䑁䅍杌睁䑁䅫睍䅁䅁杷允䅁䅁䅑䅁䑁䅁䅷䅁䭁䥁䵣䅁䭁佁䬰䅁䭁䡁䕁䅁䉁䅁䅁允䅁䅁䅕浗㝑〳丫啂䵁䅉䅅䅁䕁䅁䅁睁䵁䅁䅁权䉄䅄䅁权瑄权䅁权瑂䅂䅁允䅁䅁䅅䅁䙁乁桕㘰䭱㡸⽷䍄䉁䅁䅁䅂䅁䅁䅍䅄䅁䅁䅯睬䅳䅁䅯儶䅯䅁䅯兦䅑䅁䅅䅁䉁䅁䅁兂䅁䅁䅁䙧扔䅑杷允䅁䅁䅑䅁䑁䅁䅷䅁䭁䝁䴰䅁䭁佁䭙䅁䭁䥁䕕䅁䉁䅁䅁允䅁䅁䄴䅄䅁䑁䅉杌穁䑁䅁睍䅁䅁杷允䅁䅁䅑䅁䑁䅁䅷䅁䭁䭁䵁䅁䭁佁䭯䅁䭁䡁䕁䅁䉁䅁䅁允䅁䅁䄴䅄䅁䑁䅁杌祁䑁䅙䅎䅁䅁杷允䅁䅁䅑䅁䑁䅁䅷䅁䭁䩁䄴䅁䭁䅁䅯䅁䭁䅁䅕䅁䉁䅁䅁允䅁䅁䅕䙅㕧䵴㉪歊䵁䅉䅅䅁䕁䅁䅁睁䵁䅁䅁权权䅄䅁权煄权䅁权䙃䅂䅁允䅁䅁䅅䅁佁䅁䅷䅁睁䍁䄴睍睁䑁䅅䅁䵁䅉䅅䅁䕁䅁䅁睁䵁䅁䅁权䡂䅄䅁权煄权䅁权㙂䅂䅁允䅁䅁䅅䅁佁䅁䅷䅁睁䍁䄴睎㕁䑁䅅䅁䵁䅉䅅䅁䕁䅁䅁睁䵁䅁䅁权睄权䅁权湄权䅁权療䅂䅁允䅁䅁䅅䅁䙁佁㙆䭆䠵呯䅊䍄䉁䅁䅁䅂䅁䅁䅍䅄䅁䅁䅯克䅳䅁䅯朶䅯䅁䅯䅣䅑䅁䅅䅁䉁䅁䅁杄䵁䅁䅁䅍畁䑁䅣李ㅁ䅁䅁䍄䉁䅁䅁䅂䅁䅁䅍䅄䅁䅁䅯䅯䅷䅁䅯朶䅯䅁䅯兦䅑䅁䅅䅁䉁䅁䅁杄䵁䅁䅁䅍畁䑁䅉李硁䅁䅁䍄䉁䅁䅁䅂䅁䅁䅍䅄䅁䅁䅯睰䅳䅁䅯朶䅯䅁䅯全䅑䅁䅅䅁䉁䅁䅁杄䵁䅁䅁免畁䑁䅕䅍ぁ䅁䅁䍄䉁䅁䅁䅂䅁䅁䅍䅄䅁䅁䅯䄱䅷䅁䅯儶䅯䅁䅯䅣䅑䅁䅅䅁䉁䅁䅁兂䅁䅁䅁䥑湪䅷杷允䅁䅁䅑䅁䑁䅁䅷䅁䭁䅁乣䅁䭁佁䭧䅁䭁䥁䕍䅁䉁䅁䅁允䅁䅁䄴杄䅁䑁䅅免畁䑁䅕䅍㉁䅁䅁䍄䉁䅁䅁䅂䅁䅁䅍䅄䅁䅁䅯公䅳䅁䅯朶䅯䅁䅯睢䅑䅁䅅䅁䉁䅁䅁杄䵁䅁䅁䅍畁䑁䅧䅎祁䅁䅁䍄䉁䅁䅁䅂䅁䅁䅍䅄䅁䅁䅯兖䅷䅁䅯朷䅯䅁䅯䅣䅑䅁䅅䅁䉁䅁䅁兂䅁䅁䅁䍧奢䅑杷允䅁䅁䅑䅁䑁䅁䅷䅁䭁佁䵍䅁䭁佁䭯䅁䭁佁䭷䅁䉁䅁䅁允䅁䅁䅯睒䅁䅁杷允䅁䅁䅑䅁䑁䅁䅷䅁䭁偁䱅䅁䭁佁䭣䅁䭁䡁䕁䅁䉁䅁䅁允䅁䅁䅕へ㍳啩杆獇䵁䅉䅅䅁䕁䅁䅁睁䵁䅁䅁权䱂䅄䅁权浄权䅁权硂䅂䅁允䅁䅁䅅䅁䭁䕁䅣䅁䵁䅉䅅䅁䕁䅁䅁睁䵁䅁䅁权䙃䅄䅁权煄权䅁权䙃䅂䅁允䅁䅁䅅䅁佁䅁䅷䅁硁䍁䄴兎㍁䑁䅧䅁䵁䅉䅅䅁䕁䅁䅁睁䵁䅁䅁权权䅁䅁权䉁杁䅁权䑁杁䅁允䅁䅁䅅䅁䙁䩁㍪䅶䅵捬䅬䍄䉁䅁䅁䅂䅁䅁䅍䅄䅁䅁䅯睒䄰䅁䅯朶䅯䅁䅯全䅑䅁䅅䅁䉁䅁䅁杄䵁䅁䅁䅍畁䑁䅙免ㅁ䅁䅁䍄䉁䅁䅁䅂䅁䅁䅍䅄䅁䅁䅯䅬䅳䅁䅯朶䅯䅁䅯睧䅑䅁䅅䅁䉁䅁䅁杄䵁䅁䅁䅍畁䑁䅉杍㉁䅁䅁䍄䉁䅁䅁䅂䅁䅁䅍䅄䅁䅁䅯朵䅳䅁䅯朶䅯䅁䅯睧䅑䅁䅅䅁䉁䅁䅁杄䵁䅁䅁免畁䑁䅍䅎硁䅁䅁䍄䉁䅁䅁䅂䅁䅁䅍䅄䅁䅁䅯朷䅳䅁䅯䄶䅯䅁䅯䄷䅯䅁䅅䅁䉁䅁䅁权䡂䅁䅁䍄䉁䅁䅁䅂䅁䅁䅍䅄䅁䅁䅯朰䅷䅁䅯䄶䅯䅁䅯䄷䅯䅁䅅䅁䉁䅁䅁杄佁䅁䅁䅎硁䍁䄴䅎睁䑁䅣䅁䵁䅉䅅䅁䕁䅁䅁睁䵁䅁䅁权浄䅄䅁权湄权䅁权睂䅂䅁允䅁䅁䅅䅁䙁䡁啳歲桦栫䅊䍄䉁䅁䅁䅂䅁䅁䅍䅄䅁䅁䅯兑䅁䅁䅯䅂䅁䅁䅯兂䅁䅁䅅䅁䉁䅁䅁兂䅁䅁䅁䩯商兑杷允䅁䅁䅑䅁䑁䅁䅷䅁䭁䙁䵉䅁䭁佁䭳䅁䭁䡁䕯䅁䉁䅁䅁允䅁䅁䄴杅䅁䑁䅉杍㑁䑁䅅䅍ぁ䑁䅅杍䅁䅁杷允䅁䅁䅑䅁䑁䅁䅷䅁䭁䵁乯䅁䭁佁䭣䅁䭁䡁䕯䅁䉁䅁䅁允䅁䅁䅕硨婢発呤戫䴸䅉䅅䅁䕁䅁䅁睁䵁䅁䅁权ㅁ睃䅁权煄权䅁权㙂䅂䅁允䅁䅁䅅䅁佁䅁䅷䅁硁䍁䄴䅏睁䑁䅫䅁䵁䅉䅅䅁䕁䅁䅁睁䵁䅁䅁权㉁兄䅁权潄权䅁权療䅂䅁允䅁䅁䅅䅁佁䅁䅷䅁硁䑁䅉杌ぁ䑁䅉䅁䵁䅉䅅䅁䕁䅁䅁睁䵁䅁䅁权㉄权䅁权牄权䅁权䑃䅂䅁允䅁䅁䅅䅁佁䉁䅉䅁祁䑁䅍䅎㑁䑁䅕䅍睁䑁䅁䅁䵁䅉䅅䅁䕁䅁䅁睁䵁䅁䅁权剃睃䅁权牄权䅁权睂䅂䅁允䅁䅁䅅䅁佁䉁䅑䅁硁䑁䅫李ぁ䑁䅍䅍祁䑁䅙兎䅁䅁杷允䅁䅁䅑䅁䑁䅁䅷䅁䭁䅁义䅁䭁佁䭣䅁䭁䡁䕯䅁䉁䅁䅁允䅁䅁䅕㥉㕶浦㡰歊䵁䅉䅅䅁䕁䅁䅁睁䵁䅁䅁权ㅁ睃䅁权煄权䅁权睂䅂䅁允䅁䅁䅅䅁佁䅁䅷䅁硁䍁䄴睎硁䑁䅉䅁䵁䅉䅅䅁䕁䅁䅁睁䵁䅁䅁权㑃䅄䅁权牄权䅁权硂䅂䅁允䅁䅁䅅䅁佁䉁䅉䅁穁䑁䅁杍ぁ䑁䅫䅎穁䑁䅁䅁䵁䅉䅅䅁䕁䅁䅁睁䵁䅁䅁权䝄䅄䅁权煄权䅁权獄权䅁允䅁䅁䅅䅁佁䅁䅷䅁睁䍁䄴睍㕁䑁䅉䅁䵁䅉䅅䅁䕁䅁䅁睁䵁䅁䅁权奂睃䅁权浄权䅁权獄权䅁允䅁䅁䅅䅁佁䅁䅷䅁硁䍁䄴䅏㕁䑁䅍䅁䵁䅉䅅䅁䕁䅁䅁睁䵁䅁䅁权坃睃䅁权浄权䅁权硂䅂䅁允䅁䅁䅅䅁佁䅁䅷䅁睁䍁䄴兎㕁䑁䅕䅁䵁䅉䅅䅁䕁䅁䅁睁䵁䅁䅁权䭄䅄䅁权灄权䅁权獄权䅁允䅁䅁䅅䅁䙁䅁䅁䅁䅁焯䅮䍄䉁䅁䅁䅂䅁䅁䅍䅄䅁䅁䅯允䅷䅁䅯䄶䅯䅁䅯全䅑䅁䅅䅁䉁䅁䅁杄佁䅁䅁杍㑁䍁䄴兎穁䑁䅙䅁䵁䅉䅅䅁䕁䅁䅁睁䵁䅁䅁权潂兄䅁权湄权䅁权䑃䅂䅁允䅁䅁䅅䅁䙁䝁䘴祋匴兊䅖䍄䉁䅁䅁䅂䅁䅁䅍䅄䅁䅁䅯村䅳䅁䅯䄶䅯䅁䅯来䅑䅁䅅䅁䉁䅁䅁权䡂䅁䅁䍄䉁䅁䅁䅂䅁䅁䅍䅄䅁䅁䅯兌䅷䅁䅯朵䅯䅁䅯全䅑䅁䅅䅁䉁䅁䅁杄䵁䅁䅁䅍畁䑁䅕䅏ㅁ䅁䅁䍄䉁䅁䅁䅂䅁䅁䅍䅄䅁䅁䅯兎䅳䅁䅯朶䅯䅁䅯全䅑䅁䅅䅁䉁䅁䅁杄䵁䅁䅁免畁䑁䅧李硁䅁䅁䍄䉁䅁䅁䅂䅁䅁䅍䅄䅁䅁䅯朰䅷䅁䅯朷䅯䅁䅯睧䅑䅁䅅䅁䉁䅁䅁兂䅁䅁䅁䉙畮䅑杷允䅁䅁䅑䅁䑁䅁䅷䅁䭁偁䅑䅁䭁䅁䅑䅁䭁䅁䍑䅁䉁䅁䅁允䅁䅁䅕䅁䅁䥧䐫䕦䵅䅉䅅䅁䕁䅁䅁睁䵁䅁䅁权坃䅄䅁权潄权䅁权獄权䅁允䅁䅁䅅䅁䭁䕁䅣䅁䵁䅉䅅䅁䕁䅁䅁睁䵁䅁䅁权湃䅄䅁权灄权䅁权療䅂䅁允䅁䅁䅅䅁䙁䅁䅁䅁䅃乮䅤䍄䉁䅁䅁䅂䅁䅁䅍䅄䅁䅁䅯睇䅳䅁䅯眶䅯䅁䅯睧䅑䅁䅅䅁䉁䅁䅁杄啁䅁䅁免祁䑁䅧杍ぁ䑁䅁兎ぁ䑁䅫䅁䵁䅉䅅䅁䕁䅁䅁睁䵁䅁䅁权㍂䅄䅁权牄权䅁权睂䅂䅁允䅁䅁䅅䅁佁䉁䅉䅁ぁ䑁䅫杍㕁䑁䅑䅎㕁䑁䅑䅁䵁䅉䅅䅁䕁䅁䅁睁䵁䅁䅁权⭁睃䅁权煄权䅁权䑃䅂䅁允䅁䅁䅅䅁佁䅁䅯䅁睁䍁䄴䅎ぁ䅁䅁䍄䉁䅁䅁䅂䅁䅁䅍䅄䅁䅁䅯䅩䅷䅁䅯眶䅯䅁䅯睧䅑䅁䅅䅁䉁䅁䅁杄啁䅁䅁免ぁ䑁䅅睍ぁ䑁䅍免㍁䑁䅣䅁䵁䅉䅅䅁䕁䅁䅁睁䵁䅁䅁权䝁睃䅁权浄权䅁权獄权䅁允䅁䅁䅅䅁䭁䕁䅣䅁䵁䅉䅅䅁䕁䅁䅁睁䵁䅁䅁权㝁兄䅁权潄权䅁权㙂䅂䅁允䅁䅁䅅䅁佁䅁䄴䅁祁䑁䅅杌ぁ䑁䅕李䅁䅁杷允䅁䅁䅑䅁䑁䅁䅷䅁䭁䑁䰸䅁䭁佁䭯䅁䭁䥁䕍䅁䉁䅁䅁允䅁䅁䄴䅄䅁䑁䅁杌ぁ䑁䅫杍䅁䅁杷允䅁䅁䅑䅁䑁䅁䅷䅁䭁䕁䱁䅁䭁佁䭯䅁䭁䥁䕍䅁䉁䅁䅁允䅁䅁䄴䅄䅁䑁䅁杌㍁䑁䅑兎䅁䅁杷允䅁䅁䅑䅁䑁䅁䅷䅁䭁䵁䱫䅁䭁佁䭳䅁䭁䡁䕁䅁䉁䅁䅁允䅁䅁䄴杅䅁䑁䅉兎ㅁ䑁䅁睍ぁ䑁䅉兎䅁䅁杷允䅁䅁䅑䅁䑁䅁䅷䅁䭁䝁䱧䅁䭁佁䭳䅁䭁䝁䔸䅁䉁䅁䅁允䅁䅁䄴䅆䅁䑁䅅杍㍁䑁䅅䅍睁䑁䅁䅍睁䅁䅁䍄䉁䅁䅁䅂䅁䅁䅍䅄䅁䅁䅯䅢䅷䅁䅯眶䅯䅁䅯全䅑䅁䅅䅁䉁䅁䅁杄十䅁䅁免㑁䑁䅙兏ぁ䑁䅙免祁䅁䅁䍄䉁䅁䅁䅂䅁䅁䅍䅄䅁䅁䅯兎䅳䅁䅯朶䅯䅁䅯兦䅑䅁䅅䅁䉁䅁䅁杄䵁䅁䅁免畁䑁䅣兏㉁䅁䅁䍄䉁䅁䅁䅂䅁䅁䅍䅄䅁䅁䅯睵䅷䅁䅯眶䅯䅁䅯兦䅑䅁䅅䅁䉁䅁䅁杄十䅁䅁兎睁䑁䅣䅏睁䑁䅧䅎㍁䅁䅁䍄䉁䅁䅁䅂䅁䅁䅍䅄䅁䅁䅯兺䅅䅁䅯充䅁䅁䅯䅂䅉䅁䅅䅁䉁䅁䅁杄啁䅁䅁兏ㅁ䑁䅣䅎硁䑁䅑䅍睁䑁䅁䅁䵁䅉䅅䅁䕁䅁䅁睁䵁䅁䅁权偃睃䅁权瑄权䅁权療䅂䅁允䅁䅁䅅䅁䙁䉁䅴㑺㝗摆⽣䍄䉁䅁䅁䅂䅁䅁䅍䅄䅁䅁䅯睃䅷䅁䅯朶䅯䅁䅯全䅑䅁䅅䅁䉁䅁䅁杄䵁䅁䅁䅍畁䑁䅍睎㕁䅁䅁䍄䉁䅁䅁䅂䅁䅁䅍䅄䅁䅁䅯杅䄰䅁䅯朶䅯䅁䅯睧䅑䅁䅅䅁䉁䅁䅁杄䵁䅁䅁䅍畁䑁䅉䅍㑁䅁䅁䍄䉁䅁䅁䅂䅁䅁䅍䅄䅁䅁䅯入䄰䅁䅯䄶䅯䅁䅯来䅑䅁䅅䅁䉁䅁䅁杄佁䅁䅁免ㅁ䍁䄴䅎睁䑁䅙䅁䵁䅉䅅䅁䕁䅁䅁睁䵁䅁䅁权穁兄䅁权灄权䅁权㥂䅂䅁允䅁䅁䅅䅁䙁䅁䅁䅁䅂田䅬䍄䉁䅁䅁䅂䅁䅁䅍䅄䅁䅁䅯䄱䅳䅁䅯䄶䅯䅁䅯睢䅑䅁䅅䅁䉁䅁䅁杄佁䅁䅁睍祁䍁䄴䅎睁䑁䅅䅁䵁䅉䅅䅁䕁䅁䅁睁䵁䅁䅁权䩄䅄䅁权瑄权䅁权硂䅂䅁允䅁䅁䅅䅁䙁䱁昶楇搯佊⽙䍄䉁䅁䅁䅂䅁䅁䅍䅄䅁䅁䅯睶䅳䅁䅯眶䅯䅁䅯䅣䅑䅁䅅䅁䉁䅁䅁杄十䅁䅁䅎祁䑁䅑兎祁䑁䅑兎㍁䅁䅁䍄䉁䅁䅁䅂䅁䅁䅍䅄䅁䅁䅯睃䅷䅁䅯朶䅯䅁䅯睧䅑䅁䅅䅁䉁䅁䅁杄䵁䅁䅁䅍畁䑁䅍睎ぁ䅁䅁䍄䉁䅁䅁䅂䅁䅁䅍䅄䅁䅁䅯䅢䅷䅁䅯朶䅯䅁䅯睢䅑䅁䅅䅁䉁䅁䅁杄䵁䅁䅁䅍畁䑁䅫兎㍁䅁䅁䍄䉁䅁䅁䅂䅁䅁䅍䅄䅁䅁䅯杈䅳䅁䅯眵䅯䅁䅯兦䅑䅁䅅䅁䉁䅁䅁兂浄㍕⽷公䝍䅑杷允䅁䅁䅑䅁䑁䅁䅷䅁䭁乁䵕䅁䭁佁䭙䅁䭁䡁䕁䅁䉁䅁䅁允䅁䅁䄴䅄䅁䑁䅍杌㕁䑁䅁䅏䅁䅁杷允䅁䅁䅑䅁䑁䅁䅷䅁䭁䉁偧䅁䭁佁䭯䅁䭁䡁䕁䅁䉁䅁䅁允䅁䅁䄴䅄䅁䑁䅁杌硁䑁䅧睎䅁䅁杷允䅁䅁䅑䅁䑁䅁䅷䅁䭁䕁䱕䅁䭁佁䭯䅁䭁佁䭷䅁䉁䅁䅁允䅁䅁䄴䅄䅁䑁䅁杌ㅁ䑁䅅睍䅁䅁杷允䅁䅁䅑䅁䑁䅁䅷䅁䭁佁临䅁䭁佁䭳䅁䭁䡁䔰䅁䉁䅁䅁允䅁䅁䄴䅆䅁䑁䅉免ㅁ䑁䅅李㉁䑁䅁䅍睁䅁䅁䍄䉁䅁䅁䅂䅁䅁䅍䅄䅁䅁䅯兒䅳䅁䅯朶䅯䅁䅯睢䅑䅁䅅䅁䉁䅁䅁杄䵁䅁䅁䅍畁䑁䅙杍㍁䅁䅁䍄䉁䅁䅁䅂䅁䅁䅍䅄䅁䅁䅯杍䄰䅁䅯儶䅯䅁䅯全䅑䅁䅅䅁䉁䅁䅁兂䅁䅁䅁䌴煢䅑杷允䅁䅁䅑䅁䑁䅁䅷䅁䭁䍁䱅䅁䭁佁䬴䅁䭁䡁䔰䅁䉁䅁䅁允䅁䅁䅕䅁䅁䅁十〵䵁䅉䅅䅁䕁䅁䅁睁䵁䅁䅁权ぁ䅄䅁权浄权䅁权㙂䅂䅁允䅁䅁䅅䅁佁䅁䅷䅁祁䍁䄴李硁䑁䅅䅁䵁䅉䅅䅁䕁䅁䅁睁䵁䅁䅁权㉂睃䅁权灄权䅁权療䅂䅁允䅁䅁䅅䅁䙁䅁䅁䅁䅂㥊䄱䍄䉁䅁䅁䅂䅁䅁䅍䅄䅁䅁䅯公䅷䅁䅯眶䅯䅁䅯睢䅑䅁䅅䅁䉁䅁䅁杄十䅁䅁免硁䑁䅙䅍穁䑁䅑李ぁ䅁䅁䍄䉁䅁䅁䅂䅁䅁䅍䅄䅁䅁䅯䅐䅳䅁䅯眵䅯䅁䅯䅣䅑䅁䅅䅁䉁䅁䅁兂畄䑦ㄸ牘䭯䅑杷允䅁䅁䅑䅁䑁䅁䅷䅁䭁䭁䱷䅁䭁佁䭯䅁䭁䡁䔰䅁䉁䅁䅁允䅁䅁䅯睒䅁䅁杷允䅁䅁䅍䅁䑁䅁䅷䅁䭁䱁䘸䅁䭁䍁䝑䅁䉁䅁䅁允䅁䅁䅯剣䅁䅁杷允䅁䅁䅑䅁䑁䅁䅷䅁䭁佁䵧䅁䭁佁䭧䅁䭁䡁䔰䅁䉁䅁䅁允䅁䅁䄴杄䅁䑁䅅睎畁䑁䅁䅍㑁䅁䅁䍄䉁䅁䅁䅂䅁䅁䅍䅄䅁䅁䅯兗䅁䅁䅯允䅉䅁䅯杁䅉䅁䅅䅁䉁䅁䅁兂桄湸穤䭙⭄䅑杷允䅁䅁䅑䅁䑁䅁䅷䅁䭁䕁䱕䅁䭁佁䭯䅁䭁䡁䕯䅁䉁䅁䅁允䅁䅁䄴䅄䅁䑁䅁杌㍁䑁䅅免䅁䅁杷允䅁䅁䅑䅁䑁䅁䅷䅁䭁䭁乧䅁䭁佁䭙䅁䭁佁䭷䅁䉁䅁䅁允䅁䅁䄴䅄䅁䑁䅅杌穁䑁䅑睎䅁䅁杷允䅁䅁䅑䅁䑁䅁䅷䅁䭁佁䰸䅁䭁佁䭧䅁䭁佁䭷䅁䉁䅁䅁允䅁䅁䅯睒䅁䅁杷允䅁䅁䅑䅁䑁䅁䅷䅁䭁䵁䵯䅁䭁佁䭙䅁䭁䡁䕁䅁䉁䅁䅁允䅁䅁䄴䅄䅁䑁䅣杌㉁䑁䅫免䅁䅁杷允䅁䅁䅑䅁䑁䅁䅷䅁䭁佁䵳䅁䭁佁䭯䅁䭁䡁䕯䅁䉁䅁䅁允䅁䅁䄴䅄䅁䑁䅁杌祁䑁䅙兏䅁䅁杷允䅁䅁䅑䅁䑁䅁䅷䅁䭁䕁䱕䅁䭁佁䭯䅁䭁䡁䕁䅁䉁䅁䅁允䅁䅁䄴䅄䅁䑁䅁杌㉁䑁䅙免䅁䅁杷允䅁䅁䅑䅁䑁䅁䅷䅁䭁䵁䱧䅁䭁佁䭯䅁䭁䝁䔰䅁䉁䅁䅁允䅁䅁䄴䅄䅁䑁䅁杌ㅁ䑁䅑兏䅁䅁杷允䅁䅁䅑䅁䑁䅁䅷䅁䭁䩁䰴䅁䭁佁䭣䅁䭁䡁䕁䅁䉁䅁䅁允䅁䅁䅕䙂余扌摉啋䵁䅉䅅䅁䕁䅁䅁睁䵁䅁䅁权䕂䅄䅁权潄权䅁权䙃䅂䅁允䅁䅁䅅䅁佁䉁䅁䅁瑁䑁䅍睍畁䑁䅧杍㕁䅁䅁䍄䉁䅁䅁䅂䅁䅁䅍䅄䅁䅁䅯兦䅷䅁䅯朶䅯䅁䅯来䅑䅁䅅䅁䉁䅁䅁杄䵁䅁䅁䅍畁䑁䅙杍㉁䅁䅁䍄䉁䅁䅁䅂䅁䅁䅍䅄䅁䅁䅯兒䅳䅁䅯朶䅯䅁䅯睧䅑䅁䅅䅁䉁䅁䅁杄䵁䅁䅁䅍畁䑁䅙睎㍁䅁䅁䍄䉁䅁䅁䅂䅁䅁䅍䅄䅁䅁䅯䅗䅅䅁䅯允䅉䅁䅯兂䅉䅁䅅䅁䉁䅁䅁兂婂䝅䬫㕌䰰兑杷允䅁䅁䅑䅁䑁䅁䅷䅁䭁䝁䱅䅁䭁佁䭙䅁䭁䡁䕅䅁䉁䅁䅁允䅁䅁䄴权䅁䑁䅉杌祁䑁䅣䅁䵁䅉䅅䅁䕁䅁䅁睁䵁䅁䅁权奂允䅁权䉁杁䅁权䑁杁䅁允䅁䅁䅅䅁䙁䡁䬶祚穈桌䉖䍄䉁䅁䅁䅂䅁䅁䅍䅄䅁䅁䅯䄹䅅䅁䅯允䅉䅁䅯兂䅉䅁䅅䅁䉁䅁䅁兂捁坅䕍䉫乔䅑杷允䅁䅁䅑䅁䑁䅁䅷䅁䭁䙁乍䅁䭁佁䭯䅁䭁䝁䔰䅁䉁䅁䅁允䅁䅁䄴权䅁䑁䅅杌祁䑁䅫䅁䵁䅉䅅䅁䕁䅁䅁睁䵁䅁䅁权敁䅄䅁权牄权䅁权㙂䅂䅁允䅁䅁䅅䅁佁䉁䅑䅁硁䑁䅉䅎祁䑁䅉睎睁䑁䅁䅍䅁䅁杷允䅁䅁䅑䅁䑁䅁䅷䅁䭁䉁䴸䅁䭁佁䭳䅁䭁䡁䕯䅁䉁䅁䅁允䅁䅁䄴䅆䅁䑁䅅䅍ぁ䑁䅁睎穁䑁䅁䅍睁䅁䅁䍄䉁䅁䅁䅂䅁䅁䅍䅄䅁䅁䅯杯䅷䅁䅯朵䅯䅁䅯兣䅑䅁䅅䅁䉁䅁䅁杄䭁䅁䅁免畁䑁䅕䅏䅁䅁杷允䅁䅁䅑䅁䑁䅁䅷䅁䭁䉁䉷䅁䭁䉁䅅䅁䭁䅁䅕䅁䉁䅁䅁允䅁䅁䄴䅆䅁䑁䅑䅎㍁䑁䅫䅍睁䑁䅁䅍睁䅁䅁䍄䉁䅁䅁䅂䅁䅁䅍䅄䅁䅁䅯睫䅳䅁䅯朷䅯䅁䅯兦䅑䅁䅅䅁䉁䅁䅁兂䅁䅁䅁䑧䍮䅷杷允䅁䅁䅑䅁䑁䅁䅷䅁䭁䩁䱑䅁䭁佁䬴䅁䭁䡁䔰䅁䉁䅁䅁允䅁䅁䅕䅁䅁䅁硂䕺䵁䅉䅅䅁䕁䅁䅁睁䵁䅁䅁权兄允䅁权䉁杁䅁权䑁杁䅁允䅁䅁䅅䅁䙁䉁愱䑚㍳偰䅰䍄䉁䅁䅁䅂䅁䅁䅍䅄䅁䅁䅯兇䅳䅁䅯朵䅯䅁䅯兢䅑䅁䅅䅁䉁䅁䅁杄䵁䅁䅁免畁䑁䅕兎ㅁ䅁䅁䍄䉁䅁䅁䅂䅁䅁䅍䅄䅁䅁䅯杁䄰䅁䅯眶䅯䅁䅯兣䅑䅁䅅䅁䉁䅁䅁杄十䅁䅁兎硁䑁䅉䅍硁䑁䅍杍祁䅁䅁䍄䉁䅁䅁䅂䅁䅁䅍䅄䅁䅁䅯䅶䄰䅁䅯朷䅯䅁䅯全䅑䅁䅅䅁䉁䅁䅁兂䅁䅁䅁䝁䉢䅑杷允䅁䅁䅑䅁䑁䅁䅷䅁䭁佁䵙䅁䭁佁䭧䅁䭁䥁䕍䅁䉁䅁䅁允䅁䅁䄴杄䅁䑁䅅䅏畁䑁䅁䅏㉁䅁䅁䍄䉁䅁䅁䅂䅁䅁䅍䅄䅁䅁䅯睌䄸䅁䅯眵䅯䅁䅯兢䅑䅁䅅䅁䉁䅁䅁兂䵁楁䡵汆桫䅑杷允䅁䅁䅑䅁䑁䅁䅷䅁䭁䅁䵙䅁䭁佁䭣䅁䭁䥁䕕䅁䉁䅁䅁允䅁䅁䅕硢䑋䵷桱䕋䵁䅉䅅䅁䕁䅁䅁睁䵁䅁䅁权䑂䅄䅁权灄权䅁权㥂䅂䅁允䅁䅁䅅䅁䙁䅁䅁䅁䅁㝒䄳䍄䉁䅁䅁䅂䅁䅁䅍䅄䅁䅁䅯杩䅷䅁䅯眵䅯䅁䅯全䅑䅁䅅䅁䉁䅁䅁兂啃奭業噉瑮睐杷允䅁䅁䅑䅁䑁䅁䅷䅁䭁䱁䵳䅁䭁佁䭯䅁䭁䥁䕍䅁䉁䅁䅁允䅁䅁䄴䅄䅁䑁䅁杌㉁䑁䅑䅎䅁䅁杷允䅁䅁䅑䅁䑁䅁䅷䅁䭁䡁䱑䅁䭁佁䭳䅁䭁䥁䕍䅁䉁䅁䅁允䅁䅁䄴杅䅁䑁䅙䅍㕁䑁䅫杍㉁䑁䅧䅎䅁䅁杷允䅁䅁䅑䅁䑁䅁䅷䅁䭁䑁䵅䅁䭁佁䭣䅁䭁䡁䕅䅁䉁䅁䅁允䅁䅁䅕楁䡵瑆佮う䵁䅉䅅䅁䕁䅁䅁睁䵁䅁䅁权䉃䅄䅁权煄权䅁权瑂䅂䅁允䅁䅁䅅䅁佁䅁䅷䅁睁䍁䄴䅍㑁䑁䅣䅁䵁䅉䅅䅁䕁䅁䅁睁䵁䅁䅁权䑃䅄䅁权牄权䅁权㥂䅂䅁允䅁䅁䅅䅁佁䉁䅑䅁硁䑁䅕睍ぁ䑁䅑杍ぁ䑁䅉免䅁䅁杷允䅁䅁䅑䅁䑁䅁䅷䅁䭁乁䰰䅁䭁佁䭣䅁䭁䝁䔸䅁䉁䅁䅁允䅁䅁䅕潹潩济㑲䕌䵁䅉䅅䅁䕁䅁䅁睁䵁䅁䅁权ㅁ兄䅁权畄权䅁权硂䅂䅁允䅁䅁䅅䅁䙁䅁䅁䅁䅁㜹䅄䍄䉁䅁䅁䅂䅁䅁䅍䅄䅁䅁䅯眵䅳䅁䅯朵䅯䅁䅯䄷䅯䅁䅅䅁䉁䅁䅁杄䵁䅁䅁免穁䍁䄴杍祁䅁䅁䍄䉁䅁䅁䅂䅁䅁䅍䅄䅁䅁䅯內䅷䅁䅯朶䅯䅁䅯睢䅑䅁䅅䅁䉁䅁䅁杄䵁䅁䅁䅍畁䑁䅅兎㑁䅁䅁䍄䉁䅁䅁䅂䅁䅁䅍䅄䅁䅁䅯材䅷䅁䅯䄶䅯䅁䅯全䅑䅁䅅䅁䉁䅁䅁杄䵁䅁䅁李畁䑁䅫杍㉁䅁䅁䍄䉁䅁䅁䅂䅁䅁䅍䅄䅁䅁䅯內䅷䅁䅯朶䅯䅁䅯全䅑䅁䅅䅁䉁䅁䅁杄䵁䅁䅁䅍畁䑁䅅䅍㉁䅁䅁䍄䉁䅁䅁䅂䅁䅁䅍䅄䅁䅁䅯眲䅷䅁䅯䄶䅯䅁䅯䅣䅑䅁䅅䅁䉁䅁䅁杄佁䅁䅁李祁䍁䄴兎㑁䑁䅙䅁䵁䅉䅅䅁䕁䅁䅁睁䵁䅁䅁权畂睃䅁权畄权䅁权獄权䅁允䅁䅁䅅䅁䙁䅁䅁䅁䅁乚䅌䍄䉁䅁䅁䅂䅁䅁䅍䅄䅁䅁䅯䅄䅷䅁䅯眶䅯䅁䅯全䅑䅁䅅䅁䉁䅁䅁杄十䅁䅁兏㍁䑁䅣免㍁䑁䅁䅍睁䅁䅁䍄䉁䅁䅁䅂䅁䅁䅍䅄䅁䅁䅯䅤䄰䅁䅯䄶䅯䅁䅯兢䅑䅁䅅䅁䉁䅁䅁权䡂䅁䅁䍄䉁䅁䅁䅂䅁䅁䅍䅄䅁䅁䅯睬䅁䅁䅯允䅉䅁䅯杁䅉䅁䅅䅁䉁䅁䅁兂㙄㈱匶呭児䅑杷允䅁䅁䅑䅁䑁䅁䅷䅁䭁䑁䵁䅁䭁佁䭣䅁䭁䡁䕁䅁䉁䅁䅁允䅁䅁䅕歯㉗⼸唱䕆䵁䅉䅅䅁䕁䅁䅁睁䵁䅁䅁权ㅂ兄䅁权潄权䅁权瑂䅂䅁允䅁䅁䅅䅁䭁䕁䅣䅁䵁䅉䅅䅁䕁䅁䅁睁䵁䅁䅁权㑁睃䅁权湄权䅁权㙂䅂䅁允䅁䅁䅅䅁䙁佁㝦晱午兔䅰䍄䉁䅁䅁䅂䅁䅁䅍䅄䅁䅁䅯杔䅳䅁䅯朷䅯䅁䅯䅣䅑䅁䅅䅁䉁䅁䅁兂䅁䅁䅁䅁⭱䅑杷允䅁䅁䅑䅁䑁䅁䅷䅁䭁䡁乙䅁䭁佁䭧䅁䭁䝁䔰䅁䉁䅁䅁允䅁䅁䅯睒䅁䅁杷允䅁䅁䅑䅁䑁䅁䅷䅁䭁䭁䱧䅁䭁佁䭧䅁䭁䝁䔸䅁䉁䅁䅁允䅁䅁䅯睒䅁䅁杷允䅁䅁䅑䅁䑁䅁䅷䅁䭁䙁䱳䅁䭁佁䭫䅁䭁䥁䕍䅁䉁䅁䅁允䅁䅁䅕䅁䅁䅁兄ど䵁䅉䅅䅁䕁䅁䅁睁䵁䅁䅁权䅂兄䅁权煄权䅁权療䅂䅁允䅁䅁䅅䅁佁䅁䅷䅁睁䍁䄴䅎㑁䑁䅅䅁䵁䅉䅅䅁䕁䅁䅁睁䵁䅁䅁权噃䅄䅁权瑄权䅁权硂䅂䅁允䅁䅁䅅䅁䙁䍁䡵瑆佮㠹⽍䍄䉁䅁䅁䅂䅁䅁䅍䅄䅁䅁䅯睒䅳䅁䅯朶䅯䅁䅯䄷䅯䅁䅅䅁䉁䅁䅁杄䵁䅁䅁免畁䑁䅙䅍硁䅁䅁䍄䉁䅁䅁䅂䅁䅁䅍䅄䅁䅁䅯睴䅷䅁䅯朷䅯䅁䅯䅣䅑䅁䅅䅁䉁䅁䅁兂䅁䅁䅁䈴渷䅑杷允䅁䅁䅑䅁䑁䅁䅷䅁䭁䕁䱣䅁䭁佁䭯䅁䭁䝁䔸䅁䉁䅁䅁允䅁䅁䄴䅄䅁䑁䅅杌㑁䑁䅅免䅁䅁杷允䅁䅁䅑䅁䑁䅁䅷䅁䭁䝁䈴䅁䭁䅁䅑䅁䭁䅁䅕䅁䉁䅁䅁允䅁䅁䅕䅁䅁䑁㙆啑䵅䅉䅅䅁䕁䅁䅁睁䵁䅁䅁权睄䅄䅁权牄权䅁权䑃䅂䅁允䅁䅁䅅䅁佁䉁䅉䅁ぁ䑁䅑䅏祁䑁䅍杍㑁䑁䅕䅁䵁䅉䅅䅁䕁䅁䅁睁䵁䅁䅁权䡂睃䅁权煄权䅁权硂䅂䅁允䅁䅁䅅䅁佁䅁䅷䅁硁䍁䄴䅏ㅁ䑁䅍䅁䵁䅉䅅䅁䕁䅁䅁睁䵁䅁䅁权㍃睃䅁权煄权䅁权䙃䅂䅁允䅁䅁䅅䅁佁䅁䅯䅁睁䍁䄴兏祁䅁䅁䍄䉁䅁䅁䅂䅁䅁䅍䅄䅁䅁䅯睒䅳䅁䅯朶䅯䅁䅯全䅑䅁䅅䅁䉁䅁䅁杄䵁䅁䅁免畁䑁䅧睍ㅁ䅁䅁䍄䉁䅁䅁䅂䅁䅁䅍䅄䅁䅁䅯䅰䅷䅁䅯䄶䅯䅁䅯睢䅑䅁䅅䅁䉁䅁䅁权敂䅄䅁䍄䉁䅁䅁䅂䅁䅁䅍䅄䅁䅁䅯共䅳䅁䅯儷䅯䅁䅯睧䅑䅁䅅䅁䉁䅁䅁兂穂䩡瑈䑦㌯睐杷允䅁䅁䅑䅁䑁䅁䅷䅁䭁䕁䱣䅁䭁佁䭯䅁䭁䥁䕍䅁䉁䅁䅁允䅁䅁䄴权䅁䑁䅅杌㍁䑁䅕䅁䵁䅉䅅䅁䕁䅁䅁睁䵁䅁䅁权晁睃䅁权瑄权䅁权㙂䅂䅁允䅁䅁䅅䅁䙁乁㕶浦㡱偤⼰䍄䉁䅁䅁䅂䅁䅁䅍䅄䅁䅁䅯睯䅷䅁䅯儷䅯䅁䅯来䅑䅁䅅䅁䉁䅁䅁兂䭂䅄牉硨䕙䅑杷允䅁䅁䅑䅁䑁䅁䅷䅁䭁䡁䴴䅁䭁佁䭯䅁䭁䡁䕁䅁䉁䅁䅁允䅁䅁䅯睒䅁䅁杷允䅁䅁䅑䅁䑁䅁䅷䅁䭁䅁䰰䅁䭁佁䬰䅁䭁佁䭷䅁䉁䅁䅁允䅁䅁䅕佖汏㡭村䐵䴸䅉䅅䅁䕁䅁䅁睁䵁䅁䅁权獁兄䅁权煄权䅁权㙂䅂䅁允䅁䅁䅅䅁䭁䕁䅣䅁䵁䅉䅅䅁䕁䅁䅁睁䵁䅁䅁权祂䅄䅁权灄权䅁权獄权䅁允䅁䅁䅅䅁䭁䕁䅣䅁䵁䅉䅅䅁䕁䅁䅁睁䵁䅁䅁权䡂睃䅁权煄权䅁权㥂䅂䅁允䅁䅁䅅䅁佁䅁䅷䅁硁䍁䄴李㍁䑁䅧䅁䵁䅉䅅䅁䕁䅁䅁睁䵁䅁䅁权㙄权䅁权畄权䅁权瑂䅂䅁允䅁䅁䅅䅁䙁䅁䅁䅁䅃畊䅊䍄䉁䅁䅁䅂䅁䅁䅍䅄䅁䅁䅯䅬䅳䅁䅯䄶䅯䅁䅯兣䅑䅁䅅䅁䉁䅁䅁杄佁䅁䅁睎㑁䍁䄴䅍㑁䑁䅑䅁䵁䅉䅅䅁䕁䅁䅁睁䵁䅁䅁权捁䅄䅁权煄权䅁权㥂䅂䅁允䅁䅁䅅䅁佁䅁䅷䅁睁䍁䄴兏㑁䑁䅍䅁䵁䅉䅅䅁䕁䅁䅁睁䵁䅁䅁权坂䅄䅁权煄权䅁权䙃䅂䅁允䅁䅁䅅䅁佁䅁䅷䅁睁䍁䄴杍㉁䑁䅕䅁䵁䅉䅅䅁䕁䅁䅁睁䵁䅁䅁权ㅁ兄䅁权灄权䅁权㙂䅂䅁允䅁䅁䅅䅁䙁䅁䅁䅁杁佉䅴䍄䉁䅁䅁䅂䅁䅁䅍䅄䅁䅁䅯杗䅳䅁䅯儷䅯䅁䅯兢䅑䅁䅅䅁䉁䅁䅁兂䭂䅄牉硨灡睐杷允䅁䅁䅑䅁䑁䅁䅷䅁䭁䩁乣䅁䭁佁䭫䅁䭁䝁䔰䅁䉁䅁䅁允䅁䅁䅕䅁䅁䅁䅄啫䵁䅉䅅䅁䕁䅁䅁睁䵁䅁䅁权敄兄䅁权煄权䅁权㙂䅂䅁允䅁䅁䅅䅁佁䅁䅷䅁硁䍁䄴睍㍁䑁䅍䅁䵁䅉䅅䅁䕁䅁䅁睁䵁䅁䅁权楁䅄䅁权灄权䅁权瑂䅂䅁允䅁䅁䅅䅁䙁䅁䅁䅁䅁䅁䅁䍄䉁䅁䅁䅂䅁䅁䅍䅄䅁䅁䅯睓䅳䅁䅯朷䅯䅁䅯来䅑䅁䅅䅁䉁䅁䅁兂䅁䅁䅁䱯潺䅑杷允䅁䅁䅑䅁䑁䅁䅷䅁䭁䍁䵍䅁䭁佁䭫䅁䭁䝁䔰䅁䉁䅁䅁允䅁䅁䅕䅁䅁䅁摁〴䵁䅉䅅䅁䕁䅁䅁睁䵁䅁䅁权䥁睃䅁权浄权䅁权㙂䅂䅁允䅁䅁䅅䅁佁䅁䅷䅁硁䍁䄴免ㅁ䑁䅉䅁䵁䅉䅅䅁䕁䅁䅁睁䵁䅁䅁权坂䅄䅁权煄权䅁权㥂䅂䅁允䅁䅁䅅䅁佁䅁䅷䅁睁䍁䄴杍ㅁ䑁䅧䅁䵁䅉䅅䅁䕁䅁䅁睁䵁䅁䅁权㝁兄䅁权煄权䅁权㙂䅂䅁允䅁䅁䅅䅁佁䅁䅷䅁睁䍁䄴兏穁䑁䅕䅁䵁䅉䅅䅁䕁䅁䅁睁䵁䅁䅁权硁睃䅁权潄权䅁权硂䅂䅁允䅁䅁䅅䅁佁䅁䄴䅁硁䑁䅙杌穁䑁䅧兏䅁䅁杷允䅁䅁䅑䅁䑁䅁䅷䅁䭁䙁䱣䅁䭁佁䭧䅁䭁䝁䔸䅁䉁䅁䅁允䅁䅁䄴䅄䅁䑁䅕杌硁䑁䅫睎䅁䅁杷允䅁䅁䅑䅁䑁䅁䅷䅁䭁䵁䵷䅁䭁佁䭯䅁䭁䡁䕯䅁䉁䅁䅁允䅁䅁䅯睒䅁䅁杷允䅁䅁䅑䅁䑁䅁䅷䅁䭁䥁䰸䅁䭁佁䭣䅁䭁䝁䔸䅁䉁䅁䅁允䅁䅁䅕䙵煺戸䱗樸䴸䅉䅅䅁䕁䅁䅁睁䵁䅁䅁权奂兄䅁权畄权䅁权䙃䅂䅁允䅁䅁䅅䅁䙁䅁䅁䅁兂⽣䄱䍄䉁䅁䅁䅂䅁䅁䅍䅄䅁䅁䅯䅚䅳䅁䅯䄶䅯䅁䅯睢䅑䅁䅅䅁䉁䅁䅁杄佁䅁䅁睍硁䍁䄴免㉁䑁䅅䅁䵁䅉䅅䅁䕁䅁䅁睁䵁䅁䅁权湄睃䅁权潄权䅁权䑃䅂䅁允䅁䅁䅅䅁佁䅁䄴䅁祁䑁䅍杌ぁ䑁䅍兏䅁䅁杷允䅁䅁䅑䅁䑁䅁䅷䅁䭁䍁乣䅁䭁佁䭙䅁䭁䥁䕍䅁䉁䅁䅁允䅁䅁䄴䅄䅁䑁䅉杌㑁䑁䅁兏䅁䅁杷允䅁䅁䅑䅁䑁䅁䅷䅁䭁佁䱧䅁䭁佁䭧䅁䭁䥁䕍䅁䉁䅁䅁允䅁䅁䄴䅄䅁䑁䅉杌睁䑁䅫睎䅁䅁杷允䅁䅁䅑䅁䑁䅁䅷䅁䭁䍁䵫䅁䭁佁䭯䅁䭁佁䭷䅁䉁䅁䅁允䅁䅁䄴䅄䅁䑁䅁杌睁䑁䅅免䅁䅁杷允䅁䅁䅑䅁䑁䅁䅷䅁䭁䙁䵧䅁䭁佁䬴䅁䭁䝁䔸䅁䉁䅁䅁允䅁䅁䅕䅁䅁偁䡩啁䵅䅉䅅䅁䕁䅁䅁睁䵁䅁䅁权灁䅄䅁权煄权䅁权瑂䅂䅁允䅁䅁䅅䅁䭁䙁䴴䅁䵁䅉䅅䅁䕁䅁䅁睁䵁䅁䅁权硃兄䅁权潄权䅁权㙂䅂䅁允䅁䅁䅅䅁䭁䕁䅣䅁䵁䅉䅅䅁䕁䅁䅁睁䵁䅁䅁权㡂睃䅁权浄权䅁权㙂䅂䅁允䅁䅁䅅䅁佁䅁䅷䅁祁䍁䄴免ㅁ䑁䅅䅁䵁䅉䅅䅁䕁䅁䅁睁䵁䅁䅁权灁䅄䅁权煄权䅁权䙃䅂䅁允䅁䅁䅅䅁䭁䙁䴴䅁䵁䅉䅅䅁䕁䅁䅁睁䵁䅁䅁权䩁睃䅁权浄权䅁权瑂䅂䅁允䅁䅁䅅䅁佁䅁䅷䅁祁䍁䄴免㉁䑁䅣䅁䵁䅉䅅䅁䕁䅁䅁睁䵁䅁䅁权牄兄䅁权灄权䅁权獄权䅁允䅁䅁䅅䅁䙁䅁䅁䅁杂⽈䅊䍄䉁䅁䅁䅂䅁䅁䅍䅄䅁䅁䅯睴䅳䅁䅯䄶䅯䅁䅯睢䅑䅁䅅䅁䉁䅁䅁杄䵁䅁䅁睎畁䑁䅙兎㉁䅁䅁䍄䉁䅁䅁䅂䅁䅁䅍䅄䅁䅁䅯光䄰䅁䅯朷䅯䅁䅯全䅑䅁䅅䅁䉁䅁䅁兂䅁䅁䅁䩉㉮䅑杷允䅁䅁䅑䅁䑁䅁䅷䅁䭁偁䱑䅁䭁佁䭳䅁䭁䥁䕍䅁䉁䅁䅁允䅁䅁䄴杅䅁䑁䅍杍ㅁ䑁䅙䅏睁䑁䅁䅍䅁䅁杷允䅁䅁䅑䅁䑁䅁䅷䅁䭁䉁乣䅁䭁佁䭙䅁䭁佁䭷䅁䉁䅁䅁允䅁䅁䄴䅄䅁䑁䅕杌㑁䑁䅫䅎䅁䅁杷允䅁䅁䅑䅁䑁䅁䅷䅁䭁䝁䱷䅁䭁佁䬴䅁䭁䡁䔰䅁䉁䅁䅁允䅁䅁䅕䅁䅁䝁扩䕄䵅䅉䅅䅁䕁䅁䅁睁䵁䅁䅁权煂兄䅁权浄权䅁权㙂䅂䅁允䅁䅁䅅䅁佁䅁䅷䅁硁䍁䄴李穁䑁䅉䅁䵁䅉䅅䅁䕁䅁䅁睁䵁䅁䅁权䱃睃䅁权湄权䅁权䑃䅂䅁允䅁䅁䅅䅁䙁䥁獴⼵灵昸⽑䍄䉁䅁䅁䅂䅁䅁䅍䅄䅁䅁䅯朳䅷䅁䅯朷䅯䅁䅯来䅑䅁䅅䅁䉁䅁䅁兂䅁䅁䅁䝷坺䅑杷允䅁䅁䅑䅁䑁䅁䅷䅁䭁偁䉧䅁䭁䅁䅑䅁䭁䅁䍑䅁䉁䅁䅁允䅁䅁䅕䅁䅁佯捧䕡䵅䅉䅅䅁䕁䅁䅁睁䵁䅁䅁权桃睃䅁权瑄权䅁权硂䅂䅁允䅁䅁䅅䅁䭁䕁䅣䅁䵁䅉䅅䅁䕁䅁䅁睁䵁䅁䅁权硃䅄䅁权浄权䅁权療䅂䅁允䅁䅁䅅䅁䭁䕁䅣䅁䵁䅉䅅䅁䕁䅁䅁睁䵁䅁䅁权扃䅄䅁权牄权䅁权㙂䅂䅁允䅁䅁䅅䅁佁䉁䅉䅁㍁䑁䅅睍硁䑁䅅䅎睁䑁䅫䅁䵁䅉䅅䅁䕁䅁䅁睁䵁䅁䅁权㡁兄䅁权煄权䅁权睂䅂䅁允䅁䅁䅅䅁䭁䕁䅣䅁䵁䅉䅅䅁䕁䅁䅁睁䵁䅁䅁权汁䅄䅁权牄权䅁权睂䅂䅁允䅁䅁䅅䅁佁䉁䅉䅁穁䑁䅫李穁䑁䅧䅏睁䑁䅉䅁䵁䅉䅅䅁䕁䅁䅁睁䵁䅁䅁权噃䅄䅁权潄权䅁权㙂䅂䅁允䅁䅁䅅䅁佁䅁䅷䅁㍁䍁䄴兏硁䑁䅍䅁䵁䅉䅅䅁䕁䅁䅁睁䵁䅁䅁权橁兄䅁权浄权䅁权䙃䅂䅁允䅁䅁䅅䅁䭁䕁䅣䅁䵁䅉䅅䅁䕁䅁䅁睁䵁䅁䅁权睃䅁䅁权䉁杁䅁权䍁杁䅁允䅁䅁䅅䅁䙁乁䄰䌲婗瑳䅆䍄䉁䅁䅁䅂䅁䅁䅍䅄䅁䅁䅯眲䅳䅁䅯儷䅯䅁䅯全䅑䅁䅅䅁䉁䅁䅁兂潂敫㠱穐浘睐杷允䅁䅁䅑䅁䑁䅁䅷䅁䭁䕁乣䅁䭁佁䭙䅁䭁䡁䔰䅁䉁䅁䅁允䅁䅁䄴权䅁䑁䅁杌㑁䑁䅫䅁䵁䅉䅅䅁䕁䅁䅁睁䵁䅁䅁权睄䅄䅁权煄权䅁权睂䅂䅁允䅁䅁䅅䅁佁䅁䅷䅁睁䍁䄴睎㍁䑁䅙䅁䵁䅉䅅䅁䕁䅁䅁睁䵁䅁䅁权潂兄䅁权浄权䅁权睂䅂䅁允䅁䅁䅅䅁䭁䕁䅣䅁䵁䅉䅅䅁䕁䅁䅁睁䵁䅁䅁权睄䅄䅁权煄权䅁权硂䅂䅁允䅁䅁䅅䅁佁䅁䅷䅁睁䍁䄴睎穁䑁䅧䅁䵁䅉䅅䅁䕁䅁䅁睁䵁䅁䅁权䑄睃䅁权湄权䅁权睂䅂䅁允䅁䅁䅅䅁䙁䡁㥅瑃橥佣⽇䍄䉁䅁䅁䅂䅁䅁䅍䅄䅁䅁䅯睬䅳䅁䅯眵䅯䅁䅯兢䅑䅁䅅䅁䉁䅁䅁兂捃汦慌獌㉫䅑杷允䅁䅁䅑䅁䑁䅁䅷䅁䭁偁䱷䅁䭁佁䭧䅁䭁䡁䕅䅁䉁䅁䅁允䅁䅁䄴䅅䅁䍁䄰免㉁䍁䄴李ㅁ䑁䅅䅁䵁䅉䅅䅁䕁䅁䅁睁䵁䅁䅁权睄䅄䅁权煄权䅁权䙃䅂䅁允䅁䅁䅅䅁佁䅁䅷䅁睁䍁䄴䅏硁䑁䅅䅁䵁䅉䅅䅁䕁䅁䅁睁䵁䅁䅁权啃䅄䅁权煄权䅁权䙃䅂䅁允䅁䅁䅅䅁佁䅁䅷䅁睁䍁䄴免睁䑁䅍䅁䵁䅉䅅䅁䕁䅁䅁睁䵁䅁䅁权剃兄䅁权潄权䅁权療䅂䅁允䅁䅁䅅䅁䭁䕁䅣䅁䵁䅉䅅䅁䕁䅁䅁睁䵁䅁䅁权睄䅄䅁权煄权䅁权㥂䅂䅁允䅁䅁䅅䅁佁䅁䅷䅁睁䍁䄴睎穁䑁䅕䅁䵁䅉䅅䅁䕁䅁䅁睁䵁䅁䅁权潁睃䅁权灄权䅁权瑂䅂䅁允䅁䅁䅅䅁䙁䅁䅁䅁睂杊䉶䍄䉁䅁䅁䅂䅁䅁䅍䅄䅁䅁䅯䅵䅷䅁䅯朷䅯䅁䅯兣䅑䅁䅅䅁䉁䅁䅁兂䅁䅁䅁䭷版䅷杷允䅁䅁䅑䅁䑁䅁䅷䅁䭁乁䵅䅁䭁佁䭫䅁䭁䡁䕯䅁䉁䅁䅁允䅁䅁䅕䅁䅁䍁㉂䔵䵁䅉䅅䅁䕁䅁䅁睁䵁䅁䅁权敄睃䅁权潄权䅁权㥂䅂䅁允䅁䅁䅅䅁佁䅁䄴䅁㍁䑁䅧杌祁䑁䅍李䅁䅁杷允䅁䅁䅑䅁䑁䅁䅷䅁䭁䉁䴴䅁䭁佁䭯䅁䭁佁䭷䅁䉁䅁䅁允䅁䅁䄴䅄䅁䑁䅅杌㉁䑁䅣䅏䅁䅁杷允䅁䅁䅑䅁䑁䅁䅷䅁䭁䕁乧䅁䭁佁䭧䅁䭁䝁䔰䅁䉁䅁䅁允䅁䅁䄴杄䅁䑁䅣兏畁䑁䅑䅎祁䅁䅁䍄䉁䅁䅁䅂䅁䅁䅍䅄䅁䅁䅯杈䅷䅁䅯朶䅯䅁䅯兢䅑䅁䅅䅁䉁䅁䅁杄䵁䅁䅁䅍畁䑁䅁䅍㕁䅁䅁䍄䉁䅁䅁䅂䅁䅁䅍䅄䅁䅁䅯睈䅷䅁䅯朶䅯䅁䅯兢䅑䅁䅅䅁䉁䅁䅁杄䵁䅁䅁免畁䑁䅍兎㍁䅁䅁䍄䉁䅁䅁䅂䅁䅁䅍䅄䅁䅁䅯术䅷䅁䅯䄶䅯䅁䅯䅣䅑䅁䅅䅁䉁䅁䅁杄佁䅁䅁免睁䍁䄴李睁䑁䅫䅁䵁䅉䅅䅁䕁䅁䅁睁䵁䅁䅁权あ兄䅁权潄权䅁权䑃䅂䅁允䅁䅁䅅䅁䭁䕁䅣䅁䵁䅉䅅䅁䕁䅁䅁睁䵁䅁䅁权乄睃䅁权浄权䅁权瑂䅂䅁允䅁䅁䅅䅁佁䅁䅷䅁祁䍁䄴免祁䑁䅕䅁䵁䅉䅅䅁䕁䅁䅁睁䵁䅁䅁权灂睃䅁权湄权䅁权㙂䅂䅁允䅁䅁䅅䅁䙁䥁䅐煹䙆杴䄷䍄䉁䅁䅁䅂䅁䅁䅍䅄䅁䅁䅯睈䅷䅁䅯朶䅯䅁䅯睢䅑䅁䅅䅁䉁䅁䅁杄䵁䅁䅁䅍畁䑁䅫兏㕁䅁䅁䍄䉁䅁䅁䅂䅁䅁䅍䅄䅁䅁䅯䅧䅷䅁䅯朵䅯䅁䅯睢䅑䅁䅅䅁䉁䅁䅁杄䭁䅁䅁免畁䑁䅁兎䅁䅁杷允䅁䅁䅑䅁䑁䅁䅷䅁䭁䑁䵙䅁䭁佁䭙䅁䭁䡁䔰䅁䉁䅁䅁允䅁䅁䄴䅄䅁䑁䅁杌穁䑁䅙䅎䅁䅁杷允䅁䅁䅑䅁䑁䅁䅷䅁䭁䉁䴴䅁䭁佁䭯䅁䭁䡁䕁䅁䉁䅁䅁允䅁䅁䅯睒䅁䅁杷允䅁䅁䅑䅁䑁䅁䅷䅁䭁乁䱍䅁䭁佁䭯䅁䭁䡁䕅䅁䉁䅁䅁允䅁䅁䄴䅄䅁䑁䅁杌ぁ䑁䅁李䅁䅁杷允䅁䅁䅑䅁䑁䅁䅷䅁䭁䵁䴸䅁䭁佁䭣䅁䭁䡁䕁䅁䉁䅁䅁允䅁䅁䅕〰椱䙅㕪啊䵁䅉䅅䅁䕁䅁䅁睁䵁䅁䅁权䵂允䅁权煄权䅁权獄权䅁允䅁䅁䅅䅁佁䅁䅷䅁睁䍁䄴䅎硁䑁䅕䅁䵁䅉䅅䅁䕁䅁䅁睁䵁䅁䅁权睃䅄䅁权潄权䅁权㥂䅂䅁允䅁䅁䅅䅁佁䅁䅷䅁硁䍁䄴䅏穁䑁䅅䅁䵁䅉䅅䅁䕁䅁䅁睁䵁䅁䅁权䙁兄䅁权潄权䅁权䙃䅂䅁允䅁䅁䅅䅁佁䅁䄴䅁穁䑁䅍杌㕁䑁䅉䅏䅁䅁杷允䅁䅁䅑䅁䑁䅁䅷䅁䭁䭁乯䅁䭁佁䭙䅁䭁䥁䕍䅁䉁䅁䅁允䅁䅁䄴䅄䅁䑁䅉杌㑁䑁䅫䅎䅁䅁杷允䅁䅁䅑䅁䑁䅁䅷䅁䭁䉁䴴䅁䭁佁䭯䅁䭁䡁䔰䅁䉁䅁䅁允䅁䅁䄴䅄䅁䑁䅁杌㉁䑁䅕李䅁䅁杷允䅁䅁䅑䅁䑁䅁䅷䅁䭁偁䭯䅁䭁佁䭯䅁䭁䡁䕅䅁䉁䅁䅁允䅁䅁䄴䅄䅁䑁䅁杌㍁䑁䅁兎䅁䅁杷允䅁䅁䅑䅁䑁䅁䅷䅁䭁䱁䱁䅁䭁佁䭯䅁䭁䡁䔰䅁䉁䅁䅁允䅁䅁䄴䅄䅁䑁䅁杌ㅁ䑁䅉杍䅁䅁杷允䅁䅁䅑䅁䑁䅁䅷䅁䭁䑁乑䅁䭁佁䬴䅁䭁䡁䕁䅁䉁䅁䅁允䅁䅁䅕䅁䅁䭁⽃欴䵁䅉䅅䅁䕁䅁䅁睁䵁䅁䅁权㙄权䅁权煄权䅁权䙃䅂䅁允䅁䅁䅅䅁佁䅁䅷䅁睁䍁䄴睎睁䑁䅕䅁䵁䅉䅅䅁䕁䅁䅁睁䵁䅁䅁权杁睃䅁权湄权䅁权瑂䅂䅁允䅁䅁䅅䅁䙁乁楅⼲⭬癡⽁䍄䉁䅁䅁䅂䅁䅁䅍䅄䅁䅁䅯䅐䅳䅁䅯朵䅯䅁䅯睧䅑䅁䅅䅁䉁䅁䅁杄䵁䅁䅁睍畁䑁䅧睍㑁䅁䅁䍄䉁䅁䅁䅂䅁䅁䅍䅄䅁䅁䅯督䅳䅁䅯䄶䅯䅁䅯睢䅑䅁䅅䅁䉁䅁䅁杄佁䅁䅁免㉁䍁䄴䅎ㅁ䑁䅉䅁䵁䅉䅅䅁䕁䅁䅁睁䵁䅁䅁权㍃䅄䅁权湄权䅁权獄权䅁允䅁䅁䅅䅁䙁䉁癳匳䝑內䅚䍄䉁䅁䅁䅂䅁䅁䅍䅄䅁䅁䅯睋䅅䅁䅯权䅁䅁䅯兂䅁䅁䅅䅁䉁䅁䅁兂䭂䅄牉㝨穙䅑杷允䅁䅁䅑䅁䑁䅁䅷䅁䭁偁䭯䅁䭁佁䭯䅁䭁䡁䔰䅁䉁䅁䅁允䅁䅁䄴䅄䅁䑁䅁杌㍁䑁䅍免䅁䅁杷允䅁䅁䅑䅁䑁䅁䅷䅁䭁䩁䱙䅁䭁佁䭫䅁䭁佁䭷䅁䉁䅁䅁允䅁䅁䅕䅁䅁䅁歂捃䵅䅉䅅䅁䕁䅁䅁睁䵁䅁䅁权㥃睃䅁权畄权䅁权㥂䅂䅁允䅁䅁䅅䅁䙁䅁䅁䅁䅁⽺䅺䍄䉁䅁䅁䅂䅁䅁䅍䅄䅁䅁䅯杪䅳䅁䅯朶䅯䅁䅯兣䅑䅁䅅䅁䉁䅁䅁杄䵁䅁䅁䅍畁䑁䅕杍硁䅁䅁䍄䉁䅁䅁䅂䅁䅁䅍䅄䅁䅁䅯䅶䅷䅁䅯儷䅯䅁䅯兢䅑䅁䅅䅁䉁䅁䅁兂煂䡶呓䝇睑䅑杷允䅁䅁䅑䅁䑁䅁䅷䅁䭁䱁䴰䅁䭁佁䬰䅁䭁䝁䔰䅁䉁䅁䅁允䅁䅁䅕体㙆䭆䠵吹䴸䅉䅅䅁䕁䅁䅁睁䵁䅁䅁权呄䅁䅁权䉁杁䅁权䍁杁䅁允䅁䅁䅅䅁䙁䝁瑐礷㥹晦䅎䍄䉁䅁䅁䅂䅁䅁䅍䅄䅁䅁䅯睢䅳䅁䅯䄶䅯䅁䅯睢䅑䅁䅅䅁䉁䅁䅁权䡂䅁䅁䍄䉁䅁䅁䅂䅁䅁䅍䅄䅁䅁䅯䅂䅷䅁䅯朶䅯䅁䅯来䅑䅁䅅䅁䉁䅁䅁权䡂䅁䅁䍄䉁䅁䅁䅂䅁䅁䅍䅄䅁䅁䅯杋䅷䅁䅯儷䅯䅁䅯兦䅑䅁䅅䅁䉁䅁䅁兂䑄慃⽹䙵味䅑杷允䅁䅁䅑䅁䑁䅁䅷䅁䭁䅁䵕䅁䭁佁䭯䅁䭁䡁䕯䅁䉁䅁䅁允䅁䅁䅯睒䅁䅁杷允䅁䅁䅑䅁䑁䅁䅷䅁䭁佁䵫䅁䭁佁䭯䅁䭁䝁䔸䅁䉁䅁䅁允䅁䅁䄴䅄䅁䑁䅁杌㍁䑁䅉䅏䅁䅁杷允䅁䅁䅑䅁䑁䅁䅷䅁䭁䡁䵷䅁䭁佁䭙䅁䭁䡁䕯䅁䉁䅁䅁允䅁䅁䄴䅄䅁䑁䅙杌㕁䑁䅣䅎䅁䅁杷允䅁䅁䅑䅁䑁䅁䅷䅁䭁䕁乁䅁䭁佁䭯䅁䭁䡁䕯䅁䉁䅁䅁允䅁䅁䄴䅄䅁䑁䅁杌ぁ䑁䅫䅏䅁䅁杷允䅁䅁䅑䅁䑁䅁䅷䅁䭁䙁乍䅁䭁佁䭳䅁䭁䝁䔸䅁䉁䅁䅁允䅁䅁䄴杅䅁䑁䅍䅏㑁䑁䅣䅍睁䑁䅁䅍䅁䅁杷允䅁䅁䅑䅁䑁䅁䅷䅁䭁偁䭅䅁䭁佁䭳䅁䭁䡁䔰䅁䉁䅁䅁允䅁䅁䄴杅䅁䑁䅍免ぁ䑁䅉睎硁䑁䅉䅎䅁䅁杷允䅁䅁䅑䅁䑁䅁䅷䅁䭁䥁䴸䅁䭁佁䭳䅁䭁䝁䔸䅁䉁䅁䅁允䅁䅁䄴杅䅁䑁䅙䅎㕁䑁䅕兏㍁䑁䅑睍䅁䅁杷允䅁䅁䅑䅁䑁䅁䅷䅁䭁䅁䵫䅁䭁佁䭯䅁䭁䡁䔰䅁䉁䅁䅁允䅁䅁䄴䅄䅁䑁䅅杌祁䑁䅑兏䅁䅁杷允䅁䅁䅑䅁䑁䅁䅷䅁䭁䵁䱑䅁䭁佁䭙䅁䭁䡁䕯䅁䉁䅁䅁允䅁䅁䅯睒䅁䅁杷允䅁䅁䅑䅁䑁䅁䅷䅁䭁䕁䱯䅁䭁佁䭧䅁䭁䡁䕯䅁䉁䅁䅁允䅁䅁䄴杄䅁䑁䅣李畁䑁䅣免ㅁ䅁䅁䍄䉁䅁䅁䅂䅁䅁䅍䅄䅁䅁䅯杚䅷䅁䅯朷䅯䅁䅯来䅑䅁䅅䅁䉁䅁䅁兂䅁䅁䅁佑坮䅑杷允䅁䅁䅑䅁䑁䅁䅷䅁䭁䕁乁䅁䭁佁䭯䅁䭁䥁䕍䅁䉁䅁䅁允䅁䅁䄴䅄䅁䑁䅁杌ぁ䑁䅙兎䅁䅁杷允䅁䅁䅑䅁䑁䅁䅷䅁䭁䅁䱧䅁䭁佁䭣䅁䭁䡁䕁䅁䉁䅁䅁允䅁䅁䅕桙奂扏䥔歃䵁䅉䅅䅁䕁䅁䅁睁䵁䅁䅁权牂兄䅁权瑄权䅁权㥂䅂䅁允䅁䅁䅅䅁䙁䱁䥔牤昶瑇⽣䍄䉁䅁䅁䅂䅁䅁䅍䅄䅁䅁䅯䅶䅁䅁䅯䅂䅁䅁䅯䅂䅉䅁䅅䅁䉁䅁䅁兂䅁䅁䅃扳欵兑杷允䅁䅁䅑䅁䑁䅁䅷䅁䭁乁䱧䅁䭁佁䭣䅁䭁䥁䕍䅁䉁䅁䅁允䅁䅁䅕児塲㍯㥃䕅䵁䅉䅅䅁䕁䅁䅁睁䵁䅁䅁权㙃䅄䅁权煄权䅁权獄权䅁允䅁䅁䅅䅁佁䅁䅯䅁睁䍁䄴睎㕁䅁䅁䍄䉁䅁䅁䅂䅁䅁䅍䅄䅁䅁䅯睡䄰䅁䅯朶䅯䅁䅯兣䅑䅁䅅䅁䉁䅁䅁杄䵁䅁䅁李畁䑁䅑李穁䅁䅁䍄䉁䅁䅁䅂䅁䅁䅍䅄䅁䅁䅯杊䅳䅁䅯眶䅯䅁䅯来䅑䅁䅅䅁䉁䅁䅁杄啁䅁䅁免穁䑁䅅䅎㍁䑁䅣䅏ㅁ䑁䅍䅁䵁䅉䅅䅁䕁䅁䅁睁䵁䅁䅁权䡃睃䅁权瑄权䅁权䑃䅂䅁允䅁䅁䅅䅁䙁偁摕睬䩅晲⽁䍄䉁䅁䅁䅂䅁䅁䅍䅄䅁䅁䅯杮䅳䅁䅯䄶䅯䅁䅯䄷䅯䅁䅅䅁䉁䅁䅁权䡂䅁䅁䍄䉁䅁䅁䅂䅁䅁䅍䅄䅁䅁䅯朸䅳䅁䅯朶䅯䅁䅯兢䅑䅁䅅䅁䉁䅁䅁杄䵁䅁䅁䅍畁䑁䅣䅏㑁䅁䅁䍄䉁䅁䅁䅂䅁䅁䅍䅄䅁䅁䅯䅑䄰䅁䅯朶䅯䅁䅯兦䅑䅁䅅䅁䉁䅁䅁杄䵁䅁䅁䅍畁䑁䅑睍㑁䅁䅁䍄䉁䅁䅁䅂䅁䅁䅍䅄䅁䅁䅯睬䅷䅁䅯眶䅯䅁䅯兢䅑䅁䅅䅁䉁䅁䅁杄啁䅁䅁免ㅁ䑁䅫兎㕁䑁䅑䅍睁䑁䅁䅁䵁䅉䅅䅁䕁䅁䅁睁䵁䅁䅁权䅁兄䅁权牄权䅁权療䅂䅁允䅁䅁䅅䅁佁䉁䅑䅁硁䑁䅧䅎㕁䑁䅙兏祁䑁䅫李䅁䅁杷允䅁䅁䅑䅁䑁䅁䅷䅁䭁偁䭫䅁䭁佁䭯䅁䭁䥁䕕䅁䉁䅁䅁允䅁䅁䄴䅄䅁䑁䅅杌㍁䑁䅧李䅁䅁杷允䅁䅁䅑䅁䑁䅁䅷䅁䭁偁䭫䅁䭁佁䭯䅁䭁䥁䕍䅁䉁䅁䅁允䅁䅁䄴䅄䅁䑁䅅杌㑁䑁䅍免䅁䅁杷允䅁䅁䅑䅁䑁䅁䅷䅁䭁䡁丰䅁䭁佁䭙䅁䭁䡁䕁䅁䉁䅁䅁允䅁䅁䄴䅄䅁䑁䅁杌㑁䑁䅑杍䅁䅁杷允䅁䅁䅑䅁䑁䅁䅷䅁䭁乁临䅁䭁佁䭙䅁䭁佁䭷䅁䉁䅁䅁允䅁䅁䄴䅄䅁䑁䅅杌穁䑁䅕兎䅁䅁杷允䅁䅁䅑䅁䑁䅁䅷䅁䭁䑁䱕䅁䭁佁䭣䅁䭁䥁䕍䅁䉁䅁䅁允䅁䅁䅕䅄牉硨婢歃䵁䅉䅅䅁䕁䅁䅁睁䵁䅁䅁权晄睃䅁权湄权䅁权獄权䅁允䅁䅁䅅䅁䙁䕁桪桥畓硒䅤䍄䉁䅁䅁䅂䅁䅁䅍䅄䅁䅁䅯䅉䅷䅁䅯眵䅯䅁䅯全䅑䅁䅅䅁䉁䅁䅁兂剄瑉㕶畦摯䅑杷允䅁䅁䅑䅁䑁䅁䅷䅁䭁䍁䵅䅁䭁佁䭣䅁䭁䥁䕕䅁䉁䅁䅁允䅁䅁䅕䉯癯匳䝓歋䵁䅉䅅䅁䕁䅁䅁睁䵁䅁䅁权奁䅄䅁权煄权䅁权㙂䅂䅁允䅁䅁䅅䅁佁䅁䅷䅁睁䍁䄴杍ぁ䑁䅑䅁䵁䅉䅅䅁䕁䅁䅁睁䵁䅁䅁权䭁睃䅁权煄权䅁权療䅂䅁允䅁䅁䅅䅁佁䅁䅷䅁睁䍁䄴䅍㉁䑁䅍䅁䵁䅉䅅䅁䕁䅁䅁睁䵁䅁䅁权婁睃䅁权畄权䅁权療䅂䅁允䅁䅁䅅䅁䙁䅁䅁䅁杄䉶䉊䍄䉁䅁䅁䅂䅁䅁䅍䅄䅁䅁䅯杏䅳䅁䅯朶䅯䅁䅯全䅑䅁䅅䅁䉁䅁䅁杄䵁䅁䅁免畁䑁䅅睍ㅁ䅁䅁䍄䉁䅁䅁䅂䅁䅁䅍䅄䅁䅁䅯杷䅳䅁䅯眵䅯䅁䅯兣䅑䅁䅅䅁䉁䅁䅁兂塁挲㌷⭕㝐睐杷允䅁䅁䅑䅁䑁䅁䅷䅁䭁䑁义䅁䭁佁䭯䅁䭁䡁䕁䅁䉁䅁䅁允䅁䅁䄴䅄䅁䑁䅁杌穁䑁䅍睍䅁䅁杷允䅁䅁䅑䅁䑁䅁䅷䅁䭁偁䭕䅁䭁佁䭧䅁䭁䡁䔰䅁䉁䅁䅁允䅁䅁䄴䅄䅁䑁䅁杌㍁䑁䅍睎䅁䅁杷允䅁䅁䅑䅁䑁䅁䅷䅁䭁䝁䵳䅁䭁佁䬰䅁䭁䥁䕍䅁䉁䅁䅁允䅁䅁䅕㝤昶楇搯䐸䴸䅉䅅䅁䕁䅁䅁睁䵁䅁䅁权䭁睃䅁权煄权䅁权硂䅂䅁允䅁䅁䅅䅁佁䅁䅷䅁睁䍁䄴䅍㑁䑁䅅䅁䵁䅉䅅䅁䕁䅁䅁睁䵁䅁䅁权㥄睃䅁权瑄权䅁权療䅂䅁允䅁䅁䅅䅁䙁偁唷佥浫摍⽁䍄䉁䅁䅁䅂䅁䅁䅍䅄䅁䅁䅯允䅳䅁䅯眵䅯䅁䅯全䅑䅁䅅䅁䉁䅁䅁兂穁積積㝍奍䅑杷允䅁䅁䅑䅁䑁䅁䅷䅁䭁䩁䱉䅁䭁佁䬴䅁䭁䥁䕕䅁䉁䅁䅁允䅁䅁䅕䅁䅁䭁噄唷䵁䅉䅅䅁䕁䅁䅁睁䵁䅁䅁权䭁睃䅁权煄权䅁权㥂䅂䅁允䅁䅁䅅䅁佁䅁䅷䅁睁䍁䄴䅍ㅁ䑁䅧䅁䵁䅉䅅䅁䕁䅁䅁睁䵁䅁䅁权硄睃䅁权牄权䅁权睂䅂䅁允䅁䅁䅅䅁佁䉁䅑䅁硁䑁䅑睍硁䑁䅙睎祁䑁䅙䅎䅁䅁杷允䅁䅁䅑䅁䑁䅁䅷䅁䭁偁䱍䅁䭁佁䭧䅁䭁䥁䕕䅁䉁䅁䅁允䅁䅁䅯睒䅁䅁杷允䅁䅁䅑䅁䑁䅁䅷䅁䭁䅁䵫䅁䭁佁䭯䅁䭁䡁䕯䅁䉁䅁䅁允䅁䅁䄴䅄䅁䑁䅁杌㕁䑁䅙兎䅁䅁杷允䅁䅁䅑䅁䑁䅁䅷䅁䭁䡁丰䅁䭁佁䭯䅁䭁䝁䔸䅁䉁䅁䅁允䅁䅁䄴䅄䅁䑁䅅杌ぁ䑁䅕杍䅁䅁杷允䅁䅁䅑䅁䑁䅁䅷䅁䭁䥁䵙䅁䭁佁䬰䅁䭁佁䭷䅁䉁䅁䅁允䅁䅁䅕捸礷爵䭺稴䴸䅉䅅䅁䕁䅁䅁睁䵁䅁䅁权䱁睃䅁权煄权䅁权獄权䅁允䅁䅁䅅䅁佁䅁䅷䅁硁䍁䄴杍ㅁ䑁䅕䅁䵁䅉䅅䅁䕁䅁䅁睁䵁䅁䅁权睁睄䅁权浄权䅁权㙂䅂䅁允䅁䅁䅅䅁佁䅁䅷䅁睁䍁䄴䅎㕁䑁䅕䅁䵁䅉䅅䅁䕁䅁䅁睁䵁䅁䅁权䱁睃䅁权煄权䅁权瑂䅂䅁允䅁䅁䅅䅁佁䅁䅷䅁硁䍁䄴睍㉁䑁䅅䅁䵁䅉䅅䅁䕁䅁䅁睁䵁䅁䅁权坁䅄䅁权煄权䅁权療䅂䅁允䅁䅁䅅䅁佁䅁䅷䅁睁䍁䄴李㉁䑁䅍䅁䵁䅉䅅䅁䕁䅁䅁睁䵁䅁䅁权祂睃䅁权煄权䅁权睂䅂䅁允䅁䅁䅅䅁䭁䕁䅣䅁䵁䅉䅅䅁䕁䅁䅁睁䵁䅁䅁权睃睃䅁权畄权䅁权㙂䅂䅁允䅁䅁䅅䅁䙁䅁䅁䅁䅃乗䅨䍄䉁䅁䅁䅂䅁䅁䅍䅄䅁䅁䅯児䅷䅁䅯朷䅯䅁䅯兣䅑䅁䅅䅁䉁䅁䅁兂䅁䅁䅁䅧獦䅷杷允䅁䅁䅑䅁䑁䅁䅷䅁䭁䅁䅳䅁䭁䉁䅅䅁䭁䅁䅕䅁䉁䅁䅁允䅁䅁䄴䅆䅁䑁䅕睎睁䑁䅣杍㉁䑁䅕䅍睁䅁䅁䍄䉁䅁䅁䅂䅁䅁䅍䅄䅁䅁䅯睃䅳䅁䅯朶䅯䅁䅯睢䅑䅁䅅䅁䉁䅁䅁杄䵁䅁䅁免畁䑁䅁睎祁䅁䅁䍄䉁䅁䅁䅂䅁䅁䅍䅄䅁䅁䅯杗䅷䅁䅯眶䅯䅁䅯䄷䅯䅁䅅䅁䉁䅁䅁杄十䅁䅁杍ぁ䑁䅁免ㅁ䑁䅕免㍁䅁䅁䍄䉁䅁䅁䅂䅁䅁䅍䅄䅁䅁䅯杬䅳䅁䅯眶䅯䅁䅯来䅑䅁䅅䅁䉁䅁䅁杄啁䅁䅁睍ぁ䑁䅙䅏穁䑁䅍免祁䑁䅣䅁䵁䅉䅅䅁䕁䅁䅁睁䵁䅁䅁权慃允䅁权瑄权䅁权䑃䅂䅁允䅁䅁䅅䅁䙁佁㙆䭆䠵昴⽙䍄䉁䅁䅁䅂䅁䅁䅍䅄䅁䅁䅯䅤䅳䅁䅯儷䅯䅁䅯来䅑䅁䅅䅁䉁䅁䅁兂㙄浦㡱䩤児睐杷允䅁䅁䅑䅁䑁䅁䅷䅁䭁䵁䱍䅁䭁佁䭫䅁䭁䥁䕍䅁䉁䅁䅁允䅁䅁䅕䅁䅁䥁佂歷䵁䅉䅅䅁䕁䅁䅁睁䵁䅁䅁权婁允䅁权䭁䅁䅁权䕁杁䅁允䅁䅁䅅䅁䙁䵁䴳䵺䵺䅺䅚䍄䉁䅁䅁䅂䅁䅁䅍䅄䅁䅁䅯元䅳䅁䅯儷䅯䅁䅯兦䅑䅁䅅䅁䉁䅁䅁兂㕁䵴㉨灶㘫睐杷允䅁䅁䅑䅁䑁䅁䅷䅁䭁䕁䵣䅁䭁佁䭯䅁䭁佁䭷䅁䉁䅁䅁允䅁䅁䄴䅄䅁䑁䅁杌ㅁ䑁䅣睍䅁䅁杷允䅁䅁䅑䅁䑁䅁䅷䅁䭁䍁乯䅁䭁佁䭫䅁䭁佁䭷䅁䉁䅁䅁允䅁䅁䅯睒䅁䅁杷允䅁䅁䅑䅁䑁䅁䅷䅁䭁䅁䱳䅁䭁佁䭯䅁䭁䡁䔰䅁䉁䅁䅁允䅁䅁䄴䅄䅁䑁䅅杌穁䑁䅣李䅁䅁杷允䅁䅁䅑䅁䑁䅁䅷䅁䭁䭁䵍䅁䭁佁䬴䅁䭁䝁䔰䅁䉁䅁䅁允䅁䅁䅕䅁䅁䥁湃䕹䵁䅉䅅䅁䕁䅁䅁睁䵁䅁䅁权佁睃䅁权灄权䅁权䙃䅂䅁允䅁䅁䅅䅁䙁䅁䅁䅁あ剭䉄䍄䉁䅁䅁䅂䅁䅁䅍䅄䅁䅁䅯杊䅳䅁䅯儷䅯䅁䅯兢䅑䅁䅅䅁䉁䅁䅁兂呄坔光䑗㑮睐杷允䅁䅁䅑䅁䑁䅁䅷䅁䭁䱁䱑䅁䭁佁䭙䅁䭁䡁䔰䅁䉁䅁䅁允䅁䅁䄴杄䅁䑁䅅杍畁䑁䅫兎ㅁ䅁䅁䍄䉁䅁䅁䅂䅁䅁䅍䅄䅁䅁䅯睕䄰䅁䅯眶䅯䅁䅯䄷䅯䅁䅅䅁䉁䅁䅁权䡂䅁䅁䍄䉁䅁䅁䅂䅁䅁䅍䅄䅁䅁䅯杆䅳䅁䅯眵䅯䅁䅯䅣䅑䅁䅅䅁䉁䅁䅁兂瑂⼵灵搸啉䅑杷允䅁䅁䅑䅁䑁䅁䅷䅁䭁䕁䵯䅁䭁佁䬴䅁䭁䝁䔰䅁䉁䅁䅁允䅁䅁䅕䅁䅁䱁偁唫䵁䅉䅅䅁䕁䅁䅁睁䵁䅁䅁权桃䅄䅁权煄权䅁权䑃䅂䅁允䅁䅁䅅䅁佁䅁䅷䅁睁䍁䄴睎㑁䑁䅍䅁䵁䅉䅅䅁䕁䅁䅁睁䵁䅁䅁权楃䅄䅁权煄权䅁权䑃䅂䅁允䅁䅁䅅䅁佁䅁䅷䅁硁䍁䄴免㉁䑁䅫䅁䵁䅉䅅䅁䕁䅁䅁睁䵁䅁䅁权噄䅄䅁权浄权䅁权㥂䅂䅁允䅁䅁䅅䅁佁䅁䅷䅁穁䍁䄴睎睁䑁䅅䅁䵁䅉䅅䅁䕁䅁䅁睁䵁䅁䅁权㡄䅄䅁权浄权䅁权䙃䅂䅁允䅁䅁䅅䅁佁䅁䅷䅁穁䍁䄴杍ぁ䑁䅫䅁䵁䅉䅅䅁䕁䅁䅁睁䵁䅁䅁权敃兄䅁权煄权䅁权療䅂䅁允䅁䅁䅅䅁佁䅁䅷䅁硁䍁䄴睎㑁䑁䅣䅁䵁䅉䅅䅁䕁䅁䅁睁䵁䅁䅁权㉂䅄䅁权牄权䅁权硂䅂䅁允䅁䅁䅅䅁佁䉁䅑䅁硁䑁䅁䅍ㅁ䑁䅍䅍ㅁ䑁䅫兏䅁䅁杷允䅁䅁䅑䅁䑁䅁䅷䅁䭁偁䵫䅁䭁佁䭙䅁䭁䡁䔰䅁䉁䅁䅁允䅁䅁䄴权䅁䑁䅉杌硁䑁䅉䅁䵁䅉䅅䅁䕁䅁䅁睁䵁䅁䅁权䱃睃䅁权潄权䅁权䙃䅂䅁允䅁䅁䅅䅁佁䅁䅷䅁㍁䍁䄴䅏ㅁ䑁䅫䅁䵁䅉䅅䅁䕁䅁䅁睁䵁䅁䅁权敃睃䅁权潄权䅁权硂䅂䅁允䅁䅁䅅䅁佁䅁䄴䅁硁䑁䅑杌穁䑁䅧睎䅁䅁杷允䅁䅁䅑䅁䑁䅁䅷䅁䭁䵁䱧䅁䭁佁䬰䅁䭁䝁䔰䅁䉁䅁䅁允䅁䅁䅕㉣剩堷⽷稹䴸䅉䅅䅁䕁䅁䅁睁䵁䅁䅁权桁兄䅁权畄权䅁权瑂䅂䅁允䅁䅁䅅䅁䙁䅁䅁䅁䅂瑤䅎䍄䉁䅁䅁䅂䅁䅁䅍䅄䅁䅁䅯睹䅷䅁䅯朶䅯䅁䅯䅣䅑䅁䅅䅁䉁䅁䅁杄䵁䅁䅁免畁䑁䅑兏㑁䅁䅁䍄䉁䅁䅁䅂䅁䅁䅍䅄䅁䅁䅯杂䅳䅁䅯儶䅯䅁䅯兦䅑䅁䅅䅁䉁䅁䅁兂䅁䅁䅁䝑搯䅑杷允䅁䅁䅑䅁䑁䅁䅷䅁䭁䵁䵳䅁䭁佁䭯䅁䭁䡁䕅䅁䉁䅁䅁允䅁䅁䄴䅄䅁䑁䅅杌ぁ䑁䅁睎䅁䅁杷允䅁䅁䅑䅁䑁䅁䅷䅁䭁偁䭍䅁䭁佁䬰䅁䭁佁䭷䅁䉁䅁䅁允䅁䅁䅕坥ㅐ㤹嘫呹䴸䅉䅅䅁䕁䅁䅁睁䵁䅁䅁权㑂睃䅁权浄权䅁权瑂䅂䅁允䅁䅁䅅䅁佁䅁䅯䅁硁䍁䄴䅏㉁䅁䅁䍄䉁䅁䅁䅂䅁䅁䅍䅄䅁䅁䅯睹䅷䅁䅯朶䅯䅁䅯全䅑䅁䅅䅁䉁䅁䅁杄䵁䅁䅁免畁䑁䅍杍㉁䅁䅁䍄䉁䅁䅁䅂䅁䅁䅍䅄䅁䅁䅯杹䅁䅁䅯允䅉䅁䅯睁䅉䅁䅅䅁䉁䅁䅁兂㥂䉴噦奁䄯䅑杷允䅁䅁䅑䅁䑁䅁䅷䅁䭁偁䴰䅁䭁佁䭯䅁䭁佁䭷䅁䉁䅁䅁允䅁䅁䄴䅄䅁䑁䅁杌祁䑁䅑免䅁䅁杷允䅁䅁䅑䅁䑁䅁䅷䅁䭁䙁䅅䅁䭁䅁䅑䅁䭁䅁䍑䅁䉁䅁䅁允䅁䅁䅕䅁䅁䕃刱䕧䵅䅉䅅䅁䕁䅁䅁睁䵁䅁䅁权癄睃䅁权牄权䅁权䙃䅂䅁允䅁䅁䅅䅁佁䉁䅉䅁ㅁ䑁䅧兎睁䑁䅍兏㍁䑁䅙䅁䵁䅉䅅䅁䕁䅁䅁睁䵁䅁䅁权䍄兄䅁权煄权䅁权䑃䅂䅁允䅁䅁䅅䅁佁䅁䅷䅁睁䍁䄴䅎睁䑁䅕䅁䵁䅉䅅䅁䕁䅁䅁睁䵁䅁䅁权噃睃䅁权煄权䅁权㥂䅂䅁允䅁䅁䅅䅁佁䅁䅷䅁睁䍁䄴兏ㅁ䑁䅅䅁䵁䅉䅅䅁䕁䅁䅁睁䵁䅁䅁权歂䅄䅁权浄权䅁权㥂䅂䅁允䅁䅁䅅䅁佁䅁䅷䅁睁䍁䄴李硁䑁䅉䅁䵁䅉䅅䅁䕁䅁䅁睁䵁䅁䅁权牃䅄䅁权牄权䅁权獄权䅁允䅁䅁䅅䅁佁䉁䅉䅁㑁䑁䅕李硁䑁䅧杍ㅁ䑁䅣䅁䵁䅉䅅䅁䕁䅁䅁睁䵁䅁䅁权潃䅄䅁权煄权䅁权㙂䅂䅁允䅁䅁䅅䅁佁䅁䅷䅁睁䍁䄴李㑁䑁䅫䅁䵁䅉䅅䅁䕁䅁䅁睁䵁䅁䅁权㡁兄䅁权浄权䅁权䑃䅂䅁允䅁䅁䅅䅁䭁䕁䅣䅁䵁䅉䅅䅁䕁䅁䅁睁䵁䅁䅁权祄䅁䅁权䕁䅁䅁权䙁䅁䅁允䅁䅁䅅䅁䙁䅁䅁䕁䩂漲䉬䍄䉁䅁䅁䅂䅁䅁䅍䅄䅁䅁䅯䅔䅁䅁䅯权䅁䅁䅯䅂䅉䅁䅅䅁䉁䅁䅁兂啂㘴扗佸流䅑杷允䅁䅁䅑䅁䑁䅁䅷䅁䭁䡁䱳䅁䭁佁䭫䅁䭁䡁䕯䅁䉁䅁䅁允䅁䅁䅕䅁䅁䅁㑃䕭䵁䅉䅅䅁䕁䅁䅁睁䵁䅁䅁权䭄䅄䅁权瑄权䅁权療䅂䅁允䅁䅁䅅䅁䙁䡁啳歲桦灥⽑䍄䉁䅁䅁䅂䅁䅁䅍䅄䅁䅁䅯䅳䅁䅁䅯充䅁䅁䅯兂䅁䅁䅅䅁䉁䅁䅁杄十䅁䅁睍㑁䑁䅧睍睁䑁䅉兎睁䅁䅁䍄䉁䅁䅁䅂䅁䅁䅍䅄䅁䅁䅯兴䅳䅁䅯眶䅯䅁䅯兣䅑䅁䅅䅁䉁䅁䅁杄十䅁䅁睍睁䑁䅍䅍睁䑁䅫李祁䅁䅁䍄䉁䅁䅁䅂䅁䅁䅍䅄䅁䅁䅯䅭䅳䅁䅯朶䅯䅁䅯䅣䅑䅁䅅䅁䉁䅁䅁杄䵁䅁䅁䅍畁䑁䅑䅏穁䅁䅁䍄䉁䅁䅁䅂䅁䅁䅍䅄䅁䅁䅯杄䅷䅁䅯儷䅯䅁䅯全䅑䅁䅅䅁䉁䅁䅁兂䭁婬桩呫慔睐杷允䅁䅁䅑䅁䑁䅁䅷䅁䭁佁䵍䅁䭁佁䭧䅁䭁䥁䕕䅁䉁䅁䅁允䅁䅁䄴杄䅁䑁䅅免畁䑁䅍䅍穁䅁䅁䍄䉁䅁䅁䅂䅁䅁䅍䅄䅁䅁䅯東䄰䅁䅯儷䅯䅁䅯䅣䅑䅁䅅䅁䉁䅁䅁兂捃䍸睃浣桩睐杷允䅁䅁䅑䅁䑁䅁䅷䅁䭁䕁䱧䅁䭁佁䭧䅁䭁䡁䕁䅁䉁䅁䅁允䅁䅁䄴杄䅁䑁䅅䅍畁䑁䅍䅍ㅁ䅁䅁䍄䉁䅁䅁䅂䅁䅁䅍䅄䅁䅁䅯杓䅳䅁䅯儷䅯䅁䅯来䅑䅁䅅䅁䉁䅁䅁兂䱄啯㉗⼸猳睐杷允䅁䅁䅑䅁䑁䅁䅷䅁䭁䭁䱧䅁䭁佁䭙䅁䭁䝁䔰䅁䉁䅁䅁允䅁䅁䅯睒䅁䅁杷允䅁䅁䅑䅁䑁䅁䅷䅁䭁䩁乑䅁䭁佁䭙䅁䭁䥁䕍䅁䉁䅁䅁允䅁䅁䄴䅄䅁䑁䅉杌祁䑁䅙免䅁䅁杷允䅁䅁䅑䅁䑁䅁䅷䅁䭁䝁䵅䅁䭁佁䭯䅁䭁䥁䕕䅁䉁䅁䅁允䅁䅁䄴䅄䅁䑁䅅杌㉁䑁䅉免䅁䅁杷允䅁䅁䅑䅁䑁䅁䅷䅁䭁䵁䵍䅁䭁佁䭣䅁䭁佁䭷䅁䉁䅁䅁允䅁䅁䅕噋偹癷潕䵂䵁䅉䅅䅁䕁䅁䅁睁䵁䅁䅁权坃䅄䅁权煄权䅁权瑂䅂䅁允䅁䅁䅅䅁䭁䕁䅣䅁䵁䅉䅅䅁䕁䅁䅁睁䵁䅁䅁权卂睃䅁权畄权䅁权䙃䅂䅁允䅁䅁䅅䅁䙁䅁䅁䅁䅁敲䅆䍄䉁䅁䅁䅂䅁䅁䅍䅄䅁䅁䅯杙䄰䅁䅯䄶䅯䅁䅯睢䅑䅁䅅䅁䉁䅁䅁杄佁䅁䅁免㕁䍁䄴睎睁䑁䅑䅁䵁䅉䅅䅁䕁䅁䅁睁䵁䅁䅁权䱃䅄䅁权湄权䅁权䙃䅂䅁允䅁䅁䅅䅁䙁䩁瘷㡰䱚祤䄹䍄䉁䅁䅁䅂䅁䅁䅍䅄䅁䅁䅯睏䅷䅁䅯朵䅯䅁䅯睢䅑䅁䅅䅁䉁䅁䅁杄佁䅁䅁免ぁ䍁䄴䅏㉁䑁䅅䅁䵁䅉䅅䅁䕁䅁䅁睁䵁䅁䅁权呂兄䅁权煄权䅁权睂䅂䅁允䅁䅁䅅䅁佁䅁䅷䅁硁䍁䄴李睁䑁䅧䅁䵁䅉䅅䅁䕁䅁䅁睁䵁䅁䅁权塁兄䅁权煄权䅁权療䅂䅁允䅁䅁䅅䅁佁䅁䅷䅁睁䍁䄴䅍ぁ䑁䅣䅁䵁䅉䅅䅁䕁䅁䅁睁䵁䅁䅁权扁睃䅁权煄权䅁权䙃䅂䅁允䅁䅁䅅䅁佁䅁䅷䅁硁䍁䄴免㑁䑁䅅䅁䵁䅉䅅䅁䕁䅁䅁睁䵁䅁䅁权䩃允䅁权䕁䅁䅁权䙁䅁䅁允䅁䅁䅅䅁䙁䅁䅁䥁偂䡚䉸䍄䉁䅁䅁䅂䅁䅁䅍䅄䅁䅁䅯杙䅳䅁䅯朶䅯䅁䅯兢䅑䅁䅅䅁䉁䅁䅁杄䭁䅁䅁䅍畁䑁䅕兎䅁䅁杷允䅁䅁䅑䅁䑁䅁䅷䅁䭁䍁乍䅁䭁佁䭳䅁䭁䡁䕁䅁䉁䅁䅁允䅁䅁䄴杅䅁䑁䅕杍祁䑁䅕睍睁䑁䅍睎䅁䅁杷允䅁䅁䅑䅁䑁䅁䅷䅁䭁䝁䱉䅁䭁佁䭯䅁䭁䥁䕍䅁䉁䅁䅁允䅁䅁䄴䅄䅁䑁䅁杌ㅁ䑁䅙杍䅁䅁杷允䅁䅁䅑䅁䑁䅁䅷䅁䭁䝁䵧䅁䭁佁䭧䅁䭁䥁䕍䅁䉁䅁䅁允䅁䅁䄴䅄䅁䑁䅣杌㕁䑁䅉兎䅁䅁杷允䅁䅁䅑䅁䑁䅁䅷䅁䭁䥁䵕䅁䭁佁䭧䅁䭁䥁䕕䅁䉁䅁䅁允䅁䅁䄴杄䅁䑁䅅䅏畁䑁䅑睎硁䅁䅁䍄䉁䅁䅁䅂䅁䅁䅍䅄䅁䅁䅯䅥䄰䅁䅯儷䅯䅁䅯睢䅑䅁䅅䅁䉁䅁䅁兂㍁啩杆搵畄睐杷允䅁䅁䅑䅁䑁䅁䅷䅁䭁乁䱍䅁䭁佁䭯䅁䭁佁䭷䅁䉁䅁䅁允䅁䅁䄴䅄䅁䑁䅁杌ㅁ䑁䅫杍䅁䅁杷允䅁䅁䅑䅁䑁䅁䅷䅁䭁䑁䰴䅁䭁佁䬰䅁䭁䡁䕁䅁䉁䅁䅁允䅁䅁䅕灳瘳㡰䱚歄䵁䅉䅅䅁䕁䅁䅁睁䵁䅁䅁权乂睃䅁权瑄权䅁权䑃䅂䅁允䅁䅁䅅䅁䙁䝁剩堷⽷慎⼴䍄䉁䅁䅁䅂䅁䅁䅍䅄䅁䅁䅯䅳䅷䅁䅯儶䅯䅁䅯来䅑䅁䅅䅁䉁䅁䅁兂䅁䅁䅁䩑啌䅑杷允䅁䅁䅑䅁䑁䅁䅷䅁䭁䍁丰䅁䭁佁䭣䅁䭁䡁䔰䅁䉁䅁䅁允䅁䅁䅕䡶呓䅇坒䕌䵁䅉䅅䅁䕁䅁䅁睁䵁䅁䅁权汁睃䅁权湄权䅁权㥂䅂䅁允䅁䅁䅅䅁䙁䡁⭥确癯剘䅚䍄䉁䅁䅁䅂䅁䅁䅍䅄䅁䅁䅯睰䅷䅁䅯䄶䅯䅁䅯睧䅑䅁䅅䅁䉁䅁䅁杄䵁䅁䅁兎畁䑁䅣䅍祁䅁䅁䍄䉁䅁䅁䅂䅁䅁䅍䅄䅁䅁䅯眰䅳䅁䅯朶䅯䅁䅯睢䅑䅁䅅䅁䉁䅁䅁杄䵁䅁䅁䅍畁䑁䅑免硁䅁䅁䍄䉁䅁䅁䅂䅁䅁䅍䅄䅁䅁䅯杉䅳䅁䅯朶䅯䅁䅯睢䅑䅁䅅䅁䉁䅁䅁杄䵁䅁䅁䅍畁䑁䅅睍ぁ䅁䅁䍄䉁䅁䅁䅂䅁䅁䅍䅄䅁䅁䅯䅊䅳䅁䅯眶䅯䅁䅯䄷䅯䅁䅅䅁䉁䅁䅁杄十䅁䅁兎ぁ䑁䅉兎㑁䑁䅣兏ㅁ䅁䅁䍄䉁䅁䅁䅂䅁䅁䅍䅄䅁䅁䅯䅏䅷䅁䅯儶䅯䅁䅯兢䅑䅁䅅䅁䉁䅁䅁兂䅁䅁䅁佉瀯䅑杷允䅁䅁䅑䅁䑁䅁䅷䅁䭁乁䱍䅁䭁佁䭯䅁䭁䡁䕁䅁䉁䅁䅁允䅁䅁䄴䅄䅁䑁䅁杌穁䑁䅫李䅁䅁杷允䅁䅁䅑䅁䑁䅁䅷䅁䭁䕁䵯䅁䭁佁䭫䅁䭁䥁䕕䅁䉁䅁䅁允䅁䅁䅕䅁䅁䵁偂〴䵁䅉䅅䅁䕁䅁䅁睁䵁䅁䅁权汁睃䅁权湄权䅁权䑃䅂䅁允䅁䅁䅅䅁䙁䅁牉硨婢桺䅖䍄䉁䅁䅁䅂䅁䅁䅍䅄䅁䅁䅯兣䅷䅁䅯朷䅯䅁䅯睢䅑䅁䅅䅁䉁䅁䅁兂䅁䅁䅁䥱䑯具杷允䅁䅁䅑䅁䑁䅁䅷䅁䭁乁䱍䅁䭁佁䭯䅁䭁䥁䕕䅁䉁䅁䅁允䅁䅁䄴䅄䅁䑁䅁杌ぁ䑁䅁䅎䅁䅁杷允䅁䅁䅑䅁䑁䅁䅷䅁䭁偁䬸䅁䭁佁䭧䅁䭁䝁䔸䅁䉁䅁䅁允䅁䅁䄴䅄䅁䑁䅣杌㑁䑁䅙䅏䅁䅁杷允䅁䅁䅑䅁䑁䅁䅷䅁䭁䱁䵣䅁䭁佁䭧䅁䭁䡁䔰䅁䉁䅁䅁允䅁䅁䄴权䅁䑁䅅睍畁䑁䅍䅁䵁䅉䅅䅁䕁䅁䅁睁䵁䅁䅁权㡄睃䅁权湄权䅁权瑂䅂䅁允䅁䅁䅅䅁䙁䑁ㄸ牘䩰䅄䅲䍄䉁䅁䅁䅂䅁䅁䅍䅄䅁䅁䅯䅐䄰䅁䅯朶䅯䅁䅯兢䅑䅁䅅䅁䉁䅁䅁权䡂䅁䅁䍄䉁䅁䅁䅂䅁䅁䅍䅄䅁䅁䅯眰䅳䅁䅯朶䅯䅁䅯兦䅑䅁䅅䅁䉁䅁䅁杄䵁䅁䅁䅍畁䑁䅍李祁䅁䅁䍄䉁䅁䅁䅂䅁䅁䅍䅄䅁䅁䅯兂䅷䅁䅯朷䅯䅁䅯䅣䅑䅁䅅䅁䉁䅁䅁兂䅁䅁䅁偁䕐䅷杷允䅁䅁䅑䅁䑁䅁䅷䅁䭁䅁乣䅁䭁佁䬴䅁䭁佁䭷䅁䉁䅁䅁允䅁䅁䅕䅁䅁乁䭄唸䵁䅉䅅䅁䕁䅁䅁睁䵁䅁䅁权㥃䅄䅁权灄权䅁权䙃䅂䅁允䅁䅁䅅䅁䙁䅁䅁䅁䅁獣䄹䍄䉁䅁䅁䅂䅁䅁䅍䅄䅁䅁䅯八䄰䅁䅯儶䅯䅁䅯䅣䅑䅁䅅䅁䉁䅁䅁兂䅁䅁䅁义䥯兑杷允䅁䅁䅑䅁䑁䅁䅷䅁䭁乁䰴䅁䭁佁䭧䅁䭁䡁䕁䅁䉁䅁䅁允䅁䅁䄴杄䅁䑁䅧䅍畁䑁䅍䅏ぁ䅁䅁䍄䉁䅁䅁䅂䅁䅁䅍䅄䅁䅁䅯䅢䅷䅁䅯朷䅯䅁䅯来䅑䅁䅅䅁䉁䅁䅁兂䅁䅁䅁䈸ㅄ䅑杷允䅁䅁䅑䅁䑁䅁䅷䅁䭁䩁䵉䅁䭁佁䭯䅁䭁䝁䔸䅁䉁䅁䅁允䅁䅁䄴䅄䅁䑁䅁杌㑁䑁䅙睎䅁䅁杷允䅁䅁䅑䅁䑁䅁䅷䅁䭁䅁义䅁䭁佁䭫䅁䭁䡁䕁䅁䉁䅁䅁允䅁䅁䅕䅁䅁佁剂〷䵁䅉䅅䅁䕁䅁䅁睁䵁䅁䅁权杁兄䅁权湄权䅁权睂䅂䅁允䅁䅁䅅䅁䙁佁浫免獩偈⽷䍄䉁䅁䅁䅂䅁䅁䅍䅄䅁䅁䅯兴䅳䅁䅯儶䅯䅁䅯兣䅑䅁䅅䅁䉁䅁䅁兂䅁䅁䅁䍁牮䅑杷允䅁䅁䅑䅁䑁䅁䅷䅁䭁䙁䵍䅁䭁佁䭫䅁䭁䡁䕯䅁䉁䅁䅁允䅁䅁䅕䅁䅁䭁歡捌䵅䅉䅅䅁䕁䅁䅁睁䵁䅁䅁权啁䅁䅁权䕁䅁䅁权䙁䅁䅁允䅁䅁䅅䅁䙁䅁䅁䅁䭃噎䈱䍄䉁䅁䅁䅂䅁䅁䅍䅄䅁䅁䅯克䅳䅁䅯眶䅯䅁䅯䄷䅯䅁䅅䅁䉁䅁䅁杄十䅁䅁䅎祁䑁䅉䅎睁䑁䅁李ㅁ䅁䅁䍄䉁䅁䅁䅂䅁䅁䅍䅄䅁䅁䅯八䅳䅁䅯朷䅯䅁䅯睢䅑䅁䅅䅁䉁䅁䅁兂䅁䅁䅁义灘䅑杷允䅁䅁䅑䅁䑁䅁䅷䅁䭁乁䵳䅁䭁佁䬰䅁䭁䡁䕯䅁䉁䅁䅁允䅁䅁䅕橮䘲扷䡭歂䵁䅉䅅䅁䕁䅁䅁睁䵁䅁䅁权瑁兄䅁权煄权䅁权㙂䅂䅁允䅁䅁䅅䅁佁䅁䅷䅁睁䍁䄴兏穁䑁䅣䅁䵁䅉䅅䅁䕁䅁䅁睁䵁䅁䅁权流䅄䅁权牄权䅁权獄权䅁允䅁䅁䅅䅁䭁䕁䅣䅁䵁䅉䅅䅁䕁䅁䅁睁䵁䅁䅁权佃睃䅁权煄权䅁权㥂䅂䅁允䅁䅁䅅䅁佁䅁䅷䅁睁䍁䄴兎祁䑁䅕䅁䵁䅉䅅䅁䕁䅁䅁睁䵁䅁䅁权橂䅄䅁权潄权䅁权療䅂䅁允䅁䅁䅅䅁佁䅁䄴䅁祁䑁䅣杌祁䑁䅑免䅁䅁杷允䅁䅁䅑䅁䑁䅁䅷䅁䭁䝁䴴䅁䭁佁䬰䅁䭁䡁䔰䅁䉁䅁䅁允䅁䅁䅕匰扌堫焵樯䴸䅉䅅䅁䕁䅁䅁睁䵁䅁䅁权潂䅄䅁权湄权䅁权㙂䅂䅁允䅁䅁䅅䅁䙁䕁桪桥畓⽒⽅䍄䉁䅁䅁䅂䅁䅁䅍䅄䅁䅁䅯䅶䅳䅁䅯朶䅯䅁䅯睧䅑䅁䅅䅁䉁䅁䅁杄䵁䅁䅁䅍畁䑁䅉䅍㉁䅁䅁䍄䉁䅁䅁䅂䅁䅁䅍䅄䅁䅁䅯䅵䅷䅁䅯眵䅯䅁䅯兣䅑䅁䅅䅁䉁䅁䅁兂祁䱱坤䡤版睐杷允䅁䅁䅑䅁䑁䅁䅷䅁䭁䉁䅉䅁䭁䅁䍅䅁䭁䅁䍕䅁䉁䅁䅁允䅁䅁䅕䴯䜴ㅹ婂唱䵁䅉䅅䅁䕁䅁䅁睁䵁䅁䅁权穂䅁䅁权䭁䅁䅁权䙁䅁䅁允䅁䅁䅅䅁䙁䡁呗䅇坒橔䅤䍄䉁䅁䅁䅂䅁䅁䅍䅄䅁䅁䅯䅥䅅䅁䅯允䅉䅁䅯杁䅉䅁䅅䅁䉁䅁䅁兂㍃捕漯摁䑧兑杷允䅁䅁䅑䅁䑁䅁䅷䅁䭁䍁丸䅁䭁佁䭧䅁䭁䥁䕍䅁䉁䅁䅁允䅁䅁䄴杄䅁䑁䅅睎畁䑁䅁䅍㍁䅁䅁䍄䉁䅁䅁䅂䅁䅁䅍䅄䅁䅁䅯䄶䅳䅁䅯眵䅯䅁䅯兣䅑䅁䅅䅁䉁䅁䅁兂楂䙅㕧䵴坪睐杷允䅁䅁䅑䅁䑁䅁䅷䅁䭁䱁䱙䅁䭁佁䭳䅁䭁䝁䔰䅁䉁䅁䅁允䅁䅁䄴䅆䅁䑁䅅兎睁䑁䅉䅎穁䑁䅁䅍睁䅁䅁䍄䉁䅁䅁䅂䅁䅁䅍䅄䅁䅁䅯朱䅷䅁䅯眶䅯䅁䅯兢䅑䅁䅅䅁䉁䅁䅁杄十䅁䅁免㕁䑁䅁兎睁䑁䅍免ㅁ䅁䅁䍄䉁䅁䅁䅂䅁䅁䅍䅄䅁䅁䅯杌䅷䅁䅯儶䅯䅁䅯兦䅑䅁䅅䅁䉁䅁䅁兂䅁䅁䅁䍙牄䅑杷允䅁䅁䅑䅁䑁䅁䅷䅁䭁佁䵍䅁䭁佁䭳䅁䭁佁䭷䅁䉁䅁䅁允䅁䅁䅯睒䅁䅁杷允䅁䅁䅑䅁䑁䅁䅷䅁䭁䭁䱙䅁䭁佁䭙䅁䭁䡁䕅䅁䉁䅁䅁允䅁䅁䅯睒䅁䅁杷允䅁䅁䅑䅁䑁䅁䅷䅁䭁䕁䵣䅁䭁佁䭯䅁䭁䝁䔸䅁䉁䅁䅁允䅁䅁䄴䅄䅁䑁䅁杌㍁䑁䅧免䅁䅁杷允䅁䅁䅑䅁䑁䅁䅷䅁䭁䍁䵧䅁䭁佁䭯䅁䭁䝁䔰䅁䉁䅁䅁允䅁䅁䄴䅄䅁䑁䅁杌㉁䑁䅑睎䅁䅁杷允䅁䅁䅑䅁䑁䅁䅷䅁䭁䥁䱣䅁䭁佁䭧䅁䭁䡁䕁䅁䉁䅁䅁允䅁䅁䅯睒䅁䅁杷允䅁䅁䅑䅁䑁䅁䅷䅁䭁䥁䱧䅁䭁佁䭯䅁䭁佁䭷䅁䉁䅁䅁允䅁䅁䄴䅄䅁䑁䅁杌硁䑁䅁睍䅁䅁杷允䅁䅁䅑䅁䑁䅁䅷䅁䭁偁䱯䅁䭁佁䭣䅁䭁䡁䔰䅁䉁䅁䅁允䅁䅁䅕䭃捷浗㝑㜸䴸䅉䅅䅁䕁䅁䅁睁䵁䅁䅁权㡂䅄䅁权潄权䅁权獄权䅁允䅁䅁䅅䅁佁䅁䅷䅁㑁䍁䄴杍祁䑁䅅䅁䵁䅉䅅䅁䕁䅁䅁睁䵁䅁䅁权㙁睄䅁权畄权䅁权䙃䅂䅁允䅁䅁䅅䅁䙁䅁䅁䅁杄杕䉊䍄䉁䅁䅁䅂䅁䅁䅍䅄䅁䅁䅯䅔䄸䅁䅯朷䅯䅁䅯睢䅑䅁䅅䅁䉁䅁䅁兂䅁䅁䅁偧⽶䅷杷允䅁䅁䅑䅁䑁䅁䅷䅁䭁䥁䰰䅁䭁佁䭧䅁䭁䡁䕯䅁䉁䅁䅁允䅁䅁䄴䅄䅁䑁䅉杌㑁䑁䅙䅎䅁䅁杷允䅁䅁䅑䅁䑁䅁䅷䅁䭁䕁䵣䅁䭁佁䭯䅁䭁䡁䕅䅁䉁䅁䅁允䅁䅁䄴䅄䅁䑁䅁杌㕁䑁䅫兏䅁䅁杷允䅁䅁䅑䅁䑁䅁䅷䅁䭁䉁䴸䅁䭁佁䭳䅁䭁䡁䔰䅁䉁䅁䅁允䅁䅁䄴䅆䅁䑁䅅䅍祁䑁䅁免㍁䑁䅁䅍睁䅁䅁䍄䉁䅁䅁䅂䅁䅁䅍䅄䅁䅁䅯䅌䅷䅁䅯朶䅯䅁䅯䄷䅯䅁䅅䅁䉁䅁䅁杄䵁䅁䅁免畁䑁䅍䅍㑁䅁䅁䍄䉁䅁䅁䅂䅁䅁䅍䅄䅁䅁䅯末䅷䅁䅯䄶䅯䅁䅯兣䅑䅁䅅䅁䉁䅁䅁杄佁䅁䅁免睁䍁䄴兎㉁䑁䅙䅁䵁䅉䅅䅁䕁䅁䅁睁䵁䅁䅁权癄睃䅁权煄权䅁权療䅂䅁允䅁䅁䅅䅁䭁䕁䅣䅁䵁䅉䅅䅁䕁䅁䅁睁䵁䅁䅁权䅄䅄䅁权潄权䅁权㙂䅂䅁允䅁䅁䅅䅁佁䅁䄴䅁硁䑁䅅杌㉁䑁䅕䅏䅁䅁杷允䅁䅁䅑䅁䑁䅁䅷䅁䭁䉁䱫䅁䭁佁䬰䅁䭁䥁䕕䅁䉁䅁䅁允䅁䅁䅕癱午坔光䐶䴸䅉䅅䅁䕁䅁䅁睁䵁䅁䅁权婃睃䅁权煄权䅁权䑃䅂䅁允䅁䅁䅅䅁佁䅁䅷䅁睁䍁䄴兎ぁ䑁䅣䅁䵁䅉䅅䅁䕁䅁䅁睁䵁䅁䅁权佂兄䅁权潄权䅁权㙂䅂䅁允䅁䅁䅅䅁佁䅁䄴䅁硁䑁䅑杌ㅁ䑁䅧免䅁䅁杷允䅁䅁䅑䅁䑁䅁䅷䅁䭁佁䰸䅁䭁佁䭯䅁䭁䡁䕅䅁䉁䅁䅁允䅁䅁䅯睒䅁䅁杷允䅁䅁䅑䅁䑁䅁䅷䅁䭁䑁䱕䅁䭁佁䭣䅁䭁䥁䕕䅁䉁䅁䅁允䅁䅁䅕䵮村䡳潌う䵁䅉䅅䅁䕁䅁䅁睁䵁䅁䅁权䭄兄䅁权煄权䅁权䑃䅂䅁允䅁䅁䅅䅁佁䅁䅷䅁睁䍁䄴杍穁䑁䅕䅁䵁䅉䅅䅁䕁䅁䅁睁䵁䅁䅁权⽁睃䅁权煄权䅁权䙃䅂䅁允䅁䅁䅅䅁佁䅁䅷䅁睁䍁䄴兎睁䑁䅅䅁䵁䅉䅅䅁䕁䅁䅁睁䵁䅁䅁权䉄䅄䅁权潄权䅁权獄权䅁允䅁䅁䅅䅁佁䅁䄴䅁ㅁ䑁䅧杌㍁䑁䅧杍䅁䅁杷允䅁䅁䅑䅁䑁䅁䅷䅁䭁䍁䱕䅁䭁佁䭫䅁䭁䥁䕕䅁䉁䅁䅁允䅁䅁䅕䅁䅁䅁硄唲䵁䅉䅅䅁䕁䅁䅁睁䵁䅁䅁权い䅄䅁权潄权䅁权䙃䅂䅁允䅁䅁䅅䅁佁䅁䄴䅁㉁䑁䅣杌ㅁ䑁䅣䅏䅁䅁杷允䅁䅁䅑䅁䑁䅁䅷䅁䭁佁䰸䅁䭁佁䭯䅁䭁䡁䔰䅁䉁䅁䅁允䅁䅁䅯睒䅁䅁杷允䅁䅁䅑䅁䑁䅁䅷䅁䭁䍁䵑䅁䭁佁䭳䅁䭁䥁䕍䅁䉁䅁䅁允䅁䅁䄴杅䅁䑁䅉兎穁䑁䅕李睁䑁䅁䅍䅁䅁杷允䅁䅁䅑䅁䑁䅁䅷䅁䭁䵁䱙䅁䭁佁䭯䅁䭁䝁䔰䅁䉁䅁䅁允䅁䅁䄴䅄䅁䑁䅁杌祁䑁䅧兎䅁䅁杷允䅁䅁䅑䅁䑁䅁䅷䅁䭁䵁䱣䅁䭁佁䭯䅁䭁䝁䔰䅁䉁䅁䅁允䅁䅁䄴䅄䅁䑁䅉杌ぁ䑁䅉睎䅁䅁杷允䅁䅁䅑䅁䑁䅁䅷䅁䭁䝁䱣䅁䭁佁䭯䅁䭁䥁䕕䅁䉁䅁䅁允䅁䅁䄴权䅁䑁䅁杌㉁䑁䅣䅁䵁䅉䅅䅁䕁䅁䅁睁䵁䅁䅁权祃睃䅁权牄权䅁权㥂䅂䅁允䅁䅁䅅䅁佁䉁䅉䅁祁䑁䅉䅍睁䑁䅧兏祁䑁䅫䅁䵁䅉䅅䅁䕁䅁䅁睁䵁䅁䅁权⽄睃䅁权灄权䅁权㥂䅂䅁允䅁䅁䅅䅁䙁䅁䅁䅁䅁䵉䄷䍄䉁䅁䅁䅂䅁䅁䅍䅄䅁䅁䅯朲䅷䅁䅯朷䅯䅁䅯睢䅑䅁䅅䅁䉁䅁䅁兂䅁䅁䅁䑑䉙兑杷允䅁䅁䅑䅁䑁䅁䅷䅁䭁偁䭣䅁䭁佁䭧䅁䭁䡁䕯䅁䉁䅁䅁允䅁䅁䄴杄䅁䍁䄰䅍畁䑁䅉䅏ぁ䅁䅁䍄䉁䅁䅁䅂䅁䅁䅍䅄䅁䅁䅯睗䅷䅁䅯儶䅯䅁䅯兣䅑䅁䅅䅁䉁䅁䅁兂䅁䅁䅁伶吸兑杷允䅁䅁䅑䅁䑁䅁䅷䅁䭁䍁乧䅁䭁佁䭳䅁䭁䡁䕁䅁䉁䅁䅁允䅁䅁䄴䅆䅁䑁䅅免硁䑁䅕李㑁䑁䅁䅍睁䅁䅁䍄䉁䅁䅁䅂䅁䅁䅍䅄䅁䅁䅯睐䅳䅁䅯䄶䅯䅁䅯睧䅑䅁䅅䅁䉁䅁䅁杄䵁䅁䅁免穁䍁䄴兏ㅁ䅁䅁䍄䉁䅁䅁䅂䅁䅁䅍䅄䅁䅁䅯睓䅷䅁䅯儶䅯䅁䅯䄷䅯䅁䅅䅁䉁䅁䅁兂䅁䅁䅁乁甯䅑杷允䅁䅁䅑䅁䑁䅁䅷䅁䭁佁䱁䅁䭁佁䭫䅁䭁䡁䕯䅁䉁䅁䅁允䅁䅁䅕䅁䅁䕁䵁䴫䵁䅉䅅䅁䕁䅁䅁睁䵁䅁䅁权獂䅄䅁权潄权䅁权硂䅂䅁允䅁䅁䅅䅁佁䅁䄴䅁硁䑁䅑杌ㅁ䑁䅑免䅁䅁杷允䅁䅁䅑䅁䑁䅁䅷䅁䭁䥁䴰䅁䭁佁䭯䅁䭁䡁䕯䅁䉁䅁䅁允䅁䅁䄴䅄䅁䑁䅁杌祁䑁䅕睍䅁䅁杷允䅁䅁䅑䅁䑁䅁䅷䅁䭁乁䉷䅁䭁䅁䅯䅁䭁䅁䍑䅁䉁䅁䅁允䅁䅁䅕歬䱏佢㝦稫䴸䅉䅅䅁䕁䅁䅁睁䵁䅁䅁权䍃睃䅁权畄权䅁权㙂䅂䅁允䅁䅁䅅䅁䙁䅁䅁䅁允䅖䉆䍄䉁䅁䅁䅂䅁䅁䅍䅄䅁䅁䅯免䅳䅁䅯眶䅯䅁䅯兦䅑䅁䅅䅁䉁䅁䅁杄十䅁䅁杍ㅁ䑁䅣兎㑁䑁䅁睎㍁䅁䅁䍄䉁䅁䅁䅂䅁䅁䅍䅄䅁䅁䅯䅓䅷䅁䅯眵䅯䅁䅯全䅑䅁䅅䅁䉁䅁䅁兂煃搸乊桙杄睐杷允䅁䅁䅑䅁䑁䅁䅷䅁䭁偁䭁䅁䭁佁䬴䅁䭁䥁䕕䅁䉁䅁䅁允䅁䅁䅕䅁䅁䕁慁唰䵁䅉䅅䅁䕁䅁䅁睁䵁䅁䅁权摄睃䅁权灄权䅁权㙂䅂䅁允䅁䅁䅅䅁䙁䅁䅁䅁䅃捐䅖䍄䉁䅁䅁䅂䅁䅁䅍䅄䅁䅁䅯睄䅳䅁䅯朷䅯䅁䅯全䅑䅁䅅䅁䉁䅁䅁兂䅁䅁䅁䴴䙍兑杷允䅁䅁䅑䅁䑁䅁䅷䅁䭁䭁乧䅁䭁佁䭳䅁䭁䡁䕁䅁䉁䅁䅁允䅁䅁䄴杅䅁䑁䅕兎穁䑁䅣免睁䑁䅁䅍䅁䅁杷允䅁䅁䅑䅁䑁䅁䅷䅁䭁偁䭧䅁䭁佁䭧䅁䭁䡁䔰䅁䉁䅁䅁允䅁䅁䄴䅄䅁䑁䅉兏畁䑁䅁免䅁䅁杷允䅁䅁䅑䅁䑁䅁䅷䅁䭁佁䱣䅁䭁佁䭫䅁䭁䥁䕍䅁䉁䅁䅁允䅁䅁䅕䅁䅁䅁杁歫䵁䅉䅅䅁䕁䅁䅁睁䵁䅁䅁权⭂䅄䅁权瑄权䅁权硂䅂䅁允䅁䅁䅅䅁䙁䥁〳汮浐敔⽑䍄䉁䅁䅁䅂䅁䅁䅍䅄䅁䅁䅯杨䄰䅁䅯朶䅯䅁䅯䅣䅑䅁䅅䅁䉁䅁䅁杄䵁䅁䅁䅍畁䑁䅑兎㕁䅁䅁䍄䉁䅁䅁䅂䅁䅁䅍䅄䅁䅁䅯兂䅷䅁䅯朶䅯䅁䅯睧䅑䅁䅅䅁䉁䅁䅁权䡂䅁䅁䍄䉁䅁䅁䅂䅁䅁䅍䅄䅁䅁䅯杈䅷䅁䅯眵䅯䅁䅯全䅑䅁䅅䅁䉁䅁䅁兂㑃潈牘噕䉨䅷杷允䅁䅁䅑䅁䑁䅁䅷䅁䭁䉁䴸䅁䭁佁䭣䅁䭁䥁䕕䅁䉁䅁䅁允䅁䅁䅕硫䕧杖琴牷䴸䅉䅅䅁䕁䅁䅁睁䵁䅁䅁权扁䅄䅁权煄权䅁权硂䅂䅁允䅁䅁䅅䅁佁䅁䅯䅁睁䍁䄴李㕁䅁䅁䍄䉁䅁䅁䅂䅁䅁䅍䅄䅁䅁䅯䅕䅳䅁䅯䄶䅯䅁䅯䅣䅑䅁䅅䅁䉁䅁䅁杄䵁䅁䅁杍祁䍁䄴睎硁䅁䅁䍄䉁䅁䅁䅂䅁䅁䅍䅄䅁䅁䅯共䅷䅁䅯䄶䅯䅁䅯睢䅑䅁䅅䅁䉁䅁䅁杄䵁䅁䅁杍硁䍁䄴䅏硁䅁䅁䍄䉁䅁䅁䅂䅁䅁䅍䅄䅁䅁䅯儯䅳䅁䅯眵䅯䅁䅯兢䅑䅁䅅䅁䉁䅁䅁兂晁敨剴䉵娴䅑杷允䅁䅁䅑䅁䑁䅁䅷䅁䭁䵁䵉䅁䭁佁䭣䅁䭁䡁䕅䅁䉁䅁䅁允䅁䅁䅕硫䕧杖琴歈䵁䅉䅅䅁䕁䅁䅁睁䵁䅁䅁权噁兄䅁权潄权䅁权䙃䅂䅁允䅁䅁䅅䅁佁䅁䅯䅁硁䍁䄴兏硁䅁䅁䍄䉁䅁䅁䅂䅁䅁䅍䅄䅁䅁䅯䅎䄰䅁䅯朶䅯䅁䅯兢䅑䅁䅅䅁䉁䅁䅁杄䵁䅁䅁䅍畁䑁䅉䅏㍁䅁䅁䍄䉁䅁䅁䅂䅁䅁䅍䅄䅁䅁䅯兪䅳䅁䅯儷䅯䅁䅯兦䅑䅁䅅䅁䉁䅁䅁兂剃堷⽷噎椷睐杷允䅁䅁䅑䅁䑁䅁䅷䅁䭁䉁䵳䅁䭁佁䭯䅁䭁䥁䕍䅁䉁䅁䅁允䅁䅁䄴䅄䅁䑁䅁杌㍁䑁䅁李䅁䅁杷允䅁䅁䅑䅁䑁䅁䅷䅁䭁䥁乕䅁䭁佁䭯䅁䭁䝁䔰䅁䉁䅁䅁允䅁䅁䄴䅄䅁䑁䅅杌祁䑁䅁䅎䅁䅁杷允䅁䅁䅑䅁䑁䅁䅷䅁䭁䉁䵳䅁䭁佁䭯䅁䭁䡁䔰䅁䉁䅁䅁允䅁䅁䄴䅄䅁䑁䅁杌㉁䑁䅁兏䅁䅁杷允䅁䅁䅑䅁䑁䅁䅷䅁䭁䍁䱧䅁䭁佁䭯䅁䭁佁䭷䅁䉁䅁䅁允䅁䅁䄴䅄䅁䑁䅁杌ㅁ䑁䅣杍䅁䅁杷允䅁䅁䅑䅁䑁䅁䅷䅁䭁佁䈰䅁䭁䅁䍅䅁䭁䅁䍉䅁䉁䅁䅁允䅁䅁䅕灳䭙睧䡔〫䵁䅉䅅䅁䕁䅁䅁睁䵁䅁䅁权䉁睃䅁权牄权䅁权㙂䅂䅁允䅁䅁䅅䅁佁䉁䅉䅁穁䑁䅁兎祁䑁䅣李㍁䑁䅑䅁䵁䅉䅅䅁䕁䅁䅁睁䵁䅁䅁权潁睃䅁权煄权䅁权療䅂䅁允䅁䅁䅅䅁佁䅁䅷䅁睁䍁䄴兎ぁ䑁䅕䅁䵁䅉䅅䅁䕁䅁䅁睁䵁䅁䅁权㉁䅄䅁权牄权䅁权䙃䅂䅁允䅁䅁䅅䅁佁䉁䅉䅁ぁ䑁䅑杍睁䑁䅁䅍睁䑁䅁䅁䵁䅉䅅䅁䕁䅁䅁睁䵁䅁䅁权䕃䅄䅁权浄权䅁权㙂䅂䅁允䅁䅁䅅䅁佁䅁䅷䅁㉁䍁䄴䅏㑁䑁䅧䅁䵁䅉䅅䅁䕁䅁䅁睁䵁䅁䅁权潁睃䅁权煄权䅁权㙂䅂䅁允䅁䅁䅅䅁佁䅁䅯䅁睁䍁䄴兎穁䅁䅁䍄䉁䅁䅁䅂䅁䅁䅍䅄䅁䅁䅯䅥䅁䅁䅯朵䅯䅁䅯兦䅑䅁䅅䅁䉁䅁䅁杄䵁䅁䅁杍畁䑁䅑䅏硁䅁䅁䍄䉁䅁䅁䅂䅁䅁䅍䅄䅁䅁䅯睍䅳䅁䅯䄶䅯䅁䅯睧䅑䅁䅅䅁䉁䅁䅁杄佁䅁䅁免㉁䍁䄴䅏㑁䑁䅕䅁䵁䅉䅅䅁䕁䅁䅁睁䵁䅁䅁权䑁兄䅁权瑄权䅁权療䅂䅁允䅁䅁䅅䅁䙁乁浌儵刱䵬⽅䍄䉁䅁䅁䅂䅁䅁䅍䅄䅁䅁䅯䅋䅳䅁䅯朶䅯䅁䅯䅣䅑䅁䅅䅁䉁䅁䅁杄䵁䅁䅁䅍畁䑁䅕兎㍁䅁䅁䍄䉁䅁䅁䅂䅁䅁䅍䅄䅁䅁䅯䅎䅷䅁䅯儷䅯䅁䅯䄷䅯䅁䅅䅁䉁䅁䅁兂㥁瑃橥䑣匳睐杷允䅁䅁䅑䅁䑁䅁䅷䅁䭁佁䱉䅁䭁佁䬰䅁䭁䥁䕍䅁䉁䅁䅁允䅁䅁䅕浗㝑〳丫穴䴸䅉䅅䅁䕁䅁䅁睁䵁䅁䅁权煂䅄䅁权浄权䅁权硂䅂䅁允䅁䅁䅅䅁佁䅁䅷䅁睁䍁䄴兏㕁䑁䅣䅁䵁䅉䅅䅁䕁䅁䅁睁䵁䅁䅁权䑂兄䅁权煄权䅁权㥂䅂䅁允䅁䅁䅅䅁佁䅁䅷䅁祁䍁䄴睎ㅁ䑁䅧䅁䵁䅉䅅䅁䕁䅁䅁睁䵁䅁䅁权歄睃䅁权瑄权䅁权䑃䅂䅁允䅁䅁䅅䅁䙁䡁焹䡶呓䵇⽑䍄䉁䅁䅁䅂䅁䅁䅍䅄䅁䅁䅯䅋䅳䅁䅯朶䅯䅁䅯兣䅑䅁䅅䅁䉁䅁䅁杄䵁䅁䅁䅍畁䑁䅙杍穁䅁䅁䍄䉁䅁䅁䅂䅁䅁䅍䅄䅁䅁䅯睕䅳䅁䅯儶䅯䅁䅯来䅑䅁䅅䅁䉁䅁䅁兂䅁䅁䅁䕁偄䅑杷允䅁䅁䅑䅁䑁䅁䅷䅁䭁偁䴸䅁䭁佁䬴䅁䭁䡁䕁䅁䉁䅁䅁允䅁䅁䅕䅁䅁䡁䩄唸䵁䅉䅅䅁䕁䅁䅁睁䵁䅁䅁权睄睃䅁权湄权䅁权㙂䅂䅁允䅁䅁䅅䅁䙁䑁䥅䉲慸䉚䄹䍄䉁䅁䅁䅂䅁䅁䅍䅄䅁䅁䅯䅲䄰䅁䅯朷䅯䅁䅯来䅑䅁䅅䅁䉁䅁䅁兂䅁䅁䅁䕁ㄲ䅑杷允䅁䅁䅑䅁䑁䅁䅷䅁䭁䙁䱁䅁䭁佁䭯䅁䭁佁䭷䅁䉁䅁䅁允䅁䅁䄴䅄䅁䑁䅅杌睁䑁䅍李䅁䅁杷允䅁䅁䅑䅁䑁䅁䅷䅁䭁䱁䅉䅁䭁䅁䅯䅁䭁䅁䅕䅁䉁䅁䅁允䅁䅁䅕歬䱏佢扣き䵁䅉䅅䅁䕁䅁䅁睁䵁䅁䅁权䩃䅄䅁权灄权䅁权䑃䅂䅁允䅁䅁䅅䅁䙁䅁䅁䅁䅃獯䅒䍄䉁䅁䅁䅂䅁䅁䅍䅄䅁䅁䅯杷䅷䅁䅯䄶䅯䅁䅯䅣䅑䅁䅅䅁䉁䅁䅁杄䵁䅁䅁兏畁䑁䅙兎㑁䅁䅁䍄䉁䅁䅁䅂䅁䅁䅍䅄䅁䅁䅯䅕䅳䅁䅯朶䅯䅁䅯兢䅑䅁䅅䅁䉁䅁䅁杄䵁䅁䅁免畁䑁䅁免ぁ䅁䅁䍄䉁䅁䅁䅂䅁䅁䅍䅄䅁䅁䅯杦䅳䅁䅯䄶䅯䅁䅯兢䅑䅁䅅䅁䉁䅁䅁杄䵁䅁䅁䅎畁䑁䅧䅏㕁䅁䅁䍄䉁䅁䅁䅂䅁䅁䅍䅄䅁䅁䅯杯䅳䅁䅯儷䅯䅁䅯䅣䅑䅁䅅䅁䉁䅁䅁兂䑄匹捨㡪䙌睐杷允䅁䅁䅑䅁䑁䅁䅷䅁䭁乁䱯䅁䭁佁䬰䅁䭁佁䭷䅁䉁䅁䅁允䅁䅁䅕穐敖歵䵫橷䴸䅉䅅䅁䕁䅁䅁睁䵁䅁䅁权扄兄䅁权畄权䅁权䙃䅂䅁允䅁䅁䅅䅁䙁䅁䅁䅁䅃搷䅒䍄䉁䅁䅁䅂䅁䅁䅍䅄䅁䅁䅯䄸䅷䅁䅯儷䅯䅁䅯兢䅑䅁䅅䅁䉁䅁䅁兂硂児塲㍯灄睐杷允䅁䅁䅑䅁䑁䅁䅷䅁䭁䙁䱁䅁䭁佁䭯䅁䭁䡁䕯䅁䉁䅁䅁允䅁䅁䄴䅄䅁䑁䅅杌硁䑁䅍睎䅁䅁杷允䅁䅁䅑䅁䑁䅁䅷䅁䭁䑁䱫䅁䭁佁䭧䅁䭁佁䭷䅁䉁䅁䅁允䅁䅁䄴杄䅁䑁䅅睎畁䑁䅅䅎穁䅁䅁䍄䉁䅁䅁䅂䅁䅁䅍䅄䅁䅁䅯䅉䅷䅁䅯朶䅯䅁䅯全䅑䅁䅅䅁䉁䅁䅁杄䵁䅁䅁䅍畁䑁䅍免穁䅁䅁䍄䉁䅁䅁䅂䅁䅁䅍䅄䅁䅁䅯䅕䅳䅁䅯朶䅯䅁䅯䅣䅑䅁䅅䅁䉁䅁䅁杄䵁䅁䅁免畁䑁䅁睎ㅁ䅁䅁䍄䉁䅁䅁䅂䅁䅁䅍䅄䅁䅁䅯杨䅳䅁䅯朵䅯䅁䅯全䅑䅁䅅䅁䉁䅁䅁杄䵁䅁䅁免畁䑁䅉兏硁䅁䅁䍄䉁䅁䅁䅂䅁䅁䅍䅄䅁䅁䅯兪䅳䅁䅯朷䅯䅁䅯睧䅑䅁䅅䅁䉁䅁䅁兂䅁䅁䅁䕷愯䅑杷允䅁䅁䅑䅁䑁䅁䅷䅁䭁佁䵑䅁䭁佁䭙䅁䭁䡁䕯䅁䉁䅁䅁允䅁䅁䄴䅄䅁䑁䅅杌硁䑁䅧兎䅁䅁杷允䅁䅁䅑䅁䑁䅁䅷䅁䭁䕁䱷䅁䭁佁䭧䅁䭁䡁䕁䅁䉁䅁䅁允䅁䅁䄴䅄䅁䑁䅑杌㉁䑁䅙李䅁䅁杷允䅁䅁䅑䅁䑁䅁䅷䅁䭁䡁䱳䅁䭁佁䭣䅁䭁佁䭷䅁䉁䅁䅁允䅁䅁䅕瀰橎汸椹䰸䴸䅉䅅䅁䕁䅁䅁睁䵁䅁䅁权䕃䅄䅁权瑄权䅁权硂䅂䅁允䅁䅁䅅䅁䙁䱁䩰䅄牉㑨⽙䍄䉁䅁䅁䅂䅁䅁䅍䅄䅁䅁䅯杏䅷䅁䅯朶䅯䅁䅯䄷䅯䅁䅅䅁䉁䅁䅁杄䵁䅁䅁䅍畁䑁䅉睎㍁䅁䅁䍄䉁䅁䅁䅂䅁䅁䅍䅄䅁䅁䅯睳䅷䅁䅯朶䅯䅁䅯䅣䅑䅁䅅䅁䉁䅁䅁权䡂䅁䅁䍄䉁䅁䅁䅂䅁䅁䅍䅄䅁䅁䅯睁䄰䅁䅯儶䅯䅁䅯兢䅑䅁䅅䅁䉁䅁䅁兂䅁䅁䅁䱁䅌䅑杷允䅁䅁䅑䅁䑁䅁䅷䅁䭁䙁䱅䅁䭁佁䭧䅁䭁䝁䔸䅁䉁䅁䅁允䅁䅁䅯睒䅁䅁杷允䅁䅁䅑䅁䑁䅁䅷䅁䭁䭁䵧䅁䭁佁䬰䅁䭁佁䭷䅁䉁䅁䅁允䅁䅁䅯睒䅁䅁杷允䅁䅁䅑䅁䑁䅁䅷䅁䭁䉁䱷䅁䭁佁䭙䅁䭁䡁䕅䅁䉁䅁䅁允䅁䅁䄴䅄䅁䑁䅉杌㑁䑁䅉䅏䅁䅁杷允䅁䅁䅑䅁䑁䅁䅷䅁䭁䙁䱁䅁䭁佁䭯䅁䭁䥁䕕䅁䉁䅁䅁允䅁䅁䄴䅄䅁䑁䅅杌硁䑁䅁䅎䅁䅁杷允䅁䅁䅑䅁䑁䅁䅷䅁䭁䅁乍䅁䭁佁䬰䅁䭁䥁䕕䅁䉁䅁䅁允䅁䅁䅕橙㍐㍲獅橷䴸䅉䅅䅁䕁䅁䅁睁䵁䅁䅁权㑄䅄䅁权煄权䅁权獄权䅁允䅁䅁䅅䅁佁䅁䅷䅁睁䍁䄴李祁䑁䅧䅁䵁䅉䅅䅁䕁䅁䅁睁䵁䅁䅁权㕄䅄䅁权煄权䅁权獄权䅁允䅁䅁䅅䅁佁䅁䅷䅁硁䍁䄴李ぁ䑁䅕䅁䵁䅉䅅䅁䕁䅁䅁睁䵁䅁䅁权ㅂ兄䅁权煄权䅁权硂䅂䅁允䅁䅁䅅䅁䭁䕁䅣䅁䵁䅉䅅䅁䕁䅁䅁睁䵁䅁䅁权硂䅁䅁权䕁䅁䅁权䕁杁䅁允䅁䅁䅅䅁䙁䅁䅁䅁䥄啱䉰䍄䉁䅁䅁䅂䅁䅁䅍䅄䅁䅁䅯杤䄰䅁䅯朶䅯䅁䅯兣䅑䅁䅅䅁䉁䅁䅁权䡂䅁䅁䍄䉁䅁䅁䅂䅁䅁䅍䅄䅁䅁䅯䄫䅷䅁䅯朶䅯䅁䅯兢䅑䅁䅅䅁䉁䅁䅁杄䵁䅁䅁䅍畁䑁䅙䅍ㅁ䅁䅁䍄䉁䅁䅁䅂䅁䅁䅍䅄䅁䅁䅯䅌䅳䅁䅯朶䅯䅁䅯全䅑䅁䅅䅁䉁䅁䅁杄䵁䅁䅁䅍畁䑁䅍睎硁䅁䅁䍄䉁䅁䅁䅂䅁䅁䅍䅄䅁䅁䅯儫䅷䅁䅯朶䅯䅁䅯兢䅑䅁䅅䅁䉁䅁䅁杄䵁䅁䅁免畁䑁䅣免ぁ䅁䅁䍄䉁䅁䅁䅂䅁䅁䅍䅄䅁䅁䅯眹䅷䅁䅯朷䅯䅁䅯兣䅑䅁䅅䅁䉁䅁䅁兂䅁䅁䅁䱏呷兑杷允䅁䅁䅑䅁䑁䅁䅷䅁䭁䵁䱁䅁䭁佁䭧䅁䭁䡁䕯䅁䉁䅁䅁允䅁䅁䄴杄䅁䑁䅅睎畁䑁䅅免ㅁ䅁䅁䍄䉁䅁䅁䅂䅁䅁䅍䅄䅁䅁䅯杅䄰䅁䅯朵䅯䅁䅯全䅑䅁䅅䅁䉁䅁䅁杄䭁䅁䅁䅍畁䑁䅧李䅁䅁杷允䅁䅁䅑䅁䑁䅁䅷䅁䭁䱁䱙䅁䭁佁䭧䅁䭁䡁䕁䅁䉁䅁䅁允䅁䅁䄴杄䅁䑁䅅免畁䑁䅫兏ㅁ䅁䅁䍄䉁䅁䅁䅂䅁䅁䅍䅄䅁䅁䅯睍䅷䅁䅯儶䅯䅁䅯睧䅑䅁䅅䅁䉁䅁䅁兂䅁䅁䅁䜰じ䅑杷允䅁䅁䅑䅁䑁䅁䅷䅁䭁偁䵧䅁䭁佁䭯䅁䭁䝁䔸䅁䉁䅁䅁允䅁䅁䄴䅄䅁䑁䅁杌㉁䑁䅁兎䅁䅁杷允䅁䅁䅑䅁䑁䅁䅷䅁䭁䑁乣䅁䭁佁䬴䅁䭁䡁䕅䅁䉁䅁䅁允䅁䅁䅕䅁䅁䅁橄歹䵁䅉䅅䅁䕁䅁䅁睁䵁䅁䅁权睁允䅁权䭁䅁䅁权䙁䅁䅁允䅁䅁䅅䅁䙁䑁晶㑔堲癢⽁䍄䉁䅁䅁䅂䅁䅁䅍䅄䅁䅁䅯睈䅷䅁䅯儶䅯䅁䅯来䅑䅁䅅䅁䉁䅁䅁兂䅁䅁䅁偷坔䅷杷允䅁䅁䅑䅁䑁䅁䅷䅁䭁偁䵫䅁䭁佁䭯䅁䭁䝁䔸䅁䉁䅁䅁允䅁䅁䄴权䅁䑁䅅杌㍁䑁䅑䅁䵁䅉䅅䅁䕁䅁䅁睁䵁䅁䅁权扄䅄䅁权瑄权䅁权䙃䅂䅁允䅁䅁䅅䅁䙁䉁畅吰单睄䅖䍄䉁䅁䅁䅂䅁䅁䅍䅄䅁䅁䅯全䅳䅁䅯眶䅯䅁䅯睧䅑䅁䅅䅁䉁䅁䅁杄十䅁䅁兎睁䑁䅧兏祁䑁䅁䅍睁䅁䅁䍄䉁䅁䅁䅂䅁䅁䅍䅄䅁䅁䅯睎䅷䅁䅯朵䅯䅁䅯睢䅑䅁䅅䅁䉁䅁䅁杄䭁䅁䅁睍畁䑁䅁免䅁䅁杷允䅁䅁䅑䅁䑁䅁䅷䅁䭁䡁䵳䅁䭁佁䭫䅁䭁䡁䕁䅁䉁䅁䅁允䅁䅁䅕䅁䅁䕁ㅁ歃䵅䅉䅅䅁䕁䅁䅁睁䵁䅁䅁权㑄䅄䅁权煄权䅁权硂䅂䅁允䅁䅁䅅䅁佁䅁䅷䅁睁䍁䄴兎㍁䑁䅉䅁䵁䅉䅅䅁䕁䅁䅁睁䵁䅁䅁权牄允䅁权剁䅁䅁权䙁䅁䅁允䅁䅁䅅䅁佁䉁䅙䅁硁䑁䅅䅎㑁䑁䅉杍ㅁ䑁䅁䅍睁䅁䅁䍄䉁䅁䅁䅂䅁䅁䅍䅄䅁䅁䅯儫䅷䅁䅯朶䅯䅁䅯兣䅑䅁䅅䅁䉁䅁䅁杄䵁䅁䅁免畁䑁䅫杍ぁ䅁䅁䍄䉁䅁䅁䅂䅁䅁䅍䅄䅁䅁䅯児䅳䅁䅯朶䅯䅁䅯睧䅑䅁䅅䅁䉁䅁䅁杄䵁䅁䅁䅍畁䑁䅍䅎祁䅁䅁䍄䉁䅁䅁䅂䅁䅁䅍䅄䅁䅁䅯杭䅁䅁䅯充䅁䅁䅯䅂䅉䅁䅅䅁䉁䅁䅁杄啁䅁䅁杍穁䑁䅙兎㉁䑁䅣李㕁䑁䅅䅁䵁䅉䅅䅁䕁䅁䅁睁䵁䅁䅁权牂睃䅁权浄权䅁权䑃䅂䅁允䅁䅁䅅䅁佁䅁䅷䅁硁䍁䄴免ㅁ䑁䅉䅁䵁䅉䅅䅁䕁䅁䅁睁䵁䅁䅁权晁睃䅁权灄权䅁权瑂䅂䅁允䅁䅁䅅䅁䙁䅁䅁䅁䅁畘䅲䍄䉁䅁䅁䅂䅁䅁䅍䅄䅁䅁䅯睨䄰䅁䅯眶䅯䅁䅯䄷䅯䅁䅅䅁䉁䅁䅁杄十䅁䅁䅎穁䑁䅣杍㑁䑁䅍睍硁䅁䅁䍄䉁䅁䅁䅂䅁䅁䅍䅄䅁䅁䅯杬䅷䅁䅯䄶䅯䅁䅯来䅑䅁䅅䅁䉁䅁䅁权䡂䅁䅁䍄䉁䅁䅁䅂䅁䅁䅍䅄䅁䅁䅯眷䄰䅁䅯朶䅯䅁䅯兣䅑䅁䅅䅁䉁䅁䅁权䡂䅁䅁䍄䉁䅁䅁䅂䅁䅁䅍䅄䅁䅁䅯兢䅷䅁䅯䄶䅯䅁䅯来䅑䅁䅅䅁䉁䅁䅁杄佁䅁䅁杍睁䍁䄴杍㑁䑁䅧䅁䵁䅉䅅䅁䕁䅁䅁睁䵁䅁䅁权权䅄䅁权湄权䅁权瑂䅂䅁允䅁䅁䅅䅁䙁䩁㙦㕮䐱兇䅎䍄䉁䅁䅁䅂䅁䅁䅍䅄䅁䅁䅯䅩䅳䅁䅯朵䅯䅁䅯兣䅑䅁䅅䅁䉁䅁䅁杄佁䅁䅁免睁䍁䄴䅎祁䑁䅅䅁䵁䅉䅅䅁䕁䅁䅁睁䵁䅁䅁权䍃䅄䅁权灄权䅁权䑃䅂䅁允䅁䅁䅅䅁䙁䅁䅁䅁䅁㠳䅮䍄䉁䅁䅁䅂䅁䅁䅍䅄䅁䅁䅯睑䅷䅁䅯朵䅯䅁䅯来䅑䅁䅅䅁䉁䅁䅁杄䥁䅁䅁䅎畁䑁䅕䅁䵁䅉䅅䅁䕁䅁䅁睁䵁䅁䅁权⽃䅄䅁权煄权䅁权㥂䅂䅁允䅁䅁䅅䅁佁䅁䅯䅁睁䍁䄴免穁䅁䅁䍄䉁䅁䅁䅂䅁䅁䅍䅄䅁䅁䅯䄫䅷䅁䅯朶䅯䅁䅯兦䅑䅁䅅䅁䉁䅁䅁杄䵁䅁䅁䅍畁䑁䅕睎祁䅁䅁䍄䉁䅁䅁䅂䅁䅁䅍䅄䅁䅁䅯睦䅳䅁䅯朶䅯䅁䅯兦䅑䅁䅅䅁䉁䅁䅁权䡂䅁䅁䍄䉁䅁䅁䅂䅁䅁䅍䅄䅁䅁䅯䅙䅷䅁䅯儶䅯䅁䅯睢䅑䅁䅅䅁䉁䅁䅁兂䅁䅁䅁䙁噃䅑杷允䅁䅁䅑䅁䑁䅁䅷䅁䭁䅁乷䅁䭁佁䭙䅁䭁䝁䔰䅁䉁䅁䅁允䅁䅁䄴䅄䅁䑁䅅杌㑁䑁䅙䅏䅁</t>
  </si>
  <si>
    <t>䅁杷允䅁䅁䅑䅁䑁䅁䅷䅁䭁佁乳䅁䭁佁䬰䅁䭁䝁䔸䅁䉁䅁䅁允䅁䅁䅕䵫欰㡹捔稳䴸䅉䅅䅁䕁䅁䅁睁䵁䅁䅁权千睃䅁权灄权䅁权瑂䅂䅁允䅁䅁䅅䅁䙁䅁䅁䅁䅃⭫䅴䍄䉁䅁䅁䅂䅁䅁䅍䅄䅁䅁䅯杲䅷䅁䅯朶䅯䅁䅯䄷䅯䅁䅅䅁䉁䅁䅁杄䵁䅁䅁䅍畁䑁䅍睍㑁䅁䅁䍄䉁䅁䅁䅂䅁䅁䅍䅄䅁䅁䅯杫䅳䅁䅯朶䅯䅁䅯䄷䅯䅁䅅䅁䉁䅁䅁权䡂䅁䅁䍄䉁䅁䅁䅂䅁䅁䅍䅄䅁䅁䅯䅐䅳䅁䅯朵䅯䅁䅯睢䅑䅁䅅䅁䉁䅁䅁杄䵁䅁䅁睍畁䑁䅅睍㉁䅁䅁䍄䉁䅁䅁䅂䅁䅁䅍䅄䅁䅁䅯眴䅳䅁䅯眵䅯䅁䅯䄷䅯䅁䅅䅁䉁䅁䅁兂䵂朵浨橰㉔睐杷允䅁䅁䅑䅁䑁䅁䅷䅁䭁䅁䵕䅁䭁佁䭯䅁䭁佁䭷䅁䉁䅁䅁允䅁䅁䅯睒䅁䅁杷允䅁䅁䅑䅁䑁䅁䅷䅁䭁偁䵑䅁䭁佁䭯䅁䭁䝁䔸䅁䉁䅁䅁允䅁䅁䄴䅄䅁䑁䅁杌硁䑁䅣兎䅁䅁杷允䅁䅁䅑䅁䑁䅁䅷䅁䭁䍁䵙䅁䭁佁䭙䅁䭁䥁䕍䅁䉁䅁䅁允䅁䅁䄴䅄䅁䑁䅅杌穁䑁䅙李䅁䅁杷允䅁䅁䅑䅁䑁䅁䅷䅁䭁䝁乷䅁䭁佁䭧䅁䭁䝁䔰䅁䉁䅁䅁允䅁䅁䄴杄䅁䑁䅅睍畁䑁䅍兏硁䅁䅁䍄䉁䅁䅁䅂䅁䅁䅍䅄䅁䅁䅯李䅅䅁䅯充䅁䅁䅯兂䅁䅁䅅䅁䉁䅁䅁杄啁䅁䅁䅎祁䑁䅕兎睁䑁䅁䅍睁䑁䅁䅁䵁䅉䅅䅁䕁䅁䅁睁䵁䅁䅁权浄睃䅁权牄权䅁权㥂䅂䅁允䅁䅁䅅䅁佁䉁䅉䅁祁䑁䅍兎祁䑁䅫䅍睁䑁䅁䅁䵁䅉䅅䅁䕁䅁䅁睁䵁䅁䅁权千睃䅁权煄权䅁权㙂䅂䅁允䅁䅁䅅䅁䭁䕁䅣䅁䵁䅉䅅䅁䕁䅁䅁睁䵁䅁䅁权䱂䅄䅁权煄权䅁权瑂䅂䅁允䅁䅁䅅䅁䭁䕁䅣䅁䵁䅉䅅䅁䕁䅁䅁睁䵁䅁䅁权桃䅄䅁权煄权䅁权㙂䅂䅁允䅁䅁䅅䅁佁䅁䅷䅁睁䍁䄴䅏㉁䑁䅑䅁䵁䅉䅅䅁䕁䅁䅁睁䵁䅁䅁权䉁睃䅁权浄权䅁权療䅂䅁允䅁䅁䅅䅁佁䅁䅷䅁硁䍁䄴杍㑁䑁䅑䅁䵁䅉䅅䅁䕁䅁䅁睁䵁䅁䅁权楁睃䅁权潄权䅁权䙃䅂䅁允䅁䅁䅅䅁佁䅁䄴䅁㉁䑁䅍杌㕁䑁䅑免䅁䅁杷允䅁䅁䅑䅁䑁䅁䅷䅁䭁䩁䱍䅁䭁佁䭧䅁䭁䥁䕕䅁䉁䅁䅁允䅁䅁䄴杄䅁䍁䄰睍畁䑁䅙䅏硁䅁䅁䍄䉁䅁䅁䅂䅁䅁䅍䅄䅁䅁䅯䄵䅳䅁䅯朵䅯䅁䅯全䅑䅁䅅䅁䉁䅁䅁杄䵁䅁䅁免畁䑁䅍杍硁䅁䅁䍄䉁䅁䅁䅂䅁䅁䅍䅄䅁䅁䅯眴䅅䅁䅯允䅉䅁䅯杁䅉䅁䅅䅁䉁䅁䅁兂佄湙偍嘹䑧兑杷允䅁䅁䅑䅁䑁䅁䅷䅁䭁䩁䱑䅁䭁佁䭧䅁䭁䥁䕕䅁䉁䅁䅁允䅁䅁䄴杄䅁䑁䅣睎畁䑁䅧睍㍁䅁䅁䍄䉁䅁䅁䅂䅁䅁䅍䅄䅁䅁䅯䅎䅷䅁䅯䄶䅯䅁䅯睢䅑䅁䅅䅁䉁䅁䅁杄佁䅁䅁杍ぁ䍁䄴䅎ぁ䑁䅣䅁䵁䅉䅅䅁䕁䅁䅁睁䵁䅁䅁权楁䅄䅁权潄权䅁权獄权䅁允䅁䅁䅅䅁佁䅁䄴䅁穁䑁䅍杌㑁䑁䅉杍䅁䅁杷允䅁䅁䅑䅁䑁䅁䅷䅁䭁䙁䴸䅁䭁佁䭧䅁䭁䡁䔰䅁䉁䅁䅁允䅁䅁䄴杄䅁䑁䅕杍畁䑁䅧兎ぁ䅁䅁䍄䉁䅁䅁䅂䅁䅁䅍䅄䅁䅁䅯杏䅳䅁䅯眶䅯䅁䅯来䅑䅁䅅䅁䉁䅁䅁杄啁䅁䅁免睁䑁䅅䅎㑁䑁䅅䅎ぁ䑁䅣䅁䵁䅉䅅䅁䕁䅁䅁睁䵁䅁䅁权剄睃䅁权灄权䅁权療䅂䅁允䅁䅁䅅䅁䙁䅁䅁䅁䅁煷䄷䍄䉁䅁䅁䅂䅁䅁䅍䅄䅁䅁䅯睃䅷䅁䅯朵䅯䅁䅯睢䅑䅁䅅䅁䉁䅁䅁杄䵁䅁䅁免畁䑁䅉兎㍁䅁䅁䍄䉁䅁䅁䅂䅁䅁䅍䅄䅁䅁䅯兇䅳䅁䅯眶䅯䅁䅯睢䅑䅁䅅䅁䉁䅁䅁杄啁䅁䅁免硁䑁䅍䅍睁䑁䅁䅍睁䑁䅁䅁䵁䅉䅅䅁䕁䅁䅁睁䵁䅁䅁权畁䅄䅁权煄权䅁权硂䅂䅁允䅁䅁䅅䅁䭁䕁䅣䅁䵁䅉䅅䅁䕁䅁䅁睁䵁䅁䅁权塃䅄䅁权潄权䅁权䑃䅂䅁允䅁䅁䅅䅁佁䅁䄴䅁ぁ䑁䅅杌㉁䑁䅣䅎䅁䅁杷允䅁䅁䅑䅁䑁䅁䅷䅁䭁䩁义䅁䭁佁䭯䅁䭁䥁䕕䅁䉁䅁䅁允䅁䅁䄴䅄䅁䑁䅁杌睁䑁䅁免䅁䅁杷允䅁䅁䅑䅁䑁䅁䅷䅁䭁䝁䵑䅁䭁佁䭙䅁䭁䝁䔰䅁䉁䅁䅁允䅁䅁䄴䅄䅁䑁䅁杌㕁䑁䅅杍䅁䅁杷允䅁䅁䅑䅁䑁䅁䅷䅁䭁䥁䱷䅁䭁佁䭣䅁䭁䝁䔸䅁䉁䅁䅁允䅁䅁䅕㝂䈵䕆䅭䐸䴸䅉䅅䅁䕁䅁䅁睁䵁䅁䅁权橂䅄䅁权煄权䅁权㙂䅂䅁允䅁䅁䅅䅁佁䅁䅷䅁睁䍁䄴䅎硁䑁䅑䅁䵁䅉䅅䅁䕁䅁䅁睁䵁䅁䅁权⭂睃䅁权湄权䅁权療䅂䅁允䅁䅁䅅䅁䙁䅁牉硨婢桺䄱䍄䉁䅁䅁䅂䅁䅁䅍䅄䅁䅁䅯杫䅳䅁䅯朶䅯䅁䅯睧䅑䅁䅅䅁䉁䅁䅁权䡂䅁䅁䍄䉁䅁䅁䅂䅁䅁䅍䅄䅁䅁䅯䅥䅷䅁䅯朵䅯䅁䅯䄷䅯䅁䅅䅁䉁䅁䅁杄䵁䅁䅁免畁䑁䅑䅏祁䅁䅁䍄䉁䅁䅁䅂䅁䅁䅍䅄䅁䅁䅯䅧䄰䅁䅯朶䅯䅁䅯来䅑䅁䅅䅁䉁䅁䅁杄䵁䅁䅁䅎畁䑁䅍免㍁䅁䅁䍄䉁䅁䅁䅂䅁䅁䅍䅄䅁䅁䅯眶䅅䅁䅯䅂䅁䅁䅯兂䅁䅁䅅䅁䉁䅁䅁兂䅁䅁䅄䡚䈶兑杷允䅁䅁䅑䅁䑁䅁䅷䅁䭁䡁䱕䅁䭁佁䭯䅁䭁佁䭷䅁䉁䅁䅁允䅁䅁䄴䅄䅁䑁䅁杌睁䑁䅣䅎䅁䅁杷允䅁䅁䅑䅁䑁䅁䅷䅁䭁䑁䵫䅁䭁佁䭙䅁䭁䡁䔰䅁䉁䅁䅁允䅁䅁䄴䅄䅁䑁䅅杌ぁ䑁䅑兏䅁䅁杷允䅁䅁䅑䅁䑁䅁䅷䅁䭁䡁䵫䅁䭁佁䭙䅁䭁佁䭷䅁䉁䅁䅁允䅁䅁䅯睒䅁䅁杷允䅁䅁䅑䅁䑁䅁䅷䅁䭁䡁䴴䅁䭁佁䭯䅁䭁䝁䔸䅁䉁䅁䅁允䅁䅁䅯睒䅁䅁杷允䅁䅁䅑䅁䑁䅁䅷䅁䭁䉁乁䅁䭁佁䬰䅁䭁䥁䕍䅁䉁䅁䅁允䅁䅁䅕歯㉗⼸唳䑹䴸䅉䅅䅁䕁䅁䅁睁䵁䅁䅁权㉁兄䅁权畄权䅁权硂䅂䅁允䅁䅁䅅䅁䙁䅁䅁䅁㡂砱䉎䍄䉁䅁䅁䅂䅁䅁䅍䅄䅁䅁䅯杫䅳䅁䅯朶䅯䅁䅯兦䅑䅁䅅䅁䉁䅁䅁权䡂䅁䅁䍄䉁䅁䅁䅂䅁䅁䅍䅄䅁䅁䅯䄫䅳䅁䅯朵䅯䅁䅯兦䅑䅁䅅䅁䉁䅁䅁杄䭁䅁䅁杍畁䑁䅍䅎䅁䅁杷允䅁䅁䅑䅁䑁䅁䅷䅁䭁䅁䵳䅁䭁佁䭧䅁䭁䝁䔰䅁䉁䅁䅁允䅁䅁䄴杄䅁䑁䅕免畁䑁䅅䅏祁䅁䅁䍄䉁䅁䅁䅂䅁䅁䅍䅄䅁䅁䅯杰䅳䅁䅯朶䅯䅁䅯䄷䅯䅁䅅䅁䉁䅁䅁权䡂䅁䅁䍄䉁䅁䅁䅂䅁䅁䅍䅄䅁䅁䅯睭䄰䅁䅯儷䅯䅁䅯全䅑䅁䅅䅁䉁䅁䅁兂慁橋塋癆䤸䅑杷允䅁䅁䅑䅁䑁䅁䅷䅁䭁䩁䱍䅁䭁佁䭳䅁䭁䡁䔰䅁䉁䅁䅁允䅁䅁䄴杅䅁䑁䅕䅎硁䑁䅅睍㕁䑁䅣睎䅁䅁杷允䅁䅁䅑䅁䑁䅁䅷䅁䭁䭁䱧䅁䭁佁䭣䅁䭁䡁䕯䅁䉁䅁䅁允䅁䅁䅕䩖畩煫癏䐹䴸䅉䅅䅁䕁䅁䅁睁䵁䅁䅁权䅁兄䅁权煄权䅁权瑂䅂䅁允䅁䅁䅅䅁佁䅁䅷䅁睁䍁䄴李㕁䑁䅕䅁䵁䅉䅅䅁䕁䅁䅁睁䵁䅁䅁权奂䅄䅁权瑄权䅁权療䅂䅁允䅁䅁䅅䅁䙁乁欰潂噇睑䅂䍄䉁䅁䅁䅂䅁䅁䅍䅄䅁䅁䅯東䅷䅁䅯朶䅯䅁䅯兣䅑䅁䅅䅁䉁䅁䅁杄䵁䅁䅁䅍畁䑁䅍䅏祁䅁䅁䍄䉁䅁䅁䅂䅁䅁䅍䅄䅁䅁䅯睍䄰䅁䅯朶䅯䅁䅯兢䅑䅁䅅䅁䉁䅁䅁权䡂䅁䅁䍄䉁䅁䅁䅂䅁䅁䅍䅄䅁䅁䅯䅫䅳䅁䅯朶䅯䅁䅯睧䅑䅁䅅䅁䉁䅁䅁权䡂䅁䅁䍄䉁䅁䅁䅂䅁䅁䅍䅄䅁䅁䅯睍䄰䅁䅯朶䅯䅁䅯来䅑䅁䅅䅁䉁䅁䅁权䡂䅁䅁䍄䉁䅁䅁䅂䅁䅁䅍䅄䅁䅁䅯六䅅䅁䅯允䅉䅁䅯睁䅉䅁䅅䅁䉁䅁䅁兂䵄噫び噹癢䅑杷允䅁䅁䅑䅁䑁䅁䅷䅁䭁䑁乍䅁䭁佁䭯䅁䭁䡁䕅䅁䉁䅁䅁允䅁䅁䅯睒䅁䅁杷允䅁䅁䅑䅁䑁䅁䅷䅁䭁䝁䵧䅁䭁佁䭫䅁䭁佁䭷䅁䉁䅁䅁允䅁䅁䅕䅁䅁䅁㕄挹䵁䅉䅅䅁䕁䅁䅁睁䵁䅁䅁权捃䅄䅁权瑄权䅁权䑃䅂䅁允䅁䅁䅅䅁䙁䕁㉡⼸唳健⽣䍄䉁䅁䅁䅂䅁䅁䅍䅄䅁䅁䅯杴䅕䅁䅯眵䅯䅁䅯兣䅑䅁䅅䅁䉁䅁䅁兂穂䩡瑈䑦瀯睐杷允䅁䅁䅑䅁䑁䅁䅷䅁䭁䱁䰴䅁䭁佁䭙䅁䭁佁䭷䅁䉁䅁䅁允䅁䅁䄴䅄䅁䑁䅑杌穁䑁䅑睍䅁䅁杷允䅁䅁䅑䅁䑁䅁䅷䅁䭁䍁䵁䅁䭁佁䭙䅁䭁佁䭷䅁䉁䅁䅁允䅁䅁䄴䅄䅁䑁䅅杌㍁䑁䅙睍䅁䅁杷允䅁䅁䅑䅁䑁䅁䅷䅁䭁䙁䱉䅁䭁佁䬴䅁䭁䝁䔰䅁䉁䅁䅁允䅁䅁䅕䅁䅁䅁穃䔰䵁䅉䅅䅁䕁䅁䅁睁䵁䅁䅁权睁兄䅁权瑄权䅁权睂䅂䅁允䅁䅁䅅䅁䙁䝁䉷㥶稸佫⽁䍄䉁䅁䅁䅂䅁䅁䅍䅄䅁䅁䅯光䅷䅁䅯朵䅯䅁䅯䄷䅯䅁䅅䅁䉁䅁䅁杄䵁䅁䅁杍畁䑁䅑䅍硁䅁䅁䍄䉁䅁䅁䅂䅁䅁䅍䅄䅁䅁䅯䅰䅷䅁䅯朷䅯䅁䅯䅣䅑䅁䅅䅁䉁䅁䅁兂䅁䅁䅁䰴㙔䅷杷允䅁䅁䅑䅁䑁䅁䅷䅁䭁䥁乙䅁䭁佁䭯䅁䭁䡁䕅䅁䉁䅁䅁允䅁䅁䄴䅄䅁䑁䅁杌ぁ䑁䅣睎䅁䅁杷允䅁䅁䅑䅁䑁䅁䅷䅁䭁䍁䴴䅁䭁佁䭯䅁䭁䡁䕁䅁䉁䅁䅁允䅁䅁䅯睒䅁䅁杷允䅁䅁䅑䅁䑁䅁䅷䅁䭁䙁䱅䅁䭁佁䭙䅁䭁䥁䕍䅁䉁䅁䅁允䅁䅁䅯睒䅁䅁杷允䅁䅁䅑䅁䑁䅁䅷䅁䭁䍁䴸䅁䭁佁䭯䅁䭁䡁䕁䅁䉁䅁䅁允䅁䅁䄴䅄䅁䑁䅁杌㉁䑁䅙李䅁䅁杷允䅁䅁䅑䅁䑁䅁䅷䅁䭁䍁䴴䅁䭁佁䭯䅁䭁䥁䕕䅁䉁䅁䅁允䅁䅁䅯睒䅁䅁杷允䅁䅁䅑䅁䑁䅁䅷䅁䭁䅁䅫䅁䭁䅁䍅䅁䭁䅁䍍䅁䉁䅁䅁允䅁䅁䅕㜸㜴ㅷ㉷䕺䵁䅉䅅䅁䕁䅁䅁睁䵁䅁䅁权䩁睃䅁权牄权䅁权䙃䅂䅁允䅁䅁䅅䅁佁䉁䅉䅁ㅁ䑁䅑兎㉁䑁䅑兏㕁䑁䅣䅁䵁䅉䅅䅁䕁䅁䅁睁䵁䅁䅁权䑂睃䅁权瑄权䅁权㙂䅂䅁允䅁䅁䅅䅁䙁䑁晶㑔堲灢⽉䍄䉁䅁䅁䅂䅁䅁䅍䅄䅁䅁䅯䅤䅳䅁䅯朷䅯䅁䅯来䅑䅁䅅䅁䉁䅁䅁兂䅁䅁䅁乁橐䅑杷允䅁䅁䅑䅁䑁䅁䅷䅁䭁乁䱳䅁䭁佁䭫䅁䭁䡁䕁䅁䉁䅁䅁允䅁䅁䅕䅁䅁䅁䡁䔱䵁䅉䅅䅁䕁䅁䅁睁䵁䅁䅁权癁䅄䅁权煄权䅁权䙃䅂䅁允䅁䅁䅅䅁佁䅁䅷䅁睁䍁䄴李硁䑁䅍䅁䵁䅉䅅䅁䕁䅁䅁睁䵁䅁䅁权㉁䅄䅁权瑄权䅁权硂䅂䅁允䅁䅁䅅䅁䙁䵁㌯⭕汏穇䅐䍄䉁䅁䅁䅂䅁䅁䅍䅄䅁䅁䅯儫䅷䅁䅯儶䅯䅁䅯䄷䅯䅁䅅䅁䉁䅁䅁兂䅁䅁䅁䅷剘䅑杷允䅁䅁䅑䅁䑁䅁䅷䅁䭁䵁䱅䅁䭁佁䭳䅁䭁佁䭷䅁䉁䅁䅁允䅁䅁䄴杅䅁䑁䅧兏硁䑁䅣兎睁䑁䅍䅎䅁䅁杷允䅁䅁䅑䅁䑁䅁䅷䅁䭁䉁䵍䅁䭁佁䭯䅁䭁佁䭷䅁䉁䅁䅁允䅁䅁䅯睒䅁䅁杷允䅁䅁䅑䅁䑁䅁䅷䅁䭁䭁乧䅁䭁佁䭫䅁䭁䥁䕍䅁䉁䅁䅁允䅁䅁䅕䅁䅁佁䥂䴵䵁䅉䅅䅁䕁䅁䅁睁䵁䅁䅁权杂睃䅁权潄权䅁权獄权䅁允䅁䅁䅅䅁䭁䕁䅣䅁䵁䅉䅅䅁䕁䅁䅁睁䵁䅁䅁权呁䅄䅁权煄权䅁权療䅂䅁允䅁䅁䅅䅁佁䅁䅷䅁硁䍁䄴杍㕁䑁䅣䅁䵁䅉䅅䅁䕁䅁䅁睁䵁䅁䅁权い权䅁权畄权䅁权硂䅂䅁允䅁䅁䅅䅁䙁䅁䅁䅁䅂敆䅔䍄䉁䅁䅁䅂䅁䅁䅍䅄䅁䅁䅯杵䅷䅁䅯朷䅯䅁䅯睧䅑䅁䅅䅁䉁䅁䅁兂䅁䅁䅁䉭䅕兑杷允䅁䅁䅑䅁䑁䅁䅷䅁䭁偁䭍䅁䭁佁䭳䅁䭁䝁䔸䅁䉁䅁䅁允䅁䅁䄴杅䅁䑁䅑睎硁䑁䅣李㑁䑁䅉䅏䅁䅁杷允䅁䅁䅑䅁䑁䅁䅷䅁䭁䝁䱧䅁䭁佁䭳䅁䭁䡁䔰䅁䉁䅁䅁允䅁䅁䄴䅆䅁䑁䅅杍㑁䑁䅕䅍睁䑁䅁䅍睁䅁䅁䍄䉁䅁䅁䅂䅁䅁䅍䅄䅁䅁䅯眫䅷䅁䅯儶䅯䅁䅯睢䅑䅁䅅䅁䉁䅁䅁兂䅁䅁䅁䅯渳䅑杷允䅁䅁䅑䅁䑁䅁䅷䅁䭁䱁䱯䅁䭁佁䭧䅁䭁䥁䕍䅁䉁䅁䅁允䅁䅁䄴䅄䅁䑁䅫杌祁䑁䅍兎䅁䅁杷允䅁䅁䅑䅁䑁䅁䅷䅁䭁䙁䵯䅁䭁佁䭯䅁䭁䡁䕯䅁䉁䅁䅁允䅁䅁䄴䅄䅁䑁䅁杌㉁䑁䅙兎䅁䅁杷允䅁䅁䅑䅁䑁䅁䅷䅁䭁䕁䴸䅁䭁佁䭯䅁䭁䡁䔰䅁䉁䅁䅁允䅁䅁䄴䅄䅁䑁䅁杌穁䑁䅅䅏䅁䅁杷允䅁䅁䅑䅁䑁䅁䅷䅁䭁䡁义䅁䭁佁䭯䅁䭁䡁䕅䅁䉁䅁䅁允䅁䅁䄴䅄䅁䑁䅁杌硁䑁䅅睎䅁䅁杷允䅁䅁䅑䅁䑁䅁䅷䅁䭁䭁䵍䅁䭁佁䭣䅁䭁䡁䕅䅁䉁䅁䅁允䅁䅁䅕䅁䅁䅁䅁䵉䵁䅉䅅䅁䕁䅁䅁睁䵁䅁䅁权畁䅄䅁权灄权䅁权㙂䅂䅁允䅁䅁䅅䅁䙁䅁䅁䅁杂畢䅎䍄䉁䅁䅁䅂䅁䅁䅍䅄䅁䅁䅯䅰䅷䅁䅯眵䅯䅁䅯兣䅑䅁䅅䅁䉁䅁䅁兂穂䩡瑈䡦眸䅷杷允䅁䅁䅑䅁䑁䅁䅷䅁䭁䱁䵳䅁䭁佁䭳䅁䭁䥁䕕䅁䉁䅁䅁允䅁䅁䄴杅䅁䑁䅕杍㑁䑁䅍兏㑁䑁䅙杍䅁䅁杷允䅁䅁䅑䅁䑁䅁䅷䅁䭁䩁䅅䅁䭁䅁䅯䅁䭁䅁䅕䅁䉁䅁䅁允䅁䅁䅕䑗ね䡹⭢啉䵁䅉䅅䅁䕁䅁䅁睁䵁䅁䅁权㑁睃䅁权煄权䅁权㙂䅂䅁允䅁䅁䅅䅁佁䅁䅯䅁硁䍁䄴杍祁䅁䅁䍄䉁䅁䅁䅂䅁䅁䅍䅄䅁䅁䅯䅍䄸䅁䅯儷䅯䅁䅯䄷䅯䅁䅅䅁䉁䅁䅁兂䡃瑆佮ㄹㅐ睐杷允䅁䅁䅑䅁䑁䅁䅷䅁䭁䑁乳䅁䭁佁䭫䅁䭁䡁䕯䅁䉁䅁䅁允䅁䅁䅕䅁䅁䅁啁〶䵁䅉䅅䅁䕁䅁䅁睁䵁䅁䅁权㑁睃䅁权煄权䅁权㥂䅂䅁允䅁䅁䅅䅁佁䅁䅷䅁硁䍁䄴杍穁䑁䅍䅁䵁䅉䅅䅁䕁䅁䅁睁䵁䅁䅁权㡄睃䅁权瑄权䅁权睂䅂䅁允䅁䅁䅅䅁䙁乁佮ㄹ橐剰䅚䍄䉁䅁䅁䅂䅁䅁䅍䅄䅁䅁䅯儰䅳䅁䅯儷䅯䅁䅯兢䅑䅁䅅䅁䉁䅁䅁兂ぃ䡹⭡确湲睐杷允䅁䅁䅑䅁䑁䅁䅷䅁䭁乁䱫䅁䭁佁䬴䅁䭁䥁䕍䅁䉁䅁䅁允䅁䅁䅕䅁䅁䥁⭂唲䵁䅉䅅䅁䕁䅁䅁睁䵁䅁䅁权噁兄䅁权灄权䅁权㙂䅂䅁允䅁䅁䅅䅁䙁䅁䅁䅁䅁㥐䅂䍄䉁䅁䅁䅂䅁䅁䅍䅄䅁䅁䅯睨䅳䅁䅯眶䅯䅁䅯䄷䅯䅁䅅䅁䉁䅁䅁杄十䅁䅁兎ぁ䑁䅉兏㉁䑁䅫兎㕁䅁䅁䍄䉁䅁䅁䅂䅁䅁䅍䅄䅁䅁䅯杮䅷䅁䅯䄶䅯䅁䅯兢䅑䅁䅅䅁䉁䅁䅁杄佁䅁䅁免祁䍁䄴䅎硁䑁䅕䅁䵁䅉䅅䅁䕁䅁䅁睁䵁䅁䅁权乃䅄䅁权潄权䅁权獄权䅁允䅁䅁䅅䅁䭁䕁䅣䅁䵁䅉䅅䅁䕁䅁䅁睁䵁䅁䅁权偂䅄䅁权湄权䅁权硂䅂䅁允䅁䅁䅅䅁䙁䑁晶㑔堲杢䅔䍄䉁䅁䅁䅂䅁䅁䅍䅄䅁䅁䅯光䅳䅁䅯眶䅯䅁䅯兦䅑䅁䅅䅁䉁䅁䅁杄啁䅁䅁杍睁䑁䅣䅎硁䑁䅁䅍ㅁ䑁䅫䅁䵁䅉䅅䅁䕁䅁䅁睁䵁䅁䅁权塃睃䅁权潄权䅁权瑂䅂䅁允䅁䅁䅅䅁䭁䕁䅣䅁䵁䅉䅅䅁䕁䅁䅁睁䵁䅁䅁权睁䅄䅁权瑄权䅁权硂䅂䅁允䅁䅁䅅䅁䙁䍁礲敮渫瑸⽍䍄䉁䅁䅁䅂䅁䅁䅍䅄䅁䅁䅯睋䅳䅁䅯䄶䅯䅁䅯全䅑䅁䅅䅁䉁䅁䅁杄䵁䅁䅁杍畁䑁䅅䅎硁䅁䅁䍄䉁䅁䅁䅂䅁䅁䅍䅄䅁䅁䅯睧䅳䅁䅯朶䅯䅁䅯䄷䅯䅁䅅䅁䉁䅁䅁杄䵁䅁䅁䅍畁䑁䅙䅍ぁ䅁䅁䍄䉁䅁䅁䅂䅁䅁䅍䅄䅁䅁䅯儳䅁䅁䅯䅂䅁䅁䅯䅂䅉䅁䅅䅁䉁䅁䅁兂䅁䅁䅁楦晴兑杷允䅁䅁䅑䅁䑁䅁䅷䅁䭁䕁䴰䅁䭁佁䭯䅁䭁䝁䔸䅁䉁䅁䅁允䅁䅁䄴䅄䅁䑁䅁杌㉁䑁䅅䅏䅁䅁杷允䅁䅁䅑䅁䑁䅁䅷䅁䭁䥁䵍䅁䭁佁䭧䅁䭁佁䭷䅁䉁䅁䅁允䅁䅁䄴杄䅁䍁䄰䅍畁䑁䅧免㑁䅁䅁䍄䉁䅁䅁䅂䅁䅁䅍䅄䅁䅁䅯睨䄰䅁䅯朷䅯䅁䅯䄷䅯䅁䅅䅁䉁䅁䅁兂䅁䅁䅁䡧䕪䅷杷允䅁䅁䅑䅁䑁䅁䅷䅁䭁䑁䱍䅁䭁佁䬰䅁䭁䥁䕕䅁䉁䅁䅁允䅁䅁䅕畮渫歸㍳吴䴸䅉䅅䅁䕁䅁䅁睁䵁䅁䅁权䑃睃䅁权煄权䅁权瑂䅂䅁允䅁䅁䅅䅁佁䅁䅯䅁睁䍁䄴兎ㅁ䅁䅁䍄䉁䅁䅁䅂䅁䅁䅍䅄䅁䅁䅯睭䅳䅁䅯䄶䅯䅁䅯䄷䅯䅁䅅䅁䉁䅁䅁杄佁䅁䅁免㍁䍁䄴免㉁䑁䅑䅁䵁䅉䅅䅁䕁䅁䅁睁䵁䅁䅁权䑃睃䅁权煄权䅁权㙂䅂䅁允䅁䅁䅅䅁佁䅁䅯䅁睁䍁䄴䅎㕁䅁䅁䍄䉁䅁䅁䅂䅁䅁䅍䅄䅁䅁䅯睍䄰䅁䅯儷䅯䅁䅯兣䅑䅁䅅䅁䉁䅁䅁兂摃〰搲䕔䍷䅑杷允䅁䅁䅑䅁䑁䅁䅷䅁䭁䵁䰴䅁䭁佁䭧䅁䭁䝁䔰䅁䉁䅁䅁允䅁䅁䄴杄䅁䑁䅙兎畁䑁䅙杍ㅁ䅁䅁䍄䉁䅁䅁䅂䅁䅁䅍䅄䅁䅁䅯兵䅳䅁䅯儶䅯䅁䅯䄷䅯䅁䅅䅁䉁䅁䅁兂䅁䅁䅁䉑啶䅑杷允䅁䅁䅑䅁䑁䅁䅷䅁䭁䩁䵉䅁䭁佁䭳䅁䭁䝁䔰䅁䉁䅁䅁允䅁䅁䄴杅䅁䑁䅍䅍ㅁ䑁䅙兎㑁䑁䅕兎䅁䅁杷允䅁䅁䅑䅁䑁䅁䅷䅁䭁䱁䵷䅁䭁佁䭫䅁䭁䥁䕍䅁䉁䅁䅁允䅁䅁䅕䅁䅁䍁塁唸䵁䅉䅅䅁䕁䅁䅁睁䵁䅁䅁权楃䅄䅁权灄权䅁权硂䅂䅁允䅁䅁䅅䅁䙁䅁䅁䅁䅃㡁䄱䍄䉁䅁䅁䅂䅁䅁䅍䅄䅁䅁䅯杫䄰䅁䅯朶䅯䅁䅯䅣䅑䅁䅅䅁䉁䅁䅁杄䵁䅁䅁䅍畁䑁䅁睍祁䅁䅁䍄䉁䅁䅁䅂䅁䅁䅍䅄䅁䅁䅯材䅷䅁䅯儶䅯䅁䅯兣䅑䅁䅅䅁䉁䅁䅁兂䅁䅁䅁䉁楈䅷杷允䅁䅁䅑䅁䑁䅁䅷䅁䭁䑁䴸䅁䭁佁䭫䅁䭁䡁䕅䅁䉁䅁䅁允䅁䅁䅕䅁䅁䵁㍄欷䵁䅉䅅䅁䕁䅁䅁睁䵁䅁䅁权䕁䅄䅁权潄权䅁权瑂䅂䅁允䅁䅁䅅䅁䭁䕁䅣䅁䵁䅉䅅䅁䕁䅁䅁睁䵁䅁䅁权䙁䅄䅁权潄权䅁权瑂䅂䅁允䅁䅁䅅䅁䭁䕁䅣䅁䵁䅉䅅䅁䕁䅁䅁睁䵁䅁䅁权䑂睃䅁权牄权䅁权䑃䅂䅁允䅁䅁䅅䅁佁䉁䅉䅁穁䑁䅙李ぁ䑁䅙䅏硁䑁䅫䅁䵁䅉䅅䅁䕁䅁䅁睁䵁䅁䅁权㉃䅄䅁权潄权䅁权獄权䅁允䅁䅁䅅䅁佁䅁䄴䅁祁䑁䅑杌穁䑁䅁兎䅁䅁杷允䅁䅁䅑䅁䑁䅁䅷䅁䭁䙁䱧䅁䭁佁䭯䅁䭁䡁䕁䅁䉁䅁䅁允䅁䅁䄴䅄䅁䑁䅁杌㑁䑁䅅睎䅁䅁杷允䅁䅁䅑䅁䑁䅁䅷䅁䭁䥁䱍䅁䭁佁䭯䅁䭁䡁䕅䅁䉁䅁䅁允䅁䅁䄴䅄䅁䑁䅁杌ㅁ䑁䅙䅎䅁䅁杷允䅁䅁䅑䅁䑁䅁䅷䅁䭁䥁䱳䅁䭁佁䭯䅁䭁佁䭷䅁䉁䅁䅁允䅁䅁䅯睒䅁䅁杷允䅁䅁䅑䅁䑁䅁䅷䅁䭁䵁乑䅁䭁佁䭙䅁䭁䡁䕯䅁䉁䅁䅁允䅁䅁䄴䅄䅁䑁䅅杌祁䑁䅅睍䅁䅁杷允䅁䅁䅑䅁䑁䅁䅷䅁䭁䥁䱍䅁䭁佁䭯䅁䭁䥁䕕䅁䉁䅁䅁允䅁䅁䄴䅄䅁䑁䅁杌ぁ䑁䅙兎䅁䅁杷允䅁䅁䅑䅁䑁䅁䅷䅁䭁䥁䱍䅁䭁佁䭯䅁䭁䥁䕍䅁䉁䅁䅁允䅁䅁䄴䅄䅁䑁䅁杌ぁ䑁䅑杍䅁䅁杷允䅁䅁䅑䅁䑁䅁䅷䅁䭁䍁䱍䅁䭁佁䭳䅁䭁佁䭷䅁䉁䅁䅁允䅁䅁䄴杅䅁䑁䅕䅏祁䑁䅫免ㅁ䑁䅅睍䅁䅁杷允䅁䅁䅑䅁䑁䅁䅷䅁䭁䡁䵅䅁䭁佁䭙䅁䭁䝁䔰䅁䉁䅁䅁允䅁䅁䄴䅄䅁䑁䅑杌㕁䑁䅑免䅁䅁杷允䅁䅁䅑䅁䑁䅁䅷䅁䭁䅁乍䅁䭁佁䭫䅁䭁䥁䕍䅁䉁䅁䅁允䅁䅁䅕䅁䅁䥁䵁捷䵁䅉䅅䅁䕁䅁䅁睁䵁䅁䅁权䙁兄䅁权煄权䅁权䙃䅂䅁允䅁䅁䅅䅁佁䅁䅷䅁睁䍁䄴睎㑁䑁䅍䅁䵁䅉䅅䅁䕁䅁䅁睁䵁䅁䅁权橂睃䅁权牄权䅁权㥂䅂䅁允䅁䅁䅅䅁佁䉁䅑䅁硁䑁䅕兎穁䑁䅑李硁䑁䅁睍䅁䅁杷允䅁䅁䅑䅁䑁䅁䅷䅁䭁偁䭉䅁䭁佁䭧䅁䭁䝁䔸䅁䉁䅁䅁允䅁䅁䅯睒䅁䅁杷允䅁䅁䅑䅁䑁䅁䅷䅁䭁䥁䵙䅁䭁佁䭫䅁䭁䡁䕁䅁䉁䅁䅁允䅁䅁䅕䅁䅁䅁㍃㠰䵁䅉䅅䅁䕁䅁䅁睁䵁䅁䅁权㡄䅄䅁权牄权䅁权䙃䅂䅁允䅁䅁䅅䅁佁䉁䅑䅁祁䑁䅅睍㉁䑁䅧兏㑁䑁䅁䅏䅁䅁杷允䅁䅁䅑䅁䑁䅁䅷䅁䭁䝁䱍䅁䭁佁䭯䅁䭁䡁䕁䅁䉁䅁䅁允䅁䅁䄴䅄䅁䑁䅁杌㉁䑁䅕䅏䅁䅁杷允䅁䅁䅑䅁䑁䅁䅷䅁䭁䑁偯䅁䭁佁䭯䅁䭁䥁䕕䅁䉁䅁䅁允䅁䅁䄴䅄䅁䑁䅅杌穁䑁䅙杍䅁䅁杷允䅁䅁䅑䅁䑁䅁䅷䅁䭁䉁䱅䅁䭁佁䭯䅁䭁䡁䔰䅁䉁䅁䅁允䅁䅁䄴䅄䅁䑁䅁杌㑁䑁䅅兎䅁䅁杷允䅁䅁䅑䅁䑁䅁䅷䅁䭁䝁䱑䅁䭁佁䭯䅁䭁䡁䕁䅁䉁䅁䅁允䅁䅁䄴䅄䅁䑁䅁杌ㅁ䑁䅧兎䅁䅁杷允䅁䅁䅑䅁䑁䅁䅷䅁䭁䥁乕䅁䭁佁䭧䅁䭁䥁䕍䅁䉁䅁䅁允䅁䅁䄴杄䅁䑁䅅免畁䑁䅕兏ㅁ䅁䅁䍄䉁䅁䅁䅂䅁䅁䅍䅄䅁䅁䅯杋䅷䅁䅯儷䅯䅁䅯䄷䅯䅁䅅䅁䉁䅁䅁兂䉃灋晫歵丰䅑杷允䅁䅁䅑䅁䑁䅁䅷䅁䭁佁䱙䅁䭁佁䭯䅁䭁䝁䔸䅁䉁䅁䅁允䅁䅁䄴䅄䅁䑁䅅杌祁䑁䅑兏䅁䅁杷允䅁䅁䅑䅁䑁䅁䅷䅁䭁䥁䴴䅁䭁佁䭯䅁䭁䝁䔰䅁䉁䅁䅁允䅁䅁䄴䅄䅁䑁䅁杌㕁䑁䅁兏䅁䅁杷允䅁䅁䅑䅁䑁䅁䅷䅁䭁䉁乕䅁䭁佁䭳䅁䭁䡁䕅䅁䉁䅁䅁允䅁䅁䄴杅䅁䑁䅅䅎㍁䑁䅫免㕁䑁䅁睎䅁䅁杷允䅁䅁䅑䅁䑁䅁䅷䅁䭁䙁䱍䅁䭁佁䬰䅁䭁䝁䔸䅁䉁䅁䅁允䅁䅁䅕硨婢発呤稫䴸䅉䅅䅁䕁䅁䅁睁䵁䅁䅁权浄睃䅁权煄权䅁权㙂䅂䅁允䅁䅁䅅䅁佁䅁䅯䅁硁䍁䄴睍ぁ䅁䅁䍄䉁䅁䅁䅂䅁䅁䅍䅄䅁䅁䅯杨䅁䅁䅯䅂䅁䅁䅯兂䅁䅁䅅䅁䉁䅁䅁兂䅁䅁䅁䜶㕤兑杷允䅁䅁䅑䅁䑁䅁䅷䅁䭁䱁䈸䅁䭁䅁䅯䅁䭁䅁䅕䅁䉁䅁䅁允䅁䅁䅕灳瘳㡰䱚䕂䵁䅉䅅䅁䕁䅁䅁睁䵁䅁䅁权䍄睃䅁权湄权䅁权療䅂䅁允䅁䅁䅅䅁䙁䕁桪桥畓硸䄵䍄䉁䅁䅁䅂䅁䅁䅍䅄䅁䅁䅯朵䅳䅁䅯朶䅯䅁䅯䅣䅑䅁䅅䅁䉁䅁䅁杄䵁䅁䅁免畁䑁䅉䅏穁䅁䅁䍄䉁䅁䅁䅂䅁䅁䅍䅄䅁䅁䅯䄷䅅䅁䅯䅂䅁䅁䅯䅂䅉䅁䅅䅁䉁䅁䅁兂䅁䅁䅂呗兒兑杷允䅁䅁䅑䅁䑁䅁䅷䅁䭁偁䱣䅁䭁佁䭙䅁䭁䝁䔰䅁䉁䅁䅁允䅁䅁䄴䅄䅁䑁䅁杌㑁䑁䅅李䅁䅁杷允䅁䅁䅑䅁䑁䅁䅷䅁䭁䍁䵫䅁䭁佁䭣䅁䭁䥁䕕䅁䉁䅁䅁允䅁䅁䅕㌰䥈浰猶捆䵁䅉䅅䅁䕁䅁䅁睁䵁䅁䅁权䉃睃䅁权瑄权䅁权睂䅂䅁允䅁䅁䅅䅁䙁乁牑〸㜵敶⽷䍄䉁䅁䅁䅂䅁䅁䅍䅄䅁䅁䅯䄯䅷䅁䅯朶䅯䅁䅯兣䅑䅁䅅䅁䉁䅁䅁杄䵁䅁䅁䅍畁䑁䅍䅏祁䅁䅁䍄䉁䅁䅁䅂䅁䅁䅍䅄䅁䅁䅯睴䅳䅁䅯䄶䅯䅁䅯睧䅑䅁䅅䅁䉁䅁䅁杄佁䅁䅁免祁䍁䄴䅍睁䑁䅅䅁䵁䅉䅅䅁䕁䅁䅁睁䵁䅁䅁权兄睃䅁权浄权䅁权睂䅂䅁允䅁䅁䅅䅁佁䅁䅷䅁㉁䍁䄴杍穁䑁䅕䅁䵁䅉䅅䅁䕁䅁䅁睁䵁䅁䅁权㑄权䅁权煄权䅁权獄权䅁允䅁䅁䅅䅁佁䅁䅷䅁睁䍁䄴䅎ㅁ䑁䅅䅁䵁䅉䅅䅁䕁䅁䅁睁䵁䅁䅁权㍃䅄䅁权煄权䅁权硂䅂䅁允䅁䅁䅅䅁佁䅁䅯䅁睁䍁䄴睎㍁䅁䅁䍄䉁䅁䅁䅂䅁䅁䅍䅄䅁䅁䅯杌䄸䅁䅯朶䅯䅁䅯来䅑䅁䅅䅁䉁䅁䅁杄䵁䅁䅁䅍畁䑁䅙杍㍁䅁䅁䍄䉁䅁䅁䅂䅁䅁䅍䅄䅁䅁䅯䅡䅁䅁䅯充䅁䅁䅯䅂䅉䅁䅅䅁䉁䅁䅁杄十䅁䅁李硁䑁䅫兎㍁䑁䅁䅍睁䅁䅁䍄䉁䅁䅁䅂䅁䅁䅍䅄䅁䅁䅯䅓䅷䅁䅯眶䅯䅁䅯兦䅑䅁䅅䅁䉁䅁䅁杄十䅁䅁䅎ㅁ䑁䅁李㕁䑁䅁䅍睁䅁䅁䍄䉁䅁䅁䅂䅁䅁䅍䅄䅁䅁䅯睱䅷䅁䅯儷䅯䅁䅯睧䅑䅁䅅䅁䉁䅁䅁兂奂㥓夹嘸剐睐杷允䅁䅁䅑䅁䑁䅁䅷䅁䭁佁䵯䅁䭁佁䬴䅁䭁䡁䕯䅁䉁䅁䅁允䅁䅁䅕䅁䅁䍁㙄䕅䵅䅉䅅䅁䕁䅁䅁睁䵁䅁䅁权䑃睃䅁权湄权䅁权㙂䅂䅁允䅁䅁䅅䅁䙁䝁㑲橅睱兪䅴䍄䉁䅁䅁䅂䅁䅁䅍䅄䅁䅁䅯儹䅯䅁䅯朶䅯䅁䅯来䅑䅁䅅䅁䉁䅁䅁杄䵁䅁䅁䅍畁䑁䅍杍穁䅁䅁䍄䉁䅁䅁䅂䅁䅁䅍䅄䅁䅁䅯睎䅷䅁䅯儷䅯䅁䅯睧䅑䅁䅅䅁䉁䅁䅁兂瑂⼵灵搸桌睐杷允䅁䅁䅑䅁䑁䅁䅷䅁䭁䱁乷䅁䭁佁䭧䅁䭁䝁䔰䅁䉁䅁䅁允䅁䅁䄴杄䅁䑁䅑睍畁䑁䅣睎㕁䅁䅁䍄䉁䅁䅁䅂䅁䅁䅍䅄䅁䅁䅯䄫䅯䅁䅯朶䅯䅁䅯来䅑䅁䅅䅁䉁䅁䅁杄䵁䅁䅁䅍畁䑁䅍䅏ぁ䅁䅁䍄䉁䅁䅁䅂䅁䅁䅍䅄䅁䅁䅯睦䅷䅁䅯儷䅯䅁䅯睢䅑䅁䅅䅁䉁䅁䅁兂㙃兓䍷㑋楦睐杷允䅁䅁䅑䅁䑁䅁䅷䅁䭁䥁丰䅁䭁佁䬴䅁䭁䡁䔰䅁䉁䅁䅁允䅁䅁䅕䅁䅁䩁楪歁䵅䅉䅅䅁䕁䅁䅁睁䵁䅁䅁权㑄权䅁权煄权䅁权硂䅂䅁允䅁䅁䅅䅁佁䅁䅷䅁睁䍁䄴睍硁䑁䅉䅁䵁䅉䅅䅁䕁䅁䅁睁䵁䅁䅁权奂兄䅁权畄权䅁权獄权䅁允䅁䅁䅅䅁䙁䅁䅁䅁元⽙䅆䍄䉁䅁䅁䅂䅁䅁䅍䅄䅁䅁䅯儹䅯䅁䅯朶䅯䅁䅯兦䅑䅁䅅䅁䉁䅁䅁杄䵁䅁䅁䅍畁䑁䅉䅏㍁䅁䅁䍄䉁䅁䅁䅂䅁䅁䅍䅄䅁䅁䅯䄫䅯䅁䅯朶䅯䅁䅯兦䅑䅁䅅䅁䉁䅁䅁杄䵁䅁䅁䅍畁䑁䅍䅎㉁䅁䅁䍄䉁䅁䅁䅂䅁䅁䅍䅄䅁䅁䅯兕䅳䅁䅯朶䅯䅁䅯兦䅑䅁䅅䅁䉁䅁䅁权䡂䅁䅁䍄䉁䅁䅁䅂䅁䅁䅍䅄䅁䅁䅯䅑䅳䅁䅯朷䅯䅁䅯兢䅑䅁䅅䅁䉁䅁䅁兂䅁䅁䅁䡉楘䅑杷允䅁䅁䅑䅁䑁䅁䅷䅁䭁䩁䵣䅁䭁佁䭯䅁䭁䡁䕯䅁䉁䅁䅁允䅁䅁䄴䅄䅁䑁䅁杌ㅁ䑁䅁杍䅁䅁杷允䅁䅁䅑䅁䑁䅁䅷䅁䭁偁䱉䅁䭁佁䭯䅁䭁䡁䕅䅁䉁䅁䅁允䅁䅁䄴䅄䅁䑁䅁杌㍁䑁䅍兎䅁䅁杷允䅁䅁䅑䅁䑁䅁䅷䅁䭁䵁䴴䅁䭁佁䭯䅁䭁䡁䕯䅁䉁䅁䅁允䅁䅁䄴䅄䅁䑁䅅杌祁䑁䅉睎䅁䅁杷允䅁䅁䅑䅁䑁䅁䅷䅁䭁乁䵉䅁䭁佁䭫䅁䭁䡁䕯䅁䉁䅁䅁允䅁䅁䅕䅁䅁䅁捃歮䵁䅉䅅䅁䕁䅁䅁睁䵁䅁䅁权摄䅄䅁权湄权䅁权療䅂䅁允䅁䅁䅅䅁䙁䙁㘶兓䍷睋䅒䍄䉁䅁䅁䅂䅁䅁䅍䅄䅁䅁䅯儰䅷䅁䅯朷䅯䅁䅯全䅑䅁䅅䅁䉁䅁䅁兂䅁䅁䅁䡉㉶䅑杷允䅁䅁䅑䅁䑁䅁䅷䅁䭁佁䵕䅁䭁佁䭙䅁䭁䝁䔸䅁䉁䅁䅁允䅁䅁䄴䅄䅁䑁䅉杌㍁䑁䅁李䅁䅁杷允䅁䅁䅑䅁䑁䅁䅷䅁䭁䭁䰸䅁䭁佁䭳䅁䭁䡁䕁䅁䉁䅁䅁允䅁䅁䄴杅䅁䑁䅣李ㅁ䑁䅉免硁䑁䅧杍䅁䅁杷允䅁䅁䅑䅁䑁䅁䅷䅁䭁䙁䵣䅁䭁佁䭙䅁䭁䝁䔸䅁䉁䅁䅁允䅁䅁䄴䅄䅁䑁䅁杌㑁䑁䅧杍䅁䅁杷允䅁䅁䅑䅁䑁䅁䅷䅁䭁䵁䵍䅁䭁佁䭧䅁䭁䡁䕅䅁䉁䅁䅁允䅁䅁䄴䅄䅁䑁䅅杌ㅁ䑁䅑兏䅁䅁杷允䅁䅁䅑䅁䑁䅁䅷䅁䭁偁䙉䅁䭁佁䭳䅁䭁佁䭷䅁䉁䅁䅁允䅁䅁䄴杅䅁䑁䅫李睁䑁䅁䅍睁䑁䅁䅍䅁䅁杷允䅁䅁䅑䅁䑁䅁䅷䅁䭁䑁䵍䅁䭁佁䬰䅁䭁䝁䔸䅁䉁䅁䅁允䅁䅁䅕塹⭡确癯吷䴸䅉䅅䅁䕁䅁䅁睁䵁䅁䅁权㥁䅄䅁权畄权䅁权㥂䅂䅁允䅁䅁䅅䅁䙁䅁䅁䅁杂散䅚䍄䉁䅁䅁䅂䅁䅁䅍䅄䅁䅁䅯睮䅳䅁䅯䄶䅯䅁䅯来䅑䅁䅅䅁䉁䅁䅁杄䵁䅁䅁免㑁䍁䄴免硁䅁䅁䍄䉁䅁䅁䅂䅁䅁䅍䅄䅁䅁䅯先䅷䅁䅯儶䅯䅁䅯兣䅑䅁䅅䅁䉁䅁䅁兂䅁䅁䅁䑧摺䅑杷允䅁䅁䅑䅁䑁䅁䅷䅁䭁䥁䵍䅁䭁佁䭙䅁䭁䡁䕅䅁䉁䅁䅁允䅁䅁䄴䅄䅁䑁䅅杌㑁䑁䅧免䅁䅁杷允䅁䅁䅑䅁䑁䅁䅷䅁䭁䉁乧䅁䭁佁䬰䅁䭁佁䭷䅁䉁䅁䅁允䅁䅁䅕䬯确欰椱䑫䴸䅉䅅䅁䕁䅁䅁睁䵁䅁䅁权祁睃䅁权浄权䅁权䙃䅂䅁允䅁䅁䅅䅁佁䅁䅷䅁祁䍁䄴䅏㉁䑁䅙䅁䵁䅉䅅䅁䕁䅁䅁睁䵁䅁䅁权䵁䅄䅁权瑄权䅁权療䅂䅁允䅁䅁䅅䅁䙁䕁兕乁婯⽨⽙䍄䉁䅁䅁䅂䅁䅁䅍䅄䅁䅁䅯党䅳䅁䅯朶䅯䅁䅯䅣䅑䅁䅅䅁䉁䅁䅁杄䭁䅁䅁䅍畁䑁䅧睍䅁䅁杷允䅁䅁䅑䅁䑁䅁䅷䅁䭁䅁䵫䅁䭁佁䭙䅁䭁䡁䕁䅁䉁䅁䅁允䅁䅁䄴䅄䅁䑁䅁杌㕁䑁䅕䅏䅁䅁杷允䅁䅁䅑䅁䑁䅁䅷䅁䭁䑁䵑䅁䭁佁䭣䅁䭁䡁䕯䅁䉁䅁䅁允䅁䅁䅕⼲⭬牡へ㜹䴸䅉䅅䅁䕁䅁䅁睁䵁䅁䅁权穃䅄䅁权煄权䅁权獄权䅁允䅁䅁䅅䅁䭁䕁䅣䅁䵁䅉䅅䅁䕁䅁䅁睁䵁䅁䅁权摂䅄䅁权煄权䅁权瑂䅂䅁允䅁䅁䅅䅁佁䅁䅷䅁睁䍁䄴䅍硁䑁䅧䅁䵁䅉䅅䅁䕁䅁䅁睁䵁䅁䅁权橄䅄䅁权瑄权䅁权療䅂䅁允䅁䅁䅅䅁䙁䝁汄䌰扌攫⽯䍄䉁䅁䅁䅂䅁䅁䅍䅄䅁䅁䅯兆䄰䅁䅯眵䅯䅁䅯全䅑䅁䅅䅁䉁䅁䅁兂䡂丷坨㑚奦睐杷允䅁䅁䅑䅁䑁䅁䅷䅁䭁䥁䴰䅁䭁佁䭳䅁䭁䡁䕁䅁䉁䅁䅁允䅁䅁䄴杅䅁䑁䅉睎穁䑁䅑兏㑁䑁䅅䅏䅁䅁杷允䅁䅁䅑䅁䑁䅁䅷䅁䭁䥁丸䅁䭁佁䭧䅁䭁䝁䔰䅁䉁䅁䅁允䅁䅁䄴䅅䅁䍁䄰杍硁䍁䄴䅎ㅁ䑁䅕䅁䵁䅉䅅䅁䕁䅁䅁睁䵁䅁䅁权摂䅄䅁权煄权䅁权㙂䅂䅁允䅁䅁䅅䅁䭁䙁䴴䅁䵁䅉䅅䅁䕁䅁䅁睁䵁䅁䅁权摂䅄䅁权煄权䅁权䙃䅂䅁允䅁䅁䅅䅁佁䅁䅷䅁睁䍁䄴䅍硁䑁䅅䅁䵁䅉䅅䅁䕁䅁䅁睁䵁䅁䅁权潂兄䅁权煄权䅁权睂䅂䅁允䅁䅁䅅䅁䭁䕁䅣䅁䵁䅉䅅䅁䕁䅁䅁睁䵁䅁䅁权佂允䅁权䉁杁䅁权䙁杁䅁允䅁䅁䅅䅁䙁䱁穢搯杒昰䅂䍄䉁䅁䅁䅂䅁䅁䅍䅄䅁䅁䅯兕䅳䅁䅯朵䅯䅁䅯全䅑䅁䅅䅁䉁䅁䅁权䡂䅁䅁䍄䉁䅁䅁䅂䅁䅁䅍䅄䅁䅁䅯杪䅷䅁䅯朵䅯䅁䅯兢䅑䅁䅅䅁䉁䅁䅁杄䵁䅁䅁杍畁䑁䅕兎ㅁ䅁䅁䍄䉁䅁䅁䅂䅁䅁䅍䅄䅁䅁䅯杌䅳䅁䅯儶䅯䅁䅯䄷䅯䅁䅅䅁䉁䅁䅁兂䅁䅁䅁䥷卲䅑杷允䅁䅁䅑䅁䑁䅁䅷䅁䭁䭁䵯䅁䭁佁䬴䅁䭁䝁䔰䅁䉁䅁䅁允䅁䅁䅕䅁䅁䵁㉨う䵅䅉䅅䅁䕁䅁䅁睁䵁䅁䅁权㡃䅄䅁权煄权䅁权瑂䅂䅁允䅁䅁䅅䅁佁䅁䅯䅁硁䍁䄴免ぁ䅁䅁䍄䉁䅁䅁䅂䅁䅁䅍䅄䅁䅁䅯六䅳䅁䅯朶䅯䅁䅯䅣䅑䅁䅅䅁䉁䅁䅁杄䵁䅁䅁䅍畁䑁䅕䅎祁䅁䅁䍄䉁䅁䅁䅂䅁䅁䅍䅄䅁䅁䅯杷䅳䅁䅯䄶䅯䅁䅯来䅑䅁䅅䅁䉁䅁䅁杄䵁䅁䅁睎畁䑁䅁䅎㕁䅁䅁䍄䉁䅁䅁䅂䅁䅁䅍䅄䅁䅁䅯其䅷䅁䅯朶䅯䅁䅯兢䅑䅁䅅䅁䉁䅁䅁杄䵁䅁䅁䅍畁䑁䅫李ぁ䅁䅁䍄䉁䅁䅁䅂䅁䅁䅍䅄䅁䅁䅯朹䅳䅁䅯朶䅯䅁䅯睢䅑䅁䅅䅁䉁䅁䅁杄䵁䅁䅁䅍畁䑁䅉李ㅁ䅁䅁䍄䉁䅁䅁䅂䅁䅁䅍䅄䅁䅁䅯䄸䅷䅁䅯䄶䅯䅁䅯兦䅑䅁䅅䅁䉁䅁䅁杄佁䅁䅁杍ぁ䍁䄴兎穁䑁䅍䅁䵁䅉䅅䅁䕁䅁䅁睁䵁䅁䅁权䡂兄䅁权湄权䅁权瑂䅂䅁允䅁䅁䅅䅁䙁䕁䵯楁䡵框䅂䍄䉁䅁䅁䅂䅁䅁䅍䅄䅁䅁䅯䅶䅷䅁䅯朶䅯䅁䅯䅣䅑䅁䅅䅁䉁䅁䅁杄䵁䅁䅁免畁䑁䅉兎ぁ䅁䅁䍄䉁䅁䅁䅂䅁䅁䅍䅄䅁䅁䅯其䅷䅁䅯朶䅯䅁䅯䅣䅑䅁䅅䅁䉁䅁䅁杄䵁䅁䅁䅍畁䑁䅧䅎㉁䅁䅁䍄䉁䅁䅁䅂䅁䅁䅍䅄䅁䅁䅯䅓䅷䅁䅯朶䅯䅁䅯全䅑䅁䅅䅁䉁䅁䅁杄䵁䅁䅁䅍畁䑁䅕䅎硁䅁䅁䍄䉁䅁䅁䅂䅁䅁䅍䅄䅁䅁䅯兲䅷䅁䅯朵䅯䅁䅯䄷䅯䅁䅅䅁䉁䅁䅁杄䵁䅁䅁免畁䑁䅫杍㉁䅁䅁䍄䉁䅁䅁䅂䅁䅁䅍䅄䅁䅁䅯䅶䅷䅁䅯朶䅯䅁䅯睧䅑䅁䅅䅁䉁䅁䅁杄䵁䅁䅁免畁䑁䅑免㑁䅁䅁䍄䉁䅁䅁䅂䅁䅁䅍䅄䅁䅁䅯其䅷䅁䅯朶䅯䅁䅯睧䅑䅁䅅䅁䉁䅁䅁杄䵁䅁䅁䅍畁䑁䅧䅏ぁ䅁䅁䍄䉁䅁䅁䅂䅁䅁䅍䅄䅁䅁䅯党䅳䅁䅯朷䅯䅁䅯兣䅑䅁䅅䅁䉁䅁䅁兂䅁䅁䅁䩯材䅑杷允䅁䅁䅑䅁䑁䅁䅷䅁䭁䱁䵷䅁䭁佁䭯䅁䭁䡁䔰䅁䉁䅁䅁允䅁䅁䄴权䅁䑁䅅杌ㅁ䑁䅉䅁䵁䅉䅅䅁䕁䅁䅁睁䵁䅁䅁权剂睄䅁权湄权䅁权䙃䅂䅁允䅁䅁䅅䅁䙁偁桶䝍䄰朹䅬䍄䉁䅁䅁䅂䅁䅁䅍䅄䅁䅁䅯术䅳䅁䅯朷䅯䅁䅯睢䅑䅁䅅䅁䉁䅁䅁兂䅁䅁䅁䥷䡉兑杷允䅁䅁䅑䅁䑁䅁䅷䅁䭁䙁䴸䅁䭁佁䭳䅁䭁佁䭷䅁䉁䅁䅁允䅁䅁䄴䅅䅁䑁䅕李祁䑁䅣兎祁䑁䅣䅁䵁䅉䅅䅁䕁䅁䅁睁䵁䅁䅁权㥃䅄䅁权煄权䅁权㥂䅂䅁允䅁䅁䅅䅁佁䅁䅷䅁睁䍁䄴䅏㕁䑁䅉䅁䵁䅉䅅䅁䕁䅁䅁睁䵁䅁䅁权䥂睃䅁权煄权䅁权獄权䅁允䅁䅁䅅䅁佁䅁䅷䅁硁䍁䄴睎㕁䑁䅑䅁䵁䅉䅅䅁䕁䅁䅁睁䵁䅁䅁权䝁兄䅁权煄权䅁权獄权䅁允䅁䅁䅅䅁佁䅁䅷䅁硁䍁䄴兎㕁䑁䅅䅁䵁䅉䅅䅁䕁䅁䅁睁䵁䅁䅁权ㅁ䅄䅁权浄权䅁权㥂䅂䅁允䅁䅁䅅䅁佁䅁䅷䅁祁䍁䄴䅍㕁䑁䅧䅁䵁䅉䅅䅁䕁䅁䅁睁䵁䅁䅁权㉂兄䅁权牄权䅁权硂䅂䅁允䅁䅁䅅䅁佁䉁䅑䅁硁䑁䅉兎硁䑁䅧䅎硁䑁䅅兏䅁䅁杷允䅁䅁䅑䅁䑁䅁䅷䅁䭁䥁䱉䅁䭁佁䭫䅁䭁䡁䕁䅁䉁䅁䅁允䅁䅁䅕䅁䅁䭁慁〷䵁䅉䅅䅁䕁䅁䅁睁䵁䅁䅁权䱂䅄䅁权畄权䅁权硂䅂䅁允䅁䅁䅅䅁䙁䅁䅁䅁䅄偐䅚䍄䉁䅁䅁䅂䅁䅁䅍䅄䅁䅁䅯䅓䅳䅁䅯朶䅯䅁䅯睢䅑䅁䅅䅁䉁䅁䅁杄䵁䅁䅁免畁䑁䅫杍㍁䅁䅁䍄䉁䅁䅁䅂䅁䅁䅍䅄䅁䅁䅯杨䅳䅁䅯眶䅯䅁䅯睢䅑䅁䅅䅁䉁䅁䅁杄啁䅁䅁杍睁䑁䅍䅏㑁䑁䅧杍穁䑁䅣䅁䵁䅉䅅䅁䕁䅁䅁睁䵁䅁䅁权䕄䅄䅁权湄权䅁权瑂䅂䅁允䅁䅁䅅䅁䭁䕁䅣䅁䵁䅉䅅䅁䕁䅁䅁睁䵁䅁䅁权睃睃䅁权灄权䅁权䑃䅂䅁允䅁䅁䅅䅁䙁䅁䅁䅁䅁㝒䅰䍄䉁䅁䅁䅂䅁䅁䅍䅄䅁䅁䅯䅥䅷䅁䅯朵䅯䅁䅯兣䅑䅁䅅䅁䉁䅁䅁杄䵁䅁䅁免畁䑁䅣䅏穁䅁䅁䍄䉁䅁䅁䅂䅁䅁䅍䅄䅁䅁䅯杩䅷䅁䅯儷䅯䅁䅯䅣䅑䅁䅅䅁䉁䅁䅁兂啃偯楢⼯ㅘ睐杷允䅁䅁䅑䅁䑁䅁䅷䅁䭁䵁䱅䅁䭁佁䭯䅁䭁䝁䔸䅁䉁䅁䅁允䅁䅁䄴䅄䅁䑁䅁杌㉁䑁䅧睎䅁䅁杷允䅁䅁䅑䅁䑁䅁䅷䅁䭁䝁䵍䅁䭁佁䬰䅁䭁䡁䕯䅁䉁䅁䅁允䅁䅁䅕䬯确欰椱䑳䴸䅉䅅䅁䕁䅁䅁睁䵁䅁䅁权硂睃䅁权煄权䅁权㥂䅂䅁允䅁䅁䅅䅁佁䅁䅯䅁睁䍁䄴免祁䅁䅁䍄䉁䅁䅁䅂䅁䅁䅍䅄䅁䅁䅯朸䄰䅁䅯眶䅯䅁䅯睢䅑䅁䅅䅁䉁䅁䅁杄十䅁䅁杍㑁䑁䅧䅍睁䑁䅁䅍睁䅁䅁䍄䉁䅁䅁䅂䅁䅁䅍䅄䅁䅁䅯兰䅳䅁䅯眵䅯䅁䅯兣䅑䅁䅅䅁䉁䅁䅁兂㕂匶硙䕃硷䅑杷允䅁䅁䅑䅁䑁䅁䅷䅁䭁䡁䵁䅁䭁佁䭳䅁䭁䥁䕍䅁䉁䅁䅁允䅁䅁䄴杅䅁䑁䅉李㉁䑁䅑䅏ㅁ䑁䅅李䅁䅁杷允䅁䅁䅑䅁䑁䅁䅷䅁䭁䭁䵧䅁䭁佁䬰䅁䭁䡁䔰䅁䉁䅁䅁允䅁䅁䅕㑎䉬余兘樷䴸䅉䅅䅁䕁䅁䅁睁䵁䅁䅁权ㅃ睃䅁权煄权䅁权硂䅂䅁允䅁䅁䅅䅁佁䅁䅯䅁硁䍁䄴杍㑁䅁䅁䍄䉁䅁䅁䅂䅁䅁䅍䅄䅁䅁䅯兏䅷䅁䅯朷䅯䅁䅯兦䅑䅁䅅䅁䉁䅁䅁兂䅁䅁䅁䑯睪䅑杷允䅁䅁䅑䅁䑁䅁䅷䅁䭁䉁䰴䅁䭁佁䭧䅁䭁䡁䔰䅁䉁䅁䅁允䅁䅁䄴杄䅁䑁䅕李畁䑁䅕睎㕁䅁䅁䍄䉁䅁䅁䅂䅁䅁䅍䅄䅁䅁䅯睷䅳䅁䅯朵䅯䅁䅯全䅑䅁䅅䅁䉁䅁䅁杄䵁䅁䅁䅎畁䑁䅉杍穁䅁䅁䍄䉁䅁䅁䅂䅁䅁䅍䅄䅁䅁䅯睹䄰䅁䅯儶䅯䅁䅯全䅑䅁䅅䅁䉁䅁䅁兂䅁䅁䅁䙁圳䅑杷允䅁䅁䅑䅁䑁䅁䅷䅁䭁䱁䱕䅁䭁佁䭯䅁䭁䥁䕕䅁䉁䅁䅁允䅁䅁䄴䅄䅁䑁䅁杌㕁䑁䅣免䅁䅁杷允䅁䅁䅑䅁䑁䅁䅷䅁䭁䉁䵣䅁䭁佁䬰䅁䭁䡁䕁䅁䉁䅁䅁允䅁䅁䅕䬯确欰椱䑧䴸䅉䅅䅁䕁䅁䅁睁䵁䅁䅁权奁䅁䅁权䉁杁䅁权䑁杁䅁允䅁䅁䅅䅁䙁䅁㍇套癊䵆䅆䍄䉁䅁䅁䅂䅁䅁䅍䅄䅁䅁䅯睂䅷䅁䅯䄶䅯䅁䅯䄷䅯䅁䅅䅁䉁䅁䅁杄佁䅁䅁李ㅁ䍁䄴䅏㍁䑁䅙䅁䵁䅉䅅䅁䕁䅁䅁睁䵁䅁䅁权瑂允䅁权剁䅁䅁权䙁䅁䅁允䅁䅁䅅䅁佁䉁䅑䅁㕁䑁䅣䅍㕁䑁䅣李ㅁ䑁䅁䅍䅁䅁杷允䅁䅁䅑䅁䑁䅁䅷䅁䭁䕁䰰䅁䭁佁䭳䅁䭁䥁䕍䅁䉁䅁䅁允䅁䅁䄴杅䅁䑁䅉杍祁䑁䅙睍硁䑁䅑睍䅁䅁杷允䅁䅁䅑䅁䑁䅁䅷䅁䭁䭁䱕䅁䭁佁䭣䅁䭁䡁䕯䅁䉁䅁䅁允䅁䅁䅕䥕堲桢橌歏䵁䅉䅅䅁䕁䅁䅁睁䵁䅁䅁权ㅃ睃䅁权煄权䅁权㥂䅂䅁允䅁䅁䅅䅁佁䅁䅷䅁硁䍁䄴免祁䑁䅑䅁䵁䅉䅅䅁䕁䅁䅁睁䵁䅁䅁权十䅄䅁权灄权䅁权療䅂䅁允䅁䅁䅅䅁䙁䅁䅁䅁权⭶䅤䍄䉁䅁䅁䅂䅁䅁䅍䅄䅁䅁䅯杊䅳䅁䅯朶䅯䅁䅯睢䅑䅁䅅䅁䉁䅁䅁杄䵁䅁䅁䅍畁䑁䅫䅍硁䅁䅁䍄䉁䅁䅁䅂䅁䅁䅍䅄䅁䅁䅯䅭䅳䅁䅯眵䅯䅁䅯全䅑䅁䅅䅁䉁䅁䅁兂佁扌摋礷卣䅑杷允䅁䅁䅑䅁䑁䅁䅷䅁䭁䩁䱳䅁䭁佁䭯䅁䭁䡁䕁䅁䉁䅁䅁允䅁䅁䄴䅄䅁䑁䅁杌ぁ䑁䅉睍䅁䅁杷允䅁䅁䅑䅁䑁䅁䅷䅁䭁䡁乷䅁䭁佁䭣䅁䭁䥁䕍䅁䉁䅁䅁允䅁䅁䅕匰扌堫焵䐹䴸䅉䅅䅁䕁䅁䅁睁䵁䅁䅁权塄睃䅁权潄权䅁权䑃䅂䅁允䅁䅁䅅䅁佁䅁䄴䅁瑁䑁䅅杍畁䑁䅑䅏䅁䅁杷允䅁䅁䅑䅁䑁䅁䅷䅁䭁䑁义䅁䭁佁䭯䅁䭁佁䭷䅁䉁䅁䅁允䅁䅁䄴䅄䅁䑁䅁杌穁䑁䅕杍䅁䅁杷允䅁䅁䅑䅁䑁䅁䅷䅁䭁䕁乣䅁䭁佁䬴䅁䭁䝁䔸䅁䉁䅁䅁允䅁䅁䅕䅁䅁佁䵂唴䵁䅉䅅䅁䕁䅁䅁睁䵁䅁䅁权䡃睃䅁权煄权䅁权䑃䅂䅁允䅁䅁䅅䅁䭁䕁䅣䅁䵁䅉䅅䅁䕁䅁䅁睁䵁䅁䅁权偁䅄䅁权畄权䅁权䙃䅂䅁允䅁䅁䅅䅁䙁䅁䅁䅁杂⽍䅺䍄䉁䅁䅁䅂䅁䅁䅍䅄䅁䅁䅯睑䅷䅁䅯眶䅯䅁䅯兦䅑䅁䅅䅁䉁䅁䅁杄十䅁䅁䅎㍁䑁䅕䅍㍁䑁䅁䅍睁䅁䅁䍄䉁䅁䅁䅂䅁䅁䅍䅄䅁䅁䅯兓䅷䅁䅯䄶䅯䅁䅯睧䅑䅁䅅䅁䉁䅁䅁杄佁䅁䅁免㕁䍁䄴睎ぁ䑁䅕䅁䵁䅉䅅䅁䕁䅁䅁睁䵁䅁䅁权㥂睃䅁权煄权䅁权硂䅂䅁允䅁䅁䅅䅁佁䅁䅷䅁睁䍁䄴兏祁䑁䅑䅁䵁䅉䅅䅁䕁䅁䅁睁䵁䅁䅁权橃睃䅁权潄权䅁权䙃䅂䅁允䅁䅁䅅䅁佁䅁䅷䅁ㅁ䍁䄴䅍㕁䑁䅣䅁䵁䅉䅅䅁䕁䅁䅁睁䵁䅁䅁权㙄权䅁权潄权䅁权㥂䅂䅁允䅁䅁䅅䅁佁䅁䄴䅁穁䑁䅁杌睁䑁䅙兎䅁䅁杷允䅁䅁䅑䅁䑁䅁䅷䅁䭁䡁䴴䅁䭁佁䭯䅁䭁䥁䕍䅁䉁䅁䅁允䅁䅁䅯睒䅁䅁杷允䅁䅁䅑䅁䑁䅁䅷䅁䭁䑁乣䅁䭁佁䬴䅁䭁䥁䕕䅁䉁䅁䅁允䅁䅁䅕䅁䅁䕁浂欳䵁䅉䅅䅁䕁䅁䅁睁䵁䅁䅁权㥂睃䅁权煄权䅁权㥂䅂䅁允䅁䅁䅅䅁佁䅁䅯䅁睁䍁䄴䅏㍁䅁䅁䍄䉁䅁䅁䅂䅁䅁䅍䅄䅁䅁䅯杌䅷䅁䅯䄶䅯䅁䅯睢䅑䅁䅅䅁䉁䅁䅁权䡂䅁䅁䍄䉁䅁䅁䅂䅁䅁䅍䅄䅁䅁䅯睏䄰䅁䅯朶䅯䅁䅯䄷䅯䅁䅅䅁䉁䅁䅁杄䵁䅁䅁䅍畁䑁䅫睍硁䅁䅁䍄䉁䅁䅁䅂䅁䅁䅍䅄䅁䅁䅯䄫䅯䅁䅯眵䅯䅁䅯兢䅑䅁䅅䅁䉁䅁䅁兂㝂䭆䠵場䕲睐杷允䅁䅁䅑䅁䑁䅁䅷䅁䭁䉁乁䅁䭁佁䭧䅁䭁䝁䔰䅁䉁䅁䅁允䅁䅁䄴䅄䅁䑁䅙杌ぁ䑁䅣李䅁䅁杷允䅁䅁䅑䅁䑁䅁䅷䅁䭁䩁䱷䅁䭁佁䭫䅁䭁䡁䕅䅁䉁䅁䅁允䅁䅁䅕䅁䅁䅁⭁〱䵁䅉䅅䅁䕁䅁䅁睁䵁䅁䅁权塄睃䅁权灄权䅁权療䅂䅁允䅁䅁䅅䅁䙁䅁䅁䅁䅁摬䅘䍄䉁䅁䅁䅂䅁䅁䅍䅄䅁䅁䅯眷䅳䅁䅯眵䅯䅁䅯兣䅑䅁䅅䅁䉁䅁䅁兂⭁㝫䵤橘䡕䅑杷允䅁䅁䅑䅁䑁䅁䅷䅁䭁䅁乁䅁䭁佁䭫䅁䭁䡁䔰䅁䉁䅁䅁允䅁䅁䅕䅁䅁䵁䩄猳䵁䅉䅅䅁䕁䅁䅁睁䵁䅁䅁权剂睄䅁权灄权䅁权䙃䅂䅁允䅁䅁䅅䅁䙁䅁䅁䅁杁甶䅎䍄䉁䅁䅁䅂䅁䅁䅍䅄䅁䅁䅯睏䄰䅁䅯朶䅯䅁䅯兢䅑䅁䅅䅁䉁䅁䅁杄䵁䅁䅁䅍畁䑁䅧䅏㍁䅁䅁䍄䉁䅁䅁䅂䅁䅁䅍䅄䅁䅁䅯杋䅳䅁䅯眶䅯䅁䅯兣䅑䅁䅅䅁䉁䅁䅁杄十䅁䅁䅎ㅁ䑁䅍兏穁䑁䅉李睁䅁䅁䍄䉁䅁䅁䅂䅁䅁䅍䅄䅁䅁䅯兲䅳䅁䅯儶䅯䅁䅯睧䅑䅁䅅䅁䉁䅁䅁兂䅁䅁䅁佁伯䅷杷允䅁䅁䅑䅁䑁䅁䅷䅁䭁䱁䰰䅁䭁佁䭳䅁䭁䥁䕍䅁䉁䅁䅁允䅁䅁䄴杅䅁䑁䅫䅎硁䑁䅕䅎睁䑁䅍兏䅁䅁杷允䅁䅁䅑䅁䑁䅁䅷䅁䭁䅁䵁䅁䭁佁䭙䅁䭁䥁䕕䅁䉁䅁䅁允䅁䅁䄴䅄䅁䑁䅅杌ㅁ䑁䅙䅏䅁䅁杷允䅁䅁䅑䅁䑁䅁䅷䅁䭁䵁䱷䅁䭁佁䭙䅁䭁䡁䕯䅁䉁䅁䅁允䅁䅁䄴䅄䅁䑁䅅杌祁䑁䅫杍䅁䅁杷允䅁䅁䅑䅁䑁䅁䅷䅁䭁䍁䱯䅁䭁佁䭯䅁䭁䥁䕕䅁䉁䅁䅁允䅁䅁䄴䅄䅁䑁䅅杌㑁䑁䅉兎䅁䅁杷允䅁䅁䅑䅁䑁䅁䅷䅁䭁䥁䱷䅁䭁佁䭯䅁䭁䥁䕍䅁䉁䅁䅁允䅁䅁䄴䅄䅁䑁䅁杌硁䑁䅍䅏䅁䅁杷允䅁䅁䅑䅁䑁䅁䅷䅁䭁䝁䵁䅁䭁佁䬰䅁䭁䡁䕯䅁䉁䅁䅁允䅁䅁䅕癱午坔光䑵䴸䅉䅅䅁䕁䅁䅁睁䵁䅁䅁权⭁睃䅁权牄权䅁权療䅂䅁允䅁䅁䅅䅁佁䉁䅉䅁ぁ䑁䅣䅎祁䑁䅫䅏硁䑁䅧䅁䵁䅉䅅䅁䕁䅁䅁睁䵁䅁䅁权㝁兄䅁权煄权䅁权睂䅂䅁允䅁䅁䅅䅁佁䅁䅯䅁睁䍁䄴兏㍁䅁䅁䍄䉁䅁䅁䅂䅁䅁䅍䅄䅁䅁䅯兕䅳䅁䅯眶䅯䅁䅯䅣䅑䅁䅅䅁䉁䅁䅁杄十䅁䅁睎ㅁ䑁䅫杍㑁䑁䅅兏穁䅁䅁䍄䉁䅁䅁䅂䅁䅁䅍䅄䅁䅁䅯䄹䅳䅁䅯朶䅯䅁䅯全䅑䅁䅅䅁䉁䅁䅁杄䵁䅁䅁免畁䑁䅣䅍㍁䅁䅁䍄䉁䅁䅁䅂䅁䅁䅍䅄䅁䅁䅯䄳䅷䅁䅯朵䅯䅁䅯兦䅑䅁䅅䅁䉁䅁䅁杄䭁䅁䅁免畁䑁䅅睎䅁䅁杷允䅁䅁䅑䅁䑁䅁䅷䅁䭁䥁䱷䅁䭁佁䭯䅁䭁䡁䕯䅁䉁䅁䅁允䅁䅁䄴䅄䅁䑁䅁杌硁䑁䅍睎䅁䅁杷允䅁䅁䅑䅁䑁䅁䅷䅁䭁䭁䱷䅁䭁佁䭯䅁䭁䡁䕁䅁䉁䅁䅁允䅁䅁䅯睒䅁䅁杷允䅁䅁䅑䅁䑁䅁䅷䅁䭁䅁乷䅁䭁佁䭯䅁䭁䡁䕁䅁䉁䅁䅁允䅁䅁䄴䅄䅁䑁䅁杌硁䑁䅉免䅁䅁杷允䅁䅁䅑䅁䑁䅁䅷䅁䭁䝁䉍䅁䭁䉁䅅䅁䭁䅁䅕䅁䉁䅁䅁允䅁䅁䄴䅆䅁䑁䅉兏硁䑁䅣䅍睁䑁䅁䅍睁䅁䅁䍄䉁䅁䅁䅂䅁䅁䅍䅄䅁䅁䅯睗䅷䅁䅯眵䅯䅁䅯全䅑䅁䅅䅁䉁䅁䅁兂坂楄礲敮堯睶杷允䅁䅁䅑䅁䑁䅁䅷䅁䭁䭁䱙䅁䭁佁䭣䅁䭁䡁䔰䅁䉁䅁䅁允䅁䅁䅕橓ぬ潍晳吶䴸䅉䅅䅁䕁䅁䅁睁䵁䅁䅁权潁䅄䅁权牄权䅁权硂䅂䅁允䅁䅁䅅䅁佁䉁䅉䅁㉁䑁䅕兏祁䑁䅫䅍睁䑁䅁䅁䵁䅉䅅䅁䕁䅁䅁睁䵁䅁䅁权獁兄䅁权煄权䅁权㥂䅂䅁允䅁䅁䅅䅁䭁䕁䅣䅁䵁䅉䅅䅁䕁䅁䅁睁䵁䅁䅁权灃䅄䅁权畄权䅁权療䅂䅁允䅁䅁䅅䅁䙁䅁䅁䅁䅃畘䅸䍄䉁䅁䅁䅂䅁䅁䅍䅄䅁䅁䅯杺䅷䅁䅯眵䅯䅁䅯来䅑䅁䅅䅁䉁䅁䅁兂䅁䅁䅁䅁獄睐杷允䅁䅁䅑䅁䑁䅁䅷䅁䭁䍁乑䅁䭁佁䭧䅁䭁䝁䔰䅁䉁䅁䅁允䅁䅁䄴杄䅁䑁䅍䅏畁䑁䅫䅍硁䅁䅁䍄䉁䅁䅁䅂䅁䅁䅍䅄䅁䅁䅯䅉䅷䅁䅯眵䅯䅁䅯兣䅑䅁䅅䅁䉁䅁䅁兂灁䥘䌯匹䵧䅑杷允䅁䅁䅑䅁䑁䅁䅷䅁䭁䍁䵅䅁䭁佁䭣䅁䭁䡁䕅䅁䉁䅁䅁允䅁䅁䅕琸乊桙奄か䵁䅉䅅䅁䕁䅁䅁睁䵁䅁䅁权⽁䅄䅁权煄权䅁权硂䅂䅁允䅁䅁䅅䅁佁䅁䅷䅁睁䍁䄴䅎ㅁ䑁䅕䅁䵁䅉䅅䅁䕁䅁䅁睁䵁䅁䅁权䡃䅄䅁权浄权䅁权獄权䅁允䅁䅁䅅䅁佁䅁䅷䅁睁䍁䄴䅎睁䑁䅉䅁䵁䅉䅅䅁䕁䅁䅁睁䵁䅁䅁权䵁兄䅁权煄权䅁权䙃䅂䅁允䅁䅁䅅䅁佁䅁䅷䅁睁䍁䄴免祁䑁䅅䅁䵁䅉䅅䅁䕁䅁䅁睁䵁䅁䅁权⭄䅁䅁权䉁杁䅁权䙁杁䅁允䅁䅁䅅䅁䙁䙁㝊公晗畢䅚䍄䉁䅁䅁䅂䅁䅁䅍䅄䅁䅁䅯䅖䅳䅁䅯眵䅯䅁䅯来䅑䅁䅅䅁䉁䅁䅁兂⽂牡へ硫睪睐杷允䅁䅁䅑䅁䑁䅁䅷䅁䭁䉁丰䅁䭁佁䭳䅁䭁䡁䕅䅁䉁䅁䅁允䅁䅁䄴䅆䅁䑁䅉免硁䑁䅑兏ぁ䑁䅉睎穁䅁䅁䍄䉁䅁䅁䅂䅁䅁䅍䅄䅁䅁䅯䅁䅅䅁䅯允䅉䅁䅯兂䅉䅁䅅䅁䉁䅁䅁兂浂䵴歄⽩偘䅑杷允䅁䅁䅑䅁䑁䅁䅷䅁䭁䕁䱣䅁䭁佁䬴䅁䭁䡁䔰䅁䉁䅁䅁允䅁䅁䅕䅁䅁䥁獁䕸䵁䅉䅅䅁䕁䅁䅁睁䵁䅁䅁权㑃䅄䅁权浄权䅁权硂䅂䅁允䅁䅁䅅䅁䭁䕁䅣䅁䵁䅉䅅䅁䕁䅁䅁睁䵁䅁䅁权䱄兄䅁权湄权䅁权獄权䅁允䅁䅁䅅䅁䙁䵁䴳䵺䵺䉺䅆䍄䉁䅁䅁䅂䅁䅁䅍䅄䅁䅁䅯兂䄰䅁䅯眶䅯䅁䅯全䅑䅁䅅䅁䉁䅁䅁杄十䅁䅁李ㅁ䑁䅍杍穁䑁䅁䅍睁䅁䅁䍄䉁䅁䅁䅂䅁䅁䅍䅄䅁䅁䅯睍䅳䅁䅯眶䅯䅁䅯䅣䅑䅁䅅䅁䉁䅁䅁杄十䅁䅁李㉁䑁䅧䅍睁䑁䅁䅍睁䅁䅁䍄䉁䅁䅁䅂䅁䅁䅍䅄䅁䅁䅯杦䅳䅁䅯眶䅯䅁䅯䅣䅑䅁䅅䅁䉁䅁䅁杄十䅁䅁李祁䑁䅣兎㉁䑁䅙睍ぁ䅁䅁䍄䉁䅁䅁䅂䅁䅁䅍䅄䅁䅁䅯睫䅅䅁䅯充䅁䅁䅯䅂䅉䅁䅅䅁䉁䅁䅁杄十䅁䅁睍㑁䑁䅁兏㍁䑁䅁䅍睁䅁䅁䍄䉁䅁䅁䅂䅁䅁䅍䅄䅁䅁䅯材䅷䅁䅯朶䅯䅁䅯睢䅑䅁䅅䅁䉁䅁䅁杄䵁䅁䅁免畁䑁䅫睍㕁䅁䅁䍄䉁䅁䅁䅂䅁䅁䅍䅄䅁䅁䅯䅄䄰䅁䅯朶䅯䅁䅯兦䅑䅁䅅䅁䉁䅁䅁杄䵁䅁䅁䅍畁䑁䅅杍ㅁ䅁䅁䍄䉁䅁䅁䅂䅁䅁䅍䅄䅁䅁䅯末䅳䅁䅯䄶䅯䅁䅯兢䅑䅁䅅䅁䉁䅁䅁杄佁䅁䅁杍㕁䍁䄴免㉁䑁䅧䅁䵁䅉䅅䅁䕁䅁䅁睁䵁䅁䅁权剁睃䅁权瑄权䅁权睂䅂䅁允䅁䅁䅅䅁䙁䑁ね䡹⭡㕮⽯䍄䉁䅁䅁䅂䅁䅁䅍䅄䅁䅁䅯䅤䅳䅁䅯眵䅯䅁䅯兢䅑䅁䅅䅁䉁䅁䅁兂煃搸乊桙歁䅑杷允䅁䅁䅑䅁䑁䅁䅷䅁䭁䅁䵧䅁䭁佁䬰䅁䭁䝁䔸䅁䉁䅁䅁允䅁䅁䅕場啯歲桦ぁ䵁䅉䅅䅁䕁䅁䅁睁䵁䅁䅁权十睃䅁权瑄权䅁权睂䅂䅁允䅁䅁䅅䅁䙁佁兘瑉㕶畦⽉䍄䉁䅁䅁䅂䅁䅁䅍䅄䅁䅁䅯䅗䅳䅁䅯䄶䅯䅁䅯兢䅑䅁䅅䅁䉁䅁䅁杄䵁䅁䅁免ぁ䍁䄴䅏㍁䅁䅁䍄䉁䅁䅁䅂䅁䅁䅍䅄䅁䅁䅯杏䄰䅁䅯眵䅯䅁䅯来䅑䅁䅅䅁䉁䅁䅁兂捂㡪ㅌ䙋呷䅑杷允䅁䅁䅑䅁䑁䅁䅷䅁䭁䅁䰰䅁䭁佁䭧䅁䭁䥁䕕䅁䉁䅁䅁允䅁䅁䄴杄䅁䑁䅙䅍畁䑁䅁李ぁ䅁䅁䍄䉁䅁䅁䅂䅁䅁䅍䅄䅁䅁䅯李䅷䅁䅯朶䅯䅁䅯䄷䅯䅁䅅䅁䉁䅁䅁杄䵁䅁䅁杍畁䑁䅉杍硁䅁䅁䍄䉁䅁䅁䅂䅁䅁䅍䅄䅁䅁䅯睒䅷䅁䅯儶䅯䅁䅯䅣䅑䅁䅅䅁䉁䅁䅁兂䅁䅁䅁䑙灈䅑杷允䅁䅁䅑䅁䑁䅁䅷䅁䭁䭁䉳䅁䭁䅁䅑䅁䭁䅁䍑䅁䉁䅁䅁允䅁䅁䅕䅁䅁䑑瑄歩䵅䅉䅅䅁䕁䅁䅁睁䵁䅁䅁权啁睃䅁权潄权䅁权瑂䅂䅁允䅁䅁䅅䅁䭁䕁䅣䅁䵁䅉䅅䅁䕁䅁䅁睁䵁䅁䅁权䥃䅄䅁权潄权䅁权㥂䅂䅁允䅁䅁䅅䅁䭁䕁䅣䅁䵁䅉䅅䅁䕁䅁䅁睁䵁䅁䅁权ぃ睃䅁权畄权䅁权䑃䅂䅁允䅁䅁䅅䅁䙁䅁䅁䅁䅁㠷䅤䍄䉁䅁䅁䅂䅁䅁䅍䅄䅁䅁䅯儳䅳䅁䅯朵䅯䅁䅯睢䅑䅁䅅䅁䉁䅁䅁杄䵁䅁䅁免畁䑁䅕兎硁䅁䅁䍄䉁䅁䅁䅂䅁䅁䅍䅄䅁䅁䅯兡䅷䅁䅯眵䅯䅁䅯全䅑䅁䅅䅁䉁䅁䅁兂坂楄礲坮儸䅑杷允䅁䅁䅑䅁䑁䅁䅷䅁䭁䵁䵅䅁䭁佁䭳䅁䭁䡁䕁䅁䉁䅁䅁允䅁䅁䄴杅䅁䑁䅫李硁䑁䅫兎ぁ䑁䅍兏䅁䅁杷允䅁䅁䅑䅁䑁䅁䅷䅁䭁佁䵳䅁䭁佁䭫䅁䭁䥁䕕䅁䉁䅁䅁允䅁䅁䅕䅁䅁䅁䅁欰䵁䅉䅅䅁䕁䅁䅁睁䵁䅁䅁权呃睃䅁权煄权䅁权硂䅂䅁允䅁䅁䅅䅁佁䅁䅷䅁硁䍁䄴兎祁䑁䅫䅁䵁䅉䅅䅁䕁䅁䅁睁䵁䅁䅁权啃睃䅁权煄权䅁权硂䅂䅁允䅁䅁䅅䅁佁䅁䅷䅁睁䍁䄴杍祁䑁䅧䅁䵁䅉䅅䅁䕁䅁䅁睁䵁䅁䅁权奄䅄䅁权煄权䅁权㥂䅂䅁允䅁䅁䅅䅁佁䅁䅷䅁硁䍁䄴杍ㅁ䑁䅙䅁䵁䅉䅅䅁䕁䅁䅁睁䵁䅁䅁权䭁睃䅁权浄权䅁权㙂䅂䅁允䅁䅁䅅䅁佁䅁䅷䅁硁䍁䄴䅍ㅁ䑁䅅䅁䵁䅉䅅䅁䕁䅁䅁睁䵁䅁䅁权䙃睃䅁权瑄权䅁权㥂䅂䅁允䅁䅁䅅䅁䙁䥁牘払敧敨⼸䍄䉁䅁䅁䅂䅁䅁䅍䅄䅁䅁䅯眱䅳䅁䅯朶䅯䅁䅯全䅑䅁䅅䅁䉁䅁䅁杄䵁䅁䅁䅍畁䑁䅙兎㍁䅁䅁䍄䉁䅁䅁䅂䅁䅁䅍䅄䅁䅁䅯杒䅳䅁䅯䄶䅯䅁䅯来䅑䅁䅅䅁䉁䅁䅁杄䵁䅁䅁睍畁䑁䅙䅍㑁䅁䅁䍄䉁䅁䅁䅂䅁䅁䅍䅄䅁䅁䅯睒䅳䅁䅯朵䅯䅁䅯兦䅑䅁䅅䅁䉁䅁䅁杄䵁䅁䅁免畁䑁䅑李ㅁ䅁䅁䍄䉁䅁䅁䅂䅁䅁䅍䅄䅁䅁䅯內䅳䅁䅯朷䅯䅁䅯睧䅑䅁䅅䅁䉁䅁䅁兂䅁䅁䅁䕙湐䅑杷允䅁䅁䅑䅁䑁䅁䅷䅁䭁䱁䱯䅁䭁佁䭯䅁䭁䝁䔰䅁䉁䅁䅁允䅁䅁䄴䅄䅁䑁䅁杌㍁䑁䅉䅎䅁䅁杷允䅁䅁䅑䅁䑁䅁䅷䅁䭁䝁䰰䅁䭁佁䭧䅁䭁䡁䕯䅁䉁䅁䅁允䅁䅁䅯睒䅁䅁杷允䅁䅁䅑䅁䑁䅁䅷䅁䭁䡁䱍䅁䭁佁䭳䅁䭁䥁䕕䅁䉁䅁䅁允䅁䅁䄴杅䅁䑁䅍免硁䑁䅫兎睁䑁䅙兎䅁䅁杷允䅁䅁䅑䅁䑁䅁䅷䅁䭁䭁䱣䅁䭁佁䭣䅁䭁䡁䕁䅁䉁䅁䅁允䅁䅁䅕杖琴灳瘰歊䵁䅉䅅䅁䕁䅁䅁睁䵁䅁䅁权潁兄䅁权煄权䅁权瑂䅂䅁允䅁䅁䅅䅁佁䅁䅷䅁睁䍁䄴李ㅁ䑁䅙䅁䵁䅉䅅䅁䕁䅁䅁睁䵁䅁䅁权㑂兄䅁权潄权䅁权㙂䅂䅁允䅁䅁䅅䅁佁䅁䄴䅁硁䑁䅅杌祁䑁䅙䅏䅁䅁杷允䅁䅁䅑䅁䑁䅁䅷䅁䭁䑁䉅䅁䭁䅁䅑䅁䭁䅁䍑䅁䉁䅁䅁允䅁䅁䅕䅁䅁䩁㥍䕎䵅䅉䅅䅁䕁䅁䅁睁䵁䅁䅁权歂兄䅁权潄权䅁权硂䅂䅁允䅁䅁䅅䅁佁䅁䅷䅁㕁䍁䄴睍㑁䑁䅕䅁䵁䅉䅅䅁䕁䅁䅁睁䵁䅁䅁权晃睃䅁权煄权䅁权瑂䅂䅁允䅁䅁䅅䅁佁䅁䅷䅁睁䍁䄴䅏㉁䑁䅫䅁䵁䅉䅅䅁䕁䅁䅁睁䵁䅁䅁权時睄䅁权灄权䅁权療䅂䅁允䅁䅁䅅䅁䙁䅁䅁䅁䅁畵䅎䍄䉁䅁䅁䅂䅁䅁䅍䅄䅁䅁䅯李䅷䅁䅯朶䅯䅁䅯兦䅑䅁䅅䅁䉁䅁䅁杄䵁䅁䅁免畁䑁䅣睍ぁ䅁䅁䍄䉁䅁䅁䅂䅁䅁䅍䅄䅁䅁䅯全䅷䅁䅯䄶䅯䅁䅯䅣䅑䅁䅅䅁䉁䅁䅁杄䵁䅁䅁睍畁䑁䅙兎穁䅁䅁䍄䉁䅁䅁䅂䅁䅁䅍䅄䅁䅁䅯睘䅳䅁䅯朶䅯䅁䅯䄷䅯䅁䅅䅁䉁䅁䅁杄䵁䅁䅁䅍畁䑁䅙兎穁䅁䅁䍄䉁䅁䅁䅂䅁䅁䅍䅄䅁䅁䅯䅬䅷䅁䅯朵䅯䅁䅯兣䅑䅁䅅䅁䉁䅁䅁杄䵁䅁䅁睎畁䑁䅣李祁䅁䅁䍄䉁䅁䅁䅂䅁䅁䅍䅄䅁䅁䅯睳䅷䅁䅯朶䅯䅁䅯睧䅑䅁䅅䅁䉁䅁䅁权䡂䅁䅁䍄䉁䅁䅁䅂䅁䅁䅍䅄䅁䅁䅯睘䅳䅁䅯朶䅯䅁䅯䅣䅑䅁䅅䅁䉁䅁䅁杄䥁䅁䅁䅍畁䑁䅣䅁䵁䅉䅅䅁䕁䅁䅁睁䵁䅁䅁权权睃䅁权瑄权䅁权瑂䅂䅁允䅁䅁䅅䅁䙁䕁䵯楁䡵癆⼰䍄䉁䅁䅁䅂䅁䅁䅍䅄䅁䅁䅯䅓䄰䅁䅯眶䅯䅁䅯全䅑䅁䅅䅁䉁䅁䅁杄十䅁䅁杍㑁䑁䅁睍㕁䑁䅧睍睁䅁䅁䍄䉁䅁䅁䅂䅁䅁䅍䅄䅁䅁䅯眶䄰䅁䅯朵䅯䅁䅯睧䅑䅁䅅䅁䉁䅁䅁杄䵁䅁䅁䅍畁䑁䅧睎㑁䅁䅁䍄䉁䅁䅁䅂䅁䅁䅍䅄䅁䅁䅯眳䅳䅁䅯眶䅯䅁䅯䄷䅯䅁䅅䅁䉁䅁䅁杄十䅁䅁䅎㍁䑁䅙睎睁䑁䅅睎㍁䅁䅁䍄䉁䅁䅁䅂䅁䅁䅍䅄䅁䅁䅯兤䅳䅁䅯朶䅯䅁䅯兣䅑䅁䅅䅁䉁䅁䅁杄䵁䅁䅁䅍畁䑁䅁兎㑁䅁䅁䍄䉁䅁䅁䅂䅁䅁䅍䅄䅁䅁䅯杙䅷䅁䅯儶䅯䅁䅯睢䅑䅁䅅䅁䉁䅁䅁兂䅁䅁䅁䵑橌䅑杷允䅁䅁䅑䅁䑁䅁䅷䅁䭁䉁䱳䅁䭁佁䬴䅁䭁䡁䕯䅁䉁䅁䅁允䅁䅁䅕䅁䅁䝁⽄欷䵁䅉䅅䅁䕁䅁䅁睁䵁䅁䅁权桁䅄䅁权牄权䅁权療䅂䅁允䅁䅁䅅䅁佁䉁䅉䅁硁䑁䅍兎ぁ䑁䅧兎㑁䑁䅅䅁䵁䅉䅅䅁䕁䅁䅁睁䵁䅁䅁权奁兄䅁权畄权䅁权㙂䅂䅁允䅁䅁䅅䅁䙁䅁䅁䅁㑁剚䉂䍄䉁䅁䅁䅂䅁䅁䅍䅄䅁䅁䅯杂䅷䅁䅯眶䅯䅁䅯兦䅑䅁䅅䅁䉁䅁䅁杄十䅁䅁免ぁ䑁䅧䅍睁䑁䅁䅍睁䅁䅁䍄䉁䅁䅁䅂䅁䅁䅍䅄䅁䅁䅯睦䅷䅁䅯䄶䅯䅁䅯睢䅑䅁䅅䅁䉁䅁䅁杄䵁䅁䅁杍硁䍁䄴睎㍁䅁䅁䍄䉁䅁䅁䅂䅁䅁䅍䅄䅁䅁䅯兹䅳䅁䅯眵䅯䅁䅯全䅑䅁䅅䅁䉁䅁䅁兂硂䥌呡摄㐷睐杷允䅁䅁䅑䅁䑁䅁䅷䅁䭁䑁䵳䅁䭁佁䭳䅁䭁䥁䕕䅁䉁䅁䅁允䅁䅁䄴䅆䅁䑁䅑兎祁䑁䅣杍祁䑁䅕兎祁䅁䅁䍄䉁䅁䅁䅂䅁䅁䅍䅄䅁䅁䅯䅹䅳䅁䅯朶䅯䅁䅯睢䅑䅁䅅䅁䉁䅁䅁杄䵁䅁䅁䅍畁䑁䅙睍㑁䅁䅁䍄䉁䅁䅁䅂䅁䅁䅍䅄䅁䅁䅯杺䅳䅁䅯朷䅯䅁䅯兦䅑䅁䅅䅁䉁䅁䅁兂䅁䅁䅁䕧礯䅑杷允䅁䅁䅑䅁䑁䅁䅷䅁䭁䍁䱑䅁䭁佁䭫䅁䭁䝁䔰䅁䉁䅁䅁允䅁䅁䅕䅁䅁䵁㉁唱䵁䅉䅅䅁䕁䅁䅁睁䵁䅁䅁权䵁䅄䅁权潄权䅁权䙃䅂䅁允䅁䅁䅅䅁佁䅁䄴䅁ぁ䑁䅅杌㑁䑁䅅䅏䅁䅁杷允䅁䅁䅑䅁䑁䅁䅷䅁䭁䩁䰰䅁䭁佁䭯䅁䭁佁䭷䅁䉁䅁䅁允䅁䅁䅯睒䅁䅁杷允䅁䅁䅑䅁䑁䅁䅷䅁䭁䉁䱷䅁䭁佁䭯䅁䭁䝁䔸䅁䉁䅁䅁允䅁䅁䄴䅄䅁䑁䅅杌祁䑁䅅睍䅁䅁杷允䅁䅁䅑䅁䑁䅁䅷䅁䭁佁䱅䅁䭁佁䭳䅁䭁䡁䕅䅁䉁䅁䅁允䅁䅁䄴杅䅁䑁䅑䅎ぁ䑁䅙杍㑁䑁䅁李䅁䅁杷允䅁䅁䅑䅁䑁䅁䅷䅁䭁䍁䵅䅁䭁佁䭧䅁䭁䡁䕁䅁䉁䅁䅁允䅁䅁䄴杄䅁䑁䅅李畁䑁䅣兏ㅁ䅁䅁䍄䉁䅁䅁䅂䅁䅁䅍䅄䅁䅁䅯杋䅳䅁䅯朵䅯䅁䅯兦䅑䅁䅅䅁䉁䅁䅁杄䵁䅁䅁免畁䑁䅙䅍㕁䅁䅁䍄䉁䅁䅁䅂䅁䅁䅍䅄䅁䅁䅯兲䅳䅁䅯眶䅯䅁䅯睧䅑䅁䅅䅁䉁䅁䅁杄十䅁䅁睎㕁䑁䅣兎ㅁ䑁䅁李㉁䅁䅁䍄䉁䅁䅁䅂䅁䅁䅍䅄䅁䅁䅯杴䅳䅁䅯䄶䅯䅁䅯䄷䅯䅁䅅䅁䉁䅁䅁杄佁䅁䅁免ぁ䍁䄴䅏㕁䑁䅙䅁䵁䅉䅅䅁䕁䅁䅁睁䵁䅁䅁权允䅄䅁权灄权䅁权硂䅂䅁允䅁䅁䅅䅁䙁䅁䅁䅁杂⽓䅚䍄䉁䅁䅁䅂䅁䅁䅍䅄䅁䅁䅯杰䅷䅁䅯朶䅯䅁䅯睢䅑䅁䅅䅁䉁䅁䅁杄䵁䅁䅁杍畁䑁䅑杍㕁䅁䅁䍄䉁䅁䅁䅂䅁䅁䅍䅄䅁䅁䅯杂䅁䅁䅯䅂䅁䅁䅯䅂䅉䅁䅅䅁䉁䅁䅁兂䅁䅁䅃橉䅬兑杷允䅁䅁䅑䅁䑁䅁䅷䅁䭁䅁䱉䅁䭁佁䭣䅁䭁佁䭷䅁䉁䅁䅁允䅁䅁䅕䭆䠵場啯䕂䵁䅉䅅䅁䕁䅁䅁睁䵁䅁䅁权敃睃䅁权煄权䅁权療䅂䅁允䅁䅁䅅䅁佁䅁䅷䅁硁䍁䄴睎㑁䑁䅣䅁䵁䅉䅅䅁䕁䅁䅁睁䵁䅁䅁权い权䅁权潄权䅁权瑂䅂䅁允䅁䅁䅅䅁佁䅁䅷䅁㑁䍁䄴睍ㅁ䑁䅑䅁䵁䅉䅅䅁䕁䅁䅁睁䵁䅁䅁权⭃睃䅁权灄权䅁权療䅂䅁允䅁䅁䅅䅁䙁䅁䅁䅁权⽦䅒䍄䉁䅁䅁䅂䅁䅁䅍䅄䅁䅁䅯杣䅷䅁䅯儷䅯䅁䅯来䅑䅁䅅䅁䉁䅁䅁兂摂䡯捘瘷䍷䅑杷允䅁䅁䅑䅁䑁䅁䅷䅁䭁乁䱯䅁䭁佁䬰䅁䭁䡁䕁䅁䉁䅁䅁允䅁䅁䅕免獩䙈歰稶䴸䅉䅅䅁䕁䅁䅁睁䵁䅁䅁权㝃䅄䅁权灄权䅁权㥂䅂䅁允䅁䅁䅅䅁䙁䅁䅁䅁䅁䵉䅖䍄䉁䅁䅁䅂䅁䅁䅍䅄䅁䅁䅯兮䅳䅁䅯朶䅯䅁䅯䅣䅑䅁䅅䅁䉁䅁䅁权䡂䅁䅁䍄䉁䅁䅁䅂䅁䅁䅍䅄䅁䅁䅯䅂䄰䅁䅯儶䅯䅁䅯兣䅑䅁䅅䅁䉁䅁䅁兂䅁䅁䅁䭁卓䅷杷允䅁䅁䅑䅁䑁䅁䅷䅁䭁䩁䰴䅁䭁佁䭯䅁䭁䡁䕁䅁䉁䅁䅁允䅁䅁䄴䅄䅁䑁䅅杌㑁䑁䅑睍䅁䅁杷允䅁䅁䅑䅁䑁䅁䅷䅁䭁䩁久䅁䭁佁䬰䅁䭁䥁䕕䅁䉁䅁䅁允䅁䅁䅕协礶べ礯䕆䵁䅉䅅䅁䕁䅁䅁睁䵁䅁䅁权䩃睃䅁权畄权䅁权䑃䅂䅁允䅁䅁䅅䅁䙁䅁䅁䅁䅄琳䅴䍄䉁䅁䅁䅂䅁䅁䅍䅄䅁䅁䅯儹䅷䅁䅯䄶䅯䅁䅯兣䅑䅁䅅䅁䉁䅁䅁杄佁䅁䅁兎睁䍁䄴免穁䑁䅙䅁䵁䅉䅅䅁䕁䅁䅁睁䵁䅁䅁权㥄䅄䅁权瑄权䅁权睂䅂䅁允䅁䅁䅅䅁䙁䱁祂䩡瑈䱦⼸䍄䉁䅁䅁䅂䅁䅁䅍䅄䅁䅁䅯全䄰䅁䅯儷䅯䅁䅯兦䅑䅁䅅䅁䉁䅁䅁权䡂䅁䅁䍄䉁䅁䅁䅂䅁䅁䅍䅄䅁䅁䅯条䅅䅁䅯䅂䅁䅁䅯䅂䅉䅁䅅䅁䉁䅁䅁兂䅁䅁䅄㍔䴶兑杷允䅁䅁䅑䅁䑁䅁䅷䅁䭁䩁䰰䅁䭁佁䭯䅁䭁䡁䔰䅁䉁䅁䅁允䅁䅁䅯睒䅁䅁杷允䅁䅁䅑䅁䑁䅁䅷䅁䭁䅁䱑䅁䭁佁䭙䅁䭁䥁䕕䅁䉁䅁䅁允䅁䅁䅯睒䅁䅁杷允䅁䅁䅑䅁䑁䅁䅷䅁䭁䩁䰴䅁䭁佁䭯䅁䭁䡁䔰䅁䉁䅁䅁允䅁䅁䄴䅄䅁䑁䅅杌㑁䑁䅕免䅁䅁杷允䅁䅁䅑䅁䑁䅁䅷䅁䭁䡁丰䅁䭁佁䬰䅁䭁䡁䕯䅁䉁䅁䅁允䅁䅁䅕敥浫免獩樫䴸䅉䅅䅁䕁䅁䅁睁䵁䅁䅁权祁睃䅁权浄权䅁权瑂䅂䅁允䅁䅁䅅䅁佁䅁䅷䅁穁䍁䄴䅍㍁䑁䅧䅁䵁䅉䅅䅁䕁䅁䅁睁䵁䅁䅁权䱂睃䅁权牄权䅁权硂䅂䅁允䅁䅁䅅䅁佁䉁䅉䅁硁䑁䅕睍ㅁ䑁䅁李㉁䑁䅅䅁䵁䅉䅅䅁䕁䅁䅁睁䵁䅁䅁权佂䅄䅁权湄权䅁权獄权䅁允䅁䅁䅅䅁䙁䱁䙳潢䕢⭹⼰䍄䉁䅁䅁䅂䅁䅁䅍䅄䅁䅁䅯睘䅷䅁䅯朶䅯䅁䅯䄷䅯䅁䅅䅁䉁䅁䅁杄䵁䅁䅁䅍畁䑁䅉睍ㅁ䅁䅁䍄䉁䅁䅁䅂䅁䅁䅍䅄䅁䅁䅯儸䅯䅁䅯朶䅯䅁䅯全䅑䅁䅅䅁䉁䅁䅁杄䵁䅁䅁䅍畁䑁䅉免㍁䅁䅁䍄䉁䅁䅁䅂䅁䅁䅍䅄䅁䅁䅯充䅷䅁䅯朷䅯䅁䅯兦䅑䅁䅅䅁䉁䅁䅁兂䅁䅁䅁䙁呶䅑杷允䅁䅁䅑䅁䑁䅁䅷䅁䭁䉁䰸䅁䭁佁䭳䅁䭁䡁䕁䅁䉁䅁䅁允䅁䅁䄴䅆䅁䑁䅑免ㅁ䑁䅅䅍睁䑁䅁䅍睁䅁䅁䍄䉁䅁䅁䅂䅁䅁䅍䅄䅁䅁䅯眵䅳䅁䅯儶䅯䅁䅯兢䅑䅁䅅䅁䉁䅁䅁兂䅁䅁䅁䕁坄䅑杷允䅁䅁䅑䅁䑁䅁䅷䅁䭁䙁䴸䅁䭁佁䭯䅁䭁䝁䔸䅁䉁䅁䅁允䅁䅁䄴䅄䅁䑁䅁杌祁䑁䅍兎䅁䅁杷允䅁䅁䅑䅁䑁䅁䅷䅁䭁䕁䅑䅁䭁䅁䍅䅁䭁䅁䍉䅁䉁䅁䅁允䅁䅁䅕摯稹㉭ㅪぎ䵅䅉䅅䅁䕁䅁䅁睁䵁䅁䅁权晃䅄䅁权牄权䅁权瑂䅂䅁允䅁䅁䅅䅁佁䉁䅉䅁硁䑁䅅兏穁䑁䅑睎睁䑁䅧䅁䵁䅉䅅䅁䕁䅁䅁睁䵁䅁䅁权㡄䅄䅁权煄权䅁权睂䅂䅁允䅁䅁䅅䅁佁䅁䅯䅁睁䍁䄴杍㕁䅁䅁䍄䉁䅁䅁䅂䅁䅁䅍䅄䅁䅁䅯兤䅳䅁䅯朶䅯䅁䅯兦䅑䅁䅅䅁䉁䅁䅁杄䵁䅁䅁䅍畁䑁䅁李㉁䅁䅁䍄䉁䅁䅁䅂䅁䅁䅍䅄䅁䅁䅯眯䅷䅁䅯眵䅯䅁䅯䅣䅑䅁䅅䅁䉁䅁䅁兂㡃䩤奍䙂䝙䅑杷允䅁䅁䅑䅁䑁䅁䅷䅁䭁䱁䱯䅁䭁佁䭣䅁䭁䡁䔰䅁䉁䅁䅁允䅁䅁䅕牕敧敨剴啂䵁䅉䅅䅁䕁䅁䅁睁䵁䅁䅁权䙁兄䅁权煄权䅁权獄权䅁允䅁䅁䅅䅁佁䅁䅷䅁睁䍁䄴李穁䑁䅫䅁䵁䅉䅅䅁䕁䅁䅁睁䵁䅁䅁权⽄权䅁权瑄权䅁权䑃䅂䅁允䅁䅁䅅䅁䙁䝁光䑗ね䱹⽙䍄䉁䅁䅁䅂䅁䅁䅍䅄䅁䅁䅯兂䄰䅁䅯朶䅯䅁䅯来䅑䅁䅅䅁䉁䅁䅁杄䵁䅁䅁䅍畁䑁䅣杍ㅁ䅁䅁䍄䉁䅁䅁䅂䅁䅁䅍䅄䅁䅁䅯儵䅳䅁䅯朷䅯䅁䅯兣䅑䅁䅅䅁䉁䅁䅁权䡂䅁䅁䍄䉁䅁䅁䅂䅁䅁䅍䅄䅁䅁䅯儳䅷䅁䅯儷䅯䅁䅯全䅑䅁䅅䅁䉁䅁䅁兂㥁瑃橥䑣眳睐杷允䅁䅁䅑䅁䑁䅁䅷䅁䭁䝁䱳䅁䭁佁䭳䅁䭁䡁䕁䅁䉁䅁䅁允䅁䅁䄴䅆䅁䑁䅅免硁䑁䅫䅎㉁䑁䅁䅍睁䅁䅁䍄䉁䅁䅁䅂䅁䅁䅍䅄䅁䅁䅯杏䅷䅁䅯朷䅯䅁䅯睢䅑䅁䅅䅁䉁䅁䅁兂䅁䅁䅁䵷湘䅑杷允䅁䅁䅑䅁䑁䅁䅷䅁䭁䕁䵷䅁䭁佁䭙䅁䭁䡁䕅䅁䉁䅁䅁允䅁䅁䄴䅄䅁䑁䅉杌硁䑁䅑兎䅁䅁杷允䅁䅁䅑䅁䑁䅁䅷䅁䭁䑁䱣䅁䭁佁䭧䅁䭁䡁䔰䅁䉁䅁䅁允䅁䅁䄴杄䅁䑁䅅兏畁䑁䅧睍㑁䅁䅁䍄䉁䅁䅁䅂䅁䅁䅍䅄䅁䅁䅯䄫䅳䅁䅯䄶䅯䅁䅯睧䅑䅁䅅䅁䉁䅁䅁杄佁䅁䅁免穁䍁䄴睎㍁䑁䅣䅁䵁䅉䅅䅁䕁䅁䅁睁䵁䅁䅁权慄䅄䅁权煄权䅁权療䅂䅁允䅁䅁䅅䅁佁䅁䅷䅁睁䍁䄴兎睁䑁䅧䅁䵁䅉䅅䅁䕁䅁䅁睁䵁䅁䅁权允䅄䅁权湄权䅁权硂䅂䅁允䅁䅁䅅䅁䙁䵁桵扒穢刯䄹䍄䉁䅁䅁䅂䅁䅁䅍䅄䅁䅁䅯䅅䅳䅁䅯眶䅯䅁䅯睧䅑䅁䅅䅁䉁䅁䅁杄啁䅁䅁杍㍁䑁䅧䅎㕁䑁䅉李ぁ䑁䅧䅁䵁䅉䅅䅁䕁䅁䅁睁䵁䅁䅁权䙁兄䅁权煄权䅁权㥂䅂䅁允䅁䅁䅅䅁佁䅁䅷䅁睁䍁䄴李㕁䑁䅉䅁䵁䅉䅅䅁䕁䅁䅁睁䵁䅁䅁权楃睃䅁权煄权䅁权瑂䅂䅁允䅁䅁䅅䅁佁䅁䅷䅁硁䍁䄴李㉁䑁䅙䅁䵁䅉䅅䅁䕁䅁䅁睁䵁䅁䅁权潂睃䅁权畄权䅁权䑃䅂䅁允䅁䅁䅅䅁䙁䅁䅁䅁杄兇䉂䍄䉁䅁䅁䅂䅁䅁䅍䅄䅁䅁䅯䅐䅳䅁䅯儷䅯䅁䅯兦䅑䅁䅅䅁䉁䅁䅁兂㍁啩杆娵杁䅷杷允䅁䅁䅑䅁䑁䅁䅷䅁䭁䩁䱑䅁䭁佁䭧䅁䭁䡁䕁䅁䉁䅁䅁允䅁䅁䄴杄䅁䑁䅣李畁䑁䅍䅏祁䅁䅁䍄䉁䅁䅁䅂䅁䅁䅍䅄䅁䅁䅯䄫䅷䅁䅯眵䅯䅁䅯睢䅑䅁䅅䅁䉁䅁䅁兂䭂䅄牉㕨教䅑杷允䅁䅁䅑䅁䑁䅁䅷䅁䭁䭁䱅䅁䭁佁䭯䅁䭁䝁䔸䅁䉁䅁䅁允䅁䅁䄴䅄䅁䑁䅅杌穁䑁䅣䅎䅁䅁杷允䅁䅁䅑䅁䑁䅁䅷䅁䭁䵁䰰䅁䭁佁䭧䅁䭁䥁䕕䅁䉁䅁䅁允䅁䅁䄴䅄䅁䑁䅕杌ぁ䑁䅑睍䅁䅁杷允䅁䅁䅑䅁䑁䅁䅷䅁䭁偁䵫䅁䭁佁䭣䅁䭁䝁䔸䅁䉁䅁䅁允䅁䅁䅕㑋坣挲㌷啃䵁䅉䅅䅁䕁䅁䅁睁䵁䅁䅁权䙄睃䅁权潄权䅁权獄权䅁允䅁䅁䅅䅁佁䅁䄴䅁ㅁ䑁䅕杌ㅁ䑁䅙兎䅁䅁杷允䅁䅁䅑䅁䑁䅁䅷䅁䭁䥁䵕䅁䭁佁䭳䅁䭁䡁䕁䅁䉁䅁䅁允䅁䅁䄴杅䅁䑁䅑䅎㕁䑁䅙李睁䑁䅁䅍䅁䅁杷允䅁䅁䅑䅁䑁䅁䅷䅁䭁佁䱳䅁䭁佁䭯䅁䭁䝁䔰䅁䉁䅁䅁允䅁䅁䄴䅄䅁䑁䅅杌穁䑁䅉䅏䅁䅁杷允䅁䅁䅑䅁䑁䅁䅷䅁䭁佁䱁䅁䭁佁䭳䅁䭁䥁䕍䅁䉁䅁䅁允䅁䅁䄴杅䅁䑁䅑䅎㑁䑁䅁䅍睁䑁䅁䅍䅁䅁杷允䅁䅁䅑䅁䑁䅁䅷䅁䭁䉁乳䅁䭁佁䬴䅁䭁䡁䔰䅁䉁䅁䅁允䅁䅁䅕䅁䅁䕁奄〱䵁䅉䅅䅁䕁䅁䅁睁䵁䅁䅁权䍃睃䅁权畄权䅁权㥂䅂䅁允䅁䅁䅅䅁䙁䅁䅁䅁杂甯䄹䍄䉁䅁䅁䅂䅁䅁䅍䅄䅁䅁䅯睴䄰䅁䅯眶䅯䅁䅯睧䅑䅁䅅䅁䉁䅁䅁杄十䅁䅁睍穁䑁䅕䅎祁䑁䅁䅍睁䅁䅁䍄䉁䅁䅁䅂䅁䅁䅍䅄䅁䅁䅯眶䅳䅁䅯朶䅯䅁䅯睢䅑䅁䅅䅁䉁䅁䅁杄䵁䅁䅁免畁䑁䅑兏硁䅁䅁䍄䉁䅁䅁䅂䅁䅁䅍䅄䅁䅁䅯睪䅷䅁䅯儷䅯䅁䅯兣䅑䅁䅅䅁䉁䅁䅁兂偁䅊灄䑔歪睐杷允䅁䅁䅑䅁䑁䅁䅷䅁䭁佁䱳䅁䭁佁䭯䅁䭁䡁䕯䅁䉁䅁䅁允䅁䅁䄴䅄䅁䑁䅅杌ぁ䑁䅁兏䅁䅁杷允䅁䅁䅑䅁䑁䅁䅷䅁䭁䉁䱙䅁䭁佁䭫䅁䭁䡁䕯䅁䉁䅁䅁允䅁䅁䅕䅁䅁䅁䉄欱䵁䅉䅅䅁䕁䅁䅁睁䵁䅁䅁权䱂䅄䅁权牄权䅁权㙂䅂䅁允䅁䅁䅅䅁佁䉁䅉䅁ㅁ䑁䅑兎祁䑁䅅䅎㍁䑁䅫䅁䵁䅉䅅䅁䕁䅁䅁睁䵁䅁䅁权䭃䅄䅁权牄权䅁权䑃䅂䅁允䅁䅁䅅䅁佁䉁䅉䅁祁䑁䅫兏硁䑁䅉䅍㑁䑁䅉䅁䵁䅉䅅䅁䕁䅁䅁睁䵁䅁䅁权瑁䅁䅁权䭁䅁䅁权䕁杁䅁允䅁䅁䅅䅁䙁乁佮ㄹ橐剰䅂䍄䉁䅁䅁䅂䅁䅁䅍䅄䅁䅁䅯杚䅷䅁䅯儶䅯䅁䅯兣䅑䅁䅅䅁䉁䅁䅁兂䅁䅁䅁䵁䤷䅑杷允䅁䅁䅑䅁䑁䅁䅷䅁䭁佁䱳䅁䭁佁䭯䅁䭁䡁䕁䅁䉁䅁䅁允䅁䅁䄴䅄䅁䑁䅅杌ぁ䑁䅍兏䅁䅁杷允䅁䅁䅑䅁䑁䅁䅷䅁䭁偁䰰䅁䭁佁䬴䅁䭁䡁䔰䅁䉁䅁䅁允䅁䅁䅕䅁䅁䥁䭄唵䵁䅉䅅䅁䕁䅁䅁睁䵁䅁䅁权䡃兄䅁权浄权䅁权療䅂䅁允䅁䅁䅅䅁佁䅁䅷䅁硁䍁䄴䅍ぁ䑁䅅䅁䵁䅉䅅䅁䕁䅁䅁睁䵁䅁䅁权㙁睃䅁权灄权䅁权睂䅂䅁允䅁䅁䅅䅁䙁䅁䅁䅁䅃㡪䄱䍄䉁䅁䅁䅂䅁䅁䅍䅄䅁䅁䅯睒䅷䅁䅯儶䅯䅁䅯兦䅑䅁䅅䅁䉁䅁䅁兂䅁䅁䅁䕉湲䅑杷允䅁䅁䅑䅁䑁䅁䅷䅁䭁䝁乯䅁䭁佁䭳䅁䭁䝁䔰䅁䉁䅁䅁允䅁䅁䄴杅䅁䑁䅕兎祁䑁䅙兎ぁ䑁䅉免䅁䅁杷允䅁䅁䅑䅁䑁䅁䅷䅁䭁乁䵧䅁䭁佁䭫䅁䭁䡁䕯䅁䉁䅁䅁允䅁䅁䅕䅁䅁䥁扃唶䵁䅉䅅䅁䕁䅁䅁睁䵁䅁䅁权獂兄䅁权牄权䅁权硂䅂䅁允䅁䅁䅅䅁佁䉁䅉䅁祁䑁䅕杍㉁䑁䅫䅏ぁ䑁䅉䅁䵁䅉䅅䅁䕁䅁䅁睁䵁䅁䅁权牄睃䅁权煄权䅁权䙃䅂䅁允䅁䅁䅅䅁佁䅁䅷䅁硁䍁䄴李穁䑁䅑䅁䵁䅉䅅䅁䕁䅁䅁睁䵁䅁䅁权䍁兄䅁权牄权䅁权睂䅂䅁允䅁䅁䅅䅁佁䉁䅉䅁ぁ䑁䅫兎睁䑁䅙䅍睁䑁䅁䅁䵁䅉䅅䅁䕁䅁䅁睁䵁䅁䅁权歂䅄䅁权灄权䅁权獄权䅁允䅁䅁䅅䅁䙁䅁䅁䅁䅁獒䅐䍄䉁䅁䅁䅂䅁䅁䅍䅄䅁䅁䅯眶䅷䅁䅯儶䅯䅁䅯兣䅑䅁䅅䅁䉁䅁䅁兂䅁䅁䅁䕧婮䅑杷允䅁䅁䅑䅁䑁䅁䅷䅁䭁佁乳䅁䭁佁䭣䅁䭁䡁䔰䅁䉁䅁䅁允䅁䅁䅕䡔汔䭴扺い䵁䅉䅅䅁䕁䅁䅁睁䵁䅁䅁权牄睃䅁权煄权䅁权㥂䅂䅁允䅁䅁䅅䅁佁䅁䅷䅁硁䍁䄴䅎ㅁ䑁䅅䅁䵁䅉䅅䅁䕁䅁䅁睁䵁䅁䅁权慁䅁䅁权䕁䅁䅁权䙁䅁䅁允䅁䅁䅅䅁䙁䅁䅁䅁剁䥚䉸䍄䉁䅁䅁䅂䅁䅁䅍䅄䅁䅁䅯䅆䅳䅁䅯䄶䅯䅁䅯全䅑䅁䅅䅁䉁䅁䅁权䡂䅁䅁䍄䉁䅁䅁䅂䅁䅁䅍䅄䅁䅁䅯典䅳䅁䅯朶䅯䅁䅯来䅑䅁䅅䅁䉁䅁䅁杄䭁䅁䅁䅍畁䑁䅉睍䅁䅁杷允䅁䅁䅑䅁䑁䅁䅷䅁䭁䭁乙䅁䭁佁䭳䅁䭁䡁䔰䅁䉁䅁䅁允䅁䅁䄴䅆䅁䑁䅅䅎ぁ䑁䅅睍㉁䑁䅣免硁䅁䅁䍄䉁䅁䅁䅂䅁䅁䅍䅄䅁䅁䅯杺䅳䅁䅯䄶䅯䅁䅯全䅑䅁䅅䅁䉁䅁䅁杄佁䅁䅁睎穁䍁䄴兎㑁䑁䅕䅁䵁䅉䅅䅁䕁䅁䅁睁䵁䅁䅁权楂䅄䅁权煄权䅁权硂䅂䅁允䅁䅁䅅䅁佁䅁䅷䅁睁䍁䄴䅍㉁䑁䅅䅁䵁䅉䅅䅁䕁䅁䅁睁䵁䅁䅁权療䅄䅁权灄权䅁权睂䅂䅁允䅁䅁䅅䅁䙁䅁䅁䅁䅁獮䄱䍄䉁䅁䅁䅂䅁䅁䅍䅄䅁䅁䅯䅁䄰䅁䅯朶䅯䅁䅯睢䅑䅁䅅䅁䉁䅁䅁杄䵁䅁䅁免畁䑁䅑睎㍁䅁䅁䍄䉁䅁䅁䅂䅁䅁䅍䅄䅁䅁䅯儹䅯䅁䅯眵䅯䅁䅯兦䅑䅁䅅䅁䉁䅁䅁兂佁扌摋㘷㉦睶杷允䅁䅁䅑䅁䑁䅁䅷䅁䭁䱁䱫䅁䭁佁䬰䅁䭁佁䭷䅁䉁䅁䅁允䅁䅁䅕桙奂扏䥔䐫䴸䅉䅅䅁䕁䅁䅁睁䵁䅁䅁权千兄䅁权瑄权䅁权㥂䅂䅁允䅁䅁䅅䅁䙁偁䄵㡅椶硉䅰䍄䉁䅁䅁䅂䅁䅁䅍䅄䅁䅁䅯具䅳䅁䅯朶䅯䅁䅯䄷䅯䅁䅅䅁䉁䅁䅁杄䵁䅁䅁䅍畁䑁䅕免㕁䅁䅁䍄䉁䅁䅁䅂䅁䅁䅍䅄䅁䅁䅯具䅳䅁䅯朶䅯䅁䅯兢䅑䅁䅅䅁䉁䅁䅁杄䵁䅁䅁䅍畁䑁䅕䅍ㅁ䅁䅁䍄䉁䅁䅁䅂䅁䅁䅍䅄䅁䅁䅯䅕䄰䅁䅯朶䅯䅁䅯睢䅑䅁䅅䅁䉁䅁䅁权䡂䅁䅁䍄䉁䅁䅁䅂䅁䅁䅍䅄䅁䅁䅯具䅳䅁䅯朶䅯䅁䅯䅣䅑䅁䅅䅁䉁䅁䅁杄䵁䅁䅁䅍畁䑁䅕睍硁䅁䅁䍄䉁䅁䅁䅂䅁䅁䅍䅄䅁䅁䅯睎䅳䅁䅯眶䅯䅁䅯全䅑䅁䅅䅁䉁䅁䅁杄十䅁䅁䅏硁䑁䅧䅍睁䑁䅁䅍睁䅁䅁䍄䉁䅁䅁䅂䅁䅁䅍䅄䅁䅁䅯具䅳䅁䅯朶䅯䅁䅯兣䅑䅁䅅䅁䉁䅁䅁杄䵁䅁䅁䅍畁䑁䅕睎硁䅁䅁䍄䉁䅁䅁䅂䅁䅁䅍䅄䅁䅁䅯杈䄸䅁䅯儷䅯䅁䅯兣䅑䅁䅅䅁䉁䅁䅁兂桁䡳潊敫欳睐杷允䅁䅁䅑䅁䑁䅁䅷䅁䭁乁䵕䅁䭁佁䭯䅁䭁佁䭷䅁䉁䅁䅁允䅁䅁䄴䅄䅁䑁䅁杌睁䑁䅙兎䅁䅁杷允䅁䅁䅑䅁䑁䅁䅷䅁䭁䙁䱅䅁䭁佁䭧䅁䭁䥁䕕䅁䉁䅁䅁允䅁䅁䅯睒䅁䅁杷允䅁䅁䅑䅁䑁䅁䅷䅁䭁䵁䱅䅁䭁佁䭯䅁䭁䥁䕍䅁䉁䅁䅁允䅁䅁䄴䅄䅁䑁䅁杌ㅁ䑁䅙睎䅁䅁杷允䅁䅁䅑䅁䑁䅁䅷䅁䭁䑁䵧䅁䭁佁䬰䅁䭁䥁䕍䅁䉁䅁䅁允䅁䅁䅕癴㥐䠱灪樵䴸䅉䅅䅁䕁䅁䅁睁䵁䅁䅁权䉄睃䅁权煄权䅁权㥂䅂䅁允䅁䅁䅅䅁佁䅁䅷䅁睁䍁䄴兏㑁䑁䅙䅁䵁䅉䅅䅁䕁䅁䅁睁䵁䅁䅁权硃允䅁权䉁杁䅁权䙁杁䅁允䅁䅁䅅䅁䙁偁伹䅰し末䉂䍄䉁䅁䅁䅂䅁䅁䅍䅄䅁䅁䅯兆䅳䅁䅯朷䅯䅁䅯䅣䅑䅁䅅䅁䉁䅁䅁兂䅁䅁䅁䵁睹䅷杷允䅁䅁䅑䅁䑁䅁䅷䅁䭁䵁䱉䅁䭁佁䬰䅁䭁䡁䕯䅁䉁䅁䅁允䅁䅁䅕硥畓⭒㙆䐯䴸䅉䅅䅁䕁䅁䅁睁䵁䅁䅁权煁䅄䅁权煄权䅁权瑂䅂䅁允䅁䅁䅅䅁䭁䙁䴴䅁䵁䅉䅅䅁䕁䅁䅁睁䵁䅁䅁权㡄䅁䅁权䉁杁䅁权䍁杁䅁允䅁䅁䅅䅁䙁䅁潰⽑噲琷䅬䍄䉁䅁䅁䅂䅁䅁䅍䅄䅁䅁䅯兙䅳䅁䅯眶䅯䅁䅯兦䅑䅁䅅䅁䉁䅁䅁杄十䅁䅁睍祁䑁䅣䅍㉁䑁䅕睍祁䅁䅁䍄䉁䅁䅁䅂䅁䅁䅍䅄䅁䅁䅯儴䅳䅁䅯朷䅯䅁䅯兦䅑䅁䅅䅁䉁䅁䅁兂䅁䅁䅁䵧䑄䅑杷允䅁䅁䅑䅁䑁䅁䅷䅁䭁偁䭑䅁䭁佁䭫䅁䭁䥁䕕䅁䉁䅁䅁允䅁䅁䅕䅁䅁䵁㉄唶䵁䅉䅅䅁䕁䅁䅁睁䵁䅁䅁权㥄睃䅁权潄权䅁权㙂䅂䅁允䅁䅁䅅䅁佁䅁䄴䅁硁䑁䅫杌㕁䑁䅧䅏䅁䅁杷允䅁䅁䅑䅁䑁䅁䅷䅁䭁䩁䵫䅁䭁佁䭣䅁䭁䡁䕁䅁䉁䅁䅁允䅁䅁䅕䕌愴啉乺樸䴸䅉䅅䅁䕁䅁䅁睁䵁䅁䅁权晃睃䅁权牄权䅁权療䅂䅁允䅁䅁䅅䅁佁䉁䅉䅁硁䑁䅁䅏ぁ䑁䅣䅍睁䑁䅁䅁䵁䅉䅅䅁䕁䅁䅁睁䵁䅁䅁权㉃睃䅁权湄权䅁权䙃䅂䅁允䅁䅁䅅䅁䙁䕁椵䙅㕧䉴䅖䍄䉁䅁䅁䅂䅁䅁䅍䅄䅁䅁䅯䅄䅳䅁䅯朶䅯䅁䅯兢䅑䅁䅅䅁䉁䅁䅁杄䭁䅁䅁免畁䑁䅑杍䅁䅁杷允䅁䅁䅑䅁䑁䅁䅷䅁䭁䅁䴴䅁䭁佁䬴䅁䭁䝁䔸䅁䉁䅁䅁允䅁䅁䅕䅁䅁偁䭧捄䵅䅉䅅䅁䕁䅁䅁睁䵁䅁䅁权⭁䅄䅁权牄权䅁权獄权䅁允䅁䅁䅅䅁䭁䕁䅣䅁䵁䅉䅅䅁䕁䅁䅁睁䵁䅁䅁权牄䅄䅁权潄权䅁权䙃䅂䅁允䅁䅁䅅䅁佁䅁䄴䅁祁䑁䅧杌穁䑁䅙杍䅁䅁杷允䅁䅁䅑䅁䑁䅁䅷䅁䭁䝁䱕䅁䭁佁䭙䅁䭁䡁䕯䅁䉁䅁䅁允䅁䅁䄴䅄䅁䑁䅁杌ㅁ䑁䅕睎䅁䅁杷允䅁䅁䅑䅁䑁䅁䅷䅁䭁䥁䵣䅁䭁佁䭳䅁䭁䡁䕯䅁䉁䅁䅁允䅁䅁䄴䅆䅁䑁䅅免硁䑁䅍睎㉁䑁䅧䅏ぁ䅁䅁䍄䉁䅁䅁䅂䅁䅁䅍䅄䅁䅁䅯先䅷䅁䅯朶䅯䅁䅯睧䅑䅁䅅䅁䉁䅁䅁杄䵁䅁䅁䅍畁䑁䅅兏㍁䅁䅁䍄䉁䅁䅁䅂䅁䅁䅍䅄䅁䅁䅯督䅷䅁䅯朷䅯䅁䅯兦䅑䅁䅅䅁䉁䅁䅁兂䅁䅁䅁䥧塘䅑杷允䅁䅁䅑䅁䑁䅁䅷䅁䭁乁䅷䅁䭁䅁䅯䅁䭁䅁䍑䅁䉁䅁䅁允䅁䅁䅕体㙆䭆䠵吰䴸䅉䅅䅁䕁䅁䅁睁䵁䅁䅁权䩁睃䅁权灄权䅁权㙂䅂䅁允䅁䅁䅅䅁䙁䅁䅁䅁䅁乆䅌䍄䉁䅁䅁䅂䅁䅁䅍䅄䅁䅁䅯䅖䅷䅁䅯儷䅯䅁䅯䅣䅑䅁䅅䅁䉁䅁䅁兂䑃坏偔䝳䅙䅑杷允䅁䅁䅑䅁䑁䅁䅷䅁䭁䑁䰴䅁䭁佁䭧䅁䭁䡁䕁䅁䉁䅁䅁允䅁䅁䄴权䅁䑁䅧杌穁䑁䅙䅁䵁䅉䅅䅁䕁䅁䅁睁䵁䅁䅁权㕂睃䅁权湄权䅁权㥂䅂䅁允䅁䅁䅅䅁䙁䉁䘫ㄶ㑇杈䅘䍄䉁䅁䅁䅂䅁䅁䅍䅄䅁䅁䅯杂䄰䅁䅯朶䅯䅁䅯睢䅑䅁䅅䅁䉁䅁䅁杄䵁䅁䅁免畁䑁䅙兎㍁䅁䅁䍄䉁䅁䅁䅂䅁䅁䅍䅄䅁䅁䅯来䅳䅁䅯眵䅯䅁䅯兦䅑䅁䅅䅁䉁䅁䅁兂歃䑣䬰㘱歐睐杷允䅁䅁䅑䅁䑁䅁䅷䅁䭁䉁䵙䅁䭁佁䬰䅁䭁䥁䕍䅁䉁䅁䅁允䅁䅁䅕䥕堲桢䑋䐸䴸䅉䅅䅁䕁䅁䅁睁䵁䅁䅁权卄䅄䅁权灄权䅁权睂䅂䅁允䅁䅁䅅䅁䙁䅁䅁䅁䅂搹䅆䍄䉁䅁䅁䅂䅁䅁䅍䅄䅁䅁䅯兆䅳䅁䅯朶䅯䅁䅯䄷䅯䅁䅅䅁䉁䅁䅁杄䵁䅁䅁免畁䑁䅉䅏ㅁ䅁䅁䍄䉁䅁䅁䅂䅁䅁䅍䅄䅁䅁䅯杂䅷䅁䅯朷䅯䅁䅯睢䅑䅁䅅䅁䉁䅁䅁兂䅁䅁䅁䍳䡁兑杷允䅁䅁䅑䅁䑁䅁䅷䅁䭁䵁䱍䅁䭁佁䭯䅁䭁佁䭷䅁䉁䅁䅁允䅁䅁䄴䅄䅁䑁䅁杌㕁䑁䅑兏䅁䅁杷允䅁䅁䅑䅁䑁䅁䅷䅁䭁䵁䱍䅁䭁佁䭯䅁䭁䝁䔰䅁䉁䅁䅁允䅁䅁䄴䅄䅁䑁䅁杌㑁䑁䅣兏䅁䅁杷允䅁䅁䅑䅁䑁䅁䅷䅁䭁䵁䱑䅁䭁佁䭧䅁䭁䡁䕅䅁䉁䅁䅁允䅁䅁䅯睒䅁䅁杷允䅁䅁䅑䅁䑁䅁䅷䅁䭁䥁䵑䅁䭁佁䭙䅁䭁䥁䕕䅁䉁䅁䅁允䅁䅁䄴䅄䅁䑁䅉免畁䑁䅍杍䅁䅁杷允䅁䅁䅑䅁䑁䅁䅷䅁䭁䍁乣䅁䭁佁䬰䅁䭁䡁䕁䅁䉁䅁䅁允䅁䅁䅕敫㠱穐敖䵅䵁䅉䅅䅁䕁䅁䅁睁䵁䅁䅁权敄兄䅁权牄权䅁权瑂䅂䅁允䅁䅁䅅䅁佁䉁䅉䅁㉁䑁䅅睍祁䑁䅅李ぁ䑁䅧䅁䵁䅉䅅䅁䕁䅁䅁睁䵁䅁䅁权噃䅄䅁权煄权䅁权硂䅂䅁允䅁䅁䅅䅁佁䅁䅷䅁祁䍁䄴兎㉁䑁䅉䅁䵁䅉䅅䅁䕁䅁䅁睁䵁䅁䅁权允䅁䅁权䕁䅁䅁权䙁䅁䅁允䅁䅁䅅䅁䙁䅁䅁䥁䅂啧䈹䍄䉁䅁䅁䅂䅁䅁䅍䅄䅁䅁䅯儯䅳䅁䅯䄶䅯䅁䅯兦䅑䅁䅅䅁䉁䅁䅁杄佁䅁䅁免㉁䍁䄴免ぁ䑁䅍䅁䵁䅉䅅䅁䕁䅁䅁睁䵁䅁䅁权㉁兄䅁权畄权䅁权瑂䅂䅁允䅁䅁䅅䅁䙁䅁䅁䅁歂䉃䉒䍄䉁䅁䅁䅂䅁䅁䅍䅄䅁䅁䅯眲䅷䅁䅯眶䅯䅁䅯兦䅑䅁䅅䅁䉁䅁䅁杄十䅁䅁杍ぁ䑁䅁杍㕁䑁䅫睍ㅁ䅁䅁䍄䉁䅁䅁䅂䅁䅁䅍䅄䅁䅁䅯眱䅳䅁䅯眵䅯䅁䅯䅣䅑䅁䅅䅁䉁䅁䅁兂㑃潈牘払奧䅷杷允䅁䅁䅑䅁䑁䅁䅷䅁䭁䑁䱅䅁䭁佁䭙䅁䭁䡁䔰䅁䉁䅁䅁允䅁䅁䄴䅄䅁䑁䅅杌㕁䑁䅅兏䅁䅁杷允䅁䅁䅑䅁䑁䅁䅷䅁䭁䍁乫䅁䭁佁䭯䅁䭁䝁䔸䅁䉁䅁䅁允䅁䅁䄴䅄䅁䑁䅁杌穁䑁䅑李䅁䅁杷允䅁䅁䅑䅁䑁䅁䅷䅁䭁䵁䅅䅁䭁䉁䅅䅁䭁䅁䍑䅁䉁䅁䅁允䅁䅁䄴杆䅁䑁䅅䅏祁䑁䅫杍ㅁ䑁䅁䅍睁䑁䅁䅁䵁䅉䅅䅁䕁䅁䅁睁䵁䅁䅁权䑄睃䅁权煄权䅁权䙃䅂䅁允䅁䅁䅅䅁佁䅁䅯䅁硁䍁䄴免穁䅁䅁䍄䉁䅁䅁䅂䅁䅁䅍䅄䅁䅁䅯兣䅷䅁䅯朶䅯䅁䅯来䅑䅁䅅䅁䉁䅁䅁杄䵁䅁䅁䅍畁䑁䅅兏硁䅁䅁䍄䉁䅁䅁䅂䅁䅁䅍䅄䅁䅁䅯眶䅳䅁䅯眶䅯䅁䅯兣䅑䅁䅅䅁䉁䅁䅁杄十䅁䅁睍ㅁ䑁䅑兏睁䑁䅁免㕁䅁䅁䍄䉁䅁䅁䅂䅁䅁䅍䅄䅁䅁䅯兑䄰䅁䅯儷䅯䅁䅯全䅑䅁䅅䅁䉁䅁䅁兂㡄晱午坔奌睐杷允䅁䅁䅑䅁䑁䅁䅷䅁䭁䉁䵣䅁䭁佁䭧䅁䭁䡁䕁䅁䉁䅁䅁允䅁䅁䄴䅄䅁䑁䅍睎畁䑁䅫䅎䅁䅁杷允䅁䅁䅑䅁䑁䅁䅷䅁䭁䱁䵙䅁䭁佁䬴䅁䭁䥁䕍䅁䉁䅁䅁允䅁䅁䅕䅁䅁䥁睂唶䵁䅉䅅䅁䕁䅁䅁睁䵁䅁䅁权䕁䅄䅁权煄权䅁权獄权䅁允䅁䅁䅅䅁䭁䕁䅣䅁䵁䅉䅅䅁䕁䅁䅁睁䵁䅁䅁权睄权䅁权牄权䅁权療䅂䅁允䅁䅁䅅䅁佁䉁䅉䅁穁䑁䅉䅍祁䑁䅫兎㑁䑁䅁䅁䵁䅉䅅䅁䕁䅁䅁睁䵁䅁䅁权䕁䅄䅁权煄权䅁权療䅂䅁允䅁䅁䅅䅁䭁䕁䅣䅁䵁䅉䅅䅁䕁䅁䅁睁䵁䅁䅁权䵁兄䅁权牄权䅁权睂䅂䅁允䅁䅁䅅䅁佁䉁䅑䅁硁䑁䅣免硁䑁䅉兎㍁䑁䅧李䅁䅁杷允䅁䅁䅑䅁䑁䅁䅷䅁䭁䅁䵕䅁䭁佁䭯䅁䭁䝁䔸䅁䉁䅁䅁允䅁䅁䅯睒䅁䅁杷允䅁䅁䅑䅁䑁䅁䅷䅁䭁偁䭷䅁䭁佁䭧䅁䭁佁䭷䅁䉁䅁䅁允䅁䅁䄴杄䅁䑁䅉䅍畁䑁䅁李硁䅁䅁䍄䉁䅁䅁䅂䅁䅁䅍䅄䅁䅁䅯睚䅳䅁䅯朵䅯䅁䅯兣䅑䅁䅅䅁䉁䅁䅁杄䵁䅁䅁䅎畁䑁䅁睍㕁䅁䅁䍄䉁䅁䅁䅂䅁䅁䅍䅄䅁䅁䅯杫䅳䅁䅯眶䅯䅁䅯兢䅑䅁䅅䅁䉁䅁䅁杄十䅁䅁睍穁䑁䅉免㉁䑁䅕免㕁䅁䅁䍄䉁䅁䅁䅂䅁䅁䅍䅄䅁䅁䅯儱䅷䅁䅯朶䅯䅁䅯睢䅑䅁䅅䅁䉁䅁䅁杄䵁䅁䅁䅍畁䑁䅁李穁䅁䅁䍄䉁䅁䅁䅂䅁䅁䅍䅄䅁䅁䅯朱䅷䅁䅯儷䅯䅁䅯全䅑䅁䅅䅁䉁䅁䅁权䡂䅁䅁䍄䉁䅁䅁䅂䅁䅁䅍䅄䅁䅁䅯䄰䅳䅁䅯朶䅯䅁䅯兣䅑䅁䅅䅁䉁䅁䅁杄䵁䅁䅁䅍畁䑁䅅杍ぁ䅁䅁䍄䉁䅁䅁䅂䅁䅁䅍䅄䅁䅁䅯睩䅷䅁䅯儷䅯䅁䅯睧䅑䅁䅅䅁䉁䅁䅁兂歃䑣䬰㘱児睐杷允䅁䅁䅑䅁䑁䅁䅷䅁䭁䥁䱕䅁䭁佁䭧䅁䭁䡁䕯䅁䉁䅁䅁允䅁䅁䄴杄䅁䑁䅅睎畁䑁䅍兏㍁䅁䅁䍄䉁䅁䅁䅂䅁䅁䅍䅄䅁䅁䅯朲䅳䅁䅯朶䅯䅁䅯䅣䅑䅁䅅䅁䉁䅁䅁杄䵁䅁䅁䅍畁䑁䅍李㉁䅁䅁䍄䉁䅁䅁䅂䅁䅁䅍䅄䅁䅁䅯儷䅅䅁䅯䅂䅁䅁䅯兂䅁䅁䅅䅁䉁䅁䅁兂䅁䅁䅁奚穸兑杷允䅁䅁䅑䅁䑁䅁䅷䅁䭁䝁䵍䅁䭁佁䭙䅁䭁䥁䕍䅁䉁䅁䅁允䅁䅁䄴䅄䅁䑁䅁杌㍁䑁䅧睎䅁䅁杷允䅁䅁䅑䅁䑁䅁䅷䅁䭁䡁䴰䅁䭁佁䭣䅁䭁佁䭷䅁䉁䅁䅁允䅁䅁䅕䥒獴⼵灵ぁ䵁䅉䅅䅁䕁䅁䅁睁䵁䅁䅁权㙁睄䅁权潄权䅁权瑂䅂䅁允䅁䅁䅅䅁佁䅁䄴䅁硁䑁䅙杌硁䑁䅁睎䅁䅁杷允䅁䅁䅑䅁䑁䅁䅷䅁䭁䍁义䅁䭁佁䭯䅁䭁佁䭷䅁䉁䅁䅁允䅁䅁䄴权䅁䑁䅅杌硁䑁䅫䅁䵁䅉䅅䅁䕁䅁䅁睁䵁䅁䅁权煄䅄䅁权牄权䅁权瑂䅂䅁允䅁䅁䅅䅁佁䉁䅑䅁硁䑁䅉䅏㕁䑁䅙杍㑁䑁䅕䅍䅁䅁杷允䅁䅁䅑䅁䑁䅁䅷䅁䭁䝁䅉䅁䭁䉁䅅䅁䭁䅁䅕䅁䉁䅁䅁允䅁䅁䄴杆䅁䑁䅅李祁䑁䅕䅍睁䑁䅁䅍睁䑁䅁䅁䵁䅉䅅䅁䕁䅁䅁睁䵁䅁䅁权橂睃䅁权潄权䅁权獄权䅁允䅁䅁䅅䅁䭁䕁䅣䅁䵁䅉䅅䅁䕁䅁䅁睁䵁䅁䅁权扄兄䅁权煄权䅁权瑂䅂䅁允䅁䅁䅅䅁佁䅁䅷䅁硁䍁䄴免睁䑁䅫䅁䵁䅉䅅䅁䕁䅁䅁睁䵁䅁䅁权祄兄䅁权瑄权䅁权療䅂䅁允䅁䅁䅅䅁䙁䅁塲㍯㥁畃⽍䍄䉁䅁䅁䅂䅁䅁䅍䅄䅁䅁䅯杉䄰䅁䅯朶䅯䅁䅯兢䅑䅁䅅䅁䉁䅁䅁杄䵁䅁䅁免畁䑁䅅䅎硁䅁䅁䍄䉁䅁䅁䅂䅁䅁䅍䅄䅁䅁䅯睐䅳䅁䅯朶䅯䅁䅯䅣䅑䅁䅅䅁䉁䅁䅁杄䵁䅁䅁䅍畁䑁䅕杍穁䅁䅁䍄䉁䅁䅁䅂䅁䅁䅍䅄䅁䅁䅯杬䅳䅁䅯朶䅯䅁䅯䅣䅑䅁䅅䅁䉁䅁䅁杄䵁䅁䅁䅍畁䑁䅙䅎硁䅁䅁䍄䉁䅁䅁䅂䅁䅁䅍䅄䅁䅁䅯兊䅳䅁䅯眶䅯䅁䅯睢䅑䅁䅅䅁䉁䅁䅁杄十䅁䅁杍睁䑁䅣兎硁䑁䅉䅏祁䅁䅁䍄䉁䅁䅁䅂䅁䅁䅍䅄䅁䅁䅯杘䄰䅁䅯眶䅯䅁䅯睢䅑䅁䅅䅁䉁䅁䅁杄啁䅁䅁免㍁䑁䅕睍穁䑁䅅䅏穁䑁䅙䅁䵁䅉䅅䅁䕁䅁䅁睁䵁䅁䅁权䵃兄䅁权灄权䅁权䙃䅂䅁允䅁䅁䅅䅁䙁䅁䅁䅁䅃琵䄵䍄䉁䅁䅁䅂䅁䅁䅍䅄䅁䅁䅯䅳䅳䅁䅯䄶䅯䅁䅯睧䅑䅁䅅䅁䉁䅁䅁杄佁䅁䅁免㑁䍁䄴李㑁䑁䅧䅁䵁䅉䅅䅁䕁䅁䅁睁䵁䅁䅁权楁睃䅁权煄权䅁权㥂䅂䅁允䅁䅁䅅䅁佁䅁䅷䅁睁䍁䄴免祁䑁䅣䅁䵁䅉䅅䅁䕁䅁䅁睁䵁䅁䅁权㕄睃䅁权潄权䅁权獄权䅁允䅁䅁䅅䅁佁䅁䅷䅁㕁䍁䄴李睁䑁䅧䅁䵁䅉䅅䅁䕁䅁䅁睁䵁䅁䅁权楁兄䅁权煄权䅁权㙂䅂䅁允䅁䅁䅅䅁佁䅁䅷䅁硁䍁䄴䅍㍁䑁䅣䅁䵁䅉䅅䅁䕁䅁䅁睁䵁䅁䅁权䙁睃䅁权湄权䅁权䑃䅂䅁允䅁䅁䅅䅁䙁䡁灮橊䥅䍢䅎䍄䉁䅁䅁䅂䅁䅁䅍䅄䅁䅁䅯儫䅯䅁䅯䄶䅯䅁䅯全䅑䅁䅅䅁䉁䅁䅁杄䵁䅁䅁睎畁䑁䅙兏祁䅁䅁䍄䉁䅁䅁䅂䅁䅁䅍䅄䅁䅁䅯儰䅷䅁䅯䄶䅯䅁䅯睢䅑䅁䅅䅁䉁䅁䅁权䡂䅁䅁䍄䉁䅁䅁䅂䅁䅁䅍䅄䅁䅁䅯杊䅅䅁䅯充䅁䅁䅯䅂䅉䅁䅅䅁䉁䅁䅁杄啁䅁䅁免ㅁ䑁䅙兎ㅁ䑁䅁䅍睁䑁䅁䅁䵁䅉䅅䅁䕁䅁䅁睁䵁䅁䅁权噃睃䅁权畄权䅁权硂䅂䅁允䅁䅁䅅䅁䙁䅁䅁䅁䅄桤䉬䍄䉁䅁䅁䅂䅁䅁䅍䅄䅁䅁䅯其䅷䅁䅯眶䅯䅁䅯䄷䅯䅁䅅䅁䉁䅁䅁杄十䅁䅁李㍁䑁䅣睍㍁䑁䅫免ぁ䅁䅁䍄䉁䅁䅁䅂䅁䅁䅍䅄䅁䅁䅯䅋䅷䅁䅯朶䅯䅁䅯来䅑䅁䅅䅁䉁䅁䅁杄䵁䅁䅁䅍畁䑁䅙睍祁䅁䅁䍄䉁䅁䅁䅂䅁䅁䅍䅄䅁䅁䅯䅋䅷䅁䅯朶䅯䅁䅯䅣䅑䅁䅅䅁䉁䅁䅁杄䵁䅁䅁䅍畁䑁䅙杍祁䅁䅁䍄䉁䅁䅁䅂䅁䅁䅍䅄䅁䅁䅯末䅯䅁䅯儶䅯䅁䅯全䅑䅁䅅䅁䉁䅁䅁兂䅁䅁䅁佑砳䅑杷允䅁䅁䅑䅁䑁䅁䅷䅁䭁䥁䵕䅁䭁佁䭫䅁䭁䥁䕍䅁䉁䅁䅁允䅁䅁䅕䅁䅁䅁㉃ぺ䵁䅉䅅䅁䕁䅁䅁睁䵁䅁䅁权湁睃䅁权煄权䅁权睂䅂䅁允䅁䅁䅅䅁䭁䕁䅣䅁䵁䅉䅅䅁䕁䅁䅁睁䵁䅁䅁权敂兄䅁权煄权䅁权硂䅂䅁允䅁䅁䅅䅁佁䅁䅷䅁睁䍁䄴䅍㑁䑁䅕䅁䵁䅉䅅䅁䕁䅁䅁睁䵁䅁䅁权坁兄䅁权浄权䅁权瑂䅂䅁允䅁䅁䅅䅁佁䅁䅷䅁ぁ䍁䄴兏祁䑁䅙䅁䵁䅉䅅䅁䕁䅁䅁睁䵁䅁䅁权呂䅄䅁权湄权䅁权㥂䅂䅁允䅁䅁䅅䅁䙁偁灹搸乊楙䅎䍄䉁䅁䅁䅂䅁䅁䅍䅄䅁䅁䅯儵䅷䅁䅯朵䅯䅁䅯䅣䅑䅁䅅䅁䉁䅁䅁杄䭁䅁䅁䅎畁䑁䅅睎䅁䅁杷允䅁䅁䅑䅁䑁䅁䅷䅁䭁䡁䱅䅁䭁佁䬰䅁䭁䥁䕕䅁䉁䅁䅁允䅁䅁䅕牡へ硫䕧橰䴸䅉䅅䅁䕁䅁䅁睁䵁䅁䅁权噃䅄䅁权煄权䅁权療䅂䅁允䅁䅁䅅䅁佁䅁䅷䅁祁䍁䄴免穁䑁䅕䅁䵁䅉䅅䅁䕁䅁䅁睁䵁䅁䅁权奁睃䅁权煄权䅁权獄权䅁允䅁䅁䅅䅁佁䅁䅷䅁睁䍁䄴李ぁ䑁䅍䅁䵁䅉䅅䅁䕁䅁䅁睁䵁䅁䅁权䝄允䅁权剁䅁䅁权䕁杁䅁允䅁䅁䅅䅁佁䉁䅑䅁㕁䑁䅣䅎睁䑁䅁䅍睁䑁䅁䅍䅁䅁杷允䅁䅁䅑䅁䑁䅁䅷䅁䭁䑁䴴䅁䭁佁䭧䅁䭁䡁䕯䅁䉁䅁䅁允䅁䅁䄴䅄䅁䑁䅍杌睁䑁䅧睎䅁䅁杷允䅁䅁䅑䅁䑁䅁䅷䅁䭁䭁乙䅁䭁佁䭳䅁䭁䝁䔸䅁䉁䅁䅁允䅁䅁䄴䅆䅁䑁䅅䅎硁䑁䅉睎ぁ䑁䅕睎㍁䅁䅁䍄䉁䅁䅁䅂䅁䅁䅍䅄䅁䅁䅯䅇䅳䅁䅯朶䅯䅁䅯兢䅑䅁䅅䅁䉁䅁䅁杄䵁䅁䅁䅍畁䑁䅙兏㕁䅁䅁䍄䉁䅁䅁䅂䅁䅁䅍䅄䅁䅁䅯䅇䅳䅁䅯朶䅯䅁䅯来䅑䅁䅅䅁䉁䅁䅁杄䵁䅁䅁䅍畁䑁䅣杍㉁䅁䅁䍄䉁䅁䅁䅂䅁䅁䅍䅄䅁䅁䅯䅍䅳䅁䅯朵䅯䅁䅯兦䅑䅁䅅䅁䉁䅁䅁杄䵁䅁䅁免畁䑁䅣杍穁䅁䅁䍄䉁䅁䅁䅂䅁䅁䅍䅄䅁䅁䅯睓䅳䅁䅯䄶䅯䅁䅯来䅑䅁䅅䅁䉁䅁䅁杄䵁䅁䅁睎畁䑁䅙兏㉁䅁䅁䍄䉁䅁䅁䅂䅁䅁䅍䅄䅁䅁䅯公䅷䅁䅯眶䅯䅁䅯兢䅑䅁䅅䅁䉁䅁䅁杄十䅁䅁免硁䑁䅙睍㑁䑁䅁李㍁䅁䅁䍄䉁䅁䅁䅂䅁䅁䅍䅄䅁䅁䅯杧䅳䅁䅯朶䅯䅁䅯兣䅑䅁䅅䅁䉁䅁䅁杄䵁䅁䅁免畁䑁䅫兎穁䅁䅁䍄䉁䅁䅁䅂䅁䅁䅍䅄䅁䅁䅯䅺䅷䅁䅯朶䅯䅁䅯睢䅑䅁䅅䅁䉁䅁䅁权䡂䅁䅁䍄䉁䅁䅁䅂䅁䅁䅍䅄䅁䅁䅯䅲䅷䅁䅯朶䅯䅁䅯兦䅑䅁䅅䅁䉁䅁䅁杄䵁䅁䅁免畁䑁䅉睎㕁䅁䅁䍄䉁䅁䅁䅂䅁䅁䅍䅄䅁䅁䅯䅤䅷䅁䅯朵䅯䅁䅯全䅑䅁䅅䅁䉁䅁䅁杄䵁䅁䅁杍畁䑁䅫兎ぁ䅁䅁䍄䉁䅁䅁䅂䅁䅁䅍䅄䅁䅁䅯朳䄰䅁䅯朷䅯䅁䅯兣䅑䅁䅅䅁䉁䅁䅁兂䅁䅁䅁䕫㑮䅑杷允䅁䅁䅑䅁䑁䅁䅷䅁䭁䱁䱣䅁䭁佁䭳䅁䭁佁䭷䅁䉁䅁䅁允䅁䅁䄴杅䅁䑁䅧免睁䑁䅑䅎睁䑁䅕免䅁䅁杷允䅁䅁䅑䅁䑁䅁䅷䅁䭁乁䵑䅁䭁佁䭧䅁䭁䝁䔸䅁䉁䅁䅁允䅁䅁䄴䅄䅁䑁䅕杌睁䑁䅑䅎䅁䅁杷允䅁䅁䅑䅁䑁䅁䅷䅁䭁䑁义䅁䭁佁䭣䅁䭁佁䭷䅁䉁䅁䅁允䅁䅁䅕余兘瑉㕶啈䵁䅉䅅䅁䕁䅁䅁睁䵁䅁䅁权捁睃䅁权灄权䅁权瑂䅂䅁允䅁䅁䅅䅁䙁䅁䅁䅁䅃捰䅊䍄䉁䅁䅁䅂䅁䅁䅍䅄䅁䅁䅯睐䄰䅁䅯眶䅯䅁䅯睧䅑䅁䅅䅁䉁䅁䅁杄十䅁䅁李ぁ䑁䅣杍硁䑁䅅兏睁䅁䅁䍄䉁䅁䅁䅂䅁䅁䅍䅄䅁䅁䅯杆䄰䅁䅯朶䅯䅁䅯兦䅑䅁䅅䅁䉁䅁䅁杄䵁䅁䅁䅍畁䑁䅣兏㉁䅁䅁䍄䉁䅁䅁䅂䅁䅁䅍䅄䅁䅁䅯䄶䅷䅁䅯眵䅯䅁䅯兢䅑䅁䅅䅁䉁䅁䅁兂䩃坑汄䌰ㅌ睐杷允䅁䅁䅑䅁䑁䅁䅷䅁䭁䙁䱉䅁䭁佁䭳䅁䭁䡁䕯䅁䉁䅁䅁允䅁䅁䄴杅䅁䑁䅑兎睁䑁䅁䅍睁䑁䅁䅍䅁䅁杷允䅁䅁䅑䅁䑁䅁䅷䅁䭁䑁䵯䅁䭁佁䭣䅁䭁䥁䕍䅁䉁䅁䅁允䅁䅁䅕へ㍳啩杆啇䵁䅉䅅䅁䕁䅁䅁睁䵁䅁䅁权煃䅄䅁权牄权䅁权㥂䅂䅁允䅁䅁䅅䅁佁䉁䅉䅁ぁ䑁䅧杍㑁䑁䅉免㉁䑁䅍䅁䵁䅉䅅䅁䕁䅁䅁睁䵁䅁䅁权牁䅄䅁权瑄权䅁权瑂䅂䅁允䅁䅁䅅䅁䙁䅁䉡啬䱏䵢⽣䍄䉁䅁䅁䅂䅁䅁䅍䅄䅁䅁䅯䅺䅷䅁䅯朶䅯䅁䅯睧䅑䅁䅅䅁䉁䅁䅁权䡂䅁䅁䍄䉁䅁䅁䅂䅁䅁䅍䅄䅁䅁䅯杮䅅䅁䅯允䅉䅁䅯杁䅉䅁䅅䅁䉁䅁䅁兂佁䕡ㅷば匳䅑杷允䅁䅁䅑䅁䑁䅁䅷䅁䭁䡁䰴䅁䭁佁䭫䅁䭁䡁䕁䅁䉁䅁䅁允䅁䅁䅕䅁䅁䅁橂唵䵁䅉䅅䅁䕁䅁䅁睁䵁䅁䅁权桂䅄䅁权牄权䅁权獄权䅁允䅁䅁䅅䅁佁䉁䅉䅁祁䑁䅁李㑁䑁䅑李祁䑁䅅䅁䵁䅉䅅䅁䕁䅁䅁睁䵁䅁䅁权歃䅄䅁权瑄权䅁权療䅂䅁允䅁䅁䅅䅁䙁䱁摋㘷䝦㝓⽣䍄䉁䅁䅁䅂䅁䅁䅍䅄䅁䅁䅯材䅁䅁䅯允䅉䅁䅯杁䅉䅁䅅䅁䉁䅁䅁兂⽄䵳噢慶䐷䅑杷允䅁䅁䅑䅁䑁䅁䅷䅁䭁䕁䴴䅁䭁佁䬴䅁䭁䥁䕕䅁䉁䅁䅁允䅁䅁䅕䅁䅁䝁⭄欴䵁䅉䅅䅁䕁䅁䅁睁䵁䅁䅁权㍂䅄䅁权畄权䅁权㙂䅂䅁允䅁䅁䅅䅁䙁䅁䅁䅁䅁留䅆䍄䉁䅁䅁䅂䅁䅁䅍䅄䅁䅁䅯杷䅷䅁䅯䄶䅯䅁䅯兢䅑䅁䅅䅁䉁䅁䅁杄佁䅁䅁免ㅁ䍁䄴睎㑁䑁䅉䅁䵁䅉䅅䅁䕁䅁䅁睁䵁䅁䅁权佁䅁䅁权䉁杁䅁权䑁杁䅁允䅁䅁䅅䅁䙁䭁⼶偧畮攫䅒䍄䉁䅁䅁䅂䅁䅁䅍䅄䅁䅁䅯睒䅅䅁䅯允䅉䅁䅯睁䅉䅁䅅䅁䉁䅁䅁兂敂汫⭡畈橦䅑杷允䅁䅁䅑䅁䑁䅁䅷䅁䭁䵁䵍䅁䭁佁䭧䅁䭁䝁䔰䅁䉁䅁䅁允䅁䅁䄴䅄䅁䑁䅉杌㑁䑁䅑兏䅁䅁杷允䅁䅁䅑䅁䑁䅁䅷䅁䭁偁䵳䅁䭁佁䭫䅁䭁䡁䕯䅁䉁䅁䅁允䅁䅁䅕䅁䅁䅁啂唴䵁䅉䅅䅁䕁䅁䅁睁䵁䅁䅁权汃睃䅁权潄权䅁权㙂䅂䅁允䅁䅁䅅䅁佁䅁䄴䅁祁䑁䅉杌㍁䑁䅍李䅁䅁杷允䅁䅁䅑䅁䑁䅁䅷䅁䭁䝁䵫䅁䭁佁䬴䅁䭁佁䭷䅁䉁䅁䅁允䅁䅁䅯睒䅁䅁杷允䅁䅁䅑䅁䑁䅁䅷䅁䭁䍁临䅁䭁佁䭳䅁䭁䥁䕕䅁䉁䅁䅁允䅁䅁䄴杅䅁䑁䅉䅏ぁ䑁䅕睎睁䑁䅁䅍䅁䅁杷允䅁䅁䅑䅁䑁䅁䅷䅁䭁䭁䴸䅁䭁佁䭯䅁䭁佁䭷䅁䉁䅁䅁允䅁䅁䄴䅄䅁䑁䅁杌硁䑁䅑免䅁䅁杷允䅁䅁䅑䅁䑁䅁䅷䅁䭁䥁䱷䅁䭁佁䭯䅁䭁䝁䔸䅁䉁䅁䅁允䅁䅁䄴䅄䅁䑁䅁杌硁䑁䅍睎䅁䅁杷允䅁䅁䅑䅁䑁䅁䅷䅁䭁䱁䱉䅁䭁佁䭧䅁䭁䝁䔸䅁䉁䅁䅁允䅁䅁䄴杄䅁䑁䅉睎畁䑁䅙兎㕁䅁䅁䍄䉁䅁䅁䅂䅁䅁䅍䅄䅁䅁䅯材䅷䅁䅯䄶䅯䅁䅯兦䅑䅁䅅䅁䉁䅁䅁杄䵁䅁䅁睎畁䑁䅁杍㑁䅁䅁䍄䉁䅁䅁䅂䅁䅁䅍䅄䅁䅁䅯兏䅳䅁䅯儷䅯䅁䅯䅣䅑䅁䅅䅁䉁䅁䅁兂獃䙈歰ㅏ永䅑杷允䅁䅁䅑䅁䑁䅁䅷䅁䭁䩁乳䅁䭁佁䭧䅁䭁䝁䔰䅁䉁䅁䅁允䅁䅁䄴杄䅁䑁䅕杍畁䑁䅑睍ぁ䅁䅁䍄䉁䅁䅁䅂䅁䅁䅍䅄䅁䅁䅯兗䅷䅁䅯䄶䅯䅁䅯兢䅑䅁䅅䅁䉁䅁䅁杄䵁䅁䅁䅏畁䑁䅧䅏ぁ䅁䅁䍄䉁䅁䅁䅂䅁䅁䅍䅄䅁䅁䅯杆䅳䅁䅯眵䅯䅁䅯来䅑䅁䅅䅁䉁䅁䅁兂㉄䙋偹癷啕䅑杷允䅁䅁䅑䅁䑁䅁䅷䅁䭁䵁䴸䅁䭁佁䬴䅁䭁䥁䕍䅁䉁䅁䅁允䅁䅁䅕䅁䅁䅁㙃〰䵁䅉䅅䅁䕁䅁䅁睁䵁䅁䅁权㙄权䅁权潄权䅁权硂䅂䅁允䅁䅁䅅䅁佁䅁䄴䅁穁䑁䅅杌㉁䑁䅣兏䅁䅁杷允䅁䅁䅑䅁䑁䅁䅷䅁䭁䙁䵯䅁䭁佁䭯䅁䭁䥁䕕䅁䉁䅁䅁允䅁䅁䄴䅄䅁䑁䅁杌硁䑁䅉䅏䅁䅁杷允䅁䅁䅑䅁䑁䅁䅷䅁䭁䡁䵧䅁䭁佁䭳䅁䭁佁䭷䅁䉁䅁䅁允䅁䅁䄴杅䅁䑁䅧免ぁ䑁䅫睍ぁ䑁䅉䅎䅁䅁杷允䅁䅁䅑䅁䑁䅁䅷䅁䭁䡁䄰䅁䭁䅁䅯䅁䭁䅁䅕䅁䉁䅁䅁允䅁䅁䅕浗㝑〳丫ぁ䵁䅉䅅䅁䕁䅁䅁睁䵁䅁䅁权⭂䅁䅁权䭁䅁䅁权䙁䅁䅁允䅁䅁䅅䅁䙁䙁㘶兓䍷祡䅚䍄䉁䅁䅁䅂䅁䅁䅍䅄䅁䅁䅯儴䅁䅁䅯充䅁䅁䅯兂䅁䅁䅅䅁䉁䅁䅁杄啁䅁䅁李ㅁ䑁䅉䅍睁䑁䅁䅍睁䑁䅁䅁䵁䅉䅅䅁䕁䅁䅁睁䵁䅁䅁权㥃睃䅁权牄权䅁权療䅂䅁允䅁䅁䅅䅁佁䉁䅉䅁㕁䑁䅑䅏㑁䑁䅅䅍ぁ䑁䅙䅁䵁䅉䅅䅁䕁䅁䅁睁䵁䅁䅁权呂䅄䅁权牄权䅁权療䅂䅁允䅁䅁䅅䅁佁䉁䅉䅁祁䑁䅧李㑁䑁䅫免㍁䑁䅉䅁䵁䅉䅅䅁䕁䅁䅁睁䵁䅁䅁权牄䅄䅁权畄权䅁权䑃䅂䅁允䅁䅁䅅䅁䙁䅁䅁䅁䅁牨䅚䍄䉁䅁䅁䅂䅁䅁䅍䅄䅁䅁䅯睍䅳䅁䅯䄶䅯䅁䅯兦䅑䅁䅅䅁䉁䅁䅁杄佁䅁䅁杍㑁䍁䄴睎㍁䑁䅫䅁䵁䅉䅅䅁䕁䅁䅁睁䵁䅁䅁权㉄䅄䅁权潄权䅁权㥂䅂䅁允䅁䅁䅅䅁佁䅁䅷䅁ぁ䍁䄴䅏㑁䑁䅉䅁䵁䅉䅅䅁䕁䅁䅁睁䵁䅁䅁权桁䅄䅁权煄权䅁权瑂䅂䅁允䅁䅁䅅䅁佁䅁䅯䅁硁䍁䄴睍㍁䅁䅁䍄䉁䅁䅁䅂䅁䅁䅍䅄䅁䅁䅯兔䅷䅁䅯儶䅯䅁䅯䄷䅯䅁䅅䅁䉁䅁䅁权䡂䅁䅁䍄䉁䅁䅁䅂䅁䅁䅍䅄䅁䅁䅯睒䄰䅁䅯儷䅯䅁䅯兣䅑䅁䅅䅁䉁䅁䅁兂婁䙂余扌ㅌ睐杷允䅁䅁䅍䅁䑁䅁䅷䅁䭁䩁䉯䅁䭁䍁䝙䅁䉁䅁䅁允䅁䅁䄴䅄䅁䑁䅫杍畁䑁䅑杍䅁䅁杷允䅁䅁䅑䅁䑁䅁䅷䅁䭁䩁䱷䅁䭁佁䭙䅁䭁䡁䔰䅁䉁䅁䅁允䅁䅁䄴䅄䅁䑁䅑杌祁䑁䅑兎䅁䅁杷允䅁䅁䅑䅁䑁䅁䅷䅁䭁偁䱷䅁䭁佁䭯䅁䭁䝁䔰䅁䉁䅁䅁允䅁䅁䄴䅄䅁䑁䅁杌睁䑁䅫睍䅁䅁杷允䅁䅁䅑䅁䑁䅁䅷䅁䭁䑁䵍䅁䭁佁䭯䅁䭁䡁䕁䅁䉁䅁䅁允䅁䅁䄴䅄䅁䑁䅅杌睁䑁䅍䅎䅁䅁杷允䅁䅁䅑䅁䑁䅁䅷䅁䭁䑁䵑䅁䭁佁䭯䅁䭁䡁䕁䅁䉁䅁䅁允䅁䅁䄴䅄䅁䑁䅁杌祁䑁䅑兏䅁䅁杷允䅁䅁䅑䅁䑁䅁䅷䅁䭁䝁䴸䅁䭁佁䭣䅁䭁䡁䕯䅁䉁䅁䅁允䅁䅁䅕桵㉱兙汏䐶䴸䅉䅅䅁䕁䅁䅁睁䵁䅁䅁权ぁ䅄䅁权煄权䅁权硂䅂䅁允䅁䅁䅅䅁佁䅁䅷䅁睁䍁䄴杍祁䑁䅧䅁䵁䅉䅅䅁䕁䅁䅁睁䵁䅁䅁权呂兄䅁权浄权䅁权硂䅂䅁允䅁䅁䅅䅁佁䅁䅷䅁祁䍁䄴䅎睁䑁䅑䅁䵁䅉䅅䅁䕁䅁䅁睁䵁䅁䅁权晃䅄䅁权浄权䅁权㥂䅂䅁允䅁䅁䅅䅁佁䅁䅷䅁ぁ䍁䄴免穁䑁䅫䅁䵁䅉䅅䅁䕁䅁䅁睁䵁䅁䅁权䩄睃䅁权浄权䅁权硂䅂䅁允䅁䅁䅅䅁䭁䕁䅣䅁䵁䅉䅅䅁䕁䅁䅁睁䵁䅁䅁权穁䅄䅁权煄权䅁权䙃䅂䅁允䅁䅁䅅䅁佁䅁䅷䅁睁䍁䄴䅏㑁䑁䅍䅁䵁䅉䅅䅁䕁䅁䅁睁䵁䅁䅁权䵂睃䅁权煄权䅁权硂䅂䅁允䅁䅁䅅䅁佁䅁䅷䅁祁䍁䄴睍睁䑁䅣䅁䵁䅉䅅䅁䕁䅁䅁睁䵁䅁䅁权獂兄䅁权牄权䅁权療䅂䅁允䅁䅁䅅䅁佁䉁䅉䅁祁䑁䅕睍ぁ䑁䅅杍ぁ䑁䅧䅁䵁䅉䅅䅁䕁䅁䅁睁䵁䅁䅁权捁䅄䅁权浄权䅁权㙂䅂䅁允䅁䅁䅅䅁佁䅁䅯䅁硁䍁䄴䅍㑁䅁䅁䍄䉁䅁䅁䅂䅁䅁䅍䅄䅁䅁䅯䅎䅷䅁䅯朶䅯䅁䅯全䅑䅁䅅䅁䉁䅁䅁杄䵁䅁䅁䅍畁䑁䅉杍硁䅁䅁䍄䉁䅁䅁䅂䅁䅁䅍䅄䅁䅁䅯杊䅳䅁䅯朶䅯䅁䅯兣䅑䅁䅅䅁䉁䅁䅁杄䵁䅁䅁䅍畁䑁䅫䅍㕁䅁䅁䍄䉁䅁䅁䅂䅁䅁䅍䅄䅁䅁䅯䄸䅷䅁䅯朷䅯䅁䅯兣䅑䅁䅅䅁䉁䅁䅁兂䅁䅁䅁佧版䅑杷允䅁䅁䅑䅁䑁䅁䅷䅁䭁䕁䱳䅁䭁佁䭯䅁䭁䥁䕕䅁䉁䅁䅁允䅁䅁䄴䅄䅁䑁䅁杌㕁䑁䅁免䅁䅁杷允䅁䅁䅑䅁䑁䅁䅷䅁䭁䙁䱣䅁䭁佁䭫䅁䭁䡁䕁䅁䉁䅁䅁允䅁䅁䅕䅁䅁䅁䍃䴵䵁䅉䅅䅁䕁䅁䅁睁䵁䅁䅁权湂䅄䅁权浄权䅁权瑂䅂䅁允䅁䅁䅅䅁䭁䕁䅣䅁䵁䅉䅅䅁䕁䅁䅁睁䵁䅁䅁权橄睃䅁权煄权䅁权㙂䅂䅁允䅁䅁䅅䅁䭁䕁䅣䅁䵁䅉䅅䅁䕁䅁䅁睁䵁䅁䅁权湁兄䅁权瑄权䅁权瑂䅂䅁允䅁䅁䅅䅁䙁䕁䱓佢㝦共䅮䍄䉁䅁䅁䅂䅁䅁䅍䅄䅁䅁䅯䄵䅳䅁䅯朶䅯䅁䅯来䅑䅁䅅䅁䉁䅁䅁杄䵁䅁䅁䅍畁䑁䅕睎㍁䅁䅁䍄䉁䅁䅁䅂䅁䅁䅍䅄䅁䅁䅯儯䅯䅁䅯眶䅯䅁䅯睢䅑䅁䅅䅁䉁䅁䅁杄十䅁䅁杍㉁䑁䅣睍睁䑁䅣睍㕁䅁䅁䍄䉁䅁䅁䅂䅁䅁䅍䅄䅁䅁䅯兎䅳䅁䅯䄶䅯䅁䅯兢䅑䅁䅅䅁䉁䅁䅁杄䵁䅁䅁睎畁䑁䅅䅍ㅁ䅁䅁䍄䉁䅁䅁䅂䅁䅁䅍䅄䅁䅁䅯兦䅷䅁䅯朶䅯䅁䅯兣䅑䅁䅅䅁䉁䅁䅁杄䵁䅁䅁䅍畁䑁䅙免ㅁ䅁䅁䍄䉁䅁䅁䅂䅁䅁䅍䅄䅁䅁䅯充䄰䅁䅯朵䅯䅁䅯䄷䅯䅁䅅䅁䉁䅁䅁杄䵁䅁䅁免畁䑁䅧李ㅁ䅁䅁䍄䉁䅁䅁䅂䅁䅁䅍䅄䅁䅁䅯兕䄸䅁䅯朷䅯䅁䅯兢䅑䅁䅅䅁䉁䅁䅁兂䅁䅁䅁䙅䕣兑杷允䅁䅁䅑䅁䑁䅁䅷䅁䭁䩁䱧䅁䭁佁䭧䅁䭁䡁䕯䅁䉁䅁䅁允䅁䅁䄴䅄䅁䑁䅉免畁䑁䅫杍䅁䅁杷允䅁䅁䅑䅁䑁䅁䅷䅁䭁䡁乧䅁䭁佁䭯䅁䭁佁䭷䅁䉁䅁䅁允䅁䅁䄴䅄䅁䑁䅁杌ㅁ䑁䅫兏䅁䅁杷允䅁䅁䅑䅁䑁䅁䅷䅁䭁䅁䱅䅁䭁佁䭣䅁䭁䝁䔰䅁䉁䅁䅁允䅁䅁䅕積積積積商䵁䅉䅅䅁䕁䅁䅁睁䵁䅁䅁权㡁睃䅁权煄权䅁权獄权䅁允䅁䅁䅅䅁佁䅁䅷䅁睁䍁䄴兎硁䑁䅑䅁䵁䅉䅅䅁䕁䅁䅁睁䵁䅁䅁权䝁兄䅁权畄权䅁权䑃䅂䅁允䅁䅁䅅䅁䙁䅁䅁䅁䅃㥃䅖䍄䉁䅁䅁䅂䅁䅁䅍䅄䅁䅁䅯睊䅷䅁䅯朶䅯䅁䅯兢䅑䅁䅅䅁䉁䅁䅁杄䵁䅁䅁䅍畁䑁䅣䅎硁䅁䅁䍄䉁䅁䅁䅂䅁䅁䅍䅄䅁䅁䅯兙䅳䅁䅯朶䅯䅁䅯兦䅑䅁䅅䅁䉁䅁䅁杄䵁䅁䅁免畁䑁䅍杍㍁䅁䅁䍄䉁䅁䅁䅂䅁䅁䅍䅄䅁䅁䅯䄳䅁䅁䅯允䅉䅁䅯兂䅉䅁䅅䅁䉁䅁䅁兂䍁ざ䥦⭤吳䅑杷允䅁䅁䅑䅁䑁䅁䅷䅁䭁䥁䱍䅁䭁佁䭙䅁䭁䡁䕁䅁䉁䅁䅁允䅁䅁䄴䅄䅁䑁䅅杌硁䑁䅅免䅁䅁杷允䅁䅁䅑䅁䑁䅁䅷䅁䭁偁䬸䅁䭁佁䭳䅁䭁䝁䔰䅁䉁䅁䅁允䅁䅁䄴杅䅁䑁䅉兏祁䑁䅍杍睁䑁䅁䅍䅁䅁杷允䅁䅁䅑䅁䑁䅁䅷䅁䭁䅁䱍䅁䭁佁䭳䅁䭁䝁䔰䅁䉁䅁䅁允䅁䅁䄴杅䅁䑁䅅杍睁䑁䅙䅎㍁䑁䅉睍䅁䅁杷允䅁䅁䅑䅁䑁䅁䅷䅁䭁䅁䵕䅁䭁佁䭣䅁䭁佁䭷䅁䉁䅁䅁允䅁䅁䅕塅牵啚块橕䴸䅉䅅䅁䕁䅁䅁睁䵁䅁䅁权䡂睃䅁权牄权䅁权䙃䅂䅁允䅁䅁䅅䅁佁䉁䅉䅁㕁䑁䅑兎㑁䑁䅅䅏睁䑁䅧䅁䵁䅉䅅䅁䕁䅁䅁睁䵁䅁䅁权䑂䅄䅁权牄权䅁权䙃䅂䅁允䅁䅁䅅䅁佁䉁䅉䅁ぁ䑁䅣李㑁䑁䅑䅍睁䑁䅁䅁䵁䅉䅅䅁䕁䅁䅁睁䵁䅁䅁权湁䅄䅁权煄权䅁权療䅂䅁允䅁䅁䅅䅁佁䅁䅷䅁睁䍁䄴睎ぁ䑁䅧䅁䵁䅉䅅䅁䕁䅁䅁睁䵁䅁䅁权湁䅄䅁权煄权䅁权睂䅂䅁允䅁䅁䅅䅁佁䅁䅷䅁硁䍁䄴䅍穁䑁䅑䅁䵁䅉䅅䅁䕁䅁䅁睁䵁䅁䅁权䝂睃䅁权瑄权䅁权硂䅂䅁允䅁䅁䅅䅁䙁䩁畨潅䅐畹⼰䍄䉁䅁䅁䅂䅁䅁䅍䅄䅁䅁䅯睊䅷䅁䅯朶䅯䅁䅯全䅑䅁䅅䅁䉁䅁䅁杄䵁䅁䅁䅍畁䑁䅧䅏穁䅁䅁䍄䉁䅁䅁䅂䅁䅁䅍䅄䅁䅁䅯其䅁䅁䅯允䅉䅁䅯兂䅉䅁䅅䅁䉁䅁䅁兂求猫潱乕潄䅑杷允䅁䅁䅑䅁䑁䅁䅷䅁䭁䝁䱧䅁䭁佁䭧䅁䭁䡁䕯䅁䉁䅁䅁允䅁䅁䄴杄䅁䑁䅅兎畁䑁䅁䅎㑁䅁䅁䍄䉁䅁䅁䅂䅁䅁䅍䅄䅁䅁䅯杊䅷䅁䅯朶䅯䅁䅯来䅑䅁䅅䅁䉁䅁䅁杄䵁䅁䅁䅍畁䑁䅙免硁䅁䅁䍄䉁䅁䅁䅂䅁䅁䅍䅄䅁䅁䅯䅋䄰䅁䅯眶䅯䅁䅯睧䅑䅁䅅䅁䉁䅁䅁杄啁䅁䅁免硁䑁䅍李睁䑁䅕䅍睁䑁䅁䅁䵁䅉䅅䅁䕁䅁䅁睁䵁䅁䅁权扁睃䅁权瑄权䅁权療䅂䅁允䅁䅁䅅䅁䙁䑁積積積㡍⽍䍄䉁䅁䅁䅂䅁䅁䅍䅄䅁䅁䅯睊䅷䅁䅯朶䅯䅁䅯睧䅑䅁䅅䅁䉁䅁䅁杄䵁䅁䅁免畁䑁䅉䅍㕁䅁䅁䍄䉁䅁䅁䅂䅁䅁䅍䅄䅁䅁䅯睊䅷䅁䅯朶䅯䅁䅯兦䅑䅁䅅䅁䉁䅁䅁杄䵁䅁䅁免畁䑁䅅䅍ㅁ䅁䅁䍄䉁䅁䅁䅂䅁䅁䅍䅄䅁䅁䅯睊䅳䅁䅯朶䅯䅁䅯䄷䅯䅁䅅䅁䉁䅁䅁权䡂䅁䅁䍄䉁䅁䅁䅂䅁䅁䅍䅄䅁䅁䅯䅈䅷䅁䅯朵䅯䅁䅯全䅑䅁䅅䅁䉁䅁䅁杄䵁䅁䅁免畁䑁䅅睍㉁䅁䅁䍄䉁䅁䅁䅂䅁䅁䅍䅄䅁䅁䅯睘䅷䅁䅯儷䅯䅁䅯兦䅑䅁䅅䅁䉁䅁䅁兂㙄浦㡱䩤䉍䅑杷允䅁䅁䅑䅁䑁䅁䅷䅁䭁䉁乁䅁䭁佁䭳䅁䭁佁䭷䅁䉁䅁䅁允䅁䅁䄴杅䅁䑁䅅兏ぁ䑁䅕睍睁䑁䅁䅍䅁䅁杷允䅁䅁䅑䅁䑁䅁䅷䅁䭁䭁乍䅁䭁佁䭧䅁䭁䡁䕁䅁䉁䅁䅁允䅁䅁䄴杄䅁䑁䅕䅏畁䑁䅧杍㉁䅁䅁䍄䉁䅁䅁䅂䅁䅁䅍䅄䅁䅁䅯睊䅳䅁䅯朶䅯䅁䅯睢䅑䅁䅅䅁䉁䅁䅁权䡂䅁䅁䍄䉁䅁䅁䅂䅁䅁䅍䅄䅁䅁䅯䅩䅷䅁䅯朵䅯䅁䅯全䅑䅁䅅䅁䉁䅁䅁杄䵁䅁䅁睎畁䑁䅕兏ㅁ䅁䅁䍄䉁䅁䅁䅂䅁䅁䅍䅄䅁䅁䅯儵䅷䅁䅯眶䅯䅁䅯全䅑䅁䅅䅁䉁䅁䅁杄十䅁䅁兎ぁ䑁䅧睍㕁䑁䅣䅎睁䅁䅁䍄䉁䅁䅁䅂䅁䅁䅍䅄䅁䅁䅯兢䅷䅁䅯朷䅯䅁䅯睢䅑䅁䅅䅁䉁䅁䅁兂䅁䅁䅁偣噣兑杷允䅁䅁䅑䅁䑁䅁䅷䅁䭁䙁䉷䅁䭁䅁䅑䅁䭁䅁䍑䅁䉁䅁䅁允䅁䅁䅕䅁䅁䵁眴啨䵅䅉䅅䅁䕁䅁䅁睁䵁䅁䅁权⽄䅄䅁权瑄权䅁权獄权䅁允䅁䅁䅅䅁䙁䙁歰㥏倹慪⽣䍄䉁䅁䅁䅂䅁䅁䅍䅄䅁䅁䅯杩䅳䅁䅯儷䅯䅁䅯兣䅑䅁䅅䅁䉁䅁䅁兂呄坔光䑗歮睐杷允䅁䅁䅑䅁䑁䅁䅷䅁䭁䥁䵙䅁䭁佁䬰䅁䭁䥁䕍䅁䉁䅁䅁允䅁䅁䅕䵃獎氰㡑䐷䴸䅉䅅䅁䕁䅁䅁睁䵁䅁䅁权佄䅄䅁权煄权䅁权獄权䅁允䅁䅁䅅䅁佁䅁䅷䅁硁䍁䄴睍睁䑁䅉䅁䵁䅉䅅䅁䕁䅁䅁睁䵁䅁䅁权煁睃䅁权瑄权䅁权獄权䅁允䅁䅁䅅䅁䭁䕁䅣䅁䵁䅉䅅䅁䕁䅁䅁睁䵁䅁䅁权䱃睃䅁权潄权䅁权㙂䅂䅁允䅁䅁䅅䅁佁䅁䅷䅁睁䍁䄴睎硁䑁䅣䅁䵁䅉䅅䅁䕁䅁䅁睁䵁䅁䅁权橃睃䅁权潄权䅁权硂䅂䅁允䅁䅁䅅䅁佁䅁䅷䅁ぁ䍁䄴䅎㍁䑁䅅䅁䵁䅉䅅䅁䕁䅁䅁睁䵁䅁䅁权湃睃䅁权煄权䅁权㥂䅂䅁允䅁䅁䅅䅁佁䅁䅷䅁硁䍁䄴䅎㑁䑁䅉䅁䵁䅉䅅䅁䕁䅁䅁睁䵁䅁䅁权䑄䅄䅁权畄权䅁权睂䅂䅁允䅁䅁䅅䅁䙁䅁䅁䅁䅁䩇䄳䍄䉁䅁䅁䅂䅁䅁䅍䅄䅁䅁䅯杂䅁䅁䅯充䅁䅁䅯䅂䅉䅁䅅䅁䉁䅁䅁杄啁䅁䅁免ぁ䑁䅣䅎㉁䑁䅁䅍睁䑁䅁䅁䵁䅉䅅䅁䕁䅁䅁睁䵁䅁䅁权佄䅄䅁权煄权䅁权療䅂䅁允䅁䅁䅅䅁佁䅁䅷䅁硁䍁䄴免㉁䑁䅕䅁䵁䅉䅅䅁䕁䅁䅁睁䵁䅁䅁权穃䅄䅁权牄权䅁权䑃䅂䅁允䅁䅁䅅䅁佁䉁䅑䅁硁䑁䅉睎㉁䑁䅁䅏睁䑁䅍睎䅁䅁杷允䅁䅁䅑䅁䑁䅁䅷䅁䭁䡁䱣䅁䭁佁䭫䅁䭁䥁䕍䅁䉁䅁䅁允䅁䅁䅕䅁䅁䵁硁䔫䵁䅉䅅䅁䕁䅁䅁睁䵁䅁䅁权摃䅄䅁权煄权䅁权獄权䅁允䅁䅁䅅䅁䭁䕁䅣䅁䵁䅉䅅䅁䕁䅁䅁睁䵁䅁䅁权㑁䅄䅁权瑄权䅁权療䅂䅁允䅁䅁䅅䅁䙁䝁㡱䩤奍佂⽉䍄䉁䅁䅁䅂䅁䅁䅍䅄䅁䅁䅯杸䅷䅁䅯朶䅯䅁䅯䅣䅑䅁䅅䅁䉁䅁䅁杄䵁䅁䅁䅍畁䑁䅍䅏㍁䅁䅁䍄䉁䅁䅁䅂䅁䅁䅍䅄䅁䅁䅯杺䅷䅁䅯朶䅯䅁䅯䅣䅑䅁䅅䅁䉁䅁䅁杄䵁䅁䅁免畁䑁䅁兎㕁䅁䅁䍄䉁䅁䅁䅂䅁䅁䅍䅄䅁䅁䅯杺䅷䅁䅯朶䅯䅁䅯全䅑䅁䅅䅁䉁䅁䅁杄䵁䅁䅁免畁䑁䅉䅎穁䅁䅁䍄䉁䅁䅁䅂䅁䅁䅍䅄䅁䅁䅯儫䅯䅁䅯儶䅯䅁䅯兢䅑䅁䅅䅁䉁䅁䅁兂䅁䅁䅁䡁⽌䅑杷允䅁䅁䅑䅁䑁䅁䅷䅁䭁䵁䴴䅁䭁佁䬰䅁䭁䥁䕍䅁䉁䅁䅁允䅁䅁䅕㥉㕶浦㡱樹䴸䅉䅅䅁䕁䅁䅁睁䵁䅁䅁权㑄䅄䅁权潄权䅁权獄权䅁允䅁䅁䅅䅁佁䅁䄴䅁祁䑁䅑杌㕁䑁䅉睎䅁䅁杷允䅁䅁䅑䅁䑁䅁䅷䅁䭁䝁䉙䅁䭁䅁䅑䅁䭁䅁䍑䅁䉁䅁䅁允䅁䅁䅕䅁䅁䩯⽏ね䵅䅉䅅䅁䕁䅁䅁睁䵁䅁䅁权楂睃䅁权浄权䅁权䙃䅂䅁允䅁䅁䅅䅁佁䅁䅷䅁穁䍁䄴兏㕁䑁䅍䅁䵁䅉䅅䅁䕁䅁䅁睁䵁䅁䅁权⽂睃䅁权潄权䅁权療䅂䅁允䅁䅁䅅䅁䭁䕁䅣䅁䵁䅉䅅䅁䕁䅁䅁睁䵁䅁䅁权穄䅄䅁权牄权䅁权療䅂䅁允䅁䅁䅅䅁佁䉁䅉䅁ㅁ䑁䅍睎ㅁ䑁䅅䅍睁䑁䅁䅁䵁䅉䅅䅁䕁䅁䅁睁䵁䅁䅁权允䅄䅁权煄权䅁权療䅂䅁允䅁䅁䅅䅁佁䅁䅷䅁睁䍁䄴兏㕁䑁䅧䅁䵁䅉䅅䅁䕁䅁䅁睁䵁䅁䅁权㝄䅄䅁权灄权䅁权䙃䅂䅁允䅁䅁䅅䅁䙁䅁䅁䅁䅃买䄵䍄䉁䅁䅁䅂䅁䅁䅍䅄䅁䅁䅯䅪䄰䅁䅯朵䅯䅁䅯兦䅑䅁䅅䅁䉁䅁䅁杄䵁䅁䅁兏畁䑁䅫睎ぁ䅁䅁䍄䉁䅁䅁䅂䅁䅁䅍䅄䅁䅁䅯儱䅳䅁䅯眵䅯䅁䅯睢䅑䅁䅅䅁䉁䅁䅁兂䩃坑汄䜰楉䅑杷允䅁䅁䅑䅁䑁䅁䅷䅁䭁䙁䴸䅁䭁佁䭫䅁䭁䝁䔸䅁䉁䅁䅁允䅁䅁䅕䅁䅁佁坃唵䵁䅉䅅䅁䕁䅁䅁睁䵁䅁䅁权䕁䅄䅁权畄权䅁权硂䅂䅁允䅁䅁䅅䅁䙁䅁䅁䅁䅁爱䅔䍄䉁䅁䅁䅂䅁䅁䅍䅄䅁䅁䅯睧䅷䅁䅯眶䅯䅁䅯来䅑䅁䅅䅁䉁䅁䅁杄啁䅁䅁免ㅁ䑁䅍睎穁䑁䅍睍㍁䑁䅍䅁䵁䅉䅅䅁䕁䅁䅁睁䵁䅁䅁权䝃兄䅁权潄权䅁权䙃䅂䅁允䅁䅁䅅䅁佁䅁䄴䅁㍁䑁䅉杌㕁䑁䅅杍䅁䅁杷允䅁䅁䅑䅁䑁䅁䅷䅁䭁䱁䱁䅁䭁佁䭯䅁䭁䝁䔰䅁䉁䅁䅁允䅁䅁䄴䅄䅁䑁䅁杌ㅁ䑁䅅李䅁䅁杷允䅁䅁䅑䅁䑁䅁䅷䅁䭁䉁䵳䅁䭁佁䭧䅁䭁佁䭷䅁䉁䅁䅁允䅁䅁䄴杄䅁䑁䅅兏畁䑁䅑李㉁䅁䅁䍄䉁䅁䅁䅂䅁䅁䅍䅄䅁䅁䅯䅢䅷䅁䅯䄶䅯䅁䅯全䅑䅁䅅䅁䉁䅁䅁杄佁䅁䅁免硁䍁䄴睎ぁ䑁䅧䅁䵁䅉䅅䅁䕁䅁䅁睁䵁䅁䅁权㙄䅄䅁权瑄权䅁权療䅂䅁允䅁䅁䅅䅁䙁䍁硣䭃捷杗䅒䍄䉁䅁䅁䅂䅁䅁䅍䅄䅁䅁䅯䅇䄸䅁䅯朵䅯䅁䅯来䅑䅁䅅䅁䉁䅁䅁杄䵁䅁䅁免畁䑁䅉李祁䅁䅁䍄䉁䅁䅁䅂䅁䅁䅍䅄䅁䅁䅯兗䅷䅁䅯䄶䅯䅁䅯睢䅑䅁䅅䅁䉁䅁䅁杄佁䅁䅁免睁䍁䄴䅍ぁ䑁䅉䅁䵁䅉䅅䅁䕁䅁䅁睁䵁䅁䅁权湁䅄䅁权瑄权䅁权㥂䅂䅁允䅁䅁䅅䅁䙁䡁⼰噎㘶晓⽁䍄䉁䅁䅁䅂䅁䅁䅍䅄䅁䅁䅯睱䅷䅁䅯朵䅯䅁䅯睢䅑䅁䅅䅁䉁䅁䅁权䡂䅁䅁䍄䉁䅁䅁䅂䅁䅁䅍䅄䅁䅁䅯兔䄰䅁䅯眶䅯䅁䅯兢䅑䅁䅅䅁䉁䅁䅁杄十䅁䅁睎㕁䑁䅁䅍睁䑁䅁䅍睁䅁䅁䍄䉁䅁䅁䅂䅁䅁䅍䅄䅁䅁䅯䅥䄰䅁䅯朵䅯䅁䅯兣䅑䅁䅅䅁䉁䅁䅁杄䵁䅁䅁杍畁䑁䅉李㍁䅁䅁䍄䉁䅁䅁䅂䅁䅁䅍䅄䅁䅁䅯公䅷䅁䅯儶䅯䅁䅯睢䅑䅁䅅䅁䉁䅁䅁兂䅁䅁䅁䵧䝘䅑杷允䅁䅁䅑䅁䑁䅁䅷䅁䭁䵁䵷䅁䭁佁䭣䅁䭁佁䭷䅁䉁䅁䅁允䅁䅁䅕元㐸楳癁稸䴸䅉䅅䅁䕁䅁䅁睁䵁䅁䅁权慁䅄䅁权煄权䅁权瑂䅂䅁允䅁䅁䅅䅁佁䅁䅷䅁睁䍁䄴睍㍁䑁䅑䅁䵁䅉䅅䅁䕁䅁䅁睁䵁䅁䅁权允䅄䅁权煄权䅁权睂䅂䅁允䅁䅁䅅䅁佁䅁䅯䅁睁䍁䄴兏祁䅁䅁䍄䉁䅁䅁䅂䅁䅁䅍䅄䅁䅁䅯充䅳䅁䅯䄶䅯䅁䅯兦䅑䅁䅅䅁䉁䅁䅁杄佁䅁䅁杍ㅁ䍁䄴䅍㑁䑁䅍䅁䵁䅉䅅䅁䕁䅁䅁睁䵁䅁䅁权慁睃䅁权牄权䅁权療䅂䅁允䅁䅁䅅䅁佁䉁䅑䅁硁䑁䅉李硁䑁䅑䅍㉁䑁䅕䅍䅁䅁杷允䅁䅁䅑䅁䑁䅁䅷䅁䭁䩁䰰䅁䭁佁䭫䅁䭁䡁䕁䅁䉁䅁䅁允䅁䅁䅕䅁䅁䥁歃䕺䵁䅉䅅䅁䕁䅁䅁睁䵁䅁䅁权ぃ睃䅁权畄权䅁权硂䅂䅁允䅁䅁䅅䅁䙁䅁䅁䅁䅃㡡䅒䍄䉁䅁䅁䅂䅁䅁䅍䅄䅁䅁䅯睏䅳䅁䅯䄶䅯䅁䅯来䅑䅁䅅䅁䉁䅁䅁杄佁䅁䅁兎㑁䍁䄴䅎祁䑁䅧䅁䵁䅉䅅䅁䕁䅁䅁睁䵁䅁䅁权牃睃䅁权灄权䅁权睂䅂䅁允䅁䅁䅅䅁䙁䅁䅁䅁䅁乗䅶䍄䉁䅁䅁䅂䅁䅁䅍䅄䅁䅁䅯杕䅷䅁䅯䄶䅯䅁䅯䄷䅯䅁䅅䅁䉁䅁䅁杄䵁䅁䅁免㉁䍁䄴睍穁䅁䅁䍄䉁䅁䅁䅂䅁䅁䅍䅄䅁䅁䅯具䅷䅁䅯朵䅯䅁䅯䅣䅑䅁䅅䅁䉁䅁䅁杄䵁䅁䅁睍畁䑁䅕免㕁䅁䅁䍄䉁䅁䅁䅂䅁䅁䅍䅄䅁䅁䅯朶䅳䅁䅯朵䅯䅁䅯䅣䅑䅁䅅䅁䉁䅁䅁杄䵁䅁䅁杍畁䑁䅕䅍祁䅁䅁䍄䉁䅁䅁䅂䅁䅁䅍䅄䅁䅁䅯䅅䅷䅁䅯朶䅯䅁䅯全䅑䅁䅅䅁䉁䅁䅁杄䵁䅁䅁䅍畁䑁䅫免祁䅁䅁䍄䉁䅁䅁䅂䅁䅁䅍䅄䅁䅁䅯儳䅳䅁䅯儷䅯䅁䅯䄷䅯䅁䅅䅁䉁䅁䅁权敂䅄䅁䍄䉁䅁䅁䅂䅁䅁䅍䅄䅁䅁䅯杹䅷䅁䅯朶䅯䅁䅯兢䅑䅁䅅䅁䉁䅁䅁杄䵁䅁䅁䅍畁䑁䅍䅏硁䅁䅁䍄䉁䅁䅁䅂䅁䅁䅍䅄䅁䅁䅯杚䅳䅁䅯儷䅯䅁䅯䄷䅯䅁䅅䅁䉁䅁䅁兂婃䙈祇㍪㥲睐杷允䅁䅁䅑䅁䑁䅁䅷䅁䭁䝁䱧䅁䭁佁䭧䅁䭁䥁䕕䅁䉁䅁䅁允䅁䅁䄴杄䅁䑁䅅兎畁䑁䅧免穁䅁䅁䍄䉁䅁䅁䅂䅁䅁䅍䅄䅁䅁䅯儵䅷䅁䅯朶䅯䅁䅯睢䅑䅁䅅䅁䉁䅁䅁杄䵁䅁䅁䅍畁䑁䅣䅏ㅁ䅁䅁䍄䉁䅁䅁䅂䅁䅁䅍䅄䅁䅁䅯杦䅳䅁䅯䄶䅯䅁䅯睢䅑䅁䅅䅁䉁䅁䅁杄䵁䅁䅁䅏畁䑁䅅䅏ぁ䅁䅁䍄䉁䅁䅁䅂䅁䅁䅍䅄䅁䅁䅯兕䅳䅁䅯朵䅯䅁䅯兣䅑䅁䅅䅁䉁䅁䅁权䡂䅁䅁䍄䉁䅁䅁䅂䅁䅁䅍䅄䅁䅁䅯杹䅷䅁䅯朶䅯䅁䅯兣䅑䅁䅅䅁䉁䅁䅁权䡂䅁䅁䍄䉁䅁䅁䅂䅁䅁䅍䅄䅁䅁䅯条䅷䅁䅯朶䅯䅁䅯来䅑䅁䅅䅁䉁䅁䅁杄䭁䅁䅁䅍畁䑁䅧䅎䅁䅁杷允䅁䅁䅑䅁䑁䅁䅷䅁䭁䵁乑䅁䭁佁䬴䅁䭁䡁䕯䅁䉁䅁䅁允䅁䅁䅕䅁䅁䥁乁啄䵅䅉䅅䅁䕁䅁䅁睁䵁䅁䅁权䭄䅄䅁权煄权䅁权䙃䅂䅁允䅁䅁䅅䅁佁䅁䅷䅁睁䍁䄴睍祁䑁䅍䅁䵁䅉䅅䅁䕁䅁䅁睁䵁䅁䅁权元允䅁权䉁杁䅁权䍁杁䅁允䅁䅁䅅䅁䙁䑁㕐灚㝴㥧䄱䍄䉁䅁䅁䅂䅁䅁䅍䅄䅁䅁䅯眲䅷䅁䅯眶䅯䅁䅯睢䅑䅁䅅䅁䉁䅁䅁杄十䅁䅁杍ぁ䑁䅉睎㕁䑁䅣免㕁䅁䅁䍄䉁䅁䅁䅂䅁䅁䅍䅄䅁䅁䅯䅙䅳䅁䅯朵䅯䅁䅯䄷䅯䅁䅅䅁䉁䅁䅁杄䭁䅁䅁杍畁䑁䅕䅎䅁䅁杷允䅁䅁䅑䅁䑁䅁䅷䅁䭁䵁䵯䅁䭁佁䭯䅁䭁䥁䕍䅁䉁䅁䅁允䅁䅁䄴䅃䅁䑁䅁杌穁䅁䅁䍄䉁䅁䅁䅂䅁䅁䅍䅄䅁䅁䅯兮䅷䅁䅯儶䅯䅁䅯睢䅑䅁䅅䅁䉁䅁䅁兂䅁䅁䅁䩧佔䅷杷允䅁䅁䅑䅁䑁䅁䅷䅁䭁䕁乍䅁䭁佁䭯䅁䭁䡁䕯䅁䉁䅁䅁允䅁䅁䄴䅄䅁䑁䅉杌ぁ䑁䅙䅎䅁䅁杷允䅁䅁䅑䅁䑁䅁䅷䅁䭁䍁倴䅁䭁佁䭙䅁䭁䡁䕯䅁䉁䅁䅁允䅁䅁䄴䅄䅁䑁䅍杌硁䑁䅉李䅁䅁杷允䅁䅁䅑䅁䑁䅁䅷䅁䭁偁䵳䅁䭁佁䭳䅁䭁䡁䕯䅁䉁䅁䅁允䅁䅁䄴䅆䅁䑁䅅䅍ぁ䑁䅍兏㑁䑁䅁䅍睁䅁䅁䍄䉁䅁䅁䅂䅁䅁䅍䅄䅁䅁䅯䅲䅷䅁䅯朶䅯䅁䅯䄷䅯䅁䅅䅁䉁䅁䅁权䡂䅁䅁䍄䉁䅁䅁䅂䅁䅁䅍䅄䅁䅁䅯䅢䄰䅁䅯儷䅯䅁䅯睢䅑䅁䅅䅁䉁䅁䅁兂晁㔫慩䅐䐯睐杷允䅁䅁䅑䅁䑁䅁䅷䅁䭁䑁䱣䅁䭁佁䬰䅁䭁佁䭷䅁䉁䅁䅁允䅁䅁䅕䅄牉硨婚啅䵁䅉䅅䅁䕁䅁䅁睁䵁䅁䅁权㍁睃䅁权牄权䅁权㥂䅂䅁允䅁䅁䅅䅁佁䉁䅉䅁㑁䑁䅅免睁䑁䅁䅍睁䑁䅁䅁䵁䅉䅅䅁䕁䅁䅁睁䵁䅁䅁权㡄睃䅁权煄权䅁权㥂䅂䅁允䅁䅁䅅䅁佁䅁䅷䅁睁䍁䄴免ぁ䑁䅍䅁䵁䅉䅅䅁䕁䅁䅁睁䵁䅁䅁权獄䅄䅁权煄权䅁权䑃䅂䅁允䅁䅁䅅䅁佁䅁䅷䅁硁䍁䄴杍ぁ䑁䅫䅁䵁䅉䅅䅁䕁䅁䅁睁䵁䅁䅁权䝃䅄䅁权灄权䅁权瑂䅂䅁允䅁䅁䅅䅁䙁䅁䅁䅁䅂瑍䅎䍄䉁䅁䅁䅂䅁䅁䅍䅄䅁䅁䅯杮䅷䅁䅯朵䅯䅁䅯睢䅑䅁䅅䅁䉁䅁䅁杄䵁䅁䅁䅎畁䑁䅑兏ㅁ䅁䅁䍄䉁䅁䅁䅂䅁䅁䅍䅄䅁䅁䅯兵䅷䅁䅯朶䅯䅁䅯䅣䅑䅁䅅䅁䉁䅁䅁杄䵁䅁䅁䅍畁䑁䅫免㕁䅁䅁䍄䉁䅁䅁䅂䅁䅁䅍䅄䅁䅁䅯睅䅳䅁䅯朶䅯䅁䅯䅣䅑䅁䅅䅁䉁䅁䅁杄䵁䅁䅁䅍畁䑁䅉兏㉁䅁䅁䍄䉁䅁䅁䅂䅁䅁䅍䅄䅁䅁䅯䄵䅅䅁䅯允䅉䅁䅯兂䅉䅁䅅䅁䉁䅁䅁兂橃䍚摪䅄睮䅑杷允䅁䅁䅑䅁䑁䅁䅷䅁䭁䩁䰸䅁䭁佁䬰䅁䭁䡁䕯䅁䉁䅁䅁允䅁䅁䅕歬䱏佢㝦吰䴸䅉䅅䅁䕁䅁䅁睁䵁䅁䅁权㍁䅄䅁权潄权䅁权㥂䅂䅁允䅁䅁䅅䅁佁䅁䄴䅁祁䑁䅁杌㕁䑁䅍兏䅁䅁杷允䅁䅁䅑䅁䑁䅁䅷䅁䭁䉁䱍䅁䭁佁䭯䅁䭁䥁䕕䅁䉁䅁䅁允䅁䅁䄴䅄䅁䑁䅁杌祁䑁䅍睎䅁䅁杷允䅁䅁䅑䅁䑁䅁䅷䅁䭁䥁䵉䅁䭁佁䭫䅁䭁䡁䕁䅁䉁䅁䅁允䅁䅁䅕䅁䅁䕁呁唰䵁䅉䅅䅁䕁䅁䅁睁䵁䅁䅁权䵄睃䅁权煄权䅁权瑂䅂䅁允䅁䅁䅅䅁佁䅁䅷䅁睁䍁䄴李ㅁ䑁䅅䅁䵁䅉䅅䅁䕁䅁䅁睁䵁䅁䅁权卂䅄䅁权牄权䅁权䙃䅂䅁允䅁䅁䅅䅁佁䉁䅉䅁祁䑁䅍睎硁䑁䅫杍睁䑁䅑䅁䵁䅉䅅䅁䕁䅁䅁睁䵁䅁䅁权噄䅁䅁权䭁䅁䅁权䙁䅁䅁允䅁䅁䅅䅁䙁䱁へ硫䕧栱䅊䍄䉁䅁䅁䅂䅁䅁䅍䅄䅁䅁䅯䅎䄰䅁䅯朶䅯䅁䅯䅣䅑䅁䅅䅁䉁䅁䅁杄䵁䅁䅁䅍畁䑁䅉免穁䅁䅁䍄䉁䅁䅁䅂䅁䅁䅍䅄䅁䅁䅯睃䅳䅁䅯眶䅯䅁䅯来䅑䅁䅅䅁䉁䅁䅁杄十䅁䅁杍祁䑁䅧䅍睁䑁䅕䅏硁䅁䅁䍄䉁䅁䅁䅂䅁䅁䅍䅄䅁䅁䅯入䅳䅁䅯䄶䅯䅁䅯全䅑䅁䅅䅁䉁䅁䅁杄䵁䅁䅁䅎畁䑁䅫杍㍁䅁䅁䍄䉁䅁䅁䅂䅁䅁䅍䅄䅁䅁䅯睱䅳䅁䅯朶䅯䅁䅯来䅑䅁䅅䅁䉁䅁䅁杄䵁䅁䅁䅍畁䑁䅣兏㍁䅁䅁䍄䉁䅁䅁䅂䅁䅁䅍䅄䅁䅁䅯睓䅳䅁䅯朶䅯䅁䅯睢䅑䅁䅅䅁䉁䅁䅁杄䵁䅁䅁䅍畁䑁䅫睍㑁䅁䅁䍄䉁䅁䅁䅂䅁䅁䅍䅄䅁䅁䅯睌䄸䅁䅯</t>
  </si>
  <si>
    <t>眵䅯䅁䅯睢䅑䅁䅅䅁䉁䅁䅁兂䭂䅄牉㕨奙䅑杷允䅁䅁䅑䅁䑁䅁䅷䅁䭁䑁䅳䅁䭁䅁䅯䅁䭁䅁䍑䅁䉁䅁䅁允䅁䅁䅕卸睃浣剧歇䵁䅉䅅䅁䕁䅁䅁睁䵁䅁䅁权䩃䅄䅁权畄权䅁权睂䅂䅁允䅁䅁䅅䅁䙁䅁䅁䅁䅁䩨䅖䍄䉁䅁䅁䅂䅁䅁䅍䅄䅁䅁䅯䅓䄰䅁䅯眶䅯䅁䅯兦䅑䅁䅅䅁䉁䅁䅁杄十䅁䅁杍㑁䑁䅁睍ぁ䑁䅫兏㕁䅁䅁䍄䉁䅁䅁䅂䅁䅁䅍䅄䅁䅁䅯睐䅅䅁䅯充䅁䅁䅯兂䅁䅁䅅䅁䉁䅁䅁杄啁䅁䅁杍祁䑁䅙䅍睁䑁䅁䅍睁䑁䅁䅁䵁䅉䅅䅁䕁䅁䅁睁䵁䅁䅁权䉃䅄䅁权牄权䅁权㙂䅂䅁允䅁䅁䅅䅁佁䉁䅉䅁㕁䑁䅅睍睁䑁䅁䅍睁䑁䅁䅁䵁䅉䅅䅁䕁䅁䅁睁䵁䅁䅁权䙂睃䅁权瑄权䅁权㙂䅂䅁允䅁䅁䅅䅁䙁乁佮ㄹ橐摰⽍䍄䉁䅁䅁䅂䅁䅁䅍䅄䅁䅁䅯䅡䅳䅁䅯朶䅯䅁䅯全䅑䅁䅅䅁䉁䅁䅁杄䵁䅁䅁免畁䑁䅅杍㑁䅁䅁䍄䉁䅁䅁䅂䅁䅁䅍䅄䅁䅁䅯䅭䅳䅁䅯朵䅯䅁䅯兣䅑䅁䅅䅁䉁䅁䅁杄䵁䅁䅁睍畁䑁䅁䅏硁䅁䅁䍄䉁䅁䅁䅂䅁䅁䅍䅄䅁䅁䅯䄶䅷䅁䅯朵䅯䅁䅯全䅑䅁䅅䅁䉁䅁䅁杄䵁䅁䅁睍畁䑁䅧䅎㉁䅁䅁䍄䉁䅁䅁䅂䅁䅁䅍䅄䅁䅁䅯䅺䅳䅁䅯朶䅯䅁䅯全䅑䅁䅅䅁䉁䅁䅁杄䵁䅁䅁䅍畁䑁䅣杍ㅁ䅁䅁䍄䉁䅁䅁䅂䅁䅁䅍䅄䅁䅁䅯睁䄰䅁䅯䄶䅯䅁䅯睢䅑䅁䅅䅁䉁䅁䅁杄佁䅁䅁兌ぁ䍁䄴免睁䑁䅑䅁䵁䅉䅅䅁䕁䅁䅁睁䵁䅁䅁权煄䅄䅁权潄权䅁权硂䅂䅁允䅁䅁䅅䅁䭁䕁䅣䅁䵁䅉䅅䅁䕁䅁䅁睁䵁䅁䅁权䥁睃䅁权瑄权䅁权䑃䅂䅁允䅁䅁䅅䅁䙁䍁睇浣剩昷⽁䍄䉁䅁䅁䅂䅁䅁䅍䅄䅁䅁䅯兢䅳䅁䅯朶䅯䅁䅯䄷䅯䅁䅅䅁䉁䅁䅁权䡂䅁䅁䍄䉁䅁䅁䅂䅁䅁䅍䅄䅁䅁䅯杢䅳䅁䅯朶䅯䅁䅯䄷䅯䅁䅅䅁䉁䅁䅁杄䭁䅁䅁免畁䑁䅕李䅁䅁杷允䅁䅁䅑䅁䑁䅁䅷䅁䭁乁䵍䅁䭁佁䬰䅁䭁䡁䕁䅁䉁䅁䅁允䅁䅁䅕灭婭婭婭吶䴸䅉䅅䅁䕁䅁䅁睁䵁䅁䅁权㙄权䅁权浄权䅁权瑂䅂䅁允䅁䅁䅅䅁佁䅁䅷䅁硁䍁䄴䅏㑁䑁䅉䅁䵁䅉䅅䅁䕁䅁䅁睁䵁䅁䅁权㝃䅄䅁权潄权䅁权䙃䅂䅁允䅁䅁䅅䅁佁䅁䄴䅁穁䑁䅉杌祁䑁䅙睎䅁䅁杷允䅁䅁䅑䅁䑁䅁䅷䅁䭁䭁乧䅁䭁佁䭯䅁䭁䡁䕅䅁䉁䅁䅁允䅁䅁䄴䅄䅁䑁䅁杌㍁䑁䅧䅎䅁䅁杷允䅁䅁䅑䅁䑁䅁䅷䅁䭁䝁䰰䅁䭁佁䭯䅁䭁䝁䔸䅁䉁䅁䅁允䅁䅁䅯睒䅁䅁杷允䅁䅁䅑䅁䑁䅁䅷䅁䭁䝁䰴䅁䭁佁䭯䅁䭁䝁䔸䅁䉁䅁䅁允䅁䅁䄴䅄䅁䑁䅅杌㍁䑁䅙䅎䅁䅁杷允䅁䅁䅑䅁䑁䅁䅷䅁䭁䙁䱅䅁䭁佁䭯䅁䭁䡁䕯䅁䉁䅁䅁允䅁䅁䅯睒䅁䅁杷允䅁䅁䅑䅁䑁䅁䅷䅁䭁䭁乧䅁䭁佁䭙䅁䭁䡁䕁䅁䉁䅁䅁允䅁䅁䄴权䅁䑁䅁杌㍁䑁䅍䅁䵁䅉䅅䅁䕁䅁䅁睁䵁䅁䅁权䵃兄䅁权牄权䅁权瑂䅂䅁允䅁䅁䅅䅁佁䉁䅉䅁硁䑁䅣免㕁䑁䅑䅍睁䑁䅁䅁䵁䅉䅅䅁䕁䅁䅁睁䵁䅁䅁权㝂䅁䅁权剁䅁䅁权䕁杁䅁允䅁䅁䅅䅁佁䉁䅑䅁祁䑁䅉䅏㉁䑁䅁䅍睁䑁䅁䅍䅁䅁杷允䅁䅁䅑䅁䑁䅁䅷䅁䭁䝁䰴䅁䭁佁䭯䅁䭁䥁䕍䅁䉁䅁䅁允䅁䅁䄴䅄䅁䑁䅅杌ぁ䑁䅍兏䅁䅁杷允䅁䅁䅑䅁䑁䅁䅷䅁䭁䡁䰸䅁䭁佁䭳䅁䭁䡁䕯䅁䉁䅁䅁允䅁䅁䄴䅆䅁䑁䅅李㑁䑁䅧睎ㅁ䑁䅣免祁䅁䅁䍄䉁䅁䅁䅂䅁䅁䅍䅄䅁䅁䅯䅒䅷䅁䅯䄶䅯䅁䅯兣䅑䅁䅅䅁䉁䅁䅁杄佁䅁䅁杍睁䍁䄴䅏㉁䑁䅣䅁䵁䅉䅅䅁䕁䅁䅁睁䵁䅁䅁权楂䅄䅁权畄权䅁权療䅂䅁允䅁䅁䅅䅁䙁䅁䅁䅁䅁䤰䅺䍄䉁䅁䅁䅂䅁䅁䅍䅄䅁䅁䅯眯䅯䅁䅯儶䅯䅁䅯睢䅑䅁䅅䅁䉁䅁䅁兂䅁䅁䅁䥁橃䅷杷允䅁䅁䅑䅁䑁䅁䅷䅁䭁䵁䵷䅁䭁佁䭫䅁䭁䡁䕁䅁䉁䅁䅁允䅁䅁䅕䅁䅁䱁睂唸䵁䅉䅅䅁䕁䅁䅁睁䵁䅁䅁权慃允䅁权湄权䅁权䙃䅂䅁允䅁䅁䅅䅁䙁䥁牘払敧全䅚䍄䉁䅁䅁䅂䅁䅁䅍䅄䅁䅁䅯睑䅳䅁䅯儶䅯䅁䅯䅣䅑䅁䅅䅁䉁䅁䅁兂䅁䅁䅁䩷剔䅑杷允䅁䅁䅑䅁䑁䅁䅷䅁䭁䕁䵅䅁䭁佁䭯䅁䭁佁䭷䅁䉁䅁䅁允䅁䅁䄴䅄䅁䑁䅁杌㍁䑁䅍睍䅁䅁杷允䅁䅁䅑䅁䑁䅁䅷䅁䭁䕁䵅䅁䭁佁䭯䅁䭁䝁䔰䅁䉁䅁䅁允䅁䅁䄴䅄䅁䑁䅁杌㑁䑁䅁䅎䅁䅁杷允䅁䅁䅑䅁䑁䅁䅷䅁䭁䝁䱷䅁䭁佁䭳䅁䭁佁䭷䅁䉁䅁䅁允䅁䅁䄴䅆䅁䑁䅍䅏ㅁ䑁䅫睎㑁䑁䅁免穁䅁䅁䍄䉁䅁䅁䅂䅁䅁䅍䅄䅁䅁䅯睱䅳䅁䅯儷䅯䅁䅯睧䅑䅁䅅䅁䉁䅁䅁兂祄欰椱䙅㕪睐杷允䅁䅁䅑䅁䑁䅁䅷䅁䭁䡁䱯䅁䭁佁䭫䅁䭁䡁䕁䅁䉁䅁䅁允䅁䅁䅕䅁䅁䥁卄唸䵁䅉䅅䅁䕁䅁䅁睁䵁䅁䅁权楁兄䅁权畄权䅁权䙃䅂䅁允䅁䅁䅅䅁䙁䅁䅁䅁䅃㥵䅬䍄䉁䅁䅁䅂䅁䅁䅍䅄䅁䅁䅯兑䅷䅁䅯朶䅯䅁䅯睢䅑䅁䅅䅁䉁䅁䅁杄䵁䅁䅁䅍畁䑁䅧李祁䅁䅁䍄䉁䅁䅁䅂䅁䅁䅍䅄䅁䅁䅯杩䅳䅁䅯朵䅯䅁䅯兢䅑䅁䅅䅁䉁䅁䅁杄䵁䅁䅁杍畁䑁䅧䅎ぁ䅁䅁䍄䉁䅁䅁䅂䅁䅁䅍䅄䅁䅁䅯兑䅷䅁䅯朶䅯䅁䅯来䅑䅁䅅䅁䉁䅁䅁杄䵁䅁䅁䅍畁䑁䅣䅎㍁䅁䅁䍄䉁䅁䅁䅂䅁䅁䅍䅄䅁䅁䅯睬䄰䅁䅯朷䅯䅁䅯全䅑䅁䅅䅁䉁䅁䅁兂䅁䅁䅁佣䅯兑杷允䅁䅁䅑䅁䑁䅁䅷䅁䭁䅁䱅䅁䭁佁䬴䅁䭁䡁䕁䅁䉁䅁䅁允䅁䅁䅕䅁䅁䵁䑁唴䵁䅉䅅䅁䕁䅁䅁睁䵁䅁䅁权浄睃䅁权湄权䅁权㥂䅂䅁允䅁䅁䅅䅁䙁乁乎桙奂晏⽉䍄䉁䅁䅁䅂䅁䅁䅍䅄䅁䅁䅯䅆䅷䅁䅯朵䅯䅁䅯全䅑䅁䅅䅁䉁䅁䅁杄䵁䅁䅁李畁䑁䅉睍ぁ䅁䅁䍄䉁䅁䅁䅂䅁䅁䅍䅄䅁䅁䅯睩䅷䅁䅯䄶䅯䅁䅯全䅑䅁䅅䅁䉁䅁䅁杄佁䅁䅁睍穁䍁䄴䅏㉁䑁䅕䅁䵁䅉䅅䅁䕁䅁䅁睁䵁䅁䅁权畄睃䅁权湄权䅁权療䅂䅁允䅁䅁䅅䅁䙁偁湃歸㍳兩䄵䍄䉁䅁䅁䅂䅁䅁䅍䅄䅁䅁䅯䅧䄰䅁䅯朷䅯䅁䅯兣䅑䅁䅅䅁䉁䅁䅁兂䅁䅁䅁䙷䝙兑杷允䅁䅁䅑䅁䑁䅁䅷䅁䭁䑁乷䅁䭁佁䭯䅁䭁佁䭷䅁䉁䅁䅁允䅁䅁䅯睒䅁䅁杷允䅁䅁䅑䅁䑁䅁䅷䅁䭁乁䱣䅁䭁佁䭧䅁䭁䝁䔸䅁䉁䅁䅁允䅁䅁䄴杄䅁䍁䄰免畁䑁䅁睍硁䅁䅁䍄䉁䅁䅁䅂䅁䅁䅍䅄䅁䅁䅯朳䅳䅁䅯儶䅯䅁䅯兦䅑䅁䅅䅁䉁䅁䅁兂䅁䅁䅁䍯礳䅑杷允䅁䅁䅑䅁䑁䅁䅷䅁䭁䕁䵅䅁䭁佁䭯䅁䭁䡁䔰䅁䉁䅁䅁允䅁䅁䄴䅄䅁䑁䅁杌ぁ䑁䅫睎䅁䅁杷允䅁䅁䅑䅁䑁䅁䅷䅁䭁乁䵳䅁䭁佁䭧䅁䭁䥁䕕䅁䉁䅁䅁允䅁䅁䄴杄䅁䑁䅙睍畁䑁䅁䅏ㅁ䅁䅁䍄䉁䅁䅁䅂䅁䅁䅍䅄䅁䅁䅯䅤䄰䅁䅯朷䅯䅁䅯兣䅑䅁䅅䅁䉁䅁䅁兂䅁䅁䅁䙫㡺䅑杷允䅁䅁䅑䅁䑁䅁䅷䅁䭁䥁乙䅁䭁佁䭳䅁䭁䝁䔰䅁䉁䅁䅁允䅁䅁䄴䅆䅁䑁䅅䅏㕁䑁䅍兎㉁䑁䅁䅍睁䅁䅁䍄䉁䅁䅁䅂䅁䅁䅍䅄䅁䅁䅯杤䅳䅁䅯眶䅯䅁䅯䄷䅯䅁䅅䅁䉁䅁䅁权䡂䅁䅁䍄䉁䅁䅁䅂䅁䅁䅍䅄䅁䅁䅯䅒䅳䅁䅯朶䅯䅁䅯睢䅑䅁䅅䅁䉁䅁䅁杄䵁䅁䅁䅍畁䑁䅅睍ㅁ䅁䅁䍄䉁䅁䅁䅂䅁䅁䅍䅄䅁䅁䅯儱䅁䅁䅯䅂䅁䅁䅯兂䅁䅁䅅䅁䉁䅁䅁兂䅁䅁允偡㈲兑杷允䅁䅁䅑䅁䑁䅁䅷䅁䭁乁䅧䅁䭁䅁䍅䅁䭁䅁䍍䅁䉁䅁䅁允䅁䅁䅕硨爵摊䔰䕁䵅䅉䅅䅁䕁䅁䅁睁䵁䅁䅁权畃睃䅁权牄权䅁权瑂䅂䅁允䅁䅁䅅䅁佁䉁䅉䅁穁䑁䅣杍㑁䑁䅫䅍睁䑁䅁䅁䵁䅉䅅䅁䕁䅁䅁睁䵁䅁䅁权䡃䅄䅁权瑄权䅁权獄权䅁允䅁䅁䅅䅁䙁䅁獩䙈歰睏䅒䍄䉁䅁䅁䅂䅁䅁䅍䅄䅁䅁䅯睢䅳䅁䅯朶䅯䅁䅯来䅑䅁䅅䅁䉁䅁䅁杄䵁䅁䅁䅍畁䑁䅁杍ぁ䅁䅁䍄䉁䅁䅁䅂䅁䅁䅍䅄䅁䅁䅯䅒䅳䅁䅯朶䅯䅁䅯兣䅑䅁䅅䅁䉁䅁䅁杄䵁䅁䅁䅍畁䑁䅁睎硁䅁䅁䍄䉁䅁䅁䅂䅁䅁䅍䅄䅁䅁䅯䅒䅳䅁䅯朶䅯䅁䅯全䅑䅁䅅䅁䉁䅁䅁杄䵁䅁䅁䅍畁䑁䅅免ぁ䅁䅁䍄䉁䅁䅁䅂䅁䅁䅍䅄䅁䅁䅯儸䅯䅁䅯眵䅯䅁䅯兦䅑䅁䅅䅁䉁䅁䅁兂晁敨剴䉵㜷睐杷允䅁䅁䅑䅁䑁䅁䅷䅁䭁䑁䱷䅁䭁佁䬰䅁䭁䝁䔰䅁䉁䅁䅁允䅁䅁䅕畮渫歸㍵䵉䵁䅉䅅䅁䕁䅁䅁睁䵁䅁䅁权癄权䅁权潄权䅁权䙃䅂䅁允䅁䅁䅅䅁佁䅁䅷䅁㑁䍁䄴䅍ぁ䑁䅍䅁䵁䅉䅅䅁䕁䅁䅁睁䵁䅁䅁权佄睃䅁权煄权䅁权䙃䅂䅁允䅁䅁䅅䅁佁䅁䅷䅁睁䍁䄴免硁䑁䅑䅁䵁䅉䅅䅁䕁䅁䅁睁䵁䅁䅁权敃䅄䅁权牄权䅁权䑃䅂䅁允䅁䅁䅅䅁佁䉁䅉䅁硁䑁䅣睎祁䑁䅉李㑁䑁䅉䅁䵁䅉䅅䅁䕁䅁䅁睁䵁䅁䅁权㥃䅄䅁权牄权䅁权䙃䅂䅁允䅁䅁䅅䅁佁䉁䅉䅁㍁䑁䅑䅎睁䑁䅕杍祁䑁䅕䅁䵁䅉䅅䅁䕁䅁䅁睁䵁䅁䅁权慄䅄䅁权湄权䅁权獄权䅁允䅁䅁䅅䅁䙁䭁䝪穓䩥剷䅨䍄䉁䅁䅁䅂䅁䅁䅍䅄䅁䅁䅯睅䄰䅁䅯朷䅯䅁䅯全䅑䅁䅅䅁䉁䅁䅁兂䅁䅁䅁䍧慔䅑杷允䅁䅁䅑䅁䑁䅁䅷䅁䭁䑁乁䅁䭁佁䭧䅁䭁䡁䕅䅁䉁䅁䅁允䅁䅁䅯睒䅁䅁杷允䅁䅁䅑䅁䑁䅁䅷䅁䭁䵁丸䅁䭁佁䭧䅁䭁䡁䔰䅁䉁䅁䅁允䅁䅁䄴杄䅁䑁䅅䅍畁䑁䅕䅏㍁䅁䅁䍄䉁䅁䅁䅂䅁䅁䅍䅄䅁䅁䅯朸䅳䅁䅯䄶䅯䅁䅯䅣䅑䅁䅅䅁䉁䅁䅁杄佁䅁䅁免睁䍁䄴䅎㕁䑁䅣䅁䵁䅉䅅䅁䕁䅁䅁睁䵁䅁䅁权睁睃䅁权畄权䅁权療䅂䅁允䅁䅁䅅䅁䙁䅁䅁䅁䥄朶䈹䍄䉁䅁䅁䅂䅁䅁䅍䅄䅁䅁䅯材䅳䅁䅯朶䅯䅁䅯睢䅑䅁䅅䅁䉁䅁䅁杄䭁䅁䅁䅍畁䑁䅉兏䅁䅁杷允䅁䅁䅑䅁䑁䅁䅷䅁䭁佁䱙䅁䭁佁䭫䅁䭁䝁䔸䅁䉁䅁䅁允䅁䅁䅕䅁䅁䅁敄獰䵁䅉䅅䅁䕁䅁䅁睁䵁䅁䅁权⽁睃䅁权煄权䅁权療䅂䅁允䅁䅁䅅䅁佁䅁䅷䅁睁䍁䄴兎ぁ䑁䅫䅁䵁䅉䅅䅁䕁䅁䅁睁䵁䅁䅁权䅂睃䅁权煄权䅁权療䅂䅁允䅁䅁䅅䅁佁䅁䅷䅁睁䍁䄴䅏祁䑁䅅䅁䵁䅉䅅䅁䕁䅁䅁睁䵁䅁䅁权杄䅁䅁权䉁杁䅁权䍁杁䅁允䅁䅁䅅䅁䙁䙁呲坙婯⭺䅊䍄䉁䅁䅁䅂䅁䅁䅍䅄䅁䅁䅯材䅳䅁䅯朶䅯䅁䅯来䅑䅁䅅䅁䉁䅁䅁杄䵁䅁䅁䅍畁䑁䅉兏㍁䅁䅁䍄䉁䅁䅁䅂䅁䅁䅍䅄䅁䅁䅯䅸䅷䅁䅯儷䅯䅁䅯来䅑䅁䅅䅁䉁䅁䅁兂ㅁ牘䩰䅄癌睐杷允䅁䅁䅑䅁䑁䅁䅷䅁䭁䑁䰸䅁䭁佁䭯䅁䭁䡁䕯䅁䉁䅁䅁允䅁䅁䄴䅄䅁䑁䅁杌ㅁ䑁䅕李䅁䅁杷允䅁䅁䅑䅁䑁䅁䅷䅁䭁䉁䴴䅁䭁佁䭳䅁䭁䡁䔰䅁䉁䅁䅁允䅁䅁䄴䅆䅁䑁䅅䅍㉁䑁䅧李㕁䑁䅁䅍睁䅁䅁䍄䉁䅁䅁䅂䅁䅁䅍䅄䅁䅁䅯材䅳䅁䅯朶䅯䅁䅯䅣䅑䅁䅅䅁䉁䅁䅁杄䵁䅁䅁䅍畁䑁䅍䅍㕁䅁䅁䍄䉁䅁䅁䅂䅁䅁䅍䅄䅁䅁䅯䅑䅳䅁䅯朶䅯䅁䅯䅣䅑䅁䅅䅁䉁䅁䅁杄䵁䅁䅁䅍畁䑁䅣免㍁䅁䅁䍄䉁䅁䅁䅂䅁䅁䅍䅄䅁䅁䅯內䅳䅁䅯朶䅯䅁䅯睧䅑䅁䅅䅁䉁䅁䅁杄䵁䅁䅁䅍畁䑁䅅䅍㍁䅁䅁䍄䉁䅁䅁䅂䅁䅁䅍䅄䅁䅁䅯杣䄰䅁䅯䄶䅯䅁䅯䅣䅑䅁䅅䅁䉁䅁䅁杄佁䅁䅁免祁䍁䄴兎硁䑁䅍䅁䵁䅉䅅䅁䕁䅁䅁睁䵁䅁䅁权⭁睃䅁权煄权䅁权硂䅂䅁允䅁䅁䅅䅁佁䅁䅷䅁睁䍁䄴睍祁䑁䅙䅁䵁䅉䅅䅁䕁䅁䅁睁䵁䅁䅁权⽁睃䅁权煄权䅁权硂䅂䅁允䅁䅁䅅䅁佁䅁䅷䅁睁䍁䄴兎穁䑁䅣䅁䵁䅉䅅䅁䕁䅁䅁睁䵁䅁䅁权婂䅄䅁权煄权䅁权睂䅂䅁允䅁䅁䅅䅁佁䅁䅷䅁睁䍁䄴睎睁䑁䅉䅁䵁䅉䅅䅁䕁䅁䅁睁䵁䅁䅁权䅂睃䅁权煄权䅁权硂䅂䅁允䅁䅁䅅䅁佁䅁䅷䅁睁䍁䄴睎㉁䑁䅉䅁䵁䅉䅅䅁䕁䅁䅁睁䵁䅁䅁权ぃ䅄䅁权湄权䅁权瑂䅂䅁允䅁䅁䅅䅁䙁䩁呡〸㡡癡⽅䍄䉁䅁䅁䅂䅁䅁䅍䅄䅁䅁䅯儯䅷䅁䅯眶䅯䅁䅯睧䅑䅁䅅䅁䉁䅁䅁杄十䅁䅁䅎穁䑁䅑䅎祁䑁䅉兎睁䅁䅁䍄䉁䅁䅁䅂䅁䅁䅍䅄䅁䅁䅯䅸䄰䅁䅯朶䅯䅁䅯睢䅑䅁䅅䅁䉁䅁䅁杄䵁䅁䅁䅍畁䑁䅫李ㅁ䅁䅁䍄䉁䅁䅁䅂䅁䅁䅍䅄䅁䅁䅯兗䅷䅁䅯眵䅯䅁䅯兦䅑䅁䅅䅁䉁䅁䅁兂兂婪畤獅橍䅑杷允䅁䅁䅑䅁䑁䅁䅷䅁䭁䅁乍䅁䭁佁䭯䅁䭁佁䭷䅁䉁䅁䅁允䅁䅁䄴䅄䅁䑁䅁杌㉁䑁䅫䅎䅁䅁杷允䅁䅁䅑䅁䑁䅁䅷䅁䭁䑁䰴䅁䭁佁䭯䅁䭁䥁䕕䅁䉁䅁䅁允䅁䅁䄴䅄䅁䑁䅁杌穁䑁䅑免䅁䅁杷允䅁䅁䅑䅁䑁䅁䅷䅁䭁䥁䰴䅁䭁佁䭳䅁䭁䝁䔸䅁䉁䅁䅁允䅁䅁䄴䅆䅁䑁䅅李㕁䑁䅧䅎㉁䑁䅁兎㉁䅁䅁䍄䉁䅁䅁䅂䅁䅁䅍䅄䅁䅁䅯䅑䅳䅁䅯朶䅯䅁䅯全䅑䅁䅅䅁䉁䅁䅁杄䥁䅁䅁䅍畁䑁䅧䅁䵁䅉䅅䅁䕁䅁䅁睁䵁䅁䅁权楁睃䅁权煄权䅁权硂䅂䅁允䅁䅁䅅䅁佁䅁䅷䅁睁䍁䄴免祁䑁䅫䅁䵁䅉䅅䅁䕁䅁䅁睁䵁䅁䅁权摂睃䅁权潄权䅁权䙃䅂䅁允䅁䅁䅅䅁䭁䕁䅣䅁䵁䅉䅅䅁䕁䅁䅁睁䵁䅁䅁权畁睄䅁权灄权䅁权䑃䅂䅁允䅁䅁䅅䅁䙁䅁䅁䅁䅁䡁䅮䍄䉁䅁䅁䅂䅁䅁䅍䅄䅁䅁䅯材䅳䅁䅯朶䅯䅁䅯兦䅑䅁䅅䅁䉁䅁䅁杄䵁䅁䅁䅍畁䑁䅕兏ㅁ䅁䅁䍄䉁䅁䅁䅂䅁䅁䅍䅄䅁䅁䅯䄷䅷䅁䅯䄶䅯䅁䅯来䅑䅁䅅䅁䉁䅁䅁杄䵁䅁䅁兎畁䑁䅧睍㉁䅁䅁䍄䉁䅁䅁䅂䅁䅁䅍䅄䅁䅁䅯睐䅳䅁䅯朶䅯䅁䅯兦䅑䅁䅅䅁䉁䅁䅁杄䵁䅁䅁䅍畁䑁䅕䅍㉁䅁䅁䍄䉁䅁䅁䅂䅁䅁䅍䅄䅁䅁䅯眯䅳䅁䅯眶䅯䅁䅯睧䅑䅁䅅䅁䉁䅁䅁杄十䅁䅁杍㕁䑁䅍杍㉁䑁䅅睎㕁䅁䅁䍄䉁䅁䅁䅂䅁䅁䅍䅄䅁䅁䅯內䅳䅁䅯眶䅯䅁䅯来䅑䅁䅅䅁䉁䅁䅁杄十䅁䅁兏祁䑁䅅䅍祁䑁䅉䅍祁䅁䅁䍄䉁䅁䅁䅂䅁䅁䅍䅄䅁䅁䅯䅚䅷䅁䅯儷䅯䅁䅯兣䅑䅁䅅䅁䉁䅁䅁兂䑄匹捨㡪桌睐杷允䅁䅁䅑䅁䑁䅁䅷䅁䭁偁䭣䅁䭁佁䭣䅁䭁佁䭷䅁䉁䅁䅁允䅁䅁䅕捺䵺䵺䵸䕈䵁䅉䅅䅁䕁䅁䅁睁䵁䅁䅁权䅂睃䅁权煄权䅁权㥂䅂䅁允䅁䅁䅅䅁佁䅁䅷䅁睁䍁䄴李㑁䑁䅧䅁䵁䅉䅅䅁䕁䅁䅁睁䵁䅁䅁权灁允䅁权䕁䅁䅁权䕁杁䅁允䅁䅁䅅䅁䙁䅁䅁䥁兂〷䉖䍄䉁䅁䅁䅂䅁䅁䅍䅄䅁䅁䅯䄶䅳䅁䅯朷䅯䅁䅯䅣䅑䅁䅅䅁䉁䅁䅁兂䅁䅁䅁䍉朷䅷杷允䅁䅁䅑䅁䑁䅁䅷䅁䭁䙁䱷䅁䭁佁䭯䅁䭁䝁䔰䅁䉁䅁䅁允䅁䅁䄴䅄䅁䑁䅁杌ㅁ䑁䅙兎䅁䅁杷允䅁䅁䅑䅁䑁䅁䅷䅁䭁䱁䰴䅁䭁佁䬴䅁䭁佁䭷䅁䉁䅁䅁允䅁䅁䅕䅁䅁䕁杩啃䵅䅉䅅䅁䕁䅁䅁睁䵁䅁䅁权䱃䅄䅁权煄权䅁权獄权䅁允䅁䅁䅅䅁佁䅁䅷䅁睁䍁䄴李ㅁ䑁䅍䅁䵁䅉䅅䅁䕁䅁䅁睁䵁䅁䅁权䱃䅄䅁权煄权䅁权療䅂䅁允䅁䅁䅅䅁佁䅁䅷䅁睁䍁䄴睎睁䑁䅕䅁䵁䅉䅅䅁䕁䅁䅁睁䵁䅁䅁权䕄䅄䅁权浄权䅁权㙂䅂䅁允䅁䅁䅅䅁佁䅁䅷䅁睁䍁䄴李祁䑁䅉䅁䵁䅉䅅䅁䕁䅁䅁睁䵁䅁䅁权啁睃䅁权浄权䅁权䙃䅂䅁允䅁䅁䅅䅁䭁䕁䅣䅁䵁䅉䅅䅁䕁䅁䅁睁䵁䅁䅁权求睃䅁权湄权䅁权硂䅂䅁允䅁䅁䅅䅁䙁䙁余扌摋祢䅂䍄䉁䅁䅁䅂䅁䅁䅍䅄䅁䅁䅯睸䅳䅁䅯儷䅯䅁䅯全䅑䅁䅅䅁䉁䅁䅁兂剄瑉㕶浦䉯䅷杷允䅁䅁䅑䅁䑁䅁䅷䅁䭁䉁䵷䅁䭁佁䬰䅁䭁䡁䕯䅁䉁䅁䅁允䅁䅁䅕䭃捷浗㝑稯䴸䅉䅅䅁䕁䅁䅁睁䵁䅁䅁权歁䅄䅁权湄权䅁权䙃䅂䅁允䅁䅁䅅䅁䙁乁乎桙奂創䅰䍄䉁䅁䅁䅂䅁䅁䅍䅄䅁䅁䅯䅥䅷䅁䅯儶䅯䅁䅯兦䅑䅁䅅䅁䉁䅁䅁兂䅁䅁䅁偧噮䅑杷允䅁䅁䅑䅁䑁䅁䅷䅁䭁䡁䱕䅁䭁佁䭣䅁䭁䡁䕯䅁䉁䅁䅁允䅁䅁䅕䙕慑灎数䵂䵁䅉䅅䅁䕁䅁䅁睁䵁䅁䅁权㙁䅄䅁权牄权䅁权睂䅂䅁允䅁䅁䅅䅁佁䉁䅉䅁㉁䑁䅉睎㕁䑁䅣䅍睁䑁䅁䅁䵁䅉䅅䅁䕁䅁䅁睁䵁䅁䅁权㕄权䅁权瑄权䅁权瑂䅂䅁允䅁䅁䅅䅁䙁䙁橔婰䕶偉⽧䍄䉁䅁䅁䅂䅁䅁䅍䅄䅁䅁䅯党䅳䅁䅯眵䅯䅁䅯兢䅑䅁䅅䅁䉁䅁䅁兂䥁䉲慸䑚䕳䅑杷允䅁䅁䅑䅁䑁䅁䅷䅁䭁䅁乙䅁䭁佁䭯䅁䭁䝁䔰䅁䉁䅁䅁允䅁䅁䄴䅄䅁䑁䅅杌㍁䑁䅍兎䅁䅁杷允䅁䅁䅑䅁䑁䅁䅷䅁䭁䥁䵳䅁䭁佁䭯䅁䭁䥁䕍䅁䉁䅁䅁允䅁䅁䄴䅄䅁䑁䅁杌㍁䑁䅣睍䅁䅁杷允䅁䅁䅑䅁䑁䅁䅷䅁䭁䵁䵳䅁䭁佁䬴䅁䭁䝁䔸䅁䉁䅁䅁允䅁䅁䅕䅁䅁䭁塃䔴䵁䅉䅅䅁䕁䅁䅁睁䵁䅁䅁权㡃兄䅁权畄权䅁权療䅂䅁允䅁䅁䅅䅁䙁䅁䅁䅁䅁㡍䅴䍄䉁䅁䅁䅂䅁䅁䅍䅄䅁䅁䅯权䅳䅁䅯朷䅯䅁䅯兣䅑䅁䅅䅁䉁䅁䅁兂䅁䅁䅁䵷䥣兑杷允䅁䅁䅑䅁䑁䅁䅷䅁䭁䥁䱅䅁䭁佁䭯䅁䭁䝁䔸䅁䉁䅁䅁允䅁䅁䄴䅄䅁䑁䅁杌硁䑁䅁李䅁䅁杷允䅁䅁䅑䅁䑁䅁䅷䅁䭁䙁䄴䅁䭁䉁䅅䅁䭁䅁䍑䅁䉁䅁䅁允䅁䅁䄴䅆䅁䑁䅅免穁䑁䅅兏祁䑁䅁䅍睁䅁䅁䍄䉁䅁䅁䅂䅁䅁䅍䅄䅁䅁䅯兯䅳䅁䅯儷䅯䅁䅯来䅑䅁䅅䅁䉁䅁䅁权䡂䅁䅁䍄䉁䅁䅁䅂䅁䅁䅍䅄䅁䅁䅯睹䅷䅁䅯眵䅯䅁䅯全䅑䅁䅅䅁䉁䅁䅁兂䍂余兘灉楳䅑杷允䅁䅁䅑䅁䑁䅁䅷䅁䭁䡁䱯䅁䭁佁䭣䅁䭁䡁䕯䅁䉁䅁䅁允䅁䅁䅕䉲慸䑚晶空䴸䅉䅅䅁䕁䅁䅁睁䵁䅁䅁权楃睃䅁权瑄权䅁权㙂䅂䅁允䅁䅁䅅䅁䙁䡁潎敫㠱㡐⽕䍄䉁䅁䅁䅂䅁䅁䅍䅄䅁䅁䅯䅳䅅䅁䅯允䅉䅁䅯睁䅉䅁䅅䅁䉁䅁䅁兂剁牂奣杺噌䅑杷允䅁䅁䅑䅁䑁䅁䅷䅁䭁䍁䵯䅁䭁佁䭯䅁䭁䡁䕯䅁䉁䅁䅁允䅁䅁䄴䅄䅁䑁䅁杌睁䑁䅁李䅁䅁杷允䅁䅁䅑䅁䑁䅁䅷䅁䭁䥁䱳䅁䭁佁䭯䅁䭁䝁䔸䅁䉁䅁䅁允䅁䅁䄴䅄䅁䑁䅁杌㑁䑁䅉杍䅁䅁杷允䅁䅁䅑䅁䑁䅁䅷䅁䭁䥁䵳䅁䭁佁䭯䅁䭁䡁䔰䅁䉁䅁䅁允䅁䅁䄴䅄䅁䑁䅁杌㍁䑁䅣䅏䅁䅁杷允䅁䅁䅑䅁䑁䅁䅷䅁䭁佁䵷䅁䭁佁䭳䅁䭁䥁䕕䅁䉁䅁䅁允䅁䅁䄴杅䅁䑁䅑睍祁䑁䅑䅏㕁䑁䅫䅏䅁䅁杷允䅁䅁䅑䅁䑁䅁䅷䅁䭁䕁临䅁䭁佁䬴䅁䭁䡁䔰䅁䉁䅁䅁允䅁䅁䅕䅁䅁䥁煁歸䵁䅉䅅䅁䕁䅁䅁睁䵁䅁䅁权䕄兄䅁权浄权䅁权䑃䅂䅁允䅁䅁䅅䅁佁䅁䅷䅁硁䍁䄴免穁䑁䅙䅁䵁䅉䅅䅁䕁䅁䅁睁䵁䅁䅁权佃睃䅁权潄权䅁权㙂䅂䅁允䅁䅁䅅䅁佁䅁䄴䅁祁䑁䅉杌㉁䑁䅉免䅁䅁杷允䅁䅁䅑䅁䑁䅁䅷䅁䭁䭁䱍䅁䭁佁䭫䅁䭁䡁䕅䅁䉁䅁䅁允䅁䅁䅕䅁䅁䥁㑁〱䵁䅉䅅䅁䕁䅁䅁睁䵁䅁䅁权奂䅄䅁权瑄权䅁权㥂䅂䅁允䅁䅁䅅䅁䙁䥁䉬余兘杉䅂䍄䉁䅁䅁䅂䅁䅁䅍䅄䅁䅁䅯眱䅳䅁䅯儶䅯䅁䅯兢䅑䅁䅅䅁䉁䅁䅁兂䅁䅁䅁䵧歄䅷杷允䅁䅁䅑䅁䑁䅁䅷䅁䭁佁䱅䅁䭁佁䭳䅁䭁佁䭷䅁䉁䅁䅁允䅁䅁䄴杅䅁䑁䅑兎祁䑁䅙䅍ぁ䑁䅧睎䅁䅁杷允䅁䅁䅑䅁䑁䅁䅷䅁䭁䙁䵧䅁䭁佁䭯䅁䭁䥁䕕䅁䉁䅁䅁允䅁䅁䄴䅄䅁䑁䅁杌㉁䑁䅍兏䅁䅁杷允䅁䅁䅑䅁䑁䅁䅷䅁䭁乁䱣䅁䭁佁䬰䅁䭁䡁䕅䅁䉁䅁䅁允䅁䅁䅕歯㉗⼸唳䑹䴸䅉䅅䅁䕁䅁䅁睁䵁䅁䅁权㙃䅄䅁权牄权䅁权㙂䅂䅁允䅁䅁䅅䅁佁䉁䅉䅁㍁䑁䅣䅏㑁䑁䅫䅍睁䑁䅁䅁䵁䅉䅅䅁䕁䅁䅁睁䵁䅁䅁权穄䅄䅁权煄权䅁权䙃䅂䅁允䅁䅁䅅䅁䭁䕁䅣䅁䵁䅉䅅䅁䕁䅁䅁睁䵁䅁䅁权㉂䅄䅁权浄权䅁权㙂䅂䅁允䅁䅁䅅䅁佁䅁䅯䅁硁䍁䄴䅎㉁䅁䅁䍄䉁䅁䅁䅂䅁䅁䅍䅄䅁䅁䅯䅥䅷䅁䅯朷䅯䅁䅯来䅑䅁䅅䅁䉁䅁䅁兂䅁䅁䅁䡯栳䅑杷允䅁䅁䅑䅁䑁䅁䅷䅁䭁䉁倴䅁䭁佁䬰䅁䭁䥁䕕䅁䉁䅁䅁允䅁䅁䅕㉣剩堷⽷吵䴸䅉䅅䅁䕁䅁䅁睁䵁䅁䅁权䙃兄䅁权潄权䅁权㙂䅂䅁允䅁䅁䅅䅁佁䅁䄴䅁硁䑁䅁杌硁䑁䅣杍䅁䅁杷允䅁䅁䅑䅁䑁䅁䅷䅁䭁䵁䵙䅁䭁佁䭯䅁䭁䡁䕯䅁䉁䅁䅁允䅁䅁䄴䅄䅁䑁䅁杌穁䑁䅫李䅁䅁杷允䅁䅁䅑䅁䑁䅁䅷䅁䭁䕁䵙䅁䭁佁䬴䅁䭁䝁䔰䅁䉁䅁䅁允䅁䅁䅕䅁䅁䅁呂䔳䵁䅉䅅䅁䕁䅁䅁睁䵁䅁䅁权䙄䅄䅁权湄权䅁权瑂䅂䅁允䅁䅁䅅䅁䙁䅁琴灳瘳穒䅆䍄䉁䅁䅁䅂䅁䅁䅍䅄䅁䅁䅯睴䅳䅁䅯眶䅯䅁䅯䅣䅑䅁䅅䅁䉁䅁䅁杄十䅁䅁睎㕁䑁䅫杍睁䑁䅉䅍㕁䅁䅁䍄䉁䅁䅁䅂䅁䅁䅍䅄䅁䅁䅯䅎䅳䅁䅯眵䅯䅁䅯睢䅑䅁䅅䅁䉁䅁䅁兂扄婅圴煎⭔睐杷允䅁䅁䅑䅁䑁䅁䅷䅁䭁䝁䵑䅁䭁佁䭯䅁䭁䡁䔰䅁䉁䅁䅁允䅁䅁䄴䅄䅁䑁䅁杌穁䑁䅉䅏䅁䅁杷允䅁䅁䅑䅁䑁䅁䅷䅁䭁䵁䵙䅁䭁佁䭯䅁䭁䥁䕍䅁䉁䅁䅁允䅁䅁䄴䅄䅁䑁䅁杌ㅁ䑁䅙兏䅁䅁杷允䅁䅁䅑䅁䑁䅁䅷䅁䭁䉁乙䅁䭁佁䭳䅁䭁䡁䔰䅁䉁䅁䅁允䅁䅁䄴䅅䅁䑁䅣䅍㍁䑁䅙䅍睁䑁䅁䅁䵁䅉䅅䅁䕁䅁䅁睁䵁䅁䅁权乃兄䅁权畄权䅁权瑂䅂䅁允䅁䅁䅅䅁䙁䅁䅁䅁䅃摑䅸䍄䉁䅁䅁䅂䅁䅁䅍䅄䅁䅁䅯杸䅷䅁䅯朶䅯䅁䅯兦䅑䅁䅅䅁䉁䅁䅁杄䵁䅁䅁䅍畁䑁䅕兏ぁ䅁䅁䍄䉁䅁䅁䅂䅁䅁䅍䅄䅁䅁䅯䅕䄰䅁䅯朶䅯䅁䅯兢䅑䅁䅅䅁䉁䅁䅁权䡂䅁䅁䍄䉁䅁䅁䅂䅁䅁䅍䅄䅁䅁䅯朹䅯䅁䅯朷䅯䅁䅯睧䅑䅁䅅䅁䉁䅁䅁兂䅁䅁䅁䉧慘䅑杷允䅁䅁䅑䅁䑁䅁䅷䅁䭁偁䭣䅁䭁佁䬴䅁䭁䥁䕍䅁䉁䅁䅁允䅁䅁䅕䅁䅁䅁牄䕶䵁䅉䅅䅁䕁䅁䅁睁䵁䅁䅁权䙃䅄䅁权牄权䅁权瑂䅂䅁允䅁䅁䅅䅁佁䉁䅉䅁ぁ䑁䅍䅏㑁䑁䅣䅍睁䑁䅁䅁䵁䅉䅅䅁䕁䅁䅁睁䵁䅁䅁权獁䅁䅁权䕁䅁䅁权䙁䅁䅁允䅁䅁䅅䅁䙁䅁䅁䅁䑂䘶䈹䍄䉁䅁䅁䅂䅁䅁䅍䅄䅁䅁䅯䅔䅳䅁䅯朵䅯䅁䅯全䅑䅁䅅䅁䉁䅁䅁杄䵁䅁䅁睍畁䑁䅁睍硁䅁䅁䍄䉁䅁䅁䅂䅁䅁䅍䅄䅁䅁䅯眲䅷䅁䅯儷䅯䅁䅯兢䅑䅁䅅䅁䉁䅁䅁兂䥃䅕㝪渳䤴䅑杷允䅁䅁䅑䅁䑁䅁䅷䅁䭁䙁乁䅁䭁佁䭯䅁䭁䥁䕍䅁䉁䅁䅁允䅁䅁䅯睒䅁䅁杷允䅁䅁䅑䅁䑁䅁䅷䅁䭁䵁䱧䅁䭁佁䬴䅁䭁佁䭷䅁䉁䅁䅁允䅁䅁䅕䅁䅁䅁兂䕬䵁䅉䅅䅁䕁䅁䅁睁䵁䅁䅁权湃睃䅁权潄权䅁权瑂䅂䅁允䅁䅁䅅䅁佁䅁䄴䅁硁䑁䅙杌㍁䑁䅧杍䅁䅁杷允䅁䅁䅑䅁䑁䅁䅷䅁䭁䵁䱕䅁䭁佁䬰䅁䭁䥁䕕䅁䉁䅁䅁允䅁䅁䅕䭇䙷扚杵あ䵁䅉䅅䅁䕁䅁䅁睁䵁䅁䅁权敃䅄䅁权灄权䅁权獄权䅁允䅁䅁䅅䅁䙁䅁䅁䅁䅁䱗䄵䍄䉁䅁䅁䅂䅁䅁䅍䅄䅁䅁䅯眳䅁䅁䅯充䅁䅁䅯兂䅁䅁䅅䅁䉁䅁䅁杄啁䅁䅁睍㍁䑁䅧䅏睁䑁䅁䅍睁䑁䅁䅁䵁䅉䅅䅁䕁䅁䅁睁䵁䅁䅁权㉂䅄䅁权畄权䅁权睂䅂䅁允䅁䅁䅅䅁䙁䅁䅁䅁䅂睭䉖䍄䉁䅁䅁䅂䅁䅁䅍䅄䅁䅁䅯䄫䅷䅁䅯朷䅯䅁䅯兢䅑䅁䅅䅁䉁䅁䅁兂䅁䅁䅁䥯灶䅑杷允䅁䅁䅑䅁䑁䅁䅷䅁䭁䙁䰴䅁䭁佁䭧䅁䭁䝁䔸䅁䉁䅁䅁允䅁䅁䄴䅄䅁䑁䅕䅏畁䑁䅕䅏䅁䅁杷允䅁䅁䅑䅁䑁䅁䅷䅁䭁䙁䵣䅁䭁佁䬴䅁䭁佁䭷䅁䉁䅁䅁允䅁䅁䅕䅁䅁䵁䩂䴰䵁䅉䅅䅁䕁䅁䅁睁䵁䅁䅁权噃睃䅁权牄权䅁权㙂䅂䅁允䅁䅁䅅䅁佁䉁䅑䅁硁䑁䅉䅎ぁ䑁䅙睍㑁䑁䅅䅎䅁䅁杷允䅁䅁䅑䅁䑁䅁䅷䅁䭁乁䵑䅁䭁佁䭯䅁䭁䡁䔰䅁䉁䅁䅁允䅁䅁䄴䅄䅁䑁䅁杌㍁䑁䅣睍䅁䅁杷允䅁䅁䅑䅁䑁䅁䅷䅁䭁䵁䵷䅁䭁佁䬴䅁䭁䥁䕍䅁䉁䅁䅁允䅁䅁䅕䅁䅁䩁橁欹䵁䅉䅅䅁䕁䅁䅁睁䵁䅁䅁权允睃䅁权煄权䅁权瑂䅂䅁允䅁䅁䅅䅁佁䅁䅷䅁睁䍁䄴杍穁䑁䅉䅁䵁䅉䅅䅁䕁䅁䅁睁䵁䅁䅁权硄权䅁权潄权䅁权㙂䅂䅁允䅁䅁䅅䅁佁䅁䄴䅁穁䑁䅫杌㕁䑁䅣兏䅁䅁杷允䅁䅁䅑䅁䑁䅁䅷䅁䭁䡁䱙䅁䭁佁䬰䅁䭁䡁䕅䅁䉁䅁䅁允䅁䅁䅕癱午坔光䐴䴸䅉䅅䅁䕁䅁䅁睁䵁䅁䅁权允睃䅁权煄权䅁权㙂䅂䅁允䅁䅁䅅䅁佁䅁䅷䅁睁䍁䄴免ㅁ䑁䅙䅁䵁䅉䅅䅁䕁䅁䅁睁䵁䅁䅁权ㅂ睃䅁权浄权䅁权睂䅂䅁允䅁䅁䅅䅁佁䅁䅷䅁硁䍁䄴䅎穁䑁䅧䅁䵁䅉䅅䅁䕁䅁䅁睁䵁䅁䅁权ㅂ䅄䅁权灄权䅁权獄权䅁允䅁䅁䅅䅁䙁䅁䅁䅁䅂琷䅒䍄䉁䅁䅁䅂䅁䅁䅍䅄䅁䅁䅯朴䅳䅁䅯儷䅯䅁䅯䅣䅑䅁䅅䅁䉁䅁䅁兂祃敮渫歸㍵睐杷允䅁䅁䅑䅁䑁䅁䅷䅁䭁䡁䵍䅁䭁佁䭫䅁䭁䡁䕯䅁䉁䅁䅁允䅁䅁䅕䅁䅁䅁㡃歱䵁䅉䅅䅁䕁䅁䅁睁䵁䅁䅁权剁睃䅁权湄权䅁权䑃䅂䅁允䅁䅁䅅䅁䙁䍁䡵瑆佮祴䅨䍄䉁䅁䅁䅂䅁䅁䅍䅄䅁䅁䅯䅅䄰䅁䅯䄶䅯䅁䅯兦䅑䅁䅅䅁䉁䅁䅁杄䵁䅁䅁睎畁䑁䅕䅏㍁䅁䅁䍄䉁䅁䅁䅂䅁䅁䅍䅄䅁䅁䅯䅂䅳䅁䅯朶䅯䅁䅯䅣䅑䅁䅅䅁䉁䅁䅁杄䵁䅁䅁䅍畁䑁䅣兏㉁䅁䅁䍄䉁䅁䅁䅂䅁䅁䅍䅄䅁䅁䅯睯䅷䅁䅯朶䅯䅁䅯䄷䅯䅁䅅䅁䉁䅁䅁杄䵁䅁䅁䅍畁䑁䅙免穁䅁䅁䍄䉁䅁䅁䅂䅁䅁䅍䅄䅁䅁䅯睧䅳䅁䅯朵䅯䅁䅯兦䅑䅁䅅䅁䉁䅁䅁杄䵁䅁䅁免畁䑁䅍免祁䅁䅁䍄䉁䅁䅁䅂䅁䅁䅍䅄䅁䅁䅯李䄰䅁䅯朶䅯䅁䅯睢䅑䅁䅅䅁䉁䅁䅁杄䵁䅁䅁免畁䑁䅣杍㉁䅁䅁䍄䉁䅁䅁䅂䅁䅁䅍䅄䅁䅁䅯睬䅳䅁䅯儷䅯䅁䅯兣䅑䅁䅅䅁䉁䅁䅁兂䕁塈故婺奈睐杷允䅁䅁䅑䅁䑁䅁䅷䅁䭁乁䰸䅁䭁佁䭧䅁䭁䡁䕁䅁䉁䅁䅁允䅁䅁䄴杄䅁䑁䅍兎畁䑁䅑兏ㅁ䅁䅁䍄䉁䅁䅁䅂䅁䅁䅍䅄䅁䅁䅯䅏䅳䅁䅯朵䅯䅁䅯来䅑䅁䅅䅁䉁䅁䅁杄䵁䅁䅁杍畁䑁䅍䅎㕁䅁䅁䍄䉁䅁䅁䅂䅁䅁䅍䅄䅁䅁䅯䅋䅷䅁䅯眶䅯䅁䅯全䅑䅁䅅䅁䉁䅁䅁杄十䅁䅁李㉁䑁䅅䅏㕁䑁䅁䅍睁䅁䅁䍄䉁䅁䅁䅂䅁䅁䅍䅄䅁䅁䅯其䅳䅁䅯儷䅯䅁䅯全䅑䅁䅅䅁䉁䅁䅁兂䥂場啯歲瑦睐杷允䅁䅁䅑䅁䑁䅁䅷䅁䭁䩁䅑䅁䭁䅁䍅䅁䭁䅁䍉䅁䉁䅁䅁允䅁䅁䅕㙁儷䥲伫䕺䵁䅉䅅䅁䕁䅁䅁睁䵁䅁䅁权㡃睃䅁权牄权䅁权獄权䅁允䅁䅁䅅䅁佁䉁䅉䅁㑁䑁䅁兎㉁䑁䅅䅍睁䑁䅁䅁䵁䅉䅅䅁䕁䅁䅁睁䵁䅁䅁权癁䅄䅁权畄权䅁权㥂䅂䅁允䅁䅁䅅䅁䙁䅁䅁䅁兂癱䅈䍄䉁䅁䅁䅂䅁䅁䅍䅄䅁䅁䅯杶䅅䅁䅯䅂䅁䅁䅯䅂䅉䅁䅅䅁䉁䅁䅁兂䅁䅁䅁㈱浤兑杷允䅁䅁䅑䅁䑁䅁䅷䅁䭁䅁久䅁䭁佁䭳䅁䭁䝁䔰䅁䉁䅁䅁允䅁䅁䄴䅆䅁䑁䅅睍ぁ䑁䅑䅍睁䑁䅁䅍睁䅁䅁䍄䉁䅁䅁䅂䅁䅁䅍䅄䅁䅁䅯杍䅳䅁䅯䄶䅯䅁䅯兢䅑䅁䅅䅁䉁䅁䅁杄佁䅁䅁免穁䍁䄴免ぁ䑁䅅䅁䵁䅉䅅䅁䕁䅁䅁睁䵁䅁䅁权㝄䅄䅁权煄权䅁权獄权䅁允䅁䅁䅅䅁佁䅁䅷䅁睁䍁䄴睎ぁ䑁䅙䅁䵁䅉䅅䅁䕁䅁䅁睁䵁䅁䅁权㕁䅄䅁权牄权䅁权㙂䅂䅁允䅁䅁䅅䅁佁䉁䅉䅁㍁䑁䅧䅎ㅁ䑁䅉䅍睁䑁䅁䅁䵁䅉䅅䅁䕁䅁䅁睁䵁䅁䅁权佄䅄䅁权瑄权䅁权㥂䅂䅁允䅁䅁䅅䅁䙁䕁杊搵楁⼲⽣䍄䉁䅁䅁䅂䅁䅁䅍䅄䅁䅁䅯杰䄰䅁䅯朶䅯䅁䅯兢䅑䅁䅅䅁䉁䅁䅁杄䵁䅁䅁䅍畁䑁䅑睍硁䅁䅁䍄䉁䅁䅁䅂䅁䅁䅍䅄䅁䅁䅯眫䅷䅁䅯朶䅯䅁䅯兢䅑䅁䅅䅁䉁䅁䅁杄䵁䅁䅁䅍畁䑁䅧兏㉁䅁䅁䍄䉁䅁䅁䅂䅁䅁䅍䅄䅁䅁䅯睬䄰䅁䅯朶䅯䅁䅯睧䅑䅁䅅䅁䉁䅁䅁杄䭁䅁䅁䅍畁䑁䅙兏䅁䅁杷允䅁䅁䅑䅁䑁䅁䅷䅁䭁䑁丸䅁䭁佁䬰䅁䭁䡁䕯䅁䉁䅁䅁允䅁䅁䅕牣坋䉊儸樹䴸䅉䅅䅁䕁䅁䅁睁䵁䅁䅁权祄睃䅁权浄权䅁权䑃䅂䅁允䅁䅁䅅䅁佁䅁䅷䅁硁䍁䄴䅍ㅁ䑁䅉䅁䵁䅉䅅䅁䕁䅁䅁睁䵁䅁䅁权䉃䅄䅁权牄权䅁权䑃䅂䅁允䅁䅁䅅䅁佁䉁䅉䅁㍁䑁䅑兎睁䑁䅁䅍睁䑁䅁䅁䵁䅉䅅䅁䕁䅁䅁睁䵁䅁䅁权啁䅁䅁权䉁杁䅁权䙁杁䅁允䅁䅁䅅䅁䙁䕁䥎㕊䵺畎䅊䍄䉁䅁䅁䅂䅁䅁䅍䅄䅁䅁䅯眫䅷䅁䅯朶䅯䅁䅯兦䅑䅁䅅䅁䉁䅁䅁杄䵁䅁䅁䅍畁䑁䅣䅍ぁ䅁䅁䍄䉁䅁䅁䅂䅁䅁䅍䅄䅁䅁䅯杙䄰䅁䅯眶䅯䅁䅯睧䅑䅁䅅䅁䉁䅁䅁杄十䅁䅁睎ぁ䑁䅁兏穁䑁䅣杍ㅁ䅁䅁䍄䉁䅁䅁䅂䅁䅁䅍䅄䅁䅁䅯杵䅳䅁䅯眵䅯䅁䅯䅣䅑䅁䅅䅁䉁䅁䅁兂佁扌摋㘷塣䅑杷允䅁䅁䅑䅁䑁䅁䅷䅁䭁偁䱁䅁䭁佁䭫䅁䭁䡁䕅䅁䉁䅁䅁允䅁䅁䅕䅁䅁䑁穂䕁䵅䅉䅅䅁䕁䅁䅁睁䵁䅁䅁权䍄兄䅁权煄权䅁权䙃䅂䅁允䅁䅁䅅䅁佁䅁䅷䅁睁䍁䄴䅎穁䑁䅉䅁䵁䅉䅅䅁䕁䅁䅁睁䵁䅁䅁权汁睃䅁权潄权䅁权㙂䅂䅁允䅁䅁䅅䅁佁䅁䄴䅁硁䑁䅉杌祁䑁䅫李䅁䅁杷允䅁䅁䅑䅁䑁䅁䅷䅁䭁偁䴴䅁䭁佁䭯䅁䭁佁䭷䅁䉁䅁䅁允䅁䅁䄴䅄䅁䑁䅁杌㑁䑁䅍李䅁䅁杷允䅁䅁䅑䅁䑁䅁䅷䅁䭁䉁䱑䅁䭁佁䭣䅁䭁䡁䕯䅁䉁䅁䅁允䅁䅁䅕㡒丱照桁启䴸䅉䅅䅁䕁䅁䅁睁䵁䅁䅁权㥄睃䅁权湄权䅁权㥂䅂䅁允䅁䅁䅅䅁䙁䱁䩰䅄牉硨䅒䍄䉁䅁䅁䅂䅁䅁䅍䅄䅁䅁䅯术䅷䅁䅯朶䅯䅁䅯来䅑䅁䅅䅁䉁䅁䅁杄䵁䅁䅁䅍畁䑁䅧䅏硁䅁䅁䍄䉁䅁䅁䅂䅁䅁䅍䅄䅁䅁䅯杅䄰䅁䅯儷䅯䅁䅯全䅑䅁䅅䅁䉁䅁䅁兂敂歵䵫楁㍶睐杷允䅁䅁䅑䅁䑁䅁䅷䅁䭁䡁䵙䅁䭁佁䭙䅁䭁䝁䔰䅁䉁䅁䅁允䅁䅁䄴䅄䅁䑁䅅杌㉁䑁䅙免䅁䅁杷允䅁䅁䅑䅁䑁䅁䅷䅁䭁䉁乙䅁䭁佁䭙䅁䭁䡁䕅䅁䉁䅁䅁允䅁䅁䄴䅂䅁䑁䅕䅁䵁䅉䅅䅁䕁䅁䅁睁䵁䅁䅁权乂䅄䅁权湄权䅁权䙃䅂䅁允䅁䅁䅅䅁䙁䩁瘷㡰䱚睎䅬䍄䉁䅁䅁䅂䅁䅁䅍䅄䅁䅁䅯睡䄰䅁䅯儷䅯䅁䅯睢䅑䅁䅅䅁䉁䅁䅁兂癁匳䝑婧托睐杷允䅁䅁䅑䅁䑁䅁䅷䅁䭁䱁䰴䅁䭁佁䭯䅁䭁䥁䕕䅁䉁䅁䅁允䅁䅁䄴䅄䅁䑁䅅杌ㅁ䑁䅙兏䅁䅁杷允䅁䅁䅑䅁䑁䅁䅷䅁䭁䙁䱫䅁䭁佁䭫䅁䭁䡁䕁䅁䉁䅁䅁允䅁䅁䅕䅁䅁䡁汃歍䵅䅉䅅䅁䕁䅁䅁睁䵁䅁䅁权汄䅄䅁权牄权䅁权療䅂䅁允䅁䅁䅅䅁佁䉁䅉䅁ㅁ䑁䅑兎ㅁ䑁䅉䅏㉁䑁䅫䅁䵁䅉䅅䅁䕁䅁䅁睁䵁䅁䅁权剃睃䅁权潄权䅁权䑃䅂䅁允䅁䅁䅅䅁佁䅁䄴䅁硁䑁䅁杌祁䑁䅅䅎䅁䅁杷允䅁䅁䅑䅁䑁䅁䅷䅁䭁䱁䰰䅁䭁佁䬴䅁䭁䝁䔰䅁䉁䅁䅁允䅁䅁䅕䅁䅁䵁流歄䵅䅉䅅䅁䕁䅁䅁睁䵁䅁䅁权婃䅄䅁权灄权䅁权㙂䅂䅁允䅁䅁䅅䅁䙁䅁䅁䅁允癋䅚䍄䉁䅁䅁䅂䅁䅁䅍䅄䅁䅁䅯䅰䅷䅁䅯眶䅯䅁䅯睧䅑䅁䅅䅁䉁䅁䅁杄啁䅁䅁免穁䑁䅑杍穁䑁䅁䅎㕁䑁䅑䅁䵁䅉䅅䅁䕁䅁䅁睁䵁䅁䅁权㑂兄䅁权畄权䅁权㥂䅂䅁允䅁䅁䅅䅁䙁䅁䅁䅁䅄来䉂䍄䉁䅁䅁䅂䅁䅁䅍䅄䅁䅁䅯充䄰䅁䅯眶䅯䅁䅯全䅑䅁䅅䅁䉁䅁䅁杄十䅁䅁李穁䑁䅕睎硁䑁䅙䅎㑁䅁䅁䍄䉁䅁䅁䅂䅁䅁䅍䅄䅁䅁䅯䅆䅳䅁䅯儷䅯䅁䅯睢䅑䅁䅅䅁䉁䅁䅁兂癃浗癊湨䴷睐杷允䅁䅁䅑䅁䑁䅁䅷䅁䭁䙁䱉䅁䭁佁䭫䅁䭁䡁䔰䅁䉁䅁䅁允䅁䅁䅕䅁䅁䅁䅁啥䵁䅉䅅䅁䕁䅁䅁睁䵁䅁䅁权歂睃䅁权灄权䅁权獄权䅁允䅁䅁䅅䅁䙁䅁䅁䅁䅄畮䅖䍄䉁䅁䅁䅂䅁䅁䅍䅄䅁䅁䅯睦䅅䅁䅯䅂䅁䅁䅯䅂䅉䅁䅅䅁䉁䅁䅁兂䅁䅁杂癫兹兑杷允䅁䅁䅑䅁䑁䅁䅷䅁䭁䑁䱍䅁䭁佁䭳䅁䭁䝁䔸䅁䉁䅁䅁允䅁䅁䄴杅䅁䑁䅙睎祁䑁䅁䅍睁䑁䅁䅍䅁䅁杷允䅁䅁䅑䅁䑁䅁䅷䅁䭁䝁䰴䅁䭁佁䬰䅁䭁䥁䕍䅁䉁䅁䅁允䅁䅁䅕〰椱䙅㕧䑸䴸䅉䅅䅁䕁䅁䅁睁䵁䅁䅁权潂兄䅁权湄权䅁权硂䅂䅁允䅁䅁䅅䅁䙁乁䠸䩇䍎晬⽣䍄䉁䅁䅁䅂䅁䅁䅍䅄䅁䅁䅯睉䄰䅁䅯朵䅯䅁䅯兦䅑䅁䅅䅁䉁䅁䅁权䡂䅁䅁䍄䉁䅁䅁䅂䅁䅁䅍䅄䅁䅁䅯䅗䅳䅁䅯朶䅯䅁䅯来䅑䅁䅅䅁䉁䅁䅁杄䵁䅁䅁䅍畁䑁䅣䅎ぁ䅁䅁䍄䉁䅁䅁䅂䅁䅁䅍䅄䅁䅁䅯共䅁䅁䅯充䅁䅁䅯兂䅁䅁䅅䅁䉁䅁䅁杄啁䅁䅁睎㉁䑁䅉睍睁䑁䅁䅍睁䑁䅁䅁䵁䅉䅅䅁䕁䅁䅁睁䵁䅁䅁权㙁䅄䅁权畄权䅁权䑃䅂䅁允䅁䅁䅅䅁䙁䅁䅁䅁䅄佰䅊䍄䉁䅁䅁䅂䅁䅁䅍䅄䅁䅁䅯睡䅷䅁䅯朵䅯䅁䅯兦䅑䅁䅅䅁䉁䅁䅁杄䵁䅁䅁免畁䑁䅉兎ㅁ䅁䅁䍄䉁䅁䅁䅂䅁䅁䅍䅄䅁䅁䅯睡䅳䅁䅯眵䅯䅁䅯䅣䅑䅁䅅䅁䉁䅁䅁兂牁硨婢発⽦睶杷允䅁䅁䅑䅁䑁䅁䅷䅁䭁䵁䵑䅁䭁佁䭣䅁䭁佁䭷䅁䉁䅁䅁允䅁䅁䅯睒䅁䅁杷允䅁䅁䅑䅁䑁䅁䅷䅁䭁䅁䱉䅁䭁佁䭯䅁䭁䝁䔸䅁䉁䅁䅁允䅁䅁䄴䅄䅁䑁䅁杌硁䑁䅣李䅁䅁杷允䅁䅁䅑䅁䑁䅁䅷䅁䭁䉁乳䅁䭁佁䭯䅁䭁䥁䕍䅁䉁䅁䅁允䅁䅁䅯睒䅁䅁杷允䅁䅁䅑䅁䑁䅁䅷䅁䭁䍁乧䅁䭁佁䭯䅁䭁佁䭷䅁䉁䅁䅁允䅁䅁䄴䅄䅁䑁䅁杌㉁䑁䅕兏䅁䅁杷允䅁䅁䅑䅁䑁䅁䅷䅁䭁䝁䰸䅁䭁佁䭳䅁䭁䝁䔰䅁䉁䅁䅁允䅁䅁䄴杅䅁䑁䅫䅍㉁䑁䅣䅏ぁ䑁䅫杍䅁䅁杷允䅁䅁䅑䅁䑁䅁䅷䅁䭁䱁乷䅁䭁佁䭣䅁䭁䝁䔰䅁䉁䅁䅁允䅁䅁䅕电煂入㕺戯䴸䅉䅅䅁䕁䅁䅁睁䵁䅁䅁权畂䅄䅁权煄权䅁权療䅂䅁允䅁䅁䅅䅁佁䅁䅷䅁硁䍁䄴䅍㉁䑁䅫䅁䵁䅉䅅䅁䕁䅁䅁睁䵁䅁䅁权䡄睃䅁权畄权䅁权䑃䅂䅁允䅁䅁䅅䅁䙁䅁䅁䅁杂甲䅬䍄䉁䅁䅁䅂䅁䅁䅍䅄䅁䅁䅯睢䅷䅁䅯朶䅯䅁䅯睢䅑䅁䅅䅁䉁䅁䅁权䡂䅁䅁䍄䉁䅁䅁䅂䅁䅁䅍䅄䅁䅁䅯䅮䅷䅁䅯䄶䅯䅁䅯兢䅑䅁䅅䅁䉁䅁䅁杄佁䅁䅁免祁䍁䄴兎穁䑁䅑䅁䵁䅉䅅䅁䕁䅁䅁睁䵁䅁䅁权允䅄䅁权浄权䅁权療䅂䅁允䅁䅁䅅䅁佁䅁䅷䅁ぁ䍁䄴睍硁䑁䅍䅁䵁䅉䅅䅁䕁䅁䅁睁䵁䅁䅁权睂䅄䅁权煄权䅁权療䅂䅁允䅁䅁䅅䅁䭁䕁䅣䅁䵁䅉䅅䅁䕁䅁䅁睁䵁䅁䅁权潁兄䅁权煄权䅁权療䅂䅁允䅁䅁䅅䅁佁䅁䅷䅁睁䍁䄴李㍁䑁䅙䅁䵁䅉䅅䅁䕁䅁䅁睁䵁䅁䅁权啃兄䅁权灄权䅁权硂䅂䅁允䅁䅁䅅䅁䙁䅁䅁䅁䅁牖䅬䍄䉁䅁䅁䅂䅁䅁䅍䅄䅁䅁䅯䅳䅳䅁䅯眵䅯䅁䅯䄷䅯䅁䅅䅁䉁䅁䅁兂捃䍸睃浣剧䅑杷允䅁䅁䅑䅁䑁䅁䅷䅁䭁䥁丰䅁䭁佁䬰䅁䭁䡁䔰䅁䉁䅁䅁允䅁䅁䅕⼲⭬牡へ稰䴸䅉䅅䅁䕁䅁䅁睁䵁䅁䅁权橂䅅䅁权剁䅁䅁权䙁䅁䅁允䅁䅁䅅䅁佁䉁䅑䅁祁䑁䅕䅎穁䑁䅫免睁䑁䅁䅍䅁䅁杷允䅁䅁䅑䅁䑁䅁䅷䅁䭁䱁䱉䅁䭁佁䭣䅁䭁佁䭷䅁䉁䅁䅁允䅁䅁䅕穐敖歵䵫䕂䵁䅉䅅䅁䕁䅁䅁睁䵁䅁䅁权䥁䅄䅁权浄权䅁权睂䅂䅁允䅁䅁䅅䅁佁䅁䅷䅁硁䍁䄴免ㅁ䑁䅣䅁䵁䅉䅅䅁䕁䅁䅁睁䵁䅁䅁权癁兄䅁权牄权䅁权䙃䅂䅁允䅁䅁䅅䅁佁䉁䅉䅁硁䑁䅙兏㑁䑁䅣䅏ぁ䑁䅉䅁䵁䅉䅅䅁䕁䅁䅁睁䵁䅁䅁权浃兄䅁权牄权䅁权㙂䅂䅁允䅁䅁䅅䅁佁䉁䅑䅁硁䑁䅑李㕁䑁䅕䅍㑁䑁䅑免䅁䅁杷允䅁䅁䅑䅁䑁䅁䅷䅁䭁䩁䉯䅁䭁䅁䍅䅁䭁䅁䍉䅁䉁䅁䅁允䅁䅁䅕穋䥰材㙹歶䵁䅉䅅䅁䕁䅁䅁睁䵁䅁䅁权坄睃䅁权灄权䅁权䙃䅂䅁允䅁䅁䅅䅁䙁䅁䅁䅁䅃瑰䅊䍄䉁䅁䅁䅂䅁䅁䅍䅄䅁䅁䅯䅲䅷䅁䅯儶䅯䅁䅯兢䅑䅁䅅䅁䉁䅁䅁兂䅁䅁䅁䭙申䅑杷允䅁䅁䅑䅁䑁䅁䅷䅁䭁䱁䵫䅁䭁佁䭳䅁䭁佁䭷䅁䉁䅁䅁允䅁䅁䄴杅䅁䑁䅣免㑁䑁䅍䅍祁䑁䅙杍䅁䅁杷允䅁䅁䅑䅁䑁䅁䅷䅁䭁䅁䱯䅁䭁佁䬴䅁䭁䝁䔰䅁䉁䅁䅁允䅁䅁䅕䅁䅁䅁㉂欵䵁䅉䅅䅁䕁䅁䅁睁䵁䅁䅁权䙄䅄䅁权牄权䅁权㥂䅂䅁允䅁䅁䅅䅁佁䉁䅉䅁ㅁ䑁䅕兏穁䑁䅍李㉁䑁䅅䅁䵁䅉䅅䅁䕁䅁䅁睁䵁䅁䅁权䍁䅄䅁权煄权䅁权㙂䅂䅁允䅁䅁䅅䅁佁䅁䅷䅁睁䍁䄴李睁䑁䅅䅁䵁䅉䅅䅁䕁䅁䅁睁䵁䅁䅁权畃䅄䅁权湄权䅁权㙂䅂䅁允䅁䅁䅅䅁䙁䝁汄䌰扌剥䅈䍄䉁䅁䅁䅂䅁䅁䅍䅄䅁䅁䅯䅕䄰䅁䅯眵䅯䅁䅯兦䅑䅁䅅䅁䉁䅁䅁兂权丱䄳污䑈睐杷允䅁䅁䅑䅁䑁䅁䅷䅁䭁䵁䱷䅁䭁佁䭫䅁䭁䥁䕕䅁䉁䅁䅁允䅁䅁䅕䅁䅁䅁䕂欹䵁䅉䅅䅁䕁䅁䅁睁䵁䅁䅁权祂䅄䅁权潄权䅁权䑃䅂䅁允䅁䅁䅅䅁佁䅁䅙䅁穁䑁䅁䅁䵁䅉䅅䅁䕁䅁䅁睁䵁䅁䅁权潁兄䅁权煄权䅁权㙂䅂䅁允䅁䅁䅅䅁佁䅁䅷䅁睁䍁䄴李㉁䑁䅅䅁䵁䅉䅅䅁䕁䅁䅁睁䵁䅁䅁权䵃兄䅁权浄权䅁权㙂䅂䅁允䅁䅁䅅䅁佁䅁䅯䅁㑁䍁䄴䅍㍁䅁䅁䍄䉁䅁䅁䅂䅁䅁䅍䅄䅁䅁䅯兒䅳䅁䅯朷䅯䅁䅯全䅑䅁䅅䅁䉁䅁䅁兂䅁䅁䅁䝧氯䅑杷允䅁䅁䅑䅁䑁䅁䅷䅁䭁䙁䱍䅁䭁佁䬴䅁䭁䝁䔸䅁䉁䅁䅁允䅁䅁䅕䅁䅁䅁塁唴䵁䅉䅅䅁䕁䅁䅁睁䵁䅁䅁权潁兄䅁权煄权䅁权硂䅂䅁允䅁䅁䅅䅁佁䅁䅷䅁睁䍁䄴李穁䑁䅣䅁䵁䅉䅅䅁䕁䅁䅁睁䵁䅁䅁权ㅃ睃䅁权潄权䅁权㥂䅂䅁允䅁䅁䅅䅁佁䅁䄴䅁硁䑁䅣杌睁䑁䅙睎䅁䅁杷允䅁䅁䅑䅁䑁䅁䅷䅁䭁䉁䵯䅁䭁佁䬰䅁䭁佁䭷䅁䉁䅁䅁允䅁䅁䅕㥉㕶浦㡱䐳䴸䅉䅅䅁䕁䅁䅁睁䵁䅁䅁权噂兄䅁权浄权䅁权療䅂䅁允䅁䅁䅅䅁佁䅁䅷䅁祁䍁䄴䅍㉁䑁䅕䅁䵁䅉䅅䅁䕁䅁䅁睁䵁䅁䅁权捁睃䅁权潄权䅁权㥂䅂䅁允䅁䅁䅅䅁佁䅁䅷䅁ㅁ䍁䄴睍㕁䑁䅧䅁䵁䅉䅅䅁䕁䅁䅁睁䵁䅁䅁权流䅄䅁权煄权䅁权睂䅂䅁允䅁䅁䅅䅁佁䅁䅷䅁睁䍁䄴睎㑁䑁䅑䅁䵁䅉䅅䅁䕁䅁䅁睁䵁䅁䅁权睂睃䅁权湄权䅁权㙂䅂䅁允䅁䅁䅅䅁䙁乁㍁潤扇⭮⽷䍄䉁䅁䅁䅂䅁䅁䅍䅄䅁䅁䅯杋䄰䅁䅯朶䅯䅁䅯䄷䅯䅁䅅䅁䉁䅁䅁权䡂䅁䅁䍄䉁䅁䅁䅂䅁䅁䅍䅄䅁䅁䅯䅸䅳䅁䅯朷䅯䅁䅯兣䅑䅁䅅䅁䉁䅁䅁兂䅁䅁䅁䙧穪䅑杷允䅁䅁䅑䅁䑁䅁䅷䅁䭁佁䵧䅁䭁佁䬰䅁䭁䡁䕁䅁䉁䅁䅁允䅁䅁䅕啩杆搵楁稵䴸䅉䅅䅁䕁䅁䅁睁䵁䅁䅁权畃允䅁权䭁䅁䅁权䙁䅁䅁允䅁䅁䅅䅁䙁䅁䍷㑋坣儲䄹䍄䉁䅁䅁䅂䅁䅁䅍䅄䅁䅁䅯杪䅷䅁䅯眶䅯䅁䅯䅣䅑䅁䅅䅁䉁䅁䅁杄允䅁䅁睎㉁䑁䅣䅍ぁ䑁䅧睎䅁䅁杷允䅁䅁䅑䅁䑁䅁䅷䅁䭁䉁䉉䅁䭁䅁䍅䅁䭁䅁䍉䅁䉁䅁䅁允䅁䅁䅕佷㘸樹坺䔲䵁䅉䅅䅁䕁䅁䅁睁䵁䅁䅁权煁兄䅁权煄权䅁权瑂䅂䅁允䅁䅁䅅䅁佁䅁䅷䅁硁䍁䄴睎ぁ䑁䅫䅁䵁䅉䅅䅁䕁䅁䅁睁䵁䅁䅁权㙂睃䅁权潄权䅁权硂䅂䅁允䅁䅁䅅䅁䭁䕁䅣䅁䵁䅉䅅䅁䕁䅁䅁睁䵁䅁䅁权楃䅄䅁权畄权䅁权䑃䅂䅁允䅁䅁䅅䅁䙁䅁䅁䅁䅃⬶䅚䍄䉁䅁䅁䅂䅁䅁䅍䅄䅁䅁䅯杋䄰䅁䅯朶䅯䅁䅯来䅑䅁䅅䅁䉁䅁䅁杄䵁䅁䅁免畁䑁䅙兎㍁䅁䅁䍄䉁䅁䅁䅂䅁䅁䅍䅄䅁䅁䅯睮䄰䅁䅯䄶䅯䅁䅯兣䅑䅁䅅䅁䉁䅁䅁杄佁䅁䅁睍硁䍁䄴䅍ぁ䑁䅍䅁䵁䅉䅅䅁䕁䅁䅁睁䵁䅁䅁权䙁䅄䅁权潄权䅁权㙂䅂䅁允䅁䅁䅅䅁䭁䕁䅣䅁䵁䅉䅅䅁䕁䅁䅁睁䵁䅁䅁权煁兄䅁权煄权䅁权睂䅂䅁允䅁䅁䅅䅁佁䅁䅷䅁硁䍁䄴兎睁䑁䅕䅁䵁䅉䅅䅁䕁䅁䅁睁䵁䅁䅁权扁睃䅁权畄权䅁权睂䅂䅁允䅁䅁䅅䅁䙁䅁䅁䅁䅄偋䅶䍄䉁䅁䅁䅂䅁䅁䅍䅄䅁䅁䅯公䅳䅁䅯儷䅯䅁䅯䅣䅑䅁䅅䅁䉁䅁䅁兂䡃瑆佮ㄹ㕐睐杷允䅁䅁䅑䅁䑁䅁䅷䅁䭁䱁䱧䅁䭁佁䭣䅁䭁䥁䕕䅁䉁䅁䅁允䅁䅁䅕佖汏㡭杔き䵁䅉䅅䅁䕁䅁䅁睁䵁䅁䅁权䥁䅄䅁权瑄权䅁权睂䅂䅁允䅁䅁䅅䅁䙁䱁敧敨剴䅵䅖䍄䉁䅁䅁䅂䅁䅁䅍䅄䅁䅁䅯睲䅳䅁䅯䄶䅯䅁䅯兢䅑䅁䅅䅁䉁䅁䅁杄䵁䅁䅁䅏畁䑁䅫䅍㉁䅁䅁䍄䉁䅁䅁䅂䅁䅁䅍䅄䅁䅁䅯䅯䅷䅁䅯䄶䅯䅁䅯来䅑䅁䅅䅁䉁䅁䅁杄佁䅁䅁睍㉁䍁䄴免硁䑁䅣䅁䵁䅉䅅䅁䕁䅁䅁睁䵁䅁䅁权煁兄䅁权煄权䅁权䙃䅂䅁允䅁䅁䅅䅁佁䅁䅷䅁硁䍁䄴䅎㑁䑁䅕䅁䵁䅉䅅䅁䕁䅁䅁睁䵁䅁䅁权煁兄䅁权煄权䅁权䑃䅂䅁允䅁䅁䅅䅁佁䅁䅯䅁硁䍁䄴兎硁䅁䅁䍄䉁䅁䅁䅂䅁䅁䅍䅄䅁䅁䅯杊䅳䅁䅯朵䅯䅁䅯全䅑䅁䅅䅁䉁䅁䅁杄䵁䅁䅁杍畁䑁䅕睎㕁䅁䅁䍄䉁䅁䅁䅂䅁䅁䅍䅄䅁䅁䅯杋䄰䅁䅯朶䅯䅁䅯兦䅑䅁䅅䅁䉁䅁䅁杄䭁䅁䅁免畁䑁䅑兏䅁䅁杷允䅁䅁䅑䅁䑁䅁䅷䅁䭁佁䵕䅁䭁佁䭙䅁䭁䡁䕅䅁䉁䅁䅁允䅁䅁䄴䅄䅁䑁䅍杌㕁䑁䅫兎䅁䅁杷允䅁䅁䅑䅁䑁䅁䅷䅁䭁䙁乕䅁䭁佁䭙䅁䭁䡁䕯䅁䉁䅁䅁允䅁䅁䄴䅄䅁䑁䅑杌㕁䑁䅁免䅁䅁杷允䅁䅁䅑䅁䑁䅁䅷䅁䭁䑁䱁䅁䭁佁䬴䅁䭁䝁䔰䅁䉁䅁䅁允䅁䅁䅕䅁䅁乁塁啂䵅䅉䅅䅁䕁䅁䅁睁䵁䅁䅁权灂䅁䅁权䉁杁䅁权䙁杁䅁允䅁䅁䅅䅁䙁䑁捹穉唹伳䅊䍄䉁䅁䅁䅂䅁䅁䅍䅄䅁䅁䅯東䅷䅁䅯朶䅯䅁䅯兢䅑䅁䅅䅁䉁䅁䅁杄䭁䅁䅁䅍畁䑁䅍䅏䅁䅁杷允䅁䅁䅑䅁䑁䅁䅷䅁䭁䡁䱫䅁䭁佁䭧䅁䭁䝁䔸䅁䉁䅁䅁允䅁䅁䄴杄䅁䍁䄰睍畁䑁䅉睎㕁䅁䅁䍄䉁䅁䅁䅂䅁䅁䅍䅄䅁䅁䅯来䅳䅁䅯䄶䅯䅁䅯睢䅑䅁䅅䅁䉁䅁䅁权䡂䅁䅁䍄䉁䅁䅁䅂䅁䅁䅍䅄䅁䅁䅯睷䅳䅁䅯儶䅯䅁䅯兢䅑䅁䅅䅁䉁䅁䅁兂䅁䅁䅁䥁剈䅷杷允䅁䅁䅑䅁䑁䅁䅷䅁䭁䱁䵅䅁䭁佁䭧䅁䭁䡁䕁䅁䉁䅁䅁允䅁䅁䅯睒䅁䅁杷允䅁䅁䅑䅁䑁䅁䅷䅁䭁䩁久䅁䭁佁䭫䅁䭁䡁䕅䅁䉁䅁䅁允䅁䅁䅕䅁䅁䵁睂獇䵅䅉䅅䅁䕁䅁䅁睁䵁䅁䅁权祁䅄䅁权潄权䅁权睂䅂䅁允䅁䅁䅅䅁佁䅁䅷䅁㉁䍁䄴免㕁䑁䅫䅁䵁䅉䅅䅁䕁䅁䅁睁䵁䅁䅁权㉃睃䅁权浄权䅁权㙂䅂䅁允䅁䅁䅅䅁佁䅁䅷䅁祁䍁䄴䅍㍁䑁䅫䅁䵁䅉䅅䅁䕁䅁䅁睁䵁䅁䅁权䥂兄䅁权湄权䅁权獄权䅁允䅁䅁䅅䅁䙁偁摴刯啱剂䅖䍄䉁䅁䅁䅂䅁䅁䅍䅄䅁䅁䅯眯䅯䅁䅯朷䅯䅁䅯兢䅑䅁䅅䅁䉁䅁䅁兂䅁䅁䅁䥧䱺䅑杷允䅁䅁䅑䅁䑁䅁䅷䅁䭁偁䵧䅁䭁佁䬰䅁䭁䥁䕕䅁䉁䅁䅁允䅁䅁䅕椹捨㡪ㅌ䐲䴸䅉䅅䅁䕁䅁䅁睁䵁䅁䅁权䅁睃䅁权畄权䅁权瑂䅂䅁允䅁䅁䅅䅁䙁䅁䅁䅁䅂癱䅒䍄䉁䅁䅁䅂䅁䅁䅍䅄䅁䅁䅯睴䄰䅁䅯眶䅯䅁䅯来䅑䅁䅅䅁䉁䅁䅁杄十䅁䅁睍穁䑁䅧杍硁䑁䅁䅍睁䅁䅁䍄䉁䅁䅁䅂䅁䅁䅍䅄䅁䅁䅯䅏䅳䅁䅯儷䅯䅁䅯全䅑䅁䅅䅁䉁䅁䅁兂䵂㑎䉬余杘睐杷允䅁䅁䅑䅁䑁䅁䅷䅁䭁䩁䱧䅁䭁佁䭳䅁䭁䡁䕅䅁䉁䅁䅁允䅁䅁䄴䅆䅁䑁䅉李ぁ䑁䅉兎㕁䑁䅣䅏㑁䅁䅁䍄䉁䅁䅁䅂䅁䅁䅍䅄䅁䅁䅯䅆䅷䅁䅯儷䅯䅁䅯兦䅑䅁䅅䅁䉁䅁䅁兂桁䡳潊敫挳睐杷允䅁䅁䅑䅁䑁䅁䅷䅁䭁䑁䵫䅁䭁佁䭙䅁䭁䡁䕁䅁䉁䅁䅁允䅁䅁䄴䅄䅁䑁䅅杌祁䑁䅕李䅁䅁杷允䅁䅁䅑䅁䑁䅁䅷䅁䭁偁䵫䅁䭁佁䬰䅁䭁䥁䕕䅁䉁䅁䅁允䅁䅁䅕児塲㍯㥁樰䴸䅉䅅䅁䕁䅁䅁睁䵁䅁䅁权煃䅄䅁权煄权䅁权㙂䅂䅁允䅁䅁䅅䅁佁䅁䅷䅁睁䍁䄴睍㉁䑁䅙䅁䵁䅉䅅䅁䕁䅁䅁睁䵁䅁䅁权䅃睃䅁权煄权䅁权䙃䅂䅁允䅁䅁䅅䅁佁䅁䅷䅁睁䍁䄴䅎㍁䑁䅫䅁䵁䅉䅅䅁䕁䅁䅁睁䵁䅁䅁权湃睃䅁权畄权䅁权㙂䅂䅁允䅁䅁䅅䅁䙁䅁䅁䅁䅃晓䅎䍄䉁䅁䅁䅂䅁䅁䅍䅄䅁䅁䅯䅆䅷䅁䅯朶䅯䅁䅯兢䅑䅁䅅䅁䉁䅁䅁权䡂䅁䅁䍄䉁䅁䅁䅂䅁䅁䅍䅄䅁䅁䅯术䅷䅁䅯䄶䅯䅁䅯来䅑䅁䅅䅁䉁䅁䅁杄佁䅁䅁免ぁ䍁䄴杍硁䑁䅕䅁䵁䅉䅅䅁䕁䅁䅁睁䵁䅁䅁权煃䅄䅁权煄权䅁权㥂䅂䅁允䅁䅁䅅䅁佁䅁䅷䅁睁䍁䄴睍㑁䑁䅫䅁䵁䅉䅅䅁䕁䅁䅁睁䵁䅁䅁权煂兄䅁权灄权䅁权獄权䅁允䅁䅁䅅䅁䙁䅁䅁䅁䅁乳䄳䍄䉁䅁䅁䅂䅁䅁䅍䅄䅁䅁䅯朲䅷䅁䅯眶䅯䅁䅯睧䅑䅁䅅䅁䉁䅁䅁杄啁䅁䅁杍ㅁ䑁䅕兎㉁䑁䅧䅍睁䑁䅁䅁䵁䅉䅅䅁䕁䅁䅁睁䵁䅁䅁权⽄权䅁权牄权䅁权睂䅂䅁允䅁䅁䅅䅁佁䉁䅉䅁祁䑁䅧李㕁䑁䅣䅍睁䑁䅁䅁䵁䅉䅅䅁䕁䅁䅁睁䵁䅁䅁权潄睃䅁权牄权䅁权㥂䅂䅁允䅁䅁䅅䅁佁䉁䅑䅁硁䑁䅅兎ぁ䑁䅙兏㕁䑁䅙免䅁䅁杷允䅁䅁䅑䅁䑁䅁䅷䅁䭁䉁乣䅁䭁佁䭙䅁䭁䡁䕯䅁䉁䅁䅁允䅁䅁䄴䅄䅁䑁䅙杌㕁䑁䅉䅎䅁䅁杷允䅁䅁䅑䅁䑁䅁䅷䅁䭁䑁乷䅁䭁佁䬰䅁䭁䥁䕕䅁䉁䅁䅁允䅁䅁䅕噩稰㥑䑹吱䴸䅉䅅䅁䕁䅁䅁睁䵁䅁䅁权呁兄䅁权湄权䅁权硂䅂䅁允䅁䅁䅅䅁䙁乁欰潂噇硑䅒䍄䉁䅁䅁䅂䅁䅁䅍䅄䅁䅁䅯兇䅷䅁䅯眶䅯䅁䅯来䅑䅁䅅䅁䉁䅁䅁杄十䅁䅁兎㉁䑁䅧睍穁䑁䅣睎硁䅁䅁䍄䉁䅁䅁䅂䅁䅁䅍䅄䅁䅁䅯兆䄰䅁䅯眵䅯䅁䅯兣䅑䅁䅅䅁䉁䅁䅁兂晃甫䥭敨䌰䅑杷允䅁䅁䅑䅁䑁䅁䅷䅁䭁䵁䵕䅁䭁佁䭧䅁䭁䡁䕯䅁䉁䅁䅁允䅁䅁䄴杄䅁䑁䅅䅎畁䑁䅕兏ぁ䅁䅁䍄䉁䅁䅁䅂䅁䅁䅍䅄䅁䅁䅯睢䅷䅁䅯朵䅯䅁䅯兣䅑䅁䅅䅁䉁䅁䅁权䡂䅁䅁䍄䉁䅁䅁䅂䅁䅁䅍䅄䅁䅁䅯䅍䄰䅁䅯朶䅯䅁䅯䄷䅯䅁䅅䅁䉁䅁䅁权䡂䅁䅁䍄䉁䅁䅁䅂䅁䅁䅍䅄䅁䅁䅯䅐䄰䅁䅯䄶䅯䅁䅯䄷䅯䅁䅅䅁䉁䅁䅁权䡂䅁䅁䍄䉁䅁䅁䅂䅁䅁䅍䅄䅁䅁䅯䄯䅳䅁䅯眵䅯䅁䅯睧䅑䅁䅅䅁䉁䅁䅁兂祃敮渫歸㥶睶杷允䅁䅁䅑䅁䑁䅁䅷䅁䭁䍁临䅁䭁佁䭯䅁䭁䝁䔸䅁䉁䅁䅁允䅁䅁䄴䅄䅁䑁䅁杌㑁䑁䅙杍䅁䅁杷允䅁䅁䅑䅁䑁䅁䅷䅁䭁䍁丸䅁䭁佁䭯䅁䭁䝁䔸䅁䉁䅁䅁允䅁䅁䄴权䅁䑁䅁杌㉁䑁䅧䅁䵁䅉䅅䅁䕁䅁䅁睁䵁䅁䅁权睁兄䅁权煄权䅁权療䅂䅁允䅁䅁䅅䅁䭁䕁䅣䅁䵁䅉䅅䅁䕁䅁䅁睁䵁䅁䅁权癁兄䅁权煄权䅁权䑃䅂䅁允䅁䅁䅅䅁佁䅁䅷䅁硁䍁䄴䅍㑁䑁䅑䅁䵁䅉䅅䅁䕁䅁䅁睁䵁䅁䅁权㍄睃䅁权潄权䅁权硂䅂䅁允䅁䅁䅅䅁佁䅁䄴䅁瑁䑁䅍杌ぁ䑁䅅䅏䅁䅁杷允䅁䅁䅑䅁䑁䅁䅷䅁䭁䵁䵷䅁䭁佁䭫䅁䭁䥁䕍䅁䉁䅁䅁允䅁䅁䅕䅁䅁䕁䍄欹䵁䅉䅅䅁䕁䅁䅁睁䵁䅁䅁权硄睃䅁权煄权䅁权瑂䅂䅁允䅁䅁䅅䅁佁䅁䅷䅁睁䍁䄴睎ぁ䑁䅑䅁䵁䅉䅅䅁䕁䅁䅁睁䵁䅁䅁权穂䅄䅁权煄权䅁权㥂䅂䅁允䅁䅁䅅䅁佁䅁䅷䅁硁䍁䄴李㉁䑁䅫䅁䵁䅉䅅䅁䕁䅁䅁睁䵁䅁䅁权䙄睃䅁权牄权䅁权㥂䅂䅁允䅁䅁䅅䅁佁䉁䅑䅁硁䑁䅁兎穁䑁䅅李祁䑁䅕睍䅁䅁杷允䅁䅁䅑䅁䑁䅁䅷䅁䭁乁䱅䅁䭁佁䭧䅁䭁䡁䕁䅁䉁䅁䅁允䅁䅁䄴杄䅁䑁䅅睎畁䑁䅍杍㍁䅁䅁䍄䉁䅁䅁䅂䅁䅁䅍䅄䅁䅁䅯兑䄰䅁䅯儷䅯䅁䅯睢䅑䅁䅅䅁䉁䅁䅁兂摄䅊䉡啬呐睐杷允䅁䅁䅑䅁䑁䅁䅷䅁䭁䍁丸䅁䭁佁䭯䅁䭁䡁䔰䅁䉁䅁䅁允䅁䅁䄴䅄䅁䑁䅁杌㑁䑁䅉杍䅁䅁杷允䅁䅁䅑䅁䑁䅁䅷䅁䭁䡁乣䅁䭁佁䭙䅁䭁䥁䕍䅁䉁䅁䅁允䅁䅁䄴䅄䅁䑁䅅杌ㅁ䑁䅣䅎䅁䅁杷允䅁䅁䅑䅁䑁䅁䅷䅁䭁䍁䱙䅁䭁佁䭳䅁䭁䡁䕁䅁䉁䅁䅁允䅁䅁䄴䅆䅁䑁䅅睍硁䑁䅑兎睁䑁䅙杍㑁䅁䅁䍄䉁䅁䅁䅂䅁䅁䅍䅄䅁䅁䅯杯䅷䅁䅯朶䅯䅁䅯䄷䅯䅁䅅䅁䉁䅁䅁杄䵁䅁䅁免畁䑁䅁杍穁䅁䅁䍄䉁䅁䅁䅂䅁䅁䅍䅄䅁䅁䅯兯䅷䅁䅯朶䅯䅁䅯兢䅑䅁䅅䅁䉁䅁䅁杄䵁䅁䅁䅍畁䑁䅕睎祁䅁䅁䍄䉁䅁䅁䅂䅁䅁䅍䅄䅁䅁䅯杯䅷䅁䅯朶䅯䅁䅯兢䅑䅁䅅䅁䉁䅁䅁杄䵁䅁䅁䅍畁䑁䅫䅎ぁ䅁䅁䍄䉁䅁䅁䅂䅁䅁䅍䅄䅁䅁䅯䄯䅯䅁䅯朶䅯䅁䅯䄷䅯䅁䅅䅁䉁䅁䅁杄䵁䅁䅁䅍畁䑁䅙兎㍁䅁䅁䍄䉁䅁䅁䅂䅁䅁䅍䅄䅁䅁䅯杅䅷䅁䅯朵䅯䅁䅯䅣䅑䅁䅅䅁䉁䅁䅁杄䵁䅁䅁免畁䑁䅣䅎㕁䅁䅁䍄䉁䅁䅁䅂䅁䅁䅍䅄䅁䅁䅯兦䅳䅁䅯䄶䅯䅁䅯䄷䅯䅁䅅䅁䉁䅁䅁权䡂䅁䅁䍄䉁䅁䅁䅂䅁䅁䅍䅄䅁䅁䅯杏䄸䅁䅯儷䅯䅁䅯䅣䅑䅁䅅䅁䉁䅁䅁兂敂歵䵫楁橶睐杷允䅁䅁䅑䅁䑁䅁䅷䅁䭁䭁䉉䅁䭁䅁䅯䅁䭁䅁䅕䅁䉁䅁䅁允䅁䅁䅕牡へ硫䕧啂䵁䅉䅅䅁䕁䅁䅁睁䵁䅁䅁权䕂䅄䅁权湄权䅁权睂䅂䅁允䅁䅁䅅䅁䙁䡁呗䅇坒桪䅐䍄䉁䅁䅁䅂䅁䅁䅍䅄䅁䅁䅯兒䅷䅁䅯眵䅯䅁䅯䅣䅑䅁䅅䅁䉁䅁䅁兂䭁㘱睎奐噯䅑杷允䅁䅁䅑䅁䑁䅁䅷䅁䭁偁䭷䅁䭁佁䭯䅁䭁䝁䔰䅁䉁䅁䅁允䅁䅁䄴䅄䅁䑁䅁杌㉁䑁䅕兎䅁䅁杷允䅁䅁䅑䅁䑁䅁䅷䅁䭁䕁䱍䅁䭁佁䭧䅁䭁䥁䕕䅁䉁䅁䅁允䅁䅁䄴杄䅁䑁䅉免畁䑁䅑杍穁䅁䅁䍄䉁䅁䅁䅂䅁䅁䅍䅄䅁䅁䅯儴䅳䅁䅯䄶䅯䅁䅯睧䅑䅁䅅䅁䉁䅁䅁杄佁䅁䅁杍睁䍁䄴兏睁䑁䅉䅁䵁䅉䅅䅁䕁䅁䅁睁䵁䅁䅁权流䅄䅁权湄权䅁权硂䅂䅁允䅁䅁䅅䅁䙁䭁䙊癴㥐䈱䅂䍄䉁䅁䅁䅂䅁䅁䅍䅄䅁䅁䅯䅷䅷䅁䅯眵䅯䅁䅯睢䅑䅁䅅䅁䉁䅁䅁兂䵂㑎䉬余䍕䅑杷允䅁䅁䅑䅁䑁䅁䅷䅁䭁䙁䱑䅁䭁佁䭙䅁䭁佁䭷䅁䉁䅁䅁允䅁䅁䄴䅄䅁䑁䅅杌ㅁ䑁䅍䅎䅁䅁杷允䅁䅁䅑䅁䑁䅁䅷䅁䭁䡁䰸䅁䭁佁䭳䅁䭁䝁䔰䅁䉁䅁䅁允䅁䅁䄴䅆䅁䑁䅅李㑁䑁䅧杍ㅁ䑁䅙兎㉁䅁䅁䍄䉁䅁䅁䅂䅁䅁䅍䅄䅁䅁䅯䄯䅯䅁䅯朶䅯䅁䅯兣䅑䅁䅅䅁䉁䅁䅁杄䵁䅁䅁䅍畁䑁䅙李㍁䅁䅁䍄䉁䅁䅁䅂䅁䅁䅍䅄䅁䅁䅯兹䅳䅁䅯眶䅯䅁䅯兢䅑䅁䅅䅁䉁䅁䅁杄十䅁䅁杍ㅁ䑁䅕䅍㕁䑁䅕兏祁䅁䅁䍄䉁䅁䅁䅂䅁䅁䅍䅄䅁䅁䅯䅧䅷䅁䅯䄶䅯䅁䅯䄷䅯䅁䅅䅁䉁䅁䅁杄允䅁䅁兌硁䑁䅅杌㑁䑁䅕兏䅁䅁杷允䅁䅁䅑䅁䑁䅁䅷䅁䭁偁䭁䅁䭁佁䬴䅁䭁䝁䔸䅁䉁䅁䅁允䅁䅁䅕䅁䅁䵁坃欸䵁䅉䅅䅁䕁䅁䅁睁䵁䅁䅁权㙄权䅁权潄权䅁权療䅂䅁允䅁䅁䅅䅁佁䅁䄴䅁穁䑁䅑杌祁䑁䅧李䅁䅁杷允䅁䅁䅑䅁䑁䅁䅷䅁䭁䝁䵅䅁䭁佁䭧䅁䭁䡁䔰䅁䉁䅁䅁允䅁䅁䄴杄䅁䑁䅅免畁䑁䅅兏㕁䅁䅁䍄䉁䅁䅁䅂䅁䅁䅍䅄䅁䅁䅯䅂䅳䅁䅯朵䅯䅁䅯睧䅑䅁䅅䅁䉁䅁䅁权䡂䅁䅁䍄䉁䅁䅁䅂䅁䅁䅍䅄䅁䅁䅯朶䅷䅁䅯䄶䅯䅁䅯䄷䅯䅁䅅䅁䉁䅁䅁杄佁䅁䅁免睁䍁䄴兏睁䑁䅑䅁䵁䅉䅅䅁䕁䅁䅁睁䵁䅁䅁权㡄权䅁权煄权䅁权㥂䅂䅁允䅁䅁䅅䅁佁䅁䅷䅁睁䍁䄴睎㑁䑁䅅䅁䵁䅉䅅䅁䕁䅁䅁睁䵁䅁䅁权摂睃䅁权浄权䅁权硂䅂䅁允䅁䅁䅅䅁佁䉁䅁䅁硁䑁䅁䅎畁䑁䅅䅍㑁䅁䅁䍄䉁䅁䅁䅂䅁䅁䅍䅄䅁䅁䅯杧䅳䅁䅯䄶䅯䅁䅯来䅑䅁䅅䅁䉁䅁䅁杄䵁䅁䅁李畁䑁䅁䅍硁䅁䅁䍄䉁䅁䅁䅂䅁䅁䅍䅄䅁䅁䅯䅗䅷䅁䅯䄶䅯䅁䅯䄷䅯䅁䅅䅁䉁䅁䅁权䡂䅁䅁䍄䉁䅁䅁䅂䅁䅁䅍䅄䅁䅁䅯杮䅷䅁䅯儷䅯䅁䅯睢䅑䅁䅅䅁䉁䅁䅁兂㕂匶硙䭃㡸睐杷允䅁䅁䅑䅁䑁䅁䅷䅁䭁䉁乕䅁䭁佁䭧䅁䭁䝁䔸䅁䉁䅁䅁允䅁䅁䄴杄䅁䑁䅅免畁䑁䅫兏㍁䅁䅁䍄䉁䅁䅁䅂䅁䅁䅍䅄䅁䅁䅯杗䅅䅁䅯允䅉䅁䅯兂䅉䅁䅅䅁䉁䅁䅁兂噂穲䙋畬啶䅑杷允䅁䅁䅑䅁䑁䅁䅷䅁䭁䙁䵣䅁䭁佁䭯䅁䭁䡁䕁䅁䉁䅁䅁允䅁䅁䄴䅄䅁䑁䅁杌ぁ䑁䅫䅏䅁䅁杷允䅁䅁䅑䅁䑁䅁䅷䅁䭁䩁䵣䅁䭁佁䬴䅁䭁䥁䕍䅁䉁䅁䅁允䅁䅁䅕䅁䅁䵁敃欷䵁䅉䅅䅁䕁䅁䅁睁䵁䅁䅁权䡂兄䅁权潄权䅁权獄权䅁允䅁䅁䅅䅁佁䅁䄴䅁祁䑁䅕杌穁䑁䅙睍䅁䅁杷允䅁䅁䅑䅁䑁䅁䅷䅁䭁䭁䴸䅁䭁佁䬴䅁䭁佁䭷䅁䉁䅁䅁允䅁䅁䅕䅁䅁䕁噄䔲䵁䅉䅅䅁䕁䅁䅁睁䵁䅁䅁权䝂䅄䅁权煄权䅁权療䅂䅁允䅁䅁䅅䅁䭁䕁䅣䅁䵁䅉䅅䅁䕁䅁䅁睁䵁䅁䅁权湁兄䅁权灄权䅁权㙂䅂䅁允䅁䅁䅅䅁䙁䅁䅁䅁权攴䅬䍄䉁䅁䅁䅂䅁䅁䅍䅄䅁䅁䅯䅑䅅䅁䅯权䅁䅁䅯䅂䅉䅁䅅䅁䉁䅁䅁兂橁⼲⭬牡慷䅑杷允䅁䅁䅑䅁䑁䅁䅷䅁䭁䡁䵫䅁䭁佁䭣䅁䭁佁䭷䅁䉁䅁䅁允䅁䅁䅯睒䅁䅁杷允䅁䅁䅑䅁䑁䅁䅷䅁䭁䭁䱙䅁䭁佁䭳䅁䭁䥁䕍䅁䉁䅁䅁允䅁䅁䄴杅䅁䑁䅍兏㍁䑁䅉兎穁䑁䅑䅏䅁䅁杷允䅁䅁䅑䅁䑁䅁䅷䅁䭁䥁乙䅁䭁佁䭳䅁䭁䥁䕍䅁䉁䅁䅁允䅁䅁䄴䅆䅁䑁䅅䅏㑁䑁䅁李㉁䑁䅁䅍睁䅁䅁䍄䉁䅁䅁䅂䅁䅁䅍䅄䅁䅁䅯睉䅷䅁䅯朶䅯䅁䅯兦䅑䅁䅅䅁䉁䅁䅁杄䵁䅁䅁䅍畁䑁䅍睎穁䅁䅁䍄䉁䅁䅁䅂䅁䅁䅍䅄䅁䅁䅯全䅷䅁䅯眵䅯䅁䅯兢䅑䅁䅅䅁䉁䅁䅁兂㍂灶愸ㅌ攰䅑杷允䅁䅁䅑䅁䑁䅁䅷䅁䭁䕁䵙䅁䭁佁䭯䅁䭁䡁䕁䅁䉁䅁䅁允䅁䅁䅯睒䅁䅁杷允䅁䅁䅑䅁䑁䅁䅷䅁䭁䱁䵑䅁䭁佁䭳䅁䭁䡁䕅䅁䉁䅁䅁允䅁䅁䄴䅆䅁䑁䅅免㕁䑁䅁免睁䑁䅍免㕁䅁䅁䍄䉁䅁䅁䅂䅁䅁䅍䅄䅁䅁䅯儲䅳䅁䅯䄶䅯䅁䅯来䅑䅁䅅䅁䉁䅁䅁杄佁䅁䅁䅏睁䍁䄴睍祁䑁䅕䅁䵁䅉䅅䅁䕁䅁䅁睁䵁䅁䅁权楂䅄䅁权湄权䅁权㥂䅂䅁允䅁䅁䅅䅁䙁乁乂剐㍍畎⼰䍄䉁䅁䅁䅂䅁䅁䅍䅄䅁䅁䅯杮䄰䅁䅯眵䅯䅁䅯全䅑䅁䅅䅁䉁䅁䅁兂㑃潈牘呕㍧䅑杷允䅁䅁䅑䅁䑁䅁䅷䅁䭁䵁䱫䅁䭁佁䭧䅁䭁䝁䔸䅁䉁䅁䅁允䅁䅁䅯睒䅁䅁杷允䅁䅁䅑䅁䑁䅁䅷䅁䭁偁䭁䅁䭁佁䭫䅁䭁䝁䔰䅁䉁䅁䅁允䅁䅁䅕䅁䅁䕁十欲䵁䅉䅅䅁䕁䅁䅁睁䵁䅁䅁权䝂睃䅁权灄权䅁权硂䅂䅁允䅁䅁䅅䅁䙁䅁䅁䅁杁敐䅤䍄䉁䅁䅁䅂䅁䅁䅍䅄䅁䅁䅯先䅷䅁䅯䄶䅯䅁䅯兢䅑䅁䅅䅁䉁䅁䅁杄佁䅁䅁杍㕁䍁䄴李睁䑁䅉䅁䵁䅉䅅䅁䕁䅁䅁睁䵁䅁䅁权㙁䅄䅁权牄权䅁权硂䅂䅁允䅁䅁䅅䅁佁䉁䅉䅁㉁䑁䅍睍睁䑁䅣䅍睁䑁䅁䅁䵁䅉䅅䅁䕁䅁䅁睁䵁䅁䅁权剂䅄䅁权灄权䅁权療䅂䅁允䅁䅁䅅䅁䙁䅁䅁䅁䅄敺䅰䍄䉁䅁䅁䅂䅁䅁䅍䅄䅁䅁䅯杔䄰䅁䅯朶䅯䅁䅯睧䅑䅁䅅䅁䉁䅁䅁杄䵁䅁䅁䅍畁䑁䅙䅎祁䅁䅁䍄䉁䅁䅁䅂䅁䅁䅍䅄䅁䅁䅯䅡䄰䅁䅯朶䅯䅁䅯全䅑䅁䅅䅁䉁䅁䅁权䡂䅁䅁䍄䉁䅁䅁䅂䅁䅁䅍䅄䅁䅁䅯杚䅳䅁䅯朶䅯䅁䅯来䅑䅁䅅䅁䉁䅁䅁杄䵁䅁䅁免畁䑁䅉睍ぁ䅁䅁䍄䉁䅁䅁䅂䅁䅁䅍䅄䅁䅁䅯睦䅳䅁䅯朵䅯䅁䅯睢䅑䅁䅅䅁䉁䅁䅁权䡂䅁䅁䍄䉁䅁䅁䅂䅁䅁䅍䅄䅁䅁䅯睇䅷䅁䅯眵䅯䅁䅯全䅑䅁䅅䅁䉁䅁䅁兂慃婭婭婭扫䅑杷允䅁䅁䅑䅁䑁䅁䅷䅁䭁䙁䱧䅁䭁佁䭳䅁䭁䡁䕯䅁䉁䅁䅁允䅁䅁䄴杅䅁䑁䅉兏穁䑁䅫杍㕁䑁䅧睎䅁䅁杷允䅁䅁䅑䅁䑁䅁䅷䅁䭁䡁䱍䅁䭁佁䬴䅁䭁佁䭷䅁䉁䅁䅁允䅁䅁䅕䅁䅁䅁佃䕯䵁䅉䅅䅁䕁䅁䅁睁䵁䅁䅁权坁䅄䅁权潄权䅁权䑃䅂䅁允䅁䅁䅅䅁佁䅁䄴䅁硁䑁䅙杌㉁䑁䅑睎䅁䅁杷允䅁䅁䅑䅁䑁䅁䅷䅁䭁䝁䱙䅁䭁佁䭯䅁䭁䥁䕕䅁䉁䅁䅁允䅁䅁䄴䅄䅁䑁䅅杌祁䑁䅁免䅁䅁杷允䅁䅁䅑䅁䑁䅁䅷䅁䭁偁䭫䅁䭁佁䭳䅁䭁䡁䕯䅁䉁䅁䅁允䅁䅁䄴杅䅁䑁䅅兏㕁䑁䅧䅍硁䑁䅁䅍䅁䅁杷允䅁䅁䅑䅁䑁䅁䅷䅁䭁䅁䱧䅁䭁佁䬴䅁䭁䡁䕅䅁䉁䅁䅁允䅁䅁䅕䅁䅁䉁い歁䵅䅉䅅䅁䕁䅁䅁睁䵁䅁䅁权橄䅄䅁权畄权䅁权睂䅂䅁允䅁䅁䅅䅁䙁䅁䅁䅁䅄摐䅶䍄䉁䅁䅁䅂䅁䅁䅍䅄䅁䅁䅯杚䅳䅁䅯朶䅯䅁䅯睧䅑䅁䅅䅁䉁䅁䅁杄䵁䅁䅁免畁䑁䅉李硁䅁䅁䍄䉁䅁䅁䅂䅁䅁䅍䅄䅁䅁䅯杪䅳䅁䅯眶䅯䅁䅯全䅑䅁䅅䅁䉁䅁䅁杄啁䅁䅁免㍁䑁䅉李祁䑁䅍䅎㍁䑁䅧䅁䵁䅉䅅䅁䕁䅁䅁睁䵁䅁䅁权獃兄䅁权瑄权䅁权獄权䅁允䅁䅁䅅䅁䙁乁倹婪畤畅⽣䍄䉁䅁䅁䅂䅁䅁䅍䅄䅁䅁䅯杚䅳䅁䅯朶䅯䅁䅯兦䅑䅁䅅䅁䉁䅁䅁杄䵁䅁䅁免畁䑁䅅兎㉁䅁䅁䍄䉁䅁䅁䅂䅁䅁䅍䅄䅁䅁䅯兏䅳䅁䅯朵䅯䅁䅯睧䅑䅁䅅䅁䉁䅁䅁杄䵁䅁䅁䅍畁䑁䅫睍ぁ䅁䅁䍄䉁䅁䅁䅂䅁䅁䅍䅄䅁䅁䅯朶䅳䅁䅯朶䅯䅁䅯兢䅑䅁䅅䅁䉁䅁䅁杄䵁䅁䅁免畁䑁䅁兎㍁䅁䅁䍄䉁䅁䅁䅂䅁䅁䅍䅄䅁䅁䅯眸䅳䅁䅯朶䅯䅁䅯䄷䅯䅁䅅䅁䉁䅁䅁权䡂䅁䅁䍄䉁䅁䅁䅂䅁䅁䅍䅄䅁䅁䅯兩䅳䅁䅯儶䅯䅁䅯睧䅑䅁䅅䅁䉁䅁䅁兂䅁䅁䅁䱷换䅑杷允䅁䅁䅑䅁䑁䅁䅷䅁䭁䝁䵷䅁䭁佁䭳䅁䭁䡁䕁䅁䉁䅁䅁允䅁䅁䄴杅䅁䑁䅅䅏㉁䑁䅣李㑁䑁䅙睎䅁䅁杷允䅁䅁䅑䅁䑁䅁䅷䅁䭁偁䱍䅁䭁佁䭯䅁䭁䥁䕍䅁䉁䅁䅁允䅁䅁䅯睒䅁䅁杷允䅁䅁䅑䅁䑁䅁䅷䅁䭁䙁䵕䅁䭁佁䭙䅁䭁䡁䕁䅁䉁䅁䅁允䅁䅁䄴䅄䅁䑁䅅杌㕁䑁䅙䅎䅁䅁杷允䅁䅁䅑䅁䑁䅁䅷䅁䭁乁䅷䅁䭁䉁䅅䅁䭁䅁䅕䅁䉁䅁䅁允䅁䅁䄴䅆䅁䑁䅑䅍ㅁ䑁䅙睎睁䑁䅁䅍睁䅁䅁䍄䉁䅁䅁䅂䅁䅁䅍䅄䅁䅁䅯睴䅅䅁䅯权䅁䅁䅯兂䅁䅁䅅䅁䉁䅁䅁兂畄䑦ㄸ牘偯䅑杷允䅁䅁䅑䅁䑁䅁䅷䅁䭁䙁䱳䅁䭁佁䭧䅁䭁䥁䕍䅁䉁䅁䅁允䅁䅁䄴杄䅁䑁䅍免畁䑁䅕李祁䅁䅁䍄䉁䅁䅁䅂䅁䅁䅍䅄䅁䅁䅯入䅷䅁䅯朶䅯䅁䅯䄷䅯䅁䅅䅁䉁䅁䅁权䡂䅁䅁䍄䉁䅁䅁䅂䅁䅁䅍䅄䅁䅁䅯朲䅳䅁䅯朶䅯䅁䅯全䅑䅁䅅䅁䉁䅁䅁杄䵁䅁䅁䅍畁䑁䅍杍㑁䅁䅁䍄䉁䅁䅁䅂䅁䅁䅍䅄䅁䅁䅯杣䅳䅁䅯朶䅯䅁䅯来䅑䅁䅅䅁䉁䅁䅁权䡂䅁䅁䍄䉁䅁䅁䅂䅁䅁䅍䅄䅁䅁䅯睚䅳䅁䅯䄶䅯䅁䅯全䅑䅁䅅䅁䉁䅁䅁杄佁䅁䅁免ㅁ䍁䄴免祁䑁䅍䅁䵁䅉䅅䅁䕁䅁䅁睁䵁䅁䅁权療睃䅁权煄权䅁权睂䅂䅁允䅁䅁䅅䅁佁䅁䅷䅁睁䍁䄴䅍硁䑁䅫䅁䵁䅉䅅䅁䕁䅁䅁睁䵁䅁䅁权㙃睃䅁权煄权䅁权療䅂䅁允䅁䅁䅅䅁佁䅁䅯䅁睁䍁䄴睎ぁ䅁䅁䍄䉁䅁䅁䅂䅁䅁䅍䅄䅁䅁䅯具䅷䅁䅯儶䅯䅁䅯睧䅑䅁䅅䅁䉁䅁䅁兂䅁䅁䅁䭷橦䅑杷允䅁䅁䅑䅁䑁䅁䅷䅁䭁䝁乧䅁䭁佁䭫䅁䭁䡁䔰䅁䉁䅁䅁允䅁䅁䅕䅁䅁䅁䩁〶䵁䅉䅅䅁䕁䅁䅁睁䵁䅁䅁权奂䅄䅁权牄权䅁权䙃䅂䅁允䅁䅁䅅䅁佁䉁䅁䅁㕁䑁䅑睎穁䑁䅁䅍睁䅁䅁䍄䉁䅁䅁䅂䅁䅁䅍䅄䅁䅁䅯䅋䅳䅁䅯䄶䅯䅁䅯来䅑䅁䅅䅁䉁䅁䅁杄佁䅁䅁免ぁ䍁䄴睍㉁䑁䅣䅁䵁䅉䅅䅁䕁䅁䅁睁䵁䅁䅁权噃睃䅁权潄权䅁权獄权䅁允䅁䅁䅅䅁䭁䕁䅣䅁䵁䅉䅅䅁䕁䅁䅁睁䵁䅁䅁权浄睃䅁权浄权䅁权睂䅂䅁允䅁䅁䅅䅁佁䅁䅷䅁睁䍁䄴睍ㅁ䑁䅉䅁䵁䅉䅅䅁䕁䅁䅁睁䵁䅁䅁权祁兄䅁权煄权䅁权䙃䅂䅁允䅁䅁䅅䅁佁䅁䅷䅁睁䍁䄴睍ぁ䑁䅍䅁䵁䅉䅅䅁䕁䅁䅁睁䵁䅁䅁权祂睃䅁权煄权䅁权硂䅂䅁允䅁䅁䅅䅁䭁䕁䅣䅁䵁䅉䅅䅁䕁䅁䅁睁䵁䅁䅁权あ睃䅁权瑄权䅁权療䅂䅁允䅁䅁䅅䅁䙁䍁睇浣剩挷⽷䍄䉁䅁䅁䅂䅁䅁䅍䅄䅁䅁䅯朵䅳䅁䅯眶䅯䅁䅯兢䅑䅁䅅䅁䉁䅁䅁杄十䅁䅁杍祁䑁䅙兏㍁䑁䅁䅍睁䅁䅁䍄䉁䅁䅁䅂䅁䅁䅍䅄䅁䅁䅯杣䅳䅁䅯朶䅯䅁䅯睧䅑䅁䅅䅁䉁䅁䅁权䡂䅁䅁䍄䉁䅁䅁䅂䅁䅁䅍䅄䅁䅁䅯眹䅳䅁䅯儶䅯䅁䅯睧䅑䅁䅅䅁䉁䅁䅁兂䅁䅁䅁䉑穈䅑杷允䅁䅁䅑䅁䑁䅁䅷䅁䭁䉁䵫䅁䭁佁䭙䅁䭁䡁䕅䅁䉁䅁䅁允䅁䅁䄴䅄䅁䑁䅉杌㍁䑁䅕䅎䅁䅁杷允䅁䅁䅑䅁䑁䅁䅷䅁䭁䅁䵳䅁䭁佁䭫䅁䭁䥁䕕䅁䉁䅁䅁允䅁䅁䅕䅁䅁䥁楁欳䵁䅉䅅䅁䕁䅁䅁睁䵁䅁䅁权䉄睃䅁权牄权䅁权㙂䅂䅁允䅁䅁䅅䅁佁䉁䅉䅁㉁䑁䅣䅏㍁䑁䅙兏穁䑁䅍䅁䵁䅉䅅䅁䕁䅁䅁睁䵁䅁䅁权畄睃䅁权湄权䅁权硂䅂䅁允䅁䅁䅅䅁䙁䉁畓⭒㙆䍆䅰䍄䉁䅁䅁䅂䅁䅁䅍䅄䅁䅁䅯杌䅷䅁䅯䄶䅯䅁䅯来䅑䅁䅅䅁䉁䅁䅁权䡂䅁䅁䍄䉁䅁䅁䅂䅁䅁䅍䅄䅁䅁䅯儷䅅䅁䅯权䅁䅁䅯兂䅁䅁䅅䅁䉁䅁䅁兂䉃啬䱏䝢婣䅑杷允䅁䅁䅑䅁䑁䅁䅷䅁䭁䡁䵣䅁䭁佁䭣䅁䭁䡁䕁䅁䉁䅁䅁允䅁䅁䅕䙅㕧䵴㉪啉䵁䅉䅅䅁䕁䅁䅁睁䵁䅁䅁权杂睃䅁权灄权䅁权睂䅂䅁允䅁䅁䅅䅁䙁䅁䅁䅁䅄⼳䅆䍄䉁䅁䅁䅂䅁䅁䅍䅄䅁䅁䅯睁䄰䅁䅯眵䅯䅁䅯睧䅑䅁䅅䅁䉁䅁䅁兂⭃偪獚匴偍䅷杷允䅁䅁䅑䅁䑁䅁䅷䅁䭁䅁乣䅁䭁佁䭧䅁䭁䥁䕕䅁䉁䅁䅁允䅁䅁䄴䅄䅁䑁䅫杌㍁䑁䅍李䅁䅁杷允䅁䅁䅑䅁䑁䅁䅷䅁䭁䝁䱅䅁䭁佁䬰䅁䭁佁䭷䅁䉁䅁䅁允䅁䅁䅯睒䅁䅁杷允䅁䅁䅑䅁䑁䅁䅷䅁䭁䡁䅙䅁䭁䅁䅯䅁䭁䅁䍑䅁䉁䅁䅁允䅁䅁䅕敥浫免獩䕄䵁䅉䅅䅁䕁䅁䅁睁䵁䅁䅁权慂睃䅁权牄权䅁权瑂䅂䅁允䅁䅁䅅䅁佁䉁䅉䅁ぁ䑁䅙睍穁䑁䅉䅏㕁䑁䅅䅁䵁䅉䅅䅁䕁䅁䅁睁䵁䅁䅁权杂允䅁权䉁杁䅁权䑁杁䅁允䅁䅁䅅䅁䙁偁漯爯丷何䅆䍄䉁䅁䅁䅂䅁䅁䅍䅄䅁䅁䅯睷䅳䅁䅯朷䅯䅁䅯来䅑䅁䅅䅁䉁䅁䅁兂䅁䅁䅁乷噌䅑杷允䅁䅁䅑䅁䑁䅁䅷䅁䭁䅁䵕䅁䭁佁䭳䅁䭁䝁䔰䅁䉁䅁䅁允䅁䅁䄴杅䅁䑁䅉睍穁䑁䅫免ぁ䑁䅅免䅁䅁杷允䅁䅁䅑䅁䑁䅁䅷䅁䭁偁䭷䅁䭁佁䬴䅁䭁䥁䕍䅁䉁䅁䅁允䅁䅁䅕䅁䅁䕁晄欱䵁䅉䅅䅁䕁䅁䅁睁䵁䅁䅁权䡁䅄䅁权灄权䅁权㙂䅂䅁允䅁䅁䅅䅁䙁䅁䅁䅁䅁扷䅊䍄䉁䅁䅁䅂䅁䅁䅍䅄䅁䅁䅯兖䅷䅁䅯眵䅯䅁䅯来䅑䅁䅅䅁䉁䅁䅁兂坃婑䉆㠵䉁䅑杷允䅁䅁䅑䅁䑁䅁䅷䅁䭁佁䉷䅁䭁䅁䍅䅁䭁䅁䍉䅁䉁䅁䅁允䅁䅁䅕䬳䱷啹㈰唱䵁䅉䅅䅁䕁䅁䅁睁䵁䅁䅁权䥂䅄䅁权畄权䅁权㥂䅂䅁允䅁䅁䅅䅁䙁䅁䅁䅁䅁挸䅨䍄䉁䅁䅁䅂䅁䅁䅍䅄䅁䅁䅯兄䅳䅁䅯儷䅯䅁䅯睢䅑䅁䅅䅁䉁䅁䅁兂䝂癴㥐䠱汪睐杷允䅁䅁䅑䅁䑁䅁䅷䅁䭁䑁䱅䅁䭁佁䬰䅁䭁佁䭷䅁䉁䅁䅁允䅁䅁䅕塹⭡确癯呶䴸䅉䅅䅁䕁䅁䅁睁䵁䅁䅁权畃䅄䅁权煄权䅁权瑂䅂䅁允䅁䅁䅅䅁佁䅁䅷䅁睁䍁䄴䅎㉁䑁䅑䅁䵁䅉䅅䅁䕁䅁䅁睁䵁䅁䅁权塁䅄䅁权煄权䅁权瑂䅂䅁允䅁䅁䅅䅁佁䅁䅷䅁睁䍁䄴免㑁䑁䅅䅁䵁䅉䅅䅁䕁䅁䅁睁䵁䅁䅁权卄䅄䅁权畄权䅁权獄权䅁允䅁䅁䅅䅁䙁䅁䅁䅁䅁牎䅰䍄䉁䅁䅁䅂䅁䅁䅍䅄䅁䅁䅯䅍䅅䅁䅯䅂䅁䅁䅯兂䅁䅁䅅䅁䉁䅁䅁兂䅁䅁䅁㥭㍑兑杷允䅁䅁䅑䅁䑁䅁䅷䅁䭁䵁䱅䅁䭁佁䭣䅁䭁䥁䕍䅁䉁䅁䅁允䅁䅁䅕⽺呤㘴扗歉䵁䅉䅅䅁䕁䅁䅁睁䵁䅁䅁权畃䅄䅁权煄权䅁权䙃䅂䅁允䅁䅁䅅䅁佁䅁䅷䅁睁䍁䄴睍㉁䑁䅧䅁䵁䅉䅅䅁䕁䅁䅁睁䵁䅁䅁权畃䅄䅁权煄权䅁权䑃䅂䅁允䅁䅁䅅䅁佁䅁䅷䅁睁䍁䄴睍㍁䑁䅫䅁䵁䅉䅅䅁䕁䅁䅁睁䵁䅁䅁权呂睃䅁权煄权䅁权療䅂䅁允䅁䅁䅅䅁佁䅁䅷䅁硁䍁䄴杍㉁䑁䅑䅁䵁䅉䅅䅁䕁䅁䅁睁䵁䅁䅁权畃睃䅁权灄权䅁权㥂䅂䅁允䅁䅁䅅䅁䙁䅁䅁䅁权敚䅚䍄䉁䅁䅁䅂䅁䅁䅍䅄䅁䅁䅯睕䅳䅁䅯朶䅯䅁䅯䅣䅑䅁䅅䅁䉁䅁䅁杄䵁䅁䅁免畁䑁䅍䅏穁䅁䅁䍄䉁䅁䅁䅂䅁䅁䅍䅄䅁䅁䅯睕䅳䅁䅯朶䅯䅁䅯兣䅑䅁䅅䅁䉁䅁䅁杄䵁䅁䅁免畁䑁䅉兎ㅁ䅁䅁䍄䉁䅁䅁䅂䅁䅁䅍䅄䅁䅁䅯睪䅳䅁䅯儷䅯䅁䅯兦䅑䅁䅅䅁䉁䅁䅁兂噁婥⽎桯婲睐杷允䅁䅁䅑䅁䑁䅁䅷䅁䭁䥁䵙䅁䭁佁䭣䅁䭁䡁䔰䅁䉁䅁䅁允䅁䅁䅕坋噊⭎呗樷䴸䅉䅅䅁䕁䅁䅁睁䵁䅁䅁权奁睃䅁权浄权䅁权䑃䅂䅁允䅁䅁䅅䅁佁䅁䅯䅁ぁ䍁䄴兎㕁䅁䅁䍄䉁䅁䅁䅂䅁䅁䅍䅄䅁䅁䅯睫䅳䅁䅯儷䅯䅁䅯兢䅑䅁䅅䅁䉁䅁䅁兂䱄啯㉗⼸欲睐杷允䅁䅁䅑䅁䑁䅁䅷䅁䭁䑁䱯䅁䭁佁䭯䅁䭁䡁䔰䅁䉁䅁䅁允䅁䅁䄴䅄䅁䑁䅅杌睁䑁䅕䅎䅁䅁杷允䅁䅁䅑䅁䑁䅁䅷䅁䭁䭁䱁䅁䭁佁䭙䅁䭁䡁䕁䅁䉁䅁䅁允䅁䅁䄴权䅁䑁䅍杌㑁䑁䅅䅁䵁䅉䅅䅁䕁䅁䅁睁䵁䅁䅁权汃䅄䅁权煄权䅁权療䅂䅁允䅁䅁䅅䅁佁䅁䅷䅁睁䍁䄴䅎㉁䑁䅙䅁䵁䅉䅅䅁䕁䅁䅁睁䵁䅁䅁权汃䅄䅁权煄权䅁权㙂䅂䅁允䅁䅁䅅䅁佁䅁䅷䅁睁䍁䄴兎㑁䑁䅕䅁䵁䅉䅅䅁䕁䅁䅁睁䵁䅁䅁权獃睃䅁权畄权䅁权㥂䅂䅁允䅁䅁䅅䅁䙁䅁䅁䅁䅄桓䉨䍄䉁䅁䅁䅂䅁䅁䅍䅄䅁䅁䅯杗䅷䅁䅯儷䅯䅁䅯睢䅑䅁䅅䅁䉁䅁䅁兂䙃ㄶ㑇潈偕䅷杷允䅁䅁䅑䅁䑁䅁䅷䅁䭁䍁䱅䅁䭁佁䭯䅁䭁䡁䕅䅁䉁䅁䅁允䅁䅁䄴䅄䅁䑁䅁杌祁䑁䅧免䅁䅁杷允䅁䅁䅑䅁䑁䅁䅷䅁䭁䭁䵕䅁䭁佁䭯䅁䭁䥁䕕䅁䉁䅁䅁允䅁䅁䄴䅄䅁䑁䅁杌ㅁ䑁䅁睍䅁䅁杷允䅁䅁䅑䅁䑁䅁䅷䅁䭁䕁临䅁䭁佁䬴䅁䭁䝁䔰䅁䉁䅁䅁允䅁䅁䅕䅁䅁䕁い欰䵁䅉䅅䅁䕁䅁䅁睁䵁䅁䅁权坂睃䅁权浄权䅁权療䅂䅁允䅁䅁䅅䅁佁䅁䅷䅁穁䍁䄴䅍ㅁ䑁䅙䅁䵁䅉䅅䅁䕁䅁䅁睁䵁䅁䅁权煂睃䅁权瑄权䅁权療䅂䅁允䅁䅁䅅䅁䙁䝁㡱䩤奍偂⽷䍄䉁䅁䅁䅂䅁䅁䅍䅄䅁䅁䅯䅗䄰䅁䅯儷䅯䅁䅯睢䅑䅁䅅䅁䉁䅁䅁兂塄㍯㥁瑃ㅦ睐杷允䅁䅁䅑䅁䑁䅁䅷䅁䭁偁䰰䅁䭁佁䬴䅁䭁佁䭷䅁䉁䅁䅁允䅁䅁䅕䅁䅁䥁䑃欳䵁䅉䅅䅁䕁䅁䅁睁䵁䅁䅁权牁䅄䅁权牄权䅁权硂䅂䅁允䅁䅁䅅䅁佁䉁䅉䅁祁䑁䅁兏㑁䑁䅙李㉁䑁䅕䅁䵁䅉䅅䅁䕁䅁䅁睁䵁䅁䅁权汃兄䅁权湄权䅁权療䅂䅁允䅁䅁䅅䅁䙁䑁㈴物慳偷⽅䍄䉁䅁䅁䅂䅁䅁䅍䅄䅁䅁䅯先䅷䅁䅯眵䅯䅁䅯兣䅑䅁䅅䅁䉁䅁䅁兂㍂灶愸㥌㐳睐杷允䅁䅁䅑䅁䑁䅁䅷䅁䭁䱁䵙䅁䭁佁䭙䅁䭁䡁䕁䅁䉁䅁䅁允䅁䅁䄴权䅁䑁䅉杌ㅁ䑁䅫䅁䵁䅉䅅䅁䕁䅁䅁睁䵁䅁䅁权㝄䅄䅁权灄权䅁权硂䅂䅁允䅁䅁䅅䅁䙁䅁䅁䅁䅄瑮䄵䍄䉁䅁䅁䅂䅁䅁䅍䅄䅁䅁䅯眴䅅䅁䅯权䅁䅁䅯䅂䅉䅁䅅䅁䉁䅁䅁兂癁匳䝑婧呕䅑杷允䅁䅁䅑䅁䑁䅁䅷䅁䭁乁䴸䅁䭁佁䭯䅁䭁䡁䕅䅁䉁䅁䅁允䅁䅁䄴权䅁䑁䅁杌穁䑁䅅䅁䵁䅉䅅䅁䕁䅁䅁睁䵁䅁䅁权剂睃䅁权畄权䅁权㙂䅂䅁允䅁䅁䅅䅁䙁䅁䅁䅁杂晲䅊䍄䉁䅁䅁䅂䅁䅁䅍䅄䅁䅁䅯䅇䅷䅁䅯眶䅯䅁䅯兢䅑䅁䅅䅁䉁䅁䅁杄十䅁䅁杍ぁ䑁䅕兎㉁䑁䅣䅍㉁䅁䅁䍄䉁䅁䅁䅂䅁䅁䅍䅄䅁䅁䅯䅮䅷䅁䅯眶䅯䅁䅯兢䅑䅁䅅䅁䉁䅁䅁杄十䅁䅁兎㑁䑁䅍䅍ぁ䑁䅁䅍睁䅁䅁䍄䉁䅁䅁䅂䅁䅁䅍䅄䅁䅁䅯䅄䅳䅁䅯䄶䅯䅁䅯兢䅑䅁䅅䅁䉁䅁䅁杄佁䅁䅁免ㅁ䍁䄴兎㉁䑁䅣䅁䵁䅉䅅䅁䕁䅁䅁睁䵁䅁䅁权杄䅄䅁权煄权䅁权硂䅂䅁允䅁䅁䅅䅁佁䅁䅷䅁睁䍁䄴兎ㅁ䑁䅣䅁䵁䅉䅅䅁䕁䅁䅁睁䵁䅁䅁权浄䅄䅁权煄权䅁权獄权䅁允䅁䅁䅅䅁佁䅁䅷䅁睁䍁䄴睎㕁䑁䅑䅁䵁䅉䅅䅁䕁䅁䅁睁䵁䅁䅁权牄允䅁权䭁䅁䅁权䕁杁䅁允䅁䅁䅅䅁䙁䵁㌯⭕汏睭䅒䍄䉁䅁䅁䅂䅁䅁䅍䅄䅁䅁䅯睱䅷䅁䅯朶䅯䅁䅯睢䅑䅁䅅䅁䉁䅁䅁权䡂䅁䅁䍄䉁䅁䅁䅂䅁䅁䅍䅄䅁䅁䅯䅂䅷䅁䅯眶䅯䅁䅯兢䅑䅁䅅䅁䉁䅁䅁杄啁䅁䅁免穁䑁䅉睎㍁䑁䅑睍㉁䑁䅕䅁䵁䅉䅅䅁䕁䅁䅁睁䵁䅁䅁权婃䅄䅁权瑄权䅁权䙃䅂䅁允䅁䅁䅅䅁䙁䕁䝺〲䉴乮⽫䍄䉁䅁䅁䅂䅁䅁䅍䅄䅁䅁䅯朵䅷䅁䅯朶䅯䅁䅯兢䅑䅁䅅䅁䉁䅁䅁杄䵁䅁䅁䅍畁䑁䅣李ぁ䅁䅁䍄䉁䅁䅁䅂䅁䅁䅍䅄䅁䅁䅯杷䅷䅁䅯儷䅯䅁䅯䅣䅑䅁䅅䅁䉁䅁䅁兂剃堷⽷噎䬷睐杷允䅁䅁䅑䅁䑁䅁䅷䅁䭁佁䵧䅁䭁佁䭧䅁䭁佁䭷䅁䉁䅁䅁允䅁䅁䄴䅄䅁䑁䅫杌ぁ䑁䅑兎䅁䅁杷允䅁䅁䅑䅁䑁䅁䅷䅁䭁乁䱷䅁䭁佁䭣䅁䭁䝁䔰䅁䉁䅁䅁允䅁䅁䅕㥖煐坳䙋稵䴸䅉䅅䅁䕁䅁䅁睁䵁䅁䅁权ㅃ䅄䅁权灄权䅁权睂䅂䅁允䅁䅁䅅䅁䙁䅁䅁䅁杂敦䅒䍄䉁䅁䅁䅂䅁䅁䅍䅄䅁䅁䅯兙䅷䅁䅯眶䅯䅁䅯全䅑䅁䅅䅁䉁䅁䅁杄十䅁䅁杍睁䑁䅣䅏㍁䑁䅙杍㉁䅁䅁䍄䉁䅁䅁䅂䅁䅁䅍䅄䅁䅁䅯杦䅳䅁䅯朵䅯䅁䅯兦䅑䅁䅅䅁䉁䅁䅁杄䵁䅁䅁免畁䑁䅕杍㉁䅁䅁䍄䉁䅁䅁䅂䅁䅁䅍䅄䅁䅁䅯朵䅷䅁䅯朶䅯䅁䅯来䅑䅁䅅䅁䉁䅁䅁杄䵁䅁䅁䅍畁䑁䅣兏㑁䅁䅁䍄䉁䅁䅁䅂䅁䅁䅍䅄䅁䅁䅯䅎䄰䅁䅯儷䅯䅁䅯兦䅑䅁䅅䅁䉁䅁䅁兂晄㑔堲桢硌睐杷允䅁䅁䅑䅁䑁䅁䅷䅁䭁䭁乍䅁䭁佁䭣䅁䭁䝁䔸䅁䉁䅁䅁允䅁䅁䅕稶䝕婖䌰歅䵁䅉䅅䅁䕁䅁䅁睁䵁䅁䅁权浄䅄䅁权煄权䅁权睂䅂䅁允䅁䅁䅅䅁佁䅁䅷䅁睁䍁䄴睎穁䑁䅣䅁䵁䅉䅅䅁䕁䅁䅁睁䵁䅁䅁权歁睃䅁权潄权䅁权睂䅂䅁允䅁䅁䅅䅁佁䅁䄴䅁祁䑁䅕杌硁䑁䅣杍䅁䅁杷允䅁䅁䅑䅁䑁䅁䅷䅁䭁佁䵙䅁䭁佁䭯䅁䭁䡁䕅䅁䉁䅁䅁允䅁䅁䄴䅄䅁䑁䅁杌㍁䑁䅉免䅁䅁杷允䅁䅁䅑䅁䑁䅁䅷䅁䭁偁䴴䅁䭁佁䬴䅁䭁䡁䔰䅁䉁䅁䅁允䅁䅁䅕䅁䅁䅁䍄䵱䵁䅉䅅䅁䕁䅁䅁睁䵁䅁䅁权硄䅁䅁权䉁杁䅁权䑁杁䅁允䅁䅁䅅䅁䙁䍁兔䤵浶獹䅊䍄䉁䅁䅁䅂䅁䅁䅍䅄䅁䅁䅯䅴䅳䅁䅯䄶䅯䅁䅯睧䅑䅁䅅䅁䉁䅁䅁杄佁䅁䅁李睁䍁䄴䅍㕁䑁䅑䅁䵁䅉䅅䅁䕁䅁䅁睁䵁䅁䅁权捂䅄䅁权煄权䅁权獄权䅁允䅁䅁䅅䅁佁䅁䅷䅁睁䍁䄴睍祁䑁䅕䅁䵁䅉䅅䅁䕁䅁䅁睁䵁䅁䅁权穃䅄䅁权牄权䅁权㥂䅂䅁允䅁䅁䅅䅁佁䉁䅑䅁硁䑁䅉睎ㅁ䑁䅣睍㉁䑁䅧䅍䅁䅁杷允䅁䅁䅑䅁䑁䅁䅷䅁䭁䙁䵷䅁䭁佁䭯䅁䭁䝁䔸䅁䉁䅁䅁允䅁䅁䄴䅄䅁䑁䅁杌穁䑁䅕兎䅁䅁杷允䅁䅁䅑䅁䑁䅁䅷䅁䭁䑁䵕䅁䭁佁䭧䅁䭁䡁䕁䅁䉁䅁䅁允䅁䅁䄴杄䅁䑁䅅䅏畁䑁䅉免㑁䅁䅁䍄䉁䅁䅁䅂䅁䅁䅍䅄䅁䅁䅯杁䄰䅁䅯䄶䅯䅁䅯睢䅑䅁䅅䅁䉁䅁䅁杄佁䅁䅁杍睁䍁䄴李睁䑁䅧䅁䵁䅉䅅䅁䕁䅁䅁睁䵁䅁䅁权坁睃䅁权煄权䅁权䑃䅂䅁允䅁䅁䅅䅁佁䅁䅷䅁硁䍁䄴杍㕁䑁䅅䅁䵁䅉䅅䅁䕁䅁䅁睁䵁䅁䅁权祄兄䅁权瑄权䅁权硂䅂䅁允䅁䅁䅅䅁䙁䱁へ硫䕧瑖⼴䍄䉁䅁䅁䅂䅁䅁䅍䅄䅁䅁䅯䅚䅳䅁䅯儶䅯䅁䅯睢䅑䅁䅅䅁䉁䅁䅁兂硁䭃捷灃噺䅑杷允䅁䅁䅑䅁䑁䅁䅷䅁䭁䡁䵙䅁䭁佁䭙䅁䭁䡁䕁䅁䉁䅁䅁允䅁䅁䄴䅄䅁䑁䅅杌ぁ䑁䅫免䅁䅁杷允䅁䅁䅑䅁䑁䅁䅷䅁䭁䱁䵯䅁䭁佁䭙䅁䭁䝁䔰䅁䉁䅁䅁允䅁䅁䄴䅄䅁䑁䅉杌ㅁ䑁䅍兎䅁䅁杷允䅁䅁䅑䅁䑁䅁䅷䅁䭁佁丸䅁䭁佁䭙䅁䭁䝁䔸䅁䉁䅁䅁允䅁䅁䄴杄䅁䑁䅉䅍畁䑁䅙䅏ㅁ䅁䅁䍄䉁䅁䅁䅂䅁䅁䅍䅄䅁䅁䅯村䅳䅁䅯朶䅯䅁䅯全䅑䅁䅅䅁䉁䅁䅁杄䵁䅁䅁䅍畁䑁䅁杍㉁䅁䅁䍄䉁䅁䅁䅂䅁䅁䅍䅄䅁䅁䅯睋䅷䅁䅯眵䅯䅁䅯兢䅑䅁䅅䅁䉁䅁䅁兂䕂㉩湺〫㑫䅷杷允䅁䅁䅑䅁䑁䅁䅷䅁䭁䡁䱍䅁䭁佁䭙䅁䭁䝁䔰䅁䉁䅁䅁允䅁䅁䄴䅄䅁䑁䅍杌祁䑁䅉䅏䅁䅁杷允䅁䅁䅑䅁䑁䅁䅷䅁䭁䅁乷䅁䭁佁䭣䅁䭁䡁䕁䅁䉁䅁䅁允䅁䅁䅕㝚楇癧杍䰯䴸䅉䅅䅁䕁䅁䅁睁䵁䅁䅁权㙃睃䅁权浄权䅁权䙃䅂䅁允䅁䅁䅅䅁佁䅁䅷䅁硁䍁䄴䅏硁䑁䅙䅁䵁䅉䅅䅁䕁䅁䅁睁䵁䅁䅁权捂䅄䅁权煄权䅁权㥂䅂䅁允䅁䅁䅅䅁佁䅁䅷䅁睁䍁䄴睍睁䑁䅕䅁䵁䅉䅅䅁䕁䅁䅁睁䵁䅁䅁权摄睃䅁权潄权䅁权䑃䅂䅁允䅁䅁䅅䅁佁䅁䄴䅁祁䑁䅑杌ぁ䑁䅍兏䅁䅁杷允䅁䅁䅑䅁䑁䅁䅷䅁䭁䱁䱉䅁䭁佁䭯䅁䭁佁䭷䅁䉁䅁䅁允䅁䅁䄴权䅁䑁䅁杌穁䑁䅕䅁䵁䅉䅅䅁䕁䅁䅁睁䵁䅁䅁权䕂䅄䅁权畄权䅁权瑂䅂䅁允䅁䅁䅅䅁䙁䅁䅁䅁䅁癙䅆䍄䉁䅁䅁䅂䅁䅁䅍䅄䅁䅁䅯睪䅳䅁䅯眶䅯䅁䅯䅣䅑䅁䅅䅁䉁䅁䅁杄十䅁䅁兎硁䑁䅁䅍㕁䑁䅙兏硁䅁䅁䍄䉁䅁䅁䅂䅁䅁䅍䅄䅁䅁䅯䄯䅳䅁䅯儷䅯䅁䅯睧䅑䅁䅅䅁䉁䅁䅁兂呄坔光䑗䙫䅑杷允䅁䅁䅑䅁䑁䅁䅷䅁䭁䱁䱁䅁䭁佁䭯䅁䭁䝁䔸䅁䉁䅁䅁允䅁䅁䄴䅄䅁䑁䅁杌ㅁ䑁䅅䅎䅁䅁杷允䅁䅁䅑䅁䑁䅁䅷䅁䭁䵁䱉䅁䭁佁䭣䅁䭁䡁䕁䅁䉁䅁䅁允䅁䅁䅕穊䥅䉲慸あ䵁䅉䅅䅁䕁䅁䅁睁䵁䅁䅁权㝃䅁䅁权䉁杁䅁权䍁杁䅁允䅁䅁䅅䅁䙁䑁䴯佭㍇智䅚䍄䉁䅁䅁䅂䅁䅁䅍䅄䅁䅁䅯杳䅳䅁䅯朶䅯䅁䅯睢䅑䅁䅅䅁䉁䅁䅁杄䵁䅁䅁䅍畁䑁䅑䅎㕁䅁䅁䍄䉁䅁䅁䅂䅁䅁䅍䅄䅁䅁䅯䅳䅳䅁䅯朶䅯䅁䅯䅣䅑䅁䅅䅁䉁䅁䅁杄䵁䅁䅁䅍畁䑁䅕杍硁䅁䅁䍄䉁䅁䅁䅂䅁䅁䅍䅄䅁䅁䅯䅢䄰䅁䅯眵䅯䅁䅯䄷䅯䅁䅅䅁䉁䅁䅁兂⭄ひ啗椷䅑䅑杷允䅁䅁䅑䅁䑁䅁䅷䅁䭁䱁䱉䅁䭁佁䭯䅁䭁䡁䕁䅁䉁䅁䅁允䅁䅁䄴权䅁䑁䅁杌ぁ䑁䅫䅁䵁䅉䅅䅁䕁䅁䅁睁䵁䅁䅁权偄睃䅁权潄权䅁权硂䅂䅁允䅁䅁䅅䅁佁䅁䄴䅁硁䑁䅕杌硁䑁䅣䅎䅁䅁杷允䅁䅁䅑䅁䑁䅁䅷䅁䭁䱁䅧䅁䭁䅁䅯䅁䭁䅁䍑䅁䉁䅁䅁允䅁䅁䅕児塲㍯㥁い䵁䅉䅅䅁䕁䅁䅁睁䵁䅁䅁权睃睃䅁权煄权䅁权硂䅂䅁允䅁䅁䅅䅁佁䅁䅯䅁睁䍁䄴兎硁䅁䅁䍄䉁䅁䅁䅂䅁䅁䅍䅄䅁䅁䅯䅢䅳䅁䅯眵䅯䅁䅯睢䅑䅁䅅䅁䉁䅁䅁兂桄桥畓⭒楈睐杷允䅁䅁䅑䅁䑁䅁䅷䅁䭁䥁䵑䅁䭁佁䭣䅁䭁䡁䕁䅁䉁䅁䅁允䅁䅁䅕桙奂扏䥔䵉䵁䅉䅅䅁䕁䅁䅁睁䵁䅁䅁权祃睃䅁权煄权䅁权䙃䅂䅁允䅁䅁䅅䅁佁䅁䅷䅁睁䍁䄴李硁䑁䅍䅁䵁䅉䅅䅁䕁䅁䅁睁䵁䅁䅁权橁睃䅁权潄权䅁权㙂䅂䅁允䅁䅁䅅䅁佁䅁䄴䅁硁䑁䅍杌祁䑁䅙杍䅁䅁杷允䅁䅁䅑䅁䑁䅁䅷䅁䭁䱁䱁䅁䭁佁䭯䅁䭁䥁䕍䅁䉁䅁䅁允䅁䅁䄴䅄䅁䑁䅁杌ㅁ䑁䅍杍䅁䅁杷允䅁䅁䅑䅁䑁䅁䅷䅁䭁乁䴴䅁䭁佁䭣䅁䭁䡁䔰䅁䉁䅁䅁允䅁䅁䅕䅄牉硨婢樯䴸䅉䅅䅁䕁䅁䅁睁䵁䅁䅁权楁兄䅁权湄权䅁权瑂䅂䅁允䅁䅁䅅䅁䙁佁兘瑉㕶橮䅂䍄䉁䅁䅁䅂䅁䅁䅍䅄䅁䅁䅯杮䄰䅁䅯䄶䅯䅁䅯兦䅑䅁䅅䅁䉁䅁䅁杄佁䅁䅁免祁䍁䄴杍㉁䑁䅉䅁䵁䅉䅅䅁䕁䅁䅁睁䵁䅁䅁权祃睃䅁权煄权䅁权㥂䅂䅁允䅁䅁䅅䅁佁䅁䅷䅁睁䍁䄴李㑁䑁䅣䅁䵁䅉䅅䅁䕁䅁䅁睁䵁䅁䅁权䱄䅄䅁权潄权䅁权睂䅂䅁允䅁䅁䅅䅁佁䅁䅷䅁㑁䍁䄴睎硁䑁䅑䅁䵁䅉䅅䅁䕁䅁䅁睁䵁䅁䅁权潃睃䅁权瑄权䅁权獄权䅁允䅁䅁䅅䅁䙁乁煵匷摮捏⽉䍄䉁䅁䅁䅂䅁䅁䅍䅄䅁䅁䅯䅬䅷䅁䅯朵䅯䅁䅯䄷䅯䅁䅅䅁䉁䅁䅁杄佁䅁䅁免祁䍁䄴李㍁䑁䅍䅁䵁䅉䅅䅁䕁䅁䅁睁䵁䅁䅁权㕂睃䅁权牄权䅁权㙂䅂䅁允䅁䅁䅅䅁佁䉁䅉䅁ㅁ䑁䅧免㉁䑁䅙睍睁䑁䅫䅁䵁䅉䅅䅁䕁䅁䅁睁䵁䅁䅁权ㅃ䅄䅁权湄权䅁权䙃䅂䅁允䅁䅁䅅䅁䙁䱁䩰䅄牉睨䅤䍄䉁䅁䅁䅂䅁䅁䅍䅄䅁䅁䅯䅌䄰䅁䅯朶䅯䅁䅯睢䅑䅁䅅䅁䉁䅁䅁杄䵁䅁䅁䅍畁䑁䅣兎㍁䅁䅁䍄䉁䅁䅁䅂䅁䅁䅍䅄䅁䅁䅯杙䅷䅁䅯眶䅯䅁䅯来䅑䅁䅅䅁䉁䅁䅁杄十䅁䅁兏睁䑁䅕兏祁䑁䅁李ㅁ䅁䅁䍄䉁䅁䅁䅂䅁䅁䅍䅄䅁䅁䅯杰䅷䅁䅯朶䅯䅁䅯睧䅑䅁䅅䅁䉁䅁䅁权䡂䅁䅁䍄䉁䅁䅁䅂䅁䅁䅍䅄䅁䅁䅯兓䅷䅁䅯朷䅯䅁䅯兢䅑䅁䅅䅁䉁䅁䅁兂䅁䅁䅁䵧㕶䅑杷允䅁䅁䅑䅁䑁䅁䅷䅁䭁䵁䴸䅁䭁佁䭳䅁䭁䡁䕅䅁䉁䅁䅁允䅁䅁䄴杅䅁䑁䅉兏硁䑁䅁䅍睁䑁䅁䅍䅁䅁杷允䅁䅁䅑䅁䑁䅁䅷䅁䭁䝁乳䅁䭁佁䭙䅁䭁佁䭷䅁䉁䅁䅁允䅁䅁䄴䅄䅁䑁䅅杌硁䑁䅑李䅁䅁杷允䅁䅁䅑䅁䑁䅁䅷䅁䭁䅁䱍䅁䭁佁䭳䅁䭁佁䭷䅁䉁䅁䅁允䅁䅁䄴杅䅁䑁䅅杍睁䑁䅙兏睁䑁䅁䅍䅁䅁杷允䅁䅁䅑䅁䑁䅁䅷䅁䭁乁䵑䅁䭁佁䭳䅁䭁佁䭷䅁䉁䅁䅁允䅁䅁䅯睒䅁䅁杷允䅁䅁䅑䅁䑁䅁䅷䅁䭁䑁䰸䅁䭁佁䭧䅁䭁䡁䕁䅁䉁䅁䅁允䅁䅁䄴杄䅁䑁䅅䅍畁䑁䅧免穁䅁䅁䍄䉁䅁䅁䅂䅁䅁䅍䅄䅁䅁䅯䅡䅳䅁䅯䄶䅯䅁䅯兣䅑䅁䅅䅁䉁䅁䅁杄䵁䅁䅁免睁䍁䄴杍祁䅁䅁䍄䉁䅁䅁䅂䅁䅁䅍䅄䅁䅁䅯兇䅷䅁䅯眶䅯䅁䅯全䅑䅁䅅䅁䉁䅁䅁杄十䅁䅁兎㑁䑁䅕睎硁䑁䅫䅎ぁ䅁䅁䍄䉁䅁䅁䅂䅁䅁䅍䅄䅁䅁䅯睡䅁䅁䅯允䅉䅁䅯睁䅉䅁䅅䅁䉁䅁䅁兂䙁㕣佇橪呌䅑杷允䅁䅁䅑䅁䑁䅁䅷䅁䭁䉁䵯䅁䭁佁䭳䅁䭁䥁䕕䅁䉁䅁䅁允䅁䅁䄴杅䅁䑁䅕睎祁䑁䅣睍ㅁ䑁䅕兏䅁䅁杷允䅁䅁䅑䅁䑁䅁䅷䅁䭁䱁䱧䅁䭁佁䭙䅁䭁䡁䕯䅁䉁䅁䅁允䅁䅁䄴䅄䅁䑁䅑杌㍁䑁䅙李䅁䅁杷允䅁䅁䅑䅁䑁䅁䅷䅁䭁佁乳䅁䭁佁䬰䅁䭁䡁䔰䅁䉁䅁䅁允䅁䅁䅕桧㝎㕃吶吸䴸䅉䅅䅁䕁䅁䅁睁䵁䅁䅁权㡁睃䅁权煄权䅁权䙃䅂䅁允䅁䅁䅅䅁佁䅁䅷䅁睁䍁䄴䅎㑁䑁䅕䅁䵁䅉䅅䅁䕁䅁䅁睁䵁䅁䅁权橁兄䅁权灄权䅁权㥂䅂䅁允䅁䅁䅅䅁䙁䅁䅁䅁䅂伯䅤䍄䉁䅁䅁䅂䅁䅁䅍䅄䅁䅁䅯光䄸䅁䅯䄶䅯䅁䅯睢䅑䅁䅅䅁䉁䅁䅁杄佁䅁䅁兌祁䍁䄴睎穁䑁䅅䅁䵁䅉䅅䅁䕁䅁䅁睁䵁䅁䅁权敂睃䅁权浄权䅁权㥂䅂䅁允䅁䅁䅅䅁佁䅁䅷䅁睁䍁䄴兎睁䑁䅧䅁䵁䅉䅅䅁䕁䅁䅁睁䵁䅁䅁权畄兄䅁权浄权䅁权獄权䅁允䅁䅁䅅䅁佁䅁䅷䅁硁䍁䄴睍祁䑁䅅䅁䵁䅉䅅䅁䕁䅁䅁睁䵁䅁䅁权扃睃䅁权潄权䅁权㥂䅂䅁允䅁䅁䅅䅁佁䅁䄴䅁硁䑁䅣杌㑁䑁䅑䅏䅁䅁杷允䅁䅁䅑䅁䑁䅁䅷䅁䭁䑁䱷䅁䭁佁䭯䅁䭁䥁䕍䅁䉁䅁䅁允䅁䅁䄴䅄䅁䑁䅁杌ぁ䑁䅑免䅁䅁杷允䅁䅁䅑䅁䑁䅁䅷䅁䭁䥁䱍䅁䭁佁䭧䅁䭁䡁䕯䅁䉁䅁䅁允䅁䅁䅯睒䅁䅁杷允䅁䅁䅑䅁䑁䅁䅷䅁䭁䕁䱣䅁䭁佁䭧䅁䭁䡁䔰䅁䉁䅁䅁允䅁䅁䄴䅅䅁䍁䄰免硁䍁䄴睎睁䑁䅍䅁䵁䅉䅅䅁䕁䅁䅁睁䵁䅁䅁权㕄睃䅁权浄权䅁权䙃䅂䅁允䅁䅁䅅䅁佁䅁䅧䅁硁䍁䄴杍䅁䅁杷允䅁䅁䅑䅁䑁䅁䅷䅁䭁偁䬸䅁䭁佁䭧䅁䭁䡁䔰䅁䉁䅁䅁允䅁䅁䄴杄䅁䍁䄰杍畁䑁䅕李祁䅁䅁䍄䉁䅁䅁䅂䅁䅁䅍䅄䅁䅁䅯睬䅅䅁䅯允䅉䅁䅯兂䅉䅁䅅䅁䉁䅁䅁兂呄桎楥婓㉘䅑杷允䅁䅁䅑䅁䑁䅁䅷䅁䭁䭁䱣䅁䭁佁䭫䅁䭁䡁䕁䅁䉁䅁䅁允䅁䅁䅕䅁䅁䥁䱂〶䵁䅉䅅䅁䕁䅁䅁睁䵁䅁䅁权䱁䅄䅁权潄权䅁权䑃䅂䅁允䅁䅁䅅䅁佁䅁䄴䅁ぁ䑁䅍杌ぁ䑁䅍䅎䅁䅁杷允䅁䅁䅑䅁䑁䅁䅷䅁䭁䉁䱅䅁䭁佁䭯䅁䭁䡁䕅䅁䉁䅁䅁允䅁䅁䄴䅄䅁䑁䅁杌ㅁ䑁䅧杍䅁䅁杷允䅁䅁䅑䅁䑁䅁䅷䅁䭁䙁䰴䅁䭁佁䭯䅁䭁䡁䕅䅁䉁䅁䅁允䅁䅁䄴䅄䅁䑁䅁杌硁䑁䅁䅎䅁䅁杷允䅁䅁䅑䅁䑁䅁䅷䅁䭁䩁䱁䅁䭁佁䭯䅁䭁䝁䔰䅁䉁䅁䅁允䅁䅁䅯睒䅁䅁杷允䅁䅁䅑䅁䑁䅁䅷䅁䭁䕁䴰䅁䭁佁䭫䅁䭁䝁䔰䅁䉁䅁䅁允䅁䅁䅕䅁䅁䅁汄啸䵁䅉䅅䅁䕁䅁䅁睁䵁䅁䅁权㙄权䅁权瑄权䅁权硂䅂䅁允䅁䅁䅅䅁䙁偁⭰牡へ⭫⽁䍄䉁䅁䅁䅂䅁䅁䅍䅄䅁䅁䅯䅫䅳䅁䅯朶䅯䅁䅯䅣䅑䅁䅅䅁䉁䅁䅁权䡂䅁䅁䍄䉁䅁䅁䅂䅁䅁䅍䅄䅁䅁䅯䅃䅅䅁䅯䅂䅁䅁䅯䅂䅉䅁䅅䅁䉁䅁䅁兂䅁䅁䅄㝦䍋兑杷允䅁䅁䅑䅁䑁䅁䅷䅁䭁䕁䱣䅁䭁佁䬰䅁䭁佁䭷䅁䉁䅁䅁允䅁䅁䅕敫㠱穐敖橹䴸䅉䅅䅁䕁䅁䅁睁䵁䅁䅁权慂睃䅁权煄权䅁权獄权䅁允䅁䅁䅅䅁佁䅁䅯䅁睁䍁䄴兎㉁䅁䅁䍄䉁䅁䅁䅂䅁䅁䅍䅄䅁䅁䅯兰䄰䅁䅯朷䅯䅁䅯兢䅑䅁䅅䅁䉁䅁䅁兂䅁䅁䅁䐸㑶䅑杷允䅁䅁䅑䅁䑁䅁䅷䅁䭁佁䄴䅁䭁䅁䅑䅁䭁䅁䅕䅁䉁䅁䅁允䅁䅁䅕䅁䅁䉧杂䕤䵅䅉䅅䅁䕁䅁䅁睁䵁䅁䅁权慂睃䅁权煄权䅁权療䅂䅁允䅁䅁䅅䅁佁䅁䅯䅁睁䍁䄴兎㕁䅁䅁䍄䉁䅁䅁䅂䅁䅁䅍䅄䅁䅁䅯䅔䅁䅁䅯䅂䅁䅁䅯兂䅁䅁䅅䅁䉁䅁䅁兂䅁䅁睃⭖票兑杷允䅁䅁䅑䅁䑁䅁䅷䅁䭁䡁乣䅁䭁佁䭧䅁䭁䡁䕅䅁䉁䅁䅁允䅁䅁䄴䅄䅁䑁䅅杌硁䑁䅧䅏䅁䅁杷允䅁䅁䅑䅁䑁䅁䅷䅁䭁䡁䱍䅁䭁佁䭣䅁䭁䡁䔰䅁䉁䅁䅁允䅁䅁䅕へ㍳啩杆䕇䵁䅉䅅䅁䕁䅁䅁睁䵁䅁䅁权权睃䅁权灄权䅁权療䅂䅁允䅁䅁䅅䅁䙁䅁䅁䅁䅄乴䅢䍄䉁䅁䅁䅂䅁䅁䅍䅄䅁䅁䅯允䅷䅁䅯䄶䅯䅁䅯兣䅑䅁䅅䅁䉁䅁䅁杄䵁䅁䅁免㕁䍁䄴䅎祁䅁䅁䍄䉁䅁䅁䅂䅁䅁䅍䅄䅁䅁䅯杗䅳䅁䅯朶䅯䅁䅯兣䅑䅁䅅䅁䉁䅁䅁杄䵁䅁䅁䅍畁䑁䅕䅎㑁䅁䅁䍄䉁䅁䅁䅂䅁䅁䅍䅄䅁䅁䅯杘䄰䅁䅯朷䅯䅁䅯来䅑䅁䅅䅁䉁䅁䅁兂䅁䅁䅁䵁稯䅑杷允䅁䅁䅑䅁䑁䅁䅷䅁䭁乁䴰䅁䭁佁䭙䅁䭁䝁䔰䅁䉁䅁䅁允䅁䅁䄴䅄䅁䑁䅅杌穁䑁䅕兎䅁䅁杷允䅁䅁䅑䅁䑁䅁䅷䅁䭁䱁䵉䅁䭁佁䭯䅁䭁䥁䕍䅁䉁䅁䅁允䅁䅁䄴䅄䅁䑁䅁杌㍁䑁䅉睎䅁䅁杷允䅁䅁䅑䅁䑁䅁䅷䅁䭁䙁䵷䅁䭁佁䬴䅁䭁䡁䕁䅁䉁䅁䅁允䅁䅁䅕䅁䅁䕁䅃欳䵁䅉䅅䅁䕁䅁䅁睁䵁䅁䅁权慂睃䅁权煄权䅁权㥂䅂䅁允䅁䅁䅅䅁佁䅁䅷䅁睁䍁䄴䅏硁䑁䅣䅁䵁䅉䅅䅁䕁䅁䅁睁䵁䅁䅁权求兄䅁权煄权䅁权療䅂䅁允䅁䅁䅅䅁佁䅁䅷䅁硁䍁䄴兎穁䑁䅫䅁䵁䅉䅅䅁䕁䅁䅁睁䵁䅁䅁权求兄䅁权煄权䅁权睂䅂䅁允䅁䅁䅅䅁佁䅁䅷䅁硁䍁䄴䅎ぁ䑁䅉䅁䵁䅉䅅䅁䕁䅁䅁睁䵁䅁䅁权桂睃䅁权牄权䅁权㙂䅂䅁允䅁䅁䅅䅁佁䉁䅉䅁穁䑁䅉䅏㍁䑁䅕睎㕁䑁䅍䅁䵁䅉䅅䅁䕁䅁䅁睁䵁䅁䅁权睃睃䅁权浄权䅁权㥂䅂䅁允䅁䅁䅅䅁佁䅁䅷䅁祁䍁䄴䅍硁䑁䅧䅁䵁䅉䅅䅁䕁䅁䅁睁䵁䅁䅁权求兄䅁权煄权䅁权䑃䅂䅁允䅁䅁䅅䅁佁䅁䅷䅁硁䍁䄴睎祁䑁䅫䅁䵁䅉䅅䅁䕁䅁䅁睁䵁䅁䅁权㙄睃䅁权潄权䅁权硂䅂䅁允䅁䅁䅅䅁佁䅁䄴䅁ぁ䑁䅁杌穁䑁䅧睍䅁䅁杷允䅁䅁䅑䅁䑁䅁䅷䅁䭁䝁乕䅁䭁佁䭯䅁䭁䡁䔰䅁䉁䅁䅁允䅁䅁䄴䅄䅁䑁䅅杌㍁䑁䅙䅎䅁䅁杷允䅁䅁䅑䅁䑁䅁䅷䅁䭁䉁乕䅁䭁佁䭯䅁䭁䡁䔰䅁䉁䅁䅁允䅁䅁䄴䅄䅁䑁䅁杌ぁ䑁䅍杍䅁䅁杷允䅁䅁䅑䅁䑁䅁䅷䅁䭁䝁䱯䅁䭁佁䭳䅁䭁䥁䕍䅁䉁䅁䅁允䅁䅁䄴杅䅁䑁䅅䅏睁䑁䅉䅍硁䑁䅍杍䅁䅁杷允䅁䅁䅑䅁䑁䅁䅷䅁䭁䥁䰴䅁䭁佁䭫䅁䭁䡁䕁䅁䉁䅁䅁允䅁䅁䅕䅁䅁䥁⽃䔴䵁䅉䅅䅁䕁䅁䅁睁䵁䅁䅁权偄䅄䅁权煄权䅁权瑂䅂䅁允䅁䅁䅅䅁佁䅁䅷䅁睁䍁䄴睎ぁ䑁䅉䅁䵁䅉䅅䅁䕁䅁䅁睁䵁䅁䅁权偄䅄䅁权煄权䅁权療䅂䅁允䅁䅁䅅䅁佁䅁䅷䅁睁䍁䄴䅏穁䑁䅉䅁䵁䅉䅅䅁䕁䅁䅁睁䵁䅁䅁权杂䅄䅁权浄权䅁权瑂䅂䅁允䅁䅁䅅䅁佁䅁䅷䅁硁䍁䄴免ぁ䑁䅅䅁䵁䅉䅅䅁䕁䅁䅁睁䵁䅁䅁权䵁䅄䅁权牄权䅁权硂䅂䅁允䅁䅁䅅䅁佁䉁䅉䅁㕁䑁䅑睍睁䑁䅫䅍睁䑁䅁䅁䵁䅉䅅䅁䕁䅁䅁睁䵁䅁䅁权穄权䅁权煄权䅁权㙂䅂䅁允䅁䅁䅅䅁䭁䕁䅣䅁䵁䅉䅅䅁䕁䅁䅁睁䵁䅁䅁权乂兄䅁权畄权䅁权硂䅂䅁允䅁䅁䅅䅁䙁䅁䅁䅁元匫䉆䍄䉁䅁䅁䅂䅁䅁䅍䅄䅁䅁䅯睤䅳䅁䅯儷䅯䅁䅯䅣䅑䅁䅅䅁䉁䅁䅁兂㑄⭕汏㡭晑䅑杷允䅁䅁䅑䅁䑁䅁䅷䅁䭁䭁䰸䅁䭁佁䭳䅁䭁䥁䕕䅁䉁䅁䅁允䅁䅁䄴杅䅁䑁䅣兎ㅁ䑁䅧䅏㍁䑁䅑免䅁䅁杷允䅁䅁䅑䅁䑁䅁䅷䅁䭁䵁䴸䅁䭁佁䭯䅁䭁䡁䔰䅁䉁䅁䅁允䅁䅁䄴䅄䅁䑁䅁杌㕁䑁䅍兎䅁䅁杷允䅁䅁䅑䅁䑁䅁䅷䅁䭁偁䵑䅁䭁佁䭯䅁䭁䡁䕁䅁䉁䅁䅁允䅁䅁䄴䅄䅁䑁䅁杌穁䑁䅁兏䅁䅁杷允䅁䅁䅑䅁䑁䅁䅷䅁䭁䡁乷䅁䭁佁䭣䅁䭁䡁䔰䅁䉁䅁䅁允䅁䅁䅕䥒獴⼵灵吴䴸䅉䅅䅁䕁䅁䅁睁䵁䅁䅁权浂允䅁权䉁杁䅁权䍁杁䅁允䅁䅁䅅䅁䙁䥁佮⼱摭睩䉖䍄䉁䅁䅁䅂䅁䅁䅍䅄䅁䅁䅯䅒䅳䅁䅯朵䅯䅁䅯睢䅑䅁䅅䅁䉁䅁䅁杄䭁䅁䅁免畁䑁䅕兏䅁䅁杷允䅁䅁䅑䅁䑁䅁䅷䅁䭁䭁䱣䅁䭁佁䬴䅁䭁䡁䕅䅁䉁䅁䅁允䅁䅁䅕䅁䅁䕁浄唹䵁䅉䅅䅁䕁䅁䅁睁䵁䅁䅁权偃兄䅁权畄权䅁权硂䅂䅁允䅁䅁䅅䅁䙁䅁䅁䅁杄位䅌䍄䉁䅁䅁䅂䅁䅁䅍䅄䅁䅁䅯朲䅷䅁䅯朷䅯䅁䅯兢䅑䅁䅅䅁䉁䅁䅁兂䅁䅁䅁䵷堰兑杷允䅁䅁䅑䅁䑁䅁䅷䅁䭁偁䵕䅁䭁佁䭙䅁䭁佁䭷䅁䉁䅁䅁允䅁䅁䄴䅄䅁䑁䅑杌睁䑁䅅睎䅁䅁杷允䅁䅁䅑䅁䑁䅁䅷䅁䭁䵁义䅁䭁佁䭯䅁䭁佁䭷䅁䉁䅁䅁允䅁䅁䄴䅄䅁䑁䅁杌ㅁ䑁䅍杍䅁䅁杷允䅁䅁䅑䅁䑁䅁䅷䅁䭁䱁䱉䅁䭁佁䭳䅁䭁䝁䔸䅁䉁䅁䅁允䅁䅁䄴杅䅁䑁䅉免㕁䑁䅕杍ㅁ䑁䅧免䅁䅁杷允䅁䅁䅑䅁䑁䅁䅷䅁䭁䉁䵁䅁䭁佁䬰䅁䭁佁䭷䅁䉁䅁䅁允䅁䅁䅕硨婢発呤稴䴸䅉䅅䅁䕁䅁䅁睁䵁䅁䅁权楁睃䅁权煄权䅁权瑂䅂䅁允䅁䅁䅅䅁佁䅁䅷䅁睁䍁䄴免穁䑁䅧䅁䵁䅉䅅䅁䕁䅁䅁睁䵁䅁䅁权权睃䅁权潄权䅁权䑃䅂䅁允䅁䅁䅅䅁佁䉁䅁䅁瑁䑁䅅䅍畁䑁䅑睍ㅁ䅁䅁䍄䉁䅁䅁䅂䅁䅁䅍䅄䅁䅁䅯睉䅳䅁䅯朶䅯䅁䅯兢䅑䅁䅅䅁䉁䅁䅁杄䵁䅁䅁䅍畁䑁䅕睎㍁䅁䅁䍄䉁䅁䅁䅂䅁䅁䅍䅄䅁䅁䅯睓䅳䅁䅯儶䅯䅁䅯来䅑䅁䅅䅁䉁䅁䅁兂䅁䅁䅁䡧慪䅑杷允䅁䅁䅑䅁䑁䅁䅷䅁䭁䩁临䅁䭁佁䭫䅁䭁䥁䕕䅁䉁䅁䅁允䅁䅁䅕䅁䅁䥁噂唸䵁䅉䅅䅁䕁䅁䅁睁䵁䅁䅁权晄允䅁权䕁䅁䅁权䙁䅁䅁允䅁䅁䅅䅁䙁䅁䅁䥁摃均䈵䍄䉁䅁䅁䅂䅁䅁䅍䅄䅁䅁䅯䄹䅷䅁䅯朶䅯䅁䅯睧䅑䅁䅅䅁䉁䅁䅁杄䭁䅁䅁䅍畁䑁䅉李䅁䅁杷允䅁䅁䅑䅁䑁䅁䅷䅁䭁䙁䴸䅁䭁佁䬴䅁䭁䡁䔰䅁䉁䅁䅁允䅁䅁䅕䅁䅁乁⽩ぁ䵅䅉䅅䅁䕁䅁䅁睁䵁䅁䅁权湃䅄䅁权浄权䅁权䑃䅂䅁允䅁䅁䅅䅁佁䅁䅷䅁硁䍁䄴睍㍁䑁䅉䅁䵁䅉䅅䅁䕁䅁䅁睁䵁䅁䅁权㉄䅄䅁权浄权䅁权瑂䅂䅁允䅁䅁䅅䅁佁䅁䅷䅁硁䍁䄴䅍㑁䑁䅉䅁䵁䅉䅅䅁䕁䅁䅁睁䵁䅁䅁权兄䅄䅁权牄权䅁权㥂䅂䅁允䅁䅁䅅䅁佁䉁䅉䅁祁䑁䅙䅍穁䑁䅙䅏㉁䑁䅫䅁䵁䅉䅅䅁䕁䅁䅁睁䵁䅁䅁权穄权䅁权灄权䅁权睂䅂䅁允䅁䅁䅅䅁䙁䅁䅁䅁杄⭧䅂䍄䉁䅁䅁䅂䅁䅁䅍䅄䅁䅁䅯䅡䅳䅁䅯朵䅯䅁䅯䅣䅑䅁䅅䅁䉁䅁䅁杄䵁䅁䅁杍畁䑁䅁李ぁ䅁䅁䍄䉁䅁䅁䅂䅁䅁䅍䅄䅁䅁䅯杭䅅䅁䅯充䅁䅁䅯䅂䅉䅁䅅䅁䉁䅁䅁杄啁䅁䅁免祁䑁䅫免ぁ䑁䅙䅍睁䑁䅁䅁䵁䅉䅅䅁䕁䅁䅁睁䵁䅁䅁权坁䅄䅁权潄权䅁权睂䅂䅁允䅁䅁䅅䅁佁䅁䄴䅁硁䑁䅑杌ぁ䑁䅁杍䅁䅁杷允䅁䅁䅑䅁䑁䅁䅷䅁䭁䕁乁䅁䭁佁䭧䅁䭁䡁䔰䅁䉁䅁䅁允䅁䅁䄴䅄䅁䑁䅧杌睁䑁䅑睍䅁䅁杷允䅁䅁䅑䅁䑁䅁䅷䅁䭁䍁䱅䅁䭁佁䬴䅁䭁䡁䕁䅁䉁䅁䅁允䅁䅁䅕䅁䅁䥁䭄欴䵁䅉䅅䅁䕁䅁䅁睁䵁䅁䅁权い允䅁权䉁杁䅁权䑁杁䅁允䅁䅁䅅䅁䙁乁㝋灐穒䵌䄱䍄䉁䅁䅁䅂䅁䅁䅍䅄䅁䅁䅯䅂䅳䅁䅯眶䅯䅁䅯兣䅑䅁䅅䅁䉁䅁䅁杄啁䅁䅁免睁䑁䅑䅍㕁䑁䅉䅍睁䑁䅁䅁䵁䅉䅅䅁䕁䅁䅁睁䵁䅁䅁权㉁睃䅁权湄权䅁权硂䅂䅁允䅁䅁䅅䅁䙁䅁䅁䅁䅁䍑䅖䍄䉁䅁䅁䅂䅁䅁䅍䅄䅁䅁䅯䅆䅳䅁䅯䄶䅯䅁䅯睧䅑䅁䅅䅁䉁䅁䅁权䡂䅁䅁䍄䉁䅁䅁䅂䅁䅁䅍䅄䅁䅁䅯睫䅷䅁䅯朶䅯䅁䅯睢䅑䅁䅅䅁䉁䅁䅁杄䭁䅁䅁䅍畁䑁䅣杍䅁䅁杷允䅁䅁䅑䅁䑁䅁䅷䅁䭁䩁䵍䅁䭁佁䭯䅁䭁䡁䕁䅁䉁䅁䅁允䅁䅁䄴䅄䅁䑁䅁杌㉁䑁䅁李䅁䅁杷允䅁䅁䅑䅁䑁䅁䅷䅁䭁䍁䱯䅁䭁佁䭯䅁䭁佁䭷䅁䉁䅁䅁允䅁䅁䅯睒䅁䅁杷允䅁䅁䅑䅁䑁䅁䅷䅁䭁䝁䵁䅁䭁佁䬰䅁䭁䡁䔰䅁䉁䅁䅁允䅁䅁䅕兇坒楄礲呶䴸䅉䅅䅁䕁䅁䅁睁䵁䅁䅁权牄睃䅁权湄权䅁权睂䅂䅁允䅁䅁䅅䅁䙁䵁ㅐ䙋偹桷䅤䍄䉁䅁䅁䅂䅁䅁䅍䅄䅁䅁䅯杄䅷䅁䅯儷䅯䅁䅯来䅑䅁䅅䅁䉁䅁䅁兂楃䕋ご䉃摶睐杷允䅁䅁䅑䅁䑁䅁䅷䅁䭁䩁䵉䅁䭁佁䭯䅁䭁䥁䕕䅁䉁䅁䅁允䅁䅁䄴䅄䅁䑁䅁杌㑁䑁䅙兎䅁䅁杷允䅁䅁䅑䅁䑁䅁䅷䅁䭁佁䵙䅁䭁佁䭳䅁䭁䝁䔰䅁䉁䅁䅁允䅁䅁䄴杅䅁䑁䅑䅎穁䑁䅅兎睁䑁䅁䅍䅁䅁杷允䅁䅁䅑䅁䑁䅁䅷䅁䭁偁䵫䅁䭁佁䭫䅁䭁䝁䔸䅁䉁䅁䅁允䅁䅁䅕䅁䅁䥁呃䔰䵁䅉䅅䅁䕁䅁䅁睁䵁䅁䅁权祂兄䅁权畄权䅁权㥂䅂䅁允䅁䅁䅅䅁䙁䅁䅁䅁䅁假䅖䍄䉁䅁䅁䅂䅁䅁䅍䅄䅁䅁䅯杍䄰䅁䅯朶䅯䅁䅯兣䅑䅁䅅䅁䉁䅁䅁杄䵁䅁䅁䅍畁䑁䅍睍㕁䅁䅁䍄䉁䅁䅁䅂䅁䅁䅍䅄䅁䅁䅯䅂䅷䅁䅯眶䅯䅁䅯来䅑䅁䅅䅁䉁䅁䅁杄啁䅁䅁免穁䑁䅉睎穁䑁䅍睎㉁䑁䅕䅁䵁䅉䅅䅁䕁䅁䅁睁䵁䅁䅁权䙃䅄䅁权瑄权䅁权䙃䅂䅁允䅁䅁䅅䅁䙁䉁婦発呤㤴⼰䍄䉁䅁䅁䅂䅁䅁䅍䅄䅁䅁䅯䄷䅷䅁䅯眶䅯䅁䅯睢䅑䅁䅅䅁䉁䅁䅁杄十䅁䅁䅎祁䑁䅑兏ぁ䑁䅅䅍睁䅁䅁䍄䉁䅁䅁䅂䅁䅁䅍䅄䅁䅁䅯䅨䅷䅁䅯䄶䅯䅁䅯睧䅑䅁䅅䅁䉁䅁䅁杄十䅁䅁兌硁䑁䅁兏畁䑁䅉免硁䅁䅁䍄䉁䅁䅁䅂䅁䅁䅍䅄䅁䅁䅯杙䄰䅁䅯朶䅯䅁䅯䄷䅯䅁䅅䅁䉁䅁䅁杄䵁䅁䅁䅍畁䑁䅕免㕁䅁䅁䍄䉁䅁䅁䅂䅁䅁䅍䅄䅁䅁䅯睫䅷䅁䅯儶䅯䅁䅯䄷䅯䅁䅅䅁䉁䅁䅁兂䅁䅁䅁䅁㕇䅑杷允䅁䅁䅑䅁䑁䅁䅷䅁䭁䍁乯䅁䭁佁䭳䅁䭁䡁䕅䅁䉁䅁䅁允䅁䅁䄴杅䅁䑁䅉杍祁䑁䅁免睁䑁䅧李䅁䅁杷允䅁䅁䅑䅁䑁䅁䅷䅁䭁䩁䵉䅁䭁佁䭯䅁䭁䥁䕍䅁䉁䅁䅁允䅁䅁䄴䅄䅁䑁䅁杌㑁䑁䅕免䅁䅁杷允䅁䅁䅑䅁䑁䅁䅷䅁䭁䭁䱑䅁䭁佁䭯䅁䭁佁䭷䅁䉁䅁䅁允䅁䅁䄴䅄䅁䑁䅁杌ㅁ䑁䅉睍䅁䅁杷允䅁䅁䅑䅁䑁䅁䅷䅁䭁䵁䵅䅁䭁佁䭣䅁䭁䡁䕅䅁䉁䅁䅁允䅁䅁䅕䥩穘䑥奙䕇䵁䅉䅅䅁䕁䅁䅁睁䵁䅁䅁权⭁䅄䅁权牄权䅁权睂䅂䅁允䅁䅁䅅䅁佁䉁䅉䅁穁䑁䅙杍㉁䑁䅁兏穁䑁䅉䅁䵁䅉䅅䅁䕁䅁䅁睁䵁䅁䅁权睁睄䅁权湄权䅁权療䅂䅁允䅁䅁䅅䅁䙁䵁䱤㑎䉬䅙䅰䍄䉁䅁䅁䅂䅁䅁䅍䅄䅁䅁䅯朸䅯䅁䅯眶䅯䅁䅯睢䅑䅁䅅䅁䉁䅁䅁杄十䅁䅁䅏㉁䑁䅍兏祁䑁䅅李㑁䅁䅁䍄䉁䅁䅁䅂䅁䅁䅍䅄䅁䅁䅯䅩䅳䅁䅯儶䅯䅁䅯䅣䅑䅁䅅䅁䉁䅁䅁兂䅁䅁䅁䉑兲䅑杷允䅁䅁䅑䅁䑁䅁䅷䅁䭁䝁䴴䅁䭁佁䭣䅁䭁䝁䔰䅁䉁䅁䅁允䅁䅁䅕㘱睎児塲歈䵁䅉䅅䅁䕁䅁䅁睁䵁䅁䅁权歃睃䅁权煄权䅁权睂䅂䅁允䅁䅁䅅䅁佁䅁䅯䅁睁䍁䄴䅎ㅁ䅁䅁䍄䉁䅁䅁䅂䅁䅁䅍䅄䅁䅁䅯䅱䅷䅁䅯眵䅯䅁䅯䄷䅯䅁䅅䅁䉁䅁䅁权䡂䅁䅁䍄䉁䅁䅁䅂䅁䅁䅍䅄䅁䅁䅯眸䅳䅁䅯眵䅯䅁䅯全䅑䅁䅅䅁䉁䅁䅁兂畄琴晱ち㕐睐杷允䅁䅁䅑䅁䑁䅁䅷䅁䭁䭁䱑䅁䭁佁䭯䅁䭁䡁䔰䅁䉁䅁䅁允䅁䅁䄴䅄䅁䑁䅁杌ぁ䑁䅙睎䅁䅁杷允䅁䅁䅑䅁䑁䅁䅷䅁䭁偁䱉䅁䭁佁䭫䅁䭁䥁䕕䅁䉁䅁䅁允䅁䅁䅕䅁䅁䵁䙂唯䵁䅉䅅䅁䕁䅁䅁睁䵁䅁䅁权⭄权䅁权煄权䅁权㙂䅂䅁允䅁䅁䅅䅁佁䅁䅷䅁睁䍁䄴免睁䑁䅍䅁䵁䅉䅅䅁䕁䅁䅁睁䵁䅁䅁权偄兄䅁权牄权䅁权獄权䅁允䅁䅁䅅䅁佁䉁䅑䅁硁䑁䅑䅏ぁ䑁䅫睍睁䑁䅁䅍䅁䅁杷允䅁䅁䅑䅁䑁䅁䅷䅁䭁䍁乫䅁䭁佁䭫䅁䭁䡁䕅䅁䉁䅁䅁允䅁䅁䅕䅁䅁䥁橃唷䵁䅉䅅䅁䕁䅁䅁睁䵁䅁䅁权畁兄䅁权瑄权䅁权䙃䅂䅁允䅁䅁䅅䅁䙁䝁渳㘫确朰䅊䍄䉁䅁䅁䅂䅁䅁䅍䅄䅁䅁䅯睧䅳䅁䅯眵䅯䅁䅯兢䅑䅁䅅䅁䉁䅁䅁兂祂啮坹䱙䍍䅑杷允䅁䅁䅑䅁䑁䅁䅷䅁䭁䩁䱕䅁䭁佁䭳䅁䭁䝁䔸䅁䉁䅁䅁允䅁䅁䄴䅆䅁䑁䅅䅎祁䑁䅙睍硁䑁䅕䅍㑁䅁䅁䍄䉁䅁䅁䅂䅁䅁䅍䅄䅁䅁䅯睌䄰䅁䅯儷䅯䅁䅯全䅑䅁䅅䅁䉁䅁䅁兂呃䅇坒楄椳睐杷允䅁䅁䅑䅁䑁䅁䅷䅁䭁偁䬴䅁䭁佁䭯䅁䭁䡁䕅䅁䉁䅁䅁允䅁䅁䄴䅄䅁䑁䅁杌睁䑁䅫免䅁䅁杷允䅁䅁䅑䅁䑁䅁䅷䅁䭁䅁䱙䅁䭁佁䭧䅁䭁䡁䕅䅁䉁䅁䅁允䅁䅁䄴杄䅁䑁䅅免畁䑁䅍睍穁䅁䅁䍄䉁䅁䅁䅂䅁䅁䅍䅄䅁䅁䅯具䅅䅁䅯权䅁䅁䅯兂䅁䅁䅅䅁䉁䅁䅁兂浃㡭村䡳䱉䅑杷允䅁䅁䅑䅁䑁䅁䅷䅁䭁䵁䱷䅁䭁佁䭧䅁䭁䡁䕯䅁䉁䅁䅁允䅁䅁䄴杄䅁䑁䅅䅏畁䑁䅍䅍㉁䅁䅁䍄䉁䅁䅁䅂䅁䅁䅍䅄䅁䅁䅯兤䅳䅁䅯朶䅯䅁䅯睢䅑䅁䅅䅁䉁䅁䅁杄䵁䅁䅁䅍畁䑁䅁李祁䅁䅁䍄䉁䅁䅁䅂䅁䅁䅍䅄䅁䅁䅯朸䅕䅁䅯䄶䅯䅁䅯䄷䅯䅁䅅䅁䉁䅁䅁杄佁䅁䅁免㕁䍁䄴李硁䑁䅣䅁䵁䅉䅅䅁䕁䅁䅁睁䵁䅁䅁权乂䅄䅁权浄权䅁权瑂䅂䅁允䅁䅁䅅䅁佁䅁䅯䅁祁䍁䄴睎㑁䅁䅁䍄䉁䅁䅁䅂䅁䅁䅍䅄䅁䅁䅯杬䅷䅁䅯䄶䅯䅁䅯睢䅑䅁䅅䅁䉁䅁䅁权䡂䅁䅁䍄䉁䅁䅁䅂䅁䅁䅍䅄䅁䅁䅯兩䄰䅁䅯䄶䅯䅁䅯来䅑䅁䅅䅁䉁䅁䅁杄佁䅁䅁免硁䍁䄴李㍁䑁䅅䅁䵁䅉䅅䅁䕁䅁䅁睁䵁䅁䅁权㡂䅄䅁权煄权䅁权獄权䅁允䅁䅁䅅䅁佁䅁䅷䅁硁䍁䄴免㉁䑁䅉䅁䵁䅉䅅䅁䕁䅁䅁睁䵁䅁䅁权桂兄䅁权畄权䅁权㙂䅂䅁允䅁䅁䅅䅁䙁䅁䅁䅁䅄丷䄱䍄䉁䅁䅁䅂䅁䅁䅍䅄䅁䅁䅯䅫䅳䅁䅯儶䅯䅁䅯兣䅑䅁䅅䅁䉁䅁䅁兂䅁䅁䅁乁偲䅑杷允䅁䅁䅑䅁䑁䅁䅷䅁䭁䑁䴰䅁䭁佁䭯䅁䭁䝁䔰䅁䉁䅁䅁允䅁䅁䅯睒䅁䅁杷允䅁䅁䅑䅁䑁䅁䅷䅁䭁䡁䵷䅁䭁佁䭯䅁䭁䝁䔸䅁䉁䅁䅁允䅁䅁䄴䅄䅁䑁䅅杌祁䑁䅣睎䅁䅁杷允䅁䅁䅑䅁䑁䅁䅷䅁䭁䉁䱷䅁䭁佁䭙䅁䭁䡁䕁䅁䉁䅁䅁允䅁䅁䄴䅄䅁䑁䅉杌㑁䑁䅕兏䅁䅁杷允䅁䅁䅑䅁䑁䅁䅷䅁䭁䱁䵣䅁䭁佁䬰䅁䭁䡁䕯䅁䉁䅁䅁允䅁䅁䅕婤奍䙂余稸䴸䅉䅅䅁䕁䅁䅁睁䵁䅁䅁权噃睃䅁权瑄权䅁权硂䅂䅁允䅁䅁䅅䅁䙁佁㝦晱午晔⽧䍄䉁䅁䅁䅂䅁䅁䅍䅄䅁䅁䅯杰䅷䅁䅯朶䅯䅁䅯䅣䅑䅁䅅䅁䉁䅁䅁权䡂䅁䅁䍄䉁䅁䅁䅂䅁䅁䅍䅄䅁䅁䅯睪䄰䅁䅯儷䅯䅁䅯睢䅑䅁䅅䅁䉁䅁䅁兂い搯㑒匶剢睐杷允䅁䅁䅑䅁䑁䅁䅷䅁䭁䕁䱧䅁䭁佁䭙䅁䭁䥁䕕䅁䉁䅁䅁允䅁䅁䄴权䅁䑁䅍杌ㅁ䑁䅕䅁䵁䅉䅅䅁䕁䅁䅁睁䵁䅁䅁权捃䅄䅁权畄权䅁权療䅂䅁允䅁䅁䅅䅁䙁䅁䅁䅁兂偮䅊䍄䉁䅁䅁䅂䅁䅁䅍䅄䅁䅁䅯儰䅷䅁䅯朵䅯䅁䅯睢䅑䅁䅅䅁䉁䅁䅁权䡂䅁䅁䍄䉁䅁䅁䅂䅁䅁䅍䅄䅁䅁䅯睉䅁䅁䅯权䅁䅁䅯䅂䅉䅁䅅䅁䉁䅁䅁兂潂敫㠱穐䝕䅑杷允䅁䅁䅑䅁䑁䅁䅷䅁䭁䡁䵷䅁䭁佁䭯䅁䭁䥁䕍䅁䉁䅁䅁允䅁䅁䄴䅄䅁䑁䅅杌㉁䑁䅑兎䅁䅁杷允䅁䅁䅑䅁䑁䅁䅷䅁䭁䍁䱧䅁䭁佁䭫䅁䭁䡁䔰䅁䉁䅁䅁允䅁䅁䅕䅁䅁䅁畃歱䵁䅉䅅䅁䕁䅁䅁睁䵁䅁䅁权あ䅄䅁权湄权䅁权䙃䅂䅁允䅁䅁䅅䅁䙁䑁敖歵䵫桁䅨䍄䉁䅁䅁䅂䅁䅁䅍䅄䅁䅁䅯䅸䄰䅁䅯朶䅯䅁䅯䄷䅯䅁䅅䅁䉁䅁䅁杄䵁䅁䅁䅍畁䑁䅫李㉁䅁䅁䍄䉁䅁䅁䅂䅁䅁䅍䅄䅁䅁䅯材䅳䅁䅯眵䅯䅁䅯来䅑䅁䅅䅁䉁䅁䅁兂睃浣剩堷䡷䅷杷允䅁䅁䅑䅁䑁䅁䅷䅁䭁䙁䱷䅁䭁佁䭯䅁䭁䥁䕕䅁䉁䅁䅁允䅁䅁䄴䅄䅁䑁䅁杌㉁䑁䅍䅏䅁䅁杷允䅁䅁䅑䅁䑁䅁䅷䅁䭁䥁䱫䅁䭁佁䭧䅁䭁䡁䕁䅁䉁䅁䅁允䅁䅁䅯睒䅁䅁杷允䅁䅁䅑䅁䑁䅁䅷䅁䭁䵁乑䅁䭁佁䭯䅁䭁䡁䕁䅁䉁䅁䅁允䅁䅁䄴䅄䅁䑁䅁杌㕁䑁䅑杍䅁䅁杷允䅁䅁䅑䅁䑁䅁䅷䅁䭁䅁䱕䅁䭁佁䭫䅁䭁佁䭷䅁䉁䅁䅁允䅁䅁䅕䅁䅁䙁潁〫䵁䅉䅅䅁䕁䅁䅁睁䵁䅁䅁权奂兄䅁权煄权䅁权㥂䅂䅁允䅁䅁䅅䅁佁䅁䅷䅁睁䍁䄴李ㅁ䑁䅉䅁䵁䅉䅅䅁䕁䅁䅁睁䵁䅁䅁权䱄兄䅁权浄权䅁权睂䅂䅁允䅁䅁䅅䅁佁䅁䅷䅁祁䍁䄴免ㅁ䑁䅕䅁䵁䅉䅅䅁䕁䅁䅁睁䵁䅁䅁权㕃睃䅁权煄权䅁权㙂䅂䅁允䅁䅁䅅䅁佁䅁䅷䅁硁䍁䄴兎睁䑁䅉䅁䵁䅉䅅䅁䕁䅁䅁睁䵁䅁䅁权ㅃ䅄䅁权潄权䅁权瑂䅂䅁允䅁䅁䅅䅁佁䅁䄴䅁祁䑁䅉杌祁䑁䅑䅎䅁䅁杷允䅁䅁䅑䅁䑁䅁䅷䅁䭁䅁䵯䅁䭁佁䭯䅁䭁䡁䕁䅁䉁䅁䅁允䅁䅁䄴䅄䅁䑁䅁杌㑁䑁䅕睍䅁䅁杷允䅁䅁䅑䅁䑁䅁䅷䅁䭁䵁乯䅁䭁佁䭙䅁䭁䝁䔰䅁䉁䅁䅁允䅁䅁䄴䅄䅁䑁䅅杌硁䑁䅣睎䅁䅁杷允䅁䅁䅑䅁䑁䅁䅷䅁䭁䕁䱷䅁䭁佁䭣䅁䭁䥁䕕䅁䉁䅁䅁允䅁䅁䅕桙奂扏䥒捆䵁䅉䅅䅁䕁䅁䅁睁䵁䅁䅁权䝃䅄䅁权灄权䅁权㥂䅂䅁允䅁䅁䅅䅁䙁䅁䅁䅁䅂搯䅰䍄䉁䅁䅁䅂䅁䅁䅍䅄䅁䅁䅯兵䅳䅁䅯朶䅯䅁䅯䅣䅑䅁䅅䅁䉁䅁䅁杄䵁䅁䅁免畁䑁䅍兏㑁䅁䅁䍄䉁䅁䅁䅂䅁䅁䅍䅄䅁䅁䅯睭䄰䅁䅯朶䅯䅁䅯䄷䅯䅁䅅䅁䉁䅁䅁杄䵁䅁䅁䅍畁䑁䅅睍ぁ䅁䅁䍄䉁䅁䅁䅂䅁䅁䅍䅄䅁䅁䅯睍䅳䅁䅯朶䅯䅁䅯兦䅑䅁䅅䅁䉁䅁䅁杄䵁䅁䅁䅍畁䑁䅍䅏ぁ䅁䅁䍄䉁䅁䅁䅂䅁䅁䅍䅄䅁䅁䅯儯䅷䅁䅯䄶䅯䅁䅯兢䅑䅁䅅䅁䉁䅁䅁杄允䅁䅁兌㑁䑁䅁杌ㅁ䑁䅣免䅁䅁杷允䅁䅁䅑䅁䑁䅁䅷䅁䭁䑁䱕䅁䭁佁䭳䅁䭁䝁䔸䅁䉁䅁䅁允䅁䅁䄴杅䅁䑁䅉睍ぁ䑁䅙杍硁䑁䅁李䅁䅁杷允䅁䅁䅑䅁䑁䅁䅷䅁䭁䑁䱳䅁䭁佁䭳䅁䭁䡁䕯䅁䉁䅁䅁允䅁䅁䄴杅䅁䑁䅕杍穁䑁䅉杍硁䑁䅧李䅁䅁杷允䅁䅁䅑䅁䑁䅁䅷䅁䭁䱁䱫䅁䭁佁䭯䅁䭁䡁䕅䅁䉁䅁䅁允䅁䅁䄴䅄䅁䑁䅅杌ぁ䑁䅙兎䅁䅁杷允䅁䅁䅑䅁䑁䅁䅷䅁䭁䭁䅁䅁䭁䅁䅯䅁䭁䅁䅕䅁䉁䅁䅁允䅁䅁䅕匰扌堫焵䐵䴸䅉䅅䅁䕁䅁䅁睁䵁䅁䅁权㝄䅁䅁权剁䅁䅁权䙁䅁䅁允䅁䅁䅅䅁佁䉁䅑䅁硁䑁䅣兏㕁䑁䅫兏睁䑁䅁䅍䅁䅁杷允䅁䅁䅑䅁䑁䅁䅷䅁䭁䕁䵷䅁䭁佁䭧䅁䭁䥁䕕䅁䉁䅁䅁允䅁䅁䄴杄䅁䑁䅅杍畁䑁䅉䅏祁䅁䅁䍄䉁䅁䅁䅂䅁䅁䅍䅄䅁䅁䅯术䅯䅁䅯儷䅯䅁䅯睢䅑䅁䅅䅁䉁䅁䅁兂坂㍱敱祊㑲睐杷允䅁䅁䅑䅁䑁䅁䅷䅁䭁䕁䱍䅁䭁佁䬰䅁䭁䝁䔰䅁䉁䅁䅁允䅁䅁䅕䉵䘶ㄶ㑇橪䴸䅉䅅䅁䕁䅁䅁睁䵁䅁䅁权偃䅄䅁权煄权䅁权瑂䅂䅁允䅁䅁䅅䅁䭁䕁䅣䅁䵁䅉䅅䅁䕁䅁䅁睁䵁䅁䅁权䥁䅄䅁权湄权䅁权瑂䅂䅁允䅁䅁䅅䅁䙁䵁䱤㑎䉬䈴䅒䍄䉁䅁䅁䅂䅁䅁䅍䅄䅁䅁䅯児䅳䅁䅯朵䅯䅁䅯兦䅑䅁䅅䅁䉁䅁䅁杄䵁䅁䅁䅍畁䑁䅙睎㍁䅁䅁䍄䉁䅁䅁䅂䅁䅁䅍䅄䅁䅁䅯李䄰䅁䅯朶䅯䅁䅯来䅑䅁䅅䅁䉁䅁䅁杄䵁䅁䅁免畁䑁䅣䅏ㅁ䅁䅁䍄䉁䅁䅁䅂䅁䅁䅍䅄䅁䅁䅯杺䅷䅁䅯儷䅯䅁䅯兣䅑䅁䅅䅁䉁䅁䅁兂捃䍸睃浣㍪睐杷允䅁䅁䅑䅁䑁䅁䅷䅁䭁䑁乙䅁䭁佁䭯䅁䭁䥁䕕䅁䉁䅁䅁允䅁䅁䄴䅄䅁䑁䅅杌㍁䑁䅫李䅁䅁杷允䅁䅁䅑䅁䑁䅁䅷䅁䭁偁䴸䅁䭁佁䭙䅁䭁䥁䕕䅁䉁䅁䅁允䅁䅁䄴䅃䅁䑁䅍杌穁䅁䅁䍄䉁䅁䅁䅂䅁䅁䅍䅄䅁䅁䅯䅱䄰䅁䅯朶䅯䅁䅯睢䅑䅁䅅䅁䉁䅁䅁杄䵁䅁䅁䅍畁䑁䅣李硁䅁䅁䍄䉁䅁䅁䅂䅁䅁䅍䅄䅁䅁䅯克䄰䅁䅯䄶䅯䅁䅯全䅑䅁䅅䅁䉁䅁䅁杄佁䅁䅁杍睁䍁䄴兏㕁䑁䅧䅁䵁䅉䅅䅁䕁䅁䅁睁䵁䅁䅁权晁睄䅁权煄权䅁权瑂䅂䅁允䅁䅁䅅䅁佁䅁䅷䅁睁䍁䄴睎㕁䑁䅧䅁䵁䅉䅅䅁䕁䅁䅁睁䵁䅁䅁权穃䅄䅁权湄权䅁权䑃䅂䅁允䅁䅁䅅䅁䙁乁䭂䑉桇晇⽁䍄䉁䅁䅁䅂䅁䅁䅍䅄䅁䅁䅯睤䅳䅁䅯眶䅯䅁䅯来䅑䅁䅅䅁䉁䅁䅁杄啁䅁䅁免ぁ䑁䅕李穁䑁䅫兏㑁䑁䅣䅁䵁䅉䅅䅁䕁䅁䅁睁䵁䅁䅁权㕄䅄䅁权畄权䅁权㙂䅂䅁允䅁䅁䅅䅁䙁䅁䅁䅁杂畵䅰䍄䉁䅁䅁䅂䅁䅁䅍䅄䅁䅁䅯兡䅳䅁䅯儷䅯䅁䅯䅣䅑䅁䅅䅁䉁䅁䅁兂㙄浦㡱䩤䥏睐杷允䅁䅁䅑䅁䑁䅁䅷䅁䭁偁䵯䅁䭁佁䭙䅁䭁䝁䔰䅁䉁䅁䅁允䅁䅁䄴䅄䅁䑁䅉杌祁䑁䅣睍䅁䅁杷允䅁䅁䅑䅁䑁䅁䅷䅁䭁䑁乣䅁䭁佁䭯䅁䭁佁䭷䅁䉁䅁䅁允䅁䅁䄴䅄䅁䑁䅁杌祁䑁䅧杍䅁䅁杷允䅁䅁䅑䅁䑁䅁䅷䅁䭁䑁乣䅁䭁佁䭯䅁䭁䝁䔸䅁䉁䅁䅁允䅁䅁䄴权䅁䑁䅁杌穁䑁䅅䅁䵁䅉䅅䅁䕁䅁䅁睁䵁䅁䅁权䩃睃䅁权潄权䅁权㙂䅂䅁允䅁䅁䅅䅁䭁䕁䅣䅁䵁䅉䅅䅁䕁䅁䅁睁䵁䅁䅁权ㅂ兄䅁权湄权䅁权獄权䅁允䅁䅁䅅䅁䙁乁㍑䄲䍄⼰⽳䍄䉁䅁䅁䅂䅁䅁䅍䅄䅁䅁䅯儰䅷䅁䅯朵䅯䅁䅯来䅑䅁䅅䅁䉁䅁䅁权䡂䅁䅁䍄䉁䅁䅁䅂䅁䅁䅍䅄䅁䅁䅯睅䅳䅁䅯眶䅯䅁䅯睧䅑䅁䅅䅁䉁䅁䅁杄十䅁䅁免㍁䑁䅣兏㉁䑁䅣䅎硁䅁䅁䍄䉁䅁䅁䅂䅁䅁䅍䅄䅁䅁䅯䅵䅳䅁䅯儶䅯䅁䅯兢䅑䅁䅅䅁䉁䅁䅁兂䅁䅁䅁䝁䉈䅑杷允䅁䅁䅑䅁䑁䅁䅷䅁䭁䅁䵙䅁䭁佁䭙䅁䭁䝁䔰䅁䉁䅁䅁允䅁䅁䄴䅄䅁䑁䅑杌硁䑁䅉䅏䅁䅁杷允䅁䅁䅑䅁䑁䅁䅷䅁䭁䑁䵣䅁䭁佁䭯䅁䭁䡁䕅䅁䉁䅁䅁允䅁䅁䄴䅄䅁䑁䅁杌穁䑁䅣兏䅁䅁杷允䅁䅁䅑䅁䑁䅁䅷䅁䭁䑁乣䅁䭁佁䭯䅁䭁䡁䕅䅁䉁䅁䅁允䅁䅁䄴䅄䅁䑁䅁杌祁䑁䅉李䅁䅁杷允䅁䅁䅑䅁䑁䅁䅷䅁䭁佁䱍䅁䭁佁䭣䅁䭁䡁䕁䅁䉁䅁䅁允䅁䅁䅕䵂晤䩙ㅲ䐹䴸䅉䅅䅁䕁䅁䅁睁䵁䅁䅁权㍁兄䅁权煄权䅁权䑃䅂䅁允䅁䅁䅅䅁佁䅁䅷䅁睁䍁䄴杍ㅁ䑁䅍䅁䵁䅉䅅䅁䕁䅁䅁睁䵁䅁䅁权呃睃䅁权灄权䅁权㥂䅂䅁允䅁䅁䅅䅁䙁䅁䅁䅁䅁䠸䄳䍄䉁䅁䅁䅂䅁䅁䅍䅄䅁䅁䅯睎䄰䅁䅯朶䅯䅁䅯兦䅑䅁䅅䅁䉁䅁䅁杄䵁䅁䅁䅍畁䑁䅅兏祁䅁䅁䍄䉁䅁䅁䅂䅁䅁䅍䅄䅁䅁䅯杢䅅䅁䅯允䅉䅁䅯睁䅉䅁䅅䅁䉁䅁䅁兂䉁㑇潺婹桘䅑杷允䅁䅁䅑䅁䑁䅁䅷䅁䭁䵁䱉䅁䭁佁䭳䅁䭁䥁䕍䅁䉁䅁䅁允䅁䅁䄴杅䅁䑁䅍䅍ぁ䑁䅙睎㉁䑁䅙杍䅁䅁杷允䅁䅁䅑䅁䑁䅁䅷䅁䭁䥁䵯䅁䭁佁䭯䅁䭁佁䭷䅁䉁䅁䅁允䅁䅁䅯睒䅁䅁杷允䅁䅁䅑䅁䑁䅁䅷䅁䭁䱁䵕䅁䭁佁䭧䅁䭁䝁䔸䅁䉁䅁䅁允䅁䅁䄴杄䅁䑁䅅䅏畁䑁䅁䅎㍁䅁䅁䍄䉁䅁䅁䅂䅁䅁䅍䅄䅁䅁䅯睫䅷䅁䅯䄶䅯䅁䅯睧䅑䅁䅅䅁䉁䅁䅁杄䵁䅁䅁兎畁䑁䅕杍㕁䅁䅁䍄䉁䅁䅁䅂䅁䅁䅍䅄䅁䅁䅯克䅷䅁䅯儶䅯䅁䅯兦䅑䅁䅅䅁䉁䅁䅁兂䅁䅁䅁䩷支䅷杷允䅁䅁䅑䅁䑁䅁䅷䅁䭁䕁䵫䅁䭁佁䭳䅁䭁䝁䔸䅁䉁䅁䅁允䅁䅁䄴杅䅁䑁䅅䅏㑁䑁䅉兏ぁ䑁䅕杍䅁䅁杷允䅁䅁䅑䅁䑁䅁䅷䅁䭁䥁䵯䅁䭁佁䭯䅁䭁䝁䔸䅁䉁䅁䅁允䅁䅁䅯睒䅁䅁杷允䅁䅁䅑䅁䑁䅁䅷䅁䭁偁䱑䅁䭁佁䭧䅁䭁䡁䕅䅁䉁䅁䅁允䅁䅁䄴䅄䅁䑁䅙杌穁䑁䅍䅏䅁䅁杷允䅁䅁䅑䅁䑁䅁䅷䅁䭁佁䵷䅁䭁佁䭳䅁䭁䡁䕯䅁䉁䅁䅁允䅁䅁䄴杅䅁䑁䅑睍㉁䑁䅍李祁䑁䅁兎䅁䅁杷允䅁䅁䅑䅁䑁䅁䅷䅁䭁䝁䵧䅁䭁佁䭙䅁䭁䥁䕕䅁䉁䅁䅁允䅁䅁䄴䅄䅁䑁䅅杌硁䑁䅅李䅁䅁杷允䅁䅁䅑䅁䑁䅁䅷䅁䭁䥁䵯䅁䭁佁䭯䅁䭁䡁䕯䅁䉁䅁䅁允䅁䅁䅯睒䅁䅁杷允䅁䅁䅑䅁䑁䅁䅷䅁䭁䑁䉙䅁䭁䅁䍅䅁䭁䅁䍍䅁䉁䅁䅁允䅁䅁䅕潷湡㌱扴唵䵁䅉䅅䅁䕁䅁䅁睁䵁䅁䅁权䝃䅄䅁权畄权䅁权䙃䅂䅁允䅁䅁䅅䅁䙁䅁䅁䅁杄⭔䅆䍄䉁䅁䅁䅂䅁䅁䅍䅄䅁䅁䅯杕䅷䅁䅯儷䅯䅁䅯全䅑䅁䅅䅁䉁䅁䅁兂桄桥畓⭒楈睐杷允䅁䅁䅑䅁䑁䅁䅷䅁䭁乁䵙䅁䭁佁䭳䅁䭁䡁䕁䅁䉁䅁䅁允䅁䅁䄴杅䅁䑁䅅兏硁䑁䅍兎睁䑁䅁䅏䅁䅁杷允䅁䅁䅑䅁䑁䅁䅷䅁䭁佁䵁䅁䭁佁䭯䅁䭁䝁䔸䅁䉁䅁䅁允䅁䅁䄴䅄䅁䑁䅁杌ㅁ䑁䅍免䅁䅁杷允䅁䅁䅑䅁䑁䅁䅷䅁䭁䥁䵯䅁䭁佁䭯䅁䭁䡁䔰䅁䉁䅁䅁允䅁䅁䅯睒䅁䅁杷允䅁䅁䅑䅁䑁䅁䅷䅁䭁䙁䰴䅁䭁佁䭯䅁䭁佁䭷䅁䉁䅁䅁允䅁䅁䄴䅃䅁䑁䅁杌硁䅁䅁䍄䉁䅁䅁䅂䅁䅁䅍䅄䅁䅁䅯兙䅷䅁䅯朶䅯䅁䅯兣䅑䅁䅅䅁䉁䅁䅁杄䵁䅁䅁免畁䑁䅍李㑁䅁䅁䍄䉁䅁䅁䅂䅁䅁䅍䅄䅁䅁䅯杘䅳䅁䅯朶䅯䅁䅯来䅑䅁䅅䅁䉁䅁䅁杄䵁䅁䅁䅍畁䑁䅅䅍ㅁ䅁䅁䍄䉁䅁䅁䅂䅁䅁䅍䅄䅁䅁䅯杇䅳䅁䅯朷䅯䅁䅯来䅑䅁䅅䅁䉁䅁䅁兂䅁䅁䅁䙑夳䅑杷允䅁䅁䅑䅁䑁䅁䅷䅁䭁偁䭷䅁䭁佁䭳䅁䭁䡁䕅䅁䉁䅁䅁允䅁䅁䄴杅䅁䑁䅍䅍㑁䑁䅉䅎祁䑁䅑䅏䅁䅁杷允䅁䅁䅑䅁䑁䅁䅷䅁䭁䵁䱙䅁䭁佁䭧䅁䭁䥁䕕䅁䉁䅁䅁允䅁䅁䄴䅄䅁䑁䅣杌睁䑁䅑李䅁䅁杷允䅁䅁䅑䅁䑁䅁䅷䅁䭁䵁䰰䅁䭁佁䭣䅁䭁䡁䕅䅁䉁䅁䅁允䅁䅁䅕匰扌堫焵䐷䴸䅉䅅䅁䕁䅁䅁睁䵁䅁䅁权允兄䅁权煄权䅁权硂䅂䅁允䅁䅁䅅䅁佁䅁䅷䅁硁䍁䄴䅍㑁䑁䅑䅁䵁䅉䅅䅁䕁䅁䅁睁䵁䅁䅁权潄䅄䅁权潄权䅁权䙃䅂䅁允䅁䅁䅅䅁佁䅁䄴䅁硁</t>
  </si>
  <si>
    <t>䑁䅣杌ㅁ䑁䅍䅎䅁䅁杷允䅁䅁䅑䅁䑁䅁䅷䅁䭁佁䵷䅁䭁佁䬰䅁䭁䥁䕕䅁䉁䅁䅁允䅁䅁䅕䑔䩥坑汄䑯䴸䅉䅅䅁䕁䅁䅁睁䵁䅁䅁权䥂兄䅁权煄权䅁权㙂䅂䅁允䅁䅁䅅䅁佁䅁䅷䅁睁䍁䄴免穁䑁䅍䅁䵁䅉䅅䅁䕁䅁䅁睁䵁䅁䅁权䍄睃䅁权瑄权䅁权硂䅂䅁允䅁䅁䅅䅁䙁偁卌坔光偗⼰䍄䉁䅁䅁䅂䅁䅁䅍䅄䅁䅁䅯杔䅷䅁䅯儷䅯䅁䅯全䅑䅁䅅䅁䉁䅁䅁兂橁礹㝨畗呌睐杷允䅁䅁䅑䅁䑁䅁䅷䅁䭁䙁䰴䅁䭁佁䭯䅁䭁䥁䕕䅁䉁䅁䅁允䅁䅁䄴䅄䅁䑁䅁杌硁䑁䅁䅎䅁䅁杷允䅁䅁䅑䅁䑁䅁䅷䅁䭁䕁临䅁䭁佁䭳䅁䭁佁䭷䅁䉁䅁䅁允䅁䅁䄴杅䅁䑁䅅兎硁䑁䅫免㉁䑁䅧兏䅁䅁杷允䅁䅁䅑䅁䑁䅁䅷䅁䭁䑁乍䅁䭁佁䬴䅁䭁佁䭷䅁䉁䅁䅁允䅁䅁䅕䅁䅁䥁䑁䔰䵁䅉䅅䅁䕁䅁䅁睁䵁䅁䅁权慄睃䅁权灄权䅁权療䅂䅁允䅁䅁䅅䅁䙁䅁䅁䅁䅂丶䅔䍄䉁䅁䅁䅂䅁䅁䅍䅄䅁䅁䅯䅄䅷䅁䅯眶䅯䅁䅯睢䅑䅁䅅䅁䉁䅁䅁杄十䅁䅁䅏ぁ䑁䅑睍ぁ䑁䅁䅍睁䅁䅁䍄䉁䅁䅁䅂䅁䅁䅍䅄䅁䅁䅯权䅷䅁䅯朵䅯䅁䅯兦䅑䅁䅅䅁䉁䅁䅁杄䵁䅁䅁杍畁䑁䅍兎祁䅁䅁䍄䉁䅁䅁䅂䅁䅁䅍䅄䅁䅁䅯䅆䅷䅁䅯朶䅯䅁䅯来䅑䅁䅅䅁䉁䅁䅁杄䵁䅁䅁䅍畁䑁䅉䅏ㅁ䅁䅁䍄䉁䅁䅁䅂䅁䅁䅍䅄䅁䅁䅯䅎䅳䅁䅯儶䅯䅁䅯睧䅑䅁䅅䅁䉁䅁䅁兂䅁䅁䅁䙧橶䅑杷允䅁䅁䅑䅁䑁䅁䅷䅁䭁䱁䱉䅁䭁佁䭫䅁䭁䡁䔰䅁䉁䅁䅁允䅁䅁䅕䅁䅁䅁佂欳䵁䅉䅅䅁䕁䅁䅁睁䵁䅁䅁权兂睃䅁权潄权䅁权瑂䅂䅁允䅁䅁䅅䅁佁䅁䄴䅁祁䑁䅍杌睁䑁䅑杍䅁䅁杷允䅁䅁䅑䅁䑁䅁䅷䅁䭁䑁乕䅁䭁佁䭯䅁䭁䝁䔸䅁䉁䅁䅁允䅁䅁䄴䅄䅁䑁䅁杌㕁䑁䅉免䅁䅁杷允䅁䅁䅑䅁䑁䅁䅷䅁䭁乁䵯䅁䭁佁䭫䅁䭁䝁䔰䅁䉁䅁䅁允䅁䅁䅕䅁䅁䥁捃欫䵁䅉䅅䅁䕁䅁䅁睁䵁䅁䅁权敁睃䅁权瑄权䅁权㙂䅂䅁允䅁䅁䅅䅁䙁佁橊䝸㠰倷⽣䍄䉁䅁䅁䅂䅁䅁䅍䅄䅁䅁䅯睶䅕䅁䅯䄶䅯䅁䅯䅣䅑䅁䅅䅁䉁䅁䅁杄佁䅁䅁免ぁ䍁䄴䅍祁䑁䅍䅁䵁䅉䅅䅁䕁䅁䅁睁䵁䅁䅁权塁䅄䅁权浄权䅁权獄权䅁允䅁䅁䅅䅁佁䅁䅷䅁ㅁ䍁䄴杍㍁䑁䅅䅁䵁䅉䅅䅁䕁䅁䅁睁䵁䅁䅁权䝄䅄䅁权灄权䅁权療䅂䅁允䅁䅁䅅䅁䙁䅁䅁䅁䅁瑯䅈䍄䉁䅁䅁䅂䅁䅁䅍䅄䅁䅁䅯来䅳䅁䅯䄶䅯䅁䅯䅣䅑䅁䅅䅁䉁䅁䅁权䡂䅁䅁䍄䉁䅁䅁䅂䅁䅁䅍䅄䅁䅁䅯党䄰䅁䅯䄶䅯䅁䅯兦䅑䅁䅅䅁䉁䅁䅁杄䵁䅁䅁睎畁䑁䅁杍硁䅁䅁䍄䉁䅁䅁䅂䅁䅁䅍䅄䅁䅁䅯東䄰䅁䅯朵䅯䅁䅯兦䅑䅁䅅䅁䉁䅁䅁杄䵁䅁䅁杍畁䑁䅕䅎㑁䅁䅁䍄䉁䅁䅁䅂䅁䅁䅍䅄䅁䅁䅯兏䅷䅁䅯儶䅯䅁䅯兣䅑䅁䅅䅁䉁䅁䅁兂䅁䅁䅁佁穥䅑杷允䅁䅁䅑䅁䑁䅁䅷䅁䭁䍁丸䅁䭁佁䭳䅁䭁䥁䕍䅁䉁䅁䅁允䅁䅁䄴杅䅁䑁䅅李㍁䑁䅕兎㍁䑁䅣杍䅁䅁杷允䅁䅁䅑䅁䑁䅁䅷䅁䭁䱁䵁䅁䭁佁䭧䅁䭁䝁䔸䅁䉁䅁䅁允䅁䅁䄴䅄䅁䑁䅫杌ぁ䑁䅕䅏䅁䅁杷允䅁䅁䅑䅁䑁䅁䅷䅁䭁䑁乁䅁䭁佁䭳䅁䭁䥁䕍䅁䉁䅁䅁允䅁䅁䄴杅䅁䑁䅙免睁䑁䅫杍㉁䑁䅁䅍䅁䅁杷允䅁䅁䅑䅁䑁䅁䅷䅁䭁䥁䰴䅁䭁佁䭫䅁䭁䝁䔸䅁䉁䅁䅁允䅁䅁䅕䅁䅁䥁㥁唵䵁䅉䅅䅁䕁䅁䅁睁䵁䅁䅁权扄兄䅁权牄权䅁权䙃䅂䅁允䅁䅁䅅䅁佁䉁䅉䅁穁䑁䅉睎㕁䑁䅕䅍㕁䑁䅍䅁䵁䅉䅅䅁䕁䅁䅁睁䵁䅁䅁权䙃睃䅁权煄权䅁权療䅂䅁允䅁䅁䅅䅁佁䅁䅷䅁睁䍁䄴兎ㅁ䑁䅣䅁䵁䅉䅅䅁䕁䅁䅁睁䵁䅁䅁权ぁ睃䅁权煄权䅁权㙂䅂䅁允䅁䅁䅅䅁佁䅁䅷䅁睁䍁䄴䅍硁䑁䅉䅁䵁䅉䅅䅁䕁䅁䅁睁䵁䅁䅁权㝄睃䅁权潄权䅁权療䅂䅁允䅁䅁䅅䅁佁䅁䄴䅁ぁ䑁䅫杌ぁ䑁䅣睎䅁䅁杷允䅁䅁䅑䅁䑁䅁䅷䅁䭁䉁义䅁䭁佁䭫䅁䭁䡁䕯䅁䉁䅁䅁允䅁䅁䅕䅁䅁䅁䝄捰䵁䅉䅅䅁䕁䅁䅁睁䵁䅁䅁权㕂兄䅁权潄权䅁权㥂䅂䅁允䅁䅁䅅䅁佁䅁䄴䅁硁䑁䅧杌ぁ䑁䅑䅎䅁䅁杷允䅁䅁䅑䅁䑁䅁䅷䅁䭁䙁䱉䅁䭁佁䭧䅁䭁䡁䔰䅁䉁䅁䅁允䅁䅁䄴䅄䅁䑁䅙杌祁䑁䅕䅎䅁䅁杷允䅁䅁䅑䅁䑁䅁䅷䅁䭁䕁䱯䅁䭁佁䭯䅁䭁䝁䔰䅁䉁䅁䅁允䅁䅁䄴权䅁䑁䅁杌穁䑁䅧䅁䵁䅉䅅䅁䕁䅁䅁睁䵁䅁䅁权䙃睃䅁权煄权䅁权㙂䅂䅁允䅁䅁䅅䅁佁䅁䅷䅁睁䍁䄴李㕁䑁䅑䅁䵁䅉䅅䅁䕁䅁䅁睁䵁䅁䅁权䥃䅄䅁权畄权䅁权獄权䅁允䅁䅁䅅䅁䙁䅁䅁䅁䅃畍䅎䍄䉁䅁䅁䅂䅁䅁䅍䅄䅁䅁䅯睁䅳䅁䅯儶䅯䅁䅯䄷䅯䅁䅅䅁䉁䅁䅁兂䅁䅁䅁䩑洯䅑杷允䅁䅁䅑䅁䑁䅁䅷䅁䭁䍁乫䅁䭁佁䬴䅁䭁䝁䔰䅁䉁䅁䅁允䅁䅁䅕䅁䅁䕁求欯䵁䅉䅅䅁䕁䅁䅁睁䵁䅁䅁权䙃睃䅁权煄权䅁权硂䅂䅁允䅁䅁䅅䅁佁䅁䅯䅁睁䍁䄴兎祁䅁䅁䍄䉁䅁䅁䅂䅁䅁䅍䅄䅁䅁䅯眰䅁䅁䅯允䅉䅁䅯兂䅉䅁䅅䅁䉁䅁䅁兂睃癥湲䡃㉮䅑杷允䅁䅁䅑䅁䑁䅁䅷䅁䭁䝁䱷䅁䭁佁䭳䅁䭁䝁䔰䅁䉁䅁䅁允䅁䅁䄴䅆䅁䑁䅍䅏㍁䑁䅍䅎ぁ䑁䅣兎ㅁ䅁䅁䍄䉁䅁䅁䅂䅁䅁䅍䅄䅁䅁䅯䄫䅁䅁䅯权䅁䅁䅯䅂䅉䅁䅅䅁䉁䅁䅁兂啁歲桦桥䑑䅑杷允䅁䅁䅑䅁䑁䅁䅷䅁䭁乁䱑䅁䭁佁䭣䅁䭁佁䭷䅁䉁䅁䅁允䅁䅁䅕潅䅐煹䙆啄䵁䅉䅅䅁䕁䅁䅁睁䵁䅁䅁权䭄兄䅁权牄权䅁权䑃䅂䅁允䅁䅁䅅䅁佁䉁䅑䅁硁䑁䅑䅍ぁ䑁䅁䅍睁䑁䅁䅍䅁䅁杷允䅁䅁䅑䅁䑁䅁䅷䅁䭁偁䵑䅁䭁佁䭫䅁䭁䡁䕯䅁䉁䅁䅁允䅁䅁䅕歲桦来䱑唶䵁䅉䅅䅁䕁䅁䅁睁䵁䅁䅁权婃睃䅁权潄权䅁权䑃䅂䅁允䅁䅁䅅䅁佁䅁䄴䅁硁䑁䅑杌㑁䑁䅉杍䅁䅁杷允䅁䅁䅑䅁䑁䅁䅷䅁䭁偁䱳䅁䭁佁䭯䅁䭁䡁䕯䅁䉁䅁䅁允䅁䅁䄴䅄䅁䑁䅁杌硁䑁䅉兏䅁䅁杷允䅁䅁䅑䅁䑁䅁䅷䅁䭁䡁䱧䅁䭁佁䭯䅁䭁䝁䔸䅁䉁䅁䅁允䅁䅁䄴䅄䅁䑁䅅杌睁䑁䅁李䅁䅁杷允䅁䅁䅑䅁䑁䅁䅷䅁䭁䑁乯䅁䭁佁䭫䅁䭁䡁䕅䅁䉁䅁䅁允䅁䅁䅕䅁䅁䅁摁䔴䵁䅉䅅䅁䕁䅁䅁睁䵁䅁䅁权扄兄䅁权牄权䅁权瑂䅂䅁允䅁䅁䅅䅁佁䉁䅉䅁穁䑁䅁睎㑁䑁䅧李穁䑁䅫䅁䵁䅉䅅䅁䕁䅁䅁睁䵁䅁䅁权㝄睃䅁权煄权䅁权䑃䅂䅁允䅁䅁䅅䅁佁䅁䅷䅁睁䍁䄴免祁䑁䅍䅁䵁䅉䅅䅁䕁䅁䅁睁䵁䅁䅁权浄允䅁权䉁杁䅁权䍁杁䅁允䅁䅁䅅䅁䙁䉁歇椱煑瑭䅆䍄䉁䅁䅁䅂䅁䅁䅍䅄䅁䅁䅯䅦䄰䅁䅯朵䅯䅁䅯来䅑䅁䅅䅁䉁䅁䅁杄䵁䅁䅁睍畁䑁䅣睎㑁䅁䅁䍄䉁䅁䅁䅂䅁䅁䅍䅄䅁䅁䅯杉䅷䅁䅯朶䅯䅁䅯兢䅑䅁䅅䅁䉁䅁䅁杄䵁䅁䅁䅍畁䑁䅧李硁䅁䅁䍄䉁䅁䅁䅂䅁䅁䅍䅄䅁䅁䅯杌䄰䅁䅯朷䅯䅁䅯兣䅑䅁䅅䅁䉁䅁䅁兂䅁䅁䅁䝳穲䅑杷允䅁䅁䅑䅁䑁䅁䅷䅁䭁䵁䴴䅁䭁佁䭧䅁䭁䥁䕕䅁䉁䅁䅁允䅁䅁䄴杄䅁䍁䄰䅍畁䑁䅁睎穁䅁䅁䍄䉁䅁䅁䅂䅁䅁䅍䅄䅁䅁䅯睧䅳䅁䅯朷䅯䅁䅯睢䅑䅁䅅䅁䉁䅁䅁兂䅁䅁䅁䩁ㅄ䅑杷允䅁䅁䅑䅁䑁䅁䅷䅁䭁䍁䵉䅁䭁佁䭯䅁䭁䡁䕯䅁䉁䅁䅁允䅁䅁䄴䅄䅁䑁䅁杌㑁䑁䅧䅎䅁䅁杷允䅁䅁䅑䅁䑁䅁䅷䅁䭁䍁䵍䅁䭁佁䭯䅁䭁䡁䕯䅁䉁䅁䅁允䅁䅁䄴䅄䅁䑁䅁杌㉁䑁䅉䅏䅁䅁杷允䅁䅁䅑䅁䑁䅁䅷䅁䭁䍁䵉䅁䭁佁䭯䅁䭁䡁䕁䅁䉁䅁䅁允䅁䅁䄴权䅁䑁䅁杌㕁䑁䅕䅁䵁䅉䅅䅁䕁䅁䅁睁䵁䅁䅁权䩂允䅁权䉁杁䅁权䍁杁䅁允䅁䅁䅅䅁䙁䍁乺汕㕦⼯䅚䍄䉁䅁䅁䅂䅁䅁䅍䅄䅁䅁䅯儯䅳䅁䅯朷䅯䅁䅯睢䅑䅁䅅䅁䉁䅁䅁兂䅁䅁䅁佯湢䅑杷允䅁䅁䅑䅁䑁䅁䅷䅁䭁䍁䵉䅁䭁佁䭯䅁䭁䥁䕕䅁䉁䅁䅁允䅁䅁䄴䅄䅁䑁䅁杌㕁䑁䅅䅎䅁䅁杷允䅁䅁䅑䅁䑁䅁䅷䅁䭁䍁䵍䅁䭁佁䭯䅁䭁䥁䕕䅁䉁䅁䅁允䅁䅁䄴䅄䅁䑁䅁杌穁䑁䅧睎䅁䅁杷允䅁䅁䅑䅁䑁䅁䅷䅁䭁䑁䱅䅁䭁佁䭳䅁䭁䡁䕯䅁䉁䅁䅁允䅁䅁䄴杅䅁䑁䅉兎㍁䑁䅕杍㍁䑁䅅杍䅁䅁杷允䅁䅁䅑䅁䑁䅁䅷䅁䭁䵁䱉䅁䭁佁䭧䅁䭁䡁䕁䅁䉁䅁䅁允䅁䅁䄴䅄䅁䑁䅫杌㉁䑁䅍睎䅁䅁杷允䅁䅁䅑䅁䑁䅁䅷䅁䭁䝁䱁䅁䭁佁䭧䅁䭁䡁䕁䅁䉁䅁䅁允䅁䅁䅯睒䅁䅁杷允䅁䅁䅑䅁䑁䅁䅷䅁䭁䱁䱕䅁䭁佁䭫䅁䭁佁䭷䅁䉁䅁䅁允䅁䅁䅕䅁䅁䝁啂欴䵁䅉䅅䅁䕁䅁䅁睁䵁䅁䅁权楁䅄䅁权煄权䅁权䑃䅂䅁允䅁䅁䅅䅁佁䅁䅯䅁睁䍁䄴兏穁䅁䅁䍄䉁䅁䅁䅂䅁䅁䅍䅄䅁䅁䅯䅢䅷䅁䅯朷䅯䅁䅯全䅑䅁䅅䅁䉁䅁䅁兂䅁䅁䅁䵳砯䅑杷允䅁䅁䅑䅁䑁䅁䅷䅁䭁䉁丰䅁䭁佁䭧䅁䭁䥁䕕䅁䉁䅁䅁允䅁䅁䄴杄䅁䑁䅅䅎畁䑁䅫杍㍁䅁䅁䍄䉁䅁䅁䅂䅁䅁䅍䅄䅁䅁䅯兇䅳䅁䅯朶䅯䅁䅯兣䅑䅁䅅䅁䉁䅁䅁杄䭁䅁䅁䅍畁䑁䅍睎䅁䅁杷允䅁䅁䅑䅁䑁䅁䅷䅁䭁䙁䵅䅁䭁佁䭫䅁䭁䝁䔰䅁䉁䅁䅁允䅁䅁䅕䅁䅁䥁⭃䔴䵁䅉䅅䅁䕁䅁䅁睁䵁䅁䅁权硃兄䅁权煄权䅁权䑃䅂䅁允䅁䅁䅅䅁䭁䕁䅣䅁䵁䅉䅅䅁䕁䅁䅁睁䵁䅁䅁权穁睃䅁权牄权䅁权㥂䅂䅁允䅁䅁䅅䅁佁䉁䅉䅁㉁䑁䅙李睁䑁䅁䅍睁䑁䅁䅁䵁䅉䅅䅁䕁䅁䅁睁䵁䅁䅁权桁兄䅁权瑄权䅁权䙃䅂䅁允䅁䅁䅅䅁䙁乁㕶浦㡱䩤⽍䍄䉁䅁䅁䅂䅁䅁䅍䅄䅁䅁䅯睉䅷䅁䅯朶䅯䅁䅯睧䅑䅁䅅䅁䉁䅁䅁杄䵁䅁䅁䅍畁䑁䅑免穁䅁䅁䍄䉁䅁䅁䅂䅁䅁䅍䅄䅁䅁䅯杉䅷䅁䅯朶䅯䅁䅯兦䅑䅁䅅䅁䉁䅁䅁杄䵁䅁䅁䅍畁䑁䅫杍硁䅁䅁䍄䉁䅁䅁䅂䅁䅁䅍䅄䅁䅁䅯兲䅳䅁䅯眵䅯䅁䅯兦䅑䅁䅅䅁䉁䅁䅁兂祄欰椱䙅㥪睐杷允䅁䅁䅑䅁䑁䅁䅷䅁䭁䙁䵅䅁䭁佁䬴䅁䭁䝁䔰䅁䉁䅁䅁允䅁䅁䅕䅁䅁䱁牄欫䵁䅉䅅䅁䕁䅁䅁睁䵁䅁䅁权杂䅄䅁权灄权䅁权硂䅂䅁允䅁䅁䅅䅁䙁䅁䅁䅁兂昱䅊䍄䉁䅁䅁䅂䅁䅁䅍䅄䅁䅁䅯兲䅳䅁䅯眶䅯䅁䅯兣䅑䅁䅅䅁䉁䅁䅁杄十䅁䅁睎㕁䑁䅧睍ぁ䑁䅧睍ㅁ䅁䅁䍄䉁䅁䅁䅂䅁䅁䅍䅄䅁䅁䅯儫䅳䅁䅯眶䅯䅁䅯䅣䅑䅁䅅䅁䉁䅁䅁杄十䅁䅁䅏祁䑁䅙兎硁䑁䅍䅎㍁䅁䅁䍄䉁䅁䅁䅂䅁䅁䅍䅄䅁䅁䅯杕䅷䅁䅯朷䅯䅁䅯兢䅑䅁䅅䅁䉁䅁䅁兂䅁䅁䅁䕁䅄䅑杷允䅁䅁䅑䅁䑁䅁䅷䅁䭁䕁䱯䅁䭁佁䭧䅁䭁佁䭷䅁䉁䅁䅁允䅁䅁䄴杄䅁䑁䅣兏畁䑁䅫免㕁䅁䅁䍄䉁䅁䅁䅂䅁䅁䅍䅄䅁䅁䅯朱䅷䅁䅯眶䅯䅁䅯睢䅑䅁䅅䅁䉁䅁䅁杄十䅁䅁免㕁䑁䅁䅎㕁䑁䅫睎睁䅁䅁䍄䉁䅁䅁䅂䅁䅁䅍䅄䅁䅁䅯睭䅳䅁䅯朷䅯䅁䅯睧䅑䅁䅅䅁䉁䅁䅁兂䅁䅁䅁䑙氳䅑杷允䅁䅁䅑䅁䑁䅁䅷䅁䭁䉁䵫䅁䭁佁䭫䅁䭁䡁䕅䅁䉁䅁䅁允䅁䅁䅕䅁䅁䵁㝄唲䵁䅉䅅䅁䕁䅁䅁睁䵁䅁䅁权㉄权䅁权煄权䅁权㙂䅂䅁允䅁䅁䅅䅁佁䅁䅷䅁睁䍁䄴杍㕁䑁䅫䅁䵁䅉䅅䅁䕁䅁䅁睁䵁䅁䅁权剁䅄䅁权煄权䅁权硂䅂䅁允䅁䅁䅅䅁佁䅁䅷䅁睁䍁䄴睎祁䑁䅉䅁䵁䅉䅅䅁䕁䅁䅁睁䵁䅁䅁权塃䅄䅁权瑄权䅁权䑃䅂䅁允䅁䅁䅅䅁䙁䭁䝪穓䩥兑䅒䍄䉁䅁䅁䅂䅁䅁䅍䅄䅁䅁䅯眹䅯䅁䅯朶䅯䅁䅯来䅑䅁䅅䅁䉁䅁䅁杄䵁䅁䅁杍畁䑁䅅杍㍁䅁䅁䍄䉁䅁䅁䅂䅁䅁䅍䅄䅁䅁䅯村䅁䅁䅯充䅁䅁䅯兂䅁䅁䅅䅁䉁䅁䅁杄啁䅁䅁免ㅁ䑁䅁免㑁䑁䅙䅍睁䑁䅁䅁䵁䅉䅅䅁䕁䅁䅁睁䵁䅁䅁权㉄权䅁权煄权䅁权睂䅂䅁允䅁䅁䅅䅁佁䅁䅷䅁睁䍁䄴杍㑁䑁䅉䅁䵁䅉䅅䅁䕁䅁䅁睁䵁䅁䅁权㉄权䅁权煄权䅁权硂䅂䅁允䅁䅁䅅䅁佁䅁䅷䅁睁䍁䄴杍穁䑁䅙䅁䵁䅉䅅䅁䕁䅁䅁睁䵁䅁䅁权㍄权䅁权煄权䅁权硂䅂䅁允䅁䅁䅅䅁佁䅁䅧䅁祁䍁䄴杍䅁䅁杷允䅁䅁䅑䅁䑁䅁䅷䅁䭁偁䭙䅁䭁佁䭯䅁䭁䥁䕕䅁䉁䅁䅁允䅁䅁䄴䅄䅁䑁䅁杌祁䑁䅕睎䅁䅁杷允䅁䅁䅑䅁䑁䅁䅷䅁䭁䉁乳䅁䭁佁䭧䅁䭁䥁䕍䅁䉁䅁䅁允䅁䅁䅯睒䅁䅁杷允䅁䅁䅑䅁䑁䅁䅷䅁䭁䭁䵯䅁䭁佁䭧䅁䭁䝁䔸䅁䉁䅁䅁允䅁䅁䄴杄䅁䑁䅕杍畁䑁䅫䅍祁䅁䅁䍄䉁䅁䅁䅂䅁䅁䅍䅄䅁䅁䅯杗䅁䅁䅯䅂䅁䅁䅯䅂䅉䅁䅅䅁䉁䅁䅁兂䅁䅁䅁當煖兑杷允䅁䅁䅑䅁䑁䅁䅷䅁䭁乁䵍䅁䭁佁䬰䅁䭁䥁䕍䅁䉁䅁䅁允䅁䅁䅕䵮村䡳潊吸䴸䅉䅅䅁䕁䅁䅁睁䵁䅁䅁权呁兄䅁权湄权䅁权㙂䅂䅁允䅁䅁䅅䅁䙁䱁昶楇搯䅊䅤䍄䉁䅁䅁䅂䅁䅁䅍䅄䅁䅁䅯儴䅳䅁䅯儷䅯䅁䅯兢䅑䅁䅅䅁䉁䅁䅁兂㕁䵴㉨灶䬫睐杷允䅁䅁䅑䅁䑁䅁䅷䅁䭁偁䰰䅁䭁佁䭫䅁䭁䥁䕕䅁䉁䅁䅁允䅁䅁䅕䅁䅁䕁歄唴䵁䅉䅅䅁䕁䅁䅁睁䵁䅁䅁权噁兄䅁权湄权䅁权㙂䅂䅁允䅁䅁䅅䅁䙁䡁汹礵び兂䅬䍄䉁䅁䅁䅂䅁䅁䅍䅄䅁䅁䅯兰䄰䅁䅯朵䅯䅁䅯兣䅑䅁䅅䅁䉁䅁䅁权䡂䅁䅁䍄䉁䅁䅁䅂䅁䅁䅍䅄䅁䅁䅯䄸䅳䅁䅯朵䅯䅁䅯来䅑䅁䅅䅁䉁䅁䅁杄佁䅁䅁免ぁ䍁䄴睍㍁䑁䅅䅁䵁䅉䅅䅁䕁䅁䅁睁䵁䅁䅁权䭄䅄䅁权牄权䅁权䑃䅂䅁允䅁䅁䅅䅁佁䉁䅉䅁祁䑁䅍兎穁䑁䅫免睁䑁䅑䅁䵁䅉䅅䅁䕁䅁䅁睁䵁䅁䅁权㙂䅄䅁权煄权䅁权療䅂䅁允䅁䅁䅅䅁佁䅁䅷䅁睁䍁䄴睎ㅁ䑁䅅䅁䵁䅉䅅䅁䕁䅁䅁睁䵁䅁䅁权䱁睃䅁权瑄权䅁权㥂䅂䅁允䅁䅁䅅䅁䙁䱁敧敨剴䱵⼴䍄䉁䅁䅁䅂䅁䅁䅍䅄䅁䅁䅯䅇䅷䅁䅯儷䅯䅁䅯䄷䅯䅁䅅䅁䉁䅁䅁兂䩁橎䭰晘獂睐杷允䅁䅁䅑䅁䑁䅁䅷䅁䭁䙁䵣䅁䭁佁䬰䅁䭁䡁䕅䅁䉁䅁䅁允䅁䅁䅕䥘䌯匹捨捇䵁䅉䅅䅁䕁䅁䅁睁䵁䅁䅁权㙂䅄䅁权煄权䅁权㙂䅂䅁允䅁䅁䅅䅁佁䅁䅷䅁睁䍁䄴李ㅁ䑁䅧䅁䵁䅉䅅䅁䕁䅁䅁睁䵁䅁䅁权浃䅄䅁权灄权䅁权睂䅂䅁允䅁䅁䅅䅁䙁䅁䅁䅁䅃摪䅴䍄䉁䅁䅁䅂䅁䅁䅍䅄䅁䅁䅯来䅷䅁䅯朶䅯䅁䅯兣䅑䅁䅅䅁䉁䅁䅁杄䵁䅁䅁䅍畁䑁䅙䅎祁䅁䅁䍄䉁䅁䅁䅂䅁䅁䅍䅄䅁䅁䅯杤䅳䅁䅯眶䅯䅁䅯兣䅑䅁䅅䅁䉁䅁䅁杄十䅁䅁䅎祁䑁䅙免穁䑁䅁䅍睁䅁䅁䍄䉁䅁䅁䅂䅁䅁䅍䅄䅁䅁䅯兰䅷䅁䅯眶䅯䅁䅯睧䅑䅁䅅䅁䉁䅁䅁杄十䅁䅁䅎祁䑁䅫睎睁䑁䅁䅍睁䅁䅁䍄䉁䅁䅁䅂䅁䅁䅍䅄䅁䅁䅯䄹䅯䅁䅯朵䅯䅁䅯兦䅑䅁䅅䅁䉁䅁䅁杄䵁䅁䅁免畁䑁䅍睍穁䅁䅁䍄䉁䅁䅁䅂䅁䅁䅍䅄䅁䅁䅯兣䅳䅁䅯朶䅯䅁䅯䄷䅯䅁䅅䅁䉁䅁䅁杄䵁䅁䅁䅍畁䑁䅅杍㍁䅁䅁䍄䉁䅁䅁䅂䅁䅁䅍䅄䅁䅁䅯兦䅷䅁䅯儷䅯䅁䅯兣䅑䅁䅅䅁䉁䅁䅁兂祄欰椱䙅䩪睐杷允䅁䅁䅑䅁䑁䅁䅷䅁䭁䕁䄸䅁䭁䅁䍅䅁䭁䅁䍕䅁䉁䅁䅁允䅁䅁䅕㑧挸䍸捉欱䵁䅉䅅䅁䕁䅁䅁睁䵁䅁䅁权㑁睃䅁权潄权䅁权睂䅂䅁允䅁䅁䅅䅁佁䅁䅷䅁ㅁ䍁䄴睎㕁䑁䅉䅁䵁䅉䅅䅁䕁䅁䅁睁䵁䅁䅁权㑂䅄䅁权畄权䅁权獄权䅁允䅁䅁䅅䅁䙁䅁䅁䅁杄畲䅆䍄䉁䅁䅁䅂䅁䅁䅍䅄䅁䅁䅯睙䅳䅁䅯䄶䅯䅁䅯䅣䅑䅁䅅䅁䉁䅁䅁杄佁䅁䅁免ㅁ䍁䄴兏㑁䑁䅙䅁䵁䅉䅅䅁䕁䅁䅁睁䵁䅁䅁权畂䅄䅁权浄权䅁权㙂䅂䅁允䅁䅁䅅䅁佁䅁䅷䅁祁䍁䄴兏ぁ䑁䅑䅁䵁䅉䅅䅁䕁䅁䅁睁䵁䅁䅁权療䅄䅁权浄权䅁权㙂䅂䅁允䅁䅁䅅䅁䭁䕁䅣䅁䵁䅉䅅䅁䕁䅁䅁睁䵁䅁䅁权流䅁䅁权䉁杁䅁权䑁杁䅁允䅁䅁䅅䅁䙁䙁䑆畁慏何䄵䍄䉁䅁䅁䅂䅁䅁䅍䅄䅁䅁䅯䅣䅷䅁䅯朵䅯䅁䅯来䅑䅁䅅䅁䉁䅁䅁权䡂䅁䅁䍄䉁䅁䅁䅂䅁䅁䅍䅄䅁䅁䅯先䅳䅁䅯䄶䅯䅁䅯兦䅑䅁䅅䅁䉁䅁䅁权䡂䅁䅁䍄䉁䅁䅁䅂䅁䅁䅍䅄䅁䅁䅯睆䅷䅁䅯朵䅯䅁䅯睢䅑䅁䅅䅁䉁䅁䅁杄佁䅁䅁免祁䍁䄴䅎㑁䑁䅫䅁䵁䅉䅅䅁䕁䅁䅁睁䵁䅁䅁权歁睃䅁权煄权䅁权睂䅂䅁允䅁䅁䅅䅁佁䅁䅷䅁睁䍁䄴睎祁䑁䅉䅁䵁䅉䅅䅁䕁䅁䅁睁䵁䅁䅁权⽄䅄䅁权煄权䅁权獄权䅁允䅁䅁䅅䅁佁䅁䅷䅁硁䍁䄴䅎ㅁ䑁䅣䅁䵁䅉䅅䅁䕁䅁䅁睁䵁䅁䅁权歁睃䅁权灄权䅁权硂䅂䅁允䅁䅁䅅䅁䙁䅁䅁䅁䅃瑕䅆䍄䉁䅁䅁䅂䅁䅁䅍䅄䅁䅁䅯睕䅷䅁䅯儷䅯䅁䅯睢䅑䅁䅅䅁䉁䅁䅁兂卂䉵䘶㤶奅䅑杷允䅁䅁䅑䅁䑁䅁䅷䅁䭁䍁䱑䅁䭁佁䭯䅁䭁䡁䕅䅁䉁䅁䅁允䅁䅁䄴䅄䅁䑁䅁杌㍁䑁䅑睍䅁䅁杷允䅁䅁䅑䅁䑁䅁䅷䅁䭁䝁䰰䅁䭁佁䭳䅁䭁䡁䔰䅁䉁䅁䅁允䅁䅁䄴杅䅁䑁䅅兎祁䑁䅕兏㕁䑁䅁䅏䅁䅁杷允䅁䅁䅑䅁䑁䅁䅷䅁䭁䙁临䅁䭁佁䭙䅁䭁䡁䕁䅁䉁䅁䅁允䅁䅁䄴䅄䅁䑁䅍杌硁䑁䅉䅎䅁䅁杷允䅁䅁䅑䅁䑁䅁䅷䅁䭁䥁䵁䅁䭁佁䭳䅁䭁䡁䔰䅁䉁䅁䅁允䅁䅁䄴䅆䅁䑁䅍免㍁䑁䅫䅎㑁䑁䅍杍睁䅁䅁䍄䉁䅁䅁䅂䅁䅁䅍䅄䅁䅁䅯䄶䅷䅁䅯儶䅯䅁䅯兣䅑䅁䅅䅁䉁䅁䅁兂䅁䅁䅁䭁癡䅑杷允䅁䅁䅑䅁䑁䅁䅷䅁䭁乁乳䅁䭁佁䭫䅁䭁䝁䔰䅁䉁䅁䅁允䅁䅁䅕䅁䅁䥁獄啺䵁䅉䅅䅁䕁䅁䅁睁䵁䅁䅁权㝁䅄䅁权浄权䅁权睂䅂䅁允䅁䅁䅅䅁佁䅁䄴䅁硁䑁䅍杌睁䑁䅣兎䅁䅁杷允䅁䅁䅑䅁䑁䅁䅷䅁䭁䙁䱁䅁䭁佁䭳䅁䭁䡁䕯䅁䉁䅁䅁允䅁䅁䄴杅䅁䑁䅉兏ぁ䑁䅅免㍁䑁䅉䅍䅁䅁杷允䅁䅁䅑䅁䑁䅁䅷䅁䭁偁䱉䅁䭁佁䭫䅁䭁䡁䔰䅁䉁䅁䅁允䅁䅁䅕䅁䅁䅁慃䔴䵁䅉䅅䅁䕁䅁䅁睁䵁䅁䅁权慄䅄䅁权煄权䅁权獄权䅁允䅁䅁䅅䅁佁䅁䅷䅁睁䍁䄴䅎㉁䑁䅅䅁䵁䅉䅅䅁䕁䅁䅁睁䵁䅁䅁权煃兄䅁权浄权䅁权療䅂䅁允䅁䅁䅅䅁佁䅁䅷䅁祁䍁䄴李祁䑁䅅䅁䵁䅉䅅䅁䕁䅁䅁睁䵁䅁䅁权流睃䅁权灄权䅁权睂䅂䅁允䅁䅁䅅䅁䙁䅁䅁䅁䅁扔䅤䍄䉁䅁䅁䅂䅁䅁䅍䅄䅁䅁䅯共䅷䅁䅯眵䅯䅁䅯睧䅑䅁䅅䅁䉁䅁䅁兂歁琷晓稵䅳䅑杷允䅁䅁䅑䅁䑁䅁䅷䅁䭁䍁丰䅁䭁佁䭧䅁䭁䝁䔸䅁䉁䅁䅁允䅁䅁䄴杄䅁䑁䅅䅏畁䑁䅑䅎㍁䅁䅁䍄䉁䅁䅁䅂䅁䅁䅍䅄䅁䅁䅯䅊䅳䅁䅯朶䅯䅁䅯全䅑䅁䅅䅁䉁䅁䅁杄䵁䅁䅁䅍畁䑁䅧杍㉁䅁䅁䍄䉁䅁䅁䅂䅁䅁䅍䅄䅁䅁䅯䄲䅳䅁䅯儷䅯䅁䅯睢䅑䅁䅅䅁䉁䅁䅁兂潂敫㠱穐楘睐杷允䅁䅁䅑䅁䑁䅁䅷䅁䭁䍁䵷䅁䭁佁䬴䅁䭁佁䭷䅁䉁䅁䅁允䅁䅁䅕䅁䅁䅁噄〶䵁䅉䅅䅁䕁䅁䅁睁䵁䅁䅁权歁睃䅁权煄权䅁权㥂䅂䅁允䅁䅁䅅䅁佁䅁䅷䅁睁䍁䄴睎穁䑁䅑䅁䵁䅉䅅䅁䕁䅁䅁睁䵁䅁䅁权慄䅄䅁权潄权䅁权㥂䅂䅁允䅁䅁䅅䅁佁䅁䄴䅁祁䑁䅫杌穁䑁䅉䅎䅁䅁杷允䅁䅁䅑䅁䑁䅁䅷䅁䭁偁䭁䅁䭁佁䭧䅁䭁䥁䕕䅁䉁䅁䅁允䅁䅁䄴杄䅁䑁䅉䅎畁䑁䅧兏㑁䅁䅁䍄䉁䅁䅁䅂䅁䅁䅍䅄䅁䅁䅯眯䅯䅁䅯䄶䅯䅁䅯睧䅑䅁䅅䅁䉁䅁䅁杄䵁䅁䅁䅏畁䑁䅧杍㉁䅁䅁䍄䉁䅁䅁䅂䅁䅁䅍䅄䅁䅁䅯杍䅳䅁䅯眶䅯䅁䅯全䅑䅁䅅䅁䉁䅁䅁杄允䅁䅁䅏ㅁ䑁䅅免㉁䑁䅣兏䅁䅁杷允䅁䅁䅑䅁䑁䅁䅷䅁䭁䝁乧䅁䭁佁䭳䅁䭁䡁䔰䅁䉁䅁䅁允䅁䅁䄴杅䅁䑁䅉睎睁䑁䅕兎㍁䑁䅉睎䅁䅁杷允䅁䅁䅑䅁䑁䅁䅷䅁䭁䥁䱅䅁䭁佁䭳䅁䭁䡁䕁䅁䉁䅁䅁允䅁䅁䄴杅䅁䑁䅫免㕁䑁䅧兏祁䑁䅁睍䅁䅁杷允䅁䅁䅑䅁䑁䅁䅷䅁䭁䩁䱫䅁䭁佁䬴䅁䭁䝁䔰䅁䉁䅁䅁允䅁䅁䅕䅁䅁䕁灁唵䵁䅉䅅䅁䕁䅁䅁睁䵁䅁䅁权噄䅄䅁权牄权䅁权睂䅂䅁允䅁䅁䅅䅁佁䉁䅑䅁㉁䑁䅁䅍穁䑁䅁䅎睁䑁䅁䅍䅁䅁杷允䅁䅁䅑䅁䑁䅁䅷䅁䭁䡁䱑䅁䭁佁䬰䅁䭁佁䭷䅁䉁䅁䅁允䅁䅁䅕䵱䱚㑎䉬䐰䴸䅉䅅䅁䕁䅁䅁睁䵁䅁䅁权瑁兄䅁权煄权䅁权䑃䅂䅁允䅁䅁䅅䅁佁䅁䅷䅁硁䍁䄴杍穁䑁䅅䅁䵁䅉䅅䅁䕁䅁䅁睁䵁䅁䅁权牁䅄䅁权煄权䅁权䑃䅂䅁允䅁䅁䅅䅁佁䅁䅷䅁硁䍁䄴免穁䑁䅕䅁䵁䅉䅅䅁䕁䅁䅁睁䵁䅁䅁权䩃兄䅁权湄权䅁权䑃䅂䅁允䅁䅁䅅䅁䙁䝁渳㘫确朰䄹䍄䉁䅁䅁䅂䅁䅁䅍䅄䅁䅁䅯睇䅳䅁䅯儷䅯䅁䅯全䅑䅁䅅䅁䉁䅁䅁兂婄発呤㘴㝗睐杷允䅁䅁䅑䅁䑁䅁䅷䅁䭁䙁䵧䅁䭁佁䭣䅁䭁佁䭷䅁䉁䅁䅁允䅁䅁䅯睒䅁䅁杷允䅁䅁䅑䅁䑁䅁䅷䅁䭁䥁䴰䅁䭁佁䭯䅁䭁䥁䕍䅁䉁䅁䅁允䅁䅁䄴䅄䅁䑁䅁杌祁䑁䅙杍䅁䅁杷允䅁䅁䅑䅁䑁䅁䅷䅁䭁䑁䉳䅁䭁䅁䅑䅁䭁䅁䍑䅁䉁䅁䅁允䅁䅁䅕䅁䅁䙵㉘䕪䵅䅉䅅䅁䕁䅁䅁睁䵁䅁䅁权㍂睃䅁权湄权䅁权獄权䅁允䅁䅁䅅䅁䙁䉁婦発呤硙䅴䍄䉁䅁䅁䅂䅁䅁䅍䅄䅁䅁䅯䅒䅷䅁䅯䄶䅯䅁䅯睢䅑䅁䅅䅁䉁䅁䅁杄允䅁䅁兌祁䑁䅧杌ぁ䑁䅫兏䅁䅁杷允䅁䅁䅑䅁䑁䅁䅷䅁䭁䵁䵧䅁䭁佁䭳䅁䭁䡁䔰䅁䉁䅁䅁允䅁䅁䄴䅆䅁䑁䅅免㕁䑁䅧李ㅁ䑁䅣睍祁䅁䅁䍄䉁䅁䅁䅂䅁䅁䅍䅄䅁䅁䅯元䅳䅁䅯朶䅯䅁䅯兢䅑䅁䅅䅁䉁䅁䅁杄䵁䅁䅁䅍畁䑁䅑睍㍁䅁䅁䍄䉁䅁䅁䅂䅁䅁䅍䅄䅁䅁䅯元䅳䅁䅯朶䅯䅁䅯来䅑䅁䅅䅁䉁䅁䅁杄䵁䅁䅁䅍畁䑁䅍䅏ㅁ䅁䅁䍄䉁䅁䅁䅂䅁䅁䅍䅄䅁䅁䅯䅆䅳䅁䅯朵䅯䅁䅯睢䅑䅁䅅䅁䉁䅁䅁权䡂䅁䅁䍄䉁䅁䅁䅂䅁䅁䅍䅄䅁䅁䅯杌䅷䅁䅯眵䅯䅁䅯睢䅑䅁䅅䅁䉁䅁䅁兂䥄㌴乪稷祪睐杷允䅁䅁䅑䅁䑁䅁䅷䅁䭁䑁䵯䅁䭁佁䭣䅁䭁䡁䔰䅁䉁䅁䅁允䅁䅁䅕牕敧敨剴啇䵁䅉䅅䅁䕁䅁䅁睁䵁䅁䅁权橃䅄䅁权牄权䅁权瑂䅂䅁允䅁䅁䅅䅁佁䉁䅉䅁祁䑁䅧兎睁䑁䅑䅍睁䑁䅁䅁䵁䅉䅅䅁䕁䅁䅁睁䵁䅁䅁权楁兄䅁权浄权䅁权硂䅂䅁允䅁䅁䅅䅁佁䅁䅷䅁穁䍁䄴睍㕁䑁䅙䅁䵁䅉䅅䅁䕁䅁䅁睁䵁䅁䅁权㕂兄䅁权煄权䅁权㥂䅂䅁允䅁䅁䅅䅁佁䅁䅷䅁硁䍁䄴免穁䑁䅑䅁䵁䅉䅅䅁䕁䅁䅁睁䵁䅁䅁权䩁睃䅁权煄权䅁权睂䅂䅁允䅁䅁䅅䅁佁䅁䅷䅁睁䍁䄴䅎硁䑁䅑䅁䵁䅉䅅䅁䕁䅁䅁睁䵁䅁䅁权剂䅄䅁权畄权䅁权硂䅂䅁允䅁䅁䅅䅁䙁䅁䅁䅁元晬䅸䍄䉁䅁䅁䅂䅁䅁䅍䅄䅁䅁䅯䅊䄰䅁䅯朵䅯䅁䅯睧䅑䅁䅅䅁䉁䅁䅁杄䵁䅁䅁䅍畁䑁䅙睎㑁䅁䅁䍄䉁䅁䅁䅂䅁䅁䅍䅄䅁䅁䅯睐䄰䅁䅯䄶䅯䅁䅯睧䅑䅁䅅䅁䉁䅁䅁权䡂䅁䅁䍄䉁䅁䅁䅂䅁䅁䅍䅄䅁䅁䅯元䅳䅁䅯朶䅯䅁䅯兦䅑䅁䅅䅁䉁䅁䅁杄䵁䅁䅁䅍畁䑁䅍睎㕁䅁䅁䍄䉁䅁䅁䅂䅁䅁䅍䅄䅁䅁䅯䅹䅷䅁䅯儷䅯䅁䅯䄷䅯䅁䅅䅁䉁䅁䅁兂䥁塬煨扰㥱睐杷允䅁䅁䅑䅁䑁䅁䅷䅁䭁䵁䵍䅁䭁佁䭳䅁䭁䝁䔸䅁䉁䅁䅁允䅁䅁䄴杅䅁䑁䅍䅏㍁䑁䅙睍睁䑁䅁䅍䅁䅁杷允䅁䅁䅑䅁䑁䅁䅷䅁䭁䱁䵙䅁䭁佁䭯䅁䭁䝁䔰䅁䉁䅁䅁允䅁䅁䄴䅄䅁䑁䅁杌ぁ䑁䅅免䅁䅁杷允䅁䅁䅑䅁䑁䅁䅷䅁䭁䍁䱫䅁䭁佁䭧䅁䭁䝁䔸䅁䉁䅁䅁允䅁䅁䄴杄䅁䑁䅅睎畁䑁䅁䅏ぁ䅁䅁䍄䉁䅁䅁䅂䅁䅁䅍䅄䅁䅁䅯克䄰䅁䅯朶䅯䅁䅯䅣䅑䅁䅅䅁䉁䅁䅁杄䵁䅁䅁䅍畁䑁䅉兏ぁ䅁䅁䍄䉁䅁䅁䅂䅁䅁䅍䅄䅁䅁䅯睕䄰䅁䅯儶䅯䅁䅯全䅑䅁䅅䅁䉁䅁䅁兂䅁䅁䅁䴰穐䅑杷允䅁䅁䅑䅁䑁䅁䅷䅁䭁䱁䵙䅁䭁佁䭯䅁䭁䝁䔸䅁䉁䅁䅁允䅁䅁䄴䅄䅁䑁䅁杌ぁ䑁䅅睍䅁䅁杷允䅁䅁䅑䅁䑁䅁䅷䅁䭁䥁丰䅁䭁佁䭳䅁䭁䡁䕁䅁䉁䅁䅁允䅁䅁䄴杅䅁䑁䅑兎睁䑁䅉兎硁䑁䅕免䅁䅁杷允䅁䅁䅑䅁䑁䅁䅷䅁䭁䝁乑䅁䭁佁䭯䅁䭁䡁䔰䅁䉁䅁䅁允䅁䅁䄴䅄䅁䑁䅁杌㍁䑁䅫杍䅁䅁杷允䅁䅁䅑䅁䑁䅁䅷䅁䭁䡁䱣䅁䭁佁䭧䅁䭁䡁䕁䅁䉁䅁䅁允䅁䅁䄴杄䅁䑁䅅兏畁䑁䅑睍ぁ䅁䅁䍄䉁䅁䅁䅂䅁䅁䅍䅄䅁䅁䅯睒䄰䅁䅯朶䅯䅁䅯来䅑䅁䅅䅁䉁䅁䅁杄䵁䅁䅁䅍畁䑁䅙杍㑁䅁䅁䍄䉁䅁䅁䅂䅁䅁䅍䅄䅁䅁䅯兆䅳䅁䅯儶䅯䅁䅯睧䅑䅁䅅䅁䉁䅁䅁兂䅁䅁䅁䅁䩄䅷杷允䅁䅁䅑䅁䑁䅁䅷䅁䭁䅁䵧䅁䭁佁䭧䅁䭁䝁䔰䅁䉁䅁䅁允䅁䅁䄴䅄䅁䑁䅕杌ㅁ䑁䅕睎䅁䅁杷允䅁䅁䅑䅁䑁䅁䅷䅁䭁䝁䵁䅁䭁佁䭧䅁䭁佁䭷䅁䉁䅁䅁允䅁䅁䄴杄䅁䑁䅅睍畁䑁䅧䅍㍁䅁䅁䍄䉁䅁䅁䅂䅁䅁䅍䅄䅁䅁䅯杴䅷䅁䅯朶䅯䅁䅯兦䅑䅁䅅䅁䉁䅁䅁杄䵁䅁䅁䅍畁䑁䅑杍ㅁ䅁䅁䍄䉁䅁䅁䅂䅁䅁䅍䅄䅁䅁䅯䅯䅳䅁䅯儶䅯䅁䅯睧䅑䅁䅅䅁䉁䅁䅁兂䅁䅁䅁䠴桦䅷杷允䅁䅁䅑䅁䑁䅁䅷䅁䭁䡁䰴䅁䭁佁䬴䅁䭁䥁䕍䅁䉁䅁䅁允䅁䅁䅕䅁䅁䝁穁歁䵅䅉䅅䅁䕁䅁䅁睁䵁䅁䅁权䵄䅄䅁权浄权䅁权㙂䅂䅁允䅁䅁䅅䅁䭁䕁䅣䅁䵁䅉䅅䅁䕁䅁䅁睁䵁䅁䅁权扄兄䅁权潄权䅁权㙂䅂䅁允䅁䅁䅅䅁佁䅁䄴䅁硁䑁䅉杌㑁䑁䅙兏䅁䅁杷允䅁䅁䅑䅁䑁䅁䅷䅁䭁䭁䰰䅁䭁佁䭯䅁䭁䝁䔰䅁䉁䅁䅁允䅁䅁䄴权䅁䑁䅁杌㑁䑁䅉䅁䵁䅉䅅䅁䕁䅁䅁睁䵁䅁䅁权時䅄䅁权潄权䅁权睂䅂䅁允䅁䅁䅅䅁佁䅁䄴䅁ㅁ䑁䅅杌穁䑁䅫李䅁䅁杷允䅁䅁䅑䅁䑁䅁䅷䅁䭁䝁䉁䅁䭁䅁䅑䅁䭁䅁䅕䅁䉁䅁䅁允䅁䅁䅕䅁䅁䅧䡖啨䵅䅉䅅䅁䕁䅁䅁睁䵁䅁䅁权穃允䅁权䉁杁䅁权䙁杁䅁允䅁䅁䅅䅁䙁䉁祤獴ㅲ佌䅆䍄䉁䅁䅁䅂䅁䅁䅍䅄䅁䅁䅯睳䅅䅁䅯允䅉䅁䅯睁䅉䅁䅅䅁䉁䅁䅁兂䝃䕴潊䍭婺䅑杷允䅁䅁䅑䅁䑁䅁䅷䅁䭁䍁䱕䅁䭁佁䭳䅁䭁䡁䕯䅁䉁䅁䅁允䅁䅁䄴杅䅁䑁䅉䅍㍁䑁䅑睎睁䑁䅍兏䅁䅁杷允䅁䅁䅑䅁䑁䅁䅷䅁䭁䩁䱣䅁䭁佁䭣䅁䭁䥁䕕䅁䉁䅁䅁允䅁䅁䅕乫晘䭆塦啊䵁䅉䅅䅁䕁䅁䅁睁䵁䅁䅁权穄䅄䅁权湄权䅁权䑃䅂䅁允䅁䅁䅅䅁䙁䩁婱婭婭慭⽫䍄䉁䅁䅁䅂䅁䅁䅍䅄䅁䅁䅯兲䅳䅁䅯朶䅯䅁䅯来䅑䅁䅅䅁䉁䅁䅁杄䵁䅁䅁䅍畁䑁䅧睎㑁䅁䅁䍄䉁䅁䅁䅂䅁䅁䅍䅄䅁䅁䅯睐䄰䅁䅯儷䅯䅁䅯兢䅑䅁䅅䅁䉁䅁䅁兂䝂㌲煔琴申睐杷允䅁䅁䅑䅁䑁䅁䅷䅁䭁䵁乯䅁䭁佁䭳䅁䭁佁䭷䅁䉁䅁䅁允䅁䅁䄴䅆䅁䑁䅅睍㑁䑁䅉䅍睁䑁䅁䅍睁䅁䅁䍄䉁䅁䅁䅂䅁䅁䅍䅄䅁䅁䅯兲䅳䅁䅯朶䅯䅁䅯䅣䅑䅁䅅䅁䉁䅁䅁杄䵁䅁䅁䅍畁䑁䅧兎硁䅁䅁䍄䉁䅁䅁䅂䅁䅁䅍䅄䅁䅁䅯兗䅷䅁䅯儶䅯䅁䅯兣䅑䅁䅅䅁䉁䅁䅁兂䅁䅁䅁䙑瀷䅑杷允䅁䅁䅑䅁䑁䅁䅷䅁䭁䑁䱅䅁䭁佁䭯䅁䭁佁䭷䅁䉁䅁䅁允䅁䅁䄴䅄䅁䑁䅁杌ㅁ䑁䅧䅏䅁䅁杷允䅁䅁䅑䅁䑁䅁䅷䅁䭁䩁䱕䅁䭁佁䬴䅁䭁䝁䔸䅁䉁䅁䅁允䅁䅁䅕䅁䅁䅁睂〱䵁䅉䅅䅁䕁䅁䅁睁䵁䅁䅁权䥄睃䅁权灄权䅁权瑂䅂䅁允䅁䅁䅅䅁䙁䅁䅁䅁䅁獙䅆䍄䉁䅁䅁䅂䅁䅁䅍䅄䅁䅁䅯儸䅳䅁䅯眵䅯䅁䅯兢䅑䅁䅅䅁䉁䅁䅁兂橁⼲⭬牡灷䅑杷允䅁䅁䅑䅁䑁䅁䅷䅁䭁䭁䵣䅁䭁佁䭙䅁䭁䡁䕁䅁䉁䅁䅁允䅁䅁䄴䅄䅁䑁䅅杌祁䑁䅕杍䅁䅁杷允䅁䅁䅑䅁䑁䅁䅷䅁䭁䩁䱕䅁䭁佁䭣䅁䭁䥁䕕䅁䉁䅁䅁允䅁䅁䅕䩡瑈䑦ㄫ歇䵁䅉䅅䅁䕁䅁䅁睁䵁䅁䅁权㑁睃䅁权浄权䅁权㥂䅂䅁允䅁䅁䅅䅁佁䅁䅷䅁祁䍁䄴睍㍁䑁䅕䅁䵁䅉䅅䅁䕁䅁䅁睁䵁䅁䅁权䙄䅄䅁权瑄权䅁权療䅂䅁允䅁䅁䅅䅁䙁䵁桵扒穢儯䅆䍄䉁䅁䅁䅂䅁䅁䅍䅄䅁䅁䅯睍䄰䅁䅯儶䅯䅁䅯兢䅑䅁䅅䅁䉁䅁䅁兂䅁䅁䅁余睶䅑杷允䅁䅁䅑䅁䑁䅁䅷䅁䭁䑁䱅䅁䭁佁䭯䅁䭁䥁䕕䅁䉁䅁䅁允䅁䅁䄴䅄䅁䑁䅁杌㉁䑁䅑䅎䅁䅁杷允䅁䅁䅑䅁䑁䅁䅷䅁䭁䕁䵅䅁䭁佁䭳䅁䭁䡁䕯䅁䉁䅁䅁允䅁䅁䄴杅䅁䑁䅫睍硁䑁䅉睍㕁䑁䅍杍䅁䅁杷允䅁䅁䅑䅁䑁䅁䅷䅁䭁䭁䵷䅁䭁佁䭧䅁䭁䝁䔸䅁䉁䅁䅁允䅁䅁䄴杄䅁䑁䅅杍畁䑁䅍兎硁䅁䅁䍄䉁䅁䅁䅂䅁䅁䅍䅄䅁䅁䅯睨䅁䅁䅯䅂䅁䅁䅯兂䅁䅁䅅䅁䉁䅁䅁兂䅁䅁䅁䡹敨兑杷允䅁䅁䅑䅁䑁䅁䅷䅁䭁䙁䵕䅁䭁佁䭧䅁䭁䡁䔰䅁䉁䅁䅁允䅁䅁䄴杄䅁䑁䅉兎畁䑁䅁兏㉁䅁䅁䍄䉁䅁䅁䅂䅁䅁䅍䅄䅁䅁䅯䅍䄸䅁䅯眶䅯䅁䅯䄷䅯䅁䅅䅁䉁䅁䅁杄十䅁䅁睍ぁ䑁䅅䅏祁䑁䅣䅏ㅁ䅁䅁䍄䉁䅁䅁䅂䅁䅁䅍䅄䅁䅁䅯睐䅷䅁䅯䄶䅯䅁䅯睢䅑䅁䅅䅁䉁䅁䅁杄佁䅁䅁睍睁䍁䄴睍ㅁ䑁䅉䅁䵁䅉䅅䅁䕁䅁䅁睁䵁䅁䅁权䕄䅄䅁权煄权䅁权硂䅂䅁允䅁䅁䅅䅁佁䅁䅷䅁睁䍁䄴杍ぁ䑁䅣䅁䵁䅉䅅䅁䕁䅁䅁睁䵁䅁䅁权敂兄䅁权煄权䅁权療䅂䅁允䅁䅁䅅䅁佁䅁䅷䅁睁䍁䄴䅍㑁䑁䅣䅁䵁䅉䅅䅁䕁䅁䅁睁䵁䅁䅁权㥂䅄䅁权煄权䅁权䙃䅂䅁允䅁䅁䅅䅁佁䅁䅷䅁睁䍁䄴李睁䑁䅕䅁䵁䅉䅅䅁䕁䅁䅁睁䵁䅁䅁权偃睃䅁权潄权䅁权硂䅂䅁允䅁䅁䅅䅁佁䅁䄴䅁硁䑁䅁杌硁䑁䅧䅎䅁䅁杷允䅁䅁䅑䅁䑁䅁䅷䅁䭁䍁䵧䅁䭁佁䬰䅁䭁䡁䔰䅁䉁䅁䅁允䅁䅁䅕場啯歲桦樸䴸䅉䅅䅁䕁䅁䅁睁䵁䅁䅁权呁兄䅁权煄权䅁权瑂䅂䅁允䅁䅁䅅䅁佁䅁䅷䅁睁䍁䄴䅎穁䑁䅣䅁䵁䅉䅅䅁䕁䅁䅁睁䵁䅁䅁权噁兄䅁权煄权䅁权瑂䅂䅁允䅁䅁䅅䅁佁䅁䅷䅁睁䍁䄴兎睁䑁䅕䅁䵁䅉䅅䅁䕁䅁䅁睁䵁䅁䅁权歁兄䅁权瑄权䅁权䙃䅂䅁允䅁䅁䅅䅁䙁佁㠵穐敖癵⽕䍄䉁䅁䅁䅂䅁䅁䅍䅄䅁䅁䅯睢䅳䅁䅯眶䅯䅁䅯兣䅑䅁䅅䅁䉁䅁䅁杄十䅁䅁䅏穁䑁䅁䅍睁䑁䅑䅏㑁䅁䅁䍄䉁䅁䅁䅂䅁䅁䅍䅄䅁䅁䅯䅣䅅䅁䅯䅂䅁䅁䅯兂䅁䅁䅅䅁䉁䅁䅁兂䅁䅁元橆楏兑杷允䅁䅁䅑䅁䑁䅁䅷䅁䭁䝁䵅䅁䭁佁䭫䅁䭁䥁䕍䅁䉁䅁䅁允䅁䅁䅕䅁䅁䥁桄欱䵁䅉䅅䅁䕁䅁䅁睁䵁䅁䅁权呁䅄䅁权潄权䅁权㙂䅂䅁允䅁䅁䅅䅁佁䅁䄴䅁硁䑁䅙杌㉁䑁䅑兎䅁䅁杷允䅁䅁䅑䅁䑁䅁䅷䅁䭁䑁䱙䅁䭁佁䭧䅁䭁䡁䕅䅁䉁䅁䅁允䅁䅁䄴杄䅁䑁䅅睍畁䑁䅅杍硁䅁䅁䍄䉁䅁䅁䅂䅁䅁䅍䅄䅁䅁䅯李䅷䅁䅯䄶䅯䅁䅯䄷䅯䅁䅅䅁䉁䅁䅁杄䵁䅁䅁免ㅁ䍁䄴䅎㑁䅁䅁䍄䉁䅁䅁䅂䅁䅁䅍䅄䅁䅁䅯杘䄰䅁䅯朶䅯䅁䅯兦䅑䅁䅅䅁䉁䅁䅁杄䵁䅁䅁䅍畁䑁䅁䅏祁䅁䅁䍄䉁䅁䅁䅂䅁䅁䅍䅄䅁䅁䅯䅢䅷䅁䅯朷䅯䅁䅯兣䅑䅁䅅䅁䉁䅁䅁兂䅁䅁䅁䕷浺䅑杷允䅁䅁䅑䅁䑁䅁䅷䅁䭁䭁䱑䅁䭁佁䬰䅁䭁䝁䔰䅁䉁䅁䅁允䅁䅁䅕⽷潕䥘䌯呴䴸䅉䅅䅁䕁䅁䅁睁䵁䅁䅁权歁䅄䅁权煄权䅁权睂䅂䅁允䅁䅁䅅䅁佁䅁䅧䅁睁䍁䄴䅏䅁䅁杷允䅁䅁䅑䅁䑁䅁䅷䅁䭁偁䱕䅁䭁佁䭧䅁䭁䥁䕍䅁䉁䅁䅁允䅁䅁䄴䅄䅁䑁䅕杌ㅁ䑁䅕免䅁䅁杷允䅁䅁䅑䅁䑁䅁䅷䅁䭁䅁䅣䅁䭁䅁䅯䅁䭁䅁䍑䅁䉁䅁䅁允䅁䅁䅕敫㠱穐敖䕃䵁䅉䅅䅁䕁䅁䅁睁䵁䅁䅁权㉂䅄䅁权湄权䅁权瑂䅂䅁允䅁䅁䅅䅁䙁乁佮ㄹ橐晰⽍䍄䉁䅁䅁䅂䅁䅁䅍䅄䅁䅁䅯杳䅳䅁䅯眶䅯䅁䅯䄷䅯䅁䅅䅁䉁䅁䅁杄十䅁䅁杍硁䑁䅉睎睁䑁䅍䅎穁䅁䅁䍄䉁䅁䅁䅂䅁䅁䅍䅄䅁䅁䅯䅊䅷䅁䅯朶䅯䅁䅯兦䅑䅁䅅䅁䉁䅁䅁杄䵁䅁䅁免畁䑁䅁杍ぁ䅁䅁䍄䉁䅁䅁䅂䅁䅁䅍䅄䅁䅁䅯朲䅷䅁䅯眶䅯䅁䅯兦䅑䅁䅅䅁䉁䅁䅁杄啁䅁䅁杍ㅁ䑁䅑䅎穁䑁䅉䅍睁䑁䅁䅁䵁䅉䅅䅁䕁䅁䅁睁䵁䅁䅁权慂兄䅁权牄权䅁权㥂䅂䅁允䅁䅁䅅䅁佁䉁䅉䅁穁䑁䅉兎穁䑁䅑䅍睁䑁䅍䅁䵁䅉䅅䅁䕁䅁䅁睁䵁䅁䅁权偄兄䅁权浄权䅁权硂䅂䅁允䅁䅁䅅䅁佁䅁䅷䅁硁䍁䄴睎㕁䑁䅫䅁䵁䅉䅅䅁䕁䅁䅁睁䵁䅁䅁权湁兄䅁权煄权䅁权療䅂䅁允䅁䅁䅅䅁佁䅁䅷䅁硁䍁䄴䅍㑁䑁䅑䅁䵁䅉䅅䅁䕁䅁䅁睁䵁䅁䅁权坄睃䅁权灄权䅁权㙂䅂䅁允䅁䅁䅅䅁䙁䅁䅁䅁䅁獮䄹䍄䉁䅁䅁䅂䅁䅁䅍䅄䅁䅁䅯兔䄰䅁䅯朷䅯䅁䅯䄷䅯䅁䅅䅁䉁䅁䅁权䡂䅁䅁䍄䉁䅁䅁䅂䅁䅁䅍䅄䅁䅁䅯䅄䅷䅁䅯䄶䅯䅁䅯䅣䅑䅁䅅䅁䉁䅁䅁杄佁䅁䅁睍㕁䍁䄴睍㍁䑁䅍䅁䵁䅉䅅䅁䕁䅁䅁睁䵁䅁䅁权獁䅄䅁权牄权䅁权獄权䅁允䅁䅁䅅䅁佁䉁䅉䅁硁䑁䅙䅍睁䑁䅍免㉁䑁䅣䅁䵁䅉䅅䅁䕁䅁䅁睁䵁䅁䅁权慁䅄䅁权煄权䅁权㥂䅂䅁允䅁䅁䅅䅁佁䅁䅷䅁睁䍁䄴䅎ぁ䑁䅕䅁䵁䅉䅅䅁䕁䅁䅁睁䵁䅁䅁权䉄䅄䅁权煄权䅁权瑂䅂䅁允䅁䅁䅅䅁佁䅁䅷䅁睁䍁䄴䅍㑁䑁䅫䅁䵁䅉䅅䅁䕁䅁䅁睁䵁䅁䅁权⽄䅄䅁权畄权䅁权療䅂䅁允䅁䅁䅅䅁䙁䅁䅁䅁权昫䅨䍄䉁䅁䅁䅂䅁䅁䅍䅄䅁䅁䅯兗䅳䅁䅯䄶䅯䅁䅯来䅑䅁䅅䅁䉁䅁䅁杄䵁䅁䅁睎畁䑁䅧李ぁ䅁䅁䍄䉁䅁䅁䅂䅁䅁䅍䅄䅁䅁䅯杨䅳䅁䅯朵䅯䅁䅯睧䅑䅁䅅䅁䉁䅁䅁杄䵁䅁䅁免畁䑁䅍李ㅁ䅁䅁䍄䉁䅁䅁䅂䅁䅁䅍䅄䅁䅁䅯具䅷䅁䅯朶䅯䅁䅯䄷䅯䅁䅅䅁䉁䅁䅁杄䵁䅁䅁䅍畁䑁䅁兏硁䅁䅁䍄䉁䅁䅁䅂䅁䅁䅍䅄䅁䅁䅯睖䅳䅁䅯儷䅯䅁䅯䅣䅑䅁䅅䅁䉁䅁䅁兂ㅂ硫䕧潖焴䅑杷允䅁䅁䅑䅁䑁䅁䅷䅁䭁䩁䰰䅁䭁佁䭳䅁䭁䡁䕅䅁䉁䅁䅁允䅁䅁䄴杅䅁䑁䅧兏㉁䑁䅑睍㉁䑁䅣李䅁䅁杷允䅁䅁䅑䅁䑁䅁䅷䅁䭁䅁䵁䅁䭁佁䭳䅁䭁佁䭷䅁䉁䅁䅁允䅁䅁䄴䅆䅁䑁䅍兎穁䑁䅙睍ㅁ䑁䅉睎ぁ䅁䅁䍄䉁䅁䅁䅂䅁䅁䅍䅄䅁䅁䅯䅤䅳䅁䅯儶䅯䅁䅯睧䅑䅁䅅䅁䉁䅁䅁兂䅁䅁䅁䭧樳䅑杷允䅁䅁䅑䅁䑁䅁䅷䅁䭁䩁䱳䅁䭁佁䭯䅁䭁䝁䔸䅁䉁䅁䅁允䅁䅁䄴䅄䅁䑁䅁杌ぁ䑁䅉李䅁䅁杷允䅁䅁䅑䅁䑁䅁䅷䅁䭁䉁乷䅁䭁佁䭯䅁䭁䡁䕁䅁䉁䅁䅁允䅁䅁䄴䅄䅁䑁䅁杌ぁ䑁䅁兎䅁䅁杷允䅁䅁䅑䅁䑁䅁䅷䅁䭁䥁䴰䅁䭁佁䭣䅁䭁佁䭷䅁䉁䅁䅁允䅁䅁䅕䘫橐婰䕶商䵁䅉䅅䅁䕁䅁䅁睁䵁䅁䅁权捁兄䅁权煄权䅁权硂䅂䅁允䅁䅁䅅䅁佁䅁䅷䅁睁䍁䄴䅎㍁䑁䅑䅁䵁䅉䅅䅁䕁䅁䅁睁䵁䅁䅁权佂兄䅁权湄权䅁权䙃䅂䅁允䅁䅁䅅䅁䙁䕁䱓佢㝦共䄹䍄䉁䅁䅁䅂䅁䅁䅍䅄䅁䅁䅯兕䄸䅁䅯儷䅯䅁䅯兣䅑䅁䅅䅁䉁䅁䅁兂啄㉃㉩湏奷䅑杷允䅁䅁䅑䅁䑁䅁䅷䅁䭁䕁䴸䅁䭁佁䬴䅁䭁䡁䕯䅁䉁䅁䅁允䅁䅁䅕䅁䅁䅁楁べ䵁䅉䅅䅁䕁䅁䅁睁䵁䅁䅁权扃睃䅁权煄权䅁权䙃䅂䅁允䅁䅁䅅䅁佁䅁䅷䅁睁䍁䄴䅎祁䑁䅙䅁䵁䅉䅅䅁䕁䅁䅁睁䵁䅁䅁权啂睃䅁权瑄权䅁权瑂䅂䅁允䅁䅁䅅䅁䙁佁浫免獩偈⽁䍄䉁䅁䅁䅂䅁䅁䅍䅄䅁䅁䅯杰䅷䅁䅯朶䅯䅁䅯䄷䅯䅁䅅䅁䉁䅁䅁杄䵁䅁䅁杍畁䑁䅕䅍硁䅁䅁䍄䉁䅁䅁䅂䅁䅁䅍䅄䅁䅁䅯儴䅅䅁䅯允䅉䅁䅯杁䅉䅁䅅䅁䉁䅁䅁兂潄噊捊湧剄䅑杷允䅁䅁䅑䅁䑁䅁䅷䅁䭁䵁䵳䅁䭁佁䭳䅁䭁佁䭷䅁䉁䅁䅁允䅁䅁䄴杅䅁䑁䅑兏睁䑁䅉䅏㉁䑁䅉䅎䅁䅁杷允䅁䅁䅑䅁䑁䅁䅷䅁䭁䩁䉑䅁䭁䅁䍅䅁䭁䅁䍍䅁䉁䅁䅁允䅁䅁䅕祺畹灄㔫ぇ䵅䅉䅅䅁䕁䅁䅁睁䵁䅁䅁权穁睃䅁权潄权䅁权硂䅂䅁允䅁䅁䅅䅁佁䅁䄴䅁祁䑁䅫杌硁䑁䅉睎䅁䅁杷允䅁䅁䅑䅁䑁䅁䅷䅁䭁䡁乷䅁䭁佁䭣䅁䭁䝁䔰䅁䉁䅁䅁允䅁䅁䅕⽷潕䥘䌯吷䴸䅉䅅䅁䕁䅁䅁睁䵁䅁䅁权䡂兄䅁权瑄权䅁权瑂䅂䅁允䅁䅁䅅䅁䙁䙁偹癷潕偘⽅䍄䉁䅁䅁䅂䅁䅁䅍䅄䅁䅁䅯睵䅳䅁䅯朵䅯䅁䅯䅣䅑䅁䅅䅁䉁䅁䅁杄䵁䅁䅁杍畁䑁䅁兏ㅁ䅁䅁䍄䉁䅁䅁䅂䅁䅁䅍䅄䅁䅁䅯眯䅷䅁䅯朷䅯䅁䅯来䅑䅁䅅䅁䉁䅁䅁兂䅁䅁䅁䝉橈䅑杷允䅁䅁䅑䅁䑁䅁䅷䅁䭁䩁䱣䅁䭁佁䭳䅁䭁䥁䕍䅁䉁䅁䅁允䅁䅁䄴杅䅁䑁䅉䅎祁䑁䅉䅍㉁䑁䅁李䅁䅁杷允䅁䅁䅑䅁䑁䅁䅷䅁䭁䍁乍䅁䭁佁䭧䅁䭁䡁䔰䅁䉁䅁䅁允䅁䅁䅯睒䅁䅁杷允䅁䅁䅑䅁䑁䅁䅷䅁䭁䍁久䅁䭁佁䭯䅁䭁䡁䕅䅁䉁䅁䅁允䅁䅁䄴䅄䅁䑁䅅杌睁䑁䅍䅎䅁䅁杷允䅁䅁䅑䅁䑁䅁䅷䅁䭁䥁乕䅁䭁佁䭯䅁䭁䡁䕁䅁䉁䅁䅁允䅁䅁䄴䅄䅁䑁䅅杌ぁ䑁䅑䅎䅁䅁杷允䅁䅁䅑䅁䑁䅁䅷䅁䭁䭁䵙䅁䭁佁䭯䅁䭁䡁䕅䅁䉁䅁䅁允䅁䅁䅯睒䅁䅁杷允䅁䅁䅑䅁䑁䅁䅷䅁䭁䙁乳䅁䭁佁䭧䅁䭁䝁䔰䅁䉁䅁䅁允䅁䅁䄴䅄䅁䑁䅣杌穁䑁䅙睎䅁䅁杷允䅁䅁䅑䅁䑁䅁䅷䅁䭁䡁䵅䅁䭁佁䬴䅁䭁䝁䔰䅁䉁䅁䅁允䅁䅁䅕䅁䅁䕁桧㡅䵅䅉䅅䅁䕁䅁䅁睁䵁䅁䅁权浃䅄䅁权煄权䅁权䙃䅂䅁允䅁䅁䅅䅁䭁䕁䅣䅁䵁䅉䅅䅁䕁䅁䅁睁䵁䅁䅁权䝃睃䅁权煄权䅁权䑃䅂䅁允䅁䅁䅅䅁佁䅁䅷䅁睁䍁䄴䅎㕁䑁䅧䅁䵁䅉䅅䅁䕁䅁䅁睁䵁䅁䅁权扃䅄䅁权灄权䅁权㥂䅂䅁允䅁䅁䅅䅁䙁䅁䅁䅁䅁煋䅮䍄䉁䅁䅁䅂䅁䅁䅍䅄䅁䅁䅯杰䅷䅁䅯朶䅯䅁䅯兦䅑䅁䅅䅁䉁䅁䅁权䡂䅁䅁䍄䉁䅁䅁䅂䅁䅁䅍䅄䅁䅁䅯睧䅷䅁䅯朶䅯䅁䅯兢䅑䅁䅅䅁䉁䅁䅁杄䵁䅁䅁免睁䍁䄴李㍁䅁䅁䍄䉁䅁䅁䅂䅁䅁䅍䅄䅁䅁䅯杮䄰䅁䅯䄶䅯䅁䅯睧䅑䅁䅅䅁䉁䅁䅁杄䵁䅁䅁杍睁䍁䄴李ㅁ䅁䅁䍄䉁䅁䅁䅂䅁䅁䅍䅄䅁䅁䅯睧䅷䅁䅯朶䅯䅁䅯来䅑䅁䅅䅁䉁䅁䅁杄佁䅁䅁免硁䍁䄴睎硁䑁䅫䅁䵁䅉䅅䅁䕁䅁䅁睁䵁䅁䅁权汁睃䅁权瑄权䅁权瑂䅂䅁允䅁䅁䅅䅁䙁䥁坣挲㌷⭕⽍䍄䉁䅁䅁䅂䅁䅁䅍䅄䅁䅁䅯䅋䅷䅁䅯儶䅯䅁䅯睢䅑䅁䅅䅁䉁䅁䅁兂䅁䅁䅁䕷卦䅑杷允䅁䅁䅑䅁䑁䅁䅷䅁䭁䩁䴰䅁䭁佁䭯䅁䭁䥁䕍䅁䉁䅁䅁允䅁䅁䅯睒䅁䅁杷允䅁䅁䅑䅁䑁䅁䅷䅁䭁乁䵷䅁䭁佁䭳䅁䭁佁䭷䅁䉁䅁䅁允䅁䅁䄴杅䅁䑁䅣免㑁䑁䅣䅏ㅁ䑁䅑杍䅁䅁杷允䅁䅁䅑䅁䑁䅁䅷䅁䭁䥁䵕䅁䭁佁䭳䅁䭁䡁䕯䅁䉁䅁䅁允䅁䅁䄴杅䅁䑁䅑睍㑁䑁䅧兎睁䑁䅁䅍䅁䅁杷允䅁䅁䅑䅁䑁䅁䅷䅁䭁䭁䵯䅁䭁佁䭳䅁䭁䡁䕁䅁䉁䅁䅁允䅁䅁䄴䅆䅁䑁䅅䅍ㅁ䑁䅑䅍㑁䑁䅧䅍睁䅁䅁䍄䉁䅁䅁䅂䅁䅁䅍䅄䅁䅁䅯兔䄰䅁䅯䄶䅯䅁䅯兢䅑䅁䅅䅁䉁䅁䅁杄佁䅁䅁免ㅁ䍁䄴免ぁ䑁䅣䅁䵁䅉䅅䅁䕁䅁䅁睁䵁䅁䅁权䩁䅄䅁权煄权䅁权睂䅂䅁允䅁䅁䅅䅁佁䅁䅷䅁睁䍁䄴睎ㅁ䑁䅧䅁䵁䅉䅅䅁䕁䅁䅁睁䵁䅁䅁权桁睃䅁权浄权䅁权㥂䅂䅁允䅁䅁䅅䅁佁䅁䅷䅁睁䍁䄴兎ぁ䑁䅙䅁䵁䅉䅅䅁䕁䅁䅁睁䵁䅁䅁权汄䅄䅁权煄权䅁权㙂䅂䅁允䅁䅁䅅䅁佁䅁䅷䅁睁䍁䄴睎ぁ䑁䅙䅁䵁䅉䅅䅁䕁䅁䅁睁䵁䅁䅁权㙁睄䅁权瑄权䅁权療䅂䅁允䅁䅁䅅䅁䙁䍁䝕婧䑖⭩⽁䍄䉁䅁䅁䅂䅁䅁䅍䅄䅁䅁䅯儵䅷䅁䅯朶䅯䅁䅯全䅑䅁䅅䅁䉁䅁䅁杄䭁䅁䅁䅍畁䑁䅣䅎䅁䅁杷允䅁䅁䅑䅁䑁䅁䅷䅁䭁佁䵕䅁䭁佁䭯䅁䭁䡁䔰䅁䉁䅁䅁允䅁䅁䄴䅄䅁䑁䅁杌㍁䑁䅍杍䅁䅁杷允䅁䅁䅑䅁䑁䅁䅷䅁䭁䙁䅙䅁䭁䅁䅯䅁䭁䅁䅕䅁䉁䅁䅁允䅁䅁䅕䥘䌯匹捨ぉ䵁䅉䅅䅁䕁䅁䅁睁䵁䅁䅁权楂睃䅁权畄权䅁权䙃䅂䅁允䅁䅁䅅䅁䙁䅁䅁䅁䅄敄䅴䍄䉁䅁䅁䅂䅁䅁䅍䅄䅁䅁䅯䅱䅳䅁䅯朶䅯䅁䅯兢䅑䅁䅅䅁䉁䅁䅁权䡂䅁䅁䍄䉁䅁䅁䅂䅁䅁䅍䅄䅁䅁䅯六䅷䅁䅯朵䅯䅁䅯来䅑䅁䅅䅁䉁䅁䅁权䡂䅁䅁䍄䉁䅁䅁䅂䅁䅁䅍䅄䅁䅁䅯䅅䄰䅁䅯眵䅯䅁䅯䅣䅑䅁䅅䅁䉁䅁䅁兂穂䩡瑈䑦䰸䅑杷允䅁䅁䅑䅁䑁䅁䅷䅁䭁䍁䵁䅁䭁佁䬰䅁䭁佁䭷䅁䉁䅁䅁允䅁䅁䅕⽺呤㘴扗䐴䴸䅉䅅䅁䕁䅁䅁睁䵁䅁䅁权㍃兄䅁权湄权䅁权㥂䅂䅁允䅁䅁䅅䅁䙁䭁䝪穓䩥晑⽷䍄䉁䅁䅁䅂䅁䅁䅍䅄䅁䅁䅯䅱䅳䅁䅯朶䅯䅁䅯䅣䅑䅁䅅䅁䉁䅁䅁权䡂䅁䅁䍄䉁䅁䅁䅂䅁䅁䅍䅄䅁䅁䅯朲䅳䅁䅯朶䅯䅁䅯䄷䅯䅁䅅䅁䉁䅁䅁杄䭁䅁䅁䅍畁䑁䅑䅎䅁䅁杷允䅁䅁䅑䅁䑁䅁䅷䅁䭁偁䰴䅁䭁佁䭙䅁䭁䡁䕅䅁䉁䅁䅁允䅁䅁䄴䅄䅁䑁䅅杌睁䑁䅧睎䅁䅁杷允䅁䅁䅑䅁䑁䅁䅷䅁䭁䩁䴸䅁䭁佁䭧䅁䭁䝁䔰䅁䉁䅁䅁允䅁䅁䄴杄䅁䑁䅅杍畁䑁䅑睎ぁ䅁䅁䍄䉁䅁䅁䅂䅁䅁䅍䅄䅁䅁䅯䅱䅳䅁䅯朶䅯䅁䅯兣䅑䅁䅅䅁䉁䅁䅁权䡂䅁䅁䍄䉁䅁䅁䅂䅁䅁䅍䅄䅁䅁䅯李䄰䅁䅯眶䅯䅁䅯睧䅑䅁䅅䅁䉁䅁䅁杄十䅁䅁杍㕁䑁䅍睍祁䑁䅑兏ㅁ䅁䅁䍄䉁䅁䅁䅂䅁䅁䅍䅄䅁䅁䅯眲䄰䅁䅯儶䅯䅁䅯睧䅑䅁䅅䅁䉁䅁䅁兂䅁䅁䅁䑁她䅷杷允䅁䅁䅑䅁䑁䅁䅷䅁䭁䭁䱧䅁䭁佁䭯䅁䭁䡁䔰䅁䉁䅁䅁允䅁䅁䅯睒䅁䅁杷允䅁䅁䅑䅁䑁䅁䅷䅁䭁佁䱅䅁䭁佁䭙䅁䭁佁䭷䅁䉁䅁䅁允䅁䅁䄴䅄䅁䑁䅙杌ぁ䑁䅍李䅁䅁杷允䅁䅁䅑䅁䑁䅁䅷䅁䭁偁䱍䅁䭁佁䭧䅁䭁䡁䕅䅁䉁䅁䅁允䅁䅁䅯睒䅁䅁杷允䅁䅁䅑䅁䑁䅁䅷䅁䭁偁䱷䅁䭁佁䭙䅁䭁佁䭷䅁䉁䅁䅁允䅁䅁䄴䅄䅁䑁䅑杌㉁䑁䅑免䅁䅁杷允䅁䅁䅑䅁䑁䅁䅷䅁䭁䡁䱑䅁䭁佁䭯䅁䭁䝁䔸䅁䉁䅁䅁允䅁䅁䄴䅄䅁䑁䅅杌硁䑁䅁䅏䅁䅁杷允䅁䅁䅑䅁䑁䅁䅷䅁䭁䙁䉯䅁䭁䅁䍅䅁䭁䅁䍍䅁䉁䅁䅁允䅁䅁䅕匵䔸㙱潘䔰䵁䅉䅅䅁䕁䅁䅁睁䵁䅁䅁权睃允䅁权䭁䅁䅁权䙁䅁䅁允䅁䅁䅅䅁䙁䭁捷浗㝑⬳⼸䍄䉁䅁䅁䅂䅁䅁䅍䅄䅁䅁䅯眫䅯䅁䅯朶䅯䅁䅯全䅑䅁䅅䅁䉁䅁䅁杄䵁䅁䅁䅍畁䑁䅣免硁䅁䅁䍄䉁䅁䅁䅂䅁䅁䅍䅄䅁䅁䅯睴䅳䅁䅯眶䅯䅁䅯兢䅑䅁䅅䅁䉁䅁䅁杄十䅁䅁䅏睁䑁䅍杍㕁䑁䅁杍睁䅁䅁䍄䉁䅁䅁䅂䅁䅁䅍䅄䅁䅁䅯䄸䅳䅁䅯朷䅯䅁䅯全䅑䅁䅅䅁䉁䅁䅁兂䅁䅁䅁䵫砷䅷杷允䅁䅁䅑䅁䑁䅁䅷䅁䭁乁䵯䅁䭁佁䭯䅁䭁䡁䕯䅁䉁䅁䅁允䅁䅁䄴䅄䅁䑁䅁杌ㅁ䑁䅍兎䅁䅁杷允䅁䅁䅑䅁䑁䅁䅷䅁䭁䡁䵯䅁䭁佁䭫䅁䭁䝁䔰䅁䉁䅁䅁允䅁䅁䅕䅁䅁䅁䡄唱䵁䅉䅅䅁䕁䅁䅁睁䵁䅁䅁权あ睃䅁权煄权䅁权睂䅂䅁允䅁䅁䅅䅁佁䅁䅷䅁硁䍁䄴䅍穁䑁䅫䅁䵁䅉䅅䅁䕁䅁䅁睁䵁䅁䅁权㡂䅄䅁权灄权䅁权㥂䅂䅁允䅁䅁䅅䅁䙁䅁䅁䅁杄佒䅬䍄䉁䅁䅁䅂䅁䅁䅍䅄䅁䅁䅯䄯䅯䅁䅯朵䅯䅁䅯䅣䅑䅁䅅䅁䉁䅁䅁杄䵁䅁䅁睍畁䑁䅍免㍁䅁䅁䍄䉁䅁䅁䅂䅁䅁䅍䅄䅁䅁䅯睗䅳䅁䅯儷䅯䅁䅯䅣䅑䅁䅅䅁䉁䅁䅁兂硂剥睯灁硢睐杷允䅁䅁䅑䅁䑁䅁䅷䅁䭁䅁䵑䅁䭁佁䭳䅁䭁䡁䔰䅁䉁䅁䅁允䅁䅁䄴䅆䅁䑁䅅睍㉁䑁䅅䅎ぁ䑁䅣杍ㅁ䅁䅁䍄䉁䅁䅁䅂䅁䅁䅍䅄䅁䅁䅯䅎䅳䅁䅯儶䅯䅁䅯全䅑䅁䅅䅁䉁䅁䅁兂䅁䅁䅁䕷敔䅑杷允䅁䅁䅑䅁䑁䅁䅷䅁䭁䥁䱫䅁䭁佁䭯䅁䭁佁䭷䅁䉁䅁䅁允䅁䅁䅯睒䅁䅁杷允䅁䅁䅑䅁䑁䅁䅷䅁䭁䉁䱫䅁䭁佁䭧䅁䭁䥁䕍䅁䉁䅁䅁允䅁䅁䄴杄䅁䑁䅉䅍畁䑁䅙睎㕁䅁䅁䍄䉁䅁䅁䅂䅁䅁䅍䅄䅁䅁䅯䅢䅅䅁䅯权䅁䅁䅯䅂䅉䅁䅅䅁䉁䅁䅁兂浃㡭村䡳獌睐杷允䅁䅁䅑䅁䑁䅁䅷䅁䭁䉁䵑䅁䭁佁䭳䅁䭁䝁䔸䅁䉁䅁䅁允䅁䅁䄴䅆䅁䑁䅉睎硁䑁䅧杍㕁䑁䅉免睁䅁䅁䍄䉁䅁䅁䅂䅁䅁䅍䅄䅁䅁䅯眰䅅䅁䅯允䅉䅁䅯杁䅉䅁䅅䅁䉁䅁䅁兂䑃䑔祌䑤⼯䅑杷允䅁䅁䅑䅁䑁䅁䅷䅁䭁䑁乙䅁䭁佁䭙䅁䭁䝁䔸䅁䉁䅁䅁允䅁䅁䄴䅄䅁䑁䅍杌硁䑁䅅睎䅁䅁杷允䅁䅁䅑䅁䑁䅁䅷䅁䭁䕁䵫䅁䭁佁䭯䅁䭁䥁䕕䅁䉁䅁䅁允䅁䅁䄴䅄䅁䑁䅁杌ㅁ䑁䅁免䅁䅁杷允䅁䅁䅑䅁䑁䅁䅷䅁䭁䕁䵯䅁䭁佁䭯䅁䭁䥁䕕䅁䉁䅁䅁允䅁䅁䄴䅄䅁䑁䅅杌祁䑁䅫杍䅁䅁杷允䅁䅁䅑䅁䑁䅁䅷䅁䭁䥁䱫䅁䭁佁䭯䅁䭁䡁䕯䅁䉁䅁䅁允䅁䅁䅯睒䅁䅁杷允䅁䅁䅑䅁䑁䅁䅷䅁䭁䭁䵕䅁䭁佁䭙䅁䭁䥁䕕䅁䉁䅁䅁允䅁䅁䄴䅄䅁䑁䅁杌穁䑁䅣䅎䅁䅁杷允䅁䅁䅑䅁䑁䅁䅷䅁䭁䵁䵯䅁䭁佁䭣䅁䭁䡁䕯䅁䉁䅁䅁允䅁䅁䅕兇坒楄礲扮䴸䅉䅅䅁䕁䅁䅁睁䵁䅁䅁权剂睃䅁权煄权䅁权䑃䅂䅁允䅁䅁䅅䅁䭁䕁䅣䅁䵁䅉䅅䅁䕁䅁䅁睁䵁䅁䅁权ぁ兄䅁权湄权䅁权䙃䅂䅁允䅁䅁䅅䅁䙁䩁畨潅䅐癹⼰䍄䉁䅁䅁䅂䅁䅁䅍䅄䅁䅁䅯䅄䅷䅁䅯朶䅯䅁䅯睧䅑䅁䅅䅁䉁䅁䅁杄䵁䅁䅁䅍畁䑁䅅䅍ㅁ䅁䅁䍄䉁䅁䅁䅂䅁䅁䅍䅄䅁䅁䅯睶䅕䅁䅯䄶䅯䅁䅯睧䅑䅁䅅䅁䉁䅁䅁杄佁䅁䅁免㉁䍁䄴李硁䑁䅙䅁䵁䅉䅅䅁䕁䅁䅁睁䵁䅁䅁权䍃睃䅁权潄权䅁权䑃䅂䅁允䅁䅁䅅䅁佁䅁䅷䅁㍁䍁䄴兏㍁䑁䅕䅁䵁䅉䅅䅁䕁䅁䅁睁䵁䅁䅁权䕄睃䅁权煄权䅁权䑃䅂䅁允䅁䅁䅅䅁䭁䕁䅣䅁䵁䅉䅅䅁䕁䅁䅁睁䵁䅁䅁权啁䅄䅁权牄权䅁权睂䅂䅁允䅁䅁䅅䅁佁䉁䅑䅁祁䑁䅣免ㅁ䑁䅅䅏ㅁ䑁䅉䅍䅁䅁杷允䅁䅁䅑䅁䑁䅁䅷䅁䭁䥁䵑䅁䭁佁䭯䅁䭁䥁䕍䅁䉁䅁䅁允䅁䅁䄴䅄䅁䑁䅁杌硁䑁䅑兏䅁䅁杷允䅁䅁䅑䅁䑁䅁䅷䅁䭁乁䱫䅁䭁佁䭙䅁䭁䥁䕍䅁䉁䅁䅁允䅁䅁䄴权䅁䑁䅍杌穁䑁䅣䅁䵁䅉䅅䅁䕁䅁䅁睁䵁䅁䅁权牁䅄䅁权畄权䅁权睂䅂䅁允䅁䅁䅅䅁䙁䅁䅁䅁䅁㝤䄳䍄䉁䅁䅁䅂䅁䅁䅍䅄䅁䅁䅯典䅳䅁䅯朶䅯䅁䅯兣䅑䅁䅅䅁䉁䅁䅁杄䵁䅁䅁䅍畁䑁䅉杍㕁䅁䅁䍄䉁䅁䅁䅂䅁䅁䅍䅄䅁䅁䅯睊䄰䅁䅯眶䅯䅁䅯来䅑䅁䅅䅁䉁䅁䅁杄啁䅁䅁免硁䑁䅕睍硁䑁䅕䅍睁䑁䅁䅁䵁䅉䅅䅁䕁䅁䅁睁䵁䅁䅁权奄允䅁权䕁䅁䅁权䙁䅁䅁允䅁䅁䅅䅁䙁䅁䅁䥁ぁ夰䉖䍄䉁䅁䅁䅂䅁䅁䅍䅄䅁䅁䅯䅖䅳䅁䅯朶䅯䅁䅯兣䅑䅁䅅䅁䉁䅁䅁杄䵁䅁䅁䅍畁䑁䅕兎㍁䅁䅁䍄䉁䅁䅁䅂䅁䅁䅍䅄䅁䅁䅯兩䅳䅁䅯朶䅯䅁䅯兦䅑䅁䅅䅁䉁䅁䅁权䡂䅁䅁䍄䉁䅁䅁䅂䅁䅁䅍䅄䅁䅁䅯䅸䅳䅁䅯朶䅯䅁䅯䄷䅯䅁䅅䅁䉁䅁䅁权䡂䅁䅁䍄䉁䅁䅁䅂䅁䅁䅍䅄䅁䅁䅯睅䅷䅁䅯眵䅯䅁䅯兦䅑䅁䅅䅁䉁䅁䅁兂㕂匶硙䭃杷䅑杷允䅁䅁䅑䅁䑁䅁䅷䅁䭁䕁䵍䅁䭁佁䬴䅁䭁䥁䕕䅁䉁䅁䅁允䅁䅁䅕䅁䅁䅁䉁䕶䵁䅉䅅䅁䕁䅁䅁睁䵁䅁䅁权あ䅄䅁权灄权䅁权獄权䅁允䅁䅁䅅䅁䙁䅁䅁䅁䅂瑎䅨䍄䉁䅁䅁䅂䅁䅁䅍䅄䅁䅁䅯朰䅷䅁䅯朵䅯䅁䅯睧䅑䅁䅅䅁䉁䅁䅁杄䵁䅁䅁免畁䑁䅙免硁䅁䅁䍄䉁䅁䅁䅂䅁䅁䅍䅄䅁䅁䅯䅒䅷䅁䅯朷䅯䅁䅯全䅑䅁䅅䅁䉁䅁䅁兂䅁䅁䅁䩧楲䅷杷允䅁䅁䅑䅁䑁䅁䅷䅁䭁䡁䵯䅁䭁佁䭳䅁䭁䡁䕁䅁䉁䅁䅁允䅁䅁䄴杅䅁䑁䅣免㍁䑁䅫䅍睁䑁䅁䅍䅁䅁杷允䅁䅁䅑䅁䑁䅁䅷䅁䭁佁䱉䅁䭁佁䭣䅁䭁䝁䔰䅁䉁䅁䅁允䅁䅁䅕琸乊桙奃獋䵁䅉䅅䅁䕁䅁䅁睁䵁䅁䅁权敄兄䅁权灄权䅁权㙂䅂䅁允䅁䅁䅅䅁䙁䅁䅁䅁䅄摖䅸䍄䉁䅁䅁䅂䅁䅁䅍䅄䅁䅁䅯兒䅷䅁䅯朷䅯䅁䅯全䅑䅁䅅䅁䉁䅁䅁兂䅁䅁䅁偷浌䅑杷允䅁䅁䅑䅁䑁䅁䅷䅁䭁䅁䵣䅁䭁佁䬰䅁䭁䡁䕅䅁䉁䅁䅁允䅁䅁䅕何晧失䴵吶䴸䅉䅅䅁䕁䅁䅁睁䵁䅁䅁权潄䅄䅁权煄权䅁权䑃䅂䅁允䅁䅁䅅䅁佁䅁䅷䅁睁䍁䄴䅏㑁䑁䅙䅁䵁䅉䅅䅁䕁䅁䅁睁䵁䅁䅁权晃䅄䅁权潄权䅁权㙂䅂䅁允䅁䅁䅅䅁佁䅁䄴䅁硁䑁䅍杌ㅁ䑁䅣睎䅁䅁杷允䅁䅁䅑䅁䑁䅁䅷䅁䭁偁䵫䅁䭁佁䭧䅁䭁䡁䕁䅁䉁䅁䅁允䅁䅁䄴䅄䅁䑁䅍杌㑁䑁䅅李䅁䅁杷允䅁䅁䅑䅁䑁䅁䅷䅁䭁䩁䰴䅁䭁佁䬴䅁䭁䝁䔸䅁䉁䅁䅁允䅁䅁䅕䅁䅁䅁䩄唱䵁䅉䅅䅁䕁䅁䅁睁䵁䅁䅁权䕄睃䅁权煄权䅁权瑂䅂䅁允䅁䅁䅅䅁䭁䕁䅣䅁䵁䅉䅅䅁䕁䅁䅁睁䵁䅁䅁权㙁䅄䅁权牄权䅁权瑂䅂䅁允䅁䅁䅅䅁佁䉁䅉䅁㉁䑁䅉李㉁䑁䅕䅍睁䑁䅁䅁䵁䅉䅅䅁䕁䅁䅁睁䵁䅁䅁权䕄睃䅁权煄权䅁权療䅂䅁允䅁䅁䅅䅁䭁䕁䅣䅁䵁䅉䅅䅁䕁䅁䅁睁䵁䅁䅁权㙁睃䅁权潄权䅁权瑂䅂䅁允䅁䅁䅅䅁佁䅁䅷䅁硁䑁䅑杌ぁ䑁䅑䅁䵁䅉䅅䅁䕁䅁䅁睁䵁䅁䅁权癃䅄䅁权瑄权䅁权㥂䅂䅁允䅁䅁䅅䅁䙁䅁汥啷慁佶⼰䍄䉁䅁䅁䅂䅁䅁䅍䅄䅁䅁䅯杍䄰䅁䅯朵䅯䅁䅯兢䅑䅁䅅䅁䉁䅁䅁杄䵁䅁䅁睍畁䑁䅙睎㑁䅁䅁䍄䉁䅁䅁䅂䅁䅁䅍䅄䅁䅁䅯朹䅯䅁䅯儷䅯䅁䅯䄷䅯䅁䅅䅁䉁䅁䅁兂ぃ䡹⭡㕮卯䅑杷允䅁䅁䅑䅁䑁䅁䅷䅁䭁佁䵷䅁䭁佁䭧䅁䭁䥁䕕䅁䉁䅁䅁允䅁䅁䄴杄䅁䑁䅅睍畁䑁䅅䅏ㅁ䅁䅁䍄䉁䅁䅁䅂䅁䅁䅍䅄䅁䅁䅯䅸䅳䅁䅯朶䅯䅁䅯兣䅑䅁䅅䅁䉁䅁䅁权䡂䅁䅁䍄䉁䅁䅁䅂䅁䅁䅍䅄䅁䅁䅯䅙䅷䅁䅯䄶䅯䅁䅯睧䅑䅁䅅䅁䉁䅁䅁杄䵁䅁䅁䅎畁䑁䅣䅍㕁䅁䅁䍄䉁䅁䅁䅂䅁䅁䅍䅄䅁䅁䅯䅤䄰䅁䅯眶䅯䅁䅯兣䅑䅁䅅䅁䉁䅁䅁杄十䅁䅁兏ㅁ䑁䅅䅎硁䑁䅉䅎ぁ䅁䅁䍄䉁䅁䅁䅂䅁䅁䅍䅄䅁䅁䅯䅦䄰䅁䅯儷䅯䅁䅯䅣䅑䅁䅅䅁䉁䅁䅁兂浂浚浚浚坢睐杷允䅁䅁䅑䅁䑁䅁䅷䅁䭁䡁䴴䅁䭁佁䭯䅁䭁䝁䔰䅁䉁䅁䅁允䅁䅁䅯睒䅁䅁杷允䅁䅁䅑䅁䑁䅁䅷䅁䭁䍁䱉䅁䭁佁䭯䅁䭁䥁䕕䅁䉁䅁䅁允䅁䅁䄴䅄䅁䑁䅁杌硁䑁䅉兏䅁䅁杷允䅁䅁䅑䅁䑁䅁䅷䅁䭁䅁䵷䅁䭁佁䭙䅁䭁䝁䔸䅁䉁䅁䅁允䅁䅁䄴䅄䅁䑁䅅杌㕁䑁䅣兎䅁䅁杷允䅁䅁䅑䅁䑁䅁䅷䅁䭁䍁䅙䅁䭁䅁䍅䅁䭁䅁䍉䅁䉁䅁䅁允䅁䅁䅕瑯㝯汶稵䔷䵁䅉䅅䅁䕁䅁䅁睁䵁䅁䅁权敃睃䅁权浄权䅁权㥂䅂䅁允䅁䅁䅅䅁佁䅁䅷䅁硁䍁䄴䅎ㅁ䑁䅉䅁䵁䅉䅅䅁䕁䅁䅁睁䵁䅁䅁权⭂䅄䅁权煄权䅁权硂䅂䅁允䅁䅁䅅䅁䭁䕁䅣䅁䵁䅉䅅䅁䕁䅁䅁睁䵁䅁䅁权楁䅄䅁权瑄权䅁权㙂䅂䅁允䅁䅁䅅䅁䙁䉁愱䑚晶睔䅈䍄䉁䅁䅁䅂䅁䅁䅍䅄䅁䅁䅯睉䅷䅁䅯儷䅯䅁䅯来䅑䅁䅅䅁䉁䅁䅁兂扁㥌欰歂桅䅷杷允䅁䅁䅑䅁䑁䅁䅷䅁䭁䑁䱉䅁䭁佁䭳䅁䭁䡁䔰䅁䉁䅁䅁允䅁䅁䄴䅅䅁䑁䅧李㉁䑁䅕睍祁䑁䅑䅁䵁䅉䅅䅁䕁䅁䅁睁䵁䅁䅁权祄睃䅁权灄权䅁权瑂䅂䅁允䅁䅁䅅䅁䙁䅁䅁䅁䅁偑䄹䍄䉁䅁䅁䅂䅁䅁䅍䅄䅁䅁䅯睈䅷䅁䅯䄶䅯䅁䅯兣䅑䅁䅅䅁䉁䅁䅁杄䵁䅁䅁兎畁䑁䅫䅎穁䅁䅁䍄䉁䅁䅁䅂䅁䅁䅍䅄䅁䅁䅯䅊䅷䅁䅯朷䅯䅁䅯兦䅑䅁䅅䅁䉁䅁䅁兂䅁䅁䅁䙙杈䅑杷允䅁䅁䅑䅁䑁䅁䅷䅁䭁䡁䴴䅁䭁佁䭯䅁䭁䡁䔰䅁䉁䅁䅁允䅁䅁䅯睒䅁䅁杷允䅁䅁䅑䅁䑁䅁䅷䅁䭁偁䭙䅁䭁佁䬴䅁䭁䡁䔰䅁䉁䅁䅁允䅁䅁䅕䅁䅁䍁䩃唴䵁䅉䅅䅁䕁䅁䅁睁䵁䅁䅁权扂兄䅁权瑄权䅁权獄权䅁允䅁䅁䅅䅁䙁䅁獩䙈歰⽏⼰䍄䉁䅁䅁䅂䅁䅁䅍䅄䅁䅁䅯睖䅷䅁䅯眵䅯䅁䅯䄷䅯䅁䅅䅁䉁䅁䅁兂䝂癴㥐倱捧䅑杷允䅁䅁䅑䅁䑁䅁䅷䅁䭁䥁䱫䅁䭁佁䭧䅁䭁䝁䔸䅁䉁䅁䅁允䅁䅁䅯睒䅁䅁杷允䅁䅁䅑䅁䑁䅁䅷䅁䭁乁䱕䅁䭁佁䭳䅁䭁䝁䔰䅁䉁䅁䅁允䅁䅁䄴杅䅁䑁䅉䅏㍁䑁䅫䅎睁䑁䅁䅍䅁䅁杷允䅁䅁䅑䅁䑁䅁䅷䅁䭁䡁乑䅁䭁佁䭯䅁䭁䝁䔰䅁䉁䅁䅁允䅁䅁䅯睒䅁䅁杷允䅁䅁䅑䅁䑁䅁䅷䅁䭁䡁乙䅁䭁佁䭯䅁䭁䝁䔰䅁䉁䅁䅁允䅁䅁䅯睒䅁䅁杷允䅁䅁䅑䅁䑁䅁䅷䅁䭁䡁䵙䅁䭁佁䭧䅁䭁䝁䔸䅁䉁䅁䅁允䅁䅁䄴杄䅁䍁䄰杍畁䑁䅁睎穁䅁䅁䍄䉁䅁䅁䅂䅁䅁䅍䅄䅁䅁䅯杖䅷䅁䅯朵䅯䅁䅯兦䅑䅁䅅䅁䉁䅁䅁杄佁䅁䅁免ㅁ䍁䄴兎㍁䑁䅑䅁䵁䅉䅅䅁䕁䅁䅁睁䵁䅁䅁权あ兄䅁权煄权䅁权療䅂䅁允䅁䅁䅅䅁䭁䕁䅣䅁䵁䅉䅅䅁䕁䅁䅁睁䵁䅁䅁权㉂兄䅁权煄权䅁权療䅂䅁允䅁䅁䅅䅁䭁䕁䅣䅁䵁䅉䅅䅁䕁䅁䅁睁䵁䅁䅁权あ兄䅁权煄权䅁权㙂䅂䅁允䅁䅁䅅䅁䭁䕁䅣䅁䵁䅉䅅䅁䕁䅁䅁睁䵁䅁䅁权摁䅁䅁权䉁杁䅁权䍁杁䅁允䅁䅁䅅䅁䙁䉁匸书摴癑䅊䍄䉁䅁䅁䅂䅁䅁䅍䅄䅁䅁䅯䅑䅳䅁䅯眶䅯䅁䅯兦䅑䅁䅅䅁䉁䅁䅁杄十䅁䅁免㕁䑁䅅睍硁䑁䅙䅎硁䅁䅁䍄䉁䅁䅁䅂䅁䅁䅍䅄䅁䅁䅯杩䅳䅁䅯朷䅯䅁䅯来䅑䅁䅅䅁䉁䅁䅁兂䅁䅁䅁䡧潢䅑杷允䅁䅁䅑䅁䑁䅁䅷䅁䭁䡁乕䅁䭁佁䭯䅁䭁䡁䕯䅁䉁䅁䅁允䅁䅁䅯睒䅁䅁杷允䅁䅁䅑䅁䑁䅁䅷䅁䭁䡁乙䅁䭁佁䭯䅁䭁䡁䕯䅁䉁䅁䅁允䅁䅁䅯睒䅁䅁杷允䅁䅁䅑䅁䑁䅁䅷䅁䭁䝁䴸䅁䭁佁䭣䅁䭁䥁䕍䅁䉁䅁䅁允䅁䅁䅕呒眫奸杮吸䴸䅉䅅䅁䕁䅁䅁睁䵁䅁䅁权あ兄䅁权煄权䅁权睂䅂䅁允䅁䅁䅅䅁䭁䕁䅣䅁䵁䅉䅅䅁䕁䅁䅁睁䵁䅁䅁权㉂兄䅁权煄权䅁权睂䅂䅁允䅁䅁䅅䅁䭁䕁䅣䅁䵁䅉䅅䅁䕁䅁䅁睁䵁䅁䅁权㙁允䅁权䉁杁䅁权䑁杁䅁允䅁䅁䅅䅁䙁䅁㑡牙㕣搰䅂䍄䉁䅁䅁䅂䅁䅁䅍䅄䅁䅁䅯杖䅷䅁䅯儷䅯䅁䅯兣䅑䅁䅅䅁䉁䅁䅁兂㑂湺桭呍⭢睐杷允䅁䅁䅑䅁䑁䅁䅷䅁䭁䭁䵷䅁䭁佁䬰䅁䭁䥁䕍䅁䉁䅁䅁允䅁䅁䅕硥畓⭒㙆䑨䴸䅉䅅䅁䕁䅁䅁睁䵁䅁䅁权㉁兄䅁权湄权䅁权獄权䅁允䅁䅁䅅䅁䭁䕁䅣䅁䵁䅉䅅䅁䕁䅁䅁睁䵁䅁䅁权㉁睄䅁权畄权䅁权硂䅂䅁允䅁䅁䅅䅁䙁䅁䅁䅁䅃㡖䄹䍄䉁䅁䅁䅂䅁䅁䅍䅄䅁䅁䅯术䅳䅁䅯䄶䅯䅁䅯兣䅑䅁䅅䅁䉁䅁䅁权䡂䅁䅁䍄䉁䅁䅁䅂䅁䅁䅍䅄䅁䅁䅯䅄䅷䅁䅯儷䅯䅁䅯睧䅑䅁䅅䅁䉁䅁䅁兂䵁㕳ㄸ䕖癶睐杷允䅁䅁䅑䅁䑁䅁䅷䅁䭁䉁䱷䅁䭁佁䬰䅁䭁䡁䕯䅁䉁䅁䅁允䅁䅁䅕㝤昶楇搯䐶䴸䅉䅅䅁䕁䅁䅁睁䵁䅁䅁权獁睃䅁权浄权䅁权硂䅂䅁允䅁䅁䅅䅁佁䅁䅷䅁祁䍁䄴睍㍁䑁䅧䅁䵁䅉䅅䅁䕁䅁䅁睁䵁䅁䅁权呃睃䅁权煄权䅁权瑂䅂䅁允䅁䅁䅅䅁佁䅁䅷䅁祁䍁䄴睎㑁䑁䅧䅁䵁䅉䅅䅁䕁䅁䅁睁䵁䅁䅁权䡄允䅁权䕁䅁䅁权䕁杁䅁允䅁䅁䅅䅁䙁䅁䅁䥁扄䡯䉸䍄䉁䅁䅁䅂䅁䅁䅍䅄䅁䅁䅯杏䅷䅁䅯儶䅯䅁䅯䄷䅯䅁䅅䅁䉁䅁䅁兂䅁䅁䅁䱁洯䅷杷允䅁䅁䅑䅁䑁䅁䅷䅁䭁䑁䱅䅁䭁佁䭫䅁䭁䡁䕯䅁䉁䅁䅁允䅁䅁䅕䅁䅁䥁䱃䔳䵁䅉䅅䅁䕁䅁䅁睁䵁䅁䅁权䅃睃䅁权畄权䅁权瑂䅂䅁允䅁䅁䅅䅁䙁䅁䅁䅁䅃㥌䅶䍄䉁䅁䅁䅂䅁䅁䅍䅄䅁䅁䅯杷䅳䅁䅯朶䅯䅁䅯兦䅑䅁䅅䅁䉁䅁䅁杄䭁䅁䅁免畁䑁䅁免䅁䅁杷允䅁䅁䅑䅁䑁䅁䅷䅁䭁䍁䵅䅁䭁佁䬰䅁䭁䥁䕕䅁䉁䅁䅁允䅁䅁䅕浗㝑〳丫稴䴸䅉䅅䅁䕁䅁䅁睁䵁䅁䅁权䩄䅁䅁权䭁䅁䅁权䙁䅁䅁允䅁䅁䅅䅁䙁䥁堲桢䑋乷⽯䍄䉁䅁䅁䅂䅁䅁䅍䅄䅁䅁䅯其䅳䅁䅯朶䅯䅁䅯兢䅑䅁䅅䅁䉁䅁䅁杄䵁䅁䅁免畁䑁䅍杍硁䅁䅁䍄䉁䅁䅁䅂䅁䅁䅍䅄䅁䅁䅯児䅷䅁䅯眵䅯䅁䅯睧䅑䅁䅅䅁䉁䅁䅁兂㡄噗婇㜴祔睐杷允䅁䅁䅑䅁䑁䅁䅷䅁䭁䭁䱳䅁䭁佁䭣䅁䭁䝁䔰䅁䉁䅁䅁允䅁䅁䅯睒䅁䅁杷允䅁䅁䅑䅁䑁䅁䅷䅁䭁䑁䱍䅁䭁佁䬴䅁䭁䡁䕯䅁䉁䅁䅁允䅁䅁䅕䅁䅁䵁浄㠹䵁䅉䅅䅁䕁䅁䅁睁䵁䅁䅁权奃睃䅁权潄权䅁权㥂䅂䅁允䅁䅁䅅䅁佁䅁䄴䅁硁䑁䅣杌㑁䑁䅉睍䅁䅁杷允䅁䅁䅑䅁䑁䅁䅷䅁䭁䉁䵣䅁䭁佁䭳䅁䭁䡁䕅䅁䉁䅁䅁允䅁䅁䄴杅䅁䑁䅅睎ㅁ䑁䅕李睁䑁䅁䅍䅁䅁杷允䅁䅁䅑䅁䑁䅁䅷䅁䭁䱁䰰䅁䭁佁䭯䅁䭁䡁䕅䅁䉁䅁䅁允䅁䅁䄴䅄䅁䑁䅅杌穁䑁䅍兎䅁䅁杷允䅁䅁䅑䅁䑁䅁䅷䅁䭁偁䭕䅁䭁佁䬰䅁䭁䡁䕅䅁䉁䅁䅁允䅁䅁䅕免獩䙈歰ぅ䵁䅉䅅䅁䕁䅁䅁睁䵁䅁䅁权奂兄䅁权煄权䅁权療䅂䅁允䅁䅁䅅䅁佁䅁䅷䅁睁䍁䄴李㉁䑁䅍䅁䵁䅉䅅䅁䕁䅁䅁睁䵁䅁䅁权穄权䅁权浄权䅁权療䅂䅁允䅁䅁䅅䅁䭁䕁䅣䅁䵁䅉䅅䅁䕁䅁䅁睁䵁䅁䅁权允兄䅁权牄权䅁权睂䅂䅁允䅁䅁䅅䅁佁䉁䅉䅁硁䑁䅫睍㑁䑁䅙䅍睁䑁䅁䅁䵁䅉䅅䅁䕁䅁䅁睁䵁䅁䅁权䙂睃䅁权灄权䅁权㙂䅂䅁允䅁䅁䅅䅁䙁䅁䅁䅁䅁佒䅚䍄䉁䅁䅁䅂䅁䅁䅍䅄䅁䅁䅯杄䅷䅁䅯眶䅯䅁䅯兣䅑䅁䅅䅁䉁䅁䅁杄啁䅁䅁免ㅁ䑁䅍免㍁䑁䅫䅍睁䑁䅁䅁䵁䅉䅅䅁䕁䅁䅁睁䵁䅁䅁权睁䅄䅁权潄权䅁权䙃䅂䅁允䅁䅁䅅䅁佁䅁䄴䅁祁䑁䅧杌穁䑁䅅睍䅁䅁杷允䅁䅁䅑䅁䑁䅁䅷䅁䭁佁䵕䅁䭁佁䭫䅁䭁䡁䕅䅁䉁䅁䅁允䅁䅁䅕䅁䅁䥁乄〲䵁䅉䅅䅁䕁䅁䅁睁䵁䅁䅁权㙁睄䅁权潄权䅁权㥂䅂䅁允䅁䅁䅅䅁佁䅁䄴䅁硁䑁䅅杌ㅁ䑁䅉䅎䅁䅁杷允䅁䅁䅑䅁䑁䅁䅷䅁䭁䩁䵙䅁䭁佁䭣䅁䭁䡁䕅䅁䉁䅁䅁允䅁䅁䅕橂㐴朷㌹吸䴸䅉䅅䅁䕁䅁䅁睁䵁䅁䅁权䩃兄䅁权瑄权䅁权㥂䅂䅁允䅁䅁䅅䅁䙁䉁䑋䵷桱捒⽙䍄䉁䅁䅁䅂䅁䅁䅍䅄䅁䅁䅯睹䅷䅁䅯眶䅯䅁䅯兣䅑䅁䅅䅁䉁䅁䅁杄十䅁䅁䅎㉁䑁䅧䅎穁䑁䅣䅎穁䅁䅁䍄䉁䅁䅁䅂䅁䅁䅍䅄䅁䅁䅯杊䅳䅁䅯眶䅯䅁䅯兦䅑䅁䅅䅁䉁䅁䅁杄啁䅁䅁免穁䑁䅁睎祁䑁䅕䅍睁䑁䅁䅁䵁䅉䅅䅁䕁䅁䅁睁䵁䅁䅁权歄䅄䅁权煄权䅁权療䅂䅁允䅁䅁䅅䅁佁䅁䅷䅁睁䍁䄴睎ぁ䑁䅣䅁䵁䅉䅅䅁䕁䅁䅁睁䵁䅁䅁权時睃䅁权瑄权䅁权䑃䅂䅁允䅁䅁䅅䅁䭁䕁䅣䅁䵁䅉䅅䅁䕁䅁䅁睁䵁䅁䅁权煃兄䅁权湄权䅁权獄权䅁允䅁䅁䅅䅁䙁乁倹婪畤楅䅊䍄䉁䅁䅁䅂䅁䅁䅍䅄䅁䅁䅯兏䅷䅁䅯眵䅯䅁䅯兣䅑䅁䅅䅁䉁䅁䅁兂䍁㑋坣挲䌴䅷杷允䅁䅁䅑䅁䑁䅁䅷䅁䭁䱁䵧䅁䭁佁䭯䅁䭁䡁䕁䅁䉁䅁䅁允䅁䅁䅯睒䅁䅁杷允䅁䅁䅑䅁䑁䅁䅷䅁䭁乁乳䅁䭁佁䭫䅁䭁佁䭷䅁䉁䅁䅁允䅁䅁䅕䅁䅁䅁䅁䵙䵁䅉䅅䅁䕁䅁䅁睁䵁䅁䅁权歄䅄䅁权煄权䅁权㙂䅂䅁允䅁䅁䅅䅁佁䅁䅷䅁睁䍁䄴李㍁䑁䅫䅁䵁䅉䅅䅁䕁䅁䅁睁䵁䅁䅁权潃兄䅁权煄权䅁权獄权䅁允䅁䅁䅅䅁佁䅁䅷䅁睁䍁䄴李ぁ䑁䅍䅁䵁䅉䅅䅁䕁䅁䅁睁䵁䅁䅁权⽂䅁䅁权剁䅁䅁权䙁䅁䅁允䅁䅁䅅䅁佁䉁䅑䅁ぁ䑁䅫兏睁䑁䅁䅍睁䑁䅁䅍䅁䅁杷允䅁䅁䅑䅁䑁䅁䅷䅁䭁偁䭉䅁䭁佁䭯䅁䭁佁䭷䅁䉁䅁䅁允䅁䅁䄴䅄䅁䑁䅁杌硁䑁䅙䅎䅁䅁杷允䅁䅁䅑䅁䑁䅁䅷䅁䭁佁䱍䅁䭁佁䭫䅁䭁䥁䕕䅁䉁䅁䅁允䅁䅁䅕䅁䅁䥁塂䔴䵁䅉䅅䅁䕁䅁䅁睁䵁䅁䅁权穂䅄䅁权浄权䅁权獄权䅁允䅁䅁䅅䅁佁䅁䅷䅁祁䍁䄴杍ㅁ䑁䅙䅁䵁䅉䅅䅁䕁䅁䅁睁䵁䅁䅁权歄䅄䅁权煄权䅁权㥂䅂䅁允䅁䅁䅅䅁佁䅁䅷䅁睁䍁䄴李ぁ䑁䅙䅁䵁䅉䅅䅁䕁䅁䅁睁䵁䅁䅁权慂䅄䅁权煄权䅁权睂䅂䅁允䅁䅁䅅䅁佁䅁䅷䅁硁䍁䄴杍ぁ䑁䅧䅁䵁䅉䅅䅁䕁䅁䅁睁䵁䅁䅁权湂睃䅁权灄权䅁权㥂䅂䅁允䅁䅁䅅䅁䙁䅁䅁䅁䅁煸䅒䍄䉁䅁䅁䅂䅁䅁䅍䅄䅁䅁䅯儹䅅䅁䅯允䅉䅁䅯杁䅉䅁䅅䅁䉁䅁䅁兂⭃氲捇㥎䩮䅑杷允䅁䅁䅑䅁䑁䅁䅷䅁䭁䝁䱕䅁䭁佁䭧䅁䭁䝁䔸䅁䉁䅁䅁允䅁䅁䄴杄䅁䑁䅅睍畁䑁䅉䅍㉁䅁䅁䍄䉁䅁䅁䅂䅁䅁䅍䅄䅁䅁䅯入䅳䅁䅯儷䅯䅁䅯全䅑䅁䅅䅁䉁䅁䅁兂呃䅇坒楄礲睐杷允䅁䅁䅑䅁䑁䅁䅷䅁䭁䙁䵍䅁䭁佁䭯䅁䭁佁䭷䅁䉁䅁䅁允䅁䅁䄴䅄䅁䑁䅁杌㑁䑁䅣兎䅁䅁杷允䅁䅁䅍䅁䑁䅁䅷䅁䭁䑁偁䅁䭁䍁䝙䅁䉁䅁䅁允䅁䅁䄴䅄䅁䑁䅣兏畁䑁䅣兏䅁䅁杷允䅁䅁䅑䅁䑁䅁䅷䅁䭁䵁䰸䅁䭁佁䭯䅁䭁䥁䕍䅁䉁䅁䅁允䅁䅁䄴䅄䅁䑁䅁杌㉁䑁䅍免䅁䅁杷允䅁䅁䅑䅁䑁䅁䅷䅁䭁䝁䴸䅁䭁佁䭣䅁䭁䝁䔸䅁䉁䅁䅁允䅁䅁䅕䩈睡穡䱤吶䴸䅉䅅䅁䕁䅁䅁睁䵁䅁䅁权⽃睃䅁权浄权䅁权㥂䅂䅁允䅁䅁䅅䅁䭁䕁䅣䅁䵁䅉䅅䅁䕁䅁䅁睁䵁䅁䅁权㝄睃䅁权畄权䅁权療䅂䅁允䅁䅁䅅䅁䙁䅁䅁䅁䅃瑌䅒䍄䉁䅁䅁䅂䅁䅁䅍䅄䅁䅁䅯睕䅷䅁䅯朶䅯䅁䅯兢䅑䅁䅅䅁䉁䅁䅁杄䵁䅁䅁䅍畁䑁䅧李ぁ䅁䅁䍄䉁䅁䅁䅂䅁䅁䅍䅄䅁䅁䅯睫䅷䅁䅯眶䅯䅁䅯全䅑䅁䅅䅁䉁䅁䅁杄十䅁䅁睎㍁䑁䅧睍㕁䑁䅍免㍁䅁䅁䍄䉁䅁䅁䅂䅁䅁䅍䅄䅁䅁䅯睤䄰䅁䅯䄶䅯䅁䅯䅣䅑䅁䅅䅁䉁䅁䅁杄佁䅁䅁兌睁䍁䄴睎穁䑁䅕䅁䵁䅉䅅䅁䕁䅁䅁睁䵁䅁䅁权㑂兄䅁权潄权䅁权睂䅂䅁允䅁䅁䅅䅁佁䅁䅷䅁ぁ䍁䄴兎ㅁ䑁䅣䅁䵁䅉䅅䅁䕁䅁䅁睁䵁䅁䅁权潄䅄䅁权煄权䅁权睂䅂䅁允䅁䅁䅅䅁佁䅁䅷䅁睁䍁䄴兎㕁䑁䅑䅁䵁䅉䅅䅁䕁䅁䅁睁䵁䅁䅁权㉁睃䅁权浄权䅁权睂䅂䅁允䅁䅁䅅䅁佁䅁䅷䅁硁䍁䄴李硁䑁䅫䅁䵁䅉䅅䅁䕁䅁䅁睁䵁䅁䅁权楂䅄䅁权畄权䅁权睂䅂䅁允䅁䅁䅅䅁䙁䅁䅁䅁䅁捰䅮䍄䉁䅁䅁䅂䅁䅁䅍䅄䅁䅁䅯儫䅯䅁䅯眶䅯䅁䅯兦䅑䅁䅅䅁䉁䅁䅁杄十䅁䅁杍硁䑁䅕睍穁䑁䅫李㕁䅁䅁䍄䉁䅁䅁䅂䅁䅁䅍䅄䅁䅁䅯睸䅳䅁䅯眵䅯䅁䅯兣䅑䅁䅅䅁䉁䅁䅁兂祄欰椱久灧䅑杷允䅁䅁䅑䅁䑁䅁䅷䅁䭁䑁乷䅁䭁佁䭙䅁䭁䝁䔰䅁䉁䅁䅁允䅁䅁䅯睒䅁䅁杷允䅁䅁䅑䅁䑁䅁䅷䅁䭁乁䱁䅁䭁佁䬰䅁䭁佁䭷䅁䉁䅁䅁允䅁䅁䅕㙳煓前ぐ吰䴸䅉䅅䅁䕁䅁䅁睁䵁䅁䅁权呂䅄䅁权煄权䅁权䙃䅂䅁允䅁䅁䅅䅁佁䅁䅷䅁硁䍁䄴免ぁ䑁䅧䅁䵁䅉䅅䅁䕁䅁䅁睁䵁䅁䅁权䱂允䅁权䉁杁䅁权䙁杁䅁允䅁䅁䅅䅁䭁䕁䅣䅁䵁䅉䅅䅁䕁䅁䅁睁䵁䅁䅁权啁䅄䅁权潄权䅁权㙂䅂䅁允䅁䅁䅅䅁佁䅁䅷䅁硁䑁䅍杌ぁ䑁䅍䅁䵁䅉䅅䅁䕁䅁䅁睁䵁䅁䅁权呂䅄䅁权煄权䅁权䑃䅂䅁允䅁䅁䅅䅁佁䅁䅷䅁硁䍁䄴免睁䑁䅣䅁䵁䅉䅅䅁䕁䅁䅁睁䵁䅁䅁权硂睃䅁权湄权䅁权㙂䅂䅁允䅁䅁䅅䅁䙁䑁敖歵䵫癁⽳䍄䉁䅁䅁䅂䅁䅁䅍䅄䅁䅁䅯八䅳䅁䅯䄶䅯䅁䅯兦䅑䅁䅅䅁䉁䅁䅁杄䭁䅁䅁兏畁䑁䅑䅎䅁䅁杷允䅁䅁䅑䅁䑁䅁䅷䅁䭁䅁乙䅁䭁佁䭯䅁䭁䡁䕅䅁䉁䅁䅁允䅁䅁䄴䅄䅁䑁䅅杌㑁䑁䅫杍䅁䅁杷允䅁䅁䅑䅁䑁䅁䅷䅁䭁䉁倴䅁䭁佁䭯䅁䭁䥁䕍䅁䉁䅁䅁允䅁䅁䄴权䅁䑁䅁杌㑁䑁䅧䅁䵁䅉䅅䅁䕁䅁䅁睁䵁䅁䅁权䉃睃䅁权煄权䅁权瑂䅂䅁允䅁䅁䅅䅁佁䅁䅷䅁睁䍁䄴免睁䑁䅕䅁䵁䅉䅅䅁䕁䅁䅁睁䵁䅁䅁权㙁睄䅁权瑄权䅁权獄权䅁允䅁䅁䅅䅁䙁䍁礲敮渫瑸⽳䍄䉁䅁䅁䅂䅁䅁䅍䅄䅁䅁䅯兑䅳䅁䅯朵䅯䅁䅯兣䅑䅁䅅䅁䉁䅁䅁杄䵁䅁䅁李畁䑁䅑兏㉁䅁䅁䍄䉁䅁䅁䅂䅁䅁䅍䅄䅁䅁䅯內䅳䅁䅯朶䅯䅁䅯兣䅑䅁䅅䅁䉁䅁䅁杄䵁䅁䅁䅍畁䑁䅅䅍㉁䅁䅁䍄䉁䅁䅁䅂䅁䅁䅍䅄䅁䅁䅯杆䅷䅁䅯䄶䅯䅁䅯兢䅑䅁䅅䅁䉁䅁䅁杄佁䅁䅁免硁䍁䄴李㕁䑁䅧䅁䵁䅉䅅䅁䕁䅁䅁睁䵁䅁䅁权乂䅄䅁权潄权䅁权睂䅂䅁允䅁䅁䅅䅁佁䅁䅷䅁瑁䑁䅍杌ㅁ䑁䅉䅁䵁䅉䅅䅁䕁䅁䅁睁䵁䅁䅁权潃䅄䅁权潄权䅁权䑃䅂䅁允䅁䅁䅅䅁佁䅁䄴䅁硁䑁䅅杌硁䑁䅧李䅁䅁杷允䅁䅁䅑䅁䑁䅁䅷䅁䭁䑁乙䅁䭁佁䬰䅁䭁䡁䕁䅁䉁䅁䅁允䅁䅁䅕㘱睎児塲稶䴸䅉䅅䅁䕁䅁䅁睁䵁䅁䅁权⽄䅁䅁权䕁䅁䅁权䕁杁䅁允䅁䅁䅅䅁䙁䅁䅁䅁啃䘫䉨䍄䉁䅁䅁䅂䅁䅁䅍䅄䅁䅁䅯䅘䅳䅁䅯朵䅯䅁䅯睢䅑䅁䅅䅁䉁䅁䅁杄䵁䅁䅁免畁䑁䅣李ㅁ䅁䅁䍄䉁䅁䅁䅂䅁䅁䅍䅄䅁䅁䅯內䅳䅁䅯朶䅯䅁䅯全䅑䅁䅅䅁䉁䅁䅁杄䵁䅁䅁䅍畁䑁䅅䅍㑁䅁䅁䍄䉁䅁䅁䅂䅁䅁䅍䅄䅁䅁䅯睸䅳䅁䅯䄶䅯䅁䅯兦䅑䅁䅅䅁䉁䅁䅁杄佁䅁䅁免睁䍁䄴杍祁䑁䅉䅁䵁䅉䅅䅁䕁䅁䅁睁䵁䅁䅁权敃兄䅁权湄权䅁权䑃䅂䅁允䅁䅁䅅䅁䙁䡁⭥确癯吳䅖䍄䉁䅁䅁䅂䅁䅁䅍䅄䅁䅁䅯睵䅳䅁䅯䄶䅯䅁䅯来䅑䅁䅅䅁䉁䅁䅁杄佁䅁䅁免穁䍁䄴䅍祁䑁䅅䅁䵁䅉䅅䅁䕁䅁䅁睁䵁䅁䅁权晃兄䅁权湄权䅁权䑃䅂䅁允䅁䅁䅅䅁䙁䱁へ硫䕧椱䅆䍄䉁䅁䅁䅂䅁䅁䅍䅄䅁䅁䅯儶䄰䅁䅯儶䅯䅁䅯来䅑䅁䅅䅁䉁䅁䅁兂䅁䅁䅁偑敪䅑杷允䅁䅁䅑䅁䑁䅁䅷䅁䭁䵁乯䅁䭁佁䭳䅁䭁䡁䕁䅁䉁䅁䅁允䅁䅁䄴䅆䅁䑁䅅䅎ぁ䑁䅙杍硁䑁䅣䅎睁䅁䅁䍄䉁䅁䅁䅂䅁䅁䅍䅄䅁䅁䅯䅉䅳䅁䅯朵䅯䅁䅯䄷䅯䅁䅅䅁䉁䅁䅁杄䵁䅁䅁免畁䑁䅅兏㑁䅁䅁䍄䉁䅁䅁䅂䅁䅁䅍䅄䅁䅁䅯䅊䅳䅁䅯䄶䅯䅁䅯睧䅑䅁䅅䅁䉁䅁䅁杄佁䅁䅁杍ぁ䍁䄴免硁䑁䅉䅁䵁䅉䅅䅁䕁䅁䅁睁䵁䅁䅁权い睃䅁权煄权䅁权瑂䅂䅁允䅁䅁䅅䅁佁䅁䅷䅁硁䍁䄴免祁䑁䅕䅁䵁䅉䅅䅁䕁䅁䅁睁䵁䅁䅁权煁䅄䅁权湄权䅁权瑂䅂䅁允䅁䅁䅅䅁䙁䡁朱奺偶卩䅦䍄䉁䅁䅁䅂䅁䅁䅍䅄䅁䅁䅯兔䄰䅁䅯眶䅯䅁䅯兦䅑䅁䅅䅁䉁䅁䅁杄十䅁䅁睎㑁䑁䅁䅍睁䑁䅁䅍睁䅁䅁䍄䉁䅁䅁䅂䅁䅁䅍䅄䅁䅁䅯䄶䅷䅁䅯朶䅯䅁䅯䄷䅯䅁䅅䅁䉁䅁䅁杄䵁䅁䅁䅍畁䑁䅙䅏硁䅁䅁䍄䉁䅁䅁䅂䅁䅁䅍䅄䅁䅁䅯杊䅳䅁䅯眶䅯䅁䅯睢䅑䅁䅅䅁䉁䅁䅁杄啁䅁䅁免穁䑁䅅䅎㑁䑁䅅兏㉁䑁䅣䅁䵁䅉䅅䅁䕁䅁䅁睁䵁䅁䅁权奁睄䅁权牄权䅁权瑂䅂䅁允䅁䅁䅅䅁佁䉁䅑䅁硁䑁䅕杍穁䑁䅅䅏睁䑁䅁䅍䅁䅁杷允䅁䅁䅑䅁䑁䅁䅷䅁䭁佁䵧䅁䭁佁䭯䅁䭁䝁䔰䅁䉁䅁䅁允䅁䅁䄴䅄䅁䑁䅁杌㉁䑁䅉䅎䅁䅁杷允䅁䅁䅑䅁䑁䅁䅷䅁䭁佁䵧䅁䭁佁䭯䅁䭁䝁䔸䅁䉁䅁䅁允䅁䅁䄴䅄䅁䑁䅁杌㉁䑁䅍免䅁䅁杷允䅁䅁䅑䅁䑁䅁䅷䅁䭁䙁䅉䅁䭁䅁䅑䅁䭁䅁䍑䅁䉁䅁䅁允䅁䅁䅕䅁䅁䙁丫っ䵅䅉䅅䅁䕁䅁䅁睁䵁䅁䅁权䵃睃䅁权潄权䅁权獄权䅁允䅁䅁䅅䅁佁䅁䅷䅁ㅁ䑁䅣杌睁䑁䅑䅁䵁䅉䅅䅁䕁䅁䅁睁䵁䅁䅁权浃兄䅁权煄权䅁权獄权䅁允䅁䅁䅅䅁佁䅁䅯䅁睁䍁䄴䅎祁䅁䅁䍄䉁䅁䅁䅂䅁䅁䅍䅄䅁䅁䅯䄶䅷䅁䅯朶䅯䅁䅯来䅑䅁䅅䅁䉁䅁䅁杄䵁䅁䅁䅍畁䑁䅙免㑁䅁䅁䍄䉁䅁䅁䅂䅁䅁䅍䅄䅁䅁䅯䅎䅳䅁䅯朶䅯䅁䅯䄷䅯䅁䅅䅁䉁䅁䅁杄䵁䅁䅁䅍畁䑁䅁睍㉁䅁䅁䍄䉁䅁䅁䅂䅁䅁䅍䅄䅁䅁䅯䅎䅳䅁䅯朶䅯䅁䅯䅣䅑䅁䅅䅁䉁䅁䅁杄䵁䅁䅁䅍畁䑁䅁睍ぁ䅁䅁䍄䉁䅁䅁䅂䅁䅁䅍䅄䅁䅁䅯內䅅䅁䅯䅂䅁䅁䅯䅂䅉䅁䅅䅁䉁䅁䅁兂䅁䅁䅃䔫㑴兑杷允䅁䅁䅑䅁䑁䅁䅷䅁䭁䑁䱑䅁䭁佁䭯䅁䭁䡁䕅䅁䉁䅁䅁允䅁䅁䄴䅄䅁䑁䅁杌睁䑁䅍䅎䅁䅁杷允䅁䅁䅑䅁䑁䅁䅷䅁䭁䥁䵳䅁䭁佁䭳䅁䭁佁䭷䅁䉁䅁䅁允䅁䅁䄴杅䅁䑁䅕䅍㕁䑁䅣李㕁䑁䅕杍䅁䅁杷允䅁䅁䅑䅁䑁䅁䅷䅁䭁䩁䵉䅁䭁佁䭣䅁䭁䝁䔸䅁䉁䅁䅁允䅁䅁䅕䙂余扌摋ぉ䵁䅉䅅䅁䕁䅁䅁睁䵁䅁䅁权扃睃䅁权煄权䅁权㙂䅂䅁允䅁䅁䅅䅁佁䅁䅷䅁睁䍁䄴䅎ぁ䑁䅅䅁䵁䅉䅅䅁䕁䅁䅁睁䵁䅁䅁权剂䅄䅁权煄权䅁权瑂䅂䅁允䅁䅁䅅䅁佁䅁䅷䅁硁䍁䄴䅍㍁䑁䅅䅁䵁䅉䅅䅁䕁䅁䅁睁䵁䅁䅁权卂䅄䅁权煄权䅁权瑂䅂䅁允䅁䅁䅅䅁佁䅁䅷䅁睁䍁䄴睎祁䑁䅕䅁䵁䅉䅅䅁䕁䅁䅁睁䵁䅁䅁权㑄䅁䅁权浄权䅁权獄权䅁允䅁䅁䅅䅁佁䅁䅷䅁硁䍁䄴兏㍁䑁䅕䅁䵁䅉䅅䅁䕁䅁䅁睁䵁䅁䅁权䕂䅄䅁权畄权䅁权獄权䅁允䅁䅁䅅䅁䙁䅁䅁䅁䅁䵣䅦䍄䉁䅁䅁䅂䅁䅁䅍䅄䅁䅁䅯杂䄰䅁䅯朷䅯䅁䅯全䅑䅁䅅䅁䉁䅁䅁兂䅁䅁䅁䱍㍈䅑杷允䅁䅁䅑䅁䑁䅁䅷䅁䭁偁䭙䅁䭁佁䭙䅁䭁䡁䔰䅁䉁䅁䅁允䅁䅁䄴杄䅁䑁䅅李畁䑁䅉䅏㉁䅁䅁䍄䉁䅁䅁䅂䅁䅁䅍䅄䅁䅁䅯儴䅳䅁䅯儷䅯䅁䅯兦䅑䅁䅅䅁䉁䅁䅁兂捃䍸睃浣剩睐杷允䅁䅁䅑䅁䑁䅁䅷䅁䭁䙁䵉䅁䭁佁䭯䅁䭁䡁䕁䅁䉁䅁䅁允䅁䅁䄴䅄䅁䑁䅁杌㉁䑁䅣李䅁䅁杷允䅁䅁䅑䅁䑁䅁䅷䅁䭁䙁䵅䅁䭁佁䭯䅁䭁䡁䔰䅁䉁䅁䅁允䅁䅁䄴䅄䅁䑁䅅杌硁䑁䅁䅏䅁䅁杷允䅁䅁䅑䅁䑁䅁䅷䅁䭁䡁䵅䅁䭁佁䭙䅁䭁䡁䕯䅁䉁䅁䅁允䅁䅁䄴䅄䅁䑁䅍杌㍁䑁䅑兏䅁䅁杷允䅁䅁䅑䅁䑁䅁䅷䅁䭁䍁乧䅁䭁佁䭣䅁䭁䡁䕁䅁䉁䅁䅁允䅁䅁䅕㥉㕶浦㡱啅䵁䅉䅅䅁䕁䅁䅁睁䵁䅁䅁权䥄䅁䅁权䕁䅁䅁权䕁杁䅁允䅁䅁䅅䅁䙁䅁䅁䥁䕂䡅䉊䍄䉁䅁䅁䅂䅁䅁䅍䅄䅁䅁䅯杕䅷䅁䅯朶䅯䅁䅯兦䅑䅁䅅䅁䉁䅁䅁杄䵁䅁䅁䅍畁䑁䅙䅎硁䅁䅁䍄䉁䅁䅁䅂䅁䅁䅍䅄䅁䅁䅯兺䅳䅁䅯朶䅯䅁䅯睢䅑䅁䅅䅁䉁䅁䅁杄䵁䅁䅁免畁䑁䅍䅍祁䅁䅁䍄䉁䅁䅁䅂䅁䅁䅍䅄䅁䅁䅯杮䅳䅁䅯儷䅯䅁䅯来䅑䅁䅅䅁䉁䅁䅁兂硂児塲㍯㥃睐杷允䅁䅁䅑䅁䑁䅁䅷䅁䭁佁䱉䅁䭁佁䬰䅁䭁佁䭷䅁䉁䅁䅁允䅁䅁䅕場啯歲桦橵䴸䅉䅅䅁䕁䅁䅁睁䵁䅁䅁权佁䅄䅁权浄权䅁权䑃䅂䅁允䅁䅁䅅䅁佁䅁䅷䅁穁䍁䄴䅍穁䑁䅍䅁䵁䅉䅅䅁䕁䅁䅁睁䵁䅁䅁权汃兄䅁权瑄权䅁权獄权䅁允䅁䅁䅅䅁䙁䱁䥕䄰正乔⼸䍄䉁䅁䅁䅂䅁䅁䅍䅄䅁䅁䅯兺䅳䅁䅯朶䅯䅁䅯睧䅑䅁䅅䅁䉁䅁䅁杄䵁䅁䅁免畁䑁䅍䅏㉁䅁䅁䍄䉁䅁䅁䅂䅁䅁䅍䅄䅁䅁䅯䅌䅷䅁䅯朶䅯䅁䅯䅣䅑䅁䅅䅁䉁䅁䅁杄䵁䅁䅁免畁䑁䅉兏祁䅁䅁䍄䉁䅁䅁䅂䅁䅁䅍䅄䅁䅁䅯关䄰䅁䅯朶䅯䅁䅯䅣䅑䅁䅅䅁䉁䅁䅁杄䵁䅁䅁䅍畁䑁䅍李祁䅁䅁䍄䉁䅁䅁䅂䅁䅁䅍䅄䅁䅁䅯杈䄸䅁䅯朵䅯䅁䅯睢䅑䅁䅅䅁䉁䅁䅁杄䵁䅁䅁睍畁䑁䅍杍㍁䅁䅁䍄䉁䅁䅁䅂䅁䅁䅍䅄䅁䅁䅯杒䅳䅁䅯眶䅯䅁䅯全䅑䅁䅅䅁䉁䅁䅁杄十䅁䅁兏ぁ䑁䅁䅏㕁䑁䅁䅍睁䅁䅁䍄䉁䅁䅁䅂䅁䅁䅍䅄䅁䅁䅯䅬䅳䅁䅯儷䅯䅁䅯兦䅑䅁䅅䅁䉁䅁䅁权敂䅄䅁䍄䉁䅁䅁䅂䅁䅁䅍䅄䅁䅁䅯共䅷䅁䅯䄶䅯䅁䅯全䅑䅁䅅䅁䉁䅁䅁杄佁䅁䅁免ぁ䍁䄴兏㕁䑁䅕䅁䵁䅉䅅䅁䕁䅁䅁睁䵁䅁䅁权⭄睃䅁权瑄权䅁权䑃䅂䅁允䅁䅁䅅䅁䙁䵁匳硉䍫刴䅆䍄䉁䅁䅁䅂䅁䅁䅍䅄䅁䅁䅯睩䅷䅁䅯朷䅯䅁䅯全䅑䅁䅅䅁䉁䅁䅁兂䅁䅁䅁䐰祲䅑杷允䅁䅁䅑䅁䑁䅁䅷䅁䭁䩁临䅁䭁佁䭯䅁䭁佁䭷䅁䉁䅁䅁允䅁䅁䄴䅄䅁䑁䅁杌㑁䑁䅁李䅁䅁杷允䅁䅁䅑䅁䑁䅁䅷䅁䭁䩁丸䅁䭁佁䭯䅁䭁佁䭷䅁䉁䅁䅁允䅁䅁䄴䅄䅁䑁䅁杌穁䑁䅙睎䅁䅁杷允䅁䅁䅑䅁䑁䅁䅷䅁䭁䩁丸䅁䭁佁䭯䅁䭁䡁䕯䅁䉁䅁䅁允䅁䅁䄴䅄䅁䑁䅁杌ぁ䑁䅁䅎䅁䅁杷允䅁䅁䅑䅁䑁䅁䅷䅁䭁偁䬴䅁䭁佁䭫䅁䭁䡁䕁䅁䉁䅁䅁允䅁䅁䅕䅁䅁䅁穄ぴ䵁䅉䅅䅁䕁䅁䅁睁䵁䅁䅁权楃䅄䅁权牄权䅁权䑃䅂䅁允䅁䅁䅅䅁佁䉁䅉䅁祁䑁䅁䅍睁䑁䅣睎㍁䑁䅅䅁䵁䅉䅅䅁䕁䅁䅁睁䵁䅁䅁权穁睃䅁权煄权䅁权䙃䅂䅁允䅁䅁䅅䅁佁䅁䅷䅁睁䍁䄴睍ぁ䑁䅧䅁䵁䅉䅅䅁䕁䅁䅁睁䵁䅁䅁权㥁䅄䅁权浄权䅁权療䅂䅁允䅁䅁䅅䅁䭁䕁䅣䅁䵁䅉䅅䅁䕁䅁䅁睁䵁䅁䅁权摂睃䅁权潄权䅁权獄权䅁允䅁䅁䅅䅁䭁䕁䅣䅁䵁䅉䅅䅁䕁䅁䅁睁䵁䅁䅁权灁睃䅁权畄权䅁权䙃䅂䅁允䅁䅁䅅䅁䙁䅁䅁䅁䅄收䅰䍄䉁䅁䅁䅂䅁䅁䅍䅄䅁䅁䅯朶䅳䅁䅯䄶䅯䅁䅯全䅑䅁䅅䅁䉁䅁䅁杄佁䅁䅁免硁䍁䄴兎ぁ䑁䅫䅁䵁䅉䅅䅁䕁䅁䅁睁䵁䅁䅁权摄䅄䅁权灄权䅁权瑂䅂䅁允䅁䅁䅅䅁䙁䅁䅁䅁䅃敱䅸䍄䉁䅁䅁䅂䅁䅁䅍䅄䅁䅁䅯兏䅳䅁䅯䄶䅯䅁䅯来䅑䅁䅅䅁䉁䅁䅁杄佁䅁䅁免㑁䍁䄴杍祁䑁䅑䅁䵁䅉䅅䅁䕁䅁䅁睁䵁䅁䅁权呂兄䅁权瑄权䅁权硂䅂䅁允䅁䅁䅅䅁䙁䅁坒楄礲敮⽳䍄䉁䅁䅁䅂䅁䅁䅍䅄䅁䅁䅯杴䅷䅁䅯䄶䅯䅁䅯全䅑䅁䅅䅁䉁䅁䅁杄佁䅁䅁杍祁䍁䄴䅍硁䑁䅧䅁䵁䅉䅅䅁䕁䅁䅁睁䵁䅁䅁权楂兄䅁权煄权䅁权瑂䅂䅁允䅁䅁䅅䅁佁䅁䅷䅁睁䍁䄴李㍁䑁䅕䅁䵁䅉䅅䅁䕁䅁䅁睁䵁䅁䅁权剁睃䅁权煄权䅁权㙂䅂䅁允䅁䅁䅅䅁佁䅁䅷䅁睁䍁䄴李祁䑁䅙䅁䵁䅉䅅䅁䕁䅁䅁睁䵁䅁䅁权⽁䅄䅁权潄权䅁权睂䅂䅁允䅁䅁䅅䅁佁䅁䅷䅁祁䑁䅙杌㑁䑁䅅䅁䵁䅉䅅䅁䕁䅁䅁睁䵁䅁䅁权䙂䅄䅁权潄权䅁权瑂䅂䅁允䅁䅁䅅䅁佁䅁䅷䅁㑁䍁䄴杍㕁䑁䅅䅁䵁䅉䅅䅁䕁䅁䅁睁䵁䅁䅁权㉄权䅁权瑄权䅁权㥂䅂䅁允䅁䅁䅅䅁䙁䑁ㄸ牘䩰䅄䅖䍄䉁䅁䅁䅂䅁䅁䅍䅄䅁䅁䅯兗䅳䅁䅯眶䅯䅁䅯䅣䅑䅁䅅䅁䉁䅁䅁杄啁䅁䅁免㍁䑁䅁䅍硁䑁䅙䅏㑁䑁䅣䅁䵁䅉䅅䅁䕁䅁䅁睁䵁䅁䅁权杄睃䅁权潄权䅁权㙂䅂䅁允䅁䅁䅅䅁佁䅁䅷䅁㉁䍁䄴兏㕁䑁䅕䅁䵁䅉䅅䅁䕁䅁䅁睁䵁䅁䅁权㍄权䅁权瑄权䅁权㥂䅂䅁允䅁䅁䅅䅁䙁乁楅⼲⭬牡⽷䍄䉁䅁䅁䅂䅁䅁䅍䅄䅁䅁䅯杋䄰䅁䅯朵䅯䅁䅯来䅑䅁䅅䅁䉁䅁䅁杄䵁䅁䅁䅍畁䑁䅙免穁䅁䅁䍄䉁䅁䅁䅂䅁䅁䅍䅄䅁䅁䅯睮䄰䅁䅯朶䅯䅁䅯兦䅑䅁䅅䅁䉁䅁䅁杄䵁䅁䅁䅍畁䑁䅑李硁䅁䅁䍄䉁䅁䅁䅂䅁䅁䅍䅄䅁䅁䅯来䅅䅁䅯充䅁䅁䅯兂䅁䅁䅅䅁䉁䅁䅁杄坁䅁䅁免穁䑁䅍免㕁䑁䅙睍睁䑁䅁䅍䅁䅁杷允䅁䅁䅑䅁䑁䅁䅷䅁䭁佁䱣䅁䭁佁䭳䅁䭁䡁䕅䅁䉁䅁䅁允䅁䅁䄴杅䅁䑁䅍兏祁䑁䅑睎睁䑁䅁䅍䅁䅁杷允䅁䅁䅑䅁䑁䅁䅷䅁䭁䝁䴴䅁䭁佁䬴䅁䭁䥁䕕䅁䉁䅁䅁允䅁䅁䅕䅁䅁䥁橃ぺ䵁䅉䅅䅁䕁䅁䅁睁䵁䅁䅁权塄䅁䅁权䕁䅁䅁权䙁䅁䅁允䅁䅁䅅䅁䙁䅁䅁䍁元瀴䉤䍄䉁䅁䅁䅂䅁䅁䅍䅄䅁䅁䅯入䅳䅁䅯儶䅯䅁䅯全䅑䅁䅅䅁䉁䅁䅁兂䅁䅁䅁䱁潓䅑杷允䅁䅁䅑䅁䑁䅁䅷䅁䭁䙁䵣䅁䭁佁䭧䅁䭁䡁䔰䅁䉁䅁䅁允䅁䅁䄴䅄䅁䑁䅙杌祁䑁䅍睍䅁䅁杷允䅁䅁䅑䅁䑁䅁䅷䅁䭁䑁䴰䅁䭁佁䭯䅁䭁䝁䔸䅁䉁䅁䅁允䅁䅁䅯睒䅁䅁杷允䅁䅁䅑䅁䑁䅁䅷䅁䭁䉁䵑䅁䭁佁䬰䅁䭁䡁䕅䅁䉁䅁䅁允䅁䅁䅕㡪ㅌ䙋偹䐹䴸䅉䅅䅁䕁䅁䅁睁䵁䅁䅁权㥁䅄䅁权煄权䅁权㙂䅂䅁允䅁䅁䅅䅁䭁䕁䅣䅁䵁䅉䅅䅁䕁䅁䅁睁䵁䅁䅁权䥂兄䅁权潄权䅁权䑃䅂䅁允䅁䅁䅅䅁佁䅁䄴䅁㍁䑁䅧杌㉁䑁䅣睍䅁䅁杷允䅁䅁䅑䅁䑁䅁䅷䅁䭁䉁倴䅁䭁佁䬰䅁䭁佁䭷䅁䉁䅁䅁允䅁䅁䅕䬸䝦穓䩥吴䴸䅉䅅䅁䕁䅁䅁睁䵁䅁䅁权睃䅄䅁权灄权䅁权睂䅂䅁允䅁䅁䅅䅁䙁䅁䅁䅁䅁牑䅨䍄䉁䅁䅁䅂䅁䅁䅍䅄䅁䅁䅯䅱䅁䅁䅯权䅁䅁䅯䅂䅉䅁䅅䅁䉁䅁䅁兂楂䙅㕧䕴敧䅑杷允䅁䅁䅑䅁䑁䅁䅷䅁䭁乁䵯䅁䭁佁䭯䅁䭁䡁䕁䅁䉁䅁䅁允䅁䅁䄴䅄䅁䑁䅁杌ㅁ䑁䅑杍䅁䅁杷允䅁䅁䅑䅁䑁䅁䅷䅁䭁䙁䱯䅁䭁佁䬰䅁䭁䡁䕅䅁䉁䅁䅁允䅁䅁䅕挲㌷⭕汏穱䴸䅉䅅䅁䕁䅁䅁睁䵁䅁䅁权䱃睃䅁权煄权䅁权硂䅂䅁允䅁䅁䅅䅁佁䅁䅷䅁睁䍁䄴李㍁䑁䅉䅁䵁䅉䅅䅁䕁䅁䅁睁䵁䅁䅁权睂䅄䅁权潄权䅁权䑃䅂䅁允䅁䅁䅅䅁䭁䕁䅣䅁䵁䅉䅅䅁䕁䅁䅁睁䵁䅁䅁权剁兄䅁权浄权䅁权㥂䅂䅁允䅁䅁䅅䅁佁䅁䅷䅁硁䍁䄴睎㑁䑁䅧䅁䵁䅉䅅䅁䕁䅁䅁睁䵁䅁䅁权十兄䅁权湄权䅁权獄权䅁允䅁䅁䅅䅁䙁䩁瘷㡰䱚硎䅸䍄䉁䅁䅁䅂䅁䅁䅍䅄䅁䅁䅯睦䅷䅁䅯朵䅯䅁䅯䅣䅑䅁䅅䅁䉁䅁䅁杄䵁䅁䅁免畁䑁䅅杍祁䅁䅁䍄䉁䅁䅁䅂䅁䅁䅍䅄䅁䅁䅯眹䅷䅁䅯儷䅯䅁䅯兣䅑䅁䅅䅁䉁䅁䅁兂㝂䭆䠵場ひ睐杷允䅁䅁䅑䅁䑁䅁䅷䅁䭁䥁䵕䅁䭁佁䭯䅁䭁䡁䕯䅁䉁䅁䅁允䅁䅁䄴权䅁䑁䅁杌㕁䑁䅧䅁䵁䅉䅅䅁䕁䅁䅁睁䵁䅁䅁权乂兄䅁权浄权䅁权療䅂䅁允䅁䅁䅅䅁佁䅁䅯䅁硁䍁䄴免㍁䅁䅁䍄䉁䅁䅁䅂䅁䅁䅍䅄䅁䅁䅯䅢䅷䅁䅯眵䅯䅁䅯睢䅑䅁䅅䅁䉁䅁䅁兂敂歵䵫楁女䅑杷允䅁䅁䅑䅁䑁䅁䅷䅁䭁䩁䱧䅁䭁佁䭯䅁䭁佁䭷䅁䉁䅁䅁允䅁䅁䄴䅄䅁䑁䅁杌ぁ䑁䅫李䅁䅁杷允䅁䅁䅑䅁䑁䅁䅷䅁䭁䙁䵙䅁䭁佁䬴䅁䭁䥁䕕䅁䉁䅁䅁允䅁䅁䅕䅁䅁䭁㑂欴䵁䅉䅅䅁䕁䅁䅁睁䵁䅁䅁权呃䅁䅁权䉁杁䅁权䙁杁䅁允䅁䅁䅅䅁䭁䕁䅣䅁䵁䅉䅅䅁䕁䅁䅁睁䵁䅁䅁权捄䅁䅁权剁䅁䅁权䕁杁䅁允䅁䅁䅅䅁佁䉁䅑䅁穁䑁䅧李穁䑁䅁䅎睁䑁䅁䅍䅁䅁杷允䅁䅁䅑䅁䑁䅁䅷䅁䭁䕁乳䅁䭁佁䭯䅁䭁䥁䕕䅁䉁䅁䅁允䅁䅁䄴䅄䅁䑁䅁杌ぁ䑁䅣睎䅁䅁杷允䅁䅁䅑䅁䑁䅁䅷䅁䭁䉁䱑䅁䭁佁䭯䅁䭁䡁䔰䅁䉁䅁䅁允䅁䅁䅯睒䅁䅁杷允䅁䅁䅑䅁䑁䅁䅷䅁䭁䥁䱯䅁䭁佁䬰䅁䭁䥁䕕䅁䉁䅁䅁允䅁䅁䅕兊䉡啬䱏䐵䴸䅉䅅䅁䕁䅁䅁睁䵁䅁䅁权噃䅄䅁权湄权䅁权䑃䅂䅁允䅁䅁䅅䅁䙁䉁愱䑚晶祄䅨䍄䉁䅁䅁䅂䅁䅁䅍䅄䅁䅁䅯䅭䅳䅁䅯朶䅯䅁䅯兢䅑䅁䅅䅁䉁䅁䅁杄䵁䅁䅁䅍畁䑁䅑睎㍁䅁䅁䍄䉁䅁䅁䅂䅁䅁䅍䅄䅁䅁䅯眹䅷䅁䅯朵䅯䅁䅯兣䅑䅁䅅䅁䉁䅁䅁杄䵁䅁䅁杍畁䑁䅅兎硁䅁䅁䍄䉁䅁䅁䅂䅁䅁䅍䅄䅁䅁䅯兎䅳䅁䅯儶䅯䅁䅯兦䅑䅁䅅䅁䉁䅁䅁兂䅁䅁䅁䝍硦䅑杷允䅁䅁䅑䅁䑁䅁䅷䅁䭁䩁䱧䅁䭁佁䭯䅁䭁䝁䔸䅁䉁䅁䅁允䅁䅁䄴䅄䅁䑁䅁杌ぁ䑁䅙兏䅁䅁杷允䅁䅁䅑䅁䑁䅁䅷䅁䭁䥁䵧䅁䭁佁䭳䅁䭁䡁䕅䅁䉁䅁䅁允䅁䅁䄴䅆䅁䑁䅅䅎硁䑁䅍兎㑁䑁䅙䅍ㅁ䅁䅁䍄䉁䅁䅁䅂䅁䅁䅍䅄䅁䅁䅯杢䅳䅁䅯䄶䅯䅁䅯睢䅑䅁䅅䅁䉁䅁䅁杄佁䅁䅁免ぁ䍁䄴杍ぁ䑁䅣䅁䵁䅉䅅䅁䕁䅁䅁睁䵁䅁䅁权癄睃䅁权潄权䅁权瑂䅂䅁允䅁䅁䅅䅁䭁䕁䅣䅁䵁䅉䅅䅁䕁䅁䅁睁䵁䅁䅁权允睃䅁权潄权䅁权㥂䅂䅁允䅁䅁䅅䅁佁䅁䄴䅁ㅁ䑁䅙杌㕁䑁䅕睍䅁䅁杷允䅁䅁䅑䅁䑁䅁䅷䅁䭁䩁䱧䅁䭁佁䭯䅁䭁䡁䕯䅁䉁䅁䅁允䅁䅁䄴䅄䅁䑁䅁杌ㅁ䑁䅁睍䅁䅁杷允䅁䅁䅑䅁䑁䅁䅷䅁䭁偁䭳䅁䭁佁䭙䅁䭁䝁䔸䅁䉁䅁䅁允䅁䅁䄴䅄䅁䑁䅉杌ㅁ䑁䅍李䅁䅁杷允䅁䅁䅑䅁䑁䅁䅷䅁䭁䉁䰸䅁䭁佁䭣䅁䭁䥁䕍䅁䉁䅁䅁允䅁䅁䅕㉦㡱䩤奍啃䵁䅉䅅䅁䕁䅁䅁睁䵁䅁䅁权䙃兄䅁权潄权䅁权䙃䅂䅁允䅁䅁䅅䅁佁䅁䅷䅁㕁䍁䄴睎㑁䑁䅕䅁䵁䅉䅅䅁䕁䅁䅁睁䵁䅁䅁权汁睃䅁权潄权䅁权㥂䅂䅁允䅁䅁䅅䅁佁䅁䄴䅁硁䑁䅉杌睁䑁䅉睎䅁䅁杷允䅁䅁䅑䅁䑁䅁䅷䅁䭁䙁䰸䅁䭁佁䭳䅁䭁䡁䕁䅁䉁䅁䅁允䅁䅁䄴杅䅁䑁䅉䅏穁䑁䅧睎睁䑁䅁䅍䅁䅁杷允䅁䅁䅑䅁䑁䅁䅷䅁䭁乁䵯䅁䭁佁䭳䅁䭁佁䭷䅁䉁䅁䅁允䅁䅁䄴䅆䅁䑁䅉兎㍁䑁䅫兎睁䑁䅁䅍睁䅁䅁䍄䉁䅁䅁䅂䅁䅁䅍䅄䅁䅁䅯杹䅳䅁䅯朵䅯䅁䅯兢䅑䅁䅅䅁䉁䅁䅁杄䵁䅁䅁睍畁䑁䅍李ㅁ䅁䅁䍄䉁䅁䅁䅂䅁䅁䅍䅄䅁䅁䅯杢䅷䅁䅯朵䅯䅁䅯䄷䅯䅁䅅䅁䉁䅁䅁杄䵁䅁䅁杍畁䑁䅫免祁䅁䅁䍄䉁䅁䅁䅂䅁䅁䅍䅄䅁䅁䅯䅭䅳䅁䅯儶䅯䅁䅯䅣䅑䅁䅅䅁䉁䅁䅁兂䅁䅁䅁䥧浌䅑杷允䅁䅁䅑䅁䑁䅁䅷䅁䭁乁临䅁䭁佁䭣䅁䭁䥁䕕䅁䉁䅁䅁允䅁䅁䅕䭃捷浗㝑啄䵁䅉䅅䅁䕁䅁䅁睁䵁䅁䅁权䕁睃䅁权潄权䅁权䙃䅂䅁允䅁䅁䅅䅁佁䅁䄴䅁祁䑁䅁杌㑁䑁䅙䅏䅁䅁杷允䅁䅁䅑䅁䑁䅁䅷䅁䭁偁䵕䅁䭁佁䭳䅁䭁䥁䕕䅁䉁䅁䅁允䅁䅁䄴䅆䅁䑁䅅免㍁䑁䅙睍㕁䑁䅅睎㍁䅁䅁䍄䉁䅁䅁䅂䅁䅁䅍䅄䅁䅁䅯睂䄰䅁䅯䄶䅯䅁䅯䅣䅑䅁䅅䅁䉁䅁䅁杄䵁䅁䅁李畁䑁䅅䅍㍁䅁䅁䍄䉁䅁䅁䅂䅁䅁䅍䅄䅁䅁䅯䄳䅅䅁䅯允䅉䅁䅯睁䅉䅁䅅䅁䉁䅁䅁兂呃婘扳噲塙兑杷允䅁䅁䅑䅁䑁䅁䅷䅁䭁䍁䰴䅁䭁佁䭧䅁䭁䡁䕅䅁䉁䅁䅁允䅁䅁䄴杄䅁䑁䅅兎畁䑁䅧睍穁䅁䅁䍄䉁䅁䅁䅂䅁䅁䅍䅄䅁䅁䅯兎䅷䅁䅯眶䅯䅁䅯兦䅑䅁䅅䅁䉁䅁䅁杄十䅁䅁䅎㕁䑁䅕免祁䑁䅣李ㅁ䅁䅁䍄䉁䅁䅁䅂䅁䅁䅍䅄䅁䅁䅯睎䅷䅁䅯䄶䅯䅁䅯兢䅑䅁䅅䅁䉁䅁䅁杄䵁䅁䅁兏畁䑁䅣兎祁䅁䅁䍄䉁䅁䅁䅂䅁䅁䅍䅄䅁䅁䅯䅐䅳䅁䅯朵䅯䅁䅯全䅑䅁䅅䅁䉁䅁䅁杄䵁䅁䅁杍畁䑁䅕兎㑁䅁䅁䍄䉁䅁䅁䅂䅁䅁䅍䅄䅁䅁䅯朶䅳䅁䅯儷䅯䅁䅯䅣䅑䅁䅅䅁䉁䅁䅁兂䱃佢㝦晱楇睐杷允䅁䅁䅑䅁䑁䅁䅷䅁䭁䥁䵧䅁䭁佁䭙䅁䭁䥁䕍䅁䉁䅁䅁允䅁䅁䄴杄䅁䑁䅅杍畁䑁䅑杍ぁ䅁䅁䍄䉁䅁䅁䅂䅁䅁䅍䅄䅁䅁䅯眲䄰䅁䅯朶䅯䅁䅯䄷䅯䅁䅅䅁䉁䅁䅁杄䵁䅁䅁免畁䑁䅁兏祁䅁䅁䍄䉁䅁䅁䅂䅁䅁䅍䅄䅁䅁䅯充䄰䅁䅯儶䅯䅁䅯兦䅑䅁䅅䅁䉁䅁䅁兂䅁䅁䅁䑁㍵䅑杷允䅁䅁䅑䅁䑁䅁䅷䅁䭁䉁䱉䅁䭁佁䬴䅁䭁䡁䕯䅁䉁䅁䅁允䅁䅁䅕䅁䅁乁䱄〸䵁䅉䅅䅁䕁䅁䅁睁䵁䅁䅁权捄䅄䅁权潄权䅁权㥂䅂䅁允䅁䅁䅅䅁䭁䕁䅣䅁䵁䅉䅅䅁䕁䅁䅁睁䵁䅁䅁权穃允䅁权䭁䅁䅁权䙁䅁䅁允䅁䅁䅅䅁䙁乁欰潂噇祁䅤䍄䉁䅁䅁䅂䅁䅁䅍䅄䅁䅁䅯睍䄰䅁䅯䄶䅯䅁䅯兣䅑䅁䅅䅁䉁䅁䅁权䡂䅁䅁䍄䉁䅁䅁䅂䅁䅁䅍䅄䅁䅁䅯朶䅳䅁䅯眵䅯䅁䅯兦䅑䅁䅅䅁䉁䅁䅁兂扄堫焵䡶慑䅑杷允䅁䅁䅑䅁䑁䅁䅷䅁䭁乁乳䅁䭁佁䭯䅁䭁䥁䕕䅁䉁䅁䅁允䅁䅁䄴䅄䅁䑁䅅杌硁䑁䅧李䅁䅁杷允䅁䅁䅑䅁䑁䅁䅷䅁䭁䵁䅳䅁䭁䅁䅯䅁䭁䅁䍑䅁䉁䅁䅁允䅁䅁䅕敥浫免獩商䵁䅉䅅䅁䕁䅁䅁睁䵁䅁䅁权祂䅄䅁权湄权䅁权療䅂䅁允䅁䅁䅅䅁䙁䩁啖䭺伳偓⽗䍄䉁䅁䅁䅂䅁䅁䅍䅄䅁䅁䅯䅌䄰䅁䅯眵䅯䅁䅯睧䅑䅁䅅䅁䉁䅁䅁权䡂䅁䅁䍄䉁䅁䅁䅂䅁䅁䅍䅄䅁䅁䅯児䅅䅁䅯允䅉䅁䅯杁䅉䅁䅅䅁䉁䅁䅁兂䡄獇坐䠶䱶䅑杷允䅁䅁䅑䅁䑁䅁䅷䅁䭁偁䭕䅁䭁佁䬰䅁䭁䡁䕯䅁䉁䅁䅁允䅁䅁䅕扉祂䩡瑈啃䵁䅉䅅䅁䕁䅁䅁睁䵁䅁䅁权佄睃䅁权潄权䅁权硂䅂䅁允䅁䅁䅅䅁佁䅁䅷䅁㉁䑁䅫杌㑁䑁䅧䅁䵁䅉䅅䅁䕁䅁䅁睁䵁䅁䅁权䡁䅄䅁权湄权䅁权䙃䅂䅁允䅁䅁䅅䅁䙁䥁偘橉癶倷⽑䍄䉁䅁䅁䅂䅁䅁䅍䅄䅁䅁䅯眲䄰䅁䅯朶䅯䅁䅯睧䅑䅁䅅䅁䉁䅁䅁杄䵁䅁䅁免畁䑁䅅䅏ㅁ䅁䅁䍄䉁䅁䅁䅂䅁䅁䅍䅄䅁䅁䅯杳䅷䅁䅯朶䅯䅁䅯兦䅑䅁䅅䅁䉁䅁䅁杄䵁䅁䅁䅍畁䑁䅣免硁䅁䅁䍄䉁䅁䅁䅂䅁䅁䅍䅄䅁䅁䅯䅎䅳䅁䅯䄶䅯䅁䅯兢䅑䅁䅅䅁䉁䅁䅁权䡂䅁䅁䍄䉁䅁䅁䅂䅁䅁䅍䅄䅁䅁䅯䅌䄰䅁䅯朵䅯䅁䅯兦䅑䅁䅅䅁䉁䅁䅁权䡂䅁䅁䍄䉁䅁䅁䅂䅁䅁䅍䅄䅁䅁䅯䄸䅁䅁䅯权䅁䅁䅯兂䅁䅁䅅䅁䉁䅁䅁兂歂㥏倹婪䙣䅑杷允䅁䅁䅑䅁䑁䅁䅷䅁䭁䑁䰰䅁䭁佁䭯䅁䭁䡁䔰䅁䉁䅁䅁允䅁䅁䄴䅄䅁䑁䅁杌穁䑁䅍兎䅁䅁杷允䅁䅁䅑䅁䑁䅁䅷䅁䭁䑁䵳䅁䭁佁䭯䅁䭁䝁䔰䅁䉁䅁䅁允䅁䅁䄴权䅁䑁䅁杌睁䑁䅧䅁䵁䅉䅅䅁䕁䅁䅁睁䵁䅁䅁权十睃䅁权灄权䅁权瑂䅂䅁允䅁䅁䅅䅁䙁䅁䅁䅁杄畊䅒䍄䉁䅁䅁䅂䅁䅁䅍䅄䅁䅁䅯睏䅷䅁䅯朶䅯䅁䅯䅣䅑䅁䅅䅁䉁䅁䅁杄䵁䅁䅁䅍畁䑁䅁䅏穁䅁䅁䍄䉁䅁䅁䅂䅁䅁䅍䅄䅁䅁䅯睱䅳䅁䅯朶䅯䅁䅯睧䅑䅁䅅䅁䉁䅁䅁杄䵁䅁䅁䅍畁䑁䅕睎ㅁ䅁䅁䍄䉁䅁䅁䅂䅁䅁䅍䅄䅁䅁䅯儯䅳䅁䅯䄶䅯䅁䅯睧䅑䅁䅅䅁䉁䅁䅁杄佁䅁䅁免㑁䍁䄴䅎㕁䑁䅫䅁䵁䅉䅅䅁䕁䅁䅁睁䵁䅁䅁权桁䅄䅁权牄权䅁权㥂䅂䅁允䅁䅁䅅䅁佁䉁䅉䅁硁䑁䅍兎㍁䑁䅧睍ぁ䑁䅙䅁䵁䅉䅅䅁䕁䅁䅁睁䵁䅁䅁权䡂䅄䅁权湄权䅁权瑂䅂䅁允䅁䅁䅅䅁䙁䍁䝕婧䑖祓䅒䍄䉁䅁䅁䅂䅁䅁䅍䅄䅁䅁䅯睪䅷䅁䅯朶䅯䅁䅯兣䅑䅁䅅䅁䉁䅁䅁权䡂䅁䅁䍄䉁䅁䅁䅂䅁䅁䅍䅄䅁䅁䅯兆䅳䅁䅯眶䅯䅁䅯全䅑䅁䅅䅁䉁䅁䅁杄十䅁䅁䅎㉁䑁䅕睎㕁䑁䅑䅎祁䅁䅁䍄䉁䅁䅁䅂䅁䅁䅍䅄䅁䅁䅯李䅷䅁䅯䄶䅯䅁䅯全䅑䅁䅅䅁䉁䅁䅁杄䵁䅁䅁睎畁䑁䅁兎祁䅁䅁䍄䉁䅁䅁䅂䅁䅁䅍䅄䅁䅁䅯兏䅳䅁䅯朶䅯䅁䅯兣䅑䅁䅅䅁䉁䅁䅁杄䵁䅁䅁䅍畁䑁䅙杍㉁䅁䅁䍄䉁䅁䅁䅂䅁䅁䅍䅄䅁䅁䅯杊䅷䅁䅯朵䅯䅁䅯䅣䅑䅁䅅䅁䉁䅁䅁杄䵁䅁䅁免畁䑁䅉杍穁䅁䅁䍄䉁䅁䅁䅂䅁䅁䅍䅄䅁䅁䅯睐䄰䅁䅯䄶䅯䅁䅯睢䅑䅁䅅䅁䉁䅁䅁权䡂䅁䅁䍄䉁䅁䅁䅂䅁䅁䅍䅄䅁䅁䅯睭䄰䅁䅯䄶䅯䅁䅯䅣䅑䅁䅅䅁䉁䅁䅁杄佁䅁䅁䅎㕁䍁䄴䅏睁䑁䅙䅁䵁䅉䅅䅁䕁䅁䅁睁䵁䅁䅁权婄睃䅁权煄权䅁权獄权䅁允䅁䅁䅅䅁佁䅁䅷䅁睁䍁䄴免睁䑁䅙䅁䵁䅉䅅䅁䕁䅁䅁睁䵁䅁䅁权奄䅄䅁权煄权䅁权獄权䅁允䅁䅁䅅䅁佁䅁䅷䅁硁䍁䄴杍睁䑁䅙䅁䵁䅉䅅䅁䕁䅁䅁睁䵁䅁䅁权坃睃䅁权煄权䅁权䑃䅂䅁允䅁䅁䅅䅁佁䅁䅷䅁睁䍁䄴睎㑁䑁䅉䅁䵁䅉䅅䅁䕁䅁䅁睁䵁䅁䅁权婄睃䅁权煄权䅁权睂䅂䅁允䅁䅁䅅䅁佁䅁䅷䅁睁䍁䄴免睁䑁䅣䅁䵁䅉䅅䅁䕁䅁䅁睁䵁䅁䅁权婄睃䅁权煄权䅁权䑃䅂䅁允䅁䅁䅅䅁佁䅁䅯䅁睁䍁䄴免硁䅁䅁䍄䉁䅁䅁䅂䅁䅁䅍䅄䅁䅁䅯儲䅳䅁䅯朶䅯䅁䅯兦䅑䅁䅅䅁䉁䅁䅁杄䵁䅁䅁䅍畁䑁䅅䅍㑁䅁䅁䍄䉁䅁䅁䅂䅁䅁䅍䅄䅁䅁䅯朹䅯䅁䅯儷䅯䅁䅯来䅑䅁䅅䅁䉁䅁䅁兂捂㡪ㅌ䙋䵷䅑杷允䅁䅁䅑䅁䑁䅁䅷䅁䭁䙁䵣䅁䭁佁䬴䅁䭁䥁䕍䅁䉁䅁䅁允䅁䅁䅯睒䅁䅁杷允䅁䅁䅑䅁䑁䅁䅷䅁䭁䅁䱙䅁䭁佁䭣䅁䭁䝁䔸䅁䉁䅁䅁允䅁䅁䅕浗㝑〳丸ぇ䵁䅉䅅䅁䕁䅁䅁睁䵁䅁䅁权㥄权䅁权瑄权䅁权䑃䅂䅁允䅁䅁䅅䅁䙁䡁灮橊䥅乲⽑䍄䉁䅁䅁䅂䅁䅁䅍䅄䅁䅁䅯入䅷䅁䅯眵䅯䅁䅯兦䅑䅁䅅䅁䉁䅁䅁兂⽂牡へ硫呧䅑杷允䅁䅁䅑䅁䑁䅁䅷䅁䭁䍁偑䅁䭁佁䭫䅁䭁佁䭷䅁䉁䅁䅁允䅁䅁䅕䅁䅁䥁䵄䵹䵁䅉䅅䅁䕁䅁䅁睁䵁䅁䅁权㉁䅄䅁权牄权䅁权䑃䅂䅁允䅁䅁䅅䅁佁䉁䅉䅁ぁ䑁䅑李睁䑁䅁䅍睁䑁䅁䅁䵁䅉䅅䅁䕁䅁䅁睁䵁䅁䅁权ㅄ䅄䅁权牄权䅁权㥂䅂䅁允䅁䅁䅅䅁佁䉁䅑䅁硁䑁䅅睎ㅁ䑁䅣免祁䑁䅕䅍䅁䅁杷允䅁䅁䅑䅁䑁䅁䅷䅁䭁䡁䵍䅁䭁佁䭙䅁䭁䡁䕅䅁䉁䅁䅁允䅁䅁䄴䅄䅁䑁䅉杌ぁ䑁䅅兏䅁䅁杷允䅁䅁䅑䅁䑁䅁䅷䅁䭁䍁久䅁䭁佁䭯䅁䭁䝁䔰䅁䉁䅁䅁允䅁䅁䄴权䅁䑁䅁杌㑁䑁䅕䅁䵁䅉䅅䅁䕁䅁䅁睁䵁䅁䅁权䩃䅄䅁权畄权䅁权㙂䅂䅁允䅁䅁䅅䅁䙁䅁䅁䅁䅄㥕䅊䍄䉁䅁䅁䅂䅁䅁䅍䅄䅁䅁䅯全䄰䅁䅯䄶䅯䅁䅯䄷䅯䅁䅅䅁䉁䅁䅁杄䵁䅁䅁兏畁䑁䅙杍祁䅁䅁䍄䉁䅁䅁䅂䅁䅁䅍䅄䅁䅁䅯儰䅷䅁䅯朵䅯䅁䅯全䅑䅁䅅䅁䉁䅁䅁权䡂䅁䅁䍄䉁䅁䅁䅂䅁䅁䅍䅄䅁䅁䅯兇䅳䅁䅯儷䅯䅁䅯兦䅑䅁䅅䅁䉁䅁䅁兂乄䵺䵺䵺潺睐杷允䅁䅁䅑䅁䑁䅁䅷䅁䭁䍁久䅁䭁佁䭯䅁䭁䥁䕕䅁䉁䅁䅁允䅁䅁䄴䅄䅁䑁䅅杌祁䑁䅍睎䅁䅁杷允䅁䅁䅑䅁䑁䅁䅷䅁䭁䕁䱕䅁䭁佁䭧䅁䭁䥁䕕䅁䉁䅁䅁允䅁䅁䄴䅄䅁䑁䅅䅎畁䑁䅙睎䅁䅁杷允䅁䅁䅑䅁䑁䅁䅷䅁䭁䅁䵅䅁䭁佁䭣䅁䭁佁䭷䅁䉁䅁䅁允䅁䅁䅕㑈牘払敧吳䴸䅉䅅䅁䕁䅁䅁睁䵁䅁䅁权桂睃䅁权潄权䅁权獄权䅁允䅁䅁䅅䅁䭁䕁䅣䅁䵁䅉䅅䅁䕁䅁䅁睁䵁䅁䅁权䑁兄䅁权湄权䅁权䙃䅂䅁允䅁䅁䅅䅁䙁䙁㙬䥣夰硶䅄䍄䉁䅁䅁䅂䅁䅁䅍䅄䅁䅁䅯光䄰䅁䅯朶䅯䅁䅯兦䅑䅁䅅䅁䉁䅁䅁杄䭁䅁䅁䅍畁䑁䅫睎䅁䅁杷允䅁䅁䅑䅁䑁䅁䅷䅁䭁䭁䵁䅁䭁佁䭧䅁䭁䡁䕁䅁䉁䅁䅁允䅁䅁䄴杄䅁䑁䅍䅍畁䑁䅕䅏穁䅁䅁䍄䉁䅁䅁䅂䅁䅁䅍䅄䅁䅁䅯䅫䅁䅁䅯权䅁䅁䅯兂䅁䅁䅅䅁䉁䅁䅁兂敂歵䵫煁剳䅑杷允䅁䅁䅑䅁䑁䅁䅷䅁䭁偁䬴䅁䭁佁䭣䅁䭁䡁䔰䅁䉁䅁䅁允䅁䅁䅕䱑煴慴䴹吵䴸䅉䅅䅁䕁䅁䅁睁䵁䅁䅁权ㅂ䅄䅁权潄权䅁权硂䅂䅁允䅁䅁䅅䅁佁䅁䄴䅁ㅁ䑁䅣杌祁䑁䅙免䅁䅁杷允䅁䅁䅑䅁䑁䅁䅷䅁䭁䉁乍䅁䭁佁䭣䅁䭁䥁䕍䅁䉁䅁䅁允䅁䅁䅕㘴扗䍸睃歄䵁䅉䅅䅁䕁䅁䅁睁䵁䅁䅁权慄睃䅁权煄权䅁权㙂䅂䅁允䅁䅁䅅䅁佁䅁䅷䅁睁䍁䄴䅎硁䑁䅍䅁䵁䅉䅅䅁䕁䅁䅁睁䵁䅁䅁权㝁睃䅁权潄权䅁权䙃䅂䅁允䅁䅁䅅䅁佁䅁䄴䅁㉁䑁䅍杌㉁䑁䅙䅎䅁䅁杷允䅁䅁䅑䅁䑁䅁䅷䅁䭁䱁䰰䅁䭁佁䭳䅁䭁䥁䕕䅁䉁䅁䅁允䅁䅁䄴杅䅁䑁䅫䅎硁䑁䅙免㑁䑁䅁睎䅁䅁杷允䅁䅁䅑䅁䑁䅁䅷䅁䭁乁䱙䅁䭁佁䭫䅁䭁佁䭷䅁䉁䅁䅁允䅁䅁䅕䅁䅁䅁桂啸䵁䅉䅅䅁䕁䅁䅁睁䵁䅁䅁权療䅄䅁权牄权䅁权㙂䅂䅁允䅁䅁䅅䅁佁䉁䅉䅁穁䑁䅁杍㍁䑁䅉免硁䑁䅁䅁䵁䅉䅅䅁䕁䅁䅁睁䵁䅁䅁权灄䅄䅁权瑄权䅁权䙃䅂䅁允䅁䅁䅅䅁䙁乁摍㔴偍獉⽣䍄䉁䅁䅁䅂䅁䅁䅍䅄䅁䅁䅯䄸䅷䅁䅯儷䅯䅁䅯睧䅑䅁䅅䅁䉁䅁䅁兂奂扏䥔牤稷睐杷允䅁䅁䅑䅁䑁䅁䅷䅁䭁䑁䱁䅁䭁佁䭯䅁䭁䡁䔰䅁䉁䅁䅁允䅁䅁䄴䅄䅁䑁䅅杌睁䑁䅕兎䅁䅁杷允䅁䅁䅑䅁䑁䅁䅷䅁䭁䥁乙䅁䭁佁䭫䅁䭁䥁䕍䅁䉁䅁䅁允䅁䅁䅕䅁䅁䕁䩃唫䵁䅉䅅䅁䕁䅁䅁睁䵁䅁䅁权䅁䅄䅁权煄权䅁权療䅂䅁允䅁䅁䅅䅁佁䅁䅷䅁睁䍁䄴李㕁䑁䅅䅁䵁䅉䅅䅁䕁䅁䅁睁䵁䅁䅁权晄睃䅁权湄权䅁权療䅂䅁允䅁䅁䅅䅁䙁偁湃歸㍳卹䅊䍄䉁䅁䅁䅂䅁䅁䅍䅄䅁䅁䅯兔䄰䅁䅯䄶䅯䅁䅯全䅑䅁䅅䅁䉁䅁䅁杄䭁䅁䅁䅍畁䑁䅧睎䅁䅁杷允䅁䅁䅑䅁䑁䅁䅷䅁䭁偁䵳䅁䭁佁䬴䅁䭁䥁䕕䅁䉁䅁䅁允䅁䅁䅕䅁䅁䭁噄唶䵁䅉䅅䅁䕁䅁䅁睁䵁䅁䅁权橃䅄䅁权煄权䅁权㥂䅂䅁允䅁䅁䅅䅁佁䅁䅷䅁睁䍁䄴兏ㅁ䑁䅅䅁䵁䅉䅅䅁䕁䅁䅁睁䵁䅁䅁权䕁䅄䅁权牄权䅁权睂䅂䅁允䅁䅁䅅䅁佁䉁䅑䅁硁䑁䅍杍㉁䑁䅧兎睁䑁䅙兎䅁䅁杷允䅁䅁䅑䅁䑁䅁䅷䅁䭁䭁䱫䅁䭁佁䭧䅁䭁佁䭷䅁䉁䅁䅁允䅁䅁䄴䅄䅁䑁䅑杌㕁䑁䅫杍䅁䅁杷允䅁䅁䅑䅁䑁䅁䅷䅁䭁䙁䵑䅁䭁佁䭯䅁䭁䝁䔸䅁䉁䅁䅁允䅁䅁䄴䅄䅁䑁䅁杌硁䑁䅁兎䅁䅁杷允䅁䅁䅑䅁䑁䅁䅷䅁䭁䅁乁䅁䭁佁䭳䅁䭁䡁䔰䅁䉁䅁䅁允䅁䅁䄴䅆䅁䑁䅅䅏穁䑁䅧䅎穁䑁䅅李㕁䅁䅁䍄䉁䅁䅁䅂䅁䅁䅍䅄䅁䅁䅯杬䅷䅁䅯儶䅯䅁䅯全䅑䅁䅅䅁䉁䅁䅁兂䅁䅁䅁䝉煄䅑杷允䅁䅁䅑䅁䑁䅁䅷䅁䭁偁䴸䅁䭁佁䭣䅁䭁䥁䕍䅁䉁䅁䅁允䅁䅁䅕㉩湺㘫确䕈䵁䅉䅅䅁䕁䅁䅁睁䵁䅁䅁权啂䅄䅁权煄权䅁权硂䅂䅁允䅁䅁䅅䅁佁䅁䅷䅁睁䍁䄴免睁䑁䅉䅁䵁䅉䅅䅁䕁䅁䅁睁䵁䅁䅁权灁睃䅁权牄权䅁权療䅂䅁允䅁䅁䅅䅁佁䉁䅉䅁ぁ䑁䅉免ㅁ䑁䅫睎ぁ䑁䅁䅁䵁䅉䅅䅁䕁䅁䅁睁䵁䅁䅁权浃睃䅁权瑄权䅁权㙂䅂䅁允䅁䅁䅅䅁䙁䉁乓楲婚㤶⼰䍄䉁䅁䅁䅂䅁䅁䅍䅄䅁䅁䅯条䄰䅁䅯朷䅯䅁䅯䅣䅑䅁䅅䅁䉁䅁䅁兂䅁䅁䅁乷奘䅑杷允䅁䅁䅑䅁䑁䅁䅷䅁䭁䅁䉯䅁䭁䅁䍅䅁䭁䅁䍕䅁䉁䅁䅁允䅁䅁䅕扉祂䡡摬唳䵁䅉䅅䅁䕁䅁䅁睁䵁䅁䅁权楄睃䅁权浄权䅁权療䅂䅁允䅁䅁䅅䅁佁䅁䅷䅁ㅁ䍁䄴兏㑁䑁䅙䅁䵁䅉䅅䅁䕁䅁䅁睁䵁䅁䅁权晁䅄䅁权潄权䅁权睂䅂䅁允䅁䅁䅅䅁佁䅁䅷䅁睁䍁䄴睎睁䑁䅣䅁䵁䅉䅅䅁䕁䅁䅁睁䵁䅁䅁权橄睃䅁权浄权䅁权療䅂䅁允䅁䅁䅅䅁䭁䕁䅣䅁䵁䅉䅅䅁䕁䅁䅁睁䵁䅁䅁权䉃兂䅁权䉁杁䅁权䑁杁䅁允䅁䅁䅅䅁䭁䕁䅣䅁䵁䅉䅅䅁䕁䅁䅁睁䵁䅁䅁权呂兄䅁权煄权䅁权療䅂䅁允䅁䅁䅅䅁佁䅁䅷䅁硁䍁䄴䅎㑁䑁䅙䅁䵁䅉䅅䅁䕁䅁䅁睁䵁䅁䅁权汃䅁䅁权䭁䅁䅁权䙁䅁䅁允䅁䅁䅅䅁䙁乁㕶浦㡱乤⽍䍄䉁䅁䅁䅂䅁䅁䅍䅄䅁䅁䅯共䅅䅁䅯充䅁䅁䅯兂䅁䅁䅅䅁䉁䅁䅁杄十䅁䅁睎㕁䑁䅙䅏睁䑁䅁䅍睁䅁䅁䍄䉁䅁䅁䅂䅁䅁䅍䅄䅁䅁䅯兲䅷䅁䅯眶䅯䅁䅯兢䅑䅁䅅䅁䉁䅁䅁杄十䅁䅁兎㑁䑁䅍杍㉁䑁䅕杍硁䅁䅁䍄䉁䅁䅁䅂䅁䅁䅍䅄䅁䅁䅯儱䅳䅁䅯眶䅯䅁䅯兦䅑䅁䅅䅁䉁䅁䅁杄十䅁䅁杍ㅁ䑁䅣兏㉁䑁䅉免穁䅁䅁䍄䉁䅁䅁䅂䅁䅁䅍䅄䅁䅁䅯䄷䅳䅁䅯儶䅯䅁䅯兣䅑䅁䅅䅁䉁䅁䅁兂䅁䅁䅁佁砶䅑杷允䅁䅁䅑䅁䑁䅁䅷䅁䭁䡁䱉䅁䭁佁䬴䅁䭁䥁䕕䅁䉁䅁䅁允䅁䅁䅕䅁䅁䅁㍃䔹䵁䅉䅅䅁䕁䅁䅁睁䵁䅁䅁权䡃睃䅁权畄权䅁权療䅂䅁允䅁䅁䅅䅁䙁䅁䅁䅁杁敄䅸䍄䉁䅁䅁䅂䅁䅁䅍䅄䅁䅁䅯杪䅷䅁䅯眵䅯䅁䅯全䅑䅁䅅䅁䉁䅁䅁兂佁扌摋礷橣䅑杷允䅁䅁䅑䅁䑁䅁䅷䅁䭁䍁䱉䅁䭁佁䭯䅁䭁䡁䕁䅁䉁䅁䅁允䅁䅁䄴䅄䅁䑁䅁杌硁䑁䅍杍䅁䅁杷允䅁䅁䅑䅁䑁䅁䅷䅁䭁䍁䱍䅁䭁佁䭯䅁䭁䡁䕁䅁䉁䅁䅁允䅁䅁䄴䅄䅁䑁䅁杌ㅁ䑁䅙睎䅁䅁杷允䅁䅁䅑䅁䑁䅁䅷䅁䭁䕁䱙䅁䭁佁䬰䅁䭁䡁䕯䅁䉁䅁䅁允䅁䅁䅕楄礲敮渫樷䴸䅉䅅䅁䕁䅁䅁睁䵁䅁䅁权呂兄䅁权煄权䅁权㙂䅂䅁允䅁䅁䅅䅁佁䅁䅷䅁硁䍁䄴兎硁䑁䅑䅁䵁䅉䅅䅁䕁䅁䅁睁䵁䅁䅁权㝂䅄䅁权畄权䅁权療䅂䅁允䅁䅁䅅䅁䙁䅁䅁䅁䅁乴䅤䍄䉁䅁䅁䅂䅁䅁䅍䅄䅁䅁䅯睺䅷䅁䅯朵䅯䅁䅯睢䅑䅁䅅䅁䉁䅁䅁杄䵁䅁䅁免畁䑁䅅䅎㉁䅁䅁䍄䉁䅁䅁䅂䅁䅁䅍䅄䅁䅁䅯睕䄰䅁䅯朶䅯䅁䅯兣䅑䅁䅅䅁䉁䅁䅁杄䵁䅁䅁免畁䑁䅕杍㕁䅁䅁䍄䉁䅁䅁䅂䅁䅁䅍䅄䅁䅁䅯兗䅳䅁䅯眶䅯䅁䅯睧䅑䅁䅅䅁䉁䅁䅁杄啁䅁䅁免㉁䑁䅫李穁䑁䅁䅏㑁䑁䅁䅁䵁䅉䅅䅁䕁䅁䅁睁䵁䅁䅁权扁䅄䅁权浄权䅁权硂䅂䅁允䅁䅁䅅䅁佁䅁䅷䅁硁䍁䄴兏㉁䑁䅑䅁䵁䅉䅅䅁䕁䅁䅁睁䵁䅁䅁权汃䅄䅁权牄权䅁权㥂䅂䅁允䅁䅁䅅䅁佁䉁䅉䅁ぁ䑁䅑䅏㑁䑁䅁䅍睁䑁䅁䅁䵁䅉䅅䅁䕁䅁䅁睁䵁䅁䅁权摁睃䅁权湄权䅁权睂䅂䅁允䅁䅁䅅䅁䙁䡁楢堫㡧伶⽫䍄䉁䅁䅁䅂䅁䅁䅍䅄䅁䅁䅯䅯䅳䅁䅯䄶䅯䅁䅯䅣䅑䅁䅅䅁䉁䅁䅁杄允䅁䅁兌硁䑁䅫杌㉁䑁䅍兎䅁䅁杷允䅁䅁䅑䅁䑁䅁䅷䅁䭁䥁䵁䅁䭁佁䬰䅁䭁䥁䕕䅁䉁䅁䅁允䅁䅁䅕㝤昶楇搹商䵁䅉䅅䅁䕁䅁䅁睁䵁䅁䅁权煂兄䅁权牄权䅁权療䅂䅁允䅁䅁䅅䅁佁䉁䅉䅁ㅁ䑁䅕兏㑁䑁䅣睍穁䑁䅕䅁䵁䅉䅅䅁䑁䅁䅁睁䵁䅁䅁权䵂允䅁权捁杂䅁允䅁䅁䅅䅁䭁䉁䡷䅁䵁䅉䅅䅁䕁䅁䅁睁䵁䅁䅁权呂兄䅁权煄权䅁权㥂䅂䅁允䅁䅁䅅䅁佁䅁䅷䅁硁䍁䄴李睁䑁䅕䅁䵁䅉䅅䅁䕁䅁䅁睁䵁䅁䅁权㉄䅄䅁权牄权䅁权㥂䅂䅁允䅁䅁䅅䅁佁䉁䅉䅁㕁䑁䅑睎睁䑁䅅李㕁䑁䅍䅁䵁䅉䅅䅁䕁䅁䅁睁䵁䅁䅁权噂䅄䅁权瑄权䅁权硂䅂䅁允䅁䅁䅅䅁䙁䥁䩡橬癁⽋⽅䍄䉁䅁䅁䅂䅁䅁䅍䅄䅁䅁䅯杇䅳䅁䅯朶䅯䅁䅯䄷䅯䅁䅅䅁䉁䅁䅁杄䵁䅁䅁䅍畁䑁䅣䅎㍁䅁䅁䍄䉁䅁䅁䅂䅁䅁䅍䅄䅁䅁䅯杙䅷䅁䅯朷䅯䅁䅯兣䅑䅁䅅䅁䉁䅁䅁兂䅁䅁䅁䥧䩶䅑杷允䅁䅁䅑䅁䑁䅁䅷䅁䭁䉁䱳䅁䭁佁䭯䅁䭁佁䭷䅁䉁䅁䅁允䅁䅁䄴䅄䅁䑁䅅杌硁䑁䅧䅎䅁䅁杷允䅁䅁䅑䅁䑁䅁䅷䅁䭁䭁䱑䅁䭁佁䭫䅁䭁佁䭷䅁䉁䅁䅁允䅁䅁䅕䅁䅁䅁祂歯䵁䅉䅅䅁䕁䅁䅁睁䵁䅁䅁权噂兄䅁权灄权䅁权㙂䅂䅁允䅁䅁䅅䅁䙁䅁䅁䅁䅁眵䉨䍄䉁䅁䅁䅂䅁䅁䅍䅄䅁䅁䅯杇䅳䅁䅯朶䅯䅁䅯兢䅑䅁䅅䅁䉁䅁䅁杄䭁䅁䅁䅍畁䑁䅕䅎䅁䅁杷允䅁䅁䅑䅁䑁䅁䅷䅁䭁䵁䵙䅁䭁佁䭙䅁䭁䡁䕯䅁䉁䅁䅁允䅁䅁䄴䅄䅁䑁䅙杌㕁䑁䅕免䅁䅁杷允䅁䅁䅑䅁䑁䅁䅷䅁䭁䅁䱷䅁䭁佁䭯䅁䭁䡁䔰䅁䉁䅁䅁允䅁䅁䄴䅄䅁䑁䅅杌穁䑁䅙睎䅁䅁杷允䅁䅁䅑䅁䑁䅁䅷䅁䭁䉁䱳䅁䭁佁䭯䅁䭁䝁䔸䅁䉁䅁䅁允䅁䅁䄴䅄䅁䑁䅅杌睁䑁䅧䅏䅁䅁杷允䅁䅁䅑䅁䑁䅁䅷䅁䭁䭁䱍䅁䭁佁䭣䅁䭁䡁䔰䅁䉁䅁䅁允䅁䅁䅕㑋坣挲㌷䕅䵁䅉䅅䅁䕁䅁䅁睁䵁䅁䅁权睃睃䅁权灄权䅁权療䅂䅁允䅁䅁䅅䅁䙁䅁䅁䅁䅃㡋䅤䍄䉁䅁䅁䅂䅁䅁䅍䅄䅁䅁䅯䅄䄰䅁䅯䄶䅯䅁䅯兢䅑䅁䅅䅁䉁䅁䅁杄佁䅁䅁杍ㅁ䍁䄴䅎㉁䑁䅣䅁䵁䅉䅅䅁䕁䅁䅁睁䵁䅁䅁权慁睃䅁权煄权䅁权㙂䅂䅁允䅁䅁䅅䅁佁䅁䅷䅁睁䍁䄴兎睁䑁䅣䅁䵁䅉䅅䅁䕁䅁䅁睁䵁䅁䅁权䝄䅄䅁权瑄权䅁权䙃䅂䅁允䅁䅁䅅䅁䙁偁灹搸乊牙⽁䍄䉁䅁䅁䅂䅁䅁䅍䅄䅁䅁䅯睇䅳䅁䅯朶䅯䅁䅯来䅑䅁䅅䅁䉁䅁䅁杄䵁䅁䅁免畁䑁䅙䅏ぁ䅁䅁䍄䉁䅁䅁䅂䅁䅁䅍䅄䅁䅁䅯杇䅳䅁䅯朶䅯䅁䅯䅣䅑䅁䅅䅁䉁䅁䅁杄䵁䅁䅁䅍畁䑁䅕杍ㅁ䅁䅁䍄䉁䅁䅁䅂䅁䅁䅍䅄䅁䅁䅯䅙䅳䅁䅯眵䅯䅁䅯兢䅑䅁䅅䅁䉁䅁䅁兂㥄杫晲娰䉷䅑杷允䅁䅁䅑䅁䑁䅁䅷䅁䭁䱁䵑䅁䭁佁䬰䅁䭁䥁䕕䅁䉁䅁䅁允䅁䅁䅕⽮㥢楡攸呶䴸䅉䅅䅁䕁䅁䅁睁䵁䅁䅁权扁睃䅁权煄权䅁权睂䅂䅁允䅁䅁䅅䅁佁䅁䅷䅁睁䍁䄴兏㕁䑁䅍䅁䵁䅉䅅䅁䕁䅁䅁睁䵁䅁䅁权啄允䅁权䉁杁䅁权䍁杁䅁允䅁䅁䅅䅁䙁䉁㉏祉䍕敧䄹䍄䉁䅁䅁䅂䅁䅁䅍䅄䅁䅁䅯朹䅯䅁䅯眵䅯䅁䅯䄷䅯䅁䅅䅁䉁䅁䅁兂扁㥌欰潂慅䅑杷允䅁䅁䅑䅁䑁䅁䅷䅁䭁䕁䵍䅁䭁佁䬴䅁䭁䡁䕅䅁䉁䅁䅁允䅁䅁䅕䅁䅁䅁穃ぷ䵁䅉䅅䅁䕁䅁䅁睁䵁䅁䅁权噂䅄䅁权畄权䅁权㙂䅂䅁允䅁䅁䅅䅁䙁䅁䅁䅁杁⬷䅴䍄䉁䅁䅁䅂䅁䅁䅍䅄䅁䅁䅯睇䅳䅁䅯朶䅯䅁䅯兣䅑䅁䅅䅁䉁䅁䅁杄䵁䅁䅁杍畁䑁䅍杍硁䅁䅁䍄䉁䅁䅁䅂䅁䅁䅍䅄䅁䅁䅯兴䅷䅁䅯朶䅯䅁䅯全䅑䅁䅅䅁䉁䅁䅁杄䵁䅁䅁䅍畁䑁䅙睎㑁䅁䅁䍄䉁䅁䅁䅂䅁䅁䅍䅄䅁䅁䅯睩䅳䅁䅯朷䅯䅁䅯全䅑䅁䅅䅁䉁䅁䅁兂䅁䅁䅁䥷啪䅑杷允䅁䅁䅑䅁䑁䅁䅷䅁䭁䍁䵯䅁䭁佁䭳䅁䭁䝁䔸䅁䉁䅁䅁允䅁䅁䄴䅆䅁䑁䅅李㑁䑁䅕睍睁䑁䅣䅍ぁ䅁䅁䍄䉁䅁䅁䅂䅁䅁䅍䅄䅁䅁䅯八䄰䅁䅯儷䅯䅁䅯䄷䅯䅁䅅䅁䉁䅁䅁兂畁⽉丱浧啍䅑杷允䅁䅁䅑䅁䑁䅁䅷䅁䭁䍁义䅁䭁佁䭳䅁䭁䝁䔰䅁䉁䅁䅁允䅁䅁䄴䅆䅁䑁䅅䅍穁䑁䅫䅏㕁䑁䅍免㉁䅁䅁䍄䉁䅁䅁䅂䅁䅁䅍䅄䅁䅁䅯睨䄰䅁䅯儷䅯䅁䅯兢䅑䅁䅅䅁䉁䅁䅁兂牁硨婢発㍦睐杷允䅁䅁䅑䅁䑁䅁䅷䅁䭁䭁䵕䅁䭁佁䭧䅁䭁䝁䔰䅁䉁䅁䅁允䅁䅁䄴杄䅁䑁䅉免畁䑁䅕免ㅁ䅁䅁䍄䉁䅁䅁䅂䅁䅁䅍䅄䅁䅁䅯䅔䄸䅁䅯朶䅯䅁䅯兦䅑䅁䅅䅁䉁䅁䅁权䡂䅁䅁䍄䉁䅁䅁䅂䅁䅁䅍䅄䅁䅁䅯兮䅷䅁䅯朶䅯䅁䅯来䅑䅁䅅䅁䉁䅁䅁杄䵁䅁䅁䅍畁䑁䅉李㉁䅁䅁䍄䉁䅁䅁䅂䅁䅁䅍䅄䅁䅁䅯儳䅳䅁䅯朶䅯䅁䅯来䅑䅁䅅䅁䉁䅁䅁杄䵁䅁䅁䅍畁䑁䅧䅏ぁ䅁䅁䍄䉁䅁䅁䅂䅁䅁䅍䅄䅁䅁䅯睎䅷䅁䅯眵䅯䅁䅯䄷䅯䅁䅅䅁䉁䅁䅁兂畃⭒㙆䭆㔷睐杷允䅁䅁䅑䅁䑁䅁䅷䅁䭁䱁䵫䅁䭁佁䭫䅁䭁䡁䕯䅁䉁䅁䅁允䅁䅁䅕䅁䅁䉁䕨䕄䵅䅉䅅䅁䕁䅁䅁睁䵁䅁䅁权摄睃䅁权煄权䅁权硂䅂䅁允䅁䅁䅅䅁佁䅁䅯䅁睁䍁䄴睎祁䅁䅁䍄䉁䅁䅁䅂䅁䅁䅍䅄䅁䅁䅯䄯䅳䅁䅯眶䅯䅁䅯䅣䅑䅁䅅䅁䉁䅁䅁杄啁䅁䅁免祁䑁䅕䅏穁䑁䅍䅍睁䑁䅁䅁䵁䅉䅅䅁䕁䅁䅁睁䵁䅁䅁权摄睃䅁权煄权䅁权䑃䅂䅁允䅁䅁䅅䅁佁䅁䅷䅁睁䍁䄴䅏ㅁ䑁䅑䅁䵁䅉䅅䅁䕁䅁䅁睁䵁䅁䅁权湄睃䅁权潄权䅁权㥂䅂䅁允䅁䅁䅅䅁佁䉁䅁䅁瑁䑁䅅兏畁䑁䅍睍祁䅁䅁䍄䉁䅁䅁䅂䅁䅁䅍䅄䅁䅁䅯䄶䅳䅁䅯䄶䅯䅁䅯兦䅑䅁䅅䅁䉁䅁䅁杄䵁䅁䅁杍畁䑁䅁䅏ㅁ䅁䅁䍄䉁䅁䅁䅂䅁䅁䅍䅄䅁䅁䅯䅍䅳䅁䅯朶䅯䅁䅯䄷䅯䅁䅅䅁䉁䅁䅁杄䵁䅁䅁䅍畁䑁䅫䅎穁䅁䅁䍄䉁䅁䅁䅂䅁䅁䅍䅄䅁䅁䅯䅍䅳䅁䅯朶䅯䅁䅯睢䅑䅁䅅䅁䉁䅁䅁杄䵁䅁䅁免畁䑁䅙兏㍁䅁䅁䍄䉁䅁䅁䅂䅁䅁䅍䅄䅁䅁䅯兦䅳䅁䅯朷䅯䅁䅯兦䅑䅁䅅䅁䉁䅁䅁兂䅁䅁䅁䥉⭄䅑杷允䅁䅁䅑䅁䑁䅁䅷䅁䭁䑁䰰䅁䭁佁䬰䅁䭁佁䭷䅁䉁䅁䅁允䅁䅁䅕婧䑖㉩湺稫䴸䅉䅅䅁䕁䅁䅁睁䵁䅁䅁权湂睃䅁权灄权䅁权療䅂䅁允䅁䅁䅅䅁䙁䅁䅁䅁䅁扆䅸䍄䉁䅁䅁䅂䅁䅁䅍䅄䅁䅁䅯東䅅䅁䅯充䅁䅁䅯䅂䅉䅁䅅䅁䉁䅁䅁权䡂䅁䅁䍄䉁䅁䅁䅂䅁䅁䅍䅄䅁䅁䅯兢䅷䅁䅯儶䅯䅁䅯兦䅑䅁䅅䅁䉁䅁䅁兂䅁䅁䅁䕷剉兑杷允䅁䅁䅑䅁䑁䅁䅷䅁䭁乁䵷䅁䭁佁䭯䅁䭁䝁䔸䅁䉁䅁䅁允䅁䅁䄴䅄䅁䑁䅁杌睁䑁䅉兎䅁䅁杷允䅁䅁䅑䅁䑁䅁䅷䅁䭁䑁䱁䅁䭁佁䭯䅁䭁䥁䕍䅁䉁䅁䅁允䅁䅁䄴䅄䅁䑁䅅杌㉁䑁䅅䅎䅁䅁杷允䅁䅁䅑䅁䑁䅁䅷䅁䭁䕁乍䅁䭁佁䬴䅁䭁䥁䕕䅁䉁䅁䅁允䅁䅁䅕䅁䅁䵁乁欯䵁䅉䅅䅁䕁䅁䅁睁䵁䅁䅁权䙃睃䅁权潄权䅁权瑂䅂䅁允䅁䅁䅅䅁佁䅁䅷䅁㕁䍁䄴䅏睁䑁䅑䅁䵁䅉䅅䅁䕁䅁䅁睁䵁䅁䅁权敂䅁䅁权䉁杁䅁权䍁杁䅁允䅁䅁䅅䅁䙁偁䕱䥡䩓爰䄹䍄䉁䅁䅁䅂䅁䅁䅍䅄䅁䅁䅯兰䅳䅁䅯朵䅯䅁䅯兢䅑䅁䅅䅁䉁䅁䅁杄䵁䅁䅁杍畁䑁䅫䅎㑁䅁䅁䍄䉁䅁䅁䅂䅁䅁䅍䅄䅁䅁䅯兪䄰䅁䅯朶䅯䅁䅯来䅑䅁䅅䅁䉁䅁䅁杄䭁䅁䅁免畁䑁䅅免䅁䅁杷允䅁䅁䅑䅁䑁䅁䅷䅁䭁䥁䵅䅁䭁佁䬰䅁䭁䝁䔰䅁䉁䅁䅁允䅁䅁䅕㙹䙆癴㥐䐱䴸䅉䅅䅁䕁䅁䅁睁䵁䅁䅁权㝂睃䅁权瑄权䅁权瑂䅂䅁允䅁䅁䅅䅁䙁䭁䝓㉙呉佢⽑䍄䉁䅁䅁䅂䅁䅁䅍䅄䅁䅁䅯兪䄰䅁䅯朶䅯䅁䅯䅣䅑䅁䅅䅁䉁䅁䅁杄䵁䅁䅁䅍畁䑁䅫杍祁䅁䅁䍄䉁䅁䅁䅂䅁䅁䅍䅄䅁䅁䅯杊䅷䅁䅯眵䅯䅁䅯全䅑䅁䅅䅁䉁䅁䅁兂瑂⼵灵搸婉䅑杷允䅁䅁䅑䅁䑁䅁䅷䅁䭁䍁乁䅁䭁佁䭳䅁䭁䡁䕅䅁䉁䅁䅁允䅁䅁䄴杅䅁䑁䅕兏ㅁ䑁䅅杍睁䑁䅁䅍䅁䅁杷允䅁䅁䅑䅁䑁䅁䅷䅁䭁䭁乙䅁䭁佁䭧䅁䭁佁䭷䅁䉁䅁䅁允䅁䅁䄴杄䅁䑁䅍免畁䑁䅣䅍硁䅁䅁䍄䉁䅁䅁䅂䅁䅁䅍䅄䅁䅁䅯杚䅷䅁䅯儶䅯䅁䅯䅣䅑䅁䅅䅁䉁䅁䅁兂䅁䅁䅁䉁䵩䅑杷允䅁䅁䅑䅁䑁䅁䅷䅁䭁䥁乷䅁䭁佁䭧䅁䭁䡁䕁䅁䉁䅁䅁允䅁䅁䄴权䅁䑁䅣杌㕁䑁䅅䅁䵁䅉䅅䅁䕁䅁䅁睁䵁䅁䅁权煄䅄䅁权潄权䅁权睂䅂䅁允䅁䅁䅅䅁佁䅁䄴䅁硁䑁䅍杌睁䑁䅕兏䅁䅁杷允䅁䅁䅑䅁䑁䅁䅷䅁䭁䥁丰䅁䭁佁䭯䅁䭁䥁䕍䅁䉁䅁䅁允䅁䅁䄴䅄䅁䑁䅅杌睁䑁䅑䅏䅁䅁杷允䅁䅁䅑䅁䑁䅁䅷䅁䭁偁䵍䅁䭁佁䭙䅁䭁䝁䔸䅁䉁䅁䅁允䅁䅁䅯睒䅁䅁杷允䅁䅁䅑䅁䑁䅁䅷䅁䭁䙁䵧䅁䭁佁䭙䅁䭁䡁䔰䅁䉁䅁䅁允䅁䅁䄴䅄䅁䑁䅅杌㑁䑁䅣兎䅁䅁杷允䅁䅁䅑䅁䑁䅁䅷䅁䭁䱁䵳䅁䭁佁䬰䅁䭁佁䭷䅁䉁䅁䅁允䅁䅁䅕䡶呓䅇坒樴䴸䅉䅅䅁䕁䅁䅁睁䵁䅁䅁权扄䅄䅁权瑄权䅁权療䅂䅁允䅁䅁䅅䅁䙁䕁䠹瑘䉱杧䅤䍄䉁䅁䅁䅂䅁䅁䅍䅄䅁䅁䅯兪䄰䅁䅯朶䅯䅁䅯兦䅑䅁䅅䅁䉁䅁䅁杄䵁䅁䅁免畁䑁䅁睎㉁䅁䅁䍄䉁䅁䅁䅂䅁䅁䅍䅄䅁䅁䅯眸䅷䅁䅯朶䅯䅁䅯䄷䅯䅁䅅䅁䉁䅁䅁权䡂䅁䅁䍄䉁䅁䅁䅂䅁䅁䅍䅄䅁䅁䅯東䅁䅁䅯允䅉䅁䅯杁䅉䅁䅅䅁䉁䅁䅁兂卂䉵䘶慡䑙兑杷允䅁䅁䅑䅁䑁䅁䅷䅁䭁䙁䰰䅁䭁佁䭙䅁䭁佁䭷䅁䉁䅁䅁允䅁䅁䄴䅄䅁䑁䅙杌ㅁ䑁䅑免䅁䅁杷允䅁䅁䅑䅁䑁䅁䅷䅁䭁偁䵍䅁䭁佁䭯䅁䭁䡁䕯䅁䉁䅁䅁允䅁䅁䅯睒䅁䅁杷允䅁䅁䅑䅁䑁䅁䅷</t>
  </si>
  <si>
    <t>䅁䭁䭁䅷䅁䭁䅁䅯䅁䭁䅁䅕䅁䉁䅁䅁允䅁䅁䅕歬䱏佢㝦歄䵁䅉䅅䅁䕁䅁䅁睁䵁䅁䅁权畃䅄䅁权牄权䅁权獄权䅁允䅁䅁䅅䅁佁䉁䅑䅁硁䑁䅉睎ㅁ䑁䅫兏硁䑁䅑杍䅁䅁杷允䅁䅁䅑䅁䑁䅁䅷䅁䭁䩁䉯䅁䭁佁䭳䅁䭁䡁䕁䅁䉁䅁䅁允䅁䅁䄴䅆䅁䑁䅅杍ぁ䑁䅧免㍁䑁䅕睎睁䅁䅁䍄䉁䅁䅁䅂䅁䅁䅍䅄䅁䅁䅯䅏䅳䅁䅯儶䅯䅁䅯来䅑䅁䅅䅁䉁䅁䅁兂䅁䅁䅁䙁佔䅑杷允䅁䅁䅑䅁䑁䅁䅷䅁䭁䍁䵷䅁䭁佁䬰䅁䭁䡁䕁䅁䉁䅁䅁允䅁䅁䅕杖琴灳瘳含䴸䅉䅅䅁䕁䅁䅁睁䵁䅁䅁权兄睃䅁权湄权䅁权硂䅂䅁允䅁䅁䅅䅁䙁䩁朸桩啎砱䅖䍄䉁䅁䅁䅂䅁䅁䅍䅄䅁䅁䅯杅䅷䅁䅯朶䅯䅁䅯䄷䅯䅁䅅䅁䉁䅁䅁权䡂䅁䅁䍄䉁䅁䅁䅂䅁䅁䅍䅄䅁䅁䅯䄸䅷䅁䅯儶䅯䅁䅯睢䅑䅁䅅䅁䉁䅁䅁兂䅁䅁䅁䵑祢䅑杷允䅁䅁䅑䅁䑁䅁䅷䅁䭁䝁久䅁䭁佁䭣䅁䭁䥁䕍䅁䉁䅁䅁允䅁䅁䅕䝆䭣坦楏䰸䴸䅉䅅䅁䕁䅁䅁睁䵁䅁䅁权ㅂ睃䅁权瑄权䅁权獄权䅁允䅁䅁䅅䅁䙁䱁呉䤯䙮克䅬䍄䉁䅁䅁䅂䅁䅁䅍䅄䅁䅁䅯兔䅅䅁䅯权䅁䅁䅯兂䅁䅁䅅䅁䉁䅁䅁兂汁潂噇㑑䡳䅑杷允䅁䅁䅑䅁䑁䅁䅷䅁䭁䩁䵑䅁䭁佁䭣䅁䭁䝁䔰䅁䉁䅁䅁允䅁䅁䅕末堷浬橕啅䵁䅉䅅䅁䕁䅁䅁睁䵁䅁䅁权䙂睃䅁权潄权䅁权䑃䅂䅁允䅁䅁䅅䅁佁䅁䄴䅁硁䑁䅕杌穁䑁䅣睍䅁䅁杷允䅁䅁䅍䅁䑁䅁䅷䅁䭁䉁倸䅁䭁䉁䝧䅁䉁䅁䅁允䅁䅁䅯䅒䅙䅁杷允䅁䅁䅑䅁䑁䅁䅷䅁䭁䭁䱅䅁䭁佁䭣䅁䭁䝁䔰䅁䉁䅁䅁允䅁䅁䅕浚浚浚䝡䕐䵁䅉䅅䅁䕁䅁䅁睁䵁䅁䅁权䉄䅄䅁权畄权䅁权䙃䅂䅁允䅁䅁䅅䅁䙁䅁䅁䅁杄敁䅰䍄䉁䅁䅁䅂䅁䅁䅍䅄䅁䅁䅯杯䅳䅁䅯眵䅯䅁䅯兢䅑䅁䅅䅁䉁䅁䅁兂⭄䠱灪牊卅䅑杷允䅁䅁䅑䅁䑁䅁䅷䅁䭁䙁䵁䅁䭁佁䭣䅁䭁䥁䕕䅁䉁䅁䅁允䅁䅁䅕䵱䱚㑎䉮う䵁䅉䅅䅁䕁䅁䅁睁䵁䅁䅁权⽃䅄䅁权浄权䅁权㙂䅂䅁允䅁䅁䅅䅁佁䅁䅷䅁硁䍁䄴䅍㑁䑁䅧䅁䵁䅉䅅䅁䕁䅁䅁睁䵁䅁䅁权歃允䅁权䉁杁䅁权䙁杁䅁允䅁䅁䅅䅁䙁䝁㝉䅪兣䵭䄱䍄䉁䅁䅁䅂䅁䅁䅍䅄䅁䅁䅯䅡䅷䅁䅯儶䅯䅁䅯睧䅑䅁䅅䅁䉁䅁䅁兂䅁䅁䅁䵁瑮䅷杷允䅁䅁䅑䅁䑁䅁䅷䅁䭁乁䴸䅁䭁佁䭧䅁䭁䡁䔰䅁䉁䅁䅁允䅁䅁䄴杄䅁䑁䅅兎畁䑁䅫睎㍁䅁䅁䍄䉁䅁䅁䅂䅁䅁䅍䅄䅁䅁䅯睨䄰䅁䅯眵䅯䅁䅯睧䅑䅁䅅䅁䉁䅁䅁兂獃䙈歰ㅏ娸䅑杷允䅁䅁䅑䅁䑁䅁䅷䅁䭁偁䉙䅁䭁䅁䅯䅁䭁䅁䍑䅁䉁䅁䅁允䅁䅁䅕搵楁⼲⭮䕅䵁䅉䅅䅁䕁䅁䅁睁䵁䅁䅁权噂䅄䅁权煄权䅁权硂䅂䅁允䅁䅁䅅䅁佁䅁䅷䅁睁䍁䄴睍ぁ䑁䅙䅁䵁䅉䅅䅁䕁䅁䅁睁䵁䅁䅁权㙂䅄䅁权灄权䅁权䙃䅂䅁允䅁䅁䅅䅁䙁䅁䅁䅁䅁摐䅎䍄䉁䅁䅁䅂䅁䅁䅍䅄䅁䅁䅯䅑䄰䅁䅯眶䅯䅁䅯䄷䅯䅁䅅䅁䉁䅁䅁杄十䅁䅁䅎祁䑁䅣䅍穁䑁䅁䅍睁䅁䅁䍄䉁䅁䅁䅂䅁䅁䅍䅄䅁䅁䅯杰䄰䅁䅯朶䅯䅁䅯来䅑䅁䅅䅁䉁䅁䅁杄䵁䅁䅁䅍畁䑁䅑兎祁䅁䅁䍄䉁䅁䅁䅂䅁䅁䅍䅄䅁䅁䅯睲䅳䅁䅯朶䅯䅁䅯兢䅑䅁䅅䅁䉁䅁䅁杄䭁䅁䅁䅍畁䑁䅣兎䅁䅁杷允䅁䅁䅑䅁䑁䅁䅷䅁䭁䅁䵕䅁䭁佁䬴䅁䭁䡁䕯䅁䉁䅁䅁允䅁䅁䅕䅁䅁䅁畄ぺ䵁䅉䅅䅁䕁䅁䅁睁䵁䅁䅁权捂睃䅁权浄权䅁权硂䅂䅁允䅁䅁䅅䅁佁䅁䅷䅁硁䍁䄴䅏硁䑁䅕䅁䵁䅉䅅䅁䕁䅁䅁睁䵁䅁䅁权䭃睃䅁权潄权䅁权睂䅂䅁允䅁䅁䅅䅁佁䅁䄴䅁硁䑁䅧杌㑁䑁䅕兏䅁䅁杷允䅁䅁䅑䅁䑁䅁䅷䅁䭁偁䵳䅁䭁佁䭣䅁䭁䡁䕅䅁䉁䅁䅁允䅁䅁䅕浗㝑〳丸歋䵁䅉䅅䅁䕁䅁䅁睁䵁䅁䅁权千允䅁权䉁杁䅁权䙁杁䅁允䅁䅁䅅䅁䙁䕁偖㍚印摰䄱䍄䉁䅁䅁䅂䅁䅁䅍䅄䅁䅁䅯兒䅳䅁䅯眶䅯䅁䅯䄷䅯䅁䅅䅁䉁䅁䅁杄十䅁䅁䅎㑁䑁䅧䅍睁䑁䅁䅍睁䅁䅁䍄䉁䅁䅁䅂䅁䅁䅍䅄䅁䅁䅯杫䅅䅁䅯允䅉䅁䅯睁䅉䅁䅅䅁䉁䅁䅁兂敄攲䍹䑰启䅑杷允䅁䅁䅑䅁䑁䅁䅷䅁䭁䭁䰸䅁䭁佁䭯䅁䭁䝁䔸䅁䉁䅁䅁允䅁䅁䄴权䅁䑁䅁杌㍁䑁䅙䅁䵁䅉䅅䅁䕁䅁䅁睁䵁䅁䅁权歃䅄䅁权湄权䅁权䑃䅂䅁允䅁䅁䅅䅁䙁䵁桵扒穢员䅘䍄䉁䅁䅁䅂䅁䅁䅍䅄䅁䅁䅯睬䅅䅁䅯䅂䅁䅁䅯兂䅁䅁䅅䅁䉁䅁䅁兂䅁䅁䅁䍦䉹兑杷允䅁䅁䅑䅁䑁䅁䅷䅁䭁䡁䱕䅁䭁佁䭯䅁䭁䥁䕕䅁䉁䅁䅁允䅁䅁䄴䅄䅁䑁䅁杌睁䑁䅙兎䅁䅁杷允䅁䅁䅑䅁䑁䅁䅷䅁䭁䅁䵷䅁䭁佁䭧䅁䭁䝁䔸䅁䉁䅁䅁允䅁䅁䄴杄䅁䑁䅍兏畁䑁䅧兎㉁䅁䅁䍄䉁䅁䅁䅂䅁䅁䅍䅄䅁䅁䅯䅊䄰䅁䅯朷䅯䅁䅯睢䅑䅁䅅䅁䉁䅁䅁兂䅁䅁䅁䡁娳䅑杷允䅁䅁䅑䅁䑁䅁䅷䅁䭁䍁䱑䅁䭁佁䭫䅁䭁䝁䔸䅁䉁䅁䅁允䅁䅁䅕䅁䅁䅁奄〱䵁䅉䅅䅁䕁䅁䅁睁䵁䅁䅁权兂兄䅁权浄权䅁权瑂䅂䅁允䅁䅁䅅䅁䭁䕁䅣䅁䵁䅉䅅䅁䕁䅁䅁睁䵁䅁䅁权呃䅄䅁权瑄权䅁权硂䅂䅁允䅁䅁䅅䅁䙁䥁䉬余兘煉⽳䍄䉁䅁䅁䅂䅁䅁䅍䅄䅁䅁䅯䅤䅳䅁䅯儶䅯䅁䅯来䅑䅁䅅䅁䉁䅁䅁兂䅁䅁䅁䱁瑄䅑杷允䅁䅁䅑䅁䑁䅁䅷䅁䭁䥁䱧䅁䭁佁䭫䅁䭁䥁䕍䅁䉁䅁䅁允䅁䅁䅕䅁䅁䅁橄䕶䵁䅉䅅䅁䕁䅁䅁睁䵁䅁䅁权乃睃䅁权瑄权䅁权瑂䅂䅁允䅁䅁䅅䅁䙁䭁捷浗㝑㠳⼸䍄䉁䅁䅁䅂䅁䅁䅍䅄䅁䅁䅯䄫䅳䅁䅯眶䅯䅁䅯䄷䅯䅁䅅䅁䉁䅁䅁杄十䅁䅁李硁䑁䅫杍ぁ䑁䅣兏㍁䅁䅁䍄䉁䅁䅁䅂䅁䅁䅍䅄䅁䅁䅯朷䄰䅁䅯眵䅯䅁䅯兦䅑䅁䅅䅁䉁䅁䅁兂湁免獩䙈䡯䅷杷允䅁䅁䅑䅁䑁䅁䅷䅁䭁䕁䰴䅁䭁佁䭧䅁䭁䝁䔸䅁䉁䅁䅁允䅁䅁䄴䅄䅁䑁䅍杌㕁䑁䅣兎䅁䅁杷允䅁䅁䅑䅁䑁䅁䅷䅁䭁䕁䵑䅁䭁佁䭳䅁䭁䡁䕅䅁䉁䅁䅁允䅁䅁䄴杅䅁䑁䅉兏㑁䑁䅣䅏祁䑁䅑免䅁䅁杷允䅁䅁䅑䅁䑁䅁䅷䅁䭁䭁䴸䅁䭁佁䭳䅁䭁佁䭷䅁䉁䅁䅁允䅁䅁䄴杅䅁䑁䅅李㍁䑁䅍兎睁䑁䅁䅍䅁䅁杷允䅁䅁䅑䅁䑁䅁䅷䅁䭁䕁䵕䅁䭁佁䭳䅁䭁䡁䕅䅁䉁䅁䅁允䅁䅁䄴杅䅁䑁䅉睎硁䑁䅉兏㑁䑁䅙䅎䅁䅁杷允䅁䅁䅑䅁䑁䅁䅷䅁䭁䅁义䅁䭁佁䭯䅁䭁䝁䔰䅁䉁䅁䅁允䅁䅁䄴䅄䅁䑁䅅杌睁䑁䅣睎䅁䅁杷允䅁䅁䅑䅁䑁䅁䅷䅁䭁䉁丰䅁䭁佁䭙䅁䭁䥁䕕䅁䉁䅁䅁允䅁䅁䄴䅄䅁䑁䅑杌㑁䑁䅫兏䅁䅁杷允䅁䅁䅑䅁䑁䅁䅷䅁䭁䉁䴴䅁䭁佁䭫䅁䭁䝁䔰䅁䉁䅁䅁允䅁䅁䅕䅁䅁䩁橂捂䵅䅉䅅䅁䕁䅁䅁睁䵁䅁䅁权䍁兄䅁权煄权䅁权㙂䅂䅁允䅁䅁䅅䅁佁䅁䅷䅁硁䍁䄴䅍㍁䑁䅫䅁䵁䅉䅅䅁䕁䅁䅁睁䵁䅁䅁权ㅄ权䅁权畄权䅁权獄权䅁允䅁䅁䅅䅁䙁䅁䅁䅁䅄田䅚䍄䉁䅁䅁䅂䅁䅁䅍䅄䅁䅁䅯杹䅷䅁䅯儶䅯䅁䅯全䅑䅁䅅䅁䉁䅁䅁兂䅁䅁䅁䙁稲䅷杷允䅁䅁䅑䅁䑁䅁䅷䅁䭁䅁䱧䅁䭁佁䭳䅁䭁䡁䕯䅁䉁䅁䅁允䅁䅁䄴䅆䅁䑁䅅杍㕁䑁䅑䅎硁䑁䅑䅏㑁䅁䅁䍄䉁䅁䅁䅂䅁䅁䅍䅄䅁䅁䅯杁䄰䅁䅯朶䅯䅁䅯全䅑䅁䅅䅁䉁䅁䅁杄䵁䅁䅁免畁䑁䅁杍㑁䅁䅁䍄䉁䅁䅁䅂䅁䅁䅍䅄䅁䅁䅯睅䅳䅁䅯眵䅯䅁䅯兦䅑䅁䅅䅁䉁䅁䅁兂䍂余兘瑉女䅑杷允䅁䅁䅑䅁䑁䅁䅷䅁䭁䥁䱧䅁䭁佁䭳䅁䭁䥁䕍䅁䉁䅁䅁允䅁䅁䄴䅆䅁䑁䅅睎㍁䑁䅙杍㉁䑁䅙李㑁䅁䅁䍄䉁䅁䅁䅂䅁䅁䅍䅄䅁䅁䅯杁䄰䅁䅯朶䅯䅁䅯睧䅑䅁䅅䅁䉁䅁䅁杄䵁䅁䅁免畁䑁䅁䅎ㅁ䅁䅁䍄䉁䅁䅁䅂䅁䅁䅍䅄䅁䅁䅯䄷䅷䅁䅯儶䅯䅁䅯睢䅑䅁䅅䅁䉁䅁䅁兂䅁䅁䅁䅁㍹䅷杷允䅁䅁䅑䅁䑁䅁䅷䅁䭁䅁䱫䅁䭁佁䬰䅁䭁䡁䕅䅁䉁䅁䅁允䅁䅁䅕㉦㡱䩤奍䑸䴸䅉䅅䅁䕁䅁䅁睁䵁䅁䅁权汄睃䅁权浄权䅁权㥂䅂䅁允䅁䅁䅅䅁佁䅁䅷䅁硁䍁䄴免ㅁ䑁䅍䅁䵁䅉䅅䅁䕁䅁䅁睁䵁䅁䅁权い䅄䅁权浄权䅁权硂䅂䅁允䅁䅁䅅䅁佁䅁䅷䅁穁䍁䄴睍硁䑁䅉䅁䵁䅉䅅䅁䕁䅁䅁睁䵁䅁䅁权剃兄䅁权浄权䅁权睂䅂䅁允䅁䅁䅅䅁佁䅁䅯䅁睁䍁䄴免㕁䅁䅁䍄䉁䅁䅁䅂䅁䅁䅍䅄䅁䅁䅯杨䅳䅁䅯䄶䅯䅁䅯来䅑䅁䅅䅁䉁䅁䅁杄佁䅁䅁免穁䍁䄴兏穁䑁䅧䅁䵁䅉䅅䅁䕁䅁䅁睁䵁䅁䅁权䙄睃䅁权瑄权䅁权㙂䅂䅁允䅁䅁䅅䅁䙁䙁呗あ夳睚䅖䍄䉁䅁䅁䅂䅁䅁䅍䅄䅁䅁䅯兒䅷䅁䅯朵䅯䅁䅯兢䅑䅁䅅䅁䉁䅁䅁杄䵁䅁䅁䅎畁䑁䅅免硁䅁䅁䍄䉁䅁䅁䅂䅁䅁䅍䅄䅁䅁䅯兎䄰䅁䅯朷䅯䅁䅯全䅑䅁䅅䅁䉁䅁䅁兂䅁䅁䅁䙔呣兑杷允䅁䅁䅑䅁䑁䅁䅷䅁䭁偁䭫䅁䭁佁䭣䅁䭁䥁䕕䅁䉁䅁䅁允䅁䅁䅕硢䑋䵷桯䕉䵁䅉䅅䅁䕁䅁䅁睁䵁䅁䅁权䭁䅄䅁权瑄权䅁权療䅂䅁允䅁䅁䅅䅁䙁䩁畨潅䅐楓䅔䍄䉁䅁䅁䅂䅁䅁䅍䅄䅁䅁䅯睰䅷䅁䅯朶䅯䅁䅯䅣䅑䅁䅅䅁䉁䅁䅁杄䵁䅁䅁免畁䑁䅍兏㉁䅁䅁䍄䉁䅁䅁䅂䅁䅁䅍䅄䅁䅁䅯䅴䅷䅁䅯儷䅯䅁䅯兦䅑䅁䅅䅁䉁䅁䅁兂兂睌塱桍⭱睐杷允䅁䅁䅑䅁䑁䅁䅷䅁䭁䭁䱫䅁䭁佁䭯䅁䭁䝁䔰䅁䉁䅁䅁允䅁䅁䄴䅄䅁䑁䅉杌祁䑁䅑免䅁䅁杷允䅁䅁䅑䅁䑁䅁䅷䅁䭁䭁䱷䅁䭁佁䭫䅁䭁佁䭷䅁䉁䅁䅁允䅁䅁䅕䅁䅁䥁奄䕁䵅䅉䅅䅁䕁䅁䅁睁䵁䅁䅁权䥂兄䅁权煄权䅁权獄权䅁允䅁䅁䅅䅁佁䅁䅷䅁睁䍁䄴免祁䑁䅅䅁䵁䅉䅅䅁䕁䅁䅁睁䵁䅁䅁权灃睃䅁权煄权䅁权療䅂䅁允䅁䅁䅅䅁佁䅁䅷䅁祁䍁䄴杍硁䑁䅫䅁䵁䅉䅅䅁䕁䅁䅁睁䵁䅁䅁权㕂䅄䅁权牄权䅁权瑂䅂䅁允䅁䅁䅅䅁佁䉁䅉䅁㕁䑁䅉杍㑁䑁䅅睎ぁ䑁䅧䅁䵁䅉䅅䅁䕁䅁䅁睁䵁䅁䅁权ぁ睃䅁权牄权䅁权硂䅂䅁允䅁䅁䅅䅁佁䉁䅉䅁㑁䑁䅉睎ㅁ䑁䅅兏硁䑁䅍䅁䵁䅉䅅䅁䕁䅁䅁睁䵁䅁䅁权汄睃䅁权牄权䅁权㥂䅂䅁允䅁䅁䅅䅁佁䉁䅑䅁硁䑁䅁兏硁䑁䅧兎㕁䑁䅁杍䅁䅁杷允䅁䅁䅑䅁䑁䅁䅷䅁䭁䥁乣䅁䭁佁䬰䅁䭁䥁䕍䅁䉁䅁䅁允䅁䅁䅕敨剴䉵䘶吸䴸䅉䅅䅁䕁䅁䅁睁䵁䅁䅁权畄睃䅁权煄权䅁权瑂䅂䅁允䅁䅁䅅䅁佁䅁䅷䅁硁䍁䄴睍ぁ䑁䅅䅁䵁䅉䅅䅁䕁䅁䅁睁䵁䅁䅁权敁䅄䅁权畄权䅁权硂䅂䅁允䅁䅁䅅䅁䙁䅁䅁䅁䅁晸䅺䍄䉁䅁䅁䅂䅁䅁䅍䅄䅁䅁䅯睨䅷䅁䅯朵䅯䅁䅯睧䅑䅁䅅䅁䉁䅁䅁杄䵁䅁䅁䅍畁䑁䅍免穁䅁䅁䍄䉁䅁䅁䅂䅁䅁䅍䅄䅁䅁䅯䅬䄰䅁䅯眵䅯䅁䅯䅣䅑䅁䅅䅁䉁䅁䅁兂摄䅊䉡捬卍䅑杷允䅁䅁䅑䅁䑁䅁䅷䅁䭁佁䰴䅁䭁佁䭯䅁䭁䝁䔸䅁䉁䅁䅁允䅁䅁䄴权䅁䑁䅅杌睁䑁䅙䅁䵁䅉䅅䅁䕁䅁䅁睁䵁䅁䅁权畄睃䅁权煄权䅁权㙂䅂䅁允䅁䅁䅅䅁佁䅁䅷䅁硁䍁䄴䅍㉁䑁䅅䅁䵁䅉䅅䅁䕁䅁䅁睁䵁䅁䅁权畄睃䅁权煄权䅁权㥂䅂䅁允䅁䅁䅅䅁佁䅁䅷䅁睁䍁䄴兏穁䑁䅣䅁䵁䅉䅅䅁䕁䅁䅁睁䵁䅁䅁权乁睃䅁权煄权䅁权㥂䅂䅁允䅁䅁䅅䅁佁䅁䅷䅁睁䍁䄴睍㉁䑁䅅䅁䵁䅉䅅䅁䕁䅁䅁睁䵁䅁䅁权㍃䅄䅁权煄权䅁权獄权䅁允䅁䅁䅅䅁佁䅁䅷䅁睁䍁䄴李穁䑁䅧䅁䵁䅉䅅䅁䕁䅁䅁睁䵁䅁䅁权扃兄䅁权潄权䅁权㥂䅂䅁允䅁䅁䅅䅁佁䅁䄴䅁ㅁ䑁䅉杌ㅁ䑁䅙睍䅁䅁杷允䅁䅁䅑䅁䑁䅁䅷䅁䭁䙁䵧䅁䭁佁䭫䅁䭁䝁䔰䅁䉁䅁䅁允䅁䅁䅯睒䅁䅁杷允䅁䅁䅑䅁䑁䅁䅷䅁䭁䱁䵣䅁䭁佁䭯䅁䭁䡁䕁䅁䉁䅁䅁允䅁䅁䄴䅄䅁䑁䅁杌㉁䑁䅧兏䅁䅁杷允䅁䅁䅑䅁䑁䅁䅷䅁䭁乁䱁䅁䭁佁䭧䅁䭁䥁䕕䅁䉁䅁䅁允䅁䅁䄴杄䅁䑁䅧䅎畁䑁䅁兎祁䅁䅁䍄䉁䅁䅁䅂䅁䅁䅍䅄䅁䅁䅯睈䄸䅁䅯眶䅯䅁䅯兣䅑䅁䅅䅁䉁䅁䅁杄十䅁䅁李穁䑁䅑杍㕁䑁䅉䅎穁䅁䅁䍄䉁䅁䅁䅂䅁䅁䅍䅄䅁䅁䅯睥䅳䅁䅯眶䅯䅁䅯睧䅑䅁䅅䅁䉁䅁䅁杄十䅁䅁兏ㅁ䑁䅉兏㉁䑁䅣兏㕁䅁䅁䍄䉁䅁䅁䅂䅁䅁䅍䅄䅁䅁䅯睒䅳䅁䅯䄶䅯䅁䅯睧䅑䅁䅅䅁䉁䅁䅁杄佁䅁䅁兌ㅁ䍁䄴兏穁䑁䅅䅁䵁䅉䅅䅁䕁䅁䅁睁䵁䅁䅁权㍃䅄䅁权煄权䅁权㥂䅂䅁允䅁䅁䅅䅁佁䅁䅷䅁睁䍁䄴睎硁䑁䅫䅁䵁䅉䅅䅁䕁䅁䅁睁䵁䅁䅁权䉂兄䅁权瑄权䅁权䑃䅂䅁允䅁䅁䅅䅁䙁䕁杊搵楁㤲⽫䍄䉁䅁䅁䅂䅁䅁䅍䅄䅁䅁䅯睨䅳䅁䅯朵䅯䅁䅯兦䅑䅁䅅䅁䉁䅁䅁权䡂䅁䅁䍄䉁䅁䅁䅂䅁䅁䅍䅄䅁䅁䅯䅖䅁䅁䅯权䅁䅁䅯䅂䅉䅁䅅䅁䉁䅁䅁兂㝂䭆䠵場⭲睐杷允䅁䅁䅑䅁䑁䅁䅷䅁䭁䝁䉯䅁䭁䅁䍅䅁䭁䅁䍉䅁䉁䅁䅁允䅁䅁䅕噈乖佣畋歁䵅䅉䅅䅁䕁䅁䅁睁䵁䅁䅁权䍂睃䅁权煄权䅁权瑂䅂䅁允䅁䅁䅅䅁佁䅁䅷䅁睁䍁䄴䅍祁䑁䅉䅁䵁䅉䅅䅁䕁䅁䅁睁䵁䅁䅁权权睃䅁权湄权䅁权獄权䅁允䅁䅁䅅䅁䙁䥁堲桢䑋䍑䅌䍄䉁䅁䅁䅂䅁䅁䅍䅄䅁䅁䅯䅌䅳䅁䅯朶䅯䅁䅯来䅑䅁䅅䅁䉁䅁䅁杄䵁䅁䅁䅍畁䑁䅍兏ぁ䅁䅁䍄䉁䅁䅁䅂䅁䅁䅍䅄䅁䅁䅯朴䅳䅁䅯眵䅯䅁䅯䅣䅑䅁䅅䅁䉁䅁䅁兂煃搸乊桙祄睶杷允䅁䅁䅑䅁䑁䅁䅷䅁䭁䙁乳䅁䭁佁䬰䅁䭁䡁䕯䅁䉁䅁䅁允䅁䅁䅕杖琴灳瘳吸䴸䅉䅅䅁䕁䅁䅁睁䵁䅁䅁权煂兄䅁权瑄权䅁权㥂䅂䅁允䅁䅁䅅䅁䙁䑁ㄸ牘䩰偄⽁䍄䉁䅁䅁䅂䅁䅁䅍䅄䅁䅁䅯光䅳䅁䅯眵䅯䅁䅯兦䅑䅁䅅䅁䉁䅁䅁兂晁畐汇⭐䙷䅑杷允䅁䅁䅑䅁䑁䅁䅷䅁䭁䕁䱉䅁䭁佁䭯䅁䭁䡁䕅䅁䉁䅁䅁允䅁䅁䄴䅄䅁䑁䅁杌睁䑁䅉䅎䅁䅁杷允䅁䅁䅑䅁䑁䅁䅷䅁䭁䥁䵣䅁䭁佁䭣䅁䭁䡁䕅䅁䉁䅁䅁允䅁䅁䅕呣䬰㘱睎啃䵁䅉䅅䅁䕁䅁䅁睁䵁䅁䅁权䅁䅄䅁权煄权䅁权睂䅂䅁允䅁䅁䅅䅁佁䅁䅯䅁睁䍁䄴兎穁䅁䅁䍄䉁䅁䅁䅂䅁䅁䅍䅄䅁䅁䅯杤䅷䅁䅯眵䅯䅁䅯䄷䅯䅁䅅䅁䉁䅁䅁兂睄㡰䱚㑎敫䅷杷允䅁䅁䅑䅁䑁䅁䅷䅁䭁䅁䵁䅁䭁佁䭯䅁䭁䡁䕅䅁䉁䅁䅁允䅁䅁䄴䅄䅁䑁䅁杌ㅁ䑁䅉李䅁䅁杷允䅁䅁䅑䅁䑁䅁䅷䅁䭁䩁乣䅁䭁佁䬴䅁䭁佁䭷䅁䉁䅁䅁允䅁䅁䅕䅁䅁䥁卂啸䵁䅉䅅䅁䕁䅁䅁睁䵁䅁䅁权㙁兄䅁权煄权䅁权䙃䅂䅁允䅁䅁䅅䅁佁䅁䅷䅁睁䍁䄴䅏㑁䑁䅫䅁䵁䅉䅅䅁䕁䅁䅁睁䵁䅁䅁权浃兄䅁权潄权䅁权瑂䅂䅁允䅁䅁䅅䅁佁䅁䄴䅁穁䑁䅅杌㍁䑁䅁免䅁䅁杷允䅁䅁䅑䅁䑁䅁䅷䅁䭁䱁䰰䅁䭁佁䭫䅁䭁䝁䔰䅁䉁䅁䅁允䅁䅁䅕䅁䅁䅁瑄〵䵁䅉䅅䅁䕁䅁䅁睁䵁䅁䅁权卄䅄䅁权湄权䅁权硂䅂䅁允䅁䅁䅅䅁䙁䩁硹捔潰剰䅲䍄䉁䅁䅁䅂䅁䅁䅍䅄䅁䅁䅯李䄰䅁䅯儶䅯䅁䅯䄷䅯䅁䅅䅁䉁䅁䅁权䡂䅁䅁䍄䉁䅁䅁䅂䅁䅁䅍䅄䅁䅁䅯睃䅳䅁䅯儶䅯䅁䅯兢䅑䅁䅅䅁䉁䅁䅁兂䅁䅁䅁䥁啌䅑杷允䅁䅁䅑䅁䑁䅁䅷䅁䭁䝁䰴䅁䭁佁䬴䅁䭁䥁䕕䅁䉁䅁䅁允䅁䅁䅕䅁䅁䅁噃捳䵁䅉䅅䅁䕁䅁䅁睁䵁䅁䅁权睄䅄䅁权灄权䅁权䙃䅂䅁允䅁䅁䅅䅁䙁䅁䅁䅁䅄⼹䅂䍄䉁䅁䅁䅂䅁䅁䅍䅄䅁䅁䅯杢䅷䅁䅯朶䅯䅁䅯䄷䅯䅁䅅䅁䉁䅁䅁杄䵁䅁䅁免畁䑁䅁李㕁䅁䅁䍄䉁䅁䅁䅂䅁䅁䅍䅄䅁䅁䅯兢䅁䅁䅯䅂䅁䅁䅯䅂䅉䅁䅅䅁䉁䅁䅁兂䅁䅁䅃卄お兑杷允䅁䅁䅑䅁䑁䅁䅷䅁䭁䥁䱣䅁䭁佁䭯䅁䭁䝁䔰䅁䉁䅁䅁允䅁䅁䅯睒䅁䅁杷允䅁䅁䅑䅁䑁䅁䅷䅁䭁䥁䵧䅁䭁佁䭙䅁䭁䝁䔸䅁䉁䅁䅁允䅁䅁䄴䅄䅁䑁䅕杌㍁䑁䅉睎䅁䅁杷允䅁䅁䅑䅁䑁䅁䅷䅁䭁䑁䈰䅁䭁䅁䅯䅁䭁䅁䍑䅁䉁䅁䅁允䅁䅁䅕呣䬰㘱睎稫䴸䅉䅅䅁䕁䅁䅁睁䵁䅁䅁权療䅄䅁权煄权䅁权獄权䅁允䅁䅁䅅䅁䭁䕁䅣䅁䵁䅉䅅䅁䕁䅁䅁睁䵁䅁䅁权睂䅄䅁权煄权䅁权獄权䅁允䅁䅁䅅䅁䭁䕁䅣䅁䵁䅉䅅䅁䕁䅁䅁睁䵁䅁䅁权穂䅄䅁权煄权䅁权睂䅂䅁允䅁䅁䅅䅁佁䅁䅷䅁硁䍁䄴杍ぁ䑁䅍䅁䵁䅉䅅䅁䕁䅁䅁睁䵁䅁䅁权㕁䅄䅁权煄权䅁权獄权䅁允䅁䅁䅅䅁佁䅁䅷䅁睁䍁䄴李ㅁ䑁䅕䅁䵁䅉䅅䅁䕁䅁䅁睁䵁䅁䅁权睂䅄䅁权煄权䅁权䙃䅂䅁允䅁䅁䅅䅁䭁䕁䅣䅁䵁䅉䅅䅁䕁䅁䅁睁䵁䅁䅁权䍁睃䅁权灄权䅁权獄权䅁允䅁䅁䅅䅁䙁䅁䅁䅁䅃㡧䅊䍄䉁䅁䅁䅂䅁䅁䅍䅄䅁䅁䅯杢䅷䅁䅯朶䅯䅁䅯兦䅑䅁䅅䅁䉁䅁䅁杄䭁䅁䅁免畁䑁䅁杍䅁䅁杷允䅁䅁䅑䅁䑁䅁䅷䅁䭁䝁䴸䅁䭁佁䭯䅁䭁䡁䔰䅁䉁䅁䅁允䅁䅁䅯睒䅁䅁杷允䅁䅁䅑䅁䑁䅁䅷䅁䭁䵁䅉䅁䭁䅁䍅䅁䭁䅁䍕䅁䉁䅁䅁允䅁䅁䅕啐慡䈹䱗欹䵁䅉䅅䅁䕁䅁䅁睁䵁䅁䅁权婁䅄䅁权煄权䅁权㙂䅂䅁允䅁䅁䅅䅁佁䅁䅷䅁睁䍁䄴䅏硁䑁䅅䅁䵁䅉䅅䅁䕁䅁䅁睁䵁䅁䅁权慁䅄䅁权煄权䅁权㙂䅂䅁允䅁䅁䅅䅁佁䅁䅷䅁睁䍁䄴䅎硁䑁䅧䅁䵁䅉䅅䅁䕁䅁䅁睁䵁䅁䅁权乄睃䅁权湄权䅁权㙂䅂䅁允䅁䅁䅅䅁䙁䱁䩰䅄牉硨䅎䍄䉁䅁䅁䅂䅁䅁䅍䅄䅁䅁䅯兇䅷䅁䅯朶䅯䅁䅯兣䅑䅁䅅䅁䉁䅁䅁杄䵁䅁䅁䅍畁䑁䅧䅎㑁䅁䅁䍄䉁䅁䅁䅂䅁䅁䅍䅄䅁䅁䅯杇䅷䅁䅯朶䅯䅁䅯兣䅑䅁䅅䅁䉁䅁䅁杄䵁䅁䅁䅍畁䑁䅍杍㍁䅁䅁䍄䉁䅁䅁䅂䅁䅁䅍䅄䅁䅁䅯杇䅷䅁䅯朶䅯䅁䅯睧䅑䅁䅅䅁䉁䅁䅁杄䵁䅁䅁䅍畁䑁䅑杍ぁ䅁䅁䍄䉁䅁䅁䅂䅁䅁䅍䅄䅁䅁䅯兙䅷䅁䅯朶䅯䅁䅯䄷䅯䅁䅅䅁䉁䅁䅁杄䵁䅁䅁免畁䑁䅍杍㕁䅁䅁䍄䉁䅁䅁䅂䅁䅁䅍䅄䅁䅁䅯睢䅳䅁䅯儶䅯䅁䅯睢䅑䅁䅅䅁䉁䅁䅁兂䅁䅁䅁䵷坢䅑杷允䅁䅁䅑䅁䑁䅁䅷䅁䭁䅁䵑䅁䭁佁䬰䅁䭁䡁䔰䅁䉁䅁䅁允䅁䅁䅕⼵㡎䥸昴䕂䵁䅉䅅䅁䕁䅁䅁睁䵁䅁䅁权䙁䅄䅁权瑄权䅁权㥂䅂䅁允䅁䅁䅅䅁䙁䩁䥇䙑塳⭚⽯䍄䉁䅁䅁䅂䅁䅁䅍䅄䅁䅁䅯兙䅷䅁䅯朶䅯䅁䅯兢䅑䅁䅅䅁䉁䅁䅁杄䵁䅁䅁免畁䑁䅉兏ㅁ䅁䅁䍄䉁䅁䅁䅂䅁䅁䅍䅄䅁䅁䅯䅴䅷䅁䅯儷䅯䅁䅯来䅑䅁䅅䅁䉁䅁䅁兂千㡖电佸㑇睐杷允䅁䅁䅑䅁䑁䅁䅷䅁䭁䝁䵅䅁䭁佁䭯䅁䭁䡁䕯䅁䉁䅁䅁允䅁䅁䄴䅄䅁䑁䅅杌ㅁ䑁䅁䅎䅁䅁杷允䅁䅁䅑䅁䑁䅁䅷䅁䭁䭁䵅䅁䭁佁䬰䅁䭁䥁䕍䅁䉁䅁䅁允䅁䅁䅕潅䅐煹䙆樳䴸䅉䅅䅁䕁䅁䅁睁䵁䅁䅁权䅃睃䅁权湄权䅁权㥂䅂䅁允䅁䅁䅅䅁䙁䕁㍷啩杆刵䅸䍄䉁䅁䅁䅂䅁䅁䅍䅄䅁䅁䅯典䅷䅁䅯朶䅯䅁䅯䄷䅯䅁䅅䅁䉁䅁䅁杄䵁䅁䅁免畁䑁䅑兏㑁䅁䅁䍄䉁䅁䅁䅂䅁䅁䅍䅄䅁䅁䅯䅔䅷䅁䅯眵䅯䅁䅯䅣䅑䅁䅅䅁䉁䅁䅁兂乄䵺䵺䵺卷䅑杷允䅁䅁䅑䅁䑁䅁䅷䅁䭁䙁䱑䅁䭁佁䭙䅁䭁䡁䔰䅁䉁䅁䅁允䅁䅁䄴䅄䅁䑁䅉杌ぁ䑁䅍免䅁䅁杷允䅁䅁䅑䅁䑁䅁䅷䅁䭁䡁䰴䅁䭁佁䭧䅁䭁䡁䕁䅁䉁䅁䅁允䅁䅁䄴䅄䅁䑁䅕杌穁䑁䅅杍䅁䅁杷允䅁䅁䅑䅁䑁䅁䅷䅁䭁䱁䵧䅁䭁佁䭧䅁䭁佁䭷䅁䉁䅁䅁允䅁䅁䅯睒䅁䅁杷允䅁䅁䅑䅁䑁䅁䅷䅁䭁䝁䵅䅁䭁佁䭯䅁䭁䥁䕍䅁䉁䅁䅁允䅁䅁䄴䅄䅁䑁䅅杌㉁䑁䅫兏䅁䅁杷允䅁䅁䅑䅁䑁䅁䅷䅁䭁䍁䱁䅁䭁佁䭯䅁䭁䡁䔰䅁䉁䅁䅁允䅁䅁䄴䅄䅁䑁䅅杌㑁䑁䅫杍䅁䅁杷允䅁䅁䅑䅁䑁䅁䅷䅁䭁䵁䵷䅁䭁佁䬰䅁䭁䡁䕯䅁䉁䅁䅁允䅁䅁䅕乙呁潓煦橶䴸䅉䅅䅁䕁䅁䅁睁䵁䅁䅁权㡄䅄䅁权煄权䅁权療䅂䅁允䅁䅁䅅䅁佁䅁䅷䅁睁䍁䄴睍硁䑁䅙䅁䵁䅉䅅䅁䕁䅁䅁睁䵁䅁䅁权捄䅄䅁权湄权䅁权䑃䅂䅁允䅁䅁䅅䅁䙁䑁㙒啕偳晆⽧䍄䉁䅁䅁䅂䅁䅁䅍䅄䅁䅁䅯睉䄰䅁䅯儶䅯䅁䅯䄷䅯䅁䅅䅁䉁䅁䅁兂䅁䅁䅁佯牲䅑杷允䅁䅁䅑䅁䑁䅁䅷䅁䭁䑁乷䅁䭁佁䭫䅁䭁䥁䕍䅁䉁䅁䅁允䅁䅁䅕䅁䅁䕁䱄〳䵁䅉䅅䅁䕁䅁䅁睁䵁䅁䅁权祄兄䅁权浄权䅁权䙃䅂䅁允䅁䅁䅅䅁佁䅁䅷䅁祁䍁䄴兎硁䑁䅣䅁䵁䅉䅅䅁䕁䅁䅁睁䵁䅁䅁权䥃睃䅁权浄权䅁权㙂䅂䅁允䅁䅁䅅䅁佁䅁䅷䅁㉁䍁䄴䅏㕁䑁䅫䅁䵁䅉䅅䅁䕁䅁䅁睁䵁䅁䅁权呁䅁䅁权䕁䅁䅁权⽄允䅁允䅁䅁䅅䅁䙁䅁䅁䥁㉄游䉨䍄䉁䅁䅁䅂䅁䅁䅍䅄䅁䅁䅯杔䄰䅁䅯儶䅯䅁䅯䄷䅯䅁䅅䅁䉁䅁䅁兂䅁䅁䅁䕁䬷䅑杷允䅁䅁䅑䅁䑁䅁䅷䅁䭁佁䱑䅁䭁佁䭯䅁䭁䥁䕍䅁䉁䅁䅁允䅁䅁䄴䅄䅁䑁䅁杌ㅁ䑁䅍䅎䅁䅁杷允䅁䅁䅑䅁䑁䅁䅷䅁䭁偁䵷䅁䭁佁䭯䅁䭁䡁䕯䅁䉁䅁䅁允䅁䅁䄴䅄䅁䑁䅁杌穁䑁䅫睍䅁䅁杷允䅁䅁䅑䅁䑁䅁䅷䅁䭁䩁久䅁䭁佁䭣䅁䭁䝁䔰䅁䉁䅁䅁允䅁䅁䅕㐰ㄸ䕥污啉䵁䅉䅅䅁䕁䅁䅁睁䵁䅁䅁权㡄䅄䅁权煄权䅁权䙃䅂䅁允䅁䅁䅅䅁佁䅁䅷䅁睁䍁䄴睍睁䑁䅙䅁䵁䅉䅅䅁䕁䅁䅁睁䵁䅁䅁权睂睃䅁权灄权䅁权䑃䅂䅁允䅁䅁䅅䅁䙁䅁䅁䅁䅄丫䅴䍄䉁䅁䅁䅂䅁䅁䅍䅄䅁䅁䅯䅵䅳䅁䅯䄶䅯䅁䅯䅣䅑䅁䅅䅁䉁䅁䅁杄佁䅁䅁免穁䍁䄴杍㑁䑁䅣䅁䵁䅉䅅䅁䕁䅁䅁睁䵁䅁䅁权晃䅄䅁权潄权䅁权硂䅂䅁允䅁䅁䅅䅁佁䅁䄴䅁硁䑁䅍杌㑁䑁䅁睍䅁䅁杷允䅁䅁䅑䅁䑁䅁䅷䅁䭁乁䵙䅁䭁佁䭧䅁䭁䥁䕕䅁䉁䅁䅁允䅁䅁䄴䅄䅁䑁䅅睎畁䑁䅑䅏䅁䅁杷允䅁䅁䅑䅁䑁䅁䅷䅁䭁䑁乙䅁䭁佁䭣䅁䭁䥁䕕䅁䉁䅁䅁允䅁䅁䅕灭婭婭婭お䵁䅉䅅䅁䕁䅁䅁睁䵁䅁䅁权畂䅄䅁权牄权䅁权獄权䅁允䅁䅁䅅䅁佁䉁䅉䅁ぁ䑁䅁兎穁䑁䅍李睁䑁䅧䅁䵁䅉䅅䅁䕁䅁䅁睁䵁䅁䅁权牄兄䅁权煄权䅁权獄权䅁允䅁䅁䅅䅁佁䅁䅷䅁睁䍁䄴睍㑁䑁䅉䅁䵁䅉䅅䅁䕁䅁䅁睁䵁䅁䅁权捁睃䅁权煄权䅁权獄权䅁允䅁䅁䅅䅁佁䅁䅷䅁硁䍁䄴睍㕁䑁䅕䅁䵁䅉䅅䅁䕁䅁䅁睁䵁䅁䅁权噂䅄䅁权牄权䅁权硂䅂䅁允䅁䅁䅅䅁佁䉁䅑䅁硁䑁䅁杍穁䑁䅣杍ㅁ䑁䅧兏䅁䅁杷允䅁䅁䅑䅁䑁䅁䅷䅁䭁䝁䵑䅁䭁佁䭣䅁䭁䝁䔸䅁䉁䅁䅁允䅁䅁䅕報灪橊䥇歆䵁䅉䅅䅁䕁䅁䅁睁䵁䅁䅁权偃兄䅁权畄权䅁权瑂䅂䅁允䅁䅁䅅䅁䙁䅁䅁䅁䅂瑙䄷䍄䉁䅁䅁䅂䅁䅁䅍䅄䅁䅁䅯眶䄰䅁䅯朶䅯䅁䅯来䅑䅁䅅䅁䉁䅁䅁杄䭁䅁䅁䅍畁䑁䅑䅎䅁䅁杷允䅁䅁䅑䅁䑁䅁䅷䅁䭁䉁䵫䅁䭁佁䭙䅁䭁䡁䕁䅁䉁䅁䅁允䅁䅁䄴䅄䅁䑁䅍杌硁䑁䅁兏䅁䅁杷允䅁䅁䅑䅁䑁䅁䅷䅁䭁䍁倸䅁䭁佁䭧䅁䭁䡁䕅䅁䉁䅁䅁允䅁䅁䄴杄䅁䑁䅍杍畁䑁䅅䅎祁䅁䅁䍄䉁䅁䅁䅂䅁䅁䅍䅄䅁䅁䅯䅪䅁䅁䅯允䅉䅁䅯杁䅉䅁䅅䅁䉁䅁䅁兂偁䩫㑰㉩奫兑杷允䅁䅁䅑䅁䑁䅁䅷䅁䭁䭁䵧䅁䭁佁䭯䅁䭁䝁䔰䅁䉁䅁䅁允䅁䅁䄴权䅁䑁䅁杌㍁䑁䅍䅁䵁䅉䅅䅁䕁䅁䅁睁䵁䅁䅁权剁睃䅁权牄权䅁权睂䅂䅁允䅁䅁䅅䅁佁䉁䅉䅁㉁䑁䅕李睁䑁䅉李祁䑁䅫䅁䵁䅉䅅䅁䕁䅁䅁睁䵁䅁䅁权呁睃䅁权浄权䅁权瑂䅂䅁允䅁䅁䅅䅁佁䅁䅷䅁睁䍁䄴䅎㑁䑁䅣䅁䵁䅉䅅䅁䕁䅁䅁睁䵁䅁䅁权摁睃䅁权瑄权䅁权㙂䅂䅁允䅁䅁䅅䅁䙁䝁潬㍮瑮㤯⽍䍄䉁䅁䅁䅂䅁䅁䅍䅄䅁䅁䅯杆䅅䅁䅯允䅉䅁䅯睁䅉䅁䅅䅁䉁䅁䅁兂㑃ㅧ㝍煐䕌䅑杷允䅁䅁䅑䅁䑁䅁䅷䅁䭁䉁䱉䅁䭁佁䭳䅁䭁䡁䕁䅁䉁䅁䅁允䅁䅁䄴杅䅁䑁䅫兎㍁䑁䅫䅏睁䑁䅁䅍䅁䅁杷允䅁䅁䅑䅁䑁䅁䅷䅁䭁佁乳䅁䭁佁䭯䅁䭁䥁䕍䅁䉁䅁䅁允䅁䅁䄴䅄䅁䑁䅁杌祁䑁䅫免䅁䅁杷允䅁䅁䅑䅁䑁䅁䅷䅁䭁佁乳䅁䭁佁䭯䅁䭁䡁䔰䅁䉁䅁䅁允䅁䅁䄴䅄䅁䑁䅁杌祁䑁䅧兏䅁䅁杷允䅁䅁䅑䅁䑁䅁䅷䅁䭁䝁䱑䅁䭁佁䭣䅁䭁䡁䔰䅁䉁䅁䅁允䅁䅁䅕⽷潕䥘䌯啉䵁䅉䅅䅁䕁䅁䅁睁䵁䅁䅁权獄睃䅁权煄权䅁权睂䅂䅁允䅁䅁䅅䅁佁䅁䅷䅁睁䍁䄴兎㍁䑁䅕䅁䵁䅉䅅䅁䕁䅁䅁睁䵁䅁䅁权䕁睃䅁权畄权䅁权獄权䅁允䅁䅁䅅䅁䙁䅁䅁䅁䅃挲䅚䍄䉁䅁䅁䅂䅁䅁䅍䅄䅁䅁䅯䅢䅷䅁䅯朶䅯䅁䅯全䅑䅁䅅䅁䉁䅁䅁杄䵁䅁䅁䅍畁䑁䅧兏㑁䅁䅁䍄䉁䅁䅁䅂䅁䅁䅍䅄䅁䅁䅯兦䄰䅁䅯儷䅯䅁䅯兦䅑䅁䅅䅁䉁䅁䅁兂㙄浦㡱䩤䥏睐杷允䅁䅁䅑䅁䑁䅁䅷䅁䭁佁䱷䅁䭁佁䭯䅁䭁䥁䕕䅁䉁䅁䅁允䅁䅁䄴䅄䅁䑁䅁杌ㅁ䑁䅙䅏䅁䅁杷允䅁䅁䅑䅁䑁䅁䅷䅁䭁䵁䵙䅁䭁佁䭫䅁䭁䡁䕅䅁䉁䅁䅁允䅁䅁䅕䅁䅁䅁睃㡮䵁䅉䅅䅁䕁䅁䅁睁䵁䅁䅁权獄睃䅁权煄权䅁权䑃䅂䅁允䅁䅁䅅䅁佁䅁䅷䅁睁䍁䄴兎ㅁ䑁䅕䅁䵁䅉䅅䅁䕁䅁䅁睁䵁䅁䅁权㑄睃䅁权牄权䅁权㥂䅂䅁允䅁䅁䅅䅁佁䉁䅉䅁㉁䑁䅍睍㍁䑁䅙兏穁䑁䅑䅁䵁䅉䅅䅁䕁䅁䅁睁䵁䅁䅁权㥁睃䅁权煄权䅁权硂䅂䅁允䅁䅁䅅䅁佁䅁䅷䅁睁䍁䄴睍祁䑁䅅䅁䵁䅉䅅䅁䕁䅁䅁睁䵁䅁䅁权扂睃䅁权畄权䅁权㙂䅂䅁允䅁䅁䅅䅁䙁䅁䅁䅁权畫䅨䍄䉁䅁䅁䅂䅁䅁䅍䅄䅁䅁䅯杘䅳䅁䅯儶䅯䅁䅯兢䅑䅁䅅䅁䉁䅁䅁兂䅁䅁䅁䝁㉇䅑杷允䅁䅁䅑䅁䑁䅁䅷䅁䭁䑁䱑䅁䭁佁䭣䅁䭁䝁䔰䅁䉁䅁䅁允䅁䅁䅕䐲慰䨱䵸稯䴸䅉䅅䅁䕁䅁䅁睁䵁䅁䅁权㑄䅄䅁权湄权䅁权䙃䅂䅁允䅁䅁䅅䅁䙁乁倹婪畤桅䅸䍄䉁䅁䅁䅂䅁䅁䅍䅄䅁䅁䅯睦䅳䅁䅯儷䅯䅁䅯兦䅑䅁䅅䅁䉁䅁䅁兂牁䵶敯䩨即䅑杷允䅁䅁䅑䅁䑁䅁䅷䅁䭁䥁䵫䅁䭁佁䭧䅁䭁䡁䔰䅁䉁䅁䅁允䅁䅁䄴䅄䅁䑁䅕杌㉁䑁䅑兎䅁䅁杷允䅁䅁䅑䅁䑁䅁䅷䅁䭁䍁䰴䅁䭁佁䬰䅁䭁䝁䔰䅁䉁䅁䅁允䅁䅁䅕硫䕧杖琴橳䴸䅉䅅䅁䕁䅁䅁睁䵁䅁䅁权獄睃䅁权煄权䅁权㥂䅂䅁允䅁䅁䅅䅁佁䅁䅷䅁睁䍁䄴兎ㅁ䑁䅅䅁䵁䅉䅅䅁䕁䅁䅁睁䵁䅁䅁权捁䅄䅁权潄权䅁权䑃䅂䅁允䅁䅁䅅䅁佁䅁䅯䅁㑁䍁䄴兏㉁䅁䅁䍄䉁䅁䅁䅂䅁䅁䅍䅄䅁䅁䅯儯䅯䅁䅯䄶䅯䅁䅯睢䅑䅁䅅䅁䉁䅁䅁杄佁䅁䅁免穁䍁䄴䅍ㅁ䑁䅉䅁䵁䅉䅅䅁䕁䅁䅁睁䵁䅁䅁权硂睃䅁权瑄权䅁权獄权䅁允䅁䅁䅅䅁䙁䉁䕫杖琴灳⼰䍄䉁䅁䅁䅂䅁䅁䅍䅄䅁䅁䅯兏䅷䅁䅯朶䅯䅁䅯全䅑䅁䅅䅁䉁䅁䅁杄䵁䅁䅁䅍畁䑁䅣䅎ぁ䅁䅁䍄䉁䅁䅁䅂䅁䅁䅍䅄䅁䅁䅯睘䅷䅁䅯眵䅯䅁䅯䅣䅑䅁䅅䅁䉁䅁䅁兂允䑗ね偹剙䅑杷允䅁䅁䅑䅁䑁䅁䅷䅁䭁䑁䵫䅁䭁佁䭯䅁䭁䥁䕍䅁䉁䅁䅁允䅁䅁䄴䅄䅁䑁䅁杌㍁䑁䅙睍䅁䅁杷允䅁䅁䅑䅁䑁䅁䅷䅁䭁䡁䱍䅁䭁佁䬴䅁䭁䡁䔰䅁䉁䅁䅁允䅁䅁䅕䅁䅁䕁䍁䴰䵁䅉䅅䅁䕁䅁䅁睁䵁䅁䅁权潁䅄䅁权畄权䅁权䙃䅂䅁允䅁䅁䅅䅁䙁䅁䅁䅁䅄体䅆䍄䉁䅁䅁䅂䅁䅁䅍䅄䅁䅁䅯兏䅷䅁䅯朶䅯䅁䅯兦䅑䅁䅅䅁䉁䅁䅁杄䵁䅁䅁䅍畁䑁䅧䅍㍁䅁䅁䍄䉁䅁䅁䅂䅁䅁䅍䅄䅁䅁䅯朷䅳䅁䅯儷䅯䅁䅯兦䅑䅁䅅䅁䉁䅁䅁兂䝁婧䑖㉩䕷䅑杷允䅁䅁䅑䅁䑁䅁䅷䅁䭁䍁䱅䅁䭁佁䭫䅁䭁䡁䕅䅁䉁䅁䅁允䅁䅁䅕䅁䅁䩁䅁〯䵁䅉䅅䅁䕁䅁䅁睁䵁䅁䅁权奃睃䅁权灄权䅁权療䅂䅁允䅁䅁䅅䅁䙁䅁䅁䅁䅃⬵䅰䍄䉁䅁䅁䅂䅁䅁䅍䅄䅁䅁䅯杸䅳䅁䅯朷䅯䅁䅯兢䅑䅁䅅䅁䉁䅁䅁兂䅁䅁䅁佁摮䅑杷允䅁䅁䅑䅁䑁䅁䅷䅁䭁䵁䰸䅁䭁佁䭯䅁䭁䝁䔰䅁䉁䅁䅁允䅁䅁䄴䅄䅁䑁䅁杌ㅁ䑁䅧杍䅁䅁杷允䅁䅁䅑䅁䑁䅁䅷䅁䭁䩁䴰䅁䭁佁䬰䅁䭁䝁䔰䅁䉁䅁䅁允䅁䅁䅯睒䅁䅁杷允䅁䅁䅑䅁䑁䅁䅷䅁䭁䉁䵫䅁䭁佁䭳䅁䭁䡁䔰䅁䉁䅁䅁允䅁䅁䄴杅䅁䑁䅕兏㕁䑁䅕䅎㉁䑁䅅䅏䅁䅁杷允䅁䅁䅑䅁䑁䅁䅷䅁䭁䑁䵕䅁䭁佁䭧䅁䭁䡁䕯䅁䉁䅁䅁允䅁䅁䄴杄䅁䑁䅅兏畁䑁䅁兏㍁䅁䅁䍄䉁䅁䅁䅂䅁䅁䅍䅄䅁䅁䅯村䅅䅁䅯允䅉䅁䅯睁䅉䅁䅅䅁䉁䅁䅁兂䍄祆穙搫杦䅑杷允䅁䅁䅑䅁䑁䅁䅷䅁䭁䉁䱍䅁䭁佁䭫䅁䭁䡁䕯䅁䉁䅁䅁允䅁䅁䅕䅁䅁䵁塄唰䵁䅉䅅䅁䕁䅁䅁睁䵁䅁䅁权潁睃䅁权畄权䅁权瑂䅂䅁允䅁䅁䅅䅁䙁䅁䅁䅁䅄普䅎䍄䉁䅁䅁䅂䅁䅁䅍䅄䅁䅁䅯兘䅳䅁䅯眶䅯䅁䅯兢䅑䅁䅅䅁䉁䅁䅁杄啁䅁䅁免穁䑁䅉兎硁䑁䅫兎㍁䑁䅫䅁䵁䅉䅅䅁䕁䅁䅁睁䵁䅁䅁权䥂兄䅁权潄权䅁权獄权䅁允䅁䅁䅅䅁佁䅁䄴䅁㍁䑁䅣杌㕁䑁䅑睎䅁䅁杷允䅁䅁䅑䅁䑁䅁䅷䅁䭁䱁䱙䅁䭁佁䭯䅁䭁佁䭷䅁䉁䅁䅁允䅁䅁䄴䅄䅁䑁䅁杌ぁ䑁䅉兎䅁䅁杷允䅁䅁䅑䅁䑁䅁䅷䅁䭁䅁䱁䅁䭁佁䭫䅁䭁佁䭷䅁䉁䅁䅁允䅁䅁䅕䅁䅁䅁楄歯䵁䅉䅅䅁䕁䅁䅁睁䵁䅁䅁权㉃睃䅁权煄权䅁权瑂䅂䅁允䅁䅁䅅䅁佁䅁䅯䅁睁䍁䄴兎ぁ䅁䅁䍄䉁䅁䅁䅂䅁䅁䅍䅄䅁䅁䅯睒䄰䅁䅯眶䅯䅁䅯睧䅑䅁䅅䅁䉁䅁䅁杄十䅁䅁兎㉁䑁䅁免祁䑁䅉杍㕁䅁䅁䍄䉁䅁䅁䅂䅁䅁䅍䅄䅁䅁䅯杴䅳䅁䅯朶䅯䅁䅯来䅑䅁䅅䅁䉁䅁䅁杄䭁䅁䅁䅍畁䑁䅕李䅁䅁杷允䅁䅁䅑䅁䑁䅁䅷䅁䭁乁䱣䅁䭁佁䬴䅁䭁䥁䕍䅁䉁䅁䅁允䅁䅁䅕䅁䅁䅁杁䵪䵁䅉䅅䅁䕁䅁䅁睁䵁䅁䅁权㉃睃䅁权煄权䅁权睂䅂䅁允䅁䅁䅅䅁佁䅁䅷䅁睁䍁䄴䅎ㅁ䑁䅧䅁䵁䅉䅅䅁䕁䅁䅁睁䵁䅁䅁权㉃睃䅁权煄权䅁权䑃䅂䅁允䅁䅁䅅䅁佁䅁䅷䅁睁䍁䄴兎硁䑁䅕䅁䵁䅉䅅䅁䕁䅁䅁睁䵁䅁䅁权㙃䅄䅁权瑄权䅁权硂䅂䅁允䅁䅁䅅䅁䙁䭁硲欰椱佅⽁䍄䉁䅁䅁䅂䅁䅁䅍䅄䅁䅁䅯䅇䅳䅁䅯䄶䅯䅁䅯来䅑䅁䅅䅁䉁䅁䅁杄佁䅁䅁兎硁䍁䄴䅏㕁䑁䅙䅁䵁䅉䅅䅁䕁䅁䅁睁䵁䅁䅁权㉃睃䅁权煄权䅁权㥂䅂䅁允䅁䅁䅅䅁佁䅁䅯䅁睁䍁䄴䅎祁䅁䅁䍄䉁䅁䅁䅂䅁䅁䅍䅄䅁䅁䅯䅴䅷䅁䅯儶䅯䅁䅯全䅑䅁䅅䅁䉁䅁䅁兂䅁䅁䅁䙑港䅑杷允䅁䅁䅑䅁䑁䅁䅷䅁䭁偁䭑䅁䭁佁䬰䅁䭁䥁䕕䅁䉁䅁䅁允䅁䅁䅕㑈牘払敧稸䴸䅉䅅䅁䕁䅁䅁睁䵁䅁䅁权湃睃䅁权浄权䅁权獄权䅁允䅁䅁䅅䅁佁䅁䅷䅁祁䍁䄴䅏㑁䑁䅙䅁䵁䅉䅅䅁䕁䅁䅁睁䵁䅁䅁权䩃兄䅁权浄权䅁权硂䅂䅁允䅁䅁䅅䅁佁䅁䅷䅁ぁ䍁䄴兎祁䑁䅣䅁䵁䅉䅅䅁䕁䅁䅁睁䵁䅁䅁权婂䅄䅁权煄权䅁权䑃䅂䅁允䅁䅁䅅䅁佁䅁䅷䅁睁䍁䄴䅏㉁䑁䅕䅁䵁䅉䅅䅁䕁䅁䅁睁䵁䅁䅁权㍃兄䅁权牄权䅁权硂䅂䅁允䅁䅁䅅䅁佁䉁䅉䅁穁䑁䅍兎ぁ䑁䅙免㑁䑁䅙䅁䵁䅉䅅䅁䕁䅁䅁睁䵁䅁䅁权煃䅄䅁权畄权䅁权䙃䅂䅁允䅁䅁䅅䅁䙁䅁䅁䅁䅁先䉤䍄䉁䅁䅁䅂䅁䅁䅍䅄䅁䅁䅯李䅳䅁䅯朷䅯䅁䅯䅣䅑䅁䅅䅁䉁䅁䅁兂䅁䅁䅁䘶䤸兑杷允䅁䅁䅑䅁䑁䅁䅷䅁䭁䍁䵣䅁䭁佁䭙䅁䭁佁䭷䅁䉁䅁䅁允䅁䅁䄴䅄䅁䑁䅍杌穁䑁䅁兎䅁䅁杷允䅁䅁䅑䅁䑁䅁䅷䅁䭁䍁䱫䅁䭁佁䬰䅁䭁佁䭷䅁䉁䅁䅁允䅁䅁䅕䥕堲桢䑋䐵䴸䅉䅅䅁䕁䅁䅁睁䵁䅁䅁权歄䅄䅁权瑄权䅁权㙂䅂䅁允䅁䅁䅅䅁䙁䩁瑈䑦ㄸ畘⽯䍄䉁䅁䅁䅂䅁䅁䅍䅄䅁䅁䅯杏䄸䅁䅯朵䅯䅁䅯睧䅑䅁䅅䅁䉁䅁䅁杄䵁䅁䅁免畁䑁䅉李硁䅁䅁䍄䉁䅁䅁䅂䅁䅁䅍䅄䅁䅁䅯兂䄰䅁䅯朵䅯䅁䅯兢䅑䅁䅅䅁䉁䅁䅁杄䵁䅁䅁䅎畁䑁䅍睍祁䅁䅁䍄䉁䅁䅁䅂䅁䅁䅍䅄䅁䅁䅯睊䅳䅁䅯朵䅯䅁䅯兢䅑䅁䅅䅁䉁䅁䅁权䡂䅁䅁䍄䉁䅁䅁䅂䅁䅁䅍䅄䅁䅁䅯䅪䅳䅁䅯儶䅯䅁䅯䅣䅑䅁䅅䅁䉁䅁䅁兂䅁䅁䅁䩑慐䅑杷允䅁䅁䅑䅁䑁䅁䅷䅁䭁䙁乳䅁䭁佁䭯䅁䭁䡁䕁䅁䉁䅁䅁允䅁䅁䄴䅄䅁䑁䅁杌ㅁ䑁䅁睍䅁䅁杷允䅁䅁䅑䅁䑁䅁䅷䅁䭁䡁䴰䅁䭁佁䭯䅁䭁䡁䕁䅁䉁䅁䅁允䅁䅁䄴䅄䅁䑁䅁杌㉁䑁䅉杍䅁䅁杷允䅁䅁䅑䅁䑁䅁䅷䅁䭁䥁乫䅁䭁佁䬰䅁䭁佁䭷䅁䉁䅁䅁允䅁䅁䅕扏䥔牤昶橭䴸䅉䅅䅁䕁䅁䅁睁䵁䅁䅁权捁睃䅁权煄权䅁权硂䅂䅁允䅁䅁䅅䅁佁䅁䅷䅁硁䍁䄴免硁䑁䅧䅁䵁䅉䅅䅁䕁䅁䅁睁䵁䅁䅁权ㅂ兄䅁权潄权䅁权䑃䅂䅁允䅁䅁䅅䅁䭁䕁䅣䅁䵁䅉䅅䅁䕁䅁䅁睁䵁䅁䅁权䑁睃䅁权畄权䅁权䑃䅂䅁允䅁䅁䅅䅁䙁䅁䅁䅁䅁敕䅨䍄䉁䅁䅁䅂䅁䅁䅍䅄䅁䅁䅯关䅷䅁䅯朶䅯䅁䅯䄷䅯䅁䅅䅁䉁䅁䅁权䡂䅁䅁䍄䉁䅁䅁䅂䅁䅁䅍䅄䅁䅁䅯睴䄰䅁䅯眶䅯䅁䅯睢䅑䅁䅅䅁䉁䅁䅁杄十䅁䅁睍穁䑁䅧免㕁䑁䅁䅍睁䅁䅁䍄䉁䅁䅁䅂䅁䅁䅍䅄䅁䅁䅯杉䄰䅁䅯䄶䅯䅁䅯兣䅑䅁䅅䅁䉁䅁䅁杄佁䅁䅁兌㉁䍁䄴杍硁䑁䅫䅁䵁䅉䅅䅁䕁䅁䅁睁䵁䅁䅁权㉂䅄䅁权畄权䅁权獄权䅁允䅁䅁䅅䅁䙁䅁䅁䅁䅄兺䉦䍄䉁䅁䅁䅂䅁䅁䅍䅄䅁䅁䅯关䅷䅁䅯朶䅯䅁䅯兢䅑䅁䅅䅁䉁䅁䅁权䡂䅁䅁䍄䉁䅁䅁䅂䅁䅁䅍䅄䅁䅁䅯䅗䅷䅁䅯儶䅯䅁䅯来䅑䅁䅅䅁䉁䅁䅁兂䅁䅁䅁䡧䩌䅷杷允䅁䅁䅑䅁䑁䅁䅷䅁䭁乁䵯䅁䭁佁䭣䅁䭁䝁䔰䅁䉁䅁䅁允䅁䅁䅕浗㝑〳丸う䵁䅉䅅䅁䕁䅁䅁睁䵁䅁䅁权硃䅄䅁权煄权䅁权療䅂䅁允䅁䅁䅅䅁䭁䕁䅣䅁䵁䅉䅅䅁䕁䅁䅁睁䵁䅁䅁权硃䅄䅁权煄权䅁权䙃䅂䅁允䅁䅁䅅䅁䭁䕁䅣䅁䵁䅉䅅䅁䕁䅁䅁睁䵁䅁䅁权牄兄䅁权浄权䅁权獄权䅁允䅁䅁䅅䅁佁䅁䅷䅁睁䍁䄴䅏穁䑁䅑䅁䵁䅉䅅䅁䕁䅁䅁睁䵁䅁䅁权䙁䅄䅁权潄权䅁权睂䅂䅁允䅁䅁䅅䅁䭁䕁䅣䅁䵁䅉䅅䅁䕁䅁䅁睁䵁䅁䅁权潂兄䅁权牄权䅁权䙃䅂䅁允䅁䅁䅅䅁佁䉁䅉䅁祁䑁䅙免㑁䑁䅍兎㑁䑁䅍䅁䵁䅉䅅䅁䕁䅁䅁睁䵁䅁䅁权橁睃䅁权灄权䅁权䙃䅂䅁允䅁䅁䅅䅁䙁䅁䅁䅁䅃㤯䅤䍄䉁䅁䅁䅂䅁䅁䅍䅄䅁䅁䅯䅓䅳䅁䅯儶䅯䅁䅯全䅑䅁䅅䅁䉁䅁䅁兂䅁䅁䅁䠴䉙兑杷允䅁䅁䅑䅁䑁䅁䅷䅁䭁䭁䱉䅁䭁佁䭧䅁䭁䡁䕅䅁䉁䅁䅁允䅁䅁䄴䅄䅁䑁䅙杌ぁ䑁䅉睎䅁䅁杷允䅁䅁䅑䅁䑁䅁䅷䅁䭁䥁䱳䅁䭁佁䭳䅁䭁䥁䕍䅁䉁䅁䅁允䅁䅁䄴䅆䅁䑁䅉睎睁䑁䅍免㑁䑁䅁杍ㅁ䅁䅁䍄䉁䅁䅁䅂䅁䅁䅍䅄䅁䅁䅯䅧䅷䅁䅯朶䅯䅁䅯䄷䅯䅁䅅䅁䉁䅁䅁杄䵁䅁䅁䅍畁䑁䅍睍硁䅁䅁䍄䉁䅁䅁䅂䅁䅁䅍䅄䅁䅁䅯杇䅅䅁䅯允䅉䅁䅯杁䅉䅁䅅䅁䉁䅁䅁兂畃⭒㙆䐯桦䅑杷允䅁䅁䅑䅁䑁䅁䅷䅁䭁䱁䵣䅁䭁佁䬰䅁䭁佁䭷䅁䉁䅁䅁允䅁䅁䅕歬䱏佢㝦稸䴸䅉䅅䅁䕁䅁䅁睁䵁䅁䅁权䅄䅄䅁权牄权䅁权䑃䅂䅁允䅁䅁䅅䅁佁䉁䅑䅁硁䑁䅣睎睁䑁䅫睍㍁䑁䅕免䅁䅁杷允䅁䅁䅑䅁䑁䅁䅷䅁䭁䭁䴴䅁䭁佁䭧䅁䭁䡁䔰䅁䉁䅁䅁允䅁䅁䄴䅅䅁䍁䄰睍睁䍁䄴䅍㕁䑁䅍䅁䵁䅉䅅䅁䕁䅁䅁睁䵁䅁䅁权㕃睃䅁权牄权䅁权㥂䅂䅁允䅁䅁䅅䅁佁䉁䅉䅁硁䑁䅣兎ぁ䑁䅧李睁䑁䅁䅁䵁䅉䅅䅁䕁䅁䅁睁䵁䅁䅁权䅃䅄䅁权煄权䅁权㥂䅂䅁允䅁䅁䅅䅁佁䅁䅷䅁睁䍁䄴睍ㅁ䑁䅑䅁䵁䅉䅅䅁䕁䅁䅁睁䵁䅁䅁权噂䅄䅁权潄权䅁权獄权䅁允䅁䅁䅅䅁佁䅁䄴䅁祁䑁䅑杌睁䑁䅍兏䅁䅁杷允䅁䅁䅑䅁䑁䅁䅷䅁䭁䝁䵁䅁䭁佁䭳䅁䭁佁䭷䅁䉁䅁䅁允䅁䅁䄴杅䅁䑁䅉䅏睁䑁䅅兎㍁䑁䅣兎䅁䅁杷允䅁䅁䅑䅁䑁䅁䅷䅁䭁䭁䵳䅁䭁佁䭯䅁䭁䡁䕅䅁䉁䅁䅁允䅁䅁䅯睒䅁䅁杷允䅁䅁䅑䅁䑁䅁䅷䅁䭁䥁䱷䅁䭁佁䭯䅁䭁䡁䕁䅁䉁䅁䅁允䅁䅁䄴䅄䅁䑁䅁杌硁䑁䅑免䅁䅁杷允䅁䅁䅑䅁䑁䅁䅷䅁䭁䑁䱁䅁䭁佁䭳䅁䭁䥁䕕䅁䉁䅁䅁允䅁䅁䄴杅䅁䑁䅑睍㕁䑁䅉李ㅁ䑁䅣李䅁䅁杷允䅁䅁䅑䅁䑁䅁䅷䅁䭁䥁䱧䅁䭁佁䭧䅁䭁佁䭷䅁䉁䅁䅁允䅁䅁䄴䅅䅁䍁䄰杍硁䍁䄴䅎穁䑁䅑䅁䵁䅉䅅䅁䕁䅁䅁睁䵁䅁䅁权䵃睃䅁权煄权䅁权䙃䅂䅁允䅁䅁䅅䅁佁䅁䅷䅁睁䍁䄴免穁䑁䅧䅁䵁䅉䅅䅁䕁䅁䅁睁䵁䅁䅁权晃睃䅁权煄权䅁权獄权䅁允䅁䅁䅅䅁佁䅁䅷䅁睁䍁䄴兏ぁ䑁䅑䅁䵁䅉䅅䅁䕁䅁䅁睁䵁䅁䅁权浂睃䅁权牄权䅁权䑃䅂䅁允䅁䅁䅅䅁佁䉁䅑䅁祁䑁䅉睎硁䑁䅍䅍ぁ䑁䅕兎䅁䅁杷允䅁䅁䅑䅁䑁䅁䅷䅁䭁乁䱧䅁䭁佁䭣䅁䭁䝁䔰䅁䉁䅁䅁允䅁䅁䅕䉯癯匳䝑䕅䵁䅉䅅䅁䕁䅁䅁睁䵁䅁䅁权㡂睃䅁权畄权䅁权睂䅂䅁允䅁䅁䅅䅁䙁䅁䅁䅁䅁眹䈹䍄䉁䅁䅁䅂䅁䅁䅍䅄䅁䅁䅯充䅷䅁䅯儷䅯䅁䅯全䅑䅁䅅䅁䉁䅁䅁兂奃桢䑋䵷㝲睐杷允䅁䅁䅑䅁䑁䅁䅷䅁䭁乁䵕䅁䭁佁䭯䅁䭁䡁䕯䅁䉁䅁䅁允䅁䅁䄴䅄䅁䑁䅁杌睁䑁䅙李䅁䅁杷允䅁䅁䅑䅁䑁䅁䅷䅁䭁䵁䉑䅁䭁䅁䅑䅁䭁䅁䍑䅁䉁䅁䅁允䅁䅁䅕䅁䅁䭁ㅱ啔䵅䅉䅅䅁䕁䅁䅁睁䵁䅁䅁权剂睃䅁权潄权䅁权瑂䅂䅁允䅁䅁䅅䅁䭁䕁䅣䅁䵁䅉䅅䅁䕁䅁䅁睁䵁䅁䅁权潄允䅁权䕁䅁䅁权䕁杁䅁允䅁䅁䅅䅁䙁䅁䅁䅁㉄武䉊䍄䉁䅁䅁䅂䅁䅁䅍䅄䅁䅁䅯兄䅳䅁䅯儷䅯䅁䅯兣䅑䅁䅅䅁䉁䅁䅁兂偄ㄹ橐婰捶睐杷允䅁䅁䅑䅁䑁䅁䅷䅁䭁䍁䵉䅁䭁佁䭧䅁䭁䡁䔰䅁䉁䅁䅁允䅁䅁䄴杄䅁䑁䅍杍畁䑁䅅兏硁䅁䅁䍄䉁䅁䅁䅂䅁䅁䅍䅄䅁䅁䅯充䄰䅁䅯朵䅯䅁䅯全䅑䅁䅅䅁䉁䅁䅁杄䵁䅁䅁免畁䑁䅧䅍㉁䅁䅁䍄䉁䅁䅁䅂䅁䅁䅍䅄䅁䅁䅯李䅷䅁䅯儶䅯䅁䅯睢䅑䅁䅅䅁䉁䅁䅁兂䅁䅁䅁䵧楺䅑杷允䅁䅁䅑䅁䑁䅁䅷䅁䭁䝁乧䅁䭁佁䭣䅁䭁䝁䔸䅁䉁䅁䅁允䅁䅁䅕兤ㅳ椫煫启䴸䅉䅅䅁䕁䅁䅁睁䵁䅁䅁权䡂睃䅁权畄权䅁权硂䅂䅁允䅁䅁䅅䅁䙁䅁䅁䅁䅁㜯䄵䍄䉁䅁䅁䅂䅁䅁䅍䅄䅁䅁䅯䅹䅳䅁䅯朶䅯䅁䅯睧䅑䅁䅅䅁䉁䅁䅁杄䵁䅁䅁䅍畁䑁䅕兏㕁䅁䅁䍄䉁䅁䅁䅂䅁䅁䅍䅄䅁䅁䅯兕䄸䅁䅯䄶䅯䅁䅯来䅑䅁䅅䅁䉁䅁䅁杄佁䅁䅁睍㉁䍁䄴兏㍁䑁䅅䅁䵁䅉䅅䅁䕁䅁䅁睁䵁䅁䅁权塁兄䅁权牄权䅁权硂䅂䅁允䅁䅁䅅䅁佁䉁䅉䅁㉁䑁䅁兏㕁䑁䅧免㕁䑁䅅䅁䵁䅉䅅䅁䕁䅁䅁睁䵁䅁䅁权湃䅄䅁权湄权䅁权瑂䅂䅁允䅁䅁䅅䅁䙁乁㕶浦㡱䅤䅆䍄䉁䅁䅁䅂䅁䅁䅍䅄䅁䅁䅯兔䄰䅁䅯朶䅯䅁䅯兣䅑䅁䅅䅁䉁䅁䅁杄䵁䅁䅁免畁䑁䅣兏ぁ䅁䅁䍄䉁䅁䅁䅂䅁䅁䅍䅄䅁䅁䅯䅎䅳䅁䅯朷䅯䅁䅯兦䅑䅁䅅䅁䉁䅁䅁兂䅁䅁䅁䑑朳䅑杷允䅁䅁䅑䅁䑁䅁䅷䅁䭁䑁䵳䅁䭁佁䭙䅁䭁䡁䕯䅁䉁䅁䅁允䅁䅁䄴杄䅁䑁䅅杍畁䑁䅑䅏ぁ䅁䅁䍄䉁䅁䅁䅂䅁䅁䅍䅄䅁䅁䅯睪䅷䅁䅯朶䅯䅁䅯䄷䅯䅁䅅䅁䉁䅁䅁权䡂䅁䅁䍄䉁䅁䅁䅂䅁䅁䅍䅄䅁䅁䅯睚䅳䅁䅯眵䅯䅁䅯兦䅑䅁䅅䅁䉁䅁䅁兂い搯㑒匶穢睐杷允䅁䅁䅑䅁䑁䅁䅷䅁䭁偁䭕䅁䭁佁䭙䅁䭁䥁䕕䅁䉁䅁䅁允䅁䅁䄴䅄䅁䑁䅉杌硁䑁䅣睎䅁䅁杷允䅁䅁䅑䅁䑁䅁䅷䅁䭁䭁乙䅁䭁佁䭙䅁䭁䡁䔰䅁䉁䅁䅁允䅁䅁䄴䅄䅁䑁䅉杌祁䑁䅍李䅁䅁杷允䅁䅁䅑䅁䑁䅁䅷䅁䭁䑁䉕䅁䭁䅁䅯䅁䭁䅁䍑䅁䉁䅁䅁允䅁䅁䅕䥕堲桢䑋䐵䴸䅉䅅䅁䕁䅁䅁睁䵁䅁䅁权獁睃䅁权牄权䅁权硂䅂䅁允䅁䅁䅅䅁佁䉁䅉䅁ぁ䑁䅧兏祁䑁䅕兎㉁䑁䅉䅁䵁䅉䅅䅁䕁䅁䅁睁䵁䅁䅁权畃睃䅁权牄权䅁权獄权䅁允䅁䅁䅅䅁佁䉁䅉䅁穁䑁䅙兎硁䑁䅉䅍睁䑁䅁䅁䵁䅉䅅䅁䕁䅁䅁睁䵁䅁䅁权偃䅄䅁权煄权䅁权䙃䅂䅁允䅁䅁䅅䅁䭁䕁䅣䅁䵁䅉䅅䅁䕁䅁䅁睁䵁䅁䅁权偃䅄䅁权煄权䅁权䑃䅂䅁允䅁䅁䅅䅁䭁䕁䅣䅁䵁䅉䅅䅁䕁䅁䅁睁䵁䅁䅁权敄䅄䅁权畄权䅁权睂䅂䅁允䅁䅁䅅䅁䙁䅁䅁䅁权⭖䅨䍄䉁䅁䅁䅂䅁䅁䅍䅄䅁䅁䅯杂䅅䅁䅯权䅁䅁䅯䅂䅉䅁䅅䅁䉁䅁䅁兂歂㥏倹剪塣䅑杷允䅁䅁䅑䅁䑁䅁䅷䅁䭁䥁䴸䅁䭁佁䭯䅁䭁䡁䔰䅁䉁䅁䅁允䅁䅁䅯睒䅁䅁杷允䅁䅁䅑䅁䑁䅁䅷䅁䭁䕁䉑䅁䭁䅁䅑䅁䭁䅁䍑䅁䉁䅁䅁允䅁䅁䅕䅁䅁偁摙止䵅䅉䅅䅁䕁䅁䅁睁䵁䅁䅁权穁睃䅁权瑄权䅁权㙂䅂䅁允䅁䅁䅅䅁䙁䙁余扌摋⬷⽳䍄䉁䅁䅁䅂䅁䅁䅍䅄䅁䅁䅯关䅷䅁䅯眵䅯䅁䅯兦䅑䅁䅅䅁䉁䅁䅁兂奁䍥八奇祲睐杷允䅁䅁䅑䅁䑁䅁䅷䅁䭁䙁乁䅁䭁佁䭫䅁䭁䡁䔰䅁䉁䅁䅁允䅁䅁䅕䅁䅁䅁浃歴䵁䅉䅅䅁䕁䅁䅁睁䵁䅁䅁权㡃兄䅁权浄权䅁权㥂䅂䅁允䅁䅁䅅䅁佁䅁䅯䅁ぁ䍁䄴兎穁䅁䅁䍄䉁䅁䅁䅂䅁䅁䅍䅄䅁䅁䅯䅔䅳䅁䅯朶䅯䅁䅯䄷䅯䅁䅅䅁䉁䅁䅁权䡂䅁䅁䍄䉁䅁䅁䅂䅁䅁䅍䅄䅁䅁䅯兰䄰䅁䅯儶䅯䅁䅯兢䅑䅁䅅䅁䉁䅁䅁兂䅁䅁䅁䡁爯䅑杷允䅁䅁䅑䅁䑁䅁䅷䅁䭁䕁䱷䅁䭁佁䭯䅁䭁䝁䔸䅁䉁䅁䅁允䅁䅁䄴䅄䅁䑁䅉杌㕁䑁䅙睎䅁䅁杷允䅁䅁䅑䅁䑁䅁䅷䅁䭁䙁䱫䅁䭁佁䭙䅁䭁䡁䔰䅁䉁䅁䅁允䅁䅁䄴䅄䅁䑁䅕杌硁䑁䅑睍䅁䅁杷允䅁䅁䅑䅁䑁䅁䅷䅁䭁乁䵯䅁䭁佁䭫䅁䭁佁䭷䅁䉁䅁䅁允䅁䅁䅕䅁䅁䥁㥁唹䵁䅉䅅䅁䕁䅁䅁睁䵁䅁䅁权佂兄䅁权湄权䅁权㙂䅂䅁允䅁䅁䅅䅁䙁乁乎桙奂剏䅎䍄䉁䅁䅁䅂䅁䅁䅍䅄䅁䅁䅯杅䅷䅁䅯朵䅯䅁䅯全䅑䅁䅅䅁䉁䅁䅁杄䵁䅁䅁免畁䑁䅧䅏祁䅁䅁䍄䉁䅁䅁䅂䅁䅁䅍䅄䅁䅁䅯䅔䅳䅁䅯朶䅯䅁䅯睧䅑䅁䅅䅁䉁䅁䅁杄䵁䅁䅁杍畁䑁䅅睎硁䅁䅁䍄䉁䅁䅁䅂䅁䅁䅍䅄䅁䅁䅯睗䅷䅁䅯䄶䅯䅁䅯䅣䅑䅁䅅䅁䉁䅁䅁杄䵁䅁䅁兌祁䍁䄴杍穁䅁䅁䍄䉁䅁䅁䅂䅁䅁䅍䅄䅁䅁䅯兤䅁䅁䅯允䅉䅁䅯睁䅉䅁䅅䅁䉁䅁䅁兂敃婳橌爳睔䅑杷允䅁䅁䅑䅁䑁䅁䅷䅁䭁䵁䱁䅁䭁佁䭙䅁䭁䡁䕯䅁䉁䅁䅁允䅁䅁䄴䅄䅁䑁䅍杌㕁䑁䅙䅏䅁䅁杷允䅁䅁䅑䅁䑁䅁䅷䅁䭁䵁䵧䅁䭁佁䭯䅁䭁䝁䔸䅁䉁䅁䅁允䅁䅁䅯睒䅁䅁杷允䅁䅁䅑䅁䑁䅁䅷䅁䭁佁乫䅁䭁佁䬰䅁䭁䡁䕯䅁䉁䅁䅁允䅁䅁䅕〰椱䙅㕧䐹䴸䅉䅅䅁䕁䅁䅁睁䵁䅁䅁权㍁睃䅁权潄权䅁权療䅂䅁允䅁䅁䅅䅁佁䅁䄴䅁祁䑁䅉杌㍁䑁䅧䅎䅁䅁杷允䅁䅁䅑䅁䑁䅁䅷䅁䭁佁䱙䅁䭁佁䭳䅁䭁佁䭷䅁䉁䅁䅁允䅁䅁䄴杅䅁䑁䅉杍ぁ䑁䅍李睁䑁䅁䅍䅁䅁杷允䅁䅁䅑䅁䑁䅁䅷䅁䭁䉁䵙䅁䭁佁䭯䅁䭁䡁䕅䅁䉁䅁䅁允䅁䅁䄴䅄䅁䑁䅁杌㉁䑁䅕兏䅁䅁杷允䅁䅁䅑䅁䑁䅁䅷䅁䭁䡁䵫䅁䭁佁䭙䅁䭁䝁䔸䅁䉁䅁䅁允䅁䅁䄴䅄䅁䑁䅅杌ぁ䑁䅕兎䅁䅁杷允䅁䅁䅑䅁䑁䅁䅷䅁䭁䉁䱕䅁䭁佁䭯䅁䭁䥁䕍䅁䉁䅁䅁允䅁䅁䄴䅄䅁䑁䅅杌穁䑁䅁睍䅁䅁杷允䅁䅁䅑䅁䑁䅁䅷䅁䭁偁䱕䅁䭁佁䬴䅁䭁䡁䕅䅁䉁䅁䅁允䅁䅁䅕䅁䅁䕁剁䔵䵁䅉䅅䅁䕁䅁䅁睁䵁䅁䅁权噁睃䅁权煄权䅁权㥂䅂䅁允䅁䅁䅅䅁佁䅁䅯䅁硁䍁䄴睍㍁䅁䅁䍄䉁䅁䅁䅂䅁䅁䅍䅄䅁䅁䅯兩䅷䅁䅯朶䅯䅁䅯睢䅑䅁䅅䅁䉁䅁䅁杄䵁䅁䅁免畁䑁䅉䅏穁䅁䅁䍄䉁䅁䅁䅂䅁䅁䅍䅄䅁䅁䅯典䅷䅁䅯眶䅯䅁䅯睧䅑䅁䅅䅁䉁䅁䅁杄十䅁䅁兎㉁䑁䅅䅍㕁䑁䅕䅍㑁䅁䅁䍄䉁䅁䅁䅂䅁䅁䅍䅄䅁䅁䅯䅲䅳䅁䅯眵䅯䅁䅯睢䅑䅁䅅䅁䉁䅁䅁兂婄発呤㘴牗睐杷允䅁䅁䅑䅁䑁䅁䅷䅁䭁乁䱙䅁䭁佁䭳䅁䭁䥁䕕䅁䉁䅁䅁允䅁䅁䄴杅䅁䑁䅑睍ㅁ䑁䅙兎穁䑁䅑李䅁䅁杷允䅁䅁䅑䅁䑁䅁䅷䅁䭁䵁䵧䅁䭁佁䭯䅁䭁䡁䕁䅁䉁䅁䅁允䅁䅁䅯睒䅁䅁杷允䅁䅁䅑䅁䑁䅁䅷䅁䭁䍁䱁䅁䭁佁䭳䅁䭁䝁䔸䅁䉁䅁䅁允䅁䅁䄴䅆䅁䑁䅅李穁䑁䅍兏穁䑁䅉睎㕁䅁䅁䍄䉁䅁䅁䅂䅁䅁䅍䅄䅁䅁䅯杪䅷䅁䅯朷䅯䅁䅯兣䅑䅁䅅䅁䉁䅁䅁兂䅁䅁䅁䵧䤷䅑杷允䅁䅁䅑䅁䑁䅁䅷䅁䭁䵁䵧䅁䭁佁䭯䅁䭁䥁䕍䅁䉁䅁䅁允䅁䅁䅯睒䅁䅁杷允䅁䅁䅑䅁䑁䅁䅷䅁䭁䅁乁䅁䭁佁䭫䅁䭁䝁䔸䅁䉁䅁䅁允䅁䅁䅕䅁䅁䥁桂㡷䵁䅉䅅䅁䕁䅁䅁睁䵁䅁䅁权橄睃䅁权煄权䅁权瑂䅂䅁允䅁䅁䅅䅁䭁䕁䅣䅁䵁䅉䅅䅁䕁䅁䅁睁䵁䅁䅁权摂睃䅁权灄权䅁权獄权䅁允䅁䅁䅅䅁䙁䅁䅁䅁䅃捩䄹䍄䉁䅁䅁䅂䅁䅁䅍䅄䅁䅁䅯䄵䅳䅁䅯朶䅯䅁䅯兢䅑䅁䅅䅁䉁䅁䅁杄䵁䅁䅁䅍畁䑁䅕䅏㑁䅁䅁䍄䉁䅁䅁䅂䅁䅁䅍䅄䅁䅁䅯䅓䅳䅁䅯眵䅯䅁䅯兢䅑䅁䅅䅁䉁䅁䅁兂敃㘷䝦穓扣䅑杷允䅁䅁䅑䅁䑁䅁䅷䅁䭁䕁乍䅁䭁佁䭧䅁䭁佁䭷䅁䉁䅁䅁允䅁䅁䄴䅄䅁䑁䅑杌硁䑁䅕兎䅁䅁杷允䅁䅁䅑䅁䑁䅁䅷䅁䭁䅁䵑䅁䭁佁䭧䅁䭁䡁䔰䅁䉁䅁䅁允䅁䅁䅯睒䅁䅁杷允䅁䅁䅑䅁䑁䅁䅷䅁䭁䅁䵕䅁䭁佁䭧䅁䭁䡁䔰䅁䉁䅁䅁允䅁䅁䅯睒䅁䅁杷允䅁䅁䅑䅁䑁䅁䅷䅁䭁䡁义䅁䭁佁䭯䅁䭁䝁䔰䅁䉁䅁䅁允䅁䅁䄴䅄䅁䑁䅁杌硁䑁䅅杍䅁䅁杷允䅁䅁䅑䅁䑁䅁䅷䅁䭁䩁乳䅁䭁佁䭯䅁䭁䡁䕯䅁䉁䅁䅁允䅁䅁䄴䅄䅁䑁䅁杌硁䑁䅉䅏䅁䅁杷允䅁䅁䅑䅁䑁䅁䅷䅁䭁偁䭷䅁䭁佁䭫䅁䭁䝁䔰䅁䉁䅁䅁允䅁䅁䅕䅁䅁䅁呃歹䵁䅉䅅䅁䕁䅁䅁睁䵁䅁䅁权畃睃䅁权瑄权䅁权䙃䅂䅁允䅁䅁䅅䅁䙁䕁椵䙅㕧佴⽑䍄䉁䅁䅁䅂䅁䅁䅍䅄䅁䅁䅯杆䄰䅁䅯眶䅯䅁䅯全䅑䅁䅅䅁䉁䅁䅁杄允䅁䅁睎睁䑁䅧杍睁䑁䅁䅍䅁䅁杷允䅁䅁䅑䅁䑁䅁䅷䅁䭁䙁䵣䅁䭁佁䭧䅁䭁䥁䕕䅁䉁䅁䅁允䅁䅁䄴杄䅁䑁䅅䅎畁䑁䅍䅍㉁䅁䅁䍄䉁䅁䅁䅂䅁䅁䅍䅄䅁䅁䅯杣䄰䅁䅯朶䅯䅁䅯䅣䅑䅁䅅䅁䉁䅁䅁杄䵁䅁䅁䅍畁䑁䅅䅍㕁䅁䅁䍄䉁䅁䅁䅂䅁䅁䅍䅄䅁䅁䅯李䅳䅁䅯眵䅯䅁䅯来䅑䅁䅅䅁䉁䅁䅁兂䅁䅁䅁䥁橁䅑杷允䅁䅁䅑䅁䑁䅁䅷䅁䭁䑁䱯䅁䭁佁䭳䅁䭁䝁䔸䅁䉁䅁䅁允䅁䅁䄴䅆䅁䑁䅅䅍硁䑁䅁兎㕁䑁䅫兏ㅁ䅁䅁䍄䉁䅁䅁䅂䅁䅁䅍䅄䅁䅁䅯兰䄰䅁䅯朶䅯䅁䅯䄷䅯䅁䅅䅁䉁䅁䅁权䡂䅁䅁䍄䉁䅁䅁䅂䅁䅁䅍䅄䅁䅁䅯兪䅳䅁䅯朵䅯䅁䅯全䅑䅁䅅䅁䉁䅁䅁杄䵁䅁䅁睍畁䑁䅫䅍祁䅁䅁䍄䉁䅁䅁䅂䅁䅁䅍䅄䅁䅁䅯䅄䅷䅁䅯眵䅯䅁䅯兣䅑䅁䅅䅁䉁䅁䅁兂兂祤晫䥑䘰䅷杷允䅁䅁䅑䅁䑁䅁䅷䅁䭁䙁䵁䅁䭁佁䭫䅁䭁䡁䕅䅁䉁䅁䅁允䅁䅁䅕䅁䅁䅁穄〰䵁䅉䅅䅁䕁䅁䅁睁䵁䅁䅁权䉄䅄䅁权湄权䅁权䙃䅂䅁允䅁䅁䅅䅁䙁䩁瑪呍潄䅔䅰䍄䉁䅁䅁䅂䅁䅁䅍䅄䅁䅁䅯睪䅳䅁䅯朶䅯䅁䅯兢䅑䅁䅅䅁䉁䅁䅁杄䥁䅁䅁䅍畁䑁䅉䅁䵁䅉䅅䅁䕁䅁䅁睁䵁䅁䅁权⽄睃䅁权瑄权䅁权䙃䅂䅁允䅁䅁䅅䅁䙁䙁歰㥏倹慪⽣䍄䉁䅁䅁䅂䅁䅁䅍䅄䅁䅁䅯朳䄰䅁䅯朶䅯䅁䅯兢䅑䅁䅅䅁䉁䅁䅁杄䵁䅁䅁免畁䑁䅍李㉁䅁䅁䍄䉁䅁䅁䅂䅁䅁䅍䅄䅁䅁䅯杺䅳䅁䅯朵䅯䅁䅯全䅑䅁䅅䅁䉁䅁䅁杄䵁䅁䅁杍畁䑁䅁兎ㅁ䅁䅁䍄䉁䅁䅁䅂䅁䅁䅍䅄䅁䅁䅯睵䅷䅁䅯朵䅯䅁䅯䄷䅯䅁䅅䅁䉁䅁䅁杄䵁䅁䅁杍畁䑁䅁李㑁䅁䅁䍄䉁䅁䅁䅂䅁䅁䅍䅄䅁䅁䅯䄫䅷䅁䅯䄶䅯䅁䅯睧䅑䅁䅅䅁䉁䅁䅁杄佁䅁䅁杍㉁䍁䄴兏ㅁ䑁䅙䅁䵁䅉䅅䅁䕁䅁䅁睁䵁䅁䅁权㍃睃䅁权湄权䅁权䑃䅂䅁允䅁䅁䅅䅁䙁䝁㡱䩤奍䉂䅰䍄䉁䅁䅁䅂䅁䅁䅍䅄䅁䅁䅯兵䅳䅁䅯眶䅯䅁䅯兣䅑䅁䅅䅁䉁䅁䅁杄十䅁䅁免㉁䑁䅅睎㍁䑁䅉睍㍁䅁䅁䍄䉁䅁䅁䅂䅁䅁䅍䅄䅁䅁䅯朳䄰䅁䅯朶䅯䅁䅯兣䅑䅁䅅䅁䉁䅁䅁杄䵁䅁䅁免畁䑁䅍䅎㉁䅁䅁䍄䉁䅁䅁䅂䅁䅁䅍䅄䅁䅁䅯䅗䅳䅁䅯䄶䅯䅁䅯来䅑䅁䅅䅁䉁䅁䅁杄佁䅁䅁杍ㅁ䍁䄴睍㍁䑁䅉䅁䵁䅉䅅䅁䕁䅁䅁睁䵁䅁䅁权䥃睃䅁权灄权䅁权獄权䅁允䅁䅁䅅䅁䙁䅁䅁䅁䅁瑈䅢䍄䉁䅁䅁䅂䅁䅁䅍䅄䅁䅁䅯朳䄰䅁䅯朶䅯䅁䅯睧䅑䅁䅅䅁䉁䅁䅁杄䵁䅁䅁免畁䑁䅑李穁䅁䅁䍄䉁䅁䅁䅂䅁䅁䅍䅄䅁䅁䅯䄯䅁䅁䅯充䅁䅁䅯兂䅁䅁䅅䅁䉁䅁䅁杄啁䅁䅁免ぁ䑁䅅李ぁ䑁䅍睎㑁䑁䅧䅁䵁䅉䅅䅁䕁䅁䅁睁䵁䅁䅁权畄睃䅁权湄权䅁权睂䅂䅁允䅁䅁䅅䅁䙁乁倹婪畤畅⽥䍄䉁䅁䅁䅂䅁䅁䅍䅄䅁䅁䅯䄫䅳䅁䅯朷䅯䅁䅯睧䅑䅁䅅䅁䉁䅁䅁兂䅁䅁䅁䄸㠯䅑杷允䅁䅁䅑䅁䑁䅁䅷䅁䭁䅁乍䅁䭁佁䬴䅁䭁䥁䕕䅁䉁䅁䅁允䅁䅁䅕䅁䅁䅁瑄啶䵁䅉䅅䅁䕁䅁䅁睁䵁䅁䅁权㕂睃䅁权瑄权䅁权硂䅂䅁允䅁䅁䅅䅁䙁䕁䱓佢㝦扱⽅䍄䉁䅁䅁䅂䅁䅁䅍䅄䅁䅁䅯睡䄰䅁䅯眵䅯䅁䅯睢䅑䅁䅅䅁䉁䅁䅁兂䑃䵷桱扒䕙䅑杷允䅁䅁䅑䅁䑁䅁䅷䅁䭁䩁䅣䅁䭁䅁䅯䅁䭁䅁䅕䅁䉁䅁䅁允䅁䅁䅕䬯确欰椱䕁䵁䅉䅅䅁䕁䅁䅁睁䵁䅁䅁权扂䅄䅁权煄权䅁权獄权䅁允䅁䅁䅅䅁佁䅁䅷䅁睁䍁䄴杍㍁䑁䅍䅁䵁䅉䅅䅁䕁䅁䅁睁䵁䅁䅁权㍂兄䅁权畄权䅁权睂䅂䅁允䅁䅁䅅䅁䙁䅁䅁䅁䅁䭂䅎䍄䉁䅁䅁䅂䅁䅁䅍䅄䅁䅁䅯睗䅷䅁䅯朶䅯䅁䅯兢䅑䅁䅅䅁䉁䅁䅁杄䵁䅁䅁䅍畁䑁䅑䅍㑁䅁䅁䍄䉁䅁䅁䅂䅁䅁䅍䅄䅁䅁䅯䅋䅳䅁䅯眶䅯䅁䅯兣䅑䅁䅅䅁䉁䅁䅁杄十䅁䅁睎㑁䑁䅙杍ぁ䑁䅑免㕁䅁䅁䍄䉁䅁䅁䅂䅁䅁䅍䅄䅁䅁䅯睰䅷䅁䅯儶䅯䅁䅯兢䅑䅁䅅䅁䉁䅁䅁兂䅁䅁䅁䅁椶䅑杷允䅁䅁䅑䅁䑁䅁䅷䅁䭁䑁䉑䅁䭁䅁䅑䅁䭁䅁䅕䅁䉁䅁䅁允䅁䅁䅕䅁䅁䝁啂啗䵅䅉䅅䅁䕁䅁䅁睁䵁䅁䅁权乃兄䅁权湄权䅁权獄权䅁允䅁䅁䅅䅁䙁佁㝦晱午協䅚䍄䉁䅁䅁䅂䅁䅁䅍䅄䅁䅁䅯睗䅷䅁䅯朶䅯䅁䅯睢䅑䅁䅅䅁䉁䅁䅁杄䵁䅁䅁䅍畁䑁䅍睎ㅁ䅁䅁䍄䉁䅁䅁䅂䅁䅁䅍䅄䅁䅁䅯睗䅷䅁䅯朶䅯䅁䅯来䅑䅁䅅䅁䉁䅁䅁杄䵁䅁䅁䅍畁䑁䅍李㕁䅁䅁䍄䉁䅁䅁䅂䅁䅁䅍䅄䅁䅁䅯睧䅷䅁䅯朷䅯䅁䅯䅣䅑䅁䅅䅁䉁䅁䅁兂䅁䅁䅁䩷琳䅑杷允䅁䅁䅑䅁䑁䅁䅷䅁䭁䝁䱕䅁䭁佁䭫䅁䭁䝁䔰䅁䉁䅁䅁允䅁䅁䅕䅁䅁䅁啂獬䵁䅉䅅䅁䕁䅁䅁睁䵁䅁䅁权扂䅄䅁权煄权䅁权䙃䅂䅁允䅁䅁䅅䅁佁䅁䅷䅁睁䍁䄴䅎穁䑁䅉䅁䵁䅉䅅䅁䕁䅁䅁睁䵁䅁䅁权乃睃䅁权煄权䅁权獄权䅁允䅁䅁䅅䅁佁䅁䅷䅁睁䍁䄴兏㍁䑁䅣䅁䵁䅉䅅䅁䕁䅁䅁睁䵁䅁䅁权䩂䅄䅁权灄权䅁权睂䅂䅁允䅁䅁䅅䅁䙁䅁䅁䅁䅁摚䅨䍄䉁䅁䅁䅂䅁䅁䅍䅄䅁䅁䅯共䅳䅁䅯䄶䅯䅁䅯睧䅑䅁䅅䅁䉁䅁䅁杄䵁䅁䅁李畁䑁䅑䅏ㅁ䅁䅁䍄䉁䅁䅁䅂䅁䅁䅍䅄䅁䅁䅯兪䅳䅁䅯朶䅯䅁䅯兣䅑䅁䅅䅁䉁䅁䅁杄䵁䅁䅁䅍畁䑁䅧䅎祁䅁䅁䍄䉁䅁䅁睁䅁䅁䅍䅄䅁䅁䅯杴䅕䅁䅯䅊䅙䅁䅅䅁䉁䅁䅁权療䅅䅁䍄䉁䅁䅁䅂䅁䅁䅍䅄䅁䅁䅯兪䅳䅁䅯朶䅯䅁䅯兦䅑䅁䅅䅁䉁䅁䅁杄䵁䅁䅁䅍畁䑁䅧兎硁䅁䅁䍄䉁䅁䅁䅂䅁䅁䅍䅄䅁䅁䅯睔䅅䅁䅯允䅉䅁䅯杁䅉䅁䅅䅁䉁䅁䅁兂千楸礴婙汪䅑杷允䅁䅁䅑䅁䑁䅁䅷䅁䭁䡁䱍䅁䭁佁䬰䅁䭁䡁䔰䅁䉁䅁䅁允䅁䅁䅕祇搯䅊䉡吴䴸䅉䅅䅁䕁䅁䅁睁䵁䅁䅁权䥁䅄䅁权畄权䅁权獄权䅁允䅁䅁䅅䅁䙁䅁䅁䅁䅂⭈䅈䍄䉁䅁䅁䅂䅁䅁䅍䅄䅁䅁䅯儯䅯䅁䅯朵䅯䅁䅯全䅑䅁䅅䅁䉁䅁䅁杄䵁䅁䅁免畁䑁䅍䅎穁䅁䅁䍄䉁䅁䅁䅂䅁䅁䅍䅄䅁䅁䅯睧䅷䅁䅯䄶䅯䅁䅯来䅑䅁䅅䅁䉁䅁䅁杄䭁䅁䅁免畁䑁䅙李䅁䅁杷允䅁䅁䅑䅁䑁䅁䅷䅁䭁䝁䵉䅁䭁佁䬰䅁䭁䥁䕕䅁䉁䅁䅁允䅁䅁䅕瑩㑥䍸䩖歂䵁䅉䅅䅁䕁䅁䅁睁䵁䅁䅁权㡁睃䅁权牄权䅁权獄权䅁允䅁䅁䅅䅁佁䉁䅉䅁㕁䑁䅅杍祁䑁䅁杍祁䑁䅣䅁䵁䅉䅅䅁䕁䅁䅁睁䵁䅁䅁权癄权䅁权灄权䅁权㥂䅂䅁允䅁䅁䅅䅁䙁䅁䅁䅁䅁䬷䄵䍄䉁䅁䅁䅂䅁䅁䅍䅄䅁䅁䅯杢䅷䅁䅯儷䅯䅁䅯来䅑䅁䅅䅁䉁䅁䅁兂汁潂噇㑑䅳䅑杷允䅁䅁䅑䅁䑁䅁䅷䅁䭁䭁䵑䅁䭁佁䭯䅁䭁佁䭷䅁䉁䅁䅁允䅁䅁䄴䅄䅁䑁䅁杌睁䑁䅁兏䅁䅁杷允䅁䅁䅑䅁䑁䅁䅷䅁䭁䕁䱙䅁䭁佁䭙䅁䭁䝁䔸䅁䉁䅁䅁允䅁䅁䄴权䅁䑁䅅杌穁䑁䅣䅁䵁䅉䅅䅁䕁䅁䅁睁䵁䅁䅁权橃䅄䅁权煄权䅁权瑂䅂䅁允䅁䅁䅅䅁佁䅁䅷䅁睁䍁䄴睎ㅁ䑁䅫䅁䵁䅉䅅䅁䕁䅁䅁睁䵁䅁䅁权ぃ睃䅁权牄权䅁权㙂䅂䅁允䅁䅁䅅䅁佁䉁䅉䅁硁䑁䅍䅏ぁ䑁䅧兏ㅁ䑁䅁䅁䵁䅉䅅䅁䕁䅁䅁睁䵁䅁䅁权歃䅄䅁权煄权䅁权瑂䅂䅁允䅁䅁䅅䅁佁䅁䅷䅁睁䍁䄴䅍穁䑁䅑䅁䵁䅉䅅䅁䕁䅁䅁睁䵁䅁䅁权睄䅄䅁权潄权䅁权䙃䅂䅁允䅁䅁䅅䅁佁䅁䄴䅁祁䑁䅫杌ぁ䑁䅕李䅁䅁杷允䅁䅁䅑䅁䑁䅁䅷䅁䭁䙁䱙䅁䭁佁䭧䅁䭁䝁䔸䅁䉁䅁䅁允䅁䅁䄴䅄䅁䑁䅧杌穁䑁䅕睎䅁䅁杷允䅁䅁䅑䅁䑁䅁䅷䅁䭁乁䱧䅁䭁佁䭳䅁䭁䥁䕕䅁䉁䅁䅁允䅁䅁䄴杅䅁䑁䅍睎祁䑁䅧䅍睁䑁䅁䅍䅁䅁杷允䅁䅁䅑䅁䑁䅁䅷䅁䭁䵁䅷䅁䭁䅁䍅䅁䭁䅁䍍䅁䉁䅁䅁允䅁䅁䅕桨乒呍噙䔶䵁䅉䅅䅁䕁䅁䅁睁䵁䅁䅁权橃䅄䅁权煄权䅁权療䅂䅁允䅁䅁䅅䅁佁䅁䅷䅁睁䍁䄴䅏祁䑁䅙䅁䵁䅉䅅䅁䕁䅁䅁睁䵁䅁䅁权㍃睃䅁权瑄权䅁权睂䅂䅁允䅁䅁䅅䅁䙁䵁䱤㑎䉬䅙䄹䍄䉁䅁䅁䅂䅁䅁䅍䅄䅁䅁䅯杷䅷䅁䅯眶䅯䅁䅯䄷䅯䅁䅅䅁䉁䅁䅁杄十䅁䅁免㑁䑁䅅兎ㅁ䑁䅁䅍睁䅁䅁䍄䉁䅁䅁䅂䅁䅁䅍䅄䅁䅁䅯材䅷䅁䅯朷䅯䅁䅯兣䅑䅁䅅䅁䉁䅁䅁兂䅁䅁䅁䉁硦䅑杷允䅁䅁䅑䅁䑁䅁䅷䅁䭁䕁䵍䅁䭁佁䭳䅁䭁佁䭷䅁䉁䅁䅁允䅁䅁䄴杅䅁䑁䅕䅍祁䑁䅕杍睁䑁䅁䅍䅁䅁杷允䅁䅁䅑䅁䑁䅁䅷䅁䭁䡁䵧䅁䭁佁䭣䅁䭁䝁䔰䅁䉁䅁䅁允䅁䅁䅕⽷潕䥘䌯含䴸䅉䅅䅁䕁䅁䅁睁䵁䅁䅁权䑄䅄䅁权牄权䅁权獄权䅁允䅁䅁䅅䅁佁䉁䅉䅁穁䑁䅫免穁䑁䅁䅍睁䑁䅁䅁䵁䅉䅅䅁䕁䅁䅁睁䵁䅁䅁权㝄睃䅁权瑄权䅁权睂䅂䅁允䅁䅁䅅䅁䙁䵁硏䱲㑫住⽍䍄䉁䅁䅁䅂䅁䅁䅍䅄䅁䅁䅯兑䅷䅁䅯眶䅯䅁䅯兢䅑䅁䅅䅁䉁䅁䅁杄十䅁䅁兏㍁䑁䅑睎祁䑁䅁李睁䅁䅁䍄䉁䅁䅁䅂䅁䅁䅍䅄䅁䅁䅯䅰䅷䅁䅯朶䅯䅁䅯䅣䅑䅁䅅䅁䉁䅁䅁杄䵁䅁䅁䅍畁䑁䅅杍硁䅁䅁䍄䉁䅁䅁䅂䅁䅁䅍䅄䅁䅁䅯杶䅳䅁䅯朵䅯䅁䅯䅣䅑䅁䅅䅁䉁䅁䅁杄䵁䅁䅁睍畁䑁䅑睍㉁䅁䅁䍄䉁䅁䅁䅂䅁䅁䅍䅄䅁䅁䅯兯䅳䅁䅯眵䅯䅁䅯全䅑䅁䅅䅁䉁䅁䅁兂㥂穐敖歵獮睶杷允䅁䅁䅑䅁䑁䅁䅷䅁䭁䵁䱫䅁䭁佁䭙䅁䭁䥁䕍䅁䉁䅁䅁允䅁䅁䅯睒䅁䅁杷允䅁䅁䅑䅁䑁䅁䅷䅁䭁䭁䵑䅁䭁佁䭯䅁䭁䡁䕅䅁䉁䅁䅁允䅁䅁䄴䅄䅁䑁䅁杌睁䑁䅍䅎䅁䅁杷允䅁䅁䅑䅁䑁䅁䅷䅁䭁䭁䱙䅁䭁佁䬰䅁䭁䥁䕍䅁䉁䅁䅁允䅁䅁䅕ㅹ昷䵧畆樯䴸䅉䅅䅁䕁䅁䅁睁䵁䅁䅁权灄兄䅁权牄权䅁权睂䅂䅁允䅁䅁䅅䅁佁䉁䅉䅁祁䑁䅉杍㕁䑁䅫兎㕁䑁䅫䅁䵁䅉䅅䅁䕁䅁䅁睁䵁䅁䅁权硄睃䅁权畄权䅁权㙂䅂䅁允䅁䅁䅅䅁䙁䅁䅁䅁䅁䱯䅖䍄䉁䅁䅁䅂䅁䅁䅍䅄䅁䅁䅯睯䅷䅁䅯朶䅯䅁䅯全䅑䅁䅅䅁䉁䅁䅁杄䵁䅁䅁䅍畁䑁䅙兏㉁䅁䅁䍄䉁䅁䅁䅂䅁䅁䅍䅄䅁䅁䅯䄫䅷䅁䅯儷䅯䅁䅯睧䅑䅁䅅䅁䉁䅁䅁兂ㅁ牘䩰䅄扌睐杷允䅁䅁䅑䅁䑁䅁䅷䅁䭁䥁䴴䅁䭁佁䭣䅁䭁䡁䔰䅁䉁䅁䅁允䅁䅁䅕噋偹癷潖䕊䵁䅉䅅䅁䕁䅁䅁睁䵁䅁䅁权桁䅄䅁权灄权䅁权䑃䅂䅁允䅁䅁䅅䅁䙁䅁䅁䅁䅄㥣䅊䍄䉁䅁䅁䅂䅁䅁䅍䅄䅁䅁䅯䅰䅷䅁䅯朶䅯䅁䅯全䅑䅁䅅䅁䉁䅁䅁杄䵁䅁䅁䅍畁䑁䅁䅍ㅁ䅁䅁䍄䉁䅁䅁䅂䅁䅁䅍䅄䅁䅁䅯睯䅷䅁䅯朶䅯䅁䅯睧䅑䅁䅅䅁䉁䅁䅁杄䭁䅁䅁䅍畁䑁䅫免䅁䅁杷允䅁䅁䅑䅁䑁䅁䅷䅁䭁䝁䱅䅁䭁佁䭣䅁䭁䡁䕅䅁䉁䅁䅁允䅁䅁䅕㑈牘払敧啂䵁䅉䅅䅁䕁䅁䅁睁䵁䅁䅁权浂睃䅁权潄权䅁权睂䅂䅁允䅁䅁䅅䅁佁䅁䅧䅁祁䍁䄴李䅁䅁杷允䅁䅁䅑䅁䑁䅁䅷䅁䭁䵁䵍䅁䭁佁䭳䅁䭁䡁䕁䅁䉁䅁䅁允䅁䅁䄴杅䅁䑁䅍䅏穁䑁䅫睍睁䑁䅁䅍䅁䅁杷允䅁䅁䅑䅁䑁䅁䅷䅁䭁偁䉷䅁䭁䅁䍅䅁䭁䅁䍍䅁䉁䅁䅁允䅁䅁䅕㤯䅺湳硒〷䵁䅉䅅䅁䕁䅁䅁睁䵁䅁䅁权桁䅄䅁权煄权䅁权硂䅂䅁允䅁䅁䅅䅁佁䅁䅷䅁硁䍁䄴杍㕁䑁䅍䅁䵁䅉䅅䅁䕁䅁䅁睁䵁䅁䅁权佂䅄䅁权灄权䅁权䑃䅂䅁允䅁䅁䅅䅁䙁䅁䅁䅁杄佌䅆䍄䉁䅁䅁䅂䅁䅁䅍䅄䅁䅁䅯眲䄰䅁䅯儷䅯䅁䅯全䅑䅁䅅䅁䉁䅁䅁兂允䑗ね䡹坢睐杷允䅁䅁䅑䅁䑁䅁䅷䅁䭁䵁䱳䅁䭁佁䬴䅁䭁䡁䕯䅁䉁䅁䅁允䅁䅁䅕䅁䅁䕁穃啉䵅䅉䅅䅁䕁䅁䅁睁䵁䅁䅁权扂睃䅁权浄权䅁权硂䅂䅁允䅁䅁䅅䅁佁䅁䅷䅁硁䍁䄴兏㕁䑁䅑䅁䵁䅉䅅䅁䕁䅁䅁睁䵁䅁䅁权㕂睃䅁权煄权䅁权䑃䅂䅁允䅁䅁䅅䅁佁䅁䅷䅁睁䍁䄴兏祁䑁䅍䅁䵁䅉䅅䅁䕁䅁䅁睁䵁䅁䅁权啃睃䅁权湄权䅁权睂䅂䅁允䅁䅁䅅䅁䙁䝁偪䥳欯睢䅰䍄䉁䅁䅁䅂䅁䅁䅍䅄䅁䅁䅯杵䅳䅁䅯䄶䅯䅁䅯䄷䅯䅁䅅䅁䉁䅁䅁杄佁䅁䅁免ぁ䍁䄴睍㉁䑁䅧䅁䵁䅉䅅䅁䕁䅁䅁睁䵁䅁䅁权求睃䅁权牄权䅁权瑂䅂䅁允䅁䅁䅅䅁佁䉁䅉䅁穁䑁䅑䅏㍁䑁䅑䅍睁䑁䅁䅁䵁䅉䅅䅁䕁䅁䅁睁䵁䅁䅁权㕂睃䅁权煄权䅁权㥂䅂䅁允䅁䅁䅅䅁佁䅁䅯䅁睁䍁䄴兏祁䅁䅁䍄䉁䅁䅁䅂䅁䅁䅍䅄䅁䅁䅯八䄰䅁䅯朶䅯䅁䅯兦䅑䅁䅅䅁䉁䅁䅁权敂䅄䅁䍄䉁䅁䅁䅂䅁䅁䅍䅄䅁䅁䅯睴䅅䅁䅯䅂䅁䅁䅯兂䅁䅁䅅䅁䉁䅁䅁兂䅁䅁䅁䔴杴兑杷允䅁䅁䅑䅁䑁䅁䅷䅁䭁䡁䱯䅁䭁佁䭯䅁䭁䡁䔰䅁䉁䅁䅁允䅁䅁䄴权䅁䑁䅁杌睁䑁䅉䅁䵁䅉䅅䅁䕁䅁䅁睁䵁䅁䅁权㝃睃䅁权潄权䅁权獄权䅁允䅁䅁䅅䅁佁䅁䄴䅁硁䑁䅍杌ぁ䑁䅉杍䅁䅁杷允䅁䅁䅑䅁䑁䅁䅷䅁䭁乁䵅䅁䭁佁䭧䅁䭁䡁䕯䅁䉁䅁䅁允䅁䅁䅯睒䅁䅁杷允䅁䅁䅑䅁䑁䅁䅷䅁䭁偁䱕䅁䭁佁䭣䅁䭁䡁䕯䅁䉁䅁䅁允䅁䅁䅕潅䅐煹䙈䕇䵁䅉䅅䅁䕁䅁䅁睁䵁䅁䅁权䅁䅄䅁权畄权䅁权䙃䅂䅁允䅁䅁䅅䅁䙁䅁䅁䅁㑁眷䉊䍄䉁䅁䅁䅂䅁䅁䅍䅄䅁䅁䅯䅉䅳䅁䅯䄶䅯䅁䅯睧䅑䅁䅅䅁䉁䅁䅁杄佁䅁䅁杍ㅁ䍁䄴睍㕁䑁䅧䅁䵁䅉䅅䅁䕁䅁䅁睁䵁䅁䅁权牂睃䅁权牄权䅁权瑂䅂䅁允䅁䅁䅅䅁佁䉁䅑䅁硁䑁䅅李㍁䑁䅍兎睁䑁䅁䅍䅁䅁杷允䅁䅁䅑䅁䑁䅁䅷䅁䭁䙁䵧䅁䭁佁䭧䅁䭁䥁䕕䅁䉁䅁䅁允䅁䅁䄴杄䅁䑁䅉䅏畁䑁䅙免ㅁ䅁䅁䍄䉁䅁䅁䅂䅁䅁䅍䅄䅁䅁䅯朳䅷䅁䅯䄶䅯䅁䅯䅣䅑䅁䅅䅁䉁䅁䅁杄佁䅁䅁免硁䍁䄴睎㑁䑁䅙䅁䵁䅉䅅䅁䕁䅁䅁睁䵁䅁䅁权塃兄䅁权牄权䅁权㙂䅂䅁允䅁䅁䅅䅁佁䉁䅉䅁ㅁ䑁䅉睍硁䑁䅁睎祁䑁䅑䅁䵁䅉䅅䅁䕁䅁䅁睁䵁䅁䅁权桂兄䅁权煄权䅁权䙃䅂䅁允䅁䅁䅅䅁佁䅁䅷䅁睁䍁䄴䅍祁䑁䅉䅁䵁䅉䅅䅁䕁䅁䅁睁䵁䅁䅁权㝁䅁䅁权䕁䅁䅁权䙁䅁䅁允䅁䅁䅅䅁䙁䅁䅁䥁䵂欷䉴䍄䉁䅁䅁䅂䅁䅁䅍䅄䅁䅁䅯睎䅳䅁䅯朷䅯䅁䅯全䅑䅁䅅䅁䉁䅁䅁兂䅁䅁䅁䵁硢䅑杷允䅁䅁䅑䅁䑁䅁䅷䅁䭁䕁䵧䅁䭁佁䬰䅁䭁䝁䔸䅁䉁䅁䅁允䅁䅁䅕杖琴灳瘳稳䴸䅉䅅䅁䕁䅁䅁睁䵁䅁䅁权呂䅁䅁权䕁䅁䅁权䕁杁䅁允䅁䅁䅅䅁䙁䅁䅁䅁摁㈹䉨䍄䉁䅁䅁䅂䅁䅁䅍䅄䅁䅁䅯其䅁䅁䅯允䅉䅁䅯杁䅉䅁䅅䅁䉁䅁䅁兂流桸癆步瑔䅑杷允䅁䅁䅑䅁䑁䅁䅷䅁䭁䵁义䅁䭁佁䭫䅁䭁䡁䕯䅁䉁䅁䅁允䅁䅁䅕䅁䅁䭁穂欸䵁䅉䅅䅁䕁䅁䅁睁䵁䅁䅁权瑁䅄䅁权牄权䅁权㥂䅂䅁允䅁䅁䅅䅁佁䉁䅑䅁硁䑁䅉睍㉁䑁䅍杍㉁䑁䅙睎䅁䅁杷允䅁䅁䅑䅁䑁䅁䅷䅁䭁䡁䉅䅁䭁䉁䅅䅁䭁䅁䅕䅁䉁䅁䅁允䅁䅁䄴䅆䅁䑁䅅䅎硁䑁䅁睍ぁ䑁䅁䅍睁䅁䅁䍄䉁䅁䅁䅂䅁䅁䅍䅄䅁䅁䅯䅕䅳䅁䅯儶䅯䅁䅯兣䅑䅁䅅䅁䉁䅁䅁兂䅁䅁䅁䍑奔䅑杷允䅁䅁䅑䅁䑁䅁䅷䅁䭁䙁䵫䅁䭁佁䭫䅁䭁䥁䕕䅁䉁䅁䅁允䅁䅁䅕䅁䅁䑁慁䔸䵁䅉䅅䅁䕁䅁䅁睁䵁䅁䅁权⽃睃䅁权煄权䅁权䙃䅂䅁允䅁䅁䅅䅁䭁䕁䅣䅁䵁䅉䅅䅁䕁䅁䅁睁䵁䅁䅁权䉃䅄䅁权畄权䅁权睂䅂䅁允䅁䅁䅅䅁䙁䅁䅁䅁䅁䩑䄯䍄䉁䅁䅁䅂䅁䅁䅍䅄䅁䅁䅯䄯䅷䅁䅯朷䅯䅁䅯睢䅑䅁䅅䅁䉁䅁䅁兂䅁䅁䅁䉍睪䅑杷允䅁䅁䅑䅁䑁䅁䅷䅁䭁偁义䅁䭁佁䬴䅁䭁䡁䕯䅁䉁䅁䅁允䅁䅁䅕䅁䅁䥁䕂䔫䵁䅉䅅䅁䕁䅁䅁睁䵁䅁䅁权灁睃䅁权牄权䅁权瑂䅂䅁允䅁䅁䅅䅁佁䉁䅉䅁ぁ䑁䅉免㍁䑁䅕兎ㅁ䑁䅍䅁䵁䅉䅅䅁䕁䅁䅁睁䵁䅁䅁权㡁睃䅁权瑄权䅁权䑃䅂䅁允䅁䅁䅅䅁䙁䵁䴳䵺䵺䉺䅪䍄䉁䅁䅁䅂䅁䅁䅍䅄䅁䅁䅯䅘䅳䅁䅯朶䅯䅁䅯䄷䅯䅁䅅䅁䉁䅁䅁杄䵁䅁䅁䅍畁䑁䅕兎㍁䅁䅁䍄䉁䅁䅁䅂䅁䅁䅍䅄䅁䅁䅯朷䄰䅁䅯眵䅯䅁䅯全䅑䅁䅅䅁䉁䅁䅁兂佂桙奂扏䍑䅷杷允䅁䅁䅑䅁䑁䅁䅷䅁䭁䉁䰸䅁䭁佁䭧䅁䭁䡁䕯䅁䉁䅁䅁允䅁䅁䄴杄䅁䑁䅅睍畁䑁䅅䅏祁䅁䅁䍄䉁䅁䅁䅂䅁䅁䅍䅄䅁䅁䅯䅘䅳䅁䅯朶䅯䅁䅯来䅑䅁䅅䅁䉁䅁䅁杄䵁䅁䅁䅍畁䑁䅙䅎ㅁ䅁䅁䍄䉁䅁䅁䅂䅁䅁䅍䅄䅁䅁䅯䅦䅳䅁䅯儷䅯䅁䅯全䅑䅁䅅䅁䉁䅁䅁兂䱄啯㉗⼸唳睐杷允䅁䅁䅑䅁䑁䅁䅷䅁䭁偁䴸䅁䭁佁䭯䅁䭁䡁䕅䅁䉁䅁䅁允䅁䅁䄴䅄䅁䑁䅅杌穁䑁䅑免䅁䅁杷允䅁䅁䅑䅁䑁䅁䅷䅁䭁䥁乁䅁䭁佁䬴䅁䭁䝁䔸䅁䉁䅁䅁允䅁䅁䅕䅁䅁䅁扄猫䵁䅉䅅䅁䕁䅁䅁睁䵁䅁䅁权䱂䅄䅁权潄权䅁权㥂䅂䅁允䅁䅁䅅䅁䭁䕁䅣䅁䵁䅉䅅䅁䕁䅁䅁睁䵁䅁䅁权求䅄䅁权潄权䅁权䙃䅂䅁允䅁䅁䅅䅁佁䅁䄴䅁硁䑁䅙杌睁䑁䅅兏䅁䅁杷允䅁䅁䅑䅁䑁䅁䅷䅁䭁佁䱑䅁䭁佁䭧䅁䭁䥁䕍䅁䉁䅁䅁允䅁䅁䄴杄䅁䑁䅅睍畁䑁䅙兎㕁䅁䅁䍄䉁䅁䅁䅂䅁䅁䅍䅄䅁䅁䅯杚䅷䅁䅯䄶䅯䅁䅯全䅑䅁䅅䅁䉁䅁䅁杄佁䅁䅁李ㅁ䍁䄴免㍁䑁䅫䅁䵁䅉䅅䅁䕁䅁䅁睁䵁䅁䅁权捂睃䅁权煄权䅁权㥂䅂䅁允䅁䅁䅅䅁佁䅁䅯䅁睁䍁䄴兎㍁䅁䅁䍄䉁䅁䅁䅂䅁䅁䅍䅄䅁䅁䅯䅗䅷䅁䅯眵䅯䅁䅯全䅑䅁䅅䅁䉁䅁䅁兂⭄䠱灪橊䙅䅑杷允䅁䅁䅑䅁䑁䅁䅷䅁䭁偁䱯䅁䭁佁䬰䅁䭁䡁䕅䅁䉁䅁䅁允䅁䅁䅕浚浚浚浚樶䴸䅉䅅䅁䕁䅁䅁睁䵁䅁䅁权敁䅄䅁权浄权䅁权睂䅂䅁允䅁䅁䅅䅁佁䅁䅷䅁㑁䍁䄴睍硁䑁䅅䅁䵁䅉䅅䅁䕁䅁䅁睁䵁䅁䅁权允䅄䅁权牄权䅁权硂䅂䅁允䅁䅁䅅䅁佁䉁䅉䅁穁䑁䅅睎㍁䑁䅑李硁䑁䅕䅁䵁䅉䅅䅁䕁䅁䅁睁䵁䅁䅁权䱂兄䅁权浄权䅁权瑂䅂䅁允䅁䅁䅅䅁佁䅁䅷䅁祁䍁䄴睍ぁ䑁䅙䅁䵁䅉䅅䅁䕁䅁䅁睁䵁䅁䅁权䩄䅄䅁权瑄权䅁权瑂䅂䅁允䅁䅁䅅䅁䙁䍁扐堫焵佶⽑䍄䉁䅁䅁䅂䅁䅁䅍䅄䅁䅁䅯朶䅳䅁䅯朶䅯䅁䅯睢䅑䅁䅅䅁䉁䅁䅁杄䵁䅁䅁免畁䑁䅁免ぁ䅁䅁䍄䉁䅁䅁䅂䅁䅁䅍䅄䅁䅁䅯朶䅳䅁䅯朶䅯䅁䅯来䅑䅁䅅䅁䉁䅁䅁杄䵁䅁䅁免畁䑁䅁免ぁ䅁䅁䍄䉁䅁䅁䅂䅁䅁䅍䅄䅁䅁䅯睔䅷䅁䅯䄶䅯䅁䅯兦䅑䅁䅅䅁䉁䅁䅁杄佁䅁䅁兌㕁䍁䄴免ㅁ䑁䅉䅁䵁䅉䅅䅁䕁䅁䅁睁䵁䅁䅁权扁䅄䅁权灄权䅁权睂䅂䅁允䅁䅁䅅䅁䙁䅁䅁䅁䅄摣䅆䍄䉁䅁䅁䅂䅁䅁䅍䅄䅁䅁䅯儫䅳䅁䅯朶䅯䅁䅯䅣䅑䅁䅅䅁䉁䅁䅁杄䵁䅁䅁䅍畁䑁䅫䅍穁䅁䅁䍄䉁䅁䅁䅂䅁䅁䅍䅄䅁䅁䅯典䅳䅁䅯朷䅯䅁䅯䅣䅑䅁䅅䅁䉁䅁䅁兂䅁䅁䅁䙑敲䅑杷允䅁䅁䅑䅁䑁䅁䅷䅁䭁䥁乷䅁䭁佁䬴䅁䭁䡁䕅䅁䉁䅁䅁允䅁䅁䅕䅁䅁䕁䙃欷䵁䅉䅅䅁䕁䅁䅁睁䵁䅁䅁权潃兄䅁权煄权䅁权睂䅂䅁允䅁䅁䅅䅁佁䅁䅷䅁睁䍁䄴睎睁䑁䅍䅁䵁䅉䅅䅁䕁䅁䅁睁䵁䅁䅁权䥂兄䅁权煄权䅁权睂䅂䅁允䅁䅁䅅䅁佁䅁䅷䅁睁䍁䄴免祁䑁䅙䅁䵁䅉䅅䅁䕁䅁䅁睁䵁䅁䅁权捂睃䅁权牄权䅁权獄权䅁允䅁䅁䅅䅁佁䉁䅉䅁穁䑁䅙䅎ㅁ䑁䅁杍㑁䑁䅉䅁䵁䅉䅅䅁䕁䅁䅁睁䵁䅁䅁权噃䅄䅁权牄权䅁权㙂䅂䅁允䅁䅁䅅䅁佁䉁䅉䅁硁䑁䅅李睁䑁䅍䅎㉁䑁䅑䅁䵁䅉䅅䅁䕁䅁䅁睁䵁䅁䅁权桁睄䅁权潄权䅁权瑂䅂䅁允䅁䅁䅅䅁佁䉁䅁䅁硁䑁䅙兏畁䑁䅫睍祁䅁䅁䍄䉁䅁䅁䅂䅁䅁䅍䅄䅁䅁䅯杆䅷䅁䅯朶䅯䅁䅯䅣䅑䅁䅅䅁䉁䅁䅁杄䵁䅁䅁䅍畁䑁䅕䅏硁䅁䅁䍄䉁䅁䅁䅂䅁䅁䅍䅄䅁䅁䅯兮䅳䅁䅯眵䅯䅁䅯䄷䅯䅁䅅䅁䉁䅁䅁兂流敔奃䌶氳睐杷允䅁䅁䅑䅁䑁䅁䅷䅁䭁䉁䵁䅁䭁佁䭣䅁䭁䥁䕕䅁䉁䅁䅁允䅁䅁䅕㑈牘払敧啈䵁䅉䅅䅁䕁䅁䅁睁䵁䅁䅁权䅃䅄䅁权湄权䅁权瑂䅂䅁允䅁䅁䅅䅁䙁䅁坒楄礲兮䅘䍄䉁䅁䅁䅂䅁䅁䅍䅄䅁䅁䅯䅆䅳䅁䅯眶䅯䅁䅯来䅑䅁䅅䅁䉁䅁䅁杄十䅁䅁䅎㉁䑁䅕李硁䑁䅕睍祁䅁䅁䍄䉁䅁䅁䅂䅁䅁䅍䅄䅁䅁䅯睦䅷䅁䅯朵䅯䅁䅯兦䅑䅁䅅䅁䉁䅁䅁杄䵁䅁䅁杍畁䑁䅁䅏硁䅁䅁䍄䉁䅁䅁䅂䅁䅁䅍䅄䅁䅁䅯䅐䅷䅁䅯朵䅯䅁䅯睧䅑䅁䅅䅁䉁䅁䅁杄佁䅁䅁䅎㕁䍁䄴免祁䑁䅅䅁䵁䅉䅅䅁䕁䅁䅁睁䵁䅁䅁权䥂兄䅁权煄权䅁权䙃䅂䅁允䅁䅁䅅䅁佁䅁䅯䅁睁䍁䄴免穁䅁䅁䍄䉁䅁䅁䅂䅁䅁䅍䅄䅁䅁䅯䅖䅷䅁䅯朵䅯䅁䅯睧䅑䅁䅅䅁䉁䅁䅁杄䵁䅁䅁李畁䑁䅣免㑁䅁䅁䍄䉁䅁䅁䅂䅁䅁䅍䅄䅁䅁䅯䅉䅳䅁䅯朶䅯䅁䅯睧䅑䅁䅅䅁䉁䅁䅁杄䵁䅁䅁免畁䑁䅙䅏祁䅁䅁䍄䉁䅁䅁䅂䅁䅁䅍䅄䅁䅁䅯䅓䄰䅁䅯朶䅯䅁䅯睧䅑䅁䅅䅁䉁䅁䅁杄䵁䅁䅁䅍畁䑁䅅杍㍁䅁䅁䍄䉁䅁䅁䅂䅁䅁䅍䅄䅁䅁䅯兏䅳䅁䅯朶䅯䅁䅯全䅑䅁䅅䅁䉁䅁䅁杄䵁䅁䅁䅍畁䑁䅙䅍㑁䅁䅁䍄䉁䅁䅁䅂䅁䅁䅍䅄䅁䅁䅯睒䅳䅁䅯儷䅯䅁䅯兣䅑䅁䅅䅁䉁䅁䅁兂晁敨剴䉵䘷睐杷允䅁䅁䅑䅁䑁䅁䅷䅁䭁䵁䵙䅁䭁佁䭧䅁䭁䡁䕅䅁䉁䅁䅁允䅁䅁䄴䅄䅁䑁䅧杌硁䑁䅅䅎䅁䅁杷允䅁䅁䅑䅁䑁䅁䅷䅁䭁䭁䱁䅁䭁佁䭣䅁䭁䡁䕁䅁䉁䅁䅁允䅁䅁䅕噎㘶兓䍷獊䵁䅉䅅䅁䕁䅁䅁睁䵁䅁䅁权䥂兄䅁权煄权䅁权㥂䅂䅁允䅁䅁䅅䅁佁䅁䅷䅁睁䍁䄴免祁䑁䅙䅁䵁䅉䅅䅁䕁䅁䅁睁䵁䅁䅁权獁兄䅁权煄权䅁权瑂䅂䅁允䅁䅁䅅䅁佁䅁䅷䅁睁䍁䄴䅏㉁䑁䅅䅁䵁䅉䅅䅁䕁䅁䅁睁䵁䅁䅁权牃䅄䅁权浄权䅁权瑂䅂䅁允䅁䅁䅅䅁䭁䕁䅣䅁䵁䅉䅅䅁䕁䅁䅁睁䵁䅁䅁权十兄䅁权瑄权䅁权睂䅂䅁允䅁䅁䅅䅁䙁䭁䙊癴㥐倱⽑䍄䉁䅁䅁䅂䅁䅁䅍䅄䅁䅁䅯兇䅳䅁䅯䄶䅯䅁䅯䅣䅑䅁䅅䅁䉁䅁䅁杄佁䅁䅁杍ぁ䍁䄴睍祁䑁䅙䅁䵁䅉䅅䅁䕁䅁䅁睁䵁䅁䅁权時䅄䅁权灄权䅁权㙂䅂䅁允䅁䅁䅅䅁䙁䅁䅁䅁䅁敯䅊䍄䉁䅁䅁䅂䅁䅁䅍䅄䅁䅁䅯䅈䅷䅁䅯儷䅯䅁䅯兦䅑䅁䅅䅁䉁䅁䅁兂㡃䩤奍䙂䉙䅑杷允䅁䅁䅑䅁䑁䅁䅷䅁䭁䡁䱕䅁䭁佁䬰䅁䭁䥁䕍䅁䉁䅁䅁允䅁䅁䅕問呪刵眵ぁ䵁䅉䅅䅁䕁䅁䅁睁䵁䅁䅁权䅄䅁䅁权剁䅁䅁权䕁杁䅁允䅁䅁䅅䅁佁䉁䅑䅁ㅁ䑁䅁兎睁䑁䅧睎ㅁ䑁䅙李䅁䅁杷允䅁䅁䅑䅁䑁䅁䅷䅁䭁䍁䵁䅁䭁佁䭯䅁䭁䥁䕍䅁䉁䅁䅁允䅁䅁䄴䅄䅁䑁䅁杌祁䑁䅍杍䅁䅁杷允䅁䅁䅑䅁䑁䅁䅷䅁䭁䭁乕䅁䭁佁䭙䅁䭁䥁䕍䅁䉁䅁䅁允䅁䅁䅯睒䅁䅁杷允䅁䅁䅑䅁䑁䅁䅷䅁䭁䅁䱫䅁䭁佁䭳䅁䭁䡁䕅䅁䉁䅁䅁允䅁䅁䄴杅䅁䑁䅕䅎ㅁ䑁䅫睎硁䑁䅑杍䅁䅁杷允䅁䅁䅑䅁䑁䅁䅷䅁䭁䙁䱳䅁䭁佁䬰䅁䭁佁䭷䅁䉁䅁䅁允䅁䅁䅕婮楖䥵䑋吸䴸䅉䅅䅁䕁䅁䅁睁䵁䅁䅁权䍄兄䅁权潄权䅁权硂䅂䅁允䅁䅁䅅䅁佁䅁䄴䅁硁䑁䅙杌㉁䑁䅕免䅁䅁杷允䅁䅁䅑䅁䑁䅁䅷䅁䭁䍁䴰䅁䭁佁䭳䅁䭁䝁䔸䅁䉁䅁䅁允䅁䅁䄴䅆䅁䑁䅅免㕁䑁䅉䅏ㅁ䑁䅍兏ぁ䅁䅁䍄䉁䅁䅁䅂䅁䅁䅍䅄䅁䅁䅯䅌䄰䅁䅯朶䅯䅁䅯兣䅑䅁䅅䅁䉁䅁䅁杄䵁䅁䅁免畁䑁䅅䅍㍁䅁䅁䍄䉁䅁䅁䅂䅁䅁䅍䅄䅁䅁䅯䅥䅳䅁䅯朷䅯䅁䅯䅣䅑䅁䅅䅁䉁䅁䅁兂䅁䅁䅁䑷㑈䅑杷允䅁䅁䅑䅁䑁䅁䅷䅁䭁䑁䵯䅁䭁佁䭯䅁䭁䝁䔰䅁䉁䅁䅁允䅁䅁䄴权䅁䑁䅁杌祁䑁䅫䅁䵁䅉䅅䅁䕁䅁䅁睁䵁䅁䅁权㙁䅄䅁权煄权䅁权䙃䅂䅁允䅁䅁䅅䅁佁䅁䅷䅁睁䍁䄴杍穁䑁䅍䅁䵁䅉䅅䅁䕁䅁䅁睁䵁䅁䅁权䅄䅄䅁权瑄权䅁权䙃䅂䅁允䅁䅁䅅䅁䙁䕁䵯楁䡵牆⽫䍄䉁䅁䅁䅂䅁䅁䅍䅄䅁䅁䅯兄䅳䅁䅯䄶䅯䅁䅯睢䅑䅁䅅䅁䉁䅁䅁杄佁䅁䅁䅏㉁䍁䄴兏睁䑁䅫䅁䵁䅉䅅䅁䕁䅁䅁睁䵁䅁䅁权睂睃䅁权牄权䅁权䑃䅂䅁允䅁䅁䅅䅁佁䉁䅉䅁ㅁ䑁䅙免穁䑁䅉䅎㍁䑁䅧䅁䵁䅉䅅䅁䕁䅁䅁睁䵁䅁䅁权䅃䅄䅁权浄权䅁权睂䅂䅁允䅁䅁䅅䅁佁䅁䅷䅁睁䍁䄴李㕁䑁䅑䅁䵁䅉䅅䅁䕁䅁䅁睁䵁䅁䅁权扁睃䅁权浄权䅁权瑂䅂䅁允䅁䅁䅅䅁佁䅁䅷䅁硁䍁䄴李ぁ䑁䅑䅁䵁䅉䅅䅁䕁䅁䅁睁䵁䅁䅁权流䅄䅁权浄权䅁权㥂䅂䅁允䅁䅁䅅䅁佁䅁䅷䅁硁䍁䄴䅎ㅁ䑁䅍䅁䵁䅉䅅䅁䕁䅁䅁睁䵁䅁䅁权湃䅄䅁权灄权䅁权睂䅂䅁允䅁䅁䅅䅁䙁䅁䅁䅁䅁䩂䅄䍄䉁䅁䅁䅂䅁䅁䅍䅄䅁䅁䅯睰䅷䅁䅯朷䅯䅁䅯全䅑䅁䅅䅁䉁䅁䅁兂䅁䅁䅁䉯㥐䅑杷允䅁䅁䅑䅁䑁䅁䅷䅁䭁佁䱯䅁䭁佁䬰䅁䭁䡁䕅䅁䉁䅁䅁允䅁䅁䅕㑋坣挲㌷穯䴸䅉䅅䅁䕁䅁䅁睁䵁䅁䅁权䥄睃䅁权浄权䅁权㙂䅂䅁允䅁䅁䅅䅁佁䅁䅷䅁硁䍁䄴睍ぁ䑁䅫䅁䵁䅉䅅䅁䕁䅁䅁睁䵁䅁䅁权捄睃䅁权煄权䅁权瑂䅂䅁允䅁䅁䅅䅁䭁䕁䅣䅁䵁䅉䅅䅁䕁䅁䅁睁䵁䅁䅁权㉂䅄䅁权灄权䅁权獄权䅁允䅁䅁䅅䅁䙁䅁䅁䅁䅃癯䅮䍄䉁䅁䅁䅂䅁䅁䅍䅄䅁䅁䅯䄳䅳䅁䅯眶䅯䅁䅯兣䅑䅁䅅䅁䉁䅁䅁杄十䅁䅁免㕁䑁䅁杍ぁ䑁䅑睍穁䅁䅁䍄䉁䅁䅁䅂䅁䅁䅍䅄䅁䅁䅯兕䅷䅁䅯朵䅯䅁䅯兣䅑䅁䅅䅁䉁䅁䅁杄䵁䅁䅁杍畁䑁䅫睎ぁ䅁䅁䍄䉁䅁䅁䅂䅁䅁䅍䅄䅁䅁䅯杢䅷䅁䅯朵䅯䅁䅯睧䅑䅁䅅䅁䉁䅁䅁杄䵁䅁䅁睍畁䑁䅍杍㑁䅁䅁䍄䉁䅁䅁䅂䅁䅁䅍䅄䅁䅁䅯杫䅷䅁䅯朷䅯䅁䅯全䅑䅁䅅䅁䉁䅁䅁兂䅁䅁䅁䡁牔䅑杷允䅁䅁䅑䅁䑁䅁䅷䅁䭁乁䰸䅁䭁佁䬴䅁䭁䥁䕕䅁䉁䅁䅁允䅁䅁䅕䅁䅁䵁灂〷䵁䅉䅅䅁䕁䅁䅁睁䵁䅁䅁权療䅄䅁权浄权䅁权䑃䅂䅁允䅁䅁䅅䅁䭁䕁䅣䅁䵁䅉䅅䅁䕁䅁䅁睁䵁䅁䅁权䑂睃䅁权湄权䅁权䑃䅂䅁允䅁䅁䅅䅁䙁䕁桪桥畓硸䅤䍄䉁䅁䅁䅂䅁䅁䅍䅄䅁䅁䅯䄹䅳䅁䅯朶䅯䅁䅯䄷䅯䅁䅅䅁䉁䅁䅁杄䵁䅁䅁免畁䑁䅁兏ㅁ䅁䅁䍄䉁䅁䅁䅂䅁䅁䅍䅄䅁䅁䅯儹䅳䅁䅯朶䅯䅁䅯䄷䅯䅁䅅䅁䉁䅁䅁杄䭁䅁䅁杍畁䑁䅙免䅁䅁杷允䅁䅁䅑䅁䑁䅁䅷䅁䭁䅁䱷䅁䭁佁䭙䅁䭁佁䭷䅁䉁䅁䅁允䅁䅁䄴䅄䅁䑁䅅杌㉁䑁䅑免䅁䅁杷允䅁䅁䅑䅁䑁䅁䅷䅁䭁䭁䰸䅁䭁佁䭳䅁䭁䡁䕅䅁䉁䅁䅁允䅁䅁䄴杅䅁䑁䅣兎㑁䑁䅧睎ぁ䑁䅣兎䅁䅁杷允䅁䅁䅑䅁䑁䅁䅷䅁䭁偁䱙䅁䭁佁䭯䅁䭁佁䭷䅁䉁䅁䅁允䅁䅁䅯睒䅁䅁杷允䅁䅁䅑䅁䑁䅁䅷䅁䭁䩁䵕䅁䭁佁䭙䅁䭁䝁䔰䅁䉁䅁䅁允䅁䅁䄴䅄䅁䑁䅉杌睁䑁䅑䅎䅁䅁杷允䅁䅁䅑䅁䑁䅁䅷䅁䭁䡁䵁䅁䭁佁䭙䅁䭁䥁䕍䅁䉁䅁䅁允䅁䅁䅯睒䅁䅁杷允䅁䅁䅑䅁䑁䅁䅷䅁䭁䱁䅷䅁䭁䅁䅯䅁䭁䅁䍑䅁䉁䅁䅁允䅁䅁䅕牕敧敨剴䐸䴸䅉䅅䅁䕁䅁䅁睁䵁䅁䅁权煁䅄䅁权牄权䅁权䑃䅂䅁允䅁䅁䅅䅁佁䉁䅑䅁硁䑁䅣免㉁䑁䅕免㕁䑁䅉䅎䅁䅁杷允䅁䅁䅑䅁䑁䅁䅷䅁䭁䍁䵣䅁䭁佁䭳䅁䭁䡁䕁䅁䉁䅁䅁允䅁䅁䄴杅䅁䑁䅙睎穁䑁䅍兏㉁䑁䅙兏䅁䅁杷允䅁䅁䅑䅁䑁䅁䅷䅁䭁佁䱁䅁䭁佁䭙䅁䭁䥁䕕䅁䉁䅁䅁允䅁䅁䄴䅄䅁䑁䅅杌㉁䑁䅅睍䅁䅁杷允䅁䅁䅑䅁䑁䅁䅷䅁䭁䩁䱳䅁䭁佁䭫䅁䭁䥁䕕䅁䉁䅁䅁允䅁䅁䅕䅁䅁䅁ㅁ啸䵁䅉䅅䅁䕁䅁䅁睁䵁䅁䅁权癁䅄䅁权湄权䅁权㙂䅂䅁允䅁䅁䅅䅁䙁䙁歰㥏倹兪䅰䍄䉁䅁䅁䅂䅁䅁䅍䅄䅁䅁䅯䅥䅷䅁䅯朶䅯䅁䅯睢䅑䅁䅅䅁䉁䅁䅁杄䵁䅁䅁䅍畁䑁䅫䅎ㅁ䅁䅁䍄䉁䅁䅁䅂䅁䅁䅍䅄䅁䅁䅯朸䅳䅁䅯朶䅯䅁䅯睢䅑䅁䅅䅁䉁䅁䅁杄䵁䅁䅁䅍畁䑁䅧䅏穁䅁䅁䍄䉁䅁䅁䅂䅁䅁䅍䅄䅁䅁䅯儹䅳䅁䅯朶䅯䅁䅯来䅑䅁䅅䅁䉁䅁䅁杄䵁䅁䅁杍畁䑁䅑杍ぁ䅁䅁䍄䉁䅁䅁䅂䅁䅁䅍䅄䅁䅁䅯睹䄰䅁䅯䄶䅯䅁䅯全䅑䅁䅅䅁䉁䅁䅁杄佁䅁䅁免ㅁ䍁䄴兎ㅁ䑁䅙䅁䵁䅉䅅䅁䕁䅁䅁睁䵁䅁䅁权㕂䅄䅁权煄权䅁权療䅂䅁允䅁䅁䅅䅁佁䅁䅷䅁硁䍁䄴杍ぁ䑁䅙䅁䵁䅉䅅䅁䕁䅁䅁睁䵁䅁䅁权ㅁ睃䅁权畄权䅁权獄权䅁允䅁䅁䅅䅁䙁䅁䅁䅁䅂乺䅘䍄䉁䅁䅁䅂䅁䅁䅍䅄䅁䅁䅯朹䅳䅁䅯朶䅯䅁䅯来䅑䅁䅅䅁䉁䅁䅁杄䵁䅁䅁䅍畁䑁䅉睎㑁䅁䅁䍄䉁䅁䅁䅂䅁䅁䅍䅄䅁䅁䅯䄹䅳䅁䅯朶䅯䅁䅯兣䅑䅁䅅䅁䉁䅁䅁杄䵁䅁䅁免畁䑁䅕睎ぁ䅁䅁䍄䉁䅁䅁䅂䅁䅁䅍䅄䅁䅁䅯䅮䅷䅁䅯眶䅯䅁䅯䄷䅯䅁䅅䅁䉁䅁䅁杄十䅁䅁兎㑁䑁䅙免睁䑁䅁䅍睁䅁䅁䍄䉁䅁䅁䅂䅁䅁䅍䅄䅁䅁䅯睮䅷䅁䅯朵䅯䅁䅯睧䅑䅁䅅䅁䉁䅁䅁杄䵁䅁䅁䅎畁䑁䅁兎㕁䅁䅁䍄䉁䅁䅁䅂䅁䅁䅍䅄䅁䅁䅯䄹䅳䅁䅯朶䅯䅁䅯睧䅑䅁䅅䅁䉁䅁䅁杄䭁䅁䅁免畁䑁䅣兏䅁䅁杷允䅁䅁䅑䅁䑁䅁䅷䅁䭁䭁䰸䅁䭁佁䭙䅁䭁佁䭷䅁䉁䅁䅁允䅁䅁䄴䅄䅁䑁䅣杌祁䑁䅑兎䅁䅁杷允䅁䅁䅑䅁䑁䅁䅷䅁䭁偁䱕䅁䭁佁䭯䅁䭁䥁䕍䅁䉁䅁䅁允䅁䅁䄴䅄䅁䑁䅉杌祁䑁䅫睎䅁䅁杷允䅁䅁䅑䅁䑁䅁䅷䅁䭁偁䱑䅁䭁佁䭯䅁䭁䡁䔰䅁䉁䅁䅁允䅁䅁䄴䅄䅁䑁䅅杌㑁䑁䅑李䅁䅁杷允䅁䅁䅑䅁䑁䅁䅷䅁䭁䝁䵕䅁䭁佁䭧䅁䭁䡁䕁䅁䉁䅁䅁允䅁䅁䄴杄䅁䑁䅉兏畁䑁䅉睍ぁ䅁䅁䍄䉁䅁䅁䅂䅁䅁䅍䅄䅁䅁䅯杚䅷䅁䅯䄶䅯䅁䅯䅣䅑䅁䅅䅁䉁䅁䅁杄佁䅁䅁兎ㅁ䍁䄴免硁䑁䅧䅁䵁䅉䅅䅁䕁䅁䅁睁䵁䅁䅁权䥂䅄䅁权浄权䅁权獄权䅁允䅁䅁䅅䅁佁䅁䅷䅁硁䍁䄴睍㑁䑁䅉䅁䵁䅉䅅䅁䕁䅁䅁睁䵁䅁䅁权⽄睃䅁权煄权䅁权瑂䅂䅁允䅁䅁䅅䅁佁䅁䅷䅁硁䍁䄴免㕁䑁䅕䅁䵁䅉䅅䅁䕁䅁䅁睁䵁䅁䅁权䍁䅄䅁权瑄权䅁权㥂䅂䅁允䅁䅁䅅䅁䙁乁倹婪畤畅⽳䍄䉁䅁䅁䅂䅁䅁䅍䅄䅁䅁䅯杙䄰䅁䅯眶䅯䅁䅯䅣䅑䅁䅅䅁䉁䅁䅁杄十䅁䅁睎穁䑁䅕兎㕁䑁䅙免㍁䅁䅁䍄䉁䅁䅁䅂䅁䅁䅍䅄䅁䅁䅯兎䄰䅁䅯儶䅯䅁䅯䅣䅑䅁䅅䅁䉁䅁䅁兂䅁䅁䅁䔲䅯具杷允䅁䅁䅑䅁䑁䅁䅷䅁䭁䭁乍䅁䭁佁䭯䅁䭁佁䭷䅁䉁䅁䅁允䅁䅁䅯睒䅁䅁杷允䅁䅁䅑䅁䑁䅁䅷䅁䭁偁䰸䅁䭁佁䭯䅁䭁䡁䕅䅁䉁䅁䅁允䅁䅁䄴权䅁䑁䅅杌硁䑁䅣䅁䵁䅉䅅䅁䕁䅁䅁睁䵁䅁䅁权䕃䅄䅁权牄权䅁权㥂䅂䅁允䅁䅁䅅䅁佁䉁䅉䅁祁䑁䅅兏ㅁ䑁䅉䅍睁䑁䅁䅁䵁䅉䅅䅁䕁䅁䅁睁䵁䅁䅁权い䅄䅁权湄权䅁权療䅂䅁允䅁䅁䅅䅁䙁䑁䬰㘱睎児䅒䍄䉁䅁䅁䅂䅁䅁䅍䅄䅁䅁䅯兇䅳䅁䅯朷䅯䅁䅯䄷䅯䅁䅅䅁䉁䅁䅁兂䅁䅁䅁䱧䝑兑杷允䅁䅁䅑䅁䑁䅁䅷䅁䭁䡁乑䅁䭁佁䭙䅁䭁䥁䕍䅁䉁䅁䅁允䅁䅁䅯睒䅁䅁杷允䅁䅁䅑䅁䑁䅁䅷䅁䭁䡁乕䅁䭁佁䭙䅁䭁䥁䕍䅁䉁䅁䅁允䅁䅁䅯睒䅁䅁杷允䅁䅁䅑䅁䑁䅁䅷䅁䭁䭁䱣䅁䭁佁䭯䅁䭁佁䭷䅁䉁䅁䅁允䅁䅁䄴权䅁䑁䅅杌穁䑁䅕䅁䵁䅉䅅䅁䕁䅁䅁睁䵁䅁䅁权湃睃䅁权煄权䅁权療䅂䅁允䅁䅁䅅䅁佁䅁䅷䅁硁䍁䄴䅎㑁䑁䅕䅁䵁䅉䅅䅁䕁䅁䅁睁䵁䅁䅁权湃睃䅁权煄权䅁权睂䅂䅁允䅁䅁䅅䅁佁䅁䅷䅁硁䍁䄴睍㕁䑁䅅䅁䵁䅉䅅䅁䕁䅁䅁睁䵁䅁䅁权啃䅄䅁权湄权䅁权㥂䅂䅁允䅁䅁䅅䅁䙁乁周㥳奇剆䄹䍄䉁䅁䅁䅂䅁䅁䅍䅄䅁䅁䅯兙䄰䅁䅯䄶䅯䅁䅯全䅑䅁䅅䅁䉁䅁䅁权䡂䅁䅁䍄䉁䅁䅁䅂䅁䅁䅍䅄䅁䅁䅯䄱䅳䅁䅯朶䅯䅁䅯䄷䅯䅁䅅䅁䉁䅁䅁杄䵁䅁䅁䅍畁䑁䅍睎祁䅁䅁䍄䉁䅁䅁䅂䅁䅁䅍䅄䅁䅁䅯睶䅷䅁䅯眵䅯䅁䅯兦䅑䅁䅅䅁䉁䅁䅁兂楁穅杚牍㉶睐杷允䅁䅁䅑䅁䑁䅁䅷䅁䭁䥁䈰䅁䭁䉁䅅䅁䭁䅁䍑䅁䉁䅁䅁允䅁䅁䄴䅆䅁䑁䅉䅏㕁䑁䅅䅍睁䑁䅁䅍睁䅁䅁䍄䉁䅁䅁䅂䅁䅁䅍䅄䅁䅁䅯杁䅳䅁䅯朵䅯䅁䅯睧䅑䅁䅅䅁䉁䅁䅁杄䵁䅁䅁䅍畁䑁䅑李穁䅁䅁䍄䉁䅁䅁䅂䅁䅁䅍䅄䅁䅁䅯兩䅷䅁䅯朶䅯䅁䅯兢䅑䅁䅅䅁䉁䅁䅁杄䵁䅁䅁免畁䑁䅉兎ぁ䅁䅁䍄䉁䅁䅁䅂䅁䅁䅍䅄䅁䅁䅯眯䅷䅁䅯儷䅯䅁䅯来䅑䅁䅅䅁䉁䅁䅁兂慂䑚晶㑔㌲睐杷允䅁䅁䅑䅁䑁䅁䅷䅁䭁䭁䵯䅁䭁佁䭳䅁䭁䡁䕅䅁䉁䅁䅁允䅁䅁䄴杅䅁䑁䅫免㉁䑁䅁䅏㑁䑁䅁䅍䅁䅁杷允䅁䅁䅑䅁䑁䅁䅷䅁䭁䥁䵫䅁䭁佁䭯䅁䭁䡁䔰䅁䉁䅁䅁允䅁䅁䄴䅄䅁䑁䅅杌ぁ䑁䅫睍䅁䅁杷允䅁䅁䅑䅁䑁䅁䅷䅁䭁䡁䰰䅁䭁佁䬴䅁䭁䥁䕕䅁䉁䅁䅁允䅁䅁䅕䅁䅁䝁䝃唸䵁䅉䅅䅁䕁䅁䅁睁䵁䅁䅁权橃兄䅁权牄权䅁权獄权䅁允䅁䅁䅅䅁䭁䕁䅣䅁䵁䅉䅅䅁䕁䅁䅁睁䵁䅁䅁权㝃睃䅁权煄权䅁权睂䅂䅁允䅁䅁䅅䅁佁䅁䅷䅁睁䍁䄴李㑁䑁䅫䅁䵁䅉䅅䅁䕁䅁䅁睁䵁䅁䅁权㙁䅄䅁权潄权䅁权䙃䅂䅁允䅁䅁䅅䅁佁䅁䄴䅁穁䑁䅙杌穁䑁䅫兎䅁䅁杷允䅁䅁䅑䅁䑁䅁䅷䅁䭁乁䱯䅁䭁佁䭳䅁䭁䡁䕅䅁䉁䅁䅁允䅁䅁䄴杅䅁䑁䅑兏硁䑁䅉䅍睁䑁䅁䅍䅁䅁杷允䅁䅁䅑䅁䑁䅁䅷䅁䭁乁䱳䅁䭁佁䭯䅁䭁䡁䕯䅁䉁䅁䅁允䅁䅁䅯睒䅁䅁杷允䅁䅁䅑䅁䑁䅁䅷䅁䭁乁䱧䅁䭁佁䭧䅁䭁䝁䔰䅁䉁䅁䅁允䅁䅁䄴杄䅁䑁䅅杍畁䑁䅕兏ㅁ䅁䅁䍄䉁䅁䅁䅂䅁䅁䅍䅄䅁䅁䅯朵䅳䅁䅯眶䅯䅁䅯全䅑䅁䅅䅁䉁䅁䅁杄十䅁䅁杍穁䑁䅑䅍㕁䑁䅁䅍睁䅁䅁䍄䉁䅁䅁䅂䅁䅁䅍䅄䅁䅁䅯兒䅁䅁䅯䅂䅁䅁䅯䅂䅉䅁䅅䅁䉁䅁䅁兂䅁䅁䅁ㄹ硡兑杷允䅁䅁䅑䅁䑁䅁䅷䅁䭁䵁䱧䅁䭁佁䬰䅁䭁䡁䕅䅁䉁䅁䅁允䅁䅁䅕報灪橊䥅䐹䴸䅉䅅䅁䕁䅁䅁睁䵁䅁䅁权扄睃䅁权煄权䅁权㥂䅂䅁允䅁䅁䅅䅁佁䅁䅷䅁睁䍁䄴兎穁䑁䅕䅁䵁䅉䅅䅁䕁䅁䅁睁䵁䅁䅁权䅃允䅁权剁䅁䅁权䙁䅁䅁允䅁䅁䅅䅁佁䉁䅑䅁ㅁ䑁䅫杍㕁䑁䅁䅍睁䑁䅁䅍䅁䅁杷允䅁䅁䅑䅁䑁䅁䅷䅁䭁䉁乕䅁䭁佁䭯䅁䭁䝁䔸䅁䉁䅁䅁允䅁䅁䄴䅄䅁䑁䅁杌ㅁ䑁䅍睍䅁䅁杷允䅁䅁䅑䅁䑁䅁䅷䅁䭁䉁乕䅁䭁佁䭯䅁䭁䡁䕯䅁䉁䅁䅁允䅁䅁䄴䅄䅁䑁䅁杌ㅁ䑁䅁睎䅁䅁杷允䅁䅁䅑䅁䑁䅁䅷䅁䭁䉁乍䅁䭁佁䭯䅁䭁䥁䕍䅁䉁䅁䅁允䅁䅁䄴䅄䅁䑁䅁杌ぁ䑁䅁李䅁䅁杷允䅁䅁䅑䅁䑁䅁䅷䅁䭁䡁䵁䅁䭁佁䭳䅁䭁䝁䔸䅁䉁䅁䅁允䅁䅁䄴杅䅁䑁䅉李㉁䑁䅧兎㑁䑁䅫兏䅁䅁杷允䅁䅁䅑䅁䑁䅁䅷䅁䭁䉁乕䅁䭁佁䭯䅁䭁䥁䕍䅁䉁䅁䅁允䅁䅁䄴䅄䅁䑁䅁杌ぁ䑁䅕䅏䅁䅁杷允䅁䅁䅑䅁䑁䅁䅷䅁䭁䵁䵙䅁䭁佁䭳䅁䭁䡁䕅䅁䉁䅁䅁允䅁䅁䄴杅䅁䑁䅑睎硁䑁䅣李睁䑁䅁䅍䅁䅁杷允䅁䅁䅑䅁䑁䅁䅷䅁䭁䍁䅁䅁䭁䅁䅑䅁䭁䅁䅕䅁䉁䅁䅁允䅁䅁䅕䅁䅁䑧估歨䵅䅉䅅䅁䕁䅁䅁睁䵁䅁䅁权敃兄䅁权畄权䅁权療䅂䅁允䅁䅁䅅䅁䙁䅁䅁䅁䅁瑡䅨䍄䉁䅁䅁䅂䅁䅁䅍䅄䅁䅁䅯眹䅁䅁䅯权䅁䅁䅯䅂䅉䅁䅅䅁䉁䅁䅁兂䵁楁䡵瑆剫䅷杷允䅁䅁䅑䅁䑁䅁䅷䅁䭁䡁䱑䅁䭁佁䭙䅁䭁䝁䔸䅁䉁䅁䅁允䅁䅁䄴权䅁䑁䅉杌㑁䑁䅍䅁䵁䅉䅅䅁䕁䅁䅁睁䵁䅁䅁权杁䅄䅁权煄权䅁权硂䅂䅁允䅁䅁䅅䅁佁䅁䅷䅁睁䍁䄴杍穁䑁䅕䅁䵁䅉䅅䅁䕁䅁䅁睁䵁䅁䅁权㙁兄䅁权畄权䅁权療䅂䅁允䅁䅁䅅䅁䙁䅁䅁䅁䅃晍䅤䍄䉁䅁䅁䅂䅁䅁䅍䅄䅁䅁䅯杵䅅䅁䅯权䅁䅁䅯兂䅁䅁䅅䅁䉁䅁䅁兂佁扌摋㘷浣䅑杷允䅁䅁䅑䅁䑁䅁䅷䅁䭁䱁䵯䅁䭁佁䬰䅁䭁䝁䔸䅁䉁䅁䅁允䅁䅁䅕潂噇㑑獴稳䴸䅉䅅䅁䕁䅁䅁睁䵁䅁䅁权摄睃䅁权牄权䅁权硂䅂䅁允䅁䅁䅅䅁佁䉁䅉䅁穁䑁䅣兏祁䑁䅁䅍睁䑁䅁䅁䵁䅉䅅䅁䕁䅁䅁睁䵁䅁䅁权捃䅄䅁权煄权䅁权㙂䅂䅁允䅁䅁䅅䅁佁䅁䅷䅁硁䍁䄴免ㅁ䑁䅅䅁䵁䅉䅅䅁䕁䅁䅁睁䵁䅁䅁权桃䅄䅁权瑄权䅁权睂䅂䅁允䅁䅁䅅䅁䙁䉁䕫杖琴瑳⽕䍄䉁䅁䅁䅂䅁䅁䅍䅄䅁䅁䅯睌䅅䅁䅯允䅉䅁䅯睁䅉䅁䅅䅁䉁䅁䅁兂橂祧灊䵰䵲䅑杷允䅁䅁䅑䅁䑁䅁䅷䅁䭁䅁䵣䅁䭁佁䬰䅁䭁䡁䕁䅁䉁䅁䅁允䅁䅁䅕塙睍䡍䨷吶䴸䅉䅅䅁䕁䅁䅁睁䵁䅁䅁权牄兄䅁权瑄权䅁权䙃䅂䅁允䅁䅁䅅䅁䙁䱁ㅰ⬴攷晳⽁䍄䉁䅁䅁䅂䅁䅁䅍䅄䅁䅁䅯八䅁䅁䅯权䅁䅁䅯䅂䅉䅁䅅䅁䉁䅁䅁兂㉃⼸唳䝥獫䅑杷允䅁䅁䅑䅁䑁䅁䅷䅁䭁䑁䱅䅁䭁佁䬴䅁䭁䥁䕕䅁䉁䅁䅁允䅁䅁䅕䅁䅁䅁䩂〵䵁䅉䅅䅁䕁䅁䅁睁䵁䅁䅁权㍃兄䅁权煄权䅁权瑂䅂䅁允䅁䅁䅅䅁佁䅁䅷䅁穁䍁䄴睍祁䑁䅣䅁䵁䅉䅅䅁䕁䅁䅁睁䵁䅁䅁权㙃䅄䅁权灄权䅁权療䅂䅁允䅁䅁䅅䅁䙁䅁䅁䅁䅃琶䅚䍄䉁䅁䅁䅂䅁䅁䅍䅄䅁䅁䅯八䄰䅁䅯䄶䅯䅁䅯䄷䅯䅁䅅䅁䉁䅁䅁权䡂䅁䅁䍄䉁䅁䅁䅂䅁䅁䅍䅄䅁䅁䅯允䅳䅁䅯眶䅯䅁䅯兢䅑䅁䅅䅁䉁䅁䅁杄十䅁䅁睍睁䑁䅣睎㍁䑁䅕杍ㅁ䅁䅁䍄䉁䅁䅁䅂䅁䅁䅍䅄䅁䅁䅯䅡䅷䅁䅯眵䅯䅁䅯全䅑䅁䅅䅁䉁䅁䅁兂奃桢䑋䵷穲睐杷允䅁䅁䅑䅁䑁䅁䅷䅁䭁䩁䵣䅁䭁佁䭳䅁䭁䝁䔸䅁䉁䅁䅁允䅁䅁䄴䅆䅁䑁䅅李ぁ䑁䅧䅍ぁ䑁䅁䅍睁䅁䅁䍄䉁䅁䅁䅂䅁䅁䅍䅄䅁䅁䅯䅔䅅䅁䅯朷䅯䅁䅯兣䅑䅁䅅䅁䉁䅁䅁兂䅁䅁䅁䙙灑兑杷允䅁䅁䅑䅁䑁䅁䅷䅁䭁䍁䱷䅁䭁佁䭯䅁䭁䝁䔰䅁䉁䅁䅁允䅁䅁䄴䅄䅁䑁䅁杌祁䑁䅫䅏䅁䅁杷允䅁䅁䅑䅁䑁䅁䅷䅁䭁䩁䱧䅁䭁佁䭧䅁䭁䡁䕁䅁䉁䅁䅁允䅁䅁䄴杄䅁䑁䅉䅍畁䑁䅅䅎㑁䅁䅁䍄䉁䅁䅁䅂䅁䅁䅍䅄䅁䅁䅯䅨䅷䅁䅯朶䅯䅁䅯兣䅑䅁䅅䅁䉁䅁䅁杄䥁䅁䅁䅍畁䑁䅉䅁䵁䅉䅅䅁䕁䅁䅁睁䵁䅁䅁权獁睃䅁权煄权䅁权䑃䅂䅁允䅁䅁䅅䅁佁䅁䅷䅁睁䍁䄴䅎ぁ䑁䅣䅁䵁䅉䅅䅁䕁䅁䅁睁䵁䅁䅁权歄䅄䅁权牄权䅁权瑂䅂䅁允䅁䅁䅅䅁佁䉁䅉䅁㑁䑁䅫睎睁䑁䅁䅍睁䑁䅁䅁䵁䅉䅅䅁䕁䅁䅁睁䵁䅁䅁权乁睃䅁权瑄权䅁权睂䅂䅁允䅁䅁䅅䅁䙁䥁牘払敧摨⽳䍄䉁䅁䅁䅂䅁䅁䅍䅄䅁䅁䅯允䅷䅁䅯眵䅯䅁䅯兢䅑䅁䅅䅁䉁䅁䅁兂权楇搯䅊䉢睐杷允䅁䅁䅑䅁䑁䅁䅷䅁䭁佁䵙䅁䭁佁䭣䅁䭁䝁䔸䅁䉁䅁䅁允䅁䅁䅕潅䅐煹䙈う䵁䅉䅅䅁䕁䅁䅁睁䵁䅁䅁权乃兄䅁权湄权䅁权䙃䅂䅁允䅁䅁䅅䅁䙁䡁⼰噎㘶卓䅬䍄䉁䅁䅁䅂䅁䅁䅍䅄䅁䅁䅯杹䄰䅁䅯眵䅯䅁䅯䄷䅯䅁䅅䅁䉁䅁䅁兂噄佥浫免歪睐杷允䅁䅁䅑䅁䑁䅁䅷䅁䭁䩁䵕䅁䭁佁䭯䅁䭁䝁䔰䅁䉁䅁䅁允䅁䅁䄴䅄䅁䑁䅉杌祁䑁䅙杍䅁䅁杷允䅁䅁䅍䅁䑁䅁䅷䅁䭁䍁偑䅁䭁䍁䝙䅁䉁䅁䅁允䅁䅁䄴杄䅁䑁䅅杍祁䍁䄴䅏祁䅁䅁䍄䉁䅁䅁䅂䅁䅁䅍䅄䅁䅁䅯末䅷䅁䅯朷䅯䅁䅯睧䅑䅁䅅䅁䉁䅁䅁兂䅁䅁䅁偙灄䅑杷允䅁䅁䅑䅁䑁䅁䅷䅁䭁佁临䅁䭁佁䭧䅁䭁䥁䕍䅁䉁䅁䅁允䅁䅁䄴䅅䅁䍁䄰免穁䍁䄴䅎硁䑁䅉䅁䵁䅉䅅䅁䕁䅁䅁睁䵁䅁䅁权睄权䅁权煄权䅁权獄权䅁允䅁䅁䅅䅁佁䅁䅯䅁睁䍁䄴兏ㅁ䅁䅁䍄䉁䅁䅁䅂䅁䅁䅍䅄䅁䅁䅯具䅷䅁䅯儶䅯䅁䅯来䅑䅁䅅䅁䉁䅁䅁兂䅁䅁䅁䝁样䅑杷允䅁䅁䅑䅁䑁䅁䅷䅁䭁䅁䱉䅁䭁佁䭯䅁䭁䡁䕁䅁䉁䅁䅁允䅁䅁䄴权䅁䑁䅁杌硁䑁䅍䅁䵁䅉䅅䅁䕁䅁䅁睁䵁䅁䅁权杄睃䅁权牄权䅁权睂䅂䅁允䅁䅁䅅䅁佁䉁䅉䅁ぁ䑁䅑睎睁䑁䅁䅍睁䑁䅁䅁䵁䅉䅅䅁䕁䅁䅁睁䵁䅁䅁权䅃䅄䅁权灄权䅁权䙃䅂䅁允䅁䅁䅅䅁䙁䅁䅁䅁允楍䉎䍄䉁䅁䅁䅂䅁䅁䅍䅄䅁䅁䅯䄸䅯䅁䅯朶䅯䅁䅯䅣䅑䅁䅅䅁䉁䅁䅁杄䵁䅁䅁䅍畁䑁䅫兎穁䅁䅁䍄䉁䅁䅁䅂䅁䅁䅍䅄䅁䅁䅯杔䅳䅁䅯䄶䅯䅁䅯来䅑䅁䅅䅁䉁䅁䅁杄佁䅁䅁兌睁䍁䄴睎硁䑁䅣䅁䵁䅉䅅䅁䕁䅁䅁睁䵁䅁䅁权⽁允䅁权剁䅁䅁权䕁杁䅁允䅁䅁䅅䅁佁䉁䅑䅁祁䑁䅕免睁䑁䅁䅍睁䑁䅁䅍䅁䅁杷允䅁䅁䅑䅁䑁䅁䅷䅁䭁䱁䱕䅁䭁佁䭙䅁䭁䡁䔰䅁䉁䅁䅁允䅁䅁䄴䅄䅁䑁䅅杌㍁䑁䅧兎䅁䅁杷允䅁䅁䅑䅁䑁䅁䅷䅁䭁䡁䵯䅁䭁佁䭣䅁䭁䡁䔰䅁䉁䅁䅁允䅁䅁䅕䵮村䡳潊歆䵁䅉䅅䅁䕁䅁䅁睁䵁䅁䅁权㝃睃䅁权湄权䅁权㥂䅂䅁允䅁䅁䅅䅁䙁乁佮ㄹ橐慰⽳䍄䉁䅁䅁䅂䅁䅁䅍䅄䅁䅁䅯杧䅅䅁䅯权䅁䅁䅯兂䅁䅁䅅䅁䉁䅁䅁兂㍁啩杆嘵摁䅑杷允䅁䅁䅑䅁䑁䅁䅷䅁䭁䝁乳䅁䭁佁䬰䅁䭁佁䭷䅁䉁䅁䅁允䅁䅁䅕塹⭡确癯吳䴸䅉䅅䅁䕁䅁䅁睁䵁䅁䅁权橂睃䅁权煄权䅁权獄权䅁允䅁䅁䅅䅁䭁䕁䅣䅁䵁䅉䅅䅁䕁䅁䅁睁䵁䅁䅁权橂睃䅁权煄权䅁权瑂䅂䅁允䅁䅁䅅䅁䭁䕁䅣䅁䵁䅉䅅䅁䕁䅁䅁睁䵁䅁䅁权畁䅄䅁权畄权䅁权䙃䅂䅁允䅁䅁䅅䅁䙁䅁䅁䅁兄癥䅆䍄䉁䅁䅁䅂䅁䅁䅍䅄䅁䅁䅯䅚䅳䅁䅯朶䅯䅁䅯兢䅑䅁䅅䅁䉁䅁䅁杄䵁䅁䅁䅍畁䑁䅕免ぁ䅁䅁䍄䉁䅁䅁䅂䅁䅁䅍䅄䅁䅁䅯杈䅅䅁䅯䅂䅁䅁䅯䅂䅉䅁䅅䅁䉁䅁䅁兂䅁䅁杁䕃婡兑杷允䅁䅁䅑䅁䑁䅁䅷䅁䭁佁乫䅁䭁佁䭯䅁䭁䝁䔸䅁䉁䅁䅁允䅁䅁䄴䅄䅁䑁䅁杌㑁䑁䅙睎䅁䅁杷允䅁䅁䅑䅁䑁䅁䅷䅁䭁偁䬸䅁䭁佁䬴䅁䭁䡁䕁䅁䉁䅁䅁允䅁䅁䅕䅁䅁䵁佃〲䵁䅉䅅䅁䕁䅁䅁睁䵁䅁䅁权䑁睃䅁权畄权䅁权睂䅂䅁允䅁䅁䅅䅁䙁䅁䅁䅁䅂乭䅂䍄䉁䅁䅁䅂䅁䅁䅍䅄䅁䅁䅯䄲䅳䅁䅯儷䅯䅁䅯全䅑䅁䅅䅁䉁䅁䅁兂䍂余兘瑉瑶睐杷允䅁䅁䅑䅁䑁䅁䅷䅁䭁䭁䴸䅁䭁佁䭙䅁䭁䡁䕁䅁䉁䅁䅁允䅁䅁䄴权䅁䑁䅁杌ㅁ䑁䅅䅁䵁䅉䅅䅁䕁䅁䅁睁䵁䅁䅁权奁睄䅁权牄权䅁权䙃䅂䅁允䅁䅁䅅䅁佁䉁䅑䅁硁䑁䅕兏㕁䑁䅫兎睁䑁䅁䅍䅁䅁杷允䅁䅁䅑䅁䑁䅁䅷䅁䭁䉁䱷䅁䭁佁䭳䅁䭁䥁䕍䅁䉁䅁䅁允䅁䅁䄴杅䅁䑁䅉兎穁䑁䅉䅎睁䑁䅁䅍䅁䅁杷允䅁䅁䅑䅁䑁䅁䅷䅁䭁䑁䵣䅁䭁佁䭳䅁䭁䡁䕁䅁䉁䅁䅁允䅁䅁䄴䅆䅁䑁䅅䅏ぁ䑁䅣李祁䑁䅫兏㑁䅁䅁䍄䉁䅁䅁䅂䅁䅁䅍䅄䅁䅁䅯睙䅳䅁䅯朶䅯䅁䅯睢䅑䅁䅅䅁䉁䅁䅁杄䵁䅁䅁䅍畁䑁䅫睍穁䅁䅁䍄䉁䅁䅁䅂䅁䅁䅍䅄䅁䅁䅯杇䅅䅁䅯允䅉䅁䅯睁䅉䅁䅅䅁䉁䅁䅁兂⭁䭋䵑瑆捺䅑杷允䅁䅁䅑䅁䑁䅁䅷䅁䭁䉁乍䅁䭁佁䭫䅁䭁佁䭷䅁䉁䅁䅁允䅁䅁䅕䅁䅁䕁穃䴲䵁䅉䅅䅁䕁䅁䅁睁䵁䅁䅁权㕂兄䅁权牄权䅁权㙂䅂䅁允䅁䅁䅅䅁佁䉁䅉䅁ぁ䑁䅉兎硁䑁䅁免㕁䑁䅣䅁䵁䅉䅅䅁䕁䅁䅁睁䵁䅁䅁权婃䅄䅁权牄权䅁权䙃䅂䅁允䅁䅁䅅䅁佁䉁䅉䅁㉁䑁䅫免穁䑁䅧䅎㉁䑁䅅䅁䵁䅉䅅䅁䕁䅁䅁睁䵁䅁䅁权䅃兄䅁权牄权䅁权㥂䅂䅁允䅁䅁䅅䅁佁䉁䅉䅁ㅁ䑁䅫杍睁䑁䅁䅍睁䑁䅁䅁䵁䅉䅅䅁䕁䅁䅁睁䵁䅁䅁权橂睃䅁权煄权䅁权㙂䅂䅁允䅁䅁䅅䅁佁䅁䅷䅁睁䍁䄴兏睁䑁䅕䅁䵁䅉䅅䅁䕁䅁䅁睁䵁䅁䅁权煂䅄䅁权潄权䅁权㙂䅂䅁允䅁䅁䅅䅁佁䅁䅷䅁㉁䍁䄴䅍硁䑁䅕䅁䵁䅉䅅䅁䕁䅁䅁睁䵁䅁䅁权歂睃䅁权煄权䅁权㙂䅂䅁允䅁䅁䅅䅁佁䅁䅷䅁睁䍁䄴䅎㕁䑁䅉䅁䵁䅉䅅䅁䕁䅁䅁睁䵁䅁䅁权㝁兄䅁权潄权䅁权䙃䅂䅁允䅁䅁䅅䅁佁䅁䄴䅁祁䑁䅁杌祁䑁䅑免䅁䅁杷允䅁䅁䅑䅁䑁䅁䅷䅁䭁䑁䱁䅁䭁佁䭙䅁䭁䥁䕍䅁䉁䅁䅁允䅁䅁䄴䅄䅁䑁䅅杌㍁䑁䅅兏䅁䅁杷允䅁䅁䅑䅁䑁䅁䅷䅁䭁䵁䱕䅁䭁佁䭳䅁䭁䡁䕁䅁䉁䅁䅁允䅁䅁䄴䅆䅁䑁䅅䅍㕁䑁䅍李㉁䑁䅑兎祁䅁䅁䍄䉁䅁䅁䅂䅁䅁䅍䅄䅁䅁䅯杌䅳䅁䅯儷䅯䅁䅯睧䅑䅁䅅䅁䉁䅁䅁兂晄㑔堲桢䑌睐杷允䅁䅁䅑䅁䑁䅁䅷䅁䭁䅁䵫䅁䭁佁䬰䅁䭁䥁䕕䅁䉁䅁䅁允䅁䅁䅕灶愸㥌欰歁䵁䅉䅅䅁䕁䅁䅁睁䵁䅁䅁权䝃兄䅁权潄权䅁权療䅂䅁允䅁䅁䅅䅁佁䅁䄴䅁㍁䑁䅅杌ぁ䑁䅣杍䅁䅁杷允䅁䅁䅑䅁䑁䅁䅷䅁䭁䙁䅯䅁䭁䅁䍅䅁䭁䅁䍕䅁䉁䅁䅁允䅁䅁䅕㙔㕏㈴敥䕺䵁䅉䅅䅁䕁䅁䅁睁䵁䅁䅁权䉃䅄䅁权畄权䅁权硂䅂䅁允䅁䅁䅅䅁䙁䅁䅁䅁䅁偦䅘䍄䉁䅁䅁䅂䅁䅁䅍䅄䅁䅁䅯来䅁䅁䅯充䅁䅁䅯兂䅁䅁䅅䅁䉁䅁䅁杄啁䅁䅁免ㅁ䑁䅕免㑁䑁䅫䅍睁䑁䅁䅁䵁䅉䅅䅁䕁䅁䅁睁䵁䅁䅁权㑄䅄䅁权牄权䅁权㥂䅂䅁允䅁䅁䅅䅁佁䉁䅉䅁穁䑁䅉杍祁䑁䅕李祁䑁䅣䅁䵁䅉䅅䅁䕁䅁䅁睁䵁䅁䅁权歂睃䅁权煄权䅁权䙃䅂䅁允䅁䅁䅅䅁佁䅁䅷䅁睁䍁䄴䅎㕁䑁䅍䅁䵁䅉䅅䅁䕁䅁䅁睁䵁䅁䅁权噂兄䅁权牄权䅁权㙂䅂䅁允䅁䅁䅅䅁佁䉁䅉䅁㉁䑁䅑䅎㑁䑁䅑䅍睁䑁䅁䅁䵁䅉䅅䅁䕁䅁䅁睁䵁䅁䅁权橂睃䅁权煄权䅁权䑃䅂䅁允䅁䅁䅅䅁佁䅁䅷䅁睁䍁䄴䅎㑁䑁䅫䅁䵁䅉䅅䅁䕁䅁䅁睁䵁䅁䅁权兂兄䅁权潄权䅁权㥂䅂䅁允䅁䅁䅅䅁䭁䕁䅣䅁䵁䅉䅅䅁䕁䅁䅁睁䵁䅁䅁权䑁䅁䅁权䭁䅁䅁权䙁䅁䅁允䅁䅁䅅䅁䙁佁㝦晱午兔䅤䍄䉁䅁䅁䅂䅁䅁䅍䅄䅁䅁䅯兑䅁䅁䅯允䅉䅁䅯兂䅉䅁䅅䅁䉁䅁䅁兂ㅄ㝇⭴啩䥄䅑杷允䅁䅁䅑䅁䑁䅁䅷䅁䭁䱁䰸䅁䭁佁䭣䅁䭁䥁䕍䅁䉁䅁䅁允䅁䅁䅕䝕卑桦昲䐹䴸䅉䅅䅁䕁䅁䅁睁䵁䅁䅁权摁䅄䅁权牄权䅁权㙂䅂䅁允䅁䅁䅅䅁佁䉁䅉䅁ㅁ䑁䅧䅏祁䑁䅕䅍睁䑁䅁䅁䵁䅉䅅䅁䕁䅁䅁睁䵁䅁䅁权ぁ睃䅁权潄权䅁权㥂䅂䅁允䅁䅁䅅䅁䭁䕁䅣䅁䵁䅉䅅䅁䕁䅁䅁睁䵁䅁䅁权畃䅄䅁权潄权䅁权獄权䅁允䅁䅁䅅䅁佁䉁䅁䅁瑁䑁䅍免畁䑁䅕兏㕁䅁䅁䍄䉁䅁䅁䅂䅁䅁䅍䅄䅁䅁䅯睡䅷䅁䅯朵䅯䅁䅯全䅑䅁䅅䅁䉁䅁䅁杄䵁䅁䅁免畁䑁䅉䅏㉁䅁䅁䍄䉁䅁䅁䅂䅁䅁䅍䅄䅁䅁䅯䅥䅳䅁䅯朵䅯䅁䅯来䅑䅁䅅䅁䉁䅁䅁杄䭁䅁䅁免畁䑁䅫兎䅁䅁杷允䅁䅁䅑䅁䑁䅁䅷䅁䭁偁䱕䅁䭁佁䭫䅁䭁䝁䔸䅁䉁䅁䅁允䅁䅁䅕䅁䅁䅁橂䔳䵁䅉䅅䅁䕁䅁䅁睁䵁䅁䅁权奂䅄䅁权煄权䅁权獄权䅁允䅁䅁䅅䅁䭁䕁䅣䅁䵁䅉䅅䅁䕁䅁䅁睁䵁䅁䅁权㙃睃䅁权煄权䅁权硂䅂䅁允䅁䅁䅅䅁佁䅁䅷䅁睁䍁䄴兏睁䑁䅍䅁䵁䅉䅅䅁䕁䅁䅁睁䵁䅁䅁权敁䅄䅁权潄权䅁权睂䅂䅁允䅁䅁䅅䅁䭁䕁䅣䅁䵁䅉䅅䅁䕁䅁䅁睁䵁䅁䅁权㝃睃䅁权煄权䅁权硂䅂䅁允䅁䅁䅅䅁佁䅁䅷䅁睁䍁䄴李㕁䑁䅅䅁䵁䅉䅅䅁䕁䅁䅁睁䵁䅁䅁权捁兄䅁权畄权䅁权療䅂䅁允䅁䅁䅅䅁䙁䅁䅁䅁权畊䅰䍄䉁䅁䅁䅂䅁䅁䅍䅄䅁䅁䅯睌䄰䅁䅯朷䅯䅁䅯来䅑䅁䅅䅁䉁䅁䅁兂䅁䅁䅁䙷捺䅷杷允䅁䅁䅑䅁䑁䅁䅷䅁䭁䙁乁䅁䭁佁䬴䅁䭁䝁䔰䅁䉁䅁䅁允䅁䅁䅕䅁䅁䭁䵁䔸䵁䅉䅅䅁䕁䅁䅁睁䵁䅁䅁权慂睃䅁权湄权䅁权睂䅂䅁允䅁䅁䅅䅁䙁䙁偹癷潕佘⽳䍄䉁䅁䅁䅂䅁䅁䅍䅄䅁䅁䅯睆䅅䅁䅯允䅉䅁䅯睁䅉䅁䅅䅁䉁䅁䅁兂祃杺睁杆䠯䅑杷允䅁䅁䅑䅁䑁䅁䅷䅁䭁乁䵁䅁䭁佁䭳䅁䭁䡁䕅䅁䉁䅁䅁允䅁䅁䄴杅䅁䑁䅉睎㕁䑁䅕李㍁䑁䅁睎䅁䅁杷允䅁䅁䅑䅁䑁䅁䅷䅁䭁䱁䱯䅁䭁佁䭯䅁䭁䥁䕕䅁䉁䅁䅁允䅁䅁䄴䅄䅁䑁䅁杌㑁䑁䅫兎䅁䅁杷允䅁䅁䅑䅁䑁䅁䅷䅁䭁䅁义䅁䭁佁䬴䅁䭁䡁䕁䅁䉁䅁䅁允䅁䅁䅕䅁䅁佁䑂〴䵁䅉䅅䅁䕁䅁䅁睁䵁䅁䅁权捃䅁䅁权剁䅁䅁权䕁杁䅁允䅁䅁䅅䅁佁䉁䅑䅁ぁ䑁䅧杍祁䑁䅅䅎ㅁ䑁䅑䅎䅁䅁杷允䅁䅁䅑䅁䑁䅁䅷䅁䭁䍁䱑䅁䭁佁䭫䅁䭁佁䭷䅁䉁䅁䅁允䅁䅁䅕䅁䅁䕁灂䔱䵁䅉䅅䅁䕁䅁䅁睁䵁䅁䅁权䉂睃䅁权煄权䅁权㙂䅂䅁允䅁䅁䅅䅁佁䅁䅷䅁睁䍁䄴兎㉁䑁䅫䅁䵁䅉䅅䅁䕁䅁䅁睁䵁䅁䅁权㙃睃䅁权煄权䅁权䑃䅂䅁允䅁䅁䅅䅁佁䅁䅷䅁睁䍁䄴䅏㍁䑁䅕䅁䵁䅉䅅䅁䕁䅁䅁睁䵁䅁䅁权灂睃䅁权浄权䅁权硂䅂䅁允䅁䅁䅅䅁佁䅁䅷䅁㉁䍁䄴兏ㅁ䑁䅕䅁䵁䅉䅅䅁䕁䅁䅁睁䵁䅁䅁权䍄睃䅁权潄权䅁权㥂䅂䅁允䅁䅁䅅䅁佁䅁䅷䅁㕁䍁䄴䅏祁䑁䅑䅁䵁䅉䅅䅁䕁䅁䅁睁䵁䅁䅁权啁䅁䅁权䉁杁䅁权䑁杁䅁允䅁䅁䅅䅁䙁䑁祡㍰癒佥䅂䍄䉁䅁䅁䅂䅁䅁䅍䅄䅁䅁䅯睡䅳䅁䅯朵䅯䅁䅯兣䅑䅁䅅䅁䉁䅁䅁杄䵁䅁䅁免畁䑁䅉免ぁ䅁䅁䍄䉁䅁䅁䅂䅁䅁䅍䅄䅁䅁䅯元䅳䅁䅯朷䅯䅁䅯䄷䅯䅁䅅䅁䉁䅁䅁兂䅁䅁䅁偁奃䅷杷允䅁䅁䅑䅁䑁䅁䅷䅁䭁䵁乑䅁䭁佁䬴䅁䭁䡁䕁䅁䉁䅁䅁允䅁䅁䅕䅁䅁䅁塁啅䵅䅉䅅䅁䕁䅁䅁睁䵁䅁䅁权楄䅁䅁权䕁䅁䅁权䙁䅁䅁允䅁䅁䅅䅁䙁䅁䅁佁楄愫䉂䍄䉁䅁䅁䅂䅁䅁䅍䅄䅁䅁䅯朴䅁䅁䅯䅂䅁䅁䅯䅂䅉䅁䅅䅁䉁䅁䅁兂䅁䅁䅄䉂来兑杷允䅁䅁䅑䅁䑁䅁䅷䅁䭁䡁䰴䅁䭁佁䭣䅁䭁䡁䕅䅁䉁䅁䅁允䅁䅁䅕㑋坣挲㌷啄䵁䅉䅅䅁䕁䅁䅁睁䵁䅁䅁权䑄䅄䅁权潄权䅁权㙂䅂䅁允䅁䅁䅅䅁佁䅁䅷䅁穁䍁䄴䅏硁䑁䅉䅁䵁䅉䅅䅁䕁䅁䅁睁䵁䅁䅁权㡃䅄䅁权浄权䅁权睂䅂䅁允䅁䅁䅅䅁佁䅁䅷䅁睁䍁䄴睍穁䑁䅑䅁䵁䅉䅅䅁䕁䅁䅁睁䵁䅁䅁权偁睃䅁权灄权䅁权療䅂䅁允䅁䅁䅅䅁䙁䅁䅁䅁䅁䵩䅎䍄䉁䅁䅁䅂䅁䅁䅍䅄䅁䅁䅯䅯䅳䅁䅯䄶䅯䅁䅯兦䅑䅁䅅䅁䉁䅁䅁杄允䅁䅁兌祁䑁䅙杌㕁䑁䅙睍䅁䅁杷允䅁䅁䅑䅁䑁䅁䅷䅁䭁䭁䱉䅁䭁佁䭳䅁䭁䡁䕁䅁䉁䅁䅁允䅁䅁䄴杅䅁䑁䅕兎ぁ䑁䅑䅏睁䑁䅁䅍䅁䅁杷允䅁䅁䅑䅁䑁䅁䅷䅁䭁䕁䵫䅁䭁佁䭯䅁䭁佁䭷䅁䉁䅁䅁允䅁䅁䄴䅄䅁䑁䅁杌ㅁ䑁䅁睍䅁䅁杷允䅁䅁䅑䅁䑁䅁䅷䅁䭁䕁䵯䅁䭁佁䭯䅁䭁佁䭷䅁䉁䅁䅁允䅁䅁䄴䅄䅁䑁䅅杌祁䑁䅫睍䅁䅁杷允䅁䅁䅑䅁䑁䅁䅷䅁䭁䩁䵕䅁䭁佁䭫䅁䭁䡁䔰䅁䉁䅁䅁允䅁䅁䅕䅁䅁䅁㙃歺䵁䅉䅅䅁䕁䅁䅁睁䵁䅁䅁权楂睃䅁权浄权䅁权瑂䅂䅁允䅁䅁䅅䅁佁䅁䅷䅁硁䍁䄴免㕁䑁䅅䅁䵁䅉䅅䅁䕁䅁䅁睁䵁䅁䅁权桃䅄䅁权牄权䅁权䑃䅂䅁允䅁䅁䅅䅁佁䉁䅉䅁硁䑁䅕兎ぁ䑁䅑䅍睁䑁䅁䅁䵁䅉䅅䅁䕁䅁䅁睁䵁䅁䅁权䩂䅄䅁权煄权䅁权瑂䅂䅁允䅁䅁䅅䅁佁䅁䅷䅁睁䍁䄴李㑁䑁䅉䅁䵁䅉䅅䅁䕁䅁䅁睁䵁䅁䅁权⭁睃䅁权湄权䅁权瑂䅂䅁允䅁䅁䅅䅁䙁䅁䍷㑋坣儲䅔䍄䉁䅁䅁䅂䅁䅁䅍䅄䅁䅁䅯䅩䅷䅁䅯儶䅯䅁䅯睢䅑䅁䅅䅁䉁䅁䅁兂䅁䅁䅁䘰㉮䅷杷允䅁䅁䅑䅁䑁䅁䅷䅁䭁䥁䱷䅁䭁佁䭳䅁䭁䝁䔸䅁䉁䅁䅁允䅁䅁䄴䅆䅁䑁䅅䅍㉁䑁䅁杍睁䑁䅑杍㉁䅁䅁䍄䉁䅁䅁䅂䅁䅁䅍䅄䅁䅁䅯睅䅷䅁䅯朷䅯䅁䅯䄷䅯䅁䅅䅁䉁䅁䅁权䡂䅁䅁䍄䉁䅁䅁䅂䅁䅁䅍䅄䅁䅁䅯兓䅷䅁䅯朶䅯䅁䅯睧䅑䅁䅅䅁䉁䅁䅁杄䵁䅁䅁䅍畁䑁䅕䅎祁䅁䅁䍄䉁䅁䅁䅂䅁䅁䅍䅄䅁䅁䅯杓䅷䅁䅯朶䅯䅁䅯睧䅑䅁䅅䅁䉁䅁䅁杄䵁䅁䅁免畁䑁䅍睍穁䅁䅁䍄䉁䅁䅁䅂䅁䅁䅍䅄䅁䅁䅯兦䅷䅁䅯朵䅯䅁䅯兣䅑䅁䅅䅁䉁䅁䅁杄䵁䅁䅁杍畁䑁䅅䅍㑁䅁䅁䍄䉁䅁䅁䅂䅁䅁䅍䅄䅁䅁䅯睮䅷䅁䅯朵䅯䅁䅯䅣䅑䅁䅅䅁䉁䅁䅁杄䵁䅁䅁䅎畁䑁䅉兏硁䅁䅁䍄䉁䅁䅁䅂䅁䅁䅍䅄䅁䅁䅯䅂䄰䅁䅯眵䅯䅁䅯䅣䅑䅁䅅䅁䉁䅁䅁兂䡄穓䩥坑䉁䅑杷允䅁䅁䅑䅁䑁䅁䅷䅁䭁䉁䱳䅁䭁佁䭙䅁䭁佁䭷䅁䉁䅁䅁允䅁䅁䄴䅄䅁䑁䅅杌ㅁ䑁䅙䅎䅁䅁杷允䅁䅁䅑䅁䑁䅁䅷䅁䭁䩁义䅁䭁佁䭳䅁䭁䝁䔸䅁䉁䅁䅁允䅁䅁䄴杅䅁䑁䅧李㑁䑁䅙䅍㕁䑁䅙䅍䅁䅁杷允䅁䅁䅑䅁䑁䅁䅷䅁䭁䝁䉫䅁䭁䅁䍅䅁䭁䅁䍕䅁䉁䅁䅁允䅁䅁䅕㕔㤳穎䑤〶䵁䅉䅅䅁䕁䅁䅁睁䵁䅁䅁权权睃䅁权湄权䅁权療䅂䅁允䅁䅁䅅䅁䙁偁湃歸㍳剩䅶䍄䉁䅁䅁䅂䅁䅁䅍䅄䅁䅁䅯朳䅳䅁䅯儷䅯䅁䅯全䅑䅁䅅䅁䉁䅁䅁兂捁晣⼸㉑䵐睐杷允䅁䅁䅑䅁䑁䅁䅷䅁䭁䕁䵫䅁䭁佁䭯䅁䭁䡁䔰䅁䉁䅁䅁允䅁䅁䄴䅄䅁䑁䅁杌ㅁ䑁䅑兎䅁䅁杷允䅁䅁䅑䅁䑁䅁䅷䅁䭁䭁䱙䅁䭁佁䬴䅁䭁䥁䕍䅁䉁䅁䅁允䅁䅁䅕䅁䅁䅁橃歸䵁䅉䅅䅁䕁䅁䅁睁䵁䅁䅁权捄䅄䅁权煄权䅁权獄权䅁允䅁䅁䅅䅁佁䅁䅷䅁睁䍁䄴䅍ぁ䑁䅕䅁䵁䅉䅅䅁䕁䅁䅁睁䵁䅁䅁权灃允䅁权䉁杁䅁权䙁杁䅁允䅁䅁䅅䅁䙁䵁啄汋䩗搲䅰䍄䉁䅁䅁䅂䅁䅁䅍䅄䅁䅁䅯杋䅳䅁䅯䄶䅯䅁䅯兣䅑䅁䅅䅁䉁䅁䅁杄佁䅁䅁免祁䍁䄴䅏ぁ䑁䅧䅁䵁䅉䅅䅁䕁䅁䅁睁䵁䅁䅁权㍃睃䅁权浄权䅁权㙂䅂䅁允䅁䅁䅅䅁佁䅁䅷䅁硁䍁䄴免㑁䑁䅧䅁䵁䅉䅅䅁䕁䅁䅁睁䵁䅁䅁权捂䅄䅁权浄权䅁权䑃䅂䅁允䅁䅁䅅䅁佁䅁䅷䅁㍁䍁䄴兏祁䑁䅧䅁䵁䅉䅅䅁䕁䅁䅁睁䵁䅁䅁权偄兄䅁权煄权䅁权䙃䅂䅁允䅁䅁䅅䅁佁䅁䅷䅁睁䍁䄴兏ㅁ䑁䅣䅁䵁䅉䅅䅁䕁䅁䅁睁䵁䅁䅁权乃䅁䅁权䕁䅁䅁权䕁杁䅁允䅁䅁䅅䅁䙁䅁䅁䝁䕃㉍䉰䍄䉁䅁䅁䅂䅁䅁䅍䅄䅁䅁䅯睭䅳䅁䅯儷䅯䅁䅯䅣䅑䅁䅅䅁䉁䅁䅁兂㍂灶愸㥌欳睐杷允䅁䅁䅑䅁䑁䅁䅷䅁䭁䅁䵑䅁䭁佁䭣䅁䭁䥁䕕䅁䉁䅁䅁允䅁䅁䅕祄㑸啎䥥捆䵁䅉䅅䅁䕁䅁䅁睁䵁䅁䅁权婃䅄䅁权潄权䅁权睂䅂䅁允䅁䅁䅅䅁䭁䕁䅣䅁䵁䅉䅅䅁䕁䅁䅁睁䵁䅁䅁权㡄允䅁权䭁䅁䅁权䙁䅁䅁允䅁䅁䅅䅁䙁䙁偹癷潕䉘䅒䍄䉁䅁䅁䅂䅁䅁䅍䅄䅁䅁䅯䅪䅳䅁䅯儶䅯䅁䅯睧䅑䅁䅅䅁䉁䅁䅁兂䅁䅁䅁䝷汶䅑杷允䅁䅁䅑䅁䑁䅁䅷䅁䭁佁䱳䅁䭁佁䭳䅁䭁佁䭷䅁䉁䅁䅁允䅁䅁䅯睒䅁䅁杷允䅁䅁䅑䅁䑁䅁䅷䅁䭁䉁䵍䅁䭁佁䭧䅁䭁䥁䕕䅁䉁䅁䅁允䅁䅁䄴䅄䅁䑁䅅䅏畁䑁䅙睍䅁䅁杷允䅁䅁䅑䅁䑁䅁䅷䅁䭁佁䱉䅁䭁佁䭯䅁䭁䡁䔰䅁䉁䅁䅁允䅁䅁䄴䅄䅁䑁䅁杌㍁䑁䅁杍䅁䅁杷允䅁䅁䅑䅁䑁䅁䅷䅁䭁乁䵷䅁䭁佁䭯䅁䭁䥁䕕䅁䉁䅁䅁允䅁䅁䄴䅄䅁䑁䅁杌睁䑁䅍杍䅁䅁杷允䅁䅁䅑䅁䑁䅁䅷䅁䭁䙁䰸䅁䭁佁䬰䅁䭁䡁䔰䅁䉁䅁䅁允䅁䅁䅕牘䩰䅄牉吸䴸䅉䅅䅁䕁䅁䅁睁䵁䅁䅁权䵁䅄䅁权煄权䅁权獄权䅁允䅁䅁䅅䅁佁䅁䅷䅁睁䍁䄴䅍㕁䑁䅫䅁䵁䅉䅅䅁䕁䅁䅁睁䵁䅁䅁权䡂䅄䅁权湄权䅁权䙃䅂䅁允䅁䅁䅅䅁䙁䩁婱婭婭匲䄵䍄䉁䅁䅁䅂䅁䅁䅍䅄䅁䅁䅯䄯䅷䅁䅯䄶䅯䅁䅯䄷䅯䅁䅅䅁䉁䅁䅁杄佁䅁䅁杍硁䍁䄴兏ㅁ䑁䅉䅁䵁䅉䅅䅁䕁䅁䅁睁䵁䅁䅁权畁兄䅁权湄权䅁权㙂䅂䅁允䅁䅁䅅䅁䙁偁⭰牡へ硫䅨䍄䉁䅁䅁䅂䅁䅁䅍䅄䅁䅁䅯䅕䅳䅁䅯眶䅯䅁䅯睧䅑䅁䅅䅁䉁䅁䅁杄十䅁䅁杍㕁䑁䅍免㍁䑁䅫䅍硁䅁䅁䍄䉁䅁䅁䅂䅁䅁䅍䅄䅁䅁䅯䅄䅷䅁䅯朶䅯䅁䅯䅣䅑䅁䅅䅁䉁䅁䅁杄䵁䅁䅁䅍畁䑁䅅䅍㍁䅁䅁䍄䉁䅁䅁䅂䅁䅁䅍䅄䅁䅁䅯兩䅳䅁䅯眶䅯䅁䅯来䅑䅁䅅䅁䉁䅁䅁杄十䅁䅁䅎硁䑁䅅䅏㍁䑁䅫䅎穁䅁䅁䍄䉁䅁䅁䅂䅁䅁䅍䅄䅁䅁䅯䅎䅳䅁䅯䄶䅯䅁䅯睢䅑䅁䅅䅁䉁䅁䅁权䡂䅁䅁䍄䉁䅁䅁䅂䅁䅁䅍䅄䅁䅁䅯內䅁䅁䅯权䅁䅁䅯䅂䅉䅁䅅䅁䉁䅁䅁兂睄㡰䱚㑎瑫䅑杷允䅁䅁䅑䅁䑁䅁䅷䅁䭁䙁䴸䅁䭁佁䭧䅁䭁䥁䕕䅁䉁䅁䅁允䅁䅁䄴杄䅁䑁䅕免畁䑁䅧䅎㑁䅁䅁䍄䉁䅁䅁䅂䅁䅁䅍䅄䅁䅁䅯其䅷䅁䅯儶䅯䅁䅯睧䅑䅁䅅䅁䉁䅁䅁兂䅁䅁䅁䅁婂䅑杷允䅁䅁䅑䅁䑁䅁䅷䅁䭁䝁乯䅁䭁佁䭳䅁䭁䥁䕕䅁䉁䅁䅁允䅁䅁䄴杅䅁䑁䅙䅍ㅁ䑁䅅䅏ぁ䑁䅅睎䅁䅁杷允䅁䅁䅑䅁䑁䅁䅷䅁䭁偁义䅁䭁佁䭫䅁䭁䝁䔰䅁䉁䅁䅁允䅁䅁䅕䅁䅁䅁兂䵴䵁䅉䅅䅁䕁䅁䅁睁䵁䅁䅁权祄睃䅁权畄权䅁权㙂䅂䅁允䅁䅁䅅䅁䙁䅁䅁䅁睄桹䉊䍄䉁䅁䅁䅂䅁䅁䅍䅄䅁䅁䅯䅎䅳䅁䅯朵䅯䅁䅯䄷䅯䅁䅅䅁䉁䅁䅁杄䵁䅁䅁免畁䑁䅕䅍ㅁ䅁䅁䍄䉁䅁䅁䅂䅁䅁䅍䅄䅁䅁䅯睬䅷䅁䅯眶䅯䅁䅯兣䅑䅁䅅䅁䉁䅁䅁杄啁䅁䅁免㉁䑁䅙兎ㅁ䑁䅕䅍睁䑁䅁䅁䵁䅉䅅䅁䕁䅁䅁睁䵁䅁䅁权坁䅄䅁权煄权䅁权䑃䅂䅁允䅁䅁䅅䅁佁䅁䅷䅁睁䍁䄴李㉁䑁䅉䅁䵁䅉䅅䅁䕁䅁䅁睁䵁䅁䅁权穁兄䅁权浄权䅁权療䅂䅁允䅁䅁䅅䅁䭁䕁䅣䅁䵁䅉䅅䅁䕁䅁䅁睁䵁䅁䅁权坃睃䅁权煄权䅁权瑂䅂䅁允䅁䅁䅅䅁佁䅁䅷䅁睁䍁䄴兎ぁ䑁䅑䅁䵁䅉䅅䅁䕁䅁䅁睁䵁䅁䅁权湂睃䅁权潄权䅁权瑂䅂䅁允䅁䅁䅅䅁佁䅁䄴䅁硁䑁䅁杌㑁䑁䅣睎䅁䅁杷允䅁䅁䅑䅁䑁䅁䅷䅁䭁䝁䵑䅁䭁佁䭳䅁䭁䡁䕅䅁䉁䅁䅁允䅁䅁䄴䅆䅁䑁䅅杍ぁ䑁䅁䅏睁䑁䅍李硁䅁䅁䍄䉁䅁䅁䅂䅁䅁䅍䅄䅁䅁䅯光䅳䅁䅯朷䅯䅁䅯来䅑䅁䅅䅁䉁䅁䅁兂䅁䅁䅁䵉煈䅑杷允䅁䅁䅑䅁䑁䅁䅷䅁䭁䑁䱷䅁䭁佁䬴䅁䭁䝁䔰䅁䉁䅁䅁允䅁䅁䅕䅁䅁䱁煂唸䵁䅉䅅䅁䕁䅁䅁睁䵁䅁䅁权穄睃䅁权灄权䅁权㙂䅂䅁允䅁䅁䅅䅁䙁䅁䅁䅁权佘䅸䍄䉁䅁䅁䅂䅁䅁䅍䅄䅁䅁䅯儵䅷䅁䅯朵䅯䅁䅯兢䅑䅁䅅䅁䉁䅁䅁杄䵁䅁䅁杍畁䑁䅫免穁䅁䅁䍄䉁䅁䅁䅂䅁䅁䅍䅄䅁䅁䅯光䄸䅁䅯朶䅯䅁䅯兦䅑䅁䅅䅁䉁䅁䅁杄䵁䅁䅁䅍畁䑁䅍睍ぁ䅁䅁䍄䉁䅁䅁䅂䅁䅁䅍䅄䅁䅁䅯䅸䅳䅁䅯儶䅯䅁䅯睧䅑䅁䅅䅁䉁䅁䅁兂䅁䅁䅁䐸砯䅑杷允䅁䅁䅑䅁䑁䅁䅷䅁䭁䑁丸䅁䭁佁䭣䅁䭁佁䭷䅁䉁䅁䅁允䅁䅁䅕攷⭤啮佴樶䴸䅉䅅䅁䕁䅁䅁睁䵁䅁䅁权坃睃䅁权煄权䅁权㥂䅂䅁允䅁䅁䅅䅁佁䅁䅷䅁睁䍁䄴睎睁䑁䅫䅁䵁䅉䅅䅁䕁䅁䅁睁䵁䅁䅁权䱄䅄䅁权瑄权䅁权䙃䅂䅁允䅁䅁䅅䅁䙁䙁乃㉬匴㥧⽧䍄䉁䅁䅁䅂䅁䅁䅍䅄䅁䅁䅯杌䄸䅁䅯朷䅯䅁䅯䄷䅯䅁䅅䅁䉁䅁䅁兂䅁䅁䅁䥁捔䅷杷允䅁䅁䅑䅁䑁䅁䅷䅁䭁偁䵁䅁䭁佁䬰䅁䭁䡁䕁䅁䉁䅁䅁允䅁䅁䅕牕敧敨剴䐸䴸䅉䅅䅁䕁䅁䅁睁䵁䅁䅁权噁兄䅁权灄权䅁权䙃䅂䅁允䅁䅁䅅䅁䙁䅁䅁䅁䅁䩤䄵䍄䉁䅁䅁䅂䅁䅁䅍䅄䅁䅁䅯兖䅷䅁䅯朵䅯䅁䅯兢䅑䅁䅅䅁䉁䅁䅁杄䵁䅁䅁免畁䑁䅍兏ㅁ䅁䅁䍄䉁䅁䅁䅂䅁䅁䅍䅄䅁䅁䅯睊䅳䅁䅯朷䅯䅁䅯兢䅑䅁䅅䅁䉁䅁䅁兂䅁</t>
  </si>
  <si>
    <t>䅁䅁䱷婄䅑杷允䅁䅁䅑䅁䑁䅁䅷䅁䭁䙁乯䅁䭁佁䭳䅁䭁䡁䕅䅁䉁䅁䅁允䅁䅁䄴杅䅁䑁䅍杍㉁䑁䅣䅍㑁䑁䅁睍䅁䅁杷允䅁䅁䅑䅁䑁䅁䅷䅁䭁䉁䰰䅁䭁佁䭫䅁䭁䥁䕕䅁䉁䅁䅁允䅁䅁䅕䅁䅁䥁流〴䵁䅉䅅䅁䕁䅁䅁睁䵁䅁䅁权噃䅄䅁权煄权䅁权䑃䅂䅁允䅁䅁䅅䅁佁䅁䅷䅁祁䍁䄴免ㅁ䑁䅍䅁䵁䅉䅅䅁䕁䅁䅁睁䵁䅁䅁权ㅂ兄䅁权牄权䅁权瑂䅂䅁允䅁䅁䅅䅁佁䉁䅉䅁硁䑁䅍免㑁䑁䅧睎㍁䑁䅙䅁䵁䅉䅅䅁䕁䅁䅁睁䵁䅁䅁权㉂兄䅁权牄权䅁权瑂䅂䅁允䅁䅁䅅䅁佁䉁䅑䅁硁䑁䅉兎㉁䑁䅕免ㅁ䑁䅑䅍䅁䅁杷允䅁䅁䅑䅁䑁䅁䅷䅁䭁䵁䵷䅁䭁佁䭣䅁䭁䝁䔰䅁䉁䅁䅁允䅁䅁䅕䐳改瀳⽪吹䴸䅉䅅䅁䕁䅁䅁睁䵁䅁䅁权い权䅁权潄权䅁权㥂䅂䅁允䅁䅁䅅䅁佁䅁䄴䅁硁䑁䅑杌㉁䑁䅅䅎䅁䅁杷允䅁䅁䅑䅁䑁䅁䅷䅁䭁䥁䱫䅁䭁佁䭧䅁䭁䡁䕅䅁䉁䅁䅁允䅁䅁䅯睒䅁䅁杷允䅁䅁䅑䅁䑁䅁䅷䅁䭁䑁䵁䅁䭁佁䭫䅁䭁䡁䕁䅁䉁䅁䅁允䅁䅁䅕䅁䅁䥁㝄唴䵁䅉䅅䅁䕁䅁䅁睁䵁䅁䅁权獁䅄䅁权瑄权䅁权獄权䅁允䅁䅁䅅䅁䙁䕁椵䙅㕧側⽙䍄䉁䅁䅁䅂䅁䅁䅍䅄䅁䅁䅯䅰䅁䅁䅯权䅁䅁䅯兂䅁䅁䅅䅁䉁䅁䅁兂㕂匶硙䭃佷䅑杷允䅁䅁䅑䅁䑁䅁䅷䅁䭁偁䱷䅁䭁佁䭙䅁䭁䡁䕯䅁䉁䅁䅁允䅁䅁䄴䅄䅁䑁䅑杌ㅁ䑁䅁兏䅁䅁杷允䅁䅁䅑䅁䑁䅁䅷䅁䭁䅁䵉䅁䭁佁䭯䅁䭁䥁䕕䅁䉁䅁䅁允䅁䅁䄴䅄䅁䑁䅁杌㉁䑁䅫免䅁䅁杷允䅁䅁䅑䅁䑁䅁䅷䅁䭁䡁乷䅁䭁佁䭣䅁䭁䝁䔸䅁䉁䅁䅁允䅁䅁䅕㉣剩堷⽷戴䴸䅉䅅䅁䕁䅁䅁睁䵁䅁䅁权㍁允䅁权䭁䅁䅁权䙁䅁䅁允䅁䅁䅅䅁䙁䉁愱䑚晶⽔⽅䍄䉁䅁䅁䅂䅁䅁䅍䅄䅁䅁䅯朹䅯䅁䅯眶䅯䅁䅯䅣䅑䅁䅅䅁䉁䅁䅁杄十䅁䅁杍穁䑁䅙䅏㍁䑁䅁䅍睁䅁䅁䍄䉁䅁䅁䅂䅁䅁䅍䅄䅁䅁䅯儹䅯䅁䅯眶䅯䅁䅯䅣䅑䅁䅅䅁䉁䅁䅁杄十䅁䅁李硁䑁䅧䅍祁䑁䅕䅍穁䅁䅁䍄䉁䅁䅁䅂䅁䅁䅍䅄䅁䅁䅯杁䅷䅁䅯朶䅯䅁䅯睧䅑䅁䅅䅁䉁䅁䅁杄䵁䅁䅁䅍畁䑁䅕兏㑁䅁䅁䍄䉁䅁䅁䅂䅁䅁䅍䅄䅁䅁䅯杁䅷䅁䅯朶䅯䅁䅯兦䅑䅁䅅䅁䉁䅁䅁杄䵁䅁䅁䅍畁䑁䅙睎祁䅁䅁䍄䉁䅁䅁䅂䅁䅁䅍䅄䅁䅁䅯䅙䅷䅁䅯眶䅯䅁䅯兦䅑䅁䅅䅁䉁䅁䅁杄十䅁䅁杍ぁ䑁䅫免㕁䑁䅍䅍祁䅁䅁䍄䉁䅁䅁䅂䅁䅁䅍䅄䅁䅁䅯睉䄰䅁䅯朶䅯䅁䅯兣䅑䅁䅅䅁䉁䅁䅁权䡂䅁䅁䍄䉁䅁䅁䅂䅁䅁䅍䅄䅁䅁䅯眸䅯䅁䅯朷䅯䅁䅯䅣䅑䅁䅅䅁䉁䅁䅁兂䅁䅁䅁偉案䅑杷允䅁䅁䅑䅁䑁䅁䅷䅁䭁䍁䱅䅁䭁佁䭙䅁䭁䡁䕅䅁䉁䅁䅁允䅁䅁䄴䅄䅁䑁䅅杌穁䑁䅣䅎䅁䅁杷允䅁䅁䅑䅁䑁䅁䅷䅁䭁乁䵧䅁䭁佁䭳䅁䭁䡁䕁䅁䉁䅁䅁允䅁䅁䄴杅䅁䑁䅕䅍㕁䑁䅣杍ぁ䑁䅁免䅁䅁杷允䅁䅁䅑䅁䑁䅁䅷䅁䭁䍁临䅁䭁佁䭙䅁䭁䡁䕁䅁䉁䅁䅁允䅁䅁䄴䅄䅁䑁䅅杌㍁䑁䅑杍䅁䅁杷允䅁䅁䅑䅁䑁䅁䅷䅁䭁䙁䰴䅁䭁佁䭳䅁䭁䡁䕁䅁䉁䅁䅁允䅁䅁䄴杅䅁䑁䅑䅍㕁䑁䅑免㑁䑁䅧免䅁䅁杷允䅁䅁䅑䅁䑁䅁䅷䅁䭁䍁丸䅁䭁佁䭙䅁䭁䡁䕁䅁䉁䅁䅁允䅁䅁䄴䅄䅁䑁䅅杌ぁ䑁䅙兏䅁䅁杷允䅁䅁䅑䅁䑁䅁䅷䅁䭁䡁䱳䅁䭁佁䬰䅁䭁佁䭷䅁䉁䅁䅁允䅁䅁䅕桬䜱啔䥏稴䴸䅉䅅䅁䕁䅁䅁睁䵁䅁䅁权兂䅄䅁权畄权䅁权䑃䅂䅁允䅁䅁䅅䅁䙁䅁䅁䅁䅁䵇䅖䍄䉁䅁䅁䅂䅁䅁䅍䅄䅁䅁䅯䅍䄰䅁䅯朵䅯䅁䅯䅣䅑䅁䅅䅁䉁䅁䅁权䡂䅁䅁䍄䉁䅁䅁䅂䅁䅁䅍䅄䅁䅁䅯睺䄰䅁䅯朵䅯䅁䅯䅣䅑䅁䅅䅁䉁䅁䅁杄䵁䅁䅁免畁䑁䅫睍穁䅁䅁䍄䉁䅁䅁䅂䅁䅁䅍䅄䅁䅁䅯睦䅷䅁䅯朶䅯䅁䅯兣䅑䅁䅅䅁䉁䅁䅁杄䵁䅁䅁䅍畁䑁䅣李ぁ䅁䅁䍄䉁䅁䅁䅂䅁䅁䅍䅄䅁䅁䅯䅌䅷䅁䅯朶䅯䅁䅯兣䅑䅁䅅䅁䉁䅁䅁杄䵁䅁䅁免畁䑁䅉睎穁䅁䅁䍄䉁䅁䅁䅂䅁䅁䅍䅄䅁䅁䅯杣䄰䅁䅯眵䅯䅁䅯来䅑䅁䅅䅁䉁䅁䅁兂乂煰唴〯㝭睐杷允䅁䅁䅑䅁䑁䅁䅷䅁䭁䑁乕䅁䭁佁䭙䅁䭁䡁䔰䅁䉁䅁䅁允䅁䅁䄴䅄䅁䑁䅁杌ぁ䑁䅑䅏䅁䅁杷允䅁䅁䅑䅁䑁䅁䅷䅁䭁䑁乳䅁䭁佁䬰䅁䭁䥁䕍䅁䉁䅁䅁允䅁䅁䅕㥉㕶浦㡱䑴䴸䅉䅅䅁䕁䅁䅁睁䵁䅁䅁权䱂兄䅁权潄权䅁权瑂䅂䅁允䅁䅁䅅䅁佁䅁䄴䅁祁䑁䅉杌睁䑁䅕杍䅁䅁杷允䅁䅁䅑䅁䑁䅁䅷䅁䭁䍁䵷䅁䭁佁䭯䅁䭁䥁䕍䅁䉁䅁䅁允䅁䅁䄴䅄䅁䑁䅅杌ぁ䑁䅅睎䅁䅁杷允䅁䅁䅑䅁䑁䅁䅷䅁䭁乁䱍䅁䭁佁䭣䅁䭁䥁䕍䅁䉁䅁䅁允䅁䅁䅕㡧䭄啯㉗㜰䴸䅉䅅䅁䕁䅁䅁睁䵁䅁䅁权十兄䅁权灄权䅁权㥂䅂䅁允䅁䅁䅅䅁䙁䅁䅁䅁睂⽦䅆䍄䉁䅁䅁䅂䅁䅁䅍䅄䅁䅁䅯兰䄰䅁䅯朶䅯䅁䅯来䅑䅁䅅䅁䉁䅁䅁权䡂䅁䅁䍄䉁䅁䅁䅂䅁䅁䅍䅄䅁䅁䅯条䅷䅁䅯䄶䅯䅁䅯兣䅑䅁䅅䅁䉁䅁䅁权䡂䅁䅁䍄䉁䅁䅁䅂䅁䅁䅍䅄䅁䅁䅯杵䅷䅁䅯朶䅯䅁䅯兣䅑䅁䅅䅁䉁䅁䅁杄䵁䅁䅁䅍畁䑁䅣䅏ぁ䅁䅁䍄䉁䅁䅁䅂䅁䅁䅍䅄䅁䅁䅯睌䅷䅁䅯眶䅯䅁䅯䄷䅯䅁䅅䅁䉁䅁䅁杄啁䅁䅁睍㑁䑁䅣李㉁䑁䅅兏祁䑁䅣䅁䵁䅉䅅䅁䕁䅁䅁睁䵁䅁䅁权㙃䅄䅁权煄权䅁权䙃䅂䅁允䅁䅁䅅䅁佁䅁䅷䅁睁䍁䄴睎㍁䑁䅫䅁䵁䅉䅅䅁䕁䅁䅁睁䵁䅁䅁权䝁䅄䅁权牄权䅁权㙂䅂䅁允䅁䅁䅅䅁佁䉁䅉䅁硁䑁䅍䅍硁䑁䅙䅍硁䑁䅁䅁䵁䅉䅅䅁䕁䅁䅁睁䵁䅁䅁权⭄䅄䅁权牄权䅁权㙂䅂䅁允䅁䅁䅅䅁佁䉁䅉䅁ぁ䑁䅙兏硁䑁䅉李㕁䑁䅕䅁䵁䅉䅅䅁䕁䅁䅁睁䵁䅁䅁权捁睃䅁权灄权䅁权䑃䅂䅁允䅁䅁䅅䅁䙁䅁䅁䅁䅂畕䅂䍄䉁䅁䅁䅂䅁䅁䅍䅄䅁䅁䅯儫䅳䅁䅯儷䅯䅁䅯兦䅑䅁䅅䅁䉁䅁䅁兂桁䡳潊敫猳睐杷允䅁䅁䅑䅁䑁䅁䅷䅁䭁䭁䵕䅁䭁佁䭫䅁䭁䝁䔸䅁䉁䅁䅁允䅁䅁䅕䅁䅁䅁癄㠳䵁䅉䅅䅁䕁䅁䅁睁䵁䅁䅁权㑃睃䅁权灄权䅁权㥂䅂䅁允䅁䅁䅅䅁䙁䅁䅁䅁䅃䵖䅚䍄䉁䅁䅁䅂䅁䅁䅍䅄䅁䅁䅯児䅳䅁䅯眶䅯䅁䅯兦䅑䅁䅅䅁䉁䅁䅁杄啁䅁䅁睍睁䑁䅧免睁䑁䅅䅏ぁ䑁䅣䅁䵁䅉䅅䅁䕁䅁䅁睁䵁䅁䅁权啂睃䅁权煄权䅁权睂䅂䅁允䅁䅁䅅䅁佁䅁䅷䅁睁䍁䄴兎ぁ䑁䅣䅁䵁䅉䅅䅁䕁䅁䅁睁䵁䅁䅁权慁䅄䅁权灄权䅁权㙂䅂䅁允䅁䅁䅅䅁䙁䅁䅁䅁䅃䵄䅘䍄䉁䅁䅁䅂䅁䅁䅍䅄䅁䅁䅯杊䅷䅁䅯眶䅯䅁䅯兢䅑䅁䅅䅁䉁䅁䅁杄啁䅁䅁睍㑁䑁䅫兎ぁ䑁䅅兎㉁䑁䅧䅁䵁䅉䅅䅁䕁䅁䅁睁䵁䅁䅁权ㅁ䅄䅁权灄权䅁权㙂䅂䅁允䅁䅁䅅䅁䙁䅁䅁䅁杄畋䅎䍄䉁䅁䅁䅂䅁䅁䅍䅄䅁䅁䅯䅏䅷䅁䅯儷䅯䅁䅯兦䅑䅁䅅䅁䉁䅁䅁兂慃婭婭婭汮睐杷允䅁䅁䅑䅁䑁䅁䅷䅁䭁䙁䵙䅁䭁佁䭙䅁䭁䡁䕁䅁䉁䅁䅁允䅁䅁䄴䅄䅁䑁䅍杌㍁䑁䅙兎䅁䅁杷允䅁䅁䅑䅁䑁䅁䅷䅁䭁䝁䵁䅁䭁佁䭣䅁䭁䡁䔰䅁䉁䅁䅁允䅁䅁䅕敥浫免獩䕄䵁䅉䅅䅁䕁䅁䅁睁䵁䅁䅁权灁兄䅁权煄权䅁权硂䅂䅁允䅁䅁䅅䅁佁䅁䅯䅁睁䍁䄴睍㉁䅁䅁䍄䉁䅁䅁䅂䅁䅁䅍䅄䅁䅁䅯兆䄰䅁䅯眶䅯䅁䅯全䅑䅁䅅䅁䉁䅁䅁杄十䅁䅁免ぁ䑁䅣兏硁䑁䅫䅍㍁䅁䅁䍄䉁䅁䅁䅂䅁䅁䅍䅄䅁䅁䅯睎䅳䅁䅯儷䅯䅁䅯兦䅑䅁䅅䅁䉁䅁䅁兂䕁杖琴灳匰䅑杷允䅁䅁䅑䅁䑁䅁䅷䅁䭁䝁久䅁䭁佁䭯䅁䭁佁䭷䅁䉁䅁䅁允䅁䅁䄴䅄䅁䑁䅁杌睁䑁䅁李䅁䅁杷允䅁䅁䅑䅁䑁䅁䅷䅁䭁䥁䱅䅁䭁佁䭙䅁䭁佁䭷䅁䉁䅁䅁允䅁䅁䄴䅄䅁䑁䅉杌硁䑁䅕李䅁䅁杷允䅁䅁䅑䅁䑁䅁䅷䅁䭁䭁䱙䅁䭁佁䭙䅁䭁䥁䕕䅁䉁䅁䅁允䅁䅁䅯睒䅁䅁杷允䅁䅁䅑䅁䑁䅁䅷䅁䭁䙁乯䅁䭁佁䭧䅁䭁䝁䔰䅁䉁䅁䅁允䅁䅁䄴杄䅁䑁䅅免畁䑁䅣睎㍁䅁䅁䍄䉁䅁䅁䅂䅁䅁䅍䅄䅁䅁䅯兙䄰䅁䅯朶䅯䅁䅯来䅑䅁䅅䅁䉁䅁䅁杄䵁䅁䅁䅍畁䑁䅁杍ぁ䅁䅁䍄䉁䅁䅁䅂䅁䅁䅍䅄䅁䅁䅯睶䅷䅁䅯朷䅯䅁䅯来䅑䅁䅅䅁䉁䅁䅁兂䅁䅁䅁偁䡈䅑杷允䅁䅁䅑䅁䑁䅁䅷䅁䭁䡁䱍䅁䭁佁䭫䅁䭁䡁䕯䅁䉁䅁䅁允䅁䅁䅕䅁䅁䅁歁䔲䵁䅉䅅䅁䕁䅁䅁睁䵁䅁䅁权摁䅄䅁权湄权䅁权睂䅂䅁允䅁䅁䅅䅁䙁䙁橔婰䕶䉯䅒䍄䉁䅁䅁䅂䅁䅁䅍䅄䅁䅁䅯朷䄰䅁䅯朵䅯䅁䅯䅣䅑䅁䅅䅁䉁䅁䅁杄䵁䅁䅁免畁䑁䅍免硁䅁䅁䍄䉁䅁䅁䅂䅁䅁䅍䅄䅁䅁䅯睷䅳䅁䅯䄶䅯䅁䅯睧䅑䅁䅅䅁䉁䅁䅁杄䵁䅁䅁李畁䑁䅅睍硁䅁䅁䍄䉁䅁䅁䅂䅁䅁䅍䅄䅁䅁䅯兂䄰䅁䅯儷䅯䅁䅯睢䅑䅁䅅䅁䉁䅁䅁兂捃䍸睃浣桩睐杷允䅁䅁䅑䅁䑁䅁䅷䅁䭁䝁久䅁䭁佁䭯䅁䭁䡁䔰䅁䉁䅁䅁允䅁䅁䅯杘䅷䅁杷允䅁䅁䅑䅁䑁䅁䅷䅁䭁䱁久䅁䭁佁䭯䅁䭁䝁䔰䅁䉁䅁䅁允䅁䅁䄴䅄䅁䑁䅁杌ぁ䑁䅫䅏䅁䅁杷允䅁䅁䅑䅁䑁䅁䅷䅁䭁䅁乁䅁䭁佁䭫䅁䭁䥁䕍䅁䉁䅁䅁允䅁䅁䅕䅁䅁䑁㉃唸䵁䅉䅅䅁䕁䅁䅁睁䵁䅁䅁权硃兄䅁权煄权䅁权硂䅂䅁允䅁䅁䅅䅁䭁䕁䅣䅁䵁䅉䅅䅁䕁䅁䅁睁䵁䅁䅁权牂睃䅁权畄权䅁权硂䅂䅁允䅁䅁䅅䅁䙁䅁䅁䅁䅁㝥䅨䍄䉁䅁䅁䅂䅁䅁䅍䅄䅁䅁䅯䅈䅷䅁䅯朶䅯䅁䅯兢䅑䅁䅅䅁䉁䅁䅁杄䵁䅁䅁免畁䑁䅕䅍㕁䅁䅁䍄䉁䅁䅁䅂䅁䅁䅍䅄䅁䅁䅯䄵䅷䅁䅯眶䅯䅁䅯䄷䅯䅁䅅䅁䉁䅁䅁杄十䅁䅁兏睁䑁䅕䅍睁䑁䅁䅍睁䅁䅁䍄䉁䅁䅁䅂䅁䅁䅍䅄䅁䅁䅯睭䄰䅁䅯儷䅯䅁䅯䄷䅯䅁䅅䅁䉁䅁䅁兂䱃晲剱丹佫䅑杷允䅁䅁䅑䅁䑁䅁䅷䅁䭁䉁䵷䅁䭁佁䭯䅁䭁䡁䕯䅁䉁䅁䅁允䅁䅁䄴䅄䅁䑁䅅杌睁䑁䅑兏䅁䅁杷允䅁䅁䅑䅁䑁䅁䅷䅁䭁䱁䵳䅁䭁佁䭧䅁䭁䝁䔸䅁䉁䅁䅁允䅁䅁䄴杄䅁䑁䅍免畁䑁䅣䅍ぁ䅁䅁䍄䉁䅁䅁䅂䅁䅁䅍䅄䅁䅁䅯朶䅁䅁䅯权䅁䅁䅯䅂䅉䅁䅅䅁䉁䅁䅁兂硂児塲㍯剁䅑杷允䅁䅁䅑䅁䑁䅁䅷䅁䭁䉁䵷䅁䭁佁䭯䅁䭁䡁䕅䅁䉁䅁䅁允䅁䅁䄴䅄䅁䑁䅅杌㉁䑁䅅睎䅁䅁杷允䅁䅁䅑䅁䑁䅁䅷䅁䭁䵁䵳䅁䭁佁䭣䅁䭁䡁䕁䅁䉁䅁䅁允䅁䅁䅕癴㥐䠱灪ぇ䵁䅉䅅䅁䕁䅁䅁睁䵁䅁䅁权捁䅄䅁权煄权䅁权䑃䅂䅁允䅁䅁䅅䅁佁䅁䅷䅁硁䍁䄴䅍ㅁ䑁䅙䅁䵁䅉䅅䅁䕁䅁䅁睁䵁䅁䅁权湃䅄䅁权畄权䅁权瑂䅂䅁允䅁䅁䅅䅁䙁䅁䅁䅁䅂敓䅎䍄䉁䅁䅁䅂䅁䅁䅍䅄䅁䅁䅯允䅳䅁䅯眶䅯䅁䅯全䅑䅁䅅䅁䉁䅁䅁杄十䅁䅁睍睁䑁䅣䅍㕁䑁䅍䅍硁䅁䅁䍄䉁䅁䅁䅂䅁䅁䅍䅄䅁䅁䅯䄸䅷䅁䅯儶䅯䅁䅯来䅑䅁䅅䅁䉁䅁䅁兂䅁䅁䅁䉷睢䅑杷允䅁䅁䅑䅁䑁䅁䅷䅁䭁䑁䵫䅁䭁佁䭳䅁䭁䥁䕍䅁䉁䅁䅁允䅁䅁䄴杅䅁䑁䅣兏睁䑁䅅睍睁䑁䅁䅍䅁䅁杷允䅁䅁䅑䅁䑁䅁䅷䅁䭁䙁䵑䅁䭁佁䭧䅁䭁䥁䕍䅁䉁䅁䅁允䅁䅁䄴杄䅁䑁䅙䅍畁䑁䅑兎㍁䅁䅁䍄䉁䅁䅁䅂䅁䅁䅍䅄䅁䅁䅯兢䅷䅁䅯朵䅯䅁䅯来䅑䅁䅅䅁䉁䅁䅁杄䵁䅁䅁杍畁䑁䅑兏祁䅁䅁䍄䉁䅁䅁䅂䅁䅁䅍䅄䅁䅁䅯睮䄰䅁䅯眵䅯䅁䅯䅣䅑䅁䅅䅁䉁䅁䅁兂灁䥘䌯愹摧䅑杷允䅁䅁䅑䅁䑁䅁䅷䅁䭁䑁䱳䅁䭁佁䭯䅁䭁䡁䕁䅁䉁䅁䅁允䅁䅁䄴䅄䅁䑁䅁杌睁䑁䅫兎䅁䅁杷允䅁䅁䅑䅁䑁䅁䅷䅁䭁䵁䵕䅁䭁佁䭯䅁䭁䡁䕅䅁䉁䅁䅁允䅁䅁䄴䅄䅁䑁䅅杌㉁䑁䅍䅏䅁䅁杷允䅁䅁䅑䅁䑁䅁䅷䅁䭁佁䉳䅁䭁䅁䅯䅁䭁䅁䅕䅁䉁䅁䅁允䅁䅁䅕敫㠱穐敖䕃䵁䅉䅅䅁䕁䅁䅁睁䵁䅁䅁权煄睃䅁权灄权䅁权㥂䅂䅁允䅁䅁䅅䅁䙁䅁䅁䅁䅁畎䅂䍄䉁䅁䅁䅂䅁䅁䅍䅄䅁䅁䅯睋䅷䅁䅯眶䅯䅁䅯睧䅑䅁䅅䅁䉁䅁䅁杄十䅁䅁杍睁䑁䅧李㉁䑁䅕睍穁䅁䅁䍄䉁䅁䅁䅂䅁䅁䅍䅄䅁䅁䅯杳䅷䅁䅯䄶䅯䅁䅯睢䅑䅁䅅䅁䉁䅁䅁杄佁䅁䅁免㑁䍁䄴睎㉁䑁䅑䅁䵁䅉䅅䅁䕁䅁䅁睁䵁䅁䅁权祄睃䅁权畄权䅁权瑂䅂䅁允䅁䅁䅅䅁䙁䅁䅁䅁杂睕䉖䍄䉁䅁䅁䅂䅁䅁䅍䅄䅁䅁䅯杂䄰䅁䅯眶䅯䅁䅯睢䅑䅁䅅䅁䉁䅁䅁杄十䅁䅁睎㕁䑁䅁䅍穁䑁䅑睍㍁䅁䅁䍄䉁䅁䅁䅂䅁䅁䅍䅄䅁䅁䅯睡䅷䅁䅯䄶䅯䅁䅯兣䅑䅁䅅䅁䉁䅁䅁杄䵁䅁䅁睍畁䑁䅍睎ぁ䅁䅁䍄䉁䅁䅁䅂䅁䅁䅍䅄䅁䅁䅯兤䅷䅁䅯眶䅯䅁䅯兢䅑䅁䅅䅁䉁䅁䅁杄十䅁䅁睎祁䑁䅙睍穁䑁䅧李㉁䅁䅁䍄䉁䅁䅁䅂䅁䅁䅍䅄䅁䅁䅯䅬䅷䅁䅯䄶䅯䅁䅯睧䅑䅁䅅䅁䉁䅁䅁杄佁䅁䅁睎㕁䍁䄴兏ㅁ䑁䅍䅁䵁䅉䅅䅁䕁䅁䅁睁䵁䅁䅁权千兄䅁权潄权䅁权㙂䅂䅁允䅁䅁䅅䅁䭁䕁䅣䅁䵁䅉䅅䅁䕁䅁䅁睁䵁䅁䅁权煁䅁䅁权䉁杁䅁权䙁杁䅁允䅁䅁䅅䅁䙁䭁搳㝅佦琵䄱䍄䉁䅁䅁䅂䅁䅁䅍䅄䅁䅁䅯䅦䅳䅁䅯朶䅯䅁䅯来䅑䅁䅅䅁䉁䅁䅁杄䵁䅁䅁䅍畁䑁䅣兎㑁䅁䅁䍄䉁䅁䅁䅂䅁䅁䅍䅄䅁䅁䅯䅔䅳䅁䅯朷䅯䅁䅯兢䅑䅁䅅䅁䉁䅁䅁权䡂䅁䅁䍄䉁䅁䅁䅂䅁䅁䅍䅄䅁䅁䅯睅䅷䅁䅯䄶䅯䅁䅯兣䅑䅁䅅䅁䉁䅁䅁杄佁䅁䅁杍㉁䍁䄴睍睁䑁䅕䅁䵁䅉䅅䅁䕁䅁䅁睁䵁䅁䅁权千䅄䅁权浄权䅁权睂䅂䅁允䅁䅁䅅䅁佁䅁䅷䅁祁䍁䄴䅎㕁䑁䅣䅁䵁䅉䅅䅁䕁䅁䅁睁䵁䅁䅁权㡂睃䅁权煄权䅁权䑃䅂䅁允䅁䅁䅅䅁佁䅁䅷䅁睁䍁䄴䅏硁䑁䅉䅁䵁䅉䅅䅁䕁䅁䅁睁䵁䅁䅁权噄睃䅁权煄权䅁权獄权䅁允䅁䅁䅅䅁佁䅁䅷䅁睁䍁䄴睍穁䑁䅅䅁䵁䅉䅅䅁䕁䅁䅁睁䵁䅁䅁权坄睃䅁权煄权䅁权獄权䅁允䅁䅁䅅䅁佁䅁䅷䅁睁䍁䄴睍㑁䑁䅉䅁䵁䅉䅅䅁䕁䅁䅁睁䵁䅁䅁权噄睃䅁权煄权䅁权療䅂䅁允䅁䅁䅅䅁佁䅁䅷䅁睁䍁䄴睍ㅁ䑁䅍䅁䵁䅉䅅䅁䕁䅁䅁睁䵁䅁䅁权汃兄䅁权煄权䅁权㥂䅂䅁允䅁䅁䅅䅁䭁䕁䅣䅁䵁䅉䅅䅁䕁䅁䅁睁䵁䅁䅁权桂䅄䅁权瑄权䅁权瑂䅂䅁允䅁䅁䅅䅁䙁䩁䕺䱉祂乡⽅䍄䉁䅁䅁䅂䅁䅁䅍䅄䅁䅁䅯儱䅳䅁䅯朶䅯䅁䅯来䅑䅁䅅䅁䉁䅁䅁杄䵁䅁䅁䅍畁䑁䅍免㍁䅁䅁䍄䉁䅁䅁䅂䅁䅁䅍䅄䅁䅁䅯朱䅳䅁䅯朶䅯䅁䅯来䅑䅁䅅䅁䉁䅁䅁杄䵁䅁䅁䅍畁䑁䅑䅎㍁䅁䅁䍄䉁䅁䅁䅂䅁䅁䅍䅄䅁䅁䅯杹䅳䅁䅯朶䅯䅁䅯来䅑䅁䅅䅁䉁䅁䅁杄䵁䅁䅁䅍畁䑁䅣杍硁䅁䅁䍄䉁䅁䅁䅂䅁䅁䅍䅄䅁䅁䅯杅䅷䅁䅯眵䅯䅁䅯兢䅑䅁䅅䅁䉁䅁䅁兂㕁䵴㉨桶嘸䅷杷允䅁䅁䅑䅁䑁䅁䅷䅁䭁乁䱙䅁䭁佁䭯䅁䭁䡁䕅䅁䉁䅁䅁允䅁䅁䄴䅄䅁䑁䅁杌ぁ䑁䅑杍䅁䅁杷允䅁䅁䅑䅁䑁䅁䅷䅁䭁䑁䴸䅁䭁佁䭧䅁䭁䥁䕕䅁䉁䅁䅁允䅁䅁䄴杄䅁䑁䅉兏畁䑁䅅䅎㉁䅁䅁䍄䉁䅁䅁䅂䅁䅁䅍䅄䅁䅁䅯䅨䅷䅁䅯儷䅯䅁䅯来䅑䅁䅅䅁䉁䅁䅁兂㝂䭆䠵場䕱睐杷允䅁䅁䅑䅁䑁䅁䅷䅁䭁乁䵍䅁䭁佁䭯䅁䭁䡁䕯䅁䉁䅁䅁允䅁䅁䄴䅄䅁䑁䅁杌穁䑁䅑兏䅁䅁杷允䅁䅁䅑䅁䑁䅁䅷䅁䭁乁䄰䅁䭁䅁䅯䅁䭁䅁䅕䅁䉁䅁䅁允䅁䅁䅕䭆䠵場啯䕉䵁䅉䅅䅁䕁䅁䅁睁䵁䅁䅁权乃睃䅁权灄权䅁权㥂䅂䅁允䅁䅁䅅䅁䙁䅁䅁䅁䅁䉁䅔䍄䉁䅁䅁䅂䅁䅁䅍䅄䅁䅁䅯䄶䅳䅁䅯朷䅯䅁䅯睢䅑䅁䅅䅁䉁䅁䅁兂䅁䅁䅁䑑杄䅑杷允䅁䅁䅑䅁䑁䅁䅷䅁䭁䑁䴴䅁䭁佁䭯䅁䭁䝁䔰䅁䉁䅁䅁允䅁䅁䅯睒䅁䅁杷允䅁䅁䅑䅁䑁䅁䅷䅁䭁䑁乍䅁䭁佁䭣䅁䭁䥁䕕䅁䉁䅁䅁允䅁䅁䅕浯㑉⭳䬷䐴䴸䅉䅅䅁䕁䅁䅁睁䵁䅁䅁权噄睃䅁权煄权䅁权䑃䅂䅁允䅁䅁䅅䅁䭁䕁䅣䅁䵁䅉䅅䅁䕁䅁䅁睁䵁䅁䅁权坄睃䅁权煄权䅁权䑃䅂䅁允䅁䅁䅅䅁佁䅁䅷䅁睁䍁䄴䅎穁䑁䅫䅁䵁䅉䅅䅁䕁䅁䅁睁䵁䅁䅁权奄睃䅁权牄权䅁权睂䅂䅁允䅁䅁䅅䅁佁䉁䅉䅁穁䑁䅣䅎穁䑁䅑䅍睁䑁䅁䅁䵁䅉䅅䅁䕁䅁䅁睁䵁䅁䅁权㥄䅄䅁权湄权䅁权㥂䅂䅁允䅁䅁䅅䅁䙁乁佮ㄹ橐剰䅈䍄䉁䅁䅁䅂䅁䅁䅍䅄䅁䅁䅯村䅳䅁䅯朵䅯䅁䅯兣䅑䅁䅅䅁䉁䅁䅁杄佁䅁䅁杍㍁䍁䄴兎硁䑁䅣䅁䵁䅉䅅䅁䕁䅁䅁睁䵁䅁䅁权浂䅄䅁权瑄权䅁权療䅂䅁允䅁䅁䅅䅁䙁䝁㝑〳丫⽬⽙䍄䉁䅁䅁䅂䅁䅁䅍䅄䅁䅁䅯儱䅳䅁䅯朶䅯䅁䅯兦䅑䅁䅅䅁䉁䅁䅁权䡂䅁䅁䍄䉁䅁䅁䅂䅁䅁䅍䅄䅁䅁䅯內䅕䅁䅯允䅉䅁䅯兂䅉䅁䅅䅁䉁䅁䅁权䡂䅁䅁䍄䉁䅁䅁䅂䅁䅁䅍䅄䅁䅁䅯朰䅷䅁䅯朶䅯䅁䅯睧䅑䅁䅅䅁䉁䅁䅁杄䭁䅁䅁䅍畁䑁䅁䅏䅁䅁杷允䅁䅁䅑䅁䑁䅁䅷䅁䭁䭁䵣䅁䭁佁䭳䅁䭁䡁䕅䅁䉁䅁䅁允䅁䅁䄴杅䅁䑁䅫兏祁䑁䅉睍㑁䑁䅙睍䅁䅁杷允䅁䅁䅑䅁䑁䅁䅷䅁䭁䕁䱅䅁䭁佁䭯䅁䭁䝁䔸䅁䉁䅁䅁允䅁䅁䄴䅄䅁䑁䅁杌ㅁ䑁䅧免䅁䅁杷允䅁䅁䅑䅁䑁䅁䅷䅁䭁䕁䱅䅁䭁佁䭯䅁䭁䡁䕅䅁䉁䅁䅁允䅁䅁䄴䅄䅁䑁䅁杌ぁ䑁䅕兏䅁䅁杷允䅁䅁䅑䅁䑁䅁䅷䅁䭁䱁久䅁䭁佁䭫䅁䭁䝁䔸䅁䉁䅁䅁允䅁䅁䅕䅁䅁䅁䅂て䵁䅉䅅䅁䕁䅁䅁睁䵁䅁䅁权㡂睃䅁权潄权䅁权䙃䅂䅁允䅁䅁䅅䅁佁䅁䄴䅁硁䑁䅑杌㍁䑁䅫䅎䅁䅁杷允䅁䅁䅑䅁䑁䅁䅷䅁䭁䅁䱷䅁䭁佁䭧䅁䭁䡁䕯䅁䉁䅁䅁允䅁䅁䄴杄䅁䑁䅅睎畁䑁䅁䅎祁䅁䅁䍄䉁䅁䅁䅂䅁䅁䅍䅄䅁䅁䅯光䄰䅁䅯眶䅯䅁䅯睢䅑䅁䅅䅁䉁䅁䅁杄十䅁䅁睍睁䑁䅍兎ぁ䑁䅁䅍睁䅁䅁䍄䉁䅁䅁䅂䅁䅁䅍䅄䅁䅁䅯䄴䅷䅁䅯䄶䅯䅁䅯睢䅑䅁䅅䅁䉁䅁䅁杄佁䅁䅁睍ぁ䍁䄴兎㕁䑁䅙䅁䵁䅉䅅䅁䕁䅁䅁睁䵁䅁䅁权㉂睃䅁权煄权䅁权瑂䅂䅁允䅁䅁䅅䅁佁䅁䅷䅁硁䍁䄴䅍㍁䑁䅑䅁䵁䅉䅅䅁䕁䅁䅁睁䵁䅁䅁权あ兄䅁权灄权䅁权獄权䅁允䅁䅁䅅䅁䙁䅁䅁䅁权⭃䅬䍄䉁䅁䅁䅂䅁䅁䅍䅄䅁䅁䅯共䅷䅁䅯朶䅯䅁䅯睧䅑䅁䅅䅁䉁䅁䅁杄䵁䅁䅁䅍畁䑁䅉䅎㕁䅁䅁䍄䉁䅁䅁䅂䅁䅁䅍䅄䅁䅁䅯杤䅳䅁䅯朶䅯䅁䅯全䅑䅁䅅䅁䉁䅁䅁杄䵁䅁䅁免畁䑁䅁兏㑁䅁䅁䍄䉁䅁䅁䅂䅁䅁䅍䅄䅁䅁䅯杔䅷䅁䅯朷䅯䅁䅯兢䅑䅁䅅䅁䉁䅁䅁兂䅁䅁䅁䕁畹䅑杷允䅁䅁䅑䅁䑁䅁䅷䅁䭁䉁乧䅁䭁佁䭳䅁䭁䥁䕍䅁䉁䅁䅁允䅁䅁䄴杅䅁䑁䅕睎ぁ䑁䅫䅎硁䑁䅧兎䅁䅁杷允䅁䅁䅑䅁䑁䅁䅷䅁䭁䑁䵯䅁䭁佁䭙䅁䭁䡁䕅䅁䉁䅁䅁允䅁䅁䄴䅄䅁䑁䅫杌睁䑁䅉睎䅁䅁杷允䅁䅁䅑䅁䑁䅁䅷䅁䭁䩁临䅁䭁佁䭧䅁䭁䝁䔸䅁䉁䅁䅁允䅁䅁䄴杄䅁䑁䅉䅏畁䑁䅕免㕁䅁䅁䍄䉁䅁䅁䅂䅁䅁䅍䅄䅁䅁䅯䅓䅅䅁䅯充䅁䅁䅯䅂䅉䅁䅅䅁䉁䅁䅁杄十䅁䅁䅎祁䑁䅉䅎ぁ䑁䅁䅍睁䅁䅁䍄䉁䅁䅁䅂䅁䅁䅍䅄䅁䅁䅯末䅯䅁䅯䄶䅯䅁䅯全䅑䅁䅅䅁䉁䅁䅁杄佁䅁䅁睍穁䍁䄴兏㕁䑁䅅䅁䵁䅉䅅䅁䕁䅁䅁睁䵁䅁䅁权睃睃䅁权畄权䅁权獄权䅁允䅁䅁䅅䅁䙁䅁䅁䅁䅃㥱䅬䍄䉁䅁䅁䅂䅁䅁䅍䅄䅁䅁䅯兹䅳䅁䅯朶䅯䅁䅯睧䅑䅁䅅䅁䉁䅁䅁权䡂䅁䅁䍄䉁䅁䅁䅂䅁䅁䅍䅄䅁䅁䅯杤䅷䅁䅯儶䅯䅁䅯兦䅑䅁䅅䅁䉁䅁䅁兂䅁䅁䅁䩷倰兑杷允䅁䅁䅑䅁䑁䅁䅷䅁䭁䅁䰴䅁䭁佁䭙䅁䭁䥁䕕䅁䉁䅁䅁允䅁䅁䄴䅄䅁䑁䅁杌祁䑁䅣睎䅁䅁杷允䅁䅁䅑䅁䑁䅁䅷䅁䭁䝁䰴䅁䭁佁䭣䅁䭁䡁䕅䅁䉁䅁䅁允䅁䅁䅕㉣剩堷⽸ぉ䵁䅉䅅䅁䕁䅁䅁睁䵁䅁䅁权煄睃䅁权浄权䅁权硂䅂䅁允䅁䅁䅅䅁佁䅁䅷䅁祁䍁䄴睍㑁䑁䅑䅁䵁䅉䅅䅁䕁䅁䅁睁䵁䅁䅁权㉂䅄䅁权潄权䅁权㙂䅂䅁允䅁䅁䅅䅁佁䅁䅷䅁ㅁ䍁䄴䅍㑁䑁䅑䅁䵁䅉䅅䅁䕁䅁䅁睁䵁䅁䅁权坁兄䅁权煄权䅁权獄权䅁允䅁䅁䅅䅁佁䅁䅷䅁睁䍁䄴兏硁䑁䅉䅁䵁䅉䅅䅁䕁䅁䅁睁䵁䅁䅁权佁睃䅁权湄权䅁权睂䅂䅁允䅁䅁䅅䅁䙁䭁睮硱䍨桒䅺䍄䉁䅁䅁䅂䅁䅁䅍䅄䅁䅁䅯䅈䅳䅁䅯朶䅯䅁䅯睧䅑䅁䅅䅁䉁䅁䅁杄䵁䅁䅁免畁䑁䅉兏硁䅁䅁䍄䉁䅁䅁䅂䅁䅁䅍䅄䅁䅁䅯充䅷䅁䅯朷䅯䅁䅯䄷䅯䅁䅅䅁䉁䅁䅁兂䅁䅁䅁䡧攳䅑杷允䅁䅁䅑䅁䑁䅁䅷䅁䭁䝁䵷䅁䭁佁䬴䅁䭁䝁䔰䅁䉁䅁䅁允䅁䅁䅕䅁䅁䥁桂䔷䵁䅉䅅䅁䕁䅁䅁睁䵁䅁䅁权煃䅄䅁权湄权䅁权療䅂䅁允䅁䅁䅅䅁䙁䅁塲㍯㥁桃䅆䍄䉁䅁䅁䅂䅁䅁䅍䅄䅁䅁䅯䅚䅷䅁䅯朵䅯䅁䅯睧䅑䅁䅅䅁䉁䅁䅁杄䵁䅁䅁䅍畁䑁䅙睍㉁䅁䅁䍄䉁䅁䅁䅂䅁䅁䅍䅄䅁䅁䅯䅋䄰䅁䅯眶䅯䅁䅯䄷䅯䅁䅅䅁䉁䅁䅁杄啁䅁䅁免睁䑁䅫睍硁䑁䅧䅍睁䑁䅁䅁䵁䅉䅅䅁䕁䅁䅁睁䵁䅁䅁权䉁兄䅁权煄权䅁权㙂䅂䅁允䅁䅁䅅䅁佁䅁䅷䅁硁䍁䄴䅍㉁䑁䅧䅁䵁䅉䅅䅁䕁䅁䅁睁䵁䅁䅁权剁䅄䅁权煄权䅁权䑃䅂䅁允䅁䅁䅅䅁佁䅁䅷䅁睁䍁䄴睎硁䑁䅕䅁䵁䅉䅅䅁䕁䅁䅁睁䵁䅁䅁权桂䅄䅁权瑄权䅁权㥂䅂䅁允䅁䅁䅅䅁䙁䝁㡱䩤奍乂⽙䍄䉁䅁䅁䅂䅁䅁䅍䅄䅁䅁䅯允䄰䅁䅯朶䅯䅁䅯兣䅑䅁䅅䅁䉁䅁䅁杄䵁䅁䅁䅍畁䑁䅫免㕁䅁䅁䍄䉁䅁䅁䅂䅁䅁䅍䅄䅁䅁䅯杁䅷䅁䅯朵䅯䅁䅯兢䅑䅁䅅䅁䉁䅁䅁杄䭁䅁䅁䅍畁䑁䅕兎䅁䅁杷允䅁䅁䅑䅁䑁䅁䅷䅁䭁乁䰸䅁䭁佁䭳䅁䭁䡁䔰䅁䉁䅁䅁允䅁䅁䄴杅䅁䑁䅑䅏硁䑁䅣兏祁䑁䅍䅏䅁䅁杷允䅁䅁䅑䅁䑁䅁䅷䅁䭁䕁久䅁䭁佁䭫䅁䭁䡁䕅䅁䉁䅁䅁允䅁䅁䅕䅁䅁䝁䵄欴䵁䅉䅅䅁䕁䅁䅁睁䵁䅁䅁权時睃䅁权浄权䅁权㥂䅂䅁允䅁䅁䅅䅁佁䅁䅷䅁硁䍁䄴兏硁䑁䅑䅁䵁䅉䅅䅁䕁䅁䅁睁䵁䅁䅁权杄睃䅁权湄权䅁权睂䅂䅁允䅁䅁䅅䅁䙁䍁搯䅊䉡公䅆䍄䉁䅁䅁䅂䅁䅁䅍䅄䅁䅁䅯兙䄰䅁䅯眶䅯䅁䅯全䅑䅁䅅䅁䉁䅁䅁杄十䅁䅁李㕁䑁䅅䅍㉁䑁䅁李硁䅁䅁䍄䉁䅁䅁䅂䅁䅁䅍䅄䅁䅁䅯眵䅳䅁䅯朶䅯䅁䅯睢䅑䅁䅅䅁䉁䅁䅁杄䵁䅁䅁䅍畁䑁䅉睍ㅁ䅁䅁䍄䉁䅁䅁䅂䅁䅁䅍䅄䅁䅁䅯䄶䅳䅁䅯朶䅯䅁䅯睢䅑䅁䅅䅁䉁䅁䅁杄䵁䅁䅁免畁䑁䅕睎㉁䅁䅁䍄䉁䅁䅁䅂䅁䅁䅍䅄䅁䅁䅯入䅷䅁䅯朵䅯䅁䅯来䅑䅁䅅䅁䉁䅁䅁杄䵁䅁䅁免畁䑁䅑兎㕁䅁䅁䍄䉁䅁䅁䅂䅁䅁䅍䅄䅁䅁䅯睌䄸䅁䅯眵䅯䅁䅯兦䅑䅁䅅䅁䉁䅁䅁兂桄桥畓㉒捅䅑杷允䅁䅁䅑䅁䑁䅁䅷䅁䭁乁䈸䅁䭁䉁䅅䅁䭁䅁䅕䅁䉁䅁䅁允䅁䅁䄴䅆䅁䑁䅅䅎㕁䑁䅣兎硁䑁䅁䅍睁䅁䅁䍄䉁䅁䅁䅂䅁䅁䅍䅄䅁䅁䅯䄵䅷䅁䅯䄶䅯䅁䅯睧䅑䅁䅅䅁䉁䅁䅁杄䵁䅁䅁䅏畁䑁䅁䅏祁䅁䅁䍄䉁䅁䅁䅂䅁䅁䅍䅄䅁䅁䅯末䅷䅁䅯朶䅯䅁䅯䅣䅑䅁䅅䅁䉁䅁䅁杄䵁䅁䅁免畁䑁䅍杍㍁䅁䅁䍄䉁䅁䅁䅂䅁䅁䅍䅄䅁䅁䅯允䄰䅁䅯朶䅯䅁䅯全䅑䅁䅅䅁䉁䅁䅁杄䭁䅁䅁䅍畁䑁䅫杍䅁䅁杷允䅁䅁䅑䅁䑁䅁䅷䅁䭁䅁久䅁䭁佁䭯䅁䭁䡁䔰䅁䉁䅁䅁允䅁䅁䄴䅄䅁䑁䅁杌㕁䑁䅉兏䅁䅁杷允䅁䅁䅑䅁䑁䅁䅷䅁䭁䍁䱣䅁䭁佁䭧䅁䭁䝁䔸䅁䉁䅁䅁允䅁䅁䅯睒䅁䅁杷允䅁䅁䅑䅁䑁䅁䅷䅁䭁䡁䱁䅁䭁佁䭙䅁䭁䥁䕕䅁䉁䅁䅁允䅁䅁䅯睒䅁䅁杷允䅁䅁䅑䅁䑁䅁䅷䅁䭁䵁䵁䅁䭁佁䭣䅁䭁䡁䔰䅁䉁䅁䅁允䅁䅁䅕渫焵䡶呑歇䵁䅉䅅䅁䕁䅁䅁睁䵁䅁䅁权穁允䅁权䉁杁䅁权䑁杁䅁允䅁䅁䅅䅁䙁䙁㍄奨奄⭸䅊䍄䉁䅁䅁䅂䅁䅁䅍䅄䅁䅁䅯兔䅳䅁䅯朶䅯䅁䅯睢䅑䅁䅅䅁䉁䅁䅁杄䵁䅁䅁䅍畁䑁䅕兏穁䅁䅁䍄䉁䅁䅁䅂䅁䅁䅍䅄䅁䅁䅯兔䅳䅁䅯朶䅯䅁䅯兣䅑䅁䅅䅁䉁䅁䅁杄䵁䅁䅁䅍畁䑁䅕睎ぁ䅁䅁䍄䉁䅁䅁䅂䅁䅁䅍䅄䅁䅁䅯眫䅳䅁䅯儷䅯䅁䅯兦䅑䅁䅅䅁䉁䅁䅁兂睂⽹坏㕊捦睐杷允䅁䅁䅑䅁䑁䅁䅷䅁䭁䕁䰰䅁䭁佁䭯䅁䭁䥁䕕䅁䉁䅁䅁允䅁䅁䄴䅄䅁䑁䅁杌ㅁ䑁䅣䅎䅁䅁杷允䅁䅁䅑䅁䑁䅁䅷䅁䭁䅁乁䅁䭁佁䭯䅁䭁佁䭷䅁䉁䅁䅁允䅁䅁䅯睒䅁䅁杷允䅁䅁䅑䅁䑁䅁䅷䅁䭁䝁䴴䅁䭁佁䭫䅁䭁䝁䔸䅁䉁䅁䅁允䅁䅁䅕䅁䅁䅁⽁ふ䵁䅉䅅䅁䕁䅁䅁睁䵁䅁䅁权療䅄䅁权灄权䅁权療䅂䅁允䅁䅁䅅䅁䙁䅁䅁䅁䅁獆䄱䍄䉁䅁䅁䅂䅁䅁䅍䅄䅁䅁䅯睲䅷䅁䅯朵䅯䅁䅯䄷䅯䅁䅅䅁䉁䅁䅁杄䵁䅁䅁䅍畁䑁䅑兎㕁䅁䅁䍄䉁䅁䅁䅂䅁䅁䅍䅄䅁䅁䅯睌䄰䅁䅯朵䅯䅁䅯兣䅑䅁䅅䅁䉁䅁䅁杄䵁䅁䅁免畁䑁䅑睍祁䅁䅁䍄䉁䅁䅁䅂䅁䅁䅍䅄䅁䅁䅯兒䅳䅁䅯儷䅯䅁䅯䄷䅯䅁䅅䅁䉁䅁䅁兂楂䙅㕧䵴浪睐杷允䅁䅁䅑䅁䑁䅁䅷䅁䭁䡁䵁䅁䭁佁䭫䅁䭁䝁䔸䅁䉁䅁䅁允䅁䅁䅕䅁䅁䍁敁唴䵁䅉䅅䅁䕁䅁䅁睁䵁䅁䅁权湂睃䅁权煄权䅁权睂䅂䅁允䅁䅁䅅䅁佁䅁䅷䅁睁䍁䄴李㉁䑁䅍䅁䵁䅉䅅䅁䕁䅁䅁睁䵁䅁䅁权汁䅄䅁权潄权䅁权硂䅂䅁允䅁䅁䅅䅁佁䅁䅷䅁ㅁ䍁䄴免㑁䑁䅅䅁䵁䅉䅅䅁䕁䅁䅁睁䵁䅁䅁权穄䅄䅁权潄权䅁权睂䅂䅁允䅁䅁䅅䅁䭁䕁䅣䅁䵁䅉䅅䅁䕁䅁䅁睁䵁䅁䅁权呁兄䅁权潄权䅁权㙂䅂䅁允䅁䅁䅅䅁佁䅁䄴䅁祁䑁䅅杌㍁䑁䅣睍䅁䅁杷允䅁䅁䅑䅁䑁䅁䅷䅁䭁䱁䙙䅁䭁佁䭯䅁䭁䝁䔰䅁䉁䅁䅁允䅁䅁䄴䅄䅁䑁䅁杌祁䑁䅅李䅁䅁杷允䅁䅁䅑䅁䑁䅁䅷䅁䭁䅁䵯䅁䭁佁䭫䅁䭁䥁䕕䅁䉁䅁䅁允䅁䅁䅕䅁䅁䅁䅂䵬䵁䅉䅅䅁䕁䅁䅁睁䵁䅁䅁权乃䅄䅁权湄权䅁权䙃䅂䅁允䅁䅁䅅䅁䙁䵁桵扒穢剦䅂䍄䉁䅁䅁䅂䅁䅁䅍䅄䅁䅁䅯䅁䄰䅁䅯朶䅯䅁䅯来䅑䅁䅅䅁䉁䅁䅁杄䵁䅁䅁杍畁䑁䅁睎硁䅁䅁䍄䉁䅁䅁䅂䅁䅁䅍䅄䅁䅁䅯䅗䅷䅁䅯朶䅯䅁䅯来䅑䅁䅅䅁䉁䅁䅁杄䵁䅁䅁䅍畁䑁䅙睍ㅁ䅁䅁䍄䉁䅁䅁䅂䅁䅁䅍䅄䅁䅁䅯䅚䅷䅁䅯朶䅯䅁䅯睢䅑䅁䅅䅁䉁䅁䅁杄䵁䅁䅁䅍畁䑁䅍免㕁䅁䅁䍄䉁䅁䅁䅂䅁䅁䅍䅄䅁䅁䅯睄䅷䅁䅯䄶䅯䅁䅯睢䅑䅁䅅䅁䉁䅁䅁杄佁䅁䅁免祁䍁䄴李祁䑁䅑䅁䵁䅉䅅䅁䕁䅁䅁睁䵁䅁䅁权䙁兄䅁权瑄权䅁权獄权䅁允䅁䅁䅅䅁䙁䕁㍷啩杆愵⽁䍄䉁䅁䅁䅂䅁䅁䅍䅄䅁䅁䅯䅁䄰䅁䅯朶䅯䅁䅯睧䅑䅁䅅䅁䉁䅁䅁杄䵁䅁䅁杍畁䑁䅅杍ぁ䅁䅁䍄䉁䅁䅁䅂䅁䅁䅍䅄䅁䅁䅯兄䅳䅁䅯眶䅯䅁䅯兣䅑䅁䅅䅁䉁䅁䅁杄啁䅁䅁免硁䑁䅕睎ぁ䑁䅕睍㕁䑁䅍䅁䵁䅉䅅䅁䕁䅁䅁睁䵁䅁䅁权偁䅄䅁权煄权䅁权瑂䅂䅁允䅁䅁䅅䅁佁䅁䅷䅁睁䍁䄴兎㑁䑁䅧䅁䵁䅉䅅䅁䕁䅁䅁睁䵁䅁䅁权䉃睃䅁权潄权䅁权睂䅂䅁允䅁䅁䅅䅁佁䅁䄴䅁㍁䑁䅕杌睁䑁䅧䅏䅁䅁杷允䅁䅁䅑䅁䑁䅁䅷䅁䭁䕁䵫䅁䭁佁䭙䅁䭁䝁䔸䅁䉁䅁䅁允䅁䅁䄴䅄䅁䑁䅁杌ぁ䑁䅅睎䅁䅁杷允䅁䅁䅑䅁䑁䅁䅷䅁䭁䵁乑䅁䭁佁䭫䅁䭁佁䭷䅁䉁䅁䅁允䅁䅁䅕䅁䅁䝁乁䕅䵅䅉䅅䅁䕁䅁䅁睁䵁䅁䅁权偁睃䅁权湄权䅁权䙃䅂䅁允䅁䅁䅅䅁䙁䉁婦発呤⼴⽍䍄䉁䅁䅁䅂䅁䅁䅍䅄䅁䅁䅯杬䅳䅁䅯䄶䅯䅁䅯睢䅑䅁䅅䅁䉁䅁䅁杄䵁䅁䅁李畁䑁䅕免祁䅁䅁䍄䉁䅁䅁䅂䅁䅁䅍䅄䅁䅁䅯共䅳䅁䅯眶䅯䅁䅯来䅑䅁䅅䅁䉁䅁䅁杄十䅁䅁免穁䑁䅁䅏㉁䑁䅍兏祁䅁䅁䍄䉁䅁䅁䅂䅁䅁䅍䅄䅁䅁䅯杗䅅䅁䅯允䅉䅁䅯杁䅉䅁䅅䅁䉁䅁䅁兂畁摵串啚剢䅑杷允䅁䅁䅑䅁䑁䅁䅷䅁䭁䡁䱍䅁䭁佁䭣䅁䭁䥁䕍䅁䉁䅁䅁允䅁䅁䅕㥆佮ㄹ橐歇䵁䅉䅅䅁䕁䅁䅁睁䵁䅁䅁权偂䅄䅁权灄权䅁权䑃䅂䅁允䅁䅁䅅䅁䙁䅁䅁䅁䅄瑷䅦䍄䉁䅁䅁䅂䅁䅁䅍䅄䅁䅁䅯眶䅷䅁䅯眵䅯䅁䅯全䅑䅁䅅䅁䉁䅁䅁兂浂瑵䩸䩓卣䅑杷允䅁䅁䅑䅁䑁䅁䅷䅁䭁䅁䴸䅁䭁佁䭯䅁䭁䡁䕁䅁䉁䅁䅁允䅁䅁䄴䅄䅁䑁䅁杌ぁ䑁䅕免䅁䅁杷允䅁䅁䅑䅁䑁䅁䅷䅁䭁䅁䴴䅁䭁佁䭯䅁䭁䥁䕕䅁䉁䅁䅁允䅁䅁䄴权䅁䑁䅁杌硁䑁䅣䅁䵁䅉䅅䅁䕁䅁䅁睁䵁䅁䅁权䅂兄䅁权瑄权䅁权獄权䅁允䅁䅁䅅䅁䙁䉁䕫杖琴癳⽍䍄䉁䅁䅁䅂䅁䅁䅍䅄䅁䅁䅯督䅅䅁䅯权䅁䅁䅯䅂䅉䅁䅅䅁䉁䅁䅁兂䥂場啯歲剣䅑杷允䅁䅁䅑䅁䑁䅁䅷䅁䭁偁䭳䅁䭁佁䭳䅁䭁䡁䕯䅁䉁䅁䅁允䅁䅁䄴杅䅁䑁䅅睎㕁䑁䅑䅍ㅁ䑁䅍杍䅁䅁杷允䅁䅁䅑䅁䑁䅁䅷䅁䭁䕁䅁䅁䭁䉁䅅䅁䭁䅁䅕䅁䉁䅁䅁允䅁䅁䄴杆䅁䑁䅉䅍硁䑁䅍䅍睁䑁䅁䅍睁䑁䅁䅁䵁䅉䅅䅁䕁䅁䅁睁䵁䅁䅁权偁䅄䅁权煄权䅁权䙃䅂䅁允䅁䅁䅅䅁佁䅁䅷䅁睁䍁䄴睎㉁䑁䅍䅁䵁䅉䅅䅁䕁䅁䅁睁䵁䅁䅁权坄睃䅁权潄权䅁权硂䅂䅁允䅁䅁䅅䅁佁䅁䄴䅁穁䑁䅁杌硁䑁䅕免䅁䅁杷允䅁䅁䅑䅁䑁䅁䅷䅁䭁䅁䴸䅁䭁佁䭯䅁䭁䥁䕍䅁䉁䅁䅁允䅁䅁䄴䅄䅁䑁䅁杌㑁䑁䅉睎䅁䅁杷允䅁䅁䅑䅁䑁䅁䅷䅁䭁䝁䰴䅁䭁佁䬴䅁䭁䡁䕁䅁䉁䅁䅁允䅁䅁䅕䅁䅁䥁獃獺䵁䅉䅅䅁䕁䅁䅁睁䵁䅁䅁权奁兄䅁权浄权䅁权䑃䅂䅁允䅁䅁䅅䅁佁䅁䄴䅁硁䑁䅉杌睁䑁䅁李䅁䅁杷允䅁䅁䅑䅁䑁䅁䅷䅁䭁䝁䱙䅁䭁佁䭫䅁䭁䡁䕁䅁䉁䅁䅁允䅁䅁䅕䅁䅁䅁杁䴳䵁䅉䅅䅁䕁䅁䅁睁䵁䅁䅁权浃睃䅁权瑄权䅁权硂䅂䅁允䅁䅁䅅䅁䙁䡁潦景晳敏⽉䍄䉁䅁䅁䅂䅁䅁䅍䅄䅁䅁䅯杬䅷䅁䅯儶䅯䅁䅯兢䅑䅁䅅䅁䉁䅁䅁兂䅁䅁䅁䑉獦䅑杷允䅁䅁䅑䅁䑁䅁䅷䅁䭁佁䬸䅁䭁佁䭧䅁䭁䡁䔰䅁䉁䅁䅁允䅁䅁䄴杄䅁䑁䅅䅎畁䑁䅅李㍁䅁䅁䍄䉁䅁䅁䅂䅁䅁䅍䅄䅁䅁䅯䅔䅷䅁䅯眶䅯䅁䅯全䅑䅁䅅䅁䉁䅁䅁杄十䅁䅁杍睁䑁䅧杍穁䑁䅁李㉁䅁䅁䍄䉁䅁䅁䅂䅁䅁䅍䅄䅁䅁䅯杙䅳䅁䅯䄶䅯䅁䅯兢䅑䅁䅅䅁䉁䅁䅁杄佁䅁䅁杍睁䍁䄴兎㕁䑁䅍䅁䵁䅉䅅䅁䕁䅁䅁睁䵁䅁䅁权杁睃䅁权煄权䅁权睂䅂䅁允䅁䅁䅅䅁佁䅁䅧䅁硁䍁䄴䅎䅁䅁杷允䅁䅁䅑䅁䑁䅁䅷䅁䭁䥁䰴䅁䭁佁䭯䅁䭁䥁䕕䅁䉁䅁䅁允䅁䅁䄴䅄䅁䑁䅁杌ㅁ䑁䅙䅏䅁䅁杷允䅁䅁䅑䅁䑁䅁䅷䅁䭁䉁倸䅁䭁佁䭙䅁䭁䡁䕁䅁䉁䅁䅁允䅁䅁䄴䅄䅁䑁䅉杌㉁䑁䅫睍䅁䅁杷允䅁䅁䅑䅁䑁䅁䅷䅁䭁䕁䱉䅁䭁佁䭫䅁䭁䝁䔰䅁䉁䅁䅁允䅁䅁䅕䅁䅁䅁灂唸䵁䅉䅅䅁䕁䅁䅁睁䵁䅁䅁权剄睃䅁权畄权䅁权瑂䅂䅁允䅁䅁䅅䅁䙁䅁䅁䅁睃假䅚䍄䉁䅁䅁䅂䅁䅁䅍䅄䅁䅁䅯睆䅷䅁䅯朶䅯䅁䅯来䅑䅁䅅䅁䉁䅁䅁杄䵁䅁䅁䅍畁䑁䅅䅏㍁䅁䅁䍄䉁䅁䅁䅂䅁䅁䅍䅄䅁䅁䅯末䅅䅁䅯权䅁䅁䅯䅂䅉䅁䅅䅁䉁䅁䅁兂奃桢䑋䵷硲睐杷允䅁䅁䅑䅁䑁䅁䅷䅁䭁䅁䵷䅁䭁佁䬰䅁䭁䡁䔰䅁䉁䅁䅁允䅁䅁䅕獢汬啘㕷䐷䴸䅉䅅䅁䕁䅁䅁睁䵁䅁䅁权佁睃䅁权灄权䅁权㥂䅂䅁允䅁䅁䅅䅁䙁䅁䅁䅁䅂畡䅺䍄䉁䅁䅁䅂䅁䅁䅍䅄䅁䅁䅯兔䅳䅁䅯儶䅯䅁䅯全䅑䅁䅅䅁䉁䅁䅁兂䅁䅁䅁䕁㤶䅑杷允䅁䅁䅑䅁䑁䅁䅷䅁䭁偁䱣䅁䭁佁䭳䅁䭁䥁䕕䅁䉁䅁䅁允䅁䅁䄴䅆䅁䑁䅅䅎㕁䑁䅑䅎祁䑁䅧睍睁䅁䅁䍄䉁䅁䅁䅂䅁䅁䅍䅄䅁䅁䅯兗䅳䅁䅯朶䅯䅁䅯睢䅑䅁䅅䅁䉁䅁䅁杄䵁䅁䅁䅍畁䑁䅁䅎穁䅁䅁䍄䉁䅁䅁䅂䅁䅁䅍䅄䅁䅁䅯杘䄰䅁䅯眶䅯䅁䅯兣䅑䅁䅅䅁䉁䅁䅁杄啁䅁䅁免㉁䑁䅑李穁䑁䅕免ㅁ䑁䅁䅁䵁䅉䅅䅁䕁䅁䅁睁䵁䅁䅁权汄䅄䅁权牄权䅁权瑂䅂䅁允䅁䅁䅅䅁佁䉁䅉䅁ㅁ䑁䅕䅍祁䑁䅁睎祁䑁䅅䅁䵁䅉䅅䅁䕁䅁䅁睁䵁䅁䅁权婂睃䅁权煄权䅁权㙂䅂䅁允䅁䅁䅅䅁佁䅁䅷䅁睁䍁䄴䅍ぁ䑁䅧䅁䵁䅉䅅䅁䕁䅁䅁睁䵁䅁䅁权䵄睃䅁权畄权䅁权獄权䅁允䅁䅁䅅䅁䙁䅁䅁䅁䅄⽅䄳䍄䉁䅁䅁䅂䅁䅁䅍䅄䅁䅁䅯兙䅳䅁䅯儷䅯䅁䅯睢䅑䅁䅅䅁䉁䅁䅁兂潃歸㍳啩獈睐杷允䅁䅁䅑䅁䑁䅁䅷䅁䭁䭁䵕䅁䭁佁䬴䅁䭁䥁䕕䅁䉁䅁䅁允䅁䅁䅕䅁䅁䅁䩂唸䵁䅉䅅䅁䕁䅁䅁睁䵁䅁䅁权婂睃䅁权煄权䅁权硂䅂䅁允䅁䅁䅅䅁佁䅁䅷䅁睁䍁䄴䅍睁䑁䅧䅁䵁䅉䅅䅁䕁䅁䅁睁䵁䅁䅁权敂睃䅁权灄权䅁权㥂䅂䅁允䅁䅁䅅䅁䙁䅁䅁䅁䅁牐䅆䍄䉁䅁䅁䅂䅁䅁䅍䅄䅁䅁䅯兺䅳䅁䅯儶䅯䅁䅯来䅑䅁䅅䅁䉁䅁䅁兂䅁䅁䅁䅧煢䅑杷允䅁䅁䅑䅁䑁䅁䅷䅁䭁乁䵯䅁䭁佁䬰䅁䭁䡁䕯䅁䉁䅁䅁允䅁䅁䅕敫㠱穐何歔䵁䅉䅅䅁䕁䅁䅁睁䵁䅁䅁权千睃䅁权瑄权䅁权瑂䅂䅁允䅁䅁䅅䅁䙁偁⽂瘶住煶⼰䍄䉁䅁䅁䅂䅁䅁䅍䅄䅁䅁䅯睭䄰䅁䅯儶䅯䅁䅯兦䅑䅁䅅䅁䉁䅁䅁兂䅁䅁䅁䡁畓䅷杷允䅁䅁䅑䅁䑁䅁䅷䅁䭁䙁䱫䅁䭁佁䭯䅁䭁䥁䕍䅁䉁䅁䅁允䅁䅁䄴䅄䅁䑁䅁杌睁䑁䅍䅎䅁䅁杷允䅁䅁䅑䅁䑁䅁䅷䅁䭁䡁乧䅁䭁佁䭧䅁䭁䥁䕕䅁䉁䅁䅁允䅁䅁䄴杄䅁䑁䅅兏畁䑁䅍杍ㅁ䅁䅁䍄䉁䅁䅁䅂䅁䅁䅍䅄䅁䅁䅯党䅷䅁䅯儷䅯䅁䅯兢䅑䅁䅅䅁䉁䅁䅁兂啁歲桦桥佔睐杷允䅁䅁䅑䅁䑁䅁䅷䅁䭁䝁乑䅁䭁佁䭯䅁䭁䝁䔰䅁䉁䅁䅁允䅁䅁䄴䅄䅁䑁䅁杌㉁䑁䅣兏䅁䅁杷允䅁䅁䅑䅁䑁䅁䅷䅁䭁䝁䵙䅁䭁佁䬰䅁䭁䝁䔰䅁䉁䅁䅁允䅁䅁䅕㥌欰潂噇稸䴸䅉䅅䅁䕁䅁䅁睁䵁䅁䅁权㙁䅄䅁权潄权䅁权獄权䅁允䅁䅁䅅䅁佁䅁䄴䅁ㅁ䑁䅑杌穁䑁䅕䅏䅁䅁杷允䅁䅁䅑䅁䑁䅁䅷䅁䭁䉁䵣䅁䭁佁䭫䅁䭁䡁䕁䅁䉁䅁䅁允䅁䅁䅕䅁䅁䱁䡁唹䵁䅉䅅䅁䕁䅁䅁睁䵁䅁䅁权呃䅄䅁权湄权䅁权㙂䅂䅁允䅁䅁䅅䅁䙁佁汏㡭村䅳䄵䍄䉁䅁䅁䅂䅁䅁䅍䅄䅁䅁䅯杴䅷䅁䅯朷䅯䅁䅯睢䅑䅁䅅䅁䉁䅁䅁兂䅁䅁䅁䙁焷䅑杷允䅁䅁䅑䅁䑁䅁䅷䅁䭁䅁乙䅁䭁佁䭧䅁䭁䝁䔰䅁䉁䅁䅁允䅁䅁䄴䅄䅁䑁䅧杌ㅁ䑁䅫睎䅁䅁杷允䅁䅁䅑䅁䑁䅁䅷䅁䭁䉁䅁䅁䭁䅁䅯䅁䭁䅁䍑䅁䉁䅁䅁允䅁䅁䅕敨剴䉵䘴䕇䵁䅉䅅䅁䕁䅁䅁睁䵁䅁䅁权晃睃䅁权煄权䅁权㙂䅂䅁允䅁䅁䅅䅁佁䅁䅷䅁睁䍁䄴睎穁䑁䅅䅁䵁䅉䅅䅁䕁䅁䅁睁䵁䅁䅁权⭄睃䅁权浄权䅁权䙃䅂䅁允䅁䅁䅅䅁佁䅁䅷䅁硁䍁䄴䅍㑁䑁䅑䅁䵁䅉䅅䅁䕁䅁䅁睁䵁䅁䅁权牄䅁䅁权䕁䅁䅁权䕁杁䅁允䅁䅁䅅䅁䙁䅁䅁䵁䡁娹䈹䍄䉁䅁䅁䅂䅁䅁䅍䅄䅁䅁䅯䄲䅁䅁䅯允䅉䅁䅯杁䅉䅁䅅䅁䉁䅁䅁兂噃坯剔睓䭍兑杷允䅁䅁䅑䅁䑁䅁䅷䅁䭁䡁䱍䅁䭁佁䭳䅁䭁佁䭷䅁䉁䅁䅁允䅁䅁䄴杅䅁䑁䅍䅍祁䑁䅁杍ぁ䑁䅣李䅁䅁杷允䅁䅁䅑䅁䑁䅁䅷䅁䭁䅁䱅䅁䭁佁䭯䅁䭁䝁䔰䅁䉁䅁䅁允䅁䅁䄴䅄䅁䑁䅅杌ぁ䑁䅍兏䅁䅁杷允䅁䅁䅑䅁䑁䅁䅷䅁䭁䍁䱷䅁䭁佁䭙䅁䭁䥁䕕䅁䉁䅁䅁允䅁䅁䄴权䅁䑁䅉杌ㅁ䑁䅍䅁䵁䅉䅅䅁䕁䅁䅁睁䵁䅁䅁权浄睃䅁权潄权䅁权睂䅂䅁允䅁䅁䅅䅁佁䅁䅷䅁㍁䍁䄴兏㍁䑁䅫䅁䵁䅉䅅䅁䕁䅁䅁睁䵁䅁䅁权䝁兄䅁权煄权䅁权睂䅂䅁允䅁䅁䅅䅁佁䅁䅷䅁硁䍁䄴李㉁䑁䅕䅁䵁䅉䅅䅁䕁䅁䅁睁䵁䅁䅁权䅃睃䅁权煄权䅁权㥂䅂䅁允䅁䅁䅅䅁佁䅁䅷䅁睁䍁䄴䅏穁䑁䅙䅁䵁䅉䅅䅁䕁䅁䅁睁䵁䅁䅁权杄睃䅁权瑄权䅁权㥂䅂䅁允䅁䅁䅅䅁䙁䥁獴⼵灵攸⽉䍄䉁䅁䅁䅂䅁䅁䅍䅄䅁䅁䅯杂䄰䅁䅯眵䅯䅁䅯睧䅑䅁䅅䅁䉁䅁䅁兂䕁杖琴灳栰䅑杷允䅁䅁䅑䅁䑁䅁䅷䅁䭁䩁䱕䅁䭁佁䬴䅁䭁䝁䔰䅁䉁䅁䅁允䅁䅁䅕䅁䅁䩁⽁う䵅䅉䅅䅁䕁䅁䅁睁䵁䅁䅁权敁睄䅁权湄权䅁权睂䅂䅁允䅁䅁䅅䅁䙁䱁穢搯㑒卡䅖䍄䉁䅁䅁䅂䅁䅁䅍䅄䅁䅁䅯睧䅅䅁䅯䅂䅁䅁䅯兂䅁䅁䅅䅁䉁䅁䅁兂䅁䅁䅃塃穸兑杷允䅁䅁䅑䅁䑁䅁䅷䅁䭁佁䱁䅁䭁佁䭫䅁䭁佁䭷䅁䉁䅁䅁允䅁䅁䅯睒䅁䅁杷允䅁䅁䅑䅁䑁䅁䅷䅁䭁䅁䱅䅁䭁佁䭯䅁䭁䡁䔰䅁䉁䅁䅁允䅁䅁䄴权䅁䑁䅅杌硁䑁䅧䅁䵁䅉䅅䅁䕁䅁䅁睁䵁䅁䅁权乂䅄䅁权煄权䅁权瑂䅂䅁允䅁䅁䅅䅁佁䅁䅷䅁睁䍁䄴李穁䑁䅫䅁䵁䅉䅅䅁䕁䅁䅁睁䵁䅁䅁权啄睃䅁权煄权䅁权睂䅂䅁允䅁䅁䅅䅁佁䅁䅷䅁睁䍁䄴䅎睁䑁䅕䅁䵁䅉䅅䅁䕁䅁䅁睁䵁䅁䅁权䵃兄䅁权瑄权䅁权硂䅂䅁允䅁䅁䅅䅁䙁䱁䩰䅄牉㕨⽙䍄䉁䅁䅁䅂䅁䅁䅍䅄䅁䅁䅯杨䅳䅁䅯眶䅯䅁䅯兢䅑䅁䅅䅁䉁䅁䅁杄啁䅁䅁杍睁䑁䅍李㑁䑁䅫䅍㕁䑁䅁䅁䵁䅉䅅䅁䕁䅁䅁睁䵁䅁䅁权歄䅄䅁权潄权䅁权䙃䅂䅁允䅁䅁䅅䅁佁䅁䅷䅁㉁䍁䄴䅍ㅁ䑁䅉䅁䵁䅉䅅䅁䕁䅁䅁睁䵁䅁䅁权䕃䅁䅁权䉁杁䅁权䍁杁䅁允䅁䅁䅅䅁䙁䝁啬汮硨偐䅆䍄䉁䅁䅁䅂䅁䅁䅍䅄䅁䅁䅯眳䅳䅁䅯眶䅯䅁䅯睢䅑䅁䅅䅁䉁䅁䅁杄十䅁䅁䅎㑁䑁䅍睎祁䑁䅫兏㍁䅁䅁䍄䉁䅁䅁䅂䅁䅁䅍䅄䅁䅁䅯充䅷䅁䅯朷䅯䅁䅯睢䅑䅁䅅䅁䉁䅁䅁兂䅁䅁䅁䡷歄䅑杷允䅁䅁䅑䅁䑁䅁䅷䅁䭁䉁䵉䅁䭁佁䬰䅁䭁䡁䕅䅁䉁䅁䅁允䅁䅁䅕浑汄䌰扌吵䴸䅉䅅䅁䕁䅁䅁睁䵁䅁䅁权扂睃䅁权灄权䅁权瑂䅂䅁允䅁䅁䅅䅁䙁䅁䅁䅁䅁䥯䅸䍄䉁䅁䅁䅂䅁䅁䅍䅄䅁䅁䅯䅬䅷䅁䅯朶䅯䅁䅯睧䅑䅁䅅䅁䉁䅁䅁杄䵁䅁䅁䅍畁䑁䅅䅍ぁ䅁䅁䍄䉁䅁䅁䅂䅁䅁䅍䅄䅁䅁䅯元䅷䅁䅯朷䅯䅁䅯䅣䅑䅁䅅䅁䉁䅁䅁兂䅁䅁䅁䅷砷䅷杷允䅁䅁䅑䅁䑁䅁䅷䅁䭁䅁䵅䅁䭁佁䭯䅁䭁佁䭷䅁䉁䅁䅁允䅁䅁䄴权䅁䑁䅁杌穁䑁䅧䅁䵁䅉䅅䅁䕁䅁䅁睁䵁䅁䅁权䡄睃䅁权浄权䅁权㙂䅂䅁允䅁䅁䅅䅁佁䅁䅯䅁睁䍁䄴䅏祁䅁䅁䍄䉁䅁䅁䅂䅁䅁䅍䅄䅁䅁䅯眸䅳䅁䅯䄶䅯䅁䅯来䅑䅁䅅䅁䉁䅁䅁权䡂䅁䅁䍄䉁䅁䅁䅂䅁䅁䅍䅄䅁䅁䅯李䅷䅁䅯儷䅯䅁䅯睧䅑䅁䅅䅁䉁䅁䅁兂婁䙂余晌瑉䅷杷允䅁䅁䅑䅁䑁䅁䅷䅁䭁佁乫䅁䭁佁䭣䅁䭁䡁䔰䅁䉁䅁䅁允䅁䅁䅕㑋坣挲㌷䕇䵁䅉䅅䅁䕁䅁䅁睁䵁䅁䅁权㥁睃䅁权潄权䅁权㥂䅂䅁允䅁䅁䅅䅁佁䅁䄴䅁祁䑁䅣杌㑁䑁䅁䅎䅁䅁杷允䅁䅁䅑䅁䑁䅁䅷䅁䭁偁䭍䅁䭁佁䭯䅁䭁佁䭷䅁䉁䅁䅁允䅁䅁䅯睒䅁䅁杷允䅁䅁䅑䅁䑁䅁䅷䅁䭁䥁䵉䅁䭁佁䬴䅁䭁䝁䔸䅁䉁䅁䅁允䅁䅁䅕䅁䅁佁⭃䕁䵅䅉䅅䅁䕁䅁䅁睁䵁䅁䅁权捁兄䅁权瑄权䅁权睂䅂䅁允䅁䅁䅅䅁䙁䝁光䑗ね偹⼴䍄䉁䅁䅁䅂䅁䅁䅍䅄䅁䅁䅯睈䅷䅁䅯䄶䅯䅁䅯睧䅑䅁䅅䅁䉁䅁䅁杄䵁䅁䅁睍畁䑁䅁兏㍁䅁䅁䍄䉁䅁䅁䅂䅁䅁䅍䅄䅁䅁䅯䅬䅷䅁䅯眵䅯䅁䅯䄷䅯䅁䅅䅁䉁䅁䅁兂歃㡬愷倹呙䅑杷允䅁䅁䅑䅁䑁䅁䅷䅁䭁䡁䵉䅁䭁佁䭙䅁䭁䥁䕍䅁䉁䅁䅁允䅁䅁䄴䅄䅁䑁䅁杌ㅁ䑁䅍睍䅁䅁杷允䅁䅁䅑䅁䑁䅁䅷䅁䭁䅁䵣䅁䭁佁䭯䅁䭁䡁䕯䅁䉁䅁䅁允䅁䅁䄴䅄䅁䑁䅁杌睁䑁䅧兎䅁䅁杷允䅁䅁䅑䅁䑁䅁䅷䅁䭁䕁䅅䅁䭁䅁䅯䅁䭁䅁䅕䅁䉁䅁䅁允䅁䅁䅕兇坒楄礲吴䴸䅉䅅䅁䕁䅁䅁睁䵁䅁䅁权䡁䅄䅁权煄权䅁权睂䅂䅁允䅁䅁䅅䅁佁䅁䅷䅁睁䍁䄴䅍㑁䑁䅍䅁䵁䅉䅅䅁䕁䅁䅁睁䵁䅁䅁权湃允䅁权剁䅁䅁权䕁杁䅁允䅁䅁䅅䅁佁䉁䅙䅁硁䑁䅑䅏祁䑁䅁䅍睁䑁䅁䅍睁䅁䅁䍄䉁䅁䅁䅂䅁䅁䅍䅄䅁䅁䅯睙䅳䅁䅯儶䅯䅁䅯兢䅑䅁䅅䅁䉁䅁䅁权䡂䅁䅁䍄䉁䅁䅁䅂䅁䅁䅍䅄䅁䅁䅯䅇䄰䅁䅯朶䅯䅁䅯䅣䅑䅁䅅䅁䉁䅁䅁杄䵁䅁䅁杍畁䑁䅁李㉁䅁䅁䍄䉁䅁䅁䅂䅁䅁䅍䅄䅁䅁䅯眲䅳䅁䅯眵䅯䅁䅯兣䅑䅁䅅䅁䉁䅁䅁权䡂䅁䅁䍄䉁䅁䅁䅂䅁䅁䅍䅄䅁䅁䅯䄲䅷䅁䅯儷䅯䅁䅯兢䅑䅁䅅䅁䉁䅁䅁兂䑃䵷桱呒剙䅑杷允䅁䅁䅑䅁䑁䅁䅷䅁䭁䑁䱅䅁䭁佁䬴䅁䭁䝁䔸䅁䉁䅁䅁允䅁䅁䅕䅁䅁䥁婃唸䵁䅉䅅䅁䕁䅁䅁睁䵁䅁䅁权偄睃䅁权浄权䅁权硂䅂䅁允䅁䅁䅅䅁佁䅁䅷䅁硁䍁䄴睍祁䑁䅑䅁䵁䅉䅅䅁䕁䅁䅁睁䵁䅁䅁权煃兄䅁权煄权䅁权療䅂䅁允䅁䅁䅅䅁佁䅁䅷䅁硁䍁䄴李㑁䑁䅧䅁䵁䅉䅅䅁䕁䅁䅁睁䵁䅁䅁权ぃ睃䅁权牄权䅁权䑃䅂䅁允䅁䅁䅅䅁佁䉁䅉䅁硁䑁䅍䅏祁䑁䅉䅍祁䑁䅣䅁䵁䅉䅅䅁䕁䅁䅁睁䵁䅁䅁权䡁䅄䅁权煄权䅁权㥂䅂䅁允䅁䅁䅅䅁佁䅁䅷䅁睁䍁䄴䅍㑁䑁䅑䅁䵁䅉䅅䅁䕁䅁䅁睁䵁䅁䅁权⽃䅄䅁权煄权䅁权療䅂䅁允䅁䅁䅅䅁佁䅁䅷䅁睁䍁䄴免穁䑁䅣䅁䵁䅉䅅䅁䕁䅁䅁睁䵁䅁䅁权剄䅄䅁权畄权䅁权䑃䅂䅁允䅁䅁䅅䅁䙁䅁䅁䅁杂⽴䅨䍄䉁䅁䅁䅂䅁䅁䅍䅄䅁䅁䅯兎䅳䅁䅯眵䅯䅁䅯䅣䅑䅁䅅䅁䉁䅁䅁兂㉃⼸唳佥䥫䅑杷允䅁䅁䅑䅁䑁䅁䅷䅁䭁䱁䵣䅁䭁佁䭳䅁䭁䡁䔰䅁䉁䅁䅁允䅁䅁䄴杅䅁䑁䅕睍㑁䑁䅅䅏㉁䑁䅫䅏䅁䅁杷允䅁䅁䅑䅁䑁䅁䅷䅁䭁䑁䱧䅁䭁佁䭙䅁䭁䝁䔰䅁䉁䅁䅁允䅁䅁䄴䅄䅁䑁䅉杌穁䑁䅅睎䅁䅁杷允䅁䅁䅑䅁䑁䅁䅷䅁䭁䅁䱕䅁䭁佁䭯䅁䭁䡁䕅䅁䉁䅁䅁允䅁䅁䄴䅄䅁䑁䅁杌㕁䑁䅙兏䅁䅁杷允䅁䅁䅑䅁䑁䅁䅷䅁䭁䩁䱳䅁䭁佁䭣䅁䭁䥁䕕䅁䉁䅁䅁允䅁䅁䅕浚浚浚浚ぃ䵁䅉䅅䅁䕁䅁䅁睁䵁䅁䅁权噂䅄䅁权煄权䅁权㙂䅂䅁允䅁䅁䅅䅁佁䅁䅷䅁睁䍁䄴睍㍁䑁䅙䅁䵁䅉䅅䅁䕁䅁䅁睁䵁䅁䅁权慂䅄䅁权煄权䅁权獄权䅁允䅁䅁䅅䅁佁䅁䅷䅁硁䍁䄴免㉁䑁䅍䅁䵁䅉䅅䅁䕁䅁䅁睁䵁䅁䅁权䱁睃䅁权牄权䅁权䙃䅂䅁允䅁䅁䅅䅁佁䉁䅉䅁祁䑁䅉睎穁䑁䅫杍㕁䑁䅙䅁䵁䅉䅅䅁䕁䅁䅁睁䵁䅁䅁权兄睃䅁权浄权䅁权䙃䅂䅁允䅁䅁䅅䅁佁䅁䅷䅁睁䍁䄴睎ぁ䑁䅫䅁䵁䅉䅅䅁䕁䅁䅁睁䵁䅁䅁权睁兄䅁权牄权䅁权硂䅂䅁允䅁䅁䅅䅁佁䉁䅉䅁㉁䑁䅁兎穁䑁䅣䅏穁䑁䅅䅁䵁䅉䅅䅁䕁䅁䅁睁䵁䅁䅁权橃䅄䅁权浄权䅁权療䅂䅁允䅁䅁䅅䅁佁䅁䅷䅁睁䍁䄴兏㕁䑁䅑䅁䵁䅉䅅䅁䕁䅁䅁睁䵁䅁䅁权䅂兄䅁权牄权䅁权㥂䅂䅁允䅁䅁䅅䅁佁䉁䅉䅁ぁ䑁䅁䅏㍁䑁䅫䅍睁䑁䅁䅁䵁䅉䅅䅁䕁䅁䅁睁䵁䅁䅁权湁兄䅁权瑄权䅁权䙃䅂䅁允䅁䅁䅅䅁䙁䕁椵䙅㕧䅴䄷䍄䉁䅁䅁䅂䅁䅁䅍䅄䅁䅁䅯杗䅷䅁䅯朶䅯䅁䅯兦䅑䅁䅅䅁䉁䅁䅁杄䵁䅁䅁免畁䑁䅅䅎㕁䅁䅁䍄䉁䅁䅁䅂䅁䅁䅍䅄䅁䅁䅯䅸䅷䅁䅯朵䅯䅁䅯䄷䅯䅁䅅䅁䉁䅁䅁权䡂䅁䅁䍄䉁䅁䅁䅂䅁䅁䅍䅄䅁䅁䅯䅗䄰䅁䅯儷䅯䅁䅯䅣䅑䅁䅅䅁䉁䅁䅁兂㑄⭕汏㡭㉔睐杷允䅁䅁䅑䅁䑁䅁䅷䅁䭁䭁䱑䅁䭁佁䬴䅁䭁䡁䔰䅁䉁䅁䅁允䅁䅁䅕䅁䅁䥁獄䔱䵁䅉䅅䅁䕁䅁䅁睁䵁䅁䅁权癄睃䅁权浄权䅁权䑃䅂䅁允䅁䅁䅅䅁䭁䕁䅣䅁䵁䅉䅅䅁䕁䅁䅁睁䵁䅁䅁权䝃兄䅁权煄权䅁权療䅂䅁允䅁䅁䅅䅁佁䅁䅷䅁睁䍁䄴䅎㍁䑁䅅䅁䵁䅉䅅䅁䕁䅁䅁睁䵁䅁䅁权穁䅄䅁权湄权䅁权㙂䅂䅁允䅁䅁䅅䅁䙁䭁慁㥌欰楸䅆䍄䉁䅁䅁䅂䅁䅁䅍䅄䅁䅁䅯䅅䅷䅁䅯朵䅯䅁䅯䅣䅑䅁䅅䅁䉁䅁䅁杄䵁䅁䅁睎畁䑁䅙李㕁䅁䅁䍄䉁䅁䅁䅂䅁䅁䅍䅄䅁䅁䅯睗䄰䅁䅯儷䅯䅁䅯睧䅑䅁䅅䅁䉁䅁䅁兂䭁㘱睎児硲睐杷允䅁䅁䅑䅁䑁䅁䅷䅁䭁乁䅑䅁䭁䉁䅅䅁䭁䅁䍑䅁䉁䅁䅁允䅁䅁䄴䅆䅁䑁䅉免㍁䑁䅅兏睁䑁䅧李祁䅁䅁䍄䉁䅁䅁䅂䅁䅁䅍䅄䅁䅁䅯睅䄰䅁䅯朵䅯䅁䅯䅣䅑䅁䅅䅁䉁䅁䅁杄䵁䅁䅁䅎畁䑁䅙䅏硁䅁䅁䍄䉁䅁䅁䅂䅁䅁䅍䅄䅁䅁䅯兆䄰䅁䅯朵䅯䅁䅯䅣䅑䅁䅅䅁䉁䅁䅁杄䵁䅁䅁䅍畁䑁䅍䅏祁䅁䅁䍄䉁䅁䅁䅂䅁䅁䅍䅄䅁䅁䅯䅆䅳䅁䅯儷䅯䅁䅯全䅑䅁䅅䅁䉁䅁䅁兂塁㥮㙈䭢戳睐杷允䅁䅁䅑䅁䑁䅁䅷䅁䭁䡁䵅䅁䭁佁䭯䅁䭁䝁䔸䅁䉁䅁䅁允䅁䅁䄴䅄䅁䑁䅁杌硁䑁䅕睎䅁䅁杷允䅁䅁䅑䅁䑁䅁䅷䅁䭁䭁䵁䅁䭁佁䭫䅁䭁䡁䔰䅁䉁䅁䅁允䅁䅁䅕䅁䅁䝁呁䔴䵁䅉䅅䅁䕁䅁䅁睁䵁䅁䅁权䱄䅁䅁权䕁䅁䅁权䙁䅁䅁允䅁䅁䅅䅁䙁䅁䅁䅁敁䠳䉬䍄䉁䅁䅁䅂䅁䅁䅍䅄䅁䅁䅯兮䅳䅁䅯儷䅯䅁䅯兦䅑䅁䅅䅁䉁䅁䅁兂㕂〱獉㥎㉈睐杷允䅁䅁䅑䅁䑁䅁䅷䅁䭁䱁䴰䅁䭁佁䭫䅁䭁䝁䔰䅁䉁䅁䅁允䅁䅁䅕䅁䅁䅁睁唴䵁䅉䅅䅁䕁䅁䅁睁䵁䅁䅁权扂兄䅁权湄权䅁权療䅂䅁允䅁䅁䅅䅁䙁偁湃歸㍳敩⼰䍄䉁䅁䅁䅂䅁䅁䅍䅄䅁䅁䅯杰䅷䅁䅯眶䅯䅁䅯睢䅑䅁䅅䅁䉁䅁䅁权䡂䅁䅁䍄䉁䅁䅁䅂䅁䅁䅍䅄䅁䅁䅯党䄰䅁䅯眵䅯䅁䅯睧䅑䅁䅅䅁䉁䅁䅁兂⭄䠱灪橊慅䅑杷允䅁䅁䅑䅁䑁䅁䅷䅁䭁䡁䵅䅁䭁佁䭯䅁䭁䥁䕕䅁䉁䅁䅁允䅁䅁䄴䅄䅁䑁䅁杌祁䑁䅧䅎䅁䅁杷允䅁䅁䅑䅁䑁䅁䅷䅁䭁䍁䱅䅁䭁佁䬴䅁䭁䝁䔸䅁䉁䅁䅁允䅁䅁䅕䅁䅁䵁䉄欵䵁䅉䅅䅁䕁䅁䅁睁䵁䅁䅁权杂睃䅁权瑄权䅁权瑂䅂䅁允䅁䅁䅅䅁䙁䍁湱䭺托睌䅬䍄䉁䅁䅁䅂䅁䅁䅍䅄䅁䅁䅯兣䅷䅁䅯朶䅯䅁䅯睧䅑䅁䅅䅁䉁䅁䅁杄䵁䅁䅁䅍畁䑁䅉䅎ぁ䅁䅁䍄䉁䅁䅁䅂䅁䅁䅍䅄䅁䅁䅯睒䅳䅁䅯朷䅯䅁䅯䅣䅑䅁䅅䅁䉁䅁䅁兂䅁䅁䅁䙧呦䅑杷允䅁䅁䅑䅁䑁䅁䅷䅁䭁䭁䱳䅁䭁佁䬰䅁䭁䡁䕁䅁䉁䅁䅁允䅁䅁䅕䥒獴⼵灵吹䴸䅉䅅䅁䕁䅁䅁睁䵁䅁䅁权摄䅄䅁权潄权䅁权㥂䅂䅁允䅁䅁䅅䅁佁䅁䄴䅁硁䑁䅅杌硁䑁䅍李䅁䅁杷允䅁䅁䅑䅁䑁䅁䅷䅁䭁䅁乍䅁䭁佁䭯䅁䭁䝁䔸䅁䉁䅁䅁允䅁䅁䄴䅄䅁䑁䅁杌㑁䑁䅅睍䅁䅁杷允䅁䅁䅑䅁䑁䅁䅷䅁䭁䡁䴸䅁䭁佁䭧䅁䭁佁䭷䅁䉁䅁䅁允䅁䅁䄴杄䅁䑁䅉䅍畁䑁䅕兏㍁䅁䅁䍄䉁䅁䅁䅂䅁䅁䅍䅄䅁䅁䅯充䄰䅁䅯朵䅯䅁䅯睢䅑䅁䅅䅁䉁䅁䅁杄䵁䅁䅁杍畁䑁䅁䅎㕁䅁䅁䍄䉁䅁䅁䅂䅁䅁䅍䅄䅁䅁䅯睷䅳䅁䅯眵䅯䅁䅯兣䅑䅁䅅䅁䉁䅁䅁兂桄桥畓⭒䩅䅷杷允䅁䅁䅑䅁䑁䅁䅷䅁䭁佁乫䅁䭁佁䭯䅁䭁䝁䔰䅁䉁䅁䅁允䅁䅁䄴䅄䅁䑁䅁杌㍁䑁䅅兎䅁䅁杷允䅁䅁䅑䅁䑁䅁䅷䅁䭁䥁䵑䅁䭁佁䭯䅁䭁䡁䕯䅁䉁䅁䅁允䅁䅁䄴䅄䅁䑁䅁杌硁䑁䅫睍䅁䅁杷允䅁䅁䅑䅁䑁䅁䅷䅁䭁䅁䵙䅁䭁佁䬰䅁䭁䡁䕁䅁䉁䅁䅁允䅁䅁䅕渫焵䡶呓䑥䴸䅉䅅䅁䕁䅁䅁睁䵁䅁䅁权扃兄䅁权煄权䅁权硂䅂䅁允䅁䅁䅅䅁佁䅁䅷䅁睁䍁䄴免祁䑁䅫䅁䵁䅉䅅䅁䕁䅁䅁睁䵁䅁䅁权灄兄䅁权煄权䅁权硂䅂䅁允䅁䅁䅅䅁佁䅁䅷䅁睁䍁䄴䅏ㅁ䑁䅍䅁䵁䅉䅅䅁䕁䅁䅁睁䵁䅁䅁权奂䅄䅁权畄权䅁权䑃䅂䅁允䅁䅁䅅䅁䙁䅁䅁䅁元䅫䉒䍄䉁䅁䅁䅂䅁䅁䅍䅄䅁䅁䅯杚䅳䅁䅯䄶䅯䅁䅯兢䅑䅁䅅䅁䉁䅁䅁杄䵁䅁䅁䅏畁䑁䅅兏ㅁ䅁䅁䍄䉁䅁䅁䅂䅁䅁䅍䅄䅁䅁䅯䅥䅷䅁䅯朶䅯䅁䅯来䅑䅁䅅䅁䉁䅁䅁杄䵁䅁䅁䅍畁䑁䅫䅏ぁ䅁䅁䍄䉁䅁䅁䅂䅁䅁䅍䅄䅁䅁䅯朷䅳䅁䅯儶䅯䅁䅯兢䅑䅁䅅䅁䉁䅁䅁兂䅁䅁䅁䩣が䅑杷允䅁䅁䅑䅁䑁䅁䅷䅁䭁䙁䄰䅁䭁䉁䅅䅁䭁䅁䅕䅁䉁䅁䅁允䅁䅁䄴䅆䅁䑁䅑睎㕁䑁䅧䅍睁䑁䅁䅍睁䅁䅁䍄䉁䅁䅁䅂䅁䅁䅍䅄䅁䅁䅯睉䅷䅁䅯儷䅯䅁䅯全䅑䅁䅅䅁䉁䅁䅁兂楂䙅㕧䵴內䅑杷允䅁䅁䅑䅁䑁䅁䅷䅁䭁䡁䰰䅁䭁佁䭧䅁䭁䝁䔸䅁䉁䅁䅁允䅁䅁䄴杄䅁䑁䅅䅍畁䑁䅙睍穁䅁䅁䍄䉁䅁䅁䅂䅁䅁䅍䅄䅁䅁䅯䄵䅳䅁䅯儶䅯䅁䅯兣䅑䅁䅅䅁䉁䅁䅁兂䅁䅁䅁䉉橶䅑杷允䅁䅁䅑䅁䑁䅁䅷䅁䭁䙁䵕䅁䭁佁䭯䅁䭁佁䭷䅁䉁䅁䅁允䅁䅁䄴䅄䅁䑁䅁杌ぁ䑁䅁䅎䅁䅁杷允䅁䅁䅑䅁䑁䅁䅷䅁䭁乁䵍䅁䭁佁䭯䅁䭁䥁䕕䅁䉁䅁䅁允䅁䅁䄴䅄䅁䑁䅁杌ぁ䑁䅉睍䅁䅁杷允䅁䅁䅑䅁䑁䅁䅷䅁䭁䭁䄴䅁䭁䅁䅑䅁䭁䅁䅕䅁䉁䅁䅁允䅁䅁䅕䅁䅁䕧牵䕔䵅䅉䅅䅁䕁䅁䅁睁䵁䅁䅁权㕂䅄䅁权煄权䅁权䑃䅂䅁允䅁䅁䅅䅁佁䅁䅷䅁硁䍁䄴睍硁䑁䅅䅁䵁䅉䅅䅁䕁䅁䅁睁䵁䅁䅁权䡂兄䅁权湄权䅁权㥂䅂䅁允䅁䅁䅅䅁䙁䝁剩堷⽷匹䅆䍄䉁䅁䅁䅂䅁䅁䅍䅄䅁䅁䅯杅䄰䅁䅯朶䅯䅁䅯兣䅑䅁䅅䅁䉁䅁䅁杄䵁䅁䅁䅍畁䑁䅉兏㕁䅁䅁䍄䉁䅁䅁䅂䅁䅁䅍䅄䅁䅁䅯睌䄰䅁䅯朷䅯䅁䅯兢䅑䅁䅅䅁䉁䅁䅁兂䅁䅁䅁䭧灪䅑杷允䅁䅁䅑䅁䑁䅁䅷䅁䭁䑁乁䅁䭁佁䬴䅁䭁䝁䔰䅁䉁䅁䅁允䅁䅁䅕䅁䅁䅁啄䔷䵁䅉䅅䅁䕁䅁䅁睁䵁䅁䅁权权睃䅁权瑄权䅁权獄权䅁允䅁䅁䅅䅁䙁䕁䱓佢㝦共䅬䍄䉁䅁䅁䅂䅁䅁䅍䅄䅁䅁䅯朱䅷䅁䅯朵䅯䅁䅯来䅑䅁䅅䅁䉁䅁䅁杄䭁䅁䅁杍畁䑁䅅睎䅁䅁杷允䅁䅁䅑䅁䑁䅁䅷䅁䭁䡁䵉䅁䭁佁䭳䅁䭁䥁䕕䅁䉁䅁䅁允䅁䅁䄴杅䅁䑁䅑兎硁䑁䅧睎穁䑁䅉睎䅁䅁杷允䅁䅁䅑䅁䑁䅁䅷䅁䭁䥁䵅䅁䭁佁䭙䅁䭁䡁䕁䅁䉁䅁䅁允䅁䅁䄴䅄䅁䑁䅕杌祁䑁䅅李䅁䅁杷允䅁䅁䅑䅁䑁䅁䅷䅁䭁䍁䱳䅁䭁佁䬰䅁䭁䡁䕁䅁䉁䅁䅁允䅁䅁䅕⼵灵搸乊樸䴸䅉䅅䅁䕁䅁䅁睁䵁䅁䅁权煃兄䅁权瑄权䅁权獄权䅁允䅁䅁䅅䅁䙁䙁㕧䵴㉨煶⼸䍄䉁䅁䅁䅂䅁䅁䅍䅄䅁䅁䅯䅍䅳䅁䅯儶䅯䅁䅯全䅑䅁䅅䅁䉁䅁䅁兂䅁䅁䅁䉁獐䅑杷允䅁䅁䅑䅁䑁䅁䅷䅁䭁䉁䵧䅁䭁佁䭙䅁䭁䥁䕕䅁䉁䅁䅁允䅁䅁䄴䅄䅁䑁䅅杌祁䑁䅑免䅁䅁杷允䅁䅁䅑䅁䑁䅁䅷䅁䭁䝁乯䅁䭁佁䭯䅁䭁䥁䕍䅁䉁䅁䅁允䅁䅁䄴䅄䅁䑁䅉杌睁䑁䅕睎䅁䅁杷允䅁䅁䅑䅁䑁䅁䅷䅁䭁䝁䱧䅁䭁佁䭯䅁䭁䡁䕅䅁䉁䅁䅁允䅁䅁䄴䅄䅁䑁䅅杌硁䑁䅍䅏䅁䅁杷允䅁䅁䅑䅁䑁䅁䅷䅁䭁䝁䉫䅁䭁䉁䅅䅁䭁䅁䍑䅁䉁䅁䅁允䅁䅁䄴䅆䅁䑁䅉兎㕁䑁䅫䅍睁䑁䅁䅍睁䅁䅁䍄䉁䅁䅁䅂䅁䅁䅍䅄䅁䅁䅯䅺䅳䅁䅯䄶䅯䅁䅯兦䅑䅁䅅䅁䉁䅁䅁杄䵁䅁䅁免穁䍁䄴䅏祁䅁䅁䍄䉁䅁䅁䅂䅁䅁䅍䅄䅁䅁䅯兊䅳䅁䅯朶䅯䅁䅯兣䅑䅁䅅䅁䉁䅁䅁杄䵁䅁䅁䅍畁䑁䅫兎㕁䅁䅁䍄䉁䅁䅁䅂䅁䅁䅍䅄䅁䅁䅯睰䅷䅁䅯䄶䅯䅁䅯兦䅑䅁䅅䅁䉁䅁䅁杄䵁䅁䅁兎畁䑁䅕䅎硁䅁䅁䍄䉁䅁䅁䅂䅁䅁䅍䅄䅁䅁䅯兊䅳䅁䅯朶䅯䅁䅯睧䅑䅁䅅䅁䉁䅁䅁杄䵁䅁䅁䅍畁䑁䅫杍穁䅁䅁䍄䉁䅁䅁䅂䅁䅁䅍䅄䅁䅁䅯共䅳䅁䅯眶䅯䅁䅯䄷䅯䅁䅅䅁䉁䅁䅁杄十䅁䅁免祁䑁䅣睍㕁䑁䅁䅍㉁䅁䅁䍄䉁䅁䅁䅂䅁䅁䅍䅄䅁䅁䅯兊䅳䅁䅯朶䅯䅁䅯兦䅑䅁䅅䅁䉁䅁䅁杄䵁䅁䅁免畁䑁䅁睍㑁䅁䅁䍄䉁䅁䅁䅂䅁䅁䅍䅄䅁䅁䅯睱䅳䅁䅯朶䅯䅁䅯兢䅑䅁䅅䅁䉁䅁䅁权䡂䅁䅁䍄䉁䅁䅁䅂䅁䅁䅍䅄䅁䅁䅯睡䅷䅁䅯儶䅯䅁䅯来䅑䅁䅅䅁䉁䅁䅁兂䅁䅁䅁䙁㝩䅷杷允䅁䅁䅑䅁䑁䅁䅷䅁䭁䑁义䅁䭁佁䭧䅁䭁佁䭷䅁䉁䅁䅁允䅁䅁䄴杄䅁䑁䅍李畁䑁䅑睎祁䅁䅁䍄䉁䅁䅁䅂䅁䅁䅍䅄䅁䅁䅯睱䅳䅁䅯朶䅯䅁䅯䅣䅑䅁䅅䅁䉁䅁䅁杄䵁䅁䅁䅍畁䑁䅣兎㉁䅁䅁䍄䉁䅁䅁䅂䅁䅁䅍䅄䅁䅁䅯兰䄰䅁䅯䄶䅯䅁䅯䅣䅑䅁䅅䅁䉁䅁䅁权䡂䅁䅁䍄䉁䅁䅁䅂䅁䅁䅍䅄䅁䅁䅯䅘䅳䅁䅯儷䅯䅁䅯来䅑䅁䅅䅁䉁䅁䅁兂䝂癴㥐倱噧䅑杷允䅁䅁䅑䅁䑁䅁䅷䅁䭁䭁䵷䅁䭁佁䭧䅁䭁䥁䕍䅁䉁䅁䅁允䅁䅁䄴杄䅁䑁䅅䅎畁䑁䅍睎㑁䅁䅁䍄䉁䅁䅁䅂䅁䅁䅍䅄䅁䅁䅯八䄰䅁䅯朶䅯䅁䅯兣䅑䅁䅅䅁䉁䅁䅁权敂䅄䅁䍄䉁䅁䅁䅂䅁䅁䅍䅄䅁䅁䅯儵䅳䅁䅯䄶䅯䅁䅯睢䅑䅁䅅䅁䉁䅁䅁杄佁䅁䅁杍硁䍁䄴李穁䑁䅉䅁䵁䅉䅅䅁䕁䅁䅁睁䵁䅁䅁权䡃䅄䅁权湄权䅁权䑃䅂䅁允䅁䅁䅅䅁䙁䕁䱓佢㝦共䅤䍄䉁䅁䅁䅂䅁䅁䅍䅄䅁䅁䅯朸䅳䅁䅯朶䅯䅁䅯来䅑䅁䅅䅁䉁䅁䅁杄䵁䅁䅁䅍畁䑁䅣兏㑁䅁䅁䍄䉁䅁䅁䅂䅁䅁䅍䅄䅁䅁䅯朰䅷䅁䅯朵䅯䅁䅯兣䅑䅁䅅䅁䉁䅁䅁杄䵁䅁䅁睍畁䑁䅕兏ぁ䅁䅁䍄䉁䅁䅁䅂䅁䅁䅍䅄䅁䅁䅯杖䅷䅁䅯儶䅯䅁䅯䄷䅯䅁䅅䅁䉁䅁䅁兂䅁䅁䅁偁睥䅷杷允䅁䅁䅑䅁䑁䅁䅷䅁䭁䱁䱯䅁䭁佁䭫䅁䭁䝁䔸䅁䉁䅁䅁允䅁䅁䅕䅁䅁佁䑂〸䵁䅉䅅䅁䕁䅁䅁睁䵁䅁䅁权祄睃䅁权煄权䅁权䙃䅂䅁允䅁䅁䅅䅁佁䅁䅷䅁睁䍁䄴睎㍁䑁䅧䅁䵁䅉䅅䅁䕁䅁䅁睁䵁䅁䅁权潂睃䅁权瑄权䅁权睂䅂䅁允䅁䅁䅅䅁䙁䭁硲欰椱佅⽑䍄䉁䅁䅁䅂䅁䅁䅍䅄䅁䅁䅯䅬䅁䅁䅯充䅁䅁䅯䅂䅉䅁䅅䅁䉁䅁䅁杄啁䅁䅁兎㕁䑁䅁杍ㅁ䑁䅁䅍睁䑁䅁䅁䵁䅉䅅䅁䕁䅁䅁睁䵁䅁䅁权佃允䅁权䕁䅁䅁权䕁杁䅁允䅁䅁䅅䅁䙁䅁䅁䅁浂洱䉨䍄䉁䅁䅁䅂䅁䅁䅍䅄䅁䅁䅯䅦䅷䅁䅯儷䅯䅁䅯睧䅑䅁䅅䅁䉁䅁䅁兂摄䅊䉡啬癐睐杷允䅁䅁䅑䅁䑁䅁䅷䅁䭁䝁䱫䅁䭁佁䭫䅁䭁䝁䔰䅁䉁䅁䅁允䅁䅁䅯睒䅁䅁杷允䅁䅁䅑䅁䑁䅁䅷䅁䭁䝁䱯䅁䭁佁䭫䅁䭁䝁䔰䅁䉁䅁䅁允䅁䅁䅕䅁䅁䑁求獃䵅䅉䅅䅁䕁䅁䅁睁䵁䅁䅁权奁䅄䅁权潄权䅁权瑂䅂䅁允䅁䅁䅅䅁佁䅁䅷䅁硁䑁䅙杌穁䑁䅫䅁䵁䅉䅅䅁䕁䅁䅁睁䵁䅁䅁权䍄睃䅁权煄权䅁权獄权䅁允䅁䅁䅅䅁佁䅁䅷䅁睁䍁䄴兏ぁ䑁䅕䅁䵁䅉䅅䅁䕁䅁䅁睁䵁䅁䅁权煄允䅁权䉁杁䅁权䍁杁䅁允䅁䅁䅅䅁䙁偁汃硺䥋㥪䅆䍄䉁䅁䅁䅂䅁䅁䅍䅄䅁䅁䅯朱䅳䅁䅯眵䅯䅁䅯䅣䅑䅁䅅䅁䉁䅁䅁兂楂䙅㕧䵴奧䅑杷允䅁䅁䅑䅁䑁䅁䅷䅁䭁䵁䱉䅁䭁佁䭯䅁䭁䝁䔸䅁䉁䅁䅁允䅁䅁䄴䅄䅁䑁䅁杌㕁䑁䅙睎䅁䅁杷允䅁䅁䅑䅁䑁䅁䅷䅁䭁䉁䵉䅁䭁佁䬴䅁䭁䡁䕁䅁䉁䅁䅁允䅁䅁䅕䅁䅁佁ぃ䴶䵁䅉䅅䅁䕁䅁䅁睁䵁䅁䅁权噃允䅁权䉁杁䅁权䑁杁䅁允䅁䅁䅅䅁䙁䥁橵硆㝲剁䉨䍄䉁䅁䅁䅂䅁䅁䅍䅄䅁䅁䅯睑䅁䅁䅯允䅉䅁䅯兂䅉䅁䅅䅁䉁䅁䅁兂㍁楔桶申⬯䅑杷允䅁䅁䅑䅁䑁䅁䅷䅁䭁佁䵷䅁䭁佁䭳䅁䭁䥁䕍䅁䉁䅁䅁允䅁䅁䄴杅䅁䑁䅑䅎睁䑁䅍䅍祁䑁䅣睎䅁䅁杷允䅁䅁䅑䅁䑁䅁䅷䅁䭁乁䉯䅁䭁䉁䅅䅁䭁䅁䅕䅁䉁䅁䅁允䅁䅁䄴䅆䅁䑁䅕睎ㅁ䑁䅉䅍睁䑁䅁䅍睁䅁䅁䍄䉁䅁䅁䅂䅁䅁䅍䅄䅁䅁䅯兎䅳䅁䅯朵䅯䅁䅯䄷䅯䅁䅅䅁䉁䅁䅁杄䵁䅁䅁免畁䑁䅁䅍硁䅁䅁䍄䉁䅁䅁䅂䅁䅁䅍䅄䅁䅁䅯眳䅳䅁䅯䄶䅯䅁䅯兣䅑䅁䅅䅁䉁䅁䅁杄佁䅁䅁睍㍁䍁䄴兎睁䑁䅫䅁䵁䅉䅅䅁䕁䅁䅁睁䵁䅁䅁权佂允䅁权䭁䅁䅁权䕁杁䅁允䅁䅁䅅䅁䙁䱁へ硫䕧杖䅸䍄䉁䅁䅁䅂䅁䅁䅍䅄䅁䅁䅯䄳䅳䅁䅯䄶䅯䅁䅯兦䅑䅁䅅䅁䉁䅁䅁权䡂䅁䅁䍄䉁䅁䅁䅂䅁䅁䅍䅄䅁䅁䅯䅗䅷䅁䅯朵䅯䅁䅯来䅑䅁䅅䅁䉁䅁䅁杄䵁䅁䅁免畁䑁䅧杍ぁ䅁䅁䍄䉁䅁䅁䅂䅁䅁䅍䅄䅁䅁䅯睂䄰䅁䅯朷䅯䅁䅯䅣䅑䅁䅅䅁䉁䅁䅁兂䅁䅁䅁䝑噦䅷杷允䅁䅁䅑䅁䑁䅁䅷䅁䭁䅁乫䅁䭁佁䬴䅁䭁䡁䕁䅁䉁䅁䅁允䅁䅁䅕䅁䅁乁㥨獃䵅䅉䅅䅁䕁䅁䅁睁䵁䅁䅁权桁睃䅁权煄权䅁权獄权䅁允䅁䅁䅅䅁佁䅁䅷䅁睁䍁䄴睍睁䑁䅉䅁䵁䅉䅅䅁䕁䅁䅁睁䵁䅁䅁权湄睃䅁权牄权䅁权㥂䅂䅁允䅁䅁䅅䅁佁䉁䅉䅁穁䑁䅫免㍁䑁䅁䅍睁䑁䅁䅁䵁䅉䅅䅁䕁䅁䅁睁䵁䅁䅁权塃兄䅁权牄权䅁权䑃䅂䅁允䅁䅁䅅䅁佁䉁䅉䅁ㅁ䑁䅉䅍硁䑁䅧免硁䑁䅑䅁䵁䅉䅅䅁䕁䅁䅁睁䵁䅁䅁权扂兄䅁权瑄权䅁权瑂䅂䅁允䅁䅁䅅䅁䙁䕁䱓佢㝦晱⼰䍄䉁䅁䅁䅂䅁䅁䅍䅄䅁䅁䅯儸䅳䅁䅯朵䅯䅁䅯全䅑䅁䅅䅁䉁䅁䅁杄䵁䅁䅁兎畁䑁䅕睍穁䅁䅁䍄䉁䅁䅁䅂䅁䅁䅍䅄䅁䅁䅯兓䅷䅁䅯朵䅯䅁䅯来䅑䅁䅅䅁䉁䅁䅁杄䵁䅁䅁䅍畁䑁䅑睍祁䅁䅁䍄䉁䅁䅁䅂䅁䅁䅍䅄䅁䅁䅯朳䄰䅁䅯䄶䅯䅁䅯䄷䅯䅁䅅䅁䉁䅁䅁杄䵁䅁䅁兏畁䑁䅉免穁䅁䅁䍄䉁䅁䅁䅂䅁䅁䅍䅄䅁䅁䅯䅌䅷䅁䅯儶䅯䅁䅯睧䅑䅁䅅䅁䉁䅁䅁兂䅁䅁䅁乁刯䅑杷允䅁䅁䅑䅁䑁䅁䅷䅁䭁偁䵁䅁䭁佁䭫䅁䭁䡁䕅䅁䉁䅁䅁允䅁䅁䅕䅁䅁䅁慄欵䵁䅉䅅䅁䕁䅁䅁睁䵁䅁䅁权䝃睃䅁权煄权䅁权䙃䅂䅁允䅁䅁䅅䅁佁䅁䅷䅁睁䍁䄴兎硁䑁䅕䅁䵁䅉䅅䅁䕁䅁䅁睁䵁䅁䅁权㑄䅄䅁权瑄权䅁权硂䅂䅁允䅁䅁䅅䅁䙁乁㑖匶硙乃⽑䍄䉁䅁䅁䅂䅁䅁䅍䅄䅁䅁䅯杬䅷䅁䅯眶䅯䅁䅯兦䅑䅁䅅䅁䉁䅁䅁杄十䅁䅁睎ぁ䑁䅫䅏㕁䑁䅉杍㑁䅁䅁䍄䉁䅁䅁䅂䅁䅁䅍䅄䅁䅁䅯术䅳䅁䅯朶䅯䅁䅯兦䅑䅁䅅䅁䉁䅁䅁杄䭁䅁䅁睍畁䑁䅁李䅁䅁杷允䅁䅁䅑䅁䑁䅁䅷䅁䭁佁䵕䅁䭁佁䬰䅁䭁䡁䕅䅁䉁䅁䅁允䅁䅁䅕倹唳佥浫吶䴸䅉䅅䅁䕁䅁䅁睁䵁䅁䅁权獄睃䅁权畄权䅁权䙃䅂䅁允䅁䅁䅅䅁䙁䅁䅁䅁䅂㥆䅨䍄䉁䅁䅁䅂䅁䅁䅍䅄䅁䅁䅯朱䅅䅁䅯允䅉䅁䅯兂䅉䅁䅅䅁䉁䅁䅁兂煃申⬫䐶婌䅑杷允䅁䅁䅑䅁䑁䅁䅷䅁䭁偁䱍䅁䭁佁䭙䅁䭁䡁䕁䅁䉁䅁䅁允䅁䅁䅯睒䅁䅁杷允䅁䅁䅑䅁䑁䅁䅷䅁䭁䥁䵫䅁䭁佁䭧䅁䭁䡁䕯䅁䉁䅁䅁允䅁䅁䄴䅄䅁䑁䅣杌㍁䑁䅧睍䅁䅁杷允䅁䅁䅑䅁䑁䅁䅷䅁䭁䡁义䅁䭁佁䭣䅁䭁䥁䕕䅁䉁䅁䅁允䅁䅁䅕橶湌硘教樱䴸䅉䅅䅁䕁䅁䅁睁䵁䅁䅁权汁睃䅁权牄权䅁权瑂䅂䅁允䅁䅁䅅䅁佁䉁䅉䅁祁䑁䅁睎㉁䑁䅑䅍睁䑁䅁䅁䵁䅉䅅䅁䕁䅁䅁睁䵁䅁䅁权浃䅄䅁权瑄权䅁权硂䅂䅁允䅁䅁䅅䅁䙁䭁䠵場啯瑲⼸䍄䉁䅁䅁䅂䅁䅁䅍䅄䅁䅁䅯杨䅳䅁䅯朶䅯䅁䅯兦䅑䅁䅅䅁䉁䅁䅁杄䵁䅁䅁䅍畁䑁䅕䅏㍁䅁䅁䍄䉁䅁䅁䅂䅁䅁䅍䅄䅁䅁䅯睬䅳䅁䅯䄶䅯䅁䅯睧䅑䅁䅅䅁䉁䅁䅁权䡂䅁䅁䍄䉁䅁䅁䅂䅁䅁䅍䅄䅁䅁䅯䅓䅳䅁䅯眶䅯䅁䅯兣䅑䅁䅅䅁䉁䅁䅁杄十䅁䅁睍㕁䑁䅕睍㕁䑁䅧杍ㅁ䅁䅁䍄䉁䅁䅁䅂䅁䅁䅍䅄䅁䅁䅯䅩䅳䅁䅯朷䅯䅁䅯兣䅑䅁䅅䅁䉁䅁䅁兂䅁䅁䅁佧䭲䅷杷允䅁䅁䅑䅁䑁䅁䅷䅁䭁䡁䅧䅁䭁佁䭳䅁䭁䡁䕯䅁䉁䅁䅁允䅁䅁䄴杅䅁䑁䅑睎硁䑁䅅李睁䑁䅁䅍䅁䅁杷允䅁䅁䅑䅁䑁䅁䅷䅁䭁䝁乧䅁䭁佁䭙䅁䭁佁䭷䅁䉁䅁䅁允䅁䅁䅯睒䅁䅁杷允䅁䅁䅑䅁䑁䅁䅷䅁䭁䍁䵷䅁䭁佁䭳䅁䭁䡁䕅䅁䉁䅁䅁允䅁䅁䄴杅䅁䑁䅅兎㑁䑁䅙䅏睁䑁䅅䅏䅁䅁杷允䅁䅁䅑䅁䑁䅁䅷䅁䭁䩁䱁䅁䭁佁䭙䅁䭁䥁䕍䅁䉁䅁䅁允䅁䅁䅯睒䅁䅁杷允䅁䅁䅑䅁䑁䅁䅷䅁䭁䅁䵯䅁䭁佁䭙䅁䭁䡁䕁䅁䉁䅁䅁允䅁䅁䄴䅄䅁䑁䅉杌㉁䑁䅍睎䅁䅁杷允䅁䅁䅑䅁䑁䅁䅷䅁䭁䡁䱳䅁䭁佁䬰䅁䭁䝁䔸䅁䉁䅁䅁允䅁䅁䅕䱈祯呬慧樵䴸䅉䅅䅁䕁䅁䅁睁䵁䅁䅁权䡂䅄䅁权灄权䅁权硂䅂䅁允䅁䅁䅅䅁䙁䅁䅁䅁䅁晗䅆䍄䉁䅁䅁䅂䅁䅁䅍䅄䅁䅁䅯杢䅷䅁䅯眶䅯䅁䅯兣䅑䅁䅅䅁䉁䅁䅁杄十䅁䅁䅎睁䑁䅕䅍穁䑁䅙䅍㑁䅁䅁䍄䉁䅁䅁䅂䅁䅁䅍䅄䅁䅁䅯杭䅅䅁䅯朵䅯䅁䅯睢䅑䅁䅅䅁䉁䅁䅁杄䵁䅁䅁免畁䑁䅑䅏硁䅁䅁䍄䉁䅁䅁䅂䅁䅁䅍䅄䅁䅁䅯睢䅷䅁䅯眶䅯䅁䅯兣䅑䅁䅅䅁䉁䅁䅁杄十䅁䅁睍睁䑁䅍李㑁䑁䅙兎ㅁ䅁䅁䍄䉁䅁䅁䅂䅁䅁䅍䅄䅁䅁䅯睚䅁䅁䅯权䅁䅁䅯兂䅁䅁䅅䅁䉁䅁䅁兂㕁䵴㉨灶丸䅑杷允䅁䅁䅑䅁䑁䅁䅷䅁䭁䡁䵉䅁䭁佁䭫䅁䭁䡁䔰䅁䉁䅁䅁允䅁䅁䅕䅁䅁䅁摁䴴䵁䅉䅅䅁䕁䅁䅁睁䵁䅁䅁权祃䅄䅁权煄权䅁权瑂䅂䅁允䅁䅁䅅䅁佁䅁䅷䅁睁䍁䄴兎㕁䑁䅉䅁䵁䅉䅅䅁䕁䅁䅁睁䵁䅁䅁权穁兄䅁权湄权䅁权睂䅂䅁允䅁䅁䅅䅁䙁䅁ㄸ噸䑘佖⽅䍄䉁䅁䅁䅂䅁䅁䅍䅄䅁䅁䅯䅷䅳䅁䅯眶䅯䅁䅯䅣䅑䅁䅅䅁䉁䅁䅁杄十䅁䅁免㕁䑁䅑杍㍁䑁䅍䅍㍁䅁䅁䍄䉁䅁䅁䅂䅁䅁䅍䅄䅁䅁䅯兤䄰䅁䅯儶䅯䅁䅯䄷䅯䅁䅅䅁䉁䅁䅁兂䅁䅁䅁䙁摌䅑杷允䅁䅁䅑䅁䑁䅁䅷䅁䭁䡁䰰䅁䭁佁䭣䅁䭁䡁䔰䅁䉁䅁䅁允䅁䅁䅕桙奂扏䥔䐯䴸䅉䅅䅁䕁䅁䅁睁䵁䅁䅁权㙁䅄䅁权浄权䅁权㙂䅂䅁允䅁䅁䅅䅁佁䅁䄴䅁硁䑁䅉杌㍁䑁䅁杍䅁䅁杷允䅁䅁䅑䅁䑁䅁䅷䅁䭁䵁䵳䅁䭁佁䭧䅁䭁䡁䕯䅁䉁䅁䅁允䅁䅁䄴䅄䅁䑁䅣杌㍁䑁䅅睍䅁䅁杷允䅁䅁䅑䅁䑁䅁䅷䅁䭁䡁乙䅁䭁佁䭫䅁䭁佁䭷䅁䉁䅁䅁允䅁䅁䅕䅁䅁䅁桃〳䵁䅉䅅䅁䕁䅁䅁睁䵁䅁䅁权祃䅄䅁权煄权䅁权療䅂䅁允䅁䅁䅅䅁佁䅁䅷䅁睁䍁䄴兎㍁䑁䅉䅁䵁䅉䅅䅁䕁䅁䅁睁䵁䅁䅁权祃䅄䅁权煄权䅁权䙃䅂䅁允䅁䅁䅅䅁佁䅁䅷䅁睁䍁䄴李㕁䑁䅉䅁䵁䅉䅅䅁䕁䅁䅁睁䵁䅁䅁权㕄权䅁权畄权䅁权㥂䅂䅁允䅁䅁䅅䅁䙁䅁䅁䅁权儹䉒䍄䉁䅁䅁䅂䅁䅁䅍䅄䅁䅁䅯杣䅷䅁䅯䄶䅯䅁䅯全䅑䅁䅅䅁䉁䅁䅁杄允䅁䅁免祁䑁䅙杌睁䑁䅧睎䅁䅁杷允䅁䅁䅑䅁䑁䅁䅷䅁䭁䍁䱧䅁䭁佁䬰䅁䭁䝁䔰䅁䉁䅁䅁允䅁䅁䅕楄礲敮渫い䵁䅉䅅䅁䕁䅁䅁睁䵁䅁䅁权⽂睃䅁权牄权䅁权睂䅂䅁允䅁䅁䅅䅁佁䉁䅑䅁硁䑁䅙兏睁䑁䅅睍㉁䑁䅉兏䅁䅁杷允䅁䅁䅑䅁䑁䅁䅷䅁䭁䥁乷䅁䭁佁䭧䅁䭁䝁䔰䅁䉁䅁䅁允䅁䅁䄴䅄䅁䑁䅫杌ぁ䑁䅅䅎䅁䅁杷允䅁䅁䅑䅁䑁䅁䅷䅁䭁䱁䵫䅁䭁佁䭯䅁䭁䥁䕕䅁䉁䅁䅁允䅁䅁䄴䅄䅁䑁䅅杌睁䑁䅕䅏䅁䅁杷允䅁䅁䅑䅁䑁䅁䅷䅁䭁䕁䱙䅁䭁佁䭫䅁䭁䥁䕍䅁䉁䅁䅁允䅁䅁䅕䅁䅁䥁浂欳䵁䅉䅅䅁䕁䅁䅁睁䵁䅁䅁权乂䅄䅁权潄权䅁权硂䅂䅁允䅁䅁䅅䅁佁䅁䄴䅁硁䑁䅅杌祁䑁䅁睎䅁䅁杷允䅁䅁䅑䅁䑁䅁䅷䅁䭁佁䵁䅁䭁佁䭯䅁䭁佁䭷䅁䉁䅁䅁允䅁䅁䅯睒䅁䅁杷允䅁䅁䅑䅁䑁䅁䅷䅁䭁偁䭯䅁䭁佁䭙䅁䭁䥁䕕䅁䉁䅁䅁允䅁䅁䄴䅃䅁䑁䅅杌㕁䅁䅁䍄䉁䅁䅁䅂䅁䅁䅍䅄䅁䅁䅯典䅅䅁䅯充䅁䅁䅯䅂䅉䅁䅅䅁䉁䅁䅁杄啁䅁䅁免睁䑁䅙兎㕁䑁䅍䅍睁䑁䅁䅁䵁䅉䅅䅁䕁䅁䅁睁䵁䅁䅁权䱁睃䅁权潄权䅁权硂䅂䅁允䅁䅁䅅䅁佁䅁䄴䅁硁䑁䅅杌硁䑁䅕免䅁䅁杷允䅁䅁䅑䅁䑁䅁䅷䅁䭁䥁䱙䅁䭁佁䭣䅁䭁䥁䕍䅁䉁䅁䅁允䅁䅁䅕場啯歲桦歁䵁䅉䅅䅁䕁䅁䅁睁䵁䅁䅁权佃睃䅁权煄权䅁权瑂䅂䅁允䅁䅁䅅䅁佁䅁䅷䅁睁䍁䄴兎ㅁ䑁䅑䅁䵁䅉䅅䅁䕁䅁䅁睁䵁䅁䅁权䉂睃䅁权瑄权䅁权㙂䅂䅁允䅁䅁䅅䅁䙁䵁桵扒穢愯⽑䍄䉁䅁䅁䅂䅁䅁䅍䅄䅁䅁䅯杊䅷䅁䅯儶䅯䅁䅯睢䅑䅁䅅䅁䉁䅁䅁兂䅁䅁䅁䡑灲䅑杷允䅁䅁䅑䅁䑁䅁䅷䅁䭁䝁䵳䅁䭁佁䭫䅁䭁䡁䕅䅁䉁䅁䅁允䅁䅁䅕䅁䅁䅁䅂の䵁䅉䅅䅁䕁䅁䅁睁䵁䅁䅁权杄䅄䅁权煄权䅁权䑃䅂䅁允䅁䅁䅅䅁佁䅁䅷䅁睁䍁䄴李睁䑁䅣䅁䵁䅉䅅䅁䕁䅁䅁睁䵁䅁䅁权杄䅄䅁权煄权䅁权㥂䅂䅁允䅁䅁䅅䅁佁䅁䅷䅁睁䍁䄴李穁䑁䅑䅁䵁䅉䅅䅁䕁䅁䅁睁䵁䅁䅁权煄䅄䅁权煄权䅁权瑂䅂䅁允䅁䅁䅅䅁佁䅁䅷䅁睁䍁䄴睎㍁䑁䅅䅁䵁䅉䅅䅁䕁䅁䅁睁䵁䅁䅁权獄䅄䅁权煄权䅁权獄权䅁允䅁䅁䅅䅁佁䅁䅷䅁硁䍁䄴䅍硁䑁䅉䅁䵁䅉䅅䅁䕁䅁䅁睁䵁䅁䅁权䉃䅄䅁权瑄权䅁权㙂䅂䅁允䅁䅁䅅䅁䙁䩁䕺䱉祂䩡⽅䍄䉁䅁䅁䅂䅁䅁䅍䅄䅁䅁䅯督䅳䅁䅯儶䅯䅁䅯全䅑䅁䅅䅁䉁䅁䅁兂䅁䅁䅁䥧慔䅑杷允䅁䅁䅑䅁䑁䅁䅷䅁䭁䵁䱉䅁䭁佁䭫䅁䭁䝁䔰䅁䉁䅁䅁允䅁䅁䅕䅁䅁䅁杁㡱䵁䅉䅅䅁䕁䅁䅁睁䵁䅁䅁权祃睃䅁权湄权䅁权瑂䅂䅁允䅁䅁䅅䅁䙁䍁搯䅊䉡剬䄵䍄䉁䅁䅁䅂䅁䅁䅍䅄䅁䅁䅯睩䅷䅁䅯儷䅯䅁䅯䄷䅯䅁䅅䅁䉁䅁䅁兂䉃啬䱏佢䱦睐杷允䅁䅁䅑䅁䑁䅁䅷䅁䭁佁䵷䅁䭁佁䭯䅁䭁䝁䔰䅁䉁䅁䅁允䅁䅁䄴䅄䅁䑁䅁杌㑁䑁䅕兎䅁䅁杷允䅁䅁䅑䅁䑁䅁䅷䅁䭁䕁久䅁䭁佁䬴䅁䭁䝁䔰䅁䉁䅁䅁允䅁䅁䅕䅁䅁䡁婁挫䵁䅉䅅䅁䕁䅁䅁睁䵁䅁䅁权獄䅄䅁权煄权䅁权療䅂䅁允䅁䅁䅅䅁佁䅁䅷䅁睁䍁䄴䅏睁䑁䅙䅁䵁䅉䅅䅁䕁䅁䅁睁䵁䅁䅁权流睃䅁权煄权䅁权瑂䅂䅁允䅁䅁䅅䅁佁䅁䅷䅁睁䍁䄴兏穁䑁䅧䅁䵁䅉䅅䅁䕁䅁䅁睁䵁䅁䅁权䱂䅄䅁权瑄权䅁权獄权䅁允䅁䅁䅅䅁䙁䵁丵獶橚癥⽣䍄䉁䅁䅁䅂䅁䅁䅍䅄䅁䅁䅯䅕䅳䅁䅯眵䅯䅁䅯睢䅑䅁䅅䅁䉁䅁䅁兂䩃坑汄䬰灉䅑杷允䅁䅁䅑䅁䑁䅁䅷䅁䭁乁䱷䅁䭁佁䭧䅁䭁䥁䕍䅁䉁䅁䅁允䅁䅁䅯睒䅁䅁杷允䅁䅁䅑䅁䑁䅁䅷䅁䭁䕁䵣䅁䭁佁䬴䅁䭁䥁䕕䅁䉁䅁䅁允䅁䅁䅕䅁䅁䅁ㅂ〱䵁䅉䅅䅁䕁䅁䅁睁䵁䅁䅁权獄䅄䅁权煄权䅁权㥂䅂䅁允䅁䅁䅅䅁佁䅁䅷䅁硁䍁䄴免㉁䑁䅣䅁䵁䅉䅅䅁䕁䅁䅁睁䵁䅁䅁权桂䅁䅁权䉁杁䅁权䙁杁䅁允䅁䅁䅅䅁䙁佁硸歏穑癖䄹䍄䉁䅁䅁䅂䅁䅁䅍䅄䅁䅁䅯儯䅳䅁䅯䄶䅯䅁䅯兣䅑䅁䅅䅁䉁䅁䅁杄佁䅁䅁免㑁䍁䄴睎祁䑁䅉䅁䵁䅉䅅䅁䕁䅁䅁睁䵁䅁䅁权䭃䅄䅁权浄权䅁权獄权䅁允䅁䅁䅅䅁䭁䕁䅣䅁䵁䅉䅅䅁䕁䅁䅁睁䵁䅁䅁权㍁䅄䅁权畄权䅁权睂䅂䅁允䅁䅁䅅䅁䙁䅁䅁䅁䅁䱗䅂䍄䉁䅁䅁䅂䅁䅁䅍䅄䅁䅁䅯兎䄰䅁䅯朵䅯䅁䅯䄷䅯䅁䅅䅁䉁䅁䅁杄䵁䅁䅁䅍畁䑁䅍李㉁䅁䅁䍄䉁䅁䅁䅂䅁䅁䅍䅄䅁䅁䅯兹䅷䅁䅯朶䅯䅁䅯全䅑䅁䅅䅁䉁䅁䅁杄䵁䅁䅁䅍畁䑁䅉䅎㕁䅁䅁䍄䉁䅁䅁䅂䅁䅁䅍䅄䅁䅁䅯兹䅷䅁䅯朶䅯䅁䅯睧䅑䅁䅅䅁䉁䅁䅁杄䵁䅁䅁䅍畁䑁䅉睍穁䅁䅁䍄䉁䅁䅁䅂䅁䅁䅍䅄䅁䅁䅯眸䅷䅁䅯䄶䅯䅁䅯兦䅑䅁䅅䅁䉁䅁䅁权䡂䅁䅁䍄䉁䅁䅁䅂䅁䅁䅍䅄䅁䅁䅯䅥䅁䅁䅯儶䅯䅁䅯睢䅑䅁䅅䅁䉁䅁䅁兂䅁䅁䅁䉷㝮䅑杷允䅁䅁䅑䅁䑁䅁䅷䅁䭁䕁䱁䅁䭁佁䬴䅁䭁䥁䕕䅁䉁䅁䅁允䅁䅁䅕䅁䅁䵁穃欵䵁䅉䅅䅁䕁䅁䅁睁䵁䅁䅁权㥄睃䅁权灄权䅁权䑃䅂䅁允䅁䅁䅅䅁䙁䅁䅁䅁杄佔䅆䍄䉁䅁䅁䅂䅁䅁䅍䅄䅁䅁䅯䄹䅯䅁䅯儷䅯䅁䅯睢䅑䅁䅅䅁䉁䅁䅁兂ぃ䡹⭡确ㅲ睐杷允䅁䅁䅑䅁䑁䅁䅷䅁䭁乁䰸䅁䭁佁䭫䅁䭁䡁䕅䅁䉁䅁䅁允䅁䅁䅕䅁䅁佁潃唴䵁䅉䅅䅁䕁䅁䅁睁䵁䅁䅁权扃䅄䅁权煄权䅁权療䅂䅁允䅁䅁䅅䅁佁䅁䅷䅁睁䍁䄴睍㉁䑁䅧䅁䵁䅉䅅䅁䕁䅁䅁睁䵁䅁䅁权晁睄䅁权潄权䅁权䑃䅂䅁允䅁䅁䅅䅁佁䅁䄴䅁硁䑁䅣杌硁䑁䅫兏䅁䅁杷允䅁䅁䅑䅁䑁䅁䅷䅁䭁䝁䉣䅁䭁䅁䍅䅁䭁䅁䍍䅁䉁䅁䅁允䅁䅁䅕畑䵸卯䑸啂䵅䅉䅅䅁䕁䅁䅁睁䵁䅁䅁权㙂允䅁权䭁䅁䅁权䙁䅁䅁允䅁䅁䅅䅁䙁䱁昶楇搯䅊䅖䍄䉁䅁䅁䅂䅁䅁䅍䅄䅁䅁䅯睫䅳䅁䅯朶䅯䅁䅯全䅑䅁䅅䅁䉁䅁䅁杄䵁䅁䅁免畁䑁䅕䅍㉁䅁䅁䍄䉁䅁䅁䅂䅁䅁䅍䅄䅁䅁䅯兤䅅䅁䅯权䅁䅁䅯兂䅁䅁䅅䅁䉁䅁䅁兂佁扌摋㘷㑦睐杷允䅁䅁䅑䅁䑁䅁䅷䅁䭁䩁䱑䅁䭁佁䭯䅁䭁䥁䕕䅁䉁䅁䅁允䅁䅁䄴䅄䅁䑁䅁杌祁䑁䅍杍䅁䅁杷允䅁䅁䅑䅁䑁䅁䅷䅁䭁䕁䵧䅁䭁佁䭣䅁䭁䝁䔸䅁䉁䅁䅁允䅁䅁䅕䉯癯匳䝑吶䴸䅉䅅䅁䕁䅁䅁睁䵁䅁䅁权䭁允䅁权䭁䅁䅁权䕁杁䅁允䅁䅁䅅䅁䙁䉁愱䑚晶空䅊䍄䉁䅁䅁䅂䅁䅁䅍䅄䅁䅁䅯䅆䅳䅁䅯眶䅯䅁䅯䄷䅯䅁䅅䅁䉁䅁䅁杄十䅁䅁䅎ぁ䑁䅫杍ぁ䑁䅍䅎㉁䅁䅁䍄䉁䅁䅁䅂䅁䅁䅍䅄䅁䅁䅯眰䅷䅁䅯朵䅯䅁䅯䄷䅯䅁䅅䅁䉁䅁䅁杄䵁䅁䅁䅍畁䑁䅙睎祁䅁䅁䍄䉁䅁䅁䅂䅁䅁䅍䅄䅁䅁䅯杁䅳䅁䅯朶䅯䅁䅯兢䅑䅁䅅䅁䉁䅁䅁杄䵁䅁䅁䅍畁䑁䅅兎祁䅁䅁䍄䉁䅁䅁䅂䅁䅁䅍䅄䅁䅁䅯来䅳䅁䅯儶䅯䅁䅯兣䅑䅁䅅䅁䉁䅁䅁兂䅁䅁䅁䙁扪䅷杷允䅁䅁䅑䅁䑁䅁䅷䅁䭁乁䉅䅁䭁䅁䅯䅁䭁䅁䍑䅁䉁䅁䅁允䅁䅁䅕⼲⭬牡べか䵁䅉䅅䅁䕁䅁䅁睁䵁䅁䅁权潂睃䅁权湄权䅁权㙂䅂䅁允䅁䅁䅅䅁䙁䍁礲敮渫楨䅆䍄䉁䅁䅁䅂䅁䅁䅍䅄䅁䅁䅯杯䅷䅁䅯眶䅯䅁䅯䅣䅑䅁䅅䅁䉁䅁䅁杄十䅁䅁杍睁䑁䅉䅎㑁䑁䅑兏ぁ䅁䅁䍄䉁䅁䅁䅂䅁䅁䅍䅄䅁䅁䅯眲䅷䅁䅯䄶䅯䅁䅯兣䅑䅁䅅䅁䉁䅁䅁杄佁䅁䅁李硁䍁䄴睎㑁䑁䅙䅁䵁䅉䅅䅁䕁䅁䅁睁䵁䅁䅁权流睃䅁权灄权䅁权㥂䅂䅁允䅁䅁䅅䅁䙁䅁䅁䅁杄甯䅆䍄䉁䅁䅁䅂䅁䅁䅍䅄䅁䅁䅯䅈䄰䅁䅯眶䅯䅁䅯睧䅑䅁䅅䅁䉁䅁䅁杄十䅁䅁李ぁ䑁䅧睍㕁䑁䅅䅍㕁䅁䅁䍄䉁䅁䅁䅂䅁䅁䅍䅄䅁䅁䅯睥䅷䅁䅯朶䅯䅁䅯兦䅑䅁䅅䅁䉁䅁䅁杄䵁䅁䅁䅍畁䑁䅉睎硁䅁䅁䍄䉁䅁䅁䅂䅁䅁䅍䅄䅁䅁䅯䅧䄰䅁䅯朵䅯䅁䅯睧䅑䅁䅅䅁䉁䅁䅁杄䭁䅁䅁免畁䑁䅑䅎䅁䅁杷允䅁䅁䅑䅁䑁䅁䅷䅁䭁䕁䵅䅁䭁佁䭧䅁䭁䡁䕯䅁䉁䅁䅁允䅁䅁䄴䅄䅁䑁䅅睎畁䑁䅙睍䅁䅁杷允䅁䅁䅑䅁䑁䅁䅷䅁䭁䍁䱳䅁䭁佁䬰䅁䭁䡁䔰䅁䉁䅁䅁允䅁䅁䅕扌摋㘷䝦吸䴸䅉䅅䅁䕁䅁䅁睁䵁䅁䅁权摂睃䅁权牄权䅁权硂䅂䅁允䅁䅁䅅䅁佁䉁䅑䅁硁䑁䅍免ぁ䑁䅧兎㉁䑁䅙免䅁䅁杷允䅁䅁䅑䅁䑁䅁䅷䅁䭁䥁䱯䅁䭁佁䭯䅁䭁䝁䔸䅁䉁䅁䅁允䅁䅁䄴䅄䅁䑁䅁杌㉁䑁䅉睍䅁䅁杷允䅁䅁䅑䅁䑁䅁䅷䅁䭁䑁䵁䅁䭁佁䭙䅁䭁䡁䕯䅁䉁䅁䅁允䅁䅁䄴䅄䅁䑁䅉杌㕁䑁䅫免䅁䅁杷允䅁䅁䅑䅁䑁䅁䅷䅁䭁䑁䵫䅁䭁佁䬴䅁䭁䥁䕍䅁䉁䅁䅁允䅁䅁䅕䅁䅁䥁塁欳䵁䅉䅅䅁䕁䅁䅁睁䵁䅁䅁权牂䅄䅁权瑄权䅁权瑂䅂䅁允䅁䅁䅅䅁䙁䩁瑈䑦ㄸ瑘⽯䍄䉁䅁䅁䅂䅁䅁䅍䅄䅁䅁䅯兎䄰䅁䅯眶䅯䅁䅯睢䅑䅁䅅䅁䉁䅁䅁杄啁䅁䅁免睁䑁䅁杍㍁䑁䅕䅍睁䑁䅁䅁䵁䅉䅅䅁䕁䅁䅁睁䵁䅁䅁权䭃睃䅁权煄权䅁权㙂䅂䅁允䅁䅁䅅䅁佁䅁䅷䅁睁䍁䄴李ぁ䑁䅧䅁䵁䅉䅅䅁䕁䅁䅁睁䵁䅁䅁权千兄䅁权浄权䅁权䑃䅂䅁允䅁䅁䅅䅁佁䅁䅧䅁睁䍁䄴睎䅁䅁杷允䅁䅁䅑䅁䑁䅁䅷䅁䭁乁䵷䅁䭁佁䭳䅁䭁䡁䕯䅁䉁䅁䅁允䅁䅁䄴杅䅁䑁䅣兎㍁䑁䅁䅍ぁ䑁䅕睎䅁䅁杷允䅁䅁䅑䅁䑁䅁䅷䅁䭁䉁乕䅁䭁佁䭫䅁䭁䝁䔸䅁䉁䅁䅁允䅁䅁䅕䅁䅁䕁䥂唲䵁䅉䅅䅁䕁䅁䅁睁䵁䅁䅁权瑁兄䅁权煄权䅁权瑂䅂䅁允䅁䅁䅅䅁佁䅁䅷䅁硁䍁䄴䅍祁䑁䅑䅁䵁䅉䅅䅁䕁䅁䅁睁䵁䅁䅁权塄睃䅁权浄权䅁权瑂䅂䅁允䅁䅁䅅䅁佁䅁䅷䅁硁䍁䄴䅏硁䑁䅙䅁䵁䅉䅅䅁䕁䅁䅁睁䵁䅁䅁权䩁䅄䅁权灄权䅁权睂䅂䅁允䅁䅁䅅䅁䙁䅁䅁䅁杁敤䄯䍄䉁䅁䅁䅂䅁䅁䅍䅄䅁䅁䅯杗䅷䅁䅯儷䅯䅁䅯来䅑䅁䅅䅁䉁䅁䅁兂慃婭婭婭八䅷杷允䅁䅁䅑䅁䑁䅁䅷䅁䭁䥁䱯䅁䭁佁䭯䅁䭁䥁䕕䅁䉁䅁䅁允䅁䅁䄴䅄䅁䑁䅁杌㉁䑁䅑兏䅁䅁杷允䅁䅁䅑䅁䑁䅁䅷䅁䭁乁䅉䅁䭁䅁䅯䅁䭁䅁䅕䅁䉁䅁䅁允䅁䅁䅕噋偹癷潕歅䵁䅉䅅䅁䕁䅁䅁睁䵁䅁䅁权㍁睃䅁权灄权䅁权䙃䅂䅁允䅁䅁䅅䅁䙁䅁䅁䅁䅁乄䅤䍄䉁䅁䅁䅂䅁䅁䅍䅄䅁䅁䅯其䅷䅁䅯儷䅯䅁䅯睧䅑䅁䅅䅁䉁䅁䅁兂扄堫焵䡶穔睐杷允䅁䅁䅑䅁䑁䅁䅷䅁䭁䥁䱣䅁䭁佁䭙䅁䭁䥁䕕䅁䉁䅁䅁允䅁䅁䅯睒䅁䅁杷允䅁䅁䅑䅁䑁䅁䅷䅁䭁䡁䅕䅁䭁䅁䍅䅁䭁䅁䍕䅁䉁䅁䅁允䅁䅁䅕㥪杙娵㍰䔸䵁䅉䅅䅁䕁䅁䅁睁䵁䅁䅁权㙄䅄䅁权牄权䅁权瑂䅂䅁允䅁䅁䅅䅁佁䉁䅑䅁硁䑁䅁免㑁䑁䅣免睁䑁䅁䅍䅁䅁杷允䅁䅁䅑䅁䑁䅁䅷䅁䭁䩁䱑䅁䭁佁䭳䅁䭁䡁䔰䅁䉁䅁䅁允䅁䅁䄴䅆䅁䑁䅉睍㉁䑁䅑杍㍁䑁䅉兎睁䅁䅁䍄䉁䅁䅁䅂䅁䅁䅍䅄䅁䅁䅯眶䄰䅁䅯朷䅯䅁䅯䅣䅑䅁䅅䅁䉁䅁䅁兂䅁䅁䅁䑋䝣兑杷允䅁䅁䅑䅁䑁䅁䅷䅁䭁䑁䱁䅁䭁佁䭫䅁䭁䡁䕯䅁䉁䅁䅁允䅁䅁䅕䅁䅁䍁㕄欴䵁䅉䅅䅁䕁䅁䅁睁䵁䅁䅁权䭃睃䅁权煄权䅁权䑃䅂䅁允䅁䅁䅅䅁佁䅁䅷䅁睁䍁䄴李ぁ䑁䅍䅁䵁䅉䅅䅁䕁䅁䅁睁䵁䅁䅁权㡄睃䅁权灄权䅁权䙃䅂䅁允䅁䅁䅅䅁䙁䅁䅁䅁兄桊䉪䍄䉁䅁䅁䅂䅁䅁䅍䅄䅁䅁䅯䅂䄰䅁䅯朷䅯䅁䅯兣䅑䅁䅅䅁䉁䅁䅁兂䅁䅁䅁久睦䅑杷允䅁䅁䅑䅁䑁䅁䅷䅁䭁䡁䱧䅁䭁佁䭯䅁䭁䥁䕍䅁䉁䅁䅁允䅁䅁䄴䅄䅁䑁䅅杌睁䑁䅕兎䅁䅁杷允䅁䅁䅑䅁䑁䅁䅷䅁䭁䝁乕䅁䭁佁䭧䅁䭁䡁䕁䅁䉁䅁䅁允䅁䅁䄴权䅁䑁䅙杌㍁䑁䅕䅁䵁䅉䅅䅁䕁䅁䅁睁䵁䅁䅁权千兄䅁权畄权䅁权療䅂䅁允䅁䅁䅅䅁䙁䅁䅁䅁䕁楂䈷䍄䉁䅁䅁䅂䅁䅁䅍䅄䅁䅁䅯內䅷䅁䅯眶䅯䅁䅯全䅑䅁䅅䅁䉁䅁䅁杄十䅁䅁睎ぁ䑁䅧䅍睁䑁䅁䅍睁䅁䅁䍄䉁䅁䅁䅂䅁䅁䅍䅄䅁䅁䅯杩䅳䅁䅯朶䅯䅁䅯兦䅑䅁䅅䅁䉁䅁䅁杄䵁䅁䅁䅍畁䑁䅙睍㑁䅁䅁䍄䉁䅁䅁䅂䅁䅁䅍䅄䅁䅁䅯朵䅅䅁䅯允䅉䅁䅯睁䅉䅁䅅䅁䉁䅁䅁兂䍂䵳獴慱呺䅑杷允䅁䅁䅑䅁䑁䅁䅷䅁䭁䝁䱑䅁䭁佁䭙䅁䭁䝁䔰䅁䉁䅁䅁允䅁䅁䄴䅄䅁䑁䅅兏畁䑁䅕䅎䅁䅁杷允䅁䅁䅑䅁䑁䅁䅷䅁䭁䙁䵫䅁䭁佁䭫䅁䭁䡁䕁䅁䉁䅁䅁允䅁䅁䅕䅁䅁䵁ぃ欳䵁䅉䅅䅁䕁䅁䅁睁䵁䅁䅁权⽃兂䅁权煄权䅁权瑂䅂䅁允䅁䅁䅅䅁佁䅁䅷䅁睁䍁䄴睎ぁ䑁䅕䅁䵁䅉䅅䅁䕁䅁䅁睁䵁䅁䅁权㥁睃䅁权煄权䅁权獄权䅁允䅁䅁䅅䅁佁䅁䅷䅁睁䍁䄴睍穁䑁䅧䅁䵁䅉䅅䅁䕁䅁䅁睁䵁䅁䅁权噂兄䅁权浄权䅁权獄权䅁允䅁䅁䅅䅁佁䅁䅷䅁硁䍁䄴睎㍁䑁䅣䅁䵁䅉䅅䅁䕁䅁䅁睁䵁䅁䅁权㥁睃䅁权煄权䅁权䙃䅂䅁允䅁䅁䅅䅁佁䅁䅷䅁睁䍁䄴睍祁䑁䅫䅁䵁䅉䅅䅁䕁䅁䅁睁䵁䅁䅁权䍃䅄䅁权煄权䅁权瑂䅂䅁允䅁䅁䅅䅁佁䅁䅷䅁硁䍁䄴睍㑁䑁䅙䅁䵁䅉䅅䅁䕁䅁䅁睁䵁䅁䅁权䵃兄䅁权潄权䅁权㥂䅂䅁允䅁䅁䅅䅁佁䅁䅷䅁ぁ䍁䄴免ぁ䑁䅕䅁䵁䅉䅅䅁䕁䅁䅁睁䵁䅁䅁权䍃䅄䅁权煄权䅁权療䅂䅁允䅁䅁䅅䅁佁䅁䅷䅁睁䍁䄴兏㕁䑁䅑䅁䵁䅉䅅䅁䕁䅁䅁睁䵁䅁䅁权䙄䅄䅁权瑄权䅁权獄权䅁允䅁䅁䅅䅁䙁䭁䠵場啯癲⼰䍄䉁䅁䅁䅂䅁䅁䅍䅄䅁䅁䅯睪䅳䅁䅯朶䅯䅁䅯睧䅑䅁䅅䅁䉁䅁䅁杄䵁䅁䅁䅍畁䑁䅉䅍ㅁ䅁䅁䍄䉁䅁䅁䅂䅁䅁䅍䅄䅁䅁䅯䅱䅷䅁䅯朶䅯䅁䅯睢䅑䅁䅅䅁䉁䅁䅁杄䵁䅁䅁䅍畁䑁䅣免硁䅁䅁䍄䉁䅁䅁䅂䅁䅁䅍䅄䅁䅁䅯朹䅯䅁䅯儶䅯䅁䅯䄷䅯䅁䅅䅁䉁䅁䅁兂䅁䅁䅁乧浮䅑杷允䅁䅁䅑䅁䑁䅁䅷䅁䭁䡁䵁䅁䭁佁䭙䅁䭁䝁䔰䅁䉁䅁䅁允䅁䅁䅯睒䅁䅁杷允䅁䅁䅑䅁䑁䅁䅷䅁䭁䉁䰴䅁䭁佁䭙䅁䭁䡁䕅䅁䉁䅁䅁允䅁䅁䄴䅄䅁䑁䅅杌㉁䑁䅕睎䅁䅁杷允䅁䅁䅑䅁䑁䅁䅷䅁䭁䭁䵧䅁䭁佁䭯䅁䭁䡁䕅䅁䉁䅁䅁允䅁䅁䄴䅄䅁䑁䅁杌㍁䑁䅍䅎䅁䅁杷允䅁䅁䅑䅁䑁䅁䅷䅁䭁䭁䵧䅁䭁佁䭯䅁䭁䥁䕍䅁䉁䅁䅁允䅁䅁䄴䅄䅁䑁䅁杌㍁䑁䅑免䅁䅁杷允䅁䅁䅑䅁䑁䅁䅷䅁䭁䩁乳䅁䭁佁䬴䅁䭁䝁䔸䅁䉁䅁䅁允䅁䅁䅕䅁䅁䥁汁〲䵁䅉䅅䅁䕁䅁䅁睁䵁䅁䅁权潃䅄䅁权煄权䅁权㥂䅂䅁允䅁䅁䅅䅁佁䅁䅷䅁睁䍁䄴李㕁䑁䅕䅁䵁䅉䅅䅁䕁䅁䅁睁䵁䅁䅁权㙁䅄䅁权牄权䅁权䑃䅂䅁允䅁䅁䅅䅁佁䉁䅉䅁㉁䑁䅕杍祁䑁䅕䅍睁䑁䅁䅁䵁䅉䅅䅁䕁䅁䅁睁䵁䅁䅁权流睃䅁权潄权䅁权獄权䅁允䅁䅁䅅䅁佁䅁䅷䅁ㅁ䍁䄴杍㉁䑁䅍䅁䵁䅉䅅䅁䕁䅁䅁睁䵁䅁䅁权⭄䅄䅁权瑄权䅁权㙂䅂䅁允䅁䅁䅅䅁䙁䝁剩堷⽷敎⽯䍄䉁䅁䅁䅂䅁䅁䅍䅄䅁䅁䅯䅏䅷䅁䅯朶䅯䅁䅯来䅑䅁䅅䅁䉁䅁䅁杄䵁䅁䅁䅍畁䑁䅧兏穁䅁䅁䍄䉁䅁䅁䅂䅁䅁䅍䅄䅁䅁䅯兪䅷䅁䅯䄶䅯䅁䅯睢䅑䅁䅅䅁䉁䅁䅁权䡂䅁䅁䍄䉁䅁䅁䅂䅁䅁䅍䅄䅁䅁䅯杙䅷䅁䅯朶䅯䅁䅯兢䅑䅁䅅䅁䉁䅁䅁杄䕁䅁䅁䅍䅁䅁杷允䅁䅁䅑䅁䑁䅁䅷䅁䭁䑁䵣䅁䭁佁䭧䅁䭁䝁䔸䅁䉁䅁䅁允䅁䅁䄴杄䅁䑁䅉睍畁䑁䅣睎ㅁ䅁䅁䍄䉁䅁䅁䅂䅁䅁䅍䅄䅁䅁䅯先䅁䅁䅯权䅁䅁䅯兂䅁䅁䅅䅁䉁䅁䅁兂偄ㄹ橐剰关䅑杷允䅁䅁䅑䅁䑁䅁䅷䅁䭁䭁䰰䅁䭁佁䭧䅁䭁䡁䕅䅁䉁䅁䅁允䅁䅁䄴䅄䅁䑁䅑杌ぁ䑁䅍免䅁䅁杷允䅁䅁䅑䅁䑁䅁䅷䅁䭁䑁䵧䅁䭁佁䭯䅁䭁䡁䕅䅁䉁䅁䅁允䅁䅁䄴䅄䅁䑁䅁杌㑁䑁䅣兏䅁䅁杷允䅁䅁䅑䅁䑁䅁䅷䅁䭁偁䭉䅁䭁佁䭫䅁䭁佁䭷䅁䉁䅁䅁允䅁䅁䅕䅁䅁䉁浧あ䵅䅉䅅䅁䕁䅁䅁睁䵁䅁䅁权㑁䅄䅁权煄权䅁权䑃䅂䅁允䅁䅁䅅䅁佁䅁䅷䅁睁䍁䄴䅏㕁䑁䅣䅁䵁䅉䅅䅁䕁䅁䅁睁䵁䅁䅁权塃兄䅁权浄权䅁权睂䅂䅁允䅁䅁䅅䅁佁䅁䅷䅁㉁䍁䄴䅏㉁䑁䅕䅁䵁䅉䅅䅁䕁䅁䅁睁䵁䅁䅁权瑂睃䅁权浄权䅁权䙃䅂䅁允䅁䅁䅅䅁䭁䕁䅣䅁䵁䅉䅅䅁䕁䅁䅁睁䵁䅁䅁权䥃睃䅁权煄权䅁权瑂䅂䅁允䅁䅁䅅䅁佁䅁䅷䅁睁䍁䄴免睁䑁䅕䅁䵁䅉䅅䅁䕁䅁䅁睁䵁䅁䅁权䥃睃䅁权煄权䅁权睂䅂䅁允䅁䅁䅅䅁佁䅁䅷䅁睁䍁䄴䅍㑁䑁䅍䅁䵁䅉䅅䅁䕁䅁䅁睁䵁䅁䅁权兄睃䅁权湄权䅁权䑃䅂䅁允䅁䅁䅅䅁䙁䩁㑙䡐海牧⼲䍄䉁䅁䅁䅂䅁䅁䅍䅄䅁䅁䅯䅌䄰䅁䅯眵䅯䅁䅯兦䅑䅁䅅䅁䉁䅁䅁权䡂䅁䅁䍄䉁䅁䅁䅂䅁䅁䅍䅄䅁䅁䅯䅦䅳䅁䅯䄶䅯䅁䅯睧䅑䅁䅅䅁䉁䅁䅁杄佁䅁䅁免睁䍁䄴李㕁䑁䅙䅁䵁䅉䅅䅁䕁䅁䅁睁䵁䅁䅁权䱃䅄䅁权瑄权䅁权㥂䅂䅁允䅁䅁䅅䅁䙁䍁䝕婧䑖㥩⽑䍄䉁䅁䅁䅂䅁䅁䅍䅄䅁䅁䅯䅆䅷䅁䅯朷䅯䅁䅯全䅑䅁䅅䅁䉁䅁䅁兂䅁䅁䅁䡍摉兑杷允䅁䅁䅑䅁䑁䅁䅷䅁䭁䙁䵣䅁䭁佁䭫䅁䭁䡁䔰䅁䉁䅁䅁允䅁䅁䅕䅁䅁䅁㕁獶䵁䅉䅅䅁䕁䅁䅁睁䵁䅁䅁权浂睃䅁权畄权䅁权獄权䅁允䅁䅁䅅䅁䙁䅁䅁䅁䅃杸䉐䍄䉁䅁䅁䅂䅁䅁䅍䅄䅁䅁䅯䅩䅳䅁䅯朶䅯䅁䅯兦䅑䅁䅅䅁䉁䅁䅁杄䵁䅁䅁䅍畁䑁䅅李㕁䅁䅁䍄䉁䅁䅁䅂䅁䅁䅍䅄䅁䅁䅯䅕䅷䅁䅯䄶䅯䅁䅯全䅑䅁䅅䅁䉁䅁䅁杄䵁䅁䅁䅎睁䍁䄴䅏ぁ䅁䅁䍄䉁䅁䅁䅂䅁䅁䅍䅄䅁䅁䅯䅬䅷䅁䅯䄶䅯䅁䅯来䅑䅁䅅䅁䉁䅁䅁杄佁䅁䅁睎㍁䍁䄴杍㑁䑁䅍䅁䵁䅉䅅䅁䕁䅁䅁睁䵁䅁䅁权灄兄䅁权湄权䅁权獄权䅁允䅁䅁䅅䅁䙁䥁䉬余兘杉䅆䍄䉁䅁䅁䅂䅁䅁䅍䅄䅁䅁䅯儫䅅䅁䅯充䅁䅁䅯兂䅁䅁䅅䅁䉁䅁䅁杄啁䅁䅁免ぁ䑁䅣睍穁䑁䅙免ㅁ䑁䅫䅁䵁䅉䅅䅁䕁䅁䅁睁䵁䅁䅁权晃睃䅁权灄权䅁权瑂䅂䅁允䅁䅁䅅䅁䙁䅁䅁䅁䅁㥷䅂䍄䉁䅁䅁䅂䅁䅁䅍䅄䅁䅁䅯眯䅷䅁䅯眶䅯䅁䅯䄷䅯䅁䅅䅁䉁䅁䅁杄十䅁䅁李ぁ䑁䅣䅎穁䑁䅁䅍睁䅁䅁䍄䉁䅁䅁䅂䅁䅁䅍䅄䅁䅁䅯睲䅅䅁䅯䅂䅁䅁䅯兂䅁䅁䅅䅁䉁䅁䅁兂䅁䅁䅁癱佱兑杷允䅁䅁䅑䅁䑁䅁䅷䅁䭁䑁䵫䅁䭁佁䭧䅁䭁佁䭷䅁䉁䅁䅁允䅁䅁䄴杄䅁䑁䅅免畁䑁䅍李㕁䅁䅁䍄䉁䅁䅁䅂䅁䅁䅍䅄䅁䅁䅯䅚䄰䅁䅯䄶䅯䅁䅯来䅑䅁䅅䅁䉁䅁䅁杄䵁䅁䅁免㍁䍁䄴免祁䅁䅁䍄䉁䅁䅁䅂䅁䅁䅍䅄䅁䅁䅯兖䄰䅁䅯朶䅯䅁䅯全䅑䅁䅅䅁䉁䅁䅁杄䵁䅁䅁䅍畁䑁䅅睎穁䅁䅁䍄䉁䅁䅁䅂䅁䅁䅍䅄䅁䅁䅯兖䄰䅁䅯朶䅯䅁䅯睧䅑䅁䅅䅁䉁䅁䅁杄䵁䅁䅁䅍畁䑁䅅兎硁䅁䅁䍄䉁䅁䅁䅂䅁䅁䅍䅄䅁䅁䅯兵䅳䅁䅯朵䅯䅁䅯䄷䅯䅁䅅䅁䉁䅁䅁杄䵁䅁䅁杍畁䑁䅙兏㉁䅁䅁䍄䉁䅁䅁䅂䅁䅁䅍䅄䅁䅁䅯杔䅳䅁䅯朶䅯䅁䅯全䅑䅁䅅䅁䉁䅁䅁杄䵁䅁䅁杍畁䑁䅑䅏ぁ䅁䅁䍄䉁䅁䅁䅂䅁䅁䅍䅄䅁䅁䅯杬䅳䅁䅯儷䅯䅁䅯睧䅑䅁䅅䅁䉁䅁䅁兂噄佥浫免な睐杷允䅁䅁䅑䅁䑁䅁䅷䅁䭁䥁䱯䅁䭁佁䭣䅁䭁䡁䕯䅁䉁䅁䅁允䅁䅁䅕免獩䙈歰䕅䵁䅉䅅䅁䕁䅁䅁睁䵁䅁䅁权䵃兄䅁权潄权䅁权㙂䅂䅁允䅁䅁䅅䅁佁䅁䄴䅁硁䑁䅅杌㕁䑁䅣李䅁䅁杷允䅁䅁䅑䅁䑁䅁䅷䅁䭁䝁䱍䅁䭁佁䭧䅁䭁䡁䕅䅁䉁䅁䅁允䅁䅁䄴杄䅁䑁䅉李畁䑁䅫䅏ㅁ䅁䅁䍄䉁䅁䅁䅂䅁䅁䅍䅄䅁䅁䅯䅚䅳䅁䅯䄶䅯䅁䅯兣䅑䅁䅅䅁䉁䅁䅁杄佁䅁䅁杍ぁ䍁䄴李ㅁ䑁䅧䅁䵁䅉䅅䅁䕁䅁䅁睁䵁䅁䅁权㑃睃䅁权灄权䅁权硂䅂䅁允䅁䅁䅅䅁䙁䅁䅁䅁䅁捙䅤䍄䉁䅁䅁䅂䅁䅁䅍䅄䅁䅁䅯眱䅳䅁䅯朶䅯䅁䅯䅣䅑䅁䅅䅁䉁䅁䅁杄䵁䅁䅁䅍畁䑁䅣免㍁䅁䅁䍄䉁䅁䅁䅂䅁䅁䅍䅄䅁䅁䅯睤䅁䅁䅯允䅉䅁䅯兂䅉䅁䅅䅁䉁䅁䅁兂畄椸塮砯捔䅑杷允䅁䅁䅑䅁䑁䅁䅷䅁䭁䅁䰴䅁䭁佁䭳䅁䭁䡁䕁䅁䉁䅁䅁允䅁䅁䄴䅆䅁䑁䅉免㉁䑁䅁兏硁䑁䅙兏穁䅁䅁䍄䉁䅁䅁䅂䅁䅁䅍䅄䅁䅁䅯眱䅳䅁䅯朶䅯䅁䅯睧䅑䅁䅅䅁䉁䅁䅁杄䵁䅁䅁䅍畁䑁䅙杍穁䅁䅁䍄䉁䅁䅁䅂䅁䅁䅍䅄䅁䅁䅯眸䅳䅁䅯朷䅯䅁䅯睢䅑䅁䅅䅁䉁䅁䅁兂䅁䅁䅁乧塐䅑杷允䅁䅁䅑䅁䑁䅁䅷䅁䭁䅁乁䅁䭁佁䬰䅁䭁佁䭷䅁䉁䅁䅁允䅁䅁䅯睒䅁䅁杷允䅁䅁䅑䅁䑁䅁䅷䅁䭁䑁䵣䅁䭁佁䭯䅁䭁䡁䕁䅁䉁䅁䅁允䅁䅁䄴䅄䅁䑁䅁杌穁䑁䅫睍䅁䅁杷允䅁䅁䅑䅁䑁䅁䅷䅁䭁䝁䉯䅁䭁䅁䅯䅁䭁䅁䅕䅁䉁䅁䅁允䅁䅁䅕渫焵䡶呓歅䵁䅉䅅䅁䕁䅁䅁睁䵁䅁䅁权剂睄䅁权潄权䅁权㥂䅂䅁允䅁䅁䅅䅁佁䅁䄴䅁穁䑁䅁杌㕁䑁䅉李䅁䅁杷允䅁䅁䅑䅁䑁䅁䅷䅁䭁䑁䱉䅁䭁佁䭳䅁䭁䝁䔰䅁䉁䅁䅁允䅁䅁䄴䅅䅁䑁䅧䅍㉁䑁䅙兎ぁ䑁䅫䅁䵁䅉䅅䅁䕁䅁䅁睁䵁䅁䅁权煄睃䅁权瑄权䅁权㙂䅂䅁允䅁䅁䅅䅁䙁䡁啳歲桦煥⽑䍄䉁䅁䅁䅂䅁䅁䅍䅄䅁䅁䅯睴䄰䅁䅯䄶䅯䅁䅯睢䅑䅁䅅䅁䉁䅁䅁杄䵁䅁䅁睍畁䑁䅍杍硁䅁䅁䍄䉁䅁䅁䅂䅁䅁䅍䅄䅁䅁䅯杬䅳䅁䅯䄶䅯䅁䅯兣䅑䅁䅅䅁䉁䅁䅁杄䵁䅁䅁杍畁䑁䅕睍㑁䅁䅁䍄䉁䅁䅁䅂䅁䅁䅍䅄䅁䅁䅯末䅳䅁䅯儷䅯䅁䅯睢䅑䅁䅅䅁䉁䅁䅁兂䵂㑎䉬余潘睐杷允䅁䅁䅑䅁䑁䅁䅷䅁䭁䭁乍䅁䭁佁䭯䅁䭁䝁䔰䅁䉁䅁䅁允䅁䅁䅯睒䅁䅁杷允䅁䅁䅑䅁䑁䅁䅷䅁䭁䑁䵍䅁䭁佁䬴䅁䭁䥁䕕䅁䉁䅁䅁允䅁䅁䅕䅁䅁䭁佄歁䵅䅉䅅䅁䕁䅁䅁睁䵁䅁䅁权㍁䅄䅁权煄权䅁权㥂䅂䅁允䅁䅁䅅䅁佁䅁䅷䅁睁䍁䄴睍㉁䑁䅧䅁䵁䅉䅅䅁䕁䅁䅁睁䵁䅁䅁权硄权䅁权煄权䅁权睂䅂䅁允䅁䅁䅅䅁佁䅁䅷䅁睁䍁䄴免穁䑁䅣䅁䵁䅉䅅䅁䕁䅁䅁睁䵁䅁䅁权畁睃䅁权畄权䅁权䑃䅂䅁允䅁䅁䅅䅁䙁䅁䅁䅁䅃䵂䅂䍄䉁䅁䅁䅂䅁䅁䅍䅄䅁䅁䅯朵䅳䅁䅯朵䅯䅁䅯兦䅑䅁䅅䅁䉁䅁䅁杄䵁䅁䅁䅍畁䑁䅑䅍㍁䅁䅁䍄䉁䅁䅁䅂䅁䅁䅍䅄䅁䅁䅯睕䅷䅁䅯朵䅯䅁䅯䄷䅯䅁䅅䅁䉁䅁䅁杄䵁䅁䅁免畁䑁䅅杍㉁䅁䅁䍄䉁䅁䅁䅂䅁䅁䅍䅄䅁䅁䅯六䅳䅁䅯儶䅯䅁䅯兢䅑䅁䅅䅁䉁䅁䅁兂䅁䅁䅁䡙杶䅑杷允䅁䅁䅑䅁䑁䅁䅷䅁䭁佁䵳䅁䭁佁䬰䅁䭁佁䭷䅁䉁䅁䅁允䅁䅁䅕䅁䅁䅁䅁䅁䵁䅉䅅䅁䕁䅁䅁睁䵁䅁䅁权剃睃䅁权浄权䅁权睂䅂䅁允䅁䅁䅅䅁佁䅁䅷䅁硁䍁䄴李㕁䑁䅙䅁䵁䅉䅅䅁䕁䅁䅁睁䵁䅁䅁权婃䅄䅁权潄权䅁权㥂䅂䅁允䅁䅁䅅䅁䭁䕁䅣䅁䵁䅉䅅䅁䕁䅁䅁睁䵁䅁䅁权ㅂ兄䅁权潄权䅁权㥂䅂䅁允䅁䅁䅅䅁䭁䕁䅣䅁䵁䅉䅅䅁䕁䅁䅁睁䵁䅁䅁权剃睃䅁权畄权䅁权獄权䅁允䅁䅁䅅䅁䭁䕁䅣䅁䵁䅉䅅䅁䕁䅁䅁睁䵁䅁䅁权㉂兄䅁权潄权䅁权㥂䅂䅁允䅁䅁䅅䅁䭁䕁䅣䅁䵁䅉䅅䅁䕁䅁䅁睁䵁䅁䅁权䙃䅁䅁权䕁䅁䅁权䕁杁䅁允䅁䅁䅅䅁䙁䅁䅁䅁䅁潭䉂䍄䉁䅁䅁䅂䅁䅁䅍䅄䅁䅁䅯杔䄰䅁䅯朷䅯䅁䅯䅣䅑䅁䅅䅁䉁䅁䅁兂䅁䅁䅁䕁硏䅑杷允䅁䅁䅑䅁䑁䅁䅷䅁䭁䥁䱯䅁䭁佁䬰䅁䭁䡁䕯䅁䉁䅁䅁允䅁䅁䅕㘴扗䍸睃樴䴸䅉䅅䅁䕁䅁䅁睁䵁䅁䅁权扂䅄䅁权潄权䅁权㥂䅂䅁允䅁䅁䅅䅁佁䅁䅷䅁祁䍁䄴睍睁䑁䅑䅁䵁䅉䅅䅁䕁䅁䅁睁䵁䅁䅁权㝁兄䅁权浄权䅁权䙃䅂䅁允䅁䅁䅅䅁佁䅁䅷䅁祁䍁䄴免祁䑁䅙䅁䵁䅉䅅䅁䕁䅁䅁睁䵁䅁䅁权あ兄䅁权潄权䅁权療䅂䅁允䅁䅁䅅䅁䭁䕁䅣䅁䵁䅉䅅䅁䕁䅁䅁睁䵁䅁䅁权ㅂ兄䅁权潄权䅁权療䅂䅁允䅁䅁䅅䅁䭁䕁䅣䅁䵁䅉䅅䅁䕁䅁䅁睁䵁䅁䅁权乄睃䅁权湄权䅁权瑂䅂䅁允䅁䅁䅅䅁䙁偁㥔䠱灪癊⽣䍄䉁䅁䅁䅂䅁䅁䅍䅄䅁䅁䅯杸䅷䅁䅯朵䅯䅁䅯䄷䅯䅁䅅䅁䉁䅁䅁杄䵁䅁䅁兎畁䑁䅉䅍穁䅁䅁䍄䉁䅁䅁䅂䅁䅁䅍䅄䅁䅁䅯眱䅅䅁䅯充䅁䅁䅯䅂䅉䅁䅅䅁䉁䅁䅁杄啁䅁䅁杍硁䑁䅣李睁䑁䅁䅍睁䑁䅁䅁䵁䅉䅅䅁䕁䅁䅁睁䵁䅁䅁权敄兄䅁权畄权䅁权療䅂䅁允䅁䅁䅅䅁䙁䅁䅁䅁䅄畋䅖䍄䉁䅁䅁䅂䅁䅁䅍䅄䅁䅁䅯兰䅳䅁䅯朶䅯䅁䅯全䅑䅁䅅䅁䉁䅁䅁杄䵁䅁䅁免畁䑁䅧杍㑁䅁䅁䍄䉁䅁䅁䅂䅁䅁䅍䅄䅁䅁䅯睎䅷䅁䅯朷䅯䅁䅯睧䅑䅁䅅䅁䉁䅁䅁兂䅁䅁䅁䑧唳䅑杷允䅁䅁䅑䅁䑁䅁䅷䅁䭁䅁䱫䅁䭁佁䭙䅁䭁佁䭷䅁䉁䅁䅁允䅁䅁䄴䅄䅁䑁䅉杌ㅁ䑁䅕杍䅁䅁杷允䅁䅁䅑䅁䑁䅁䅷䅁䭁䑁䱙䅁䭁佁䭙䅁䭁䥁䕕䅁䉁䅁䅁允䅁䅁䄴䅄䅁䑁䅅杌㉁䑁䅅睎䅁䅁杷允䅁䅁䅑䅁䑁䅁䅷䅁䭁䕁䱙䅁䭁佁䭧䅁䭁䥁䕕䅁䉁䅁䅁允䅁䅁䄴䅄䅁䑁䅑杌㕁䑁䅧䅏䅁䅁杷允䅁䅁䅑䅁䑁䅁䅷䅁䭁䵁䱕䅁䭁佁䭳䅁䭁䥁䕍䅁䉁䅁䅁允䅁䅁䄴䅆䅁䑁䅅䅍ㅁ䑁䅅䅏ㅁ䑁䅣䅏硁䅁䅁䍄䉁䅁䅁䅂䅁䅁䅍䅄䅁䅁䅯儰䅳䅁䅯朵䅯䅁䅯兣䅑䅁䅅䅁䉁䅁䅁杄䵁䅁䅁免畁䑁䅉免㑁䅁䅁䍄䉁䅁䅁䅂䅁䅁䅍䅄䅁䅁䅯兦䅷䅁䅯䄶䅯䅁䅯睢䅑䅁䅅䅁䉁䅁䅁杄佁䅁䅁睍硁䍁䄴免㍁䑁䅫䅁䵁䅉䅅䅁䕁䅁䅁睁䵁䅁䅁权䱂睃䅁权煄权䅁权㙂䅂䅁允䅁䅁䅅䅁佁䅁䅷䅁睁䍁䄴䅏㍁䑁䅙䅁䵁䅉䅅䅁䕁䅁䅁睁䵁䅁䅁权桄睃䅁权浄权䅁权睂䅂䅁允䅁䅁䅅䅁佁䅁䅷䅁㉁䍁䄴李㑁䑁䅍䅁䵁䅉䅅䅁䕁䅁䅁睁䵁䅁䅁权穄睃䅁权畄权䅁权硂䅂䅁允䅁䅁䅅䅁䙁䅁䅁䅁元瘵䅺䍄䉁䅁䅁䅂䅁䅁䅍䅄䅁䅁䅯睓䅳䅁䅯朶䅯䅁䅯䅣䅑䅁䅅䅁䉁䅁䅁杄䵁䅁䅁䅍畁䑁䅫䅍ぁ䅁䅁䍄䉁䅁䅁䅂䅁䅁䅍䅄䅁䅁䅯睓䅳䅁䅯朶䅯䅁䅯兣䅑䅁䅅䅁䉁䅁䅁杄䵁䅁䅁䅍畁䑁䅫䅍㕁䅁䅁䍄䉁䅁䅁䅂䅁䅁䅍䅄䅁䅁䅯䅇䅳䅁䅯儶䅯䅁䅯兢䅑䅁䅅䅁䉁䅁䅁兂䅁䅁䅁䙁牄䅑杷允䅁䅁䅑䅁䑁䅁䅷䅁䭁䩁䱍䅁䭁佁䬴䅁䭁䝁䔰䅁䉁䅁䅁允䅁䅁䅕䅁䅁䵁楄欴䵁䅉䅅䅁䕁䅁䅁睁䵁䅁䅁权啃睃䅁权畄权䅁权瑂䅂䅁允䅁䅁䅅䅁䙁䅁䅁䅁㑂䅱䉚䍄䉁䅁䅁䅂䅁䅁䅍䅄䅁䅁䅯兦䄰䅁䅯朶䅯䅁䅯䄷䅯䅁䅅䅁䉁䅁䅁杄䵁䅁䅁免畁䑁䅍睍穁䅁䅁䍄䉁䅁䅁䅂䅁䅁䅍䅄䅁䅁䅯睪䄰䅁䅯眵䅯䅁䅯睢䅑䅁䅅䅁䉁䅁䅁兂浃㡭村䑳㕉䅷杷允䅁䅁䅑䅁䑁䅁䅷䅁䭁䡁䰸䅁䭁佁䭧䅁䭁䡁䕯䅁䉁䅁䅁允䅁䅁䅯睒䅁䅁杷允䅁䅁䅑䅁䑁䅁䅷䅁䭁䉁乙䅁䭁佁䭯䅁䭁䝁䔰䅁䉁䅁䅁允䅁䅁䄴䅄䅁䑁䅅杌祁䑁䅉免䅁䅁杷允䅁䅁䅑䅁䑁䅁䅷䅁䭁䅁䵯䅁䭁佁䭫䅁䭁䝁䔸䅁䉁䅁䅁允䅁䅁䅕䅁䅁䥁瑁へ䵁䅉䅅䅁䕁䅁䅁睁䵁䅁䅁权灃䅄䅁权浄权䅁权獄权䅁允䅁䅁䅅䅁佁䅁䅷䅁睁䍁䄴李㍁䑁䅍䅁䵁䅉䅅䅁䕁䅁䅁睁䵁䅁䅁权楂睃䅁权湄权䅁权硂䅂䅁允䅁䅁䅅䅁䙁䑁䥅䉲慸䌵䅎䍄䉁䅁䅁䅂䅁䅁䅍䅄䅁䅁䅯杘䅳䅁䅯朵䅯䅁䅯来䅑䅁䅅䅁䉁䅁䅁杄䵁䅁䅁䅍畁䑁䅑兏ㅁ䅁䅁䍄䉁䅁䅁䅂䅁䅁䅍䅄䅁䅁䅯条䄰䅁䅯䄶䅯䅁䅯全䅑䅁䅅䅁䉁䅁䅁杄䭁䅁䅁兏畁䑁䅁睍䅁䅁杷允䅁䅁䅑䅁䑁䅁䅷䅁䭁䉁乙䅁䭁佁䭯䅁䭁䝁䔸䅁䉁䅁䅁允䅁䅁䄴䅄䅁䑁䅁杌㑁䑁䅙睎䅁䅁杷允䅁䅁䅑䅁䑁䅁䅷䅁䭁䝁䄸䅁䭁䅁䍅䅁䭁䅁䍕䅁䉁䅁䅁允䅁䅁䅕癅婱氫匶䔴䵁䅉䅅䅁䕁䅁䅁睁䵁䅁䅁权煂䅄䅁权煄权䅁权獄权䅁允䅁䅁䅅䅁佁䅁䅷䅁硁䍁䄴䅍硁䑁䅙䅁䵁䅉䅅䅁䕁䅁䅁睁䵁䅁䅁权ㅂ睃䅁权瑄权䅁权㥂䅂䅁允䅁䅁䅅䅁䙁䍁坴㑩䑵睴䅚䍄䉁䅁䅁䅂䅁䅁䅍䅄䅁䅁䅯条䅷䅁䅯朶䅯䅁䅯睢䅑䅁䅅䅁䉁䅁䅁杄䵁䅁䅁䅍畁䑁䅧李㍁䅁䅁䍄䉁䅁䅁䅂䅁䅁䅍䅄䅁䅁䅯睌䅷䅁䅯朷䅯䅁䅯兢䅑䅁䅅䅁䉁䅁䅁兂䅁䅁䅁䑧ぐ䅑杷允䅁䅁䅑䅁䑁䅁䅷䅁䭁䕁䴸䅁䭁佁䭳䅁䭁䡁䕯䅁䉁䅁䅁允䅁䅁䄴䅆䅁䑁䅅杍㍁䑁䅧兎硁䑁䅅免穁䅁䅁䍄䉁䅁䅁䅂䅁䅁䅍䅄䅁䅁䅯条䅷䅁䅯朶䅯䅁䅯兣䅑䅁䅅䅁䉁䅁䅁权䡂䅁䅁䍄䉁䅁䅁䅂䅁䅁䅍䅄䅁䅁䅯条䅷䅁䅯朶䅯䅁䅯全䅑䅁䅅䅁䉁䅁䅁杄䵁䅁䅁䅍畁䑁䅣李穁䅁䅁䍄䉁䅁䅁䅂䅁䅁䅍䅄䅁䅁䅯条䅷䅁䅯朶䅯䅁䅯睧䅑䅁䅅䅁䉁䅁䅁杄䵁䅁䅁䅍畁䑁䅣䅎穁䅁䅁䍄䉁䅁䅁䅂䅁䅁䅍䅄䅁䅁䅯䅓䅷䅁䅯儶䅯䅁䅯全䅑䅁䅅䅁䉁䅁䅁兂䅁䅁䅁䱁ㅇ䅑杷允䅁䅁䅑䅁䑁䅁䅷䅁䭁䕁䱯䅁䭁佁䭙䅁䭁䥁䕕䅁䉁䅁䅁允䅁䅁䄴䅄䅁䑁䅁杌㍁䑁䅣兏䅁䅁杷允䅁䅁䅑䅁䑁䅁䅷䅁䭁䭁䱷䅁䭁佁䭣䅁䭁䡁䕁䅁䉁䅁䅁允䅁䅁䅕噎㘶兓䍷ぁ䵁䅉䅅䅁䕁䅁䅁睁䵁䅁䅁权䵂睃䅁权瑄权䅁权㙂䅂䅁允䅁䅁䅅䅁䙁偁灹搸乊煙⽁䍄䉁䅁䅁䅂䅁䅁䅍䅄䅁䅁䅯䅓䅷䅁䅯䄶䅯䅁䅯来䅑䅁䅅䅁䉁䅁䅁杄䵁䅁䅁李畁䑁䅍䅏硁䅁䅁䍄䉁䅁䅁䅂䅁䅁䅍䅄䅁䅁䅯䅣䅳䅁䅯朷䅯䅁䅯兢䅑䅁䅅䅁䉁䅁䅁兂䅁䅁䅁䠸㉶䅑杷允䅁䅁䅑䅁䑁䅁䅷䅁䭁䙁䵯䅁䭁佁䭙䅁䭁䡁䕯䅁䉁䅁䅁允䅁䅁䄴䅄䅁䑁䅁杌ぁ䑁䅅李䅁䅁杷允䅁䅁䅑䅁䑁䅁䅷䅁䭁䡁䵳䅁䭁佁䭫䅁䭁䡁䕅䅁䉁䅁䅁允䅁䅁䅕䅁䅁䅁㙁䕰䵁䅉䅅䅁䕁䅁䅁睁䵁䅁䅁权瑃䅄䅁权煄权䅁权睂䅂䅁允䅁䅁䅅䅁佁䅁䅷䅁睁䍁䄴杍祁䑁䅫䅁䵁䅉䅅䅁䕁䅁䅁睁䵁䅁䅁权剂睄䅁权牄权䅁权瑂䅂䅁允䅁䅁䅅䅁佁䉁䅉䅁ㅁ䑁䅫兏睁䑁䅍䅍睁䑁䅁䅁䵁䅉䅅䅁䕁䅁䅁睁䵁䅁䅁权䑃睃䅁权灄权䅁权療䅂䅁允䅁䅁䅅䅁䙁䅁䅁䅁䅃䵹䅰䍄䉁䅁䅁䅂䅁䅁䅍䅄䅁䅁䅯儯䅅䅁䅯权䅁䅁䅯䅂䅉䅁䅅䅁䉁䅁䅁兂灁䥘䌯匹啪睶杷允䅁䅁䅑䅁䑁䅁䅷䅁䭁䑁偯䅁䭁佁䬴䅁䭁䡁䔰䅁䉁䅁䅁允䅁䅁䅕䅁䅁䕁い〵䵁䅉䅅䅁䕁䅁䅁睁䵁䅁䅁权㕁睃䅁权煄权䅁权䑃䅂䅁允䅁䅁䅅䅁佁䅁䅷䅁睁䍁䄴睎祁䑁䅍䅁䵁䅉䅅䅁䕁䅁䅁睁䵁䅁䅁权桂睃䅁权灄权䅁权硂䅂䅁允䅁䅁䅅䅁䙁䅁䅁䅁䅁扡䅨䍄䉁䅁䅁䅂䅁䅁䅍䅄䅁䅁䅯杇䅳䅁䅯朵䅯䅁䅯睢䅑䅁䅅䅁䉁䅁䅁杄䵁䅁䅁睍畁䑁䅕䅏硁䅁䅁䍄䉁䅁䅁䅂䅁䅁䅍䅄䅁䅁䅯兏䅳䅁䅯朶䅯䅁䅯兦䅑䅁䅅䅁䉁䅁䅁杄䵁䅁䅁䅍畁䑁䅙䅏ぁ䅁䅁䍄䉁䅁䅁䅂䅁䅁䅍䅄䅁䅁䅯杏䅷䅁䅯眶䅯䅁䅯全䅑䅁䅅䅁䉁䅁䅁杄十䅁䅁李睁䑁䅍䅏ぁ䑁䅁䅍睁䅁䅁䍄䉁䅁䅁䅂䅁䅁䅍䅄䅁䅁䅯睖䅷䅁䅯朷䅯䅁䅯全䅑䅁䅅䅁䉁䅁䅁权䡂䅁䅁䍄䉁䅁䅁䅂䅁䅁䅍䅄䅁䅁䅯兴䅷䅁䅯朵䅯䅁䅯睧䅑䅁䅅䅁䉁䅁䅁杄䵁䅁䅁睍畁䑁䅁䅍㍁䅁䅁䍄䉁䅁䅁䅂䅁䅁䅍䅄䅁䅁䅯䄳䅷䅁䅯朵䅯䅁䅯睢䅑䅁䅅䅁䉁䅁䅁杄䵁䅁䅁免畁䑁䅑兎ぁ䅁䅁䍄䉁䅁䅁䅂䅁䅁䅍䅄䅁䅁䅯䅍䄸䅁䅯眶䅯䅁䅯兢䅑䅁䅅䅁䉁䅁䅁杄十䅁䅁睍穁䑁䅙杍㕁䑁䅅李㕁䅁䅁䍄䉁䅁䅁䅂䅁䅁䅍䅄䅁䅁䅯睬䅁䅁䅯充䅁䅁䅯兂䅁䅁䅅䅁䉁䅁䅁杄啁䅁䅁免㉁䑁䅑睍睁䑁䅑䅍睁䑁䅁䅁䵁䅉䅅䅁䕁䅁䅁睁䵁䅁䅁权婂睃䅁权畄权䅁权硂䅂䅁允䅁䅁䅅䅁䙁䅁䅁䅁杄䑧䉺䍄䉁䅁䅁䅂䅁䅁䅍䅄䅁䅁䅯杹䄰䅁䅯朶䅯䅁䅯䄷䅯䅁䅅䅁䉁䅁䅁杄䵁䅁䅁䅍畁䑁䅕李祁䅁䅁䍄䉁䅁䅁䅂䅁䅁䅍䅄䅁䅁䅯朸䄰䅁䅯朵䅯䅁䅯兣䅑䅁䅅䅁䉁䅁䅁杄䵁䅁䅁杍畁䑁䅙兏硁䅁䅁䍄䉁䅁䅁䅂䅁䅁䅍䅄䅁䅁䅯眰䅷䅁䅯儶䅯䅁䅯䄷䅯䅁䅅䅁䉁䅁䅁兂䅁䅁䅁䝑単䅷杷允䅁䅁䅑䅁䑁䅁䅷䅁䭁䵁乯䅁䭁佁䭯䅁䭁䝁䔸䅁䉁䅁䅁允䅁䅁䄴䅄䅁䑁䅁杌㉁䑁䅁免䅁䅁杷允䅁䅁䅑䅁䑁䅁䅷䅁䭁佁䰸䅁䭁佁䭧䅁䭁䥁䕍䅁䉁䅁䅁允䅁䅁䅯睒䅁䅁杷允䅁䅁䅑䅁䑁䅁䅷䅁䭁䕁乍䅁䭁佁䭣䅁䭁䝁䔸䅁䉁䅁䅁允䅁䅁䅕䉵䘶ㄶ㑅䕆䵁䅉䅅䅁䕁䅁䅁睁䵁䅁䅁权偂䅄䅁权煄权䅁权硂䅂䅁允䅁䅁䅅䅁佁䅁䅯䅁睁䍁䄴睍㍁䅁䅁䍄䉁䅁䅁䅂䅁䅁䅍䅄䅁䅁䅯䅲䅷䅁䅯朷䅯䅁䅯䄷䅯䅁䅅䅁䉁䅁䅁权䡂䅁䅁䍄䉁䅁䅁䅂䅁䅁䅍䅄䅁䅁䅯杬䅷䅁䅯朷䅯䅁䅯䅣䅑䅁䅅䅁䉁䅁䅁兂䅁䅁䅁乙牢䅑杷允䅁䅁䅑䅁䑁䅁䅷䅁䭁䱁䵅䅁䭁佁䭧䅁䭁䥁䕕䅁䉁䅁䅁允䅁䅁䅯睒䅁䅁杷允䅁䅁䅑䅁䑁䅁䅷䅁䭁䑁义䅁䭁佁䭧䅁䭁䥁䕕䅁䉁䅁䅁允䅁䅁䄴杄䅁䑁䅍睍畁䑁䅑兏祁䅁䅁䍄䉁䅁䅁䅂䅁䅁䅍䅄䅁䅁䅯眫䅳䅁䅯朷䅯䅁䅯兦䅑䅁䅅䅁䉁䅁䅁兂䅁䅁䅁乧偄䅑杷允䅁䅁䅑䅁䑁䅁䅷䅁䭁䩁䵳䅁䭁佁䭯䅁䭁佁䭷䅁䉁䅁䅁允䅁䅁䄴䅄䅁䑁䅁杌穁䑁䅣李䅁䅁杷允䅁䅁䅑䅁䑁䅁䅷䅁䭁偁䭯䅁䭁佁䬰䅁䭁䡁䕯䅁䉁䅁䅁允䅁䅁䅕䙅㕧䵴㉨樳䴸䅉䅅䅁䕁䅁䅁睁䵁䅁䅁权允䅄䅁权畄权䅁权睂䅂䅁允䅁䅁䅅䅁䙁䅁䅁䅁䅁瑆䅖䍄䉁䅁䅁䅂䅁䅁䅍䅄䅁䅁䅯睓䄰䅁䅯朵䅯䅁䅯全䅑䅁䅅䅁䉁䅁䅁杄䵁䅁䅁免畁䑁䅕李穁䅁䅁䍄䉁䅁䅁䅂䅁䅁䅍䅄䅁䅁䅯公䅳䅁䅯朷䅯䅁䅯来䅑䅁䅅䅁䉁䅁䅁兂䅁䅁䅁䭷㐷䅑杷允䅁䅁䅑䅁䑁䅁䅷䅁䭁䩁䵳䅁䭁佁䭯䅁䭁䝁䔰䅁䉁䅁䅁允䅁䅁䄴䅄䅁䑁䅁杌ぁ䑁䅣兎䅁䅁杷允䅁䅁䅑䅁䑁䅁䅷䅁䭁䍁䵣䅁䭁佁䭣䅁䭁䡁䔰䅁䉁䅁䅁允䅁䅁䅕䉵䘶ㄶ㑇う䵁䅉䅅䅁䕁䅁䅁睁䵁䅁䅁权湂䅄䅁权煄权䅁权㙂䅂䅁允䅁䅁䅅䅁䭁䕁䅣䅁䵁䅉䅅䅁䕁䅁䅁睁䵁䅁䅁权扃䅄䅁权煄权䅁权䙃䅂䅁允䅁䅁䅅䅁佁䅁䅯䅁睁䍁䄴杍㕁䅁䅁䍄䉁䅁䅁䅂䅁䅁䅍䅄䅁䅁䅯兮䅷䅁䅯朶䅯䅁䅯全䅑䅁䅅䅁䉁䅁䅁权䡂䅁䅁䍄䉁䅁䅁䅂䅁䅁䅍䅄䅁䅁䅯睸䅳䅁䅯眶䅯䅁䅯睢䅑䅁䅅䅁䉁䅁䅁杄十䅁䅁睍祁䑁䅙睍㍁䑁䅁䅍睁䅁䅁䍄䉁䅁䅁䅂䅁䅁䅍䅄䅁䅁䅯杤䅷䅁䅯朵䅯䅁䅯䄷䅯䅁䅅䅁䉁䅁䅁杄䵁䅁䅁免畁䑁䅍免ㅁ䅁䅁䍄䉁䅁䅁䅂䅁䅁䅍䅄䅁䅁䅯杙䅷䅁䅯朶䅯䅁䅯䄷䅯䅁䅅䅁䉁䅁䅁杄䵁䅁䅁䅍畁䑁䅁睍穁䅁䅁䍄䉁䅁䅁䅂䅁䅁䅍䅄䅁䅁䅯䅷䅷䅁䅯朷䅯䅁䅯䄷䅯䅁䅅䅁䉁䅁䅁兂䅁䅁䅁䝑㉐䅑杷允䅁䅁䅑䅁䑁䅁䅷䅁䭁䙁䱙䅁䭁佁䭳䅁䭁䡁䕁䅁䉁䅁䅁允䅁䅁䄴杅䅁䑁䅍䅎㑁䑁䅕兎睁䑁䅕李䅁䅁杷允䅁䅁䅑䅁䑁䅁䅷䅁䭁䵁䵕䅁䭁佁䬴䅁䭁佁䭷䅁䉁䅁䅁允䅁䅁䅕䅁䅁䩁穄欸䵁䅉䅅䅁䕁䅁䅁睁䵁䅁䅁权敃䅄䅁权煄权䅁权獄权䅁允䅁䅁䅅䅁佁䅁䅷䅁硁䍁䄴䅎祁䑁䅍䅁䵁䅉䅅䅁䕁䅁䅁睁䵁䅁䅁权坃䅁䅁权䉁杁䅁权䍁杁䅁允䅁䅁䅅䅁䙁䥁洰㉆奏䵇䅨䍄䉁䅁䅁䅂䅁䅁䅍䅄䅁䅁䅯䅊䅅䅁䅯允䅉䅁䅯兂䅉䅁䅅䅁䉁䅁䅁兂湂⽔灯灩圳䅑杷允䅁䅁䅑䅁䑁䅁䅷䅁䭁䝁䵉䅁䭁佁䭯䅁䭁䡁䔰䅁䉁䅁䅁允䅁䅁䄴䅄䅁䑁䅁杌睁䑁䅑李䅁䅁杷允䅁䅁䅑䅁䑁䅁䅷䅁䭁䙁䅁䅁䭁䅁䅯䅁䭁䅁䍑䅁䉁䅁䅁允䅁䅁䅕搵楁⼲⭭䕉䵁䅉䅅䅁䕁䅁䅁睁䵁䅁䅁权捁兄䅁权浄权䅁权䙃䅂䅁允䅁䅁䅅䅁佁䅁䅷䅁硁䍁䄴李硁䑁䅧䅁䵁䅉䅅䅁䕁䅁䅁睁䵁䅁䅁权㑁允䅁权䕁䅁䅁权䕁杁䅁允䅁䅁䅅䅁䙁䅁䅁䥁䡁場䈵䍄䉁䅁䅁䅂䅁䅁䅍䅄䅁䅁䅯睭䅷䅁䅯䄶䅯䅁䅯兦䅑䅁䅅䅁䉁䅁䅁杄佁䅁䅁免硁䍁䄴睍㕁䑁䅍䅁䵁䅉䅅䅁䕁䅁䅁睁䵁䅁䅁权晁睃䅁权煄权䅁权獄权䅁允䅁䅁䅅䅁佁䅁䅷䅁睁䍁䄴兎㉁䑁䅉䅁䵁䅉䅅䅁䕁䅁䅁睁䵁䅁䅁权㑁允䅁权䭁䅁䅁权䙁䅁䅁允䅁䅁䅅䅁䙁䝁剩堷⽷却䅎䍄䉁䅁䅁䅂䅁䅁䅍䅄䅁䅁䅯睈䅳䅁䅯朶䅯䅁䅯兢䅑䅁䅅䅁䉁䅁䅁杄䵁䅁䅁䅍畁䑁䅙䅏ㅁ䅁䅁䍄䉁䅁䅁䅂䅁䅁䅍䅄䅁䅁䅯杗䅷䅁䅯眵䅯䅁䅯来䅑䅁䅅䅁䉁䅁䅁兂㡃䩤奍䉂橙䅑杷允䅁䅁䅑䅁䑁䅁䅷䅁䭁䉁䰸䅁䭁佁䭯䅁䭁䡁䕁䅁䉁䅁䅁允䅁䅁䄴䅄䅁䑁䅁杌ㅁ䑁䅑兎䅁䅁杷允䅁䅁䅑䅁䑁䅁䅷䅁䭁偁䭙䅁䭁佁䭣䅁䭁䥁䕍䅁䉁䅁䅁允䅁䅁䅕䘷㑇潈牖歅䵁䅉䅅䅁䕁䅁䅁睁䵁䅁䅁权卂䅁䅁权䭁䅁䅁权䕁杁䅁允䅁䅁䅅䅁䙁偁卌坔光偗⽍䍄䉁䅁䅁䅂䅁䅁䅍䅄䅁䅁䅯杣䅷䅁䅯眵䅯䅁䅯䄷䅯䅁䅅䅁䉁䅁䅁权䡂䅁䅁䍄䉁䅁䅁䅂䅁䅁䅍䅄䅁䅁䅯睫䅷䅁䅯眵䅯䅁䅯兦䅑䅁䅅䅁䉁䅁䅁兂㙃兓䍷㑋坥睐杷允䅁䅁䅑䅁䑁䅁䅷䅁䭁䑁䱳䅁䭁佁䬴䅁䭁䝁䔰䅁䉁䅁䅁允䅁䅁䅯睒䅁䅁杷允䅁䅁䅑䅁䑁䅁䅷䅁䭁䙁䅍䅁䭁䅁䅯䅁䭁䅁䍑䅁䉁䅁䅁允䅁䅁䅕䑚晶㑔堲䕃䵁䅉䅅䅁䕁䅁䅁睁䵁䅁䅁权獃䅄䅁权灄权䅁权獄权䅁允䅁䅁䅅䅁䭁䕁䅣䅁䵁䅉䅅䅁䕁䅁䅁睁䵁䅁䅁权汃䅄䅁权浄权䅁权獄权䅁允䅁䅁䅅䅁䭁䕁䅣䅁䵁䅉䅅䅁䕁䅁䅁睁䵁䅁䅁权潁兄䅁权灄权䅁权䑃䅂䅁允䅁䅁䅅䅁䙁䅁䅁䅁䅁㠹䅸䍄䉁䅁䅁䅂䅁䅁䅍䅄䅁䅁䅯睈䅳䅁䅯朶䅯䅁䅯睧䅑䅁䅅䅁䉁䅁䅁杄䵁䅁䅁䅍畁䑁䅙睎硁䅁䅁䍄䉁䅁䅁䅂䅁䅁䅍䅄䅁䅁䅯睈䅳䅁䅯朶䅯䅁䅯兦䅑䅁䅅䅁䉁䅁䅁杄䵁䅁䅁䅍畁䑁䅕䅎ぁ䅁䅁䍄䉁䅁䅁䅂䅁䅁䅍䅄䅁䅁䅯䄴䅷䅁䅯朷䅯䅁䅯睢䅑䅁䅅䅁䉁䅁䅁兂䅁䅁䅁䱉睈䅑杷允䅁䅁䅑䅁䑁䅁䅷䅁䭁䥁乣䅁䭁佁䭯䅁䭁䡁䕁䅁䉁䅁䅁允䅁䅁䄴权䅁䑁䅅杌硁䑁䅫䅁䵁䅉䅅䅁䕁䅁䅁睁䵁䅁䅁权扃兄䅁权煄权䅁权瑂䅂䅁允䅁䅁䅅䅁佁䅁䅷䅁睁䍁䄴免穁䑁䅉䅁䵁䅉䅅䅁䕁䅁䅁睁䵁䅁䅁权㉁䅄䅁权灄权䅁权㥂䅂䅁允䅁䅁䅅䅁䙁䅁䅁䅁䅃敷䅨䍄䉁䅁䅁䅂䅁䅁䅍䅄䅁䅁䅯杮䅷䅁䅯䄶䅯䅁䅯兣䅑䅁䅅䅁䉁䅁䅁杄䵁䅁䅁免睁䍁䄴䅎穁䅁䅁䍄䉁䅁䅁䅂䅁䅁䅍䅄䅁䅁䅯杓䅳䅁䅯朶䅯䅁䅯䄷䅯䅁䅅䅁䉁䅁䅁杄䵁䅁䅁䅍畁䑁䅍䅏㉁䅁䅁䍄䉁䅁䅁䅂䅁䅁䅍䅄䅁䅁䅯䅱䅳䅁䅯儷䅯䅁䅯睧䅑䅁䅅䅁䉁䅁䅁兂䵁歗牷砷嘳睐杷允䅁䅁䅑䅁䑁䅁䅷䅁䭁乁䱙䅁䭁佁䭧䅁䭁佁䭷䅁䉁䅁䅁允䅁䅁䄴杄䅁䑁䅍睍畁䑁䅫䅏祁䅁䅁䍄䉁䅁䅁䅂䅁䅁䅍䅄䅁䅁䅯杓䅳䅁䅯朶䅯䅁䅯来䅑䅁䅅䅁䉁䅁䅁杄䵁䅁䅁䅍畁䑁䅑䅎硁䅁䅁䍄䉁䅁䅁䅂䅁䅁䅍䅄䅁䅁䅯䅤䄰䅁䅯儶䅯䅁䅯兢䅑䅁䅅䅁䉁䅁䅁兂䅁䅁䅁䭯瘷䅑杷允䅁䅁䅑䅁䑁䅁䅷䅁䭁䡁䵙䅁䭁佁䬴䅁䭁䡁䔰䅁䉁䅁䅁允䅁䅁䅕䅁䅁䵁流歄䵅䅉䅅䅁䕁䅁䅁睁䵁䅁䅁权㑄䅄䅁权畄权䅁权睂䅂䅁允䅁䅁䅅䅁䙁䅁䅁䅁䅃敔䅂䍄䉁䅁䅁䅂䅁䅁䅍䅄䅁䅁䅯充䄰䅁䅯朶䅯䅁䅯䅣䅑䅁䅅䅁䉁䅁䅁杄䭁䅁䅁䅍畁䑁䅣免䅁䅁杷允䅁䅁䅑䅁䑁䅁䅷䅁䭁䡁䴸䅁䭁佁䭯䅁䭁佁䭷䅁䉁䅁䅁允䅁䅁䄴权䅁䑁䅁杌㉁䑁䅙䅁䵁䅉䅅䅁䕁䅁䅁睁䵁䅁䅁权䭂睃䅁权煄权䅁权硂䅂䅁允䅁䅁䅅䅁佁䅁䅷䅁睁䍁䄴䅎ㅁ䑁䅕䅁䵁䅉䅅䅁䕁䅁䅁睁䵁䅁䅁权䭂睃䅁权煄权䅁权䙃䅂䅁允䅁䅁䅅䅁佁䅁䅷䅁睁䍁䄴䅎㍁䑁䅍䅁䵁䅉䅅䅁䕁䅁䅁睁䵁䅁䅁权䭂睃䅁权煄权䅁权䑃䅂䅁允䅁䅁䅅䅁佁䅁䅷䅁睁䍁䄴䅎穁䑁䅙䅁䵁䅉䅅䅁䕁䅁䅁睁䵁䅁䅁权癁䅄䅁权牄权䅁权䙃䅂䅁允䅁䅁䅅䅁佁䉁䅑䅁穁䑁䅣兏ぁ䑁䅕䅏睁䑁䅁䅍䅁䅁杷允䅁䅁䅑䅁䑁䅁䅷䅁䭁䑁䅑䅁䭁䅁䍅䅁䭁䅁䍉䅁䉁䅁䅁允䅁䅁䅕䙧瀯挳畘欲䵁䅉䅅䅁䕁䅁䅁睁䵁䅁䅁权啃睃䅁权畄权䅁权療䅂䅁允䅁䅁䅅䅁䙁䅁䅁䅁䅁牖䅰䍄䉁䅁䅁䅂䅁䅁䅍䅄䅁䅁䅯䅌䅷䅁䅯眵䅯䅁䅯睢䅑䅁䅅䅁䉁䅁䅁兂佂桙奂扏㡔睐杷允䅁䅁䅑䅁䑁䅁䅷䅁䭁䕁䱯䅁䭁佁䭯䅁䭁䡁䔰䅁䉁䅁䅁允䅁䅁䄴䅄䅁䑁䅁杌ㅁ䑁䅁李䅁䅁杷允䅁䅁䅑䅁䑁䅁䅷䅁䭁䱁䰸䅁䭁佁䭧䅁䭁䡁䔰䅁䉁䅁䅁允䅁䅁䅯睒䅁䅁杷允䅁䅁䅑䅁䑁䅁䅷䅁䭁䕁乧䅁䭁佁䬰䅁䭁䥁䕕䅁䉁䅁䅁允䅁䅁䅕挰塒呬奔穷䴸䅉䅅䅁䕁䅁䅁睁䵁䅁䅁权摁睃䅁权煄权䅁权瑂䅂䅁允䅁䅁䅅䅁䭁䕁䅣䅁䵁䅉䅅䅁䕁䅁䅁睁䵁䅁䅁权摁睃䅁权煄权䅁权療䅂䅁允䅁䅁䅅䅁䭁䕁䅣䅁䵁䅉䅅䅁䕁䅁䅁睁䵁䅁䅁权摁睃䅁权煄权䅁权硂䅂䅁允䅁䅁䅅䅁䭁䕁䅣䅁䵁䅉䅅䅁䕁䅁䅁睁䵁䅁䅁权䍃睃䅁权浄权䅁权睂䅂䅁允䅁䅁䅅䅁佁䅁䅷䅁硁䍁䄴䅏ㅁ䑁䅑䅁䵁䅉䅅䅁䕁䅁䅁睁䵁䅁䅁权摁睃䅁权煄权䅁权䙃䅂䅁允䅁䅁䅅䅁䭁䕁䅣䅁䵁䅉䅅䅁䕁䅁䅁睁䵁䅁䅁权杁䅄䅁权牄权䅁权硂䅂䅁允䅁䅁䅅䅁佁䉁䅉䅁祁䑁䅕兎㑁䑁䅁䅍睁䑁䅁䅁䵁䅉䅅䅁䕁䅁䅁睁䵁䅁䅁权灃䅄䅁权畄权䅁权䙃䅂䅁允䅁䅁䅅䅁䙁䅁䅁䅁䅁杵䉎䍄䉁䅁䅁䅂䅁䅁䅍䅄䅁䅁䅯杅䄰䅁䅯朶䅯䅁䅯䄷䅯䅁䅅䅁䉁䅁䅁杄䵁䅁䅁䅍畁䑁䅍李硁䅁䅁䍄䉁䅁䅁䅂䅁䅁䅍䅄䅁䅁䅯杅䄰䅁䅯朶䅯䅁䅯䅣䅑䅁䅅䅁䉁䅁䅁杄䵁䅁䅁䅍畁䑁䅍兎㍁䅁䅁䍄䉁䅁䅁䅂䅁䅁䅍䅄䅁䅁䅯杉䅷䅁䅯朵䅯䅁䅯兦䅑䅁䅅䅁䉁䅁䅁杄䵁䅁䅁杍畁䑁䅅免ぁ䅁䅁䍄䉁䅁䅁䅂䅁䅁䅍䅄䅁䅁䅯䅔䄸䅁䅯朷䅯䅁䅯兢䅑䅁䅅䅁䉁䅁䅁兂䅁䅁䅁䑧㍈䅑杷允䅁䅁䅑䅁䑁䅁䅷䅁䭁䍁䵍䅁䭁佁䭙䅁䭁䡁䔰䅁䉁䅁䅁允䅁䅁䄴䅄䅁䑁䅉杌硁䑁䅑兎䅁䅁杷允䅁䅁䅑䅁䑁䅁䅷䅁䭁䍁䅯䅁䭁䅁䍅䅁䭁䅁䍉䅁䉁䅁䅁允䅁䅁䅕畴椱㐹瑦唲䵁䅉䅅䅁䕁䅁䅁睁䵁䅁䅁权歃睃䅁权牄权䅁权䙃䅂䅁允䅁䅁䅅䅁佁䉁䅑䅁硁䑁䅙兏㕁䑁䅁兎睁䑁䅁䅍䅁䅁杷允䅁䅁䅑䅁䑁䅁䅷䅁䭁䡁䵯䅁䭁佁䬰䅁䭁䡁䕁䅁䉁䅁䅁允䅁䅁䅕歲桦桥畒啍䵁䅉䅅䅁䕁䅁䅁睁䵁䅁䅁权䙃兄䅁权潄权䅁权瑂䅂䅁允䅁䅁䅅䅁佁䅁䅷䅁ㅁ䍁䄴睎硁䑁䅕䅁䵁䅉䅅䅁䕁䅁䅁睁䵁䅁䅁权剁兄䅁权煄权䅁权獄权䅁允䅁䅁䅅䅁佁䅁䅷䅁睁䍁䄴睎硁䑁䅍䅁䵁䅉䅅䅁䕁䅁䅁睁䵁䅁䅁权剁兄䅁权煄权䅁权瑂䅂䅁允䅁䅁䅅䅁佁䅁䅷䅁睁䍁䄴睎ㅁ䑁䅙䅁䵁䅉䅅䅁䕁䅁䅁睁䵁䅁䅁权牃睃䅁权灄权䅁权療䅂䅁允䅁䅁䅅䅁䙁䅁䅁䅁䅁乕䅔䍄䉁䅁䅁䅂䅁䅁䅍</t>
  </si>
  <si>
    <t>䅄䅁䅁䅯兢䅷䅁䅯儶䅯䅁䅯䄷䅯䅁䅅䅁䉁䅁䅁兂䅁䅁䅁䥁椷䅑杷允䅁䅁䅑䅁䑁䅁䅷䅁䭁䅁䴴䅁䭁佁䬴䅁䭁䡁䕁䅁䉁䅁䅁允䅁䅁䅕䅁䅁䥁獄䔶䵁䅉䅅䅁䕁䅁䅁睁䵁䅁䅁权噃䅄䅁权浄权䅁权㙂䅂䅁允䅁䅁䅅䅁佁䅁䅷䅁祁䍁䄴睍穁䑁䅕䅁䵁䅉䅅䅁䕁䅁䅁睁䵁䅁䅁权乁睃䅁权牄权䅁权䑃䅂䅁允䅁䅁䅅䅁佁䉁䅑䅁硁䑁䅅䅏硁䑁䅅杍硁䑁䅁兎䅁䅁杷允䅁䅁䅑䅁䑁䅁䅷䅁䭁偁䱣䅁䭁佁䭳䅁䭁䝁䔰䅁䉁䅁䅁允䅁䅁䄴䅆䅁䑁䅅䅎㍁䑁䅅兏睁䑁䅍䅎㍁䅁䅁䍄䉁䅁䅁䅂䅁䅁䅍䅄䅁䅁䅯䄯䅁䅁䅯䅂䅁䅁䅯兂䅁䅁䅅䅁䉁䅁䅁兂䅁䅁䅃湆䙰兑杷允䅁䅁䅑䅁䑁䅁䅷䅁䭁偁䱧䅁䭁佁䭳䅁䭁䝁䔰䅁䉁䅁䅁允䅁䅁䄴杅䅁䑁䅙免㑁䑁䅕䅍ぁ䑁䅍䅎䅁䅁杷允䅁䅁䅑䅁䑁䅁䅷䅁䭁䉁久䅁䭁佁䭯䅁䭁䝁䔸䅁䉁䅁䅁允䅁䅁䄴䅄䅁䑁䅁杌㍁䑁䅫䅎䅁䅁杷允䅁䅁䅑䅁䑁䅁䅷䅁䭁佁丸䅁䭁佁䭫䅁䭁䡁䕅䅁䉁䅁䅁允䅁䅁䅕䅁䅁佁桄㠶䵁䅉䅅䅁䕁䅁䅁睁䵁䅁䅁权瑃睃䅁权牄权䅁权㥂䅂䅁允䅁䅁䅅䅁佁䉁䅉䅁㍁䑁䅫睎穁䑁䅧睍㍁䑁䅍䅁䵁䅉䅅䅁䕁䅁䅁睁䵁䅁䅁权䝃䅄䅁权潄权䅁权䑃䅂䅁允䅁䅁䅅䅁䭁䕁䅣䅁䵁䅉䅅䅁䕁䅁䅁睁䵁䅁䅁权㑄䅄䅁权牄权䅁权睂䅂䅁允䅁䅁䅅䅁佁䉁䅉䅁穁䑁䅉䅎祁䑁䅍䅎睁䑁䅁䅁䵁䅉䅅䅁䕁䅁䅁睁䵁䅁䅁权䭄兄䅁权浄权䅁权睂䅂䅁允䅁䅁䅅䅁佁䅁䅷䅁睁䍁䄴兏祁䑁䅣䅁䵁䅉䅅䅁䕁䅁䅁睁䵁䅁䅁权剁兄䅁权煄权䅁权硂䅂䅁允䅁䅁䅅䅁佁䅁䅷䅁睁䍁䄴睎硁䑁䅫䅁䵁䅉䅅䅁䕁䅁䅁睁䵁䅁䅁权ㅂ睃䅁权灄权䅁权療䅂䅁允䅁䅁䅅䅁䙁䅁䅁䅁䅁⽔䅄䍄䉁䅁䅁䅂䅁䅁䅍䅄䅁䅁䅯䄱䅳䅁䅯儷䅯䅁䅯全䅑䅁䅅䅁䉁䅁䅁兂䵂㑎䉬余睘睐杷允䅁䅁䅑䅁䑁䅁䅷䅁䭁䉁久䅁䭁佁䭯䅁䭁䥁䕕䅁䉁䅁䅁允䅁䅁䄴䅄䅁䑁䅁杌㑁䑁䅁免䅁䅁杷允䅁䅁䅑䅁䑁䅁䅷䅁䭁䝁乑䅁䭁佁䭯䅁䭁䡁䕯䅁䉁䅁䅁允䅁䅁䄴䅄䅁䑁䅁杌㍁䑁䅍䅏䅁䅁杷允䅁䅁䅑䅁䑁䅁䅷䅁䭁䩁䱍䅁䭁佁䭧䅁䭁䥁䕍䅁䉁䅁䅁允䅁䅁䄴杄䅁䍁䄰䅍畁䑁䅅䅎ぁ䅁䅁䍄䉁䅁䅁䅂䅁䅁䅍䅄䅁䅁䅯党䅷䅁䅯䄶䅯䅁䅯兦䅑䅁䅅䅁䉁䅁䅁杄䵁䅁䅁杍畁䑁䅅䅎ぁ䅁䅁䍄䉁䅁䅁䅂䅁䅁䅍䅄䅁䅁䅯元䅳䅁䅯䄶䅯䅁䅯兦䅑䅁䅅䅁䉁䅁䅁杄䵁䅁䅁睎畁䑁䅑䅍㉁䅁䅁䍄䉁䅁䅁䅂䅁䅁䅍䅄䅁䅁䅯䅚䄰䅁䅯朶䅯䅁䅯睧䅑䅁䅅䅁䉁䅁䅁杄䵁䅁䅁䅍畁䑁䅣䅏祁䅁䅁䍄䉁䅁䅁䅂䅁䅁䅍䅄䅁䅁䅯睘䅳䅁䅯䄶䅯䅁䅯睢䅑䅁䅅䅁䉁䅁䅁杄佁䅁䅁免ㅁ䍁䄴睍㉁䑁䅕䅁䵁䅉䅅䅁䕁䅁䅁睁䵁䅁䅁权桃睃䅁权畄权䅁权硂䅂䅁允䅁䅁䅅䅁䙁䅁䅁䅁杄敚䅨䍄䉁䅁䅁䅂䅁䅁䅍䅄䅁䅁䅯杈䅳䅁䅯儷䅯䅁䅯䅣䅑䅁䅅䅁䉁䅁䅁兂㑂敦灮扨㍪睐杷允䅁䅁䅑䅁䑁䅁䅷䅁䭁䅁䵫䅁䭁佁䭳䅁䭁䥁䕕䅁䉁䅁䅁允䅁䅁䄴䅆䅁䑁䅅杍㕁䑁䅕睍睁䑁䅁䅍睁䅁䅁䍄䉁䅁䅁䅂䅁䅁䅍䅄䅁䅁䅯杲䅷䅁䅯眶䅯䅁䅯全䅑䅁䅅䅁䉁䅁䅁杄啁䅁䅁免穁䑁䅕兎ぁ䑁䅕李㉁䑁䅍䅁䵁䅉䅅䅁䕁䅁䅁睁䵁䅁䅁权乃兄䅁权湄权䅁权㙂䅂䅁允䅁䅁䅅䅁䙁乁橥䑣䬰穖䅂䍄䉁䅁䅁䅂䅁䅁䅍䅄䅁䅁䅯杏䅳䅁䅯朶䅯䅁䅯䄷䅯䅁䅅䅁䉁䅁䅁杄䭁䅁䅁免畁䑁䅅睎䅁䅁杷允䅁䅁䅑䅁䑁䅁䅷䅁䭁䭁䱁䅁䭁佁䬰䅁䭁䡁䕅䅁䉁䅁䅁允䅁䅁䅕呣䬰㘱睎吹䴸䅉䅅䅁䕁䅁䅁睁䵁䅁䅁权㙁睃䅁权煄权䅁权療䅂䅁允䅁䅁䅅䅁佁䅁䅷䅁硁䍁䄴免㉁䑁䅣䅁䵁䅉䅅䅁䕁䅁䅁睁䵁䅁䅁权佃允䅁权䭁䅁䅁权䕁杁䅁允䅁䅁䅅䅁䙁佁剸䉵䘶穡䅂䍄䉁䅁䅁䅂䅁䅁䅍䅄䅁䅁䅯䅣䅳䅁䅯䄶䅯䅁䅯来䅑䅁䅅䅁䉁䅁䅁权䡂䅁䅁䍄䉁䅁䅁䅂䅁䅁䅍䅄䅁䅁䅯儵䅳䅁䅯朶䅯䅁䅯䄷䅯䅁䅅䅁䉁䅁䅁杄䭁䅁䅁䅍畁䑁䅍兏䅁䅁杷允䅁䅁䅑䅁䑁䅁䅷䅁䭁䙁乧䅁䭁佁䭳䅁䭁䡁䔰䅁䉁䅁䅁允䅁䅁䄴䅆䅁䑁䅅杍硁䑁䅫兎穁䑁䅅免㕁䅁䅁䍄䉁䅁䅁䅂䅁䅁䅍䅄䅁䅁䅯兌䅁䅁䅯允䅉䅁䅯兂䅉䅁䅅䅁䉁䅁䅁兂睃呢婨ㅗ䡯兑杷允䅁䅁䅑䅁䑁䅁䅷䅁䭁䝁乑䅁䭁佁䭣䅁䭁䡁䕅䅁䉁䅁䅁允䅁䅁䅕䅄牉硨婢啂䵁䅉䅅䅁䕁䅁䅁睁䵁䅁䅁权䡂兄䅁权湄权䅁权獄权䅁允䅁䅁䅅䅁䙁乁欰潂噇祁䅊䍄䉁䅁䅁䅂䅁䅁䅍䅄䅁䅁䅯䅊䅷䅁䅯䄶䅯䅁䅯䅣䅑䅁䅅䅁䉁䅁䅁杄佁䅁䅁免祁䍁䄴睎睁䑁䅍䅁䵁䅉䅅䅁䕁䅁䅁睁䵁䅁䅁权汄䅄䅁权灄权䅁权㥂䅂䅁允䅁䅁䅅䅁䙁䅁䅁䅁䅁牨䅲䍄䉁䅁䅁䅂䅁䅁䅍䅄䅁䅁䅯䅒䅷䅁䅯䄶䅯䅁䅯䅣䅑䅁䅅䅁䉁䅁䅁杄佁䅁䅁兌ㅁ䍁䄴䅎穁䑁䅣䅁䵁䅉䅅䅁䕁䅁䅁睁䵁䅁䅁权䙂䅄䅁权潄权䅁权睂䅂䅁允䅁䅁䅅䅁佁䅁䄴䅁硁䑁䅁杌硁䑁䅅睍䅁䅁杷允䅁䅁䅑䅁䑁䅁䅷䅁䭁佁䱕䅁䭁佁䭯䅁䭁䡁䕯䅁䉁䅁䅁允䅁䅁䄴䅄䅁䑁䅁杌穁䑁䅙李䅁䅁杷允䅁䅁䅑䅁䑁䅁䅷䅁䭁偁䰸䅁䭁佁䭳䅁䭁䡁䕅䅁䉁䅁䅁允䅁䅁䄴杅䅁䑁䅉兏ㅁ䑁䅙䅍ぁ䑁䅙䅎䅁䅁杷允䅁䅁䅑䅁䑁䅁䅷䅁䭁䩁乑䅁䭁佁䭫䅁䭁䥁䕍䅁䉁䅁䅁允䅁䅁䅕䅁䅁䥁硄啷䵁䅉䅅䅁䕁䅁䅁睁䵁䅁䅁权䱄兄䅁权瑄权䅁权療䅂䅁允䅁䅁䅅䅁䙁䙁㑋潈牘摕⽧䍄䉁䅁䅁䅂䅁䅁䅍䅄䅁䅁䅯杖䅳䅁䅯儷䅯䅁䅯兣䅑䅁䅅䅁䉁䅁䅁兂摄䅊䉡啬呐睐杷允䅁䅁䅑䅁䑁䅁䅷䅁䭁䅁乙䅁䭁佁䭯䅁䭁䡁䕯䅁䉁䅁䅁允䅁䅁䄴䅄䅁䑁䅅杌㍁䑁䅣兎䅁䅁杷允䅁䅁䅑䅁䑁䅁䅷䅁䭁䱁䵙䅁䭁佁䭳䅁䭁佁䭷䅁䉁䅁䅁允䅁䅁䄴杅䅁䑁䅉免睁䑁䅑免㉁䑁䅧杍䅁䅁杷允䅁䅁䅑䅁䑁䅁䅷䅁䭁䡁乫䅁䭁佁䭙䅁䭁䡁䕁䅁䉁䅁䅁允䅁䅁䄴䅄䅁䑁䅑杌祁䑁䅧䅏䅁䅁杷允䅁䅁䅑䅁䑁䅁䅷䅁䭁䙁䵧䅁䭁佁䭳䅁䭁䡁䔰䅁䉁䅁䅁允䅁䅁䄴䅅䅁䑁䅫兎ぁ䑁䅁䅍睁䑁䅁䅁䵁䅉䅅䅁䕁䅁䅁睁䵁䅁䅁权汁睃䅁权瑄权䅁权㙂䅂䅁允䅁䅁䅅䅁䙁䅁坒楄礲敮⽍䍄䉁䅁䅁䅂䅁䅁䅍䅄䅁䅁䅯克䄰䅁䅯朶䅯䅁䅯睧䅑䅁䅅䅁䉁䅁䅁杄䵁䅁䅁䅍畁䑁䅍杍穁䅁䅁䍄䉁䅁䅁䅂䅁䅁䅍䅄䅁䅁䅯允䅳䅁䅯䄶䅯䅁䅯兣䅑䅁䅅䅁䉁䅁䅁杄䵁䅁䅁睎畁䑁䅁免穁䅁䅁䍄䉁䅁䅁䅂䅁䅁䅍䅄䅁䅁䅯睃䅳䅁䅯朷䅯䅁䅯䅣䅑䅁䅅䅁䉁䅁䅁兂䅁䅁䅁偁浐䅷杷允䅁䅁䅑䅁䑁䅁䅷䅁䭁䭁䰴䅁䭁佁䭧䅁䭁䝁䔰䅁䉁䅁䅁允䅁䅁䄴杄䅁䑁䅉䅎畁䑁䅫睍ぁ䅁䅁䍄䉁䅁䅁䅂䅁䅁䅍䅄䅁䅁䅯䅃䅷䅁䅯朶䅯䅁䅯兢䅑䅁䅅䅁䉁䅁䅁杄䵁䅁䅁杍畁䑁䅉免ㅁ䅁䅁䍄䉁䅁䅁䅂䅁䅁䅍䅄䅁䅁䅯兊䅳䅁䅯儷䅯䅁䅯兣䅑䅁䅅䅁䉁䅁䅁兂呃䅇坒楄椳睐杷允䅁䅁䅑䅁䑁䅁䅷䅁䭁䅁䵧䅁䭁佁䭯䅁䭁䝁䔸䅁䉁䅁䅁允䅁䅁䄴䅄䅁䑁䅉杌睁䑁䅫李䅁䅁杷允䅁䅁䅑䅁䑁䅁䅷䅁䭁䅁䵧䅁䭁佁䭯䅁䭁䡁䔰䅁䉁䅁䅁允䅁䅁䄴䅄䅁䑁䅅杌㑁䑁䅧睎䅁䅁杷允䅁䅁䅑䅁䑁䅁䅷䅁䭁䥁䵳䅁䭁佁䬴䅁䭁䥁䕍䅁䉁䅁䅁允䅁䅁䅕䅁䅁䍁㉁欶䵁䅉䅅䅁䕁䅁䅁睁䵁䅁䅁权剄睃䅁权煄权䅁权獄权䅁允䅁䅁䅅䅁䭁䕁䅣䅁䵁䅉䅅䅁䕁䅁䅁睁䵁䅁䅁权⭂睃䅁权浄权䅁权硂䅂䅁允䅁䅁䅅䅁佁䅁䅷䅁硁䍁䄴䅎㍁䑁䅫䅁䵁䅉䅅䅁䕁䅁䅁睁䵁䅁䅁权摁䅄䅁权灄权䅁权療䅂䅁允䅁䅁䅅䅁䙁䅁䅁䅁䅂敫䄱䍄䉁䅁䅁䅂䅁䅁䅍䅄䅁䅁䅯儰䅳䅁䅯朶䅯䅁䅯兢䅑䅁䅅䅁䉁䅁䅁杄䵁䅁䅁免畁䑁䅉䅎穁䅁䅁䍄䉁䅁䅁䅂䅁䅁䅍䅄䅁䅁䅯睆䅅䅁䅯允䅉䅁䅯杁䅉䅁䅅䅁䉁䅁䅁兂煂㕇⽩栴伷䅑杷允䅁䅁䅑䅁䑁䅁䅷䅁䭁乁䱅䅁䭁佁䭯䅁䭁䥁䕍䅁䉁䅁䅁允䅁䅁䄴䅄䅁䑁䅅杌ぁ䑁䅍䅎䅁䅁杷允䅁䅁䅑䅁䑁䅁䅷䅁䭁䩁䱅䅁䭁佁䭧䅁䭁䝁䔰䅁䉁䅁䅁允䅁䅁䄴杄䅁䑁䅅杍畁䑁䅑免㑁䅁䅁䍄䉁䅁䅁䅂䅁䅁䅍䅄䅁䅁䅯䅶䄰䅁䅯䄶䅯䅁䅯睢䅑䅁䅅䅁䉁䅁䅁杄佁䅁䅁兎睁䍁䄴李ㅁ䑁䅙䅁䵁䅉䅅䅁䕁䅁䅁睁䵁䅁䅁权䡂䅄䅁权灄权䅁权䑃䅂䅁允䅁䅁䅅䅁䙁䅁䅁䅁杂故䄵䍄䉁䅁䅁䅂䅁䅁䅍䅄䅁䅁䅯兙䅳䅁䅯眶䅯䅁䅯睧䅑䅁䅅䅁䉁䅁䅁杄十䅁䅁睍祁䑁䅣䅎ぁ䑁䅁睍祁䅁䅁䍄䉁䅁䅁䅂䅁䅁䅍䅄䅁䅁䅯睤䅳䅁䅯眶䅯䅁䅯䅣䅑䅁䅅䅁䉁䅁䅁杄啁䅁䅁免ぁ䑁䅕李睁䑁䅣睍ぁ䑁䅁䅁䵁䅉䅅䅁䕁䅁䅁睁䵁䅁䅁权㉄䅄䅁权浄权䅁权䙃䅂䅁允䅁䅁䅅䅁佁䅁䅷䅁硁䍁䄴免ㅁ䑁䅕䅁䵁䅉䅅䅁䕁䅁䅁睁䵁䅁䅁权睄睃䅁权瑄权䅁权䑃䅂䅁允䅁䅁䅅䅁䙁䭁硲欰椱佅⽁䍄䉁䅁䅁䅂䅁䅁䅍䅄䅁䅁䅯䄹䅁䅁䅯权䅁䅁䅯兂䅁䅁䅅䅁䉁䅁䅁兂祃敮渫歸啳䅑杷允䅁䅁䅑䅁䑁䅁䅷䅁䭁佁䵍䅁䭁佁䬴䅁䭁佁䭷䅁䉁䅁䅁允䅁䅁䅯睒䅁䅁杷允䅁䅁䅑䅁䑁䅁䅷䅁䭁乁䵅䅁䭁佁䭯䅁䭁䡁䕁䅁䉁䅁䅁允䅁䅁䅯睒䅁䅁杷允䅁䅁䅑䅁䑁䅁䅷䅁䭁䩁䱳䅁䭁佁䭯䅁䭁䥁䕍䅁䉁䅁䅁允䅁䅁䄴䅄䅁䑁䅁杌ぁ䑁䅑杍䅁䅁杷允䅁䅁䅑䅁䑁䅁䅷䅁䭁䡁䱧䅁䭁佁䭣䅁䭁佁䭷䅁䉁䅁䅁允䅁䅁䅕捺䵺䵺䵸啅䵁䅉䅅䅁䕁䅁䅁睁䵁䅁䅁权扃睃䅁权煄权䅁权㥂䅂䅁允䅁䅁䅅䅁佁䅁䅧䅁睁䍁䄴䅎䅁䅁杷允䅁䅁䅑䅁䑁䅁䅷䅁䭁乁䱣䅁䭁佁䭧䅁䭁䝁䔰䅁䉁䅁䅁允䅁䅁䄴杄䅁䍁䄰免畁䑁䅅䅏㍁䅁䅁䍄䉁䅁䅁䅂䅁䅁䅍䅄䅁䅁䅯眶䅷䅁䅯朶䅯䅁䅯兢䅑䅁䅅䅁䉁䅁䅁杄䵁䅁䅁䅍畁䑁䅉睎ㅁ䅁䅁䍄䉁䅁䅁䅂䅁䅁䅍䅄䅁䅁䅯儲䅅䅁䅯允䅉䅁䅯杁䅉䅁䅅䅁䉁䅁䅁权䡂䅁䅁䍄䉁䅁䅁䅂䅁䅁䅍䅄䅁䅁䅯眲䅳䅁䅯儷䅯䅁䅯来䅑䅁䅅䅁䉁䅁䅁兂㉄䙋偹癷潘睐杷允䅁䅁䅑䅁䑁䅁䅷䅁䭁佁䵳䅁䭁佁䭯䅁䭁䝁䔸䅁䉁䅁䅁允䅁䅁䄴䅄䅁䑁䅁杌祁䑁䅣睎䅁䅁杷允䅁䅁䅑䅁䑁䅁䅷䅁䭁䍁䴴䅁䭁佁䭙䅁䭁䡁䕯䅁䉁䅁䅁允䅁䅁䅯睒䅁䅁杷允䅁䅁䅑䅁䑁䅁䅷䅁䭁䉁乕䅁䭁佁䬴䅁䭁䡁䕅䅁䉁䅁䅁允䅁䅁䅕䅁䅁䝁摁唴䵁䅉䅅䅁䕁䅁䅁睁䵁䅁䅁权癁䅄䅁权浄权䅁权㙂䅂䅁允䅁䅁䅅䅁佁䅁䅷䅁硁䍁䄴䅍㍁䑁䅑䅁䵁䅉䅅䅁䕁䅁䅁睁䵁䅁䅁权湃䅄䅁权灄权䅁权獄权䅁允䅁䅁䅅䅁䙁䅁䅁䅁䅂摸䅢䍄䉁䅁䅁䅂䅁䅁䅍䅄䅁䅁䅯䅵䅷䅁䅯眶䅯䅁䅯䅣䅑䅁䅅䅁䉁䅁䅁杄十䅁䅁睍睁䑁䅉䅏穁䑁䅙䅏㑁䅁䅁䍄䉁䅁䅁䅂䅁䅁䅍䅄䅁䅁䅯朰䅷䅁䅯眵䅯䅁䅯全䅑䅁䅅䅁䉁䅁䅁兂呃䰷杋卓獘睶杷允䅁䅁䅑䅁䑁䅁䅷䅁䭁䍁䱉䅁䭁佁䭫䅁䭁䥁䕍䅁䉁䅁䅁允䅁䅁䅕䅁䅁䥁潃ぺ䵁䅉䅅䅁䕁䅁䅁睁䵁䅁䅁权牄䅄䅁权煄权䅁权睂䅂䅁允䅁䅁䅅䅁佁䅁䅷䅁睁䍁䄴杍㉁䑁䅑䅁䵁䅉䅅䅁䕁䅁䅁睁䵁䅁䅁权乂䅄䅁权潄权䅁权䑃䅂䅁允䅁䅁䅅䅁佁䅁䅯䅁ぁ䍁䄴免㍁䅁䅁䍄䉁䅁䅁䅂䅁䅁䅍䅄䅁䅁䅯兣䅷䅁䅯䄶䅯䅁䅯䄷䅯䅁䅅䅁䉁䅁䅁杄十䅁䅁兌祁䑁䅑兎畁䑁䅫兎㉁䅁䅁䍄䉁䅁䅁䅂䅁䅁䅍䅄䅁䅁䅯睵䅳䅁䅯朷䅯䅁䅯䄷䅯䅁䅅䅁䉁䅁䅁兂䅁䅁䅁䵧䔯䅷杷允䅁䅁䅑䅁䑁䅁䅷䅁䭁佁䱷䅁䭁佁䭣䅁䭁佁䭷䅁䉁䅁䅁允䅁䅁䅕䘷㑇潈牘䕁䵁䅉䅅䅁䕁䅁䅁睁䵁䅁䅁权煂兄䅁权煄权䅁权獄权䅁允䅁䅁䅅䅁佁䅁䅷䅁硁䍁䄴䅏ぁ䑁䅅䅁䵁䅉䅅䅁䕁䅁䅁睁䵁䅁䅁权煂兄䅁权煄权䅁权療䅂䅁允䅁䅁䅅䅁佁䅁䅷䅁祁䍁䄴杍睁䑁䅉䅁䵁䅉䅅䅁䕁䅁䅁睁䵁䅁䅁权硂睃䅁权牄权䅁权䑃䅂䅁允䅁䅁䅅䅁佁䉁䅑䅁穁䑁䅕兏睁䑁䅕免祁䑁䅁䅏䅁䅁杷允䅁䅁䅑䅁䑁䅁䅷䅁䭁䝁乯䅁䭁佁䭯䅁䭁䡁䕯䅁䉁䅁䅁允䅁䅁䄴䅄䅁䑁䅉杌睁䑁䅫䅎䅁䅁杷允䅁䅁䅑䅁䑁䅁䅷䅁䭁乁䵙䅁䭁佁䭣䅁䭁䝁䔰䅁䉁䅁䅁允䅁䅁䅕摃奃卉䄫啅䵁䅉䅅䅁䕁䅁䅁睁䵁䅁䅁权湄睃䅁权煄权䅁权瑂䅂䅁允䅁䅁䅅䅁佁䅁䅷䅁睁䍁䄴杍穁䑁䅧䅁䵁䅉䅅䅁䕁䅁䅁睁䵁䅁䅁权煃䅄䅁权潄权䅁权䙃䅂䅁允䅁䅁䅅䅁佁䅁䄴䅁硁䑁䅅杌㕁䑁䅑䅏䅁䅁杷允䅁䅁䅑䅁䑁䅁䅷䅁䭁䕁䰴䅁䭁佁䭧䅁䭁䡁䔰䅁䉁䅁䅁允䅁䅁䄴䅄䅁䑁䅑杌㕁䑁䅕杍䅁䅁杷允䅁䅁䅑䅁䑁䅁䅷䅁䭁佁䱧䅁䭁佁䭯䅁䭁䝁䔰䅁䉁䅁䅁允䅁䅁䄴䅄䅁䑁䅅杌㉁䑁䅅李䅁䅁杷允䅁䅁䅑䅁䑁䅁䅷䅁䭁䕁䱁䅁䭁佁䭧䅁䭁佁䭷䅁䉁䅁䅁允䅁䅁䄴杄䅁䑁䅍免畁䑁䅁䅎ㅁ䅁䅁䍄䉁䅁䅁䅂䅁䅁䅍䅄䅁䅁䅯眫䅳䅁䅯眶䅯䅁䅯䅣䅑䅁䅅䅁䉁䅁䅁杄十䅁䅁䅏㑁䑁䅁䅍穁䑁䅁䅍睁䅁䅁䍄䉁䅁䅁䅂䅁䅁䅍䅄䅁䅁䅯䅴䅳䅁䅯朵䅯䅁䅯全䅑䅁䅅䅁䉁䅁䅁杄䵁䅁䅁兏畁䑁䅑免穁䅁䅁䍄䉁䅁䅁䅂䅁䅁䅍䅄䅁䅁䅯䅥䄰䅁䅯朷䅯䅁䅯睢䅑䅁䅅䅁䉁䅁䅁兂䅁䅁䅁偁欯䅷杷允䅁䅁䅑䅁䑁䅁䅷䅁䭁䥁䱁䅁䭁佁䭧䅁䭁䡁䕅䅁䉁䅁䅁允䅁䅁䄴杄䅁䍁䄰兎畁䑁䅍睎㕁䅁䅁䍄䉁䅁䅁䅂䅁䅁䅍䅄䅁䅁䅯睇䄰䅁䅯朶䅯䅁䅯䄷䅯䅁䅅䅁䉁䅁䅁权䡂䅁䅁䍄䉁䅁䅁䅂䅁䅁䅍䅄䅁䅁䅯兙䅳䅁䅯朷䅯䅁䅯全䅑䅁䅅䅁䉁䅁䅁兂䅁䅁䅁䱯汮䅑杷允䅁䅁䅑䅁䑁䅁䅷䅁䭁䝁乧䅁䭁佁䭯䅁䭁䝁䔰䅁䉁䅁䅁允䅁䅁䅯睒䅁䅁杷允䅁䅁䅑䅁䑁䅁䅷䅁䭁䍁䵳䅁䭁佁䭣䅁䭁䡁䕅䅁䉁䅁䅁允䅁䅁䅕畮渫歸㍳捋䵁䅉䅅䅁䕁䅁䅁睁䵁䅁䅁权潂兄䅁权煄权䅁权㙂䅂䅁允䅁䅁䅅䅁䭁䕁䅣䅁䵁䅉䅅䅁䕁䅁䅁睁䵁䅁䅁权煃兄䅁权煄权䅁权獄权䅁允䅁䅁䅅䅁佁䅁䅷䅁硁䍁䄴兏穁䑁䅧䅁䵁䅉䅅䅁䕁䅁䅁睁䵁䅁䅁权㍄权䅁权浄权䅁权㥂䅂䅁允䅁䅁䅅䅁佁䅁䅷䅁穁䍁䄴免ぁ䑁䅙䅁䵁䅉䅅䅁䕁䅁䅁睁䵁䅁䅁权⽄䅄䅁权煄权䅁权療䅂䅁允䅁䅁䅅䅁佁䅁䅷䅁硁䍁䄴䅎㑁䑁䅉䅁䵁䅉䅅䅁䕁䅁䅁睁䵁䅁䅁权䝂睃䅁权煄权䅁权睂䅂䅁允䅁䅁䅅䅁佁䅁䅷䅁祁䍁䄴睍㉁䑁䅅䅁䵁䅉䅅䅁䕁䅁䅁睁䵁䅁䅁权㉁䅄䅁权浄权䅁权㙂䅂䅁允䅁䅁䅅䅁佁䅁䅷䅁睁䍁䄴睍㍁䑁䅙䅁䵁䅉䅅䅁䕁䅁䅁睁䵁䅁䅁权獂睃䅁权煄权䅁权獄权䅁允䅁䅁䅅䅁佁䅁䅷䅁睁䍁䄴䅏㑁䑁䅍䅁䵁䅉䅅䅁䕁䅁䅁睁䵁䅁䅁权獂允䅁权䉁杁䅁权䙁杁䅁允䅁䅁䅅䅁䙁䱁⭍㕊畘⭏䅎䍄䉁䅁䅁䅂䅁䅁䅍䅄䅁䅁䅯睴䅳䅁䅯儷䅯䅁䅯兣䅑䅁䅅䅁䉁䅁䅁兂ㅁ牘䩰䅄义䅑杷允䅁䅁䅑䅁䑁䅁䅷䅁䭁䵁䰰䅁䭁佁䭧䅁䭁䥁䕍䅁䉁䅁䅁允䅁䅁䄴䅄䅁䑁䅣杌㉁䑁䅙李䅁䅁杷允䅁䅁䅑䅁䑁䅁䅷䅁䭁䝁䉷䅁䭁䅁䍅䅁䭁䅁䍍䅁䉁䅁䅁允䅁䅁䅕癣㌰洵椲欶䵁䅉䅅䅁䕁䅁䅁睁䵁䅁䅁权獂睃䅁权煄权䅁权瑂䅂䅁允䅁䅁䅅䅁佁䅁䅷䅁睁䍁䄴睎㑁䑁䅧䅁䵁䅉䅅䅁䕁䅁䅁睁䵁䅁䅁权敁睄䅁权牄权䅁权瑂䅂䅁允䅁䅁䅅䅁佁䉁䅑䅁硁䑁䅕李ㅁ䑁䅙睍祁䑁䅧兎䅁䅁杷允䅁䅁䅑䅁䑁䅁䅷䅁䭁乁䱫䅁䭁佁䭙䅁䭁䝁䔰䅁䉁䅁䅁允䅁䅁䄴䅄䅁䑁䅅杌㕁䑁䅙兎䅁䅁杷允䅁䅁䅑䅁䑁䅁䅷䅁䭁䥁䵑䅁䭁佁䭳䅁䭁䡁䕅䅁䉁䅁䅁允䅁䅁䄴杅䅁䑁䅉杍㉁䑁䅫杍睁䑁䅁䅍䅁䅁杷允䅁䅁䅑䅁䑁䅁䅷䅁䭁䙁䄰䅁䭁䅁䅯䅁䭁䅁䅕䅁䉁䅁䅁允䅁䅁䅕䵮村䡳潊啁䵁䅉䅅䅁䕁䅁䅁睁䵁䅁䅁权獂睃䅁权煄权䅁权睂䅂䅁允䅁䅁䅅䅁佁䅁䅷䅁睁䍁䄴䅏祁䑁䅕䅁䵁䅉䅅䅁䕁䅁䅁睁䵁䅁䅁权㥂兄䅁权潄权䅁权療䅂䅁允䅁䅁䅅䅁佁䅁䅷䅁㍁䍁䄴兎ぁ䑁䅣䅁䵁䅉䅅䅁䕁䅁䅁睁䵁䅁䅁权剁䅄䅁权瑄权䅁权硂䅂䅁允䅁䅁䅅䅁䙁䡁⼰噎㘶晓⽯䍄䉁䅁䅁䅂䅁䅁䅍䅄䅁䅁䅯睦䅷䅁䅯朷䅯䅁䅯全䅑䅁䅅䅁䉁䅁䅁兂䅁䅁䅁䍁䵄䅑杷允䅁䅁䅑䅁䑁䅁䅷䅁䭁䩁䅅䅁䭁䅁䅑䅁䭁䅁䍑䅁䉁䅁䅁允䅁䅁䅕䅁䅁䍁敚歙䵅䅉䅅䅁䕁䅁䅁睁䵁䅁䅁权求䅁䅁权䭁䅁䅁权䕁杁䅁允䅁䅁䅅䅁䙁䱁䩰䅄牉⽨⽁䍄䉁䅁䅁䅂䅁䅁䅍䅄䅁䅁䅯䄰䅳䅁䅯儷䅯䅁䅯兢䅑䅁䅅䅁䉁䅁䅁兂䥁䭡ど渱䉐睐杷允䅁䅁䅑䅁䑁䅁䅷䅁䭁䕁久䅁䭁佁䭯䅁䭁䡁䕁䅁䉁䅁䅁允䅁䅁䄴䅄䅁䑁䅁杌祁䑁䅑李䅁䅁杷允䅁䅁䅑䅁䑁䅁䅷䅁䭁䍁乁䅁䭁佁䭣䅁䭁䡁䕅䅁䉁䅁䅁允䅁䅁䅕塹⭡确癯戴䴸䅉䅅䅁䕁䅁䅁睁䵁䅁䅁权卂睃䅁权湄权䅁权睂䅂䅁允䅁䅁䅅䅁䙁䅁䉡啬䱏䅢䅊䍄䉁䅁䅁䅂䅁䅁䅍䅄䅁䅁䅯兣䅳䅁䅯朶䅯䅁䅯兣䅑䅁䅅䅁䉁䅁䅁杄䵁䅁䅁䅍畁䑁䅅睍穁䅁䅁䍄䉁䅁䅁䅂䅁䅁䅍䅄䅁䅁䅯睬䅳䅁䅯儷䅯䅁䅯睧䅑䅁䅅䅁䉁䅁䅁兂楂砸橖桵䙺睐杷允䅁䅁䅑䅁䑁䅁䅷䅁䭁䭁䱍䅁䭁佁䭯䅁䭁佁䭷䅁䉁䅁䅁允䅁䅁䄴䅄䅁䑁䅉杌祁䑁䅁杍䅁䅁杷允䅁䅁䅑䅁䑁䅁䅷䅁䭁䝁䱕䅁䭁佁䭫䅁䭁䝁䔸䅁䉁䅁䅁允䅁䅁䅕䅁䅁䵁穁唰䵁䅉䅅䅁䕁䅁䅁睁䵁䅁䅁权䭁䅄䅁权灄权䅁权䑃䅂䅁允䅁䅁䅅䅁䙁䅁䅁䅁䅄乶䅈䍄䉁䅁䅁䅂䅁䅁䅍䅄䅁䅁䅯䄸䅳䅁䅯䄶䅯䅁䅯来䅑䅁䅅䅁䉁䅁䅁杄佁䅁䅁免穁䍁䄴李㉁䑁䅫䅁䵁䅉䅅䅁䕁䅁䅁睁䵁䅁䅁权橃睃䅁权煄权䅁权睂䅂䅁允䅁䅁䅅䅁佁䅁䅷䅁祁䍁䄴免ㅁ䑁䅉䅁䵁䅉䅅䅁䕁䅁䅁睁䵁䅁䅁权桂兄䅁权湄权䅁权睂䅂䅁允䅁䅁䅅䅁䙁佁䑵丳卮㡴⽥䍄䉁䅁䅁䅂䅁䅁䅍䅄䅁䅁䅯睯䅳䅁䅯朶䅯䅁䅯兦䅑䅁䅅䅁䉁䅁䅁杄䵁䅁䅁杍畁䑁䅙杍ぁ䅁䅁䍄䉁䅁䅁䅂䅁䅁䅍䅄䅁䅁䅯杴䅷䅁䅯眶䅯䅁䅯兣䅑䅁䅅䅁䉁䅁䅁杄十䅁䅁杍睁䑁䅫䅍㑁䑁䅕杍㍁䅁䅁䍄䉁䅁䅁䅂䅁䅁䅍䅄䅁䅁䅯睗䄰䅁䅯眵䅯䅁䅯兢䅑䅁䅅䅁䉁䅁䅁兂䅁䅁䅁䅁兄睶杷允䅁䅁䅑䅁䑁䅁䅷䅁䭁乁䱳䅁䭁佁䭫䅁䭁䡁䕅䅁䉁䅁䅁允䅁䅁䅯睒䅁䅁杷允䅁䅁䅑䅁䑁䅁䅷䅁䭁䝁䴰䅁䭁佁䭯䅁䭁䡁䕁䅁䉁䅁䅁允䅁䅁䄴䅄䅁䑁䅁杌㉁䑁䅣睍䅁䅁杷允䅁䅁䅑䅁䑁䅁䅷䅁䭁䭁䵳䅁䭁佁䭳䅁䭁䡁䕁䅁䉁䅁䅁允䅁䅁䄴杅䅁䑁䅧䅎㕁䑁䅍兎睁䑁䅕䅎䅁䅁杷允䅁䅁䅑䅁䑁䅁䅷䅁䭁偁䱯䅁䭁佁䭣䅁䭁䡁䕅䅁䉁䅁䅁允䅁䅁䅕䉵䘶ㄶ㑇歋䵁䅉䅅䅁䕁䅁䅁睁䵁䅁䅁权求䅁䅁权䉁杁䅁权䍁杁䅁允䅁䅁䅅䅁䙁䉁煱䅉砵挱䅤䍄䉁䅁䅁䅂䅁䅁䅍䅄䅁䅁䅯术䅯䅁䅯䄶䅯䅁䅯来䅑䅁䅅䅁䉁䅁䅁杄佁䅁䅁李睁䍁䄴䅏㑁䑁䅣䅁䵁䅉䅅䅁䕁䅁䅁睁䵁䅁䅁权䕄睃䅁权畄权䅁权療䅂䅁允䅁䅁䅅䅁䙁䅁䅁䅁䅃偺䅸䍄䉁䅁䅁䅂䅁䅁䅍䅄䅁䅁䅯兌䅷䅁䅯朶䅯䅁䅯睢䅑䅁䅅䅁䉁䅁䅁杄䵁䅁䅁䅍畁䑁䅉䅏穁䅁䅁䍄䉁䅁䅁䅂䅁䅁䅍䅄䅁䅁䅯杁䄰䅁䅯眵䅯䅁䅯兢䅑䅁䅅䅁䉁䅁䅁兂䩄牤昶畇游䅑杷允䅁䅁䅑䅁䑁䅁䅷䅁䭁乁䱫䅁䭁佁䭫䅁䭁䝁䔰䅁䉁䅁䅁允䅁䅁䅕䅁䅁䵁䙄唱䵁䅉䅅䅁䕁䅁䅁睁䵁䅁䅁权㕄睃䅁权煄权䅁权㙂䅂䅁允䅁䅁䅅䅁佁䅁䅷䅁睁䍁䄴兏㉁䑁䅫䅁䵁䅉䅅䅁䕁䅁䅁睁䵁䅁䅁权䩄睃䅁权牄权䅁权䙃䅂䅁允䅁䅁䅅䅁佁䉁䅉䅁祁䑁䅕䅎穁䑁䅅睎祁䑁䅑䅁䵁䅉䅅䅁䕁䅁䅁睁䵁䅁䅁权㕄睃䅁权煄权䅁权硂䅂䅁允䅁䅁䅅䅁佁䅁䅷䅁睁䍁䄴䅏㍁䑁䅑䅁䵁䅉䅅䅁䕁䅁䅁睁䵁䅁䅁权灃䅄䅁权瑄权䅁权瑂䅂䅁允䅁䅁䅅䅁䙁䑁祢瑓㑵伷⽉䍄䉁䅁䅁䅂䅁䅁䅍䅄䅁䅁䅯杏䅳䅁䅯朵䅯䅁䅯䅣䅑䅁䅅䅁䉁䅁䅁杄䵁䅁䅁免畁䑁䅣兎㕁䅁䅁䍄䉁䅁䅁䅂䅁䅁䅍䅄䅁䅁䅯內䅳䅁䅯朷䅯䅁䅯来䅑䅁䅅䅁䉁䅁䅁兂䅁䅁䅁䙑樯䅑杷允䅁䅁䅑䅁䑁䅁䅷䅁䭁䡁䵙䅁䭁佁䭳䅁䭁䝁䔰䅁䉁䅁䅁允䅁䅁䄴䅆䅁䑁䅅䅍睁䑁䅕睍睁䑁䅕兏㕁䅁䅁䍄䉁䅁䅁䅂䅁䅁䅍䅄䅁䅁䅯睬䅷䅁䅯朵䅯䅁䅯䄷䅯䅁䅅䅁䉁䅁䅁杄䵁䅁䅁杍畁䑁䅅䅏㍁䅁䅁䍄䉁䅁䅁䅂䅁䅁䅍䅄䅁䅁䅯儫䅳䅁䅯朶䅯䅁䅯睧䅑䅁䅅䅁䉁䅁䅁杄䵁䅁䅁䅍畁䑁䅧李㉁䅁䅁䍄䉁䅁䅁䅂䅁䅁䅍䅄䅁䅁䅯儫䅳䅁䅯朶䅯䅁䅯兦䅑䅁䅅䅁䉁䅁䅁杄䵁䅁䅁䅍畁䑁䅧䅎硁䅁䅁䍄䉁䅁䅁䅂䅁䅁䅍䅄䅁䅁䅯睑䅷䅁䅯眶䅯䅁䅯兢䅑䅁䅅䅁䉁䅁䅁杄十䅁䅁䅎㕁䑁䅙杍㑁䑁䅁䅍睁䅁䅁䍄䉁䅁䅁䅂䅁䅁䅍䅄䅁䅁䅯睓䅳䅁䅯朵䅯䅁䅯䄷䅯䅁䅅䅁䉁䅁䅁杄䵁䅁䅁免畁䑁䅫䅍穁䅁䅁䍄䉁䅁䅁䅂䅁䅁䅍䅄䅁䅁䅯䅴䅷䅁䅯䄶䅯䅁䅯睢䅑䅁䅅䅁䉁䅁䅁权䡂䅁䅁䍄䉁䅁䅁䅂䅁䅁䅍䅄䅁䅁䅯兤䅷䅁䅯朷䅯䅁䅯兣䅑䅁䅅䅁䉁䅁䅁兂䅁䅁䅁佷圳䅑杷允䅁䅁䅑䅁䑁䅁䅷䅁䭁䑁乷䅁䭁佁䬰䅁䭁䥁䕍䅁䉁䅁䅁允䅁䅁䅕䝦牎湐瘫吲䴸䅉䅅䅁䕁䅁䅁睁䵁䅁䅁权獄䅁䅁权䕁䅁䅁权䕁杁䅁允䅁䅁䅅䅁䙁䅁䅁䝁婃㉡䉬䍄䉁䅁䅁䅂䅁䅁䅍䅄䅁䅁䅯睰䅷䅁䅯朵䅯䅁䅯来䅑䅁䅅䅁䉁䅁䅁杄䵁䅁䅁免畁䑁䅉䅏㕁䅁䅁䍄䉁䅁䅁䅂䅁䅁䅍䅄䅁䅁䅯睕䅅䅁䅯䅂䅁䅁䅯䅂䅉䅁䅅䅁䉁䅁䅁兂䅁䅁䅁㥃瑸兑杷允䅁䅁䅑䅁䑁䅁䅷䅁䭁䍁䱫䅁䭁佁䭯䅁䭁䥁䕕䅁䉁䅁䅁允䅁䅁䄴䅄䅁䑁䅁杌㍁䑁䅅䅏䅁䅁杷允䅁䅁䅑䅁䑁䅁䅷䅁䭁䉁䈰䅁䭁䉁䅅䅁䭁䅁䍑䅁䉁䅁䅁允䅁䅁䄴杆䅁䑁䅅兎ㅁ䑁䅫䅍睁䑁䅁䅍睁䑁䅁䅁䵁䅉䅅䅁䕁䅁䅁睁䵁䅁䅁权䝁睃䅁权潄权䅁权䑃䅂䅁允䅁䅁䅅䅁佁䅁䄴䅁硁䑁䅕杌ㅁ䑁䅫䅏䅁䅁杷允䅁䅁䅑䅁䑁䅁䅷䅁䭁䅁乣䅁䭁佁䭯䅁䭁佁䭷䅁䉁䅁䅁允䅁䅁䄴䅄䅁䑁䅁杌㑁䑁䅙免䅁䅁杷允䅁䅁䅑䅁䑁䅁䅷䅁䭁䅁乫䅁䭁佁䭯䅁䭁佁䭷䅁䉁䅁䅁允䅁䅁䄴䅄䅁䑁䅁杌穁䑁䅑免䅁䅁杷允䅁䅁䅑䅁䑁䅁䅷䅁䭁䅁乣䅁䭁佁䭯䅁䭁䝁䔰䅁䉁䅁䅁允䅁䅁䄴䅄䅁䑁䅁杌㑁䑁䅫杍䅁䅁杷允䅁䅁䅑䅁䑁䅁䅷䅁䭁乁䵳䅁䭁佁䭫䅁䭁䥁䕕䅁䉁䅁䅁允䅁䅁䅕䅁䅁䵁剂䔰䵁䅉䅅䅁䕁䅁䅁睁䵁䅁䅁权瑃䅄䅁权灄权䅁权硂䅂䅁允䅁䅁䅅䅁䙁䅁䅁䅁䅁捧䅤䍄䉁䅁䅁䅂䅁䅁䅍䅄䅁䅁䅯元䄰䅁䅯朶䅯䅁䅯兢䅑䅁䅅䅁䉁䅁䅁杄䵁䅁䅁䅍畁䑁䅉兎硁䅁䅁䍄䉁䅁䅁䅂䅁䅁䅍䅄䅁䅁䅯元䄰䅁䅯朶䅯䅁䅯兦䅑䅁䅅䅁䉁䅁䅁杄䵁䅁䅁䅍畁䑁䅧李祁䅁䅁䍄䉁䅁䅁䅂䅁䅁䅍䅄䅁䅁䅯睧䅳䅁䅯眶䅯䅁䅯兢䅑䅁䅅䅁䉁䅁䅁杄啁䅁䅁䅎㑁䑁䅍睎ぁ䑁䅫䅏㉁䑁䅣䅁䵁䅉䅅䅁䕁䅁䅁睁䵁䅁䅁权㑄睃䅁权煄权䅁权獄权䅁允䅁䅁䅅䅁佁䅁䅷䅁睁䍁䄴兏ぁ䑁䅍䅁䵁䅉䅅䅁䕁䅁䅁睁䵁䅁䅁权㡄睃䅁权畄权䅁权睂䅂䅁允䅁䅁䅅䅁䙁䅁䅁䅁䅂䅯䉄䍄䉁䅁䅁䅂䅁䅁䅍䅄䅁䅁䅯睥䅳䅁䅯儷䅯䅁䅯䅣䅑䅁䅅䅁䉁䅁䅁兂瑃汔啢才灄睐杷允䅁䅁䅑䅁䑁䅁䅷䅁䭁䕁䱑䅁䭁佁䬴䅁䭁䡁䕁䅁䉁䅁䅁允䅁䅁䅕䅁䅁䥁䝄〸䵁䅉䅅䅁䕁䅁䅁睁䵁䅁䅁权潃睃䅁权牄权䅁权䙃䅂䅁允䅁䅁䅅䅁佁䉁䅉䅁ぁ䑁䅙䅏穁䑁䅫免ㅁ䑁䅫䅁䵁䅉䅅䅁䕁䅁䅁睁䵁䅁䅁权畁兄䅁权灄权䅁权硂䅂䅁允䅁䅁䅅䅁䙁䅁䅁䅁䅁㡶䅨䍄䉁䅁䅁䅂䅁䅁䅍䅄䅁䅁䅯睌䄰䅁䅯儶䅯䅁䅯兣䅑䅁䅅䅁䉁䅁䅁兂䅁䅁䅁义桮䅑杷允䅁䅁䅑䅁䑁䅁䅷䅁䭁䡁䅣䅁䭁䉁䅅䅁䭁䅁䅕䅁䉁䅁䅁允䅁䅁䄴䅆䅁䑁䅣李ㅁ䑁䅁䅍睁䑁䅁䅍睁䅁䅁䍄䉁䅁䅁䅂䅁䅁䅍䅄䅁䅁䅯眹䅳䅁䅯朶䅯䅁䅯睢䅑䅁䅅䅁䉁䅁䅁杄䵁䅁䅁䅍畁䑁䅑杍祁䅁䅁䍄䉁䅁䅁䅂䅁䅁䅍䅄䅁䅁䅯䄫䅳䅁䅯朶䅯䅁䅯睢䅑䅁䅅䅁䉁䅁䅁杄䭁䅁䅁䅍畁䑁䅫李䅁䅁杷允䅁䅁䅑䅁䑁䅁䅷䅁䭁䑁乁䅁䭁佁䭫䅁䭁䡁䕅䅁䉁䅁䅁允䅁䅁䅕䅁䅁䍁䍁〷䵁䅉䅅䅁䕁䅁䅁睁䵁䅁䅁权⽃䅄䅁权潄权䅁权療䅂䅁允䅁䅁䅅䅁佁䅁䄴䅁ㅁ䑁䅙杌睁䑁䅁䅎䅁䅁杷允䅁䅁䅑䅁䑁䅁䅷䅁䭁偁䱣䅁䭁佁䭯䅁䭁䡁䕅䅁䉁䅁䅁允䅁䅁䄴䅄䅁䑁䅁杌穁䑁䅑李䅁䅁杷允䅁䅁䅑䅁䑁䅁䅷䅁䭁偁䰸䅁䭁佁䭧䅁䭁䥁䕕䅁䉁䅁䅁允䅁䅁䄴䅄䅁䍁䄰䅏畁䑁䅉䅏䅁䅁杷允䅁䅁䅑䅁䑁䅁䅷䅁䭁偁䱧䅁䭁佁䭯䅁䭁䡁䕅䅁䉁䅁䅁允䅁䅁䄴䅄䅁䑁䅅杌睁䑁䅍兎䅁䅁杷允䅁䅁䅑䅁䑁䅁䅷䅁䭁䝁义䅁䭁佁䭙䅁䭁䡁䕅䅁䉁䅁䅁允䅁䅁䄴权䅁䑁䅍杌ㅁ䑁䅫䅁䵁䅉䅅䅁䕁䅁䅁睁䵁䅁䅁权獄睃䅁权牄权䅁权療䅂䅁允䅁䅁䅅䅁佁䉁䅉䅁穁䑁䅁䅎硁䑁䅕䅍睁䑁䅁䅁䵁䅉䅅䅁䕁䅁䅁睁䵁䅁䅁权㍃䅄䅁权浄权䅁权㙂䅂䅁允䅁䅁䅅䅁佁䅁䅷䅁硁䍁䄴䅏㑁䑁䅣䅁䵁䅉䅅䅁䕁䅁䅁睁䵁䅁䅁权楁兄䅁权浄权䅁权獄权䅁允䅁䅁䅅䅁佁䅁䅷䅁祁䍁䄴李㉁䑁䅙䅁䵁䅉䅅䅁䕁䅁䅁睁䵁䅁䅁权潃睃䅁权湄权䅁权睂䅂䅁允䅁䅁䅅䅁䙁䅁告䩺䄲畡⽷䍄䉁䅁䅁䅂䅁䅁䅍䅄䅁䅁䅯眹䅳䅁䅯朶䅯䅁䅯睧䅑䅁䅅䅁䉁䅁䅁杄䵁䅁䅁䅍畁䑁䅍兏穁䅁䅁䍄䉁䅁䅁䅂䅁䅁䅍䅄䅁䅁䅯䄫䅳䅁䅯朶䅯䅁䅯睧䅑䅁䅅䅁䉁䅁䅁杄䵁䅁䅁免畁䑁䅁䅎穁䅁䅁䍄䉁䅁䅁䅂䅁䅁䅍䅄䅁䅁䅯杫䄰䅁䅯朶䅯䅁䅯䄷䅯䅁䅅䅁䉁䅁䅁杄䵁䅁䅁䅍畁䑁䅁兎祁䅁䅁䍄䉁䅁䅁䅂䅁䅁䅍䅄䅁䅁䅯具䅳䅁䅯儷䅯䅁䅯兣䅑䅁䅅䅁䉁䅁䅁兂慃婭婭婭剮睐杷允䅁䅁䅑䅁䑁䅁䅷䅁䭁䩁义䅁䭁佁䭯䅁䭁䡁䕯䅁䉁䅁䅁允䅁䅁䄴权䅁䑁䅁杌睁䑁䅑䅁䵁䅉䅅䅁䕁䅁䅁睁䵁䅁䅁权湃䅄䅁权湄权䅁权硂䅂䅁允䅁䅁䅅䅁䙁䡁⼰噎㘶晓⽯䍄䉁䅁䅁䅂䅁䅁䅍䅄䅁䅁䅯䄸䅳䅁䅯眵䅯䅁䅯兢䅑䅁䅅䅁䉁䅁䅁兂䙃ㄶ㑇潈桕䅑杷允䅁䅁䅑䅁䑁䅁䅷䅁䭁䅁久䅁䭁佁䭧䅁䭁䡁䕯䅁䉁䅁䅁允䅁䅁䄴䅄䅁䑁䅧杌睁䑁䅍睎䅁䅁杷允䅁䅁䅑䅁䑁䅁䅷䅁䭁乁䱍䅁䭁佁䭳䅁䭁䡁䕅䅁䉁䅁䅁允䅁䅁䄴杅䅁䑁䅑睍硁䑁䅍免穁䑁䅍睎䅁䅁杷允䅁䅁䅑䅁䑁䅁䅷䅁䭁䅁䵯䅁䭁佁䬴䅁䭁䡁䕅䅁䉁䅁䅁允䅁䅁䅕䅁䅁䥁䙁〲䵁䅉䅅䅁䕁䅁䅁睁䵁䅁䅁权䩂䅄䅁权浄权䅁权睂䅂䅁允䅁䅁䅅䅁佁䅁䅷䅁睁䍁䄴䅎ぁ䑁䅉䅁䵁䅉䅅䅁䕁䅁䅁睁䵁䅁䅁权坁兄䅁权瑄权䅁权療䅂䅁允䅁䅁䅅䅁䙁䉁䕫杖琴灳⼰䍄䉁䅁䅁䅂䅁䅁䅍䅄䅁䅁䅯杫䄰䅁䅯朶䅯䅁䅯兦䅑䅁䅅䅁䉁䅁䅁杄䵁䅁䅁䅍畁䑁䅁李祁䅁䅁䍄䉁䅁䅁䅂䅁䅁䅍䅄䅁䅁䅯䅴䅷䅁䅯朷䅯䅁䅯兣䅑䅁䅅䅁䉁䅁䅁兂䅁䅁䅁䕷噐䅑杷允䅁䅁䅑䅁䑁䅁䅷䅁䭁䉁䱅䅁䭁佁䭯䅁䭁佁䭷䅁䉁䅁䅁允䅁䅁䄴权䅁䑁䅁杌㉁䑁䅧䅁䵁䅉䅅䅁䕁䅁䅁睁䵁䅁䅁权䥃允䅁权䭁䅁䅁权䙁䅁䅁允䅁䅁䅅䅁䙁䍁䝕婧䑖硩䅴䍄䉁䅁䅁䅂䅁䅁䅍䅄䅁䅁䅯睑䅳䅁䅯眶䅯䅁䅯全䅑䅁䅅䅁䉁䅁䅁杄十䅁䅁睍㉁䑁䅙兏ㅁ䑁䅫睍睁䅁䅁䍄䉁䅁䅁䅂䅁䅁䅍䅄䅁䅁䅯杄䅷䅁䅯朶䅯䅁䅯睢䅑䅁䅅䅁䉁䅁䅁杄䵁䅁䅁䅍畁䑁䅅李硁䅁䅁䍄䉁䅁䅁䅂䅁䅁䅍䅄䅁䅁䅯杩䅳䅁䅯眶䅯䅁䅯来䅑䅁䅅䅁䉁䅁䅁杄十䅁䅁睍祁䑁䅅李㑁䑁䅣杍ㅁ䅁䅁䍄䉁䅁䅁䅂䅁䅁䅍䅄䅁䅁䅯睷䅳䅁䅯儷䅯䅁䅯兦䅑䅁䅅䅁䉁䅁䅁兂㝁〳丫㉬匶睐杷允䅁䅁䅑䅁䑁䅁䅷䅁䭁䑁䵷䅁䭁佁䭳䅁䭁䥁䕍䅁䉁䅁䅁允䅁䅁䄴杅䅁䑁䅙睍㕁䑁䅙李睁䑁䅁䅍䅁䅁杷允䅁䅁䅑䅁䑁䅁䅷䅁䭁䅁䰰䅁䭁佁䭣䅁䭁䡁䔰䅁䉁䅁䅁允䅁䅁䅕硥畓⭒㙆お䵁䅉䅅䅁䕁䅁䅁睁䵁䅁䅁权十睃䅁权煄权䅁权硂䅂䅁允䅁䅁䅅䅁佁䅁䅯䅁睁䍁䄴李ぁ䅁䅁䍄䉁䅁䅁䅂䅁䅁䅍䅄䅁䅁䅯䅶䄰䅁䅯儶䅯䅁䅯来䅑䅁䅅䅁䉁䅁䅁兂䅁䅁䅁䙁氶䅑杷允䅁䅁䅑䅁䑁䅁䅷䅁䭁䭁䰸䅁䭁佁䭙䅁䭁䡁䕅䅁䉁䅁䅁允䅁䅁䄴䅄䅁䑁䅣杌㉁䑁䅣睍䅁䅁杷允䅁䅁䅑䅁䑁䅁䅷䅁䭁䍁䱉䅁䭁佁䭯䅁䭁佁䭷䅁䉁䅁䅁允䅁䅁䄴权䅁䑁䅁杌硁䑁䅑䅁䵁䅉䅅䅁䕁䅁䅁睁䵁䅁䅁权橁睃䅁权煄权䅁权獄权䅁允䅁䅁䅅䅁佁䅁䅷䅁睁䍁䄴兎祁䑁䅫䅁䵁䅉䅅䅁䕁䅁䅁睁䵁䅁䅁权䥁䅄䅁权牄权䅁权䙃䅂䅁允䅁䅁䅅䅁佁䉁䅉䅁㍁䑁䅙䅎㕁䑁䅫䅍睁䑁䅁䅁䵁䅉䅅䅁䕁䅁䅁睁䵁䅁䅁权楁睃䅁权煄权䅁权㙂䅂䅁允䅁䅁䅅䅁佁䅁䅷䅁睁䍁䄴免穁䑁䅉䅁䵁䅉䅅䅁䕁䅁䅁睁䵁䅁䅁权橁睃䅁权煄权䅁权㙂䅂䅁允䅁䅁䅅䅁佁䅁䅯䅁睁䍁䄴兎㍁䅁䅁䍄䉁䅁䅁䅂䅁䅁䅍䅄䅁䅁䅯末䅯䅁䅯儶䅯䅁䅯睢䅑䅁䅅䅁䉁䅁䅁兂䅁䅁䅁䝫㔯䅑杷允䅁䅁䅑䅁䑁䅁䅷䅁䭁䑁䱧䅁䭁佁䭧䅁䭁䡁䕅䅁䉁䅁䅁允䅁䅁䄴䅄䅁䑁䅙杌ぁ䑁䅁兎䅁䅁杷允䅁䅁䅑䅁䑁䅁䅷䅁䭁䑁䵁䅁䭁佁䭫䅁䭁䡁䕅䅁䉁䅁䅁允䅁䅁䅕䅁䅁䱁䥃〫䵁䅉䅅䅁䕁䅁䅁睁䵁䅁䅁权䱂䅄䅁权潄权䅁权獄权䅁允䅁䅁䅅䅁䭁䕁䅣䅁䵁䅉䅅䅁䕁䅁䅁睁䵁䅁䅁权灄䅄䅁权煄权䅁权獄权䅁允䅁䅁䅅䅁佁䅁䅷䅁睁䍁䄴睎睁䑁䅅䅁䵁䅉䅅䅁䕁䅁䅁睁䵁䅁䅁权剄睃䅁权牄权䅁权䙃䅂䅁允䅁䅁䅅䅁佁䉁䅉䅁硁䑁䅕李祁䑁䅕䅍睁䑁䅁䅁䵁䅉䅅䅁䕁䅁䅁睁䵁䅁䅁权䅁䅄䅁权瑄权䅁权䙃䅂䅁允䅁䅁䅅䅁䙁乁楅⼲⭬楡䄱䍄䉁䅁䅁䅂䅁䅁䅍䅄䅁䅁䅯儶䅷䅁䅯朶䅯䅁䅯䅣䅑䅁䅅䅁䉁䅁䅁杄䵁䅁䅁䅍畁䑁䅙兏祁䅁䅁䍄䉁䅁䅁䅂䅁䅁䅍䅄䅁䅁䅯末䅷䅁䅯儷䅯䅁䅯兢䅑䅁䅅䅁䉁䅁䅁兂䉃啬䱏佢䍣䅑杷允䅁䅁䅑䅁䑁䅁䅷䅁䭁䱁䘸䅁䭁佁䭧䅁䭁䥁䕕䅁䉁䅁䅁允䅁䅁䄴杄䅁䑁䅅杍畁䑁䅕䅍㑁䅁䅁䍄䉁䅁䅁䅂䅁䅁䅍䅄䅁䅁䅯睉䅷䅁䅯䄶䅯䅁䅯全䅑䅁䅅䅁䉁䅁䅁杄䵁䅁䅁䅏畁䑁䅁䅍穁䅁䅁䍄䉁䅁䅁䅂䅁䅁䅍䅄䅁䅁䅯儶䅷䅁䅯朶䅯䅁䅯兣䅑䅁䅅䅁䉁䅁䅁杄䵁䅁䅁䅍畁䑁䅫免㕁䅁䅁䍄䉁䅁䅁䅂䅁䅁䅍䅄䅁䅁䅯杋䅷䅁䅯眵䅯䅁䅯睢䅑䅁䅅䅁䉁䅁䅁兂偃商削楎儯睶杷允䅁䅁䅑䅁䑁䅁䅷䅁䭁䕁䅁䅁䭁䅁䍅䅁䭁䅁䍕䅁䉁䅁䅁允䅁䅁䅕啦癶唰捊䔹䵁䅉䅅䅁䕁䅁䅁睁䵁䅁䅁权潂睃䅁权瑄权䅁权硂䅂䅁允䅁䅁䅅䅁䙁䭁睒児塲⭯⽑䍄䉁䅁䅁䅂䅁䅁䅍䅄䅁䅁䅯睖䅷䅁䅯朶䅯䅁䅯睧䅑䅁䅅䅁䉁䅁䅁权䡂䅁䅁䍄䉁䅁䅁䅂䅁䅁䅍䅄䅁䅁䅯眷䅳䅁䅯䄶䅯䅁䅯兣䅑䅁䅅䅁䉁䅁䅁权䡂䅁䅁䍄䉁䅁䅁䅂䅁䅁䅍䅄䅁䅁䅯睖䅷䅁䅯朶䅯䅁䅯兦䅑䅁䅅䅁䉁䅁䅁杄䭁䅁䅁䅍畁䑁䅣杍䅁䅁杷允䅁䅁䅑䅁䑁䅁䅷䅁䭁䅁䵫䅁䭁佁䬰䅁䭁䝁䔸䅁䉁䅁䅁允䅁䅁䅕㝤昶楇搯䕈䵁䅉䅅䅁䕁䅁䅁睁䵁䅁䅁权敃䅄䅁权湄权䅁权㥂䅂䅁允䅁䅁䅅䅁䙁佁㠵穐敖楥䅎䍄䉁䅁䅁䅂䅁䅁䅍䅄䅁䅁䅯睬䅳䅁䅯朶䅯䅁䅯兦䅑䅁䅅䅁䉁䅁䅁杄䵁䅁䅁䅍畁䑁䅧䅍㉁䅁䅁䍄䉁䅁䅁䅂䅁䅁䅍䅄䅁䅁䅯兏䅷䅁䅯朷䅯䅁䅯䅣䅑䅁䅅䅁䉁䅁䅁兂䅁䅁䅁䕁敄䅑杷允䅁䅁䅑䅁䑁䅁䅷䅁䭁䅁䱁䅁䭁佁䭙䅁䭁䝁䔸䅁䉁䅁䅁允䅁䅁䄴䅄䅁䑁䅁杌㕁䑁䅙李䅁䅁杷允䅁䅁䅑䅁䑁䅁䅷䅁䭁乁临䅁䭁佁䭫䅁䭁䥁䕕䅁䉁䅁䅁允䅁䅁䅕䅁䅁䵁⭃唳䵁䅉䅅䅁䕁䅁䅁睁䵁䅁䅁权䑁睃䅁权浄权䅁权療䅂䅁允䅁䅁䅅䅁佁䅁䅷䅁硁䍁䄴䅏硁䑁䅑䅁䵁䅉䅅䅁䕁䅁䅁睁䵁䅁䅁权煂䅄䅁权潄权䅁权㥂䅂䅁允䅁䅁䅅䅁佁䅁䄴䅁硁䑁䅅杌穁䑁䅫兎䅁䅁杷允䅁䅁䅑䅁䑁䅁䅷䅁䭁䵁䵷䅁䭁佁䭳䅁䭁䝁䔰䅁䉁䅁䅁允䅁䅁䄴杅䅁䑁䅣䅍㑁䑁䅙睍穁䑁䅉䅎䅁䅁杷允䅁䅁䅑䅁䑁䅁䅷䅁䭁䑁偙䅁䭁佁䭧䅁䭁䝁䔸䅁䉁䅁䅁允䅁䅁䄴䅄䅁䑁䅧杌ㅁ䑁䅕兎䅁䅁杷允䅁䅁䅑䅁䑁䅁䅷䅁䭁佁䉅䅁䭁䅁䅑䅁䭁䅁䅕䅁䉁䅁䅁允䅁䅁䅕䅁䅁䙁癡䕗䵅䅉䅅䅁䕁䅁䅁睁䵁䅁䅁权湄睃䅁权煄权䅁权㙂䅂䅁允䅁䅁䅅䅁佁䅁䅷䅁睁䍁䄴杍ぁ䑁䅫䅁䵁䅉䅅䅁䕁䅁䅁睁䵁䅁䅁权潄睃䅁权煄权䅁权㙂䅂䅁允䅁䅁䅅䅁佁䅁䅷䅁硁䍁䄴李睁䑁䅉䅁䵁䅉䅅䅁䕁䅁䅁睁䵁䅁䅁权祂兄䅁权灄权䅁权㥂䅂䅁允䅁䅁䅅䅁䙁䅁䅁䅁䅁䱹䅬䍄䉁䅁䅁䅂䅁䅁䅍䅄䅁䅁䅯杄䅷䅁䅯朶䅯䅁䅯兢䅑䅁䅅䅁䉁䅁䅁杄䵁䅁䅁䅍畁䑁䅅䅎㑁䅁䅁䍄䉁䅁䅁䅂䅁䅁䅍䅄䅁䅁䅯䄹䅯䅁䅯儷䅯䅁䅯兣䅑䅁䅅䅁䉁䅁䅁兂坃㑑獴⼵㕶睐杷允䅁䅁䅑䅁䑁䅁䅷䅁䭁䙁乯䅁䭁佁䬴䅁䭁䡁䔰䅁䉁䅁䅁允䅁䅁䅕䅁䅁䥁煄䵷䵁䅉䅅䅁䕁䅁䅁睁䵁䅁䅁权橂䅄䅁权煄权䅁权瑂䅂䅁允䅁䅁䅅䅁佁䅁䅷䅁睁䍁䄴杍㕁䑁䅧䅁䵁䅉䅅䅁䕁䅁䅁睁䵁䅁䅁权䡂睃䅁权浄权䅁权獄权䅁允䅁䅁䅅䅁佁䅁䅷䅁硁䍁䄴䅎祁䑁䅅䅁䵁䅉䅅䅁䕁䅁䅁睁䵁䅁䅁权硄睃䅁权浄权䅁权㥂䅂䅁允䅁䅁䅅䅁佁䅁䅯䅁祁䍁䄴兏穁䅁䅁䍄䉁䅁䅁䅂䅁䅁䅍䅄䅁䅁䅯眶䄰䅁䅯眵䅯䅁䅯兢䅑䅁䅅䅁䉁䅁䅁兂瑁桯杒硴灦睐杷允䅁䅁䅑䅁䑁䅁䅷䅁䭁䙁䵷䅁䭁佁䬴䅁䭁䝁䔸䅁䉁䅁䅁允䅁䅁䅕䅁䅁䵁扁欷䵁䅉䅅䅁䕁䅁䅁睁䵁䅁䅁权桂䅄䅁权牄权䅁权睂䅂䅁允䅁䅁䅅䅁佁䉁䅉䅁祁䑁䅁睎㕁䑁䅁杍㉁䑁䅅䅁䵁䅉䅅䅁䕁䅁䅁睁䵁䅁䅁权㑄睃䅁权潄权䅁权㙂䅂䅁允䅁䅁䅅䅁佁䅁䅷䅁硁䑁䅅杌㕁䑁䅉䅁䵁䅉䅅䅁䕁䅁䅁睁䵁䅁䅁权橂䅄䅁权煄权䅁权㥂䅂䅁允䅁䅁䅅䅁佁䅁䅷䅁睁䍁䄴睍㉁䑁䅙䅁䵁䅉䅅䅁䕁䅁䅁睁䵁䅁䅁权䕄䅄䅁权煄权䅁权瑂䅂䅁允䅁䅁䅅䅁䭁䕁䅣䅁䵁䅉䅅䅁䕁䅁䅁睁䵁䅁䅁权祁兄䅁权煄权䅁权㥂䅂䅁允䅁䅁䅅䅁佁䅁䅷䅁睁䍁䄴睍祁䑁䅉䅁䵁䅉䅅䅁䕁䅁䅁睁䵁䅁䅁权橁䅄䅁权畄权䅁权獄权䅁允䅁䅁䅅䅁䭁䕁䅣䅁䵁䅉䅅䅁䕁䅁䅁睁䵁䅁䅁权允睃䅁权灄权䅁权䙃䅂䅁允䅁䅁䅅䅁䙁䅁䅁䅁䅁䵷䅸䍄䉁䅁䅁䅂䅁䅁䅍䅄䅁䅁䅯䅹䅳䅁䅯䄶䅯䅁䅯兣䅑䅁䅅䅁䉁䅁䅁杄佁䅁䅁免ぁ䍁䄴睎ぁ䑁䅉䅁䵁䅉䅅䅁䕁䅁䅁睁䵁䅁䅁权楃䅄䅁权畄权䅁权䙃䅂䅁允䅁䅁䅅䅁䙁䅁䅁䅁杁癵䅰䍄䉁䅁䅁䅂䅁䅁䅍䅄䅁䅁䅯䅵䅳䅁䅯儶䅯䅁䅯全䅑䅁䅅䅁䉁䅁䅁兂䅁䅁䅁䭁䭺䅑杷允䅁䅁䅑䅁䑁䅁䅷䅁䭁䥁䰸䅁䭁佁䭯䅁䭁䝁䔸䅁䉁䅁䅁允䅁䅁䄴䅄䅁䑁䅁杌祁䑁䅁䅎䅁䅁杷允䅁䅁䅑䅁䑁䅁䅷䅁䭁偁䱧䅁䭁佁䭳䅁䭁䡁䕁䅁䉁䅁䅁允䅁䅁䄴杅䅁䑁䅙睍ぁ䑁䅅杍㑁䑁䅍睍䅁䅁杷允䅁䅁䅑䅁䑁䅁䅷䅁䭁䝁乯䅁䭁佁䭣䅁䭁䡁䕁䅁䉁䅁䅁允䅁䅁䅕䙂余扌摋吸䴸䅉䅅䅁䕁䅁䅁睁䵁䅁䅁权呁睃䅁权灄权䅁权療䅂䅁允䅁䅁䅅䅁䙁䅁䅁䅁䅄乇䅆䍄䉁䅁䅁䅂䅁䅁䅍䅄䅁䅁䅯杶䅳䅁䅯朶䅯䅁䅯兣䅑䅁䅅䅁䉁䅁䅁杄䭁䅁䅁免畁䑁䅕兎䅁䅁杷允䅁䅁䅑䅁䑁䅁䅷䅁䭁䅁䰰䅁䭁佁䭫䅁䭁䡁䕅䅁䉁䅁䅁允䅁䅁䅕䅁䅁䑁照歄䵅䅉䅅䅁䕁䅁䅁睁䵁䅁䅁权潄䅄䅁权畄权䅁权䙃䅂䅁允䅁䅁䅅䅁䙁䅁䅁䅁元偶䄹䍄䉁䅁䅁䅂䅁䅁䅍䅄䅁䅁䅯杏䄸䅁䅯䄶䅯䅁䅯睧䅑䅁䅅䅁䉁䅁䅁杄佁䅁䅁免ぁ䍁䄴杍祁䑁䅕䅁䵁䅉䅅䅁䕁䅁䅁睁䵁䅁䅁权⭃睃䅁权煄权䅁权䑃䅂䅁允䅁䅁䅅䅁佁䅁䅷䅁硁䍁䄴兎㑁䑁䅕䅁䵁䅉䅅䅁䕁䅁䅁睁䵁䅁䅁权䍁䅄䅁权浄权䅁权䙃䅂䅁允䅁䅁䅅䅁佁䅁䅷䅁睁䍁䄴李㕁䑁䅣䅁䵁䅉䅅䅁䕁䅁䅁睁䵁䅁䅁权乃䅄䅁权灄权䅁权獄权䅁允䅁䅁䅅䅁䙁䅁䅁䅁允⽺䅆䍄䉁䅁䅁䅂䅁䅁䅍䅄䅁䅁䅯眳䅳䅁䅯朵䅯䅁䅯䅣䅑䅁䅅䅁䉁䅁䅁杄䵁䅁䅁杍畁䑁䅅睎ㅁ䅁䅁䍄䉁䅁䅁䅂䅁䅁䅍䅄䅁䅁䅯杒䅷䅁䅯䄶䅯䅁䅯兣䅑䅁䅅䅁䉁䅁䅁杄佁䅁䅁睎祁䍁䄴李㑁䑁䅫䅁䵁䅉䅅䅁䕁䅁䅁睁䵁䅁䅁权杄䅄䅁权潄权䅁权瑂䅂䅁允䅁䅁䅅䅁佁䅁䄴䅁穁䑁䅑杌穁䑁䅫睎䅁䅁杷允䅁䅁䅑䅁䑁䅁䅷䅁䭁䭁乯䅁䭁佁䭯䅁䭁䝁䔰䅁䉁䅁䅁允䅁䅁䄴䅄䅁䑁䅅杌㑁䑁䅧䅎䅁䅁杷允䅁䅁䅑䅁䑁䅁䅷䅁䭁䍁䱫䅁䭁佁䭯䅁䭁䡁䕅䅁䉁䅁䅁允䅁䅁䄴䅄䅁䑁䅁杌㉁䑁䅫䅎䅁䅁杷允䅁䅁䅑䅁䑁䅁䅷䅁䭁乁䵕䅁䭁佁䭧䅁䭁䥁䕕䅁䉁䅁䅁允䅁䅁䄴杄䅁䑁䅧睎畁䑁䅣睍硁䅁䅁䍄䉁䅁䅁䅂䅁䅁䅍䅄䅁䅁䅯眫䅯䅁䅯儶䅯䅁䅯兦䅑䅁䅅䅁䉁䅁䅁兂䅁䅁䅁乑据䅑杷允䅁䅁䅑䅁䑁䅁䅷䅁䭁佁䱣䅁䭁佁䭫䅁䭁佁䭷䅁䉁䅁䅁允䅁䅁䅕䅁䅁䅁ぃ啷䵁䅉䅅䅁䕁䅁䅁睁䵁䅁䅁权㝄睃䅁权瑄权䅁权硂䅂䅁允䅁䅁䅅䅁䙁䥁䌲䍍兯攱⽉䍄䉁䅁䅁䅂䅁䅁䅍䅄䅁䅁䅯䄱䅷䅁䅯朶䅯䅁䅯兣䅑䅁䅅䅁䉁䅁䅁杄䵁䅁䅁䅍畁䑁䅧免㉁䅁䅁䍄䉁䅁䅁䅂䅁䅁䅍䅄䅁䅁䅯䄶䅳䅁䅯朵䅯䅁䅯䄷䅯䅁䅅䅁䉁䅁䅁杄䵁䅁䅁免畁䑁䅧䅏穁䅁䅁䍄䉁䅁䅁䅂䅁䅁䅍䅄䅁䅁䅯䄶䅳䅁䅯儶䅯䅁䅯䄷䅯䅁䅅䅁䉁䅁䅁兂䅁䅁䅁䩁㌶䅑杷允䅁䅁䅑䅁䑁䅁䅷䅁䭁䉁乕䅁䭁佁䭧䅁䭁䥁䕍䅁䉁䅁䅁允䅁䅁䄴杄䅁䑁䅅䅍畁䑁䅉杍㑁䅁䅁䍄䉁䅁䅁䅂䅁䅁䅍䅄䅁䅁䅯杴䅳䅁䅯朷䅯䅁䅯兣䅑䅁䅅䅁䉁䅁䅁兂䅁䅁䅁䍅㍈䅑杷允䅁䅁䅑䅁䑁䅁䅷䅁䭁䭁乯䅁䭁佁䭯䅁䭁䡁䔰䅁䉁䅁䅁允䅁䅁䄴䅄䅁䑁䅅杌㍁䑁䅍睍䅁䅁杷允䅁䅁䅑䅁䑁䅁䅷䅁䭁偁䵑䅁䭁佁䬴䅁䭁䡁䕁䅁䉁䅁䅁允䅁䅁䅕䑗ね佹启歁䵅䅉䅅䅁䕁䅁䅁睁䵁䅁䅁权桂兄䅁权潄权䅁权䑃䅂䅁允䅁䅁䅅䅁䭁䕁䅣䅁䵁䅉䅅䅁䕁䅁䅁睁䵁䅁䅁权い䅄䅁权湄权䅁权㙂䅂䅁允䅁䅁䅅䅁䙁䕁䵯楁䡵桬䄱䍄䉁䅁䅁䅂䅁䅁䅍䅄䅁䅁䅯兌䄰䅁䅯朶䅯䅁䅯䄷䅯䅁䅅䅁䉁䅁䅁杄䵁䅁䅁免畁䑁䅅李ぁ䅁䅁䍄䉁䅁䅁䅂䅁䅁䅍䅄䅁䅁䅯睏䅷䅁䅯儶䅯䅁䅯睢䅑䅁䅅䅁䉁䅁䅁兂䅁䅁䅁䵁㠯䅑杷允䅁䅁䅑䅁䑁䅁䅷䅁䭁䩁䵑䅁䭁佁䬴䅁䭁佁䭷䅁䉁䅁䅁允䅁䅁䅕䅁䅁䵁杄䔳䵁䅉䅅䅁䕁䅁䅁睁䵁䅁䅁权䱄兄䅁权牄权䅁权䑃䅂䅁允䅁䅁䅅䅁佁䉁䅉䅁硁䑁䅧兎ぁ䑁䅁兎㕁䑁䅧䅁䵁䅉䅅䅁䕁䅁䅁睁䵁䅁䅁权偄睃䅁权潄权䅁权䑃䅂䅁允䅁䅁䅅䅁佁䅁䄴䅁硁䑁䅑杌ㅁ䑁䅁睎䅁䅁杷允䅁䅁䅑䅁䑁䅁䅷䅁䭁偁䱙䅁䭁佁䭧䅁䭁䡁䕁䅁䉁䅁䅁允䅁䅁䄴杄䅁䑁䅉兎畁䑁䅧杍硁䅁䅁䍄䉁䅁䅁䅂䅁䅁䅍䅄䅁䅁䅯睊䄰䅁䅯䄶䅯䅁䅯全䅑䅁䅅䅁䉁䅁䅁杄佁䅁䅁免㍁䍁䄴䅎睁䑁䅉䅁䵁䅉䅅䅁䕁䅁䅁睁䵁䅁䅁权䝁睃䅁权潄权䅁权㥂䅂䅁允䅁䅁䅅䅁佁䅁䄴䅁硁䑁䅅杌ぁ䑁䅁䅏䅁䅁杷允䅁䅁䅑䅁䑁䅁䅷䅁䭁䵁䱕䅁䭁佁䭧䅁䭁䡁䕅䅁䉁䅁䅁允䅁䅁䄴杄䅁䑁䅑䅎畁䑁䅑免㑁䅁䅁䍄䉁䅁䅁䅂䅁䅁䅍䅄䅁䅁䅯儵䅳䅁䅯朵䅯䅁䅯䅣䅑䅁䅅䅁䉁䅁䅁杄䵁䅁䅁免畁䑁䅅䅎㕁䅁䅁䍄䉁䅁䅁䅂䅁䅁䅍䅄䅁䅁䅯䅲䅷䅁䅯朵䅯䅁䅯来䅑䅁䅅䅁䉁䅁䅁杄䵁䅁䅁杍畁䑁䅍睍硁䅁䅁䍄䉁䅁䅁䅂䅁䅁䅍䅄䅁䅁䅯杊䅳䅁䅯儶䅯䅁䅯睢䅑䅁䅅䅁䉁䅁䅁兂䅁䅁䅁偁桓䅷杷允䅁䅁䅑䅁䑁䅁䅷䅁䭁䍁丰䅁䭁佁䭯䅁䭁䥁䕕䅁䉁䅁䅁允䅁䅁䄴䅄䅁䑁䅅杌硁䑁䅙睎䅁䅁杷允䅁䅁䅑䅁䑁䅁䅷䅁䭁䉁倸䅁䭁佁䭧䅁䭁佁䭷䅁䉁䅁䅁允䅁䅁䄴杄䅁䑁䅅䅏畁䑁䅅兏祁䅁䅁䍄䉁䅁䅁䅂䅁䅁䅍䅄䅁䅁䅯兪䅳䅁䅯儶䅯䅁䅯䄷䅯䅁䅅䅁䉁䅁䅁兂䅁䅁䅁䵁砫䅷杷允䅁䅁䅑䅁䑁䅁䅷䅁䭁䵁䱷䅁䭁佁䬰䅁䭁䥁䕍䅁䉁䅁䅁允䅁䅁䅕児塲㍯㥂䕌䵁䅉䅅䅁䕁䅁䅁睁䵁䅁䅁权䭄睃䅁权牄权䅁权瑂䅂䅁允䅁䅁䅅䅁佁䉁䅉䅁硁䑁䅅兏㑁䑁䅙免硁䑁䅣䅁䵁䅉䅅䅁䕁䅁䅁睁䵁䅁䅁权灁䅄䅁权浄权䅁权睂䅂䅁允䅁䅁䅅䅁佁䅁䅷䅁硁䍁䄴免穁䑁䅑䅁䵁䅉䅅䅁䕁䅁䅁睁䵁䅁䅁权穄权䅁权潄权䅁权㥂䅂䅁允䅁䅁䅅䅁䭁䕁䅣䅁䵁䅉䅅䅁䕁䅁䅁睁䵁䅁䅁权㕂睃䅁权浄权䅁权䙃䅂䅁允䅁䅁䅅䅁佁䅁䅧䅁㍁䍁䄴免䅁䅁杷允䅁䅁䅑䅁䑁䅁䅷䅁䭁䡁䴰䅁䭁佁䭙䅁䭁䥁䕕䅁䉁䅁䅁允䅁䅁䄴䅄䅁䑁䅉杌ぁ䑁䅁睍䅁䅁杷允䅁䅁䅑䅁䑁䅁䅷䅁䭁䵁䵫䅁䭁佁䭫䅁䭁䝁䔸䅁䉁䅁䅁允䅁䅁䅕䅁䅁䝁㥄〴䵁䅉䅅䅁䕁䅁䅁睁䵁䅁䅁权㑂睃䅁权煄权䅁权獄权䅁允䅁䅁䅅䅁佁䅁䅷䅁睁䍁䄴睎硁䑁䅍䅁䵁䅉䅅䅁䕁䅁䅁睁䵁䅁䅁权㍄睃䅁权牄权䅁权療䅂䅁允䅁䅁䅅䅁佁䉁䅑䅁硁䑁䅑兏㉁䑁䅅兏㕁䑁䅫杍䅁䅁杷允䅁䅁䅑䅁䑁䅁䅷䅁䭁偁䱧䅁䭁佁䭳䅁䭁䝁䔸䅁䉁䅁䅁允䅁䅁䄴杅䅁䑁䅙免㑁䑁䅁睎㑁䑁䅁睍䅁䅁杷允䅁䅁䅑䅁䑁䅁䅷䅁䭁䝁䱣䅁䭁佁䭯䅁䭁䝁䔸䅁䉁䅁䅁允䅁䅁䄴䅄䅁䑁䅁杌㉁䑁䅙兎䅁䅁杷允䅁䅁䅑䅁䑁䅁䅷䅁䭁䕁䱣䅁䭁佁䭳䅁䭁佁䭷䅁䉁䅁䅁允䅁䅁䄴䅆䅁䑁䅅䅍穁䑁䅍䅍ぁ䑁䅫䅍ぁ䅁䅁䍄䉁䅁䅁䅂䅁䅁䅍䅄䅁䅁䅯眳䅷䅁䅯眶䅯䅁䅯睧䅑䅁䅅䅁䉁䅁䅁杄允䅁䅁兎穁䑁䅧䅎祁䑁䅧䅍䅁䅁杷允䅁䅁䅑䅁䑁䅁䅷䅁䭁䉁乣䅁䭁佁䭧䅁䭁䡁䕅䅁䉁䅁䅁允䅁䅁䄴䅅䅁䍁䄰䅎ぁ䍁䄴䅏ぁ䑁䅙䅁䵁䅉䅅䅁䕁䅁䅁睁䵁䅁䅁权あ兄䅁权湄权䅁权獄权䅁允䅁䅁䅅䅁䙁䙁估䉒摫⼳⽅䍄䉁䅁䅁䅂䅁䅁䅍䅄䅁䅁䅯睚䅳䅁䅯朶䅯䅁䅯来䅑䅁䅅䅁䉁䅁䅁杄䵁䅁䅁䅍畁䑁䅙兎㑁䅁䅁䍄䉁䅁䅁䅂䅁䅁䅍䅄䅁䅁䅯兕䅳䅁䅯朶䅯䅁䅯兢䅑䅁䅅䅁䉁䅁䅁权䡂䅁䅁䍄䉁䅁䅁䅂䅁䅁䅍䅄䅁䅁䅯眸䅳䅁䅯儶䅯䅁䅯全䅑䅁䅅䅁䉁䅁䅁兂䅁䅁䅁䍑ㄷ䅑杷允䅁䅁䅑䅁䑁䅁䅷䅁䭁䕁䰰䅁䭁佁䭧䅁䭁䝁䔸䅁䉁䅁䅁允䅁䅁䄴䅄䅁䑁䅉䅏畁䑁䅑免䅁䅁杷允䅁䅁䅑䅁䑁䅁䅷䅁䭁䱁䱕䅁䭁佁䭳䅁䭁䥁䕕䅁䉁䅁䅁允䅁䅁䄴杅䅁䑁䅍䅍祁䑁䅧睍㑁䑁䅅李䅁䅁杷允䅁䅁䅑䅁䑁䅁䅷䅁䭁䡁䵍䅁䭁佁䭳䅁䭁佁䭷䅁䉁䅁䅁允䅁䅁䄴杅䅁䑁䅙睍㉁䑁䅕免ㅁ䑁䅕杍䅁䅁杷允䅁䅁䅑䅁䑁䅁䅷䅁䭁䩁䈸䅁䭁䅁䍅䅁䭁䅁䍕䅁䉁䅁䅁允䅁䅁䅯睒䅁䅁杷允䅁䅁䅑䅁䑁䅁䅷䅁䭁䍁䵳䅁䭁佁䭯䅁䭁䝁䔰䅁䉁䅁䅁允䅁䅁䅯杘䅷䅁杷允䅁䅁䅑䅁䑁䅁䅷䅁䭁乁䴴䅁䭁佁䭫䅁䭁䡁䕅䅁䉁䅁䅁允䅁䅁䅕䅁䅁䵁睂欳䵁䅉䅅䅁䕁䅁䅁睁䵁䅁䅁权奁䅄䅁权潄权䅁权療䅂䅁允䅁䅁䅅䅁佁䅁䄴䅁硁䑁䅙杌㍁䑁䅑免䅁䅁杷允䅁䅁䅑䅁䑁䅁䅷䅁䭁䍁䵳䅁䭁佁䭯䅁䭁䝁䔸䅁䉁䅁䅁允䅁䅁䄴䅄䅁䑁䅅杌ㅁ䑁䅁睎䅁䅁杷允䅁䅁䅑䅁䑁䅁䅷䅁䭁䥁䱕䅁䭁佁䬰䅁䭁䡁䕁䅁䉁䅁䅁允䅁䅁䅕穊䥅䉲慸䐷䴸䅉䅅䅁䕁䅁䅁睁䵁䅁䅁权牁䅄䅁权煄权䅁权睂䅂䅁允䅁䅁䅅䅁佁䅁䅷䅁睁䍁䄴免祁䑁䅫䅁䵁䅉䅅䅁䕁䅁䅁睁䵁䅁䅁权㝄权䅁权煄权䅁权瑂䅂䅁允䅁䅁䅅䅁佁䅁䅷䅁睁䍁䄴李㉁䑁䅕䅁䵁䅉䅅䅁䕁䅁䅁睁䵁䅁䅁权呁兄䅁权牄权䅁权䑃䅂䅁允䅁䅁䅅䅁佁䉁䅉䅁㑁䑁䅅睍ㅁ䑁䅑䅍睁䑁䅁䅁䵁䅉䅅䅁䕁䅁䅁睁䵁䅁䅁权㝄权䅁权煄权䅁权睂䅂䅁允䅁䅁䅅䅁佁䅁䅷䅁睁䍁䄴李㕁䑁䅉䅁䵁䅉䅅䅁䕁䅁䅁睁䵁䅁䅁权䅃兄䅁权灄权䅁权睂䅂䅁允䅁䅁䅅䅁䙁䅁䅁䅁䅁乩䅐䍄䉁䅁䅁䅂䅁䅁䅍䅄䅁䅁䅯杈䅳䅁䅯眵䅯䅁䅯䅣䅑䅁䅅䅁䉁䅁䅁兂㥃硓癲㉐䭉䅑杷允䅁䅁䅑䅁䑁䅁䅷䅁䭁䝁䱕䅁䭁佁䭫䅁䭁䥁䕍䅁䉁䅁䅁允䅁䅁䅕䅁䅁䭁牂䔶䵁䅉䅅䅁䕁䅁䅁睁䵁䅁䅁权㙂睃䅁权潄权䅁权䑃䅂䅁允䅁䅁䅅䅁䭁䕁䅣䅁䵁䅉䅅䅁䕁䅁䅁睁䵁䅁䅁权䅄睃䅁权畄权䅁权硂䅂䅁允䅁䅁䅅䅁䙁䅁䅁䅁䅃伲䅖䍄䉁䅁䅁䅂䅁䅁䅍䅄䅁䅁䅯兑䄰䅁䅯朷䅯䅁䅯睢䅑䅁䅅䅁䉁䅁䅁兂䅁䅁䅁伸睄䅑杷允䅁䅁䅑䅁䑁䅁䅷䅁䭁乁䱑䅁䭁佁䭧䅁䭁䡁䕅䅁䉁䅁䅁允䅁䅁䄴杄䅁䑁䅉睍畁䑁䅙䅍ㅁ䅁䅁䍄䉁䅁䅁䅂䅁䅁䅍䅄䅁䅁䅯睬䅅䅁䅯䅂䅁䅁䅯䅂䅉䅁䅅䅁䉁䅁䅁兂䅁䅁䅁䝵㝎兑杷允䅁䅁䅑䅁䑁䅁䅷䅁䭁䡁义䅁䭁佁䬰䅁䭁䡁䔰䅁䉁䅁䅁允䅁䅁䅕晇漳穒㘯稲䴸䅉䅅䅁䕁䅁䅁睁䵁䅁䅁权㥄允䅁权䉁杁䅁权䙁杁䅁允䅁䅁䅅䅁䙁䅁䅁䅁睂偲䅂䍄䉁䅁䅁䅂䅁䅁䅍䅄䅁䅁䅯䅐䅷䅁䅯儷䅯䅁䅯兦䅑䅁䅅䅁䉁䅁䅁兂歄奌と捁㡶睐杷允䅁䅁䅑䅁䑁䅁䅷䅁䭁䭁乷䅁䭁佁䭫䅁䭁䡁䕯䅁䉁䅁䅁允䅁䅁䅕䅁䅁䵁䥂欳䵁䅉䅅䅁䕁䅁䅁睁䵁䅁䅁权桂睃䅁权煄权䅁权㙂䅂䅁允䅁䅁䅅䅁佁䅁䅷䅁硁䍁䄴睍硁䑁䅉䅁䵁䅉䅅䅁䕁䅁䅁睁䵁䅁䅁权橂䅄䅁权瑄权䅁权䑃䅂䅁允䅁䅁䅅䅁䙁偁唷佥浫捍⽧䍄䉁䅁䅁䅂䅁䅁䅍䅄䅁䅁䅯朹䅷䅁䅯䄶䅯䅁䅯来䅑䅁䅅䅁䉁䅁䅁杄䵁䅁䅁䅎畁䑁䅕杍硁䅁䅁䍄䉁䅁䅁䅂䅁䅁䅍䅄䅁䅁䅯兙䅳䅁䅯朶䅯䅁䅯兣䅑䅁䅅䅁䉁䅁䅁杄䵁䅁䅁免畁䑁䅅李穁䅁䅁䍄䉁䅁䅁䅂䅁䅁䅍䅄䅁䅁䅯兙䅳䅁䅯朶䅯䅁䅯全䅑䅁䅅䅁䉁䅁䅁杄䵁䅁䅁免畁䑁䅑䅍㑁䅁䅁䍄䉁䅁䅁䅂䅁䅁䅍䅄䅁䅁䅯睨䅷䅁䅯眶䅯䅁䅯兢䅑䅁䅅䅁䉁䅁䅁杄啁䅁䅁免硁䑁䅅睍㍁䑁䅙䅏㑁䑁䅑䅁䵁䅉䅅䅁䕁䅁䅁睁䵁䅁䅁权呃睃䅁权煄权䅁权㙂䅂䅁允䅁䅁䅅䅁佁䅁䅯䅁祁䍁䄴杍硁䅁䅁䍄䉁䅁䅁䅂䅁䅁䅍䅄䅁䅁䅯兩䅅䅁䅯允䅉䅁䅯睁䅉䅁䅅䅁䉁䅁䅁兂瑄䰯浊乪穌䅑杷允䅁䅁䅑䅁䑁䅁䅷䅁䭁䩁䱑䅁䭁佁䭯䅁䭁䡁䕯䅁䉁䅁䅁允䅁䅁䄴䅄䅁䑁䅁杌祁䑁䅍䅎䅁䅁杷允䅁䅁䅑䅁䑁䅁䅷䅁䭁䑁䵉䅁䭁佁䬴䅁䭁䡁䔰䅁䉁䅁䅁允䅁䅁䅕䅁䅁佁摄唫䵁䅉䅅䅁䕁䅁䅁睁䵁䅁䅁权㡃兄䅁权牄权䅁权䑃䅂䅁允䅁䅁䅅䅁佁䉁䅉䅁㕁䑁䅉䅍ぁ䑁䅅睍㑁䑁䅙䅁䵁䅉䅅䅁䕁䅁䅁睁䵁䅁䅁权呃睃䅁权煄权䅁权䑃䅂䅁允䅁䅁䅅䅁佁䅁䅷䅁硁䍁䄴睍㕁䑁䅅䅁䵁䅉䅅䅁䕁䅁䅁睁䵁䅁䅁权佁䅄䅁权煄权䅁权獄权䅁允䅁䅁䅅䅁佁䅁䅷䅁睁䍁䄴免ぁ䑁䅙䅁䵁䅉䅅䅁䕁䅁䅁睁䵁䅁䅁权䅄睃䅁权潄权䅁权䙃䅂䅁允䅁䅁䅅䅁佁䅁䄴䅁祁䑁䅍杌祁䑁䅅杍䅁䅁杷允䅁䅁䅑䅁䑁䅁䅷䅁䭁䅁乫䅁䭁佁䬰䅁䭁䥁䕍䅁䉁䅁䅁允䅁䅁䅕㘴扗䍸睃樰䴸䅉䅅䅁䕁䅁䅁睁䵁䅁䅁权穁睃䅁权浄权䅁权㥂䅂䅁允䅁䅁䅅䅁佁䅁䅷䅁硁䍁䄴李ㅁ䑁䅅䅁䵁䅉䅅䅁䕁䅁䅁睁䵁䅁䅁权硃兄䅁权畄权䅁权㙂䅂䅁允䅁䅁䅅䅁䭁䕁䅣䅁䵁䅉䅅䅁䕁䅁䅁睁䵁䅁䅁权㑁䅁䅁权䕁䅁䅁权䙁䅁䅁允䅁䅁䅅䅁䙁䅁䅁䅁䅃坓䉎䍄䉁䅁䅁䅂䅁䅁䅍䅄䅁䅁䅯杄䅷䅁䅯朶䅯䅁䅯来䅑䅁䅅䅁䉁䅁䅁杄䵁䅁䅁䅍畁䑁䅅李祁䅁䅁䍄䉁䅁䅁䅂䅁䅁䅍䅄䅁䅁䅯杲䅷䅁䅯眶䅯䅁䅯兣䅑䅁䅅䅁䉁䅁䅁杄啁䅁䅁免穁䑁䅁睎硁䑁䅑兏睁䑁䅙䅁䵁䅉䅅䅁䕁䅁䅁睁䵁䅁䅁权⽃䅄䅁权牄权䅁权獄权䅁允䅁䅁䅅䅁佁䉁䅉䅁ㅁ䑁䅁䅏㕁䑁䅑兏ぁ䑁䅕䅁䵁䅉䅅䅁䕁䅁䅁睁䵁䅁䅁权㍃睃䅁权煄权䅁权㙂䅂䅁允䅁䅁䅅䅁佁䅁䅷䅁睁䍁䄴兏穁䑁䅉䅁䵁䅉䅅䅁䕁䅁䅁睁䵁䅁䅁权摁兄䅁权潄权䅁权硂䅂䅁允䅁䅁䅅䅁佁䅁䄴䅁硁䑁䅫杌ㅁ䑁䅅䅏䅁䅁杷允䅁䅁䅑䅁䑁䅁䅷䅁䭁偁䬰䅁䭁佁䬰䅁䭁䡁䕯䅁䉁䅁䅁允䅁䅁䅕㥌欰潂噇稲䴸䅉䅅䅁䕁䅁䅁睁䵁䅁䅁权祁睃䅁权湄权䅁权獄权䅁允䅁䅁䅅䅁䭁䕁䅣䅁䵁䅉䅅䅁䕁䅁䅁睁䵁䅁䅁权㉁睃䅁权潄权䅁权療䅂䅁允䅁䅁䅅䅁佁䅁䅷䅁㑁䍁䄴兏㕁䑁䅍䅁䵁䅉䅅䅁䕁䅁䅁睁䵁䅁䅁权畃睃䅁权畄权䅁权睂䅂䅁允䅁䅁䅅䅁䙁䅁䅁䅁㑁具䉊䍄䉁䅁䅁䅂䅁䅁䅍䅄䅁䅁䅯睺䅳䅁䅯朶䅯䅁䅯睢䅑䅁䅅䅁䉁䅁䅁杄䵁䅁䅁䅍畁䑁䅕李㍁䅁䅁䍄䉁䅁䅁䅂䅁䅁䅍䅄䅁䅁䅯睺䅳䅁䅯朶䅯䅁䅯来䅑䅁䅅䅁䉁䅁䅁杄䵁䅁䅁䅍畁䑁䅕兏穁䅁䅁䍄䉁䅁䅁䅂䅁䅁䅍䅄䅁䅁䅯睮䅅䅁䅯权䅁䅁䅯兂䅁䅁䅅䅁䉁䅁䅁兂煂䡶呓䅇䙑䅑杷允䅁䅁䅑䅁䑁䅁䅷䅁䭁䥁䱉䅁䭁佁䭧䅁䭁䡁䕁䅁䉁䅁䅁允䅁䅁䄴䅄䅁䑁䅍杌㉁䑁䅣睍䅁䅁杷允䅁䅁䅑䅁䑁䅁䅷䅁䭁䙁䵫䅁䭁佁䭳䅁䭁䡁䕅䅁䉁䅁䅁允䅁䅁䄴䅆䅁䑁䅅睍㍁䑁䅣䅎㕁䑁䅅李㑁䅁䅁䍄䉁䅁䅁䅂䅁䅁䅍䅄䅁䅁䅯䅯䅅䅁䅯权䅁䅁䅯兂䅁䅁䅅䅁䉁䅁䅁兂䑃䵷桱扒慙䅑杷允䅁䅁䅑䅁䑁䅁䅷䅁䭁䭁䉅䅁䭁䅁䅯䅁䭁䅁䅕䅁䉁䅁䅁允䅁䅁䅕匶硙䭃捸歉䵁䅉䅅䅁䕁䅁䅁睁䵁䅁䅁权奂䅄䅁权湄权䅁权睂䅂䅁允䅁䅁䅅䅁䙁䱁䩰䅄牉睨䅬䍄䉁䅁䅁䅂䅁䅁䅍䅄䅁䅁䅯兘䅷䅁䅯儷䅯䅁䅯睧䅑䅁䅅䅁䉁䅁䅁兂婂漹填䥳剕䅑杷允䅁䅁䅑䅁䑁䅁䅷䅁䭁䩁䱫䅁䭁佁䭳䅁䭁䝁䔰䅁䉁䅁䅁允䅁䅁䄴杅䅁䑁䅍䅍㕁䑁䅁免穁䑁䅍䅎䅁䅁杷允䅁䅁䅑䅁䑁䅁䅷䅁䭁乁䵳䅁䭁佁䭙䅁䭁佁䭷䅁䉁䅁䅁允䅁䅁䄴䅄䅁䑁䅁杌祁䑁䅁睍䅁䅁杷允䅁䅁䅑䅁䑁䅁䅷䅁䭁䕁乣䅁䭁佁䬴䅁䭁䡁䕅䅁䉁䅁䅁允䅁䅁䅕䅁䅁乁祂唸䵁䅉䅅䅁䕁䅁䅁睁䵁䅁䅁权煁䅄䅁权煄权䅁权獄权䅁允䅁䅁䅅䅁佁䅁䅷䅁睁䍁䄴䅍硁䑁䅫䅁䵁䅉䅅䅁䕁䅁䅁睁䵁䅁䅁权⭂䅁䅁权䉁杁䅁权䍁杁䅁允䅁䅁䅅䅁䙁䭁儶浚⭰捆䅸䍄䉁䅁䅁䅂䅁䅁䅍䅄䅁䅁䅯䅢䅳䅁䅯儶䅯䅁䅯䄷䅯䅁䅅䅁䉁䅁䅁兂䅁䅁䅁䍁啩䅑杷允䅁䅁䅑䅁䑁䅁䅷䅁䭁乁䵙䅁䭁佁䭙䅁䭁䡁䕁䅁䉁䅁䅁允䅁䅁䄴䅄䅁䑁䅉杌硁䑁䅅杍䅁䅁杷允䅁䅁䅑䅁䑁䅁䅷䅁䭁䡁䱉䅁䭁佁䭙䅁䭁䡁䕯䅁䉁䅁䅁允䅁䅁䅯睒䅁䅁杷允䅁䅁䅑䅁䑁䅁䅷䅁䭁䵁䰸䅁䭁佁䭣䅁䭁䝁䔰䅁䉁䅁䅁允䅁䅁䅕㑈牘払敧歁䵁䅉䅅䅁䕁䅁䅁睁䵁䅁䅁权䩂䅄䅁权畄权䅁权硂䅂䅁允䅁䅁䅅䅁䙁䅁䅁䅁䅄乊䅢䍄䉁䅁䅁䅂䅁䅁䅍䅄䅁䅁䅯杓䅷䅁䅯朷䅯䅁䅯兣䅑䅁䅅䅁䉁䅁䅁兂䅁䅁䅁䅯㡮䅑杷允䅁䅁䅑䅁䑁䅁䅷䅁䭁䅁乷䅁䭁佁䬴䅁䭁䝁䔸䅁䉁䅁䅁允䅁䅁䅕䅁䅁䅁䉃唶䵁䅉䅅䅁䕁䅁䅁睁䵁䅁䅁权摂睃䅁权煄权䅁权獄权䅁允䅁䅁䅅䅁佁䅁䅷䅁睁䍁䄴䅍硁䑁䅕䅁䵁䅉䅅䅁䕁䅁䅁睁䵁䅁䅁权歁兄䅁权潄权䅁权獄权䅁允䅁䅁䅅䅁佁䅁䄴䅁穁䑁䅫杌㕁䑁䅍睎䅁䅁杷允䅁䅁䅑䅁䑁䅁䅷䅁䭁䝁䰰䅁䭁佁䬴䅁䭁䝁䔰䅁䉁䅁䅁允䅁䅁䅕䅁䅁䅁㡂䔴䵁䅉䅅䅁䕁䅁䅁睁䵁䅁䅁权偄兄䅁权瑄权䅁权㙂䅂䅁允䅁䅁䅅䅁䙁䝁渳㘫确田⽕䍄䉁䅁䅁䅂䅁䅁䅍䅄䅁䅁䅯兘䅳䅁䅯朶䅯䅁䅯睢䅑䅁䅅䅁䉁䅁䅁杄䵁䅁䅁䅍畁䑁䅁免㉁䅁䅁䍄䉁䅁䅁䅂䅁䅁䅍䅄䅁䅁䅯杉䅷䅁䅯眶䅯䅁䅯兦䅑䅁䅅䅁䉁䅁䅁杄十䅁䅁兎㍁䑁䅉䅏㍁䑁䅕睍㍁䅁䅁䍄䉁䅁䅁䅂䅁䅁䅍䅄䅁䅁䅯䅲䄰䅁䅯朵䅯䅁䅯兢䅑䅁䅅䅁䉁䅁䅁杄䵁䅁䅁免畁䑁䅙睍ぁ䅁䅁䍄䉁䅁䅁䅂䅁䅁䅍䅄䅁䅁䅯典䅷䅁䅯䄶䅯䅁䅯兦䅑䅁䅅䅁䉁䅁䅁杄佁䅁䅁免ㅁ䍁䄴李睁䑁䅅䅁䵁䅉䅅䅁䕁䅁䅁睁䵁䅁䅁权摂睃䅁权煄权䅁权睂䅂䅁允䅁䅁䅅䅁佁䅁䅯䅁睁䍁䄴䅍祁䅁䅁䍄䉁䅁䅁䅂䅁䅁䅍䅄䅁䅁䅯䅣䅳䅁䅯朶䅯䅁䅯睢䅑䅁䅅䅁䉁䅁䅁权䡂䅁䅁䍄䉁䅁䅁䅂䅁䅁䅍䅄䅁䅁䅯䄵䅳䅁䅯儷䅯䅁䅯䅣䅑䅁䅅䅁䉁䅁䅁兂䥁䉲慸䑚⽵睐杷允䅁䅁䅑䅁䑁䅁䅷䅁䭁䍁䴴䅁䭁佁䭣䅁䭁䝁䔰䅁䉁䅁䅁允䅁䅁䅕䡱穪楍含樸䴸䅉䅅䅁䕁䅁䅁睁䵁䅁䅁权癁䅄䅁权湄权䅁权瑂䅂䅁允䅁䅁䅅䅁䙁䅁坒楄礲兮䅨䍄䉁䅁䅁䅂䅁䅁䅍䅄䅁䅁䅯杺䅅䅁䅯允䅉䅁䅯兂䅉䅁䅅䅁䉁䅁䅁兂㡂⭣兲剂匳䅑杷允䅁䅁䅑䅁䑁䅁䅷䅁䭁䵁丸䅁䭁佁䭯䅁䭁佁䭷䅁䉁䅁䅁允䅁䅁䄴权䅁䑁䅁杌㑁䑁䅣䅁䵁䅉䅅䅁䕁䅁䅁睁䵁䅁䅁权偄兄䅁权煄权䅁权硂䅂䅁允䅁䅁䅅䅁佁䅁䅷䅁睁䍁䄴兏穁䑁䅧䅁䵁䅉䅅䅁䕁䅁䅁睁䵁䅁䅁权奁䅁䅁权剁䅁䅁权䕁杁䅁允䅁䅁䅅䅁佁䉁䅑䅁硁䑁䅙免穁䑁䅅兏㕁䑁䅁杍䅁䅁杷允䅁䅁䅑䅁䑁䅁䅷䅁䭁䕁䅁䅁䭁䅁䍅䅁䭁䅁䍉䅁䉁䅁䅁允䅁䅁䅕器桖䅡㙥䔸䵁䅉䅅䅁䕁䅁䅁睁䵁䅁䅁权ㅃ䅄䅁权瑄权䅁权㥂䅂䅁允䅁䅁䅅䅁䙁䕁䱓佢㝦共䅚䍄䉁䅁䅁䅂䅁䅁䅍䅄䅁䅁䅯睒䄰䅁䅯儷䅯䅁䅯䅣䅑䅁䅅䅁䉁䅁䅁兂祃敮渫歸ㅶ睐杷允䅁䅁䅑䅁䑁䅁䅷䅁䭁䭁乍䅁䭁佁䭯䅁䭁䡁䕯䅁䉁䅁䅁允䅁䅁䄴䅄䅁䑁䅁杌硁䑁䅅免䅁䅁杷允䅁䅁䅑䅁䑁䅁䅷䅁䭁䥁乷䅁䭁佁䭯䅁䭁佁䭷䅁䉁䅁䅁允䅁䅁䅯睒䅁䅁杷允䅁䅁䅑䅁䑁䅁䅷䅁䭁乁䉅䅁䭁䅁䍅䅁䭁䅁䍕䅁䉁䅁䅁允䅁䅁䅕穲䥕匸䑔唳䵁䅉䅅䅁䕁䅁䅁睁䵁䅁䅁权⽄睃䅁权瑄权䅁权療䅂䅁允䅁䅁䅅䅁䙁䑁晶㑔堲煢⽉䍄䉁䅁䅁䅂䅁䅁䅍䅄䅁䅁䅯兹䅷䅁䅯眶䅯䅁䅯全䅑䅁䅅䅁䉁䅁䅁杄十䅁䅁睍㉁䑁䅅李穁䑁䅁䅍睁䅁䅁䍄䉁䅁䅁䅂䅁䅁䅍䅄䅁䅁䅯䅏䅅䅁䅯䅂䅁䅁䅯兂䅁䅁䅅䅁䉁䅁䅁兂䅁䅁䅃楹㕎兑杷允䅁䅁䅑䅁䑁䅁䅷䅁䭁偁䙉䅁䭁佁䭙䅁䭁䥁䕕䅁䉁䅁䅁允䅁䅁䄴䅄䅁䑁䅁杌㑁䑁䅍䅎䅁䅁杷允䅁䅁䅑䅁䑁䅁䅷䅁䭁䑁䱕䅁䭁佁䭧䅁䭁䡁䕯䅁䉁䅁䅁允䅁䅁䄴䅄䅁䑁䅧杌祁䑁䅑李䅁䅁杷允䅁䅁䅑䅁䑁䅁䅷䅁䭁䙁䵫䅁䭁佁䬰䅁䭁䡁䕁䅁䉁䅁䅁允䅁䅁䅕㘱睎児塲稲䴸䅉䅅䅁䕁䅁䅁睁䵁䅁䅁权ㅁ䅄䅁权煄权䅁权獄权䅁允䅁䅁䅅䅁䭁䕁䅣䅁䵁䅉䅅䅁䕁䅁䅁睁䵁䅁䅁权牄䅄䅁权畄权䅁权䙃䅂䅁允䅁䅁䅅䅁䙁䅁䅁䅁元癐䅆䍄䉁䅁䅁䅂䅁䅁䅍䅄䅁䅁䅯䅪䄰䅁䅯朶䅯䅁䅯䅣䅑䅁䅅䅁䉁䅁䅁杄䵁䅁䅁䅍畁䑁䅫李㉁䅁䅁䍄䉁䅁䅁䅂䅁䅁䅍䅄䅁䅁䅯共䅷䅁䅯朷䅯䅁䅯兣䅑䅁䅅䅁䉁䅁䅁兂䅁䅁䅁䅷䭷兑杷允䅁䅁䅑䅁䑁䅁䅷䅁䭁乁䱣䅁䭁佁䭳䅁䭁佁䭷䅁䉁䅁䅁允䅁䅁䄴杅䅁䑁䅫杍祁䑁䅁䅍睁䑁䅁䅍䅁䅁杷允䅁䅁䅑䅁䑁䅁䅷䅁䭁佁䱑䅁䭁佁䭙䅁䭁佁䭷䅁䉁䅁䅁允䅁䅁䄴䅄䅁䑁䅅杌祁䑁䅙兎䅁䅁杷允䅁䅁䅑䅁䑁䅁䅷䅁䭁乁䴴䅁䭁佁䬴䅁䭁䥁䕕䅁䉁䅁䅁允䅁䅁䅕䅁䅁䕁瑃欷䵁䅉䅅䅁䕁䅁䅁睁䵁䅁䅁权䵃兄䅁权煄权䅁权硂䅂䅁允䅁䅁䅅䅁佁䅁䅷䅁硁䍁䄴免㉁䑁䅅䅁䵁䅉䅅䅁䕁䅁䅁睁䵁䅁䅁权煂允䅁权䭁䅁䅁权䕁杁䅁允䅁䅁䅅䅁䙁䩁䑚㉩湺砫䅰䍄䉁䅁䅁䅂䅁䅁䅍䅄䅁䅁䅯睶䅕䅁䅯眵䅯䅁䅯睧䅑䅁䅅䅁䉁䅁䅁兂煂䡶呓䥇婑䅑杷允䅁䅁䅑䅁䑁䅁䅷䅁䭁䥁乷䅁䭁佁䭯䅁䭁䡁䔰䅁䉁䅁䅁允䅁䅁䄴䅄䅁䑁䅅杌ぁ䑁䅧兎䅁䅁杷允䅁䅁䅑䅁䑁䅁䅷䅁䭁䥁䱉䅁䭁佁䭯䅁䭁佁䭷䅁䉁䅁䅁允䅁䅁䄴䅄䅁䑁䅅杌㕁䑁䅑䅏䅁䅁杷允䅁䅁䅑䅁䑁䅁䅷䅁䭁䉁久䅁䭁佁䭳䅁䭁䡁䔰䅁䉁䅁䅁允䅁䅁䄴杅䅁䑁䅙杍㑁䑁䅍杍㍁䑁䅣杍䅁䅁杷允䅁䅁䅑䅁䑁䅁䅷䅁䭁䩁䉯䅁䭁佁䭣䅁䭁䡁䕯䅁䉁䅁䅁允䅁䅁䅕匶硙䭃捷歃䵁䅉䅅䅁䕁䅁䅁睁䵁䅁䅁权䍃睃䅁权煄权䅁权䙃䅂䅁允䅁䅁䅅䅁佁䅁䅷䅁祁䍁䄴䅍ㅁ䑁䅕䅁䵁䅉䅅䅁䕁䅁䅁睁䵁䅁䅁权䍃睃䅁权煄权䅁权䑃䅂䅁允䅁䅁䅅䅁佁䅁䅷䅁祁䍁䄴免㕁䑁䅍䅁䵁䅉䅅䅁䕁䅁䅁睁䵁䅁䅁权㕃䅄䅁权牄权䅁权㥂䅂䅁允䅁䅁䅅䅁佁䉁䅉䅁㍁䑁䅍兎穁䑁䅁兎穁䑁䅑䅁䵁䅉䅅䅁䕁䅁䅁睁䵁䅁䅁权䉂兄䅁权瑄权䅁权獄权䅁允䅁䅁䅅䅁䙁䥁䉬余兘瑉⽍䍄䉁䅁䅁䅂䅁䅁䅍䅄䅁䅁䅯典䅷䅁䅯朵䅯䅁䅯睧䅑䅁䅅䅁䉁䅁䅁杄䵁䅁䅁杍畁䑁䅕兏ㅁ䅁䅁䍄䉁䅁䅁䅂䅁䅁䅍䅄䅁䅁䅯杧䅳䅁䅯朶䅯䅁䅯兦䅑䅁䅅䅁䉁䅁䅁杄䵁䅁䅁杍畁䑁䅍睍㉁䅁䅁䍄䉁䅁䅁䅂䅁䅁䅍䅄䅁䅁䅯兩䄰䅁䅯朶䅯䅁䅯䄷䅯䅁䅅䅁䉁䅁䅁杄䵁䅁䅁䅍畁䑁䅕䅍㕁䅁䅁䍄䉁䅁䅁䅂䅁䅁䅍䅄䅁䅁䅯兩䄰䅁䅯朶䅯䅁䅯兢䅑䅁䅅䅁䉁䅁䅁杄䵁䅁䅁䅍畁䑁䅕䅍㕁䅁䅁䍄䉁䅁䅁䅂䅁䅁䅍䅄䅁䅁䅯䅆䅷䅁䅯眵䅯䅁䅯䄷䅯䅁䅅䅁䉁䅁䅁权䡂䅁䅁䍄䉁䅁䅁䅂䅁䅁䅍䅄䅁䅁䅯兩䄰䅁䅯朶䅯䅁䅯睢䅑䅁䅅䅁䉁䅁䅁杄䵁䅁䅁䅍畁䑁䅕兎㉁䅁䅁䍄䉁䅁䅁䅂䅁䅁䅍䅄䅁䅁䅯兩䄰䅁䅯朶䅯䅁䅯䅣䅑䅁䅅䅁䉁䅁䅁杄䵁䅁䅁䅍畁䑁䅕李㑁䅁䅁䍄䉁䅁䅁䅂䅁䅁䅍䅄䅁䅁䅯睭䅳䅁䅯朵䅯䅁䅯睢䅑䅁䅅䅁䉁䅁䅁杄䵁䅁䅁杍畁䑁䅉兎祁䅁䅁䍄䉁䅁䅁䅂䅁䅁䅍䅄䅁䅁䅯儯䅷䅁䅯朷䅯䅁䅯䅣䅑䅁䅅䅁䉁䅁䅁兂䅁䅁䅁䡁硵䅷杷允䅁䅁䅑䅁䑁䅁䅷䅁䭁䥁乫䅁䭁佁䭯䅁䭁䥁䕕䅁䉁䅁䅁允䅁䅁䄴䅄䅁䑁䅁杌ㅁ䑁䅫睍䅁䅁杷允䅁䅁䅑䅁䑁䅁䅷䅁䭁䅁䱁䅁䭁佁䭧䅁䭁䥁䕍䅁䉁䅁䅁允䅁䅁䄴䅄䅁䑁䅕䅏畁䑁䅁兏䅁䅁杷允䅁䅁䅑䅁䑁䅁䅷䅁䭁䵁䵁䅁䭁佁䭳䅁䭁䡁䔰䅁䉁䅁䅁允䅁䅁䄴䅆䅁䑁䅅睎㑁䑁䅑免㑁䑁䅉杍㍁䅁䅁䍄䉁䅁䅁䅂䅁䅁䅍䅄䅁䅁䅯儲䅳䅁䅯眶䅯䅁䅯睢䅑䅁䅅䅁䉁䅁䅁杄十䅁䅁兎ㅁ䑁䅁免㉁䑁䅧兏ぁ䅁䅁䍄䉁䅁䅁䅂䅁䅁䅍䅄䅁䅁䅯术䅯䅁䅯儷䅯䅁䅯全䅑䅁䅅䅁䉁䅁䅁兂瑂䙬捈楘㉶睐杷允䅁䅁䅑䅁䑁䅁䅷䅁䭁䥁乫䅁䭁佁䭯䅁䭁䡁䔰䅁䉁䅁䅁允䅁䅁䄴䅄䅁䑁䅁杌ㅁ䑁䅫兏䅁䅁杷允䅁䅁䅑䅁䑁䅁䅷䅁䭁䭁乙䅁䭁佁䭙䅁䭁䡁䕅䅁䉁䅁䅁允䅁䅁䄴䅄䅁䑁䅉杌祁䑁䅉李䅁䅁杷允䅁䅁䅑䅁䑁䅁䅷䅁䭁䅁䰴䅁䭁佁䬰䅁䭁佁䭷䅁䉁䅁䅁允䅁䅁䅕摎䰴楅歮樯䴸䅉䅅䅁䕁䅁䅁睁䵁䅁䅁权摁兄䅁权煄权䅁权獄权䅁允䅁䅁䅅䅁佁䅁䅷䅁睁䍁䄴兏㍁䑁䅕䅁䵁䅉䅅䅁䕁䅁䅁睁䵁䅁䅁权捂允䅁权䉁杁䅁权䙁杁䅁允䅁䅁䅅䅁䙁䩁砯卤畄⽵䅬䍄䉁䅁䅁䅂䅁䅁䅍䅄䅁䅁䅯眹䅳䅁䅯儶䅯䅁䅯兣䅑䅁䅅䅁䉁䅁䅁兂䅁䅁䅁佑噙具杷允䅁䅁䅑䅁䑁䅁䅷䅁䭁䑁䵯䅁䭁佁䭳䅁䭁佁䭷䅁䉁䅁䅁允䅁䅁䄴杅䅁䑁䅙杍㍁䑁䅣免睁䑁䅁䅍䅁䅁杷允䅁䅁䅑䅁䑁䅁䅷䅁䭁䥁䵍䅁䭁佁䭳䅁䭁䥁䕍䅁䉁䅁䅁允䅁䅁䄴䅆䅁䑁䅅兎穁䑁䅕䅏㑁䑁䅅䅏㉁䅁䅁䍄䉁䅁䅁䅂䅁䅁䅍䅄䅁䅁䅯先䄰䅁䅯朶䅯䅁䅯全䅑䅁䅅䅁䉁䅁䅁杄䵁䅁䅁免畁䑁䅁李㑁䅁䅁䍄䉁䅁䅁䅂䅁䅁䅍䅄䅁䅁䅯䅋䄰䅁䅯䄶䅯䅁䅯兣䅑䅁䅅䅁䉁䅁䅁杄佁䅁䅁免㍁䍁䄴䅎㉁䑁䅫䅁䵁䅉䅅䅁䕁䅁䅁睁䵁䅁䅁权敂兄䅁权浄权䅁权硂䅂䅁允䅁䅁䅅䅁佁䅁䅷䅁祁䍁䄴李㕁䑁䅫䅁䵁䅉䅅䅁䕁䅁䅁睁䵁䅁䅁权乂䅄䅁权潄权䅁权㥂䅂䅁允䅁䅁䅅䅁佁䉁䅁䅁瑁䑁䅅李畁䑁䅉䅏祁䅁䅁䍄䉁䅁䅁䅂䅁䅁䅍䅄䅁䅁䅯䅥䅁䅁䅯眵䅯䅁䅯䅣䅑䅁䅅䅁䉁䅁䅁兂扁㥌欰潂汇睶杷允䅁䅁䅑䅁䑁䅁䅷䅁䭁䥁䵕䅁䭁佁䭳䅁䭁䡁䕅䅁䉁䅁䅁允䅁䅁䄴杅䅁䑁䅑兎㍁䑁䅉䅏睁䑁䅁䅍䅁䅁杷允䅁䅁䅑䅁䑁䅁䅷䅁䭁佁䈴䅁䭁䅁䅑䅁䭁䅁䍑䅁䉁䅁䅁允䅁䅁䅕䅁䅁䉁佉歙䵅䅉䅅䅁䕁䅁䅁睁䵁䅁䅁权䝁兄䅁权煄权䅁权䙃䅂䅁允䅁䅁䅅䅁佁䅁䅷䅁硁䍁䄴䅏㕁䑁䅫䅁䵁䅉䅅䅁䕁䅁䅁睁䵁䅁䅁权䭁睃䅁权畄权䅁权睂䅂䅁允䅁䅁䅅䅁䙁䅁䅁䅁䅁晅䅌䍄䉁䅁䅁䅂䅁䅁䅍䅄䅁䅁䅯䅵䅷䅁䅯䄶䅯䅁䅯睧䅑䅁䅅䅁䉁䅁䅁权䡂䅁䅁䍄䉁䅁䅁䅂䅁䅁䅍䅄䅁䅁䅯䅬䅳䅁䅯儷䅯䅁䅯兢䅑䅁䅅䅁䉁䅁䅁权敂䅄䅁䍄䉁䅁䅁䅂䅁䅁䅍䅄䅁䅁䅯睙䅷䅁䅯䄶䅯䅁䅯䄷䅯䅁䅅䅁䉁䅁䅁杄佁䅁䅁杍㕁䍁䄴李ぁ䑁䅅䅁䵁䅉䅅䅁䕁䅁䅁睁䵁䅁䅁权䝁兄䅁权煄权䅁权㥂䅂䅁允䅁䅁䅅䅁佁䅁䅷䅁硁䍁䄴兏㉁䑁䅍䅁䵁䅉䅅䅁䕁䅁䅁睁䵁䅁䅁权㝂睃䅁权浄权䅁权㥂䅂䅁允䅁䅁䅅䅁佁䅁䅷䅁穁䍁䄴免ㅁ䑁䅣䅁䵁䅉䅅䅁䕁䅁䅁睁䵁䅁䅁权硃䅄䅁权浄权䅁权䙃䅂䅁允䅁䅁䅅䅁䭁䕁䅣䅁䵁䅉䅅䅁䕁䅁䅁睁䵁䅁䅁权佄䅄䅁权湄权䅁权㥂䅂䅁允䅁䅁䅅䅁䙁乁㑖匶硙䉃䅨䍄䉁䅁䅁䅂䅁䅁䅍䅄䅁䅁䅯睡䅳䅁䅯儷䅯䅁䅯睢䅑䅁䅅䅁䉁䅁䅁兂㙃兓䍷㑋坦睐杷允䅁䅁䅑䅁䑁䅁䅷䅁䭁䩁䱑䅁䭁佁䬰䅁䭁䝁䔸䅁䉁䅁䅁允䅁䅁䅯杘䅷䅁杷允䅁䅁䅑䅁䑁䅁䅷䅁䭁䝁䵳䅁䭁佁䭯䅁䭁䝁䔸䅁䉁䅁䅁允䅁䅁䄴䅄䅁䑁䅅杌ㅁ䑁䅫䅏䅁䅁杷允䅁䅁䅑䅁䑁䅁䅷䅁䭁佁䅫䅁䭁䉁䅅䅁䭁䅁䅕䅁䉁䅁䅁允䅁䅁䄴杆䅁䑁䅉杍穁䑁䅑䅍睁䑁䅁䅍睁䑁䅁䅁䵁䅉䅅䅁䕁䅁䅁睁䵁䅁䅁权䍄䅄䅁权潄权䅁权䙃䅂䅁允䅁䅁䅅䅁佁䅁䅷䅁㕁䍁䄴睎㍁䑁䅑䅁䵁䅉䅅䅁䕁䅁䅁睁䵁䅁䅁权䑄䅄䅁权潄权䅁权䙃䅂䅁允䅁䅁䅅䅁佁䅁䅷䅁硁䍁䄴睍㉁䑁䅕䅁䵁䅉䅅䅁䕁䅁䅁睁䵁䅁䅁权䉁兄䅁权潄权䅁权睂䅂䅁允䅁䅁䅅䅁佁䅁䅷䅁㑁䍁䄴睍硁䑁䅑䅁䵁䅉䅅䅁䕁䅁䅁睁䵁䅁䅁权佂䅁䅁权剁䅁䅁权䙁䅁䅁允䅁䅁䅅䅁佁䉁䅑䅁穁䑁䅍睎ぁ䑁䅍睍睁䑁䅁䅍䅁䅁杷允䅁䅁䅑䅁䑁䅁䅷䅁䭁䥁䱳䅁䭁佁䬰䅁䭁佁䭷䅁䉁䅁䅁允䅁䅁䅯睒䅁䅁杷允䅁䅁䅑䅁䑁䅁䅷䅁䭁䙁䵕䅁䭁佁䭧䅁䭁䥁䕍䅁䉁䅁䅁允䅁䅁䄴杄䅁䑁䅉兎畁䑁䅉李㉁䅁䅁䍄䉁䅁䅁䅂䅁䅁䅍䅄䅁䅁䅯䄷䅷䅁䅯眵䅯䅁䅯䄷䅯䅁䅅䅁䉁䅁䅁兂乄䵺䵺䵺䵺睶杷允䅁䅁䅑䅁䑁䅁䅷䅁䭁䙁乧䅁䭁佁䭧䅁䭁䡁䕅䅁䉁䅁䅁允䅁䅁䄴杄䅁䑁䅅䅏畁䑁䅧李㉁䅁䅁䍄䉁䅁䅁䅂䅁䅁䅍䅄䅁䅁䅯睨䅳䅁䅯眶䅯䅁䅯来䅑䅁䅅䅁䉁䅁䅁杄十䅁䅁兎ぁ䑁䅍兎睁䑁䅍兎睁䅁䅁䍄䉁䅁䅁䅂䅁䅁䅍䅄䅁䅁䅯䅩䅳䅁䅯眵䅯䅁䅯䅣䅑䅁䅅䅁䉁䅁䅁兂㝁〳丫㉬䬴䅷杷允䅁䅁䅑䅁䑁䅁䅷䅁䭁䕁䵯䅁䭁佁䭫䅁䭁䝁䔰䅁䉁䅁䅁允䅁䅁䅕䅁䅁䅁療䕺䵁䅉䅅䅁䕁䅁䅁睁䵁䅁䅁权癁睄䅁权浄权䅁权䙃䅂䅁允䅁䅁䅅䅁佁䅁䅷䅁硁䍁䄴䅍ぁ䑁䅅䅁䵁䅉䅅䅁䕁䅁䅁睁䵁䅁䅁权㕁䅄䅁权灄权䅁权睂䅂䅁允䅁䅁䅅䅁䙁䅁䅁䅁䅁獧䄳䍄䉁䅁䅁䅂䅁䅁䅍䅄䅁䅁䅯睡䅷䅁䅯朶䅯䅁䅯兦䅑䅁䅅䅁䉁䅁䅁杄䵁䅁䅁免畁䑁䅫兏㉁䅁䅁䍄䉁䅁䅁䅂䅁䅁䅍䅄䅁䅁䅯朴䅳䅁䅯朶䅯䅁䅯䄷䅯䅁䅅䅁䉁䅁䅁杄䵁䅁䅁䅍畁䑁䅍兎祁䅁䅁䍄䉁䅁䅁䅂䅁䅁䅍䅄䅁䅁䅯䅰䅅䅁䅯权䅁䅁䅯䅂䅉䅁䅅䅁䉁䅁䅁兂潃歸㍳啩睈睐杷允䅁䅁䅑䅁䑁䅁䅷䅁䭁佁䱍䅁䭁佁䭯䅁䭁佁䭷䅁䉁䅁䅁允䅁䅁䅯睒䅁䅁杷允䅁䅁䅑䅁䑁䅁䅷䅁䭁䍁䵉䅁䭁佁䬴䅁䭁䝁䔰䅁䉁䅁䅁允䅁䅁䅕䅁䅁䅁ぃ䵴䵁䅉䅅䅁䕁䅁䅁睁䵁䅁䅁权浄䅁䅁权剁䅁䅁权䙁䅁䅁允䅁䅁䅅䅁佁䉁䅑䅁祁䑁䅉䅏睁䑁䅁䅍睁䑁䅁䅍䅁䅁杷允䅁䅁䅑䅁䑁䅁䅷䅁䭁佁䱉䅁䭁佁䭯䅁䭁䡁䕁䅁䉁䅁䅁允䅁䅁䄴䅄䅁䑁䅁杌㉁䑁䅍免䅁䅁杷允䅁䅁䅑䅁䑁䅁䅷䅁䭁䡁䰰䅁䭁佁䭧䅁䭁䝁䔰䅁䉁䅁䅁允䅁䅁䄴䅄䅁䑁䅧杌㉁䑁䅍杍䅁䅁杷允䅁䅁䅑䅁䑁䅁䅷䅁䭁佁䱉䅁䭁佁䭯䅁䭁䥁䕍䅁䉁䅁䅁允䅁䅁䄴䅄䅁䑁䅁杌㑁䑁䅕兏䅁䅁杷允䅁䅁䅑䅁䑁䅁䅷䅁䭁䅁䵉䅁䭁佁䭙䅁䭁䥁䕍䅁䉁䅁䅁允䅁䅁䄴䅄䅁䑁䅁杌㉁䑁䅣睎䅁䅁杷允䅁䅁䅑䅁䑁䅁䅷䅁䭁䕁䵯䅁䭁佁䭳䅁䭁䡁䕅䅁䉁䅁䅁允䅁䅁䄴杅䅁䑁䅍睍祁䑁䅑䅍㕁䑁䅅杍䅁䅁杷允䅁䅁䅑䅁䑁䅁䅷䅁䭁䅁䱑䅁䭁佁䭳䅁䭁䥁䕍䅁䉁䅁䅁允䅁䅁䄴䅆䅁䑁䅅䅍穁䑁䅫李祁䑁䅁䅍睁䅁䅁䍄䉁䅁䅁䅂䅁䅁䅍䅄䅁䅁䅯睬䅳䅁䅯䄶䅯䅁䅯来䅑䅁䅅䅁䉁䅁䅁权䡂䅁䅁䍄䉁䅁䅁䅂䅁䅁䅍䅄䅁䅁䅯兮䅳䅁䅯朵䅯䅁䅯兢䅑䅁䅅䅁䉁䅁䅁权䡂䅁䅁䍄䉁䅁䅁䅂䅁䅁䅍䅄䅁䅁䅯兘䅅䅁䅯权䅁䅁䅯兂䅁䅁䅅䅁䉁䅁䅁兂䭂䅄牉㕨塙䅑杷允䅁䅁䅑䅁䑁䅁䅷䅁䭁佁䱍䅁䭁佁䭯䅁䭁䡁䔰䅁䉁䅁䅁允䅁䅁䅯睒䅁䅁杷允䅁䅁䅑䅁䑁䅁䅷䅁䭁佁䱑䅁䭁佁䭯䅁䭁䡁䔰䅁䉁䅁䅁允䅁䅁䄴䅄䅁䑁䅁杌ぁ䑁䅣䅎䅁䅁杷允䅁䅁䅑䅁䑁䅁䅷䅁䭁䡁䵉䅁䭁佁䭙䅁䭁䡁䕅䅁䉁䅁䅁允䅁䅁䄴䅄䅁䑁䅁杌ㅁ䑁䅕兏䅁䅁杷允䅁䅁䅑䅁䑁䅁䅷䅁䭁䕁䵅䅁䭁佁䭧䅁䭁䥁䕍䅁䉁䅁䅁允䅁䅁䄴䅄䅁䑁䅅杌㉁䑁䅣免䅁䅁杷允䅁䅁䅑䅁䑁䅁䅷䅁䭁䅁䱙䅁䭁佁䬰䅁䭁䡁䔰䅁䉁䅁䅁允䅁䅁䅕祇搯䅊䉡吴䴸䅉䅅䅁䕁䅁䅁睁䵁䅁䅁权䩄䅄䅁权潄权䅁权療䅂䅁允䅁䅁䅅䅁佁䅁䄴䅁ぁ䑁䅕杌㉁䑁䅧睍䅁䅁杷允䅁䅁䅑䅁䑁䅁䅷䅁䭁䥁䱯䅁䭁佁䬴䅁䭁䝁䔰䅁䉁䅁䅁允䅁䅁䅕䅁䅁䅁睁唸䵁䅉䅅䅁䕁䅁䅁睁䵁䅁䅁权摄䅄䅁权浄权䅁权睂䅂䅁允䅁䅁䅅䅁佁䅁䅷䅁硁䍁䄴兎硁䑁䅧䅁䵁䅉䅅䅁䕁䅁䅁睁䵁䅁䅁权䕄睃䅁权潄权䅁权㙂䅂䅁允䅁䅁䅅䅁䭁䕁䅣䅁䵁䅉䅅䅁䕁䅁䅁睁䵁䅁䅁权㝄䅄䅁权牄权䅁权獄权䅁允䅁䅁䅅䅁佁䉁䅑䅁硁䑁䅁兎㕁䑁䅧䅎睁䑁䅁䅍䅁䅁杷允䅁䅁䅑䅁䑁䅁䅷䅁䭁䝁䵧䅁䭁佁䭙䅁䭁䡁䕅䅁䉁䅁䅁允䅁䅁䄴䅄䅁䑁䅅杌硁䑁䅑睍䅁䅁杷允䅁䅁䅑䅁䑁䅁䅷䅁䭁䩁䴰䅁䭁佁䭧䅁䭁䡁䕁䅁䉁䅁䅁允䅁䅁䄴杄䅁䍁䄰䅍畁䑁䅁兎㕁䅁䅁䍄䉁䅁䅁䅂䅁䅁䅍䅄䅁䅁䅯睮䅷䅁䅯䄶䅯䅁䅯兦䅑䅁䅅䅁䉁䅁䅁杄佁䅁䅁免ぁ䍁䄴李㑁䑁䅑䅁䵁䅉䅅䅁䕁䅁䅁睁䵁䅁䅁权㡁䅄䅁权煄权䅁权䑃䅂䅁允䅁䅁䅅䅁佁䅁䅷䅁睁䍁䄴䅍ㅁ䑁䅧䅁䵁䅉䅅䅁䕁䅁䅁睁䵁䅁䅁权ㅁ兄䅁权潄权䅁权㙂䅂䅁允䅁䅁䅅䅁佁䅁䄴䅁穁䑁䅑杌硁䑁䅫兎䅁䅁杷允䅁䅁䅑䅁䑁䅁䅷䅁䭁䙁䱷䅁䭁佁䭧䅁䭁䝁䔰䅁䉁䅁䅁允䅁䅁䄴䅄䅁䑁䅍免畁䑁䅕李䅁䅁杷允䅁䅁䅑䅁䑁䅁䅷䅁䭁䵁䱍䅁䭁佁䬰䅁䭁䡁䕯䅁䉁䅁䅁允䅁䅁䅕扏䥔牤昶橩䴸䅉䅅䅁䕁䅁䅁睁䵁䅁䅁权䝃睃䅁权灄权䅁权㥂䅂䅁允䅁䅁䅅䅁䙁䅁䅁䅁杁畵䅊䍄䉁䅁䅁䅂䅁䅁䅍䅄䅁䅁䅯末䅷䅁䅯朶䅯䅁䅯兢䅑䅁䅅䅁䉁䅁䅁杄䵁䅁䅁免畁䑁䅍李穁䅁䅁䍄䉁䅁䅁䅂䅁䅁䅍䅄䅁䅁䅯䅵䅷䅁䅯儷䅯䅁䅯全䅑䅁䅅䅁䉁䅁䅁兂獃晢灁桃硶睐杷允䅁䅁䅑䅁䑁䅁䅷䅁䭁䑁乑䅁䭁佁䭯䅁䭁䥁䕍䅁䉁䅁䅁允䅁䅁䄴权䅁䑁䅁杌祁䑁䅉䅁䵁䅉䅅䅁䕁䅁䅁睁䵁䅁䅁权橁䅄䅁权牄权䅁权㥂䅂䅁允䅁䅁䅅䅁佁䉁䅉䅁㉁䑁䅍兏ㅁ䑁䅣睎ぁ䑁䅧䅁䵁䅉䅅䅁䕁䅁䅁睁䵁䅁䅁权癄权䅁权畄权䅁权㥂䅂䅁允䅁䅁䅅䅁䙁䅁䅁䅁䅁䥣䅲䍄䉁䅁䅁䅂䅁䅁䅍䅄䅁䅁䅯兢䅳䅁䅯䄶䅯䅁䅯睢䅑䅁䅅䅁䉁䅁䅁权䡂䅁䅁䍄䉁䅁䅁䅂䅁䅁䅍䅄䅁䅁䅯儶䅁䅁䅯充䅁䅁䅯䅂䅉䅁䅅䅁䉁䅁䅁杄坁䅁䅁杍祁䑁䅙李睁䑁䅁䅍睁䑁䅁䅍䅁䅁杷允䅁䅁䅑䅁䑁䅁䅷䅁䭁乁䵯䅁䭁佁䭙䅁䭁䡁䕯䅁䉁䅁䅁允䅁䅁䄴䅄䅁䑁䅅杌㉁䑁䅍睎䅁䅁杷允䅁䅁䅑䅁䑁䅁䅷䅁䭁偁䵯䅁䭁佁䭯䅁䭁䥁䕕䅁䉁䅁䅁允䅁䅁䄴䅄䅁䑁䅅杌穁䑁䅙兎䅁䅁杷允䅁䅁䅑䅁䑁䅁䅷䅁䭁佁䱯䅁䭁佁䭣䅁䭁䝁䔰䅁䉁䅁䅁允䅁䅁䅕潂噇㑑獴㡌䵁䅉䅅䅁䕁䅁䅁睁䵁䅁䅁权㉂兄䅁权湄权䅁权獄权䅁允䅁䅁䅅䅁䙁䱁照匳戰乆⼸䍄䉁䅁䅁䅂䅁䅁䅍䅄䅁䅁䅯睓䅅䅁䅯允䅉䅁䅯睁䅉䅁䅅䅁䉁䅁䅁权䡂䅁䅁䍄䉁䅁䅁䅂䅁䅁䅍䅄䅁䅁䅯睆䅷䅁䅯眶䅯䅁䅯䄷䅯䅁䅅䅁䉁䅁䅁杄十䅁䅁免㕁䑁䅉睎㉁䑁䅁䅍睁䅁䅁䍄䉁䅁䅁䅂䅁䅁䅍䅄䅁䅁䅯杵䅳䅁䅯眵䅯䅁䅯䄷䅯䅁䅅䅁䉁䅁䅁兂乃㉬匴㡧噁䅑杷允䅁䅁䅑䅁䑁䅁䅷䅁䭁乁䵳䅁䭁佁䭯䅁䭁䡁䕁䅁䉁䅁䅁允䅁䅁䄴䅄䅁䑁䅁杌硁䑁䅍睍䅁䅁杷允䅁䅁䅑䅁䑁䅁䅷䅁䭁䥁䵫䅁䭁佁䬰䅁䭁䡁䕅䅁䉁䅁䅁允䅁䅁䅕渫焵䡶呓䑥䴸䅉䅅䅁䕁䅁䅁睁䵁䅁䅁权乃䅄䅁权牄权䅁权䙃䅂䅁允䅁䅁䅅䅁佁䉁䅉䅁穁䑁䅁杍ぁ䑁䅑杍㑁䑁䅫䅁䵁䅉䅅䅁䕁䅁䅁睁䵁䅁䅁权扄䅄䅁权煄权䅁权䙃䅂䅁允䅁䅁䅅䅁佁䅁䅷䅁睁䍁䄴免穁䑁䅉䅁䵁䅉䅅䅁䕁䅁䅁睁䵁䅁䅁权扄䅄䅁权煄权䅁权䑃䅂䅁允䅁䅁䅅䅁佁䅁䅷䅁睁䍁䄴免穁䑁䅕䅁䵁䅉䅅䅁䕁䅁䅁睁䵁䅁䅁权扄䅄䅁权煄权䅁权㥂䅂䅁允䅁䅁䅅䅁佁䅁䅷䅁睁䍁䄴免穁䑁䅙䅁䵁䅉䅅䅁䕁䅁䅁睁䵁䅁䅁权流允䅁权䭁䅁䅁权䙁䅁䅁允䅁䅁䅅䅁䙁䵁ㅐ䙋偹楧䄹䍄䉁䅁䅁䅂䅁䅁䅍䅄䅁䅁䅯党䅳䅁䅯䄶䅯䅁䅯䅣䅑䅁䅅䅁䉁䅁䅁杄佁䅁䅁免穁䍁䄴杍ㅁ䑁䅙䅁䵁䅉䅅䅁䕁䅁䅁睁䵁䅁䅁权奄䅄䅁权畄权䅁权療䅂䅁允䅁䅁䅅䅁䙁䅁䅁䅁睂偧䅎䍄䉁䅁䅁䅂䅁䅁䅍䅄䅁䅁䅯睭䄰䅁䅯朵䅯䅁䅯来䅑䅁䅅䅁䉁䅁䅁杄䵁䅁䅁䅎畁䑁䅫睍硁䅁䅁䍄䉁䅁䅁䅂䅁䅁䅍䅄䅁䅁䅯䅔䄸䅁䅯朵䅯䅁䅯全䅑䅁䅅䅁䉁䅁䅁权䡂䅁䅁䍄䉁䅁䅁䅂䅁䅁䅍䅄䅁䅁䅯杄䅷䅁䅯朵䅯䅁䅯来䅑䅁䅅䅁䉁䅁䅁杄䵁䅁䅁杍畁䑁䅉䅎㉁䅁䅁䍄䉁䅁䅁䅂䅁䅁䅍䅄䅁䅁䅯䅷䅷䅁䅯朶䅯䅁䅯䄷䅯䅁䅅䅁䉁䅁䅁杄䵁䅁䅁免畁䑁䅅睍硁䅁䅁䍄䉁䅁䅁䅂䅁䅁䅍䅄䅁䅁䅯杆䄰䅁䅯朷䅯䅁䅯兢䅑䅁䅅䅁䉁䅁䅁兂䅁䅁䅁乁㥇䅷杷允䅁䅁䅑䅁䑁䅁䅷䅁䭁佁䱧䅁䭁佁䬰䅁䭁䥁䕕䅁䉁䅁䅁允䅁䅁䅕䉵䘶ㄶ㑇橪䴸䅉䅅䅁䕁䅁䅁睁䵁䅁䅁权潁兄䅁权灄权䅁权療䅂䅁允䅁䅁䅅䅁䙁䅁䅁䅁䅁瑭䅒䍄䉁䅁䅁䅂䅁䅁䅍䅄䅁䅁䅯睇䅷䅁䅯眵䅯䅁䅯睧䅑䅁䅅䅁䉁䅁䅁兂癁匳䝑婧摕䅑杷允䅁䅁䅑䅁䑁䅁䅷䅁䭁䱁䵫䅁䭁佁䬴䅁䭁䥁䕕䅁䉁䅁䅁允䅁䅁䅕䅁䅁偁睂唫䵁䅉䅅䅁䕁䅁䅁睁䵁䅁䅁权㡄睃䅁权牄权䅁权硂䅂䅁允䅁䅁䅅䅁佁䉁䅑䅁硁䑁䅉兎㍁䑁䅧兎睁䑁䅁䅍䅁䅁杷允䅁䅁䅑䅁䑁䅁䅷䅁䭁䍁义䅁䭁佁䭧䅁䭁䝁䔸䅁䉁䅁䅁允䅁䅁䄴杄䅁䑁䅉免畁䑁䅍䅎㍁䅁䅁䍄䉁䅁䅁䅂䅁䅁䅍䅄䅁䅁䅯杔䄰䅁䅯眶䅯䅁䅯睢䅑䅁䅅䅁䉁䅁䅁杄十䅁䅁免ㅁ䑁䅁睎㉁䑁䅙杍㕁䅁䅁䍄䉁䅁䅁䅂䅁䅁䅍䅄䅁䅁䅯杵䅷䅁䅯眵䅯䅁䅯全䅑䅁䅅䅁䉁䅁䅁兂㡃䩤奍䙂呙䅑杷允䅁䅁䅑䅁䑁䅁䅷䅁䭁䕁䵍䅁䭁佁䭯䅁䭁佁䭷䅁䉁䅁䅁允䅁䅁䄴䅄䅁䑁䅁杌ぁ䑁䅫免䅁䅁杷允䅁䅁䅑䅁䑁䅁䅷䅁䭁䡁乷䅁䭁佁䭧䅁䭁䥁䕍䅁䉁䅁䅁允䅁䅁䄴䅄䅁䑁䅅杍畁䑁䅙杍䅁䅁杷允䅁䅁䅑䅁䑁䅁䅷䅁䭁䕁䵑䅁䭁佁䭯䅁䭁佁䭷䅁䉁䅁䅁允䅁䅁䄴䅄䅁䑁䅁杌㉁䑁䅣免䅁䅁杷允䅁䅁䅑䅁䑁䅁䅷䅁䭁䡁䱯䅁䭁佁䬰䅁䭁䥁䕍䅁䉁䅁䅁允䅁䅁䅕䥒獴⼵灳啎䵁䅉䅅䅁䕁䅁䅁睁䵁䅁䅁权䙂䅄䅁权煄权䅁权獄权䅁允䅁䅁䅅䅁䭁䕁䅣䅁䵁䅉䅅䅁䕁䅁䅁睁䵁䅁䅁权捁兄䅁权潄权䅁权䑃䅂䅁允䅁䅁䅅䅁佁䅁䄴䅁穁䑁䅑杌硁䑁䅣睎䅁䅁杷允䅁䅁䅑䅁䑁䅁䅷䅁䭁乁䈰䅁䭁䉁䅅䅁䭁䅁䅕䅁䉁䅁䅁允䅁䅁䄴杅䅁䑁䅧兏ㅁ䑁䅁䅍睁䑁䅁䅍䅁䅁杷允䅁䅁䅑䅁䑁䅁䅷䅁䭁䝁䵣䅁䭁佁䬴䅁䭁䝁䔸䅁䉁䅁䅁允䅁䅁䅕䅁䅁䥁祃䔱䵁䅉䅅䅁䕁䅁䅁睁䵁䅁䅁权䑂䅄䅁权煄权䅁权瑂䅂䅁允䅁䅁䅅䅁佁䅁䅷䅁睁䍁䄴睎穁䑁䅍䅁䵁䅉䅅䅁䕁䅁䅁睁䵁䅁䅁权䕂䅄䅁权煄权䅁权瑂䅂䅁允䅁䅁䅅䅁佁䅁䅯䅁硁䍁䄴䅍㕁䅁䅁䍄䉁䅁䅁䅂䅁䅁䅍䅄䅁䅁䅯眫䅷䅁䅯䄶䅯䅁䅯兦䅑䅁䅅䅁䉁䅁䅁杄佁䅁䅁免ぁ䍁䄴睍穁䑁䅑䅁䵁䅉䅅䅁䕁䅁䅁睁䵁䅁䅁权䙂䅄䅁权煄权䅁权瑂䅂䅁允䅁䅁䅅䅁佁䅁䅷䅁睁䍁䄴兏穁䑁䅕䅁䵁䅉䅅䅁䕁䅁䅁睁䵁䅁䅁权潄睃䅁权牄权䅁权㙂䅂䅁允䅁䅁䅅䅁佁䉁䅑䅁硁䑁䅅兏ぁ䑁䅣兏硁䑁䅍䅎䅁䅁杷允䅁䅁䅑䅁䑁䅁䅷䅁䭁䕁䵍䅁䭁佁䭯䅁䭁䡁䕯䅁䉁䅁䅁允䅁䅁䄴䅄䅁䑁䅁杌ㅁ䑁䅣䅎䅁䅁杷允䅁䅁䅑䅁䑁䅁䅷䅁䭁䙁䵯䅁䭁佁䬰䅁䭁䡁䔰䅁䉁䅁䅁允䅁䅁䅕敫㠱穐敖㡃䵁䅉䅅䅁䕁䅁䅁睁䵁䅁䅁权啄䅄䅁权瑄权䅁权㙂䅂䅁允䅁䅁䅅䅁䙁䍁硣䭃捷畗⽷䍄䉁䅁䅁䅂䅁䅁䅍䅄䅁䅁䅯朸䄰䅁䅯儶䅯䅁䅯睢䅑䅁䅅䅁䉁䅁䅁兂䅁䅁䅁䝁捶䅷杷允䅁䅁䅑䅁䑁䅁䅷䅁䭁䥁䱁䅁䭁佁䭙䅁䭁䥁䕕䅁䉁䅁䅁允䅁䅁䄴䅄䅁䑁䅉杌硁䑁䅧䅎䅁䅁杷允䅁䅁䅑䅁䑁䅁䅷䅁䭁䕁䵑䅁䭁佁䭯䅁䭁䡁䕯䅁䉁䅁䅁允䅁䅁䄴䅄䅁䑁䅅杌硁䑁䅉杍䅁䅁杷允䅁䅁䅑䅁䑁䅁䅷䅁䭁䕁䵕䅁䭁佁䭯䅁䭁䡁䕯䅁䉁䅁䅁允䅁䅁䄴䅄䅁䑁䅅杌祁䑁䅁李䅁䅁杷允䅁䅁䅑䅁䑁䅁䅷䅁䭁䙁䵫䅁䭁佁䬰䅁䭁䡁䕅䅁䉁䅁䅁允䅁䅁䅕㥌欰潂噇稲䴸䅉䅅䅁䕁䅁䅁睁䵁䅁䅁权乂䅄䅁权瑄权䅁权㥂䅂䅁允䅁䅁䅅䅁䙁佁浫免獩䭈⽯䍄䉁䅁䅁䅂䅁䅁䅍䅄䅁䅁䅯兮䅷䅁䅯儶䅯䅁䅯兦䅑䅁䅅䅁䉁䅁䅁兂䅁䅁䅁䭉祺䅑杷允䅁䅁䅑䅁䑁䅁䅷䅁䭁䱁䵅䅁䭁佁䭳䅁䭁䡁䕅䅁䉁䅁䅁允䅁䅁䄴杅䅁䑁䅍䅎㕁䑁䅁李祁䑁䅍睍䅁䅁杷允䅁䅁䅑䅁䑁䅁䅷䅁䭁䕁䵍䅁䭁佁䭯䅁䭁䥁䕕䅁䉁䅁䅁允䅁䅁䄴权䅁䑁䅁杌ㅁ䑁䅧䅁䵁䅉䅅䅁䕁䅁䅁睁䵁䅁䅁权䡂䅄䅁权灄权䅁权瑂䅂䅁允䅁䅁䅅䅁䙁䅁䅁䅁䅃佚䅨䍄䉁䅁䅁䅂䅁䅁䅍䅄䅁䅁䅯䅍䅅䅁䅯充䅁䅁䅯䅂䅉䅁䅅䅁䉁䅁䅁杄啁䅁䅁免睁䑁䅉䅏祁䑁䅫䅍睁䑁䅁䅁䵁䅉䅅䅁䕁䅁䅁睁䵁䅁䅁权敄兄䅁权牄权䅁权獄权䅁允䅁䅁䅅䅁佁䉁䅉䅁㉁䑁䅅杍㉁䑁䅍䅍硁䑁䅍䅁䵁䅉䅅䅁䕁䅁䅁睁䵁䅁䅁权湁䅄䅁权灄权䅁权療䅂䅁允䅁䅁䅅䅁䙁䅁䅁䅁䅁佺䅄䍄䉁䅁䅁䅂䅁䅁䅍䅄䅁䅁䅯睚䅷䅁䅯朷䅯䅁䅯兣䅑䅁䅅䅁䉁䅁䅁兂䅁䅁䅁䡷卺䅑杷允䅁䅁䅑䅁䑁䅁䅷䅁䭁䕁䵑䅁䭁佁䭯䅁䭁䥁䕍䅁䉁䅁䅁允䅁䅁䄴䅄䅁䑁䅅杌硁䑁䅉兏䅁䅁杷允䅁䅁䅑䅁䑁䅁䅷䅁䭁佁䵑䅁䭁佁䭧䅁䭁䝁䔸䅁䉁䅁䅁允䅁䅁䄴䅄䅁䑁䅅杌㍁䑁䅣䅏䅁䅁杷允䅁䅁䅑䅁䑁䅁䅷䅁䭁䕁䵕䅁䭁佁䭯䅁䭁䥁䕍䅁䉁䅁䅁允䅁䅁䄴䅄䅁䑁䅅杌硁䑁䅙睎䅁䅁杷允䅁䅁䅑䅁䑁䅁䅷䅁䭁佁䉑䅁䭁䅁䍅䅁䭁䅁䍉䅁䉁䅁䅁允䅁䅁䅕橨琳䴸癁欶䵁䅉䅅䅁䕁䅁䅁睁䵁䅁䅁权⭄权䅁权潄权䅁权瑂䅂䅁允䅁䅁䅅䅁佁䅁䄴䅁ㅁ䑁䅣杌㕁䑁䅧睎䅁䅁杷允䅁䅁䅑䅁䑁䅁䅷䅁䭁䕁䵍䅁䭁佁䭯䅁䭁䡁䔰䅁䉁䅁䅁允䅁䅁䄴权䅁䑁䅁杌㉁䑁䅅䅁䵁䅉䅅䅁䕁䅁䅁睁䵁䅁䅁权祃䅄䅁权瑄权䅁权療䅂䅁允䅁䅁䅅䅁䙁䅁牉硨婢畺⽍䍄䉁䅁䅁䅂䅁䅁䅍䅄䅁䅁䅯术䅳䅁䅯朵䅯䅁䅯睧䅑䅁䅅䅁䉁䅁䅁杄䵁䅁䅁免畁䑁䅁䅏㍁䅁䅁䍄䉁䅁䅁䅂䅁䅁䅍䅄䅁䅁䅯光䅳䅁䅯眶䅯䅁䅯兣䅑䅁䅅䅁䉁䅁䅁杄啁䅁䅁杍睁䑁䅍䅎㍁䑁䅫兎㑁䑁䅕䅁䵁䅉䅅䅁䕁䅁䅁睁䵁䅁䅁权剃兄䅁权煄权䅁权瑂䅂䅁允䅁䅁䅅䅁佁䅁䅷䅁睁䍁䄴䅍㑁䑁䅙䅁䵁䅉䅅䅁䕁䅁䅁睁䵁䅁䅁权湁䅁䅁权䕁䅁䅁权䕁杁䅁允䅁䅁䅅䅁䙁䅁䅁䕁㝁潈䉚䍄䉁䅁䅁䅂䅁䅁䅍䅄䅁䅁䅯睤䄰䅁䅯朶䅯䅁䅯䄷䅯䅁䅅䅁䉁䅁䅁杄䵁䅁䅁免畁䑁䅙李ぁ䅁䅁䍄䉁䅁䅁䅂䅁䅁䅍䅄䅁䅁䅯睪䄰䅁䅯朶䅯䅁䅯䄷䅯䅁䅅䅁䉁䅁䅁杄䵁䅁䅁䅍畁䑁䅍䅍ぁ䅁䅁䍄䉁䅁䅁䅂䅁䅁䅍䅄䅁䅁䅯杁䅷䅁䅯眵䅯䅁䅯睧䅑䅁䅅䅁䉁䅁䅁兂塄㍯㥁瑃㝦睐杷允䅁䅁䅑䅁䑁䅁䅷䅁䭁䉁丰䅁䭁佁䭫䅁䭁䡁䔰䅁䉁䅁䅁允䅁䅁䅕䅁䅁䕁㉂唸䵁䅉䅅䅁䕁䅁䅁睁䵁䅁䅁权偃兄䅁权煄权䅁权療䅂䅁允䅁䅁䅅䅁佁䅁䅷䅁睁䍁䄴杍睁䑁䅧䅁䵁䅉䅅䅁䕁䅁䅁睁䵁䅁䅁权婄睃䅁权牄权䅁权䙃䅂䅁允䅁䅁䅅䅁佁䉁䅉䅁ㅁ䑁䅉睎睁䑁䅅睍硁䑁䅙䅁䵁䅉䅅䅁䕁䅁䅁睁䵁䅁䅁权桂䅄䅁权瑄权䅁权獄权䅁允䅁䅁䅅䅁䙁䝁㝑〳丫㥬⽙䍄䉁䅁䅁䅂䅁䅁䅍䅄䅁䅁䅯睮䅳䅁䅯眶䅯䅁䅯全䅑䅁䅅䅁䉁䅁䅁杄十䅁䅁免硁䑁䅁免硁䑁䅁䅍睁䅁䅁䍄䉁䅁䅁䅂䅁䅁䅍䅄䅁䅁䅯杔䅷䅁䅯儷䅯䅁䅯来䅑䅁䅅䅁䉁䅁䅁兂祃㝓呑祳佪睐杷允䅁䅁䅑䅁䑁䅁䅷䅁䭁乁䱯䅁䭁佁䭧䅁䭁䡁䔰䅁䉁䅁䅁允䅁䅁䄴䅅䅁䍁䄰杍㕁䍁䄴䅍㍁䑁䅙䅁䵁䅉䅅䅁䕁䅁䅁睁䵁䅁䅁权睄䅄䅁权浄权䅁权瑂䅂䅁允䅁䅁䅅䅁佁䅁䅷䅁硁䍁䄴睍㕁䑁䅣䅁䵁䅉䅅䅁䕁䅁䅁睁䵁䅁䅁权偃兄䅁权煄权䅁权硂䅂䅁允䅁䅁䅅䅁佁䅁䅷䅁睁䍁䄴睍㍁䑁䅅䅁䵁䅉䅅䅁䕁䅁䅁睁䵁䅁䅁权坃䅄䅁权浄权䅁权㥂䅂䅁允䅁䅁䅅䅁䭁䕁䅣䅁䵁䅉䅅䅁䕁䅁䅁睁䵁䅁䅁权橁兄䅁权畄权䅁权䙃䅂䅁允䅁䅁䅅䅁䙁䅁䅁䅁杄甯䅬䍄䉁䅁䅁䅂䅁䅁䅍䅄䅁䅁䅯朳䅳䅁䅯儷䅯䅁䅯兣䅑䅁䅅䅁䉁䅁䅁兂佃桮兙䍐䰷睐杷允䅁䅁䅑䅁䑁䅁䅷䅁䭁偁䵣䅁䭁佁䭣䅁䭁䡁䕁䅁䉁䅁䅁允䅁䅁䅕灭婭婭婭う䵁䅉䅅䅁䕁䅁䅁睁䵁䅁䅁权剁睃䅁权湄权䅁权䙃䅂䅁允䅁䅁䅅䅁䙁䍁扐堫焵䍶䅨䍄䉁䅁䅁䅂䅁䅁䅍䅄䅁䅁䅯睇䅷䅁䅯䄶䅯䅁䅯䅣䅑䅁䅅䅁䉁䅁䅁杄佁䅁䅁杍睁䍁䄴免㍁䑁䅣䅁䵁䅉䅅䅁䕁䅁䅁睁䵁䅁䅁权硃䅄䅁权瑄权䅁权䑃䅂䅁允䅁䅁䅅䅁䙁䩁⽃㉘䝙⬵⽍䍄䉁䅁䅁䅂䅁䅁䅍䅄䅁䅁䅯睖䅷䅁䅯儷䅯䅁䅯䅣䅑䅁䅅䅁䉁䅁䅁兂⭃确癯匳婑䅷杷允䅁䅁䅑䅁䑁䅁䅷䅁䭁䭁䰸䅁䭁佁䭙䅁䭁䡁䕯䅁䉁䅁䅁允䅁䅁䄴䅄䅁䑁䅣杌硁䑁䅑免䅁䅁杷允䅁䅁䅑䅁䑁䅁䅷䅁䭁䉁䵙䅁䭁佁䬴䅁䭁䥁䕍䅁䉁䅁䅁允䅁䅁䅕䅁䅁䅁䉁唳䵁䅉䅅䅁䕁䅁䅁睁䵁䅁䅁权㥂䅄䅁权灄权䅁权瑂䅂䅁允䅁䅁䅅䅁䙁䅁䅁䅁䅃當䅰䍄䉁䅁䅁䅂䅁䅁䅍䅄䅁䅁䅯睪䄰䅁䅯朶䅯䅁䅯兦䅑䅁䅅䅁䉁䅁䅁杄䵁䅁䅁䅍畁䑁䅍睍㕁䅁䅁䍄䉁䅁䅁䅂䅁䅁䅍䅄䅁䅁䅯睱䅷䅁䅯朶䅯䅁䅯兢䅑䅁䅅䅁䉁䅁䅁权䡂䅁䅁䍄䉁䅁䅁䅂䅁䅁䅍䅄䅁䅁䅯睱䅷䅁䅯朶䅯䅁䅯䅣䅑䅁䅅䅁䉁䅁䅁权䡂䅁䅁䍄䉁䅁䅁䅂䅁䅁䅍䅄䅁䅁䅯䅊䄰䅁䅯儷䅯䅁䅯兢䅑䅁䅅䅁䉁䅁䅁兂䕁杖琴灳㌳睐杷允䅁䅁䅑䅁䑁䅁䅷䅁䭁䡁䱣䅁䭁佁䭯䅁䭁佁䭷䅁䉁䅁䅁允䅁䅁䄴䅄䅁䑁䅁杌㍁䑁䅉睍䅁䅁杷允䅁䅁䅑䅁䑁䅁䅷䅁䭁䭁䵁䅁䭁佁䭣䅁䭁䥁䕕䅁䉁䅁䅁允䅁䅁䅕牺㑰瘸歹ぅ䵁䅉䅅䅁䕁䅁䅁睁䵁䅁䅁权硁䅁䅁权䕁䅁䅁权䕁杁䅁允䅁䅁䅅䅁䙁䅁䅁䅁䕁欯䉴䍄䉁䅁䅁䅂䅁䅁䅍䅄䅁䅁䅯杍䅁䅁䅯䅂䅁䅁䅯䅂䅉䅁䅅䅁䉁䅁䅁兂䅁䅁䅁爱婖兑杷允䅁䅁䅑䅁䑁䅁䅷䅁䭁䕁䱕䅁䭁佁䭫䅁䭁䡁䕁䅁䉁䅁䅁允䅁䅁䅕䅁䅁䅁歁〴䵁䅉䅅䅁䕁䅁䅁睁䵁䅁䅁权㍂睃䅁权煄权䅁权瑂䅂䅁允䅁䅁䅅䅁佁䅁䅷䅁睁䍁䄴睎㉁䑁䅙䅁䵁䅉䅅䅁䕁䅁䅁睁䵁䅁䅁权㍁兄䅁权畄权䅁权獄权䅁允䅁䅁䅅䅁䙁䅁䅁䅁䅄摌䅐䍄䉁䅁䅁䅂䅁䅁䅍䅄䅁䅁䅯光䄸䅁䅯䄶䅯䅁䅯兣䅑䅁䅅䅁䉁䅁䅁杄佁䅁䅁䅏睁䍁䄴䅍睁䑁䅧䅁䵁䅉䅅䅁䕁䅁䅁睁䵁䅁䅁权獂睃䅁权灄权䅁权瑂䅂䅁允䅁䅁䅅䅁䙁䅁䅁䅁䅁佇䅮䍄䉁䅁䅁䅂䅁䅁䅍䅄䅁䅁䅯睤䅳䅁䅯朶䅯䅁䅯䅣䅑䅁䅅䅁䉁䅁䅁杄䵁䅁䅁䅍畁䑁䅣睍㕁䅁䅁䍄䉁䅁䅁䅂䅁䅁䅍䅄䅁䅁䅯睤䅳䅁䅯朶䅯䅁䅯兣䅑䅁䅅䅁䉁䅁䅁杄䵁䅁䅁䅍畁䑁䅣兎㉁䅁䅁䍄䉁䅁䅁䅂䅁䅁䅍䅄䅁䅁䅯䅬䄰䅁䅯朶䅯䅁䅯睧䅑䅁䅅䅁䉁䅁䅁杄䵁䅁䅁免畁䑁䅁睎㍁䅁䅁䍄䉁䅁䅁䅂䅁䅁䅍䅄䅁䅁䅯睤䅳䅁䅯朶䅯䅁䅯全䅑䅁䅅䅁䉁䅁䅁杄䵁䅁䅁䅍畁䑁䅣䅎祁䅁䅁䍄䉁䅁䅁䅂䅁䅁䅍䅄䅁䅁䅯杁䄰䅁䅯眶䅯䅁䅯兦䅑䅁䅅䅁䉁䅁䅁杄十䅁䅁兎穁䑁䅁睍㑁䑁䅁䅍睁䅁䅁䍄䉁䅁䅁䅂䅁䅁䅍䅄䅁䅁䅯䅶䅳䅁䅯眵䅯䅁䅯兦䅑䅁䅅䅁䉁䅁䅁兂摁浗㝑〳䘸䅑杷允䅁䅁䅑䅁䑁䅁䅷䅁䭁䭁乧䅁䭁佁䬴䅁䭁佁䭷䅁䉁䅁䅁允䅁䅁䅕䅁䅁䩁䡄䴸䵁䅉䅅䅁䕁䅁䅁睁䵁䅁䅁权㍂睃䅁权煄权䅁权䑃䅂䅁允䅁䅁䅅䅁佁䅁䅷䅁睁䍁䄴睎ぁ䑁䅉䅁䵁䅉䅅䅁䕁䅁䅁睁䵁䅁䅁权䥁䅄䅁权瑄权䅁权硂䅂䅁允䅁䅁䅅䅁䙁䝁渳㘫确朰䅒䍄䉁䅁䅁䅂䅁䅁䅍䅄䅁䅁䅯䅰䅅䅁䅯允䅉䅁䅯睁䅉䅁䅅䅁䉁䅁䅁兂摁婄杙䕄䴷䅑杷允䅁䅁䅑䅁䑁䅁䅷䅁䭁䡁䵣䅁䭁佁䬴䅁䭁䝁䔰䅁䉁䅁䅁允䅁䅁䅕䅁䅁䅁慃䔸䵁䅉䅅䅁䕁䅁䅁睁䵁䅁䅁权煄䅄䅁权煄权䅁权獄权䅁允䅁䅁䅅䅁佁䅁䅷䅁睁䍁䄴兏ㅁ䑁䅧䅁䵁䅉䅅䅁䕁䅁䅁睁䵁䅁䅁权ㅁ兄䅁权潄权䅁权硂䅂䅁允䅁䅁䅅䅁佁䅁䄴䅁祁䑁䅉杌睁䑁䅁䅎䅁䅁杷允䅁䅁䅑䅁䑁䅁䅷䅁䭁䡁䴸䅁䭁佁䭯䅁䭁䡁䕁䅁䉁䅁䅁允䅁䅁䄴权䅁䑁䅁杌㍁䑁䅅䅁䵁䅉䅅䅁䕁䅁䅁睁䵁䅁䅁权㉃䅄䅁权灄权䅁权䙃䅂䅁允䅁䅁䅅䅁䙁䅁䅁䅁䅁䵂䅂䍄䉁䅁䅁䅂䅁䅁䅍䅄䅁䅁䅯杭䅅䅁䅯儷䅯䅁䅯全䅑䅁䅅䅁䉁䅁䅁兂㙄浦㡱䩤ぐ睐杷允䅁䅁䅑䅁䑁䅁䅷䅁䭁䙁䵑䅁䭁佁䭧䅁䭁䝁䔰䅁䉁䅁䅁允䅁䅁䄴杄䅁䑁䅣睍畁䑁䅣䅏祁䅁䅁䍄䉁䅁䅁䅂䅁䅁䅍䅄䅁䅁䅯杚䅷䅁䅯朵䅯䅁䅯䄷䅯䅁䅅䅁䉁䅁䅁杄䵁䅁䅁杍畁䑁䅫睍ㅁ䅁䅁䍄䉁䅁䅁䅂䅁䅁䅍䅄䅁䅁䅯䅯䅷䅁䅯朵䅯䅁䅯睧䅑䅁䅅䅁䉁䅁䅁杄䵁䅁䅁免畁䑁䅙免㉁䅁䅁䍄䉁䅁䅁䅂䅁䅁䅍䅄䅁䅁䅯䄶䅅䅁䅯允䅉䅁䅯杁䅉䅁䅅䅁䉁䅁䅁兂慃潘㙏㙥啔䅑杷允䅁䅁䅑䅁䑁䅁䅷䅁䭁䥁乣䅁䭁佁䭯䅁䭁䥁䕕䅁䉁䅁䅁允䅁䅁䄴䅄䅁䑁䅁杌㉁䑁䅧睎䅁䅁杷允䅁䅁䅑䅁䑁䅁䅷䅁䭁䙁䱙䅁䭁佁䬴䅁䭁䡁䕯䅁䉁䅁䅁允䅁䅁䅕䅁䅁䅁瑄〱䵁䅉䅅䅁䕁䅁䅁睁䵁䅁䅁权摂睃䅁权湄权䅁权㙂䅂䅁允䅁䅁䅅䅁䙁䝁畃捅煏摎⽫䍄䉁䅁䅁䅂䅁䅁䅍䅄䅁䅁䅯䄹䅳䅁䅯眶䅯䅁䅯䄷䅯䅁䅅䅁䉁䅁䅁杄十䅁䅁睍硁䑁䅧睍㕁䑁䅁䅍睁䅁䅁䍄䉁䅁䅁䅂䅁䅁䅍䅄䅁䅁䅯儹䅳䅁䅯眶䅯䅁䅯䄷䅯䅁䅅䅁䉁䅁䅁杄十䅁䅁杍㕁䑁䅫䅏㑁䑁䅙䅍ぁ䅁䅁䍄䉁䅁䅁䅂䅁䅁䅍䅄䅁䅁䅯克䅳䅁䅯朶䅯䅁䅯䄷䅯䅁䅅䅁䉁䅁䅁杄䵁䅁䅁䅍畁䑁䅣李祁䅁䅁䍄䉁䅁䅁䅂䅁䅁䅍䅄䅁䅁䅯杣䄰䅁䅯眶䅯䅁䅯全䅑䅁䅅䅁䉁䅁䅁杄十䅁䅁䅎睁䑁䅧睍ㅁ䑁䅉李祁䅁䅁䍄䉁䅁䅁䅂䅁䅁䅍䅄䅁䅁䅯克䅳䅁䅯朶䅯䅁䅯兢䅑䅁䅅䅁䉁䅁䅁杄䵁䅁䅁䅍畁䑁䅣䅎硁䅁䅁䍄䉁䅁䅁䅂䅁䅁䅍䅄䅁䅁䅯兔䅷䅁䅯眶䅯䅁䅯全䅑䅁䅅䅁䉁䅁䅁杄十䅁䅁李ㅁ䑁䅧兎硁䑁䅅兎穁䅁䅁䍄䉁䅁䅁䅂䅁䅁䅍䅄䅁䅁䅯克䅳䅁䅯朶䅯䅁䅯睢䅑䅁䅅䅁䉁䅁䅁杄䵁䅁䅁䅍畁䑁䅣睎㑁䅁䅁䍄䉁䅁䅁䅂䅁䅁䅍䅄䅁䅁䅯睍䅳䅁䅯朷䅯䅁䅯䅣䅑䅁䅅䅁䉁䅁䅁兂䅁䅁䅁佁䙃䅷杷允䅁䅁䅑䅁䑁䅁䅷䅁䭁偁䵁䅁䭁佁䭧䅁䭁䡁䕯䅁䉁䅁䅁允䅁䅁䄴杄䅁䑁䅉李畁䑁䅫兎祁䅁䅁䍄䉁䅁䅁䅂䅁䅁䅍䅄䅁䅁䅯儳䅳䅁䅯眵䅯䅁䅯全䅑䅁䅅䅁䉁䅁䅁兂⽄噲牘楓牍䅑杷允䅁䅁䅑䅁䑁䅁䅷䅁䭁䉁䵁䅁䭁佁䭙䅁䭁佁䭷䅁䉁䅁䅁允䅁䅁䄴䅄䅁䑁䅕杌ㅁ䑁䅑睍䅁䅁杷允䅁䅁䅑䅁䑁䅁䅷䅁䭁䥁䵁䅁䭁佁䭳䅁䭁佁䭷䅁䉁䅁䅁允䅁䅁䄴䅆䅁䑁䅍䅍㍁䑁䅫睎㉁䑁䅫䅍硁䅁䅁䍄䉁䅁䅁䅂䅁䅁䅍䅄䅁䅁䅯睓䅷䅁䅯朶䅯䅁䅯兣䅑䅁䅅䅁䉁䅁䅁权䡂䅁䅁䍄䉁䅁䅁䅂䅁䅁䅍䅄䅁䅁䅯䅪䄰䅁䅯眶䅯䅁䅯䅣䅑䅁䅅䅁䉁䅁䅁杄十䅁䅁免㍁䑁䅕䅍穁䑁䅁䅍睁䅁䅁䍄䉁䅁䅁䅂䅁䅁䅍䅄䅁䅁䅯睙䅳䅁䅯眶䅯䅁䅯兢䅑䅁䅅䅁䉁䅁䅁权䡂䅁䅁䍄䉁䅁䅁䅂䅁䅁䅍䅄䅁䅁䅯儸䅳䅁䅯朵䅯䅁䅯来䅑䅁䅅䅁䉁䅁䅁杄䵁䅁䅁睍畁䑁䅕䅏硁䅁䅁䍄䉁䅁䅁䅂䅁䅁䅍䅄䅁䅁䅯儶䄰䅁䅯眶䅯䅁䅯兦䅑䅁䅅䅁䉁䅁䅁杄十䅁䅁杍硁䑁䅧兎穁䑁䅕兎㍁䅁䅁䍄䉁䅁䅁䅂䅁䅁䅍䅄䅁䅁䅯睓䅷䅁䅯朶䅯䅁䅯全䅑䅁䅅䅁䉁䅁䅁权䡂䅁䅁䍄䉁䅁䅁䅂䅁䅁䅍䅄䅁䅁䅯儲䅅䅁䅯䅂䅁䅁䅯䅂䅉䅁䅅䅁䉁䅁䅁兂䅁䅁䅁楒橬兑杷允䅁䅁䅑䅁䑁䅁䅷䅁䭁䉁䵅䅁䭁佁䭯䅁䭁佁䭷䅁䉁䅁䅁允䅁䅁䄴权䅁䑁䅁杌㍁䑁䅕䅁䵁䅉䅅䅁䕁䅁䅁睁䵁䅁䅁权㍂睃䅁权潄权䅁权硂䅂䅁允䅁䅁䅅䅁佁䅁䄴䅁硁䑁䅫杌ぁ䑁䅑免䅁䅁杷允䅁䅁䅑䅁䑁䅁䅷䅁䭁䡁䵍䅁䭁佁䭳䅁䭁䡁䕅䅁䉁䅁䅁允䅁䅁䄴杅䅁䑁䅙䅍㍁䑁䅅兎㑁䑁䅕兎䅁䅁杷允䅁䅁䅑䅁䑁䅁䅷䅁䭁䉁乍䅁䭁佁䬰䅁䭁䡁䕁䅁䉁䅁䅁允䅁䅁䅕䙅㕧䵴㉨䐹䴸䅉䅅䅁䕁䅁䅁睁䵁䅁䅁权㙁䅄䅁权灄权䅁权㙂䅂䅁允䅁䅁䅅䅁䙁䅁䅁䅁权⬷䅄䍄䉁䅁䅁䅂䅁䅁䅍䅄䅁䅁䅯充䅷䅁䅯朶䅯䅁䅯来䅑䅁䅅䅁䉁䅁䅁杄䵁䅁䅁䅍畁䑁䅣睎祁䅁䅁䍄䉁䅁䅁䅂䅁䅁䅍䅄䅁䅁䅯睹䅷䅁䅯朵䅯䅁䅯睧䅑䅁䅅䅁䉁䅁䅁杄䵁䅁䅁杍畁䑁䅕䅍穁䅁䅁䍄䉁䅁䅁䅂䅁䅁䅍䅄䅁䅁䅯儵䅷䅁䅯䄶䅯䅁䅯来䅑䅁䅅䅁䉁䅁䅁杄佁䅁䅁免睁䍁䄴睎㍁䑁䅧䅁䵁䅉䅅䅁䕁䅁䅁睁䵁䅁䅁权硂睃䅁权牄权䅁权睂䅂䅁允䅁䅁䅅䅁佁䉁䅑䅁穁䑁䅕兎㉁䑁䅫兎㑁䑁䅕䅎䅁䅁杷允䅁䅁䅑䅁䑁䅁䅷䅁䭁䉁䵅䅁䭁佁䭯䅁䭁䥁䕕䅁䉁䅁䅁允䅁䅁䄴䅄䅁䑁䅁杌㍁䑁䅅睍䅁䅁杷允䅁䅁䅑䅁䑁䅁䅷䅁䭁䙁䴸䅁䭁佁䭙䅁䭁䥁䕕䅁䉁䅁䅁允䅁䅁䄴䅄䅁䑁䅅杌㑁䑁䅁睎䅁䅁杷允䅁䅁䅑䅁䑁䅁䅷䅁䭁䥁䵫䅁䭁佁䭫䅁䭁䝁䔸䅁䉁䅁䅁允䅁䅁䅕䅁䅁䅁㥁歳䵁䅉䅅䅁䕁䅁䅁睁䵁䅁䅁权ㅂ睃䅁权浄权䅁权㙂䅂䅁允䅁䅁䅅䅁佁䅁䅷䅁硁䍁䄴杍硁䑁䅫䅁䵁䅉䅅䅁䕁䅁䅁睁䵁䅁䅁权捁䅄䅁权牄权䅁权睂䅂䅁允䅁䅁䅅䅁佁䉁䅑䅁硁䑁䅅免睁䑁䅁䅍睁䑁䅁䅍䅁䅁杷允䅁䅁䅑䅁䑁䅁䅷䅁䭁䙁乳䅁䭁佁䭧䅁䭁䡁䕅䅁䉁䅁䅁允䅁䅁䄴权䅁䑁䅕杌㕁䑁䅍䅁䵁䅉䅅䅁䕁䅁䅁睁䵁䅁䅁权㑃睃䅁权灄权䅁权療䅂䅁允䅁䅁䅅䅁䙁䅁䅁䅁䅁獆䄱䍄䉁䅁䅁䅂䅁䅁䅍䅄䅁䅁䅯睸䅳䅁䅯朵䅯䅁䅯䅣䅑䅁䅅䅁䉁䅁䅁杄䵁䅁䅁䅍畁䑁䅣兏㕁䅁䅁䍄䉁䅁䅁䅂䅁䅁䅍䅄䅁䅁䅯睥䅷䅁䅯朶䅯䅁䅯睢䅑䅁䅅䅁䉁䅁䅁杄䵁䅁䅁䅍畁䑁䅉䅍㕁䅁䅁䍄䉁䅁䅁䅂䅁䅁䅍䅄䅁䅁䅯䅄䅷䅁䅯䄶䅯䅁䅯兣䅑䅁䅅䅁䉁䅁䅁杄佁䅁䅁睍㑁䍁䄴兎㍁䑁䅣䅁䵁䅉䅅䅁䕁䅁䅁睁䵁䅁䅁权㝂䅄䅁权煄权䅁权睂䅂䅁允䅁䅁䅅䅁佁䅁䅷䅁睁䍁䄴杍睁䑁䅧䅁䵁䅉䅅䅁䕁䅁䅁睁䵁䅁䅁权潁䅁䅁权䭁䅁䅁权䙁䅁䅁允䅁䅁䅅䅁䙁䕁䱓佢㝦吶䅬䍄䉁䅁䅁䅂䅁䅁䅍䅄䅁䅁䅯杳䅷䅁䅯儶䅯䅁䅯䄷䅯䅁䅅䅁䉁䅁䅁兂䅁䅁䅁䡷摄䅑杷允䅁䅁䅑䅁䑁䅁䅷䅁䭁䵁乑䅁䭁佁䭙䅁䭁䝁䔸䅁䉁䅁䅁允䅁䅁䄴权䅁䑁䅅杌祁䑁䅕䅁䵁䅉䅅䅁䕁䅁䅁睁䵁䅁䅁权桁睄䅁权畄权䅁权獄权䅁允䅁䅁䅅䅁䙁䅁䅁䅁睃晡䅶䍄䉁䅁䅁䅂䅁䅁䅍䅄䅁䅁䅯兆䅳䅁䅯朷䅯䅁䅯来䅑䅁䅅䅁䉁䅁䅁兂䅁䅁䅁䅧灺䅑杷允䅁䅁䅑䅁䑁䅁䅷䅁䭁䅁乕䅁䭁佁䭳䅁䭁䡁䔰䅁䉁䅁䅁允䅁䅁䄴杅䅁䑁䅙䅎ぁ䑁䅑䅏睁䑁䅁䅍䅁䅁杷允䅁䅁䅑䅁䑁䅁䅷䅁䭁䱁䱣䅁䭁佁䭧䅁䭁䡁䕯䅁䉁䅁䅁允䅁䅁䄴䅄䅁䑁䅫杌祁䑁䅑睍䅁䅁杷允䅁䅁䅑䅁䑁䅁䅷䅁䭁䵁䱙䅁䭁佁䭳䅁䭁䥁䕕䅁䉁䅁䅁允䅁䅁䄴杅䅁䑁䅕睎㑁䑁䅍杍穁䑁䅣䅏䅁䅁杷允䅁䅁䅑䅁䑁䅁䅷䅁䭁䍁䵅䅁䭁佁䭙䅁䭁䝁䔰䅁䉁䅁䅁允䅁䅁䄴䅄䅁䑁䅉杌ぁ䑁䅑兎䅁䅁杷允䅁䅁䅑䅁䑁䅁䅷䅁䭁䵁䱣䅁䭁佁䭳䅁䭁䥁䕕䅁䉁䅁䅁允䅁䅁䄴杅䅁䑁䅍杍ぁ䑁䅣睍睁䑁䅁䅍䅁䅁杷允䅁䅁䅑䅁䑁䅁䅷䅁䭁䡁䵳䅁䭁佁䭯䅁䭁䡁䕅䅁䉁䅁䅁允䅁䅁䄴䅄䅁䑁䅁杌祁䑁䅍兏䅁䅁杷允䅁䅁䅑䅁䑁䅁䅷䅁䭁䩁䵳䅁䭁佁䭳䅁䭁佁䭷䅁䉁䅁䅁允䅁䅁䄴杅䅁䑁䅣杍睁䑁䅙䅍祁䑁䅍睎䅁䅁杷允䅁䅁䅑䅁䑁䅁䅷䅁䭁䅁䰸䅁䭁佁䭣䅁䭁䡁䕅䅁䉁䅁䅁允䅁䅁䅕䘷㑇潈牘稫䴸䅉䅅䅁䕁䅁䅁睁䵁䅁䅁权癁睄䅁权灄权䅁权㥂䅂䅁允䅁䅁䅅䅁䙁䅁䅁䅁杁杶䉬䍄䉁䅁䅁䅂䅁䅁䅍䅄䅁䅁䅯杉䅳䅁䅯䄶䅯䅁䅯来䅑䅁䅅䅁䉁䅁䅁杄佁䅁䅁李穁䍁䄴免硁䑁䅑䅁䵁䅉䅅䅁䕁䅁䅁睁䵁䅁䅁权ㅃ睃䅁权浄权䅁权硂䅂䅁允䅁䅁䅅䅁佁䅁䅷䅁祁䍁䄴免穁䑁䅫䅁䵁䅉䅅䅁䕁䅁䅁睁䵁䅁䅁权浄䅄䅁权畄权䅁权㥂䅂䅁允䅁䅁䅅䅁䙁䅁䅁䅁䅁牍䅲䍄䉁䅁䅁䅂䅁䅁䅍䅄䅁䅁䅯睒䅷䅁䅯朵䅯䅁䅯全䅑䅁䅅䅁䉁䅁䅁杄䵁䅁䅁睍畁䑁䅧䅏㉁䅁䅁䍄䉁䅁䅁䅂䅁䅁䅍䅄䅁䅁䅯眱䅅䅁䅯䅂䅁䅁䅯兂䅁䅁䅅䅁䉁䅁䅁兂䅁䅁䅃氶浆兑杷允䅁䅁䅑䅁䑁䅁䅷䅁䭁偁䭫䅁䭁佁䭧䅁䭁佁䭷䅁䉁䅁䅁允䅁䅁䄴䅄䅁䑁䅙杌ぁ䑁䅕兎䅁䅁杷允䅁䅁䅑䅁䑁䅁䅷䅁䭁䝁䱕䅁䭁佁䭯䅁䭁䥁䕕䅁䉁䅁䅁允䅁䅁䄴䅄䅁䑁䅁杌㕁䑁䅉䅎䅁䅁杷允䅁䅁䅑䅁䑁䅁䅷䅁䭁䱁䵷䅁䭁佁䭫䅁䭁䡁䔰䅁䉁䅁䅁允䅁䅁䅕䅁䅁䕁偄欹䵁䅉䅅䅁䕁䅁䅁睁䵁䅁䅁权求睃䅁权煄权䅁权䑃䅂䅁允䅁䅁䅅䅁佁䅁䅷䅁睁䍁䄴兏睁䑁䅕䅁䵁䅉䅅䅁䕁䅁䅁睁䵁䅁䅁权杂䅄䅁权灄权䅁权㥂䅂䅁允䅁䅁䅅䅁䙁䅁䅁䅁䅁焱䄹䍄䉁䅁䅁䅂䅁䅁䅍䅄䅁䅁䅯兤䅷䅁䅯眵䅯䅁䅯䅣䅑䅁䅅䅁䉁䅁䅁兂䩂䡓⽧㍸呯䅑杷允䅁䅁䅑䅁䑁䅁䅷䅁䭁佁䱁䅁䭁佁䭯䅁䭁佁䭷䅁䉁䅁䅁允䅁䅁䅯睒䅁䅁杷允䅁䅁䅑䅁䑁䅁䅷䅁䭁䉁乙䅁䭁佁䬰䅁䭁䥁䕍䅁䉁䅁䅁允䅁䅁䅕䬯确欰椱䑯䴸䅉䅅䅁䕁䅁䅁睁䵁䅁䅁权睃睃䅁权瑄权䅁权獄权䅁允䅁䅁䅅䅁䙁偁湃歸㍳捩⽅䍄䉁䅁䅁䅂䅁䅁䅍䅄䅁䅁䅯杳䅳䅁䅯儷䅯䅁䅯䄷䅯䅁䅅䅁䉁䅁䅁兂䅁䅁䅁䅁奄睐杷允䅁䅁䅑䅁䑁䅁䅷䅁䭁䥁丸䅁䭁佁䭫䅁䭁䝁䔰䅁䉁䅁䅁允䅁䅁䅕䅁䅁䅁橃㠴䵁䅉䅅䅁䕁䅁䅁睁䵁䅁䅁权㕂兄䅁权瑄权䅁权療䅂䅁允䅁䅁䅅䅁䙁䉁癳匳䝑摧⼰䍄䉁䅁䅁䅂䅁䅁䅍䅄䅁䅁䅯䅩䅳䅁䅯䄶䅯䅁䅯䅣䅑䅁䅅䅁䉁䅁䅁杄佁䅁䅁兌祁䑁䅕杌㕁䑁䅅䅁䵁䅉䅅䅁䕁䅁䅁睁䵁䅁䅁权奁䅄䅁权畄权䅁权䙃䅂䅁允䅁䅁䅅䅁䙁䅁䅁䅁䅁摴䅨䍄䉁䅁䅁䅂䅁䅁䅍䅄䅁䅁䅯杏䅷䅁䅯朵䅯䅁䅯䄷䅯䅁䅅䅁䉁䅁䅁杄䵁䅁䅁杍畁䑁䅑睎㕁䅁䅁䍄䉁䅁䅁䅂䅁䅁䅍䅄䅁䅁䅯䄰䅷䅁䅯眵䅯䅁䅯䄷䅯䅁䅅䅁䉁䅁䅁权䡂䅁䅁䍄䉁䅁䅁䅂䅁䅁䅍䅄䅁䅁䅯䄴䅳䅁䅯朶䅯䅁䅯䅣䅑䅁䅅䅁䉁䅁䅁杄䵁䅁䅁䅍畁䑁䅫睍祁䅁䅁䍄䉁䅁䅁䅂䅁䅁䅍䅄䅁䅁䅯杸䅷䅁䅯儶䅯䅁䅯兢䅑䅁䅅䅁䉁䅁䅁兂䅁䅁䅁乧啶䅷杷允䅁䅁䅑䅁䑁䅁䅷䅁䭁偁䵳䅁䭁佁䭙䅁䭁䥁䕍䅁䉁䅁䅁允䅁䅁䄴䅄䅁䑁䅑杌㉁䑁䅑兏䅁䅁杷允䅁䅁䅑䅁䑁䅁䅷䅁䭁佁䱁䅁䭁佁䭯䅁䭁䡁䕅䅁䉁䅁䅁允䅁䅁䄴䅄䅁䑁䅅杌ㅁ䑁䅕杍䅁䅁杷允䅁䅁䅑䅁䑁䅁䅷䅁䭁䝁䵁䅁䭁佁䭳䅁䭁䝁䔸䅁䉁䅁䅁允䅁䅁䄴杅䅁䑁䅉睎ㅁ䑁䅫䅎穁䑁䅣兏䅁䅁杷允䅁䅁䅑䅁䑁䅁䅷䅁䭁䕁䱣䅁䭁佁䬰䅁䭁䥁䕕䅁䉁䅁䅁允䅁䅁䅕䡳潊敫㠱空䴸䅉䅅䅁䕁䅁䅁睁䵁䅁䅁权㑃䅄䅁权畄权䅁权睂䅂䅁允䅁䅁䅅䅁䙁䅁䅁䅁䅃畤䅸䍄䉁䅁䅁䅂䅁䅁䅍䅄䅁䅁䅯䅅䄰䅁䅯朷䅯䅁䅯来䅑䅁䅅䅁䉁䅁䅁兂䅁䅁䅁䵁癐䅑杷允䅁䅁䅑䅁䑁䅁䅷䅁䭁䝁乳䅁䭁佁䭯䅁䭁䝁䔸䅁䉁䅁䅁允䅁䅁䄴䅄䅁䑁䅕杌㕁䑁䅉免䅁䅁杷允䅁䅁䅑䅁䑁䅁䅷䅁䭁佁䱁䅁䭁佁䭯䅁䭁䥁䕕䅁䉁䅁䅁允䅁䅁䄴䅄䅁䑁䅁杌㕁䑁䅅李䅁䅁杷允䅁䅁䅑䅁䑁䅁䅷䅁䭁䭁乯䅁䭁佁䭙䅁䭁䡁䕯䅁䉁䅁䅁允䅁䅁䄴䅄䅁䑁䅉杌ㅁ䑁䅧睍䅁䅁杷允䅁䅁䅑䅁䑁䅁䅷䅁䭁䍁䴴䅁䭁佁䭳䅁䭁䝁䔰䅁䉁䅁䅁允䅁䅁䄴杅䅁䑁䅍䅎ぁ䑁䅕兏㑁䑁䅍杍䅁䅁杷允䅁䅁䅑䅁䑁䅁䅷䅁䭁䍁䴸䅁䭁佁䭳䅁䭁䝁䔰䅁䉁䅁䅁允䅁䅁䄴䅆䅁䑁䅍䅏ㅁ䑁䅫睍祁䑁䅁䅍睁䅁䅁䍄䉁䅁䅁䅂䅁䅁䅍䅄䅁䅁䅯光䅳䅁䅯朶䅯䅁䅯全䅑䅁䅅䅁䉁䅁䅁杄䵁䅁䅁䅍畁䑁䅍杍硁䅁䅁䍄䉁䅁䅁䅂䅁䅁䅍䅄䅁䅁䅯杅䅳䅁䅯儷䅯䅁䅯睧䅑䅁䅅䅁䉁䅁䅁兂䩄牤昶楇栯睐杷允䅁䅁䅑䅁䑁䅁䅷䅁䭁佁䱁䅁䭁佁䭯䅁䭁䥁䕍䅁䉁䅁䅁允䅁䅁䄴权䅁䑁䅅杌睁䑁䅕䅁䵁䅉䅅䅁䕁䅁䅁睁䵁䅁䅁权㕁允䅁权䉁杁䅁权䍁杁䅁允䅁䅁䅅䅁䙁䙁䡧昳ㅇ甹䅚䍄䉁䅁䅁䅂䅁䅁䅍䅄䅁䅁䅯䅙䅳䅁䅯眶䅯䅁䅯兦䅑䅁䅅䅁䉁䅁䅁杄啁䅁䅁免㑁䑁䅍䅏祁䑁䅅䅍睁䑁䅍䅁䵁䅉䅅䅁䕁䅁䅁睁䵁䅁䅁权畁睃䅁权潄权䅁权瑂䅂䅁允䅁䅁䅅䅁佁䅁䅧䅁ぁ䍁䄴睎䅁䅁杷允䅁䅁䅑䅁䑁䅁䅷䅁䭁乁䰰䅁䭁佁䬴䅁䭁䥁䕕䅁䉁䅁䅁允䅁䅁䅕䅁䅁䅁湃䔱䵁䅉䅅䅁䕁䅁䅁睁䵁䅁䅁权㝁允䅁权䉁杁䅁权䍁杁䅁允䅁䅁䅅䅁䙁䱁啫䈯塵畁䅊䍄䉁䅁䅁䅂䅁䅁䅍䅄䅁䅁䅯眹䅳䅁䅯儶䅯䅁䅯䄷䅯䅁䅅䅁䉁䅁䅁兂䅁䅁䅁䑷㝪䅑杷允䅁䅁䅑䅁䑁䅁䅷䅁䭁䝁䱳䅁䭁佁䬰䅁䭁䡁䕁䅁䉁䅁䅁允䅁䅁䅕佖汏㡭村䐲䴸䅉䅅䅁䕁䅁䅁睁䵁䅁䅁权䝃睃䅁权畄权䅁权㥂䅂䅁允䅁䅁䅅䅁䙁䅁䅁䅁䅁何䅘䍄䉁䅁䅁䅂䅁䅁䅍䅄䅁䅁䅯睹䄰䅁䅯眶䅯䅁䅯来䅑䅁䅅䅁䉁䅁䅁杄十䅁䅁免㑁䑁䅫兎睁䑁䅙李硁䅁䅁䍄䉁䅁䅁䅂䅁䅁䅍䅄䅁䅁䅯杁䅷䅁䅯䄶䅯䅁䅯兢䅑䅁䅅䅁䉁䅁䅁杄䵁䅁䅁杍穁䍁䄴杍硁䅁䅁䍄䉁䅁䅁䅂䅁䅁䅍䅄䅁䅁䅯䅵䅳䅁䅯䄶䅯䅁䅯全䅑䅁䅅䅁䉁䅁䅁杄佁䅁䅁免㕁䍁䄴兎㕁䑁䅉䅁䵁䅉䅅䅁䕁䅁䅁睁䵁䅁䅁权灃䅄䅁权煄权䅁权瑂䅂䅁允䅁䅁䅅䅁佁䅁䅷䅁睁䍁䄴杍睁䑁䅍䅁䵁䅉䅅䅁䕁䅁䅁睁䵁䅁䅁权桁䅄䅁权牄权䅁权睂䅂䅁允䅁䅁䅅䅁佁䉁䅉䅁硁䑁䅍兎ㅁ䑁䅑李㉁䑁䅧䅁䵁䅉䅅䅁䕁䅁䅁睁䵁䅁䅁权灃䅄䅁权煄权䅁权㙂䅂䅁允䅁䅁䅅䅁佁䅁䅷䅁睁䍁䄴杍穁䑁䅅䅁䵁䅉䅅䅁䕁䅁䅁睁䵁䅁䅁权ㅂ睃䅁权潄权䅁权睂䅂䅁允䅁䅁䅅䅁佁䅁䄴䅁ぁ䑁䅅杌ぁ䑁䅣免䅁䅁杷允䅁䅁䅑䅁䑁䅁䅷䅁䭁䭁䱑䅁䭁佁䭫䅁䭁䡁䔰䅁䉁䅁䅁允䅁䅁䅕䅁䅁䥁䡄へ䵁䅉䅅䅁䕁䅁䅁睁䵁䅁䅁权灃䅄䅁权煄权䅁权睂䅂䅁允䅁䅁䅅䅁佁䅁䅷䅁睁䍁䄴杍硁䑁䅙䅁䵁䅉䅅䅁䕁䅁䅁睁䵁䅁䅁权㡃䅄䅁权浄权䅁权硂䅂䅁允䅁䅁䅅䅁佁䅁䅷䅁睁䍁䄴睍ぁ䑁䅍䅁䵁䅉䅅䅁䕁䅁䅁睁䵁䅁䅁权い䅄䅁权潄权䅁权硂䅂䅁允䅁䅁䅅䅁佁䅁䄴䅁㍁䑁䅧杌㉁䑁䅣䅏䅁䅁杷允䅁䅁䅑䅁䑁䅁䅷䅁䭁䱁䴰䅁䭁佁䭙䅁䭁䡁䕅䅁䉁䅁䅁允䅁䅁䄴䅄䅁䑁䅅杌ㅁ䑁䅙免䅁䅁杷允䅁䅁䅑䅁䑁䅁䅷䅁䭁䑁䱳䅁䭁佁䭯䅁䭁䝁䔰䅁䉁䅁䅁允䅁䅁䄴䅄䅁䑁䅁杌睁䑁䅙䅏䅁䅁杷允䅁䅁䅑䅁䑁䅁䅷䅁䭁䱁䵳䅁䭁佁䬴䅁䭁䡁䔰䅁䉁䅁䅁允䅁䅁䅕䅁䅁䅁㥄䕹䵁䅉䅅䅁䕁䅁䅁睁䵁䅁䅁权㙁兄䅁权浄权䅁权㥂䅂䅁允䅁䅁䅅䅁佁䅁䅷䅁硁䍁䄴䅎㑁䑁䅫䅁䵁䅉䅅䅁䕁䅁䅁睁䵁䅁䅁权畁睄䅁权湄权䅁权㥂䅂䅁允䅁䅁䅅䅁䙁䵁䴳䵺䵺䵺⽷䍄䉁䅁䅁䅂䅁䅁䅍䅄䅁䅁䅯睏䅳䅁䅯朶䅯䅁䅯兣䅑䅁䅅䅁䉁䅁䅁权䡂䅁䅁䍄䉁䅁䅁䅂䅁䅁䅍䅄䅁䅁䅯䅱䅅䅁䅯权䅁䅁䅯兂䅁䅁䅅䅁䉁䅁䅁兂䕁杖琴灳估䅑杷允䅁䅁䅑䅁䑁䅁䅷䅁䭁䍁䱷䅁䭁佁䭳䅁䭁䝁䔸䅁䉁䅁䅁允䅁䅁䄴杅䅁䑁䅑兏硁䑁䅫杍㑁䑁䅍䅏䅁䅁杷允䅁䅁䅑䅁䑁䅁䅷䅁䭁乁临䅁䭁佁䭧䅁䭁䝁䔸䅁䉁䅁䅁允䅁䅁䄴䅄䅁䑁䅣杌㕁䑁䅁䅏䅁䅁杷允䅁䅁䅑䅁䑁䅁䅷䅁䭁䡁䵑䅁䭁佁䭳䅁䭁䡁䕅䅁䉁䅁䅁允䅁䅁䄴杅䅁䑁䅕䅎穁䑁䅕䅎硁䑁䅍免䅁䅁杷允䅁䅁䅑䅁䑁䅁䅷䅁䭁䍁䴸䅁䭁佁䭧䅁䭁䝁䔸䅁䉁䅁䅁允䅁䅁䄴杄䅁䑁䅅䅎畁䑁䅍睎㕁䅁䅁䍄䉁䅁䅁䅂䅁䅁䅍䅄䅁䅁䅯儸䅳䅁䅯儶䅯䅁䅯兢䅑䅁䅅䅁䉁䅁䅁兂䅁䅁䅁䵷坪䅑杷允䅁䅁䅑䅁䑁䅁䅷䅁䭁䅁䵙䅁䭁佁䭧䅁䭁䝁䔰䅁䉁䅁䅁允䅁䅁䄴杄䅁䑁䅅䅍畁䑁䅉兏祁䅁䅁䍄䉁䅁䅁䅂䅁䅁䅍䅄䅁䅁䅯䅨䅷䅁䅯朶䅯䅁䅯全䅑䅁䅅䅁䉁䅁䅁杄䭁䅁䅁䅍畁䑁䅅兏䅁䅁杷允䅁䅁䅑䅁䑁䅁䅷䅁䭁䉁乳䅁䭁佁䭣䅁䭁䡁䔰䅁䉁䅁䅁允䅁䅁䅕穖樸䡮㉚吹䴸䅉䅅䅁䕁䅁䅁睁䵁䅁䅁权啃兄䅁权浄权䅁权䙃䅂䅁允䅁䅁䅅䅁佁䅁䅷䅁祁䍁䄴䅍ぁ䑁䅉䅁䵁䅉䅅䅁䕁䅁䅁睁䵁䅁䅁权灁䅁䅁权䭁䅁䅁权䙁䅁䅁允䅁䅁䅅䅁䙁䙁㑋潈牘呣䄵䍄䉁䅁䅁䅂䅁䅁䅍䅄䅁䅁䅯䅃䅳䅁䅯儷䅯䅁䅯兦䅑䅁䅅䅁䉁䅁䅁兂祃敮渫歸硶睐杷允䅁䅁䅑䅁䑁䅁䅷䅁䭁䵁䱳䅁䭁佁䭧䅁䭁䥁䕍䅁䉁䅁䅁允䅁䅁䄴杄䅁䑁䅉杍畁䑁䅍䅍ぁ䅁䅁䍄䉁䅁䅁䅂䅁䅁䅍䅄䅁䅁䅯杧䅷䅁䅯眵䅯䅁䅯䄷䅯䅁䅅䅁䉁䅁䅁兂ㅃ㘷䕭䬰睍䅑杷允䅁䅁䅑䅁䑁䅁䅷䅁䭁䵁䵧䅁䭁佁䭣䅁䭁䥁䕕䅁䉁䅁䅁允䅁䅁䅕䡊䵆㙒獷稴䴸䅉䅅䅁䕁䅁䅁睁䵁䅁䅁权婂䅄䅁权湄权䅁权瑂䅂䅁允䅁䅁䅅䅁䙁䙁㘶兓䍷㥋⼸䍄䉁䅁䅁䅂䅁䅁䅍䅄䅁䅁䅯具䅅䅁䅯允䅉䅁䅯兂䅉䅁䅅䅁䉁䅁䅁兂佃呸㘵㘷灌䅑杷允䅁䅁䅑䅁䑁䅁䅷䅁䭁䅁乁䅁䭁佁䭳䅁䭁䡁䕅䅁䉁䅁䅁允䅁䅁䄴䅆䅁䑁䅅䅏ぁ䑁䅕免穁䑁䅅睎ぁ䅁䅁䍄䉁䅁䅁䅂䅁䅁䅍䅄䅁䅁䅯杂䅷䅁䅯眶䅯䅁䅯睧䅑䅁䅅䅁䉁䅁䅁杄十䅁䅁免穁䑁䅫䅍睁䑁䅁䅍睁䅁䅁䍄䉁䅁䅁䅂䅁䅁䅍䅄䅁䅁䅯杴䅷䅁䅯䄶䅯䅁䅯䅣䅑䅁䅅䅁䉁䅁䅁杄佁䅁䅁杍硁䍁䄴睎睁䑁䅫䅁䵁䅉䅅䅁䕁䅁䅁睁䵁䅁䅁权权䅄䅁权牄权䅁权瑂䅂䅁允䅁䅁䅅䅁佁䉁䅑䅁祁䑁䅍兏㍁䑁䅙兎㕁䑁䅁兎䅁䅁杷允䅁䅁䅑䅁䑁䅁䅷䅁䭁佁䵷䅁䭁佁䭙䅁䭁䡁䕁䅁䉁䅁䅁允䅁䅁䄴䅄䅁䑁䅉杌㍁䑁䅁兏䅁䅁杷允䅁䅁䅑䅁䑁䅁䅷䅁䭁䙁䱧䅁䭁佁䭳䅁䭁䡁䔰䅁䉁䅁䅁允䅁䅁䄴杅䅁䑁䅍睍㑁䑁䅣杍祁䑁䅧睎䅁䅁杷允䅁䅁䅑䅁䑁䅁䅷䅁䭁䝁䵙䅁䭁佁䬴䅁䭁䡁䕅䅁䉁䅁䅁允䅁䅁䅕䅁䅁䅁䍂〴䵁䅉䅅䅁䕁䅁䅁睁䵁䅁䅁权呂兄䅁权牄权䅁权硂䅂䅁允䅁䅁䅅䅁佁䉁䅉䅁穁䑁䅫䅏㑁䑁䅅䅍睁䑁䅁䅁䵁䅉䅅䅁䕁䅁䅁睁䵁䅁䅁权ㅁ兄䅁权煄权䅁权硂䅂䅁允䅁䅁䅅䅁佁䅁䅷䅁睁䍁䄴李ㅁ䑁䅅䅁䵁䅉䅅䅁䕁䅁䅁睁䵁䅁䅁权婁睃䅁权畄权䅁权硂䅂䅁允䅁䅁䅅䅁䙁䅁䅁䅁䅄睵䉰䍄䉁䅁䅁䅂䅁䅁䅍䅄䅁䅁䅯睈䅳䅁䅯眶䅯䅁䅯兣䅑䅁䅅䅁䉁䅁䅁杄啁䅁䅁䅎硁䑁䅑睍睁䑁䅁䅍睁䑁䅁䅁䵁䅉䅅䅁䕁䅁䅁睁䵁䅁䅁权䥂睃䅁权瑄权䅁权獄权䅁允䅁䅁䅅䅁䙁䅁坒楄礲据⼸䍄䉁䅁䅁䅂䅁䅁䅍䅄䅁䅁䅯兎䄰䅁䅯朶䅯䅁䅯全䅑䅁䅅䅁䉁䅁䅁杄䵁䅁䅁免畁䑁䅑兎穁䅁䅁䍄䉁䅁䅁䅂䅁䅁䅍䅄䅁䅁䅯朲䅷䅁䅯䄶䅯䅁䅯䄷䅯䅁䅅䅁䉁䅁䅁杄佁䅁䅁杍㍁䍁䄴䅍穁䑁䅉䅁䵁䅉䅅䅁䕁䅁䅁睁䵁䅁䅁权䭃睃䅁权瑄权䅁权䑃䅂䅁允䅁䅁䅅䅁䙁䡁焹䡶呓佇⽑䍄䉁䅁䅁䅂䅁䅁䅍䅄䅁䅁䅯䅎䄰䅁䅯朵䅯䅁䅯兣䅑䅁䅅䅁䉁䅁䅁杄䵁䅁䅁免畁䑁䅧䅎㍁䅁䅁䍄䉁䅁䅁䅂䅁䅁䅍䅄䅁䅁䅯儸䅯䅁䅯朶䅯䅁䅯䄷䅯䅁䅅䅁䉁䅁䅁权䡂䅁䅁䍄䉁䅁䅁䅂䅁䅁䅍䅄䅁䅁䅯兎䅳䅁䅯儶䅯䅁䅯全䅑䅁䅅䅁䉁䅁䅁兂䅁䅁䅁䅯桺䅑杷允䅁䅁䅑䅁䑁䅁䅷䅁䭁䥁乙䅁䭁佁䬴䅁䭁䡁䕅䅁䉁䅁䅁允䅁䅁䅕䅁䅁䉁橁歄䵅䅉䅅䅁䕁䅁䅁睁䵁䅁䅁权噂䅁䅁权剁䅁䅁权䕁杁䅁允䅁䅁䅅䅁佁䉁䅑䅁硁䑁䅅李㉁䑁䅙䅎祁䑁䅕䅍䅁䅁杷允䅁䅁䅑䅁䑁䅁䅷䅁䭁䡁䱧䅁䭁佁䭣䅁䭁䝁䔰䅁䉁䅁䅁允䅁䅁䅕佖汏㡭村歇䵁䅉䅅䅁䕁䅁䅁睁䵁䅁䅁权捃䅄䅁权潄权䅁权獄权䅁允䅁䅁䅅䅁佁䅁䅷䅁㕁䍁䄴兎祁䑁䅣䅁䵁䅉䅅䅁䕁䅁䅁睁䵁䅁䅁权求睃䅁权湄权䅁权䙃䅂䅁允䅁䅁䅅䅁䙁䥁牘払敧剂䅆䍄䉁䅁䅁䅂䅁䅁䅍䅄䅁䅁䅯杅䅳䅁䅯朵䅯䅁䅯全䅑䅁䅅䅁䉁䅁䅁杄䵁䅁䅁睍畁䑁䅍李㑁䅁䅁䍄䉁䅁䅁䅂䅁䅁䅍䅄䅁䅁䅯杇䅷䅁䅯朵䅯䅁䅯来䅑䅁䅅䅁䉁䅁䅁杄䵁䅁䅁䅎畁䑁䅁李㕁䅁䅁䍄䉁䅁䅁䅂䅁䅁䅍䅄䅁䅁䅯睢䅷䅁䅯眶䅯䅁䅯全䅑䅁䅅䅁䉁䅁䅁杄十䅁䅁睍睁䑁䅑免睁䑁䅕䅏祁䅁䅁䍄䉁䅁䅁䅂䅁䅁䅍䅄䅁䅁䅯杷䄰䅁䅯朶䅯䅁䅯来䅑䅁䅅䅁䉁䅁䅁杄䵁䅁䅁䅍畁䑁䅑兏㍁䅁䅁䍄䉁䅁䅁䅂䅁䅁䅍䅄䅁䅁䅯条䅷䅁䅯眵䅯䅁䅯兦䅑䅁䅅䅁䉁䅁䅁兂允䑗ね䡹䥙䅑杷允䅁䅁䅑䅁䑁</t>
  </si>
  <si>
    <t>䅁䅷䅁䭁乁䅧䅁䭁䅁䅯䅁䭁䅁䍑䅁䉁䅁䅁允䅁䅁䅕報灪橊䥅䕉䵁䅉䅅䅁䕁䅁䅁睁䵁䅁䅁权䱂睃䅁权瑄权䅁权獄权䅁允䅁䅁䅅䅁䙁佁㠵穐敖獵⽫䍄䉁䅁䅁䅂䅁䅁䅍䅄䅁䅁䅯杔䅳䅁䅯朷䅯䅁䅯全䅑䅁䅅䅁䉁䅁䅁兂䅁䅁䅁䥁䥌䅑杷允䅁䅁䅑䅁䑁䅁䅷䅁䭁䑁䵯䅁䭁佁䭙䅁䭁䝁䔰䅁䉁䅁䅁允䅁䅁䄴䅄䅁䑁䅉杌穁䑁䅑䅏䅁䅁杷允䅁䅁䅑䅁䑁䅁䅷䅁䭁䝁䵉䅁䭁佁䭧䅁䭁䥁䕕䅁䉁䅁䅁允䅁䅁䅯睒䅁䅁杷允䅁䅁䅑䅁䑁䅁䅷䅁䭁䵁义䅁䭁佁䭯䅁䭁䡁䕁䅁䉁䅁䅁允䅁䅁䄴䅄䅁䑁䅁杌ぁ䑁䅕兏䅁䅁杷允䅁䅁䅑䅁䑁䅁䅷䅁䭁偁䵧䅁䭁佁䭳䅁䭁䡁䕯䅁䉁䅁䅁允䅁䅁䄴杅䅁䑁䅍杍ぁ䑁䅍䅎㑁䑁䅕䅏䅁䅁杷允䅁䅁䅑䅁䑁䅁䅷䅁䭁䱁䵕䅁䭁佁䭳䅁䭁䡁䕁䅁䉁䅁䅁允䅁䅁䄴杅䅁䑁䅉䅏㕁䑁䅑兏睁䑁䅁䅍䅁䅁杷允䅁䅁䅑䅁䑁䅁䅷䅁䭁䭁䉕䅁䭁䅁䅯䅁䭁䅁䍑䅁䉁䅁䅁允䅁䅁䅕敥浫免獩䐶䴸䅉䅅䅁䕁䅁䅁睁䵁䅁䅁权穁兄䅁权瑄权䅁权獄权䅁允䅁䅁䅅䅁䙁䡁杶呑佑癍⽅䍄䉁䅁䅁䅂䅁䅁䅍䅄䅁䅁䅯朰䅷䅁䅯朶䅯䅁䅯兣䅑䅁䅅䅁䉁䅁䅁杄䵁䅁䅁䅍畁䑁䅁睎ㅁ䅁䅁䍄䉁䅁䅁䅂䅁䅁䅍䅄䅁䅁䅯兰䅳䅁䅯儷䅯䅁䅯全䅑䅁䅅䅁䉁䅁䅁兂楃扒穢搯㑓睐杷允䅁䅁䅑䅁䑁䅁䅷䅁䭁佁䱉䅁䭁佁䭫䅁䭁䥁䕍䅁䉁䅁䅁允䅁䅁䅕䅁䅁䅁睃ぴ䵁䅉䅅䅁䕁䅁䅁睁䵁䅁䅁权卄䅄䅁权煄权䅁权㥂䅂䅁允䅁䅁䅅䅁佁䅁䅷䅁睁䍁䄴䅍㍁䑁䅣䅁䵁䅉䅅䅁䕁䅁䅁睁䵁䅁䅁权乁睃䅁权煄权䅁权療䅂䅁允䅁䅁䅅䅁佁䅁䅷䅁睁䍁䄴睍穁䑁䅕䅁䵁䅉䅅䅁䕁䅁䅁睁䵁䅁䅁权乁睃䅁权煄权䅁权睂䅂䅁允䅁䅁䅅䅁佁䅁䅷䅁睁䍁䄴睍穁䑁䅕䅁䵁䅉䅅䅁䕁䅁䅁睁䵁䅁䅁权䕄䅄䅁权煄权䅁权療䅂䅁允䅁䅁䅅䅁佁䅁䅷䅁睁䍁䄴杍ㅁ䑁䅫䅁䵁䅉䅅䅁䕁䅁䅁睁䵁䅁䅁权求䅄䅁权牄权䅁权㥂䅂䅁允䅁䅁䅅䅁佁䉁䅑䅁祁䑁䅉杍祁䑁䅙杍ㅁ䑁䅧䅏䅁䅁杷允䅁䅁䅑䅁䑁䅁䅷䅁䭁䩁䴰䅁䭁佁䭙䅁䭁䝁䔸䅁䉁䅁䅁允䅁䅁䄴䅄䅁䑁䅁杌硁䑁䅧䅎䅁䅁杷允䅁䅁䅑䅁䑁䅁䅷䅁䭁䝁䵙䅁䭁佁䭳䅁䭁䡁䔰䅁䉁䅁䅁允䅁䅁䄴䅆䅁䑁䅅䅍㉁䑁䅉䅏ㅁ䑁䅁䅍睁䅁䅁䍄䉁䅁䅁䅂䅁䅁䅍䅄䅁䅁䅯材䅅䅁䅯䅂䅁䅁䅯兂䅁䅁䅅䅁䉁䅁䅁兂䅁䅁䅁噅畨兑杷允䅁䅁䅑䅁䑁䅁䅷䅁䭁䙁䵫䅁䭁佁䬴䅁䭁䝁䔰䅁䉁䅁䅁允䅁䅁䅕䅁䅁䥁䕃䔸䵁䅉䅅䅁䕁䅁䅁睁䵁䅁䅁权䕄䅄䅁权煄权䅁权睂䅂䅁允䅁䅁䅅䅁佁䅁䅷䅁睁䍁䄴杍穁䑁䅧䅁䵁䅉䅅䅁䕁䅁䅁睁䵁䅁䅁权卂睃䅁权灄权䅁权硂䅂䅁允䅁䅁䅅䅁䙁䅁䅁䅁䅁䩁䅮䍄䉁䅁䅁䅂䅁䅁䅍䅄䅁䅁䅯䅢䅳䅁䅯䄶䅯䅁䅯䅣䅑䅁䅅䅁䉁䅁䅁杄佁䅁䅁杍ぁ䍁䄴睎㍁䑁䅕䅁䵁䅉䅅䅁䕁䅁䅁睁䵁䅁䅁权㑄睃䅁权灄权䅁权獄权䅁允䅁䅁䅅䅁䙁䅁䅁䅁䅃猹䅐䍄䉁䅁䅁䅂䅁䅁䅍䅄䅁䅁䅯䄴䅳䅁䅯儶䅯䅁䅯兣䅑䅁䅅䅁䉁䅁䅁兂䅁䅁䅁䉍橷兑杷允䅁䅁䅑䅁䑁䅁䅷䅁䭁䕁乳䅁䭁佁䭫䅁䭁䥁䕕䅁䉁䅁䅁允䅁䅁䅕䅁䅁䅁ぁ㡺䵁䅉䅅䅁䕁䅁䅁睁䵁䅁䅁权流睃䅁权潄权䅁权䙃䅂䅁允䅁䅁䅅䅁佁䅁䄴䅁硁䑁䅉杌睁䑁䅁䅏䅁䅁杷允䅁䅁䅑䅁䑁䅁䅷䅁䭁䱁䵅䅁䭁佁䬰䅁䭁䡁䔰䅁䉁䅁䅁允䅁䅁䅕摈婭硺硧吴䴸䅉䅅䅁䕁䅁䅁睁䵁䅁䅁权桁兄䅁权瑄权䅁权䑃䅂䅁允䅁䅁䅅䅁䙁䕁㍷啩杆愵⽁䍄䉁䅁䅁䅂䅁䅁䅍䅄䅁䅁䅯睔䅷䅁䅯儶䅯䅁䅯䄷䅯䅁䅅䅁䉁䅁䅁兂䅁䅁䅁䙷婄䅷杷允䅁䅁䅑䅁䑁䅁䅷䅁䭁䭁䱳䅁䭁佁䬴䅁䭁佁䭷䅁䉁䅁䅁允䅁䅁䅯睒䅁䅁杷允䅁䅁䅑䅁䑁䅁䅷䅁䭁䕁乍䅁䭁佁䭯䅁䭁䝁䔸䅁䉁䅁䅁允䅁䅁䄴䅄䅁䑁䅉杌ぁ䑁䅅李䅁䅁杷允䅁䅁䅑䅁䑁䅁䅷䅁䭁䝁䱙䅁䭁佁䭣䅁䭁䥁䕕䅁䉁䅁䅁允䅁䅁䅕奲じ䙃䉏䰯䴸䅉䅅䅁䕁䅁䅁睁䵁䅁䅁权煂䅄䅁权湄权䅁权䑃䅂䅁允䅁䅁䅅䅁䙁䝁剩堷⽷敎⽙䍄䉁䅁䅁䅂䅁䅁䅍䅄䅁䅁䅯䅃䅳䅁䅯眶䅯䅁䅯兢䅑䅁䅅䅁䉁䅁䅁杄啁䅁䅁免穁䑁䅅李㉁䑁䅣杍㑁䑁䅉䅁䵁䅉䅅䅁䕁䅁䅁睁䵁䅁䅁权あ睃䅁权浄权䅁权䙃䅂䅁允䅁䅁䅅䅁佁䅁䅯䅁祁䍁䄴兏㑁䅁䅁䍄䉁䅁䅁䅂䅁䅁䅍䅄䅁䅁䅯䅰䅳䅁䅯朷䅯䅁䅯䄷䅯䅁䅅䅁䉁䅁䅁兂䅁䅁䅁䜴楐䅑杷允䅁䅁䅑䅁䑁䅁䅷䅁䭁䕁乍䅁䭁佁䭯䅁䭁䡁䕁䅁䉁䅁䅁允䅁䅁䄴䅄䅁䑁䅉杌ㅁ䑁䅅睍䅁䅁杷允䅁䅁䅑䅁䑁䅁䅷䅁䭁䉁䴴䅁䭁佁䭳䅁䭁䥁䕍䅁䉁䅁䅁允䅁䅁䄴䅆䅁䑁䅅䅍㍁䑁䅅䅍祁䑁䅁䅍睁䅁䅁䍄䉁䅁䅁䅂䅁䅁䅍䅄䅁䅁䅯睈䅷䅁䅯眶䅯䅁䅯睧䅑䅁䅅䅁䉁䅁䅁杄啁䅁䅁免睁䑁䅉睎ぁ䑁䅧䅍睁䑁䅁䅁䵁䅉䅅䅁䕁䅁䅁睁䵁䅁䅁权祁兄䅁权瑄权䅁权硂䅂䅁允䅁䅁䅅䅁䙁䭁䝪穓䩥救⽧䍄䉁䅁䅁䅂䅁䅁䅍䅄䅁䅁䅯入䄰䅁䅯朷䅯䅁䅯来䅑䅁䅅䅁䉁䅁䅁兂䅁䅁䅁䅕䙕兑杷允䅁䅁䅑䅁䑁䅁䅷䅁䭁䭁䅣䅁䭁䉁䅅䅁䭁䅁䍑䅁䉁䅁䅁允䅁䅁䄴䅆䅁䑁䅉䅍㉁䑁䅙免ㅁ䑁䅁䅍睁䅁䅁䍄䉁䅁䅁䅂䅁䅁䅍䅄䅁䅁䅯䅓䅷䅁䅯眶䅯䅁䅯睧䅑䅁䅅䅁䉁䅁䅁杄十䅁䅁䅎ㅁ䑁䅉䅍ㅁ䑁䅁䅍睁䅁䅁䍄䉁䅁䅁䅂䅁䅁䅍䅄䅁䅁䅯杕䅳䅁䅯朶䅯䅁䅯全䅑䅁䅅䅁䉁䅁䅁杄䵁䅁䅁䅍畁䑁䅫䅎穁䅁䅁䍄䉁䅁䅁䅂䅁䅁䅍䅄䅁䅁䅯䅵䅷䅁䅯儶䅯䅁䅯䅣䅑䅁䅅䅁䉁䅁䅁兂䅁䅁䅁䅷噈䅑杷允䅁䅁䅑䅁䑁䅁䅷䅁䭁䭁䱙䅁䭁佁䭣䅁䭁佁䭷䅁䉁䅁䅁允䅁䅁䅕倲㕪ㅵ刷稵䴸䅉䅅䅁䕁䅁䅁睁䵁䅁䅁权瑃䅄䅁权灄权䅁权䙃䅂䅁允䅁䅁䅅䅁䙁䅁䅁䅁䅂㥑䅊䍄䉁䅁䅁䅂䅁䅁䅍䅄䅁䅁䅯杆䅳䅁䅯朷䅯䅁䅯来䅑䅁䅅䅁䉁䅁䅁兂䅁䅁䅁䍁䍲䅷杷允䅁䅁䅑䅁䑁䅁䅷䅁䭁䕁乍䅁䭁佁䭯䅁䭁䥁䕍䅁䉁䅁䅁允䅁䅁䄴䅄䅁䑁䅉杌㑁䑁䅕睎䅁䅁杷允䅁䅁䅑䅁䑁䅁䅷䅁䭁䭁䱙䅁䭁佁䭳䅁䭁䝁䔰䅁䉁䅁䅁允䅁䅁䄴杅䅁䑁䅍兏㍁䑁䅙杍祁䑁䅕兎䅁䅁杷允䅁䅁䅑䅁䑁䅁䅷䅁䭁䑁䰰䅁䭁佁䭧䅁䭁䝁䔰䅁䉁䅁䅁允䅁䅁䄴杄䅁䑁䅉兎畁䑁䅫杍ㅁ䅁䅁䍄䉁䅁䅁䅂䅁䅁䅍䅄䅁䅁䅯內䅳䅁䅯眶䅯䅁䅯䄷䅯䅁䅅䅁䉁䅁䅁杄十䅁䅁兏㕁䑁䅫睎祁䑁䅁䅍㉁䅁䅁䍄䉁䅁䅁䅂䅁䅁䅍䅄䅁䅁䅯睔䅷䅁䅯眶䅯䅁䅯兢䅑䅁䅅䅁䉁䅁䅁杄啁䅁䅁免祁䑁䅧免ぁ䑁䅕睍穁䑁䅍䅁䵁䅉䅅䅁䕁䅁䅁睁䵁䅁䅁权啂䅄䅁权灄权䅁权䙃䅂䅁允䅁䅁䅅䅁䙁䅁䅁䅁䅄睮䉄䍄䉁䅁䅁䅂䅁䅁䅍䅄䅁䅁䅯兘䅳䅁䅯儷䅯䅁䅯来䅑䅁䅅䅁䉁䅁䅁兂睃硳朱㑅潷䅑杷允䅁䅁䅑䅁䑁䅁䅷䅁䭁䵁䰴䅁䭁佁䬰䅁䭁䥁䕕䅁䉁䅁䅁允䅁䅁䅕㥏倹婪畤樯䴸䅉䅅䅁䕁䅁䅁睁䵁䅁䅁权潂兄䅁权潄权䅁权䑃䅂䅁允䅁䅁䅅䅁䭁䕁䅣䅁䵁䅉䅅䅁䕁䅁䅁睁䵁䅁䅁权㑃䅄䅁权煄权䅁权硂䅂䅁允䅁䅁䅅䅁䭁䕁䅣䅁䵁䅉䅅䅁䕁䅁䅁睁䵁䅁䅁权䵂睃䅁权潄权䅁权硂䅂䅁允䅁䅁䅅䅁佁䅁䅷䅁祁䍁䄴免穁䑁䅫䅁䵁䅉䅅䅁䕁䅁䅁睁䵁䅁䅁权㑃䅄䅁权煄权䅁权䙃䅂䅁允䅁䅁䅅䅁䭁䕁䅣䅁䵁䅉䅅䅁䕁䅁䅁睁䵁䅁䅁权牁睃䅁权煄权䅁权獄权䅁允䅁䅁䅅䅁䭁䕁䅣䅁䵁䅉䅅䅁䕁䅁䅁睁䵁䅁䅁权䩄睃䅁权牄权䅁权䑃䅂䅁允䅁䅁䅅䅁佁䉁䅉䅁祁䑁䅕䅎祁䑁䅫杍硁䑁䅙䅁䵁䅉䅅䅁䕁䅁䅁睁䵁䅁䅁权牁睃䅁权煄权䅁权療䅂䅁允䅁䅁䅅䅁佁䅁䅷䅁穁䍁䄴睎祁䑁䅕䅁䵁䅉䅅䅁䕁䅁䅁睁䵁䅁䅁权楂睃䅁权瑄权䅁权睂䅂䅁允䅁䅁䅅䅁䙁䝁剩堷⽷摎⼴䍄䉁䅁䅁䅂䅁䅁䅍䅄䅁䅁䅯䅯䅳䅁䅯朶䅯䅁䅯睧䅑䅁䅅䅁䉁䅁䅁杄䵁䅁䅁䅍畁䑁䅧杍ㅁ䅁䅁䍄䉁䅁䅁䅂䅁䅁䅍䅄䅁䅁䅯睋䅳䅁䅯朶䅯䅁䅯兣䅑䅁䅅䅁䉁䅁䅁杄䭁䅁䅁睍畁䑁䅧睍䅁䅁杷允䅁䅁䅑䅁䑁䅁䅷䅁䭁䉁䴰䅁䭁佁䭣䅁䭁䡁䔰䅁䉁䅁䅁允䅁䅁䅕䙂余扌摋戸䴸䅉䅅䅁䕁䅁䅁睁䵁䅁䅁权䙂䅄䅁权潄权䅁权療䅂䅁允䅁䅁䅅䅁佁䅁䄴䅁硁䑁䅁杌㉁䑁䅁兎䅁䅁杷允䅁䅁䅑䅁䑁䅁䅷䅁䭁䝁䱣䅁䭁佁䭧䅁䭁䡁䕁䅁䉁䅁䅁允䅁䅁䄴杄䅁䑁䅅杍畁䑁䅑兎㉁䅁䅁䍄䉁䅁䅁䅂䅁䅁䅍䅄䅁䅁䅯䅢䅷䅁䅯朶䅯䅁䅯䅣䅑䅁䅅䅁䉁䅁䅁杄䵁䅁䅁䅍畁䑁䅫䅍ㅁ䅁䅁䍄䉁䅁䅁䅂䅁䅁䅍䅄䅁䅁䅯光䄰䅁䅯儷䅯䅁䅯兦䅑䅁䅅䅁䉁䅁䅁兂橁⼲⭬牡べ睐杷允䅁䅁䅑䅁䑁䅁䅷䅁䭁䍁䱳䅁䭁佁䭯䅁䭁䥁䕍䅁䉁䅁䅁允䅁䅁䄴䅄䅁䑁䅑杌睁䑁䅁免䅁䅁杷允䅁䅁䅑䅁䑁䅁䅷䅁䭁䑁䱁䅁䭁佁䭳䅁䭁䡁䕯䅁䉁䅁䅁允䅁䅁䄴杅䅁䑁䅑睍㉁䑁䅧李ㅁ䑁䅁䅏䅁䅁杷允䅁䅁䅑䅁䑁䅁䅷䅁䭁䙁䱧䅁䭁佁䭳䅁䭁䥁䕍䅁䉁䅁䅁允䅁䅁䄴杅䅁䑁䅍杍㉁䑁䅫䅏㕁䑁䅍兏䅁䅁杷允䅁䅁䅑䅁䑁䅁䅷䅁䭁䝁䴰䅁䭁佁䭫䅁䭁䝁䔰䅁䉁䅁䅁允䅁䅁䅕䅁䅁䅁ㅂ欴䵁䅉䅅䅁䕁䅁䅁睁䵁䅁䅁权慂䅄䅁权灄权䅁权硂䅂䅁允䅁䅁䅅䅁䙁䅁䅁䅁䅁䵹䅴䍄䉁䅁䅁䅂䅁䅁䅍䅄䅁䅁䅯䅅䄰䅁䅯眶䅯䅁䅯睧䅑䅁䅅䅁䉁䅁䅁杄十䅁䅁免㕁䑁䅉睎睁䑁䅁䅍睁䅁䅁䍄䉁䅁䅁䅂䅁䅁䅍䅄䅁䅁䅯兔䅅䅁䅯充䅁䅁䅯䅂䅉䅁䅅䅁䉁䅁䅁杄啁䅁䅁杍ㅁ䑁䅫䅏㍁䑁䅑䅍㑁䑁䅉䅁䵁䅉䅅䅁䕁䅁䅁睁䵁䅁䅁权䭁允䅁权䉁杁䅁权䑁杁䅁允䅁䅁䅅䅁䙁䉁䑋䵷桲㥘䅒䍄䉁䅁䅁䅂䅁䅁䅍䅄䅁䅁䅯儫䅯䅁䅯眶䅯䅁䅯睢䅑䅁䅅䅁䉁䅁䅁杄十䅁䅁免㕁䑁䅕䅏㍁䑁䅑兎㕁䅁䅁䍄䉁䅁䅁䅂䅁䅁䅍䅄䅁䅁䅯入䅳䅁䅯眶䅯䅁䅯兣䅑䅁䅅䅁䉁䅁䅁杄十䅁䅁兎㍁䑁䅣李祁䑁䅑免ぁ䅁䅁䍄䉁䅁䅁䅂䅁䅁䅍䅄䅁䅁䅯杋䅷䅁䅯朷䅯䅁䅯兣䅑䅁䅅䅁䉁䅁䅁兂䅁䅁䅁偷捔䅷杷允䅁䅁䅑䅁䑁䅁䅷䅁䭁䑁䴰䅁䭁佁䬰䅁䭁䝁䔸䅁䉁䅁䅁允䅁䅁䅕捔捱搯礷吵䴸䅉䅅䅁䕁䅁䅁睁䵁䅁䅁权䕄兄䅁权浄权䅁权瑂䅂䅁允䅁䅁䅅䅁佁䅁䅯䅁硁䍁䄴睍ぁ䅁䅁䍄䉁䅁䅁䅂䅁䅁䅍䅄䅁䅁䅯睇䄰䅁䅯儷䅯䅁䅯全䅑䅁䅅䅁䉁䅁䅁兂䕃灒爲䡌杺睐杷允䅁䅁䅑䅁䑁䅁䅷䅁䭁䥁䱳䅁䭁佁䭯䅁䭁䡁䕁䅁䉁䅁䅁允䅁䅁䄴䅄䅁䑁䅁杌㉁䑁䅙䅏䅁䅁杷允䅁䅁䅑䅁䑁䅁䅷䅁䭁䵁䱳䅁䭁佁䭙䅁䭁䡁䕅䅁䉁䅁䅁允䅁䅁䄴䅄䅁䑁䅁杌㉁䑁䅁睎䅁䅁杷允䅁䅁䅑䅁䑁䅁䅷䅁䭁䅁䅧䅁䭁䉁䅅䅁䭁䅁䅕䅁䉁䅁䅁允䅁䅁䄴䅆䅁䑁䅅免㍁䑁䅣李㉁䑁䅁䅍睁䅁䅁䍄䉁䅁䅁䅂䅁䅁䅍䅄䅁䅁䅯杣䄰䅁䅯眶䅯䅁䅯睢䅑䅁䅅䅁䉁䅁䅁杄十䅁䅁䅎睁䑁䅣杍㍁䑁䅁李穁䅁䅁䍄䉁䅁䅁䅂䅁䅁䅍䅄䅁䅁䅯睩䅳䅁䅯朶䅯䅁䅯睧䅑䅁䅅䅁䉁䅁䅁杄䵁䅁䅁䅍畁䑁䅙䅏硁䅁䅁䍄䉁䅁䅁䅂䅁䅁䅍䅄䅁䅁䅯兔䅳䅁䅯䄶䅯䅁䅯全䅑䅁䅅䅁䉁䅁䅁杄佁䅁䅁杍ぁ䍁䄴䅎硁䑁䅑䅁䵁䅉䅅䅁䕁䅁䅁睁䵁䅁䅁权湃睃䅁权牄权䅁权㥂䅂䅁允䅁䅁䅅䅁佁䉁䅉䅁祁䑁䅧杍硁䑁䅅免㕁䑁䅣䅁䵁䅉䅅䅁䕁䅁䅁睁䵁䅁䅁权扂睃䅁权畄权䅁权獄权䅁允䅁䅁䅅䅁䙁䅁䅁䅁䅃瑐䅬䍄䉁䅁䅁䅂䅁䅁䅍䅄䅁䅁䅯睩䅳䅁䅯朶䅯䅁䅯兦䅑䅁䅅䅁䉁䅁䅁杄䵁䅁䅁䅍畁䑁䅙睎㍁䅁䅁䍄䉁䅁䅁䅂䅁䅁䅍䅄䅁䅁䅯兲䅳䅁䅯朷䅯䅁䅯睧䅑䅁䅅䅁䉁䅁䅁兂䅁䅁䅁䅁䉮䅷杷允䅁䅁䅑䅁䑁䅁䅷䅁䭁䩁䱙䅁䭁佁䭳䅁䭁佁䭷䅁䉁䅁䅁允䅁䅁䄴䅆䅁䑁䅍兎ぁ䑁䅍睍㕁䑁䅧兎ぁ䅁䅁䍄䉁䅁䅁䅂䅁䅁䅍䅄䅁䅁䅯兗䅷䅁䅯眵䅯䅁䅯睢䅑䅁䅅䅁䉁䅁䅁兂祄欰椱䙅穪睐杷允䅁䅁䅑䅁䑁䅁䅷䅁䭁䕁䱍䅁䭁佁䭯䅁䭁䡁䕅䅁䉁䅁䅁允䅁䅁䄴权䅁䑁䅁杌㍁䑁䅉䅁䵁䅉䅅䅁䕁䅁䅁睁䵁䅁䅁权䝂䅄䅁权瑄权䅁权睂䅂䅁允䅁䅁䅅䅁䭁䕁䅣䅁䵁䅉䅅䅁䕁䅁䅁睁䵁䅁䅁权㙁䅄䅁权湄权䅁权瑂䅂䅁允䅁䅁䅅䅁䙁䥁䅐煹䙆楴䅆䍄䉁䅁䅁䅂䅁䅁䅍䅄䅁䅁䅯睥䅷䅁䅯儶䅯䅁䅯兢䅑䅁䅅䅁䉁䅁䅁兂䅁䅁䅁䡁汃䅷杷允䅁䅁䅑䅁䑁䅁䅷䅁䭁䡁乧䅁䭁佁䬴䅁䭁䡁䕁䅁䉁䅁䅁允䅁䅁䅕䅁䅁䵁㍄䕁䵅䅉䅅䅁䕁䅁䅁睁䵁䅁䅁权䍁兄䅁权畄权䅁权㙂䅂䅁允䅁䅁䅅䅁䙁䅁䅁䅁䅄癳䄱䍄䉁䅁䅁䅂䅁䅁䅍䅄䅁䅁䅯䅓䄰䅁䅯眶䅯䅁䅯䄷䅯䅁䅅䅁䉁䅁䅁杄十䅁䅁杍㑁䑁䅍睎㑁䑁䅅䅏硁䅁䅁䍄䉁䅁䅁䅂䅁䅁䅍䅄䅁䅁䅯睑䅳䅁䅯朶䅯䅁䅯睧䅑䅁䅅䅁䉁䅁䅁杄䵁䅁䅁䅍畁䑁䅣杍㑁䅁䅁䍄䉁䅁䅁䅂䅁䅁䅍䅄䅁䅁䅯朹䅷䅁䅯儷䅯䅁䅯睢䅑䅁䅅䅁䉁䅁䅁兂橁⼲⭬牡睺睐杷允䅁䅁䅑䅁䑁䅁䅷䅁䭁䩁䵑䅁䭁佁䭧䅁䭁䡁䕅䅁䉁䅁䅁允䅁䅁䄴䅄䅁䑁䅣杍畁䑁䅅睎䅁䅁杷允䅁䅁䅑䅁䑁䅁䅷䅁䭁䡁䴸䅁䭁佁䭯䅁䭁䝁䔰䅁䉁䅁䅁允䅁䅁䄴䅄䅁䑁䅁杌㍁䑁䅣睍䅁䅁杷允䅁䅁䅑䅁䑁䅁䅷䅁䭁䭁乷䅁䭁佁䭙䅁䭁䡁䕅䅁䉁䅁䅁允䅁䅁䄴䅄䅁䑁䅅杌ㅁ䑁䅣䅎䅁䅁杷允䅁䅁䅑䅁䑁䅁䅷䅁䭁偁䭑䅁䭁佁䭙䅁䭁䝁䔸䅁䉁䅁䅁允䅁䅁䄴䅄䅁䑁䅅杌硁䑁䅧免䅁䅁杷允䅁䅁䅑䅁䑁䅁䅷䅁䭁䙁䱍䅁䭁佁䭙䅁䭁䥁䕕䅁䉁䅁䅁允䅁䅁䄴䅄䅁䑁䅅杌ㅁ䑁䅧免䅁䅁杷允䅁䅁䅑䅁䑁䅁䅷䅁䭁䅁䈸䅁䭁䅁䅑䅁䭁䅁䍑䅁䉁䅁䅁允䅁䅁䅕䅁䅁䱁獃歚䵅䅉䅅䅁䕁䅁䅁睁䵁䅁䅁权㉃䅄䅁权浄权䅁权㙂䅂䅁允䅁䅁䅅䅁佁䅁䅷䅁祁䍁䄴睎硁䑁䅧䅁䵁䅉䅅䅁䕁䅁䅁睁䵁䅁䅁权偃允䅁权䕁䅁䅁权䕁杁䅁允䅁䅁䅅䅁䙁䅁䅁䥁呃䙁䉊䍄䉁䅁䅁䅂䅁䅁䅍䅄䅁䅁䅯兹䅳䅁䅯儶䅯䅁䅯睢䅑䅁䅅䅁䉁䅁䅁兂䅁䅁䅁䵧坲䅑杷允䅁䅁䅑䅁䑁䅁䅷䅁䭁䡁䴸䅁䭁佁䭯䅁䭁䥁䕍䅁䉁䅁䅁允䅁䅁䄴䅄䅁䑁䅁杌㍁䑁䅑兏䅁䅁杷允䅁䅁䅑䅁䑁䅁䅷䅁䭁䡁䴸䅁䭁佁䭯䅁䭁䡁䔰䅁䉁䅁䅁允䅁䅁䄴䅄䅁䑁䅁杌㑁䑁䅁兏䅁䅁杷允䅁䅁䅑䅁䑁䅁䅷䅁䭁䡁䵍䅁䭁佁䭣䅁䭁䡁䔰䅁䉁䅁䅁允䅁䅁䅕杖琴灳瘳䕊䵁䅉䅅䅁䕁䅁䅁睁䵁䅁䅁权敁䅄䅁权灄权䅁权㥂䅂䅁允䅁䅁䅅䅁䙁䅁䅁䅁䅃⭒䅤䍄䉁䅁䅁䅂䅁䅁䅍䅄䅁䅁䅯朱䅷䅁䅯朷䅯䅁䅯全䅑䅁䅅䅁䉁䅁䅁兂䅁䅁䅁䅁べ䅑杷允䅁䅁䅑䅁䑁䅁䅷䅁䭁䝁䰴䅁䭁佁䭙䅁䭁䥁䕍䅁䉁䅁䅁允䅁䅁䄴䅄䅁䑁䅉杌㉁䑁䅁李䅁䅁杷允䅁䅁䅑䅁䑁䅁䅷䅁䭁䅁䱉䅁䭁佁䭙䅁䭁䡁䕯䅁䉁䅁䅁允䅁䅁䄴䅄䅁䑁䅁杌㑁䑁䅫李䅁䅁杷允䅁䅁䅑䅁䑁䅁䅷䅁䭁䝁䱧䅁䭁佁䭣䅁䭁䥁䕍䅁䉁䅁䅁允䅁䅁䅕潂噇㑑獶啉䵁䅉䅅䅁䕁䅁䅁睁䵁䅁䅁权扄睃䅁权潄权䅁权䑃䅂䅁允䅁䅁䅅䅁䭁䕁䅣䅁䵁䅉䅅䅁䕁䅁䅁睁䵁䅁䅁权摂䅄䅁权潄权䅁权硂䅂䅁允䅁䅁䅅䅁䭁䕁䅣䅁䵁䅉䅅䅁䕁䅁䅁睁䵁䅁䅁权⭄权䅁权畄权䅁权㙂䅂䅁允䅁䅁䅅䅁䙁䅁䅁䅁䅃晢䅚䍄䉁䅁䅁䅂䅁䅁䅍䅄䅁䅁䅯䅬䄰䅁䅯朶䅯䅁䅯睢䅑䅁䅅䅁䉁䅁䅁杄䵁䅁䅁免畁䑁䅅睎祁䅁䅁䍄䉁䅁䅁䅂䅁䅁䅍䅄䅁䅁䅯眫䅯䅁䅯儷䅯䅁䅯䅣䅑䅁䅅䅁䉁䅁䅁兂允䑗ね䡹楢睐杷允䅁䅁䅑䅁䑁䅁䅷䅁䭁䥁䱳䅁䭁佁䭧䅁䭁䡁䔰䅁䉁䅁䅁允䅁䅁䄴杄䅁䍁䄰䅍畁䑁䅫䅏祁䅁䅁䍄䉁䅁䅁䅂䅁䅁䅍䅄䅁䅁䅯杷䄰䅁䅯眵䅯䅁䅯睧䅑䅁䅅䅁䉁䅁䅁兂䑄匹捨㡪硌睐杷允䅁䅁䅑䅁䑁䅁䅷䅁䭁佁䵙䅁䭁佁䭳䅁䭁䡁䕅䅁䉁䅁䅁允䅁䅁䄴杅䅁䑁䅑睍㍁䑁䅑睍睁䑁䅁䅍䅁䅁杷允䅁䅁䅑䅁䑁䅁䅷䅁䭁䅁乑䅁䭁佁䭧䅁䭁䥁䕍䅁䉁䅁䅁允䅁䅁䄴䅄䅁䑁䅣杌㉁䑁䅫兏䅁䅁杷允䅁䅁䅑䅁䑁䅁䅷䅁䭁䩁乑䅁䭁佁䭯䅁䭁䥁䕕䅁䉁䅁䅁允䅁䅁䄴䅄䅁䑁䅅杌硁䑁䅧䅏䅁䅁杷允䅁䅁䅑䅁䑁䅁䅷䅁䭁䡁乣䅁䭁佁䭙䅁䭁䡁䕅䅁䉁䅁䅁允䅁䅁䄴权䅁䑁䅅杌㉁䑁䅅䅁䵁䅉䅅䅁䕁䅁䅁睁䵁䅁䅁权桃睃䅁权灄权䅁权䙃䅂䅁允䅁䅁䅅䅁䙁䅁䅁䅁䅁䡳䅬䍄䉁䅁䅁䅂䅁䅁䅍䅄䅁䅁䅯杳䅳䅁䅯朷䅯䅁䅯全䅑䅁䅅䅁䉁䅁䅁兂䅁䅁䅁䵑扪䅑杷允䅁䅁䅑䅁䑁䅁䅷䅁䭁偁䰰䅁䭁佁䭯䅁䭁䡁䕁䅁䉁䅁䅁允䅁䅁䄴䅄䅁䑁䅁杌ㅁ䑁䅧李䅁䅁杷允䅁䅁䅑䅁䑁䅁䅷䅁䭁䕁䴴䅁䭁佁䭯䅁䭁䝁䔸䅁䉁䅁䅁允䅁䅁䅯睒䅁䅁杷允䅁䅁䅑䅁䑁䅁䅷䅁䭁䉁䵑䅁䭁佁䭧䅁䭁䥁䕍䅁䉁䅁䅁允䅁䅁䄴杄䅁䑁䅅兎畁䑁䅕䅍㑁䅁䅁䍄䉁䅁䅁䅂䅁䅁䅍䅄䅁䅁䅯眷䅳䅁䅯儶䅯䅁䅯兣䅑䅁䅅䅁䉁䅁䅁兂䅁䅁䅁䤲䍙兑杷允䅁䅁䅑䅁䑁䅁䅷䅁䭁䕁䴴䅁䭁佁䭯䅁䭁䡁䕅䅁䉁䅁䅁允䅁䅁䅯睒䅁䅁杷允䅁䅁䅑䅁䑁䅁䅷䅁䭁䕁䴴䅁䭁佁䭯䅁䭁䥁䕍䅁䉁䅁䅁允䅁䅁䅯睒䅁䅁杷允䅁䅁䅑䅁䑁䅁䅷䅁䭁䥁丸䅁䭁佁䭳䅁䭁䡁䕁䅁䉁䅁䅁允䅁䅁䄴杅䅁䑁䅣杍㉁䑁䅍睎睁䑁䅕兏䅁䅁杷允䅁䅁䅑䅁䑁䅁䅷䅁䭁䙁䵣䅁䭁佁䬰䅁䭁䝁䔰䅁䉁䅁䅁允䅁䅁䅕䘫橐婰䕶䵄䵁䅉䅅䅁䕁䅁䅁睁䵁䅁䅁权剃兄䅁权灄权䅁权㥂䅂䅁允䅁䅁䅅䅁䙁䅁䅁䅁䅂公䉘䍄䉁䅁䅁䅂䅁䅁䅍䅄䅁䅁䅯䅂䄰䅁䅯朶䅯䅁䅯䄷䅯䅁䅅䅁䉁䅁䅁杄䵁䅁䅁免畁䑁䅁免硁䅁䅁䍄䉁䅁䅁䅂䅁䅁䅍䅄䅁䅁䅯材䅳䅁䅯朷䅯䅁䅯兦䅑䅁䅅䅁䉁䅁䅁兂䅁䅁䅁䡯栳䅑杷允䅁䅁䅑䅁䑁䅁䅷䅁䭁䕁䱁䅁䭁佁䬴䅁䭁䡁䔰䅁䉁䅁䅁允䅁䅁䅕䅁䅁䵁䱁欷䵁䅉䅅䅁䕁䅁䅁睁䵁䅁䅁权䕁兄䅁权煄权䅁权瑂䅂䅁允䅁䅁䅅䅁佁䅁䅷䅁睁䍁䄴䅏㕁䑁䅅䅁䵁䅉䅅䅁䕁䅁䅁睁䵁䅁䅁权䕁兄䅁权煄权䅁权療䅂䅁允䅁䅁䅅䅁佁䅁䅷䅁睁䍁䄴兏硁䑁䅫䅁䵁䅉䅅䅁䕁䅁䅁睁䵁䅁䅁权呁䅄䅁权牄权䅁权硂䅂䅁允䅁䅁䅅䅁佁䉁䅑䅁祁䑁䅉兎睁䑁䅁䅍睁䑁䅁䅍䅁䅁杷允䅁䅁䅑䅁䑁䅁䅷䅁䭁䑁乑䅁䭁佁䬴䅁䭁䥁䕍䅁䉁䅁䅁允䅁䅁䅕䅁䅁䙁潸䵆䵅䅉䅅䅁䕁䅁䅁睁䵁䅁䅁权㥂睃䅁权湄权䅁权療䅂䅁允䅁䅁䅅䅁䙁乁楅⼲⭬栶䅊䍄䉁䅁䅁䅂䅁䅁䅍䅄䅁䅁䅯兗䅷䅁䅯眵䅯䅁䅯全䅑䅁䅅䅁䉁䅁䅁兂乃㉬匴㡧慁䅑杷允䅁䅁䅑䅁䑁䅁䅷䅁䭁䥁䵅䅁䭁佁䬴䅁䭁䝁䔸䅁䉁䅁䅁允䅁䅁䅕䅁䅁䅁歂唲䵁䅉䅅䅁䕁䅁䅁睁䵁䅁䅁权捁䅄䅁权湄权䅁权㥂䅂䅁允䅁䅁䅅䅁䙁䝁汄䌰扌昫⽯䍄䉁䅁䅁䅂䅁䅁䅍䅄䅁䅁䅯睌䅷䅁䅯儶䅯䅁䅯䅣䅑䅁䅅䅁䉁䅁䅁兂䅁䅁䅁䙅硺䅷杷允䅁䅁䅑䅁䑁䅁䅷䅁䭁䅁乑䅁䭁佁䭯䅁䭁䥁䕍䅁䉁䅁䅁允䅁䅁䄴䅄䅁䑁䅁杌㕁䑁䅕免䅁䅁杷允䅁䅁䅑䅁䑁䅁䅷䅁䭁䥁乷䅁䭁佁䬰䅁䭁䡁䕁䅁䉁䅁䅁允䅁䅁䅕⼲⭬牡へ穫䴸䅉䅅䅁䕁䅁䅁睁䵁䅁䅁权䕄兄䅁权浄权䅁权䙃䅂䅁允䅁䅁䅅䅁佁䅁䅷䅁硁䍁䄴免穁䑁䅉䅁䵁䅉䅅䅁䕁䅁䅁睁䵁䅁䅁权灂䅄䅁权煄权䅁权瑂䅂䅁允䅁䅁䅅䅁佁䅁䅷䅁睁䍁䄴睍祁䑁䅍䅁䵁䅉䅅䅁䕁䅁䅁睁䵁䅁䅁权灂䅄䅁权煄权䅁权療䅂䅁允䅁䅁䅅䅁佁䅁䅷䅁睁䍁䄴杍㍁䑁䅙䅁䵁䅉䅅䅁䕁䅁䅁睁䵁䅁䅁权䝄䅄䅁权潄权䅁权瑂䅂䅁允䅁䅁䅅䅁佁䉁䅁䅁瑁䑁䅅杍畁䑁䅍䅏ぁ䅁䅁䍄䉁䅁䅁䅂䅁䅁䅍䅄䅁䅁䅯䅯䅁䅁䅯充䅁䅁䅯䅂䅉䅁䅅䅁䉁䅁䅁杄啁䅁䅁兎硁䑁䅅睍㑁䑁䅕䅍睁䑁䅁䅁䵁䅉䅅䅁䕁䅁䅁睁䵁䅁䅁权灂䅄䅁权煄权䅁权睂䅂䅁允䅁䅁䅅䅁佁䅁䅷䅁睁䍁䄴睍㕁䑁䅍䅁䵁䅉䅅䅁䕁䅁䅁睁䵁䅁䅁权灂䅄䅁权煄权䅁权㥂䅂䅁允䅁䅁䅅䅁佁䅁䅷䅁睁䍁䄴免㕁䑁䅣䅁䵁䅉䅅䅁䕁䅁䅁睁䵁䅁䅁权啁睃䅁权浄权䅁权䑃䅂䅁允䅁䅁䅅䅁䭁䕁䅣䅁䵁䅉䅅䅁䕁䅁䅁睁䵁䅁䅁权䉄睃䅁权浄权䅁权䑃䅂䅁允䅁䅁䅅䅁佁䅁䅯䅁硁䍁䄴䅎㕁䅁䅁䍄䉁䅁䅁䅂䅁䅁䅍䅄䅁䅁䅯睚䅷䅁䅯儷䅯䅁䅯䄷䅯䅁䅅䅁䉁䅁䅁兂䡂䵖浯㕌煮睐杷允䅁䅁䅑䅁䑁䅁䅷䅁䭁䅁䱷䅁䭁佁䬴䅁䭁佁䭷䅁䉁䅁䅁允䅁䅁䅕䅁䅁䅁㉂欱䵁䅉䅅䅁䕁䅁䅁睁䵁䅁䅁权祂睃䅁权灄权䅁权療䅂䅁允䅁䅁䅅䅁䙁䅁䅁䅁䅁⭁䅬䍄䉁䅁䅁䅂䅁䅁䅍䅄䅁䅁䅯䅳䅷䅁䅯朶䅯䅁䅯兢䅑䅁䅅䅁䉁䅁䅁杄䵁䅁䅁䅍畁䑁䅫睎ㅁ䅁䅁䍄䉁䅁䅁䅂䅁䅁䅍䅄䅁䅁䅯充䅳䅁䅯眶䅯䅁䅯兦䅑䅁䅅䅁䉁䅁䅁杄十䅁䅁李㍁䑁䅑睎㍁䑁䅫兏㉁䅁䅁䍄䉁䅁䅁䅂䅁䅁䅍䅄䅁䅁䅯来䅅䅁䅯允䅉䅁䅯睁䅉䅁䅅䅁䉁䅁䅁兂兂䬸扁佗牄䅑杷允䅁䅁䅑䅁䑁䅁䅷䅁䭁䝁乯䅁䭁佁䭙䅁䭁䝁䔸䅁䉁䅁䅁允䅁䅁䄴权䅁䑁䅅杌㉁䑁䅫䅁䵁䅉䅅䅁䕁䅁䅁睁䵁䅁䅁权睃䅄䅁权煄权䅁权療䅂䅁允䅁䅁䅅䅁佁䅁䅷䅁睁䍁䄴兏㕁䑁䅑䅁䵁䅉䅅䅁䕁䅁䅁睁䵁䅁䅁权婃䅄䅁权畄权䅁权瑂䅂䅁允䅁䅁䅅䅁䙁䅁䅁䅁睂倳䄹䍄䉁䅁䅁䅂䅁䅁䅍䅄䅁䅁䅯䅳䅷䅁䅯朶䅯䅁䅯来䅑䅁䅅䅁䉁䅁䅁杄䭁䅁䅁䅍畁䑁䅫免䅁䅁杷允䅁䅁䅑䅁䑁䅁䅷䅁䭁佁䱑䅁䭁佁䭣䅁䭁䥁䕍䅁䉁䅁䅁允䅁䅁䅕穐敖歵䵫歂䵁䅉䅅䅁䕁䅁䅁睁䵁䅁䅁权睃䅄䅁权煄权䅁权睂䅂䅁允䅁䅁䅅䅁佁䅁䅷䅁睁䍁䄴䅏祁䑁䅧䅁䵁䅉䅅䅁䕁䅁䅁睁䵁䅁䅁权晃睃䅁权湄权䅁权䙃䅂䅁允䅁䅁䅅䅁䙁佁㠵穐敖桏䄹䍄䉁䅁䅁䅂䅁䅁䅍䅄䅁䅁䅯儹䅳䅁䅯朵䅯䅁䅯来䅑䅁䅅䅁䉁䅁䅁杄䵁䅁䅁免畁䑁䅅䅏ㅁ䅁䅁䍄䉁䅁䅁䅂䅁䅁䅍䅄䅁䅁䅯䄹䅳䅁䅯䄶䅯䅁䅯来䅑䅁䅅䅁䉁䅁䅁杄䵁䅁䅁睎畁䑁䅑睍ぁ䅁䅁䍄䉁䅁䅁䅂䅁䅁䅍䅄䅁䅁䅯儹䅳䅁䅯䄶䅯䅁䅯来䅑䅁䅅䅁䉁䅁䅁杄䵁䅁䅁兎畁䑁䅧䅍㍁䅁䅁䍄䉁䅁䅁䅂䅁䅁䅍䅄䅁䅁䅯儰䅳䅁䅯儷䅯䅁䅯睢䅑䅁䅅䅁䉁䅁䅁兂㑃潈牘払浪睐杷允䅁䅁䅑䅁䑁䅁䅷䅁䭁偁䱙䅁䭁佁䭧䅁䭁䡁䕯䅁䉁䅁䅁允䅁䅁䄴杄䅁䑁䅍睍畁䑁䅑睍㉁䅁䅁䍄䉁䅁䅁䅂䅁䅁䅍䅄䅁䅁䅯眫䅳䅁䅯眵䅯䅁䅯兣䅑䅁䅅䅁䉁䅁䅁兂灁䵎䭉摧歺睶杷允䅁䅁䅑䅁䑁䅁䅷䅁䭁䕁䵑䅁䭁佁䭫䅁䭁䥁䕕䅁䉁䅁䅁允䅁䅁䅕䅁䅁䥁摁猸䵁䅉䅅䅁䕁䅁䅁睁䵁䅁䅁权卂睃䅁权煄权䅁权瑂䅂䅁允䅁䅁䅅䅁佁䅁䅷䅁硁䍁䄴免㉁䑁䅕䅁䵁䅉䅅䅁䕁䅁䅁睁䵁䅁䅁权䕁兄䅁权浄权䅁权硂䅂䅁允䅁䅁䅅䅁佁䅁䅷䅁硁䍁䄴䅎睁䑁䅅䅁䵁䅉䅅䅁䕁䅁䅁睁䵁䅁䅁权睃䅄䅁权煄权䅁权䙃䅂䅁允䅁䅁䅅䅁佁䅁䅧䅁睁䍁䄴兏䅁䅁杷允䅁䅁䅑䅁䑁䅁䅷䅁䭁䥁䱫䅁䭁佁䭫䅁䭁䡁䔰䅁䉁䅁䅁允䅁䅁䅕䅁䅁䥁捃啺䵁䅉䅅䅁䕁䅁䅁睁䵁䅁䅁权瑁兄䅁权牄权䅁权䙃䅂䅁允䅁䅁䅅䅁佁䉁䅑䅁硁䑁䅅免睁䑁䅫免ㅁ䑁䅁睍䅁䅁杷允䅁䅁䅑䅁䑁䅁䅷䅁䭁䱁䱧䅁䭁佁䭳䅁䭁䥁䕕䅁䉁䅁䅁允䅁䅁䄴杅䅁䑁䅉睎㉁䑁䅉䅏㕁䑁䅕睍䅁䅁杷允䅁䅁䅑䅁䑁䅁䅷䅁䭁䱁䵁䅁䭁佁䭯䅁䭁䡁䔰䅁䉁䅁䅁允䅁䅁䄴䅄䅁䑁䅁杌㍁䑁䅣䅎䅁䅁杷允䅁䅁䅑䅁䑁䅁䅷䅁䭁偁䰴䅁䭁佁䭯䅁䭁佁䭷䅁䉁䅁䅁允䅁䅁䄴䅄䅁䑁䅑杌㑁䑁䅁兎䅁䅁杷允䅁䅁䅑䅁䑁䅁䅷䅁䭁䭁乙䅁䭁佁䭯䅁䭁䥁䕕䅁䉁䅁䅁允䅁䅁䄴䅄䅁䑁䅁杌穁䑁䅧䅎䅁䅁杷允䅁䅁䅑䅁䑁䅁䅷䅁䭁乁䱑䅁䭁佁䭧䅁䭁䡁䔰䅁䉁䅁䅁允䅁䅁䄴权䅁䑁䅉睎畁䑁䅑䅁䵁䅉䅅䅁䕁䅁䅁睁䵁䅁䅁权偂䅄䅁权瑄权䅁权㙂䅂䅁允䅁䅁䅅䅁䙁䵁㉬灶愸⭌⽕䍄䉁䅁䅁䅂䅁䅁䅍䅄䅁䅁䅯术䅳䅁䅯朶䅯䅁䅯兢䅑䅁䅅䅁䉁䅁䅁杄䵁䅁䅁睍畁䑁䅧睎祁䅁䅁䍄䉁䅁䅁䅂䅁䅁䅍䅄䅁䅁䅯睡䅷䅁䅯朵䅯䅁䅯䅣䅑䅁䅅䅁䉁䅁䅁杄䵁䅁䅁免畁䑁䅅䅎祁䅁䅁䍄䉁䅁䅁䅂䅁䅁䅍䅄䅁䅁䅯䅒䅳䅁䅯眵䅯䅁䅯全䅑䅁䅅䅁䉁䅁䅁兂䥁䉲慸䑚㥶睐杷允䅁䅁䅑䅁䑁䅁䅷䅁䭁偁䰴䅁䭁佁䭯䅁䭁䝁䔸䅁䉁䅁䅁允䅁䅁䄴䅄䅁䑁䅑杌㉁䑁䅅兎䅁䅁杷允䅁䅁䅑䅁䑁䅁䅷䅁䭁䥁䵅䅁䭁佁䭧䅁䭁䥁䕍䅁䉁䅁䅁允䅁䅁䄴䅅䅁䍁䄰杍㍁䑁䅫杌穁䑁䅅䅁䵁䅉䅅䅁䕁䅁䅁睁䵁䅁䅁权浃兄䅁权瑄权䅁权獄权䅁允䅁䅁䅅䅁䙁䵁ㅐ䙋偹癷⽍䍄䉁䅁䅁䅂䅁䅁䅍䅄䅁䅁䅯眹䅁䅁䅯权䅁䅁䅯兂䅁䅁䅅䅁䉁䅁䅁兂㡄晱午坔䅋睶杷允䅁䅁䅑䅁䑁䅁䅷䅁䭁偁䰴䅁䭁佁䭯䅁䭁䡁䕯䅁䉁䅁䅁允䅁䅁䄴䅄䅁䑁䅑杌硁䑁䅑兏䅁䅁杷允䅁䅁䅑䅁䑁䅁䅷䅁䭁䵁䰴䅁䭁佁䭳䅁䭁䡁䔰䅁䉁䅁䅁允䅁䅁䄴䅆䅁䑁䅅免㉁䑁䅧兏㍁䑁䅍免穁䅁䅁䍄䉁䅁䅁䅂䅁䅁䅍䅄䅁䅁䅯䅱䅅䅁䅯充䅁䅁䅯兂䅁䅁䅅䅁䉁䅁䅁杄啁䅁䅁免㍁䑁䅫兎睁䑁䅁䅍睁䑁䅁䅁䵁䅉䅅䅁䕁䅁䅁睁䵁䅁䅁权歂䅄䅁权灄权䅁权瑂䅂䅁允䅁䅁䅅䅁䙁䅁䅁䅁䅃⭦䄯䍄䉁䅁䅁䅂䅁䅁䅍䅄䅁䅁䅯朳䄰䅁䅯朵䅯䅁䅯睧䅑䅁䅅䅁䉁䅁䅁杄䵁䅁䅁免畁䑁䅙李㍁䅁䅁䍄䉁䅁䅁䅂䅁䅁䅍䅄䅁䅁䅯䄸䅷䅁䅯眶䅯䅁䅯䅣䅑䅁䅅䅁䉁䅁䅁杄十䅁䅁䅎穁䑁䅣睎㍁䑁䅍睎硁䅁䅁䍄䉁䅁䅁䅂䅁䅁䅍䅄䅁䅁䅯杧䅳䅁䅯朵䅯䅁䅯兦䅑䅁䅅䅁䉁䅁䅁杄䵁䅁䅁免畁䑁䅫李硁䅁䅁䍄䉁䅁䅁䅂䅁䅁䅍䅄䅁䅁䅯条䅳䅁䅯儶䅯䅁䅯睧䅑䅁䅅䅁䉁䅁䅁兂䅁䅁䅁䩕ㅮ䅑杷允䅁䅁䅑䅁䑁䅁䅷䅁䭁䡁乫䅁䭁佁䭯䅁䭁䝁䔰䅁䉁䅁䅁允䅁䅁䄴䅄䅁䑁䅅杌硁䑁䅙杍䅁䅁杷允䅁䅁䅑䅁䑁䅁䅷䅁䭁䡁乫䅁䭁佁䭯䅁䭁䡁䕯䅁䉁䅁䅁允䅁䅁䄴䅄䅁䑁䅅杌硁䑁䅉免䅁䅁杷允䅁䅁䅑䅁䑁䅁䅷䅁䭁䕁䉫䅁䭁䅁䍅䅁䭁䅁䍕䅁䉁䅁䅁允䅁䅁䅕㥃睸港㕸唫䵁䅉䅅䅁䕁䅁䅁睁䵁䅁䅁权䩂允䅁权䉁杁䅁权䑁杁䅁允䅁䅁䅅䅁䙁䕁㙑卖杅敯䅰䍄䉁䅁䅁䅂䅁䅁䅍䅄䅁䅁䅯入䄰䅁䅯朶䅯䅁䅯兣䅑䅁䅅䅁䉁䅁䅁杄䵁䅁䅁免畁䑁䅅睍㑁䅁䅁䍄䉁䅁䅁䅂䅁䅁䅍䅄䅁䅁䅯杆䅳䅁䅯朶䅯䅁䅯䅣䅑䅁䅅䅁䉁䅁䅁杄䵁䅁䅁免畁䑁䅅睎㕁䅁䅁䍄䉁䅁䅁䅂䅁䅁䅍䅄䅁䅁䅯䅉䅳䅁䅯朵䅯䅁䅯来䅑䅁䅅䅁䉁䅁䅁杄䵁䅁䅁免畁䑁䅍䅎㍁䅁䅁䍄䉁䅁䅁䅂䅁䅁䅍䅄䅁䅁䅯儰䅷䅁䅯儷䅯䅁䅯睢䅑䅁䅅䅁䉁䅁䅁兂楁戲睵慎㌶睐杷允䅁䅁䅑䅁䑁䅁䅷䅁䭁偁䱷䅁䭁佁䭣䅁䭁䡁䕅䅁䉁䅁䅁允䅁䅁䅕楄礲敮渫獂䵁䅉䅅䅁䕁䅁䅁睁䵁䅁䅁权灁䅄䅁权瑄权䅁权睂䅂䅁允䅁䅁䅅䅁䙁䭁䥙畒剺剷䅴䍄䉁䅁䅁䅂䅁䅁䅍䅄䅁䅁䅯兯䅳䅁䅯朵䅯䅁䅯䄷䅯䅁䅅䅁䉁䅁䅁杄䵁䅁䅁睍畁䑁䅧李硁䅁䅁䍄䉁䅁䅁䅂䅁䅁䅍䅄䅁䅁䅯杯䅳䅁䅯朵䅯䅁䅯䄷䅯䅁䅅䅁䉁䅁䅁杄䵁䅁䅁免畁䑁䅫李祁䅁䅁䍄䉁䅁䅁䅂䅁䅁䅍䅄䅁䅁䅯睄䅷䅁䅯眵䅯䅁䅯睢䅑䅁䅅䅁䉁䅁䅁兂歃䑣䬰㘱噍䅑杷允䅁䅁䅑䅁䑁䅁䅷䅁䭁䍁䵫䅁䭁佁䭳䅁䭁䡁䕅䅁䉁䅁䅁允䅁䅁䄴杅䅁䑁䅑䅏㍁䑁䅫䅏㕁䑁䅕䅎䅁䅁杷允䅁䅁䅑䅁䑁䅁䅷䅁䭁䍁䱍䅁䭁佁䬴䅁䭁䥁䕕䅁䉁䅁䅁允䅁䅁䅕䅁䅁䅁佃ふ䵁䅉䅅䅁䕁䅁䅁睁䵁䅁䅁权汄睃䅁权灄权䅁权獄权䅁允䅁䅁䅅䅁䙁䅁䅁䅁䅃佂䅊䍄䉁䅁䅁䅂䅁䅁䅍䅄䅁䅁䅯䅤䅷䅁䅯儷䅯䅁䅯来䅑䅁䅅䅁䉁䅁䅁兂扄堫焵䡶䙑䅑杷允䅁䅁䅑䅁䑁䅁䅷䅁䭁䩁䴴䅁䭁佁䭯䅁䭁䡁䕁䅁䉁䅁䅁允䅁䅁䄴䅄䅁䑁䅅杌穁䑁䅫李䅁䅁杷允䅁䅁䅑䅁䑁䅁䅷䅁䭁䍁䵫䅁䭁佁䭧䅁䭁䡁䕯䅁䉁䅁䅁允䅁䅁䅯睒䅁䅁杷允䅁䅁䅑䅁䑁䅁䅷䅁䭁佁䅍䅁䭁䅁䍅䅁䭁䅁䍕䅁䉁䅁䅁允䅁䅁䅕䩅噰癨硐啺䵁䅉䅅䅁䕁䅁䅁睁䵁䅁䅁权䍁睃䅁权畄权䅁权硂䅂䅁允䅁䅁䅅䅁䙁䅁䅁䅁䅁猯䅨䍄䉁䅁䅁䅂䅁䅁䅍䅄䅁䅁䅯䅰䅳䅁䅯䄶䅯䅁䅯䅣䅑䅁䅅䅁䉁䅁䅁杄䵁䅁䅁免祁䍁䄴李㉁䅁䅁䍄䉁䅁䅁䅂䅁䅁䅍䅄䅁䅁䅯眴䅁䅁䅯允䅉䅁䅯睁䅉䅁䅅䅁䉁䅁䅁兂䭂礸畊䡔坶䅑杷允䅁䅁䅑䅁䑁䅁䅷䅁䭁䩁乳䅁䭁佁䭳䅁䭁佁䭷䅁䉁䅁䅁允䅁䅁䄴杅䅁䑁䅉兎ㅁ䑁䅣䅍㑁䑁䅅䅍䅁䅁杷允䅁䅁䅑䅁䑁䅁䅷䅁䭁䙁䱧䅁䭁佁䭧䅁䭁佁䭷䅁䉁䅁䅁允䅁䅁䄴杄䅁䑁䅅䅍畁䑁䅍䅍祁䅁䅁䍄䉁䅁䅁䅂䅁䅁䅍䅄䅁䅁䅯䅗䅳䅁䅯朷䅯䅁䅯睧䅑䅁䅅䅁䉁䅁䅁兂䅁䅁䅁䵱䱣兑杷允䅁䅁䅑䅁䑁䅁䅷䅁䭁䩁䴴䅁䭁佁䭯䅁䭁䥁䕍䅁䉁䅁䅁允䅁䅁䄴䅄䅁䑁䅅杌ぁ䑁䅕睍䅁䅁杷允䅁䅁䅑䅁䑁䅁䅷䅁䭁䵁䱙䅁䭁佁䭣䅁䭁䝁䔰䅁䉁䅁䅁允䅁䅁䅕㙹䙆癴㥐䰹䴸䅉䅅䅁䕁䅁䅁睁䵁䅁䅁权楂兄䅁权煄权䅁权㥂䅂䅁允䅁䅁䅅䅁佁䅁䅷䅁睁䍁䄴李穁䑁䅙䅁䵁䅉䅅䅁䕁䅁䅁睁䵁䅁䅁权䥂兄䅁权瑄权䅁权獄权䅁允䅁䅁䅅䅁䙁偁敦摖扣㡖⽍䍄䉁䅁䅁䅂䅁䅁䅍䅄䅁䅁䅯睗䅳䅁䅯朶䅯䅁䅯䄷䅯䅁䅅䅁䉁䅁䅁杄䵁䅁䅁䅍畁䑁䅉兎ㅁ䅁䅁䍄䉁䅁䅁䅂䅁䅁䅍䅄䅁䅁䅯兇䅳䅁䅯䄶䅯䅁䅯睢䅑䅁䅅䅁䉁䅁䅁杄佁䅁䅁杍穁䍁䄴杍㑁䑁䅑䅁䵁䅉䅅䅁䕁䅁䅁睁䵁䅁䅁权橃兄䅁权畄权䅁权硂䅂䅁允䅁䅁䅅䅁䙁䅁䅁䅁䅁摲䅚䍄䉁䅁䅁䅂䅁䅁䅍䅄䅁䅁䅯杗䅳䅁䅯䄶䅯䅁䅯兢䅑䅁䅅䅁䉁䅁䅁杄佁䅁䅁免穁䍁䄴睍穁䑁䅫䅁䵁䅉䅅䅁䕁䅁䅁睁䵁䅁䅁权牂睃䅁权湄权䅁权硂䅂䅁允䅁䅁䅅䅁䙁䱁䩰䅄牉硨䅖䍄䉁䅁䅁䅂䅁䅁䅍䅄䅁䅁䅯睙䅳䅁䅯儷䅯䅁䅯睢䅑䅁䅅䅁䉁䅁䅁兂慃婭婭婭⽮睶杷允䅁䅁䅑䅁䑁䅁䅷䅁䭁䙁乯䅁䭁佁䭙䅁䭁䡁䕯䅁䉁䅁䅁允䅁䅁䄴䅄䅁䑁䅫杌穁䑁䅣䅎䅁䅁杷允䅁䅁䅑䅁䑁䅁䅷䅁䭁偁䵧䅁䭁佁䭙䅁䭁䝁䔰䅁䉁䅁䅁允䅁䅁䄴权䅁䑁䅅杌㕁䑁䅫䅁䵁䅉䅅䅁䕁䅁䅁睁䵁䅁䅁权㕄䅄䅁权浄权䅁权瑂䅂䅁允䅁䅁䅅䅁佁䅁䅷䅁祁䍁䄴免睁䑁䅙䅁䵁䅉䅅䅁䕁䅁䅁睁䵁䅁䅁权浃䅄䅁权牄权䅁权獄权䅁允䅁䅁䅅䅁佁䉁䅉䅁ㅁ䑁䅁兏㕁䑁䅫杍祁䑁䅧䅁䵁䅉䅅䅁䕁䅁䅁睁䵁䅁䅁权求睃䅁权潄权䅁权䑃䅂䅁允䅁䅁䅅䅁佁䅁䄴䅁硁䑁䅁杌㍁䑁䅧䅎䅁䅁杷允䅁䅁䅑䅁䑁䅁䅷䅁䭁䥁乁䅁䭁佁䭳䅁䭁䡁䕯䅁䉁䅁䅁允䅁䅁䄴杅䅁䑁䅕兏ㅁ䑁䅁䅍睁䑁䅁䅍䅁䅁杷允䅁䅁䅑䅁䑁䅁䅷䅁䭁䕁䱅䅁䭁佁䬴䅁䭁䥁䕍䅁䉁䅁䅁允䅁䅁䅕䅁䅁䅁䥃啷䵁䅉䅅䅁䕁䅁䅁睁䵁䅁䅁权䡂兄䅁权煄权䅁权獄权䅁允䅁䅁䅅䅁佁䅁䅷䅁睁䍁䄴䅏硁䑁䅅䅁䵁䅉䅅䅁䕁䅁䅁睁䵁䅁䅁权睄权䅁权潄权䅁权㙂䅂䅁允䅁䅁䅅䅁佁䅁䄴䅁祁䑁䅁杌㉁䑁䅫睎䅁䅁杷允䅁䅁䅑䅁䑁䅁䅷䅁䭁佁䵍䅁䭁佁䭧䅁䭁䥁䕍䅁䉁䅁䅁允䅁䅁䄴䅄䅁䑁䅑杌㕁䑁䅧免䅁䅁杷允䅁䅁䅑䅁䑁䅁䅷䅁䭁䕁乣䅁䭁佁䭯䅁䭁䝁䔰䅁䉁䅁䅁允䅁䅁䄴䅄䅁䑁䅁杌㉁䑁䅑睍䅁䅁杷允䅁䅁䅑䅁䑁䅁䅷䅁䭁䕁乣䅁䭁佁䭯䅁䭁䡁䕁䅁䉁䅁䅁允䅁䅁䄴䅄䅁䑁䅁杌㍁䑁䅙䅎䅁䅁杷允䅁䅁䅑䅁䑁䅁䅷䅁䭁偁䈰䅁䭁䅁䅑䅁䭁䅁䍑䅁䉁䅁䅁允䅁䅁䅕䅁䅁䥁愶さ䵅䅉䅅䅁䕁䅁䅁睁䵁䅁䅁权䡂兄䅁权煄权䅁权硂䅂䅁允䅁䅁䅅䅁佁䅁䅷䅁睁䍁䄴李睁䑁䅫䅁䵁䅉䅅䅁䕁䅁䅁睁䵁䅁䅁权瑂睃䅁权畄权䅁权䙃䅂䅁允䅁䅁䅅䅁䙁䅁䅁䅁权⬷䅆䍄䉁䅁䅁䅂䅁䅁䅍䅄䅁䅁䅯兎䅷䅁䅯朶䅯䅁䅯睢䅑䅁䅅䅁䉁䅁䅁杄䵁䅁䅁免畁䑁䅉杍㉁䅁䅁䍄䉁䅁䅁䅂䅁䅁䅍䅄䅁䅁䅯杆䅳䅁䅯朶䅯䅁䅯䄷䅯䅁䅅䅁䉁䅁䅁杄䵁䅁䅁免畁䑁䅁䅎ㅁ䅁䅁䍄䉁䅁䅁䅂䅁䅁䅍䅄䅁䅁䅯儹䅷䅁䅯朶䅯䅁䅯兦䅑䅁䅅䅁䉁䅁䅁杄䵁䅁䅁䅍畁䑁䅅睍ㅁ䅁䅁䍄䉁䅁䅁䅂䅁䅁䅍䅄䅁䅁䅯杆䅳䅁䅯朶䅯䅁䅯兢䅑䅁䅅䅁䉁䅁䅁杄䭁䅁䅁免畁䑁䅅睎䅁䅁杷允䅁䅁䅑䅁䑁䅁䅷䅁䭁䥁乣䅁䭁佁䭣䅁䭁䝁䔰䅁䉁䅁䅁允䅁䅁䅕䅄牉硨婚䕉䵁䅉䅅䅁䕁䅁䅁睁䵁䅁䅁权畃睃䅁权牄权䅁权㙂䅂䅁允䅁䅁䅅䅁佁䉁䅉䅁穁䑁䅣李㑁䑁䅅䅍睁䑁䅁䅁䵁䅉䅅䅁䕁䅁䅁睁䵁䅁䅁权敂睃䅁权畄权䅁权䙃䅂䅁允䅁䅁䅅䅁䙁䅁䅁䅁权佧䅊䍄䉁䅁䅁䅂䅁䅁䅍䅄䅁䅁䅯杂䄰䅁䅯儶䅯䅁䅯睢䅑䅁䅅䅁䉁䅁䅁兂䅁䅁䅁䝷穐䅑杷允䅁䅁䅑䅁䑁䅁䅷䅁䭁䝁䱕䅁䭁佁䭳䅁䭁䡁䔰䅁䉁䅁䅁允䅁䅁䄴杅䅁䑁䅍兎㕁䑁䅅䅎睁䑁䅁䅍䅁䅁杷允䅁䅁䅑䅁䑁䅁䅷䅁䭁䅁久䅁䭁佁䬴䅁䭁佁䭷䅁䉁䅁䅁允䅁䅁䅕䅁䅁䅁元歵䵁䅉䅅䅁䕁䅁䅁睁䵁䅁䅁权坁睃䅁权煄权䅁权療䅂䅁允䅁䅁䅅䅁佁䅁䅷䅁硁䍁䄴免㑁䑁䅑䅁䵁䅉䅅䅁䕁䅁䅁睁䵁䅁䅁权坁睃䅁权煄权䅁权㙂䅂䅁允䅁䅁䅅䅁佁䅁䅷䅁硁䍁䄴免穁䑁䅧䅁䵁䅉䅅䅁䕁䅁䅁睁䵁䅁䅁权坁睃䅁权煄权䅁权䙃䅂䅁允䅁䅁䅅䅁佁䅁䅷䅁硁䍁䄴杍ㅁ䑁䅍䅁䵁䅉䅅䅁䕁䅁䅁睁䵁䅁䅁权瑁䅄䅁权瑄权䅁权䙃䅂䅁允䅁䅁䅅䅁䙁偁⭹㝸㙉畵⼰䍄䉁䅁䅁䅂䅁䅁䅍䅄䅁䅁䅯杸䅳䅁䅯眶䅯䅁䅯来䅑䅁䅅䅁䉁䅁䅁杄十䅁䅁兎睁䑁䅍兏ㅁ䑁䅁睎硁䅁䅁䍄䉁䅁䅁䅂䅁䅁䅍䅄䅁䅁䅯朷䄰䅁䅯朶䅯䅁䅯䄷䅯䅁䅅䅁䉁䅁䅁杄䥁䅁䅁䅍畁䑁䅅䅁䵁䅉䅅䅁䕁䅁䅁睁䵁䅁䅁权祄睃䅁权潄权䅁权㥂䅂䅁允䅁䅁䅅䅁佁䅁䄴䅁硁䑁䅅杌硁䑁䅉䅎䅁䅁杷允䅁䅁䅑䅁䑁䅁䅷䅁䭁䍁乍䅁䭁佁䭧䅁䭁䡁䕯䅁䉁䅁䅁允䅁䅁䅯睒䅁䅁杷允䅁䅁䅑䅁䑁䅁䅷䅁䭁䍁䅁䅁䭁䅁䍅䅁䭁䅁䍕䅁䉁䅁䅁允䅁䅁䅕㕖㉆䭩湉〯䵁䅉䅅䅁䕁䅁䅁睁䵁䅁䅁权湂允䅁权剁䅁䅁权䕁杁䅁允䅁䅁䅅䅁佁䉁䅙䅁硁䑁䅉兎ぁ䑁䅣李㕁䑁䅫杍㉁䅁䅁䍄䉁䅁䅁䅂䅁䅁䅍䅄䅁䅁䅯睫䅳䅁䅯朵䅯䅁䅯兢䅑䅁䅅䅁䉁䅁䅁杄䵁䅁䅁免畁䑁䅍睎穁䅁䅁䍄䉁䅁䅁䅂䅁䅁䅍䅄䅁䅁䅯朷䄰䅁䅯朶䅯䅁䅯兢䅑䅁䅅䅁䉁䅁䅁杄䵁䅁䅁䅍畁䑁䅁兏㕁䅁䅁䍄䉁䅁䅁䅂䅁䅁䅍䅄䅁䅁䅯睇䄰䅁䅯䄶䅯䅁䅯睢䅑䅁䅅䅁䉁䅁䅁权䡂䅁䅁䍄䉁䅁䅁䅂䅁䅁䅍䅄䅁䅁䅯兔䅳䅁䅯朷䅯䅁䅯兦䅑䅁䅅䅁䉁䅁䅁兂䅁䅁䅁䵁栶䅑杷允䅁䅁䅑䅁䑁䅁䅷䅁䭁佁临䅁䭁佁䭯䅁䭁䡁䕯䅁䉁䅁䅁允䅁䅁䄴䅄䅁䑁䅁杌睁䑁䅫兏䅁䅁杷允䅁䅁䅑䅁䑁䅁䅷䅁䭁佁临䅁䭁佁䭯䅁䭁䡁䕅䅁䉁䅁䅁允䅁䅁䄴䅄䅁䑁䅁杌硁䑁䅁杍䅁䅁杷允䅁䅁䅑䅁䑁䅁䅷䅁䭁䉁䱑䅁䭁佁䭣䅁䭁䡁䕅䅁䉁䅁䅁允䅁䅁䅕ㄶ是桋煑䐯䴸䅉䅅䅁䕁䅁䅁睁䵁䅁䅁权獁兄䅁权瑄权䅁权㥂䅂䅁允䅁䅁䅅䅁䙁䵁㉬灶愸㥌⼰䍄䉁䅁䅁䅂䅁䅁䅍䅄䅁䅁䅯村䅳䅁䅯儶䅯䅁䅯全䅑䅁䅅䅁䉁䅁䅁兂䅁䅁䅁䍷噐䅑杷允䅁䅁䅑䅁䑁䅁䅷䅁䭁偁䉙䅁䭁䉁䅅䅁䭁䅁䍑䅁䉁䅁䅁允䅁䅁䄴杆䅁䑁䅅䅎㕁䑁䅁䅍睁䑁䅁䅍睁䑁䅁䅁䵁䅉䅅䅁䕁䅁䅁睁䵁䅁䅁权䝄䅄䅁权浄权䅁权睂䅂䅁允䅁䅁䅅䅁佁䅁䅷䅁㉁䍁䄴杍㑁䑁䅫䅁䵁䅉䅅䅁䕁䅁䅁睁䵁䅁䅁权偃兄䅁权潄权䅁权䑃䅂䅁允䅁䅁䅅䅁佁䉁䅉䅁瑁䑁䅅睎睁䍁䄴䅎硁䑁䅣䅁䵁䅉䅅䅁䕁䅁䅁睁䵁䅁䅁权穃䅄䅁权潄权䅁权療䅂䅁允䅁䅁䅅䅁䭁䕁䅣䅁䵁䅉䅅䅁䕁䅁䅁睁䵁䅁䅁权畄兄䅁权煄权䅁权㥂䅂䅁允䅁䅁䅅䅁佁䅁䅷䅁睁䍁䄴免祁䑁䅅䅁䵁䅉䅅䅁䕁䅁䅁睁䵁䅁䅁权祂睃䅁权灄权䅁权䑃䅂䅁允䅁䅁䅅䅁䙁䅁䅁䅁䅂⭏䅴䍄䉁䅁䅁䅂䅁䅁䅍䅄䅁䅁䅯眲䄰䅁䅯儶䅯䅁䅯䅣䅑䅁䅅䅁䉁䅁䅁兂䅁䅁䅁佧䵄䅑杷允䅁䅁䅑䅁䑁䅁䅷䅁䭁䅁䵑䅁䭁佁䭫䅁䭁䡁䕁䅁䉁䅁䅁允䅁䅁䅕䅁䅁䅁桄歹䵁䅉䅅䅁䕁䅁䅁睁䵁䅁䅁权剄䅄䅁权牄权䅁权療䅂䅁允䅁䅁䅅䅁佁䉁䅉䅁㕁䑁䅙䅎㉁䑁䅉睎㉁䑁䅣䅁䵁䅉䅅䅁䕁䅁䅁睁䵁䅁䅁权㝄䅄䅁权瑄权䅁权瑂䅂䅁允䅁䅁䅅䅁䙁䡁啳歲桦潥⽑䍄䉁䅁䅁䅂䅁䅁䅍䅄䅁䅁䅯儶䄰䅁䅯䄶䅯䅁䅯䄷䅯䅁䅅䅁䉁䅁䅁杄䵁䅁䅁兎畁䑁䅕䅎硁䅁䅁䍄䉁䅁䅁䅂䅁䅁䅍䅄䅁䅁䅯睌䄸䅁䅯儷䅯䅁䅯䅣䅑䅁䅅䅁䉁䅁䅁兂婁䙂余扌䝉䅑杷允䅁䅁䅑䅁䑁䅁䅷䅁䭁䍁䵁䅁䭁佁䭫䅁䭁䡁䕅䅁䉁䅁䅁允䅁䅁䅕䅁䅁䵁噁〴䵁䅉䅅䅁䕁䅁䅁睁䵁䅁䅁权桁睃䅁权煄权䅁权㙂䅂䅁允䅁䅁䅅䅁佁䅁䅷䅁睁䍁䄴睍硁䑁䅕䅁䵁䅉䅅䅁䕁䅁䅁睁䵁䅁䅁权䥂睃䅁权湄权䅁权䑃䅂䅁允䅁䅁䅅䅁䙁䭁慁㥌欰楸䅴䍄䉁䅁䅁䅂䅁䅁䅍䅄䅁䅁䅯入䅳䅁䅯䄶䅯䅁䅯睧䅑䅁䅅䅁䉁䅁䅁杄佁䅁䅁兌睁䍁䄴䅍㑁䑁䅣䅁䵁䅉䅅䅁䕁䅁䅁睁䵁䅁䅁权乃睃䅁权灄权䅁权療䅂䅁允䅁䅁䅅䅁䙁䅁䅁䅁䅁䭳䅘䍄䉁䅁䅁䅂䅁䅁䅍䅄䅁䅁䅯䅔䅅䅁䅯充䅁䅁䅯兂䅁䅁䅅䅁䉁䅁䅁杄啁䅁䅁免睁䑁䅫睍㍁䑁䅫李㉁䑁䅑䅁䵁䅉䅅䅁䕁䅁䅁睁䵁䅁䅁权㝃䅄䅁权潄权䅁权獄权䅁允䅁䅁䅅䅁佁䅁䄴䅁穁䑁䅍杌穁䑁䅁兏䅁䅁杷允䅁䅁䅑䅁䑁䅁䅷䅁䭁䍁䱅䅁䭁佁䭯䅁䭁䥁䕍䅁䉁䅁䅁允䅁䅁䄴䅄䅁䑁䅁杌穁䑁䅕䅏䅁䅁杷允䅁䅁䅑䅁䑁䅁䅷䅁䭁䕁䵫䅁䭁佁䭧䅁䭁䡁䕅䅁䉁䅁䅁允䅁䅁䄴杄䅁䑁䅉䅍畁䑁䅫杍㕁䅁䅁䍄䉁䅁䅁䅂䅁䅁䅍䅄䅁䅁䅯兔䄰䅁䅯眶䅯䅁䅯睢䅑䅁䅅䅁䉁䅁䅁杄十䅁䅁睎㕁䑁䅁䅍睁䑁䅁䅍睁䅁䅁䍄䉁䅁䅁䅂䅁䅁䅍䅄䅁䅁䅯杓䅷䅁䅯䄶䅯䅁䅯兣䅑䅁䅅䅁䉁䅁䅁杄佁䅁䅁免祁䍁䄴䅍硁䑁䅧䅁䵁䅉䅅䅁䕁䅁䅁睁䵁䅁䅁权㉂䅄䅁权潄权䅁权䙃䅂䅁允䅁䅁䅅䅁佁䅁䄴䅁祁䑁䅁杌㑁䑁䅕李䅁䅁杷允䅁䅁䅑䅁䑁䅁䅷䅁䭁䭁䱉䅁䭁佁䬴䅁䭁䡁䔰䅁䉁䅁䅁允䅁䅁䅕䅁䅁䕁䥃〷䵁䅉䅅䅁䕁䅁䅁睁䵁䅁䅁权婁䅄䅁权畄权䅁权㥂䅂䅁允䅁䅁䅅䅁䙁䅁䅁䅁杄⭸䅒䍄䉁䅁䅁䅂䅁䅁䅍䅄䅁䅁䅯睁䄰䅁䅯朷䅯䅁䅯兦䅑䅁䅅䅁䉁䅁䅁兂䅁䅁䅁䱣㑘䅷杷允䅁䅁䅑䅁䑁䅁䅷䅁䭁䕁乳䅁䭁佁䭯䅁䭁䝁䔰䅁䉁䅁䅁允䅁䅁䄴䅄䅁䑁䅁杌ㅁ䑁䅅䅎䅁䅁杷允䅁䅁䅑䅁䑁䅁䅷䅁䭁偁䭙䅁䭁佁䭧䅁䭁䡁䕅䅁䉁䅁䅁允䅁䅁䄴杄䅁䑁䅅睎畁䑁䅕兎㍁䅁䅁䍄䉁䅁䅁䅂䅁䅁䅍䅄䅁䅁䅯具䅳䅁䅯朵䅯䅁䅯全䅑䅁䅅䅁䉁䅁䅁杄䵁䅁䅁免畁䑁䅍睍㕁䅁䅁䍄䉁䅁䅁䅂䅁䅁䅍䅄䅁䅁䅯儸䅳䅁䅯䄶䅯䅁䅯兢䅑䅁䅅䅁䉁䅁䅁杄佁䅁䅁杍㍁䍁䄴李㕁䑁䅅䅁䵁䅉䅅䅁䕁䅁䅁睁䵁䅁䅁权䩁兄䅁权湄权䅁权㥂䅂䅁允䅁䅁䅅䅁䙁䡁⼰噎㘶卓䅂䍄䉁䅁䅁䅂䅁䅁䅍䅄䅁䅁䅯兏䅳䅁䅯儶䅯䅁䅯睢䅑䅁䅅䅁䉁䅁䅁兂䅁䅁䅁䡁坢䅑杷允䅁䅁䅑䅁䑁䅁䅷䅁䭁䉁乣䅁䭁佁䬰䅁䭁䡁䔰䅁䉁䅁䅁允䅁䅁䅕潅䅐煹䙆橴䴸䅉䅅䅁䕁䅁䅁睁䵁䅁䅁权䵁睃䅁权煄权䅁权㙂䅂䅁允䅁䅁䅅䅁佁䅁䅯䅁硁䍁䄴睍㉁䅁䅁䍄䉁䅁䅁䅂䅁䅁䅍䅄䅁䅁䅯睉䅳䅁䅯䄶䅯䅁䅯睧䅑䅁䅅䅁䉁䅁䅁杄佁䅁䅁免祁䍁䄴杍㍁䑁䅧䅁䵁䅉䅅䅁䕁䅁䅁睁䵁䅁䅁权歂睃䅁权潄权䅁权㥂䅂䅁允䅁䅁䅅䅁佁䅁䄴䅁祁䑁䅣杌穁䑁䅍䅏䅁䅁杷允䅁䅁䅑䅁䑁䅁䅷䅁䭁䅁䱁䅁䭁佁䭳䅁䭁䡁䕁䅁䉁䅁䅁允䅁䅁䄴杅䅁䑁䅍杍㍁䑁䅁兎㍁䑁䅑睎䅁䅁杷允䅁䅁䅑䅁䑁䅁䅷䅁䭁䅁䱷䅁䭁佁䭯䅁䭁䡁䕁䅁䉁䅁䅁允䅁䅁䄴䅄䅁䑁䅅杌祁䑁䅣睎䅁䅁杷允䅁䅁䅑䅁䑁䅁䅷䅁䭁䅁䱷䅁䭁佁䭯䅁䭁䡁䕅䅁䉁䅁䅁允䅁䅁䄴䅄䅁䑁䅅杌穁䑁䅙睍䅁䅁杷允䅁䅁䅑䅁䑁䅁䅷䅁䭁䍁䵷䅁䭁佁䭣䅁䭁䡁䕯䅁䉁䅁䅁允䅁䅁䅕䉯癯匳䝑歁䵁䅉䅅䅁䕁䅁䅁睁䵁䅁䅁权⽂睃䅁权灄权䅁权䙃䅂䅁允䅁䅁䅅䅁䙁䅁䅁䅁䅁乺䅢䍄䉁䅁䅁䅂䅁䅁䅍䅄䅁䅁䅯八䄰䅁䅯䄶䅯䅁䅯䅣䅑䅁䅅䅁䉁䅁䅁权䡂䅁䅁䍄䉁䅁䅁䅂䅁䅁䅍䅄䅁䅁䅯共䅁䅁䅯䅂䅁䅁䅯䅂䅉䅁䅅䅁䉁䅁䅁兂䅁䅁䅁瀷兹兑杷允䅁䅁䅑䅁䑁䅁䅷䅁䭁䵁乑䅁䭁佁䭫䅁䭁䥁䕍䅁䉁䅁䅁允䅁䅁䅕䅁䅁䅁䍃䔵䵁䅉䅅䅁䕁䅁䅁睁䵁䅁䅁权䵁睃䅁权煄权䅁权䙃䅂䅁允䅁䅁䅅䅁佁䅁䅯䅁硁䍁䄴杍㑁䅁䅁䍄䉁䅁䅁䅂䅁䅁䅍䅄䅁䅁䅯党䅳䅁䅯眶䅯䅁䅯睢䅑䅁䅅䅁䉁䅁䅁杄十䅁䅁睍ぁ䑁䅧兎睁䑁䅁䅍睁䅁䅁䍄䉁䅁䅁䅂䅁䅁䅍䅄䅁䅁䅯䅄䅳䅁䅯朶䅯䅁䅯睧䅑䅁䅅䅁䉁䅁䅁杄䵁䅁䅁免畁䑁䅍䅍㑁䅁䅁䍄䉁䅁䅁䅂䅁䅁䅍䅄䅁䅁䅯共䅷䅁䅯朵䅯䅁䅯兣䅑䅁䅅䅁䉁䅁䅁杄䵁䅁䅁䅍畁䑁䅣䅎ぁ䅁䅁䍄䉁䅁䅁䅂䅁䅁䅍䅄䅁䅁䅯入䅳䅁䅯儷䅯䅁䅯䄷䅯䅁䅅䅁䉁䅁䅁权䡂䅁䅁䍄䉁䅁䅁䅂䅁䅁䅍䅄䅁䅁䅯䅚䅷䅁䅯朶䅯䅁䅯䄷䅯䅁䅅䅁䉁䅁䅁杄䵁䅁䅁䅍畁䑁䅍睍穁䅁䅁䍄䉁䅁䅁䅂䅁䅁䅍䅄䅁䅁䅯末䅯䅁䅯儷䅯䅁䅯兦䅑䅁䅅䅁䉁䅁䅁兂㉃⼸唳佥浮睐杷允䅁䅁䅑䅁䑁䅁䅷䅁䭁䉁䱉䅁䭁佁䭣䅁䭁䡁䕁䅁䉁䅁䅁允䅁䅁䅕⼲⭬牡へ啄䵁䅉䅅䅁䕁䅁䅁睁䵁䅁䅁权䩁䅄䅁权浄权䅁权瑂䅂䅁允䅁䅁䅅䅁佁䅁䅷䅁睁䍁䄴兏祁䑁䅣䅁䵁䅉䅅䅁䕁䅁䅁睁䵁䅁䅁权偁䅄䅁权灄权䅁权獄权䅁允䅁䅁䅅䅁䙁䅁䅁䅁䅁䭎䄹䍄䉁䅁䅁䅂䅁䅁䅍䅄䅁䅁䅯睬䅷䅁䅯儶䅯䅁䅯全䅑䅁䅅䅁䉁䅁䅁兂䅁䅁䅁䩁摮䅑杷允䅁䅁䅑䅁䑁䅁䅷䅁䭁偁䭷䅁䭁佁䭧䅁䭁䡁䔰䅁䉁䅁䅁允䅁䅁䄴杄䅁䑁䅉䅍畁䑁䅕䅍㉁䅁䅁䍄䉁䅁䅁䅂䅁䅁䅍䅄䅁䅁䅯䅓䅷䅁䅯䄶䅯䅁䅯䅣䅑䅁䅅䅁䉁䅁䅁杄佁䅁䅁兌硁䍁䄴李㍁䑁䅧䅁䵁䅉䅅䅁䕁䅁䅁睁䵁䅁䅁权敄允䅁权䭁䅁䅁权䙁䅁䅁允䅁䅁䅅䅁䙁䱁穢搯㑒剡䅒䍄䉁䅁䅁䅂䅁䅁䅍䅄䅁䅁䅯䅷䅳䅁䅯朷䅯䅁䅯睢䅑䅁䅅䅁䉁䅁䅁兂䅁䅁䅁䙁䤳䅑杷允䅁䅁䅑䅁䑁䅁䅷䅁䭁偁䱁䅁䭁佁䭧䅁䭁䡁䔰䅁䉁䅁䅁允䅁䅁䄴䅄䅁䑁䅅睍畁䑁䅉睍䅁䅁杷允䅁䅁䅑䅁䑁䅁䅷䅁䭁䍁丸䅁䭁佁䬴䅁䭁佁䭷䅁䉁䅁䅁允䅁䅁䅕䅁䅁䭁畄〸䵁䅉䅅䅁䕁䅁䅁睁䵁䅁䅁权婃睃䅁权潄权䅁权獄权䅁允䅁䅁䅅䅁佁䅁䄴䅁硁䑁䅉杌㕁䑁䅕睍䅁䅁杷允䅁䅁䅑䅁䑁䅁䅷䅁䭁䍁䱅䅁䭁佁䭧䅁䭁䡁䕁䅁䉁䅁䅁允䅁䅁䄴杄䅁䑁䅉䅍畁䑁䅣杍硁䅁䅁䍄䉁䅁䅁䅂䅁䅁䅍䅄䅁䅁䅯䅯䅳䅁䅯朶䅯䅁䅯兦䅑䅁䅅䅁䉁䅁䅁杄䵁䅁䅁䅍畁䑁䅙睎ㅁ䅁䅁䍄䉁䅁䅁䅂䅁䅁䅍䅄䅁䅁䅯䅯䅷䅁䅯朵䅯䅁䅯䅣䅑䅁䅅䅁䉁䅁䅁杄䵁䅁䅁䅍畁䑁䅙杍穁䅁䅁䍄䉁䅁䅁䅂䅁䅁䅍䅄䅁䅁䅯典䅳䅁䅯朶䅯䅁䅯兢䅑䅁䅅䅁䉁䅁䅁杄䵁䅁䅁䅍畁䑁䅉䅎㑁䅁䅁䍄䉁䅁䅁䅂䅁䅁䅍䅄䅁䅁䅯儸䅳䅁䅯朵䅯䅁䅯睧䅑䅁䅅䅁䉁䅁䅁杄䭁䅁䅁杍畁䑁䅧睎䅁䅁杷允䅁䅁䅑䅁䑁䅁䅷䅁䭁䝁乯䅁䭁佁䭙䅁䭁䡁䕅䅁䉁䅁䅁允䅁䅁䄴䅄䅁䑁䅅杌穁䑁䅁兎䅁䅁杷允䅁䅁䅑䅁䑁䅁䅷䅁䭁䵁乳䅁䭁佁䭫䅁䭁䡁䕅䅁䉁䅁䅁允䅁䅁䅕䅁䅁䅁䝂欳䵁䅉䅅䅁䕁䅁䅁睁䵁䅁䅁权浃睃䅁权灄权䅁权㙂䅂䅁允䅁䅁䅅䅁䙁䅁䅁䅁杂佰䅂䍄䉁䅁䅁䅂䅁䅁䅍䅄䅁䅁䅯典䅳䅁䅯朶䅯䅁䅯䅣䅑䅁䅅䅁䉁䅁䅁杄䵁䅁䅁䅍畁䑁䅉免㑁䅁䅁䍄䉁䅁䅁䅂䅁䅁䅍䅄䅁䅁䅯眯䅳䅁䅯朵䅯䅁䅯全䅑䅁䅅䅁䉁䅁䅁杄䵁䅁䅁䅏畁䑁䅅睍㑁䅁䅁䍄䉁䅁䅁䅂䅁䅁䅍䅄䅁䅁䅯䄹䅳䅁䅯眶䅯䅁䅯兦䅑䅁䅅䅁䉁䅁䅁杄十䅁䅁睍穁䑁䅉李硁䑁䅁䅍睁䅁䅁䍄䉁䅁䅁䅂䅁䅁䅍䅄䅁䅁䅯䅕䄰䅁䅯朵䅯䅁䅯来䅑䅁䅅䅁䉁䅁䅁权䡂䅁䅁䍄䉁䅁䅁䅂䅁䅁䅍䅄䅁䅁䅯睒䅷䅁䅯儷䅯䅁䅯睢䅑䅁䅅䅁䉁䅁䅁兂扄堫焵䡶穓睐杷允䅁䅁䅑䅁䑁䅁䅷䅁䭁䱁䱙䅁䭁佁䬴䅁䭁䡁䔰䅁䉁䅁䅁允䅁䅁䅕䅁䅁䅁允捴䵁䅉䅅䅁䕁䅁䅁睁䵁䅁䅁权潁兄䅁权畄权䅁权䙃䅂䅁允䅁䅁䅅䅁䙁䅁䅁䅁兄⽢䅒䍄䉁䅁䅁䅂䅁䅁䅍䅄䅁䅁䅯典䅳䅁䅯朶䅯䅁䅯全䅑䅁䅅䅁䉁䅁䅁杄䵁䅁䅁䅍畁䑁䅉免㑁䅁䅁䍄䉁䅁䅁䅂䅁䅁䅍䅄䅁䅁䅯杤䅷䅁䅯朷䅯䅁䅯睢䅑䅁䅅䅁䉁䅁䅁兂䅁䅁䅁䡁湄䅑杷允䅁䅁䅑䅁䑁䅁䅷䅁䭁䵁䱕䅁䭁佁䭯䅁䭁䥁䕍䅁䉁䅁䅁允䅁䅁䄴䅄䅁䑁䅁杌祁䑁䅁兎䅁䅁杷允䅁䅁䅑䅁䑁䅁䅷䅁䭁䡁䵯䅁䭁佁䬴䅁䭁䡁䕯䅁䉁䅁䅁允䅁䅁䅕䅁䅁䅁摂欵䵁䅉䅅䅁䕁䅁䅁睁䵁䅁䅁权橄䅄䅁权牄权䅁权睂䅂䅁允䅁䅁䅅䅁佁䉁䅉䅁祁䑁䅑兎㍁䑁䅍䅎睁䑁䅧䅁䵁䅉䅅䅁䕁䅁䅁睁䵁䅁䅁权㥄䅄䅁权浄权䅁权䙃䅂䅁允䅁䅁䅅䅁佁䅁䅷䅁祁䍁䄴睎ぁ䑁䅅䅁䵁䅉䅅䅁䕁䅁䅁睁䵁䅁䅁权潁睃䅁权畄权䅁权䙃䅂䅁允䅁䅁䅅䅁䙁䅁䅁䅁䅁瑷䅚䍄䉁䅁䅁䅂䅁䅁䅍䅄䅁䅁䅯䅳䅳䅁䅯䄶䅯䅁䅯兦䅑䅁䅅䅁䉁䅁䅁杄佁䅁䅁免㑁䍁䄴䅎ㅁ䑁䅫䅁䵁䅉䅅䅁䕁䅁䅁睁䵁䅁䅁权啄睃䅁权煄权䅁权硂䅂䅁允䅁䅁䅅䅁佁䅁䅷䅁睁䍁䄴䅎睁䑁䅫䅁䵁䅉䅅䅁䕁䅁䅁睁䵁䅁䅁权硄允䅁权䉁杁䅁权䍁杁䅁允䅁䅁䅅䅁䙁䅁歇癎瑅捌䅬䍄䉁䅁䅁䅂䅁䅁䅍䅄䅁䅁䅯兺䅳䅁䅯儶䅯䅁䅯兣䅑䅁䅅䅁䉁䅁䅁兂䅁䅁䅁䅑㙄䅷杷允䅁䅁䅑䅁䑁䅁䅷䅁䭁䑁偅䅁䭁佁䭣䅁䭁䝁䔸䅁䉁䅁䅁允䅁䅁䅕積積積積啉䵁䅉䅅䅁䕁䅁䅁睁䵁䅁䅁权潃睃䅁权瑄权䅁权䙃䅂䅁允䅁䅁䅅䅁䙁䅁牪㥁歕獢⽳䍄䉁䅁䅁䅂䅁䅁䅍䅄䅁䅁䅯䄱䅳䅁䅯朶䅯䅁䅯全䅑䅁䅅䅁䉁䅁䅁杄䵁䅁䅁䅍畁䑁䅍兏㕁䅁䅁䍄䉁䅁䅁䅂䅁䅁䅍䅄䅁䅁䅯全䅷䅁䅯眵䅯䅁䅯䄷䅯䅁䅅䅁䉁䅁䅁权䡂䅁䅁䍄䉁䅁䅁䅂䅁䅁䅍䅄䅁䅁䅯睓䅷䅁䅯儶䅯䅁䅯䅣䅑䅁䅅䅁䉁䅁䅁兂䅁䅁䅁䝑漳䅑杷允䅁䅁䅑䅁䑁䅁䅷䅁䭁偁䵯䅁䭁佁䭫䅁䭁䝁䔰䅁䉁䅁䅁允䅁䅁䅕䅁䅁䭁䭄唷䵁䅉䅅䅁䕁䅁䅁睁䵁䅁䅁权㍃䅄䅁权牄权䅁权療䅂䅁允䅁䅁䅅䅁佁䉁䅉䅁ㅁ䑁䅑李硁䑁䅉兎ぁ䑁䅅䅁䵁䅉䅅䅁䕁䅁䅁睁䵁䅁䅁权㙄䅄䅁权畄权䅁权睂䅂䅁允䅁䅁䅅䅁䙁䅁䅁䅁䅃敃䅊䍄䉁䅁䅁䅂䅁䅁䅍䅄䅁䅁䅯光䅅䅁䅯充䅁䅁䅯䅂䅉䅁䅅䅁䉁䅁䅁杄啁䅁䅁免ぁ䑁䅕兏睁䑁䅁䅍睁䑁䅁䅁䵁䅉䅅䅁䕁䅁䅁睁䵁䅁䅁权婁睃䅁权煄权䅁权療䅂䅁允䅁䅁䅅䅁佁䅁䅷䅁睁䍁䄴睍ㅁ䑁䅕䅁䵁䅉䅅䅁䕁䅁䅁睁䵁䅁䅁权穂䅄䅁权灄权䅁权㥂䅂䅁允䅁䅁䅅䅁䙁䅁䅁䅁䅄畕䅂䍄䉁䅁䅁䅂䅁䅁䅍䅄䅁䅁䅯党䄰䅁䅯䄶䅯䅁䅯来䅑䅁䅅䅁䉁䅁䅁杄䵁䅁䅁李畁䑁䅙睍ㅁ䅁䅁䍄䉁䅁䅁䅂䅁䅁䅍䅄䅁䅁䅯兇䅳䅁䅯朶䅯䅁䅯来䅑䅁䅅䅁䉁䅁䅁杄䵁䅁䅁䅍畁䑁䅍兎㍁䅁䅁䍄䉁䅁䅁䅂䅁䅁䅍䅄䅁䅁䅯䅊䅳䅁䅯眶䅯䅁䅯䅣䅑䅁䅅䅁䉁䅁䅁杄十䅁䅁兎ぁ䑁䅉兎祁䑁䅣兎祁䅁䅁䍄䉁䅁䅁䅂䅁䅁䅍䅄䅁䅁䅯兇䅳䅁䅯朶䅯䅁䅯䅣䅑䅁䅅䅁䉁䅁䅁杄䵁䅁䅁䅍畁䑁䅍李穁䅁䅁䍄䉁䅁䅁䅂䅁䅁䅍䅄䅁䅁䅯睍䅳䅁䅯朵䅯䅁䅯睢䅑䅁䅅䅁䉁䅁䅁杄䵁䅁䅁免畁䑁䅍睎ㅁ䅁䅁䍄䉁䅁䅁䅂䅁䅁䅍䅄䅁䅁䅯兇䅳䅁䅯朶䅯䅁䅯全䅑䅁䅅䅁䉁䅁䅁杄䵁䅁䅁䅍畁䑁䅍兎ㅁ䅁䅁䍄䉁䅁䅁䅂䅁䅁䅍䅄䅁䅁䅯兲䅳䅁䅯儶䅯䅁䅯睢䅑䅁䅅䅁䉁䅁䅁兂䅁䅁䅁偧䡘䅷杷允䅁䅁䅑䅁䑁䅁䅷䅁䭁䑁乍䅁䭁佁䭧䅁䭁䡁䕁䅁䉁䅁䅁允䅁䅁䅯睒䅁䅁杷允䅁䅁䅑䅁䑁䅁䅷䅁䭁䕁久䅁䭁佁䭫䅁䭁䡁䕯䅁䉁䅁䅁允䅁䅁䅕䅁䅁䥁灂唲䵁䅉䅅䅁䕁䅁䅁睁䵁䅁䅁权湁兄䅁权牄权䅁权睂䅂䅁允䅁䅁䅅䅁佁䉁䅑䅁硁䑁䅅睎睁䑁䅙䅎睁䑁䅁䅍䅁䅁杷允䅁䅁䅑䅁䑁䅁䅷䅁䭁䙁䱙䅁䭁佁䬴䅁䭁䝁䔸䅁䉁䅁䅁允䅁䅁䅕䅁䅁䅁煁猰䵁䅉䅅䅁䕁䅁䅁睁䵁䅁䅁权千睃䅁权瑄权䅁权硂䅂䅁允䅁䅁䅅䅁䙁偁摢穦瘰㝁⽅䍄䉁䅁䅁䅂䅁䅁䅍䅄䅁䅁䅯䅔䅷䅁䅯眵䅯䅁䅯兣䅑䅁䅅䅁䉁䅁䅁兂捃䍸睃浣啧䅑杷允䅁䅁䅑䅁䑁䅁䅷䅁䭁䝁䱅䅁䭁佁䬰䅁䭁䡁䕅䅁䉁䅁䅁允䅁䅁䅕渷⽷噎㘶呹䴸䅉䅅䅁䕁䅁䅁睁䵁䅁䅁权⽁䅄䅁权湄权䅁权䑃䅂䅁允䅁䅁䅅䅁䙁䡁㥅瑃橥䅣䅚䍄䉁䅁䅁䅂䅁䅁䅍䅄䅁䅁䅯关䅷䅁䅯䄶䅯䅁䅯兣䅑䅁䅅䅁䉁䅁䅁权䡂䅁䅁䍄䉁䅁䅁䅂䅁䅁䅍䅄䅁䅁䅯睹䄰䅁䅯朶䅯䅁䅯䄷䅯䅁䅅䅁䉁䅁䅁杄䵁䅁䅁䅍畁䑁䅫睎㕁䅁䅁䍄䉁䅁䅁䅂䅁䅁䅍䅄䅁䅁䅯䅲䅷䅁䅯䄶䅯䅁䅯兣䅑䅁䅅䅁䉁䅁䅁杄佁䅁䅁免硁䍁䄴睎㉁䑁䅕䅁䵁䅉䅅䅁䕁䅁䅁睁䵁䅁䅁权㑂䅄䅁权牄权䅁权睂䅂䅁允䅁䅁䅅䅁佁䉁䅉䅁㑁䑁䅅睍㉁䑁䅉睎睁䑁䅫䅁䵁䅉䅅䅁䕁䅁䅁睁䵁䅁䅁权䱄兄䅁权煄权䅁权㙂䅂䅁允䅁䅁䅅䅁佁䅁䅷䅁硁䍁䄴免ぁ䑁䅉䅁䵁䅉䅅䅁䕁䅁䅁睁䵁䅁䅁权橁兄䅁权潄权䅁权療䅂䅁允䅁䅁䅅䅁䭁䕁䅣䅁䵁䅉䅅䅁䕁䅁䅁睁䵁䅁䅁权求允䅁权䉁杁䅁权䙁杁䅁允䅁䅁䅅䅁䙁䩁䉆ㅄ䱇⽪䅆䍄䉁䅁䅁䅂䅁䅁䅍䅄䅁䅁䅯䅧䄰䅁䅯儷䅯䅁䅯来䅑䅁䅅䅁䉁䅁䅁兂卂䉵䘶ㄶ䉅䅑杷允䅁䅁䅑䅁䑁䅁䅷䅁䭁䅁䰴䅁䭁佁䭣䅁䭁䥁䕍䅁䉁䅁䅁允䅁䅁䅕戴⭸瑩卆㜵䴸䅉䅅䅁䕁䅁䅁睁䵁䅁䅁权あ睃䅁权牄权䅁权獄权䅁允䅁䅁䅅䅁佁䉁䅉䅁㉁䑁䅁兏㉁䑁䅧䅏穁䑁䅫䅁䵁䅉䅅䅁䕁䅁䅁睁䵁䅁䅁权汄睃䅁权湄权䅁权㙂䅂䅁允䅁䅁䅅䅁䙁乁佮ㄹ橐兰䅤䍄䉁䅁䅁䅂䅁䅁䅍䅄䅁䅁䅯䅆䅳䅁䅯儷䅯䅁䅯兦䅑䅁䅅䅁䉁䅁䅁兂䙁啹瘶牪乌睐杷允䅁䅁䅑䅁䑁䅁䅷䅁䭁䡁䰸䅁䭁佁䭣䅁䭁䡁䔰䅁䉁䅁䅁允䅁䅁䅕歊⼸汆捨獊䵁䅉䅅䅁䕁䅁䅁睁䵁䅁䅁权䍃䅄䅁权瑄权䅁权䙃䅂䅁允䅁䅁䅅䅁䙁䱁卄睐㑪救⽉䍄䉁䅁䅁䅂䅁䅁䅍䅄䅁䅁䅯具䅷䅁䅯朶䅯䅁䅯䅣䅑䅁䅅䅁䉁䅁䅁杄䵁䅁䅁䅍畁䑁䅁䅏祁䅁䅁䍄䉁䅁䅁䅂䅁䅁䅍䅄䅁䅁䅯睨䅳䅁䅯儷䅯䅁䅯䅣䅑䅁䅅䅁䉁䅁䅁兂䑂牪䙤㍎䱘睐杷允䅁䅁䅑䅁䑁䅁䅷䅁䭁䡁乑䅁䭁佁䭧䅁䭁䥁䕕䅁䉁䅁䅁允䅁䅁䅯睒䅁䅁杷允䅁䅁䅑䅁䑁䅁䅷䅁䭁偁䱷䅁䭁佁䭧䅁䭁䡁䕯䅁䉁䅁䅁允䅁䅁䄴杄䅁䍁䄰睍㍁䍁䄴䅍祁䅁䅁䍄䉁䅁䅁䅂䅁䅁䅍䅄䅁䅁䅯䅖䅳䅁䅯朶䅯䅁䅯兦䅑䅁䅅䅁䉁䅁䅁杄䵁䅁䅁䅍畁䑁䅕杍㕁䅁䅁䍄䉁䅁䅁䅂䅁䅁䅍䅄䅁䅁䅯睱䅳䅁䅯朷䅯䅁䅯睧䅑䅁䅅䅁䉁䅁䅁兂䅁䅁䅁䭁橈䅑杷允䅁䅁䅑䅁䑁䅁䅷䅁䭁䭁䱑䅁䭁佁䭣䅁䭁䡁䕅䅁䉁䅁䅁允䅁䅁䅕杓䍷㑋坣䕉䵁䅉䅅䅁䕁䅁䅁睁䵁䅁䅁权㥄允䅁权剁䅁䅁权䕁杁䅁允䅁䅁䅅䅁佁䉁䅑䅁祁䑁䅕䅎睁䑁䅍杍睁䑁䅁䅍䅁䅁杷允䅁䅁䅑䅁䑁䅁䅷䅁䭁䑁偅䅁䭁佁䭣䅁䭁䡁䔰䅁䉁䅁䅁允䅁䅁䅕穐敖歵䵬啉䵁䅉䅅䅁䕁䅁䅁睁䵁䅁䅁权䩄睃䅁权灄权䅁权㙂䅂䅁允䅁䅁䅅䅁䙁䅁䅁䅁䅂摂䅚䍄䉁䅁䅁䅂䅁䅁䅍䅄䅁䅁䅯睕䄰䅁䅯儷䅯䅁䅯䅣䅑䅁䅅䅁䉁䅁䅁兂㍁啩杆搵睄睐杷允䅁䅁䅑䅁䑁䅁䅷䅁䭁佁䵧䅁䭁佁䬰䅁䭁䡁䕯䅁䉁䅁䅁允䅁䅁䅕癴㥐䠱灪樵䴸䅉䅅䅁䕁䅁䅁睁䵁䅁䅁权䉄䅄䅁权煄权䅁权䑃䅂䅁允䅁䅁䅅䅁佁䅁䅷䅁睁䍁䄴䅍㑁䑁䅧䅁䵁䅉䅅䅁䕁䅁䅁睁䵁䅁䅁权扄睃䅁权潄权䅁权療䅂䅁允䅁䅁䅅䅁佁䅁䄴䅁祁䑁䅁杌㍁䑁䅣䅏䅁䅁杷允䅁䅁䅑䅁䑁䅁䅷䅁䭁䵁䵅䅁䭁佁䭯䅁䭁䡁䔰䅁䉁䅁䅁允䅁䅁䄴䅄䅁䑁䅁杌睁䑁䅧兏䅁䅁杷允䅁䅁䅑䅁䑁䅁䅷䅁䭁䅁䱳䅁䭁佁䭳䅁䭁䡁䔰䅁䉁䅁䅁允䅁䅁䄴杅䅁䑁䅉杍㉁䑁䅫䅍ㅁ䑁䅙睎䅁䅁杷允䅁䅁䅑䅁䑁䅁䅷䅁䭁䝁䱑䅁䭁佁䭫䅁䭁䡁䕅䅁䉁䅁䅁允䅁䅁䅕䭃捷橗䝒䔰䵁䅉䅅䅁䕁䅁䅁睁䵁䅁䅁权奁䅄䅁权浄权䅁权硂䅂䅁允䅁䅁䅅䅁佁䅁䅷䅁睁䍁䄴兎硁䑁䅧䅁䵁䅉䅅䅁䕁䅁䅁睁䵁䅁䅁权䭃䅄䅁权潄权䅁权獄权䅁允䅁䅁䅅䅁䭁䕁䅣䅁䵁䅉䅅䅁䕁䅁䅁睁䵁䅁䅁权硄睃䅁权煄权䅁权療䅂䅁允䅁䅁䅅䅁佁䅁䅯䅁睁䍁䄴李㑁䅁䅁䍄䉁䅁䅁䅂䅁䅁䅍䅄䅁䅁䅯儸䅳䅁䅯朶䅯䅁䅯来䅑䅁䅅䅁䉁䅁䅁杄䵁䅁䅁䅍畁䑁䅣兎㕁䅁䅁䍄䉁䅁䅁䅂䅁䅁䅍䅄䅁䅁䅯儫䅳䅁䅯儶䅯䅁䅯兢䅑䅁䅅䅁䉁䅁䅁兂䅁䅁䅁䵁摔䅑杷允䅁䅁䅑䅁䑁䅁䅷䅁䭁䱁䵑䅁䭁佁䭳䅁䭁䡁䕁䅁䉁䅁䅁允䅁䅁䄴䅆䅁䑁䅅免㕁䑁䅅睍㉁䑁䅕免㑁䅁䅁䍄䉁䅁䅁䅂䅁䅁䅍䅄䅁䅁䅯眵䅳䅁䅯儷䅯䅁䅯兢䅑䅁䅅䅁䉁䅁䅁兂㙄浦㡱䩤䝍䅑杷允䅁䅁䅑䅁䑁䅁䅷䅁䭁偁䱅䅁䭁佁䭯䅁䭁䡁䕁䅁䉁䅁䅁允䅁䅁䄴䅄䅁䑁䅁杌㍁䑁䅉杍䅁䅁杷允䅁䅁䅑䅁䑁䅁䅷䅁䭁䡁乣䅁䭁佁䬰䅁䭁䡁䕅䅁䉁䅁䅁允䅁䅁䅕桚瑉睍牉稲䴸䅉䅅䅁䕁䅁䅁睁䵁䅁䅁权佂睃䅁权湄权䅁权䑃䅂䅁允䅁䅁䅅䅁䙁乁㑖匶硙䉃䅚䍄䉁䅁䅁䅂䅁䅁䅍䅄䅁䅁䅯杚䅷䅁䅯䄶䅯䅁䅯䄷䅯䅁䅅䅁䉁䅁䅁杄佁䅁䅁䅎㕁䍁䄴睍㉁䑁䅣䅁䵁䅉䅅䅁䕁䅁䅁睁䵁䅁䅁权硄睃䅁权煄权䅁权硂䅂䅁允䅁䅁䅅䅁佁䅁䅷䅁睁䍁䄴兎穁䑁䅉䅁䵁䅉䅅䅁䕁䅁䅁睁䵁䅁䅁权㍄睃䅁权牄权䅁权硂䅂䅁允䅁䅁䅅䅁佁䉁䅑䅁硁䑁䅑兏硁䑁䅁睎ぁ䑁䅉杍䅁䅁杷允䅁䅁䅑䅁䑁䅁䅷䅁䭁䍁䴴䅁䭁佁䭧䅁䭁䥁䕕䅁䉁䅁䅁允䅁䅁䅯睒䅁䅁杷允䅁䅁䅑䅁䑁䅁䅷䅁䭁䍁䴸䅁䭁佁䭧䅁䭁䥁䕕䅁䉁䅁䅁允䅁䅁䄴䅄䅁䑁䅅免畁䑁䅧睎䅁䅁杷允䅁䅁䅑䅁䑁䅁䅷䅁䭁乁䱣䅁䭁佁䭣䅁䭁䥁䕍䅁䉁䅁䅁允䅁䅁䅕〰椱䙅㕩獈䵁䅉䅅䅁䕁䅁䅁睁䵁䅁䅁权煁兄䅁权牄权䅁权獄权䅁允䅁䅁䅅䅁䭁䕁䅣䅁䵁䅉䅅䅁䕁䅁䅁睁䵁䅁䅁权硄睃䅁权煄权䅁权䑃䅂䅁允䅁䅁䅅䅁佁䅁䅷䅁睁䍁䄴睍睁䑁䅣䅁䵁䅉䅅䅁䕁䅁䅁睁䵁䅁䅁权䅃䅄䅁权畄权䅁权䙃䅂䅁允䅁䅁䅅䅁䙁䅁䅁䅁睂䌫䉬䍄䉁䅁䅁䅂䅁䅁䅍䅄䅁䅁䅯兴䅷䅁䅯䄶䅯䅁䅯䄷䅯䅁䅅䅁䉁䅁䅁杄佁䅁䅁杍睁䍁䄴䅏穁䑁䅕䅁䵁䅉䅅䅁䕁䅁䅁睁䵁䅁䅁权㥃允䅁权剁䅁䅁权䕁杁䅁允䅁䅁䅅䅁佁䉁䅑䅁ㅁ䑁䅧睎㉁䑁䅁䅍睁䑁䅁䅍䅁䅁杷允䅁䅁䅑䅁䑁䅁䅷䅁䭁䭁䱣䅁䭁佁䭧䅁䭁䥁䕍䅁䉁䅁䅁允䅁䅁䄴杄䅁䑁䅅李畁䑁䅫䅍ㅁ䅁䅁䍄䉁䅁䅁䅂䅁䅁䅍䅄䅁䅁䅯睴䄰䅁䅯朶䅯䅁䅯睢䅑䅁䅅䅁䉁䅁䅁杄䵁䅁䅁睍畁䑁䅅睍ㅁ䅁䅁䍄䉁䅁䅁䅂䅁䅁䅍䅄䅁䅁䅯兲䅷䅁䅯䄶䅯䅁䅯兦䅑䅁䅅䅁䉁䅁䅁杄佁䅁䅁杍ㅁ䍁䄴兎硁䑁䅧䅁䵁䅉䅅䅁䕁䅁䅁睁䵁䅁䅁权歂䅁䅁权剁䅁䅁权䙁䅁䅁允䅁䅁䅅䅁佁䉁䅑䅁硁䑁䅕兎穁䑁䅫睎睁䑁䅁䅍䅁䅁杷允䅁䅁䅑䅁䑁䅁䅷䅁䭁䕁䴸䅁䭁佁䬴䅁䭁䡁䕅䅁䉁䅁䅁允䅁䅁䅕䅁䅁䅁敂唰䵁䅉䅅䅁䕁䅁䅁睁䵁䅁䅁权䍄睃䅁权湄权䅁权䙃䅂䅁允䅁䅁䅅䅁䙁乁橥䑣䬰硖䅨䍄䉁䅁䅁䅂䅁䅁䅍䅄䅁䅁䅯朴䅳䅁䅯眵䅯䅁䅯睢䅑䅁䅅䅁䉁䅁䅁兂䉃啬䱏佢䙣䅑杷允䅁䅁䅑䅁䑁䅁䅷䅁䭁偁䭙䅁䭁佁䭧䅁䭁䝁䔸䅁䉁䅁䅁允䅁䅁䄴杄䅁䑁䅍免畁䑁䅅杍ぁ䅁䅁䍄䉁䅁䅁䅂䅁䅁䅍䅄䅁䅁䅯术䅳䅁䅯朷䅯䅁䅯兢䅑䅁䅅䅁䉁䅁䅁兂䅁䅁䅁䍯摫具杷允䅁䅁䅑䅁䑁䅁䅷䅁䭁䑁䱕䅁䭁佁䭳䅁䭁䡁䕅䅁䉁䅁䅁允䅁䅁䄴杅䅁䑁䅉睍ㅁ䑁䅙睍㕁䑁䅧䅏䅁䅁杷允䅁䅁䅑䅁䑁䅁䅷䅁䭁䙁䵕䅁䭁佁䬴䅁䭁䥁䕍䅁䉁䅁䅁允䅁䅁䅕䅁䅁䥁瑁唸䵁䅉䅅䅁䕁䅁䅁睁䵁䅁䅁权橄睃䅁权湄权䅁权療䅂䅁允䅁䅁䅅䅁䙁乁䭈㑫䅖癲⽕䍄䉁䅁䅁䅂䅁䅁䅍䅄䅁䅁䅯睭䅷䅁䅯儶䅯䅁䅯睧䅑䅁䅅䅁䉁䅁䅁兂䅁䅁䅁䝁睩䅷杷允䅁䅁䅑䅁䑁䅁䅷䅁䭁佁䱑䅁䭁佁䭣䅁䭁䝁䔸䅁䉁䅁䅁允䅁䅁䅕㙹䙆癴㥐䕅䵁䅉䅅䅁䕁䅁䅁睁䵁䅁䅁权灁兄䅁权浄权䅁权硂䅂䅁允䅁䅁䅅䅁佁䅁䅯䅁睁䍁䄴李㍁䅁䅁䍄䉁䅁䅁䅂䅁䅁䅍䅄䅁䅁䅯杆䅷䅁䅯眶䅯䅁䅯睢䅑䅁䅅䅁䉁䅁䅁杄十䅁䅁睍硁䑁䅧䅎睁䑁䅫䅍睁䅁䅁䍄䉁䅁䅁䅂䅁䅁䅍䅄䅁䅁䅯䅨䅷䅁䅯朷䅯䅁䅯兦䅑䅁䅅䅁䉁䅁䅁兂䅁䅁䅁䙧䡢䅑杷允䅁䅁䅑䅁䑁䅁䅷䅁䭁䱁乣䅁䭁佁䭯䅁䭁䡁䕯䅁䉁䅁䅁允䅁䅁䄴䅄䅁䑁䅍杌ぁ䑁䅁䅏䅁䅁杷允䅁䅁䅑䅁䑁䅁䅷䅁䭁䱁乣䅁䭁佁䭯䅁䭁䡁䕁䅁䉁䅁䅁允䅁䅁䄴䅄䅁䑁䅍杌睁䑁䅕李䅁䅁杷允䅁䅁䅑䅁䑁䅁䅷䅁䭁䱁乣䅁䭁佁䭯䅁䭁䡁䕅䅁䉁䅁䅁允䅁䅁䄴䅄䅁䑁䅍杌ぁ䑁䅕睍䅁䅁杷允䅁䅁䅑䅁䑁䅁䅷䅁䭁䱁乣䅁䭁佁䬰䅁䭁䥁䕍䅁䉁䅁䅁允䅁䅁䅕硥畓⭒㙆䐴䴸䅉䅅䅁䕁䅁䅁睁䵁䅁䅁权湁䅄䅁权牄权䅁权瑂䅂䅁允䅁䅁䅅䅁佁䉁䅉䅁㉁䑁䅕䅎ぁ䑁䅫杍睁䑁䅫䅁䵁䅉䅅䅁䕁䅁䅁睁䵁䅁䅁权㍃兄䅁权煄权䅁权䙃䅂䅁允䅁䅁䅅䅁佁䅁䅷䅁ぁ䍁䄴䅍㉁䑁䅍䅁䵁䅉䅅䅁䕁䅁䅁睁䵁䅁䅁权噂兄䅁权瑄权䅁权㥂䅂䅁允䅁䅁䅅䅁䙁䡁焹䡶呓假⼴䍄䉁䅁䅁䅂䅁䅁䅍䅄䅁䅁䅯睗䄰䅁䅯朶䅯䅁䅯全䅑䅁䅅䅁䉁䅁䅁杄䵁䅁䅁䅍畁䑁䅑李ぁ䅁䅁䍄䉁䅁䅁䅂䅁䅁䅍䅄䅁䅁䅯杳䅷䅁䅯䄶䅯䅁䅯兣䅑䅁䅅䅁䉁䅁䅁杄佁䅁䅁免㑁䍁䄴睍祁䑁䅑䅁䵁䅉䅅䅁䕁䅁䅁睁䵁䅁䅁权橁兄䅁权煄权䅁权療䅂䅁允䅁䅁䅅䅁䭁䕁䅣䅁䵁䅉䅅䅁䕁䅁䅁睁䵁䅁䅁权橁兄䅁权煄权䅁权睂䅂䅁允䅁䅁䅅䅁䭁䕁䅣䅁䵁䅉䅅䅁䕁䅁䅁睁䵁䅁䅁权ぃ䅄䅁权煄权䅁权㙂䅂䅁允䅁䅁䅅䅁䭁䕁䅣䅁䵁䅉䅅䅁䕁䅁䅁睁䵁䅁䅁权剁兄䅁权瑄权䅁权睂䅂䅁允䅁䅁䅅䅁䙁䅁坒楄礲摮⽣䍄䉁䅁䅁䅂䅁䅁䅍䅄䅁䅁䅯睉䄰䅁䅯朶䅯䅁䅯兦䅑䅁䅅䅁䉁䅁䅁权䡂䅁䅁䍄䉁䅁䅁䅂䅁䅁䅍䅄䅁䅁䅯睮䅷䅁䅯眵䅯䅁䅯䅣䅑䅁䅅䅁䉁䅁䅁兂䭁㘱睎児杯䅑杷允䅁䅁䅑䅁䑁䅁䅷䅁䭁䵁䵕䅁䭁佁䭙䅁䭁䥁䕕䅁䉁䅁䅁允䅁䅁䄴䅄䅁䑁䅉杌㉁䑁䅕䅎䅁䅁杷允䅁䅁䅑䅁䑁䅁䅷䅁䭁䩁䉙䅁䭁䅁䅑䅁䭁䅁䍑䅁䉁䅁䅁允䅁䅁䅕䅁䅁䅁畘歖䵅䅉䅅䅁䕁䅁䅁睁䵁䅁䅁权㝁睃䅁权瑄权䅁权硂䅂䅁允䅁䅁䅅䅁䙁偁奌婶㉒⭤⽧䍄䉁䅁䅁䅂䅁䅁䅍䅄䅁䅁䅯兎䅷䅁䅯朶䅯䅁䅯兣䅑䅁䅅䅁䉁䅁䅁杄䵁䅁䅁免畁䑁䅙䅏㕁䅁䅁䍄䉁䅁䅁䅂䅁䅁䅍䅄䅁䅁䅯兎䅷䅁䅯朶䅯䅁䅯兦䅑䅁䅅䅁䉁䅁䅁杄䵁䅁䅁免畁䑁䅍䅎祁䅁䅁䍄䉁䅁䅁䅂䅁䅁䅍䅄䅁䅁䅯䅁䅅䅁䅯权䅁䅁䅯䅂䅉䅁䅅䅁䉁䅁䅁兂允䑗ね䡹佢睐杷允䅁䅁䅑䅁䑁䅁䅷䅁䭁䩁䰴䅁䭁佁䭣䅁䭁䝁䔸䅁䉁䅁䅁允䅁䅁䅕桙奂扏䥓䕌䵁䅉䅅䅁䕁䅁䅁睁䵁䅁䅁权䅃䅄䅁权瑄权䅁权㙂䅂䅁允䅁䅁䅅䅁䙁䱁昶楇搯䌵䅎䍄䉁䅁䅁䅂䅁䅁䅍䅄䅁䅁䅯眯䅯䅁䅯眵䅯䅁䅯兦䅑䅁䅅䅁䉁䅁䅁兂橄婰䕶䱉䝁䅷杷允䅁䅁䅑䅁䑁䅁䅷䅁䭁䅁䱍䅁䭁佁䭣䅁䭁䡁䔰䅁䉁䅁䅁允䅁䅁䅕⼵灵搸乊歅䵁䅉䅅䅁䕁䅁䅁睁䵁䅁䅁权㑄睃䅁权浄权䅁权療䅂䅁允䅁䅁䅅䅁佁䅁䅷䅁硁䍁䄴兎祁䑁䅫䅁䵁䅉䅅䅁䕁䅁䅁睁䵁䅁䅁权捂䅄䅁权瑄权䅁权睂䅂䅁允䅁䅁䅅䅁䙁䡁㕷条坨支⽧䍄䉁䅁䅁䅂䅁䅁䅍䅄䅁䅁䅯䅌䅳䅁䅯儷䅯䅁䅯䄷䅯䅁䅅䅁䉁䅁䅁兂䱄啯㉗⼸唳睐杷允䅁䅁䅑䅁䑁䅁䅷䅁䭁乁䵧䅁䭁佁䭯䅁䭁䝁䔰䅁䉁䅁䅁允䅁䅁䄴䅄䅁䑁䅅杌祁䑁䅍睍䅁䅁杷允䅁䅁䅑䅁䑁䅁䅷䅁䭁䩁䱧䅁䭁佁䭧䅁䭁䝁䔸䅁䉁䅁䅁允䅁䅁䄴杄䅁䑁䅉䅍畁䑁䅣䅎祁䅁䅁䍄䉁䅁䅁䅂䅁䅁䅍䅄䅁䅁䅯八䄰䅁䅯眵䅯䅁䅯睧䅑䅁䅅䅁䉁䅁䅁兂㍁ㅐ卬㔸坯䅑杷允䅁䅁䅑䅁䑁䅁䅷䅁䭁䍁䰴䅁䭁佁䬴䅁䭁䡁䕁䅁䉁䅁䅁允䅁䅁䅕䅁䅁䵁求䔳䵁䅉䅅䅁䕁䅁䅁睁䵁䅁䅁权奄䅄䅁权煄权䅁权療䅂䅁允䅁䅁䅅䅁佁䅁䅷䅁硁䍁䄴免㕁䑁䅅䅁䵁䅉䅅䅁䕁䅁䅁睁䵁䅁䅁权䉂睃䅁权湄权䅁权獄权䅁允䅁䅁䅅䅁䙁偁湃歸㍳摩⽫䍄䉁䅁䅁䅂䅁䅁䅍䅄䅁䅁䅯東䅷䅁䅯眶䅯䅁䅯来䅑䅁䅅䅁䉁䅁䅁杄啁䅁䅁免硁䑁䅅兎硁䑁䅙李睁䑁䅅䅁䵁䅉䅅䅁䕁䅁䅁睁䵁䅁䅁权穄权䅁权灄权䅁权獄权䅁允䅁䅁䅅䅁䙁䅁䅁䅁杁攸䅆䍄䉁䅁䅁䅂䅁䅁䅍䅄䅁䅁䅯䄲䅷䅁䅯朶䅯䅁䅯全䅑䅁䅅䅁䉁䅁䅁杄䵁䅁䅁免畁䑁䅅兏㍁䅁䅁䍄䉁䅁䅁䅂䅁䅁䅍䅄䅁䅁䅯杦䅳䅁䅯儶䅯䅁䅯睢䅑䅁䅅䅁䉁䅁䅁兂䅁䅁䅁乁䝲䅷杷允䅁䅁䅑䅁䑁䅁䅷䅁䭁䑁䰴䅁䭁佁䭧䅁䭁䡁䔰䅁䉁䅁䅁允䅁䅁䄴杄䅁䑁䅍睍畁䑁䅍䅏ぁ䅁䅁䍄䉁䅁䅁䅂䅁䅁䅍䅄䅁䅁䅯眰䅷䅁䅯眵䅯䅁䅯来䅑䅁䅅䅁䉁䅁䅁兂牁硨婢発坣䅑杷允䅁䅁䅑䅁䑁䅁䅷䅁䭁䥁䵯䅁䭁佁䭳䅁䭁佁䭷䅁䉁䅁䅁允䅁䅁䄴杅䅁䑁䅍䅍穁䑁䅙䅏㑁䑁䅑睍䅁䅁杷允䅁䅁䅑䅁䑁䅁䅷䅁䭁䡁䵯䅁䭁佁䭣䅁䭁佁䭷䅁䉁䅁䅁允䅁䅁䅕㉦㡱䩤奏う䵁䅉䅅䅁䕁䅁䅁睁䵁䅁䅁权汁䅄䅁权煄权䅁权療䅂䅁允䅁䅁䅅䅁佁䅁䅷䅁祁䍁䄴免穁䑁䅙䅁䵁䅉䅅䅁䕁䅁䅁睁䵁䅁䅁权䍁兄䅁权瑄权䅁权療䅂䅁允䅁䅁䅅䅁䙁䍁硣䭃捷桗䄵䍄䉁䅁䅁䅂䅁䅁䅍䅄䅁䅁䅯兊䅷䅁䅯朶䅯䅁䅯兦䅑䅁䅅䅁䉁䅁䅁杄䵁䅁䅁免畁䑁䅧䅏硁䅁䅁䍄䉁䅁䅁䅂䅁䅁䅍䅄䅁䅁䅯䅚䅅䅁䅯充䅁䅁䅯䅂䅉䅁䅅䅁䉁䅁䅁杄啁䅁䅁杍㕁䑁䅫免睁䑁䅁䅍睁䑁䅁䅁䵁䅉䅅䅁䕁䅁䅁睁䵁䅁䅁权奂兄䅁权煄权䅁权獄权䅁允䅁䅁䅅䅁佁䅁䅷䅁睁䍁䄴李㉁䑁䅙䅁䵁䅉䅅䅁䕁䅁䅁睁䵁䅁䅁权⭄权䅁权潄权䅁权㥂䅂䅁允䅁䅁䅅䅁佁䅁䄴䅁ㅁ䑁䅧杌㕁䑁䅧睎䅁䅁杷允䅁䅁䅑䅁䑁䅁䅷䅁䭁䱁䱯䅁䭁佁䭧䅁䭁䡁䕯䅁䉁䅁䅁允䅁䅁䄴杄䅁䑁䅅杍畁䑁䅧免祁䅁䅁䍄䉁䅁䅁䅂䅁䅁䅍䅄䅁䅁䅯朸䅳䅁䅯朵䅯䅁䅯兣䅑䅁䅅䅁䉁䅁䅁杄䵁䅁䅁免畁䑁䅁睎硁䅁䅁䍄䉁䅁䅁䅂䅁䅁䅍䅄䅁䅁䅯䅄䄰䅁䅯儷䅯䅁䅯睢䅑䅁䅅䅁䉁䅁䅁兂䭂汄欫䥪䅷䅑杷允䅁䅁䅑䅁䑁䅁䅷䅁䭁䩁丸䅁䭁佁䭫䅁䭁䥁䕕䅁䉁䅁䅁允䅁䅁䅕䅁䅁䝁あ欹䵁䅉䅅䅁䕁䅁䅁睁䵁䅁䅁权⭁睃䅁权瑄权䅁权㙂䅂䅁允䅁䅁䅅䅁䙁䅁䍷㑋坣刲䅖䍄䉁䅁䅁䅂䅁䅁䅍䅄䅁䅁䅯睐䅳䅁䅯儷䅯䅁䅯来䅑䅁䅅䅁䉁䅁䅁兂剃堷⽷噎焷睐杷允䅁䅁䅑䅁䑁䅁䅷䅁䭁䝁乑䅁䭁佁䬰䅁䭁佁䭷䅁䉁䅁䅁允䅁䅁䅕浗㝑〳丸䕅䵁䅉䅅䅁䕁䅁䅁睁䵁䅁䅁权奂兄䅁权煄权䅁权硂䅂䅁允䅁䅁䅅䅁佁䅁䅷䅁睁䍁䄴李ㅁ䑁䅙䅁䵁䅉䅅䅁䕁䅁䅁睁䵁䅁䅁权䝂允䅁权䉁杁䅁权䍁杁䅁允䅁䅁䅅䅁䙁䥁煓汚㕂瑙䅒䍄䉁䅁䅁䅂䅁䅁䅍䅄䅁䅁䅯兵䅳䅁䅯眶䅯䅁䅯全䅑䅁䅅䅁䉁䅁䅁杄十䅁䅁免㉁䑁䅅睎㉁䑁䅣䅏㍁䅁䅁䍄䉁䅁䅁䅂䅁䅁䅍䅄䅁䅁䅯䅦䄰䅁䅯朶䅯䅁䅯兢䅑䅁䅅䅁䉁䅁䅁杄䵁䅁䅁䅍畁䑁䅙李ぁ䅁䅁䍄䉁䅁䅁䅂䅁䅁䅍䅄䅁䅁䅯条䅷䅁䅯眵䅯䅁䅯䅣䅑䅁䅅䅁䉁䅁䅁兂穁積積積䭍䅑杷允䅁䅁䅑䅁䑁䅁䅷䅁䭁䙁乧䅁䭁佁䭯䅁䭁䥁䕍䅁䉁䅁䅁允䅁䅁䄴䅄䅁䑁䅁杌㉁䑁䅑䅎䅁䅁杷允䅁䅁䅑䅁䑁䅁䅷䅁䭁䉁䵙䅁䭁佁䭫䅁䭁䡁䕯䅁䉁䅁䅁允䅁䅁䅕䅁䅁䅁㝄唳䵁䅉䅅䅁䕁䅁䅁睁䵁䅁䅁权塃兄䅁权瑄权䅁权瑂䅂䅁允䅁䅁䅅䅁䙁䡁潎敫㠱㝐⽕䍄䉁䅁䅁䅂䅁䅁䅍䅄䅁䅁䅯䅥䅷䅁䅯眶䅯䅁䅯兢䅑䅁䅅䅁䉁䅁䅁杄十䅁䅁䅏硁䑁䅑李穁䑁䅫睍㑁䅁䅁䍄䉁䅁䅁䅂䅁䅁䅍䅄䅁䅁䅯䄷䅷䅁䅯眵䅯䅁䅯䅣䅑䅁䅅䅁䉁䅁䅁兂い搯㑒匶塙䅑杷允䅁䅁䅑䅁䑁䅁䅷䅁䭁䵁䵷䅁䭁佁䭫䅁䭁䝁䔸䅁䉁䅁䅁允䅁䅁䅕䅁䅁䭁㝂䔸䵁䅉䅅䅁䕁䅁䅁睁䵁䅁䅁权㑂睃䅁权煄权䅁权㙂䅂䅁允䅁䅁䅅䅁佁䅁䅷䅁睁䍁䄴䅏睁䑁䅑䅁䵁䅉䅅䅁䕁䅁䅁睁䵁䅁䅁权浄睃䅁权湄权䅁权獄权䅁允䅁䅁䅅䅁䙁䍁硣䭃捷杗䄱䍄䉁䅁䅁䅂䅁䅁䅍䅄䅁䅁䅯䅥䅳䅁䅯朶䅯䅁䅯䅣䅑䅁䅅䅁䉁䅁䅁杄䵁䅁䅁䅍畁䑁䅧兎㉁䅁䅁䍄䉁䅁䅁䅂䅁䅁䅍䅄䅁䅁䅯䅺䅳䅁䅯朵䅯䅁䅯全䅑䅁䅅䅁䉁䅁䅁杄䵁䅁䅁免畁䑁䅕兎硁䅁䅁䍄䉁䅁䅁䅂䅁䅁䅍䅄䅁䅁䅯睯䅳䅁䅯眶䅯䅁䅯睧䅑䅁䅅䅁䉁䅁䅁杄十䅁䅁杍㉁䑁䅉兎㉁䑁䅁䅍睁䅁䅁䍄䉁䅁䅁䅂䅁䅁䅍䅄䅁䅁䅯儹䅷䅁䅯朶䅯䅁䅯䄷䅯䅁䅅䅁䉁䅁䅁杄䵁䅁䅁䅍畁䑁䅅䅎穁䅁䅁䍄䉁䅁䅁䅂䅁䅁䅍䅄䅁䅁䅯內䅷䅁䅯䄶䅯䅁䅯来䅑䅁䅅䅁䉁䅁䅁杄十䅁䅁兌祁䑁䅙李畁䑁䅙李㍁䅁䅁䍄䉁䅁䅁䅂䅁䅁䅍䅄䅁䅁䅯睭䅷䅁䅯朷䅯䅁䅯兦䅑䅁䅅䅁䉁䅁䅁兂䅁䅁䅁䥣㝘䅑杷允䅁䅁䅑䅁䑁䅁䅷䅁䭁偁䭣䅁䭁佁䭫䅁䭁䥁䕕䅁䉁䅁䅁允䅁䅁䅕䅁䅁䅁㍃㡳䵁䅉䅅䅁䕁䅁䅁睁䵁䅁䅁权坁䅄䅁权灄权䅁权㥂䅂䅁允䅁䅁䅅䅁䙁䅁䅁䅁䅁乫䅰䍄䉁䅁䅁䅂䅁䅁䅍䅄䅁䅁䅯睎䄰䅁䅯朵䅯䅁䅯睢䅑䅁䅅䅁䉁䅁䅁杄佁䅁䅁免穁䍁䄴杍祁䑁䅙䅁䵁䅉䅅䅁䕁䅁䅁睁䵁䅁䅁权㝄睃䅁权潄权䅁权瑂䅂䅁允䅁䅁䅅䅁佁䅁䄴䅁ぁ䑁䅧杌㕁䑁䅧免䅁䅁杷允䅁䅁䅑䅁䑁䅁䅷䅁䭁䡁乙䅁䭁佁䭧䅁䭁佁䭷䅁䉁䅁䅁允䅁䅁䅯睒䅁䅁杷允䅁䅁䅑䅁䑁䅁䅷䅁䭁佁䵯䅁䭁佁䬰䅁䭁䡁䕅䅁䉁䅁䅁允䅁䅁䅕䅁䅁䅁䅁あ䵁䅉䅅䅁䕁䅁䅁睁䵁䅁䅁权䵄䅄䅁权牄权䅁权獄权䅁允䅁䅁䅅䅁佁䉁䅉䅁㍁䑁䅁䅍穁䑁䅑睎睁䑁䅧䅁䵁䅉䅅䅁䕁䅁䅁睁䵁䅁䅁权晄睃䅁权牄权䅁权䙃䅂䅁允䅁䅁䅅䅁佁䉁䅉䅁ぁ䑁䅣䅏㕁䑁䅧䅎㉁䑁䅙䅁䵁䅉䅅䅁䕁䅁䅁睁䵁䅁䅁权晄睃䅁权瑄权䅁权硂䅂䅁允䅁䅁䅅䅁䙁䑁積積積⭍⼸䍄䉁䅁䅁䅂䅁䅁䅍䅄䅁䅁䅯儳䅷䅁䅯眶䅯䅁䅯䅣䅑䅁䅅䅁䉁䅁䅁杄十䅁䅁兎穁䑁䅅䅍睁䑁䅁䅍睁䅁䅁䍄䉁䅁䅁䅂䅁䅁䅍䅄䅁䅁䅯䄱䅷䅁䅯朶䅯䅁䅯睧䅑䅁䅅䅁䉁䅁䅁杄䵁䅁䅁䅍畁䑁䅣兏硁䅁䅁䍄䉁䅁䅁䅂䅁䅁䅍䅄䅁䅁䅯杄䅳䅁䅯朶䅯䅁䅯䄷䅯䅁䅅䅁䉁䅁䅁杄䵁䅁䅁䅍畁䑁䅅免ㅁ䅁䅁䍄䉁䅁䅁䅂䅁䅁䅍䅄䅁䅁䅯李䄰䅁䅯朷䅯䅁䅯睢䅑䅁䅅䅁䉁䅁䅁兂䅁䅁䅁䄸眯䅑杷允䅁䅁䅑䅁䑁䅁䅷䅁䭁䱁䱷䅁䭁佁䬰䅁䭁䡁䕯䅁䉁䅁䅁允䅁䅁䅕畮渫歸㍳稸䴸䅉䅅䅁䕁䅁䅁睁䵁䅁䅁权㍁兄䅁权牄权䅁权硂䅂䅁允䅁䅁䅅䅁佁䉁䅑䅁硁䑁䅉兏ㅁ䑁䅍䅍祁䑁䅉䅏䅁䅁杷允䅁䅁䅑䅁䑁䅁䅷䅁䭁䙁乁䅁䭁佁䭫䅁䭁䥁䕍䅁䉁䅁䅁允䅁䅁䅕䅁䅁䝁啃〵䵁䅉䅅䅁䕁䅁䅁睁䵁䅁䅁权㙂䅁䅁权䭁䅁䅁权䕁杁䅁允䅁䅁䅅䅁䙁䡁⭥确癯儳䄹䍄䉁䅁䅁䅂䅁䅁䅍䅄䅁䅁䅯䅉䄰䅁䅯眵䅯䅁䅯睧䅑䅁䅅䅁䉁䅁䅁权䡂䅁䅁䍄䉁䅁䅁䅂䅁䅁䅍䅄䅁䅁䅯杶䅁䅁䅯䅂䅁䅁䅯兂䅁䅁䅅䅁䉁䅁䅁兂䅁䅁䅃䅸乹兑杷允䅁䅁䅑䅁䑁䅁䅷䅁䭁䉁倴䅁䭁佁䭣䅁䭁䡁䕅䅁䉁䅁䅁允䅁䅁䅕䉵䘶ㄶ㑇歅䵁䅉䅅䅁䕁䅁䅁睁䵁䅁䅁权⽁䅄䅁权煄权䅁权㙂䅂䅁允䅁䅁䅅䅁佁䅁䅷䅁睁䍁䄴睍ぁ䑁䅣䅁䵁䅉䅅䅁䕁䅁䅁睁䵁䅁䅁权穄䅄䅁权牄权䅁权㥂䅂䅁允䅁䅁䅅䅁佁䉁䅉䅁ㅁ䑁䅅兏㕁䑁䅑䅍睁䑁䅁䅁䵁䅉䅅䅁䕁䅁䅁睁䵁䅁䅁权⭁䅄䅁权煄权䅁权睂䅂䅁允䅁䅁䅅䅁佁䅁䅷䅁硁䍁䄴兏㉁䑁䅉䅁䵁䅉䅅䅁䕁䅁䅁睁䵁䅁䅁权慂䅄䅁权湄权䅁权瑂䅂䅁允䅁䅁䅅䅁䙁䅁䅁䅁䅁䅁䅎䍄䉁䅁䅁䅂䅁䅁䅍䅄䅁䅁䅯党䅷䅁䅯朷䅯䅁䅯兦䅑䅁䅅䅁䉁䅁䅁兂䅁䅁䅁䵧䵈䅷杷允䅁䅁䅑䅁䑁䅁䅷䅁䭁䉁䉳䅁䭁䅁䅯䅁䭁䅁䅕䅁䉁䅁䅁允䅁䅁䅕䥘䌯匹捨ぅ䵁䅉䅅䅁䕁䅁䅁睁䵁䅁䅁权⽁䅄䅁权煄权䅁权睂䅂䅁允䅁䅁䅅䅁佁䅁䅯䅁睁䍁䄴睍ㅁ䅁䅁䍄䉁䅁䅁䅂䅁䅁䅍䅄䅁䅁䅯材䅷䅁䅯朶䅯䅁䅯全䅑䅁䅅䅁䉁䅁䅁杄䵁䅁䅁杍畁䑁䅁杍祁䅁䅁䍄䉁䅁䅁䅂䅁䅁䅍䅄䅁䅁䅯材䅷䅁䅯朶䅯䅁䅯兦䅑䅁䅅䅁䉁䅁䅁杄䵁䅁䅁杍畁䑁䅁兎㍁䅁䅁䍄䉁䅁䅁䅂䅁䅁䅍䅄䅁䅁䅯儫䅷䅁䅯䄶䅯䅁䅯睧䅑䅁䅅䅁䉁䅁䅁权䡂䅁䅁䍄䉁䅁䅁䅂䅁䅁䅍䅄䅁䅁䅯䅭䅳䅁䅯眵䅯䅁䅯兢䅑䅁䅅䅁䉁䅁䅁兂兂婪畤杅前䅑杷允䅁䅁䅑䅁䑁䅁䅷䅁䭁䑁䵁䅁䭁佁䬴䅁䭁䡁䕅䅁䉁䅁䅁允䅁䅁䅕䅁䅁䙁畁欫䵁䅉䅅䅁䕁䅁䅁睁䵁䅁䅁权⽁䅄䅁权煄权䅁权㥂䅂䅁允䅁䅁䅅䅁佁䅁䅷䅁睁䍁䄴睍ぁ䑁䅧䅁䵁䅉䅅䅁䕁䅁䅁睁䵁䅁䅁权㥄睃䅁权煄权䅁权獄权䅁允䅁䅁䅅䅁佁䅁䅷䅁睁䍁䄴兎㕁䑁䅉䅁䵁䅉䅅䅁䕁䅁䅁睁䵁䅁䅁权啂䅄䅁权畄权䅁权䑃䅂䅁允䅁䅁䅅䅁䙁䅁䅁䅁䅄㤱䅒䍄䉁䅁䅁䅂䅁䅁䅍䅄䅁䅁䅯儯䅳䅁䅯朶䅯䅁䅯兣䅑䅁䅅䅁䉁䅁䅁杄䵁䅁䅁䅍畁䑁䅕䅏㉁䅁䅁䍄䉁䅁䅁䅂䅁䅁䅍䅄䅁䅁䅯杗䅅䅁䅯权䅁䅁䅯兂䅁䅁䅅䅁䉁䅁䅁兂穁積積積位䅑杷允䅁䅁䅑䅁䑁䅁䅷䅁䭁䱁䙙䅁䭁佁䭫䅁䭁䥁䕕䅁䉁䅁䅁允䅁䅁䅕䅁䅁䅁㡂ぬ䵁䅉䅅䅁䕁䅁䅁睁䵁䅁䅁权啃兄䅁权灄权䅁权㥂䅂䅁允䅁䅁䅅䅁䙁䅁䅁䅁䅃獗䅤䍄䉁䅁䅁䅂䅁䅁䅍䅄䅁䅁䅯兰䄰䅁䅯儶䅯䅁䅯兣䅑䅁䅅䅁䉁䅁䅁兂䅁䅁䅁䭙桐䅑杷允䅁䅁䅑䅁䑁䅁䅷䅁䭁偁䙉䅁䭁佁䭫䅁䭁佁䭷䅁䉁䅁䅁允䅁䅁䅕䅁䅁䅁㡂唵䵁䅉䅅䅁䕁䅁䅁睁䵁䅁䅁权㥄睃䅁权煄权䅁权䙃䅂䅁允䅁䅁䅅䅁佁䅁䅷䅁睁䍁䄴李硁䑁䅑䅁䵁䅉䅅䅁䕁䅁䅁睁䵁䅁䅁权流睃䅁权潄权䅁权瑂䅂䅁允䅁䅁䅅䅁佁䅁䄴䅁硁䑁䅁杌ぁ䑁䅣李䅁䅁杷允䅁䅁䅑䅁䑁䅁䅷䅁䭁偁䱳䅁䭁佁䬴䅁䭁佁䭷䅁䉁䅁䅁允䅁䅁䅕䅁䅁䥁塃ぺ䵁䅉䅅䅁䕁䅁䅁睁䵁䅁䅁权扁兄䅁权灄权䅁权療䅂䅁允䅁䅁䅅䅁䙁䅁䅁䅁杁敱䅊䍄䉁䅁䅁䅂䅁䅁䅍䅄䅁䅁䅯儯䅳䅁䅯朶䅯䅁䅯睧䅑䅁䅅䅁䉁䅁䅁杄䵁䅁䅁䅍畁䑁䅙杍穁䅁䅁䍄䉁䅁䅁䅂䅁䅁䅍䅄䅁䅁䅯兎䅷䅁䅯儷䅯䅁䅯䅣䅑䅁䅅䅁䉁䅁䅁兂䉃啬䱏佢湦睐杷允䅁䅁䅑䅁䑁䅁䅷䅁䭁䑁䵫䅁䭁佁䭧䅁䭁䝁䔰䅁䉁䅁䅁允䅁䅁䄴杄䅁䑁䅅李畁䑁䅁兎㍁䅁䅁䍄䉁䅁䅁䅂䅁䅁䅍䅄䅁䅁䅯兊䅳䅁䅯儶䅯䅁䅯睢䅑䅁䅅䅁䉁䅁䅁兂䅁䅁䅁䵧噘䅑杷允䅁䅁䅑䅁䑁䅁䅷䅁䭁偁䰰䅁䭁佁䭯䅁䭁䡁䔰䅁䉁䅁䅁允䅁䅁䄴䅄䅁䑁䅁杌ㅁ䑁䅙睎䅁䅁杷允䅁䅁䅑䅁䑁䅁䅷䅁䭁䍁䵍䅁䭁佁䭳䅁䭁䝁䔰䅁䉁䅁䅁允䅁䅁䄴杅䅁䑁䅧李祁䑁䅣杍ぁ䑁䅍兏䅁䅁杷允䅁䅁䅑䅁䑁䅁䅷䅁䭁䵁䱳䅁䭁佁䭧䅁䭁䡁䕅䅁䉁䅁䅁允䅁䅁䄴䅄䅁䑁䅣杌㍁䑁䅕李䅁䅁杷允䅁䅁䅑䅁䑁䅁䅷䅁䭁䑁乑䅁䭁佁䬴䅁䭁䝁䔸䅁䉁䅁䅁允䅁䅁䅕䅁䅁䵁潩䵃䵅䅉䅅䅁䕁䅁䅁睁䵁䅁䅁权瑃䅄䅁权煄权䅁权瑂䅂䅁允䅁䅁䅅䅁佁䅁䅷䅁睁䍁䄴杍㍁䑁䅅䅁䵁䅉䅅䅁䕁䅁䅁睁䵁䅁䅁权䩄䅄䅁权浄权䅁权㥂䅂䅁允䅁䅁䅅䅁佁䅁䅷䅁硁䍁䄴兎祁䑁䅫䅁䵁䅉䅅䅁䕁䅁䅁睁䵁䅁䅁权瑃䅄䅁权煄权䅁权㥂䅂䅁允䅁䅁䅅䅁佁䅁䅷䅁睁䍁䄴杍睁䑁䅉䅁䵁䅉䅅䅁䕁䅁䅁睁䵁䅁䅁权䡄睃䅁权瑄权䅁权硂䅂䅁允䅁䅁䅅䅁䙁乁㕶浦㡱䅤䅈䍄䉁䅁䅁䅂䅁䅁䅍䅄䅁䅁䅯睨䄰䅁䅯朶䅯䅁䅯兢䅑䅁䅅䅁䉁䅁䅁杄䵁䅁䅁免畁䑁䅁兏祁䅁䅁䍄䉁䅁䅁䅂䅁䅁䅍䅄䅁䅁䅯兣䅷䅁䅯朵䅯䅁䅯睢䅑䅁䅅䅁䉁䅁䅁杄䵁䅁䅁䅎畁䑁䅁䅍ぁ䅁䅁䍄䉁䅁䅁䅂䅁䅁䅍䅄䅁䅁䅯睨䄰䅁䅯朶䅯䅁䅯睢䅑䅁䅅䅁䉁䅁䅁杄䵁䅁䅁䅍畁䑁䅫兏㕁䅁䅁䍄䉁䅁䅁䅂䅁䅁䅍䅄䅁䅁䅯䅥䅷䅁䅯儶䅯䅁䅯睢䅑䅁䅅䅁䉁䅁䅁兂䅁䅁䅁䙁瑓䅑杷允䅁䅁䅑䅁䑁䅁䅷䅁䭁䡁䵫䅁䭁佁䭫䅁䭁䝁䔸䅁䉁䅁䅁允䅁䅁䅕䅁䅁偁晁唫䵁䅉䅅䅁䕁䅁䅁睁䵁䅁䅁权橂睃䅁权潄权䅁权䑃䅂䅁允䅁䅁䅅䅁佁䅁䄴䅁ㅁ䑁䅉杌ぁ䑁䅉免䅁䅁杷允䅁䅁䅑䅁䑁䅁䅷䅁䭁䝁䱑䅁䭁佁䭧䅁䭁䥁䕍䅁䉁䅁䅁允䅁䅁䄴杄䅁䑁䅅兏畁䑁䅣李㍁䅁䅁䍄䉁䅁䅁䅂䅁䅁䅍䅄䅁䅁䅯兆䄰䅁䅯朵䅯䅁䅯睢䅑䅁䅅䅁䉁䅁䅁杄䵁䅁䅁䅍畁䑁䅑䅍㍁䅁䅁䍄䉁䅁䅁䅂䅁䅁䅍䅄䅁䅁䅯睍䄰䅁䅯眶䅯䅁䅯兦䅑䅁䅅䅁䉁䅁䅁杄十䅁䅁睎ぁ䑁䅑杍穁䑁䅍李ㅁ䅁䅁䍄䉁䅁䅁䅂䅁䅁䅍䅄䅁䅁䅯杰䅳䅁䅯眶䅯䅁䅯䄷䅯䅁䅅䅁䉁䅁䅁杄十䅁䅁睍㕁䑁䅣睍ぁ䑁䅍䅍ぁ䅁䅁䍄䉁䅁䅁䅂䅁䅁䅍䅄䅁䅁䅯睘䄸䅁䅯儶䅯䅁䅯全䅑䅁䅅䅁䉁䅁䅁兂䅁䅁䅁偁敘䅷杷允䅁䅁䅑䅁䑁䅁䅷䅁䭁䥁乣䅁䭁佁䭯䅁䭁䥁䕍䅁䉁䅁䅁允䅁䅁䄴䅄䅁䑁䅁杌㑁䑁䅧兎䅁䅁杷允䅁䅁䅑䅁䑁䅁䅷䅁䭁䉁䉷䅁䭁䅁䍅䅁䭁䅁䍍䅁䉁䅁䅁允䅁䅁䅕剳ぴ剅䅲啸䵁䅉䅅䅁䕁䅁䅁睁䵁䅁䅁权䡃兄䅁权煄权䅁权㥂䅂䅁允䅁䅁䅅䅁佁䅁䅷䅁睁䍁䄴䅏穁䑁䅙䅁䵁䅉䅅䅁䕁䅁䅁睁䵁䅁䅁权㙁䅁䅁权䕁䅁䅁权䕁杁䅁允䅁䅁䅅䅁䙁䅁䅁䅁奃橌䈹䍄䉁䅁䅁䅂䅁䅁䅍䅄䅁䅁䅯睤䄰䅁䅯䄶䅯䅁䅯䄷䅯䅁䅅䅁䉁䅁䅁杄䵁䅁䅁䅍畁䑁䅣李㍁䅁䅁䍄䉁䅁䅁䅂䅁䅁䅍䅄䅁䅁䅯睵䅷䅁䅯朶䅯䅁䅯䄷䅯䅁䅅䅁䉁䅁䅁杄䵁䅁䅁䅍畁䑁䅙䅎ぁ䅁䅁䍄䉁䅁䅁䅂䅁䅁䅍䅄䅁䅁䅯睵䅷䅁䅯朶䅯䅁䅯睢䅑䅁䅅䅁䉁䅁䅁杄䵁䅁䅁䅍畁䑁䅙兎㑁䅁䅁䍄䉁䅁䅁䅂䅁䅁䅍䅄䅁䅁䅯眵䅳䅁䅯眵䅯䅁䅯全䅑䅁䅅䅁䉁䅁䅁兂䥁䉲慸䑚䝳䅑杷允䅁䅁䅑䅁䑁䅁䅷䅁䭁䱁䱫䅁䭁佁䭧䅁䭁䡁䕁䅁䉁䅁䅁允䅁䅁䄴䅄䅁䑁䅧杌㑁䑁䅧睎䅁䅁杷允䅁䅁䅑䅁䑁䅁䅷䅁䭁䝁乷䅁䭁佁䭳䅁䭁䡁䕯䅁䉁䅁䅁允䅁䅁䄴杅䅁䑁䅉兎穁䑁䅍李硁䑁䅁睍䅁䅁杷允䅁䅁䅑䅁䑁䅁䅷䅁䭁䭁䵁䅁䭁佁䭳䅁䭁䥁䕍䅁䉁䅁䅁允䅁䅁䄴䅆䅁䑁䅉杍㑁䑁䅣兏㕁䑁䅁兏祁䅁䅁䍄䉁䅁䅁䅂䅁䅁䅍䅄䅁䅁䅯杫䅳䅁䅯眶䅯䅁䅯睧䅑䅁䅅䅁䉁䅁䅁杄十䅁䅁睍祁䑁䅫睍㕁䑁䅉兎㉁䅁䅁䍄䉁䅁䅁䅂䅁䅁䅍䅄䅁䅁䅯杯䅷䅁䅯眶䅯䅁䅯兢䅑䅁䅅䅁䉁䅁䅁杄十䅁䅁杍睁䑁䅑䅍㕁䑁䅧睍ㅁ䅁䅁䍄䉁䅁䅁䅂䅁䅁䅍䅄䅁䅁䅯朹䅷䅁䅯眵䅯䅁䅯全䅑䅁䅅䅁䉁䅁䅁兂䩃坑汄䌰䉉䅑杷允䅁䅁䅑䅁䑁䅁䅷䅁䭁䍁䱉䅁䭁佁䭳䅁䭁䥁䕍䅁䉁䅁䅁允䅁䅁䄴䅆䅁䑁䅅免㍁䑁䅑䅎穁䑁䅁䅍睁䅁䅁䍄䉁䅁䅁䅂䅁䅁䅍䅄䅁䅁䅯睉䅳䅁䅯眶䅯䅁䅯睧䅑䅁䅅䅁䉁䅁䅁杄十䅁䅁兎㉁䑁䅍睍㍁䑁䅫睍穁䅁䅁䍄䉁䅁䅁䅂䅁䅁䅍䅄䅁䅁䅯兊䅳䅁䅯䄶䅯䅁䅯兢䅑䅁䅅䅁䉁䅁䅁杄佁䅁䅁免穁䍁䄴䅍㍁䑁䅅䅁䵁䅉䅅䅁䕁䅁䅁睁䵁䅁䅁权㕂兄䅁权灄权䅁权療䅂䅁允䅁䅁䅅䅁䙁䅁䅁䅁䅂甹䅎䍄䉁䅁䅁䅂䅁䅁䅍䅄䅁䅁䅯児䅳䅁䅯眶䅯䅁䅯䄷䅯䅁䅅䅁䉁䅁䅁杄啁䅁䅁睍祁䑁䅑䅏硁䑁䅑䅎穁䑁䅧䅁䵁䅉䅅䅁䕁䅁䅁睁䵁䅁䅁权㝃䅄䅁权煄权䅁权㥂䅂䅁允䅁䅁䅅䅁佁䅁䅷䅁睁䍁䄴兎㑁䑁䅫䅁䵁䅉䅅䅁䕁䅁䅁睁䵁䅁䅁权穂䅄䅁权煄权䅁权獄权䅁允䅁䅁䅅䅁佁䅁䅷䅁硁䍁䄴免㑁䑁䅣䅁䵁䅉䅅䅁䕁䅁䅁睁䵁䅁䅁权䡂兄䅁权潄权䅁权硂䅂䅁允䅁䅁䅅䅁佁䅁䄴䅁硁䑁䅣杌硁䑁䅁兎䅁䅁杷允䅁䅁䅑䅁䑁䅁䅷䅁䭁䙁偅䅁䭁佁䭧䅁䭁䡁䕁䅁䉁䅁䅁允䅁䅁䄴杄䅁䑁䅉兏畁䑁䅁杍祁䅁䅁䍄䉁䅁䅁䅂䅁䅁䅍䅄䅁䅁䅯儴䅳䅁䅯朵䅯䅁䅯兢䅑䅁䅅䅁䉁䅁䅁杄䭁䅁䅁睎畁䑁䅑兏䅁䅁杷允䅁䅁䅑䅁䑁䅁䅷䅁䭁䝁乕䅁䭁佁䭙䅁䭁䡁䕯䅁䉁䅁䅁允䅁䅁䄴䅄䅁䑁䅉杌ぁ䑁䅧睍䅁䅁杷允䅁䅁䅑䅁䑁䅁䅷䅁䭁䙁䱳䅁䭁佁䬰䅁䭁䥁䕍䅁䉁䅁䅁允䅁䅁䅕桵样噹㥃䐸䴸䅉䅅䅁䕁䅁䅁睁䵁䅁䅁权㕃䅄䅁权浄权䅁权療䅂䅁允䅁䅁䅅䅁佁䅁䄴䅁硁䑁䅁杌硁䑁䅉䅎䅁䅁杷允䅁䅁䅑䅁䑁䅁䅷䅁䭁䱁䰰䅁䭁佁䭳䅁䭁䡁䕯䅁䉁䅁䅁允䅁䅁䄴杅䅁䑁䅫䅎㑁䑁䅑䅍祁䑁䅉䅎䅁䅁杷允䅁䅁䅑䅁䑁䅁䅷䅁䭁䕁䵍䅁䭁佁䭧䅁䭁䥁䕕䅁䉁䅁䅁允䅁䅁䄴杄䅁䍁䄰䅏畁䑁䅕李穁䅁䅁䍄䉁䅁䅁䅂䅁䅁䅍䅄䅁䅁䅯兒䅷䅁䅯䄶䅯䅁䅯全䅑䅁䅅䅁䉁䅁䅁杄佁䅁䅁免硁䍁䄴䅍穁䑁䅙䅁䵁䅉䅅䅁䕁䅁䅁睁䵁䅁䅁权偄睃䅁权浄权䅁权䙃䅂䅁允䅁䅁䅅䅁佁䅁䅷䅁硁䍁䄴䅎祁䑁䅉䅁䵁䅉䅅䅁䕁䅁䅁睁䵁䅁䅁权⭂䅄䅁权潄权䅁权睂䅂䅁允䅁䅁䅅䅁䭁䕁䅣䅁䵁䅉䅅䅁䕁䅁䅁睁䵁䅁䅁权㡃兄䅁权煄权䅁权㙂䅂䅁允䅁䅁䅅䅁佁䅁䅯䅁睁䍁䄴䅍㕁䅁䅁䍄䉁䅁䅁䅂䅁䅁䅍䅄䅁䅁䅯䅉䅳䅁䅯朷䅯䅁䅯兦䅑䅁䅅䅁䉁䅁䅁兂䅁䅁䅁佇䥕兑杷允䅁䅁䅑䅁䑁䅁䅷䅁䭁䝁䵣䅁䭁佁䭯䅁䭁䝁䔸䅁䉁䅁䅁允䅁䅁䅯睒䅁䅁杷允䅁䅁䅑䅁䑁䅁䅷䅁䭁䥁䵉䅁䭁佁䭣䅁䭁䝁䔸䅁䉁䅁䅁允䅁䅁䅕捐㕁㙳癄ぇ䵁䅉䅅䅁䕁䅁䅁睁䵁䅁䅁权奄睃䅁权潄权䅁权療䅂䅁允䅁䅁䅅䅁佁䅁䅷䅁㕁䍁䄴李硁䑁䅧䅁䵁䅉䅅䅁䕁䅁䅁睁䵁䅁䅁权湂睃䅁权牄权䅁权硂䅂䅁允䅁䅁䅅䅁佁䉁䅉䅁祁䑁䅕睎祁䑁䅅兏ㅁ䑁䅣䅁䵁䅉䅅䅁䕁䅁䅁睁䵁䅁䅁权㡂允䅁权䭁䅁䅁权䕁杁䅁允䅁䅁䅅䅁䙁䅁琴灳瘳㥰⼴䍄䉁䅁䅁䅂䅁䅁䅍䅄䅁䅁䅯睚䅷䅁䅯朶䅯䅁䅯兦䅑䅁䅅䅁䉁䅁䅁权䡂䅁䅁䍄䉁䅁䅁䅂䅁䅁䅍䅄䅁䅁䅯兂䄰䅁䅯眶䅯䅁䅯兣䅑䅁䅅䅁䉁䅁䅁杄十䅁䅁李ㅁ䑁䅑䅍㕁䑁䅁䅍睁䅁䅁䍄䉁䅁䅁䅂䅁䅁䅍䅄䅁䅁䅯李䅳䅁䅯儷䅯䅁䅯兣䅑䅁䅅䅁䉁䅁䅁兂瑁灳瘳㡰牢睐杷允䅁䅁䅑䅁䑁䅁䅷䅁䭁佁䱣䅁䭁佁䭧䅁䭁䡁䕅䅁䉁䅁䅁允䅁䅁䄴杄䅁䑁䅉杍畁䑁䅁杍穁䅁䅁䍄䉁䅁䅁䅂䅁䅁䅍䅄䅁䅁䅯䅖䅷䅁䅯朷䅯䅁䅯来䅑䅁䅅䅁䉁䅁䅁兂䅁䅁䅁䍣砳䅑杷允䅁䅁䅑䅁䑁䅁䅷䅁䭁佁䱧䅁䭁佁䭧䅁䭁䡁䕅䅁䉁䅁䅁允䅁䅁䄴䅄䅁䑁䅁杌㍁䑁䅉䅎䅁䅁杷允䅁䅁䅑䅁䑁䅁䅷䅁䭁䡁䵯䅁䭁佁䭧䅁䭁䥁䕕䅁䉁䅁䅁允䅁䅁䄴杄䅁䑁䅉免畁䑁䅅免㕁䅁䅁䍄䉁䅁䅁䅂䅁䅁䅍䅄䅁䅁䅯杙䄰䅁䅯朶䅯䅁䅯睧䅑䅁䅅䅁䉁䅁䅁杄䵁䅁䅁䅍畁䑁䅙杍ぁ䅁䅁䍄䉁䅁䅁䅂䅁䅁䅍䅄䅁䅁䅯睗䄰䅁䅯朶䅯䅁䅯兢䅑䅁䅅䅁䉁䅁䅁杄䭁䅁䅁䅍畁䑁䅑䅎䅁䅁杷允䅁䅁䅑䅁䑁䅁䅷䅁䭁䡁䴸䅁䭁佁䬴䅁䭁䡁䔰䅁䉁䅁䅁允䅁䅁䅕䅁䅁䅁睁捳䵁䅉䅅䅁䕁䅁䅁睁䵁䅁䅁权㑄䅄䅁权浄权䅁权睂䅂䅁允䅁䅁䅅䅁佁䅁䅷䅁祁䍁䄴李硁䑁䅅䅁䵁䅉䅅䅁䕁䅁䅁睁䵁䅁䅁权畄兄䅁权潄权䅁权硂䅂䅁允䅁䅁䅅䅁佁䉁䅁䅁瑁䑁䅅䅍畁䑁䅕兎硁䅁䅁䍄䉁䅁䅁䅂䅁䅁䅍䅄䅁䅁䅯兪䅅䅁䅯允䅉䅁䅯杁䅉䅁䅅䅁䉁䅁䅁兂潁卒㍴㕲爳䅑杷允䅁䅁䅑䅁䑁䅁䅷䅁䭁偁䵫䅁䭁佁䭙䅁䭁䡁䕁䅁䉁䅁䅁允䅁䅁䄴䅄䅁䑁䅉杌祁䑁䅁杍䅁䅁杷允䅁䅁䅑䅁䑁䅁䅷䅁䭁䑁䱉䅁䭁佁䭙䅁䭁䡁䔰䅁䉁䅁䅁允䅁䅁䄴䅄䅁䑁䅉杌㍁䑁䅑杍䅁䅁杷允䅁䅁䅑䅁䑁䅁䅷䅁䭁䭁䱕䅁䭁佁䭙䅁䭁䡁䕁䅁䉁䅁䅁允䅁䅁䄴䅄䅁䑁䅍杌㑁䑁䅫杍䅁䅁杷允䅁䅁䅑䅁䑁䅁䅷䅁䭁䙁乳䅁䭁佁䭯䅁䭁䥁䕍䅁䉁䅁䅁允䅁䅁䄴䅄䅁䑁䅁杌ㅁ䑁䅉睎䅁䅁杷允䅁䅁䅑䅁䑁䅁䅷䅁䭁䩁䈴䅁䭁䅁䍅䅁䭁䅁䍕䅁䉁䅁䅁允䅁䅁䅕䙃佌䱶㈸䔱䵁䅉䅅䅁䕁䅁䅁睁䵁䅁䅁权扂兄䅁权煄权䅁权㥂䅂䅁允䅁䅁䅅䅁佁䅁䅷䅁睁䍁䄴兎穁䑁䅍䅁䵁䅉䅅䅁䕁䅁䅁睁䵁䅁䅁权湁䅁䅁权剁䅁䅁权䙁䅁䅁允䅁䅁䅅䅁佁䉁䅙䅁祁䑁䅁睎㑁䑁䅁䅍睁䑁䅁䅍睁䅁䅁䍄䉁䅁䅁䅂䅁䅁䅍䅄䅁䅁䅯杊䅷䅁䅯朵䅯䅁䅯䄷䅯䅁䅅䅁䉁䅁䅁权䡂䅁䅁䍄䉁䅁䅁䅂䅁䅁䅍䅄䅁䅁䅯朱䅷䅁䅯儷䅯䅁䅯䄷䅯䅁䅅䅁䉁䅁䅁权䡂䅁䅁䍄䉁䅁䅁䅂䅁䅁䅍䅄䅁䅁䅯杗䄰䅁䅯朶䅯䅁䅯来䅑䅁䅅䅁䉁䅁䅁杄䵁䅁䅁䅍畁䑁䅙免㍁䅁䅁䍄䉁䅁䅁䅂䅁䅁䅍䅄䅁䅁䅯儫䅳䅁䅯朵䅯䅁䅯兦䅑䅁䅅䅁䉁䅁䅁杄䵁䅁䅁免畁䑁䅑睍㑁䅁䅁䍄䉁䅁䅁䅂䅁䅁䅍䅄䅁䅁䅯朰䅁䅁䅯充䅁䅁䅯兂䅁䅁䅅䅁䉁䅁䅁杄啁䅁䅁睎ぁ䑁䅍免睁䑁䅁䅍睁䑁䅁䅁䵁䅉䅅䅁䕁䅁䅁睁䵁䅁䅁权慂兄䅁权煄权䅁权䙃䅂䅁允䅁䅁䅅䅁佁䅁䅷䅁睁䍁䄴睍㑁䑁䅕䅁䵁䅉䅅䅁䕁䅁䅁睁䵁䅁䅁权慂兄䅁权煄权䅁权䑃䅂䅁允䅁䅁䅅䅁佁䅁䅷䅁睁䍁䄴䅎祁䑁䅫䅁䵁䅉䅅䅁䕁䅁䅁睁䵁䅁䅁权灃䅄䅁权瑄权䅁权䑃䅂䅁允䅁䅁䅅䅁䙁佁坑䭸㉙㤱⽙䍄䉁䅁䅁䅂䅁䅁䅍䅄䅁䅁䅯儳䅷䅁䅯朶䅯䅁䅯兢䅑䅁䅅䅁䉁䅁䅁杄䵁䅁䅁䅍畁䑁䅫免硁䅁䅁䍄䉁䅁䅁䅂䅁䅁䅍䅄䅁䅁䅯䅘䅅䅁䅯权䅁䅁䅯䅂䅉䅁䅅䅁䉁䅁䅁兂奂扏䥔牤猴䅑杷允䅁䅁䅑䅁䑁䅁䅷䅁䭁䭁䉧䅁䭁䅁䍅䅁䭁䅁䍉䅁䉁䅁䅁允䅁䅁䅕换煭乃積欱䵁䅉䅅䅁䕁䅁䅁睁䵁䅁䅁权畂睃䅁权浄权䅁权瑂䅂䅁允䅁䅁䅅䅁佁䅁䅷䅁祁䍁䄴免㉁䑁䅍䅁䵁䅉䅅䅁䕁䅁䅁睁䵁䅁䅁权睂睃䅁权灄权䅁权療䅂䅁允䅁䅁䅅䅁䙁䅁䅁䅁睂偳䅆䍄䉁䅁䅁䅂䅁䅁䅍䅄䅁䅁䅯睮䅳䅁䅯儷䅯䅁䅯䅣䅑䅁䅅䅁䉁䅁䅁兂坃㑑獴⼵剶睐杷允䅁䅁䅑䅁䑁䅁䅷䅁䭁䥁䵕䅁䭁佁䭣䅁䭁䥁䕕䅁䉁䅁䅁允䅁䅁䅕穊䥅䉲慹啍䵁䅉䅅䅁䕁䅁䅁睁䵁䅁䅁权㝂䅄䅁权潄权䅁权㙂䅂䅁允䅁䅁䅅䅁佁䅁䄴䅁祁䑁䅑杌ぁ䑁䅫䅏䅁䅁杷允䅁䅁䅑䅁䑁䅁䅷䅁䭁乁䴰䅁䭁佁䭯䅁䭁䡁䔰䅁䉁䅁䅁允䅁䅁䄴䅄䅁䑁䅁杌㑁䑁䅁睍䅁䅁杷允䅁䅁䅑䅁䑁䅁䅷䅁䭁䥁丸䅁䭁佁䬴䅁䭁䡁䔰䅁䉁䅁䅁允䅁䅁䅕䅁䅁䥁摂猳䵁䅉䅅䅁䕁䅁䅁睁䵁䅁䅁权睄睃䅁权煄权䅁权獄权䅁允䅁䅁䅅䅁佁䅁䅯䅁睁䍁䄴李硁䅁䅁䍄䉁䅁䅁䅂䅁䅁䅍䅄䅁䅁䅯䄸䅳䅁䅯朶䅯䅁䅯䅣䅑䅁䅅䅁䉁䅁䅁杄䭁䅁䅁䅍畁䑁䅣李䅁䅁杷允䅁䅁䅑䅁䑁䅁䅷䅁䭁乁䱫䅁䭁佁䭧䅁䭁䝁䔰䅁䉁䅁䅁允䅁䅁䄴杄䅁䑁䅧睍畁䑁䅑䅍㕁䅁䅁䍄䉁䅁䅁䅂䅁䅁䅍䅄䅁䅁䅯䅴䅳䅁䅯朶䅯䅁䅯兢䅑䅁䅅䅁䉁䅁䅁杄䵁䅁䅁䅍畁䑁䅅睎硁䅁䅁䍄䉁䅁䅁䅂䅁䅁䅍䅄䅁䅁䅯䄸䅳䅁䅯朶䅯䅁䅯兦䅑䅁䅅䅁䉁䅁䅁杄䵁䅁䅁䅍畁䑁䅙兎㕁䅁䅁䍄䉁䅁䅁䅂䅁䅁䅍䅄䅁䅁䅯杈䅳䅁䅯眶䅯䅁䅯䄷䅯䅁䅅䅁䉁䅁䅁杄十䅁䅁李硁䑁䅅睍ぁ䑁䅣睍睁䅁䅁䍄䉁䅁䅁䅂䅁䅁䅍䅄䅁䅁䅯睆䅁䅁䅯充䅁䅁䅯䅂䅉䅁䅅䅁䉁䅁䅁杄啁䅁䅁睍祁䑁䅅兏睁䑁䅁䅍睁䑁䅁䅁䵁䅉䅅䅁䕁䅁䅁睁䵁䅁䅁权㍁睃䅁权煄权䅁权療䅂䅁允䅁䅁䅅䅁佁䅁䅷䅁睁䍁䄴睍ㅁ䑁䅫䅁䵁䅉䅅䅁䕁䅁䅁睁䵁䅁䅁权摄䅄䅁权湄权䅁权㥂䅂䅁允䅁䅁䅅䅁䙁䝁剩堷⽷兎䅸䍄䉁䅁䅁䅂䅁䅁䅍䅄䅁䅁䅯睎䅳䅁䅯朶䅯䅁䅯䅣䅑䅁䅅䅁䉁䅁䅁杄䭁䅁䅁䅍畁䑁䅍李䅁䅁杷允䅁䅁䅑䅁䑁䅁䅷䅁䭁䑁䰸䅁䭁佁䭳䅁䭁䡁䕯䅁䉁䅁䅁允䅁䅁䄴杅䅁䑁䅉䅎ぁ䑁䅉兎睁䑁䅁䅍䅁䅁杷允䅁䅁䅑䅁䑁䅁䅷䅁䭁䍁䵫䅁䭁佁䭣䅁䭁䝁䔸䅁䉁䅁䅁允䅁䅁䅕睬敄㑁㕶啁䵁䅉䅅䅁䕁䅁䅁睁䵁䅁䅁权杁睃䅁权灄权䅁权獄权䅁允䅁䅁䅅䅁䙁䅁䅁䅁䅄㥯䅎䍄䉁䅁䅁䅂䅁䅁䅍䅄䅁䅁䅯杹䄰䅁䅯眶䅯䅁䅯睢䅑䅁䅅䅁䉁䅁䅁杄啁䅁䅁免ぁ䑁䅕兎睁䑁䅁䅍睁䑁䅁䅁䵁䅉䅅䅁䕁䅁䅁睁䵁䅁䅁权㍁睃䅁权煄权䅁权䑃䅂䅁允䅁䅁䅅䅁佁䅁䅷䅁睁䍁䄴睍祁䑁䅑䅁䵁䅉䅅䅁䕁䅁䅁睁䵁䅁䅁权㡄睃䅁权畄权䅁权療䅂䅁允䅁䅁䅅䅁䙁䅁䅁䅁䅁先䉄䍄䉁䅁䅁䅂䅁䅁䅍䅄䅁䅁䅯杔䅷䅁䅯䄶䅯䅁䅯兦䅑䅁䅅䅁䉁䅁䅁权䡂䅁䅁䍄䉁䅁䅁䅂䅁䅁䅍䅄䅁䅁䅯䅄䅳䅁䅯眶䅯䅁䅯䄷䅯䅁䅅䅁䉁䅁䅁杄十䅁䅁䅎睁䑁䅣䅍睁䑁䅁䅍睁䅁䅁䍄䉁䅁䅁䅂䅁䅁䅍䅄䅁䅁䅯睪䅳䅁䅯儷䅯䅁䅯兣䅑䅁䅅䅁䉁䅁䅁兂扁䩭呕㕨婌睐杷允䅁䅁䅑䅁䑁䅁䅷䅁䭁䅁䵣䅁䭁佁䭧䅁䭁䥁䕍䅁䉁䅁䅁允䅁䅁䄴杄䅁䑁䅣睍畁䑁䅉免㍁䅁䅁䍄䉁䅁䅁䅂䅁䅁䅍䅄䅁䅁䅯儴䅁䅁䅯权䅁䅁䅯䅂䅉䅁䅅䅁䉁䅁䅁兂允䑗ね䡹䙙䅑杷允䅁䅁䅑䅁䑁䅁䅷䅁䭁䅁䵉䅁䭁佁䭳䅁䭁䝁䔸䅁䉁䅁䅁允䅁䅁䄴杅䅁䑁䅕䅎睁䑁䅉兏睁䑁䅁䅍䅁䅁杷允䅁䅁䅑䅁䑁䅁䅷䅁䭁䅁䱙䅁䭁佁䭣䅁䭁䡁䕁䅁䉁䅁䅁允䅁䅁䅕硢䑋䵷桯䕇䵁䅉䅅䅁䕁䅁䅁睁䵁䅁䅁权婃䅄䅁权瑄权䅁权硂䅂䅁允䅁䅁䅅䅁䙁乁佴則扃獆⽯䍄䉁䅁䅁䅂䅁䅁䅍䅄䅁䅁䅯睤䄰䅁䅯朶䅯䅁䅯兢䅑䅁䅅䅁䉁䅁䅁杄䵁䅁䅁免畁䑁䅙李穁䅁䅁䍄䉁䅁䅁䅂䅁䅁䅍䅄䅁䅁䅯睰䅁䅁䅯允䅉䅁䅯兂䅉䅁䅅䅁䉁䅁䅁兂⭂㍁义眷䤷䅑杷允䅁䅁䅑䅁䑁䅁䅷䅁䭁䙁䰰䅁䭁佁䭧䅁䭁䡁䕁䅁䉁䅁䅁允䅁䅁䅯睒䅁䅁杷允䅁䅁䅑䅁䑁䅁䅷䅁䭁䵁䵕䅁䭁佁䭫䅁䭁䝁䔰䅁䉁䅁䅁允䅁䅁䅕䅁䅁䕁㥁〷䵁䅉䅅䅁䕁䅁䅁睁䵁䅁䅁权䉂兄䅁权潄权䅁权䑃䅂䅁允䅁䅁䅅䅁佁䅁䄴䅁祁䑁䅍杌ㅁ䑁䅙免䅁䅁杷允䅁䅁䅑䅁䑁䅁䅷䅁䭁䡁乧䅁䭁佁䭯䅁䭁䝁䔰䅁䉁䅁䅁允䅁䅁䄴䅄䅁䑁䅁杌㉁䑁䅉免䅁䅁杷允䅁䅁䅑䅁䑁䅁䅷䅁䭁䅁久䅁䭁佁䭳䅁䭁䥁䕍䅁䉁䅁䅁允䅁䅁䄴䅆䅁䑁䅅睍穁䑁䅉䅍睁䑁䅁䅍睁䅁䅁䍄䉁䅁䅁䅂䅁䅁䅍䅄䅁䅁䅯杉䅳䅁䅯朷䅯䅁䅯睢䅑䅁䅅䅁䉁䅁䅁兂䅁䅁䅁䭑㙐䅑杷允䅁䅁䅑䅁䑁䅁䅷䅁䭁佁临䅁䭁佁䭙䅁䭁䡁䕯䅁䉁䅁䅁允䅁䅁䄴䅄䅁䑁䅅杌㉁䑁䅙睍䅁䅁杷允䅁䅁䅑䅁䑁䅁䅷䅁䭁䕁䵙䅁䭁佁䭙䅁䭁䡁䕁䅁䉁䅁䅁允䅁䅁䅯睒䅁䅁杷允䅁䅁䅑䅁䑁䅁䅷䅁䭁䡁乣䅁䭁佁䭯䅁䭁䡁䕁䅁䉁䅁䅁允䅁䅁䄴䅄䅁䑁䅅杌ㅁ䑁䅕睎䅁䅁杷允䅁䅁䅑䅁䑁䅁䅷䅁䭁䡁乧䅁䭁佁䭯䅁䭁䡁䕁䅁䉁䅁䅁允䅁䅁䄴䅄䅁䑁䅁杌ㅁ䑁䅫兏䅁䅁杷允䅁䅁䅑䅁䑁䅁䅷䅁䭁䡁乧䅁䭁佁䭳䅁䭁䡁䕁䅁䉁䅁䅁允䅁䅁䄴䅆䅁䑁䅅睍㕁䑁䅅䅎穁䑁䅙睍穁䅁䅁䍄䉁䅁䅁䅂䅁䅁䅍䅄䅁䅁䅯杯䅷䅁䅯䄶䅯䅁䅯睢䅑䅁䅅䅁䉁䅁䅁杄䵁䅁䅁䅏畁䑁䅙杍㍁䅁䅁䍄䉁䅁䅁䅂䅁䅁䅍䅄䅁䅁䅯睤䄰䅁䅯朶䅯䅁䅯全䅑䅁䅅䅁䉁䅁䅁杄䵁䅁䅁免畁䑁䅕杍祁䅁䅁䍄䉁䅁䅁䅂䅁䅁䅍䅄䅁䅁䅯䄫䅁䅁䅯睈䅙䅁䅯䅉䅙䅁䅅䅁䉁䅁䅁权奃睂䅁䍄䉁䅁䅁䅂䅁䅁䅍䅄䅁䅁䅯䅥䄰䅁䅯朶䅯䅁䅯全䅑䅁䅅䅁䉁䅁䅁杄䵁䅁䅁䅍畁䑁䅣兏ぁ䅁䅁䍄䉁䅁䅁䅂䅁䅁䅍䅄䅁䅁䅯睎䅳䅁䅯儶䅯䅁䅯来䅑䅁䅅䅁䉁䅁䅁兂䅁䅁䅁䥁牲䅑杷允䅁䅁䅑䅁䑁䅁䅷䅁䭁䵁䵅䅁䭁佁䭙䅁䭁䝁䔰䅁䉁䅁䅁允䅁䅁䄴䅄䅁䑁䅁杌㍁䑁䅁免䅁䅁杷允䅁䅁䅑䅁䑁䅁䅷䅁䭁䵁䵯䅁䭁佁䭳䅁䭁䝁䔸䅁䉁䅁䅁允䅁䅁䄴杅䅁䑁䅉睍㉁䑁䅉李㍁䑁䅑睎䅁䅁杷允䅁䅁䅑䅁䑁䅁䅷䅁䭁乁䰴䅁䭁佁䭫䅁䭁䝁䔸䅁䉁䅁䅁允䅁䅁䅕䅁䅁䭁潃欹䵁䅉䅅䅁䕁䅁䅁睁䵁䅁䅁权湃睃䅁权牄权䅁权㙂䅂䅁允䅁䅁䅅䅁佁䉁䅉䅁祁䑁䅧䅍㍁䑁䅁李祁䑁䅉䅁䵁䅉䅅䅁䕁䅁䅁睁䵁䅁䅁权㍂兄䅁权煄权䅁权㥂䅂䅁允䅁䅁䅅䅁佁䅁䅷䅁硁䍁䄴䅎㍁䑁䅙䅁䵁䅉䅅䅁䕁䅁䅁睁䵁䅁䅁权㑂兄䅁权煄权䅁权㥂䅂䅁允䅁䅁䅅䅁佁䅁䅷䅁睁䍁䄴兎㉁䑁䅕䅁䵁䅉䅅䅁䕁䅁䅁睁䵁䅁䅁权䭁䅄䅁权煄权䅁权獄权䅁允䅁䅁䅅䅁䭁䕁䅣䅁䵁䅉䅅䅁䕁䅁䅁睁䵁䅁䅁权奄睃䅁权畄权䅁权㥂䅂䅁允䅁䅁䅅䅁䙁䅁䅁䅁䅄么䄱䍄䉁䅁䅁䅂䅁䅁䅍䅄䅁䅁䅯允䅷䅁䅯儷䅯䅁䅯䅣䅑䅁䅅䅁䉁䅁䅁兂汄䌰扌挫䌵䅑杷允䅁䅁䅑䅁䑁䅁䅷䅁䭁䅁䵯䅁䭁佁䭯䅁䭁䝁䔸䅁䉁䅁䅁允䅁䅁䄴䅄䅁䑁䅁杌㍁䑁䅙李䅁䅁杷允䅁䅁䅑䅁䑁䅁䅷䅁䭁䑁䱷䅁䭁佁䭣䅁䭁䥁䕕䅁䉁䅁䅁允䅁䅁䅕䡶呓䅇坔啈䵁䅉䅅䅁䕁䅁䅁睁䵁䅁䅁权乄睃䅁权瑄权䅁权硂䅂䅁允䅁䅁䅅䅁䙁乁㑖匶硙乃⽑䍄䉁䅁䅁䅂䅁䅁䅍䅄䅁䅁䅯权䅷䅁䅯朶䅯䅁䅯全䅑䅁䅅䅁䉁䅁䅁杄䵁䅁䅁䅍畁䑁䅙䅏ㅁ䅁䅁䍄䉁䅁䅁䅂䅁䅁䅍䅄䅁䅁䅯睎䅳䅁䅯朵䅯䅁䅯全䅑䅁䅅䅁䉁䅁䅁杄䵁䅁䅁杍畁䑁䅅䅍穁䅁䅁䍄䉁䅁䅁䅂䅁䅁䅍䅄䅁䅁䅯䅵䅳䅁䅯眵䅯䅁䅯䄷䅯䅁䅅䅁䉁䅁䅁兂捃䍸睃楣橧䅑杷允䅁䅁䅑䅁䑁䅁䅷䅁䭁䅁䵯䅁䭁佁䭯䅁䭁䡁䔰䅁䉁䅁䅁允䅁䅁䅯睒䅁䅁杷允䅁䅁䅑䅁䑁䅁䅷䅁䭁乁䱷䅁䭁佁䭯䅁䭁佁䭷䅁䉁䅁䅁允䅁䅁䅯睒䅁䅁杷允䅁䅁䅑䅁䑁䅁䅷䅁䭁䅁䱫䅁䭁佁䭙䅁䭁䡁䕅䅁䉁䅁䅁允䅁䅁䄴䅄䅁䑁䅉杌ぁ䑁䅉李䅁䅁杷允䅁䅁䅑䅁䑁䅁䅷䅁䭁䡁䰴䅁䭁佁䭧䅁䭁䥁䕍䅁䉁䅁䅁允䅁䅁䄴䅄䅁䑁䅣杌祁䑁䅍睍䅁䅁杷允䅁䅁䅑䅁䑁䅁䅷䅁䭁䑁䱳䅁䭁佁䬴䅁䭁䡁䕅䅁䉁䅁䅁允䅁䅁䅯睒䅁䅁杷允䅁䅁䅑䅁䑁䅁䅷䅁䭁乁䱳䅁䭁佁䭳䅁䭁䝁䔰䅁䉁䅁䅁允䅁䅁䄴杅䅁䑁䅍睍ㅁ䑁䅑李祁䑁䅕李䅁䅁杷允䅁䅁䅑䅁䑁䅁䅷䅁䭁䕁䵯䅁䭁佁䬰䅁䭁䡁䕯䅁䉁䅁䅁允䅁䅁䅕穐敖歵䵫樹䴸䅉䅅䅁䕁䅁䅁睁䵁䅁䅁权允兄䅁权潄权䅁权睂䅂䅁允䅁䅁䅅䅁佁䅁䅷䅁㕁䍁䄴䅏硁䑁䅑䅁䵁䅉䅅䅁䕁䅁䅁睁䵁䅁䅁权捄睃䅁权煄权䅁权㙂䅂䅁允䅁䅁䅅䅁䭁䕁䅣䅁䵁䅉䅅䅁䕁䅁䅁睁䵁䅁䅁权䅃兄䅁权灄权䅁权㙂䅂䅁允䅁䅁䅅䅁䙁䅁䅁䅁䅁故䅌䍄䉁䅁䅁䅂䅁䅁䅍䅄䅁䅁䅯眴䅁䅁䅯䅂䅁䅁䅯兂䅁䅁䅅䅁䉁䅁䅁兂䅁䅁䅂扅䑓兑杷允䅁䅁䅑䅁䑁䅁䅷䅁䭁䥁乙䅁䭁佁䭣䅁䭁䝁䔰䅁䉁䅁䅁允䅁䅁䅕体㙆䭆䠴歊䵁䅉䅅䅁䕁䅁䅁睁䵁䅁䅁权楁䅁䅁权䉁杁䅁权䑁杁䅁允䅁䅁䅅䅁䙁乁塺潯啈挳䄵䍄䉁䅁䅁䅂䅁䅁䅍䅄䅁䅁䅯䅒䅷䅁䅯儷䅯䅁䅯兣䅑䅁䅅䅁䉁䅁䅁兂桄桥畓⭒㙇睐杷允䅁䅁䅑䅁䑁䅁䅷䅁䭁䡁䅧䅁䭁佁䭯䅁䭁佁䭷䅁䉁䅁䅁允䅁䅁䄴䅄䅁䑁䅁杌穁䑁䅫睍䅁䅁杷允䅁䅁䅑䅁䑁䅁䅷䅁䭁乁䱷䅁䭁佁䭯䅁䭁䡁䔰䅁䉁䅁䅁允䅁䅁䅯睒䅁䅁杷允䅁䅁䅑䅁䑁䅁䅷䅁䭁䡁䵑䅁䭁佁䭯䅁䭁䝁䔸䅁䉁䅁䅁允䅁䅁䄴䅄䅁䑁䅅杌㉁䑁䅑兎䅁䅁杷允䅁䅁䅑䅁䑁䅁䅷䅁䭁䵁䵁䅁䭁佁䭣䅁䭁䥁䕕䅁䉁䅁䅁允䅁䅁䅕歲桦桥畓䕂䵁䅉䅅䅁䕁䅁䅁睁䵁䅁䅁权汃兄䅁权煄权䅁权睂䅂䅁允䅁䅁䅅䅁䭁䕁䅣䅁䵁䅉䅅䅁䕁䅁䅁睁䵁䅁䅁权坁兄䅁权瑄权䅁权獄权䅁允䅁䅁䅅䅁䙁乁佮ㄹ橐婰⽳䍄䉁䅁䅁䅂䅁䅁䅍䅄䅁䅁䅯儵䅳䅁䅯眶䅯䅁䅯兣䅑䅁䅅䅁䉁䅁䅁杄啁䅁䅁免睁䑁䅧䅍ぁ䑁䅁睎睁䑁䅑䅁䵁䅉䅅䅁䕁䅁䅁睁䵁䅁䅁权塁䅄䅁权灄权䅁权瑂䅂䅁允䅁䅁䅅䅁䙁䅁䅁䅁䅁乘䄷䍄䉁䅁䅁䅂䅁䅁䅍䅄䅁䅁䅯䅈䅳䅁䅯眵䅯䅁䅯来䅑䅁䅅䅁䉁䅁䅁兂䥁䉲慸䑚敳䅑杷允䅁䅁䅑䅁䑁䅁䅷䅁䭁䭁乕䅁䭁佁䭯䅁䭁䡁䕅䅁䉁䅁䅁允䅁䅁䅯睒䅁䅁杷允䅁䅁䅑䅁䑁䅁䅷䅁䭁䕁䵅䅁䭁佁䬰䅁䭁佁䭷䅁䉁䅁䅁允䅁䅁䅕敫㠱穐敖樷䴸䅉䅅䅁䕁䅁䅁睁䵁䅁䅁权㑂兄䅁权瑄权䅁权䙃䅂䅁允䅁䅁䅅䅁䙁䝁渳㘫确瘰⽅䍄䉁䅁䅁䅂䅁䅁䅍䅄䅁䅁䅯睁䅅䅁䅯允䅉䅁䅯杁䅉䅁䅅䅁䉁䅁䅁兂䙃ぐ啤李䨸兑杷允䅁䅁䅑䅁䑁䅁䅷䅁䭁䡁䵷䅁䭁佁䭧䅁䭁䡁䔰䅁䉁䅁䅁允䅁䅁䄴䅄䅁䑁䅫杌㉁䑁䅅免䅁䅁杷允䅁䅁䅑䅁䑁䅁䅷䅁䭁䕁丰䅁䭁佁䭙䅁䭁佁䭷䅁䉁䅁䅁允䅁䅁䅯睒䅁䅁杷允䅁䅁䅑䅁䑁䅁䅷䅁䭁䍁䵣䅁䭁佁䭙䅁䭁䡁䕅䅁䉁䅁䅁允䅁䅁䄴䅄䅁䑁䅍杌ぁ䑁䅙兏䅁䅁杷允䅁䅁䅑䅁䑁䅁䅷䅁䭁䕁临䅁䭁佁䭯䅁䭁佁䭷䅁䉁䅁䅁允䅁䅁䄴权䅁䑁䅁杌㉁䑁䅉䅁䵁䅉䅅䅁䕁䅁䅁睁䵁䅁䅁权㙂睃䅁权潄权䅁权獄权䅁允䅁䅁䅅䅁䭁䕁䅣䅁䵁䅉䅅䅁䕁䅁䅁睁䵁䅁䅁权佂兄䅁权煄权䅁权硂䅂䅁允䅁䅁䅅䅁佁䅁䅷䅁睁䍁䄴李硁䑁䅅䅁䵁䅉䅅䅁䕁䅁䅁睁䵁䅁䅁权䥄䅄䅁权潄权䅁权硂䅂䅁允䅁䅁䅅䅁䭁䕁䅣䅁䵁䅉䅅䅁䕁䅁䅁睁䵁䅁䅁权杄䅄䅁权湄权䅁权䙃䅂䅁允䅁䅁䅅䅁䙁偁灹搸乊楙䅖䍄䉁䅁䅁䅂䅁䅁䅍䅄䅁䅁䅯杔䄰䅁䅯朶䅯䅁䅯全䅑䅁䅅䅁䉁䅁䅁杄䵁䅁䅁䅍畁䑁䅕兏硁䅁䅁䍄䉁䅁䅁䅂䅁䅁䅍䅄䅁䅁䅯杉䄰䅁䅯眶䅯䅁䅯䅣䅑䅁䅅䅁䉁䅁䅁杄啁䅁䅁免睁䑁䅕䅍㍁䑁䅕䅍硁䑁䅧䅁䵁䅉䅅䅁䕁䅁䅁睁䵁䅁䅁权十兄䅁权浄权䅁权瑂䅂䅁允䅁䅁䅅䅁佁䅁䅷䅁睁䍁䄴䅏ㅁ䑁䅫䅁䵁䅉䅅䅁䕁䅁䅁睁䵁䅁䅁权卂睃䅁权煄权䅁权睂䅂䅁允䅁䅁䅅䅁佁䅁䅷䅁硁䍁䄴䅍硁䑁䅧䅁䵁䅉䅅䅁䕁䅁䅁睁䵁䅁䅁权剁允䅁权䉁杁䅁权䙁杁䅁允䅁䅁䅅䅁䙁䙁䍰礴⼴琳䅤䍄䉁䅁䅁䅂䅁䅁䅍䅄䅁䅁䅯充䅅䅁䅯允䅉䅁䅯睁䅉䅁䅅䅁䉁䅁䅁兂䩁㍖䵲ㄵ剔䅑杷允䅁䅁䅑䅁䑁䅁䅷䅁䭁䩁䉯䅁䭁佁䭧䅁䭁䥁䕍䅁䉁䅁䅁允䅁䅁䄴杄䅁䑁䅅䅏畁䑁䅑兏祁䅁䅁䍄䉁䅁䅁䅂䅁䅁䅍䅄䅁䅁䅯䅢䅷䅁䅯朶䅯䅁䅯䄷䅯䅁䅅䅁䉁䅁䅁杄䵁䅁䅁䅍畁䑁䅧䅏㉁䅁䅁䍄䉁䅁䅁䅂䅁䅁䅍䅄䅁䅁䅯杨䅷䅁䅯䄶䅯䅁䅯兦䅑䅁䅅䅁䉁䅁䅁权䡂䅁䅁䍄䉁䅁䅁䅂䅁䅁䅍䅄䅁䅁䅯睐䅷䅁䅯眵䅯䅁䅯䅣䅑䅁䅅䅁䉁䅁䅁兂桁䡳潊敫䐰䅑杷允䅁䅁䅑䅁䑁䅁䅷䅁䭁䥁䵧䅁䭁佁䭙䅁䭁佁䭷䅁䉁䅁䅁允䅁䅁䄴䅃䅁䑁䅫杌㍁䅁䅁䍄䉁䅁䅁䅂䅁䅁䅍䅄䅁䅁䅯儫䅯䅁䅯朵䅯䅁䅯兣䅑䅁䅅䅁䉁䅁䅁杄䵁䅁䅁免畁䑁䅁李穁䅁䅁䍄䉁䅁䅁䅂䅁䅁䅍䅄䅁䅁䅯杨䄰䅁䅯眶䅯䅁䅯睢䅑䅁䅅䅁䉁䅁䅁杄啁䅁䅁免㕁䑁䅅䅎㑁䑁䅑䅍睁䑁䅁䅁䵁䅉䅅䅁䕁䅁䅁睁䵁䅁䅁权十睃䅁权牄权䅁权㥂䅂䅁允䅁䅁䅅䅁佁䉁䅉䅁㕁䑁䅧李ぁ䑁䅫䅍睁䑁䅁䅁䵁䅉䅅䅁䕁䅁䅁睁䵁䅁䅁权獂䅄䅁权煄权䅁权㙂䅂䅁允䅁䅁䅅䅁佁䅁䅷䅁睁䍁䄴兏硁䑁䅕䅁䵁䅉䅅䅁䕁䅁䅁睁䵁䅁䅁权晁睃䅁权潄权䅁权獄权䅁允䅁䅁䅅䅁佁䅁䅷䅁㍁䍁䄴睎祁䑁䅣䅁䵁䅉䅅䅁䕁䅁䅁睁䵁䅁䅁权塂睃䅁权潄权䅁权䑃䅂䅁允䅁䅁䅅䅁佁䅁䅷䅁㉁䍁䄴睍硁䑁䅧䅁䵁䅉䅅䅁䕁䅁䅁睁䵁䅁䅁权偄兄䅁权牄权䅁权瑂䅂䅁允䅁䅁䅅䅁佁䉁䅑䅁硁䑁䅑睎祁䑁䅍䅍睁䑁䅁䅍䅁䅁杷允䅁䅁䅑䅁䑁䅁䅷䅁䭁䝁䵷䅁䭁佁䭯䅁䭁䡁䕅䅁䉁䅁䅁允䅁䅁䄴䅄䅁䑁䅁杌㕁䑁䅅䅏䅁䅁杷允䅁䅁䅑䅁䑁䅁䅷䅁䭁乁䵧䅁䭁佁䭧䅁䭁䝁䔸䅁䉁䅁䅁允䅁䅁䄴䅄䅁䑁䅙杌ㅁ䑁䅍䅎䅁䅁杷允䅁䅁䅑䅁䑁䅁䅷䅁䭁佁䱙䅁䭁佁䬰䅁䭁䝁䔸䅁䉁䅁䅁允䅁䅁䅕噈歰㥏倹吹䴸䅉䅅䅁䕁䅁䅁睁䵁䅁䅁权癃睃䅁权瑄权䅁权瑂䅂䅁允䅁䅁䅅䅁䙁偁⭰牡へ㕫⽧䍄䉁䅁䅁䅂䅁䅁䅍䅄䅁䅁䅯䅴䅷䅁䅯朶䅯䅁䅯睢䅑䅁䅅䅁䉁䅁䅁权䡂䅁䅁䍄䉁䅁䅁䅂䅁䅁䅍䅄䅁䅁䅯杈䅳䅁䅯眵䅯䅁䅯睧䅑䅁䅅䅁䉁䅁䅁兂䕄祍ㅺ䙯䅕䅑杷允䅁䅁䅑䅁䑁䅁䅷䅁䭁䝁䵙䅁䭁佁䬰䅁䭁䡁䕅䅁䉁䅁䅁允䅁䅁䅕㥉㕶浦㡱樫䴸䅉䅅䅁䕁䅁䅁睁䵁䅁䅁权㝂睃䅁权浄权䅁权療䅂䅁允䅁䅁䅅䅁佁䅁䅷䅁硁䍁䄴䅎㉁䑁䅫䅁䵁䅉䅅䅁䕁䅁䅁睁䵁䅁䅁权ぃ䅄䅁权煄权䅁权睂䅂䅁允䅁䅁䅅䅁䭁䕁䅣䅁䵁䅉䅅䅁䕁䅁䅁睁䵁䅁䅁权潃睃䅁权潄权䅁权䑃䅂䅁允䅁䅁䅅䅁䭁䕁䅣䅁䵁䅉䅅䅁䕁䅁䅁睁䵁䅁䅁权杁睃䅁权潄权䅁权獄权䅁允䅁䅁䅅䅁佁䅁䄴䅁硁䑁䅙杌穁䑁䅫睎䅁䅁杷允䅁䅁䅑䅁䑁䅁䅷䅁䭁䑁乯䅁䭁佁䬰䅁䭁䡁䕁䅁䉁䅁䅁允䅁䅁䅕兇坒楄礲吳䴸䅉䅅䅁䕁䅁䅁睁䵁䅁䅁权ぃ䅄䅁权煄权䅁权硂䅂䅁允䅁䅁䅅䅁䭁䕁䅣䅁䵁䅉䅅䅁䕁䅁䅁睁䵁䅁䅁权楁睃䅁权湄权䅁权䙃䅂䅁允䅁䅁䅅䅁䙁䅁乍䐲䥔⽫⽉䍄䉁䅁䅁䅂䅁䅁䅍䅄䅁䅁䅯䅴䅷䅁䅯朶䅯䅁䅯全䅑䅁䅅䅁䉁䅁䅁权䡂䅁䅁䍄䉁䅁䅁䅂䅁䅁䅍䅄䅁䅁䅯末䅯䅁䅯朷䅯䅁䅯兣䅑䅁䅅䅁䉁䅁䅁兂䅁䅁䅁䉁䑦䅷杷允䅁䅁䅑䅁䑁䅁䅷䅁䭁䍁䵑䅁䭁佁䭳䅁䭁䡁䕁䅁䉁䅁䅁允䅁䅁䄴杅䅁䑁䅉兎ぁ䑁䅅杍睁䑁䅁䅍䅁䅁杷允䅁䅁䅑䅁䑁䅁䅷䅁䭁䵁乳䅁䭁佁䭣䅁䭁䡁䕯䅁䉁䅁䅁允䅁䅁䅕倹唳佥浮䕉䵁䅉䅅䅁䕁䅁䅁睁䵁䅁䅁权ぃ䅄䅁权煄权䅁权䑃䅂䅁允䅁䅁䅅䅁䭁䕁䅣䅁䵁䅉䅅䅁䕁䅁䅁睁䵁䅁䅁权奄䅄䅁权湄权䅁权獄权䅁允䅁䅁䅅䅁䙁䱁へ硫䕧桖䅆䍄䉁䅁䅁䅂䅁䅁䅍䅄䅁䅁䅯睶䅳䅁䅯眶䅯䅁䅯兣䅑䅁䅅䅁䉁䅁䅁杄十䅁䅁䅎祁䑁䅧睎穁䑁䅅䅏㍁䅁䅁䍄䉁䅁䅁䅂䅁䅁䅍䅄䅁䅁䅯睄䅳䅁䅯眶䅯䅁䅯䅣䅑䅁䅅䅁䉁䅁䅁杄啁䅁䅁免硁䑁䅣兎睁䑁䅁䅍睁䑁䅁䅁䵁䅉䅅䅁䕁䅁䅁睁䵁䅁䅁权畁兄䅁权潄权䅁权㙂䅂䅁允䅁䅁䅅䅁佁䅁䄴䅁硁䑁䅕杌ぁ䑁䅫䅏䅁䅁杷允䅁䅁䅑䅁䑁䅁䅷䅁䭁䍁偑䅁䭁佁䭯䅁䭁佁䭷䅁䉁䅁䅁允䅁䅁䄴䅄䅁䑁䅁杌㉁䑁䅣杍䅁䅁杷允䅁䅁䅑䅁䑁䅁䅷䅁䭁䝁乷䅁䭁佁䭯䅁䭁䝁䔸䅁䉁䅁䅁允䅁䅁䄴䅄䅁䑁䅁杌穁䑁䅣免䅁䅁杷允䅁䅁䅑䅁䑁䅁䅷䅁䭁䑁䵑䅁䭁佁䭫䅁䭁佁䭷䅁䉁䅁䅁允䅁䅁䅕䅁䅁䅁䡃歳䵁䅉䅅䅁䕁䅁䅁睁䵁䅁䅁权㡂䅄䅁权畄权䅁权䑃䅂䅁允䅁䅁䅅䅁䙁䅁䅁䅁睄偐䅬䍄䉁䅁䅁䅂䅁䅁䅍䅄䅁䅁䅯眸䅯䅁䅯朷䅯䅁䅯兦䅑䅁䅅䅁䉁䅁䅁兂䅁䅁䅁䙷噘䅑杷允䅁䅁䅑䅁䑁䅁䅷䅁䭁䙁䴸䅁䭁佁䭳䅁䭁䡁䕁䅁䉁䅁䅁允䅁䅁䄴䅅䅁䑁䅕李硁䑁䅫䅍㕁䑁䅧䅁䵁䅉䅅䅁䕁䅁䅁睁䵁䅁䅁权獂兄䅁权煄权䅁权㥂䅂䅁允䅁䅁䅅䅁佁䅁䅯䅁睁䍁䄴睍㍁䅁䅁䍄䉁䅁䅁䅂䅁䅁䅍䅄䅁䅁䅯䅧䄰䅁䅯朶䅯䅁䅯兢䅑䅁䅅䅁䉁䅁䅁杄䵁䅁䅁䅎畁䑁䅅兎㑁䅁䅁䍄䉁䅁䅁䅂䅁䅁䅍䅄䅁䅁䅯䅡䄰䅁䅯眵䅯䅁䅯䄷䅯䅁䅅䅁䉁䅁䅁兂杂晢湺㉺䵧䅑杷允䅁䅁䅑䅁䑁䅁䅷䅁䭁䥁乁䅁䭁佁䭯䅁䭁䝁䔸䅁䉁䅁䅁允䅁䅁䄴䅄䅁䑁䅑杌睁䑁䅙䅎䅁䅁杷允䅁䅁䅑䅁䑁䅁䅷䅁䭁䥁乁䅁䭁佁䭯䅁䭁䡁䕁䅁䉁䅁䅁允䅁䅁䄴䅄䅁䑁䅍杌㕁䑁䅍杍䅁䅁杷允䅁䅁䅑䅁䑁䅁䅷䅁䭁䕁䱧䅁䭁佁䬴䅁䭁䡁䕁䅁䉁䅁䅁允䅁䅁䅕䅁䅁䥁剄欲䵁䅉䅅䅁䕁䅁䅁睁䵁䅁䅁权䡃兄䅁权潄权䅁权䑃䅂䅁允䅁䅁䅅䅁佁䅁䄴䅁硁䑁䅣杌㍁䑁䅁睍䅁䅁杷允䅁䅁䅑䅁䑁䅁䅷䅁䭁䥁乁䅁䭁佁䭯䅁䭁䡁䕅䅁䉁䅁䅁允䅁䅁䄴䅄䅁䑁䅑杌睁䑁䅁䅏䅁䅁杷允䅁䅁䅑䅁䑁䅁䅷䅁䭁䑁乙䅁䭁佁䭙䅁䭁佁䭷䅁䉁䅁䅁允䅁䅁䅯睒䅁䅁杷允䅁䅁䅑䅁䑁䅁䅷䅁䭁䵁䰸䅁䭁佁䬰䅁䭁䡁䔰䅁䉁䅁䅁允䅁䅁䅕倹唳佥浫啃䵁䅉䅅䅁䕁䅁䅁睁䵁䅁䅁权歁兄䅁权煄权䅁权獄权䅁允䅁䅁䅅䅁佁䅁䅷䅁睁䍁䄴睍㍁䑁䅅䅁䵁䅉䅅䅁䕁䅁䅁睁䵁䅁䅁权扃兄䅁权湄权䅁权獄权䅁允䅁䅁䅅䅁䙁䝁䝸楧⭓⽙⽥䍄䉁䅁䅁䅂䅁䅁䅍䅄䅁䅁䅯兢䅳䅁䅯眶䅯䅁䅯䄷䅯䅁䅅䅁䉁䅁䅁杄十䅁䅁免ぁ䑁䅙䅎㕁䑁䅕睍睁䅁䅁䍄䉁䅁䅁䅂䅁䅁䅍䅄䅁䅁䅯䅧䅷䅁䅯䄶䅯䅁䅯全䅑䅁䅅䅁䉁䅁䅁杄佁䅁䅁免㑁䍁䄴杍㍁䑁䅙䅁䵁䅉䅅䅁䕁䅁䅁睁䵁䅁䅁权剄䅄䅁权潄权䅁权瑂䅂䅁允䅁䅁䅅䅁䭁䕁䅣䅁䵁䅉䅅䅁䕁䅁䅁睁䵁䅁䅁权畂睃䅁权牄权䅁权獄权䅁允䅁䅁䅅䅁佁䉁䅉䅁㍁䑁䅉兎㍁䑁䅕䅍睁䑁䅁䅁䵁䅉䅅䅁䕁䅁䅁睁䵁䅁䅁权獁睃䅁权浄权䅁权㙂䅂䅁允䅁䅁䅅䅁佁䅁䅯䅁穁䍁䄴䅏㕁䅁䅁䍄䉁䅁䅁䅂䅁䅁䅍䅄䅁䅁䅯杊䅷䅁䅯朵䅯䅁䅯兣䅑䅁䅅䅁䉁䅁䅁杄䵁䅁䅁免畁䑁䅉睍ㅁ䅁䅁䍄䉁䅁䅁䅂䅁䅁䅍䅄䅁䅁䅯兑䅳䅁䅯䄶䅯䅁䅯睧䅑䅁䅅䅁䉁䅁䅁杄佁䅁䅁免穁䍁䄴䅎祁䑁䅫䅁䵁䅉䅅䅁䕁䅁䅁睁䵁䅁䅁权⽃睃䅁权牄权䅁权瑂䅂䅁允䅁䅁䅅䅁佁䉁䅉䅁ぁ䑁䅉兎睁䑁䅁李硁䑁䅅䅁䵁䅉䅅䅁䕁䅁䅁睁䵁䅁䅁权㡁䅄䅁权灄权䅁权䑃䅂䅁允䅁䅁䅅䅁䙁䅁䅁䅁䅄㥬䅖䍄䉁䅁䅁䅂䅁䅁䅍䅄䅁䅁䅯䅊䄰䅁䅯朶䅯䅁䅯兣䅑䅁䅅䅁䉁䅁䅁杄䵁䅁䅁䅍畁䑁䅍免ㅁ䅁䅁䍄䉁䅁䅁䅂䅁䅁䅍䅄䅁䅁䅯睦䅳䅁䅯眵䅯䅁䅯睢䅑䅁䅅䅁䉁䅁䅁兂偃猫橇卵㙃睐杷允䅁䅁䅑</t>
  </si>
  <si>
    <t>䅁䑁䅁䅷䅁䭁佁䵍䅁䭁佁䭯䅁䭁䝁䔰䅁䉁䅁䅁允䅁䅁䄴䅄䅁䑁䅅杌祁䑁䅍杍䅁䅁杷允䅁䅁䅑䅁䑁䅁䅷䅁䭁䱁䰰䅁䭁佁䭫䅁䭁䡁䕯䅁䉁䅁䅁允䅁䅁䅕䅁䅁䅁睂㡸䵁䅉䅅䅁䕁䅁䅁睁䵁䅁䅁权橄䅄䅁权煄权䅁权療䅂䅁允䅁䅁䅅䅁佁䅁䅷䅁睁䍁䄴兏穁䑁䅕䅁䵁䅉䅅䅁䕁䅁䅁睁䵁䅁䅁权湂睃䅁权牄权䅁权䑃䅂䅁允䅁䅁䅅䅁佁䉁䅉䅁祁䑁䅙䅍㕁䑁䅕䅎穁䑁䅑䅁䵁䅉䅅䅁䕁䅁䅁睁䵁䅁䅁权瑁兄䅁权牄权䅁权睂䅂䅁允䅁䅁䅅䅁佁䉁䅑䅁硁䑁䅁李㑁䑁䅫免穁䑁䅍睎䅁䅁杷允䅁䅁䅑䅁䑁䅁䅷䅁䭁佁䵍䅁䭁佁䭯䅁䭁䥁䕍䅁䉁䅁䅁允䅁䅁䄴䅄䅁䑁䅁杌㍁䑁䅑兏䅁䅁杷允䅁䅁䅑䅁䑁䅁䅷䅁䭁䉁䱯䅁䭁佁䭙䅁䭁䥁䕍䅁䉁䅁䅁允䅁䅁䄴䅄䅁䑁䅑杌硁䑁䅅䅎䅁䅁杷允䅁䅁䅑䅁䑁䅁䅷䅁䭁䡁䵫䅁䭁佁䬴䅁䭁䡁䔰䅁䉁䅁䅁允䅁䅁䅕䅁䅁䭁㉃唴䵁䅉䅅䅁䕁䅁䅁睁䵁䅁䅁权䥁睃䅁权牄权䅁权睂䅂䅁允䅁䅁䅅䅁佁䉁䅑䅁硁䑁䅉兏祁䑁䅕兏㕁䑁䅙䅎䅁䅁杷允䅁䅁䅑䅁䑁䅁䅷䅁䭁䍁乁䅁䭁佁䭙䅁䭁佁䭷䅁䉁䅁䅁允䅁䅁䅯睒䅁䅁杷允䅁䅁䅑䅁䑁䅁䅷䅁䭁䩁䉉䅁䭁䉁䅅䅁䭁䅁䍑䅁䉁䅁䅁允䅁䅁䄴䅆䅁䑁䅅䅎睁䑁䅁免㉁䑁䅁杍㑁䅁䅁䍄䉁䅁䅁䅂䅁䅁䅍䅄䅁䅁䅯充䅳䅁䅯眶䅯䅁䅯兣䅑䅁䅅䅁䉁䅁䅁杄十䅁䅁李ㅁ䑁䅕䅎ぁ䑁䅕睍㕁䅁䅁䍄䉁䅁䅁䅂䅁䅁䅍䅄䅁䅁䅯睋䅅䅁䅯权䅁䅁䅯䅂䅉䅁䅅䅁䉁䅁䅁兂潃歸㍳奩睅䅑杷允䅁䅁䅑䅁䑁䅁䅷䅁䭁䉁䱙䅁䭁佁䭙䅁䭁䥁䕍䅁䉁䅁䅁允䅁䅁䄴权䅁䑁䅅杌㍁䑁䅉䅁䵁䅉䅅䅁䕁䅁䅁睁䵁䅁䅁权㕄睃䅁权浄权䅁权獄权䅁允䅁䅁䅅䅁佁䅁䅷䅁硁䍁䄴䅏硁䑁䅑䅁䵁䅉䅅䅁䑁䅁䅁睁䵁䅁䅁权奁睄䅁权歁杂䅁允䅁䅁䅅䅁䭁䉁䕁䅁䵁䅉䅅䅁䕁䅁䅁睁䵁䅁䅁权䉂兄䅁权煄权䅁权䑃䅂䅁允䅁䅁䅅䅁佁䅁䅷䅁睁䍁䄴杍穁䑁䅍䅁䵁䅉䅅䅁䕁䅁䅁睁䵁䅁䅁权元睃䅁权畄权䅁权䑃䅂䅁允䅁䅁䅅䅁䙁䅁䅁䅁䅄瑤䄵䍄䉁䅁䅁䅂䅁䅁䅍䅄䅁䅁䅯䅴䅳䅁䅯朶䅯䅁䅯全䅑䅁䅅䅁䉁䅁䅁杄䵁䅁䅁䅍畁䑁䅅李祁䅁䅁䍄䉁䅁䅁䅂䅁䅁䅍䅄䅁䅁䅯睘䅳䅁䅯儷䅯䅁䅯兢䅑䅁䅅䅁䉁䅁䅁兂䩄牤昶楇砯睐杷允䅁䅁䅑䅁䑁䅁䅷䅁䭁䝁䴴䅁䭁佁䭧䅁䭁䡁䕯䅁䉁䅁䅁允䅁䅁䄴杄䅁䑁䅅免畁䑁䅑免穁䅁䅁䍄䉁䅁䅁䅂䅁䅁䅍䅄䅁䅁䅯杖䅷䅁䅯朵䅯䅁䅯睧䅑䅁䅅䅁䉁䅁䅁杄䵁䅁䅁䅎畁䑁䅉兎ㅁ䅁䅁䍄䉁䅁䅁䅂䅁䅁䅍䅄䅁䅁䅯兄䅳䅁䅯䄶䅯䅁䅯兢䅑䅁䅅䅁䉁䅁䅁杄佁䅁䅁李㉁䍁䄴兏穁䑁䅣䅁䵁䅉䅅䅁䕁䅁䅁睁䵁䅁䅁权噁睃䅁权瑄权䅁权䑃䅂䅁允䅁䅁䅅䅁䙁䱁敧敨剴偵⽁䍄䉁䅁䅁䅂䅁䅁䅍䅄䅁䅁䅯䅴䅳䅁䅯朶䅯䅁䅯睧䅑䅁䅅䅁䉁䅁䅁杄䭁䅁䅁䅍畁䑁䅅李䅁䅁杷允䅁䅁䅑䅁䑁䅁䅷䅁䭁䅁乍䅁䭁佁䬴䅁䭁䝁䔸䅁䉁䅁䅁允䅁䅁䅕䅁䅁䥁⭃啺䵁䅉䅅䅁䕁䅁䅁睁䵁䅁䅁权硃䅄䅁权瑄权䅁权硂䅂䅁允䅁䅁䅅䅁䙁䩁䩨牎塗畨⽑䍄䉁䅁䅁䅂䅁䅁䅍䅄䅁䅁䅯䅁䅅䅁䅯充䅁䅁䅯䅂䅉䅁䅅䅁䉁䅁䅁杄坁䅁䅁免祁䑁䅁䅏㑁䑁䅁䅍睁䑁䅁䅍䅁䅁杷允䅁䅁䅑䅁䑁䅁䅷䅁䭁䉁䱷䅁䭁佁䭣䅁䭁佁䭷䅁䉁䅁䅁允䅁䅁䅕佖汏㡭村ぇ䵁䅉䅅䅁䕁䅁䅁睁䵁䅁䅁权あ䅄䅁权煄权䅁权㙂䅂䅁允䅁䅁䅅䅁佁䅁䅷䅁硁䍁䄴李ぁ䑁䅅䅁䵁䅉䅅䅁䕁䅁䅁睁䵁䅁䅁权慁睃䅁权湄权䅁权䑃䅂䅁允䅁䅁䅅䅁䙁䑁ね䡹⭡祮䅚䍄䉁䅁䅁䅂䅁䅁䅍䅄䅁䅁䅯睬䄰䅁䅯儷䅯䅁䅯䄷䅯䅁䅅䅁䉁䅁䅁兂穂䩡瑈䑦ㄫ睐杷允䅁䅁䅑䅁䑁䅁䅷䅁䭁䙁䉉䅁䭁䅁䅯䅁䭁䅁䍑䅁䉁䅁䅁允䅁䅁䅕捺䵺䵺䵺樯䴸䅉䅅䅁䕁䅁䅁睁䵁䅁䅁权䵂睃䅁权牄权䅁权䙃䅂䅁允䅁䅁䅅䅁佁䉁䅑䅁祁䑁䅅免㕁䑁䅕李睁䑁䅅睎䅁䅁杷允䅁䅁䅑䅁䑁䅁䅷䅁䭁䩁䵳䅁䭁佁䭫䅁䭁䝁䔸䅁䉁䅁䅁允䅁䅁䅕䅁䅁䥁桃啷䵁䅉䅅䅁䕁䅁䅁睁䵁䅁䅁权あ䅄䅁权煄权䅁权㥂䅂䅁允䅁䅁䅅䅁佁䅁䅷䅁硁䍁䄴䅎㍁䑁䅣䅁䵁䅉䅅䅁䕁䅁䅁睁䵁䅁䅁权⭄䅄䅁权瑄权䅁权獄权䅁允䅁䅁䅅䅁䙁䝁剩堷⽷敎⽙䍄䉁䅁䅁䅂䅁䅁䅍䅄䅁䅁䅯儹䅷䅁䅯朶䅯䅁䅯䅣䅑䅁䅅䅁䉁䅁䅁杄䵁䅁䅁䅍畁䑁䅅睍ㅁ䅁䅁䍄䉁䅁䅁䅂䅁䅁䅍䅄䅁䅁䅯䅋䄰䅁䅯儷䅯䅁䅯兣䅑䅁䅅䅁䉁䅁䅁兂⭃确癯匳煔睐杷允䅁䅁䅑䅁䑁䅁䅷䅁䭁䭁䵫䅁䭁佁䭧䅁䭁䡁䕁䅁䉁䅁䅁允䅁䅁䄴杄䅁䑁䅉䅍畁䑁䅅睍硁䅁䅁䍄䉁䅁䅁䅂䅁䅁䅍䅄䅁䅁䅯儴䅳䅁䅯朷䅯䅁䅯䄷䅯䅁䅅䅁䉁䅁䅁兂䅁䅁䅁䭁呪䅑杷允䅁䅁䅑䅁䑁䅁䅷䅁䭁䉁䵉䅁䭁佁䬰䅁䭁䝁䔰䅁䉁䅁䅁允䅁䅁䅕䑗ね䡹⭡稵䴸䅉䅅䅁䕁䅁䅁睁䵁䅁䅁权畂䅄䅁权湄权䅁权䑃䅂䅁允䅁䅁䅅䅁䙁䅁塲㍯㥁桩䅨䍄䉁䅁䅁䅂䅁䅁䅍䅄䅁䅁䅯䅌䄰䅁䅯眵䅯䅁䅯兢䅑䅁䅅䅁䉁䅁䅁兂佁扌摋㘷摣䅑杷允䅁䅁䅑䅁䑁䅁䅷䅁䭁䍁䴴䅁䭁佁䬰䅁䭁䝁䔸䅁䉁䅁䅁允䅁䅁䅕䡊敒噴〵䐱䴸䅉䅅䅁䕁䅁䅁睁䵁䅁䅁权偃䅄䅁权灄权䅁权硂䅂䅁允䅁䅁䅅䅁䙁䅁䅁䅁䅃乐䄵䍄䉁䅁䅁䅂䅁䅁䅍䅄䅁䅁䅯睌䅷䅁䅯儷䅯䅁䅯睢䅑䅁䅅䅁䉁䅁䅁兂捂㡪ㅌ䙋䭷䅷杷允䅁䅁䅑䅁䑁䅁䅷䅁䭁䱁䱯䅁䭁佁䭫䅁䭁䡁䔰䅁䉁䅁䅁允䅁䅁䅕䅁䅁䥁䍃㡸䵁䅉䅅䅁䕁䅁䅁睁䵁䅁䅁权ㅄ䅄䅁权煄权䅁权䑃䅂䅁允䅁䅁䅅䅁佁䅁䅷䅁睁䍁䄴免穁䑁䅙䅁䵁䅉䅅䅁䕁䅁䅁睁䵁䅁䅁权灃睃䅁权浄权䅁权瑂䅂䅁允䅁䅁䅅䅁佁䅁䅯䅁硁䍁䄴䅍穁䅁䅁䍄䉁䅁䅁䅂䅁䅁䅍䅄䅁䅁䅯䄷䅷䅁䅯䄶䅯䅁䅯䄷䅯䅁䅅䅁䉁䅁䅁杄䵁䅁䅁䅎畁䑁䅕杍㑁䅁䅁䍄䉁䅁䅁䅂䅁䅁䅍䅄䅁䅁䅯光䅳䅁䅯儷䅯䅁䅯睢䅑䅁䅅䅁䉁䅁䅁兂湄根㠷⭃奲睐杷允䅁䅁䅑䅁䑁䅁䅷䅁䭁䥁乕䅁䭁佁䭯䅁䭁䝁䔸䅁䉁䅁䅁允䅁䅁䄴权䅁䑁䅅杌祁䑁䅍䅁䵁䅉䅅䅁䕁䅁䅁睁䵁䅁䅁权楃睃䅁权潄权䅁权㥂䅂䅁允䅁䅁䅅䅁佁䅁䅷䅁㉁䍁䄴䅎㕁䑁䅕䅁䵁䅉䅅䅁䕁䅁䅁睁䵁䅁䅁权䱄兄䅁权浄权䅁权獄权䅁允䅁䅁䅅䅁佁䅁䅯䅁祁䍁䄴免ぁ䅁䅁䍄䉁䅁䅁䅂䅁䅁䅍䅄䅁䅁䅯儫䅯䅁䅯儷䅯䅁䅯来䅑䅁䅅䅁䉁䅁䅁兂摄䅊䉡啬㕐睐杷允䅁䅁䅑䅁䑁䅁䅷䅁䭁䩁䵕䅁䭁佁䭳䅁䭁䡁䕅䅁䉁䅁䅁允䅁䅁䄴杅䅁䑁䅅免㉁䑁䅁䅍睁䑁䅧李䅁䅁杷允䅁䅁䅑䅁䑁䅁䅷䅁䭁䥁乕䅁䭁佁䭯䅁䭁䡁䕯䅁䉁䅁䅁允䅁䅁䄴䅄䅁䑁䅅杌穁䑁䅕免䅁䅁杷允䅁䅁䅑䅁䑁䅁䅷䅁䭁乁䉍䅁䭁䉁䅅䅁䭁䅁䅕䅁䉁䅁䅁允䅁䅁䄴䅆䅁䑁䅕䅏ぁ䑁䅁䅍睁䑁䅁䅍睁䅁䅁䍄䉁䅁䅁䅂䅁䅁䅍䅄䅁䅁䅯睊䅳䅁䅯䄶䅯䅁䅯兦䅑䅁䅅䅁䉁䅁䅁权䡂䅁䅁䍄䉁䅁䅁䅂䅁䅁䅍䅄䅁䅁䅯李䅅䅁䅯充䅁䅁䅯䅂䅉䅁䅅䅁䉁䅁䅁杄啁䅁䅁䅎祁䑁䅧䅏睁䑁䅁䅍睁䑁䅁䅁䵁䅉䅅䅁䕁䅁䅁睁䵁䅁䅁权㝂睃䅁权湄权䅁权睂䅂䅁允䅁䅁䅅䅁䙁䉁睸湏㑄⭦⽓䍄䉁䅁䅁䅂䅁䅁䅍䅄䅁䅁䅯䅲䅷䅁䅯朵䅯䅁䅯全䅑䅁䅅䅁䉁䅁䅁杄䵁䅁䅁䅎畁䑁䅁杍祁䅁䅁䍄䉁䅁䅁䅂䅁䅁䅍䅄䅁䅁䅯全䄰䅁䅯朶䅯䅁䅯睧䅑䅁䅅䅁䉁䅁䅁杄䵁䅁䅁免畁䑁䅕睎㍁䅁䅁䍄䉁䅁䅁䅂䅁䅁䅍䅄䅁䅁䅯睒䅷䅁䅯眵䅯䅁䅯来䅑䅁䅅䅁䉁䅁䅁兂慃婭婭噭歫䅑杷允䅁䅁䅑䅁䑁䅁䅷䅁䭁乁䱷䅁䭁佁䭣䅁䭁䥁䕍䅁䉁䅁䅁允䅁䅁䅕䙇娶吲改吸䴸䅉䅅䅁䕁䅁䅁睁䵁䅁䅁权㙁䅄䅁权畄权䅁权㙂䅂䅁允䅁䅁䅅䅁䙁䅁䅁䅁䅄佗䅖䍄䉁䅁䅁䅂䅁䅁䅍䅄䅁䅁䅯关䅷䅁䅯朷䅯䅁䅯睢䅑䅁䅅䅁䉁䅁䅁兂䅁䅁䅁䩧塶䅑杷允䅁䅁䅑䅁䑁䅁䅷䅁䭁䕁䵣䅁䭁佁䭳䅁䭁䡁䕯䅁䉁䅁䅁允䅁䅁䄴杅䅁䑁䅍杍㉁䑁䅅睎睁䑁䅁䅍䅁䅁杷允䅁䅁䅑䅁䑁䅁䅷䅁䭁䝁䴰䅁䭁佁䭳䅁䭁䝁䔸䅁䉁䅁䅁允䅁䅁䄴䅆䅁䑁䅅杍硁䑁䅑䅍睁䑁䅁䅍睁䅁䅁䍄䉁䅁䅁䅂䅁䅁䅍䅄䅁䅁䅯杬䅷䅁䅯朷䅯䅁䅯兦䅑䅁䅅䅁䉁䅁䅁兂䅁䅁䅁䥧畘䅑杷允䅁䅁䅑䅁䑁䅁䅷䅁䭁䱁䵷䅁䭁佁䭧䅁䭁佁䭷䅁䉁䅁䅁允䅁䅁䄴䅄䅁䑁䅫杌㉁䑁䅣睍䅁䅁杷允䅁䅁䅑䅁䑁䅁䅷䅁䭁䱁䴰䅁䭁佁䭧䅁䭁佁䭷䅁䉁䅁䅁允䅁䅁䄴杄䅁䍁䄰䅎畁䑁䅫睎㉁䅁䅁䍄䉁䅁䅁䅂䅁䅁䅍䅄䅁䅁䅯睉䄰䅁䅯眶䅯䅁䅯兦䅑䅁䅅䅁䉁䅁䅁杄十䅁䅁兎ㅁ䑁䅍杍㕁䑁䅙杍㕁䅁䅁䍄䉁䅁䅁䅂䅁䅁䅍䅄䅁䅁䅯杢䅳䅁䅯儶䅯䅁䅯来䅑䅁䅅䅁䉁䅁䅁兂䅁䅁䅁䅧楲䅑杷允䅁䅁䅑䅁䑁䅁䅷䅁䭁䕁䵫䅁䭁佁䭳䅁䭁䡁䕯䅁䉁䅁䅁允䅁䅁䄴杅䅁䑁䅅兏硁䑁䅉䅎㍁䑁䅍䅏䅁䅁杷允䅁䅁䅑䅁䑁䅁䅷䅁䭁䍁䵙䅁䭁佁䭯䅁䭁䝁䔸䅁䉁䅁䅁允䅁䅁䄴䅄䅁䑁䅁杌㕁䑁䅉兏䅁䅁杷允䅁䅁䅑䅁䑁䅁䅷䅁䭁䥁䅑䅁䭁䅁䅯䅁䭁䅁䍑䅁䉁䅁䅁允䅁䅁䅕㥌欰潂噇歄䵁䅉䅅䅁䕁䅁䅁睁䵁䅁䅁权䵄䅄䅁权浄权䅁权睂䅂䅁允䅁䅁䅅䅁䭁䕁䅣䅁䵁䅉䅅䅁䕁䅁䅁睁䵁䅁䅁权捁兄䅁权潄权䅁权硂䅂䅁允䅁䅁䅅䅁佁䅁䄴䅁祁䑁䅙杌ㅁ䑁䅕杍䅁䅁杷允䅁䅁䅑䅁䑁䅁䅷䅁䭁䭁䵷䅁䭁佁䭳䅁䭁䡁䕅䅁䉁䅁䅁允䅁䅁䄴杅䅁䑁䅕睎㉁䑁䅍李睁䑁䅁䅍䅁䅁杷允䅁䅁䅑䅁䑁䅁䅷䅁䭁乁䵧䅁䭁佁䭫䅁䭁䝁䔰䅁䉁䅁䅁允䅁䅁䅕䅁䅁䕁奁䔵䵁䅉䅅䅁䕁䅁䅁睁䵁䅁䅁权兄睃䅁权畄权䅁权獄权䅁允䅁䅁䅅䅁䙁䅁䅁䅁杂晢䅆䍄䉁䅁䅁䅂䅁䅁䅍䅄䅁䅁䅯䅱䅷䅁䅯儷䅯䅁䅯兣䅑䅁䅅䅁䉁䅁䅁兂塁挲㌷⭕瑐睐杷允䅁䅁䅑䅁䑁䅁䅷䅁䭁䭁乧䅁䭁佁䭣䅁䭁䡁䕅䅁䉁䅁䅁允䅁䅁䅕偢獢䝍噪啊䵁䅉䅅䅁䕁䅁䅁睁䵁䅁䅁权㡃兄䅁权煄权䅁权療䅂䅁允䅁䅁䅅䅁佁䅁䅯䅁睁䍁䄴䅍㕁䅁䅁䍄䉁䅁䅁䅂䅁䅁䅍䅄䅁䅁䅯兑䅷䅁䅯朵䅯䅁䅯来䅑䅁䅅䅁䉁䅁䅁杄䵁䅁䅁免畁䑁䅅杍㍁䅁䅁䍄䉁䅁䅁䅂䅁䅁䅍䅄䅁䅁䅯䅭䅳䅁䅯儷䅯䅁䅯睢䅑䅁䅅䅁䉁䅁䅁兂䡃瑆佮ㄹ湐睐杷允䅁䅁䅑䅁䑁䅁䅷䅁䭁䍁䵯䅁䭁佁䬰䅁䭁䥁䕕䅁䉁䅁䅁允䅁䅁䅕灓ㄷ䉁䵴䕄䵁䅉䅅䅁䕁䅁䅁睁䵁䅁䅁权剁兄䅁权牄权䅁权獄权䅁允䅁䅁䅅䅁佁䉁䅉䅁㉁䑁䅕李ぁ䑁䅙䅏穁䑁䅑䅁䵁䅉䅅䅁䕁䅁䅁睁䵁䅁䅁权祂兄䅁权潄权䅁权䑃䅂䅁允䅁䅁䅅䅁佁䅁䄴䅁瑁䑁䅁杌㉁䑁䅣睍䅁䅁杷允䅁䅁䅑䅁䑁䅁䅷䅁䭁䥁丰䅁䭁佁䭙䅁䭁佁䭷䅁䉁䅁䅁允䅁䅁䄴权䅁䑁䅫杌㍁䑁䅅䅁䵁䅉䅅䅁䕁䅁䅁睁䵁䅁䅁权偃睃䅁权湄权䅁权㙂䅂䅁允䅁䅁䅅䅁䙁䍁晦潃䕧⽮⽅䍄䉁䅁䅁䅂䅁䅁䅍䅄䅁䅁䅯八䅳䅁䅯朷䅯䅁䅯全䅑䅁䅅䅁䉁䅁䅁兂䅁䅁䅁䭉䅧兑杷允䅁䅁䅑䅁䑁䅁䅷䅁䭁䅁䵳䅁䭁佁䭙䅁䭁䡁䕁䅁䉁䅁䅁允䅁䅁䄴䅄䅁䑁䅅杌祁䑁䅙䅎䅁䅁杷允䅁䅁䅑䅁䑁䅁䅷䅁䭁䱁䉫䅁䭁䅁䅑䅁䭁䅁䅕䅁䉁䅁䅁允䅁䅁䅕䅁䅁䥁晁歗䵅䅉䅅䅁䕁䅁䅁睁䵁䅁䅁权塄睃䅁权潄权䅁权睂䅂䅁允䅁䅁䅅䅁佁䅁䄴䅁瑁䑁䅙杌睁䑁䅍䅎䅁䅁杷允䅁䅁䅑䅁䑁䅁䅷䅁䭁䥁乙䅁䭁佁䭧䅁䭁䡁䕁䅁䉁䅁䅁允䅁䅁䄴杄䅁䑁䅙兏畁䑁䅧兏ぁ䅁䅁䍄䉁䅁䅁䅂䅁䅁䅍䅄䅁䅁䅯䄫䅁䅁䅯䄶䅯䅁䅯兣䅑䅁䅅䅁䉁䅁䅁杄佁䅁䅁免祁䍁䄴睎ぁ䑁䅧䅁䵁䅉䅅䅁䕁䅁䅁睁䵁䅁䅁权㡃兄䅁权煄权䅁权睂䅂䅁允䅁䅁䅅䅁佁䅁䅷䅁睁䍁䄴䅍㑁䑁䅑䅁䵁䅉䅅䅁䕁䅁䅁睁䵁䅁䅁权祄兄䅁权潄权䅁权獄权䅁允䅁䅁䅅䅁佁䅁䅷䅁穁䍁䄴李㍁䑁䅙䅁䵁䅉䅅䅁䕁䅁䅁睁䵁䅁䅁权獃睃䅁权浄权䅁权䙃䅂䅁允䅁䅁䅅䅁䭁䕁䅣䅁䵁䅉䅅䅁䕁䅁䅁睁䵁䅁䅁权潂睃䅁权牄权䅁权䑃䅂䅁允䅁䅁䅅䅁佁䉁䅑䅁硁䑁䅉䅏硁䑁䅁䅍睁䑁䅁䅍䅁䅁杷允䅁䅁䅑䅁䑁䅁䅷䅁䭁䭁䱳䅁䭁佁䭳䅁䭁䝁䔸䅁䉁䅁䅁允䅁䅁䄴杅䅁䑁䅕䅎穁䑁䅉䅏㕁䑁䅅睍䅁䅁杷允䅁䅁䅑䅁䑁䅁䅷䅁䭁偁䱕䅁䭁佁䬰䅁䭁䥁䕍䅁䉁䅁䅁允䅁䅁䅕䵱䱚㑎䉬䐰䴸䅉䅅䅁䕁䅁䅁睁䵁䅁䅁权偃兄䅁权湄权䅁权䑃䅂䅁允䅁䅁䅅䅁䙁䡁㥅瑃橥䑍䅌䍄䉁䅁䅁䅂䅁䅁䅍䅄䅁䅁䅯朹䅳䅁䅯儷䅯䅁䅯睧䅑䅁䅅䅁䉁䅁䅁兂楂䙅㕧䵴な睐杷允䅁䅁䅑䅁䑁䅁䅷䅁䭁䅁䱳䅁䭁佁䭳䅁䭁䡁䕅䅁䉁䅁䅁允䅁䅁䄴杅䅁䑁䅉杍㍁䑁䅑䅍㉁䑁䅍兎䅁䅁杷允䅁䅁䅑䅁䑁䅁䅷䅁䭁䑁丸䅁䭁佁䭯䅁䭁䡁䕅䅁䉁䅁䅁允䅁䅁䅯睒䅁䅁杷允䅁䅁䅑䅁䑁䅁䅷䅁䭁䥁䱣䅁䭁佁䭯䅁䭁䡁䕁䅁䉁䅁䅁允䅁䅁䅯睒䅁䅁杷允䅁䅁䅑䅁䑁䅁䅷䅁䭁䥁䴰䅁䭁佁䭧䅁䭁䡁䕯䅁䉁䅁䅁允䅁䅁䅯睒䅁䅁杷允䅁䅁䅑䅁䑁䅁䅷䅁䭁䍁䱷䅁䭁佁䬰䅁䭁䡁䔰䅁䉁䅁䅁允䅁䅁䅕㡧䭄啯㉗稴䴸䅉䅅䅁䕁䅁䅁睁䵁䅁䅁权䡃睃䅁权煄权䅁权硂䅂䅁允䅁䅁䅅䅁䭁䕁䅣䅁䵁䅉䅅䅁䕁䅁䅁睁䵁䅁䅁权⽁䅄䅁权畄权䅁权硂䅂䅁允䅁䅁䅅䅁䙁䅁䅁䅁睂晦䅚䍄䉁䅁䅁䅂䅁䅁䅍䅄䅁䅁䅯睮䄰䅁䅯朷䅯䅁䅯䅣䅑䅁䅅䅁䉁䅁䅁兂䅁䅁䅁䥫砷䅑杷允䅁䅁䅑䅁䑁䅁䅷䅁䭁䕁䱣䅁䭁佁䭧䅁䭁䡁䕯䅁䉁䅁䅁允䅁䅁䄴杄䅁䍁䄰䅏畁䑁䅣免ぁ䅁䅁䍄䉁䅁䅁䅂䅁䅁䅍䅄䅁䅁䅯兢䅷䅁䅯朵䅯䅁䅯兣䅑䅁䅅䅁䉁䅁䅁杄䵁䅁䅁杍畁䑁䅁李穁䅁䅁䍄䉁䅁䅁䅂䅁䅁䅍䅄䅁䅁䅯杆䅷䅁䅯䄶䅯䅁䅯睢䅑䅁䅅䅁䉁䅁䅁杄佁䅁䅁免㍁䍁䄴睎㑁䑁䅍䅁䵁䅉䅅䅁䕁䅁䅁睁䵁䅁䅁权塃䅄䅁权煄权䅁权獄权䅁允䅁䅁䅅䅁佁䅁䅷䅁睁䍁䄴兎ぁ䑁䅧䅁䵁䅉䅅䅁䕁䅁䅁睁䵁䅁䅁权汁睃䅁权潄权䅁权獄权䅁允䅁䅁䅅䅁佁䅁䄴䅁硁䑁䅁杌㕁䑁䅧兎䅁䅁杷允䅁䅁䅑䅁䑁䅁䅷䅁䭁䕁䱯䅁䭁佁䬴䅁䭁䡁䕅䅁䉁䅁䅁允䅁䅁䅕䅁䅁䝁汪䕆䵅䅉䅅䅁䕁䅁䅁睁䵁䅁䅁权权䅄䅁权畄权䅁权睂䅂䅁允䅁䅁䅅䅁䙁䅁䅁䅁䅃⭲䅰䍄䉁䅁䅁䅂䅁䅁䅍䅄䅁䅁䅯睹䅷䅁䅯眵䅯䅁䅯来䅑䅁䅅䅁䉁䅁䅁兂潃歸㍳啩奅䅑杷允䅁䅁䅑䅁䑁䅁䅷䅁䭁䩁䵫䅁䭁佁䬰䅁䭁䡁䕯䅁䉁䅁䅁允䅁䅁䅕瘵佱獔坊稰䴸䅉䅅䅁䕁䅁䅁睁䵁䅁䅁权晁睃䅁权湄权䅁权硂䅂䅁允䅁䅁䅅䅁䙁䑁䬰㘱睎児䄵䍄䉁䅁䅁䅂䅁䅁䅍䅄䅁䅁䅯儰䅷䅁䅯儷䅯䅁䅯来䅑䅁䅅䅁䉁䅁䅁兂㝁佹瘳歋䡺睐杷允䅁䅁䅑䅁䑁䅁䅷䅁䭁䑁偯䅁䭁佁䭣䅁䭁䝁䔰䅁䉁䅁䅁允䅁䅁䅕扉祂䩡瑈歈䵁䅉䅅䅁䕁䅁䅁睁䵁䅁䅁权允睃䅁权牄权䅁权㙂䅂䅁允䅁䅁䅅䅁佁䉁䅑䅁祁䑁䅫杍祁䑁䅙䅍㉁䑁䅑兎䅁䅁杷允䅁䅁䅑䅁䑁䅁䅷䅁䭁䕁䱉䅁䭁佁䭳䅁䭁䡁䕯䅁䉁䅁䅁允䅁䅁䄴䅆䅁䑁䅅免ぁ䑁䅧兎ぁ䑁䅉䅍㕁䅁䅁䍄䉁䅁䅁䅂䅁䅁䅍䅄䅁䅁䅯睬䅷䅁䅯朶䅯䅁䅯睢䅑䅁䅅䅁䉁䅁䅁杄䵁䅁䅁䅍畁䑁䅑兏㑁䅁䅁䍄䉁䅁䅁䅂䅁䅁䅍䅄䅁䅁䅯杆䅷䅁䅯眵䅯䅁䅯全䅑䅁䅅䅁䉁䅁䅁兂㡃䩤奍䙂兙䅑杷允䅁䅁䅑䅁䑁䅁䅷䅁䭁䭁䵉䅁䭁佁䭧䅁䭁佁䭷䅁䉁䅁䅁允䅁䅁䄴䅄䅁䑁䅣杌㕁䑁䅍䅎䅁䅁杷允䅁䅁䅑䅁䑁䅁䅷䅁䭁佁䱯䅁䭁佁䬰䅁䭁䝁䔰䅁䉁䅁䅁允䅁䅁䅕㉩湺㘫确橯䴸䅉䅅䅁䕁䅁䅁睁䵁䅁䅁权塃䅄䅁权煄权䅁权䙃䅂䅁允䅁䅁䅅䅁佁䅁䅷䅁睁䍁䄴䅎ㅁ䑁䅫䅁䵁䅉䅅䅁䕁䅁䅁睁䵁䅁䅁权汄䅄䅁权牄权䅁权㥂䅂䅁允䅁䅁䅅䅁佁䉁䅉䅁ㅁ䑁䅕兎穁䑁䅅杍ぁ䑁䅉䅁䵁䅉䅅䅁䕁䅁䅁睁䵁䅁䅁权剂䅄䅁权牄权䅁权獄权䅁允䅁䅁䅅䅁佁䉁䅉䅁ぁ䑁䅕睎祁䑁䅕䅍睁䑁䅁䅁䵁䅉䅅䅁䕁䅁䅁睁䵁䅁䅁权塃䅄䅁权煄权䅁权㥂䅂䅁允䅁䅁䅅䅁佁䅁䅷䅁睁䍁䄴䅎ぁ䑁䅍䅁䵁䅉䅅䅁䕁䅁䅁睁䵁䅁䅁权䉄睃䅁权牄权䅁权䙃䅂䅁允䅁䅁䅅䅁佁䉁䅉䅁㉁䑁䅧李硁䑁䅫䅏ㅁ䑁䅅䅁䵁䅉䅅䅁䕁䅁䅁睁䵁䅁䅁权ぁ䅄䅁权浄权䅁权獄权䅁允䅁䅁䅅䅁佁䅁䅷䅁祁䍁䄴睎㍁䑁䅣䅁䵁䅉䅅䅁䕁䅁䅁睁䵁䅁䅁权䕁兄䅁权灄权䅁权療䅂䅁允䅁䅁䅅䅁䙁䅁䅁䅁䅃摄䅤䍄䉁䅁䅁䅂䅁䅁䅍䅄䅁䅁䅯睔䅅䅁䅯䅂䅁䅁䅯䅂䅉䅁䅅䅁䉁䅁䅁兂䅁䅁䅁杉唱兑杷允䅁䅁䅑䅁䑁䅁䅷䅁䭁䝁䴰䅁䭁佁䭧䅁䭁䡁䕁䅁䉁䅁䅁允䅁䅁䄴杄䅁䑁䅅䅎畁䑁䅕免㑁䅁䅁䍄䉁䅁䅁䅂䅁䅁䅍䅄䅁䅁䅯杊䅳䅁䅯朶䅯䅁䅯䅣䅑䅁䅅䅁䉁䅁䅁杄䵁䅁䅁䅍畁䑁䅧兏㑁䅁䅁䍄䉁䅁䅁䅂䅁䅁䅍䅄䅁䅁䅯䅌䅳䅁䅯䄶䅯䅁䅯来䅑䅁䅅䅁䉁䅁䅁杄佁䅁䅁李穁䍁䄴兎㉁䑁䅕䅁䵁䅉䅅䅁䕁䅁䅁睁䵁䅁䅁权潁䅄䅁权牄权䅁权㥂䅂䅁允䅁䅁䅅䅁佁䉁䅉䅁㉁䑁䅙䅏ㅁ䑁䅁䅍睁䑁䅁䅁䵁䅉䅅䅁䕁䅁䅁睁䵁䅁䅁权坁兄䅁权灄权䅁权睂䅂䅁允䅁䅁䅅䅁䙁䅁䅁䅁䅁䱱䅬䍄䉁䅁䅁䅂䅁䅁䅍䅄䅁䅁䅯兕䄸䅁䅯儷䅯䅁䅯睢䅑䅁䅅䅁䉁䅁䅁兂祃䑣栳䑕婯䅑杷允䅁䅁䅑䅁䑁䅁䅷䅁䭁䡁䱅䅁䭁佁䭧䅁䭁䝁䔰䅁䉁䅁䅁允䅁䅁䄴杄䅁䑁䅅睍畁䑁䅫䅏㍁䅁䅁䍄䉁䅁䅁䅂䅁䅁䅍䅄䅁䅁䅯䅲䅳䅁䅯眶䅯䅁䅯全䅑䅁䅅䅁䉁䅁䅁杄十䅁䅁䅎㕁䑁䅍䅍睁䑁䅁䅍睁䅁䅁䍄䉁䅁䅁䅂䅁䅁䅍䅄䅁䅁䅯杊䅳䅁䅯朶䅯䅁䅯全䅑䅁䅅䅁䉁䅁䅁杄䵁䅁䅁䅍畁䑁䅫䅍㍁䅁䅁䍄䉁䅁䅁䅂䅁䅁䅍䅄䅁䅁䅯杊䅳䅁䅯朶䅯䅁䅯睧䅑䅁䅅䅁䉁䅁䅁杄䵁䅁䅁䅍畁䑁䅫䅍硁䅁䅁䍄䉁䅁䅁䅂䅁䅁䅍䅄䅁䅁䅯䅲䄰䅁䅯儷䅯䅁䅯全䅑䅁䅅䅁䉁䅁䅁兂⽂牡へ硫捪睐杷允䅁䅁䅑䅁䑁䅁䅷䅁䭁䥁䉣䅁䭁䅁䅯䅁䭁䅁䅕䅁䉁䅁䅁允䅁䅁䅕硫䕧杖琴䕃䵁䅉䅅䅁䕁䅁䅁睁䵁䅁䅁权䥁䅄䅁权潄权䅁权療䅂䅁允䅁䅁䅅䅁佁䅁䅷䅁ぁ䍁䄴杍㍁䑁䅍䅁䵁䅉䅅䅁䕁䅁䅁睁䵁䅁䅁权㑄䅁䅁权畄权䅁权硂䅂䅁允䅁䅁䅅䅁䙁䅁䅁䅁䅂卦䉰䍄䉁䅁䅁䅂䅁䅁䅍䅄䅁䅁䅯杦䅳䅁䅯眶䅯䅁䅯睧䅑䅁䅅䅁䉁䅁䅁杄十䅁䅁李ㅁ䑁䅕免㕁䑁䅫䅏㉁䅁䅁䍄䉁䅁䅁䅂䅁䅁䅍䅄䅁䅁䅯杹䄰䅁䅯眵䅯䅁䅯睧䅑䅁䅅䅁䉁䅁䅁兂㙃兓䍷㑋坦睐杷允䅁䅁䅑䅁䑁䅁䅷䅁䭁䙁䱑䅁䭁佁䭯䅁䭁䝁䔰䅁䉁䅁䅁允䅁䅁䄴䅄䅁䑁䅁杌㉁䑁䅉李䅁䅁杷允䅁䅁䅑䅁䑁䅁䅷䅁䭁䕁䵣䅁䭁佁䬰䅁䭁佁䭷䅁䉁䅁䅁允䅁䅁䅕䘷㑇潈牘味䴸䅉䅅䅁䕁䅁䅁睁䵁䅁䅁权⭃允䅁权䉁杁䅁权䙁杁䅁允䅁䅁䅅䅁䙁䉁捳六托摣䅖䍄䉁䅁䅁䅂䅁䅁䅍䅄䅁䅁䅯杋䄰䅁䅯儷䅯䅁䅯䅣䅑䅁䅅䅁䉁䅁䅁兂偄ㄹ橐婰䝳䅑杷允䅁䅁䅑䅁䑁䅁䅷䅁䭁䙁乯䅁䭁佁䭧䅁䭁䡁䕯䅁䉁䅁䅁允䅁䅁䄴杄䅁䑁䅅䅎畁䑁䅫李㉁䅁䅁䍄䉁䅁䅁䅂䅁䅁䅍䅄䅁䅁䅯兣䅷䅁䅯眶䅯䅁䅯䅣䅑䅁䅅䅁䉁䅁䅁杄啁䅁䅁杍㉁䑁䅧兏ぁ䑁䅑免㍁䑁䅉䅁䵁䅉䅅䅁䕁䅁䅁睁䵁䅁䅁权浄䅄䅁权浄权䅁权睂䅂䅁允䅁䅁䅅䅁佁䅁䅷䅁睁䍁䄴兏㉁䑁䅧䅁䵁䅉䅅䅁䕁䅁䅁睁䵁䅁䅁权桄睃䅁权煄权䅁权㙂䅂䅁允䅁䅁䅅䅁佁䅁䅷䅁睁䍁䄴兎㉁䑁䅑䅁䵁䅉䅅䅁䕁䅁䅁睁䵁䅁䅁权㕄权䅁权潄权䅁权硂䅂䅁允䅁䅁䅅䅁佁䅁䅯䅁㍁䍁䄴䅍硁䅁䅁䍄䉁䅁䅁䅂䅁䅁䅍䅄䅁䅁䅯六䅳䅁䅯儶䅯䅁䅯兣䅑䅁䅅䅁䉁䅁䅁兂䅁䅁䅁䌴杘䅑杷允䅁䅁䅑䅁䑁䅁䅷䅁䭁䱁䱙䅁䭁佁䬰䅁䭁䥁䕕䅁䉁䅁䅁允䅁䅁䅕牒穢搯㑒吰䴸䅉䅅䅁䕁䅁䅁睁䵁䅁䅁权䙁睃䅁权牄权䅁权䑃䅂䅁允䅁䅁䅅䅁佁䉁䅉䅁祁䑁䅣睎㑁䑁䅉李硁䑁䅙䅁䵁䅉䅅䅁䕁䅁䅁睁䵁䅁䅁权桄睃䅁权煄权䅁权䙃䅂䅁允䅁䅁䅅䅁佁䅁䅷䅁睁䍁䄴睎ㅁ䑁䅑䅁䵁䅉䅅䅁䕁䅁䅁睁䵁䅁䅁权桄睃䅁权煄权䅁权䑃䅂䅁允䅁䅁䅅䅁佁䅁䅷䅁睁䍁䄴睎㍁䑁䅍䅁䵁䅉䅅䅁䕁䅁䅁睁䵁䅁䅁权剁睃䅁权畄权䅁权療䅂䅁允䅁䅁䅅䅁䙁䅁䅁䅁䅂伵䅨䍄䉁䅁䅁䅂䅁䅁䅍䅄䅁䅁䅯兕䅳䅁䅯朷䅯䅁䅯兢䅑䅁䅅䅁䉁䅁䅁兂䅁䅁䅁䑷乕兑杷允䅁䅁䅑䅁䑁䅁䅷䅁䭁䝁䵣䅁䭁佁䭫䅁䭁䡁䔰䅁䉁䅁䅁允䅁䅁䅕䅁䅁䅁ㅄ欰䵁䅉䅅䅁䕁䅁䅁睁䵁䅁䅁权乂兄䅁权煄权䅁权獄权䅁允䅁䅁䅅䅁䭁䕁䅣䅁䵁䅉䅅䅁䕁䅁䅁睁䵁䅁䅁权㙄权䅁权牄权䅁权㥂䅂䅁允䅁䅁䅅䅁佁䉁䅉䅁㉁䑁䅧䅎㉁䑁䅁䅍睁䑁䅁䅁䵁䅉䅅䅁䕁䅁䅁睁䵁䅁䅁权䉁睃䅁权瑄权䅁权獄权䅁允䅁䅁䅅䅁䙁䍁䡵瑆佮㜹⽍䍄䉁䅁䅁䅂䅁䅁䅍䅄䅁䅁䅯睯䅷䅁䅯儶䅯䅁䅯兣䅑䅁䅅䅁䉁䅁䅁兂䅁䅁䅁䭁乢䅷杷允䅁䅁䅑䅁䑁䅁䅷䅁䭁偁䭉䅁䭁佁䭯䅁䭁䡁䕁䅁䉁䅁䅁允䅁䅁䄴䅄䅁䑁䅁杌硁䑁䅑䅎䅁䅁杷允䅁䅁䅑䅁䑁䅁䅷䅁䭁䵁䱳䅁䭁佁䭣䅁䭁䥁䕕䅁䉁䅁䅁允䅁䅁䅕啩杆搵楁歆䵁䅉䅅䅁䕁䅁䅁睁䵁䅁䅁权祂允䅁权䉁杁䅁权䙁杁䅁允䅁䅁䅅䅁䙁䱁䡌㑇䡴摡䅂䍄䉁䅁䅁䅂䅁䅁䅍䅄䅁䅁䅯朸䅯䅁䅯朶䅯䅁䅯睧䅑䅁䅅䅁䉁䅁䅁杄䵁䅁䅁䅍畁䑁䅅免㉁䅁䅁䍄䉁䅁䅁䅂䅁䅁䅍䅄䅁䅁䅯睲䅳䅁䅯眵䅯䅁䅯兦䅑䅁䅅䅁䉁䅁䅁兂䵁楁䡵瑆䵫䅷杷允䅁䅁䅑䅁䑁䅁䅷䅁䭁佁临䅁䭁佁䭳䅁䭁䡁䕁䅁䉁䅁䅁允䅁䅁䄴䅆䅁䑁䅉杍睁䑁䅙睎祁䑁䅁䅍睁䅁䅁䍄䉁䅁䅁䅂䅁䅁䅍䅄䅁䅁䅯朸䅯䅁䅯朶䅯䅁䅯兦䅑䅁䅅䅁䉁䅁䅁杄䵁䅁䅁䅍畁䑁䅅睎㍁䅁䅁䍄䉁䅁䅁䅂䅁䅁䅍䅄䅁䅁䅯杣䅳䅁䅯眶䅯䅁䅯兣䅑䅁䅅䅁䉁䅁䅁杄啁䅁䅁免穁䑁䅫睍ぁ䑁䅑兏㑁䑁䅅䅁䵁䅉䅅䅁䕁䅁䅁睁䵁䅁䅁权㙄䅄䅁权瑄权䅁权硂䅂䅁允䅁䅁䅅䅁䙁䉁奂扏䥔杤䅨䍄䉁䅁䅁䅂䅁䅁䅍䅄䅁䅁䅯典䅷䅁䅯儷䅯䅁䅯全䅑䅁䅅䅁䉁䅁䅁兂㙃兓䍷㑋䑣䅑杷允䅁䅁䅑䅁䑁䅁䅷䅁䭁䍁䱕䅁䭁佁䭳䅁䭁䡁䔰䅁䉁䅁䅁允䅁䅁䄴杅䅁䑁䅉䅍㉁䑁䅁䅏㍁䑁䅁䅎䅁䅁杷允䅁䅁䅑䅁䑁䅁䅷䅁䭁䍁䰴䅁䭁佁䭣䅁䭁䡁䔰䅁䉁䅁䅁允䅁䅁䅕浗㝑〳丫捎䵁䅉䅅䅁䕁䅁䅁睁䵁䅁䅁权啃䅄䅁权潄权䅁权獄权䅁允䅁䅁䅅䅁佁䅁䄴䅁㍁䑁䅍杌ㅁ䑁䅑免䅁䅁杷允䅁䅁䅑䅁䑁䅁䅷䅁䭁䕁久䅁䭁佁䭯䅁䭁䥁䕕䅁䉁䅁䅁允䅁䅁䄴䅄䅁䑁䅁杌祁䑁䅍睎䅁䅁杷允䅁䅁䅑䅁䑁䅁䅷䅁䭁䅁䵯䅁䭁佁䬴䅁䭁䥁䕍䅁䉁䅁䅁允䅁䅁䅕䅁䅁䥁摁㠷䵁䅉䅅䅁䕁䅁䅁睁䵁䅁䅁权䍄䅁䅁权䉁杁䅁权䑁杁䅁允䅁䅁䅅䅁䙁䝁堵䄴㥉晚䅒䍄䉁䅁䅁䅂䅁䅁䅍䅄䅁䅁䅯兗䅷䅁䅯朶䅯䅁䅯来䅑䅁䅅䅁䉁䅁䅁杄䵁䅁䅁䅍畁䑁䅣䅍ㅁ䅁䅁䍄䉁䅁䅁䅂䅁䅁䅍䅄䅁䅁䅯兗䅷䅁䅯朶䅯䅁䅯兣䅑䅁䅅䅁䉁䅁䅁杄䵁䅁䅁䅍畁䑁䅣䅎硁䅁䅁䍄䉁䅁䅁䅂䅁䅁䅍䅄䅁䅁䅯兩䄰䅁䅯眶䅯䅁䅯兢䅑䅁䅅䅁䉁䅁䅁杄十䅁䅁免㑁䑁䅕䅍睁䑁䅁䅍睁䅁䅁䍄䉁䅁䅁䅂䅁䅁䅍䅄䅁䅁䅯睅䅷䅁䅯朷䅯䅁䅯兣䅑䅁䅅䅁䉁䅁䅁兂䅁䅁䅁䕙獉兑杷允䅁䅁䅑䅁䑁䅁䅷䅁䭁䭁䵷䅁䭁佁䬰䅁䭁䝁䔸䅁䉁䅁䅁允䅁䅁䅕㉩湺㘫确橳䴸䅉䅅䅁䕁䅁䅁睁䵁䅁䅁权佄睃䅁权湄权䅁权睂䅂䅁允䅁䅁䅅䅁䙁䉁䑋䵷桱摒⼶䍄䉁䅁䅁䅂䅁䅁䅍䅄䅁䅁䅯杋䅳䅁䅯朶䅯䅁䅯兢䅑䅁䅅䅁䉁䅁䅁杄䵁䅁䅁免畁䑁䅅李穁䅁䅁䍄䉁䅁䅁䅂䅁䅁䅍䅄䅁䅁䅯內䅳䅁䅯朷䅯䅁䅯䅣䅑䅁䅅䅁䉁䅁䅁兂䅁䅁䅁偑慲䅑杷允䅁䅁䅑䅁䑁䅁䅷䅁䭁䍁䱯䅁䭁佁䭯䅁䭁䝁䔸䅁䉁䅁䅁允䅁䅁䄴䅄䅁䑁䅅杌穁䑁䅉䅏䅁䅁杷允䅁䅁䅑䅁䑁䅁䅷䅁䭁䑁䱯䅁䭁佁䭫䅁䭁䝁䔰䅁䉁䅁䅁允䅁䅁䅕䅁䅁䝁歂〶䵁䅉䅅䅁䕁䅁䅁睁䵁䅁䅁权䉄睃䅁权潄权䅁权㥂䅂䅁允䅁䅁䅅䅁佁䅁䄴䅁ぁ䑁䅕杌ㅁ䑁䅅兏䅁䅁杷允䅁䅁䅑䅁䑁䅁䅷䅁䭁䍁䱯䅁䭁佁䭯䅁䭁䡁䔰䅁䉁䅁䅁允䅁䅁䄴䅄䅁䑁䅅杌㕁䑁䅣睎䅁䅁杷允䅁䅁䅑䅁䑁䅁䅷䅁䭁䝁䱍䅁䭁佁䭣䅁䭁䝁䔰䅁䉁䅁䅁允䅁䅁䅯睒䅁䅁杷允䅁䅁䅑䅁䑁䅁䅷䅁䭁䝁䵍䅁䭁佁䭫䅁䭁䡁䕅䅁䉁䅁䅁允䅁䅁䅕䅁䅁䕁兄唶䵁䅉䅅䅁䕁䅁䅁睁䵁䅁䅁权䍁兄䅁权牄权䅁权䙃䅂䅁允䅁䅁䅅䅁佁䉁䅉䅁ㅁ䑁䅉䅏㉁䑁䅙免㍁䑁䅍䅁䵁䅉䅅䅁䕁䅁䅁睁䵁䅁䅁权卂睃䅁权瑄权䅁权㙂䅂䅁允䅁䅁䅅䅁䙁䙁偹癷潕佘⽣䍄䉁䅁䅁䅂䅁䅁䅍䅄䅁䅁䅯睐䄰䅁䅯朶䅯䅁䅯䄷䅯䅁䅅䅁䉁䅁䅁权䡂䅁䅁䍄䉁䅁䅁䅂䅁䅁䅍䅄䅁䅁䅯睐䄰䅁䅯朶䅯䅁䅯来䅑䅁䅅䅁䉁䅁䅁权䡂䅁䅁䍄䉁䅁䅁䅂䅁䅁䅍䅄䅁䅁䅯睐䄰䅁䅯朶䅯䅁䅯䅣䅑䅁䅅䅁䉁䅁䅁权䡂䅁䅁䍄䉁䅁䅁䅂䅁䅁䅍䅄䅁䅁䅯䅧䅷䅁䅯儶䅯䅁䅯睢䅑䅁䅅䅁䉁䅁䅁兂䅁䅁䅁䙉き具杷允䅁䅁䅑䅁䑁䅁䅷䅁䭁䑁丸䅁䭁佁䭯䅁䭁䥁䕍䅁䉁䅁䅁允䅁䅁䅯睒䅁䅁杷允䅁䅁䅑䅁䑁䅁䅷䅁䭁䵁䱑䅁䭁佁䭳䅁䭁䝁䔸䅁䉁䅁䅁允䅁䅁䄴䅆䅁䑁䅅李穁䑁䅧睎ㅁ䑁䅧免睁䅁䅁䍄䉁䅁䅁䅂䅁䅁䅍䅄䅁䅁䅯杳䅷䅁䅯儶䅯䅁䅯睢䅑䅁䅅䅁䉁䅁䅁兂䅁䅁䅁䵁扦䅑杷允䅁䅁䅑䅁䑁䅁䅷䅁䭁乁䵁䅁䭁佁䬰䅁䭁䥁䕍䅁䉁䅁䅁允䅁䅁䅕䵮村䡳潊吰䴸䅉䅅䅁䕁䅁䅁睁䵁䅁䅁权剃睃䅁权畄权䅁权瑂䅂䅁允䅁䅁䅅䅁䙁䅁䅁䅁歁䉢䉤䍄䉁䅁䅁䅂䅁䅁䅍䅄䅁䅁䅯睒䄰䅁䅯儷䅯䅁䅯䄷䅯䅁䅅䅁䉁䅁䅁兂瑁灳瘳㡰癢睐杷允䅁䅁䅑䅁䑁䅁䅷䅁䭁䩁乣䅁䭁佁䭯䅁䭁佁䭷䅁䉁䅁䅁允䅁䅁䄴䅄䅁䑁䅁杌ぁ䑁䅕睎䅁䅁杷允䅁䅁䅑䅁䑁䅁䅷䅁䭁䵁䴴䅁䭁佁䭳䅁䭁䡁䕯䅁䉁䅁䅁允䅁䅁䄴杅䅁䑁䅫杍㍁䑁䅍兏睁䑁䅧兏䅁䅁杷允䅁䅁䅑䅁䑁䅁䅷䅁䭁䅁乁䅁䭁佁䭙䅁䭁䝁䔰䅁䉁䅁䅁允䅁䅁䄴䅄䅁䑁䅅杌㍁䑁䅙免䅁䅁杷允䅁䅁䅑䅁䑁䅁䅷䅁䭁䱁䱧䅁䭁佁䭯䅁䭁䡁䕯䅁䉁䅁䅁允䅁䅁䄴权䅁䑁䅅杌㉁䑁䅫䅁䵁䅉䅅䅁䕁䅁䅁睁䵁䅁䅁权呄䅄䅁权瑄权䅁权㥂䅂䅁允䅁䅁䅅䅁䙁䝁汄䌰扌昫⽁䍄䉁䅁䅁䅂䅁䅁䅍䅄䅁䅁䅯睬䄰䅁䅯朶䅯䅁䅯来䅑䅁䅅䅁䉁䅁䅁杄䵁䅁䅁䅍畁䑁䅙杍㕁䅁䅁䍄䉁䅁䅁䅂䅁䅁䅍䅄䅁䅁䅯先䅳䅁䅯朷䅯䅁䅯䄷䅯䅁䅅䅁䉁䅁䅁兂䅁䅁䅁䕷㙘䅑杷允䅁䅁䅑䅁䑁䅁䅷䅁䭁䡁䰴䅁䭁佁䬰䅁䭁䝁䔸䅁䉁䅁䅁允䅁䅁䅕㥏倹婪畤樶䴸䅉䅅䅁䕁䅁䅁睁䵁䅁䅁权乃睃䅁权瑄权䅁权硂䅂䅁允䅁䅁䅅䅁䙁乁乎桙奂敏⽁䍄䉁䅁䅁䅂䅁䅁䅍䅄䅁䅁䅯睬䄰䅁䅯朶䅯䅁䅯全䅑䅁䅅䅁䉁䅁䅁杄䵁䅁䅁䅍畁䑁䅣兎㕁䅁䅁䍄䉁䅁䅁䅂䅁䅁䅍䅄䅁䅁䅯充䅳䅁䅯儶䅯䅁䅯兦䅑䅁䅅䅁䉁䅁䅁兂䅁䅁䅁乧杢䅑杷允䅁䅁䅑䅁䑁䅁䅷䅁䭁䝁䰰䅁䭁佁䭣䅁䭁䡁䕯䅁䉁䅁䅁允䅁䅁䅕睳䵕收㍚启䴸䅉䅅䅁䕁䅁䅁睁䵁䅁䅁权十睃䅁权灄权䅁权㥂䅂䅁允䅁䅁䅅䅁䙁䅁䅁䅁䅃儵䉄䍄䉁䅁䅁䅂䅁䅁䅍䅄䅁䅁䅯兔䅷䅁䅯眶䅯䅁䅯䄷䅯䅁䅅䅁䉁䅁䅁权䡂䅁䅁䍄䉁䅁䅁䅂䅁䅁䅍䅄䅁䅁䅯䅁䅷䅁䅯眶䅯䅁䅯睧䅑䅁䅅䅁䉁䅁䅁杄啁䅁䅁睍ぁ䑁䅫䅏穁䑁䅫兏祁䑁䅑䅁䵁䅉䅅䅁䕁䅁䅁睁䵁䅁䅁权塃兄䅁权煄权䅁权㥂䅂䅁允䅁䅁䅅䅁佁䅁䅷䅁睁䍁䄴兏㍁䑁䅙䅁䵁䅉䅅䅁䕁䅁䅁睁䵁䅁䅁权敃兄䅁权灄权䅁权㥂䅂䅁允䅁䅁䅅䅁䙁䅁䅁䅁䅁书䅖䍄䉁䅁䅁䅂䅁䅁䅍䅄䅁䅁䅯睶䅷䅁䅯朶䅯䅁䅯兢䅑䅁䅅䅁䉁䅁䅁杄䵁䅁䅁䅍畁䑁䅅䅎ㅁ䅁䅁䍄䉁䅁䅁䅂䅁䅁䅍䅄䅁䅁䅯睶䅷䅁䅯朶䅯䅁䅯来䅑䅁䅅䅁䉁䅁䅁杄䵁䅁䅁䅍畁䑁䅅睍穁䅁䅁䍄䉁䅁䅁䅂䅁䅁䅍䅄䅁䅁䅯睶䅷䅁䅯朶䅯䅁䅯兣䅑䅁䅅䅁䉁䅁䅁杄䵁䅁䅁䅍畁䑁䅅杍㕁䅁䅁䍄䉁䅁䅁䅂䅁䅁䅍䅄䅁䅁䅯先䅳䅁䅯眶䅯䅁䅯睢䅑䅁䅅䅁䉁䅁䅁杄啁䅁䅁免祁䑁䅣䅎睁䑁䅁免㕁䑁䅫䅁䵁䅉䅅䅁䕁䅁䅁睁䵁䅁䅁权⽃䅄䅁权煄权䅁权䙃䅂䅁允䅁䅁䅅䅁佁䅁䅷䅁睁䍁䄴免穁䑁䅅䅁䵁䅉䅅䅁䕁䅁䅁睁䵁䅁䅁权祁兄䅁权潄权䅁权㙂䅂䅁允䅁䅁䅅䅁佁䅁䅷䅁穁䑁䅁杌睁䑁䅅䅁䵁䅉䅅䅁䕁䅁䅁睁䵁䅁䅁权敄睃䅁权湄权䅁权㥂䅂䅁允䅁䅁䅅䅁䙁䝁硎朵煫楉䅤䍄䉁䅁䅁䅂䅁䅁䅍䅄䅁䅁䅯兌䅷䅁䅯朷䅯䅁䅯来䅑䅁䅅䅁䉁䅁䅁兂䅁䅁䅁䝣〳䅑杷允䅁䅁䅑䅁䑁䅁䅷䅁䭁偁义䅁䭁佁䭯䅁䭁佁䭷䅁䉁䅁䅁允䅁䅁䄴䅄䅁䑁䅅杌硁䑁䅁兎䅁䅁杷允䅁䅁䅑䅁䑁䅁䅷䅁䭁乁䉯䅁䭁䉁䅅䅁䭁䅁䍑䅁䉁䅁䅁允䅁䅁䄴䅆䅁䑁䅕兏ぁ䑁䅧兎睁䑁䅁䅍睁䅁䅁䍄䉁䅁䅁䅂䅁䅁䅍䅄䅁䅁䅯䅯䅳䅁䅯儶䅯䅁䅯全䅑䅁䅅䅁䉁䅁䅁兂䅁䅁䅁䉉杪䅷杷允䅁䅁䅑䅁䑁䅁䅷䅁䭁䍁乷䅁䭁佁䭧䅁䭁䡁䕅䅁䉁䅁䅁允䅁䅁䄴杄䅁䑁䅉杍畁䑁䅍䅎㉁䅁䅁䍄䉁䅁䅁䅂䅁䅁䅍䅄䅁䅁䅯兖䅷䅁䅯䄶䅯䅁䅯兢䅑䅁䅅䅁䉁䅁䅁杄䵁䅁䅁杍睁䍁䄴兎㉁䅁䅁䍄䉁䅁䅁䅂䅁䅁䅍䅄䅁䅁䅯朸䄰䅁䅯朶䅯䅁䅯兢䅑䅁䅅䅁䉁䅁䅁杄䵁䅁䅁免畁䑁䅁李㕁䅁䅁䍄䉁䅁䅁䅂䅁䅁䅍䅄䅁䅁䅯䄫䅁䅁䅯允䅉䅁䅯杁䅉䅁䅅䅁䉁䅁䅁兂噄啲慎湘䅘䅑杷允䅁䅁䅑䅁䑁䅁䅷䅁䭁䥁䵉䅁䭁佁䭳䅁䭁䝁䔸䅁䉁䅁䅁允䅁䅁䄴杅䅁䑁䅣䅎㕁䑁䅁杍㉁䑁䅙免䅁䅁杷允䅁䅁䅑䅁䑁䅁䅷䅁䭁佁䵙䅁䭁佁䬰䅁䭁䥁䕍䅁䉁䅁䅁允䅁䅁䅕扏䥔牤昶歂䵁䅉䅅䅁䕁䅁䅁睁䵁䅁䅁权浂䅁䅁权䕁䅁䅁权䙁䅁䅁允䅁䅁䅅䅁䙁䅁䅁䝁硃婔䉒䍄䉁䅁䅁䅂䅁䅁䅍䅄䅁䅁䅯朸䄰䅁䅯朶䅯䅁䅯来䅑䅁䅅䅁䉁䅁䅁杄䵁䅁䅁免畁䑁䅉兏ぁ䅁䅁䍄䉁䅁䅁䅂䅁䅁䅍䅄䅁䅁䅯公䅁䅁䅯充䅁䅁䅯兂䅁䅁䅅䅁䉁䅁䅁杄坁䅁䅁免穁䑁䅧睍睁䑁䅁䅍睁䑁䅁䅍䅁䅁杷允䅁䅁䅑䅁䑁䅁䅷䅁䭁䑁䰰䅁䭁佁䭳䅁䭁䡁䕁䅁䉁䅁䅁允䅁䅁䄴䅆䅁䑁䅍免㍁䑁䅧睍ㅁ䑁䅁䅏祁䅁䅁䍄䉁䅁䅁䅂䅁䅁䅍䅄䅁䅁䅯睬䅳䅁䅯朵䅯䅁䅯兦䅑䅁䅅䅁䉁䅁䅁杄䵁䅁䅁䅎畁䑁䅅䅎㕁䅁䅁䍄䉁䅁䅁䅂䅁䅁䅍䅄䅁䅁䅯杕䅷䅁䅯眵䅯䅁䅯䅣䅑䅁䅅䅁䉁䅁䅁兂潂敫㠱㝐婕䅑杷允䅁䅁䅑䅁䑁䅁䅷䅁䭁䱁䵍䅁䭁佁䭫䅁䭁䝁䔰䅁䉁䅁䅁允䅁䅁䅕䅁䅁䅁楃唶䵁䅉䅅䅁䕁䅁䅁睁䵁䅁䅁权祄兄䅁权煄权䅁权睂䅂䅁允䅁䅁䅅䅁佁䅁䅷䅁硁䍁䄴免㍁䑁䅉䅁䵁䅉䅅䅁䕁䅁䅁睁䵁䅁䅁权乂睃䅁权湄权䅁权䑃䅂䅁允䅁䅁䅅䅁䙁偁湃歸㍳剃䄵䍄䉁䅁䅁䅂䅁䅁䅍䅄䅁䅁䅯朹䅯䅁䅯朵䅯䅁䅯䄷䅯䅁䅅䅁䉁䅁䅁杄佁䅁䅁免㉁䍁䄴兎ㅁ䑁䅫䅁䵁䅉䅅䅁䕁䅁䅁睁䵁䅁䅁权䍃睃䅁权灄权䅁权瑂䅂䅁允䅁䅁䅅䅁䙁䅁䅁䅁䅂畧䅰䍄䉁䅁䅁䅂䅁䅁䅍䅄䅁䅁䅯眲䅷䅁䅯朷䅯䅁䅯睧䅑䅁䅅䅁䉁䅁䅁兂䅁䅁䅁乧晔䅑杷允䅁䅁䅑䅁䑁䅁䅷䅁䭁䭁乙䅁䭁佁䭯䅁䭁䡁䕁䅁䉁䅁䅁允䅁䅁䄴䅄䅁䑁䅁杌ぁ䑁䅅睍䅁䅁杷允䅁䅁䅑䅁䑁䅁䅷䅁䭁䙁䵑䅁䭁佁䬰䅁䭁䡁䔰䅁䉁䅁䅁允䅁䅁䅕䅂潫浸捹䐯䴸䅉䅅䅁䕁䅁䅁睁䵁䅁䅁权浃兄䅁权煄权䅁权硂䅂䅁允䅁䅁䅅䅁佁䅁䅷䅁睁䍁䄴睍㑁䑁䅍䅁䵁䅉䅅䅁䕁䅁䅁睁䵁䅁䅁权䝄睃䅁权瑄权䅁权療䅂䅁允䅁䅁䅅䅁䙁䡁啳歲桦煥⽑䍄䉁䅁䅁䅂䅁䅁䅍䅄䅁䅁䅯杨䄰䅁䅯䄶䅯䅁䅯兦䅑䅁䅅䅁䉁䅁䅁杄佁䅁䅁李㕁䍁䄴䅎㉁䑁䅍䅁䵁䅉䅅䅁䕁䅁䅁睁䵁䅁䅁权捃䅄䅁权畄权䅁权㙂䅂䅁允䅁䅁䅅䅁䙁䅁䅁䅁䅄乃䅖䍄䉁䅁䅁䅂䅁䅁䅍䅄䅁䅁䅯䄶䅳䅁䅯眵䅯䅁䅯睧䅑䅁䅅䅁䉁䅁䅁兂楂䙅㕧䵴⭪睐杷允䅁䅁䅑䅁䑁䅁䅷䅁䭁䡁丰䅁䭁佁䭯䅁䭁䝁䔰䅁䉁䅁䅁允䅁䅁䄴䅄䅁䑁䅅杌穁䑁䅉李䅁䅁杷允䅁䅁䅑䅁䑁䅁䅷䅁䭁乁䉅䅁䭁䅁䍅䅁䭁䅁䍍䅁䉁䅁䅁允䅁䅁䅕㜳晢祌湚欲䵁䅉䅅䅁䕁䅁䅁睁䵁䅁䅁权䕁睃䅁权瑄权䅁权硂䅂䅁允䅁䅁䅅䅁䙁䵁㌯⭕汏⭭⽧䍄䉁䅁䅁䅂䅁䅁䅍䅄䅁䅁䅯䅔䅷䅁䅯䄶䅯䅁䅯兣䅑䅁䅅䅁䉁䅁䅁杄佁䅁䅁免睁䍁䄴䅍穁䑁䅕䅁䵁䅉䅅䅁䕁䅁䅁睁䵁䅁䅁权㑁䅄䅁权湄权䅁权硂䅂䅁允䅁䅁䅅䅁䙁䕁椵䙅㕧䉴䅒䍄䉁䅁䅁䅂䅁䅁䅍䅄䅁䅁䅯睴䄰䅁䅯眵䅯䅁䅯兢䅑䅁䅅䅁䉁䅁䅁兂佂桙奂呏卑䅑杷允䅁䅁䅑䅁䑁䅁䅷䅁䭁䡁䵅䅁䭁佁䭙䅁䭁䥁䕕䅁䉁䅁䅁允䅁䅁䄴杄䅁䑁䅅免畁䑁䅍睍ぁ䅁䅁䍄䉁䅁䅁䅂䅁䅁䅍䅄䅁䅁䅯杂䄰䅁䅯䄶䅯䅁䅯睢䅑䅁䅅䅁䉁䅁䅁杄䵁䅁䅁兏畁䑁䅕李祁䅁䅁䍄䉁䅁䅁䅂䅁䅁䅍䅄䅁䅁䅯䅔䅁䅁䅯充䅁䅁䅯䅂䅉䅁䅅䅁䉁䅁䅁杄啁䅁䅁免穁䑁䅁䅏㑁䑁䅕䅏睁䑁䅉䅁䵁䅉䅅䅁䕁䅁䅁睁䵁䅁䅁权扂兄䅁权瑄权䅁权㥂䅂䅁允䅁䅁䅅䅁䙁䉁愱䑚晶⽔⽅䍄䉁䅁䅁䅂䅁䅁䅍䅄䅁䅁䅯睧䅳䅁䅯儶䅯䅁䅯兣䅑䅁䅅䅁䉁䅁䅁兂䅁䅁䅁䵷啐䅑杷允䅁䅁䅑䅁䑁䅁䅷䅁䭁䑁䴴䅁䭁佁䭧䅁䭁佁䭷䅁䉁䅁䅁允䅁䅁䅯睒䅁䅁杷允䅁䅁䅑䅁䑁䅁䅷䅁䭁䑁䴸䅁䭁佁䭧䅁䭁佁䭷䅁䉁䅁䅁允䅁䅁䄴䅄䅁䑁䅉睎畁䑁䅅睍䅁䅁杷允䅁䅁䅑䅁䑁䅁䅷䅁䭁偁䱯䅁䭁佁䬰䅁䭁佁䭷䅁䉁䅁䅁允䅁䅁䅕牘䩰䅄牉稴䴸䅉䅅䅁䕁䅁䅁睁䵁䅁䅁权敄䅄䅁权牄权䅁权㥂䅂䅁允䅁䅁䅅䅁佁䉁䅉䅁ぁ䑁䅫睎祁䑁䅉李ぁ䑁䅑䅁䵁䅉䅅䅁䕁䅁䅁睁䵁䅁䅁权扁睃䅁权潄权䅁权䙃䅂䅁允䅁䅁䅅䅁佁䅁䄴䅁瑁䑁䅑杌㑁䑁䅣䅎䅁䅁杷允䅁䅁䅑䅁䑁䅁䅷䅁䭁䡁丰䅁䭁佁䭯䅁䭁䡁䕅䅁䉁䅁䅁允䅁䅁䄴䅄䅁䑁䅅杌穁䑁䅧睎䅁䅁杷允䅁䅁䅑䅁䑁䅁䅷䅁䭁䵁䱯䅁䭁佁䭫䅁䭁䥁䕍䅁䉁䅁䅁允䅁䅁䅕䅁䅁䕁祃〰䵁䅉䅅䅁䕁䅁䅁睁䵁䅁䅁权偁䅄䅁权浄权䅁权療䅂䅁允䅁䅁䅅䅁佁䅁䅷䅁祁䑁䅙杌ㅁ䑁䅫䅁䵁䅉䅅䅁䕁䅁䅁睁䵁䅁䅁权瑁允䅁权䭁䅁䅁权䕁杁䅁允䅁䅁䅅䅁䙁䵁桵扒穢匯䅮䍄䉁䅁䅁䅂䅁䅁䅍䅄䅁䅁䅯杮䄰䅁䅯儷䅯䅁䅯全䅑䅁䅅䅁䉁䅁䅁兂㍁啩杆搵䵁䅑杷允䅁䅁䅑䅁䑁䅁䅷䅁䭁䍁倴䅁䭁佁䭳䅁䭁䥁䕕䅁䉁䅁䅁允䅁䅁䄴䅆䅁䑁䅅杍㑁䑁䅁睎祁䑁䅕兏㉁䅁䅁䍄䉁䅁䅁䅂䅁䅁䅍䅄䅁䅁䅯杏䄸䅁䅯儷䅯䅁䅯兢䅑䅁䅅䅁䉁䅁䅁兂偄ㄹ橐婰捶睐杷允䅁䅁䅑䅁䑁䅁䅷䅁䭁䩁䉯䅁䭁佁䭧䅁䭁䥁䕕䅁䉁䅁䅁允䅁䅁䄴杄䅁䑁䅅睎畁䑁䅣䅏祁䅁䅁䍄䉁䅁䅁䅂䅁䅁䅍䅄䅁䅁䅯睓䅳䅁䅯䄶䅯䅁䅯䄷䅯䅁䅅䅁䉁䅁䅁杄佁䅁䅁免硁䍁䄴免㍁䑁䅅䅁䵁䅉䅅䅁䕁䅁䅁睁䵁䅁䅁权ぁ兄䅁权牄权䅁权䙃䅂䅁允䅁䅁䅅䅁佁䉁䅉䅁穁䑁䅉睎㍁䑁䅫䅍睁䑁䅁䅁䵁䅉䅅䅁䕁䅁䅁睁䵁䅁䅁权㥂兄䅁权煄权䅁权㥂䅂䅁允䅁䅁䅅䅁佁䅁䅷䅁祁䍁䄴䅍ぁ䑁䅑䅁䵁䅉䅅䅁䕁䅁䅁睁䵁䅁䅁权㡄睃䅁权煄权䅁权獄权䅁允䅁䅁䅅䅁佁䅁䅷䅁睁䍁䄴䅍㕁䑁䅣䅁䵁䅉䅅䅁䕁䅁䅁睁䵁䅁䅁权㡄睃䅁权煄权䅁权㙂䅂䅁允䅁䅁䅅䅁佁䅁䅷䅁睁䍁䄴免睁䑁䅉䅁䵁䅉䅅䅁䕁䅁䅁睁䵁䅁䅁权穁睃䅁权浄权䅁权睂䅂䅁允䅁䅁䅅䅁佁䅁䅷䅁硁䍁䄴兎ㅁ䑁䅕䅁䵁䅉䅅䅁䕁䅁䅁睁䵁䅁䅁权潂䅄䅁权灄权䅁权療䅂䅁允䅁䅁䅅䅁䙁䅁䅁䅁䥁穙䉌䍄䉁䅁䅁䅂䅁䅁䅍䅄䅁䅁䅯䄯䅳䅁䅯朶䅯䅁䅯䅣䅑䅁䅅䅁䉁䅁䅁杄䵁䅁䅁䅍畁䑁䅅䅍㍁䅁䅁䍄䉁䅁䅁䅂䅁䅁䅍䅄䅁䅁䅯䄯䅳䅁䅯朶䅯䅁䅯睧䅑䅁䅅䅁䉁䅁䅁杄䵁䅁䅁䅍畁䑁䅅睍ㅁ䅁䅁䍄䉁䅁䅁䅂䅁䅁䅍䅄䅁䅁䅯睴䅳䅁䅯朶䅯䅁䅯兢䅑䅁䅅䅁䉁䅁䅁杄䵁䅁䅁免畁䑁䅅兎ㅁ䅁䅁䍄䉁䅁䅁䅂䅁䅁䅍䅄䅁䅁䅯䅁䅷䅁䅯眵䅯䅁䅯兢䅑䅁䅅䅁䉁䅁䅁兂浂浚浚浚塙䅑杷允䅁䅁䅑䅁䑁䅁䅷䅁䭁䱁䱣䅁䭁佁䭯䅁䭁䝁䔸䅁䉁䅁䅁允䅁䅁䄴䅄䅁䑁䅁杌㕁䑁䅫免䅁䅁杷允䅁䅁䅑䅁䑁䅁䅷䅁䭁䱁䱣䅁䭁佁䭯䅁䭁䡁䕁䅁䉁䅁䅁允䅁䅁䄴䅄䅁䑁䅁杌㑁䑁䅁睎䅁䅁杷允䅁䅁䅑䅁䑁䅁䅷䅁䭁䍁䵫䅁䭁佁䭫䅁䭁䡁䕅䅁䉁䅁䅁允䅁䅁䅕䅁䅁䭁呂䔫䵁䅉䅅䅁䕁䅁䅁睁䵁䅁䅁权㍃睃䅁权煄权䅁权硂䅂䅁允䅁䅁䅅䅁佁䅁䅷䅁睁䍁䄴兏㑁䑁䅅䅁䵁䅉䅅䅁䕁䅁䅁睁䵁䅁䅁权坂䅄䅁权湄权䅁权硂䅂䅁允䅁䅁䅅䅁䙁䱁䜸关戫督䅲䍄䉁䅁䅁䅂䅁䅁䅍䅄䅁䅁䅯睴䅳䅁䅯朶䅯䅁䅯兦䅑䅁䅅䅁䉁䅁䅁杄䵁䅁䅁䅍畁䑁䅫睎㍁䅁䅁䍄䉁䅁䅁䅂䅁䅁䅍䅄䅁䅁䅯杶䅳䅁䅯朷䅯䅁䅯䅣䅑䅁䅅䅁䉁䅁䅁兂䅁䅁䅁䩱䅅兑杷允䅁䅁䅑䅁䑁䅁䅷䅁䭁䙁䵳䅁䭁佁䭫䅁䭁䡁䔰䅁䉁䅁䅁允䅁䅁䅕䅁䅁䙁婸啇䵅䅉䅅䅁䕁䅁䅁睁䵁䅁䅁权牂兄䅁权煄权䅁权獄权䅁允䅁䅁䅅䅁佁䅁䅷䅁ㅁ䍁䄴李㍁䑁䅣䅁䵁䅉䅅䅁䕁䅁䅁睁䵁䅁䅁权祃睃䅁权浄权䅁权㥂䅂䅁允䅁䅁䅅䅁佁䅁䅷䅁ぁ䍁䄴李ぁ䑁䅣䅁䵁䅉䅅䅁䕁䅁䅁睁䵁䅁䅁权䕁睃䅁权畄权䅁权㥂䅂䅁允䅁䅁䅅䅁䙁䅁䅁䅁䅄㥒䅆䍄䉁䅁䅁䅂䅁䅁䅍䅄䅁䅁䅯睡䄰䅁䅯朶䅯䅁䅯兢䅑䅁䅅䅁䉁䅁䅁杄䵁䅁䅁兎畁䑁䅙兏穁䅁䅁䍄䉁䅁䅁䅂䅁䅁䅍䅄䅁䅁䅯睡䄰䅁䅯朶䅯䅁䅯来䅑䅁䅅䅁䉁䅁䅁杄䵁䅁䅁李畁䑁䅅䅍㍁䅁䅁䍄䉁䅁䅁䅂䅁䅁䅍䅄䅁䅁䅯睉䅁䅁䅯充䅁䅁䅯兂䅁䅁䅅䅁䉁䅁䅁杄啁䅁䅁杍㉁䑁䅍䅎睁䑁䅁䅍睁䑁䅁䅁䵁䅉䅅䅁䕁䅁䅁睁䵁䅁䅁权畄睃䅁权浄权䅁权硂䅂䅁允䅁䅁䅅䅁佁䅁䅷䅁硁䍁䄴兎ぁ䑁䅧䅁䵁䅉䅅䅁䕁䅁䅁睁䵁䅁䅁权牂兄䅁权煄权䅁权睂䅂䅁允䅁䅁䅅䅁佁䅁䅷䅁㉁䍁䄴䅍祁䑁䅉䅁䵁䅉䅅䅁䕁䅁䅁睁䵁䅁䅁权牂兄䅁权煄权䅁权䑃䅂䅁允䅁䅁䅅䅁佁䅁䅯䅁㉁䍁䄴䅍㑁䅁䅁䍄䉁䅁䅁䅂䅁䅁䅍䅄䅁䅁䅯䄳䅳䅁䅯儷䅯䅁䅯全䅑䅁䅅䅁䉁䅁䅁兂㑁昵捭䡪佪睐杷允䅁䅁䅑䅁䑁䅁䅷䅁䭁䑁䵁䅁䭁佁䬰䅁䭁䥁䕍䅁䉁䅁䅁允䅁䅁䅕⼲⭬牡へ稰䴸䅉䅅䅁䕁䅁䅁睁䵁䅁䅁权十兄䅁权潄权䅁权睂䅂䅁允䅁䅁䅅䅁佁䅁䄴䅁穁䑁䅕杌穁䑁䅫李䅁䅁杷允䅁䅁䅑䅁䑁䅁䅷䅁䭁䅁䱕䅁䭁佁䭙䅁䭁䡁䔰䅁䉁䅁䅁允䅁䅁䄴䅄䅁䑁䅣杌ㅁ䑁䅕睍䅁䅁杷允䅁䅁䅑䅁䑁䅁䅷䅁䭁䡁乷䅁䭁佁䭯䅁䭁䝁䔸䅁䉁䅁䅁允䅁䅁䄴䅄䅁䑁䅁杌㉁䑁䅉睎䅁䅁杷允䅁䅁䅑䅁䑁䅁䅷䅁䭁䑁䉉䅁䭁䅁䅯䅁䭁䅁䅕䅁䉁䅁䅁允䅁䅁䅕癱午坔光あ䵁䅉䅅䅁䕁䅁䅁睁䵁䅁䅁权㡂兄䅁权煄权䅁权㥂䅂䅁允䅁䅁䅅䅁佁䅁䅷䅁睁䍁䄴䅎睁䑁䅉䅁䵁䅉䅅䅁䕁䅁䅁睁䵁䅁䅁权㍂䅄䅁权煄权䅁权獄权䅁允䅁䅁䅅䅁佁䅁䅷䅁硁䍁䄴兎ㅁ䑁䅑䅁䵁䅉䅅䅁䕁䅁䅁睁䵁䅁䅁权㍂䅄䅁权煄权䅁权瑂䅂䅁允䅁䅁䅅䅁佁䅁䅷䅁硁䍁䄴李ㅁ䑁䅣䅁䵁䅉䅅䅁䕁䅁䅁睁䵁䅁䅁权䱁䅄䅁权浄权䅁权瑂䅂䅁允䅁䅁䅅䅁佁䅁䅷䅁硁䍁䄴杍穁䑁䅙䅁䵁䅉䅅䅁䕁䅁䅁睁䵁䅁䅁权㍂䅄䅁权煄权䅁权療䅂䅁允䅁䅁䅅䅁佁䅁䅷䅁硁䍁䄴䅏睁䑁䅕䅁䵁䅉䅅䅁䕁䅁䅁睁䵁䅁䅁权㍂䅄䅁权煄权䅁权睂䅂䅁允䅁䅁䅅䅁佁䅁䅷䅁硁䍁䄴睎祁䑁䅅䅁䵁䅉䅅䅁䕁䅁䅁睁䵁䅁䅁权佄䅄䅁权浄权䅁权獄权䅁允䅁䅁䅅䅁佁䅁䅷䅁硁䍁䄴䅏穁䑁䅣䅁䵁䅉䅅䅁䕁䅁䅁睁䵁䅁䅁权啂睃䅁权潄权䅁权䙃䅂䅁允䅁䅁䅅䅁佁䅁䄴䅁硁䑁䅅杌㍁䑁䅍兏䅁䅁杷允䅁䅁䅑䅁䑁䅁䅷䅁䭁䉁乣䅁䭁佁䭯䅁䭁佁䭷䅁䉁䅁䅁允䅁䅁䄴䅄䅁䑁䅁杌硁䑁䅑免䅁䅁杷允䅁䅁䅑䅁䑁䅁䅷䅁䭁䭁乕䅁䭁佁䭣䅁䭁䡁䕯䅁䉁䅁䅁允䅁䅁䅕塐䙓䅐湁含䴸䅉䅅䅁䕁䅁䅁睁䵁䅁䅁权䍄兄䅁权畄权䅁权療䅂䅁允䅁䅁䅅䅁䙁䅁䅁䅁奃兡䉚䍄䉁䅁䅁䅂䅁䅁䅍䅄䅁䅁䅯眯䅯䅁䅯朵䅯䅁䅯兦䅑䅁䅅䅁䉁䅁䅁杄䵁䅁䅁杍畁䑁䅉免㑁䅁䅁䍄䉁䅁䅁䅂䅁䅁䅍䅄䅁䅁䅯关䅷䅁䅯儷䅯䅁䅯兢䅑䅁䅅䅁䉁䅁䅁兂㑃圶䍥㥈昷睐杷允䅁䅁䅑䅁䑁䅁䅷䅁䭁䱁䵉䅁䭁佁䭙䅁䭁䥁䕕䅁䉁䅁䅁允䅁䅁䄴䅄䅁䑁䅍杌硁䑁䅉䅏䅁䅁杷允䅁䅁䅑䅁䑁䅁䅷䅁䭁䍁䵕䅁䭁佁䭧䅁䭁佁䭷䅁䉁䅁䅁允䅁䅁䄴权䅁䑁䅑杌穁䑁䅉䅁䵁䅉䅅䅁䕁䅁䅁睁䵁䅁䅁权䕁睃䅁权潄权䅁权䑃䅂䅁允䅁䅁䅅䅁佁䅁䄴䅁祁䑁䅅杌ぁ䑁䅫睍䅁䅁杷允䅁䅁䅑䅁䑁䅁䅷䅁䭁䱁䱁䅁䭁佁䭙䅁䭁䡁䕁䅁䉁䅁䅁允䅁䅁䄴䅄䅁䑁䅉杌睁䑁䅕免䅁䅁杷允䅁䅁䅑䅁䑁䅁䅷䅁䭁䱁䱉䅁䭁佁䭙䅁䭁䡁䕁䅁䉁䅁䅁允䅁䅁䄴䅄䅁䑁䅙杌穁䑁䅅李䅁䅁杷允䅁䅁䅑䅁䑁䅁䅷䅁䭁䅁乷䅁䭁佁䭳䅁䭁䝁䔰䅁䉁䅁䅁允䅁䅁䄴䅆䅁䑁䅅睎硁䑁䅑䅎ぁ䑁䅙李祁䅁䅁䍄䉁䅁䅁䅂䅁䅁䅍䅄䅁䅁䅯睹䅳䅁䅯朷䅯䅁䅯兦䅑䅁䅅䅁䉁䅁䅁兂䅁䅁䅁䉧䱫兑杷允䅁䅁䅑䅁䑁䅁䅷䅁䭁乁䵅䅁䭁佁䭧䅁䭁䡁䕅䅁䉁䅁䅁允䅁䅁䅯睒䅁䅁杷允䅁䅁䅑䅁䑁䅁䅷䅁䭁䉁乣䅁䭁佁䭯䅁䭁䥁䕕䅁䉁䅁䅁允䅁䅁䄴䅄䅁䑁䅁杌穁䑁䅁䅎䅁䅁杷允䅁䅁䅑䅁䑁䅁䅷䅁䭁䙁䵕䅁䭁佁䭯䅁䭁䝁䔰䅁䉁䅁䅁允䅁䅁䄴䅄䅁䑁䅁杌穁䑁䅙兎䅁䅁杷允䅁䅁䅑䅁䑁䅁䅷䅁䭁䑁䴴䅁䭁佁䭙䅁䭁䝁䔰䅁䉁䅁䅁允䅁䅁䅯睒䅁䅁杷允䅁䅁䅑䅁䑁䅁䅷䅁䭁偁䵫䅁䭁佁䭧䅁䭁䡁䕯䅁䉁䅁䅁允䅁䅁䄴䅄䅁䑁䅑杌睁䑁䅧䅎䅁䅁杷允䅁䅁䅑䅁䑁䅁䅷䅁䭁䩁临䅁䭁佁䭧䅁䭁䡁䕯䅁䉁䅁䅁允䅁䅁䄴杄䅁䑁䅉兎畁䑁䅑李硁䅁䅁䍄䉁䅁䅁䅂䅁䅁䅍䅄䅁䅁䅯兵䅅䅁䅯权䅁䅁䅯兂䅁䅁䅅䅁䉁䅁䅁兂䡃瑆佮ㄹ婍䅷杷允䅁䅁䅑䅁䑁䅁䅷䅁䭁䑁䴸䅁䭁佁䭙䅁䭁䝁䔰䅁䉁䅁䅁允䅁䅁䄴䅄䅁䑁䅅杌ぁ䑁䅅䅎䅁䅁杷允䅁䅁䅑䅁䑁䅁䅷䅁䭁䝁䵧䅁䭁佁䭯䅁䭁䝁䔸䅁䉁䅁䅁允䅁䅁䄴䅄䅁䑁䅁杌㉁䑁䅧李䅁䅁杷允䅁䅁䅑䅁䑁䅁䅷䅁䭁䵁䵉䅁䭁佁䬴䅁䭁䝁䔰䅁䉁䅁䅁允䅁䅁䅕䅁䅁䅁婂䕸䵁䅉䅅䅁䕁䅁䅁睁䵁䅁䅁权䭂睃䅁权浄权䅁权䑃䅂䅁允䅁䅁䅅䅁佁䅁䅷䅁硁䍁䄴䅍硁䑁䅧䅁䵁䅉䅅䅁䕁䅁䅁睁䵁䅁䅁权䅃䅄䅁权浄权䅁权瑂䅂䅁允䅁䅁䅅䅁佁䅁䅷䅁睁䍁䄴睎㕁䑁䅍䅁䵁䅉䅅䅁䕁䅁䅁睁䵁䅁䅁权䱂兄䅁权灄权䅁权㙂䅂䅁允䅁䅁䅅䅁䙁䅁䅁䅁䅁㥣䅎䍄䉁䅁䅁䅂䅁䅁䅍䅄䅁䅁䅯䅂䅳䅁䅯儷䅯䅁䅯兢䅑䅁䅅䅁䉁䅁䅁兂啂㘴扗䍸慁䅑杷允䅁䅁䅑䅁䑁䅁䅷䅁䭁䭁乙䅁䭁佁䭧䅁䭁䡁䕅䅁䉁䅁䅁允䅁䅁䄴杄䅁䑁䅉䅏畁䑁䅣杍硁䅁䅁䍄䉁䅁䅁䅂䅁䅁䅍䅄䅁䅁䅯眷䅯䅁䅯朷䅯䅁䅯全䅑䅁䅅䅁䉁䅁䅁兂䅁䅁䅁䥑坘䅑杷允䅁䅁䅑䅁䑁䅁䅷䅁䭁䩁䰴䅁䭁佁䬴䅁䭁䡁䕯䅁䉁䅁䅁允䅁䅁䅕䅁䅁佁⭃〴䵁䅉䅅䅁䕁䅁䅁睁䵁䅁䅁权㉃睃䅁权畄权䅁权㙂䅂䅁允䅁䅁䅅䅁䙁䅁䅁䅁䅁獷䅦䍄䉁䅁䅁䅂䅁䅁䅍䅄䅁䅁䅯兖䄰䅁䅯朵䅯䅁䅯兢䅑䅁䅅䅁䉁䅁䅁杄䵁䅁䅁䅎畁䑁䅑兏ㅁ䅁䅁䍄䉁䅁䅁䅂䅁䅁䅍䅄䅁䅁䅯八䅅䅁䅯充䅁䅁䅯兂䅁䅁䅅䅁䉁䅁䅁杄啁䅁䅁睍ぁ䑁䅫兎㑁䑁䅁李穁䑁䅧䅁䵁䅉䅅䅁䕁䅁䅁睁䵁䅁䅁权歄允䅁权剁䅁䅁权䕁杁䅁允䅁䅁䅅䅁佁䉁䅑䅁硁䑁䅣兎ㅁ䑁䅙䅏睁䑁䅁䅍䅁䅁杷允䅁䅁䅑䅁䑁䅁䅷䅁䭁䝁䵧䅁䭁佁䭯䅁䭁䡁䕁䅁䉁䅁䅁允䅁䅁䄴䅄䅁䑁䅁杌㉁䑁䅁杍䅁䅁杷允䅁䅁䅑䅁䑁䅁䅷䅁䭁佁䵫䅁䭁佁䬰䅁䭁䥁䕍䅁䉁䅁䅁允䅁䅁䅕甶㙋䥈㝌橸䴸䅉䅅䅁䕁䅁䅁睁䵁䅁䅁权佂兄䅁权瑄权䅁权䑃䅂䅁允䅁䅁䅅䅁䙁䕁㉡⼸唳乥⽫䍄䉁䅁䅁䅂䅁䅁䅍䅄䅁䅁䅯杒䅳䅁䅯儷䅯䅁䅯兢䅑䅁䅅䅁䉁䅁䅁权䡂䅁䅁䍄䉁䅁䅁䅂䅁䅁䅍䅄䅁䅁䅯睭䄰䅁䅯朵䅯䅁䅯睧䅑䅁䅅䅁䉁䅁䅁杄䵁䅁䅁李畁䑁䅑免㕁䅁䅁䍄䉁䅁䅁䅂䅁䅁䅍䅄䅁䅁䅯䅡䅷䅁䅯朶䅯䅁䅯全䅑䅁䅅䅁䉁䅁䅁杄䵁䅁䅁䅍畁䑁䅙杍㕁䅁䅁䍄䉁䅁䅁䅂䅁䅁䅍䅄䅁䅁䅯睥䅳䅁䅯䄶䅯䅁䅯睧䅑䅁䅅䅁䉁䅁䅁杄佁䅁䅁兎㕁䍁䄴免㍁䑁䅣䅁䵁䅉䅅䅁䕁䅁䅁睁䵁䅁䅁权呂兄䅁权潄权䅁权睂䅂䅁允䅁䅁䅅䅁佁䅁䅷䅁㕁䍁䄴䅎ぁ䑁䅣䅁䵁䅉䅅䅁䕁䅁䅁睁䵁䅁䅁权㑃睃䅁权煄权䅁权䙃䅂䅁允䅁䅁䅅䅁佁䅁䅷䅁硁䍁䄴䅏ㅁ䑁䅉䅁䵁䅉䅅䅁䕁䅁䅁睁䵁䅁䅁权奃睃䅁权畄权䅁权瑂䅂䅁允䅁䅁䅅䅁䙁䅁䅁䅁权兔䉤䍄䉁䅁䅁䅂䅁䅁䅍䅄䅁䅁䅯眯䅷䅁䅯朶䅯䅁䅯兢䅑䅁䅅䅁䉁䅁䅁杄䵁䅁䅁免畁䑁䅑睎ㅁ䅁䅁䍄䉁䅁䅁䅂䅁䅁䅍䅄䅁䅁䅯杨䅳䅁䅯儶䅯䅁䅯兣䅑䅁䅅䅁䉁䅁䅁兂䅁䅁䅁乡䕣兑杷允䅁䅁䅑䅁䑁䅁䅷䅁䭁䅁䵙䅁䭁佁䬴䅁䭁䡁䔰䅁䉁䅁䅁允䅁䅁䅕䅁䅁䙁湩啂䵅䅉䅅䅁䕁䅁䅁睁䵁䅁䅁权⽄䅄䅁权煄权䅁权㙂䅂䅁允䅁䅁䅅䅁佁䅁䅷䅁硁䍁䄴䅎ㅁ䑁䅧䅁䵁䅉䅅䅁䕁䅁䅁睁䵁䅁䅁权慂䅁䅁权䭁䅁䅁权䙁䅁䅁允䅁䅁䅅䅁䙁䕁䵯楁䡵框䅒䍄䉁䅁䅁䅂䅁䅁䅍䅄䅁䅁䅯睚䅷䅁䅯儶䅯䅁䅯䅣䅑䅁䅅䅁䉁䅁䅁兂䅁䅁䅁䥷先䅑杷允䅁䅁䅑䅁䑁䅁䅷䅁䭁䝁䵳䅁䭁佁䭧䅁䭁䡁䕁䅁䉁䅁䅁允䅁䅁䄴䅄䅁䑁䅅杌㍁䑁䅕杍䅁䅁杷允䅁䅁䅑䅁䑁䅁䅷䅁䭁䩁䱑䅁䭁佁䭙䅁䭁䥁䕍䅁䉁䅁䅁允䅁䅁䄴䅄䅁䑁䅁杌ㅁ䑁䅑免䅁䅁杷允䅁䅁䅑䅁䑁䅁䅷䅁䭁偁䴸䅁䭁佁䭯䅁䭁䥁䕍䅁䉁䅁䅁允䅁䅁䄴䅄䅁䑁䅅杌穁䑁䅅杍䅁䅁杷允䅁䅁䅑䅁䑁䅁䅷䅁䭁偁䴸䅁䭁佁䭯䅁䭁䡁䔰䅁䉁䅁䅁允䅁䅁䄴䅄䅁䑁䅅杌祁䑁䅉睎䅁䅁杷允䅁䅁䅑䅁䑁䅁䅷䅁䭁䕁具䅁䭁䅁䅑䅁䭁䅁䍑䅁䉁䅁䅁允䅁䅁䅕䅁䅁䡁汃歕䵅䅉䅅䅁䕁䅁䅁睁䵁䅁䅁权佃睃䅁权煄权䅁权療䅂䅁允䅁䅁䅅䅁佁䅁䅷䅁睁䍁䄴李睁䑁䅫䅁䵁䅉䅅䅁䕁䅁䅁睁䵁䅁䅁权瑂睃䅁权牄权䅁权㙂䅂䅁允䅁䅁䅅䅁佁䉁䅉䅁硁䑁䅑睎睁䑁䅅䅍㍁䑁䅕䅁䵁䅉䅅䅁䕁䅁䅁睁䵁䅁䅁权牃䅄䅁权湄权䅁权㙂䅂䅁允䅁䅁䅅䅁䙁䕁晬㕚䕚畆⽯䍄䉁䅁䅁䅂䅁䅁䅍䅄䅁䅁䅯睯䅳䅁䅯䄶䅯䅁䅯来䅑䅁䅅䅁䉁䅁䅁杄䵁䅁䅁䅎畁䑁䅙兏㕁䅁䅁䍄䉁䅁䅁䅂䅁䅁䅍䅄䅁䅁䅯杢䅳䅁䅯眶䅯䅁䅯来䅑䅁䅅䅁䉁䅁䅁杄十䅁䅁睎祁䑁䅙䅍㉁䑁䅁䅍睁䅁䅁䍄䉁䅁䅁䅂䅁䅁䅍䅄䅁䅁䅯䄶䅷䅁䅯眵䅯䅁䅯全䅑䅁䅅䅁䉁䅁䅁兂硂児塲⽯奁䅑杷允䅁䅁䅑䅁䑁䅁䅷䅁䭁䩁义䅁䭁佁䭫䅁䭁䡁䔰䅁䉁䅁䅁允䅁䅁䅕䅁䅁䍁橃唷䵁䅉䅅䅁䕁䅁䅁睁䵁䅁䅁权䱂䅄䅁权潄权䅁权硂䅂䅁允䅁䅁䅅䅁䭁䕁䅣䅁䵁䅉䅅䅁䕁䅁䅁睁䵁䅁䅁权权䅄䅁权湄权䅁权睂䅂䅁允䅁䅁䅅䅁䙁䱁穚䭃眸剗䅆䍄䉁䅁䅁䅂䅁䅁䅍䅄䅁䅁䅯杬䅳䅁䅯眵䅯䅁䅯来䅑䅁䅅䅁䉁䅁䅁兂橁⼲⭬牡睺睐杷允䅁䅁䅑䅁䑁䅁䅷䅁䭁䅁䵧䅁䭁佁䭳䅁䭁䥁䕍䅁䉁䅁䅁允䅁䅁䄴杅䅁䑁䅣李ぁ䑁䅑䅍睁䑁䅁䅍䅁䅁杷允䅁䅁䅑䅁䑁䅁䅷䅁䭁佁䬸䅁䭁佁䭧䅁䭁䝁䔸䅁䉁䅁䅁允䅁䅁䄴䅄䅁䑁䅅兏畁䑁䅙免䅁䅁杷允䅁䅁䅑䅁䑁䅁䅷䅁䭁䩁䴴䅁䭁佁䬴䅁䭁䥁䕕䅁䉁䅁䅁允䅁䅁䅕䅁䅁䅁橃捳䵁䅉䅅䅁䕁䅁䅁睁䵁䅁䅁权㉁睃䅁权潄权䅁权獄权䅁允䅁䅁䅅䅁䭁䕁䅣䅁䵁䅉䅅䅁䕁䅁䅁睁䵁䅁䅁权癄权䅁权潄权䅁权睂䅂䅁允䅁䅁䅅䅁佁䅁䅷䅁硁䑁䅙杌硁䑁䅙䅁䵁䅉䅅䅁䕁䅁䅁睁䵁䅁䅁权癄权䅁权潄权䅁权硂䅂䅁允䅁䅁䅅䅁佁䅁䅷䅁祁䑁䅧杌㕁䑁䅧䅁䵁䅉䅅䅁䕁䅁䅁睁䵁䅁䅁权噁睃䅁权潄权䅁权䙃䅂䅁允䅁䅁䅅䅁佁䅁䄴䅁硁䑁䅅杌㑁䑁䅣兎䅁䅁杷允䅁䅁䅑䅁䑁䅁䅷䅁䭁䉁䰸䅁䭁佁䬴䅁䭁䥁䕕䅁䉁䅁䅁允䅁䅁䅕䅁䅁䕁䩃䕇䵅䅉䅅䅁䕁䅁䅁睁䵁䅁䅁权䉁䅄䅁权畄权䅁权㙂䅂䅁允䅁䅁䅅䅁䙁䅁䅁䅁杂䉍䈹䍄䉁䅁䅁䅂䅁䅁䅍䅄䅁䅁䅯具䅷䅁䅯儷䅯䅁䅯兦䅑䅁䅅䅁䉁䅁䅁兂煄㥰䉓癗卲睐杷允䅁䅁䅑䅁䑁䅁䅷䅁䭁䙁䱙䅁䭁佁䭧䅁䭁佁䭷䅁䉁䅁䅁允䅁䅁䄴杄䅁䑁䅅免畁䑁䅑免穁䅁䅁䍄䉁䅁䅁䅂䅁䅁䅍䅄䅁䅁䅯䅉䅳䅁䅯朷䅯䅁䅯睢䅑䅁䅅䅁䉁䅁䅁兂䅁䅁䅁乥乧兑杷允䅁䅁䅑䅁䑁䅁䅷䅁䭁乁䵯䅁䭁佁䭳䅁䭁䥁䕕䅁䉁䅁䅁允䅁䅁䄴䅆䅁䑁䅉兎ㅁ䑁䅙䅍㉁䑁䅁䅍睁䅁䅁䍄䉁䅁䅁䅂䅁䅁䅍䅄䅁䅁䅯睄䅳䅁䅯眶䅯䅁䅯来䅑䅁䅅䅁䉁䅁䅁杄啁䅁䅁免硁䑁䅣李睁䑁䅁䅍睁䑁䅁䅁䵁䅉䅅䅁䕁䅁䅁睁䵁䅁䅁权敄䅄䅁权牄权䅁权療䅂䅁允䅁䅁䅅䅁佁䉁䅉䅁ぁ䑁䅫睍穁䑁䅅䅏㉁䑁䅣䅁䵁䅉䅅䅁䕁䅁䅁睁䵁䅁䅁权坂睃䅁权潄权䅁权睂䅂䅁允䅁䅁䅅䅁佁䅁䅷䅁㕁䍁䄴䅎㑁䑁䅑䅁䵁䅉䅅䅁䕁䅁䅁睁䵁䅁䅁权潁兄䅁权浄权䅁权䑃䅂䅁允䅁䅁䅅䅁佁䅁䅷䅁硁䍁䄴杍㕁䑁䅍䅁䵁䅉䅅䅁䕁䅁䅁睁䵁䅁䅁权䑃䅄䅁权湄权䅁权睂䅂䅁允䅁䅁䅅䅁䙁䩁䕺䱉祂偡⽗䍄䉁䅁䅁䅂䅁䅁䅍䅄䅁䅁䅯杗䅷䅁䅯䄶䅯䅁䅯睢䅑䅁䅅䅁䉁䅁䅁杄允䅁䅁兌硁䑁䅑杌祁䑁䅁䅏䅁䅁杷允䅁䅁䅑䅁䑁䅁䅷䅁䭁䙁䴰䅁䭁佁䭳䅁䭁䡁䕁䅁䉁䅁䅁允䅁䅁䄴䅆䅁䑁䅅睎穁䑁䅕䅏祁䑁䅍䅍ㅁ䅁䅁䍄䉁䅁䅁䅂䅁䅁䅍䅄䅁䅁䅯杦䅳䅁䅯䄶䅯䅁䅯䄷䅯䅁䅅䅁䉁䅁䅁权䡂䅁䅁䍄䉁䅁䅁䅂䅁䅁䅍䅄䅁䅁䅯睖䅷䅁䅯眵䅯䅁䅯睧䅑䅁䅅䅁䉁䅁䅁权䡂䅁䅁䍄䉁䅁䅁䅂䅁䅁䅍䅄䅁䅁䅯杦䅳䅁䅯䄶䅯䅁䅯兣䅑䅁䅅䅁䉁䅁䅁杄䭁䅁䅁䅎畁䑁䅧䅏䅁䅁杷允䅁䅁䅑䅁䑁䅁䅷䅁䭁䡁䰴䅁䭁佁䭧䅁䭁䥁䕕䅁䉁䅁䅁允䅁䅁䄴䅄䅁䑁䅙杌ぁ䑁䅅杍䅁䅁杷允䅁䅁䅑䅁䑁䅁䅷䅁䭁䡁䰴䅁䭁佁䭧䅁䭁䡁䔰䅁䉁䅁䅁允䅁䅁䄴䅄䅁䑁䅙杌祁䑁䅅兎䅁䅁杷允䅁䅁䅑䅁䑁䅁䅷䅁䭁䡁乙䅁䭁佁䭳䅁䭁䥁䕕䅁䉁䅁䅁允䅁䅁䄴䅆䅁䑁䅅杍ㅁ䑁䅅睍穁䑁䅉䅏硁䅁䅁䍄䉁䅁䅁䅂䅁䅁䅍䅄䅁䅁䅯䅴䅷䅁䅯眶䅯䅁䅯兦䅑䅁䅅䅁䉁䅁䅁杄啁䅁䅁免硁䑁䅕免ㅁ䑁䅅兎㉁䑁䅙䅁䵁䅉䅅䅁䕁䅁䅁睁䵁䅁䅁权㉁睃䅁权潄权䅁权睂䅂䅁允䅁䅁䅅䅁佁䅁䅯䅁㕁䍁䄴李祁䅁䅁䍄䉁䅁䅁䅂䅁䅁䅍䅄䅁䅁䅯䅘䅳䅁䅯儶䅯䅁䅯来䅑䅁䅅䅁䉁䅁䅁兂䅁䅁䅁䘰剁具杷允䅁䅁䅑䅁䑁䅁䅷䅁䭁佁䵫䅁䭁佁䭧䅁䭁䡁䕁䅁䉁䅁䅁允䅁䅁䅯睒䅁䅁杷允䅁䅁䅑䅁䑁䅁䅷䅁䭁䑁䱁䅁䭁佁䭧䅁䭁䥁䕕䅁䉁䅁䅁允䅁䅁䄴䅄䅁䑁䅫杌祁䑁䅫杍䅁䅁杷允䅁䅁䅑䅁䑁䅁䅷䅁䭁佁䰴䅁䭁佁䬰䅁䭁䝁䔸䅁䉁䅁䅁允䅁䅁䅕報灪橊䥅䕃䵁䅉䅅䅁䕁䅁䅁睁䵁䅁䅁权慁睃䅁权潄权䅁权䙃䅂䅁允䅁䅁䅅䅁佁䅁䄴䅁穁䑁䅧杌㑁䑁䅁䅎䅁䅁杷允䅁䅁䅑䅁䑁䅁䅷䅁䭁䕁䱯䅁䭁佁䭣䅁䭁䡁䕅䅁䉁䅁䅁允䅁䅁䅕灭婭婭婭く䵁䅉䅅䅁䕁䅁䅁睁䵁䅁䅁权兄睃䅁权湄权䅁权㥂䅂䅁允䅁䅁䅅䅁䙁䡁㡹测杢䈫䅊䍄䉁䅁䅁䅂䅁䅁䅍䅄䅁䅁䅯杌䅳䅁䅯䄶䅯䅁䅯全䅑䅁䅅䅁䉁䅁䅁杄允䅁䅁兌祁䑁䅙杌ぁ䑁䅣䅏䅁䅁杷允䅁䅁䅑䅁䑁䅁䅷䅁䭁䍁䰴䅁䭁佁䭧䅁䭁䡁䔰䅁䉁䅁䅁允䅁䅁䄴䅅䅁䍁䄰䅎ぁ䍁䄴䅏㍁䑁䅍䅁䵁䅉䅅䅁䕁䅁䅁睁䵁䅁䅁权婂睃䅁权牄权䅁权硂䅂䅁允䅁䅁䅅䅁佁䉁䅑䅁硁䑁䅙兏㉁䑁䅙李硁䑁䅍睎䅁䅁杷允䅁䅁䅑䅁䑁䅁䅷䅁䭁䙁䱷䅁䭁佁䬴䅁䭁䡁䕯䅁䉁䅁䅁允䅁䅁䅕䅁䅁䅁䉁唳䵁䅉䅅䅁䕁䅁䅁睁䵁䅁䅁权乂睃䅁权瑄权䅁权睂䅂䅁允䅁䅁䅅䅁䙁䅁獩䙈歰㙏⼸䍄䉁䅁䅁䅂䅁䅁䅍䅄䅁䅁䅯睥䅳䅁䅯䄶䅯䅁䅯䄷䅯䅁䅅䅁䉁䅁䅁杄佁䅁䅁兎㍁䍁䄴兏㑁䑁䅧䅁䵁䅉䅅䅁䕁䅁䅁睁䵁䅁䅁权扃睃䅁权湄权䅁权㥂䅂䅁允䅁䅁䅅䅁䙁佁兘瑉㕶癦⽙䍄䉁䅁䅁䅂䅁䅁䅍䅄䅁䅁䅯朷䅳䅁䅯眶䅯䅁䅯兣䅑䅁䅅䅁䉁䅁䅁杄十䅁䅁兎穁䑁䅁䅍㍁䑁䅫李㉁䅁䅁䍄䉁䅁䅁䅂䅁䅁䅍䅄䅁䅁䅯兲䅷䅁䅯朵䅯䅁䅯睢䅑䅁䅅䅁䉁䅁䅁杄䵁䅁䅁杍畁䑁䅫李穁䅁䅁䍄䉁䅁䅁䅂䅁䅁䅍䅄䅁䅁䅯䅴䅳䅁䅯䄶䅯䅁䅯䅣䅑䅁䅅䅁䉁䅁䅁杄佁䅁䅁李ㅁ䍁䄴䅍㍁䑁䅍䅁䵁䅉䅅䅁䕁䅁䅁睁䵁䅁䅁权䝃䅄䅁权牄权䅁权療䅂䅁允䅁䅁䅅䅁佁䉁䅉䅁ぁ䑁䅉兏㑁䑁䅅李硁䑁䅧䅁䵁䅉䅅䅁䕁䅁䅁睁䵁䅁䅁权䑂睃䅁权瑄权䅁权䑃䅂䅁允䅁䅁䅅䅁䙁䩁婱婭婭婭⽫䍄䉁䅁䅁䅂䅁䅁䅍䅄䅁䅁䅯睥䅳䅁䅯䄶䅯䅁䅯兢䅑䅁䅅䅁䉁䅁䅁杄佁䅁䅁兎㍁䍁䄴杍硁䑁䅙䅁䵁䅉䅅䅁䕁䅁䅁睁䵁䅁䅁权㝂睃䅁权潄权䅁权㙂䅂䅁允䅁䅁䅅䅁佁䅁䄴䅁㉁䑁䅁杌㕁䑁䅉䅎䅁䅁杷允䅁䅁䅑䅁䑁䅁䅷䅁䭁䉁䱷䅁䭁佁䬰䅁䭁䥁䕍䅁䉁䅁䅁允䅁䅁䅕杖琴灳瘳稶䴸䅉䅅䅁䕁䅁䅁睁䵁䅁䅁权潁䅄䅁权牄权䅁权瑂䅂䅁允䅁䅁䅅䅁佁䉁䅉䅁㉁䑁䅑睍㕁䑁䅅䅍睁䑁䅁䅁䵁䅉䅅䅁䕁䅁䅁睁䵁䅁䅁权卂䅄䅁权畄权䅁权獄权䅁允䅁䅁䅅䅁䙁䅁䅁䅁杁但䅆䍄䉁䅁䅁䅂䅁䅁䅍䅄䅁䅁䅯睥䅳䅁䅯䄶䅯䅁䅯䅣䅑䅁䅅䅁䉁䅁䅁杄佁䅁䅁兎ぁ䍁䄴䅏ㅁ䑁䅣䅁䵁䅉䅅䅁䕁䅁䅁睁䵁䅁䅁权啃睃䅁权牄权䅁权䙃䅂䅁允䅁䅁䅅䅁佁䉁䅑䅁祁䑁䅍李ㅁ䑁䅍兏㍁䑁䅅李䅁䅁杷允䅁䅁䅑䅁䑁䅁䅷䅁䭁䩁䱷䅁䭁佁䭧䅁䭁佁䭷䅁䉁䅁䅁允䅁䅁䄴杄䅁䑁䅍䅍畁䑁䅅䅍㑁䅁䅁䍄䉁䅁䅁䅂䅁䅁䅍䅄䅁䅁䅯眹䅳䅁䅯眵䅯䅁䅯䄷䅯䅁䅅䅁䉁䅁䅁兂偃癷潕䥘洯睐杷允䅁䅁䅑䅁䑁䅁䅷䅁䭁䅁䴸䅁䭁佁䬴䅁䭁䡁䕅䅁䉁䅁䅁允䅁䅁䅕䅁䅁䭁⭃䴴䵁䅉䅅䅁䕁䅁䅁睁䵁䅁䅁权穃允䅁权䕁䅁䅁权䙁䅁䅁允䅁䅁䅅䅁䙁䅁䅁䱁杄潕䉂䍄䉁䅁䅁䅂䅁䅁䅍䅄䅁䅁䅯兎䅳䅁䅯儶䅯䅁䅯兣䅑䅁䅅䅁䉁䅁䅁兂䅁䅁䅁乷湌䅑杷允䅁䅁䅑䅁䑁䅁䅷䅁䭁䩁䱷䅁䭁佁䭧䅁䭁䝁䔰䅁䉁䅁䅁允䅁䅁䄴杄䅁䑁䅑免畁䑁䅑睎㑁䅁䅁䍄䉁䅁䅁䅂䅁䅁䅍䅄䅁䅁䅯睬䄰䅁䅯儶䅯䅁䅯全䅑䅁䅅䅁䉁䅁䅁兂䅁䅁䅁乙な䅑杷允䅁䅁䅑䅁䑁䅁䅷䅁䭁䩁䱷䅁䭁佁䭧䅁䭁䝁䔸䅁䉁䅁䅁允䅁䅁䄴杄䅁䑁䅉兎畁䑁䅕䅏㕁䅁䅁䍄䉁䅁䅁䅂䅁䅁䅍䅄䅁䅁䅯䅮䅳䅁䅯䄶䅯䅁䅯来䅑䅁䅅䅁䉁䅁䅁杄佁䅁䅁杍ぁ䍁䄴睎㍁䑁䅅䅁䵁䅉䅅䅁䕁䅁䅁睁䵁䅁䅁权啂䅄䅁权潄权䅁权硂䅂䅁允䅁䅁䅅䅁佁䅁䄴䅁㍁䑁䅉杌ぁ䑁䅁免䅁䅁杷允䅁䅁䅑䅁䑁䅁䅷䅁䭁乁䱣䅁䭁佁䭫䅁䭁䥁䕍䅁䉁䅁䅁允䅁䅁䅕䅁䅁䕁奂䴯䵁䅉䅅䅁䕁䅁䅁睁䵁䅁䅁权獁䅄䅁权畄权䅁权療䅂䅁允䅁䅁䅅䅁䙁䅁䅁䅁䅃異䅂䍄䉁䅁䅁䅂䅁䅁䅍䅄䅁䅁䅯䅮䅳䅁䅯䄶䅯䅁䅯全䅑䅁䅅䅁䉁䅁䅁杄佁䅁䅁睍祁䍁䄴兎祁䑁䅙䅁䵁䅉䅅䅁䕁䅁䅁睁䵁䅁䅁权㝁睃䅁权浄权䅁权䑃䅂䅁允䅁䅁䅅䅁佁䅁䅷䅁睁䍁䄴李硁䑁䅑䅁䵁䅉䅅䅁䕁䅁䅁睁䵁䅁䅁权捃睃䅁权潄权䅁权㥂䅂䅁允䅁䅁䅅䅁佁䅁䄴䅁祁䑁䅙杌硁䑁䅑䅎䅁䅁杷允䅁䅁䅑䅁䑁䅁䅷䅁䭁䑁䴸䅁䭁佁䭧䅁䭁䥁䕍䅁䉁䅁䅁允䅁䅁䄴䅄䅁䑁䅉兏畁䑁䅑䅏䅁䅁杷允䅁䅁䅑䅁䑁䅁䅷䅁䭁䭁䵯䅁䭁佁䭧䅁䭁䡁䕁䅁䉁䅁䅁允䅁䅁䄴杄䅁䑁䅍免畁䑁䅑杍ぁ䅁䅁䍄䉁䅁䅁䅂䅁䅁䅍䅄䅁䅁䅯末䅳䅁䅯䄶䅯䅁䅯睢䅑䅁䅅䅁䉁䅁䅁杄佁䅁䅁睍睁䍁䄴睎睁䑁䅍䅁䵁䅉䅅䅁䕁䅁䅁睁䵁䅁䅁权㙄睃䅁权潄权䅁权䙃䅂䅁允䅁䅁䅅䅁佁䅁䄴䅁祁䑁䅉杌睁䑁䅁睎䅁䅁杷允䅁䅁䅑䅁䑁䅁䅷䅁䭁䉁䵅䅁䭁佁䭧䅁䭁䡁䔰䅁䉁䅁䅁允䅁䅁䄴䅄䅁䑁䅣杌㑁䑁䅑免䅁䅁杷允䅁䅁䅑䅁䑁䅁䅷䅁䭁乁䵁䅁䭁佁䭣䅁䭁䡁䕁䅁䉁䅁䅁允䅁䅁䅕歲桦桥畓稯䴸䅉䅅䅁䕁䅁䅁睁䵁䅁䅁权㡃兄䅁权潄权䅁权䑃䅂䅁允䅁䅁䅅䅁佁䅁䄴䅁ぁ䑁䅧杌㑁䑁䅕杍䅁䅁杷允䅁䅁䅑䅁䑁䅁䅷䅁䭁䵁䵧䅁䭁佁䬴䅁䭁佁䭷䅁䉁䅁䅁允䅁䅁䅕䅁䅁䵁䭁欲䵁䅉䅅䅁䕁䅁䅁睁䵁䅁䅁权㕂睃䅁权潄权䅁权睂䅂䅁允䅁䅁䅅䅁佁䅁䄴䅁瑁䑁䅑杌㍁䑁䅁免䅁䅁杷允䅁䅁䅑䅁䑁䅁䅷䅁䭁䩁䰰䅁䭁佁䭳䅁䭁䥁䕕䅁䉁䅁䅁允䅁䅁䄴杅䅁䑁䅧兏㉁䑁䅑睎睁䑁䅫䅎䅁䅁杷允䅁䅁䅑䅁䑁䅁䅷䅁䭁䅁䵳䅁䭁佁䭳䅁䭁䝁䔸䅁䉁䅁䅁允䅁䅁䄴䅆䅁䑁䅅睎ㅁ䑁䅅睎ㅁ䑁䅙䅎ぁ䅁䅁䍄䉁䅁䅁䅂䅁䅁䅍䅄䅁䅁䅯杯䅁䅁䅯充䅁䅁䅯兂䅁䅁䅅䅁䉁䅁䅁杄啁䅁䅁免睁䑁䅣睍㍁䑁䅉䅍睁䑁䅁䅁䵁䅉䅅䅁䕁䅁䅁睁䵁䅁䅁权療䅄䅁权瑄权䅁权䙃䅂䅁允䅁䅁䅅䅁䙁䙁慫獗慤畘⽁䍄䉁䅁䅁䅂䅁䅁䅍䅄䅁䅁䅯其䅷䅁䅯眶䅯䅁䅯睢䅑䅁䅅䅁䉁䅁䅁杄十䅁䅁李㕁䑁䅍杍㑁䑁䅑䅍睁䅁䅁䍄䉁䅁䅁䅂䅁䅁䅍䅄䅁䅁䅯䄶䅷䅁䅯眶䅯䅁䅯兦䅑䅁䅅䅁䉁䅁䅁杄十䅁䅁䅎祁䑁䅍䅍穁䑁䅁䅍睁䅁䅁䍄䉁䅁䅁䅂䅁䅁䅍䅄䅁䅁䅯䅣䅷䅁䅯儷䅯䅁䅯全䅑䅁䅅䅁䉁䅁䅁兂䥄挳卦㍖䭄睐杷允䅁䅁䅑䅁䑁䅁䅷䅁䭁䅁䵧䅁䭁佁䬰䅁䭁䡁䔰䅁䉁䅁䅁允䅁䅁䅕㥏倹婪畤歂䵁䅉䅅䅁䕁䅁䅁睁䵁䅁䅁权敁䅄䅁权灄权䅁权獄权䅁允䅁䅁䅅䅁䙁䅁䅁䅁捄硣䉚䍄䉁䅁䅁䅂䅁䅁䅍䅄䅁䅁䅯杴䅷䅁䅯儶䅯䅁䅯兦䅑䅁䅅䅁䉁䅁䅁兂䅁䅁䅁䕁楐䅑杷允䅁䅁䅑䅁䑁䅁䅷䅁䭁䵁䵉䅁䭁佁䭧䅁䭁䝁䔸䅁䉁䅁䅁允䅁䅁䄴杄䅁䑁䅅䅍畁䑁䅅䅎ㅁ䅁䅁䍄䉁䅁䅁䅂䅁䅁䅍䅄䅁䅁䅯末䅯䅁䅯眶䅯䅁䅯兢䅑䅁䅅䅁䉁䅁䅁杄十䅁䅁睎睁䑁䅁睎ぁ䑁䅅杍睁䅁䅁䍄䉁䅁䅁䅂䅁䅁䅍䅄䅁䅁䅯睱䅷䅁䅯儷䅯䅁䅯睢䅑䅁䅅䅁䉁䅁䅁兂橁䍎㡗㈶兔睐杷允䅁䅁䅑䅁䑁䅁䅷䅁䭁䑁乑䅁䭁佁䭧䅁䭁䥁䕍䅁䉁䅁䅁允䅁䅁䅯睒䅁䅁杷允䅁䅁䅑䅁䑁䅁䅷䅁䭁䑁䰴䅁䭁佁䭳䅁䭁䥁䕕䅁䉁䅁䅁允䅁䅁䄴杅䅁䑁䅑睎硁䑁䅍李穁䑁䅍睍䅁䅁杷允䅁䅁䅑䅁䑁䅁䅷䅁䭁乁䵯䅁䭁佁䬴䅁䭁䡁䕯䅁䉁䅁䅁允䅁䅁䅕䅁䅁䥁䑂䕆䵅䅉䅅䅁䕁䅁䅁睁䵁䅁䅁权䅂睃䅁权牄权䅁权䙃䅂䅁允䅁䅁䅅䅁佁䉁䅉䅁硁䑁䅫免ぁ䑁䅧李㕁䑁䅅䅁䵁䅉䅅䅁䕁䅁䅁睁䵁䅁䅁权䑄䅄䅁权潄权䅁权䑃䅂䅁允䅁䅁䅅䅁佁䅁䅷䅁㑁䍁䄴杍㍁䑁䅑䅁䵁䅉䅅䅁䕁䅁䅁睁䵁䅁䅁权婃允䅁权䕁䅁䅁权䙁䅁䅁允䅁䅁䅅䅁䙁䅁䅁䥁杂塎䉊䍄䉁䅁䅁䅂䅁䅁䅍䅄䅁䅁䅯睦䅷䅁䅯朵䅯䅁䅯睧䅑䅁䅅䅁䉁䅁䅁杄䵁䅁䅁免畁䑁䅕䅍㕁䅁䅁䍄䉁䅁䅁䅂䅁䅁䅍䅄䅁䅁䅯杷䅷䅁䅯䄶䅯䅁䅯兦䅑䅁䅅䅁䉁䅁䅁杄䵁䅁䅁䅏畁䑁䅣李㉁䅁䅁䍄䉁䅁䅁䅂䅁䅁䅍䅄䅁䅁䅯䅥䅷䅁䅯朵䅯䅁䅯兢䅑䅁䅅䅁䉁䅁䅁杄䵁䅁䅁免畁䑁䅑䅏硁䅁䅁䍄䉁䅁䅁䅂䅁䅁䅍䅄䅁䅁䅯睷䅷䅁䅯䄶䅯䅁䅯兦䅑䅁䅅䅁䉁䅁䅁杄䵁䅁䅁睍畁䑁䅕䅏㕁䅁䅁䍄䉁䅁䅁䅂䅁䅁䅍䅄䅁䅁䅯睎䅳䅁䅯朷䅯䅁䅯兢䅑䅁䅅䅁䉁䅁䅁兂䅁䅁䅁䩁䥷兑杷允䅁䅁䅑䅁䑁䅁䅷䅁䭁䅁䱅䅁䭁佁䭧䅁䭁䝁䔰䅁䉁䅁䅁允䅁䅁䄴䅄䅁䑁䅣杌㕁䑁䅕免䅁䅁杷允䅁䅁䅑䅁䑁䅁䅷䅁䭁䡁䰰䅁䭁佁䭧䅁䭁䥁䕕䅁䉁䅁䅁允䅁䅁䄴䅃䅁䑁䅫杌㕁䅁䅁䍄䉁䅁䅁䅂䅁䅁䅍䅄䅁䅁䅯党䅷䅁䅯䄶䅯䅁䅯兣䅑䅁䅅䅁䉁䅁䅁杄佁䅁䅁杍ㅁ䍁䄴兏睁䑁䅅䅁䵁䅉䅅䅁䕁䅁䅁睁䵁䅁䅁权浂䅄䅁权潄权䅁权硂䅂䅁允䅁䅁䅅䅁佁䅁䅷䅁ㅁ䑁䅙杌祁䑁䅉䅁䵁䅉䅅䅁䕁䅁䅁睁䵁䅁䅁权浄允䅁权䉁杁䅁权䙁杁䅁允䅁䅁䅅䅁䙁䅁歨敚橰㥓䅒䍄䉁䅁䅁䅂䅁䅁䅍䅄䅁䅁䅯朹䅷䅁䅯䄶䅯䅁䅯兢䅑䅁䅅䅁䉁䅁䅁杄䵁䅁䅁䅎畁䑁䅧䅍㍁䅁䅁䍄䉁䅁䅁䅂䅁䅁䅍䅄䅁䅁䅯朹䅷䅁䅯䄶䅯䅁䅯睢䅑䅁䅅䅁䉁䅁䅁杄䵁䅁䅁兎畁䑁䅍睍ぁ䅁䅁䍄䉁䅁䅁䅂䅁䅁䅍䅄䅁䅁䅯睇䅳䅁䅯眵䅯䅁䅯来䅑䅁䅅䅁䉁䅁䅁兂㝁〳丫㉬临䅑杷允䅁䅁䅑䅁䑁䅁䅷䅁䭁偁䵙䅁䭁佁䭧䅁䭁䡁䕁䅁䉁䅁䅁允䅁䅁䄴䅃䅁䑁䅕杌祁䅁䅁䍄䉁䅁䅁䅂䅁䅁䅍䅄䅁䅁䅯兦䅳䅁䅯朷䅯䅁䅯䅣䅑䅁䅅䅁䉁䅁䅁兂䅁䅁䅁䅉䅑兑杷允䅁䅁䅑䅁䑁䅁䅷䅁䭁䭁䰴䅁䭁佁䭧䅁䭁佁䭷䅁䉁䅁䅁允䅁䅁䄴杄䅁䑁䅉睍畁䑁䅣免㑁䅁䅁䍄䉁䅁䅁䅂䅁䅁䅍䅄䅁䅁䅯杲䅳䅁䅯䄶䅯䅁䅯睢䅑䅁䅅䅁䉁䅁䅁杄䵁䅁䅁杍睁䍁䄴睍ㅁ䅁䅁䍄䉁䅁䅁䅂䅁䅁䅍䅄䅁䅁䅯眴䅳䅁䅯䄶䅯䅁䅯睧䅑䅁䅅䅁䉁䅁䅁权䡂䅁䅁䍄䉁䅁䅁䅂䅁䅁䅍䅄䅁䅁䅯䅩䅷䅁䅯儶䅯䅁䅯来䅑䅁䅅䅁䉁䅁䅁兂䅁䅁䅁䡉桮䅑杷允䅁䅁䅑䅁䑁䅁䅷䅁䭁䭁䰴䅁䭁佁䭧䅁䭁䡁䕁䅁䉁䅁䅁允䅁䅁䄴杄䅁䑁䅉䅎畁䑁䅁兏ㅁ䅁䅁䍄䉁䅁䅁䅂䅁䅁䅍䅄䅁䅁䅯杲䅳䅁䅯䄶䅯䅁䅯睧䅑䅁䅅䅁䉁䅁䅁杄佁䅁䅁杍硁䍁䄴䅏ㅁ䑁䅑䅁䵁䅉䅅䅁䕁䅁䅁睁䵁䅁䅁权杁兄䅁权潄权䅁权獄权䅁允䅁䅁䅅䅁䭁䕁䅣䅁䵁䅉䅅䅁䕁䅁䅁睁䵁䅁䅁权杁兄䅁权潄权䅁权瑂䅂䅁允䅁䅁䅅䅁佁䅁䅷䅁瑁䑁䅁杌祁䑁䅑䅁䵁䅉䅅䅁䕁䅁䅁睁䵁䅁䅁权䑄䅄䅁权瑄权䅁权療䅂䅁允䅁䅁䅅䅁䙁䙁歰㥏倹婪⽣䍄䉁䅁䅁䅂䅁䅁䅍䅄䅁䅁䅯䅉䄰䅁䅯䄶䅯䅁䅯来䅑䅁䅅䅁䉁䅁䅁权䡂䅁䅁䍄䉁䅁䅁䅂䅁䅁䅍䅄䅁䅁䅯兔䅳䅁䅯眶䅯䅁䅯䅣䅑䅁䅅䅁䉁䅁䅁杄十䅁䅁杍祁䑁䅑䅎ㅁ䑁䅫睍㑁䅁䅁䍄䉁䅁䅁䅂䅁䅁䅍䅄䅁䅁䅯杫䅳䅁䅯朵䅯䅁䅯兦䅑䅁䅅䅁䉁䅁䅁权䡂䅁䅁䍄䉁䅁䅁䅂䅁䅁䅍䅄䅁䅁䅯兲䅳䅁䅯䄶䅯䅁䅯䄷䅯䅁䅅䅁䉁䅁䅁杄佁䅁䅁免穁䍁䄴杍㍁䑁䅫䅁䵁䅉䅅䅁䕁䅁䅁睁䵁䅁䅁权杁兄䅁权潄权䅁权硂䅂䅁允䅁䅁䅅䅁佁䅁䅷䅁硁䍁䄴䅏睁䑁䅣䅁䵁䅉䅅䅁䕁䅁䅁睁䵁䅁䅁权捄䅄䅁权畄权䅁权㙂䅂䅁允䅁䅁䅅䅁䙁䅁䅁䅁睂呪䉚䍄䉁䅁䅁䅂䅁䅁䅍䅄䅁䅁䅯児䅷䅁䅯䄶䅯䅁䅯兢䅑䅁䅅䅁䉁䅁䅁权䡂䅁䅁䍄䉁䅁䅁䅂䅁䅁䅍䅄䅁䅁䅯䅷䅳䅁䅯朵䅯䅁䅯䄷䅯䅁䅅䅁䉁䅁䅁杄䵁䅁䅁杍畁䑁䅙兎㍁䅁䅁䍄䉁䅁䅁䅂䅁䅁䅍䅄䅁䅁䅯䅉䄰䅁䅯䄶䅯䅁䅯睧䅑䅁䅅䅁䉁䅁䅁权䡂䅁䅁䍄䉁䅁䅁䅂䅁䅁䅍䅄䅁䅁䅯来䅳䅁䅯朵䅯䅁䅯兣䅑䅁䅅䅁䉁䅁䅁杄佁䅁䅁免穁䍁䄴兎㕁䑁䅍䅁䵁䅉䅅䅁䕁䅁䅁睁䵁䅁䅁权杁兄䅁权潄权䅁权㥂䅂䅁允䅁䅁䅅䅁佁䅁䅷䅁ㅁ䍁䄴兎㍁䑁䅑䅁䵁䅉䅅䅁䕁䅁䅁睁䵁䅁䅁权㕄权䅁权牄权䅁权瑂䅂䅁允䅁䅁䅅䅁佁䉁䅉䅁硁䑁䅫兎㑁䑁䅍兏ぁ䑁䅧䅁䵁䅉䅅䅁䕁䅁䅁睁䵁䅁䅁权䱁睃䅁权浄权䅁权㥂䅂䅁允䅁䅁䅅䅁佁䅁䅷䅁祁䍁䄴兎睁䑁䅅䅁䵁䅉䅅䅁䕁䅁䅁睁䵁䅁䅁权奄睃䅁权潄权䅁权䙃䅂䅁允䅁䅁䅅䅁佁䅁䅷䅁硁䑁䅉杌㉁䑁䅍䅁䵁䅉䅅䅁䕁䅁䅁睁䵁䅁䅁权㍄䅄䅁权潄权䅁权㙂䅂䅁允䅁䅁䅅䅁佁䅁䅷䅁㕁䍁䄴兎ぁ䑁䅍䅁䵁䅉䅅䅁䕁䅁䅁睁䵁䅁䅁权奄睃䅁权潄权䅁权䑃䅂䅁允䅁䅁䅅䅁佁䅁䄴䅁硁䑁䅅杌㕁䑁䅍杍䅁䅁杷允䅁䅁䅑䅁䑁䅁䅷䅁䭁偁䬰䅁䭁佁䭧䅁䭁佁䭷䅁䉁䅁䅁允䅁䅁䄴杄䅁䑁䅅睍畁䑁䅁睍ぁ䅁䅁䍄䉁䅁䅁䅂䅁䅁䅍䅄䅁䅁䅯朶䅳䅁䅯儶䅯䅁䅯全䅑䅁䅅䅁䉁䅁䅁兂䅁䅁䅁䍁橔䅑杷允䅁䅁䅑䅁䑁䅁䅷䅁䭁佁䰴䅁䭁佁䭫䅁䭁䝁䔸䅁䉁䅁䅁允䅁䅁䅕䅁䅁䵁䕂䴱䵁䅉䅅䅁䕁䅁䅁睁䵁䅁䅁权㥄权䅁权潄权䅁权瑂䅂䅁允䅁䅁䅅䅁佁䅁䅷䅁祁䍁䄴兎㕁䑁䅣䅁䵁䅉䅅䅁䕁䅁䅁睁䵁䅁䅁权煁䅄䅁权潄权䅁权睂䅂䅁允䅁䅁䅅䅁䭁䕁䅣䅁䵁䅉䅅䅁䕁䅁䅁睁䵁䅁䅁权㥄权䅁权潄权䅁权睂䅂䅁允䅁䅁䅅䅁佁䅁䄴䅁瑁䑁䅁杌ぁ䑁䅕睍䅁䅁杷允䅁䅁䅑䅁䑁䅁䅷䅁䭁䩁䵣䅁䭁佁䭣䅁䭁䡁䕁䅁䉁䅁䅁允䅁䅁䅕䬸䝦穓䩥歈䵁䅉䅅䅁䕁䅁䅁睁䵁䅁䅁权⭂睃䅁权湄权䅁权睂䅂䅁允䅁䅁䅅䅁䙁䍁睇浣剩剢䅂䍄䉁䅁䅁䅂䅁䅁䅍䅄䅁䅁䅯䅅䅷䅁䅯䄶䅯䅁䅯来䅑䅁䅅䅁䉁䅁䅁杄佁䅁䅁免硁䍁䄴䅍㉁䑁䅧䅁䵁䅉䅅䅁䕁䅁䅁睁䵁䅁䅁权硄权䅁权畄权䅁权獄权䅁允䅁䅁䅅䅁䭁䕁䅣䅁䵁䅉䅅䅁䕁䅁䅁睁䵁䅁䅁权啂䅄䅁权湄权䅁权䑃䅂䅁允䅁䅁䅅䅁䙁乁畔睺步䄵䅔䍄䉁䅁䅁䅂䅁䅁䅍䅄䅁䅁䅯儯䅯䅁䅯䄶䅯䅁䅯兦䅑䅁䅅䅁䉁䅁䅁杄佁䅁䅁免ㅁ䍁䄴睎㑁䑁䅣䅁䵁䅉䅅䅁䕁䅁䅁睁䵁䅁䅁权㉁䅄䅁权湄权䅁权獄权䅁允䅁䅁䅅䅁䙁䱁穢搯㑒呋䅂䍄䉁䅁䅁䅂䅁䅁䅍䅄䅁䅁䅯䄵䅷䅁䅯䄶䅯䅁䅯兣䅑䅁䅅䅁䉁䅁䅁杄䵁䅁䅁䅍畁䑁䅣免㕁䅁䅁䍄䉁䅁䅁䅂䅁䅁䅍䅄䅁䅁䅯䄲䅅䅁䅯允䅉䅁䅯睁䅉䅁䅅䅁䉁䅁䅁兂㙁㙁湣捋兯兑杷允䅁䅁䅑䅁䑁䅁䅷䅁䭁䵁䵷䅁䭁佁䬰䅁䭁佁䭷䅁䉁䅁䅁允䅁䅁䅕䑘啵㍦噹穴䴸䅉䅅䅁䕁䅁䅁睁䵁䅁䅁权兄䅄䅁权潄权䅁权獄权䅁允䅁䅁䅅䅁䭁䕁䅣䅁䵁䅉䅅䅁䕁䅁䅁睁䵁䅁䅁权潁䅄䅁权灄权䅁权瑂䅂䅁允䅁䅁䅅䅁䙁䅁䅁䅁䅁琵䅂䍄䉁䅁䅁䅂䅁䅁䅍䅄䅁䅁䅯䅄䄰䅁䅯眶䅯䅁䅯全䅑䅁䅅䅁䉁䅁䅁杄啁䅁䅁免㍁䑁䅁兏睁䑁䅍兎穁䑁䅑䅁䵁䅉䅅䅁䕁䅁䅁睁䵁䅁䅁权㙂䅁䅁权䉁杁䅁权䙁杁䅁允䅁䅁䅅䅁䙁䝁㙁摲䅶⭭䅴䍄䉁䅁䅁䅂䅁䅁䅍䅄䅁䅁䅯关䅷䅁䅯儶䅯䅁䅯兢䅑䅁䅅䅁䉁䅁䅁兂䅁䅁䅁䕁䡺䅑杷允䅁䅁䅑䅁䑁䅁䅷䅁䭁乁䵁䅁䭁佁䭧䅁䭁䡁䕯䅁䉁䅁䅁允䅁䅁䄴杄䅁䑁䅅李畁䑁䅧杍㉁䅁䅁䍄䉁䅁䅁䅂䅁䅁䅍䅄䅁䅁䅯睑䅳䅁䅯眶䅯䅁䅯䅣䅑䅁䅅䅁䉁䅁䅁杄十䅁䅁睍㍁䑁䅁䅎㕁䑁䅁䅍硁䅁䅁䍄䉁䅁䅁䅂䅁䅁䅍䅄䅁䅁䅯杇䅷䅁䅯眵䅯䅁䅯睢䅑䅁䅅䅁䉁䅁䅁兂汄䌰扌堫礷睶杷允䅁䅁䅑䅁䑁䅁䅷䅁䭁䉁䉳䅁䭁䅁䅑䅁䭁䅁䍑䅁䉁䅁䅁允䅁䅁䅕䅁䅁偧䵒啫䵅䅉䅅䅁䕁䅁䅁睁䵁䅁䅁权䕄䅄䅁权灄权䅁权㙂䅂䅁允䅁䅁䅅䅁䙁䅁䅁䅁䅁䵳䅖䍄䉁䅁䅁䅂䅁䅁䅍䅄䅁䅁䅯儷䅅䅁䅯允䅉䅁䅯兂䅉䅁䅅䅁䉁䅁䅁兂啁穊湅䭇㑈䅑杷允䅁䅁䅑䅁䑁䅁䅷䅁䭁䑁䱅䅁䭁佁䭧䅁䭁佁䭷䅁䉁䅁䅁允䅁䅁䄴杄䅁䑁䅉免畁䑁䅑䅏ぁ䅁䅁䍄䉁䅁䅁䅂䅁䅁䅍䅄䅁䅁䅯䅙䅷䅁䅯朷䅯䅁䅯全䅑䅁䅅䅁䉁䅁䅁兂䅁䅁䅁䕁ㅩ䅑杷允䅁䅁䅑䅁䑁䅁䅷䅁䭁䝁䵁䅁䭁佁䭧䅁䭁䝁䔰䅁䉁䅁䅁允䅁䅁䄴䅄䅁䑁䅅免畁䑁䅣杍䅁䅁杷允䅁䅁䅑䅁䑁䅁䅷䅁䭁䩁䅯䅁䭁䅁䍅䅁䭁䅁䍕䅁䉁䅁䅁允䅁䅁䅕㕩卐癈睂唰䵁䅉䅅䅁䕁䅁䅁睁䵁䅁䅁权ぁ睃䅁权牄权䅁权䙃䅂䅁允䅁䅁䅅䅁佁䉁䅉䅁㑁䑁䅍䅍硁䑁䅫䅏㑁䑁䅅䅁䵁䅉䅅䅁䕁䅁䅁睁䵁䅁䅁权杂䅄䅁权潄权䅁权療䅂䅁允䅁䅁䅅䅁佁䅁䄴䅁硁䑁䅉杌祁䑁䅁兏䅁䅁杷允䅁䅁䅑䅁䑁䅁䅷䅁䭁䉁䱑䅁䭁佁䭣䅁䭁佁䭷䅁䉁䅁䅁允䅁䅁䅕䥱摣佋䕅含䴸䅉䅅䅁䕁䅁䅁睁䵁䅁䅁权⽃䅄䅁权牄权䅁权䑃䅂䅁允䅁䅁䅅䅁佁䉁䅉䅁ぁ䑁䅫兎硁䑁䅫兏硁䑁䅫䅁䵁䅉䅅䅁䕁䅁䅁睁䵁䅁䅁权㑄䅁䅁权潄权䅁权瑂䅂䅁允䅁䅁䅅䅁佁䅁䄴䅁硁䑁䅑杌睁䑁䅣䅎䅁䅁杷允䅁䅁䅑䅁䑁䅁䅷䅁䭁䩁䱙䅁䭁佁䬴䅁䭁䡁䕁䅁䉁䅁䅁允䅁䅁䅕䅁䅁䅁湄䕃䵅䅉䅅䅁䕁䅁䅁睁䵁䅁䅁权杂䅄䅁权潄权䅁权硂䅂䅁允䅁䅁䅅䅁佁䅁䄴䅁硁䑁䅍杌睁䑁䅅睎䅁䅁杷允䅁䅁䅑䅁䑁䅁䅷䅁䭁䑁䅣䅁䭁䅁䅯䅁䭁䅁䅕䅁䉁䅁䅁允䅁䅁䅕䘷㑇潈牗お䵁䅉䅅䅁䕁䅁䅁睁䵁䅁䅁权䭂睃䅁权畄权䅁权㥂䅂䅁允䅁䅁䅅䅁䙁䅁䅁䅁睄硢䉂䍄䉁䅁䅁䅂䅁䅁䅍䅄䅁䅁䅯䅙䅷䅁䅯䄶䅯䅁䅯全䅑䅁䅅䅁䉁䅁䅁杄䵁䅁䅁兏畁䑁䅑李ㅁ䅁䅁䍄䉁䅁䅁䅂䅁䅁䅍䅄䅁䅁䅯睉䅷䅁䅯朵䅯䅁䅯䅣䅑䅁䅅䅁䉁䅁䅁杄䵁䅁䅁杍畁䑁䅍兏㑁䅁䅁䍄䉁䅁䅁䅂䅁䅁䅍䅄䅁䅁䅯睊䅳䅁䅯眶䅯䅁䅯䄷䅯䅁䅅䅁䉁䅁䅁杄十䅁䅁杍㍁䑁䅁李硁䑁䅕䅏㕁䅁䅁䍄䉁䅁䅁䅂䅁䅁䅍䅄䅁䅁䅯杨䅷䅁䅯眶䅯䅁䅯䄷䅯䅁䅅䅁䉁䅁䅁杄十䅁䅁䅎㉁䑁䅍睎㉁䑁䅙睎祁䅁䅁䍄䉁䅁䅁䅂䅁䅁䅍䅄䅁䅁䅯䄷䅷䅁䅯儶䅯䅁䅯全䅑䅁䅅䅁䉁䅁䅁兂䅁䅁䅁䑁奪䅑杷允䅁䅁䅑䅁䑁䅁䅷䅁䭁䙁䵕䅁䭁佁䬰䅁䭁佁䭷䅁䉁䅁䅁允䅁䅁䅕娯畩牆癆樸䴸䅉䅅䅁䕁䅁䅁睁䵁䅁䅁权䡃䅄䅁权潄权䅁权療䅂䅁允䅁䅁䅅䅁䭁䕁䅣䅁䵁䅉䅅䅁䕁䅁䅁睁䵁䅁䅁权穁睃䅁权灄权䅁权䙃䅂䅁允䅁䅁䅅䅁䙁䅁䅁䅁䅁獺䅪䍄䉁䅁䅁䅂䅁䅁䅍䅄䅁䅁䅯杖䅳䅁䅯眶䅯䅁䅯睢䅑䅁䅅䅁䉁䅁䅁杄十䅁䅁睍ㅁ䑁䅉睎硁䑁䅙䅏㉁䅁䅁䍄䉁䅁䅁䅂䅁䅁䅍䅄䅁䅁䅯入䅷䅁䅯眶䅯䅁䅯䅣䅑䅁䅅䅁䉁䅁䅁杄十䅁䅁兏穁䑁䅍睎㕁䑁䅉免硁䅁䅁䍄䉁䅁䅁䅂䅁䅁䅍䅄䅁䅁䅯睨䅷䅁䅯䄶䅯䅁䅯䅣䅑䅁䅅䅁䉁䅁䅁权䡂䅁䅁䍄䉁䅁䅁䅂䅁䅁䅍䅄䅁䅁䅯睨䅷䅁䅯䄶䅯䅁䅯兣䅑䅁䅅䅁䉁䅁䅁权䡂䅁䅁䍄䉁䅁䅁䅂䅁䅁䅍䅄䅁䅁䅯杔䅷䅁䅯朷䅯䅁䅯来䅑䅁䅅䅁䉁䅁䅁兂䅁䅁䅁䩉楺䅑杷允䅁䅁䅑䅁䑁䅁䅷䅁䭁䱁䵣䅁䭁佁䭫䅁䭁䝁䔰䅁䉁䅁䅁允䅁䅁䅕䅁䅁䅁啂䵶䵁䅉䅅䅁䕁䅁䅁睁䵁䅁䅁权佁睃䅁权浄权䅁权瑂䅂䅁允䅁䅁䅅䅁佁䅁䅷䅁睁䍁䄴睍穁䑁䅣䅁䵁䅉䅅䅁䕁䅁䅁睁䵁䅁䅁权䍄睃䅁权畄权䅁权䑃䅂䅁允䅁䅁䅅䅁䙁䅁䅁䅁䅄乣䄹䍄䉁䅁䅁䅂䅁䅁䅍䅄䅁䅁䅯睨䅷䅁䅯䄶䅯䅁䅯兦䅑䅁䅅䅁䉁䅁䅁权䡂䅁䅁䍄䉁䅁䅁䅂䅁䅁䅍䅄䅁䅁䅯杋䄰䅁䅯眵䅯䅁䅯全䅑䅁䅅䅁䉁䅁䅁兂㙄浦㡱䩤ぐ睐杷允䅁䅁䅑䅁䑁䅁䅷䅁䭁䥁䱳䅁䭁佁䬰䅁䭁䡁䕯䅁䉁䅁䅁允䅁䅁䅕婧䑖㉩湺穵䴸䅉䅅䅁䕁䅁䅁睁䵁䅁䅁权晃䅄䅁权潄权䅁权療䅂䅁允䅁䅁䅅䅁佁䅁䅷䅁硁䑁䅍杌祁䑁䅫䅁䵁䅉䅅䅁䕁䅁䅁睁䵁䅁䅁权䍁䅄䅁权瑄权䅁权㙂䅂䅁允䅁䅁䅅䅁䙁乁倹婪畤癅⽣䍄䉁䅁䅁䅂䅁䅁䅍䅄䅁䅁䅯睮䅷䅁䅯䄶䅯䅁䅯䅣䅑䅁䅅䅁䉁䅁䅁杄佁䅁䅁免ぁ䍁䄴䅍㕁䑁䅉䅁䵁䅉䅅䅁䕁䅁䅁睁䵁䅁䅁权晃䅄䅁权潄权䅁权䙃䅂䅁允䅁䅁䅅䅁佁䅁䄴䅁硁䑁䅑杌㍁䑁䅁兏䅁䅁杷允䅁䅁䅑䅁䑁䅁䅷䅁䭁乁䵕䅁䭁佁䭫䅁䭁䥁䕍䅁䉁䅁䅁允䅁䅁䅕䅁䅁䍁㑃䴵䵁䅉䅅䅁䕁䅁䅁睁䵁䅁䅁权敄䅄䅁权潄权䅁权獄权䅁允䅁䅁䅅䅁佁䅁䄴䅁硁䑁䅑杌ㅁ䑁䅙䅏䅁䅁杷允䅁䅁䅑䅁䑁䅁䅷䅁䭁偁䱅䅁䭁佁䬴䅁䭁䝁䔰䅁䉁䅁䅁允䅁䅁䅕䅁䅁䕁䭁挲䵁䅉䅅䅁䕁䅁䅁睁䵁䅁䅁权祁䅄䅁权畄权䅁权䙃䅂䅁允䅁䅁䅅䅁䙁䅁䅁䅁兄瘷䅖䍄䉁䅁䅁䅂䅁䅁䅍䅄䅁䅁䅯兙䅷䅁䅯眶䅯䅁䅯兦䅑䅁䅅䅁䉁䅁䅁杄十䅁䅁杍睁䑁䅧兎睁䑁䅑兎ぁ䅁䅁䍄䉁䅁䅁䅂䅁䅁䅍䅄䅁䅁䅯朳䅷䅁䅯䄶䅯䅁䅯兢䅑䅁䅅䅁䉁䅁䅁杄佁䅁䅁免ぁ䍁䄴䅏祁䑁䅍䅁䵁䅉䅅䅁䕁䅁䅁睁䵁䅁䅁权ㅁ睃䅁权浄权䅁权療䅂䅁允䅁䅁䅅䅁佁䅁䅯䅁硁䍁䄴䅍ぁ䅁䅁䍄䉁䅁䅁䅂䅁䅁䅍䅄䅁䅁䅯睳䅷䅁䅯眶䅯䅁䅯兢䅑䅁䅅䅁䉁䅁䅁杄啁䅁䅁免祁䑁䅙䅎祁䑁䅉䅏㕁䑁䅧䅁䵁䅉䅅䅁䕁䅁䅁睁䵁䅁䅁权敄䅄䅁权潄权䅁权硂䅂䅁允䅁䅁䅅䅁佁䅁䄴䅁硁䑁䅅杌㕁䑁䅣李䅁䅁杷允䅁䅁䅑䅁䑁䅁䅷䅁䭁䝁乧䅁䭁佁䭧䅁䭁䡁䕁䅁䉁䅁䅁允䅁䅁䅯睒䅁䅁杷允䅁䅁䅑䅁䑁䅁䅷䅁䭁䙁䉧䅁䭁䅁䅑䅁䭁䅁䅕䅁䉁䅁䅁允䅁䅁䅕䅁䅁䵍㑳ば䵅䅉䅅䅁䕁䅁䅁睁䵁䅁䅁权䡂睃䅁权浄权䅁权㙂䅂䅁允䅁䅁䅅䅁佁䅁䅷䅁硁䍁䄴䅎㑁䑁䅉䅁䵁䅉䅅䅁䕁䅁䅁睁䵁䅁䅁权桃䅄䅁权湄权䅁权硂䅂䅁允䅁䅁䅅䅁䙁䥁牘払敧剨䅴䍄䉁䅁䅁䅂䅁䅁䅍䅄䅁䅁䅯睹䅳䅁䅯䄶䅯䅁䅯全䅑䅁䅅䅁䉁䅁䅁杄佁䅁䅁免ㅁ䍁䄴李㍁䑁䅕䅁䵁䅉䅅䅁䕁䅁䅁睁䵁䅁䅁权⭁䅄䅁权瑄权䅁权䙃䅂䅁允䅁䅁䅅䅁䙁䑁ㄸ牘䩰佄⽯䍄䉁䅁䅁䅂䅁䅁䅍䅄䅁䅁䅯䅌䅷䅁䅯儷䅯䅁䅯全䅑䅁䅅䅁䉁䅁䅁兂䱄啯㉗⼸㘳睐杷允䅁䅁䅑䅁䑁䅁䅷䅁䭁䕁䵕䅁䭁佁䭧䅁䭁䡁䕅䅁䉁䅁䅁允䅁䅁䄴权䅁䑁䅫杌㑁䑁䅑䅁䵁䅉䅅䅁䕁䅁䅁睁䵁䅁䅁权㉃睃䅁权潄权䅁权瑂䅂䅁允䅁䅁䅅䅁佁䅁䄴䅁硁䑁䅁杌睁䑁䅣兎䅁䅁杷允䅁䅁䅑䅁䑁䅁䅷䅁䭁䵁䱙䅁䭁佁䭳䅁䭁䡁䕅䅁䉁䅁䅁允䅁䅁䄴杅䅁䑁䅕兎㍁䑁䅅䅏ぁ䑁䅅杍䅁䅁杷允䅁䅁䅑䅁䑁䅁䅷䅁䭁䥁䱉䅁䭁佁䭳䅁䭁䥁䕕䅁䉁䅁䅁允䅁䅁䄴䅆䅁䑁䅅䅍ぁ䑁䅅睍㍁䑁䅫兎ㅁ䅁䅁䍄䉁䅁䅁䅂䅁䅁䅍䅄䅁䅁䅯睥䅁䅁䅯允䅉䅁䅯睁䅉䅁䅅䅁䉁䅁䅁兂兂儴卪呰儯䅑杷允䅁䅁䅑䅁䑁䅁䅷䅁䭁䡁䱍䅁䭁佁䭧䅁䭁䝁䔰䅁䉁䅁䅁允䅁䅁䄴杄䅁䑁䅅睎畁䑁䅙䅍穁䅁䅁䍄䉁䅁䅁䅂䅁䅁䅍䅄䅁䅁䅯入䅷䅁䅯朵䅯䅁䅯睧䅑䅁䅅䅁䉁䅁䅁杄䵁䅁䅁免畁䑁䅑杍㉁䅁䅁䍄䉁䅁䅁䅂䅁䅁䅍䅄䅁䅁䅯杘䅳䅁䅯儶䅯䅁䅯睢䅑䅁䅅䅁䉁䅁䅁兂䅁䅁䅁偁穵䅑杷允䅁䅁䅑䅁䑁䅁䅷䅁䭁䡁䱍䅁䭁佁䭧䅁䭁䡁䕯䅁䉁䅁䅁允䅁䅁䄴杄䅁䑁䅉䅍畁䑁䅉兎硁䅁䅁䍄䉁䅁䅁䅂䅁䅁䅍䅄䅁䅁䅯杸䅳䅁䅯儷䅯䅁䅯全䅑䅁䅅䅁䉁䅁䅁兂㕂匶硙䭃捹睐杷允䅁䅁䅑䅁䑁䅁䅷䅁䭁䡁䱍䅁䭁佁䭧䅁䭁䥁䕕䅁䉁䅁䅁允䅁䅁䄴杄䅁䑁䅉免畁䑁䅉免祁䅁䅁䍄䉁䅁䅁䅂䅁䅁䅍䅄䅁䅁䅯兤䅷䅁䅯䄶䅯䅁䅯䄷䅯䅁䅅䅁䉁䅁䅁杄佁䅁䅁兎㉁䍁䄴䅍ぁ䑁䅫䅁䵁䅉䅅䅁䕁䅁䅁睁䵁䅁䅁权ㅂ䅄䅁权潄权䅁权瑂䅂䅁允䅁䅁䅅䅁佁䅁䄴䅁ぁ䑁䅑杌睁䑁䅣免䅁䅁杷允䅁䅁䅑䅁䑁䅁䅷䅁䭁乁䴰䅁䭁佁䭧䅁䭁䡁䕯䅁䉁䅁䅁允䅁䅁䄴䅄䅁䑁䅫杌硁䑁䅙兏䅁䅁杷允䅁䅁䅑䅁䑁䅁䅷䅁䭁偁䵣䅁䭁佁䭳䅁䭁䡁䕁䅁䉁䅁䅁允䅁䅁䄴杅䅁䑁䅍李㉁䑁䅁䅍睁䑁䅍杍䅁䅁杷允䅁䅁䅑䅁䑁䅁䅷䅁䭁䍁䱳䅁䭁佁䭳䅁䭁䥁䕕䅁䉁䅁䅁允䅁䅁䄴杅䅁䑁䅍䅎㉁䑁䅉兏睁䑁䅁䅍䅁䅁杷允䅁䅁䅑䅁䑁䅁䅷䅁䭁䍁䱍䅁䭁佁䭧䅁䭁䥁䕕䅁䉁䅁䅁允䅁䅁䄴杄䅁䑁䅅李畁䑁䅁睍㍁䅁䅁䍄䉁䅁䅁䅂䅁䅁䅍䅄䅁䅁䅯兤䅷䅁䅯䄶䅯䅁䅯睧䅑䅁䅅䅁䉁䅁䅁杄佁䅁䅁䅎㍁䍁䄴䅏㑁䑁䅉䅁䵁䅉䅅䅁䕁䅁䅁睁䵁䅁䅁权噄睃䅁权潄权䅁权療䅂䅁允䅁䅁䅅䅁佁䅁䄴䅁ぁ䑁䅉杌睁䑁䅣杍䅁䅁杷允䅁䅁䅑䅁䑁䅁䅷䅁䭁䑁偯䅁䭁佁䭫䅁䭁䡁䕁䅁䉁䅁䅁允䅁䅁䅕䅁䅁佁㝂䔴䵁䅉䅅䅁䕁䅁䅁睁䵁䅁䅁权㍃睃䅁权潄权䅁权瑂䅂䅁允䅁䅁䅅䅁佁䅁䅯䅁㕁䍁䄴䅎祁䅁䅁䍄䉁䅁䅁䅂䅁䅁䅍䅄䅁䅁䅯䅍䅷䅁䅯䄶䅯䅁䅯睢䅑䅁䅅䅁䉁䅁䅁杄佁䅁䅁杍㕁䍁䄴兎ぁ䑁䅙䅁䵁䅉䅅䅁䕁䅁䅁睁䵁䅁䅁权噁睃䅁权灄权䅁权㙂䅂䅁允䅁䅁䅅䅁䙁䅁䅁䅁䅁佬䅆䍄䉁䅁䅁䅂䅁䅁䅍䅄䅁䅁䅯典䅳䅁䅯眶䅯䅁䅯来䅑䅁䅅䅁䉁䅁䅁杄啁䅁䅁免睁䑁䅫睍ㅁ䑁䅍兎穁䑁䅙䅁䵁䅉䅅䅁䕁䅁䅁睁䵁䅁䅁权硁䅄䅁权潄权䅁权療䅂䅁允䅁䅁䅅䅁佁䅁䅷䅁㕁䍁䄴睎㑁䑁䅣䅁䵁䅉䅅䅁䕁䅁䅁睁䵁䅁䅁权硁䅄䅁权潄权䅁权硂䅂䅁允䅁䅁䅅䅁佁䅁䅷䅁㑁䍁䄴兏ぁ䑁䅙䅁䵁䅉䅅䅁䕁䅁䅁睁䵁䅁䅁权兂䅄䅁权浄权䅁权㥂䅂䅁允䅁䅁䅅䅁佁䅁䅷䅁睁䍁䄴䅎ㅁ䑁䅑䅁䵁䅉䅅䅁䕁䅁䅁睁䵁䅁䅁权祁䅄䅁权潄权䅁权硂䅂䅁允䅁䅁䅅䅁佁䅁䅯䅁㉁䍁䄴兎㉁䅁䅁䍄䉁䅁䅁䅂䅁䅁䅍䅄䅁䅁䅯睰䅳䅁䅯朷䅯䅁䅯兦䅑䅁䅅䅁䉁䅁䅁兂䅁䅁䅁䅧祔䅑杷允䅁䅁䅑䅁䑁䅁䅷䅁䭁乁䵙䅁䭁佁䭳䅁䭁䡁䔰䅁䉁䅁䅁允䅁䅁䄴杅䅁䑁䅅兏硁䑁䅕䅎穁䑁䅧睎䅁䅁杷允䅁䅁䅑䅁䑁䅁䅷䅁䭁䭁乧䅁䭁佁䭳䅁䭁䡁䔰䅁䉁䅁䅁允䅁䅁䄴杅䅁䑁䅕兎穁䑁䅣免睁䑁䅁䅍䅁䅁杷允䅁䅁䅑䅁䑁䅁䅷䅁䭁䑁䵅䅁䭁佁䭧䅁䭁䥁䕕䅁䉁䅁䅁允䅁䅁䄴䅄䅁䑁䅧杌㑁䑁䅕兏䅁䅁杷允䅁䅁䅑䅁䑁䅁䅷䅁䭁䍁䵣䅁䭁佁䭙䅁䭁䥁䕕䅁䉁䅁䅁允䅁䅁䄴䅄䅁䑁䅍杌㍁䑁䅉睎䅁䅁杷允䅁䅁䅑䅁䑁䅁䅷䅁䭁䑁䵁䅁䭁佁䭧䅁䭁䥁䕍䅁䉁䅁䅁允䅁䅁䄴杄䅁䑁䅑䅏畁䑁䅙睍㉁䅁䅁䍄䉁䅁䅁䅂䅁䅁䅍䅄䅁䅁䅯免䅷䅁䅯䄶䅯䅁䅯睧䅑䅁䅅䅁䉁䅁䅁杄䵁䅁䅁兏畁䑁䅅李㍁䅁䅁䍄䉁䅁䅁䅂䅁䅁䅍䅄䅁䅁䅯兤䅁䅁䅯权䅁䅁䅯䅂䅉䅁䅅䅁䉁䅁䅁兂湁免獩么捯䅑杷允䅁䅁䅑䅁䑁䅁䅷䅁䭁䱁䵉䅁䭁佁䭳䅁䭁䡁䕯䅁䉁䅁䅁允䅁䅁䄴杅䅁䑁䅕䅏硁䑁䅫杍睁䑁䅁䅍䅁䅁杷允䅁䅁䅑䅁䑁䅁䅷䅁䭁䑁乁䅁䭁佁䭳䅁䭁䥁䕕䅁䉁䅁䅁允䅁䅁䄴杅䅁䑁䅙䅍㍁䑁䅉睎㉁䑁䅍兏䅁䅁杷允䅁䅁䅑䅁䑁䅁䅷䅁䭁䑁䵁䅁䭁佁䭧䅁䭁䡁䔰䅁䉁䅁䅁允䅁䅁䄴䅄䅁䑁䅉杌㉁䑁䅫杍䅁䅁杷允䅁䅁䅑䅁䑁䅁䅷䅁䭁䙁䱯䅁䭁佁䭧䅁䭁䡁䕅䅁䉁䅁䅁允䅁䅁䄴䅄䅁䑁䅅李畁䑁䅉杍䅁䅁杷允䅁䅁䅑䅁䑁䅁䅷䅁䭁䑁䵅䅁䭁佁䭧䅁䭁䡁䔰䅁䉁䅁䅁允䅁䅁䄴䅄䅁䑁䅫杌ㅁ䑁䅙李䅁䅁杷允䅁䅁䅑䅁䑁䅁䅷䅁䭁䝁䱫䅁䭁佁䭧䅁䭁䝁䔰䅁䉁䅁䅁允䅁䅁䅯睒䅁䅁杷允䅁䅁䅑䅁䑁䅁䅷䅁䭁䩁䰸䅁䭁佁䭳䅁䭁䝁䔰䅁䉁䅁䅁允䅁䅁䄴杅䅁䑁䅅䅍㑁䑁䅙䅏睁䑁䅁䅍䅁䅁杷允䅁䅁䅑䅁䑁䅁䅷䅁䭁䝁䱯䅁䭁佁䭧䅁䭁䝁䔰䅁䉁䅁䅁允䅁䅁䄴䅄䅁䑁䅅免畁䑁䅕睎䅁䅁杷允䅁䅁䅑䅁䑁䅁䅷䅁䭁䭁䱑䅁䭁佁䭙䅁䭁䝁䔸䅁䉁䅁䅁允䅁䅁䄴䅄䅁䑁䅙杌ㅁ䑁䅣免䅁䅁杷允䅁䅁䅑䅁䑁䅁䅷䅁䭁䙁䱷䅁䭁佁䭳䅁䭁䡁䕁䅁䉁䅁䅁允䅁䅁䄴杅䅁䑁䅍李穁䑁䅉䅎硁䑁䅕睍䅁䅁杷允䅁䅁䅑䅁䑁䅁䅷䅁䭁䝁䱫䅁䭁佁䭧䅁䭁䝁䔸䅁䉁䅁䅁允䅁䅁䄴䅅䅁䍁䄰免ㅁ䍁䄴兎ㅁ䑁䅑䅁䵁䅉䅅䅁䕁䅁䅁睁䵁䅁䅁权煂睃䅁权潄权䅁权療䅂䅁允䅁䅁䅅䅁佁䅁䅷䅁㑁䍁䄴杍ぁ䑁䅣䅁䵁䅉䅅䅁䕁䅁䅁睁䵁䅁䅁权䱂睃䅁权瑄权䅁权瑂䅂䅁允䅁䅁䅅䅁䙁䥁噇㑑獴㠵⽳䍄䉁䅁䅁䅂䅁䅁䅍䅄䅁䅁䅯睘䅳䅁䅯眵䅯䅁䅯睢䅑䅁䅅䅁䉁䅁䅁兂允䑗ね䡹兙䅑杷允䅁䅁䅑䅁䑁䅁䅷䅁䭁䑁乁䅁䭁佁䭧䅁䭁䥁䕍䅁䉁䅁䅁允䅁䅁䅯睒䅁䅁杷允䅁䅁䅑䅁䑁䅁䅷䅁䭁䝁䱫䅁䭁佁䭧䅁䭁䡁䕁䅁䉁䅁䅁允䅁䅁䄴䅅䅁䍁䄰杍穁䍁䄴䅎㍁䑁䅅䅁䵁䅉䅅䅁䕁䅁䅁睁䵁䅁䅁权扂兄䅁权畄权䅁权硂䅂䅁允䅁䅁䅅䅁䙁䅁䅁䅁䅂兵䉂䍄䉁䅁䅁䅂䅁䅁䅍䅄䅁䅁䅯杭䅅䅁䅯权䅁䅁䅯兂䅁䅁䅅䅁䉁䅁䅁兂䥂場啯歲㥦睐杷允䅁䅁䅑䅁䑁䅁䅷䅁䭁偁䬸䅁䭁佁䭧䅁䭁䝁䔰䅁䉁䅁䅁允䅁䅁䄴䅄䅁䑁䅑杌㍁䑁䅑睎䅁䅁杷允䅁䅁䅑䅁䑁䅁䅷䅁䭁䅁䄸䅁䭁䅁䍅䅁䭁䅁䍉䅁䉁䅁䅁允䅁䅁䅕歹畮敷汐歁䵅䅉䅅䅁䕁䅁䅁睁䵁䅁䅁权䅁睃䅁权潄权䅁权瑂䅂䅁允䅁䅁䅅䅁佁䅁䄴䅁ㅁ䑁䅕杌睁䑁䅉李䅁䅁杷允䅁䅁䅑䅁䑁䅁䅷䅁䭁䩁䱙䅁䭁佁䭫䅁䭁䥁䕕䅁䉁䅁䅁允䅁䅁䅕䅁䅁䕁瑃獁䵅䅉䅅䅁䕁䅁䅁睁䵁䅁䅁权䑁睃䅁权潄权䅁权瑂䅂䅁允䅁䅁䅅䅁佁䅁䄴䅁硁䑁䅕杌ぁ䑁䅙免䅁䅁杷允䅁䅁䅑䅁䑁䅁䅷䅁䭁䅁䱁䅁䭁佁䭧䅁䭁䝁䔸䅁䉁䅁䅁允䅁䅁䄴杄䅁䑁䅙免畁䑁䅍睎㉁䅁䅁䍄䉁䅁䅁䅂䅁䅁䅍䅄䅁䅁䅯睆䄰䅁䅯䄶䅯䅁䅯来䅑䅁䅅䅁䉁䅁䅁权敂䅄䅁䍄䉁䅁䅁䅂䅁䅁䅍䅄䅁䅁䅯睁䅳䅁䅯䄶䅯䅁䅯睢䅑䅁䅅䅁䉁䅁䅁杄佁䅁䅁杍硁䍁䄴䅍ㅁ䑁䅑䅁䵁䅉䅅䅁䕁䅁䅁睁䵁䅁䅁权㕃䅄䅁权湄权䅁权䙃䅂䅁允䅁䅁䅅䅁䙁䑁䩥坑汄䍕䅚䍄䉁䅁䅁䅂䅁䅁䅍䅄䅁䅁䅯眯䅯䅁䅯䄶䅯䅁䅯兣䅑䅁䅅䅁䉁䅁䅁杄䵁䅁䅁睎畁䑁䅕杍㉁䅁䅁䍄䉁䅁䅁䅂䅁䅁䅍䅄䅁䅁䅯睁䅳䅁䅯䄶䅯䅁䅯兣䅑䅁䅅䅁䉁䅁䅁杄佁䅁䅁免ぁ䍁䄴免㑁䑁䅕䅁䵁䅉䅅䅁䕁䅁䅁睁䵁䅁䅁权瑂允䅁权剁䅁䅁权䕁杁䅁允䅁䅁䅅䅁佁䉁䅑䅁㕁䑁䅙睍ぁ䑁䅁䅍睁䑁䅁䅍䅁䅁杷允䅁䅁䅑䅁䑁䅁䅷䅁䭁䉁䱁䅁䭁佁䭳䅁䭁佁䭷䅁䉁䅁䅁允䅁䅁䄴䅆䅁䑁䅉兏祁䑁䅫免㕁䑁䅁䅍㕁䅁䅁䍄䉁䅁䅁䅂䅁䅁䅍䅄䅁䅁䅯䄳䅷䅁䅯儷䅯䅁䅯䅣䅑䅁䅅䅁䉁䅁䅁兂楁楚楐慨堷睐杷允䅁䅁䅑䅁䑁䅁䅷䅁䭁偁䬸䅁䭁佁䭧䅁䭁䥁䕕䅁䉁䅁䅁允䅁䅁䄴杄䅁䑁䅅杍畁䑁䅍李穁䅁䅁䍄䉁䅁䅁䅂䅁䅁䅍䅄䅁䅁䅯䅕䅁䅁䅯权䅁䅁䅯兂䅁䅁䅅䅁䉁䅁䅁兂祃敮渫潸橳䅑杷允䅁䅁䅑䅁䑁䅁䅷䅁䭁䅁䱁䅁䭁佁䭧䅁䭁䥁䕕䅁䉁䅁䅁允䅁䅁䄴杄䅁䑁䅙䅍畁䑁䅉䅎㍁䅁䅁䍄䉁䅁䅁䅂䅁䅁䅍䅄䅁䅁䅯杂䅷䅁䅯䄶䅯䅁䅯䄷䅯䅁䅅䅁䉁䅁䅁杄䵁䅁䅁免畁䑁䅉兏穁䅁䅁䍄䉁䅁䅁䅂䅁䅁䅍䅄䅁䅁䅯䅋䅷䅁䅯朵䅯䅁䅯兣䅑䅁䅅䅁䉁䅁䅁杄䵁䅁䅁免畁䑁䅉杍ぁ䅁䅁䍄䉁䅁䅁䅂䅁䅁䅍䅄䅁䅁䅯杫䅳䅁䅯䄶䅯䅁䅯兣䅑䅁䅅䅁䉁䅁䅁权䡂䅁䅁䍄䉁䅁䅁䅂䅁䅁䅍䅄䅁䅁䅯朱䅷䅁䅯䄶䅯䅁䅯兦䅑䅁䅅䅁䉁䅁䅁杄佁䅁䅁杍㍁䍁䄴䅏㕁䑁䅑䅁䵁䅉䅅䅁䕁䅁䅁睁䵁䅁䅁权䝁䅄䅁权潄权䅁权硂䅂䅁允䅁䅁䅅䅁佁䅁䄴䅁祁䑁䅣杌ㅁ䑁䅍䅎䅁䅁杷允䅁䅁䅑䅁䑁䅁䅷䅁䭁䝁䴸䅁䭁佁䬴䅁䭁䡁䕅䅁䉁䅁䅁允䅁䅁䅕䅁䅁䅁䅁䕷䵁䅉䅅䅁䕁䅁䅁睁䵁䅁䅁权祁睃䅁权浄权䅁权硂䅂䅁允䅁䅁䅅䅁佁䅁䅷䅁穁䍁䄴䅍㍁䑁䅉䅁䵁䅉䅅䅁䕁䅁䅁睁䵁䅁䅁权祂䅄䅁权潄权䅁权療䅂䅁允䅁䅁䅅䅁佁䅁䅷䅁㉁䍁䄴䅏㕁䑁䅣䅁䵁䅉䅅䅁䕁䅁䅁睁䵁䅁䅁权湃䅄䅁权潄权䅁权㙂䅂䅁允䅁䅁䅅䅁佁䅁䅷䅁ぁ䍁䄴李㉁䑁䅕䅁䵁䅉䅅䅁䕁䅁䅁睁䵁䅁䅁权祂䅄䅁权潄权䅁权睂䅂䅁允䅁䅁䅅䅁佁䅁䄴䅁ㅁ䑁䅧杌ぁ䑁䅅李䅁䅁杷允䅁䅁䅑䅁䑁䅁䅷䅁䭁䙁䵷䅁䭁佁䭧䅁䭁䡁䔰䅁䉁䅁䅁允䅁䅁䄴杄䅁䑁䅉免畁䑁䅧兎㍁䅁䅁䍄䉁䅁䅁䅂䅁䅁䅍䅄䅁䅁䅯杗䅳䅁䅯朷䅯䅁䅯兦䅑䅁䅅䅁䉁䅁䅁兂䅁䅁䅁䙍㐷䅑杷允䅁䅁䅑䅁䑁䅁䅷䅁䭁偁䵍䅁䭁佁䭫䅁䭁䥁䕕䅁䉁䅁䅁允䅁䅁䅕䅁䅁䅁㕂䵵䵁䅉䅅䅁䕁䅁䅁睁䵁䅁䅁权睄睃䅁权瑄权䅁权瑂䅂䅁允䅁䅁䅅䅁䙁䉁䘫ㄶ㑇瑈⽕䍄䉁䅁䅁䅂䅁䅁䅍䅄䅁䅁䅯睲䅷䅁䅯儶䅯䅁䅯全䅑䅁䅅䅁䉁䅁䅁兂䅁䅁䅁佧䉪䅑杷允䅁䅁䅑䅁䑁䅁䅷䅁䭁䙁䱣䅁䭁佁䭧䅁䭁䝁䔰䅁䉁䅁䅁允䅁䅁䄴䅄䅁䑁䅣杌睁䑁䅉李䅁䅁杷允䅁䅁䅑䅁䑁䅁䅷䅁䭁䵁䱕䅁䭁佁䭳䅁䭁䡁䕅䅁䉁䅁䅁允䅁䅁䄴䅆䅁䑁䅅䅍㑁䑁䅣兏穁䑁䅉兎硁䅁䅁䍄䉁䅁䅁䅂䅁䅁䅍䅄䅁䅁䅯睖䅳䅁䅯䄶䅯䅁䅯来䅑䅁䅅䅁䉁䅁䅁杄䵁䅁䅁李畁䑁䅉兎㍁䅁䅁䍄䉁䅁䅁䅂䅁䅁䅍䅄䅁䅁䅯兆䄰䅁䅯䄶䅯䅁䅯兢䅑䅁䅅䅁䉁䅁䅁杄䵁䅁䅁䅎畁䑁䅑杍㕁䅁䅁䍄䉁䅁䅁䅂䅁䅁䅍䅄䅁䅁䅯杈䅳䅁䅯䄶䅯䅁䅯睢䅑䅁䅅䅁䉁䅁䅁杄佁䅁䅁兎ぁ䍁䄴睍祁䑁䅣䅁䵁䅉䅅䅁䕁䅁䅁睁䵁䅁䅁权剂䅄䅁权潄权䅁权㥂䅂䅁允䅁䅁䅅䅁佁䅁䅷䅁硁䑁䅉杌㑁䑁䅕䅁䵁䅉䅅䅁䕁䅁䅁睁䵁䅁䅁权㉁允䅁权䭁䅁䅁权䕁杁䅁允䅁䅁䅅䅁䙁䱁穢搯㑒搶⽙䍄䉁䅁䅁䅂䅁䅁䅍䅄䅁䅁䅯杕䅷䅁䅯䄶䅯䅁䅯兦䅑䅁䅅䅁䉁䅁䅁杄佁䅁䅁免ㅁ䍁䄴睎ぁ䑁䅧䅁䵁䅉䅅䅁䕁䅁䅁睁䵁䅁䅁权敁睃䅁权潄权䅁权睂䅂䅁允䅁䅁䅅䅁佁䅁䄴䅁ㅁ䑁䅙杌睁䑁䅕免䅁䅁杷允䅁䅁䅑䅁䑁䅁䅷䅁䭁䅁䵁䅁䭁佁䭙䅁䭁䡁䔰䅁䉁䅁䅁允䅁䅁䄴䅄䅁䑁䅅杌㍁䑁䅅睎䅁䅁杷允䅁䅁䅑䅁䑁䅁䅷䅁䭁䉁䰴䅁䭁佁䭧䅁䭁䥁䕕䅁䉁䅁䅁允䅁䅁䄴杄䅁䑁䅕䅎畁䑁䅣兏㕁䅁䅁䍄䉁䅁䅁䅂䅁䅁䅍䅄䅁䅁䅯杋䅳䅁䅯朵䅯䅁䅯睧䅑䅁䅅䅁䉁䅁䅁杄䵁䅁䅁免畁䑁䅙䅏硁䅁䅁䍄䉁䅁䅁䅂䅁䅁䅍䅄䅁䅁䅯关䅅䅁䅯充䅁䅁䅯兂䅁䅁䅅䅁䉁䅁䅁杄坁䅁䅁免穁䑁䅍杍ㅁ䑁䅁䅍睁䑁䅁䅍䅁䅁杷允䅁䅁䅑䅁䑁䅁䅷䅁䭁䉁䰴䅁䭁佁䭧䅁䭁䥁䕍䅁䉁䅁䅁允䅁䅁䄴杄䅁䑁䅕䅎畁䑁䅅兏㍁䅁䅁䍄䉁䅁䅁䅂䅁䅁䅍䅄䅁䅁䅯兔䅳䅁䅯朵䅯䅁䅯来䅑䅁䅅䅁䉁䅁䅁杄䵁䅁䅁䅏畁䑁䅍李穁䅁䅁䍄䉁䅁䅁䅂䅁䅁䅍䅄䅁䅁䅯睮䅷䅁䅯朵䅯䅁䅯来䅑䅁䅅䅁䉁䅁䅁杄䵁䅁䅁䅎畁䑁䅍睎祁䅁䅁䍄䉁䅁䅁䅂䅁䅁䅍䅄䅁䅁䅯入䅳䅁䅯朷䅯䅁䅯兣䅑䅁䅅䅁䉁䅁䅁兂䅁䅁䅁佧䡪䅑杷允䅁䅁䅑䅁䑁䅁䅷䅁䭁䵁䴴䅁䭁佁䭙䅁䭁䡁䔰䅁䉁䅁䅁允䅁䅁䄴䅄䅁䑁䅅杌㉁䑁䅍兏䅁䅁杷允䅁䅁䅑䅁䑁䅁䅷䅁䭁偁义䅁䭁佁䬰䅁䭁䡁䔰䅁䉁䅁䅁允䅁䅁䅕潅䅐煹䙆樳䴸䅉䅅䅁䕁䅁䅁睁䵁䅁䅁权䑂睃䅁权牄权䅁权瑂䅂䅁允䅁䅁䅅䅁佁䉁䅉䅁穁䑁䅣李㉁䑁䅅睍睁䑁䅧䅁䵁䅉䅅䅁䕁䅁䅁睁䵁䅁䅁权䥂睃䅁权牄权䅁权瑂䅂䅁允䅁䅁䅅䅁佁䉁䅉䅁穁䑁䅧免㑁䑁䅉兏㑁䑁䅫䅁䵁䅉䅅䅁䕁䅁䅁睁䵁䅁䅁权噄䅄䅁权牄权䅁权䑃䅂䅁允䅁䅁䅅䅁佁䉁䅑䅁ㅁ䑁䅫䅏穁䑁䅑䅎睁䑁䅁䅍䅁䅁杷允䅁䅁䅑䅁䑁䅁䅷䅁䭁䅁䰸䅁䭁佁䭧䅁䭁䥁䕕䅁䉁䅁䅁允䅁䅁䄴䅄䅁䑁䅫杌ㅁ䑁䅅睎䅁䅁杷允䅁䅁䅑䅁䑁䅁䅷䅁䭁䩁䱅䅁䭁佁䭧䅁䭁䝁䔸䅁䉁䅁䅁允䅁䅁䄴杄䅁䑁䅅睍畁䑁䅣李祁䅁䅁䍄䉁䅁䅁䅂䅁䅁䅍䅄䅁䅁䅯儱䅳䅁䅯朷䅯䅁䅯兦䅑䅁䅅䅁䉁䅁䅁兂䅁䅁䅁䥁婶䅷杷允䅁䅁䅑䅁䑁䅁䅷䅁䭁䅁䵳䅁䭁佁䬴䅁䭁䡁䔰䅁䉁䅁䅁允䅁䅁䅕䅁䅁䅁穂唹䵁䅉䅅䅁䕁䅁䅁睁䵁䅁䅁权剁䅄䅁权湄权䅁权硂䅂䅁允䅁䅁䅅䅁䙁䅁獩䙈歰㙏⼫䍄䉁䅁䅁䅂䅁䅁䅍䅄䅁䅁䅯八䅳䅁䅯䄶䅯䅁䅯来䅑䅁䅅䅁䉁䅁䅁杄佁䅁䅁免祁䍁䄴䅍㉁䑁䅙䅁䵁䅉䅅䅁䕁䅁䅁睁䵁䅁䅁权呂兄䅁权浄权䅁权獄权䅁允䅁䅁䅅䅁䭁䕁䅣䅁䵁䅉䅅䅁䕁䅁䅁睁䵁䅁䅁权祂允䅁权䭁䅁䅁权䕁杁䅁允䅁䅁䅅䅁䙁䝁㝑〳丫睬䅤䍄䉁䅁䅁䅂䅁䅁䅍䅄䅁䅁䅯八䅳䅁䅯䄶䅯䅁䅯䅣䅑䅁䅅䅁䉁䅁䅁杄佁䅁䅁免硁䍁䄴李祁䑁䅅䅁䵁䅉䅅䅁䕁䅁䅁睁䵁䅁䅁权䉁睃䅁权牄权䅁权睂䅂䅁允䅁䅁䅅䅁佁䉁䅉䅁穁䑁䅁兎睁䑁䅁李㍁䑁䅍䅁䵁䅉䅅䅁䕁䅁䅁睁䵁䅁䅁权噄䅄䅁权潄权䅁权㙂䅂䅁允䅁䅁䅅䅁佁䅁䄴䅁㑁䑁䅑杌㕁䑁䅙李䅁䅁杷允䅁䅁䅑䅁䑁䅁䅷䅁䭁䥁䴴䅁䭁佁䭣䅁䭁䥁䕍䅁䉁䅁䅁允䅁䅁䅕児塲㍯㥄啊䵁䅉䅅䅁䕁䅁䅁睁䵁䅁䅁权灄兄䅁权瑄权䅁权硂䅂䅁允䅁䅁䅅䅁䙁䑁䩥坑汄倰⽑䍄䉁䅁䅁䅂䅁䅁䅍䅄䅁䅁䅯杖䅅䅁䅯权䅁䅁䅯䅂䅉䅁䅅䅁䉁䅁䅁兂獄払敧敨䝳䅑杷允䅁䅁䅑䅁䑁䅁䅷䅁䭁䝁䵁䅁䭁佁䭙䅁䭁䥁䕍䅁䉁䅁䅁允䅁䅁䄴䅄䅁䑁䅉杌睁䑁䅉杍䅁䅁杷允䅁䅁䅑䅁䑁䅁䅷䅁䭁䥁䰸䅁䭁佁䬰䅁䭁䝁䔰䅁䉁䅁䅁允䅁䅁䅕⽱穯䩥乏稱䴸䅉䅅䅁䕁䅁䅁睁䵁䅁䅁权い䅄䅁权牄权䅁权硂䅂䅁允䅁䅁䅅䅁佁䉁䅉䅁ぁ䑁䅁李睁䑁䅣䅏㕁䑁䅉䅁䵁䅉䅅䅁䕁䅁䅁睁䵁䅁䅁权い睃䅁权浄权䅁权㙂䅂䅁允䅁䅁䅅䅁佁䅁䅷䅁硁䍁䄴杍祁䑁䅅䅁䵁䅉䅅䅁䕁䅁䅁睁䵁䅁䅁权㙄䅄䅁权灄权䅁权䑃䅂䅁允䅁䅁䅅䅁䙁䅁䅁䅁权估䅨䍄䉁䅁䅁䅂䅁䅁䅍䅄䅁䅁䅯眰䅳䅁䅯朷䅯䅁䅯来䅑䅁䅅䅁䉁䅁䅁兂䅁䅁䅁䍁扢䅑杷允䅁䅁䅑䅁䑁䅁䅷䅁䭁䙁乳䅁䭁佁䭣䅁䭁䡁䕯䅁䉁䅁䅁允䅁䅁䅕報灪橊䥅䕃䵁䅉䅅䅁䕁䅁䅁睁䵁䅁䅁权㑃䅄䅁权瑄权䅁权療䅂䅁允䅁䅁䅅䅁䙁䥁䡚杧兲⽩⽑䍄䉁䅁䅁䅂䅁䅁䅍䅄䅁䅁䅯杤䄰䅁䅯眶䅯䅁䅯来䅑䅁䅅䅁䉁䅁䅁杄啁䅁䅁免祁䑁䅕䅎㑁䑁䅣兎祁䑁䅁䅁䵁䅉䅅䅁䕁䅁䅁睁䵁䅁䅁权㙂䅄䅁权瑄权䅁权㥂䅂䅁允䅁䅁䅅䅁䙁䍁睇浣剩呺䅤䍄䉁䅁䅁䅂䅁䅁䅍䅄䅁䅁䅯䅄䅷䅁䅯朷䅯䅁䅯兢䅑䅁䅅䅁䉁䅁䅁兂䅁䅁䅁䩙歶䅑杷允䅁䅁䅑䅁䑁䅁䅷䅁䭁䙁䵁䅁䭁佁䭧䅁䭁䝁䔸䅁䉁䅁䅁允䅁䅁䄴杄䅁䑁䅑免畁䑁䅁杍㍁䅁䅁䍄䉁䅁䅁䅂䅁䅁䅍䅄䅁䅁䅯杇䅳䅁䅯眵䅯䅁䅯䅣䅑䅁䅅䅁䉁䅁䅁兂乄䵺䵺䵺汷䅑杷允䅁䅁䅑䅁䑁䅁䅷䅁䭁䵁䵉䅁䭁佁䭙䅁䭁䡁䔰䅁䉁䅁䅁允䅁䅁䄴䅄䅁䑁䅅杌㉁䑁䅣䅏䅁䅁杷允䅁䅁䅑䅁䑁䅁䅷䅁䭁䉁䱳䅁䭁佁䭣䅁䭁䡁䕁䅁䉁䅁䅁允䅁䅁䅕扉祂䩡瑆捍䵁䅉䅅䅁䕁䅁䅁睁䵁䅁䅁权兂䅄䅁权潄权䅁权睂䅂䅁允䅁䅁䅅䅁佁䅁䄴䅁穁䑁䅣杌睁䑁䅫䅎䅁䅁杷允䅁䅁䅑䅁䑁䅁䅷䅁䭁䙁䵁䅁䭁佁䭧䅁䭁䡁䕅䅁䉁䅁䅁允䅁䅁䄴杄䅁䑁䅍睎畁䑁䅫兎祁䅁䅁䍄䉁䅁䅁䅂䅁䅁䅍䅄䅁䅁䅯東䅷䅁䅯儶䅯䅁䅯䄷䅯䅁䅅䅁䉁䅁䅁兂䅁䅁䅁䉁㍥䅑杷允䅁䅁䅑䅁䑁䅁䅷䅁䭁䉁䰸䅁䭁佁䭫䅁䭁䡁䔰䅁䉁䅁䅁允䅁䅁䅕䅁䅁䅁湄䴫䵁䅉䅅䅁䕁䅁䅁睁䵁䅁䅁权兂䅄䅁权潄权䅁权䑃䅂䅁允䅁䅁䅅䅁佁䅁䄴䅁ぁ䑁䅑杌睁䑁䅧免䅁䅁杷允䅁䅁䅑䅁䑁䅁䅷䅁䭁䙁䵁䅁䭁佁䭧䅁䭁䡁䔰䅁䉁䅁䅁允䅁䅁䄴杄䅁䑁䅍䅏畁䑁䅧䅏硁䅁䅁䍄䉁䅁䅁䅂䅁䅁䅍䅄䅁䅁䅯杹䅷䅁䅯䄶䅯䅁䅯䅣䅑䅁䅅䅁䉁䅁䅁杄允䅁䅁兌硁䑁䅧杌睁䑁䅑免䅁䅁杷允䅁䅁䅑䅁䑁䅁䅷䅁䭁䑁乳䅁䭁佁䭳䅁䭁䡁䔰䅁䉁䅁䅁允䅁䅁䄴杅䅁䑁䅑兏ぁ䑁䅣䅎穁䑁䅁䅍䅁䅁杷允䅁䅁䅑䅁䑁䅁䅷䅁䭁䅁䱙䅁䭁佁䭧䅁䭁佁䭷䅁䉁䅁䅁允䅁䅁䅯睒䅁䅁杷允䅁䅁䅑䅁䑁䅁䅷䅁䭁乁䱷䅁䭁佁䭙䅁䭁䡁䕅䅁䉁䅁䅁允䅁䅁䅯睒䅁䅁杷允䅁䅁䅑䅁䑁䅁䅷䅁䭁䵁䱷䅁䭁佁䬰䅁䭁䡁䔰䅁䉁䅁䅁允䅁䅁䅕琯㑒匶硙歐䵁䅉䅅䅁䕁䅁䅁睁䵁䅁䅁权䝁睃䅁权潄权䅁权療䅂䅁允䅁䅁䅅䅁佁䅁䄴䅁硁䑁䅉杌㉁䑁䅑杍䅁䅁杷允䅁䅁䅑䅁䑁䅁䅷䅁䭁䝁䱣䅁䭁佁䬰䅁䭁䡁䔰䅁䉁䅁䅁允䅁䅁䅕䉵䘶ㄶ㑇橮䴸䅉䅅䅁䕁䅁䅁睁䵁䅁䅁权䝁睃䅁权潄权䅁权㙂䅂䅁允䅁䅁䅅䅁佁䅁䄴䅁硁䑁䅍杌睁䑁䅍免䅁䅁杷允䅁䅁䅑䅁䑁䅁䅷䅁䭁䅁乷䅁䭁佁䬴䅁䭁佁䭷䅁䉁䅁䅁允䅁䅁䅕䅁䅁䅁牃䕵䵁䅉䅅䅁䕁䅁䅁睁䵁䅁䅁权䝁睃䅁权潄权䅁权䙃䅂䅁允䅁䅁䅅䅁佁䅁䄴䅁硁䑁䅑杌ぁ䑁䅕李䅁䅁杷允䅁䅁䅑䅁䑁䅁䅷䅁䭁䡁䱫䅁䭁佁䭫䅁䭁䡁䕁䅁䉁䅁䅁允䅁䅁䅕䅁䅁䥁楃㠱䵁䅉䅅䅁䕁䅁䅁睁䵁䅁䅁权橃睃䅁权畄权䅁权獄权䅁允䅁䅁䅅䅁䙁䅁䅁䅁杂佬䅮䍄䉁䅁䅁䅂䅁䅁䅍䅄䅁䅁䅯睖䅳䅁䅯儷䅯䅁䅯睧䅑䅁䅅䅁䉁䅁䅁权䡂䅁䅁䍄䉁䅁䅁䅂䅁䅁䅍䅄䅁䅁䅯六䅷䅁䅯䄶䅯䅁䅯睢䅑䅁䅅䅁䉁䅁䅁权䡂䅁䅁䍄䉁䅁䅁䅂䅁䅁䅍䅄䅁䅁䅯六䅷䅁䅯䄶䅯䅁䅯来䅑䅁䅅䅁䉁䅁䅁权䡂䅁䅁䍄䉁䅁䅁䅂䅁䅁䅍䅄䅁䅁䅯充䅳䅁䅯儷䅯䅁䅯兦䅑䅁䅅䅁䉁䅁䅁兂扁㥌欰潂汇睐杷允䅁䅁䅑䅁䑁䅁䅷䅁䭁䭁乯䅁䭁佁䭫䅁䭁䡁䕅䅁䉁䅁䅁允䅁䅁䅕䅁䅁䅁偂歹䵁䅉䅅䅁䕁䅁䅁睁䵁䅁䅁权潃兄䅁权瑄权䅁权獄权䅁允䅁䅁䅅䅁䙁䭁䜹噤䩨丰⽑䍄䉁䅁䅁䅂䅁䅁䅍䅄䅁䅁䅯睙䅳䅁䅯儶䅯䅁䅯全䅑䅁䅅䅁䉁䅁䅁兂䅁䅁䅁䑁䰯䅑杷允䅁䅁䅑䅁䑁䅁䅷䅁䭁䅁义䅁䭁佁䭙䅁䭁䡁䔰䅁䉁䅁䅁允䅁䅁䄴䅄䅁䑁䅍杌硁䑁䅧杍䅁䅁杷允䅁䅁䅑䅁䑁䅁䅷䅁䭁䡁䄰䅁䭁䅁䅯䅁䭁䅁䍑䅁䉁䅁䅁允䅁䅁䅕灳瘳㡰䱚䕂䵁䅉䅅䅁䕁䅁䅁睁䵁䅁䅁权⭂䅁䅁权䭁䅁䅁权䕁杁䅁允䅁䅁䅅䅁䙁䅁䅁䅁䅁䍷䅒䍄䉁䅁䅁䅂䅁䅁䅍䅄䅁䅁䅯睡䄰䅁䅯朵䅯䅁䅯来䅑䅁䅅䅁䉁䅁䅁杄䵁䅁䅁免畁䑁䅅兎硁䅁䅁䍄䉁䅁䅁䅂䅁䅁䅍䅄䅁䅁䅯六䅷䅁䅯䄶䅯䅁䅯全䅑䅁䅅䅁䉁䅁䅁权䡂䅁䅁䍄䉁䅁䅁䅂䅁䅁䅍䅄䅁䅁䅯眫䅯䅁䅯眶䅯䅁䅯䅣䅑䅁䅅䅁䉁䅁䅁杄十䅁䅁免㍁䑁䅫䅏㕁䑁䅧䅍硁䅁䅁䍄䉁䅁䅁䅂䅁䅁䅍䅄䅁䅁䅯睈䅳䅁䅯儷䅯䅁䅯䅣䅑䅁䅅䅁䉁䅁䅁兂祃敮渫歸㥶睐杷允䅁䅁䅑䅁䑁䅁䅷䅁䭁䩁䵫䅁䭁佁䭧䅁䭁䥁䕍䅁䉁䅁䅁允䅁䅁䅯睒䅁䅁杷允䅁䅁䅑䅁䑁䅁䅷䅁䭁乁䵙䅁䭁佁䭧䅁䭁䝁䔸䅁䉁䅁䅁允䅁䅁䄴杄䅁䑁䅉杍畁䑁䅫兎㑁䅁䅁䍄䉁䅁䅁䅂䅁䅁䅍䅄䅁䅁䅯杗䄰䅁䅯眵䅯䅁䅯全䅑䅁䅅䅁䉁䅁䅁兂⽁噎㘶兓慺睶杷允䅁䅁䅑䅁䑁䅁䅷䅁䭁乁䵙䅁䭁佁䭧䅁䭁䡁䕅䅁䉁䅁䅁允䅁䅁䄴杄䅁䑁䅍䅍畁䑁䅍睍硁䅁䅁䍄䉁䅁䅁䅂䅁䅁䅍䅄䅁䅁䅯光䅳䅁䅯眵䅯䅁䅯全䅑䅁䅅䅁䉁䅁䅁兂䡁㙥㥐券䄸䅑杷允䅁䅁䅑䅁䑁䅁䅷䅁䭁䱁䰴䅁䭁佁䬴䅁䭁䥁䕍䅁䉁䅁䅁允䅁䅁䅕䅁䅁䍁牂〵䵁䅉䅅䅁䕁䅁䅁睁䵁䅁䅁权䝄䅄䅁权灄权䅁权䙃䅂䅁允䅁䅁䅅䅁䙁䅁䅁䅁䅁煬䄵䍄䉁䅁䅁䅂䅁䅁䅍䅄䅁䅁䅯䄹䅯䅁䅯䄶䅯䅁䅯睢䅑䅁䅅䅁䉁䅁䅁杄䵁䅁䅁兏畁䑁䅑兏㑁䅁䅁䍄䉁䅁䅁䅂䅁䅁䅍䅄䅁䅁䅯兕䅳䅁䅯儷䅯䅁䅯兢䅑䅁䅅䅁䉁䅁䅁兂牁䥦愶䩌畮睐杷允䅁䅁䅑䅁䑁䅁䅷䅁䭁䑁䴴䅁䭁佁䬰䅁䭁䡁䔰䅁䉁䅁䅁允䅁䅁䅕䥒獴⼵灵吶䴸䅉䅅䅁䕁䅁䅁睁䵁䅁䅁权⽁䅄䅁权瑄权䅁权㥂䅂䅁允䅁䅁䅅䅁䙁䕁㍷啩杆攵⽁䍄䉁䅁䅁䅂䅁䅁䅍䅄䅁䅁䅯朳䅳䅁䅯䄶䅯䅁䅯䄷䅯䅁䅅䅁䉁䅁䅁杄佁䅁䅁䅏硁䍁䄴兎㕁䑁䅧䅁䵁䅉䅅䅁䕁䅁䅁睁䵁䅁䅁权晄睃䅁权潄权䅁权獄权䅁允䅁䅁䅅䅁佁䅁䅷䅁祁䑁䅫杌㑁䑁䅕䅁䵁䅉䅅䅁䕁䅁䅁睁䵁䅁䅁权瑂睃䅁权潄权䅁权䙃䅂䅁允䅁䅁䅅䅁䭁䕁䅣䅁䵁䅉䅅䅁䕁䅁䅁睁䵁䅁䅁权畂睃䅁权潄权䅁权䙃䅂䅁允䅁䅁䅅䅁佁䅁䄴䅁硁䑁䅕杌㉁䑁䅧李䅁䅁杷允䅁䅁䅑䅁䑁䅁䅷䅁䭁䡁义䅁䭁佁䭳䅁䭁䝁䔰䅁䉁䅁䅁允䅁䅁䄴杅䅁䑁䅑䅍㑁䑁䅙䅎㕁䑁䅅䅏䅁䅁杷允䅁䅁䅑䅁䑁䅁䅷䅁䭁乁䰴䅁䭁佁䭧䅁䭁䡁䕯䅁䉁䅁䅁允䅁䅁䄴杄䅁䑁䅧䅎畁䑁䅁䅏祁䅁䅁䍄䉁䅁䅁䅂䅁䅁䅍䅄䅁䅁䅯䄶䅳䅁䅯儶䅯䅁䅯睢䅑䅁䅅䅁䉁䅁䅁兂䅁䅁䅁䉁癓䅑杷允䅁䅁䅑䅁䑁䅁䅷䅁䭁偁䵫䅁䭁佁䭳䅁䭁䡁䔰䅁䉁䅁䅁允䅁䅁䄴杅䅁䑁䅉兎睁䑁䅁睎穁䑁䅫李䅁䅁杷允䅁䅁䅑䅁䑁䅁䅷䅁䭁䝁䵷䅁䭁佁䭙䅁䭁䥁䕕䅁䉁䅁䅁允䅁䅁䄴䅄䅁䑁䅍杌硁䑁䅑䅎䅁䅁杷允䅁䅁䅑䅁䑁䅁䅷䅁䭁乁䰴䅁䭁佁䭧䅁䭁䡁䕅䅁䉁䅁䅁允䅁䅁䄴杄䅁䑁䅣李畁䑁䅧䅍㑁䅁䅁䍄䉁䅁䅁䅂䅁䅁䅍䅄䅁䅁䅯眳䅳䅁䅯䄶䅯䅁䅯全䅑䅁䅅䅁䉁䅁䅁杄佁䅁䅁䅎㍁䍁䄴杍ぁ䑁䅅䅁䵁䅉䅅䅁䕁䅁䅁睁䵁䅁䅁权䝃䅄䅁权潄权䅁权獄权䅁允䅁䅁䅅䅁䭁䕁䅣䅁䵁䅉䅅䅁䕁䅁䅁睁䵁䅁䅁权䅄睃䅁权潄权䅁权硂䅂䅁允䅁䅁䅅䅁佁䅁䄴䅁硁䑁䅧杌硁䑁䅕睎䅁䅁杷允䅁䅁䅑䅁䑁䅁䅷䅁䭁䑁䵷䅁䭁佁䭫䅁䭁䡁䕁䅁䉁䅁䅁允䅁䅁䅕䅁䅁䕁乂欳䵁䅉䅅䅁䕁䅁䅁睁䵁䅁䅁权㡄䅄䅁权潄权䅁权㙂䅂䅁允䅁䅁䅅䅁佁䅁䄴䅁祁䑁䅧杌㑁䑁䅣睎䅁䅁杷允䅁䅁䅑䅁䑁䅁䅷䅁䭁䥁䴴䅁䭁佁䬰䅁䭁䡁䕅䅁䉁䅁䅁允䅁䅁䅕⽺呤㘴扗䑸䴸䅉䅅䅁䕁䅁䅁睁䵁䅁䅁权䅄睃䅁权潄权䅁权㥂䅂䅁允䅁䅁䅅䅁佁䅁䅷䅁祁䑁䅑杌㕁䑁䅫䅁䵁䅉䅅䅁䕁䅁䅁睁䵁䅁䅁权湄睃䅁权湄权䅁权療䅂䅁允䅁䅁䅅䅁䙁䡁潎敫㠱硶䅊䍄䉁䅁䅁䅂䅁䅁䅍䅄䅁䅁䅯杦䅳䅁䅯朷䅯䅁䅯来䅑䅁䅅䅁䉁䅁䅁兂䅁䅁䅁䝧穌䅑杷允䅁䅁䅑䅁䑁䅁䅷䅁䭁佁䱧䅁䭁佁䭣䅁䭁䝁䔸䅁䉁䅁䅁允䅁䅁䅕癴㥐䠱灪䐹䴸䅉䅅䅁䕁䅁䅁睁䵁䅁䅁权⽃兂䅁权湄权䅁权獄权䅁允䅁䅁䅅䅁䙁䵁㌯⭕汏睭䅤䍄䉁䅁䅁䅂䅁䅁䅍䅄䅁䅁䅯䅲䄰䅁䅯䄶䅯䅁䅯来䅑䅁䅅䅁䉁䅁䅁杄佁䅁䅁免ㅁ䍁䄴䅎㕁䑁䅉䅁䵁䅉䅅䅁䕁䅁䅁睁䵁䅁䅁权獃兄䅁权潄权䅁权硂䅂䅁允䅁䅁䅅䅁佁䅁䅷䅁硁䑁䅑杌硁䑁䅧䅁䵁䅉䅅䅁䕁䅁䅁睁䵁䅁䅁权䥄睃䅁权湄权䅁权獄权䅁允䅁䅁䅅䅁䙁䱁䩰䅄牉睨䅨䍄䉁䅁䅁䅂䅁䅁䅍䅄䅁䅁䅯杁䅷䅁䅯䄶䅯䅁䅯睢䅑䅁䅅䅁䉁䅁䅁杄佁䅁䅁杍穁䍁䄴䅍硁䑁䅅䅁䵁䅉䅅䅁䕁䅁䅁睁䵁䅁䅁权䡂睃䅁权畄权䅁权瑂䅂䅁允䅁䅁䅅䅁䙁䅁䅁䅁䅁䱅䅰䍄䉁䅁䅁䅂䅁䅁䅍䅄䅁䅁䅯䅩䅷䅁䅯䄶䅯䅁䅯睢䅑䅁䅅䅁䉁䅁䅁权䡂䅁䅁䍄䉁䅁䅁䅂䅁䅁䅍䅄䅁䅁䅯䅍䄸䅁䅯儶䅯䅁䅯䄷䅯䅁䅅䅁䉁䅁䅁兂䅁䅁䅁䍷兮䅑杷允䅁䅁䅑䅁䑁䅁䅷䅁䭁偁䴴䅁䭁佁䬰䅁䭁䝁䔸䅁䉁䅁䅁允䅁䅁䅕穊䥅䉲慸䐶䴸䅉䅅䅁䕁䅁䅁睁䵁䅁䅁权慁䅄䅁权畄权䅁权䑃䅂䅁允䅁䅁䅅䅁䙁䅁䅁䅁䅁捯䅨䍄䉁䅁䅁䅂䅁䅁䅍䅄䅁䅁䅯䅩䅷䅁䅯䄶䅯䅁䅯兣䅑䅁䅅䅁䉁䅁䅁权䡂䅁䅁䍄䉁䅁䅁䅂䅁䅁䅍䅄䅁䅁䅯兊䅷䅁䅯䄶䅯䅁䅯睧䅑䅁䅅䅁䉁䅁䅁杄䵁䅁䅁䅎畁䑁䅧睎ㅁ䅁䅁䍄䉁䅁䅁䅂䅁䅁䅍䅄䅁䅁䅯睦䅷䅁䅯儷䅯䅁䅯全䅑䅁䅅䅁䉁䅁䅁兂㍁啩杆搵楄睐杷允䅁䅁䅑䅁䑁䅁䅷䅁䭁䑁䵣䅁䭁佁䭧䅁䭁䡁䕅䅁䉁䅁䅁允䅁䅁䄴䅄䅁䑁䅉䅍畁䑁䅉䅏䅁䅁杷允䅁䅁䅑䅁䑁䅁䅷䅁䭁佁䵧䅁䭁佁䭫䅁䭁䡁䔰䅁䉁䅁䅁允䅁䅁䅕䅁䅁佁歂䔵䵁䅉䅅䅁䕁䅁䅁睁䵁䅁䅁权牁睃䅁权浄权䅁权獄权䅁允䅁䅁䅅䅁䭁䕁䅣䅁䵁䅉䅅䅁䕁䅁䅁睁䵁䅁䅁权歂睃䅁权湄权䅁权硂䅂䅁允䅁䅁䅅䅁䙁䑁ㄸ牘䩰䉄䅸䍄䉁䅁䅁䅂䅁䅁䅍䅄䅁䅁䅯杋䅳䅁䅯儶䅯䅁䅯兢䅑䅁䅅䅁䉁䅁䅁兂䅁䅁䅁䭁䙩䅷杷允䅁䅁䅑䅁䑁䅁䅷䅁䭁䑁䱕䅁䭁佁䬴䅁䭁䡁䕅䅁䉁䅁䅁允䅁䅁䅕䅁䅁䕁扁〯䵁䅉䅅䅁䕁䅁䅁睁䵁䅁䅁权畁䅄䅁权湄权䅁权硂䅂䅁允䅁䅁䅅䅁䙁䍁㤲䱧瑉偫⽅䍄䉁䅁䅁䅂䅁䅁䅍䅄䅁䅁䅯杹䄰䅁䅯儷䅯䅁䅯兢䅑䅁䅅䅁䉁䅁䅁兂偃癷潕䥘礯睐杷允䅁䅁䅑䅁䑁䅁䅷䅁䭁䡁䵅䅁䭁佁䭙䅁䭁䡁䔰䅁䉁䅁䅁允䅁䅁䄴杄䅁䑁䅅李畁䑁䅉免㑁䅁䅁䍄䉁䅁䅁䅂䅁䅁䅍䅄䅁䅁䅯䅶䅳䅁䅯䄶䅯䅁䅯全䅑䅁䅅䅁䉁䅁䅁杄佁䅁䅁杍㍁䍁䄴睎㉁䑁䅫䅁䵁䅉䅅䅁䕁䅁䅁睁䵁䅁䅁权权䅄䅁权潄权䅁权瑂䅂䅁允䅁䅁䅅䅁佁䅁䄴䅁祁䑁䅧杌㕁䑁䅫睍䅁䅁杷允䅁䅁䅑䅁䑁䅁䅷䅁䭁乁䅁䅁䭁䅁䅯䅁䭁䅁䍑䅁䉁䅁䅁允䅁䅁䅕㥆佮ㄹ橐吶䴸䅉䅅䅁䕁䅁䅁睁䵁䅁䅁权乃兄䅁权潄权䅁权䑃䅂䅁允䅁䅁䅅䅁佁䅁䄴䅁祁䑁䅁杌㍁䑁䅅䅏䅁䅁杷允䅁䅁䅑䅁䑁䅁䅷䅁䭁䭁䵁䅁䭁佁䭧䅁䭁䝁䔸䅁䉁䅁䅁允䅁䅁䄴杄䅁䑁䅍䅎畁䑁䅁免㉁䅁䅁䍄䉁䅁䅁䅂䅁䅁䅍䅄䅁䅁䅯䅯䅷䅁䅯䄶䅯䅁䅯睧䅑䅁䅅䅁䉁䅁䅁杄佁䅁䅁睍ㅁ䍁䄴睎睁䑁䅉䅁䵁䅉䅅䅁䕁䅁䅁睁䵁䅁䅁权硂允䅁权䭁䅁䅁权䙁䅁䅁允䅁䅁䅅䅁䙁偁灹搸乊栴䄵䍄䉁䅁䅁䅂䅁䅁䅍䅄䅁䅁䅯䅉䅷䅁䅯儷䅯䅁䅯䅣䅑䅁䅅䅁䉁䅁䅁兂⽁噎㘶兓睺睐杷允䅁䅁䅑䅁䑁䅁䅷䅁䭁䡁乙䅁䭁佁䭳䅁䭁䡁䕁䅁䉁䅁䅁允䅁䅁䄴䅆䅁䑁䅅杍ㅁ䑁䅑免㕁䑁䅙免㑁䅁䅁䍄䉁䅁䅁䅂䅁䅁䅍䅄䅁䅁䅯䅙䅳䅁䅯䄶䅯䅁䅯兢䅑䅁䅅䅁䉁䅁䅁权䡂䅁䅁䍄䉁䅁䅁䅂䅁䅁䅍䅄䅁䅁䅯杬䅳䅁䅯眶䅯䅁䅯兦䅑䅁䅅䅁䉁䅁䅁杄啁䅁䅁睍祁䑁䅣兏睁䑁䅁兏㍁䑁䅕䅁䵁䅉䅅䅁䕁䅁䅁睁䵁䅁䅁权杂睃䅁权潄权䅁权硂䅂䅁允䅁䅁䅅䅁䭁䕁䅣䅁䵁䅉䅅䅁䕁䅁䅁睁䵁䅁䅁权歂兄䅁权牄权䅁权䑃䅂䅁允䅁䅁䅅䅁佁䉁䅑䅁硁䑁䅕兎睁䑁䅕兏㕁䑁䅍兎䅁䅁杷允䅁䅁䅑䅁䑁䅁䅷䅁䭁䅁䱉䅁䭁佁䭧䅁䭁佁䭷䅁䉁䅁䅁允䅁䅁䄴杄䅁䑁䅑李畁䑁䅕䅏ぁ䅁䅁䍄䉁䅁䅁䅂䅁䅁䅍䅄䅁䅁䅯䅰䅳䅁䅯儶䅯䅁䅯睢䅑䅁䅅䅁䉁䅁䅁兂䅁䅁䅁䵑剢䅑杷允䅁䅁䅑䅁䑁䅁䅷䅁䭁䩁䱅䅁䭁佁䭳䅁䭁䡁䕯䅁䉁䅁䅁允䅁䅁䄴䅆䅁䑁䅅兏祁䑁䅁免穁䑁䅁䅍睁䅁䅁䍄䉁䅁䅁䅂䅁</t>
  </si>
  <si>
    <t>䅁䅍䅄䅁䅁䅯睲䅷䅁䅯䄶䅯䅁䅯兢䅑䅁䅅䅁䉁䅁䅁杄佁䅁䅁䅎㕁䍁䄴兎祁䑁䅉䅁䵁䅉䅅䅁䕁䅁䅁睁䵁䅁䅁权㙂睃䅁权瑄权䅁权䙃䅂䅁允䅁䅁䅅䅁䙁䑁䥅䉲慸䑰䅒䍄䉁䅁䅁䅂䅁䅁䅍䅄䅁䅁䅯杯䅳䅁䅯朷䅯䅁䅯睧䅑䅁䅅䅁䉁䅁䅁兂䅁䅁䅁䩯牦䅑杷允䅁䅁䅑䅁䑁䅁䅷䅁䭁佁䈴䅁䭁䅁䍅䅁䭁䅁䍍䅁䉁䅁䅁允䅁䅁䅕潅扉浓煘䕺䵁䅉䅅䅁䕁䅁䅁睁䵁䅁䅁权䵁兄䅁权潄权䅁权䙃䅂䅁允䅁䅁䅅䅁佁䅁䄴䅁ぁ䑁䅣杌ㅁ䑁䅙杍䅁䅁杷允䅁䅁䅑䅁䑁䅁䅷䅁䭁䍁偅䅁䭁佁䭧䅁䭁䡁䕁䅁䉁䅁䅁允䅁䅁䄴䅅䅁䑁䅅兎穁䍁䄴杍㍁䑁䅅䅁䵁䅉䅅䅁䕁䅁䅁睁䵁䅁䅁权䱁䅄䅁权潄权䅁权獄权䅁允䅁䅁䅅䅁佁䅁䅷䅁ㅁ䑁䅍杌祁䑁䅙䅁䵁䅉䅅䅁䕁䅁䅁睁䵁䅁䅁权睃睃䅁权牄权䅁权䑃䅂䅁允䅁䅁䅅䅁佁䉁䅉䅁穁䑁䅕兏ㅁ䑁䅙杍ㅁ䑁䅁䅁䵁䅉䅅䅁䕁䅁䅁睁䵁䅁䅁权祃睃䅁权牄权䅁权䑃䅂䅁允䅁䅁䅅䅁佁䉁䅉䅁祁䑁䅉䅍硁䑁䅑睍㍁䑁䅑䅁䵁䅉䅅䅁䕁䅁䅁睁䵁䅁䅁权剁睃䅁权湄权䅁权獄权䅁允䅁䅁䅅䅁䙁䱁昶楇搯䍰䅒䍄䉁䅁䅁䅂䅁䅁䅍䅄䅁䅁䅯杚䅳䅁䅯儶䅯䅁䅯睧䅑䅁䅅䅁䉁䅁䅁兂䅁䅁䅁佁穹䅑杷允䅁䅁䅑䅁䑁䅁䅷䅁䭁䑁䵳䅁䭁佁䭫䅁䭁䡁䕁䅁䉁䅁䅁允䅁䅁䅕䅁䅁䕁桃䕂䵅䅉䅅䅁䕁䅁䅁睁䵁䅁䅁权䱁䅄䅁权潄权䅁权䙃䅂䅁允䅁䅁䅅䅁佁䅁䄴䅁ぁ䑁䅑杌ㅁ䑁䅍兏䅁䅁杷允䅁䅁䅑䅁䑁䅁䅷䅁䭁乁䉣䅁䭁䅁䍅䅁䭁䅁䍉䅁䉁䅁䅁允䅁䅁䅕畨歱瑒䵮啹䵁䅉䅅䅁䕁䅁䅁睁䵁䅁䅁权䱁䅄䅁权潄权䅁权㥂䅂䅁允䅁䅁䅅䅁佁䅁䄴䅁穁䑁䅫杌硁䑁䅙睎䅁䅁杷允䅁䅁䅑䅁䑁䅁䅷䅁䭁䉁䉯䅁䭁䅁䅑䅁䭁䅁䍑䅁䉁䅁䅁允䅁䅁䅕䅁䅁䅁䜰䕣䵅䅉䅅䅁䕁䅁䅁睁䵁䅁䅁权䙂睃䅁权潄权䅁权獄权䅁允䅁䅁䅅䅁佁䅁䄴䅁硁䑁䅙杌㍁䑁䅧䅏䅁䅁杷允䅁䅁䅑䅁䑁䅁䅷䅁䭁䕁䱕䅁䭁佁䭧䅁䭁䡁䕯䅁䉁䅁䅁允䅁䅁䄴杄䅁䑁䅅兎畁䑁䅧免祁䅁䅁䍄䉁䅁䅁䅂䅁䅁䅍䅄䅁䅁䅯睧䅳䅁䅯朷䅯䅁䅯兣䅑䅁䅅䅁䉁䅁䅁兂䅁䅁䅁䌸䘰兑杷允䅁䅁䅑䅁䑁䅁䅷䅁䭁䅁乍䅁䭁佁䬰䅁䭁䝁䔰䅁䉁䅁䅁允䅁䅁䅕䭎⭎癊坷呷䴸䅉䅅䅁䕁䅁䅁睁䵁䅁䅁权䙂睃䅁权潄权䅁权睂䅂䅁允䅁䅁䅅䅁佁䅁䄴䅁硁䑁䅑杌ㅁ䑁䅅睎䅁䅁杷允䅁䅁䅑䅁䑁䅁䅷䅁䭁䕁䱕䅁䭁佁䭧䅁䭁䡁䕅䅁䉁䅁䅁允䅁䅁䄴杄䅁䑁䅅兎畁䑁䅁兏㑁䅁䅁䍄䉁䅁䅁䅂䅁䅁䅍䅄䅁䅁䅯眴䅷䅁䅯䄶䅯䅁䅯䅣䅑䅁䅅䅁䉁䅁䅁杄佁䅁䅁免睁䍁䄴睎祁䑁䅙䅁䵁䅉䅅䅁䕁䅁䅁睁䵁䅁䅁权敃睃䅁权湄权䅁权硂䅂䅁允䅁䅁䅅䅁䙁䙁余扌摋祢䅬䍄䉁䅁䅁䅂䅁䅁䅍䅄䅁䅁䅯內䅷䅁䅯䄶䅯䅁䅯䄷䅯䅁䅅䅁䉁䅁䅁权敂䅄䅁䍄䉁䅁䅁䅂䅁䅁䅍䅄䅁䅁䅯睺䄰䅁䅯朵䅯䅁䅯兦䅑䅁䅅䅁䉁䅁䅁杄䵁䅁䅁免畁䑁䅙兏㑁䅁䅁䍄䉁䅁䅁䅂䅁䅁䅍䅄䅁䅁䅯內䅷䅁䅯䄶䅯䅁䅯全䅑䅁䅅䅁䉁䅁䅁杄十䅁䅁兌祁䑁䅑李畁䑁䅧睎ㅁ䅁䅁䍄䉁䅁䅁䅂䅁䅁䅍䅄䅁䅁䅯睐䅳䅁䅯䄶䅯䅁䅯䄷䅯䅁䅅䅁䉁䅁䅁杄佁䅁䅁免穁䍁䄴䅍㉁䑁䅫䅁䵁䅉䅅䅁䕁䅁䅁睁䵁䅁䅁权呃睃䅁权畄权䅁权療䅂䅁允䅁䅁䅅䅁䙁䅁䅁䅁䅁捸䅲䍄䉁䅁䅁䅂䅁䅁䅍䅄䅁䅁䅯䅓䅳䅁䅯䄶䅯䅁䅯兢䅑䅁䅅䅁䉁䅁䅁杄䵁䅁䅁䅏畁䑁䅉睎ㅁ䅁䅁䍄䉁䅁䅁䅂䅁䅁䅍䅄䅁䅁䅯睒䅳䅁䅯䄶䅯䅁䅯兢䅑䅁䅅䅁䉁䅁䅁杄佁䅁䅁兌穁䍁䄴䅏㕁䑁䅉䅁䵁䅉䅅䅁䕁䅁䅁睁䵁䅁䅁权䡂睃䅁权潄权䅁权療䅂䅁允䅁䅁䅅䅁佁䅁䄴䅁瑁䑁䅉杌㕁䑁䅫兏䅁䅁杷允䅁䅁䅑䅁䑁䅁䅷䅁䭁䡁䱁䅁䭁佁䭣䅁䭁䝁䔸䅁䉁䅁䅁允䅁䅁䅕㙱癅捁㕁樫䴸䅉䅅䅁䕁䅁䅁睁䵁䅁䅁权摁兄䅁权浄权䅁权睂䅂䅁允䅁䅁䅅䅁佁䅁䅷䅁ぁ䍁䄴睎ㅁ䑁䅑䅁䵁䅉䅅䅁䕁䅁䅁睁䵁䅁䅁权⭂䅄䅁权灄权䅁权䙃䅂䅁允䅁䅁䅅䅁䙁䅁䅁䅁杄⭊䅎䍄䉁䅁䅁䅂䅁䅁䅍䅄䅁䅁䅯兩䄰䅁䅯朷䅯䅁䅯全䅑䅁䅅䅁䉁䅁䅁兂䅁䅁䅁䥁歌䅑杷允䅁䅁䅑䅁䑁䅁䅷䅁䭁䕁䱣䅁䭁佁䭧䅁䭁䡁䕅䅁䉁䅁䅁允䅁䅁䄴䅄䅁䑁䅁杌㑁䑁䅁䅎䅁䅁杷允䅁䅁䅑䅁䑁䅁䅷䅁䭁䱁䱷䅁䭁佁䭣䅁䭁䡁䕁䅁䉁䅁䅁允䅁䅁䅕渫焵䡶呓歃䵁䅉䅅䅁䕁䅁䅁睁䵁䅁䅁权䭃睃䅁权浄权䅁权㥂䅂䅁允䅁䅁䅅䅁佁䅁䅷䅁祁䍁䄴免㍁䑁䅍䅁䵁䅉䅅䅁䕁䅁䅁睁䵁䅁䅁权䡂睃䅁权潄权䅁权䙃䅂䅁允䅁䅁䅅䅁佁䅁䄴䅁瑁䑁䅁杌㉁䑁䅍免䅁䅁杷允䅁䅁䅑䅁䑁䅁䅷䅁䭁䙁䵙䅁䭁佁䭧䅁䭁佁䭷䅁䉁䅁䅁允䅁䅁䄴杄䅁䑁䅉兏畁䑁䅣兎祁䅁䅁䍄䉁䅁䅁䅂䅁䅁䅍䅄䅁䅁䅯杉䄰䅁䅯儷䅯䅁䅯睧䅑䅁䅅䅁䉁䅁䅁兂灄橊䥅䉲卺睐杷允䅁䅁䅑䅁䑁䅁䅷䅁䭁䥁䱅䅁䭁佁䭧䅁䭁䥁䕍䅁䉁䅁䅁允䅁䅁䄴杄䅁䑁䅣兎畁䑁䅁李硁䅁䅁䍄䉁䅁䅁䅂䅁䅁䅍䅄䅁䅁䅯杖䅷䅁䅯䄶䅯䅁䅯兢䅑䅁䅅䅁䉁䅁䅁杄佁䅁䅁睍㍁䍁䄴睍祁䑁䅙䅁䵁䅉䅅䅁䕁䅁䅁睁䵁䅁䅁权坂䅄䅁权潄权䅁权䙃䅂䅁允䅁䅁䅅䅁佁䅁䄴䅁祁䑁䅍杌㑁䑁䅁睍䅁䅁杷允䅁䅁䅑䅁䑁䅁䅷䅁䭁䙁䵙䅁䭁佁䭧䅁䭁䥁䕍䅁䉁䅁䅁允䅁䅁䄴杄䅁䑁䅉杍畁䑁䅙杍穁䅁䅁䍄䉁䅁䅁䅂䅁䅁䅍䅄䅁䅁䅯杋䄰䅁䅯䄶䅯䅁䅯来䅑䅁䅅䅁䉁䅁䅁杄䵁䅁䅁兎畁䑁䅣杍ぁ䅁䅁䍄䉁䅁䅁䅂䅁䅁䅍䅄䅁䅁䅯䅏䅷䅁䅯眵䅯䅁䅯䅣䅑䅁䅅䅁䉁䅁䅁兂牁硨婢湺扣䅑杷允䅁䅁䅑䅁䑁䅁䅷䅁䭁䥁䵫䅁䭁佁䭧䅁䭁䡁䕅䅁䉁䅁䅁允䅁䅁䄴䅄䅁䑁䅉杌㕁䑁䅙睎䅁䅁杷允䅁䅁䅑䅁䑁䅁䅷䅁䭁䙁䱁䅁䭁佁䬴䅁䭁䥁䕕䅁䉁䅁䅁允䅁䅁䅕䅁䅁䕁祃欳䵁䅉䅅䅁䕁䅁䅁睁䵁䅁䅁权灁䅄䅁权潄权䅁权瑂䅂䅁允䅁䅁䅅䅁䭁䕁䅣䅁䵁䅉䅅䅁䕁䅁䅁睁䵁䅁䅁权啂睃䅁权牄权䅁权瑂䅂䅁允䅁䅁䅅䅁佁䉁䅑䅁祁䑁䅉杍硁䑁䅁䅍睁䑁䅁䅍䅁䅁杷允䅁䅁䅑䅁䑁䅁䅷䅁䭁佁䵫䅁䭁佁䭙䅁䭁䡁䕅䅁䉁䅁䅁允䅁䅁䄴䅄䅁䑁䅅杌ぁ䑁䅣睍䅁䅁杷允䅁䅁䅑䅁䑁䅁䅷䅁䭁䝁乳䅁䭁佁䭫䅁䭁䡁䕁䅁䉁䅁䅁允䅁䅁䅕䅁䅁䅁元欲䵁䅉䅅䅁䕁䅁䅁睁䵁䅁䅁权灁䅄䅁权潄权䅁权睂䅂䅁允䅁䅁䅅䅁䭁䕁䅣䅁䵁䅉䅅䅁䕁䅁䅁睁䵁䅁䅁权䍁允䅁权䭁䅁䅁权䕁杁䅁允䅁䅁䅅䅁䙁䱁敧敨剴併⼴䍄䉁䅁䅁䅂䅁䅁䅍䅄䅁䅁䅯䅡䅷䅁䅯朷䅯䅁䅯䅣䅑䅁䅅䅁䉁䅁䅁兂䅁䅁䅁䕧穮䅷杷允䅁䅁䅑䅁䑁䅁䅷䅁䭁䥁乕䅁䭁佁䭳䅁䭁䝁䔸䅁䉁䅁䅁允䅁䅁䄴杅䅁䑁䅅兏睁䑁䅕李睁䑁䅁䅍䅁䅁杷允䅁䅁䅑䅁䑁䅁䅷䅁䭁䡁䱑䅁䭁佁䬰䅁䭁䥁䕍䅁䉁䅁䅁允䅁䅁䅕䩡瑈䑦ㄸ樳䴸䅉䅅䅁䕁䅁䅁睁䵁䅁䅁权灁䅄䅁权潄权䅁权䑃䅂䅁允䅁䅁䅅䅁䭁䕁䅣䅁䵁䅉䅅䅁䕁䅁䅁睁䵁䅁䅁权睄䅄䅁权潄权䅁权硂䅂䅁允䅁䅁䅅䅁佁䅁䄴䅁祁䑁䅑杌㕁䑁䅅杍䅁䅁杷允䅁䅁䅑䅁䑁䅁䅷䅁䭁䉁䴰䅁䭁佁䬴䅁䭁䡁䕯䅁䉁䅁䅁允䅁䅁䅕䅁䅁䥁乁〹䵁䅉䅅䅁䕁䅁䅁睁䵁䅁䅁权祄䅁䅁权䭁䅁䅁权䕁杁䅁允䅁䅁䅅䅁䙁䉁畓⭒㙆䅆䅎䍄䉁䅁䅁䅂䅁䅁䅍䅄䅁䅁䅯杉䅳䅁䅯朷䅯䅁䅯䄷䅯䅁䅅䅁䉁䅁䅁兂䅁䅁䅁䥷琯䅑杷允䅁䅁䅑䅁䑁䅁䅷䅁䭁䥁䉯䅁䭁䅁䅑䅁䭁䅁䍑䅁䉁䅁䅁允䅁䅁䅕䅁䅁䍁䉬啒䵅䅉䅅䅁䕁䅁䅁睁䵁䅁䅁权敁䅄䅁权潄权䅁权瑂䅂䅁允䅁䅁䅅䅁䭁䙁䴴䅁䵁䅉䅅䅁䕁䅁䅁睁䵁䅁䅁权佂兄䅁权畄权䅁权㙂䅂䅁允䅁䅁䅅䅁䙁䅁䅁䅁䅁乕䅸䍄䉁䅁䅁䅂䅁䅁䅍䅄䅁䅁䅯杈䅷䅁䅯䄶䅯䅁䅯来䅑䅁䅅䅁䉁䅁䅁权䡂䅁䅁䍄䉁䅁䅁䅂䅁䅁䅍䅄䅁䅁䅯䅈䄰䅁䅯眶䅯䅁䅯䄷䅯䅁䅅䅁䉁䅁䅁杄十䅁䅁李ぁ䑁䅁杍㑁䑁䅁䅏穁䅁䅁䍄䉁䅁䅁䅂䅁䅁䅍䅄䅁䅁䅯杙䅷䅁䅯眵䅯䅁䅯兢䅑䅁䅅䅁䉁䅁䅁兂睂奣爱㉰ㅌ睶杷允䅁䅁䅑䅁䑁䅁䅷䅁䭁䉁䴸䅁䭁佁䭧䅁䭁䡁䕯䅁䉁䅁䅁允䅁䅁䄴杄䅁䍁䄰䅎畁䑁䅙睍㑁䅁䅁䍄䉁䅁䅁䅂䅁䅁䅍䅄䅁䅁䅯末䅯䅁䅯䄶䅯䅁䅯睧䅑䅁䅅䅁䉁䅁䅁杄佁䅁䅁睍祁䍁䄴兎祁䑁䅧䅁䵁䅉䅅䅁䕁䅁䅁睁䵁䅁䅁权汁䅄䅁权浄权䅁权瑂䅂䅁允䅁䅁䅅䅁佁䅁䅷䅁祁䍁䄴䅍ぁ䑁䅅䅁䵁䅉䅅䅁䕁䅁䅁睁䵁䅁䅁权噂兄䅁权灄权䅁权睂䅂䅁允䅁䅁䅅䅁䙁䅁䅁䅁䅂䅇䉚䍄䉁䅁䅁䅂䅁䅁䅍䅄䅁䅁䅯䅑䄰䅁䅯䄶䅯䅁䅯䅣䅑䅁䅅䅁䉁䅁䅁杄佁䅁䅁免ぁ䍁䄴免硁䑁䅍䅁䵁䅉䅅䅁䕁䅁䅁睁䵁䅁䅁权い睃䅁权牄权䅁权睂䅂䅁允䅁䅁䅅䅁佁䉁䅉䅁穁䑁䅉兎ぁ䑁䅧䅍睁䑁䅁䅁䵁䅉䅅䅁䕁䅁䅁睁䵁䅁䅁权歁睄䅁权湄权䅁权㥂䅂䅁允䅁䅁䅅䅁䙁䱁穢搯㑒制䅄䍄䉁䅁䅁䅂䅁䅁䅍䅄䅁䅁䅯䅑䄰䅁䅯䄶䅯䅁䅯兣䅑䅁䅅䅁䉁䅁䅁杄佁䅁䅁免硁䍁䄴睍硁䑁䅙䅁䵁䅉䅅䅁䕁䅁䅁睁䵁䅁䅁权䙃兄䅁权畄权䅁权㙂䅂䅁允䅁䅁䅅䅁䙁䅁䅁䅁䅁牎䄹䍄䉁䅁䅁䅂䅁䅁䅍䅄䅁䅁䅯儫䅯䅁䅯䄶䅯䅁䅯睢䅑䅁䅅䅁䉁䅁䅁杄䵁䅁䅁兎畁䑁䅫睍㕁䅁䅁䍄䉁䅁䅁䅂䅁䅁䅍䅄䅁䅁䅯条䅷䅁䅯眶䅯䅁䅯睧䅑䅁䅅䅁䉁䅁䅁杄十䅁䅁睎㑁䑁䅅兎ぁ䑁䅁䅍睁䅁䅁䍄䉁䅁䅁䅂䅁䅁䅍䅄䅁䅁䅯权䅳䅁䅯䄶䅯䅁䅯䄷䅯䅁䅅䅁䉁䅁䅁权䡂䅁䅁䍄䉁䅁䅁䅂䅁䅁䅍䅄䅁䅁䅯权䅳䅁䅯䄶䅯䅁䅯兢䅑䅁䅅䅁䉁䅁䅁杄佁䅁䅁䅎ぁ䍁䄴睍硁䑁䅍䅁䵁䅉䅅䅁䕁䅁䅁睁䵁䅁䅁权流䅄䅁权灄权䅁权䙃䅂䅁允䅁䅁䅅䅁䙁䅁䅁䅁歁桧䉶䍄䉁䅁䅁䅂䅁䅁䅍䅄䅁䅁䅯权䅳䅁䅯䄶䅯䅁䅯兣䅑䅁䅅䅁䉁䅁䅁杄佁䅁䅁兎㍁䍁䄴䅏㉁䑁䅍䅁䵁䅉䅅䅁䕁䅁䅁睁䵁䅁䅁权剄睃䅁权灄权䅁权瑂䅂䅁允䅁䅁䅅䅁䙁䅁䅁䅁䅃摥䅆䍄䉁䅁䅁䅂䅁䅁䅍䅄䅁䅁䅯兇䅷䅁䅯儷䅯䅁䅯䅣䅑䅁䅅䅁䉁䅁䅁兂䅁䅁䅁䅁奄睐杷允䅁䅁䅑䅁䑁䅁䅷䅁䭁䉁䱷䅁䭁佁䭳䅁䭁䝁䔰䅁䉁䅁䅁允䅁䅁䄴杅䅁䑁䅉兎ぁ䑁䅙睍睁䑁䅁䅍䅁䅁杷允䅁䅁䅑䅁䑁䅁䅷䅁䭁䍁䉅䅁䭁䅁䅑䅁䭁䅁䅕䅁䉁䅁䅁允䅁䅁䅕䅁䅁䙑⭍䕧䵅䅉䅅䅁䕁䅁䅁睁䵁䅁䅁权杁睃䅁权瑄权䅁权㥂䅂䅁允䅁䅁䅅䅁䙁䥁䉬余兘獉⽳䍄䉁䅁䅁䅂䅁䅁䅍䅄䅁䅁䅯杇䅷䅁䅯儷䅯䅁䅯䅣䅑䅁䅅䅁䉁䅁䅁兂允䑗ね䡹敢睐杷允䅁䅁䅑䅁䑁䅁䅷䅁䭁䅁䱯䅁䭁佁䭧䅁䭁䥁䕍䅁䉁䅁䅁允䅁䅁䄴杄䅁䑁䅉兎畁䑁䅣䅎㉁䅁䅁䍄䉁䅁䅁䅂䅁䅁䅍䅄䅁䅁䅯杊䅷䅁䅯䄶䅯䅁䅯来䅑䅁䅅䅁䉁䅁䅁杄佁䅁䅁兌祁䍁䄴䅎ㅁ䑁䅉䅁䵁䅉䅅䅁䕁䅁䅁睁䵁䅁䅁权捄䅄䅁权瑄权䅁权㥂䅂䅁允䅁䅁䅅䅁䙁䡁ㅊ硹乔义⽫䍄䉁䅁䅁䅂䅁䅁䅍䅄䅁䅁䅯眹䅯䅁䅯䄶䅯䅁䅯睢䅑䅁䅅䅁䉁䅁䅁杄䵁䅁䅁䅎畁䑁䅉睎ㅁ䅁䅁䍄䉁䅁䅁䅂䅁䅁䅍䅄䅁䅁䅯䅕䄰䅁䅯眵䅯䅁䅯兢䅑䅁䅅䅁䉁䅁䅁兂祄畇㑪䥧穘睐杷允䅁䅁䅑䅁䑁䅁䅷䅁䭁䅁䱳䅁䭁佁䭧䅁䭁佁䭷䅁䉁䅁䅁允䅁䅁䄴杄䅁䑁䅅䅍畁䑁䅉兏硁䅁䅁䍄䉁䅁䅁䅂䅁䅁䅍䅄䅁䅁䅯睪䅷䅁䅯儷䅯䅁䅯全䅑䅁䅅䅁䉁䅁䅁兂慄䥓獰㌹歘睐杷允䅁䅁䅑䅁䑁䅁䅷䅁䭁䅁䱳䅁䭁佁䭧䅁䭁䥁䕕䅁䉁䅁䅁允䅁䅁䄴䅄䅁䑁䅍杌穁䑁䅙兎䅁䅁杷允䅁䅁䅑䅁䑁䅁䅷䅁䭁䝁䵫䅁䭁佁䭙䅁䭁䥁䕕䅁䉁䅁䅁允䅁䅁䄴䅄䅁䑁䅅杌硁䑁䅑杍䅁䅁杷允䅁䅁䅑䅁䑁䅁䅷䅁䭁䙁䱯䅁䭁佁䭫䅁䭁䡁䔰䅁䉁䅁䅁允䅁䅁䅕䅁䅁䩁千唸䵁䅉䅅䅁䕁䅁䅁睁䵁䅁䅁权䙂睃䅁权畄权䅁权療䅂䅁允䅁䅁䅅䅁䙁䅁䅁䅁䅄来䉂䍄䉁䅁䅁䅂䅁䅁䅍䅄䅁䅁䅯睹䅷䅁䅯䄶䅯䅁䅯兢䅑䅁䅅䅁䉁䅁䅁杄䭁䅁䅁免畁䑁䅍睍䅁䅁杷允䅁䅁䅑䅁䑁䅁䅷䅁䭁䵁䵳䅁䭁佁䭧䅁䭁䝁䔸䅁䉁䅁䅁允䅁䅁䄴䅄䅁䑁䅣杌ぁ䑁䅕兎䅁䅁杷允䅁䅁䅑䅁䑁䅁䅷䅁䭁䉁䵣䅁䭁佁䭙䅁䭁䥁䕕䅁䉁䅁䅁允䅁䅁䄴䅄䅁䑁䅅李畁䑁䅅兎䅁䅁杷允䅁䅁䅑䅁䑁䅁䅷䅁䭁䕁䱣䅁䭁佁䭣䅁䭁䡁䔰䅁䉁䅁䅁允䅁䅁䅕畮渫歸㍵獋䵁䅉䅅䅁䕁䅁䅁睁䵁䅁䅁权佁䅄䅁权灄权䅁权硂䅂䅁允䅁䅁䅅䅁䙁䅁䅁䅁潁睡䉆䍄䉁䅁䅁䅂䅁䅁䅍䅄䅁䅁䅯睹䅷䅁䅯䄶䅯䅁䅯全䅑䅁䅅䅁䉁䅁䅁杄佁䅁䅁免祁䍁䄴䅎㉁䑁䅉䅁䵁䅉䅅䅁䕁䅁䅁睁䵁䅁䅁权潃兄䅁权牄权䅁权䙃䅂䅁允䅁䅁䅅䅁佁䉁䅉䅁ㅁ䑁䅕睍㍁䑁䅅䅍睁䑁䅁䅁䵁䅉䅅䅁䕁䅁䅁睁䵁䅁䅁权䥁䅁䅁权䭁䅁䅁权䕁杁䅁允䅁䅁䅅䅁䙁䵁ㅐ䙋偹杷䅨䍄䉁䅁䅁䅂䅁䅁䅍䅄䅁䅁䅯督䅳䅁䅯儷䅯䅁䅯睢䅑䅁䅅䅁䉁䅁䅁兂䥁䉲慸䑚塶睐杷允䅁䅁䅑䅁䑁䅁䅷䅁䭁䩁䱕䅁䭁佁䭧䅁䭁䝁䔸䅁䉁䅁䅁允䅁䅁䄴杄䅁䑁䅅李畁䑁䅧兎㍁䅁䅁䍄䉁䅁䅁䅂䅁䅁䅍䅄䅁䅁䅯公䅳䅁䅯䄶䅯䅁䅯兣䅑䅁䅅䅁䉁䅁䅁杄佁䅁䅁免睁䍁䄴杍㑁䑁䅉䅁䵁䅉䅅䅁䕁䅁䅁睁䵁䅁䅁权婄䅁䅁权剁䅁䅁权䙁䅁䅁允䅁䅁䅅䅁佁䉁䅙䅁㍁䑁䅑李ㅁ䑁䅁䅍睁䑁䅁䅍睁䅁䅁䍄䉁䅁䅁䅂䅁䅁䅍䅄䅁䅁䅯杬䅷䅁䅯䄶䅯䅁䅯䅣䅑䅁䅅䅁䉁䅁䅁权䡂䅁䅁䍄䉁䅁䅁䅂䅁䅁䅍䅄䅁䅁䅯杚䅅䅁䅯允䅉䅁䅯兂䅉䅁䅅䅁䉁䅁䅁兂兂䵐獉硄䵉兑杷允䅁䅁䅑䅁䑁䅁䅷䅁䭁䍁䱅䅁䭁佁䭳䅁䭁䡁䕁䅁䉁䅁䅁允䅁䅁䄴䅆䅁䑁䅉䅍穁䑁䅙睎ぁ䑁䅍兏㑁䅁䅁䍄䉁䅁䅁䅂䅁䅁䅍䅄䅁䅁䅯睯䅷䅁䅯眵䅯䅁䅯兦䅑䅁䅅䅁䉁䅁䅁兂歂㥏倹婪䥣䅷杷允䅁䅁䅑䅁䑁䅁䅷䅁䭁䝁䱉䅁䭁佁䭧䅁䭁䝁䔸䅁䉁䅁䅁允䅁䅁䄴杄䅁䑁䅅䅏畁䑁䅙兏㉁䅁䅁䍄䉁䅁䅁䅂䅁䅁䅍䅄䅁䅁䅯䅖䅷䅁䅯儷䅯䅁䅯来䅑䅁䅅䅁䉁䅁䅁兂摄兔㙂噓䅣䅑杷允䅁䅁䅑䅁䑁䅁䅷䅁䭁佁䱳䅁䭁佁䬴䅁䭁䡁䕯䅁䉁䅁䅁允䅁䅁䅕䅁䅁䝁睂〸䵁䅉䅅䅁䕁䅁䅁睁䵁䅁䅁权⽂䅄䅁权湄权䅁权㥂䅂䅁允䅁䅁䅅䅁䙁䩁婱婭婭則䅬䍄䉁䅁䅁䅂䅁䅁䅍䅄䅁䅁䅯杙䅳䅁䅯䄶䅯䅁䅯䅣䅑䅁䅅䅁䉁䅁䅁杄佁䅁䅁睍ㅁ䍁䄴睎㑁䑁䅙䅁䵁䅉䅅䅁䕁䅁䅁睁䵁䅁䅁权湂睃䅁权瑄权䅁权硂䅂䅁允䅁䅁䅅䅁䙁偁灹搸乊潙⽁䍄䉁䅁䅁䅂䅁䅁䅍䅄䅁䅁䅯其䅳䅁䅯朵䅯䅁䅯睢䅑䅁䅅䅁䉁䅁䅁杄䵁䅁䅁免畁䑁䅙李㉁䅁䅁䍄䉁䅁䅁䅂䅁䅁䅍䅄䅁䅁䅯儸䅯䅁䅯眵䅯䅁䅯䄷䅯䅁䅅䅁䉁䅁䅁权䡂䅁䅁䍄䉁䅁䅁䅂䅁䅁䅍䅄䅁䅁䅯杙䅳䅁䅯䄶䅯䅁䅯睧䅑䅁䅅䅁䉁䅁䅁杄佁䅁䅁兎ぁ䍁䄴免ぁ䑁䅑䅁䵁䅉䅅䅁䕁䅁䅁睁䵁䅁䅁权獁睃䅁权湄权䅁权硂䅂䅁允䅁䅁䅅䅁䙁䱁穢搯㑒匶䅤䍄䉁䅁䅁䅂䅁䅁䅍䅄䅁䅁䅯兔䅳䅁䅯朵䅯䅁䅯兢䅑䅁䅅䅁䉁䅁䅁杄佁䅁䅁免穁䍁䄴免ぁ䑁䅅䅁䵁䅉䅅䅁䕁䅁䅁睁䵁䅁䅁权ぁ䅄䅁权畄权䅁权㥂䅂䅁允䅁䅁䅅䅁䙁䅁䅁䅁䅃獣䅎䍄䉁䅁䅁䅂䅁䅁䅍䅄䅁䅁䅯眰䅳䅁䅯䄶䅯䅁䅯䅣䅑䅁䅅䅁䉁䅁䅁杄䵁䅁䅁兏畁䑁䅧睎ぁ䅁䅁䍄䉁䅁䅁䅂䅁䅁䅍䅄䅁䅁䅯䅧䅷䅁䅯儶䅯䅁䅯兢䅑䅁䅅䅁䉁䅁䅁兂䅁䅁䅁䑙摷具杷允䅁䅁䅑䅁䑁䅁䅷䅁䭁佁䵍䅁䭁佁䭳䅁䭁䝁䔸䅁䉁䅁䅁允䅁䅁䄴杅䅁䑁䅉䅎㍁䑁䅅兎㉁䑁䅉兎䅁䅁杷允䅁䅁䅑䅁䑁䅁䅷䅁䭁䑁䵑䅁䭁佁䭫䅁䭁䡁䔰䅁䉁䅁䅁允䅁䅁䅕䅁䅁䅁㑁啬䵁䅉䅅䅁䕁䅁䅁睁䵁䅁䅁权兂䅄䅁权湄权䅁权硂䅂䅁允䅁䅁䅅䅁䙁䙁余扌摋硢䅂䍄䉁䅁䅁䅂䅁䅁䅍䅄䅁䅁䅯眰䅳䅁䅯䄶䅯䅁䅯睧䅑䅁䅅䅁䉁䅁䅁杄䵁䅁䅁兎畁䑁䅕䅎㕁䅁䅁䍄䉁䅁䅁䅂䅁䅁䅍䅄䅁䅁䅯杸䅳䅁䅯眶䅯䅁䅯睢䅑䅁䅅䅁䉁䅁䅁杄十䅁䅁䅎ㅁ䑁䅕睎睁䑁䅁䅏ぁ䅁䅁䍄䉁䅁䅁䅂䅁䅁䅍䅄䅁䅁䅯杤䅷䅁䅯儷䅯䅁䅯全䅑䅁䅅䅁䉁䅁䅁兂㙄浦㡱䩤㉐睐杷允䅁䅁䅑䅁䑁䅁䅷䅁䭁偁䴸䅁䭁佁䭣䅁䭁䡁䕅䅁䉁䅁䅁允䅁䅁䅕穐敖歵䵫歊䵁䅉䅅䅁䕁䅁䅁睁䵁䅁䅁权㉁睄䅁权煄权䅁权硂䅂䅁允䅁䅁䅅䅁佁䅁䅷䅁睁䍁䄴李穁䑁䅫䅁䵁䅉䅅䅁䕁䅁䅁睁䵁䅁䅁权杄䅄䅁权浄权䅁权獄权䅁允䅁䅁䅅䅁䭁䕁䅣䅁䵁䅉䅅䅁䕁䅁䅁睁䵁䅁䅁权㡃睃䅁权潄权䅁权睂䅂䅁允䅁䅁䅅䅁佁䅁䄴䅁祁䑁䅣杌㕁䑁䅅兎䅁䅁杷允䅁䅁䅑䅁䑁䅁䅷䅁䭁䱁䱷䅁䭁佁䭧䅁䭁䡁䕅䅁䉁䅁䅁允䅁䅁䄴杄䅁䑁䅍免畁䑁䅕䅍㕁䅁䅁䍄䉁䅁䅁䅂䅁䅁䅍䅄䅁䅁䅯䅅䄰䅁䅯儷䅯䅁䅯兢䅑䅁䅅䅁䉁䅁䅁兂十㡧䭄啯䝘睐杷允䅁䅁䅑䅁䑁䅁䅷䅁䭁䱁䱷䅁䭁佁䭧䅁䭁䡁䔰䅁䉁䅁䅁允䅁䅁䄴杄䅁䑁䅍䅍畁䑁䅍李㉁䅁䅁䍄䉁䅁䅁䅂䅁䅁䅍䅄䅁䅁䅯眰䅳䅁䅯朷䅯䅁䅯兢䅑䅁䅅䅁䉁䅁䅁兂䅁䅁䅁䕧獘䅑杷允䅁䅁䅑䅁䑁䅁䅷䅁䭁䕁䵍䅁䭁佁䬰䅁䭁䝁䔸䅁䉁䅁䅁允䅁䅁䅕䵱䱚㑎䉬䐲䴸䅉䅅䅁䕁䅁䅁睁䵁䅁䅁权啄䅄䅁权瑄权䅁权䑃䅂䅁允䅁䅁䅅䅁䙁䩁瘷㡰䱚⭎⼰䍄䉁䅁䅁䅂䅁䅁䅍䅄䅁䅁䅯睒䅷䅁䅯䄶䅯䅁䅯䄷䅯䅁䅅䅁䉁䅁䅁杄䵁䅁䅁免㍁䍁䄴睍㑁䅁䅁䍄䉁䅁䅁䅂䅁䅁䅍䅄䅁䅁䅯䅒䅷䅁䅯儷䅯䅁䅯睢䅑䅁䅅䅁䉁䅁䅁兂敂歵䵫楁塶睐杷允䅁䅁䅑䅁䑁䅁䅷䅁䭁䕁䵕䅁䭁佁䬰䅁䭁䝁䔸䅁䉁䅁䅁允䅁䅁䅕㉩湺㘫确樴䴸䅉䅅䅁䕁䅁䅁睁䵁䅁䅁权䡂䅄䅁权潄权䅁权㙂䅂䅁允䅁䅁䅅䅁佁䅁䄴䅁祁䑁䅉杌睁䑁䅫睍䅁䅁杷允䅁䅁䅑䅁䑁䅁䅷䅁䭁䡁丰䅁䭁佁䭣䅁䭁䝁䔰䅁䉁䅁䅁允䅁䅁䅕䬯确欰椲啋䵁䅉䅅䅁䕁䅁䅁睁䵁䅁䅁权䡂䅄䅁权潄权䅁权睂䅂䅁允䅁䅁䅅䅁佁䅁䄴䅁祁䑁䅍杌㑁䑁䅫兏䅁䅁杷允䅁䅁䅑䅁䑁䅁䅷䅁䭁䕁䵣䅁䭁佁䭧䅁䭁䡁䕅䅁䉁䅁䅁允䅁䅁䄴杄䅁䑁䅉李畁䑁䅁睎㑁䅁䅁䍄䉁䅁䅁䅂䅁䅁䅍䅄䅁䅁䅯䅇䅳䅁䅯眶䅯䅁䅯䅣䅑䅁䅅䅁䉁䅁䅁杄啁䅁䅁免硁䑁䅧䅍祁䑁䅫兎祁䑁䅙䅁䵁䅉䅅䅁䕁䅁䅁睁䵁䅁䅁权䡂䅄䅁权潄权䅁权䙃䅂䅁允䅁䅁䅅䅁佁䅁䄴䅁祁䑁䅕杌㉁䑁䅉李䅁䅁杷允䅁䅁䅑䅁䑁䅁䅷䅁䭁䱁䵅䅁䭁佁䭙䅁䭁佁䭷䅁䉁䅁䅁允䅁䅁䅯睒䅁䅁杷允䅁䅁䅑䅁䑁䅁䅷䅁䭁䉁乧䅁䭁佁䬴䅁䭁䡁䔰䅁䉁䅁䅁允䅁䅁䅕䅁䅁䝁䙄䴴䵁䅉䅅䅁䕁䅁䅁睁䵁䅁䅁权噃睃䅁权牄权䅁权瑂䅂䅁允䅁䅁䅅䅁佁䉁䅑䅁硁䑁䅑杍睁䑁䅁䅍睁䑁䅁䅍䅁䅁杷允䅁䅁䅑䅁䑁䅁䅷䅁䭁䉁䴸䅁䭁佁䭫䅁䭁䥁䕕䅁䉁䅁䅁允䅁䅁䅕䅁䅁䅁䵃獰䵁䅉䅅䅁䕁䅁䅁睁䵁䅁䅁权摁䅄䅁权浄权䅁权䑃䅂䅁允䅁䅁䅅䅁佁䅁䅯䅁睁䍁䄴䅏㉁䅁䅁䍄䉁䅁䅁䅂䅁䅁䅍䅄䅁䅁䅯杚䅷䅁䅯儶䅯䅁䅯睢䅑䅁䅅䅁䉁䅁䅁兂䅁䅁䅁乧卺䅑杷允䅁䅁䅑䅁䑁䅁䅷䅁䭁偁䱕䅁䭁佁䬰䅁䭁佁䭷䅁䉁䅁䅁允䅁䅁䅕児塲㍯㥁橹䴸䅉䅅䅁䕁䅁䅁睁䵁䅁䅁权桁允䅁权䭁䅁䅁权䙁䅁䅁允䅁䅁䅅䅁䙁佁㝦晱午卪䄵䍄䉁䅁䅁䅂䅁䅁䅍䅄䅁䅁䅯眷䅳䅁䅯䄶䅯䅁䅯兦䅑䅁䅅䅁䉁䅁䅁权䡂䅁䅁䍄䉁䅁䅁䅂䅁䅁䅍䅄䅁䅁䅯䅸䅳䅁䅯眵䅯䅁䅯睧䅑䅁䅅䅁䉁䅁䅁兂敄倰婴䉑㑈睐杷允䅁䅁䅑䅁䑁䅁䅷䅁䭁䵁䱙䅁䭁佁䭧䅁䭁佁䭷䅁䉁䅁䅁允䅁䅁䄴䅄䅁䑁䅁杌㕁䑁䅙䅎䅁䅁杷允䅁䅁䅑䅁䑁䅁䅷䅁䭁䵁䱙䅁䭁佁䭧䅁䭁䝁䔰䅁䉁䅁䅁允䅁䅁䄴䅄䅁䑁䅉杌祁䑁䅫䅎䅁䅁杷允䅁䅁䅑䅁䑁䅁䅷䅁䭁䉁䵯䅁䭁佁䬰䅁䭁䝁䔸䅁䉁䅁䅁允䅁䅁䅕㙹䙆癴㥐䐳䴸䅉䅅䅁䕁䅁䅁睁䵁䅁䅁权䡄睃䅁权潄权䅁权瑂䅂䅁允䅁䅁䅅䅁佁䅁䄴䅁硁䑁䅅杌祁䑁䅑免䅁䅁杷允䅁䅁䅑䅁䑁䅁䅷䅁䭁䉁䉕䅁䭁䅁䍅䅁䭁䅁䍉䅁䉁䅁䅁允䅁䅁䅕癴氱栱睄欱䵁䅉䅅䅁䕁䅁䅁睁䵁䅁䅁权橄允䅁权剁䅁䅁权䙁䅁䅁允䅁䅁䅅䅁佁䉁䅙䅁ぁ䑁䅉免ㅁ䑁䅁䅍睁䑁䅁䅍睁䅁䅁䍄䉁䅁䅁䅂䅁䅁䅍䅄䅁䅁䅯来䅳䅁䅯朷䅯䅁䅯䄷䅯䅁䅅䅁䉁䅁䅁兂䅁䅁䅁䙧硘䅑杷允䅁䅁䅑䅁䑁䅁䅷䅁䭁䵁䱙䅁䭁佁䭧䅁䭁䝁䔸䅁䉁䅁䅁允䅁䅁䄴䅄䅁䑁䅣杌㑁䑁䅫杍䅁䅁杷允䅁䅁䅑䅁䑁䅁䅷䅁䭁䉁䱙䅁䭁佁䭙䅁䭁䡁䕯䅁䉁䅁䅁允䅁䅁䄴䅄䅁䑁䅉杌祁䑁䅅睎䅁䅁杷允䅁䅁䅑䅁䑁䅁䅷䅁䭁䵁䱣䅁䭁佁䭧䅁䭁䡁䕅䅁䉁䅁䅁允䅁䅁䄴杄䅁䑁䅅䅍畁䑁䅫兎祁䅁䅁䍄䉁䅁䅁䅂䅁䅁䅍䅄䅁䅁䅯兊䅳䅁䅯䄶䅯䅁䅯睧䅑䅁䅅䅁䉁䅁䅁杄佁䅁䅁免穁䍁䄴兎ㅁ䑁䅧䅁䵁䅉䅅䅁䕁䅁䅁睁䵁䅁䅁权䝄睃䅁权潄权䅁权䑃䅂䅁允䅁䅁䅅䅁佁䅁䅷䅁ぁ䍁䄴睎硁䑁䅫䅁䵁䅉䅅䅁䕁䅁䅁睁䵁䅁䅁权牃睃䅁权畄权䅁权硂䅂䅁允䅁䅁䅅䅁䙁䅁䅁䅁䅁⭤䅰䍄䉁䅁䅁䅂䅁䅁䅍䅄䅁䅁䅯杦䅷䅁䅯眶䅯䅁䅯兣䅑䅁䅅䅁䉁䅁䅁杄啁䅁䅁免睁䑁䅉免硁䑁䅑李㉁䑁䅑䅁䵁䅉䅅䅁䕁䅁䅁睁䵁䅁䅁权扁䅄䅁权潄权䅁权㙂䅂䅁允䅁䅁䅅䅁佁䅁䄴䅁祁䑁䅅杌㍁䑁䅫䅏䅁䅁杷允䅁䅁䅑䅁䑁䅁䅷䅁䭁䥁䵕䅁䭁佁䭣䅁䭁䡁䕁䅁䉁䅁䅁允䅁䅁䅕䑚晶㑔堲䐹䴸䅉䅅䅁䕁䅁䅁睁䵁䅁䅁权扁䅄䅁权潄权䅁权䙃䅂䅁允䅁䅁䅅䅁佁䅁䄴䅁祁䑁䅁杌穁䑁䅙䅎䅁䅁杷允䅁䅁䅑䅁䑁䅁䅷䅁䭁䱁䵅䅁䭁佁䭙䅁䭁䡁䕅䅁䉁䅁䅁允䅁䅁䅯睒䅁䅁杷允䅁䅁䅑䅁䑁䅁䅷䅁䭁䉁䵳䅁䭁佁䭧䅁䭁䡁䔰䅁䉁䅁䅁允䅁䅁䄴杄䅁䑁䅉䅍畁䑁䅧䅏㕁䅁䅁䍄䉁䅁䅁䅂䅁䅁䅍䅄䅁䅁䅯兆䄰䅁䅯儷䅯䅁䅯兣䅑䅁䅅䅁䉁䅁䅁兂㥃偅慺慸癹睐杷允䅁䅁䅑䅁䑁䅁䅷䅁䭁䍁䱧䅁䭁佁䭧䅁䭁䡁䔰䅁䉁䅁䅁允䅁䅁䄴杄䅁䑁䅅李畁䑁䅁䅏㕁䅁䅁䍄䉁䅁䅁䅂䅁䅁䅍䅄䅁䅁䅯睹䅳䅁䅯儶䅯䅁䅯兣䅑䅁䅅䅁䉁䅁䅁兂䅁䅁䅁䕁晃䅷杷允䅁䅁䅑䅁䑁䅁䅷䅁䭁䥁䱷䅁䭁佁䭙䅁䭁䝁䔸䅁䉁䅁䅁允䅁䅁䄴䅄䅁䑁䅅杌㉁䑁䅅䅏䅁䅁杷允䅁䅁䅑䅁䑁䅁䅷䅁䭁䡁䵳䅁䭁佁䭙䅁䭁佁䭷䅁䉁䅁䅁允䅁䅁䄴䅄䅁䑁䅅杌祁䑁䅁免䅁䅁杷允䅁䅁䅑䅁䑁䅁䅷䅁䭁䙁䵷䅁䭁佁䬴䅁䭁䝁䔰䅁䉁䅁䅁允䅁䅁䅕䅁䅁䍁䉃欸䵁䅉䅅䅁䕁䅁䅁睁䵁䅁䅁权睂睃䅁权浄权䅁权硂䅂䅁允䅁䅁䅅䅁䭁䕁䅣䅁䵁䅉䅅䅁䕁䅁䅁睁䵁䅁䅁权畁兄䅁权潄权䅁权䑃䅂䅁允䅁䅁䅅䅁佁䅁䄴䅁硁䑁䅑杌㑁䑁䅙睎䅁䅁杷允䅁䅁䅑䅁䑁䅁䅷䅁䭁䙁䱁䅁䭁佁䭧䅁䭁佁䭷䅁䉁䅁䅁允䅁䅁䄴杄䅁䑁䅉兎畁䑁䅫䅏祁䅁䅁䍄䉁䅁䅁䅂䅁䅁䅍䅄䅁䅁䅯兲䅷䅁䅯眵䅯䅁䅯兢䅑䅁䅅䅁䉁䅁䅁兂楄睢晄䴫卷䅑杷允䅁䅁䅑䅁䑁䅁䅷䅁䭁䱁䴸䅁䭁佁䭧䅁䭁䥁䕕䅁䉁䅁䅁允䅁䅁䄴杄䅁䑁䅕睍畁䑁䅫䅏㑁䅁䅁䍄䉁䅁䅁䅂䅁䅁䅍䅄䅁䅁䅯䅕䅳䅁䅯䄶䅯䅁䅯来䅑䅁䅅䅁䉁䅁䅁杄佁䅁䅁杍祁䍁䄴䅏㑁䑁䅫䅁䵁䅉䅅䅁䕁䅁䅁睁䵁䅁䅁权兂睃䅁权潄权䅁权硂䅂䅁允䅁䅁䅅䅁佁䅁䄴䅁祁䑁䅅杌ㅁ䑁䅁李䅁䅁杷允䅁䅁䅑䅁䑁䅁䅷䅁䭁䍁偅䅁䭁佁䬰䅁䭁䥁䕕䅁䉁䅁䅁允䅁䅁䅕渫焵䡶呓䑭䴸䅉䅅䅁䕁䅁䅁睁䵁䅁䅁权湁䅄䅁权湄权䅁权瑂䅂䅁允䅁䅁䅅䅁䙁䍁搯䅊䉡晬⼸䍄䉁䅁䅁䅂䅁䅁䅍䅄䅁䅁䅯兦䅷䅁䅯儷䅯䅁䅯睧䅑䅁䅅䅁䉁䅁䅁兂畄䑦ㄸ牘䩲睐杷允䅁䅁䅑䅁䑁䅁䅷䅁䭁乁䵷䅁䭁佁䭫䅁䭁佁䭷䅁䉁䅁䅁允䅁䅁䅕䅁䅁䅁啃挰䵁䅉䅅䅁䕁䅁䅁睁䵁䅁䅁权乃䅄䅁权潄权䅁权硂䅂䅁允䅁䅁䅅䅁䭁䕁䅣䅁䵁䅉䅅䅁䕁䅁䅁睁䵁䅁䅁权婃䅄䅁权灄权䅁权睂䅂䅁允䅁䅁䅅䅁䙁䅁䅁䅁䅃偊䅊䍄䉁䅁䅁䅂䅁䅁䅍䅄䅁䅁䅯睡䅁䅁䅯允䅉䅁䅯杁䅉䅁䅅䅁䉁䅁䅁兂㑁楍卺獤坄䅑杷允䅁䅁䅑䅁䑁䅁䅷䅁䭁䙁䱁䅁䭁佁䭧䅁䭁䥁䕍䅁䉁䅁䅁允䅁䅁䄴杄䅁䑁䅉䅍畁䑁䅙䅏ㅁ䅁䅁䍄䉁䅁䅁䅂䅁䅁䅍䅄䅁䅁䅯睊䅳䅁䅯朷䅯䅁䅯睧䅑䅁䅅䅁䉁䅁䅁兂䅁䅁䅁䕷摶䅑杷允䅁䅁䅑䅁䑁䅁䅷䅁䭁䭁䴸䅁䭁佁䬴䅁䭁䡁䕅䅁䉁䅁䅁允䅁䅁䅕䅁䅁䅁楃へ䵁䅉䅅䅁䕁䅁䅁睁䵁䅁䅁权慃允䅁权灄权䅁权獄权䅁允䅁䅁䅅䅁䙁䅁䅁䅁䅁䵥䄷䍄䉁䅁䅁䅂䅁䅁䅍䅄䅁䅁䅯兡䅳䅁䅯眶䅯䅁䅯兢䅑䅁䅅䅁䉁䅁䅁权䡂䅁䅁䍄䉁䅁䅁䅂䅁䅁䅍䅄䅁䅁䅯兵䅳䅁䅯儶䅯䅁䅯全䅑䅁䅅䅁䉁䅁䅁兂䅁䅁䅁䩁偢䅑杷允䅁䅁䅑䅁䑁䅁䅷䅁䭁偁䵫䅁䭁佁䭧䅁䭁䝁䔸䅁䉁䅁䅁允䅁䅁䄴䅄䅁䑁䅍杌㕁䑁䅑䅏䅁䅁杷允䅁䅁䅑䅁䑁䅁䅷䅁䭁偁䭕䅁䭁佁䬰䅁䭁䡁䕁䅁䉁䅁䅁允䅁䅁䅕搵楁⼲⭮啅䵁䅉䅅䅁䕁䅁䅁睁䵁䅁䅁权㑄䅄䅁权潄权䅁权睂䅂䅁允䅁䅁䅅䅁佁䅁䄴䅁祁䑁䅍杌祁䑁䅑睎䅁䅁杷允䅁䅁䅑䅁䑁䅁䅷䅁䭁䍁䵷䅁䭁佁䭳䅁䭁䡁䕁䅁䉁䅁䅁允䅁䅁䄴杅䅁䑁䅅兎㕁䑁䅁䅏祁䑁䅕兏䅁䅁杷允䅁䅁䅑䅁䑁䅁䅷䅁䭁䉁䱧䅁䭁佁䭫䅁䭁䡁䕁䅁䉁䅁䅁允䅁䅁䅕䅁䅁䵁㙃欱䵁䅉䅅䅁䕁䅁䅁睁䵁䅁䅁权㑄䅄䅁权潄权䅁权硂䅂䅁允䅁䅁䅅䅁佁䅁䄴䅁硁䑁䅧杌ぁ䑁䅙兏䅁䅁杷允䅁䅁䅑䅁䑁䅁䅷䅁䭁䡁䱯䅁䭁佁䬰䅁䭁佁䭷䅁䉁䅁䅁允䅁䅁䅕噎㘶兓䍹歍䵁䅉䅅䅁䕁䅁䅁睁䵁䅁䅁权千䅄䅁权瑄权䅁权䑃䅂䅁允䅁䅁䅅䅁䙁䑁ㄸ牘䩰佄⽙䍄䉁䅁䅁䅂䅁䅁䅍䅄䅁䅁䅯睫䅷䅁䅯儷䅯䅁䅯睧䅑䅁䅅䅁䉁䅁䅁兂潂敫㠱穐畗睐杷允䅁䅁䅑䅁䑁䅁䅷䅁䭁偁䅅䅁䭁䅁䅯䅁䭁䅁䍑䅁䉁䅁䅁允䅁䅁䅕㉦㡱䩤奍う䵁䅉䅅䅁䕁䅁䅁睁䵁䅁䅁权⽂睃䅁权潄权䅁权獄权䅁允䅁䅁䅅䅁䭁䕁䅣䅁䵁䅉䅅䅁䕁䅁䅁睁䵁䅁䅁权䩃睃䅁权瑄权䅁权獄权䅁允䅁䅁䅅䅁䙁䅁浢㍡灏㝃⽉䍄䉁䅁䅁䅂䅁䅁䅍䅄䅁䅁䅯䅭䅳䅁䅯朷䅯䅁䅯全䅑䅁䅅䅁䉁䅁䅁兂䅁䅁䅁䙧㙈䅑杷允䅁䅁䅑䅁䑁䅁䅷䅁䭁䡁䰸䅁䭁佁䭧䅁䭁䡁䕅䅁䉁䅁䅁允䅁䅁䅯睒䅁䅁杷允䅁䅁䅑䅁䑁䅁䅷䅁䭁䵁丸䅁䭁佁䬰䅁䭁䝁䔰䅁䉁䅁䅁允䅁䅁䅕䝭匴㡧䭄吵䴸䅉䅅䅁䕁䅁䅁睁䵁䅁䅁权浃兄䅁权畄权䅁权䑃䅂䅁允䅁䅁䅅䅁䙁䅁䅁䅁䅃丱䅨䍄䉁䅁䅁䅂䅁䅁䅍䅄䅁䅁䅯杫䅳䅁䅯䄶䅯䅁䅯来䅑䅁䅅䅁䉁䅁䅁权䡂䅁䅁䍄䉁䅁䅁䅂䅁䅁䅍䅄䅁䅁䅯䅒䅷䅁䅯眵䅯䅁䅯兣䅑䅁䅅䅁䉁䅁䅁兂㥂穐敖杵獫䅑杷允䅁䅁䅑䅁䑁䅁䅷䅁䭁䕁䵕䅁䭁佁䭣䅁䭁䡁䕅䅁䉁䅁䅁允䅁䅁䅕匶硙䭃捷䕆䵁䅉䅅䅁䕁䅁䅁睁䵁䅁䅁权慂兄䅁权潄权䅁权硂䅂䅁允䅁䅁䅅䅁佁䅁䄴䅁硁䑁䅁杌硁䑁䅅杍䅁䅁杷允䅁䅁䅑䅁䑁䅁䅷䅁䭁䱁乣䅁䭁佁䭫䅁䭁䡁䔰䅁䉁䅁䅁允䅁䅁䅕䅁䅁䭁摄䴷䵁䅉䅅䅁䕁䅁䅁睁䵁䅁䅁权浃睃䅁权潄权䅁权瑂䅂䅁允䅁䅁䅅䅁䭁䕁䅣䅁䵁䅉䅅䅁䕁䅁䅁睁䵁䅁䅁权あ兄䅁权牄权䅁权䙃䅂䅁允䅁䅁䅅䅁佁䉁䅉䅁㕁䑁䅕免硁䑁䅣免㑁䑁䅁䅁䵁䅉䅅䅁䕁䅁䅁睁䵁䅁䅁权浃睃䅁权潄权䅁权療䅂䅁允䅁䅁䅅䅁䭁䕁䅣䅁䵁䅉䅅䅁䕁䅁䅁睁䵁䅁䅁权時睃䅁权湄权䅁权瑂䅂䅁允䅁䅁䅅䅁䙁偁卌坔光䉗䅚䍄䉁䅁䅁䅂䅁䅁䅍䅄䅁䅁䅯公䅁䅁䅯充䅁䅁䅯䅂䅉䅁䅅䅁䉁䅁䅁杄坁䅁䅁免穁䑁䅧兏睁䑁䅁䅍睁䑁䅁䅍䅁䅁杷允䅁䅁䅑䅁䑁䅁䅷䅁䭁䝁䵑䅁䭁佁䭣䅁䭁䡁䔰䅁䉁䅁䅁允䅁䅁䅕噋偹癷潕歇䵁䅉䅅䅁䕁䅁䅁睁䵁䅁䅁权浃睃䅁权潄权䅁权硂䅂䅁允䅁䅁䅅䅁䭁䕁䅣䅁䵁䅉䅅䅁䕁䅁䅁睁䵁䅁䅁权㡂䅄䅁权瑄权䅁权㥂䅂䅁允䅁䅁䅅䅁䙁䭁䠵場啯癲⽅䍄䉁䅁䅁䅂䅁䅁䅍䅄䅁䅁䅯兦䅷䅁䅯䄶䅯䅁䅯全䅑䅁䅅䅁䉁䅁䅁杄佁䅁䅁杍㑁䍁䄴杍㍁䑁䅍䅁䵁䅉䅅䅁䕁䅁䅁睁䵁䅁䅁权㕃睃䅁权湄权䅁权療䅂䅁允䅁䅁䅅䅁䙁佁浫免獩䍘䅂䍄䉁䅁䅁䅂䅁䅁䅍䅄䅁䅁䅯杅䄰䅁䅯䄶䅯䅁䅯来䅑䅁䅅䅁䉁䅁䅁杄䵁䅁䅁杍ぁ䍁䄴睎祁䅁䅁䍄䉁䅁䅁䅂䅁䅁䅍䅄䅁䅁䅯䅲䄰䅁䅯朵䅯䅁䅯睢䅑䅁䅅䅁䉁䅁䅁杄䵁䅁䅁免畁䑁䅙䅎㕁䅁䅁䍄䉁䅁䅁䅂䅁䅁䅍䅄䅁䅁䅯睊䅷䅁䅯朵䅯䅁䅯睢䅑䅁䅅䅁䉁䅁䅁杄䵁䅁䅁睍畁䑁䅙李硁䅁䅁䍄䉁䅁䅁䅂䅁䅁䅍䅄䅁䅁䅯䅇䄰䅁䅯儷䅯䅁䅯兢䅑䅁䅅䅁䉁䅁䅁兂㡄晱午坔克睐杷允䅁䅁䅑䅁䑁䅁䅷䅁䭁䑁乍䅁䭁佁䭧䅁䭁佁䭷䅁䉁䅁䅁允䅁䅁䅯睒䅁䅁杷允䅁䅁䅑䅁䑁䅁䅷䅁䭁䑁乍䅁䭁佁䭧䅁䭁䡁䕯䅁䉁䅁䅁允䅁䅁䅯睒䅁䅁杷允䅁䅁䅑䅁䑁䅁䅷䅁䭁䑁乍䅁䭁佁䭧䅁䭁䥁䕕䅁䉁䅁䅁允䅁䅁䅯睒䅁䅁杷允䅁䅁䅑䅁䑁䅁䅷䅁䭁䑁乍䅁䭁佁䭧䅁䭁䥁䕍䅁䉁䅁䅁允䅁䅁䅯睒䅁䅁杷允䅁䅁䅑䅁䑁䅁䅷䅁䭁䭁䉳䅁䭁䉁䅅䅁䭁䅁䅕䅁䉁䅁䅁允䅁䅁䄴杆䅁䑁䅅䅍㕁䑁䅫䅍睁䑁䅁䅍睁䑁䅁䅁䵁䅉䅅䅁䕁䅁䅁睁䵁䅁䅁权偁䅄䅁权畄权䅁权瑂䅂䅁允䅁䅁䅅䅁䙁䅁䅁䅁䅁由䅴䍄䉁䅁䅁䅂䅁䅁䅍䅄䅁䅁䅯杙䅷䅁䅯儷䅯䅁䅯睧䅑䅁䅅䅁䉁䅁䅁兂㡁破畒剚䈸䅑杷允䅁䅁䅑䅁䑁䅁䅷䅁䭁䉁乧䅁䭁佁䭣䅁䭁䡁䕯䅁䉁䅁䅁允䅁䅁䅕杖琴灳瘰㡌䵁䅉䅅䅁䕁䅁䅁睁䵁䅁䅁权穁兄䅁权潄权䅁权㥂䅂䅁允䅁䅁䅅䅁䭁䕁䅣䅁䵁䅉䅅䅁䕁䅁䅁睁䵁䅁䅁权婂睃䅁权潄权䅁权獄权䅁允䅁䅁䅅䅁䭁䕁䅣䅁䵁䅉䅅䅁䕁䅁䅁睁䵁䅁䅁权畁䅄䅁权潄权䅁权瑂䅂䅁允䅁䅁䅅䅁䭁䕁䅣䅁䵁䅉䅅䅁䑁䅁䅁睁䵁䅁䅁权㙁睄䅁权捁杂䅁允䅁䅁䅅䅁䭁䕁䜸䅁䵁䅉䅅䅁䕁䅁䅁睁䵁䅁䅁权䥂睃䅁权牄权䅁权㥂䅂䅁允䅁䅁䅅䅁佁䉁䅉䅁穁䑁䅫兎㕁䑁䅅䅍睁䑁䅁䅁䵁䅉䅅䅁䕁䅁䅁睁䵁䅁䅁权癁䅄䅁权潄权䅁权瑂䅂䅁允䅁䅁䅅䅁佁䅁䄴䅁硁䑁䅁杌睁䑁䅕兏䅁䅁杷允䅁䅁䅑䅁䑁䅁䅷䅁䭁䩁䈸䅁䭁䅁䍅䅁䭁䅁䍍䅁䉁䅁䅁允䅁䅁䅯睒䅁䅁杷允䅁䅁䅑䅁䑁䅁䅷䅁䭁䙁䵉䅁䭁佁䭧䅁䭁䡁䕯䅁䉁䅁䅁允䅁䅁䄴杄䅁䑁䅅免畁䑁䅁䅎穁䅁䅁䍄䉁䅁䅁䅂䅁䅁䅍䅄䅁䅁䅯睶䅳䅁䅯儷䅯䅁䅯来䅑䅁䅅䅁䉁䅁䅁兂慂䕅娹㉈佦睐杷允䅁䅁䅑䅁䑁䅁䅷䅁䭁䉁䵍䅁䭁佁䭧䅁䭁佁䭷䅁䉁䅁䅁允䅁䅁䅯睒䅁䅁杷允䅁䅁䅑䅁䑁䅁䅷䅁䭁䉁䵍䅁䭁佁䭧䅁䭁䝁䔰䅁䉁䅁䅁允䅁䅁䅯睒䅁䅁杷允䅁䅁䅑䅁䑁䅁䅷䅁䭁䱁䰴䅁䭁佁䭧䅁䭁䡁䕁䅁䉁䅁䅁允䅁䅁䄴䅄䅁䑁䅅李畁䑁䅫䅏䅁䅁杷允䅁䅁䅑䅁䑁䅁䅷䅁䭁偁䴰䅁䭁佁䬴䅁䭁䝁䔰䅁䉁䅁䅁允䅁䅁䅕䅁䅁䅁ぃ啭䵁䅉䅅䅁䕁䅁䅁睁䵁䅁䅁权䥄睃䅁权潄权䅁权瑂䅂䅁允䅁䅁䅅䅁佁䅁䄴䅁硁䑁䅍杌㍁䑁䅁䅏䅁䅁杷允䅁䅁䅑䅁䑁䅁䅷䅁䭁䭁䱑䅁䭁佁䭣䅁䭁䡁䕁䅁䉁䅁䅁允䅁䅁䅕報灪橊䥅樹䴸䅉䅅䅁䕁䅁䅁睁䵁䅁䅁权坁兄䅁权畄权䅁权睂䅂䅁允䅁䅁䅅䅁䙁䅁䅁䅁䅁㝳䅖䍄䉁䅁䅁䅂䅁䅁䅍䅄䅁䅁䅯杷䄰䅁䅯眶䅯䅁䅯䄷䅯䅁䅅䅁䉁䅁䅁杄十䅁䅁䅎睁䑁䅕兎㕁䑁䅅䅏ㅁ䅁䅁䍄䉁䅁䅁䅂䅁䅁䅍䅄䅁䅁䅯杪䅷䅁䅯儷䅯䅁䅯兢䅑䅁䅅䅁䉁䅁䅁兂䥁䉲慸䑚橶睐杷允䅁䅁䅑䅁䑁䅁䅷䅁䭁䑁䵍䅁䭁佁䭙䅁䭁䥁䕕䅁䉁䅁䅁允䅁䅁䄴䅄䅁䑁䅍杌㍁䑁䅉睎䅁䅁杷允䅁䅁䅑䅁䑁䅁䅷䅁䭁䉁䵍䅁䭁佁䭧䅁䭁䡁䕁䅁䉁䅁䅁允䅁䅁䄴杄䅁䑁䅅䅏畁䑁䅙䅎祁䅁䅁䍄䉁䅁䅁䅂䅁䅁䅍䅄䅁䅁䅯睧䅷䅁䅯朵䅯䅁䅯睢䅑䅁䅅䅁䉁䅁䅁杄䵁䅁䅁免畁䑁䅍兏㍁䅁䅁䍄䉁䅁䅁䅂䅁䅁䅍䅄䅁䅁䅯充䅳䅁䅯朷䅯䅁䅯䄷䅯䅁䅅䅁䉁䅁䅁兂䅁䅁䅁䴴発䅑杷允䅁䅁䅑䅁䑁䅁䅷䅁䭁䉁䱍䅁䭁佁䭫䅁䭁䥁䕕䅁䉁䅁䅁允䅁䅁䅕䅁䅁䥁時歷䵁䅉䅅䅁䕁䅁䅁睁䵁䅁䅁权呁䅄䅁权潄权䅁权䑃䅂䅁允䅁䅁䅅䅁佁䅁䄴䅁硁䑁䅙杌祁䑁䅫杍䅁䅁杷允䅁䅁䅑䅁䑁䅁䅷䅁䭁䑁䱧䅁䭁佁䭧䅁䭁䝁䔸䅁䉁䅁䅁允䅁䅁䄴䅄䅁䑁䅕杌㕁䑁䅑䅎䅁䅁杷允䅁䅁䅑䅁䑁䅁䅷䅁䭁佁䱉䅁䭁佁䭫䅁䭁䝁䔰䅁䉁䅁䅁允䅁䅁䅕䅁䅁䥁㉃䴴䵁䅉䅅䅁䕁䅁䅁睁䵁䅁䅁权橃䅄䅁权畄权䅁权㙂䅂䅁允䅁䅁䅅䅁䙁䅁䅁䅁杄低䅚䍄䉁䅁䅁䅂䅁䅁䅍䅄䅁䅁䅯䅌䅳䅁䅯儶䅯䅁䅯兢䅑䅁䅅䅁䉁䅁䅁兂䅁䅁䅁䠴栳䅑杷允䅁䅁䅑䅁䑁䅁䅷䅁䭁䑁䱧䅁䭁佁䭧䅁䭁䡁䔰䅁䉁䅁䅁允䅁䅁䄴䅄䅁䑁䅑杌㕁䑁䅁李䅁䅁杷允䅁䅁䅑䅁䑁䅁䅷䅁䭁䭁乙䅁䭁佁䭳䅁䭁䥁䕕䅁䉁䅁䅁允䅁䅁䄴䅆䅁䑁䅅䅎ㅁ䑁䅉兏穁䑁䅫䅏㉁䅁䅁䍄䉁䅁䅁䅂䅁䅁䅍䅄䅁䅁䅯朲䅁䅁䅯充䅁䅁䅯兂䅁䅁䅅䅁䉁䅁䅁杄啁䅁䅁杍㑁䑁䅉䅏㑁䑁䅁䅍睁䑁䅁䅁䵁䅉䅅䅁䕁䅁䅁睁䵁䅁䅁权䝃䅄䅁权潄权䅁权瑂䅂䅁允䅁䅁䅅䅁䭁䕁䅣䅁䵁䅉䅅䅁䕁䅁䅁睁䵁䅁䅁权啁睃䅁权浄权䅁权瑂䅂䅁允䅁䅁䅅䅁䭁䕁䅣䅁䵁䅉䅅䅁䕁䅁䅁睁䵁䅁䅁权䝃䅄䅁权潄权䅁权䙃䅂䅁允䅁䅁䅅䅁䭁䕁䅣䅁䵁䅉䅅䅁䕁䅁䅁睁䵁䅁䅁权捁睃䅁权畄权䅁权獄权䅁允䅁䅁䅅䅁䙁䅁䅁䅁䅄⬲䅒䍄䉁䅁䅁䅂䅁䅁䅍䅄䅁䅁䅯睧䅳䅁䅯䄶䅯䅁䅯全䅑䅁䅅䅁䉁䅁䅁权䡂䅁䅁䍄䉁䅁䅁䅂䅁䅁䅍䅄䅁䅁䅯䅲䄰䅁䅯朵䅯䅁䅯䄷䅯䅁䅅䅁䉁䅁䅁杄䵁䅁䅁免畁䑁䅕䅎㕁䅁䅁䍄䉁䅁䅁䅂䅁䅁䅍䅄䅁䅁䅯儯䅷䅁䅯䄶䅯䅁䅯䄷䅯䅁䅅䅁䉁䅁䅁杄䵁䅁䅁䅍畁䑁䅙兏穁䅁䅁䍄䉁䅁䅁䅂䅁䅁䅍䅄䅁䅁䅯儯䅷䅁䅯䄶䅯䅁䅯兣䅑䅁䅅䅁䉁䅁䅁杄允䅁䅁兌㑁䑁䅁杌㍁䑁䅁睎䅁䅁杷允䅁䅁䅑䅁䑁䅁䅷䅁䭁偁䴰䅁䭁佁䭧䅁䭁䡁䔰䅁䉁䅁䅁允䅁䅁䄴䅅䅁䍁䄰免㉁䍁䄴杍硁䑁䅕䅁䵁䅉䅅䅁䕁䅁䅁睁䵁䅁䅁权浄睃䅁权潄权䅁权獄权䅁允䅁䅁䅅䅁佁䅁䅷䅁㕁䍁䄴兎㕁䑁䅧䅁䵁䅉䅅䅁䕁䅁䅁睁䵁䅁䅁权橃睃䅁权牄权䅁权䙃䅂䅁允䅁䅁䅅䅁佁䉁䅉䅁祁䑁䅙杍㍁䑁䅉䅍睁䑁䅁䅁䵁䅉䅅䅁䕁䅁䅁睁䵁䅁䅁权千䅄䅁权浄权䅁权㙂䅂䅁允䅁䅁䅅䅁佁䅁䅷䅁祁䍁䄴睍㕁䑁䅧䅁䵁䅉䅅䅁䕁䅁䅁睁䵁䅁䅁权权睃䅁权潄权䅁权療䅂䅁允䅁䅁䅅䅁佁䅁䄴䅁瑁䑁䅧杌㕁䑁䅙兏䅁䅁杷允䅁䅁䅑䅁䑁䅁䅷䅁䭁䍁䱫䅁䭁佁䭫䅁䭁䝁䔰䅁䉁䅁䅁允䅁䅁䅕䅁䅁䅁浂唳䵁䅉䅅䅁䕁䅁䅁睁䵁䅁䅁权浄睃䅁权潄权䅁权硂䅂䅁允䅁䅁䅅䅁佁䅁䅯䅁㍁䍁䄴兎㑁䅁䅁䍄䉁䅁䅁䅂䅁䅁䅍䅄䅁䅁䅯眷䅳䅁䅯朵䅯䅁䅯兦䅑䅁䅅䅁䉁䅁䅁权䡂䅁䅁䍄䉁䅁䅁䅂䅁䅁䅍䅄䅁䅁䅯儹䅯䅁䅯䄶䅯䅁䅯䄷䅯䅁䅅䅁䉁䅁䅁杄佁䅁䅁免祁䍁䄴杍睁䑁䅫䅁䵁䅉䅅䅁䕁䅁䅁睁䵁䅁䅁权ㅄ睃䅁权瑄权䅁权瑂䅂䅁允䅁䅁䅅䅁䙁佁兘瑉㕶獦⽯䍄䉁䅁䅁䅂䅁䅁䅍䅄䅁䅁䅯眲䅁䅁䅯充䅁䅁䅯兂䅁䅁䅅䅁䉁䅁䅁杄坁䅁䅁免睁䑁䅫䅏睁䑁䅁䅍睁䑁䅁䅍䅁䅁杷允䅁䅁䅑䅁䑁䅁䅷䅁䭁偁䭧䅁䭁佁䭧䅁䭁佁䭷䅁䉁䅁䅁允䅁䅁䄴杄䅁䑁䅅䅏畁䑁䅉免ㅁ䅁䅁䍄䉁䅁䅁䅂䅁䅁䅍䅄䅁䅁䅯䄫䅯䅁䅯䄶䅯䅁䅯睢䅑䅁䅅䅁䉁䅁䅁杄佁䅁䅁免ㅁ䍁䄴杍㕁䑁䅣䅁䵁䅉䅅䅁䕁䅁䅁睁䵁䅁䅁权䱄睃䅁权瑄权䅁权䙃䅂䅁允䅁䅁䅅䅁䙁䙁橔婰䕶偉⽁䍄䉁䅁䅁䅂䅁䅁䅍䅄䅁䅁䅯䅒䅷䅁䅯儶䅯䅁䅯来䅑䅁䅅䅁䉁䅁䅁兂䅁䅁䅁䥧桦䅑杷允䅁䅁䅑䅁䑁䅁䅷䅁䭁䥁丰䅁䭁佁䭧䅁䭁䝁䔰䅁䉁䅁䅁允䅁䅁䄴杄䅁䑁䅉睍畁䑁䅣睍祁䅁䅁䍄䉁䅁䅁䅂䅁䅁䅍䅄䅁䅁䅯儹䅯䅁䅯䄶䅯䅁䅯䅣䅑䅁䅅䅁䉁䅁䅁杄䵁䅁䅁兏畁䑁䅑兎㑁䅁䅁䍄䉁䅁䅁䅂䅁䅁䅍䅄䅁䅁䅯权䅳䅁䅯朵䅯䅁䅯睢䅑䅁䅅䅁䉁䅁䅁杄䵁䅁䅁免畁䑁䅁䅎硁䅁䅁䍄䉁䅁䅁䅂䅁䅁䅍䅄䅁䅁䅯眸䅷䅁䅯眶䅯䅁䅯来䅑䅁䅅䅁䉁䅁䅁杄十䅁䅁兎穁䑁䅣䅍㍁䑁䅁䅍睁䅁䅁䍄䉁䅁䅁䅂䅁䅁䅍䅄䅁䅁䅯兎䅳䅁䅯朷䅯䅁䅯䅣䅑䅁䅅䅁䉁䅁䅁兂䅁䅁䅁䕁㕏䅑杷允䅁䅁䅑䅁䑁䅁䅷䅁䭁䱁久䅁䭁佁䭣䅁䭁䝁䔰䅁䉁䅁䅁允䅁䅁䅕噎㘶兓䍹䕅䵁䅉䅅䅁䕁䅁䅁睁䵁䅁䅁权㑄权䅁权潄权䅁权䑃䅂䅁允䅁䅁䅅䅁佁䅁䄴䅁祁䑁䅧杌ㅁ䑁䅫䅎䅁䅁杷允䅁䅁䅑䅁䑁䅁䅷䅁䭁䑁䵕䅁䭁佁䭧䅁䭁䡁䔰䅁䉁䅁䅁允䅁䅁䄴杄䅁䑁䅉䅍畁䑁䅣免穁䅁䅁䍄䉁䅁䅁䅂䅁䅁䅍䅄䅁䅁䅯兘䅷䅁䅯䄶䅯䅁䅯䄷䅯䅁䅅䅁䉁䅁䅁权䡂䅁䅁䍄䉁䅁䅁䅂䅁䅁䅍䅄䅁䅁䅯杩䅷䅁䅯眵䅯䅁䅯䅣䅑䅁䅅䅁䉁䅁䅁兂婃䍺样䭨䙩睶杷允䅁䅁䅑䅁䑁䅁䅷䅁䭁䍁䱍䅁䭁佁䭳䅁䭁䡁䔰䅁䉁䅁䅁允䅁䅁䄴杅䅁䑁䅕免㉁䑁䅫杍㕁䑁䅣睍䅁䅁杷允䅁䅁䅑䅁䑁䅁䅷䅁䭁䥁䱷䅁䭁佁䭫䅁䭁䡁䕯䅁䉁䅁䅁允䅁䅁䅕䅁䅁䕁权〷䵁䅉䅅䅁䕁䅁䅁睁䵁䅁䅁权㡄权䅁权牄权䅁权獄权䅁允䅁䅁䅅䅁佁䉁䅉䅁祁䑁䅫兏ㅁ䑁䅫睍硁䑁䅅䅁䵁䅉䅅䅁䕁䅁䅁睁䵁䅁䅁权䉁䅄䅁权牄权䅁权䑃䅂䅁允䅁䅁䅅䅁佁䉁䅙䅁硁䑁䅁䅍㑁䑁䅁䅏ぁ䑁䅁䅍睁䅁䅁䍄䉁䅁䅁䅂䅁䅁䅍䅄䅁䅁䅯䅶䅷䅁䅯䄶䅯䅁䅯兢䅑䅁䅅䅁䉁䅁䅁杄䵁䅁䅁睎畁䑁䅧䅍㑁䅁䅁䍄䉁䅁䅁䅂䅁䅁䅍䅄䅁䅁䅯其䅷䅁䅯䄶䅯䅁䅯来䅑䅁䅅䅁䉁䅁䅁杄佁䅁䅁免祁䍁䄴兎穁䑁䅉䅁䵁䅉䅅䅁䕁䅁䅁睁䵁䅁䅁权䩃睃䅁权瑄权䅁权睂䅂䅁允䅁䅁䅅䅁䙁䅁摲佂佴㥑⽁䍄䉁䅁䅁䅂䅁䅁䅍䅄䅁䅁䅯其䅷䅁䅯䄶䅯䅁䅯䅣䅑䅁䅅䅁䉁䅁䅁杄佁䅁䅁免睁䍁䄴睍睁䑁䅙䅁䵁䅉䅅䅁䕁䅁䅁睁䵁䅁䅁权㡃䅄䅁权潄权䅁权硂䅂䅁允䅁䅁䅅䅁䭁䕁䅣䅁䵁䅉䅅䅁䕁䅁䅁睁䵁䅁䅁权䉁睃䅁权潄权䅁权獄权䅁允䅁䅁䅅䅁佁䅁䅷䅁㑁䍁䄴杍㑁䑁䅕䅁䵁䅉䅅䅁䕁䅁䅁睁䵁䅁䅁权䝁睃䅁权浄权䅁权瑂䅂䅁允䅁䅁䅅䅁佁䅁䅷䅁祁䍁䄴䅍睁䑁䅙䅁䵁䅉䅅䅁䕁䅁䅁睁䵁䅁䅁权㡃䅄䅁权潄权䅁权䑃䅂䅁允䅁䅁䅅䅁佁䅁䄴䅁硁䑁䅉杌睁䑁䅑兎䅁䅁杷允䅁䅁䅑䅁䑁䅁䅷䅁䭁䅁䵑䅁䭁佁䭙䅁䭁䡁䕅䅁䉁䅁䅁允䅁䅁䅯睒䅁䅁杷允䅁䅁䅑䅁䑁䅁䅷䅁䭁䱁䴰䅁䭁佁䭧䅁䭁䥁䕍䅁䉁䅁䅁允䅁䅁䄴䅄䅁䑁䅫杌穁䑁䅧李䅁䅁杷允䅁䅁䅑䅁䑁䅁䅷䅁䭁䥁乷䅁䭁佁䬴䅁䭁䝁䔸䅁䉁䅁䅁允䅁䅁䅕䅁䅁䵁佂䔴䵁䅉䅅䅁䕁䅁䅁睁䵁䅁䅁权敁睃䅁权畄权䅁权硂䅂䅁允䅁䅁䅅䅁䙁䅁䅁䅁䅄⬹䅊䍄䉁䅁䅁䅂䅁䅁䅍䅄䅁䅁䅯杆䅅䅁䅯充䅁䅁䅯䅂䅉䅁䅅䅁䉁䅁䅁杄啁䅁䅁免㉁䑁䅧睍硁䑁䅙兎睁䑁䅁䅁䵁䅉䅅䅁䕁䅁䅁睁䵁䅁䅁权⽃睃䅁权牄权䅁权㥂䅂䅁允䅁䅁䅅䅁佁䉁䅉䅁ぁ䑁䅑免硁䑁䅑䅏祁䑁䅣䅁䵁䅉䅅䅁䕁䅁䅁睁䵁䅁䅁权䭃睃䅁权潄权䅁权㥂䅂䅁允䅁䅁䅅䅁佁䅁䄴䅁硁䑁䅕杌㑁䑁䅫兎䅁䅁杷允䅁䅁䅑䅁䑁䅁䅷䅁䭁䥁䵁䅁䭁佁䭧䅁䭁䡁䕁䅁䉁䅁䅁允䅁䅁䄴䅅䅁䍁䄰杍睁䍁䄴䅍ぁ䑁䅧䅁䵁䅉䅅䅁䕁䅁䅁睁䵁䅁䅁权㥃䅄䅁权潄权䅁权㥂䅂䅁允䅁䅁䅅䅁佁䅁䅷䅁㕁䍁䄴䅍㑁䑁䅫䅁䵁䅉䅅䅁䕁䅁䅁睁䵁䅁䅁权杂䅁䅁权䭁䅁䅁权䕁杁䅁允䅁䅁䅅䅁䙁䭁䙊癴㥐䑴䅬䍄䉁䅁䅁䅂䅁䅁䅍䅄䅁䅁䅯䅓䅳䅁䅯䄶䅯䅁䅯全䅑䅁䅅䅁䉁䅁䅁杄佁䅁䅁免硁䍁䄴䅏穁䑁䅍䅁䵁䅉䅅䅁䕁䅁䅁睁䵁䅁䅁权歁睃䅁权潄权䅁权療䅂䅁允䅁䅁䅅䅁佁䅁䅷䅁祁䑁䅑杌㕁䑁䅕䅁䵁䅉䅅䅁䕁䅁䅁睁䵁䅁䅁权橃兄䅁权潄权䅁权䑃䅂䅁允䅁䅁䅅䅁佁䅁䅷䅁㉁䑁䅅杌㍁䑁䅙䅁䵁䅉䅅䅁䕁䅁䅁睁䵁䅁䅁权㕂允䅁权䭁䅁䅁权䙁䅁䅁允䅁䅁䅅䅁䙁䙁偹癷潕䈳䅤䍄䉁䅁䅁䅂䅁䅁䅍䅄䅁䅁䅯睗䅳䅁䅯儷䅯䅁䅯睢䅑䅁䅅䅁䉁䅁䅁兂橁呡煫䡲睔睐杷允䅁䅁䅑䅁䑁䅁䅷䅁䭁䱁䱕䅁䭁佁䭧䅁䭁佁䭷䅁䉁䅁䅁允䅁䅁䄴杄䅁䑁䅅䅎畁䑁䅙杍祁䅁䅁䍄䉁䅁䅁䅂䅁䅁䅍䅄䅁䅁䅯睔䅷䅁䅯朵䅯䅁䅯睢䅑䅁䅅䅁䉁䅁䅁杄䵁䅁䅁免畁䑁䅫兏硁䅁䅁䍄䉁䅁䅁䅂䅁䅁䅍䅄䅁䅁䅯兴䅳䅁䅯䄶䅯䅁䅯睢䅑䅁䅅䅁䉁䅁䅁杄佁䅁䅁免祁䍁䄴兏㍁䑁䅧䅁䵁䅉䅅䅁䕁䅁䅁睁䵁䅁䅁权塂䅁䅁权䭁䅁䅁权䕁杁䅁允䅁䅁䅅䅁䙁䩁䕺䱉祂䉡䄵䍄䉁䅁䅁䅂䅁䅁䅍䅄䅁䅁䅯䅊䅳䅁䅯眶䅯䅁䅯兦䅑䅁䅅䅁䉁䅁䅁杄十䅁䅁兎㍁䑁䅅睎祁䑁䅫兎ㅁ䅁䅁䍄䉁䅁䅁䅂䅁䅁䅍䅄䅁䅁䅯杁䅷䅁䅯䄶䅯䅁䅯全䅑䅁䅅䅁䉁䅁䅁杄佁䅁䅁杍硁䍁䄴䅍㉁䑁䅣䅁䵁䅉䅅䅁䕁䅁䅁睁䵁䅁䅁权呁兄䅁权牄权䅁权獄权䅁允䅁䅁䅅䅁佁䉁䅉䅁㍁䑁䅣睎硁䑁䅉䅍睁䑁䅁䅁䵁䅉䅅䅁䕁䅁䅁睁䵁䅁䅁权ㅃ睃䅁权潄权䅁权㙂䅂䅁允䅁䅁䅅䅁佁䅁䄴䅁硁䑁䅕杌祁䑁䅍兎䅁䅁杷允䅁䅁䅑䅁䑁䅁䅷䅁䭁䥁䅅䅁䭁䅁䍅䅁䭁䅁䍍䅁䉁䅁䅁允䅁䅁䅕奔佅㙋佬〱䵁䅉䅅䅁䕁䅁䅁睁䵁䅁䅁权ㅃ睃䅁权潄权䅁权睂䅂䅁允䅁䅁䅅䅁佁䅁䄴䅁硁䑁䅍杌㑁䑁䅫䅏䅁䅁杷允䅁䅁䅑䅁䑁䅁䅷䅁䭁佁䵧䅁䭁佁䭫䅁䭁䡁䕯䅁䉁䅁䅁允䅁䅁䅕䅁䅁䅁晁啴䵁䅉䅅䅁䕁䅁䅁睁䵁䅁䅁权㑂䅄䅁权潄权䅁权㙂䅂䅁允䅁䅁䅅䅁佁䅁䅯䅁硁䑁䅕杌祁䅁䅁䍄䉁䅁䅁䅂䅁䅁䅍䅄䅁䅁䅯杈䄸䅁䅯朷䅯䅁䅯䅣䅑䅁䅅䅁䉁䅁䅁兂䅁䅁䅁䕁㉓䅷杷允䅁䅁䅑䅁䑁䅁䅷䅁䭁䡁䵍䅁䭁佁䬰䅁䭁佁䭷䅁䉁䅁䅁允䅁䅁䅕㙹䙆癴㥐䐹䴸䅉䅅䅁䕁䅁䅁睁䵁䅁䅁权汁䅄䅁权浄权䅁权䑃䅂䅁允䅁䅁䅅䅁佁䅁䅯䅁祁䍁䄴免ぁ䅁䅁䍄䉁䅁䅁䅂䅁䅁䅍䅄䅁䅁䅯睲䅳䅁䅯䄶䅯䅁䅯兣䅑䅁䅅䅁䉁䅁䅁杄䵁䅁䅁䅎畁䑁䅉睎㉁䅁䅁䍄䉁䅁䅁䅂䅁䅁䅍䅄䅁䅁䅯䅕䄰䅁䅯眵䅯䅁䅯来䅑䅁䅅䅁䉁䅁䅁兂䵃䜷睚坏稯睐杷允䅁䅁䅑䅁䑁䅁䅷䅁䭁偁䈰䅁䭁䅁䅑䅁䭁䅁䅕䅁䉁䅁䅁允䅁䅁䅕䅁䅁乁眶し䵅䅉䅅䅁䕁䅁䅁睁䵁䅁䅁权㥂睃䅁权潄权䅁权䑃䅂䅁允䅁䅁䅅䅁佁䅁䅷䅁㑁䍁䄴杍睁䑁䅙䅁䵁䅉䅅䅁䕁䅁䅁睁䵁䅁䅁权䱄䅄䅁权灄权䅁权睂䅂䅁允䅁䅁䅅䅁䙁䅁䅁䅁䅃㥤䅂䍄䉁䅁䅁䅂䅁䅁䅍䅄䅁䅁䅯杦䅅䅁䅯允䅉䅁䅯睁䅉䅁䅅䅁䉁䅁䅁兂㙃佷硘楤捦䅑杷允䅁䅁䅑䅁䑁䅁䅷䅁䭁䍁䵫䅁䭁佁䬴䅁䭁䝁䔸䅁䉁䅁䅁允䅁䅁䅕䅁䅁䝁䍁〵䵁䅉䅅䅁䕁䅁䅁睁䵁䅁䅁权杁睃䅁权潄权䅁权䙃䅂䅁允䅁䅁䅅䅁佁䅁䄴䅁祁䑁䅕杌ㅁ䑁䅑李䅁䅁杷允䅁䅁䅑䅁䑁䅁䅷䅁䭁䵁䅷䅁䭁䅁䍅䅁䭁䅁䍕䅁䉁䅁䅁允䅁䅁䅕圸㡇ㅨ捌〸䵁䅉䅅䅁䕁䅁䅁睁䵁䅁䅁权歄睃䅁权畄权䅁权獄权䅁允䅁䅁䅅䅁䙁䅁䅁䅁䅃偨䅂䍄䉁䅁䅁䅂䅁䅁䅍䅄䅁䅁䅯䅏䅷䅁䅯眵䅯䅁䅯兦䅑䅁䅅䅁䉁䅁䅁兂卂䉵䘶ㄶ啅䅑杷允䅁䅁䅑䅁䑁䅁䅷䅁䭁䅁䵕䅁䭁佁䭙䅁䭁佁䭷䅁䉁䅁䅁允䅁䅁䅯睒䅁䅁杷允䅁䅁䅑䅁䑁䅁䅷䅁䭁䑁乳䅁䭁佁䭧䅁䭁䝁䔰䅁䉁䅁䅁允䅁䅁䄴杄䅁䑁䅅䅏畁䑁䅣䅎㍁䅁䅁䍄䉁䅁䅁䅂䅁䅁䅍䅄䅁䅁䅯睸䅳䅁䅯眵䅯䅁䅯兦䅑䅁䅅䅁䉁䅁䅁兂硁䭃捷煗浑䅑杷允䅁䅁䅑䅁䑁䅁䅷䅁䭁䅁乑䅁䭁佁䬴䅁䭁䝁䔰䅁䉁䅁䅁允䅁䅁䅕䅁䅁佁牃䔸䵁䅉䅅䅁䕁䅁䅁睁䵁䅁䅁权㝁兄䅁权潄权䅁权硂䅂䅁允䅁䅁䅅䅁佁䅁䄴䅁硁䑁䅫杌睁䑁䅕睍䅁䅁杷允䅁䅁䅑䅁䑁䅁䅷䅁䭁䡁䵕䅁䭁佁䭙䅁䭁䡁䔰䅁䉁䅁䅁允䅁䅁䄴䅄䅁䑁䅅杌ㅁ䑁䅉杍䅁䅁杷允䅁䅁䅑䅁䑁䅁䅷䅁䭁䵁䵷䅁䭁佁䬴䅁䭁䝁䔰䅁䉁䅁䅁允䅁䅁䅕䅁䅁䕁祁唹䵁䅉䅅䅁䕁䅁䅁睁䵁䅁䅁权慁睃䅁权牄权䅁权硂䅂䅁允䅁䅁䅅䅁佁䉁䅑䅁硁䑁䅉䅏ぁ䑁䅙杍穁䑁䅑睍䅁䅁杷允䅁䅁䅑䅁䑁䅁䅷䅁䭁䅁䱅䅁䭁佁䭣䅁䭁䡁䕁䅁䉁䅁䅁允䅁䅁䅕杓䍷㑋坣う䵁䅉䅅䅁䕁䅁䅁睁䵁䅁䅁权扁睃䅁权牄权䅁权硂䅂䅁允䅁䅁䅅䅁佁䉁䅑䅁硁䑁䅉䅎ㅁ䑁䅣免祁䑁䅧兏䅁䅁杷允䅁䅁䅑䅁䑁䅁䅷䅁䭁乁䵑䅁䭁佁䭳䅁䭁䥁䕕䅁䉁䅁䅁允䅁䅁䄴杅䅁䑁䅧兏㉁䑁䅉䅏睁䑁䅁䅍䅁䅁杷允䅁䅁䅑䅁䑁䅁䅷䅁䭁䭁䵣䅁䭁佁䭫䅁䭁䡁䔰䅁䉁䅁䅁允䅁䅁䅕䅁䅁䅁䵄歹䵁䅉䅅䅁䕁䅁䅁睁䵁䅁䅁权ぁ兄䅁权灄权䅁权瑂䅂䅁允䅁䅁䅅䅁䙁䅁䅁䅁权敇䅒䍄䉁䅁䅁䅂䅁䅁䅍䅄䅁䅁䅯睏䄰䅁䅯䄶䅯䅁䅯兦䅑䅁䅅䅁䉁䅁䅁杄佁䅁䅁杍睁䍁䄴䅏㑁䑁䅕䅁䵁䅉䅅䅁䕁䅁䅁睁䵁䅁䅁权慂兄䅁权潄权䅁权睂䅂䅁允䅁䅁䅅䅁佁䅁䄴䅁硁䑁䅣杌祁䑁䅙睎䅁䅁杷允䅁䅁䅑䅁䑁䅁䅷䅁䭁䅁乷䅁䭁佁䭧䅁䭁䝁䔸䅁䉁䅁䅁允䅁䅁䅯杘䅷䅁杷允䅁䅁䅑䅁䑁䅁䅷䅁䭁䍁䱕䅁䭁佁䭳䅁䭁䡁䕁䅁䉁䅁䅁允䅁䅁䄴杅䅁䑁䅉䅍㍁䑁䅍䅍㑁䑁䅫兎䅁䅁杷允䅁䅁䅑䅁䑁䅁䅷䅁䭁偁䵕䅁䭁佁䬴䅁䭁䥁䕕䅁䉁䅁䅁允䅁䅁䅕䅁䅁䝁䵄䔴䵁䅉䅅䅁䑁䅁䅁睁䵁䅁䅁权慃允䅁权慁杂䅁允䅁䅁䅅䅁䭁䕁䝁䅁䵁䅉䅅䅁䕁䅁䅁睁䵁䅁䅁权权睃䅁权湄权䅁权䙃䅂䅁允䅁䅁䅅䅁䙁䱁敧敨剴䍵䅄䍄䉁䅁䅁䅂䅁䅁䅍䅄䅁䅁䅯兢䅳䅁䅯䄶䅯䅁䅯兢䅑䅁䅅䅁䉁䅁䅁权䡂䅁䅁䍄䉁䅁䅁䅂䅁䅁䅍䅄䅁䅁䅯杢䅳䅁䅯䄶䅯䅁䅯兢䅑䅁䅅䅁䉁䅁䅁杄䵁䅁䅁兏畁䑁䅧李㕁䅁䅁䍄䉁䅁䅁䅂䅁䅁䅍䅄䅁䅁䅯䅄䄰䅁䅯䄶䅯䅁䅯兦䅑䅁䅅䅁䉁䅁䅁杄佁䅁䅁䅎ㅁ䍁䄴䅎睁䑁䅑䅁䵁䅉䅅䅁䕁䅁䅁睁䵁䅁䅁权穁允䅁权䕁䅁䅁权䙁䅁䅁允䅁䅁䅅䅁䙁䅁䅁䍁歁䜱䉊䍄䉁䅁䅁䅂䅁䅁䅍䅄䅁䅁䅯杗䅳䅁䅯儷䅯䅁䅯䅣䅑䅁䅅䅁䉁䅁䅁兂婁䙂余扌瑋睐杷允䅁䅁䅑䅁䑁䅁䅷䅁䭁䭁䱷䅁䭁佁䭧䅁䭁佁䭷䅁䉁䅁䅁允䅁䅁䅯睒䅁䅁杷允䅁䅁䅑䅁䑁䅁䅷䅁䭁䡁䵷䅁䭁佁䭣䅁䭁䡁䕁䅁䉁䅁䅁允䅁䅁䅕䵱䱚㑎䉬ぇ䵁䅉䅅䅁䕁䅁䅁睁䵁䅁䅁权坃睃䅁权瑄权䅁权㙂䅂䅁允䅁䅁䅅䅁䙁䑁䩥坑汄䄰䅆䍄䉁䅁䅁䅂䅁䅁䅍䅄䅁䅁䅯䅲䅳䅁䅯儶䅯䅁䅯睧䅑䅁䅅䅁䉁䅁䅁兂䅁䅁䅁䡁湄䅑杷允䅁䅁䅑䅁䑁䅁䅷䅁䭁䡁乣䅁䭁佁䭧䅁䭁䡁䔰䅁䉁䅁䅁允䅁䅁䄴杄䅁䍁䄰李畁䑁䅙睎ㅁ䅁䅁䍄䉁䅁䅁䅂䅁䅁䅍䅄䅁䅁䅯䅣䅅䅁䅯允䅉䅁䅯睁䅉䅁䅅䅁䉁䅁䅁兂䥃穆橸䭁呙兑杷允䅁䅁䅑䅁䑁䅁䅷䅁䭁䩁䰰䅁䭁佁䭧䅁䭁䝁䔸䅁䉁䅁䅁允䅁䅁䅯睒䅁䅁杷允䅁䅁䅑䅁䑁䅁䅷䅁䭁䑁䵙䅁䭁佁䭧䅁䭁䡁䕯䅁䉁䅁䅁允䅁䅁䄴杄䅁䑁䅅免畁䑁䅙睎㕁䅁䅁䍄䉁䅁䅁䅂䅁䅁䅍䅄䅁䅁䅯李䅷䅁䅯䄶䅯䅁䅯兣䅑䅁䅅䅁䉁䅁䅁杄䵁䅁䅁兏畁䑁䅫䅍㉁䅁䅁䍄䉁䅁䅁䅂䅁䅁䅍䅄䅁䅁䅯术䅳䅁䅯眶䅯䅁䅯兦䅑䅁䅅䅁䉁䅁䅁杄十䅁䅁䅎㉁䑁䅕杍㍁䑁䅁睎硁䅁䅁䍄䉁䅁䅁䅂䅁䅁䅍䅄䅁䅁䅯李䅁䅁䅯䅂䅁䅁䅯䅂䅉䅁䅅䅁䉁䅁䅁兂䅁䅁权卐浬兑杷允䅁䅁䅑䅁䑁䅁䅷䅁䭁䵁䱅䅁䭁佁䬰䅁䭁䝁䔰䅁䉁䅁䅁允䅁䅁䅕䩡瑈䑦ㄸ樱䴸䅉䅅䅁䕁䅁䅁睁䵁䅁䅁权杄䅄䅁权瑄权䅁权䙃䅂䅁允䅁䅁䅅䅁䙁偁⭰牡へ㕫⽧䍄䉁䅁䅁䅂䅁䅁䅍䅄䅁䅁䅯督䅳䅁䅯眶䅯䅁䅯来䅑䅁䅅䅁䉁䅁䅁杄十䅁䅁睍硁䑁䅉䅎㉁䑁䅕睍ㅁ䅁䅁䍄䉁䅁䅁䅂䅁䅁䅍䅄䅁䅁䅯睹䅅䅁䅯权䅁䅁䅯䅂䅉䅁䅅䅁䉁䅁䅁兂㝁〳丫㉬㠷睐杷允䅁䅁䅑䅁䑁䅁䅷䅁䭁䩁䱧䅁䭁佁䭙䅁䭁䡁䔰䅁䉁䅁䅁允䅁䅁䄴䅄䅁䑁䅍杌硁䑁䅫睍䅁䅁杷允䅁䅁䅑䅁䑁䅁䅷䅁䭁䭁䱑䅁䭁佁䭧䅁䭁䡁䕯䅁䉁䅁䅁允䅁䅁䄴杄䅁䑁䅅䅎畁䑁䅅䅎㍁䅁䅁䍄䉁䅁䅁䅂䅁䅁䅍䅄䅁䅁䅯杮䄰䅁䅯儶䅯䅁䅯睧䅑䅁䅅䅁䉁䅁䅁兂䅁䅁䅁䉁硦䅑杷允䅁䅁䅑䅁䑁䅁䅷䅁䭁䭁䈰䅁䭁䉁䅅䅁䭁䅁䍑䅁䉁䅁䅁允䅁䅁䄴䅆䅁䑁䅑免ぁ䑁䅣睎睁䑁䅁䅍睁䅁䅁䍄䉁䅁䅁䅂䅁䅁䅍䅄䅁䅁䅯元䅷䅁䅯眵䅯䅁䅯全䅑䅁䅅䅁䉁䅁䅁兂呃䅇坒楄栰䅑杷允䅁䅁䅑䅁䑁䅁䅷䅁䭁䑁䵙䅁䭁佁䭧䅁䭁䡁䔰䅁䉁䅁䅁允䅁䅁䄴䅄䅁䑁䅅䅍畁䑁䅑李䅁䅁杷允䅁䅁䅑䅁䑁䅁䅷䅁䭁䙁䰸䅁䭁佁䭧䅁䭁佁䭷䅁䉁䅁䅁允䅁䅁䄴杄䅁䑁䅅兎畁䑁䅍䅍㉁䅁䅁䍄䉁䅁䅁䅂䅁䅁䅍䅄䅁䅁䅯睆䅷䅁䅯儶䅯䅁䅯睢䅑䅁䅅䅁䉁䅁䅁兂䅁䅁䅁䅁㡓䅷杷允䅁䅁䅑䅁䑁䅁䅷䅁䭁䙁䰸䅁䭁佁䭧䅁䭁䝁䔰䅁䉁䅁䅁允䅁䅁䄴杄䅁䑁䅅睍畁䑁䅫䅎㉁䅁䅁䍄䉁䅁䅁䅂䅁䅁䅍䅄䅁䅁䅯睊䄰䅁䅯眵䅯䅁䅯睢䅑䅁䅅䅁䉁䅁䅁兂乃㉬匴㡧桁䅑杷允䅁䅁䅑䅁䑁䅁䅷䅁䭁䙁䰸䅁䭁佁䭧䅁䭁䡁䕁䅁䉁䅁䅁允䅁䅁䄴杄䅁䑁䅅杍畁䑁䅁睎㕁䅁䅁䍄䉁䅁䅁䅂䅁䅁䅍䅄䅁䅁䅯䅕䅅䅁䅯权䅁䅁䅯䅂䅉䅁䅅䅁䉁䅁䅁兂乄䵺䵺䵺㉺睐杷允䅁䅁䅑䅁䑁䅁䅷䅁䭁䙁䰸䅁䭁佁䭧䅁䭁䡁䕅䅁䉁䅁䅁允䅁䅁䄴杄䅁䑁䅅免畁䑁䅁免硁䅁䅁䍄䉁䅁䅁䅂䅁䅁䅍䅄䅁䅁䅯其䅷䅁䅯眵䅯䅁䅯睧䅑䅁䅅䅁䉁䅁䅁兂䡄穓䩥坑䡁䅑杷允䅁䅁䅑䅁䑁䅁䅷䅁䭁䉁䵧䅁䭁佁䭧䅁䭁䡁䕁䅁䉁䅁䅁允䅁䅁䄴杄䅁䑁䅅李畁䑁䅉睎硁䅁䅁䍄䉁䅁䅁䅂䅁䅁䅍䅄䅁䅁䅯兮䅳䅁䅯䄶䅯䅁䅯来䅑䅁䅅䅁䉁䅁䅁权䡂䅁䅁䍄䉁䅁䅁䅂䅁䅁䅍䅄䅁䅁䅯杮䅳䅁䅯䄶䅯䅁䅯来䅑䅁䅅䅁䉁䅁䅁杄佁䅁䅁免㉁䍁䄴䅎硁䑁䅧䅁䵁䅉䅅䅁䕁䅁䅁睁䵁䅁䅁权䑂兄䅁权湄权䅁权㥂䅂䅁允䅁䅁䅅䅁䙁䩁䕺䱉祂䉡䅖䍄䉁䅁䅁䅂䅁䅁䅍䅄䅁䅁䅯兄䅁䅁䅯充䅁䅁䅯兂䅁䅁䅅䅁䉁䅁䅁杄坁䅁䅁免㍁䑁䅣睍睁䑁䅁䅍睁䑁䅁䅍䅁䅁杷允䅁䅁䅑䅁䑁䅁䅷䅁䭁䕁䱧䅁䭁佁䭣䅁䭁佁䭷䅁䉁䅁䅁允䅁䅁䅕楁䡵瑆佮い䵁䅉䅅䅁䕁䅁䅁睁䵁䅁䅁权楃䅄䅁权灄权䅁权獄权䅁允䅁䅁䅅䅁䙁䅁䅁䅁䅁振䅬䍄䉁䅁䅁䅂䅁䅁䅍䅄䅁䅁䅯兮䅳䅁䅯䄶䅯䅁䅯全䅑䅁䅅䅁䉁䅁䅁权䡂䅁䅁䍄䉁䅁䅁䅂䅁䅁䅍䅄䅁䅁䅯杮䅳䅁䅯䄶䅯䅁䅯全䅑䅁䅅䅁䉁䅁䅁杄佁䅁䅁免ㅁ䍁䄴兏ぁ䑁䅑䅁䵁䅉䅅䅁䕁䅁䅁睁䵁䅁䅁权敃睃䅁权潄权䅁权䑃䅂䅁允䅁䅁䅅䅁佁䅁䅷䅁硁䑁䅙杌㍁䑁䅅䅁䵁䅉䅅䅁䕁䅁䅁睁䵁䅁䅁权時䅄䅁权潄权䅁权獄权䅁允䅁䅁䅅䅁佁䅁䄴䅁ぁ䑁䅫杌睁䑁䅣杍䅁䅁杷允䅁䅁䅑䅁䑁䅁䅷䅁䭁䙁䴸䅁䭁佁䭧䅁䭁䝁䔰䅁䉁䅁䅁允䅁䅁䄴杄䅁䑁䅑睎畁䑁䅙杍穁䅁䅁䍄䉁䅁䅁䅂䅁䅁䅍䅄䅁䅁䅯䅢䅳䅁䅯眵䅯䅁䅯睧䅑䅁䅅䅁䉁䅁䅁兂晁敨剴䉵椴䅑杷允䅁䅁䅑䅁䑁䅁䅷䅁䭁䙁䴸䅁䭁佁䭧䅁䭁䡁䕯䅁䉁䅁䅁允䅁䅁䄴杄䅁䑁䅕免畁䑁䅕李硁䅁䅁䍄䉁䅁䅁䅂䅁䅁䅍䅄䅁䅁䅯儶䅁䅁䅯权䅁䅁䅯兂䅁䅁䅅䅁䉁䅁䅁兂獃䙈歰㥏爯睐杷允䅁䅁䅑䅁䑁䅁䅷䅁䭁䭁䱕䅁䭁佁䬰䅁䭁䝁䔸䅁䉁䅁䅁允䅁䅁䅕䘷㑇潈牘呷䴸䅉䅅䅁䕁䅁䅁睁䵁䅁䅁权䩂䅄䅁权潄权䅁权獄权䅁允䅁䅁䅅䅁佁䅁䄴䅁硁䑁䅧杌穁䑁䅧兏䅁䅁杷允䅁䅁䅑䅁䑁䅁䅷䅁䭁䕁䵯䅁䭁佁䭧䅁䭁佁䭷䅁䉁䅁䅁允䅁䅁䄴杄䅁䑁䅅䅍畁䑁䅣䅏ㅁ䅁䅁䍄䉁䅁䅁䅂䅁䅁䅍䅄䅁䅁䅯䅰䅳䅁䅯儷䅯䅁䅯睢䅑䅁䅅䅁䉁䅁䅁兂穂䩡瑈䑦ㄫ睐杷允䅁䅁䅑䅁䑁䅁䅷䅁䭁䅁乕䅁䭁佁䭧䅁䭁䝁䔸䅁䉁䅁䅁允䅁䅁䄴杄䅁䑁䅍免畁䑁䅍䅏祁䅁䅁䍄䉁䅁䅁䅂䅁䅁䅍䅄䅁䅁䅯睄䅳䅁䅯朵䅯䅁䅯䅣䅑䅁䅅䅁䉁䅁䅁杄䵁䅁䅁免畁䑁䅙兏ぁ䅁䅁䍄䉁䅁䅁䅂䅁䅁䅍䅄䅁䅁䅯睮䄰䅁䅯朵䅯䅁䅯䅣䅑䅁䅅䅁䉁䅁䅁杄䵁䅁䅁杍畁䑁䅫免㉁䅁䅁䍄䉁䅁䅁䅂䅁䅁䅍䅄䅁䅁䅯兂䄰䅁䅯䄶䅯䅁䅯兦䅑䅁䅅䅁䉁䅁䅁杄佁䅁䅁杍㍁䍁䄴䅎㕁䑁䅑䅁䵁䅉䅅䅁䕁䅁䅁睁䵁䅁䅁权桃睃䅁权潄权䅁权獄权䅁允䅁䅁䅅䅁佁䅁䄴䅁ぁ䑁䅙杌ㅁ䑁䅍䅏䅁䅁杷允䅁䅁䅑䅁䑁䅁䅷䅁䭁䝁䵅䅁䭁佁䭳䅁䭁䡁䕅䅁䉁䅁䅁允䅁䅁䄴杅䅁䑁䅉䅍㍁䑁䅫䅍祁䑁䅫杍䅁䅁杷允䅁䅁䅑䅁䑁䅁䅷䅁䭁䉁䵫䅁䭁佁䭳䅁䭁䝁䔸䅁䉁䅁䅁允䅁䅁䄴杅䅁䑁䅕睎睁䑁䅍䅍㑁䑁䅫睎䅁䅁杷允䅁䅁䅑䅁䑁䅁䅷䅁䭁䭁䱅䅁䭁佁䭧䅁䭁䝁䔸䅁䉁䅁䅁允䅁䅁䄴杄䅁䑁䅉李畁䑁䅍䅏穁䅁䅁䍄䉁䅁䅁䅂䅁䅁䅍䅄䅁䅁䅯朲䅷䅁䅯䄶䅯䅁䅯䅣䅑䅁䅅䅁䉁䅁䅁杄佁䅁䅁杍㕁䍁䄴兎穁䑁䅅䅁䵁䅉䅅䅁䕁䅁䅁睁䵁䅁䅁权桃睃䅁权潄权䅁权睂䅂䅁允䅁䅁䅅䅁佁䅁䄴䅁祁䑁䅑杌ㅁ䑁䅁䅏䅁䅁杷允䅁䅁䅑䅁䑁䅁䅷䅁䭁䭁䱉䅁䭁佁䭧䅁䭁䡁䕁䅁䉁䅁䅁允䅁䅁䄴䅄䅁䑁䅕杌㕁䑁䅙兏䅁䅁杷允䅁䅁䅑䅁䑁䅁䅷䅁䭁䑁䴰䅁䭁佁䭙䅁䭁䡁䔰䅁䉁䅁䅁允䅁䅁䅯睒䅁䅁杷允䅁䅁䅑䅁䑁䅁䅷䅁䭁䭁䱅䅁䭁佁䭧䅁䭁䡁䕅䅁䉁䅁䅁允䅁䅁䄴杄䅁䑁䅅䅍畁䑁䅍李㕁䅁䅁䍄䉁䅁䅁䅂䅁䅁䅍䅄䅁䅁䅯兯䅳䅁䅯䄶䅯䅁䅯睧䅑䅁䅅䅁䉁䅁䅁杄佁䅁䅁杍祁䍁䄴兎睁䑁䅉䅁䵁䅉䅅䅁䕁䅁䅁睁䵁䅁䅁权佂䅄䅁权浄权䅁权療䅂䅁允䅁䅁䅅䅁䭁䕁䅣䅁䵁䅉䅅䅁䕁䅁䅁睁䵁䅁䅁权㝂䅄䅁权湄权䅁权睂䅂䅁允䅁䅁䅅䅁䙁䩁䑚㉩湺㤫⽭䍄䉁䅁䅁䅂䅁䅁䅍䅄䅁䅁䅯眹䅳䅁䅯朵䅯䅁䅯兦䅑䅁䅅䅁䉁䅁䅁杄䭁䅁䅁免畁䑁䅍䅏䅁䅁杷允䅁䅁䅑䅁䑁䅁䅷䅁䭁䥁䵳䅁䭁佁䬰䅁䭁䝁䔸䅁䉁䅁䅁允䅁䅁䅕䬸䝦穓䩥吰䴸䅉䅅䅁䕁䅁䅁睁䵁䅁䅁权偄䅄䅁权潄权䅁权㥂䅂䅁允䅁䅁䅅䅁佁䅁䄴䅁硁䑁䅍杌㑁䑁䅫睎䅁䅁杷允䅁䅁䅑䅁䑁䅁䅷䅁䭁䍁䱯䅁䭁佁䭫䅁䭁䡁䕯䅁䉁䅁䅁允䅁䅁䅕䅁䅁䅁䙃䔳䵁䅉䅅䅁䕁䅁䅁睁䵁䅁䅁权䭂睃䅁权牄权䅁权䑃䅂䅁允䅁䅁䅅䅁佁䉁䅉䅁㕁䑁䅉睎ぁ䑁䅍䅍㍁䑁䅣䅁䵁䅉䅅䅁䕁䅁䅁睁䵁䅁䅁权牄睃䅁权潄权䅁权㙂䅂䅁允䅁䅁䅅䅁佁䅁䅯䅁㑁䍁䄴免㍁䅁䅁䍄䉁䅁䅁䅂䅁䅁䅍䅄䅁䅁䅯䅄䅷䅁䅯眶䅯䅁䅯䅣䅑䅁䅅䅁䉁䅁䅁杄十䅁䅁兏硁䑁䅧免㕁䑁䅁䅍睁䅁䅁䍄䉁䅁䅁䅂䅁䅁䅍䅄䅁䅁䅯杓䅳䅁䅯眶䅯䅁䅯睢䅑䅁䅅䅁䉁䅁䅁杄十䅁䅁兏㕁䑁䅍䅍㍁䑁䅁兏祁䅁䅁䍄䉁䅁䅁䅂䅁䅁䅍䅄䅁䅁䅯䅺䅷䅁䅯䄶䅯䅁䅯兢䅑䅁䅅䅁䉁䅁䅁权䡂䅁䅁䍄䉁䅁䅁䅂䅁䅁䅍䅄䅁䅁䅯䅌䅷䅁䅯䄶䅯䅁䅯兣䅑䅁䅅䅁䉁䅁䅁杄䵁䅁䅁李畁䑁䅣睎㉁䅁䅁䍄䉁䅁䅁䅂䅁䅁䅍䅄䅁䅁䅯眫䅷䅁䅯眵䅯䅁䅯兦䅑䅁䅅䅁䉁䅁䅁兂畄䑦ㄸ牘奯䅑杷允䅁䅁䅑䅁䑁䅁䅷䅁䭁佁䱳䅁䭁佁䭧䅁䭁䡁䕅䅁䉁䅁䅁允䅁䅁䄴䅄䅁䑁䅙杌㕁䑁䅫䅎䅁䅁杷允䅁䅁䅑䅁䑁䅁䅷䅁䭁䍁䵅䅁䭁佁䭳䅁䭁䡁䕯䅁䉁䅁䅁允䅁䅁䄴杅䅁䑁䅅睍ㅁ䑁䅑睎㉁䑁䅍睎䅁䅁杷允䅁䅁䅑䅁䑁䅁䅷䅁䭁乁䵯䅁䭁佁䭳䅁䭁䡁䕁䅁䉁䅁䅁允䅁䅁䄴䅆䅁䑁䅉兎ㅁ䑁䅧䅎㍁䑁䅁䅍睁䅁䅁䍄䉁䅁䅁䅂䅁䅁䅍䅄䅁䅁䅯睊䄰䅁䅯眶䅯䅁䅯睢䅑䅁䅅䅁䉁䅁䅁杄啁䅁䅁免硁䑁䅉䅏ぁ䑁䅧䅍睁䑁䅁䅁䵁䅉䅅䅁䕁䅁䅁睁䵁䅁䅁权湁兄䅁权瑄权䅁权硂䅂䅁允䅁䅁䅅䅁䙁乁楅⼲⭬栶䅈䍄䉁䅁䅁䅂䅁䅁䅍䅄䅁䅁䅯杸䅳䅁䅯朵䅯䅁䅯䅣䅑䅁䅅䅁䉁䅁䅁杄䵁䅁䅁兎畁䑁䅧李祁䅁䅁䍄䉁䅁䅁䅂䅁䅁䅍䅄䅁䅁䅯眶䅳䅁䅯䄶䅯䅁䅯全䅑䅁䅅䅁䉁䅁䅁杄佁䅁䅁免睁䍁䄴䅎㕁䑁䅫䅁䵁䅉䅅䅁䕁䅁䅁睁䵁䅁䅁权允䅄䅁权湄权䅁权獄权䅁允䅁䅁䅅䅁䙁䥁坣挲㌷睕䅬䍄䉁䅁䅁䅂䅁䅁䅍䅄䅁䅁䅯眰䅷䅁䅯眶䅯䅁䅯兢䅑䅁䅅䅁䉁䅁䅁杄十䅁䅁睍㉁䑁䅍免硁䑁䅑兎㑁䅁䅁䍄䉁䅁䅁䅂䅁䅁䅍䅄䅁䅁䅯兏䅳䅁䅯儷䅯䅁䅯䄷䅯䅁䅅䅁䉁䅁䅁兂獄払敧敨汳䅑杷允䅁䅁䅑䅁䑁䅁䅷䅁䭁䵁䱅䅁䭁佁䭧䅁䭁佁䭷䅁䉁䅁䅁允䅁䅁䄴杄䅁䑁䅍兎畁䑁䅕䅎硁䅁䅁䍄䉁䅁䅁䅂䅁䅁䅍䅄䅁䅁䅯儹䅯䅁䅯眵䅯䅁䅯来䅑䅁䅅䅁䉁䅁䅁兂䝂癴㥐䠱婪睐杷允䅁䅁䅑䅁䑁䅁䅷䅁䭁偁䵕䅁䭁佁䬰䅁䭁䥁䕕䅁䉁䅁䅁允䅁䅁䅕扶䐴关䑍稫䴸䅉䅅䅁䕁䅁䅁睁䵁䅁䅁权潃䅄䅁权潄权䅁权療䅂䅁允䅁䅁䅅䅁佁䅁䅷䅁㕁䍁䄴睎㕁䑁䅑䅁䵁䅉䅅䅁䕁䅁䅁睁䵁䅁䅁权楁兄䅁权畄权䅁权硂䅂䅁允䅁䅁䅅䅁䙁䅁䅁䅁䅁䭧䅎䍄䉁䅁䅁䅂䅁䅁䅍䅄䅁䅁䅯具䅳䅁䅯䄶䅯䅁䅯睢䅑䅁䅅䅁䉁䅁䅁杄佁䅁䅁睍ぁ䍁䄴睍睁䑁䅍䅁䵁䅉䅅䅁䕁䅁䅁睁䵁䅁䅁权煄睃䅁权潄权䅁权㙂䅂䅁允䅁䅁䅅䅁佁䅁䄴䅁硁䑁䅉杌ぁ䑁䅅䅎䅁䅁杷允䅁䅁䅑䅁䑁䅁䅷䅁䭁䡁䵫䅁䭁佁䭳䅁䭁䥁䕍䅁䉁䅁䅁允䅁䅁䄴杅䅁䑁䅫杍㍁䑁䅣睍祁䑁䅑兏䅁䅁杷允䅁䅁䅑䅁䑁䅁䅷䅁䭁䭁乯䅁䭁佁䭫䅁䭁佁䭷䅁䉁䅁䅁允䅁䅁䅕䅁䅁䥁灂啺䵁䅉䅅䅁䕁䅁䅁睁䵁䅁䅁权䅁睃䅁权牄权䅁权㙂䅂䅁允䅁䅁䅅䅁佁䉁䅉䅁穁䑁䅉睍硁䑁䅫兎㍁䑁䅣䅁䵁䅉䅅䅁䕁䅁䅁睁䵁䅁䅁权䡁䅄䅁权浄权䅁权䙃䅂䅁允䅁䅁䅅䅁佁䅁䅷䅁睁䍁䄴李㑁䑁䅅䅁䵁䅉䅅䅁䕁䅁䅁睁䵁䅁䅁权楄睃䅁权瑄权䅁权瑂䅂䅁允䅁䅁䅅䅁䙁䕁䵯楁䡵牆⽫䍄䉁䅁䅁䅂䅁䅁䅍䅄䅁䅁䅯眴䅳䅁䅯儷䅯䅁䅯兢䅑䅁䅅䅁䉁䅁䅁兂䵂ぅ㌫䥴䰷睐杷允䅁䅁䅑䅁䑁䅁䅷䅁䭁佁䱑䅁䭁佁䬰䅁䭁䝁䔰䅁䉁䅁䅁允䅁䅁䅕積積積積穳䴸䅉䅅䅁䕁䅁䅁睁䵁䅁䅁权敁睃䅁权灄权䅁权䙃䅂䅁允䅁䅁䅅䅁䙁䅁䅁䅁䅃㡪䄱䍄䉁䅁䅁䅂䅁䅁䅍䅄䅁䅁䅯睲䅷䅁䅯眵䅯䅁䅯兦䅑䅁䅅䅁䉁䅁䅁兂䍂㔴⭄瑁欴䅑杷允䅁䅁䅑䅁䑁䅁䅷䅁䭁䝁乧䅁䭁佁䬴䅁䭁䡁䔰䅁䉁䅁䅁允䅁䅁䅕䅁䅁䥁䕂啁䵅䅉䅅䅁䕁䅁䅁睁䵁䅁䅁权捂睃䅁权潄权䅁权獄权䅁允䅁䅁䅅䅁佁䅁䄴䅁祁䑁䅫杌㕁䑁䅙兎䅁䅁杷允䅁䅁䅑䅁䑁䅁䅷䅁䭁䵁䱅䅁䭁佁䭧䅁䭁䥁䕕䅁䉁䅁䅁允䅁䅁䄴䅄䅁䑁䅉杍畁䑁䅕兏䅁䅁杷允䅁䅁䅑䅁䑁䅁䅷䅁䭁䥁䱷䅁䭁佁䭳䅁䭁䥁䕕䅁䉁䅁䅁允䅁䅁䄴䅆䅁䑁䅅䅍ㅁ䑁䅙兏穁䑁䅉李硁䅁䅁䍄䉁䅁䅁䅂䅁䅁䅍䅄䅁䅁䅯兮䅷䅁䅯儷䅯䅁䅯兦䅑䅁䅅䅁䉁䅁䅁权敂䅄䅁䍄䉁䅁䅁䅂䅁䅁䅍䅄䅁䅁䅯先䅷䅁䅯䄶䅯䅁䅯䄷䅯䅁䅅䅁䉁䅁䅁杄佁䅁䅁睍睁䍁䄴杍ㅁ䑁䅙䅁䵁䅉䅅䅁䕁䅁䅁睁䵁䅁䅁权兂䅁䅁权䕁䅁䅁权䕁杁䅁允䅁䅁䅅䅁䙁䅁䅁䅁煂浢䉎䍄䉁䅁䅁睁䅁䅁䅍䅄䅁䅁䅯䄫䅁䅁䅯杊䅙䅁䅅䅁䉁䅁䅁杄佁䅁䅁免睁䑁䅉杌㑁䑁䅑䅁䵁䅉䅅䅁䕁䅁䅁睁䵁䅁䅁权潄睃䅁权畄权䅁权㙂䅂䅁允䅁䅁䅅䅁䙁䅁䅁䅁杂伱䅂䍄䉁䅁䅁䅂䅁䅁䅍䅄䅁䅁䅯先䅷䅁䅯䄶䅯䅁䅯睢䅑䅁䅅䅁䉁䅁䅁杄佁䅁䅁䅎睁䍁䄴免ㅁ䑁䅙䅁䵁䅉䅅䅁䕁䅁䅁睁䵁䅁䅁权摁䅄䅁权潄权䅁权㙂䅂䅁允䅁䅁䅅䅁佁䅁䄴䅁穁䑁䅧杌㍁䑁䅣睍䅁䅁杷允䅁䅁䅑䅁䑁䅁䅷䅁䭁偁䴸䅁䭁佁䭫䅁䭁䝁䔸䅁䉁䅁䅁允䅁䅁䅕䅁䅁䅁䙄欴䵁䅉䅅䅁䕁䅁䅁睁䵁䅁䅁权乂睃䅁权牄权䅁权䙃䅂䅁允䅁䅁䅅䅁佁䉁䅉䅁祁䑁䅉杍㉁䑁䅍杍穁䑁䅕䅁䵁䅉䅅䅁䕁䅁䅁睁䵁䅁䅁权乄睃䅁权潄权䅁权㥂䅂䅁允䅁䅁䅅䅁佁䅁䅯䅁㉁䍁䄴杍穁䅁䅁䍄䉁䅁䅁䅂䅁䅁䅍䅄䅁䅁䅯內䅷䅁䅯儷䅯䅁䅯兣䅑䅁䅅䅁䉁䅁䅁兂㑄⭕汏㡭兔睐杷允䅁䅁䅑䅁䑁䅁䅷䅁䭁䙁䱣䅁䭁佁䭳䅁䭁佁䭷䅁䉁䅁䅁允䅁䅁䄴䅆䅁䑁䅉䅎穁䑁䅍杍祁䑁䅑李㑁䅁䅁䍄䉁䅁䅁䅂䅁䅁䅍䅄䅁䅁䅯杳䅷䅁䅯朵䅯䅁䅯兦䅑䅁䅅䅁䉁䅁䅁杄䭁䅁䅁杍畁䑁䅕䅏䅁䅁杷允䅁䅁䅑䅁䑁䅁䅷䅁䭁䵁䱍䅁䭁佁䭧䅁䭁䡁䕯䅁䉁䅁䅁允䅁䅁䄴杄䅁䍁䄰睍畁䑁䅅䅎㍁䅁䅁䍄䉁䅁䅁䅂䅁䅁䅍䅄䅁䅁䅯睷䅳䅁䅯䄶䅯䅁䅯䅣䅑䅁䅅䅁䉁䅁䅁杄䵁䅁䅁免畁䑁䅉兎穁䅁䅁䍄䉁䅁䅁䅂䅁䅁䅍䅄䅁䅁䅯杨䅳䅁䅯儶䅯䅁䅯䅣䅑䅁䅅䅁䉁䅁䅁兂䅁䅁䅁䭉㑌䅑杷允䅁䅁䅑䅁䑁䅁䅷䅁䭁䭁䱍䅁䭁佁䭙䅁䭁䡁䕯䅁䉁䅁䅁允䅁䅁䄴䅄䅁䑁䅉杌㕁䑁䅕睍䅁䅁杷允䅁䅁䅑䅁䑁䅁䅷䅁䭁䩁䵉䅁䭁佁䭙䅁䭁䥁䕍䅁䉁䅁䅁允䅁䅁䄴䅄䅁䑁䅉杌睁䑁䅧䅎䅁䅁杷允䅁䅁䅑䅁䑁䅁䅷䅁䭁䕁䱑䅁䭁佁䭣䅁䭁䥁䕍䅁䉁䅁䅁允䅁䅁䅕楁䡵瑆佮あ䵁䅉䅅䅁䕁䅁䅁睁䵁䅁䅁权䑄睃䅁权潄权䅁权硂䅂䅁允䅁䅁䅅䅁佁䅁䄴䅁瑁䑁䅉杌㑁䑁䅧李䅁䅁杷允䅁䅁䅑䅁䑁䅁䅷䅁䭁䵁䱍䅁䭁佁䭧䅁䭁䡁䔰䅁䉁䅁䅁允䅁䅁䄴䅄䅁䑁䅕杌ぁ䑁䅙睍䅁䅁杷允䅁䅁䅑䅁䑁䅁䅷䅁䭁䡁䵙䅁䭁佁䭣䅁䭁䝁䔸䅁䉁䅁䅁允䅁䅁䅕硫䕧杖琶䵈䵁䅉䅅䅁䕁䅁䅁睁䵁䅁䅁权睃䅄䅁权湄权䅁权㙂䅂䅁允䅁䅁䅅䅁䙁䕁㉋㍱ㄫ督䅬䍄䉁䅁䅁䅂䅁䅁䅍䅄䅁䅁䅯睡䅷䅁䅯儶䅯䅁䅯䄷䅯䅁䅅䅁䉁䅁䅁兂䅁䅁䅁䕁敢䅷杷允䅁䅁䅑䅁䑁䅁䅷䅁䭁䅁䵑䅁䭁佁䭧䅁䭁䡁䕯䅁䉁䅁䅁允䅁䅁䅯睒䅁䅁杷允䅁䅁䅑䅁䑁䅁䅷䅁䭁䙁乯䅁䭁佁䬴䅁䭁䡁䕁䅁䉁䅁䅁允䅁䅁䅕䅁䅁䅁坄獱䵁䅉䅅䅁䕁䅁䅁睁䵁䅁䅁权䍃䅁䅁权䉁杁䅁权䙁杁䅁允䅁䅁䅅䅁䙁䑁塂匹噪⼷䄵䍄䉁䅁䅁䅂䅁䅁䅍䅄䅁䅁䅯眷䄰䅁䅯䄶䅯䅁䅯䄷䅯䅁䅅䅁䉁䅁䅁权䡂䅁䅁䍄䉁䅁䅁䅂䅁䅁䅍䅄䅁䅁䅯兹䅳䅁䅯䄶䅯䅁䅯䄷䅯䅁䅅䅁䉁䅁䅁权䡂䅁䅁䍄䉁䅁䅁䅂䅁䅁䅍䅄䅁䅁䅯睰䅷䅁䅯朵䅯䅁䅯䄷䅯䅁䅅䅁䉁䅁䅁杄䵁䅁䅁免畁䑁䅉䅎㑁䅁䅁䍄䉁䅁䅁䅂䅁䅁䅍䅄䅁䅁䅯䅂䅷䅁䅯䄶䅯䅁䅯兣䅑䅁䅅䅁䉁䅁䅁权䡂䅁䅁䍄䉁䅁䅁䅂䅁䅁䅍䅄䅁䅁䅯免䅳䅁䅯儷䅯䅁䅯来䅑䅁䅅䅁䉁䅁䅁兂楃扒穢搯䥔睐杷允䅁䅁䅑䅁䑁䅁䅷䅁䭁䅁䵕䅁䭁佁䭧䅁䭁䡁䕅䅁䉁䅁䅁允䅁䅁䅯睒䅁䅁杷允䅁䅁䅑䅁䑁䅁䅷䅁䭁䱁䵷䅁䭁佁䬴䅁䭁䡁䔰䅁䉁䅁䅁允䅁䅁䅕䅁䅁䍁湁あ䵅䅉䅅䅁䕁䅁䅁睁䵁䅁䅁权䅁䅄䅁权瑄权䅁权獄权䅁允䅁䅁䅅䅁䙁䉁畓⭒㙆䕒䄵䍄䉁䅁䅁䅂䅁䅁䅍䅄䅁䅁䅯睘䅷䅁䅯眵䅯䅁䅯睧䅑䅁䅅䅁䉁䅁䅁兂权楇搯䅊啙䅑杷允䅁䅁䅑䅁䑁䅁䅷䅁䭁䅁䵕䅁䭁佁䭧䅁䭁䥁䕍䅁䉁䅁䅁允䅁䅁䅯睒䅁䅁杷允䅁䅁䅑䅁䑁䅁䅷䅁䭁乁䱁䅁䭁佁䭧䅁䭁佁䭷䅁䉁䅁䅁允䅁䅁䄴杄䅁䑁䅧睎畁䑁䅑䅏祁䅁䅁䍄䉁䅁䅁䅂䅁䅁䅍䅄䅁䅁䅯杋䄰䅁䅯朷䅯䅁䅯䅣䅑䅁䅅䅁䉁䅁䅁兂䅁䅁䅁䙉楮䅑杷允䅁䅁䅑䅁䑁䅁䅷䅁䭁乁䱁䅁䭁佁䭧䅁䭁䝁䔸䅁䉁䅁䅁允䅁䅁䄴䅄䅁䑁䅧睍畁䑁䅅兎䅁䅁杷允䅁䅁䅑䅁䑁䅁䅷䅁䭁䵁䱅䅁䭁佁䬰䅁䭁䡁䕁䅁䉁䅁䅁允䅁䅁䅕㑎䉬余兘樰䴸䅉䅅䅁䕁䅁䅁睁䵁䅁䅁权兄睃䅁权潄权䅁权㙂䅂䅁允䅁䅁䅅䅁佁䅁䄴䅁㑁䑁䅣杌睁䑁䅑杍䅁䅁杷允䅁䅁䅑䅁䑁䅁䅷䅁䭁䍁偅䅁䭁佁䭳䅁䭁䥁䕍䅁䉁䅁䅁允䅁䅁䄴䅆䅁䑁䅅睍硁䑁䅣睎㉁䑁䅑䅏ぁ䅁䅁䍄䉁䅁䅁䅂䅁䅁䅍䅄䅁䅁䅯杩䅷䅁䅯䄶䅯䅁䅯睢䅑䅁䅅䅁䉁䅁䅁权䡂䅁䅁䍄䉁䅁䅁䅂䅁䅁䅍䅄䅁䅁䅯全䅳䅁䅯儶䅯䅁䅯睧䅑䅁䅅䅁䉁䅁䅁兂䅁䅁䅁佁灈䅑杷允䅁䅁䅑䅁䑁䅁䅷䅁䭁䍁义䅁䭁佁䭧䅁䭁佁䭷䅁䉁䅁䅁允䅁䅁䄴杄䅁䑁䅉睍畁䑁䅉睍祁䅁䅁䍄䉁䅁䅁䅂䅁䅁䅍䅄䅁䅁䅯杉䄰䅁䅯䄶䅯䅁䅯兢䅑䅁䅅䅁䉁䅁䅁杄佁䅁䅁杍ぁ䍁䄴睍穁䑁䅍䅁䵁䅉䅅䅁䕁䅁䅁睁䵁䅁䅁权楄睃䅁权潄权䅁权㥂䅂䅁允䅁䅁䅅䅁佁䅁䅷䅁ㅁ䍁䄴䅎睁䑁䅉䅁䵁䅉䅅䅁䕁䅁䅁睁䵁䅁䅁权潁䅄䅁权潄权䅁权療䅂䅁允䅁䅁䅅䅁佁䅁䄴䅁祁䑁䅅杌㍁䑁䅅兏䅁䅁杷允䅁䅁䅑䅁䑁䅁䅷䅁䭁䕁䉷䅁䭁䅁䍅䅁䭁䅁䍕䅁䉁䅁䅁允䅁䅁䅕晸㍘穡敘唰䵁䅉䅅䅁䕁䅁䅁睁䵁䅁䅁权䵂允䅁权䉁杁䅁权䑁杁䅁允䅁䅁䅅䅁䙁䕁䑖捋堷獰䅖䍄䉁䅁䅁䅂䅁䅁䅍䅄䅁䅁䅯睥䅁䅁䅯䅂䅁䅁䅯䅂䅉䅁䅅䅁䉁䅁䅁兂䅁䅁䅃楉睰兑杷允䅁䅁䅑䅁䑁䅁䅷䅁䭁䙁乕䅁䭁佁䭣䅁䭁䡁䕁䅁䉁䅁䅁允䅁䅁䅕場啯歲桦啅䵁䅉䅅䅁䕁䅁䅁睁䵁䅁䅁权潁䅄䅁权潄权䅁权硂䅂䅁允䅁䅁䅅䅁佁䅁䄴䅁祁䑁䅍杌㕁䑁䅅李䅁䅁杷允䅁䅁䅑䅁䑁䅁䅷䅁䭁䩁䅉䅁䭁䉁䅅䅁䭁䅁䍑䅁䉁䅁䅁允䅁䅁䄴䅆䅁䑁䅕䅍硁䑁䅣䅏ぁ䑁䅁睍祁䅁䅁䍄䉁䅁䅁䅂䅁䅁䅍䅄䅁䅁䅯兰䅷䅁䅯眶䅯䅁䅯䄷䅯䅁䅅䅁䉁䅁䅁权䡂䅁䅁䍄䉁䅁䅁䅂䅁䅁䅍䅄䅁䅁䅯睴䄰䅁䅯朵䅯䅁䅯睢䅑䅁䅅䅁䉁䅁䅁杄䵁䅁䅁免畁䑁䅫睎㕁䅁䅁䍄䉁䅁䅁䅂䅁䅁䅍䅄䅁䅁䅯䅋䅷䅁䅯䄶䅯䅁䅯全䅑䅁䅅䅁䉁䅁䅁杄佁䅁䅁杍祁䍁䄴兏穁䑁䅧䅁䵁䅉䅅䅁䕁䅁䅁睁䵁䅁䅁权穁䅄䅁权畄权䅁权䑃䅂䅁允䅁䅁䅅䅁䙁䅁䅁䅁㑂䈰䉎䍄䉁䅁䅁䅂䅁䅁䅍䅄䅁䅁䅯䅙䅷䅁䅯朵䅯䅁䅯兦䅑䅁䅅䅁䉁䅁䅁杄䭁䅁䅁免畁䑁䅫睎䅁䅁杷允䅁䅁䅑䅁䑁䅁䅷䅁䭁䅁䱙䅁䭁佁䬴䅁䭁䡁䕯䅁䉁䅁䅁允䅁䅁䅕䅁䅁䝁瑄〴䵁䅉䅅䅁䕁䅁䅁睁䵁䅁䅁权桂睃䅁权浄权䅁权瑂䅂䅁允䅁䅁䅅䅁佁䅁䅷䅁祁䍁䄴睍㕁䑁䅑䅁䵁䅉䅅䅁䕁䅁䅁睁䵁䅁䅁权睄权䅁权潄权䅁权瑂䅂䅁允䅁䅁䅅䅁佁䅁䄴䅁硁䑁䅉杌㍁䑁䅙䅏䅁䅁杷允䅁䅁䅑䅁䑁䅁䅷䅁䭁䭁䱫䅁䭁佁䬴䅁䭁䡁䕯䅁䉁䅁䅁允䅁䅁䅕䅁䅁䕁䵂猯䵁䅉䅅䅁䕁䅁䅁睁䵁䅁䅁权祁䅄䅁权牄权䅁权䑃䅂䅁允䅁䅁䅅䅁佁䉁䅉䅁祁䑁䅣䅎㕁䑁䅧䅍睁䑁䅁䅁䵁䅉䅅䅁䕁䅁䅁睁䵁䅁䅁权㍄䅄䅁权潄权䅁权硂䅂䅁允䅁䅁䅅䅁佁䅁䄴䅁硁䑁䅣杌㉁䑁䅙睎䅁䅁杷允䅁䅁䅑䅁䑁䅁䅷䅁䭁䍁临䅁䭁佁䭣䅁䭁䥁䕕䅁䉁䅁䅁允䅁䅁䅕㘱睎児塲啇䵁䅉䅅䅁䕁䅁䅁睁䵁䅁䅁权㍄䅄䅁权潄权䅁权䙃䅂䅁允䅁䅁䅅䅁佁䅁䄴䅁硁䑁䅑杌硁䑁䅫䅎䅁䅁杷允䅁䅁䅑䅁䑁䅁䅷䅁䭁䝁䵕䅁䭁佁䬴䅁䭁䡁䕁䅁䉁䅁䅁允䅁䅁䅕䅁䅁䅁啂捯䵁䅉䅅䅁䕁䅁䅁睁䵁䅁䅁权䙃睃䅁权湄权䅁权睂䅂䅁允䅁䅁䅅䅁䙁䡁⭥确癯刳䅒䍄䉁䅁䅁䅂䅁䅁䅍䅄䅁䅁䅯睰䅳䅁䅯儶䅯䅁䅯兣䅑䅁䅅䅁䉁䅁䅁兂䅁䅁䅁䭁癔䅑杷允䅁䅁䅑䅁䑁䅁䅷䅁䭁䝁䵙䅁䭁佁䬴䅁䭁䡁䕁䅁䉁䅁䅁允䅁䅁䅕䅁䅁乁灂䔸䵁䅉䅅䅁䕁䅁䅁睁䵁䅁䅁权硁䅄䅁权灄权䅁权䑃䅂䅁允䅁䅁䅅䅁䙁䅁䅁䅁杄畨䅂䍄䉁䅁䅁䅂䅁䅁䅍䅄䅁䅁䅯杯䅷䅁䅯儷䅯䅁䅯睢䅑䅁䅅䅁䉁䅁䅁兂硁䭃捷浗䱔睐杷允䅁䅁䅑䅁䑁䅁䅷䅁䭁䵁䵳䅁䭁佁䭳䅁䭁䡁䕁䅁䉁䅁䅁允䅁䅁䄴杅䅁䑁䅑睎ぁ䑁䅕䅏祁䑁䅙䅎䅁䅁杷允䅁䅁䅑䅁䑁䅁䅷䅁䭁偁䵣䅁䭁佁䭧䅁䭁䡁䔰䅁䉁䅁䅁允䅁䅁䄴杄䅁䑁䅅䅍畁䑁䅣䅍ㅁ䅁䅁䍄䉁䅁䅁䅂䅁䅁䅍䅄䅁䅁䅯䅇䅳䅁䅯䄶䅯䅁䅯兢䅑䅁䅅䅁䉁䅁䅁杄佁䅁䅁兎睁䍁䄴兏㑁䑁䅅䅁䵁䅉䅅䅁䕁䅁䅁睁䵁䅁䅁权㉂睃䅁权浄权䅁权療䅂䅁允䅁䅁䅅䅁佁䅁䅷䅁硁䍁䄴䅏㑁䑁䅑䅁䵁䅉䅅䅁䕁䅁䅁睁䵁䅁䅁权潄允䅁权䉁杁䅁权䑁杁䅁允䅁䅁䅅䅁䙁䕁䱢噂㡥瑫䅆䍄䉁䅁䅁䅂䅁䅁䅍䅄䅁䅁䅯䅁䅷䅁䅯眵䅯䅁䅯全䅑䅁䅅䅁䉁䅁䅁兂祃敮渫歸䕳䅑杷允䅁䅁䅑䅁䑁䅁䅷䅁䭁䉁䱧䅁䭁佁䭧䅁䭁䡁䕅䅁䉁䅁䅁允䅁䅁䄴杄䅁䑁䅑兎畁䑁䅫睎㉁䅁䅁䍄䉁䅁䅁䅂䅁䅁䅍䅄䅁䅁䅯睆䄰䅁䅯眶䅯䅁䅯睧䅑䅁䅅䅁䉁䅁䅁杄十䅁䅁李睁䑁䅙䅍睁䑁䅁李睁䅁䅁䍄䉁䅁䅁䅂䅁䅁䅍䅄䅁䅁䅯䅇䅳䅁䅯䄶䅯䅁䅯兦䅑䅁䅅䅁䉁䅁䅁杄佁䅁䅁䅎㕁䍁䄴䅎ぁ䑁䅕䅁䵁䅉䅅䅁䕁䅁䅁睁䵁䅁䅁权煃䅄䅁权畄权䅁权硂䅂䅁允䅁䅁䅅䅁䙁䅁䅁䅁啄䉴䉎䍄䉁䅁䅁䅂䅁䅁䅍䅄䅁䅁䅯䅺䅷䅁䅯䄶䅯䅁䅯䄷䅯䅁䅅䅁䉁䅁䅁权䡂䅁䅁䍄䉁䅁䅁䅂䅁䅁䅍䅄䅁䅁䅯兔䅳䅁䅯儷䅯䅁䅯䄷䅯䅁䅅䅁䉁䅁䅁兂ㅂ硫䕧杖样睐杷允䅁䅁䅑䅁䑁䅁䅷䅁䭁䭁䱳䅁䭁佁䭫䅁䭁䥁䕕䅁䉁䅁䅁允䅁䅁䅕䅁䅁䝁䙄㡇䵅䅉䅅䅁䕁䅁䅁睁䵁䅁䅁权婄睃䅁权潄权䅁权睂䅂䅁允䅁䅁䅅䅁佁䅁䅷䅁㍁䑁䅧杌穁䑁䅙䅁䵁䅉䅅䅁䕁䅁䅁睁䵁䅁䅁权捄睃䅁权畄权䅁权硂䅂䅁允䅁䅁䅅䅁䙁䅁䅁䅁䅁瑚䅆䍄䉁䅁䅁䅂䅁䅁䅍䅄䅁䅁䅯䅋䅳䅁䅯朵䅯䅁䅯䄷䅯䅁䅅䅁䉁䅁䅁杄䵁䅁䅁睍畁䑁䅍免㉁䅁䅁䍄䉁䅁䅁䅂䅁䅁䅍䅄䅁䅁䅯兌䄰䅁䅯儶䅯䅁䅯睢䅑䅁䅅䅁䉁䅁䅁兂䅁䅁䅁䱗䅳具杷允䅁䅁䅑䅁䑁䅁䅷䅁䭁䅁䴸䅁䭁佁䭧䅁䭁䥁䕍䅁䉁䅁䅁允䅁䅁䄴杄䅁䑁䅅䅍畁䑁䅕䅏ㅁ䅁䅁䍄䉁䅁䅁䅂䅁䅁䅍䅄䅁䅁䅯䅺䅷䅁䅯䄶䅯䅁䅯兣䅑䅁䅅䅁䉁䅁䅁权䡂䅁䅁䍄䉁䅁䅁䅂䅁䅁䅍䅄䅁䅁䅯杙䅳䅁䅯眶䅯䅁䅯全䅑䅁䅅䅁䉁䅁䅁杄十䅁䅁兎㍁䑁䅣李㍁䑁䅍兏㕁䅁䅁䍄䉁䅁䅁䅂䅁䅁䅍䅄䅁䅁䅯条䅷䅁䅯儷䅯䅁䅯全䅑䅁䅅䅁䉁䅁䅁兂䝁婧䑖㉩空睐杷允䅁䅁䅑䅁䑁䅁䅷䅁䭁偁䵯䅁䭁佁䭫䅁䭁䡁䕁䅁䉁䅁䅁允䅁䅁䅕䅁䅁䅁偃䔳䵁䅉䅅䅁䕁䅁䅁睁䵁䅁䅁权湃䅄䅁权潄权䅁权瑂䅂䅁允䅁䅁䅅䅁佁䅁䅷䅁ㅁ䍁䄴免ぁ䑁䅣䅁䵁䅉䅅䅁䕁䅁䅁睁䵁䅁䅁权噄睃䅁权灄权䅁权硂䅂䅁允䅁䅁䅅䅁䙁䅁䅁䅁䅁猫䅂䍄䉁䅁䅁䅂䅁䅁䅍䅄䅁䅁䅯䅪䄰䅁䅯眶䅯䅁䅯䄷䅯䅁䅅䅁䉁䅁䅁权䡂䅁䅁䍄䉁䅁䅁䅂䅁䅁䅍䅄䅁䅁䅯克䄰䅁䅯䄶䅯䅁䅯睧䅑䅁䅅䅁䉁䅁䅁杄䵁䅁䅁杍祁䍁䄴䅎ぁ䅁䅁䍄䉁䅁䅁䅂䅁䅁䅍䅄䅁䅁䅯朳䅷䅁䅯眶䅯䅁䅯䄷䅯䅁䅅䅁䉁䅁䅁杄十䅁䅁䅎㕁䑁䅙睎㕁䑁䅙睎㕁䅁䅁䍄䉁䅁䅁䅂䅁䅁䅍䅄䅁䅁䅯䅯䅳䅁䅯朷䅯䅁䅯䄷䅯䅁䅅䅁䉁䅁䅁兂䅁䅁䅁乧剮䅷杷允䅁䅁䅑䅁䑁䅁䅷䅁䭁偁䵕䅁䭁佁䭳䅁䭁䡁䕁䅁䉁䅁䅁允䅁䅁䄴䅆䅁䑁䅅免㑁䑁䅧免ㅁ䑁䅁兏穁䅁䅁䍄䉁䅁䅁䅂䅁䅁䅍䅄䅁䅁䅯杍䅳䅁䅯䄶䅯䅁䅯来䅑䅁䅅䅁䉁䅁䅁杄䭁䅁䅁兏畁䑁䅁兎䅁䅁杷允䅁䅁䅑䅁䑁䅁䅷䅁䭁䱁䰴䅁䭁佁䭙䅁䭁䡁䕅䅁䉁䅁䅁允䅁䅁䄴䅄䅁䑁䅉杌㍁䑁䅣睍䅁䅁杷允䅁䅁䅑䅁䑁䅁䅷䅁䭁䕁乣䅁䭁佁䭳䅁䭁䡁䕁䅁䉁䅁䅁允䅁䅁䄴杅䅁䑁䅕杍㉁䑁䅅免穁䑁䅉睍䅁䅁杷允䅁䅁䅑䅁䑁䅁䅷䅁䭁䑁䵕䅁䭁佁䭧䅁䭁䝁䔰䅁䉁䅁䅁允䅁䅁䄴杄䅁䑁䅉睎畁䑁䅁李祁䅁䅁䍄䉁䅁䅁䅂䅁䅁䅍䅄䅁䅁䅯儶䄰䅁䅯䄶䅯䅁䅯睧䅑䅁䅅䅁䉁䅁䅁杄佁䅁䅁免硁䍁䄴李穁䑁䅣䅁䵁䅉䅅䅁䕁䅁䅁睁䵁䅁䅁权䝁睃䅁权畄权䅁权䙃䅂䅁允䅁䅁䅅䅁䙁䅁䅁䅁杁攱䅴䍄䉁䅁䅁䅂䅁䅁䅍䅄䅁䅁䅯术䅳䅁䅯朷䅯䅁䅯䅣䅑䅁䅅䅁䉁䅁䅁兂䅁䅁䅁佁渰兑杷允䅁䅁䅑䅁䑁䅁䅷䅁䭁偁䰸䅁䭁佁䭧䅁䭁䡁䕁䅁䉁䅁䅁允䅁䅁䄴杄䅁䍁䄰䅏畁䑁䅣李㍁䅁䅁䍄䉁䅁䅁䅂䅁䅁䅍䅄䅁䅁䅯杍䅳䅁䅯䄶䅯䅁䅯䅣䅑䅁䅅䅁䉁䅁䅁杄䵁䅁䅁兏畁䑁䅫兏祁䅁䅁䍄䉁䅁䅁䅂䅁䅁䅍䅄䅁䅁䅯兑䅳䅁䅯朷䅯䅁䅯䄷䅯䅁䅅䅁䉁䅁䅁兂䅁䅁䅁䥕穄䅑杷允䅁䅁䅑䅁䑁䅁䅷䅁䭁䑁䱉䅁䭁佁䭧䅁䭁䡁䕅䅁䉁䅁䅁允䅁䅁䄴权䅁䑁䅫杌㍁䑁䅑䅁䵁䅉䅅䅁䕁䅁䅁睁䵁䅁䅁权㕃睃䅁权瑄权䅁权䙃䅂䅁允䅁䅁䅅䅁䙁䱁へ硫䕧癖⽑䍄䉁䅁䅁䅂䅁䅁䅍䅄䅁䅁䅯睲䅷䅁䅯䄶䅯䅁䅯䄷䅯䅁䅅䅁䉁䅁䅁杄佁䅁䅁䅎㕁䍁䄴䅍㑁䑁䅑䅁䵁䅉䅅䅁䕁䅁䅁睁䵁䅁䅁权㝂䅄䅁权浄权䅁权㙂䅂䅁允䅁䅁䅅䅁佁䅁䅷䅁睁䍁䄴䅏㑁䑁䅧䅁䵁䅉䅅䅁䕁䅁䅁睁䵁䅁䅁权癃䅄䅁权潄权䅁权䑃䅂䅁允䅁䅁䅅䅁佁䅁䄴䅁ㅁ䑁䅅杌㕁䑁䅙兎䅁䅁杷允䅁䅁䅑䅁䑁䅁䅷䅁䭁䍁䱉䅁䭁佁䭳䅁䭁䥁䕕䅁䉁䅁䅁允䅁䅁䄴䅆䅁䑁䅅免㕁䑁䅕睎㑁䑁䅁䅍睁䅁䅁䍄䉁䅁䅁䅂䅁䅁䅍䅄䅁䅁䅯睉䅳䅁䅯眶䅯䅁䅯全䅑䅁䅅䅁䉁䅁䅁杄十䅁䅁兎㉁䑁䅍睍㉁䑁䅣睍㑁䅁䅁䍄䉁䅁䅁䅂䅁䅁䅍䅄䅁䅁䅯睲䅷䅁䅯䄶䅯䅁䅯兦䅑䅁䅅䅁䉁䅁䅁杄佁䅁䅁䅎㉁䍁䄴兏ㅁ䑁䅧䅁䵁䅉䅅䅁䕁䅁䅁睁䵁䅁䅁权婃睃䅁权灄权䅁权獄权䅁允䅁䅁䅅䅁䙁䅁䅁䅁䅁䱬䅤䍄䉁䅁䅁䅂䅁䅁䅍䅄䅁䅁䅯䅎䅷䅁䅯䄶䅯䅁䅯兢䅑䅁䅅䅁䉁䅁䅁杄佁䅁䅁睍祁䍁䄴兎ㅁ䑁䅍䅁䵁䅉䅅䅁䕁䅁䅁睁䵁䅁䅁权呂睃䅁权灄权䅁权䑃䅂䅁允䅁䅁䅅䅁䙁䅁䅁䅁䅁佬䅆䍄䉁䅁䅁䅂䅁䅁䅍䅄䅁䅁䅯睅䅳䅁䅯眶䅯䅁䅯睢䅑䅁䅅䅁䉁䅁䅁杄十䅁䅁杍祁䑁䅣睎穁䑁䅁䅍睁䅁䅁䍄䉁䅁䅁䅂䅁䅁䅍䅄䅁䅁䅯督䅷䅁䅯朵䅯䅁䅯䅣䅑䅁䅅䅁䉁䅁䅁杄䵁䅁䅁杍畁䑁䅍睍穁䅁䅁䍄䉁䅁䅁䅂䅁䅁䅍䅄䅁䅁䅯睍䅷䅁䅯䄶䅯䅁䅯䅣䅑䅁䅅䅁䉁䅁䅁杄佁䅁䅁免穁䍁䄴兎睁䑁䅉䅁䵁䅉䅅䅁䕁䅁䅁睁䵁䅁䅁权㡄䅄䅁权浄权䅁权療䅂䅁允䅁䅁䅅䅁佁䅁䅷䅁祁䍁䄴李硁䑁䅣䅁䵁䅉䅅䅁䕁䅁䅁睁䵁䅁䅁权敃兄䅁权牄权䅁权硂䅂䅁允䅁䅁䅅䅁佁䉁䅉䅁㍁䑁䅧睍㍁䑁䅧兎硁䑁䅅䅁䵁䅉䅅䅁䕁䅁䅁睁䵁䅁䅁权ぁ䅄䅁权潄权䅁权睂䅂䅁允䅁䅁䅅䅁佁䅁䄴䅁硁䑁䅕杌㉁䑁䅙兎䅁䅁杷允䅁䅁䅑䅁䑁䅁䅷䅁䭁䑁䵍䅁䭁佁䭧䅁䭁䥁䕕䅁䉁䅁䅁允䅁䅁䄴䅄䅁䑁䅍杌睁䑁䅫睍䅁䅁杷允䅁䅁䅑䅁䑁䅁䅷䅁䭁䙁䵁䅁䭁佁䬴䅁䭁佁䭷䅁䉁䅁䅁允䅁䅁䅕䅁䅁䭁䅁欵䵁䅉䅅䅁䕁䅁䅁睁䵁䅁䅁权橃䅄䅁权灄权䅁权睂䅂䅁允䅁䅁䅅䅁䙁䅁䅁䅁䅁体䅂䍄䉁䅁䅁䅂䅁䅁䅍䅄䅁䅁䅯术䅷䅁䅯䄶䅯䅁䅯兦䅑䅁䅅䅁䉁䅁䅁杄䵁䅁䅁䅏畁䑁䅧睎ㅁ䅁䅁䍄䉁䅁䅁䅂䅁䅁䅍䅄䅁䅁䅯全䄰䅁䅯眶䅯䅁䅯䅣䅑䅁䅅䅁䉁䅁䅁杄十䅁䅁免㕁䑁䅁䅎㍁䑁䅁䅍睁䅁䅁䍄䉁䅁䅁䅂䅁䅁䅍䅄䅁䅁䅯睍䅷䅁䅯䄶䅯䅁䅯兦䅑䅁䅅䅁䉁䅁䅁杄佁䅁䅁免硁䍁䄴䅍硁䑁䅧䅁䵁䅉䅅䅁䕁䅁䅁睁䵁䅁䅁权ぁ䅄䅁权潄权䅁权㥂䅂䅁允䅁䅁䅅䅁佁䅁䄴䅁祁䑁䅍杌祁䑁䅅睍䅁䅁杷允䅁䅁䅑䅁䑁䅁䅷䅁䭁䙁䵣䅁䭁佁䭫䅁䭁䥁䕍䅁䉁䅁䅁允䅁䅁䅯睒䅁䅁杷允䅁䅁䅑䅁䑁䅁䅷䅁䭁䍁䵣䅁䭁佁䭧䅁䭁䝁䔸䅁䉁䅁䅁允䅁䅁䄴䅄䅁䑁䅅杌㉁䑁䅙睍䅁䅁杷允䅁䅁䅑䅁䑁䅁䅷䅁䭁䩁䱣䅁䭁佁䭫䅁䭁䥁䕍䅁䉁䅁䅁允䅁䅁䅕䅁䅁䥁䱁䔵䵁䅉䅅䅁䕁䅁䅁睁䵁䅁䅁权坄䅄䅁权浄权䅁权療䅂䅁允䅁䅁䅅䅁佁䅁䅷䅁祁䍁䄴杍祁䑁䅣䅁䵁䅉䅅䅁䕁䅁䅁睁䵁䅁䅁权湁䅄䅁权潄权䅁权睂䅂䅁允䅁䅁䅅䅁佁䅁䄴䅁硁䑁䅍杌ㅁ䑁䅁杍䅁䅁杷允䅁䅁䅑䅁䑁䅁䅷䅁䭁䭁䱕䅁䭁佁䭧䅁䭁佁䭷䅁䉁䅁䅁允䅁䅁䅯睒䅁䅁杷允䅁䅁䅑䅁䑁䅁䅷䅁䭁䥁䰴䅁䭁佁䭳䅁䭁䡁䔰䅁䉁䅁䅁允䅁䅁䄴䅆䅁䑁䅅睎ㅁ䑁䅅睍祁䑁䅉李睁䅁䅁䍄䉁䅁䅁䅂䅁䅁䅍䅄䅁䅁䅯眫䅳䅁䅯儷䅯䅁䅯来䅑䅁䅅䅁䉁䅁䅁兂佂歚⽓䝳橺睐杷允䅁䅁䅑䅁䑁䅁䅷䅁䭁䍁䵣䅁䭁佁䭧䅁䭁䥁䕍䅁䉁䅁䅁允䅁䅁䄴杄䅁䑁䅅兎畁䑁䅑䅏ㅁ䅁䅁䍄䉁䅁䅁䅂䅁䅁䅍䅄䅁䅁䅯兕䅷䅁䅯儶䅯䅁䅯兦䅑䅁䅅䅁䉁䅁䅁兂䅁䅁䅁䙁楮䅑杷允䅁䅁䅑䅁䑁䅁䅷䅁䭁䅁䉳䅁䭁䅁䅯䅁䭁䅁䅕䅁䉁䅁䅁允䅁䅁䅕䭃捷浗㝓䕅䵁䅉䅅䅁䕁䅁䅁睁䵁䅁䅁权浃睃䅁权湄权䅁权療䅂䅁允䅁䅁䅅䅁䙁䩁呭娵楬畉⽙䍄䉁䅁䅁䅂䅁䅁䅍䅄䅁䅁䅯杅䄰䅁䅯儷䅯䅁䅯睧䅑䅁䅅䅁䉁䅁䅁兂捂㡪ㅌ䙋ㅺ睐杷允䅁䅁䅑䅁䑁䅁䅷䅁䭁䍁䱣䅁䭁佁䭧䅁䭁䡁䕯䅁䉁䅁䅁允䅁䅁䅯睒䅁䅁杷允䅁䅁䅑䅁䑁䅁䅷䅁䭁䭁䵍䅁䭁佁䭧䅁䭁䝁䔸䅁䉁䅁䅁允䅁䅁䄴䅄䅁䑁䅉杌㉁䑁䅁睍䅁䅁杷允䅁䅁䅑䅁䑁䅁䅷䅁䭁䕁䱍䅁䭁佁䭳䅁䭁䝁䔸䅁䉁䅁䅁允䅁䅁䄴杅䅁䑁䅍睎ㅁ䑁䅙李ぁ䑁䅑睍䅁䅁杷允䅁䅁䅑䅁䑁䅁䅷䅁䭁䕁䴰䅁䭁佁䭙䅁䭁䥁䕕䅁䉁䅁䅁允䅁䅁䄴䅄䅁䑁䅍杌㑁䑁䅫兏䅁䅁杷允䅁䅁䅑䅁䑁䅁䅷䅁䭁䑁乙䅁䭁佁䬴䅁䭁佁䭷䅁䉁䅁䅁允䅁䅁䅯睒䅁䅁杷允䅁䅁䅑䅁䑁䅁䅷䅁䭁䝁䰸䅁䭁佁䭧䅁䭁䡁䕅䅁䉁䅁䅁允䅁䅁䅯睒䅁䅁杷允䅁䅁䅑䅁䑁䅁䅷䅁䭁䵁䰸䅁䭁佁䭙䅁䭁䝁䔰䅁䉁䅁䅁允䅁䅁䄴䅄䅁䑁䅉杌硁䑁䅉兎䅁䅁杷允䅁䅁䅑䅁䑁䅁䅷䅁䭁䍁䱣䅁䭁佁䭧䅁䭁䡁䕅䅁䉁䅁䅁允䅁䅁䅯睒䅁䅁杷允䅁䅁䅑䅁䑁䅁䅷䅁䭁䕁䵅䅁䭁佁䭧䅁䭁䝁䔰䅁䉁䅁䅁允䅁䅁䄴杄䅁䑁䅅䅏畁䑁䅍兏㉁䅁䅁䍄䉁䅁䅁䅂䅁䅁䅍䅄䅁䅁䅯睥䅷䅁䅯䄶䅯䅁䅯䄷䅯䅁䅅䅁䉁䅁䅁杄佁䅁䅁杍㍁䍁䄴免㉁䑁䅍䅁䵁䅉䅅䅁䕁䅁䅁睁䵁䅁䅁权湁睃䅁权潄权䅁权䙃䅂䅁允䅁䅁䅅䅁䭁䕁䅣䅁䵁䅉䅅䅁䕁䅁䅁睁䵁䅁䅁权潃䅄䅁权浄权䅁权瑂䅂䅁允䅁䅁䅅䅁佁䅁䅷䅁睁䍁䄴兎穁䑁䅫䅁䵁䅉䅅䅁䕁䅁䅁睁䵁䅁䅁权佄䅄䅁权潄权䅁权療䅂䅁允䅁䅁䅅䅁佁䅁䄴䅁硁䑁䅙杌硁䑁䅅兏䅁䅁杷允䅁䅁䅑䅁䑁䅁䅷䅁䭁䵁䴴䅁䭁佁䭧䅁䭁䡁䕁䅁䉁䅁䅁允䅁䅁䄴䅄䅁䑁䅑杌ぁ䑁䅕䅎䅁䅁杷允䅁䅁䅑䅁䑁䅁䅷䅁䭁䍁䅅䅁䭁䉁䅅䅁䭁䅁䍑䅁䉁䅁䅁允䅁䅁䄴杅䅁䑁䅕䅏㉁䑁䅁䅍睁䑁䅁䅍䅁䅁杷允䅁䅁䅑䅁䑁䅁䅷䅁䭁䵁䴴䅁䭁佁䭧䅁䭁䡁䕅䅁䉁䅁䅁允䅁䅁䄴权䅁䑁䅫杌㍁䑁䅙䅁䵁䅉䅅䅁䕁䅁䅁睁䵁䅁䅁权䱄兄䅁权牄权䅁权獄权䅁允䅁䅁䅅䅁佁䉁䅉䅁硁䑁䅧睎睁䑁䅍杍㑁䑁䅕䅁䵁䅉䅅䅁䕁䅁䅁睁䵁䅁䅁权楃䅄䅁权牄权䅁权䙃䅂䅁允䅁䅁䅅䅁佁䉁䅉䅁祁䑁䅁免祁䑁䅉杍硁䑁䅙䅁䵁䅉䅅䅁䕁䅁䅁睁䵁䅁䅁权佄䅄䅁权潄权䅁权䑃䅂䅁允䅁䅁䅅䅁佁䅁䅷䅁祁䍁䄴兎㑁䑁䅫䅁䵁䅉䅅䅁䕁䅁䅁睁䵁䅁䅁权䕄睃䅁权浄权䅁权獄权䅁允䅁䅁䅅䅁䭁䕁䅣䅁䵁䅉䅅䅁䕁䅁䅁睁䵁䅁䅁权佄䅄䅁权潄权䅁权㥂䅂䅁允䅁䅁䅅䅁佁䅁䅷䅁㕁䍁䄴免祁䑁䅑䅁䵁䅉䅅䅁䕁䅁䅁睁䵁䅁䅁权ㅄ䅁䅁权䉁杁䅁权䙁杁䅁允䅁䅁䅅䅁䙁䥁啊䱺㍫⭈䅖䍄䉁䅁䅁䅂䅁䅁䅍䅄䅁䅁䅯元䅷䅁䅯朵䅯䅁䅯睢䅑䅁䅅䅁䉁䅁䅁杄䵁䅁䅁䅍畁䑁䅫䅍㉁䅁䅁䍄䉁䅁䅁䅂䅁䅁䅍䅄䅁䅁䅯䅅䅷䅁䅯䄶䅯䅁䅯䄷䅯䅁䅅䅁䉁䅁䅁杄䵁䅁䅁睎畁䑁䅁䅏ぁ䅁䅁䍄䉁䅁䅁䅂䅁䅁䅍䅄䅁䅁䅯朸䅳䅁䅯朷䅯䅁䅯睧䅑䅁䅅䅁䉁䅁䅁兂䅁䅁䅁䕑䍫兑杷允䅁䅁䅑䅁䑁䅁䅷䅁䭁䥁䵫䅁䭁佁䭙䅁䭁䥁䕕䅁䉁䅁䅁允䅁䅁䄴䅄䅁䑁䅙杌ぁ䑁䅣兎䅁䅁杷允䅁䅁䅑䅁䑁䅁䅷䅁䭁䭁乧䅁䭁佁䭫䅁䭁䝁䔸䅁䉁䅁䅁允䅁䅁䅕䅁䅁䕁畁䕄䵅䅉䅅䅁䕁䅁䅁睁䵁䅁䅁权穃允䅁权䭁䅁䅁权䕁杁䅁允䅁䅁䅅䅁䙁䍁䡵瑆佮祤䅖䍄䉁䅁䅁䅂䅁䅁䅍䅄䅁䅁䅯兒䅷䅁䅯䄶䅯䅁䅯来䅑䅁䅅䅁䉁䅁䅁杄佁䅁䅁免硁䍁䄴睍㉁䑁䅕䅁䵁䅉䅅䅁䕁䅁䅁睁䵁䅁䅁权瑂睃䅁权牄权䅁权硂䅂䅁允䅁䅁䅅䅁佁䉁䅉䅁硁䑁䅑䅏穁䑁䅅䅏硁䑁䅣䅁䵁䅉䅅䅁䕁䅁䅁睁䵁䅁䅁权允䅄䅁权潄权䅁权㥂䅂䅁允䅁䅁䅅䅁佁䅁䅷䅁㉁䍁䄴䅍㑁䑁䅍䅁䵁䅉䅅䅁䕁䅁䅁睁䵁䅁䅁权慂允䅁权䕁䅁䅁权䕁杁䅁允䅁䅁䅅䅁䙁䅁䅁䅁允汁䉴䍄䉁䅁䅁䅂䅁䅁䅍䅄䅁䅁䅯兕䅳䅁䅯眶䅯䅁䅯全䅑䅁䅅䅁䉁䅁䅁杄十䅁䅁睎ㅁ䑁䅕睍硁䑁䅧䅏ぁ䅁䅁䍄䉁䅁䅁䅂䅁䅁䅍䅄䅁䅁䅯眹䅷䅁䅯儷䅯䅁䅯䄷䅯䅁䅅䅁䉁䅁䅁兂穁積積積ㅐ睐杷允䅁䅁䅑䅁䑁䅁䅷䅁䭁偁䭑䅁䭁佁䭳䅁䭁䥁䕍䅁䉁䅁䅁允䅁䅁䄴杅䅁䑁䅍睎㕁䑁䅧睎睁䑁䅁䅍䅁䅁杷允䅁䅁䅑䅁䑁䅁䅷䅁䭁䝁䴸䅁䭁佁䬴䅁䭁䝁䔸䅁䉁䅁䅁允䅁䅁䅕䅁䅁䅁䝄啴䵁䅉䅅䅁䕁䅁䅁睁䵁䅁䅁权䭄䅄䅁权潄权䅁权䙃䅂䅁允䅁䅁䅅䅁佁䅁䄴䅁瑁䑁䅙杌㑁䑁䅍睍䅁䅁杷允䅁䅁䅑䅁䑁䅁䅷䅁䭁䵁䵯䅁䭁佁䭧䅁䭁䥁䕍䅁䉁䅁䅁允䅁䅁䄴䅅䅁䍁䄰免㍁䍁䄴免睁䑁䅙䅁䵁䅉䅅䅁䕁䅁䅁睁䵁䅁䅁权䍁兄䅁权畄权䅁权療䅂䅁允䅁䅁䅅䅁䙁䅁䅁䅁睃倱䅆䍄䉁䅁䅁䅂䅁䅁䅍䅄䅁䅁䅯杹䅷䅁䅯䄶䅯䅁䅯兦䅑䅁䅅䅁䉁䅁䅁杄佁䅁䅁兌ぁ䍁䄴兎㍁䑁䅍䅁䵁䅉䅅䅁䕁䅁䅁睁䵁䅁䅁权牃䅄䅁权浄权䅁权㥂䅂䅁允䅁䅁䅅䅁䭁䕁䅣䅁䵁䅉䅅䅁䕁䅁䅁睁䵁䅁䅁权求䅄䅁权湄权䅁权療䅂䅁允䅁䅁䅅䅁䙁䉁奂扏䥔樱䅬䍄䉁䅁䅁䅂䅁䅁䅍䅄䅁䅁䅯䅧䅳䅁䅯眶䅯䅁䅯兦䅑䅁䅅䅁䉁䅁䅁杄十䅁䅁睎㕁䑁䅫䅏硁䑁䅁䅍睁䅁䅁䍄䉁䅁䅁䅂䅁䅁䅍䅄䅁䅁䅯儯䅷䅁䅯眵䅯䅁䅯睢䅑䅁䅅䅁䉁䅁䅁兂㝂䭆䠵場睲睶杷允䅁䅁䅑䅁䑁䅁䅷䅁䭁偁䉳䅁䭁䅁䍅䅁䭁䅁䍉䅁䉁䅁䅁允䅁䅁䅕⭏桦眴稷ぷ䵁䅉䅅䅁䕁䅁䅁睁䵁䅁䅁权硄权䅁权瑄权䅁权䙃䅂䅁允䅁䅁䅅䅁䙁䩁瑈䑦ㄸ癘⽙䍄䉁䅁䅁䅂䅁䅁䅍䅄䅁䅁䅯䅲䅷䅁䅯䄶䅯䅁䅯䅣䅑䅁䅅䅁䉁䅁䅁杄䵁䅁䅁睍畁䑁䅑睎㍁䅁䅁䍄䉁䅁䅁䅂䅁䅁䅍䅄䅁䅁䅯睆䅷䅁䅯眶䅯䅁䅯兦䅑䅁䅅䅁䉁䅁䅁杄十䅁䅁免㍁䑁䅅睍ぁ䑁䅁䅍睁䅁䅁䍄䉁䅁䅁䅂䅁䅁䅍䅄䅁䅁䅯兹䅷䅁䅯眶䅯䅁䅯兢䅑䅁䅅䅁䉁䅁䅁杄十䅁䅁睍㉁䑁䅑兏睁䑁䅁䅍睁䅁䅁䍄䉁䅁䅁䅂䅁䅁䅍䅄䅁䅁䅯兰䄰䅁䅯儶䅯䅁䅯来䅑䅁䅅䅁䉁䅁䅁兂䅁䅁䅁䅧祢䅑杷允䅁䅁䅑䅁䑁䅁䅷䅁䭁䉁䱍䅁䭁佁䭧䅁䭁佁䭷䅁䉁䅁䅁允䅁䅁䄴杄䅁䑁䅍䅏畁䑁䅁李ㅁ䅁䅁䍄䉁䅁䅁䅂䅁䅁䅍䅄䅁䅁䅯睅䅳䅁䅯䄶䅯䅁䅯兣䅑䅁䅅䅁䉁䅁䅁杄佁䅁䅁睍㑁䍁䄴䅍祁䑁䅫䅁䵁䅉䅅䅁䕁䅁䅁睁䵁䅁䅁权扁睃䅁权湄权䅁权獄权䅁允䅁䅁䅅䅁䙁䭁捷浗㝑祘䅘䍄䉁䅁䅁䅂䅁䅁䅍䅄䅁䅁䅯䅚䅳䅁䅯朵䅯䅁䅯䄷䅯䅁䅅䅁䉁䅁䅁杄佁䅁䅁免㕁䍁䄴睍硁䑁䅧䅁䵁䅉䅅䅁䕁䅁䅁睁䵁䅁䅁权呁睃䅁权潄权䅁权㥂䅂䅁允䅁䅁䅅䅁佁䅁䄴䅁穁䑁䅑杌穁䑁䅅䅏䅁䅁杷允䅁䅁䅑䅁䑁䅁䅷䅁䭁䙁䰰䅁䭁佁䭫䅁䭁䝁䔸䅁䉁䅁䅁允䅁䅁䅕䅁䅁䅁ㅄ䕺䵁䅉䅅䅁䕁䅁䅁睁䵁䅁䅁权畂䅄䅁权潄权䅁权瑂䅂䅁允䅁䅁䅅䅁佁䅁䄴䅁硁䑁䅑杌㕁䑁䅣免䅁䅁杷允䅁䅁䅑䅁䑁䅁䅷䅁䭁䥁丸䅁䭁佁䭧䅁䭁䡁䕅䅁䉁䅁䅁允䅁䅁䄴䅅䅁䍁䄰睍㑁䍁䄴免穁䑁䅑䅁䵁䅉䅅䅁䕁䅁䅁睁䵁䅁䅁权䵄睃䅁权潄权䅁权瑂䅂䅁允䅁䅁䅅䅁佁䅁䅷䅁硁䑁䅣杌㑁䑁䅧䅁䵁䅉䅅䅁䕁䅁䅁睁䵁䅁䅁权䵄睃䅁权潄权䅁权療䅂䅁允䅁䅁䅅䅁佁䅁䄴䅁祁䑁䅍杌睁䑁䅕睍䅁䅁杷允䅁䅁䅑䅁䑁䅁䅷䅁䭁䥁䵉䅁䭁佁䭙䅁䭁䝁䔰䅁䉁䅁䅁允䅁䅁䄴䅄䅁䑁䅅杌祁䑁䅣䅎䅁䅁杷允䅁䅁䅑䅁䑁䅁䅷䅁䭁䉁乍䅁䭁佁䭙䅁䭁䝁䔸䅁䉁䅁䅁允䅁䅁䄴䅄䅁䑁䅅杌祁䑁䅁兎䅁䅁杷允䅁䅁䅑䅁䑁䅁䅷䅁䭁䉁乧䅁䭁佁䭙䅁䭁䡁䕯䅁䉁䅁䅁允䅁䅁䄴杄䅁䑁䅅睍畁䑁䅣睍硁䅁䅁䍄䉁䅁䅁䅂䅁䅁䅍䅄䅁䅁䅯兢䅳䅁䅯䄶䅯䅁䅯䄷䅯䅁䅅䅁䉁䅁䅁权䡂䅁䅁䍄䉁䅁䅁䅂䅁䅁䅍䅄䅁䅁䅯杢䅳䅁䅯䄶䅯䅁䅯䄷䅯䅁䅅䅁䉁䅁䅁杄䵁䅁䅁免硁䍁䄴䅍穁䅁䅁䍄䉁䅁䅁䅂䅁䅁䅍䅄䅁䅁䅯杢䅳䅁䅯䄶䅯䅁䅯来䅑䅁䅅䅁䉁䅁䅁杄佁䅁䅁免硁䍁䄴免ぁ䑁䅣䅁䵁䅉䅅䅁䕁䅁䅁睁䵁䅁䅁权瑂睃䅁权潄权䅁权㥂䅂䅁允䅁䅁䅅䅁䭁䕁䅣䅁䵁䅉䅅䅁䕁䅁䅁睁䵁䅁䅁权啁睃䅁权畄权䅁权硂䅂䅁允䅁䅁䅅䅁䙁䅁䅁䅁䅂偑䅰䍄䉁䅁䅁䅂䅁䅁䅍䅄䅁䅁䅯䅶䅷䅁䅯眶䅯䅁䅯兣䅑䅁䅅䅁䉁䅁䅁杄十䅁䅁䅏㉁䑁䅫李㑁䑁䅕睍㉁䅁䅁䍄䉁䅁䅁䅂䅁䅁䅍䅄䅁䅁䅯䅌䅷䅁䅯朵䅯䅁䅯䄷䅯䅁䅅䅁䉁䅁䅁杄䵁䅁䅁杍畁䑁䅙李㑁䅁䅁䍄䉁䅁䅁䅂䅁䅁䅍䅄䅁䅁䅯䅒䅳䅁䅯䄶䅯䅁䅯䄷䅯䅁䅅䅁䉁䅁䅁杄佁䅁䅁睎睁䍁䄴免穁䑁䅑䅁䵁䅉䅅䅁䕁䅁䅁睁䵁䅁䅁权晃䅄䅁权灄权䅁权療䅂䅁允䅁䅁䅅䅁䙁䅁䅁䅁䅂㥷䅰䍄䉁䅁䅁䅂䅁䅁䅍䅄䅁䅁䅯允䅳䅁䅯朵䅯䅁䅯兣䅑䅁䅅䅁䉁䅁䅁杄䵁䅁䅁免畁䑁䅉䅏㑁䅁䅁䍄䉁䅁䅁䅂䅁䅁䅍䅄䅁䅁䅯杭䅅䅁䅯眵䅯䅁䅯兢䅑䅁䅅䅁䉁䅁䅁兂歃䑣䬰礱前䅑杷允䅁䅁䅑䅁䑁䅁䅷䅁䭁䙁䰰䅁䭁佁䬴䅁䭁䥁䕕䅁䉁䅁䅁允䅁䅁䅕䅁䅁䍁硷㡋䵅䅉䅅䅁䕁䅁䅁睁䵁䅁䅁权㙁睃䅁权牄权䅁权瑂䅂䅁允䅁䅁䅅䅁佁䉁䅑䅁硁䑁䅁䅍㉁䑁䅙䅍㕁䑁䅫睎䅁䅁杷允䅁䅁䅑䅁䑁䅁䅷䅁䭁偁䱉䅁䭁佁䭙䅁䭁䥁䕕䅁䉁䅁䅁允䅁䅁䄴䅄䅁䑁䅅杌硁䑁䅅䅎䅁䅁杷允䅁䅁䅑䅁䑁䅁䅷䅁䭁䅁䴸䅁䭁佁䭳䅁䭁䥁䕍䅁䉁䅁䅁允䅁䅁䄴杅䅁䑁䅉睍ㅁ䑁䅑李睁䑁䅑免䅁䅁杷允䅁䅁䅑䅁䑁䅁䅷䅁䭁䕁䱑䅁䭁佁䭧䅁䭁䝁䔰䅁䉁䅁䅁允䅁䅁䄴杄䅁䑁䅙兎畁䑁䅙杍ㅁ䅁䅁䍄䉁䅁䅁䅂䅁䅁䅍䅄䅁䅁䅯材䅳䅁䅯朵䅯䅁䅯兢䅑䅁䅅䅁䉁䅁䅁杄䵁䅁䅁免畁䑁䅫䅍穁䅁䅁䍄䉁䅁䅁䅂䅁䅁䅍䅄䅁䅁䅯公䅷䅁䅯朷䅯䅁䅯兣䅑䅁䅅䅁䉁䅁䅁兂䅁䅁䅁䍙樯䅑杷允䅁䅁䅑䅁䑁䅁䅷䅁䭁佁䵕䅁䭁佁䭧䅁䭁佁䭷䅁䉁䅁䅁允䅁䅁䄴杄䅁䑁䅅睍畁䑁䅧䅍ぁ䅁䅁䍄䉁䅁䅁䅂䅁䅁䅍䅄䅁䅁䅯兔䄰䅁䅯䄶䅯䅁䅯兦䅑䅁䅅䅁䉁䅁䅁杄䵁䅁䅁䅏畁䑁䅙睎硁䅁䅁䍄䉁䅁䅁䅂䅁䅁䅍䅄䅁䅁䅯杘䄰䅁䅯朷䅯䅁䅯全䅑䅁䅅䅁䉁䅁䅁兂䅁䅁䅁䱁畢䅑杷允䅁䅁䅑䅁䑁䅁䅷䅁䭁䝁乕䅁䭁佁䭧䅁䭁䡁䕅䅁䉁䅁䅁允䅁䅁䄴䅄䅁䑁䅧杌祁䑁䅧䅏䅁䅁杷允䅁䅁䅑䅁䑁䅁䅷䅁䭁䕁䱑䅁䭁佁䭧䅁䭁䥁䕕䅁䉁䅁䅁允䅁䅁䄴杄䅁䑁䅣睍畁䑁䅕䅏ㅁ䅁䅁䍄䉁䅁䅁䅂䅁䅁䅍䅄䅁䅁䅯䅡䅳䅁䅯朵䅯䅁䅯兦䅑䅁䅅䅁䉁䅁䅁杄䵁䅁䅁杍畁䑁䅁䅏ㅁ䅁䅁䍄䉁䅁䅁䅂䅁䅁䅍䅄䅁䅁䅯杺䅳䅁䅯䄶䅯䅁䅯来䅑䅁䅅䅁䉁䅁䅁杄佁䅁䅁睎㍁䍁䄴䅏㉁䑁䅫䅁䵁䅉䅅䅁䕁䅁䅁睁䵁䅁䅁权佄睃䅁权潄权䅁权睂䅂䅁允䅁䅁䅅䅁佁䅁䄴䅁㉁䑁䅕杌穁䑁䅫兏䅁䅁杷允䅁䅁䅑䅁䑁䅁䅷䅁䭁䵁䵷䅁䭁佁䭙䅁䭁䥁䕕䅁䉁䅁䅁允䅁䅁䅯睒䅁䅁杷允䅁䅁䅑䅁䑁䅁䅷䅁䭁䑁䰴䅁䭁佁䭧䅁䭁佁䭷䅁䉁䅁䅁允䅁䅁䄴杄䅁䑁䅅兎畁䑁䅣兎㑁䅁䅁䍄䉁䅁䅁䅂䅁䅁䅍䅄䅁䅁䅯䅑䅳䅁䅯䄶䅯䅁䅯睢䅑䅁䅅䅁䉁䅁䅁杄佁䅁䅁睍ぁ䍁䄴兏ぁ䑁䅕䅁䵁䅉䅅䅁䕁䅁䅁睁䵁䅁䅁权い睃䅁权牄权䅁权硂䅂䅁允䅁䅁䅅䅁佁䉁䅉䅁穁䑁䅉兎㕁䑁䅁䅍睁䑁䅁䅁䵁䅉䅅䅁䕁䅁䅁睁䵁䅁䅁权千䅄䅁权瑄权䅁权䙃䅂䅁允䅁䅁䅅䅁䙁䭁捷浗㝑⬳⽍䍄䉁䅁䅁䅂䅁䅁䅍䅄䅁䅁䅯条䅳䅁䅯儷䅯䅁䅯兦䅑䅁䅅䅁䉁䅁䅁兂塁挲㌷⭕㝐睐杷允䅁䅁䅑䅁䑁䅁䅷䅁䭁䥁䱁䅁䭁佁䬰䅁䭁䝁䔰䅁䉁䅁䅁允䅁䅁䅕搵楁⼲⭬樰䴸䅉䅅䅁䕁䅁䅁睁䵁䅁䅁权䡂睃䅁权牄权䅁权㥂䅂䅁允䅁䅁䅅䅁佁䉁䅉䅁㕁䑁䅁睎㑁䑁䅕免ㅁ䑁䅧䅁䵁䅉䅅䅁䕁䅁䅁睁䵁䅁䅁权䅂睃䅁权潄权䅁权䑃䅂䅁允䅁䅁䅅䅁佁䅁䄴䅁穁䑁䅍杌睁䑁䅁兏䅁䅁杷允䅁䅁䅑䅁䑁䅁䅷䅁䭁䥁䵳䅁䭁佁䭧䅁䭁佁䭷䅁䉁䅁䅁允䅁䅁䄴杄䅁䑁䅍李畁䑁䅅睎㉁䅁䅁䍄䉁䅁䅁䅂䅁䅁䅍䅄䅁䅁䅯䅤䅳䅁䅯䄶䅯䅁䅯䅣䅑䅁䅅䅁䉁䅁䅁杄佁䅁䅁免㉁䍁䄴兎㉁䑁䅫䅁䵁䅉䅅䅁䕁䅁䅁睁䵁䅁䅁权獄睃䅁权湄权䅁权㙂䅂䅁允䅁䅁䅅䅁䙁䭁扡䍸睃杣䅆䍄䉁䅁䅁䅂䅁䅁䅍䅄䅁䅁䅯睩䅷䅁䅯䄶䅯䅁䅯兦䅑䅁䅅䅁䉁䅁䅁杄佁䅁䅁睍㉁䍁䄴李睁䑁䅫䅁䵁䅉䅅䅁䕁䅁䅁睁䵁䅁䅁权奁䅄䅁权湄权䅁权㙂䅂䅁允䅁䅁䅅䅁䙁䵁㕂硊礯全䅸䍄䉁䅁䅁䅂䅁䅁䅍䅄䅁䅁䅯杸䅷䅁䅯䄶䅯䅁䅯䄷䅯䅁䅅䅁䉁䅁䅁杄佁䅁䅁兌㕁䍁䄴杍睁䑁䅫䅁䵁䅉䅅䅁䕁䅁䅁睁䵁䅁䅁权杁兄䅁权灄权䅁权睂䅂䅁允䅁䅁䅅䅁䙁䅁䅁䅁䅃敩䅎䍄䉁䅁䅁䅂䅁䅁䅍䅄䅁䅁䅯睧䅳䅁䅯儷䅯䅁䅯兢䅑䅁䅅䅁䉁䅁䅁兂⽂偵湦佊ㅔ睐杷允䅁䅁䅑䅁䑁䅁䅷䅁䭁䭁䱑䅁䭁佁䭳䅁䭁䥁䕍䅁䉁䅁䅁允䅁䅁䄴䅆䅁䑁䅅李㍁䑁䅉睍ぁ䑁䅁䅍睁䅁䅁䍄䉁䅁䅁䅂䅁䅁䅍䅄䅁䅁䅯杸䅷䅁䅯䄶䅯䅁䅯来䅑䅁䅅䅁䉁䅁䅁杄佁䅁䅁兌祁䍁䄴兏㑁䑁䅕䅁䵁䅉䅅䅁䕁䅁䅁睁䵁䅁䅁权婁睃䅁权湄权䅁权㙂䅂䅁允䅁䅁䅅䅁䙁䱁昶楇搯偊⽁䍄䉁䅁䅁䅂䅁䅁䅍䅄䅁䅁䅯杅䅷䅁䅯䄶䅯䅁䅯全䅑䅁䅅䅁䉁䅁䅁杄䵁䅁䅁䅎畁䑁䅑免㉁䅁䅁䍄䉁䅁䅁䅂䅁䅁䅍䅄䅁䅁䅯兢䅳䅁䅯儷䅯䅁䅯兢䅑䅁䅅䅁䉁䅁䅁兂䉁汙慕搶歔睐杷允䅁䅁䅑䅁䑁䅁䅷䅁䭁䍁䴴䅁䭁佁䭫䅁䭁䡁䕅䅁䉁䅁䅁允䅁䅁䅕䅁䅁䅁兄䔵䵁䅉䅅䅁䕁䅁䅁睁䵁䅁䅁权䝄䅄䅁权潄权䅁权睂䅂䅁允䅁䅁䅅䅁佁䅁䄴䅁瑁䑁䅑杌祁䑁䅅兏䅁䅁杷允䅁䅁䅑䅁䑁䅁䅷䅁䭁䭁䱫䅁䭁佁䭳䅁䭁䥁䕕䅁䉁䅁䅁允䅁䅁䄴杅䅁䑁䅅睍ぁ䑁䅁睍睁䑁䅧睎䅁䅁杷允䅁䅁䅑䅁䑁䅁䅷䅁䭁䉁䵯䅁䭁佁䬰䅁䭁䥁䕍䅁䉁䅁䅁允䅁䅁䅕癱午坔光䐲䴸䅉䅅䅁䕁䅁䅁睁䵁䅁䅁权ㅂ䅄䅁权畄权䅁权瑂䅂䅁允䅁䅁䅅䅁䙁䅁䅁䅁䅂㥶䅤䍄䉁䅁䅁䅂䅁䅁䅍䅄䅁䅁䅯杺䅷䅁䅯眶䅯䅁䅯䄷䅯䅁䅅䅁䉁䅁䅁杄十䅁䅁兏穁䑁䅉兏㉁䑁䅫睍㍁䅁䅁䍄䉁䅁䅁䅂䅁䅁䅍䅄䅁䅁䅯兣䅳䅁䅯朵䅯䅁䅯全䅑䅁䅅䅁䉁䅁䅁杄䥁䅁䅁免畁䑁䅅䅁䵁䅉䅅䅁䕁䅁䅁睁䵁䅁䅁权元睃䅁权潄权䅁权瑂䅂䅁允䅁䅁䅅䅁䭁䕁䅣䅁䵁䅉䅅䅁䕁䅁䅁睁䵁䅁䅁权兂兄䅁权潄权䅁权瑂䅂䅁允䅁䅁䅅䅁䭁䕁䅣䅁䵁䅉䅅䅁䕁䅁䅁睁䵁䅁䅁权兂兄䅁权潄权䅁权療䅂䅁允䅁䅁䅅䅁䭁䕁䅣䅁䵁䅉䅅䅁䕁䅁䅁睁䵁䅁䅁权杁睃䅁权潄权䅁权㙂䅂䅁允䅁䅁䅅䅁佁䅁䄴䅁祁䑁䅉杌㕁䑁䅙睎䅁䅁杷允䅁䅁䅑䅁䑁䅁䅷䅁䭁䝁䅅䅁䭁䅁䍅䅁䭁䅁䍉䅁䉁䅁䅁允䅁䅁䅕㥤奲䜹⼳䔯䵁䅉䅅䅁䕁䅁䅁睁䵁䅁䅁权兂兄䅁权潄权䅁权㙂䅂䅁允䅁䅁䅅䅁䭁䕁䅣䅁䵁䅉䅅䅁䕁䅁䅁睁䵁䅁䅁权䵃睃䅁权畄权䅁权䑃䅂䅁允䅁䅁䅅䅁䙁䅁䅁䅁睃⽌䅸䍄䉁䅁䅁䅂䅁䅁䅍䅄䅁䅁䅯儳䅳䅁䅯朵䅯䅁䅯䄷䅯䅁䅅䅁䉁䅁䅁杄䵁䅁䅁杍畁䑁䅣䅏㕁䅁䅁䍄䉁䅁䅁䅂䅁䅁䅍䅄䅁䅁䅯䅕䄰䅁䅯䄶䅯䅁䅯全䅑䅁䅅䅁䉁䅁䅁权䡂䅁䅁䍄䉁䅁䅁䅂䅁䅁䅍䅄䅁䅁䅯杷䅳䅁䅯儶䅯䅁䅯全䅑䅁䅅䅁䉁䅁䅁兂䅁䅁䅁䕑剦䅑杷允䅁䅁䅑䅁䑁䅁䅷䅁䭁䉁䱁䅁䭁佁䭧䅁䭁䝁䔰䅁䉁䅁䅁允䅁䅁䄴杄䅁䑁䅕䅎畁䑁䅣睍ㅁ䅁䅁䍄䉁䅁䅁䅂䅁䅁䅍䅄䅁䅁䅯杉䄰䅁䅯眶䅯䅁䅯全䅑䅁䅅䅁䉁䅁䅁杄啁䅁䅁免硁䑁䅉䅏㍁䑁䅙兏穁䑁䅧䅁䵁䅉䅅䅁䕁䅁䅁睁䵁䅁䅁权ㅄ䅄䅁权浄权䅁权㥂䅂䅁允䅁䅁䅅䅁佁䅁䅷䅁睁䍁䄴兎㕁䑁䅫䅁䵁䅉䅅䅁䕁䅁䅁睁䵁䅁䅁权允睃䅁权潄权䅁权睂䅂䅁允䅁䅁䅅䅁佁䅁䄴䅁ㅁ䑁䅉杌㕁䑁䅙兎䅁䅁杷允䅁䅁䅑䅁䑁䅁䅷䅁䭁䝁䵍䅁䭁佁䭫䅁䭁䡁䕯䅁䉁䅁䅁允䅁䅁䅕䅁䅁䭁塃唷䵁䅉䅅䅁䕁䅁䅁睁䵁䅁䅁权允睃䅁权潄权䅁权硂䅂䅁允䅁䅁䅅䅁佁䅁䄴䅁ㅁ䑁䅣杌ㅁ䑁䅣䅎䅁䅁杷允䅁䅁䅑䅁䑁䅁䅷䅁䭁䩁䰴䅁䭁佁䭳䅁䭁佁䭷䅁䉁䅁䅁允䅁䅁䅯睒䅁䅁杷允䅁䅁䅑䅁䑁䅁䅷䅁䭁䅁䱑䅁䭁佁䭧䅁䭁䡁䕯䅁䉁䅁䅁允䅁䅁䄴杄䅁䑁䅉免畁䑁䅍䅍ぁ䅁䅁䍄䉁䅁䅁䅂䅁䅁䅍䅄䅁䅁䅯兄䅁䅁䅯允䅉䅁䅯兂䅉䅁䅅䅁䉁䅁䅁兂畂㘳敍䑗乧兑杷允䅁䅁䅑䅁䑁䅁䅷䅁䭁䝁䵷䅁䭁佁䭫䅁䭁䝁䔰䅁䉁䅁䅁允䅁䅁䅕䅁䅁䍁䵁唵䵁䅉䅅䅁䕁䅁䅁睁䵁䅁䅁权䕁睃䅁权潄权䅁权睂䅂䅁允䅁䅁䅅䅁佁䅁䄴䅁祁䑁䅁杌ㅁ䑁䅉兎䅁䅁杷允䅁䅁䅑䅁䑁䅁䅷䅁䭁䅁䵫䅁䭁佁䬴䅁䭁䡁䔰䅁䉁䅁䅁允䅁䅁䅕䅁䅁䵁䝃〵䵁䅉䅅䅁䕁䅁䅁睁䵁䅁䅁权䅄睃䅁权畄权䅁权瑂䅂䅁允䅁䅁䅅䅁䙁䅁䅁䅁䅁猫䄵䍄䉁䅁䅁䅂䅁䅁䅍䅄䅁䅁䅯眵䅳䅁䅯朷䅯䅁䅯䅣䅑䅁䅅䅁䉁䅁䅁兂䅁䅁䅁乣硌䅷杷允䅁䅁䅑䅁䑁䅁䅷䅁䭁䕁乧䅁䭁佁䭣䅁䭁䥁䕕䅁䉁䅁䅁允䅁䅁䅕圹㑙假偔ぇ䵁䅉䅅䅁䕁䅁䅁睁䵁䅁䅁权䕁睃䅁权潄权䅁权硂䅂䅁允䅁䅁䅅䅁佁䅁䄴䅁硁䑁䅕杌穁䑁䅧睎䅁䅁杷允䅁䅁䅑䅁䑁䅁䅷䅁䭁䝁䵫䅁䭁佁䭧䅁䭁䥁䕍䅁䉁䅁䅁允䅁䅁䄴杄䅁䑁䅍睎畁䑁䅙䅍祁䅁䅁䍄䉁䅁䅁䅂䅁䅁䅍䅄䅁䅁䅯眫䅷䅁䅯眶䅯䅁䅯兦䅑䅁䅅䅁䉁䅁䅁杄啁䅁䅁免睁䑁䅧免ㅁ䑁䅙䅍睁䑁䅁䅁䵁䅉䅅䅁䕁䅁䅁睁䵁䅁䅁权塄睃䅁权湄权䅁权瑂䅂䅁允䅁䅁䅅䅁䙁䩁䕺䱉祂䉡䅄䍄䉁䅁䅁䅂䅁䅁䅍䅄䅁䅁䅯兂䅷䅁䅯朵䅯䅁䅯䅣䅑䅁䅅䅁䉁䅁䅁权䡂䅁䅁䍄䉁䅁䅁䅂䅁䅁䅍䅄䅁䅁䅯䅌䅷䅁䅯眶䅯䅁䅯兢䅑䅁䅅䅁䉁䅁䅁杄十䅁䅁免ㅁ䑁䅫䅎ぁ䑁䅙䅏㕁䅁䅁䍄䉁䅁䅁䅂䅁䅁䅍䅄䅁䅁䅯䅂䅳䅁䅯䄶䅯䅁䅯兦䅑䅁䅅䅁䉁䅁䅁杄佁䅁䅁杍睁䍁䄴兎睁䑁䅙䅁䵁䅉䅅䅁䕁䅁䅁睁䵁䅁䅁权敃䅄䅁权湄权䅁权䙃䅂䅁允䅁䅁䅅䅁䙁䍁扐堫焵䅶䄹䍄䉁䅁䅁䅂䅁䅁䅍䅄䅁䅁䅯杔䅳䅁䅯儶䅯䅁䅯睧䅑䅁䅅䅁䉁䅁䅁兂䅁䅁䅁䵑噄䅑杷允䅁䅁䅑䅁䑁䅁䅷䅁䭁䝁䵍䅁䭁佁䬴䅁䭁䡁䕯䅁䉁䅁䅁允䅁䅁䅕䅁䅁䍁穄唫䵁䅉䅅䅁䕁䅁䅁睁䵁䅁䅁权瑃䅄䅁权潄权䅁权睂䅂䅁允䅁䅁䅅䅁佁䅁䄴䅁穁䑁䅁杌㕁䑁䅁兏䅁䅁杷允䅁䅁䅑䅁䑁䅁䅷䅁䭁䩁䱫䅁䭁佁䭧䅁䭁䡁䕯䅁䉁䅁䅁允䅁䅁䄴杄䅁䑁䅅李畁䑁䅫睍㍁䅁䅁䍄䉁䅁䅁䅂䅁䅁䅍䅄䅁䅁䅯眷䅯䅁䅯儷䅯䅁䅯兢䅑䅁䅅䅁䉁䅁䅁兂灄橊䥅䉲煹睐杷允䅁䅁䅑䅁䑁䅁䅷䅁䭁䩁䱫䅁䭁佁䭧䅁䭁䡁䕅䅁䉁䅁䅁允䅁䅁䄴杄䅁䑁䅅睎畁䑁䅧睎㑁䅁䅁䍄䉁䅁䅁䅂䅁䅁䅍䅄䅁䅁䅯杫䅳䅁䅯儶䅯䅁䅯兣䅑䅁䅅䅁䉁䅁䅁兂䅁䅁䅁佷湔䅑杷允䅁䅁䅑䅁䑁䅁䅷䅁䭁䩁䱫䅁䭁佁䭧䅁䭁䥁䕕䅁䉁䅁䅁允䅁䅁䄴杄䅁䑁䅅睎畁䑁䅕䅏㕁䅁䅁䍄䉁䅁䅁䅂䅁䅁䅍䅄䅁䅁䅯杮䅷䅁䅯朵䅯䅁䅯䅣䅑䅁䅅䅁䉁䅁䅁杄䵁䅁䅁兎畁䑁䅅李㉁䅁䅁䍄䉁䅁䅁䅂䅁䅁䅍䅄䅁䅁䅯杵䅳䅁䅯儶䅯䅁䅯兢䅑䅁䅅䅁䉁䅁䅁兂䅁䅁䅁䨴獪䅑杷允䅁䅁䅑䅁䑁䅁䅷䅁䭁䝁䴰䅁䭁佁䬴䅁䭁䡁䕅䅁䉁䅁䅁允䅁䅁䅕䅁䅁䥁㡁啅䵅䅉䅅䅁䕁䅁䅁睁䵁䅁䅁权畂䅄䅁权畄权䅁权㥂䅂䅁允䅁䅁䅅䅁䙁䅁䅁䅁䅁㝣䅨䍄䉁䅁䅁䅂䅁䅁䅍䅄䅁䅁䅯先䄰䅁䅯眵䅯䅁䅯来䅑䅁䅅䅁䉁䅁䅁兂扁㥌欰潂奅䅑杷允䅁䅁䅑䅁䑁䅁䅷䅁䭁䱁䱳䅁䭁佁䭫䅁䭁䝁䔰䅁䉁䅁䅁允䅁䅁䅕䅁䅁䅁祁䕴䵁䅉䅅䅁䕁䅁䅁睁䵁䅁䅁权睂䅄䅁权灄权䅁权硂䅂䅁允䅁䅁䅅䅁䙁䅁䅁䅁䅃敒䅎䍄䉁䅁䅁䅂䅁䅁䅍䅄䅁䅁䅯眫䅷䅁䅯䄶䅯䅁䅯兣䅑䅁䅅䅁䉁䅁䅁杄佁䅁䅁杍穁䍁䄴兎ぁ䑁䅙䅁䵁䅉䅅䅁䕁䅁䅁睁䵁䅁䅁权十兄䅁权灄权䅁权硂䅂䅁允䅁䅁䅅䅁䙁䅁䅁䅁䅁佺䅖䍄䉁䅁䅁䅂䅁䅁䅍䅄䅁䅁䅯睭䅁䅁䅯充䅁䅁䅯兂䅁䅁䅅䅁䉁䅁䅁杄啁䅁䅁免㑁䑁䅫睎㑁䑁䅁睎ㅁ䑁䅁䅁䵁䅉䅅䅁䕁䅁䅁睁䵁䅁䅁权坃睃䅁权潄权䅁权瑂䅂䅁允䅁䅁䅅䅁佁䅁䅷䅁ぁ䍁䄴兏㉁䑁䅍䅁䵁䅉䅅䅁䕁䅁䅁睁䵁䅁䅁权潄睃䅁权灄权䅁权㙂䅂䅁允䅁䅁䅅䅁䙁䅁䅁䅁䅁㝉䅊䍄䉁䅁䅁䅂䅁䅁䅍䅄䅁䅁䅯儹䅁䅁䅯䅂䅁䅁䅯兂䅁䅁䅅䅁䉁䅁䅁兂䅁䅁睁杋硆兑杷允䅁䅁䅑䅁䑁䅁䅷䅁䭁䝁义䅁䭁佁䭣䅁䭁䝁䔸䅁䉁䅁䅁允䅁䅁䅕敨剴䉵䘷啉䵁䅉䅅䅁䕁䅁䅁睁䵁䅁䅁权歄睃䅁权牄权䅁权㥂䅂䅁允䅁䅁䅅䅁佁䉁䅉䅁祁䑁䅑睍ぁ䑁䅙䅎睁䑁䅙䅁䵁䅉䅅䅁䕁䅁䅁睁䵁䅁䅁权剁䅄䅁权灄权䅁权獄权䅁允䅁䅁䅅䅁䙁䅁䅁䅁䅁扯䅆䍄䉁䅁䅁䅂䅁䅁䅍䅄䅁䅁䅯䅗䅳䅁䅯䄶䅯䅁䅯䅣䅑䅁䅅䅁䉁䅁䅁杄佁䅁䅁睍硁䍁䄴免㕁䑁䅧䅁䵁䅉䅅䅁䕁䅁䅁睁䵁䅁䅁权啃䅁䅁权䉁杁䅁权䙁杁䅁允䅁䅁䅅䅁䙁䱁へ䍴敚獨䄱䍄䉁䅁䅁䅂䅁䅁䅍䅄䅁䅁䅯杔䄰䅁䅯朵䅯䅁䅯来䅑䅁䅅䅁䉁䅁䅁杄䵁䅁䅁免畁䑁䅧䅏穁䅁䅁䍄䉁䅁䅁䅂䅁䅁䅍䅄䅁䅁䅯睅䅷䅁䅯眵䅯䅁䅯全䅑䅁䅅䅁䉁䅁䅁兂㕂匶硙䍃汷䅑杷允䅁䅁䅑䅁䑁䅁䅷䅁䭁䵁䵕䅁䭁佁䭧䅁䭁䝁䔸䅁䉁䅁䅁允䅁䅁䄴杄䅁䑁䅅李畁䑁䅑䅍ㅁ䅁䅁䍄䉁䅁䅁䅂䅁䅁䅍䅄䅁䅁䅯睅䅳䅁䅯儶䅯䅁䅯䅣䅑䅁䅅䅁䉁䅁䅁兂䅁䅁䅁䥁洯䅑杷允䅁䅁䅑䅁䑁䅁䅷䅁䭁䙁䱣䅁䭁佁䬰䅁䭁䡁䕅䅁䉁䅁䅁允䅁䅁䅕余兘瑉㕳䕋䵁䅉䅅䅁䕁䅁䅁睁䵁䅁䅁权灂䅄䅁权潄权䅁权䙃䅂䅁允䅁䅁䅅䅁佁䅁䄴䅁穁䑁䅙杌ㅁ䑁䅕杍䅁䅁杷允䅁䅁䅑䅁䑁䅁䅷䅁䭁䥁乫䅁䭁佁䭣䅁䭁䡁䕯䅁䉁䅁䅁允䅁䅁䅕〳丫㉬匴啁䵁䅉䅅䅁䕁䅁䅁睁䵁䅁䅁权敁睄䅁权煄权䅁权䙃䅂䅁允䅁䅁䅅䅁佁䅁䅷䅁睁䍁䄴䅏睁䑁䅑䅁䵁䅉䅅䅁䕁䅁䅁睁䵁䅁䅁权潁兄䅁权潄权䅁权療䅂䅁允䅁䅁䅅䅁佁䅁䄴䅁硁䑁䅙杌硁䑁䅧兏䅁䅁杷允䅁䅁䅑䅁䑁䅁䅷䅁䭁䉁䱳䅁䭁佁䭧䅁䭁䡁䔰䅁䉁䅁䅁允䅁䅁䄴䅅䅁䍁䄰免穁䍁䄴李㉁䑁䅙䅁䵁䅉䅅䅁䕁䅁䅁睁䵁䅁䅁权牂兄䅁权湄权䅁权㥂䅂䅁允䅁䅁䅅䅁䙁䡁啳歲桦来䅂䍄䉁䅁䅁䅂䅁䅁䅍䅄䅁䅁䅯䅁䅳䅁䅯儷䅯䅁䅯睧䅑䅁䅅䅁䉁䅁䅁兂剃堷⽷噎伴䅑杷允䅁䅁䅑䅁䑁䅁䅷䅁䭁䅁䱍䅁䭁佁䬰䅁䭁䥁䕍䅁䉁䅁䅁允䅁䅁䅕硥畓⭒㙆䑤䴸䅉䅅䅁䕁䅁䅁睁䵁䅁䅁权捂䅄䅁权畄权䅁权䑃䅂䅁允䅁䅁䅅䅁䙁䅁䅁䅁杂佨䅴䍄䉁䅁䅁䅂䅁䅁䅍䅄䅁䅁䅯䅋䄰䅁䅯䄶䅯䅁䅯䅣䅑䅁䅅䅁䉁䅁䅁杄䭁䅁䅁免㍁䍁䄴杍䅁䅁杷允䅁䅁䅑䅁䑁䅁䅷䅁䭁偁䴸䅁䭁佁䭙䅁䭁佁䭷䅁䉁䅁䅁允䅁䅁䄴䅄䅁䑁䅉杌㑁䑁䅫睍䅁䅁杷允䅁䅁䅑䅁䑁䅁䅷䅁䭁䍁乧䅁䭁佁䭧䅁䭁䥁䕕䅁䉁䅁䅁允䅁䅁䄴杄䅁䑁䅅䅎畁䑁䅫睎㕁䅁䅁䍄䉁䅁䅁䅂䅁䅁䅍䅄䅁䅁䅯䅋䄰䅁䅯䄶䅯䅁䅯睧䅑䅁䅅䅁䉁䅁䅁杄佁䅁䅁免ぁ䍁䄴䅏㕁䑁䅑䅁䵁䅉䅅䅁䕁䅁䅁睁䵁䅁䅁权潁兄䅁权潄权䅁权㥂䅂䅁允䅁䅁䅅䅁佁䅁䄴䅁硁䑁䅕杌ぁ䑁䅕兎䅁䅁杷允䅁䅁䅑䅁䑁䅁䅷䅁䭁䍁乯䅁䭁佁䭧䅁䭁䥁䕍䅁䉁䅁䅁允䅁䅁䄴䅄䅁䑁䅧杌祁䑁䅑兏䅁䅁杷允䅁䅁䅑䅁䑁䅁䅷䅁䭁䝁䴸䅁䭁佁䭧䅁䭁䥁䕕䅁䉁䅁䅁允䅁䅁䅯睒䅁䅁杷允䅁䅁䅑䅁䑁䅁䅷䅁䭁䝁䅧䅁䭁䅁䅯䅁䭁䅁䍑䅁䉁䅁䅁允䅁䅁䅕㡧䭄啯㉗啅䵁䅉䅅䅁䕁䅁䅁睁䵁䅁䅁权坄睃䅁权潄权䅁权瑂䅂䅁允䅁䅁䅅䅁佁䅁䄴䅁穁䑁䅉杌㕁䑁䅁李䅁䅁杷允䅁䅁䅑䅁䑁䅁䅷䅁䭁偁䱯䅁䭁佁䭙䅁䭁䡁䔰䅁䉁䅁䅁允䅁䅁䄴䅄䅁䑁䅅杌穁䑁䅙免䅁䅁杷允䅁䅁䅑䅁䑁䅁䅷䅁䭁䡁䵁䅁䭁佁䭧䅁䭁䥁䕕䅁䉁䅁䅁允䅁䅁䅯睒䅁䅁杷允䅁䅁䅑䅁䑁䅁䅷䅁䭁䍁䱷䅁䭁佁䬰䅁䭁䥁䕍䅁䉁䅁䅁允䅁䅁䅕䡳潊敫㠱稴䴸䅉䅅䅁䕁䅁䅁睁䵁䅁䅁权煃䅄䅁权潄权䅁权瑂䅂䅁允䅁䅁䅅䅁佁䅁䄴䅁穁䑁䅣杌㉁䑁䅫兏䅁䅁杷允䅁䅁䅑䅁䑁䅁䅷䅁䭁䭁䵯䅁䭁佁䭧䅁䭁䥁䕍䅁䉁䅁䅁允䅁䅁䄴杄䅁䑁䅕杍畁䑁䅙䅏ㅁ䅁䅁䍄䉁䅁䅁䅂䅁䅁䅍䅄䅁䅁䅯眲䅁䅁䅯权䅁䅁䅯䅂䅉䅁䅅䅁䉁䅁䅁兂睃浣剩堷㕺睐杷允䅁䅁䅑䅁䑁䅁䅷䅁䭁䡁䵉䅁䭁佁䬰䅁䭁䡁䕅䅁䉁䅁䅁允䅁䅁䅕䌫䙥䜴䙈ぁ䵁䅉䅅䅁䕁䅁䅁睁䵁䅁䅁权煃䅄䅁权潄权䅁权㥂䅂䅁允䅁䅁䅅䅁佁䅁䄴䅁㍁䑁䅙杌祁䑁䅁䅏䅁䅁杷允䅁䅁䅑䅁䑁䅁䅷䅁䭁䅁乑䅁䭁佁䭙䅁䭁䥁䕍䅁䉁䅁䅁允䅁䅁䄴䅄䅁䑁䅅杌ぁ䑁䅙杍䅁䅁杷允䅁䅁䅑䅁䑁䅁䅷䅁䭁䍁丸䅁䭁佁䭧䅁䭁䡁䕅䅁䉁䅁䅁允䅁䅁䄴䅄䅁䑁䅅睎畁䑁䅁兎䅁䅁杷允䅁䅁䅑䅁䑁䅁䅷䅁䭁乁乳䅁䭁佁䭣䅁䭁䡁䕅䅁䉁䅁䅁允䅁䅁䅕穊䥅䉲慺</t>
  </si>
  <si>
    <t>歇䵁䅉䅅䅁䕁䅁䅁睁䵁䅁䅁权ぃ䅄䅁权潄权䅁权獄权䅁允䅁䅁䅅䅁䭁䕁䅣䅁䵁䅉䅅䅁䕁䅁䅁睁䵁䅁䅁权畃䅄䅁权畄权䅁权硂䅂䅁允䅁䅁䅅䅁䙁䅁䅁䅁䅁䵬䅊䍄䉁䅁䅁䅂䅁䅁䅍䅄䅁䅁䅯杌䄰䅁䅯䄶䅯䅁䅯䄷䅯䅁䅅䅁䉁䅁䅁杄佁䅁䅁免㉁䍁䄴䅎穁䑁䅫䅁䵁䅉䅅䅁䕁䅁䅁睁䵁䅁䅁权慁睃䅁权潄权䅁权瑂䅂䅁允䅁䅁䅅䅁佁䅁䄴䅁祁䑁䅅杌㉁䑁䅫兎䅁䅁杷允䅁䅁䅑䅁䑁䅁䅷䅁䭁䍁丸䅁䭁佁䭧䅁䭁佁䭷䅁䉁䅁䅁允䅁䅁䄴杄䅁䑁䅅兎畁䑁䅕睍㍁䅁䅁䍄䉁䅁䅁䅂䅁䅁䅍䅄䅁䅁䅯兗䅳䅁䅯眶䅯䅁䅯䄷䅯䅁䅅䅁䉁䅁䅁杄啁䅁䅁免㍁䑁䅁李㕁䑁䅕免㉁䑁䅙䅁䵁䅉䅅䅁䕁䅁䅁睁䵁䅁䅁权い睃䅁权潄权䅁权䙃䅂䅁允䅁䅁䅅䅁佁䅁䅷䅁ㅁ䍁䄴杍祁䑁䅅䅁䵁䅉䅅䅁䕁䅁䅁睁䵁䅁䅁权睁兄䅁权潄权䅁权獄权䅁允䅁䅁䅅䅁䭁䕁䅣䅁䵁䅉䅅䅁䕁䅁䅁睁䵁䅁䅁权十睃䅁权潄权䅁权硂䅂䅁允䅁䅁䅅䅁佁䅁䄴䅁硁䑁䅫杌㑁䑁䅧兏䅁䅁杷允䅁䅁䅑䅁䑁䅁䅷䅁䭁䝁䵍䅁䭁佁䬰䅁䭁佁䭷䅁䉁䅁䅁允䅁䅁䅕浔光䑗ね䑹䴸䅉䅅䅁䕁䅁䅁睁䵁䅁䅁权癁兄䅁权牄权䅁权療䅂䅁允䅁䅁䅅䅁佁䉁䅉䅁硁䑁䅙睎硁䑁䅁睎ぁ䑁䅫䅁䵁䅉䅅䅁䕁䅁䅁睁䵁䅁䅁权癄兄䅁权煄权䅁权療䅂䅁允䅁䅁䅅䅁䭁䕁䅣䅁䵁䅉䅅䅁䕁䅁䅁睁䵁䅁䅁权汄睃䅁权潄权䅁权㙂䅂䅁允䅁䅁䅅䅁佁䅁䄴䅁硁䑁䅧杌ㅁ䑁䅁䅎䅁䅁杷允䅁䅁䅑䅁䑁䅁䅷䅁䭁䑁乁䅁䭁佁䭧䅁䭁䡁䕯䅁䉁䅁䅁允䅁䅁䅯睒䅁䅁杷允䅁䅁䅑䅁䑁䅁䅷䅁䭁䭁䱣䅁䭁佁䭣䅁䭁䝁䔸䅁䉁䅁䅁允䅁䅁䅕琸乊桙奄䕋䵁䅉䅅䅁䕁䅁䅁睁䵁䅁䅁权湁睃䅁权灄权䅁权瑂䅂䅁允䅁䅁䅅䅁䙁䅁䅁䅁䅃䵋䅚䍄䉁䅁䅁䅂䅁䅁䅍䅄䅁䅁䅯朲䅳䅁䅯䄶䅯䅁䅯䅣䅑䅁䅅䅁䉁䅁䅁杄允䅁䅁兌祁䑁䅅杌ㅁ䑁䅅䅏䅁䅁杷允䅁䅁䅑䅁䑁䅁䅷䅁䭁䕁䱍䅁䭁佁䬰䅁䭁佁䭷䅁䉁䅁䅁允䅁䅁䅕扏䥔牤昶橩䴸䅉䅅䅁䕁䅁䅁睁䵁䅁䅁权畁兄䅁权潄权䅁权㥂䅂䅁允䅁䅁䅅䅁佁䅁䅷䅁硁䑁䅧杌㍁䑁䅕䅁䵁䅉䅅䅁䕁䅁䅁睁䵁䅁䅁权⭄权䅁权畄权䅁权䙃䅂䅁允䅁䅁䅅䅁䙁䅁䅁䅁杂⽆䅚䍄䉁䅁䅁䅂䅁䅁䅍䅄䅁䅁䅯村䅳䅁䅯眵䅯䅁䅯全䅑䅁䅅䅁䉁䅁䅁兂汁潂噇㑑㑶睐杷允䅁䅁䅑䅁䑁䅁䅷䅁䭁䕁䵍䅁䭁佁䭫䅁䭁䡁䕯䅁䉁䅁䅁允䅁䅁䅕䅁䅁䅁䭂獳䵁䅉䅅䅁䕁䅁䅁睁䵁䅁䅁权ぁ睃䅁权灄权䅁权瑂䅂䅁允䅁䅁䅅䅁䙁䅁䅁䅁䅁瑤䄱䍄䉁䅁䅁䅂䅁䅁䅍䅄䅁䅁䅯兒䅷䅁䅯儶䅯䅁䅯来䅑䅁䅅䅁䉁䅁䅁兂䅁䅁䅁䅑坶䅑杷允䅁䅁䅑䅁䑁䅁䅷䅁䭁䑁乍䅁䭁佁䭳䅁䭁䡁䕯䅁䉁䅁䅁允䅁䅁䄴杅䅁䑁䅣䅎㍁䑁䅕䅏㉁䑁䅁兏䅁䅁杷允䅁䅁䅑䅁䑁䅁䅷䅁䭁䅁䱁䅁䭁佁䬰䅁䭁䝁䔰䅁䉁䅁䅁允䅁䅁䅕佖汏㡭村啅䵁䅉䅅䅁䕁䅁䅁睁䵁䅁䅁权⽄睃䅁权潄权䅁权療䅂䅁允䅁䅁䅅䅁佁䅁䅷䅁㍁䍁䄴兏ㅁ䑁䅣䅁䵁䅉䅅䅁䕁䅁䅁睁䵁䅁䅁权桁䅄䅁权潄权䅁权瑂䅂䅁允䅁䅁䅅䅁佁䅁䄴䅁硁䑁䅣杌㍁䑁䅅䅏䅁䅁杷允䅁䅁䅑䅁䑁䅁䅷䅁䭁䵁䱑䅁䭁佁䬴䅁䭁䡁䕁䅁䉁䅁䅁允䅁䅁䅕䅁䅁䝁敄䔯䵁䅉䅅䅁䕁䅁䅁睁䵁䅁䅁权䙃兄䅁权浄权䅁权睂䅂䅁允䅁䅁䅅䅁佁䅁䅷䅁穁䍁䄴睎穁䑁䅧䅁䵁䅉䅅䅁䕁䅁䅁睁䵁䅁䅁权桃䅄䅁权潄权䅁权瑂䅂䅁允䅁䅁䅅䅁佁䅁䄴䅁祁䑁䅅杌睁䑁䅫免䅁䅁杷允䅁䅁䅑䅁䑁䅁䅷䅁䭁䕁䉯䅁䭁䅁䅑䅁䭁䅁䍑䅁䉁䅁䅁允䅁䅁䅕䅁䅁䥁搴さ䵅䅉䅅䅁䕁䅁䅁睁䵁䅁䅁权桃䅄䅁权潄权䅁权療䅂䅁允䅁䅁䅅䅁佁䅁䄴䅁祁䑁䅣杌睁䑁䅙睍䅁䅁杷允䅁䅁䅑䅁䑁䅁䅷䅁䭁偁䵯䅁䭁佁䭳䅁䭁䥁䕕䅁䉁䅁䅁允䅁䅁䄴䅆䅁䑁䅅䅍㉁䑁䅉李㉁䑁䅁䅍睁䅁䅁䍄䉁䅁䅁䅂䅁䅁䅍䅄䅁䅁䅯杚䅳䅁䅯朵䅯䅁䅯兣䅑䅁䅅䅁䉁䅁䅁杄䵁䅁䅁免畁䑁䅅李㕁䅁䅁䍄䉁䅁䅁䅂䅁䅁䅍䅄䅁䅁䅯兯䅷䅁䅯䄶䅯䅁䅯䅣䅑䅁䅅䅁䉁䅁䅁杄佁䅁䅁杍㉁䍁䄴睎㍁䑁䅙䅁䵁䅉䅅䅁䕁䅁䅁睁䵁䅁䅁权楃䅄䅁权潄权䅁权睂䅂䅁允䅁䅁䅅䅁佁䅁䅷䅁㑁䍁䄴免硁䑁䅧䅁䵁䅉䅅䅁䕁䅁䅁睁䵁䅁䅁权㥄䅄䅁权浄权䅁权㥂䅂䅁允䅁䅁䅅䅁佁䅁䅷䅁祁䍁䄴䅏睁䑁䅙䅁䵁䅉䅅䅁䕁䅁䅁睁䵁䅁䅁权㑄䅁䅁权畄权䅁权瑂䅂䅁允䅁䅁䅅䅁䙁䅁䅁䅁睃䍵䉒䍄䉁䅁䅁䅂䅁䅁䅍䅄䅁䅁䅯睖䅷䅁䅯朵䅯䅁䅯䅣䅑䅁䅅䅁䉁䅁䅁杄䵁䅁䅁䅍畁䑁䅫睎穁䅁䅁䍄䉁䅁䅁䅂䅁䅁䅍䅄䅁䅁䅯睺䅷䅁䅯朵䅯䅁䅯来䅑䅁䅅䅁䉁䅁䅁杄䵁䅁䅁免畁䑁䅑䅎㍁䅁䅁䍄䉁䅁䅁䅂䅁䅁䅍䅄䅁䅁䅯兯䅷䅁䅯䄶䅯䅁䅯兣䅑䅁䅅䅁䉁䅁䅁杄佁䅁䅁杍硁䍁䄴䅍㑁䑁䅫䅁䵁䅉䅅䅁䕁䅁䅁睁䵁䅁䅁权歁䅄䅁权牄权䅁权䙃䅂䅁允䅁䅁䅅䅁佁䉁䅉䅁祁䑁䅕睍㕁䑁䅫䅍睁䑁䅁䅁䵁䅉䅅䅁䕁䅁䅁睁䵁䅁䅁权楃䅄䅁权潄权䅁权硂䅂䅁允䅁䅁䅅䅁佁䅁䄴䅁硁䑁䅅杌祁䑁䅕兎䅁䅁杷允䅁䅁䅑䅁䑁䅁䅷䅁䭁䭁䵅䅁䭁佁䭣䅁䭁䥁䕍䅁䉁䅁䅁允䅁䅁䅕敨剴䉵䘷啊䵁䅉䅅䅁䕁䅁䅁睁䵁䅁䅁权牁睃䅁权湄权䅁权獄权䅁允䅁䅁䅅䅁䭁䕁䅣䅁䵁䅉䅅䅁䕁䅁䅁睁䵁䅁䅁权䑃䅄䅁权湄权䅁权㥂䅂䅁允䅁䅁䅅䅁䙁偁灹搸乊汙⽁䍄䉁䅁䅁䅂䅁䅁䅍䅄䅁䅁䅯兯䅷䅁䅯䄶䅯䅁䅯全䅑䅁䅅䅁䉁䅁䅁杄佁䅁䅁杍ㅁ䍁䄴免ㅁ䑁䅕䅁䵁䅉䅅䅁䕁䅁䅁睁䵁䅁䅁权扂睃䅁权潄权䅁权硂䅂䅁允䅁䅁䅅䅁佁䅁䄴䅁穁䑁䅍杌穁䑁䅕䅏䅁䅁杷允䅁䅁䅑䅁䑁䅁䅷䅁䭁佁䵁䅁䭁佁䭧䅁䭁䡁䕯䅁䉁䅁䅁允䅁䅁䄴杄䅁䑁䅍䅎畁䑁䅉兎㉁䅁䅁䍄䉁䅁䅁䅂䅁䅁䅍䅄䅁䅁䅯兯䅷䅁䅯䄶䅯䅁䅯兦䅑䅁䅅䅁䉁䅁䅁杄佁䅁䅁杍ぁ䍁䄴兏㕁䑁䅣䅁䵁䅉䅅䅁䕁䅁䅁睁䵁䅁䅁权楃䅄䅁权潄权䅁权㥂䅂䅁允䅁䅁䅅䅁佁䅁䅷䅁㕁䍁䄴免祁䑁䅑䅁䵁䅉䅅䅁䕁䅁䅁睁䵁䅁䅁权⽄睃䅁权瑄权䅁权㥂䅂䅁允䅁䅁䅅䅁䙁䩁䕺䱉祂䩡⽅䍄䉁䅁䅁䅂䅁䅁䅍䅄䅁䅁䅯䅫䅳䅁䅯眶䅯䅁䅯䅣䅑䅁䅅䅁䉁䅁䅁杄十䅁䅁睍㑁䑁䅫睍硁䑁䅧睍穁䅁䅁䍄䉁䅁䅁䅂䅁䅁䅍䅄䅁䅁䅯杣䅅䅁䅯䅂䅁䅁䅯䅂䅉䅁䅅䅁䉁䅁䅁兂䅁䅁䅁䥹杆兑杷允䅁䅁䅑䅁䑁䅁䅷䅁䭁䩁䱍䅁䭁佁䭣䅁䭁䡁䕯䅁䉁䅁䅁允䅁䅁䅕報灪橊䥅䰸䴸䅉䅅䅁䕁䅁䅁睁䵁䅁䅁权㝁兄䅁权畄权䅁权療䅂䅁允䅁䅁䅅䅁䙁䅁䅁䅁䅃㤲䅚䍄䉁䅁䅁䅂䅁䅁䅍䅄䅁䅁䅯朳䄰䅁䅯眵䅯䅁䅯兦䅑䅁䅅䅁䉁䅁䅁兂ㅂ硫䕧杖愴䅑杷允䅁䅁䅑䅁䑁䅁䅷䅁䭁偁䭷䅁䭁佁䭧䅁䭁䡁䕯䅁䉁䅁䅁允䅁䅁䄴杄䅁䑁䅉䅍畁䑁䅅䅎㕁䅁䅁䍄䉁䅁䅁䅂䅁䅁䅍䅄䅁䅁䅯睆䅷䅁䅯儷䅯䅁䅯兢䅑䅁䅅䅁䉁䅁䅁兂㝁〳丫㉬䌶睐杷允䅁䅁䅑䅁䑁䅁䅷䅁䭁䱁䱯䅁䭁佁䭙䅁䭁䡁䕯䅁䉁䅁䅁允䅁䅁䄴䅄䅁䑁䅍杌硁䑁䅕睎䅁䅁杷允䅁䅁䅑䅁䑁䅁䅷䅁䭁䕁䵙䅁䭁佁䭧䅁䭁䡁䔰䅁䉁䅁䅁允䅁䅁䄴杄䅁䑁䅣免畁䑁䅅免㑁䅁䅁䍄䉁䅁䅁䅂䅁䅁䅍䅄䅁䅁䅯朷䅁䅁䅯权䅁䅁䅯兂䅁䅁䅅䅁䉁䅁䅁兂偄ㄹ橐坰奎䅑杷允䅁䅁䅑䅁䑁䅁䅷䅁䭁䝁䱙䅁䭁佁䭧䅁䭁䝁䔸䅁䉁䅁䅁允䅁䅁䄴䅄䅁䑁䅕杌睁䑁䅑杍䅁䅁杷允䅁䅁䅑䅁䑁䅁䅷䅁䭁䉁䴴䅁䭁佁䬰䅁䭁䝁䔸䅁䉁䅁䅁允䅁䅁䅕䡶呓䅇坔啅䵁䅉䅅䅁䕁䅁䅁睁䵁䅁䅁权浂睃䅁权潄权䅁权䙃䅂䅁允䅁䅁䅅䅁佁䅁䅷䅁ぁ䍁䄴兎睁䑁䅙䅁䵁䅉䅅䅁䕁䅁䅁睁䵁䅁䅁权剄䅄䅁权湄权䅁权睂䅂䅁允䅁䅁䅅䅁䙁䉁畓㝷獰⭮⼸䍄䉁䅁䅁䅂䅁䅁䅍䅄䅁䅁䅯杚䅳䅁䅯䄶䅯䅁䅯睧䅑䅁䅅䅁䉁䅁䅁杄䵁䅁䅁䅎畁䑁䅅免ㅁ䅁䅁䍄䉁䅁䅁䅂䅁䅁䅍䅄䅁䅁䅯杌䄸䅁䅯䄶䅯䅁䅯来䅑䅁䅅䅁䉁䅁䅁杄䵁䅁䅁睎畁䑁䅙睍硁䅁䅁䍄䉁䅁䅁䅂䅁䅁䅍䅄䅁䅁䅯眸䅳䅁䅯䄶䅯䅁䅯睢䅑䅁䅅䅁䉁䅁䅁权䡂䅁䅁䍄䉁䅁䅁䅂䅁䅁䅍䅄䅁䅁䅯儹䅳䅁䅯儶䅯䅁䅯来䅑䅁䅅䅁䉁䅁䅁兂䅁䅁䅁䱑晲䅑杷允䅁䅁䅑䅁䑁䅁䅷䅁䭁䥁䱉䅁䭁佁䭣䅁䭁䡁䕁䅁䉁䅁䅁允䅁䅁䅕渷⽷噎㘶ぃ䵁䅉䅅䅁䕁䅁䅁睁䵁䅁䅁权㉂兄䅁权畄权䅁权療䅂䅁允䅁䅁䅅䅁䙁䅁䅁䅁潂睖䉨䍄䉁䅁䅁䅂䅁䅁䅍䅄䅁䅁䅯儹䅅䅁䅯䅂䅁䅁䅯兂䅁䅁䅅䅁䉁䅁䅁兂䅁䅁䅁癖䵴兑杷允䅁䅁䅑䅁䑁䅁䅷䅁䭁䡁䱉䅁䭁佁䭧䅁䭁䝁䔰䅁䉁䅁䅁允䅁䅁䅯睒䅁䅁杷允䅁䅁䅑䅁䑁䅁䅷䅁䭁䩁䱁䅁䭁佁䭫䅁䭁䥁䕕䅁䉁䅁䅁允䅁䅁䅕䅁䅁䥁䕂啺䵁䅉䅅䅁䕁䅁䅁睁䵁䅁䅁权塁䅄䅁权潄权䅁权䑃䅂䅁允䅁䅁䅅䅁佁䅁䄴䅁祁䑁䅙杌㑁䑁䅑免䅁䅁杷允䅁䅁䅑䅁䑁䅁䅷䅁䭁䙁倸䅁䭁佁䭧䅁䭁䝁䔰䅁䉁䅁䅁允䅁䅁䄴杄䅁䑁䅅兏畁䑁䅍䅍ㅁ䅁䅁䍄䉁䅁䅁䅂䅁䅁䅍䅄䅁䅁䅯睑䅳䅁䅯䄶䅯䅁䅯睧䅑䅁䅅䅁䉁䅁䅁杄佁䅁䅁免㕁䍁䄴睍睁䑁䅑䅁䵁䅉䅅䅁䕁䅁䅁睁䵁䅁䅁权䑁允䅁权䭁䅁䅁权䙁䅁䅁允䅁䅁䅅䅁䙁䍁䝕婧䑖睩䅒䍄䉁䅁䅁䅂䅁䅁䅍䅄䅁䅁䅯眰䅳䅁䅯儶䅯䅁䅯兦䅑䅁䅅䅁䉁䅁䅁兂䅁䅁䅁䕁⽂䅷杷允䅁䅁䅑䅁䑁䅁䅷䅁䭁䡁䱉䅁䭁佁䭧䅁䭁䥁䕕䅁䉁䅁䅁允䅁䅁䅯睒䅁䅁杷允䅁䅁䅑䅁䑁䅁䅷䅁䭁䝁䵉䅁䭁佁䭧䅁䭁佁䭷䅁䉁䅁䅁允䅁䅁䅯睒䅁䅁杷允䅁䅁䅑䅁䑁䅁䅷䅁䭁䕁乳䅁䭁佁䭣䅁䭁䝁䔸䅁䉁䅁䅁允䅁䅁䅕噈歰㥏倹商䵁䅉䅅䅁䕁䅁䅁睁䵁䅁䅁权祂睃䅁权潄权䅁权䑃䅂䅁允䅁䅁䅅䅁䭁䕁䅣䅁䵁䅉䅅䅁䕁䅁䅁睁䵁䅁䅁权穄权䅁权潄权䅁权㙂䅂䅁允䅁䅁䅅䅁䭁䕁䅣䅁䵁䅉䅅䅁䕁䅁䅁睁䵁䅁䅁权䝂睃䅁权瑄权䅁权療䅂䅁允䅁䅁䅅䅁䙁䙁㘶兓䍷⭋⽳䍄䉁䅁䅁䅂䅁䅁䅍䅄䅁䅁䅯术䅷䅁䅯朷䅯䅁䅯来䅑䅁䅅䅁䉁䅁䅁兂䅁䅁䅁䱧儷䅑杷允䅁䅁䅑䅁䑁䅁䅷䅁䭁䕁䱯䅁䭁佁䬰䅁䭁䝁䔰䅁䉁䅁䅁允䅁䅁䅕䡶呓䅇坒䐸䴸䅉䅅䅁䕁䅁䅁睁䵁䅁䅁权噃䅄䅁权畄权䅁权䑃䅂䅁允䅁䅁䅅䅁䙁䅁䅁䅁䅂敨䅬䍄䉁䅁䅁䅂䅁䅁䅍䅄䅁䅁䅯䅢䅳䅁䅯朷䅯䅁䅯睧䅑䅁䅅䅁䉁䅁䅁兂䅁䅁䅁体䑅兑杷允䅁䅁䅑䅁䑁䅁䅷䅁䭁䑁乑䅁䭁佁䬰䅁䭁䡁䕅䅁䉁䅁䅁允䅁䅁䅕䡳潊敫㠱稶䴸䅉䅅䅁䕁䅁䅁睁䵁䅁䅁权䩂允䅁权剁䅁䅁权䙁䅁䅁允䅁䅁䅅䅁佁䉁䅙䅁硁䑁䅁兏ㅁ䑁䅕䅍睁䑁䅁䅍睁䅁䅁䍄䉁䅁䅁䅂䅁䅁䅍䅄䅁䅁䅯䅑䄰䅁䅯眶䅯䅁䅯䅣䅑䅁䅅䅁䉁䅁䅁杄十䅁䅁䅎硁䑁䅣睍㍁䑁䅁䅍睁䅁䅁䍄䉁䅁䅁䅂䅁䅁䅍䅄䅁䅁䅯睖䅳䅁䅯朵䅯䅁䅯来䅑䅁䅅䅁䉁䅁䅁杄䵁䅁䅁免畁䑁䅍䅎穁䅁䅁䍄䉁䅁䅁䅂䅁䅁䅍䅄䅁䅁䅯杲䅷䅁䅯䄶䅯䅁䅯䅣䅑䅁䅅䅁䉁䅁䅁杄佁䅁䅁兌祁䑁䅁杌硁䑁䅑䅁䵁䅉䅅䅁䕁䅁䅁睁䵁䅁䅁权坂䅁䅁权䉁杁䅁权䑁杁䅁允䅁䅁䅅䅁䙁乁㉢佐⭁睧䉒䍄䉁䅁䅁䅂䅁䅁䅍䅄䅁䅁䅯睋䅳䅁䅯朵䅯䅁䅯兣䅑䅁䅅䅁䉁䅁䅁杄䵁䅁䅁免畁䑁䅙睍穁䅁䅁䍄䉁䅁䅁䅂䅁䅁䅍䅄䅁䅁䅯杢䅳䅁䅯朷䅯䅁䅯睧䅑䅁䅅䅁䉁䅁䅁兂䅁䅁䅁䙷㍌䅑杷允䅁䅁䅑䅁䑁䅁䅷䅁䭁佁䵧䅁䭁佁䭳䅁䭁䥁䕍䅁䉁䅁䅁允䅁䅁䄴杅䅁䑁䅑杍穁䑁䅕䅎穁䑁䅑䅏䅁䅁杷允䅁䅁䅑䅁䑁䅁䅷䅁䭁䉁䵧䅁䭁佁䬴䅁䭁䝁䔰䅁䉁䅁䅁允䅁䅁䅕䅁䅁䅁坃啹䵁䅉䅅䅁䕁䅁䅁睁䵁䅁䅁权㉃睃䅁权湄权䅁权療䅂䅁允䅁䅁䅅䅁䙁䡁㥅瑃橥䈸䅂䍄䉁䅁䅁䅂䅁䅁䅍䅄䅁䅁䅯䅹䅳䅁䅯眵䅯䅁䅯兣䅑䅁䅅䅁䉁䅁䅁兂煂䡶呓䅇䱑䅑杷允䅁䅁䅑䅁䑁䅁䅷䅁䭁䝁乳䅁䭁佁䭧䅁䭁䝁䔸䅁䉁䅁䅁允䅁䅁䄴䅄䅁䑁䅁杌㕁䑁䅑睍䅁䅁杷允䅁䅁䅑䅁䑁䅁䅷䅁䭁䡁䵣䅁䭁佁䭧䅁䭁佁䭷䅁䉁䅁䅁允䅁䅁䄴䅄䅁䑁䅙杌祁䑁䅧兎䅁䅁杷允䅁䅁䅑䅁䑁䅁䅷䅁䭁䙁䱍䅁䭁佁䭧䅁䭁䡁䔰䅁䉁䅁䅁允䅁䅁䄴䅄䅁䑁䅙杌㑁䑁䅁䅏䅁䅁杷允䅁䅁䅑䅁䑁䅁䅷䅁䭁䍁䴸䅁䭁佁䬰䅁䭁䝁䔰䅁䉁䅁䅁允䅁䅁䅕楁䡵瑆佮捃䵁䅉䅅䅁䕁䅁䅁睁䵁䅁䅁权湃䅄䅁权瑄权䅁权獄权䅁允䅁䅁䅅䅁䙁䅁坒楄礲普⽣䍄䉁䅁䅁䅂䅁䅁䅍䅄䅁䅁䅯杒䅳䅁䅯眶䅯䅁䅯睧䅑䅁䅅䅁䉁䅁䅁杄十䅁䅁兏ㅁ䑁䅧䅍㉁䑁䅁䅍睁䅁䅁䍄䉁䅁䅁䅂䅁䅁䅍䅄䅁䅁䅯睤䅁䅁䅯䅂䅁䅁䅯兂䅁䅁䅅䅁䉁䅁䅁兂䅁䅁䅁䵤橨兑杷允䅁䅁䅑䅁䑁䅁䅷䅁䭁䭁䵕䅁䭁佁䭧䅁䭁佁䭷䅁䉁䅁䅁允䅁䅁䅯睒䅁䅁杷允䅁䅁䅑䅁䑁䅁䅷䅁䭁䑁乍䅁䭁佁䭫䅁䭁䥁䕍䅁䉁䅁䅁允䅁䅁䅕䅁䅁䥁剂䔷䵁䅉䅅䅁䕁䅁䅁睁䵁䅁䅁权㝁兄䅁权灄权䅁权䑃䅂䅁允䅁䅁䅅䅁䙁䅁䅁䅁䅂佈䅨䍄䉁䅁䅁䅂䅁䅁䅍䅄䅁䅁䅯朵䅷䅁䅯䄶䅯䅁䅯䅣䅑䅁䅅䅁䉁䅁䅁杄䵁䅁䅁免㑁䍁䄴免硁䅁䅁䍄䉁䅁䅁䅂䅁䅁䅍䅄䅁䅁䅯睵䅳䅁䅯眵䅯䅁䅯来䅑䅁䅅䅁䉁䅁䅁兂⽂牡へ硫䥧䅑杷允䅁䅁䅑䅁䑁䅁䅷䅁䭁佁䵙䅁䭁佁䭧䅁䭁䡁䔰䅁䉁䅁䅁允䅁䅁䄴杄䅁䑁䅅睎畁䑁䅁杍㑁䅁䅁䍄䉁䅁䅁䅂䅁䅁䅍䅄䅁䅁䅯䅈䅷䅁䅯儷䅯䅁䅯睧䅑䅁䅅䅁䉁䅁䅁兂晁敨剴䉵䈴䅑杷允䅁䅁䅑䅁䑁䅁䅷䅁䭁䙁䵷䅁䭁佁䭧䅁䭁䡁䕯䅁䉁䅁䅁允䅁䅁䄴杄䅁䑁䅉䅏畁䑁䅧李ㅁ䅁䅁䍄䉁䅁䅁䅂䅁䅁䅍䅄䅁䅁䅯兔䄰䅁䅯眶䅯䅁䅯睧䅑䅁䅅䅁䉁䅁䅁杄十䅁䅁睎㍁䑁䅁䅍睁䑁䅁䅍睁䅁䅁䍄䉁䅁䅁䅂䅁䅁䅍䅄䅁䅁䅯兩䄰䅁䅯䄶䅯䅁䅯䄷䅯䅁䅅䅁䉁䅁䅁杄䵁䅁䅁兏畁䑁䅕兎ぁ䅁䅁䍄䉁䅁䅁䅂䅁䅁䅍䅄䅁䅁䅯䅣䅷䅁䅯朵䅯䅁䅯兣䅑䅁䅅䅁䉁䅁䅁权䡂䅁䅁䍄䉁䅁䅁䅂䅁䅁䅍䅄䅁䅁䅯睥䅷䅁䅯儷䅯䅁䅯兣䅑䅁䅅䅁䉁䅁䅁兂允䑗ね䡹敢睐杷允䅁䅁䅑䅁䑁䅁䅷䅁䭁䩁䵙䅁䭁佁䭙䅁䭁䡁䕅䅁䉁䅁䅁允䅁䅁䅯睒䅁䅁杷允䅁䅁䅑䅁䑁䅁䅷䅁䭁䵁䵑䅁䭁佁䬰䅁䭁佁䭷䅁䉁䅁䅁允䅁䅁䅯睒䅁䅁杷允䅁䅁䅑䅁䑁䅁䅷䅁䭁䱁䱁䅁䭁佁䭧䅁䭁佁䭷䅁䉁䅁䅁允䅁䅁䄴䅄䅁䑁䅉免畁䑁䅁免䅁䅁杷允䅁䅁䅑䅁䑁䅁䅷䅁䭁䡁䱣䅁䭁佁䭣䅁䭁䡁䕯䅁䉁䅁䅁允䅁䅁䅕㡧䭄啯㉗䕈䵁䅉䅅䅁䕁䅁䅁睁䵁䅁䅁权祃睃䅁权潄权䅁权獄权䅁允䅁䅁䅅䅁佁䅁䄴䅁硁䑁䅙杌祁䑁䅑䅎䅁䅁杷允䅁䅁䅑䅁䑁䅁䅷䅁䭁䱁䱁䅁䭁佁䭧䅁䭁䡁䕅䅁䉁䅁䅁允䅁䅁䄴杄䅁䑁䅅兏畁䑁䅍兎㑁䅁䅁䍄䉁䅁䅁䅂䅁䅁䅍䅄䅁䅁䅯入䅷䅁䅯朵䅯䅁䅯兢䅑䅁䅅䅁䉁䅁䅁杄䵁䅁䅁免畁䑁䅍䅏㑁䅁䅁䍄䉁䅁䅁䅂䅁䅁䅍䅄䅁䅁䅯䅐䅳䅁䅯䄶䅯䅁䅯䄷䅯䅁䅅䅁䉁䅁䅁杄佁䅁䅁睍睁䍁䄴李ㅁ䑁䅧䅁䵁䅉䅅䅁䕁䅁䅁睁䵁䅁䅁权㡁睃䅁权潄权䅁权瑂䅂䅁允䅁䅁䅅䅁佁䅁䄴䅁祁䑁䅫杌祁䑁䅧睍䅁䅁杷允䅁䅁䅑䅁䑁䅁䅷䅁䭁䑁䱷䅁䭁佁䭧䅁䭁䝁䔸䅁䉁䅁䅁允䅁䅁䄴杄䅁䑁䅍免畁䑁䅉兎㕁䅁䅁䍄䉁䅁䅁䅂䅁䅁䅍䅄䅁䅁䅯兤䅳䅁䅯儶䅯䅁䅯兦䅑䅁䅅䅁䉁䅁䅁兂䅁䅁䅁䅁捦䅷杷允䅁䅁䅑䅁䑁䅁䅷䅁䭁䙁䱁䅁䭁佁䭙䅁䭁䝁䔸䅁䉁䅁䅁允䅁䅁䄴䅄䅁䑁䅑杌睁䑁䅫䅏䅁䅁杷允䅁䅁䅑䅁䑁䅁䅷䅁䭁乁䴰䅁䭁佁䭳䅁䭁䥁䕕䅁䉁䅁䅁允䅁䅁䄴杅䅁䑁䅕兎穁䑁䅁䅍睁䑁䅁䅍䅁䅁杷允䅁䅁䅑䅁䑁䅁䅷䅁䭁䱁䘸䅁䭁佁䭳䅁䭁䡁䕯䅁䉁䅁䅁允䅁䅁䄴䅆䅁䑁䅅䅎㕁䑁䅉兎祁䑁䅍免ぁ䅁䅁䍄䉁䅁䅁䅂䅁䅁䅍䅄䅁䅁䅯䅐䅳䅁䅯䄶䅯䅁䅯兦䅑䅁䅅䅁䉁䅁䅁杄佁䅁䅁免穁䍁䄴䅍㉁䑁䅙䅁䵁䅉䅅䅁䕁䅁䅁睁䵁䅁䅁权䍁䅄䅁权畄权䅁权睂䅂䅁允䅁䅁䅅䅁䙁䅁䅁䅁睃睘䉚䍄䉁䅁䅁䅂䅁䅁䅍䅄䅁䅁䅯眷䅳䅁䅯眵䅯䅁䅯䅣䅑䅁䅅䅁䉁䅁䅁兂穃灍夰牍⽢睐杷允䅁䅁䅑䅁䑁䅁䅷䅁䭁䩁䱁䅁䭁佁䭧䅁䭁䡁䕁䅁䉁䅁䅁允䅁䅁䅯睒䅁䅁杷允䅁䅁䅑䅁䑁䅁䅷䅁䭁䱁䱷䅁䭁佁䬰䅁䭁䥁䕕䅁䉁䅁䅁允䅁䅁䅕祇搯䅊䉡稸䴸䅉䅅䅁䕁䅁䅁睁䵁䅁䅁权時䅄䅁权瑄权䅁权睂䅂䅁允䅁䅁䅅䅁䙁䍁䡵瑆佮⼹⼰䍄䉁䅁䅁䅂䅁䅁䅍䅄䅁䅁䅯杨䅷䅁䅯眶䅯䅁䅯全䅑䅁䅅䅁䉁䅁䅁杄十䅁䅁䅎穁䑁䅧杍祁䑁䅑睎穁䅁䅁䍄䉁䅁䅁䅂䅁䅁䅍䅄䅁䅁䅯儵䅳䅁䅯儷䅯䅁䅯䅣䅑䅁䅅䅁䉁䅁䅁兂湁免獩䙈睲睐杷允䅁䅁䅑䅁䑁䅁䅷䅁䭁偁䵷䅁䭁佁䭫䅁䭁䡁䕅䅁䉁䅁䅁允䅁䅁䅕䅁䅁䅁偂欳䵁䅉䅅䅁䕁䅁䅁睁䵁䅁䅁权元睃䅁权潄权䅁权䑃䅂䅁允䅁䅁䅅䅁䭁䕁䅣䅁䵁䅉䅅䅁䕁䅁䅁睁䵁䅁䅁权捄䅄䅁权浄权䅁权䑃䅂䅁允䅁䅁䅅䅁佁䅁䅷䅁硁䍁䄴杍祁䑁䅅䅁䵁䅉䅅䅁䕁䅁䅁睁䵁䅁䅁权摄睃䅁权浄权䅁权䙃䅂䅁允䅁䅁䅅䅁佁䅁䅷䅁硁䍁䄴睎ぁ䑁䅕䅁䵁䅉䅅䅁䕁䅁䅁睁䵁䅁䅁权捄䅄䅁权浄权䅁权硂䅂䅁允䅁䅁䅅䅁佁䅁䅷䅁硁䍁䄴睍睁䑁䅕䅁䵁䅉䅅䅁䕁䅁䅁睁䵁䅁䅁权乂睃䅁权瑄权䅁权㥂䅂䅁允䅁䅁䅅䅁䙁䱁敧敨剴䭵⼴䍄䉁䅁䅁䅂䅁䅁䅍䅄䅁䅁䅯杂䄰䅁䅯䄶䅯䅁䅯兦䅑䅁䅅䅁䉁䅁䅁杄䵁䅁䅁兏畁䑁䅑兏㉁䅁䅁䍄䉁䅁䅁䅂䅁䅁䅍䅄䅁䅁䅯杗䅳䅁䅯䄶䅯䅁䅯睧䅑䅁䅅䅁䉁䅁䅁杄佁䅁䅁杍㉁䍁䄴䅎㍁䑁䅫䅁䵁䅉䅅䅁䕁䅁䅁睁䵁䅁䅁权䍃䅄䅁权灄权䅁权療䅂䅁允䅁䅁䅅䅁䙁䅁䅁䅁䅁瑹䅊䍄䉁䅁䅁䅂䅁䅁䅍䅄䅁䅁䅯䅇䅷䅁䅯䄶䅯䅁䅯兣䅑䅁䅅䅁䉁䅁䅁杄佁䅁䅁杍㍁䍁䄴杍睁䑁䅑䅁䵁䅉䅅䅁䕁䅁䅁睁䵁䅁䅁权偁睃䅁权瑄权䅁权硂䅂䅁允䅁䅁䅅䅁䙁佁㙆䭆䠵刴䅎䍄䉁䅁䅁䅂䅁䅁䅍䅄䅁䅁䅯䅄䄰䅁䅯眶䅯䅁䅯兣䅑䅁䅅䅁䉁䅁䅁杄啁䅁䅁免㍁䑁䅁兏睁䑁䅍兎穁䑁䅑䅁䵁䅉䅅䅁䕁䅁䅁睁䵁䅁䅁权偄䅄䅁权潄权䅁权瑂䅂䅁允䅁䅁䅅䅁佁䅁䅷䅁㑁䍁䄴䅍㉁䑁䅅䅁䵁䅉䅅䅁䕁䅁䅁睁䵁䅁䅁权偃兄䅁权湄权䅁权瑂䅂䅁允䅁䅁䅅䅁䙁䥁堲桢䑋䉷䅶䍄䉁䅁䅁䅂䅁䅁䅍䅄䅁䅁䅯睺䅷䅁䅯䄶䅯䅁䅯睢䅑䅁䅅䅁䉁䅁䅁杄佁䅁䅁免硁䍁䄴䅏㉁䑁䅙䅁䵁䅉䅅䅁䕁䅁䅁睁䵁䅁䅁权㡁睃䅁权牄权䅁权睂䅂䅁允䅁䅁䅅䅁佁䉁䅉䅁㕁䑁䅅杍㉁䑁䅑免睁䑁䅅䅁䵁䅉䅅䅁䕁䅁䅁睁䵁䅁䅁权偄䅄䅁权潄权䅁权㙂䅂䅁允䅁䅁䅅䅁佁䅁䄴䅁祁䑁䅣杌㑁䑁䅅杍䅁䅁杷允䅁䅁䅑䅁䑁䅁䅷䅁䭁䡁䴰䅁䭁佁䬴䅁䭁䥁䕍䅁䉁䅁䅁允䅁䅁䅕䅁䅁䍁敪啅䵅䅉䅅䅁䕁䅁䅁睁䵁䅁䅁权偄䅄䅁权潄权䅁权硂䅂䅁允䅁䅁䅅䅁佁䅁䄴䅁硁䑁䅅杌硁䑁䅁兎䅁䅁杷允䅁䅁䅑䅁䑁䅁䅷䅁䭁佁䱯䅁䭁佁䭧䅁䭁䡁䔰䅁䉁䅁䅁允䅁䅁䄴杄䅁䑁䅅䅍畁䑁䅉䅍ぁ䅁䅁䍄䉁䅁䅁䅂䅁䅁䅍䅄䅁䅁䅯睺䅷䅁䅯䄶䅯䅁䅯全䅑䅁䅅䅁䉁䅁䅁杄佁䅁䅁免㑁䍁䄴免硁䑁䅅䅁䵁䅉䅅䅁䕁䅁䅁睁䵁䅁䅁权あ睃䅁权牄权䅁权䙃䅂䅁允䅁䅁䅅䅁佁䉁䅉䅁㉁䑁䅁兏睁䑁䅁䅍睁䑁䅁䅁䵁䅉䅅䅁䕁䅁䅁睁䵁䅁䅁权牂兄䅁权畄权䅁权硂䅂䅁允䅁䅁䅅䅁䙁䅁䅁䅁䅁䱬䅆䍄䉁䅁䅁䅂䅁䅁䅍䅄䅁䅁䅯児䅳䅁䅯眶䅯䅁䅯睧䅑䅁䅅䅁䉁䅁䅁杄啁䅁䅁睍硁䑁䅅睎ㅁ䑁䅧睍穁䑁䅁䅁䵁䅉䅅䅁䕁䅁䅁睁䵁䅁䅁权偄䅄䅁权潄权䅁权䑃䅂䅁允䅁䅁䅅䅁佁䅁䄴䅁祁䑁䅍杌祁䑁䅕兎䅁䅁杷允䅁䅁䅑䅁䑁䅁䅷䅁䭁䝁䱕䅁䭁佁䭣䅁䭁佁䭷䅁䉁䅁䅁允䅁䅁䅕㙹䙆癴㥐樯䴸䅉䅅䅁䕁䅁䅁睁䵁䅁䅁权い䅄䅁权潄权䅁权獄权䅁允䅁䅁䅅䅁䭁䕁䅣䅁䵁䅉䅅䅁䕁䅁䅁睁䵁䅁䅁权い䅄䅁权潄权䅁权瑂䅂䅁允䅁䅁䅅䅁佁䅁䄴䅁ぁ䑁䅫杌祁䑁䅍睍䅁䅁杷允䅁䅁䅑䅁䑁䅁䅷䅁䭁乁䱯䅁䭁佁䭣䅁䭁䝁䔰䅁䉁䅁䅁允䅁䅁䅕倹唳佥浫獈䵁䅉䅅䅁䕁䅁䅁睁䵁䅁䅁权い䅄䅁权潄权䅁权㙂䅂䅁允䅁䅁䅅䅁佁䅁䄴䅁㉁䑁䅍杌穁䑁䅍免䅁䅁杷允䅁䅁䅑䅁䑁䅁䅷䅁䭁䩁久䅁䭁佁䭳䅁䭁䝁䔰䅁䉁䅁䅁允䅁䅁䄴䅆䅁䑁䅅䅍穁䑁䅙䅏睁䑁䅍杍硁䅁䅁䍄䉁䅁䅁䅂䅁䅁䅍䅄䅁䅁䅯䄹䅷䅁䅯䄶䅯䅁䅯兦䅑䅁䅅䅁䉁䅁䅁杄佁䅁䅁睎祁䍁䄴䅏㑁䑁䅙䅁䵁䅉䅅䅁䕁䅁䅁睁䵁䅁䅁权㙁䅄䅁权畄权䅁权瑂䅂䅁允䅁䅁䅅䅁䙁䅁䅁䅁杄伷䅸䍄䉁䅁䅁䅂䅁䅁䅍䅄䅁䅁䅯杫䅷䅁䅯䄶䅯䅁䅯䄷䅯䅁䅅䅁䉁䅁䅁杄佁䅁䅁杍硁䍁䄴睍㍁䑁䅉䅁䵁䅉䅅䅁䕁䅁䅁睁䵁䅁䅁权呃䅄䅁权潄权䅁权獄权䅁允䅁䅁䅅䅁佁䅁䅷䅁㍁䍁䄴䅍㉁䑁䅅䅁䵁䅉䅅䅁䕁䅁䅁睁䵁䅁䅁权湃睃䅁权湄权䅁权硂䅂䅁允䅁䅁䅅䅁䙁䕁䱓佢㝦卋䅬䍄䉁䅁䅁䅂䅁䅁䅍䅄䅁䅁䅯䅵䅳䅁䅯朵䅯䅁䅯兣䅑䅁䅅䅁䉁䅁䅁杄䵁䅁䅁䅎畁䑁䅁免㉁䅁䅁䍄䉁䅁䅁䅂䅁䅁䅍䅄䅁䅁䅯杫䅷䅁䅯䄶䅯䅁䅯兢䅑䅁䅅䅁䉁䅁䅁杄佁䅁䅁免硁䍁䄴李㉁䑁䅕䅁䵁䅉䅅䅁䕁䅁䅁睁䵁䅁䅁权㡂兄䅁权潄权䅁权瑂䅂䅁允䅁䅁䅅䅁佁䅁䅷䅁㉁䍁䄴兎㕁䑁䅍䅁䵁䅉䅅䅁䕁䅁䅁睁䵁䅁䅁权千䅄䅁权潄权䅁权療䅂䅁允䅁䅁䅅䅁佁䅁䄴䅁祁䑁䅅杌睁䑁䅑李䅁䅁杷允䅁䅁䅑䅁䑁䅁䅷䅁䭁䡁䵫䅁䭁佁䭳䅁䭁佁䭷䅁䉁䅁䅁允䅁䅁䅯睒䅁䅁杷允䅁䅁䅑䅁䑁䅁䅷䅁䭁䩁䵉䅁䭁佁䭧䅁䭁䡁䕁䅁䉁䅁䅁允䅁䅁䄴杄䅁䑁䅅睎畁䑁䅑睎ぁ䅁䅁䍄䉁䅁䅁䅂䅁䅁䅍䅄䅁䅁䅯六䅳䅁䅯眵䅯䅁䅯全䅑䅁䅅䅁䉁䅁䅁兂㑃潈牘払佧䅑杷允䅁䅁䅑䅁䑁䅁䅷䅁䭁䩁䵍䅁䭁佁䭧䅁䭁䡁䕁䅁䉁䅁䅁允䅁䅁䄴䅄䅁䑁䅕杌祁䑁䅕䅎䅁䅁杷允䅁䅁䅑䅁䑁䅁䅷䅁䭁䩁䵉䅁䭁佁䭧䅁䭁䡁䔰䅁䉁䅁䅁允䅁䅁䄴权䅁䑁䅫杌㉁䑁䅧䅁䵁䅉䅅䅁䕁䅁䅁睁䵁䅁䅁权歃睃䅁权潄权䅁权療䅂䅁允䅁䅁䅅䅁佁䅁䄴䅁祁䑁䅅杌㕁䑁䅑䅎䅁䅁杷允䅁䅁䅑䅁䑁䅁䅷䅁䭁䕁䱁䅁䭁佁䭣䅁䭁䥁䕍䅁䉁䅁䅁允䅁䅁䅕余兘瑉㕶啊䵁䅉䅅䅁䕁䅁䅁睁䵁䅁䅁权塁䅄䅁权灄权䅁权硂䅂䅁允䅁䅁䅅䅁䙁䅁䅁䅁䅁㥷䅆䍄䉁䅁䅁䅂䅁䅁䅍䅄䅁䅁䅯光䅳䅁䅯䄶䅯䅁䅯兣䅑䅁䅅䅁䉁䅁䅁杄佁䅁䅁杍硁䍁䄴睎㉁䑁䅫䅁䵁䅉䅅䅁䕁䅁䅁睁䵁䅁䅁权㥃睃䅁权潄权䅁权㥂䅂䅁允䅁䅁䅅䅁佁䅁䅷䅁㉁䍁䄴睎穁䑁䅉䅁䵁䅉䅅䅁䕁䅁䅁睁䵁䅁䅁权婃䅄䅁权畄权䅁权㙂䅂䅁允䅁䅁䅅䅁䙁䅁䅁䅁杂癳䅦䍄䉁䅁䅁䅂䅁䅁䅍䅄䅁䅁䅯䅐䅁䅁䅯允䅉䅁䅯睁䅉䅁䅅䅁䉁䅁䅁权䡂䅁䅁䍄䉁䅁䅁䅂䅁䅁䅍䅄䅁䅁䅯术䅯䅁䅯䄶䅯䅁䅯䄷䅯䅁䅅䅁䉁䅁䅁杄佁䅁䅁兎㕁䍁䄴杍穁䑁䅧䅁䵁䅉䅅䅁䕁䅁䅁睁䵁䅁䅁权䙂允䅁权剁䅁䅁权䕁杁䅁允䅁䅁䅅䅁佁䉁䅑䅁ㅁ䑁䅑䅏ㅁ䑁䅁䅍睁䑁䅁䅍䅁䅁杷允䅁䅁䅑䅁䑁䅁䅷䅁䭁偁䬴䅁䭁佁䭧䅁䭁䝁䔸䅁䉁䅁䅁允䅁䅁䄴杄䅁䑁䅕睎畁䑁䅕免㉁䅁䅁䍄䉁䅁䅁䅂䅁䅁䅍䅄䅁䅁䅯术䅯䅁䅯䄶䅯䅁䅯䅣䅑䅁䅅䅁䉁䅁䅁杄佁䅁䅁李睁䍁䄴䅎睁䑁䅕䅁䵁䅉䅅䅁䕁䅁䅁睁䵁䅁䅁权扂䅄䅁权潄权䅁权䑃䅂䅁允䅁䅁䅅䅁佁䅁䅷䅁穁䍁䄴兏祁䑁䅧䅁䵁䅉䅅䅁䕁䅁䅁睁䵁䅁䅁权䥂兄䅁权瑄权䅁权硂䅂䅁允䅁䅁䅅䅁䙁䅁坄煲睍挰⽍䍄䉁䅁䅁䅂䅁䅁䅍䅄䅁䅁䅯䅦䅷䅁䅯䄶䅯䅁䅯来䅑䅁䅅䅁䉁䅁䅁杄佁䅁䅁免睁䍁䄴睍穁䑁䅑䅁䵁䅉䅅䅁䕁䅁䅁睁䵁䅁䅁权㡂䅄䅁权潄权䅁权睂䅂䅁允䅁䅁䅅䅁佁䅁䅷䅁㑁䍁䄴兏ㅁ䑁䅣䅁䵁䅉䅅䅁䕁䅁䅁睁䵁䅁䅁权畃䅄䅁权湄权䅁权瑂䅂䅁允䅁䅁䅅䅁䙁偁潙䥘䌯挹⽧䍄䉁䅁䅁䅂䅁䅁䅍䅄䅁䅁䅯兵䅳䅁䅯儷䅯䅁䅯兦䅑䅁䅅䅁䉁䅁䅁兂煃搸乊桙い睐杷允䅁䅁䅑䅁䑁䅁䅷䅁䭁偁䱷䅁䭁佁䭫䅁䭁䡁䔰䅁䉁䅁䅁允䅁䅁䅕䅁䅁䵁䭂䴫䵁䅉䅅䅁䕁䅁䅁睁䵁䅁䅁权䕂睃䅁权畄权䅁权㥂䅂䅁允䅁䅁䅅䅁䙁䅁䅁䅁䅃⽔䅊䍄䉁䅁䅁䅂䅁䅁䅍䅄䅁䅁䅯䅋䅁䅁䅯权䅁䅁䅯䅂䅉䅁䅅䅁䉁䅁䅁兂䝂癴㥐丱㝧䅑杷允䅁䅁䅑䅁䑁䅁䅷䅁䭁䵁乑䅁䭁佁䭧䅁䭁䝁䔸䅁䉁䅁䅁允䅁䅁䄴杄䅁䑁䅅䅎畁䑁䅙杍ㅁ䅁䅁䍄䉁䅁䅁䅂䅁䅁䅍䅄䅁䅁䅯睌䄸䅁䅯朷䅯䅁䅯全䅑䅁䅅䅁䉁䅁䅁兂䅁䅁䅁䙳䡁兑杷允䅁䅁䅑䅁䑁䅁䅷䅁䭁䅁䱉䅁䭁佁䭧䅁䭁䝁䔸䅁䉁䅁䅁允䅁䅁䄴杄䅁䑁䅑睎畁䑁䅅李㍁䅁䅁䍄䉁䅁䅁䅂䅁䅁䅍䅄䅁䅁䅯杂䄰䅁䅯儷䅯䅁䅯兣䅑䅁䅅䅁䉁䅁䅁兂㕁䵴㉨灶甯睐杷允䅁䅁䅑䅁䑁䅁䅷䅁䭁䥁乣䅁䭁佁䭧䅁䭁䡁䕁䅁䉁䅁䅁允䅁䅁䄴杄䅁䑁䅅䅏畁䑁䅧睎㕁䅁䅁䍄䉁䅁䅁䅂䅁䅁䅍䅄䅁䅁䅯条䅳䅁䅯朵䅯䅁䅯睢䅑䅁䅅䅁䉁䅁䅁杄䵁䅁䅁䅍畁䑁䅣兎ぁ䅁䅁䍄䉁䅁䅁䅂䅁䅁䅍䅄䅁䅁䅯睑䅷䅁䅯儷䅯䅁䅯来䅑䅁䅅䅁䉁䅁䅁兂い搯㑒匶婢睐杷允䅁䅁䅑䅁䑁䅁䅷䅁䭁䙁乁䅁䭁佁䭣䅁䭁䡁䕅䅁䉁䅁䅁允䅁䅁䅕临䝏穵橙䐷䴸䅉䅅䅁䕁䅁䅁睁䵁䅁䅁权硄权䅁权灄权䅁权硂䅂䅁允䅁䅁䅅䅁䙁䅁䅁䅁䅂摧䅊䍄䉁䅁䅁䅂䅁䅁䅍䅄䅁䅁䅯党䅳䅁䅯䄶䅯䅁䅯兣䅑䅁䅅䅁䉁䅁䅁杄佁䅁䅁杍睁䍁䄴李硁䑁䅕䅁䵁䅉䅅䅁䕁䅁䅁睁䵁䅁䅁权兂兄䅁权瑄权䅁权硂䅂䅁允䅁䅁䅅䅁䙁䱁敵卄㥁㥚⼴䍄䉁䅁䅁䅂䅁䅁䅍䅄䅁䅁䅯朹䅯䅁䅯䄶䅯䅁䅯䄷䅯䅁䅅䅁䉁䅁䅁杄䭁䅁䅁睍ぁ䍁䄴䅏䅁䅁杷允䅁䅁䅑䅁䑁䅁䅷䅁䭁䕁䱧䅁䭁佁䭙䅁䭁䝁䔸䅁䉁䅁䅁允䅁䅁䄴䅄䅁䑁䅍杌硁䑁䅉䅏䅁䅁杷允䅁䅁䅑䅁䑁䅁䅷䅁䭁䱁䰸䅁䭁佁䬴䅁䭁䝁䔸䅁䉁䅁䅁允䅁䅁䅕䅁䅁乁汁唸䵁䅉䅅䅁䕁䅁䅁睁䵁䅁䅁权㕃睃䅁权潄权䅁权療䅂䅁允䅁䅁䅅䅁佁䅁䄴䅁硁䑁䅁杌祁䑁䅅兏䅁䅁杷允䅁䅁䅑䅁䑁䅁䅷䅁䭁䱁䱧䅁䭁佁䭣䅁䭁䝁䔸䅁䉁䅁䅁允䅁䅁䅕㘴扗䍸睁啍䵁䅉䅅䅁䕁䅁䅁睁䵁䅁䅁权㕃睃䅁权潄权䅁权㙂䅂䅁允䅁䅁䅅䅁佁䅁䄴䅁硁䑁䅁杌祁䑁䅁睎䅁䅁杷允䅁䅁䅑䅁䑁䅁䅷䅁䭁䑁䱣䅁䭁佁䭳䅁䭁䥁䕍䅁䉁䅁䅁允䅁䅁䄴杅䅁䑁䅧免㑁䑁䅁䅍睁䑁䅁䅍䅁䅁杷允䅁䅁䅑䅁䑁䅁䅷䅁䭁䭁䵳䅁䭁佁䭧䅁䭁䥁䕍䅁䉁䅁䅁允䅁䅁䅯睒䅁䅁杷允䅁䅁䅑䅁䑁䅁䅷䅁䭁䱁䱫䅁䭁佁䭧䅁䭁䥁䕕䅁䉁䅁䅁允䅁䅁䄴杄䅁䑁䅅䅍畁䑁䅑兎㍁䅁䅁䍄䉁䅁䅁䅂䅁䅁䅍䅄䅁䅁䅯兵䅳䅁䅯䄶䅯䅁䅯睧䅑䅁䅅䅁䉁䅁䅁杄佁䅁䅁免睁䍁䄴睍祁䑁䅉䅁䵁䅉䅅䅁䕁䅁䅁睁䵁䅁䅁权㉁兄䅁权潄权䅁权瑂䅂䅁允䅁䅁䅅䅁佁䅁䄴䅁硁䑁䅁杌睁䑁䅁免䅁䅁杷允䅁䅁䅑䅁䑁䅁䅷䅁䭁䝁䵙䅁䭁佁䬴䅁䭁䥁䕍䅁䉁䅁䅁允䅁䅁䅕䅁䅁䅁䱁䔳䵁䅉䅅䅁䕁䅁䅁睁䵁䅁䅁权䉃䅁䅁权剁䅁䅁权䙁䅁䅁允䅁䅁䅅䅁佁䉁䅉䅁ぁ䑁䅫兎㕁䑁䅙䅍睁䑁䅁䅁䵁䅉䅅䅁䕁䅁䅁睁䵁䅁䅁权坁兄䅁权潄权䅁权硂䅂䅁允䅁䅁䅅䅁佁䅁䄴䅁硁䑁䅑杌㑁䑁䅕兎䅁䅁杷允䅁䅁䅑䅁䑁䅁䅷䅁䭁佁䵧䅁䭁佁䭙䅁䭁䥁䕍䅁䉁䅁䅁允䅁䅁䄴䅄䅁䑁䅑杌睁䑁䅣兏䅁䅁杷允䅁䅁䅑䅁䑁䅁䅷䅁䭁䍁䴴䅁䭁佁䭙䅁䭁䥁䕕䅁䉁䅁䅁允䅁䅁䅯睒䅁䅁杷允䅁䅁䅑䅁䑁䅁䅷䅁䭁䑁乙䅁䭁佁䭧䅁䭁䡁䕯䅁䉁䅁䅁允䅁䅁䄴杄䅁䑁䅅杍畁䑁䅕免㑁䅁䅁䍄䉁䅁䅁䅂䅁䅁䅍䅄䅁䅁䅯李䄰䅁䅯䄶䅯䅁䅯兣䅑䅁䅅䅁䉁䅁䅁杄䭁䅁䅁兏畁䑁䅉兎䅁䅁杷允䅁䅁䅑䅁䑁䅁䅷䅁䭁䭁乧䅁䭁佁䬰䅁䭁䥁䕕䅁䉁䅁䅁允䅁䅁䅕塅慕奖婵稲䴸䅉䅅䅁䕁䅁䅁睁䵁䅁䅁权㥄权䅁权浄权䅁权獄权䅁允䅁䅁䅅䅁佁䅁䅷䅁硁䍁䄴免㕁䑁䅉䅁䵁䅉䅅䅁䕁䅁䅁睁䵁䅁䅁权㍁睃䅁权潄权䅁权獄权䅁允䅁䅁䅅䅁佁䅁䄴䅁祁䑁䅧杌ぁ䑁䅑杍䅁䅁杷允䅁䅁䅑䅁䑁䅁䅷䅁䭁䵁䱧䅁䭁佁䭙䅁䭁佁䭷䅁䉁䅁䅁允䅁䅁䄴权䅁䑁䅅杌ㅁ䑁䅅䅁䵁䅉䅅䅁䕁䅁䅁睁䵁䅁䅁权㍁兄䅁权潄权䅁权獄权䅁允䅁䅁䅅䅁佁䅁䄴䅁瑁䑁䅉兏畁䑁䅙䅏䅁䅁杷允䅁䅁䅑䅁䑁䅁䅷䅁䭁䙁䅫䅁䭁䅁䍅䅁䭁䅁䍕䅁䉁䅁䅁允䅁䅁䅕摖㍬扰潴ぁ䵅䅉䅅䅁䕁䅁䅁睁䵁䅁䅁权婂䅁䅁权䉁杁䅁权䑁杁䅁允䅁䅁䅅䅁䙁䍁ㄹ獹䙉儫䉊䍄䉁䅁䅁䅂䅁䅁䅍䅄䅁䅁䅯䅁䄰䅁䅯眵䅯䅁䅯兢䅑䅁䅅䅁䉁䅁䅁兂㝂䭆䠵場橯䅷杷允䅁䅁䅑䅁䑁䅁䅷䅁䭁䵁䵯䅁䭁佁䭫䅁䭁䝁䔰䅁䉁䅁䅁允䅁䅁䅕䅁䅁䅁杁㡭䵁䅉䅅䅁䕁䅁䅁睁䵁䅁䅁权㍁兄䅁权潄权䅁权瑂䅂䅁允䅁䅁䅅䅁佁䅁䅷䅁祁䍁䄴䅎ぁ䑁䅅䅁䵁䅉䅅䅁䕁䅁䅁睁䵁䅁䅁权歁睄䅁权畄权䅁权獄权䅁允䅁䅁䅅䅁䙁䅁䅁䅁䅁㝸䅊䍄䉁䅁䅁䅂䅁䅁䅍䅄䅁䅁䅯眴䅳䅁䅯儶䅯䅁䅯兢䅑䅁䅅䅁䉁䅁䅁兂䅁䅁䅁䍉杘䅑杷允䅁䅁䅑䅁䑁䅁䅷䅁䭁佁䱑䅁䭁佁䭫䅁䭁䝁䔰䅁䉁䅁䅁允䅁䅁䅕䅁䅁䅁⭃䔲䵁䅉䅅䅁䕁䅁䅁睁䵁䅁䅁权㙂睃䅁权牄权䅁权療䅂䅁允䅁䅁䅅䅁佁䉁䅑䅁硁䑁䅁睎穁䑁䅙睍ぁ䑁䅧䅍䅁䅁杷允䅁䅁䅑䅁䑁䅁䅷䅁䭁䥁䵯䅁䭁佁䭧䅁䭁䥁䕍䅁䉁䅁䅁允䅁䅁䅯睒䅁䅁杷允䅁䅁䅑䅁䑁䅁䅷䅁䭁䍁䉫䅁䭁䅁䅯䅁䭁䅁䍑䅁䉁䅁䅁允䅁䅁䅕杖琴灳瘳吹䴸䅉䅅䅁䕁䅁䅁睁䵁䅁䅁权敂睃䅁权潄权䅁权㙂䅂䅁允䅁䅁䅅䅁佁䅁䄴䅁ㅁ䑁䅙杌祁䑁䅅䅎䅁䅁杷允䅁䅁䅑䅁䑁䅁䅷䅁䭁䙁䰴䅁䭁佁䭧䅁䭁䡁䕅䅁䉁䅁䅁允䅁䅁䄴杄䅁䑁䅕兎畁䑁䅉䅏㍁䅁䅁䍄䉁䅁䅁䅂䅁䅁䅍䅄䅁䅁䅯儵䅳䅁䅯儶䅯䅁䅯来䅑䅁䅅䅁䉁䅁䅁兂䅁䅁䅁佁䕢䅑杷允䅁䅁䅑䅁䑁䅁䅷䅁䭁䅁䱉䅁䭁佁䬰䅁䭁䝁䔸䅁䉁䅁䅁允䅁䅁䅕⼲⭬牡へ稶䴸䅉䅅䅁䕁䅁䅁睁䵁䅁䅁权乂睃䅁权瑄权䅁权硂䅂䅁允䅁䅁䅅䅁䙁偁灹搸乊牙⽁䍄䉁䅁䅁䅂䅁䅁䅍䅄䅁䅁䅯兪䅳䅁䅯眶䅯䅁䅯䅣䅑䅁䅅䅁䉁䅁䅁杄十䅁䅁睍穁䑁䅑李㍁䑁䅧䅎㉁䅁䅁䍄䉁䅁䅁䅂䅁䅁䅍䅄䅁䅁䅯杘䅳䅁䅯䄶䅯䅁䅯全䅑䅁䅅䅁䉁䅁䅁杄佁䅁䅁兎ぁ䍁䄴免硁䑁䅅䅁䵁䅉䅅䅁䕁䅁䅁睁䵁䅁䅁权啁䅄䅁权潄权䅁权睂䅂䅁允䅁䅁䅅䅁佁䅁䅷䅁㕁䍁䄴兎睁䑁䅅䅁䵁䅉䅅䅁䕁䅁䅁睁䵁䅁䅁权晄睃䅁权畄权䅁权獄权䅁允䅁䅁䅅䅁䙁䅁䅁䅁权佉䅆䍄䉁䅁䅁䅂䅁䅁䅍䅄䅁䅁䅯兴䅷䅁䅯眵䅯䅁䅯兣䅑䅁䅅䅁䉁䅁䅁兂ㅁ牘䩰䅄义䅑杷允䅁䅁䅑䅁䑁䅁䅷䅁䭁䍁䱉䅁䭁佁䭧䅁䭁䥁䕍䅁䉁䅁䅁允䅁䅁䄴杄䅁䑁䅙睍畁䑁䅅睎㕁䅁䅁䍄䉁䅁䅁䅂䅁䅁䅍䅄䅁䅁䅯末䅯䅁䅯儶䅯䅁䅯兢䅑䅁䅅䅁䉁䅁䅁兂䅁䅁䅁䙯ㄳ䅑杷允䅁䅁䅑䅁䑁䅁䅷䅁䭁䉁䵑䅁䭁佁䭧䅁䭁䥁䕕䅁䉁䅁䅁允䅁䅁䄴䅄䅁䑁䅧杌㕁䑁䅁䅎䅁䅁杷允䅁䅁䅑䅁䑁䅁䅷䅁䭁䥁䱕䅁䭁佁䭧䅁䭁佁䭷䅁䉁䅁䅁允䅁䅁䄴杄䅁䑁䅅李畁䑁䅁免ㅁ䅁䅁䍄䉁䅁䅁䅂䅁䅁䅍䅄䅁䅁䅯內䅷䅁䅯眶䅯䅁䅯䅣䅑䅁䅅䅁䉁䅁䅁杄十䅁䅁兏睁䑁䅫䅍睁䑁䅁䅍睁䅁䅁䍄䉁䅁䅁䅂䅁䅁䅍䅄䅁䅁䅯䅹䅷䅁䅯朷䅯䅁䅯兣䅑䅁䅅䅁䉁䅁䅁兂䅁䅁䅁䌸稳䅑杷允䅁䅁䅑䅁䑁䅁䅷䅁䭁䝁䰸䅁䭁佁䭧䅁䭁䡁䕯䅁䉁䅁䅁允䅁䅁䅯睒䅁䅁杷允䅁䅁䅑䅁䑁䅁䅷䅁䭁䕁䴴䅁䭁佁䭧䅁䭁䝁䔸䅁䉁䅁䅁允䅁䅁䅯睒䅁䅁杷允䅁䅁䅑䅁䑁䅁䅷䅁䭁䝁䰸䅁䭁佁䭧䅁䭁䡁䕁䅁䉁䅁䅁允䅁䅁䅯睒䅁䅁杷允䅁䅁䅑䅁䑁䅁䅷䅁䭁䅁䱅䅁䭁佁䭧䅁䭁䥁䕍䅁䉁䅁䅁允䅁䅁䄴杄䅁䑁䅅睍畁䑁䅣䅏㉁䅁䅁䍄䉁䅁䅁䅂䅁䅁䅍䅄䅁䅁䅯权䅷䅁䅯眵䅯䅁䅯来䅑䅁䅅䅁䉁䅁䅁兂㡃䩤奍䙂䕙䅑杷允䅁䅁䅑䅁䑁䅁䅷䅁䭁䱁䵕䅁䭁佁䭫䅁䭁佁䭷䅁䉁䅁䅁允䅁䅁䅕䅁䅁䅁䝃は䵁䅉䅅䅁䕁䅁䅁睁䵁䅁䅁权㝄睃䅁权潄权䅁权㙂䅂䅁允䅁䅁䅅䅁佁䅁䄴䅁ぁ䑁䅫杌ㅁ䑁䅫兎䅁䅁杷允䅁䅁䅑䅁䑁䅁䅷䅁䭁乁䵅䅁䭁佁䭳䅁䭁䡁䕁䅁䉁䅁䅁允䅁䅁䄴杅䅁䑁䅫李ぁ䑁䅕兏㕁䑁䅙李䅁䅁杷允䅁䅁䅑䅁䑁䅁䅷䅁䭁䡁乕䅁䭁佁䬰䅁䭁佁䭷䅁䉁䅁䅁允䅁䅁䅕ㅍ⬷琲搱䑺䴸䅉䅅䅁䕁䅁䅁睁䵁䅁䅁权獁睃䅁权湄权䅁权睂䅂䅁允䅁䅁䅅䅁䙁䍁睇浣剩卢䄵䍄䉁䅁䅁䅂䅁䅁䅍䅄䅁䅁䅯睲䅳䅁䅯儶䅯䅁䅯兦䅑䅁䅅䅁䉁䅁䅁兂䅁䅁䅁䍁⽋䅷杷允䅁䅁䅑䅁䑁䅁䅷䅁䭁偁䱳䅁䭁佁䭧䅁䭁䡁䕅䅁䉁䅁䅁允䅁䅁䄴杄䅁䑁䅕免畁䑁䅙免ぁ䅁䅁䍄䉁䅁䅁䅂䅁䅁䅍䅄䅁䅁䅯睉䅷䅁䅯䄶䅯䅁䅯䄷䅯䅁䅅䅁䉁䅁䅁权䡂䅁䅁䍄䉁䅁䅁䅂䅁䅁䅍䅄䅁䅁䅯六䅁䅁䅯允䅉䅁䅯睁䅉䅁䅅䅁䉁䅁䅁兂牂䝎爹奰䵕兑杷允䅁䅁䅑䅁䑁䅁䅷䅁䭁偁䱫䅁䭁佁䭳䅁䭁䡁䕅䅁䉁䅁䅁允䅁䅁䄴杅䅁䑁䅧杍㉁䑁䅙䅍㕁䑁䅍䅎䅁䅁杷允䅁䅁䅑䅁䑁䅁䅷䅁䭁䍁䵉䅁䭁佁䭧䅁䭁䝁䔸䅁䉁䅁䅁允䅁䅁䄴䅅䅁䍁䄰李睁䍁䄴免ㅁ䑁䅑䅁䵁䅉䅅䅁䕁䅁䅁睁䵁䅁䅁权橁䅄䅁权潄权䅁权療䅂䅁允䅁䅁䅅䅁佁䅁䄴䅁硁䑁䅉杌睁䑁䅣免䅁䅁杷允䅁䅁䅑䅁䑁䅁䅷䅁䭁䍁䵉䅁䭁佁䭧䅁䭁䥁䕕䅁䉁䅁䅁允䅁䅁䄴䅅䅁䍁䄰䅎ぁ䍁䄴杍㍁䑁䅅䅁䵁䅉䅅䅁䕁䅁䅁睁䵁䅁䅁权䅁䅄䅁权牄权䅁权㥂䅂䅁允䅁䅁䅅䅁佁䉁䅑䅁穁䑁䅑兏ㅁ䑁䅍䅍祁䑁䅙李䅁䅁杷允䅁䅁䅑䅁䑁䅁䅷䅁䭁䭁䵣䅁䭁佁䭧䅁䭁䡁䕁䅁䉁䅁䅁允䅁䅁䄴䅄䅁䑁䅉杌ぁ䑁䅕兎䅁䅁杷允䅁䅁䅑䅁䑁䅁䅷䅁䭁䝁䱕䅁䭁佁䬰䅁䭁䡁䕅䅁䉁䅁䅁允䅁䅁䅕䡰㥁瑃橥䑷䴸䅉䅅䅁䕁䅁䅁睁䵁䅁䅁权十䅄䅁权畄权䅁权硂䅂䅁允䅁䅁䅅䅁䭁䕁䅣䅁䵁䅉䅅䅁䕁䅁䅁睁䵁䅁䅁权㕂睃䅁权湄权䅁权硂䅂䅁允䅁䅁䅅䅁䙁䡁⭥确癯搳⽷䍄䉁䅁䅁䅂䅁䅁䅍䅄䅁䅁䅯来䅳䅁䅯眵䅯䅁䅯兣䅑䅁䅅䅁䉁䅁䅁兂㉃⼸唳佥䝮睶杷允䅁䅁䅑䅁䑁䅁䅷䅁䭁䉁䱳䅁䭁佁䭙䅁䭁䝁䔸䅁䉁䅁䅁允䅁䅁䄴䅄䅁䑁䅅杌ㅁ䑁䅁兎䅁䅁杷允䅁䅁䅑䅁䑁䅁䅷䅁䭁䡁䵫䅁䭁佁䬰䅁䭁䡁䕯䅁䉁䅁䅁允䅁䅁䅕䡳潊敫㠱稳䴸䅉䅅䅁䕁䅁䅁睁䵁䅁䅁权奁䅄䅁权潄权䅁权㙂䅂䅁允䅁䅁䅅䅁佁䅁䄴䅁硁䑁䅧杌㑁䑁䅑䅏䅁䅁杷允䅁䅁䅑䅁䑁䅁䅷䅁䭁䉁䱁䅁䭁佁䭳䅁䭁䡁䕅䅁䉁䅁䅁允䅁䅁䄴䅆䅁䑁䅉睎㑁䑁䅑杍㕁䑁䅑李穁䅁䅁䍄䉁䅁䅁䅂䅁䅁䅍䅄䅁䅁䅯䄸䅯䅁䅯眵䅯䅁䅯兦䅑䅁䅅䅁䉁䅁䅁兂㥂穐敖獵睫䅑杷允䅁䅁䅑䅁䑁䅁䅷䅁䭁䝁义䅁䭁佁䬴䅁䭁䡁䕯䅁䉁䅁䅁允䅁䅁䅕䅁䅁䅁潃䵹䵁䅉䅅䅁䕁䅁䅁睁䵁䅁䅁权坃睃䅁权畄权䅁权䙃䅂䅁允䅁䅁䅅䅁䙁䅁䅁䅁䅂睭䉘䍄䉁䅁䅁䅂䅁䅁䅍䅄䅁䅁䅯眹䅯䅁䅯䄶䅯䅁䅯䄷䅯䅁䅅䅁䉁䅁䅁杄䵁䅁䅁兎畁䑁䅕睍㉁䅁䅁䍄䉁䅁䅁䅂䅁䅁䅍䅄䅁䅁䅯朹䅯䅁䅯䄶䅯䅁䅯兢䅑䅁䅅䅁䉁䅁䅁杄佁䅁䅁兌祁䍁䄴杍㑁䑁䅫䅁䵁䅉䅅䅁䕁䅁䅁睁䵁䅁䅁权剂䅄䅁权灄权䅁权獄权䅁允䅁䅁䅅䅁䙁䅁䅁䅁䅃㥯䄵䍄䉁䅁䅁䅂䅁䅁䅍䅄䅁䅁䅯朹䅯䅁䅯䄶䅯䅁䅯来䅑䅁䅅䅁䉁䅁䅁杄佁䅁䅁睍睁䍁䄴睎㉁䑁䅑䅁䵁䅉䅅䅁䕁䅁䅁睁䵁䅁䅁权㉄权䅁权潄权䅁权睂䅂䅁允䅁䅁䅅䅁佁䅁䄴䅁祁䑁䅣杌㑁䑁䅑兎䅁䅁杷允䅁䅁䅑䅁䑁䅁䅷䅁䭁䡁䱣䅁䭁佁䭫䅁䭁䡁䕯䅁䉁䅁䅁允䅁䅁䅕䅁䅁䵁⽄〹䵁䅉䅅䅁䕁䅁䅁睁䵁䅁䅁权㑃䅄䅁权灄权䅁权䑃䅂䅁允䅁䅁䅅䅁䙁䅁䅁䅁䅂㥔䅨䍄䉁䅁䅁䅂䅁䅁䅍䅄䅁䅁䅯䅲䄰䅁䅯儷䅯䅁䅯兣䅑䅁䅅䅁䉁䅁䅁兂噄佥浫免啪睐杷允䅁䅁䅑䅁䑁䅁䅷䅁䭁䝁乧䅁䭁佁䭧䅁䭁䡁䕅䅁䉁䅁䅁允䅁䅁䅯睒䅁䅁杷允䅁䅁䅑䅁䑁䅁䅷䅁䭁䱁䱁䅁䭁佁䭣䅁䭁䝁䔰䅁䉁䅁䅁允䅁䅁䅕㥌欰潂噇䕅䵁䅉䅅䅁䕁䅁䅁睁䵁䅁䅁权㍄权䅁权潄权䅁权硂䅂䅁允䅁䅁䅅䅁佁䅁䅷䅁㍁䍁䄴免㑁䑁䅍䅁䵁䅉䅅䅁䕁䅁䅁睁䵁䅁䅁权㉄权䅁权潄权䅁权䙃䅂䅁允䅁䅁䅅䅁佁䅁䄴䅁祁䑁䅧杌睁䑁䅁睎䅁䅁杷允䅁䅁䅑䅁䑁䅁䅷䅁䭁䡁乕䅁䭁佁䭫䅁䭁䝁䔰䅁䉁䅁䅁允䅁䅁䅕䅁䅁䕁䑃唳䵁䅉䅅䅁䕁䅁䅁睁䵁䅁䅁权㍄权䅁权潄权䅁权䙃䅂䅁允䅁䅁䅅䅁佁䅁䄴䅁瑁䑁䅁杌㍁䑁䅙䅎䅁䅁杷允䅁䅁䅑䅁䑁䅁䅷䅁䭁偁䭙䅁䭁佁䭧䅁䭁䥁䕍䅁䉁䅁䅁允䅁䅁䄴杄䅁䑁䅍䅍畁䑁䅕睎㉁䅁䅁䍄䉁䅁䅁䅂䅁䅁䅍䅄䅁䅁䅯東䄰䅁䅯眶䅯䅁䅯兣䅑䅁䅅䅁䉁䅁䅁杄十䅁䅁兏ㅁ䑁䅣睍祁䑁䅕䅎祁䅁䅁䍄䉁䅁䅁䅂䅁䅁䅍䅄䅁䅁䅯眹䅯䅁䅯䄶䅯䅁䅯睧䅑䅁䅅䅁䉁䅁䅁杄䵁䅁䅁杍畁䑁䅙兏㉁䅁䅁䍄䉁䅁䅁䅂䅁䅁䅍䅄䅁䅁䅯䅃䅳䅁䅯儶䅯䅁䅯兣䅑䅁䅅䅁䉁䅁䅁兂䅁䅁䅁偏佑具杷允䅁䅁䅑䅁䑁䅁䅷䅁䭁䡁䱉䅁䭁佁䭙䅁䭁䝁䔰䅁䉁䅁䅁允䅁䅁䅯睒䅁䅁杷允䅁䅁䅑䅁䑁䅁䅷䅁䭁䑁䵯䅁䭁佁䬴䅁䭁䥁䕕䅁䉁䅁䅁允䅁䅁䅕䅁䅁䵁あ唵䵁䅉䅅䅁䕁䅁䅁睁䵁䅁䅁权䥄䅄䅁权浄权䅁权硂䅂䅁允䅁䅁䅅䅁䭁䕁䅣䅁䵁䅉䅅䅁䕁䅁䅁睁䵁䅁䅁权癄睃䅁权灄权䅁权㥂䅂䅁允䅁䅁䅅䅁䙁䅁䅁䅁权癦䅎䍄䉁䅁䅁䅂䅁䅁䅍䅄䅁䅁䅯睪䄰䅁䅯儶䅯䅁䅯全䅑䅁䅅䅁䉁䅁䅁兂䅁䅁䅁䕁畮䅷杷允䅁䅁䅑䅁䑁䅁䅷䅁䭁䡁䵯䅁䭁佁䭧䅁䭁䝁䔸䅁䉁䅁䅁允䅁䅁䄴杄䅁䑁䅉杍畁䑁䅅䅍ㅁ䅁䅁䍄䉁䅁䅁䅂䅁䅁䅍䅄䅁䅁䅯来䅷䅁䅯䄶䅯䅁䅯来䅑䅁䅅䅁䉁䅁䅁杄佁䅁䅁免㕁䍁䄴䅏㍁䑁䅕䅁䵁䅉䅅䅁䕁䅁䅁睁䵁䅁䅁权湂睃䅁权牄权䅁权睂䅂䅁允䅁䅁䅅䅁佁䉁䅉䅁祁䑁䅕睍硁䑁䅙䅍㍁䑁䅁䅁䵁䅉䅅䅁䕁䅁䅁睁䵁䅁䅁权㑂睃䅁权牄权䅁权㙂䅂䅁允䅁䅁䅅䅁佁䉁䅉䅁穁䑁䅅免穁䑁䅅䅍睁䑁䅁䅁䵁䅉䅅䅁䕁䅁䅁睁䵁䅁䅁权㙂䅄䅁权潄权䅁权硂䅂䅁允䅁䅁䅅䅁佁䅁䄴䅁硁䑁䅣杌硁䑁䅍李䅁䅁杷允䅁䅁䅑䅁䑁䅁䅷䅁䭁䍁䱑䅁䭁佁䭧䅁䭁佁䭷䅁䉁䅁䅁允䅁䅁䄴杄䅁䑁䅉睍畁䑁䅕李穁䅁䅁䍄䉁䅁䅁䅂䅁䅁䅍䅄䅁䅁䅯䅊䅳䅁䅯䄶䅯䅁䅯兢䅑䅁䅅䅁䉁䅁䅁杄佁䅁䅁杍穁䍁䄴䅏㉁䑁䅉䅁䵁䅉䅅䅁䕁䅁䅁睁䵁䅁䅁权㉂兄䅁权湄权䅁权硂䅂䅁允䅁䅁䅅䅁䙁䙁ㅫ䵖㝳乘⽙䍄䉁䅁䅁䅂䅁䅁䅍䅄䅁䅁䅯䄳䅳䅁䅯䄶䅯䅁䅯䄷䅯䅁䅅䅁䉁䅁䅁权䡂䅁䅁䍄䉁䅁䅁䅂䅁䅁䅍䅄䅁䅁䅯杫䄰䅁䅯䄶䅯䅁䅯睧䅑䅁䅅䅁䉁䅁䅁权䡂䅁䅁䍄䉁䅁䅁䅂䅁䅁䅍䅄䅁䅁䅯眴䅳䅁䅯䄶䅯䅁䅯兦䅑䅁䅅䅁䉁䅁䅁权䡂䅁䅁䍄䉁䅁䅁䅂䅁䅁䅍䅄䅁䅁䅯䅸䅷䅁䅯儶䅯䅁䅯全䅑䅁䅅䅁䉁䅁䅁兂䅁䅁䅁䵁潩䅷杷允䅁䅁䅑䅁䑁䅁䅷䅁䭁偁䭧䅁䭁佁䬴䅁䭁䡁䕅䅁䉁䅁䅁允䅁䅁䅕䅁䅁䅁䅂䕚䵁䅉䅅䅁䕁䅁䅁睁䵁䅁䅁权歁睃䅁权潄权䅁权硂䅂䅁允䅁䅁䅅䅁佁䅁䄴䅁祁䑁䅕杌祁䑁䅑杍䅁䅁杷允䅁䅁䅑䅁䑁䅁䅷䅁䭁䅁义䅁䭁佁䭙䅁䭁佁䭷䅁䉁䅁䅁允䅁䅁䄴䅄䅁䑁䅉杌㍁䑁䅧杍䅁䅁杷允䅁䅁䅑䅁䑁䅁䅷䅁䭁䍁䱑䅁䭁佁䭙䅁䭁䥁䕕䅁䉁䅁䅁允䅁䅁䄴䅄䅁䑁䅉杌ぁ䑁䅁免䅁䅁杷允䅁䅁䅑䅁䑁䅁䅷䅁䭁䭁乙䅁䭁佁䭣䅁䭁䡁䕅䅁䉁䅁䅁允䅁䅁䅕䙅㕧䵴㉨ぇ䵁䅉䅅䅁䕁䅁䅁睁䵁䅁䅁权獂䅄䅁权畄权䅁权睂䅂䅁允䅁䅁䅅䅁䙁䅁䅁䅁杄⭺䄱䍄䉁䅁䅁䅂䅁䅁䅍䅄䅁䅁䅯全䅷䅁䅯朵䅯䅁䅯䅣䅑䅁䅅䅁䉁䅁䅁杄䵁䅁䅁睍畁䑁䅣兏ㅁ䅁䅁䍄䉁䅁䅁䅂䅁䅁䅍䅄䅁䅁䅯兪䅷䅁䅯䄶䅯䅁䅯睧䅑䅁䅅䅁䉁䅁䅁权䡂䅁䅁䍄䉁䅁䅁䅂䅁䅁䅍䅄䅁䅁䅯䅵䅷䅁䅯䄶䅯䅁䅯兢䅑䅁䅅䅁䉁䅁䅁权䡂䅁䅁䍄䉁䅁䅁䅂䅁䅁䅍䅄䅁䅁䅯元䅳䅁䅯䄶䅯䅁䅯兢䅑䅁䅅䅁䉁䅁䅁杄佁䅁䅁免㕁䍁䄴兏㉁䑁䅣䅁䵁䅉䅅䅁䕁䅁䅁睁䵁䅁䅁权瑃䅄䅁权瑄权䅁权瑂䅂䅁允䅁䅁䅅䅁䙁䱁樷楇㍫攫⽯䍄䉁䅁䅁䅂䅁䅁䅍䅄䅁䅁䅯元䅳䅁䅯䄶䅯䅁䅯兣䅑䅁䅅䅁䉁䅁䅁杄佁䅁䅁免ㅁ䍁䄴杍ㅁ䑁䅫䅁䵁䅉䅅䅁䕁䅁䅁睁䵁䅁䅁权硄权䅁权瑄权䅁权㙂䅂䅁允䅁䅁䅅䅁䙁䡁⼰噎㘶晓⽙䍄䉁䅁䅁䅂䅁䅁䅍䅄䅁䅁䅯睖䅳䅁䅯朷䅯䅁䅯兣䅑䅁䅅䅁䉁䅁䅁兂䅁䅁䅁䕧ぐ䅷杷允䅁䅁䅑䅁䑁䅁䅷䅁䭁䵁䵕䅁䭁佁䭣䅁䭁䥁䕍䅁䉁䅁䅁允䅁䅁䅕灶愸㥌欳啊䵁䅉䅅䅁䕁䅁䅁睁䵁䅁䅁权晁䅄䅁权湄权䅁权㥂䅂䅁允䅁䅁䅅䅁䙁䩁婱婭婭捭⽫䍄䉁䅁䅁䅂䅁䅁䅍䅄䅁䅁䅯杴䅷䅁䅯䄶䅯䅁䅯兢䅑䅁䅅䅁䉁䅁䅁杄佁䅁䅁杍ぁ䍁䄴䅏ぁ䑁䅕䅁䵁䅉䅅䅁䕁䅁䅁睁䵁䅁䅁权噄睃䅁权潄权䅁权㙂䅂䅁允䅁䅁䅅䅁佁䅁䄴䅁穁䑁䅅杌㑁䑁䅉兎䅁䅁杷允䅁䅁䅑䅁䑁䅁䅷䅁䭁䵁䵕䅁䭁佁䬰䅁䭁䡁䕯䅁䉁䅁䅁允䅁䅁䅕⽺呤㘴扗啁䵁䅉䅅䅁䕁䅁䅁睁䵁䅁䅁权睃允䅁权䭁䅁䅁权䕁杁䅁允䅁䅁䅅䅁䙁䱁摋㘷䝦㥓⼸䍄䉁䅁䅁䅂䅁䅁䅍䅄䅁䅁䅯杴䅷䅁䅯䄶䅯䅁䅯睢䅑䅁䅅䅁䉁䅁䅁杄佁䅁䅁杍祁䍁䄴䅏ぁ䑁䅑䅁䵁䅉䅅䅁䕁䅁䅁睁䵁䅁䅁权䱄允䅁权䭁䅁䅁权䙁䅁䅁允䅁䅁䅅䅁䙁偁灹搸乊杙䅎䍄䉁䅁䅁䅂䅁䅁䅍䅄䅁䅁䅯睆䅷䅁䅯眵䅯䅁䅯兢䅑䅁䅅䅁䉁䅁䅁兂剄瑉㕶浦捲睐杷允䅁䅁䅑䅁䑁䅁䅷䅁䭁䭁䱣䅁䭁佁䭧䅁䭁䡁䕯䅁䉁䅁䅁允䅁䅁䄴杄䅁䑁䅅李畁䑁䅫䅎㍁䅁䅁䍄䉁䅁䅁䅂䅁䅁䅍䅄䅁䅁䅯睺䄰䅁䅯朵䅯䅁䅯睢䅑䅁䅅䅁䉁䅁䅁杄䵁䅁䅁免畁䑁䅧免㉁䅁䅁䍄䉁䅁䅁䅂䅁䅁䅍䅄䅁䅁䅯杴䅷䅁䅯䄶䅯䅁䅯兣䅑䅁䅅䅁䉁䅁䅁杄佁䅁䅁免㕁䍁䄴䅏㍁䑁䅉䅁䵁䅉䅅䅁䕁䅁䅁睁䵁䅁䅁权剄睃䅁权灄权䅁权䑃䅂䅁允䅁䅁䅅䅁䙁䅁䅁䅁权⭈䅬䍄䉁䅁䅁䅂䅁䅁䅍䅄䅁䅁䅯杴䅷䅁䅯䄶䅯䅁䅯兦䅑䅁䅅䅁䉁䅁䅁杄䵁䅁䅁杍穁䍁䄴䅏ㅁ䅁䅁䍄䉁䅁䅁䅂䅁䅁䅍䅄䅁䅁䅯朷䅳䅁䅯儶䅯䅁䅯兦䅑䅁䅅䅁䉁䅁䅁兂䅁䅁䅁佁䕐䅷杷允䅁䅁䅑䅁䑁䅁䅷䅁䭁偁䵍䅁䭁佁䭳䅁䭁䡁䕁䅁䉁䅁䅁允䅁䅁䄴杅䅁䑁䅕睍硁䑁䅕䅏睁䑁䅁䅍䅁䅁杷允䅁䅁䅑䅁䑁䅁䅷䅁䭁䭁䰰䅁䭁佁䭧䅁䭁䡁䕯䅁䉁䅁䅁允䅁䅁䄴杄䅁䑁䅅杍畁䑁䅧睍硁䅁䅁䍄䉁䅁䅁䅂䅁䅁䅍䅄䅁䅁䅯杶䅅䅁䅯允䅉䅁䅯杁䅉䅁䅅䅁䉁䅁䅁兂摁汨夷扫卐䅑杷允䅁䅁䅑䅁䑁䅁䅷䅁䭁佁䵧䅁䭁佁䭙䅁䭁䝁䔸䅁䉁䅁䅁允䅁䅁䄴权䅁䑁䅍杌祁䑁䅅䅁䵁䅉䅅䅁䕁䅁䅁睁䵁䅁䅁权瑃睃䅁权潄权䅁权䑃䅂䅁允䅁䅁䅅䅁佁䅁䅷䅁硁䑁䅍杌ㅁ䑁䅍䅁䵁䅉䅅䅁䕁䅁䅁睁䵁䅁䅁权牄䅄䅁权牄权䅁权獄权䅁允䅁䅁䅅䅁佁䉁䅉䅁祁䑁䅙睎穁䑁䅕免穁䑁䅉䅁䵁䅉䅅䅁䕁䅁䅁睁䵁䅁䅁权潂兄䅁权潄权䅁权獄权䅁允䅁䅁䅅䅁䭁䕁䅣䅁䵁䅉䅅䅁䕁䅁䅁睁䵁䅁䅁权奄允䅁权䭁䅁䅁权䕁杁䅁允䅁䅁䅅䅁䙁䡁啳歲桦癥⽯䍄䉁䅁䅁䅂䅁䅁䅍䅄䅁䅁䅯杅䅳䅁䅯䄶䅯䅁䅯睢䅑䅁䅅䅁䉁䅁䅁杄佁䅁䅁免㍁䍁䄴䅎ㅁ䑁䅉䅁䵁䅉䅅䅁䕁䅁䅁睁䵁䅁䅁权剄睃䅁权潄权䅁权獄权䅁允䅁䅁䅅䅁䭁䕁䅣䅁䵁䅉䅅䅁䕁䅁䅁睁䵁䅁䅁权㉂兄䅁权牄权䅁权獄权䅁允䅁䅁䅅䅁佁䉁䅑䅁硁䑁䅉兎㕁䑁䅉李㑁䑁䅉杍䅁䅁杷允䅁䅁䅑䅁䑁䅁䅷䅁䭁䑁䱅䅁䭁佁䭧䅁䭁䝁䔸䅁䉁䅁䅁允䅁䅁䄴杄䅁䑁䅉免畁䑁䅫李硁䅁䅁䍄䉁䅁䅁䅂䅁䅁䅍䅄䅁䅁䅯朹䅳䅁䅯朷䅯䅁䅯兦䅑䅁䅅䅁䉁䅁䅁权䡂䅁䅁䍄䉁䅁䅁䅂䅁䅁䅍䅄䅁䅁䅯兎䅳䅁䅯儷䅯䅁䅯兢䅑䅁䅅䅁䉁䅁䅁兂灁䥘䌯匹啪睐杷允䅁䅁䅑䅁䑁䅁䅷䅁䭁䑁䱅䅁䭁佁䭧䅁䭁䡁䕯䅁䉁䅁䅁允䅁䅁䄴杄䅁䑁䅉䅍畁䑁䅣杍㉁䅁䅁䍄䉁䅁䅁䅂䅁䅁䅍䅄䅁䅁䅯䄱䅳䅁䅯朵䅯䅁䅯兢䅑䅁䅅䅁䉁䅁䅁杄䵁䅁䅁杍畁䑁䅫免㑁䅁䅁䍄䉁䅁䅁䅂䅁䅁䅍䅄䅁䅁䅯睶䅕䅁䅯朶䅯䅁䅯全䅑䅁䅅䅁䉁䅁䅁杄䵁䅁䅁䅍畁䑁䅣李祁䅁䅁䍄䉁䅁䅁䅂䅁䅁䅍䅄䅁䅁䅯免䅳䅁䅯䄶䅯䅁䅯䅣䅑䅁䅅䅁䉁䅁䅁杄佁䅁䅁免㑁䍁䄴兏ㅁ䑁䅉䅁䵁䅉䅅䅁䕁䅁䅁睁䵁䅁䅁权牄睃䅁权浄权䅁权療䅂䅁允䅁䅁䅅䅁佁䅁䅷䅁硁䍁䄴䅍㍁䑁䅫䅁䵁䅉䅅䅁䕁䅁䅁睁䵁䅁䅁权硁睃䅁权潄权䅁权㥂䅂䅁允䅁䅁䅅䅁佁䅁䄴䅁硁䑁䅙杌㍁䑁䅫杍䅁䅁杷允䅁䅁䅑䅁䑁䅁䅷䅁䭁䑁䱑䅁䭁佁䬰䅁䭁䥁䕕䅁䉁䅁䅁允䅁䅁䅕瑵か獙䡭䕂䵁䅉䅅䅁䕁䅁䅁睁䵁䅁䅁权⭁睃䅁权牄权䅁权獄权䅁允䅁䅁䅅䅁佁䉁䅉䅁ぁ䑁䅣李㍁䑁䅙免祁䑁䅕䅁䵁䅉䅅䅁䕁䅁䅁睁䵁䅁䅁权灁䅄䅁权牄权䅁权睂䅂䅁允䅁䅁䅅䅁佁䉁䅉䅁ぁ䑁䅧睎ㅁ䑁䅅䅏睁䑁䅙䅁䵁䅉䅅䅁䕁䅁䅁睁䵁䅁䅁权㕁睃䅁权浄权䅁权瑂䅂䅁允䅁䅁䅅䅁佁䅁䅷䅁硁䍁䄴䅍穁䑁䅧䅁䵁䅉䅅䅁䕁䅁䅁睁䵁䅁䅁权煁䅄䅁权牄权䅁权獄权䅁允䅁䅁䅅䅁佁䉁䅑䅁硁䑁䅣杍ㅁ䑁䅁睎祁䑁䅉睎䅁䅁杷允䅁䅁䅑䅁䑁䅁䅷䅁䭁䍁乁䅁䭁佁䬰䅁䭁䡁䕯䅁䉁䅁䅁允䅁䅁䅕䡳潊敫㠱稫䴸䅉䅅䅁䕁䅁䅁睁䵁䅁䅁权塄睃䅁权畄权䅁权獄权䅁允䅁䅁䅅䅁䙁䅁䅁䅁䅁猱䄯䍄䉁䅁䅁䅂䅁䅁䅍䅄䅁䅁䅯杁䅷䅁䅯朷䅯䅁䅯全䅑䅁䅅䅁䉁䅁䅁兂䅁䅁䅁偁剹䅷杷允䅁䅁䅑䅁䑁䅁䅷䅁䭁䍁久䅁䭁佁䭫䅁䭁䝁䔸䅁䉁䅁䅁允䅁䅁䅕䅁䅁佁敃䔴䵁䅉䅅䅁䕁䅁䅁睁䵁䅁䅁权敂兄䅁权潄权䅁权獄权䅁允䅁䅁䅅䅁佁䅁䄴䅁㑁䑁䅫杌祁䑁䅙䅎䅁䅁杷允䅁䅁䅑䅁䑁䅁䅷䅁䭁䵁䵁䅁䭁佁䭧䅁䭁䝁䔰䅁䉁䅁䅁允䅁䅁䄴䅄䅁䑁䅧杌㑁䑁䅑杍䅁䅁杷允䅁䅁䅑䅁䑁䅁䅷䅁䭁䙁临䅁䭁佁䭧䅁䭁䡁䕯䅁䉁䅁䅁允䅁䅁䄴杄䅁䑁䅫䅍畁䑁䅫杍㍁䅁䅁䍄䉁䅁䅁䅂䅁䅁䅍䅄䅁䅁䅯眶䄰䅁䅯儶䅯䅁䅯睧䅑䅁䅅䅁䉁䅁䅁兂䅁䅁䅁䉁么䅑杷允䅁䅁䅑䅁䑁䅁䅷䅁䭁䑁䵷䅁䭁佁䭳䅁䭁佁䭷䅁䉁䅁䅁允䅁䅁䄴杅䅁䑁䅣免㍁䑁䅉睍睁䑁䅁䅍䅁䅁杷允䅁䅁䅑䅁䑁䅁䅷䅁䭁䡁䵳䅁䭁佁䭫䅁䭁䡁䔰䅁䉁䅁䅁允䅁䅁䅕䅁䅁䅁歁䕯䵁䅉䅅䅁䕁䅁䅁睁䵁䅁䅁权奄允䅁权䉁杁䅁权䍁杁䅁允䅁䅁䅅䅁䙁䭁奪樴坔兇䈹䍄䉁䅁䅁䅂䅁䅁䅍䅄䅁䅁䅯杘䄰䅁䅯䄶䅯䅁䅯兦䅑䅁䅅䅁䉁䅁䅁杄佁䅁䅁䅏㑁䍁䄴李㍁䑁䅅䅁䵁䅉䅅䅁䕁䅁䅁睁䵁䅁䅁权畄兄䅁权湄权䅁权㙂䅂䅁允䅁䅁䅅䅁䙁乁乎桙奂晏⽩䍄䉁䅁䅁䅂䅁䅁䅍䅄䅁䅁䅯䅊䅷䅁䅯䄶䅯䅁䅯来䅑䅁䅅䅁䉁䅁䅁杄佁䅁䅁免ㅁ䍁䄴睍㕁䑁䅫䅁䵁䅉䅅䅁䕁䅁䅁睁䵁䅁䅁权㉁睄䅁权畄权䅁权睂䅂䅁允䅁䅁䅅䅁䙁䅁䅁䅁䅁瑸䅖䍄䉁䅁䅁䅂䅁䅁䅍䅄䅁䅁䅯䅊䅷䅁䅯䄶䅯䅁䅯全䅑䅁䅅䅁䉁䅁䅁杄佁䅁䅁免ぁ䍁䄴兎硁䑁䅙䅁䵁䅉䅅䅁䕁䅁䅁睁䵁䅁䅁权桂允䅁权䕁䅁䅁权䙁䅁䅁允䅁䅁䅅䅁䙁䅁䅁䅁噁汏䉖䍄䉁䅁䅁䅂䅁䅁䅍䅄䅁䅁䅯其䅳䅁䅯眵䅯䅁䅯来䅑䅁䅅䅁䉁䅁䅁兂㝁〳丫㉬椶睶杷允䅁䅁䅑䅁䑁䅁䅷䅁䭁䥁乷䅁䭁佁䭳䅁䭁䡁䕅䅁䉁䅁䅁允䅁䅁䄴杅䅁䑁䅅睎ㅁ䑁䅁䅎睁䑁䅁䅍䅁䅁杷允䅁䅁䅑䅁䑁䅁䅷䅁䭁䱁䱷䅁䭁佁䭣䅁䭁佁䭷䅁䉁䅁䅁允䅁䅁䅕㥏倹婪畤い䵁䅉䅅䅁䕁䅁䅁睁䵁䅁䅁权湁兄䅁权潄权䅁权㙂䅂䅁允䅁䅁䅅䅁佁䅁䄴䅁硁䑁䅕杌睁䑁䅅睍䅁䅁杷允䅁䅁䅑䅁䑁䅁䅷䅁䭁䡁䵍䅁䭁佁䭧䅁䭁䝁䔸䅁䉁䅁䅁允䅁䅁䄴䅄䅁䑁䅍杌㉁䑁䅫兏䅁䅁杷允䅁䅁䅑䅁䑁䅁䅷䅁䭁䡁䵣䅁䭁佁䭫䅁䭁䥁䕕䅁䉁䅁䅁允䅁䅁䅕䅁䅁䥁卂欷䵁䅉䅅䅁䕁䅁䅁睁䵁䅁䅁权䥃䅄䅁权瑄权䅁权䑃䅂䅁允䅁䅁䅅䅁䙁佁瑆汢搳杬䅨䍄䉁䅁䅁䅂䅁䅁䅍䅄䅁䅁䅯䅈䄰䅁䅯䄶䅯䅁䅯䄷䅯䅁䅅䅁䉁䅁䅁杄䵁䅁䅁睍ぁ䍁䄴䅍㑁䅁䅁䍄䉁䅁䅁䅂䅁䅁䅍䅄䅁䅁䅯兡䅷䅁䅯儶䅯䅁䅯兣䅑䅁䅅䅁䉁䅁䅁兂䅁䅁䅁乷圷䅷杷允䅁䅁䅑䅁䑁䅁䅷䅁䭁䵁䵉䅁䭁佁䭙䅁䭁䥁䕕䅁䉁䅁䅁允䅁䅁䄴䅄䅁䑁䅅杌ㅁ䑁䅅睍䅁䅁杷允䅁䅁䅑䅁䑁䅁䅷䅁䭁䡁䵉䅁䭁佁䬴䅁䭁佁䭷䅁䉁䅁䅁允䅁䅁䅯睒䅁䅁杷允䅁䅁䅑䅁䑁䅁䅷䅁䭁䑁䱧䅁䭁佁䬴䅁䭁䡁䕅䅁䉁䅁䅁允䅁䅁䅕䅁䅁䵁㝃䕁䵅䅉䅅䅁䕁䅁䅁睁䵁䅁䅁权牄䅄䅁权潄权䅁权䑃䅂䅁允䅁䅁䅅䅁佁䅁䄴䅁祁䑁䅣杌睁䑁䅣䅎䅁䅁杷允䅁䅁䅑䅁䑁䅁䅷䅁䭁䭁䵙䅁䭁佁䭧䅁䭁佁䭷䅁䉁䅁䅁允䅁䅁䄴䅄䅁䑁䅣杌睁䑁䅁免䅁䅁杷允䅁䅁䅑䅁䑁䅁䅷䅁䭁䭁䵙䅁䭁佁䭧䅁䭁䝁䔰䅁䉁䅁䅁允䅁䅁䄴䅄䅁䑁䅙杌㕁䑁䅑䅏䅁䅁杷允䅁䅁䅑䅁䑁䅁䅷䅁䭁䭁䵙䅁䭁佁䭧䅁䭁䡁䕁䅁䉁䅁䅁允䅁䅁䄴䅄䅁䑁䅣杌硁䑁䅣免䅁䅁杷允䅁䅁䅑䅁䑁䅁䅷䅁䭁䡁䴰䅁䭁佁䭧䅁䭁佁䭷䅁䉁䅁䅁允䅁䅁䄴杄䅁䑁䅉免畁䑁䅧睍㍁䅁䅁䍄䉁䅁䅁䅂䅁䅁䅍䅄䅁䅁䅯睧䅷䅁䅯䄶䅯䅁䅯睢䅑䅁䅅䅁䉁䅁䅁杄䵁䅁䅁䅍畁䑁䅫睎㑁䅁䅁䍄䉁䅁䅁䅂䅁䅁䅍䅄䅁䅁䅯杖䅳䅁䅯朵䅯䅁䅯兦䅑䅁䅅䅁䉁䅁䅁杄䭁䅁䅁睍畁䑁䅉杍䅁䅁杷允䅁䅁䅑䅁䑁䅁䅷䅁䭁䥁䵍䅁䭁佁䭧䅁䭁䡁䔰䅁䉁䅁䅁允䅁䅁䄴䅄䅁䑁䅁杌穁䑁䅁䅎䅁䅁杷允䅁䅁䅑䅁䑁䅁䅷䅁䭁䅁䵫䅁䭁佁䭧䅁䭁䝁䔸䅁䉁䅁䅁允䅁䅁䄴䅄䅁䑁䅁杌㉁䑁䅁䅏䅁䅁杷允䅁䅁䅑䅁䑁䅁䅷䅁䭁䑁偙䅁䭁佁䬰䅁䭁䡁䕁䅁䉁䅁䅁允䅁䅁䅕䘫橐婰䕶䐴䴸䅉䅅䅁䕁䅁䅁睁䵁䅁䅁权慄䅄䅁权瑄权䅁权療䅂䅁允䅁䅁䅅䅁䙁佁兘瑉㕶橶䅆䍄䉁䅁䅁䅂䅁䅁䅍䅄䅁䅁䅯睶䅷䅁䅯䄶䅯䅁䅯兦䅑䅁䅅䅁䉁䅁䅁杄佁䅁䅁兎ㅁ䍁䄴兎ㅁ䑁䅕䅁䵁䅉䅅䅁䕁䅁䅁睁䵁䅁䅁权十䅄䅁权湄权䅁权䑃䅂䅁允䅁䅁䅅䅁䙁䙁余扌摋砷䅔䍄䉁䅁䅁䅂䅁䅁䅍䅄䅁䅁䅯末䅷䅁䅯䄶䅯䅁䅯睧䅑䅁䅅䅁䉁䅁䅁杄佁䅁䅁免祁䍁䄴兎穁䑁䅕䅁䵁䅉䅅䅁䕁䅁䅁睁䵁䅁䅁权摃䅄䅁权牄权䅁权硂䅂䅁允䅁䅁䅅䅁䭁䕁䅣䅁䵁䅉䅅䅁䕁䅁䅁睁䵁䅁䅁权㕄权䅁权灄权䅁权䑃䅂䅁允䅁䅁䅅䅁䙁䅁䅁䅁䅃儫䉤䍄䉁䅁䅁䅂䅁䅁䅍䅄䅁䅁䅯睳䅷䅁䅯儷䅯䅁䅯兦䅑䅁䅅䅁䉁䅁䅁兂㑄牊噓灄啺睐杷允䅁䅁䅑䅁䑁䅁䅷䅁䭁佁䵕䅁䭁佁䭧䅁䭁䥁䕍䅁䉁䅁䅁允䅁䅁䄴杄䅁䑁䅅免畁䑁䅅䅏ぁ䅁䅁䍄䉁䅁䅁䅂䅁䅁䅍䅄䅁䅁䅯䅱䅳䅁䅯䄶䅯䅁䅯䄷䅯䅁䅅䅁䉁䅁䅁权䡂䅁䅁䍄䉁䅁䅁䅂䅁䅁䅍䅄䅁䅁䅯眲䄰䅁䅯朵䅯䅁䅯睧䅑䅁䅅䅁䉁䅁䅁杄䵁䅁䅁杍畁䑁䅍䅍㍁䅁䅁䍄䉁䅁䅁䅂䅁䅁䅍䅄䅁䅁䅯䅵䅷䅁䅯眵䅯䅁䅯睢䅑䅁䅅䅁䉁䅁䅁兂扃䝂啚䥲癐睐杷允䅁䅁䅑䅁䑁䅁䅷䅁䭁䑁丸䅁䭁佁䭙䅁䭁䡁䕯䅁䉁䅁䅁允䅁䅁䅯睒䅁䅁杷允䅁䅁䅑䅁䑁䅁䅷䅁䭁偁义䅁䭁佁䭧䅁䭁䝁䔸䅁䉁䅁䅁允䅁䅁䄴䅄䅁䑁䅑杌硁䑁䅍䅎䅁䅁杷允䅁䅁䅑䅁䑁䅁䅷䅁䭁䭁䱧䅁䭁佁䭧䅁䭁䥁䕕䅁䉁䅁䅁允䅁䅁䅯睒䅁䅁杷允䅁䅁䅑䅁䑁䅁䅷䅁䭁䡁䱑䅁䭁佁䭧䅁䭁䝁䔰䅁䉁䅁䅁允䅁䅁䄴杄䅁䑁䅅䅏畁䑁䅙䅍祁䅁䅁䍄䉁䅁䅁䅂䅁䅁䅍䅄䅁䅁䅯兦䅳䅁䅯眶䅯䅁䅯全䅑䅁䅅䅁䉁䅁䅁杄啁䅁䅁免ぁ䑁䅍兏ぁ䑁䅑䅍睁䑁䅁䅁䵁䅉䅅䅁䕁䅁䅁睁䵁䅁䅁权偄䅁䅁权䉁杁䅁权䙁杁䅁允䅁䅁䅅䅁䙁佁猫堳扙佌䅆䍄䉁䅁䅁䅂䅁䅁䅍䅄䅁䅁䅯睺䅁䅁䅯允䅉䅁䅯睁䅉䅁䅅䅁䉁䅁䅁兂䝃噹䉔䜫橪䅑杷允䅁䅁䅑䅁䑁䅁䅷䅁䭁䱁䱉䅁䭁佁䭙䅁䭁䥁䕍䅁䉁䅁䅁允䅁䅁䄴权䅁䑁䅑杌穁䑁䅫䅁䵁䅉䅅䅁䕁䅁䅁睁䵁䅁䅁权䝁䅄䅁权瑄权䅁权硂䅂䅁允䅁䅁䅅䅁䙁䑁晶㑔堲潢⽉䍄䉁䅁䅁䅂䅁䅁䅍䅄䅁䅁䅯䅤䅳䅁䅯䄶䅯䅁䅯来䅑䅁䅅䅁䉁䅁䅁杄佁䅁䅁免㕁䍁䄴䅏㑁䑁䅉䅁䵁䅉䅅䅁䕁䅁䅁睁䵁䅁䅁权祁䅄䅁权牄权䅁权睂䅂䅁允䅁䅁䅅䅁佁䉁䅉䅁祁䑁䅣䅎㍁䑁䅁䅍睁䑁䅁䅁䵁䅉䅅䅁䕁䅁䅁睁䵁䅁䅁权佃䅄䅁权浄权䅁权獄权䅁允䅁䅁䅅䅁佁䅁䅷䅁祁䍁䄴兎㍁䑁䅧䅁䵁䅉䅅䅁䕁䅁䅁睁䵁䅁䅁权あ睃䅁权潄权䅁权䑃䅂䅁允䅁䅁䅅䅁佁䅁䄴䅁硁䑁䅣杌睁䑁䅑睍䅁䅁杷允䅁䅁䅑䅁䑁䅁䅷䅁䭁偁䭕䅁䭁佁䭣䅁䭁䥁䕍䅁䉁䅁䅁允䅁䅁䅕㥆佮ㄹ橐户䴸䅉䅅䅁䕁䅁䅁睁䵁䅁䅁权祁睃䅁权畄权䅁权䑃䅂䅁允䅁䅁䅅䅁䙁䅁䅁䅁兂⽆䅒䍄䉁䅁䅁䅂䅁䅁䅍䅄䅁䅁䅯䄫䅯䅁䅯眵䅯䅁䅯睧䅑䅁䅅䅁䉁䅁䅁兂潃歸㍳啩塅䅑杷允䅁䅁䅑䅁䑁䅁䅷䅁䭁䑁䰰䅁䭁佁䭳䅁䭁䝁䔰䅁䉁䅁䅁允䅁䅁䄴䅆䅁䑁䅍杍穁䑁䅙兏穁䑁䅧李穁䅁䅁䍄䉁䅁䅁䅂䅁䅁䅍䅄䅁䅁䅯入䅳䅁䅯䄶䅯䅁䅯䄷䅯䅁䅅䅁䉁䅁䅁权䡂䅁䅁䍄䉁䅁䅁䅂䅁䅁䅍䅄䅁䅁䅯朱䅳䅁䅯眵䅯䅁䅯䄷䅯䅁䅅䅁䉁䅁䅁兂偄ㄹ橐剰剳䅑杷允䅁䅁䅑䅁䑁䅁䅷䅁䭁䵁䰸䅁䭁佁䭳䅁䭁䡁䕁䅁䉁䅁䅁允䅁䅁䄴杅䅁䑁䅣睍㕁䑁䅁免㉁䑁䅕䅎䅁䅁杷允䅁䅁䅑䅁䑁䅁䅷䅁䭁䙁䴰䅁䭁佁䬰䅁䭁䡁䕅䅁䉁䅁䅁允䅁䅁䅕佡䡕樴噇啅䵁䅉䅅䅁䕁䅁䅁睁䵁䅁䅁权䝄䅁䅁权剁䅁䅁权䕁杁䅁允䅁䅁䅅䅁佁䉁䅙䅁硁䑁䅑杍㍁䑁䅫䅍睁䑁䅁䅍睁䅁䅁䍄䉁䅁䅁䅂䅁䅁䅍䅄䅁䅁䅯儫䅳䅁䅯儶䅯䅁䅯全䅑䅁䅅䅁䉁䅁䅁兂䅁䅁䅁佷啐䅑杷允䅁䅁䅑䅁䑁䅁䅷䅁䭁䥁䱫䅁䭁佁䭧䅁䭁䥁䕕䅁䉁䅁䅁允䅁䅁䅯睒䅁䅁杷允䅁䅁䅑䅁䑁䅁䅷䅁䭁䥁䱫䅁䭁佁䭧䅁䭁䥁䕍䅁䉁䅁䅁允䅁䅁䅯睒䅁䅁杷允䅁䅁䅑䅁䑁䅁䅷䅁䭁䥁䵉䅁䭁佁䭧䅁䭁䡁䕁䅁䉁䅁䅁允䅁䅁䅯睒䅁䅁杷允䅁䅁䅑䅁䑁䅁䅷䅁䭁䍁䱫䅁䭁佁䭣䅁䭁佁䭷䅁䉁䅁䅁允䅁䅁䅕䅄牉硨婚ぇ䵁䅉䅅䅁䕁䅁䅁睁䵁䅁䅁权䩃睃䅁权潄权䅁权㥂䅂䅁允䅁䅁䅅䅁䭁䕁䅣䅁䵁䅉䅅䅁䕁䅁䅁睁䵁䅁䅁权䡃允䅁权剁䅁䅁权䕁杁䅁允䅁䅁䅅䅁佁䉁䅑䅁硁䑁䅑免㍁䑁䅣杍㍁䑁䅧免䅁䅁杷允䅁䅁䅑䅁䑁䅁䅷䅁䭁䵁䱑䅁䭁佁䭧䅁䭁䝁䔸䅁䉁䅁䅁允䅁䅁䅯睒䅁䅁杷允䅁䅁䅑䅁䑁䅁䅷䅁䭁䵁䱑䅁䭁佁䭧䅁䭁䡁䕁䅁䉁䅁䅁允䅁䅁䅯睒䅁䅁杷允䅁䅁䅑䅁䑁䅁䅷䅁䭁䡁䱳䅁䭁佁䭣䅁䭁䝁䔰䅁䉁䅁䅁允䅁䅁䅕䄳坲⬫㑸穵䴸䅉䅅䅁䕁䅁䅁睁䵁䅁䅁权潂兄䅁权潄权䅁权㥂䅂䅁允䅁䅁䅅䅁䭁䕁䅣䅁䵁䅉䅅䅁䕁䅁䅁睁䵁䅁䅁权䕄睃䅁权潄权䅁权㥂䅂䅁允䅁䅁䅅䅁䭁䕁䅣䅁䵁䅉䅅䅁䕁䅁䅁睁䵁䅁䅁权灃䅁䅁权䭁䅁䅁权䕁杁䅁允䅁䅁䅅䅁䙁䕁㍷啩杆剚䅨䍄䉁䅁䅁䅂䅁䅁䅍䅄䅁䅁䅯杦䅷䅁䅯䄶䅯䅁䅯䄷䅯䅁䅅䅁䉁䅁䅁权䡂䅁䅁䍄䉁䅁䅁䅂䅁䅁䅍䅄䅁䅁䅯杦䅷䅁䅯䄶䅯䅁䅯睢䅑䅁䅅䅁䉁䅁䅁权䡂䅁䅁䍄䉁䅁䅁䅂䅁䅁䅍䅄䅁䅁䅯儹䅯䅁䅯眶䅯䅁䅯兢䅑䅁䅅䅁䉁䅁䅁杄十䅁䅁李祁䑁䅧免穁䑁䅍兎祁䅁䅁䍄䉁䅁䅁䅂䅁䅁䅍䅄䅁䅁䅯䄫䅯䅁䅯眶䅯䅁䅯兢䅑䅁䅅䅁䉁䅁䅁杄十䅁䅁杍睁䑁䅁䅏ㅁ䑁䅁免ぁ䅁䅁䍄䉁䅁䅁䅂䅁䅁䅍䅄䅁䅁䅯杦䅷䅁䅯䄶䅯䅁䅯睧䅑䅁䅅䅁䉁䅁䅁权䡂䅁䅁䍄䉁䅁䅁䅂䅁䅁䅍䅄䅁䅁䅯杁䅅䅁䅯允䅉䅁䅯杁䅉䅁䅅䅁䉁䅁䅁兂婁䡏㌹乧湐䅑杷允䅁䅁䅑䅁䑁䅁䅷䅁䭁佁䰸䅁䭁佁䬴䅁䭁䥁䕍䅁䉁䅁䅁允䅁䅁䅕䅁䅁䕁塃欴䵁䅉䅅䅁䕁䅁䅁睁䵁䅁䅁权坁䅄䅁权畄权䅁权䙃䅂䅁允䅁䅁䅅䅁䙁䅁䅁䅁䅁摐䅎䍄䉁䅁䅁䅂䅁䅁䅍䅄䅁䅁䅯兤䄰䅁䅯䄶䅯䅁䅯䄷䅯䅁䅅䅁䉁䅁䅁权䡂䅁䅁䍄䉁䅁䅁䅂䅁䅁䅍䅄䅁䅁䅯眫䅳䅁䅯儶䅯䅁䅯䅣䅑䅁䅅䅁䉁䅁䅁兂䅁䅁䅁䡁猶䅷杷允䅁䅁䅑䅁䑁䅁䅷䅁䭁䩁䴰䅁䭁佁䭧䅁䭁䝁䔸䅁䉁䅁䅁允䅁䅁䄴䅄䅁䑁䅙杌ㅁ䑁䅉䅎䅁䅁杷允䅁䅁䅑䅁䑁䅁䅷䅁䭁䕁䵳䅁䭁佁䭙䅁䭁䡁䔰䅁䉁䅁䅁允䅁䅁䅯睒䅁䅁杷允䅁䅁䅑䅁䑁䅁䅷䅁䭁䡁乕䅁䭁佁䭧䅁䭁䡁䕯䅁䉁䅁䅁允䅁䅁䅯睒䅁䅁杷允䅁䅁䅑䅁䑁䅁䅷䅁䭁䩁䅳䅁䭁䅁䅑䅁䭁䅁䍑䅁䉁䅁䅁允䅁䅁䅕䅁䅁偁䩹䕙䵅䅉䅅䅁䕁䅁䅁睁䵁䅁䅁权㉂兄䅁权潄权䅁权㙂䅂䅁允䅁䅁䅅䅁䭁䕁䅣䅁䵁䅉䅅䅁䕁䅁䅁睁䵁䅁䅁权硁睄䅁权煄权䅁权睂䅂䅁允䅁䅁䅅䅁佁䅁䅯䅁睁䍁䄴睎㍁䅁䅁䍄䉁䅁䅁䅂䅁䅁䅍䅄䅁䅁䅯䅔䅷䅁䅯䄶䅯䅁䅯兢䅑䅁䅅䅁䉁䅁䅁杄䵁䅁䅁䅏畁䑁䅍䅍祁䅁䅁䍄䉁䅁䅁䅂䅁䅁䅍䅄䅁䅁䅯䅲䅷䅁䅯眶䅯䅁䅯兦䅑䅁䅅䅁䉁䅁䅁杄十䅁䅁兎㍁䑁䅅䅍㑁䑁䅁䅍睁䅁䅁䍄䉁䅁䅁䅂䅁䅁䅍䅄䅁䅁䅯䅤䄰䅁䅯䄶䅯䅁䅯兣䅑䅁䅅䅁䉁䅁䅁权䡂䅁䅁䍄䉁䅁䅁䅂䅁䅁䅍䅄䅁䅁䅯杤䄰䅁䅯䄶䅯䅁䅯兣䅑䅁䅅䅁䉁䅁䅁权䡂䅁䅁䍄䉁䅁䅁䅂䅁䅁䅍䅄䅁䅁䅯睳䅷䅁䅯䄶䅯䅁䅯䄷䅯䅁䅅䅁䉁䅁䅁权䡂䅁䅁䍄䉁䅁䅁䅂䅁䅁䅍䅄䅁䅁䅯兹䅷䅁䅯朵䅯䅁䅯睢䅑䅁䅅䅁䉁䅁䅁杄䵁䅁䅁免畁䑁䅑䅍㉁䅁䅁䍄䉁䅁䅁䅂䅁䅁䅍䅄䅁䅁䅯䅑䄰䅁䅯朵䅯䅁䅯睢䅑䅁䅅䅁䉁䅁䅁杄䵁䅁䅁免畁䑁䅧䅏ぁ䅁䅁䍄䉁䅁䅁䅂䅁䅁䅍䅄䅁䅁䅯兑䅳䅁䅯朷䅯䅁䅯来䅑䅁䅅䅁䉁䅁䅁兂䅁䅁䅁䕑慔䅑杷允䅁䅁䅑䅁䑁䅁䅷䅁䭁䅁䵑䅁䭁佁䭳䅁䭁䥁䕕䅁䉁䅁䅁允䅁䅁䄴䅆䅁䑁䅅睍ㅁ䑁䅫睍㉁䑁䅍睎ㅁ䅁䅁䍄䉁䅁䅁䅂䅁䅁䅍䅄䅁䅁䅯兤䄰䅁䅯朷䅯䅁䅯全䅑䅁䅅䅁䉁䅁䅁兂䅁䅁䅁偙獔䅑杷允䅁䅁䅑䅁䑁䅁䅷䅁䭁䱁䵍䅁䭁佁䭧䅁䭁䥁䕕䅁䉁䅁䅁允䅁䅁䅯睒䅁䅁杷允䅁䅁䅑䅁䑁䅁䅷䅁䭁䵁䱙䅁䭁佁䭳䅁䭁䡁䔰䅁䉁䅁䅁允䅁䅁䄴杅䅁䑁䅙兏硁䑁䅑睎穁䑁䅧睎䅁䅁杷允䅁䅁䅑䅁䑁䅁䅷䅁䭁䵁䱣䅁䭁佁䭳䅁䭁䡁䔰䅁䉁䅁䅁允䅁䅁䄴杅䅁䑁䅍杍穁䑁䅕李睁䑁䅁䅍䅁䅁杷允䅁䅁䅑䅁䑁䅁䅷䅁䭁䥁䰸䅁䭁佁䭳䅁䭁䝁䔰䅁䉁䅁䅁允䅁䅁䄴杅䅁䑁䅕免硁䑁䅕李㑁䑁䅉免䅁䅁杷允䅁䅁䅑䅁䑁䅁䅷䅁䭁䑁䵧䅁䭁佁䭧䅁䭁䥁䕕䅁䉁䅁䅁允䅁䅁䄴杄䅁䑁䅅睍畁䑁䅕䅎㕁䅁䅁䍄䉁䅁䅁䅂䅁䅁䅍䅄䅁䅁䅯睳䅷䅁䅯䄶䅯䅁䅯睧䅑䅁䅅䅁䉁䅁䅁权䡂䅁䅁䍄䉁䅁䅁䅂䅁䅁䅍䅄䅁䅁䅯其䅳䅁䅯䄶䅯䅁䅯䄷䅯䅁䅅䅁䉁䅁䅁权䡂䅁䅁䍄䉁䅁䅁䅂䅁䅁䅍䅄䅁䅁䅯其䅳䅁䅯䄶䅯䅁䅯兢䅑䅁䅅䅁䉁䅁䅁杄䵁䅁䅁睎畁䑁䅑杍㕁䅁䅁䍄䉁䅁䅁䅂䅁䅁䅍䅄䅁䅁䅯杷䅷䅁䅯眶䅯䅁䅯全䅑䅁䅅䅁䉁䅁䅁杄十䅁䅁免㉁䑁䅁䅍ぁ䑁䅁䅍睁䅁䅁䍄䉁䅁䅁䅂䅁䅁䅍䅄䅁䅁䅯其䅳䅁䅯䄶䅯䅁䅯睢䅑䅁䅅䅁䉁䅁䅁杄䵁䅁䅁兎畁䑁䅁䅎㑁䅁䅁䍄䉁䅁䅁䅂䅁䅁䅍䅄䅁䅁䅯其䅳䅁䅯䄶䅯䅁䅯来䅑䅁䅅䅁䉁䅁䅁杄䵁䅁䅁杍畁䑁䅙睍祁䅁䅁䍄䉁䅁䅁䅂䅁䅁䅍䅄䅁䅁䅯杶䅳䅁䅯䄶䅯䅁䅯来䅑䅁䅅䅁䉁䅁䅁杄佁䅁䅁免㑁䍁䄴睍㑁䑁䅅䅁䵁䅉䅅䅁䕁䅁䅁睁䵁䅁䅁权㑁睃䅁权湄权䅁权療䅂䅁允䅁䅁䅅䅁䙁䕁杊搵楁眲䅰䍄䉁䅁䅁䅂䅁䅁䅍䅄䅁䅁䅯䅔䅳䅁䅯朷䅯䅁䅯䅣䅑䅁䅅䅁䉁䅁䅁兂䅁䅁䅁䑧婶䅑杷允䅁䅁䅑䅁䑁䅁䅷䅁䭁乁䵕䅁䭁佁䭧䅁䭁䝁䔸䅁䉁䅁䅁允䅁䅁䄴杄䅁䑁䅉睍畁䑁䅑兏ㅁ䅁䅁䍄䉁䅁䅁䅂䅁䅁䅍䅄䅁䅁䅯其䅳䅁䅯䄶䅯䅁䅯兣䅑䅁䅅䅁䉁䅁䅁杄䵁䅁䅁䅎畁䑁䅍李祁䅁䅁䍄䉁䅁䅁䅂䅁䅁䅍䅄䅁䅁䅯杂䅳䅁䅯眵䅯䅁䅯兢䅑䅁䅅䅁䉁䅁䅁兂䱄啯㉗⼸䬰䅑杷允䅁䅁䅑䅁䑁䅁䅷䅁䭁佁䱅䅁䭁佁䬴䅁䭁䡁䕁䅁䉁䅁䅁允䅁䅁䅕䅁䅁䅁獁䕰䵁䅉䅅䅁䕁䅁䅁睁䵁䅁䅁权㡃睃䅁权畄权䅁权瑂䅂䅁允䅁䅁䅅䅁䙁䅁䅁䅁允倷䅖䍄䉁䅁䅁䅂䅁䅁䅍䅄䅁䅁䅯其䅳䅁䅯䄶䅯䅁䅯全䅑䅁䅅䅁䉁䅁䅁杄䵁䅁䅁兎畁䑁䅁杍㑁䅁䅁䍄䉁䅁䅁䅂䅁䅁䅍䅄䅁䅁䅯䅊䅷䅁䅯朷䅯䅁䅯兣䅑䅁䅅䅁䉁䅁䅁兂䅁䅁䅁䥁䭶䅑杷允䅁䅁䅑䅁䑁䅁䅷䅁䭁䍁䵉䅁䭁佁䭫䅁䭁䡁䕅䅁䉁䅁䅁允䅁䅁䅕䅁䅁䅁桃〰䵁䅉䅅䅁䕁䅁䅁睁䵁䅁䅁权噁睃䅁权瑄权䅁权獄权䅁允䅁䅁䅅䅁䙁䵁䭈啯㉗⬸⽕䍄䉁䅁䅁䅂䅁䅁䅍䅄䅁䅁䅯睄䅷䅁䅯眵䅯䅁䅯睧䅑䅁䅅䅁䉁䅁䅁兂畄䑦ㄸ牘噯䅑杷允䅁䅁䅑䅁䑁䅁䅷䅁䭁䱁䵫䅁䭁佁䭳䅁䭁䝁䔸䅁䉁䅁䅁允䅁䅁䄴杅䅁䑁䅣杍穁䑁䅕兏祁䑁䅁䅎䅁䅁杷允䅁䅁䅑䅁䑁䅁䅷䅁䭁䑁䵧䅁䭁佁䭧䅁䭁佁䭷䅁䉁䅁䅁允䅁䅁䄴杄䅁䑁䅅杍畁䑁䅫李祁䅁䅁䍄䉁䅁䅁䅂䅁䅁䅍䅄䅁䅁䅯䅤䅷䅁䅯朷䅯䅁䅯䅣䅑䅁䅅䅁䉁䅁䅁兂䅁䅁䅁䍯洳䅑杷允䅁䅁䅑䅁䑁䅁䅷䅁䭁䩁䱅䅁䭁佁䬴䅁䭁䡁䕁䅁䉁䅁䅁允䅁䅁䅕䅁䅁佁扃猴䵁䅉䅅䅁䕁䅁䅁睁䵁䅁䅁权祁䅄䅁权灄权䅁权㙂䅂䅁允䅁䅁䅅䅁䙁䅁䅁䅁䅁摪䅨䍄䉁䅁䅁䅂䅁䅁䅍䅄䅁䅁䅯內䅷䅁䅯眶䅯䅁䅯䄷䅯䅁䅅䅁䉁䅁䅁杄啁䅁䅁免睁䑁䅕兏睁䑁䅁䅍睁䑁䅁䅁䵁䅉䅅䅁䕁䅁䅁睁䵁䅁䅁权㝁睃䅁权灄权䅁权㥂䅂䅁允䅁䅁䅅䅁䙁䅁䅁䅁䅁㠴䄱䍄䉁䅁䅁䅂䅁䅁䅍䅄䅁䅁䅯睩䅷䅁䅯眶䅯䅁䅯兦䅑䅁䅅䅁䉁䅁䅁杄十䅁䅁䅎㕁䑁䅅免祁䑁䅧兎睁䅁䅁䍄䉁䅁䅁䅂䅁䅁䅍䅄䅁䅁䅯督䅅䅁䅯充䅁䅁䅯䅂䅉䅁䅅䅁䉁䅁䅁杄啁䅁䅁免ぁ䑁䅍䅍睁䑁䅁䅍睁䑁䅁䅁䵁䅉䅅䅁䕁䅁䅁睁䵁䅁䅁权歄䅄䅁权潄权䅁权㙂䅂䅁允䅁䅁䅅䅁佁䅁䄴䅁瑁䑁䅉杌㑁䑁䅧睍䅁䅁杷允䅁䅁䅑䅁䑁䅁䅷䅁䭁䩁䅍䅁䭁䅁䍅䅁䭁䅁䍉䅁䉁䅁䅁允䅁䅁䅕湚浫婺㙁欴䵁䅉䅅䅁䕁䅁䅁睁䵁䅁䅁权呂䅄䅁权潄权䅁权療䅂䅁允䅁䅁䅅䅁佁䅁䅷䅁㕁䍁䄴兎㍁䑁䅍䅁䵁䅉䅅䅁䕁䅁䅁睁䵁䅁䅁权奃䅁䅁权䉁杁䅁权䍁杁䅁允䅁䅁䅅䅁䙁䝁㕇䙪敨畲䅂䍄䉁䅁䅁䅂䅁䅁䅍䅄䅁䅁䅯杮䅷䅁䅯䄶䅯䅁䅯全䅑䅁䅅䅁䉁䅁䅁杄佁䅁䅁免睁䍁䄴李穁䑁䅑䅁䵁䅉䅅䅁䕁䅁䅁睁䵁䅁䅁权祂睃䅁权牄权䅁权獄权䅁允䅁䅁䅅䅁佁䉁䅑䅁硁䑁䅍兏睁䑁䅧兏㉁䑁䅅杍䅁䅁杷允䅁䅁䅑䅁䑁䅁䅷䅁䭁䱁䱣䅁䭁佁䬰䅁䭁佁䭷䅁䉁䅁䅁允䅁䅁䅕灰䕶䱉祂啂䵁䅉䅅䅁䕁䅁䅁睁䵁䅁䅁权䥂兄䅁权浄权䅁权硂䅂䅁允䅁䅁䅅䅁佁䅁䅷䅁祁䍁䄴睎硁䑁䅕䅁䵁䅉䅅䅁䕁䅁䅁睁䵁䅁䅁权呂䅄䅁权潄权䅁权睂䅂䅁允䅁䅁䅅䅁佁䅁䅷䅁ㅁ䍁䄴免㉁䑁䅑䅁䵁䅉䅅䅁䕁䅁䅁睁䵁䅁䅁权呂䅄䅁权潄权䅁权硂䅂䅁允䅁䅁䅅䅁佁䅁䄴䅁祁䑁䅉杌祁䑁䅁兏䅁䅁杷允䅁䅁䅑䅁䑁䅁䅷䅁䭁䙁䵍䅁䭁佁䭧䅁䭁䡁䔰䅁䉁䅁䅁允䅁䅁䄴杄䅁䑁䅅李畁䑁䅙兎穁䅁䅁䍄䉁䅁䅁䅂䅁䅁䅍䅄䅁䅁䅯內䅳䅁䅯䄶䅯䅁䅯睢䅑䅁䅅䅁䉁䅁䅁杄佁䅁䅁睎㕁䍁䄴䅍ㅁ䑁䅙䅁䵁䅉䅅䅁䕁䅁䅁睁䵁䅁䅁权偄兄䅁权潄权䅁权䙃䅂䅁允䅁䅁䅅䅁佁䅁䄴䅁硁䑁䅁杌㑁䑁䅣兎䅁䅁杷允䅁䅁䅑䅁䑁䅁䅷䅁䭁䉁䱉䅁䭁佁䭫䅁䭁䥁䕕䅁䉁䅁䅁允䅁䅁䅕䅁䅁䙁䱄〹䵁䅉䅅䅁䕁䅁䅁睁䵁䅁䅁权慁睃䅁权潄权䅁权㙂䅂䅁允䅁䅁䅅䅁佁䅁䄴䅁祁䑁䅕杌祁䑁䅑䅏䅁䅁杷允䅁䅁䅑䅁䑁䅁䅷䅁䭁佁䱣䅁䭁佁䭫䅁䭁䡁䕅䅁䉁䅁䅁允䅁䅁䅕䅁䅁䅁歄獴䵁䅉䅅䅁䕁䅁䅁睁䵁䅁䅁权摃䅄䅁权潄权䅁权䑃䅂䅁允䅁䅁䅅䅁佁䅁䅷䅁㍁䍁䄴免睁䑁䅍䅁䵁䅉䅅䅁䕁䅁䅁睁䵁䅁䅁权偄睃䅁权潄权䅁权瑂䅂䅁允䅁䅁䅅䅁佁䅁䄴䅁硁䑁䅍杌㍁䑁䅣兏䅁䅁杷允䅁䅁䅑䅁䑁䅁䅷䅁䭁䡁䵳䅁䭁佁䭧䅁䭁䥁䕍䅁䉁䅁䅁允䅁䅁䄴杄䅁䑁䅉兎畁䑁䅁䅍㑁䅁䅁䍄䉁䅁䅁䅂䅁䅁䅍䅄䅁䅁䅯䅱䄰䅁䅯䄶䅯䅁䅯䅣䅑䅁䅅䅁䉁䅁䅁杄䵁䅁䅁䅏畁䑁䅫睎穁䅁䅁䍄䉁䅁䅁䅂䅁䅁䅍䅄䅁䅁䅯眴䅳䅁䅯䄶䅯䅁䅯来䅑䅁䅅䅁䉁䅁䅁权䡂䅁䅁䍄䉁䅁䅁䅂䅁䅁䅍䅄䅁䅁䅯䅘䅳䅁䅯䄶䅯䅁䅯睧䅑䅁䅅䅁䉁䅁䅁杄佁䅁䅁杍ㅁ䍁䄴李㍁䑁䅕䅁䵁䅉䅅䅁䕁䅁䅁睁䵁䅁䅁权䥃䅄䅁权畄权䅁权睂䅂䅁允䅁䅁䅅䅁䙁䅁䅁䅁杂敺䅬䍄䉁䅁䅁䅂䅁䅁䅍䅄䅁䅁䅯兩䄰䅁䅯朵䅯䅁䅯䅣䅑䅁䅅䅁䉁䅁䅁杄䵁䅁䅁䅎畁䑁䅉䅏ㅁ䅁䅁䍄䉁䅁䅁䅂䅁䅁䅍䅄䅁䅁䅯眫䅁䅁䅯权䅁䅁䅯䅂䅉䅁䅅䅁䉁䅁䅁兂塄㍯㥁灃正䅑杷允䅁䅁䅑䅁䑁䅁䅷䅁䭁䝁义䅁䭁佁䭧䅁䭁䡁䕯䅁䉁䅁䅁允䅁䅁䄴杄䅁䑁䅅䅎畁䑁䅫兎㍁䅁䅁䍄䉁䅁䅁䅂䅁䅁䅍䅄䅁䅁䅯䄶䅷䅁䅯䄶䅯䅁䅯来䅑䅁䅅䅁䉁䅁䅁杄佁䅁䅁免硁䍁䄴杍穁䑁䅙䅁䵁䅉䅅䅁䕁䅁䅁睁䵁䅁䅁权ぁ睃䅁权潄权䅁权睂䅂䅁允䅁䅁䅅䅁䭁䕁䅣䅁䵁䅉䅅䅁䕁䅁䅁睁䵁䅁䅁权扁䅄䅁权瑄权䅁权睂䅂䅁允䅁䅁䅅䅁䙁䍁扐堫焵偶⽁䍄䉁䅁䅁䅂䅁䅁䅍䅄䅁䅁䅯䅎䅳䅁䅯䄶䅯䅁䅯兣䅑䅁䅅䅁䉁䅁䅁权䡂䅁䅁䍄䉁䅁䅁䅂䅁䅁䅍䅄䅁䅁䅯儱䅷䅁䅯眶䅯䅁䅯䄷䅯䅁䅅䅁䉁䅁䅁杄啁䅁䅁李睁䑁䅁兎㕁䑁䅕䅍睁䑁䅁䅁䵁䅉䅅䅁䕁䅁䅁睁䵁䅁䅁权偃䅁䅁权䕁䅁䅁权䕁杁䅁允䅁䅁䅅䅁䙁䅁䅁䅁䕄洶䉬䍄䉁䅁䅁䅂䅁䅁䅍䅄䅁䅁䅯杆䄰䅁䅯儶䅯䅁䅯睧䅑䅁䅅䅁䉁䅁䅁兂䅁䅁䅁䡁ㄫ䅑杷允䅁䅁䅑䅁䑁䅁䅷䅁䭁䵁䉉䅁䭁䅁䍅䅁䭁䅁䍕䅁䉁䅁䅁允䅁䅁䅕浚浚楚䵙䔶䵁䅉䅅䅁䕁䅁䅁睁䵁䅁䅁权䍁兄䅁权瑄权䅁权硂䅂䅁允䅁䅁䅅䅁䙁䙁㑋潈牘到䅚䍄䉁䅁䅁䅂䅁䅁䅍䅄䅁䅁䅯杷䅅䅁䅯允䅉䅁䅯睁䅉䅁䅅䅁䉁䅁䅁兂䵂杷ㅬ䘸止䅑杷允䅁䅁䅑䅁䑁䅁䅷䅁䭁䩁䉯䅁䭁佁䭯䅁䭁䡁䕁䅁䉁䅁䅁允䅁䅁䄴䅄䅁䑁䅁杌穁䑁䅁睎䅁䅁杷允䅁䅁䅑䅁䑁䅁䅷䅁䭁䙁䵅䅁䭁佁䭧䅁䭁佁䭷䅁䉁䅁䅁允䅁䅁䄴杄䅁䑁䅅杍畁䑁䅕李穁䅁䅁䍄䉁䅁䅁䅂䅁䅁䅍䅄䅁䅁䅯兕䅷䅁䅯䄶䅯䅁䅯睢䅑䅁䅅䅁䉁䅁䅁杄佁䅁䅁免㉁䍁䄴免ぁ䑁䅕䅁䵁䅉䅅䅁䕁䅁䅁睁䵁䅁䅁权㙁睄䅁权牄权䅁权㥂䅂䅁允䅁䅁䅅䅁佁䉁䅉䅁穁䑁䅁睎㕁䑁䅁䅍睁䑁䅁䅁䵁䅉䅅䅁䕁䅁䅁睁䵁䅁䅁权卂䅄䅁权潄权䅁权療䅂䅁允䅁䅁䅅䅁佁䅁䄴䅁硁䑁䅁杌ぁ䑁䅕睍䅁䅁杷允䅁䅁䅑䅁䑁䅁䅷䅁䭁䙁䵅䅁䭁佁䭧䅁䭁䡁䕁䅁䉁䅁䅁允䅁䅁䄴杄䅁䑁䅅杍畁䑁䅧睎祁䅁䅁䍄䉁䅁䅁䅂䅁䅁䅍䅄䅁䅁䅯兺䅳䅁䅯䄶䅯䅁䅯䄷䅯䅁䅅䅁䉁䅁䅁杄䭁䅁䅁兎畁䑁䅕兏䅁䅁杷允䅁䅁䅑䅁䑁䅁䅷䅁䭁乁䵯䅁䭁佁䭧䅁䭁䡁䕯䅁䉁䅁䅁允䅁䅁䄴杄䅁䑁䅉䅏畁䑁䅅杍㍁䅁䅁䍄䉁䅁䅁䅂䅁䅁䅍䅄䅁䅁䅯杔䅳䅁䅯儶䅯䅁䅯全䅑䅁䅅䅁䉁䅁䅁兂䅁䅁䅁䅁噌䅑杷允䅁䅁䅑䅁䑁䅁䅷䅁䭁䍁䵁䅁䭁佁䭫䅁䭁䝁䔸䅁䉁䅁䅁允䅁䅁䅕䅁䅁䵁硃䔴䵁䅉䅅䅁䕁䅁䅁睁䵁䅁䅁权䅁兄䅁权瑄权䅁权䑃䅂䅁允䅁䅁䅅䅁䙁乁欰潂噇硷䅦䍄䉁䅁䅁䅂䅁䅁䅍䅄䅁䅁䅯公䅳䅁䅯眵䅯䅁䅯兢䅑䅁䅅䅁䉁䅁䅁兂权楇搯䥊扙䅑杷允䅁䅁䅑䅁䑁䅁䅷䅁䭁䉁䰴䅁䭁佁䭳䅁䭁䥁䕕䅁䉁䅁䅁允䅁䅁䄴杅䅁䑁䅙䅍㍁䑁䅉䅎㉁䑁䅍䅍䅁䅁杷允䅁䅁䅑䅁䑁䅁䅷䅁䭁䩁临䅁䭁佁䭧䅁䭁䝁䔰䅁䉁䅁䅁允䅁䅁䄴䅄䅁䑁䅕杌祁䑁䅍李䅁䅁杷允䅁䅁䅑䅁䑁䅁䅷䅁䭁䩁䱑䅁䭁佁䭳䅁䭁佁䭷䅁䉁䅁䅁允䅁䅁䄴䅆䅁䑁䅉睍㑁䑁䅕兎㉁䑁䅧睍㕁䅁䅁䍄䉁䅁䅁䅂䅁䅁䅍䅄䅁䅁䅯睮䄰䅁䅯䄶䅯䅁䅯来䅑䅁䅅䅁䉁䅁䅁杄佁䅁䅁䅎睁䍁䄴䅏㍁䑁䅕䅁䵁䅉䅅䅁䕁䅁䅁睁䵁䅁䅁权歄䅄䅁权湄权䅁权䙃䅂䅁允䅁䅁䅅䅁䙁䑁䩥坑汄倰⽉䍄䉁䅁䅁䅂䅁䅁䅍䅄䅁䅁䅯杮䄰䅁䅯䄶䅯䅁䅯䅣䅑䅁䅅䅁䉁䅁䅁杄佁䅁䅁免ㅁ䍁䄴李睁䑁䅧䅁䵁䅉䅅䅁䕁䅁䅁睁䵁䅁䅁权⽃兂䅁权牄权䅁权䙃䅂䅁允䅁䅁䅅䅁佁䉁䅑䅁硁䑁䅑䅏穁䑁䅙䅎硁䑁䅧免䅁䅁杷允䅁䅁䅑䅁䑁䅁䅷䅁䭁䩁丸䅁䭁佁䭧䅁䭁䡁䕁䅁䉁䅁䅁允䅁䅁䄴䅄䅁䑁䅍兎畁䑁䅕睍䅁䅁杷允䅁䅁䅑䅁䑁䅁䅷䅁䭁䕁乣䅁䭁佁䭳䅁䭁䡁䔰䅁䉁䅁䅁允䅁䅁䄴杅䅁䑁䅕李祁䑁䅑免睁䑁䅁兎䅁䅁杷允䅁䅁䅑䅁䑁䅁䅷䅁䭁䩁临䅁䭁佁䭧䅁䭁䡁䕅䅁䉁䅁䅁允䅁䅁䄴䅄䅁䑁䅫杌ㅁ䑁䅙睍䅁䅁杷允䅁䅁䅑䅁䑁䅁䅷䅁䭁䩁临䅁䭁佁䭧䅁䭁䥁䕕䅁䉁䅁䅁允䅁䅁䄴杄䅁䑁䅉杍畁䑁䅍杍㑁䅁䅁䍄䉁䅁䅁䅂䅁䅁䅍䅄䅁䅁䅯䅔䅅䅁䅯充䅁䅁䅯䅂䅉䅁䅅䅁䉁䅁䅁杄啁䅁䅁免硁䑁䅉䅍㑁䑁䅑䅎硁䑁䅉䅁䵁䅉䅅䅁䕁䅁䅁睁䵁䅁䅁权晃兄䅁权潄权䅁权䙃䅂䅁允䅁䅁䅅䅁佁䅁䄴䅁ぁ䑁䅅杌穁䑁䅉免䅁䅁杷允䅁䅁䅑䅁䑁䅁䅷䅁䭁偁䭕䅁䭁佁䭙䅁䭁䡁䕅䅁䉁䅁䅁允䅁䅁䄴权䅁䑁䅉杌硁䑁䅫䅁䵁䅉䅅䅁䕁䅁䅁睁䵁䅁䅁权㙁兄䅁权牄权䅁权睂䅂䅁允䅁䅁䅅䅁佁䉁䅉䅁ぁ䑁䅕李㑁䑁䅉兏㑁䑁䅑䅁䵁䅉䅅䅁䕁䅁䅁睁䵁䅁䅁权穄睃䅁权瑄权䅁权瑂䅂䅁允䅁䅁䅅䅁䙁䱁桔椲䵩敏⽫䍄䉁䅁䅁䅂䅁䅁䅍䅄䅁䅁䅯兣䅳䅁䅯䄶䅯䅁䅯来䅑䅁䅅䅁䉁䅁䅁杄䵁䅁䅁杍睁䍁䄴杍硁䅁䅁䍄䉁䅁䅁䅂䅁䅁䅍䅄䅁䅁䅯儲䅳䅁䅯朵䅯䅁䅯䅣䅑䅁䅅䅁䉁䅁䅁杄䵁䅁䅁免畁䑁䅑杍ㅁ䅁䅁䍄䉁䅁䅁䅂䅁䅁䅍䅄䅁䅁䅯䅉䄰䅁䅯朵䅯䅁䅯兦䅑䅁䅅䅁䉁䅁䅁杄䵁䅁䅁免畁䑁䅉䅎ぁ䅁䅁䍄䉁䅁䅁䅂䅁䅁䅍䅄䅁䅁䅯睮䄰䅁䅯䄶䅯䅁䅯兦䅑䅁䅅䅁䉁䅁䅁杄佁䅁䅁睍硁䍁䄴兎穁䑁䅧䅁䵁䅉䅅䅁䕁䅁䅁睁䵁䅁䅁权⽂睃䅁权湄权䅁权硂䅂䅁允䅁䅁䅅䅁䙁䡁楩ㅺ㝖硨䅔䍄䉁䅁䅁䅂䅁䅁䅍䅄䅁䅁䅯睷䅳䅁䅯儷䅯䅁䅯兣䅑䅁䅅䅁䉁䅁䅁兂㡄晱午坔克睐杷允䅁䅁䅑䅁䑁䅁䅷䅁䭁䑁䴰䅁䭁佁䭧䅁䭁佁䭷䅁䉁䅁䅁允䅁䅁䅯睒䅁䅁杷允䅁䅁䅑䅁䑁䅁䅷䅁䭁䑁䴰䅁䭁佁䭧䅁䭁䡁䕯䅁䉁䅁䅁允䅁䅁䅯睒䅁䅁杷允䅁䅁䅑䅁䑁䅁䅷䅁䭁偁䭉䅁䭁佁䭫䅁䭁䥁䕍䅁䉁䅁䅁允䅁䅁䅕䅁䅁䅁慄䔳䵁䅉䅅䅁䕁䅁䅁睁䵁䅁䅁权噄睃䅁权畄权䅁权瑂䅂䅁允䅁䅁䅅䅁䙁䅁䅁䅁杂敺䅬䍄䉁䅁䅁䅂䅁䅁䅍䅄䅁䅁䅯睵䅅䅁䅯权䅁䅁䅯兂䅁䅁䅅䅁䉁䅁䅁兂䕁杖琴桳戰䅑杷允䅁䅁䅑䅁䑁䅁䅷䅁䭁乁䱙䅁䭁佁䬴䅁䭁䝁䔰䅁䉁䅁䅁允䅁䅁䅕䅁䅁䵁睁〰䵁䅉䅅䅁䕁䅁䅁睁䵁䅁䅁权奄睃䅁权畄权䅁权瑂䅂䅁允䅁䅁䅅䅁䙁䅁䅁䅁䅁偍䅒䍄䉁䅁䅁䅂䅁䅁䅍䅄䅁䅁䅯全䅷䅁䅯䄶䅯䅁䅯睧䅑䅁䅅䅁䉁䅁䅁杄䵁䅁䅁兎畁䑁䅙睎㉁䅁䅁䍄䉁䅁䅁䅂䅁䅁䅍䅄䅁䅁䅯全䅷䅁䅯䄶䅯䅁䅯兦䅑䅁䅅䅁䉁䅁䅁杄䥁䅁䅁睍畁䑁䅙䅁䵁䅉䅅䅁䕁䅁䅁睁䵁䅁䅁权奃睃䅁权潄权䅁权獄权䅁允䅁䅁䅅䅁佁䅁䄴䅁祁䑁䅅杌ぁ䑁䅑兏䅁䅁杷允䅁䅁䅑䅁䑁䅁䅷䅁䭁䩁䱧䅁䭁佁䭧䅁䭁䡁䕅䅁䉁䅁䅁允䅁䅁䄴杄䅁䑁䅉䅍畁䑁䅕睎祁䅁䅁䍄䉁䅁䅁䅂䅁䅁䅍䅄䅁䅁䅯䄷䅷䅁䅯朵䅯䅁䅯全䅑䅁䅅䅁䉁䅁䅁杄䵁䅁䅁睍畁䑁䅁䅎㉁䅁䅁䍄䉁䅁䅁䅂䅁䅁䅍䅄䅁䅁䅯䅭䅳䅁䅯䄶䅯䅁䅯全䅑䅁䅅䅁䉁䅁䅁杄佁䅁䅁杍硁䍁䄴免ぁ䑁䅧䅁䵁䅉䅅䅁䕁䅁䅁睁䵁䅁䅁权浃䅄䅁权灄权䅁权療䅂䅁允䅁䅁䅅䅁䙁䅁䅁䅁杄佚䅒䍄䉁䅁䅁䅂䅁䅁䅍䅄䅁䅁䅯䅢䅳䅁䅯䄶䅯䅁䅯兢䅑䅁䅅䅁䉁䅁䅁杄佁䅁䅁免㕁䍁䄴兎睁䑁䅣䅁䵁䅉䅅䅁䕁䅁䅁睁䵁䅁䅁权扄兄䅁权潄权䅁权獄权䅁允䅁䅁䅅䅁佁䅁䄴䅁硁䑁䅁杌穁䑁䅣杍䅁䅁杷允䅁䅁䅑䅁䑁䅁䅷䅁䭁䅁䱅䅁䭁佁䭧䅁䭁䝁䔸䅁䉁䅁䅁允䅁䅁䄴䅄䅁䑁䅧杌㉁䑁䅕杍䅁䅁杷允䅁䅁䅑䅁䑁䅁䅷䅁䭁乁乳䅁䭁佁䭧䅁䭁䝁䔰䅁䉁䅁䅁允䅁䅁䄴杄䅁䑁䅅免畁䑁䅉睎㑁䅁䅁䍄䉁䅁䅁䅂䅁䅁䅍䅄䅁䅁䅯睏䅷䅁䅯䄶䅯䅁䅯䄷䅯䅁䅅䅁䉁䅁䅁杄䵁䅁䅁兏畁䑁䅅杍㍁䅁䅁䍄䉁䅁䅁䅂䅁䅁䅍䅄䅁䅁䅯允䅳䅁䅯朵䅯䅁䅯兦䅑䅁䅅䅁䉁䅁䅁杄䵁䅁䅁免畁䑁䅁兎穁䅁䅁䍄䉁䅁䅁䅂䅁䅁䅍䅄䅁䅁䅯睏䅷䅁䅯䄶䅯䅁䅯睧䅑䅁䅅䅁䉁䅁䅁权䡂䅁䅁䍄䉁䅁䅁䅂䅁䅁䅍䅄䅁䅁䅯睘䅳䅁䅯眵䅯䅁䅯䅣䅑䅁䅅䅁䉁䅁䅁兂㙄浦㡱䩤䕍䅑杷允䅁䅁䅑䅁䑁䅁䅷䅁䭁䝁䱷䅁䭁佁䭙䅁䭁䡁䕯䅁䉁䅁䅁允䅁䅁䄴䅄䅁䑁䅅杌ㅁ䑁䅁睍䅁䅁杷允䅁䅁䅑䅁䑁䅁䅷䅁䭁䍁䉅䅁䭁䅁䍅䅁䭁䅁䍉䅁䉁䅁䅁允䅁䅁䅕䜳㉆㝉啱䔴䵁䅉䅅䅁䕁䅁䅁睁䵁䅁䅁权睁睄䅁权煄权䅁权䙃䅂䅁允䅁䅁䅅䅁佁䅁䅷䅁睁䍁䄴杍硁䑁䅣䅁䵁䅉䅅䅁䕁䅁䅁睁䵁䅁䅁权浂睃䅁权浄权䅁权睂䅂䅁允䅁䅁䅅䅁佁䅁䅷䅁硁䍁䄴免祁䑁䅫䅁䵁䅉䅅䅁䕁䅁䅁睁䵁䅁䅁权獃睃䅁权牄权䅁权㥂䅂䅁允䅁䅁䅅䅁佁䉁䅉䅁ㅁ䑁䅁免睁䑁䅁䅍睁䑁䅁䅁䵁䅉䅅䅁䕁䅁䅁睁䵁䅁䅁权䭄兄䅁权瑄权䅁权睂䅂䅁允䅁䅁䅅䅁䙁䵁㉬灶愸祢䅨䍄䉁䅁䅁䅂䅁䅁䅍䅄䅁䅁䅯儲䅳䅁䅯䄶䅯䅁䅯兣䅑䅁䅅䅁䉁䅁䅁杄佁䅁䅁睎㍁䍁䄴兏㉁䑁䅫䅁䵁䅉䅅䅁䕁䅁䅁睁䵁䅁䅁权婄睃䅁权潄权䅁权䙃䅂䅁允䅁䅁䅅䅁佁䅁䄴䅁㍁䑁䅅杌睁䑁䅉李䅁䅁杷允䅁䅁䅑䅁䑁䅁䅷䅁䭁乁䱫䅁䭁佁䭧䅁䭁䥁䕍䅁䉁䅁䅁允䅁䅁䄴杄䅁䑁䅣兎畁䑁䅑兎硁䅁䅁䍄䉁䅁䅁䅂䅁䅁䅍䅄䅁䅁䅯儲䅳䅁䅯䄶䅯䅁䅯兦䅑䅁䅅䅁䉁䅁䅁杄佁䅁䅁睎ぁ䍁䄴免ぁ䑁䅕䅁䵁䅉䅅䅁䕁䅁䅁睁䵁䅁䅁权䑄䅄䅁权浄权䅁权睂䅂䅁允䅁䅁䅅䅁佁䅁䅷䅁穁䍁䄴李硁䑁䅙䅁䵁䅉䅅䅁䕁䅁䅁睁䵁䅁䅁权桁兄䅁权潄权䅁权獄权䅁允䅁䅁䅅䅁佁䅁䄴䅁硁䑁䅑杌㑁䑁䅑杍䅁䅁杷允䅁䅁䅑䅁䑁䅁䅷䅁䭁䑁乷䅁䭁佁䭧䅁䭁䡁䕯䅁䉁䅁䅁允䅁䅁䅯睒䅁䅁杷允䅁䅁䅑䅁䑁䅁䅷䅁䭁䱁䵕䅁䭁佁䭳䅁䭁䡁䔰䅁䉁䅁䅁允䅁䅁䄴杅䅁䑁䅉䅏㑁䑁䅍睎睁䑁䅁䅍䅁䅁杷允䅁䅁䅑䅁䑁䅁䅷䅁䭁䅁䵫䅁䭁佁䭫䅁䭁䝁䔸䅁䉁䅁䅁允䅁䅁䅕䅁䅁䅁䕃䵸䵁䅉䅅䅁䕁䅁䅁睁䵁䅁䅁权桁兄䅁权潄权䅁权瑂䅂䅁允䅁䅁䅅䅁佁䅁䄴䅁硁䑁䅍杌穁䑁䅕䅎䅁䅁杷允䅁䅁䅑䅁䑁䅁䅷䅁䭁佁䱳䅁䭁佁䭙䅁䭁䡁䕁䅁䉁䅁䅁允䅁䅁䄴䅄䅁䑁䅅杌睁䑁䅕䅎䅁䅁杷允䅁䅁䅑䅁䑁䅁䅷䅁䭁䍁䵳䅁䭁佁䬰䅁䭁䡁䔰䅁䉁䅁䅁允䅁䅁䅕浗㝑〳丫啂䵁䅉䅅䅁䕁䅁䅁睁䵁䅁䅁权畁睃䅁权牄权䅁权硂䅂䅁允䅁䅁䅅䅁佁䉁䅑䅁硁䑁䅙䅎㉁䑁䅕䅍祁䑁䅅兏䅁䅁杷允䅁䅁䅑䅁䑁䅁䅷䅁䭁偁䅉䅁䭁䅁䍅䅁䭁䅁䍉䅁䉁䅁䅁允䅁䅁䅕㍈剸䉕慅欫䵁䅉䅅䅁䕁䅁䅁睁䵁䅁䅁权桁兄䅁权潄权䅁权㙂䅂䅁允䅁䅁䅅䅁佁䅁䄴䅁硁䑁䅕杌祁䑁䅑兏䅁䅁杷允䅁䅁䅑䅁䑁䅁䅷䅁䭁䍁乫䅁䭁佁䭧䅁䭁䝁䔰䅁䉁䅁䅁允䅁䅁䄴杄䅁䑁䅉睎畁䑁䅁䅏㑁䅁䅁䍄䉁䅁䅁䅂䅁䅁䅍䅄䅁䅁䅯光䄰䅁䅯䄶䅯䅁䅯全䅑䅁䅅䅁䉁䅁䅁杄佁䅁䅁免㉁䍁䄴李ㅁ䑁䅕䅁䵁䅉䅅䅁䕁䅁䅁睁䵁䅁䅁权桁兄䅁权潄权䅁权㥂䅂䅁允䅁䅁䅅䅁佁䅁䄴䅁硁䑁䅉杌ㅁ䑁䅕䅎䅁䅁杷允䅁䅁䅑䅁䑁䅁䅷䅁䭁䕁䱕䅁䭁佁䭳䅁䭁䡁䕯䅁䉁䅁䅁允䅁䅁䄴杅䅁䑁䅑䅏㑁䑁䅁䅍睁䑁䅁䅍䅁䅁杷允䅁䅁䅑䅁䑁䅁䅷䅁䭁乁䱯䅁䭁佁䭧䅁䭁佁䭷䅁䉁䅁䅁允䅁䅁䄴䅅䅁䍁䄰免硁䍁䄴李㍁䑁䅍䅁䵁䅉䅅䅁䕁䅁䅁睁䵁䅁䅁权兄睃䅁权浄权䅁权䑃䅂䅁允䅁䅁䅅䅁佁䅁䅷䅁睁䍁䄴睎ㅁ䑁䅫䅁䵁䅉䅅䅁䕁䅁䅁睁䵁䅁䅁权慄睃䅁权潄权䅁权瑂䅂䅁允䅁䅁䅅䅁佁䉁䅁䅁瑁䑁䅅䅏畁䑁䅧䅏㍁䅁䅁䍄䉁䅁䅁䅂䅁䅁䅍䅄䅁䅁䅯朲䅳䅁䅯䄶䅯䅁䅯来䅑䅁䅅䅁䉁䅁䅁杄允䅁䅁兌硁䑁䅫杌穁䑁䅁䅏䅁䅁杷允䅁䅁䅑䅁䑁䅁䅷䅁䭁䡁乫䅁䭁佁䭳䅁䭁䝁䔸䅁䉁䅁䅁允䅁䅁䄴杅䅁䑁䅑杍㑁䑁䅕兎㕁䑁䅣䅍䅁䅁杷允䅁䅁䅑䅁䑁䅁䅷䅁䭁䝁䱷䅁䭁佁䬴䅁䭁䝁䔰䅁䉁䅁䅁允䅁䅁䅕䅁䅁佁䝨ぅ䵅䅉䅅䅁䕁䅁䅁睁䵁䅁䅁权慄睃䅁权潄权䅁权硂䅂䅁允䅁䅁䅅䅁佁䉁䅁䅁瑁䑁䅍䅎畁䑁䅅杍ㅁ䅁䅁䍄䉁䅁䅁䅂䅁䅁䅍䅄䅁䅁䅯朷䄰䅁䅯儶䅯䅁䅯兢䅑䅁䅅䅁䉁䅁䅁兂䅁䅁䅃⽨䩂具杷允䅁䅁䅑䅁䑁䅁䅷䅁䭁乁䱯䅁䭁佁䭧䅁䭁䥁䕍䅁䉁䅁䅁允䅁䅁䄴杄䅁䍁䄰杍祁䍁䄴䅍硁䅁䅁䍄䉁䅁䅁䅂䅁䅁䅍䅄䅁䅁䅯兴䅳䅁䅯眵䅯䅁䅯兢䅑䅁䅅䅁䉁䅁䅁兂䩃坑汄䬰灉䅑杷允䅁䅁䅑䅁䑁䅁䅷䅁䭁䍁䱍䅁䭁佁䬰䅁䭁䡁䕅䅁䉁䅁䅁允䅁䅁䅕卸睃浣剩吳䴸䅉䅅䅁䕁䅁䅁睁䵁䅁䅁权䙄睃䅁权灄权䅁权䙃䅂䅁允䅁䅁䅅䅁䙁䅁䅁䅁䅂㥍䅸䍄䉁䅁䅁䅂䅁䅁䅍䅄䅁䅁䅯䅙䅷䅁䅯眵䅯䅁䅯全䅑䅁䅅䅁䉁䅁䅁兂啂㘴扗䍸䵁䅑杷允䅁䅁䅑䅁䑁䅁䅷䅁䭁䙁䉯䅁䭁䉁䅅䅁䭁䅁䅕䅁䉁䅁䅁允䅁䅁䄴䅆䅁䑁䅅杍ぁ䑁䅕杍穁䑁䅁䅍睁䅁䅁䍄䉁䅁䅁䅂䅁䅁䅍䅄䅁䅁䅯䅖䅷䅁䅯䄶䅯䅁䅯䅣䅑䅁䅅䅁䉁䅁䅁杄允䅁䅁免睁䑁䅅杌睁䑁䅍睎䅁䅁杷允䅁䅁䅑䅁䑁䅁䅷䅁䭁䅁䱉䅁䭁佁䭧䅁䭁䡁䕁䅁䉁䅁䅁允䅁䅁䄴杄䅁䑁䅑杍畁䑁䅉免㕁䅁䅁䍄䉁䅁䅁䅂䅁䅁䅍䅄䅁䅁䅯党䅳䅁䅯儶䅯䅁䅯䅣䅑䅁䅅䅁䉁䅁䅁兂䅁䅁䅁䡧偺䅑杷允䅁䅁䅑䅁䑁䅁䅷䅁䭁䙁乍䅁䭁佁䭧䅁䭁佁䭷䅁䉁䅁䅁允䅁䅁䅯睒䅁䅁杷允䅁䅁䅑䅁䑁䅁䅷䅁䭁䑁䱫䅁䭁佁䭣䅁䭁䡁䕁䅁䉁䅁䅁允䅁䅁䅕捺䵺䵺䵺歃䵁䅉䅅䅁䕁䅁䅁睁䵁䅁䅁权呂兄䅁权潄权䅁权療䅂䅁允䅁䅁䅅䅁佁䅁䅷䅁㕁䍁䄴睍㕁䑁䅙䅁䵁䅉䅅䅁䕁䅁䅁睁䵁䅁䅁权䭄䅄䅁权浄权䅁权硂䅂䅁允䅁䅁䅅䅁佁䅁䅷䅁㍁䍁䄴睎㑁䑁䅣䅁䵁䅉䅅䅁䕁䅁䅁睁䵁䅁䅁权呂兄䅁权潄权䅁权䙃䅂䅁允䅁䅁䅅䅁佁䅁䄴䅁硁䑁䅅杌硁䑁䅫睎䅁䅁杷允䅁䅁䅑䅁䑁䅁䅷䅁䭁䙁乍䅁䭁佁䭧䅁䭁䥁䕍䅁䉁䅁䅁允䅁䅁䄴杄䅁䑁䅅免畁䑁䅣睍㍁䅁䅁䍄䉁䅁䅁䅂䅁䅁䅍䅄䅁䅁䅯䅶䄰䅁䅯儶䅯䅁䅯睢䅑䅁䅅䅁䉁䅁䅁兂䅁䅁䅁䕧䘳䅷杷允䅁䅁䅑䅁䑁䅁䅷䅁䭁䉁䱯䅁䭁佁䭧䅁䭁䝁䔸䅁䉁䅁䅁允䅁䅁䄴杄䅁䑁䅉兏畁䑁䅕䅏ぁ䅁䅁䍄䉁䅁䅁䅂䅁䅁䅍䅄䅁䅁䅯䅆䅷䅁䅯眶䅯䅁䅯兦䅑䅁䅅䅁䉁䅁䅁杄十䅁䅁䅏穁䑁䅙睎㉁䑁䅫李ㅁ䅁䅁䍄䉁䅁䅁䅂䅁䅁䅍䅄䅁䅁䅯李䅷䅁䅯眵䅯䅁䅯兦䅑䅁䅅䅁䉁䅁䅁兂楃扒穢嘯捑䅑杷允䅁䅁䅑䅁䑁䅁䅷䅁䭁䉁䱯䅁䭁佁䭧䅁䭁䡁䕅䅁䉁䅁䅁允䅁䅁䄴杄䅁䑁䅍䅍畁䑁䅉免㍁䅁䅁䍄䉁䅁䅁䅂䅁䅁䅍䅄䅁䅁䅯睇䅳䅁䅯䄶䅯䅁䅯兣䅑䅁䅅䅁䉁䅁䅁杄佁䅁䅁免ぁ䍁䄴䅏㑁䑁䅧䅁䵁䅉䅅䅁䕁䅁䅁睁䵁䅁䅁权ㅃ䅄䅁权潄权䅁权硂䅂䅁允䅁䅁䅅䅁佁䅁䄴䅁硁䑁䅧杌㑁䑁䅕睍䅁䅁杷允䅁䅁䅑䅁䑁䅁䅷䅁䭁䍁䱷䅁䭁佁䭫䅁䭁䥁䕕䅁䉁䅁䅁允䅁䅁䅕䅁䅁䉁灄〹䵁䅉䅅䅁䕁䅁䅁睁䵁䅁䅁权十䅄䅁权潄权䅁权䑃䅂䅁允䅁䅁䅅䅁佁䅁䄴䅁瑁䑁䅉杌睁䑁䅧杍䅁䅁杷允䅁䅁䅑䅁䑁䅁䅷䅁䭁䕁䵑䅁䭁佁䭳䅁䭁䡁䕁䅁䉁䅁䅁允䅁䅁䄴杅䅁䑁䅉䅏㉁䑁䅁兎㉁䑁䅣杍䅁䅁杷允䅁䅁䅑䅁䑁䅁䅷䅁䭁乁䰰䅁䭁佁䭧䅁䭁䝁䔸䅁䉁䅁䅁允䅁䅁䄴䅄䅁䑁䅉䅎畁䑁䅍䅏䅁䅁杷允䅁䅁䅑䅁䑁䅁䅷䅁䭁䥁䴸䅁䭁佁䬰䅁䭁䝁䔰䅁䉁䅁䅁允䅁䅁䅕㑁桵祚氫樴䴸䅉䅅䅁䕁䅁䅁睁䵁䅁䅁权摄睃䅁权潄权䅁权㙂䅂䅁允䅁䅁䅅䅁佁䅁䅷䅁祁䑁䅍杌穁䑁䅫䅁䵁䅉䅅䅁䕁䅁䅁睁䵁䅁䅁权㕁睃䅁权浄权䅁权㙂䅂䅁允䅁䅁䅅䅁佁䅁䅷䅁硁䍁䄴䅍㉁䑁䅧䅁䵁䅉䅅䅁䕁䅁䅁睁䵁䅁䅁权睂睃䅁权湄权䅁权硂䅂䅁允䅁䅁䅅䅁䙁佁䩅䵒⭙⬷⽑䍄䉁䅁䅁䅂䅁䅁䅍䅄䅁䅁䅯眲䅳䅁䅯䄶䅯䅁䅯全䅑䅁䅅䅁䉁䅁䅁杄佁䅁䅁免㑁䍁䄴睎㕁䑁䅍䅁䵁䅉䅅䅁䕁䅁䅁睁䵁䅁䅁权䑂䅄䅁权瑄权䅁权瑂䅂䅁允䅁䅁䅅䅁䙁䝁渳㘫确琰⽕䍄䉁䅁䅁䅂䅁䅁䅍䅄䅁䅁䅯䅢䅷䅁䅯眶䅯䅁䅯兣䅑䅁䅅䅁䉁䅁䅁杄十䅁䅁免㑁䑁䅣免㍁䑁䅧睍祁䅁䅁䍄䉁䅁䅁䅂䅁䅁䅍䅄䅁䅁䅯䅶䄰䅁䅯䄶䅯䅁䅯兣䅑䅁䅅䅁䉁䅁䅁杄佁䅁䅁䅎硁䍁䄴睎㕁䑁䅍䅁䵁䅉䅅䅁䕁䅁䅁睁䵁䅁䅁权睁睃䅁权潄权䅁权獄权䅁允䅁䅁䅅䅁佁䅁䄴䅁瑁䑁䅅杌㉁䑁䅅䅏䅁䅁杷允䅁䅁䅑䅁䑁䅁䅷䅁䭁䙁䱧䅁䭁佁䬰䅁䭁䥁䕕䅁䉁䅁䅁允䅁䅁䅕硢䑋䵷桱呸䴸䅉䅅䅁䕁䅁䅁睁䵁䅁䅁权剄睃䅁权潄权䅁权療䅂䅁允䅁䅁䅅䅁佁䅁䅷䅁穁䍁䄴睎㑁䑁䅙䅁䵁䅉䅅䅁䕁䅁䅁睁䵁䅁䅁权流䅄䅁权灄权䅁权獄权䅁允䅁䅁䅅䅁䭁䕁䅣䅁䵁䅉䅅䅁䕁䅁䅁睁䵁䅁䅁权祂兄䅁权瑄权䅁权睂䅂䅁允䅁䅁䅅䅁䙁䝁穔潳䙚㤲⽷䍄䉁䅁䅁䅂䅁䅁䅍䅄䅁䅁䅯眹䅳䅁䅯䄶䅯䅁䅯全䅑䅁䅅䅁䉁䅁䅁杄佁䅁䅁免ㅁ䍁䄴䅍㉁䑁䅣䅁䵁䅉䅅䅁䕁䅁䅁睁䵁䅁䅁权元睃䅁权灄权䅁权䑃䅂䅁允䅁䅁䅅䅁䙁䅁䅁䅁䅃琲䅰䍄䉁䅁䅁䅂䅁䅁䅍䅄䅁䅁䅯䄫䅳䅁䅯䄶䅯䅁䅯全䅑䅁䅅䅁䉁䅁䅁杄佁䅁䅁免祁䍁䄴䅏穁䑁䅍䅁䵁䅉䅅䅁䕁䅁䅁睁䵁䅁䅁权㕂兄䅁权灄权䅁权䙃䅂䅁允䅁䅁䅅䅁䙁䅁䅁䅁䅁牄䅎䍄䉁䅁䅁䅂䅁䅁䅍䅄䅁䅁䅯䅍䅳䅁䅯䄶䅯䅁䅯兦䅑䅁䅅䅁䉁䅁䅁杄佁䅁䅁兌ぁ䍁䄴兎㉁䑁䅉䅁䵁䅉䅅䅁䕁䅁䅁睁䵁䅁䅁权晁睃䅁权瑄权䅁权㥂䅂䅁允䅁䅁䅅䅁䙁䙁乃㉬匴⽧⼴䍄䉁䅁䅁䅂䅁䅁䅍䅄䅁䅁䅯兩䅳䅁䅯眵䅯䅁䅯睢䅑䅁䅅䅁䉁䅁䅁兂杂朶摡䱯橦睐杷允䅁䅁䅑䅁䑁䅁䅷䅁䭁䉁䈸䅁䭁䅁䅑䅁䭁䅁䅕䅁䉁䅁䅁允䅁䅁䅕䅁䅁䙁㥍䕕䵅䅉䅅䅁䕁䅁䅁睁䵁䅁䅁权乃兄䅁权潄权䅁权獄权䅁允䅁䅁䅅䅁佁䅁䄴䅁祁䑁䅁杌ㅁ䑁䅕睎䅁䅁杷允䅁䅁䅑䅁䑁䅁䅷䅁䭁䥁丰䅁䭁佁䭧䅁䭁䡁䕅䅁䉁䅁䅁允䅁䅁䄴杄䅁䑁䅉䅍畁䑁䅍䅏ㅁ䅁䅁䍄䉁䅁䅁䅂䅁䅁䅍䅄䅁䅁䅯光䄸䅁䅯眶䅯䅁䅯兢䅑䅁䅅䅁䉁䅁䅁杄啁䅁䅁杍㑁䑁䅁䅏睁䑁䅙杍㕁䑁䅕䅁䵁䅉䅅䅁䕁䅁䅁睁䵁䅁䅁权㥂䅄䅁权灄权䅁权獄权䅁允䅁䅁䅅䅁䙁䅁䅁䅁䅁䭖䅤䍄䉁䅁䅁䅂䅁䅁䅍䅄䅁䅁䅯杸䅷䅁䅯朵䅯䅁䅯睧䅑䅁䅅䅁䉁䅁䅁杄䵁䅁䅁兎畁䑁䅉免㕁䅁䅁䍄䉁䅁䅁䅂䅁䅁䅍䅄䅁䅁䅯兪䄰䅁䅯䄶䅯䅁䅯兦䅑䅁䅅䅁䉁䅁䅁杄佁䅁䅁免㍁䍁䄴兎㉁䑁䅣䅁䵁䅉䅅䅁䕁䅁䅁睁䵁䅁䅁权楃睃䅁权畄权䅁权瑂䅂䅁允䅁䅁䅅䅁䙁䅁䅁䅁䅂住䄹䍄䉁䅁䅁䅂䅁䅁䅍䅄䅁䅁䅯䅣䅷䅁䅯朷䅯䅁䅯睢䅑䅁䅅䅁䉁䅁䅁兂䅁䅁䅁䵉樳䅑杷允䅁䅁䅑䅁䑁䅁䅷䅁䭁䱁䵷䅁䭁佁䭳䅁䭁䝁䔸䅁䉁䅁䅁允䅁䅁䄴杅䅁䑁䅧䅎㑁䑁䅍䅍ぁ䑁䅁兏䅁䅁杷允䅁䅁䅑䅁䑁䅁䅷䅁䭁偁䵷䅁䭁佁䬴䅁䭁佁䭷䅁䉁䅁䅁允䅁䅁䅕䅁䅁䅁慄獴䵁䅉䅅䅁䕁䅁䅁睁䵁䅁䅁权㕄权䅁权瑄权䅁权䑃䅂䅁允䅁䅁䅅䅁䙁䭁䙊癴㥐倱⽉䍄䉁䅁䅁䅂䅁䅁䅍䅄䅁䅁䅯兕䅷䅁䅯儶䅯䅁䅯全䅑䅁䅅䅁䉁䅁䅁兂䅁䅁䅁䝁獦䅑杷允䅁䅁䅑䅁䑁䅁䅷䅁䭁偁䵍䅁䭁佁䭧䅁䭁佁䭷䅁䉁䅁䅁允䅁䅁䅯睒䅁䅁杷允䅁䅁䅑䅁䑁䅁䅷䅁䭁偁䵍䅁䭁佁䭧䅁䭁䥁䕍䅁䉁䅁䅁允䅁䅁䅯睒䅁䅁杷允䅁䅁䅑䅁䑁䅁䅷䅁䭁䑁䅯䅁䭁䉁䅅䅁䭁䅁䅕䅁䉁䅁䅁允䅁䅁䄴杅䅁䑁䅣兏㑁䑁䅑睍睁䑁䅁䅍䅁䅁杷允䅁䅁䅑䅁䑁䅁䅷䅁䭁䭁䄴䅁䭁䅁䍅䅁䭁䅁䍕䅁䉁䅁䅁允䅁䅁䅕串煺乮⼫唰䵁䅉䅅䅁䕁䅁䅁睁䵁䅁䅁权䑃睃䅁权湄权䅁权䑃䅂䅁允䅁䅁䅅䅁䙁佁㌶卹啣䅭䅄䍄䉁䅁䅁䅂䅁䅁䅍䅄䅁䅁䅯睙䅳䅁䅯朷䅯䅁䅯兣䅑䅁䅅䅁䉁䅁䅁兂䅁䅁䅁䡑栯䅑杷允䅁䅁䅑䅁䑁䅁䅷䅁䭁䡁䴴䅁䭁佁䭳䅁䭁䡁䕁䅁䉁䅁䅁允䅁䅁䄴䅆䅁䑁䅅䅍祁䑁䅍䅍穁䑁䅫睎ぁ䅁䅁䍄䉁䅁䅁䅂䅁䅁䅍䅄䅁䅁䅯杗䄰䅁䅯儶䅯䅁䅯全䅑䅁䅅䅁䉁䅁䅁兂䅁䅁䅁乧奐䅷杷允䅁䅁䅑䅁䑁䅁䅷䅁䭁䉁䵉䅁䭁佁䭧䅁䭁佁䭷䅁䉁䅁䅁允䅁䅁䅯睒䅁䅁杷允䅁䅁䅑䅁䑁䅁䅷䅁䭁佁䅯䅁䭁䅁䅑䅁䭁䅁䍑䅁䉁䅁䅁允䅁䅁䅕䅁䅁䵁睔䕗䵅䅉䅅䅁䕁䅁䅁睁䵁䅁䅁权佁睃䅁权畄权䅁权㙂䅂䅁允䅁䅁䅅䅁䙁䅁䅁䅁睂癤䅂䍄䉁䅁䅁䅂䅁䅁䅍䅄䅁䅁䅯兗䅳䅁䅯儷䅯䅁䅯来䅑䅁䅅䅁䉁䅁䅁兂㙄卪睎瑦潌睐杷允䅁䅁䅑䅁䑁䅁䅷䅁䭁䙁䱫䅁䭁佁䬰䅁䭁佁䭷䅁䉁䅁䅁允䅁䅁䅕摊㙋啰牪樵䴸䅉䅅䅁䕁䅁䅁睁䵁䅁䅁权十䅄䅁权潄权䅁权睂䅂䅁允䅁䅁䅅䅁佁䅁䄴䅁瑁䑁䅍杌㕁䑁䅅兏䅁䅁杷允䅁䅁䅑䅁䑁䅁䅷䅁䭁䵁䴸䅁䭁佁䭳䅁䭁䥁䕕䅁䉁䅁䅁允䅁䅁䄴杅䅁䑁䅉兏硁䑁䅁䅍睁䑁䅁䅍䅁䅁杷允䅁䅁䅑䅁䑁䅁䅷䅁䭁䉁䵉䅁䭁佁䭧䅁䭁䡁䕅䅁䉁䅁䅁允䅁䅁䄴䅄䅁䑁䅙杌祁䑁䅉免䅁䅁杷允䅁䅁䅑䅁䑁䅁䅷䅁䭁䉁䵉䅁䭁佁䭧䅁䭁䡁䔰䅁䉁䅁䅁允䅁䅁䄴䅄䅁䍁䄰睍畁䑁䅣䅎䅁䅁杷允䅁䅁䅑䅁䑁䅁䅷䅁䭁䡁䰰䅁䭁佁䭳䅁䭁䝁䔰䅁䉁䅁䅁允䅁䅁䄴䅆䅁䑁䅅䅎ぁ䑁䅅免祁䑁䅣兎㉁䅁䅁䍄䉁䅁䅁䅂䅁䅁䅍䅄䅁䅁䅯睶䅷䅁䅯儶䅯䅁䅯全䅑䅁䅅䅁䉁䅁䅁兂䅁䅁䅁䱁橋䅑杷允䅁䅁䅑䅁䑁䅁䅷䅁䭁乁䅯䅁䭁䅁䅑䅁䭁䅁䅕䅁䉁䅁䅁允䅁䅁䅕䅁䅁䕧晍っ䵅䅉䅅䅁䕁䅁䅁睁䵁䅁䅁权浄䅄䅁权牄权䅁权䑃䅂䅁允䅁䅁䅅䅁佁䉁䅉䅁ぁ䑁䅍李硁䑁䅍䅍睁䑁䅁䅁䵁䅉䅅䅁䕁䅁䅁睁䵁䅁䅁权歃䅁䅁权䉁杁䅁权䍁杁䅁允䅁䅁䅅䅁䙁䍁癆卷灳㥱䄵䍄䉁䅁䅁䅂䅁䅁䅍䅄䅁䅁䅯杗䄰䅁䅯朵䅯䅁䅯睢䅑䅁䅅䅁䉁䅁䅁杄䵁䅁䅁䅏畁䑁䅉䅍硁䅁䅁䍄䉁䅁䅁䅂䅁䅁䅍䅄䅁䅁䅯睲䅳䅁䅯䄶䅯䅁䅯来䅑䅁䅅䅁䉁䅁䅁杄䵁䅁䅁䅎畁䑁䅧兎穁䅁䅁䍄䉁䅁䅁䅂䅁䅁䅍䅄䅁䅁䅯䄳䅳䅁䅯儶䅯䅁䅯睢䅑䅁䅅䅁䉁䅁䅁兂䅁䅁䅁䍧䩘䅑杷允䅁䅁䅑䅁䑁䅁䅷䅁䭁䭁䰸䅁䭁佁䭧䅁䭁䡁䔰䅁䉁䅁䅁允䅁䅁䄴杄䅁䍁䄰兎畁䑁䅑杍㑁䅁䅁䍄䉁䅁䅁䅂䅁䅁䅍䅄䅁䅁䅯睂䄰䅁䅯朵䅯䅁䅯䄷䅯䅁䅅䅁䉁䅁䅁杄䵁䅁䅁杍畁䑁䅙杍㑁䅁䅁䍄䉁䅁䅁䅂䅁䅁䅍䅄䅁䅁䅯兮䅷䅁䅯眶䅯䅁䅯全䅑䅁䅅䅁䉁䅁䅁杄十䅁䅁䅎硁䑁䅙兎硁䑁䅍李㉁䅁䅁䍄䉁䅁䅁䅂䅁䅁䅍䅄䅁䅁䅯杺䅷䅁䅯眵䅯䅁䅯睢䅑䅁䅅䅁䉁䅁䅁兂䥁䉲慸䑚桳䅑杷允䅁䅁䅑䅁䑁䅁䅷䅁䭁䅁义䅁䭁佁䭧䅁䭁佁䭷䅁䉁䅁䅁允䅁䅁䄴杄䅁䑁䅅兏畁䑁䅅䅎ぁ䅁䅁䍄䉁䅁䅁䅂䅁䅁䅍䅄䅁䅁䅯睯䅳䅁䅯朷䅯䅁䅯兦䅑䅁䅅䅁䉁䅁䅁兂䅁䅁䅁䅑呺䅑杷允䅁䅁䅑䅁䑁䅁䅷䅁䭁䅁义䅁䭁佁䭧䅁䭁䝁䔰䅁䉁䅁䅁允䅁䅁䄴杄䅁䑁䅉䅍畁䑁䅉䅎穁䅁䅁䍄䉁䅁䅁䅂䅁䅁䅍䅄䅁䅁䅯䅍䄰䅁䅯朷䅯䅁䅯全䅑䅁䅅䅁䉁䅁䅁兂䅁䅁䅁䍃䕷兑杷允䅁䅁䅑䅁䑁䅁䅷䅁䭁䅁义䅁䭁佁䭧䅁䭁䡁䕅䅁䉁䅁䅁允䅁䅁䄴杄䅁䑁䅅睎畁䑁䅉李穁䅁䅁䍄䉁䅁䅁䅂䅁䅁䅍䅄䅁䅁䅯䅊䄸䅁䅯朶䅯䅁䅯䅣䅑䅁䅅䅁䉁䅁䅁杄䵁䅁䅁䅍畁䑁䅙䅍㑁䅁䅁䍄䉁䅁䅁䅂䅁䅁䅍䅄䅁䅁䅯朴䅳䅁䅯眶䅯䅁䅯全䅑䅁䅅䅁䉁䅁䅁杄十䅁䅁䅎㑁䑁䅧䅍ㅁ䑁䅁䅍睁䅁䅁䍄䉁䅁䅁䅂䅁䅁䅍䅄䅁䅁䅯睍䅷䅁䅯眶䅯䅁䅯䄷䅯䅁䅅䅁䉁䅁䅁杄十䅁䅁李ぁ䑁䅑睍㉁䑁䅉睍㑁䅁䅁䍄䉁䅁䅁䅂䅁䅁䅍䅄䅁䅁䅯杁䄰䅁䅯䄶䅯䅁䅯兦䅑䅁䅅䅁䉁䅁䅁杄佁䅁䅁免㑁䍁䄴睍睁䑁䅫䅁䵁䅉䅅䅁䕁䅁䅁睁䵁䅁䅁权畁睃䅁权湄权䅁权䑃䅂䅁允䅁䅁䅅䅁䙁䱁敧敨剴偵⽉䍄䉁䅁䅁䅂䅁䅁䅍䅄䅁䅁䅯睐䄰䅁䅯眵䅯䅁䅯兦䅑䅁䅅䅁䉁䅁䅁兂摄捰祚浸穪睐杷允䅁䅁䅑䅁䑁䅁䅷䅁䭁䑁䱯䅁䭁佁䬴䅁䭁䡁䕯䅁䉁䅁䅁允䅁䅁䅕䅁䅁佁硃唶䵁䅉䅅䅁䕁䅁䅁睁䵁䅁䅁权扄睃䅁权牄权䅁权療䅂䅁允䅁䅁䅅䅁佁䉁䅉䅁穁䑁䅍兎ぁ䑁䅅䅎㍁䑁䅧䅁䵁䅉䅅䅁䕁䅁䅁睁䵁䅁䅁权湄䅁䅁权䕁䅁䅁权䕁杁䅁允䅁䅁䅅䅁䙁䅁䅁䅁䕄積䉨䍄䉁䅁䅁䅂䅁䅁䅍䅄䅁䅁䅯䅨䅷䅁䅯朷䅯䅁䅯䅣䅑䅁䅅䅁䉁䅁䅁兂䅁䅁䅁䅁打䅑杷允䅁䅁䅑䅁䑁䅁䅷䅁䭁䱁䵁䅁䭁佁䭣䅁䭁䥁䕕䅁䉁䅁䅁允䅁䅁䅕⼴党硳㉸啂䵁䅉䅅䅁䕁䅁䅁睁䵁䅁䅁权灄䅄䅁权畄权䅁权獄权䅁允䅁䅁䅅䅁䙁䅁䅁䅁䥄睓䉮䍄䉁䅁䅁䅂䅁䅁䅍䅄䅁䅁䅯䅚䄰䅁䅯眶䅯䅁䅯睢䅑䅁䅅䅁䉁䅁䅁杄啁䅁䅁免ㅁ䑁䅑李ぁ䑁䅙睎㑁䑁䅧䅁䵁䅉䅅䅁䕁䅁䅁睁䵁䅁䅁权ぁ䅄䅁权瑄权䅁权㥂䅂䅁允䅁䅁䅅䅁䙁佁浫免獩么⽉䍄䉁䅁䅁䅂䅁䅁䅍䅄䅁䅁䅯睰䅷䅁䅯䄶䅯䅁䅯睢䅑䅁䅅䅁䉁䅁䅁杄䵁䅁䅁李畁䑁䅉免ぁ䅁䅁䍄䉁䅁䅁䅂䅁䅁䅍䅄䅁䅁䅯睫䅳䅁䅯朵䅯䅁䅯兦䅑䅁䅅䅁䉁䅁䅁杄䵁䅁䅁免畁䑁䅕睎祁䅁䅁䍄䉁䅁䅁䅂䅁䅁䅍䅄䅁䅁䅯睌䄰䅁䅯眶䅯䅁䅯䄷䅯䅁䅅䅁䉁䅁䅁杄十䅁䅁免㉁䑁䅣䅏㑁䑁䅙免㍁䅁䅁䍄䉁䅁䅁䅂䅁䅁䅍䅄䅁䅁䅯䅬䅳䅁䅯朵䅯䅁䅯兦䅑䅁䅅䅁䉁䅁䅁杄䵁䅁䅁䅍畁䑁䅧䅍硁䅁䅁䍄䉁䅁䅁䅂䅁䅁䅍䅄䅁䅁䅯共䅳䅁䅯䄶䅯䅁䅯睢䅑䅁䅅䅁䉁䅁䅁杄䵁䅁䅁兎畁䑁䅉䅎㑁䅁䅁䍄䉁䅁䅁䅂䅁䅁䅍䅄䅁䅁䅯睤䄰䅁䅯䄶䅯䅁䅯睧䅑䅁䅅䅁䉁䅁䅁杄佁䅁䅁兌穁䍁䄴兎㑁䑁䅕䅁䵁䅉䅅䅁䕁䅁䅁睁䵁䅁䅁权䭄䅄䅁权瑄权䅁权硂䅂䅁允䅁䅁䅅䅁䙁偁⭰牡へ㕫⽧䍄䉁䅁䅁䅂䅁䅁䅍䅄䅁䅁䅯䅥䄰䅁䅯䄶䅯䅁䅯睧䅑䅁䅅䅁䉁䅁䅁杄佁䅁䅁免穁䍁䄴免ㅁ䑁䅧䅁䵁䅉䅅䅁䕁䅁䅁睁䵁䅁䅁权㑂兄䅁权瑄权䅁权睂䅂䅁允䅁䅁䅅䅁䙁䩁畨潅䅐癹⽅䍄䉁䅁䅁䅂䅁䅁䅍䅄䅁䅁䅯杙䅅䅁䅯允䅉䅁䅯杁䅉䅁䅅䅁䉁䅁䅁兂啁噩塐歁硘䅑杷允䅁䅁䅑䅁䑁䅁䅷䅁䭁䭁䱫䅁䭁佁䭧䅁䭁䡁䕁䅁䉁䅁䅁允䅁䅁䄴䅄䅁䑁䅕杌㕁䑁䅙免䅁䅁杷允䅁䅁䅑䅁䑁䅁䅷䅁䭁䭁䱫䅁䭁佁䭧䅁䭁䥁䕕䅁䉁䅁䅁允䅁䅁䄴䅄䅁䑁䅙杌硁䑁䅕睍䅁䅁杷允䅁䅁䅑䅁䑁䅁䅷䅁䭁偁䱣䅁䭁佁䭧䅁䭁䝁䔰䅁䉁䅁䅁允䅁䅁䄴权䅁䑁䅧杌㍁䑁䅫䅁䵁䅉䅅䅁䕁䅁䅁睁䵁䅁䅁权㕁䅄䅁权牄权䅁权睂䅂䅁允䅁䅁䅅䅁佁䉁䅉䅁㍁䑁䅫䅍ㅁ䑁䅅䅍睁䑁䅁䅁䵁䅉䅅䅁䕁䅁䅁睁䵁䅁䅁权奁兄䅁权潄权䅁权㥂䅂䅁允䅁䅁䅅䅁䭁䕁䅣䅁䵁䅉䅅䅁䕁䅁䅁睁䵁䅁䅁权㍃䅄䅁权潄权䅁权瑂䅂䅁允䅁䅁䅅䅁佁䅁䄴䅁硁䑁䅑杌ㅁ䑁䅕䅏䅁䅁杷允䅁䅁䅑䅁䑁䅁䅷䅁䭁䥁䵁䅁䭁佁䬰䅁䭁䝁䔰䅁䉁䅁䅁允䅁䅁䅯杘䅷䅁杷允䅁䅁䅑䅁䑁䅁䅷䅁䭁䱁䵣䅁䭁佁䭧䅁䭁䝁䔸䅁䉁䅁䅁允䅁䅁䄴杄䅁䑁䅅睎畁䑁䅅䅍㑁䅁䅁䍄䉁䅁䅁䅂䅁䅁䅍䅄䅁䅁䅯杁䅳䅁䅯儷䅯䅁䅯全䅑䅁䅅䅁䉁䅁䅁兂䱃佢㝦晱畈睐杷允䅁䅁䅑䅁䑁䅁䅷䅁䭁䱁䵣䅁䭁佁䭧䅁䭁䡁䕁䅁䉁䅁䅁允䅁䅁䄴杄䅁䑁䅅䅎畁䑁䅙䅍㑁䅁䅁䍄䉁䅁䅁䅂䅁䅁䅍䅄䅁䅁䅯睴䅷䅁䅯䄶䅯䅁䅯睧䅑䅁䅅䅁䉁䅁䅁杄佁䅁䅁免ㅁ䍁䄴兎ぁ䑁䅫䅁䵁䅉䅅䅁䕁䅁䅁睁䵁䅁䅁权婃睃䅁权瑄权䅁权䙃䅂䅁允䅁䅁䅅䅁䙁䍁硣䭃捷癗⽑䍄䉁䅁䅁䅂䅁䅁䅍䅄䅁䅁䅯村䅳䅁䅯䄶䅯䅁䅯睧䅑䅁䅅䅁䉁䅁䅁权䡂䅁䅁䍄䉁䅁䅁䅂䅁䅁䅍䅄䅁䅁䅯䅁䅷䅁䅯䄶䅯䅁䅯兢䅑䅁䅅䅁䉁䅁䅁杄佁䅁䅁免ぁ䍁䄴李祁䑁䅧䅁䵁䅉䅅䅁䕁䅁䅁睁䵁䅁䅁权䅁䅄䅁权潄权䅁权療䅂䅁允䅁䅁䅅䅁佁䅁䄴䅁硁䑁䅕杌㍁䑁䅑免䅁䅁杷允䅁䅁䅑䅁䑁䅁䅷䅁䭁䅁䅳䅁䭁䅁䍅䅁䭁䅁䍉䅁䉁䅁䅁允䅁䅁䅕牐䉐坆䍳ぺ䵁䅉䅅䅁䕁䅁䅁睁䵁䅁䅁权䅁䅄䅁权潄权䅁权䙃䅂䅁允䅁䅁䅅䅁佁䅁䅷䅁㕁䍁䄴睎㕁䑁䅙䅁䵁䅉䅅䅁䕁䅁䅁睁䵁䅁䅁权塂睃䅁权瑄权䅁权䙃䅂䅁允䅁䅁䅅䅁䙁偁⭰牡へ礰䅒䍄䉁䅁䅁䅂䅁䅁䅍䅄䅁䅁䅯睎䅷䅁䅯眵䅯䅁䅯䅣䅑䅁䅅䅁䉁䅁䅁兂㕂匶硙䭃偷䅑杷允䅁䅁䅑䅁䑁䅁䅷䅁䭁䝁䴸䅁䭁佁䭧䅁䭁䝁䔰䅁䉁䅁䅁允䅁䅁䅯睒䅁䅁杷允䅁䅁䅑䅁䑁䅁䅷䅁䭁䱁䱑䅁䭁佁䬴䅁䭁䝁䔰䅁䉁䅁䅁允䅁䅁䅕䅁䅁䥁睃啹䵁䅉䅅䅁䕁䅁䅁睁䵁䅁䅁权㥂䅄䅁权灄权䅁权䑃䅂䅁允䅁䅁䅅䅁䙁䅁䅁䅁兄⽑䅤䍄䉁䅁䅁䅂䅁䅁䅍䅄䅁䅁䅯杔䄰䅁䅯儶䅯䅁䅯睢䅑䅁䅅䅁䉁䅁䅁兂䅁䅁䅁䉧䑪䅑杷允䅁䅁䅑䅁䑁䅁䅷䅁䭁䵁䱅䅁䭁佁䭣䅁䭁䝁䔸䅁䉁䅁䅁允䅁䅁䅕啩杆搵楂啉䵁䅉䅅䅁䕁䅁䅁睁䵁䅁䅁权畂䅄䅁权潄权䅁权硂䅂䅁允䅁䅁䅅䅁佁䅁䄴䅁硁䑁䅅杌㉁䑁䅕杍䅁䅁杷允䅁䅁䅑䅁䑁䅁䅷䅁䭁䵁䵍䅁䭁佁䭙䅁䭁䝁䔸䅁䉁䅁䅁允䅁䅁䄴䅄䅁䑁䅍杌穁䑁䅅兎䅁䅁杷允䅁䅁䅑䅁䑁䅁䅷䅁䭁䍁䱉䅁䭁佁䬰䅁䭁䡁䕁䅁䉁䅁䅁允䅁䅁䅕智䍩渲〵䐶䴸䅉䅅䅁䕁䅁䅁睁䵁䅁䅁权療䅄䅁权潄权䅁权硂䅂䅁允䅁䅁䅅䅁䭁䕁䅣䅁䵁䅉䅅䅁䕁䅁䅁睁䵁䅁䅁权慄䅄䅁权瑄权䅁权硂䅂䅁允䅁䅁䅅䅁䭁䙁䴴䅁䵁䅉䅅䅁䕁䅁䅁睁䵁䅁䅁权㕃睃䅁权湄权䅁权㙂䅂䅁允䅁䅁䅅䅁䙁䝁汄䌰扌剥䄹䍄䉁䅁䅁䅂䅁䅁䅍䅄䅁䅁䅯睢䅷䅁䅯䄶䅯䅁䅯睧䅑䅁䅅䅁䉁䅁䅁权䡂䅁䅁䍄䉁䅁䅁䅂䅁䅁䅍䅄䅁䅁䅯共䅷䅁䅯儷䅯䅁䅯来䅑䅁䅅䅁䉁䅁䅁兂䝂丷核佐偐睐杷允䅁䅁䅑䅁䑁䅁䅷䅁䭁䉁䱍䅁䭁佁䭙䅁䭁䡁䕅䅁䉁䅁䅁允䅁䅁䄴䅄䅁䑁䅁杌ぁ䑁䅧免䅁䅁杷允䅁䅁䅑䅁䑁䅁䅷䅁䭁䉁䵫䅁䭁佁䭧䅁䭁䡁䕁䅁䉁䅁䅁允䅁䅁䄴杄䅁䑁䅍睎畁䑁䅙免ぁ䅁䅁䍄䉁䅁䅁䅂䅁䅁䅍䅄䅁䅁䅯权䅳䅁䅯眵䅯䅁䅯兣䅑䅁䅅䅁䉁䅁䅁兂潄奸甸捱潑䅑杷允䅁䅁䅑䅁䑁䅁䅷䅁䭁乁䵑䅁䭁佁䬴䅁䭁佁䭷䅁䉁䅁䅁允䅁䅁䅯睒䅁䅁杷允䅁䅁䅑䅁䑁䅁䅷䅁䭁䱁䱧䅁䭁佁䭙䅁䭁䝁䔸䅁䉁䅁䅁允䅁䅁䄴䅄䅁䑁䅑杌穁䑁䅑李䅁䅁杷允䅁䅁䅑䅁䑁䅁䅷䅁䭁䉁䵫䅁䭁佁䭧䅁䭁䥁䕍䅁䉁䅁䅁允䅁䅁䄴杄䅁䑁䅍兏畁䑁䅑李穁䅁䅁䍄䉁䅁䅁䅂䅁䅁䅍䅄䅁䅁䅯杇䅷䅁䅯䄶䅯䅁䅯睧䅑䅁䅅䅁䉁䅁䅁杄䵁䅁䅁李畁䑁䅫李祁䅁䅁䍄䉁䅁䅁䅂䅁䅁䅍䅄䅁䅁䅯末䅯䅁䅯眵䅯䅁䅯䄷䅯䅁䅅䅁䉁䅁䅁兂穁積積⽍獍䅑杷允䅁䅁䅑䅁䑁䅁䅷䅁䭁䉁乣䅁䭁佁䭳䅁䭁䥁䕕䅁䉁䅁䅁允䅁䅁䄴杅䅁䑁䅙䅍㉁䑁䅙兎㕁䑁䅁䅍䅁䅁杷允䅁䅁䅑䅁䑁䅁䅷䅁䭁䵁䱉䅁䭁佁䭧䅁䭁䥁䕕䅁䉁䅁䅁允䅁䅁䄴杄䅁䑁䅅䅎畁䑁䅣䅍㑁䅁䅁䍄䉁䅁䅁䅂䅁䅁䅍䅄䅁䅁䅯兊䅁䅁䅯䅂䅁䅁䅯兂䅁䅁䅅䅁䉁䅁䅁兂䅁䅁䅁獈獰兑杷允䅁䅁䅑䅁䑁䅁䅷䅁䭁䱁䰴䅁䭁佁䭫䅁䭁䝁䔰䅁䉁䅁䅁允䅁䅁䅕䅁䅁䝁婁䔷䵁䅉䅅䅁䕁䅁䅁睁䵁䅁䅁权婁䅄䅁权潄权䅁权㥂䅂䅁允䅁䅁䅅䅁佁䅁䄴䅁穁䑁䅫杌睁䑁䅉睍䅁䅁杷允䅁䅁䅑䅁䑁䅁䅷䅁䭁䝁䵅䅁䭁佁䭧䅁䭁䝁䔰䅁䉁䅁䅁允䅁䅁䄴杄䅁䑁䅅睍畁䑁䅣䅏祁䅁䅁䍄䉁䅁䅁䅂䅁䅁䅍䅄䅁䅁䅯䅌䅷䅁䅯䄶䅯䅁䅯兢䅑䅁䅅䅁䉁䅁䅁杄䵁䅁䅁李畁䑁䅙杍ぁ䅁䅁䍄䉁䅁䅁䅂䅁䅁䅍䅄䅁䅁䅯睦䅷䅁䅯䄶䅯䅁䅯䅣䅑䅁䅅䅁䉁䅁䅁杄佁䅁䅁免㑁䍁䄴李穁䑁䅣䅁䵁䅉䅅䅁䕁䅁䅁睁䵁䅁䅁权㙃䅄䅁权浄权䅁权硂䅂䅁允䅁䅁䅅䅁佁䅁䅷䅁祁䍁䄴䅎穁䑁䅫䅁䵁䅉䅅䅁䕁䅁䅁睁䵁䅁䅁权桂䅄䅁权潄权䅁权䑃䅂䅁允䅁䅁䅅䅁佁䅁䄴䅁硁䑁䅕杌㍁䑁䅙睎䅁䅁杷允䅁䅁䅑䅁䑁䅁䅷䅁䭁䉁䵧䅁䭁佁䭙䅁䭁䡁䕁䅁䉁䅁䅁允䅁䅁䄴䅄䅁䑁䅅杌祁䑁䅙䅎䅁䅁杷允䅁䅁䅑䅁䑁䅁䅷䅁䭁佁乳䅁䭁佁䭧䅁䭁佁䭷䅁䉁䅁䅁允䅁䅁䄴杄䅁䑁䅑䅏畁䑁䅧兎㍁䅁䅁䍄䉁䅁䅁䅂䅁䅁䅍䅄䅁䅁䅯杗䅳䅁䅯眵䅯䅁䅯睢䅑䅁䅅䅁䉁䅁䅁兂䑄匹捨㡪䉉䅑杷允䅁䅁䅑䅁䑁䅁䅷䅁䭁佁乳䅁䭁佁䭧䅁䭁䥁䕕䅁䉁䅁䅁允䅁䅁䄴杄䅁䑁䅅䅏畁䑁䅫䅍ㅁ䅁䅁䍄䉁䅁䅁䅂䅁䅁䅍䅄䅁䅁䅯杏䄰䅁䅯眶䅯䅁䅯全䅑䅁䅅䅁䉁䅁䅁杄十䅁䅁䅎㉁䑁䅙䅏ㅁ䑁䅍免㍁䅁䅁䍄䉁䅁䅁䅂䅁䅁䅍䅄䅁䅁䅯䅚䄰䅁䅯朵䅯䅁䅯兢䅑䅁䅅䅁䉁䅁䅁杄䵁䅁䅁免畁䑁䅅䅎㍁䅁䅁䍄䉁䅁䅁䅂䅁䅁䅍䅄䅁䅁䅯䄫䅅䅁䅯充䅁䅁䅯兂䅁䅁䅅䅁䉁䅁䅁杄十䅁䅁睎睁䑁䅅杍ㅁ䑁䅁䅍睁䅁䅁䍄䉁䅁䅁䅂䅁䅁䅍䅄䅁䅁䅯儵䅳䅁䅯䄶䅯䅁䅯兣䅑䅁䅅䅁䉁䅁䅁权䡂䅁䅁䍄䉁䅁䅁䅂䅁䅁䅍䅄䅁䅁䅯䄷䅳䅁䅯䄶䅯䅁䅯䄷䅯䅁䅅䅁䉁䅁䅁杄佁䅁䅁杍睁䍁䄴兎㕁䑁䅍䅁䵁䅉䅅䅁䕁䅁䅁睁䵁䅁䅁权獄睃䅁权潄权䅁权瑂䅂䅁允䅁䅁䅅䅁佁䅁䄴䅁祁䑁䅁杌ぁ䑁䅅杍䅁䅁杷允䅁䅁䅑䅁䑁䅁䅷䅁䭁䙁䵍䅁䭁佁䭣䅁䭁䝁䔰䅁䉁䅁䅁允䅁䅁䅕䉵䘶ㄶ㑇樴䴸䅉䅅䅁䕁䅁䅁睁䵁䅁䅁权獄睃䅁权潄权䅁权療䅂䅁允䅁䅁䅅䅁佁䅁䅷䅁祁䑁䅉杌㉁䑁䅣䅁䵁䅉䅅䅁䕁䅁䅁睁䵁䅁䅁权乄睃䅁权牄权䅁权㙂䅂䅁允䅁䅁䅅䅁佁䉁䅉䅁ぁ䑁䅣兏穁䑁䅕李㉁䑁䅧䅁䵁䅉䅅䅁䕁䅁䅁睁䵁䅁䅁权獄睃䅁权潄权䅁权䑃䅂䅁允䅁䅁䅅䅁佁䅁䄴䅁祁䑁䅁杌ㅁ䑁䅙䅎䅁䅁杷允䅁䅁䅑䅁䑁䅁䅷䅁䭁䑁䵅䅁䭁佁䭣䅁䭁䡁䕁䅁䉁䅁䅁允䅁䅁䅕䅁䅁䅁䅁歅䵁䅉䅅䅁䕁䅁䅁睁䵁䅁䅁权呃䅄䅁权灄权䅁权硂䅂䅁允䅁䅁䅅䅁䙁䅁䅁䅁杂偨䅊䍄䉁䅁䅁䅂䅁䅁䅍䅄䅁䅁䅯兮䅷䅁䅯䄶䅯䅁䅯䄷䅯䅁䅅䅁䉁䅁䅁权䡂䅁䅁䍄䉁䅁䅁䅂䅁䅁䅍䅄䅁䅁䅯兒䅳䅁䅯儷䅯䅁䅯全䅑䅁䅅䅁䉁䅁䅁兂㡃䩤奍䙂佢睐杷允䅁䅁䅑䅁䑁䅁䅷䅁䭁䥁丸䅁䭁佁䭙䅁䭁䝁䔰䅁䉁䅁䅁允䅁䅁䄴䅄䅁䑁䅍杌穁䑁䅅杍䅁䅁杷允䅁䅁䅑䅁䑁䅁䅷䅁䭁䑁䅉䅁䭁䉁䅅䅁䭁䅁䅕䅁䉁䅁䅁允䅁䅁䄴䅆䅁䑁䅑䅎㉁䑁䅧䅍睁䑁䅁䅍睁䅁䅁䍄䉁䅁䅁䅂䅁䅁䅍䅄䅁䅁䅯杸䅷䅁䅯眶䅯䅁䅯来䅑䅁䅅䅁䉁䅁䅁杄十䅁䅁䅎㉁䑁䅫杍睁䑁䅁䅍睁䅁䅁䍄䉁䅁䅁䅂䅁䅁䅍䅄䅁䅁䅯眹䅳䅁䅯儷䅯䅁䅯来䅑䅁䅅䅁䉁䅁䅁兂䉃啬䱏佢乣䅑杷允䅁䅁䅑䅁䑁䅁䅷䅁䭁䱁䵫䅁䭁佁䭙䅁䭁䥁䕕䅁䉁䅁䅁允䅁䅁䄴䅄䅁䑁䅫杌硁䑁䅑杍䅁䅁杷允䅁䅁䅑䅁䑁䅁䅷䅁䭁䍁乁䅁䭁佁䭳䅁䭁䝁䔰䅁䉁䅁䅁允䅁䅁䄴杅䅁䑁䅕兏㍁䑁䅣䅎睁䑁䅁䅍䅁䅁杷允䅁䅁䅑䅁䑁䅁䅷䅁䭁䑁䵫䅁䭁佁䭧䅁䭁䡁䕅䅁䉁䅁䅁允䅁䅁䄴杄䅁䑁䅅睍畁䑁䅉兏㉁䅁䅁䍄䉁䅁䅁䅂䅁䅁䅍䅄䅁䅁䅯䅎䅳䅁䅯朷䅯䅁䅯全䅑䅁䅅䅁䉁䅁䅁兂䅁䅁䅁䵁畲䅑杷允䅁䅁䅑䅁䑁䅁䅷䅁䭁䑁䵫䅁䭁佁䭧䅁䭁䥁䕍䅁䉁䅁䅁允䅁䅁䄴杄䅁䑁䅅䅏畁䑁䅑李㕁䅁䅁䍄䉁䅁䅁䅂䅁䅁䅍䅄䅁䅁䅯杺䅳䅁䅯儷䅯䅁䅯睧䅑䅁䅅䅁䉁䅁䅁兂䝁婧䑖㉩㥺睐杷允䅁䅁䅑䅁䑁䅁䅷䅁䭁䑁䵫䅁䭁佁䭧䅁䭁䡁䔰䅁䉁䅁䅁允䅁䅁䄴杄䅁䑁䅅兏畁䑁䅕免穁䅁䅁䍄䉁䅁䅁䅂䅁䅁䅍䅄䅁䅁䅯督䅷䅁䅯儷䅯䅁䅯兢䅑䅁䅅䅁䉁䅁䅁兂呄坔光䑗㉮睐杷允䅁䅁䅑䅁䑁䅁䅷䅁䭁䝁䱉䅁䭁佁䭳䅁䭁䡁䕅䅁䉁䅁䅁允䅁䅁䄴䅆䅁䑁䅅䅍睁䑁䅁杍ㅁ䑁䅕䅏ぁ䅁䅁䍄䉁䅁䅁䅂䅁䅁䅍䅄䅁䅁䅯儯䅷䅁䅯儷䅯䅁䅯䄷䅯䅁䅅䅁䉁䅁䅁兂扄堫焵䡶穓睐杷允䅁䅁䅑䅁䑁䅁䅷䅁䭁䙁䉙䅁䭁䅁䍅䅁䭁䅁䍉䅁䉁䅁䅁允䅁䅁䅕略摷䵚睶䔶䵁䅉䅅䅁䕁䅁䅁睁䵁䅁䅁权㉃睃䅁权潄权䅁权硂䅂䅁允䅁䅁䅅䅁佁䅁䄴䅁硁䑁䅍杌穁䑁䅑杍䅁䅁杷允䅁䅁䅑䅁䑁䅁䅷䅁䭁䱁䱙䅁䭁佁䭧䅁䭁䥁䕍䅁䉁䅁䅁允䅁䅁䄴杄䅁䑁䅉杍畁</t>
  </si>
  <si>
    <t>䑁䅧兎硁䅁䅁䍄䉁䅁䅁䅂䅁䅁䅍䅄䅁䅁䅯杴䅳䅁䅯䄶䅯䅁䅯兦䅑䅁䅅䅁䉁䅁䅁杄佁䅁䅁免穁䍁䄴杍穁䑁䅉䅁䵁䅉䅅䅁䕁䅁䅁睁䵁䅁䅁权䭄允䅁权剁䅁䅁权䕁杁䅁允䅁䅁䅅䅁佁䉁䅙䅁祁䑁䅕李㉁䑁䅙䅍睁䑁䅁䅍睁䅁䅁䍄䉁䅁䅁䅂䅁䅁䅍䅄䅁䅁䅯䅓䄰䅁䅯䄶䅯䅁䅯睢䅑䅁䅅䅁䉁䅁䅁杄佁䅁䅁睎㑁䍁䄴睍睁䑁䅕䅁䵁䅉䅅䅁䕁䅁䅁睁䵁䅁䅁权元允䅁权䭁䅁䅁权䙁䅁䅁允䅁䅁䅅䅁䙁䍁搯䅊䉡剬䅬䍄䉁䅁䅁䅂䅁䅁䅍䅄䅁䅁䅯杌䅷䅁䅯儷䅯䅁䅯来䅑䅁䅅䅁䉁䅁䅁兂塃橆浚畓振睐杷允䅁䅁䅑䅁䑁䅁䅷䅁䭁䍁䴸䅁䭁佁䬰䅁䭁䡁䕯䅁䉁䅁䅁允䅁䅁䅕佖汏㡭村㡃䵁䅉䅅䅁䕁䅁䅁睁䵁䅁䅁权歄允䅁权䭁䅁䅁权䙁䅁䅁允䅁䅁䅅䅁䙁䍁睇浣剩剢䄵䍄䉁䅁䅁䅂䅁䅁䅍䅄䅁䅁䅯䅆䅷䅁䅯眵䅯䅁䅯䅣䅑䅁䅅䅁䉁䅁䅁兂捃䍸睃浣硩睶杷允䅁䅁䅑䅁䑁䅁䅷䅁䭁䡁䴰䅁䭁佁䭧䅁䭁䡁䔰䅁䉁䅁䅁允䅁䅁䄴杄䅁䑁䅍睍畁䑁䅑睎硁䅁䅁䍄䉁䅁䅁䅂䅁䅁䅍䅄䅁䅁䅯䅅䅳䅁䅯儶䅯䅁䅯来䅑䅁䅅䅁䉁䅁䅁兂䅁䅁䅁䉅⭦䅷杷允䅁䅁䅑䅁䑁䅁䅷䅁䭁䡁乷䅁䭁佁䬴䅁䭁䡁䕯䅁䉁䅁䅁允䅁䅁䅕䅁䅁䕁佁欵䵁䅉䅅䅁䕁䅁䅁睁䵁䅁䅁权⽁睃䅁权牄权䅁权㥂䅂䅁允䅁䅁䅅䅁佁䉁䅉䅁祁䑁䅑䅍㉁䑁䅑䅍睁䑁䅁䅁䵁䅉䅅䅁䕁䅁䅁睁䵁䅁䅁权ㅁ兄䅁权湄权䅁权睂䅂䅁允䅁䅁䅅䅁䙁乁㑖匶硙䍃䅲䍄䉁䅁䅁䅂䅁䅁䅍䅄䅁䅁䅯睐䅷䅁䅯眶䅯䅁䅯䅣䅑䅁䅅䅁䉁䅁䅁杄十䅁䅁䅎㉁䑁䅅睍ぁ䑁䅣䅍㑁䅁䅁䍄䉁䅁䅁䅂䅁䅁䅍䅄䅁䅁䅯䅧䅷䅁䅯䄶䅯䅁䅯兢䅑䅁䅅䅁䉁䅁䅁杄允䅁䅁兌硁䑁䅁杌祁䑁䅫䅎䅁䅁杷允䅁䅁䅑䅁䑁䅁䅷䅁䭁䥁䵁䅁䭁佁䭧䅁䭁䡁䕅䅁䉁䅁䅁允䅁䅁䄴䅅䅁䍁䄰免穁䍁䄴杍穁䑁䅍䅁䵁䅉䅅䅁䕁䅁䅁睁䵁䅁䅁权䅃䅄䅁权潄权䅁权䑃䅂䅁允䅁䅁䅅䅁佁䅁䄴䅁硁䑁䅫杌ㅁ䑁䅍杍䅁䅁杷允䅁䅁䅑䅁䑁䅁䅷䅁䭁䝁乕䅁䭁佁䬴䅁䭁䡁䕯䅁䉁䅁䅁允䅁䅁䅕䅁䅁䅁䍃䔱䵁䅉䅅䅁䕁䅁䅁睁䵁䅁䅁权ㅂ䅄䅁权牄权䅁权硂䅂䅁允䅁䅁䅅䅁佁䉁䅉䅁㍁䑁䅉䅎ぁ䑁䅣兎硁䑁䅁䅁䵁䅉䅅䅁䕁䅁䅁睁䵁䅁䅁权㍁兄䅁权牄权䅁权㙂䅂䅁允䅁䅁䅅䅁佁䉁䅑䅁硁䑁䅍䅍㕁䑁䅧䅎穁䑁䅙兏䅁䅁杷允䅁䅁䅑䅁䑁䅁䅷䅁䭁䥁䱷䅁䭁佁䭧䅁䭁䝁䔰䅁䉁䅁䅁允䅁䅁䄴杄䅁䑁䅕兎畁䑁䅫李祁䅁䅁䍄䉁䅁䅁䅂䅁䅁䅍䅄䅁䅁䅯䅪䅳䅁䅯䄶䅯䅁䅯睢䅑䅁䅅䅁䉁䅁䅁杄佁䅁䅁兎㍁䍁䄴䅎㕁䑁䅧䅁䵁䅉䅅䅁䕁䅁䅁睁䵁䅁䅁权煁兄䅁权瑄权䅁权䙃䅂䅁允䅁䅁䅅䅁䙁䵁䱤㑎䉬䅙䅖䍄䉁䅁䅁䅂䅁䅁䅍䅄䅁䅁䅯䅪䅳䅁䅯䄶䅯䅁䅯睧䅑䅁䅅䅁䉁䅁䅁杄佁䅁䅁兎㍁䍁䄴兏硁䑁䅍䅁䵁䅉䅅䅁䕁䅁䅁睁䵁䅁䅁权㉁兄䅁权牄权䅁权療䅂䅁允䅁䅁䅅䅁佁䉁䅉䅁祁䑁䅫免㍁䑁䅕李硁䑁䅫䅁䵁䅉䅅䅁䕁䅁䅁睁䵁䅁䅁权千䅄䅁权牄权䅁权㙂䅂䅁允䅁䅁䅅䅁佁䉁䅉䅁穁䑁䅁睎㉁䑁䅕李㍁䑁䅉䅁䵁䅉䅅䅁䕁䅁䅁睁䵁䅁䅁权塃兄䅁权浄权䅁权㥂䅂䅁允䅁䅁䅅䅁佁䅁䅷䅁㕁䍁䄴睎穁䑁䅣䅁䵁䅉䅅䅁䕁䅁䅁睁䵁䅁䅁权扃兄䅁权湄权䅁权䙃䅂䅁允䅁䅁䅅䅁䙁䅁呶杦睨剴䅨䍄䉁䅁䅁䅂䅁䅁䅍䅄䅁䅁䅯杁䅳䅁䅯朷䅯䅁䅯兦䅑䅁䅅䅁䉁䅁䅁兂䅁䅁䅁䑁偈䅑杷允䅁䅁䅑䅁䑁䅁䅷䅁䭁䵁䱧䅁䭁佁䭧䅁䭁佁䭷䅁䉁䅁䅁允䅁䅁䄴杄䅁䑁䅅睍畁䑁䅉免ぁ䅁䅁䍄䉁䅁䅁䅂䅁䅁䅍䅄䅁䅁䅯睍䅷䅁䅯儷䅯䅁䅯兦䅑䅁䅅䅁䉁䅁䅁兂㥂穐敖歵睮睐杷允䅁䅁䅑䅁䑁䅁䅷䅁䭁䉁䱯䅁䭁佁䬴䅁䭁䡁䕁䅁䉁䅁䅁允䅁䅁䅕䅁䅁䕁㉄䔳䵁䅉䅅䅁䕁䅁䅁睁䵁䅁䅁权䥄睃䅁权潄权䅁权㙂䅂䅁允䅁䅁䅅䅁佁䅁䄴䅁硁䑁䅕杌㕁䑁䅅睎䅁䅁杷允䅁䅁䅑䅁䑁䅁䅷䅁䭁䵁䱧䅁䭁佁䭧䅁䭁䡁䔰䅁䉁䅁䅁允䅁䅁䄴杄䅁䑁䅅兎畁䑁䅣睍穁䅁䅁䍄䉁䅁䅁䅂䅁䅁䅍䅄䅁䅁䅯睪䅷䅁䅯䄶䅯䅁䅯䄷䅯䅁䅅䅁䉁䅁䅁权䡂䅁䅁䍄䉁䅁䅁䅂䅁䅁䅍䅄䅁䅁䅯睪䅷䅁䅯䄶䅯䅁䅯兢䅑䅁䅅䅁䉁䅁䅁权䡂䅁䅁䍄䉁䅁䅁䅂䅁䅁䅍䅄䅁䅁䅯朵䅷䅁䅯儶䅯䅁䅯来䅑䅁䅅䅁䉁䅁䅁兂䅁䅁䅁䅑啔䅑杷允䅁䅁䅑䅁䑁䅁䅷䅁䭁䙁䱉䅁䭁佁䭧䅁䭁佁䭷䅁䉁䅁䅁允䅁䅁䄴䅄䅁䑁䅙杌硁䑁䅕免䅁䅁杷允䅁䅁䅑䅁䑁䅁䅷䅁䭁䥁䴸䅁䭁佁䭧䅁䭁䝁䔸䅁䉁䅁䅁允䅁䅁䅯睒䅁䅁杷允䅁䅁䅑䅁䑁䅁䅷䅁䭁䥁䱁䅁䭁佁䬴䅁䭁䝁䔸䅁䉁䅁䅁允䅁䅁䅕䅁䅁䵁䍁猳䵁䅉䅅䅁䕁䅁䅁睁䵁䅁䅁权瑁兄䅁权湄权䅁权硂䅂䅁允䅁䅁䅅䅁䙁䑁ㄸ牘䩰佄⼴䍄䉁䅁䅁䅂䅁䅁䅍䅄䅁䅁䅯睪䅷䅁䅯䄶䅯䅁䅯睧䅑䅁䅅䅁䉁䅁䅁权䡂䅁䅁䍄䉁䅁䅁䅂䅁䅁䅍䅄䅁䅁䅯䅔䅳䅁䅯䄶䅯䅁䅯䄷䅯䅁䅅䅁䉁䅁䅁权䡂䅁䅁䍄䉁䅁䅁䅂䅁䅁䅍䅄䅁䅁䅯兆䅳䅁䅯䄶䅯䅁䅯兢䅑䅁䅅䅁䉁䅁䅁杄佁䅁䅁免穁䍁䄴免㕁䑁䅧䅁䵁䅉䅅䅁䕁䅁䅁睁䵁䅁䅁权灂䅄䅁权灄权䅁权瑂䅂䅁允䅁䅁䅅䅁䙁䅁䅁䅁獄桨䉈䍄䉁䅁䅁䅂䅁䅁䅍䅄䅁䅁䅯杷䄰䅁䅯朵䅯䅁䅯睧䅑䅁䅅䅁䉁䅁䅁杄䵁䅁䅁免畁䑁䅁免ㅁ䅁䅁䍄䉁䅁䅁䅂䅁䅁䅍䅄䅁䅁䅯睊䅳䅁䅯眵䅯䅁䅯䅣䅑䅁䅅䅁䉁䅁䅁兂獃焹堹含洳睐杷允䅁䅁䅑䅁䑁䅁䅷䅁䭁䵁䵧䅁䭁佁䭧䅁䭁佁䭷䅁䉁䅁䅁允䅁䅁䅯睒䅁䅁杷允䅁䅁䅑䅁䑁䅁䅷䅁䭁䕁䵅䅁䭁佁䭫䅁䭁䝁䔰䅁䉁䅁䅁允䅁䅁䅕䅁䅁䱁ㅂ䔯䵁䅉䅅䅁䕁䅁䅁睁䵁䅁䅁权䥄䅄䅁权潄权䅁权瑂䅂䅁允䅁䅁䅅䅁䭁䕁䅣䅁䵁䅉䅅䅁䕁䅁䅁睁䵁䅁䅁权䵁允䅁权䭁䅁䅁权䙁䅁䅁允䅁䅁䅅䅁䙁䱁昶楇搯䉊䅴䍄䉁䅁䅁䅂䅁䅁䅍䅄䅁䅁䅯䅔䅷䅁䅯眶䅯䅁䅯兦䅑䅁䅅䅁䉁䅁䅁杄十䅁䅁杍睁䑁䅧杍穁䑁䅉免硁䅁䅁䍄䉁䅁䅁䅂䅁䅁䅍䅄䅁䅁䅯䅹䅷䅁䅯䄶䅯䅁䅯兦䅑䅁䅅䅁䉁䅁䅁权䡂䅁䅁䍄䉁䅁䅁䅂䅁䅁䅍䅄䅁䅁䅯朲䅷䅁䅯儶䅯䅁䅯兦䅑䅁䅅䅁䉁䅁䅁兂䅁䅁䅁䩑䙳兑杷允䅁䅁䅑䅁䑁䅁䅷䅁䭁䡁义䅁䭁佁䭧䅁䭁佁䭷䅁䉁䅁䅁允䅁䅁䄴杄䅁䑁䅅兎畁䑁䅉杍㉁䅁䅁䍄䉁䅁䅁䅂䅁䅁䅍䅄䅁䅁䅯兩䅅䅁䅯䅂䅁䅁䅯䅂䅉䅁䅅䅁䉁䅁䅁兂䅁䅁䅃穆㑊兑杷允䅁䅁䅑䅁䑁䅁䅷䅁䭁䩁䱑䅁䭁佁䭙䅁䭁䝁䔸䅁䉁䅁䅁允䅁䅁䄴䅄䅁䑁䅁杌ぁ䑁䅫䅎䅁䅁杷允䅁䅁䅑䅁䑁䅁䅷䅁䭁䍁乯䅁䭁佁䬴䅁䭁䡁䕅䅁䉁䅁䅁允䅁䅁䅕䅁䅁䵁㉄欸䵁䅉䅅䅁䕁䅁䅁睁䵁䅁䅁权汃兄䅁权牄权䅁权䑃䅂䅁允䅁䅁䅅䅁佁䉁䅉䅁㉁䑁䅅䅍㉁䑁䅫䅍穁䑁䅙䅁䵁䅉䅅䅁䕁䅁䅁睁䵁䅁䅁权灃睃䅁权瑄权䅁权㥂䅂䅁允䅁䅁䅅䅁䙁乁倹婪畤癅⽣䍄䉁䅁䅁䅂䅁䅁䅍䅄䅁䅁䅯克䅷䅁䅯儷䅯䅁䅯睧䅑䅁䅅䅁䉁䅁䅁兂偃䔸漸䡅捁䅑杷允䅁䅁䅑䅁䑁䅁䅷䅁䭁䝁䵅䅁䭁佁䭣䅁䭁䡁䔰䅁䉁䅁䅁允䅁䅁䅕䩡瑈䑦ㄸえ䵁䅉䅅䅁䕁䅁䅁睁䵁䅁䅁权扁兄䅁权浄权䅁权䑃䅂䅁允䅁䅁䅅䅁䭁䕁䅣䅁䵁䅉䅅䅁䕁䅁䅁睁䵁䅁䅁权䉁睃䅁权畄权䅁权療䅂䅁允䅁䅁䅅䅁䙁䅁䅁䅁䅃摦䅖䍄䉁䅁䅁䅂䅁䅁䅍䅄䅁䅁䅯兵䅷䅁䅯儷䅯䅁䅯睢䅑䅁䅅䅁䉁䅁䅁兂䝂癴㥐䠱剪睐杷允䅁䅁䅑䅁䑁䅁䅷䅁䭁䍁偅䅁䭁佁䭫䅁䭁䡁䕅䅁䉁䅁䅁允䅁䅁䅕䅁䅁䕁乂唲䵁䅉䅅䅁䕁䅁䅁睁䵁䅁䅁权㍄睃䅁权瑄权䅁权睂䅂䅁允䅁䅁䅅䅁䙁䑁䩥坑汄䄰䄱䍄䉁䅁䅁䅂䅁䅁䅍䅄䅁䅁䅯䅋䅷䅁䅯眶䅯䅁䅯来䅑䅁䅅䅁䉁䅁䅁杄十䅁䅁李㉁䑁䅅李㕁䑁䅁䅍睁䅁䅁䍄䉁䅁䅁䅂䅁䅁䅍䅄䅁䅁䅯朳䄰䅁䅯䄶䅯䅁䅯兢䅑䅁䅅䅁䉁䅁䅁杄䵁䅁䅁䅏畁䑁䅍李㕁䅁䅁䍄䉁䅁䅁䅂䅁䅁䅍䅄䅁䅁䅯䅋䅳䅁䅯眶䅯䅁䅯兢䅑䅁䅅䅁䉁䅁䅁杄十䅁䅁睎㕁䑁䅅䅎ぁ䑁䅧䅍睁䅁䅁䍄䉁䅁䅁䅂䅁䅁䅍䅄䅁䅁䅯䅃䅳䅁䅯朵䅯䅁䅯兦䅑䅁䅅䅁䉁䅁䅁杄䵁䅁䅁免畁䑁䅉睍穁䅁䅁䍄䉁䅁䅁䅂䅁䅁䅍䅄䅁䅁䅯朳䄰䅁䅯䄶䅯䅁䅯来䅑䅁䅅䅁䉁䅁䅁杄䵁䅁䅁䅏畁䑁䅫䅏祁䅁䅁䍄䉁䅁䅁䅂䅁䅁䅍䅄䅁䅁䅯朳䄰䅁䅯䄶䅯䅁䅯兣䅑䅁䅅䅁䉁䅁䅁杄䵁䅁䅁睎畁䑁䅫䅍ぁ䅁䅁䍄䉁䅁䅁䅂䅁䅁䅍䅄䅁䅁䅯䅦䅷䅁䅯眶䅯䅁䅯全䅑䅁䅅䅁䉁䅁䅁杄十䅁䅁兏穁䑁䅅䅍㑁䑁䅉睎㍁䅁䅁䍄䉁䅁䅁䅂䅁䅁䅍䅄䅁䅁䅯睶䅷䅁䅯眵䅯䅁䅯兢䅑䅁䅅䅁䉁䅁䅁兂奄癮ㅮ兘婅䅑杷允䅁䅁䅑䅁䑁䅁䅷䅁䭁䙁䵳䅁䭁佁䭧䅁䭁䝁䔰䅁䉁䅁䅁允䅁䅁䄴杄䅁䑁䅅免畁䑁䅕䅍硁䅁䅁䍄䉁䅁䅁䅂䅁䅁䅍䅄䅁䅁䅯睗䅷䅁䅯䄶䅯䅁䅯睢䅑䅁䅅䅁䉁䅁䅁杄䵁䅁䅁䅏畁䑁䅧睎㉁䅁䅁䍄䉁䅁䅁䅂䅁䅁䅍䅄䅁䅁䅯䅱䅷䅁䅯儶䅯䅁䅯睧䅑䅁䅅䅁䉁䅁䅁兂䅁䅁䅁䑧䈷䅑杷允䅁䅁䅑䅁䑁䅁䅷䅁䭁䙁䈰䅁䭁䅁䅯䅁䭁䅁䍑䅁䉁䅁䅁允䅁䅁䅕余兘瑉㕴啅䵁䅉䅅䅁䕁䅁䅁睁䵁䅁䅁权呂䅄䅁权浄权䅁权硂䅂䅁允䅁䅁䅅䅁佁䅁䅷䅁硁䍁䄴䅎㉁䑁䅑䅁䵁䅉䅅䅁䕁䅁䅁睁䵁䅁䅁权婁睃䅁权牄权䅁权睂䅂䅁允䅁䅁䅅䅁佁䉁䅑䅁硁䑁䅅睍睁䑁䅁䅍睁䑁䅁䅍䅁䅁杷允䅁䅁䅑䅁䑁䅁䅷䅁䭁䥁䰰䅁䭁佁䭧䅁䭁䝁䔰䅁䉁䅁䅁允䅁䅁䄴权䅁䑁䅉杌硁䑁䅙䅁䵁䅉䅅䅁䕁䅁䅁睁䵁䅁䅁权乃睃䅁权潄权䅁权睂䅂䅁允䅁䅁䅅䅁佁䅁䅷䅁祁䍁䄴兎睁䑁䅣䅁䵁䅉䅅䅁䕁䅁䅁睁䵁䅁䅁权睂睃䅁权湄权䅁权䙃䅂䅁允䅁䅁䅅䅁䙁偁㑪の䵒故⼸䍄䉁䅁䅁䅂䅁䅁䅍䅄䅁䅁䅯兪䅳䅁䅯䄶䅯䅁䅯兣䅑䅁䅅䅁䉁䅁䅁杄䵁䅁䅁䅍畁䑁䅉䅍祁䅁䅁䍄䉁䅁䅁䅂䅁䅁䅍䅄䅁䅁䅯睐䄰䅁䅯䄶䅯䅁䅯兦䅑䅁䅅䅁䉁䅁䅁权䡂䅁䅁䍄䉁䅁䅁䅂䅁䅁䅍䅄䅁䅁䅯兪䅳䅁䅯䄶䅯䅁䅯兦䅑䅁䅅䅁䉁䅁䅁杄䵁䅁䅁李畁䑁䅍李祁䅁䅁䍄䉁䅁䅁䅂䅁䅁䅍䅄䅁䅁䅯朸䅕䅁䅯朷䅯䅁䅯睧䅑䅁䅅䅁䉁䅁䅁兂䅁䅁䅁佁渳䅑杷允䅁䅁䅑䅁䑁䅁䅷䅁䭁䭁䵑䅁䭁佁䭧䅁䭁佁䭷䅁䉁䅁䅁允䅁䅁䅯杘䅷䅁杷允䅁䅁䅑䅁䑁䅁䅷䅁䭁䭁䵑䅁䭁佁䭧䅁䭁䡁䕯䅁䉁䅁䅁允䅁䅁䅯杘䅷䅁杷允䅁䅁䅑䅁䑁䅁䅷䅁䭁䭁䵍䅁䭁佁䭧䅁䭁䡁䕁䅁䉁䅁䅁允䅁䅁䄴杄䅁䍁䄰李畁䑁䅙䅎ㅁ䅁䅁䍄䉁䅁䅁䅂䅁䅁䅍䅄䅁䅁䅯杅䅳䅁䅯朷䅯䅁䅯睢䅑䅁䅅䅁䉁䅁䅁兂䅁䅁䅁䑙⽢䅑杷允䅁䅁䅑䅁䑁䅁䅷䅁䭁䭁䵍䅁䭁佁䭧䅁䭁䡁䔰䅁䉁䅁䅁允䅁䅁䄴杄䅁䍁䄰睍畁䑁䅁䅏ぁ䅁䅁䍄䉁䅁䅁䅂䅁䅁䅍䅄䅁䅁䅯児䅷䅁䅯朵䅯䅁䅯兣䅑䅁䅅䅁䉁䅁䅁权䡂䅁䅁䍄䉁䅁䅁䅂䅁䅁䅍䅄䅁䅁䅯睦䅷䅁䅯儷䅯䅁䅯兢䅑䅁䅅䅁䉁䅁䅁兂杂搵楁⼲敮睐杷允䅁䅁䅑䅁䑁䅁䅷䅁䭁䡁䱫䅁䭁佁䭧䅁䭁䡁䕅䅁䉁䅁䅁允䅁䅁䄴䅄䅁䑁䅅杌㑁䑁䅫䅏䅁䅁杷允䅁䅁䅑䅁䑁䅁䅷䅁䭁䑁䵳䅁䭁佁䬰䅁䭁䡁䔰䅁䉁䅁䅁允䅁䅁䅕㝄漱⬳杢䑹䴸䅉䅅䅁䕁䅁䅁睁䵁䅁䅁权㑂䅁䅁权灄权䅁权瑂䅂䅁允䅁䅁䅅䅁䙁䅁䅁䅁䅃杲䉄䍄䉁䅁䅁䅂䅁䅁䅍䅄䅁䅁䅯杮䅷䅁䅯朵䅯䅁䅯兢䅑䅁䅅䅁䉁䅁䅁杄䵁䅁䅁䅎畁䑁䅉䅎㕁䅁䅁䍄䉁䅁䅁䅂䅁䅁䅍䅄䅁䅁䅯儴䅳䅁䅯䄶䅯䅁䅯睢䅑䅁䅅䅁䉁䅁䅁杄佁䅁䅁免硁䍁䄴杍穁䑁䅍䅁䵁䅉䅅䅁䕁䅁䅁睁䵁䅁䅁权㕄权䅁权牄权䅁权睂䅂䅁允䅁䅁䅅䅁佁䉁䅉䅁祁䑁䅁免㍁䑁䅉免祁䑁䅁䅁䵁䅉䅅䅁䕁䅁䅁睁䵁䅁䅁权⽃睃䅁权潄权䅁权療䅂䅁允䅁䅁䅅䅁䭁䕁䅣䅁䵁䅉䅅䅁䕁䅁䅁睁䵁䅁䅁权楁兄䅁权湄权䅁权䙃䅂䅁允䅁䅁䅅䅁䙁佁浫免獩䉈䅚䍄䉁䅁䅁䅂䅁䅁䅍䅄䅁䅁䅯朲䅷䅁䅯眶䅯䅁䅯兣䅑䅁䅅䅁䉁䅁䅁杄啁䅁䅁杍ㅁ䑁䅕李祁䑁䅙䅍睁䑁䅁䅁䵁䅉䅅䅁䕁䅁䅁睁䵁䅁䅁权剁允䅁权䭁䅁䅁权䙁䅁䅁允䅁䅁䅅䅁䙁䵁杕䡳潊剅䅒䍄䉁䅁䅁䅂䅁䅁䅍䅄䅁䅁䅯睅䅷䅁䅯朵䅯䅁䅯来䅑䅁䅅䅁䉁䅁䅁杄䵁䅁䅁免畁䑁䅅免穁䅁䅁䍄䉁䅁䅁䅂䅁䅁䅍䅄䅁䅁䅯䅘䅳䅁䅯䄶䅯䅁䅯睢䅑䅁䅅䅁䉁䅁䅁杄佁䅁䅁杍㍁䍁䄴睍㑁䑁䅅䅁䵁䅉䅅䅁䕁䅁䅁睁䵁䅁䅁权敂兄䅁权牄权䅁权㥂䅂䅁允䅁䅁䅅䅁佁䉁䅑䅁硁䑁䅑䅏㑁䑁䅍䅏硁䑁䅅睎䅁䅁杷允䅁䅁䅑䅁䑁䅁䅷䅁䭁䕁䴴䅁䭁佁䭧䅁䭁佁䭷䅁䉁䅁䅁允䅁䅁䅯睒䅁䅁杷允䅁䅁䅑䅁䑁䅁䅷䅁䭁䱁䱫䅁䭁佁䭣䅁䭁䥁䕕䅁䉁䅁䅁允䅁䅁䅕㙹䙆癴㥍啉䵁䅉䅅䅁䕁䅁䅁睁䵁䅁䅁权煄睃䅁权潄权䅁权瑂䅂䅁允䅁䅁䅅䅁佁䅁䄴䅁瑁䑁䅉免畁䑁䅕睍䅁䅁杷允䅁䅁䅑䅁䑁䅁䅷䅁䭁䑁䴰䅁䭁佁䭳䅁䭁䝁䔸䅁䉁䅁䅁允䅁䅁䄴䅆䅁䑁䅅䅏硁䑁䅫兎㉁䑁䅕杍硁䅁䅁䍄䉁䅁䅁䅂䅁䅁䅍䅄䅁䅁䅯克䅅䅁䅯权䅁䅁䅯兂䅁䅁䅅䅁䉁䅁䅁兂呄坔光䑗㉮睐杷允䅁䅁䅑䅁䑁䅁䅷䅁䭁䡁䵯䅁䭁佁䭣䅁䭁䡁䕁䅁䉁䅁䅁允䅁䅁䅕体㙆䭆䠵啇䵁䅉䅅䅁䕁䅁䅁睁䵁䅁䅁权煄睃䅁权潄权䅁权療䅂䅁允䅁䅁䅅䅁佁䅁䄴䅁硁䑁䅍杌穁䑁䅁李䅁䅁杷允䅁䅁䅑䅁䑁䅁䅷䅁䭁乁䅫䅁䭁䅁䍅䅁䭁䅁䍉䅁䉁䅁䅁允䅁䅁䅕䬶乃焹卖啒䵅䅉䅅䅁䕁䅁䅁睁䵁䅁䅁权煄睃䅁权潄权䅁权睂䅂䅁允䅁䅁䅅䅁佁䅁䄴䅁硁䑁䅉杌㉁䑁䅕兎䅁䅁杷允䅁䅁䅑䅁䑁䅁䅷䅁䭁䅁䱷䅁䭁佁䭣䅁䭁䝁䔰䅁䉁䅁䅁允䅁䅁䅕硨婢発呥ぉ䵁䅉䅅䅁䕁䅁䅁睁䵁䅁䅁权㡃睃䅁权浄权䅁权䙃䅂䅁允䅁䅁䅅䅁佁䅁䅷䅁睁䍁䄴兏穁䑁䅧䅁䵁䅉䅅䅁䕁䅁䅁睁䵁䅁䅁权㙄权䅁权灄权䅁权㙂䅂䅁允䅁䅁䅅䅁䙁䅁䅁䅁䅁晚䅆䍄䉁䅁䅁䅂䅁䅁䅍䅄䅁䅁䅯䅓䄰䅁䅯䄶䅯䅁䅯来䅑䅁䅅䅁䉁䅁䅁杄䵁䅁䅁睎㕁䍁䄴睍祁䅁䅁䍄䉁䅁䅁䅂䅁䅁䅍䅄䅁䅁䅯䅓䄰䅁䅯䄶䅯䅁䅯䅣䅑䅁䅅䅁䉁䅁䅁杄佁䅁䅁睎㑁䍁䄴䅎㉁䑁䅙䅁䵁䅉䅅䅁䕁䅁䅁睁䵁䅁䅁权呁䅄䅁权畄权䅁权㥂䅂䅁允䅁䅁䅅䅁䙁䅁䅁䅁䅁佦䅖䍄䉁䅁䅁䅂䅁䅁䅍䅄䅁䅁䅯条䄰䅁䅯儷䅯䅁䅯䄷䅯䅁䅅䅁䉁䅁䅁兂䙃ㄶ㑇潈㍘睐杷允䅁䅁䅑䅁䑁䅁䅷䅁䭁䉁䵅䅁䭁佁䭙䅁䭁䥁䕍䅁䉁䅁䅁允䅁䅁䄴䅄䅁䑁䅉杌硁䑁䅫䅎䅁䅁杷允䅁䅁䅑䅁䑁䅁䅷䅁䭁䵁丸䅁䭁佁䭧䅁䭁䥁䕍䅁䉁䅁䅁允䅁䅁䄴杄䅁䑁䅅免畁䑁䅉睍㉁䅁䅁䍄䉁䅁䅁䅂䅁䅁䅍䅄䅁䅁䅯䅓䄰䅁䅯䄶䅯䅁䅯全䅑䅁䅅䅁䉁䅁䅁杄佁䅁䅁睎㍁䍁䄴䅏睁䑁䅉䅁䵁䅉䅅䅁䕁䅁䅁睁䵁䅁䅁权䝃䅄䅁权瑄权䅁权㥂䅂䅁允䅁䅁䅅䅁䙁偁婱䐯⭵偨⽅䍄䉁䅁䅁䅂䅁䅁䅍䅄䅁䅁䅯朵䅷䅁䅯儷䅯䅁䅯兢䅑䅁䅅䅁䉁䅁䅁兂兂婪畤潅䕍䅑杷允䅁䅁䅑䅁䑁䅁䅷䅁䭁䍁乷䅁䭁佁䭧䅁䭁䝁䔰䅁䉁䅁䅁允䅁䅁䄴杄䅁䑁䅅䅏畁䑁䅕䅏㉁䅁䅁䍄䉁䅁䅁䅂䅁䅁䅍䅄䅁䅁䅯杩䅷䅁䅯朷䅯䅁䅯全䅑䅁䅅䅁䉁䅁䅁兂䅁䅁䅁䍧湦䅑杷允䅁䅁䅑䅁䑁䅁䅷䅁䭁䍁乷䅁䭁佁䭧䅁䭁䥁䕕䅁䉁䅁䅁允䅁䅁䄴杄䅁䑁䅉杍畁䑁䅁兎穁䅁䅁䍄䉁䅁䅁䅂䅁䅁䅍䅄䅁䅁䅯睃䅳䅁䅯朷䅯䅁䅯睢䅑䅁䅅䅁䉁䅁䅁兂䅁䅁䅁偁噮䅑杷允䅁䅁䅑䅁䑁䅁䅷䅁䭁䡁䱑䅁䭁佁䭙䅁䭁䡁䕯䅁䉁䅁䅁允䅁䅁䄴权䅁䑁䅉杌㑁䑁䅫䅁䵁䅉䅅䅁䕁䅁䅁睁䵁䅁䅁权杁䅄䅁权潄权䅁权瑂䅂䅁允䅁䅁䅅䅁佁䅁䅷䅁㍁䑁䅅杌穁䑁䅅䅁䵁䅉䅅䅁䕁䅁䅁睁䵁䅁䅁权㙁䅄䅁权潄权䅁权療䅂䅁允䅁䅁䅅䅁佁䅁䄴䅁ㅁ䑁䅕杌㉁䑁䅁李䅁䅁杷允䅁䅁䅑䅁䑁䅁䅷䅁䭁䩁䵕䅁䭁佁䭧䅁䭁䡁䕅䅁䉁䅁䅁允䅁䅁䄴杄䅁䑁䅅䅍畁䑁䅣杍㕁䅁䅁䍄䉁䅁䅁䅂䅁䅁䅍䅄䅁䅁䅯朶䅳䅁䅯朷䅯䅁䅯来䅑䅁䅅䅁䉁䅁䅁兂䅁䅁䅁䙁祹䅑杷允䅁䅁䅑䅁䑁䅁䅷䅁䭁䡁䵁䅁䭁佁䭫䅁䭁佁䭷䅁䉁䅁䅁允䅁䅁䅕䅁䅁䕁偂欳䵁䅉䅅䅁䕁䅁䅁睁䵁䅁䅁权歁兄䅁权瑄权䅁权㥂䅂䅁允䅁䅁䅅䅁䙁䕁䵯楁䡵癆⽕䍄䉁䅁䅁䅂䅁䅁䅍䅄䅁䅁䅯睨䄰䅁䅯眶䅯䅁䅯兢䅑䅁䅅䅁䉁䅁䅁杄十䅁䅁䅎穁䑁䅁睍穁䑁䅫李睁䅁䅁䍄䉁䅁䅁䅂䅁䅁䅍䅄䅁䅁䅯䅯䅳䅁䅯䄶䅯䅁䅯兣䅑䅁䅅䅁䉁䅁䅁杄允䅁䅁兌硁䑁䅙杌㑁䑁䅍䅎䅁䅁杷允䅁䅁䅑䅁䑁䅁䅷䅁䭁䑁䵯䅁䭁佁䭧䅁䭁䡁䕅䅁䉁䅁䅁允䅁䅁䄴杄䅁䑁䅙䅍畁䑁䅙睍ㅁ䅁䅁䍄䉁䅁䅁䅂䅁䅁䅍䅄䅁䅁䅯睒䄰䅁䅯儷䅯䅁䅯睢䅑䅁䅅䅁䉁䅁䅁兂硂児塲㍯穄睐杷允䅁䅁䅑䅁䑁䅁䅷䅁䭁䵁䱣䅁䭁佁䬰䅁䭁䡁䔰䅁䉁䅁䅁允䅁䅁䅕倹唳佥浫捁䵁䅉䅅䅁䕁䅁䅁睁䵁䅁䅁权㑂睃䅁权畄权䅁权瑂䅂䅁允䅁䅁䅅䅁䙁䅁䅁䅁䅃敹䄯䍄䉁䅁䅁䅂䅁䅁䅍䅄䅁䅁䅯杷䅳䅁䅯眵䅯䅁䅯来䅑䅁䅅䅁䉁䅁䅁兂䑃䵷桱扒牢睐杷允䅁䅁䅑䅁䑁䅁䅷䅁䭁䭁䱫䅁䭁佁䬰䅁䭁䡁䕅䅁䉁䅁䅁允䅁䅁䅕灳瘳㡰䱚稹䴸䅉䅅䅁䕁䅁䅁睁䵁䅁䅁权㙁䅄䅁权潄权䅁权䑃䅂䅁允䅁䅁䅅䅁佁䅁䄴䅁ぁ䑁䅅杌穁䑁䅙睍䅁䅁杷允䅁䅁䅑䅁䑁䅁䅷䅁䭁偁䱑䅁䭁佁䭧䅁䭁䝁䔰䅁䉁䅁䅁允䅁䅁䄴䅄䅁䑁䅕杌㉁䑁䅍杍䅁䅁杷允䅁䅁䅑䅁䑁䅁䅷䅁䭁䑁义䅁䭁佁䭣䅁䭁䥁䕕䅁䉁䅁䅁允䅁䅁䅕扉祂䩡瑆歇䵁䅉䅅䅁䕁䅁䅁睁䵁䅁䅁权ㅄ睃䅁权潄权䅁权瑂䅂䅁允䅁䅁䅅䅁佁䅁䅷䅁㉁䍁䄴睍硁䑁䅧䅁䵁䅉䅅䅁䕁䅁䅁睁䵁䅁䅁权㉄睃䅁权潄权䅁权硂䅂䅁允䅁䅁䅅䅁佁䅁䄴䅁祁䑁䅑杌㉁䑁䅍䅎䅁䅁杷允䅁䅁䅑䅁䑁䅁䅷䅁䭁偁䵕䅁䭁佁䭫䅁䭁䝁䔰䅁䉁䅁䅁允䅁䅁䅕䅁䅁䥁䕄欳䵁䅉䅅䅁䕁䅁䅁睁䵁䅁䅁权潂兄䅁权牄权䅁权獄权䅁允䅁䅁䅅䅁佁䉁䅉䅁祁䑁䅍兎ㅁ䑁䅧兏穁䑁䅫䅁䵁䅉䅅䅁䕁䅁䅁睁䵁䅁䅁权⽄睃䅁权潄权䅁权瑂䅂䅁允䅁䅁䅅䅁佁䅁䄴䅁硁䑁䅑杌穁䑁䅍䅎䅁䅁杷允䅁䅁䅑䅁䑁䅁䅷䅁䭁䡁䱑䅁䭁佁䬰䅁䭁䝁䔰䅁䉁䅁䅁允䅁䅁䅕匳䝑婧䑖穹䴸䅉䅅䅁䕁䅁䅁睁䵁䅁䅁权㉄䅄䅁权牄权䅁权睂䅂䅁允䅁䅁䅅䅁佁䉁䅉䅁㑁䑁䅫䅏祁䑁䅍李穁䑁䅣䅁䵁䅉䅅䅁䕁䅁䅁睁䵁䅁䅁权㙃睃䅁权浄权䅁权療䅂䅁允䅁䅁䅅䅁佁䅁䅷䅁穁䍁䄴睍㉁䑁䅕䅁䵁䅉䅅䅁䕁䅁䅁睁䵁䅁䅁权⽄睃䅁权潄权䅁权硂䅂䅁允䅁䅁䅅䅁佁䅁䅷䅁ㅁ䍁䄴杍ㅁ䑁䅑䅁䵁䅉䅅䅁䕁䅁䅁睁䵁䅁䅁权灂䅄䅁权灄权䅁权睂䅂䅁允䅁䅁䅅䅁䙁䅁䅁䅁杄癊䅒䍄䉁䅁䅁䅂䅁䅁䅍䅄䅁䅁䅯杰䅳䅁䅯儷䅯䅁䅯兢䅑䅁䅅䅁䉁䅁䅁兂㕂礰浶慇捶睐杷允䅁䅁䅑䅁䑁䅁䅷䅁䭁䭁䴸䅁䭁佁䭫䅁䭁䥁䕍䅁䉁䅁䅁允䅁䅁䅕䅁䅁䅁奃獯䵁䅉䅅䅁䕁䅁䅁睁䵁䅁䅁权歂睃䅁权湄权䅁权瑂䅂䅁允䅁䅁䅅䅁䙁䡁⼰噎㘶剓䅬䍄䉁䅁䅁䅂䅁䅁䅍䅄䅁䅁䅯睰䅳䅁䅯䄶䅯䅁䅯䄷䅯䅁䅅䅁䉁䅁䅁杄佁䅁䅁免ぁ䍁䄴免祁䑁䅅䅁䵁䅉䅅䅁䕁䅁䅁睁䵁䅁䅁权㉂䅄䅁权畄权䅁权瑂䅂䅁允䅁䅁䅅䅁䙁䅁䅁䅁䅁昷䅤䍄䉁䅁䅁䅂䅁䅁䅍䅄䅁䅁䅯李䄰䅁䅯朵䅯䅁䅯䅣䅑䅁䅅䅁䉁䅁䅁杄䵁䅁䅁睍畁䑁䅅李㑁䅁䅁䍄䉁䅁䅁䅂䅁䅁䅍䅄䅁䅁䅯䅱䄰䅁䅯儶䅯䅁䅯䄷䅯䅁䅅䅁䉁䅁䅁兂䅁䅁䅁䡣㙌䅷杷允䅁䅁䅑䅁䑁䅁䅷䅁䭁䕁乧䅁䭁佁䭣䅁䭁䡁䕁䅁䉁䅁䅁允䅁䅁䅕䭈㕊穯圵歇䵁䅉䅅䅁䕁䅁䅁睁䵁䅁䅁权㝁兄䅁权畄权䅁权㙂䅂䅁允䅁䅁䅅䅁䙁䅁䅁䅁䅄偧䅒䍄䉁䅁䅁䅂䅁䅁䅍䅄䅁䅁䅯睰䅳䅁䅯䄶䅯䅁䅯兦䅑䅁䅅䅁䉁䅁䅁杄䵁䅁䅁免ㅁ䍁䄴睍㑁䅁䅁䍄䉁䅁䅁䅂䅁䅁䅍䅄䅁䅁䅯杦䅳䅁䅯儶䅯䅁䅯䄷䅯䅁䅅䅁䉁䅁䅁权䡂䅁䅁䍄䉁䅁䅁䅂䅁䅁䅍䅄䅁䅁䅯杆䄰䅁䅯䄶䅯䅁䅯来䅑䅁䅅䅁䉁䅁䅁杄䵁䅁䅁䅏畁䑁䅫䅍硁䅁䅁䍄䉁䅁䅁䅂䅁䅁䅍䅄䅁䅁䅯兩䅷䅁䅯䄶䅯䅁䅯䅣䅑䅁䅅䅁䉁䅁䅁杄䵁䅁䅁兏畁䑁䅅䅏㕁䅁䅁䍄䉁䅁䅁䅂䅁䅁䅍䅄䅁䅁䅯睌䄸䅁䅯眶䅯䅁䅯来䅑䅁䅅䅁䉁䅁䅁杄啁䅁䅁免㑁䑁䅧兎㕁䑁䅅兏㉁䑁䅁䅁䵁䅉䅅䅁䕁䅁䅁睁䵁䅁䅁权㥂兄䅁权牄权䅁权瑂䅂䅁允䅁䅁䅅䅁佁䉁䅉䅁㑁䑁䅙免睁䑁䅅免ㅁ䑁䅑䅁䵁䅉䅅䅁䕁䅁䅁睁䵁䅁䅁权畁䅄䅁权牄权䅁权睂䅂䅁允䅁䅁䅅䅁佁䉁䅉䅁穁䑁䅑睍㕁䑁䅕杍祁䑁䅅䅁䵁䅉䅅䅁䕁䅁䅁睁䵁䅁䅁权歂䅄䅁权牄权䅁权療䅂䅁允䅁䅁䅅䅁佁䉁䅑䅁硁䑁䅣兏㕁䑁䅙免穁䑁䅍睍䅁䅁杷允䅁䅁䅑䅁䑁䅁䅷䅁䭁䍁䴸䅁䭁佁䭳䅁䭁䡁䕁䅁䉁䅁䅁允䅁䅁䄴䅆䅁䑁䅍䅏硁䑁䅙免睁䑁䅉杍祁䅁䅁䍄䉁䅁䅁䅂䅁䅁䅍䅄䅁䅁䅯兏䅳䅁䅯眶䅯䅁䅯兣䅑䅁䅅䅁䉁䅁䅁杄十䅁䅁睎睁䑁䅫䅍睁䑁䅁䅍睁䅁䅁䍄䉁䅁䅁䅂䅁䅁䅍䅄䅁䅁䅯眲䅳䅁䅯䄶䅯䅁䅯䄷䅯䅁䅅䅁䉁䅁䅁杄佁䅁䅁免㕁䍁䄴䅎㑁䑁䅕䅁䵁䅉䅅䅁䕁䅁䅁睁䵁䅁䅁权捃睃䅁权牄权䅁权䑃䅂䅁允䅁䅁䅅䅁佁䉁䅉䅁ぁ䑁䅅兎睁䑁䅧免ぁ䑁䅑䅁䵁䅉䅅䅁䕁䅁䅁睁䵁䅁䅁权䙂睃䅁权湄权䅁权療䅂䅁允䅁䅁䅅䅁䙁䱁昶楇搯䉊䅂䍄䉁䅁䅁䅂䅁䅁䅍䅄䅁䅁䅯兑䄰䅁䅯眵䅯䅁䅯兦䅑䅁䅅䅁䉁䅁䅁兂塁挲㌷⭕㥐睐杷允䅁䅁䅑䅁䑁䅁䅷䅁䭁乁䱳䅁䭁佁䭧䅁䭁䡁䕅䅁䉁䅁䅁允䅁䅁䅯睒䅁䅁杷允䅁䅁䅑䅁䑁䅁䅷䅁䭁䙁䵫䅁䭁佁䬰䅁䭁䡁䔰䅁䉁䅁䅁允䅁䅁䅕㝤昶楇搯䐱䴸䅉䅅䅁䕁䅁䅁睁䵁䅁䅁权婂睃䅁权浄权䅁权䑃䅂䅁允䅁䅁䅅䅁佁䅁䅷䅁ぁ䍁䄴免ㅁ䑁䅕䅁䵁䅉䅅䅁䕁䅁䅁睁䵁䅁䅁权佄睃䅁权牄权䅁权瑂䅂䅁允䅁䅁䅅䅁佁䉁䅑䅁硁䑁䅅睎ぁ䑁䅑睎睁䑁䅣兏䅁䅁杷允䅁䅁䅑䅁䑁䅁䅷䅁䭁䡁䵳䅁䭁佁䭙䅁䭁䥁䕍䅁䉁䅁䅁允䅁䅁䄴䅄䅁䑁䅁杌㕁䑁䅙䅎䅁䅁杷允䅁䅁䅑䅁䑁䅁䅷䅁䭁䝁义䅁䭁佁䭙䅁䭁䝁䔰䅁䉁䅁䅁允䅁䅁䄴䅄䅁䑁䅍杌㑁䑁䅉杍䅁䅁杷允䅁䅁䅑䅁䑁䅁䅷䅁䭁乁䱑䅁䭁佁䭫䅁䭁佁䭷䅁䉁䅁䅁允䅁䅁䅕䅁䅁䝁㑂䔷䵁䅉䅅䅁䕁䅁䅁睁䵁䅁䅁权呁兄䅁权潄权䅁权瑂䅂䅁允䅁䅁䅅䅁佁䅁䄴䅁祁䑁䅑杌㉁䑁䅉李䅁䅁杷允䅁䅁䅑䅁䑁䅁䅷䅁䭁䍁䵁䅁䭁佁䭧䅁䭁佁䭷䅁䉁䅁䅁允䅁䅁䄴杄䅁䑁䅣免畁䑁䅉睎㑁䅁䅁䍄䉁䅁䅁䅂䅁䅁䅍䅄䅁䅁䅯杉䅅䅁䅯权䅁䅁䅯兂䅁䅁䅅䅁䉁䅁䅁兂䙃ㄶ㑇潈湘睐杷允䅁䅁䅑䅁䑁䅁䅷䅁䭁䍁䱍䅁䭁佁䭧䅁䭁䡁䕁䅁䉁䅁䅁允䅁䅁䄴杄䅁䑁䅅李畁䑁䅍䅍ㅁ䅁䅁䍄䉁䅁䅁䅂䅁䅁䅍䅄䅁䅁䅯䅳䅳䅁䅯眵䅯䅁䅯全䅑䅁䅅䅁䉁䅁䅁兂䭂䅄牉硨兙䅑杷允䅁䅁䅑䅁䑁䅁䅷䅁䭁䱁䱯䅁䭁佁䭣䅁䭁䝁䔰䅁䉁䅁䅁允䅁䅁䅕䡰㥁瑃橣ぅ䵁䅉䅅䅁䕁䅁䅁睁䵁䅁䅁权⽃睃䅁权湄权䅁权㥂䅂䅁允䅁䅁䅅䅁䙁䍁ㅯ吹䙧偤⽑䍄䉁䅁䅁䅂䅁䅁䅍䅄䅁䅁䅯兰䄰䅁䅯儷䅯䅁䅯兣䅑䅁䅅䅁䉁䅁䅁兂奄穰浕塧汄睐杷允䅁䅁䅑䅁䑁䅁䅷䅁䭁䅁䱯䅁䭁佁䭫䅁䭁䡁䕁䅁䉁䅁䅁允䅁䅁䅕䅁䅁䥁坃〫䵁䅉䅅䅁䕁䅁䅁睁䵁䅁䅁权桁䅄䅁权潄权䅁权獄权䅁允䅁䅁䅅䅁佁䅁䄴䅁硁䑁䅣杌祁䑁䅫䅎䅁䅁杷允䅁䅁䅑䅁䑁䅁䅷䅁䭁䍁䵅䅁䭁佁䭧䅁䭁䝁䔸䅁䉁䅁䅁允䅁䅁䄴杄䅁䑁䅅李畁䑁䅧睎穁䅁䅁䍄䉁䅁䅁䅂䅁䅁䅍䅄䅁䅁䅯䅩䅷䅁䅯朵䅯䅁䅯来䅑䅁䅅䅁䉁䅁䅁杄䭁䅁䅁李畁䑁䅅䅏䅁䅁杷允䅁䅁䅑䅁䑁䅁䅷䅁䭁䍁䵁䅁䭁佁䭧䅁䭁䡁䕁䅁䉁䅁䅁允䅁䅁䄴杄䅁䑁䅑兎畁䑁䅫䅍ㅁ䅁䅁䍄䉁䅁䅁䅂䅁䅁䅍䅄䅁䅁䅯杺䅷䅁䅯朵䅯䅁䅯睧䅑䅁䅅䅁䉁䅁䅁杄䵁䅁䅁免畁䑁䅉杍硁䅁䅁䍄䉁䅁䅁䅂䅁䅁䅍䅄䅁䅁䅯䅢䄰䅁䅯眵䅯䅁䅯睧䅑䅁䅅䅁䉁䅁䅁兂ㅂ塋她䠹攴䅷杷允䅁䅁䅑䅁䑁䅁䅷䅁䭁䍁䵁䅁䭁佁䭧䅁䭁䡁䕅䅁䉁䅁䅁允䅁䅁䄴杄䅁䑁䅑杍畁䑁䅁兏㉁䅁䅁䍄䉁䅁䅁䅂䅁䅁䅍䅄䅁䅁䅯光䅷䅁䅯䄶䅯䅁䅯兣䅑䅁䅅䅁䉁䅁䅁杄佁䅁䅁免㑁䍁䄴䅏穁䑁䅍䅁䵁䅉䅅䅁䕁䅁䅁睁䵁䅁䅁权灂䅄䅁权牄权䅁权療䅂䅁允䅁䅁䅅䅁佁䉁䅉䅁㍁䑁䅉李㑁䑁䅅杍穁䑁䅫䅁䵁䅉䅅䅁䕁䅁䅁睁䵁䅁䅁权䙁睃䅁权灄权䅁权㥂䅂䅁允䅁䅁䅅䅁䙁䅁䅁䅁权晋䅬䍄䉁䅁䅁䅂䅁䅁䅍䅄䅁䅁䅯光䅷䅁䅯䄶䅯䅁䅯睧䅑䅁䅅䅁䉁䅁䅁杄佁䅁䅁免㕁䍁䄴兎㉁䑁䅫䅁䵁䅉䅅䅁䕁䅁䅁睁䵁䅁䅁权䑄睃䅁权浄权䅁权䑃䅂䅁允䅁䅁䅅䅁佁䅁䅷䅁穁䍁䄴李㑁䑁䅫䅁䵁䅉䅅䅁䕁䅁䅁睁䵁䅁䅁权奁兄䅁权瑄权䅁权㥂䅂䅁允䅁䅁䅅䅁䙁䡁灮橊䥅䥲⽷䍄䉁䅁䅁䅂䅁䅁䅍䅄䅁䅁䅯杁䅳䅁䅯朵䅯䅁䅯兣䅑䅁䅅䅁䉁䅁䅁杄䵁䅁䅁免畁䑁䅁䅎ㅁ䅁䅁䍄䉁䅁䅁䅂䅁䅁䅍䅄䅁䅁䅯䅉䅷䅁䅯䄶䅯䅁䅯兦䅑䅁䅅䅁䉁䅁䅁杄䵁䅁䅁李㑁䍁䄴兎㑁䅁䅁䍄䉁䅁䅁䅂䅁䅁䅍䅄䅁䅁䅯光䅷䅁䅯䄶䅯䅁䅯兦䅑䅁䅅䅁䉁䅁䅁杄佁䅁䅁免㑁䍁䄴兎祁䑁䅣䅁䵁䅉䅅䅁䕁䅁䅁睁䵁䅁䅁权獂䅁䅁权䉁杁䅁权䙁杁䅁允䅁䅁䅅䅁䙁䝁慒㉭㥙典䉎䍄䉁䅁䅁䅂䅁䅁䅍䅄䅁䅁䅯兰䅷䅁䅯朷䅯䅁䅯睧䅑䅁䅅䅁䉁䅁䅁兂䅁䅁䅁䙧㕦䅑杷允䅁䅁䅑䅁䑁䅁䅷䅁䭁䱁久䅁䭁佁䭣䅁䭁佁䭷䅁䉁䅁䅁允䅁䅁䅕楁䡵瑆佮稫䴸䅉䅅䅁䕁䅁䅁睁䵁䅁䅁权捃䅄䅁权潄权䅁权䙃䅂䅁允䅁䅁䅅䅁佁䅁䄴䅁硁䑁䅍杌㉁䑁䅁睎䅁䅁杷允䅁䅁䅑䅁䑁䅁䅷䅁䭁偁䭙䅁䭁佁䭣䅁䭁䝁䔸䅁䉁䅁䅁允䅁䅁䅕佖汏㡭杓商䵁䅉䅅䅁䕁䅁䅁睁䵁䅁䅁权㙃䅄䅁权潄权䅁权䙃䅂䅁允䅁䅁䅅䅁佁䅁䄴䅁硁䑁䅙杌㍁䑁䅍睎䅁䅁杷允䅁䅁䅑䅁䑁䅁䅷䅁䭁䙁䵧䅁䭁佁䭙䅁䭁䡁䕁䅁䉁䅁䅁允䅁䅁䄴䅄䅁䑁䅅杌㍁䑁䅧睍䅁䅁杷允䅁䅁䅑䅁䑁䅁䅷䅁䭁䝁䵍䅁䭁佁䭙䅁䭁䡁䕯䅁䉁䅁䅁允䅁䅁䄴䅄䅁䑁䅅杌睁䑁䅁杍䅁䅁杷允䅁䅁䅑䅁䑁䅁䅷䅁䭁䩁䵷䅁䭁佁䭧䅁䭁䥁䕍䅁䉁䅁䅁允䅁䅁䄴杄䅁䑁䅅免畁䑁䅍李硁䅁䅁䍄䉁䅁䅁䅂䅁䅁䅍䅄䅁䅁䅯元䅷䅁䅯儷䅯䅁䅯兦䅑䅁䅅䅁䉁䅁䅁兂佁扌摋㘷䙣䅑杷允䅁䅁䅑䅁䑁䅁䅷䅁䭁䡁䱁䅁䭁佁䭳䅁䭁䡁䕁䅁䉁䅁䅁允䅁䅁䄴杅䅁䑁䅕李穁䑁䅁䅎㑁䑁䅙䅍䅁䅁杷允䅁䅁䅑䅁䑁䅁䅷䅁䭁䭁䵅䅁䭁佁䭳䅁䭁䥁䕕䅁䉁䅁䅁允䅁䅁䄴杅䅁䑁䅅兎ㅁ䑁䅑䅍睁䑁䅁䅍䅁䅁杷允䅁䅁䅑䅁䑁䅁䅷䅁䭁䉁䱫䅁䭁佁䭧䅁䭁䡁䕅䅁䉁䅁䅁允䅁䅁䄴杄䅁䑁䅅兏畁䑁䅧免㍁䅁䅁䍄䉁䅁䅁䅂䅁䅁䅍䅄䅁䅁䅯杌䅷䅁䅯儶䅯䅁䅯睢䅑䅁䅅䅁䉁䅁䅁兂䅁䅁䅁䅉浺䅑杷允䅁䅁䅑䅁䑁䅁䅷䅁䭁䕁乍䅁䭁佁䭣䅁䭁䡁䕅䅁䉁䅁䅁允䅁䅁䅕⽺呤㘴扗ぅ䵁䅉䅅䅁䕁䅁䅁睁䵁䅁䅁权癁䅄䅁权灄权䅁权療䅂䅁允䅁䅁䅅䅁䙁䅁䅁䅁权⬰䄷䍄䉁䅁䅁䅂䅁䅁䅍䅄䅁䅁䅯充䅷䅁䅯朷䅯䅁䅯兢䅑䅁䅅䅁䉁䅁䅁兂䅁䅁䅁䅙浐䅑杷允䅁䅁䅑䅁䑁䅁䅷䅁䭁䩁䵷䅁䭁佁䭧䅁䭁䡁䔰䅁䉁䅁䅁允䅁䅁䄴䅄䅁䑁䅙杌㑁䑁䅧䅏䅁䅁杷允䅁䅁䅑䅁䑁䅁䅷䅁䭁䍁䱷䅁䭁佁䭧䅁䭁佁䭷䅁䉁䅁䅁允䅁䅁䄴杄䅁䑁䅑䅏畁䑁䅑兎硁䅁䅁䍄䉁䅁䅁䅂䅁䅁䅍䅄䅁䅁䅯䅌䅳䅁䅯䄶䅯䅁䅯兢䅑䅁䅅䅁䉁䅁䅁杄佁䅁䅁杍㍁䍁䄴睍㕁䑁䅉䅁䵁䅉䅅䅁䕁䅁䅁睁䵁䅁䅁权穄权䅁权牄权䅁权㥂䅂䅁允䅁䅁䅅䅁佁䉁䅉䅁ぁ䑁䅉兏睁䑁䅑睍穁䑁䅉䅁䵁䅉䅅䅁䕁䅁䅁睁䵁䅁䅁权䥁睃䅁权瑄权䅁权㙂䅂䅁允䅁䅁䅅䅁䙁䉁婦発呤⼴⽣䍄䉁䅁䅁䅂䅁䅁䅍䅄䅁䅁䅯典䅳䅁䅯䄶䅯䅁䅯来䅑䅁䅅䅁䉁䅁䅁杄䵁䅁䅁兎㍁䍁䄴睍㑁䅁䅁䍄䉁䅁䅁䅂䅁䅁䅍䅄䅁䅁䅯兖䅷䅁䅯儶䅯䅁䅯䄷䅯䅁䅅䅁䉁䅁䅁兂䅁䅁䅁䉷儷䅑杷允䅁䅁䅑䅁䑁䅁䅷䅁䭁䵁乳䅁䭁佁䭳䅁䭁䡁䕅䅁䉁䅁䅁允䅁䅁䄴杅䅁䑁䅅䅏㉁䑁䅍免穁䑁䅧䅎䅁䅁杷允䅁䅁䅑䅁䑁䅁䅷䅁䭁䑁䵁䅁䭁佁䭫䅁䭁䥁䕍䅁䉁䅁䅁允䅁䅁䅕䅁䅁䕁睪䕄䵅䅉䅅䅁䕁䅁䅁睁䵁䅁䅁权扂䅄䅁权牄权䅁权硂䅂䅁允䅁䅁䅅䅁佁䉁䅉䅁㑁䑁䅕兏睁䑁䅑䅍睁䑁䅁䅁䵁䅉䅅䅁䕁䅁䅁睁䵁䅁䅁权祁䅄䅁权灄权䅁权䑃䅂䅁允䅁䅁䅅䅁䙁䅁䅁䅁䅃㠲䄵䍄䉁䅁䅁䅂䅁䅁䅍䅄䅁䅁䅯䅚䄰䅁䅯儷䅯䅁䅯睢䅑䅁䅅䅁䉁䅁䅁兂㡃䩤奍䙂䵙䅑杷允䅁䅁䅑䅁䑁䅁䅷䅁䭁䍁䱷䅁䭁佁䭧䅁䭁䥁䕕䅁䉁䅁䅁允䅁䅁䄴杄䅁䑁䅙免畁䑁䅅杍ㅁ䅁䅁䍄䉁䅁䅁䅂䅁䅁䅍䅄䅁䅁䅯儹䅷䅁䅯朷䅯䅁䅯兦䅑䅁䅅䅁䉁䅁䅁兂䅁䅁䅁䱧捶䅑杷允䅁䅁䅑䅁䑁䅁䅷䅁䭁䍁䱷䅁䭁佁䭧䅁䭁䡁䔰䅁䉁䅁䅁允䅁䅁䄴杄䅁䑁䅣免畁䑁䅉杍ぁ䅁䅁䍄䉁䅁䅁䅂䅁䅁䅍䅄䅁䅁䅯䄯䅯䅁䅯朵䅯䅁䅯睢䅑䅁䅅䅁䉁䅁䅁杄䵁䅁䅁杍畁䑁䅑李祁䅁䅁䍄䉁䅁䅁䅂䅁䅁䅍䅄䅁䅁䅯杔䅷䅁䅯朵䅯䅁䅯兢䅑䅁䅅䅁䉁䅁䅁权䡂䅁䅁䍄䉁䅁䅁䅂䅁䅁䅍䅄䅁䅁䅯䄸䅯䅁䅯䄶䅯䅁䅯兣䅑䅁䅅䅁䉁䅁䅁杄䵁䅁䅁睎畁䑁䅅杍㍁䅁䅁䍄䉁䅁䅁䅂䅁䅁䅍䅄䅁䅁䅯睮䅳䅁䅯儷䅯䅁䅯兢䅑䅁䅅䅁䉁䅁䅁兂䝂癴㥐䠱剪睐杷允䅁䅁䅑䅁䑁䅁䅷䅁䭁䩁丸䅁䭁佁䭳䅁䭁佁䭷䅁䉁䅁䅁允䅁䅁䄴杅䅁䑁䅑免㑁䑁䅣睍㕁䑁䅫兎䅁䅁杷允䅁䅁䅑䅁䑁䅁䅷䅁䭁䡁䰴䅁䭁佁䬰䅁䭁䡁䕅䅁䉁䅁䅁允䅁䅁䅕䬸䝦穓䩥吶䴸䅉䅅䅁䕁䅁䅁睁䵁䅁䅁权睄权䅁权潄权䅁权䑃䅂䅁允䅁䅁䅅䅁佁䅁䄴䅁硁䑁䅫杌硁䑁䅙睎䅁䅁杷允䅁䅁䅑䅁䑁䅁䅷䅁䭁䍁䱫䅁䭁佁䬰䅁䭁䝁䔰䅁䉁䅁䅁允䅁䅁䅕琯㑒匶硙䐵䴸䅉䅅䅁䕁䅁䅁睁䵁䅁䅁权㡃兄䅁权瑄权䅁权㥂䅂䅁允䅁䅁䅅䅁䙁䕁杅啕唷偐⽕䍄䉁䅁䅁䅂䅁䅁䅍䅄䅁䅁䅯杩䅁䅁䅯充䅁䅁䅯兂䅁䅁䅅䅁䉁䅁䅁杄坁䅁䅁免㑁䑁䅕䅍睁䑁䅁䅍睁䑁䅁䅍䅁䅁杷允䅁䅁䅑䅁䑁䅁䅷䅁䭁偁䭁䅁䭁佁䭧䅁䭁䡁䔰䅁䉁䅁䅁允䅁䅁䄴杄䅁䑁䅍䅍畁䑁䅉䅏硁䅁䅁䍄䉁䅁䅁䅂䅁䅁䅍䅄䅁䅁䅯兲䅷䅁䅯朵䅯䅁䅯兢䅑䅁䅅䅁䉁䅁䅁杄䵁䅁䅁免畁䑁䅙杍㉁䅁䅁䍄䉁䅁䅁䅂䅁䅁䅍䅄䅁䅁䅯朰䅷䅁䅯朵䅯䅁䅯睢䅑䅁䅅䅁䉁䅁䅁杄䵁䅁䅁免畁䑁䅍李硁䅁䅁䍄䉁䅁䅁䅂䅁䅁䅍䅄䅁䅁䅯兲䅳䅁䅯朷䅯䅁䅯兣䅑䅁䅅䅁䉁䅁䅁兂䅁䅁䅁䭑睶䅑杷允䅁䅁䅑䅁䑁䅁䅷䅁䭁䍁乫䅁䭁佁䭣䅁䭁䝁䔰䅁䉁䅁䅁允䅁䅁䅕㑧千浵㙥歆䵁䅉䅅䅁䕁䅁䅁睁䵁䅁䅁权歂睃䅁权潄权䅁权獄权䅁允䅁䅁䅅䅁佁䅁䄴䅁ぁ䑁䅅杌㉁䑁䅉睎䅁䅁杷允䅁䅁䅑䅁䑁䅁䅷䅁䭁䝁䱍䅁䭁佁䭧䅁䭁䝁䔰䅁䉁䅁䅁允䅁䅁䅯睒䅁䅁杷允䅁䅁䅑䅁䑁䅁䅷䅁䭁䝁䱑䅁䭁佁䭧䅁䭁䝁䔰䅁䉁䅁䅁允䅁䅁䄴杄䅁䑁䅉免畁䑁䅑兏穁䅁䅁䍄䉁䅁䅁䅂䅁䅁䅍䅄䅁䅁䅯睆䄰䅁䅯朵䅯䅁䅯兣䅑䅁䅅䅁䉁䅁䅁杄䵁䅁䅁䅏畁䑁䅕兏㕁䅁䅁䍄䉁䅁䅁䅂䅁䅁䅍䅄䅁䅁䅯睒䅳䅁䅯眵䅯䅁䅯䅣䅑䅁䅅䅁䉁䅁䅁兂⭄䠱灪湊楅䅷杷允䅁䅁䅑䅁䑁䅁䅷䅁䭁佁䱉䅁䭁佁䬰䅁䭁䡁䔰䅁䉁䅁䅁允䅁䅁䅕癱午坔光䑵䴸䅉䅅䅁䕁䅁䅁睁䵁䅁䅁权畄睃䅁权灄权䅁权獄权䅁允䅁䅁䅅䅁䭁䕁䅣䅁䵁䅉䅅䅁䕁䅁䅁睁䵁䅁䅁权時睄䅁权畄权䅁权㙂䅂䅁允䅁䅁䅅䅁䙁䅁䅁䅁䅃癰䅂䍄䉁䅁䅁䅂䅁䅁䅍䅄䅁䅁䅯䅮䅷䅁䅯儷䅯䅁䅯䅣䅑䅁䅅䅁䉁䅁䅁兂⭃确癯匳祔睐杷允䅁䅁䅑䅁䑁䅁䅷䅁䭁䉁乣䅁䭁佁䭫䅁䭁䡁䔰䅁䉁䅁䅁允䅁䅁䅕䅁䅁䝁牃挷䵁䅉䅅䅁䕁䅁䅁睁䵁䅁䅁权歂睃䅁权潄权䅁权䙃䅂䅁允䅁䅁䅅䅁佁䅁䄴䅁祁䑁䅙杌ぁ䑁䅍兎䅁䅁杷允䅁䅁䅑䅁䑁䅁䅷䅁䭁䱁乷䅁䭁佁䭙䅁䭁䥁䕍䅁䉁䅁䅁允䅁䅁䄴䅄䅁䑁䅕杌穁䑁䅉䅎䅁䅁杷允䅁䅁䅑䅁䑁䅁䅷䅁䭁䱁䱯䅁䭁佁䭧䅁䭁䝁䔸䅁䉁䅁䅁允䅁䅁䄴杄䅁䑁䅅䅎畁䑁䅍䅍㑁䅁䅁䍄䉁䅁䅁䅂䅁䅁䅍䅄䅁䅁䅯睵䅳䅁䅯䄶䅯䅁䅯睧䅑䅁䅅䅁䉁䅁䅁杄佁䅁䅁免硁䍁䄴李睁䑁䅕䅁䵁䅉䅅䅁䕁䅁䅁睁䵁䅁䅁权療䅄䅁权灄权䅁权硂䅂䅁允䅁䅁䅅䅁䙁䅁䅁䅁䅂瑍䅊䍄䉁䅁䅁䅂䅁䅁䅍䅄䅁䅁䅯睮䅷䅁䅯眵䅯䅁䅯䄷䅯䅁䅅䅁䉁䅁䅁兂歂㥏倹剪散䅑杷允䅁䅁䅑䅁䑁䅁䅷䅁䭁䱁䱯䅁䭁佁䭧䅁䭁䡁䔰䅁䉁䅁䅁允䅁䅁䄴䅄䅁䑁䅧杌硁䑁䅉睍䅁䅁杷允䅁䅁䅑䅁䑁䅁䅷䅁䭁䉁乁䅁䭁佁䭧䅁䭁佁䭷䅁䉁䅁䅁允䅁䅁䄴䅄䅁䑁䅙杌ㅁ䑁䅫李䅁䅁杷允䅁䅁䅑䅁䑁䅁䅷䅁䭁偁䱫䅁䭁佁䭫䅁䭁佁䭷䅁䉁䅁䅁允䅁䅁䅕䅁䅁䕁䅂䔱䵁䅉䅅䅁䕁䅁䅁睁䵁䅁䅁权䉃䅄䅁权牄权䅁权硂䅂䅁允䅁䅁䅅䅁佁䉁䅉䅁㍁䑁䅕兎睁䑁䅁䅍睁䑁䅁䅁䵁䅉䅅䅁䕁䅁䅁睁䵁䅁䅁权坄䅄䅁权湄权䅁权㙂䅂䅁允䅁䅁䅅䅁䙁䥁獖匴㝯䅡䅸䍄䉁䅁䅁䅂䅁䅁䅍䅄䅁䅁䅯杂䅳䅁䅯眵䅯䅁䅯兣䅑䅁䅅䅁䉁䅁䅁兂硂児塲⽯剁䅑杷允䅁䅁䅑䅁䑁䅁䅷䅁䭁䉁乁䅁䭁佁䭧䅁䭁䥁䕕䅁䉁䅁䅁允䅁䅁䄴杄䅁䑁䅅睍畁䑁䅕䅎㕁䅁䅁䍄䉁䅁䅁䅂䅁䅁䅍䅄䅁䅁䅯条䄰䅁䅯䄶䅯䅁䅯䅣䅑䅁䅅䅁䉁䅁䅁杄䵁䅁䅁杍畁䑁䅑兏㍁䅁䅁䍄䉁䅁䅁䅂䅁䅁䅍䅄䅁䅁䅯杓䅷䅁䅯䄶䅯䅁䅯䅣䅑䅁䅅䅁䉁䅁䅁杄佁䅁䅁免睁䍁䄴李㍁䑁䅧䅁䵁䅉䅅䅁䕁䅁䅁睁䵁䅁䅁权䕄允䅁权䕁䅁䅁权䙁䅁䅁允䅁䅁䅅䅁䙁䅁䅁䅁牁噎䉨䍄䉁䅁䅁䅂䅁䅁䅍䅄䅁䅁䅯䅔䅳䅁䅯眶䅯䅁䅯睧䅑䅁䅅䅁䉁䅁䅁杄啁䅁䅁杍硁䑁䅁睎㕁䑁䅣免祁䑁䅅䅁䵁䅉䅅䅁䕁䅁䅁睁䵁䅁䅁权䭂䅄䅁权潄权䅁权㥂䅂䅁允䅁䅁䅅䅁佁䅁䄴䅁硁䑁䅁杌硁䑁䅫睍䅁䅁杷允䅁䅁䅑䅁䑁䅁䅷䅁䭁䕁䵍䅁䭁佁䭧䅁䭁䝁䔰䅁䉁䅁䅁允䅁䅁䄴杄䅁䑁䅉李畁䑁䅑睎ㅁ䅁䅁䍄䉁䅁䅁䅂䅁䅁䅍䅄䅁䅁䅯眶䅷䅁䅯䄶䅯䅁䅯兦䅑䅁䅅䅁䉁䅁䅁杄佁䅁䅁杍㉁䍁䄴䅏㉁䑁䅍䅁䵁䅉䅅䅁䕁䅁䅁睁䵁䅁䅁权䕂䅄䅁权潄权䅁权瑂䅂䅁允䅁䅁䅅䅁佁䅁䅷䅁硁䑁䅧杌睁䑁䅕䅁䵁䅉䅅䅁䕁䅁䅁睁䵁䅁䅁权㡃䅄䅁权浄权䅁权䑃䅂䅁允䅁䅁䅅䅁佁䅁䅷䅁睁䍁䄴杍㍁䑁䅉䅁䵁䅉䅅䅁䕁䅁䅁睁䵁䅁䅁权捄䅄䅁权潄权䅁权硂䅂䅁允䅁䅁䅅䅁䭁䕁䅣䅁䵁䅉䅅䅁䕁䅁䅁睁䵁䅁䅁权⭄睃䅁权灄权䅁权㙂䅂䅁允䅁䅁䅅䅁䙁䅁䅁䅁䅃敏䄵䍄䉁䅁䅁䅂䅁䅁䅍䅄䅁䅁䅯䄳䅷䅁䅯䄶䅯䅁䅯睧䅑䅁䅅䅁䉁䅁䅁权䡂䅁䅁䍄䉁䅁䅁䅂䅁䅁䅍䅄䅁䅁䅯睁䄰䅁䅯儷䅯䅁䅯䅣䅑䅁䅅䅁䉁䅁䅁兂䍂歌坂䱡䍦睐杷允䅁䅁䅑䅁䑁䅁䅷䅁䭁䍁䅣䅁䭁䅁䍅䅁䭁䅁䍉䅁䉁䅁䅁允䅁䅁䅕㉩䑨穴㥚唫䵁䅉䅅䅁䕁䅁䅁睁䵁䅁䅁权䡂兄䅁权浄权䅁权瑂䅂䅁允䅁䅁䅅䅁佁䅁䅷䅁睁䍁䄴李穁䑁䅅䅁䵁䅉䅅䅁䕁䅁䅁睁䵁䅁䅁权獄䅄䅁权畄权䅁权㥂䅂䅁允䅁䅁䅅䅁䙁䅁䅁䅁䅁䵊䅎䍄䉁䅁䅁䅂䅁䅁䅍䅄䅁䅁䅯䅄䅷䅁䅯䄶䅯䅁䅯来䅑䅁䅅䅁䉁䅁䅁杄佁䅁䅁睍ぁ䍁䄴睍睁䑁䅑䅁䵁䅉䅅䅁䕁䅁䅁睁䵁䅁䅁权坁䅄䅁权潄权䅁权㙂䅂䅁允䅁䅁䅅䅁佁䅁䄴䅁硁䑁䅕杌ㅁ䑁䅧兎䅁䅁杷允䅁䅁䅑䅁䑁䅁䅷䅁䭁䉁䵙䅁䭁佁䭧䅁䭁䥁䕕䅁䉁䅁䅁允䅁䅁䄴杄䅁䑁䅅李畁䑁䅑䅍祁䅁䅁䍄䉁䅁䅁䅂䅁䅁䅍䅄䅁䅁䅯睲䅷䅁䅯眶䅯䅁䅯睢䅑䅁䅅䅁䉁䅁䅁杄十䅁䅁免㉁䑁䅕李㑁䑁䅁䅍睁䅁䅁䍄䉁䅁䅁䅂䅁䅁䅍䅄䅁䅁䅯䄳䅷䅁䅯儷䅯䅁䅯䄷䅯䅁䅅䅁䉁䅁䅁兂乂桦䙩䑉卐睐杷允䅁䅁䅑䅁䑁䅁䅷䅁䭁䡁䱁䅁䭁佁䭫䅁䭁䡁䕁䅁䉁䅁䅁允䅁䅁䅕䅁䅁䍁⭁〴䵁䅉䅅䅁䕁䅁䅁睁䵁䅁䅁权剁允䅁权䕁䅁䅁权䕁杁䅁允䅁䅁䅅䅁䙁䅁䅁䕁㝂潲䉨䍄䉁䅁䅁䅂䅁䅁䅍䅄䅁䅁䅯䅘䅳䅁䅯眵䅯䅁䅯䅣䅑䅁䅅䅁䉁䅁䅁兂剄瑉㕶浦副䅑杷允䅁䅁䅑䅁䑁䅁䅷䅁䭁䩁䱙䅁䭁佁䭧䅁䭁䥁䕕䅁䉁䅁䅁允䅁䅁䄴䅄䅁䑁䅅杌ぁ䑁䅁杍䅁䅁杷允䅁䅁䅑䅁䑁䅁䅷䅁䭁䩁䱙䅁䭁佁䭧䅁䭁䥁䕍䅁䉁䅁䅁允䅁䅁䄴杄䅁䑁䅅兎畁䑁䅧李祁䅁䅁䍄䉁䅁䅁䅂䅁䅁䅍䅄䅁䅁䅯材䅳䅁䅯儶䅯䅁䅯睧䅑䅁䅅䅁䉁䅁䅁兂䅁䅁䅁祆硙兑杷允䅁䅁䅑䅁䑁䅁䅷䅁䭁䑁䰸䅁䭁佁䭫䅁䭁䥁䕍䅁䉁䅁䅁允䅁䅁䅕䅁䅁䅁湂㡷䵁䅉䅅䅁䕁䅁䅁睁䵁䅁䅁权噃䅄䅁权潄权䅁权睂䅂䅁允䅁䅁䅅䅁佁䅁䅷䅁㑁䍁䄴䅏穁䑁䅍䅁䵁䅉䅅䅁䕁䅁䅁睁䵁䅁䅁权畁兄䅁权浄权䅁权䙃䅂䅁允䅁䅁䅅䅁佁䅁䅷䅁硁䍁䄴李ぁ䑁䅣䅁䵁䅉䅅䅁䕁䅁䅁睁䵁䅁䅁权橄䅄䅁权潄权䅁权㙂䅂䅁允䅁䅁䅅䅁佁䅁䅷䅁ㅁ䍁䄴睍祁䑁䅑䅁䵁䅉䅅䅁䕁䅁䅁睁䵁䅁䅁权癁兄䅁权浄权䅁权䙃䅂䅁允䅁䅁䅅䅁佁䅁䅷䅁硁䍁䄴䅎祁䑁䅙䅁䵁䅉䅅䅁䕁䅁䅁睁䵁䅁䅁权灃睃䅁权灄权䅁权瑂䅂䅁允䅁䅁䅅䅁䙁䅁䅁䅁䅁晊䅤䍄䉁䅁䅁䅂䅁䅁䅍䅄䅁䅁䅯杁䅷䅁䅯䄶䅯䅁䅯来䅑䅁䅅䅁䉁䅁䅁杄佁䅁䅁免ㅁ䍁䄴睎睁䑁䅕䅁䵁䅉䅅䅁䕁䅁䅁睁䵁䅁䅁权䝄睃䅁权湄权䅁权㙂䅂䅁允䅁䅁䅅䅁䙁乁楅⼲⭬癡⽃䍄䉁䅁䅁䅂䅁䅁䅍䅄䅁䅁䅯杴䅷䅁䅯儶䅯䅁䅯䅣䅑䅁䅅䅁䉁䅁䅁兂䅁䅁䅁䝁䥲䅑杷允䅁䅁䅑䅁䑁䅁䅷䅁䭁䍁䵷䅁䭁佁䭧䅁䭁䡁䕁䅁䉁䅁䅁允䅁䅁䄴䅄䅁䑁䅣杌祁䑁䅉睎䅁䅁杷允䅁䅁䅑䅁䑁䅁䅷䅁䭁䑁䱫䅁䭁佁䭳䅁䭁䝁䔰䅁䉁䅁䅁允䅁䅁䄴杅䅁䑁䅣杍㍁䑁䅁䅍睁䑁䅁䅍䅁䅁杷允䅁䅁䅑䅁䑁䅁䅷䅁䭁䍁䵷䅁䭁佁䭧䅁䭁䥁䕕䅁䉁䅁䅁允䅁䅁䄴䅄䅁䑁䅙杌硁䑁䅑李䅁䅁杷允䅁䅁䅑䅁䑁䅁䅷䅁䭁䭁䱁䅁䭁佁䭧䅁䭁䥁䕕䅁䉁䅁䅁允䅁䅁䄴䅅䅁䍁䄰免ぁ䍁䄴䅏祁䑁䅣䅁䵁䅉䅅䅁䕁䅁䅁睁䵁䅁䅁权㙃䅄䅁权潄权䅁权瑂䅂䅁允䅁䅁䅅䅁佁䅁䄴䅁硁䑁䅍杌㑁䑁䅫兏䅁䅁杷允䅁䅁䅑䅁䑁䅁䅷䅁䭁䱁䵯䅁䭁佁䭧䅁䭁䝁䔸䅁䉁䅁䅁允䅁䅁䄴杄䅁䑁䅅䅎畁䑁䅍䅏㕁䅁䅁䍄䉁䅁䅁䅂䅁䅁䅍䅄䅁䅁䅯睨䅷䅁䅯眶䅯䅁䅯全䅑䅁䅅䅁䉁䅁䅁杄啁䅁䅁免硁䑁䅅䅍祁䑁䅣杍ㅁ䑁䅉䅁䵁䅉䅅䅁䕁䅁䅁睁䵁䅁䅁权㙃䅄䅁权潄权䅁权睂䅂䅁允䅁䅁䅅䅁佁䅁䄴䅁硁䑁䅑杌㍁䑁䅁李䅁䅁杷允䅁䅁䅑䅁䑁䅁䅷䅁䭁佁䵧䅁䭁佁䭳䅁䭁䥁䕕䅁䉁䅁䅁允䅁䅁䄴杅䅁䑁䅑杍穁䑁䅧䅍穁䑁䅙睍䅁䅁杷允䅁䅁䅑䅁䑁䅁䅷䅁䭁䭁乧䅁䭁佁䭣䅁䭁䡁䕁䅁䉁䅁䅁允䅁䅁䅕兯睔䥄㉧䕅䵁䅉䅅䅁䕁䅁䅁睁䵁䅁䅁权慁䅄䅁权瑄权䅁权硂䅂䅁允䅁䅁䅅䅁䙁䱁昶楇搯乊⼴䍄䉁䅁䅁䅂䅁䅁䅍䅄䅁䅁䅯儸䅳䅁䅯眶䅯䅁䅯睧䅑䅁䅅䅁䉁䅁䅁杄啁䅁䅁免ぁ䑁䅅免睁䑁䅍睎ぁ䑁䅍䅁䵁䅉䅅䅁䕁䅁䅁睁䵁䅁䅁权㙂䅄䅁权湄权䅁权䑃䅂䅁允䅁䅁䅅䅁䙁䝁匸㡧䭄副䅖䍄䉁䅁䅁䅂䅁䅁䅍䅄䅁䅁䅯睑䄰䅁䅯儷䅯䅁䅯兦䅑䅁䅅䅁䉁䅁䅁兂呃䅇坒楄到䅑杷允䅁䅁䅑䅁䑁䅁䅷䅁䭁䡁䱕䅁䭁佁䭧䅁䭁䥁䕕䅁䉁䅁䅁允䅁䅁䄴杄䅁䑁䅍兎畁䑁䅕䅏穁䅁䅁䍄䉁䅁䅁䅂䅁䅁䅍䅄䅁䅁䅯兙䄰䅁䅯䄶䅯䅁䅯兢䅑䅁䅅䅁䉁䅁䅁权䡂䅁䅁䍄䉁䅁䅁䅂䅁䅁䅍䅄䅁䅁䅯兙䄰䅁䅯䄶䅯䅁䅯䅣䅑䅁䅅䅁䉁䅁䅁权䡂䅁䅁䍄䉁䅁䅁䅂䅁䅁䅍䅄䅁䅁䅯兪䅳䅁䅯儶䅯䅁䅯兢䅑䅁䅅䅁䉁䅁䅁兂䅁䅁䅁䵁甶䅷杷允䅁䅁䅑䅁䑁䅁䅷䅁䭁䱁久䅁䭁佁䭧䅁䭁䥁䕕䅁䉁䅁䅁允䅁䅁䄴杄䅁䑁䅉免畁䑁䅧睍祁䅁䅁䍄䉁䅁䅁䅂䅁䅁䅍䅄䅁䅁䅯允䅳䅁䅯朵䅯䅁䅯来䅑䅁䅅䅁䉁䅁䅁杄䵁䅁䅁免畁䑁䅉䅍㕁䅁䅁䍄䉁䅁䅁䅂䅁䅁䅍䅄䅁䅁䅯朲䅅䅁䅯䅂䅁䅁䅯兂䅁䅁䅅䅁䉁䅁䅁兂䅁䅁䅁欯桂兑杷允䅁䅁䅑䅁䑁䅁䅷䅁䭁䉁䵷䅁䭁佁䭧䅁䭁䥁䕕䅁䉁䅁䅁允䅁䅁䄴权䅁䑁䅧杌ㅁ䑁䅅䅁䵁䅉䅅䅁䕁䅁䅁睁䵁䅁䅁权楂兄䅁权湄权䅁权睂䅂䅁允䅁䅁䅅䅁䙁䝁剩堷⽷剴䅂䍄䉁䅁䅁䅂䅁䅁䅍䅄䅁䅁䅯䅃䅷䅁䅯朵䅯䅁䅯来䅑䅁䅅䅁䉁䅁䅁杄䵁䅁䅁免畁䑁䅁兏祁䅁䅁䍄䉁䅁䅁䅂䅁䅁䅍䅄䅁䅁䅯兘䅷䅁䅯眶䅯䅁䅯䄷䅯䅁䅅䅁䉁䅁䅁杄啁䅁䅁免㍁䑁䅅兎㑁䑁䅉䅎ㅁ䑁䅉䅁䵁䅉䅅䅁䕁䅁䅁睁䵁䅁䅁权䅂睃䅁权湄权䅁权獄权䅁允䅁䅁䅅䅁䙁䍁硣䭃捷楗䅊䍄䉁䅁䅁䅂䅁䅁䅍䅄䅁䅁䅯睭䄰䅁䅯朷䅯䅁䅯䄷䅯䅁䅅䅁䉁䅁䅁兂䅁䅁䅁䭧扪䅑杷允䅁䅁䅑䅁䑁䅁䅷䅁䭁䉁䵷䅁䭁佁䭧䅁䭁䡁䔰䅁䉁䅁䅁允䅁䅁䄴䅄䅁䑁䅧杌睁䑁䅁兏䅁䅁杷允䅁䅁䅑䅁䑁䅁䅷䅁䭁䑁䱫䅁䭁佁䬴䅁䭁䡁䕯䅁䉁䅁䅁允䅁䅁䅕䅁䅁䅁啃啷䵁䅉䅅䅁䕁䅁䅁睁䵁䅁䅁权祂兄䅁权浄权䅁权䙃䅂䅁允䅁䅁䅅䅁佁䅁䅷䅁穁䍁䄴兎硁䑁䅕䅁䵁䅉䅅䅁䕁䅁䅁睁䵁䅁䅁权睂睃䅁权潄权䅁权䑃䅂䅁允䅁䅁䅅䅁䭁䕁䅣䅁䵁䅉䅅䅁䕁䅁䅁睁䵁䅁䅁权癄允䅁权䕁䅁䅁权䙁䅁䅁允䅁䅁䅅䅁䙁䅁䅁䅁噁噰䉨䍄䉁䅁䅁䅂䅁䅁䅍䅄䅁䅁䅯杆䅳䅁䅯儷䅯䅁䅯兢䅑䅁䅅䅁䉁䅁䅁兂佁扌摋㘷浦睐杷允䅁䅁䅑䅁䑁䅁䅷䅁䭁䡁䄰䅁䭁䅁䅑䅁䭁䅁䅕䅁䉁䅁䅁允䅁䅁䅕䅁䅁乁畵啙䵅䅉䅅䅁䕁䅁䅁睁䵁䅁䅁权䙄䅄䅁权潄权䅁权睂䅂䅁允䅁䅁䅅䅁佁䅁䄴䅁硁䑁䅕杌㉁䑁䅅杍䅁䅁杷允䅁䅁䅑䅁䑁䅁䅷䅁䭁䵁䵕䅁䭁佁䭧䅁䭁䡁䕅䅁䉁䅁䅁允䅁䅁䄴杄䅁䑁䅅䅎畁䑁䅁杍㑁䅁䅁䍄䉁䅁䅁䅂䅁䅁䅍䅄䅁䅁䅯杌䅅䅁䅯䅂䅁䅁䅯䅂䅉䅁䅅䅁䉁䅁䅁兂䅁䅁䅁獡䝸兑杷允䅁䅁䅑䅁䑁䅁䅷䅁䭁䑁䱣䅁䭁佁䬴䅁䭁佁䭷䅁䉁䅁䅁允䅁䅁䅕䅁䅁䕁瑃欸䵁䅉䅅䅁䕁䅁䅁睁䵁䅁䅁权潃䅄䅁权灄权䅁权瑂䅂䅁允䅁䅁䅅䅁䙁䅁䅁䅁䅁㜵䅆䍄䉁䅁䅁䅂䅁䅁䅍䅄䅁䅁䅯睱䅷䅁䅯儷䅯䅁䅯䄷䅯䅁䅅䅁䉁䅁䅁兂剃㝷手樳坈睐杷允䅁䅁䅑䅁䑁䅁䅷䅁䭁䉁䱍䅁䭁佁䭙䅁䭁䥁䕕䅁䉁䅁䅁允䅁䅁䄴䅄䅁䑁䅁杌ぁ䑁䅣睎䅁䅁杷允䅁䅁䅑䅁䑁䅁䅷䅁䭁䵁䵕䅁䭁佁䭧䅁䭁䥁䕕䅁䉁䅁䅁允䅁䅁䄴杄䅁䑁䅅䅎畁䑁䅑李穁䅁䅁䍄䉁䅁䅁䅂䅁䅁䅍䅄䅁䅁䅯䅸䅷䅁䅯眶䅯䅁䅯兢䅑䅁䅅䅁䉁䅁䅁权䡂䅁䅁䍄䉁䅁䅁䅂䅁䅁䅍䅄䅁䅁䅯䅔䅷䅁䅯䄶䅯䅁䅯睢䅑䅁䅅䅁䉁䅁䅁杄佁䅁䅁免穁䍁䄴兏ぁ䑁䅙䅁䵁䅉䅅䅁䕁䅁䅁睁䵁䅁䅁权䵂䅄䅁权潄权䅁权㙂䅂䅁允䅁䅁䅅䅁佁䅁䄴䅁硁䑁䅍杌硁䑁䅣兎䅁䅁杷允䅁䅁䅑䅁䑁䅁䅷䅁䭁䱁䱷䅁䭁佁䭫䅁䭁䡁䕅䅁䉁䅁䅁允䅁䅁䅕䅁䅁䑁⽂䔹䵁䅉䅅䅁䕁䅁䅁睁䵁䅁䅁权橂䅄䅁权浄权䅁权瑂䅂䅁允䅁䅁䅅䅁佁䅁䅯䅁睁䍁䄴䅏穁䅁䅁䍄䉁䅁䅁䅂䅁䅁䅍䅄䅁䅁䅯儯䅷䅁䅯儶䅯䅁䅯兣䅑䅁䅅䅁䉁䅁䅁兂䅁䅁䅁䑧乢䅷杷允䅁䅁䅑䅁䑁䅁䅷䅁䭁䥁䰸䅁䭁佁䬴䅁䭁䝁䔸䅁䉁䅁䅁允䅁䅁䅕䅁䅁䅁橂べ䵁䅉䅅䅁䕁䅁䅁睁䵁䅁䅁权ㅄ䅄䅁权浄权䅁权瑂䅂䅁允䅁䅁䅅䅁佁䅁䅷䅁祁䍁䄴䅏穁䑁䅙䅁䵁䅉䅅䅁䕁䅁䅁睁䵁䅁䅁权㉃兂䅁权瑄权䅁权療䅂䅁允䅁䅁䅅䅁䙁䑁䬰㘱睎摐⽉䍄䉁䅁䅁䅂䅁䅁䅍䅄䅁䅁䅯䅦䅳䅁䅯䄶䅯䅁䅯兢䅑䅁䅅䅁䉁䅁䅁杄佁䅁䅁免ぁ䍁䄴睎㍁䑁䅣䅁䵁䅉䅅䅁䕁䅁䅁睁䵁䅁䅁权䙁允䅁权䭁䅁䅁权䙁䅁䅁允䅁䅁䅅䅁䙁乁㕶浦㡱䉤䄹䍄䉁䅁䅁䅂䅁䅁䅍䅄䅁䅁䅯䅦䅳䅁䅯䄶䅯䅁䅯来䅑䅁䅅䅁䉁䅁䅁杄佁䅁䅁免穁䍁䄴兎ㅁ䑁䅧䅁䵁䅉䅅䅁䕁䅁䅁睁䵁䅁䅁权睄䅄䅁权牄权䅁权療䅂䅁允䅁䅁䅅䅁佁䉁䅉䅁ぁ䑁䅍李㉁䑁䅑李㍁䑁䅣䅁䵁䅉䅅䅁䕁䅁䅁睁䵁䅁䅁权煃兄䅁权牄权䅁权獄权䅁允䅁䅁䅅䅁佁䉁䅉䅁㑁䑁䅕䅍ㅁ䑁䅍䅏ぁ䑁䅑䅁䵁䅉䅅䅁䕁䅁䅁睁䵁䅁䅁权睂允䅁权䕁䅁䅁权䕁杁䅁允䅁䅁䅅䅁䙁䅁䅁䉁祄䭂䉊䍄䉁䅁䅁䅂䅁䅁䅍䅄䅁䅁䅯杚䅷䅁䅯儷䅯䅁䅯全䅑䅁䅅䅁䉁䅁䅁兂㍁啩杆搵㡄睐杷允䅁䅁䅑䅁䑁䅁䅷䅁䭁䅁䵣䅁䭁佁䭳䅁䭁䡁䕅䅁䉁䅁䅁允䅁䅁䄴䅆䅁䑁䅉兏穁䑁䅑䅎㕁䑁䅁䅏㑁䅁䅁䍄䉁䅁䅁䅂䅁䅁䅍䅄䅁䅁䅯睕䅷䅁䅯朵䅯䅁䅯全䅑䅁䅅䅁䉁䅁䅁杄䵁䅁䅁免畁䑁䅉䅎㑁䅁䅁䍄䉁䅁䅁䅂䅁䅁䅍䅄䅁䅁䅯儱䅳䅁䅯䄶䅯䅁䅯兢䅑䅁䅅䅁䉁䅁䅁杄佁䅁䅁䅎ㅁ䍁䄴李㕁䑁䅉䅁䵁䅉䅅䅁䕁䅁䅁睁䵁䅁䅁权坄睃䅁权潄权䅁权㙂䅂䅁允䅁䅁䅅䅁佁䅁䄴䅁穁䑁䅍杌睁䑁䅧兎䅁䅁杷允䅁䅁䅑䅁䑁䅁䅷䅁䭁䝁久䅁䭁佁䭙䅁䭁䥁䕕䅁䉁䅁䅁允䅁䅁䄴䅅䅁䑁䅅杍ㅁ䍁䄴兏ㅁ䑁䅅䅁䵁䅉䅅䅁䕁䅁䅁睁䵁䅁䅁权坄睃䅁权潄权䅁权睂䅂䅁允䅁䅁䅅䅁佁䅁䄴䅁穁䑁䅕杌㍁䑁䅕兏䅁䅁杷允䅁䅁䅑䅁䑁䅁䅷䅁䭁䙁䱍䅁䭁佁䬰䅁䭁䡁䔰䅁䉁䅁䅁允䅁䅁䅕渷⽷噎㘶含䴸䅉䅅䅁䕁䅁䅁睁䵁䅁䅁权塂䅁䅁权䉁杁䅁权䙁杁䅁允䅁䅁䅅䅁䙁䕁䡁䉹嘲敔䅬䍄䉁䅁䅁䅂䅁䅁䅍䅄䅁䅁䅯睖䅁䅁䅯允䅉䅁䅯睁䅉䅁䅅䅁䉁䅁䅁兂䡁琲䕎剥兢䅑杷允䅁䅁䅑䅁䑁䅁䅷䅁䭁䕁䱅䅁䭁佁䭧䅁䭁䝁䔸䅁䉁䅁䅁允䅁䅁䄴杄䅁䑁䅑䅍畁䑁䅉䅍硁䅁䅁䍄䉁䅁䅁䅂䅁䅁䅍䅄䅁䅁䅯兂䅳䅁䅯眶䅯䅁䅯全䅑䅁䅅䅁䉁䅁䅁杄十䅁䅁杍㍁䑁䅧䅎㑁䑁䅕杍祁䅁䅁䍄䉁䅁䅁䅂䅁䅁䅍䅄䅁䅁䅯䅅䄰䅁䅯眶䅯䅁䅯兦䅑䅁䅅䅁䉁䅁䅁杄十䅁䅁免㕁䑁䅉兎祁䑁䅁䅍睁䅁䅁䍄䉁䅁䅁䅂䅁䅁䅍䅄䅁䅁䅯兑䅳䅁䅯䄶䅯䅁䅯䅣䅑䅁䅅䅁䉁䅁䅁杄允䅁䅁兌穁䑁䅅杌祁䑁䅅睎䅁䅁杷允䅁䅁䅑䅁䑁䅁䅷䅁䭁䉁䵣䅁䭁佁䭙䅁䭁䡁䔰䅁䉁䅁䅁允䅁䅁䄴䅄䅁䑁䅍杌穁䑁䅅睎䅁䅁杷允䅁䅁䅑䅁䑁䅁䅷䅁䭁䵁乯䅁䭁佁䭳䅁䭁䡁䕯䅁䉁䅁䅁允䅁䅁䄴䅆䅁䑁䅅䅎ㅁ䑁䅅䅍睁䑁䅁䅍睁䅁䅁䍄䉁䅁䅁䅂䅁䅁䅍䅄䅁䅁䅯䄲䅷䅁䅯䄶䅯䅁䅯睧䅑䅁䅅䅁䉁䅁䅁杄䵁䅁䅁䅏畁䑁䅉䅎㍁䅁䅁䍄䉁䅁䅁䅂䅁䅁䅍䅄䅁䅁䅯杤䅳䅁䅯䄶䅯䅁䅯兢䅑䅁䅅䅁䉁䅁䅁杄䭁䅁䅁䅏畁䑁䅫杍䅁䅁杷允䅁䅁䅑䅁䑁䅁䅷䅁䭁䡁䱙䅁䭁佁䭧䅁䭁䡁䔰䅁䉁䅁䅁允䅁䅁䄴杄䅁䑁䅅免畁䑁䅙兏㑁䅁䅁䍄䉁䅁䅁䅂䅁䅁䅍䅄䅁䅁䅯睺䅅䅁䅯充䅁䅁䅯兂䅁䅁䅅䅁䉁䅁䅁杄啁䅁䅁䅎睁䑁䅫兏ぁ䑁䅧䅍睁䑁䅁䅁䵁䅉䅅䅁䕁䅁䅁睁䵁䅁䅁权䩄睃䅁权潄权䅁权㙂䅂䅁允䅁䅁䅅䅁䭁䕁䅣䅁䵁䅉䅅䅁䕁䅁䅁睁䵁䅁䅁权䅃兄䅁权牄权䅁权硂䅂䅁允䅁䅁䅅䅁佁䉁䅉䅁ㅁ䑁䅫䅎睁䑁䅁䅍睁䑁䅁䅁䵁䅉䅅䅁䕁䅁䅁睁䵁䅁䅁权歂䅁䅁权䉁杁䅁权䑁杁䅁允䅁䅁䅅䅁䙁䭁䤳穑䑲㠴䅬䍄䉁䅁䅁䅂䅁䅁䅍䅄䅁䅁䅯术䅯䅁䅯眵䅯䅁䅯兣䅑䅁䅅䅁䉁䅁䅁兂㡂䵵橢噷䍳䅷杷允䅁䅁䅑䅁䑁䅁䅷䅁䭁䉁䱷䅁䭁佁䭧䅁䭁䝁䔰䅁䉁䅁䅁允䅁䅁䄴䅄䅁䑁䅕杌㍁䑁䅁李䅁䅁杷允䅁䅁䅑䅁䑁䅁䅷䅁䭁䡁䱧䅁䭁佁䬰䅁䭁䝁䔰䅁䉁䅁䅁允䅁䅁䅕捺䵺䵺䵺樸䴸䅉䅅䅁䕁䅁䅁睁䵁䅁䅁权㙃睃䅁权牄权䅁权硂䅂䅁允䅁䅁䅅䅁佁䉁䅉䅁ぁ䑁䅕兎硁䑁䅉䅍睁䑁䅁䅁䵁䅉䅅䅁䕁䅁䅁睁䵁䅁䅁权㥄睃䅁权浄权䅁权㥂䅂䅁允䅁䅁䅅䅁佁䅁䅷䅁ぁ䍁䄴䅎㍁䑁䅍䅁䵁䅉䅅䅁䕁䅁䅁睁䵁䅁䅁权䩃兄䅁权瑄权䅁权療䅂䅁允䅁䅁䅅䅁䙁䉁癳匳䝑婧⽕䍄䉁䅁䅁䅂䅁䅁䅍䅄䅁䅁䅯杂䅷䅁䅯朵䅯䅁䅯来䅑䅁䅅䅁䉁䅁䅁杄䵁䅁䅁睍畁䑁䅕兎硁䅁䅁䍄䉁䅁䅁䅂䅁䅁䅍䅄䅁䅁䅯睷䅳䅁䅯儶䅯䅁䅯全䅑䅁䅅䅁䉁䅁䅁兂䅁䅁䅁䥑儷䅑杷允䅁䅁䅑䅁䑁䅁䅷䅁䭁䙁倸䅁䭁佁䭯䅁䭁䝁䔸䅁䉁䅁䅁允䅁䅁䄴䅄䅁䑁䅁杌ㅁ䑁䅅杍䅁䅁杷允䅁䅁䅑䅁䑁䅁䅷䅁䭁䙁䵷䅁䭁佁䭫䅁䭁䝁䔸䅁䉁䅁䅁允䅁䅁䅕䅁䅁䕁癄唲䵁䅉䅅䅁䕁䅁䅁睁䵁䅁䅁权煁䅁䅁权䉁杁䅁权䑁杁䅁允䅁䅁䅅䅁䙁乁奺䉡䩄搴䅸䍄䉁䅁䅁䅂䅁䅁䅍䅄䅁䅁䅯䅸䅳䅁䅯眶䅯䅁䅯来䅑䅁䅅䅁䉁䅁䅁杄啁䅁䅁免㉁䑁䅍䅏㉁䑁䅕䅎ㅁ䑁䅍䅁䵁䅉䅅䅁䕁䅁䅁睁䵁䅁䅁权㡃䅄䅁权湄权䅁权䙃䅂䅁允䅁䅁䅅䅁䙁䥁牘払敧全䄹䍄䉁䅁䅁䅂䅁䅁䅍䅄䅁䅁䅯术䅳䅁䅯䄶䅯䅁䅯兢䅑䅁䅅䅁䉁䅁䅁权䡂䅁䅁䍄䉁䅁䅁䅂䅁䅁䅍䅄䅁䅁䅯杢䅷䅁䅯眵䅯䅁䅯全䅑䅁䅅䅁䉁䅁䅁兂坂楄礲敮䠯睶杷允䅁䅁䅑䅁䑁䅁䅷䅁䭁䅁久䅁䭁佁䭧䅁䭁䥁䕍䅁䉁䅁䅁允䅁䅁䄴杄䅁䑁䅅䅍畁䑁䅣免硁䅁䅁䍄䉁䅁䅁䅂䅁䅁䅍䅄䅁䅁䅯杁䅳䅁䅯儷䅯䅁䅯兣䅑䅁䅅䅁䉁䅁䅁兂ㅁ牘䩰䅄癌睐杷允䅁䅁䅑䅁䑁䅁䅷䅁䭁䅁乁䅁䭁佁䭧䅁䭁䡁䕁䅁䉁䅁䅁允䅁䅁䄴䅅䅁䍁䄰免硁䍁䄴李ㅁ䑁䅕䅁䵁䅉䅅䅁䕁䅁䅁睁䵁䅁䅁权䅁兄䅁权潄权䅁权䙃䅂䅁允䅁䅁䅅䅁佁䅁䄴䅁硁䑁䅍杌硁䑁䅕免䅁䅁杷允䅁䅁䅑䅁䑁䅁䅷䅁䭁䵁䵧䅁䭁佁䭳䅁䭁䥁䕍䅁䉁䅁䅁允䅁䅁䄴䅆䅁䑁䅅杍睁䑁䅁免ぁ䑁䅧䅏㑁䅁䅁䍄䉁䅁䅁䅂䅁䅁䅍䅄䅁䅁䅯䅁䄰䅁䅯䄶䅯䅁䅯睧䅑䅁䅅䅁䉁䅁䅁杄佁䅁䅁杍睁䍁䄴李㍁䑁䅉䅁䵁䅉䅅䅁䕁䅁䅁睁䵁䅁䅁权奂䅄䅁权牄权䅁权瑂䅂䅁允䅁䅁䅅䅁䭁䕁䅣䅁䵁䅉䅅䅁䕁䅁䅁睁䵁䅁䅁权㡃兄䅁权湄权䅁权獄权䅁允䅁䅁䅅䅁䙁䱁䩐坐瑎普⼲䍄䉁䅁䅁䅂䅁䅁䅍䅄䅁䅁䅯䅁䄰䅁䅯䄶䅯䅁䅯兦䅑䅁䅅䅁䉁䅁䅁杄佁䅁䅁兌ㅁ䍁䄴李㑁䑁䅙䅁䵁䅉䅅䅁䕁䅁䅁睁䵁䅁䅁权权睃䅁权牄权䅁权瑂䅂䅁允䅁䅁䅅䅁佁䉁䅉䅁㉁䑁䅙杍㉁䑁䅑䅍睁䑁䅁䅁䵁䅉䅅䅁䕁䅁䅁睁䵁䅁䅁权ㅁ兄䅁权牄权䅁权睂䅂䅁允䅁䅁䅅䅁佁䉁䅉䅁ㅁ䑁䅅杍ㅁ䑁䅉䅍睁䑁䅁䅁䵁䅉䅅䅁䕁䅁䅁睁䵁䅁䅁权呁兄䅁权浄权䅁权瑂䅂䅁允䅁䅁䅅䅁佁䅁䅷䅁硁䍁䄴免㍁䑁䅍䅁䵁䅉䅅䅁䕁䅁䅁睁䵁䅁䅁权杁睃䅁权潄权䅁权瑂䅂䅁允䅁䅁䅅䅁佁䅁䄴䅁硁䑁䅕杌ぁ䑁䅍李䅁䅁杷允䅁䅁䅑䅁䑁䅁䅷䅁䭁䡁䱑䅁䭁佁䬴䅁䭁䥁䕕䅁䉁䅁䅁允䅁䅁䅕䅁䅁䅁睂〵䵁䅉䅅䅁䕁䅁䅁睁䵁䅁䅁权㕃䅄䅁权牄权䅁权硂䅂䅁允䅁䅁䅅䅁佁䉁䅉䅁㍁䑁䅉䅏ㅁ䑁䅁䅍㍁䑁䅑䅁䵁䅉䅅䅁䕁䅁䅁睁䵁䅁䅁权杁睃䅁权潄权䅁权療䅂䅁允䅁䅁䅅䅁佁䅁䄴䅁祁䑁䅅杌睁䑁䅕杍䅁䅁杷允䅁䅁䅑䅁䑁䅁䅷䅁䭁䡁乕䅁䭁佁䭙䅁䭁䡁䕁䅁䉁䅁䅁允䅁䅁䅯睒䅁䅁杷允䅁䅁䅑䅁䑁䅁䅷䅁䭁䉁䱁䅁䭁佁䬰䅁䭁䝁䔰䅁䉁䅁䅁允䅁䅁䅕婪畤潅䅐䐹䴸䅉䅅䅁䕁䅁䅁睁䵁䅁䅁权㉂兄䅁权浄权䅁权睂䅂䅁允䅁䅁䅅䅁䭁䕁䅣䅁䵁䅉䅅䅁䕁䅁䅁睁䵁䅁䅁权塁䅄䅁权潄权䅁权㙂䅂䅁允䅁䅁䅅䅁佁䅁䄴䅁穁䑁䅫杌硁䑁䅅睍䅁䅁杷允䅁䅁䅑䅁䑁䅁䅷䅁䭁偁䭍䅁䭁佁䭳䅁䭁䡁䕯䅁䉁䅁䅁允䅁䅁䄴杅䅁䑁䅑睎硁䑁䅙兎穁䑁䅙兏䅁䅁杷允䅁䅁䅑䅁䑁䅁䅷䅁䭁䡁䱧䅁䭁佁䭙䅁䭁䡁䔰䅁䉁䅁䅁允䅁䅁䄴权䅁䑁䅉杌硁䑁䅅䅁䵁䅉䅅䅁䕁䅁䅁睁䵁䅁䅁权畄睃䅁权瑄权䅁权睂䅂䅁允䅁䅁䅅䅁䙁䩁奍䙂余兌䅊䍄䉁䅁䅁䅂䅁䅁䅍䅄䅁䅁䅯睱䅳䅁䅯眶䅯䅁䅯䅣䅑䅁䅅䅁䉁䅁䅁杄十䅁䅁兎ぁ䑁䅍免硁䑁䅉兎ㅁ䅁䅁䍄䉁䅁䅁䅂䅁䅁䅍䅄䅁䅁䅯杣䅷䅁䅯朵䅯䅁䅯来䅑䅁䅅䅁䉁䅁䅁杄䭁䅁䅁䅍畁䑁䅑䅏䅁䅁杷允䅁䅁䅑䅁䑁䅁䅷䅁䭁䍁䱫䅁䭁佁䭧䅁䭁䡁䔰䅁䉁䅁䅁允䅁䅁䄴杄䅁䑁䅅睎畁䑁䅙䅍穁䅁䅁䍄䉁䅁䅁䅂䅁䅁䅍䅄䅁䅁䅯睆䅷䅁䅯䄶䅯䅁䅯兦䅑䅁䅅䅁䉁䅁䅁杄佁䅁䅁兎穁䍁䄴䅍穁䑁䅣䅁䵁䅉䅅䅁䕁䅁䅁睁䵁䅁䅁权䩂䅄䅁权畄权䅁权睂䅂䅁允䅁䅁䅅䅁䙁䅁䅁䅁䅃㥑䅂䍄䉁䅁䅁䅂䅁䅁䅍䅄䅁䅁䅯兯䅳䅁䅯眶䅯䅁䅯兣䅑䅁䅅䅁䉁䅁䅁杄十䅁䅁䅎㑁䑁䅫䅏穁䑁䅁䅍睁䅁䅁䍄䉁䅁䅁䅂䅁䅁䅍䅄䅁䅁䅯兗䅳䅁䅯䄶䅯䅁䅯睢䅑䅁䅅䅁䉁䅁䅁杄佁䅁䅁兌睁䍁䄴免穁䑁䅣䅁䵁䅉䅅䅁䕁䅁䅁睁䵁䅁䅁权婂睃䅁权潄权䅁权硂䅂䅁允䅁䅁䅅䅁佁䉁䅁䅁瑁䑁䅅䅎睁䍁䄴李㉁䅁䅁䍄䉁䅁䅁䅂䅁䅁䅍䅄䅁䅁䅯兗䅳䅁䅯䄶䅯䅁䅯兦䅑䅁䅅䅁䉁䅁䅁杄佁䅁䅁兌硁䑁䅕杌祁䑁䅉䅁䵁䅉䅅䅁䕁䅁䅁睁䵁䅁䅁权睃䅄䅁权牄权䅁权睂䅂䅁允䅁䅁䅅䅁佁䉁䅉䅁祁䑁䅣兎㑁䑁䅁兎穁䑁䅕䅁䵁䅉䅅䅁䕁䅁䅁睁䵁䅁䅁权灄䅄䅁权潄权䅁权㥂䅂䅁允䅁䅁䅅䅁䭁䕁䅣䅁䵁䅉䅅䅁䕁䅁䅁睁䵁䅁䅁权晃睃䅁权潄权䅁权硂䅂䅁允䅁䅁䅅䅁佁䅁䄴䅁硁䑁䅙杌穁䑁䅑兏䅁䅁杷允䅁䅁䅑䅁䑁䅁䅷䅁䭁䱁乣䅁䭁佁䭫䅁䭁䝁䔸䅁䉁䅁䅁允䅁䅁䅕䅁䅁䭁杁唶䵁䅉䅅䅁䕁䅁䅁睁䵁䅁䅁权塃兄䅁权潄权䅁权䑃䅂䅁允䅁䅁䅅䅁佁䅁䄴䅁穁䑁䅍杌硁䑁䅁䅎䅁䅁杷允䅁䅁䅑䅁䑁䅁䅷䅁䭁佁䵍䅁䭁佁䭙䅁䭁䡁䕁䅁䉁䅁䅁允䅁䅁䄴䅄䅁䑁䅉杌㕁䑁䅕李䅁䅁杷允䅁䅁䅑䅁䑁䅁䅷䅁䭁䩁䰸䅁䭁佁䭧䅁䭁䡁䔰䅁䉁䅁䅁允䅁䅁䄴杄䅁䑁䅅兏畁䑁䅍䅍穁䅁䅁䍄䉁䅁䅁䅂䅁䅁䅍䅄䅁䅁䅯党䄰䅁䅯眵䅯䅁䅯全䅑䅁䅅䅁䉁䅁䅁兂允䑗ね䡹慙䅑杷允䅁䅁䅑䅁䑁䅁䅷䅁䭁䅁䱅䅁䭁佁䭧䅁䭁䥁䕕䅁䉁䅁䅁允䅁䅁䄴杄䅁䑁䅅䅍畁䑁䅙䅍穁䅁䅁䍄䉁䅁䅁䅂䅁䅁䅍䅄䅁䅁䅯杯䅳䅁䅯眶䅯䅁䅯来䅑䅁䅅䅁䉁䅁䅁杄十䅁䅁兎ぁ䑁䅙䅎穁䑁䅁䅍睁䅁䅁䍄䉁䅁䅁䅂䅁䅁䅍䅄䅁䅁䅯兔䅷䅁䅯䄶䅯䅁䅯䄷䅯䅁䅅䅁䉁䅁䅁权䡂䅁䅁䍄䉁䅁䅁䅂䅁䅁䅍䅄䅁䅁䅯睗䅷䅁䅯眶䅯䅁䅯兢䅑䅁䅅䅁䉁䅁䅁杄十䅁䅁䅏㉁䑁䅉睎睁䑁䅁䅍睁䅁䅁䍄䉁䅁䅁䅂䅁䅁䅍䅄䅁䅁䅯杳䅷䅁䅯儷䅯䅁䅯全䅑䅁䅅䅁䉁䅁䅁兂汄䌰扌堫匷睐杷允䅁䅁䅑䅁䑁䅁䅷䅁䭁䕁䴰䅁䭁佁䭧䅁䭁䝁䔸䅁䉁䅁䅁允䅁䅁䄴权䅁䑁䅙杌㉁䑁䅕䅁䵁䅉䅅䅁䕁䅁䅁睁䵁䅁䅁权啃䅄䅁权潄权䅁权瑂䅂䅁允䅁䅁䅅䅁佁䅁䄴䅁㑁䑁䅁杌睁䑁䅕免䅁䅁杷允䅁䅁䅑䅁䑁䅁䅷䅁䭁䅁䵅䅁䭁佁䭧䅁䭁䡁䕯䅁䉁䅁䅁允䅁䅁䄴杄䅁䑁䅉兎畁䑁䅕䅏硁䅁䅁䍄䉁䅁䅁䅂䅁䅁䅍䅄䅁䅁䅯元䅷䅁䅯朷䅯䅁䅯睢䅑䅁䅅䅁䉁䅁䅁兂䅁䅁䅁䍑卢䅑杷允䅁䅁䅑䅁䑁䅁䅷䅁䭁䉁䵷䅁䭁佁䬰䅁䭁䝁䔰䅁䉁䅁䅁允䅁䅁䅕佖汏㡭村樯䴸䅉䅅䅁䕁䅁䅁睁䵁䅁䅁权㥂兄䅁权灄权䅁权療䅂䅁允䅁䅁䅅䅁䙁䅁䅁䅁䅁䵦䅘䍄䉁䅁䅁䅂䅁䅁䅍䅄䅁䅁䅯儳䅳䅁䅯眵䅯䅁䅯䅣䅑䅁䅅䅁䉁䅁䅁兂兄礸术免䄴䅑杷允䅁䅁䅑䅁䑁䅁䅷䅁䭁䅁䵅䅁䭁佁䭧䅁䭁䡁䔰䅁䉁䅁䅁允䅁䅁䄴杄䅁䑁䅍免畁䑁䅁兎㕁䅁䅁䍄䉁䅁䅁䅂䅁䅁䅍䅄䅁䅁䅯䅰䅷䅁䅯朷䅯䅁䅯全䅑䅁䅅䅁䉁䅁䅁兂䅁䅁䅁䅱䑕具杷允䅁䅁䅑䅁䑁䅁䅷䅁䭁䉁乧䅁䭁佁䭙䅁䭁䡁䕁䅁䉁䅁䅁允䅁䅁䄴杄䅁䑁䅅兎畁䑁䅣杍ぁ䅁䅁䍄䉁䅁䅁䅂䅁䅁䅍䅄䅁䅁䅯先䅅䅁䅯䅂䅁䅁䅯兂䅁䅁䅅䅁䉁䅁䅁兂䅁䅁䅃㡳䅗兑杷允䅁䅁䅑䅁䑁䅁䅷䅁䭁䩁乳䅁䭁佁䭳䅁䭁䡁䕯䅁䉁䅁䅁允䅁䅁䄴杅䅁䑁䅉兎ぁ䑁䅁睍ㅁ䑁䅍睎䅁䅁杷允䅁䅁䅑䅁䑁䅁䅷䅁䭁䩁䱅䅁䭁佁䬴䅁䭁䥁䕍䅁䉁䅁䅁允䅁䅁䅕䅁䅁䙁佧ぁ䵅䅉䅅䅁䕁䅁䅁睁䵁䅁䅁权㉄睃䅁权畄权䅁权㙂䅂䅁允䅁䅁䅅䅁䙁䅁䅁䅁䅄兣䉊䍄䉁䅁䅁䅂䅁䅁䅍䅄䅁䅁䅯杗䅷䅁䅯䄶䅯䅁䅯来䅑䅁䅅䅁䉁䅁䅁杄佁䅁䅁杍穁䍁䄴睍硁䑁䅣䅁䵁䅉䅅䅁䕁䅁䅁睁䵁䅁䅁权扃䅄䅁权牄权䅁权䙃䅂䅁允䅁䅁䅅䅁佁䉁䅉䅁㍁䑁䅅李㕁䑁䅣兏睁䑁䅅䅁䵁䅉䅅䅁䕁䅁䅁睁䵁䅁䅁权噄睃䅁权浄权䅁权療䅂䅁允䅁䅁䅅䅁佁䅁䅷䅁㍁䍁䄴兏㉁䑁䅙䅁䵁䅉䅅䅁䕁䅁䅁睁䵁䅁䅁权慂䅄䅁权潄权䅁权硂䅂䅁允䅁䅁䅅䅁佁䅁䅷䅁㕁䍁䄴䅍穁䑁䅍䅁䵁䅉䅅䅁䕁䅁䅁睁䵁䅁䅁权䅄䅄䅁权瑄权䅁权㥂䅂䅁允䅁䅁䅅䅁䙁䥁獴⼵灵戸⽉䍄䉁䅁䅁䅂䅁䅁䅍䅄䅁䅁䅯杰䅳䅁䅯朵䅯䅁䅯睧䅑䅁䅅䅁䉁䅁䅁权䡂䅁䅁䍄䉁䅁䅁䅂䅁䅁䅍䅄䅁䅁䅯朹䅳䅁䅯儶䅯䅁䅯睧䅑䅁䅅䅁䉁䅁䅁兂䅁䅁䅁䵙祢䅷杷允䅁䅁䅑䅁䑁䅁䅷䅁䭁乁䱧䅁䭁佁䬴䅁䭁䡁䕯䅁䉁䅁䅁允䅁䅁䅕䅁䅁䅁㙁歵䵁䅉䅅䅁䕁䅁䅁睁䵁䅁䅁权慂䅄䅁权潄权䅁权㥂䅂䅁允䅁䅁䅅䅁佁䅁䄴䅁祁䑁䅅杌ㅁ䑁䅙杍䅁䅁杷允䅁䅁䅑䅁䑁䅁䅷䅁䭁䥁乙䅁䭁佁䭧䅁䭁佁䭷䅁䉁䅁䅁允䅁䅁䄴杄䅁䑁䅙兏畁䑁䅑睍ㅁ䅁䅁䍄䉁䅁䅁䅂䅁䅁䅍䅄䅁䅁䅯兏䅅䅁䅯允䅉䅁䅯睁䅉䅁䅅䅁䉁䅁䅁兂ㅂ欷⬱牉湪䅑杷允䅁䅁䅑䅁䑁䅁䅷䅁䭁䥁乙䅁䭁佁䭧䅁䭁䝁䔰䅁䉁䅁䅁允䅁䅁䄴杄䅁䑁䅣䅍畁䑁䅣睍祁䅁䅁䍄䉁䅁䅁䅂䅁䅁䅍䅄䅁䅁䅯先䅷䅁䅯眶䅯䅁䅯兦䅑䅁䅅䅁䉁䅁䅁杄十䅁䅁兎ㅁ䑁䅫兏硁䑁䅁䅍睁䅁䅁䍄䉁䅁䅁䅂䅁䅁䅍䅄䅁䅁䅯杨䄰䅁䅯䄶䅯䅁䅯睧䅑䅁䅅䅁䉁䅁䅁杄佁䅁䅁睎硁䍁䄴䅍ㅁ䑁䅣䅁䵁䅉䅅䅁䕁䅁䅁睁䵁䅁䅁权呄睃䅁权浄权䅁权䑃䅂䅁允䅁䅁䅅䅁佁䅁䅷䅁穁䍁䄴免ㅁ䑁䅧䅁䵁䅉䅅䅁䕁䅁䅁睁䵁䅁䅁权扄兄䅁权灄权䅁权硂䅂䅁允䅁䅁䅅䅁䙁䅁䅁䅁䅄摱䅆䍄䉁䅁䅁䅂䅁䅁䅍䅄䅁䅁䅯兣䅷䅁䅯䄶䅯䅁䅯兢䅑䅁䅅䅁䉁䅁䅁杄允䅁䅁杍睁䑁䅣杌ぁ䑁䅫䅏䅁䅁杷允䅁䅁䅑䅁䑁䅁䅷䅁䭁䙁䵅䅁䭁佁䭙䅁䭁䥁䕕䅁䉁䅁䅁允䅁䅁䄴䅄䅁䑁䅉杌㍁䑁䅑睍䅁䅁杷允䅁䅁䅑䅁䑁䅁䅷䅁䭁䙁䵉䅁䭁佁䭙䅁䭁䥁䕕䅁䉁䅁䅁允䅁䅁䄴䅄䅁䑁䅅杌㑁䑁䅧免䅁䅁杷允䅁䅁䅑䅁䑁䅁䅷䅁䭁䝁䵷䅁䭁佁䬴䅁䭁䡁䔰䅁䉁䅁䅁允䅁䅁䅕䅁䅁佁佄唴䵁䅉䅅䅁䕁䅁䅁睁䵁䅁䅁权㍂䅄䅁权畄权䅁权㥂䅂䅁允䅁䅁䅅䅁䙁䅁䅁䅁䅃⼲䅸䍄䉁䅁䅁䅂䅁䅁䅍䅄䅁䅁䅯兣䅷䅁䅯䄶䅯䅁䅯兣䅑䅁䅅䅁䉁䅁䅁杄允䅁䅁免㉁䑁䅍杌穁䑁䅅免䅁䅁杷允䅁䅁䅑䅁䑁䅁䅷䅁䭁䵁䱅䅁䭁佁䭙䅁䭁䡁䕁䅁䉁䅁䅁允䅁䅁䄴䅄䅁䑁䅅杌ぁ䑁䅅杍䅁䅁杷允䅁䅁䅑䅁䑁䅁䅷䅁䭁䑁䵑䅁䭁佁䬴䅁䭁䝁䔰䅁䉁䅁䅁允䅁䅁䅕䅁䅁䍁扁䔶䵁䅉䅅䅁䕁䅁䅁睁䵁䅁䅁权硂䅄䅁权潄权䅁权䙃䅂䅁允䅁䅁䅅䅁佁䉁䅁䅁瑁䑁䅉睎畁䑁䅅兏㍁䅁䅁䍄䉁䅁䅁䅂䅁䅁䅍䅄䅁䅁䅯䅶䅷䅁䅯眶䅯䅁䅯全䅑䅁䅅䅁䉁䅁䅁杄十䅁䅁䅏㍁䑁䅅睎硁䑁䅍睎穁䅁䅁䍄䉁䅁䅁䅂䅁䅁䅍䅄䅁䅁䅯䅯䅳䅁䅯眶䅯䅁䅯来䅑䅁䅅䅁䉁䅁䅁杄十䅁䅁李ㅁ䑁䅑睍ㅁ䑁䅁䅍睁䅁䅁䍄䉁䅁䅁䅂䅁䅁䅍䅄䅁䅁䅯兣䅷䅁䅯䄶䅯䅁䅯睧䅑䅁䅅䅁䉁䅁䅁杄佁䅁䅁睍㑁䍁䄴免㍁䑁䅅䅁䵁䅉䅅䅁䕁䅁䅁睁䵁䅁䅁权㕁䅄䅁权湄权䅁权䑃䅂䅁允䅁䅁䅅䅁䙁䉁奂扏䥔癤⽑䍄䉁䅁䅁䅂䅁䅁䅍䅄䅁䅁䅯杲䅳䅁䅯眵䅯䅁䅯䅣䅑䅁䅅䅁䉁䅁䅁兂䥂場啯獲摣䅑杷允䅁䅁䅑䅁䑁䅁䅷䅁䭁䡁䵅䅁䭁佁䭧䅁䭁䡁䔰䅁䉁䅁䅁允䅁䅁䄴䅅䅁䑁䅉睎穁䍁䄴䅎祁䑁䅧䅁䵁䅉䅅䅁䕁䅁䅁睁䵁䅁䅁权⽂睃䅁权牄权䅁权硂䅂䅁允䅁䅁䅅䅁佁䉁䅑䅁硁䑁䅙䅏㕁䑁䅕兏睁䑁䅙睍䅁䅁杷允䅁䅁䅑䅁䑁䅁䅷䅁䭁䝁䵫䅁䭁佁䬴䅁䭁䡁䕁䅁䉁䅁䅁允䅁䅁䅕䅁䅁䅁乄啶䵁䅉䅅䅁䕁䅁䅁睁䵁䅁䅁权䑂兄䅁权浄权䅁权硂䅂䅁允䅁䅁䅅䅁佁䅁䅷䅁硁䍁䄴䅍㕁䑁䅫䅁䵁䅉䅅䅁䕁䅁䅁睁䵁䅁䅁权㙄䅄䅁权湄权䅁权䙃䅂䅁允䅁䅁䅅䅁䙁䑁敖歵䵫桁䅸䍄䉁䅁䅁䅂䅁䅁䅍䅄䅁䅁䅯睁䄰䅁䅯䄶䅯䅁䅯兢䅑䅁䅅䅁䉁䅁䅁杄䵁䅁䅁睍畁䑁䅣䅎㑁䅁䅁䍄䉁䅁䅁䅂䅁䅁䅍䅄䅁䅁䅯光䄰䅁䅯儷䅯䅁䅯䅣䅑䅁䅅䅁䉁䅁䅁兂㝁〳丫㉬椶睐杷允䅁䅁䅑䅁䑁䅁䅷䅁䭁䵁䵳䅁䭁佁䬴䅁䭁䥁䕕䅁䉁䅁䅁允䅁䅁䅕䅁䅁䥁坁歺䵁䅉䅅䅁䕁䅁䅁睁䵁䅁䅁权ぃ允䅁权剁䅁䅁权䕁杁䅁允䅁䅁䅅䅁佁䉁䅑䅁ㅁ䑁䅍兏祁䑁䅑免睁䑁䅁䅍䅁䅁杷允䅁䅁䅑䅁䑁䅁䅷䅁䭁䅁乍䅁䭁佁䭧䅁䭁䥁䕍䅁䉁䅁䅁允䅁䅁䄴杄䅁䍁䄰䅎畁䑁䅑杍ㅁ䅁䅁䍄䉁䅁䅁䅂䅁䅁䅍䅄䅁䅁䅯睕䄰䅁䅯眵䅯䅁䅯睧䅑䅁䅅䅁䉁䅁䅁兂㍁啩杆嘵歁䅑杷允䅁䅁䅑䅁䑁䅁䅷䅁䭁佁䵫䅁䭁佁䭳䅁䭁䡁䕁䅁䉁䅁䅁允䅁䅁䄴杅䅁䑁䅅睎㍁䑁䅧李㍁䑁䅑䅍䅁䅁杷允䅁䅁䅑䅁䑁䅁䅷䅁䭁䥁乁䅁䭁佁䭧䅁䭁䡁䕅䅁䉁䅁䅁允䅁䅁䄴䅄䅁䑁䅅杌ㅁ䑁䅁兎䅁䅁杷允䅁䅁䅑䅁䑁䅁䅷䅁䭁偁䰰䅁䭁佁䭙䅁䭁䥁䕍䅁䉁䅁䅁允䅁䅁䄴䅄䅁䑁䅑杌㕁䑁䅁䅏䅁䅁杷允䅁䅁䅑䅁䑁䅁䅷䅁䭁䍁䄰䅁䭁䉁䅅䅁䭁䅁䅕䅁䉁䅁䅁允䅁䅁䄴杆䅁䑁䅍睎祁䑁䅁䅎睁䑁䅁䅍睁䑁䅁䅁䵁䅉䅅䅁䕁䅁䅁睁䵁䅁䅁权呂兄䅁权浄权䅁权瑂䅂䅁允䅁䅁䅅䅁佁䅁䅷䅁祁䍁䄴睍睁䑁䅅䅁䵁䅉䅅䅁䕁䅁䅁睁䵁䅁䅁权潄睃䅁权畄权䅁权瑂䅂䅁允䅁䅁䅅䅁䙁䅁䅁䅁杄癑䅊䍄䉁䅁䅁䅂䅁䅁䅍䅄䅁䅁䅯眲䄰䅁䅯朵䅯䅁䅯睢䅑䅁䅅䅁䉁䅁䅁杄䵁䅁䅁杍畁䑁䅁免㍁䅁䅁䍄䉁䅁䅁䅂䅁䅁䅍䅄䅁䅁䅯䅉䅳䅁䅯眶䅯䅁䅯兢䅑䅁䅅䅁䉁䅁䅁杄啁䅁䅁免㉁䑁䅅䅏ㅁ䑁䅧睎㑁䑁䅑䅁䵁䅉䅅䅁䕁䅁䅁睁䵁䅁䅁权㕂䅄䅁权潄权䅁权㙂䅂䅁允䅁䅁䅅䅁佁䅁䄴䅁硁䑁䅉杌㑁䑁䅙兎䅁䅁杷允䅁䅁䅑䅁䑁䅁䅷䅁䭁䵁䉧䅁䭁䉁䅅䅁䭁䅁䍑䅁䉁䅁䅁允䅁䅁䄴䅆䅁䑁䅣免㉁䑁䅧兎睁䑁䅁䅍睁䅁䅁䍄䉁䅁䅁䅂䅁䅁䅍䅄䅁䅁䅯儯䅷䅁䅯朵䅯䅁䅯睢䅑䅁䅅䅁䉁䅁䅁杄䵁䅁䅁杍畁䑁䅣睎㕁䅁䅁䍄䉁䅁䅁䅂䅁䅁䅍䅄䅁䅁䅯朹䅳䅁䅯儷䅯䅁䅯兦䅑䅁䅅䅁䉁䅁䅁兂晄㑔堲桢湌睐杷允䅁䅁䅑䅁䑁䅁䅷䅁䭁䡁䵧䅁䭁佁䭧䅁䭁䡁䕅䅁䉁䅁䅁允䅁䅁䄴杄䅁䑁䅅李畁䑁䅕睍㕁䅁䅁䍄䉁䅁䅁䅂䅁䅁䅍䅄䅁䅁䅯䅥䅷䅁䅯䄶䅯䅁䅯睧䅑䅁䅅䅁䉁䅁䅁杄佁䅁䅁免㕁䍁䄴兎㍁䑁䅅䅁䵁䅉䅅䅁䕁䅁䅁睁䵁䅁䅁权㑂䅄䅁权潄权䅁权㥂䅂䅁允䅁䅁䅅䅁佁䅁䄴䅁硁䑁䅧杌ぁ䑁䅣兎䅁䅁杷允䅁䅁䅑䅁䑁䅁䅷䅁䭁䡁䵫䅁䭁佁䭧䅁䭁䡁䔰䅁䉁䅁䅁允䅁䅁䄴䅄䅁䑁䅧杌ㅁ䑁䅕䅎䅁䅁杷允䅁䅁䅑䅁䑁䅁䅷䅁䭁䍁䱣䅁䭁佁䭫䅁䭁䡁䕅䅁䉁䅁䅁允䅁䅁䅕䅁䅁䅁䩁啺䵁䅉䅅䅁䕁䅁䅁睁䵁䅁䅁权汃䅁䅁权剁䅁䅁权䕁杁䅁允䅁䅁䅅䅁佁䉁䅑䅁祁䑁䅉睎硁䑁䅑杍睁䑁䅁䅍䅁䅁杷允䅁䅁䅑䅁䑁䅁䅷䅁䭁䍁䱧䅁䭁佁䭙䅁䭁䥁䕍䅁䉁䅁䅁允䅁䅁䄴䅄䅁䑁䅍杌㕁䑁䅕李䅁䅁杷允䅁䅁䅑䅁䑁䅁䅷䅁䭁佁䰴䅁䭁佁䭙䅁䭁䡁䕯䅁䉁䅁䅁允䅁䅁䄴䅄䅁䑁䅅杌ぁ䑁䅙䅏䅁䅁杷允䅁䅁䅑䅁䑁䅁䅷䅁䭁䍁义䅁䭁佁䭙䅁䭁䝁䔸䅁䉁䅁䅁允䅁䅁䄴䅄䅁䑁䅉杌㕁䑁䅕䅎䅁䅁杷允䅁䅁䅑䅁䑁䅁䅷䅁䭁䝁䱧䅁䭁佁䭧䅁䭁䡁䔰䅁䉁䅁䅁允䅁䅁䄴杄䅁䑁䅅杍畁䑁䅅李祁䅁䅁䍄䉁䅁䅁䅂䅁䅁䅍䅄䅁䅁䅯兌䄰䅁䅯眵䅯䅁䅯睧䅑䅁䅅䅁䉁䅁䅁兂䩄牤昶畇游䅑杷允䅁䅁䅑䅁䑁䅁䅷䅁䭁䥁䴸䅁䭁佁䭳䅁䭁䡁䕯䅁䉁䅁䅁允䅁䅁䄴杅䅁䑁䅙䅎㕁䑁䅕杍㑁䑁䅍䅏䅁䅁杷允䅁䅁䅑䅁䑁䅁䅷䅁䭁䵁䴸䅁䭁佁䭫䅁䭁䝁䔰䅁䉁䅁䅁允䅁䅁䅕䅁䅁䅁捃䕵䵁䅉䅅䅁䕁䅁䅁睁䵁䅁䅁权啂䅁䅁权剁䅁䅁权䙁䅁䅁允䅁䅁䅅䅁佁䉁䅑䅁ㅁ䑁䅁䅏睁䑁䅁䅍睁䑁䅁䅍䅁䅁杷允䅁䅁䅑䅁䑁䅁䅷䅁䭁䥁䴰䅁䭁佁䬰䅁䭁䝁䔸䅁䉁䅁䅁允䅁䅁䅕䬸䝦穓䩥歂䵁䅉䅅䅁䕁䅁䅁睁䵁䅁䅁权癁兄䅁权畄权䅁权䙃䅂䅁允䅁䅁䅅䅁䙁䅁䅁䅁䅁瑶䅂䍄䉁䅁䅁䅂䅁䅁䅍䅄䅁䅁䅯朱䅳䅁䅯儶䅯䅁䅯睢䅑䅁䅅䅁䉁䅁䅁兂䅁䅁䅁䵁扺䅑杷允䅁䅁䅑䅁䑁䅁䅷䅁䭁䅁䵁䅁䭁佁䬴䅁䭁佁䭷䅁䉁䅁䅁允䅁䅁䅕䅁䅁䡁灂猫䵁䅉䅅䅁䕁䅁䅁睁䵁䅁䅁权䕃䅄䅁权牄权䅁权䙃䅂䅁允䅁䅁䅅䅁佁䉁䅉䅁祁䑁䅉䅎ㅁ䑁䅙䅍睁䑁䅁䅁䵁䅉䅅䅁䕁䅁䅁睁䵁䅁䅁权汁睃䅁权潄权䅁权睂䅂䅁允䅁䅁䅅䅁佁䅁䄴䅁硁䑁䅁杌㉁䑁䅣兎䅁䅁杷允䅁䅁䅑䅁䑁䅁䅷䅁䭁䝁䱷䅁䭁佁䭫䅁䭁䡁䕅䅁䉁䅁䅁允䅁䅁䅕䅁䅁䕁⭁欷䵁䅉䅅䅁䕁䅁䅁睁䵁䅁䅁权䩄睃䅁权牄权䅁权療䅂䅁允䅁䅁䅅䅁佁䉁䅉䅁祁䑁䅕兎睁䑁䅙䅍㑁䑁䅑䅁䵁䅉䅅䅁䕁䅁䅁睁䵁䅁䅁权㝄允䅁权䉁杁䅁权䙁杁䅁允䅁䅁䅅䅁䙁䝁桭佢⭍獄䅎䍄䉁䅁䅁䅂䅁䅁䅍䅄䅁䅁䅯术䅯䅁䅯眶䅯䅁䅯兦䅑䅁䅅䅁䉁䅁䅁杄啁䅁䅁免㍁䑁䅑睍㍁䑁䅑䅎㕁䑁䅍䅁䵁䅉䅅䅁䕁䅁䅁睁䵁䅁䅁权䙃䅄䅁权灄权䅁权㙂䅂䅁允䅁䅁䅅䅁䙁䅁䅁䅁䅂㥮䅤䍄䉁䅁䅁䅂䅁䅁䅍䅄䅁䅁䅯兊䅳䅁䅯䄶䅯䅁䅯全䅑䅁䅅䅁䉁䅁䅁杄佁䅁䅁免穁䍁䄴睍㕁䑁䅧䅁䵁䅉䅅䅁䕁䅁䅁睁䵁䅁䅁权潁兄䅁权瑄权䅁权瑂䅂䅁允䅁䅁䅅䅁䙁䉁䕫杖琴畳⽕䍄䉁䅁䅁䅂䅁䅁䅍䅄䅁䅁䅯睑䅷䅁䅯眵䅯䅁䅯全䅑䅁䅅䅁䉁䅁䅁兂癁匳䝑剧兕䅷杷允䅁䅁䅑䅁䑁䅁䅷䅁䭁䅁义䅁䭁佁䭳䅁䭁䝁䔸䅁䉁䅁䅁允䅁䅁䄴杅䅁䑁䅑䅏祁䑁䅧兎硁䑁䅑䅏䅁䅁杷允䅁䅁䅑䅁䑁䅁䅷䅁䭁偁䅷䅁䭁䉁䅅䅁䭁䅁䍑䅁䉁䅁䅁允䅁䅁䄴䅆䅁䑁䅅睍㕁䑁䅣免㍁䑁䅍兏㕁䅁䅁䍄䉁䅁䅁䅂䅁䅁䅍䅄䅁䅁䅯兒䅷䅁䅯眵䅯䅁䅯全䅑䅁䅅䅁䉁䅁䅁兂噄佥浫免执䅑杷允䅁䅁䅑䅁䑁䅁䅷䅁䭁䭁䱳䅁䭁佁䭧䅁䭁䝁䔰䅁䉁䅁䅁允䅁䅁䅯睒䅁䅁杷允䅁䅁䅑䅁䑁䅁䅷䅁䭁䭁䱳䅁䭁佁䭧䅁䭁䡁䕯䅁䉁䅁䅁允䅁䅁䄴杄䅁䑁䅅免畁䑁䅉李ぁ䅁䅁䍄䉁䅁䅁䅂䅁䅁䅍䅄䅁䅁䅯䄱䅳䅁䅯眶䅯䅁䅯兣䅑䅁䅅䅁䉁䅁䅁杄啁䅁䅁免㍁䑁䅫兏硁䑁䅙杍㕁䑁䅑䅁䵁䅉䅅䅁䕁䅁䅁睁䵁䅁䅁权牃睃䅁权潄权䅁权㥂䅂䅁允䅁䅁䅅䅁佁䅁䅷䅁㉁䍁䄴䅎㉁䑁䅙䅁䵁䅉䅅䅁䕁䅁䅁睁䵁䅁䅁权㍃兄䅁权潄权䅁权瑂䅂䅁允䅁䅁䅅䅁佁䅁䅷䅁穁䍁䄴睍ぁ䑁䅣䅁䵁䅉䅅䅁䕁䅁䅁睁䵁䅁䅁权偄睃䅁权牄权䅁权䙃䅂䅁允䅁䅁䅅䅁佁䉁䅉䅁㉁䑁䅣䅏ぁ䑁䅧杍睁䑁䅫䅁䵁䅉䅅䅁䕁䅁䅁睁䵁䅁䅁权ㅁ兄䅁权畄权䅁权䑃䅂䅁允䅁䅁䅅䅁䙁䅁䅁䅁杂晘䄱䍄䉁䅁䅁䅂䅁䅁䅍䅄䅁䅁䅯朸䅳䅁䅯䄶䅯䅁䅯来䅑䅁䅅䅁䉁䅁䅁杄佁䅁䅁免㕁䍁䄴睍㑁䑁䅫䅁䵁䅉䅅䅁䕁䅁䅁睁䵁䅁䅁权乂䅄䅁权湄权䅁权獄权䅁允䅁䅁䅅䅁䭁䕁䅣䅁䵁䅉䅅䅁䕁䅁䅁睁䵁䅁䅁权塄䅁䅁权䉁杁䅁权䑁杁䅁允䅁䅁䅅䅁䙁偁摋摳手硎䉂䍄䉁䅁䅁䅂䅁䅁䅍䅄䅁䅁䅯兩䄰䅁䅯朵䅯䅁䅯睢䅑䅁䅅䅁䉁䅁䅁杄䵁䅁䅁䅎畁䑁䅉兎ㅁ䅁䅁䍄䉁䅁䅁䅂䅁䅁䅍䅄䅁䅁䅯杄䅳䅁䅯眶䅯䅁䅯䄷䅯䅁䅅䅁䉁䅁䅁杄啁䅁䅁杍ㅁ䑁䅍䅍穁䑁䅁䅎祁䑁䅕䅁䵁䅉䅅䅁䕁䅁䅁睁䵁䅁䅁权䙄睃䅁权湄权䅁权㙂䅂䅁允䅁䅁䅅䅁䙁佁㡋㡉獤䉄䅊䍄䉁䅁䅁䅂䅁䅁䅍䅄䅁䅁䅯杓䅅䅁䅯允䅉䅁䅯兂䅉䅁䅅䅁䉁䅁䅁兂晄愳䕬㍁楘䅑杷允䅁䅁䅑䅁䑁䅁䅷䅁䭁䥁䱁䅁䭁佁䭧䅁䭁䥁䕍䅁䉁䅁䅁允䅁䅁䄴䅄䅁䑁䅙杌㑁䑁䅙兎䅁䅁杷允䅁䅁䅑䅁䑁䅁䅷䅁䭁乁䵕䅁䭁佁䭧䅁䭁佁䭷䅁䉁䅁䅁允䅁䅁䄴杄䅁䑁䅣兏畁䑁䅣䅏㉁䅁䅁䍄䉁䅁䅁䅂䅁䅁䅍䅄䅁䅁䅯儱䅷䅁䅯䄶䅯䅁䅯兣䅑䅁䅅䅁䉁䅁䅁杄允䅁䅁免祁䑁䅅杌ㅁ䑁䅅免䅁䅁杷允䅁䅁䅑䅁䑁䅁䅷䅁䭁䭁乧䅁䭁佁䭧䅁䭁䝁䔸䅁䉁䅁䅁允䅁䅁䄴杄䅁䑁䅅兏畁䑁䅑李穁䅁䅁䍄䉁䅁䅁䅂䅁䅁䅍䅄䅁䅁䅯䄷䅷䅁䅯儷䅯䅁䅯来䅑䅁䅅䅁䉁䅁䅁兂㡄晱午坔杋睐杷允䅁䅁䅑䅁䑁䅁䅷䅁䭁䅁䅍䅁䭁䅁䍅䅁䭁䅁䍉䅁䉁䅁䅁允䅁䅁䅕割坡睨歶〴䵁䅉䅅䅁䕁䅁䅁睁䵁䅁䅁权潃兄䅁权潄权䅁权䙃䅂䅁允䅁䅁䅅䅁佁䅁䅷䅁睁䍁䄴䅏穁䑁䅧䅁䵁䅉䅅䅁䕁䅁䅁睁䵁䅁䅁权㍂兄䅁权畄权䅁权㥂䅂䅁允䅁䅁䅅䅁䙁䅁䅁䅁䅁牺䅲䍄䉁䅁䅁䅂䅁䅁䅍䅄䅁䅁䅯䅱䄰䅁䅯䄶䅯䅁䅯兦䅑䅁䅅䅁䉁䅁䅁杄佁䅁䅁兌穁䍁䄴兎㕁䑁䅅䅁䵁䅉䅅䅁䕁䅁䅁睁䵁䅁䅁权祃䅄䅁权潄权䅁权獄权䅁允䅁䅁䅅䅁佁䅁䄴䅁祁䑁䅁杌睁䑁䅣䅏䅁䅁杷允䅁䅁䅑䅁䑁䅁䅷䅁䭁䍁乯䅁䭁佁䭳䅁䭁䡁䔰䅁䉁䅁䅁允䅁䅁䄴杅䅁䑁䅉杍硁䑁䅕杍ぁ䑁䅍杍䅁䅁杷允䅁䅁䅑䅁䑁䅁䅷䅁䭁偁义䅁䭁佁䭧䅁䭁䝁䔰䅁䉁䅁䅁允䅁䅁䄴䅄䅁䑁䅉杌穁䑁䅁杍䅁䅁杷允䅁䅁䅑䅁䑁䅁䅷䅁䭁䱁䵉䅁䭁佁䭧䅁䭁䡁䕯䅁䉁䅁䅁允䅁䅁䄴杄䅁䑁䅉䅍畁䑁䅧免硁䅁䅁䍄䉁䅁䅁䅂䅁䅁䅍䅄䅁䅁䅯杄䅳䅁䅯眵䅯䅁䅯来䅑䅁䅅䅁䉁䅁䅁兂㑂唳硃睥猴䅑杷允䅁䅁䅑䅁䑁䅁䅷䅁䭁䉁䵷䅁䭁佁䭳䅁䭁䝁䔸䅁䉁䅁䅁允䅁䅁䄴䅆䅁䑁䅅免硁䑁䅁䅍睁䑁䅁䅍睁䅁䅁䍄䉁䅁䅁䅂䅁䅁䅍䅄䅁䅁䅯䅇䅳䅁䅯眵䅯䅁䅯䄷䅯䅁䅅䅁䉁䅁䅁兂㕁䵴㉨癶砸䅑杷允䅁䅁䅑䅁䑁䅁䅷䅁䭁䱁䵉䅁䭁佁䭧䅁䭁䡁䔰䅁䉁䅁䅁允䅁䅁䄴杄䅁䑁䅅兎畁䑁䅫䅎穁䅁䅁䍄䉁䅁䅁䅂䅁䅁䅍䅄䅁䅁䅯杬䅳䅁䅯朵䅯䅁䅯兦䅑䅁䅅䅁䉁䅁䅁杄䵁䅁䅁䅍畁䑁䅕杍穁䅁䅁䍄䉁䅁䅁䅂䅁䅁䅍䅄䅁䅁䅯兵䅷䅁䅯䄶䅯䅁䅯䄷䅯䅁䅅䅁䉁䅁䅁杄佁䅁䅁免硁䍁䄴䅎㍁䑁䅣䅁䵁䅉䅅䅁䕁䅁䅁睁䵁䅁䅁权㕃䅄䅁权潄权䅁权瑂䅂䅁允䅁䅁䅅䅁佁䅁䄴䅁硁䑁䅍杌祁䑁䅁兏䅁䅁杷允䅁䅁䅑䅁䑁䅁䅷䅁䭁䱁䵫䅁䭁佁䭧䅁䭁䡁䕯䅁䉁䅁䅁允䅁䅁䄴䅄䅁䑁䅅睎畁䑁䅉睍䅁䅁杷允䅁䅁䅑䅁䑁䅁䅷䅁䭁䑁䴸䅁䭁佁䭙䅁䭁䡁䕁䅁䉁䅁䅁允䅁䅁䄴䅄䅁䑁䅅杌㕁䑁䅑兏䅁䅁杷允䅁䅁䅑䅁䑁䅁䅷䅁䭁䱁䵫䅁䭁佁䭧䅁䭁䡁䕅䅁䉁䅁䅁允䅁䅁䄴䅄䅁䑁䅅兎畁䑁䅉䅏䅁䅁杷允䅁䅁䅑䅁䑁䅁䅷䅁䭁䱁䵫䅁䭁佁䭧䅁䭁䥁䕍䅁䉁䅁䅁允䅁䅁䄴杄䅁䑁䅅䅎畁䑁䅣䅏ぁ䅁䅁䍄䉁䅁䅁䅂䅁䅁䅍䅄䅁䅁䅯杗䄰䅁䅯朷䅯䅁䅯兢䅑䅁䅅䅁䉁䅁䅁兂䅁䅁䅁䑷呐䅑杷允䅁䅁䅑䅁䑁䅁䅷䅁䭁䙁䱧䅁䭁佁䭣䅁䭁䝁䔰䅁䉁䅁䅁允䅁䅁䅕䅄牉硨婢歁䵁䅉䅅䅁䕁䅁䅁睁䵁䅁䅁权䅁允䅁权䕁䅁䅁权䕁杁䅁允䅁䅁䅅䅁䙁䅁䅁䵁䙄湄䉆䍄䉁䅁䅁䅂䅁䅁䅍䅄䅁䅁䅯睡䄰䅁䅯朷䅯䅁䅯睢䅑䅁䅅䅁䉁䅁䅁兂䅁䅁䅁䵧楺䅷杷允䅁䅁䅑䅁䑁䅁䅷䅁䭁䑁䰸䅁䭁佁䭳䅁䭁佁䭷䅁䉁䅁䅁允䅁䅁䄴杅䅁䑁䅉䅎㉁䑁䅅免睁䑁䅁䅍䅁䅁杷允䅁䅁䅑䅁䑁䅁䅷䅁䭁乁䴸䅁䭁佁䭧䅁䭁䡁䕁䅁䉁䅁䅁允䅁䅁䄴杄䅁䑁䅅兎畁䑁䅑杍ㅁ䅁䅁䍄䉁䅁䅁䅂䅁䅁䅍䅄䅁䅁䅯眴䅳䅁䅯儷䅯䅁䅯䅣䅑䅁䅅䅁䉁䅁䅁兂㥁䱫呰塨単睐杷允䅁䅁䅑䅁䑁䅁䅷䅁䭁偁䱍䅁䭁佁䭳䅁䭁佁䭷䅁䉁䅁䅁允䅁䅁䄴杅䅁䑁䅍免ぁ䑁䅣兏硁䑁䅍杍䅁䅁杷允䅁䅁䅑䅁䑁䅁䅷䅁䭁䅁䵧䅁䭁佁䭙䅁䭁䥁䕍䅁䉁䅁䅁允䅁䅁䄴䅄䅁䑁䅅杌穁䑁䅍睎䅁䅁杷允䅁䅁䅑䅁䑁䅁䅷䅁䭁䅁乫䅁䭁佁䭣䅁䭁䡁䕁䅁䉁䅁䅁允䅁䅁䅕㥌欰潂噇獉䵁䅉䅅䅁䕁䅁䅁睁䵁䅁䅁权杄䅄䅁权潄权䅁权睂䅂䅁允䅁䅁䅅䅁佁䅁䄴䅁穁䑁䅕杌ぁ䑁䅁兏䅁䅁杷允䅁䅁䅑䅁䑁䅁䅷䅁䭁偁䱅䅁䭁佁䭧䅁䭁䥁䕕䅁䉁䅁䅁允䅁䅁䄴杄䅁䑁䅙兏畁䑁䅉李㑁䅁䅁䍄䉁䅁䅁䅂䅁䅁䅍䅄䅁䅁䅯眰䅳䅁䅯眶䅯䅁䅯兢䅑䅁䅅䅁䉁䅁䅁杄十䅁䅁䅎ㅁ䑁䅫李祁䑁䅙杍㍁䅁䅁䍄䉁䅁䅁䅂䅁䅁䅍䅄䅁䅁䅯兊䅷䅁䅯眶䅯䅁䅯兢䅑䅁䅅䅁䉁䅁䅁杄十䅁䅁䅎睁䑁䅉䅎㑁䑁䅧䅏ぁ䅁䅁䍄䉁䅁䅁䅂䅁䅁䅍䅄䅁䅁䅯䄷䅷䅁䅯䄶䅯䅁䅯兣䅑䅁䅅䅁䉁䅁䅁杄佁䅁䅁兌硁䍁䄴兎㑁䑁䅕䅁䵁䅉䅅䅁䕁䅁䅁睁䵁䅁䅁权牂䅄䅁权牄权䅁权㙂䅂䅁允䅁䅁䅅䅁佁䉁䅑䅁硁䑁䅅睎㉁䑁䅁睎睁䑁䅁䅍䅁䅁杷允䅁䅁䅑䅁䑁䅁䅷䅁䭁䩁䵙䅁䭁佁䭳䅁䭁䡁䕅䅁䉁䅁䅁允䅁䅁䄴杅䅁䑁䅣兎睁䑁䅉睍穁䑁䅉睎䅁䅁杷允䅁䅁䅑䅁䑁䅁䅷䅁䭁䉁䰴䅁䭁佁䭙䅁䭁䡁䕯䅁䉁䅁䅁允䅁䅁䄴权䅁䑁䅁杌穁䑁䅫䅁䵁䅉䅅䅁䕁䅁䅁睁䵁䅁䅁权兄睃䅁权牄权䅁权䙃䅂䅁允䅁䅁䅅䅁佁䉁䅑䅁硁䑁䅅兎ぁ䑁䅁兏穁䑁䅕李䅁䅁杷允䅁䅁䅑䅁䑁䅁䅷䅁䭁䭁䱁䅁䭁佁䭳䅁䭁䝁䔸䅁䉁䅁䅁允䅁䅁䄴杅䅁䑁䅙兎㉁䑁䅑李睁䑁䅁䅍䅁䅁杷允䅁䅁䅑䅁䑁䅁䅷䅁䭁佁乳䅁䭁佁䭳䅁䭁䝁䔰䅁䉁䅁䅁允䅁䅁䄴杅䅁䑁䅅䅍㍁䑁䅙睎硁䑁䅧䅎䅁䅁杷允䅁䅁䅑䅁䑁䅁䅷䅁䭁䵁䵫䅁䭁佁䭧䅁䭁䝁䔰䅁䉁䅁䅁允䅁䅁䄴䅄䅁䑁䅍䅍畁䑁䅫睎䅁䅁杷允䅁䅁䅑䅁䑁䅁䅷䅁䭁䑁乍䅁䭁佁䭳䅁䭁䡁䕅䅁䉁䅁䅁允䅁䅁䄴杅䅁䑁䅣䅎穁䑁䅣杍ㅁ䑁䅁兎䅁䅁杷允䅁䅁䅑䅁䑁䅁䅷䅁䭁䭁䱧䅁䭁佁䭙䅁䭁䡁䔰䅁䉁䅁䅁允䅁䅁䅯睒䅁䅁杷允䅁䅁䅑䅁䑁䅁䅷䅁䭁䥁䵳䅁䭁佁䭙䅁䭁䡁䕁䅁䉁䅁䅁允䅁䅁䄴䅄䅁䑁䅑杌硁䑁䅉䅏䅁䅁杷允䅁䅁䅑䅁䑁䅁䅷䅁䭁䵁䵫䅁䭁佁䭧䅁䭁䡁䕅䅁䉁䅁䅁允䅁䅁䄴杄䅁䑁䅉睎畁䑁䅍睎㍁䅁䅁䍄䉁䅁䅁䅂䅁䅁䅍䅄䅁䅁䅯杁䅳䅁䅯䄶䅯䅁䅯全䅑䅁䅅䅁䉁䅁䅁杄佁䅁䅁䅎ㅁ䍁䄴䅍穁䑁䅍䅁䵁䅉䅅䅁䕁䅁䅁睁䵁䅁䅁权㝄权䅁权潄权䅁权䑃䅂䅁允䅁䅁䅅䅁佁䅁䄴䅁硁䑁䅕杌㑁䑁䅉兏䅁䅁杷允䅁䅁䅑䅁䑁䅁䅷䅁䭁䅁䱉䅁䭁佁䭧䅁䭁䥁䕍䅁䉁䅁䅁允䅁䅁䄴杄䅁䑁䅑睍畁䑁䅙䅍ぁ䅁䅁䍄䉁䅁䅁䅂䅁䅁䅍䅄䅁䅁䅯儰䅳䅁䅯儷䅯䅁䅯来䅑䅁䅅䅁䉁䅁䅁兂㍁啩杆搵楄睐杷允䅁䅁䅑䅁䑁䅁䅷䅁䭁䝁䈸䅁䭁䅁䍅䅁䭁䅁䍕䅁䉁䅁䅁允䅁䅁䅕㝳䭚䅲䍣〳䵁䅉䅅䅁䕁䅁䅁睁䵁䅁䅁权䍁睃䅁权潄权䅁权㥂䅂䅁允䅁䅁䅅䅁佁䅁䄴䅁ぁ䑁䅁杌祁䑁䅅免䅁䅁杷允䅁䅁䅑䅁䑁䅁䅷䅁䭁䥁䱯䅁䭁佁䭧䅁䭁佁䭷䅁䉁䅁䅁允䅁䅁䄴杄䅁䑁䅅睎畁䑁䅙杍㕁䅁䅁䍄䉁䅁䅁䅂䅁䅁䅍䅄䅁䅁䅯睙䅳䅁䅯眵䅯䅁䅯兦䅑䅁䅅䅁䉁䅁䅁兂歃䑣䬰㘱煍䅑杷允䅁䅁䅑䅁䑁䅁䅷䅁䭁䡁䱷䅁䭁佁䬴䅁䭁䥁䕍䅁䉁䅁䅁允䅁䅁䅕䅁䅁乁䅺䵅䵅䅉䅅䅁䕁䅁䅁睁䵁䅁䅁权㥁睃䅁权潄权䅁权療䅂䅁允䅁䅁䅅䅁佁䅁䄴䅁祁䑁䅣杌㉁䑁䅅兎䅁䅁杷允䅁䅁䅑䅁䑁䅁䅷䅁䭁䑁䰰䅁䭁佁䭧䅁䭁䡁䕯䅁䉁䅁䅁允䅁䅁䄴杄䅁䑁䅍䅍畁䑁䅙䅎ㅁ䅁䅁䍄䉁䅁䅁䅂䅁䅁䅍䅄䅁䅁䅯兪䅷䅁䅯朷䅯䅁䅯兦䅑䅁䅅䅁䉁䅁䅁兂䅁䅁䅁䑧剙兑杷允䅁䅁䅑䅁䑁䅁䅷䅁䭁䑁䰰䅁䭁佁䭧䅁䭁䥁䕍䅁䉁䅁䅁允䅁䅁䄴杄䅁䑁䅉睎畁䑁䅉䅍㉁䅁䅁䍄䉁䅁䅁䅂䅁䅁䅍䅄䅁䅁䅯䅐䄰䅁䅯朷䅯䅁䅯睢䅑䅁䅅䅁䉁䅁䅁兂䅁䅁䅁佷洷䅑杷允䅁䅁䅑䅁䑁䅁䅷䅁䭁䅁䱑䅁䭁佁䭙䅁䭁䝁䔸䅁䉁䅁䅁允䅁䅁䄴䅄䅁䑁䅅杌ㅁ䑁䅉免䅁䅁杷允䅁䅁䅑䅁䑁䅁䅷䅁䭁䥁丰䅁䭁佁䭫䅁䭁佁䭷䅁䉁䅁䅁允䅁䅁䅕䅁䅁䙁㥂䔹䵁䅉䅅䅁䕁䅁䅁睁䵁䅁䅁权煁允䅁权䭁䅁䅁权䙁䅁䅁允䅁䅁䅅䅁䙁䑁敖歵䵫桧䅚䍄䉁䅁䅁䅂䅁䅁䅍䅄䅁䅁䅯杧䅷䅁䅯䄶䅯䅁䅯兦䅑䅁䅅䅁䉁䅁䅁权䡂䅁䅁䍄䉁䅁䅁䅂䅁䅁䅍䅄䅁䅁䅯睍䅁䅁䅯权䅁䅁䅯䅂䅉䅁䅅䅁䉁䅁䅁兂奃桢䑋䵷䉯䅑杷允䅁䅁䅑䅁䑁䅁䅷䅁䭁䍁䱅䅁䭁佁䭳䅁䭁佁䭷䅁䉁䅁䅁允䅁䅁䄴䅆䅁䑁䅉䅍睁䑁䅍李㕁䑁䅕免睁䅁䅁䍄䉁䅁䅁䅂䅁䅁䅍䅄䅁䅁䅯䅱䅷䅁䅯䄶䅯䅁䅯䄷䅯䅁䅅䅁䉁䅁䅁权䡂䅁䅁䍄䉁䅁䅁䅂䅁䅁䅍䅄䅁䅁䅯䄹䅯䅁䅯眶䅯䅁䅯来䅑䅁䅅䅁䉁䅁䅁杄十䅁䅁睍㑁䑁䅁䅍睁䑁䅁䅍睁䅁䅁䍄䉁䅁䅁䅂䅁䅁䅍䅄䅁䅁䅯充䅷䅁䅯眵䅯䅁䅯全䅑䅁䅅䅁䉁䅁䅁兂奂扏䥔牤瘷睐杷允䅁䅁䅑䅁䑁䅁䅷䅁䭁偁䵑䅁䭁佁䭳䅁䭁䝁䔰䅁䉁䅁䅁允䅁䅁䄴杅䅁䑁䅑杍㑁䑁䅁䅎ぁ䑁䅣兏䅁䅁杷允䅁䅁䅑䅁䑁䅁䅷䅁䭁䅁乙䅁䭁佁䬰䅁䭁佁䭷䅁䉁䅁䅁允䅁䅁䅕噈歰㥏倹吶䴸䅉䅅䅁䕁䅁䅁睁䵁䅁䅁权䱃䅁䅁权䕁䅁䅁权䙁䅁䅁允䅁䅁䅅䅁䙁䅁䅁䅁求汏䉂䍄䉁䅁䅁䅂䅁䅁䅍䅄䅁䅁䅯杤䅷䅁䅯眶䅯䅁䅯睢䅑䅁䅅䅁䉁䅁䅁杄啁䅁䅁免睁䑁䅁兎穁䑁䅁兎㕁䑁䅫䅁䵁䅉䅅䅁䕁䅁䅁睁䵁䅁䅁权晃䅄䅁权浄权䅁权瑂䅂䅁允䅁䅁䅅䅁佁䅁䅷䅁ぁ䍁䄴兎睁䑁䅙䅁䵁䅉䅅䅁䕁䅁䅁睁䵁䅁䅁权潃䅄䅁权潄权䅁权睂䅂䅁允䅁䅁䅅䅁佁䅁䅷䅁㕁䍁䄴䅎ぁ䑁䅍䅁䵁䅉䅅䅁䕁䅁䅁睁䵁䅁䅁权㑁䅄䅁权潄权䅁权㙂䅂䅁允䅁䅁䅅䅁佁䅁䄴䅁硁䑁䅍杌硁䑁䅁免䅁䅁杷允䅁䅁䅑䅁䑁䅁䅷䅁䭁偁䵣䅁䭁佁䭳䅁䭁䥁䕍䅁䉁䅁䅁允䅁䅁䄴杅䅁䑁䅍睎穁䑁䅕䅎ぁ䑁䅙䅎䅁䅁杷允䅁䅁䅑䅁䑁䅁䅷䅁䭁䑁䵧䅁䭁佁䭧䅁䭁䡁䕅䅁䉁䅁䅁允䅁䅁䄴杄䅁䑁䅅杍畁䑁䅅睎㕁䅁䅁䍄䉁䅁䅁䅂䅁䅁䅍䅄䅁䅁䅯兄䅳䅁䅯眵䅯䅁䅯䅣䅑䅁䅅䅁䉁䅁䅁兂獄払敧敨扳䅑杷允䅁䅁䅑䅁䑁䅁䅷䅁䭁䥁䱧䅁䭁佁䭧䅁䭁䡁䕯䅁䉁䅁䅁允䅁䅁䄴杅䅁䍁䄰免睁䑁䅧杌㍁䑁䅉睎䅁䅁杷允䅁䅁䅑䅁䑁䅁䅷䅁䭁䥁䱧䅁䭁佁䭧䅁䭁䥁䕍䅁䉁䅁䅁允䅁䅁䄴䅄䅁䑁䅉兏畁䑁䅕杍䅁䅁杷允䅁䅁䅑䅁䑁䅁䅷䅁䭁䭁䱙䅁䭁佁䭳䅁䭁䥁䕕䅁䉁䅁䅁允䅁䅁䄴杅䅁䑁䅍兏㍁䑁䅑䅏㍁䑁䅁䅍䅁䅁杷允䅁䅁䅑䅁䑁䅁䅷䅁䭁䅁䵣䅁䭁佁䭙䅁䭁䡁䕅䅁䉁䅁䅁允䅁䅁䄴䅄䅁䑁䅅杌硁䑁䅙免䅁䅁杷允䅁䅁䅑䅁䑁䅁䅷䅁䭁䥁䱧䅁䭁佁䭧䅁䭁䡁䔰䅁䉁䅁䅁允䅁䅁䄴杄䅁䑁䅕䅍畁䑁䅙䅎㑁䅁䅁䍄䉁䅁䅁䅂䅁䅁䅍䅄䅁䅁䅯兖䄰䅁䅯䄶䅯䅁䅯䄷䅯䅁䅅䅁䉁䅁䅁杄佁䅁䅁李㕁䍁䄴䅎㉁䑁䅑䅁䵁䅉䅅䅁䕁䅁䅁睁䵁䅁䅁权い䅄䅁权灄权䅁权獄权䅁允䅁䅁䅅䅁䭁䕁䅣䅁䵁䅉䅅䅁䕁䅁䅁睁䵁䅁䅁权い䅄䅁权畄权䅁权療䅂䅁允䅁䅁䅅䅁䙁䝁浚浚䍢甯䅴䍄䉁䅁䅁䅂䅁䅁䅍䅄䅁䅁䅯兖䄰䅁䅯䄶䅯䅁䅯睢䅑䅁䅅䅁䉁䅁䅁杄佁䅁䅁䅏ぁ䍁䄴䅎穁䑁䅑䅁䵁䅉䅅䅁䕁䅁䅁睁䵁䅁䅁权㡂兄䅁权畄权䅁权䑃䅂䅁允䅁䅁䅅䅁䙁䅁䅁䅁元眫䉴䍄䉁䅁䅁䅂䅁䅁䅍䅄䅁䅁䅯兖䄰䅁䅯䄶䅯䅁䅯䅣䅑䅁䅅䅁䉁䅁䅁杄佁䅁䅁睎㕁䍁䄴䅍㍁䑁䅧䅁䵁䅉䅅䅁䕁䅁䅁睁䵁䅁䅁权噂兄䅁权潄权䅁权䑃䅂䅁允䅁䅁䅅䅁佁䅁䄴䅁㍁䑁䅣杌ㅁ䑁䅣杍䅁䅁杷允䅁䅁䅑䅁䑁䅁䅷䅁䭁䉁䱯䅁䭁佁䬴䅁䭁䡁䔰䅁䉁䅁䅁允䅁䅁䅕䅁䅁䥁啁欰䵁䅉䅅䅁䕁䅁䅁睁䵁䅁䅁权晁睃䅁权浄权䅁权㥂䅂䅁允䅁䅁䅅䅁佁䅁䅷䅁硁䍁䄴杍穁䑁䅉䅁䵁䅉䅅䅁䕁䅁䅁睁䵁䅁䅁权偂䅄䅁权灄权䅁权睂䅂䅁允䅁䅁䅅䅁䙁䅁䅁䅁䅂摢䅲䍄䉁䅁䅁䅂䅁䅁䅍䅄䅁䅁䅯睬䄰䅁䅯眶䅯䅁䅯兢䅑䅁䅅䅁䉁䅁䅁杄十䅁䅁兎祁䑁䅍免硁䑁䅕睍穁䅁䅁䍄䉁䅁䅁䅂䅁䅁䅍䅄䅁䅁䅯眱䅅䅁䅯权䅁䅁䅯兂䅁䅁䅅䅁䉁䅁䅁兂⭃确癯匳兑䅑杷允䅁䅁䅑䅁䑁䅁䅷䅁䭁䩁临䅁䭁佁䭳䅁䭁䝁䔸䅁䉁䅁䅁允䅁䅁䄴杅䅁䑁䅣兎㍁䑁䅧杍ㅁ䑁䅍䅎䅁䅁杷允䅁䅁䅑䅁䑁䅁䅷䅁䭁䩁丸䅁䭁佁䭳䅁䭁䝁䔸䅁䉁䅁䅁允䅁䅁䄴杅䅁䑁䅑免㑁䑁䅉睎㕁䑁䅙睎䅁䅁杷允䅁䅁䅑䅁䑁䅁䅷䅁䭁䩁䰴䅁䭁佁䭙䅁䭁䝁䔸䅁䉁䅁䅁允䅁䅁䄴䅄䅁䑁䅅杌㍁䑁䅁睎䅁䅁杷允䅁䅁䅑䅁䑁䅁䅷䅁䭁䡁䵯䅁䭁佁䭳䅁䭁䥁䕍䅁䉁䅁䅁允䅁䅁䄴杅䅁䑁䅣免ぁ䑁䅧兎睁䑁䅁䅍䅁䅁杷允䅁䅁䅑䅁䑁䅁䅷䅁䭁䕁䰴䅁䭁佁䭧䅁䭁䡁䕁䅁䉁䅁䅁允䅁䅁䄴䅄䅁䑁䅑杌㍁䑁䅍䅎䅁䅁杷允䅁䅁䅑䅁䑁䅁䅷䅁䭁䝁䱯䅁䭁佁䭣䅁䭁䝁䔸䅁䉁䅁䅁允䅁䅁䅕椹捨㡪ㅌ䰷䴸䅉䅅䅁䕁䅁䅁睁䵁䅁䅁权歂䅁䅁权䭁䅁䅁权䕁杁䅁允䅁䅁䅅䅁䙁偁㥔䠱灪杊䅚䍄䉁䅁䅁䅂䅁䅁䅍䅄䅁䅁䅯眱䅳䅁䅯䄶䅯䅁䅯来䅑䅁䅅䅁䉁䅁䅁杄佁䅁䅁兌ぁ䍁䄴李穁䑁䅑䅁䵁䅉䅅䅁䕁䅁䅁睁䵁䅁䅁权㡁允䅁权䕁䅁䅁权䙁䅁䅁允䅁䅁䅅䅁䙁䅁䅁䥁佃浓䉂䍄䉁䅁䅁䅂䅁䅁䅍䅄䅁䅁䅯䅎䅳䅁䅯朵䅯䅁䅯来䅑䅁䅅䅁䉁䅁䅁杄䵁䅁䅁免畁䑁䅑䅎㕁䅁䅁䍄䉁䅁䅁䅂䅁䅁䅍䅄䅁䅁䅯䄸䅳䅁䅯儷䅯䅁䅯兣䅑䅁䅅䅁䉁䅁䅁兂䭁㘱睎児晲睐杷允䅁䅁䅑䅁䑁䅁䅷䅁䭁䑁䵣䅁䭁佁䭧䅁䭁䡁䕯䅁䉁䅁䅁允䅁䅁䄴杄䅁䑁䅉睎畁䑁䅉兏ㅁ䅁䅁䍄䉁䅁䅁䅂䅁䅁䅍䅄䅁䅁䅯兊䅷䅁䅯朷䅯䅁䅯全䅑䅁䅅䅁䉁䅁䅁兂䅁䅁䅁䉁䍦䅑杷允䅁䅁䅑䅁䑁䅁䅷䅁䭁偁䭍䅁䭁佁䭣䅁䭁䡁䔰䅁䉁䅁䅁允䅁䅁䅕歶穤㍁圱樸䴸䅉䅅䅁䕁䅁䅁睁䵁䅁䅁权摂䅄䅁权牄权䅁权瑂䅂䅁允䅁䅁䅅䅁佁䉁䅑䅁硁䑁䅣杍㍁䑁䅫杍睁䑁䅫䅎䅁䅁杷允䅁䅁䅑䅁䑁䅁䅷䅁䭁䉁丰䅁䭁佁䭳䅁䭁䥁䕍䅁䉁䅁䅁允䅁䅁䄴䅆䅁䑁䅉免祁䑁䅧睍睁䑁䅉免㕁䅁䅁䍄䉁䅁䅁䅂䅁䅁䅍䅄䅁䅁䅯睎䅷䅁䅯䄶䅯䅁䅯䅣䅑䅁䅅䅁䉁䅁䅁杄佁䅁䅁杍睁䍁䄴䅏硁䑁䅅䅁䵁䅉䅅䅁䕁䅁䅁睁䵁䅁䅁权兂兄䅁权牄权䅁权㥂䅂䅁允䅁䅁䅅䅁佁䉁䅉䅁ㅁ䑁䅍睎祁䑁䅑兏硁䑁䅣䅁䵁䅉䅅䅁䕁䅁䅁睁䵁䅁䅁权楂兄䅁权潄权䅁权䑃䅂䅁允䅁䅁䅅䅁佁䅁䄴䅁硁䑁䅕杌硁䑁䅉李䅁䅁杷允䅁䅁䅑䅁䑁䅁䅷䅁䭁䙁偅䅁䭁佁䭯䅁䭁䝁䔰䅁䉁䅁䅁允䅁䅁䄴䅄䅁䑁䅁杌ぁ䑁䅫睎䅁䅁杷允䅁䅁䅑䅁䑁䅁䅷䅁䭁䍁䉣䅁䭁䅁䍅䅁䭁䅁䍕䅁䉁䅁䅁允䅁䅁䅕氯奭桃呬唷䵁䅉䅅䅁䕁䅁䅁睁䵁䅁䅁权歄睃䅁权瑄权䅁权硂䅂䅁允䅁䅁䅅䅁䙁䙁乃㉬匴㡧⽁䍄䉁䅁䅁䅂䅁䅁䅍䅄䅁䅁䅯䄱䅷䅁䅯眵䅯䅁䅯䄷䅯䅁䅅䅁䉁䅁䅁权䡂䅁䅁䍄䉁䅁䅁䅂䅁䅁䅍䅄䅁䅁䅯睊䅳䅁䅯儷䅯䅁䅯䅣䅑䅁䅅䅁䉁䅁䅁兂牁穲䬷伷塐睐杷允䅁䅁䅑䅁䑁䅁䅷䅁䭁䙁䵧䅁䭁佁䭧䅁䭁䡁䔰䅁䉁䅁䅁允䅁䅁䄴杄䅁䑁䅍䅍畁䑁䅧䅍ぁ䅁䅁䍄䉁䅁䅁䅂䅁䅁䅍䅄䅁䅁䅯䅩䅳䅁䅯儶䅯䅁䅯睢䅑䅁䅅䅁䉁䅁䅁兂䅁䅁䅁佁奶䅷杷允䅁䅁䅑䅁䑁䅁䅷䅁䭁䝁久䅁䭁佁䭣䅁䭁䥁䕕䅁䉁䅁䅁允䅁䅁䅕浧穄慮䱹樹䴸䅉䅅䅁䕁䅁䅁睁䵁䅁䅁权㡁兄䅁权潄权䅁权睂䅂䅁允䅁䅁䅅䅁䭁䕁䅣䅁䵁䅉䅅䅁䕁䅁䅁睁䵁䅁䅁权㑄䅁䅁权湄权䅁权硂䅂䅁允䅁䅁䅅䅁䙁䭁捷浗㝑砳䅒䍄䉁䅁䅁䅂䅁䅁䅍䅄䅁䅁䅯䅐䄰䅁䅯䄶䅯䅁䅯兦䅑䅁䅅䅁䉁䅁䅁权䡂䅁䅁䍄䉁䅁䅁䅂䅁䅁䅍䅄䅁䅁䅯免䄸䅁䅯朶䅯䅁䅯兦䅑䅁䅅䅁䉁䅁䅁杄䵁䅁䅁䅍畁䑁䅣兏穁䅁䅁䍄䉁䅁䅁䅂䅁䅁䅍䅄䅁䅁䅯兰䅳䅁䅯䄶䅯䅁䅯兢䅑䅁䅅䅁䉁䅁䅁杄佁䅁䅁杍睁䍁䄴睎穁䑁䅅䅁䵁䅉䅅䅁䕁䅁䅁睁䵁䅁䅁权䵁䅄䅁权瑄权䅁权瑂䅂䅁允䅁䅁䅅䅁䙁䝁之䍆乥⽈⽣䍄䉁䅁䅁䅂䅁䅁䅍䅄䅁䅁䅯睄䅳䅁䅯儶䅯䅁䅯兦䅑䅁䅅䅁䉁䅁䅁兂䅁䅁䅁佁穹䅷杷允䅁䅁䅑䅁䑁䅁䅷䅁䭁䭁䱕䅁䭁佁䭧䅁䭁䡁䕁䅁䉁䅁䅁允䅁䅁䄴杄䅁䑁䅅兏畁䑁䅕䅍㍁䅁䅁䍄䉁䅁䅁䅂䅁䅁䅍䅄䅁䅁䅯兰䅳䅁䅯䄶䅯䅁䅯兣䅑䅁䅅䅁䉁䅁䅁杄佁䅁䅁免㕁䍁䄴睎ぁ䑁䅣䅁䵁䅉䅅䅁䕁䅁䅁睁䵁䅁䅁权摂睃䅁权畄权䅁权獄权䅁允䅁䅁䅅䅁䙁䅁䅁䅁㕄橹䈳䍄䉁䅁䅁䅂䅁䅁䅍䅄䅁䅁䅯睘䄸䅁䅯儷䅯䅁䅯全䅑䅁䅅䅁䉁䅁䅁兂ㅂ硫䕧杖琷睐杷允䅁䅁䅑䅁䑁䅁䅷䅁䭁䕁䴴䅁䭁佁䭣䅁䭁䥁䕍䅁䉁䅁䅁允䅁䅁䅕㝱び敦ㅶ䐹䴸䅉䅅䅁䕁䅁䅁睁䵁䅁䅁权汃睃䅁权潄权䅁权䑃䅂䅁允䅁䅁䅅䅁佁䅁䄴䅁祁䑁䅁杌㕁䑁䅫免䅁䅁杷允䅁䅁䅑䅁䑁䅁䅷䅁䭁偁䵳䅁䭁佁䬴䅁䭁䡁䕯䅁䉁䅁䅁允䅁䅁䅕䅁䅁䵁扁䔵䵁䅉䅅䅁䕁䅁䅁睁䵁䅁䅁权呄睃䅁权牄权䅁权䑃䅂䅁允䅁䅁䅅䅁佁䉁䅉䅁ぁ䑁䅙䅏睁䑁䅁䅍睁䑁䅁䅁䵁䅉䅅䅁䕁䅁䅁睁䵁䅁䅁权䱂睃䅁权潄权䅁权硂䅂䅁允䅁䅁䅅䅁佁䅁䅷䅁㑁䍁䄴睎祁䑁䅙䅁䵁䅉䅅䅁䕁䅁䅁睁䵁䅁䅁权坁兄䅁权潄权䅁权睂䅂䅁允䅁䅁䅅䅁佁䅁䄴䅁硁䑁䅁杌硁䑁䅅杍䅁䅁杷允䅁䅁䅑䅁䑁䅁䅷䅁䭁䕁䵯䅁䭁佁䭙䅁䭁䥁䕕䅁䉁䅁䅁允䅁䅁䄴䅄䅁䑁䅉杌ぁ䑁䅅李䅁䅁杷允䅁䅁䅑䅁䑁䅁䅷䅁䭁䝁䱁䅁䭁佁䬴䅁䭁䡁䕯䅁䉁䅁䅁允䅁䅁䅕䅁䅁䵁十唸䵁䅉䅅䅁䕁䅁䅁睁䵁䅁䅁权歃睃䅁权瑄权䅁权㙂䅂䅁允䅁䅁䅅䅁䙁䵁桵扒穢戯⽑䍄䉁䅁䅁䅂䅁䅁䅍䅄䅁䅁䅯杢䅅䅁䅯权䅁䅁䅯兂䅁䅁䅅䅁䉁䅁䅁兂い搯㑒匶䍙䅑杷允䅁䅁䅑䅁䑁䅁䅷䅁䭁䩁乣䅁䭁佁䬴䅁䭁䡁䕅䅁䉁䅁䅁允䅁䅁䅕䅁䅁䉁牄啄䵅䅉䅅䅁䕁䅁䅁睁䵁䅁䅁权煂䅄䅁权潄权䅁权獄权䅁允䅁䅁䅅䅁佁䅁䄴䅁硁䑁䅁杌硁䑁䅍免䅁䅁杷允䅁䅁䅑䅁䑁䅁䅷䅁䭁䉁乧䅁䭁佁䭧䅁䭁䡁䕁䅁䉁䅁䅁允䅁䅁䄴杄䅁䑁䅧免畁䑁䅁免穁䅁䅁䍄䉁䅁䅁䅂䅁䅁䅍䅄䅁䅁䅯杓䅳䅁䅯䄶䅯䅁䅯兢䅑䅁䅅䅁䉁䅁䅁杄佁䅁䅁李㉁䍁䄴兎㑁䑁䅙䅁䵁䅉䅅䅁䕁䅁䅁睁䵁䅁䅁权煂䅄䅁权潄权䅁权瑂䅂䅁允䅁䅁䅅䅁佁䅁䅷䅁ぁ䍁䄴免硁䑁䅕䅁䵁䅉䅅䅁䕁䅁䅁睁䵁䅁䅁权煂䅄䅁权潄权䅁权療䅂䅁允䅁䅁䅅䅁佁䅁䅷䅁㉁䍁䄴免硁䑁䅉䅁䵁䅉䅅䅁䕁䅁䅁睁䵁䅁䅁权慄睃䅁权畄权䅁权㥂䅂䅁允䅁䅁䅅䅁䙁䅁䅁䅁䅁㥃䄷䍄䉁䅁䅁䅂䅁䅁䅍䅄䅁䅁䅯八䅳䅁䅯朵䅯䅁䅯来䅑䅁䅅䅁䉁䅁䅁杄䵁䅁䅁免畁䑁䅕睎祁䅁䅁䍄䉁䅁䅁䅂䅁䅁䅍䅄䅁䅁䅯睢䅳䅁䅯眶䅯䅁䅯䄷䅯䅁䅅䅁䉁䅁䅁杄十䅁䅁兏ぁ䑁䅑杍㑁䑁䅧䅏睁䅁䅁䍄䉁䅁䅁䅂䅁䅁䅍䅄䅁䅁䅯条䅷䅁䅯䄶䅯䅁䅯睧䅑䅁䅅䅁䉁䅁䅁杄䵁䅁䅁睎畁䑁䅉李㑁䅁䅁䍄䉁䅁䅁䅂䅁䅁䅍䅄䅁䅁䅯兏䅳䅁䅯䄶䅯䅁䅯睧䅑䅁䅅䅁䉁䅁䅁杄佁䅁䅁免㍁䍁䄴杍硁䑁䅉䅁䵁䅉䅅䅁䕁䅁䅁睁䵁䅁䅁权䡁兄䅁权牄权䅁权㙂䅂䅁允䅁䅁䅅䅁佁䉁䅉䅁ㅁ䑁䅉䅏㉁䑁䅕䅍睁䑁䅁䅁䵁䅉䅅䅁䕁䅁䅁睁䵁䅁䅁权⭄䅄䅁权湄权䅁权㙂䅂䅁允䅁䅁䅅䅁䙁䭁扡䍸睃核䅨䍄䉁䅁䅁䅂䅁䅁䅍䅄䅁䅁䅯元䄰䅁䅯眶䅯䅁䅯来䅑䅁䅅䅁䉁䅁䅁杄十䅁䅁兎㉁䑁䅫兎祁䑁䅁杍祁䅁䅁䍄䉁䅁䅁䅂䅁䅁䅍䅄䅁䅁䅯眸䅯䅁䅯䄶䅯䅁䅯䄷䅯䅁䅅䅁䉁䅁䅁权䡂䅁䅁䍄䉁䅁䅁䅂䅁䅁䅍䅄䅁䅁䅯䅂䄰䅁䅯儷䅯䅁䅯兦䅑䅁䅅䅁䉁䅁䅁兂桁䡳潊敫欳睐杷允䅁䅁䅑䅁䑁䅁䅷䅁䭁䙁乕䅁䭁佁䭳䅁䭁䥁䕍䅁䉁䅁䅁允䅁䅁䄴杅䅁䑁䅙李㑁䑁䅑䅏睁䑁䅁䅍䅁䅁杷允䅁䅁䅑䅁䑁䅁䅷䅁䭁䝁䱙䅁䭁佁䭳䅁䭁䡁䕯䅁䉁䅁䅁允䅁䅁䄴䅆䅁䑁䅉杍㕁䑁䅅兏硁䑁䅍睎㑁䅁䅁䍄䉁䅁䅁䅂䅁䅁䅍䅄䅁䅁䅯眸䅯䅁䅯䄶䅯䅁䅯兢䅑䅁䅅䅁䉁䅁䅁权䡂䅁䅁䍄䉁䅁䅁䅂䅁䅁䅍䅄䅁䅁䅯睺䅷䅁䅯儷䅯䅁䅯䄷䅯䅁䅅䅁䉁䅁䅁兂睃浣剩堷智睐杷允䅁䅁䅑䅁䑁䅁䅷䅁䭁偁䭍䅁䭁佁䭧䅁䭁䝁䔸䅁䉁䅁䅁允䅁䅁䅯睒䅁䅁杷允䅁䅁䅑䅁䑁䅁䅷䅁䭁䝁䴸䅁䭁佁䭙䅁䭁佁䭷䅁䉁䅁䅁允䅁䅁䅯睒䅁䅁杷允䅁䅁䅑䅁䑁䅁䅷䅁䭁䑁䱫䅁䭁佁䭧䅁䭁䝁䔸䅁䉁䅁䅁允䅁䅁䄴杄䅁䑁䅅兏畁䑁䅍䅏㑁䅁䅁䍄䉁䅁䅁䅂䅁䅁䅍䅄䅁䅁䅯睴䅳䅁䅯眶䅯䅁䅯全䅑䅁䅅䅁䉁䅁䅁杄十䅁䅁睎㕁䑁䅕睍祁䑁䅑李硁䅁䅁䍄䉁䅁䅁䅂䅁䅁䅍䅄䅁䅁䅯兖䅷䅁䅯眵䅯䅁䅯䅣䅑䅁䅅䅁䉁䅁䅁兂㥁㍓湅捥穢睐杷允䅁䅁䅑䅁䑁䅁䅷䅁䭁䝁䵣䅁䭁佁䬰䅁䭁䥁䕍䅁䉁䅁䅁允䅁䅁䅕摒椵䝐䅉樵䴸䅉䅅䅁䕁䅁䅁睁䵁䅁䅁权浂睃䅁权浄权䅁权療䅂䅁允䅁䅁䅅䅁佁䅁䅷䅁硁䍁䄴免㑁䑁䅉䅁䵁䅉䅅䅁䕁䅁䅁睁䵁䅁䅁权㕁睃䅁权潄权䅁权硂䅂䅁允䅁䅁䅅䅁佁䅁䅷䅁硁䑁䅉杌㍁䑁䅕䅁䵁䅉䅅䅁䕁䅁䅁睁䵁䅁䅁权坂䅄䅁权浄权䅁权獄权䅁允䅁䅁䅅䅁佁䅁䅷䅁硁䍁䄴李硁䑁䅅䅁䵁䅉䅅䅁䕁䅁䅁睁䵁䅁䅁权䭄兄䅁权潄权䅁权睂䅂䅁允䅁䅁䅅䅁佁䅁䄴䅁硁䑁䅉杌ㅁ䑁䅍兎䅁䅁杷允䅁䅁䅑䅁䑁䅁䅷䅁䭁䡁乫䅁䭁佁䭣䅁䭁䥁䕕䅁䉁䅁䅁允䅁䅁䅕㥌欰潂噇稴䴸䅉䅅䅁䕁䅁䅁睁䵁䅁䅁权硄睃䅁权瑄权䅁权療䅂䅁允䅁䅁䅅䅁䙁䥁䉬余兘癉⽕䍄䉁䅁䅁䅂䅁䅁䅍䅄䅁䅁䅯儯䅳䅁䅯䄶䅯䅁䅯䄷䅯䅁䅅䅁䉁䅁䅁杄佁䅁䅁免㍁䍁䄴睍ぁ䑁䅑䅁䵁䅉䅅䅁䕁䅁䅁睁䵁䅁䅁权䭄兄䅁权潄权䅁权硂䅂䅁允䅁䅁䅅䅁佁䅁䅷䅁硁䍁䄴睎祁䑁䅣䅁䵁䅉䅅䅁䕁䅁䅁睁䵁䅁䅁权潂兄䅁权潄权䅁权療䅂䅁允䅁䅁䅅䅁䭁䕁䅣䅁䵁䅉䅅䅁䕁䅁䅁睁䵁䅁䅁权䭄兄䅁权潄权䅁权㥂䅂䅁允䅁䅁䅅䅁佁䅁䄴䅁硁䑁䅫杌ㅁ䑁䅍李䅁䅁杷允䅁䅁䅑䅁䑁䅁䅷䅁䭁乁䱑䅁䭁佁䬴䅁䭁䥁䕍䅁䉁䅁䅁允䅁䅁䅕䅁䅁䙁㡃䕁䵅䅉䅅䅁䕁䅁䅁睁䵁䅁䅁权偂䅄䅁权潄权䅁权瑂䅂䅁允䅁䅁䅅䅁佁䅁䅷䅁硁䍁䄴睍穁䑁䅉䅁䵁䅉䅅䅁䕁䅁䅁睁䵁䅁䅁权獃䅄䅁权牄权䅁权療䅂䅁允䅁䅁䅅䅁佁䉁䅉䅁ㅁ䑁䅣睍㑁䑁䅑䅍睁䑁䅁䅁䵁䅉䅅䅁䕁䅁䅁睁䵁䅁䅁权㍄权䅁权灄权䅁权療䅂䅁允䅁䅁䅅䅁䙁䅁䅁䅁䅁㡚䅴䍄䉁䅁䅁䅂䅁䅁䅍䅄䅁䅁䅯睔䅷䅁䅯䄶䅯䅁䅯来䅑䅁䅅䅁䉁䅁䅁杄佁䅁䅁兌硁䍁䄴睍㕁䑁䅉䅁䵁䅉䅅䅁䕁䅁䅁睁䵁䅁䅁权䡁䅄䅁权牄权䅁权療䅂䅁允䅁䅁䅅䅁佁䉁䅑䅁祁䑁䅫䅎ぁ䑁䅧李㑁䑁䅫杍䅁䅁杷允䅁䅁䅑䅁䑁䅁䅷䅁䭁䕁䴸䅁䭁佁䭧䅁䭁䡁䕅䅁䉁䅁䅁允䅁䅁䄴䅄䅁䑁䅁杌㍁䑁䅣睍䅁䅁杷允䅁䅁䅑䅁䑁䅁䅷䅁䭁乁䱁䅁䭁佁䭣䅁䭁佁䭷䅁䉁䅁䅁允䅁䅁䅕啖摤塃⭖䕈䵁䅉䅅䅁䕁䅁䅁睁䵁䅁䅁权祄睃䅁权瑄权䅁权睂䅂䅁允䅁䅁䅅䅁䙁佁㙆䭆䠵搴⽉䍄䉁䅁䅁䅂䅁䅁䅍䅄䅁䅁䅯睔䅷䅁䅯䄶䅯䅁䅯睧䅑䅁䅅䅁䉁䅁䅁杄佁䅁䅁兌ㅁ䍁䄴䅏祁䑁䅧䅁䵁䅉䅅䅁䕁䅁䅁睁䵁䅁䅁权扄䅄䅁权牄权䅁权㙂䅂䅁允䅁䅁䅅䅁佁䉁䅉䅁祁䑁䅑杍ㅁ䑁䅙䅎㕁䑁䅉䅁䵁䅉䅅䅁䕁䅁䅁睁䵁䅁䅁权䍄兄䅁权潄权䅁权䑃䅂䅁允䅁䅁䅅䅁佁䅁䄴䅁硁䑁䅣杌㍁䑁䅧免䅁䅁杷允䅁䅁䅑䅁䑁䅁䅷䅁䭁䩁䵳䅁䭁佁䭧䅁䭁佁䭷䅁䉁䅁䅁允䅁䅁䄴杄䅁䑁䅅睎畁䑁䅙䅍ㅁ䅁䅁䍄䉁䅁䅁䅂䅁䅁䅍䅄䅁䅁䅯睯䅷䅁䅯眶䅯䅁䅯兣䅑䅁䅅䅁䉁䅁䅁杄十䅁䅁杍㍁䑁䅅李㉁䑁䅁䅍睁䅁䅁䍄䉁䅁䅁䅂䅁䅁䅍䅄䅁䅁䅯督䅳䅁䅯眵䅯䅁䅯兣䅑䅁䅅䅁䉁䅁䅁兂牁硨婢発坣䅑杷允䅁䅁䅑䅁䑁䅁䅷䅁䭁䍁䉙䅁䭁䅁䍅䅁䭁䅁䍍䅁䉁䅁䅁允䅁䅁䅕⼸㑯㝐㑌唶䵁䅉䅅䅁䕁䅁䅁睁䵁䅁䅁权浂允䅁权䕁䅁䅁权䙁䅁䅁允䅁䅁䅅䅁䙁䅁䅁䥁煁䨯䉸䍄䉁䅁䅁䅂䅁䅁䅍䅄䅁䅁䅯儸䅯䅁䅯儷䅯䅁䅯睢䅑䅁䅅䅁䉁䅁䅁兂祃敮渫歸ㅶ睐杷允䅁䅁䅑䅁䑁䅁䅷䅁䭁䝁䉣䅁䭁䅁䅑䅁䭁䅁䅕䅁䉁䅁䅁允䅁䅁䅕䅁䅁䵷㙹歫䵅䅉䅅䅁䕁䅁䅁睁䵁䅁䅁权畁䅄䅁权瑄权䅁权㥂䅂䅁允䅁䅁䅅䅁䙁䵁㌵浂偹乩⽫䍄䉁䅁䅁䅂䅁䅁䅍䅄䅁䅁䅯睭䅷䅁䅯䄶䅯䅁䅯兢䅑䅁䅅䅁䉁䅁䅁杄佁䅁䅁睍硁䍁䄴䅍㍁䑁䅣䅁䵁䅉䅅䅁䕁䅁䅁睁䵁䅁䅁权坂睃䅁权灄权䅁权療䅂䅁允䅁䅁䅅䅁䙁䅁䅁䅁䅁乬䅆䍄䉁䅁䅁䅂䅁䅁䅍䅄䅁䅁䅯兮䅷䅁䅯䄶䅯䅁䅯兢䅑䅁䅅䅁䉁䅁䅁权䡂䅁䅁䍄䉁䅁䅁䅂䅁䅁䅍䅄䅁䅁䅯睭䅷䅁䅯䄶䅯䅁䅯睢䅑䅁䅅䅁䉁䅁䅁杄佁䅁䅁免㍁䍁䄴䅍㍁䑁䅕䅁䵁䅉䅅䅁䕁䅁䅁睁䵁䅁䅁权扃䅄䅁权潄权䅁权㙂䅂䅁允䅁䅁䅅䅁佁䅁䄴䅁瑁䑁䅅杌㕁䑁䅑免䅁䅁杷允䅁䅁䅑䅁䑁䅁䅷䅁䭁䩁䵳䅁䭁佁䭧䅁䭁䥁䕕䅁䉁䅁䅁允䅁䅁䄴杄䅁䑁䅉免畁䑁䅁李㍁䅁䅁䍄䉁䅁䅁䅂䅁䅁䅍䅄䅁䅁䅯兮䅷䅁䅯䄶䅯䅁䅯全䅑䅁䅅䅁䉁䅁䅁杄䵁䅁䅁䅎畁䑁䅕杍㍁䅁䅁䍄䉁䅁䅁䅂䅁䅁䅍䅄䅁䅁䅯睉䄰䅁䅯䄶䅯䅁䅯兢䅑䅁䅅䅁䉁䅁䅁权䡂䅁䅁䍄䉁䅁䅁䅂䅁䅁䅍䅄䅁䅁䅯䅲䅳䅁䅯眵䅯䅁䅯睧䅑䅁䅅䅁䉁䅁䅁兂乄䵺䵺䵺祺睐杷允䅁䅁䅑䅁䑁䅁䅷䅁䭁䩁䵳䅁䭁佁䭧䅁䭁䥁䕍䅁䉁䅁䅁允䅁䅁䄴䅄䅁䑁䅙杌㕁䑁䅧杍䅁䅁杷允䅁䅁䅑䅁䑁䅁䅷䅁䭁䩁䴰䅁䭁佁䭧䅁䭁䡁䔰䅁䉁䅁䅁允䅁䅁䄴杄䅁䍁䄰䅍畁䑁䅕李㕁䅁䅁䍄䉁䅁䅁䅂䅁䅁䅍䅄䅁䅁䅯兗䅷䅁䅯朵䅯䅁䅯来䅑䅁䅅䅁䉁䅁䅁杄䵁䅁䅁杍畁䑁䅫䅏硁䅁䅁䍄䉁䅁䅁䅂䅁䅁䅍䅄䅁䅁䅯杙䅷䅁䅯䄶䅯䅁䅯睢䅑䅁䅅䅁䉁䅁䅁权䡂䅁䅁䍄䉁䅁䅁䅂䅁䅁䅍䅄䅁䅁䅯睏䅷䅁䅯朵䅯䅁䅯全䅑䅁䅅䅁䉁䅁䅁杄佁䅁䅁免睁䍁䄴李㕁䑁䅑䅁䵁䅉䅅䅁䕁䅁䅁睁䵁䅁䅁权畄兄䅁权牄权䅁权䙃䅂䅁允䅁䅁䅅䅁佁䉁䅑䅁祁䑁䅅睎㍁䑁䅅䅎睁䑁䅁䅍䅁䅁杷允䅁䅁䅑䅁䑁䅁䅷䅁䭁佁䱧䅁䭁佁䭧䅁䭁䝁䔰䅁䉁䅁䅁允䅁䅁䄴䅄䅁䑁䅅杌ㅁ䑁䅍李䅁䅁杷允䅁䅁䅑䅁䑁䅁䅷䅁䭁䝁䵉䅁䭁佁䭧䅁䭁䡁䕯䅁䉁䅁䅁允䅁䅁䅯睒䅁䅁杷允䅁䅁䅑䅁䑁䅁䅷䅁䭁偁䴴䅁䭁佁䭳䅁䭁䡁䕁䅁䉁䅁䅁允䅁䅁䄴杅䅁䑁䅑李㑁䑁䅙䅎穁䑁䅙李䅁䅁杷允䅁䅁䅑䅁䑁䅁䅷䅁䭁䡁乙䅁䭁佁䬰䅁䭁䡁䕯䅁䉁䅁䅁允䅁䅁䅕ぷ昸癤䅕吴䴸䅉䅅䅁䕁䅁䅁睁䵁䅁䅁权卂䅄䅁权瑄权䅁权睂䅂䅁允䅁䅁䅅䅁䙁䍁礲敮渫瑸⽳䍄䉁䅁䅁䅂䅁䅁䅍䅄䅁䅁䅯睈䅳䅁䅯䄶䅯䅁䅯兢䅑䅁䅅䅁䉁䅁䅁杄䵁䅁䅁免睁䍁䄴杍硁䅁䅁䍄䉁䅁䅁䅂䅁䅁䅍䅄䅁䅁䅯眫䅯䅁䅯朵䅯䅁䅯来䅑䅁䅅䅁䉁䅁䅁杄䵁䅁䅁杍畁䑁䅙杍ㅁ䅁䅁䍄䉁䅁䅁䅂䅁䅁䅍䅄䅁䅁䅯六䅷䅁䅯眵䅯䅁䅯䄷䅯䅁䅅䅁䉁䅁䅁兂䥁潍漰湹ㅔ睐杷允䅁䅁䅑䅁䑁䅁䅷䅁䭁偁䅑䅁䭁䉁䅅䅁䭁䅁䅕䅁䉁䅁䅁允䅁䅁䄴䅆䅁䑁䅙䅎穁䑁䅁䅍睁䑁䅁䅍睁䅁䅁䍄䉁䅁䅁䅂䅁䅁䅍䅄䅁䅁䅯睈䅳䅁䅯䄶䅯䅁䅯䅣䅑䅁䅅䅁䉁䅁䅁杄䵁䅁䅁䅏畁䑁䅑李㕁䅁䅁䍄䉁䅁䅁䅂䅁䅁䅍䅄䅁䅁䅯睈䅳䅁䅯䄶䅯䅁䅯兣䅑䅁䅅䅁䉁䅁䅁杄佁䅁䅁免穁䍁䄴兎穁䑁䅙䅁䵁䅉䅅䅁䕁䅁䅁睁䵁䅁䅁权允兄䅁权湄权䅁权硂䅂䅁允䅁䅁䅅䅁䙁佁兘瑉㕶杦䅊䍄䉁䅁䅁䅂䅁䅁䅍䅄䅁䅁䅯䅊䄰䅁䅯儷䅯䅁䅯睢䅑䅁䅅䅁䉁䅁䅁兂橄婰䕶䱉㉄睐杷允䅁䅁䅑䅁䑁䅁䅷䅁䭁䝁䱑䅁䭁佁䭙䅁䭁䡁䕯䅁䉁䅁䅁允䅁䅁䄴杄䅁䑁䅅杍畁䑁䅕䅏ㅁ䅁䅁䍄䉁䅁䅁䅂䅁䅁䅍䅄䅁䅁䅯睉䄰䅁䅯䄶䅯䅁䅯䅣䅑䅁䅅䅁䉁䅁䅁权䡂䅁䅁䍄䉁䅁䅁䅂䅁䅁䅍䅄䅁䅁䅯睈䅳䅁䅯䄶䅯䅁䅯全䅑䅁䅅䅁䉁䅁䅁杄䵁䅁䅁䅏畁䑁䅁兎㍁䅁䅁䍄䉁䅁䅁䅂䅁䅁䅍䅄䅁䅁䅯睈䅳䅁䅯䄶䅯䅁䅯睧䅑䅁䅅䅁䉁䅁䅁杄佁䅁䅁免硁䍁䄴䅍祁䑁䅕䅁䵁䅉䅅䅁䕁䅁䅁睁䵁䅁䅁权奂䅄䅁权畄权䅁权㙂䅂䅁允䅁䅁䅅䅁䙁䅁䅁䅁奄䅌䉚䍄䉁䅁䅁䅂䅁䅁䅍䅄䅁䅁䅯䅺䅳䅁䅯眶䅯䅁䅯来䅑䅁䅅䅁䉁䅁䅁杄啁䅁䅁免硁䑁䅫兏㑁䑁䅣杍ぁ䑁䅉䅁䵁䅉䅅䅁䕁䅁䅁睁䵁䅁䅁权㑂睃䅁权灄权䅁权療䅂䅁允䅁䅁䅅䅁䙁䅁䅁䅁䅃甴䄹䍄䉁䅁䅁䅂䅁䅁䅍䅄䅁䅁䅯睲䅳䅁䅯儶䅯䅁䅯睢䅑䅁䅅䅁䉁䅁䅁兂䅁䅁䅁䱁睱䅑杷允䅁䅁䅑䅁䑁䅁䅷䅁䭁䭁䅅䅁䭁䅁䅑䅁䭁䅁䍑䅁䉁䅁䅁允䅁䅁䅕䅁䅁䙁临つ䵅䅉䅅䅁䕁䅁䅁睁䵁䅁䅁权晁睃䅁权潄权䅁权㥂䅂䅁允䅁䅁䅅䅁佁䅁䅷䅁ㅁ䍁䄴睍硁䑁䅫䅁䵁䅉䅅䅁䕁䅁䅁睁䵁䅁䅁权㝁睃䅁权牄权䅁权療䅂䅁允䅁䅁䅅䅁佁䉁䅉䅁ㅁ䑁䅉睍㉁䑁䅅杍㕁䑁䅉䅁䵁䅉䅅䅁䕁䅁䅁睁䵁䅁䅁权䅃睃䅁权浄权䅁权療䅂䅁允䅁䅁䅅䅁佁䅁䅷䅁硁䍁䄴兏ぁ䑁䅣䅁䵁䅉䅅䅁䕁䅁䅁睁䵁䅁䅁权扃兄䅁权潄权䅁权䑃䅂䅁允䅁䅁䅅䅁佁䅁䄴䅁ぁ䑁䅧杌㍁䑁䅕李䅁䅁杷允䅁䅁䅑䅁䑁䅁䅷䅁䭁䕁䱯䅁䭁佁䭧䅁䭁䝁䔸䅁䉁䅁䅁允䅁䅁䄴䅅䅁䑁䅅杍穁䍁䄴李㕁䑁䅣䅁䵁䅉䅅䅁䕁䅁䅁睁䵁䅁䅁权䭂睃䅁权潄权䅁权䑃䅂䅁允䅁䅁䅅䅁佁䅁䄴䅁㑁䑁䅫杌ぁ䑁䅁睎䅁䅁杷允䅁䅁䅑䅁䑁䅁䅷䅁䭁䅁䴸䅁䭁佁䭣䅁䭁䡁䔰䅁䉁䅁䅁允䅁䅁䅕穐敖歵䵫歁䵁䅉䅅䅁䕁䅁䅁睁䵁䅁䅁权摁睃䅁权潄权䅁权瑂䅂䅁允䅁䅁䅅䅁䭁䕁䅣䅁䵁䅉䅅䅁䕁䅁䅁睁䵁䅁䅁权摁睃䅁权潄权䅁权硂䅂䅁允䅁䅁䅅䅁䭁䕁䅣䅁䵁䅉䅅䅁䕁䅁䅁睁䵁䅁䅁权獄睃䅁权畄权䅁权硂䅂䅁允䅁䅁䅅䅁䙁䅁䅁䅁䅁猫䅰䍄䉁䅁䅁䅂䅁䅁䅍䅄䅁䅁䅯杅䄰䅁䅯䄶䅯䅁䅯兦䅑䅁䅅䅁䉁䅁䅁杄佁䅁䅁睍祁䍁䄴李㕁䑁䅍䅁䵁䅉䅅䅁䕁䅁䅁睁䵁䅁䅁权㍄䅄䅁权瑄权䅁权䑃䅂䅁允䅁䅁䅅䅁䙁䩁畨潅䅐癹⽕䍄䉁䅁䅁䅂䅁䅁䅍䅄䅁䅁䅯兪䅳䅁䅯眵䅯䅁䅯兦䅑䅁䅅䅁䉁䅁䅁兂䵂㑎䉬余㉘睐杷允䅁䅁䅑䅁䑁䅁䅷䅁䭁䉁久䅁䭁佁䭧䅁䭁䡁䕁䅁䉁䅁䅁允䅁䅁䄴䅄䅁䑁䅫杌祁䑁䅕免䅁䅁杷允䅁䅁䅑䅁䑁䅁䅷䅁䭁䝁䱑䅁䭁佁䭣䅁䭁䥁䕕䅁䉁䅁䅁允䅁䅁䅕倹唳佥浫歈䵁䅉䅅䅁䕁䅁䅁睁䵁䅁䅁权求兄䅁权灄权䅁权䙃䅂䅁允䅁䅁䅅䅁䙁䅁䅁䅁䅁⭆䅆䍄䉁䅁䅁䅂䅁䅁䅍䅄䅁䅁䅯杰䅷䅁䅯儷䅯䅁䅯兦䅑䅁䅅䅁䉁䅁䅁权䡂䅁䅁䍄䉁䅁䅁䅂䅁䅁䅍䅄䅁䅁䅯睕䅳䅁䅯眶䅯䅁䅯䄷䅯䅁䅅䅁䉁䅁䅁杄啁䅁䅁免ぁ䑁䅕睎祁䑁䅙杍硁䑁䅉䅁䵁䅉䅅䅁䕁䅁䅁睁䵁䅁䅁权䙄䅄䅁权浄权䅁权㥂䅂䅁允䅁䅁䅅䅁佁䅁䅷䅁祁䍁䄴兎㑁䑁䅕䅁䵁䅉䅅䅁䕁䅁䅁睁䵁䅁䅁权䭄䅄䅁权浄权䅁权獄权䅁允䅁䅁䅅䅁佁䅁䅷䅁㍁䍁䄴䅎ぁ䑁䅫䅁䵁䅉䅅䅁䕁䅁䅁睁䵁䅁䅁权剁兄䅁权潄权䅁权㥂䅂䅁允䅁䅁䅅䅁佁䅁䄴䅁硁䑁䅅杌ㅁ䑁䅑兏䅁䅁杷允䅁䅁䅑䅁䑁䅁䅷䅁䭁䙁䅉䅁䭁䉁䅅䅁䭁䅁䅕䅁䉁䅁䅁允䅁䅁䄴杆䅁䑁䅅䅍硁䑁䅕䅍睁䑁䅁䅍睁䑁䅁䅁䵁䅉䅅䅁䕁䅁䅁睁䵁䅁䅁权㡃䅁䅁权䉁杁䅁权䙁杁䅁允䅁䅁䅅䅁䙁䵁挷䙚睄敩䅬䍄䉁䅁䅁䅂䅁䅁䅍䅄䅁䅁䅯䅶䅁䅁䅯允䅉䅁䅯睁䅉䅁䅅䅁䉁䅁䅁兂乄㥱砯硺洯䅑杷允䅁䅁䅑䅁䑁䅁䅷䅁䭁䝁䴴䅁䭁佁䭳䅁䭁䡁䕁䅁䉁䅁䅁允䅁䅁䄴杅䅁䑁䅑䅍ㅁ䑁䅁睍㉁䑁䅁䅏䅁䅁杷允䅁䅁䅑䅁䑁䅁䅷䅁䭁䩁䵙䅁䭁佁䭣䅁䭁䡁䕁䅁䉁䅁䅁允䅁䅁䅕㜫㍓噓䕫樷䴸䅉䅅䅁䕁䅁䅁睁䵁䅁䅁权歂兄䅁权潄权䅁权䙃䅂䅁允䅁䅁䅅䅁佁䅁䄴䅁硁䑁䅧杌㑁䑁䅣李䅁䅁杷允䅁䅁䅑䅁䑁䅁䅷䅁䭁䡁䉕䅁䭁䅁䍅䅁䭁䅁䍍䅁䉁䅁䅁允䅁䅁䅕丱奩潴栴歁䵅䅉䅅䅁䕁䅁䅁睁䵁䅁䅁权歂兄䅁权潄权䅁权㥂䅂䅁允䅁䅁䅅䅁佁䅁䄴䅁祁䑁䅍杌祁䑁䅅免䅁䅁杷允䅁䅁䅑䅁䑁䅁䅷䅁䭁䅁䴴䅁䭁佁䭧䅁䭁䡁䔰䅁䉁䅁䅁允䅁䅁䄴杄䅁䑁䅣睍畁䑁䅧䅏㕁䅁䅁䍄䉁䅁䅁䅂䅁䅁䅍䅄䅁䅁䅯䅆䅳䅁䅯䄶䅯䅁䅯䄷䅯䅁䅅䅁䉁䅁䅁权䡂䅁䅁䍄䉁䅁䅁䅂䅁䅁䅍䅄䅁䅁䅯䅓䅷䅁䅯䄶䅯䅁䅯兢䅑䅁䅅䅁䉁䅁䅁杄䵁䅁䅁兏畁䑁䅅䅍祁䅁䅁䍄䉁䅁䅁䅂䅁䅁䅍䅄䅁䅁䅯䅓䅷䅁䅯䄶䅯䅁䅯兣䅑䅁䅅䅁䉁䅁䅁杄䵁䅁䅁免畁䑁䅑睎㑁䅁䅁䍄䉁䅁䅁䅂䅁䅁䅍䅄䅁䅁䅯䅓䅷䅁䅯䄶䅯䅁䅯兦䅑䅁䅅䅁䉁䅁䅁杄䵁䅁䅁免畁䑁䅙睍硁䅁䅁䍄䉁䅁䅁䅂䅁䅁䅍䅄䅁䅁䅯杤䅅䅁䅯权䅁䅁䅯兂䅁䅁䅅䅁䉁䅁䅁兂兂婪畤杅免䅑杷</t>
  </si>
  <si>
    <t>允䅁䅁䅑䅁䑁䅁䅷䅁䭁䉁䵉䅁䭁佁䭙䅁䭁䡁䕯䅁䉁䅁䅁允䅁䅁䄴权䅁䑁䅅杌㉁䑁䅧䅁䵁䅉䅅䅁䕁䅁䅁睁䵁䅁䅁权啄䅄䅁权潄权䅁权㙂䅂䅁允䅁䅁䅅䅁佁䅁䅷䅁㍁䍁䄴兏祁䑁䅅䅁䵁䅉䅅䅁䕁䅁䅁睁䵁䅁䅁权湂䅄䅁权牄权䅁权療䅂䅁允䅁䅁䅅䅁佁䉁䅉䅁硁䑁䅑睍㕁䑁䅑杍ㅁ䑁䅕䅁䵁䅉䅅䅁䕁䅁䅁睁䵁䅁䅁权慄䅄䅁权潄权䅁权瑂䅂䅁允䅁䅁䅅䅁佁䅁䄴䅁祁䑁䅍杌ㅁ䑁䅕兎䅁䅁杷允䅁䅁䅍䅁䑁䅁䅷䅁䭁佁丸䅁䭁䍁䝑䅁䉁䅁䅁允䅁䅁䅯䅅䅑䅁杷允䅁䅁䅑䅁䑁䅁䅷䅁䭁偁䵧䅁䭁佁䭳䅁䭁䡁䕅䅁䉁䅁䅁允䅁䅁䄴杅䅁䑁䅍杍祁䑁䅕䅎㍁䑁䅉䅏䅁䅁杷允䅁䅁䅑䅁䑁䅁䅷䅁䭁偁䵫䅁䭁佁䭳䅁䭁䡁䕅䅁䉁䅁䅁允䅁䅁䄴杅䅁䑁䅉兎硁䑁䅕䅎ぁ䑁䅙兏䅁䅁杷允䅁䅁䅑䅁䑁䅁䅷䅁䭁乁䵯䅁䭁佁䭧䅁䭁䥁䕕䅁䉁䅁䅁允䅁䅁䄴杄䅁䑁䅅兏畁䑁䅉䅏㕁䅁䅁䍄䉁䅁䅁䅂䅁䅁䅍䅄䅁䅁䅯䅢䅳䅁䅯朷䅯䅁䅯兣䅑䅁䅅䅁䉁䅁䅁兂䅁䅁䅁䭙扁兑杷允䅁䅁䅑䅁䑁䅁䅷䅁䭁䍁䱉䅁䭁佁䭙䅁䭁䥁䕕䅁䉁䅁䅁允䅁䅁䄴䅄䅁䑁䅅杌睁䑁䅙䅏䅁䅁杷允䅁䅁䅑䅁䑁䅁䅷䅁䭁乁䵯䅁䭁佁䭧䅁䭁䥁䕍䅁䉁䅁䅁允䅁䅁䄴杄䅁䑁䅉睎畁䑁䅣兏㕁䅁䅁䍄䉁䅁䅁䅂䅁䅁䅍䅄䅁䅁䅯䅶䅷䅁䅯儷䅯䅁䅯兣䅑䅁䅅䅁䉁䅁䅁兂卂䉵䘶㤶呅䅑杷允䅁䅁䅑䅁䑁䅁䅷䅁䭁䱁䴰䅁䭁佁䬰䅁䭁䡁䕅䅁䉁䅁䅁允䅁䅁䅕穊䥅䉲慸樸䴸䅉䅅䅁䕁䅁䅁睁䵁䅁䅁权䉃䅄䅁权灄权䅁权瑂䅂䅁允䅁䅁䅅䅁䙁䅁䅁䅁䅁⼸䅢䍄䉁䅁䅁䅂䅁䅁䅍䅄䅁䅁䅯克䄰䅁䅯䄶䅯䅁䅯睢䅑䅁䅅䅁䉁䅁䅁杄佁䅁䅁杍睁䍁䄴兏㍁䑁䅧䅁䵁䅉䅅䅁䕁䅁䅁睁䵁䅁䅁权䍄睃䅁权灄权䅁权睂䅂䅁允䅁䅁䅅䅁䙁䅁䅁䅁䅃捯䅆䍄䉁䅁䅁䅂䅁䅁䅍䅄䅁䅁䅯䅃䅷䅁䅯䄶䅯䅁䅯䄷䅯䅁䅅䅁䉁䅁䅁杄䵁䅁䅁睍畁䑁䅫睎㑁䅁䅁䍄䉁䅁䅁䅂䅁䅁䅍䅄䅁䅁䅯䅤䅷䅁䅯䄶䅯䅁䅯兣䅑䅁䅅䅁䉁䅁䅁杄䵁䅁䅁兏畁䑁䅁兎㕁䅁䅁䍄䉁䅁䅁䅂䅁䅁䅍䅄䅁䅁䅯䅄䄰䅁䅯眶䅯䅁䅯䄷䅯䅁䅅䅁䉁䅁䅁杄啁䅁䅁免㍁䑁䅅睎睁䑁䅫睍㕁䑁䅅䅁䵁䅉䅅䅁䕁䅁䅁睁䵁䅁䅁权䥁䅄䅁权潄权䅁权䑃䅂䅁允䅁䅁䅅䅁佁䅁䅷䅁ㅁ䍁䄴睍㕁䑁䅣䅁䵁䅉䅅䅁䕁䅁䅁睁䵁䅁䅁权㥄权䅁权畄权䅁权瑂䅂䅁允䅁䅁䅅䅁䙁䅁䅁䅁权佖䄹䍄䉁䅁䅁䅂䅁䅁䅍䅄䅁䅁䅯儰䅳䅁䅯䄶䅯䅁䅯来䅑䅁䅅䅁䉁䅁䅁杄佁䅁䅁免㉁䍁䄴䅎ぁ䑁䅣䅁䵁䅉䅅䅁䕁䅁䅁睁䵁䅁䅁权楂䅄䅁权畄权䅁权㙂䅂䅁允䅁䅁䅅䅁䙁䅁䅁䅁䅁䥃䄯䍄䉁䅁䅁䅂䅁䅁䅍䅄䅁䅁䅯儫䅯䅁䅯儶䅯䅁䅯兦䅑䅁䅅䅁䉁䅁䅁兂䅁䅁䅁䍷䝑兑杷允䅁䅁䅑䅁䑁䅁䅷䅁䭁乁䱅䅁䭁佁䭧䅁䭁䥁䕕䅁䉁䅁䅁允䅁䅁䄴䅄䅁䑁䅫杌穁䑁䅍杍䅁䅁杷允䅁䅁䅑䅁䑁䅁䅷䅁䭁䍁䱷䅁䭁佁䭙䅁䭁䝁䔰䅁䉁䅁䅁允䅁䅁䄴䅄䅁䑁䅉杌㑁䑁䅣䅎䅁䅁杷允䅁䅁䅑䅁䑁䅁䅷䅁䭁䅁䴴䅁䭁佁䬴䅁䭁䝁䔰䅁䉁䅁䅁允䅁䅁䅕䅁䅁䩁硸䵅䵅䅉䅅䅁䕁䅁䅁睁䵁䅁䅁权灃䅄䅁权灄权䅁权䙃䅂䅁允䅁䅁䅅䅁䙁䅁䅁䅁䅁⭊䄹䍄䉁䅁䅁䅂䅁䅁䅍䅄䅁䅁䅯䅣䅅䅁䅯充䅁䅁䅯䅂䅉䅁䅅䅁䉁䅁䅁杄坁䅁䅁免睁䑁䅕䅏睁䑁䅁䅍睁䑁䅁䅍䅁䅁杷允䅁䅁䅑䅁䑁䅁䅷䅁䭁乁䵅䅁䭁佁䭧䅁䭁䡁䔰䅁䉁䅁䅁允䅁䅁䅯睒䅁䅁杷允䅁䅁䅑䅁䑁䅁䅷䅁䭁䩁䱳䅁䭁佁䭧䅁䭁䝁䔸䅁䉁䅁䅁允䅁䅁䄴杄䅁䑁䅉兎畁䑁䅁睍ㅁ䅁䅁䍄䉁䅁䅁䅂䅁䅁䅍䅄䅁䅁䅯睭䅳䅁䅯䄶䅯䅁䅯来䅑䅁䅅䅁䉁䅁䅁杄佁䅁䅁杍㍁䍁䄴兏㕁䑁䅕䅁䵁䅉䅅䅁䕁䅁䅁睁䵁䅁䅁权扃睃䅁权潄权䅁权硂䅂䅁允䅁䅁䅅䅁佁䅁䄴䅁祁䑁䅧杌㕁䑁䅍兏䅁䅁杷允䅁䅁䅑䅁䑁䅁䅷䅁䭁䩁䱳䅁䭁佁䭧䅁䭁䥁䕕䅁䉁䅁䅁允䅁䅁䄴杄䅁䑁䅉䅎畁䑁䅅䅍祁䅁䅁䍄䉁䅁䅁䅂䅁䅁䅍䅄䅁䅁䅯眯䅷䅁䅯儶䅯䅁䅯兣䅑䅁䅅䅁䉁䅁䅁兂䅁䅁䅁䵧慐䅑杷允䅁䅁䅑䅁䑁䅁䅷䅁䭁䕁䅧䅁䭁䅁䅑䅁䭁䅁䅕䅁䉁䅁䅁允䅁䅁䅕䅁䅁䍉佤䕣䵅䅉䅅䅁䕁䅁䅁睁䵁䅁䅁权湁允䅁权䕁䅁䅁权䙁䅁䅁允䅁䅁䅅䅁䙁䅁䅁佁湂潭䈱䍄䉁䅁䅁䅂䅁䅁䅍䅄䅁䅁䅯兴䅷䅁䅯儶䅯䅁䅯兦䅑䅁䅅䅁䉁䅁䅁兂䅁䅁䅁䱁䝦䅑杷允䅁䅁䅑䅁䑁䅁䅷䅁䭁䕁䱣䅁䭁佁䭣䅁䭁䡁䕅䅁䉁䅁䅁允䅁䅁䅕灭婭婭婭呹䴸䅉䅅䅁䕁䅁䅁睁䵁䅁䅁权呃䅄䅁权畄权䅁权硂䅂䅁允䅁䅁䅅䅁䙁䅁䅁䅁䅁捅䅊䍄䉁䅁䅁䅂䅁䅁䅍䅄䅁䅁䅯睭䅳䅁䅯䄶䅯䅁䅯睧䅑䅁䅅䅁䉁䅁䅁杄佁䅁䅁杍ぁ䍁䄴兏㍁䑁䅅䅁䵁䅉䅅䅁䕁䅁䅁睁䵁䅁䅁权剂䅄䅁权畄权䅁权㥂䅂䅁允䅁䅁䅅䅁䙁䅁䅁䅁䅃捥䅦䍄䉁䅁䅁䅂䅁䅁䅍䅄䅁䅁䅯六䅳䅁䅯儶䅯䅁䅯睧䅑䅁䅅䅁䉁䅁䅁兂䅁䅁䅁乁䭌䅑杷允䅁䅁䅑䅁䑁䅁䅷䅁䭁䙁䵉䅁䭁佁䬴䅁䭁䡁䔰䅁䉁䅁䅁允䅁䅁䅕䅁䅁偁晨ぁ䵅䅉䅅䅁䕁䅁䅁睁䵁䅁䅁权牄䅄䅁权潄权䅁权瑂䅂䅁允䅁䅁䅅䅁佁䅁䄴䅁祁䑁䅫杌祁䑁䅙䅏䅁䅁杷允䅁䅁䅑䅁䑁䅁䅷䅁䭁䕁䉯䅁䭁䅁䍅䅁䭁䅁䍉䅁䉁䅁䅁允䅁䅁䅕浶睩晊硙〲䵁䅉䅅䅁䕁䅁䅁睁䵁䅁䅁权歃䅄䅁权牄权䅁权䙃䅂䅁允䅁䅁䅅䅁佁䉁䅑䅁硁䑁䅍䅎ぁ䑁䅫睎㑁䑁䅧李䅁䅁杷允䅁䅁䅑䅁䑁䅁䅷䅁䭁䥁䱕䅁䭁佁䭣䅁䭁䡁䕅䅁䉁䅁䅁允䅁䅁䅕䡳潊敫㠱歁䵁䅉䅅䅁䕁䅁䅁睁䵁䅁䅁权牄䅄䅁权潄权䅁权㙂䅂䅁允䅁䅁䅅䅁佁䅁䄴䅁祁䑁䅕杌㕁䑁䅍免䅁䅁杷允䅁䅁䅑䅁䑁䅁䅷䅁䭁佁䵳䅁䭁佁䭧䅁䭁䡁䕅䅁䉁䅁䅁允䅁䅁䄴杄䅁䑁䅍睍畁䑁䅅䅍㑁䅁䅁䍄䉁䅁䅁䅂䅁䅁䅍䅄䅁䅁䅯睒䅳䅁䅯朵䅯䅁䅯全䅑䅁䅅䅁䉁䅁䅁杄䵁䅁䅁免畁䑁䅑䅍祁䅁䅁䍄䉁䅁䅁䅂䅁䅁䅍䅄䅁䅁䅯条䄰䅁䅯䄶䅯䅁䅯睢䅑䅁䅅䅁䉁䅁䅁杄䵁䅁䅁睍畁䑁䅁䅎ㅁ䅁䅁䍄䉁䅁䅁䅂䅁䅁䅍䅄䅁䅁䅯条䄰䅁䅯䄶䅯䅁䅯兣䅑䅁䅅䅁䉁䅁䅁杄䵁䅁䅁兏畁䑁䅅睎㉁䅁䅁䍄䉁䅁䅁䅂䅁䅁䅍䅄䅁䅁䅯兲䅷䅁䅯䄶䅯䅁䅯兣䅑䅁䅅䅁䉁䅁䅁杄䵁䅁䅁睍祁䍁䄴兏ㅁ䅁䅁䍄䉁䅁䅁䅂䅁䅁䅍䅄䅁䅁䅯䄸䅯䅁䅯朷䅯䅁䅯兦䅑䅁䅅䅁䉁䅁䅁兂䅁䅁䅁䱁㠶䅷杷允䅁䅁䅑䅁䑁䅁䅷䅁䭁䙁䱷䅁䭁佁䭣䅁䭁䡁䕅䅁䉁䅁䅁允䅁䅁䅕〳丫㉬匴啂䵁䅉䅅䅁䕁䅁䅁睁䵁䅁䅁权煂兄䅁权潄权䅁权䑃䅂䅁允䅁䅁䅅䅁佁䅁䅷䅁ぁ䍁䄴兎㉁䑁䅧䅁䵁䅉䅅䅁䕁䅁䅁睁䵁䅁䅁权求睃䅁权瑄权䅁权獄权䅁允䅁䅁䅅䅁䙁䕁㉡⼸唳佥⽅䍄䉁䅁䅁䅂䅁䅁䅍䅄䅁䅁䅯杕䅷䅁䅯眶䅯䅁䅯䅣䅑䅁䅅䅁䉁䅁䅁杄十䅁䅁杍穁䑁䅣兎硁䑁䅉兎㑁䅁䅁䍄䉁䅁䅁䅂䅁䅁䅍䅄䅁䅁䅯睲䅳䅁䅯朷䅯䅁䅯䅣䅑䅁䅅䅁䉁䅁䅁兂䅁䅁䅁䙁灃䅑杷允䅁䅁䅑䅁䑁䅁䅷䅁䭁䥁䵉䅁䭁佁䭳䅁䭁䡁䕁䅁䉁䅁䅁允䅁䅁䄴杅䅁䑁䅣䅎㍁䑁䅧李㕁䑁䅑免䅁䅁杷允䅁䅁䅑䅁䑁䅁䅷䅁䭁佁䵷䅁䭁佁䬰䅁䭁佁䭷䅁䉁䅁䅁允䅁䅁䅕浗㝑〳丫穬䴸䅉䅅䅁䕁䅁䅁睁䵁䅁䅁权扁兄䅁权潄权䅁权瑂䅂䅁允䅁䅁䅅䅁䭁䕁䅣䅁䵁䅉䅅䅁䕁䅁䅁睁䵁䅁䅁权扁兄䅁权潄权䅁权㙂䅂䅁允䅁䅁䅅䅁䭁䕁䅣䅁䵁䅉䅅䅁䕁䅁䅁睁䵁䅁䅁权千䅄䅁权瑄权䅁权瑂䅂䅁允䅁䅁䅅䅁䙁䝁㡱䩤奍乂⼴䍄䉁䅁䅁䅂䅁䅁䅍䅄䅁䅁䅯䅡䅷䅁䅯儷䅯䅁䅯全䅑䅁䅅䅁䉁䅁䅁兂灄橊䥅䉲ぺ睐杷允䅁䅁䅑䅁䑁䅁䅷䅁䭁䥁乁䅁䭁佁䭧䅁䭁䡁䕯䅁䉁䅁䅁允䅁䅁䄴䅄䅁䑁䅅杌㉁䑁䅙䅏䅁䅁杷允䅁䅁䅑䅁䑁䅁䅷䅁䭁䙁䰸䅁䭁佁䭳䅁䭁䥁䕍䅁䉁䅁䅁允䅁䅁䅯睒䅁䅁杷允䅁䅁䅑䅁䑁䅁䅷䅁䭁䵁䱯䅁䭁佁䭧䅁䭁䝁䔸䅁䉁䅁䅁允䅁䅁䄴杄䅁䑁䅅兏畁䑁䅫兏㉁䅁䅁䍄䉁䅁䅁䅂䅁䅁䅍䅄䅁䅁䅯睬䅷䅁䅯朵䅯䅁䅯䅣䅑䅁䅅䅁䉁䅁䅁杄䵁䅁䅁杍畁䑁䅣兎硁䅁䅁䍄䉁䅁䅁䅂䅁䅁䅍䅄䅁䅁䅯睕䅅䅁䅯允䅉䅁䅯睁䅉䅁䅅䅁䉁䅁䅁兂允噘晄潵歈䅑杷允䅁䅁䅑䅁䑁䅁䅷䅁䭁䭁䵑䅁䭁佁䬰䅁䭁佁䭷䅁䉁䅁䅁允䅁䅁䅕浗㝑〳丫穴䴸䅉䅅䅁䕁䅁䅁睁䵁䅁䅁权灃䅄䅁权潄权䅁权㙂䅂䅁允䅁䅁䅅䅁佁䅁䄴䅁祁䑁䅁杌㕁䑁䅅兏䅁䅁杷允䅁䅁䅑䅁䑁䅁䅷䅁䭁䩁䴸䅁䭁佁䭫䅁䭁佁䭷䅁䉁䅁䅁允䅁䅁䅕䅁䅁䅁佁〳䵁䅉䅅䅁䕁䅁䅁睁䵁䅁䅁权扂兄䅁权瑄权䅁权硂䅂䅁允䅁䅁䅅䅁䙁䉁畓⭒㙆偆⽉䍄䉁䅁䅁䅂䅁䅁䅍䅄䅁䅁䅯杒䅳䅁䅯䄶䅯䅁䅯䄷䅯䅁䅅䅁䉁䅁䅁权䡂䅁䅁䍄䉁䅁䅁䅂䅁䅁䅍䅄䅁䅁䅯杒䅳䅁䅯䄶䅯䅁䅯兢䅑䅁䅅䅁䉁䅁䅁权䡂䅁䅁䍄䉁䅁䅁䅂䅁䅁䅍䅄䅁䅁䅯䅏䅳䅁䅯朷䅯䅁䅯来䅑䅁䅅䅁䉁䅁䅁兂䅁䅁䅁䕉版䅑杷允䅁䅁䅑䅁䑁䅁䅷䅁䭁䡁䱙䅁䭁佁䭣䅁䭁䡁䕁䅁䉁䅁䅁允䅁䅁䅕塹⭡确癯歇䵁䅉䅅䅁䕁䅁䅁睁䵁䅁䅁权偃䅄䅁权灄权䅁权睂䅂䅁允䅁䅁䅅䅁䙁䅁䅁䅁䅃丱䅸䍄䉁䅁䅁䅂䅁䅁䅍䅄䅁䅁䅯䅷䅷䅁䅯眶䅯䅁䅯䅣䅑䅁䅅䅁䉁䅁䅁杄啁䅁䅁免㍁䑁䅕䅏㍁䑁䅍䅏穁䑁䅁䅁䵁䅉䅅䅁䕁䅁䅁睁䵁䅁䅁权㉁睄䅁权潄权䅁权硂䅂䅁允䅁䅁䅅䅁佁䅁䄴䅁硁䑁䅁杌ぁ䑁䅫兏䅁䅁杷允䅁䅁䅑䅁䑁䅁䅷䅁䭁䥁䉉䅁䭁䅁䍅䅁䭁䅁䍉䅁䉁䅁䅁允䅁䅁䅕㝴䝪硚⽱啵䵁䅉䅅䅁䕁䅁䅁睁䵁䅁䅁权摁䅄䅁权灄权䅁权獄权䅁允䅁䅁䅅䅁䙁䅁䅁䅁䅁捹䅬䍄䉁䅁䅁䅂䅁䅁䅍䅄䅁䅁䅯杚䅷䅁䅯眵䅯䅁䅯全䅑䅁䅅䅁䉁䅁䅁兂㡃䩤奍乂楙䅑杷允䅁䅁䅑䅁䑁䅁䅷䅁䭁䕁䱙䅁䭁佁䭧䅁䭁䥁䕍䅁䉁䅁䅁允䅁䅁䄴䅄䅁䑁䅍杌㕁䑁䅣兎䅁䅁杷允䅁䅁䅑䅁䑁䅁䅷䅁䭁䵁䰴䅁䭁佁䭙䅁䭁䡁䔰䅁䉁䅁䅁允䅁䅁䄴权䅁䑁䅉杌睁䑁䅉䅁䵁䅉䅅䅁䕁䅁䅁睁䵁䅁䅁权獂睃䅁权潄权䅁权䑃䅂䅁允䅁䅁䅅䅁佁䅁䄴䅁穁䑁䅅杌ㅁ䑁䅍䅏䅁䅁杷允䅁䅁䅑䅁䑁䅁䅷䅁䭁䭁䵍䅁䭁佁䭳䅁䭁䥁䕍䅁䉁䅁䅁允䅁䅁䄴杅䅁䑁䅉李㑁䑁䅅兏睁䑁䅁䅍䅁䅁杷允䅁䅁䅑䅁䑁䅁䅷䅁䭁䡁䱅䅁䭁佁䭧䅁䭁䝁䔸䅁䉁䅁䅁允䅁䅁䄴杄䅁䑁䅅李畁䑁䅧免㕁䅁䅁䍄䉁䅁䅁䅂䅁䅁䅍䅄䅁䅁䅯兣䅳䅁䅯䄶䅯䅁䅯兣䅑䅁䅅䅁䉁䅁䅁杄佁䅁䅁免ㅁ䍁䄴兏ぁ䑁䅅䅁䵁䅉䅅䅁䕁䅁䅁睁䵁䅁䅁权䱄睃䅁权瑄权䅁权瑂䅂䅁允䅁䅁䅅䅁䙁䑁䥅䉲慸做⽣䍄䉁䅁䅁䅂䅁䅁䅍䅄䅁䅁䅯条䅷䅁䅯儷䅯䅁䅯睧䅑䅁䅅䅁䉁䅁䅁兂坂楄礲敮砯睐杷允䅁䅁䅑䅁䑁䅁䅷䅁䭁䕁䱁䅁䭁佁䭫䅁䭁䡁䕅䅁䉁䅁䅁允䅁䅁䅕䅁䅁䥁䝄唰䵁䅉䅅䅁䕁䅁䅁睁䵁䅁䅁权硂睃䅁权潄权䅁权㥂䅂䅁允䅁䅁䅅䅁佁䅁䅷䅁㕁䍁䄴䅍㑁䑁䅣䅁䵁䅉䅅䅁䕁䅁䅁睁䵁䅁䅁权䍃睃䅁权灄权䅁权硂䅂䅁允䅁䅁䅅䅁䙁䅁䅁䅁䅃偕䅖䍄䉁䅁䅁䅂䅁䅁䅍䅄䅁䅁䅯䄸䅳䅁䅯朵䅯䅁䅯兣䅑䅁䅅䅁䉁䅁䅁杄䵁䅁䅁兎畁䑁䅧杍㑁䅁䅁䍄䉁䅁䅁䅂䅁䅁䅍䅄䅁䅁䅯末䅁䅁䅯允䅉䅁䅯睁䅉䅁䅅䅁䉁䅁䅁兂偄䑆癱桩空䅑杷允䅁䅁䅑䅁䑁䅁䅷䅁䭁䝁䴰䅁䭁佁䭧䅁䭁䝁䔰䅁䉁䅁䅁允䅁䅁䄴杄䅁䑁䅅杍畁䑁䅅䅏硁䅁䅁䍄䉁䅁䅁䅂䅁䅁䅍䅄䅁䅁䅯朵䅷䅁䅯眶䅯䅁䅯䅣䅑䅁䅅䅁䉁䅁䅁杄十䅁䅁䅎ぁ䑁䅁䅎㉁䑁䅁䅍睁䅁䅁䍄䉁䅁䅁䅂䅁䅁䅍䅄䅁䅁䅯䄯䅳䅁䅯儶䅯䅁䅯睢䅑䅁䅅䅁䉁䅁䅁兂䅁䅁䅁䑙剫具杷允䅁䅁䅑䅁䑁䅁䅷䅁䭁䵁䵷䅁䭁佁䭣䅁䭁䡁䕯䅁䉁䅁䅁允䅁䅁䅕䡧削⬹呬樸䴸䅉䅅䅁䕁䅁䅁睁䵁䅁䅁权䍂睃䅁权灄权䅁权獄权䅁允䅁䅁䅅䅁䙁䅁䅁䅁杁敡䅸䍄䉁䅁䅁䅂䅁䅁䅍䅄䅁䅁䅯睬䅳䅁䅯䄶䅯䅁䅯兣䅑䅁䅅䅁䉁䅁䅁权䡂䅁䅁䍄䉁䅁䅁䅂䅁䅁䅍䅄䅁䅁䅯睯䅳䅁䅯朵䅯䅁䅯兦䅑䅁䅅䅁䉁䅁䅁杄䭁䅁䅁睍畁䑁䅁李䅁䅁杷允䅁䅁䅑䅁䑁䅁䅷䅁䭁䉁䴴䅁䭁佁䬴䅁䭁䝁䔰䅁䉁䅁䅁允䅁䅁䅕䅁䅁䅁扄捁䵅䅉䅅䅁䕁䅁䅁睁䵁䅁䅁权扁兄䅁权湄权䅁权硂䅂䅁允䅁䅁䅅䅁䙁䉁昳穃䵒整⼸䍄䉁䅁䅁䅂䅁䅁䅍䅄䅁䅁䅯杆䅳䅁䅯眶䅯䅁䅯兢䅑䅁䅅䅁䉁䅁䅁杄十䅁䅁䅏ぁ䑁䅍兎硁䑁䅫睍㑁䅁䅁䍄䉁䅁䅁䅂䅁䅁䅍䅄䅁䅁䅯兌䅷䅁䅯䄶䅯䅁䅯䅣䅑䅁䅅䅁䉁䅁䅁杄佁䅁䅁免㉁䍁䄴兎睁䑁䅫䅁䵁䅉䅅䅁䕁䅁䅁睁䵁䅁䅁权瑁䅄䅁权潄权䅁权硂䅂䅁允䅁䅁䅅䅁佁䅁䄴䅁硁䑁䅙杌㕁䑁䅑䅎䅁䅁杷允䅁䅁䅑䅁䑁䅁䅷䅁䭁䍁䴰䅁䭁佁䭧䅁䭁䥁䕕䅁䉁䅁䅁允䅁䅁䄴权䅁䑁䅉䅎畁䑁䅣䅁䵁䅉䅅䅁䕁䅁䅁睁䵁䅁䅁权㕄睃䅁权潄权䅁权瑂䅂䅁允䅁䅁䅅䅁佁䅁䄴䅁硁䑁䅉杌㕁䑁䅍睍䅁䅁杷允䅁䅁䅑䅁䑁䅁䅷䅁䭁偁䱫䅁䭁佁䭧䅁䭁䝁䔸䅁䉁䅁䅁允䅁䅁䄴杄䅁䑁䅅免畁䑁䅑䅏ぁ䅁䅁䍄䉁䅁䅁䅂䅁䅁䅍䅄䅁䅁䅯睭䅳䅁䅯儷䅯䅁䅯来䅑䅁䅅䅁䉁䅁䅁兂䕁杖琴灳渳睐杷允䅁䅁䅑䅁䑁䅁䅷䅁䭁䙁䱯䅁䭁佁䭣䅁䭁䝁䔰䅁䉁䅁䅁允䅁䅁䅕琸乊桙奂吸䴸䅉䅅䅁䕁䅁䅁睁䵁䅁䅁权䑁兄䅁权牄权䅁权㙂䅂䅁允䅁䅁䅅䅁佁䉁䅉䅁穁䑁䅧睎祁䑁䅫睍祁䑁䅍䅁䵁䅉䅅䅁䕁䅁䅁睁䵁䅁䅁权䥂䅄䅁权牄权䅁权療䅂䅁允䅁䅁䅅䅁佁䉁䅉䅁ぁ䑁䅙睍硁䑁䅍䅍睁䑁䅁䅁䵁䅉䅅䅁䕁䅁䅁睁䵁䅁䅁权硂䅄䅁权瑄权䅁权療䅂䅁允䅁䅁䅅䅁䙁䡁灮橊䥅䵲⽷䍄䉁䅁䅁䅂䅁䅁䅍䅄䅁䅁䅯睂䄰䅁䅯䄶䅯䅁䅯䄷䅯䅁䅅䅁䉁䅁䅁杄佁䅁䅁免睁䍁䄴䅏硁䑁䅣䅁䵁䅉䅅䅁䕁䅁䅁睁䵁䅁䅁权啂睃䅁权潄权䅁权㥂䅂䅁允䅁䅁䅅䅁佁䅁䅷䅁㕁䍁䄴䅎ぁ䑁䅍䅁䵁䅉䅅䅁䕁䅁䅁睁䵁䅁䅁权塃睃䅁权浄权䅁权䑃䅂䅁允䅁䅁䅅䅁佁䅁䅷䅁祁䍁䄴免㉁䑁䅫䅁䵁䅉䅅䅁䕁䅁䅁睁䵁䅁䅁权あ䅄䅁权湄权䅁权㥂䅂䅁允䅁䅁䅅䅁䙁䝁㡱䩤奍䉂䅴䍄䉁䅁䅁䅂䅁䅁䅍䅄䅁䅁䅯杷䅷䅁䅯朵䅯䅁䅯睢䅑䅁䅅䅁䉁䅁䅁杄䵁䅁䅁杍畁䑁䅅䅍㕁䅁䅁䍄䉁䅁䅁䅂䅁䅁䅍䅄䅁䅁䅯元䄰䅁䅯䄶䅯䅁䅯兣䅑䅁䅅䅁䉁䅁䅁杄佁䅁䅁兌ぁ䑁䅅杌硁䑁䅍䅁䵁䅉䅅䅁䕁䅁䅁睁䵁䅁䅁权煁䅄䅁权灄权䅁权㥂䅂䅁允䅁䅁䅅䅁䙁䅁䅁䅁䅂畄䅊䍄䉁䅁䅁䅂䅁䅁䅍䅄䅁䅁䅯免䅳䅁䅯眶䅯䅁䅯䅣䅑䅁䅅䅁䉁䅁䅁杄十䅁䅁杍ㅁ䑁䅣兎㕁䑁䅅䅏硁䅁䅁䍄䉁䅁䅁䅂䅁䅁䅍䅄䅁䅁䅯元䄰䅁䅯䄶䅯䅁䅯睧䅑䅁䅅䅁䉁䅁䅁杄佁䅁䅁免㉁䍁䄴兎睁䑁䅙䅁䵁䅉䅅䅁䕁䅁䅁睁䵁䅁䅁权獃兄䅁权浄权䅁权睂䅂䅁允䅁䅁䅅䅁佁䅁䅷䅁硁䍁䄴䅎㉁䑁䅙䅁䵁䅉䅅䅁䕁䅁䅁睁䵁䅁䅁权㍄睃䅁权潄权䅁权獄权䅁允䅁䅁䅅䅁佁䅁䅷䅁㕁䍁䄴䅍硁䑁䅙䅁䵁䅉䅅䅁䕁䅁䅁睁䵁䅁䅁权ㅄ䅄䅁权牄权䅁权獄权䅁允䅁䅁䅅䅁佁䉁䅑䅁硁䑁䅉兎㍁䑁䅑兏ぁ䑁䅫䅍䅁䅁杷允䅁䅁䅑䅁䑁䅁䅷䅁䭁偁䱣䅁䭁佁䭧䅁䭁䥁䕍䅁䉁䅁䅁允䅁䅁䄴杄䅁䑁䅅䅏畁䑁䅣睍硁䅁䅁䍄䉁䅁䅁䅂䅁䅁䅍䅄䅁䅁䅯兙䅳䅁䅯儶䅯䅁䅯睧䅑䅁䅅䅁䉁䅁䅁兂䅁䅁䅁偧敔䅑杷允䅁䅁䅑䅁䑁䅁䅷䅁䭁䡁䱑䅁䭁佁䭣䅁䭁䥁䕍䅁䉁䅁䅁允䅁䅁䅕䩡瑈䑦ㄹ歉䵁䅉䅅䅁䕁䅁䅁睁䵁䅁䅁权㑄睃䅁权潄权䅁权㥂䅂䅁允䅁䅁䅅䅁佁䅁䄴䅁硁䑁䅍杌穁䑁䅅睍䅁䅁杷允䅁䅁䅑䅁䑁䅁䅷䅁䭁偁䵙䅁䭁佁䬴䅁䭁䡁䕯䅁䉁䅁䅁允䅁䅁䅕䅁䅁䥁䩂ぁ䵅䅉䅅䅁䕁䅁䅁睁䵁䅁䅁权歃䅄䅁权牄权䅁权㙂䅂䅁允䅁䅁䅅䅁佁䉁䅑䅁硁䑁䅍李ㅁ䑁䅫䅍睁䑁䅫睎䅁䅁杷允䅁䅁䅑䅁䑁䅁䅷䅁䭁䩁义䅁䭁佁䭧䅁䭁䝁䔸䅁䉁䅁䅁允䅁䅁䅯睒䅁䅁杷允䅁䅁䅑䅁䑁䅁䅷䅁䭁䑁偙䅁䭁佁䭫䅁䭁䡁䕯䅁䉁䅁䅁允䅁䅁䅕䅁䅁䅁睄ひ䵁䅉䅅䅁䕁䅁䅁睁䵁䅁䅁权瑃允䅁权䉁杁䅁权䍁杁䅁允䅁䅁䅅䅁䙁䩁婉䭭汯佔䅒䍄䉁䅁䅁䅂䅁䅁䅍䅄䅁䅁䅯䅷䅷䅁䅯儶䅯䅁䅯睧䅑䅁䅅䅁䉁䅁䅁兂䅁䅁䅁佷祶䅑杷允䅁䅁䅑䅁䑁䅁䅷䅁䭁佁临䅁䭁佁䭧䅁䭁䡁䕁䅁䉁䅁䅁允䅁䅁䄴杄䅁䍁䄰睎畁䑁䅅免ㅁ䅁䅁䍄䉁䅁䅁䅂䅁䅁䅍䅄䅁䅁䅯杫䄰䅁䅯䄶䅯䅁䅯䅣䅑䅁䅅䅁䉁䅁䅁权䡂䅁䅁䍄䉁䅁䅁䅂䅁䅁䅍䅄䅁䅁䅯兔䅳䅁䅯眵䅯䅁䅯兣䅑䅁䅅䅁䉁䅁䅁兂坃㑑獴⼵摳䅑杷允䅁䅁䅑䅁䑁䅁䅷䅁䭁䑁䵙䅁䭁佁䭫䅁䭁䥁䕕䅁䉁䅁䅁允䅁䅁䅕䅁䅁䅁杁䕶䵁䅉䅅䅁䕁䅁䅁睁䵁䅁䅁权歂兄䅁权畄权䅁权䙃䅂䅁允䅁䅁䅅䅁䙁䅁䅁䅁杄䉳䉒䍄䉁䅁䅁䅂䅁䅁䅍䅄䅁䅁䅯睏䅳䅁䅯眵䅯䅁䅯睧䅑䅁䅅䅁䉁䅁䅁兂硄敎㑥⭤材睐杷允䅁䅁䅑䅁䑁䅁䅷䅁䭁䕁䱁䅁䭁佁䬴䅁䭁䥁䕍䅁䉁䅁䅁允䅁䅁䅕䅁䅁䕁䑄唲䵁䅉䅅䅁䕁䅁䅁睁䵁䅁䅁权千兄䅁权潄权䅁权㥂䅂䅁允䅁䅁䅅䅁䭁䕁䅣䅁䵁䅉䅅䅁䕁䅁䅁睁䵁䅁䅁权硃兄䅁权浄权䅁权㥂䅂䅁允䅁䅁䅅䅁佁䅁䅷䅁穁䍁䄴䅍ㅁ䑁䅣䅁䵁䅉䅅䅁䕁䅁䅁睁䵁䅁䅁权剁睃䅁权潄权䅁权硂䅂䅁允䅁䅁䅅䅁佁䅁䄴䅁硁䑁䅙杌㑁䑁䅙免䅁䅁杷允䅁䅁䅑䅁䑁䅁䅷䅁䭁䭁䱉䅁䭁佁䭳䅁䭁䝁䔰䅁䉁䅁䅁允䅁䅁䄴杅䅁䑁䅕睍㑁䑁䅙李睁䑁䅁䅍䅁䅁杷允䅁䅁䅑䅁䑁䅁䅷䅁䭁䉁䱅䅁䭁佁䭧䅁䭁䥁䕍䅁䉁䅁䅁允䅁䅁䄴杄䅁䑁䅉䅏畁䑁䅕睍硁䅁䅁䍄䉁䅁䅁䅂䅁䅁䅍䅄䅁䅁䅯杉䅳䅁䅯䄶䅯䅁䅯兣䅑䅁䅅䅁䉁䅁䅁杄佁䅁䅁兎㕁䍁䄴杍㉁䑁䅧䅁䵁䅉䅅䅁䕁䅁䅁睁䵁䅁䅁权橁睃䅁权潄权䅁权硂䅂䅁允䅁䅁䅅䅁佁䅁䄴䅁硁䑁䅣杌ㅁ䑁䅕兎䅁䅁杷允䅁䅁䅑䅁䑁䅁䅷䅁䭁䵁䱑䅁䭁佁䭙䅁䭁䡁䕅䅁䉁䅁䅁允䅁䅁䅯睒䅁䅁杷允䅁䅁䅑䅁䑁䅁䅷䅁䭁䍁䵣䅁䭁佁䭳䅁䭁䥁䕍䅁䉁䅁䅁允䅁䅁䄴杅䅁䑁䅙睍㕁䑁䅍睍㑁䑁䅣䅏䅁䅁杷允䅁䅁䅑䅁䑁䅁䅷䅁䭁䍁䱉䅁䭁佁䭧䅁䭁䡁䔰䅁䉁䅁䅁允䅁䅁䄴䅄䅁䑁䅙睍畁䑁䅁免䅁䅁杷允䅁䅁䅑䅁䑁䅁䅷䅁䭁佁䱳䅁䭁佁䭙䅁䭁䡁䕅䅁䉁䅁䅁允䅁䅁䄴䅄䅁䑁䅅杌睁䑁䅙杍䅁䅁杷允䅁䅁䅑䅁䑁䅁䅷䅁䭁䑁乯䅁䭁佁䭧䅁䭁䡁䕯䅁䉁䅁䅁允䅁䅁䄴杄䅁䑁䅅睍畁䑁䅍李ぁ䅁䅁䍄䉁䅁䅁䅂䅁䅁䅍䅄䅁䅁䅯杏䄰䅁䅯䄶䅯䅁䅯兣䅑䅁䅅䅁䉁䅁䅁杄佁䅁䅁免ぁ䍁䄴䅍ㅁ䑁䅫䅁䵁䅉䅅䅁䕁䅁䅁睁䵁䅁䅁权晃睃䅁权瑄权䅁权療䅂䅁允䅁䅁䅅䅁䙁䕁杊搵楁㤲⽅䍄䉁䅁䅁䅂䅁䅁䅍䅄䅁䅁䅯杏䄰䅁䅯䄶䅯䅁䅯全䅑䅁䅅䅁䉁䅁䅁杄佁䅁䅁免穁䍁䄴䅍ㅁ䑁䅧䅁䵁䅉䅅䅁䕁䅁䅁睁䵁䅁䅁权䑁睃䅁权牄权䅁权㙂䅂䅁允䅁䅁䅅䅁佁䉁䅉䅁硁䑁䅅兏㑁䑁䅣䅏穁䑁䅧䅁䵁䅉䅅䅁䕁䅁䅁睁䵁䅁䅁权扁睃䅁权牄权䅁权䙃䅂䅁允䅁䅁䅅䅁佁䉁䅑䅁硁䑁䅉兎硁䑁䅅睍㕁䑁䅅李䅁䅁杷允䅁䅁䅑䅁䑁䅁䅷䅁䭁䅁乁䅁䭁佁䭳䅁䭁䡁䕯䅁䉁䅁䅁允䅁䅁䄴䅆䅁䑁䅅䅏ぁ䑁䅫免祁䑁䅧䅍ぁ䅁䅁䍄䉁䅁䅁䅂䅁䅁䅍䅄䅁䅁䅯䅍䄸䅁䅯朵䅯䅁䅯睧䅑䅁䅅䅁䉁䅁䅁杄䵁䅁䅁䅍畁䑁䅧䅎㍁䅁䅁䍄䉁䅁䅁䅂䅁䅁䅍䅄䅁䅁䅯儫䅳䅁䅯朷䅯䅁䅯兢䅑䅁䅅䅁䉁䅁䅁兂䅁䅁䅁䑫䅷兑杷允䅁䅁䅑䅁䑁䅁䅷䅁䭁䙁䵅䅁䭁佁䭣䅁䭁䡁䔰䅁䉁䅁䅁允䅁䅁䅕匳䝑婧䑖䕈䵁䅉䅅䅁䕁䅁䅁睁䵁䅁䅁权敃䅄䅁权灄权䅁权瑂䅂䅁允䅁䅁䅅䅁䙁䅁䅁䅁䅃獤䅒䍄䉁䅁䅁䅂䅁䅁䅍䅄䅁䅁䅯睭䅳䅁䅯儶䅯䅁䅯䅣䅑䅁䅅䅁䉁䅁䅁兂䅁䅁䅁䥧䉮䅑杷允䅁䅁䅑䅁䑁䅁䅷䅁䭁䩁䱣䅁䭁佁䭧䅁䭁䝁䔸䅁䉁䅁䅁允䅁䅁䅯睒䅁䅁杷允䅁䅁䅑䅁䑁䅁䅷䅁䭁䙁䵳䅁䭁佁䭳䅁䭁䝁䔸䅁䉁䅁䅁允䅁䅁䄴杅䅁䑁䅧李祁䑁䅙杍睁䑁䅁䅍䅁䅁杷允䅁䅁䅑䅁䑁䅁䅷䅁䭁佁䱣䅁䭁佁䭧䅁䭁佁䭷䅁䉁䅁䅁允䅁䅁䄴杄䅁䑁䅉兏畁䑁䅁兎㑁䅁䅁䍄䉁䅁䅁䅂䅁䅁䅍䅄䅁䅁䅯眵䅳䅁䅯䄶䅯䅁䅯兢䅑䅁䅅䅁䉁䅁䅁杄佁䅁䅁睍穁䍁䄴免硁䑁䅑䅁䵁䅉䅅䅁䕁䅁䅁睁䵁䅁䅁权潄睃䅁权潄权䅁权睂䅂䅁允䅁䅁䅅䅁佁䅁䅷䅁睁䍁䄴李穁䑁䅣䅁䵁䅉䅅䅁䕁䅁䅁睁䵁䅁䅁权䍃睃䅁权湄权䅁权㥂䅂䅁允䅁䅁䅅䅁䙁䍁礲敮渫楒䅤䍄䉁䅁䅁䅂䅁䅁䅍䅄䅁䅁䅯睩䅳䅁䅯朷䅯䅁䅯睢䅑䅁䅅䅁䉁䅁䅁兂䅁䅁䅁偧䉐䅑杷允䅁䅁䅑䅁䑁䅁䅷䅁䭁䝁䵍䅁䭁佁䭧䅁䭁䡁䔰䅁䉁䅁䅁允䅁䅁䄴杄䅁䑁䅍免畁䑁䅫李祁䅁䅁䍄䉁䅁䅁䅂䅁䅁䅍䅄䅁䅁䅯杬䅁䅁䅯充䅁䅁䅯䅂䅉䅁䅅䅁䉁䅁䅁杄啁䅁䅁免㍁䑁䅁李㕁䑁䅑䅍睁䑁䅁䅁䵁䅉䅅䅁䕁䅁䅁睁䵁䅁䅁权奃䅁䅁权剁䅁䅁权䕁杁䅁允䅁䅁䅅䅁佁䉁䅑䅁ㅁ䑁䅑䅍睁䑁䅁䅍睁䑁䅁䅍䅁䅁杷允䅁䅁䅑䅁䑁䅁䅷䅁䭁䑁义䅁䭁佁䭧䅁䭁䝁䔰䅁䉁䅁䅁允䅁䅁䄴杄䅁䑁䅍䅎畁䑁䅁䅎祁䅁䅁䍄䉁䅁䅁䅂䅁䅁䅍䅄䅁䅁䅯睚䅷䅁䅯眵䅯䅁䅯䄷䅯䅁䅅䅁䉁䅁䅁兂㉁㑓漶唶癐睐杷允䅁䅁䅑䅁䑁䅁䅷䅁䭁䝁䵧䅁䭁佁䬰䅁䭁佁䭷䅁䉁䅁䅁允䅁䅁䅕敢㝦晱午啂䵁䅉䅅䅁䕁䅁䅁睁䵁䅁䅁权䭃䅄䅁权牄权䅁权䙃䅂䅁允䅁䅁䅅䅁佁䉁䅉䅁祁䑁䅫兏硁䑁䅣兏㑁䑁䅉䅁䵁䅉䅅䅁䕁䅁䅁睁䵁䅁䅁权祁兄䅁权潄权䅁权療䅂䅁允䅁䅁䅅䅁佁䅁䄴䅁穁䑁䅉杌ㅁ䑁䅅睍䅁䅁杷允䅁䅁䅑䅁䑁䅁䅷䅁䭁䝁䵣䅁䭁佁䭙䅁䭁䡁䕯䅁䉁䅁䅁允䅁䅁䅯睒䅁䅁杷允䅁䅁䅑䅁䑁䅁䅷䅁䭁佁䱙䅁䭁佁䭳䅁䭁䡁䕅䅁䉁䅁䅁允䅁䅁䄴杅䅁䑁䅉睍硁䑁䅧䅎睁䑁䅁䅍䅁䅁杷允䅁䅁䅑䅁䑁䅁䅷䅁䭁䙁䱙䅁䭁佁䭫䅁䭁䝁䔰䅁䉁䅁䅁允䅁䅁䅕䅁䅁䅁楄挳䵁䅉䅅䅁䕁䅁䅁睁䵁䅁䅁权偃睃䅁权潄权䅁权瑂䅂䅁允䅁䅁䅅䅁佁䅁䅷䅁㍁䍁䄴睍㉁䑁䅍䅁䵁䅉䅅䅁䕁䅁䅁睁䵁䅁䅁权偃睃䅁权潄权䅁权䙃䅂䅁允䅁䅁䅅䅁佁䅁䅯䅁睁䍁䄴䅍ぁ䅁䅁䍄䉁䅁䅁䅂䅁䅁䅍䅄䅁䅁䅯允䄰䅁䅯儷䅯䅁䅯兢䅑䅁䅅䅁䉁䅁䅁兂奂扏䥔牤䠴䅑杷允䅁䅁䅑䅁䑁䅁䅷䅁䭁䥁丸䅁䭁佁䭙䅁䭁䡁䕅䅁䉁䅁䅁允䅁䅁䄴䅄䅁䑁䅑杌祁䑁䅑䅏䅁䅁杷允䅁䅁䅑䅁䑁䅁䅷䅁䭁䑁䉷䅁䭁䅁䍅䅁䭁䅁䍉䅁䉁䅁䅁允䅁䅁䅕测兙攴匷〵䵁䅉䅅䅁䕁䅁䅁睁䵁䅁䅁权癄权䅁权浄权䅁权獄权䅁允䅁䅁䅅䅁佁䅁䅷䅁ぁ䍁䄴䅍ぁ䑁䅣䅁䵁䅉䅅䅁䕁䅁䅁睁䵁䅁䅁权偃睃䅁权潄权䅁权㥂䅂䅁允䅁䅁䅅䅁佁䅁䅯䅁睁䍁䄴䅏㉁䅁䅁䍄䉁䅁䅁睁䅁䅁䅍䅄䅁䅁䅯杭䅅䅁䅯䅊䅙䅁䅅䅁䉁䅁䅁权灂䅅䅁䍄䉁䅁䅁䅂䅁䅁䅍䅄䅁䅁䅯睦䅳䅁䅯眵䅯䅁䅯全䅑䅁䅅䅁䉁䅁䅁兂䥂汶橪瀵偺睶杷允䅁䅁䅑䅁䑁䅁䅷䅁䭁䱁䰴䅁䭁佁䭧䅁䭁佁䭷䅁䉁䅁䅁允䅁䅁䄴杄䅁䑁䅅李畁䑁䅅䅎㑁䅁䅁䍄䉁䅁䅁䅂䅁䅁䅍䅄䅁䅁䅯六䅷䅁䅯儷䅯䅁䅯睢䅑䅁䅅䅁䉁䅁䅁兂坄⭒究㘫䅄睐杷允䅁䅁䅑䅁䑁䅁䅷䅁䭁䉁义䅁䭁佁䬰䅁䭁佁䭷䅁䉁䅁䅁允䅁䅁䅕潅䅐煹䙆樫䴸䅉䅅䅁䕁䅁䅁睁䵁䅁䅁权䡂兄䅁权牄权䅁权瑂䅂䅁允䅁䅁䅅䅁佁䉁䅉䅁ㅁ䑁䅍免ㅁ䑁䅣兏㉁䑁䅑䅁䵁䅉䅅䅁䕁䅁䅁睁䵁䅁䅁权ぁ睃䅁权牄权䅁权獄权䅁允䅁䅁䅅䅁佁䉁䅉䅁㑁䑁䅉䅏㍁䑁䅁睎㉁䑁䅫䅁䵁䅉䅅䅁䕁䅁䅁睁䵁䅁䅁权煃兄䅁权潄权䅁权療䅂䅁允䅁䅁䅅䅁佁䅁䅷䅁ぁ䍁䄴李穁䑁䅧䅁䵁䅉䅅䅁䕁䅁䅁睁䵁䅁䅁权煃兄䅁权潄权䅁权㙂䅂䅁允䅁䅁䅅䅁佁䅁䅷䅁㍁䍁䄴䅍ㅁ䑁䅅䅁䵁䅉䅅䅁䕁䅁䅁睁䵁䅁䅁权䩄睃䅁权浄权䅁权䙃䅂䅁允䅁䅁䅅䅁䭁䕁䅣䅁䵁䅉䅅䅁䕁䅁䅁睁䵁䅁䅁权千䅄䅁权浄权䅁权療䅂䅁允䅁䅁䅅䅁佁䅁䅷䅁祁䍁䄴睍ぁ䑁䅕䅁䵁䅉䅅䅁䕁䅁䅁睁䵁䅁䅁权煃兄䅁权潄权䅁权㥂䅂䅁允䅁䅁䅅䅁佁䅁䅷䅁㉁䍁䄴䅍硁䑁䅫䅁䵁䅉䅅䅁䕁䅁䅁睁䵁䅁䅁权⭃睃䅁权瑄权䅁权瑂䅂䅁允䅁䅁䅅䅁䙁佁浫免獩偈⽁䍄䉁䅁䅁䅂䅁䅁䅍䅄䅁䅁䅯兌䄰䅁䅯䄶䅯䅁䅯䄷䅯䅁䅅䅁䉁䅁䅁杄佁䅁䅁免㕁䍁䄴杍㕁䑁䅕䅁䵁䅉䅅䅁䕁䅁䅁睁䵁䅁䅁权䩄睃䅁权灄权䅁权䙃䅂䅁允䅁䅁䅅䅁䙁䅁䅁䅁䅁摱䅨䍄䉁䅁䅁䅂䅁䅁䅍䅄䅁䅁䅯兌䄰䅁䅯䄶䅯䅁䅯兦䅑䅁䅅䅁䉁䅁䅁杄佁䅁䅁杍㍁䍁䄴杍㕁䑁䅫䅁䵁䅉䅅䅁䕁䅁䅁睁䵁䅁䅁权奁兄䅁权潄权䅁权療䅂䅁允䅁䅁䅅䅁䭁䙁䴴䅁䵁䅉䅅䅁䕁䅁䅁睁䵁䅁䅁权䝁䅄䅁权灄权䅁权䙃䅂䅁允䅁䅁䅅䅁䙁䅁䅁䅁杂⼵䅚䍄䉁䅁䅁䅂䅁䅁䅍䅄䅁䅁䅯睇䅷䅁䅯眶䅯䅁䅯兣䅑䅁䅅䅁䉁䅁䅁杄十䅁䅁杍ㅁ䑁䅁睎㍁䑁䅁䅍睁䅁䅁䍄䉁䅁䅁䅂䅁䅁䅍䅄䅁䅁䅯兲䅳䅁䅯朵䅯䅁䅯兦䅑䅁䅅䅁䉁䅁䅁杄䵁䅁䅁免畁䑁䅉䅏祁䅁䅁䍄䉁䅁䅁䅂䅁䅁䅍䅄䅁䅁䅯儸䅯䅁䅯儷䅯䅁䅯兣䅑䅁䅅䅁䉁䅁䅁兂㕂匶硙䭃㉺睐杷允䅁䅁䅑䅁䑁䅁䅷䅁䭁䉁乧䅁䭁佁䭧䅁䭁䥁䕕䅁䉁䅁䅁允䅁䅁䅯睒䅁䅁杷允䅁䅁䅑䅁䑁䅁䅷䅁䭁䑁乷䅁䭁佁䭫䅁䭁䡁䕁䅁䉁䅁䅁允䅁䅁䅕䅁䅁䵁湃欳䵁䅉䅅䅁䕁䅁䅁睁䵁䅁䅁权畂睃䅁权灄权䅁权硂䅂䅁允䅁䅁䅅䅁䙁䅁䅁䅁杄故䅊䍄䉁䅁䅁䅂䅁䅁䅍䅄䅁䅁䅯兕䅷䅁䅯儶䅯䅁䅯䅣䅑䅁䅅䅁䉁䅁䅁兂䅁䅁䅁䍧杪䅑杷允䅁䅁䅑䅁䑁䅁䅷䅁䭁䉁乕䅁䭁佁䬰䅁䭁䡁䕁䅁䉁䅁䅁允䅁䅁䅕婤㕊㍨椰穲䴸䅉䅅䅁䕁䅁䅁睁䵁䅁䅁权湂睃䅁权潄权䅁权㙂䅂䅁允䅁䅁䅅䅁佁䅁䄴䅁硁䑁䅅杌㕁䑁䅅睎䅁䅁杷允䅁䅁䅑䅁䑁䅁䅷䅁䭁偁䵯䅁䭁佁䭧䅁䭁䡁䕁䅁䉁䅁䅁允䅁䅁䄴䅄䅁䑁䅫杌ㅁ䑁䅙李䅁䅁杷允䅁䅁䅍䅁䑁䅁䅷䅁䭁䍁倴䅁䭁䉁䝯䅁䉁䅁䅁允䅁䅁䅯睇䅙䅁杷允䅁䅁䅑䅁䑁䅁䅷䅁䭁䙁䱅䅁䭁佁䭧䅁䭁䡁䕯䅁䉁䅁䅁允䅁䅁䅯睒䅁䅁杷允䅁䅁䅑䅁䑁䅁䅷䅁䭁䝁䱙䅁䭁佁䭣䅁䭁佁䭷䅁䉁䅁䅁允䅁䅁䅕捔之橂䕕橵䴸䅉䅅䅁䕁䅁䅁睁䵁䅁䅁权㙁睄䅁权瑄权䅁权䙃䅂䅁允䅁䅁䅅䅁䙁佁汏㡭村佳⽙䍄䉁䅁䅁䅂䅁䅁䅍䅄䅁䅁䅯睆䅷䅁䅯朷䅯䅁䅯睧䅑䅁䅅䅁䉁䅁䅁兂䅁䅁䅁䥁啂䅷杷允䅁䅁䅑䅁䑁䅁䅷䅁䭁䝁义䅁䭁佁䭙䅁䭁佁䭷䅁䉁䅁䅁允䅁䅁䄴权䅁䑁䅑杌祁䑁䅅䅁䵁䅉䅅䅁䕁䅁䅁睁䵁䅁䅁权ㅂ䅄䅁权牄权䅁权䑃䅂䅁允䅁䅁䅅䅁佁䉁䅉䅁㍁䑁䅉李祁䑁䅕䅍睁䑁䅁䅁䵁䅉䅅䅁䕁䅁䅁睁䵁䅁䅁权㍁兄䅁权灄权䅁权硂䅂䅁允䅁䅁䅅䅁䙁䅁䅁䅁䅁䝙䅴䍄䉁䅁䅁䅂䅁䅁䅍䅄䅁䅁䅯睤䅳䅁䅯朵䅯䅁䅯睧䅑䅁䅅䅁䉁䅁䅁杄䵁䅁䅁免畁䑁䅅兏㍁䅁䅁䍄䉁䅁䅁䅂䅁䅁䅍䅄䅁䅁䅯睚䅷䅁䅯儷䅯䅁䅯兦䅑䅁䅅䅁䉁䅁䅁兂䱁㝺䑕穋橶睐杷允䅁䅁䅑䅁䑁䅁䅷䅁䭁䅁䵉䅁䭁佁䭳䅁䭁䡁䕯䅁䉁䅁䅁允䅁䅁䄴杅䅁䑁䅕䅎祁䑁䅣兏睁䑁䅁䅍䅁䅁杷允䅁䅁䅑䅁䑁䅁䅷䅁䭁佁䱕䅁䭁佁䬴䅁䭁䝁䔰䅁䉁䅁䅁允䅁䅁䅕䅁䅁䅁癄〳䵁䅉䅅䅁䕁䅁䅁睁䵁䅁䅁权獂䅄䅁权瑄权䅁权硂䅂䅁允䅁䅁䅅䅁䙁䕁㍷啩杆愵⽁䍄䉁䅁䅁䅂䅁䅁䅍䅄䅁䅁䅯杨䅷䅁䅯朷䅯䅁䅯兣䅑䅁䅅䅁䉁䅁䅁兂䅁䅁䅁䩑灺䅑杷允䅁䅁䅑䅁䑁䅁䅷䅁䭁䡁䵣䅁䭁佁䬴䅁䭁䥁䕕䅁䉁䅁䅁允䅁䅁䅕䅁䅁䅁㍁䴱䵁䅉䅅䅁䕁䅁䅁睁䵁䅁䅁权奂兄䅁权灄权䅁权䙃䅂䅁允䅁䅁䅅䅁䙁䅁䅁䅁䅄搷䅤䍄䉁䅁䅁䅂䅁䅁䅍䅄䅁䅁䅯眫䅯䅁䅯䄶䅯䅁䅯全䅑䅁䅅䅁䉁䅁䅁杄佁䅁䅁免㉁䍁䄴李ㅁ䑁䅅䅁䵁䅉䅅䅁䕁䅁䅁睁䵁䅁䅁权畃睃䅁权瑄权䅁权療䅂䅁允䅁䅁䅅䅁䙁䅁䉡啬䱏佢⽍䍄䉁䅁䅁䅂䅁䅁䅍䅄䅁䅁䅯杏䅅䅁䅯䅂䅁䅁䅯䅂䅉䅁䅅䅁䉁䅁䅁兂䅁䅁䅁䉁䙨兑杷允䅁䅁䅑䅁䑁䅁䅷䅁䭁偁䭳䅁䭁佁䭧䅁䭁䡁䔰䅁䉁䅁䅁允䅁䅁䄴杄䅁䑁䅅䅎畁䑁䅣免ㅁ䅁䅁䍄䉁䅁䅁䅂䅁䅁䅍䅄䅁䅁䅯睢䅳䅁䅯朷䅯䅁䅯䅣䅑䅁䅅䅁䉁䅁䅁兂䅁䅁䅁䅯瑪䅷杷允䅁䅁䅑䅁䑁䅁䅷䅁䭁䥁䱉䅁䭁佁䭳䅁䭁佁䭷䅁䉁䅁䅁允䅁䅁䄴䅆䅁䑁䅅䅍睁䑁䅑䅎祁䑁䅑睎睁䅁䅁䍄䉁䅁䅁䅂䅁䅁䅍䅄䅁䅁䅯兡䅳䅁䅯朵䅯䅁䅯䄷䅯䅁䅅䅁䉁䅁䅁权䡂䅁䅁䍄䉁䅁䅁䅂䅁䅁䅍䅄䅁䅁䅯兙䅳䅁䅯䄶䅯䅁䅯兣䅑䅁䅅䅁䉁䅁䅁杄䵁䅁䅁䅏畁䑁䅉兏穁䅁䅁䍄䉁䅁䅁䅂䅁䅁䅍䅄䅁䅁䅯䅥䅅䅁䅯权䅁䅁䅯兂䅁䅁䅅䅁䉁䅁䅁兂䩄牤昶楇㌯睐杷允䅁䅁䅑䅁䑁䅁䅷䅁䭁䝁䵣䅁䭁佁䭳䅁䭁佁䭷䅁䉁䅁䅁允䅁䅁䄴杅䅁䑁䅅䅎ぁ䑁䅍睍㑁䑁䅣睍䅁䅁杷允䅁䅁䅑䅁䑁䅁䅷䅁䭁䍁䴸䅁䭁佁䭣䅁䭁䝁䔸䅁䉁䅁䅁允䅁䅁䅕㑋坣挲㌵啅䵁䅉䅅䅁䕁䅁䅁睁䵁䅁䅁权噂兄䅁权浄权䅁权硂䅂䅁允䅁䅁䅅䅁佁䅁䅷䅁穁䍁䄴䅏㕁䑁䅍䅁䵁䅉䅅䅁䕁䅁䅁睁䵁䅁䅁权呃睃䅁权潄权䅁权療䅂䅁允䅁䅁䅅䅁佁䅁䅷䅁硁䍁䄴䅏㍁䑁䅕䅁䵁䅉䅅䅁䕁䅁䅁睁䵁䅁䅁权慃允䅁权浄权䅁权䑃䅂䅁允䅁䅁䅅䅁佁䅁䅯䅁硁䍁䄴䅎ぁ䅁䅁䍄䉁䅁䅁䅂䅁䅁䅍䅄䅁䅁䅯䅬䅳䅁䅯䄶䅯䅁䅯睢䅑䅁䅅䅁䉁䅁䅁杄佁䅁䅁睎ぁ䍁䄴免祁䑁䅕䅁䵁䅉䅅䅁䕁䅁䅁睁䵁䅁䅁权䩄䅄䅁权畄权䅁权㙂䅂䅁允䅁䅁䅅䅁䙁䅁䅁䅁杂敪䄹䍄䉁䅁䅁䅂䅁䅁䅍䅄䅁䅁䅯睫䅳䅁䅯䄶䅯䅁䅯䅣䅑䅁䅅䅁䉁䅁䅁杄䭁䅁䅁䅍畁䑁䅕睍䅁䅁杷允䅁䅁䅑䅁䑁䅁䅷䅁䭁偁䅧䅁䭁佁䭧䅁䭁䡁䕁䅁䉁䅁䅁允䅁䅁䄴杄䅁䑁䅅杍畁䑁䅙䅍硁䅁䅁䍄䉁䅁䅁䅂䅁䅁䅍䅄䅁䅁䅯睎䅳䅁䅯朵䅯䅁䅯䅣䅑䅁䅅䅁䉁䅁䅁杄䵁䅁䅁杍畁䑁䅅䅍硁䅁䅁䍄䉁䅁䅁䅂䅁䅁䅍䅄䅁䅁䅯睺䅳䅁䅯䄶䅯䅁䅯䄷䅯䅁䅅䅁䉁䅁䅁杄䵁䅁䅁睍畁䑁䅧䅍硁䅁䅁䍄䉁䅁䅁䅂䅁䅁䅍䅄䅁䅁䅯兙䅳䅁䅯眵䅯䅁䅯䅣䅑䅁䅅䅁䉁䅁䅁兂扁㥌欰杂婅䅑杷允䅁䅁䅑䅁䑁䅁䅷䅁䭁䍁䵯䅁䭁佁䭧䅁䭁佁䭷䅁䉁䅁䅁允䅁䅁䅯睒䅁䅁杷允䅁䅁䅑䅁䑁䅁䅷䅁䭁䩁䅫䅁䭁䅁䅑䅁䭁䅁䍑䅁䉁䅁䅁允䅁䅁䅕䅁䅁䕧畁づ䵅䅉䅅䅁䕁䅁䅁睁䵁䅁䅁权䑁睃䅁权牄权䅁权睂䅂䅁允䅁䅁䅅䅁佁䉁䅉䅁硁䑁䅅兏㑁䑁䅣䅏穁䑁䅧䅁䵁䅉䅅䅁䕁䅁䅁睁䵁䅁䅁权癁䅄䅁权湄权䅁权硂䅂䅁允䅁䅁䅅䅁䙁䍁扐堫焵䅶䅂䍄䉁䅁䅁䅂䅁䅁䅍䅄䅁䅁䅯睓䄰䅁䅯儷䅯䅁䅯睧䅑䅁䅅䅁䉁䅁䅁兂慂䑚晶㑔渲睐杷允䅁䅁䅑䅁䑁䅁䅷䅁䭁䅁䉑䅁䭁䉁䅅䅁䭁䅁䍑䅁䉁䅁䅁允䅁䅁䄴䅆䅁䑁䅕睎㕁䑁䅅杍睁䑁䅁䅍睁䅁䅁䍄䉁䅁䅁䅂䅁䅁䅍䅄䅁䅁䅯兗䅷䅁䅯朵䅯䅁䅯䅣䅑䅁䅅䅁䉁䅁䅁杄䵁䅁䅁睍畁䑁䅁杍硁䅁䅁䍄䉁䅁䅁䅂䅁䅁䅍䅄䅁䅁䅯杋䅷䅁䅯䄶䅯䅁䅯兢䅑䅁䅅䅁䉁䅁䅁权䡂䅁䅁䍄䉁䅁䅁䅂䅁䅁䅍䅄䅁䅁䅯杋䅷䅁䅯䄶䅯䅁䅯兣䅑䅁䅅䅁䉁䅁䅁权䡂䅁䅁䍄䉁䅁䅁䅂䅁䅁䅍䅄䅁䅁䅯兯䅳䅁䅯儶䅯䅁䅯䄷䅯䅁䅅䅁䉁䅁䅁兂䅁䅁䅁䄵晍兑杷允䅁䅁䅑䅁䑁䅁䅷䅁䭁偁䱳䅁䭁佁䭫䅁䭁䡁䕅䅁䉁䅁䅁允䅁䅁䅕䅁䅁䅁䍂䵱䵁䅉䅅䅁䕁䅁䅁睁䵁䅁䅁权煁䅄䅁权潄权䅁权䑃䅂䅁允䅁䅁䅅䅁䭁䕁䅣䅁䵁䅉䅅䅁䕁䅁䅁睁䵁䅁䅁权摂睃䅁权潄权䅁权瑂䅂䅁允䅁䅁䅅䅁䭁䕁䅣䅁䵁䅉䅅䅁䕁䅁䅁睁䵁䅁䅁权摂睃䅁权潄权䅁权硂䅂䅁允䅁䅁䅅䅁䭁䕁䅣䅁䵁䅉䅅䅁䕁䅁䅁睁䵁䅁䅁权癃睃䅁权浄权䅁权䙃䅂䅁允䅁䅁䅅䅁佁䅁䅷䅁㉁䍁䄴杍硁䑁䅑䅁䵁䅉䅅䅁䕁䅁䅁睁䵁䅁䅁权䅄睃䅁权牄权䅁权䑃䅂䅁允䅁䅁䅅䅁佁䉁䅉䅁硁䑁䅧兏睁䑁䅙䅎祁䑁䅕䅁䵁䅉䅅䅁䕁䅁䅁睁䵁䅁䅁权睂睃䅁权潄权䅁权硂䅂䅁允䅁䅁䅅䅁䭁䕁䅣䅁䵁䅉䅅䅁䕁䅁䅁睁䵁䅁䅁权睂睃䅁权潄权䅁权䙃䅂䅁允䅁䅁䅅䅁䭁䕁䅣䅁䵁䅉䅅䅁䕁䅁䅁睁䵁䅁䅁权偄兄䅁权潄权䅁权療䅂䅁允䅁䅁䅅䅁佁䅁䄴䅁硁䑁䅁杌㕁䑁䅫李䅁䅁杷允䅁䅁䅑䅁䑁䅁䅷䅁䭁䕁䵑䅁䭁佁䭙䅁䭁佁䭷䅁䉁䅁䅁允䅁䅁䄴䅄䅁䑁䅅杌祁䑁䅉䅏䅁䅁杷允䅁䅁䅑䅁䑁䅁䅷䅁䭁䍁䱧䅁䭁佁䬰䅁䭁䝁䔸䅁䉁䅁䅁允䅁䅁䅕敥浫免獩歂䵁䅉䅅䅁䕁䅁䅁睁䵁䅁䅁权摃允䅁权䕁䅁䅁权䕁杁䅁允䅁䅁䅅䅁䙁䅁䅁䅁浄坮䉤䍄䉁䅁䅁䅂䅁䅁䅍䅄䅁䅁䅯典䅳䅁䅯儶䅯䅁䅯䅣䅑䅁䅅䅁䉁䅁䅁兂䅁䅁䅁䵧坌䅑杷允䅁䅁䅑䅁䑁䅁䅷䅁䭁䥁䴸䅁䭁佁䬴䅁䭁䝁䔰䅁䉁䅁䅁允䅁䅁䅕䅁䅁乁㝄唯䵁䅉䅅䅁䕁䅁䅁睁䵁䅁䅁权䕁䅄䅁权瑄权䅁权獄权䅁允䅁䅁䅅䅁䙁佁䝣⽩㝡睨䅂䍄䉁䅁䅁䅂䅁䅁䅍䅄䅁䅁䅯睯䄰䅁䅯䄶䅯䅁䅯兦䅑䅁䅅䅁䉁䅁䅁杄佁䅁䅁李睁䍁䄴睍㕁䑁䅫䅁䵁䅉䅅䅁䕁䅁䅁睁䵁䅁䅁权䙁䅄䅁权瑄权䅁权獄权䅁允䅁䅁䅅䅁䙁䭁㕗摧歸瑴⽙䍄䉁䅁䅁䅂䅁䅁䅍䅄䅁䅁䅯䅅䅷䅁䅯眶䅯䅁䅯睧䅑䅁䅅䅁䉁䅁䅁杄十䅁䅁睍祁䑁䅁杍睁䑁䅍睎㑁䅁䅁䍄䉁䅁䅁䅂䅁䅁䅍䅄䅁䅁䅯䅂䅷䅁䅯儶䅯䅁䅯全䅑䅁䅅䅁䉁䅁䅁兂䅁䅁䅁䍍䉍具杷允䅁䅁䅑䅁䑁䅁䅷䅁䭁䩁䵣䅁䭁佁䭧䅁䭁䡁䕯䅁䉁䅁䅁允䅁䅁䄴杄䅁䑁䅍兏畁䑁䅧䅎㕁䅁䅁䍄䉁䅁䅁䅂䅁䅁䅍䅄䅁䅁䅯睗䄰䅁䅯儶䅯䅁䅯睧䅑䅁䅅䅁䉁䅁䅁兂䅁䅁䅁䭧㡮䅑杷允䅁䅁䅑䅁䑁䅁䅷䅁䭁䅁䵙䅁䭁佁䭣䅁䭁佁䭷䅁䉁䅁䅁允䅁䅁䅕塹⭡确癯獅䵁䅉䅅䅁䕁䅁䅁睁䵁䅁䅁权䵃兄䅁权潄权䅁权硂䅂䅁允䅁䅁䅅䅁佁䅁䄴䅁硁䑁䅑杌㉁䑁䅍免䅁䅁杷允䅁䅁䅑䅁䑁䅁䅷䅁䭁䥁䱉䅁䭁佁䭧䅁䭁䝁䔸䅁䉁䅁䅁允䅁䅁䄴䅄䅁䑁䅕杌睁䑁䅕兎䅁䅁杷允䅁䅁䅑䅁䑁䅁䅷䅁䭁䑁偯䅁䭁佁䬰䅁䭁䥁䕍䅁䉁䅁䅁允䅁䅁䅕㑈牘払敧吶䴸䅉䅅䅁䕁䅁䅁睁䵁䅁䅁权䍃睃䅁权潄权䅁权䙃䅂䅁允䅁䅁䅅䅁佁䅁䄴䅁硁䑁䅁杌睁䑁䅍李䅁䅁杷允䅁䅁䅑䅁䑁䅁䅷䅁䭁䙁䵉䅁䭁佁䭫䅁䭁䡁䔰䅁䉁䅁䅁允䅁䅁䅕䅁䅁䥁煃唴䵁䅉䅅䅁䕁䅁䅁睁䵁䅁䅁权䍃睃䅁权潄权䅁权㥂䅂䅁允䅁䅁䅅䅁佁䅁䅷䅁㑁䍁䄴睎ㅁ䑁䅑䅁䵁䅉䅅䅁䕁䅁䅁睁䵁䅁䅁权䩃兄䅁权潄权䅁权䑃䅂䅁允䅁䅁䅅䅁佁䅁䄴䅁硁䑁䅙杌㕁䑁䅍䅎䅁䅁杷允䅁䅁䅑䅁䑁䅁䅷䅁䭁䥁乫䅁䭁佁䭧䅁䭁䡁䔰䅁䉁䅁䅁允䅁䅁䄴䅄䅁䑁䅅䅍畁䑁䅁兏䅁䅁杷允䅁䅁䅑䅁䑁䅁䅷䅁䭁䝁䉳䅁䭁䉁䅅䅁䭁䅁䍑䅁䉁䅁䅁允䅁䅁䅯睒䅁䅁杷允䅁䅁䅑䅁䑁䅁䅷䅁䭁䉁丰䅁䭁佁䭧䅁䭁佁䭷䅁䉁䅁䅁允䅁䅁䄴杄䅁䑁䅅睍畁䑁䅫李ぁ䅁䅁䍄䉁䅁䅁䅂䅁䅁䅍䅄䅁䅁䅯杹䅷䅁䅯儷䅯䅁䅯兦䅑䅁䅅䅁䉁䅁䅁兂㝁〳丫㉬椶睐杷允䅁䅁䅑䅁䑁䅁䅷䅁䭁䵁䱷䅁䭁佁䬰䅁䭁䝁䔰䅁䉁䅁䅁允䅁䅁䅕癴㥐䠱灪歆䵁䅉䅅䅁䕁䅁䅁睁䵁䅁䅁权摁兄䅁权潄权䅁权㙂䅂䅁允䅁䅁䅅䅁佁䅁䄴䅁硁䑁䅣杌㍁䑁䅁杍䅁䅁杷允䅁䅁䅑䅁䑁䅁䅷䅁䭁䙁倸䅁䭁佁䭙䅁䭁佁䭷䅁䉁䅁䅁允䅁䅁䄴䅄䅁䑁䅍杌㕁䑁䅑䅏䅁䅁杷允䅁䅁䅑䅁䑁䅁䅷䅁䭁䅁乣䅁䭁佁䬴䅁䭁䡁䕅䅁䉁䅁䅁允䅁䅁䅕䅁䅁䥁㥃欳䵁䅉䅅䅁䕁䅁䅁睁䵁䅁䅁权摁兄䅁权潄权䅁权睂䅂䅁允䅁䅁䅅䅁佁䅁䄴䅁硁䑁䅙杌硁䑁䅧免䅁䅁杷允䅁䅁䅑䅁䑁䅁䅷䅁䭁䅁乙䅁䭁佁䭧䅁䭁䡁䕯䅁䉁䅁䅁允䅁䅁䄴䅄䅁䑁䅧杌㕁䑁䅣兏䅁䅁杷允䅁䅁䅑䅁䑁䅁䅷䅁䭁䅁乙䅁䭁佁䭧䅁䭁䡁䕅䅁䉁䅁䅁允䅁䅁䄴䅄䅁䑁䅧杌㉁䑁䅙李䅁䅁杷允䅁䅁䅑䅁䑁䅁䅷䅁䭁䱁䱙䅁䭁佁䭙䅁䭁䝁䔰䅁䉁䅁䅁允䅁䅁䄴䅄䅁䑁䅉杌穁䑁䅍免䅁䅁杷允䅁䅁䅑䅁䑁䅁䅷䅁䭁䵁䱣䅁䭁佁䭫䅁䭁䡁䕯䅁䉁䅁䅁允䅁䅁䅕䅁䅁䅁㡂䕹䵁䅉䅅䅁䕁䅁䅁睁䵁䅁䅁权牂䅄䅁权潄权䅁权䙃䅂䅁允䅁䅁䅅䅁佁䅁䅷䅁祁䍁䄴睎㉁䑁䅙䅁䵁䅉䅅䅁䕁䅁䅁睁䵁䅁䅁权煃䅄䅁权瑄权䅁权瑂䅂䅁允䅁䅁䅅䅁䙁䝁浚浚浚畚⽙䍄䉁䅁䅁䅂䅁䅁䅍䅄䅁䅁䅯睡䅷䅁䅯䄶䅯䅁䅯睧䅑䅁䅅䅁䉁䅁䅁杄䵁䅁䅁睍畁䑁䅧䅎祁䅁䅁䍄䉁䅁䅁䅂䅁䅁䅍䅄䅁䅁䅯眴䅳䅁䅯䄶䅯䅁䅯䄷䅯䅁䅅䅁䉁䅁䅁权䡂䅁䅁䍄䉁䅁䅁䅂䅁䅁䅍䅄䅁䅁䅯䄵䅳䅁䅯䄶䅯䅁䅯䄷䅯䅁䅅䅁䉁䅁䅁杄佁䅁䅁免㍁䍁䄴䅎祁䑁䅙䅁䵁䅉䅅䅁䕁䅁䅁睁䵁䅁䅁权楄睃䅁权潄权䅁权硂䅂䅁允䅁䅁䅅䅁佁䅁䄴䅁硁䑁䅣杌硁䑁䅍睎䅁䅁杷允䅁䅁䅑䅁䑁䅁䅷䅁䭁佁䱍䅁䭁佁䭧䅁䭁䡁䕅䅁䉁䅁䅁允䅁䅁䅯睒䅁䅁杷允䅁䅁䅑䅁䑁䅁䅷䅁䭁䝁䵁䅁䭁佁䭳䅁䭁䥁䕍䅁䉁䅁䅁允䅁䅁䄴杅䅁䑁䅉兎睁䑁䅅免ぁ䑁䅁免䅁䅁杷允䅁䅁䅑䅁䑁䅁䅷䅁䭁佁䱑䅁䭁佁䭧䅁䭁䡁䕅䅁䉁䅁䅁允䅁䅁䄴杄䅁䑁䅉免畁䑁䅑䅎㕁䅁䅁䍄䉁䅁䅁䅂䅁䅁䅍䅄䅁䅁䅯䄶䅷䅁䅯眶䅯䅁䅯兢䅑䅁䅅䅁䉁䅁䅁杄十䅁䅁䅎硁䑁䅙䅏ぁ䑁䅁䅍睁䅁䅁䍄䉁䅁䅁䅂䅁䅁䅍䅄䅁䅁䅯䅐䅷䅁䅯䄶䅯䅁䅯睢䅑䅁䅅䅁䉁䅁䅁杄䵁䅁䅁睎㍁䍁䄴免ㅁ䅁䅁䍄䉁䅁䅁䅂䅁䅁䅍䅄䅁䅁䅯䅴䅅䅁䅯充䅁䅁䅯兂䅁䅁䅅䅁䉁䅁䅁杄啁䅁䅁兎ぁ䑁䅣杍㍁䑁䅕䅍睁䑁䅁䅁䵁䅉䅅䅁䕁䅁䅁睁䵁䅁䅁权㝃睃䅁权浄权䅁权療䅂䅁允䅁䅁䅅䅁佁䅁䅷䅁硁䍁䄴兏㕁䑁䅧䅁䵁䅉䅅䅁䕁䅁䅁睁䵁䅁䅁权䑂兄䅁权灄权䅁权療䅂䅁允䅁䅁䅅䅁䙁䅁䅁䅁䅃晈䅊䍄䉁䅁䅁䅂䅁䅁䅍䅄䅁䅁䅯䅐䅷䅁䅯䄶䅯䅁䅯兦䅑䅁䅅䅁䉁䅁䅁杄佁䅁䅁䅏ぁ䍁䄴杍睁䑁䅣䅁䵁䅉䅅䅁䕁䅁䅁睁䵁䅁䅁权䥃䅄䅁权牄权䅁权㙂䅂䅁允䅁䅁䅅䅁佁䉁䅑䅁硁䑁䅍䅏ぁ䑁䅍䅏ぁ䑁䅍睍䅁䅁杷允䅁䅁䅑䅁䑁䅁䅷䅁䭁偁䵯䅁䭁佁䭧䅁䭁䝁䔰䅁䉁䅁䅁允䅁䅁䄴杄䅁䑁䅅䅍畁䑁䅑免ㅁ䅁䅁䍄䉁䅁䅁䅂䅁䅁䅍䅄䅁䅁䅯䅋䅷䅁䅯眶䅯䅁䅯睢䅑䅁䅅䅁䉁䅁䅁杄十䅁䅁李ㅁ䑁䅁杍祁䑁䅁䅍睁䅁䅁䍄䉁䅁䅁䅂䅁䅁䅍䅄䅁䅁䅯䅒䅳䅁䅯眶䅯䅁䅯睢䅑䅁䅅䅁䉁䅁䅁杄啁䅁䅁免硁䑁䅣䅎ぁ䑁䅍免㕁䑁䅣䅁䵁䅉䅅䅁䕁䅁䅁睁䵁䅁䅁权㙄䅄䅁权潄权䅁权㥂䅂䅁允䅁䅁䅅䅁佁䅁䄴䅁硁䑁䅅杌硁䑁䅫兏䅁䅁杷允䅁䅁䅑䅁䑁䅁䅷䅁䭁乁䵳䅁䭁佁䭧䅁䭁佁䭷䅁䉁䅁䅁允䅁䅁䄴杄䅁䑁䅙䅍畁䑁䅅䅎ㅁ䅁䅁䍄䉁䅁䅁䅂䅁䅁䅍䅄䅁䅁䅯䅔䄸䅁䅯朵䅯䅁䅯来䅑䅁䅅䅁䉁䅁䅁权䡂䅁䅁䍄䉁䅁䅁䅂䅁䅁䅍䅄䅁䅁䅯眲䅷䅁䅯䄶䅯䅁䅯来䅑䅁䅅䅁䉁䅁䅁杄佁䅁䅁李穁䍁䄴䅎ㅁ䑁䅉䅁䵁䅉䅅䅁䕁䅁䅁睁䵁䅁䅁权噂䅄䅁权潄权䅁权睂䅂䅁允䅁䅁䅅䅁佁䅁䄴䅁祁䑁䅉杌祁䑁䅁兎䅁䅁杷允䅁䅁䅑䅁䑁䅁䅷䅁䭁䙁䵑䅁䭁佁䭣䅁䭁䥁䕕䅁䉁䅁䅁允䅁䅁䅕敯硂䐸栳捉䵁䅉䅅䅁䕁䅁䅁睁䵁䅁䅁权㥃䅄䅁权浄权䅁权睂䅂䅁允䅁䅁䅅䅁佁䅁䅷䅁硁䍁䄴兎㕁䑁䅉䅁䵁䅉䅅䅁䕁䅁䅁睁䵁䅁䅁权橃䅄䅁权灄权䅁权㥂䅂䅁允䅁䅁䅅䅁䙁䅁䅁䅁䅁牂䅈䍄䉁䅁䅁䅂䅁䅁䅍䅄䅁䅁䅯兄䅁䅁䅯允䅉䅁䅯睁䅉䅁䅅䅁䉁䅁䅁兂畄搳汗䡌剁兑杷允䅁䅁䅑䅁䑁䅁䅷䅁䭁䵁䵁䅁䭁佁䭧䅁䭁䥁䕕䅁䉁䅁䅁允䅁䅁䄴杄䅁䑁䅅䅍畁䑁䅙免ぁ䅁䅁䍄䉁䅁䅁䅂䅁䅁䅍䅄䅁䅁䅯睑䅷䅁䅯䄶䅯䅁䅯䄷䅯䅁䅅䅁䉁䅁䅁杄允䅁䅁兌硁䑁䅫杌祁䑁䅅䅎䅁䅁杷允䅁䅁䅑䅁䑁䅁䅷䅁䭁乁䰴䅁䭁佁䭳䅁䭁䥁䕍䅁䉁䅁䅁允䅁䅁䄴杅䅁䑁䅧杍祁䑁䅧兏㍁䑁䅙睍䅁䅁杷允䅁䅁䅑䅁䑁䅁䅷䅁䭁䕁䵑䅁䭁佁䭧䅁䭁佁䭷䅁䉁䅁䅁允䅁䅁䄴杄䅁䍁䄰䅍畁䑁䅧䅍ㅁ䅁䅁䍄䉁䅁䅁䅂䅁䅁䅍䅄䅁䅁䅯兒䅷䅁䅯䄶䅯䅁䅯䄷䅯䅁䅅䅁䉁䅁䅁权䡂䅁䅁䍄䉁䅁䅁䅂䅁䅁䅍䅄䅁䅁䅯末䅷䅁䅯眶䅯䅁䅯䄷䅯䅁䅅䅁䉁䅁䅁杄啁䅁䅁免睁䑁䅁䅏㕁䑁䅑䅍睁䑁䅁䅁䵁䅉䅅䅁䕁䅁䅁睁䵁䅁䅁权䑄睃䅁权湄权䅁权㥂䅂䅁允䅁䅁䅅䅁䙁䉁畓⭒㙆䅆䅚䍄䉁䅁䅁䅂䅁䅁䅍䅄䅁䅁䅯睍䅷䅁䅯朵䅯䅁䅯来䅑䅁䅅䅁䉁䅁䅁杄䵁䅁䅁睍畁䑁䅙李穁䅁䅁䍄䉁䅁䅁䅂䅁䅁䅍䅄䅁䅁䅯睇䄰䅁䅯眶䅯䅁䅯兢䅑䅁䅅䅁䉁䅁䅁杄十䅁䅁免㉁䑁䅅兎㑁䑁䅫䅏祁䅁䅁䍄䉁䅁䅁䅂䅁䅁䅍䅄䅁䅁䅯睪䄰䅁䅯䄶䅯䅁䅯䅣䅑䅁䅅䅁䉁䅁䅁杄允䅁䅁兌硁䑁䅧䅍畁䑁䅍睍䅁䅁杷允䅁䅁䅑䅁䑁䅁䅷䅁䭁䝁䱳䅁䭁佁䬰䅁䭁䝁䔰䅁䉁䅁䅁允䅁䅁䅕匰扌堫焵䐱䴸䅉䅅䅁䕁䅁䅁睁䵁䅁䅁权䉄睃䅁权灄权䅁权瑂䅂䅁允䅁䅁䅅䅁䙁䅁䅁䅁䅁效䅂䍄䉁䅁䅁䅂䅁䅁䅍䅄䅁䅁䅯儲䅳䅁䅯朵䅯䅁䅯睢䅑䅁䅅䅁䉁䅁䅁杄䵁䅁䅁免畁䑁䅅䅍ぁ䅁䅁䍄䉁䅁䅁䅂䅁䅁䅍䅄䅁䅁䅯关䅷䅁䅯儶䅯䅁䅯全䅑䅁䅅䅁䉁䅁䅁兂䅁䅁䅁䵷割䅑杷允䅁䅁䅑䅁䑁䅁䅷䅁䭁䵁䵧䅁䭁佁䭙䅁䭁䥁䕕䅁䉁䅁䅁允䅁䅁䅯睒䅁䅁杷允䅁䅁䅑䅁䑁䅁䅷䅁䭁䡁䱙䅁䭁佁䭙䅁䭁䝁䔰䅁䉁䅁䅁允䅁䅁䄴䅄䅁䑁䅅杌㑁䑁䅑李䅁䅁杷允䅁䅁䅑䅁䑁䅁䅷䅁䭁䙁䵁䅁䭁佁䬰䅁䭁䡁䕁䅁䉁䅁䅁允䅁䅁䅕匰扌堫焵樸䴸䅉䅅䅁䕁䅁䅁睁䵁䅁䅁权杂睃䅁权瑄权䅁权療䅂䅁允䅁䅁䅅䅁䙁䅁留噬煊杁䅰䍄䉁䅁䅁䅂䅁䅁䅍䅄䅁䅁䅯睭䅳䅁䅯眶䅯䅁䅯兢䅑䅁䅅䅁䉁䅁䅁杄十䅁䅁䅎㉁䑁䅉䅎睁䑁䅙䅍ぁ䅁䅁䍄䉁䅁䅁䅂䅁䅁䅍䅄䅁䅁䅯䅬䄰䅁䅯儶䅯䅁䅯全䅑䅁䅅䅁䉁䅁䅁兂䅁䅁䅁䕁㙋䅑杷允䅁䅁䅑䅁䑁䅁䅷䅁䭁䍁䱫䅁䭁佁䭧䅁䭁䝁䔰䅁䉁䅁䅁允䅁䅁䄴杄䅁䑁䅅兎畁䑁䅑䅍ぁ䅁䅁䍄䉁䅁䅁䅂䅁䅁䅍䅄䅁䅁䅯睎䅷䅁䅯眶䅯䅁䅯睢䅑䅁䅅䅁䉁䅁䅁杄啁䅁䅁免㑁䑁䅕睎ぁ䑁䅣免睁䑁䅫䅁䵁䅉䅅䅁䕁䅁䅁睁䵁䅁䅁权睁睄䅁权浄权䅁权瑂䅂䅁允䅁䅁䅅䅁佁䅁䅯䅁睁䍁䄴睎穁䅁䅁䍄䉁䅁䅁䅂䅁䅁䅍䅄䅁䅁䅯克䅳䅁䅯䄶䅯䅁䅯䅣䅑䅁䅅䅁䉁䅁䅁杄佁䅁䅁免㍁䍁䄴睍㑁䑁䅅䅁䵁䅉䅅䅁䕁䅁䅁睁䵁䅁䅁权㡁䅄䅁权灄权䅁权獄权䅁允䅁䅁䅅䅁䙁䅁䅁䅁䅃乵䅸䍄䉁䅁䅁䅂䅁䅁䅍䅄䅁䅁䅯䅋䄰䅁䅯朷䅯䅁䅯来䅑䅁䅅䅁䉁䅁䅁兂䅁䅁䅁䩳眳䅑杷允䅁䅁䅑䅁䑁䅁䅷䅁䭁䑁䱑䅁䭁佁䬴䅁䭁佁䭷䅁䉁䅁䅁允䅁䅁䅕䅁䅁佁杂䔯䵁䅉䅅䅁䕁䅁䅁睁䵁䅁䅁权䩁睃䅁权瑄权䅁权瑂䅂䅁允䅁䅁䅅䅁䙁偁湃歸㍳敩⽅䍄䉁䅁䅁䅂䅁䅁䅍䅄䅁䅁䅯儶䅷䅁䅯儶䅯䅁䅯兢䅑䅁䅅䅁䉁䅁䅁兂䅁䅁䅁䭷灌䅑杷允䅁䅁䅑䅁䑁䅁䅷䅁䭁䑁䰰䅁䭁佁䬴䅁䭁䥁䕍䅁䉁䅁䅁允䅁䅁䅕䅁䅁䍁㍂䔶䵁䅉䅅䅁䕁䅁䅁睁䵁䅁䅁权䱂䅄䅁权潄权䅁权睂䅂䅁允䅁䅁䅅䅁䭁䕁䅣䅁䵁䅉䅅䅁䕁䅁䅁睁䵁䅁䅁权塃䅄䅁权灄权䅁权療䅂䅁允䅁䅁䅅䅁䙁䅁䅁䅁䅃改䅂䍄䉁䅁䅁䅂䅁䅁䅍䅄䅁䅁䅯睓䅷䅁䅯䄶䅯䅁䅯睧䅑䅁䅅䅁䉁䅁䅁权䡂䅁䅁䍄䉁䅁䅁䅂䅁䅁䅍䅄䅁䅁䅯权䅳䅁䅯眶䅯䅁䅯全䅑䅁䅅䅁䉁䅁䅁杄十䅁䅁兎㍁䑁䅧免㕁䑁䅣睍祁䅁䅁䍄䉁䅁䅁䅂䅁䅁䅍䅄䅁䅁䅯䅘䅷䅁䅯眵䅯䅁䅯来䅑䅁䅅䅁䉁䅁䅁兂灄乇䕧歩䥷䅑杷允䅁䅁䅑䅁䑁䅁䅷䅁䭁䉁䵅䅁䭁佁䭧䅁䭁佁䭷䅁䉁䅁䅁允䅁䅁䄴䅄䅁䑁䅫杌㍁䑁䅫䅏䅁䅁杷允䅁䅁䅑䅁䑁䅁䅷䅁䭁䉁䵅䅁䭁佁䭧䅁䭁䝁䔰䅁䉁䅁䅁允䅁䅁䄴杄䅁䑁䅅免畁䑁䅑睎㕁䅁䅁䍄䉁䅁䅁䅂䅁䅁䅍䅄䅁䅁䅯充䅷䅁䅯䄶䅯䅁䅯来䅑䅁䅅䅁䉁䅁䅁杄佁䅁䅁免硁䍁䄴睎㕁䑁䅍䅁䵁䅉䅅䅁䕁䅁䅁睁䵁䅁䅁权䝃䅄䅁权畄权䅁权獄权䅁允䅁䅁䅅䅁䙁䅁䅁䅁䅄瑴䅚䍄䉁䅁䅁䅂䅁䅁䅍䅄䅁䅁䅯睬䅳䅁䅯眶䅯䅁䅯兢䅑䅁䅅䅁䉁䅁䅁杄十䅁䅁杍穁䑁䅙䅏㑁䑁䅍䅍㕁䅁䅁䍄䉁䅁䅁䅂䅁䅁䅍䅄䅁䅁䅯儵䅳䅁䅯儶䅯䅁䅯兢䅑䅁䅅䅁䉁䅁䅁兂䅁䅁䅁䥧灮䅑杷允䅁䅁䅑䅁䑁䅁䅷䅁䭁䉁䵅䅁䭁佁䭧䅁䭁䡁䕁䅁䉁䅁䅁允䅁䅁䄴权䅁䑁䅧杌㕁䑁䅕䅁䵁䅉䅅䅁䕁䅁䅁睁䵁䅁䅁权硃䅄䅁权牄权䅁权療䅂䅁允䅁䅁䅅䅁佁䉁䅉䅁穁䑁䅑免ㅁ䑁䅍兎穁䑁䅫䅁䵁䅉䅅䅁䕁䅁䅁睁䵁䅁䅁权剁䅄䅁权潄权䅁权䙃䅂䅁允䅁䅁䅅䅁佁䅁䅯䅁硁䑁䅁杌㉁䅁䅁䍄䉁䅁䅁䅂䅁䅁䅍䅄䅁䅁䅯充䅷䅁䅯䄶䅯䅁䅯睧䅑䅁䅅䅁䉁䅁䅁杄佁䅁䅁免睁䍁䄴杍ㅁ䑁䅫䅁䵁䅉䅅䅁䕁䅁䅁睁䵁䅁䅁权㝂䅄䅁权潄权䅁权硂䅂䅁允䅁䅁䅅䅁佁䅁䄴䅁祁䑁䅙杌㑁䑁䅑兎䅁䅁杷允䅁䅁䅑䅁䑁䅁䅷䅁䭁䡁䴰䅁䭁佁䭙䅁䭁䝁䔸䅁䉁䅁䅁允䅁䅁䄴䅄䅁䑁䅉杌㉁䑁䅙睎䅁䅁杷允䅁䅁䅑䅁䑁䅁䅷䅁䭁䡁䵳䅁䭁佁䭧䅁䭁䥁䕕䅁䉁䅁䅁允䅁䅁䄴杄䅁䑁䅉李畁䑁䅫䅏穁䅁䅁䍄䉁䅁䅁䅂䅁䅁䅍䅄䅁䅁䅯党䅳䅁䅯䄶䅯䅁䅯全䅑䅁䅅䅁䉁䅁䅁杄佁䅁䅁免祁䍁䄴睎硁䑁䅣䅁䵁䅉䅅䅁䕁䅁䅁睁䵁䅁䅁权㍁䅄䅁权畄权䅁权硂䅂䅁允䅁䅁䅅䅁䙁䅁䅁䅁䅁摦䄵䍄䉁䅁䅁䅂䅁䅁䅍䅄䅁䅁䅯䅋䅁䅁䅯允䅉䅁䅯睁䅉䅁䅅䅁䉁䅁䅁兂奄䱘㍬晅㕺䅑杷允䅁䅁䅑䅁䑁䅁䅷䅁䭁䱁䉷䅁䭁䅁䅯䅁䭁䅁䍑䅁䉁䅁䅁允䅁䅁䅕䡶呓䅇坒樴䴸䅉䅅䅁䕁䅁䅁睁䵁䅁䅁权扄兄䅁权牄权䅁权㙂䅂䅁允䅁䅁䅅䅁佁䉁䅉䅁穁䑁䅅睍硁䑁䅧䅎ぁ䑁䅑䅁䵁䅉䅅䅁䕁䅁䅁睁䵁䅁䅁权杄睃䅁权潄权䅁权㥂䅂䅁允䅁䅁䅅䅁佁䅁䅷䅁㕁䍁䄴䅍穁䑁䅕䅁䵁䅉䅅䅁䕁䅁䅁睁䵁䅁䅁权牄睃䅁权浄权䅁权㙂䅂䅁允䅁䅁䅅䅁佁䅁䅷䅁硁䍁䄴䅍㕁䑁䅉䅁䵁䅉䅅䅁䕁䅁䅁睁䵁䅁䅁权湁兄䅁权瑄权䅁权䑃䅂䅁允䅁䅁䅅䅁䙁䕁䵯楁䡵桬䅔䍄䉁䅁䅁䅂䅁䅁䅍䅄䅁䅁䅯睕䄰䅁䅯朵䅯䅁䅯䅣䅑䅁䅅䅁䉁䅁䅁杄䵁䅁䅁杍畁䑁䅅李ㅁ䅁䅁䍄䉁䅁䅁䅂䅁䅁䅍䅄䅁䅁䅯睌䅅䅁䅯充䅁䅁䅯䅂䅉䅁䅅䅁䉁䅁䅁杄允䅁䅁睍㑁䑁䅕䅏㕁䑁䅅杍䅁䅁杷允䅁䅁䅑䅁䑁䅁䅷䅁䭁䙁䰰䅁䭁佁䭣䅁䭁䡁䕅䅁䉁䅁䅁允䅁䅁䅕⽡佊䌴卹稴䴸䅉䅅䅁䕁䅁䅁睁䵁䅁䅁权灃䅄䅁权潄权䅁权獄权䅁允䅁䅁䅅䅁佁䅁䄴䅁硁䑁䅉杌㕁䑁䅍䅏䅁䅁杷允䅁䅁䅑䅁䑁䅁䅷䅁䭁偁䵣䅁䭁佁䭳䅁䭁䡁䕯䅁䉁䅁䅁允䅁䅁䄴杅䅁䑁䅍李祁䑁䅧䅍睁䑁䅕李䅁䅁杷允䅁䅁䅑䅁䑁䅁䅷䅁䭁䝁乷䅁䭁佁䭙䅁䭁䝁䔸䅁䉁䅁䅁允䅁䅁䄴䅄䅁䑁䅁杌ぁ䑁䅉䅏䅁䅁杷允䅁䅁䅑䅁䑁䅁䅷䅁䭁䭁䵫䅁䭁佁䭧䅁䭁䥁䕍䅁䉁䅁䅁允䅁䅁䄴杄䅁䑁䅉杍畁䑁䅍䅏㉁䅁䅁䍄䉁䅁䅁䅂䅁䅁䅍䅄䅁䅁䅯共䅷䅁䅯䄶䅯䅁䅯兦䅑䅁䅅䅁䉁䅁䅁杄䵁䅁䅁杍㉁䍁䄴兏㉁䅁䅁䍄䉁䅁䅁䅂䅁䅁䅍䅄䅁䅁䅯睏䅳䅁䅯䄶䅯䅁䅯睢䅑䅁䅅䅁䉁䅁䅁杄佁䅁䅁兎祁䍁䄴杍㑁䑁䅍䅁䵁䅉䅅䅁䕁䅁䅁睁䵁䅁䅁权䵂睄䅁权牄权䅁权療䅂䅁允䅁䅁䅅䅁佁䉁䅑䅁硁䑁䅑䅎睁䑁䅁䅍睁䑁䅁䅍䅁䅁杷允䅁䅁䅑䅁䑁䅁䅷䅁䭁䭁䴴䅁䭁佁䭣䅁䭁佁䭷䅁䉁䅁䅁允䅁䅁䅕搵楁⼲⭬獈䵁䅉䅅䅁䕁䅁䅁睁䵁䅁䅁权療睃䅁权瑄权䅁权獄权䅁允䅁䅁䅅䅁䙁䩁䱅匴䥦䍵䅆䍄䉁䅁䅁䅂䅁䅁䅍䅄䅁䅁䅯杇䅷䅁䅯朵䅯䅁䅯睢䅑䅁䅅䅁䉁䅁䅁杄䵁䅁䅁䅎畁䑁䅁兏㕁䅁䅁䍄䉁䅁䅁䅂䅁䅁䅍䅄䅁䅁䅯䄯䅷䅁䅯眵䅯䅁䅯兦䅑䅁䅅䅁䉁䅁䅁兂䥂場啯歲䕣䅑杷允䅁䅁䅑䅁䑁䅁䅷䅁䭁䥁䵑䅁䭁佁䭧䅁䭁䝁䔸䅁䉁䅁䅁允䅁䅁䄴䅅䅁䍁䄰免ぁ䍁䄴兎硁䑁䅕䅁䵁䅉䅅䅁䕁䅁䅁睁䵁䅁䅁权䱄䅄䅁权瑄权䅁权獄权䅁允䅁䅁䅅䅁䙁䥁噇㑑獴⬵⽳䍄䉁䅁䅁䅂䅁䅁䅍䅄䅁䅁䅯䅨䅷䅁䅯䄶䅯䅁䅯兦䅑䅁䅅䅁䉁䅁䅁杄允䅁䅁兌ぁ䑁䅑杌㉁䑁䅙睍䅁䅁杷允䅁䅁䅑䅁䑁䅁䅷䅁䭁䅁䵳䅁䭁佁䭫䅁䭁䡁䔰䅁䉁䅁䅁允䅁䅁䅕䅁䅁䕁婁䔰䵁䅉䅅䅁䕁䅁䅁睁䵁䅁䅁权㥂兄䅁权畄权䅁权獄权䅁允䅁䅁䅅䅁䙁䅁䅁䅁䅁䩑䄯䍄䉁䅁䅁䅂䅁䅁䅍䅄䅁䅁䅯䅷䅳䅁䅯儷䅯䅁䅯睧䅑䅁䅅䅁䉁䅁䅁兂捃䍸睃浣汪睐杷允䅁䅁䅑䅁䑁䅁䅷䅁䭁䉁乕䅁䭁佁䭫䅁䭁佁䭷䅁䉁䅁䅁允䅁䅁䅕䅁䅁䅁楂唱䵁䅉䅅䅁䕁䅁䅁睁䵁䅁䅁权ㅁ兄䅁权潄权䅁权療䅂䅁允䅁䅁䅅䅁佁䅁䄴䅁穁䑁䅫杌硁䑁䅉䅎䅁䅁杷允䅁䅁䅑䅁䑁䅁䅷䅁䭁偁䰸䅁䭁佁䭣䅁䭁䝁䔰䅁䉁䅁䅁允䅁䅁䅕㑈牘払敪ぉ䵁䅉䅅䅁䕁䅁䅁睁䵁䅁䅁权ㅁ兄䅁权潄权䅁权䑃䅂䅁允䅁䅁䅅䅁佁䅁䅷䅁祁䑁䅫杌㍁䑁䅉䅁䵁䅉䅅䅁䕁䅁䅁睁䵁䅁䅁权䩁䅁䅁权䕁䅁䅁权䕁杁䅁允䅁䅁䅅䅁䙁䅁䅁䅁䑄ㅔ䉖䍄䉁䅁䅁䅂䅁䅁䅍䅄䅁䅁䅯儸䅳䅁䅯眵䅯䅁䅯兦䅑䅁䅅䅁䉁䅁䅁兂祄欰椱䭅䡨䅷杷允䅁䅁䅑䅁䑁䅁䅷䅁䭁䉁乳䅁䭁佁䭳䅁䭁䥁䕍䅁䉁䅁䅁允䅁䅁䄴杅䅁䑁䅅李硁䑁䅕睍ぁ䑁䅉兎䅁䅁杷允䅁䅁䅑䅁䑁䅁䅷䅁䭁偁䭅䅁䭁佁䭧䅁䭁佁䭷䅁䉁䅁䅁允䅁䅁䅯睒䅁䅁杷允䅁䅁䅑䅁䑁䅁䅷䅁䭁䵁䵙䅁䭁佁䬰䅁䭁佁䭷䅁䉁䅁䅁允䅁䅁䅕䬯确欰椱䑯䴸䅉䅅䅁䕁䅁䅁睁䵁䅁䅁权硄权䅁权潄权䅁权瑂䅂䅁允䅁䅁䅅䅁䭁䕁䅣䅁䵁䅉䅅䅁䕁䅁䅁睁䵁䅁䅁权权䅄䅁权畄权䅁权獄权䅁允䅁䅁䅅䅁䙁䅁䅁䅁杂甯䅤䍄䉁䅁䅁䅂䅁䅁䅍䅄䅁䅁䅯儸䅯䅁䅯䄶䅯䅁䅯兦䅑䅁䅅䅁䉁䅁䅁杄佁䅁䅁睍㍁䍁䄴䅏ぁ䑁䅉䅁䵁䅉䅅䅁䕁䅁䅁睁䵁䅁䅁权䉂䅄䅁权浄权䅁权瑂䅂䅁允䅁䅁䅅䅁佁䅁䅯䅁硁䍁䄴䅍穁䅁䅁䍄䉁䅁䅁䅂䅁䅁䅍䅄䅁䅁䅯条䅷䅁䅯儶䅯䅁䅯兣䅑䅁䅅䅁䉁䅁䅁权䡂䅁䅁䍄䉁䅁䅁䅂䅁䅁䅍䅄䅁䅁䅯杨䅷䅁䅯朵䅯䅁䅯兢䅑䅁䅅䅁䉁䅁䅁权䡂䅁䅁䍄䉁䅁䅁䅂䅁䅁䅍䅄䅁䅁䅯杷䄰䅁䅯䄶䅯䅁䅯兢䅑䅁䅅䅁䉁䅁䅁杄佁䅁䅁杍ぁ䍁䄴䅏祁䑁䅙䅁䵁䅉䅅䅁䕁䅁䅁睁䵁䅁䅁权橁睃䅁权畄权䅁权瑂䅂䅁允䅁䅁䅅䅁䙁䅁䅁䅁䅂乵䅴䍄䉁䅁䅁䅂䅁䅁䅍䅄䅁䅁䅯睯䅳䅁䅯儷䅯䅁䅯兦䅑䅁䅅䅁䉁䅁䅁兂㝁〳丫㉬䌶睐杷允䅁䅁䅑䅁䑁䅁䅷䅁䭁乁䵁䅁䭁佁䭳䅁䭁䥁䕍䅁䉁䅁䅁允䅁䅁䄴杅䅁䑁䅉李硁䑁䅅杍硁䑁䅁杍䅁䅁杷允䅁䅁䅑䅁䑁䅁䅷䅁䭁䵁义䅁䭁佁䭧䅁䭁䡁䕁䅁䉁䅁䅁允䅁䅁䄴杄䅁䑁䅉䅎畁䑁䅍免祁䅁䅁䍄䉁䅁䅁䅂䅁䅁䅍䅄䅁䅁䅯杷䄰䅁䅯䄶䅯䅁䅯兦䅑䅁䅅䅁䉁䅁䅁杄佁䅁䅁免祁䍁䄴兏祁䑁䅫䅁䵁䅉䅅䅁䕁䅁䅁睁䵁䅁䅁权兄睃䅁权瑄权䅁权䑃䅂䅁允䅁䅁䅅䅁䙁䅁久婅㡎偏⽅䍄䉁䅁䅁䅂䅁䅁䅍䅄䅁䅁䅯材䅁䅁䅯允䅉䅁䅯睁䅉䅁䅅䅁䉁䅁䅁兂㥄お䵖其䙺䅑杷允䅁䅁䅑䅁䑁䅁䅷䅁䭁乁䱑䅁䭁佁䭣䅁䭁䥁䕍䅁䉁䅁䅁允䅁䅁䅕㥌欰潂噇歆䵁䅉䅅䅁䕁䅁䅁睁䵁䅁䅁权卄䅄䅁权潄权䅁权䑃䅂䅁允䅁䅁䅅䅁佁䅁䄴䅁穁䑁䅑杌祁䑁䅉睎䅁䅁杷允䅁䅁䅑䅁䑁䅁䅷䅁䭁䉁䰴䅁䭁佁䭣䅁䭁䡁䕅䅁䉁䅁䅁允䅁䅁䅕剐挸硭佘䐯䴸䅉䅅䅁䕁䅁䅁睁䵁䅁䅁权剂睃䅁权牄权䅁权䑃䅂䅁允䅁䅁䅅䅁佁䉁䅉䅁㍁䑁䅕兎穁䑁䅁䅎祁䑁䅕䅁䵁䅉䅅䅁䕁䅁䅁睁䵁䅁䅁权睁兄䅁权牄权䅁权睂䅂䅁允䅁䅁䅅䅁佁䉁䅉䅁㉁䑁䅁䅍㑁䑁䅍兏㉁䑁䅕䅁䵁䅉䅅䅁䕁䅁䅁睁䵁䅁䅁权䕃允䅁权䉁杁䅁权䑁杁䅁允䅁䅁䅅䅁䙁䭁杭剂䡖㥯䅆䍄䉁䅁䅁䅂䅁䅁䅍䅄䅁䅁䅯兄䅳䅁䅯䄶䅯䅁䅯来䅑䅁䅅䅁䉁䅁䅁杄佁䅁䅁睎ㅁ䍁䄴兎㍁䑁䅫䅁䵁䅉䅅䅁䕁䅁䅁睁䵁䅁䅁权䱄䅄䅁权牄权䅁权療䅂䅁允䅁䅁䅅䅁佁䉁䅉䅁ぁ䑁䅣睎㑁䑁䅁兎祁䑁䅍䅁䵁䅉䅅䅁䕁䅁䅁睁䵁䅁䅁权乁睃䅁权潄权䅁权硂䅂䅁允䅁䅁䅅䅁佁䅁䄴䅁㑁䑁䅕杌㑁䑁䅧李䅁䅁杷允䅁䅁䅑䅁䑁䅁䅷䅁䭁䵁䵑䅁䭁佁䭧䅁䭁䡁䕯䅁䉁䅁䅁允䅁䅁䄴杄䅁䑁䅍李畁䑁䅉李ぁ䅁䅁䍄䉁䅁䅁䅂䅁䅁䅍䅄䅁䅁䅯䅸䅷䅁䅯䄶䅯䅁䅯兣䅑䅁䅅䅁䉁䅁䅁杄佁䅁䅁杍ㅁ䍁䄴䅏㉁䑁䅣䅁䵁䅉䅅䅁䕁䅁䅁睁䵁䅁䅁权婄允䅁权剁䅁䅁权䙁䅁䅁允䅁䅁䅅䅁佁䉁䅑䅁ㅁ䑁䅣兎祁䑁䅁䅍睁䑁䅁䅍䅁䅁杷允䅁䅁䅑䅁䑁䅁䅷䅁䭁䵁䵑䅁䭁佁䭧䅁䭁䥁䕕䅁䉁䅁䅁允䅁䅁䄴杄䅁䑁䅍免畁䑁䅑兏ㅁ䅁䅁䍄䉁䅁䅁䅂䅁䅁䅍䅄䅁䅁䅯杍䄰䅁䅯儷䅯䅁䅯睢䅑䅁䅅䅁䉁䅁䅁兂䕁杖琴灳樳睐杷允䅁䅁䅑䅁䑁䅁䅷䅁䭁䡁乕䅁䭁佁䭳䅁䭁佁䭷䅁䉁䅁䅁允䅁䅁䄴杅䅁䑁䅅睍硁䑁䅍䅍祁䑁䅫李䅁䅁杷允䅁䅁䅑䅁䑁䅁䅷䅁䭁䉁䵑䅁䭁佁䬴䅁䭁佁䭷䅁䉁䅁䅁允䅁䅁䅯睒䅁䅁杷允䅁䅁䅑䅁䑁䅁䅷䅁䭁䕁乍䅁䭁佁䭧䅁䭁䡁䕁䅁䉁䅁䅁允䅁䅁䄴䅄䅁䑁䅑杌祁䑁䅑免䅁䅁杷允䅁䅁䅑䅁䑁䅁䅷䅁䭁䩁䱁䅁䭁佁䭙䅁䭁䡁䔰䅁䉁䅁䅁允䅁䅁䅯睒䅁䅁杷允䅁䅁䅑䅁䑁䅁䅷䅁䭁䕁乍䅁䭁佁䭧䅁䭁䥁䕕䅁䉁䅁䅁允䅁䅁䄴䅄䅁䑁䅑杌㉁䑁䅍䅏䅁䅁杷允䅁䅁䅑䅁䑁䅁䅷䅁䭁䙁䱙䅁䭁佁䬴䅁䭁䡁䕅䅁䉁䅁䅁允䅁䅁䅕䅁䅁䅁⭄䔰䵁䅉䅅䅁䕁䅁䅁睁䵁䅁䅁权䑂兄䅁权潄权䅁权䑃䅂䅁允䅁䅁䅅䅁佁䅁䅷䅁ぁ䍁䄴睎㉁䑁䅙䅁䵁䅉䅅䅁䕁䅁䅁睁䵁䅁䅁权桁睃䅁权灄权䅁权䑃䅂䅁允䅁䅁䅅䅁䙁䅁䅁䅁䅄佃䅖䍄䉁䅁䅁䅂䅁䅁䅍䅄䅁䅁䅯术䅷䅁䅯眶䅯䅁䅯兦䅑䅁䅅䅁䉁䅁䅁杄十䅁䅁䅎㉁䑁䅙睍ぁ䑁䅁杍㍁䅁䅁䍄䉁䅁䅁䅂䅁䅁䅍䅄䅁䅁䅯朸䅳䅁䅯眶䅯䅁䅯兦䅑䅁䅅䅁䉁䅁䅁杄十䅁䅁睍ㅁ䑁䅧兎㉁䑁䅕䅎㍁䅁䅁䍄䉁䅁䅁䅂䅁䅁䅍䅄䅁䅁䅯䅵䅷䅁䅯䄶䅯䅁䅯睢䅑䅁䅅䅁䉁䅁䅁权䡂䅁䅁䍄䉁䅁䅁䅂䅁䅁䅍䅄䅁䅁䅯䅍䄰䅁䅯朵䅯䅁䅯兦䅑䅁䅅䅁䉁䅁䅁权䡂䅁䅁䍄䉁䅁䅁䅂䅁䅁䅍䅄䅁䅁䅯睋䅳䅁䅯䄶䅯䅁䅯兢䅑䅁䅅䅁䉁䅁䅁杄䵁䅁䅁杍畁䑁䅍睍㕁䅁䅁䍄䉁䅁䅁䅂䅁䅁䅍䅄䅁䅁䅯䅅䄰䅁䅯眵䅯䅁䅯兦䅑䅁䅅䅁䉁䅁䅁兂㕁䵴㉨灶䄸䅑杷允䅁䅁䅑䅁䑁䅁䅷䅁䭁䍁䱳䅁䭁佁䭧䅁䭁䝁䔸䅁䉁䅁䅁允䅁䅁䄴䅄䅁䑁䅉杌ぁ䑁䅍杍䅁䅁杷允䅁䅁䅑䅁䑁䅁䅷䅁䭁䱁䵍䅁䭁佁䬴䅁䭁䝁䔰䅁䉁䅁䅁允䅁䅁䅕䅁䅁䉁䭄〫䵁䅉䅅䅁䕁䅁䅁睁䵁䅁䅁权䩃兄䅁权牄权䅁权㥂䅂䅁允䅁䅁䅅䅁佁䉁䅉䅁硁䑁䅧李睁䑁䅫䅍睁䑁䅁䅁䵁䅉䅅䅁䕁䅁䅁睁䵁䅁䅁权牁睃䅁权潄权䅁权硂䅂䅁允䅁䅁䅅䅁佁䅁䅷䅁祁䍁䄴睍㕁䑁䅉䅁䵁䅉䅅䅁䕁䅁䅁睁䵁䅁䅁权晁睄䅁权畄权䅁权療䅂䅁允䅁䅁䅅䅁䙁䅁䅁䅁㑂睬䉆䍄䉁䅁䅁䅂䅁䅁䅍䅄䅁䅁䅯睤䅳䅁䅯朵䅯䅁䅯兦䅑䅁䅅䅁䉁䅁䅁杄䵁䅁䅁免畁䑁䅅兏穁䅁䅁䍄䉁䅁䅁䅂䅁䅁䅍䅄䅁䅁䅯睃䅷䅁䅯朷䅯䅁䅯䅣䅑䅁䅅䅁䉁䅁䅁兂䅁䅁䅁䵍䄸兑杷允䅁䅁䅑䅁䑁䅁䅷䅁䭁乁䵷䅁䭁佁䬰䅁䭁䡁䕅䅁䉁䅁䅁允䅁䅁䅕⽕䴵灣杏呹䴸䅉䅅䅁䕁䅁䅁睁䵁䅁䅁权牁睃䅁权潄权䅁权㥂䅂䅁允䅁䅁䅅䅁佁䅁䅷䅁硁䍁䄴兏㍁䑁䅅䅁䵁䅉䅅䅁䕁䅁䅁睁䵁䅁䅁权扃䅄䅁权畄权䅁权睂䅂䅁允䅁䅁䅅䅁䙁䅁䅁䅁权倲䅚䍄䉁䅁䅁䅂䅁䅁䅍䅄䅁䅁䅯睩䅳䅁䅯䄶䅯䅁䅯兢䅑䅁䅅䅁䉁䅁䅁杄䵁䅁䅁兎畁䑁䅧兎㕁䅁䅁䍄䉁䅁䅁䅂䅁䅁䅍䅄䅁䅁䅯元䄰䅁䅯眵䅯䅁䅯来䅑䅁䅅䅁䉁䅁䅁兂湄㘫确朰樰䅷杷允䅁䅁䅑䅁䑁䅁䅷䅁䭁䱁䱕䅁䭁佁䭳䅁䭁䡁䕯䅁䉁䅁䅁允䅁䅁䄴杅䅁䑁䅍䅍ㅁ䑁䅁杍穁䑁䅕免䅁䅁杷允䅁䅁䅑䅁䑁䅁䅷䅁䭁䭁䵉䅁䭁佁䭳䅁䭁䡁䔰䅁䉁䅁䅁允䅁䅁䄴杅䅁䑁䅉䅍睁䑁䅉睎㉁䑁䅍睎䅁䅁杷允䅁䅁䅑䅁䑁䅁䅷䅁䭁䙁䵧䅁䭁佁䭫䅁䭁䡁䕁䅁䉁䅁䅁允䅁䅁䅕䅁䅁䅁噃捷䵁䅉䅅䅁䕁䅁䅁睁䵁䅁䅁权獂睃䅁权湄权䅁权瑂䅂䅁允䅁䅁䅅䅁䙁䱁穢搯㑒昶⽋䍄䉁䅁䅁䅂䅁䅁䅍䅄䅁䅁䅯睩䅳䅁䅯䄶䅯䅁䅯睧䅑䅁䅅䅁䉁䅁䅁杄䵁䅁䅁睍畁䑁䅫䅎穁䅁䅁䍄䉁䅁䅁䅂䅁䅁䅍䅄䅁䅁䅯睲䅳䅁䅯朷䅯䅁䅯来䅑䅁䅅䅁䉁䅁䅁兂䅁䅁䅁乧䕲䅑杷允䅁䅁䅑䅁䑁䅁䅷䅁䭁䙁䉷䅁䭁䅁䅯䅁䭁䅁䅕䅁䉁䅁䅁允䅁䅁䅕牡へ硫䕧䕐䵁䅉䅅䅁䕁䅁䅁睁䵁䅁䅁权䵂䅄䅁权瑄权䅁权㙂䅂䅁允䅁䅁䅅䅁䙁䭁捷浗㝑眳䅂䍄䉁䅁䅁䅂䅁䅁䅍䅄䅁䅁䅯䅢䄰䅁䅯儷䅯䅁䅯兢䅑䅁䅅䅁䉁䅁䅁兂㉃改㑧猴䝄睐杷允䅁䅁䅑䅁䑁䅁䅷䅁䭁䍁临䅁䭁佁䭙䅁䭁䡁䕅䅁䉁䅁䅁允䅁䅁䄴䅄䅁䑁䅅杌ㅁ䑁䅍睎䅁䅁杷允䅁䅁䅑䅁䑁䅁䅷䅁䭁䑁乁䅁䭁佁䭙䅁䭁䡁䕅䅁䉁䅁䅁允䅁䅁䅯睒䅁䅁杷允䅁䅁䅑䅁䑁䅁䅷䅁䭁䙁偅䅁䭁佁䭫䅁䭁䝁䔰䅁䉁䅁䅁允䅁䅁䅕䅁䅁䑁浃唸䵁䅉䅅䅁䕁䅁䅁睁䵁䅁䅁权啃兄䅁权潄权䅁权獄权䅁允䅁䅁䅅䅁佁䅁䄴䅁硁䑁䅁杌㑁䑁䅅䅎䅁䅁杷允䅁䅁䅑䅁䑁䅁䅷䅁䭁䥁䵳䅁䭁佁䭫䅁䭁䝁䔰䅁䉁䅁䅁允䅁䅁䅕䅁䅁䕁䉁唵䵁䅉䅅䅁䕁䅁䅁睁䵁䅁䅁权㥃睃䅁权瑄权䅁权瑂䅂䅁允䅁䅁䅅䅁䙁䑁ね䡹⭡⭮⼴䍄䉁䅁䅁䅂䅁䅁䅍䅄䅁䅁䅯䅬䄰䅁䅯䄶䅯䅁䅯兦䅑䅁䅅䅁䉁䅁䅁杄佁䅁䅁免硁䍁䄴兎睁䑁䅕䅁䵁䅉䅅䅁䕁䅁䅁睁䵁䅁䅁权䭄睃䅁权潄权䅁权瑂䅂䅁允䅁䅁䅅䅁佁䅁䄴䅁硁䑁䅧杌睁䑁䅙䅎䅁䅁杷允䅁䅁䅑䅁䑁䅁䅷䅁䭁䵁䱯䅁䭁佁䭧䅁䭁䡁䕯䅁䉁䅁䅁允䅁䅁䄴杄䅁䑁䅅兏畁䑁䅙李ぁ䅁䅁䍄䉁䅁䅁䅂䅁䅁䅍䅄䅁䅁䅯杹䅳䅁䅯䄶䅯䅁䅯兣䅑䅁䅅䅁䉁䅁䅁杄佁䅁䅁免㕁䍁䄴睎㍁䑁䅉䅁䵁䅉䅅䅁䕁䅁䅁睁䵁䅁䅁权䭄睃䅁权潄权䅁权䑃䅂䅁允䅁䅁䅅䅁佁䅁䄴䅁硁䑁䅧杌㍁䑁䅅兎䅁䅁杷允䅁䅁䅑䅁䑁䅁䅷䅁䭁䱁䱣䅁䭁佁䭙䅁䭁佁䭷䅁䉁䅁䅁允䅁䅁䄴䅄䅁䑁䅅杌祁䑁䅕李䅁䅁杷允䅁䅁䅑䅁䑁䅁䅷䅁䭁䉁䰴䅁䭁佁䭳䅁䭁䥁䕍䅁䉁䅁䅁允䅁䅁䄴杅䅁䑁䅙䅍㍁䑁䅉䅎㉁䑁䅍䅍䅁䅁杷允䅁䅁䅑䅁䑁䅁䅷䅁䭁䑁䅅䅁䭁䅁䍅䅁䭁䅁䍕䅁䉁䅁䅁允䅁䅁䅕畩坶瑵余歺䵁䅉䅅䅁䕁䅁䅁睁䵁䅁䅁权㑃䅄䅁权畄权䅁权䑃䅂䅁允䅁䅁䅅䅁䙁䅁䅁䅁䅂佺䅂䍄䉁䅁䅁䅂䅁䅁䅍䅄䅁䅁䅯眯䅷䅁䅯朷䅯䅁䅯兢䅑䅁䅅䅁䉁䅁䅁兂䅁䅁䅁䘰硐䅑杷允䅁䅁䅑䅁䑁䅁䅷䅁䭁䝁䵫䅁䭁佁䭧䅁䭁䝁䔸䅁䉁䅁䅁允䅁䅁䄴杄䅁䑁䅉李畁䑁䅫杍ㅁ䅁䅁䍄䉁䅁䅁䅂䅁䅁䅍䅄䅁䅁䅯䅐䅷䅁䅯朷䅯䅁䅯䅣䅑䅁䅅䅁䉁䅁䅁兂䅁䅁䅁偁湃䅷杷允䅁䅁䅑䅁䑁䅁䅷䅁䭁䝁乷䅁䭁佁䭣䅁䭁䥁䕕䅁䉁䅁䅁允䅁䅁䅕汄㥂才潄樶䴸䅉䅅䅁䕁䅁䅁睁䵁䅁䅁权睃䅄䅁权潄权䅁权䙃䅂䅁允䅁䅁䅅䅁佁䅁䅷䅁㑁䍁䄴䅍㉁䑁䅙䅁䵁䅉䅅䅁䕁䅁䅁睁䵁䅁䅁权⽄权䅁权浄权䅁权瑂䅂䅁允䅁䅁䅅䅁佁䅁䅷䅁祁䍁䄴睎硁䑁䅣䅁䵁䅉䅅䅁䕁䅁䅁睁䵁䅁䅁权䑁睃䅁权浄权䅁权瑂䅂䅁允䅁䅁䅅䅁佁䅁䅷䅁硁䍁䄴兏祁䑁䅅䅁䵁䅉䅅䅁䕁䅁䅁睁䵁䅁䅁权⭄睃䅁权潄权䅁权療䅂䅁允䅁䅁䅅䅁䭁䕁䅣䅁䵁䅉䅅䅁䕁䅁䅁睁䵁䅁䅁权⭄睃䅁权潄权䅁权睂䅂䅁允䅁䅁䅅䅁䭁䕁䅣䅁䵁䅉䅅䅁䕁䅁䅁睁䵁䅁䅁权佂䅄䅁权畄权䅁权䑃䅂䅁允䅁䅁䅅䅁䙁䅁䅁䅁杂收䅤䍄䉁䅁䅁䅂䅁䅁䅍䅄䅁䅁䅯杆䅳䅁䅯儷䅯䅁䅯全䅑䅁䅅䅁䉁䅁䅁兂橁⼲⭬牡潺睐杷允䅁䅁䅑䅁䑁䅁䅷䅁䭁䡁乫䅁䭁佁䭧䅁䭁䡁䕅䅁䉁䅁䅁允䅁䅁䄴杄䅁䑁䅅兏畁䑁䅁杍ㅁ䅁䅁䍄䉁䅁䅁䅂䅁䅁䅍䅄䅁䅁䅯杩䅷䅁䅯眵䅯䅁䅯䄷䅯䅁䅅䅁䉁䅁䅁兂䅁䵌䙌ぺ猶睐杷允䅁䅁䅑䅁䑁䅁䅷䅁䭁䝁䱣䅁䭁佁䬴䅁䭁䡁䕅䅁䉁䅁䅁允䅁䅁䅕䅁䅁䅁呄䔰䵁䅉䅅䅁䕁䅁䅁睁䵁䅁䅁权啂䅄䅁权浄权䅁权獄权䅁允䅁䅁䅅䅁佁䅁䅷䅁硁䍁䄴杍㍁䑁䅙䅁䵁䅉䅅䅁䕁䅁䅁睁䵁䅁䅁权䥃䅁䅁权䕁䅁䅁权䕁杁䅁允䅁䅁䅅䅁䙁䅁䅁䕁摃漰䉨䍄䉁䅁䅁䅂䅁䅁䅍䅄䅁䅁䅯杌䄸䅁䅯儶䅯䅁䅯䅣䅑䅁䅅䅁䉁䅁䅁兂䅁䅁䅁䙁啃䅑杷允䅁䅁䅑䅁䑁䅁䅷䅁䭁乁䰴䅁䭁佁䬰䅁䭁䥁䕍䅁䉁䅁䅁允䅁䅁䅕㙇潊㍹䬸呺䴸䅉䅅䅁䕁䅁䅁睁䵁䅁䅁权敃䅄䅁权潄权䅁权獄权䅁允䅁䅁䅅䅁佁䅁䄴䅁硁䑁䅁杌穁䑁䅑李䅁䅁杷允䅁䅁䅑䅁䑁䅁䅷䅁䭁䩁䴴䅁䭁佁䭧䅁䭁䡁䕯䅁䉁䅁䅁允䅁䅁䄴杄䅁䑁䅅䅍畁䑁䅫免㑁䅁䅁䍄䉁䅁䅁䅂䅁䅁䅍䅄䅁䅁䅯杇䅳䅁䅯儶䅯䅁䅯来䅑䅁䅅䅁䉁䅁䅁兂䅁䅁䅁䑁䭩䅑杷允䅁䅁䅑䅁䑁䅁䅷䅁䭁乁䄰䅁䭁䅁䍅䅁䭁䅁䍍䅁䉁䅁䅁允䅁䅁䅕愶㍳䑄䬴唵䵁䅉䅅䅁䕁䅁䅁睁䵁䅁䅁权䭁睃䅁权灄权䅁权㙂䅂䅁允䅁䅁䅅䅁䙁䅁䅁䅁䅃癸䅎䍄䉁䅁䅁䅂䅁䅁䅍䅄䅁䅁䅯䅥䅳䅁䅯䄶䅯䅁䅯睧䅑䅁䅅䅁䉁䅁䅁杄䵁䅁䅁䅏畁䑁䅧睍穁䅁䅁䍄䉁䅁䅁䅂䅁䅁䅍䅄䅁䅁䅯睵䅅䅁䅯充䅁䅁䅯兂䅁䅁䅅䅁䉁䅁䅁杄啁䅁䅁䅏㉁䑁䅁䅍睁䑁䅁䅍睁䑁䅁䅁䵁䅉䅅䅁䕁䅁䅁睁䵁䅁䅁权あ䅄䅁权瑄权䅁权䑃䅂䅁允䅁䅁䅅䅁䙁乁佮ㄹ橐兰䅎䍄䉁䅁䅁䅂䅁䅁䅍䅄䅁䅁䅯杮䅷䅁䅯䄶䅯䅁䅯兦䅑䅁䅅䅁䉁䅁䅁杄佁䅁䅁免ㅁ䍁䄴睎㉁䑁䅉䅁䵁䅉䅅䅁䕁䅁䅁睁䵁䅁䅁权㑄允䅁权䭁䅁䅁权䙁䅁䅁允䅁䅁䅅䅁䙁䱁敧敨剴䍵䅂䍄䉁䅁䅁䅂䅁䅁䅍䅄䅁䅁䅯朱䅳䅁䅯儷䅯䅁䅯兦䅑䅁䅅䅁䉁䅁䅁兂䥁䉲慸䑚䅳䅑杷允䅁䅁䅑䅁䑁䅁䅷䅁䭁䑁䵣䅁䭁佁䭫䅁䭁䡁䕯䅁䉁䅁䅁允䅁䅁䅕䅁䅁䥁㍂歷䵁䅉䅅䅁䕁䅁䅁睁䵁䅁䅁权㥂睃䅁权牄权䅁权㙂䅂䅁允䅁䅁䅅䅁佁䉁䅑䅁硁䑁䅑睍祁䑁䅉䅏硁䑁䅙睍䅁䅁杷允䅁䅁䅑䅁䑁䅁䅷䅁䭁䙁䱳䅁䭁佁䭧䅁䭁䝁䔰䅁䉁䅁䅁允䅁䅁䄴䅄䅁䑁䅍䅍畁䑁䅧李䅁䅁杷允䅁䅁䅑䅁䑁䅁䅷䅁䭁䉁䵉䅁䭁佁䭳䅁䭁䥁䕕䅁䉁䅁䅁允䅁䅁䄴杅䅁䑁䅕兏ㅁ䑁䅅睍睁䑁䅧睎䅁䅁杷允䅁䅁䅑䅁䑁䅁䅷䅁䭁偁䵍䅁䭁佁䭙䅁䭁䥁䕕䅁䉁䅁䅁允䅁䅁䅯睒䅁䅁杷允䅁䅁䅑䅁䑁䅁䅷䅁䭁䉁义䅁䭁佁䬴䅁䭁䡁䔰䅁䉁䅁䅁允䅁䅁䅕䅁䅁佁坩啂䵅䅉䅅䅁䕁䅁䅁睁䵁䅁䅁权偄兄䅁权瑄权䅁权睂䅂䅁允䅁䅁䅅䅁䙁䱁䩰䅄牉⭨⽉䍄䉁䅁䅁䅂䅁䅁䅍䅄䅁䅁䅯睗䅳䅁䅯䄶䅯䅁䅯来䅑䅁䅅䅁䉁䅁䅁杄佁䅁䅁睍穁䍁䄴䅍㕁䑁䅅䅁䵁䅉䅅䅁䕁䅁䅁睁䵁䅁䅁权穁䅄䅁权牄权䅁权瑂䅂䅁允䅁䅁䅅䅁佁䉁䅉䅁㉁䑁䅕䅎ぁ䑁䅫杍睁䑁䅫䅁䵁䅉䅅䅁䕁䅁䅁睁䵁䅁䅁权㡂䅄䅁权畄权䅁权療䅂䅁允䅁䅁䅅䅁䙁䅁䅁䅁㑂兂䉮䍄䉁䅁䅁䅂䅁䅁䅍䅄䅁䅁䅯䅅䄰䅁䅯朵䅯䅁䅯兣䅑䅁䅅䅁䉁䅁䅁杄䵁䅁䅁杍畁䑁䅑䅍穁䅁䅁䍄䉁䅁䅁䅂䅁䅁䅍䅄䅁䅁䅯睒䅳䅁䅯儷䅯䅁䅯兦䅑䅁䅅䅁䉁䅁䅁兂㡄晱午坔兌睐杷允䅁䅁䅑䅁䑁䅁䅷䅁䭁䙁䱳䅁䭁佁䭧䅁䭁䡁䕁䅁䉁䅁䅁允䅁䅁䄴杄䅁䑁䅍免畁䑁䅫免㍁䅁䅁䍄䉁䅁䅁䅂䅁䅁䅍䅄䅁䅁䅯朰䅷䅁䅯朵䅯䅁䅯䅣䅑䅁䅅䅁䉁䅁䅁杄䭁䅁䅁杍畁䑁䅧睎䅁䅁杷允䅁䅁䅑䅁䑁䅁䅷䅁䭁䕁乣䅁䭁佁䭧䅁䭁䝁䔸䅁䉁䅁䅁允䅁䅁䄴杄䅁䑁䅅䅎畁䑁䅑䅏ㅁ䅁䅁䍄䉁䅁䅁䅂䅁䅁䅍䅄䅁䅁䅯光䄸䅁䅯朷䅯䅁䅯䅣䅑䅁䅅䅁䉁䅁䅁兂䅁䅁䅁伴汘䅷杷允䅁䅁䅑䅁䑁䅁䅷䅁䭁偁䱯䅁䭁佁䭙䅁䭁䝁䔰䅁䉁䅁䅁允䅁䅁䄴䅄䅁䑁䅅杌㉁䑁䅑䅎䅁䅁杷允䅁䅁䅑䅁䑁䅁䅷䅁䭁䩁䵍䅁䭁佁䭙䅁䭁佁䭷䅁䉁䅁䅁允䅁䅁䄴䅄䅁䑁䅑杌ぁ䑁䅑兎䅁䅁杷允䅁䅁䅑䅁䑁䅁䅷䅁䭁乁䵑䅁䭁佁䭧䅁䭁佁䭷䅁䉁䅁䅁允䅁䅁䅯睒䅁䅁杷允䅁䅁䅑䅁䑁䅁䅷䅁䭁䉁䱙䅁䭁佁䭧䅁䭁䥁䕕䅁䉁䅁䅁允䅁䅁䄴杄䅁䑁䅅杍畁䑁䅕杍㕁䅁䅁䍄䉁䅁䅁䅂䅁䅁䅍䅄䅁䅁䅯眲䅳䅁䅯儷䅯䅁䅯䅣䅑䅁䅅䅁䉁䅁䅁兂塁挲㌷⭕灐睐杷允䅁䅁䅑䅁䑁䅁䅷䅁䭁䉁䱙䅁䭁佁䭧䅁䭁䥁䕍䅁䉁䅁䅁允䅁䅁䄴杄䅁䑁䅅睍畁䑁䅧杍㕁䅁䅁䍄䉁䅁䅁䅂䅁䅁䅍䅄䅁䅁䅯睙䅷䅁䅯眶䅯䅁䅯兦䅑䅁䅅䅁䉁䅁䅁杄啁䅁䅁免硁䑁䅧䅏㑁䑁䅁睍睁䑁䅣䅁䵁䅉䅅䅁䕁䅁䅁睁䵁䅁䅁权あ䅄䅁权瑄权䅁权䙃䅂䅁允䅁䅁䅅䅁䙁䅁坒楄礲兮䅒䍄䉁䅁䅁䅂䅁䅁䅍䅄䅁䅁䅯朷䄰䅁䅯䄶䅯䅁䅯䄷䅯䅁䅅䅁䉁䅁䅁杄佁䅁䅁免睁䍁䄴兏睁䑁䅣䅁䵁䅉䅅䅁䕁䅁䅁睁䵁䅁䅁权䥁睃䅁权灄权䅁权療䅂䅁允䅁䅁䅅䅁䙁䅁䅁䅁䅄乚䅤䍄䉁䅁䅁䅂䅁䅁䅍䅄䅁䅁䅯儸䅳䅁䅯儶䅯䅁䅯䄷䅯䅁䅅䅁䉁䅁䅁兂䅁䅁䅁䵁穓䅑杷允䅁䅁䅑䅁䑁䅁䅷䅁䭁佁临䅁䭁佁䭧䅁䭁䝁䔸䅁䉁䅁䅁允䅁䅁䄴䅄䅁䑁䅕杌硁䑁䅙李䅁䅁杷允䅁䅁䅑䅁䑁䅁䅷䅁䭁佁䰸䅁䭁佁䭙䅁䭁佁䭷䅁䉁䅁䅁允䅁䅁䅯睒䅁䅁杷允䅁䅁䅑䅁䑁䅁䅷䅁䭁䉁乷䅁䭁佁䭳䅁䭁䡁䕅䅁䉁䅁䅁允䅁䅁䄴杅䅁䑁䅙兎ぁ䑁䅕䅍㍁䑁䅫兏䅁䅁杷允䅁䅁䅑䅁䑁䅁䅷䅁䭁䙁䵧䅁䭁佁䭳䅁䭁䡁䕅䅁䉁䅁䅁允䅁䅁䄴䅅䅁䑁䅫睍㕁䑁䅕䅍睁䑁䅁䅁䵁䅉䅅䅁䕁䅁䅁睁䵁䅁䅁权捁允䅁权䉁杁䅁权䙁杁䅁允䅁䅁䅅䅁䙁䱁㑚䵧䩂捌䅖䍄䉁䅁䅁䅂䅁䅁䅍䅄䅁䅁䅯睊䅳䅁䅯朷䅯䅁䅯睢䅑䅁䅅䅁䉁䅁䅁兂䅁䅁䅁䵧啔䅑杷允䅁䅁䅑䅁䑁䅁䅷䅁䭁佁临䅁䭁佁䭧䅁䭁䡁䔰䅁䉁䅁䅁允䅁䅁䄴䅅䅁䍁䄰免㍁䍁䄴睎穁䑁䅅䅁䵁䅉䅅䅁䕁䅁䅁睁䵁䅁䅁权桁睃䅁权潄权䅁权瑂䅂䅁允䅁䅁䅅䅁佁䅁䅷䅁硁䑁䅫杌ㅁ䑁䅧䅁䵁䅉䅅䅁䕁䅁䅁睁䵁䅁䅁权佁睃䅁权潄权䅁权睂䅂䅁允䅁䅁䅅䅁佁䅁䄴䅁硁䑁䅫杌㕁䑁䅅李䅁䅁杷允䅁䅁䅑䅁䑁䅁䅷䅁䭁䭁䱙䅁䭁佁䭣䅁䭁䝁䔰䅁䉁䅁䅁允䅁䅁䅕䕤潐婤煯吵䴸䅉䅅䅁䕁䅁䅁睁䵁䅁䅁权桁睃䅁权潄权䅁权㙂䅂䅁允䅁䅁䅅䅁佁䅁䄴䅁祁䑁䅙杌㕁䑁䅍李䅁䅁杷允䅁䅁䅑䅁䑁䅁䅷䅁䭁乁䵁䅁䭁佁䬴䅁䭁䡁䕁䅁䉁䅁䅁允䅁䅁䅕䅁䅁䥁䵄獸䵁䅉䅅䅁䕁䅁䅁睁䵁䅁䅁权㝁睃䅁权浄权䅁权瑂䅂䅁允䅁䅁䅅䅁佁䅁䅷䅁祁䍁䄴䅎祁䑁䅍䅁䵁䅉䅅䅁䕁䅁䅁睁䵁䅁䅁权穂睃䅁权灄权䅁权㥂䅂䅁允䅁䅁䅅䅁䙁䅁䅁䅁䅃㥣䅰䍄䉁䅁䅁䅂䅁䅁䅍䅄䅁䅁䅯䅶䄰䅁䅯䄶䅯䅁䅯䄷䅯䅁䅅䅁䉁䅁䅁杄佁䅁䅁䅎㍁䍁䄴睎㑁䑁䅅䅁䵁䅉䅅䅁䕁䅁䅁睁䵁䅁䅁权䙃允䅁权䉁杁䅁权䍁杁䅁允䅁䅁䅅䅁䙁佁奄⭳来瑣䅴䍄䉁䅁䅁䅂䅁䅁䅍䅄䅁䅁䅯睓䄰䅁䅯䄶䅯䅁䅯睧䅑䅁䅅䅁䉁䅁䅁杄䵁䅁䅁杍畁䑁䅧兏㑁䅁䅁䍄䉁䅁䅁䅂䅁䅁䅍䅄䅁䅁䅯䅧䅳䅁䅯眶䅯䅁䅯兢䅑䅁䅅䅁䉁䅁䅁杄十䅁䅁䅏ぁ䑁䅙免穁䑁䅁䅍睁䅁䅁䍄䉁䅁䅁䅂䅁䅁䅍䅄䅁䅁䅯䅄䅳䅁䅯䄶䅯䅁䅯䅣䅑䅁䅅䅁䉁䅁䅁杄佁䅁䅁免硁䍁䄴兏穁䑁䅑䅁䵁䅉䅅䅁䕁䅁䅁睁䵁䅁䅁权⭁睃䅁权瑄权䅁权硂䅂䅁允䅁䅁䅅䅁䙁䉁癳匳䝑內䅨䍄䉁䅁䅁䅂䅁䅁䅍䅄䅁䅁䅯具䅷䅁䅯朷䅯䅁䅯兦䅑䅁䅅䅁䉁䅁䅁兂䅁䅁䅁偉楌䅑杷允䅁䅁䅑䅁䑁䅁䅷䅁䭁䅁䱷䅁䭁佁䭧䅁䭁䥁䕕䅁䉁䅁䅁允䅁䅁䄴杄䅁䑁䅅兎畁䑁䅅李祁䅁䅁䍄䉁䅁䅁䅂䅁䅁䅍䅄䅁䅁䅯光䅷䅁䅯儷䅯䅁䅯䅣䅑䅁䅅䅁䉁䅁䅁兂潂敫㠱穐楘睐杷允䅁䅁䅍䅁䑁䅁䅷䅁䭁䉁倸䅁䭁䍁䝙䅁䉁䅁䅁允䅁䅁䄴䅄䅁䑁䅙兎畁䑁䅁䅏䅁䅁杷允䅁䅁䅑䅁䑁䅁䅷䅁䭁乁䴰䅁䭁佁䭳䅁䭁䡁䔰䅁䉁䅁䅁允䅁䅁䄴杅䅁䑁䅕李穁䑁䅁䅍睁䑁䅁䅍䅁䅁杷允䅁䅁䅑䅁䑁䅁䅷䅁䭁䍁乍䅁䭁佁䭣䅁䭁䡁䕯䅁䉁䅁䅁允䅁䅁䅕㍇浫元乳歂䵁䅉䅅䅁䕁䅁䅁睁䵁䅁䅁权歂䅄䅁权潄权䅁权㙂䅂䅁允䅁䅁䅅䅁佁䅁䄴䅁㉁䑁䅍杌㕁䑁䅙李䅁䅁杷允䅁䅁䅑䅁䑁䅁䅷䅁䭁䝁䰰䅁䭁佁䭣䅁䭁䥁䕍䅁䉁䅁䅁允䅁䅁䅕獸啡㡎港䕁䵁䅉䅅䅁䕁䅁䅁睁䵁䅁䅁权坃允䅁权䕁䅁䅁权䙁䅁䅁允䅁䅁䅅䅁䙁䅁䅁䅁䑃求䉸䍄䉁䅁䅁䅂䅁䅁䅍䅄䅁䅁䅯杢䅳䅁䅯眵䅯䅁䅯睧䅑䅁䅅䅁䉁䅁䅁兂奃桢䑋䵷桯䅑杷允䅁䅁䅑䅁䑁䅁䅷䅁䭁䍁䱅䅁䭁佁䭫䅁䭁䡁䕯䅁䉁䅁䅁允䅁䅁䅕䅁䅁䥁䡃唲䵁䅉䅅䅁䕁䅁䅁睁䵁䅁䅁权塄睃䅁权浄权䅁权療䅂䅁允䅁䅁䅅䅁佁䅁䅧䅁硁䍁䄴兏䅁䅁杷允䅁䅁䅑䅁䑁䅁䅷䅁䭁䝁䵑䅁䭁佁䭧䅁䭁䥁䕍䅁䉁䅁䅁允䅁䅁䄴杄䅁䑁䅣䅍畁䑁䅫兎穁䅁䅁䍄䉁䅁䅁䅂䅁䅁䅍䅄䅁䅁䅯杹䅳䅁䅯眶䅯䅁䅯来䅑䅁䅅䅁䉁䅁䅁杄十䅁䅁免硁䑁䅣李硁䑁䅣䅍睁䅁䅁䍄䉁䅁䅁䅂䅁䅁䅍䅄䅁䅁䅯䅚䅷䅁䅯䄶䅯䅁䅯兦䅑䅁䅅䅁䉁䅁䅁杄佁䅁䅁䅏穁䍁䄴李㕁䑁䅉䅁䵁䅉䅅䅁䕁䅁䅁睁䵁䅁䅁权允兄䅁权浄权䅁权㥂䅂䅁允䅁䅁䅅䅁佁䅁䅷䅁祁䍁䄴睎穁䑁䅅䅁䵁䅉䅅䅁䕁䅁䅁睁䵁䅁䅁权塃兄䅁权牄权䅁权睂䅂䅁允䅁䅁䅅䅁佁䉁䅉䅁ㅁ䑁䅉杍㕁䑁䅣杍㍁䑁䅍䅁䵁䅉䅅䅁䕁䅁䅁睁䵁䅁䅁权䥁睃䅁权畄权䅁权睂䅂䅁允䅁䅁䅅䅁䙁䅁䅁䅁杂攸䅤䍄䉁䅁䅁䅂䅁䅁䅍䅄䅁䅁䅯䅓䅳䅁䅯朵䅯䅁䅯来䅑䅁䅅䅁䉁䅁䅁杄䭁䅁䅁睍畁䑁䅉䅏䅁䅁杷允䅁䅁䅑䅁䑁䅁䅷䅁䭁偁䵷䅁䭁佁䭣䅁䭁䥁䕍䅁䉁䅁䅁允䅁䅁䅕䉯癯匳䝑䕇䵁䅉䅅䅁䕁䅁䅁睁䵁䅁䅁权塃䅄䅁权灄权䅁权獄权䅁允䅁䅁䅅䅁䙁䅁䅁䅁䅄乬䄹䍄䉁䅁䅁䅂䅁䅁䅍䅄䅁䅁䅯杨䄰䅁䅯朵䅯䅁䅯䅣䅑䅁䅅䅁䉁䅁䅁杄䵁䅁䅁免畁䑁䅣䅍㍁䅁䅁䍄䉁䅁䅁䅂䅁䅁䅍䅄䅁䅁䅯典䅳䅁䅯䄶䅯䅁䅯全䅑䅁䅅䅁䉁䅁䅁杄佁䅁䅁兎穁䍁䄴李㕁䑁䅫䅁䵁䅉䅅䅁䕁䅁䅁睁䵁䅁䅁权䡃䅄䅁权灄权䅁权療䅂䅁允䅁䅁䅅䅁䙁䅁䅁䅁睁癙䅬䍄䉁䅁䅁䅂䅁䅁䅍䅄䅁䅁䅯典䅳䅁䅯䄶䅯䅁䅯睧䅑䅁䅅䅁䉁䅁䅁杄佁䅁䅁兎穁䍁䄴䅏穁䑁䅫䅁䵁䅉䅅䅁䕁䅁䅁睁䵁䅁䅁权⽁睃䅁权瑄权䅁权㥂䅂䅁允䅁䅁䅅䅁䙁䝁浚浚浚畚⽯䍄䉁䅁䅁䅂䅁䅁䅍䅄䅁䅁䅯䄱䅳䅁䅯䄶䅯䅁䅯䄷䅯䅁䅅䅁䉁䅁䅁杄佁䅁䅁免㕁䍁䄴睍硁䑁䅫䅁䵁䅉䅅䅁䕁䅁䅁睁䵁䅁䅁权䉁睃䅁权瑄权䅁权硂䅂䅁允䅁䅁䅅䅁䙁䅁獩䙈歰㙏⼸䍄䉁䅁䅁䅂䅁䅁䅍䅄䅁䅁䅯䄱䅳䅁䅯䄶䅯䅁䅯兢䅑䅁䅅䅁䉁䅁䅁杄佁䅁䅁睍穁䍁䄴兎㕁䑁䅉䅁䵁䅉䅅䅁䕁䅁䅁睁䵁䅁䅁权摂䅄䅁权浄权䅁权䑃䅂䅁允䅁䅁䅅䅁佁䉁䅁䅁硁䑁䅁睍畁䑁䅅兏㕁䅁䅁䍄䉁䅁䅁䅂䅁䅁䅍䅄䅁䅁䅯䅂䅷䅁䅯朵䅯䅁䅯睧䅑䅁䅅䅁䉁䅁䅁权䡂䅁䅁䍄䉁䅁䅁䅂䅁䅁䅍䅄䅁䅁䅯䄱䅳䅁䅯䄶䅯䅁䅯䅣䅑䅁䅅䅁䉁䅁䅁杄佁䅁䅁杍穁䍁䄴兎㉁䑁䅣䅁䵁䅉䅅䅁䕁䅁䅁睁䵁䅁䅁权婄睃䅁权灄权䅁权獄权䅁允䅁䅁䅅䅁䙁䅁䅁䅁䅁挴䅸䍄䉁䅁䅁䅂䅁䅁䅍䅄䅁䅁䅯兲䅷䅁䅯眶䅯䅁䅯睢䅑䅁䅅䅁䉁䅁䅁杄十䅁䅁兎㑁䑁䅍兏㍁䑁䅕䅍㉁䅁䅁䍄䉁䅁䅁䅂䅁䅁䅍䅄䅁䅁䅯䄰䅳䅁䅯儶䅯䅁䅯全䅑䅁䅅䅁䉁䅁䅁兂䅁䅁䅁偧䅢䅑杷允䅁䅁䅑䅁䑁䅁䅷䅁䭁䉁䱫䅁䭁佁䭧䅁䭁䝁䔰䅁䉁䅁䅁允䅁䅁䄴杄䅁䑁䅅䅏畁䑁䅉杍㉁䅁䅁䍄䉁䅁䅁䅂䅁䅁䅍䅄䅁䅁䅯兇䅳䅁䅯䄶䅯䅁䅯兦䅑䅁䅅䅁䉁䅁䅁杄佁䅁䅁杍睁䍁䄴䅏㍁䑁䅕䅁䵁䅉䅅䅁䕁䅁䅁睁䵁䅁䅁权䱄兄䅁权潄权䅁权瑂䅂䅁允䅁䅁䅅䅁佁䅁䅷䅁㑁䍁䄴兏睁䑁䅧䅁䵁䅉䅅䅁䕁䅁䅁睁䵁䅁䅁权䱄兄䅁权潄权䅁权療䅂䅁允䅁䅁䅅䅁佁䅁䄴䅁硁䑁䅑杌睁䑁䅉䅏䅁䅁杷允䅁䅁䅑䅁䑁䅁䅷䅁䭁䵁乳䅁䭁佁䭧䅁䭁䡁䕯䅁䉁䅁䅁允䅁䅁䄴杄䅁䑁䅅李畁䑁䅁免祁䅁䅁䍄䉁䅁䅁䅂䅁䅁䅍䅄䅁䅁䅯睂䅷䅁䅯眵䅯䅁䅯睢䅑䅁䅅䅁䉁䅁䅁兂䍁氲䥧灲楄睐杷允䅁䅁䅑䅁䑁䅁䅷䅁䭁䵁乳䅁䭁佁䭧䅁䭁䥁䕍䅁䉁䅁䅁允䅁䅁䄴杄䅁䑁䅅睎畁䑁䅣䅏硁䅁䅁䍄䉁䅁䅁䅂䅁䅁䅍䅄䅁䅁䅯䄯䅯䅁䅯眶䅯䅁䅯睢䅑䅁䅅䅁䉁䅁䅁杄十䅁䅁睍睁䑁䅅睎㑁䑁䅅睍㕁䅁䅁䍄䉁䅁䅁䅂䅁䅁䅍䅄䅁䅁䅯眹䅷䅁䅯朷䅯䅁䅯䅣䅑䅁䅅䅁䉁䅁䅁兂䅁䅁䅁偷奐䅷杷允䅁䅁䅑䅁䑁䅁䅷䅁䭁偁䱍䅁䭁佁䭣䅁䭁䡁䕅䅁䉁䅁䅁允䅁䅁䅕㕺㠹瑲祱樸䴸䅉䅅䅁䕁䅁䅁睁䵁䅁䅁权䉄䅄䅁权潄权䅁权療䅂䅁允䅁䅁䅅䅁佁䅁䄴䅁ㅁ䑁䅧杌㑁䑁䅕兏䅁䅁杷允䅁䅁䅑䅁䑁䅁䅷䅁䭁䵁䵅䅁䭁佁䭧䅁䭁䡁䔰䅁䉁䅁䅁允䅁䅁䄴杄䅁䑁䅕䅏畁䑁䅁䅏ㅁ䅁䅁䍄䉁䅁䅁䅂䅁䅁䅍䅄䅁䅁䅯杮䅳䅁䅯眵䅯䅁䅯来䅑䅁䅅䅁䉁䅁䅁兂祃敮渫獸瑳䅑杷允䅁䅁䅑䅁䑁䅁䅷䅁䭁偁䱅䅁䭁佁䭧䅁䭁佁䭷䅁䉁䅁䅁允䅁䅁䄴䅄䅁䑁䅣杌硁䑁䅑免䅁䅁杷允䅁䅁䅑䅁䑁䅁䅷䅁䭁偁䱅䅁䭁佁䭧䅁䭁䝁䔸䅁䉁䅁䅁允䅁䅁䄴杄䅁䑁䅅䅎畁䑁䅧睍㍁䅁䅁䍄䉁䅁䅁䅂䅁䅁䅍䅄䅁䅁䅯䅂䅳䅁䅯儷䅯䅁䅯䅣䅑䅁䅅䅁䉁䅁䅁兂䍁㑋坣挲渷睐杷允䅁䅁䅑䅁䑁䅁䅷䅁䭁䱁乣䅁䭁佁䭧䅁䭁䡁䕅䅁䉁䅁䅁允䅁䅁䄴权䅁䑁䅍杌㉁䑁䅉䅁䵁䅉䅅䅁䕁䅁䅁睁䵁䅁䅁权㍃兄䅁权潄权䅁权䑃䅂䅁允䅁䅁䅅䅁佁䅁䅯䅁穁䍁䄴睍㕁䅁䅁䍄䉁䅁䅁䅂䅁䅁䅍䅄䅁䅁䅯儫䅳䅁䅯朵䅯䅁䅯兢䅑䅁䅅䅁䉁䅁䅁杄䵁䅁䅁免畁䑁䅑睎穁䅁䅁䍄䉁䅁䅁䅂䅁䅁䅍䅄䅁䅁䅯朲䅷䅁䅯儷䅯䅁䅯兦䅑䅁䅅䅁䉁䅁䅁兂歃䑣䬰㘱湍䅷杷允䅁䅁䅑䅁䑁䅁䅷䅁䭁乁䵕䅁䭁佁䭳䅁䭁䡁䕅䅁䉁䅁䅁允䅁䅁䄴䅆䅁䑁䅕兏㑁䑁䅫兏硁䑁䅁䅍睁䅁䅁䍄䉁䅁䅁䅂䅁䅁䅍䅄䅁䅁䅯睉䄰䅁䅯䄶䅯䅁䅯䄷䅯䅁䅅䅁䉁䅁䅁权䡂䅁䅁䍄䉁䅁䅁䅂䅁䅁䅍䅄䅁䅁䅯兎䅷䅁䅯䄶䅯䅁䅯睢䅑䅁䅅䅁䉁䅁䅁杄佁䅁䅁杍睁䍁䄴䅎穁䑁䅉䅁䵁䅉䅅䅁䕁䅁䅁睁䵁䅁䅁权㍂䅄䅁权湄权䅁权獄权䅁允䅁䅁䅅䅁䙁䭁硲欰椱䅅䄵䍄䉁䅁䅁䅂䅁䅁䅍䅄䅁䅁䅯杇䅅䅁䅯权䅁䅁䅯兂䅁䅁䅅䅁䉁䅁䅁兂偄ㄹ橐剰噳䅑杷允䅁䅁䅑䅁䑁䅁䅷䅁䭁䕁䵫䅁䭁佁䭫䅁䭁佁䭷䅁䉁䅁䅁允䅁䅁䅕䅁䅁䭁捂捁䵅䅉䅅䅁䕁䅁䅁睁䵁䅁䅁权呂兄䅁权牄权䅁权睂䅂䅁允䅁䅁䅅䅁佁䉁䅉䅁穁䑁䅫睎ㅁ䑁䅑䅍睁䑁䅁䅁䵁䅉䅅䅁䕁䅁䅁睁䵁䅁䅁权煂兄䅁权瑄权䅁权硂䅂䅁允䅁䅁䅅䅁䙁䡁啳歲桦略⽧䍄䉁䅁䅁䅂䅁䅁䅍䅄䅁䅁䅯䅲䄰䅁䅯儶䅯䅁䅯兦䅑䅁䅅䅁䉁䅁䅁兂䅁䅁䅁䱧启䅑杷允䅁䅁䅑䅁䑁䅁䅷䅁䭁䍁䵷䅁䭁佁䭫䅁䭁䡁䕯䅁䉁䅁䅁允䅁䅁䅕䅁䅁䅁㑁䕱䵁䅉䅅䅁䕁䅁䅁睁䵁䅁䅁权十兄䅁权牄权䅁权瑂䅂䅁允䅁䅁䅅䅁佁䉁䅉䅁ぁ䑁䅁杍祁䑁䅉睍睁䑁䅕䅁䵁䅉䅅䅁䕁䅁䅁睁䵁䅁䅁权祁允䅁权䉁杁䅁权䙁杁䅁允䅁䅁䅅䅁䙁䑁㍦效湓瑲䅖䍄䉁䅁䅁䅂䅁䅁䅍䅄䅁䅁䅯杷䄰䅁䅯朵䅯䅁䅯来䅑䅁䅅䅁䉁䅁䅁杄䵁䅁䅁䅍畁䑁䅧䅎祁䅁䅁䍄䉁䅁䅁䅂䅁䅁䅍䅄䅁䅁䅯杘䅅䅁䅯充䅁䅁䅯兂䅁䅁䅅䅁䉁䅁䅁杄十䅁䅁睎ㅁ䑁䅍䅍睁䑁䅁䅍睁䅁䅁䍄䉁䅁䅁䅂䅁䅁䅍䅄䅁䅁䅯䄲䅷䅁䅯䄶䅯䅁䅯䅣䅑䅁䅅䅁䉁䅁䅁杄䵁䅁䅁睎畁䑁䅕䅎㉁䅁䅁䍄䉁䅁䅁䅂䅁䅁䅍䅄䅁䅁䅯元䄰䅁䅯眵䅯䅁䅯䄷䅯䅁䅅䅁䉁䅁䅁兂䕁杖琴瑳樰䅷杷允䅁䅁䅑䅁䑁䅁䅷䅁䭁䅁䱑䅁䭁佁䭙䅁䭁䡁䕅䅁䉁䅁䅁允䅁䅁䄴䅄䅁䑁䅅杌睁䑁䅣杍䅁䅁杷允䅁䅁䅑䅁䑁䅁䅷䅁䭁偁䭉䅁䭁佁䭙䅁䭁䡁䕁䅁䉁䅁䅁允䅁䅁䄴䅄䅁䑁䅅杌硁䑁䅉李䅁䅁杷允䅁䅁䅑䅁䑁䅁䅷䅁䭁䑁䱷䅁䭁佁䬴䅁䭁䡁䕅䅁䉁䅁䅁允䅁䅁䅕䅁䅁䕁潃〸䵁䅉䅅䅁䕁䅁䅁睁䵁䅁䅁权㍂兄䅁权畄权䅁权硂䅂䅁允䅁䅁䅅䅁䙁䅁䅁䅁䅄乇䅆䍄䉁䅁䅁䅂䅁䅁䅍䅄䅁䅁䅯䅗䄰䅁䅯䄶䅯䅁䅯䄷䅯䅁䅅䅁䉁䅁䅁杄佁䅁䅁免ㅁ䍁䄴䅎睁䑁䅅䅁䵁䅉䅅䅁䕁䅁䅁睁䵁䅁䅁权奂兄䅁权潄权䅁权瑂䅂䅁允䅁䅁䅅䅁佁䅁䄴䅁硁䑁䅙杌㍁䑁䅑杍䅁䅁杷允䅁䅁䅑䅁䑁䅁䅷䅁䭁䱁乷䅁䭁佁䬰䅁䭁䡁䕅䅁䉁䅁䅁允䅁䅁䅕獐睴硁䝎稹䴸䅉䅅䅁䕁䅁䅁睁䵁䅁䅁权奂兄䅁权潄权䅁权㥂䅂䅁允䅁䅁䅅䅁佁䅁䄴䅁祁䑁䅁杌ぁ䑁䅧䅎䅁䅁杷允䅁䅁䅑䅁䑁䅁䅷䅁䭁䝁䅧䅁䭁䅁䍅䅁䭁䅁䍉䅁䉁䅁䅁允䅁䅁䅕捣娲䑸晌䕸䵁䅉䅅䅁䕁䅁䅁睁䵁䅁䅁权䵃允䅁权剁䅁䅁权䙁䅁䅁允䅁䅁䅅䅁佁䉁䅑䅁㕁䑁䅅免㍁䑁䅧睎ぁ䑁䅍睍䅁䅁杷允䅁䅁䅑䅁䑁䅁䅷䅁䭁䩁䱳䅁䭁佁䭳䅁䭁䥁䕍䅁䉁䅁䅁允䅁䅁䄴杅䅁䑁䅑李ぁ䑁䅁䅏㕁䑁䅙免䅁䅁杷允䅁䅁䅑䅁䑁䅁䅷䅁䭁䡁䱧䅁䭁佁䭧䅁䭁䝁䔰䅁䉁䅁䅁允䅁䅁䄴杄䅁䑁䅅李畁䑁䅁睎ㅁ䅁䅁䍄䉁䅁䅁䅂䅁䅁䅍䅄䅁䅁䅯元䅁䅁䅯允䅉䅁䅯杁䅉䅁䅅䅁䉁䅁䅁兂瑁䵲ㅁ浴䡶䅑杷允䅁䅁䅑䅁䑁䅁䅷䅁䭁䡁䱧䅁䭁佁䭧䅁䭁䡁䕁䅁䉁䅁䅁允䅁䅁䄴权䅁䑁䅫杌㕁䑁䅧䅁䵁䅉䅅䅁䕁䅁䅁睁䵁䅁䅁权㙃允䅁权䉁杁䅁权䙁杁䅁允䅁䅁䅅䅁䙁䝁䑳㡁呯獉䅚䍄䉁䅁䅁䅂䅁䅁䅍䅄䅁䅁䅯杆䄰䅁䅯儷䅯䅁䅯全䅑䅁䅅䅁䉁䅁䅁兂奂扏䥔牤昶睐杷允䅁䅁䅑䅁䑁䅁䅷䅁䭁乁䵁䅁䭁佁䭳䅁䭁䡁䕁䅁䉁䅁䅁允䅁䅁䄴杅䅁䑁䅉睎㕁䑁䅍杍㕁䑁䅉兏䅁䅁杷允䅁䅁䅑䅁䑁䅁䅷䅁䭁䩁䵳䅁䭁佁䭣䅁䭁䥁䕍䅁䉁䅁䅁允䅁䅁䅕〳丫㉬匴㜲䴸䅉䅅䅁䕁䅁䅁睁䵁䅁䅁权摃䅄䅁权湄权䅁权䑃䅂䅁允䅁䅁䅅䅁䭁䕁䅣䅁䵁䅉䅅䅁䕁䅁䅁睁䵁䅁䅁权䩂䅄䅁权浄权䅁权硂䅂䅁允䅁䅁䅅䅁佁䅁䅷䅁睁䍁䄴䅎ぁ䑁䅍䅁䵁䅉䅅䅁䕁䅁䅁睁䵁䅁䅁权䥃䅄䅁权牄权䅁权瑂䅂䅁允䅁䅁䅅䅁佁䉁䅑䅁硁䑁䅍䅏硁䑁䅣䅎㉁䑁䅍李䅁䅁杷允䅁䅁䅑䅁䑁䅁䅷䅁䭁乁䵑䅁䭁佁䭧䅁䭁䥁䕕䅁䉁䅁䅁允䅁䅁䄴权䅁䑁䅑杌㑁䑁䅅䅁䵁䅉䅅䅁䕁䅁䅁睁䵁䅁䅁权佁睃䅁权潄权䅁权瑂䅂䅁允䅁䅁䅅䅁佁䅁䄴䅁㉁䑁䅅杌㉁䑁䅫杍䅁䅁杷允䅁䅁䅑䅁䑁䅁䅷䅁䭁䡁䱍䅁䭁佁䭙䅁䭁䡁䔰䅁䉁䅁䅁允䅁䅁䄴䅄䅁䑁䅑杌㑁䑁䅅李䅁䅁杷允䅁䅁䅑䅁䑁䅁䅷䅁䭁䝁乷䅁䭁佁䭙䅁䭁䡁䔰䅁䉁䅁䅁允䅁䅁䄴权䅁䑁䅁杌穁䑁䅉䅁䵁䅉䅅䅁䕁䅁䅁睁䵁䅁䅁权佁睃䅁权潄权䅁权硂䅂䅁允䅁䅁䅅䅁佁䅁䄴䅁ㅁ䑁䅑杌ぁ䑁䅅免䅁䅁杷允䅁䅁䅑䅁䑁䅁䅷䅁䭁䕁䱑䅁䭁佁䭣䅁䭁䡁䕁䅁䉁䅁䅁允䅁䅁䅕潅䅐煹䙆爳䴸䅉䅅䅁䕁䅁䅁睁䵁䅁䅁权佁睃䅁权潄权䅁权䙃䅂䅁允䅁䅁䅅䅁佁䅁䄴䅁ㅁ䑁䅁杌㍁䑁䅉睍䅁䅁杷允䅁䅁䅑䅁䑁䅁䅷䅁䭁䅁䰴䅁䭁佁䭧䅁䭁䡁䔰䅁䉁䅁䅁允䅁䅁䄴杄䅁䑁䅍杍畁䑁䅍䅎㉁䅁䅁䍄䉁䅁䅁䅂䅁䅁䅍䅄䅁䅁䅯朴䅳䅁䅯儶䅯䅁䅯兦䅑䅁䅅䅁䉁䅁䅁兂䅁䅁䅁䍁汹䅑杷允䅁䅁䅑䅁䑁䅁䅷䅁䭁䑁䱧䅁䭁佁䭫䅁䭁䥁䕕䅁䉁䅁䅁允䅁䅁䅕䅁䅁䅁癄〰䵁䅉䅅䅁䕁䅁䅁睁䵁䅁䅁权扃睃䅁权畄权䅁权瑂䅂䅁允䅁䅁䅅䅁䙁䅁䅁䅁䅃敌䅂䍄䉁䅁䅁䅂䅁䅁䅍䅄䅁䅁䅯䅇䄰䅁䅯儷䅯䅁䅯睢䅑䅁䅅䅁䉁䅁䅁兂㝂䭆䠵場啱睐杷允䅁䅁䅑䅁䑁䅁䅷䅁䭁䍁䵧䅁䭁佁䭙䅁䭁佁䭷䅁䉁䅁䅁允䅁䅁䄴䅄䅁䑁䅅杌㉁䑁䅑睎䅁䅁杷允䅁䅁䅑䅁䑁䅁䅷䅁䭁䭁䴰䅁䭁佁䭧䅁䭁䝁䔸䅁䉁䅁䅁允䅁䅁䄴杄䅁䑁䅍睍畁䑁䅍䅏ㅁ䅁䅁䍄䉁䅁䅁䅂䅁䅁䅍䅄䅁䅁䅯兕䅳䅁䅯儶䅯䅁䅯兢䅑䅁䅅䅁䉁䅁䅁兂䅁䅁䅁䱧湈䅑杷允䅁䅁䅑䅁䑁䅁䅷䅁䭁乁䵷䅁䭁佁䭙䅁䭁䡁䕯䅁䉁䅁䅁允䅁䅁䄴䅄䅁䑁䅅杌穁䑁䅙免䅁䅁杷允䅁䅁䅑䅁䑁䅁䅷䅁䭁䥁乣䅁䭁佁䭧䅁䭁䝁䔸䅁䉁䅁䅁允䅁䅁䄴䅄䅁䑁䅍杌睁䑁䅍睎䅁䅁杷允䅁䅁䅑䅁䑁䅁䅷䅁䭁䭁䉙䅁䭁䅁䅯䅁䭁䅁䍑䅁䉁䅁䅁允䅁䅁䅕敨剴䉵䘶䕁䵁䅉䅅䅁䕁䅁䅁睁䵁䅁䅁权畁兄䅁权瑄权䅁权療䅂䅁允䅁䅁䅅䅁䙁佁㝦晱午兔䅂䍄䉁䅁䅁䅂䅁䅁䅍䅄䅁䅁䅯眯䅁䅁䅯充䅁䅁䅯兂䅁䅁䅅䅁䉁䅁䅁杄啁䅁䅁杍睁䑁䅣兎㉁䑁䅍睎ぁ䑁䅙䅁䵁䅉䅅䅁䕁䅁䅁睁䵁䅁䅁权穄允䅁权䕁䅁䅁权䕁杁䅁允䅁䅁䅅䅁䙁䅁䅁䅁䍁䭣䉂䍄䉁䅁䅁䅂䅁䅁䅍䅄䅁䅁䅯睌䄰䅁䅯儷䅯䅁䅯睢䅑䅁䅅䅁䉁䅁䅁兂䩃坑汄䌰癌睐杷允䅁䅁䅑䅁䑁䅁䅷䅁䭁䅁䉁䅁䭁䉁䅅䅁䭁䅁䅕䅁䉁䅁䅁允䅁䅁䄴杆䅁䑁䅅杍睁䑁䅙兏睁䑁䅁䅍睁䑁䅁䅁䵁䅉䅅䅁䕁䅁䅁睁䵁䅁䅁权汁䅄䅁权浄权䅁权睂䅂䅁允䅁䅁䅅䅁佁䅁䅷䅁硁䍁䄴兏祁䑁䅕䅁䵁䅉䅅䅁䕁䅁䅁睁䵁䅁䅁权㝃䅄䅁权潄权䅁权䑃䅂䅁允䅁䅁䅅䅁佁䅁䄴䅁祁䑁䅣杌硁䑁䅑睎䅁䅁杷允䅁䅁䅑䅁䑁䅁䅷䅁䭁䑁䱙䅁䭁佁䬴䅁䭁䡁䕯䅁䉁䅁䅁允䅁䅁䅕䅁䅁䍁乂欹䵁䅉䅅䅁䕁䅁䅁睁䵁䅁䅁权湂䅄䅁权潄权䅁权硂䅂䅁允䅁䅁䅅䅁䭁䕁䅣䅁䵁䅉䅅䅁䕁䅁䅁睁䵁䅁䅁权啂允䅁权䉁杁䅁权䙁杁䅁允䅁䅁䅅䅁䙁佁潵㥩䥄⭫䄱䍄䉁䅁䅁䅂䅁䅁䅍䅄䅁䅁䅯䅩䅳䅁䅯眶䅯䅁䅯全䅑䅁䅅䅁䉁䅁䅁杄啁䅁䅁免㍁䑁䅣䅏睁䑁䅉李睁䑁䅁䅁䵁䅉䅅䅁䕁䅁䅁睁䵁䅁䅁权噄䅄䅁权湄权䅁权䑃䅂䅁允䅁䅁䅅䅁䙁䩁畡か留改⽵䍄䉁䅁䅁䅂䅁䅁䅍䅄䅁䅁䅯杋䅳䅁䅯朵䅯䅁䅯睢䅑䅁䅅䅁䉁䅁䅁杄䵁䅁䅁免畁䑁䅧䅏ㅁ䅁䅁䍄䉁䅁䅁䅂䅁䅁䅍䅄䅁䅁䅯眱䅳䅁䅯眵䅯䅁䅯全䅑䅁䅅䅁䉁䅁䅁兂癁匳䝑剧坕䅷杷允䅁䅁䅑䅁䑁䅁䅷䅁䭁䝁义䅁䭁佁䭧䅁䭁佁䭷䅁䉁䅁䅁允䅁䅁䄴䅄䅁䑁䅅李畁䑁䅑杍䅁䅁杷允䅁䅁䅑䅁䑁䅁䅷䅁䭁偁䰸䅁䭁佁䭙䅁䭁䝁䔰䅁䉁䅁䅁允䅁䅁䄴䅄䅁䑁䅣杌硁䑁䅉䅏䅁䅁杷允䅁䅁䅑䅁䑁䅁䅷䅁䭁䍁乣䅁䭁佁䭳䅁䭁䡁䔰䅁䉁䅁䅁允䅁䅁䄴䅆䅁䑁䅅杍祁䑁䅫兎穁䑁䅅䅎ㅁ䅁䅁䍄䉁䅁䅁䅂䅁䅁䅍䅄䅁䅁䅯睂䅷䅁䅯眶䅯䅁䅯䅣䅑䅁䅅䅁䉁䅁䅁杄啁䅁䅁杍㕁䑁䅑杍㑁䑁䅫兎㉁䑁䅫䅁䵁䅉䅅䅁䕁䅁䅁睁䵁䅁䅁权楂兄䅁权潄权䅁权睂䅂䅁允䅁䅁䅅䅁佁䅁䄴䅁硁䑁䅑杌㑁䑁䅙兏䅁䅁杷允䅁䅁䅑䅁䑁䅁䅷䅁䭁䕁䱕䅁䭁佁䭳䅁䭁䥁䕕䅁䉁䅁䅁允䅁䅁䄴杅䅁䑁䅑䅏㑁䑁䅁䅍睁䑁䅁䅍䅁䅁杷允䅁䅁䅑䅁䑁䅁䅷䅁䭁䉁久䅁䭁佁䬰䅁䭁䥁䕕䅁䉁䅁䅁允䅁䅁䅕癴㥐䠱灪樱䴸䅉䅅䅁䕁䅁䅁睁䵁䅁䅁权楂兄䅁权潄权䅁权硂䅂䅁允䅁䅁䅅䅁佁䅁䄴䅁祁䑁䅁杌ㅁ䑁䅍䅎䅁䅁杷允䅁䅁䅑䅁䑁䅁䅷䅁䭁䙁乳䅁䭁佁䭧䅁䭁佁䭷䅁䉁䅁䅁允䅁䅁䄴杄䅁䑁䅅睍畁䑁䅫䅎穁䅁䅁䍄䉁䅁䅁䅂䅁䅁䅍䅄䅁䅁䅯䅥䅳䅁䅯眵䅯䅁䅯兦䅑䅁䅅䅁䉁䅁䅁兂䑄匹捨㡪义䅑杷允䅁䅁䅑䅁䑁䅁䅷䅁䭁䍁䵁䅁䭁佁䭙䅁䭁䡁䕁䅁䉁䅁䅁允䅁䅁䄴䅄䅁䑁䅅杌穁䑁䅑兎䅁䅁杷允䅁䅁䅑䅁䑁䅁䅷䅁䭁䙁乳䅁䭁佁䭧䅁䭁䡁䕁䅁䉁䅁䅁允䅁䅁䄴杄䅁䑁䅅免畁䑁䅣杍㕁䅁䅁䍄䉁䅁䅁䅂䅁䅁䅍䅄䅁䅁䅯䅓䅳䅁䅯眵䅯䅁䅯睢䅑䅁䅅䅁䉁䅁䅁兂䱄啯㉗㌸朰䅑杷允䅁䅁䅑䅁䑁䅁䅷䅁䭁䍁䵫䅁䭁佁䬰䅁䭁䡁䔰䅁䉁䅁䅁允䅁䅁䅕灄愸礰昹啉䵁䅉䅅䅁䕁䅁䅁睁䵁䅁䅁权扂兄䅁权潄权䅁权䙃䅂䅁允䅁䅁䅅䅁佁䅁䄴䅁硁䑁䅉杌ㅁ䑁䅣兏䅁䅁杷允䅁䅁䅑䅁䑁䅁䅷䅁䭁䵁䵫䅁䭁佁䬴䅁䭁䥁䕕䅁䉁䅁䅁允䅁䅁䅕䅁䅁䡁敂䔸䵁䅉䅅䅁䕁䅁䅁睁䵁䅁䅁权䕁睃䅁权湄权䅁权㙂䅂䅁允䅁䅁䅅䅁䙁䡁潎敫㠱祶䅆䍄䉁䅁䅁䅂䅁䅁䅍䅄䅁䅁䅯杰䄰䅁䅯儶䅯䅁䅯兦䅑䅁䅅䅁䉁䅁䅁兂䅁䅁䅁䱧偔䅑杷允䅁䅁䅑䅁䑁䅁䅷䅁䭁䙁乯䅁䭁佁䭧䅁䭁䥁䕕䅁䉁䅁䅁允䅁䅁䄴䅄䅁䑁䅅杌硁䑁䅕兏䅁䅁杷允䅁䅁䅑䅁䑁䅁䅷䅁䭁䥁䉧䅁䭁䅁䅑䅁䭁䅁䅕䅁䉁䅁䅁允䅁䅁䅕䅁䅁乁扌䕣䵅䅉䅅䅁䕁䅁䅁睁䵁䅁䅁权䉃䅄䅁权浄权䅁权獄权䅁允䅁䅁䅅䅁佁䅁䅯䅁ㅁ䍁䄴睍㍁䅁䅁䍄䉁䅁䅁䅂䅁䅁䅍䅄䅁䅁䅯克䅳䅁䅯朵䅯䅁䅯兦䅑䅁䅅䅁䉁䅁䅁杄䵁䅁䅁䅎畁䑁䅁兏硁䅁䅁䍄䉁䅁䅁䅂䅁䅁䅍䅄䅁䅁䅯杗䄰䅁䅯䄶䅯䅁䅯睧䅑䅁䅅䅁䉁䅁䅁杄䵁䅁䅁䅍畁䑁䅫杍㉁䅁䅁䍄䉁䅁䅁䅂䅁䅁䅍䅄䅁䅁䅯睉䅳䅁䅯朷䅯䅁䅯来䅑䅁䅅䅁䉁䅁䅁兂䅁䅁䅁䥧䅐䅑杷允䅁䅁䅑䅁䑁䅁䅷䅁䭁乁䱑䅁䭁佁䬰䅁䭁䡁䕅䅁䉁䅁䅁允䅁䅁䅕㡪ㅌ䙋偹樸䴸䅉䅅䅁䕁䅁䅁睁䵁䅁䅁权摄䅄䅁权潄权䅁权瑂䅂䅁允䅁䅁䅅䅁佁䅁䄴䅁硁䑁䅑杌穁䑁䅕䅎䅁䅁杷允䅁䅁䅑䅁䑁䅁䅷䅁䭁乁䴰䅁䭁佁䭧䅁䭁䝁䔸䅁䉁䅁䅁允䅁䅁䄴䅄䅁䑁䅫杌硁䑁䅁兎䅁䅁杷允䅁䅁䅑䅁䑁䅁䅷䅁䭁乁䴰䅁䭁佁䭧䅁䭁䡁䕅䅁䉁䅁䅁允䅁䅁䄴杄䅁䑁䅅李畁䑁䅍䅏硁䅁䅁䍄䉁䅁䅁䅂䅁䅁䅍䅄䅁䅁䅯杘䅳䅁䅯眵䅯䅁䅯䄷䅯䅁䅅䅁䉁䅁䅁兂瑁硂欶刳慈睐杷允䅁䅁䅑䅁䑁䅁䅷䅁䭁䩁䱣䅁䭁佁䬴䅁䭁䡁䔰䅁䉁䅁䅁允䅁䅁䅕䅁䅁䕁穂猱䵁䅉䅅䅁䕁䅁䅁睁䵁䅁䅁权睄睃䅁权潄权䅁权瑂䅂䅁允䅁䅁䅅䅁佁䅁䄴䅁硁䑁䅑杌硁䑁䅁李䅁䅁杷允䅁䅁䅑䅁䑁䅁䅷䅁䭁偁䱁䅁䭁佁䭧䅁䭁䝁䔸䅁䉁䅁䅁允䅁䅁䄴杄䅁䑁䅅睍畁䑁䅑睎㑁䅁䅁䍄䉁䅁䅁䅂䅁䅁䅍䅄䅁䅁䅯䄸䅳䅁䅯䄶䅯䅁䅯䅣䅑䅁䅅䅁䉁䅁䅁杄佁䅁䅁免穁䍁䄴䅍㕁䑁䅙䅁䵁䅉䅅䅁䕁䅁䅁睁䵁䅁䅁权㍁睃䅁权潄权䅁权瑂䅂䅁允䅁䅁䅅䅁佁䅁䄴䅁祁䑁䅙杌ぁ䑁䅉杍䅁䅁杷允䅁䅁䅑䅁䑁䅁䅷䅁䭁䭁䵑䅁䭁佁䭙䅁䭁䝁䔰䅁䉁䅁䅁允䅁䅁䄴䅄䅁䑁䅧杌㍁䑁䅅杍䅁䅁杷允䅁䅁䅑䅁䑁䅁䅷䅁䭁䑁䱣䅁䭁佁䭧䅁䭁䡁䕯䅁䉁䅁䅁允䅁䅁䄴䅄䅁䑁䅉杍畁䑁䅣李䅁䅁杷允䅁䅁䅑䅁䑁䅁䅷䅁䭁乁䵙䅁䭁佁䭳䅁䭁佁䭷䅁䉁䅁䅁允䅁䅁䄴杅䅁䑁䅅兏睁䑁䅕䅍穁䑁䅅兎䅁䅁杷允䅁䅁䅑䅁䑁䅁䅷䅁䭁䍁䱣䅁䭁佁䭙䅁䭁䡁䕅䅁䉁䅁䅁允䅁䅁䅯睒䅁䅁杷允䅁䅁䅑䅁䑁䅁䅷䅁䭁䑁䱣䅁䭁佁䭧䅁䭁䡁䕁䅁䉁䅁䅁允䅁䅁䄴䅄䅁䑁䅉杍畁䑁䅫兎䅁䅁杷允䅁䅁䅑䅁䑁䅁䅷䅁䭁䑁䱣䅁䭁佁䭧䅁䭁䡁䕅䅁䉁䅁䅁允䅁䅁䄴杄䅁䑁䅉睍畁䑁䅅睎穁䅁䅁䍄䉁䅁䅁䅂䅁䅁䅍䅄䅁䅁䅯兎䅳䅁䅯朵䅯䅁䅯兢䅑䅁䅅䅁䉁䅁䅁杄䵁䅁䅁免畁䑁䅁免ㅁ䅁䅁䍄䉁䅁䅁䅂䅁䅁䅍䅄䅁䅁䅯兔䅷䅁䅯眶䅯䅁䅯䅣䅑䅁䅅䅁䉁䅁䅁杄十䅁䅁李㉁䑁䅉睎ぁ䑁䅍䅍硁䅁䅁䍄䉁䅁䅁䅂䅁䅁䅍䅄䅁䅁䅯儵䅷䅁䅯儶䅯䅁䅯睧䅑䅁䅅䅁䉁䅁䅁兂䅁䅁䅁䵧剶䅑杷允䅁䅁䅑䅁䑁䅁䅷䅁䭁䑁䵧䅁䭁佁䭳䅁䭁䥁䕕䅁䉁䅁䅁允䅁䅁䄴杅䅁䑁䅍免㑁䑁䅧免ㅁ䑁䅉兎䅁䅁杷允䅁䅁䅑䅁䑁䅁䅷䅁䭁䝁义䅁䭁佁䭳䅁䭁䝁䔸䅁䉁䅁䅁允䅁䅁䄴杅䅁䑁䅣睍ぁ䑁䅧䅍穁䑁䅍免䅁䅁杷允䅁䅁䅑䅁䑁䅁䅷䅁䭁䡁乧䅁䭁佁䭧䅁䭁䝁䔰䅁䉁䅁䅁允䅁䅁䄴䅄䅁䑁䅑杌ㅁ䑁䅁免䅁䅁杷允䅁䅁䅑䅁䑁䅁䅷䅁䭁䡁乧䅁䭁佁䭧䅁䭁䝁䔸䅁䉁䅁䅁允䅁䅁䄴杄䅁䑁䅅睎畁䑁䅅䅍ㅁ䅁䅁䍄䉁䅁䅁䅂䅁䅁䅍䅄䅁䅁䅯䅥䄰䅁䅯䄶䅯䅁䅯兣䅑䅁䅅䅁䉁䅁䅁杄佁䅁䅁免ぁ䍁䄴䅏㍁䑁䅉䅁䵁䅉䅅䅁䕁䅁䅁睁䵁䅁䅁权䭁䅄䅁权潄权䅁权療䅂䅁允䅁䅁䅅䅁佁䅁䄴䅁硁䑁䅑杌㉁䑁䅅睍䅁䅁杷允䅁䅁䅑䅁䑁䅁䅷䅁䭁䅁䵯䅁䭁佁䭧䅁䭁䡁䕯䅁䉁䅁䅁允䅁䅁䄴䅄䅁䑁䅧杌穁䑁䅣杍䅁䅁杷允䅁䅁䅑䅁䑁䅁䅷䅁䭁䵁䵉䅁䭁佁䬰䅁䭁佁䭷䅁䉁䅁䅁允䅁䅁䅕佖汏㡭村䐰䴸䅉䅅䅁䕁䅁䅁睁䵁䅁䅁权歁䅁䅁权䭁䅁䅁权䙁䅁䅁允䅁䅁䅅䅁䙁䙁㘶兓䍷硋䅎䍄䉁䅁䅁䅂䅁䅁䅍䅄䅁䅁䅯权䅷䅁䅯䄶䅯䅁䅯全䅑䅁䅅䅁䉁䅁䅁杄佁䅁䅁免硁䍁䄴睎㉁䑁䅙䅁䵁䅉䅅䅁䕁䅁䅁睁䵁䅁䅁权㉁睃䅁权瑄权䅁权睂䅂䅁允䅁䅁䅅䅁䙁䡁灮橊䥅佲⽷䍄䉁䅁䅁䅂䅁䅁䅍䅄䅁䅁䅯兔䅳䅁䅯眵䅯䅁䅯全䅑䅁䅅䅁䉁䅁䅁兂祃敮渫獸扳䅑杷允䅁䅁䅑䅁䑁䅁䅷䅁䭁䭁䵅䅁䭁佁䬰䅁䭁䝁䔰䅁䉁䅁䅁允䅁䅁䅕䡰㥁瑃橥䑳䴸䅉䅅䅁䕁䅁䅁睁䵁䅁䅁权楄睃䅁权牄权䅁权睂䅂䅁允䅁䅁䅅䅁佁䉁䅉䅁ぁ䑁䅫免硁䑁䅁䅍睁䑁䅁䅁䵁䅉䅅䅁䕁䅁䅁睁䵁䅁䅁权㥂睃䅁权灄权䅁权㙂䅂䅁允䅁䅁䅅䅁䙁䅁䅁䅁䅁乂䅒䍄䉁䅁䅁䅂䅁䅁䅍䅄䅁䅁䅯杢䅷䅁䅯眶䅯䅁䅯来䅑䅁䅅䅁䉁䅁䅁杄十䅁䅁䅎睁䑁䅕䅍穁䑁䅙䅍㑁䅁䅁䍄䉁䅁䅁䅂䅁䅁䅍䅄䅁䅁䅯䅣䅁䅁䅯允䅉䅁䅯睁䅉䅁䅅䅁䉁䅁䅁兂㙃佗湚㝇么䅑杷允䅁䅁䅑䅁䑁䅁䅷䅁䭁乁䱷䅁䭁佁䭧䅁䭁䡁䕯䅁䉁䅁䅁允䅁䅁䅯睒䅁䅁杷允䅁䅁䅑䅁䑁䅁䅷䅁䭁䭁䵯䅁䭁佁䬴䅁䭁佁䭷䅁䉁䅁䅁允䅁䅁䅕䅁䅁䝁呩䕆䵅䅉䅅䅁䕁䅁䅁睁䵁䅁䅁权兂䅄䅁权浄权䅁权硂䅂䅁允䅁䅁䅅䅁佁䅁䅷䅁硁䍁䄴杍穁䑁䅙䅁䵁䅉䅅䅁䕁䅁䅁睁䵁䅁䅁权㍁兄䅁权湄权䅁权䙃䅂䅁允䅁䅁䅅䅁䙁䩁婱婭婭晭⽫䍄䉁䅁䅁䅂䅁䅁䅍䅄䅁䅁䅯眯䅯䅁䅯儶䅯䅁䅯兢䅑䅁䅅䅁䉁䅁䅁兂䅁䅁䅁乁㕡䅷杷允䅁䅁䅑䅁䑁䅁䅷䅁䭁䅁久䅁䭁佁䬰䅁䭁䡁䕯䅁䉁䅁䅁允䅁䅁䅕呣䬰㘱睎歃䵁䅉䅅䅁䕁䅁䅁睁䵁䅁䅁权汃兄䅁权潄权䅁权㥂䅂䅁允䅁䅁䅅䅁䭁䕁䅣䅁䵁䅉䅅䅁䕁䅁䅁睁䵁䅁䅁权㑂䅁䅁权瑄权䅁权㥂䅂䅁允䅁䅁䅅䅁䙁乁欰潂噇㥑⽳䍄䉁䅁䅁䅂䅁䅁䅍䅄䅁䅁䅯䅦䄰䅁䅯䄶䅯䅁䅯䅣䅑䅁䅅䅁䉁䅁䅁杄䵁䅁䅁李畁䑁䅉兏硁䅁䅁䍄䉁䅁䅁䅂䅁䅁䅍䅄䅁䅁䅯睤䄰䅁䅯儶䅯䅁䅯兦䅑䅁䅅䅁䉁䅁䅁兂䅁䅁䅁䑁奐䅷杷允䅁䅁䅑䅁䑁䅁䅷䅁䭁䩁久䅁䭁佁䭧䅁䭁䡁䔰䅁䉁䅁䅁允䅁䅁䅯睒䅁䅁杷允䅁䅁䅑䅁䑁䅁䅷䅁䭁䅁䱑䅁䭁佁䬰䅁䭁䥁䕕䅁䉁䅁䅁允䅁䅁䅯睒䅁䅁杷允䅁䅁䅑䅁䑁䅁䅷䅁䭁䑁䱷䅁䭁佁䭣䅁䭁䡁䕅䅁䉁䅁䅁允䅁䅁䅕䬯确欰椱啄䵁䅉䅅䅁䕁䅁䅁睁䵁䅁䅁权畁䅄䅁权浄权䅁权硂䅂䅁允䅁䅁䅅䅁䭁䕁䅣䅁䵁䅉䅅䅁䕁䅁䅁睁䵁䅁䅁权䑂䅄䅁权湄权䅁权瑂䅂䅁允䅁䅁䅅䅁䙁䑁積積積祣䅚䍄䉁䅁䅁䅂䅁䅁䅍䅄䅁䅁䅯兣䅳䅁䅯眶䅯䅁䅯全䅑䅁䅅䅁䉁䅁䅁杄啁䅁䅁睍ㅁ䑁䅫䅍硁䑁䅑䅎ぁ䑁䅕䅁䵁䅉䅅䅁䕁䅁䅁睁䵁䅁䅁权䙂䅄䅁权湄权䅁权瑂䅂䅁允䅁䅁䅅䅁䙁䭁慁㥌欰杂䅬䍄䉁䅁䅁䅂䅁䅁䅍䅄䅁䅁䅯条䅁䅁䅯䅂䅁䅁䅯兂䅁䅁䅅䅁䉁䅁䅁兂䅁䅁䅁汲橊兑杷允䅁䅁䅑䅁䑁䅁䅷䅁䭁䥁䴴䅁䭁佁䭧䅁䭁䡁䕯䅁䉁䅁䅁允䅁䅁䄴杄䅁䑁䅉䅍畁䑁䅅免㉁䅁䅁䍄䉁䅁䅁䅂䅁䅁䅍䅄䅁䅁䅯杹䅳䅁䅯眵䅯䅁䅯睧䅑䅁䅅䅁䉁䅁䅁兂汄䌰扌堫戴䅑杷允䅁䅁䅑䅁䑁䅁䅷䅁䭁䉁义䅁䭁佁䭙䅁䭁䝁䔸䅁䉁䅁䅁允䅁䅁䄴䅄䅁䑁䅁杌㍁䑁䅉免䅁䅁杷允䅁䅁䅑䅁䑁䅁䅷䅁䭁䥁䴴䅁䭁佁䭧䅁䭁䡁䕅䅁䉁䅁䅁允䅁䅁䄴杄䅁䑁䅅兎畁䑁䅣兏㉁䅁䅁䍄䉁䅁䅁䅂䅁䅁䅍䅄䅁䅁䅯杕䅳䅁䅯䄶䅯䅁䅯来䅑䅁䅅䅁䉁䅁䅁杄䵁䅁䅁䅏畁䑁䅅睍㑁䅁䅁䍄䉁䅁䅁䅂䅁䅁䅍䅄䅁䅁䅯杨䅳䅁䅯儶䅯䅁䅯全䅑䅁䅅䅁䉁䅁䅁兂䅁䅁䅁䕅祶䅑杷允䅁䅁䅑䅁䑁䅁䅷䅁䭁䑁䄴䅁䭁䅁䅑䅁䭁䅁䍑䅁䉁䅁䅁允䅁䅁䅕䅁䅁䍯䥳此䵅䅉䅅䅁䕁䅁䅁睁䵁䅁䅁权卂睃䅁权潄权䅁权䙃䅂䅁允䅁䅁䅅䅁佁䅁䅷䅁ぁ䍁䄴䅏睁䑁䅕䅁䵁䅉䅅䅁䕁䅁䅁睁䵁䅁䅁权㥃䅄䅁权瑄权䅁权㥂䅂䅁允䅁䅁䅅䅁䙁䥁䅐煹䙆癴⽍䍄䉁䅁䅁䅂䅁䅁䅍䅄䅁䅁䅯儯䅷䅁䅯眵䅯䅁䅯全䅑䅁䅅䅁䉁䅁䅁兂䑃䵷桱扒啙䅷杷允䅁䅁䅑䅁䑁䅁䅷䅁䭁䍁䱑䅁䭁佁䭙䅁䭁䥁䕍䅁䉁䅁䅁允䅁䅁䄴䅄䅁䑁䅉杌㉁䑁䅙睍䅁䅁杷允䅁䅁䅑䅁䑁䅁䅷䅁䭁䙁䱉䅁䭁佁䭧䅁䭁䡁䕅䅁䉁䅁䅁允䅁䅁䄴䅄䅁䑁䅕杌㑁䑁䅙兏䅁䅁杷允䅁䅁䅑䅁䑁䅁䅷䅁䭁佁䵳䅁䭁佁䭳䅁䭁䝁䔰䅁䉁䅁䅁允䅁䅁䄴杅䅁䑁䅉李ㅁ䑁䅉兏ぁ䑁䅁杍䅁䅁杷允䅁䅁䅑䅁䑁䅁䅷䅁䭁䝁䵷䅁䭁佁䭧䅁䭁䝁䔰䅁䉁䅁䅁允䅁䅁䄴杄䅁䑁䅅䅎畁䑁䅣睎㑁䅁䅁䍄䉁䅁䅁䅂䅁䅁䅍䅄䅁䅁䅯䅢䅷䅁䅯䄶䅯䅁䅯睢䅑䅁䅅䅁䉁䅁䅁杄佁䅁䅁免㉁䍁䄴䅎㕁䑁䅙䅁䵁䅉䅅䅁䕁䅁䅁睁䵁䅁䅁权㥂睃䅁权湄权䅁权硂䅂䅁允䅁䅁䅅䅁䙁䩁䕺䱉祂䉡䅎䍄䉁䅁䅁䅂䅁䅁䅍䅄䅁䅁䅯䅢䅷䅁䅯䄶䅯䅁䅯来䅑䅁䅅䅁䉁䅁䅁杄佁䅁䅁免穁䍁䄴李ㅁ䑁䅉䅁䵁䅉䅅䅁䕁䅁䅁睁䵁䅁䅁权睂睃䅁权灄权䅁权䙃䅂䅁允䅁䅁䅅䅁䙁䅁䅁䅁杁敢䅒䍄䉁䅁䅁䅂䅁䅁䅍䅄䅁䅁䅯䅢䅷䅁䅯䄶䅯䅁䅯睧䅑䅁䅅䅁䉁䅁䅁杄佁䅁䅁免硁䍁䄴兎㑁䑁䅑䅁䵁䅉䅅䅁䕁䅁䅁睁䵁䅁䅁权婂睃䅁权牄权䅁权療䅂䅁允䅁䅁䅅䅁佁䉁䅑䅁硁䑁䅣䅍穁䑁䅑免ぁ䑁䅙睎䅁䅁杷允䅁䅁䅑䅁䑁䅁䅷䅁䭁䍁乁䅁䭁佁䭣䅁䭁䝁䔸䅁䉁䅁䅁允䅁䅁䅕䬯确欰椱䑧䴸䅉䅅䅁䕁䅁䅁睁䵁䅁䅁权癄兄䅁权䭁䅁䅁权䕁杁䅁允䅁䅁䅅䅁䭁䕁䅣䅁䵁䅉䅅䅁䕁䅁䅁睁䵁䅁䅁权ぃ䅄䅁权潄权䅁权睂䅂䅁允䅁䅁䅅䅁䭁䕁䅣䅁䵁䅉䅅䅁䕁䅁䅁睁䵁䅁䅁权䥂睃䅁权瑄权䅁权㙂䅂䅁允䅁䅁䅅䅁䙁䵁䭈啯㉗㠸⼰䍄䉁䅁䅁䅂䅁䅁䅍䅄䅁䅁䅯八䅅䅁䅯允䅉䅁䅯兂䅉䅁䅅䅁䉁䅁䅁兂潂歌㙦䤳敶䅑杷允䅁䅁䅑䅁䑁䅁䅷䅁䭁䉁䱷䅁䭁佁䭣䅁䭁䡁䕅䅁䉁䅁䅁允䅁䅁䅕婧䑖㉩湺穹䴸䅉䅅䅁䕁䅁䅁睁䵁䅁䅁权畂䅄䅁权牄权䅁权瑂䅂䅁允䅁䅁䅅䅁佁䉁䅉䅁ぁ䑁䅁兎睁䑁䅍李睁䑁䅧䅁䵁䅉䅅䅁䕁䅁䅁睁䵁䅁䅁权剃允䅁权䉁杁䅁权䑁杁䅁允䅁䅁䅅䅁䙁䭁け睈䝃乨䅸䍄䉁䅁䅁䅂䅁䅁䅍䅄䅁䅁䅯䄫䅷䅁䅯眶䅯䅁䅯全䅑䅁䅅䅁䉁䅁䅁杄十䅁䅁睍祁䑁䅉䅎睁䑁䅅䅎ぁ䅁䅁䍄䉁䅁䅁䅂䅁䅁䅍䅄䅁䅁䅯䅢䄰䅁䅯䄶䅯䅁䅯睢䅑䅁䅅䅁䉁䅁䅁杄䵁䅁䅁兏畁䑁䅉睎ぁ䅁䅁䍄䉁䅁䅁䅂䅁䅁䅍䅄䅁䅁䅯䅢䄰䅁䅯䄶䅯䅁䅯䅣䅑䅁䅅䅁䉁䅁䅁杄䵁䅁䅁李畁䑁䅙兏ぁ䅁䅁䍄䉁䅁䅁䅂䅁䅁䅍䅄䅁䅁䅯䅮䅁䅁䅯允䅉䅁䅯杁䅉䅁䅅䅁䉁䅁䅁兂晁楇䄹敤䭢䅑杷允䅁䅁䅑䅁䑁䅁䅷䅁䭁佁䬸䅁䭁佁䭳䅁䭁䥁䕍䅁䉁䅁䅁允䅁䅁䄴杅䅁䑁䅣䅎睁䑁䅧睍睁䑁䅁䅍䅁䅁杷允䅁䅁䅑䅁䑁䅁䅷䅁䭁䝁䵉䅁䭁佁䭳䅁䭁䝁䔸䅁䉁䅁䅁允䅁䅁䄴杅䅁䑁䅫䅍ㅁ䑁䅣兏ぁ䑁䅑兏䅁䅁杷允䅁䅁䅑䅁䑁䅁䅷䅁䭁䝁䵉䅁䭁佁䬴䅁䭁佁䭷䅁䉁䅁䅁允䅁䅁䅕䅁䅁䵁㉁唲䵁䅉䅅䅁䕁䅁䅁睁䵁䅁䅁权潄䅄䅁权湄权䅁权䑃䅂䅁允䅁䅁䅅䅁䙁䩁奍䙂余剌䄱䍄䉁䅁䅁䅂䅁䅁䅍䅄䅁䅁䅯䅧䄰䅁䅯䄶䅯䅁䅯兦䅑䅁䅅䅁䉁䅁䅁杄䵁䅁䅁免畁䑁䅙免祁䅁䅁䍄䉁䅁䅁䅂䅁䅁䅍䅄䅁䅁䅯䅊䄰䅁䅯䄶䅯䅁䅯来䅑䅁䅅䅁䉁䅁䅁杄佁䅁䅁睍祁䍁䄴睍㕁䑁䅍䅁䵁䅉䅅䅁䕁䅁䅁睁䵁䅁䅁权煃䅄䅁权灄权䅁权療䅂䅁允䅁䅁䅅䅁䙁䅁䅁䅁䅁㝹䅘䍄䉁䅁䅁䅂䅁䅁䅍䅄䅁䅁䅯䅊䄰䅁䅯䄶䅯䅁䅯兣䅑䅁䅅䅁䉁䅁䅁杄佁䅁䅁睍ㅁ䍁䄴䅍㉁䑁䅙䅁䵁䅉䅅䅁䕁䅁䅁睁䵁䅁䅁权癄权䅁权灄权䅁权瑂䅂䅁允䅁䅁䅅䅁䙁䅁䅁䅁䅂㤳䅆䍄䉁䅁䅁䅂䅁䅁䅍䅄䅁䅁䅯䅊䄰䅁䅯䄶䅯䅁䅯睧䅑䅁䅅䅁䉁䅁䅁杄佁䅁䅁杍㍁䍁䄴䅏㉁䑁䅍䅁䵁䅉䅅䅁䕁䅁䅁睁䵁䅁䅁权煄䅄䅁权灄权䅁权㙂䅂䅁允䅁䅁䅅䅁䙁䅁䅁䅁杄癉䅤䍄䉁䅁䅁䅂䅁䅁䅍䅄䅁䅁䅯杰䄰䅁䅯朵䅯䅁䅯睧䅑䅁䅅䅁䉁䅁䅁杄䵁䅁䅁杍畁䑁䅧杍ㅁ䅁䅁䍄䉁䅁䅁䅂䅁䅁䅍䅄䅁䅁䅯䅴䅳䅁䅯䄶䅯䅁䅯兣䅑䅁䅅䅁䉁䅁䅁杄䭁䅁䅁李穁䍁䄴李䅁䅁杷允䅁䅁䅑䅁䑁䅁䅷䅁䭁䉁乁䅁䭁佁䭳䅁䭁䝁䔸䅁䉁䅁䅁允䅁䅁䄴杅䅁䑁䅅兏ぁ䑁䅙䅍睁䑁䅁䅍䅁䅁杷允䅁䅁䅑䅁䑁䅁䅷䅁䭁䡁䵑䅁䭁佁䭧䅁䭁䝁䔸䅁䉁䅁䅁允䅁䅁䄴䅄䅁䑁䅅䅍畁䑁䅅睎䅁䅁杷允䅁䅁䅑䅁䑁䅁䅷䅁䭁䡁䵑䅁䭁佁䭧䅁䭁䥁䕕䅁䉁䅁䅁允䅁䅁䄴䅄䅁䑁䅫杌ㅁ䑁䅑杍䅁䅁杷允䅁䅁䅑䅁䑁䅁䅷䅁䭁䉁䰰䅁䭁佁䭫䅁䭁䡁䔰䅁䉁䅁䅁允䅁䅁䅕䅁䅁佁硂䔴䵁䅉䅅䅁䕁䅁䅁睁䵁䅁䅁权㕄睃䅁权灄权䅁权㙂䅂䅁允䅁䅁䅅䅁䙁䅁䅁䅁䥁杲䉌䍄䉁䅁䅁䅂䅁䅁䅍䅄䅁䅁䅯䅲䅷䅁䅯儷䅯䅁䅯来䅑䅁䅅䅁䉁䅁䅁兂橁⼲⭬牡べ睐杷允䅁䅁䅑䅁䑁䅁䅷䅁䭁䍁䱧䅁䭁佁䭣䅁䭁䡁䕁䅁䉁䅁䅁允䅁䅁䅕杖琴灳瘳䕅䵁䅉䅅䅁䕁䅁䅁睁䵁䅁䅁权睃䅄䅁权瑄权䅁权䙃䅂䅁允䅁䅁䅅䅁䙁偁ば摵㕑瑰⽳䍄䉁䅁䅁䅂䅁䅁䅍䅄䅁䅁䅯免䅳䅁䅯眶䅯䅁䅯兢䅑䅁䅅䅁䉁䅁䅁杄十䅁䅁杍ㅁ䑁䅧䅍ㅁ䑁䅣李㍁䅁䅁䍄䉁䅁䅁䅂䅁䅁䅍䅄䅁䅁䅯䅷䅅䅁䅯允䅉䅁䅯兂䅉䅁䅅䅁䉁䅁䅁兂䅁䅁䅁䩖䩅兑杷允䅁䅁䅑䅁䑁䅁䅷䅁䭁佁䉣䅁䭁䉁䅅䅁䭁䅁䅕䅁䉁䅁䅁允䅁䅁䄴䅆䅁䑁䅉兏㉁䑁䅧䅏祁䑁䅁䅍睁䅁䅁䍄䉁䅁䅁䅂䅁䅁䅍䅄䅁䅁䅯䅩䅳䅁䅯眶䅯䅁䅯睢䅑䅁䅅䅁䉁䅁䅁杄啁䅁䅁免㉁䑁䅍免㑁䑁䅫睎睁䑁䅑䅁䵁䅉䅅䅁䕁䅁䅁睁䵁䅁䅁权㍄权䅁权牄权䅁权㙂䅂䅁允䅁䅁䅅䅁佁䉁䅉䅁㍁䑁䅍睍㑁䑁䅍䅍睁䑁䅁䅁䵁䅉䅅䅁䕁䅁䅁睁䵁䅁䅁权㡄睃䅁权畄权䅁权㙂䅂䅁允䅁䅁䅅䅁䙁䅁䅁䅁杂䅐䈳䍄䉁䅁䅁䅂䅁䅁䅍䅄䅁䅁䅯杊䅷䅁䅯䄶䅯䅁䅯兣䅑䅁䅅䅁䉁䅁䅁杄佁䅁䅁免睁䍁䄴䅏㑁䑁䅑䅁䵁䅉䅅䅁䕁䅁䅁睁䵁䅁䅁权橁兄䅁权灄权䅁权䑃䅂䅁允䅁䅁䅅䅁䙁䅁䅁䅁杁男䅤䍄䉁䅁䅁䅂䅁䅁䅍䅄䅁䅁䅯杊䅷䅁䅯䄶䅯䅁䅯全䅑䅁䅅䅁䉁䅁䅁杄佁䅁䅁免ぁ䍁䄴䅎硁䑁䅕䅁䵁䅉䅅䅁䕁䅁䅁睁䵁䅁䅁权祃䅄䅁权灄权䅁权䙃䅂䅁允䅁䅁䅅䅁䙁䅁䅁䅁䅃瑏䅬䍄䉁䅁䅁䅂䅁䅁䅍䅄䅁䅁䅯睍䅷䅁䅯眶䅯䅁䅯来䅑䅁䅅䅁䉁䅁䅁杄十䅁䅁李㍁䑁䅍兏㕁䑁䅕免㕁䅁䅁䍄䉁䅁䅁䅂䅁䅁䅍䅄䅁䅁䅯杙䄰䅁䅯眶䅯䅁䅯䄷䅯䅁䅅䅁䉁䅁䅁杄十䅁䅁睎祁䑁䅧睎㑁䑁䅙睍睁䅁䅁䍄䉁䅁䅁䅂䅁䅁䅍䅄䅁䅁䅯䅶䄰䅁䅯䄶䅯䅁䅯兦䅑䅁䅅䅁䉁䅁䅁杄佁䅁䅁䅎穁䍁䄴睎ㅁ䑁䅅䅁䵁䅉䅅䅁䕁䅁䅁睁䵁䅁䅁权䡃睃䅁权潄权䅁权獄权䅁允䅁䅁䅅䅁䭁䕁䅣䅁䵁䅉䅅䅁䕁䅁䅁睁䵁䅁䅁权塃䅄䅁权潄权䅁权睂䅂䅁允䅁䅁䅅䅁佁䅁䄴䅁穁䑁䅧杌㍁䑁䅍兎䅁䅁杷允䅁䅁䅑䅁䑁䅁䅷䅁䭁偁䱷䅁䭁佁䭙䅁䭁䡁䕅䅁䉁䅁䅁允䅁䅁䄴䅄䅁䑁䅕杌硁䑁䅍䅎䅁䅁杷允䅁䅁䅑䅁䑁䅁䅷䅁䭁䭁䵉䅁䭁佁䭣䅁䭁䝁䔰䅁䉁䅁䅁允䅁䅁䅕体㙆䭆䠷歅䵁䅉䅅䅁䕁䅁䅁睁䵁䅁䅁权癄睃䅁权牄权䅁权硂䅂䅁允䅁䅁䅅䅁佁䉁䅉䅁ㅁ䑁䅙䅏㕁䑁䅧睍㍁䑁䅣䅁䵁䅉䅅䅁䕁䅁䅁睁䵁䅁䅁权啂睃䅁权潄权䅁权瑂䅂䅁允䅁䅁䅅䅁佁䅁䄴䅁硁䑁䅍杌ぁ䑁䅑杍䅁䅁杷允䅁䅁䅑䅁䑁䅁䅷䅁䭁䉁䱑䅁䭁佁䭳䅁䭁䥁䕕䅁䉁䅁䅁允䅁䅁䄴杅䅁䑁䅑睎睁䑁䅕睎㑁䑁䅁李䅁䅁杷允䅁䅁䅑䅁䑁䅁䅷䅁䭁䉁乕䅁䭁佁䭳䅁䭁䥁䕍䅁䉁䅁䅁允䅁䅁䄴杅䅁䑁䅅䅎㍁䑁䅫杍硁䑁䅑䅍䅁䅁杷允䅁䅁䅑䅁䑁䅁䅷䅁䭁偁䬴䅁䭁佁䭙䅁䭁䡁䔰䅁䉁䅁䅁允䅁䅁䄴䅄䅁䑁䅍杌硁䑁䅙睍䅁䅁杷允䅁䅁䅑䅁䑁䅁䅷䅁䭁䑁䈰䅁䭁䅁䍅䅁䭁䅁䍕䅁䉁䅁䅁允䅁䅁䅕䥧䑪䭩焫ぺ䵁䅉䅅䅁䕁䅁䅁睁䵁䅁䅁权偄睃䅁权灄权䅁权瑂䅂䅁允䅁䅁䅅䅁䙁䅁䅁䅁䅃䵹䅴䍄䉁䅁䅁䅂䅁䅁䅍䅄䅁䅁䅯睺䅷䅁䅯眵䅯䅁䅯兣䅑䅁䅅䅁䉁䅁䅁兂䝁婧䑖⭩呷</t>
  </si>
  <si>
    <t>䅑杷允䅁䅁䅑䅁䑁䅁䅷䅁䭁佁䱅䅁䭁佁䭧䅁䭁䝁䔰䅁䉁䅁䅁允䅁䅁䄴杄䅁䑁䅅䅎畁䑁䅧杍ㅁ䅁䅁䍄䉁䅁䅁䅂䅁䅁䅍䅄䅁䅁䅯睶䅁䅁䅯权䅁䅁䅯兂䅁䅁䅅䅁䉁䅁䅁兂䍂余兘瑉䑳䅑杷允䅁䅁䅑䅁䑁䅁䅷䅁䭁佁䱅䅁䭁佁䭧䅁䭁䡁䕯䅁䉁䅁䅁允䅁䅁䄴䅄䅁䑁䅧杌穁䑁䅕睎䅁䅁杷允䅁䅁䅑䅁䑁䅁䅷䅁䭁䡁乙䅁䭁佁䭣䅁䭁䡁䕁䅁䉁䅁䅁允䅁䅁䅕䙊搫灴䅴樴䴸䅉䅅䅁䕁䅁䅁睁䵁䅁䅁权摄䅄䅁权瑄权䅁权㙂䅂䅁允䅁䅁䅅䅁䙁䭁捷浗㝑⬳⼸䍄䉁䅁䅁䅂䅁䅁䅍䅄䅁䅁䅯睋䅷䅁䅯朷䅯䅁䅯来䅑䅁䅅䅁䉁䅁䅁兂䅁䅁䅁䩧摄䅑杷允䅁䅁䅑䅁䑁䅁䅷䅁䭁䕁丰䅁䭁佁䭧䅁䭁䝁䔸䅁䉁䅁䅁允䅁䅁䄴䅄䅁䑁䅉杌ㅁ䑁䅫䅏䅁䅁杷允䅁䅁䅑䅁䑁䅁䅷䅁䭁䉁倸䅁䭁佁䭣䅁䭁䡁䕯䅁䉁䅁䅁允䅁䅁䅕敨剴䉵䘴お䵁䅉䅅䅁䕁䅁䅁睁䵁䅁䅁权潁䅄䅁权湄权䅁权䑃䅂䅁允䅁䅁䅅䅁䙁䝁匸㡧䭄兯䅤䍄䉁䅁䅁䅂䅁䅁䅍䅄䅁䅁䅯兔䄰䅁䅯䄶䅯䅁䅯来䅑䅁䅅䅁䉁䅁䅁杄䵁䅁䅁䅏畁䑁䅧兏祁䅁䅁䍄䉁䅁䅁䅂䅁䅁䅍䅄䅁䅁䅯朸䅯䅁䅯䄶䅯䅁䅯䄷䅯䅁䅅䅁䉁䅁䅁权䡂䅁䅁䍄䉁䅁䅁䅂䅁䅁䅍䅄䅁䅁䅯朸䅯䅁䅯䄶䅯䅁䅯兣䅑䅁䅅䅁䉁䅁䅁权䡂䅁䅁䍄䉁䅁䅁䅂䅁䅁䅍䅄䅁䅁䅯允䅅䅁䅯允䅉䅁䅯兂䅉䅁䅅䅁䉁䅁䅁兂湄䩏扚呇㌷䅑杷允䅁䅁䅑䅁䑁䅁䅷䅁䭁乁䱣䅁䭁佁䬴䅁䭁䝁䔸䅁䉁䅁䅁允䅁䅁䅕䅁䅁䅁杄啨䵁䅉䅅䅁䕁䅁䅁睁䵁䅁䅁权䉂兄䅁权潄权䅁权睂䅂䅁允䅁䅁䅅䅁佁䅁䄴䅁祁䑁䅍杌睁䑁䅧兏䅁䅁杷允䅁䅁䅑䅁䑁䅁䅷䅁䭁䥁䵍䅁䭁佁䭙䅁䭁佁䭷䅁䉁䅁䅁允䅁䅁䄴䅄䅁䑁䅅杌穁䑁䅑兎䅁䅁杷允䅁䅁䅑䅁䑁䅁䅷䅁䭁佁䵁䅁䭁佁䭫䅁䭁䡁䔰䅁䉁䅁䅁允䅁䅁䅕䅁䅁䍁硄䔷䵁䅉䅅䅁䕁䅁䅁睁䵁䅁䅁权兂睃䅁权牄权䅁权睂䅂䅁允䅁䅁䅅䅁佁䉁䅉䅁祁䑁䅫睍㕁䑁䅍睎穁䑁䅁䅁䵁䅉䅅䅁䕁䅁䅁睁䵁䅁䅁权畁兄䅁权畄权䅁权䑃䅂䅁允䅁䅁䅅䅁䙁䅁䅁䅁䅁捍䅨䍄䉁䅁䅁䅂䅁䅁䅍䅄䅁䅁䅯䄯䅁䅁䅯允䅉䅁䅯睁䅉䅁䅅䅁䉁䅁䅁兂潄硱倴全坮䅑杷允䅁䅁䅑䅁䑁䅁䅷䅁䭁佁䵍䅁䭁佁䭙䅁䭁佁䭷䅁䉁䅁䅁允䅁䅁䅯睒䅁䅁杷允䅁䅁䅑䅁䑁䅁䅷䅁䭁䙁䵫䅁䭁佁䭧䅁䭁佁䭷䅁䉁䅁䅁允䅁䅁䄴䅄䅁䑁䅣杌穁䑁䅫兎䅁䅁杷允䅁䅁䅑䅁䑁䅁䅷䅁䭁偁䰴䅁䭁佁䭳䅁䭁佁䭷䅁䉁䅁䅁允䅁䅁䄴杅䅁䑁䅑䅏㍁䑁䅙兎㑁䑁䅉䅍䅁䅁杷允䅁䅁䅑䅁䑁䅁䅷䅁䭁䵁䱧䅁䭁佁䭣䅁䭁䥁䕍䅁䉁䅁䅁允䅁䅁䅕䙂余扌摋ぅ䵁䅉䅅䅁䕁䅁䅁睁䵁䅁䅁权浄䅄䅁权畄权䅁权䑃䅂䅁允䅁䅁䅅䅁䙁䅁䅁䅁杂⭙䅰䍄䉁䅁䅁䅂䅁䅁䅍䅄䅁䅁䅯元䄰䅁䅯朵䅯䅁䅯兦䅑䅁䅅䅁䉁䅁䅁杄䵁䅁䅁睍畁䑁䅙䅍祁䅁䅁䍄䉁䅁䅁䅂䅁䅁䅍䅄䅁䅁䅯末䅳䅁䅯眶䅯䅁䅯䅣䅑䅁䅅䅁䉁䅁䅁杄啁䅁䅁免睁䑁䅙杍ㅁ䑁䅣兏㑁䑁䅉䅁䵁䅉䅅䅁䕁䅁䅁睁䵁䅁䅁权呄䅄䅁权潄权䅁权療䅂䅁允䅁䅁䅅䅁佁䉁䅁䅁硁䑁䅁兏畁䑁䅁睍ぁ䅁䅁䍄䉁䅁䅁䅂䅁䅁䅍䅄䅁䅁䅯眰䅷䅁䅯䄶䅯䅁䅯来䅑䅁䅅䅁䉁䅁䅁杄佁䅁䅁李祁䍁䄴兏祁䑁䅕䅁䵁䅉䅅䅁䕁䅁䅁睁䵁䅁䅁权湄䅁䅁权䉁杁䅁权䙁杁䅁允䅁䅁䅅䅁䙁䩁瑊䰶㐹㥙䅚䍄䉁䅁䅁䅂䅁䅁䅍䅄䅁䅁䅯材䅷䅁䅯眵䅯䅁䅯全䅑䅁䅅䅁䉁䅁䅁兂䑃䵷桱扒捙䅑杷允䅁䅁䅑䅁䑁䅁䅷䅁䭁佁䅣䅁䭁䅁䍅䅁䭁䅁䍍䅁䉁䅁䅁允䅁䅁䅕瀫䡣噘乄歹䵁䅉䅅䅁䕁䅁䅁睁䵁䅁䅁权摄睃䅁权瑄权䅁权㙂䅂䅁允䅁䅁䅅䅁䭁䙁䴴䅁䵁䅉䅅䅁䕁䅁䅁睁䵁䅁䅁权畄睃䅁权瑄权䅁权硂䅂䅁允䅁䅁䅅䅁䙁䱁摋㘷䝦⽓⽫䍄䉁䅁䅁䅂䅁䅁䅍䅄䅁䅁䅯杋䅳䅁䅯䄶䅯䅁䅯睢䅑䅁䅅䅁䉁䅁䅁杄允䅁䅁兌㕁䑁䅁杌穁䑁䅉䅎䅁䅁杷允䅁䅁䅑䅁䑁䅁䅷䅁䭁䑁偅䅁䭁佁䭙䅁䭁䝁䔰䅁䉁䅁䅁允䅁䅁䄴䅄䅁䑁䅉杌穁䑁䅁兏䅁䅁杷允䅁䅁䅑䅁䑁䅁䅷䅁䭁䡁䱕䅁䭁佁䭳䅁䭁䡁䕅䅁䉁䅁䅁允䅁䅁䄴䅆䅁䑁䅅睍㑁䑁䅣杍㍁䑁䅕杍硁䅁䅁䍄䉁䅁䅁䅂䅁䅁䅍䅄䅁䅁䅯睊䅷䅁䅯儷䅯䅁䅯兣䅑䅁䅅䅁䉁䅁䅁兂㡃䩤奍䙂畢睐杷允䅁䅁䅑䅁䑁䅁䅷䅁䭁偁䭑䅁䭁佁䭙䅁䭁䡁䕅䅁䉁䅁䅁允䅁䅁䄴䅄䅁䑁䅅杌祁䑁䅧睍䅁䅁杷允䅁䅁䅑䅁䑁䅁䅷䅁䭁䍁䱯䅁䭁佁䭧䅁䭁䥁䕕䅁䉁䅁䅁允䅁䅁䄴䅄䅁䑁䅅䅎畁䑁䅉睎䅁䅁杷允䅁䅁䅑䅁䑁䅁䅷䅁䭁䕁䅉䅁䭁䅁䍅䅁䭁䅁䍉䅁䉁䅁䅁允䅁䅁䅕婊扱浹偅欰䵁䅉䅅䅁䕁䅁䅁睁䵁䅁䅁权坁睃䅁权浄权䅁权睂䅂䅁允䅁䅁䅅䅁佁䅁䅷䅁祁䍁䄴䅍ㅁ䑁䅙䅁䵁䅉䅅䅁䕁䅁䅁睁䵁䅁䅁权煁睃䅁权潄权䅁权㥂䅂䅁允䅁䅁䅅䅁佁䅁䄴䅁硁䑁䅉杌㑁䑁䅅䅏䅁䅁杷允䅁䅁䅑䅁䑁䅁䅷䅁䭁䝁䱕䅁䭁佁䭳䅁䭁䥁䕍䅁䉁䅁䅁允䅁䅁䄴杅䅁䑁䅍李睁䑁䅉䅏睁䑁䅁䅍䅁䅁杷允䅁䅁䅑䅁䑁䅁䅷䅁䭁䑁乑䅁䭁佁䭧䅁䭁䝁䔰䅁䉁䅁䅁允䅁䅁䅯睒䅁䅁杷允䅁䅁䅑䅁䑁䅁䅷䅁䭁䑁乑䅁䭁佁䭧䅁䭁䡁䔰䅁䉁䅁䅁允䅁䅁䅯睒䅁䅁杷允䅁䅁䅑䅁䑁䅁䅷䅁䭁䩁乣䅁䭁佁䭧䅁䭁䝁䔸䅁䉁䅁䅁允䅁䅁䄴杄䅁䑁䅉睍畁䑁䅕䅎㍁䅁䅁䍄䉁䅁䅁䅂䅁䅁䅍䅄䅁䅁䅯睬䄰䅁䅯䄶䅯䅁䅯䅣䅑䅁䅅䅁䉁䅁䅁杄佁䅁䅁睍㍁䍁䄴䅏硁䑁䅑䅁䵁䅉䅅䅁䕁䅁䅁睁䵁䅁䅁权流䅄䅁权牄权䅁权睂䅂䅁允䅁䅁䅅䅁佁䉁䅑䅁穁䑁䅧䅏㑁䑁䅍李祁䑁䅅兏䅁䅁杷允䅁䅁䅑䅁䑁䅁䅷䅁䭁䩁乣䅁䭁佁䭧䅁䭁䡁䕅䅁䉁䅁䅁允䅁䅁䄴杄䅁䑁䅑䅎畁䑁䅁䅍祁䅁䅁䍄䉁䅁䅁䅂䅁䅁䅍䅄䅁䅁䅯睶䅷䅁䅯䄶䅯䅁䅯来䅑䅁䅅䅁䉁䅁䅁杄佁䅁䅁兎穁䍁䄴李祁䑁䅣䅁䵁䅉䅅䅁䕁䅁䅁睁䵁䅁䅁权灂睃䅁权牄权䅁权㙂䅂䅁允䅁䅁䅅䅁佁䉁䅉䅁穁䑁䅁杍㉁䑁䅉䅍睁䑁䅁䅁䵁䅉䅅䅁䕁䅁䅁睁䵁䅁䅁权祂兄䅁权瑄权䅁权䑃䅂䅁允䅁䅁䅅䅁䙁䭁浤呮畳琷⽷䍄䉁䅁䅁䅂䅁䅁䅍䅄䅁䅁䅯杅䅷䅁䅯眶䅯䅁䅯䅣䅑䅁䅅䅁䉁䅁䅁杄十䅁䅁李ぁ䑁䅙免㉁䑁䅧睎祁䅁䅁䍄䉁䅁䅁䅂䅁䅁䅍䅄䅁䅁䅯朸䄰䅁䅯䄶䅯䅁䅯兣䅑䅁䅅䅁䉁䅁䅁杄䭁䅁䅁李畁䑁䅫杍䅁䅁杷允䅁䅁䅑䅁䑁䅁䅷䅁䭁䱁䉑䅁䭁䅁䍅䅁䭁䅁䍉䅁䉁䅁䅁允䅁䅁䅕䭐海材潫啸䵁䅉䅅䅁䕁䅁䅁睁䵁䅁䅁权灄兄䅁权瑄权䅁权䑃䅂䅁允䅁䅁䅅䅁䙁乁倹婪畤癅⽍䍄䉁䅁䅁䅂䅁䅁䅍䅄䅁䅁䅯杹䄰䅁䅯眵䅯䅁䅯全䅑䅁䅅䅁䉁䅁䅁兂歃䑣䬰㘱睐睐杷允䅁䅁䅑䅁䑁䅁䅷䅁䭁䭁乙䅁䭁佁䭧䅁䭁䥁䕍䅁䉁䅁䅁允䅁䅁䄴杄䅁䑁䅉免畁䑁䅉杍㍁䅁䅁䍄䉁䅁䅁䅂䅁䅁䅍䅄䅁䅁䅯䅖䅳䅁䅯朷䅯䅁䅯睧䅑䅁䅅䅁䉁䅁䅁兂䅁䅁䅁偁坐䅑杷允䅁䅁䅑䅁䑁䅁䅷䅁䭁䵁䱕䅁䭁佁䭙䅁䭁䝁䔸䅁䉁䅁䅁允䅁䅁䄴䅄䅁䑁䅅杌穁䑁䅙睎䅁䅁杷允䅁䅁䅍䅁䑁䅁䅷䅁䭁䱁䘸䅁䭁䍁䝙䅁䉁䅁䅁允䅁䅁䄴䅄䅁䑁䅫睍畁䑁䅣䅏䅁䅁杷允䅁䅁䅑䅁䑁䅁䅷䅁䭁䥁䉳䅁䭁䅁䅯䅁䭁䅁䍑䅁䉁䅁䅁允䅁䅁䅕呣䬰㘱睎啇䵁䅉䅅䅁䕁䅁䅁睁䵁䅁䅁权啄睃䅁权瑄权䅁权睂䅂䅁允䅁䅁䅅䅁䙁䕁杊搵楁⼲⽅䍄䉁䅁䅁䅂䅁䅁䅍䅄䅁䅁䅯兦䄰䅁䅯䄶䅯䅁䅯兢䅑䅁䅅䅁䉁䅁䅁杄佁䅁䅁免㑁䍁䄴䅎穁䑁䅧䅁䵁䅉䅅䅁䕁䅁䅁睁䵁䅁䅁权㥂兄䅁权潄权䅁权㙂䅂䅁允䅁䅁䅅䅁佁䅁䅯䅁㕁䍁䄴兏㍁䅁䅁䍄䉁䅁䅁䅂䅁䅁䅍䅄䅁䅁䅯兦䄰䅁䅯䄶䅯䅁䅯全䅑䅁䅅䅁䉁䅁䅁杄䵁䅁䅁䅎畁䑁䅫免穁䅁䅁䍄䉁䅁䅁䅂䅁䅁䅍䅄䅁䅁䅯杢䅅䅁䅯允䅉䅁䅯兂䅉䅁䅅䅁䉁䅁䅁兂䉂倯䝓䉏奲䅑杷允䅁䅁䅑䅁䑁䅁䅷䅁䭁䉁乙䅁䭁佁䭫䅁䭁䡁䕯䅁䉁䅁䅁允䅁䅁䅕䅁䅁䅁㥃ぴ䵁䅉䅅䅁䕁䅁䅁睁䵁䅁䅁权㍃睃䅁权潄权䅁权獄权䅁允䅁䅁䅅䅁佁䅁䅷䅁㉁䍁䄴䅍㉁䑁䅑䅁䵁䅉䅅䅁䕁䅁䅁睁䵁䅁䅁权䵄䅄䅁权牄权䅁权䙃䅂䅁允䅁䅁䅅䅁佁䉁䅉䅁㍁䑁䅉兎㑁䑁䅙兏㕁䑁䅉䅁䵁䅉䅅䅁䕁䅁䅁睁䵁䅁䅁权ㅂ睃䅁权灄权䅁权獄权䅁允䅁䅁䅅䅁䙁䅁䅁䅁䅁丶䅺䍄䉁䅁䅁䅂䅁䅁䅍䅄䅁䅁䅯睴䅳䅁䅯䄶䅯䅁䅯全䅑䅁䅅䅁䉁䅁䅁杄䵁䅁䅁睍畁䑁䅙兎㍁䅁䅁䍄䉁䅁䅁䅂䅁䅁䅍䅄䅁䅁䅯䅣䅷䅁䅯眶䅯䅁䅯来䅑䅁䅅䅁䉁䅁䅁杄十䅁䅁杍㉁䑁䅙䅏穁䑁䅑睍㉁䅁䅁䍄䉁䅁䅁䅂䅁䅁䅍䅄䅁䅁䅯䄯䅷䅁䅯朷䅯䅁䅯来䅑䅁䅅䅁䉁䅁䅁兂䅁䅁䅁䥄剕兑杷允䅁䅁䅑䅁䑁䅁䅷䅁䭁䝁乳䅁䭁佁䭧䅁䭁䥁䕍䅁䉁䅁䅁允䅁䅁䄴䅄䅁䑁䅁杌㕁䑁䅉李䅁䅁杷允䅁䅁䅑䅁䑁䅁䅷䅁䭁䝁乳䅁䭁佁䭧䅁䭁䡁䔰䅁䉁䅁䅁允䅁䅁䄴䅄䅁䑁䅁杌㍁䑁䅉睍䅁䅁杷允䅁䅁䅑䅁䑁䅁䅷䅁䭁䡁䵅䅁䭁佁䬴䅁䭁䡁䔰䅁䉁䅁䅁允䅁䅁䅕䅁䅁䍁啂猹䵁䅉䅅䅁䕁䅁䅁睁䵁䅁䅁权㡂兄䅁权潄权䅁权䙃䅂䅁允䅁䅁䅅䅁佁䅁䅷䅁㍁䍁䄴兎睁䑁䅕䅁䵁䅉䅅䅁䕁䅁䅁睁䵁䅁䅁权湂睃䅁权浄权䅁权獄权䅁允䅁䅁䅅䅁佁䅁䅷䅁穁䍁䄴免穁䑁䅅䅁䵁䅉䅅䅁䕁䅁䅁睁䵁䅁䅁权㍂䅄䅁权潄权䅁权瑂䅂䅁允䅁䅁䅅䅁佁䅁䅷䅁ぁ䍁䄴睎㉁䑁䅍䅁䵁䅉䅅䅁䕁䅁䅁睁䵁䅁䅁权㝁睃䅁权瑄权䅁权睂䅂䅁允䅁䅁䅅䅁䙁䵁䘰⽎獕⭉⽧䍄䉁䅁䅁䅂䅁䅁䅍䅄䅁䅁䅯杒䅷䅁䅯儷䅯䅁䅯全䅑䅁䅅䅁䉁䅁䅁权䡂䅁䅁䍄䉁䅁䅁䅂䅁䅁䅍䅄䅁䅁䅯兌䅷䅁䅯儶䅯䅁䅯䅣䅑䅁䅅䅁䉁䅁䅁兂䅁䅁䅁佁慄䅷杷允䅁䅁䅑䅁䑁䅁䅷䅁䭁䡁䵣䅁䭁佁䭧䅁䭁䝁䔸䅁䉁䅁䅁允䅁䅁䄴䅄䅁䑁䅣杌硁䑁䅑李䅁䅁杷允䅁䅁䅑䅁䑁䅁䅷䅁䭁䝁乯䅁䭁佁䭣䅁䭁䝁䔰䅁䉁䅁䅁允䅁䅁䅕䥒獴⼵灵㡂䵁䅉䅅䅁䕁䅁䅁睁䵁䅁䅁权佂兄䅁权湄权䅁权䑃䅂䅁允䅁䅁䅅䅁䙁䡁啳歲桦桥䅖䍄䉁䅁䅁䅂䅁䅁䅍䅄䅁䅁䅯睤䅷䅁䅯䄶䅯䅁䅯来䅑䅁䅅䅁䉁䅁䅁杄䵁䅁䅁兏畁䑁䅅兎ㅁ䅁䅁䍄䉁䅁䅁䅂䅁䅁䅍䅄䅁䅁䅯条䅁䅁䅯充䅁䅁䅯兂䅁䅁䅅䅁䉁䅁䅁杄啁䅁䅁䅎㉁䑁䅣免㉁䑁䅉䅍睁䑁䅁䅁䵁䅉䅅䅁䕁䅁䅁睁䵁䅁䅁权獄䅄䅁权瑄权䅁权䑃䅂䅁允䅁䅁䅅䅁䙁佁剸䉵䘶㘶⽅䍄䉁䅁䅁䅂䅁䅁䅍䅄䅁䅁䅯睤䅷䅁䅯䄶䅯䅁䅯兣䅑䅁䅅䅁䉁䅁䅁杄䵁䅁䅁杍畁䑁䅣䅏ㅁ䅁䅁䍄䉁䅁䅁䅂䅁䅁䅍䅄䅁䅁䅯眸䅷䅁䅯儷䅯䅁䅯兦䅑䅁䅅䅁䉁䅁䅁权䡂䅁䅁䍄䉁䅁䅁䅂䅁䅁䅍䅄䅁䅁䅯睩䅷䅁䅯儷䅯䅁䅯全䅑䅁䅅䅁䉁䅁䅁兂橄婰䕶䱉卄睐杷允䅁䅁䅑䅁䑁䅁䅷䅁䭁乁䵯䅁䭁佁䬴䅁䭁䥁䕕䅁䉁䅁䅁允䅁䅁䅕䅁䅁䕁捄い䵅䅉䅅䅁䕁䅁䅁睁䵁䅁䅁权塁兄䅁权潄权䅁权䙃䅂䅁允䅁䅁䅅䅁佁䉁䅁䅁瑁䑁䅉兎畁䑁䅕睎穁䅁䅁䍄䉁䅁䅁䅂䅁䅁䅍䅄䅁䅁䅯兪䄰䅁䅯儶䅯䅁䅯兣䅑䅁䅅䅁䉁䅁䅁兂䅁䅁䅁䩣稷䅑杷允䅁䅁䅑䅁䑁䅁䅷䅁䭁䉁乣䅁䭁佁䭧䅁䭁䥁䕍䅁䉁䅁䅁允䅁䅁䄴杄䅁䍁䄰兎睁䍁䄴睎㍁䅁䅁䍄䉁䅁䅁䅂䅁䅁䅍䅄䅁䅁䅯䄹䅯䅁䅯眶䅯䅁䅯兣䅑䅁䅅䅁䉁䅁䅁杄十䅁䅁睍㍁䑁䅧免睁䑁䅁䅍睁䅁䅁䍄䉁䅁䅁䅂䅁䅁䅍䅄䅁䅁䅯䅲䅳䅁䅯眵䅯䅁䅯兦䅑䅁䅅䅁䉁䅁䅁兂䥁䉲慸䱚敳䅑杷允䅁䅁䅑䅁䑁䅁䅷䅁䭁偁䭙䅁䭁佁䬰䅁䭁䥁䕕䅁䉁䅁䅁允䅁䅁䅕硫䕧杖琴啂䵁䅉䅅䅁䕁䅁䅁睁䵁䅁䅁权㍄权䅁权瑄权䅁权䙃䅂䅁允䅁䅁䅅䅁䙁䥁䌯匹捨㡪⽉䍄䉁䅁䅁䅂䅁䅁䅍䅄䅁䅁䅯䅥䅷䅁䅯眶䅯䅁䅯兦䅑䅁䅅䅁䉁䅁䅁杄十䅁䅁䅏硁䑁䅉睍穁䑁䅣䅎硁䅁䅁䍄䉁䅁䅁䅂䅁䅁䅍䅄䅁䅁䅯兗䅳䅁䅯朷䅯䅁䅯睧䅑䅁䅅䅁䉁䅁䅁兂䅁䅁䅁乑晷兑杷允䅁䅁䅑䅁䑁䅁䅷䅁䭁䝁䵧䅁䭁佁䭧䅁䭁䡁䔰䅁䉁䅁䅁允䅁䅁䄴䅄䅁䑁䅫杌ぁ䑁䅑李䅁䅁杷允䅁䅁䅑䅁䑁䅁䅷䅁䭁䱁䱧䅁䭁佁䭧䅁䭁佁䭷䅁䉁䅁䅁允䅁䅁䄴杄䅁䑁䅅睍畁䑁䅙兎㉁䅁䅁䍄䉁䅁䅁䅂䅁䅁䅍䅄䅁䅁䅯䅵䅳䅁䅯䄶䅯䅁䅯睧䅑䅁䅅䅁䉁䅁䅁杄佁䅁䅁杍硁䍁䄴兏㉁䑁䅫䅁䵁䅉䅅䅁䕁䅁䅁睁䵁䅁䅁权⽁睃䅁权瑄权䅁权瑂䅂䅁允䅁䅁䅅䅁䙁䥁堲桢䑋佷⽯䍄䉁䅁䅁䅂䅁䅁䅍䅄䅁䅁䅯䅵䅳䅁䅯䄶䅯䅁䅯兦䅑䅁䅅䅁䉁䅁䅁杄佁䅁䅁免㕁䍁䄴䅏㍁䑁䅧䅁䵁䅉䅅䅁䕁䅁䅁睁䵁䅁䅁权䙁兄䅁权浄权䅁权䙃䅂䅁允䅁䅁䅅䅁佁䅁䅷䅁祁䍁䄴睎㍁䑁䅫䅁䵁䅉䅅䅁䕁䅁䅁睁䵁䅁䅁权塂睃䅁权牄权䅁权瑂䅂䅁允䅁䅁䅅䅁佁䉁䅑䅁祁䑁䅑睍穁䑁䅁杍祁䑁䅕睎䅁䅁杷允䅁䅁䅑䅁䑁䅁䅷䅁䭁偁䴸䅁䭁佁䭧䅁䭁䡁䕯䅁䉁䅁䅁允䅁䅁䄴杄䅁䑁䅅睍畁䑁䅧免㑁䅁䅁䍄䉁䅁䅁䅂䅁䅁䅍䅄䅁䅁䅯眯䅷䅁䅯䄶䅯䅁䅯兣䅑䅁䅅䅁䉁䅁䅁杄佁䅁䅁免㉁䍁䄴免ㅁ䑁䅫䅁䵁䅉䅅䅁䕁䅁䅁睁䵁䅁䅁权⽄䅄䅁权潄权䅁权䙃䅂䅁允䅁䅁䅅䅁佁䅁䄴䅁硁䑁䅕杌硁䑁䅙䅎䅁䅁杷允䅁䅁䅑䅁䑁䅁䅷䅁䭁䕁䱍䅁䭁佁䭙䅁䭁䡁䕯䅁䉁䅁䅁允䅁䅁䄴䅄䅁䑁䅍杌硁䑁䅙李䅁䅁杷允䅁䅁䅑䅁䑁䅁䅷䅁䭁䝁䵕䅁䭁佁䭫䅁䭁䡁䔰䅁䉁䅁䅁允䅁䅁䅕䅁䅁䅁䙃獵䵁䅉䅅䅁䕁䅁䅁睁䵁䅁䅁权⽄䅄䅁权潄权䅁权㥂䅂䅁允䅁䅁䅅䅁佁䅁䅷䅁祁䍁䄴䅎㑁䑁䅧䅁䵁䅉䅅䅁䕁䅁䅁睁䵁䅁䅁权佃睃䅁权潄权䅁权瑂䅂䅁允䅁䅁䅅䅁佁䅁䄴䅁祁䑁䅁杌㉁䑁䅙䅎䅁䅁杷允䅁䅁䅑䅁䑁䅁䅷䅁䭁䥁䰴䅁䭁佁䭧䅁䭁䡁䕁䅁䉁䅁䅁允䅁䅁䄴杄䅁䑁䅉免畁䑁䅑杍㕁䅁䅁䍄䉁䅁䅁䅂䅁䅁䅍䅄䅁䅁䅯睪䅷䅁䅯眵䅯䅁䅯䅣䅑䅁䅅䅁䉁䅁䅁兂䍄摢睹瀯渷睐杷允䅁䅁䅑䅁䑁䅁䅷䅁䭁䅁乑䅁䭁佁䭙䅁䭁䡁䕯䅁䉁䅁䅁允䅁䅁䄴䅄䅁䑁䅅杌穁䑁䅉睍䅁䅁杷允䅁䅁䅑䅁䑁䅁䅷䅁䭁䥁䰴䅁䭁佁䭧䅁䭁䡁䔰䅁䉁䅁䅁允䅁䅁䄴杄䅁䑁䅅䅏畁䑁䅁睍穁䅁䅁䍄䉁䅁䅁䅂䅁䅁䅍䅄䅁䅁䅯眷䅯䅁䅯眶䅯䅁䅯兢䅑䅁䅅䅁䉁䅁䅁杄十䅁䅁睎穁䑁䅙兏穁䑁䅁䅍睁䅁䅁䍄䉁䅁䅁䅂䅁䅁䅍䅄䅁䅁䅯兰䅷䅁䅯眵䅯䅁䅯兦䅑䅁䅅䅁䉁䅁䅁兂療潅䅐煹杅䅑杷允䅁䅁䅑䅁䑁䅁䅷䅁䭁偁䵕䅁䭁佁䬰䅁䭁䡁䕁䅁䉁䅁䅁允䅁䅁䅕㙖䨴慧桏樹䴸䅉䅅䅁䕁䅁䅁睁䵁䅁䅁权兂兄䅁权瑄权䅁权瑂䅂䅁允䅁䅁䅅䅁䙁䱁㝱㠫⭙敂⽍䍄䉁䅁䅁䅂䅁䅁䅍䅄䅁䅁䅯眲䅳䅁䅯儷䅯䅁䅯兣䅑䅁䅅䅁䉁䅁䅁兂呃䅇坒楄洳睐杷允䅁䅁䅑䅁䑁䅁䅷䅁䭁䅁䱳䅁䭁佁䭳䅁䭁䝁䔰䅁䉁䅁䅁允䅁䅁䄴杅䅁䑁䅉杍㑁䑁䅁睍㕁䑁䅣李䅁䅁杷允䅁䅁䅑䅁䑁䅁䅷䅁䭁䡁䉣䅁䭁䅁䅑䅁䭁䅁䍑䅁䉁䅁䅁允䅁䅁䅕䅁䅁䥁楨䕙䵅䅉䅅䅁䕁䅁䅁睁䵁䅁䅁权ㅁ睃䅁权畄权䅁权瑂䅂䅁允䅁䅁䅅䅁䙁䅁䅁䅁䅄⭵䅴䍄䉁䅁䅁䅂䅁䅁䅍䅄䅁䅁䅯睨䅳䅁䅯儷䅯䅁䅯䄷䅯䅁䅅䅁䉁䅁䅁兂啄䕗乄䝊㐫睐杷允䅁䅁䅑䅁䑁䅁䅷䅁䭁䙁䱙䅁䭁佁䭳䅁䭁䡁䕅䅁䉁䅁䅁允䅁䅁䄴杅䅁䑁䅍䅎㕁䑁䅍䅍㉁䑁䅅䅎䅁䅁杷允䅁䅁䅑䅁䑁䅁䅷䅁䭁䙁䱙䅁䭁佁䭳䅁䭁䥁䕕䅁䉁䅁䅁允䅁䅁䄴杅䅁䑁䅍䅎㍁䑁䅉杍㕁䑁䅫睎䅁䅁杷允䅁䅁䅑䅁䑁䅁䅷䅁䭁䙁䰸䅁䭁佁䬴䅁䭁䝁䔰䅁䉁䅁䅁允䅁䅁䅕䅁䅁䵁瑄䔶䵁䅉䅅䅁䕁䅁䅁睁䵁䅁䅁权㍁䅄䅁权灄权䅁权䙃䅂䅁允䅁䅁䅅䅁䙁䅁䅁䅁䅁扦䅤䍄䉁䅁䅁䅂䅁䅁䅍䅄䅁䅁䅯杏䅳䅁䅯儷䅯䅁䅯兦䅑䅁䅅䅁䉁䅁䅁兂桁䡳潊敫㘳睐杷允䅁䅁䅑䅁䑁䅁䅷䅁䭁乁䅉䅁䭁䅁䅑䅁䭁䅁䍑䅁䉁䅁䅁允䅁䅁䅕䅁䅁䍁渲つ䵅䅉䅅䅁䕁䅁䅁睁䵁䅁䅁权橂䅄䅁权浄权䅁权獄权䅁允䅁䅁䅅䅁佁䅁䅷䅁睁䍁䄴李ㅁ䑁䅕䅁䵁䅉䅅䅁䕁䅁䅁睁䵁䅁䅁权牂睃䅁权畄权䅁权䑃䅂䅁允䅁䅁䅅䅁䙁䅁䅁䅁䅃瑉䅄䍄䉁䅁䅁䅂䅁䅁䅍䅄䅁䅁䅯睧䅷䅁䅯儶䅯䅁䅯兣䅑䅁䅅䅁䉁䅁䅁权䡂䅁䅁䍄䉁䅁䅁䅂䅁䅁䅍䅄䅁䅁䅯䅥䅁䅁䅯儶䅯䅁䅯䅣䅑䅁䅅䅁䉁䅁䅁兂䅁䅁䅁乧乺䅑杷允䅁䅁䅑䅁䑁䅁䅷䅁䭁䡁䱍䅁䭁佁䬴䅁䭁䡁䕯䅁䉁䅁䅁允䅁䅁䅕䅁䅁䅁捂䔹䵁䅉䅅䅁䕁䅁䅁睁䵁䅁䅁权杂䅄䅁权瑄权䅁权睂䅂䅁允䅁䅁䅅䅁䙁䕁杊搵楁㜲⽫䍄䉁䅁䅁䅂䅁䅁䅍䅄䅁䅁䅯充䄰䅁䅯眶䅯䅁䅯睧䅑䅁䅅䅁䉁䅁䅁杄十䅁䅁李穁䑁䅕李穁䑁䅙睍祁䅁䅁䍄䉁䅁䅁䅂䅁䅁䅍䅄䅁䅁䅯杦䅳䅁䅯眶䅯䅁䅯睢䅑䅁䅅䅁䉁䅁䅁杄十䅁䅁李祁䑁䅅兏㉁䑁䅙李ㅁ䅁䅁䍄䉁䅁䅁䅂䅁䅁䅍䅄䅁䅁䅯䅷䅷䅁䅯朵䅯䅁䅯全䅑䅁䅅䅁䉁䅁䅁杄䵁䅁䅁免畁䑁䅧睎㑁䅁䅁䍄䉁䅁䅁䅂䅁䅁䅍䅄䅁䅁䅯李䅳䅁䅯眶䅯䅁䅯兢䅑䅁䅅䅁䉁䅁䅁杄十䅁䅁李㑁䑁䅍睍祁䑁䅫李硁䅁䅁䍄䉁䅁䅁䅂䅁䅁䅍䅄䅁䅁䅯李䅳䅁䅯眶䅯䅁䅯睧䅑䅁䅅䅁䉁䅁䅁杄十䅁䅁睎ぁ䑁䅧䅎ㅁ䑁䅕李穁䅁䅁䍄䉁䅁䅁䅂䅁䅁䅍䅄䅁䅁䅯䅬䅳䅁䅯儷䅯䅁䅯兣䅑䅁䅅䅁䉁䅁䅁权敂䅄䅁䍄䉁䅁䅁䅂䅁䅁䅍䅄䅁䅁䅯䅓䄰䅁䅯朷䅯䅁䅯䅣䅑䅁䅅䅁䉁䅁䅁兂䅁䅁䅁䠴硪䅑杷允䅁䅁䅑䅁䑁䅁䅷䅁䭁偁䬴䅁䭁佁䬴䅁䭁䥁䕍䅁䉁䅁䅁允䅁䅁䅕䅁䅁䩁⽂〹䵁䅉䅅䅁䕁䅁䅁睁䵁䅁䅁权橃兄䅁权牄权䅁权㥂䅂䅁允䅁䅁䅅䅁佁䉁䅑䅁硁䑁䅉兎睁䑁䅉䅎㑁䑁䅧睎䅁䅁杷允䅁䅁䅑䅁䑁䅁䅷䅁䭁䝁久䅁䭁佁䬴䅁䭁䥁䕕䅁䉁䅁䅁允䅁䅁䅕䅁䅁䵁歂䔵䵁䅉䅅䅁䕁䅁䅁睁䵁䅁䅁权畁睃䅁权牄权䅁权䑃䅂䅁允䅁䅁䅅䅁佁䉁䅑䅁硁䑁䅙睍穁䑁䅕兎㍁䑁䅧睎䅁䅁杷允䅁䅁䅑䅁䑁䅁䅷䅁䭁乁䱷䅁䭁佁䭳䅁䭁䡁䔰䅁䉁䅁䅁允䅁䅁䄴杅䅁䑁䅅兏睁䑁䅉䅎ぁ䑁䅍睍䅁䅁杷允䅁䅁䅑䅁䑁䅁䅷䅁䭁䕁䱙䅁䭁佁䬰䅁䭁䡁䕁䅁䉁䅁䅁允䅁䅁䅕捺䵺䵺䵺䐶䴸䅉䅅䅁䕁䅁䅁睁䵁䅁䅁权煂䅄䅁权浄权䅁权療䅂䅁允䅁䅁䅅䅁佁䅁䅷䅁睁䍁䄴兎㍁䑁䅉䅁䵁䅉䅅䅁䕁䅁䅁睁䵁䅁䅁权捃睃䅁权牄权䅁权療䅂䅁允䅁䅁䅅䅁佁䉁䅉䅁穁䑁䅣睍硁䑁䅕䅏㕁䑁䅑䅁䵁䅉䅅䅁䕁䅁䅁睁䵁䅁䅁权扃睃䅁权湄权䅁权䑃䅂䅁允䅁䅁䅅䅁䙁䍁硣䭃捷杗䄵䍄䉁䅁䅁䅂䅁䅁䅍䅄䅁䅁䅯杅䅳䅁䅯朷䅯䅁䅯兢䅑䅁䅅䅁䉁䅁䅁兂䅁䅁䅁䍑䭉兑杷允䅁䅁䅑䅁䑁䅁䅷䅁䭁偁䴸䅁䭁佁䭙䅁䭁䡁䔰䅁䉁䅁䅁允䅁䅁䄴䅄䅁䑁䅉杌㕁䑁䅙䅏䅁䅁杷允䅁䅁䅑䅁䑁䅁䅷䅁䭁偁䱯䅁䭁佁䭳䅁䭁䝁䔸䅁䉁䅁䅁允䅁䅁䄴䅆䅁䑁䅅䅍ぁ䑁䅧睎睁䑁䅧免ㅁ䅁䅁䍄䉁䅁䅁䅂䅁䅁䅍䅄䅁䅁䅯䅮䅷䅁䅯朵䅯䅁䅯䅣䅑䅁䅅䅁䉁䅁䅁杄䵁䅁䅁杍畁䑁䅣杍ㅁ䅁䅁䍄䉁䅁䅁䅂䅁䅁䅍䅄䅁䅁䅯儯䅷䅁䅯儶䅯䅁䅯全䅑䅁䅅䅁䉁䅁䅁兂䅁䅁䅁䡁捐䅷杷允䅁䅁䅑䅁䑁䅁䅷䅁䭁䍁䱉䅁䭁佁䭫䅁䭁䡁䕯䅁䉁䅁䅁允䅁䅁䅕䅁䅁䥁坃䔰䵁䅉䅅䅁䕁䅁䅁睁䵁䅁䅁权橁睃䅁权灄权䅁权㙂䅂䅁允䅁䅁䅅䅁䙁䅁䅁䅁䅁䵍䄱䍄䉁䅁䅁䅂䅁䅁䅍䅄䅁䅁䅯来䅷䅁䅯眶䅯䅁䅯兦䅑䅁䅅䅁䉁䅁䅁杄十䅁䅁睎硁䑁䅑睎㍁䑁䅁䅍睁䅁䅁䍄䉁䅁䅁䅂䅁䅁䅍䅄䅁䅁䅯䄵䅷䅁䅯朷䅯䅁䅯兦䅑䅁䅅䅁䉁䅁䅁兂䅁䅁䅁䕁晃䅷杷允䅁䅁䅑䅁䑁䅁䅷䅁䭁乁䱁䅁䭁佁䬰䅁䭁䡁䕁䅁䉁䅁䅁允䅁䅁䅕䱏㍤扔䅦樱䴸䅉䅅䅁䕁䅁䅁睁䵁䅁䅁权䍄䅄䅁权牄权䅁权㙂䅂䅁允䅁䅁䅅䅁佁䉁䅉䅁硁䑁䅣䅏㕁䑁䅫䅍睁䑁䅁䅁䵁䅉䅅䅁䕁䅁䅁睁䵁䅁䅁权㕂睃䅁权浄权䅁权䑃䅂䅁允䅁䅁䅅䅁佁䅁䅷䅁㍁䍁䄴李穁䑁䅑䅁䵁䅉䅅䅁䕁䅁䅁睁䵁䅁䅁权㙂睃䅁权浄权䅁权䑃䅂䅁允䅁䅁䅅䅁佁䅁䄴䅁硁䑁䅉杌㉁䑁䅙免䅁䅁杷允䅁䅁䅑䅁䑁䅁䅷䅁䭁偁䄰䅁䭁䅁䍅䅁䭁䅁䍍䅁䉁䅁䅁允䅁䅁䅕䥣桇獭浒啹䵁䅉䅅䅁䕁䅁䅁睁䵁䅁䅁权浂䅄䅁权牄权䅁权療䅂䅁允䅁䅁䅅䅁佁䉁䅑䅁硁䑁䅁兏硁䑁䅫睍睁䑁䅁䅍䅁䅁杷允䅁䅁䅑䅁䑁䅁䅷䅁䭁䝁䵙䅁䭁佁䭳䅁䭁䡁䕁䅁䉁䅁䅁允䅁䅁䄴䅆䅁䑁䅅䅍㑁䑁䅑兎穁䑁䅁䅍睁䅁䅁䍄䉁䅁䅁䅂䅁䅁䅍䅄䅁䅁䅯䅬䄰䅁䅯眵䅯䅁䅯全䅑䅁䅅䅁䉁䅁䅁兂塁挲㌷⭕慍䅑杷允䅁䅁䅑䅁䑁䅁䅷䅁䭁䝁䵙䅁䭁佁䭳䅁䭁䡁䕅䅁䉁䅁䅁允䅁䅁䄴䅆䅁䑁䅅䅍㍁䑁䅍䅏ぁ䑁䅁䅍睁䅁䅁䍄䉁䅁䅁䅂䅁䅁䅍䅄䅁䅁䅯杂䅷䅁䅯儷䅯䅁䅯睢䅑䅁䅅䅁䉁䅁䅁兂㡄晱午坔睊睐杷允䅁䅁䅑䅁䑁䅁䅷䅁䭁偁䵙䅁䭁佁䭳䅁䭁䝁䔰䅁䉁䅁䅁允䅁䅁䄴杅䅁䑁䅧睍㕁䑁䅉睎ㅁ䑁䅅睍䅁䅁杷允䅁䅁䅑䅁䑁䅁䅷䅁䭁䙁䱧䅁䭁佁䭣䅁䭁䥁䕕䅁䉁䅁䅁允䅁䅁䅕硫䕧杖琴お䵁䅉䅅䅁䕁䅁䅁睁䵁䅁䅁权㉄䅄䅁权牄权䅁权硂䅂䅁允䅁䅁䅅䅁佁䉁䅉䅁㕁䑁䅅杍ぁ䑁䅕䅏ㅁ䑁䅫䅁䵁䅉䅅䅁䕁䅁䅁睁䵁䅁䅁权敃䅄䅁权湄权䅁权瑂䅂䅁允䅁䅁䅅䅁䙁佁㙆䭆䠵卉䅆䍄䉁䅁䅁䅂䅁䅁䅍䅄䅁䅁䅯朷䄰䅁䅯眵䅯䅁䅯睧䅑䅁䅅䅁䉁䅁䅁兂㝂䭆䠵場䕯䅷杷允䅁䅁䅑䅁䑁䅁䅷䅁䭁乁临䅁䭁佁䭫䅁䭁䝁䔰䅁䉁䅁䅁允䅁䅁䅕䅁䅁䅁乄〱䵁䅉䅅䅁䕁䅁䅁睁䵁䅁䅁权硁睃䅁权牄权䅁权硂䅂䅁允䅁䅁䅅䅁佁䉁䅉䅁祁䑁䅕䅏睁䑁䅕免㍁䑁䅉䅁䵁䅉䅅䅁䕁䅁䅁睁䵁䅁䅁权畃睃䅁权牄权䅁权䙃䅂䅁允䅁䅁䅅䅁佁䉁䅉䅁ぁ䑁䅁䅎睁䑁䅅䅍睁䑁䅁䅁䵁䅉䅅䅁䕁䅁䅁睁䵁䅁䅁权浃睃䅁权畄权䅁权㙂䅂䅁允䅁䅁䅅䅁䙁䅁䅁䅁杄⭇䅤䍄䉁䅁䅁䅂䅁䅁䅍䅄䅁䅁䅯杁䅷䅁䅯朵䅯䅁䅯䄷䅯䅁䅅䅁䉁䅁䅁权䡂䅁䅁䍄䉁䅁䅁䅂䅁䅁䅍䅄䅁䅁䅯杯䅅䅁䅯充䅁䅁䅯䅂䅉䅁䅅䅁䉁䅁䅁杄啁䅁䅁兎㑁䑁䅉䅍睁䑁䅁䅍睁䑁䅁䅁䵁䅉䅅䅁䕁䅁䅁睁䵁䅁䅁权ㅃ䅄䅁权牄权䅁权㙂䅂䅁允䅁䅁䅅䅁佁䉁䅉䅁祁䑁䅧睍硁䑁䅕䅍睁䑁䅁䅁䵁䅉䅅䅁䕁䅁䅁睁䵁䅁䅁权杁兄䅁权牄权䅁权㥂䅂䅁允䅁䅁䅅䅁佁䉁䅉䅁ㅁ䑁䅫䅍ㅁ䑁䅁䅍睁䑁䅁䅁䵁䅉䅅䅁䕁䅁䅁睁䵁䅁䅁权奁睃䅁权牄权䅁权䙃䅂䅁允䅁䅁䅅䅁佁䉁䅑䅁硁䑁䅁李㉁䑁䅁兎睁䑁䅁睎䅁䅁杷允䅁䅁䅑䅁䑁䅁䅷䅁䭁䙁䈰䅁䭁䅁䍅䅁䭁䅁䍉䅁䉁䅁䅁允䅁䅁䅕㥌欰楂䩇䔱䵁䅉䅅䅁䕁䅁䅁睁䵁䅁䅁权塂睃䅁权湄权䅁权睂䅂䅁允䅁䅁䅅䅁䙁佁汏㡭村䅳䅤䍄䉁䅁䅁䅂䅁䅁䅍䅄䅁䅁䅯兎䅳䅁䅯眶䅯䅁䅯䄷䅯䅁䅅䅁䉁䅁䅁杄十䅁䅁杍穁䑁䅁杍㑁䑁䅑䅎㍁䅁䅁䍄䉁䅁䅁䅂䅁䅁䅍䅄䅁䅁䅯䄵䅁䅁䅯权䅁䅁䅯䅂䅉䅁䅅䅁䉁䅁䅁兂䩄牤昶楇搯睐杷允䅁䅁䅑䅁䑁䅁䅷䅁䭁乁䱧䅁䭁佁䭳䅁䭁䝁䔰䅁䉁䅁䅁允䅁䅁䄴杅䅁䑁䅍睎㍁䑁䅅免睁䑁䅁䅍䅁䅁杷允䅁䅁䅑䅁䑁䅁䅷䅁䭁䕁䱅䅁䭁佁䬰䅁䭁䝁䔸䅁䉁䅁䅁允䅁䅁䅕牡へ硫䕧橰䴸䅉䅅䅁䕁䅁䅁睁䵁䅁䅁权䵂睃䅁权瑄权䅁权睂䅂䅁允䅁䅁䅅䅁䙁䩁䕺䱉祂䭡⽅䍄䉁䅁䅁䅂䅁䅁䅍䅄䅁䅁䅯䄲䅳䅁䅯眶䅯䅁䅯来䅑䅁䅅䅁䉁䅁䅁杄十䅁䅁睍㍁䑁䅙睎硁䑁䅁䅍睁䅁䅁䍄䉁䅁䅁䅂䅁䅁䅍䅄䅁䅁䅯䅉䅳䅁䅯眶䅯䅁䅯睧䅑䅁䅅䅁䉁䅁䅁杄啁䅁䅁免㍁䑁䅁睍㕁䑁䅍杍祁䑁䅙䅁䵁䅉䅅䅁䕁䅁䅁睁䵁䅁䅁权兂睃䅁权灄权䅁权睂䅂䅁允䅁䅁䅅䅁䙁䅁䅁䅁䅄瑣䅸䍄䉁䅁䅁䅂䅁䅁䅍䅄䅁䅁䅯眱䅳䅁䅯儷䅯䅁䅯全䅑䅁䅅䅁䉁䅁䅁兂桄桥畓⭒午睐杷允䅁䅁䅑䅁䑁䅁䅷䅁䭁䥁䵣䅁䭁佁䭳䅁䭁佁䭷䅁䉁䅁䅁允䅁䅁䄴䅆䅁䑁䅅免硁䑁䅣兎㕁䑁䅅睍ㅁ䅁䅁䍄䉁䅁䅁䅂䅁䅁䅍䅄䅁䅁䅯睺䄰䅁䅯眵䅯䅁䅯睧䅑䅁䅅䅁䉁䅁䅁兂允䑗ね偹塙䅑杷允䅁䅁䅑䅁䑁䅁䅷䅁䭁䥁䵣䅁䭁佁䭳䅁䭁䥁䕍䅁䉁䅁䅁允䅁䅁䄴䅆䅁䑁䅅免硁䑁䅁杍㍁䑁䅉兎祁䅁䅁䍄䉁䅁䅁䅂䅁䅁䅍䅄䅁䅁䅯兺䅳䅁䅯朷䅯䅁䅯兣䅑䅁䅅䅁䉁䅁䅁兂䅁䅁䅁䑁桃䅷杷允䅁䅁䅑䅁䑁䅁䅷䅁䭁䉁䅣䅁䭁䅁䍅䅁䭁䅁䍍䅁䉁䅁䅁允䅁䅁䅕啧㌷䨸卙䕹䵁䅉䅅䅁䕁䅁䅁睁䵁䅁䅁权晃䅄䅁权牄权䅁权硂䅂䅁允䅁䅁䅅䅁佁䉁䅉䅁硁䑁䅅䅏㑁䑁䅅兎㑁䑁䅅䅁䵁䅉䅅䅁䕁䅁䅁睁䵁䅁䅁权晃䅄䅁权牄权䅁权䙃䅂䅁允䅁䅁䅅䅁佁䉁䅉䅁硁䑁䅅䅏㍁䑁䅫李㕁䑁䅕䅁䵁䅉䅅䅁䕁䅁䅁睁䵁䅁䅁权敄䅄䅁权牄权䅁权睂䅂䅁允䅁䅁䅅䅁佁䉁䅉䅁ㅁ䑁䅁䅍㕁䑁䅉李㑁䑁䅅䅁䵁䅉䅅䅁䕁䅁䅁睁䵁䅁䅁权婂䅄䅁权牄权䅁权睂䅂䅁允䅁䅁䅅䅁佁䉁䅑䅁硁䑁䅍睎祁䑁䅍睎祁䑁䅁李䅁䅁杷允䅁䅁䅑䅁䑁䅁䅷䅁䭁䝁乧䅁䭁佁䭳䅁䭁䡁䕯䅁䉁䅁䅁允䅁䅁䄴杅䅁䑁䅉兎睁䑁䅧兎祁䑁䅍䅍䅁䅁杷允䅁䅁䅑䅁䑁䅁䅷䅁䭁䵁䱳䅁䭁佁䭳䅁䭁䝁䔰䅁䉁䅁䅁允䅁䅁䄴䅆䅁䑁䅅杍穁䑁䅅免㕁䑁䅅兏㕁䅁䅁䍄䉁䅁䅁䅂䅁䅁䅍䅄䅁䅁䅯杬䅳䅁䅯眵䅯䅁䅯睧䅑䅁䅅䅁䉁䅁䅁兂硁䭃捷浗呑䅑杷允䅁䅁䅑䅁䑁䅁䅷䅁䭁䭁䵕䅁䭁佁䭙䅁䭁䡁䕅䅁䉁䅁䅁允䅁䅁䄴䅄䅁䑁䅁杌穁䑁䅅李䅁䅁杷允䅁䅁䅑䅁䑁䅁䅷䅁䭁䭁䴰䅁䭁佁䭫䅁䭁䝁䔸䅁䉁䅁䅁允䅁䅁䅕䅁䅁䕁䍂䔰䵁䅉䅅䅁䕁䅁䅁睁䵁䅁䅁权䱄睃䅁权牄权䅁权䙃䅂䅁允䅁䅁䅅䅁佁䉁䅑䅁硁䑁䅉睎硁䑁䅉䅍硁䑁䅣睍䅁䅁杷允䅁䅁䅑䅁䑁䅁䅷䅁䭁䙁乕䅁䭁佁䬴䅁䭁䡁䔰䅁䉁䅁䅁允䅁䅁䅕䅁䅁䅁䥃ぁ䵅䅉䅅䅁䕁䅁䅁睁䵁䅁䅁权䭁睃䅁权瑄权䅁权㙂䅂䅁允䅁䅁䅅䅁䙁偁㥳桁礱瑚⽍䍄䉁䅁䅁䅂䅁䅁䅍䅄䅁䅁䅯睎䄰䅁䅯朷䅯䅁䅯睧䅑䅁䅅䅁䉁䅁䅁兂䅁䅁䅁䝧扐䅑杷允䅁䅁䅑䅁䑁䅁䅷䅁䭁䡁䱍䅁䭁佁䭳䅁䭁䝁䔸䅁䉁䅁䅁允䅁䅁䄴杅䅁䑁䅍免祁䑁䅕䅎㍁䑁䅉睍䅁䅁杷允䅁䅁䅑䅁䑁䅁䅷䅁䭁䥁䱧䅁䭁佁䭙䅁䭁䡁䔰䅁䉁䅁䅁允䅁䅁䄴杄䅁䑁䅅睍畁䑁䅕䅍硁䅁䅁䍄䉁䅁䅁䅂䅁䅁䅍䅄䅁䅁䅯睗䅳䅁䅯儶䅯䅁䅯䅣䅑䅁䅅䅁䉁䅁䅁兂䅁䅁䅁䍁测䅑杷允䅁䅁䅑䅁䑁䅁䅷䅁䭁䡁䰰䅁䭁佁䭫䅁䭁䥁䕍䅁䉁䅁䅁允䅁䅁䅕䅁䅁䥁呁啸䵁䅉䅅䅁䕁䅁䅁睁䵁䅁䅁权湃䅄䅁权牄权䅁权䙃䅂䅁允䅁䅁䅅䅁佁䉁䅉䅁㕁䑁䅫睍穁䑁䅧睎㕁䑁䅁䅁䵁䅉䅅䅁䕁䅁䅁睁䵁䅁䅁权穂睃䅁权牄权䅁权㥂䅂䅁允䅁䅁䅅䅁佁䉁䅉䅁穁䑁䅅免㉁䑁䅣䅎㑁䑁䅅䅁䵁䅉䅅䅁䕁䅁䅁睁䵁䅁䅁权䡃睃䅁权畄权䅁权㙂䅂䅁允䅁䅁䅅䅁䙁䅁䅁䅁杂敋䅒䍄䉁䅁䅁䅂䅁䅁䅍䅄䅁䅁䅯兤䅷䅁䅯眶䅯䅁䅯来䅑䅁䅅䅁䉁䅁䅁杄十䅁䅁睎祁䑁䅙杍硁䑁䅣睎㍁䅁䅁䍄䉁䅁䅁䅂䅁䅁䅍䅄䅁䅁䅯兤䅷䅁䅯眶䅯䅁䅯䅣䅑䅁䅅䅁䉁䅁䅁杄十䅁䅁睎祁䑁䅕兏祁䑁䅅䅎㍁䅁䅁䍄䉁䅁䅁䅂䅁䅁䅍䅄䅁䅁䅯䅦䄰䅁䅯朵䅯䅁䅯睢䅑䅁䅅䅁䉁䅁䅁杄䵁䅁䅁睍畁䑁䅑李㑁䅁䅁䍄䉁䅁䅁䅂䅁䅁䅍䅄䅁䅁䅯杖䅳䅁䅯朵䅯䅁䅯睧䅑䅁䅅䅁䉁䅁䅁杄䵁䅁䅁睍畁䑁䅅杍穁䅁䅁䍄䉁䅁䅁䅂䅁䅁䅍䅄䅁䅁䅯䅂䅳䅁䅯朵䅯䅁䅯来䅑䅁䅅䅁䉁䅁䅁杄䵁䅁䅁免畁䑁䅉䅍㑁䅁䅁䍄䉁䅁䅁䅂䅁䅁䅍䅄䅁䅁䅯䅦䅳䅁䅯眶䅯䅁䅯兣䅑䅁䅅䅁䉁䅁䅁杄十䅁䅁兎祁䑁䅍䅎ㅁ䑁䅁䅍睁䅁䅁䍄䉁䅁䅁䅂䅁䅁䅍䅄䅁䅁䅯杍䅷䅁䅯眶䅯䅁䅯䄷䅯䅁䅅䅁䉁䅁䅁杄十䅁䅁杍㍁䑁䅅䅍㕁䑁䅁䅍睁䅁䅁䍄䉁䅁䅁䅂䅁䅁䅍䅄䅁䅁䅯免䅷䅁䅯眶䅯䅁䅯䅣䅑䅁䅅䅁䉁䅁䅁杄十䅁䅁杍㉁䑁䅙䅎穁䑁䅕䅏㕁䅁䅁䍄䉁䅁䅁䅂䅁䅁䅍䅄䅁䅁䅯杍䄰䅁䅯朷䅯䅁䅯兢䅑䅁䅅䅁䉁䅁䅁兂䅁䅁䅁䵙癪䅑杷允䅁䅁䅑䅁䑁䅁䅷䅁䭁䑁䵁䅁䭁佁䭳䅁䭁䥁䕕䅁䉁䅁䅁允䅁䅁䄴䅆䅁䑁䅅李㉁䑁䅣免ぁ䑁䅁兏ㅁ䅁䅁䍄䉁䅁䅁䅂䅁䅁䅍䅄䅁䅁䅯杍䅷䅁䅯眶䅯䅁䅯全䅑䅁䅅䅁䉁䅁䅁杄十䅁䅁杍㍁䑁䅑李㉁䑁䅁䅍睁䅁䅁䍄䉁䅁䅁䅂䅁䅁䅍䅄䅁䅁䅯杧䅁䅁䅯充䅁䅁䅯䅂䅉䅁䅅䅁䉁䅁䅁杄啁䅁䅁睎㕁䑁䅁䅍睁䑁䅁䅍睁䑁䅁䅁䵁䅉䅅䅁䕁䅁䅁睁䵁䅁䅁权⭄权䅁权灄权䅁权獄权䅁允䅁䅁䅅䅁䙁䅁䅁䅁杂佸䅖䍄䉁䅁䅁䅂䅁䅁䅍䅄䅁䅁䅯睘䅅䅁䅯允䅉䅁䅯睁䅉䅁䅅䅁䉁䅁䅁兂䭂摪䅧歄匷䅑杷允䅁䅁䅑䅁䑁䅁䅷䅁䭁䑁䵅䅁䭁佁䭳䅁䭁䥁䕍䅁䉁䅁䅁允䅁䅁䄴杅䅁䑁䅉李㕁䑁䅑睎睁䑁䅁䅍䅁䅁杷允䅁䅁䅑䅁䑁䅁䅷䅁䭁䝁䱫䅁䭁佁䭳䅁䭁䡁䕁䅁䉁䅁䅁允䅁䅁䄴杅䅁䑁䅉兏㑁䑁䅫䅍睁䑁䅁䅍䅁䅁杷允䅁䅁䅑䅁䑁䅁䅷䅁䭁䝁䱯䅁䭁佁䭳䅁䭁䡁䕁䅁䉁䅁䅁允䅁䅁䄴杅䅁䑁䅅睎㉁䑁䅣䅎㉁䑁䅁睎䅁䅁杷允䅁䅁䅑䅁䑁䅁䅷䅁䭁䵁䈴䅁䭁䅁䅯䅁䭁䅁䍑䅁䉁䅁䅁允䅁䅁䅕積積積積㝳䴸䅉䅅䅁䕁䅁䅁睁䵁䅁䅁权煂睃䅁权牄权䅁权䙃䅂䅁允䅁䅁䅅䅁佁䉁䅉䅁硁䑁䅣兏㑁䑁䅅免穁䑁䅉䅁䵁䅉䅅䅁䕁䅁䅁睁䵁䅁䅁权癄兄䅁权灄权䅁权㙂䅂䅁允䅁䅁䅅䅁䭁䕁䅣䅁䵁䅉䅅䅁䕁䅁䅁睁䵁䅁䅁权牂睃䅁权牄权䅁权䙃䅂䅁允䅁䅁䅅䅁佁䉁䅑䅁硁䑁䅅杍硁䑁䅣免睁䑁䅁䅍䅁䅁杷允䅁䅁䅑䅁䑁䅁䅷䅁䭁䅁䉉䅁䭁䅁䅑䅁䭁䅁䍑䅁䉁䅁䅁允䅁䅁䅕䅁䅁䵅䅸䕯䵅䅉䅅䅁䕁䅁䅁睁䵁䅁䅁权ㅂ䅄䅁权畄权䅁权獄权䅁允䅁䅁䅅䅁䙁䅁䅁䅁䅂㥙䅬䍄䉁䅁䅁䅂䅁䅁䅍䅄䅁䅁䅯睧䅁䅁䅯允䅉䅁䅯睁䅉䅁䅅䅁䉁䅁䅁兂佃佌牷㝌剔䅑杷允䅁䅁䅑䅁䑁䅁䅷䅁䭁偁䭍䅁䭁佁䭙䅁䭁䡁䕅䅁䉁䅁䅁允䅁䅁䅯睒䅁䅁杷允䅁䅁䅑䅁䑁䅁䅷䅁䭁偁䬸䅁䭁佁䭳䅁䭁佁䭷䅁䉁䅁䅁允䅁䅁䄴杅䅁䑁䅉兏㍁䑁䅕䅍睁䑁䅁䅍䅁䅁杷允䅁䅁䅑䅁䑁䅁䅷䅁䭁䍁䉙䅁䭁䅁䍅䅁䭁䅁䍉䅁䉁䅁䅁允䅁䅁䅕䍂浙煮啧欷䵁䅉䅅䅁䕁䅁䅁睁䵁䅁䅁权䅁睃䅁权牄权䅁权獄权䅁允䅁䅁䅅䅁佁䉁䅉䅁穁䑁䅉免穁䑁䅅睎㕁䑁䅧䅁䵁䅉䅅䅁䕁䅁䅁睁䵁䅁䅁权䭃䅄䅁权瑄权䅁权瑂䅂䅁允䅁䅁䅅䅁䙁佁健䡓汙⭑⽁䍄䉁䅁䅁䅂䅁䅁䅍䅄䅁䅁䅯䅁䅳䅁䅯眶䅯䅁䅯兣䅑䅁䅅䅁䉁䅁䅁杄十䅁䅁睍硁䑁䅧李㑁䑁䅕䅎㕁䅁䅁䍄䉁䅁䅁䅂䅁䅁䅍䅄䅁䅁䅯睗䅅䅁䅯权䅁䅁䅯兂䅁䅁䅅䅁䉁䅁䅁兂摁浗㝑〳䔸䅑杷允䅁䅁䅑䅁䑁䅁䅷䅁䭁䅁䱍䅁䭁佁䭳䅁䭁䡁䕅䅁䉁䅁䅁允䅁䅁䄴杅䅁䑁䅅免㕁䑁䅕兏㕁䑁䅅䅏䅁䅁杷允䅁䅁䅑䅁䑁䅁䅷䅁䭁䩁䵷䅁䭁佁䭫䅁䭁䝁䔰䅁䉁䅁䅁允䅁䅁䅕䅁䅁䥁䉂唱䵁䅉䅅䅁䕁䅁䅁睁䵁䅁䅁权⽄权䅁权牄权䅁权䙃䅂䅁允䅁䅁䅅䅁佁䉁䅉䅁祁䑁䅣睎ぁ䑁䅙䅍睁䑁䅁䅁䵁䅉䅅䅁䕁䅁䅁睁䵁䅁䅁权畁睄䅁权湄权䅁权睂䅂䅁允䅁䅁䅅䅁䙁䙁歰㥏倹敪⼸䍄䉁䅁䅁䅂䅁䅁䅍䅄䅁䅁䅯儸䅳䅁䅯朷䅯䅁䅯兣䅑䅁䅅䅁䉁䅁䅁兂䅁䅁䅁䵁䨳䅷杷允䅁䅁䅑䅁䑁䅁䅷䅁䭁偁䬸䅁䭁佁䭳䅁䭁䥁䕍䅁䉁䅁䅁允䅁䅁䄴杅䅁䑁䅉睎㉁䑁䅕䅎睁䑁䅁䅍䅁䅁杷允䅁䅁䅑䅁䑁䅁䅷䅁䭁䅁䱍䅁䭁佁䭳䅁䭁䥁䕍䅁䉁䅁䅁允䅁䅁䄴杅䅁䑁䅅免㑁䑁䅙䅍ㅁ䑁䅧睍䅁䅁杷允䅁䅁䅑䅁䑁䅁䅷䅁䭁䡁䵙䅁䭁佁䬰䅁䭁䡁䔰䅁䉁䅁䅁允䅁䅁䅕㉦㡱䩤奍䐯䴸䅉䅅䅁䕁䅁䅁睁䵁䅁䅁权䝁䅄䅁权牄权䅁权療䅂䅁允䅁䅁䅅䅁佁䉁䅉䅁硁䑁䅍䅍硁䑁䅙䅍硁䑁䅁䅁䵁䅉䅅䅁䕁䅁䅁睁䵁䅁䅁权癄兄䅁权灄权䅁权䙃䅂䅁允䅁䅁䅅䅁䙁䅁䅁䅁兂癤䅔䍄䉁䅁䅁䅂䅁䅁䅍䅄䅁䅁䅯杣䅷䅁䅯眶䅯䅁䅯䅣䅑䅁䅅䅁䉁䅁䅁杄十䅁䅁䅎ㅁ䑁䅉杍ぁ䑁䅫睎祁䅁䅁䍄䉁䅁䅁䅂䅁䅁䅍䅄䅁䅁䅯杣䅷䅁䅯眶䅯䅁䅯睧䅑䅁䅅䅁䉁䅁䅁杄十䅁䅁䅎ㅁ䑁䅍䅍穁䑁䅫兏㑁䅁䅁䍄䉁䅁䅁䅂䅁䅁䅍䅄䅁䅁䅯睶䅳䅁䅯朷䅯䅁䅯来䅑䅁䅅䅁䉁䅁䅁兂䅁䅁䅁䅅睦䅑杷允䅁䅁䅑䅁䑁䅁䅷䅁䭁䉁䵯䅁䭁佁䭳䅁䭁䡁䔰䅁䉁䅁䅁允䅁䅁䄴杅䅁䑁䅕李㉁䑁䅣睍㉁䑁䅣睎䅁䅁杷允䅁䅁䅑䅁䑁䅁䅷䅁䭁䩁䱉䅁䭁佁䬴䅁䭁佁䭷䅁䉁䅁䅁允䅁䅁䅕䅁䅁䡁䩄欸䵁䅉䅅䅁䕁䅁䅁睁䵁䅁䅁权捃䅄䅁权浄权䅁权硂䅂䅁允䅁䅁䅅䅁佁䅁䅷䅁祁䍁䄴睎硁䑁䅫䅁䵁䅉䅅䅁䕁䅁䅁睁䵁䅁䅁权䭁睃䅁权灄权䅁权療䅂䅁允䅁䅁䅅䅁䙁䅁䅁䅁䅁䅦䉖䍄䉁䅁䅁䅂䅁䅁䅍䅄䅁䅁䅯充䅳䅁䅯儷䅯䅁䅯䄷䅯䅁䅅䅁䉁䅁䅁兂䵂㑎䉬余䅘睐杷允䅁䅁䅑䅁䑁䅁䅷䅁䭁䙁䱣䅁䭁佁䭳䅁䭁䥁䕕䅁䉁䅁䅁允䅁䅁䄴杅䅁䑁䅫䅍睁䑁䅁䅍睁䑁䅁䅍䅁䅁杷允䅁䅁䅑䅁䑁䅁䅷䅁䭁䝁䰰䅁䭁佁䭫䅁䭁䝁䔸䅁䉁䅁䅁允䅁䅁䅕䅁䅁䕁捁唳䵁䅉䅅䅁䕁䅁䅁睁䵁䅁䅁权穂睃䅁权湄权䅁权睂䅂䅁允䅁䅁䅅䅁䙁佁㝦晱午剔䅚䍄䉁䅁䅁䅂䅁䅁䅍䅄䅁䅁䅯杳䅷䅁䅯眵䅯䅁䅯䄷䅯䅁䅅䅁䉁䅁䅁兂䑃䵷桱呒剙䅑杷允䅁䅁䅑䅁䑁䅁䅷䅁䭁䱁䵯䅁䭁佁䭳䅁䭁䡁䕁䅁䉁䅁䅁允䅁䅁䄴杅䅁䑁䅣䅏㉁䑁䅙睍睁䑁䅁䅍䅁䅁杷允䅁䅁䅑䅁䑁䅁䅷䅁䭁䅁䰸䅁䭁佁䭳䅁䭁䥁䕕䅁䉁䅁䅁允䅁䅁䄴䅆䅁䑁䅅免㍁䑁䅅䅍睁䑁䅁䅍睁䅁䅁䍄䉁䅁䅁䅂䅁䅁䅍䅄䅁䅁䅯睴䄰䅁䅯儷䅯䅁䅯䅣䅑䅁䅅䅁䉁䅁䅁兂䩃坑汄䌰扌睐杷允䅁䅁䅑䅁䑁䅁䅷䅁䭁䝁䰸䅁䭁佁䬰䅁䭁䡁䕯䅁䉁䅁䅁允䅁䅁䅕浇㜵桗䭲䕉䵁䅉䅅䅁䕁䅁䅁睁䵁䅁䅁权剃睃䅁权牄权䅁权䙃䅂䅁允䅁䅁䅅䅁佁䉁䅑䅁硁䑁䅫睎ㅁ䑁䅍䅏睁䑁䅁䅍䅁䅁杷允䅁䅁䅑䅁䑁䅁䅷䅁䭁䵁䱳䅁䭁佁䬴䅁䭁䥁䕕䅁䉁䅁䅁允䅁䅁䅕䅁䅁䝁䭃䕅䵅䅉䅅䅁䕁䅁䅁睁䵁䅁䅁权剃睃䅁权牄权䅁权䑃䅂䅁允䅁䅁䅅䅁佁䉁䅑䅁硁䑁䅫睎ぁ䑁䅧免睁䑁䅁䅍䅁䅁杷允䅁䅁䅑䅁䑁䅁䅷䅁䭁䕁䵕䅁䭁佁䬴䅁䭁䥁䕍䅁䉁䅁䅁允䅁䅁䅕䅁䅁䅁呄〰䵁䅉䅅䅁䕁䅁䅁睁䵁䅁䅁权兂䅄䅁权牄权䅁权㙂䅂䅁允䅁䅁䅅䅁佁䉁䅉䅁穁䑁䅣䅎ㅁ䑁䅣免㕁䑁䅫䅁䵁䅉䅅䅁䕁䅁䅁睁䵁䅁䅁权坂䅄䅁权牄权䅁权療䅂䅁允䅁䅁䅅䅁佁䉁䅉䅁㍁䑁䅫李㕁䑁䅙免㉁䑁䅁䅁䵁䅉䅅䅁䕁䅁䅁睁䵁䅁䅁权䵁睃䅁权浄权䅁权㙂䅂䅁允䅁䅁䅅䅁佁䅁䅷䅁硁䍁䄴李㑁䑁䅉䅁䵁䅉䅅䅁䕁䅁䅁睁䵁䅁䅁权歁䅄䅁权湄权䅁权獄权䅁允䅁䅁䅅䅁䙁䵁㉬灶愸睌䄵䍄䉁䅁䅁䅂䅁䅁䅍䅄䅁䅁䅯睊䅳䅁䅯儷䅯䅁䅯全䅑䅁䅅䅁䉁䅁䅁兂䝃䭭䅪㥇婪睐杷允䅁䅁䅑䅁䑁䅁䅷䅁䭁䱁䰸䅁䭁佁䭳䅁䭁佁䭷䅁䉁䅁䅁允䅁䅁䄴杅䅁䑁䅑杍㉁䑁䅅䅍祁䑁䅣免䅁䅁杷允䅁䅁䅑䅁䑁䅁䅷䅁䭁䙁䵙䅁䭁佁䬰䅁䭁䝁䔰䅁䉁䅁䅁允䅁䅁䅕㕪卅慩䡓含䴸䅉䅅䅁䕁䅁䅁睁䵁䅁䅁权兂䅄䅁权牄权䅁权睂䅂䅁允䅁䅁䅅䅁佁䉁䅉䅁穁䑁䅣杍祁䑁䅧䅏㑁䑁䅍䅁䵁䅉䅅䅁䕁䅁䅁睁䵁䅁䅁权䝁睃䅁权牄权䅁权㙂䅂䅁允䅁䅁䅅䅁佁䉁䅉䅁硁䑁䅕䅎祁䑁䅧兏㉁䑁䅉䅁䵁䅉䅅䅁䕁䅁䅁睁䵁䅁䅁权剄䅄䅁权牄权䅁权䙃䅂䅁允䅁䅁䅅䅁佁䉁䅉䅁㕁䑁䅕兏睁䑁䅁䅏ぁ䑁䅣䅁䵁䅉䅅䅁䕁䅁䅁睁䵁䅁䅁权婃䅄䅁权牄权䅁权㥂䅂䅁允䅁䅁䅅䅁佁䉁䅉䅁㉁䑁䅫睍㍁䑁䅍䅏㉁䑁䅍䅁䵁䅉䅅䅁䕁䅁䅁睁䵁䅁䅁权䥂䅄䅁权牄权䅁权硂䅂䅁允䅁䅁䅅䅁佁䉁䅉䅁ぁ䑁䅕兎穁䑁䅫䅍睁䑁䅁䅁䵁䅉䅅䅁䕁䅁䅁睁䵁䅁䅁权坄䅄䅁权牄权䅁权䑃䅂䅁允䅁䅁䅅䅁佁䉁䅉䅁硁䑁䅫免㑁䑁䅁䅍硁䑁䅑䅁䵁䅉䅅䅁䕁䅁䅁睁䵁䅁䅁权い权䅁权牄权䅁权瑂䅂䅁允䅁䅁䅅䅁佁䉁䅉䅁穁䑁䅧䅍㍁䑁䅫䅍睁䑁䅁䅁䵁䅉䅅䅁䕁䅁䅁睁䵁䅁䅁权䡃兄䅁权瑄权䅁权硂䅂䅁允䅁䅁䅅䅁䙁䍁䡵瑆佮眹䅊䍄䉁䅁䅁䅂䅁䅁䅍䅄䅁䅁䅯儲䅳䅁䅯朵䅯䅁䅯来䅑䅁䅅䅁䉁䅁䅁杄䵁䅁䅁免畁䑁䅍䅏穁䅁䅁䍄䉁䅁䅁䅂䅁䅁䅍䅄䅁䅁䅯兵䅷䅁䅯眶䅯䅁䅯来䅑䅁䅅䅁䉁䅁䅁杄十䅁䅁睎祁䑁䅙兎ぁ䑁䅑杍㑁䅁䅁䍄䉁䅁䅁䅂䅁䅁䅍䅄䅁䅁䅯䄹䅯䅁䅯眶䅯䅁䅯䅣䅑䅁䅅䅁䉁䅁䅁杄十䅁䅁睍㍁䑁䅫杍ぁ䑁䅁䅍睁䅁䅁䍄䉁䅁䅁䅂䅁䅁䅍䅄䅁䅁䅯䄫䅯䅁䅯眶䅯䅁䅯来䅑䅁䅅䅁䉁䅁䅁杄十䅁䅁杍睁䑁䅁䅍㍁䑁䅑䅏㑁䅁䅁䍄䉁䅁䅁䅂䅁䅁䅍䅄䅁䅁䅯杳䅷䅁䅯朵䅯䅁䅯睧䅑䅁䅅䅁䉁䅁䅁杄䵁䅁䅁睍畁䑁䅅睍硁䅁䅁䍄䉁䅁䅁䅂䅁䅁䅍䅄䅁䅁䅯权䅳䅁䅯儷䅯䅁䅯兣䅑䅁䅅䅁䉁䅁䅁兂奂杚䱂⬫呈睐杷允䅁䅁䅑䅁䑁䅁䅷䅁䭁䑁䱑䅁䭁佁䭳䅁䭁䥁䕍䅁䉁䅁䅁允䅁䅁䄴杅䅁䑁䅧睍睁䑁䅅兏㑁䑁䅧免䅁䅁杷允䅁䅁䅑䅁䑁䅁䅷䅁䭁乁䰴䅁䭁佁䭳䅁䭁䡁䕁䅁䉁䅁䅁允䅁䅁䄴杅䅁䑁䅧䅍ㅁ䑁䅑兎ㅁ䑁䅍兎䅁䅁杷允䅁䅁䅑䅁䑁䅁䅷䅁䭁乁䰸䅁䭁佁䭳䅁䭁䥁䕍䅁䉁䅁䅁允䅁䅁䄴杅䅁䑁䅑䅏㑁䑁䅅䅏㑁䑁䅁李䅁䅁杷允䅁䅁䅑䅁䑁䅁䅷䅁䭁䅁乫䅁䭁佁䭙䅁䭁䡁䕅䅁䉁䅁䅁允䅁䅁䄴䅄䅁䑁䅍杌㉁䑁䅫兏䅁䅁杷允䅁䅁䅑䅁䑁䅁䅷䅁䭁䵁䱁䅁䭁佁䭳䅁䭁䝁䔰䅁䉁䅁䅁允䅁䅁䄴杅䅁䑁䅅兏㉁䑁䅕睍硁䑁䅕杍䅁䅁杷允䅁䅁䅑䅁䑁䅁䅷䅁䭁䭁乷䅁䭁佁䭳䅁䭁䡁䕯䅁䉁䅁䅁允䅁䅁䄴杅䅁䑁䅉免㕁䑁䅍李㉁䑁䅣䅎䅁䅁杷允䅁䅁䅑䅁䑁䅁䅷䅁䭁䙁䴰䅁䭁佁䭣䅁䭁䡁䕁䅁䉁䅁䅁允䅁䅁䅕眶奇橵煹䵁䵁䅉䅅䅁䕁䅁䅁睁䵁䅁䅁权䥃䅄䅁权牄权䅁权療䅂䅁允䅁䅁䅅䅁佁䉁䅑䅁硁䑁䅍䅏硁䑁䅙兏硁䑁䅙䅎䅁䅁杷允䅁䅁䅑䅁䑁䅁䅷䅁䭁䍁临䅁䭁佁䭳䅁䭁佁䭷䅁䉁䅁䅁允䅁䅁䄴杅䅁䑁䅉睎㍁䑁䅑䅏睁䑁䅁䅍䅁䅁杷允䅁䅁䅑䅁䑁䅁䅷䅁䭁䵁䅉䅁䭁䅁䅑䅁䭁䅁䍑䅁䉁䅁䅁允䅁䅁䅕䅁䅁䉉扳䕙䵅䅉䅅䅁䕁䅁䅁睁䵁䅁䅁权偄允䅁权䭁䅁䅁权䙁䅁䅁允䅁䅁䅅䅁䙁䍁硣䭃捷杗䅖䍄䉁䅁䅁䅂䅁䅁䅍䅄䅁䅁䅯杫䅳䅁䅯儶䅯䅁䅯䅣䅑䅁䅅䅁䉁䅁䅁兂䅁䅁䅁䩷潐䅑杷允䅁䅁䅑䅁䑁䅁䅷䅁䭁䭁䱫䅁䭁佁䬰䅁䭁䡁䕯䅁䉁䅁䅁允䅁䅁䅕浔光䑗ね樫䴸䅉䅅䅁䕁䅁䅁睁䵁䅁䅁权杂睃䅁权牄权䅁权睂䅂䅁允䅁䅁䅅䅁佁䉁䅑䅁硁䑁䅧兏ぁ䑁䅕杍硁䑁䅅李䅁䅁杷允䅁䅁䅑䅁䑁䅁䅷䅁䭁䑁䱕䅁䭁佁䭳䅁䭁䝁䔰䅁䉁䅁䅁允䅁䅁䄴杅䅁䑁䅉睍祁䑁䅧李㕁䑁䅉䅎䅁䅁杷允䅁䅁䅑䅁䑁䅁䅷䅁䭁䝁䵣䅁䭁佁䭙䅁䭁佁䭷䅁䉁䅁䅁允䅁䅁䅯睒䅁䅁杷允䅁䅁䅑䅁䑁䅁䅷䅁䭁䵁乯䅁䭁佁䬰䅁䭁䡁䕅䅁䉁䅁䅁允䅁䅁䅕癴㥐䠱灧ぉ䵁䅉䅅䅁䕁䅁䅁睁䵁䅁䅁权捁睃䅁权湄权䅁权療䅂䅁允䅁䅁䅅䅁䙁䍁硣䭃捷栲䅆䍄䉁䅁䅁䅂䅁䅁䅍䅄䅁䅁䅯兒䅳䅁䅯眶䅯䅁䅯䅣䅑䅁䅅䅁䉁䅁䅁杄十䅁䅁䅎㑁䑁䅙䅍睁䑁䅁䅍睁䅁䅁䍄䉁䅁䅁䅂䅁䅁䅍䅄䅁䅁䅯睪䅳䅁䅯朵䅯䅁䅯兦䅑䅁䅅䅁䉁䅁䅁杄䵁䅁䅁免畁䑁䅑兏ぁ䅁䅁䍄䉁䅁䅁䅂䅁䅁䅍䅄䅁䅁䅯兯䅳䅁䅯朷䅯䅁䅯兢䅑䅁䅅䅁䉁䅁䅁兂䅁䅁䅁偳㥔䅑杷允䅁䅁䅑䅁䑁䅁䅷䅁䭁乁䉅䅁䭁䉁䅅䅁䭁䅁䍑䅁䉁䅁䅁允䅁䅁䄴䅆䅁䑁䅍睍ぁ䑁䅁䅍睁䑁䅁䅍睁䅁䅁䍄䉁䅁䅁䅂䅁䅁䅍䅄䅁䅁䅯兒䅳䅁䅯眶䅯䅁䅯睧䅑䅁䅅䅁䉁䅁䅁杄十䅁䅁䅎㑁䑁䅧䅍睁䑁䅁䅍睁䅁䅁䍄䉁䅁䅁䅂䅁䅁䅍䅄䅁䅁䅯內䅷䅁䅯眶䅯䅁䅯兢䅑䅁䅅䅁䉁䅁䅁杄十䅁䅁兏祁䑁䅉䅍睁䑁䅁䅍睁䅁䅁䍄䉁䅁䅁䅂䅁䅁䅍䅄䅁䅁䅯杣䅳䅁䅯儷䅯䅁䅯睢䅑䅁䅅䅁䉁䅁䅁兂㉃㕙楧桷扄睐杷允䅁䅁䅑䅁䑁䅁䅷䅁䭁䕁䱣䅁䭁佁䭳䅁䭁䝁䔸䅁䉁䅁䅁允䅁䅁䄴䅆䅁䑁䅅䅍睁䑁䅍杍硁䑁䅕杍ぁ䅁䅁䍄䉁䅁䅁䅂䅁䅁䅍䅄䅁䅁䅯眸䅳䅁䅯儶䅯䅁䅯兣䅑䅁䅅䅁䉁䅁䅁兂䅁䅁䅁䙧畈䅑杷允䅁䅁䅑䅁䑁䅁䅷䅁䭁佁䱣䅁䭁佁䭫䅁䭁䡁䔰䅁䉁䅁䅁允䅁䅁䅕䅁䅁佁剂猶䵁䅉䅅䅁䕁䅁䅁睁䵁䅁䅁权桁䅄䅁权畄权䅁权瑂䅂䅁允䅁䅁䅅䅁䙁䅁䅁䅁䅁捋䄱䍄䉁䅁䅁䅂䅁䅁䅍䅄䅁䅁䅯䅊䅷䅁䅯儶䅯䅁䅯来䅑䅁䅅䅁䉁䅁䅁兂䅁䅁䅁䉑協䅑杷允䅁䅁䅑䅁䑁䅁䅷䅁䭁䙁䵙䅁䭁佁䭳䅁䭁䡁䕯䅁䉁䅁䅁允䅁䅁䄴杅䅁䑁䅙睎穁䑁䅧䅏穁䑁䅫睎䅁䅁杷允䅁䅁䅑䅁䑁䅁䅷䅁䭁䙁䵙䅁䭁佁䭳䅁䭁䡁䔰䅁䉁䅁䅁允䅁䅁䄴杅䅁䑁䅙睎㕁䑁䅍兏穁䑁䅑䅍䅁䅁杷允䅁䅁䅑䅁䑁䅁䅷䅁䭁佁䱯䅁䭁佁䭳䅁䭁䝁䔰䅁䉁䅁䅁允䅁䅁䄴杅䅁䑁䅉䅎㕁䑁䅕兏ㅁ䑁䅕睎䅁䅁杷允䅁䅁䅑䅁䑁䅁䅷䅁䭁䡁䵧䅁䭁佁䭫䅁䭁䥁䕕䅁䉁䅁䅁允䅁䅁䅕䅁䅁䅁偃歹䵁䅉䅅䅁䕁䅁䅁睁䵁䅁䅁权㙂䅄䅁权瑄权䅁权療䅂䅁允䅁䅁䅅䅁䙁佁浫免獩䑘䅨䍄䉁䅁䅁䅂䅁䅁䅍䅄䅁䅁䅯朳䄰䅁䅯朵䅯䅁䅯䅣䅑䅁䅅䅁䉁䅁䅁杄䵁䅁䅁免畁䑁䅉睎㍁䅁䅁䍄䉁䅁䅁䅂䅁䅁䅍䅄䅁䅁䅯元䄰䅁䅯朷䅯䅁䅯䄷䅯䅁䅅䅁䉁䅁䅁兂䅁䅁䅁䤴材䅑杷允䅁䅁䅑䅁䑁䅁䅷䅁䭁䍁䵫䅁䭁佁䭳䅁䭁䥁䕕䅁䉁䅁䅁允䅁䅁䄴杅䅁䑁䅑䅏㕁䑁䅫兎穁䑁䅧䅎䅁䅁杷允䅁䅁䅑䅁䑁䅁䅷䅁䭁乁䵯䅁䭁佁䭙䅁䭁䝁䔸䅁䉁䅁䅁允䅁䅁䄴䅄䅁䑁䅅杌㍁䑁䅁兎䅁䅁杷允䅁䅁䅑䅁䑁䅁䅷䅁䭁䩁䄸䅁䭁䉁䅅䅁䭁䅁䅕䅁䉁䅁䅁允䅁䅁䄴䅆䅁䑁䅑杍㍁䑁䅑䅍睁䑁䅧䅎㕁䅁䅁䍄䉁䅁䅁䅂䅁䅁䅍䅄䅁䅁䅯䅖䅷䅁䅯儷䅯䅁䅯睧䅑䅁䅅䅁䉁䅁䅁兂䑁瑵漵刲⭲睐杷允䅁䅁䅑䅁䑁䅁䅷䅁䭁䍁䵫䅁䭁佁䭳䅁䭁䡁䔰䅁䉁䅁䅁允䅁䅁䄴杅䅁䑁䅍䅏ぁ䑁䅁䅍ㅁ䑁䅣兎䅁䅁杷允䅁䅁䅑䅁䑁䅁䅷䅁䭁偁䵁䅁䭁佁䭳䅁䭁䝁䔰䅁䉁䅁䅁允䅁䅁䄴杅䅁䑁䅑睍ㅁ䑁䅙免㉁䑁䅑兏䅁䅁杷允䅁䅁䅑䅁䑁䅁䅷䅁䭁䱁䈰䅁䭁䅁䍅䅁䭁䅁䍉䅁䉁䅁䅁允䅁䅁䅕啲渳⭁⽯ぁ䵅䅉䅅䅁䕁䅁䅁睁䵁䅁䅁权睄䅄䅁权牄权䅁权硂䅂䅁允䅁䅁䅅䅁佁䉁䅉䅁ぁ䑁䅍兏睁䑁䅉䅍㉁䑁䅅䅁䵁䅉䅅䅁䕁䅁䅁睁䵁䅁䅁权兄睃䅁权畄权䅁权䑃䅂䅁允䅁䅁䅅䅁䙁䅁䅁䅁䅃瑈䄹䍄䉁䅁䅁䅂䅁䅁䅍䅄䅁䅁䅯䄸䅷䅁䅯眶䅯䅁䅯全䅑䅁䅅䅁䉁䅁䅁杄十䅁䅁䅎ぁ䑁䅍䅍ぁ䑁䅕免㍁䅁䅁䍄䉁䅁䅁䅂䅁䅁䅍䅄䅁䅁䅯睈䅷䅁䅯眶䅯䅁䅯睢䅑䅁䅅䅁䉁䅁䅁杄啁䅁䅁免睁䑁䅑李㕁䑁䅁䅍睁䑁䅁䅁䵁䅉䅅䅁䕁䅁䅁睁䵁䅁䅁权晁䅄䅁权牄权䅁权硂䅂䅁允䅁䅁䅅䅁佁䉁䅑䅁硁䑁䅁睍祁䑁䅕兎睁䑁䅁䅍䅁䅁杷允䅁䅁䅑䅁䑁䅁䅷䅁䭁䅁䱯䅁䭁佁䬰䅁䭁䥁䕍䅁䉁䅁䅁允䅁䅁䅕䕑稵晡奣䐱䴸䅉䅅䅁䕁䅁䅁睁䵁䅁䅁权婂䅄䅁权牄权䅁权獄权䅁允䅁䅁䅅䅁佁䉁䅑䅁硁䑁䅍兎ㅁ䑁䅕䅎祁䑁䅍䅍䅁䅁杷允䅁䅁䅑䅁䑁䅁䅷䅁䭁䍁乑䅁䭁佁䬴䅁䭁䡁䕯䅁䉁䅁䅁允䅁䅁䅕䅁䅁䥁摂䔶䵁䅉䅅䅁䕁䅁䅁睁䵁䅁䅁权乂睃䅁权湄权䅁权療䅂䅁允䅁䅁䅅䅁䙁乁欰潂噇祷䅆䍄䉁䅁䅁䅂䅁䅁䅍䅄䅁䅁䅯睩䅳䅁䅯眶䅯䅁䅯兢䅑䅁䅅䅁䉁䅁䅁杄啁䅁䅁杍ㅁ䑁䅕䅎ぁ䑁䅉睎ㅁ䑁䅕䅁䵁䅉䅅䅁䕁䅁䅁睁䵁䅁䅁权䥄睃䅁权畄权䅁权䙃䅂䅁允䅁䅁䅅䅁䙁䅁䅁䅁䅁畤䅚䍄䉁䅁䅁䅂䅁䅁䅍䅄䅁䅁䅯杨䅷䅁䅯眵䅯䅁䅯全䅑䅁䅅䅁䉁䅁䅁兂㑁吸䰷框汪睐杷允䅁䅁䅑䅁䑁䅁䅷䅁䭁䭁䵅䅁䭁佁䭙䅁䭁䡁䕁䅁䉁䅁䅁允䅁䅁䄴䅄䅁䑁䅉杌㑁䑁䅙免䅁䅁杷允䅁䅁䅑䅁䑁䅁䅷䅁䭁䕁乁䅁䭁佁䭳䅁䭁䥁䕍䅁䉁䅁䅁允䅁䅁䄴杅䅁䑁䅑䅍㕁䑁䅕李睁䑁䅁䅍䅁䅁杷允䅁䅁䅑䅁䑁䅁䅷䅁䭁䡁䱁䅁䭁佁䬴䅁䭁䡁䕅䅁䉁䅁䅁允䅁䅁䅕䅁䅁乁䕃䔫䵁䅉䅅䅁䕁䅁䅁睁䵁䅁䅁权䭁睃䅁权牄权䅁权療䅂䅁允䅁䅁䅅䅁佁䉁䅉䅁ㅁ䑁䅅兎ㅁ䑁䅙睎ㅁ䑁䅁䅁䵁䅉䅅䅁䕁䅁䅁睁䵁䅁䅁权㥄允䅁权䉁杁䅁权䑁杁䅁允䅁䅁䅅䅁䙁佁㉘畊么⬯䅒䍄䉁䅁䅁䅂䅁䅁䅍䅄䅁䅁䅯睃䅳䅁䅯眶䅯䅁䅯睢䅑䅁䅅䅁䉁䅁䅁杄十䅁䅁杍祁䑁䅧䅍硁䑁䅣䅏ㅁ䅁䅁䍄䉁䅁䅁䅂䅁䅁䅍䅄䅁䅁䅯䄯䅳䅁䅯眵䅯䅁䅯兦䅑䅁䅅䅁䉁䅁䅁兂啁歲桦桥㡔睶杷允䅁䅁䅑䅁䑁䅁䅷䅁䭁䩁䱕䅁䭁佁䭳䅁䭁佁䭷䅁䉁䅁䅁允䅁䅁䅯睒䅁䅁杷允䅁䅁䅑䅁䑁䅁䅷䅁䭁䕁乳䅁䭁佁䬴䅁䭁佁䭷䅁䉁䅁䅁允䅁䅁䅕䅁䅁䵁桄唳䵁䅉䅅䅁䕁䅁䅁睁䵁䅁䅁权㍂兄䅁权灄权䅁权䑃䅂䅁允䅁䅁䅅䅁䙁䅁䅁䅁䅁捹䅲䍄䉁䅁䅁䅂䅁䅁䅍䅄䅁䅁䅯杸䅳䅁䅯朵䅯䅁䅯来䅑䅁䅅䅁䉁䅁䅁杄䵁䅁䅁䅎畁䑁䅣睎㍁䅁䅁䍄䉁䅁䅁䅂䅁䅁䅍䅄䅁䅁䅯杸䅳䅁䅯儶䅯䅁䅯来䅑䅁䅅䅁䉁䅁䅁兂䅁䅁䅁䱁㕡䅷杷允䅁䅁䅑䅁䑁䅁䅷䅁䭁乁䵙䅁䭁佁䭫䅁䭁䝁䔸䅁䉁䅁䅁允䅁䅁䅕䅁䅁䅁㙄べ䵁䅉䅅䅁䕁䅁䅁睁䵁䅁䅁权坃䅄䅁权牄权䅁权瑂䅂䅁允䅁䅁䅅䅁佁䉁䅉䅁㑁䑁䅫睎㍁䑁䅁杍穁䑁䅅䅁䵁䅉䅅䅁䕁䅁䅁睁䵁䅁䅁权坃䅄䅁权牄权䅁权療䅂䅁允䅁䅁䅅䅁佁䉁䅉䅁㑁䑁䅫睎㍁䑁䅑睍㕁䑁䅉䅁䵁䅉䅅䅁䕁䅁䅁睁䵁䅁䅁权い允䅁权䕁䅁䅁权䕁杁䅁允䅁䅁䅅䅁䙁䅁䅁䅁橄坫䉤䍄䉁䅁䅁䅂䅁䅁䅍䅄䅁䅁䅯䅯䅳䅁䅯朷䅯䅁䅯全䅑䅁䅅䅁䉁䅁䅁兂䅁䅁䅁䥁䱂䅑杷允䅁䅁䅑䅁䑁䅁䅷䅁䭁乁䱍䅁䭁佁䭳䅁䭁䡁䕯䅁䉁䅁䅁允䅁䅁䄴杅䅁䑁䅑兎㕁䑁䅁䅍睁䑁䅁䅍䅁䅁杷允䅁䅁䅑䅁䑁䅁䅷䅁䭁䱁䱷䅁䭁佁䭳䅁䭁䝁䔸䅁䉁䅁䅁允䅁䅁䄴杅䅁䑁䅣兏硁䑁䅧䅍㕁䑁䅕李䅁䅁杷允䅁䅁䅑䅁䑁䅁䅷䅁䭁䅁䱫䅁䭁佁䬰䅁䭁䥁䕍䅁䉁䅁䅁允䅁䅁䅕䵮村䡳潊呷䴸䅉䅅䅁䕁䅁䅁睁䵁䅁䅁权㑄权䅁权灄权䅁权獄权䅁允䅁䅁䅅䅁䙁䅁䅁䅁䅁䭂䅨䍄䉁䅁䅁䅂䅁䅁䅍䅄䅁䅁䅯兆䅳䅁䅯儷䅯䅁䅯兦䅑䅁䅅䅁䉁䅁䅁兂卂䉵䘶ㄶ杈睐杷允䅁䅁䅑䅁䑁䅁䅷䅁䭁䥁䵕䅁䭁佁䭫䅁䭁䡁䕁䅁䉁䅁䅁允䅁䅁䅕䅁䅁䅁睃啴䵁䅉䅅䅁䕁䅁䅁睁䵁䅁䅁权㡃睃䅁权牄权䅁权睂䅂䅁允䅁䅁䅅䅁佁䉁䅉䅁㍁䑁䅧免㑁䑁䅣䅍㕁䑁䅍䅁䵁䅉䅅䅁䕁䅁䅁睁䵁䅁䅁权㡃睃䅁权牄权䅁权㥂䅂䅁允䅁䅁䅅䅁佁䉁䅉䅁㍁䑁䅕睎㉁䑁䅉兎㕁䑁䅧䅁䵁䅉䅅䅁䕁䅁䅁睁䵁䅁䅁权䡂䅄䅁权牄权䅁权瑂䅂䅁允䅁䅁䅅䅁佁䉁䅉䅁穁䑁䅉睍㉁䑁䅕䅍睁䑁䅁䅁䵁䅉䅅䅁䕁䅁䅁睁䵁䅁䅁权癄睃䅁权牄权䅁权獄权䅁允䅁䅁䅅䅁佁䉁䅉䅁ㅁ䑁䅙䅏㉁䑁䅕兎祁䑁䅑䅁䵁䅉䅅䅁䕁䅁䅁睁䵁䅁䅁权兂䅄䅁权浄权䅁权睂䅂䅁允䅁䅁䅅䅁佁䅁䅷䅁硁䍁䄴免ぁ䑁䅧䅁䵁䅉䅅䅁䕁䅁䅁睁䵁䅁䅁权乃睃䅁权牄权䅁权硂䅂䅁允䅁䅁䅅䅁佁䉁䅉䅁祁䑁䅫䅎穁䑁䅕睍㕁䑁䅧䅁䵁䅉䅅䅁䕁䅁䅁睁䵁䅁䅁权癄睃䅁权牄权䅁权㥂䅂䅁允䅁䅁䅅䅁佁䉁䅉䅁ㅁ䑁䅫睍ㅁ䑁䅕免祁䑁䅑䅁䵁䅉䅅䅁䕁䅁䅁睁䵁䅁䅁权⽂睃䅁权瑄权䅁权硂䅂䅁允䅁䅁䅅䅁䙁䅁㕖䰶奅⼶⽉䍄䉁䅁䅁䅂䅁䅁䅍䅄䅁䅁䅯杸䅳䅁䅯眶䅯䅁䅯兢䅑䅁䅅䅁䉁䅁䅁杄十䅁䅁䅎ㅁ䑁䅙兏硁䑁䅧䅏㑁䅁䅁䍄䉁䅁䅁䅂䅁䅁䅍䅄䅁䅁䅯朳䄰䅁䅯眶䅯䅁䅯睧䅑䅁䅅䅁䉁䅁䅁杄十䅁䅁李穁䑁䅫兎穁䑁䅧杍祁䅁䅁䍄䉁䅁䅁䅂䅁䅁䅍䅄䅁䅁䅯睸䅳䅁䅯眶䅯䅁䅯兢䅑䅁䅅䅁䉁䅁䅁杄十䅁䅁睍祁䑁䅙䅎㉁䑁䅁䅍睁䅁䅁䍄䉁䅁䅁䅂䅁䅁䅍䅄䅁䅁䅯睸䅳䅁䅯眶䅯䅁䅯兣䅑䅁䅅䅁䉁䅁䅁杄十䅁䅁睍祁䑁䅑䅏㑁䑁䅁䅍睁䅁䅁䍄䉁䅁䅁䅂䅁䅁䅍䅄䅁䅁䅯䅇䄸䅁䅯䄶䅯䅁䅯兢䅑䅁䅅䅁䉁䅁䅁权䡂䅁䅁䍄䉁䅁䅁䅂䅁䅁䅍䅄䅁䅁䅯儰䅷䅁䅯眶䅯䅁䅯睧䅑䅁䅅䅁䉁䅁䅁杄十䅁䅁兏ㅁ䑁䅫䅍㉁䑁䅉免㍁䅁䅁䍄䉁䅁䅁䅂䅁䅁䅍䅄䅁䅁䅯睇䅷䅁䅯眶䅯䅁䅯䄷䅯䅁䅅䅁䉁䅁䅁杄十䅁䅁杍㕁䑁䅫免穁䑁䅁䅍睁䅁䅁䍄䉁䅁䅁䅂䅁䅁䅍䅄䅁䅁䅯朹䅷䅁䅯眵䅯䅁䅯睢䅑䅁䅅䅁䉁䅁䅁兂坃㑑獴⼵䝳䅑杷允䅁䅁䅑䅁䑁䅁䅷䅁䭁䥁䱍䅁䭁佁䬰䅁䭁䡁䔰䅁䉁䅁䅁允䅁䅁䅕琳睒䡨婡含䴸䅉䅅䅁䕁䅁䅁睁䵁䅁䅁权扁䅄䅁权牄权䅁权療䅂䅁允䅁䅁䅅䅁佁䉁䅉䅁祁䑁䅫䅏㍁䑁䅣䅍睁䑁䅁䅁䵁䅉䅅䅁䕁䅁䅁睁䵁䅁䅁权坃䅄䅁权瑄权䅁权獄权䅁允䅁䅁䅅䅁䙁䑁䴴硖㐳䵤⽙䍄䉁䅁䅁䅂䅁䅁䅍䅄䅁䅁䅯䅋䅳䅁䅯眶䅯䅁䅯䄷䅯䅁䅅䅁䉁䅁䅁杄十䅁䅁睎㕁䑁䅣兏㍁䑁䅧䅏㑁䅁䅁䍄䉁䅁䅁䅂䅁䅁䅍䅄䅁䅁䅯睘䄸䅁䅯眵䅯䅁䅯全䅑䅁䅅䅁䉁䅁䅁兂汁潂噇㑑偳䅑杷允䅁䅁䅑䅁䑁䅁䅷䅁䭁䵁䅕䅁䭁䅁䍅䅁䭁䅁䍉䅁䉁䅁䅁允䅁䅁䅕桑䩩楗㔰欳䵁䅉䅅䅁䕁䅁䅁睁䵁䅁䅁权潁睃䅁权牄权䅁权㥂䅂䅁允䅁䅁䅅䅁佁䉁䅉䅁㍁䑁䅉杍硁䑁䅅䅏睁䑁䅁䅁䵁䅉䅅䅁䕁䅁䅁睁䵁䅁䅁权㑄睃䅁权瑄权䅁权䙃䅂䅁允䅁䅁䅅䅁䙁䝁㡱䩤奍乂⼴䍄䉁䅁䅁䅂䅁䅁䅍䅄䅁䅁䅯䄫䅷䅁䅯眶䅯䅁䅯䄷䅯䅁䅅䅁䉁䅁䅁杄十䅁䅁睍祁䑁䅙免硁䑁䅕䅎ぁ䅁䅁䍄䉁䅁䅁䅂䅁䅁䅍䅄䅁䅁䅯兑䄰䅁䅯眵䅯䅁䅯睧䅑䅁䅅䅁䉁䅁䅁兂偃癷潕䥘䈸䅑杷允䅁䅁䅑䅁䑁䅁䅷䅁䭁偁䵫䅁䭁佁䭳䅁䭁佁䭷䅁䉁䅁䅁允䅁䅁䄴杅䅁䑁䅉杍㑁䑁䅫䅎ぁ䑁䅅睍䅁䅁杷允䅁䅁䅑䅁䑁䅁䅷䅁䭁䉁䱍䅁䭁佁䭫䅁䭁佁䭷䅁䉁䅁䅁允䅁䅁䅕䅁䅁䥁慄䔶䵁䅉䅅䅁䕁䅁䅁睁䵁䅁䅁权㕄䅄䅁权牄权䅁权療䅂䅁允䅁䅁䅅䅁佁䉁䅉䅁祁䑁䅑䅍睁䑁䅕免睁䑁䅣䅁䵁䅉䅅䅁䕁䅁䅁睁䵁䅁䅁权㕄䅄䅁权牄权䅁权䙃䅂䅁允䅁䅁䅅䅁佁䉁䅉䅁祁䑁䅑兏㉁䑁䅁杍穁䑁䅅䅁䵁䅉䅅䅁䕁䅁䅁睁䵁䅁䅁权䍃睃䅁权灄权䅁权療䅂䅁允䅁䅁䅅䅁䙁䅁䅁䅁杂改䄹䍄䉁䅁䅁䅂䅁䅁䅍䅄䅁䅁䅯全䅳䅁䅯朷䅯䅁䅯来䅑䅁䅅䅁䉁䅁䅁兂䅁䅁䅁䱁㑘䅑杷允䅁䅁䅑䅁䑁䅁䅷䅁䭁䩁䱉䅁䭁佁䭳䅁䭁䡁䕅䅁䉁䅁䅁允䅁䅁䄴杅䅁䑁䅍杍㕁䑁䅍睍睁䑁䅅䅏䅁䅁杷允䅁䅁䅑䅁䑁䅁䅷䅁䭁䭁乯䅁䭁佁䬰䅁䭁䡁䕅䅁䉁䅁䅁允䅁䅁䅕䘷㑇潈牘呯䴸䅉䅅䅁䕁䅁䅁睁䵁䅁䅁权浃睃䅁权牄权䅁权療䅂䅁允䅁䅁䅅䅁佁䉁䅉䅁穁䑁䅫睎ぁ䑁䅧睍睁䑁䅑䅁䵁䅉䅅䅁䕁䅁䅁睁䵁䅁䅁权㕃睃䅁权浄权䅁权㥂䅂䅁允䅁䅁䅅䅁佁䅁䅧䅁祁䍁䄴䅎䅁䅁杷允䅁䅁䅑䅁䑁䅁䅷䅁䭁䑁乍䅁䭁佁䭳䅁䭁䝁䔰䅁䉁䅁䅁允䅁䅁䄴杅䅁䑁䅣䅎㍁䑁䅑䅏穁䑁䅣䅍䅁䅁杷允䅁䅁䅑䅁䑁䅁䅷䅁䭁䍁䴸䅁䭁佁䭳䅁䭁䝁䔸䅁䉁䅁䅁允䅁䅁䄴䅆䅁䑁䅍䅏ㅁ䑁䅧睍硁䑁䅍䅍ぁ䅁䅁䍄䉁䅁䅁䅂䅁䅁䅍䅄䅁䅁䅯䅅䄰䅁䅯朷䅯䅁䅯兦䅑䅁䅅䅁䉁䅁䅁兂䅁䅁䅁乧䱲䅑杷允䅁䅁䅑䅁䑁䅁䅷䅁䭁䭁乷䅁䭁佁䭫䅁䭁䥁䕕䅁䉁䅁䅁允䅁䅁䅕䅁䅁佁䙂䔴䵁䅉䅅䅁䕁䅁䅁睁䵁䅁䅁权畁䅄䅁权牄权䅁权㥂䅂䅁允䅁䅁䅅䅁佁䉁䅉䅁穁䑁䅑睍睁䑁䅧兎ぁ䑁䅁䅁䵁䅉䅅䅁䕁䅁䅁睁䵁䅁䅁权呁䅄䅁权牄权䅁权獄权䅁允䅁䅁䅅䅁䭁䕁䅣䅁䵁䅉䅅䅁䕁䅁䅁睁䵁䅁䅁权扄䅄䅁权灄权䅁权瑂䅂䅁允䅁䅁䅅䅁䙁䅁䅁䅁䅁㡏䅒䍄䉁䅁䅁䅂䅁䅁䅍䅄䅁䅁䅯睅䅷䅁䅯眶䅯䅁䅯睢䅑䅁䅅䅁䉁䅁䅁杄啁䅁䅁杍硁䑁䅣䅍睁䑁䅁䅍睁䑁䅁䅁䵁䅉䅅䅁䕁䅁䅁睁䵁䅁䅁权奁䅄䅁权灄权䅁权䑃䅂䅁允䅁䅁䅅䅁䙁䅁䅁䅁䅃畃䅆䍄䉁䅁䅁䅂䅁䅁䅍䅄䅁䅁䅯兓䅁䅁䅯充䅁䅁䅯䅂䅉䅁䅅䅁䉁䅁䅁杄啁䅁䅁免睁䑁䅣䅏㍁䑁䅙䅎睁䑁䅍䅁䵁䅉䅅䅁䕁䅁䅁睁䵁䅁䅁权呁䅄䅁权牄权䅁权㥂䅂䅁允䅁䅁䅅䅁佁䉁䅑䅁祁䑁䅉兏睁䑁䅁䅍睁䑁䅁䅍䅁䅁杷允䅁䅁䅑䅁䑁䅁䅷䅁䭁䑁䱧䅁䭁佁䭳䅁䭁佁䭷䅁䉁䅁䅁允䅁䅁䄴杅䅁䑁䅍李睁䑁䅫李睁䑁䅁䅍䅁䅁杷允䅁䅁䅑䅁䑁䅁䅷䅁䭁䑁䱧䅁䭁佁䭳䅁䭁䝁䔸䅁䉁䅁䅁允䅁䅁䄴杅䅁䑁䅍兎㕁䑁䅙兏睁䑁䅁䅍䅁䅁杷允䅁䅁䅑䅁䑁䅁䅷䅁䭁䑁䱧䅁䭁佁䭳䅁䭁䡁䕅䅁䉁䅁䅁允䅁䅁䄴杅䅁䑁䅍兎㉁䑁䅙䅎睁䑁䅁䅍䅁䅁杷允䅁䅁䅑䅁䑁䅁䅷䅁䭁䍁䱳䅁䭁佁䭙䅁䭁䥁䕍䅁䉁䅁䅁允䅁䅁䄴䅄䅁䑁䅅杌㉁䑁䅅兏䅁䅁杷允䅁䅁䅑䅁䑁䅁䅷䅁䭁䉁丰䅁䭁佁䬰䅁䭁䝁䔰䅁䉁䅁䅁允䅁䅁䅕䑗ね䡹⭡穮䴸䅉䅅䅁䕁䅁䅁睁䵁䅁䅁权㍂䅄䅁权畄权䅁权療䅂䅁允䅁䅁䅅䅁䙁䅁䅁䅁䅁敱䅰䍄䉁䅁䅁䅂䅁䅁䅍䅄䅁䅁䅯杙䄰䅁䅯朷䅯䅁䅯睢䅑䅁䅅䅁䉁䅁䅁兂䅁䅁䅁偯瑈䅑杷允䅁䅁䅑䅁䑁䅁䅷䅁䭁䥁䵙䅁䭁佁䭳䅁䭁䡁䕁䅁䉁䅁䅁允䅁䅁䄴杅䅁䑁䅑睍ぁ䑁䅅䅎㉁䑁䅅䅍䅁䅁杷允䅁䅁䅑䅁䑁䅁䅷䅁䭁䑁䅁䅁䭁䅁䅑䅁䭁䅁䍑䅁䉁䅁䅁允䅁䅁䅕䅁䅁䱁⽸啓䵅䅉䅅䅁䕁䅁䅁睁䵁䅁䅁权䝃䅄䅁权牄权䅁权䑃䅂䅁允䅁䅁䅅䅁佁䉁䅉䅁ぁ䑁䅑䅍穁䑁䅍䅍㕁䑁䅑䅁䵁䅉䅅䅁䕁䅁䅁睁䵁䅁䅁权䑃睃䅁权牄权䅁权獄权䅁允䅁䅁䅅䅁佁䉁䅑䅁ぁ䑁䅧睎ㅁ䑁䅧睎硁䑁䅙兏䅁䅁杷允䅁䅁䅑䅁䑁䅁䅷䅁䭁䍁倸䅁䭁佁䭙䅁䭁䡁䔰䅁䉁䅁䅁允䅁䅁䄴䅄䅁䑁䅅杌睁䑁䅍䅏䅁䅁杷允䅁䅁䅑䅁䑁䅁䅷䅁䭁䥁䅁䅁䭁䅁䅯䅁䭁䅁䅕䅁䉁䅁䅁允䅁䅁䅕⼲⭬牡へ稸䴸䅉䅅䅁䕁䅁䅁睁䵁䅁䅁权䉃睃䅁权畄权䅁权瑂䅂䅁允䅁䅁䅅䅁䙁䅁䅁䅁䅄何䅂䍄䉁䅁䅁䅂䅁䅁䅍䅄䅁䅁䅯睘䅷䅁䅯眶䅯䅁䅯来䅑䅁䅅䅁䉁䅁䅁杄允䅁䅁兎㉁䑁䅅兏祁䑁䅁䅍䅁䅁杷允䅁䅁䅑䅁䑁䅁䅷䅁䭁佁䵷䅁䭁佁䭫䅁䭁䝁䔰䅁䉁䅁䅁允䅁䅁䅕䅁䅁䅁浄䴱䵁䅉䅅䅁䕁䅁䅁睁䵁䅁䅁权㥄睃䅁权畄权䅁权睂䅂䅁允䅁䅁䅅䅁䙁䅁䅁䅁䅃佳䅚䍄䉁䅁䅁䅂䅁䅁䅍䅄䅁䅁䅯兰䅷䅁䅯眵䅯䅁䅯兢䅑䅁䅅䅁䉁䅁䅁兂療潅䅐煹䩅䅑杷允䅁䅁䅑䅁䑁䅁䅷䅁䭁偁䵧䅁䭁佁䭙䅁䭁佁䭷䅁䉁䅁䅁允䅁䅁䄴䅄䅁䑁䅉杌ぁ䑁䅍䅏䅁䅁杷允䅁䅁䅑䅁䑁䅁䅷䅁䭁偁䭕䅁䭁佁䭳䅁䭁佁䭷䅁䉁䅁䅁允䅁䅁䄴杅䅁䑁䅙杍祁䑁䅙免睁䑁䅍睍䅁䅁杷允䅁䅁䅑䅁䑁䅁䅷䅁䭁佁䱕䅁䭁佁䬰䅁䭁䝁䔰䅁䉁䅁䅁允䅁䅁䅕䅁䅁䅁䅁䐸䴸䅉䅅䅁䕁䅁䅁睁䵁䅁䅁权婃䅄䅁权湄权䅁权療䅂䅁允䅁䅁䅅䅁䙁䡁潎佴水⽁⽧䍄䉁䅁䅁䅂䅁䅁䅍䅄䅁䅁䅯允䄰䅁䅯儶䅯䅁䅯兦䅑䅁䅅䅁䉁䅁䅁兂䅁䅁䅁䉧焯䅑杷允䅁䅁䅑䅁䑁䅁䅷䅁䭁偁䭕䅁䭁佁䭳䅁䭁䥁䕕䅁䉁䅁䅁允䅁䅁䄴杅䅁䑁䅙免祁䑁䅙䅏穁䑁䅅杍䅁䅁杷允䅁䅁䅑䅁䑁䅁䅷䅁䭁偁䭕䅁䭁佁䭳䅁䭁䡁䔰䅁䉁䅁䅁允䅁䅁䄴杅䅁䑁䅙䅍ぁ䑁䅣睎㑁䑁䅁䅍䅁䅁杷允䅁䅁䅑䅁䑁䅁䅷䅁䭁偁䭧䅁䭁佁䭳䅁䭁䡁䔰䅁䉁䅁䅁允䅁䅁䄴杅䅁䑁䅅兏㕁䑁䅍䅍㉁䑁䅉睍䅁䅁杷允䅁䅁䅑䅁䑁䅁䅷䅁䭁䙁䴰䅁䭁佁䭳䅁䭁䡁䕯䅁䉁䅁䅁允䅁䅁䄴䅆䅁䑁䅅睎穁䑁䅙免㕁䑁䅑兏㑁䅁䅁䍄䉁䅁䅁䅂䅁䅁䅍䅄䅁䅁䅯䅈䅷䅁䅯朵䅯䅁䅯兣䅑䅁䅅䅁䉁䅁䅁杄䵁䅁䅁免畁䑁䅍䅍㉁䅁䅁䍄䉁䅁䅁䅂䅁䅁䅍䅄䅁䅁䅯兮䅷䅁䅯朵䅯䅁䅯兣䅑䅁䅅䅁䉁䅁䅁权䡂䅁䅁䍄䉁䅁䅁䅂䅁䅁䅍䅄䅁䅁䅯兡䅁䅁䅯允䅉䅁䅯睁䅉䅁䅅䅁䉁䅁䅁兂ぃ剴䍫㥢汦䅑杷允䅁䅁䅑䅁䑁䅁䅷䅁䭁䙁䴰䅁䭁佁䭳䅁䭁䡁䕅䅁䉁䅁䅁允䅁䅁䄴䅆䅁䑁䅅睎穁䑁䅉䅍㕁䑁䅫睍穁䅁䅁䍄䉁䅁䅁䅂䅁䅁䅍䅄䅁䅁䅯䅊䄰䅁䅯儶䅯䅁䅯全䅑䅁䅅䅁䉁䅁䅁兂䅁䅁䅁佁噃䅑杷允䅁䅁䅑䅁䑁䅁䅷䅁䭁䥁乫䅁䭁佁䭙䅁䭁佁䭷䅁䉁䅁䅁允䅁䅁䄴䅄䅁䑁䅍杌㕁䑁䅑免䅁䅁杷允䅁䅁䅑䅁䑁䅁䅷䅁䭁䡁䱙䅁䭁佁䭙䅁䭁䡁䕯䅁䉁䅁䅁允䅁䅁䄴䅄䅁䑁䅅杌㑁䑁䅫睎䅁䅁杷允䅁䅁䅑䅁䑁䅁䅷䅁䭁䡁䄰䅁䭁䅁䍅䅁䭁䅁䍉䅁䉁䅁䅁允䅁䅁䅕卶临坪爰啹䵁䅉䅅䅁䕁䅁䅁睁䵁䅁䅁权㡃䅄䅁权牄权䅁权獄权䅁允䅁䅁䅅䅁佁䉁䅉䅁㑁䑁䅑兏㑁䑁䅣䅍ㅁ䑁䅑䅁䵁䅉䅅䅁䕁䅁䅁睁䵁䅁䅁权㡃䅄䅁权牄权䅁权瑂䅂䅁允䅁䅁䅅䅁佁䉁䅉䅁㑁䑁䅑䅏ㅁ䑁䅑睎㉁䑁䅧䅁䵁䅉䅅䅁䕁䅁䅁睁䵁䅁䅁权㥃䅄䅁权牄权䅁权瑂䅂䅁允䅁䅁䅅䅁佁䉁䅉䅁㉁䑁䅧䅎穁䑁䅑䅎硁䑁䅫䅁䵁䅉䅅䅁䕁䅁䅁睁䵁䅁䅁权㡃䅄䅁权牄权䅁权㙂䅂䅁允䅁䅁䅅䅁佁䉁䅉䅁㑁䑁䅕睎㍁䑁䅙䅍穁䑁䅍䅁䵁䅉䅅䅁䕁䅁䅁睁䵁䅁䅁权䍄兄䅁权灄权䅁权獄权䅁允䅁䅁䅅䅁䙁䅁䅁䅁睂偪䅨䍄䉁䅁䅁䅂䅁䅁䅍䅄䅁䅁䅯其䅷䅁䅯眶䅯䅁䅯来䅑䅁䅅䅁䉁䅁䅁杄十䅁䅁睎睁䑁䅍睎㍁䑁䅙兏祁䅁䅁䍄䉁䅁䅁䅂䅁䅁䅍䅄䅁䅁䅯其䅷䅁䅯眶䅯䅁䅯睧䅑䅁䅅䅁䉁䅁䅁杄十䅁䅁睎ㅁ䑁䅙兏㑁䑁䅙睎睁䅁䅁䍄䉁䅁䅁䅂䅁䅁䅍䅄䅁䅁䅯䅘䅳䅁䅯儶䅯䅁䅯兣䅑䅁䅅䅁䉁䅁䅁兂䅁䅁䅁䥁㡔䅷杷允䅁䅁䅑䅁䑁䅁䅷䅁䭁䡁䵕䅁䭁佁䬴䅁䭁䡁䕯䅁䉁䅁䅁允䅁䅁䅕䅁䅁䅁䥄唱䵁䅉䅅䅁䕁䅁䅁睁䵁䅁䅁权奄䅄䅁权浄权䅁权療䅂䅁允䅁䅁䅅䅁佁䅁䅯䅁睁䍁䄴䅎ぁ䅁䅁䍄䉁䅁䅁䅂䅁䅁䅍䅄䅁䅁䅯䅰䅷䅁䅯朵䅯䅁䅯睢䅑䅁䅅䅁䉁䅁䅁杄䵁䅁䅁䅏畁䑁䅫睍㑁䅁䅁䍄䉁䅁䅁䅂䅁䅁䅍䅄䅁䅁䅯兪䅁䅁䅯䅂䅁䅁䅯兂䅁䅁䅅䅁䉁䅁䅁兂䅁䅁䅂慫畊兑杷允䅁䅁䅑䅁䑁䅁䅷䅁䭁䱁䱕䅁䭁佁䭳䅁䭁䡁䔰䅁䉁䅁䅁允䅁䅁䄴杅䅁䑁䅉兏㑁䑁䅣兏㉁䑁䅅免䅁䅁杷允䅁䅁䅑䅁䑁䅁䅷䅁䭁䡁䰰䅁䭁佁䭳䅁䭁䡁䕅䅁䉁䅁䅁允䅁䅁䄴䅆䅁䑁䅅䅎ぁ䑁䅍兎穁䑁䅁李睁䅁䅁䍄䉁䅁䅁䅂䅁䅁䅍䅄䅁䅁䅯兗䅷䅁䅯朵䅯䅁䅯兢䅑䅁䅅䅁䉁䅁䅁杄䵁䅁䅁杍畁䑁䅣䅍ぁ䅁䅁䍄䉁䅁䅁䅂䅁䅁䅍䅄䅁䅁䅯䅯䅳䅁䅯眶䅯䅁䅯兦䅑䅁䅅䅁䉁䅁䅁杄十䅁䅁李ぁ䑁䅙䅍㕁䑁䅁䅍睁䅁䅁䍄䉁䅁䅁䅂䅁䅁䅍䅄䅁䅁䅯杘䅳䅁䅯朵䅯䅁䅯睧䅑䅁䅅䅁䉁䅁䅁杄䵁䅁䅁䅍畁䑁䅕䅎ぁ䅁䅁䍄䉁䅁䅁䅂䅁䅁䅍䅄䅁䅁䅯䅋䅷䅁䅯儶䅯䅁䅯兣䅑䅁䅅䅁䉁䅁䅁兂䅁䅁䅁䕁䄳䅑杷允䅁䅁䅑䅁䑁䅁䅷䅁䭁䑁䱧䅁䭁佁䭙䅁䭁佁䭷䅁䉁䅁䅁允䅁䅁䄴䅄䅁䑁䅉杌穁䑁䅙兎䅁䅁杷允䅁䅁䅑䅁䑁䅁䅷䅁䭁䑁乳䅁䭁佁䭳䅁䭁䡁䕯䅁䉁䅁䅁允䅁䅁䄴杅䅁䑁䅑睎ㅁ䑁䅧免睁䑁䅫䅍䅁䅁杷允䅁䅁䅑䅁䑁䅁䅷䅁䭁䙁䰰䅁䭁佁䭳䅁䭁䥁䕕䅁䉁䅁䅁允䅁䅁䄴䅆䅁䑁䅅免㑁䑁䅕䅍穁䑁䅣李祁䅁䅁䍄䉁䅁䅁䅂䅁䅁䅍䅄䅁䅁䅯䅚䅷䅁䅯眶䅯䅁䅯兦䅑䅁䅅䅁䉁䅁䅁杄啁䅁䅁免祁䑁䅕兎ㅁ䑁䅕兏㉁䑁䅕䅁䵁䅉䅅䅁䕁䅁䅁睁䵁䅁䅁权㝁兄䅁权牄权䅁权睂䅂䅁允䅁䅁䅅䅁佁䉁䅉䅁ぁ䑁䅣䅎㑁䑁䅁睍ぁ䑁䅅䅁䵁䅉䅅䅁䕁䅁䅁睁䵁䅁䅁权奂䅄䅁权瑄权䅁权䑃䅂䅁允䅁䅁䅅䅁䙁偁㥔䠱灪杊䅊䍄䉁䅁䅁䅂䅁䅁䅍䅄䅁䅁䅯睏䄰䅁䅯眶䅯䅁䅯睧䅑䅁䅅䅁䉁䅁䅁杄十䅁䅁䅎㑁䑁䅕䅎㍁䑁䅍兎祁䅁䅁䍄䉁䅁䅁䅂䅁䅁䅍䅄䅁䅁䅯䅄䄰䅁䅯眶䅯䅁䅯兦䅑䅁䅅䅁䉁䅁䅁杄啁䅁䅁免㍁䑁䅁兎㍁䑁䅑睍ぁ䑁䅑䅁䵁䅉䅅䅁䕁䅁䅁睁䵁䅁䅁权獃睃䅁权牄权䅁权瑂䅂䅁允䅁䅁䅅䅁佁䉁䅉䅁ぁ䑁䅫免睁䑁䅁䅍睁䑁䅁䅁䵁䅉䅅䅁䕁䅁䅁睁䵁䅁䅁权奂睃䅁权湄权䅁权睂䅂䅁允䅁䅁䅅䅁䙁乁㕶浦㡱䍎䅖䍄䉁䅁䅁䅂䅁䅁䅍䅄䅁䅁䅯䅺䅳䅁䅯眶䅯䅁䅯兣䅑䅁䅅䅁䉁䅁䅁杄啁䅁䅁免硁䑁䅫杍ぁ䑁䅙杍睁䑁䅙䅁䵁䅉䅅䅁䕁䅁䅁睁䵁䅁䅁权偂䅄䅁权瑄权䅁权獄权䅁允䅁䅁䅅䅁䙁䩁畨潅䅐畹⽕䍄䉁䅁䅁䅂䅁䅁䅍䅄䅁䅁䅯䅲䅳䅁䅯眶䅯䅁䅯䅣䅑䅁䅅䅁䉁䅁䅁杄十䅁䅁䅎㕁䑁䅙䅍睁䑁䅁䅍睁䅁䅁䍄䉁䅁䅁䅂䅁䅁䅍䅄䅁䅁䅯䅲䅳䅁䅯眶䅯䅁䅯睧䅑䅁䅅䅁䉁䅁䅁杄十䅁䅁兎睁䑁䅅䅍睁䑁䅁䅍睁䅁䅁䍄䉁䅁䅁䅂䅁䅁䅍䅄䅁䅁䅯李䅷䅁䅯眶䅯䅁䅯睢䅑䅁䅅䅁䉁䅁䅁杄十䅁䅁䅎ぁ䑁䅑䅍睁䑁䅁䅍睁䅁䅁䍄䉁䅁䅁䅂䅁䅁䅍䅄䅁䅁䅯兏䅅䅁䅯权䅁䅁䅯䅂䅉䅁䅅䅁䉁䅁䅁兂⽁噎㘶兓䡷䅑杷允䅁䅁䅑䅁䑁䅁䅷䅁䭁䑁䵙䅁䭁佁䭳䅁䭁䡁䕅䅁䉁䅁䅁允䅁䅁䄴杅䅁䑁䅑䅎祁䑁䅁䅍睁䑁䅁䅍䅁䅁杷允䅁䅁䅑䅁䑁䅁䅷䅁䭁乁䵕䅁䭁佁䭳䅁䭁䡁䕯䅁䉁䅁䅁允䅁䅁䄴䅆䅁䑁䅙䅍睁䑁䅁兎㍁䑁䅁䅍睁䅁䅁䍄䉁䅁䅁䅂䅁䅁䅍䅄䅁䅁䅯儫䅯䅁䅯朵䅯䅁䅯䄷䅯䅁䅅䅁䉁䅁䅁杄䵁䅁䅁免畁䑁䅉䅎ㅁ䅁䅁䍄䉁䅁䅁䅂䅁䅁䅍䅄䅁䅁䅯睮䄰䅁䅯朵䅯䅁䅯兢䅑䅁䅅䅁䉁䅁䅁杄䵁䅁䅁杍畁䑁䅁睍ぁ䅁䅁䍄䉁䅁䅁䅂䅁䅁䅍䅄䅁䅁䅯睘䅳䅁䅯眶䅯䅁䅯兢䅑䅁䅅䅁䉁䅁䅁杄十䅁䅁杍㑁䑁䅙杍㑁䑁䅁䅍睁䅁䅁䍄䉁䅁䅁䅂䅁䅁䅍䅄䅁䅁䅯兺䅳䅁䅯儷䅯䅁䅯睧䅑䅁䅅䅁䉁䅁䅁兂晄㑔堲桢呌睐杷允䅁䅁䅑䅁䑁䅁䅷䅁䭁䱁䵁䅁䭁佁䭙䅁䭁䥁䕍䅁䉁䅁䅁允䅁䅁䄴䅄䅁䑁䅅杌㕁䑁䅧睍䅁䅁杷允䅁䅁䅑䅁䑁䅁䅷䅁䭁䥁䰴䅁䭁佁䬰䅁䭁佁䭷䅁䉁䅁䅁允䅁䅁䅕瑃橥䑣䬰稱䴸䅉䅅䅁䕁䅁䅁睁䵁䅁䅁权坂䅁䅁权䕁䅁䅁权䙁䅁䅁允䅁䅁䅅䅁䙁䅁䅁䱁佂䥺䈵䍄䉁䅁䅁䅂䅁䅁䅍䅄䅁䅁䅯兮䅳䅁䅯眶䅯䅁䅯来䅑䅁䅅䅁䉁䅁䅁杄十䅁䅁䅏㕁䑁䅙杍ㅁ䑁䅁李㉁䅁䅁䍄䉁䅁䅁䅂䅁䅁䅍䅄䅁䅁䅯䅵䅳䅁䅯朵䅯䅁䅯䄷䅯䅁䅅䅁䉁䅁䅁杄䵁䅁䅁䅎畁䑁䅉䅏㑁䅁䅁䍄䉁䅁䅁䅂䅁䅁䅍䅄䅁䅁䅯杮䅳䅁䅯眶䅯䅁䅯来䅑䅁䅅䅁䉁䅁䅁杄十䅁䅁兎硁䑁䅍睎睁䑁䅙䅏穁䅁䅁䍄䉁䅁䅁䅂䅁䅁䅍䅄䅁䅁䅯兮䅳䅁䅯眶䅯䅁䅯䅣䅑䅁䅅䅁䉁䅁䅁杄十䅁䅁䅏㕁䑁䅙䅎穁䑁䅙睎㉁䅁䅁䍄䉁䅁䅁䅂䅁䅁䅍䅄䅁䅁䅯杮䅳䅁䅯眶䅯䅁䅯䅣䅑䅁䅅䅁䉁䅁䅁杄十䅁䅁兎硁䑁䅍䅏㉁䑁䅙䅏㑁䅁䅁䍄䉁䅁䅁䅂䅁䅁䅍䅄䅁䅁䅯睘䅷䅁䅯眶䅯䅁䅯全䅑䅁䅅䅁䉁䅁䅁杄允䅁䅁兎㉁䑁䅅李㕁䑁䅉免䅁䅁杷允䅁䅁䅑䅁䑁䅁䅷䅁䭁䙁䴸䅁䭁佁䭳䅁䭁䥁䕍䅁䉁䅁䅁允䅁䅁䄴䅅䅁䑁䅕李ぁ䑁䅅䅍ㅁ䑁䅙䅁䵁䅉䅅䅁䕁䅁䅁睁䵁䅁䅁权千䅄䅁权牄权䅁权睂䅂䅁允䅁䅁䅅䅁佁䉁䅉䅁穁䑁䅅䅍硁䑁䅅䅏㍁䑁䅁䅁䵁䅉䅅䅁䕁䅁䅁睁䵁䅁䅁权捃睃䅁权浄权䅁权㙂䅂䅁允䅁䅁䅅䅁佁䅁䅷䅁硁䍁䄴䅎㍁䑁䅑䅁䵁䅉䅅䅁䕁䅁䅁睁䵁䅁䅁权佂䅄䅁权瑄权䅁权硂䅂䅁允䅁䅁䅅䅁䙁䕁砶㙑焷托⼴䍄䉁䅁䅁䅂䅁䅁䅍䅄䅁䅁䅯兂䄰䅁䅯眶䅯䅁䅯䄷䅯䅁䅅䅁䉁䅁䅁杄十䅁䅁李㑁䑁䅍兏睁䑁䅁䅍睁䅁䅁䍄䉁䅁䅁䅂䅁䅁䅍䅄䅁䅁䅯兂䄰䅁䅯眶䅯䅁䅯䅣䅑䅁䅅䅁䉁䅁䅁杄十䅁䅁李ㅁ䑁䅕免㑁䑁䅁䅍睁䅁䅁䍄䉁䅁䅁䅂䅁䅁䅍䅄䅁䅁䅯兂䄰䅁䅯眶䅯䅁䅯睧䅑䅁䅅䅁䉁䅁䅁杄十䅁䅁李ぁ䑁䅙䅍㕁䑁䅑兏㑁䅁䅁䍄䉁䅁䅁䅂䅁䅁䅍䅄䅁䅁䅯䅧䅅䅁䅯允䅉䅁䅯睁䅉䅁䅅䅁䉁䅁䅁兂佁乭㕆礲潐䅑杷允䅁䅁䅑䅁䑁䅁䅷䅁䭁䵁䰰䅁䭁佁䬴䅁䭁䥁䕕䅁䉁䅁䅁允䅁䅁䅕䅁䅁䅁汁〵䵁䅉䅅䅁䕁䅁䅁睁䵁䅁䅁权桃睃䅁权牄权䅁权瑂䅂䅁允䅁䅁䅅䅁佁䉁䅉䅁ぁ䑁䅫䅍穁䑁䅕䅍睁䑁䅁䅁䵁䅉䅅䅁䕁䅁䅁睁䵁䅁䅁权桃睃䅁权牄权䅁权䑃䅂䅁允䅁䅁䅅䅁佁䉁䅉䅁ぁ䑁䅧兏㑁䑁䅑䅍ぁ䑁䅧䅁䵁䅉䅅䅁䕁䅁䅁睁䵁䅁䅁权乃䅁䅁权䭁䅁䅁权䕁杁䅁允䅁䅁䅅䅁䙁䅁獩䙈歰硵䅨䍄䉁䅁䅁䅂䅁䅁䅍䅄䅁䅁䅯眶䅳䅁䅯眶䅯䅁䅯䅣䅑䅁䅅䅁䉁䅁䅁杄十䅁䅁睍ㅁ䑁䅅睍ㅁ䑁䅑䅍㍁䅁䅁䍄䉁䅁䅁䅂䅁䅁䅍䅄䅁䅁䅯䅮䅳䅁䅯朷䅯䅁䅯䄷䅯䅁䅅䅁䉁䅁䅁兂䅁䅁䅁乁湔䅷杷允䅁䅁䅑䅁䑁䅁䅷䅁䭁䝁䵳䅁䭁佁䭣䅁䭁䡁䕁䅁䉁䅁䅁允䅁䅁䅕䅁䅁䅁䅁䅁䵁䅉䅅䅁䕁䅁䅁睁䵁䅁䅁权摁䅄䅁权牄权䅁权獄权䅁允䅁䅁䅅䅁佁䉁䅉䅁ㅁ䑁䅫兎㍁䑁䅁䅍睁䑁䅁䅁䵁䅉䅅䅁䕁䅁䅁睁䵁䅁䅁权㡃兄䅁权浄权䅁权睂䅂䅁允䅁䅁䅅䅁佁䅁䅷䅁睁䍁䄴李ぁ䑁䅑䅁䵁䅉䅅䅁䕁䅁䅁睁䵁䅁䅁权䵂䅅䅁权䉁杁䅁权䑁杁䅁允䅁䅁䅅䅁䙁䙁䭣噧硷瑧䅊䍄䉁䅁䅁䅂䅁䅁䅍䅄䅁䅁䅯東䄰䅁䅯朷䅯䅁䅯䅣䅑䅁䅅䅁䉁䅁䅁兂䅁䅁䅁䍁婈䅑杷允䅁䅁䅑䅁䑁䅁䅷䅁䭁䅁䵫䅁䭁佁䭙䅁䭁䡁䕅䅁䉁䅁䅁允䅁䅁䄴䅄䅁䑁䅅杌睁䑁䅅睎䅁䅁杷允䅁䅁䅑䅁䑁䅁䅷䅁䭁䉁䴰䅁䭁佁䭳䅁䭁䥁䕕䅁䉁䅁䅁允䅁䅁䄴杅䅁䑁䅕睎㍁䑁䅅免睁䑁䅁䅍䅁䅁杷允䅁䅁䅑䅁䑁䅁䅷䅁䭁䑁䵍䅁䭁佁䭳䅁䭁䝁䔸䅁䉁䅁䅁允䅁䅁䄴杅䅁䑁䅙睎硁䑁䅉睍硁䑁䅧䅏䅁䅁杷允䅁䅁䅑䅁䑁䅁䅷䅁䭁䉁䴰䅁䭁佁䭳䅁䭁䥁䕍䅁䉁䅁䅁允䅁䅁䄴杅䅁䑁䅕睎㍁䑁䅁杍睁䑁䅁䅍䅁䅁杷允䅁䅁䅑䅁䑁䅁䅷䅁䭁䵁䉯䅁䭁䉁䅅䅁䭁䅁䅕䅁䉁䅁䅁允䅁䅁䄴杆䅁䑁䅉䅎㍁䑁䅍李睁䑁䅁䅍睁䑁䅁䅁䵁䅉䅅䅁䕁䅁䅁睁䵁䅁䅁权䑄睃䅁权牄权䅁权䑃䅂䅁允䅁䅁䅅䅁佁䉁䅉䅁㉁䑁䅙睍祁䑁䅁䅍睁䑁䅁䅁䵁䅉䅅䅁䕁䅁䅁睁䵁䅁䅁权㕂兄䅁权瑄权䅁权獄权䅁允䅁䅁䅅䅁䙁偁卌坔光乗⽫䍄䉁䅁䅁䅂䅁䅁䅍䅄䅁䅁䅯允䄰䅁䅯儷䅯䅁䅯睢䅑䅁䅅䅁䉁䅁䅁兂硁䭃捷浗䝑䅑杷允䅁䅁䅑䅁䑁䅁䅷䅁䭁乁䱁䅁䭁佁䭳䅁䭁佁䭷䅁䉁䅁䅁允䅁䅁䄴䅆䅁䑁䅅䅏㍁䑁䅙李㕁䑁䅫䅎㑁䅁䅁䍄䉁䅁䅁䅂䅁䅁䅍䅄䅁䅁䅯兤䅅䅁䅯充䅁䅁䅯兂䅁䅁䅅䅁䉁䅁䅁杄坁䅁䅁免ぁ䑁䅍兎ぁ䑁䅁䅍睁䑁䅁䅍䅁䅁杷允䅁䅁䅑䅁䑁䅁䅷䅁䭁乁䱁䅁䭁佁䭳䅁䭁䡁䕅䅁䉁䅁䅁允䅁䅁䄴䅆䅁䑁䅅杍㕁䑁䅫兏祁䑁䅣兏㉁䅁䅁䍄䉁䅁䅁䅂䅁䅁䅍䅄䅁䅁䅯睰䅳䅁䅯眶䅯䅁䅯䅣䅑䅁䅅䅁䉁䅁䅁杄十䅁䅁杍㑁䑁䅉睎祁䑁䅣免㑁䅁䅁䍄䉁䅁䅁䅂䅁䅁䅍䅄䅁䅁䅯䄷䅳䅁䅯眵䅯䅁䅯䅣䅑䅁䅅䅁䉁䅁䅁兂汄䌰扌堫䜴䅑杷允䅁䅁䅑䅁䑁䅁䅷䅁䭁偁䭍䅁䭁佁䬰䅁䭁䡁䕯䅁䉁䅁䅁允䅁䅁䅕䩁塚㉯塪䐱䴸䅉䅅䅁䕁䅁䅁睁䵁䅁䅁权塃䅄䅁权湄权䅁权䑃䅂䅁允䅁䅁䅅䅁䙁䉁畓⭒㙆䉆䄹䍄䉁䅁䅁䅂䅁䅁䅍䅄䅁䅁䅯䄰䅳䅁䅯眶䅯䅁䅯兦䅑䅁䅅䅁䉁䅁䅁杄十䅁䅁兏㕁䑁䅁兏㑁䑁䅁兏睁䅁䅁䍄䉁䅁䅁䅂䅁䅁䅍䅄䅁䅁䅯免䅳䅁䅯儷䅯䅁䅯全䅑䅁䅅䅁䉁䅁䅁兂偃癷潕䥘䌯睐杷允䅁䅁䅑䅁䑁䅁䅷䅁䭁䍁义䅁䭁佁䭳䅁䭁䡁䕅䅁䉁䅁䅁允䅁䅁䄴䅆䅁䑁䅅䅍㑁䑁䅅睎ぁ䑁䅑免㉁䅁䅁䍄䉁䅁䅁䅂䅁䅁䅍䅄䅁䅁䅯杹䅳䅁䅯朷䅯䅁䅯兢䅑䅁䅅䅁䉁䅁䅁兂䅁䅁䅁䱁䉈䅑杷允䅁䅁䅑䅁䑁䅁䅷䅁䭁䍁䵧䅁䭁佁䭳䅁䭁䡁䕁䅁䉁䅁䅁允䅁䅁䄴杅䅁䑁䅙李祁䑁䅉䅏睁䑁䅁䅍䅁䅁杷允䅁䅁䅑䅁䑁䅁䅷䅁䭁䩁乳䅁䭁佁䬴䅁䭁䥁䕕䅁䉁䅁䅁允䅁䅁䅕䅁䅁䵁睁〲䵁䅉䅅䅁䕁䅁䅁睁䵁䅁䅁权㍄䅄䅁权牄权䅁权療䅂䅁允䅁䅁䅅䅁佁䉁䅉䅁穁䑁䅙䅍穁䑁䅧䅏硁䑁䅑䅁䵁䅉䅅䅁䕁䅁䅁睁䵁䅁䅁权㍄䅄䅁权牄权䅁权㥂䅂䅁允䅁䅁䅅䅁佁䉁䅉䅁穁䑁䅣睎㕁䑁䅫杍ㅁ䑁䅅䅁䵁䅉䅅䅁䕁䅁䅁睁䵁䅁䅁权奁睃䅁权牄权䅁权㥂䅂䅁允䅁䅁䅅䅁佁䉁䅑䅁硁䑁䅁兎㕁䑁䅍䅏祁䑁䅫杍䅁䅁杷允䅁䅁䅑䅁䑁䅁䅷䅁䭁䭁䵕䅁䭁佁䬰䅁䭁䡁䔰䅁䉁䅁䅁允䅁䅁䅕捷桱扒穢え䵁䅉䅅䅁䕁䅁䅁睁䵁䅁䅁权潂䅄䅁权湄权䅁权睂䅂䅁允䅁䅁䅅䅁䙁䅁䅁䅁䅁䅁䅁䍄䉁䅁䅁䅂䅁䅁䅍䅄䅁䅁䅯杳䅷䅁䅯眶䅯䅁䅯䅣䅑䅁䅅䅁䉁䅁䅁杄十䅁䅁兎㑁䑁䅅䅍祁䑁䅁䅍睁䅁䅁䍄䉁䅁䅁䅂䅁䅁䅍䅄䅁䅁䅯䅺䅷䅁䅯眶䅯䅁䅯睢䅑䅁䅅䅁䉁䅁䅁杄十䅁䅁睎硁䑁䅍兎ㅁ䑁䅧李㕁䅁䅁䍄䉁䅁䅁䅂䅁䅁䅍䅄䅁䅁䅯䅺䅷䅁䅯眶䅯䅁䅯来䅑䅁䅅䅁䉁䅁䅁杄十䅁䅁睎祁䑁䅅睎睁䑁䅑睍穁䅁䅁䍄䉁䅁䅁䅂䅁䅁䅍䅄䅁䅁䅯䅺䅷䅁䅯眶䅯䅁䅯䅣䅑䅁䅅䅁䉁䅁䅁杄十䅁䅁睎祁䑁䅙䅏㑁䑁䅅兏硁䅁䅁䍄䉁䅁䅁䅂䅁䅁䅍䅄䅁䅁䅯䅺䅷䅁䅯眶䅯䅁䅯兣䅑䅁䅅䅁䉁䅁䅁杄十䅁䅁睎祁䑁䅙李㑁䑁䅫杍㍁䅁䅁䍄䉁䅁䅁䅂䅁䅁䅍䅄䅁䅁䅯杩䅳䅁䅯朵䅯䅁䅯睢䅑䅁䅅䅁䉁䅁䅁杄䵁䅁䅁杍畁䑁䅑兎㕁䅁䅁䍄䉁䅁䅁䅂䅁䅁䅍䅄䅁䅁䅯光䅷䅁䅯儶䅯䅁䅯睢䅑䅁䅅䅁䉁䅁䅁兂䅁䅁䅁䝁兔䅑杷允䅁䅁䅑䅁䑁䅁䅷䅁䭁佁䵍䅁䭁佁䭣䅁䭁䡁䕅䅁䉁䅁䅁允䅁䅁䅕䬸䝦穓䩣え䵁䅉䅅䅁䕁䅁䅁睁䵁䅁䅁权祁睃䅁权牄权䅁权㙂䅂䅁允䅁䅁䅅䅁佁䉁䅁䅁㑁䑁䅉兎硁䑁䅕杍祁䅁䅁䍄䉁䅁䅁䅂䅁䅁䅍䅄䅁䅁䅯杍䅳䅁䅯眶䅯䅁䅯䅣䅑䅁䅅䅁䉁䅁䅁杄允䅁䅁䅏穁䑁䅉䅍㍁䑁䅅䅏䅁䅁杷允䅁䅁䅑䅁䑁䅁䅷䅁䭁䭁䴸䅁䭁佁䭳䅁䭁䝁䔰䅁䉁䅁䅁允䅁䅁䄴杅䅁䑁䅅李㍁䑁䅅兏睁䑁䅁䅍䅁䅁杷允䅁䅁䅑䅁䑁䅁䅷䅁䭁䝁久䅁䭁佁䭫䅁䭁䡁䕅䅁䉁䅁䅁允䅁䅁䅕䅁䅁䥁捃捹䵁䅉䅅䅁䕁䅁䅁睁䵁䅁䅁权ぁ䅄䅁权牄权䅁权療䅂䅁允䅁䅁䅅䅁佁䉁䅑䅁硁䑁䅙䅍㕁䑁䅁䅍祁䑁䅅免䅁䅁杷允䅁䅁䅑䅁䑁䅁䅷䅁䭁䑁䵑䅁䭁佁䭳䅁䭁䡁䕯䅁䉁䅁䅁允䅁䅁䄴䅆䅁䑁䅅李睁䑁䅧䅏硁䑁䅍免ぁ䅁䅁䍄䉁䅁䅁䅂䅁䅁䅍䅄䅁䅁䅯睂䄰䅁䅯眶䅯䅁䅯䅣䅑䅁䅅䅁䉁䅁䅁杄十䅁䅁兎祁䑁䅉䅏㍁䑁䅁䅍睁䅁䅁䍄䉁䅁䅁䅂䅁䅁䅍䅄䅁䅁䅯䅡䅳䅁䅯儶䅯䅁䅯睢䅑䅁䅅䅁䉁䅁䅁兂䅁䅁䅁䝁捶䅑杷允䅁䅁䅑䅁䑁䅁䅷䅁䭁䑁䵑䅁䭁佁䭳䅁䭁䡁䕅䅁䉁䅁䅁允䅁䅁䄴䅆䅁䑁䅅兎㕁䑁䅧䅎㑁䑁䅉䅏㉁䅁䅁䍄䉁䅁䅁䅂䅁䅁䅍䅄䅁䅁䅯睍䅷䅁䅯眶䅯䅁䅯全䅑䅁䅅䅁䉁䅁䅁杄十䅁䅁李穁䑁䅫䅏祁䑁䅧兏祁䅁䅁䍄䉁䅁䅁䅂䅁䅁䅍䅄䅁䅁䅯䅧䄰䅁䅯朷䅯䅁䅯兦䅑䅁䅅䅁䉁䅁䅁兂䅁䅁䅁䉁䄰兑杷允䅁䅁䅑䅁䑁䅁䅷䅁䭁䍁䵣䅁䭁佁䭳䅁䭁䡁䕯䅁䉁䅁䅁允䅁䅁䄴杅䅁䑁䅙睎穁䑁䅫兏ㅁ䑁䅅兏䅁䅁杷允䅁䅁䅑䅁䑁䅁䅷䅁䭁䡁䵳䅁䭁佁䬰䅁䭁䝁䔸䅁䉁䅁䅁允䅁䅁䅕余兘瑉㕶樱䴸䅉䅅䅁䕁䅁䅁睁䵁䅁䅁权汃兄䅁权牄权䅁权瑂䅂䅁允䅁䅁䅅䅁佁䉁䅉䅁㉁䑁䅅䅍睁䑁䅧䅍祁䑁䅍䅁䵁䅉䅅䅁䕁䅁䅁睁䵁䅁䅁权佁睃䅁权浄权䅁权㙂䅂䅁允䅁䅁䅅䅁佁䅁䅷䅁睁䍁䄴䅎睁䑁䅅䅁䵁䅉䅅䅁䕁䅁䅁睁䵁䅁䅁权湁䅄䅁权牄权䅁权㥂䅂䅁允䅁䅁䅅䅁佁䉁䅉䅁㉁䑁䅑䅎ㅁ䑁䅅睍ㅁ䑁䅣䅁䵁䅉䅅䅁䕁䅁䅁睁䵁䅁䅁权㍁兄䅁权浄权䅁权䙃䅂䅁允䅁䅁䅅䅁佁䅁䅯䅁硁䑁䅕杌ぁ䅁䅁䍄䉁䅁䅁䅂䅁䅁䅍䅄䅁䅁䅯䅵䅁䅁䅯䅂䅁䅁䅯䅂䅉䅁䅅䅁䉁䅁䅁兂䅁䅁䅄杁告兑杷允䅁䅁䅑䅁䑁䅁䅷䅁䭁乁䱍䅁䭁佁䬰䅁䭁䡁䔰䅁䉁䅁䅁允䅁䅁䅕畮渫歸㍳呹䴸䅉䅅䅁䕁䅁䅁睁䵁䅁䅁权噄睃䅁权牄权䅁权䑃䅂䅁允䅁䅁䅅䅁佁䉁䅉䅁祁䑁䅣兏㍁䑁䅑兏硁䑁䅙䅁䵁䅉䅅䅁䕁䅁䅁睁䵁䅁䅁权畄兄䅁权牄权䅁权㙂䅂䅁允䅁䅁䅅䅁佁䉁䅑䅁祁䑁䅉睍祁䑁䅫䅏睁䑁䅁䅍䅁䅁杷允䅁䅁䅑䅁䑁䅁䅷䅁䭁䕁䄴䅁䭁䅁䅯䅁䭁䅁䅕䅁䉁䅁䅁允䅁䅁䅕噈歰㥏倹歅䵁䅉䅅䅁䕁䅁䅁睁䵁䅁䅁权湁睃䅁权牄权䅁权硂䅂䅁允䅁䅁䅅䅁佁䉁䅉䅁祁䑁䅣䅍ぁ䑁䅕䅍穁䑁䅍䅁䵁䅉䅅䅁䕁䅁䅁睁䵁䅁䅁权歁兄䅁权浄权䅁权睂䅂䅁允䅁䅁䅅䅁佁䅁䅷䅁睁䍁䄴李㑁䑁䅕䅁䵁䅉䅅䅁䕁䅁䅁睁䵁䅁䅁权牄兄䅁权浄权䅁权硂䅂䅁允䅁䅁䅅䅁佁䅁䅯䅁硁䍁䄴䅍穁䅁䅁䍄䉁䅁䅁䅂䅁䅁䅍䅄䅁䅁䅯杺䅷䅁䅯眶䅯䅁䅯兢䅑䅁䅅䅁䉁䅁䅁杄十䅁䅁兏穁䑁䅉䅏㑁䑁䅕李ㅁ䅁䅁䍄䉁䅁䅁䅂䅁䅁䅍䅄䅁䅁䅯杺䅷䅁䅯眶䅯䅁䅯兣䅑䅁䅅䅁䉁䅁䅁杄十䅁䅁兏祁䑁䅙䅏㕁䑁䅧李ぁ䅁䅁䍄䉁䅁䅁䅂䅁䅁䅍䅄䅁䅁䅯儳䅷䅁䅯朷䅯䅁䅯睢䅑䅁䅅䅁䉁䅁䅁兂䅁䅁䅁䑁武䅑杷允䅁䅁䅑䅁䑁䅁䅷䅁䭁䥁乙䅁䭁佁䭫䅁䭁䝁䔰䅁䉁䅁䅁允䅁䅁䅕䅁䅁䕁潃唹䵁䅉䅅䅁䕁䅁䅁睁䵁䅁䅁权奂允䅁权䉁杁䅁权䍁杁䅁允䅁䅁䅅䅁䙁䝁告䙁娹桉䉆䍄䉁䅁䅁䅂䅁䅁䅍䅄䅁䅁䅯杴䅳䅁䅯儶䅯䅁䅯全䅑䅁䅅䅁䉁䅁䅁兂䅁䅁䅁䝁佔䅑杷允䅁䅁䅑䅁䑁䅁䅷䅁䭁䩁丸䅁䭁佁䭙䅁䭁佁䭷䅁䉁䅁䅁允䅁䅁䄴䅄䅁䑁䅉杌㉁䑁䅉杍䅁䅁杷允䅁䅁䅑䅁䑁䅁䅷䅁䭁佁䰴䅁䭁佁䭣䅁䭁䡁䔰䅁䉁䅁䅁允䅁䅁䅕匶硙䭃捷橵䴸䅉䅅䅁䕁䅁䅁睁䵁䅁䅁权佄䅄䅁权牄权䅁权䙃䅂䅁允䅁䅁䅅䅁佁䉁䅉䅁㕁䑁䅉䅎睁䑁䅑李㉁䑁䅍䅁䵁䅉䅅䅁䕁䅁䅁睁䵁䅁䅁权允䅄䅁权牄权䅁权療䅂䅁允䅁䅁䅅䅁佁䉁䅉䅁穁䑁䅅睍穁䑁䅣䅍㉁䑁䅉䅁䵁䅉䅅䅁䕁䅁䅁睁䵁䅁䅁权䉂䅄䅁权灄权䅁权療䅂䅁允䅁䅁䅅䅁䙁䅁䅁䅁䅁敫䅊䍄䉁䅁䅁䅂䅁䅁䅍䅄䅁䅁䅯睑䅷䅁䅯儶䅯䅁䅯䅣䅑䅁䅅䅁䉁䅁䅁兂䅁䅁䅁䍁畹䅷杷允䅁䅁䅑䅁䑁䅁䅷䅁䭁䕁䵕䅁䭁佁䭫䅁䭁䡁䕁䅁䉁䅁䅁允䅁䅁䅕䅁䅁䥁桄䔰䵁䅉䅅䅁䕁䅁䅁睁䵁䅁䅁权敄䅄䅁权瑄权䅁权獄权䅁允䅁䅁䅅䅁䙁䥁獴⼵灵昸⽑䍄䉁䅁䅁䅂䅁䅁䅍䅄䅁䅁䅯杹䅷䅁䅯眶䅯䅁䅯来䅑䅁䅅䅁䉁䅁䅁杄十䅁䅁杍穁䑁䅙兎㕁䑁䅫杍ㅁ䅁䅁䍄䉁䅁䅁䅂䅁䅁䅍䅄䅁䅁䅯杹䅷䅁䅯眶䅯䅁䅯兣䅑䅁䅅䅁䉁䅁䅁杄十䅁䅁杍穁䑁䅑䅎睁䑁䅧䅎㑁䅁䅁䍄䉁䅁䅁䅂䅁䅁䅍䅄䅁䅁䅯杹䅷䅁䅯眶䅯䅁䅯全䅑䅁䅅䅁䉁䅁䅁杄十䅁䅁杍穁䑁䅕李睁䑁䅑䅎ㅁ䅁䅁䍄䉁䅁䅁䅂䅁䅁䅍䅄䅁䅁䅯儹䅷䅁䅯儷䅯䅁䅯兢䅑䅁䅅䅁䉁䅁䅁兂潂䱃捯捩稳睐杷允䅁䅁䅑䅁䑁䅁䅷䅁䭁䉁䰸䅁䭁佁䭣䅁䭁䝁䔰䅁䉁䅁䅁允䅁䅁䅕㉣剩堷⽷啂䵁䅉䅅䅁䕁䅁䅁睁䵁䅁䅁权呁睃䅁权牄权䅁权㙂䅂䅁允䅁䅁䅅䅁佁䉁䅉䅁祁䑁䅉杍㕁䑁䅫䅍睁䑁䅁䅁䵁䅉䅅䅁䕁䅁䅁睁䵁䅁䅁权呁睃䅁权牄权䅁权䙃䅂䅁允䅁䅁䅅䅁佁䉁䅉䅁硁䑁䅣睎㕁䑁䅙睎ぁ䑁䅅䅁䵁䅉䅅䅁䕁䅁䅁睁䵁䅁䅁权䵄睃䅁权牄权䅁权睂䅂䅁允䅁䅁䅅䅁佁䉁䅑䅁硁䑁䅅兏㑁䑁䅧䅏㉁䑁䅣兎䅁䅁杷允䅁䅁䅑䅁䑁䅁䅷䅁䭁乁䱫䅁䭁佁䭫䅁䭁䥁䕍䅁䉁䅁䅁允䅁䅁䅕䅁䅁䅁煂歹䵁䅉䅅䅁䕁䅁䅁睁䵁䅁䅁权畂睃䅁权牄权䅁权䙃䅂䅁允䅁䅁䅅䅁佁䉁䅉䅁㍁䑁䅑李硁䑁䅁䅍睁䑁䅁䅁䵁䅉䅅䅁䕁䅁䅁睁䵁䅁䅁权畂睃䅁权牄权䅁权䑃䅂䅁允䅁䅁䅅䅁佁䉁䅉䅁㍁䑁䅕睍睁䑁䅍䅍睁䑁䅁䅁䵁䅉䅅䅁䕁䅁䅁睁䵁䅁䅁权䕂睃䅁权牄权䅁权瑂䅂䅁允䅁䅁䅅䅁佁䉁䅑䅁硁䑁䅅睎ぁ䑁䅑睎睁䑁䅣兏䅁䅁杷允䅁䅁䅑䅁䑁䅁䅷䅁䭁䕁䱑䅁䭁佁䭳䅁䭁䥁䕕䅁䉁䅁䅁允䅁䅁䄴䅆䅁䑁䅅免㉁䑁䅫兏㕁䑁䅣睍㍁䅁䅁䍄䉁䅁䅁䅂䅁䅁䅍䅄䅁䅁䅯䅒䅳䅁䅯眶䅯䅁䅯兦䅑䅁䅅䅁䉁䅁䅁杄啁䅁䅁免硁䑁䅙䅏㕁䑁䅣睍硁䑁䅍䅁䵁䅉䅅䅁䕁䅁䅁睁䵁䅁䅁权呂睃䅁权湄权䅁权睂䅂䅁允䅁䅁䅅䅁䙁䍁礲敮渫杸䅨䍄䉁䅁䅁䅂䅁䅁䅍䅄䅁䅁䅯䅕䄰䅁䅯儷䅯䅁䅯来䅑䅁䅅䅁䉁䅁䅁兂浄煥㐳瑌桺睐杷允䅁䅁䅑䅁䑁䅁䅷䅁䭁䑁䵍䅁䭁佁䭙䅁䭁䥁䕍䅁䉁䅁䅁允䅁䅁䄴䅄䅁䑁䅍杌ㅁ䑁䅁兏䅁䅁杷允䅁䅁䅑䅁䑁䅁䅷䅁䭁䭁乕䅁䭁佁䭣䅁䭁䥁䕕䅁䉁䅁䅁允䅁䅁䅕啒㕓㝙䩂稵䴸䅉䅅䅁䕁䅁䅁睁䵁䅁䅁权佄睃䅁权牄权䅁权睂䅂䅁允䅁䅁䅅䅁佁䉁䅑䅁硁䑁䅅睎睁䑁䅁兎祁䑁䅫䅎䅁䅁杷允䅁䅁䅑䅁䑁䅁䅷䅁䭁䵁䰴䅁䭁佁䭳䅁䭁䡁䕅䅁䉁䅁䅁允䅁䅁䄴䅆䅁䑁䅅免㍁䑁䅁䅍ㅁ䑁䅉兏ぁ䅁䅁䍄䉁䅁䅁䅂䅁䅁䅍䅄䅁䅁䅯杓䅷䅁䅯朷䅯䅁䅯䄷䅯䅁䅅䅁䉁䅁䅁兂䅁䅁䅁䩯橈䅑杷允䅁䅁䅑䅁䑁䅁䅷䅁䭁䱁䴸䅁䭁佁䭫䅁䭁䡁䕁䅁䉁䅁䅁允䅁䅁䅕䅁䅁䅁㡂歷䵁䅉䅅䅁䕁䅁䅁睁䵁䅁䅁权䅂睃䅁权牄权䅁权㙂䅂䅁允䅁䅁䅅䅁佁䉁䅉䅁硁䑁䅧䅎睁䑁䅫李㍁䑁䅅䅁䵁䅉䅅䅁䕁䅁䅁睁䵁䅁䅁权⭁睃䅁权牄权䅁权䑃䅂䅁允䅁䅁䅅䅁佁䉁䅉䅁ぁ䑁䅣免ぁ䑁䅅免硁䑁䅍䅁䵁䅉䅅䅁䕁䅁䅁睁䵁䅁䅁权⽁睃䅁权牄权䅁权䑃䅂䅁允䅁䅁䅅䅁佁䉁䅉䅁祁䑁䅑免睁䑁䅑䅍睁䑁䅁䅁䵁䅉䅅䅁䕁䅁䅁睁䵁䅁䅁权䅂睃䅁权牄权䅁权䑃䅂䅁允䅁䅁䅅䅁佁䉁䅉䅁硁䑁䅫免ぁ䑁䅍睍ぁ䑁䅑䅁䵁䅉䅅䅁䕁䅁䅁睁䵁䅁䅁权䱃䅄䅁权牄权䅁权療䅂䅁允䅁䅁䅅䅁佁䉁䅉䅁ㅁ䑁䅁兎ㅁ䑁䅕䅎㑁䑁䅍䅁䵁䅉䅅䅁䕁䅁䅁睁䵁䅁䅁权乄睃䅁权牄权䅁权䑃䅂䅁允䅁䅁䅅䅁佁䉁䅉䅁ぁ䑁䅧䅍㑁䑁䅙兏ぁ䑁䅫䅁䵁䅉䅅䅁䕁䅁䅁睁䵁䅁䅁权㍁兄䅁权牄权䅁权䑃䅂䅁允䅁䅁䅅䅁佁䉁䅑䅁硁䑁䅉䅏㍁䑁䅣兏睁䑁䅍免䅁䅁杷允䅁䅁䅑䅁䑁䅁䅷䅁䭁䥁䵳䅁䭁佁䭳䅁䭁䥁䕍䅁䉁䅁䅁允䅁䅁䄴杅䅁䑁䅑兏硁䑁䅉睎祁䑁䅍䅏䅁䅁杷允䅁䅁䅑䅁䑁䅁䅷䅁䭁䥁䱳䅁䭁佁䭙䅁䭁䝁䔰䅁䉁䅁䅁允䅁䅁䄴权䅁䑁䅅杌㉁䑁䅕䅁䵁䅉䅅䅁䕁䅁䅁睁䵁䅁䅁权㙁睃䅁权瑄权䅁权硂䅂䅁允䅁䅁䅅䅁䙁䩁䕺䱉祂偡⽕䍄䉁䅁䅁䅂䅁䅁䅍䅄䅁䅁䅯杸䅷䅁䅯眶䅯䅁䅯䄷䅯䅁䅅䅁䉁䅁䅁杄十䅁䅁䅎㉁䑁䅙䅎ㅁ䑁䅁䅍睁䅁䅁䍄䉁䅁䅁䅂䅁䅁䅍䅄䅁䅁䅯杸䅷䅁䅯眶䅯䅁䅯全䅑䅁䅅䅁䉁䅁䅁杄十䅁䅁䅎㍁䑁䅑䅏ㅁ䑁䅁䅍睁䅁䅁䍄䉁䅁䅁䅂䅁䅁䅍䅄䅁䅁䅯䅕䄰䅁䅯眶䅯䅁䅯睢䅑䅁䅅䅁䉁䅁䅁杄十䅁䅁兎祁䑁䅕䅎ㅁ䑁䅧兏硁䅁䅁䍄䉁䅁䅁䅂䅁䅁䅍䅄䅁䅁䅯䅫䅳䅁䅯眶䅯䅁䅯来䅑䅁䅅䅁䉁䅁䅁杄十䅁䅁睍㕁䑁䅅䅎㍁䑁䅧兎睁䅁䅁䍄䉁䅁䅁䅂䅁䅁䅍䅄䅁䅁䅯䅅䅳䅁䅯眶䅯䅁䅯兢䅑䅁䅅䅁䉁䅁䅁杄啁䅁䅁杍㕁䑁䅉杍㉁䑁䅁李ぁ䑁䅕䅁䵁䅉䅅䅁䕁䅁䅁睁䵁䅁䅁权允睃䅁权牄权䅁权睂䅂䅁允䅁䅁䅅䅁佁䉁䅑䅁祁䑁䅫杍祁䑁䅁杍祁䑁䅣䅎䅁䅁杷允䅁䅁䅑䅁䑁䅁䅷䅁䭁䍁乁䅁䭁佁䬴䅁䭁䡁䔰䅁䉁䅁䅁允䅁䅁䅕䅁䅁偁奂㡆䵅䅉䅅䅁䕁䅁䅁睁䵁䅁䅁权䩂允䅁权剁䅁䅁权䕁杁䅁允䅁䅁䅅䅁佁䉁䅙䅁硁䑁䅅睍㕁䑁䅣兎睁䑁䅁䅍睁䅁䅁䍄䉁䅁䅁䅂䅁䅁䅍䅄䅁䅁䅯䅂䅳䅁䅯眶䅯䅁䅯睢䅑䅁䅅䅁䉁䅁䅁杄啁䅁䅁免祁䑁䅣睍ぁ䑁䅍兎睁䑁䅍䅁䵁䅉䅅䅁䕁䅁䅁睁䵁䅁䅁权楃允䅁权䭁䅁䅁权䕁杁䅁允䅁䅁䅅䅁䙁䕁椵䙅㕧䅴䅊䍄䉁䅁䅁䅂䅁䅁䅍䅄䅁䅁䅯睍䄰䅁䅯朷䅯䅁䅯兣䅑䅁䅅䅁䉁䅁䅁兂䅁䅁䅁䍧癔䅑杷允䅁䅁䅑䅁䑁䅁䅷䅁䭁䩁䱫䅁䭁佁䭳䅁䭁䡁䕅䅁䉁䅁䅁允䅁䅁䄴杅䅁䑁䅍䅍㍁䑁䅙兎硁䑁䅫䅎䅁䅁杷允䅁䅁䅑䅁䑁䅁䅷䅁䭁䩁䱫䅁䭁佁䭳䅁䭁䥁䕍䅁䉁䅁䅁允䅁䅁䄴杅䅁䑁䅍䅍㍁䑁䅍睍ㅁ䑁䅁兏䅁䅁杷允䅁䅁䅑䅁䑁䅁䅷䅁䭁䡁䵅䅁䭁佁䭳䅁䭁佁䭷䅁䉁䅁䅁允䅁䅁䄴䅆䅁䑁䅍䅎㉁䑁䅉睎㕁䑁䅑䅍穁䅁䅁䍄䉁䅁䅁䅂䅁䅁䅍䅄䅁䅁䅯䅓䅳䅁䅯儶䅯䅁䅯来䅑䅁䅅䅁䉁䅁䅁兂䅁䅁䅁䝑㝲䅑杷允䅁䅁䅑䅁䑁䅁䅷䅁䭁偁䵳䅁䭁佁䭳䅁䭁䝁䔰䅁䉁䅁䅁允䅁䅁䄴䅆䅁䑁䅅䅍ㅁ䑁䅅免穁䑁䅁䅍睁䅁䅁䍄䉁䅁䅁䅂䅁䅁䅍䅄䅁䅁䅯睤䄰䅁䅯儷䅯䅁䅯睢䅑䅁䅅䅁䉁䅁䅁兂剃䅣畎䴫婐睐杷允䅁䅁䅑䅁䑁䅁䅷䅁䭁䉁䵉䅁䭁佁䭙䅁䭁佁䭷䅁䉁䅁䅁允䅁䅁䅯睒䅁䅁杷允䅁䅁䅑䅁䑁䅁䅷䅁䭁䥁䴰䅁䭁佁䬰䅁䭁䡁䕅䅁䉁䅁䅁允䅁䅁䅕噋偹癷潕ぁ䵁䅉䅅䅁䕁䅁䅁睁䵁䅁䅁权佃睃䅁权湄权䅁权睂䅂䅁允䅁䅁䅅䅁䙁䥁獴⼵灵券䅖䍄䉁䅁䅁䅂䅁䅁䅍䅄䅁䅁䅯术䅷䅁䅯眶䅯䅁䅯兢䅑䅁䅅䅁䉁䅁䅁杄十䅁䅁䅎㉁䑁䅧杍㉁䑁䅧杍睁䅁䅁䍄䉁䅁䅁䅂䅁䅁䅍䅄䅁䅁䅯八䅳䅁䅯朵䅯䅁䅯全䅑䅁䅅䅁䉁䅁䅁杄䵁䅁䅁免畁䑁䅙杍㑁䅁䅁䍄䉁䅁䅁䅂䅁䅁䅍䅄䅁䅁䅯䅦䅷䅁䅯眵䅯䅁䅯睧䅑䅁䅅䅁䉁䅁䅁兂㉃⼸唳䭥湫䅑杷允䅁䅁䅑䅁䑁䅁䅷䅁䭁䡁䴸䅁䭁佁䭣䅁䭁䥁䕕䅁䉁䅁䅁允䅁䅁䅕㑈牘払敧䕇䵁䅉䅅䅁䕁䅁䅁睁䵁䅁䅁权奂睃䅁权牄权䅁权獄权䅁允䅁䅁䅅䅁佁䉁䅉䅁ㅁ䑁䅉李穁䑁䅫䅎祁䑁䅧䅁䵁䅉䅅䅁䕁䅁䅁睁䵁䅁䅁权奂睃䅁权牄权䅁权䙃䅂䅁允䅁䅁䅅䅁佁䉁䅉䅁穁䑁䅅免ㅁ䑁䅉睎㕁䑁䅣䅁䵁䅉䅅䅁䕁䅁䅁睁䵁䅁䅁权ㅂ兄䅁权畄权䅁权硂䅂䅁允䅁䅁䅅䅁䙁䅁䅁䅁䅁䝷䅨䍄䉁䅁䅁䅂䅁䅁䅍䅄䅁䅁䅯睐䅳䅁䅯朷䅯䅁䅯䄷䅯䅁䅅䅁䉁䅁䅁兂䅁䅁䅁䄴瀯䅑杷允䅁䅁䅑䅁䑁䅁䅷䅁䭁䩁义䅁䭁佁䭙䅁䭁佁䭷䅁䉁䅁䅁允䅁䅁䄴䅄䅁䑁䅅杌睁䑁䅕睍䅁䅁杷允䅁䅁䅑䅁䑁䅁䅷䅁䭁䍁乯䅁䭁佁䭳䅁䭁䡁䕯䅁䉁䅁䅁允䅁䅁䄴杅䅁䑁䅉杍祁䑁䅁睍睁䑁䅑睍䅁䅁杷允䅁䅁䅑䅁䑁䅁䅷䅁䭁䭁䵯䅁䭁佁䭳䅁䭁䝁䔰䅁䉁䅁䅁允䅁䅁䄴䅆䅁䑁䅅䅏㍁䑁䅁睎睁䑁䅣杍ㅁ䅁䅁䍄䉁䅁䅁䅂䅁䅁䅍䅄䅁䅁䅯東䅅䅁䅯䅂䅁䅁䅯兂䅁䅁䅅䅁䉁䅁䅁兂䅁䅁䅃戯⽊兑杷允䅁䅁䅑䅁䑁䅁䅷䅁䭁䍁临䅁䭁佁䭳䅁䭁䝁䔸䅁䉁䅁䅁允䅁䅁䄴杅䅁䑁䅉䅏睁䑁䅑兎睁䑁䅁䅍䅁䅁杷允䅁䅁䅑䅁䑁䅁䅷䅁䭁乁䉳䅁䭁䅁䅯䅁䭁䅁䍑䅁䉁䅁䅁允䅁䅁䅕㥆佮ㄹ橏歍䵁䅉䅅䅁䕁䅁䅁睁䵁䅁䅁权䱂睃䅁权瑄权䅁权療䅂䅁允䅁䅁䅅䅁䙁䉁畓⭒㙆䵆⼴䍄䉁䅁䅁䅂䅁䅁䅍䅄䅁䅁䅯睵䅳䅁䅯儶䅯䅁䅯全䅑䅁䅅䅁䉁䅁䅁兂䅁䅁䅁䉑楮䅷杷允䅁䅁䅑䅁䑁䅁䅷䅁䭁䭁䵅䅁䭁佁䭳䅁䭁䡁䕅䅁䉁䅁䅁允䅁䅁䄴杅䅁䑁䅅兎ㅁ䑁䅍杍睁䑁䅁䅍䅁䅁杷允䅁䅁䅑䅁䑁䅁䅷䅁䭁䭁䵉䅁䭁佁䭳䅁䭁䡁䕅䅁䉁䅁䅁允䅁䅁䄴杅䅁䑁䅉䅍硁䑁䅉杍㍁䑁䅫杍䅁䅁杷允䅁䅁䅑䅁䑁䅁䅷䅁䭁乁䴰䅁䭁佁䭳䅁䭁䝁䔰䅁䉁䅁䅁允䅁䅁䄴杅䅁䑁䅕䅍祁䑁䅁䅍睁䑁䅁䅍䅁䅁杷允䅁䅁䅑䅁䑁䅁䅷䅁䭁䭁䵅䅁䭁佁䭳䅁䭁䡁䔰䅁䉁䅁䅁允䅁䅁䄴杅䅁䑁䅅兎ぁ䑁䅣李睁䑁䅁䅍䅁䅁杷允䅁䅁䅑䅁䑁䅁䅷䅁䭁偁䭷䅁䭁佁䭳䅁䭁䝁䔰䅁䉁䅁䅁允䅁䅁䄴杅䅁䑁䅍䅍睁䑁䅉李睁䑁䅑兎䅁䅁杷允䅁䅁䅑䅁䑁䅁䅷䅁䭁偁䭙䅁䭁佁䭣䅁䭁䡁䔰䅁䉁䅁䅁允䅁䅁䅕䥕堲桢䑋歄䵁䅉䅅䅁䕁䅁䅁睁䵁䅁䅁权奂䅄䅁权牄权䅁权療䅂䅁允䅁䅁䅅䅁佁䉁䅁䅁㕁䑁䅕䅎㑁䑁䅁䅍睁䅁䅁䍄䉁䅁䅁䅂䅁䅁䅍䅄䅁䅁䅯眹䅯䅁䅯眵䅯䅁䅯兦䅑䅁䅅䅁䉁䅁䅁兂偃癷潕䥘唸䅑杷允䅁䅁䅑䅁䑁䅁䅷䅁䭁偁䭷䅁䭁佁䭳䅁䭁䡁䕁䅁䉁䅁䅁允䅁䅁䄴杅䅁䑁䅍䅍㉁䑁䅑兏睁䑁䅫兏䅁䅁杷允䅁䅁䅑䅁䑁䅁䅷䅁䭁䕁䵙䅁䭁佁䭳䅁䭁䝁䔸䅁䉁䅁䅁允䅁䅁䄴䅆䅁䑁䅅䅍ぁ䑁䅧李睁䑁䅍杍祁䅁䅁䍄䉁䅁䅁䅂䅁䅁䅍䅄䅁䅁䅯䅤䄰䅁䅯儶䅯䅁䅯睧䅑䅁䅅䅁䉁䅁䅁兂䅁䅁䅁䅍睪䅑杷允䅁䅁䅑䅁䑁䅁䅷䅁䭁䡁乕䅁䭁佁䭫䅁䭁䥁䕍䅁䉁䅁䅁允䅁䅁䅕䅁䅁䅁䝃欴䵁䅉䅅䅁䕁䅁䅁睁䵁䅁䅁权㉂兄䅁权灄权䅁权䑃䅂䅁允䅁䅁䅅䅁䙁䅁䅁䅁䅂敥䅸䍄䉁䅁䅁䅂䅁䅁䅍䅄䅁䅁䅯兆䅳䅁䅯朵䅯䅁䅯兣䅑䅁䅅䅁䉁䅁䅁杄䵁䅁䅁免畁䑁䅅兎㉁䅁䅁䍄䉁䅁䅁䅂䅁䅁䅍䅄䅁䅁䅯睹䅳䅁䅯朷䅯䅁䅯䄷䅯䅁䅅䅁䉁䅁䅁权䡂䅁䅁䍄䉁䅁䅁䅂䅁䅁䅍䅄䅁䅁䅯杴䅕䅁䅯䄶䅯䅁䅯来䅑䅁䅅䅁䉁䅁䅁杄佁䅁䅁杍ぁ䍁䄴䅎㑁䑁䅙䅁䵁䅉䅅䅁䕁䅁䅁睁䵁䅁䅁权噄睃䅁权灄权䅁权㙂䅂䅁允䅁䅁䅅䅁䙁䅁䅁䅁䅁䵡䄵䍄䉁䅁䅁䅂䅁䅁䅍䅄䅁䅁䅯䄵䅷䅁䅯朵䅯䅁䅯䄷䅯䅁䅅䅁䉁䅁䅁杄䵁䅁䅁䅍畁䑁䅫睎硁䅁䅁䍄䉁䅁䅁䅂䅁䅁䅍䅄䅁䅁䅯杨䄰䅁䅯朵䅯䅁䅯来䅑䅁䅅䅁䉁䅁䅁杄䵁䅁䅁免畁䑁䅉睎㕁䅁䅁䍄䉁䅁䅁䅂䅁䅁䅍䅄䅁䅁䅯杣䅳䅁䅯眶䅯䅁䅯睢䅑䅁䅅䅁䉁䅁䅁杄啁䅁䅁免穁䑁䅫李㍁䑁䅧睍硁䑁䅑䅁䵁䅉䅅䅁䕁䅁䅁睁䵁䅁䅁权祂睃䅁权牄权䅁权睂䅂䅁允䅁䅁䅅䅁佁䉁䅑䅁硁䑁䅍兏㉁䑁䅑免㑁䑁䅧䅎䅁䅁杷允䅁䅁䅑䅁䑁䅁䅷䅁䭁䑁䱳䅁䭁佁䭙䅁䭁䡁䕅䅁䉁䅁䅁允䅁䅁䄴权䅁䑁䅙杌穁䑁䅙䅁䵁䅉䅅䅁䕁䅁䅁睁䵁䅁䅁权祂睃䅁权牄权䅁权䑃䅂䅁允䅁䅁䅅䅁佁䉁䅑䅁硁䑁䅍兏穁䑁䅑睍祁䑁䅧䅎䅁䅁杷允䅁䅁䅑䅁䑁䅁䅷䅁䭁䡁䵑䅁䭁佁䭙䅁䭁佁䭷䅁䉁䅁䅁允䅁䅁䄴䅄䅁䑁䅍杌睁䑁䅅䅏䅁䅁杷允䅁䅁䅑䅁䑁䅁䅷䅁䭁䥁䰸䅁䭁佁䭙䅁䭁䥁䕕䅁䉁䅁䅁允䅁䅁䄴䅄䅁䑁䅅杌ぁ䑁䅙䅎䅁䅁杷允䅁䅁䅑䅁䑁䅁䅷䅁䭁䑁䱑䅁䭁佁䬰䅁䭁佁䭷䅁䉁䅁䅁允䅁䅁䅕䱇奖湹渴啂䵁䅉䅅䅁䕁䅁䅁睁䵁䅁䅁权畃䅄䅁权牄权䅁权䑃䅂䅁允䅁䅁䅅䅁佁䉁䅑䅁硁䑁䅍李穁䑁䅑䅎㕁䑁䅁䅏䅁䅁杷允䅁䅁䅑䅁䑁䅁䅷䅁䭁䅁䱉䅁䭁佁䭙䅁䭁䡁䔰䅁䉁䅁䅁允䅁䅁䄴䅄䅁䑁䅁杌ぁ䑁䅅杍䅁䅁杷允䅁䅁䅑䅁䑁䅁䅷䅁䭁䙁䱍䅁䭁佁䭳䅁䭁䡁䕁䅁䉁䅁䅁允䅁䅁䄴䅆䅁䑁䅅䅎ぁ䑁䅫兎ぁ䑁䅙䅎ㅁ䅁䅁䍄䉁䅁䅁䅂䅁䅁䅍䅄䅁䅁䅯克䄰䅁䅯眶䅯䅁䅯兦䅑䅁䅅䅁䉁䅁䅁杄啁䅁䅁免㉁䑁䅅䅍祁䑁䅧兎ぁ䑁䅉䅁䵁䅉䅅䅁䕁䅁䅁睁䵁䅁䅁权呂睃䅁权牄权䅁权䑃䅂䅁允䅁䅁䅅䅁佁䉁䅑䅁硁䑁䅑䅎穁䑁䅍䅎㕁䑁䅣䅎䅁䅁杷允䅁䅁䅑䅁䑁䅁䅷䅁䭁䅁䵯䅁䭁佁䬴䅁䭁䡁䕯䅁䉁䅁䅁允䅁䅁䅕䅁䅁偁䕃挫䵁䅉䅅䅁䕁䅁䅁睁䵁䅁䅁权䱂兄䅁权灄权䅁权療䅂䅁允䅁䅁䅅䅁䙁䅁䅁䅁杁佺䅊䍄䉁䅁䅁䅂䅁䅁䅍䅄䅁䅁䅯睂䄰䅁䅯儶䅯䅁䅯全䅑䅁䅅䅁䉁䅁䅁兂䅁䅁䅁䈲䉳具杷允䅁䅁䅑䅁䑁䅁䅷䅁䭁䥁丰䅁䭁佁䬰䅁䭁䥁䕍䅁䉁䅁䅁允䅁䅁䅕敫㠱穐敖樰䴸䅉䅅䅁䕁䅁䅁睁䵁䅁䅁权⽄䅄䅁权浄权䅁权㙂䅂䅁允䅁䅁䅅䅁佁䅁䅷䅁穁䍁䄴李㕁䑁䅉䅁䵁䅉䅅䅁䕁䅁䅁睁䵁䅁䅁权牃睃䅁权湄权䅁权睂䅂䅁允䅁䅁䅅䅁䙁䭁硲欰椱䱅⽧䍄䉁䅁䅁䅂䅁䅁䅍䅄䅁䅁䅯兰䅷䅁䅯眶䅯䅁䅯全䅑䅁䅅䅁䉁䅁䅁杄十䅁䅁䅎睁䑁䅅兏睁䑁䅁䅍睁䅁䅁䍄䉁䅁䅁䅂䅁䅁䅍䅄䅁䅁䅯睧䅁䅁䅯权䅁䅁䅯䅂䅉䅁䅅䅁䉁䅁䅁兂杂搵楁⼲㉮睐杷允䅁䅁䅑䅁䑁䅁䅷䅁䭁䭁䰰䅁䭁佁䬴䅁䭁䝁䔰䅁䉁䅁䅁允䅁䅁䅕䅁䅁䥁㑃唴䵁䅉䅅䅁䕁䅁䅁睁䵁䅁䅁权敄睃䅁权畄权䅁权睂䅂䅁允䅁䅁䅅䅁䙁䅁䅁䅁杂晐䅴䍄䉁䅁䅁䅂䅁䅁䅍䅄䅁䅁䅯眳䅳䅁䅯朷䅯䅁䅯䅣䅑䅁䅅䅁䉁䅁䅁兂䅁䅁䅁偙焯䅑杷允䅁䅁䅑䅁䑁䅁䅷䅁䭁䱁䰴䅁䭁佁䭳䅁䭁佁䭷䅁䉁䅁䅁允䅁䅁䄴杅䅁䑁䅑䅍穁䑁䅕䅎睁䑁䅅杍䅁䅁杷允䅁䅁䅑䅁䑁䅁䅷䅁䭁䙁䵷䅁䭁佁䭳䅁䭁䝁䔸䅁䉁䅁䅁允䅁䅁䄴䅆䅁䑁䅉䅍㍁䑁䅉睎㉁䑁䅑䅏㍁䅁䅁䍄䉁䅁䅁䅂䅁䅁䅍䅄䅁䅁䅯䅘䅷䅁䅯眶䅯䅁䅯䅣䅑䅁䅅䅁䉁䅁䅁杄啁䅁䅁杍硁䑁䅁䅍㉁䑁䅑䅎穁䑁䅍䅁䵁䅉䅅䅁䕁䅁䅁睁䵁䅁䅁权捂䅄䅁权牄权䅁权硂䅂䅁允䅁䅁䅅䅁佁䉁䅑䅁祁䑁䅁兏㉁䑁䅉睎硁䑁䅫睎䅁䅁杷允䅁䅁䅑䅁䑁䅁䅷䅁䭁䍁䱳䅁䭁佁䭳䅁䭁䡁䕯䅁䉁䅁䅁允䅁䅁䄴杅䅁䑁䅍睍㍁䑁䅕䅍睁䑁䅁䅍䅁䅁杷允䅁䅁䅑䅁䑁䅁䅷䅁䭁䙁䵷䅁䭁佁䭳䅁䭁䥁䕕䅁䉁䅁䅁允䅁䅁䄴䅆䅁䑁䅉䅍㕁䑁䅙杍㍁䑁䅅兏㍁䅁䅁䍄䉁䅁䅁䅂䅁䅁䅍䅄䅁䅁䅯睮䅳䅁䅯朵䅯䅁䅯睧䅑䅁䅅䅁䉁䅁䅁杄䵁䅁䅁睍畁䑁䅙兏祁䅁䅁䍄䉁䅁䅁䅂䅁䅁䅍䅄䅁䅁䅯䅳䅳䅁䅯眶䅯䅁䅯䄷䅯䅁䅅䅁䉁䅁䅁杄十䅁䅁睍㍁䑁䅁兎㉁䑁䅉兎睁䅁䅁䍄䉁䅁䅁䅂䅁䅁䅍䅄䅁䅁䅯杳䅳䅁䅯眶䅯䅁䅯来䅑䅁䅅䅁䉁䅁䅁杄十䅁䅁杍硁䑁䅫䅏㍁䑁䅙䅏ㅁ䅁䅁䍄䉁䅁䅁䅂䅁䅁䅍䅄䅁䅁䅯杳䅳䅁䅯眶䅯䅁䅯䅣䅑䅁䅅䅁䉁䅁䅁杄十䅁䅁杍祁䑁䅁䅍㕁䑁䅁兎㍁䅁䅁䍄䉁䅁䅁䅂䅁䅁䅍䅄䅁䅁䅯䅳䅳䅁䅯眶䅯䅁䅯兦䅑䅁䅅䅁䉁䅁䅁杄十䅁䅁睍ㅁ䑁䅧李睁䑁䅣李睁䅁䅁䍄䉁䅁䅁䅂䅁䅁䅍䅄䅁䅁䅯兰䄰䅁䅯朷䅯䅁䅯兦䅑䅁䅅䅁䉁䅁䅁兂䅁䅁䅁偁樶䅑杷允䅁䅁䅑䅁䑁䅁䅷䅁䭁䑁䱷䅁䭁佁䭳䅁䭁䝁䔸䅁䉁䅁䅁允䅁䅁䄴杅䅁䑁䅫杍穁䑁䅫睎穁䑁䅁睍䅁䅁杷允䅁䅁䅑䅁䑁䅁䅷䅁䭁䑁偅䅁䭁佁䭯䅁䭁䥁䕕䅁䉁䅁䅁允䅁䅁䄴䅄䅁䑁䅁杌㑁䑁䅑䅎䅁䅁杷允䅁䅁䅑䅁䑁䅁䅷䅁䭁䑁䱷䅁䭁佁䭳䅁䭁䡁䕅䅁䉁䅁䅁允䅁䅁䄴杅䅁䑁䅫䅍祁䑁䅑睍ぁ䑁䅑杍䅁䅁杷允䅁䅁䅑䅁䑁䅁䅷䅁䭁䑁䱷䅁䭁佁䭳䅁䭁䥁䕕䅁䉁䅁䅁允䅁䅁䄴杅䅁䑁䅧李硁䑁䅫䅎ぁ䑁䅑兎䅁䅁杷允䅁䅁䅑䅁䑁䅁䅷䅁䭁䩁䵳䅁䭁佁䭳䅁䭁䥁䕍䅁䉁䅁䅁允䅁䅁䄴杅䅁䑁䅣杍硁䑁䅑李睁䑁䅫䅍䅁䅁杷允䅁䅁䅑䅁䑁䅁䅷䅁䭁䩁䴰䅁䭁佁䭳䅁䭁䥁䕍䅁䉁䅁䅁允䅁䅁䅯睒䅁䅁杷允䅁䅁䅑䅁䑁䅁䅷䅁䭁䩁䱁䅁䭁佁䭳䅁䭁䝁䔰䅁䉁䅁䅁允䅁䅁䄴杅䅁䑁䅑睍㉁䑁䅉杍祁䑁䅫杍䅁䅁杷允䅁䅁䅑䅁䑁䅁䅷䅁䭁䩁䱁䅁䭁佁䭳䅁䭁䝁䔸䅁䉁䅁䅁允䅁䅁䄴杅䅁䑁䅍兏硁䑁䅕免㉁䑁䅕䅍䅁䅁杷允䅁䅁䅑䅁䑁䅁䅷䅁䭁䉁䱅䅁䭁佁䭫䅁䭁䝁䔸䅁䉁䅁䅁允䅁䅁䅕䅁䅁佁瑃欴䵁䅉䅅䅁䕁䅁䅁睁䵁䅁䅁权元睃䅁权牄权䅁权䙃䅂䅁允䅁䅁䅅䅁佁䉁䅉䅁穁䑁䅧䅏硁䑁䅁兎ぁ䑁䅙䅁䵁䅉䅅䅁䕁䅁䅁睁䵁䅁䅁权元睃䅁权牄权䅁权㥂䅂䅁允䅁䅁䅅䅁佁䉁䅉䅁穁䑁䅧䅏睁䑁䅑睍㉁䑁䅅䅁䵁䅉䅅䅁䕁䅁䅁睁䵁䅁䅁权䵂睄䅁权湄权䅁权療䅂䅁允䅁䅁䅅䅁䭁䕁䅣䅁䵁䅉䅅䅁䕁䅁䅁睁䵁䅁䅁权偄兄䅁权浄权䅁权獄权䅁允䅁䅁䅅䅁佁䅁䅯䅁硁䍁䄴兏ぁ䅁䅁䍄䉁䅁䅁䅂䅁䅁䅍䅄䅁䅁䅯村䅳䅁䅯儶䅯䅁䅯睢䅑䅁䅅䅁䉁䅁䅁兂䅁䅁䅁䱁卲䅷杷允䅁䅁䅑䅁䑁䅁䅷䅁䭁䙁䱯䅁䭁佁䭳䅁䭁䝁䔸䅁䉁䅁䅁允䅁䅁䄴杅䅁䑁䅑李穁䑁䅍䅍㕁䑁䅍杍䅁䅁杷允䅁䅁䅑䅁䑁䅁䅷䅁䭁䉁乳䅁䭁佁䬴䅁䭁䡁䕁䅁䉁䅁䅁允䅁䅁䅕䅁䅁䵁塁唴䵁䅉䅅䅁䕁䅁䅁睁䵁䅁䅁权杁兄䅁权灄权䅁权獄权䅁允䅁䅁䅅䅁䭁䕁䅣䅁䵁䅉䅅䅁䕁䅁䅁睁䵁䅁䅁权慂睃䅁权牄权䅁权睂䅂䅁允䅁䅁䅅䅁佁䉁䅉䅁ぁ䑁䅙免硁䑁䅑睎ㅁ䑁䅍䅁䵁䅉䅅䅁䕁䅁䅁睁䵁䅁䅁权ぃ允䅁权䭁䅁䅁权䙁䅁䅁允䅁䅁䅅䅁䙁䍁䝕婧䑖㡩⽷䍄䉁䅁䅁䅂䅁䅁䅍䅄䅁䅁䅯党䄰䅁䅯眶䅯䅁䅯䄷䅯䅁䅅䅁䉁䅁䅁杄啁䅁䅁免睁䑁䅕䅏祁䑁䅉杍睁䑁䅅䅁䵁䅉䅅䅁䕁䅁䅁睁䵁䅁䅁权求兄䅁权牄权䅁权療䅂䅁允䅁䅁䅅䅁佁䉁䅑䅁硁䑁䅁李睁䑁䅉杍穁䑁䅙䅏䅁䅁杷允䅁䅁䅑䅁䑁䅁䅷䅁䭁䭁䅯䅁䭁䉁䅅䅁䭁䅁䅕䅁䉁䅁䅁允䅁䅁䄴杆䅁䑁䅅免祁䑁䅕䅍睁䑁䅁䅍睁䑁䅁䅁䵁䅉䅅䅁䕁䅁䅁睁䵁䅁䅁权穃䅄䅁权浄权䅁权㥂䅂䅁允䅁䅁䅅䅁䭁䕁䅣䅁䵁䅉䅅䅁䕁䅁䅁睁䵁䅁䅁权汄䅄䅁权牄权䅁权㙂䅂䅁允䅁䅁䅅䅁佁䉁䅉䅁ㅁ䑁䅑睎ぁ䑁䅉䅍㑁䑁䅧䅁䵁䅉䅅䅁䕁䅁䅁睁䵁䅁䅁权求兄䅁权牄权䅁权睂䅂䅁允䅁䅁䅅䅁佁䉁䅑䅁硁䑁䅁李㍁䑁䅧睍㍁䑁䅉兎䅁䅁杷允䅁䅁䅑䅁䑁䅁䅷䅁䭁䉁乷䅁䭁佁䭙䅁䭁䥁䕍䅁䉁䅁䅁允䅁䅁䄴权䅁䑁䅅杌㕁䑁䅧䅁䵁䅉䅅䅁䕁䅁䅁睁䵁䅁䅁权求兄䅁权牄权䅁权㥂䅂䅁允䅁䅁䅅䅁佁䉁䅑䅁硁䑁䅁睎硁䑁䅕䅍穁䑁䅅睍䅁䅁杷允䅁䅁䅑䅁䑁䅁䅷䅁䭁䙁䉣䅁䭁䅁䅯䅁䭁䅁䍑䅁䉁䅁䅁允䅁䅁䅕㥌欰潂噅え䵁䅉䅅䅁䕁䅁䅁睁䵁䅁䅁权杁䅄䅁权浄权䅁权硂䅂䅁允䅁䅁䅅䅁佁䅁䅷䅁硁䍁䄴睍祁䑁䅕䅁䵁䅉䅅䅁䕁䅁䅁睁䵁䅁䅁权灂䅄䅁权牄权䅁权硂䅂䅁允䅁䅁䅅䅁佁䉁䅉䅁㉁䑁䅑䅍㉁䑁䅧兏ㅁ䑁䅉䅁䵁䅉䅅䅁䕁䅁䅁睁䵁䅁䅁权啃兄䅁权牄权䅁权㥂䅂䅁允䅁䅁䅅䅁佁䉁䅉䅁祁䑁䅅李㍁䑁䅁兎睁䑁䅙䅁䵁䅉䅅䅁䕁䅁䅁睁䵁䅁䅁权偄䅄䅁权牄权䅁权獄权䅁允䅁䅁䅅䅁佁䉁䅉䅁祁䑁䅧杍睁䑁䅁䅍睁䑁䅁䅁䵁䅉䅅䅁䕁䅁䅁睁䵁䅁䅁权偄䅄䅁权牄权䅁权瑂䅂䅁允䅁䅁䅅䅁佁䉁䅉䅁祁䑁䅧睎睁䑁䅁䅍睁䑁䅁䅁䵁䅉䅅䅁䕁䅁䅁睁䵁䅁䅁权䅄䅄䅁权畄权䅁权睂䅂䅁允䅁䅁䅅䅁䙁䅁䅁䅁䅁倱䅤䍄䉁䅁䅁䅂䅁䅁䅍䅄䅁䅁䅯䄹䅷䅁䅯眶䅯䅁䅯来䅑䅁䅅䅁䉁䅁䅁杄十䅁䅁䅎祁䑁䅙免㕁䑁䅑䅎㑁䅁䅁䍄䉁䅁䅁䅂䅁䅁䅍䅄䅁䅁䅯䄹䅷䅁䅯眶䅯䅁䅯全䅑䅁䅅䅁䉁䅁䅁杄十䅁䅁䅎睁䑁䅙䅍㍁䑁䅧兏祁䅁䅁䍄䉁䅁䅁䅂䅁䅁䅍䅄䅁䅁䅯睫䅷䅁䅯眶䅯䅁䅯䄷䅯䅁䅅䅁䉁䅁䅁杄十䅁䅁睎㍁䑁䅁睎ㅁ䑁䅙睍㉁䅁䅁䍄䉁䅁䅁䅂䅁䅁䅍䅄䅁䅁䅯杓䅷䅁䅯朵䅯䅁䅯兣䅑䅁䅅䅁䉁䅁䅁杄䵁䅁䅁杍畁䑁䅍䅏硁䅁䅁䍄䉁䅁䅁䅂䅁䅁䅍䅄䅁䅁䅯睫䅷䅁䅯眶䅯䅁䅯兢䅑䅁䅅䅁䉁䅁䅁杄十䅁䅁睎㍁䑁䅅免ぁ䑁䅙睍穁䅁䅁䍄䉁䅁䅁䅂䅁䅁䅍䅄䅁䅁䅯杫䅷䅁䅯眶䅯䅁䅯睢䅑䅁䅅䅁䉁䅁䅁杄十䅁䅁睍睁䑁䅕免㉁䑁䅣兎㕁䅁䅁䍄䉁䅁䅁䅂䅁䅁䅍䅄䅁䅁䅯兴䅷䅁䅯眶䅯䅁䅯睢䅑䅁䅅䅁䉁䅁䅁杄十䅁䅁杍㍁䑁䅕李穁䑁䅁䅍睁䅁䅁䍄䉁䅁䅁䅂䅁䅁䅍䅄䅁䅁䅯睫䅷䅁䅯眶䅯䅁䅯睢䅑䅁䅅䅁䉁䅁䅁杄十䅁䅁睎㍁䑁䅑䅎㍁䑁䅫䅏㕁䅁䅁䍄䉁䅁䅁䅂䅁䅁䅍䅄䅁䅁䅯术䅯䅁䅯眶䅯䅁䅯䅣䅑䅁䅅䅁䉁䅁䅁杄啁䅁䅁免㉁䑁䅣睍㍁䑁䅅兏祁䑁䅁䅁䵁䅉䅅䅁䕁䅁䅁睁䵁䅁䅁权⽃兂䅁权湄权䅁权䙃䅂䅁允䅁䅁䅅䅁䙁偁唷佥浫免䅸䍄䉁䅁䅁䅂䅁䅁䅍䅄䅁䅁䅯睫䅷䅁䅯眶䅯䅁䅯来䅑䅁䅅䅁䉁䅁䅁杄十䅁䅁睎㍁䑁䅉䅏硁䑁䅁兎祁䅁䅁䍄䉁䅁䅁䅂䅁䅁䅍䅄䅁䅁䅯材䅷䅁䅯朵䅯䅁䅯睧䅑䅁䅅䅁䉁䅁䅁杄䵁䅁䅁䅍畁䑁䅫睎ㅁ䅁䅁䍄䉁䅁䅁䅂䅁䅁䅍䅄䅁䅁䅯杫䅷䅁䅯眶䅯䅁䅯兣䅑䅁䅅䅁䉁䅁䅁杄十䅁䅁睍硁䑁䅉兏㕁䑁䅣睎睁䅁䅁䍄䉁䅁䅁䅂䅁䅁䅍䅄䅁䅁䅯䅤䅳䅁䅯儶䅯䅁䅯睢䅑䅁䅅䅁䉁䅁䅁兂䅁䅁䅁䙧煈䅑杷允䅁䅁䅑䅁䑁䅁䅷䅁䭁䍁乁䅁䭁佁䬴䅁䭁䡁䕯䅁䉁䅁䅁允䅁䅁䅯睒䅁䅁杷允䅁䅁䅑䅁䑁䅁䅷䅁䭁乁临䅁䭁佁䭫䅁䭁䝁䔸䅁䉁䅁䅁允䅁䅁䅕䅁䅁䵁䵁〱䵁䅉䅅䅁䕁䅁䅁睁䵁䅁䅁权千䅄䅁权牄权䅁权䙃䅂䅁允䅁䅁䅅䅁佁䉁䅉䅁穁䑁䅅䅎㑁䑁䅣䅎㕁䑁䅑䅁䵁䅉䅅䅁䕁䅁䅁睁䵁䅁䅁权硂睃䅁权浄权䅁权獄权䅁允䅁䅁䅅䅁佁䅁䅷䅁睁䍁䄴兏㕁䑁䅣䅁䵁䅉䅅䅁䕁䅁䅁睁䵁䅁䅁权呃䅄䅁权牄权䅁权䑃䅂䅁允䅁䅁䅅䅁佁䉁䅉䅁㍁䑁䅣免㑁䑁䅑䅍硁䑁䅉䅁䵁䅉䅅䅁䕁䅁䅁睁䵁䅁䅁权䡃兄䅁权畄权䅁权睂䅂䅁允䅁䅁䅅䅁䙁䅁䅁䅁䅁牐䅖䍄䉁䅁䅁䅂䅁䅁䅍䅄䅁䅁䅯䅄䅳䅁䅯儶䅯䅁䅯兢䅑䅁䅅䅁䉁䅁䅁兂䅁䅁䅁䵧穢䅑杷允䅁䅁䅑䅁䑁䅁䅷䅁䭁䭁䱑䅁䭁佁䭳䅁䭁䝁䔸䅁䉁䅁䅁允䅁䅁䄴䅆䅁䑁䅅睎睁䑁䅙睍硁䑁䅁䅍睁䅁䅁䍄䉁䅁䅁䅂䅁䅁䅍䅄䅁䅁䅯术䅯䅁䅯眶䅯䅁䅯䄷䅯䅁䅅䅁䉁䅁䅁杄啁䅁䅁免㉁䑁䅣䅎ぁ䑁䅙睍ㅁ䑁䅁䅁䵁䅉䅅䅁䕁䅁䅁睁䵁䅁䅁权⭄权䅁权牄权䅁权療䅂䅁允䅁䅁䅅䅁佁䉁䅑䅁硁䑁䅙睎ぁ䑁䅅䅏㍁䑁䅍免䅁䅁杷允䅁䅁䅑䅁䑁䅁䅷䅁䭁䕁䱉䅁䭁佁䭳䅁䭁䡁䕁䅁䉁䅁䅁允䅁䅁䄴䅆䅁䑁䅅免穁䑁䅅李穁䑁䅑䅏㕁䅁䅁䍄䉁䅁䅁䅂䅁䅁䅍䅄䅁䅁䅯睭䅳䅁䅯朷䅯䅁䅯来䅑䅁䅅䅁䉁䅁䅁兂䅁䅁䅁偧瀷䅑杷允䅁䅁䅑䅁䑁䅁䅷䅁䭁偁䭉䅁䭁佁䬰䅁䭁䡁䕁䅁䉁䅁䅁允䅁䅁䅕灺剄䡂䭦䕁䵁䅉䅅䅁䕁䅁䅁睁䵁䅁䅁权⭄权䅁权牄权䅁权㙂䅂䅁允䅁䅁䅅䅁佁䉁䅑䅁硁䑁䅙睎穁䑁䅫䅏㉁䑁䅅免䅁䅁杷允䅁䅁䅑䅁䑁䅁䅷䅁䭁䍁䵙䅁䭁佁䭙䅁䭁䥁䕕䅁䉁䅁䅁允䅁䅁䄴䅄䅁䑁䅅杌ぁ䑁䅣兏䅁䅁杷允䅁䅁䅑䅁䑁䅁䅷䅁䭁偁䬴䅁䭁佁䭳䅁䭁䡁䕅䅁䉁䅁䅁允䅁䅁䄴䅆䅁䑁䅅李㍁䑁䅉䅍㉁䑁䅉李㍁䅁䅁䍄䉁䅁䅁䅂䅁䅁䅍䅄䅁䅁䅯眫䅯䅁䅯儷䅯䅁䅯兢䅑䅁䅅䅁䉁䅁䅁兂硂児塲㍯桄睐杷允䅁䅁䅑䅁䑁䅁䅷䅁䭁偁䵷䅁䭁佁䭳䅁䭁䝁䔰䅁䉁䅁䅁允䅁䅁䄴䅆䅁䑁䅉免ㅁ䑁䅣睎㑁䑁䅕杍睁䅁䅁䍄䉁䅁䅁䅂䅁䅁䅍䅄䅁䅁䅯术䅯䅁䅯眶䅯䅁䅯睧䅑䅁䅅䅁䉁䅁䅁杄啁䅁䅁免㉁䑁䅙睎穁䑁䅣睎穁䑁䅁䅁䵁䅉䅅䅁䕁䅁䅁睁䵁䅁䅁权ぁ兄䅁权牄权䅁权硂䅂䅁允䅁䅁䅅䅁佁䉁䅉䅁穁䑁䅉䅏㍁䑁䅑䅍睁䑁䅁䅁䵁䅉䅅䅁䕁䅁䅁睁䵁䅁䅁权㡂䅄䅁权牄权䅁权療䅂䅁允䅁䅁䅅䅁佁䉁䅉䅁㕁䑁䅍䅎㍁䑁䅙杍穁䑁䅍䅁䵁䅉䅅䅁䕁䅁䅁睁䵁䅁䅁权㡂䅄䅁权牄权䅁权䑃䅂䅁允䅁䅁䅅䅁佁䉁䅉䅁㕁䑁䅍免睁䑁䅧杍㍁䑁䅣䅁䵁䅉䅅䅁䕁䅁䅁睁䵁䅁䅁权剄䅄䅁权湄权䅁权㙂䅂䅁允䅁䅁䅅䅁䙁䵁堲睑ぷ伲⽷䍄䉁䅁䅁䅂䅁䅁䅍䅄䅁䅁䅯䅦䅷䅁䅯眶䅯䅁䅯兦䅑䅁䅅䅁䉁䅁䅁杄十䅁䅁兏穁䑁䅁䅍硁䑁䅙睎㕁䅁䅁䍄䉁䅁䅁䅂䅁䅁䅍䅄䅁䅁䅯儯䅁䅁䅯充䅁䅁䅯兂䅁䅁䅅䅁䉁䅁䅁杄十䅁䅁兎祁䑁䅉兏㕁䑁䅑免硁䅁䅁䍄䉁䅁䅁䅂䅁䅁䅍䅄䅁䅁䅯䅸䄰䅁䅯眶䅯䅁䅯䄷䅯䅁䅅䅁䉁䅁䅁杄啁䅁䅁免㑁䑁䅅杍睁䑁䅉睎ㅁ䑁䅕䅁䵁䅉䅅䅁䕁䅁䅁睁䵁䅁䅁权橃兄䅁权牄权䅁权䑃䅂䅁允䅁䅁䅅䅁佁䉁䅑䅁硁䑁䅉李睁䑁䅁睍㍁䑁䅫兎䅁䅁杷允䅁䅁䅑䅁䑁䅁䅷䅁䭁佁乳䅁䭁佁䭫䅁䭁䡁䕅䅁䉁䅁䅁允䅁䅁䅕䅁䅁䍁㙄〴䵁䅉䅅䅁䕁䅁䅁睁䵁䅁䅁权硁睃䅁权浄权䅁权瑂䅂䅁允䅁䅁䅅䅁佁䅁䅷䅁祁䍁䄴䅍ぁ䑁䅉䅁䵁䅉䅅䅁䕁䅁䅁睁䵁䅁䅁权佄睃䅁权瑄权䅁权療䅂䅁允䅁䅁䅅䅁䙁佁剸䉵䘶⼶⽕䍄䉁䅁䅁䅂䅁䅁䅍䅄䅁䅁䅯䅸䄰䅁䅯眶䅯䅁䅯䅣䅑䅁䅅䅁䉁䅁䅁杄啁䅁䅁免㑁䑁䅍䅎穁䑁䅁䅏㍁䑁䅧䅁䵁䅉䅅䅁䕁䅁䅁睁䵁䅁䅁权䉄睃䅁权浄权䅁权㥂䅂䅁允䅁䅁䅅䅁佁䅁䅷䅁硁䍁䄴睍ㅁ䑁䅙䅁䵁䅉䅅䅁䕁䅁䅁睁䵁䅁䅁权䕄兄䅁权牄权䅁权䑃䅂䅁允䅁䅁䅅䅁佁䉁䅑䅁祁䑁䅅䅍ㅁ䑁䅧䅎祁䑁䅅䅎䅁䅁杷允䅁䅁䅑䅁䑁䅁䅷䅁䭁䵁乑䅁䭁佁䭳䅁䭁䡁䔰䅁䉁䅁䅁允䅁䅁䄴䅆䅁䑁䅉免ぁ䑁䅣杍ぁ䑁䅧兏睁䅁䅁䍄䉁䅁䅁䅂䅁䅁䅍䅄䅁䅁䅯兆䄰䅁䅯朷䅯䅁䅯睢䅑䅁䅅䅁䉁䅁䅁兂䅁䅁䅁䅣祘䅑杷允䅁䅁䅑䅁䑁䅁䅷䅁䭁䑁乍䅁䭁佁䬰䅁䭁䝁䔸䅁䉁䅁䅁允䅁䅁䅕慬摬歎眹䐫䴸䅉䅅䅁䕁䅁䅁睁䵁䅁䅁权硂䅄䅁权瑄权䅁权䙃䅂䅁允䅁䅁䅅䅁䙁乁楅⼲⭬瑡⽑䍄䉁䅁䅁䅂䅁䅁䅍䅄䅁䅁䅯兵䅳䅁䅯眶䅯䅁䅯䅣䅑䅁䅅䅁䉁䅁䅁杄十䅁䅁免ㅁ䑁䅫杍㑁䑁䅍䅍ㅁ䅁䅁䍄䉁䅁䅁䅂䅁䅁䅍䅄䅁䅁䅯䅈䅷䅁䅯眵䅯䅁䅯兢䅑䅁䅅䅁䉁䅁䅁兂佂桙奂扏䭑䅑杷允䅁䅁䅑䅁䑁䅁䅷䅁䭁偁䬴䅁䭁佁䭙䅁䭁䝁䔰䅁䉁䅁䅁允䅁䅁䄴䅄䅁䑁䅅杌祁䑁䅣李䅁䅁杷允䅁䅁䅑䅁䑁䅁䅷䅁䭁䱁䱫䅁䭁佁䭳䅁䭁䥁䕍䅁䉁䅁䅁允䅁䅁䄴杅䅁䑁䅅李㍁䑁䅧䅏㍁䑁䅅免䅁䅁杷允䅁䅁䅑䅁䑁䅁䅷䅁䭁䑁乙䅁䭁佁䭳䅁䭁䝁䔰䅁䉁䅁䅁允䅁䅁䄴杅䅁䑁䅉䅏㕁䑁䅣䅏㕁䑁䅑兏䅁䅁杷允䅁䅁䅑䅁䑁䅁䅷䅁䭁䕁䵷䅁䭁佁䬰䅁䭁䝁䔰䅁䉁䅁䅁允䅁䅁䅕䑗ね䡹⭡䕁䵁䅉䅅䅁䕁䅁䅁睁䵁䅁䅁权㉁兄䅁权牄权䅁权㥂䅂䅁允䅁䅁䅅䅁佁䉁䅉䅁祁䑁䅫</t>
  </si>
  <si>
    <t>睍硁䑁䅧䅍㑁䑁䅕䅁䵁䅉䅅䅁䕁䅁䅁睁䵁䅁䅁权流䅄䅁权畄权䅁权療䅂䅁允䅁䅁䅅䅁䭁䕁䅣䅁䵁䅉䅅䅁䕁䅁䅁睁䵁䅁䅁权㍁兄䅁权牄权䅁权療䅂䅁允䅁䅁䅅䅁佁䉁䅑䅁硁䑁䅍免穁䑁䅑䅎㑁䑁䅁䅎䅁䅁杷允䅁䅁䅑䅁䑁䅁䅷䅁䭁䡁䉅䅁䭁䅁䅑䅁䭁䅁䍑䅁䉁䅁䅁允䅁䅁䅕䅁䅁䄴⼷啣䵅䅉䅅䅁䕁䅁䅁睁䵁䅁䅁权牃睃䅁权瑄权䅁权㥂䅂䅁允䅁䅁䅅䅁䙁䥁堲桢䑋偷⽧䍄䉁䅁䅁䅂䅁䅁䅍䅄䅁䅁䅯杖䅷䅁䅯儶䅯䅁䅯睧䅑䅁䅅䅁䉁䅁䅁兂䅁䅁䅁䉧乌䅑杷允䅁䅁䅑䅁䑁䅁䅷䅁䭁䑁乣䅁䭁佁䭳䅁䭁䥁䕕䅁䉁䅁䅁允䅁䅁䄴䅆䅁䑁䅅杍㕁䑁䅅兏ぁ䑁䅧䅎祁䅁䅁䍄䉁䅁䅁䅂䅁䅁䅍䅄䅁䅁䅯兩䅳䅁䅯儷䅯䅁䅯睧䅑䅁䅅䅁䉁䅁䅁兂晃㑰楖䱲奌睐杷允䅁䅁䅑䅁䑁䅁䅷䅁䭁䑁䴴䅁䭁佁䭳䅁䭁䝁䔰䅁䉁䅁䅁允䅁䅁䅯睒䅁䅁杷允䅁䅁䅑䅁䑁䅁䅷䅁䭁䑁䴸䅁䭁佁䭳䅁䭁䝁䔰䅁䉁䅁䅁允䅁䅁䄴杅䅁䑁䅑杍㑁䑁䅑䅏穁䑁䅍兏䅁䅁杷允䅁䅁䅑䅁䑁䅁䅷䅁䭁䥁䵯䅁䭁佁䭳䅁䭁䝁䔰䅁䉁䅁䅁允䅁䅁䄴杅䅁䑁䅍䅍祁䑁䅁杍睁䑁䅁睍䅁䅁杷允䅁䅁䅑䅁䑁䅁䅷䅁䭁䍁偑䅁䭁佁䭳䅁䭁佁䭷䅁䉁䅁䅁允䅁䅁䄴杅䅁䑁䅑䅏㍁䑁䅣䅎睁䑁䅁䅍䅁䅁杷允䅁䅁䅑䅁䑁䅁䅷䅁䭁䥁䵯䅁䭁佁䭳䅁䭁䡁䕯䅁䉁䅁䅁允䅁䅁䄴杅䅁䑁䅍䅍硁䑁䅧䅍ぁ䑁䅧杍䅁䅁杷允䅁䅁䅑䅁䑁䅁䅷䅁䭁䝁䴸䅁䭁佁䭳䅁䭁䝁䔰䅁䉁䅁䅁允䅁䅁䄴杅䅁䑁䅍䅍硁䑁䅫兎㕁䑁䅫兏䅁䅁杷允䅁䅁䅑䅁䑁䅁䅷䅁䭁乁䵁䅁䭁佁䭣䅁䭁䝁䔸䅁䉁䅁䅁允䅁䅁䅕挲㌷⭕汏稫䴸䅉䅅䅁䕁䅁䅁睁䵁䅁䅁权祂睃䅁权瑄权䅁权硂䅂䅁允䅁䅁䅅䅁䙁䑁㕕異流⽎⽉䍄䉁䅁䅁䅂䅁䅁䅍䅄䅁䅁䅯杒䅷䅁䅯儶䅯䅁䅯䄷䅯䅁䅅䅁䉁䅁䅁兂䅁䅁䅁䭁䕈䅑杷允䅁䅁䅑䅁䑁䅁䅷䅁䭁䥁䵯䅁䭁佁䭳䅁䭁䡁䕁䅁䉁䅁䅁允䅁䅁䄴杅䅁䑁䅍䅍硁䑁䅧兎㍁䑁䅍杍䅁䅁杷允䅁䅁䅑䅁䑁䅁䅷䅁䭁䙁䰴䅁䭁佁䭳䅁䭁䡁䕅䅁䉁䅁䅁允䅁䅁䄴杅䅁䑁䅑䅍穁䑁䅧兏祁䑁䅫兏䅁䅁杷允䅁䅁䅑䅁䑁䅁䅷䅁䭁䝁䰸䅁䭁佁䭫䅁䭁佁䭷䅁䉁䅁䅁允䅁䅁䅕䅁䅁䥁穁〴䵁䅉䅅䅁䕁䅁䅁睁䵁䅁䅁权摃睃䅁权浄权䅁权䙃䅂䅁允䅁䅁䅅䅁䭁䕁䅣䅁䵁䅉䅅䅁䕁䅁䅁睁䵁䅁䅁权敃睃䅁权浄权䅁权䙃䅂䅁允䅁䅁䅅䅁佁䅁䅷䅁硁䍁䄴兎硁䑁䅅䅁䵁䅉䅅䅁䕁䅁䅁睁䵁䅁䅁权䩂䅄䅁权灄权䅁权㥂䅂䅁允䅁䅁䅅䅁䙁䅁䅁䅁䅄琴䅬䍄䉁䅁䅁䅂䅁䅁䅍䅄䅁䅁䅯䅇䄸䅁䅯儶䅯䅁䅯兢䅑䅁䅅䅁䉁䅁䅁兂䅁䅁䅁乫䐰兑杷允䅁䅁䅑䅁䑁䅁䅷䅁䭁䕁䵯䅁䭁佁䭫䅁䭁䡁䔰䅁䉁䅁䅁允䅁䅁䅕䅁䅁䕁㍂唳䵁䅉䅅䅁䕁䅁䅁睁䵁䅁䅁权啁䅄䅁权牄权䅁权瑂䅂䅁允䅁䅁䅅䅁䭁䕁䅣䅁䵁䅉䅅䅁䕁䅁䅁睁䵁䅁䅁权敃䅄䅁权灄权䅁权睂䅂䅁允䅁䅁䅅䅁䙁䅁䅁䅁䅁䱲䅴䍄䉁䅁䅁䅂䅁䅁䅍䅄䅁䅁䅯睮䅷䅁䅯儷䅯䅁䅯睧䅑䅁䅅䅁䉁䅁䅁兂䱃佢㝦晱慈睐杷允䅁䅁䅑䅁䑁䅁䅷䅁䭁䍁䱉䅁䭁佁䭣䅁䭁佁䭷䅁䉁䅁䅁允䅁䅁䅕䑪䙲䝭摍歁䵁䅉䅅䅁䕁䅁䅁睁䵁䅁䅁权啁䅄䅁权牄权䅁权㙂䅂䅁允䅁䅁䅅䅁佁䉁䅑䅁祁䑁䅣免㉁䑁䅙李㕁䑁䅑免䅁䅁杷允䅁䅁䅑䅁䑁䅁䅷䅁䭁䉁䵑䅁䭁佁䭳䅁䭁䡁䕅䅁䉁䅁䅁允䅁䅁䄴䅆䅁䑁䅉睎硁䑁䅕䅍硁䑁䅑䅏㑁䅁䅁䍄䉁䅁䅁䅂䅁䅁䅍䅄䅁䅁䅯全䅳䅁䅯眶䅯䅁䅯䄷䅯䅁䅅䅁䉁䅁䅁杄十䅁䅁䅎㍁䑁䅍免硁䑁䅅李㍁䅁䅁䍄䉁䅁䅁䅂䅁䅁䅍䅄䅁䅁䅯䅔䅳䅁䅯儶䅯䅁䅯兣䅑䅁䅅䅁䉁䅁䅁兂䅁䅁䅁䡁呓䅑杷允䅁䅁䅑䅁䑁䅁䅷䅁䭁乁䉅䅁䭁䉁䅅䅁䭁䅁䅕䅁䉁䅁䅁允䅁䅁䄴䅆䅁䑁䅍杍㉁䑁䅁䅍睁䑁䅁䅍睁䅁䅁䍄䉁䅁䅁䅂䅁䅁䅍䅄䅁䅁䅯杴䅳䅁䅯朷䅯䅁䅯睢䅑䅁䅅䅁䉁䅁䅁兂䅁䅁䅁䑙牢䅑杷允䅁䅁䅑䅁䑁䅁䅷䅁䭁䍁䵣䅁䭁佁䬰䅁䭁佁䭷䅁䉁䅁䅁允䅁䅁䅕䬸䝦穓䩥吷䴸䅉䅅䅁䕁䅁䅁睁䵁䅁䅁权療睃䅁权牄权䅁权㙂䅂䅁允䅁䅁䅅䅁佁䉁䅉䅁㑁䑁䅕䅍ぁ䑁䅅兏硁䑁䅍䅁䵁䅉䅅䅁䕁䅁䅁睁䵁䅁䅁权療睃䅁权牄权䅁权睂䅂䅁允䅁䅁䅅䅁佁䉁䅉䅁㑁䑁䅕䅍ㅁ䑁䅙李ぁ䑁䅧䅁䵁䅉䅅䅁䕁䅁䅁睁䵁䅁䅁权療睃䅁权牄权䅁权䙃䅂䅁允䅁䅁䅅䅁佁䉁䅉䅁㉁䑁䅧杍穁䑁䅑免㉁䑁䅁䅁䵁䅉䅅䅁䕁䅁䅁睁䵁䅁䅁权㥂兄䅁权湄权䅁权療䅂䅁允䅁䅁䅅䅁䙁䕁杊搵楁砲䅂䍄䉁䅁䅁䅂䅁䅁䅍䅄䅁䅁䅯眫䅳䅁䅯眶䅯䅁䅯兢䅑䅁䅅䅁䉁䅁䅁杄十䅁䅁䅏㑁䑁䅁杍㕁䑁䅁䅍睁䅁䅁䍄䉁䅁䅁䅂䅁䅁䅍䅄䅁䅁䅯眫䅳䅁䅯眶䅯䅁䅯来䅑䅁䅅䅁䉁䅁䅁杄十䅁䅁䅏㑁䑁䅁免硁䑁䅁䅍睁䅁䅁䍄䉁䅁䅁䅂䅁䅁䅍䅄䅁䅁䅯眫䅳䅁䅯眶䅯䅁䅯兦䅑䅁䅅䅁䉁䅁䅁杄十䅁䅁䅏㍁䑁䅣䅍㕁䑁䅁䅍睁䅁䅁䍄䉁䅁䅁䅂䅁䅁䅍䅄䅁䅁䅯䄹䅅䅁䅯允䅉䅁䅯杁䅉䅁䅅䅁䉁䅁䅁兂䕂敧塎猶䜷䅑杷允䅁䅁䅑䅁䑁䅁䅷䅁䭁䙁䈸䅁䭁䅁䍅䅁䭁䅁䍉䅁䉁䅁䅁允䅁䅁䅕夶㐸奶兏䔱䵁䅉䅅䅁䕁䅁䅁睁䵁䅁䅁权楁䅄䅁权牄权䅁权療䅂䅁允䅁䅁䅅䅁佁䉁䅉䅁ㅁ䑁䅣睎睁䑁䅣杍㑁䑁䅕䅁䵁䅉䅅䅁䕁䅁䅁睁䵁䅁䅁权楁䅄䅁权牄权䅁权㙂䅂䅁允䅁䅁䅅䅁佁䉁䅉䅁ㅁ䑁䅣李㍁䑁䅙䅎㉁䑁䅣䅁䵁䅉䅅䅁䕁䅁䅁睁䵁䅁䅁权楁䅄䅁权牄权䅁权睂䅂䅁允䅁䅁䅅䅁佁䉁䅉䅁ㅁ䑁䅣李㉁䑁䅅䅎穁䑁䅍䅁䵁䅉䅅䅁䕁䅁䅁睁䵁䅁䅁权䥂䅄䅁权牄权䅁权䙃䅂䅁允䅁䅁䅅䅁佁䉁䅉䅁ぁ䑁䅕䅎㉁䑁䅍䅍睁䑁䅁䅁䵁䅉䅅䅁䕁䅁䅁睁䵁䅁䅁权橁䅄䅁权牄权䅁权睂䅂䅁允䅁䅁䅅䅁佁䉁䅉䅁㉁䑁䅑兎㕁䑁䅑杍㉁䑁䅁䅁䵁䅉䅅䅁䕁䅁䅁睁䵁䅁䅁权楁䅄䅁权牄权䅁权硂䅂䅁允䅁䅁䅅䅁佁䉁䅉䅁ㅁ䑁䅣兎㍁䑁䅍䅎㕁䑁䅣䅁䵁䅉䅅䅁䕁䅁䅁睁䵁䅁䅁权橁䅄䅁权牄权䅁权硂䅂䅁允䅁䅁䅅䅁佁䉁䅉䅁㉁䑁䅑䅎硁䑁䅕䅏㉁䑁䅅䅁䵁䅉䅅䅁䕁䅁䅁睁䵁䅁䅁权楁䅄䅁权牄权䅁权䙃䅂䅁允䅁䅁䅅䅁佁䉁䅉䅁ㅁ䑁䅣睍穁䑁䅍睍ㅁ䑁䅍䅁䵁䅉䅅䅁䕁䅁䅁睁䵁䅁䅁权乁允䅁权䭁䅁䅁权䙁䅁䅁允䅁䅁䅅䅁䙁䱁摋㘷䝦睓䅖䍄䉁䅁䅁䅂䅁䅁䅍䅄䅁䅁䅯入䅷䅁䅯朷䅯䅁䅯睢䅑䅁䅅䅁䉁䅁䅁兂䅁䅁䅁䉁匳䅑杷允䅁䅁䅑䅁䑁䅁䅷䅁䭁䍁䵉䅁䭁佁䭳䅁䭁䥁䕍䅁䉁䅁䅁允䅁䅁䄴杅䅁䑁䅕睎穁䑁䅁杍睁䑁䅕李䅁䅁杷允䅁䅁䅑䅁䑁䅁䅷䅁䭁䉁䵑䅁䭁佁䭙䅁䭁䡁䕅䅁䉁䅁䅁允䅁䅁䄴权䅁䑁䅁杌㉁䑁䅅䅁䵁䅉䅅䅁䕁䅁䅁睁䵁䅁䅁权橁䅄䅁权牄权䅁权䑃䅂䅁允䅁䅁䅅䅁佁䉁䅉䅁㉁䑁䅑䅍穁䑁䅁杍硁䑁䅉䅁䵁䅉䅅䅁䕁䅁䅁睁䵁䅁䅁权奁䅄䅁权牄权䅁权獄权䅁允䅁䅁䅅䅁佁䉁䅉䅁祁䑁䅑杍硁䑁䅁李睁䑁䅉䅁䵁䅉䅅䅁䕁䅁䅁睁䵁䅁䅁权䥄睃䅁权畄权䅁权瑂䅂䅁允䅁䅁䅅䅁䙁䅁䅁䅁䅁獅䅢䍄䉁䅁䅁䅂䅁䅁䅍䅄䅁䅁䅯术䅳䅁䅯儷䅯䅁䅯全䅑䅁䅅䅁䉁䅁䅁兂畃佔⽋剑偙䅑杷允䅁䅁䅑䅁䑁䅁䅷䅁䭁䅁䵑䅁䭁佁䭣䅁䭁䡁䕁䅁䉁䅁䅁允䅁䅁䅕畓㡫灴潨樴䴸䅉䅅䅁䕁䅁䅁睁䵁䅁䅁权祁睃䅁权湄权䅁权睂䅂䅁允䅁䅁䅅䅁䙁䭁䙊癴㥐䈱䅴䍄䉁䅁䅁䅂䅁䅁䅍䅄䅁䅁䅯杨䅷䅁䅯眵䅯䅁䅯䄷䅯䅁䅅䅁䉁䅁䅁兂佁湊⽂䄯獈睐杷允䅁䅁䅑䅁䑁䅁䅷䅁䭁䉁䵧䅁䭁佁䭳䅁䭁䥁䕕䅁䉁䅁䅁允䅁䅁䄴杅䅁䑁䅉兎㍁䑁䅅兏睁䑁䅣䅎䅁䅁杷允䅁䅁䅑䅁䑁䅁䅷䅁䭁䙁乁䅁䭁佁䬰䅁䭁䝁䔸䅁䉁䅁䅁允䅁䅁䅕慅⽮㡶䅅吴䴸䅉䅅䅁䕁䅁䅁睁䵁䅁䅁权䅁兄䅁权牄权䅁权䑃䅂䅁允䅁䅁䅅䅁佁䉁䅑䅁硁䑁䅧䅎睁䑁䅁䅎㕁䑁䅍李䅁䅁杷允䅁䅁䅑䅁䑁䅁䅷䅁䭁䝁䵫䅁䭁佁䭳䅁䭁䡁䔰䅁䉁䅁䅁允䅁䅁䄴杅䅁䑁䅙杍㑁䑁䅍䅎㍁䑁䅫免䅁䅁杷允䅁䅁䅑䅁䑁䅁䅷䅁䭁䱁䴸䅁䭁佁䬴䅁䭁䝁䔰䅁䉁䅁䅁允䅁䅁䅕䅁䅁䵁汃唰䵁䅉䅅䅁䕁䅁䅁睁䵁䅁䅁权㉄权䅁权牄权䅁权㙂䅂䅁允䅁䅁䅅䅁佁䉁䅉䅁祁䑁䅍李㕁䑁䅅䅍睁䑁䅁䅁䵁䅉䅅䅁䕁䅁䅁睁䵁䅁䅁权㍄权䅁权牄权䅁权硂䅂䅁允䅁䅁䅅䅁佁䉁䅉䅁㍁䑁䅍睍ぁ䑁䅅䅍睁䑁䅁䅁䵁䅉䅅䅁䕁䅁䅁睁䵁䅁䅁权㍄权䅁权牄权䅁权䑃䅂䅁允䅁䅁䅅䅁佁䉁䅉䅁㍁䑁䅑免㕁䑁䅕䅍睁䑁䅁䅁䵁䅉䅅䅁䕁䅁䅁睁䵁䅁䅁权扁睃䅁权湄权䅁权䙃䅂䅁允䅁䅁䅅䅁䙁䝁汄䌰扌别䅲䍄䉁䅁䅁䅂䅁䅁䅍䅄䅁䅁䅯六䅷䅁䅯儷䅯䅁䅯䄷䅯䅁䅅䅁䉁䅁䅁兂晄剧䍥㉒㝵睐杷允䅁䅁䅑䅁䑁䅁䅷䅁䭁偁䭙䅁䭁佁䭳䅁䭁䡁䔰䅁䉁䅁䅁允䅁䅁䄴杅䅁䑁䅉睍ぁ䑁䅧杍睁䑁䅁䅍䅁䅁杷允䅁䅁䅑䅁䑁䅁䅷䅁䭁䡁䵯䅁䭁佁䭳䅁䭁佁䭷䅁䉁䅁䅁允䅁䅁䄴杅䅁䑁䅣杍硁䑁䅫杍睁䑁䅁䅍䅁䅁杷允䅁䅁䅑䅁䑁䅁䅷䅁䭁䵁䵫䅁䭁佁䭳䅁䭁䡁䕅䅁䉁䅁䅁允䅁䅁䄴杅䅁䑁䅍李硁䑁䅙睍睁䑁䅁䅍䅁䅁杷允䅁䅁䅑䅁䑁䅁䅷䅁䭁䡁䵯䅁䭁佁䭳䅁䭁䥁䕕䅁䉁䅁䅁允䅁䅁䄴杅䅁䑁䅣免ぁ䑁䅫兏ㅁ䑁䅁睍䅁䅁杷允䅁䅁䅑䅁䑁䅁䅷䅁䭁偁䉙䅁䭁䅁䅑䅁䭁䅁䍑䅁䉁䅁䅁允䅁䅁䅕䅁䅁䉧父啤䵅䅉䅅䅁䕁䅁䅁睁䵁䅁䅁权⭁睃䅁权畄权䅁权睂䅂䅁允䅁䅁䅅䅁䙁䅁䅁䅁䅄乸䅊䍄䉁䅁䅁䅂䅁䅁䅍䅄䅁䅁䅯八䅳䅁䅯眵䅯䅁䅯兢䅑䅁䅅䅁䉁䅁䅁兂杂搵楁㌲橫䅑杷允䅁䅁䅑䅁䑁䅁䅷䅁䭁䍁䱑䅁䭁佁䭳䅁䭁䥁䕍䅁䉁䅁䅁允䅁䅁䄴杅䅁䑁䅕李穁䑁䅑兏㉁䑁䅣兎䅁䅁杷允䅁䅁䅑䅁䑁䅁䅷䅁䭁䕁䱳䅁䭁佁䬰䅁䭁䡁䔰䅁䉁䅁䅁允䅁䅁䅕倹唳佥浫呷䴸䅉䅅䅁䕁䅁䅁睁䵁䅁䅁权噃䅄䅁权灄权䅁权睂䅂䅁允䅁䅁䅅䅁䙁䅁䅁䅁䅃獕䅰䍄䉁䅁䅁䅂䅁䅁䅍䅄䅁䅁䅯兪䅷䅁䅯眶䅯䅁䅯䄷䅯䅁䅅䅁䉁䅁䅁杄十䅁䅁杍ㅁ䑁䅕兎㕁䑁䅍兏睁䅁䅁䍄䉁䅁䅁䅂䅁䅁䅍䅄䅁䅁䅯睹䅷䅁䅯朵䅯䅁䅯䅣䅑䅁䅅䅁䉁䅁䅁杄䵁䅁䅁免畁䑁䅕免㍁䅁䅁䍄䉁䅁䅁䅂䅁䅁䅍䅄䅁䅁䅯睹䄰䅁䅯儷䅯䅁䅯䄷䅯䅁䅅䅁䉁䅁䅁兂睄㡰䱚㑎婮睐杷允䅁䅁䅑䅁䑁䅁䅷䅁䭁䥁䴰䅁䭁佁䭳䅁䭁䝁䔸䅁䉁䅁䅁允䅁䅁䄴杅䅁䑁䅉李祁䑁䅙李㑁䑁䅑李䅁䅁杷允䅁䅁䅑䅁䑁䅁䅷䅁䭁䥁䴰䅁䭁佁䭳䅁䭁䡁䕯䅁䉁䅁䅁允䅁䅁䄴杅䅁䑁䅉李ぁ䑁䅫䅏睁䑁䅅免䅁䅁杷允䅁䅁䅑䅁䑁䅁䅷䅁䭁䕁䵧䅁䭁佁䭣䅁䭁䡁䔰䅁䉁䅁䅁允䅁䅁䅕硢䑋䵷桱戸䴸䅉䅅䅁䕁䅁䅁睁䵁䅁䅁权䱂䅄䅁权瑄权䅁权㥂䅂䅁允䅁䅁䅅䅁䙁䕁橦⽰側側⽉䍄䉁䅁䅁䅂䅁䅁䅍䅄䅁䅁䅯睢䅷䅁䅯儶䅯䅁䅯全䅑䅁䅅䅁䉁䅁䅁兂䅁䅁䅁䙁卶䅑杷允䅁䅁䅑䅁䑁䅁䅷䅁䭁䥁䴰䅁䭁佁䭳䅁䭁䡁䔰䅁䉁䅁䅁允䅁䅁䄴杅䅁䑁䅍免穁䑁䅍䅎㑁䑁䅣兎䅁䅁杷允䅁䅁䅑䅁䑁䅁䅷䅁䭁䍁䱙䅁䭁佁䭣䅁䭁䝁䔸䅁䉁䅁䅁允䅁䅁䅕㥏倹婪畤歁䵁䅉䅅䅁䕁䅁䅁睁䵁䅁䅁权浂睃䅁权浄权䅁权㙂䅂䅁允䅁䅁䅅䅁佁䅁䅷䅁硁䍁䄴杍硁䑁䅑䅁䵁䅉䅅䅁䕁䅁䅁睁䵁䅁䅁权晄睃䅁权瑄权䅁权䙃䅂䅁允䅁䅁䅅䅁䙁䉁畓⭒㙆偆⽉䍄䉁䅁䅁䅂䅁䅁䅍䅄䅁䅁䅯元䅳䅁䅯眶䅯䅁䅯兢䅑䅁䅅䅁䉁䅁䅁杄十䅁䅁兎ㅁ䑁䅧睎㉁䑁䅕免㍁䅁䅁䍄䉁䅁䅁䅂䅁䅁䅍䅄䅁䅁䅯元䅳䅁䅯眶䅯䅁䅯来䅑䅁䅅䅁䉁䅁䅁杄十䅁䅁兎ぁ䑁䅧李㉁䑁䅍李睁䅁䅁䍄䉁䅁䅁䅂䅁䅁䅍䅄䅁䅁䅯杯䅳䅁䅯朵䅯䅁䅯来䅑䅁䅅䅁䉁䅁䅁杄䵁䅁䅁杍畁䑁䅁杍㑁䅁䅁䍄䉁䅁䅁䅂䅁䅁䅍䅄䅁䅁䅯元䅳䅁䅯眶䅯䅁䅯䅣䅑䅁䅅䅁䉁䅁䅁杄十䅁䅁兎ぁ䑁䅧䅎睁䑁䅕䅏硁䅁䅁䍄䉁䅁䅁䅂䅁䅁䅍䅄䅁䅁䅯䅱䅳䅁䅯儷䅯䅁䅯睢䅑䅁䅅䅁䉁䅁䅁兂䩁祌ぴ挴䑺睐杷允䅁䅁䅑䅁䑁䅁䅷䅁䭁䅁䱫䅁䭁佁䭳䅁䭁䥁䕍䅁䉁䅁䅁允䅁䅁䄴杅䅁䑁䅕䅎ㅁ䑁䅍䅎硁䑁䅅免䅁䅁杷允䅁䅁䅑䅁䑁䅁䅷䅁䭁䩁䱷䅁䭁佁䬴䅁䭁䡁䕁䅁䉁䅁䅁允䅁䅁䅕䅁䅁䅁㙃㠴䵁䅉䅅䅁䕁䅁䅁睁䵁䅁䅁权湃睃䅁权牄权䅁权䙃䅂䅁允䅁䅁䅅䅁佁䉁䅉䅁祁䑁䅧杍ぁ䑁䅕䅏硁䑁䅕䅁䵁䅉䅅䅁䕁䅁䅁睁䵁䅁䅁权噁睃䅁权畄权䅁权㥂䅂䅁允䅁䅁䅅䅁䙁䅁䅁䅁䅁搵䅂䍄䉁䅁䅁䅂䅁䅁䅍䅄䅁䅁䅯䅥䅳䅁䅯儶䅯䅁䅯䄷䅯䅁䅅䅁䉁䅁䅁兂䅁䅁䅁䥁洯䅑杷允䅁䅁䅑䅁䑁䅁䅷䅁䭁䱁䵙䅁䭁佁䭳䅁䭁䝁䔸䅁䉁䅁䅁允䅁䅁䄴杅䅁䑁䅉䅍㕁䑁䅫免㕁䑁䅁䅏䅁䅁杷允䅁䅁䅑䅁䑁䅁䅷䅁䭁䱁䵙䅁䭁佁䭳䅁䭁䡁䕯䅁䉁䅁䅁允䅁䅁䄴杅䅁䑁䅉䅍㕁䑁䅣睍祁䑁䅑兎䅁䅁杷允䅁䅁䅑䅁䑁䅁䅷䅁䭁䑁偁䅁䭁佁䭯䅁䭁䡁䕅䅁䉁䅁䅁允䅁䅁䄴䅄䅁䑁䅁杌硁䑁䅙睎䅁䅁杷允䅁䅁䅑䅁䑁䅁䅷䅁䭁䱁䵙䅁䭁佁䭳䅁䭁䡁䕁䅁䉁䅁䅁允䅁䅁䄴杅䅁䑁䅉䅍㕁䑁䅕免㕁䑁䅧睎䅁䅁杷允䅁䅁䅑䅁䑁䅁䅷䅁䭁䱁䵙䅁䭁佁䭳䅁䭁䥁䕕䅁䉁䅁䅁允䅁䅁䄴杅䅁䑁䅉䅍㕁䑁䅁睎穁䑁䅙䅎䅁䅁杷允䅁䅁䅑䅁䑁䅁䅷䅁䭁乁䵯䅁䭁佁䭙䅁䭁佁䭷䅁䉁䅁䅁允䅁䅁䄴䅄䅁䑁䅅杌㉁䑁䅣杍䅁䅁杷允䅁䅁䅑䅁䑁䅁䅷䅁䭁䱁䵙䅁䭁佁䭳䅁䭁䡁䔰䅁䉁䅁䅁允䅁䅁䄴杅䅁䑁䅉䅍㑁䑁䅣睎㕁䑁䅙䅎䅁䅁杷允䅁䅁䅑䅁䑁䅁䅷䅁䭁䉁䱉䅁䭁佁䬰䅁䭁佁䭷䅁䉁䅁䅁允䅁䅁䅕㉣剩堷⽷吳䴸䅉䅅䅁䕁䅁䅁睁䵁䅁䅁权䙃䅄䅁权湄权䅁权䑃䅂䅁允䅁䅁䅅䅁䙁䱁昶楇搯䅊䅨䍄䉁䅁䅁䅂䅁䅁䅍䅄䅁䅁䅯条䄰䅁䅯朵䅯䅁䅯䄷䅯䅁䅅䅁䉁䅁䅁杄䵁䅁䅁免畁䑁䅕兎㑁䅁䅁䍄䉁䅁䅁䅂䅁䅁䅍䅄䅁䅁䅯䅄䅷䅁䅯眶䅯䅁䅯来䅑䅁䅅䅁䉁䅁䅁杄十䅁䅁䅏㍁䑁䅍䅍㉁䑁䅁䅍睁䅁䅁䍄䉁䅁䅁䅂䅁䅁䅍䅄䅁䅁䅯杘䄰䅁䅯眶䅯䅁䅯兢䅑䅁䅅䅁䉁䅁䅁杄啁䅁䅁免㑁䑁䅣兎穁䑁䅣兎㕁䑁䅉䅁䵁䅉䅅䅁䕁䅁䅁睁䵁䅁䅁权杂䅄䅁权湄权䅁权瑂䅂䅁允䅁䅁䅅䅁䙁偁卌坔光䉗䅂䍄䉁䅁䅁䅂䅁䅁䅍䅄䅁䅁䅯杉䅷䅁䅯儶䅯䅁䅯䅣䅑䅁䅅䅁䉁䅁䅁兂䅁䅁䅁䑁据䅑杷允䅁䅁䅑䅁䑁䅁䅷䅁䭁䍁䵍䅁䭁佁䭫䅁䭁䡁䕁䅁䉁䅁䅁允䅁䅁䅕䅁䅁䵁摃猱䵁䅉䅅䅁䕁䅁䅁睁䵁䅁䅁权乃䅄䅁权瑄权䅁权䙃䅂䅁允䅁䅁䅅䅁䙁偁卌坔光偗⼸䍄䉁䅁䅁䅂䅁䅁䅍䅄䅁䅁䅯杘䄰䅁䅯眶䅯䅁䅯来䅑䅁䅅䅁䉁䅁䅁杄啁䅁䅁免㍁䑁䅕睍穁䑁䅁睍硁䑁䅑䅁䵁䅉䅅䅁䕁䅁䅁睁䵁䅁䅁权婃睃䅁权灄权䅁权療䅂䅁允䅁䅁䅅䅁䙁䅁䅁䅁䅁⬶䅤䍄䉁䅁䅁䅂䅁䅁䅍䅄䅁䅁䅯睅䅷䅁䅯朷䅯䅁䅯全䅑䅁䅅䅁䉁䅁䅁兂䅁䅁䅁佁渳䅷杷允䅁䅁䅑䅁䑁䅁䅷䅁䭁䙁临䅁䭁佁䭳䅁䭁䥁䕕䅁䉁䅁䅁允䅁䅁䄴䅆䅁䑁䅅兎㉁䑁䅁杍ぁ䑁䅉杍祁䅁䅁䍄䉁䅁䅁䅂䅁䅁䅍䅄䅁䅁䅯兎䅳䅁䅯朷䅯䅁䅯全䅑䅁䅅䅁䉁䅁䅁兂䅁䅁䅁䑙㉦䅑杷允䅁䅁䅑䅁䑁䅁䅷䅁䭁䍁䵑䅁䭁佁䭳䅁䭁佁䭷䅁䉁䅁䅁允䅁䅁䄴杅䅁䑁䅉兎ぁ䑁䅍䅍睁䑁䅁䅍䅁䅁杷允䅁䅁䅑䅁䑁䅁䅷䅁䭁䍁䵑䅁䭁佁䭳䅁䭁䝁䔸䅁䉁䅁䅁允䅁䅁䄴杅䅁䑁䅉兎ぁ䑁䅍䅍睁䑁䅁䅍䅁䅁杷允䅁䅁䅑䅁䑁䅁䅷䅁䭁䝁䵷䅁䭁佁䬰䅁䭁佁䭷䅁䉁䅁䅁允䅁䅁䅕䑔䩥坑汄䑯䴸䅉䅅䅁䕁䅁䅁睁䵁䅁䅁权歁䅄䅁权牄权䅁权㙂䅂䅁允䅁䅁䅅䅁佁䉁䅉䅁祁䑁䅕䅎硁䑁䅉䅍睁䑁䅁䅁䵁䅉䅅䅁䕁䅁䅁睁䵁䅁䅁权㍂睃䅁权湄权䅁权䙃䅂䅁允䅁䅁䅅䅁䙁䑁䬰㘱睎剶䅸䍄䉁䅁䅁䅂䅁䅁䅍䅄䅁䅁䅯䅦䄰䅁䅯眶䅯䅁䅯兦䅑䅁䅅䅁䉁䅁䅁杄十䅁䅁䅎㑁䑁䅙免㕁䑁䅁䅍睁䅁䅁䍄䉁䅁䅁䅂䅁䅁䅍䅄䅁䅁䅯䅊䅷䅁䅯眶䅯䅁䅯兣䅑䅁䅅䅁䉁䅁䅁杄十䅁䅁杍ㅁ䑁䅑䅍睁䑁䅁䅍睁䅁䅁䍄䉁䅁䅁䅂䅁䅁䅍䅄䅁䅁䅯睓䅳䅁䅯朷䅯䅁䅯兢䅑䅁䅅䅁䉁䅁䅁兂䅁䅁䅁偧䥲䅑杷允䅁䅁䅑䅁䑁䅁䅷䅁䭁䉁乷䅁䭁佁䭳䅁䭁䝁䔸䅁䉁䅁䅁允䅁䅁䄴杅䅁䑁䅙睍㉁䑁䅁兏硁䑁䅉杍䅁䅁杷允䅁䅁䅑䅁䑁䅁䅷䅁䭁佁䅫䅁䭁䅁䍅䅁䭁䅁䍉䅁䉁䅁䅁允䅁䅁䅕䵃䄸橢汣〴䵁䅉䅅䅁䕁䅁䅁睁䵁䅁䅁权瑁䅄䅁权湄权䅁权㥂䅂䅁允䅁䅁䅅䅁䙁䍁瑴浣慏⽇⽥䍄䉁䅁䅁䅂䅁䅁䅍䅄䅁䅁䅯兏䅷䅁䅯眶䅯䅁䅯兣䅑䅁䅅䅁䉁䅁䅁杄十䅁䅁睎㕁䑁䅁睍㕁䑁䅁䅍睁䅁䅁䍄䉁䅁䅁䅂䅁䅁䅍䅄䅁䅁䅯䅮䅷䅁䅯眵䅯䅁䅯睢䅑䅁䅅䅁䉁䅁䅁兂㡄晱午敔杉䅑杷允䅁䅁䅑䅁䑁䅁䅷䅁䭁䡁䰰䅁䭁佁䭙䅁䭁䡁䔰䅁䉁䅁䅁允䅁䅁䄴䅄䅁䑁䅅杌硁䑁䅣䅏䅁䅁杷允䅁䅁䅑䅁䑁䅁䅷䅁䭁偁䱁䅁䭁佁䬰䅁䭁佁䭷䅁䉁䅁䅁允䅁䅁䅕匰扌堫焵䐱䴸䅉䅅䅁䕁䅁䅁睁䵁䅁䅁权⭂䅄䅁权灄权䅁权睂䅂䅁允䅁䅁䅅䅁䙁䅁䅁䅁权敖䅊䍄䉁䅁䅁䅂䅁䅁䅍䅄䅁䅁䅯杪䅷䅁䅯眶䅯䅁䅯全䅑䅁䅅䅁䉁䅁䅁杄允䅁䅁睎㉁䑁䅍䅏㑁䑁䅅杍䅁䅁杷允䅁䅁䅑䅁䑁䅁䅷䅁䭁䭁䵙䅁䭁佁䭳䅁䭁䡁䕅䅁䉁䅁䅁允䅁䅁䅯睒䅁䅁杷允䅁䅁䅑䅁䑁䅁䅷䅁䭁䭁䵙䅁䭁佁䭳䅁䭁䥁䕕䅁䉁䅁䅁允䅁䅁䄴杅䅁䑁䅕䅍㕁䑁䅣杍睁䑁䅁䅍䅁䅁杷允䅁䅁䅑䅁䑁䅁䅷䅁䭁䭁䵙䅁䭁佁䭳䅁䭁䥁䕍䅁䉁䅁䅁允䅁䅁䅯睒䅁䅁杷允䅁䅁䅑䅁䑁䅁䅷䅁䭁䭁䵷䅁䭁佁䬴䅁䭁䡁䕅䅁䉁䅁䅁允䅁䅁䅕䅁䅁䡁奄唹䵁䅉䅅䅁䕁䅁䅁睁䵁䅁䅁权浃䅄䅁权牄权䅁权㥂䅂䅁允䅁䅁䅅䅁䭁䕁䅣䅁䵁䅉䅅䅁䕁䅁䅁睁䵁䅁䅁权坁睃䅁权瑄权䅁权䑃䅂䅁允䅁䅁䅅䅁䙁䍁扐堫焵佶⽧䍄䉁䅁䅁䅂䅁䅁䅍䅄䅁䅁䅯睵䅅䅁䅯䅂䅁䅁䅯兂䅁䅁䅅䅁䉁䅁䅁兂䅁䅁䅄煯嘫兑杷允䅁䅁䅑䅁䑁䅁䅷䅁䭁䅁䵫䅁䭁佁䬴䅁䭁䝁䔰䅁䉁䅁䅁允䅁䅁䅕䅁䅁䕁䡁唱䵁䅉䅅䅁䕁䅁䅁睁䵁䅁䅁权䑃䅄䅁权牄权䅁权硂䅂䅁允䅁䅁䅅䅁佁䉁䅑䅁硁䑁䅕䅎㉁䑁䅙兏睁䑁䅍睎䅁䅁杷允䅁䅁䅑䅁䑁䅁䅷䅁䭁䥁䵍䅁䭁佁䭳䅁䭁䥁䕕䅁䉁䅁䅁允䅁䅁䄴䅆䅁䑁䅅兎穁䑁䅣兏㑁䑁䅧免ㅁ䅁䅁䍄䉁䅁䅁䅂䅁䅁䅍䅄䅁䅁䅯元䅷䅁䅯眶䅯䅁䅯兣䅑䅁䅅䅁䉁䅁䅁杄啁䅁䅁免祁䑁䅧李祁䑁䅑䅍睁䑁䅁䅁䵁䅉䅅䅁䕁䅁䅁睁䵁䅁䅁权䩁䅄䅁权牄权䅁权䑃䅂䅁允䅁䅁䅅䅁佁䉁䅑䅁硁䑁䅉睎㍁䑁䅣兎睁䑁䅁䅍䅁䅁杷允䅁䅁䅑䅁䑁䅁䅷䅁䭁䙁䱉䅁䭁佁䬴䅁䭁佁䭷䅁䉁䅁䅁允䅁䅁䅕䅁䅁䅁䭃〲䵁䅉䅅䅁䕁䅁䅁睁䵁䅁䅁权穄睃䅁权畄权䅁权睂䅂䅁允䅁䅁䅅䅁䙁䅁䅁䅁䅃乙䅌䍄䉁䅁䅁䅂䅁䅁䅍䅄䅁䅁䅯杘䄰䅁䅯眵䅯䅁䅯来䅑䅁䅅䅁䉁䅁䅁兂畄䔵湓䉶兕䅑杷允䅁䅁䅑䅁䑁䅁䅷䅁䭁䅁䵯䅁䭁佁䭫䅁䭁䡁䔰䅁䉁䅁䅁允䅁䅁䅯睒䅁䅁杷允䅁䅁䅑䅁䑁䅁䅷䅁䭁䑁䴰䅁䭁佁䭫䅁䭁䝁䔰䅁䉁䅁䅁允䅁䅁䅕䅁䅁䵁䅄䔸䵁䅉䅅䅁䕁䅁䅁睁䵁䅁䅁权汄䅄䅁权牄权䅁权硂䅂䅁允䅁䅁䅅䅁佁䉁䅉䅁ㅁ䑁䅕杍ぁ䑁䅉睎㉁䑁䅕䅁䵁䅉䅅䅁䕁䅁䅁睁䵁䅁䅁权汄䅄䅁权牄权䅁权䑃䅂䅁允䅁䅁䅅䅁佁䉁䅉䅁ㅁ䑁䅕免㑁䑁䅑兏穁䑁䅉䅁䵁䅉䅅䅁䕁䅁䅁睁䵁䅁䅁权祃睃䅁权灄权䅁权䙃䅂䅁允䅁䅁䅅䅁䙁䅁䅁䅁䅁䵫䅬䍄䉁䅁䅁䅂䅁䅁䅍䅄䅁䅁䅯睯䅷䅁䅯儷䅯䅁䅯兦䅑䅁䅅䅁䉁䅁䅁兂癁匳䝑剧浕䅑杷允䅁䅁䅑䅁䑁䅁䅷䅁䭁䭁䱧䅁䭁佁䭳䅁䭁佁䭷䅁䉁䅁䅁允䅁䅁䄴杅䅁䑁䅑李ㅁ䑁䅅䅎ㅁ䑁䅑睎䅁䅁杷允䅁䅁䅑䅁䑁䅁䅷䅁䭁䭁䱧䅁䭁佁䭳䅁䭁䡁䕯䅁䉁䅁䅁允䅁䅁䄴杅䅁䑁䅑李㉁䑁䅑杍㕁䑁䅕䅏䅁䅁杷允䅁䅁䅑䅁䑁䅁䅷䅁䭁䑁䅙䅁䭁䉁䅅䅁䭁䅁䅕䅁䉁䅁䅁允䅁䅁䄴杅䅁䑁䅫睍硁䑁䅧杍睁䑁䅁䅍䅁䅁杷允䅁䅁䅑䅁䑁䅁䅷䅁䭁䭁䱧䅁䭁佁䭳䅁䭁䡁䕁䅁䉁䅁䅁允䅁䅁䄴杅䅁䑁䅑李㑁䑁䅫睎穁䑁䅣䅏䅁䅁杷允䅁䅁䅑䅁䑁䅁䅷䅁䭁䭁䉷䅁䭁䅁䅯䅁䭁䅁䅕䅁䉁䅁䅁允䅁䅁䅕穊䥅䉲慸歃䵁䅉䅅䅁䕁䅁䅁睁䵁䅁䅁权潃睃䅁权牄权䅁权硂䅂䅁允䅁䅁䅅䅁佁䉁䅉䅁ぁ䑁䅙䅏ぁ䑁䅧兏穁䑁䅑䅁䵁䅉䅅䅁䕁䅁䅁睁䵁䅁䅁权歂睃䅁权瑄权䅁权㥂䅂䅁允䅁䅁䅅䅁䙁䝁剩堷⽷晎⽷䍄䉁䅁䅁䅂䅁䅁䅍䅄䅁䅁䅯䅤䅳䅁䅯眶䅯䅁䅯睢䅑䅁䅅䅁䉁䅁䅁杄十䅁䅁李硁䑁䅅䅍㉁䑁䅑睍睁䅁䅁䍄䉁䅁䅁䅂䅁䅁䅍䅄䅁䅁䅯䅤䅳䅁䅯眶䅯䅁䅯来䅑䅁䅅䅁䉁䅁䅁杄十䅁䅁李硁䑁䅅䅎㉁䑁䅁睎祁䅁䅁䍄䉁䅁䅁䅂䅁䅁䅍䅄䅁䅁䅯杮䄰䅁䅯朷䅯䅁䅯兦䅑䅁䅅䅁䉁䅁䅁兂䅁䅁䅁䕁瑺䅑杷允䅁䅁䅑䅁䑁䅁䅷䅁䭁䵁䵳䅁䭁佁䭣䅁䭁䡁䔰䅁䉁䅁䅁允䅁䅁䅕䘫橐婰䕶歆䵁䅉䅅䅁䕁䅁䅁睁䵁䅁䅁权䥁睃䅁权浄权䅁权䙃䅂䅁允䅁䅁䅅䅁佁䅁䅷䅁硁䍁䄴睍睁䑁䅕䅁䵁䅉䅅䅁䕁䅁䅁睁䵁䅁䅁权歁兄䅁权瑄权䅁权硂䅂䅁允䅁䅁䅅䅁䙁佁㝦晱午晔⽙䍄䉁䅁䅁䅂䅁䅁䅍䅄䅁䅁䅯䅤䅳䅁䅯眶䅯䅁䅯兦䅑䅁䅅䅁䉁䅁䅁杄十䅁䅁李睁䑁䅫䅍睁䑁䅁䅍睁䅁䅁䍄䉁䅁䅁䅂䅁䅁䅍䅄䅁䅁䅯兩䅳䅁䅯眶䅯䅁䅯䄷䅯䅁䅅䅁䉁䅁䅁杄十䅁䅁䅎硁䑁䅍李㑁䑁䅧杍㑁䅁䅁䍄䉁䅁䅁䅂䅁䅁䅍䅄䅁䅁䅯兩䅳䅁䅯眶䅯䅁䅯睢䅑䅁䅅䅁䉁䅁䅁杄十䅁䅁䅎硁䑁䅍䅎睁䑁䅁兏㕁䅁䅁䍄䉁䅁䅁䅂䅁䅁䅍䅄䅁䅁䅯兩䅳䅁䅯眶䅯䅁䅯䅣䅑䅁䅅䅁䉁䅁䅁杄十䅁䅁䅎硁䑁䅅兎㉁䑁䅉䅏㉁䅁䅁䍄䉁䅁䅁䅂䅁䅁䅍䅄䅁䅁䅯元䄰䅁䅯朷䅯䅁䅯兢䅑䅁䅅䅁䉁䅁䅁兂䅁䅁䅁䉧䥪䅑杷允䅁䅁䅑䅁䑁䅁䅷䅁䭁䥁䱫䅁䭁佁䭳䅁䭁䡁䕅䅁䉁䅁䅁允䅁䅁䄴杅䅁䑁䅑免硁䑁䅁兏㕁䑁䅧睎䅁䅁杷允䅁䅁䅑䅁䑁䅁䅷䅁䭁䱁䵯䅁䭁佁䭙䅁䭁䡁䕁䅁䉁䅁䅁允䅁䅁䄴权䅁䑁䅉杌ぁ䑁䅉䅁䵁䅉䅅䅁䕁䅁䅁睁䵁䅁䅁权䕄睃䅁权牄权䅁权獄权䅁允䅁䅁䅅䅁佁䉁䅑䅁硁䑁䅙睍硁䑁䅁䅎硁䑁䅧免䅁䅁杷允䅁䅁䅑䅁䑁䅁䅷䅁䭁䝁䵁䅁䭁佁䭣䅁䭁䡁䕯䅁䉁䅁䅁允䅁䅁䅕㥌欰潂噇歅䵁䅉䅅䅁䕁䅁䅁睁䵁䅁䅁权佂兄䅁权瑄权䅁权獄权䅁允䅁䅁䅅䅁䙁佁剸䉵䘶㤶⽫䍄䉁䅁䅁䅂䅁䅁䅍䅄䅁䅁䅯杅䅷䅁䅯眶䅯䅁䅯兣䅑䅁䅅䅁䉁䅁䅁杄十䅁䅁兎㕁䑁䅕杍硁䑁䅕李穁䅁䅁䍄䉁䅁䅁䅂䅁䅁䅍䅄䅁䅁䅯儹䅷䅁䅯儶䅯䅁䅯兦䅑䅁䅅䅁䉁䅁䅁兂䅁䅁䅁䭧呺䅷杷允䅁䅁䅑䅁䑁䅁䅷䅁䭁䵁䱑䅁䭁佁䭳䅁䭁䡁䔰䅁䉁䅁䅁允䅁䅁䄴䅆䅁䑁䅅睎㕁䑁䅣䅏㑁䑁䅙兏㑁䅁䅁䍄䉁䅁䅁䅂䅁䅁䅍䅄䅁䅁䅯䅨䅷䅁䅯儶䅯䅁䅯全䅑䅁䅅䅁䉁䅁䅁兂䅁䅁䅁䱑剐䅷杷允䅁䅁䅑䅁䑁䅁䅷䅁䭁䡁䴴䅁䭁佁䭳䅁䭁䝁䔸䅁䉁䅁䅁允䅁䅁䄴䅆䅁䑁䅅䅍祁䑁䅉睍㍁䑁䅫䅎硁䅁䅁䍄䉁䅁䅁䅂䅁䅁䅍䅄䅁䅁䅯兡䅷䅁䅯儷䅯䅁䅯䅣䅑䅁䅅䅁䉁䅁䅁兂湄㘫确欰䌳睐杷允䅁䅁䅑䅁䑁䅁䅷䅁䭁䡁乑䅁䭁佁䭳䅁䭁䝁䔸䅁䉁䅁䅁允䅁䅁䄴杅䅁䑁䅫兎ぁ䑁䅧李穁䑁䅅睎䅁䅁杷允䅁䅁䅑䅁䑁䅁䅷䅁䭁䡁䵍䅁䭁佁䬴䅁䭁䡁䕅䅁䉁䅁䅁允䅁䅁䅕䅁䅁䥁灁〴䵁䅉䅅䅁䕁䅁䅁睁䵁䅁䅁权ㅂ兄䅁权牄权䅁权療䅂䅁允䅁䅁䅅䅁佁䉁䅉䅁硁䑁䅍杍㉁䑁䅣䅏ㅁ䑁䅉䅁䵁䅉䅅䅁䕁䅁䅁睁䵁䅁䅁权啁睃䅁权牄权䅁权㥂䅂䅁允䅁䅁䅅䅁佁䉁䅉䅁ぁ䑁䅣李硁䑁䅅䅎睁䑁䅉䅁䵁䅉䅅䅁䕁䅁䅁睁䵁䅁䅁权あ兄䅁权牄权䅁权㙂䅂䅁允䅁䅁䅅䅁佁䉁䅉䅁㕁䑁䅕䅎㑁䑁䅙䅍硁䑁䅁䅁䵁䅉䅅䅁䕁䅁䅁睁䵁䅁䅁权㉂䅁䅁权䕁䅁䅁权䙁䅁䅁允䅁䅁䅅䅁䙁䅁䅁䅁潁氯䉰䍄䉁䅁䅁䅂䅁䅁䅍䅄䅁䅁䅯䅤䄰䅁䅯眶䅯䅁䅯䅣䅑䅁䅅䅁䉁䅁䅁杄十䅁䅁兏ㅁ䑁䅑睎穁䑁䅕兏ㅁ䅁䅁䍄䉁䅁䅁䅂䅁䅁䅍䅄䅁䅁䅯䅋䅷䅁䅯朷䅯䅁䅯兣䅑䅁䅅䅁䉁䅁䅁兂䅁䅁䅁䅧浲䅑杷允䅁䅁䅑䅁䑁䅁䅷䅁䭁䡁乕䅁䭁佁䭳䅁䭁䡁䕁䅁䉁䅁䅁允䅁䅁䄴杅䅁䑁䅅睍穁䑁䅫杍㍁䑁䅍睎䅁䅁杷允䅁䅁䅑䅁䑁䅁䅷䅁䭁佁临䅁䭁佁䭫䅁䭁䝁䔸䅁䉁䅁䅁允䅁䅁䅕䅁䅁䡁潁捇䵅䅉䅅䅁䕁䅁䅁睁䵁䅁䅁权摁睃䅁权牄权䅁权獄权䅁允䅁䅁䅅䅁佁䉁䅑䅁硁䑁䅉睎㍁䑁䅍李穁䑁䅁睍䅁䅁杷允䅁䅁䅑䅁䑁䅁䅷䅁䭁䝁䰸䅁䭁佁䬴䅁䭁䥁䕕䅁䉁䅁䅁允䅁䅁䅕䅁䅁佁佂挸䵁䅉䅅䅁䕁䅁䅁睁䵁䅁䅁权ㅂ兄䅁权牄权䅁权䙃䅂䅁允䅁䅁䅅䅁佁䉁䅉䅁硁䑁䅍睎ㅁ䑁䅍杍ぁ䑁䅙䅁䵁䅉䅅䅁䕁䅁䅁睁䵁䅁䅁权あ兄䅁权牄权䅁权㥂䅂䅁允䅁䅁䅅䅁佁䉁䅉䅁㕁䑁䅕免㕁䑁䅁䅎睁䑁䅙䅁䵁䅉䅅䅁䕁䅁䅁睁䵁䅁䅁权ㅂ兄䅁权牄权䅁权㥂䅂䅁允䅁䅁䅅䅁佁䉁䅉䅁硁䑁䅑䅎穁䑁䅉免祁䑁䅉䅁䵁䅉䅅䅁䕁䅁䅁睁䵁䅁䅁权穃䅄䅁权牄权䅁权療䅂䅁允䅁䅁䅅䅁佁䉁䅑䅁硁䑁䅉睎㑁䑁䅧李硁䑁䅙睎䅁䅁杷允䅁䅁䅑䅁䑁䅁䅷䅁䭁䱁䵍䅁䭁佁䭳䅁䭁䡁䕯䅁䉁䅁䅁允䅁䅁䄴䅆䅁䑁䅅杍㍁䑁䅧睎㕁䑁䅁免祁䅁䅁䍄䉁䅁䅁䅂䅁䅁䅍䅄䅁䅁䅯睳䅷䅁䅯眶䅯䅁䅯兣䅑䅁䅅䅁䉁䅁䅁杄啁䅁䅁免祁䑁䅣李硁䑁䅧睎㉁䑁䅅䅁䵁䅉䅅䅁䕁䅁䅁睁䵁䅁䅁权穃䅄䅁权牄权䅁权䙃䅂䅁允䅁䅁䅅䅁佁䉁䅑䅁硁䑁䅉睎㉁䑁䅁兏㕁䑁䅍䅎䅁䅁杷允䅁䅁䅑䅁䑁䅁䅷䅁䭁䱁䰰䅁䭁佁䭳䅁䭁䡁䔰䅁䉁䅁䅁允䅁䅁䄴杅䅁䑁䅫睍㕁䑁䅅䅎㑁䑁䅑䅎䅁䅁杷允䅁䅁䅑䅁䑁䅁䅷䅁䭁偁䉅䅁䭁䅁䍅䅁䭁䅁䍍䅁䉁䅁䅁允䅁䅁䅕桧卸䥆䌯欰䵁䅉䅅䅁䕁䅁䅁睁䵁䅁䅁权䭄䅄䅁权瑄权䅁权䑃䅂䅁允䅁䅁䅅䅁䙁佁剸䉵䘶㘶⽅䍄䉁䅁䅁䅂䅁䅁䅍䅄䅁䅁䅯睕䅷䅁䅯眶䅯䅁䅯来䅑䅁䅅䅁䉁䅁䅁杄十䅁䅁杍㍁䑁䅙兏㑁䑁䅧兏硁䅁䅁䍄䉁䅁䅁䅂䅁䅁䅍䅄䅁䅁䅯睯䅷䅁䅯朷䅯䅁䅯全䅑䅁䅅䅁䉁䅁䅁兂䅁䅁䅁䭁慓䅷杷允䅁䅁䅑䅁䑁䅁䅷䅁䭁䅁䱳䅁䭁佁䬰䅁䭁䡁䕅䅁䉁䅁䅁允䅁䅁䅕穐敖歵䵫橷䴸䅉䅅䅁䕁䅁䅁睁䵁䅁䅁权䍁䅄䅁权畄权䅁权獄权䅁允䅁䅁䅅䅁䭁䕁䅣䅁䵁䅉䅅䅁䕁䅁䅁睁䵁䅁䅁权呂䅄䅁权牄权䅁权硂䅂䅁允䅁䅁䅅䅁佁䉁䅉䅁祁䑁䅕李㍁䑁䅁李㉁䑁䅍䅁䵁䅉䅅䅁䕁䅁䅁睁䵁䅁䅁权㍁兄䅁权湄权䅁权䑃䅂䅁允䅁䅁䅅䅁䙁䭁䠵場啯瑲⽥䍄䉁䅁䅁䅂䅁䅁䅍䅄䅁䅁䅯睕䅷䅁䅯眶䅯䅁䅯睧䅑䅁䅅䅁䉁䅁䅁杄十䅁䅁杍ㅁ䑁䅣䅏ㅁ䑁䅕兏穁䅁䅁䍄䉁䅁䅁䅂䅁䅁䅍䅄䅁䅁䅯䅌䄰䅁䅯朵䅯䅁䅯来䅑䅁䅅䅁䉁䅁䅁杄䵁䅁䅁睍畁䑁䅙兎ㅁ䅁䅁䍄䉁䅁䅁䅂䅁䅁䅍䅄䅁䅁䅯材䅷䅁䅯朵䅯䅁䅯睢䅑䅁䅅䅁䉁䅁䅁杄䵁䅁䅁䅍畁䑁䅫杍穁䅁䅁䍄䉁䅁䅁䅂䅁䅁䅍䅄䅁䅁䅯睕䅷䅁䅯眶䅯䅁䅯兦䅑䅁䅅䅁䉁䅁䅁杄十䅁䅁杍㉁䑁䅁兎祁䑁䅧睎㍁䅁䅁䍄䉁䅁䅁䅂䅁䅁䅍䅄䅁䅁䅯䄯䅷䅁䅯儷䅯䅁䅯全䅑䅁䅅䅁䉁䅁䅁兂い搯㑒匶瑢睐杷允䅁䅁䅑䅁䑁䅁䅷䅁䭁䥁䱅䅁䭁佁䭳䅁䭁䝁䔰䅁䉁䅁䅁允䅁䅁䄴杅䅁䑁䅫兏㑁䑁䅉兎硁䑁䅅兏䅁䅁杷允䅁䅁䅑䅁䑁䅁䅷䅁䭁䥁䱅䅁䭁佁䭳䅁䭁䡁䕅䅁䉁䅁䅁允䅁䅁䄴杅䅁䑁䅫免㉁䑁䅅睎ぁ䑁䅣睎䅁䅁杷允䅁䅁䅑䅁䑁䅁䅷䅁䭁䑁偅䅁䭁佁䭧䅁䭁䡁䕯䅁䉁䅁䅁允䅁䅁䄴杄䅁䑁䅉杍畁䑁䅕免ぁ䅁䅁䍄䉁䅁䅁䅂䅁䅁䅍䅄䅁䅁䅯內䅳䅁䅯眶䅯䅁䅯兦䅑䅁䅅䅁䉁䅁䅁杄十䅁䅁䅏㉁䑁䅁䅏㑁䑁䅫䅍睁䅁䅁䍄䉁䅁䅁䅂䅁䅁䅍䅄䅁䅁䅯充䅷䅁䅯朵䅯䅁䅯兦䅑䅁䅅䅁䉁䅁䅁杄䵁䅁䅁杍畁䑁䅍䅍㍁䅁䅁䍄䉁䅁䅁䅂䅁䅁䅍䅄䅁䅁䅯䄶䅷䅁䅯眶䅯䅁䅯䅣䅑䅁䅅䅁䉁䅁䅁杄十䅁䅁䅎硁䑁䅙免㉁䑁䅁䅍睁䅁䅁䍄䉁䅁䅁䅂䅁䅁䅍䅄䅁䅁䅯䅎䅳䅁䅯眶䅯䅁䅯来䅑䅁䅅䅁䉁䅁䅁杄十䅁䅁䅏穁䑁䅁兎ぁ䑁䅙睍㕁䅁䅁䍄䉁䅁䅁䅂䅁䅁䅍䅄䅁䅁䅯䅎䅳䅁䅯眶䅯䅁䅯䅣䅑䅁䅅䅁䉁䅁䅁杄十䅁䅁䅏穁䑁䅉兎ぁ䑁䅑䅏穁䅁䅁䍄䉁䅁䅁䅂䅁䅁䅍䅄䅁䅁䅯䅎䅳䅁䅯眶䅯䅁䅯兦䅑䅁䅅䅁䉁䅁䅁杄十䅁䅁䅏穁䑁䅍李穁䑁䅫睎硁䅁䅁䍄䉁䅁䅁䅂䅁䅁䅍䅄䅁䅁䅯兕䅷䅁䅯眶䅯䅁䅯兢䅑䅁䅅䅁䉁䅁䅁杄十䅁䅁䅎ㅁ䑁䅣免㉁䑁䅁䅍睁䅁䅁䍄䉁䅁䅁䅂䅁䅁䅍䅄䅁䅁䅯兕䅷䅁䅯眶䅯䅁䅯睢䅑䅁䅅䅁䉁䅁䅁杄十䅁䅁䅎ㅁ䑁䅙䅏㍁䑁䅁䅍睁䅁䅁䍄䉁䅁䅁䅂䅁䅁䅍䅄䅁䅁䅯兕䅷䅁䅯眶䅯䅁䅯䅣䅑䅁䅅䅁䉁䅁䅁杄十䅁䅁䅎㉁䑁䅁兏穁䑁䅁䅍睁䅁䅁䍄䉁䅁䅁䅂䅁䅁䅍䅄䅁䅁䅯杌䅷䅁䅯儷䅯䅁䅯兢䅑䅁䅅䅁䉁䅁䅁兂潁橎湲畏噄睐杷允䅁䅁䅑䅁䑁䅁䅷䅁䭁䙁䵅䅁䭁佁䭳䅁䭁䡁䔰䅁䉁䅁䅁允䅁䅁䄴杅䅁䑁䅑李硁䑁䅍䅏睁䑁䅁䅍䅁䅁杷允䅁䅁䅑䅁䑁䅁䅷䅁䭁䙁䵉䅁䭁佁䭳䅁䭁䡁䔰䅁䉁䅁䅁允䅁䅁䄴杅䅁䑁䅉睍㕁䑁䅫䅎ぁ䑁䅁兎䅁䅁杷允䅁䅁䅑䅁䑁䅁䅷䅁䭁䵁䰰䅁䭁佁䭳䅁䭁䝁䔰䅁䉁䅁䅁允䅁䅁䄴杅䅁䑁䅑睎㕁䑁䅑䅍穁䑁䅁䅍䅁䅁杷允䅁䅁䅑䅁䑁䅁䅷䅁䭁䕁䵫䅁䭁佁䭣䅁䭁䝁䔸䅁䉁䅁䅁允䅁䅁䅕〰椱䙅㕧䕆䵁䅉䅅䅁䕁䅁䅁睁䵁䅁䅁权煂䅄䅁权牄权䅁权䙃䅂䅁允䅁䅁䅅䅁佁䉁䅉䅁㍁䑁䅧免㍁䑁䅫䅍睁䑁䅁䅁䵁䅉䅅䅁䕁䅁䅁睁䵁䅁䅁权乄睃䅁权牄权䅁权療䅂䅁允䅁䅁䅅䅁佁䉁䅉䅁ぁ䑁䅣兏穁䑁䅫免祁䑁䅁䅁䵁䅉䅅䅁䕁䅁䅁睁䵁䅁䅁权佂兄䅁权牄权䅁权睂䅂䅁允䅁䅁䅅䅁佁䉁䅉䅁硁䑁䅕䅍㉁䑁䅧䅍㑁䑁䅕䅁䵁䅉䅅䅁䕁䅁䅁睁䵁䅁䅁权㑁䅄䅁权牄权䅁权硂䅂䅁允䅁䅁䅅䅁佁䉁䅉䅁穁䑁䅉䅎㑁䑁䅫李㑁䑁䅉䅁䵁䅉䅅䅁䕁䅁䅁睁䵁䅁䅁权䵂允䅁权灄权䅁权睂䅂䅁允䅁䅁䅅䅁䙁䅁䅁䅁䅁癒䄵䍄䉁䅁䅁䅂䅁䅁䅍䅄䅁䅁䅯兺䅳䅁䅯眶䅯䅁䅯兦䅑䅁䅅䅁䉁䅁䅁杄十䅁䅁䅎㍁䑁䅫兏㑁䑁䅣䅎㉁䅁䅁䍄䉁䅁䅁䅂䅁䅁䅍䅄䅁䅁䅯睑䅳䅁䅯儶䅯䅁䅯来䅑䅁䅅䅁䉁䅁䅁兂䅁䅁䅁䩁剺䅑杷允䅁䅁䅑䅁䑁䅁䅷䅁䭁䩁临䅁䭁佁䭳䅁䭁佁䭷䅁䉁䅁䅁允䅁䅁䄴杅䅁䑁䅣䅎祁䑁䅣䅏睁䑁䅑䅏䅁䅁杷允䅁䅁䅑䅁䑁䅁䅷䅁䭁䙁䰰䅁䭁佁䬰䅁䭁䡁䔰䅁䉁䅁䅁允䅁䅁䅕呣䬷瑅䔳䕊䵁䅉䅅䅁䕁䅁䅁睁䵁䅁䅁权橄䅄䅁权浄权䅁权療䅂䅁允䅁䅁䅅䅁佁䅁䅷䅁祁䍁䄴李睁䑁䅑䅁䵁䅉䅅䅁䕁䅁䅁睁䵁䅁䅁权晃兄䅁权牄权䅁权瑂䅂䅁允䅁䅁䅅䅁佁䉁䅉䅁ぁ䑁䅅䅏祁䑁䅣兏㉁䑁䅣䅁䵁䅉䅅䅁䕁䅁䅁睁䵁䅁䅁权敃兄䅁权牄权䅁权䑃䅂䅁允䅁䅁䅅䅁佁䉁䅉䅁㑁䑁䅁睎㕁䑁䅍睍ㅁ䑁䅧䅁䵁䅉䅅䅁䕁䅁䅁睁䵁䅁䅁权晃兄䅁权牄权䅁权䑃䅂䅁允䅁䅁䅅䅁佁䉁䅉䅁ぁ䑁䅅睎硁䑁䅁兎祁䑁䅅䅁䵁䅉䅅䅁䕁䅁䅁睁䵁䅁䅁权畁睄䅁权牄权䅁权硂䅂䅁允䅁䅁䅅䅁佁䉁䅑䅁硁䑁䅉兏祁䑁䅧李㕁䑁䅙䅎䅁䅁杷允䅁䅁䅑䅁䑁䅁䅷䅁䭁䝁䱁䅁䭁佁䭫䅁䭁䥁䕕䅁䉁䅁䅁允䅁䅁䅕䅁䅁偁ぁ〹䵁䅉䅅䅁䕁䅁䅁睁䵁䅁䅁权䩂䅄䅁权瑄权䅁权瑂䅂䅁允䅁䅁䅅䅁䙁佁汏㡭村䅳䄷䍄䉁䅁䅁䅂䅁䅁䅍䅄䅁䅁䅯児䅷䅁䅯眶䅯䅁䅯兢䅑䅁䅅䅁䉁䅁䅁杄啁䅁䅁免㑁䑁䅉䅍㑁䑁䅧䅏祁䑁䅕䅁䵁䅉䅅䅁䕁䅁䅁睁䵁䅁䅁权㥁䅄䅁权牄权䅁权睂䅂䅁允䅁䅁䅅䅁佁䉁䅑䅁硁䑁䅙杍睁䑁䅧睎祁䑁䅅兏䅁䅁杷允䅁䅁䅑䅁䑁䅁䅷䅁䭁䱁䱧䅁䭁佁䭣䅁䭁䥁䕍䅁䉁䅁䅁允䅁䅁䅕䝭匴㡧䭄ぎ䵁䅉䅅䅁䕁䅁䅁睁䵁䅁䅁权癃䅁䅁权剁䅁䅁权䙁䅁䅁允䅁䅁䅅䅁佁䉁䅑䅁穁䑁䅑䅍ㅁ䑁䅁䅍睁䑁䅁䅍䅁䅁杷允䅁䅁䅑䅁䑁䅁䅷䅁䭁䥁䵕䅁䭁佁䭳䅁䭁佁䭷䅁䉁䅁䅁允䅁䅁䅯睒䅁䅁杷允䅁䅁䅑䅁䑁䅁䅷䅁䭁䍁䰴䅁䭁佁䬴䅁䭁䡁䕅䅁䉁䅁䅁允䅁䅁䅕䅁䅁乁奄䔹䵁䅉䅅䅁䕁䅁䅁睁䵁䅁䅁权㝃䅁䅁权剁䅁䅁权䕁杁䅁允䅁䅁䅅䅁佁䉁䅑䅁硁䑁䅅杍祁䑁䅁䅍睁䑁䅁䅍䅁䅁杷允䅁䅁䅑䅁䑁䅁䅷䅁䭁䥁䵕䅁䭁佁䭳䅁䭁䝁䔸䅁䉁䅁䅁允䅁䅁䄴杅䅁䑁䅑睍㑁䑁䅧兎睁䑁䅁䅍䅁䅁杷允䅁䅁䅑䅁䑁䅁䅷䅁䭁䭁䱍䅁䭁佁䭣䅁䭁䡁䕅䅁䉁䅁䅁允䅁䅁䅕㥌欰潂噇う䵁䅉䅅䅁䕁䅁䅁睁䵁䅁䅁权䙃䅄䅁权牄权䅁权䙃䅂䅁允䅁䅁䅅䅁佁䉁䅉䅁ぁ䑁䅕睎祁䑁䅙䅍睁䑁䅁䅁䵁䅉䅅䅁䕁䅁䅁睁䵁䅁䅁权奃睃䅁权牄权䅁权獄权䅁允䅁䅁䅅䅁佁䉁䅑䅁祁䑁䅕李㍁䑁䅧睎㉁䑁䅙䅏䅁䅁杷允䅁䅁䅑䅁䑁䅁䅷䅁䭁䩁䱧䅁䭁佁䭳䅁䭁䝁䔸䅁䉁䅁䅁允䅁䅁䄴䅆䅁䑁䅉兎ぁ䑁䅙兏㕁䑁䅫䅏㍁䅁䅁䍄䉁䅁䅁䅂䅁䅁䅍䅄䅁䅁䅯睬䄰䅁䅯朵䅯䅁䅯兢䅑䅁䅅䅁䉁䅁䅁杄䵁䅁䅁兎畁䑁䅉䅍ㅁ䅁䅁䍄䉁䅁䅁䅂䅁䅁䅍䅄䅁䅁䅯朶䅳䅁䅯眵䅯䅁䅯睢䅑䅁䅅䅁䉁䅁䅁兂㡄晱午坔扉䅑杷允䅁䅁䅑䅁䑁䅁䅷䅁䭁䙁乍䅁䭁佁䭣䅁䭁佁䭷䅁䉁䅁䅁允䅁䅁䅯睒䅁䅁杷允䅁䅁䅑䅁䑁䅁䅷䅁䭁偁䵕䅁䭁佁䭣䅁䭁䥁䕕䅁䉁䅁䅁允䅁䅁䅕䝌佯癢䑮䕆䵁䅉䅅䅁䕁䅁䅁睁䵁䅁䅁权扄兄䅁权牄权䅁权獄权䅁允䅁䅁䅅䅁佁䉁䅉䅁穁䑁䅁䅏ㅁ䑁䅫免硁䑁䅫䅁䵁䅉䅅䅁䕁䅁䅁睁䵁䅁䅁权㕄䅄䅁权畄权䅁权療䅂䅁允䅁䅁䅅䅁䙁䅁䅁䅁䅄⬴䅖䍄䉁䅁䅁䅂䅁䅁䅍䅄䅁䅁䅯眲䄰䅁䅯眶䅯䅁䅯睢䅑䅁䅅䅁䉁䅁䅁杄十䅁䅁睍睁䑁䅫睎㉁䑁䅧杍硁䅁䅁䍄䉁䅁䅁䅂䅁䅁䅍䅄䅁䅁䅯朲䅳䅁䅯眵䅯䅁䅯来䅑䅁䅅䅁䉁䅁䅁兂い搯㑒愶摙䅷杷允䅁䅁䅑䅁䑁䅁䅷䅁䭁䩁䅣䅁䭁䅁䅑䅁䭁䅁䅕䅁䉁䅁䅁允䅁䅁䅕䅁䅁䍁牖䕒䵅䅉䅅䅁䕁䅁䅁睁䵁䅁䅁权坁睃䅁权牄权䅁权䙃䅂䅁允䅁䅁䅅䅁佁䉁䅉䅁㑁䑁䅍睎ㅁ䑁䅙杍硁䑁䅣䅁䵁䅉䅅䅁䕁䅁䅁睁䵁䅁䅁权扄兄䅁权牄权䅁权㥂䅂䅁允䅁䅁䅅䅁佁䉁䅉䅁穁䑁䅍免祁䑁䅙睎睁䑁䅉䅁䵁䅉䅅䅁䕁䅁䅁睁䵁䅁䅁权㝁䅄䅁权牄权䅁权㥂䅂䅁允䅁䅁䅅䅁佁䉁䅑䅁ぁ䑁䅧李㕁䑁䅁䅍睁䑁䅁䅍䅁䅁杷允䅁䅁䅑䅁䑁䅁䅷䅁䭁䑁䵷䅁䭁佁䬴䅁䭁佁䭷䅁䉁䅁䅁允䅁䅁䅕䅁䅁䥁楂啷䵁䅉䅅䅁䕁䅁䅁睁䵁䅁䅁权婄睃䅁权牄权䅁权瑂䅂䅁允䅁䅁䅅䅁佁䉁䅉䅁ㅁ䑁䅕䅍祁䑁䅣免ぁ䑁䅑䅁䵁䅉䅅䅁䕁䅁䅁睁䵁䅁䅁权䉂䅄䅁权灄权䅁权㥂䅂䅁允䅁䅁䅅䅁䙁䅁䅁䅁䅃䵋䅄䍄䉁䅁䅁䅂䅁䅁䅍䅄䅁䅁䅯睩䅷䅁䅯儶䅯䅁䅯睢䅑䅁䅅䅁䉁䅁䅁兂䅁䅁䅁偙焷䅑杷允䅁䅁䅑䅁䑁䅁䅷䅁䭁䍁久䅁䭁佁䭳䅁䭁䝁䔰䅁䉁䅁䅁允䅁䅁䄴杅䅁䑁䅍䅍穁䑁䅕睍睁䑁䅁䅍䅁䅁杷允䅁䅁䅑䅁䑁䅁䅷䅁䭁䍁久䅁䭁佁䭳䅁䭁䥁䕕䅁䉁䅁䅁允䅁䅁䄴杅䅁䑁䅍䅍ぁ䑁䅍李睁䑁䅁䅍䅁䅁杷允䅁䅁䅑䅁䑁䅁䅷䅁䭁乁䱯䅁䭁佁䭳䅁䭁䝁䔰䅁䉁䅁䅁允䅁䅁䄴杅䅁䑁䅕李ぁ䑁䅑䅎睁䑁䅁䅍䅁䅁杷允䅁䅁䅑䅁䑁䅁䅷䅁䭁佁䱅䅁䭁佁䭳䅁䭁䥁䕕䅁䉁䅁䅁允䅁䅁䄴杅䅁䑁䅑䅎ぁ䑁䅑兏㕁䑁䅣兎䅁䅁杷允䅁䅁䅑䅁䑁䅁䅷䅁䭁乁䱯䅁䭁佁䭳䅁䭁䡁䕯䅁䉁䅁䅁允䅁䅁䄴杅䅁䑁䅕䅎㑁䑁䅉䅎睁䑁䅁䅍䅁䅁杷允䅁䅁䅑䅁䑁䅁䅷䅁䭁佁䉣䅁䭁䅁䅯䅁䭁䅁䅕䅁䉁䅁䅁允䅁䅁䅕穐敖歵䵭歌䵁䅉䅅䅁䕁䅁䅁睁䵁䅁䅁权䙂睃䅁权浄权䅁权㙂䅂䅁允䅁䅁䅅䅁佁䅁䅷䅁祁䍁䄴睍睁䑁䅧䅁䵁䅉䅅䅁䕁䅁䅁睁䵁䅁䅁权䡄睃䅁权湄权䅁权䑃䅂䅁允䅁䅁䅅䅁䙁䉁奂扏䥔楎䅖䍄䉁䅁䅁䅂䅁䅁䅍䅄䅁䅁䅯睃䅷䅁䅯儷䅯䅁䅯兢䅑䅁䅅䅁䉁䅁䅁兂㑄⭕汏㡭㙔睐杷允䅁䅁䅑䅁䑁䅁䅷䅁䭁䱁䵍䅁䭁佁䬰䅁䭁䥁䕍䅁䉁䅁䅁允䅁䅁䅕噙㠫䍹晑穹䴸䅉䅅䅁䕁䅁䅁睁䵁䅁䅁权慄睃䅁权牄权䅁权䑃䅂䅁允䅁䅁䅅䅁佁䉁䅉䅁ぁ䑁䅧睍㑁䑁䅕䅍睁䑁䅁䅁䵁䅉䅅䅁䕁䅁䅁睁䵁䅁䅁权煁睃䅁权湄权䅁权獄权䅁允䅁䅁䅅䅁䭁䕁䅣䅁䵁䅉䅅䅁䕁䅁䅁睁䵁䅁䅁权啂䅄䅁权牄权䅁权療䅂䅁允䅁䅁䅅䅁佁䉁䅑䅁祁䑁䅍䅍㑁䑁䅅䅏硁䑁䅫䅏䅁䅁杷允䅁䅁䅑䅁䑁䅁䅷䅁䭁䙁䵑䅁䭁佁䭳䅁䭁䡁䕯䅁䉁䅁䅁允䅁䅁䄴䅆䅁䑁䅉睍睁䑁䅧䅍ㅁ䑁䅍睎ㅁ䅁䅁䍄䉁䅁䅁䅂䅁䅁䅍䅄䅁䅁䅯䅖䅷䅁䅯眶䅯䅁䅯䅣䅑䅁䅅䅁䉁䅁䅁杄啁䅁䅁杍穁䑁䅁䅏ぁ䑁䅙兎㍁䑁䅅䅁䵁䅉䅅䅁䕁䅁䅁睁䵁䅁䅁权千䅁䅁权䕁䅁䅁权䕁杁䅁允䅁䅁䅅䅁䙁䅁䅁䅁捃㍁䉂䍄䉁䅁䅁䅂䅁䅁䅍䅄䅁䅁䅯公䅁䅁䅯䅂䅁䅁䅯䅂䅉䅁䅅䅁䉁䅁䅁兂䅁䅁䅂晴卋兑杷允䅁䅁䅑䅁䑁䅁䅷䅁䭁䩁䅣䅁䭁䅁䅑䅁䭁䅁䍑䅁䉁䅁䅁允䅁䅁䅕䅁䅁䑧䅂䕔䵅䅉䅅䅁䕁䅁䅁睁䵁䅁䅁权奂允䅁权剁䅁䅁权䙁䅁䅁允䅁䅁䅅䅁佁䉁䅙䅁硁䑁䅧䅏睁䑁䅁䅍睁䑁䅁䅍睁䅁䅁䍄䉁䅁䅁䅂䅁䅁䅍䅄䅁䅁䅯朲䅳䅁䅯儶䅯䅁䅯兢䅑䅁䅅䅁䉁䅁䅁兂䅁䅁䅁䝧杘䅷杷允䅁䅁䅑䅁䑁䅁䅷䅁䭁䑁䵍䅁䭁佁䬰䅁䭁䡁䕁䅁䉁䅁䅁允䅁䅁䅕杓䍷㑋坣吷䴸䅉䅅䅁䕁䅁䅁睁䵁䅁䅁权呂兄䅁权牄权䅁权䙃䅂䅁允䅁䅁䅅䅁佁䉁䅉䅁ぁ䑁䅁䅍ㅁ䑁䅕䅍睁䑁䅁䅁䵁䅉䅅䅁䕁䅁䅁睁䵁䅁䅁权䑄䅄䅁权湄权䅁权㙂䅂䅁允䅁䅁䅅䅁䙁䍁睇浣剩挷⽷䍄䉁䅁䅁䅂䅁䅁䅍䅄䅁䅁䅯睕䄰䅁䅯眶䅯䅁䅯睧䅑䅁䅅䅁䉁䅁䅁杄十䅁䅁䅎睁䑁䅙䅍㉁䑁䅁䅍睁䅁䅁䍄䉁䅁䅁䅂䅁䅁䅍䅄䅁䅁䅯眸䅷䅁䅯眵䅯䅁䅯全䅑䅁䅅䅁䉁䅁䅁兂祄欰椱䙅桪睶杷允䅁䅁䅑䅁䑁䅁䅷䅁䭁䉁䱳䅁䭁佁䭳䅁䭁䝁䔰䅁䉁䅁䅁允䅁䅁䄴䅆䅁䑁䅅杍硁䑁䅍杍ㅁ䑁䅁兎睁䅁䅁䍄䉁䅁䅁䅂䅁䅁䅍䅄䅁䅁䅯杇䅳䅁䅯眶䅯䅁䅯来䅑䅁䅅䅁䉁䅁䅁杄啁䅁䅁免祁䑁䅙䅏㑁䑁䅉睎㍁䑁䅑䅁䵁䅉䅅䅁䕁䅁䅁睁䵁䅁䅁权䉂睃䅁权牄权䅁权睂䅂䅁允䅁䅁䅅䅁佁䉁䅉䅁ㅁ䑁䅕睎ㅁ䑁䅁䅍睁䑁䅁䅁䵁䅉䅅䅁䕁䅁䅁睁䵁䅁䅁权慁睃䅁权牄权䅁权䙃䅂䅁允䅁䅁䅅䅁佁䉁䅑䅁硁䑁䅉䅏㑁䑁䅍兏㑁䑁䅅李䅁䅁杷允䅁䅁䅑䅁䑁䅁䅷䅁䭁䙁䱍䅁䭁佁䬴䅁䭁佁䭷䅁䉁䅁䅁允䅁䅁䅕䅁䅁䅁剁猴䵁䅉䅅䅁䕁䅁䅁睁䵁䅁䅁权慁睃䅁权牄权䅁权㥂䅂䅁允䅁䅁䅅䅁佁䉁䅑䅁硁䑁䅉䅏ㅁ䑁䅧兎㕁䑁䅍兎䅁䅁杷允䅁䅁䅑䅁䑁䅁䅷䅁䭁䉁䱳䅁䭁佁䭳䅁䭁䡁䔰䅁䉁䅁䅁允䅁䅁䄴䅆䅁䑁䅅杍㑁䑁䅉李㕁䑁䅑䅎睁䅁䅁䍄䉁䅁䅁䅂䅁䅁䅍䅄䅁䅁䅯兴䅷䅁䅯眶䅯䅁䅯䄷䅯䅁䅅䅁䉁䅁䅁杄十䅁䅁杍㉁䑁䅑睍ㅁ䑁䅁䅍睁䅁䅁䍄䉁䅁䅁䅂䅁䅁䅍䅄䅁䅁䅯睋䅁䅁䅯䅂䅁䅁䅯兂䅁䅁䅅䅁䉁䅁䅁兂䅁䅁䅁敓楰兑杷允䅁䅁䅑䅁䑁䅁䅷䅁䭁䅁䱯䅁䭁佁䭙䅁䭁䡁䕅䅁䉁䅁䅁允䅁䅁䄴䅄䅁䑁䅅杌睁䑁䅙免䅁䅁杷允䅁䅁䅑䅁䑁䅁䅷䅁䭁乁䰰䅁䭁佁䭳䅁䭁䡁䕯䅁䉁䅁䅁允䅁䅁䄴杅䅁䑁䅍李㕁䑁䅕睍睁䑁䅁䅍䅁䅁杷允䅁䅁䅑䅁䑁䅁䅷䅁䭁乁䰰䅁䭁佁䭳䅁䭁䡁䕁䅁䉁䅁䅁允䅁䅁䄴杅䅁䑁䅍睎㕁䑁䅧䅏睁䑁䅁䅍䅁䅁杷允䅁䅁䅑䅁䑁䅁䅷䅁䭁乁䰰䅁䭁佁䭳䅁䭁䥁䕕䅁䉁䅁䅁允䅁䅁䄴杅䅁䑁䅍睎㑁䑁䅙免睁䑁䅁䅍䅁䅁杷允䅁䅁䅑䅁䑁䅁䅷䅁䭁䩁䵷䅁䭁佁䭙䅁䭁䡁䔰䅁䉁䅁䅁允䅁䅁䄴䅄䅁䑁䅉杌㍁䑁䅙杍䅁䅁杷允䅁䅁䅑䅁䑁䅁䅷䅁䭁乁䰰䅁䭁佁䭳䅁䭁䡁䔰䅁䉁䅁䅁允䅁䅁䄴杅䅁䑁䅍睎ㅁ䑁䅉李睁䑁䅁䅍䅁䅁杷允䅁䅁䅑䅁䑁䅁䅷䅁䭁䍁䅫䅁䭁䉁䅅䅁䭁䅁䅕䅁䉁䅁䅁允䅁䅁䄴杅䅁䑁䅙䅏㍁䑁䅅䅍睁䑁䅁䅍䅁䅁杷允䅁䅁䅑䅁䑁䅁䅷䅁䭁䑁䱁䅁䭁佁䭳䅁䭁佁䭷䅁䉁䅁䅁允䅁䅁䄴杅䅁䑁䅑睍㍁䑁䅍睎ぁ䑁䅫免䅁䅁杷允䅁䅁䅑䅁䑁䅁䅷䅁䭁䑁䵉䅁䭁佁䭣䅁䭁䡁䔰䅁䉁䅁䅁允䅁䅁䅕匳䝑婧䑘䕅䵁䅉䅅䅁䕁䅁䅁睁䵁䅁䅁权歃允䅁权䭁䅁䅁权䙁䅁䅁允䅁䅁䅅䅁䙁䱁䩰䅄牉⭨⼴䍄䉁䅁䅁䅂䅁䅁䅍䅄䅁䅁䅯先䄰䅁䅯儷䅯䅁䅯全䅑䅁䅅䅁䉁䅁䅁兂㕂匶硙䭃捹睐杷允䅁䅁䅑䅁䑁䅁䅷䅁䭁䍁倸䅁䭁佁䬴䅁䭁䡁䔰䅁䉁䅁䅁允䅁䅁䅕䅁䅁佁潧歁䵅䅉䅅䅁䕁䅁䅁睁䵁䅁䅁权瑂睃䅁权瑄权䅁权䙃䅂䅁允䅁䅁䅅䅁䙁䍁伴㕊⽫伳⽍䍄䉁䅁䅁䅂䅁䅁䅍䅄䅁䅁䅯杢䅳䅁䅯儷䅯䅁䅯全䅑䅁䅅䅁䉁䅁䅁兂穁積積積䑐睐杷允䅁䅁䅑䅁䑁䅁䅷䅁䭁乁䱕䅁䭁佁䭳䅁䭁䥁䕕䅁䉁䅁䅁允䅁䅁䄴杅䅁䑁䅉䅏硁䑁䅫䅎㉁䑁䅕兎䅁䅁杷允䅁䅁䅑䅁䑁䅁䅷䅁䭁䍁䵉䅁䭁佁䬴䅁䭁䡁䕅䅁䉁䅁䅁允䅁䅁䅕䅁䅁䅁坃捹䵁䅉䅅䅁䕁䅁䅁睁䵁䅁䅁权婂䅄䅁权湄权䅁权䑃䅂䅁允䅁䅁䅅䅁䙁䱁へ硫䕧楆䅂䍄䉁䅁䅁䅂䅁䅁䅍䅄䅁䅁䅯全䅷䅁䅯朷䅯䅁䅯来䅑䅁䅅䅁䉁䅁䅁兂䅁䅁䅁䉙潦䅑杷允䅁䅁䅑䅁䑁䅁䅷䅁䭁䥁䵯䅁䭁佁䬰䅁䭁䥁䕕䅁䉁䅁䅁允䅁䅁䅕祱煕婙癹樸䴸䅉䅅䅁䕁䅁䅁睁䵁䅁䅁权乃兄䅁权牄权䅁权㥂䅂䅁允䅁䅁䅅䅁佁䉁䅉䅁ぁ䑁䅕睎ぁ䑁䅍兎ㅁ䑁䅕䅁䵁䅉䅅䅁䕁䅁䅁睁䵁䅁䅁权㙂睃䅁权湄权䅁权䑃䅂䅁允䅁䅁䅅䅁䙁䕁㉡⼸唳乥⽫䍄䉁䅁䅁䅂䅁䅁䅍䅄䅁䅁䅯䅧䅳䅁䅯眶䅯䅁䅯全䅑䅁䅅䅁䉁䅁䅁杄十䅁䅁䅏硁䑁䅕李硁䑁䅁䅍睁䅁䅁䍄䉁䅁䅁䅂䅁䅁䅍䅄䅁䅁䅯䅰䅷䅁䅯眶䅯䅁䅯䄷䅯䅁䅅䅁䉁䅁䅁杄啁䅁䅁免穁䑁䅧䅍㉁䑁䅍李㕁䑁䅧䅁䵁䅉䅅䅁䕁䅁䅁睁䵁䅁䅁权㝁䅄䅁权畄权䅁权獄权䅁允䅁䅁䅅䅁䙁䅁䅁䅁䅁畭䅂䍄䉁䅁䅁䅂䅁䅁䅍䅄䅁䅁䅯杅䅷䅁䅯眶䅯䅁䅯䄷䅯䅁䅅䅁䉁䅁䅁权䡂䅁䅁䍄䉁䅁䅁䅂䅁䅁䅍䅄䅁䅁䅯䅫䅳䅁䅯朵䅯䅁䅯䄷䅯䅁䅅䅁䉁䅁䅁权䡂䅁䅁䍄䉁䅁䅁䅂䅁䅁䅍䅄䅁䅁䅯䅰䅳䅁䅯儷䅯䅁䅯兣䅑䅁䅅䅁䉁䅁䅁兂㝂䭆䠵場ぱ睐杷允䅁䅁䅑䅁䑁䅁䅷䅁䭁䥁䱁䅁䭁佁䭫䅁䭁䡁䕅䅁䉁䅁䅁允䅁䅁䅕䅁䅁䥁䵄猴䵁䅉䅅䅁䕁䅁䅁睁䵁䅁䅁权摁兄䅁权畄权䅁权瑂䅂䅁允䅁䅁䅅䅁䙁䅁䅁䅁睃是䅚䍄䉁䅁䅁䅂䅁䅁䅍䅄䅁䅁䅯杅䅷䅁䅯眶䅯䅁䅯兢䅑䅁䅅䅁䉁䅁䅁杄十䅁䅁李穁䑁䅫李硁䑁䅁䅍睁䅁䅁䍄䉁䅁䅁䅂䅁䅁䅍䅄䅁䅁䅯杅䅷䅁䅯眶䅯䅁䅯睢䅑䅁䅅䅁䉁䅁䅁杄十䅁䅁李ぁ䑁䅙兎祁䑁䅑免㕁䅁䅁䍄䉁䅁䅁䅂䅁䅁䅍䅄䅁䅁䅯杅䅷䅁䅯眶䅯䅁䅯来䅑䅁䅅䅁䉁䅁䅁杄十䅁䅁李ぁ䑁䅙兎ㅁ䑁䅙䅏㉁䅁䅁䍄䉁䅁䅁䅂䅁䅁䅍䅄䅁䅁䅯睲䅳䅁䅯眶䅯䅁䅯䄷䅯䅁䅅䅁䉁䅁䅁杄十䅁䅁䅏ぁ䑁䅑䅏㑁䑁䅑䅍硁䅁䅁䍄䉁䅁䅁䅂䅁䅁䅍䅄䅁䅁䅯杯䅅䅁䅯允䅉䅁䅯杁䅉䅁䅅䅁䉁䅁䅁兂䍄婚畬睧䱺䅑杷允䅁䅁䅑䅁䑁䅁䅷䅁䭁䭁䰸䅁䭁佁䭳䅁䭁䝁䔰䅁䉁䅁䅁允䅁䅁䄴杅䅁䑁䅧睍㉁䑁䅁䅏㑁䑁䅅兏䅁䅁杷允䅁䅁䅑䅁䑁䅁䅷䅁䭁䉁䵫䅁䭁佁䭣䅁䭁䡁䔰䅁䉁䅁䅁允䅁䅁䅕穊䥅䉲慷啌䵁䅉䅅䅁䕁䅁䅁睁䵁䅁䅁权䍁睃䅁权牄权䅁权䙃䅂䅁允䅁䅁䅅䅁佁䉁䅉䅁硁䑁䅣睎㍁䑁䅅䅍睁䑁䅁䅁䵁䅉䅅䅁䕁䅁䅁睁䵁䅁䅁权癃睃䅁权牄权䅁权㥂䅂䅁允䅁䅁䅅䅁佁䉁䅉䅁㍁䑁䅑䅏㕁䑁䅙睎ㅁ䑁䅉䅁䵁䅉䅅䅁䕁䅁䅁睁䵁䅁䅁权䍁兄䅁权牄权䅁权獄权䅁允䅁䅁䅅䅁佁䉁䅉䅁ぁ䑁䅣杍穁䑁䅅䅍睁䑁䅁䅁䵁䅉䅅䅁䕁䅁䅁睁䵁䅁䅁权䍁兄䅁权牄权䅁权瑂䅂䅁允䅁䅁䅅䅁佁䉁䅉䅁ぁ䑁䅧免祁䑁䅉䅍睁䑁䅁䅁䵁䅉䅅䅁䕁䅁䅁睁䵁䅁䅁权橂䅄䅁权牄权䅁权䙃䅂䅁允䅁䅁䅅䅁佁䉁䅑䅁硁䑁䅅兏㉁䑁䅣杍ぁ䑁䅕免䅁䅁杷允䅁䅁䅑䅁䑁䅁䅷䅁䭁䩁丸䅁䭁佁䭫䅁䭁䡁䕅䅁䉁䅁䅁允䅁䅁䅕䅁䅁佁ぁ䔷䵁䅉䅅䅁䕁䅁䅁睁䵁䅁䅁权捄䅁䅁权䭁䅁䅁权䙁䅁䅁允䅁䅁䅅䅁䙁䙁歰㥏倹扪⽣䍄䉁䅁䅁䅂䅁䅁䅍䅄䅁䅁䅯兑䅳䅁䅯眵䅯䅁䅯兣䅑䅁䅅䅁䉁䅁䅁兂灄橊䥅䉲卺睐杷允䅁䅁䅑䅁䑁䅁䅷䅁䭁䅁义䅁䭁佁䭳䅁䭁䥁䕍䅁䉁䅁䅁允䅁䅁䄴杅䅁䑁䅕杍穁䑁䅁䅎睁䑁䅁䅍䅁䅁杷允䅁䅁䅑䅁䑁䅁䅷䅁䭁䍁乫䅁䭁佁䭳䅁䭁䥁䕕䅁䉁䅁䅁允䅁䅁䄴䅆䅁䑁䅅李硁䑁䅁兏ぁ䑁䅧䅎㕁䅁䅁䍄䉁䅁䅁䅂䅁䅁䅍䅄䅁䅁䅯免䅷䅁䅯儶䅯䅁䅯睢䅑䅁䅅䅁䉁䅁䅁兂䅁䅁䅁䩧敐䅑杷允䅁䅁䅑䅁䑁䅁䅷䅁䭁䭁䵣䅁䭁佁䭳䅁䭁䝁䔰䅁䉁䅁䅁允䅁䅁䄴杅䅁䑁䅫睎祁䑁䅙杍ㅁ䑁䅕睎䅁䅁杷允䅁䅁䅑䅁䑁䅁䅷䅁䭁䝁䱉䅁䭁佁䬰䅁䭁䡁䕯䅁䉁䅁䅁允䅁䅁䅕䩡瑈䑦ㄸ樳䴸䅉䅅䅁䕁䅁䅁睁䵁䅁䅁权湃䅄䅁权牄权䅁权㥂䅂䅁允䅁䅁䅅䅁佁䉁䅉䅁㕁䑁䅧杍㑁䑁䅕䅏睁䑁䅑䅁䵁䅉䅅䅁䕁䅁䅁睁䵁䅁䅁权剂睃䅁权畄权䅁权㥂䅂䅁允䅁䅁䅅䅁䙁䅁䅁䅁䅂畗䅸䍄䉁䅁䅁䅂䅁䅁䅍䅄䅁䅁䅯睮䅷䅁䅯朷䅯䅁䅯䄷䅯䅁䅅䅁䉁䅁䅁兂䅁䅁䅁䱧䱺䅑杷允䅁䅁䅑䅁䑁䅁䅷䅁䭁䭁䱫䅁䭁佁䭳䅁䭁䝁䔰䅁䉁䅁䅁允䅁䅁䄴杅䅁䑁䅅睍睁䑁䅅睎㍁䑁䅫免䅁䅁杷允䅁䅁䅑䅁䑁䅁䅷䅁䭁䅁䱉䅁䭁佁䬰䅁䭁佁䭷䅁䉁䅁䅁允䅁䅁䅕㉦㡱䩤奍䐷䴸䅉䅅䅁䕁䅁䅁睁䵁䅁䅁权灃睃䅁权牄权䅁权睂䅂䅁允䅁䅁䅅䅁佁䉁䅉䅁硁䑁䅍杍硁䑁䅕杍睁䑁䅉䅁䵁䅉䅅䅁䕁䅁䅁睁䵁䅁䅁权㑃䅄䅁权牄权䅁权㥂䅂䅁允䅁䅁䅅䅁佁䉁䅉䅁穁䑁䅅免祁䑁䅅免㑁䑁䅅䅁䵁䅉䅅䅁䕁䅁䅁睁䵁䅁䅁权奄睃䅁权浄权䅁权瑂䅂䅁允䅁䅁䅅䅁佁䅁䅷䅁ぁ䍁䄴䅎祁䑁䅅䅁䵁䅉䅅䅁䕁䅁䅁睁䵁䅁䅁权灃睃䅁权牄权䅁权䑃䅂䅁允䅁䅁䅅䅁佁䉁䅉䅁硁䑁䅍李穁䑁䅁睎㉁䑁䅁䅁䵁䅉䅅䅁䕁䅁䅁睁䵁䅁䅁权⭄睃䅁权畄权䅁权㙂䅂䅁允䅁䅁䅅䅁䙁䅁䅁䅁潁䌯䉌䍄䉁䅁䅁䅂䅁䅁䅍䅄䅁䅁䅯共䅳䅁䅯眶䅯䅁䅯兦䅑䅁䅅䅁䉁䅁䅁杄十䅁䅁免穁䑁䅣杍祁䑁䅧兏睁䅁䅁䍄䉁䅁䅁䅂䅁䅁䅍䅄䅁䅁䅯儱䅷䅁䅯眶䅯䅁䅯睢䅑䅁䅅䅁䉁䅁䅁杄啁䅁䅁李睁䑁䅁杍祁䑁䅫䅍睁䑁䅁䅁䵁䅉䅅䅁䕁䅁䅁睁䵁䅁䅁权硃兄䅁权瑄权䅁权瑂䅂䅁允䅁䅁䅅䅁䙁䑁ㄸ牘䩰乄⽉䍄䉁䅁䅁䅂䅁䅁䅍䅄䅁䅁䅯睢䅷䅁䅯儷䅯䅁䅯睧䅑䅁䅅䅁䉁䅁䅁兂祃獺⭴䝡捄睐杷允䅁䅁䅑䅁䑁䅁䅷䅁䭁䡁䵁䅁䭁佁䬰䅁䭁䥁䕍䅁䉁䅁䅁允䅁䅁䅕㍓稳祰氵橺䴸䅉䅅䅁䕁䅁䅁睁䵁䅁䅁权畄睃䅁权牄权䅁权獄权䅁允䅁䅁䅅䅁䭁䕁䅣䅁䵁䅉䅅䅁䕁䅁䅁睁䵁䅁䅁权橁䅄䅁权畄权䅁权睂䅂䅁允䅁䅁䅅䅁䙁䅁䅁䅁䅁䙑䅢䍄䉁䅁䅁䅂䅁䅁䅍䅄䅁䅁䅯朷䅳䅁䅯眶䅯䅁䅯兢䅑䅁䅅䅁䉁䅁䅁杄十䅁䅁兎硁䑁䅙兏硁䑁䅕兏ㅁ䅁䅁䍄䉁䅁䅁䅂䅁䅁䅍䅄䅁䅁䅯䅌䄰䅁䅯朷䅯䅁䅯䄷䅯䅁䅅䅁䉁䅁䅁兂䅁䅁䅁䙧敺䅑杷允䅁䅁䅑䅁䑁䅁䅷䅁䭁佁䰴䅁䭁佁䭳䅁䭁䥁䕍䅁䉁䅁䅁允䅁䅁䄴杅䅁䑁䅕睍ㅁ䑁䅧睎祁䑁䅧杍䅁䅁杷允䅁䅁䅑䅁䑁䅁䅷䅁䭁偁䱳䅁䭁佁䬴䅁䭁䡁䕁䅁䉁䅁䅁允䅁䅁䅕䅁䅁䅁㑃䔱䵁䅉䅅䅁䕁䅁䅁睁䵁䅁䅁权畄睃䅁权牄权䅁权㥂䅂䅁允䅁䅁䅅䅁佁䉁䅉䅁ㅁ䑁䅍䅎㉁䑁䅫䅍㑁䑁䅅䅁䵁䅉䅅䅁䕁䅁䅁睁䵁䅁䅁权㍃䅄䅁权牄权䅁权睂䅂䅁允䅁䅁䅅䅁佁䉁䅉䅁ㅁ䑁䅑䅎穁䑁䅣兏ㅁ䑁䅍䅁䵁䅉䅅䅁䕁䅁䅁睁䵁䅁䅁权㍃䅄䅁权牄权䅁权硂䅂䅁允䅁䅁䅅䅁佁䉁䅉䅁ㅁ䑁䅑䅍㕁䑁䅉兏㑁䑁䅣䅁䵁䅉䅅䅁䕁䅁䅁睁䵁䅁䅁权剁睃䅁权浄权䅁权睂䅂䅁允䅁䅁䅅䅁佁䅁䅷䅁ぁ䍁䄴兏ㅁ䑁䅑䅁䵁䅉䅅䅁䕁䅁䅁睁䵁䅁䅁权⽁䅄䅁权瑄权䅁权睂䅂䅁允䅁䅁䅅䅁䙁䉁愱䑚晶⭔⽅䍄䉁䅁䅁䅂䅁䅁䅍䅄䅁䅁䅯睴䅷䅁䅯眶䅯䅁䅯全䅑䅁䅅䅁䉁䅁䅁杄十䅁䅁兎ぁ䑁䅁免㉁䑁䅍睎ぁ䅁䅁䍄䉁䅁䅁䅂䅁䅁䅍䅄䅁䅁䅯䅕䅷䅁䅯朵䅯䅁䅯来䅑䅁䅅䅁䉁䅁䅁杄䥁䅁䅁䅍畁䑁䅣䅁䵁䅉䅅䅁䕁䅁䅁睁䵁䅁䅁权㍃䅄䅁权牄权䅁权䑃䅂䅁允䅁䅁䅅䅁佁䉁䅉䅁ㅁ䑁䅍䅏ㅁ䑁䅫兏睁䑁䅧䅁䵁䅉䅅䅁䕁䅁䅁睁䵁䅁䅁权䡁兄䅁权牄权䅁权獄权䅁允䅁䅁䅅䅁佁䉁䅉䅁ㅁ䑁䅍李㉁䑁䅧䅍睁䑁䅁䅁䵁䅉䅅䅁䕁䅁䅁睁䵁䅁䅁权獃兄䅁权浄权䅁权㥂䅂䅁允䅁䅁䅅䅁佁䅁䅷䅁硁䍁䄴兎㍁䑁䅫䅁䵁䅉䅅䅁䕁䅁䅁睁䵁䅁䅁权䍂睃䅁权牄权䅁权硂䅂䅁允䅁䅁䅅䅁佁䉁䅑䅁硁䑁䅅杍睁䑁䅍䅏㉁䑁䅅杍䅁䅁杷允䅁䅁䅑䅁䑁䅁䅷䅁䭁䅁久䅁䭁佁䬰䅁䭁䡁䕁䅁䉁䅁䅁允䅁䅁䅕灰䕶䱉祂䐯䴸䅉䅅䅁䕁䅁䅁睁䵁䅁䅁权䍂睃䅁权牄权䅁权㥂䅂䅁允䅁䅁䅅䅁佁䉁䅉䅁㕁䑁䅅兎睁䑁䅙免ㅁ䑁䅅䅁䵁䅉䅅䅁䕁䅁䅁睁䵁䅁䅁权䅁䅄䅁权牄权䅁权㙂䅂䅁允䅁䅁䅅䅁佁䉁䅑䅁穁䑁䅕免㉁䑁䅑睍ㅁ䑁䅫睍䅁䅁杷允䅁䅁䅑䅁䑁䅁䅷䅁䭁䅁䵁䅁䭁佁䭳䅁䭁䡁䕅䅁䉁䅁䅁允䅁䅁䄴䅆䅁䑁䅍兎睁䑁䅅睍㍁䑁䅧杍㉁䅁䅁䍄䉁䅁䅁䅂䅁䅁䅍䅄䅁䅁䅯䅁䅷䅁䅯眶䅯䅁䅯全䅑䅁䅅䅁䉁䅁䅁杄啁䅁䅁睍ㅁ䑁䅁䅍祁䑁䅉睍㍁䑁䅧䅁䵁䅉䅅䅁䕁䅁䅁睁䵁䅁䅁权㡂睃䅁权牄权䅁权獄权䅁允䅁䅁䅅䅁䭁䕁䅣䅁䵁䅉䅅䅁䕁䅁䅁睁䵁䅁䅁权睂䅄䅁权牄权䅁权獄权䅁允䅁䅁䅅䅁佁䉁䅉䅁祁䑁䅙睍㉁䑁䅁䅍睁䑁䅁䅁䵁䅉䅅䅁䕁䅁䅁睁䵁䅁䅁权啁䅄䅁权灄权䅁权睂䅂䅁允䅁䅁䅅䅁䙁䅁䅁䅁睂晤䅲䍄䉁䅁䅁䅂䅁䅁䅍䅄䅁䅁䅯䅣䅷䅁䅯眶䅯䅁䅯兢䅑䅁䅅䅁䉁䅁䅁杄十䅁䅁杍㉁䑁䅣䅍㑁䑁䅉兎ㅁ䅁䅁䍄䉁䅁䅁䅂䅁䅁䅍䅄䅁䅁䅯杨䅷䅁䅯儷䅯䅁䅯来䅑䅁䅅䅁䉁䅁䅁兂䱄㑎焱橑牢睐杷允䅁䅁䅑䅁䑁䅁䅷䅁䭁䝁䴴䅁䭁佁䭳䅁䭁䝁䔸䅁䉁䅁䅁允䅁䅁䄴杅䅁䑁䅑䅍ㅁ䑁䅁睍㉁䑁䅁䅏䅁䅁杷允䅁䅁䅑䅁䑁䅁䅷䅁䭁䥁䉧䅁䭁䅁䍅䅁䭁䅁䍉䅁䉁䅁䅁允䅁䅁䅕ㅥ牃㙷婑〶䵁䅉䅅䅁䕁䅁䅁睁䵁䅁䅁权療䅄䅁权牄权䅁权療䅂䅁允䅁䅁䅅䅁佁䉁䅉䅁穁䑁䅁免㕁䑁䅙睎ㅁ䑁䅕䅁䵁䅉䅅䅁䕁䅁䅁睁䵁䅁䅁权䱂兄䅁权灄权䅁权硂䅂䅁允䅁䅁䅅䅁䙁䅁䅁䅁䅁䩘䅊䍄䉁䅁䅁䅂䅁䅁䅍䅄䅁䅁䅯杫䅳䅁䅯儶䅯䅁䅯睢䅑䅁䅅䅁䉁䅁䅁兂䅁䅁䅁䴴獌䅑杷允䅁䅁䅑䅁䑁䅁䅷䅁䭁䝁䴸䅁䭁佁䭳䅁䭁䡁䕁䅁䉁䅁䅁允䅁䅁䄴杅䅁䑁䅍䅍祁䑁䅣李穁䑁䅕䅏䅁䅁杷允䅁䅁䅑䅁䑁䅁䅷䅁䭁䱁䅯䅁䭁䅁䅯䅁䭁䅁䍑䅁䉁䅁䅁允䅁䅁䅕噎㘶兓䍹䕉䵁䅉䅅䅁䕁䅁䅁睁䵁䅁䅁权睂䅄䅁权牄权䅁权睂䅂䅁允䅁䅁䅅䅁佁䉁䅉䅁祁䑁䅙李㍁䑁䅧杍ㅁ䑁䅧䅁䵁䅉䅅䅁䕁䅁䅁睁䵁䅁䅁权畂䅄䅁权牄权䅁权䙃䅂䅁允䅁䅁䅅䅁佁䉁䅉䅁ぁ䑁䅁兎睁䑁䅍李睁䑁䅧䅁䵁䅉䅅䅁䕁䅁䅁睁䵁䅁䅁权睁睃䅁权瑄权䅁权睂䅂䅁允䅁䅁䅅䅁䙁乁乎桙奂敏⽑䍄䉁䅁䅁䅂䅁䅁䅍䅄䅁䅁䅯睋䅷䅁䅯眶䅯䅁䅯䄷䅯䅁䅅䅁䉁䅁䅁杄十䅁䅁杍㑁䑁䅉䅎㑁䑁䅁睍㉁䅁䅁䍄䉁䅁䅁䅂䅁䅁䅍䅄䅁䅁䅯睢䅷䅁䅯眶䅯䅁䅯睧䅑䅁䅅䅁䉁䅁䅁杄十䅁䅁睍睁䑁䅑䅏ㅁ䑁䅣䅏㑁䅁䅁䍄䉁䅁䅁䅂䅁䅁䅍䅄䅁䅁䅯兤䅷䅁䅯儶䅯䅁䅯睢䅑䅁䅅䅁䉁䅁䅁兂䅁䅁䅁䥁匯䅑杷允䅁䅁䅑䅁䑁䅁䅷䅁䭁䱁䱳䅁䭁佁䭣䅁䭁䝁䔸䅁䉁䅁䅁允䅁䅁䅕㑋坣挲㌷歄䵁䅉䅅䅁䕁䅁䅁睁䵁䅁䅁权捄睃䅁权灄权䅁权䑃䅂䅁允䅁䅁䅅䅁䙁䅁䅁䅁䅁猫䄹䍄䉁䅁䅁䅂䅁䅁䅍䅄䅁䅁䅯睩䅅䅁䅯䅂䅁䅁䅯䅂䅉䅁䅅䅁䉁䅁䅁兂䅁䅁䅃氰㤱兑杷允䅁䅁䅑䅁䑁䅁䅷䅁䭁䑁䵫䅁䭁佁䭳䅁䭁䝁䔸䅁䉁䅁䅁允䅁䅁䄴杅䅁䑁䅣䅏ぁ䑁䅫兎睁䑁䅁䅍䅁䅁杷允䅁䅁䅑䅁䑁䅁䅷䅁䭁䩁䵕䅁䭁佁䬰䅁䭁䡁䕁䅁䉁䅁䅁允䅁䅁䅕積積積積穷䴸䅉䅅䅁䕁䅁䅁睁䵁䅁䅁权㑄䅁䅁权瑄权䅁权䙃䅂䅁允䅁䅁䅅䅁䙁偁⭰牡へ⭫⽑䍄䉁䅁䅁䅂䅁䅁䅍䅄䅁䅁䅯䅁䅳䅁䅯眵䅯䅁䅯睢䅑䅁䅅䅁䉁䅁䅁兂䭂䅄牉㥨歙䅑杷允䅁䅁䅑䅁䑁䅁䅷䅁䭁䙁倸䅁䭁佁䭯䅁䭁䥁䕕䅁䉁䅁䅁允䅁䅁䄴䅄䅁䑁䅁杌ぁ䑁䅣䅏䅁䅁杷允䅁䅁䅑䅁䑁䅁䅷䅁䭁䉁䵫䅁䭁佁䭳䅁䭁䥁䕍䅁䉁䅁䅁允䅁䅁䄴杅䅁䑁䅕兏㕁䑁䅫兏㉁䑁䅕䅏䅁䅁杷允䅁䅁䅑䅁䑁䅁䅷䅁䭁䉁䵯䅁䭁佁䭳䅁䭁䥁䕍䅁䉁䅁䅁允䅁䅁䄴杅䅁䑁䅕李㕁䑁䅙免㉁䑁䅙兎䅁䅁杷允䅁䅁䅑䅁䑁䅁䅷䅁䭁䝁䵅䅁䭁佁䭳䅁䭁䝁䔸䅁䉁䅁䅁允䅁䅁䄴杅䅁䑁䅉䅍㍁䑁䅙李㍁䑁䅙䅎䅁䅁杷允䅁䅁䅑䅁䑁䅁䅷䅁䭁䝁䅳䅁䭁䅁䅑䅁䭁䅁䅕䅁䉁䅁䅁允䅁䅁䅕䅁䅁䙁椹歖䵅䅉䅅䅁䕁䅁䅁睁䵁䅁䅁权灄䅄䅁权畄权䅁权瑂䅂䅁允䅁䅁䅅䅁䙁䅁䅁䅁睄眯䉎䍄䉁䅁䅁䅂䅁䅁䅍䅄䅁䅁䅯䄹䅷䅁䅯朷䅯䅁䅯䄷䅯䅁䅅䅁䉁䅁䅁权䡂䅁䅁䍄䉁䅁䅁䅂䅁䅁䅍䅄䅁䅁䅯䅦䄰䅁䅯眶䅯䅁䅯睢䅑䅁䅅䅁䉁䅁䅁杄十䅁䅁兎睁䑁䅉李睁䑁䅉李ㅁ䅁䅁䍄䉁䅁䅁䅂䅁䅁䅍䅄䅁䅁䅯兴䅷䅁䅯儷䅯䅁䅯来䅑䅁䅅䅁䉁䅁䅁兂敃㘷䝦穓瑦睐杷允䅁䅁䅑䅁䑁䅁䅷䅁䭁䅁䰸䅁䭁佁䭣䅁䭁䡁䕯䅁䉁䅁䅁允䅁䅁䅕⽺呤㘴払啅䵁䅉䅅䅁䕁䅁䅁睁䵁䅁䅁权䑂䅄䅁权畄权䅁权㙂䅂䅁允䅁䅁䅅䅁䙁䅁䅁䅁䅄摇䅊䍄䉁䅁䅁䅂䅁䅁䅍䅄䅁䅁䅯儲䅁䅁䅯允䅉䅁䅯睁䅉䅁䅅䅁䉁䅁䅁兂硄偨獴歏㝫兑杷允䅁䅁䅑䅁䑁䅁䅷䅁䭁䕁䵑䅁䭁佁䬴䅁䭁䡁䕯䅁䉁䅁䅁允䅁䅁䅕䅁䅁䵁允唸䵁䅉䅅䅁䕁䅁䅁睁䵁䅁䅁权䵃䅁䅁权䕁䅁䅁权䙁䅁䅁允䅁䅁䅅䅁䙁䅁䅁䅁硂㌷䉤䍄䉁䅁䅁䅂䅁䅁䅍䅄䅁䅁䅯睮䅳䅁䅯儷䅯䅁䅯䄷䅯䅁䅅䅁䉁䅁䅁兂楃扒穢搯兔睐杷允䅁䅁䅑䅁䑁䅁䅷䅁䭁偁䰸䅁䭁佁䭙䅁䭁䡁䕅䅁䉁䅁䅁允䅁䅁䄴䅄䅁䑁䅣杌㉁䑁䅁杍䅁䅁杷允䅁䅁䅑䅁䑁䅁䅷䅁䭁䱁䵧䅁䭁佁䭫䅁䭁䝁䔸䅁䉁䅁䅁允䅁䅁䅕䅁䅁䅁䱁䔱䵁䅉䅅䅁䕁䅁䅁睁䵁䅁䅁权㡄䅄䅁权牄权䅁权療䅂䅁允䅁䅁䅅䅁佁䉁䅑䅁祁䑁䅅兎ぁ䑁䅅杍ㅁ䑁䅙䅍䅁䅁杷允䅁䅁䅑䅁䑁䅁䅷䅁䭁偁䵷䅁䭁佁䭳䅁䭁䡁䕁䅁䉁䅁䅁允䅁䅁䄴䅆䅁䑁䅉免ぁ䑁䅣免㉁䑁䅍䅏㕁䅁䅁䍄䉁䅁䅁䅂䅁䅁䅍䅄䅁䅁䅯兢䅷䅁䅯眶䅯䅁䅯兢䅑䅁䅅䅁䉁䅁䅁杄啁䅁䅁免祁䑁䅅䅎睁䑁䅁䅍睁䑁䅁䅁䵁䅉䅅䅁䕁䅁䅁睁䵁䅁䅁权䱂兄䅁权瑄权䅁权睂䅂䅁允䅁䅁䅅䅁䙁䅁塲㍯㥁煃⽣䍄䉁䅁䅁䅂䅁䅁䅍䅄䅁䅁䅯䅚䄰䅁䅯眶䅯䅁䅯兣䅑䅁䅅䅁䉁䅁䅁杄啁䅁䅁免ㅁ䑁䅑杍ㅁ䑁䅑睍硁䑁䅍䅁䵁䅉䅅䅁䕁䅁䅁睁䵁䅁䅁权䥂䅄䅁权瑄权䅁权硂䅂䅁允䅁䅁䅅䅁䙁䙁乃㉬匴⭧⽁䍄䉁䅁䅁䅂䅁䅁䅍䅄䅁䅁䅯眶䄰䅁䅯眶䅯䅁䅯全䅑䅁䅅䅁䉁䅁䅁杄允䅁䅁䅏ㅁ䑁䅫䅍㑁䑁䅉䅎䅁䅁杷允䅁䅁䅑䅁䑁䅁䅷䅁䭁䙁䵉䅁䭁佁䭙䅁䭁䡁䕅䅁䉁䅁䅁允䅁䅁䄴䅄䅁䑁䅅杌㍁䑁䅕兏䅁䅁杷允䅁䅁䅑䅁䑁䅁䅷䅁䭁佁䱷䅁䭁佁䭳䅁䭁佁䭷䅁䉁䅁䅁允䅁䅁䄴杅䅁䑁䅍䅍ㅁ䑁䅉兎睁䑁䅁䅍䅁䅁杷允䅁䅁䅑䅁䑁䅁䅷䅁䭁偁䵁䅁䭁佁䭫䅁䭁䝁䔰䅁䉁䅁䅁允䅁䅁䅕䅁䅁䅁時欷䵁䅉䅅䅁䕁䅁䅁睁䵁䅁䅁权坁兄䅁权浄权䅁权㙂䅂䅁允䅁䅁䅅䅁佁䅁䅷䅁ぁ䍁䄴兏㕁䑁䅅䅁䵁䅉䅅䅁䕁䅁䅁睁䵁䅁䅁权獄睃䅁权牄权䅁权䑃䅂䅁允䅁䅁䅅䅁佁䉁䅉䅁穁䑁䅁李㑁䑁䅙䅍睁䑁䅁䅁䵁䅉䅅䅁䕁䅁䅁睁䵁䅁䅁权湁睃䅁权湄权䅁权獄权䅁允䅁䅁䅅䅁䙁䩁㉉步䍨佸⼴䍄䉁䅁䅁䅂䅁䅁䅍䅄䅁䅁䅯杸䅳䅁䅯朷䅯䅁䅯睧䅑䅁䅅䅁䉁䅁䅁兂䅁䅁䅁䙁其䅑杷允䅁䅁䅑䅁䑁䅁䅷䅁䭁佁䱣䅁䭁佁䭣䅁䭁佁䭷䅁䉁䅁䅁允䅁䅁䅕䑚晶㑔堲啄䵁䅉䅅䅁䕁䅁䅁睁䵁䅁䅁权潄睃䅁权湄权䅁权獄权䅁允䅁䅁䅅䅁䙁䅁䅁䅁䅁偁⽉䍄䉁䅁䅁䅂䅁䅁䅍䅄䅁䅁䅯䅚䅳䅁䅯眶䅯䅁䅯兦䅑䅁䅅䅁䉁䅁䅁杄允䅁䅁兎㍁䑁䅣䅍ぁ䑁䅙䅏䅁䅁杷允䅁䅁䅑䅁䑁䅁䅷䅁䭁佁䱷䅁䭁佁䭳䅁䭁䡁䔰䅁䉁䅁䅁允䅁䅁䄴杅䅁䑁䅍䅍㉁䑁䅧杍睁䑁䅁䅍䅁䅁杷允䅁䅁䅑䅁䑁䅁䅷䅁䭁䑁䵫䅁䭁佁䭳䅁䭁佁䭷䅁䉁䅁䅁允䅁䅁䄴杅䅁䑁䅣䅏ㅁ䑁䅑杍睁䑁䅁䅍䅁䅁杷允䅁䅁䅑䅁䑁䅁䅷䅁䭁䱁䱙䅁䭁佁䭳䅁䭁䡁䕁䅁䉁䅁䅁允䅁䅁䄴䅆䅁䑁䅅兎祁䑁䅑兎睁䑁䅁䅍睁䅁䅁䍄䉁䅁䅁䅂䅁䅁䅍䅄䅁䅁䅯杴䅳䅁䅯眶䅯䅁䅯兣䅑䅁䅅䅁䉁䅁䅁杄啁䅁䅁免ㅁ䑁䅉杍㕁䑁䅅䅍睁䑁䅁䅁䵁䅉䅅䅁䕁䅁䅁睁䵁䅁䅁权㉃睃䅁权牄权䅁权䙃䅂䅁允䅁䅁䅅䅁佁䉁䅑䅁硁䑁䅕䅍㍁䑁䅁李睁䑁䅁䅍䅁䅁杷允䅁䅁䅑䅁䑁䅁䅷䅁䭁䉁䱍䅁䭁佁䬰䅁䭁䥁䕍䅁䉁䅁䅁允䅁䅁䅕浔光䑗ね䐷䴸䅉䅅䅁䕁䅁䅁睁䵁䅁䅁权㥂䅄䅁权牄权䅁权療䅂䅁允䅁䅁䅅䅁佁䉁䅉䅁㕁䑁䅧睎ㅁ䑁䅕䅎硁䑁䅉䅁䵁䅉䅅䅁䕁䅁䅁睁䵁䅁䅁权潂睃䅁权牄权䅁权睂䅂䅁允䅁䅁䅅䅁佁䉁䅑䅁硁䑁䅉睎祁䑁䅁䅍睁䑁䅁䅍䅁䅁杷允䅁䅁䅑䅁䑁䅁䅷䅁䭁䡁䴰䅁䭁佁䭳䅁䭁䡁䕯䅁䉁䅁䅁允䅁䅁䄴杅䅁䑁䅫䅏㍁䑁䅕兎ぁ䑁䅅杍䅁䅁杷允䅁䅁䅑䅁䑁䅁䅷䅁䭁䉁䉍䅁䭁䅁䅑䅁䭁䅁䅕䅁䉁䅁䅁允䅁䅁䅕䅁䅁佁㙐歙䵅䅉䅅䅁䕁䅁䅁睁䵁䅁䅁权㥂䅄䅁权牄权䅁权䙃䅂䅁允䅁䅁䅅䅁佁䉁䅉䅁㕁䑁䅫䅎祁䑁䅙兎祁䑁䅙䅁䵁䅉䅅䅁䕁䅁䅁睁䵁䅁䅁权睂䅄䅁权灄权䅁权瑂䅂䅁允䅁䅁䅅䅁䙁䅁䅁䅁䅁搹䄵䍄䉁䅁䅁䅂䅁䅁䅍䅄䅁䅁䅯䅈䄰䅁䅯朵䅯䅁䅯䄷䅯䅁䅅䅁䉁䅁䅁杄䵁䅁䅁免畁䑁䅫䅏ㅁ䅁䅁䍄䉁䅁䅁䅂䅁䅁䅍䅄䅁䅁䅯兦䅷䅁䅯眶䅯䅁䅯兦䅑䅁䅅䅁䉁䅁䅁杄啁䅁䅁免睁䑁䅉兎㑁䑁䅑兎硁䑁䅣䅁䵁䅉䅅䅁䕁䅁䅁睁䵁䅁䅁权⭂睃䅁权畄权䅁权䙃䅂䅁允䅁䅁䅅䅁䙁䅁䅁䅁䅁术䉂䍄䉁䅁䅁䅂䅁䅁䅍䅄䅁䅁䅯关䅷䅁䅯眶䅯䅁䅯兢䅑䅁䅅䅁䉁䅁䅁杄十䅁䅁睍穁䑁䅫兏睁䑁䅧杍㍁䅁䅁䍄䉁䅁䅁䅂䅁䅁䅍䅄䅁䅁䅯关䅷䅁䅯眶䅯䅁䅯来䅑䅁䅅䅁䉁䅁䅁杄十䅁䅁睍ぁ䑁䅑兏㉁䑁䅅兏㍁䅁䅁䍄䉁䅁䅁䅂䅁䅁䅍䅄䅁䅁䅯杴䅷䅁䅯儷䅯䅁䅯兦䅑䅁䅅䅁䉁䅁䅁兂睄㡰䱚㑎桮睐杷允䅁䅁䅑䅁䑁䅁䅷䅁䭁䥁䱷䅁䭁佁䭙䅁䭁䝁䔰䅁䉁䅁䅁允䅁䅁䄴䅄䅁䑁䅉杌穁䑁䅁兏䅁䅁杷允䅁䅁䅑䅁䑁䅁䅷䅁䭁䙁䱑䅁䭁佁䬰䅁䭁䡁䕁䅁䉁䅁䅁允䅁䅁䅕䙂余扌摋稷䴸䅉䅅䅁䕁䅁䅁睁䵁䅁䅁权㥄䅄䅁权浄权䅁权硂䅂䅁允䅁䅁䅅䅁佁䅁䅷䅁祁䍁䄴䅏ㅁ䑁䅫䅁䵁䅉䅅䅁䕁䅁䅁睁䵁䅁䅁权䅃䅄䅁权牄权䅁权㙂䅂䅁允䅁䅁䅅䅁佁䉁䅑䅁穁䑁䅁李ぁ䑁䅍䅏㑁䑁䅣兏䅁䅁杷允䅁䅁䅑䅁䑁䅁䅷䅁䭁䍁倴䅁䭁佁䭯䅁䭁佁䭷䅁䉁䅁䅁允䅁䅁䄴䅄䅁䑁䅁杌㉁䑁䅅杍䅁䅁杷允䅁䅁䅑䅁䑁䅁䅷䅁䭁乁䱅䅁䭁佁䬰䅁䭁佁䭷䅁䉁䅁䅁允䅁䅁䅯睒䅁䅁杷允䅁䅁䅑䅁䑁䅁䅷䅁䭁䥁䵁䅁䭁佁䭳䅁䭁䥁䕍䅁䉁䅁䅁允䅁䅁䄴䅆䅁䑁䅍免硁䑁䅙兏祁䑁䅫䅏㉁䅁䅁䍄䉁䅁䅁䅂䅁䅁䅍䅄䅁䅁䅯䅪䅳䅁䅯眶䅯䅁䅯兢䅑䅁䅅䅁䉁䅁䅁杄啁䅁䅁免睁䑁䅣李祁䑁䅍睎㍁䑁䅣䅁䵁䅉䅅䅁䕁䅁䅁睁䵁䅁䅁权牂䅄䅁权畄权䅁权䑃䅂䅁允䅁䅁䅅䅁䙁䅁䅁䅁䅁乣䅤䍄䉁䅁䅁䅂䅁䅁䅍䅄䅁䅁䅯杮䄰䅁䅯儷䅯䅁䅯兦䅑䅁䅅䅁䉁䅁䅁兂晁敨剴䉵攴䅑杷允䅁䅁䅑䅁䑁䅁䅷䅁䭁䥁䱷䅁䭁佁䭳䅁䭁䡁䕯䅁䉁䅁䅁允䅁䅁䄴䅆䅁䑁䅅䅍㉁䑁䅁免睁䑁䅉李祁䅁䅁䍄䉁䅁䅁䅂䅁䅁䅍䅄䅁䅁䅯䅪䅳䅁䅯眶䅯䅁䅯兣䅑䅁䅅䅁䉁䅁䅁杄啁䅁䅁免睁䑁䅕睎硁䑁䅁睍硁䑁䅕䅁䵁䅉䅅䅁䕁䅁䅁睁䵁䅁䅁权䥄睃䅁权牄权䅁权獄权䅁允䅁䅁䅅䅁佁䉁䅉䅁㍁䑁䅁䅎睁䑁䅁䅍睁䑁䅁䅁䵁䅉䅅䅁䕁䅁䅁睁䵁䅁䅁权捁睃䅁权畄权䅁权硂䅂䅁允䅁䅁䅅䅁䙁䅁䅁䅁睂眱䉂䍄䉁䅁䅁䅂䅁䅁䅍䅄䅁䅁䅯䅹䅳䅁䅯眶䅯䅁䅯兢䅑䅁䅅䅁䉁䅁䅁杄十䅁䅁睎睁䑁䅑䅍睁䑁䅁䅍睁䅁䅁䍄䉁䅁䅁䅂䅁䅁䅍䅄䅁䅁䅯睊䅷䅁䅯眵䅯䅁䅯睢䅑䅁䅅䅁䉁䅁䅁兂獄払敧敨灶睶杷允䅁䅁䅑䅁䑁䅁䅷䅁䭁䵁䴴䅁䭁佁䭙䅁䭁䡁䕁䅁䉁䅁䅁允䅁䅁䄴䅄䅁䑁䅅杌㉁䑁䅙李䅁䅁杷允䅁䅁䅑䅁䑁䅁䅷䅁䭁䵁䱧䅁䭁佁䭳䅁䭁䥁䕕䅁䉁䅁䅁允䅁䅁䄴杅䅁䑁䅙兏㕁䑁䅁䅍睁䑁䅁䅍䅁䅁杷允䅁䅁䅑䅁䑁䅁䅷䅁䭁䵁䱁䅁䭁佁䭣䅁䭁䥁䕕䅁䉁䅁䅁允䅁䅁䅕灭婭婭婭啅䵁䅉䅅䅁䕁䅁䅁睁䵁䅁䅁权⽁睃䅁权浄权䅁权瑂䅂䅁允䅁䅁䅅䅁佁䅁䅷䅁祁䍁䄴兎㕁䑁䅍䅁䵁䅉䅅䅁䕁䅁䅁睁䵁䅁䅁权䥄睃䅁权牄权䅁权䑃䅂䅁允䅁䅁䅅䅁佁䉁䅉䅁㉁䑁䅫兏睁䑁䅁䅍睁䑁䅁䅁䵁䅉䅅䅁䕁䅁䅁睁䵁䅁䅁权橄睃䅁权畄权䅁权療䅂䅁允䅁䅁䅅䅁䙁䅁䅁䅁䅄丵䅰䍄䉁䅁䅁䅂䅁䅁䅍䅄䅁䅁䅯充䅷䅁䅯朷䅯䅁䅯䅣䅑䅁䅅䅁䉁䅁䅁兂䅁䅁䅁偑摌䅑杷允䅁䅁䅑䅁䑁䅁䅷䅁䭁䭁䴸䅁䭁佁䬰䅁䭁䥁䕍䅁䉁䅁䅁允䅁䅁䅕煙欯癓㍙吷䴸䅉䅅䅁䕁䅁䅁睁䵁䅁䅁权㝄权䅁权瑄权䅁权䙃䅂䅁允䅁䅁䅅䅁䙁䡁啳歲桦略⽑䍄䉁䅁䅁䅂䅁䅁䅍䅄䅁䅁䅯术䅷䅁䅯儶䅯䅁䅯兦䅑䅁䅅䅁䉁䅁䅁兂䅁䅁䅁䉁橓䅑杷允䅁䅁䅑䅁䑁䅁䅷䅁䭁䥁䴸䅁䭁佁䭳䅁䭁䥁䕕䅁䉁䅁䅁允䅁䅁䄴杅䅁䑁䅙兎硁䑁䅙兏㑁䑁䅉免䅁䅁杷允䅁䅁䅑䅁䑁䅁䅷䅁䭁䕁䱷䅁䭁佁䭳䅁䭁䝁䔰䅁䉁䅁䅁允䅁䅁䅯睒䅁䅁杷允䅁䅁䅑䅁䑁䅁䅷䅁䭁䡁䴴䅁䭁佁䬴䅁䭁䝁䔰䅁䉁䅁䅁允䅁䅁䅕䅁䅁䥁浂歹䵁䅉䅅䅁䕁䅁䅁睁䵁䅁䅁权䵂睃䅁权牄权䅁权療䅂䅁允䅁䅁䅅䅁佁䉁䅑䅁祁䑁䅅睎㑁䑁䅅李硁䑁䅣睎䅁䅁杷允䅁䅁䅑䅁䑁䅁䅷䅁䭁䕁䱷䅁䭁佁䭳䅁䭁䡁䕯䅁䉁䅁䅁允䅁䅁䄴䅆䅁䑁䅉免㉁䑁䅣兏ㅁ䑁䅉睎ぁ䅁䅁䍄䉁䅁䅁䅂䅁䅁䅍䅄䅁䅁䅯䅔䅳䅁䅯眶䅯䅁䅯䅣䅑䅁䅅䅁䉁䅁䅁杄啁䅁䅁杍硁䑁䅑䅎硁䑁䅅杍ㅁ䑁䅍䅁䵁䅉䅅䅁䕁䅁䅁睁䵁䅁䅁权噁睃䅁权牄权䅁权獄权䅁允䅁䅁䅅䅁佁䉁䅉䅁ぁ䑁䅙兎ㅁ䑁䅉李㍁䑁䅅䅁䵁䅉䅅䅁䕁䅁䅁睁䵁䅁䅁权噁睃䅁权牄权䅁权瑂䅂䅁允䅁䅁䅅䅁佁䉁䅉䅁ぁ䑁䅣杍睁䑁䅁䅍睁䑁䅁䅁䵁䅉䅅䅁䕁䅁䅁睁䵁䅁䅁权敄睃䅁权灄权䅁权獄权䅁允䅁䅁䅅䅁䙁䅁䅁䅁睄晃䅬䍄䉁䅁䅁䅂䅁䅁䅍䅄䅁䅁䅯眳䅳䅁䅯儶䅯䅁䅯䄷䅯䅁䅅䅁䉁䅁䅁兂䅁䅁䅁䱑奈䅑杷允䅁䅁䅑䅁䑁䅁䅷䅁䭁䩁䅷䅁䭁䅁䅑䅁䭁䅁䅕䅁䉁䅁䅁允䅁䅁䅕䅁䅁䕁眸䕢䵅䅉䅅䅁䕁䅁䅁睁䵁䅁䅁权癃䅄䅁权瑄权䅁权㙂䅂䅁允䅁䅁䅅䅁䙁乁䱬䕚㝁偭⽁䍄䉁䅁䅁䅂䅁䅁䅍䅄䅁䅁䅯兆䅳䅁䅯眶䅯䅁䅯睧䅑䅁䅅䅁䉁䅁䅁杄十䅁䅁䅎㉁䑁䅕䅎㑁䑁䅣䅏祁䅁䅁䍄䉁䅁䅁䅂䅁䅁䅍䅄䅁䅁䅯杪䅷䅁䅯眵䅯䅁䅯䄷䅯䅁䅅䅁䉁䅁䅁兂㕂匶硙䝃楷䅑杷允䅁䅁䅑䅁䑁䅁䅷䅁䭁䵁䵧䅁䭁佁䭳䅁䭁䡁䕅䅁䉁䅁䅁允䅁䅁䄴䅆䅁䑁䅅杍睁䑁䅅杍㉁䑁䅣䅏㉁䅁䅁䍄䉁䅁䅁䅂䅁䅁䅍䅄䅁䅁䅯䅉䅷䅁䅯眶䅯䅁䅯兦䅑䅁䅅䅁䉁䅁䅁杄十䅁䅁杍㍁䑁䅁睎ぁ䑁䅁䅍睁䅁䅁䍄䉁䅁䅁䅂䅁䅁䅍䅄䅁䅁䅯䅹䅷䅁䅯眶䅯䅁䅯全䅑䅁䅅䅁䉁䅁䅁杄啁䅁䅁免祁䑁䅁䅍祁䑁䅙杍祁䑁䅁䅁䵁䅉䅅䅁䕁䅁䅁睁䵁䅁䅁权䝂䅄䅁权浄权䅁权䙃䅂䅁允䅁䅁䅅䅁䭁䕁䅣䅁䵁䅉䅅䅁䕁䅁䅁睁䵁䅁䅁权獂兄䅁权畄权䅁权䑃䅂䅁允䅁䅁䅅䅁䙁䅁䅁䅁䅂敺䅖䍄䉁䅁䅁䅂䅁䅁䅍䅄䅁䅁䅯杣䄰䅁䅯眶䅯䅁䅯䄷䅯䅁䅅䅁䉁䅁䅁杄十䅁䅁䅎睁䑁䅫兎ぁ䑁䅉睍穁䅁䅁䍄䉁䅁䅁䅂䅁䅁䅍䅄䅁䅁䅯儶䅅䅁䅯权䅁䅁䅯兂䅁䅁䅅䅁䉁䅁䅁兂㥂穐敖歵䍫䅑杷允䅁䅁䅑䅁䑁䅁䅷䅁䭁䡁义䅁䭁佁䭳䅁䭁䡁䕯䅁䉁䅁䅁允䅁䅁䄴杅䅁䑁䅑䅍㑁䑁䅑䅍㕁䑁䅍䅍䅁䅁杷允䅁䅁䅑䅁䑁䅁䅷䅁䭁䡁义䅁䭁佁䭳䅁䭁䡁䕁䅁䉁䅁䅁允䅁䅁䄴杅䅁䑁䅑䅍㕁䑁䅙兎㕁䑁䅁䅏䅁䅁杷允䅁䅁䅑䅁䑁䅁䅷䅁䭁偁䉫䅁䭁䅁䍅䅁䭁䅁䍉䅁䉁䅁䅁允䅁䅁䅕䵄楪⭰漯䔴䵁䅉䅅䅁䕁䅁䅁睁䵁䅁䅁权祂兄䅁权牄权䅁权㥂䅂䅁允䅁䅁䅅䅁佁䉁䅉䅁ぁ䑁䅁䅏㉁䑁䅣䅎㕁䑁䅙䅁䵁䅉䅅䅁䕁䅁䅁睁䵁䅁䅁权扃兄䅁权灄权䅁权睂䅂䅁允䅁䅁䅅䅁䙁䅁䅁䅁䅃乹䅬䍄䉁䅁䅁䅂䅁䅁䅍䅄䅁䅁䅯朳䄰䅁䅯眶䅯䅁䅯䅣䅑䅁䅅䅁䉁䅁䅁杄十䅁䅁李祁䑁䅫兏㍁䑁䅉兎睁䅁䅁䍄䉁䅁䅁䅂䅁䅁䅍䅄䅁䅁䅯兕䅷䅁䅯朷䅯䅁䅯睧䅑䅁䅅䅁䉁䅁䅁兂䅁䅁䅁佯煄䅑杷允䅁䅁䅑䅁䑁䅁䅷䅁䭁乁临䅁䭁佁䭳䅁䭁䡁䕅䅁䉁䅁䅁允䅁䅁䄴杅䅁䑁䅙睍穁䑁䅕䅍㍁䑁䅉睎䅁䅁杷允䅁䅁䅑䅁䑁䅁䅷䅁䭁䕁䱣䅁䭁佁䭙䅁䭁䥁䕍䅁䉁䅁䅁允䅁䅁䄴䅄䅁䑁䅅杌穁䑁䅫睍䅁䅁杷允䅁䅁䅑䅁䑁䅁䅷䅁䭁䕁䵫䅁䭁佁䭳䅁䭁䡁䕁䅁䉁䅁䅁允䅁䅁䄴杅䅁䑁䅅兏穁䑁䅕睍㍁䑁䅍兎䅁䅁杷允䅁䅁䅑䅁䑁䅁䅷䅁䭁䩁久䅁䭁佁䬰䅁䭁䡁䕁䅁䉁䅁䅁允䅁䅁䅕㉍公兴摊歅䵁䅉䅅䅁䕁䅁䅁睁䵁䅁䅁权㉃兂䅁权牄权䅁权獄权䅁允䅁䅁䅅䅁佁䉁䅑䅁祁䑁䅅睎睁䑁䅍䅏祁䑁䅙睎䅁䅁杷允䅁䅁䅑䅁䑁䅁䅷䅁䭁乁临䅁䭁佁䭳䅁䭁䥁䕕䅁䉁䅁䅁允䅁䅁䄴杅䅁䑁䅙睍ㅁ䑁䅉李㕁䑁䅑䅏䅁䅁杷允䅁䅁䅑䅁䑁䅁䅷䅁䭁乁临䅁䭁佁䭳䅁䭁䡁䔰䅁䉁䅁䅁允䅁䅁䄴杅䅁䑁䅙李㉁䑁䅣免睁䑁䅣李䅁䅁杷允䅁䅁䅑䅁䑁䅁䅷䅁䭁䙁䵳䅁䭁佁䭳䅁䭁䥁䕕䅁䉁䅁䅁允䅁䅁䄴杅䅁䑁䅧兎㑁䑁䅑睎睁䑁䅁䅍䅁䅁杷允䅁䅁䅑䅁䑁䅁䅷䅁䭁䙁䵳䅁䭁佁䭳䅁䭁䥁䕍䅁䉁䅁䅁允䅁䅁䄴杅䅁䑁䅧兎㍁䑁䅫兏睁䑁䅁䅍䅁䅁杷允䅁䅁䅑䅁䑁䅁䅷䅁䭁䝁䱉䅁䭁佁䭙䅁䭁䝁䔸䅁䉁䅁䅁允䅁䅁䄴䅄䅁䑁䅅杌祁䑁䅉李䅁䅁杷允䅁䅁䅑䅁䑁䅁䅷䅁䭁䕁䴰䅁䭁佁䭳䅁䭁䡁䔰䅁䉁䅁䅁允䅁䅁䄴杅䅁䑁䅙李㉁䑁䅅䅎㕁䑁䅑睎䅁䅁杷允䅁䅁䅑䅁䑁䅁䅷䅁䭁䉁䱯䅁䭁佁䭫䅁䭁佁䭷䅁䉁䅁䅁允䅁䅁䅕䅁䅁䅁䙃へ䵁䅉䅅䅁䕁䅁䅁睁䵁䅁䅁权兂睃䅁权灄权䅁权䑃䅂䅁允䅁䅁䅅䅁䙁䅁䅁䅁䅂㤹䅖䍄䉁䅁䅁䅂䅁䅁䅍䅄䅁䅁䅯䅈䄰䅁䅯眵䅯䅁䅯睧䅑䅁䅅䅁䉁䅁䅁兂晁敨剴䉵攴䅑杷允䅁䅁䅑䅁䑁䅁䅷䅁䭁佁乫䅁䭁佁䭫䅁䭁佁䭷䅁䉁䅁䅁允䅁䅁䅕䅁䅁䅁ぃ䕱䵁䅉䅅䅁䕁䅁䅁睁䵁䅁䅁权流允䅁权䉁杁䅁权䙁杁䅁允䅁䅁䅅䅁䙁䡁佮火䝣佩䅊䍄䉁䅁䅁䅂䅁䅁䅍䅄䅁䅁䅯䅰䅷䅁䅯眶䅯䅁䅯兢䅑䅁䅅䅁䉁䅁䅁杄啁䅁䅁免穁䑁䅙兏ㅁ䑁䅫䅎ぁ䑁䅙䅁䵁䅉䅅䅁䕁䅁䅁睁䵁䅁䅁权歃䅄䅁权牄权䅁权療䅂䅁允䅁䅁䅅䅁佁䉁䅑䅁硁䑁䅍李㍁䑁䅁李穁䑁䅕䅍䅁䅁杷允䅁䅁䅑䅁䑁䅁䅷䅁䭁乁䵧䅁䭁佁䭫䅁䭁䡁䔰䅁䉁䅁䅁允䅁䅁䅕䅁䅁䥁歂〲䵁䅉䅅䅁䕁䅁䅁睁䵁䅁䅁权晄睃䅁权浄权䅁权䑃䅂䅁允䅁䅁䅅䅁佁䅁䅯䅁硁䍁䄴兎穁䅁䅁䍄䉁䅁䅁䅂䅁䅁䅍䅄䅁䅁䅯睯䅷䅁䅯眶䅯䅁䅯全䅑䅁䅅䅁䉁䅁䅁杄十䅁䅁杍㍁䑁䅁杍睁䑁䅁䅍睁䅁䅁䍄䉁䅁䅁䅂䅁䅁䅍䅄䅁䅁䅯䅰䅷䅁䅯眶䅯䅁䅯兦䅑䅁䅅䅁䉁䅁䅁杄啁䅁䅁免穁䑁䅍兏穁䑁䅁兏ㅁ䑁䅣䅁䵁䅉䅅䅁䕁䅁䅁睁䵁䅁䅁权㙂睃䅁权牄权䅁权㙂䅂䅁允䅁䅁䅅䅁佁䉁䅑䅁硁䑁䅁兏ぁ䑁䅅䅍睁䑁䅫䅎䅁䅁杷允䅁䅁䅑䅁䑁䅁䅷䅁䭁䡁䱫䅁䭁佁䭳䅁䭁䥁䕕䅁䉁䅁䅁允䅁䅁䄴杅䅁䑁䅕睎ㅁ䑁䅁李ぁ䑁䅙杍䅁䅁杷允䅁䅁䅑䅁䑁䅁䅷䅁䭁䡁䱯䅁䭁佁䭳䅁䭁䥁䕍䅁䉁䅁䅁允䅁䅁䄴䅆䅁䑁䅅杍硁䑁䅙䅍硁䑁䅧李ぁ䅁䅁䍄䉁䅁䅁䅂䅁䅁䅍䅄䅁䅁䅯兩䅳䅁䅯儶䅯䅁䅯兣䅑䅁䅅䅁䉁䅁䅁兂䅁䅁䅁偧捲䅑杷允䅁䅁䅑䅁䑁䅁䅷䅁䭁䅁䵅䅁䭁佁䭳䅁䭁䡁䕯䅁䉁䅁䅁允䅁䅁䄴杆䅁䑁䅅䅍硁䑁䅙免㕁䑁䅁䅍睁䑁䅁䅁䵁䅉䅅䅁䕁䅁䅁睁䵁䅁䅁权㕂䅄䅁权畄权䅁权瑂䅂䅁允䅁䅁䅅䅁䙁䅁䅁䅁杂硪䉎䍄䉁䅁䅁䅂䅁䅁䅍䅄䅁䅁䅯兩䅷䅁䅯眵䅯䅁䅯䅣䅑䅁䅅䅁䉁䅁䅁兂䉃啬䱏佢呣䅑杷允䅁䅁䅑䅁䑁䅁䅷䅁䭁䱁䰸䅁䭁佁䭳䅁䭁䡁䕯䅁䉁䅁䅁允䅁䅁䄴杅䅁䑁䅑杍ぁ䑁䅙兏㑁䑁䅙睎䅁䅁杷允䅁䅁䅑䅁䑁䅁䅷䅁䭁䥁䵙䅁䭁佁䬴䅁䭁䝁䔸䅁䉁䅁䅁允䅁䅁䅕䅁䅁䅁汄欵䵁䅉䅅䅁䕁䅁䅁睁䵁䅁䅁权䉁䅄䅁权畄权䅁权硂䅂䅁允䅁䅁䅅䅁䙁䅁䅁䅁䅁匷䉤䍄䉁䅁䅁䅂䅁䅁䅍䅄䅁䅁䅯䅹䅷䅁䅯朷䅯䅁䅯全䅑䅁䅅䅁䉁䅁䅁兂䅁䅁䅁䥁䡫兑杷允䅁䅁䅑䅁䑁䅁䅷䅁䭁偁䵑䅁䭁佁䭣䅁䭁䝁䔰䅁䉁䅁䅁允䅁䅁䅕䵮村䡳潊啃䵁䅉䅅䅁䕁䅁䅁睁䵁䅁䅁权⽃睃䅁权牄权䅁权䑃䅂䅁允䅁䅁䅅䅁佁䉁䅉䅁ぁ䑁䅑免穁䑁䅁兏睁䑁䅅䅁䵁䅉䅅䅁䕁䅁䅁睁䵁䅁䅁权灄䅄䅁权浄权䅁权睂䅂䅁允䅁䅁䅅䅁佁䅁䅷䅁硁䍁䄴兏㑁䑁䅍䅁䵁䅉䅅䅁䕁䅁䅁睁䵁䅁䅁权婂睃䅁权浄权䅁权㙂䅂䅁允䅁䅁䅅䅁佁䅁䅷䅁ぁ䍁䄴䅎穁䑁䅅䅁䵁䅉䅅䅁䕁䅁䅁睁䵁䅁䅁权㕄䅄䅁权湄权䅁权㙂䅂䅁允䅁䅁䅅䅁䙁䝁㝑〳丫睬䅰䍄䉁䅁䅁䅂䅁䅁䅍䅄䅁䅁䅯䅘䅳䅁䅯眶䅯䅁䅯兢䅑䅁䅅䅁䉁䅁䅁杄十䅁䅁睍㉁䑁䅍兎睁䑁䅑杍ㅁ䅁䅁䍄䉁䅁䅁䅂䅁䅁䅍䅄䅁䅁䅯术䅳䅁䅯儷䅯䅁䅯兣䅑䅁䅅䅁䉁䅁䅁兂湂⬵㑴㥱卣䅑杷允䅁䅁䅑䅁䑁䅁䅷䅁䭁䙁䱷䅁䭁佁䭳䅁䭁䥁䕍䅁䉁䅁䅁允䅁䅁䄴杅䅁䑁䅍李祁䑁䅁睎㉁䑁䅧兏䅁䅁杷允䅁䅁䅑䅁䑁䅁䅷䅁䭁䙁䱷䅁䭁佁䭳䅁䭁䡁䔰䅁䉁䅁䅁允䅁䅁䄴杅䅁䑁䅍李㕁䑁䅧兏睁䑁䅑䅏䅁䅁杷允䅁䅁䅑䅁䑁䅁䅷䅁䭁佁䱯䅁䭁佁䭳䅁䭁䥁䕍䅁䉁䅁䅁允䅁䅁䄴杅䅁䑁䅉䅎㑁䑁䅙兎㕁䑁䅧李䅁䅁杷允䅁䅁䅑䅁䑁䅁䅷䅁䭁佁䱯䅁䭁佁䭳䅁䭁䡁䔰䅁䉁䅁䅁允䅁䅁䄴杅䅁䑁䅉䅎㑁䑁䅙兏祁䑁䅣兏䅁䅁杷允䅁䅁䅑䅁䑁䅁䅷䅁䭁䵁䵍䅁䭁佁䭙䅁䭁䡁䕅䅁䉁䅁䅁允䅁䅁䄴䅄䅁䑁䅍杌㑁䑁䅫免䅁䅁杷允䅁䅁䅑䅁䑁䅁䅷䅁䭁䑁䱫䅁䭁佁䭳䅁䭁䡁䕁䅁䉁䅁䅁允䅁䅁䄴杅䅁䑁䅣杍硁䑁䅁䅍睁䑁䅁䅍䅁䅁杷允䅁䅁䅑䅁䑁䅁䅷䅁䭁䕁乧䅁䭁佁䭳䅁䭁䡁䕅䅁䉁䅁䅁允䅁䅁䄴杅䅁䑁䅉䅏硁䑁䅑䅍㑁䑁䅫免䅁䅁杷允䅁䅁䅑䅁䑁䅁䅷䅁䭁䕁䱕䅁䭁佁䬴䅁䭁䝁䔰䅁䉁䅁䅁允䅁䅁䅕䅁䅁䕁䵂歄䵅䅉䅅䅁䕁䅁䅁睁䵁䅁䅁权湁䅄䅁权湄权䅁权獄权䅁允䅁䅁䅅䅁䙁偁湃歸㍳剩䅴䍄䉁䅁䅁䅂䅁䅁䅍䅄䅁䅁䅯具䅳䅁䅯眵䅯䅁䅯兦䅑䅁䅅䅁䉁䅁䅁兂㥂穐敖浵㑫䅑杷允䅁䅁䅑䅁䑁䅁䅷䅁䭁乁䅷䅁䭁䅁䅑䅁䭁䅁䅕䅁䉁䅁䅁允䅁䅁䅕䅁䅁䱧塑啕䵅䅉䅅䅁䕁䅁䅁睁䵁䅁䅁权䕃䅄䅁权湄权䅁权䑃䅂䅁允䅁䅁䅅䅁䙁䡁呗䅇坒楄䅢䍄䉁䅁䅁䅂䅁䅁䅍䅄䅁䅁䅯䅌䄰䅁䅯眶䅯䅁䅯睧䅑䅁䅅䅁䉁䅁䅁杄十䅁䅁免ㅁ䑁䅍李㑁䑁䅕䅍穁䅁䅁䍄䉁䅁䅁䅂䅁䅁䅍䅄䅁䅁䅯䅌䄰䅁䅯眶䅯䅁䅯兦䅑䅁䅅䅁䉁䅁䅁杄十䅁䅁免ㅁ䑁䅍李㑁䑁䅕䅍穁䅁䅁䍄䉁䅁䅁䅂䅁䅁䅍䅄䅁䅁䅯杏䅷䅁䅯眶䅯䅁䅯兦䅑䅁䅅䅁䉁䅁䅁杄十䅁䅁李ㅁ䑁䅧杍ぁ䑁䅁䅍睁䅁䅁䍄䉁䅁䅁䅂䅁䅁䅍䅄䅁䅁䅯䄹䅳䅁䅯眶䅯䅁䅯兢䅑䅁䅅䅁䉁䅁䅁杄十䅁䅁睍硁䑁䅣睎㑁䑁䅁䅍睁䅁䅁䍄䉁䅁䅁䅂䅁䅁䅍䅄䅁䅁䅯儹䅳䅁䅯眶䅯䅁䅯兢䅑䅁䅅䅁䉁䅁䅁杄十䅁䅁杍㕁䑁䅧兏ぁ䑁䅍兏㑁䅁䅁䍄䉁䅁䅁䅂䅁䅁䅍䅄䅁䅁䅯儹䅳䅁䅯眶䅯䅁䅯䅣䅑䅁䅅䅁䉁䅁䅁杄十䅁䅁睍睁䑁䅍免穁䑁䅑䅍睁䅁䅁䍄䉁䅁䅁䅂䅁䅁䅍䅄䅁䅁䅯䅍䅅䅁䅯允䅉䅁䅯杁䅉䅁䅅䅁䉁䅁䅁兂䍄乏剅䱱䕔䅑杷允䅁䅁䅑䅁䑁䅁䅷䅁䭁偁䱙䅁䭁佁䭳䅁䭁䡁䕁䅁䉁䅁䅁允䅁䅁䄴䅆䅁䑁䅅杍ㅁ䑁䅧䅎㕁䑁䅁䅏㑁䅁䅁䍄䉁䅁䅁䅂䅁䅁䅍䅄䅁䅁䅯杹䅷䅁䅯眵䅯䅁䅯䅣䅑䅁䅅䅁䉁䅁䅁兂㡄晱午坔光䅷杷允䅁䅁䅑䅁䑁䅁䅷䅁䭁偁䱙䅁䭁佁䭳䅁䭁䡁䕅䅁䉁䅁䅁允䅁䅁䄴䅆䅁䑁䅅杍ㅁ䑁䅍杍睁䑁䅉杍㉁䅁䅁䍄䉁䅁䅁䅂䅁䅁䅍䅄䅁䅁䅯睡䅷䅁䅯朷䅯䅁䅯来䅑䅁䅅䅁䉁䅁䅁兂䅁䅁䅁䥁穩䅷杷允䅁䅁䅑䅁䑁䅁䅷䅁䭁䡁䵳䅁䭁佁䬴䅁䭁䡁䕁䅁䉁䅁䅁允䅁䅁䅕䅁䅁䅁扃啺䵁䅉䅅䅁䕁䅁䅁睁䵁䅁䅁权㙁䅄䅁权湄权䅁权㙂䅂䅁允䅁䅁䅅䅁䙁䡁㥅瑃橥䌸䅖䍄䉁䅁䅁䅂䅁䅁䅍䅄䅁䅁䅯睄䅷䅁䅯眶䅯䅁䅯䅣䅑䅁䅅䅁䉁䅁䅁杄十䅁䅁杍穁䑁䅕李㍁䑁䅑䅎硁䅁䅁䍄䉁䅁䅁䅂䅁䅁䅍䅄䅁䅁䅯免䄸䅁䅯朵䅯䅁䅯兦䅑䅁䅅䅁䉁䅁䅁杄䵁䅁䅁免畁䑁䅫兏穁䅁䅁䍄䉁䅁䅁䅂䅁䅁䅍䅄䅁䅁䅯兓䅅䅁䅯权䅁䅁䅯䅂䅉䅁䅅䅁䉁䅁䅁兂慃婭婭婭卫䅑杷允䅁䅁䅑䅁䑁䅁䅷䅁䭁䕁乣䅁䭁佁䬰䅁䭁䥁䕍䅁䉁䅁䅁允䅁䅁䅕浗㝑〳丫吹䴸䅉䅅䅁䕁䅁䅁睁䵁䅁䅁权ㅄ睃䅁权牄权䅁权㥂䅂䅁允䅁䅁䅅䅁佁䉁䅉䅁穁䑁䅁李祁䑁䅕䅎㕁䑁䅕䅁䵁䅉䅅䅁䕁䅁䅁睁䵁䅁䅁权㝁睃䅁权瑄权䅁权䙃䅂䅁允䅁䅁䅅䅁䙁䱁奫牆卋畹⽳䍄䉁䅁䅁䅂䅁䅁䅍䅄䅁䅁䅯䅖䅷䅁䅯儷䅯䅁䅯兣䅑䅁䅅䅁䉁䅁䅁兂穄乪䱯漯⽄睐杷允䅁䅁䅑䅁䑁䅁䅷䅁䭁偁䰸䅁䭁佁䭳䅁䭁䥁䕕䅁䉁䅁䅁允䅁䅁䄴杅䅁䑁䅉兏ぁ䑁䅁睍硁䑁䅧兏䅁䅁杷允䅁䅁䅑䅁䑁䅁䅷䅁䭁䭁䱣䅁䭁佁䭳䅁䭁佁䭷䅁䉁䅁䅁允䅁䅁䄴杅䅁䑁䅉睎ぁ䑁䅑李ㅁ䑁䅕兏䅁䅁杷允䅁䅁䅑䅁䑁䅁䅷䅁䭁䭁䱣䅁䭁佁䭳䅁䭁䝁䔸䅁䉁䅁䅁允䅁䅁䄴杅䅁䑁䅉睎㕁䑁䅣睎㕁䑁䅁䅎䅁䅁杷允䅁䅁䅑䅁䑁䅁䅷䅁䭁偁䱙䅁䭁佁䬰䅁䭁䝁䔰䅁䉁䅁䅁允䅁䅁䅕㑎䉬余兘䐫䴸䅉䅅䅁䕁䅁䅁睁䵁䅁䅁权塂䅄䅁权灄权䅁权睂䅂䅁允䅁䅁䅅䅁䙁䅁䅁䅁䅁煩䅢䍄䉁䅁䅁䅂䅁䅁䅍䅄䅁䅁䅯兩䅷䅁䅯眶䅯䅁䅯兢䅑䅁䅅䅁䉁䅁䅁杄十䅁䅁免㕁䑁䅑睍硁䑁䅁䅍睁䅁䅁䍄䉁䅁䅁䅂䅁䅁䅍䅄䅁䅁䅯兩䅷䅁䅯眶䅯䅁䅯睢䅑䅁䅅䅁䉁䅁䅁杄十䅁䅁免㕁䑁䅑兎祁䑁䅁䅍睁䅁䅁䍄䉁䅁䅁䅂䅁䅁䅍䅄䅁䅁䅯睪䅷䅁䅯儷䅯䅁䅯䄷䅯䅁䅅䅁䉁䅁䅁兂㍃⽱楨祭摪睐杷允䅁䅁䅑䅁䑁䅁䅷䅁䭁䥁䵫䅁䭁佁䭳䅁䭁䡁䕅䅁䉁䅁䅁允䅁䅁䄴杅䅁䑁䅅兏ぁ䑁䅑䅏睁䑁䅁䅍䅁䅁杷允䅁䅁䅑䅁䑁䅁䅷䅁䭁䥁丸䅁䭁佁䭳䅁䭁䡁䕅䅁䉁䅁䅁允䅁䅁䄴杅䅁䑁䅣杍硁䑁䅑免ㅁ䑁䅁兏䅁䅁杷允䅁䅁䅑䅁䑁䅁䅷䅁䭁䑁䵳䅁䭁佁䭫䅁䭁佁䭷䅁䉁䅁䅁允䅁䅁䅕䅁䅁䥁䅄䔹䵁䅉䅅䅁䕁䅁䅁睁䵁䅁䅁权䩃䅄䅁权牄权䅁权㥂䅂䅁允䅁䅁䅅䅁佁䉁䅉䅁硁䑁䅫䅎ぁ䑁䅅䅍睁䑁䅁䅁䵁䅉䅅䅁䕁䅁䅁睁䵁䅁䅁权剁睃䅁权瑄权䅁权硂䅂䅁允䅁䅁䅅䅁䙁偁灹搸乊煙⽁䍄䉁䅁䅁䅂䅁䅁䅍䅄䅁䅁䅯眲䅳䅁䅯眶䅯䅁䅯睧䅑䅁䅅䅁䉁䅁䅁杄十䅁䅁睍穁䑁䅍䅍㑁䑁䅁䅏睁䅁䅁䍄䉁䅁䅁䅂䅁䅁䅍䅄䅁䅁䅯兆䄰䅁䅯眶䅯䅁䅯䄷䅯䅁䅅䅁䉁䅁䅁杄十䅁䅁免ぁ䑁䅧兏穁䑁䅣䅍穁䅁䅁䍄䉁䅁䅁䅂䅁䅁䅍䅄䅁䅁䅯朳䄰䅁䅯儷䅯䅁䅯来䅑䅁䅅䅁䉁䅁䅁兂呄坔光䑗啮睐杷允䅁䅁䅑䅁䑁䅁䅷䅁䭁䭁䱫䅁䭁佁䭣䅁䭁䡁䕅䅁䉁䅁䅁允䅁䅁䅕㘱睎児塰啈䵁䅉䅅䅁䕁䅁䅁睁䵁䅁䅁权呁兄䅁权牄权䅁权瑂䅂䅁允䅁䅁䅅䅁佁䉁䅉䅁㍁䑁䅣免㉁䑁䅑䅎㍁䑁䅉䅁䵁䅉䅅䅁䕁䅁䅁睁䵁䅁䅁权噁兄䅁权牄权䅁权瑂䅂䅁允䅁䅁䅅䅁佁䉁䅉䅁硁䑁䅑䅏穁䑁䅧䅍睁䑁䅣䅁䵁䅉䅅䅁䕁䅁䅁睁䵁䅁䅁权呁兄䅁权牄权䅁权㙂䅂䅁允䅁䅁䅅䅁佁䉁䅉䅁㍁䑁䅣兎㑁䑁䅍䅍睁䑁䅁䅁䵁䅉䅅䅁䕁䅁䅁睁䵁䅁䅁权慄睃䅁权灄权䅁权睂䅂䅁允䅁䅁䅅䅁䙁䅁䅁䅁䅄伸䅐䍄䉁䅁䅁䅂䅁䅁䅍䅄䅁䅁䅯睓䅳䅁䅯朷䅯䅁䅯䄷䅯䅁䅅䅁䉁䅁䅁兂䅁䅁䅁䌴橲䅑杷允䅁䅁䅑䅁䑁䅁䅷䅁䭁䝁䱑䅁䭁佁䭳䅁䭁䡁䕅䅁䉁䅁䅁允䅁䅁䄴䅅䅁䑁䅕李㑁䑁䅑睎祁䑁䅉䅁䵁䅉䅅䅁䕁䅁䅁睁䵁䅁䅁权呁兄䅁权牄权䅁权䙃䅂䅁允䅁䅁䅅䅁佁䉁䅉䅁㍁䑁䅫免硁䑁䅉䅍睁䑁䅁䅁䵁䅉䅅䅁䕁䅁䅁睁䵁䅁䅁权⭂睃䅁权湄权䅁权瑂䅂䅁允䅁䅁䅅䅁䙁䡁呗䅇坒杄䄵䍄䉁䅁䅁䅂䅁䅁䅍䅄䅁䅁䅯杗䅷䅁䅯眶䅯䅁䅯兦䅑䅁䅅䅁䉁䅁䅁杄十䅁䅁杍穁䑁䅧兏ぁ䑁䅁䅍睁䅁䅁䍄䉁䅁䅁䅂䅁䅁䅍䅄䅁䅁䅯兆䄰䅁䅯儷䅯䅁䅯睢䅑䅁䅅䅁䉁䅁䅁兂偄䍯䉸楙獵睐杷允䅁䅁䅑䅁䑁䅁䅷䅁䭁䡁䱁䅁䭁佁䭳䅁䭁佁䭷䅁䉁䅁䅁允䅁䅁䄴杅䅁䑁䅙睍㍁䑁䅍兏ぁ䑁䅙睎䅁䅁杷允䅁䅁䅑䅁䑁䅁䅷䅁䭁乁䱧䅁䭁佁䬴䅁䭁䝁䔸䅁䉁䅁䅁允䅁䅁䅕䅁䅁䵁桃䔴䵁䅉䅅䅁䕁䅁䅁睁䵁䅁䅁权浄睃䅁权畄权䅁权睂䅂䅁允䅁䅁䅅䅁䙁䅁䅁䅁䅃瑺䅖䍄䉁䅁䅁䅂䅁䅁䅍䅄䅁䅁䅯杰䅷䅁䅯眵䅯䅁䅯兢䅑䅁䅅䅁䉁䅁䅁兂剄瑉㕶畦桯䅑杷允䅁䅁䅑䅁䑁䅁䅷䅁䭁䩁乣䅁䭁佁䭣䅁䭁佁䭷䅁䉁䅁䅁允䅁䅁䅕楄礲敮渫爫䴸䅉䅅䅁䕁䅁䅁睁䵁䅁䅁权啁䅄䅁权浄权䅁权䑃䅂䅁允䅁䅁䅅䅁佁䅁䅷䅁㉁䍁䄴䅍硁䑁䅫䅁䵁䅉䅅䅁䕁䅁䅁睁䵁䅁䅁权橄睃䅁权浄权䅁权硂䅂䅁允䅁䅁䅅䅁䭁䕁䅣䅁䵁䅉䅅䅁䕁䅁䅁睁䵁䅁䅁权䅃䅄䅁权灄权䅁权䑃䅂䅁允䅁䅁䅅䅁䙁䅁䅁䅁䅄眹䉂䍄䉁䅁䅁䅂䅁䅁䅍䅄䅁䅁䅯䅉䅷䅁䅯眶䅯䅁䅯全䅑䅁䅅䅁䉁䅁䅁杄十䅁䅁杍ㅁ䑁䅫睎ㅁ䑁䅁䅍睁䅁䅁䍄䉁䅁䅁䅂䅁䅁䅍䅄䅁䅁䅯䅔䅷䅁䅯眵䅯䅁䅯兢䅑䅁䅅䅁䉁䅁䅁兂潃歸㍳啩䵅䅑杷允䅁䅁䅑䅁䑁䅁䅷䅁䭁乁䴰䅁䭁佁䬴䅁䭁䥁䕍䅁䉁䅁䅁允䅁䅁䅕䅁䅁䅁ㅂ猰䵁䅉䅅䅁䕁䅁䅁睁䵁䅁䅁权䭂䅄䅁权浄权䅁权㙂䅂䅁允䅁䅁䅅䅁佁䅁䅷䅁祁䍁䄴杍㑁䑁䅕䅁䵁䅉䅅䅁䕁䅁䅁睁䵁䅁䅁权䙁睃䅁权瑄权䅁权㙂䅂䅁允䅁䅁䅅䅁䙁䝁光䑗ね乹⽙䍄䉁䅁䅁䅂䅁䅁䅍䅄䅁䅁䅯睗䅳䅁䅯眵䅯䅁䅯䄷䅯䅁䅅䅁䉁䅁䅁兂瑂䭋癶兴㉗睐杷允䅁䅁䅑䅁䑁䅁䅷䅁䭁䩁䵷䅁䭁佁䭳䅁䭁䡁䕁䅁䉁䅁䅁允䅁䅁䄴杅䅁䑁䅕䅏祁䑁䅣睍睁䑁䅁䅍䅁䅁杷允䅁䅁䅑䅁䑁䅁䅷䅁䭁䕁䰴䅁䭁佁䭣䅁䭁䝁䔸䅁䉁䅁䅁允䅁䅁䅕呣䬰㘱睎あ䵁䅉䅅䅁䕁䅁䅁睁䵁䅁䅁权捃䅄䅁权牄权䅁权㥂䅂䅁允䅁䅁䅅䅁佁䉁䅉䅁ㅁ䑁䅧䅍ㅁ䑁䅍䅍睁䑁䅁䅁䵁䅉䅅䅁䕁䅁䅁睁䵁䅁䅁权歄䅄䅁权湄权䅁权睂䅂䅁允䅁䅁䅅䅁䙁䝁渳㘫确瘰⼫䍄䉁䅁䅁䅂䅁䅁䅍䅄䅁䅁䅯充䅳䅁䅯朵䅯䅁䅯来䅑䅁䅅䅁䉁䅁䅁杄䵁䅁䅁兎畁䑁䅑睍硁䅁䅁䍄䉁䅁䅁䅂䅁䅁䅍䅄䅁䅁䅯具䅷䅁䅯朷䅯䅁䅯兣䅑䅁䅅䅁䉁䅁䅁兂䅁䅁䅁䉙橈䅑杷允䅁䅁䅑䅁䑁䅁䅷䅁䭁䍁䱷䅁䭁佁䭳䅁䭁䡁䕯䅁䉁䅁䅁允䅁䅁䄴杅䅁䑁䅑兏㉁䑁䅣䅎祁䑁䅧李䅁䅁杷允䅁䅁䅑䅁䑁䅁䅷䅁䭁偁䭁䅁䭁佁䭳䅁䭁佁䭷䅁䉁䅁䅁允䅁䅁䄴杅䅁䑁䅍杍硁䑁䅉䅎睁䑁䅁䅍䅁䅁杷允䅁䅁䅑䅁䑁䅁䅷䅁䭁䱁䱧䅁䭁佁䭙䅁䭁䝁䔰䅁䉁䅁䅁允䅁䅁䄴䅄䅁䑁䅑杌睁䑁䅕兎䅁䅁杷允䅁䅁䅑䅁䑁䅁䅷䅁䭁䭁䰰䅁䭁佁䭫䅁䭁䡁䔰䅁䉁䅁䅁允䅁䅁䅕䅁䅁䅁䡄䵷䵁䅉䅅䅁䕁䅁䅁睁䵁䅁䅁权灂睃䅁权灄权䅁权㥂䅂䅁允䅁䅁䅅䅁䙁䅁䅁䅁䅃䴹䄷䍄䉁䅁䅁䅂䅁䅁䅍䅄䅁䅁䅯杒䅁䅁䅯权䅁䅁䅯䅂䅉䅁䅅䅁䉁䅁䅁兂兂婪畤潅啍䅑杷允䅁䅁䅑䅁䑁䅁䅷䅁䭁䅁䵯䅁䭁佁䭫䅁䭁䡁䕁䅁䉁䅁䅁允䅁䅁䅕䅁䅁䕁㍋䕉䵅䅉䅅䅁䕁䅁䅁睁䵁䅁䅁权㡄䅄䅁权瑄权䅁权獄权䅁允䅁䅁䅅䅁䙁䑁䩥坑汄估⽙䍄䉁䅁䅁䅂䅁䅁䅍䅄䅁䅁䅯条䅳䅁䅯儶䅯䅁䅯兦䅑䅁䅅䅁䉁䅁䅁兂䅁䅁䅁䝯牲䅑杷允䅁䅁䅑䅁䑁䅁䅷䅁䭁䉁久䅁䭁佁䬰䅁䭁䡁䔰䅁䉁䅁䅁允䅁䅁䅕佖汏㡭村䐰䴸䅉䅅䅁䕁䅁䅁睁䵁䅁䅁权睄权䅁权牄权䅁权䑃䅂䅁允䅁䅁䅅䅁佁䉁䅉䅁穁䑁䅅兏㍁䑁䅕李㍁䑁䅁䅁䵁䅉䅅䅁䕁䅁䅁睁䵁䅁䅁权橂睃䅁权牄权䅁权獄权䅁允䅁䅁䅅䅁䭁䕁䅣䅁䵁䅉䅅䅁䕁䅁䅁睁䵁䅁䅁权歂睃䅁权牄权䅁权獄权䅁允䅁䅁䅅䅁佁䉁䅁䅁ㅁ䑁䅉䅍睁䑁䅁䅍睁䅁䅁䍄䉁䅁䅁䅂䅁䅁䅍䅄䅁䅁䅯䅢䄰䅁䅯眶䅯䅁䅯全䅑䅁䅅䅁䉁䅁䅁杄十䅁䅁杍ㅁ䑁䅉李穁䑁䅣䅎祁䅁䅁䍄䉁䅁䅁䅂䅁䅁䅍䅄䅁䅁䅯䅚䅳䅁䅯眶䅯䅁䅯兢䅑䅁䅅䅁䉁䅁䅁杄允䅁䅁兎ぁ䑁䅍兎穁䑁䅕李䅁䅁杷允䅁䅁䅑䅁䑁䅁䅷䅁䭁䝁䱍䅁䭁佁䭳䅁䭁䡁䕅䅁䉁䅁䅁允䅁䅁䄴䅆䅁䑁䅅兎㉁䑁䅍兎ぁ䑁䅉睍㑁䅁䅁䍄䉁䅁䅁䅂䅁䅁䅍䅄䅁䅁䅯䅚䅳䅁䅯眶䅯䅁䅯睧䅑䅁䅅䅁䉁䅁䅁杄允䅁䅁兎㍁䑁䅣䅏睁䑁䅁䅏䅁䅁杷允䅁䅁䅑䅁䑁䅁䅷䅁䭁䱁䱳䅁䭁佁䭳䅁䭁佁䭷䅁䉁䅁䅁允䅁䅁䄴䅆䅁䑁䅅䅍硁䑁䅧李㉁䑁䅁䅍睁䅁䅁䍄䉁䅁䅁䅂䅁䅁䅍䅄䅁䅁䅯杵䅳䅁䅯眶䅯䅁䅯兢䅑䅁䅅䅁䉁䅁䅁杄十䅁䅁䅎ㅁ䑁䅅睍硁䑁䅁䅍睁䅁䅁䍄䉁䅁䅁䅂䅁䅁䅍䅄䅁䅁䅯睵䅳䅁䅯眶䅯䅁䅯兢䅑䅁䅅䅁䉁䅁䅁杄啁䅁䅁免睁䑁䅅兏㕁䑁䅣䅍睁䑁䅁䅁䵁䅉䅅䅁䕁䅁䅁睁䵁䅁䅁权㝃睃䅁权牄权䅁权㙂䅂䅁允䅁䅁䅅䅁佁䉁䅑䅁硁䑁䅁免㕁䑁䅑兎睁䑁䅁䅍䅁䅁杷允䅁䅁䅑䅁䑁䅁䅷䅁䭁䱁䱳䅁䭁佁䭳䅁䭁䡁䕁䅁䉁䅁䅁允䅁䅁䄴䅆䅁䑁䅅䅍硁䑁䅣睎㉁䑁䅁䅍睁䅁䅁䍄䉁䅁䅁䅂䅁䅁䅍䅄䅁䅁䅯朶䅳䅁䅯朵䅯䅁䅯睧䅑䅁䅅䅁䉁䅁䅁杄䵁䅁䅁杍畁䑁䅍䅎祁䅁䅁䍄䉁䅁䅁䅂䅁䅁䅍䅄䅁䅁䅯䄫䅷䅁䅯眵䅯䅁䅯兦䅑䅁䅅䅁䉁䅁䅁兂䅁䅁䅁䥁噁䅑杷允䅁䅁䅑䅁䑁䅁䅷䅁䭁䱁䱯䅁䭁佁䭳䅁䭁䡁䔰䅁䉁䅁䅁允䅁䅁䄴杅䅁䑁䅑兎ぁ䑁䅁兎睁䑁䅁䅍䅁䅁杷允䅁䅁䅑䅁䑁䅁䅷䅁䭁䝁䱙䅁䭁佁䭣䅁䭁䡁䕅䅁䉁䅁䅁允䅁䅁䅕䡉㉴䉋塑啄䵁䅉䅅䅁䕁䅁䅁睁䵁䅁䅁权畂䅄䅁权瑄权䅁权瑂䅂䅁允䅁䅁䅅䅁䙁䝁匸㡧䭄兯䅬䍄䉁䅁䅁䅂䅁䅁䅍䅄䅁䅁䅯䅅䄰䅁䅯眶䅯䅁䅯来䅑䅁䅅䅁䉁䅁䅁杄十䅁䅁免㕁䑁䅑䅍㑁䑁䅁䅍睁䅁䅁䍄䉁䅁䅁䅂䅁䅁䅍䅄䅁䅁䅯䅙䅷䅁䅯儶䅯䅁䅯兢䅑䅁䅅䅁䉁䅁䅁兂䅁䅁䅁佁瑹䅑杷允䅁䅁䅑䅁䑁䅁䅷䅁䭁䉁乁䅁䭁佁䭳䅁䭁䥁䕕䅁䉁䅁䅁允䅁䅁䄴杅䅁䑁䅅兏穁䑁䅍杍睁䑁䅁䅍䅁䅁杷允䅁䅁䅑䅁䑁䅁䅷䅁䭁䱁䘸䅁䭁佁䭯䅁䭁䡁䔰䅁䉁䅁䅁允䅁䅁䄴䅄䅁䑁䅁杌㑁䑁䅁兎䅁䅁杷允䅁䅁䅑䅁䑁䅁䅷䅁䭁䕁䵯䅁䭁佁䭳䅁䭁佁䭷䅁䉁䅁䅁允䅁䅁䄴杅䅁䑁䅍睍ㅁ䑁䅍睍睁䑁䅫免䅁䅁杷允䅁䅁䅑䅁䑁䅁䅷䅁䭁䱁䴰䅁䭁佁䭣䅁䭁䥁䕕䅁䉁䅁䅁允䅁䅁䅕噈歰㥏倹あ䵁䅉䅅䅁䕁䅁䅁睁䵁䅁䅁权䭂䅄䅁权牄权䅁权療䅂䅁允䅁䅁䅅䅁佁䉁䅉䅁穁䑁䅍李穁䑁䅁䅏ぁ䑁䅁䅁䵁䅉䅅䅁䕁䅁䅁睁䵁䅁䅁权䉂睃䅁权牄权䅁权瑂䅂䅁允䅁䅁䅅䅁佁䉁䅉䅁ㅁ䑁䅍兎ぁ䑁䅅䅍睁䑁䅁䅁䵁䅉䅅䅁䕁䅁䅁睁䵁䅁䅁权权䅄䅁权灄权䅁权獄权䅁允䅁䅁䅅䅁䙁䅁䅁䅁䅂摦䄵䍄䉁䅁䅁䅂䅁䅁䅍䅄䅁䅁䅯杓䅷䅁䅯眶䅯䅁䅯䅣䅑䅁䅅䅁䉁䅁䅁杄十䅁䅁睍穁䑁䅙䅍祁䑁䅉兎祁䅁䅁䍄䉁䅁䅁䅂䅁䅁䅍䅄䅁䅁䅯兓䅷䅁䅯眶䅯䅁䅯兦䅑䅁䅅䅁䉁䅁䅁杄十䅁䅁杍睁䑁䅍兏㍁䑁䅕䅏祁䅁䅁䍄䉁䅁䅁䅂䅁䅁䅍䅄䅁䅁䅯杓䅷䅁䅯眶䅯䅁䅯兦䅑䅁䅅䅁䉁䅁䅁杄十䅁䅁睍穁䑁䅑䅏祁䑁䅍李㉁䅁䅁䍄䉁䅁䅁䅂䅁䅁䅍䅄䅁䅁䅯兣䅳䅁䅯朵䅯䅁䅯睧䅑䅁䅅䅁䉁䅁䅁杄䵁䅁䅁免畁䑁䅁兏㍁䅁䅁䍄䉁䅁䅁䅂䅁䅁䅍䅄䅁䅁䅯䄳䅷䅁䅯眶䅯䅁䅯䅣䅑䅁䅅䅁䉁䅁䅁杄十䅁䅁睎㉁䑁䅙杍硁䑁䅍睎ぁ䅁䅁䍄䉁䅁䅁䅂䅁䅁䅍䅄䅁䅁䅯䄳䅷䅁䅯眶䅯䅁䅯兦䅑䅁䅅䅁䉁䅁䅁杄十䅁䅁䅏硁䑁䅁䅎ぁ䑁䅍免㑁䅁䅁䍄䉁䅁䅁䅂䅁䅁䅍䅄䅁䅁䅯䅄䅷䅁䅯眶䅯䅁䅯兢䅑䅁䅅䅁䉁䅁䅁杄十䅁䅁䅏ぁ䑁䅕䅍睁䑁䅁䅍睁䅁䅁䍄䉁䅁䅁䅂䅁䅁䅍䅄䅁䅁䅯䅄䅷䅁䅯眶䅯䅁䅯睧䅑䅁䅅䅁䉁䅁䅁杄啁䅁䅁免睁䑁䅕免穁䑁䅫䅍睁䑁䅁䅁䵁䅉䅅䅁䕁䅁䅁睁䵁䅁䅁权硃兄䅁权灄权䅁权㥂䅂䅁允䅁䅁䅅䅁䙁䅁䅁䅁䅁䱕䅔䍄䉁䅁䅁䅂䅁䅁䅍䅄䅁䅁䅯杆䅷䅁䅯眶䅯䅁䅯兢䅑䅁䅅䅁䉁䅁䅁杄十䅁䅁睍硁䑁䅧䅎穁䑁䅣兏ぁ䅁䅁䍄䉁䅁䅁䅂䅁䅁䅍䅄䅁䅁䅯杗䅷䅁䅯儷䅯䅁䅯睧䅑䅁䅅䅁䉁䅁䅁兂慃婭婭婭䭫䅷杷允䅁䅁䅑䅁䑁䅁䅷䅁䭁䡁䵙䅁䭁佁䬰䅁䭁䡁䕯䅁䉁䅁䅁允䅁䅁䅕牘䩰䅄牉含䴸䅉䅅䅁䕁䅁䅁睁䵁䅁䅁权䭄䅄䅁权湄权䅁权硂䅂䅁允䅁䅁䅅䅁䭁䕁䅣䅁䵁䅉䅅䅁䕁䅁䅁睁䵁䅁䅁权杄睃䅁权瑄权䅁权䙃䅂䅁允䅁䅁䅅䅁䙁䑁䬰㘱睎敐⽉䍄䉁䅁䅁䅂䅁䅁䅍䅄䅁䅁䅯兘䅅䅁䅯允䅉䅁䅯兂䅉䅁䅅䅁䉁䅁䅁兂潃㕵畬㑥扪䅑杷允䅁䅁䅑䅁䑁䅁䅷䅁䭁䉁䵙䅁䭁佁䭳䅁䭁䡁䕯䅁䉁䅁䅁允䅁䅁䄴杅䅁䑁䅍免㑁䑁䅍兏㕁䑁䅁兏䅁䅁杷允䅁䅁䅑䅁䑁䅁䅷䅁䭁䍁乯䅁䭁佁䭙䅁䭁䝁䔰䅁䉁䅁䅁允䅁䅁䄴䅄䅁䑁䅁杌㉁䑁䅅睎䅁䅁杷允䅁䅁䅑䅁䑁䅁䅷䅁䭁䉁䱁䅁䭁佁䬴䅁䭁䥁䕕䅁䉁䅁䅁允䅁䅁䅕䅁䅁乁䝂唸䵁䅉䅅䅁䕁䅁䅁睁䵁䅁䅁权坁䅄䅁权牄权䅁权睂䅂䅁允䅁䅁䅅䅁佁䉁䅉䅁穁䑁䅅䅏穁䑁䅁杍祁䑁䅁䅁䵁䅉䅅䅁䕁䅁䅁睁䵁䅁䅁权桃䅁䅁权䭁䅁䅁权䕁杁䅁允䅁䅁䅅䅁䙁䕁䱓佢㝦剱䅒䍄䉁䅁䅁䅂䅁䅁䅍䅄䅁䅁䅯杢䅳䅁䅯儷䅯䅁䅯兢䅑䅁䅅䅁䉁䅁䅁兂浂浚浚浚䝢睐杷允䅁䅁䅑䅁䑁䅁䅷䅁䭁䍁乍䅁䭁佁䭣䅁䭁䡁䕅䅁䉁䅁䅁允䅁䅁䅕䝷慺栰獑ぁ䵁䅉䅅䅁䕁䅁䅁睁䵁䅁䅁权塂䅄䅁权灄权䅁权䙃䅂䅁允䅁䅁䅅䅁䙁䅁䅁䅁䅃㡣䅪䍄䉁䅁䅁䅂䅁䅁䅍䅄䅁䅁䅯公䅷䅁䅯眶䅯䅁䅯䅣䅑䅁䅅䅁䉁䅁䅁杄十䅁䅁免硁䑁䅙䅍穁䑁䅑李ぁ䅁䅁䍄䉁䅁䅁䅂䅁䅁䅍䅄䅁䅁䅯公䅷䅁䅯眶䅯䅁䅯睧䅑䅁䅅䅁䉁䅁䅁杄十䅁䅁免硁䑁䅕兎ㅁ䑁䅧兎祁䅁䅁䍄䉁䅁䅁䅂䅁䅁䅍䅄䅁䅁䅯公䅷䅁䅯眶䅯䅁䅯兦䅑䅁䅅䅁䉁䅁䅁杄十䅁䅁免硁䑁䅕兎ㅁ䑁䅧兎祁䅁䅁䍄䉁䅁䅁䅂䅁䅁䅍䅄䅁䅁䅯杹䅷䅁䅯朷䅯䅁䅯睧䅑䅁䅅䅁䉁䅁䅁兂䅁䅁䅁䱁祏䅷杷允䅁䅁䅑䅁䑁䅁䅷䅁䭁䅁䵉䅁䭁佁䭳䅁䭁䡁䕅䅁䉁䅁䅁允䅁䅁䄴杅䅁䑁䅕䅎㍁䑁䅍李睁䑁䅁䅍䅁䅁杷允䅁䅁䅑䅁䑁䅁䅷䅁䭁䕁䱷䅁䭁佁䬴䅁䭁䡁䔰䅁䉁䅁䅁允䅁䅁䅕䅁䅁䥁䙃歷䵁䅉䅅䅁䕁䅁䅁睁䵁䅁䅁权䍁䅄䅁权牄权䅁权䙃䅂䅁允䅁䅁䅅䅁佁䉁䅉䅁ㅁ䑁䅑䅏㉁䑁䅍䅍睁䑁䅁䅁䵁䅉䅅䅁䕁䅁䅁睁䵁䅁䅁权䍁䅄䅁权牄权䅁权䑃䅂䅁允䅁䅁䅅䅁佁䉁䅉䅁ㅁ䑁䅕杍睁䑁䅧䅍睁䑁䅁䅁䵁䅉䅅䅁䕁䅁䅁睁䵁䅁䅁权灁䅄䅁权畄权䅁权硂䅂䅁允䅁䅁䅅䅁䙁䅁䅁䅁䅁⭤䄱䍄䉁䅁䅁䅂䅁䅁䅍䅄䅁䅁䅯䅌䅷䅁䅯眶䅯䅁䅯睢䅑䅁䅅䅁䉁䅁䅁杄十䅁䅁免ㅁ䑁䅫睍㕁䑁䅫䅏祁䅁䅁䍄䉁䅁䅁䅂䅁䅁䅍䅄䅁䅁䅯睇䄰䅁䅯儶䅯䅁䅯全䅑䅁䅅䅁䉁䅁䅁兂䅁䅁䅁䅯楢䅑杷允䅁䅁䅑䅁䑁䅁䅷䅁䭁䍁䵷䅁䭁佁䭳䅁䭁䥁䕕䅁䉁䅁䅁允䅁䅁䄴杅䅁䑁䅅兎㑁䑁䅫䅎祁䑁䅑杍䅁䅁杷允䅁䅁䅑䅁䑁䅁䅷䅁䭁䍁乷䅁䭁佁䬰䅁䭁䝁䔰䅁䉁䅁䅁允䅁䅁䅕牕敧敨剴䑵䴸䅉䅅䅁䕁䅁䅁睁䵁䅁䅁权㡃䅄䅁权浄权䅁权獄权䅁允䅁䅁䅅䅁佁䅁䅯䅁睁䍁䄴䅎硁䅁䅁䍄䉁䅁䅁䅂䅁䅁䅍䅄䅁䅁䅯䅥䅁䅁䅯䅂䅁䅁䅯兂䅁䅁䅅䅁䉁䅁䅁兂䅁䅁䅃䱪䝆兑杷允䅁䅁䅑䅁䑁䅁䅷䅁䭁䱁䴰䅁䭁佁䭙䅁䭁佁䭷䅁䉁䅁䅁允䅁䅁䄴权䅁䑁䅅杌㉁䑁䅣䅁䵁䅉䅅䅁䕁䅁䅁睁䵁䅁䅁权兄睃䅁权瑄权䅁权硂䅂䅁允䅁䅁䅅䅁䙁䍁ぎ才㥳琳⽯䍄䉁䅁䅁䅂䅁䅁䅍䅄䅁䅁䅯兔䅷䅁䅯儶䅯䅁䅯全䅑䅁䅅䅁䉁䅁䅁兂䅁䅁䅁偁礫䅑杷允䅁䅁䅑䅁䑁䅁䅷䅁䭁䡁䱕䅁䭁佁䭳䅁䭁䝁䔰䅁䉁䅁䅁允䅁䅁䄴䅆䅁䑁䅅睍㍁䑁䅑䅎祁䑁䅣睎㑁䅁䅁䍄䉁䅁䅁䅂䅁䅁䅍䅄䅁䅁䅯兤䅳䅁䅯眶䅯䅁䅯睢䅑䅁䅅䅁䉁䅁䅁杄啁䅁䅁免穁䑁䅣䅎硁䑁䅅兏祁䑁䅍䅁䵁䅉䅅䅁䕁䅁䅁睁䵁䅁䅁权ㅂ睃䅁权牄权䅁权䙃䅂䅁允䅁䅁䅅䅁佁䉁䅑䅁硁䑁䅍兏穁䑁䅫䅍㑁䑁䅍睎䅁䅁杷允䅁䅁䅑䅁䑁䅁䅷䅁䭁䑁偙䅁䭁佁䬴䅁䭁䝁䔸䅁䉁䅁䅁允䅁䅁䅕䅁䅁䅁硁欳䵁䅉䅅䅁䕁䅁䅁睁䵁䅁䅁权穁䅁䅁权剁䅁䅁权䙁䅁䅁允䅁䅁䅅䅁佁䉁䅉䅁㕁䑁䅑䅍睁䑁䅫䅍睁䑁䅁䅁䵁䅉䅅䅁䕁䅁䅁睁䵁䅁䅁权䍁䅄䅁权浄权䅁权㥂䅂䅁允䅁䅁䅅䅁佁䅁䅷䅁睁䍁䄴李睁䑁䅑䅁䵁䅉䅅䅁䕁䅁䅁睁䵁䅁䅁权獄䅄䅁权牄权䅁权瑂䅂䅁允䅁䅁䅅䅁佁䉁䅉䅁ぁ䑁䅉杍㉁䑁䅣睍睁䑁䅧䅁䵁䅉䅅䅁䕁䅁䅁睁䵁䅁䅁权桂兄䅁权牄权䅁权獄权䅁允䅁䅁䅅䅁佁䉁䅉䅁㉁䑁䅣䅏祁䑁䅑䅎㕁䑁䅙䅁䵁䅉䅅䅁䕁䅁䅁睁䵁䅁䅁权㕃睃䅁权浄权䅁权硂䅂䅁允䅁䅁䅅䅁佁䅁䅷䅁祁䍁䄴䅏㕁䑁䅍䅁䵁䅉䅅䅁䕁䅁䅁睁䵁䅁䅁权桂兄䅁权牄权䅁权瑂䅂䅁允䅁䅁䅅䅁佁䉁䅉䅁㉁䑁䅧睎硁䑁䅍兎㕁䑁䅙䅁䵁䅉䅅䅁䕁䅁䅁睁䵁䅁䅁权塄睃䅁权牄权䅁权䙃䅂䅁允䅁䅁䅅䅁佁䉁䅉䅁㑁䑁䅉免睁䑁䅁䅍睁䑁䅁䅁䵁䅉䅅䅁䕁䅁䅁睁䵁䅁䅁权桂兄䅁权牄权䅁权㙂䅂䅁允䅁䅁䅅䅁佁䉁䅉䅁㉁䑁䅫睍穁䑁䅍杍睁䑁䅧䅁䵁䅉䅅䅁䕁䅁䅁睁䵁䅁䅁权桂兄䅁权牄权䅁权睂䅂䅁允䅁䅁䅅䅁佁䉁䅉䅁㉁䑁䅫睍硁䑁䅍䅏㉁䑁䅁䅁䵁䅉䅅䅁䕁䅁䅁睁䵁䅁䅁权䉄睃䅁权灄权䅁权療䅂䅁允䅁䅁䅅䅁䙁䅁䅁䅁权桄䉖䍄䉁䅁䅁䅂䅁䅁䅍䅄䅁䅁䅯关䄰䅁䅯眶䅯䅁䅯兢䅑䅁䅅䅁䉁䅁䅁杄十䅁䅁䅏㍁䑁䅍兎㑁䑁䅙兎㕁䅁䅁䍄䉁䅁䅁䅂䅁䅁䅍䅄䅁䅁䅯关䄰䅁䅯眶䅯䅁䅯睢䅑䅁䅅䅁䉁䅁䅁杄十䅁䅁䅏㑁䑁䅍䅏睁䑁䅕䅍祁䅁䅁䍄䉁䅁䅁䅂䅁䅁䅍䅄䅁䅁䅯关䄰䅁䅯眶䅯䅁䅯䅣䅑䅁䅅䅁䉁䅁䅁杄十䅁䅁䅏㕁䑁䅣䅎ぁ䑁䅍䅎ㅁ䅁䅁䍄䉁䅁䅁䅂䅁䅁䅍䅄䅁䅁䅯关䄰䅁䅯眶䅯䅁䅯兦䅑䅁䅅䅁䉁䅁䅁杄十䅁䅁兏硁䑁䅍兎㕁䑁䅕䅍睁䅁䅁䍄䉁䅁䅁䅂䅁䅁䅍䅄䅁䅁䅯兖䅅䅁䅯充䅁䅁䅯䅂䅉䅁䅅䅁䉁䅁䅁杄啁䅁䅁睍㉁䑁䅣䅎ㅁ䑁䅁䅍睁䑁䅁䅁䵁䅉䅅䅁䕁䅁䅁睁䵁䅁䅁权橁睃䅁权瑄权䅁权瑂䅂䅁允䅁䅁䅅䅁䙁佁浫免獩么⽯䍄䉁䅁䅁䅂䅁䅁䅍䅄䅁䅁䅯睏䄰䅁䅯朷䅯䅁䅯䄷䅯䅁䅅䅁䉁䅁䅁兂䅁䅁䅁䑑瑺䅑杷允䅁䅁䅑䅁䑁䅁䅷䅁䭁䉁䵷䅁䭁佁䭳䅁䭁䡁䕯䅁䉁䅁䅁允䅁䅁䄴䅆䅁䑁䅅免硁䑁䅁䅍睁䑁䅁䅍睁䅁䅁䍄䉁䅁䅁䅂䅁䅁䅍䅄䅁䅁䅯共䅷䅁䅯儷䅯䅁䅯睢䅑䅁䅅䅁䉁䅁䅁兂䡃へ坪啧兔睐杷允䅁䅁䅑䅁䑁䅁䅷䅁䭁偁䭅䅁䭁佁䭙䅁䭁䝁䔰䅁䉁䅁䅁允䅁䅁䅯睒䅁䅁杷允䅁䅁䅑䅁䑁䅁䅷䅁䭁䉁䵷䅁䭁佁䭳䅁䭁䥁䕕䅁䉁䅁䅁允䅁䅁䄴䅆䅁䑁䅅免硁䑁䅁䅍睁䑁䅁䅍睁䅁䅁䍄䉁䅁䅁䅂䅁䅁䅍䅄䅁䅁䅯䅈䅷䅁䅯眶䅯䅁䅯兦䅑䅁䅅䅁䉁䅁䅁杄啁䅁䅁免硁䑁䅁兎㕁䑁䅁李ㅁ䑁䅫䅁䵁䅉䅅䅁䕁䅁䅁睁䵁䅁䅁权㉃䅄䅁权湄权䅁权㥂䅂䅁允䅁䅁䅅䅁䙁䍁䡵瑆佮硤䅂䍄䉁䅁䅁䅂䅁䅁䅍䅄䅁䅁䅯䅸䅷䅁䅯眵䅯䅁䅯睧䅑䅁䅅䅁䉁䅁䅁兂浂浚浚浚䩙䅑杷允䅁䅁䅑䅁䑁䅁䅷䅁䭁䕁䰴䅁䭁佁䬰䅁䭁䡁䕁䅁䉁䅁䅁允䅁䅁䅕䩡瑈䑦ㄸ橶䴸䅉䅅䅁䕁䅁䅁睁䵁䅁䅁权䙄䅄䅁权牄权䅁权獄权䅁允䅁䅁䅅䅁佁䉁䅉䅁ㅁ䑁䅕䅎穁䑁䅉免ㅁ䑁䅙䅁䵁䅉䅅䅁䕁䅁䅁睁䵁䅁䅁权坁睃䅁权湄权䅁权㥂䅂䅁允䅁䅁䅅䅁䙁乁倹婪畤桅䅎䍄䉁䅁䅁䅂䅁䅁䅍䅄䅁䅁䅯䄹䅳䅁䅯儷䅯䅁䅯兦䅑䅁䅅䅁䉁䅁䅁兂㍁啩杆搵楄睐杷允䅁䅁䅑䅁䑁䅁䅷䅁䭁偁䱕䅁䭁佁䬰䅁䭁䡁䔰䅁䉁䅁䅁允䅁䅁䅕牒穢搯㑒吰䴸䅉䅅䅁䕁䅁䅁睁䵁䅁䅁权䵂䅄䅁权牄权䅁权獄权䅁允䅁䅁䅅䅁佁䉁䅉䅁祁䑁䅁䅍睁䑁䅍免穁䑁䅑䅁䵁䅉䅅䅁䕁䅁䅁睁䵁䅁䅁权䵂䅄䅁权牄权䅁权㙂䅂䅁允䅁䅁䅅䅁佁䉁䅉䅁祁䑁䅁兎硁䑁䅫杍㕁䑁䅙䅁䵁䅉䅅䅁䕁䅁䅁睁䵁䅁䅁权䵂䅄䅁权牄权䅁权硂䅂䅁允䅁䅁䅅䅁佁䉁䅉䅁祁䑁䅁䅏㉁䑁䅁杍ぁ䑁䅉䅁䵁䅉䅅䅁䕁䅁䅁睁䵁䅁䅁权䵂䅄䅁权牄权䅁权䑃䅂䅁允䅁䅁䅅䅁佁䉁䅉䅁祁䑁䅁䅏㍁䑁䅉杍ぁ䑁䅑䅁䵁䅉䅅䅁䕁䅁䅁睁䵁䅁䅁权䵁睃䅁权畄权䅁权㙂䅂䅁允䅁䅁䅅䅁䙁䅁䅁䅁䅃⽅䅸䍄䉁䅁䅁䅂䅁䅁䅍䅄䅁䅁䅯䅥䄰䅁䅯朷䅯䅁䅯䄷䅯䅁䅅䅁䉁䅁䅁兂䅁䅁䅁佁㑦䅑杷允䅁䅁䅑䅁䑁䅁䅷䅁䭁䍁乑䅁䭁佁䭫䅁䭁䝁䔰䅁䉁䅁䅁允䅁䅁䅕䅁䅁䅁㑂歺䵁䅉䅅䅁䕁䅁䅁睁䵁䅁䅁权㡂睃䅁权牄权䅁权㙂䅂䅁允䅁䅁䅅䅁佁䉁䅉䅁ㅁ䑁䅉免ㅁ䑁䅑䅍睁䑁䅁䅁䵁䅉䅅䅁䕁䅁䅁睁䵁䅁䅁权䅂允䅁权䕁䅁䅁权䕁杁䅁允䅁䅁䅅䅁䙁䅁䅁䥁䕁ば䉊䍄䉁䅁䅁䅂䅁䅁䅍䅄䅁䅁䅯兊䅷䅁䅯眶䅯䅁䅯全䅑䅁䅅䅁䉁䅁䅁杄十䅁䅁睍㕁䑁䅙李㍁䑁䅅李ㅁ䅁䅁䍄䉁䅁䅁䅂䅁䅁䅍䅄䅁䅁䅯䅦䅳䅁䅯眶䅯䅁䅯全䅑䅁䅅䅁䉁䅁䅁杄十䅁䅁兎祁䑁䅙兎㉁䑁䅁䅍睁䅁䅁䍄䉁䅁䅁䅂䅁䅁䅍䅄䅁䅁䅯睋䅷䅁䅯朵䅯䅁䅯睢䅑䅁䅅䅁䉁䅁䅁杄䵁䅁䅁免畁䑁䅁䅍㉁䅁䅁䍄䉁䅁䅁䅂䅁䅁䅍䅄䅁䅁䅯兗䅳䅁䅯儶䅯䅁䅯睢䅑䅁䅅䅁䉁䅁䅁兂䅁䅁䅁䉁朰具杷允䅁䅁䅑䅁䑁䅁䅷䅁䭁䙁䱯䅁䭁佁䭙䅁䭁䡁䕁䅁䉁䅁䅁允䅁䅁䄴䅄䅁䑁䅍杌硁䑁䅧䅎䅁䅁杷允䅁䅁䅑䅁䑁䅁䅷䅁䭁䉁䱙䅁䭁佁䬴䅁䭁䥁䕕䅁䉁䅁䅁允䅁䅁䅕䅁䅁䕁杄欹䵁䅉䅅䅁䕁䅁䅁睁䵁䅁䅁权慁䅄䅁权瑄权䅁权㥂䅂䅁允䅁䅁䅅䅁䙁䭁捷浗㝑㤳⽣䍄䉁䅁䅁䅂䅁䅁䅍䅄䅁䅁䅯睺䅷䅁䅯朵䅯䅁䅯兦䅑䅁䅅䅁䉁䅁䅁杄䵁䅁䅁免畁䑁䅍杍硁䅁䅁䍄䉁䅁䅁䅂䅁䅁䅍䅄䅁䅁䅯朱䅳䅁䅯眶䅯䅁䅯䄷䅯䅁䅅䅁䉁䅁䅁杄十䅁䅁䅎穁䑁䅁杍硁䑁䅣䅍㍁䅁䅁䍄䉁䅁䅁䅂䅁䅁䅍䅄䅁䅁䅯朱䅳䅁䅯眶䅯䅁䅯来䅑䅁䅅䅁䉁䅁䅁杄十䅁䅁䅎穁䑁䅁李祁䑁䅫免ぁ䅁䅁䍄䉁䅁䅁䅂䅁䅁䅍䅄䅁䅁䅯儱䅳䅁䅯眶䅯䅁䅯䅣䅑䅁䅅䅁䉁䅁䅁杄十䅁䅁杍㑁䑁䅕杍㑁䑁䅁䅍睁䅁䅁䍄䉁䅁䅁䅂䅁䅁䅍䅄䅁䅁䅯朱䅳䅁䅯眶䅯䅁䅯䅣䅑䅁䅅䅁䉁䅁䅁杄十䅁䅁䅎穁䑁䅙䅏㕁䑁䅁睍㍁䅁䅁䍄䉁䅁䅁䅂䅁䅁䅍䅄䅁䅁䅯党䅷䅁䅯儶䅯䅁䅯䅣䅑䅁䅅䅁䉁䅁䅁兂䅁䅁䅁䝧剐䅑杷允䅁䅁䅑䅁䑁䅁䅷䅁䭁䕁䱅䅁䭁佁䭳䅁䭁䡁䕯䅁䉁䅁䅁允䅁䅁䄴杅䅁䑁䅕䅎㑁䑁䅉睍睁䑁䅁䅍䅁䅁杷允䅁䅁䅑䅁䑁䅁䅷䅁䭁䭁䵳䅁䭁佁䭳䅁䭁䝁䔸䅁䉁䅁䅁允䅁䅁䄴杅䅁䑁䅧兎ぁ䑁䅑免睁䑁䅁免䅁䅁杷允䅁䅁䅑䅁䑁䅁䅷䅁䭁䉁䉑䅁䭁䅁䅑䅁䭁䅁䍑䅁䉁䅁䅁允䅁䅁䅕䅁䅁䍧祪䕚䵅䅉䅅䅁䕁䅁䅁睁䵁䅁䅁权䉂睃䅁权牄权䅁权䑃䅂䅁允䅁䅁䅅䅁佁䉁䅉䅁ㅁ䑁䅙䅎㑁䑁䅧䅍睁䑁䅁䅁䵁䅉䅅䅁䕁䅁䅁睁䵁䅁䅁权㉂睃䅁权牄权䅁权䙃䅂䅁允䅁䅁䅅䅁佁䉁䅉䅁ぁ䑁䅉䅏㍁䑁䅕䅍睁䑁䅁䅁䵁䅉䅅䅁䕁䅁䅁睁䵁䅁䅁权㡃睃䅁权湄权䅁权㙂䅂䅁允䅁䅁䅅䅁䙁䵁㉬灶愸⽌⼰䍄䉁䅁䅁䅂䅁䅁䅍䅄䅁䅁䅯杤䅳䅁䅯眶䅯䅁䅯兦䅑䅁䅅䅁䉁䅁䅁杄十䅁䅁䅎穁䑁䅍免㑁䑁䅁䅍睁䅁䅁䍄䉁䅁䅁䅂䅁䅁䅍䅄䅁䅁䅯䅕䄰䅁䅯儶䅯䅁䅯䅣䅑䅁䅅䅁䉁䅁䅁兂䅁䅁䅁偁橘䅑杷允䅁䅁䅑䅁䑁䅁䅷䅁䭁䵁䱫䅁䭁佁䭳䅁䭁佁䭷䅁䉁䅁䅁允䅁䅁䄴杅䅁䑁䅉兎ㅁ䑁䅕李㕁䑁䅁䅎䅁䅁杷允䅁䅁䅑䅁䑁䅁䅷䅁䭁乁䉧䅁䭁䅁䅑䅁䭁䅁䍑䅁䉁䅁䅁允䅁䅁䅕䅁䅁䭷畂歧䵅䅉䅅䅁䕁䅁䅁睁䵁䅁䅁权允䅄䅁权瑄权䅁权㙂䅂䅁允䅁䅁䅅䅁䙁䑁ね䡹⭡⭮⽉䍄䉁䅁䅁䅂䅁䅁䅍䅄䅁䅁䅯兹䅳䅁䅯眶䅯䅁䅯兣䅑䅁䅅䅁䉁䅁䅁杄十䅁䅁杍ㅁ䑁䅑睍睁䑁䅕李㉁䅁䅁䍄䉁䅁䅁䅂䅁䅁䅍䅄䅁䅁䅯兹䅳䅁䅯眶䅯䅁䅯兦䅑䅁䅅䅁䉁䅁䅁杄十䅁䅁杍ㅁ䑁䅑睍睁䑁䅫免㍁䅁䅁䍄䉁䅁䅁䅂䅁䅁䅍䅄䅁䅁䅯䅈䅳䅁䅯眶䅯䅁䅯兣䅑䅁䅅䅁䉁䅁䅁杄十䅁䅁杍ㅁ䑁䅍杍㉁䑁䅁䅍睁䅁䅁䍄䉁䅁䅁䅂䅁䅁䅍䅄䅁䅁䅯术䅷䅁䅯儷䅯䅁䅯全䅑䅁䅅䅁䉁䅁䅁兂獃䙈歰㥏瘯睐杷允䅁䅁䅑䅁䑁䅁䅷䅁䭁䅁久䅁䭁佁䭳䅁䭁䡁䕯䅁䉁䅁䅁允䅁䅁䄴䅆䅁䑁䅅睍ぁ䑁䅅李㉁䑁䅍免祁䅁䅁䍄䉁䅁䅁䅂䅁䅁䅍䅄䅁䅁䅯䄹䅯䅁䅯朵䅯䅁䅯来䅑䅁䅅䅁䉁䅁䅁杄䵁䅁䅁免畁䑁䅉杍㑁䅁䅁䍄䉁䅁䅁䅂䅁䅁䅍䅄䅁䅁䅯兗䅳䅁䅯朵䅯䅁䅯䄷䅯䅁䅅䅁䉁䅁䅁杄䵁䅁䅁杍畁䑁䅍䅍穁䅁䅁䍄䉁䅁䅁䅂䅁䅁䅍䅄䅁䅁䅯䅸䄰䅁䅯儷䅯䅁䅯睧䅑䅁䅅䅁䉁䅁䅁兂剃堷⽷噎㐷睐杷允䅁䅁䅑䅁䑁䅁䅷䅁䭁䱁䄴䅁䭁䅁䍅䅁䭁䅁䍉䅁䉁䅁䅁允䅁䅁䅕浚浚桚煭歍䵅䅉䅅䅁䕁䅁䅁睁䵁䅁䅁权汄睃䅁权畄权䅁权獄权䅁允䅁䅁䅅䅁䙁䅁䅁䅁䅃瘷䄱䍄䉁䅁䅁䅂䅁䅁䅍䅄䅁䅁䅯兔䅳䅁䅯眶䅯䅁䅯兢䅑䅁䅅䅁䉁䅁䅁杄十䅁䅁杍祁䑁䅕䅎㕁䑁䅍䅎睁䅁䅁䍄䉁䅁䅁䅂䅁䅁䅍䅄䅁䅁䅯兔䅳䅁䅯眶䅯䅁䅯睢䅑䅁䅅䅁䉁䅁䅁杄十䅁䅁杍祁䑁䅑䅏穁䑁䅍兎㍁䅁䅁䍄䉁䅁䅁䅂䅁䅁䅍䅄䅁䅁䅯睈䅳䅁䅯眶䅯䅁䅯来䅑䅁䅅䅁䉁䅁䅁杄啁䅁䅁䅎硁䑁䅕䅎睁䑁䅁䅍睁䑁䅁䅁䵁䅉䅅䅁䕁䅁䅁睁䵁䅁䅁权呂允䅁权剁䅁䅁权䕁杁䅁允䅁䅁䅅䅁佁䉁䅑䅁㍁䑁䅑免㉁䑁䅁䅍睁䑁䅁䅍䅁䅁杷允䅁䅁䅑䅁䑁䅁䅷䅁䭁䵁䉑䅁䭁䉁䅅䅁䭁䅁䅕䅁䉁䅁䅁允䅁䅁䄴䅆䅁䑁䅅䅎ㅁ䑁䅫䅍睁䑁䅁䅍睁䅁䅁䍄䉁䅁䅁䅂䅁䅁䅍䅄䅁䅁䅯睄䅷䅁䅯眶䅯䅁䅯睢䅑䅁䅅䅁䉁䅁䅁杄十䅁䅁杍穁䑁䅕免穁䑁䅑䅏㑁䅁䅁䍄䉁䅁䅁䅂䅁䅁䅍䅄䅁䅁䅯睄䅷䅁䅯眶䅯䅁䅯兣䅑䅁䅅䅁䉁䅁䅁杄十䅁䅁杍穁䑁䅕䅏硁䑁䅙䅎㑁䅁䅁䍄䉁䅁䅁䅂䅁䅁䅍䅄䅁䅁䅯睄䅷䅁䅯眶䅯䅁䅯兦䅑䅁䅅䅁䉁䅁䅁杄十䅁䅁杍穁䑁䅕睍祁䑁䅣睍ぁ䅁䅁䍄䉁䅁䅁䅂䅁䅁䅍䅄䅁䅁䅯䅉䅳䅁䅯眶䅯䅁䅯来䅑䅁䅅䅁䉁䅁䅁杄啁䅁䅁免㉁䑁䅕睍穁䑁䅉睍ㅁ䑁䅅䅁䵁䅉䅅䅁䕁䅁䅁睁䵁䅁䅁权煄睃䅁权畄权䅁权䙃䅂䅁允䅁䅁䅅䅁䙁䅁䅁䅁䅃畘䅸䍄䉁䅁䅁䅂䅁䅁䅍䅄䅁䅁䅯眹䅁䅁䅯䅂䅁䅁䅯兂䅁䅁䅅䅁䉁䅁䅁兂䅁䅁䅃灵つ兑杷允䅁䅁䅑䅁䑁䅁䅷䅁䭁䍁䱁䅁䭁佁䭳䅁䭁䡁䕅䅁䉁䅁䅁允䅁䅁䄴䅆䅁䑁䅅李㉁䑁䅙免睁䑁䅅兏㕁䅁䅁䍄䉁䅁䅁䅂䅁䅁䅍䅄䅁䅁䅯兪䄰䅁䅯儷䅯䅁䅯睢䅑䅁䅅䅁䉁䅁䅁兂佂桙奂扏䥔睐杷允䅁䅁䅑䅁䑁䅁䅷䅁䭁䉁䵣䅁䭁佁䭳䅁䭁䝁䔰䅁䉁䅁䅁允䅁䅁䄴杅䅁䑁䅅兏硁䑁䅁李睁䑁䅁䅍䅁䅁杷允䅁䅁䅑䅁䑁䅁䅷䅁䭁䉁䵣䅁䭁佁䭳䅁䭁</t>
  </si>
  <si>
    <t>䥁䕕䅁䉁䅁䅁允䅁䅁䄴杅䅁䑁䅅睎ぁ䑁䅉免睁䑁䅁䅍䅁䅁杷允䅁䅁䅑䅁䑁䅁䅷䅁䭁䙁䱫䅁䭁佁䭳䅁䭁䝁䔰䅁䉁䅁䅁允䅁䅁䄴䅆䅁䑁䅅睎睁䑁䅍䅏睁䑁䅙䅎㉁䅁䅁䍄䉁䅁䅁䅂䅁䅁䅍䅄䅁䅁䅯兗䅳䅁䅯眶䅯䅁䅯来䅑䅁䅅䅁䉁䅁䅁杄啁䅁䅁免㍁䑁䅁免㑁䑁䅧䅎㑁䑁䅣䅁䵁䅉䅅䅁䕁䅁䅁睁䵁䅁䅁权湂䅄䅁权瑄权䅁权硂䅂䅁允䅁䅁䅅䅁䙁偁硤䕑剔癓⽁䍄䉁䅁䅁䅂䅁䅁䅍䅄䅁䅁䅯兗䅳䅁䅯眶䅯䅁䅯全䅑䅁䅅䅁䉁䅁䅁杄啁䅁䅁免㉁䑁䅫李ㅁ䑁䅧杍㍁䑁䅅䅁䵁䅉䅅䅁䕁䅁䅁睁䵁䅁䅁权佂䅄䅁权牄权䅁权療䅂䅁允䅁䅁䅅䅁佁䉁䅉䅁ㅁ䑁䅍䅎ぁ䑁䅕兏㕁䑁䅫䅁䵁䅉䅅䅁䕁䅁䅁睁䵁䅁䅁权婂睃䅁权牄权䅁权㥂䅂䅁允䅁䅁䅅䅁佁䉁䅑䅁硁䑁䅙兏ㅁ䑁䅍睎㍁䑁䅕兏䅁䅁杷允䅁䅁䅑䅁䑁䅁䅷䅁䭁䩁䰸䅁䭁佁䭳䅁䭁佁䭷䅁䉁䅁䅁允䅁䅁䄴杅䅁䑁䅅䅍㑁䑁䅙李睁䑁䅁䅍䅁䅁杷允䅁䅁䅑䅁䑁䅁䅷䅁䭁偁䱉䅁䭁佁䭙䅁䭁䝁䔸䅁䉁䅁䅁允䅁䅁䄴䅄䅁䑁䅅杌硁䑁䅉䅏䅁䅁杷允䅁䅁䅑䅁䑁䅁䅷䅁䭁䩁䰸䅁䭁佁䭳䅁䭁䥁䕍䅁䉁䅁䅁允䅁䅁䄴杅䅁䑁䅅免睁䑁䅁兏睁䑁䅁䅍䅁䅁杷允䅁䅁䅑䅁䑁䅁䅷䅁䭁䩁䰸䅁䭁佁䭳䅁䭁䡁䔰䅁䉁䅁䅁允䅁䅁䄴杅䅁䑁䅅免睁䑁䅁䅏睁䑁䅁䅍䅁䅁杷允䅁䅁䅑䅁䑁䅁䅷䅁䭁䅁䱅䅁䭁佁䭳䅁䭁佁䭷䅁䉁䅁䅁允䅁䅁䄴杅䅁䑁䅍免祁䑁䅁李祁䑁䅣杍䅁䅁杷允䅁䅁䅑䅁䑁䅁䅷䅁䭁䅁䱅䅁䭁佁䭳䅁䭁䡁䕅䅁䉁䅁䅁允䅁䅁䄴杅䅁䑁䅍䅍㉁䑁䅧䅏睁䑁䅉免䅁䅁杷允䅁䅁䅑䅁䑁䅁䅷䅁䭁䝁䵫䅁䭁佁䭳䅁䭁䥁䕕䅁䉁䅁䅁允䅁䅁䄴杅䅁䑁䅙䅎睁䑁䅙䅏㕁䑁䅕杍䅁䅁杷允䅁䅁䅑䅁䑁䅁䅷䅁䭁䉁乣䅁䭁佁䭫䅁䭁䡁䕅䅁䉁䅁䅁允䅁䅁䅕䅁䅁䥁硃挲䵁䅉䅅䅁䕁䅁䅁睁䵁䅁䅁权䉁睃䅁权牄权䅁权㥂䅂䅁允䅁䅁䅅䅁佁䉁䅉䅁穁䑁䅁兏ㅁ䑁䅍睍㍁䑁䅧䅁䵁䅉䅅䅁䕁䅁䅁睁䵁䅁䅁权䑃䅄䅁权瑄权䅁权㥂䅂䅁允䅁䅁䅅䅁䙁偁⭰牡へ㉫⽧䍄䉁䅁䅁䅂䅁䅁䅍䅄䅁䅁䅯党䅳䅁䅯朷䅯䅁䅯兢䅑䅁䅅䅁䉁䅁䅁兂䅁䅁䅁䉁⼶䅑杷允䅁䅁䅑䅁䑁䅁䅷䅁䭁䕁䴰䅁䭁佁䭳䅁䭁䡁䕯䅁䉁䅁䅁允䅁䅁䄴杅䅁䑁䅙李㑁䑁䅣兏ぁ䑁䅅兏䅁䅁杷允䅁䅁䅑䅁䑁䅁䅷䅁䭁佁䵫䅁䭁佁䬰䅁䭁䝁䔸䅁䉁䅁䅁允䅁䅁䅕㠫晲䥙汹呴䴸䅉䅅䅁䕁䅁䅁睁䵁䅁䅁权乂䅄䅁权牄权䅁权硂䅂䅁允䅁䅁䅅䅁佁䉁䅉䅁㉁䑁䅙免㍁䑁䅣兎祁䑁䅕䅁䵁䅉䅅䅁䕁䅁䅁睁䵁䅁䅁权䥂䅄䅁权瑄权䅁权獄权䅁允䅁䅁䅅䅁䙁乁佮ㄹ橐摰⽍䍄䉁䅁䅁䅂䅁䅁䅍䅄䅁䅁䅯䅸䅳䅁䅯朵䅯䅁䅯睢䅑䅁䅅䅁䉁䅁䅁权䡂䅁䅁䍄䉁䅁䅁䅂䅁䅁䅍䅄䅁䅁䅯眹䅳䅁䅯朵䅯䅁䅯兣䅑䅁䅅䅁䉁䅁䅁杄䵁䅁䅁免畁䑁䅅免穁䅁䅁䍄䉁䅁䅁䅂䅁䅁䅍䅄䅁䅁䅯䅈䅅䅁䅯权䅁䅁䅯兂䅁䅁䅅䅁䉁䅁䅁兂䕂㉩湺㘫穮睐杷允䅁䅁䅑䅁䑁䅁䅷䅁䭁䩁䵑䅁䭁佁䭳䅁䭁䥁䕍䅁䉁䅁䅁允䅁䅁䄴杅䅁䑁䅑免ぁ䑁䅁䅏㉁䑁䅫睍䅁䅁杷允䅁䅁䅑䅁䑁䅁䅷䅁䭁䩁䵑䅁䭁佁䭳䅁䭁䡁䔰䅁䉁䅁䅁允䅁䅁䄴杅䅁䑁䅑免穁䑁䅫李祁䑁䅅李䅁䅁杷允䅁䅁䅑䅁䑁䅁䅷䅁䭁䱁久䅁䭁佁䭫䅁䭁䥁䕍䅁䉁䅁䅁允䅁䅁䅯睒䅁䅁杷允䅁䅁䅑䅁䑁䅁䅷䅁䭁䅁䵅䅁䭁佁䭳䅁䭁佁䭷䅁䉁䅁䅁允䅁䅁䄴杆䅁䑁䅅䅍祁䑁䅑兏㑁䑁䅫䅍睁䑁䅁䅁䵁䅉䅅䅁䕁䅁䅁睁䵁䅁䅁权祄兄䅁权牄权䅁权睂䅂䅁允䅁䅁䅅䅁佁䉁䅉䅁祁䑁䅫睍睁䑁䅁䅍睁䑁䅁䅁䵁䅉䅅䅁䕁䅁䅁睁䵁䅁䅁权䉁䅄䅁权牄权䅁权療䅂䅁允䅁䅁䅅䅁佁䉁䅙䅁硁䑁䅁免ぁ䑁䅧兎睁䑁䅁䅍睁䅁䅁䍄䉁䅁䅁䅂䅁䅁䅍䅄䅁䅁䅯允䅷䅁䅯眶䅯䅁䅯兣䅑䅁䅅䅁䉁䅁䅁杄坁䅁䅁免睁䑁䅁䅏ぁ䑁䅧李睁䑁䅁䅍䅁䅁杷允䅁䅁䅑䅁䑁䅁䅷䅁䭁䩁䱫䅁䭁佁䭫䅁䭁䡁䔰䅁䉁䅁䅁允䅁䅁䅕䅁䅁䅁獂䕮䵁䅉䅅䅁䕁䅁䅁睁䵁䅁䅁权䉁䅄䅁权牄权䅁权䙃䅂䅁允䅁䅁䅅䅁佁䉁䅙䅁硁䑁䅁䅍㑁䑁䅫睍穁䑁䅁䅍睁䅁䅁䍄䉁䅁䅁䅂䅁䅁䅍䅄䅁䅁䅯睂䅷䅁䅯眶䅯䅁䅯䄷䅯䅁䅅䅁䉁䅁䅁杄啁䅁䅁杍㕁䑁䅕睎祁䑁䅧䅍ㅁ䑁䅙䅁䵁䅉䅅䅁䕁䅁䅁睁䵁䅁䅁权㙄䅄䅁权湄权䅁权療䅂䅁允䅁䅁䅅䅁䙁䡁⼰噎㘶剹䄱䍄䉁䅁䅁䅂䅁䅁䅍䅄䅁䅁䅯睂䅷䅁䅯眶䅯䅁䅯兢䅑䅁䅅䅁䉁䅁䅁杄啁䅁䅁杍㕁䑁䅑䅎㕁䑁䅫睎㕁䑁䅁䅁䵁䅉䅅䅁䕁䅁䅁睁䵁䅁䅁权䡁䅄䅁权牄权䅁权㙂䅂䅁允䅁䅁䅅䅁佁䉁䅑䅁祁䑁䅫䅎穁䑁䅅䅎ㅁ䑁䅕李䅁䅁杷允䅁䅁䅑䅁䑁䅁䅷䅁䭁䅁䵣䅁䭁佁䭳䅁䭁䥁䕕䅁䉁䅁䅁允䅁䅁䄴䅆䅁䑁䅉兏祁䑁䅙免硁䑁䅅䅍㍁䅁䅁䍄䉁䅁䅁䅂䅁䅁䅍䅄䅁䅁䅯睑䄰䅁䅯儶䅯䅁䅯䄷䅯䅁䅅䅁䉁䅁䅁兂䅁䅁䅁䑧硺䅑杷允䅁䅁䅑䅁䑁䅁䅷䅁䭁䉁䵧䅁䭁佁䭣䅁䭁䥁䕍䅁䉁䅁䅁允䅁䅁䅕婫穁湏婤歄䵁䅉䅅䅁䕁䅁䅁睁䵁䅁䅁权䡁䅄䅁权牄权䅁权㥂䅂䅁允䅁䅁䅅䅁佁䉁䅑䅁祁䑁䅫杍ㅁ䑁䅕睎㍁䑁䅉免䅁䅁杷允䅁䅁䅑䅁䑁䅁䅷䅁䭁䡁乷䅁䭁佁䬰䅁䭁䡁䕅䅁䉁䅁䅁允䅁䅁䅕䅁䅁䅁䅁䐲䴸䅉䅅䅁䕁䅁䅁睁䵁䅁䅁权䙁睃䅁权牄权䅁权㙂䅂䅁允䅁䅁䅅䅁佁䉁䅉䅁祁䑁䅣䅎睁䑁䅍兏睁䑁䅧䅁䵁䅉䅅䅁䕁䅁䅁睁䵁䅁䅁权楄睃䅁权瑄权䅁权療䅂䅁允䅁䅁䅅䅁䙁䅁牉硨婢牺⽣䍄䉁䅁䅁䅂䅁䅁䅍䅄䅁䅁䅯眴䅳䅁䅯儷䅯䅁䅯睢䅑䅁䅅䅁䉁䅁䅁兂あ捱ㅄ湧偺睐杷允䅁䅁䅑䅁䑁䅁䅷䅁䭁䅁䱕䅁䭁佁䭳䅁䭁䡁䕁䅁䉁䅁䅁允䅁䅁䄴杅䅁䑁䅉睎㍁䑁䅕免㉁䑁䅕䅏䅁䅁杷允䅁䅁䅑䅁䑁䅁䅷䅁䭁䡁䱍䅁䭁佁䭫䅁䭁䝁䔰䅁䉁䅁䅁允䅁䅁䅕䅁䅁䕁啂唰䵁䅉䅅䅁䕁䅁䅁睁䵁䅁䅁权㕄睃䅁权瑄权䅁权䑃䅂䅁允䅁䅁䅅䅁䙁䉁愱䑚晶⭔⽫䍄䉁䅁䅁䅂䅁䅁䅍䅄䅁䅁䅯杗䅷䅁䅯眶䅯䅁䅯睢䅑䅁䅅䅁䉁䅁䅁杄十䅁䅁杍穁䑁䅫兏ぁ䑁䅁睍睁䅁䅁䍄䉁䅁䅁䅂䅁䅁䅍䅄䅁䅁䅯杗䅷䅁䅯眶䅯䅁䅯兣䅑䅁䅅䅁䉁䅁䅁杄十䅁䅁杍穁䑁䅫䅎祁䑁䅁䅍睁䅁䅁䍄䉁䅁䅁䅂䅁䅁䅍䅄䅁䅁䅯材䅳䅁䅯眵䅯䅁䅯䅣䅑䅁䅅䅁䉁䅁䅁兂畃⭒㙆䭆倴䅷杷允䅁䅁䅑䅁䑁䅁䅷䅁䭁䭁䉙䅁䭁䅁䍅䅁䭁䅁䍉䅁䉁䅁䅁允䅁䅁䅕猯眰瘲䉲唳䵁䅉䅅䅁䕁䅁䅁睁䵁䅁䅁权⽁睃䅁权湄权䅁权睂䅂䅁允䅁䅁䅅䅁䙁䵁㉬灶愸㥌⽕䍄䉁䅁䅁䅂䅁䅁䅍䅄䅁䅁䅯兎䅁䅁䅯允䅉䅁䅯杁䅉䅁䅅䅁䉁䅁䅁兂塂䭮奔氶样䅑杷允䅁䅁䅑䅁䑁䅁䅷䅁䭁䥁乙䅁䭁佁䭳䅁䭁䡁䕯䅁䉁䅁䅁允䅁䅁䄴䅆䅁䑁䅅䅏㑁䑁䅑䅏ぁ䑁䅁䅍睁䅁䅁䍄䉁䅁䅁䅂䅁䅁䅍䅄䅁䅁䅯䅱䄰䅁䅯眵䅯䅁䅯兢䅑䅁䅅䅁䉁䅁䅁兂䍁䩹癣愫呑䅑杷允䅁䅁䅑䅁䑁䅁䅷䅁䭁䙁䵳䅁䭁佁䭙䅁䭁䡁䕯䅁䉁䅁䅁允䅁䅁䄴䅄䅁䑁䅉杌㉁䑁䅣李䅁䅁杷允䅁䅁䅑䅁䑁䅁䅷䅁䭁䅁乷䅁䭁佁䬰䅁䭁䡁䔰䅁䉁䅁䅁允䅁䅁䅕䭏⽬楶漫吹䴸䅉䅅䅁䕁䅁䅁睁䵁䅁䅁权㝂䅄䅁权牄权䅁权硂䅂䅁允䅁䅁䅅䅁佁䉁䅉䅁ㅁ䑁䅁杍㍁䑁䅉䅍睁䑁䅁䅁䵁䅉䅅䅁䕁䅁䅁睁䵁䅁䅁权硂䅄䅁权牄权䅁权㙂䅂䅁允䅁䅁䅅䅁佁䉁䅑䅁祁䑁䅧睎睁䑁䅑李ㅁ䑁䅣兏䅁䅁杷允䅁䅁䅑䅁䑁䅁䅷䅁䭁䅁乍䅁䭁佁䭳䅁䭁䝁䔸䅁䉁䅁䅁允䅁䅁䄴杅䅁䑁䅍䅏㑁䑁䅉睍㍁䑁䅁䅎䅁䅁杷允䅁䅁䅑䅁䑁䅁䅷䅁䭁䡁乧䅁䭁佁䬰䅁䭁䝁䔰䅁䉁䅁䅁允䅁䅁䅕楄礲敮渫樷䴸䅉䅅䅁䕁䅁䅁睁䵁䅁䅁权楁䅄䅁权湄权䅁权䑃䅂䅁允䅁䅁䅅䅁䙁䙁歰㥏倹卺䄹䍄䉁䅁䅁䅂䅁䅁䅍䅄䅁䅁䅯䅳䅳䅁䅯儶䅯䅁䅯来䅑䅁䅅䅁䉁䅁䅁兂䅁䅁䅁偁䍐䅑杷允䅁䅁䅑䅁䑁䅁䅷䅁䭁䕁䵧䅁䭁佁䬰䅁䭁䝁䔰䅁䉁䅁䅁允䅁䅁䅕㡧䭄啯㉗稰䴸䅉䅅䅁䕁䅁䅁睁䵁䅁䅁权奂兄䅁权湄权䅁权睂䅂䅁允䅁䅁䅅䅁䙁䥁䌯匹捨硪䅖䍄䉁䅁䅁䅂䅁䅁䅍䅄䅁䅁䅯睉䅷䅁䅯眵䅯䅁䅯睧䅑䅁䅅䅁䉁䅁䅁兂橄婰䕶䱉祄睶杷允䅁䅁䅑䅁䑁䅁䅷䅁䭁䅁乍䅁䭁佁䭳䅁䭁䡁䕅䅁䉁䅁䅁允䅁䅁䄴杅䅁䑁䅍䅏ぁ䑁䅅杍ぁ䑁䅧䅎䅁䅁杷允䅁䅁䅑䅁䑁䅁䅷䅁䭁䅁乍䅁䭁佁䭳䅁䭁䥁䕕䅁䉁䅁䅁允䅁䅁䄴杅䅁䑁䅍䅏ㅁ䑁䅑李睁䑁䅕兏䅁䅁杷允䅁䅁䅑䅁䑁䅁䅷䅁䭁䱁䉉䅁䭁䅁䅯䅁䭁䅁䍑䅁䉁䅁䅁允䅁䅁䅕牕敧敨剶䕅䵁䅉䅅䅁䕁䅁䅁睁䵁䅁䅁权㑃睃䅁权湄权䅁权瑂䅂䅁允䅁䅁䅅䅁䙁䅁䍷㑋坣升䅚䍄䉁䅁䅁䅂䅁䅁䅍䅄䅁䅁䅯朶䅳䅁䅯儶䅯䅁䅯兢䅑䅁䅅䅁䉁䅁䅁兂䅁䅁䅁䑁硄䅷杷允䅁䅁䅑䅁䑁䅁䅷䅁䭁䅁乍䅁䭁佁䭳䅁䭁䡁䔰䅁䉁䅁䅁允䅁䅁䄴杅䅁䑁䅍䅏㑁䑁䅣李穁䑁䅕䅎䅁䅁杷允䅁䅁䅑䅁䑁䅁䅷䅁䭁䵁䱧䅁䭁佁䬴䅁䭁䡁䕯䅁䉁䅁䅁允䅁䅁䅕䅁䅁䅁䕂欵䵁䅉䅅䅁䕁䅁䅁睁䵁䅁䅁权灄兄䅁权牄权䅁权瑂䅂䅁允䅁䅁䅅䅁佁䉁䅉䅁祁䑁䅉睎睁䑁䅕兏祁䑁䅑䅁䵁䅉䅅䅁䕁䅁䅁睁䵁䅁䅁权灄兄䅁权牄权䅁权㙂䅂䅁允䅁䅁䅅䅁佁䉁䅉䅁祁䑁䅉杍ㅁ䑁䅧杍㑁䑁䅑䅁䵁䅉䅅䅁䕁䅁䅁睁䵁䅁䅁权䵂睃䅁权畄权䅁权硂䅂䅁允䅁䅁䅅䅁䙁䅁䅁䅁䅄㥤䅖䍄䉁䅁䅁䅂䅁䅁䅍䅄䅁䅁䅯兕䅷䅁䅯儷䅯䅁䅯来䅑䅁䅅䅁䉁䅁䅁兂牁硨婢発䑦睐杷允䅁䅁䅑䅁䑁䅁䅷䅁䭁佁乫䅁䭁佁䭳䅁䭁䥁䕕䅁䉁䅁䅁允䅁䅁䄴杅䅁䑁䅉杍硁䑁䅁睎㍁䑁䅁睍䅁䅁杷允䅁䅁䅑䅁䑁䅁䅷䅁䭁䑁义䅁䭁佁䭳䅁䭁佁䭷䅁䉁䅁䅁允䅁䅁䄴杅䅁䑁䅑兏ㅁ䑁䅁兏睁䑁䅁䅍䅁䅁杷允䅁䅁䅑䅁䑁䅁䅷䅁䭁䭁乕䅁䭁佁䭙䅁䭁䡁䕁䅁䉁䅁䅁允䅁䅁䅯睒䅁䅁杷允䅁䅁䅑䅁䑁䅁䅷䅁䭁乁䱣䅁䭁佁䭣䅁䭁䡁䕯䅁䉁䅁䅁允䅁䅁䅕歲桦桥畓獆䵁䅉䅅䅁䕁䅁䅁睁䵁䅁䅁权䭄允䅁权䕁䅁䅁权䕁杁䅁允䅁䅁䅅䅁䙁䅁䅁䕁捄婲䉊䍄䉁䅁䅁䅂䅁䅁䅍䅄䅁䅁䅯兘䅳䅁䅯眶䅯䅁䅯䅣䅑䅁䅅䅁䉁䅁䅁杄啁䅁䅁免穁䑁䅅䅏㍁䑁䅁䅏穁䑁䅕䅁䵁䅉䅅䅁䕁䅁䅁睁䵁䅁䅁权灂睃䅁权浄权䅁权療䅂䅁允䅁䅁䅅䅁佁䅁䅷䅁ぁ䍁䄴䅎硁䑁䅍䅁䵁䅉䅅䅁䕁䅁䅁睁䵁䅁䅁权牂睃䅁权浄权䅁权療䅂䅁允䅁䅁䅅䅁佁䅁䅷䅁祁䍁䄴䅍㑁䑁䅅䅁䵁䅉䅅䅁䕁䅁䅁睁䵁䅁䅁权㥄权䅁权浄权䅁权療䅂䅁允䅁䅁䅅䅁佁䅁䅷䅁硁䍁䄴睍ぁ䑁䅅䅁䵁䅉䅅䅁䕁䅁䅁睁䵁䅁䅁权䕁䅄䅁权瑄权䅁权䑃䅂䅁允䅁䅁䅅䅁䙁䍁㡪䑧䉋杧䅚䍄䉁䅁䅁䅂䅁䅁䅍䅄䅁䅁䅯䅡䅳䅁䅯眶䅯䅁䅯兢䅑䅁䅅䅁䉁䅁䅁杄啁䅁䅁免祁䑁䅣李睁䑁䅁䅍睁䑁䅁䅁䵁䅉䅅䅁䕁䅁䅁睁䵁䅁䅁权慁䅄䅁权畄权䅁权療䅂䅁允䅁䅁䅅䅁䙁䅁䅁䅁䅁獯䅺䍄䉁䅁䅁䅂䅁䅁䅍䅄䅁䅁䅯兊䅳䅁䅯眶䅯䅁䅯䄷䅯䅁䅅䅁䉁䅁䅁杄十䅁䅁杍睁䑁䅧免ぁ䑁䅉兎㑁䅁䅁䍄䉁䅁䅁䅂䅁䅁䅍䅄䅁䅁䅯兊䅳䅁䅯眶䅯䅁䅯睧䅑䅁䅅䅁䉁䅁䅁杄十䅁䅁杍睁䑁䅙睍㉁䑁䅣兎㑁䅁䅁䍄䉁䅁䅁䅂䅁䅁䅍䅄䅁䅁䅯䅣䅁䅁䅯䅂䅁䅁䅯兂䅁䅁䅅䅁䉁䅁䅁兂䅁䅁杂䴶椹兑杷允䅁䅁䅑䅁䑁䅁䅷䅁䭁䩁䱅䅁䭁佁䭣䅁䭁䡁䔰䅁䉁䅁䅁允䅁䅁䅕椹捨㡪ㅌ啃䵁䅉䅅䅁䕁䅁䅁睁䵁䅁䅁权䙄䅄䅁权湄权䅁权獄权䅁允䅁䅁䅅䅁䙁䝁匸㡧䭄卉䅰䍄䉁䅁䅁䅂䅁䅁䅍䅄䅁䅁䅯杕䅳䅁䅯眵䅯䅁䅯兣䅑䅁䅅䅁䉁䅁䅁兂瑂⼵灵搸穌睐杷允䅁䅁䅑䅁䑁䅁䅷䅁䭁䥁乙䅁䭁佁䬰䅁䭁䡁䕅䅁䉁䅁䅁允䅁䅁䅕婧䑖㉩湺穹䴸䅉䅅䅁䕁䅁䅁睁䵁䅁䅁权牃睃䅁权牄权䅁权硂䅂䅁允䅁䅁䅅䅁佁䉁䅉䅁ㅁ䑁䅑杍硁䑁䅅免祁䑁䅑䅁䵁䅉䅅䅁䕁䅁䅁睁䵁䅁䅁权啄睃䅁权湄权䅁权㙂䅂䅁允䅁䅁䅅䅁䙁佁兘瑉㕶栯䅎䍄䉁䅁䅁䅂䅁䅁䅍䅄䅁䅁䅯朸䅳䅁䅯眶䅯䅁䅯兢䅑䅁䅅䅁䉁䅁䅁杄十䅁䅁睍穁䑁䅁䅍睁䑁䅁䅍睁䅁䅁䍄䉁䅁䅁䅂䅁䅁䅍䅄䅁䅁䅯䅂䅷䅁䅯朷䅯䅁䅯兢䅑䅁䅅䅁䉁䅁䅁兂䅁䅁䅁佁ㅩ䅑杷允䅁䅁䅑䅁䑁䅁䅷䅁䭁䙁䱉䅁䭁佁䭳䅁䭁佁䭷䅁䉁䅁䅁允䅁䅁䄴杅䅁䑁䅑兎硁䑁䅁䅍睁䑁䅁䅍䅁䅁杷允䅁䅁䅑䅁䑁䅁䅷䅁䭁䉁䴸䅁䭁佁䬰䅁䭁䡁䔰䅁䉁䅁䅁允䅁䅁䅕硨婢発呤稲䴸䅉䅅䅁䕁䅁䅁睁䵁䅁䅁权䭃䅄䅁权瑄权䅁权硂䅂䅁允䅁䅁䅅䅁䙁䱁楹⽄煆倴⽅䍄䉁䅁䅁䅂䅁䅁䅍䅄䅁䅁䅯杖䅳䅁䅯朵䅯䅁䅯䅣䅑䅁䅅䅁䉁䅁䅁杄䵁䅁䅁杍畁䑁䅧兏㍁䅁䅁䍄䉁䅁䅁䅂䅁䅁䅍䅄䅁䅁䅯杷䅳䅁䅯眶䅯䅁䅯来䅑䅁䅅䅁䉁䅁䅁杄十䅁䅁睍睁䑁䅕兏㍁䑁䅙杍ぁ䅁䅁䍄䉁䅁䅁䅂䅁䅁䅍䅄䅁䅁䅯睓䄰䅁䅯眵䅯䅁䅯睧䅑䅁䅅䅁䉁䅁䅁兂瑁灳瘳㡰䙙䅷杷允䅁䅁䅑䅁䑁䅁䅷䅁䭁䥁䱁䅁䭁佁䭳䅁䭁佁䭷䅁䉁䅁䅁允䅁䅁䄴杅䅁䑁䅧李穁䑁䅣䅎睁䑁䅁䅍䅁䅁杷允䅁䅁䅑䅁䑁䅁䅷䅁䭁䍁䵉䅁䭁佁䭙䅁䭁䡁䕅䅁䉁䅁䅁允䅁䅁䄴䅄䅁䑁䅉杌祁䑁䅁睍䅁䅁杷允䅁䅁䅑䅁䑁䅁䅷䅁䭁䥁䱁䅁䭁佁䭳䅁䭁䡁䕯䅁䉁䅁䅁允䅁䅁䄴杅䅁䑁䅧睍㑁䑁䅫䅏睁䑁䅁䅍䅁䅁杷允䅁䅁䅑䅁䑁䅁䅷䅁䭁䥁䱁䅁䭁佁䭳䅁䭁䡁䕅䅁䉁䅁䅁允䅁䅁䄴杅䅁䑁䅧免㑁䑁䅅䅏睁䑁䅁䅍䅁䅁杷允䅁䅁䅑䅁䑁䅁䅷䅁䭁䥁䱙䅁䭁佁䭳䅁䭁䡁䕁䅁䉁䅁䅁允䅁䅁䄴䅆䅁䑁䅉䅍穁䑁䅧䅏㑁䑁䅉睍㍁䅁䅁䍄䉁䅁䅁䅂䅁䅁䅍䅄䅁䅁䅯杨䅳䅁䅯眶䅯䅁䅯全䅑䅁䅅䅁䉁䅁䅁杄啁䅁䅁杍睁䑁䅍李穁䑁䅧睍㍁䑁䅍䅁䵁䅉䅅䅁䕁䅁䅁睁䵁䅁䅁权噄䅄䅁权牄权䅁权瑂䅂䅁允䅁䅁䅅䅁佁䉁䅑䅁㉁䑁䅁䅍ぁ䑁䅁睍睁䑁䅁䅍䅁䅁杷允䅁䅁䅑䅁䑁䅁䅷䅁䭁乁䵕䅁䭁佁䭳䅁䭁䥁䕕䅁䉁䅁䅁允䅁䅁䄴䅆䅁䑁䅕兏㑁䑁䅑䅎ぁ䑁䅁䅍睁䅁䅁䍄䉁䅁䅁䅂䅁䅁䅍䅄䅁䅁䅯䅨䅷䅁䅯儷䅯䅁䅯兦䅑䅁䅅䅁䉁䅁䅁兂㕂匶硙䭃䵹睐杷允䅁䅁䅑䅁䑁䅁䅷䅁䭁䭁乧䅁䭁佁䭳䅁䭁䝁䔰䅁䉁䅁䅁允䅁䅁䄴杅䅁䑁䅕兎穁䑁䅧兏睁䑁䅁䅍䅁䅁杷允䅁䅁䅑䅁䑁䅁䅷䅁䭁䭁乧䅁䭁佁䭳䅁䭁䡁䕯䅁䉁䅁䅁允䅁䅁䄴杅䅁䑁䅕兎穁䑁䅣免睁䑁䅁䅍䅁䅁杷允䅁䅁䅑䅁䑁䅁䅷䅁䭁䩁䴰䅁䭁佁䬴䅁䭁䡁䕅䅁䉁䅁䅁允䅁䅁䅯睒䅁䅁杷允䅁䅁䅑䅁䑁䅁䅷䅁䭁䱁䵉䅁䭁佁䭳䅁䭁䥁䕍䅁䉁䅁䅁允䅁䅁䄴杅䅁䑁䅕睎㉁䑁䅍䅎睁䑁䅁䅍䅁䅁杷允䅁䅁䅑䅁䑁䅁䅷䅁䭁偁䰰䅁䭁佁䭳䅁䭁䥁䕍䅁䉁䅁䅁允䅁䅁䄴杅䅁䑁䅫兏ㅁ䑁䅑睎ぁ䑁䅉李䅁䅁杷允䅁䅁䅑䅁䑁䅁䅷䅁䭁䩁䵕䅁䭁佁䬰䅁䭁䡁䔰䅁䉁䅁䅁允䅁䅁䅕㑎䉬余兘橷䴸䅉䅅䅁䕁䅁䅁睁䵁䅁䅁权坂睃䅁权湄权䅁权睂䅂䅁允䅁䅁䅅䅁䙁偁㥔䠱灪桰䅂䍄䉁䅁䅁䅂䅁䅁䅍䅄䅁䅁䅯兵䅷䅁䅯眶䅯䅁䅯兢䅑䅁䅅䅁䉁䅁䅁杄十䅁䅁睎硁䑁䅫杍硁䑁䅫睎祁䅁䅁䍄䉁䅁䅁䅂䅁䅁䅍䅄䅁䅁䅯朹䅷䅁䅯儶䅯䅁䅯䄷䅯䅁䅅䅁䉁䅁䅁兂䅁䅁䅁䉯呯具杷允䅁䅁䅑䅁䑁䅁䅷䅁䭁䱁䱁䅁䭁佁䬰䅁䭁䡁䕁䅁䉁䅁䅁允䅁䅁䅕敢㝦晱午吱䴸䅉䅅䅁䕁䅁䅁睁䵁䅁䅁权瑃䅁䅁权剁䅁䅁权䕁杁䅁允䅁䅁䅅䅁佁䉁䅑䅁㕁䑁䅕䅏㑁䑁䅁䅍睁䑁䅁䅍䅁䅁杷允䅁䅁䅑䅁䑁䅁䅷䅁䭁乁䵅䅁䭁佁䭳䅁䭁䝁䔰䅁䉁䅁䅁允䅁䅁䄴杅䅁䑁䅫李ぁ䑁䅑免㉁䑁䅙睎䅁䅁杷允䅁䅁䅑䅁䑁䅁䅷䅁䭁䱁䵫䅁䭁佁䭳䅁䭁䡁䕁䅁䉁䅁䅁允䅁䅁䄴杅䅁䑁䅣杍㉁䑁䅍䅏睁䑁䅉䅏䅁䅁杷允䅁䅁䅑䅁䑁䅁䅷䅁䭁䑁䰰䅁䭁佁䬰䅁䭁䝁䔸䅁䉁䅁䅁允䅁䅁䅕浑汄䌰扌启䴸䅉䅅䅁䕁䅁䅁睁䵁䅁䅁权晄䅄䅁权牄权䅁权瑂䅂䅁允䅁䅁䅅䅁佁䉁䅁䅁ㅁ䑁䅑睍穁䑁䅙䅍穁䅁䅁䍄䉁䅁䅁䅂䅁䅁䅍䅄䅁䅁䅯䄴䅷䅁䅯眶䅯䅁䅯来䅑䅁䅅䅁䉁䅁䅁杄十䅁䅁李硁䑁䅧睍㕁䑁䅁䅍睁䅁䅁䍄䉁䅁䅁䅂䅁䅁䅍䅄䅁䅁䅯䄴䅷䅁䅯眶䅯䅁䅯䅣䅑䅁䅅䅁䉁䅁䅁杄十䅁䅁李硁䑁䅣兏㕁䑁䅁䅍睁䅁䅁䍄䉁䅁䅁䅂䅁䅁䅍䅄䅁䅁䅯睕䅳䅁䅯儷䅯䅁䅯兢䅑䅁䅅䅁䉁䅁䅁兂扄堫焵䡶㥔睐杷允䅁䅁䅑䅁䑁䅁䅷䅁䭁乁䴸䅁䭁佁䭳䅁䭁䡁䕅䅁䉁䅁䅁允䅁䅁䄴䅅䅁䑁䅕睍㕁䑁䅑䅍ぁ䑁䅍䅁䵁䅉䅅䅁䕁䅁䅁睁䵁䅁䅁权䍁兄䅁权浄权䅁权療䅂䅁允䅁䅁䅅䅁佁䅁䅷䅁祁䍁䄴李㉁䑁䅍䅁䵁䅉䅅䅁䕁䅁䅁睁䵁䅁䅁权杄䅄䅁权牄权䅁权硂䅂䅁允䅁䅁䅅䅁佁䉁䅉䅁㉁䑁䅅睎ぁ䑁䅙䅍睁䑁䅁䅁䵁䅉䅅䅁䕁䅁䅁睁䵁䅁䅁权煄䅄䅁权湄权䅁权獄权䅁允䅁䅁䅅䅁䙁䭁扡䍸睃核䅎䍄䉁䅁䅁䅂䅁䅁䅍䅄䅁䅁䅯眳䅷䅁䅯眶䅯䅁䅯兦䅑䅁䅅䅁䉁䅁䅁杄允䅁䅁兎穁䑁䅙兏ぁ䑁䅙李䅁䅁杷允䅁䅁䅑䅁䑁䅁䅷䅁䭁䉁䴴䅁䭁佁䭙䅁䭁䡁䕯䅁䉁䅁䅁允䅁䅁䄴䅄䅁䑁䅑杌㉁䑁䅕䅎䅁䅁杷允䅁䅁䅑䅁䑁䅁䅷䅁䭁䍁䵉䅁䭁佁䭫䅁䭁䥁䕕䅁䉁䅁䅁允䅁䅁䅕䅁䅁䅁睂ぴ䵁䅉䅅䅁䕁䅁䅁睁䵁䅁䅁权杄䅄䅁权牄权䅁权㥂䅂䅁允䅁䅁䅅䅁佁䉁䅉䅁㉁䑁䅅免㑁䑁䅕䅍睁䑁䅁䅁䵁䅉䅅䅁䕁䅁䅁睁䵁䅁䅁权獄睃䅁权瑄权䅁权療䅂䅁允䅁䅁䅅䅁䙁䩁婱婭婭慭⽫䍄䉁䅁䅁䅂䅁䅁䅍䅄䅁䅁䅯䄷䅷䅁䅯眶䅯䅁䅯䄷䅯䅁䅅䅁䉁䅁䅁杄十䅁䅁䅎祁䑁䅅免㕁䑁䅅睎睁䅁䅁䍄䉁䅁䅁䅂䅁䅁䅍䅄䅁䅁䅯眷䅳䅁䅯朵䅯䅁䅯全䅑䅁䅅䅁䉁䅁䅁权䡂䅁䅁䍄䉁䅁䅁䅂䅁䅁䅍䅄䅁䅁䅯杌䅷䅁䅯朷䅯䅁䅯睧䅑䅁䅅䅁䉁䅁䅁兂䅁䅁䅁䉑汲䅑杷允䅁䅁䅑䅁䑁䅁䅷䅁䭁佁䵷䅁䭁佁䭳䅁䭁䡁䕁䅁䉁䅁䅁允䅁䅁䄴杅䅁䑁䅑睍㕁䑁䅫睎㉁䑁䅉免䅁䅁杷允䅁䅁䅑䅁䑁䅁䅷䅁䭁䑁䵷䅁䭁佁䭫䅁䭁䡁䕯䅁䉁䅁䅁允䅁䅁䅕䅁䅁䵁捄䔳䵁䅉䅅䅁䕁䅁䅁睁䵁䅁䅁权獄䅄䅁权牄权䅁权㥂䅂䅁允䅁䅁䅅䅁佁䉁䅉䅁ぁ䑁䅑䅍穁䑁䅁杍㍁䑁䅣䅁䵁䅉䅅䅁䕁䅁䅁睁䵁䅁䅁权摄䅄䅁权灄权䅁权硂䅂䅁允䅁䅁䅅䅁䙁䅁䅁䅁䅁䱔䄱䍄䉁䅁䅁䅂䅁䅁䅍䅄䅁䅁䅯兹䅷䅁䅯眶䅯䅁䅯睢䅑䅁䅅䅁䉁䅁䅁杄十䅁䅁睍㉁䑁䅉䅍ㅁ䑁䅁䅍睁䅁䅁䍄䉁䅁䅁䅂䅁䅁䅍䅄䅁䅁䅯睢䅅䅁䅯允䅉䅁䅯杁䅉䅁䅅䅁䉁䅁䅁兂㥁娸瑺娹獮䅑杷允䅁䅁䅑䅁䑁䅁䅷䅁䭁䵁䵫䅁䭁佁䭳䅁䭁䥁䕍䅁䉁䅁䅁允䅁䅁䄴杅䅁䑁䅍李硁䑁䅙睍睁䑁䅁䅍䅁䅁杷允䅁䅁䅑䅁䑁䅁䅷䅁䭁䙁䱁䅁䭁佁䭣䅁䭁䝁䔰䅁䉁䅁䅁允䅁䅁䅕䙅㕧䵴㉧䕋䵁䅉䅅䅁䕁䅁䅁睁䵁䅁䅁权䩄䅄䅁权浄权䅁权㙂䅂䅁允䅁䅁䅅䅁佁䅁䅷䅁硁䍁䄴睍祁䑁䅉䅁䵁䅉䅅䅁䕁䅁䅁睁䵁䅁䅁权䍁睃䅁权牄权䅁权睂䅂䅁允䅁䅁䅅䅁佁䉁䅉䅁硁䑁䅣䅏硁䑁䅑䅍睁䑁䅁䅁䵁䅉䅅䅁䕁䅁䅁睁䵁䅁䅁权煁兄䅁权湄权䅁权療䅂䅁允䅁䅁䅅䅁䙁䍁䝕婧䑖⭩⽷䍄䉁䅁䅁䅂䅁䅁䅍䅄䅁䅁䅯杁䅳䅁䅯眶䅯䅁䅯兣䅑䅁䅅䅁䉁䅁䅁杄十䅁䅁免㍁䑁䅧杍硁䑁䅁䅍睁䅁䅁䍄䉁䅁䅁䅂䅁䅁䅍䅄䅁䅁䅯䅕䅳䅁䅯儷䅯䅁䅯睢䅑䅁䅅䅁䉁䅁䅁兂㙃兓䍷㑋䝥睐杷允䅁䅁䅑䅁䑁䅁䅷䅁䭁乁䵍䅁䭁佁䭫䅁䭁䥁䕍䅁䉁䅁䅁允䅁䅁䅕䅁䅁䝁⭺啅䵅䅉䅅䅁䕁䅁䅁睁䵁䅁䅁权㥁睃䅁权牄权䅁权療䅂䅁允䅁䅁䅅䅁佁䉁䅑䅁穁䑁䅉杍祁䑁䅍兏硁䑁䅑䅍䅁䅁杷允䅁䅁䅑䅁䑁䅁䅷䅁䭁䅁䵅䅁䭁佁䭣䅁䭁䡁䕁䅁䉁䅁䅁允䅁䅁䅕扏䥔牤昶橹䴸䅉䅅䅁䕁䅁䅁睁䵁䅁䅁权摄䅄䅁权浄权䅁权療䅂䅁允䅁䅁䅅䅁佁䅁䅷䅁硁䍁䄴睍㕁䑁䅙䅁䵁䅉䅅䅁䕁䅁䅁睁䵁䅁䅁权獄䅄䅁权浄权䅁权䑃䅂䅁允䅁䅁䅅䅁佁䅁䅷䅁祁䍁䄴䅏ㅁ䑁䅅䅁䵁䅉䅅䅁䕁䅁䅁睁䵁䅁䅁权杂睃䅁权畄权䅁权硂䅂䅁允䅁䅁䅅䅁䙁䅁䅁䅁允瘱䅊䍄䉁䅁䅁䅂䅁䅁䅍䅄䅁䅁䅯杩䅳䅁䅯眶䅯䅁䅯䅣䅑䅁䅅䅁䉁䅁䅁杄十䅁䅁睍祁䑁䅉䅎㑁䑁䅅李祁䅁䅁䍄䉁䅁䅁䅂䅁䅁䅍䅄䅁䅁䅯兤䄰䅁䅯儷䅯䅁䅯来䅑䅁䅅䅁䉁䅁䅁兂桄⽎䵱慊乢睐杷允䅁䅁䅑䅁䑁䅁䅷䅁䭁䥁䱯䅁䭁佁䭳䅁䭁䡁䕅䅁䉁䅁䅁允䅁䅁䄴杅䅁䑁䅍杍ぁ䑁䅁䅎㍁䑁䅉免䅁䅁杷允䅁䅁䅑䅁䑁䅁䅷䅁䭁䉁䵳䅁䭁佁䬰䅁䭁佁䭷䅁䉁䅁䅁允䅁䅁䅕癴㥐䠱灪樶䴸䅉䅅䅁䕁䅁䅁睁䵁䅁䅁权㍁䅄䅁权湄权䅁权䙃䅂䅁允䅁䅁䅅䅁䙁䝁㡱䩤奍䉂䅂䍄䉁䅁䅁䅂䅁䅁䅍䅄䅁䅁䅯児䅳䅁䅯眶䅯䅁䅯来䅑䅁䅅䅁䉁䅁䅁杄啁䅁䅁睍祁䑁䅅睍㕁䑁䅕免㑁䑁䅧䅁䵁䅉䅅䅁䕁䅁䅁睁䵁䅁䅁权㥁睃䅁权牄权䅁权硂䅂䅁允䅁䅁䅅䅁佁䉁䅑䅁穁䑁䅅兎硁䑁䅫杍ぁ䑁䅁免䅁䅁杷允䅁䅁䅑䅁䑁䅁䅷䅁䭁䥁䵉䅁䭁佁䭳䅁䭁䝁䔰䅁䉁䅁䅁允䅁䅁䄴杅䅁䑁䅣䅎㕁䑁䅉免ㅁ䑁䅣䅍䅁䅁杷允䅁䅁䅑䅁䑁䅁䅷䅁䭁䕁䰰䅁䭁佁䭣䅁䭁䡁䕁䅁䉁䅁䅁允䅁䅁䅕㉩湺㘫确䕉䵁䅉䅅䅁䕁䅁䅁睁䵁䅁䅁权䍃䅄䅁权牄权䅁权䑃䅂䅁允䅁䅁䅅䅁佁䉁䅉䅁㍁䑁䅅䅍㉁䑁䅍杍㉁䑁䅍䅁䵁䅉䅅䅁䕁䅁䅁睁䵁䅁䅁权硁睃䅁权瑄权䅁权瑂䅂䅁允䅁䅁䅅䅁䙁䕁䱓佢㝦捱⽅䍄䉁䅁䅁䅂䅁䅁䅍䅄䅁䅁䅯兣䅷䅁䅯儷䅯䅁䅯䅣䅑䅁䅅䅁䉁䅁䅁兂睄㡰䱚㑎䉮睐杷允䅁䅁䅑䅁䑁䅁䅷䅁䭁䭁䵧䅁䭁佁䭳䅁䭁佁䭷䅁䉁䅁䅁允䅁䅁䅯睒䅁䅁杷允䅁䅁䅑䅁䑁䅁䅷䅁䭁䉁乧䅁䭁佁䭙䅁䭁䥁䕕䅁䉁䅁䅁允䅁䅁䄴杄䅁䑁䅅免畁䑁䅙兎㑁䅁䅁䍄䉁䅁䅁䅂䅁䅁䅍䅄䅁䅁䅯䅱䅷䅁䅯眶䅯䅁䅯兢䅑䅁䅅䅁䉁䅁䅁杄十䅁䅁杍㕁䑁䅫䅎㕁䑁䅍䅏穁䅁䅁䍄䉁䅁䅁䅂䅁䅁䅍䅄䅁䅁䅯䅱䅷䅁䅯眶䅯䅁䅯睢䅑䅁䅅䅁䉁䅁䅁杄十䅁䅁杍㕁䑁䅫䅎㕁䑁䅍䅏穁䅁䅁䍄䉁䅁䅁䅂䅁䅁䅍䅄䅁䅁䅯睉䅷䅁䅯眵䅯䅁䅯全䅑䅁䅅䅁䉁䅁䅁兂㍂灶愸㥌漳睶杷允䅁䅁䅑䅁䑁䅁䅷䅁䭁䭁䵧䅁䭁佁䭳䅁䭁䥁䕍䅁䉁䅁䅁允䅁䅁䄴杅䅁䑁䅍免ぁ䑁䅅䅏睁䑁䅁䅏䅁䅁杷允䅁䅁䅑䅁䑁䅁䅷䅁䭁䭁䵧䅁䭁佁䭳䅁䭁䡁䔰䅁䉁䅁䅁允䅁䅁䄴杅䅁䑁䅍免ぁ䑁䅁兎祁䑁䅧䅍䅁䅁杷允䅁䅁䅑䅁䑁䅁䅷䅁䭁䩁䵑䅁䭁佁䭙䅁䭁䡁䔰䅁䉁䅁䅁允䅁䅁䄴䅄䅁䑁䅫杌㉁䑁䅧兎䅁䅁杷允䅁䅁䅑䅁䑁䅁䅷䅁䭁䥁䱧䅁䭁佁䭳䅁䭁䝁䔰䅁䉁䅁䅁允䅁䅁䄴䅆䅁䑁䅅李穁䑁䅅兏ㅁ䑁䅣䅏㑁䅁䅁䍄䉁䅁䅁䅂䅁䅁䅍䅄䅁䅁䅯杰䅷䅁䅯朷䅯䅁䅯䅣䅑䅁䅅䅁䉁䅁䅁兂䅁䅁䅁䙁噪䅑杷允䅁䅁䅑䅁䑁䅁䅷䅁䭁佁䉧䅁䭁䅁䅯䅁䭁䅁䍑䅁䉁䅁䅁允䅁䅁䅕硫䕧杖琴樴䴸䅉䅅䅁䕁䅁䅁睁䵁䅁䅁权睂䅄䅁权瑄权䅁权㙂䅂䅁允䅁䅁䅅䅁䙁䍁㝩朰歫乃⽫䍄䉁䅁䅁䅂䅁䅁䅍䅄䅁䅁䅯兖䄰䅁䅯眶䅯䅁䅯睢䅑䅁䅅䅁䉁䅁䅁杄十䅁䅁李穁䑁䅫睎㕁䑁䅁䅍睁䅁䅁䍄䉁䅁䅁䅂䅁䅁䅍䅄䅁䅁䅯䄫䅁䅁䅯眶䅯䅁䅯全䅑䅁䅅䅁䉁䅁䅁杄啁䅁䅁杍穁䑁䅕䅍ㅁ䑁䅕䅎祁䑁䅫䅁䵁䅉䅅䅁䕁䅁䅁睁䵁䅁䅁权穁䅄䅁权瑄权䅁权獄权䅁允䅁䅁䅅䅁䙁偁湃歸㍳敩⼰䍄䉁䅁䅁䅂䅁䅁䅍䅄䅁䅁䅯杔䅳䅁䅯眶䅯䅁䅯兢䅑䅁䅅䅁䉁䅁䅁杄十䅁䅁免㉁䑁䅅杍硁䑁䅫䅍硁䅁䅁䍄䉁䅁䅁䅂䅁䅁䅍䅄䅁䅁䅯权䅳䅁䅯朵䅯䅁䅯䄷䅯䅁䅅䅁䉁䅁䅁杄䵁䅁䅁䅍畁䑁䅫兎祁䅁䅁䍄䉁䅁䅁䅂䅁䅁䅍䅄䅁䅁䅯兯䅳䅁䅯眵䅯䅁䅯䄷䅯䅁䅅䅁䉁䅁䅁兂汁潂噇㑑䵴䅑杷允䅁䅁䅑䅁䑁䅁䅷䅁䭁䩁䵍䅁䭁佁䭣䅁䭁䥁䕍䅁䉁䅁䅁允䅁䅁䅕硥畓⭒㙆䰱䴸䅉䅅䅁䕁䅁䅁睁䵁䅁䅁权佂睃䅁权牄权䅁权㙂䅂䅁允䅁䅁䅅䅁佁䉁䅉䅁硁䑁䅙李ぁ䑁䅧䅍祁䑁䅧䅁䵁䅉䅅䅁䕁䅁䅁睁䵁䅁䅁权佂睃䅁权牄权䅁权䙃䅂䅁允䅁䅁䅅䅁佁䉁䅉䅁硁䑁䅙睎睁䑁䅫兎穁䑁䅑䅁䵁䅉䅅䅁䕁䅁䅁睁䵁䅁䅁权睁睄䅁权潄权䅁权䙃䅂䅁允䅁䅁䅅䅁佁䅁䅷䅁ぁ䑁䅁杌ぁ䑁䅣䅁䵁䅉䅅䅁䕁䅁䅁睁䵁䅁䅁权㡁䅄䅁权湄权䅁权㥂䅂䅁允䅁䅁䅅䅁䙁乁唹㔷慅㤴⽍䍄䉁䅁䅁䅂䅁䅁䅍䅄䅁䅁䅯杕䅷䅁䅯朷䅯䅁䅯兣䅑䅁䅅䅁䉁䅁䅁兂䅁䅁䅁䑣礷䅑杷允䅁䅁䅑䅁䑁䅁䅷䅁䭁䙁䵫䅁䭁佁䭣䅁䭁佁䭷䅁䉁䅁䅁允䅁䅁䅕啩杆搵楁㝱䴸䅉䅅䅁䕁䅁䅁睁䵁䅁䅁权牄䅁䅁权剁䅁䅁权䕁杁䅁允䅁䅁䅅䅁佁䉁䅙䅁㍁䑁䅕䅍穁䑁䅁䅍睁䑁䅁䅍睁䅁䅁䍄䉁䅁䅁䅂䅁䅁䅍䅄䅁䅁䅯杸䅳䅁䅯朵䅯䅁䅯兣䅑䅁䅅䅁䉁䅁䅁杄䵁䅁䅁兎畁䑁䅧李㕁䅁䅁䍄䉁䅁䅁䅂䅁䅁䅍䅄䅁䅁䅯眱䅳䅁䅯眶䅯䅁䅯来䅑䅁䅅䅁䉁䅁䅁杄十䅁䅁兏睁䑁䅫䅍睁䑁䅁䅍睁䅁䅁䍄䉁䅁䅁䅂䅁䅁䅍䅄䅁䅁䅯眱䅳䅁䅯眶䅯䅁䅯兦䅑䅁䅅䅁䉁䅁䅁杄十䅁䅁䅏硁䑁䅕䅍睁䑁䅁䅍睁䅁䅁䍄䉁䅁䅁䅂䅁䅁䅍䅄䅁䅁䅯䅓䅷䅁䅯眶䅯䅁䅯来䅑䅁䅅䅁䉁䅁䅁杄十䅁䅁䅎ㅁ䑁䅫兏ぁ䑁䅁䅍睁䅁䅁䍄䉁䅁䅁䅂䅁䅁䅍䅄䅁䅁䅯睎䅷䅁䅯眶䅯䅁䅯来䅑䅁䅅䅁䉁䅁䅁杄啁䅁䅁免㑁䑁䅕杍穁䑁䅍免㑁䑁䅅䅁䵁䅉䅅䅁䕁䅁䅁睁䵁䅁䅁权⭁睃䅁权畄权䅁权䑃䅂䅁允䅁䅁䅅䅁䙁䅁䅁䅁杄晌䅒䍄䉁䅁䅁䅂䅁䅁䅍䅄䅁䅁䅯儹䅳䅁䅯朷䅯䅁䅯全䅑䅁䅅䅁䉁䅁䅁兂䅁䅁䅁䱯硺䅑杷允䅁䅁䅑䅁䑁䅁䅷䅁䭁䕁䴰䅁䭁佁䭣䅁䭁䝁䔰䅁䉁䅁䅁允䅁䅁䅕畮渫歸㍳䕃䵁䅉䅅䅁䕁䅁䅁睁䵁䅁䅁权䕂䅄䅁权牄权䅁权䑃䅂䅁允䅁䅁䅅䅁佁䉁䅉䅁穁䑁䅅李㉁䑁䅁䅏㕁䑁䅅䅁䵁䅉䅅䅁䕁䅁䅁睁䵁䅁䅁权奂䅄䅁权牄权䅁权獄权䅁允䅁䅁䅅䅁䭁䕁䅣䅁䵁䅉䅅䅁䕁䅁䅁睁䵁䅁䅁权硂睃䅁权浄权䅁权療䅂䅁允䅁䅁䅅䅁佁䅁䅷䅁睁䍁䄴兏㕁䑁䅧䅁䵁䅉䅅䅁䕁䅁䅁睁䵁䅁䅁权瑃睃䅁权浄权䅁权㙂䅂䅁允䅁䅁䅅䅁佁䅁䅷䅁硁䍁䄴睍硁䑁䅫䅁䵁䅉䅅䅁䕁䅁䅁睁䵁䅁䅁权㍁睃䅁权畄权䅁权睂䅂䅁允䅁䅁䅅䅁䙁䅁䅁䅁䅁敦䅬䍄䉁䅁䅁䅂䅁䅁䅍䅄䅁䅁䅯睧䅳䅁䅯眵䅯䅁䅯兦䅑䅁䅅䅁䉁䅁䅁兂桂㡖慔敡䉷䅑杷允䅁䅁䅑䅁䑁䅁䅷䅁䭁䉁䱯䅁䭁佁䭣䅁䭁䡁䕯䅁䉁䅁䅁允䅁䅁䅕婧䑖㉩湺歇䵁䅉䅅䅁䕁䅁䅁睁䵁䅁䅁权奂䅄䅁权牄权䅁权睂䅂䅁允䅁䅁䅅䅁佁䉁䅁䅁㕁䑁䅕䅎硁䑁䅁䅍睁䅁䅁䍄䉁䅁䅁䅂䅁䅁䅍䅄䅁䅁䅯睺䅷䅁䅯儷䅯䅁䅯兣䅑䅁䅅䅁䉁䅁䅁兂䭂䅄牉硨婢睐杷允䅁䅁䅑䅁䑁䅁䅷䅁䭁䙁䵙䅁䭁佁䭫䅁䭁䡁䕅䅁䉁䅁䅁允䅁䅁䅕䅁䅁䥁剃䴱䵁䅉䅅䅁䕁䅁䅁睁䵁䅁䅁权奂䅄䅁权牄权䅁权䑃䅂䅁允䅁䅁䅅䅁佁䉁䅁䅁㕁䑁䅕䅎ㅁ䑁䅁䅍睁䅁䅁䍄䉁䅁䅁䅂䅁䅁䅍䅄䅁䅁䅯睯䅳䅁䅯眶䅯䅁䅯来䅑䅁䅅䅁䉁䅁䅁杄十䅁䅁杍㉁䑁䅍睍祁䑁䅁䅍睁䅁䅁䍄䉁䅁䅁䅂䅁䅁䅍䅄䅁䅁䅯䅐䄰䅁䅯眶䅯䅁䅯兢䅑䅁䅅䅁䉁䅁䅁杄十䅁䅁睍㑁䑁䅍䅎㉁䑁䅑兏㉁䅁䅁䍄䉁䅁䅁䅂䅁䅁䅍䅄䅁䅁䅯䅐䄰䅁䅯眶䅯䅁䅯兣䅑䅁䅅䅁䉁䅁䅁杄十䅁䅁睍㑁䑁䅁杍ㅁ䑁䅑睍ㅁ䅁䅁䍄䉁䅁䅁䅂䅁䅁䅍䅄䅁䅁䅯䅐䄰䅁䅯眶䅯䅁䅯全䅑䅁䅅䅁䉁䅁䅁杄十䅁䅁睍㑁䑁䅁䅍祁䑁䅧兎硁䅁䅁䍄䉁䅁䅁䅂䅁䅁䅍䅄䅁䅁䅯䅪䄰䅁䅯儷䅯䅁䅯全䅑䅁䅅䅁䉁䅁䅁兂慃婭婭婭婭睐杷允䅁䅁䅑䅁䑁䅁䅷䅁䭁䭁乯䅁䭁佁䭣䅁䭁䝁䔸䅁䉁䅁䅁允䅁䅁䅕㘱睎児塰歅䵁䅉䅅䅁䕁䅁䅁睁䵁䅁䅁权桁允䅁权剁䅁䅁权䙁䅁䅁允䅁䅁䅅䅁佁䉁䅑䅁硁䑁䅑杍㍁䑁䅁䅍睁䑁䅁䅍䅁䅁杷允䅁䅁䅑䅁䑁䅁䅷䅁䭁䑁乷䅁䭁佁䭳䅁䭁䥁䕍䅁䉁䅁䅁允䅁䅁䄴杅䅁䑁䅍睎㕁䑁䅧睍睁䑁䅉睎䅁䅁杷允䅁䅁䅑䅁䑁䅁䅷䅁䭁䍁乍䅁䭁佁䬰䅁䭁䝁䔰䅁䉁䅁䅁允䅁䅁䅕㡕煑䍸䵅䑸䴸䅉䅅䅁䕁䅁䅁睁䵁䅁䅁权㡁兄䅁权牄权䅁权㥂䅂䅁允䅁䅁䅅䅁佁䉁䅉䅁穁䑁䅣䅏睁䑁䅣兎ㅁ䑁䅫䅁䵁䅉䅅䅁䕁䅁䅁睁䵁䅁䅁权汃睃䅁权牄权䅁权㙂䅂䅁允䅁䅁䅅䅁佁䉁䅉䅁㕁䑁䅍李硁䑁䅅杍ぁ䑁䅙䅁䵁䅉䅅䅁䕁䅁䅁睁䵁䅁䅁权塂允䅁权䉁杁䅁权䑁杁䅁允䅁䅁䅅䅁䙁偁䡈㑯㉲猵䅚䍄䉁䅁䅁䅂䅁䅁䅍䅄䅁䅁䅯兰䅳䅁䅯眶䅯䅁䅯兣䅑䅁䅅䅁䉁䅁䅁杄十䅁䅁兏穁䑁䅕睍ぁ䑁䅍䅎㉁䅁䅁䍄䉁䅁䅁䅂䅁䅁䅍䅄䅁䅁䅯兰䅳䅁䅯眶䅯䅁䅯兦䅑䅁䅅䅁䉁䅁䅁杄十䅁䅁兏穁䑁䅍兎穁䑁䅕䅎㉁䅁䅁䍄䉁䅁䅁䅂䅁䅁䅍䅄䅁䅁䅯其䅳䅁䅯儷䅯䅁䅯兦䅑䅁䅅䅁䉁䅁䅁兂剃堷⽷噎男睐杷允䅁䅁䅑䅁䑁䅁䅷䅁䭁䕁䱳䅁䭁佁䭳䅁䭁䥁䕍䅁䉁䅁䅁允䅁䅁䄴杅䅁䑁䅅兎穁䑁䅉䅍ㅁ䑁䅑睍䅁䅁杷允䅁䅁䅑䅁䑁䅁䅷䅁䭁䥁乣䅁䭁佁䭣䅁䭁佁䭷䅁䉁䅁䅁允䅁䅁䅕牒穢搯㑒戹䴸䅉䅅䅁䕁䅁䅁睁䵁䅁䅁权䱂睃䅁权牄权䅁权㥂䅂䅁允䅁䅁䅅䅁佁䉁䅉䅁硁䑁䅕睍祁䑁䅁䅎ぁ䑁䅍䅁䵁䅉䅅䅁䕁䅁䅁睁䵁䅁䅁权獃䅄䅁权畄权䅁权㙂䅂䅁允䅁䅁䅅䅁䙁䅁䅁䅁䅃偱䅒䍄䉁䅁䅁䅂䅁䅁䅍䅄䅁䅁䅯杆䄰䅁䅯眶䅯䅁䅯兢䅑䅁䅅䅁䉁䅁䅁杄允䅁䅁睎硁䑁䅁兎ㅁ䑁䅫兎䅁䅁杷允䅁䅁䅑䅁䑁䅁䅷䅁䭁䕁久䅁䭁佁䭙䅁䭁䡁䕯䅁䉁䅁䅁允䅁䅁䄴䅄䅁䑁䅉杌ㅁ䑁䅍兎䅁䅁杷允䅁䅁䅑䅁䑁䅁䅷䅁䭁䝁䵯䅁䭁佁䭳䅁䭁佁䭷䅁䉁䅁䅁允䅁䅁䄴杅䅁䑁䅣兏睁䑁䅕䅍睁䑁䅁䅍䅁䅁杷允䅁䅁䅑䅁䑁䅁䅷䅁䭁䝁䵯䅁䭁佁䭳䅁䭁䡁䕯䅁䉁䅁䅁允䅁䅁䄴杅䅁䑁䅣䅏㉁䑁䅉䅏睁䑁䅁䅍䅁䅁杷允䅁䅁䅑䅁䑁䅁䅷䅁䭁䝁䵯䅁䭁佁䭳䅁䭁䡁䕅䅁䉁䅁䅁允䅁䅁䄴杅䅁䑁䅣䅏穁䑁䅅免睁䑁䅁䅍䅁䅁杷允䅁䅁䅑䅁䑁䅁䅷䅁䭁䑁䱁䅁䭁佁䭙䅁䭁䡁䕯䅁䉁䅁䅁允䅁䅁䄴䅄䅁䑁䅅杌㉁䑁䅣兏䅁䅁杷允䅁䅁䅑䅁䑁䅁䅷䅁䭁偁䭍䅁䭁佁䭳䅁䭁佁䭷䅁䉁䅁䅁允䅁䅁䄴杅䅁䑁䅑睎祁䑁䅕兎ぁ䑁䅁李䅁䅁杷允䅁䅁䅑䅁䑁䅁䅷䅁䭁偁䭍䅁䭁佁䭳䅁䭁䡁䕁䅁䉁䅁䅁允䅁䅁䄴杅䅁䑁䅑睎硁䑁䅕兎睁䑁䅅兎䅁䅁杷允䅁䅁䅑䅁䑁䅁䅷䅁䭁䅁䱉䅁䭁佁䬴䅁䭁䝁䔸䅁䉁䅁䅁允䅁䅁䅕䅁䅁䅁䅁〰䵁䅉䅅䅁䕁䅁䅁睁䵁䅁䅁权穄权䅁权牄权䅁权硂䅂䅁允䅁䅁䅅䅁佁䉁䅉䅁ぁ䑁䅣免睁䑁䅫䅏㕁䑁䅫䅁䵁䅉䅅䅁䕁䅁䅁睁䵁䅁䅁权穄权䅁权牄权䅁权䙃䅂䅁允䅁䅁䅅䅁佁䉁䅉䅁ぁ䑁䅣䅍㑁䑁䅣兎㕁䑁䅣䅁䵁䅉䅅䅁䕁䅁䅁睁䵁䅁䅁权㕁睃䅁权牄权䅁权獄权䅁允䅁䅁䅅䅁佁䉁䅉䅁㍁䑁䅍䅎睁䑁䅁䅍睁䑁䅁䅁䵁䅉䅅䅁䕁䅁䅁睁䵁䅁䅁权㕁睃䅁权牄权䅁权㙂䅂䅁允䅁䅁䅅䅁佁䉁䅉䅁㍁䑁䅉杍睁䑁䅁䅍睁䑁䅁䅁䵁䅉䅅䅁䕁䅁䅁睁䵁䅁䅁权㕁睃䅁权牄权䅁权䙃䅂䅁允䅁䅁䅅䅁佁䉁䅉䅁㍁䑁䅁李睁䑁䅁䅍睁䑁䅁䅁䵁䅉䅅䅁䕁䅁䅁睁䵁䅁䅁权䭄睃䅁权浄权䅁权硂䅂䅁允䅁䅁䅅䅁佁䅁䅯䅁穁䍁䄴睍ぁ䅁䅁䍄䉁䅁䅁䅂䅁䅁䅍䅄䅁䅁䅯䅩䅷䅁䅯朷䅯䅁䅯兦䅑䅁䅅䅁䉁䅁䅁兂䅁䅁䅁佯㙲䅑杷允䅁䅁䅑䅁䑁䅁䅷䅁䭁偁䵑䅁䭁佁䭙䅁䭁䥁䕕䅁䉁䅁䅁允䅁䅁䄴䅄䅁䑁䅉杌㉁䑁䅍䅎䅁䅁杷允䅁䅁䅑䅁䑁䅁䅷䅁䭁䵁乯䅁䭁佁䭳䅁䭁䡁䕅䅁䉁䅁䅁允䅁䅁䄴䅆䅁䑁䅅䅎祁䑁䅙䅍睁䑁䅁䅍睁䅁䅁䍄䉁䅁䅁䅂䅁䅁䅍䅄䅁䅁䅯睔䅷䅁䅯眶䅯䅁䅯䄷䅯䅁䅅䅁䉁䅁䅁杄啁䅁䅁免祁䑁䅧睍ㅁ䑁䅙睍祁䑁䅣䅁䵁䅉䅅䅁䕁䅁䅁睁䵁䅁䅁权摃䅄䅁权牄权䅁权獄权䅁允䅁䅁䅅䅁䭁䕁䅣䅁䵁䅉䅅䅁䕁䅁䅁睁䵁䅁䅁权䝂䅄䅁权瑄权䅁权䑃䅂䅁允䅁䅁䅅䅁䭁䕁䅣䅁䵁䅉䅅䅁䕁䅁䅁睁䵁䅁䅁权扃䅄䅁权牄权䅁权瑂䅂䅁允䅁䅁䅅䅁佁䉁䅉䅁㍁䑁䅅睎ぁ䑁䅕兏ぁ䑁䅕䅁䵁䅉䅅䅁䕁䅁䅁睁䵁䅁䅁权獂兄䅁权灄权䅁权睂䅂䅁允䅁䅁䅅䅁䙁䅁䅁䅁䅁㡘䅰䍄䉁䅁䅁䅂䅁䅁䅍䅄䅁䅁䅯眸䅅䅁䅯权䅁䅁䅯䅂䅉䅁䅅䅁䉁䅁䅁兂婁䙂余扌䕉䅑杷允䅁䅁䅑䅁䑁䅁䅷䅁䭁䥁䰸䅁䭁佁䭫䅁䭁䥁䕍䅁䉁䅁䅁允䅁䅁䅕䅁䅁䥁䉄䕸䵁䅉䅅䅁䕁䅁䅁睁䵁䅁䅁权扃䅄䅁权牄权䅁权療䅂䅁允䅁䅁䅅䅁佁䉁䅉䅁㍁䑁䅅睎硁䑁䅕杍祁䑁䅫䅁䵁䅉䅅䅁䕁䅁䅁睁䵁䅁䅁权獃睃䅁权畄权䅁权硂䅂䅁允䅁䅁䅅䅁䙁䅁䅁䅁兂䌱䉊䍄䉁䅁䅁䅂䅁䅁䅍䅄䅁䅁䅯材䅷䅁䅯眵䅯䅁䅯兢䅑䅁䅅䅁䉁䅁䅁权䡂䅁䅁䍄䉁䅁䅁䅂䅁䅁䅍䅄䅁䅁䅯兮䅷䅁䅯眶䅯䅁䅯睢䅑䅁䅅䅁䉁䅁䅁杄十䅁䅁䅎硁䑁䅙兎硁䑁䅍李㉁䅁䅁䍄䉁䅁䅁䅂䅁䅁䅍䅄䅁䅁䅯睐䅷䅁䅯眵䅯䅁䅯兢䅑䅁䅅䅁䉁䅁䅁兂汁潂噇睑坳䅑杷允䅁䅁䅑䅁䑁䅁䅷䅁䭁䩁䴰䅁䭁佁䭳䅁䭁䡁䔰䅁䉁䅁䅁允䅁䅁䅯睒䅁䅁杷允䅁䅁䅑䅁䑁䅁䅷䅁䭁䕁䵯䅁䭁佁䭣䅁䭁䝁䔸䅁䉁䅁䅁允䅁䅁䅕䝭匴㡧䭂䕇䵁䅉䅅䅁䕁䅁䅁睁䵁䅁䅁权楂䅄䅁权牄权䅁权瑂䅂䅁允䅁䅁䅅䅁佁䉁䅉䅁㕁䑁䅁兎㍁䑁䅑兏㕁䑁䅙䅁䵁䅉䅅䅁䕁䅁䅁睁䵁䅁䅁权癄允䅁权剁䅁䅁权䙁䅁䅁允䅁䅁䅅䅁佁䉁䅑䅁祁䑁䅉䅎㑁䑁䅁䅍睁䑁䅁䅍䅁䅁杷允䅁䅁䅑䅁䑁䅁䅷䅁䭁䕁乣䅁䭁佁䬰䅁䭁䡁䔰䅁䉁䅁䅁允䅁䅁䅕瑃橥䑣䬰吹䴸䅉䅅䅁䕁䅁䅁睁䵁䅁䅁权楂䅄䅁权牄权䅁权䙃䅂䅁允䅁䅁䅅䅁佁䉁䅉䅁㕁䑁䅁李㑁䑁䅑䅎ぁ䑁䅅䅁䵁䅉䅅䅁䕁䅁䅁睁䵁䅁䅁权楂䅄䅁权牄权䅁权䑃䅂䅁允䅁䅁䅅䅁佁䉁䅉䅁㕁䑁䅅杍ㅁ䑁䅁睍㕁䑁䅫䅁䵁䅉䅅䅁䕁䅁䅁睁䵁䅁䅁权扃兄䅁权牄权䅁权瑂䅂䅁允䅁䅁䅅䅁佁䉁䅉䅁祁䑁䅕䅎睁䑁䅍兎穁䑁䅣䅁䵁䅉䅅䅁䕁䅁䅁睁䵁䅁䅁权扃兄䅁权牄权䅁权睂䅂䅁允䅁䅁䅅䅁佁䉁䅉䅁祁䑁䅕睎㍁䑁䅑睎穁䑁䅁䅁䵁䅉䅅䅁䕁䅁䅁睁䵁䅁䅁权䭂睃䅁权牄权䅁权瑂䅂䅁允䅁䅁䅅䅁佁䉁䅉䅁㕁䑁䅧兎㕁䑁䅕兎㍁䑁䅍䅁䵁䅉䅅䅁䕁䅁䅁睁䵁䅁䅁权䭂睃䅁权牄权䅁权睂䅂䅁允䅁䅁䅅䅁佁䉁䅑䅁硁䑁䅁䅍ㅁ䑁䅙睍㉁䑁䅁李䅁䅁杷允䅁䅁䅑䅁䑁䅁䅷䅁䭁䩁䵕䅁䭁佁䬰䅁䭁佁䭷䅁䉁䅁䅁允䅁䅁䅕潂噇㑑獴稱䴸䅉䅅䅁䕁䅁䅁睁䵁䅁䅁权摁睃䅁权牄权䅁权睂䅂䅁允䅁䅁䅅䅁佁䉁䅑䅁硁䑁䅉睎祁䑁䅕睍硁䑁䅧兏䅁䅁杷允䅁䅁䅑䅁䑁䅁䅷䅁䭁䑁䰴䅁䭁佁䭣䅁䭁䥁䕍䅁䉁䅁䅁允䅁䅁䅕扌摋㘷䝤䵅䵁䅉䅅䅁䕁䅁䅁睁䵁䅁䅁权十兄䅁权牄权䅁权睂䅂䅁允䅁䅁䅅䅁佁䉁䅉䅁穁䑁䅧䅍祁䑁䅣杍㉁䑁䅙䅁䵁䅉䅅䅁䕁䅁䅁睁䵁䅁䅁权十兄䅁权牄权䅁权䑃䅂䅁允䅁䅁䅅䅁佁䉁䅉䅁穁䑁䅙䅍㉁䑁䅕䅍睁䑁䅁䅁䵁䅉䅅䅁䕁䅁䅁睁䵁䅁䅁权十兄䅁权牄权䅁权㥂䅂䅁允䅁䅁䅅䅁佁䉁䅉䅁穁䑁䅕兏祁䑁䅫䅍睁䑁䅁䅁䵁䅉䅅䅁䕁䅁䅁睁䵁䅁䅁权畂䅄䅁权瑄权䅁权獄权䅁允䅁䅁䅅䅁䙁䍁捬㡪ㅌ䅋䅤䍄䉁䅁䅁䅂䅁䅁䅍䅄䅁䅁䅯充䄰䅁䅯眶䅯䅁䅯兣䅑䅁䅅䅁䉁䅁䅁杄十䅁䅁李穁䑁䅕䅏硁䑁䅁杍睁䅁䅁䍄䉁䅁䅁䅂䅁䅁䅍䅄䅁䅁䅯睄䅳䅁䅯朷䅯䅁䅯䅣䅑䅁䅅䅁䉁䅁䅁兂䅁䅁䅁䝁剌䅑杷允䅁䅁䅑䅁䑁䅁䅷䅁䭁䝁乑䅁䭁佁䭳䅁䭁佁䭷䅁䉁䅁䅁允䅁䅁䄴䅆䅁䑁䅅兎ぁ䑁䅙䅏穁䑁䅁䅏睁䅁䅁䍄䉁䅁䅁䅂䅁䅁䅍䅄䅁䅁䅯䅚䄰䅁䅯眶䅯䅁䅯全䅑䅁䅅䅁䉁䅁䅁杄啁䅁䅁免ㅁ䑁䅑睎祁䑁䅣杍㑁䑁䅍䅁䵁䅉䅅䅁䕁䅁䅁睁䵁䅁䅁权㙁睃䅁权牄权䅁权䑃䅂䅁允䅁䅁䅅䅁佁䉁䅑䅁硁䑁䅁䅍㍁䑁䅣兏ㅁ䑁䅕䅎䅁䅁杷允䅁䅁䅑䅁䑁䅁䅷䅁䭁䑁䱯䅁䭁佁䭳䅁䭁䡁䔰䅁䉁䅁䅁允䅁䅁䄴䅆䅁䑁䅅䅍睁䑁䅣睎睁䑁䅁睍ぁ䅁䅁䍄䉁䅁䅁䅂䅁䅁䅍䅄䅁䅁䅯睌䅷䅁䅯眵䅯䅁䅯䄷䅯䅁䅅䅁䉁䅁䅁兂佂桙奂呏坑䅑杷允䅁䅁䅑䅁䑁䅁䅷䅁䭁䉁䱑䅁䭁佁䭳䅁䭁䥁䕍䅁䉁䅁䅁允䅁䅁䄴杅䅁䑁䅑睎睁䑁䅣李硁䑁䅧睎䅁䅁杷允䅁䅁䅑䅁䑁䅁䅷䅁䭁䕁䵧䅁䭁佁䭳䅁䭁䝁䔰䅁䉁䅁䅁允䅁䅁䄴杅䅁䑁䅑李穁䑁䅧杍睁䑁䅁䅍䅁䅁杷允䅁䅁䅑䅁䑁䅁䅷䅁䭁䝁䴴䅁䭁佁䭣䅁䭁䡁䕯䅁䉁䅁䅁允䅁䅁䅕䉲慸䑚晶う䵁䅉䅅䅁䕁䅁䅁睁䵁䅁䅁权䥂䅄䅁权牄权䅁权睂䅂䅁允䅁䅁䅅䅁佁䉁䅉䅁ぁ䑁䅕兏祁䑁䅑䅍睁䑁䅁䅁䵁䅉䅅䅁䕁䅁䅁睁䵁䅁䅁权偄䅁䅁权䭁䅁䅁权䙁䅁䅁允䅁䅁䅅䅁䙁乁佮ㄹ橐剰䅚䍄䉁䅁䅁䅂䅁䅁䅍䅄䅁䅁䅯兴䅷䅁䅯朵䅯䅁䅯兦䅑䅁䅅䅁䉁䅁䅁杄䵁䅁䅁杍畁䑁䅧免ㅁ䅁䅁䍄䉁䅁䅁䅂䅁䅁䅍䅄䅁䅁䅯睉䅷䅁䅯儷䅯䅁䅯睢䅑䅁䅅䅁䉁䅁䅁兂䕂㉩湺㈫桫䅷杷允䅁䅁䅑䅁䑁䅁䅷䅁䭁佁䱕䅁䭁佁䭳䅁䭁䝁䔸䅁䉁䅁䅁允䅁䅁䄴䅆䅁䑁䅅䅍㉁䑁䅧䅎ぁ䑁䅍䅍硁䅁䅁䍄䉁䅁䅁䅂䅁䅁䅍䅄䅁䅁䅯兪䅳䅁䅯儷䅯䅁䅯睢䅑䅁䅅䅁䉁䅁䅁兂歂㥏倹婪佦睐杷允䅁䅁䅑䅁䑁䅁䅷䅁䭁䉁䰸䅁䭁佁䭫䅁䭁䡁䕯䅁䉁䅁䅁允䅁䅁䅕䅁䅁䅁㕄唵䵁䅉䅅䅁䕁䅁䅁睁䵁䅁䅁权牄兄䅁权瑄权䅁权㙂䅂䅁允䅁䅁䅅䅁䙁䱁晙汥䥊敩⽁䍄䉁䅁䅁䅂䅁䅁䅍䅄䅁䅁䅯兢䅳䅁䅯朷䅯䅁䅯来䅑䅁䅅䅁䉁䅁䅁兂䅁䅁䅁䭧扪䅑杷允䅁䅁䅑䅁䑁䅁䅷䅁䭁䝁䰴䅁䭁佁䬴䅁䭁䡁䕯䅁䉁䅁䅁允䅁䅁䅕䅁䅁䍁㡃欫䵁䅉䅅䅁䕁䅁䅁睁䵁䅁䅁权扄䅄䅁权浄权䅁权䙃䅂䅁允䅁䅁䅅䅁佁䅁䅷䅁睁䍁䄴䅏硁䑁䅕䅁䵁䅉䅅䅁䕁䅁䅁睁䵁䅁䅁权䡂睃䅁权瑄权䅁权瑂䅂䅁允䅁䅁䅅䅁䙁䉁奂扏䥔獤⼴䍄䉁䅁䅁䅂䅁䅁䅍䅄䅁䅁䅯兆䅳䅁䅯儷䅯䅁䅯兢䅑䅁䅅䅁䉁䅁䅁兂㉃⼸唳佥楮睐杷允䅁䅁䅑䅁䑁䅁䅷䅁䭁䝁䱳䅁䭁佁䭫䅁䭁䡁䕁䅁䉁䅁䅁允䅁䅁䅕䅁䅁䅁婃㡶䵁䅉䅅䅁䕁䅁䅁睁䵁䅁䅁权煄睃䅁权畄权䅁权㥂䅂䅁允䅁䅁䅅䅁䙁䅁䅁䅁䅁瑓䅖䍄䉁䅁䅁䅂䅁䅁䅍䅄䅁䅁䅯克䄰䅁䅯眶䅯䅁䅯来䅑䅁䅅䅁䉁䅁䅁杄啁䅁䅁免㉁䑁䅉䅍睁䑁䅉䅍㉁䑁䅫䅁䵁䅉䅅䅁䕁䅁䅁睁䵁䅁䅁权灁兄䅁权牄权䅁权睂䅂䅁允䅁䅁䅅䅁佁䉁䅑䅁硁䑁䅙免㕁䑁䅁李祁䑁䅍睎䅁䅁杷允䅁䅁䅑䅁䑁䅁䅷䅁䭁䍁乫䅁䭁佁䭳䅁䭁䡁䕅䅁䉁䅁䅁允䅁䅁䄴䅆䅁䑁䅅李硁䑁䅁兏㍁䑁䅑免硁䅁䅁䍄䉁䅁䅁䅂䅁䅁䅍䅄䅁䅁䅯兡䅷䅁䅯眶䅯䅁䅯䄷䅯䅁䅅䅁䉁䅁䅁权䡂䅁䅁䍄䉁䅁䅁䅂䅁䅁䅍䅄䅁䅁䅯八䅳䅁䅯朷䅯䅁䅯兣䅑䅁䅅䅁䉁䅁䅁兂䅁䅁䅁䉶卙兑杷允䅁䅁䅑䅁䑁䅁䅷䅁䭁䉁䱁䅁䭁佁䬴䅁䭁䡁䕅䅁䉁䅁䅁允䅁䅁䅕䅁䅁䡁扪ぃ䵅䅉䅅䅁䕁䅁䅁睁䵁䅁䅁权䍄䅄䅁权浄权䅁权硂䅂䅁允䅁䅁䅅䅁佁䅁䅷䅁硁䍁䄴睍㍁䑁䅧䅁䵁䅉䅅䅁䕁䅁䅁睁䵁䅁䅁权療睃䅁权湄权䅁权瑂䅂䅁允䅁䅁䅅䅁䙁䉁䝈捙灷畕⽧䍄䉁䅁䅁䅂䅁䅁䅍䅄䅁䅁䅯儰䅷䅁䅯眶䅯䅁䅯䄷䅯䅁䅅䅁䉁䅁䅁杄十䅁䅁兏㍁䑁䅁李㕁䑁䅁䅍硁䅁䅁䍄䉁䅁䅁䅂䅁䅁䅍䅄䅁䅁䅯䅱䄰䅁䅯儷䅯䅁䅯兣䅑䅁䅅䅁䉁䅁䅁兂䙄⭂摹䝣奺睐杷允䅁䅁䅑䅁䑁䅁䅷䅁䭁佁乫䅁䭁佁䬴䅁䭁䡁䕯䅁䉁䅁䅁允䅁䅁䅕䅁䅁䅁十唹䵁䅉䅅䅁䕁䅁䅁睁䵁䅁䅁权䱁睃䅁权瑄权䅁权䑃䅂䅁允䅁䅁䅅䅁䙁䵁㉬灶愸㝌⼰䍄䉁䅁䅁䅂䅁䅁䅍䅄䅁䅁䅯䄵䅷䅁䅯朷䅯䅁䅯全䅑䅁䅅䅁䉁䅁䅁兂䅁䅁䅁䱁摃䅑杷允䅁䅁䅑䅁䑁䅁䅷䅁䭁䵁䱍䅁䭁佁䭙䅁䭁䝁䔸䅁䉁䅁䅁允䅁䅁䄴䅄䅁䑁䅑杌ㅁ䑁䅁睍䅁䅁杷允䅁䅁䅑䅁䑁䅁䅷䅁䭁䩁䱳䅁䭁佁䭳䅁䭁䡁䕯䅁䉁䅁䅁允䅁䅁䄴杅䅁䑁䅑李硁䑁䅅睎穁䑁䅕兏䅁䅁杷允䅁䅁䅑䅁䑁䅁䅷䅁䭁䩁䱳䅁䭁佁䭳䅁䭁䡁䕁䅁䉁䅁䅁允䅁䅁䄴杅䅁䑁䅑李ㅁ䑁䅅睎ぁ䑁䅅䅍䅁䅁杷允䅁䅁䅑䅁䑁䅁䅷䅁䭁䩁䱳䅁䭁佁䭳䅁䭁䡁䕅䅁䉁䅁䅁允䅁䅁䄴杅䅁䑁䅑李ぁ䑁䅧免硁䑁䅣䅎䅁䅁杷允䅁䅁䅑䅁䑁䅁䅷䅁䭁䩁䱳䅁䭁佁䭳䅁䭁䥁䕕䅁䉁䅁䅁允䅁䅁䄴杅䅁䑁䅑李ぁ䑁䅉李㑁䑁䅍李䅁䅁杷允䅁䅁䅑䅁䑁䅁䅷䅁䭁䩁䱳䅁䭁佁䭳䅁䭁䡁䔰䅁䉁䅁䅁允䅁䅁䄴杅䅁䑁䅑兎㕁䑁䅣䅍穁䑁䅑䅍䅁䅁杷允䅁䅁䅑䅁䑁䅁䅷䅁䭁乁䱑䅁䭁佁䬰䅁䭁䥁䕍䅁䉁䅁䅁允䅁䅁䅕畮渫歸㍳吸䴸䅉䅅䅁䕁䅁䅁睁䵁䅁䅁权敂允䅁权䉁杁䅁权䑁杁䅁允䅁䅁䅅䅁䙁偁氲䡯煢㥁䅆䍄䉁䅁䅁䅂䅁䅁䅍䅄䅁䅁䅯眶䅷䅁䅯眶䅯䅁䅯全䅑䅁䅅䅁䉁䅁䅁杄十䅁䅁杍ぁ䑁䅣睍睁䑁䅧䅏ㅁ䅁䅁䍄䉁䅁䅁䅂䅁䅁䅍䅄䅁䅁䅯朲䅷䅁䅯儶䅯䅁䅯䅣䅑䅁䅅䅁䉁䅁䅁兂䅁䅁䅁䥑䥫兑杷允䅁䅁䅑䅁䑁䅁䅷䅁䭁䥁䱍䅁䭁佁䭣䅁䭁䝁䔸䅁䉁䅁䅁允䅁䅁䅕摺㉇穌兰䐹䴸䅉䅅䅁䕁䅁䅁睁䵁䅁䅁权牄䅄䅁权牄权䅁权䑃䅂䅁允䅁䅁䅅䅁佁䉁䅉䅁祁䑁䅑睎㕁䑁䅑杍㉁䑁䅫䅁䵁䅉䅅䅁䕁䅁䅁睁䵁䅁䅁权杁睃䅁权瑄权䅁权㙂䅂䅁允䅁䅁䅅䅁䙁䝁汄䌰扌挫⼴䍄䉁䅁䅁䅂䅁䅁䅍䅄䅁䅁䅯睹䅷䅁䅯眵䅯䅁䅯睧䅑䅁䅅䅁䉁䅁䅁兂畃⭒㙆䭆愴䅑杷允䅁䅁䅑䅁䑁䅁䅷䅁䭁䉁乳䅁䭁佁䭳䅁䭁䡁䕯䅁䉁䅁䅁允䅁䅁䄴杅䅁䑁䅅李硁䑁䅑兏ㅁ䑁䅉睍䅁䅁杷允䅁䅁䅑䅁䑁䅁䅷䅁䭁䍁䴴䅁䭁佁䬴䅁䭁䡁䕅䅁䉁䅁䅁允䅁䅁䅕䅁䅁偁䑃䔸䵁䅉䅅䅁䕁䅁䅁睁䵁䅁䅁权扁兄䅁权牄权䅁权㥂䅂䅁允䅁䅁䅅䅁佁䉁䅉䅁硁䑁䅙免㍁䑁䅑䅍㉁䑁䅣䅁䵁䅉䅅䅁䕁䅁䅁睁䵁䅁䅁权潂兄䅁权牄权䅁权瑂䅂䅁允䅁䅁䅅䅁佁䉁䅉䅁祁䑁䅑免硁䑁䅫䅎硁䑁䅙䅁䵁䅉䅅䅁䕁䅁䅁睁䵁䅁䅁权潂兄䅁权牄权䅁权療䅂䅁允䅁䅁䅅䅁佁䉁䅉䅁祁䑁䅑䅏ぁ䑁䅣睍ㅁ䑁䅍䅁䵁䅉䅅䅁䕁䅁䅁睁䵁䅁䅁权灂睃䅁权湄权䅁权㥂䅂䅁允䅁䅁䅅䅁䙁䍁䡵瑆佮砹䅈䍄䉁䅁䅁䅂䅁䅁䅍䅄䅁䅁䅯睹䅳䅁䅯朵䅯䅁䅯睧䅑䅁䅅䅁䉁䅁䅁杄䵁䅁䅁䅍畁䑁䅙杍㍁䅁䅁䍄䉁䅁䅁䅂䅁䅁䅍䅄䅁䅁䅯杫䅷䅁䅯朵䅯䅁䅯䄷䅯䅁䅅䅁䉁䅁䅁杄䵁䅁䅁杍畁䑁䅙免ㅁ䅁䅁䍄䉁䅁䅁䅂䅁䅁䅍䅄䅁䅁䅯杒䅳䅁䅯眶䅯䅁䅯来䅑䅁䅅䅁䉁䅁䅁杄十䅁䅁䅏㑁䑁䅅䅎㉁䑁䅁䅍睁䅁䅁䍄䉁䅁䅁䅂䅁䅁䅍䅄䅁䅁䅯兺䅳䅁䅯儶䅯䅁䅯兦䅑䅁䅅䅁䉁䅁䅁兂䅁䅁䅁䙁湦䅑杷允䅁䅁䅑䅁䑁䅁䅷䅁䭁䕁䵍䅁䭁佁䬰䅁䭁䥁䕍䅁䉁䅁䅁允䅁䅁䅕㑎䉬余兘樲䴸䅉䅅䅁䕁䅁䅁睁䵁䅁䅁权䝂睃䅁权牄权䅁权睂䅂䅁允䅁䅁䅅䅁佁䉁䅉䅁㑁䑁䅫睎睁䑁䅅䅍睁䑁䅁䅁䵁䅉䅅䅁䕁䅁䅁睁䵁䅁䅁权䝂睃䅁权牄权䅁权硂䅂䅁允䅁䅁䅅䅁佁䉁䅉䅁㕁䑁䅁䅍㕁䑁䅉䅍睁䑁䅁䅁䵁䅉䅅䅁䕁䅁䅁睁䵁䅁䅁权硂睃䅁权牄权䅁权㥂䅂䅁允䅁䅁䅅䅁佁䉁䅑䅁穁䑁䅕兏祁䑁䅁杍硁䑁䅉睍䅁䅁杷允䅁䅁䅑䅁䑁䅁䅷䅁䭁䩁乣䅁䭁佁䭣䅁䭁䡁䔰䅁䉁䅁䅁允䅁䅁䅕䙅㕧䵴坩問䵁䅉䅅䅁䕁䅁䅁睁䵁䅁䅁权橃睃䅁权牄权䅁权獄权䅁允䅁䅁䅅䅁佁䉁䅉䅁祁䑁䅕李祁䑁䅧䅍睁䑁䅁䅁䵁䅉䅅䅁䕁䅁䅁睁䵁䅁䅁权獁䅄䅁权畄权䅁权䙃䅂䅁允䅁䅁䅅䅁䙁䅁䅁䅁䅃倷䅖䍄䉁䅁䅁䅂䅁䅁䅍䅄䅁䅁䅯儫䅷䅁䅯朵䅯䅁䅯来䅑䅁䅅䅁䉁䅁䅁杄䵁䅁䅁杍畁䑁䅁兏㕁䅁䅁䍄䉁䅁䅁䅂䅁䅁䅍䅄䅁䅁䅯睯䅳䅁䅯眶䅯䅁䅯兢䅑䅁䅅䅁䉁䅁䅁杄十䅁䅁杍㉁䑁䅍䅍睁䑁䅁䅍睁䅁䅁䍄䉁䅁䅁䅂䅁䅁䅍䅄䅁䅁䅯䅡䅷䅁䅯朷䅯䅁䅯睧䅑䅁䅅䅁䉁䅁䅁兂䅁䅁䅁䑧㍈䅑杷允䅁䅁䅑䅁䑁䅁䅷䅁䭁䭁䱍䅁䭁佁䭳䅁䭁䡁䕅䅁䉁䅁䅁允䅁䅁䄴杅䅁䑁䅉李穁䑁䅙䅍睁䑁䅁䅍䅁䅁杷允䅁䅁䅑䅁䑁䅁䅷䅁䭁䙁䅧䅁䭁䉁䅅䅁䭁䅁䍑䅁䉁䅁䅁允䅁䅁䄴䅆䅁䑁䅙睍硁䑁䅉䅍睁䑁䅁䅍睁䅁䅁䍄䉁䅁䅁䅂䅁䅁䅍䅄䅁䅁䅯䄲䅷䅁䅯朵䅯䅁䅯来䅑䅁䅅䅁䉁䅁䅁杄䵁䅁䅁䅍畁䑁䅑睍穁䅁䅁䍄䉁䅁䅁䅂䅁䅁䅍䅄䅁䅁䅯䅔䅷䅁䅯眵䅯䅁䅯兦䅑䅁䅅䅁䉁䅁䅁兂晁敨剴䩵戴䅑杷允䅁䅁䅑䅁䑁䅁䅷䅁䭁䵁䅫䅁䭁䅁䍅䅁䭁䅁䍍䅁䉁䅁䅁允䅁䅁䅕到噶潨愸欲䵁䅉䅅䅁䕁䅁䅁睁䵁䅁䅁权瑁䅄䅁权牄权䅁权瑂䅂䅁允䅁䅁䅅䅁佁䉁䅑䅁硁䑁䅅兏祁䑁䅧兎穁䑁䅫䅎䅁䅁杷允䅁䅁䅑䅁䑁䅁䅷䅁䭁乁䴸䅁䭁佁䬴䅁䭁䥁䕍䅁䉁䅁䅁允䅁䅁䅕䅁䅁䥁灂ぷ䵁䅉䅅䅁䕁䅁䅁睁䵁䅁䅁权䉄允䅁权䕁䅁䅁权䕁杁䅁允䅁䅁䅅䅁䙁䅁䅁䕁䩁噥䉚䍄䉁䅁䅁䅂䅁䅁䅍䅄䅁䅁䅯儫䅳䅁䅯眶䅯䅁䅯兢䅑䅁䅅䅁䉁䅁䅁杄十䅁䅁䅏ぁ䑁䅅李㕁䑁䅣睍ㅁ䅁䅁䍄䉁䅁䅁䅂䅁䅁䅍䅄䅁䅁䅯䄴䅷䅁䅯眵䅯䅁䅯睢䅑䅁䅅䅁䉁䅁䅁兂啂㘴扗䭸杁䅑杷允䅁䅁䅑䅁䑁䅁䅷䅁䭁䍁乫䅁䭁佁䭣䅁䭁䝁䔸䅁䉁䅁䅁允䅁䅁䅕朲塊副乒啂䵁䅉䅅䅁䕁䅁䅁睁䵁䅁䅁权獃兄䅁权湄权䅁权㙂䅂䅁允䅁䅁䅅䅁䙁䕁䵯楁䡵楖䅤䍄䉁䅁䅁䅂䅁䅁䅍䅄䅁䅁䅯䅋䅳䅁䅯朵䅯䅁䅯兣䅑䅁䅅䅁䉁䅁䅁杄䵁䅁䅁睍畁䑁䅁兎㕁䅁䅁䍄䉁䅁䅁䅂䅁䅁䅍䅄䅁䅁䅯儫䅳䅁䅯眶䅯䅁䅯兦䅑䅁䅅䅁䉁䅁䅁杄十䅁䅁䅏祁䑁䅑睍㑁䑁䅙䅍穁䅁䅁䍄䉁䅁䅁䅂䅁䅁䅍䅄䅁䅁䅯兣䅷䅁䅯眵䅯䅁䅯兢䅑䅁䅅䅁䉁䅁䅁兂い搯㑒愶瑙䅑杷允䅁䅁䅑䅁䑁䅁䅷䅁䭁䭁䵍䅁䭁佁䭫䅁䭁佁䭷䅁䉁䅁䅁允䅁䅁䅕䅁䅁䥁䉃䵷䵁䅉䅅䅁䕁䅁䅁睁䵁䅁䅁权ぁ睃䅁权灄权䅁权睂䅂䅁允䅁䅁䅅䅁䙁䅁䅁䅁杂畦䅆䍄䉁䅁䅁䅂䅁䅁䅍䅄䅁䅁䅯䅰䅷䅁䅯儶䅯䅁䅯䄷䅯䅁䅅䅁䉁䅁䅁兂䅁䅁䅁䥕㥪䅷杷允䅁䅁䅑䅁䑁䅁䅷䅁䭁䑁䱧䅁䭁佁䭫䅁䭁䡁䕅䅁䉁䅁䅁允䅁䅁䅕䅁䅁䅁歁唰䵁䅉䅅䅁䕁䅁䅁睁䵁䅁䅁权䡃䅄䅁权畄权䅁权䑃䅂䅁允䅁䅁䅅䅁䙁䅁䅁䅁祂祐䉂䍄䉁䅁䅁䅂䅁䅁䅍䅄䅁䅁䅯元䄰䅁䅯眶䅯䅁䅯䅣䅑䅁䅅䅁䉁䅁䅁杄十䅁䅁兎㉁䑁䅣兏祁䑁䅣兏ㅁ䅁䅁䍄䉁䅁䅁䅂䅁䅁䅍䅄䅁䅁䅯元䄰䅁䅯眶䅯䅁䅯全䅑䅁䅅䅁䉁䅁䅁杄十䅁䅁兎㉁䑁䅧免睁䑁䅕兎㕁䅁䅁䍄䉁䅁䅁䅂䅁䅁䅍䅄䅁䅁䅯睖䅳䅁䅯朷䅯䅁䅯䄷䅯䅁䅅䅁䉁䅁䅁兂䅁䅁䅁乁牘䅑杷允䅁䅁䅑䅁䑁䅁䅷䅁䭁䑁䵷䅁䭁佁䭫䅁䭁䝁䔰䅁䉁䅁䅁允䅁䅁䅕䅁䅁䥁㍂唲䵁䅉䅅䅁䕁䅁䅁睁䵁䅁䅁权䡁兄䅁权牄权䅁权䑃䅂䅁允䅁䅁䅅䅁佁䉁䅉䅁ぁ䑁䅫䅏睁䑁䅣䅍睁䑁䅁䅁䵁䅉䅅䅁䕁䅁䅁睁䵁䅁䅁权䡁兄䅁权牄权䅁权㥂䅂䅁允䅁䅁䅅䅁佁䉁䅉䅁ぁ䑁䅫䅍㍁䑁䅉䅍睁䑁䅁䅁䵁䅉䅅䅁䕁䅁䅁睁䵁䅁䅁权㑄睃䅁权牄权䅁权㙂䅂䅁允䅁䅁䅅䅁佁䉁䅉䅁㉁䑁䅅䅏睁䑁䅣䅏睁䑁䅍䅁䵁䅉䅅䅁䕁䅁䅁睁䵁䅁䅁权㑄睃䅁权牄权䅁权硂䅂䅁允䅁䅁䅅䅁佁䉁䅉䅁㉁䑁䅍䅎ぁ䑁䅑李㑁䑁䅅䅁䵁䅉䅅䅁䕁䅁䅁睁䵁䅁䅁权十睃䅁权牄权䅁权䙃䅂䅁允䅁䅁䅅䅁佁䉁䅉䅁㕁䑁䅣兎睁䑁䅙䅍睁䑁䅁䅁䵁䅉䅅䅁䕁䅁䅁睁䵁䅁䅁权楁睃䅁权牄权䅁权瑂䅂䅁允䅁䅁䅅䅁佁䉁䅑䅁硁䑁䅉兎硁䑁䅉䅍睁䑁䅁䅍䅁䅁杷允䅁䅁䅑䅁䑁䅁䅷䅁䭁䍁䱍䅁䭁佁䭳䅁䭁䝁䔰䅁䉁䅁䅁允䅁䅁䄴杅䅁䑁䅕李㑁䑁䅉睎㕁䑁䅅兎䅁䅁杷允䅁䅁䅑䅁䑁䅁䅷䅁䭁䝁䴰䅁䭁佁䬰䅁䭁䥁䕕䅁䉁䅁䅁允䅁䅁䅕浑汄䌰扌呵䴸䅉䅅䅁䕁䅁䅁睁䵁䅁䅁权橁睃䅁权牄权䅁权療䅂䅁允䅁䅁䅅䅁佁䉁䅉䅁ㅁ䑁䅙睎㍁䑁䅧免穁䑁䅙䅁䵁䅉䅅䅁䕁䅁䅁睁䵁䅁䅁权䅄䅄䅁权瑄权䅁权䑃䅂䅁允䅁䅁䅅䅁䙁佁汏㡭村䱳⽉䍄䉁䅁䅁䅂䅁䅁䅍䅄䅁䅁䅯杏䄰䅁䅯眶䅯䅁䅯䄷䅯䅁䅅䅁䉁䅁䅁杄十䅁䅁睍㕁䑁䅧䅍ぁ䑁䅕李㉁䅁䅁䍄䉁䅁䅁䅂䅁䅁䅍䅄䅁䅁䅯杏䄰䅁䅯眶䅯䅁䅯兢䅑䅁䅅䅁䉁䅁䅁杄十䅁䅁䅎硁䑁䅙䅎穁䑁䅧䅏穁䅁䅁䍄䉁䅁䅁䅂䅁䅁䅍䅄䅁䅁䅯儵䅳䅁䅯儶䅯䅁䅯兦䅑䅁䅅䅁䉁䅁䅁兂䅁䅁䅁䵁䤷䅑杷允䅁䅁䅑䅁䑁䅁䅷䅁䭁䉁䉑䅁䭁䅁䅑䅁䭁䅁䅕䅁䉁䅁䅁允䅁䅁䅕䅁䅁䥁䍲歙䵅䅉䅅䅁䕁䅁䅁睁䵁䅁䅁权㙁兄䅁权牄权䅁权䑃䅂䅁允䅁䅁䅅䅁佁䉁䅉䅁ぁ䑁䅣䅍硁䑁䅍李㉁䑁䅅䅁䵁䅉䅅䅁䕁䅁䅁睁䵁䅁䅁权噁允䅁权䭁䅁䅁权䙁䅁䅁允䅁䅁䅅䅁䙁䥁堲桢䑋䅷䅖䍄䉁䅁䅁䅂䅁䅁䅍䅄䅁䅁䅯朵䅷䅁䅯儷䅯䅁䅯兣䅑䅁䅅䅁䉁䅁䅁兂䝁婧䑖㉩䝷䅑杷允䅁䅁䅑䅁䑁䅁䅷䅁䭁䍁乧䅁䭁佁䬰䅁䭁佁䭷䅁䉁䅁䅁允䅁䅁䅕捷桱扒穢吵䴸䅉䅅䅁䕁䅁䅁睁䵁䅁䅁权㙁兄䅁权牄权䅁权㥂䅂䅁允䅁䅁䅅䅁佁䉁䅉䅁ぁ䑁䅣䅍睁䑁䅁䅍睁䑁䅁䅁䵁䅉䅅䅁䕁䅁䅁睁䵁䅁䅁权⽃䅄䅁权湄权䅁权㙂䅂䅁允䅁䅁䅅䅁䙁䥁睧唹䙯併⼰䍄䉁䅁䅁䅂䅁䅁䅍䅄䅁䅁䅯睘䅷䅁䅯儷䅯䅁䅯来䅑䅁䅅䅁䉁䅁䅁兂潃歸㍳啩⭈睐杷允䅁䅁䅑䅁䑁䅁䅷䅁䭁䝁䄰䅁䭁䉁䅅䅁䭁䅁䍑䅁䉁䅁䅁允䅁䅁䄴杆䅁䑁䅅䅏ぁ䑁䅕䅍睁䑁䅁䅍睁䑁䅁䅁䵁䅉䅅䅁䕁䅁䅁睁䵁䅁䅁权灄䅄䅁权牄权䅁权硂䅂䅁允䅁䅁䅅䅁佁䉁䅉䅁硁䑁䅣睎㕁䑁䅑䅍㍁䑁䅅䅁䵁䅉䅅䅁䕁䅁䅁睁䵁䅁䅁权療䅄䅁权湄权䅁权獄权䅁允䅁䅁䅅䅁䙁乁捱灶丳畳⼰䍄䉁䅁䅁䅂䅁䅁䅍䅄䅁䅁䅯儶䅷䅁䅯眶䅯䅁䅯全䅑䅁䅅䅁䉁䅁䅁杄十䅁䅁免㍁䑁䅣䅏㑁䑁䅅兎ㅁ䅁䅁䍄䉁䅁䅁䅂䅁䅁䅍䅄䅁䅁䅯䅕䅳䅁䅯朷䅯䅁䅯兦䅑䅁䅅䅁䉁䅁䅁兂䅁䅁䅁䥧剺䅑杷允䅁䅁䅑䅁䑁䅁䅷䅁䭁䱁䱯䅁䭁佁䬴䅁䭁䥁䕕䅁䉁䅁䅁允䅁䅁䅕䅁䅁佁歃䔴䵁䅉䅅䅁䕁䅁䅁睁䵁䅁䅁权桂兄䅁权浄权䅁权硂䅂䅁允䅁䅁䅅䅁佁䉁䅁䅁硁䑁䅁䅍畁䑁䅁兏穁䅁䅁䍄䉁䅁䅁䅂䅁䅁䅍䅄䅁䅁䅯睖䅷䅁䅯眶䅯䅁䅯䄷䅯䅁䅅䅁䉁䅁䅁杄啁䅁䅁免㑁䑁䅉兎硁䑁䅍䅍睁䑁䅁䅁䵁䅉䅅䅁䕁䅁䅁睁䵁䅁䅁权䉁睃䅁权灄权䅁权硂䅂䅁允䅁䅁䅅䅁䙁䅁䅁䅁䅁䩺䄱䍄䉁䅁䅁䅂䅁䅁䅍䅄䅁䅁䅯杆䅳䅁䅯眵䅯䅁䅯兣䅑䅁䅅䅁䉁䅁䅁兂䩃坑汄䌰偉䅑杷允䅁䅁䅑䅁䑁䅁䅷䅁䭁䍁䱉䅁䭁佁䭙䅁䭁䥁䕍䅁䉁䅁䅁允䅁䅁䄴䅄䅁䑁䅅杌ㅁ䑁䅉睍䅁䅁杷允䅁䅁䅑䅁䑁䅁䅷䅁䭁䙁䵣䅁䭁佁䭳䅁䭁䝁䔰䅁䉁䅁䅁允䅁䅁䄴䅆䅁䑁䅅䅏祁䑁䅑䅍ㅁ䑁䅧李㍁䅁䅁䍄䉁䅁䅁䅂䅁䅁䅍䅄䅁䅁䅯睘䅷䅁䅯朵䅯䅁䅯兣䅑䅁䅅䅁䉁䅁䅁杄䵁䅁䅁免畁䑁䅙䅏㑁䅁䅁䍄䉁䅁䅁䅂䅁䅁䅍䅄䅁䅁䅯睖䅷䅁䅯眶䅯䅁䅯睢䅑䅁䅅䅁䉁䅁䅁杄啁䅁䅁免㑁䑁䅅睍ぁ䑁䅑䅍睁䑁䅁䅁䵁䅉䅅䅁䕁䅁䅁睁䵁䅁䅁权㥂䅄䅁权湄权䅁权䑃䅂䅁允䅁䅁䅅䅁䙁偁㥔䠱灪楚䅂䍄䉁䅁䅁䅂䅁䅁䅍䅄䅁䅁䅯睖䅷䅁䅯眶䅯䅁䅯来䅑䅁䅅䅁䉁䅁䅁杄啁䅁䅁免㍁䑁䅫免祁䑁䅅䅍睁䑁䅁䅁䵁䅉䅅䅁䕁䅁䅁睁䵁䅁䅁权塂䅄䅁权牄权䅁权硂䅂䅁允䅁䅁䅅䅁佁䉁䅑䅁硁䑁䅣李穁䑁䅙兎㑁䑁䅍睍䅁䅁杷允䅁䅁䅑䅁䑁䅁䅷䅁䭁䙁䵣䅁䭁佁䭳䅁䭁䥁䕍䅁䉁䅁䅁允䅁䅁䄴䅆䅁䑁䅅睎ㅁ䑁䅣䅏硁䑁䅁䅍睁䅁䅁䍄䉁䅁䅁䅂䅁䅁䅍䅄䅁䅁䅯朰䅅䅁䅯权䅁䅁䅯兂䅁䅁䅅䅁䉁䅁䅁兂䱄啯㉗㌸吰䅑杷允䅁䅁䅑䅁䑁䅁䅷䅁䭁䑁䱳䅁䭁佁䭙䅁䭁䡁䕯䅁䉁䅁䅁允䅁䅁䄴䅄䅁䑁䅣杌㕁䑁䅁李䅁䅁杷允䅁䅁䅑䅁䑁䅁䅷䅁䭁䙁䵣䅁䭁佁䭳䅁䭁䡁䔰䅁䉁䅁䅁允䅁䅁䄴䅆䅁䑁䅅睎ㅁ䑁䅙杍ぁ䑁䅁䅍睁䅁䅁䍄䉁䅁䅁䅂䅁䅁䅍䅄䅁䅁䅯睬䅳䅁䅯眶䅯䅁䅯䄷䅯䅁䅅䅁䉁䅁䅁杄十䅁䅁杍ぁ䑁䅣李睁䑁䅉兏ぁ䅁䅁䍄䉁䅁䅁䅂䅁䅁䅍䅄䅁䅁䅯眯䅳䅁䅯朷䅯䅁䅯兦䅑䅁䅅䅁䉁䅁䅁兂䅁䅁䅁䅁噃䅷杷允䅁䅁䅑䅁䑁䅁䅷䅁䭁偁䴴䅁䭁佁䭣䅁䭁䡁䕁䅁䉁䅁䅁允䅁䅁䅕へ㍳啩杈䕅䵁䅉䅅䅁䕁䅁䅁睁䵁䅁䅁权㍃兄䅁权浄权䅁权瑂䅂䅁允䅁䅁䅅䅁佁䅁䅷䅁硁䍁䄴李ぁ䑁䅙䅁䵁䅉䅅䅁䕁䅁䅁睁䵁䅁䅁权睄䅁䅁权䉁杁䅁权䑁杁䅁允䅁䅁䅅䅁䙁䉁㕴硂⭖丷䅬䍄䉁䅁䅁䅂䅁䅁䅍䅄䅁䅁䅯睬䅳䅁䅯眶䅯䅁䅯全䅑䅁䅅䅁䉁䅁䅁杄十䅁䅁杍ぁ䑁䅉䅎睁䑁䅍睍睁䅁䅁䍄䉁䅁䅁䅂䅁䅁䅍䅄䅁䅁䅯䄶䅳䅁䅯眶䅯䅁䅯兢䅑䅁䅅䅁䉁䅁䅁杄啁䅁䅁免祁䑁䅁睍睁䑁䅫睍ぁ䑁䅙䅁䵁䅉䅅䅁䕁䅁䅁睁䵁䅁䅁权桃允䅁权䉁杁䅁权䙁杁䅁允䅁䅁䅅䅁䙁䡁穃䱥㕆敖䅬䍄䉁䅁䅁䅂䅁䅁䅍䅄䅁䅁䅯眯䅷䅁䅯眶䅯䅁䅯来䅑䅁䅅䅁䉁䅁䅁杄十䅁䅁李㍁䑁䅙杍祁䑁䅁䅍睁䅁䅁䍄䉁䅁䅁䅂䅁䅁䅍䅄䅁䅁䅯眵䅳䅁䅯眶䅯䅁䅯来䅑䅁䅅䅁䉁䅁䅁杄十䅁䅁睍㕁䑁䅑免㍁䑁䅁䅍睁䅁䅁䍄䉁䅁䅁䅂䅁䅁䅍䅄䅁䅁䅯䄶䅳䅁䅯眶䅯䅁䅯䅣䅑䅁䅅䅁䉁䅁䅁杄啁䅁䅁免硁䑁䅧李㍁䑁䅧兏睁䑁䅉䅁䵁䅉䅅䅁䕁䅁䅁睁䵁䅁䅁权䝄睃䅁权灄权䅁权䑃䅂䅁允䅁䅁䅅䅁䙁䅁䅁䅁䅁䨫䅢䍄䉁䅁䅁䅂䅁䅁䅍䅄䅁䅁䅯眵䅳䅁䅯眶䅯䅁䅯睧䅑䅁䅅䅁䉁䅁䅁杄十䅁䅁睍㕁䑁䅉䅎祁䑁䅁䅍睁䅁䅁䍄䉁䅁䅁䅂䅁䅁䅍䅄䅁䅁䅯睸䅳䅁䅯儶䅯䅁䅯睧䅑䅁䅅䅁䉁䅁䅁兂䅁䅁䅁䡷剄䅑杷允䅁䅁䅑䅁䑁䅁䅷䅁䭁䝁䵍䅁䭁佁䭳䅁䭁佁䭷䅁䉁䅁䅁允䅁䅁䄴杅䅁䑁䅧杍穁䑁䅅䅎睁䑁䅉䅎䅁䅁杷允䅁䅁䅑䅁䑁䅁䅷䅁䭁䡁䵕䅁䭁佁䭙䅁䭁䥁䕕䅁䉁䅁䅁允䅁䅁䄴䅄䅁䑁䅅杌㍁䑁䅍䅎䅁䅁杷允䅁䅁䅑䅁䑁䅁䅷䅁䭁䝁䵍䅁䭁佁䭳䅁䭁䝁䔰䅁䉁䅁䅁允䅁䅁䄴杅䅁䑁䅫免㉁䑁䅣兎ㅁ䑁䅉䅎䅁䅁杷允䅁䅁䅑䅁䑁䅁䅷䅁䭁䝁䵍䅁䭁佁䭳䅁䭁䡁䕯䅁䉁䅁䅁允䅁䅁䄴䅆䅁䑁䅅䅍ㅁ䑁䅁杍㍁䑁䅁睎㕁䅁䅁䍄䉁䅁䅁䅂䅁䅁䅍䅄䅁䅁䅯杆䅳䅁䅯朷䅯䅁䅯兢䅑䅁䅅䅁䉁䅁䅁兂䅁䅁䅁䱧瑺䅑杷允䅁䅁䅑䅁䑁䅁䅷䅁䭁䝁䵍䅁䭁佁䭳䅁䭁䡁䕁䅁䉁䅁䅁允䅁䅁䄴䅆䅁䑁䅅䅍ぁ䑁䅧杍睁䑁䅉䅏硁䅁䅁䍄䉁䅁䅁䅂䅁䅁䅍䅄䅁䅁䅯杍䄰䅁䅯眶䅯䅁䅯兢䅑䅁䅅䅁䉁䅁䅁杄十䅁䅁䅎㕁䑁䅕睎㉁䑁䅁䅍睁䅁䅁䍄䉁䅁䅁䅂䅁䅁䅍䅄䅁䅁䅯䅢䄰䅁䅯眶䅯䅁䅯䅣䅑䅁䅅䅁䉁䅁䅁杄十䅁䅁杍ㅁ䑁䅉兏穁䑁䅅兎㉁䅁䅁䍄䉁䅁䅁䅂䅁䅁䅍䅄䅁䅁䅯杍䄰䅁䅯眶䅯䅁䅯䅣䅑䅁䅅䅁䉁䅁䅁杄十䅁䅁䅎㕁䑁䅧杍硁䑁䅁䅍睁䅁䅁䍄䉁䅁䅁䅂䅁䅁䅍䅄䅁䅁䅯䅋䅳䅁䅯朵䅯䅁䅯兢䅑䅁䅅䅁䉁䅁䅁杄䵁䅁䅁睍畁䑁䅉兏㕁䅁䅁䍄䉁䅁䅁䅂䅁䅁䅍䅄䅁䅁䅯兑䅳䅁䅯儷䅯䅁䅯全䅑䅁䅅䅁䉁䅁䅁兂䱄啯㉗⼸欲睐杷允䅁䅁䅑䅁䑁䅁䅷䅁䭁䑁义䅁䭁佁䭙䅁䭁䡁䕅䅁䉁䅁䅁允䅁䅁䄴权䅁䑁䅍杌睁䑁䅫䅁䵁䅉䅅䅁䕁䅁䅁睁䵁䅁䅁权祁兄䅁权牄权䅁权硂䅂䅁允䅁䅁䅅䅁佁䉁䅉䅁ぁ䑁䅫李ぁ䑁䅫䅍睁䑁䅁䅁䵁䅉䅅䅁䕁䅁䅁睁䵁䅁䅁权䡂䅄䅁权瑄权䅁权㙂䅂䅁允䅁䅁䅅䅁䙁乁乎桙奂扏⽑䍄䉁䅁䅁䅂䅁䅁䅍䅄䅁䅁䅯杍䄰䅁䅯眶䅯䅁䅯全䅑䅁䅅䅁䉁䅁䅁杄十䅁䅁䅎㕁䑁䅙免硁䑁䅁䅍睁䅁䅁䍄䉁䅁䅁䅂䅁䅁䅍䅄䅁䅁䅯眹䅷䅁䅯朵䅯䅁䅯兦䅑䅁䅅䅁䉁䅁䅁杄䵁䅁䅁杍畁䑁䅕睍㕁䅁䅁䍄䉁䅁䅁䅂䅁䅁䅍䅄䅁䅁䅯杍䄰䅁䅯眶䅯䅁䅯睧䅑䅁䅅䅁䉁䅁䅁杄十䅁䅁䅎㕁䑁䅕䅎睁䑁䅁䅍睁䅁䅁䍄䉁䅁䅁䅂䅁䅁䅍䅄䅁䅁䅯睗䅳䅁䅯儶䅯䅁䅯兦䅑䅁䅅䅁䉁䅁䅁兂䅁䅁䅁䵁敩䅷杷允䅁䅁䅑䅁䑁䅁䅷䅁䭁䍁䵍䅁䭁佁䬴䅁䭁䡁䕯䅁䉁䅁䅁允䅁䅁䅕䅁䅁䅁䑃㡳䵁䅉䅅䅁䕁䅁䅁睁䵁䅁䅁权祁兄䅁权牄权䅁权㥂䅂䅁允䅁䅁䅅䅁佁䉁䅉䅁ぁ䑁䅫李㕁䑁䅉䅍睁䑁䅁䅁䵁䅉䅅䅁䕁䅁䅁睁䵁䅁䅁权剄䅄䅁权浄权䅁权硂䅂䅁允䅁䅁䅅䅁䭁䕁䅣䅁䵁䅉䅅䅁䕁䅁䅁睁䵁䅁䅁权睄权䅁权浄权䅁权㥂䅂䅁允䅁䅁䅅䅁佁䅁䅷䅁祁䍁䄴睍ㅁ䑁䅅䅁䵁䅉䅅䅁䕁䅁䅁睁䵁䅁䅁权偁睃䅁权瑄权䅁权㥂䅂䅁允䅁䅁䅅䅁䙁偁卌坔光䉗䅎䍄䉁䅁䅁䅂䅁䅁䅍䅄䅁䅁䅯睪䅳䅁䅯眶䅯䅁䅯来䅑䅁䅅䅁䉁䅁䅁杄十䅁䅁兎硁䑁䅅杍穁䑁䅑䅍㉁䅁䅁䍄䉁䅁䅁䅂䅁䅁䅍䅄䅁䅁䅯兑䅷䅁䅯儷䅯䅁䅯兦䅑䅁䅅䅁䉁䅁䅁兂䵂㑎䉬余兘睐杷允䅁䅁䅑䅁䑁䅁䅷䅁䭁䑁乑䅁䭁佁䭣䅁䭁䡁䕁䅁䉁䅁䅁允䅁䅁䅕卸睃浣剩吸䴸䅉䅅䅁䕁䅁䅁睁䵁䅁䅁权獃兄䅁权湄权䅁权睂䅂䅁允䅁䅁䅅䅁䙁䙁乃㉬匴祑䅎䍄䉁䅁䅁䅂䅁䅁䅍䅄䅁䅁䅯睪䅳䅁䅯眶䅯䅁䅯睧䅑䅁䅅䅁䉁䅁䅁杄十䅁䅁兎祁䑁䅣免㑁䑁䅍兏ㅁ䅁䅁䍄䉁䅁䅁䅂䅁䅁䅍䅄䅁䅁䅯睪䅳䅁䅯眶䅯䅁䅯兦䅑䅁䅅䅁䉁䅁䅁杄十䅁䅁兎ぁ䑁䅁杍㍁䑁䅅李穁䅁䅁䍄䉁䅁䅁䅂䅁䅁䅍䅄䅁䅁䅯睨䄰䅁䅯眵䅯䅁䅯来䅑䅁䅅䅁䉁䅁䅁兂䝁婧䑖⭩楷䅑杷允䅁䅁䅑䅁䑁䅁䅷䅁䭁䱁䰴䅁䭁佁䭳䅁䭁䝁䔸䅁䉁䅁䅁允䅁䅁䄴杅䅁䑁䅑免ㅁ䑁䅑睍ぁ䑁䅁李䅁䅁杷允䅁䅁䅑䅁䑁䅁䅷䅁䭁䱁䰴䅁䭁佁䭳䅁䭁䡁䕯䅁䉁䅁䅁允䅁䅁䄴杅䅁䑁䅑杍穁䑁䅅兎ぁ䑁䅙䅎䅁䅁杷允䅁䅁䅑䅁䑁䅁䅷䅁䭁䩁乑䅁䭁佁䬰䅁䭁䝁䔰䅁䉁䅁䅁允䅁䅁䅕体㙆䭆䠵吸䴸䅉䅅䅁䕁䅁䅁睁䵁䅁䅁权⭃睃䅁权牄权䅁权䑃䅂䅁允䅁䅁䅅䅁佁䉁䅉䅁ぁ䑁䅕睎硁䑁䅁睍穁䑁䅉䅁䵁䅉䅅䅁䕁䅁䅁睁䵁䅁䅁权⭃睃䅁权牄权䅁权㥂䅂䅁允䅁䅁䅅䅁佁䉁䅉䅁ぁ䑁䅙睎ぁ䑁䅉免硁䑁䅕䅁䵁䅉䅅䅁䕁䅁䅁睁䵁䅁䅁权卄䅄䅁权湄权䅁权瑂䅂䅁允䅁䅁䅅䅁䙁佁䐷塡晕⭲⽣䍄䉁䅁䅁䅂䅁䅁䅍䅄䅁䅁䅯䅉䄰䅁䅯儷䅯䅁䅯睧䅑䅁䅅䅁䉁䅁䅁兂ㅁ牘䩰䅄㝌睐杷允䅁䅁䅑䅁䑁䅁䅷䅁䭁䭁乯䅁䭁佁䭳䅁䭁䝁䔰䅁䉁䅁䅁允䅁䅁䄴杅䅁䑁䅧䅎㉁䑁䅫䅎㍁䑁䅅䅏䅁䅁杷允䅁䅁䅑䅁䑁䅁䅷䅁䭁䱁䱯䅁䭁佁䬰䅁䭁䝁䔸䅁䉁䅁䅁允䅁䅁䅕兇坒楄礲吷䴸䅉䅅䅁䕁䅁䅁睁䵁䅁䅁权㙁允䅁权䭁䅁䅁权䙁䅁䅁允䅁䅁䅅䅁䙁䑁晶㑔堲样䅚䍄䉁䅁䅁䅂䅁䅁䅍䅄䅁䅁䅯杩䅅䅁䅯允䅉䅁䅯睁䅉䅁䅅䅁䉁䅁䅁兂穃倸ㅕ琹启䅑杷允䅁䅁䅑䅁䑁䅁䅷䅁䭁偁䙉䅁䭁佁䭯䅁䭁䡁䕅䅁䉁䅁䅁允䅁䅁䄴䅄䅁䑁䅅杌睁䑁䅅杍䅁䅁杷允䅁䅁䅑䅁䑁䅁䅷䅁䭁䉁䵧䅁䭁佁䬴䅁䭁䡁䕁䅁䉁䅁䅁允䅁䅁䅕䅁䅁䅁䅄歧䵁䅉䅅䅁䕁䅁䅁睁䵁䅁䅁权㑁䅄䅁权畄权䅁权䙃䅂䅁允䅁䅁䅅䅁䙁䅁䅁䅁䅂杲䉊䍄䉁䅁䅁䅂䅁䅁䅍䅄䅁䅁䅯兌䄰䅁䅯眶䅯䅁䅯䄷䅯䅁䅅䅁䉁䅁䅁杄啁䅁䅁免睁䑁䅍睎㑁䑁䅑杍穁䑁䅫䅁䵁䅉䅅䅁䕁䅁䅁睁䵁䅁䅁权潃䅄䅁权灄权䅁权療䅂䅁允䅁䅁䅅䅁䙁䅁䅁䅁䅁㝄䅚䍄䉁䅁䅁䅂䅁䅁䅍䅄䅁䅁䅯兌䄰䅁䅯眶䅯䅁䅯睢䅑䅁䅅䅁䉁䅁䅁杄啁䅁䅁免睁䑁䅍杍㑁䑁䅉兏硁䑁䅣䅁䵁䅉䅅䅁䕁䅁䅁睁䵁䅁䅁权硁睄䅁权畄权䅁权睂䅂䅁允䅁䅁䅅䅁䙁䅁䅁䅁䅄㥓䅚䍄䉁䅁䅁䅂䅁䅁䅍䅄䅁䅁䅯睹䅁䅁䅯充䅁䅁䅯兂䅁䅁䅅䅁䉁䅁䅁杄坁䅁䅁免祁䑁䅕䅏睁䑁䅁䅍睁䑁䅁䅍䅁䅁杷允䅁䅁䅑䅁䑁䅁䅷䅁䭁䍁丰䅁䭁佁䭳䅁䭁䡁䕯䅁䉁䅁䅁允䅁䅁䄴䅆䅁䑁䅅䅍ぁ䑁䅕杍ぁ䑁䅍杍睁䅁䅁䍄䉁䅁䅁䅂䅁䅁䅍䅄䅁䅁䅯兌䄰䅁䅯眶䅯䅁䅯兦䅑䅁䅅䅁䉁䅁䅁杄啁䅁䅁免硁䑁䅕免㍁䑁䅁兎ぁ䑁䅕䅁䵁䅉䅅䅁䕁䅁䅁睁䵁䅁䅁权奁兄䅁权牄权䅁权㙂䅂䅁允䅁䅁䅅䅁佁䉁䅉䅁ㅁ䑁䅧睎㉁䑁䅉䅍㉁䑁䅍䅁䵁䅉䅅䅁䕁䅁䅁睁䵁䅁䅁权奁兄䅁权牄权䅁权睂䅂䅁允䅁䅁䅅䅁佁䉁䅉䅁ㅁ䑁䅧李睁䑁䅁睎㑁䑁䅣䅁䵁䅉䅅䅁䕁䅁䅁睁䵁䅁䅁权奁兄䅁权牄权䅁权硂䅂䅁允䅁䅁䅅䅁佁䉁䅉䅁ㅁ䑁䅣睎睁䑁䅧李硁䑁䅍䅁䵁䅉䅅䅁䕁䅁䅁睁䵁䅁䅁权祄权䅁权浄权䅁权䑃䅂䅁允䅁䅁䅅䅁佁䅁䅷䅁硁䍁䄴免ぁ䑁䅙䅁䵁䅉䅅䅁䕁䅁䅁睁䵁䅁䅁权㡄权䅁权湄权䅁权療䅂䅁允䅁䅁䅅䅁䙁䵁䴳䵺䵺䉔䄱䍄䉁䅁䅁䅂䅁䅁䅍䅄䅁䅁䅯眸䅷䅁䅯朷䅯䅁䅯睧䅑䅁䅅䅁䉁䅁䅁兂䅁䅁䅁䩧慪䅑杷允䅁䅁䅑䅁䑁䅁䅷䅁䭁䉁乧䅁䭁佁䭳䅁䭁䥁䕕䅁䉁䅁䅁允䅁䅁䄴杅䅁䑁䅕睎㉁䑁䅑睎ぁ䑁䅣李䅁䅁杷允䅁䅁䅑䅁䑁䅁䅷䅁䭁䝁䱣䅁䭁佁䭳䅁䭁佁䭷䅁䉁䅁䅁允䅁䅁䄴杅䅁䑁䅉睍㍁䑁䅣䅍㉁䑁䅑䅍䅁䅁杷允䅁䅁䅑䅁䑁䅁䅷䅁䭁䥁䱫䅁䭁佁䭣䅁䭁䥁䕕䅁䉁䅁䅁允䅁䅁䅕琴䠰㥤敲稷䴸䅉䅅䅁䕁䅁䅁睁䵁䅁䅁权湂睃䅁权牄权䅁权瑂䅂䅁允䅁䅁䅅䅁佁䉁䅉䅁祁䑁䅑杍祁䑁䅙䅍㑁䑁䅧䅁䵁䅉䅅䅁䕁䅁䅁睁䵁䅁䅁权⽄䅄䅁权灄权䅁权獄权䅁允䅁䅁䅅䅁䙁䅁䅁䅁䅄搰䅤䍄䉁䅁䅁䅂䅁䅁䅍䅄䅁䅁䅯睚䅳䅁䅯眶䅯䅁䅯全䅑䅁䅅䅁䉁䅁䅁杄十䅁䅁杍ㅁ䑁䅣䅏ㅁ䑁䅫䅍穁䅁䅁䍄䉁䅁䅁䅂䅁䅁䅍䅄䅁䅁䅯睹䄰䅁䅯眵䅯䅁䅯睢䅑䅁䅅䅁䉁䅁䅁兂呃䅇坒煄娰䅑杷允䅁䅁䅑䅁䑁䅁䅷䅁䭁䙁䱅䅁䭁佁䭳䅁䭁䝁䔰䅁䉁䅁䅁允䅁䅁䄴䅆䅁䑁䅅睍睁䑁䅑䅏㕁䑁䅑兏穁䅁䅁䍄䉁䅁䅁䅂䅁䅁䅍䅄䅁䅁䅯杗䅷䅁䅯眵䅯䅁䅯䅣䅑䅁䅅䅁䉁䅁䅁兂䵂㑎䉬余獕䅑杷允䅁䅁䅑䅁䑁䅁䅷䅁䭁䭁䅅䅁䭁䅁䅑䅁䭁䅁䅕䅁䉁䅁䅁允䅁䅁䅕䅁䅁䉧䍂啥䵅䅉䅅䅁䕁䅁䅁睁䵁䅁䅁权剂睃䅁权牄权䅁权療䅂䅁允䅁䅁䅅䅁佁䉁䅑䅁硁䑁䅍䅍ぁ䑁䅑䅏ㅁ䑁䅫兏䅁䅁杷允䅁䅁䅑䅁䑁䅁䅷䅁䭁䍁䵅䅁䭁佁䭫䅁䭁䝁䔰䅁䉁䅁䅁允䅁䅁䅕䅁䅁䕁㝂欰䵁䅉䅅䅁䕁䅁䅁睁䵁䅁䅁权敄䅄䅁权湄权䅁权療䅂䅁允䅁䅁䅅䅁䙁偁灹搸乊桙䅆䍄䉁䅁䅁䅂䅁䅁䅍䅄䅁䅁䅯䅇䅳䅁䅯儷䅯䅁䅯来䅑䅁䅅䅁䉁䅁䅁兂㙄浦㡱䩤㑎睐杷允䅁䅁䅑䅁䑁䅁䅷䅁䭁䙁䱅䅁䭁佁䭳䅁䭁䡁䔰䅁䉁䅁䅁允䅁䅁䄴杅䅁䑁䅣兎ぁ䑁䅙睎㑁䑁䅫䅍䅁䅁杷允䅁䅁䅑䅁䑁䅁䅷䅁䭁偁䭕䅁䭁佁䭫䅁䭁䥁䕕䅁䉁䅁䅁允䅁䅁䅕䅁䅁䅁兂歹䵁䅉䅅䅁䕁䅁䅁睁䵁䅁䅁权牁䅄䅁权牄权䅁权㙂䅂䅁允䅁䅁䅅䅁佁䉁䅉䅁祁䑁䅅免ぁ䑁䅉䅏㕁䑁䅁䅁䵁䅉䅅䅁䕁䅁䅁睁䵁䅁䅁权扃䅄䅁权灄权䅁权獄权䅁允䅁䅁䅅䅁䙁䅁䅁䅁䅂瑌䅊䍄䉁䅁䅁䅂䅁䅁䅍䅄䅁䅁䅯睋䅷䅁䅯眶䅯䅁䅯兦䅑䅁䅅䅁䉁䅁䅁杄十䅁䅁杍睁䑁䅧免ㅁ䑁䅙䅍ぁ䅁䅁䍄䉁䅁䅁䅂䅁䅁䅍䅄䅁䅁䅯眫䅯䅁䅯眶䅯䅁䅯䄷䅯䅁䅅䅁䉁䅁䅁杄十䅁䅁免㍁䑁䅙䅏睁䑁䅍䅏睁䅁䅁䍄䉁䅁䅁䅂䅁䅁䅍䅄䅁䅁䅯朰䅁䅁䅯充䅁䅁䅯䅂䅉䅁䅅䅁䉁䅁䅁杄啁䅁䅁睎穁䑁䅙䅏睁䑁䅁䅍睁䑁䅁䅁䵁䅉䅅䅁䕁䅁䅁睁䵁䅁䅁权㝄权䅁权牄权䅁权療䅂䅁允䅁䅁䅅䅁佁䉁䅉䅁硁䑁䅣䅏ㅁ䑁䅉䅍㉁䑁䅙䅁䵁䅉䅅䅁䕁䅁䅁睁䵁䅁䅁权㝄权䅁权牄权䅁权硂䅂䅁允䅁䅁䅅䅁佁䉁䅉䅁硁䑁䅣兏㕁䑁䅅兏㑁䑁䅧䅁䵁䅉䅅䅁䕁䅁䅁睁䵁䅁䅁权浃䅄䅁权畄权䅁权獄权䅁允䅁䅁䅅䅁䙁䅁䅁䅁䅁䰲䅴䍄䉁䅁䅁䅂䅁䅁䅍䅄䅁䅁䅯眰䅅䅁䅯权䅁䅁䅯䅂䅉䅁䅅䅁䉁䅁䅁兂奃桢䑋䅷歯䅑杷允䅁䅁䅑䅁䑁䅁䅷䅁䭁䝁䱅䅁䭁佁䭳䅁䭁䝁䔰䅁䉁䅁䅁允䅁䅁䄴杅䅁䑁䅑李㕁䑁䅣兎㑁䑁䅙睍䅁䅁杷允䅁䅁䅑䅁䑁䅁䅷䅁䭁䵁䱑䅁䭁佁䬰䅁䭁䡁䔰䅁䉁䅁䅁允䅁䅁䅕祬愵穰畁吷䴸䅉䅅䅁䕁䅁䅁睁䵁䅁䅁权桂睃䅁权牄权䅁权療䅂䅁允䅁䅁䅅䅁佁䉁䅉䅁ぁ䑁䅣䅍硁䑁䅕杍㍁䑁䅁䅁䵁䅉䅅䅁䕁䅁䅁睁䵁䅁䅁权桂睃䅁权牄权䅁权睂䅂䅁允䅁䅁䅅䅁佁䉁䅉䅁穁䑁䅉䅏㍁䑁䅑睎㕁䑁䅍䅁䵁䅉䅅䅁䕁䅁䅁睁䵁䅁䅁权偄睃䅁权畄权䅁权䙃䅂䅁允䅁䅁䅅䅁䙁䅁䅁䅁䅁摨䄵䍄䉁䅁䅁䅂䅁䅁䅍䅄䅁䅁䅯睍䅳䅁䅯眶䅯䅁䅯䄷䅯䅁䅅䅁䉁䅁䅁杄十䅁䅁李㍁䑁䅕䅍睁䑁䅁䅍睁䅁䅁䍄䉁䅁䅁䅂䅁䅁䅍䅄䅁䅁䅯睍䅳䅁䅯眶䅯䅁䅯来䅑䅁䅅䅁䉁䅁䅁杄十䅁䅁李㍁䑁䅅䅍睁䑁䅁䅍睁䅁䅁䍄䉁䅁䅁䅂䅁䅁䅍䅄䅁䅁䅯睍䅳䅁䅯眶䅯䅁䅯兣䅑䅁䅅䅁䉁䅁䅁杄十䅁䅁李㉁䑁䅣䅍睁䑁䅁䅍睁䅁䅁䍄䉁䅁䅁䅂䅁䅁䅍䅄䅁䅁䅯杓䅳䅁䅯眵䅯䅁䅯䅣䅑䅁䅅䅁䉁䅁䅁兂婁䙂余扌䡉䅑杷允䅁䅁䅑䅁䑁䅁䅷䅁䭁䙁䰰䅁䭁佁䭣䅁䭁䝁䔰䅁䉁䅁䅁允䅁䅁䅕桚晏偑㐹牷䴸䅉䅅䅁䕁䅁䅁睁䵁䅁䅁权佄睃䅁权湄权䅁权療䅂䅁允䅁䅁䅅䅁䙁䥁堲桢䑋䅷䅨䍄䉁䅁䅁䅂䅁䅁䅍䅄䅁䅁䅯元䅷䅁䅯眵䅯䅁䅯兣䅑䅁䅅䅁䉁䅁䅁兂䡃瑆佮ㄹ前䅑杷允䅁䅁䅑䅁䑁䅁䅷䅁䭁䕁䉁䅁䭁䉁䅅䅁䭁䅁䅕䅁䉁䅁䅁允䅁䅁䄴杅䅁䑁䅕睎ㅁ䑁䅣兏祁䑁䅕䅍䅁䅁杷允䅁䅁䅑䅁䑁䅁䅷䅁䭁䑁䱍䅁䭁佁䭳䅁䭁䥁䕍䅁䉁䅁䅁允䅁䅁䄴杅䅁䑁䅙李㑁䑁䅁䅍睁䑁䅁䅍䅁䅁杷允䅁䅁䅑䅁䑁䅁䅷䅁䭁䭁䰰䅁䭁佁䬴䅁䭁䡁䔰䅁䉁䅁䅁允䅁䅁䅕䅁䅁䅁䝁欴䵁䅉䅅䅁䕁䅁䅁睁䵁䅁䅁权㑄䅄䅁权畄权䅁权獄权䅁允䅁䅁䅅䅁䙁䅁䅁䅁杁敺䅆䍄䉁䅁䅁䅂䅁䅁䅍䅄䅁䅁䅯睊䅷䅁䅯眵䅯䅁䅯来䅑䅁䅅䅁䉁䅁䅁兂权楇搯䵊桙䅑杷允䅁䅁䅑䅁䑁䅁䅷䅁䭁䩁䱍䅁䭁佁䭳䅁䭁䝁䔰䅁䉁䅁䅁允䅁䅁䄴杅䅁䑁䅕李ぁ䑁䅙睎ぁ䑁䅧杍䅁䅁杷允䅁䅁䅑䅁䑁䅁䅷䅁䭁䩁䱑䅁䭁佁䭳䅁䭁䝁䔰䅁䉁䅁䅁允䅁䅁䄴䅆䅁䑁䅉睍㍁䑁䅕免穁䑁䅑兏ㅁ䅁䅁䍄䉁䅁䅁䅂䅁䅁䅍䅄䅁䅁䅯杁䄰䅁䅯朵䅯䅁䅯䅣䅑䅁䅅䅁䉁䅁䅁杄䵁䅁䅁杍畁䑁䅣䅏ぁ䅁䅁䍄䉁䅁䅁䅂䅁䅁䅍䅄䅁䅁䅯睫䅳䅁䅯眶䅯䅁䅯睢䅑䅁䅅䅁䉁䅁䅁杄十䅁䅁兎㉁䑁䅅杍㍁䑁䅙䅍穁䅁䅁䍄䉁䅁䅁䅂䅁䅁䅍䅄䅁䅁䅯䄫䅁䅁䅯儶䅯䅁䅯睧䅑䅁䅅䅁䉁䅁䅁兂䅁䅁䅁䉧䱫兑杷允䅁䅁䅑䅁䑁䅁䅷䅁䭁䩁䱑䅁䭁佁䭳䅁䭁䝁䔸䅁䉁䅁䅁允䅁䅁䄴䅆䅁䑁䅉睍㍁䑁䅑䅏㑁䑁䅅睍硁䅁䅁䍄䉁䅁䅁䅂䅁䅁䅍䅄䅁䅁䅯兊䅷䅁䅯朷䅯䅁䅯睢䅑䅁䅅䅁䉁䅁䅁兂䅁䅁䅁䙷吳䅑杷允䅁䅁䅑䅁䑁䅁䅷䅁䭁䩁䱍䅁䭁佁䭳䅁䭁䡁䕯䅁䉁䅁䅁允䅁䅁䄴杅䅁䑁䅕兎ぁ䑁䅣睍ぁ䑁䅍兏䅁䅁杷允䅁䅁䅑䅁䑁䅁䅷䅁䭁䩁䱑䅁䭁佁䭳䅁䭁䡁䕯䅁䉁䅁䅁允䅁䅁䄴䅆䅁䑁䅉睍㍁䑁䅍兎穁䑁䅅免睁䅁䅁䍄䉁䅁䅁䅂䅁䅁䅍䅄䅁䅁䅯兣䅳䅁䅯眵䅯䅁䅯䅣䅑䅁䅅䅁䉁䅁䅁兂䍁㑋坣挲ㄷ睐杷允䅁䅁䅑䅁䑁䅁䅷䅁䭁䩁䱍䅁䭁佁䭳䅁䭁䡁䕅䅁䉁䅁䅁允䅁䅁䄴杅䅁䑁䅕䅎㑁䑁䅧睎ㅁ䑁䅍䅏䅁䅁杷允䅁䅁䅍䅁䑁䅁䅷䅁䭁䕁䉷䅁䭁䍁䝑䅁䉁䅁䅁允䅁䅁䅯䉚䅁䅁杷允䅁䅁䅑䅁䑁䅁䅷䅁䭁䩁䱑䅁䭁佁䭳䅁䭁䡁䕅䅁䉁䅁䅁允䅁䅁䄴䅆䅁䑁䅉睍㉁䑁䅕兎㑁䑁䅙䅍硁䅁䅁䍄䉁䅁䅁䅂䅁䅁䅍䅄䅁䅁䅯睫䅳䅁䅯眶䅯䅁䅯全䅑䅁䅅䅁䉁䅁䅁杄十䅁䅁兎ぁ䑁䅙䅎㑁䑁䅧䅏㉁䅁䅁䍄䉁䅁䅁䅂䅁䅁䅍䅄䅁䅁䅯眹䅷䅁䅯朵䅯䅁䅯䄷䅯䅁䅅䅁䉁䅁䅁杄䵁䅁䅁杍畁䑁䅕李穁䅁䅁䍄䉁䅁䅁䅂䅁䅁䅍䅄䅁䅁䅯睫䅳䅁䅯眶䅯䅁䅯睧䅑䅁䅅䅁䉁䅁䅁杄十䅁䅁兎ぁ䑁䅅兏祁䑁䅫杍㑁䅁䅁䍄䉁䅁䅁䅂䅁䅁䅍䅄䅁䅁䅯杸䅳䅁䅯眵䅯䅁䅯睢䅑䅁䅅䅁䉁䅁䅁兂䵁楁䡵瑆祮睶杷允䅁䅁䅑䅁䑁䅁䅷䅁䭁䵁䱣䅁䭁佁䭣䅁䭁䝁䔸䅁䉁䅁䅁允䅁䅁䅕敨剴䉵䘷䕎䵁䅉䅅䅁䕁䅁䅁睁䵁䅁䅁权佁䅄䅁权牄权䅁权療䅂䅁允䅁䅁䅅䅁佁䉁䅑䅁硁䑁䅑兏㍁䑁䅣李睁䑁䅁䅍䅁䅁杷允䅁䅁䅑䅁䑁䅁䅷䅁䭁䅁䴴䅁䭁佁䭳䅁䭁䡁䕁䅁䉁䅁䅁允䅁䅁䄴䅆䅁䑁䅅兎硁䑁䅕䅍㕁䑁䅁䅍睁䅁䅁䍄䉁䅁䅁䅂䅁䅁䅍䅄䅁䅁䅯杩䅷䅁䅯儶䅯䅁䅯䄷䅯䅁䅅䅁䉁䅁䅁兂䅁䅁䅁䍁慹䅑杷允䅁䅁䅑䅁䑁䅁䅷䅁䭁偁䅑䅁䭁䅁䍅䅁䭁䅁䍉䅁䉁䅁䅁允䅁䅁䅕党潃洴潁唲䵁䅉䅅䅁䕁䅁䅁睁䵁䅁䅁权佁䅄䅁权牄权䅁权䙃䅂䅁允䅁䅁䅅䅁佁䉁䅑䅁硁䑁䅕兎ㅁ䑁䅧杍睁䑁䅁䅍䅁䅁杷允䅁䅁䅑䅁䑁䅁䅷䅁䭁䝁䱁䅁䭁佁䬰䅁䭁䡁䕯䅁䉁䅁䅁允䅁䅁䅕㑑䴷汶㥚歃䵁䅉䅅䅁䕁䅁䅁睁䵁䅁䅁权偄睃䅁权牄权䅁权獄权䅁允䅁䅁䅅䅁佁䉁䅉䅁㍁䑁䅑兏ㅁ䑁䅙兎㉁䑁䅙䅁䵁䅉䅅䅁䕁䅁䅁睁䵁䅁䅁权偄睃䅁权牄权䅁权瑂䅂䅁允䅁䅁䅅䅁佁䉁䅉䅁㍁䑁䅑䅍穁䑁䅙兏㕁䑁䅍䅁䵁䅉䅅䅁䕁䅁䅁睁䵁䅁䅁权偄睃䅁权牄权䅁权㙂䅂䅁允䅁䅁䅅䅁佁䉁䅉䅁㍁䑁䅍兏㉁䑁䅧䅍ぁ䑁䅉䅁䵁䅉䅅䅁䕁䅁䅁睁䵁䅁䅁权偄睃䅁权牄权䅁权㥂䅂䅁允䅁䅁䅅䅁佁䉁䅉䅁ㅁ䑁䅧杍㍁䑁䅁杍㕁䑁䅁䅁䵁䅉䅅䅁䕁䅁䅁睁䵁䅁䅁权煁䅄䅁权牄权䅁权瑂䅂䅁允䅁䅁䅅䅁佁䉁䅑䅁硁䑁䅙杍㍁䑁䅫杍穁䑁䅣杍䅁䅁杷允䅁䅁䅑䅁䑁䅁䅷䅁䭁偁䵳䅁䭁佁䭣䅁䭁䝁䔰䅁䉁䅁䅁允䅁䅁䅕㉦㡱䩤奍え䵁䅉䅅䅁䕁䅁䅁睁䵁䅁䅁权䉂兄䅁权浄权䅁权療䅂䅁允䅁䅁䅅䅁佁䅁䅷䅁硁䍁䄴䅏ぁ䑁䅍䅁䵁䅉䅅䅁䕁䅁䅁睁䵁䅁䅁权煁䅄䅁权牄权䅁权㙂䅂䅁允䅁䅁䅅䅁佁䉁䅑䅁硁䑁䅙䅏硁䑁䅙睎祁䑁䅣杍䅁䅁杷允䅁䅁䅑䅁䑁䅁䅷䅁䭁䩁䵫䅁䭁佁䭙䅁䭁䡁䔰䅁䉁䅁䅁允䅁䅁䅯睒䅁䅁杷允䅁䅁䅑䅁䑁䅁䅷䅁䭁䡁䱣䅁䭁佁䬴䅁䭁䝁䔰䅁䉁䅁䅁允䅁䅁䅕䅁䅁䕁偄啄䵅䅉䅅䅁䕁䅁䅁睁䵁䅁䅁权煁䅄䅁权牄权䅁权睂䅂䅁允䅁䅁䅅䅁佁䉁䅑䅁硁䑁䅣䅍ぁ䑁䅑兎穁䑁䅍睍䅁䅁杷允䅁䅁䅑䅁䑁䅁䅷䅁䭁䵁䱯䅁䭁佁䬰䅁䭁䝁䔰䅁䉁䅁䅁允䅁䅁䅕〳丫㉬匴稶䴸䅉䅅䅁䕁䅁䅁睁䵁䅁䅁权睄䅄䅁权浄权䅁权療䅂䅁允䅁䅁䅅䅁佁䅁䅷䅁硁䍁䄴李穁䑁䅧䅁䵁䅉䅅䅁䕁䅁䅁睁䵁䅁䅁权煁䅄䅁权牄权䅁权硂䅂䅁允䅁䅁䅅䅁佁䉁䅑䅁硁䑁䅣杍祁䑁䅣李硁䑁䅁兎䅁䅁杷允䅁䅁䅑䅁䑁䅁䅷䅁䭁偁䱉䅁䭁佁䭙䅁䭁䝁䔰䅁䉁䅁䅁允䅁䅁䄴䅄䅁䑁䅅杌睁䑁䅧䅏䅁䅁杷允䅁䅁䅑䅁䑁䅁䅷䅁䭁䙁䵙䅁䭁佁䭙䅁䭁䝁䔸䅁䉁䅁䅁允䅁䅁䄴䅄䅁䑁䅉杌穁䑁䅅免䅁䅁杷允䅁䅁䅑䅁䑁䅁䅷䅁䭁䥁䵉䅁䭁佁䭣䅁䭁䡁䕁䅁䉁䅁䅁允䅁䅁䅕祃湇摁䙱啇䵁䅉䅅䅁䕁䅁䅁睁䵁䅁䅁权煁䅄䅁权牄权䅁权䙃䅂䅁允䅁䅁䅅䅁佁䉁䅑䅁硁䑁䅣杍睁䑁䅉睍㑁䑁䅣免䅁䅁杷允䅁䅁䅑䅁䑁䅁䅷䅁䭁䝁䉙䅁䭁䅁䍅䅁䭁䅁䍍䅁䉁䅁䅁允䅁䅁䅕㙵ぺ䬰へ歁䵅䅉䅅䅁䕁䅁䅁睁䵁䅁䅁权啃允䅁权剁䅁䅁权䕁杁䅁允䅁䅁䅅䅁佁䉁䅙䅁ぁ䑁䅉睎ㅁ䑁䅁䅍睁䑁䅁䅍睁䅁䅁䍄䉁䅁䅁䅂䅁䅁䅍䅄䅁䅁䅯杋䅷䅁䅯眶䅯䅁䅯兦䅑䅁䅅䅁䉁䅁䅁杄啁䅁䅁免硁䑁䅁睎ぁ䑁䅕李ㅁ䑁䅧䅁䵁䅉䅅䅁䕁䅁䅁睁䵁䅁䅁权㑂兄䅁权浄权䅁权䙃䅂䅁允䅁䅁䅅䅁佁䅁䅷䅁硁䍁䄴兏ぁ䑁䅫䅁䵁䅉䅅䅁䕁䅁䅁睁䵁䅁䅁权摂睃䅁权牄权䅁权獄权䅁允䅁䅁䅅䅁佁䉁䅑䅁硁䑁䅍睍睁䑁䅁兎穁䑁䅅䅎䅁䅁杷允䅁䅁䅑䅁䑁䅁䅷䅁䭁䩁丸䅁䭁佁䭫䅁䭁䝁䔰䅁䉁䅁䅁允䅁䅁䅕䅁䅁䕁䥄欶䵁䅉䅅䅁䕁䅁䅁睁䵁䅁䅁权䱃睃䅁权灄权䅁权瑂䅂䅁允䅁䅁䅅䅁䙁䅁䅁䅁睂⽆䅨䍄䉁䅁䅁䅂䅁䅁䅍䅄䅁䅁䅯杴䅷䅁䅯眵䅯䅁䅯䄷䅯䅁䅅䅁䉁䅁䅁兂坃㑑獴㌵关䅑杷允䅁䅁䅑䅁䑁䅁䅷䅁䭁䙁䰰䅁䭁佁䭳䅁䭁䡁䕯䅁䉁䅁䅁允䅁䅁䄴䅆䅁䑁䅅睍祁䑁䅉免ㅁ䑁䅣兎㍁䅁䅁䍄䉁䅁䅁䅂䅁䅁䅍䅄䅁䅁䅯䄹䅳䅁䅯眵䅯䅁䅯兢䅑䅁䅅䅁䉁䅁䅁兂橄婰䕶䱉䥁䅑杷允䅁䅁䅑䅁䑁䅁䅷䅁䭁䉁䱙䅁䭁佁䬰䅁䭁䡁䕯䅁䉁䅁䅁允䅁䅁䅕㡧䭄啯㉗稵䴸䅉䅅䅁䕁䅁䅁睁䵁䅁䅁权摂睃䅁权牄权䅁权䑃䅂䅁允䅁䅁䅅䅁佁䉁䅑䅁硁䑁䅅䅎硁䑁䅣睎㕁䑁䅫杍䅁䅁杷允䅁䅁䅍䅁䑁䅁䅷䅁䭁䑁偅䅁䭁䍁䝙䅁䉁䅁䅁允䅁䅁䄴杄䅁䑁䅅免㕁䍁䄴䅏㉁䅁䅁䍄䉁䅁䅁䅂䅁䅁䅍䅄䅁䅁䅯眯䅳䅁䅯儷䅯䅁䅯兢䅑䅁䅅䅁䉁䅁䅁兂慂䑚晶㑔渲睐杷允䅁䅁䅑䅁䑁䅁䅷䅁䭁䙁䵅䅁䭁佁䭣䅁䭁䥁䕕䅁䉁䅁䅁允䅁䅁䅕灶愸㥌欰お䵁䅉䅅䅁䕁䅁䅁睁䵁䅁䅁权歂兄䅁权畄权䅁权療䅂䅁允䅁䅁䅅䅁䙁䅁䅁䅁䅄䅕䉤䍄䉁䅁䅁䅂䅁䅁䅍䅄䅁䅁䅯䅔䅅䅁䅯眵䅯䅁䅯来䅑䅁䅅䅁䉁䅁䅁兂扄堫焵䡶䥑䅑杷允䅁䅁䅑䅁䑁䅁䅷䅁䭁䙁䵉䅁䭁佁䭣䅁䭁䥁䕕䅁䉁䅁䅁允䅁䅁䅕婪畤潅䅐啅䵁䅉䅅䅁䕁䅁䅁睁䵁䅁䅁权睂睃䅁权牄权䅁权瑂䅂䅁允䅁䅁䅅䅁佁䉁䅉䅁㉁䑁䅍兎㉁䑁䅕李㕁䑁䅁䅁䵁䅉䅅䅁䕁䅁䅁睁䵁䅁䅁权睂睃䅁权牄权䅁权療䅂䅁允䅁䅁䅅䅁佁䉁䅉䅁㉁䑁䅍兎㉁䑁䅑䅍祁䑁䅧䅁䵁䅉䅅䅁䕁䅁䅁睁䵁䅁䅁权䵃睃䅁权浄权䅁权䑃䅂䅁允䅁䅁䅅䅁佁䅁䅷䅁硁䍁䄴杍㍁䑁䅧䅁䵁䅉䅅䅁䕁䅁䅁睁䵁䅁䅁权牂兄䅁权湄权䅁权睂䅂䅁允䅁䅁䅅䅁䙁乁㕶浦㡱䅤䅆䍄䉁䅁䅁䅂䅁䅁䅍䅄䅁䅁䅯杺䅅䅁䅯充䅁䅁䅯兂䅁䅁䅅䅁䉁䅁䅁杄啁䅁䅁睍祁䑁䅫免睁䑁䅑䅍睁䑁䅁䅁䵁䅉䅅䅁䕁䅁䅁睁䵁䅁䅁权睂睃䅁权牄权䅁权硂䅂䅁允䅁䅁䅅䅁佁䉁䅉䅁ㅁ䑁䅙免ぁ䑁䅉杍睁䑁䅣䅁䵁䅉䅅䅁䕁䅁䅁睁䵁䅁䅁权睂睃䅁权牄权䅁权㥂䅂䅁允䅁䅁䅅䅁佁䉁䅉䅁ㅁ䑁䅙䅍㍁䑁䅍李ㅁ䑁䅧䅁䵁䅉䅅䅁䕁䅁䅁睁䵁䅁䅁权坁䅄䅁权浄权䅁权㙂䅂䅁允䅁䅁䅅䅁佁䅁䅷䅁祁䍁䄴兎ぁ䑁䅅䅁䵁䅉䅅䅁䕁䅁䅁睁䵁䅁䅁权煂兄䅁权湄权䅁权獄权䅁允䅁䅁䅅䅁䙁偁⭰牡へ⽫⽩䍄䉁䅁䅁䅂䅁䅁䅍䅄䅁䅁䅯睺䄰䅁䅯眶䅯䅁䅯睧䅑䅁䅅䅁䉁䅁䅁杄啁䅁䅁免ぁ䑁䅣李ぁ䑁䅫䅍睁䑁䅁䅁䵁䅉䅅䅁䕁䅁䅁睁䵁䅁䅁权牄兄䅁权灄权䅁权瑂䅂䅁允䅁䅁䅅䅁䙁䅁䅁䅁䅁牊䅂䍄䉁䅁䅁䅂䅁䅁䅍䅄䅁䅁䅯䄸䅳䅁䅯朵䅯䅁䅯全䅑䅁䅅䅁䉁䅁䅁杄䵁䅁䅁兎畁䑁䅑兏硁䅁䅁䍄䉁䅁䅁䅂䅁䅁䅍䅄䅁䅁䅯睺䄰䅁䅯眶䅯䅁䅯兦䅑䅁䅅䅁䉁䅁䅁杄啁䅁䅁免ぁ䑁䅣䅍㑁䑁䅑䅍睁䑁䅁䅁䵁䅉䅅䅁䕁䅁䅁睁䵁䅁䅁权橃兄䅁权牄权䅁权瑂䅂䅁允䅁䅁䅅䅁䭁䕁䅣䅁䵁䅉䅅䅁䕁䅁䅁睁䵁䅁䅁权橃兄䅁权牄权䅁权㙂䅂䅁允䅁䅁䅅䅁佁䉁䅑䅁硁䑁䅉睎ぁ䑁䅕䅎穁䑁䅕䅎䅁䅁杷允䅁䅁䅑䅁䑁䅁䅷䅁䭁䭁乍䅁䭁佁䭳䅁䭁䡁䕅䅁䉁䅁䅁允䅁䅁䄴䅆䅁䑁䅅杍㉁䑁䅫䅍ぁ䑁䅁䅏ㅁ䅁䅁䍄䉁䅁䅁䅂䅁䅁䅍䅄䅁䅁䅯睯䄰䅁䅯眶䅯䅁䅯全䅑䅁䅅䅁䉁䅁䅁杄啁䅁䅁免祁䑁䅙䅍睁䑁䅅睎㕁䑁䅕䅁䵁䅉䅅䅁䕁䅁䅁睁䵁䅁䅁权千䅄䅁权浄权䅁权硂䅂䅁允䅁䅁䅅䅁佁䅁䅷䅁祁䍁䄴杍ㅁ䑁䅕䅁䵁䅉䅅䅁䕁䅁䅁睁䵁䅁䅁权流睃䅁权瑄权䅁权㥂䅂䅁允䅁䅁䅅䅁䙁䵁桵扒穢戯⽑䍄䉁䅁䅁䅂䅁䅁䅍䅄䅁䅁䅯䅪䄰䅁䅯眶䅯䅁䅯全䅑䅁䅅䅁䉁䅁䅁杄十䅁䅁免㍁䑁䅕䅍穁䑁䅁䅍睁䅁䅁䍄䉁䅁䅁䅂䅁䅁䅍䅄䅁䅁䅯䅇䅳䅁䅯眵䅯䅁䅯全䅑䅁䅅䅁䉁䅁䅁兂䱃佢㝦扱ㅅ䅷杷允䅁䅁䅑䅁䑁䅁䅷䅁䭁䱁䘸䅁䭁佁䬴䅁䭁䝁䔰䅁䉁䅁䅁允䅁䅁䅕䅁䅁䥁奄䕁䵅䅉䅅䅁䕁䅁䅁睁䵁䅁䅁权䍃睃䅁权牄权䅁权瑂䅂䅁允䅁䅁䅅䅁佁䉁䅑䅁硁䑁䅁䅍ぁ䑁䅑杍ぁ䑁䅣䅍䅁䅁杷允䅁䅁䅑䅁䑁䅁䅷䅁䭁佁䵯䅁䭁佁䬴䅁䭁䥁䕍䅁䉁䅁䅁允䅁䅁䅕䅁䅁䱁煃䕄䵅䅉䅅䅁䕁䅁䅁睁䵁䅁䅁权䍃睃䅁权牄权䅁权睂䅂䅁允䅁䅁䅅䅁佁䉁䅑䅁硁䑁䅁睍硁䑁䅣兎ぁ䑁䅧杍䅁䅁杷允䅁䅁䅑䅁䑁䅁䅷䅁䭁䕁䱯䅁䭁佁䬰䅁䭁䥁䕍䅁䉁䅁䅁允䅁䅁䅕䑔䩥坑汄樸䴸䅉䅅䅁䕁䅁䅁睁䵁䅁䅁权卂睃䅁权牄权䅁权㥂䅂䅁允䅁䅁䅅䅁佁䉁䅉䅁ぁ䑁䅑䅏睁䑁䅁䅍睁䑁䅁䅁䵁䅉䅅䅁䕁䅁䅁睁䵁䅁䅁权㉃睃䅁权灄权䅁权療䅂䅁允䅁䅁䅅䅁䙁䅁䅁䅁䅃琰䅸䍄䉁䅁䅁䅂䅁䅁䅍䅄䅁䅁䅯杧䅳䅁䅯眶䅯䅁䅯兦䅑䅁䅅䅁䉁䅁䅁杄啁䅁䅁免睁䑁䅙䅍睁䑁䅕䅏穁䑁䅅䅁䵁䅉䅅䅁䕁䅁䅁睁䵁䅁䅁权坁䅄䅁权湄权䅁权睂䅂䅁允䅁䅁䅅䅁䙁䕁㉡⼸唳䅥䅬䍄䉁䅁䅁䅂䅁䅁䅍䅄䅁䅁䅯杌䄰䅁䅯眵䅯䅁䅯兢䅑䅁䅅䅁䉁䅁䅁兂䱃佢㝦呱桅䅑杷允䅁䅁䅑䅁䑁䅁䅷䅁䭁䥁乫䅁䭁佁䭳䅁䭁佁䭷䅁䉁䅁䅁允䅁䅁䄴杅䅁䑁䅅䅏ㅁ䑁䅁䅍睁䑁䅁䅍䅁䅁杷允䅁䅁䅑䅁䑁䅁䅷䅁䭁䥁乫䅁䭁佁䭳䅁䭁䝁䔸䅁䉁䅁䅁允䅁䅁䄴杅䅁䑁䅅䅏㉁䑁䅁䅍睁䑁䅁䅍䅁䅁杷允䅁䅁䅑䅁䑁䅁䅷䅁䭁䥁乫䅁䭁佁䭳䅁䭁䡁䕯䅁䉁䅁䅁允䅁䅁䄴杅䅁䑁䅅䅏㉁䑁䅁䅍睁䑁䅁䅍䅁䅁杷允䅁䅁䅑䅁䑁䅁䅷䅁䭁䉁䵍䅁䭁佁䭣䅁䭁䝁䔰䅁䉁䅁䅁允䅁䅁䅯睒䅁䅁杷允䅁䅁䅑䅁䑁䅁䅷䅁䭁䥁乫䅁䭁佁䭳䅁䭁䡁䕁䅁䉁䅁䅁允䅁䅁䄴杅䅁䑁䅅䅏㍁䑁䅁䅍睁䑁䅁䅍䅁䅁杷允䅁䅁䅑䅁䑁䅁䅷䅁䭁䑁䵕䅁䭁佁䭙䅁䭁䥁䕕䅁䉁䅁䅁允䅁䅁䄴䅄䅁䑁䅉杌穁䑁䅕䅎䅁䅁杷允䅁䅁䅑䅁䑁䅁䅷䅁䭁䭁䵍䅁䭁佁䭣䅁䭁䡁䕯䅁䉁䅁䅁允䅁䅁䅕䉵䘶ㄶ㑅商䵁䅉䅅䅁䕁䅁䅁睁䵁䅁䅁权䝁兄䅁权牄权䅁权㙂䅂䅁允䅁䅁䅅䅁佁䉁䅉䅁㍁䑁䅧兎㉁䑁䅫䅎㑁䑁䅕䅁䵁䅉䅅䅁䕁䅁䅁睁䵁䅁䅁权䝁兄䅁权牄权䅁权睂䅂䅁允䅁䅁䅅䅁佁䉁䅉䅁㍁䑁䅧兎祁䑁䅧杍㕁䑁䅫䅁䵁䅉䅅䅁䕁䅁䅁睁䵁䅁䅁权䝁兄䅁权牄权䅁权硂䅂䅁允䅁䅁䅅䅁佁䉁䅉䅁㍁䑁䅣䅏祁䑁䅕䅎穁䑁䅫䅁䵁䅉䅅䅁䕁䅁䅁睁䵁䅁䅁权䡂允䅁权剁䅁䅁权䕁杁䅁允䅁䅁䅅䅁佁䉁䅑䅁穁䑁䅅兏ぁ䑁䅉兎睁䑁䅁䅍䅁䅁杷允䅁䅁䅑䅁䑁䅁䅷䅁䭁䙁䱅䅁䭁佁䭙䅁䭁䡁䔰䅁䉁䅁䅁允䅁䅁䅯睒䅁䅁杷允䅁䅁䅑䅁䑁䅁䅷䅁䭁䝁䵫䅁䭁佁䭫䅁䭁䥁䕕䅁䉁䅁䅁允䅁䅁䅕䅁䅁䝁畄䔷䵁䅉䅅䅁䕁䅁䅁睁䵁䅁䅁权䝁兄䅁权牄权䅁权䙃䅂䅁允䅁䅁䅅䅁佁䉁䅉䅁㑁䑁䅁䅍ぁ䑁䅉李穁䑁䅣䅁䵁䅉䅅䅁䕁䅁䅁睁䵁䅁䅁权晄䅁䅁权䉁杁䅁权䑁杁䅁允䅁䅁䅅䅁䙁䡁硚獤湡乪䅚䍄䉁䅁䅁䅂䅁䅁䅍䅄䅁䅁䅯朴䅳䅁䅯眶䅯䅁䅯兣䅑䅁䅅䅁䉁䅁䅁杄十䅁䅁䅎㑁䑁䅧杍ㅁ䑁䅁䅍睁䅁䅁䍄䉁䅁䅁䅂䅁䅁䅍䅄䅁䅁䅯眴䅳䅁䅯眶䅯䅁䅯兣䅑䅁䅅䅁䉁䅁䅁杄十䅁䅁睍㑁䑁䅉睍祁䑁䅧䅍㉁䅁䅁䍄䉁䅁䅁䅂䅁䅁䅍䅄䅁䅁䅯六䅳䅁䅯朷䅯䅁䅯睧䅑䅁䅅䅁䉁䅁䅁兂䅁䅁䅁䅑慺䅑杷允䅁䅁䅑䅁䑁䅁䅷䅁䭁䝁䵳䅁䭁佁䭳䅁䭁䝁䔰䅁䉁䅁䅁允䅁䅁䄴䅆䅁䑁䅅李祁䑁䅕免㍁䑁䅁䅍睁䅁䅁䍄䉁䅁䅁䅂䅁䅁䅍䅄䅁䅁䅯睡䅷䅁䅯儶䅯䅁䅯睧䅑䅁䅅䅁䉁䅁䅁兂䅁䅁䅁䡁湃䅑杷允䅁䅁䅑䅁䑁䅁䅷䅁䭁䝁䵳䅁䭁佁䭳䅁䭁䡁䕅䅁䉁䅁䅁允䅁䅁䄴䅆䅁䑁䅅免㍁䑁䅁杍㉁䑁䅁䅍睁䅁䅁䍄䉁䅁䅁䅂䅁䅁䅍䅄䅁䅁䅯䅦䅳䅁䅯眵䅯䅁䅯䄷䅯䅁䅅䅁䉁䅁䅁权䡂䅁䅁䍄䉁䅁䅁䅂䅁䅁䅍䅄䅁䅁䅯杳䅷䅁䅯朷䅯䅁䅯䄷䅯䅁䅅䅁䉁䅁䅁兂䅁䅁䅁䵧樯䅑杷允䅁䅁䅑䅁䑁䅁䅷䅁䭁䡁乫䅁䭁佁䭙䅁䭁䥁䕍䅁䉁䅁䅁允䅁䅁䄴䅄䅁䑁䅍杌ぁ䑁䅑李䅁䅁杷允䅁䅁䅑䅁䑁䅁䅷䅁䭁䝁䵳䅁䭁佁䭳䅁䭁䥁䕕䅁䉁䅁䅁允䅁䅁䄴䅆䅁䑁䅅免㍁䑁䅁䅍祁䑁䅁䅍睁䅁䅁䍄䉁䅁䅁䅂䅁䅁䅍䅄䅁䅁䅯睡䅷䅁䅯眶䅯䅁䅯睧䅑䅁䅅䅁䉁䅁䅁杄啁䅁䅁免硁䑁䅙兏ㅁ䑁䅑䅍睁䑁䅁䅁䵁䅉䅅䅁䕁䅁䅁睁䵁䅁䅁权敄睃䅁权浄权䅁权䑃䅂䅁允䅁䅁䅅䅁佁䅁䅷䅁硁䍁䄴李ㅁ䑁䅫䅁䵁䅉䅅䅁䕁䅁䅁睁䵁䅁䅁权㑄䅄䅁权瑄权䅁权㥂䅂䅁允䅁䅁䅅䅁䙁䵁杕䡳潊摫⼰䍄䉁䅁䅁䅂䅁䅁䅍䅄䅁䅁䅯元䄰䅁䅯朷䅯䅁䅯来䅑䅁䅅䅁䉁䅁䅁兂䅁䅁䅁乧決䅷杷允䅁䅁䅑䅁䑁䅁䅷䅁䭁䱁䙙䅁䭁佁䭙䅁䭁䝁䔸䅁䉁䅁䅁允䅁䅁䄴䅄䅁䑁䅑杌ぁ䑁䅁睎䅁䅁杷允䅁䅁䅑䅁䑁䅁䅷䅁䭁偁䵫䅁䭁佁䬰䅁䭁䡁䔰䅁䉁䅁䅁允䅁䅁䅕䑗ね䡹⭡稱䴸䅉䅅䅁䕁䅁䅁睁䵁䅁䅁权橄睃䅁权牄权䅁权獄权䅁允䅁䅁䅅䅁佁䉁䅉䅁穁䑁䅧杍㉁䑁䅅杍㕁䑁䅫䅁䵁䅉䅅䅁䕁䅁䅁睁䵁䅁䅁权歄睃䅁权牄权䅁权獄权䅁允䅁䅁䅅䅁佁䉁䅉䅁祁䑁䅑䅍硁䑁䅙睎ぁ䑁䅣䅁䵁䅉䅅䅁䕁䅁䅁睁䵁䅁䅁权橄睃䅁权牄权䅁权瑂䅂䅁允䅁䅁䅅䅁佁䉁䅉䅁穁䑁䅧杍ㅁ䑁䅫䅎ぁ䑁䅫䅁䵁䅉䅅䅁䕁䅁䅁睁䵁䅁䅁权潁兄䅁权瑄权䅁权䙃䅂䅁允䅁䅁䅅䅁䙁乁乎桙奂敏⽧䍄䉁䅁䅁䅂䅁䅁䅍䅄䅁䅁䅯䅐䅷䅁䅯眶䅯䅁䅯兢䅑䅁䅅䅁䉁䅁䅁杄十䅁䅁睎硁䑁䅑䅎睁䑁䅁䅍睁䅁䅁䍄䉁䅁䅁䅂䅁䅁䅍䅄䅁䅁䅯䅖䅳䅁䅯朵䅯䅁䅯睢䅑䅁䅅䅁䉁䅁䅁杄䵁䅁䅁睍畁䑁䅣免硁䅁䅁䍄䉁䅁䅁䅂䅁䅁䅍䅄䅁䅁䅯睄䅷䅁䅯朵䅯䅁䅯兣䅑䅁䅅䅁䉁䅁䅁杄䵁䅁䅁睍穁䍁䄴睍㕁䅁䅁䍄䉁䅁䅁䅂䅁䅁䅍䅄䅁䅁䅯䅐䅷䅁䅯眶䅯䅁䅯兣䅑䅁䅅䅁䉁䅁䅁杄十䅁䅁睎硁䑁䅁睎㍁䑁䅁䅍睁䅁䅁䍄䉁䅁䅁䅂䅁䅁䅍䅄䅁䅁䅯兮䅷䅁䅯朵䅯䅁䅯全䅑䅁䅅䅁䉁䅁䅁权䡂䅁䅁䍄䉁䅁䅁䅂䅁䅁䅍䅄䅁䅁䅯䅱䅷䅁䅯朵䅯䅁䅯睢䅑䅁䅅䅁䉁䅁䅁杄䵁䅁䅁䅍畁䑁䅕睍祁䅁䅁䍄䉁䅁䅁䅂䅁䅁䅍䅄䅁䅁䅯䅐䅷䅁䅯眶䅯䅁䅯兦䅑䅁䅅䅁䉁䅁䅁杄十䅁䅁李穁䑁䅫䅎硁䑁䅁䅍睁䅁䅁䍄䉁䅁䅁䅂䅁䅁䅍䅄䅁䅁䅯杣䄰䅁䅯朷䅯䅁䅯兢䅑䅁䅅䅁䉁䅁䅁兂䅁䅁䅁䨴䠴兑杷允䅁䅁䅑䅁䑁䅁䅷䅁䭁偁䵯䅁䭁佁䭳䅁䭁䝁䔸䅁䉁䅁䅁允䅁䅁䄴䅆䅁䑁䅅䅍硁䑁䅧兎ぁ䑁䅁䅍睁䅁䅁䍄䉁䅁䅁䅂䅁䅁䅍䅄䅁䅁䅯睖䅳䅁䅯朵䅯䅁䅯䄷䅯䅁䅅䅁䉁䅁䅁杄䵁䅁䅁免畁䑁䅕兎㍁䅁䅁䍄䉁䅁䅁䅂䅁䅁䅍䅄䅁䅁䅯末䅷䅁䅯眶䅯䅁䅯䅣䅑䅁䅅䅁䉁䅁䅁杄啁䅁䅁免睁䑁䅍兎硁䑁䅑䅍睁䑁䅁䅁䵁䅉䅅䅁䕁䅁䅁睁䵁䅁䅁权䵂睄䅁权湄权䅁权㙂䅂䅁允䅁䅁䅅䅁䭁䕁䅣䅁䵁䅉䅅䅁䕁䅁䅁睁䵁䅁䅁权㍃睃䅁权浄权䅁权䑃䅂䅁允䅁䅁䅅䅁佁䅁䅷䅁硁䍁䄴杍睁䑁䅣䅁䵁䅉䅅䅁䕁䅁䅁睁䵁䅁䅁权㙄䅄䅁权牄权䅁权硂䅂䅁允䅁䅁䅅䅁佁䉁䅑䅁硁䑁䅁䅎㑁䑁䅕睎睁䑁䅁䅍䅁䅁杷允䅁䅁䅑䅁䑁䅁䅷䅁䭁䭁乙䅁䭁佁䭳䅁䭁䡁䕁䅁䉁䅁䅁允䅁䅁䄴䅆䅁䑁䅅䅎㉁䑁䅧兏祁䑁䅙李㑁䅁䅁䍄䉁䅁䅁䅂䅁䅁䅍䅄䅁䅁䅯眲䅷䅁䅯眶䅯䅁䅯兣䅑䅁䅅䅁䉁䅁䅁杄十䅁䅁杍ぁ䑁䅁䅏祁䑁䅧䅏㍁䅁䅁䍄䉁䅁䅁䅂䅁䅁䅍䅄䅁䅁䅯眲䅷䅁䅯眶䅯䅁䅯全䅑䅁䅅䅁䉁䅁䅁杄十䅁䅁杍ぁ䑁䅁李ぁ䑁䅉免硁䅁䅁䍄䉁䅁䅁䅂䅁䅁䅍䅄䅁䅁䅯睂䅁䅁䅯允䅉䅁䅯睁䅉䅁䅅䅁䉁䅁䅁兂祃啸㑗ㅆ䠴兑杷允䅁䅁䅑䅁䑁䅁䅷䅁䭁䙁䉍䅁䭁䅁䅯䅁䭁䅁䅕䅁䉁䅁䅁允䅁䅁䅕児塲㍯㥁樹䴸䅉䅅䅁䕁䅁䅁睁䵁䅁䅁权䅄䅄䅁权牄权䅁权獄权䅁允䅁䅁䅅䅁佁䉁䅑䅁硁䑁䅣兎硁䑁䅫䅏㕁䑁䅁免䅁䅁杷允䅁䅁䅑䅁䑁䅁䅷䅁䭁乁䵅䅁䭁佁䬰䅁䭁䥁䕍䅁䉁䅁䅁允䅁䅁䅕㠯歩瑒煨吲䴸䅉䅅䅁䕁䅁䅁睁䵁䅁䅁权䭄兄䅁权灄权䅁权㥂䅂䅁允䅁䅁䅅䅁䙁䅁䅁䅁䅁䱗䅴䍄䉁䅁䅁䅂䅁䅁䅍䅄䅁䅁䅯䅷䅷䅁䅯眶䅯䅁䅯兢䅑䅁䅅䅁䉁䅁䅁杄啁䅁䅁免㍁䑁䅕杍ㅁ䑁䅁䅏㑁䑁䅍䅁䵁䅉䅅䅁䕁䅁䅁睁䵁䅁䅁权䅄䅄䅁权牄权䅁权䙃䅂䅁允䅁䅁䅅䅁佁䉁䅑䅁硁䑁䅣李ㅁ䑁䅫李ㅁ䑁䅍兎䅁䅁杷允䅁䅁䅑䅁䑁䅁䅷䅁䭁䕁䵑䅁䭁佁䭳䅁䭁䝁䔰䅁䉁䅁䅁允䅁䅁䄴杅䅁䑁䅉䅏硁䑁䅁免硁䑁䅑李䅁䅁杷允䅁䅁䅑䅁䑁䅁䅷䅁䭁䕁䵕䅁䭁佁䭳䅁䭁䝁䔰䅁䉁䅁䅁允䅁䅁䄴杅䅁䑁䅉睎硁䑁䅙李睁䑁䅁䅍䅁䅁杷允䅁䅁䅑䅁䑁䅁䅷䅁䭁䕁䵍䅁䭁佁䭳䅁䭁䝁䔸䅁䉁䅁䅁允䅁䅁䄴杅䅁䑁䅑兏祁䑁䅙兎睁䑁䅁䅍䅁䅁杷允䅁䅁䅑䅁䑁䅁䅷䅁䭁䕁䵑䅁䭁佁䭳䅁䭁䝁䔸䅁䉁䅁䅁允䅁䅁䄴杅䅁䑁䅉䅏硁䑁䅍睎穁䑁䅫䅎䅁䅁杷允䅁䅁䅑䅁䑁䅁䅷䅁䭁䕁䵕䅁䭁佁䭳䅁䭁䝁䔸䅁䉁䅁䅁允䅁䅁䄴杅䅁䑁䅉睎硁䑁䅣䅎㍁䑁䅙兎䅁䅁杷允䅁䅁䅑䅁䑁䅁䅷䅁䭁䥁䱷䅁䭁佁䬴䅁䭁䡁䕁䅁䉁䅁䅁允䅁䅁䅕䅁䅁䭁瑃唸䵁䅉䅅䅁䕁䅁䅁睁䵁䅁䅁权䑂䅄䅁权牄权䅁权㙂䅂䅁允䅁䅁䅅䅁佁䉁䅉䅁ぁ䑁䅧䅏㉁䑁䅉䅍睁䑁䅁䅁䵁䅉䅅䅁䕁䅁䅁睁䵁䅁䅁权煂䅄䅁权畄权䅁权睂䅂䅁允䅁䅁䅅䅁䙁䅁䅁䅁䅄乢䅤䍄䉁䅁䅁䅂䅁䅁䅍䅄䅁䅁䅯䅒䅷䅁䅯眶䅯䅁䅯来䅑䅁䅅䅁䉁䅁䅁杄十䅁䅁杍㑁䑁䅉睍㑁䑁䅍睍㑁䅁䅁䍄䉁䅁䅁䅂䅁䅁䅍䅄䅁䅁䅯䄲䅳䅁䅯朵䅯䅁䅯来䅑䅁䅅䅁䉁䅁䅁杄䵁䅁䅁兎畁䑁䅑李㑁䅁䅁䍄䉁䅁䅁䅂䅁䅁䅍䅄䅁䅁䅯睊䅷䅁䅯眵䅯䅁䅯全䅑䅁䅅䅁䉁䅁䅁兂䱃佢㝦晱祇睐杷允䅁䅁䅑䅁䑁䅁䅷䅁䭁䡁乑䅁䭁佁䭣䅁䭁䝁䔸䅁䉁䅁䅁允䅁䅁䅕⭰奥䑊乌樸䴸䅉䅅䅁䕁䅁䅁睁䵁䅁䅁权䙂䅄䅁权牄权䅁权䙃䅂䅁允䅁䅁䅅䅁佁䉁䅉䅁祁䑁䅣免穁䑁䅁睎祁䑁䅁䅁䵁䅉䅅䅁䕁䅁䅁睁䵁䅁䅁权䑂兄䅁权浄权䅁权獄权䅁允䅁䅁䅅䅁佁䅁䅷䅁硁䍁䄴䅍㕁䑁䅉䅁䵁䅉䅅䅁䕁䅁䅁睁䵁䅁䅁权䙂䅄䅁权牄权䅁权㥂䅂䅁允䅁䅁䅅䅁佁䉁䅉䅁祁䑁䅣睍穁䑁䅕兎㕁䑁䅕䅁䵁䅉䅅䅁䕁䅁䅁睁䵁䅁䅁权偃兄䅁权牄权䅁权獄权䅁允䅁䅁䅅䅁佁䉁䅉䅁㍁䑁䅍睍ぁ䑁䅍免㕁䑁䅕䅁䵁䅉䅅䅁䕁䅁䅁睁䵁䅁䅁权偃兄䅁权牄权䅁权瑂䅂䅁允䅁䅁䅅䅁佁䉁䅉䅁㍁䑁䅉䅏㍁䑁䅑李睁䑁䅉䅁䵁䅉䅅䅁䕁䅁䅁睁䵁䅁䅁权奁睃䅁权浄权䅁权㙂䅂䅁允䅁䅁䅅䅁佁䅁䅷䅁ㅁ䍁䄴免穁䑁䅫䅁䵁䅉䅅䅁䕁䅁䅁睁䵁䅁䅁权煁睃䅁权浄权䅁权瑂䅂䅁允䅁䅁䅅䅁佁䅁䅷䅁硁䍁䄴兏祁䑁䅧䅁䵁䅉䅅䅁䕁䅁䅁睁䵁䅁䅁权偃兄䅁权牄权䅁权㥂䅂䅁允䅁䅁䅅䅁佁䉁䅉䅁㍁䑁䅅兎祁䑁䅙杍睁䑁䅧䅁䵁䅉䅅䅁䕁䅁䅁睁䵁䅁䅁权硂䅄䅁权瑄权䅁权獄权䅁允䅁䅁䅅䅁䙁䑁ね䡹⭡⭮⽙䍄䉁䅁䅁䅂䅁䅁䅍䅄䅁䅁䅯克䅳䅁䅯儷䅯䅁䅯兦䅑䅁䅅䅁䉁䅁䅁兂晄㑔堲桢湌睐杷允䅁䅁䅑䅁䑁䅁䅷䅁䭁䉁䵫䅁䭁佁䭣䅁䭁䥁䕕䅁䉁䅁䅁允䅁䅁䅕牒穢搯㑔䕎䵁䅉䅅䅁䕁䅁䅁睁䵁䅁䅁权偁䅄䅁权灄权䅁权䑃䅂䅁允䅁䅁䅅䅁䙁䅁䅁䅁䅄攸䅬䍄䉁䅁䅁䅂䅁䅁䅍䅄䅁䅁䅯䅫䅳䅁䅯朵䅯䅁䅯睢䅑䅁䅅䅁䉁䅁䅁权䡂䅁䅁䍄䉁䅁䅁䅂䅁䅁䅍䅄䅁䅁䅯杇䅷䅁䅯眵䅯䅁䅯全䅑䅁䅅䅁䉁䅁䅁兂瑁灳瘳㡰䥙䅷杷允䅁䅁䅑䅁䑁䅁䅷䅁䭁䱁䵯䅁䭁佁䭙䅁䭁佁䭷䅁䉁䅁䅁允䅁䅁䄴䅄䅁䑁䅉杌ぁ䑁䅍䅏䅁䅁杷允䅁䅁䅑䅁䑁䅁䅷䅁䭁䭁䵳䅁䭁佁䭳䅁䭁䡁䕅䅁䉁䅁䅁允䅁䅁䄴杅䅁䑁䅧䅎㑁䑁䅙免ぁ䑁䅫䅏䅁䅁杷允䅁䅁䅑䅁䑁䅁䅷䅁䭁䭁䵳䅁䭁佁䭳䅁䭁䥁䕍䅁䉁䅁䅁允䅁䅁䄴杅䅁䑁䅧兎睁䑁䅧李祁䑁䅙兏䅁䅁杷允䅁䅁䅑䅁䑁䅁䅷䅁䭁䡁䱣䅁䭁佁䭳䅁䭁䝁䔸䅁䉁䅁䅁允䅁䅁䄴䅆䅁䑁䅅䅎ㅁ䑁䅙䅏㍁䑁䅑兏祁䅁䅁䍄䉁䅁䅁䅂䅁䅁䅍䅄䅁䅁䅯睢䅷䅁䅯儶䅯䅁䅯䄷䅯䅁䅅䅁䉁䅁䅁兂䅁䅁䅁䕁剌䅑杷允䅁䅁䅑䅁䑁䅁䅷䅁䭁䡁䅧䅁䭁䅁䍅䅁䭁䅁䍍䅁䉁䅁䅁允䅁䅁䅕慹汎煢敄歸䵁䅉䅅䅁䕁䅁䅁睁䵁䅁䅁权㍂睃䅁权牄权䅁权硂䅂䅁允䅁䅁䅅䅁佁䉁䅑䅁硁䑁䅑䅎ぁ䑁䅙睎㍁䑁䅅兏䅁䅁杷允䅁䅁䅑䅁䑁䅁䅷䅁䭁䡁䱣䅁䭁佁䭳䅁䭁䥁䕍䅁䉁䅁䅁允䅁䅁䄴䅆䅁䑁䅅䅎ぁ䑁䅑䅍㕁䑁䅅杍ㅁ䅁䅁䍄䉁䅁䅁䅂䅁䅁䅍䅄䅁䅁䅯䅦䅳䅁䅯儶䅯䅁䅯来䅑䅁䅅䅁䉁䅁䅁兂䅁䅁䅁䝁癄䅑杷允䅁䅁䅑䅁䑁䅁䅷䅁䭁䉁䱉䅁䭁佁䭙䅁䭁䝁䔰䅁䉁䅁䅁允䅁䅁䄴䅄䅁䑁䅉杌ㅁ䑁䅫李䅁䅁杷允䅁䅁䅑䅁䑁䅁䅷䅁䭁䥁䱙䅁䭁佁䬴䅁䭁䡁䕁䅁䉁䅁䅁允䅁䅁䅕䅁䅁䕁湧䕂䵅䅉䅅䅁䕁䅁䅁睁䵁䅁䅁权㍂睃䅁权牄权䅁权㥂䅂䅁允䅁䅁䅅䅁佁䉁䅑䅁硁䑁䅑䅎穁䑁䅧兎ぁ䑁䅁免䅁䅁杷允䅁䅁䅑䅁䑁䅁䅷䅁䭁佁䵯䅁䭁佁䭳䅁䭁佁䭷䅁䉁䅁䅁允䅁䅁䄴䅆䅁䑁䅅杍㑁䑁䅍免ぁ䑁䅁睍穁䅁䅁䍄䉁䅁䅁䅂䅁䅁䅍䅄䅁䅁䅯睒䅷䅁䅯儷䅯䅁䅯兢䅑䅁䅅䅁䉁䅁䅁兂橄婰䕶䱉祃睐杷允䅁䅁䅑䅁䑁䅁䅷䅁䭁䉁䱅䅁䭁佁䭫䅁䭁䥁䕍䅁䉁䅁䅁允䅁䅁䅕䅁䅁䍁祃欶䵁䅉䅅䅁䕁䅁䅁睁䵁䅁䅁权十睃䅁权灄权䅁权䑃䅂䅁允䅁䅁䅅䅁䙁䅁䅁䅁䅃⭒䅘䍄䉁䅁䅁䅂䅁䅁䅍䅄䅁䅁䅯朶䅷䅁䅯眶䅯䅁䅯全䅑䅁䅅䅁䉁䅁䅁杄啁䅁䅁免祁䑁䅧杍㑁䑁䅣杍硁䑁䅅䅁䵁䅉䅅䅁䕁䅁䅁睁䵁䅁䅁权穁䅁䅁权䕁䅁䅁权䙁䅁䅁允䅁䅁䅅䅁䙁䅁䅁䵁䝄汪䈹䍄䉁䅁䅁䅂䅁䅁䅍䅄䅁䅁䅯朶䅷䅁䅯眶䅯䅁䅯睧䅑䅁䅅䅁䉁䅁䅁杄啁䅁䅁免祁䑁䅣免㍁䑁䅍䅏㍁䑁䅅䅁䵁䅉䅅䅁䕁䅁䅁睁䵁䅁䅁权灁睃䅁权牄权䅁权㙂䅂䅁允䅁䅁䅅䅁佁䉁䅉䅁ぁ䑁䅉免ㅁ䑁䅙䅍祁䑁䅅䅁䵁䅉䅅䅁䕁䅁䅁睁䵁䅁䅁权⽄权䅁权浄权䅁权㙂䅂䅁允䅁䅁䅅䅁佁䅁䅷䅁祁䍁䄴兎㑁䑁䅅䅁䵁䅉䅅䅁䕁䅁䅁睁䵁䅁䅁权䅁睃䅁权浄权䅁权㙂䅂䅁允䅁䅁䅅䅁佁䅁䅷䅁硁䍁䄴免睁䑁䅕䅁䵁䅉䅅䅁䕁䅁䅁睁䵁䅁䅁权⽂睃䅁权湄权䅁权䑃䅂䅁允䅁䅁䅅䅁䙁䵁⽑洯楪癗⼲䍄䉁䅁䅁䅂䅁䅁䅍䅄䅁䅁䅯䄫䅷䅁䅯朷䅯䅁䅯全䅑䅁䅅䅁䉁䅁䅁兂䅁䅁䅁䱷浦䅑杷允䅁䅁䅑䅁䑁䅁䅷䅁䭁䩁䉫䅁䭁䉁䅅䅁䭁䅁䅕䅁䉁䅁䅁允䅁䅁䄴䅆䅁䑁䅙免ㅁ䑁䅫䅍睁䑁䅁䅍睁䅁䅁䍄䉁䅁䅁䅂䅁䅁䅍䅄䅁䅁䅯睁䅳䅁䅯朵䅯䅁䅯来䅑䅁䅅䅁䉁䅁䅁杄䵁䅁䅁免畁䑁䅣兎㑁䅁䅁䍄䉁䅁䅁䅂䅁䅁䅍䅄䅁䅁䅯杨䅳䅁䅯儷䅯䅁䅯睢䅑䅁䅅䅁䉁䅁䅁兂㕁䵴㉨灶焯睐杷允䅁䅁䅑䅁䑁䅁䅷䅁䭁䍁䱫䅁䭁佁䭳䅁䭁䡁䕁䅁䉁䅁䅁允䅁䅁䄴杅䅁䑁䅑杍硁䑁䅑䅏㉁䑁䅉兎䅁䅁杷允䅁䅁䅑䅁䑁䅁䅷䅁䭁䕁久䅁䭁佁䭣䅁䭁佁䭷䅁䉁䅁䅁允䅁䅁䅕婤奍䙂余ぁ䵁䅉䅅䅁䕁䅁䅁睁䵁䅁䅁权瑁兄䅁权瑄权䅁权獄权䅁允䅁䅁䅅䅁䙁䑁ね䡹⭡㡮⽯䍄䉁䅁䅁䅂䅁䅁䅍䅄䅁䅁䅯克䅳䅁䅯眶䅯䅁䅯兣䅑䅁䅅䅁䉁䅁䅁杄十䅁䅁䅎祁䑁䅁李㕁䑁䅑睎㉁䅁䅁䍄䉁䅁䅁䅂䅁䅁䅍䅄䅁䅁䅯克䅳䅁䅯眶䅯䅁䅯全䅑䅁䅅䅁䉁䅁䅁杄十䅁䅁䅎祁䑁䅁䅎ㅁ䑁䅧睍ぁ䅁䅁䍄䉁䅁䅁䅂䅁䅁䅍䅄䅁䅁䅯杍䅷䅁䅯眵䅯䅁䅯兣䅑䅁䅅䅁䉁䅁䅁兂捂㡪ㅌ䙋䱷䅑杷允䅁䅁䅑䅁䑁䅁䅷䅁䭁䉁乣䅁䭁佁䭙䅁䭁䥁䕕䅁䉁䅁䅁允䅁䅁䄴杄䅁䑁䅅䅍畁䑁䅣李㕁䅁䅁䍄䉁䅁䅁䅂䅁䅁䅍䅄䅁䅁䅯睚䅅䅁䅯允䅉䅁䅯杁䅉䅁䅅䅁䉁䅁䅁兂䉁猷牍慔䝉兑杷允䅁䅁䅑䅁䑁䅁䅷䅁䭁䅁䱳䅁䭁佁䭙䅁䭁䝁䔸䅁䉁䅁䅁允䅁䅁䄴䅄䅁䑁䅉杌ぁ䑁䅣䅎䅁䅁杷允䅁䅁䅑䅁䑁䅁䅷䅁䭁䥁䱳䅁䭁佁䭫䅁䭁䥁䕍䅁䉁䅁䅁允䅁䅁䅕䅁䅁䥁㙂䕸䵁䅉䅅䅁䕁䅁䅁睁䵁䅁䅁权煄䅁䅁权䕁䅁䅁权䙁䅁䅁允䅁䅁䅅䅁䙁䅁䅁䅁坃ㅓ䉬䍄䉁䅁䅁䅂䅁䅁䅍䅄䅁䅁䅯克䅳䅁䅯眶䅯䅁䅯睧䅑䅁䅅䅁䉁䅁䅁杄十䅁䅁䅎祁䑁䅁䅎ㅁ䑁䅁䅎硁䅁䅁䍄䉁䅁䅁䅂䅁䅁䅍䅄䅁䅁䅯克䅳䅁䅯眶䅯䅁䅯兦䅑䅁䅅䅁䉁䅁䅁杄十䅁䅁䅎硁䑁䅧䅏㉁䑁䅁䅍㉁䅁䅁䍄䉁䅁䅁䅂䅁䅁䅍䅄䅁䅁䅯睺䅷䅁䅯儷䅯䅁䅯睢䅑䅁䅅䅁䉁䅁䅁兂摁浗㝑〳嘯睐杷允䅁䅁䅑䅁䑁䅁䅷䅁䭁䕁䵳䅁䭁佁䭳䅁䭁䝁䔰䅁䉁䅁䅁允䅁䅁䄴杅䅁䑁䅕䅎ㅁ䑁䅙兏ぁ䑁䅉睎䅁䅁杷允䅁䅁䅑䅁䑁䅁䅷䅁䭁䕁䵳䅁䭁佁䭳䅁䭁䝁䔸䅁䉁䅁䅁允䅁䅁䄴杅䅁䑁䅕䅎ㅁ䑁䅕免ㅁ䑁䅑睍䅁䅁杷允䅁䅁䅑䅁䑁䅁䅷䅁䭁䕁䱳䅁䭁佁䭙䅁䭁䥁䕍䅁䉁䅁䅁允䅁䅁䄴䅄䅁䑁䅅杌㑁䑁䅙䅎䅁䅁杷允䅁䅁䅑䅁䑁䅁䅷䅁䭁偁䰴䅁䭁佁䬰䅁䭁佁䭷䅁䉁䅁䅁允䅁䅁䅕⽄坙癭㙄啇䵁䅉䅅䅁䕁䅁䅁睁䵁䅁䅁权㙁睄䅁权畄权䅁权瑂䅂䅁允䅁䅁䅅䅁䙁䅁䅁䅁潄兒䉖䍄䉁䅁䅁䅂䅁䅁䅍䅄䅁䅁䅯杲䅁䅁䅯充䅁䅁䅯䅂䅉䅁䅅䅁䉁䅁䅁杄十䅁䅁䅏ぁ䑁䅁李硁䑁䅁䅍睁䅁䅁䍄䉁䅁䅁䅂䅁䅁䅍䅄䅁䅁䅯眸䅷䅁䅯朷䅯䅁䅯䄷䅯䅁䅅䅁䉁䅁䅁权䡂䅁䅁䍄䉁䅁䅁䅂䅁䅁䅍䅄䅁䅁䅯睓䅷䅁䅯眶䅯䅁䅯兣䅑䅁䅅䅁䉁䅁䅁杄十䅁䅁兎ぁ䑁䅑李硁䑁䅕䅏睁䅁䅁䍄䉁䅁䅁䅂䅁䅁䅍䅄䅁䅁䅯睓䅷䅁䅯眶䅯䅁䅯全䅑䅁䅅䅁䉁䅁䅁杄十䅁䅁兎ぁ䑁䅑杍ㅁ䑁䅑䅎㍁䅁䅁䍄䉁䅁䅁䅂䅁䅁䅍䅄䅁䅁䅯䄫䅯䅁䅯儷䅯䅁䅯䅣䅑䅁䅅䅁䉁䅁䅁兂㙄浦㡱䩤㑎睐杷允䅁䅁䅑䅁䑁䅁䅷䅁䭁䭁䵷䅁䭁佁䭫䅁䭁䡁䕅䅁䉁䅁䅁允䅁䅁䅕䅁䅁䕁癄欵䵁䅉䅅䅁䕁䅁䅁睁䵁䅁䅁权㕁睃䅁权浄权䅁权硂䅂䅁允䅁䅁䅅䅁佁䅁䅷䅁硁䍁䄴䅍㉁䑁䅕䅁䵁䅉䅅䅁䕁䅁䅁睁䵁䅁䅁权慂睃䅁权灄权䅁权䑃䅂䅁允䅁䅁䅅䅁䙁䅁䅁䅁睁晣䅒䍄䉁䅁䅁䅂䅁䅁䅍䅄䅁䅁䅯充䅷䅁䅯眶䅯䅁䅯兣䅑䅁䅅䅁䉁䅁䅁杄十䅁䅁睍㕁䑁䅑睎ぁ䑁䅍免ㅁ䅁䅁䍄䉁䅁䅁䅂䅁䅁䅍䅄䅁䅁䅯睹䅳䅁䅯眵䅯䅁䅯䄷䅯䅁䅅䅁䉁䅁䅁权䡂䅁䅁䍄䉁䅁䅁䅂䅁䅁䅍䅄䅁䅁䅯充䅷䅁䅯眶䅯䅁䅯全䅑䅁䅅䅁䉁䅁䅁杄十䅁䅁睍㕁䑁䅑李㉁䑁䅉李㑁䅁䅁䍄䉁䅁䅁䅂䅁䅁䅍䅄䅁䅁䅯睥䅷䅁䅯眶䅯䅁䅯䄷䅯䅁䅅䅁䉁䅁䅁杄十䅁䅁兎ぁ䑁䅧兎㍁䑁䅁䅍睁䅁䅁䍄䉁䅁䅁䅂䅁䅁䅍䅄䅁䅁䅯䄹䅯䅁䅯眵䅯䅁䅯䅣䅑䅁䅅䅁䉁䅁䅁兂慂䑚晶㑔䰰䅑杷允䅁䅁䅑䅁䑁䅁䅷䅁䭁偁䬸䅁䭁佁䬰䅁䭁䡁䕁䅁䉁䅁䅁允䅁䅁䅕㑋坣挲㌷穳䴸䅉䅅䅁䕁䅁䅁睁䵁䅁䅁权㝂䅄䅁权牄权䅁权睂䅂䅁允䅁䅁䅅䅁佁䉁䅉䅁ㅁ䑁䅁䅎ぁ䑁䅣䅍睁䑁䅁䅁䵁䅉䅅䅁䕁䅁䅁睁䵁䅁䅁权㉁睄䅁权湄权䅁权硂䅂䅁允䅁䅁䅅䅁䙁䝁剩堷⽷晎⽁䍄䉁䅁䅁䅂䅁䅁䅍䅄䅁䅁䅯杨䅷䅁䅯儷䅯䅁䅯䅣䅑䅁䅅䅁䉁䅁䅁兂㡂坉䥳睆杘睐杷允䅁䅁䅑䅁䑁䅁䅷䅁䭁䵁䅉䅁䭁䅁䍅䅁䭁䅁䍉䅁䉁䅁䅁允䅁䅁䅕䘶橁䩧佳䔫䵁䅉䅅䅁䕁䅁䅁睁䵁䅁䅁权㝂䅄䅁权牄权䅁权㥂䅂䅁允䅁䅁䅅䅁佁䉁䅉䅁ㅁ䑁䅁杍ぁ䑁䅣䅍睁䑁䅁䅁䵁䅉䅅䅁䕁䅁䅁睁䵁䅁䅁权䱄兄䅁权畄权䅁权瑂䅂䅁允䅁䅁䅅䅁䙁䅁䅁䅁䅃⭔䅊䍄䉁䅁䅁䅂䅁䅁䅍䅄䅁䅁䅯兔䄰䅁䅯朵䅯䅁䅯兦䅑䅁䅅䅁䉁䅁䅁杄䵁䅁䅁免畁䑁䅁䅎㑁䅁䅁䍄䉁䅁䅁䅂䅁䅁䅍䅄䅁䅁䅯睬䅳䅁䅯朷䅯䅁䅯兣䅑䅁䅅䅁䉁䅁䅁兂䅁䅁䅁䐴⭦䅑杷允䅁䅁䅑䅁䑁䅁䅷䅁䭁䝁䱕䅁䭁佁䭳䅁䭁䡁䕯䅁䉁䅁䅁允䅁䅁䄴杅䅁䑁䅍兎穁䑁䅕兏睁䑁䅁䅍䅁䅁杷允䅁䅁䅑䅁䑁䅁䅷䅁䭁乁䴴䅁䭁佁䬴䅁䭁䝁䔸䅁䉁䅁䅁允䅁䅁䅕䅁䅁䩁桄欸䵁䅉䅅䅁䕁䅁䅁睁䵁䅁䅁权湁䅄䅁权畄权䅁权㥂䅂䅁允䅁䅁䅅䅁䙁䅁䅁䅁䅂敦䅄䍄䉁䅁䅁䅂䅁䅁䅍䅄䅁䅁䅯党䅳䅁䅯眶䅯䅁䅯䅣䅑䅁䅅䅁䉁䅁䅁杄十䅁䅁睍ㅁ䑁䅙䅍穁䑁䅁䅍睁䅁䅁䍄䉁䅁䅁䅂䅁䅁䅍䅄䅁䅁䅯督䅷䅁䅯眶䅯䅁䅯来䅑䅁䅅䅁䉁䅁䅁杄十䅁䅁睎祁䑁䅅睎ぁ䑁䅉䅎ぁ䅁䅁䍄䉁䅁䅁䅂䅁䅁䅍䅄䅁䅁䅯䄴䅳䅁䅯眶䅯䅁䅯䄷䅯䅁䅅䅁䉁䅁䅁权䡂䅁䅁䍄䉁䅁䅁䅂䅁䅁䅍䅄䅁䅁䅯睴䅳䅁䅯眶䅯䅁䅯兣䅑䅁䅅䅁䉁䅁䅁杄十䅁䅁睎㕁䑁䅕兎睁䑁䅕䅍祁䅁䅁䍄䉁䅁䅁䅂䅁䅁䅍䅄䅁䅁䅯䅗䄰䅁䅯儶䅯䅁䅯睢䅑䅁䅅䅁䉁䅁䅁兂䅁䅁䅁䭑婺䅑杷允䅁䅁䅑䅁䑁䅁䅷䅁䭁佁䱁䅁䭁佁䭳䅁䭁䝁䔰䅁䉁䅁䅁允䅁䅁䄴杅䅁䑁䅑睍祁䑁䅁䅍睁䑁䅁䅍䅁䅁杷允䅁䅁䅑䅁䑁䅁䅷䅁䭁佁䱁䅁䭁佁䭳䅁䭁䡁䕯䅁䉁䅁䅁允䅁䅁䄴杅䅁䑁䅑䅎穁䑁䅁䅍睁䑁䅁䅍䅁䅁杷允䅁䅁䅑䅁䑁䅁䅷䅁䭁佁䱁䅁䭁佁䭳䅁䭁䡁䕅䅁䉁䅁䅁允䅁䅁䄴杅䅁䑁䅑䅎祁䑁䅁䅍睁䑁䅁䅍䅁䅁杷允䅁䅁䅑䅁䑁䅁䅷䅁䭁䭁䵫䅁䭁佁䭳䅁䭁佁䭷䅁䉁䅁䅁允䅁䅁䄴䅆䅁䑁䅅免㉁䑁䅁杍睁䑁䅕杍㉁䅁䅁䍄䉁䅁䅁䅂䅁䅁䅍䅄䅁䅁䅯䅴䅳䅁䅯眵䅯䅁䅯兢䅑䅁䅅䅁䉁䅁䅁兂啁牅挸娷䩫䅑杷允䅁䅁䅑䅁䑁䅁䅷䅁䭁䭁䵫䅁䭁佁䭳䅁䭁䡁䕁䅁䉁䅁䅁允䅁䅁䄴䅆䅁䑁䅅李㕁䑁䅣兎穁䑁䅉睍祁䅁䅁䍄䉁䅁䅁䅂䅁䅁䅍䅄䅁䅁䅯朷䄰䅁䅯朷䅯䅁䅯兢䅑䅁䅅䅁䉁䅁䅁兂䅁䅁䅁䥵偫具杷允䅁䅁䅑䅁䑁䅁䅷䅁䭁䭁䵫䅁䭁佁䭳䅁䭁䥁䕍䅁䉁䅁䅁允䅁䅁䄴䅆䅁䑁䅅李穁䑁䅉䅍睁䑁䅙睍睁䅁䅁䍄䉁䅁䅁䅂䅁䅁䅍䅄䅁䅁䅯睏䅳䅁䅯眶䅯䅁䅯䄷䅯䅁䅅䅁䉁䅁䅁杄十䅁䅁兎祁䑁䅉䅍睁䑁䅕睍硁䅁䅁䍄䉁䅁䅁䅂䅁䅁䅍䅄䅁䅁䅯兤䅷䅁䅯儷䅯䅁䅯全䅑䅁䅅䅁䉁䅁䅁兂慃䝦倳敦杺睐杷允䅁䅁䅑䅁䑁䅁䅷䅁䭁䝁䱧䅁䭁佁䬴䅁䭁䡁䕁䅁䉁䅁䅁允䅁䅁䅕䅁䅁䅁䑂欰䵁䅉䅅䅁䕁䅁䅁睁䵁䅁䅁权㝁睃䅁权牄权䅁权睂䅂䅁允䅁䅁䅅䅁佁䉁䅉䅁ㅁ䑁䅉睍硁䑁䅣䅍睁䑁䅫䅁䵁䅉䅅䅁䕁䅁䅁睁䵁䅁䅁权㝁睃䅁权牄权䅁权硂䅂䅁允䅁䅁䅅䅁佁䉁䅉䅁ㅁ䑁䅉杍ㅁ䑁䅧杍㕁䑁䅕䅁䵁䅉䅅䅁䕁䅁䅁睁䵁䅁䅁权䱁睃䅁权湄权䅁权硂䅂䅁允䅁䅁䅅䅁䙁䉁䘫ㄶ㑇桮䄱䍄䉁䅁䅁䅂䅁䅁䅍䅄䅁䅁䅯兦䅳䅁䅯朷䅯䅁䅯兣䅑䅁䅅䅁䉁䅁䅁兂䅁䅁䅁䵳ㄯ䅑杷允䅁䅁䅑䅁䑁䅁䅷䅁䭁䑁䱳䅁䭁佁䭳䅁䭁䥁䕕䅁䉁䅁䅁允䅁䅁䄴杅䅁䑁䅕杍祁䑁䅕睎㑁䑁䅁李䅁䅁杷允䅁䅁䅑䅁䑁䅁䅷䅁䭁䥁䵑䅁䭁佁䭳䅁䭁䝁䔰䅁䉁䅁䅁允䅁䅁䄴杅䅁䑁䅉睍ㅁ䑁䅫䅏睁䑁䅁䅍䅁䅁杷允䅁䅁䅑䅁䑁䅁䅷䅁䭁䭁䱑䅁䭁佁䬴䅁䭁䡁䕯䅁䉁䅁䅁允䅁䅁䅕䅁䅁䍁䙃唴䵁䅉䅅䅁䕁䅁䅁睁䵁䅁䅁权あ䅄䅁权牄权䅁权獄权䅁允䅁䅁䅅䅁佁䉁䅉䅁ㅁ䑁䅕兏ぁ䑁䅕䅍睁䑁䅁䅁䵁䅉䅅䅁䕁䅁䅁睁䵁䅁䅁权䕃䅄䅁权牄权䅁权睂䅂䅁允䅁䅁䅅䅁佁䉁䅉䅁祁䑁䅉䅏㍁䑁䅉䅍睁䑁䅁䅁䵁䅉䅅䅁䕁䅁䅁睁䵁䅁䅁权ㅁ兄䅁权牄权䅁权獄权䅁允䅁䅁䅅䅁佁䉁䅑䅁硁䑁䅁免睁䑁䅣䅎睁䑁䅁䅍䅁䅁杷允䅁䅁䅑䅁䑁䅁䅷䅁䭁䑁乕䅁䭁佁䭳䅁䭁䥁䕕䅁䉁䅁䅁允䅁䅁䄴杅䅁䑁䅕免睁䑁䅅睎睁䑁䅁䅍䅁䅁杷允䅁䅁䅑䅁䑁䅁䅷䅁䭁䵁乑䅁䭁佁䭣䅁䭁䡁䕅䅁䉁䅁䅁允䅁䅁䅕穊䥅䉲慸啂䵁䅉䅅䅁䕁䅁䅁睁䵁䅁䅁权佂兄䅁权畄权䅁权䑃䅂䅁允䅁䅁䅅䅁䙁䅁䅁䅁䅃摹䅰䍄䉁䅁䅁䅂䅁䅁䅍䅄䅁䅁䅯兎䄰䅁䅯眶䅯䅁䅯睧䅑䅁䅅䅁䉁䅁䅁杄十䅁䅁兎硁䑁䅍睍睁䑁䅁䅍睁䅁䅁䍄䉁䅁䅁䅂䅁䅁䅍䅄䅁䅁䅯儸䅯䅁䅯眶䅯䅁䅯䄷䅯䅁䅅䅁䉁䅁䅁权䡂䅁䅁䍄䉁䅁䅁䅂䅁䅁䅍䅄䅁䅁䅯睔䅷䅁䅯朷䅯䅁䅯睢䅑䅁䅅䅁䉁䅁䅁兂䅁䅁䅁䅁䌯䅑杷允䅁䅁䅑䅁䑁䅁䅷䅁䭁䙁䉑䅁䭁䅁䅑䅁䭁䅁䍑䅁䉁䅁䅁允䅁䅁䅕䅁䅁乁婳啚䵅䅉䅅䅁䕁䅁䅁睁䵁䅁䅁权硄权䅁权牄权䅁权㙂䅂䅁允䅁䅁䅅䅁佁䉁䅉䅁穁䑁䅉李㉁䑁䅧兏睁䑁䅑䅁䵁䅉䅅䅁䕁䅁䅁睁䵁䅁䅁权硄权䅁权牄权䅁权䑃䅂䅁允䅁䅁䅅䅁佁䉁䅉䅁穁䑁䅅睎穁䑁䅅䅍穁䑁䅁䅁䵁䅉䅅䅁䕁䅁䅁睁䵁䅁䅁权敄睃䅁权湄权䅁权療䅂䅁允䅁䅁䅅䅁䙁䥁橚啵㍤祈䅤䍄䉁䅁䅁䅂䅁䅁䅍䅄䅁䅁䅯杺䅳䅁䅯眵䅯䅁䅯全䅑䅁䅅䅁䉁䅁䅁兂䥁䉲慸䑚㥶睐杷允䅁䅁䅑䅁䑁䅁䅷䅁䭁䩁䴴䅁䭁佁䬰䅁䭁䥁䕍䅁䉁䅁䅁允䅁䅁䅕硥畓⭒㙆</t>
  </si>
  <si>
    <t>䑨䴸䅉䅅䅁䕁䅁䅁睁䵁䅁䅁权䍄兄䅁权牄权䅁权療䅂䅁允䅁䅁䅅䅁佁䉁䅉䅁ぁ䑁䅁睍穁䑁䅧杍穁䑁䅧䅁䵁䅉䅅䅁䕁䅁䅁睁䵁䅁䅁权杄睃䅁权畄权䅁权㙂䅂䅁允䅁䅁䅅䅁䙁䅁䅁䅁䅁⭙䅖䍄䉁䅁䅁䅂䅁䅁䅍䅄䅁䅁䅯䅶䅷䅁䅯儷䅯䅁䅯睢䅑䅁䅅䅁䉁䅁䅁兂敃㘷䝦㝓橣䅑杷允䅁䅁䅑䅁䑁䅁䅷䅁䭁䱁䴰䅁䭁佁䬰䅁䭁䝁䔸䅁䉁䅁䅁允䅁䅁䅕㘴扗䍸睃䐹䴸䅉䅅䅁䕁䅁䅁睁䵁䅁䅁权䍄兄䅁权牄权䅁权睂䅂䅁允䅁䅁䅅䅁佁䉁䅉䅁ぁ䑁䅁杍㉁䑁䅫杍㕁䑁䅧䅁䵁䅉䅅䅁䕁䅁䅁睁䵁䅁䅁权䍄兄䅁权牄权䅁权硂䅂䅁允䅁䅁䅅䅁佁䉁䅉䅁ぁ䑁䅁杍祁䑁䅕䅍祁䑁䅕䅁䵁䅉䅅䅁䕁䅁䅁睁䵁䅁䅁权䍄兄䅁权牄权䅁权䙃䅂䅁允䅁䅁䅅䅁佁䉁䅉䅁ぁ䑁䅅杍祁䑁䅁李ㅁ䑁䅙䅁䵁䅉䅅䅁䕁䅁䅁睁䵁䅁䅁权啃䅄䅁权畄权䅁权㥂䅂䅁允䅁䅁䅅䅁䙁䅁䅁䅁䅄摮䅆䍄䉁䅁䅁䅂䅁䅁䅍䅄䅁䅁䅯杷䄰䅁䅯眶䅯䅁䅯睧䅑䅁䅅䅁䉁䅁䅁杄十䅁䅁䅎祁䑁䅍睎祁䑁䅧睎ㅁ䅁䅁䍄䉁䅁䅁䅂䅁䅁䅍䅄䅁䅁䅯杷䄰䅁䅯眶䅯䅁䅯兦䅑䅁䅅䅁䉁䅁䅁杄十䅁䅁䅎ㅁ䑁䅣䅍㍁䑁䅕兎㕁䅁䅁䍄䉁䅁䅁䅂䅁䅁䅍䅄䅁䅁䅯䅒䅷䅁䅯儶䅯䅁䅯䄷䅯䅁䅅䅁䉁䅁䅁兂䅁䅁䅁䍁獃䅷杷允䅁䅁䅑䅁䑁䅁䅷䅁䭁乁䵉䅁䭁佁䭳䅁䭁佁䭷䅁䉁䅁䅁允䅁䅁䄴杅䅁䑁䅣免睁䑁䅅李ぁ䑁䅑䅏䅁䅁杷允䅁䅁䅑䅁䑁䅁䅷䅁䭁乁䵉䅁䭁佁䭳䅁䭁䝁䔰䅁䉁䅁䅁允䅁䅁䄴杅䅁䑁䅣免睁䑁䅫李㍁䑁䅑睍䅁䅁杷允䅁䅁䅑䅁䑁䅁䅷䅁䭁䭁䉉䅁䭁䉁䅅䅁䭁䅁䅕䅁䉁䅁䅁允䅁䅁䄴䅆䅁䑁䅕䅍硁䑁䅕䅍睁䑁䅁䅍睁䅁䅁䍄䉁䅁䅁䅂䅁䅁䅍䅄䅁䅁䅯兒䅷䅁䅯朵䅯䅁䅯来䅑䅁䅅䅁䉁䅁䅁杄䵁䅁䅁睍畁䑁䅍兎㍁䅁䅁䍄䉁䅁䅁䅂䅁䅁䅍䅄䅁䅁䅯朰䅷䅁䅯眶䅯䅁䅯睧䅑䅁䅅䅁䉁䅁䅁杄十䅁䅁李ぁ䑁䅍䅏㍁䑁䅁䅏㑁䅁䅁䍄䉁䅁䅁䅂䅁䅁䅍䅄䅁䅁䅯兄䅳䅁䅯眶䅯䅁䅯睢䅑䅁䅅䅁䉁䅁䅁杄啁䅁䅁免硁䑁䅑䅎硁䑁䅧䅎硁䑁䅍䅁䵁䅉䅅䅁䕁䅁䅁睁䵁䅁䅁权䩄䅄䅁权瑄权䅁权獄权䅁允䅁䅁䅅䅁䙁䥁牘払敧敨⽍䍄䉁䅁䅁䅂䅁䅁䅍䅄䅁䅁䅯儫䅷䅁䅯儷䅯䅁䅯兣䅑䅁䅅䅁䉁䅁䅁兂⭄䠱灪橊䥈睐杷允䅁䅁䅑䅁䑁䅁䅷䅁䭁䅁䰰䅁䭁佁䭳䅁䭁䥁䕕䅁䉁䅁䅁允䅁䅁䄴䅆䅁䑁䅅免㉁䑁䅍免穁䑁䅧䅏㍁䅁䅁䍄䉁䅁䅁䅂䅁䅁䅍䅄䅁䅁䅯杴䅳䅁䅯眵䅯䅁䅯来䅑䅁䅅䅁䉁䅁䅁兂剄瑉㕶浦啯䅑杷允䅁䅁䅑䅁䑁䅁䅷䅁䭁䡁䴴䅁䭁佁䭣䅁䭁䥁䕍䅁䉁䅁䅁允䅁䅁䅕㉶祁洯䭱䐫䴸䅉䅅䅁䕁䅁䅁睁䵁䅁䅁权䕃䅁䅁权䕁䅁䅁权䙁䅁䅁允䅁䅁䅅䅁䙁䅁䅁䅁䭄湬䉊䍄䉁䅁䅁䅂䅁䅁䅍䅄䅁䅁䅯䅸䅷䅁䅯眶䅯䅁䅯兣䅑䅁䅅䅁䉁䅁䅁杄啁䅁䅁免㉁䑁䅙李穁䑁䅣兎睁䑁䅙䅁䵁䅉䅅䅁䕁䅁䅁睁䵁䅁䅁权䕄䅄䅁权牄权䅁权㥂䅂䅁允䅁䅁䅅䅁佁䉁䅑䅁硁䑁䅙睍㉁䑁䅙李㍁䑁䅙䅏䅁䅁杷允䅁䅁䅑䅁䑁䅁䅷䅁䭁䕁乍䅁䭁佁䭳䅁䭁佁䭷䅁䉁䅁䅁允䅁䅁䄴杅䅁䑁䅍睍㕁䑁䅉兏硁䑁䅧兎䅁䅁杷允䅁䅁䅑䅁䑁䅁䅷䅁䭁䥁乕䅁䭁佁䭫䅁䭁䝁䔰䅁䉁䅁䅁允䅁䅁䅕䅁䅁䅁䕃啳䵁䅉䅅䅁䕁䅁䅁睁䵁䅁䅁权汁睃䅁权湄权䅁权瑂䅂䅁允䅁䅁䅅䅁䙁䡁潎敫㠱硐䅤䍄䉁䅁䅁䅂䅁䅁䅍䅄䅁䅁䅯睑䄰䅁䅯眶䅯䅁䅯睢䅑䅁䅅䅁䉁䅁䅁杄十䅁䅁睍ぁ䑁䅅䅏ㅁ䑁䅁李祁䅁䅁䍄䉁䅁䅁䅂䅁䅁䅍䅄䅁䅁䅯睡䅳䅁䅯朷䅯䅁䅯兦䅑䅁䅅䅁䉁䅁䅁兂䅁䅁䅁䡁㐶䅑杷允䅁䅁䅑䅁䑁䅁䅷䅁䭁䡁䵧䅁䭁佁䭣䅁䭁䥁䕕䅁䉁䅁䅁允䅁䅁䅕匰扌堫焵䕄䵁䅉䅅䅁䕁䅁䅁睁䵁䅁䅁权䑂兄䅁权牄权䅁权㙂䅂䅁允䅁䅁䅅䅁佁䉁䅉䅁穁䑁䅑免祁䑁䅁杍ぁ䑁䅣䅁䵁䅉䅅䅁䕁䅁䅁睁䵁䅁䅁权䑂兄䅁权牄权䅁权睂䅂䅁允䅁䅁䅅䅁佁䉁䅉䅁穁䑁䅍䅏㕁䑁䅁睎㑁䑁䅉䅁䵁䅉䅅䅁䕁䅁䅁睁䵁䅁䅁权䑂兄䅁权牄权䅁权䑃䅂䅁允䅁䅁䅅䅁佁䉁䅉䅁穁䑁䅕䅎穁䑁䅙兎硁䑁䅉䅁䵁䅉䅅䅁䕁䅁䅁睁䵁䅁䅁权䑂兄䅁权牄权䅁权㥂䅂䅁允䅁䅁䅅䅁佁䉁䅉䅁穁䑁䅕睍睁䑁䅑李ぁ䑁䅑䅁䵁䅉䅅䅁䕁䅁䅁睁䵁䅁䅁权㑃䅄䅁权牄权䅁权療䅂䅁允䅁䅁䅅䅁佁䉁䅉䅁穁䑁䅁睍睁䑁䅣䅏硁䑁䅑䅁䵁䅉䅅䅁䕁䅁䅁睁䵁䅁䅁权扁䅄䅁权畄权䅁权療䅂䅁允䅁䅁䅅䅁䙁䅁䅁䅁䅄⭌䅤䍄䉁䅁䅁䅂䅁䅁䅍䅄䅁䅁䅯䅖䅷䅁䅯朷䅯䅁䅯兢䅑䅁䅅䅁䉁䅁䅁兂䅁䅁䅁䔸祌䅑杷允䅁䅁䅑䅁䑁䅁䅷䅁䭁䱁䵧䅁䭁佁䭳䅁䭁䡁䕯䅁䉁䅁䅁允䅁䅁䄴杅䅁䑁䅍䅍祁䑁䅙䅍ㅁ䑁䅙䅍䅁䅁杷允䅁䅁䅑䅁䑁䅁䅷䅁䭁䵁䉅䅁䭁䅁䅯䅁䭁䅁䍑䅁䉁䅁䅁允䅁䅁䅕渷⽷噎㘶䕄䵁䅉䅅䅁䕁䅁䅁睁䵁䅁䅁权癁睄䅁权灄权䅁权療䅂䅁允䅁䅁䅅䅁䙁䅁䅁䅁睃偎䅈䍄䉁䅁䅁䅂䅁䅁䅍䅄䅁䅁䅯杸䅳䅁䅯眵䅯䅁䅯䅣䅑䅁䅅䅁䉁䅁䅁兂捃䍸睃浣㍪睶杷允䅁䅁䅑䅁䑁䅁䅷䅁䭁䥁䉣䅁䭁䅁䅑䅁䭁䅁䅕䅁䉁䅁䅁允䅁䅁䅕䅁䅁佁䥥ず䵅䅉䅅䅁䕁䅁䅁睁䵁䅁䅁权䡄睃䅁权湄权䅁权睂䅂䅁允䅁䅁䅅䅁䙁䉁䘫ㄶ㑇楈䅬䍄䉁䅁䅁䅂䅁䅁䅍䅄䅁䅁䅯䄰䅁䅁䅯充䅁䅁䅯兂䅁䅁䅅䅁䉁䅁䅁杄啁䅁䅁䅎睁䑁䅫䅍睁䑁䅁䅍睁䑁䅁䅁䵁䅉䅅䅁䕁䅁䅁睁䵁䅁䅁权敄睃䅁权浄权䅁权獄权䅁允䅁䅁䅅䅁佁䅁䅷䅁硁䍁䄴兏ぁ䑁䅑䅁䵁䅉䅅䅁䕁䅁䅁睁䵁䅁䅁权牁睃䅁权牄权䅁权瑂䅂䅁允䅁䅁䅅䅁佁䉁䅉䅁穁䑁䅍睎ㅁ䑁䅉䅍睁䑁䅁䅁䵁䅉䅅䅁䕁䅁䅁睁䵁䅁䅁权ㅁ䅄䅁权浄权䅁权硂䅂䅁允䅁䅁䅅䅁佁䅁䅷䅁祁䍁䄴䅍睁䑁䅙䅁䵁䅉䅅䅁䕁䅁䅁睁䵁䅁䅁权祂睃䅁权瑄权䅁权睂䅂䅁允䅁䅁䅅䅁䙁䙁㍳䅹煑癬⽅䍄䉁䅁䅁䅂䅁䅁䅍䅄䅁䅁䅯朸䅳䅁䅯儷䅯䅁䅯来䅑䅁䅅䅁䉁䅁䅁兂䕂㉩湺㘫剮睐杷允䅁䅁䅑䅁䑁䅁䅷䅁䭁䍁乍䅁䭁佁䭣䅁䭁䝁䔰䅁䉁䅁䅁允䅁䅁䅕削癆湩獐䕂䵁䅉䅅䅁䕁䅁䅁睁䵁䅁䅁权牁睃䅁权牄权䅁权療䅂䅁允䅁䅁䅅䅁佁䉁䅉䅁穁䑁䅍睎ㅁ䑁䅕䅍睁䑁䅁䅁䵁䅉䅅䅁䕁䅁䅁睁䵁䅁䅁权汃䅄䅁权灄权䅁权䙃䅂䅁允䅁䅁䅅䅁䙁䅁䅁䅁䅁䱕䅔䍄䉁䅁䅁䅂䅁䅁䅍䅄䅁䅁䅯睌䅁䅁䅯䅂䅁䅁䅯䅂䅉䅁䅅䅁䉁䅁䅁兂䅁䅁䅁慌䉒兑杷允䅁䅁䅑䅁䑁䅁䅷䅁䭁䍁䱳䅁䭁佁䭳䅁䭁䡁䕁䅁䉁䅁䅁允䅁䅁䄴杅䅁䑁䅍䅎穁䑁䅑兏睁䑁䅁䅍䅁䅁杷允䅁䅁䅑䅁䑁䅁䅷䅁䭁䥁䱳䅁䭁佁䭳䅁䭁佁䭷䅁䉁䅁䅁允䅁䅁䅯睒䅁䅁杷允䅁䅁䅑䅁䑁䅁䅷䅁䭁䉁䰴䅁䭁佁䭙䅁䭁䝁䔸䅁䉁䅁䅁允䅁䅁䄴䅄䅁䑁䅅杌祁䑁䅙李䅁䅁杷允䅁䅁䅑䅁䑁䅁䅷䅁䭁䥁䱳䅁䭁佁䭳䅁䭁䝁䔸䅁䉁䅁䅁允䅁䅁䄴䅆䅁䑁䅉兎ぁ䑁䅉兏㕁䑁䅉李睁䅁䅁䍄䉁䅁䅁䅂䅁䅁䅍䅄䅁䅁䅯䅥䅷䅁䅯朷䅯䅁䅯兢䅑䅁䅅䅁䉁䅁䅁兂䅁䅁䅁䑑塺䅑杷允䅁䅁䅑䅁䑁䅁䅷䅁䭁䥁䱳䅁䭁佁䭳䅁䭁䡁䕁䅁䉁䅁䅁允䅁䅁䄴䅆䅁䑁䅉李㑁䑁䅅免ぁ䑁䅁睍穁䅁䅁䍄䉁䅁䅁䅂䅁䅁䅍䅄䅁䅁䅯杸䅳䅁䅯眵䅯䅁䅯兦䅑䅁䅅䅁䉁䅁䅁兂硂児塲㍯⽄睶杷允䅁䅁䅑䅁䑁䅁䅷䅁䭁䥁䱳䅁䭁佁䭳䅁䭁䡁䕅䅁䉁䅁䅁允䅁䅁䄴䅆䅁䑁䅉睎穁䑁䅉李ㅁ䑁䅑兎硁䅁䅁䍄䉁䅁䅁䅂䅁䅁䅍䅄䅁䅁䅯杴䅷䅁䅯朷䅯䅁䅯来䅑䅁䅅䅁䉁䅁䅁兂䅁䅁䅁䉁汪䅑杷允䅁䅁䅑䅁䑁䅁䅷䅁䭁䩁䴸䅁䭁佁䬰䅁䭁䡁䕅䅁䉁䅁䅁允䅁䅁䅕体㙆䭆䠵吰䴸䅉䅅䅁䕁䅁䅁睁䵁䅁䅁权䱃睃䅁权牄权䅁权䙃䅂䅁允䅁䅁䅅䅁佁䉁䅑䅁祁䑁䅣杍ㅁ䑁䅣睍㑁䑁䅣䅏䅁䅁杷允䅁䅁䅑䅁䑁䅁䅷䅁䭁䡁乙䅁䭁佁䬰䅁䭁䝁䔸䅁䉁䅁䅁允䅁䅁䅕瘰畃䩍啺稲䴸䅉䅅䅁䕁䅁䅁睁䵁䅁䅁权䑂睃䅁权牄权䅁权獄权䅁允䅁䅁䅅䅁佁䉁䅉䅁穁䑁䅧䅍睁䑁䅅杍祁䑁䅣䅁䵁䅉䅅䅁䕁䅁䅁睁䵁䅁䅁权䝄睃䅁权畄权䅁权㥂䅂䅁允䅁䅁䅅䅁䙁䅁䅁䅁䅁㡵䅦䍄䉁䅁䅁䅂䅁䅁䅍䅄䅁䅁䅯睑䅳䅁䅯眶䅯䅁䅯来䅑䅁䅅䅁䉁䅁䅁杄十䅁䅁睍㍁䑁䅁䅏㉁䑁䅙杍㍁䅁䅁䍄䉁䅁䅁䅂䅁䅁䅍䅄䅁䅁䅯术䅷䅁䅯儷䅯䅁䅯兢䅑䅁䅅䅁䉁䅁䅁兂剃堷⽷噎洷睐杷允䅁䅁䅑䅁䑁䅁䅷䅁䭁䅁䰸䅁䭁佁䭫䅁䭁䡁䕁䅁䉁䅁䅁允䅁䅁䅕䅁䅁䅁䙁䔱䵁䅉䅅䅁䕁䅁䅁睁䵁䅁䅁权⽂䅄䅁权牄权䅁权瑂䅂䅁允䅁䅁䅅䅁佁䉁䅉䅁ぁ䑁䅙睍㉁䑁䅧杍ぁ䑁䅁䅁䵁䅉䅅䅁䕁䅁䅁睁䵁䅁䅁权療睃䅁权湄权䅁权睂䅂䅁允䅁䅁䅅䅁䙁䕁朸䩩㙪佯⽷䍄䉁䅁䅁䅂䅁䅁䅍䅄䅁䅁䅯睦䅷䅁䅯眶䅯䅁䅯来䅑䅁䅅䅁䉁䅁䅁杄十䅁䅁䅎㉁䑁䅉䅏㕁䑁䅍䅏ぁ䅁䅁䍄䉁䅁䅁䅂䅁䅁䅍䅄䅁䅁䅯睦䅷䅁䅯眶䅯䅁䅯䅣䅑䅁䅅䅁䉁䅁䅁杄十䅁䅁䅎㉁䑁䅉免㍁䑁䅁䅍㍁䅁䅁䍄䉁䅁䅁䅂䅁䅁䅍䅄䅁䅁䅯睦䅷䅁䅯眶䅯䅁䅯兣䅑䅁䅅䅁䉁䅁䅁杄十䅁䅁䅎ㅁ䑁䅙睎ぁ䑁䅕睎祁䅁䅁䍄䉁䅁䅁䅂䅁䅁䅍䅄䅁䅁䅯睦䅳䅁䅯儷䅯䅁䅯来䅑䅁䅅䅁䉁䅁䅁兂慂㕙獑䰷湘睐杷允䅁䅁䅑䅁䑁䅁䅷䅁䭁䡁䴸䅁䭁佁䭳䅁䭁䥁䕕䅁䉁䅁䅁允䅁䅁䄴杅䅁䑁䅑兎㉁䑁䅍䅎硁䑁䅧䅍䅁䅁杷允䅁䅁䅑䅁䑁䅁䅷䅁䭁䡁䴸䅁䭁佁䭳䅁䭁䥁䕍䅁䉁䅁䅁允䅁䅁䄴杅䅁䑁䅑兎ㅁ䑁䅧免ぁ䑁䅧兎䅁䅁杷允䅁䅁䅑䅁䑁䅁䅷䅁䭁䡁䴸䅁䭁佁䭳䅁䭁䡁䔰䅁䉁䅁䅁允䅁䅁䄴杅䅁䑁䅑兎ぁ䑁䅣李祁䑁䅍睎䅁䅁杷允䅁䅁䅑䅁䑁䅁䅷䅁䭁乁䵕䅁䭁佁䭙䅁䭁䥁䕍䅁䉁䅁䅁允䅁䅁䄴䅄䅁䑁䅍杌祁䑁䅣睍䅁䅁杷允䅁䅁䅑䅁䑁䅁䅷䅁䭁䍁乣䅁䭁佁䭙䅁䭁䡁䕯䅁䉁䅁䅁允䅁䅁䄴䅄䅁䑁䅉杌ぁ䑁䅁䅏䅁䅁杷允䅁䅁䅑䅁䑁䅁䅷䅁䭁䅁䱷䅁䭁佁䬴䅁䭁䥁䕍䅁䉁䅁䅁允䅁䅁䅕䅁䅁䥁䵄欸䵁䅉䅅䅁䕁䅁䅁睁䵁䅁䅁权坂睃䅁权瑄权䅁权獄权䅁允䅁䅁䅅䅁䙁䉁癳匳䝑敧⼰䍄䉁䅁䅁䅂䅁䅁䅍䅄䅁䅁䅯䄸䅳䅁䅯眵䅯䅁䅯睧䅑䅁䅅䅁䉁䅁䅁兂灁䥘䌯愹剧䅑杷允䅁䅁䅑䅁䑁䅁䅷䅁䭁偁䱷䅁䭁佁䬴䅁䭁䥁䕕䅁䉁䅁䅁允䅁䅁䅕䅁䅁䕁⭄捁䵅䅉䅅䅁䕁䅁䅁睁䵁䅁䅁权⭂睃䅁权灄权䅁权䑃䅂䅁允䅁䅁䅅䅁䙁䅁䅁䅁䅂⼸䅤䍄䉁䅁䅁䅂䅁䅁䅍䅄䅁䅁䅯䅬䄰䅁䅯眶䅯䅁䅯兢䅑䅁䅅䅁䉁䅁䅁杄十䅁䅁杍硁䑁䅧兎㑁䑁䅅兎㕁䅁䅁䍄䉁䅁䅁䅂䅁䅁䅍䅄䅁䅁䅯䅬䄰䅁䅯眶䅯䅁䅯睢䅑䅁䅅䅁䉁䅁䅁杄十䅁䅁杍硁䑁䅣杍睁䑁䅧兎睁䅁䅁䍄䉁䅁䅁䅂䅁䅁䅍䅄䅁䅁䅯杚䅷䅁䅯朵䅯䅁䅯来䅑䅁䅅䅁䉁䅁䅁杄䵁䅁䅁杍畁䑁䅫兏㉁䅁䅁䍄䉁䅁䅁䅂䅁䅁䅍䅄䅁䅁䅯䅬䄰䅁䅯眶䅯䅁䅯来䅑䅁䅅䅁䉁䅁䅁杄十䅁䅁杍硁䑁䅣免祁䑁䅍睍㑁䅁䅁䍄䉁䅁䅁䅂䅁䅁䅍䅄䅁䅁䅯睌䅅䅁䅯允䅉䅁䅯兂䅉䅁䅅䅁䉁䅁䅁兂乄歷㥎䈵啌䅑杷允䅁䅁䅑䅁䑁䅁䅷䅁䭁䱁䴸䅁䭁佁䭫䅁䭁䡁䔰䅁䉁䅁䅁允䅁䅁䅕䅁䅁䅁㙂歲䵁䅉䅅䅁䕁䅁䅁睁䵁䅁䅁权啃兄䅁权牄权䅁权硂䅂䅁允䅁䅁䅅䅁佁䉁䅉䅁祁䑁䅅兏硁䑁䅣䅍ㅁ䑁䅑䅁䵁䅉䅅䅁䕁䅁䅁睁䵁䅁䅁权啃兄䅁权牄权䅁权䙃䅂䅁允䅁䅁䅅䅁佁䉁䅉䅁祁䑁䅅睎祁䑁䅣兏㉁䑁䅣䅁䵁䅉䅅䅁䕁䅁䅁睁䵁䅁䅁权䵃睃䅁权畄权䅁权獄权䅁允䅁䅁䅅䅁䙁䅁䅁䅁䅃畮䅚䍄䉁䅁䅁䅂䅁䅁䅍䅄䅁䅁䅯典䅳䅁䅯眶䅯䅁䅯睢䅑䅁䅅䅁䉁䅁䅁杄啁䅁䅁免硁䑁䅁杍睁䑁䅧睍㑁䑁䅣䅁䵁䅉䅅䅁䕁䅁䅁睁䵁䅁䅁权䭄睃䅁权牄权䅁权䑃䅂䅁允䅁䅁䅅䅁佁䉁䅉䅁硁䑁䅅睎ぁ䑁䅑兏㕁䑁䅅䅁䵁䅉䅅䅁䕁䅁䅁睁䵁䅁䅁权煂兄䅁权湄权䅁权㥂䅂䅁允䅁䅁䅅䅁䙁䍁睇浣剩呌䅒䍄䉁䅁䅁䅂䅁䅁䅍䅄䅁䅁䅯䅬䄰䅁䅯朵䅯䅁䅯来䅑䅁䅅䅁䉁䅁䅁杄䵁䅁䅁杍畁䑁䅑兎㕁䅁䅁䍄䉁䅁䅁䅂䅁䅁䅍䅄䅁䅁䅯兙䅳䅁䅯朷䅯䅁䅯䅣䅑䅁䅅䅁䉁䅁䅁兂䅁䅁䅁䍙杪䅑杷允䅁䅁䅑䅁䑁䅁䅷䅁䭁䩁䵣䅁䭁佁䭫䅁䭁䡁䕅䅁䉁䅁䅁允䅁䅁䅕䅁䅁䅁捃ば䵁䅉䅅䅁䕁䅁䅁睁䵁䅁䅁权橁兄䅁权畄权䅁权瑂䅂䅁允䅁䅁䅅䅁䙁䅁䅁䅁杁晬䅒䍄䉁䅁䅁䅂䅁䅁䅍䅄䅁䅁䅯杔䅷䅁䅯眶䅯䅁䅯䅣䅑䅁䅅䅁䉁䅁䅁杄十䅁䅁兎穁䑁䅕兎睁䑁䅧杍睁䅁䅁䍄䉁䅁䅁䅂䅁䅁䅍䅄䅁䅁䅯杔䅷䅁䅯眶䅯䅁䅯全䅑䅁䅅䅁䉁䅁䅁杄十䅁䅁兎穁䑁䅍杍硁䑁䅕䅎硁䅁䅁䍄䉁䅁䅁䅂䅁䅁䅍䅄䅁䅁䅯䅂䄰䅁䅯眶䅯䅁䅯䄷䅯䅁䅅䅁䉁䅁䅁杄十䅁䅁杍祁䑁䅕睎㍁䑁䅉兏㉁䅁䅁䍄䉁䅁䅁䅂䅁䅁䅍䅄䅁䅁䅯朷䅁䅁䅯允䅉䅁䅯兂䅉䅁䅅䅁䉁䅁䅁兂晄偖爯睩㐳䅑杷允䅁䅁䅑䅁䑁䅁䅷䅁䭁䙁䵑䅁䭁佁䬰䅁䭁佁䭷䅁䉁䅁䅁允䅁䅁䅕搹䨸㍪橕稯䴸䅉䅅䅁䕁䅁䅁睁䵁䅁䅁权畄䅁䅁权䉁杁䅁权䑁杁䅁允䅁䅁䅅䅁䙁䩁摓䭒㍗晆䅎䍄䉁䅁䅁䅂䅁䅁䅍䅄䅁䅁䅯睔䅷䅁䅯朵䅯䅁䅯䅣䅑䅁䅅䅁䉁䅁䅁杄䵁䅁䅁睎畁䑁䅑䅏硁䅁䅁䍄䉁䅁䅁䅂䅁䅁䅍䅄䅁䅁䅯䅂䄰䅁䅯眶䅯䅁䅯兢䅑䅁䅅䅁䉁䅁䅁杄十䅁䅁杍祁䑁䅕䅍睁䑁䅙睍㑁䅁䅁䍄䉁䅁䅁䅂䅁䅁䅍䅄䅁䅁䅯睡䄰䅁䅯儶䅯䅁䅯睧䅑䅁䅅䅁䉁䅁䅁兂䅁䅁䅁䱁摄䅑杷允䅁䅁䅑䅁䑁䅁䅷䅁䭁䩁䵙䅁䭁佁䭣䅁䭁䥁䕍䅁䉁䅁䅁允䅁䅁䅕啹婖䝸⭎吸䴸䅉䅅䅁䕁䅁䅁睁䵁䅁䅁权䥃睃䅁权湄权䅁权獄权䅁允䅁䅁䅅䅁䙁䕁桪桥畓睒䄳䍄䉁䅁䅁䅂䅁䅁䅍䅄䅁䅁䅯八䅳䅁䅯眵䅯䅁䅯兣䅑䅁䅅䅁䉁䅁䅁兂獃䙈歰ㅏ欸䅑杷允䅁䅁䅑䅁䑁䅁䅷䅁䭁䍁䵉䅁䭁佁䬰䅁䭁佁䭷䅁䉁䅁䅁允䅁䅁䅕穐敖歵䵫捁䵁䅉䅅䅁䕁䅁䅁睁䵁䅁䅁权䕁兄䅁权牄权䅁权療䅂䅁允䅁䅁䅅䅁佁䉁䅉䅁祁䑁䅉䅎㕁䑁䅑兎ぁ䑁䅫䅁䵁䅉䅅䅁䕁䅁䅁睁䵁䅁䅁权兂䅄䅁权瑄权䅁权䑃䅂䅁允䅁䅁䅅䅁䙁䵁杕䡳潊晫⽅䍄䉁䅁䅁䅂䅁䅁䅍䅄䅁䅁䅯䅂䄰䅁䅯眶䅯䅁䅯兣䅑䅁䅅䅁䉁䅁䅁杄十䅁䅁杍祁䑁䅍睎㍁䑁䅣䅏睁䅁䅁䍄䉁䅁䅁䅂䅁䅁䅍䅄䅁䅁䅯杁䅳䅁䅯儷䅯䅁䅯来䅑䅁䅅䅁䉁䅁䅁兂灁䥘䌯匹睪睐杷允䅁䅁䅑䅁䑁䅁䅷䅁䭁䅁乑䅁䭁佁䭳䅁䭁䡁䔰䅁䉁䅁䅁允䅁䅁䄴杅䅁䑁䅉杍穁䑁䅍杍硁䑁䅑免䅁䅁杷允䅁䅁䅑䅁䑁䅁䅷䅁䭁䡁䱙䅁䭁佁䭫䅁䭁䡁䕁䅁䉁䅁䅁允䅁䅁䅕䅁䅁䥁硃〴䵁䅉䅅䅁䕁䅁䅁睁䵁䅁䅁权䅃睃䅁权湄权䅁权睂䅂䅁允䅁䅁䅅䅁䙁䙁橔婰䕶䍯䅪䍄䉁䅁䅁䅂䅁䅁䅍䅄䅁䅁䅯杅䄰䅁䅯朷䅯䅁䅯睢䅑䅁䅅䅁䉁䅁䅁兂䅁䅁䅁䵷婌䅷杷允䅁䅁䅑䅁䑁䅁䅷䅁䭁䥁䰸䅁䭁佁䬰䅁䭁䡁䕯䅁䉁䅁䅁允䅁䅁䅕㑊浪焹村吲䴸䅉䅅䅁䕁䅁䅁睁䵁䅁䅁权灂䅄䅁权牄权䅁权瑂䅂䅁允䅁䅁䅅䅁佁䉁䅉䅁㍁䑁䅕䅏ぁ䑁䅅免硁䑁䅧䅁䵁䅉䅅䅁䕁䅁䅁睁䵁䅁䅁权㑂䅁䅁权畄权䅁权睂䅂䅁允䅁䅁䅅䅁䙁䅁䅁䅁兂假䅴䍄䉁䅁䅁䅂䅁䅁䅍䅄䅁䅁䅯入䄰䅁䅯眵䅯䅁䅯兦䅑䅁䅅䅁䉁䅁䅁兂⭃确癯匳浑䅑杷允䅁䅁䅑䅁䑁䅁䅷䅁䭁䝁䵫䅁䭁佁䭳䅁䭁䡁䕯䅁䉁䅁䅁允䅁䅁䄴杅䅁䑁䅙睎㕁䑁䅍免㑁䑁䅙兏䅁䅁杷允䅁䅁䅑䅁䑁䅁䅷䅁䭁偁䱣䅁䭁佁䭫䅁䭁䡁䕯䅁䉁䅁䅁允䅁䅁䅕䅁䅁䅁㍂猲䵁䅉䅅䅁䕁䅁䅁睁䵁䅁䅁权坄䅄䅁权灄权䅁权㥂䅂䅁允䅁䅁䅅䅁䙁䅁䅁䅁䅄琷䅂䍄䉁䅁䅁䅂䅁䅁䅍䅄䅁䅁䅯杵䅁䅁䅯允䅉䅁䅯睁䅉䅁䅅䅁䉁䅁䅁兂䙄䑂㡖㡱噄䅑杷允䅁䅁䅑䅁䑁䅁䅷䅁䭁䝁䵫䅁䭁佁䭳䅁䭁䡁䕁䅁䉁䅁䅁允䅁䅁䄴杅䅁䑁䅙兎㉁䑁䅅䅎㕁䑁䅁杍䅁䅁杷允䅁䅁䅑䅁䑁䅁䅷䅁䭁䙁䱧䅁䭁佁䭫䅁䭁䥁䕍䅁䉁䅁䅁允䅁䅁䅕䅁䅁䙁㕨䕂䵅䅉䅅䅁䕁䅁䅁睁䵁䅁䅁权硂睃䅁权灄权䅁权㙂䅂䅁允䅁䅁䅅䅁䙁䅁䅁䅁䅂瑱䄹䍄䉁䅁䅁䅂䅁䅁䅍䅄䅁䅁䅯兲䅷䅁䅯眶䅯䅁䅯睧䅑䅁䅅䅁䉁䅁䅁杄十䅁䅁兎㑁䑁䅍睎祁䑁䅁䅎睁䅁䅁䍄䉁䅁䅁䅂䅁䅁䅍䅄䅁䅁䅯典䅁䅁䅯充䅁䅁䅯䅂䅉䅁䅅䅁䉁䅁䅁杄啁䅁䅁杍祁䑁䅫䅍睁䑁䅁䅍睁䑁䅁䅁䵁䅉䅅䅁䕁䅁䅁睁䵁䅁䅁权睃䅄䅁权牄权䅁权硂䅂䅁允䅁䅁䅅䅁佁䉁䅉䅁祁䑁䅣睍㍁䑁䅁杍祁䑁䅣䅁䵁䅉䅅䅁䕁䅁䅁睁䵁䅁䅁权睄䅄䅁权畄权䅁权䑃䅂䅁允䅁䅁䅅䅁䙁䅁䅁䅁䅂⽨䅂䍄䉁䅁䅁䅂䅁䅁䅍䅄䅁䅁䅯术䅳䅁䅯眶䅯䅁䅯兢䅑䅁䅅䅁䉁䅁䅁杄十䅁䅁䅎㑁䑁䅁兎硁䑁䅫䅎ぁ䅁䅁䍄䉁䅁䅁䅂䅁䅁䅍䅄䅁䅁䅯睳䅷䅁䅯儷䅯䅁䅯兢䅑䅁䅅䅁䉁䅁䅁兂呃橔⽕灕⬲睐杷允䅁䅁䅑䅁䑁䅁䅷䅁䭁䱁䅳䅁䭁䅁䍅䅁䭁䅁䍕䅁䉁䅁䅁允䅁䅁䅕䑋穭㡮攴䔸䵁䅉䅅䅁䕁䅁䅁睁䵁䅁䅁权⭄睃䅁权牄权䅁权䑃䅂䅁允䅁䅁䅅䅁佁䉁䅉䅁ぁ䑁䅙李㑁䑁䅙李ㅁ䑁䅣䅁䵁䅉䅅䅁䕁䅁䅁睁䵁䅁䅁权坃䅄䅁权瑄权䅁权療䅂䅁允䅁䅁䅅䅁䙁䉁奩睧杭琴⽉䍄䉁䅁䅁䅂䅁䅁䅍䅄䅁䅁䅯入䄰䅁䅯眶䅯䅁䅯䅣䅑䅁䅅䅁䉁䅁䅁杄十䅁䅁䅎祁䑁䅑兏祁䑁䅉䅎祁䅁䅁䍄䉁䅁䅁䅂䅁䅁䅍䅄䅁䅁䅯入䄰䅁䅯眶䅯䅁䅯睧䅑䅁䅅䅁䉁䅁䅁杄十䅁䅁䅎祁䑁䅅䅏㕁䑁䅁睎祁䅁䅁䍄䉁䅁䅁䅂䅁䅁䅍䅄䅁䅁䅯入䄰䅁䅯眶䅯䅁䅯兦䅑䅁䅅䅁䉁䅁䅁杄十䅁䅁䅎祁䑁䅅李穁䑁䅍睎祁䅁䅁䍄䉁䅁䅁䅂䅁䅁䅍䅄䅁䅁䅯眹䅳䅁䅯儶䅯䅁䅯全䅑䅁䅅䅁䉁䅁䅁兂䅁䅁䅁䌲流具杷允䅁䅁䅑䅁䑁䅁䅷䅁䭁偁䱧䅁䭁佁䭫䅁䭁䥁䕕䅁䉁䅁䅁允䅁䅁䅕䅁䅁䅁い欱䵁䅉䅅䅁䕁䅁䅁睁䵁䅁䅁权婁䅁䅁权䉁杁䅁权䑁杁䅁允䅁䅁䅅䅁䙁䱁慂砰瑴獄䅨䍄䉁䅁䅁䅂䅁䅁䅍䅄䅁䅁䅯杮䅷䅁䅯眶䅯䅁䅯䄷䅯䅁䅅䅁䉁䅁䅁杄十䅁䅁免㉁䑁䅕䅏睁䑁䅧睍㕁䅁䅁䍄䉁䅁䅁䅂䅁䅁䅍䅄䅁䅁䅯免䅅䅁䅯权䅁䅁䅯兂䅁䅁䅅䅁䉁䅁䅁兂䕂㉩湺㘫牫䅑杷允䅁䅁䅑䅁䑁䅁䅷䅁䭁䩁䴴䅁䭁佁䭳䅁䭁䝁䔰䅁䉁䅁䅁允䅁䅁䄴杅䅁䑁䅅李㍁䑁䅫䅍㑁䑁䅉䅎䅁䅁杷允䅁䅁䅑䅁䑁䅁䅷䅁䭁佁䵯䅁䭁佁䭙䅁䭁䡁䕁䅁䉁䅁䅁允䅁䅁䄴䅄䅁䑁䅅杌祁䑁䅅李䅁䅁杷允䅁䅁䅑䅁䑁䅁䅷䅁䭁䡁䅫䅁䭁䉁䅅䅁䭁䅁䅕䅁䉁䅁䅁允䅁䅁䄴杅䅁䑁䅧睎穁䑁䅧李睁䑁䅁䅍䅁䅁杷允䅁䅁䅑䅁䑁䅁䅷䅁䭁䵁䵯䅁䭁佁䭣䅁䭁䡁䔰䅁䉁䅁䅁允䅁䅁䅕癴㥐䠱灪䵁䵁䅉䅅䅁䕁䅁䅁睁䵁䅁䅁权獃䅄䅁权畄权䅁权㥂䅂䅁允䅁䅁䅅䅁䙁䅁䅁䅁权略䅬䍄䉁䅁䅁䅂䅁䅁䅍䅄䅁䅁䅯杮䅷䅁䅯眶䅯䅁䅯兣䅑䅁䅅䅁䉁䅁䅁杄十䅁䅁免㍁䑁䅑兎㑁䑁䅙杍睁䅁䅁䍄䉁䅁䅁䅂䅁䅁䅍䅄䅁䅁䅯睒䄰䅁䅯眵䅯䅁䅯全䅑䅁䅅䅁䉁䅁䅁兂汄䌰扌堫䠴䅑杷允䅁䅁䅑䅁䑁䅁䅷䅁䭁䕁䵣䅁䭁佁䬴䅁䭁䡁䕯䅁䉁䅁䅁允䅁䅁䅕䅁䅁䝁元〴䵁䅉䅅䅁䕁䅁䅁睁䵁䅁䅁权硁允䅁权剁䅁䅁权䕁杁䅁允䅁䅁䅅䅁佁䉁䅉䅁祁䑁䅧李㕁䑁䅍睎ㅁ䑁䅁䅁䵁䅉䅅䅁䕁䅁䅁睁䵁䅁䅁权瑂䅄䅁权瑄权䅁权療䅂䅁允䅁䅁䅅䅁䙁䵁䭈啯㉗㜸⼰䍄䉁䅁䅁䅂䅁䅁䅍䅄䅁䅁䅯杫䅳䅁䅯眵䅯䅁䅯来䅑䅁䅅䅁䉁䅁䅁兂剁畁瑵慶㕐睐杷允䅁䅁䅑䅁䑁䅁䅷䅁䭁䉁䵉䅁䭁佁䬰䅁䭁䥁䕕䅁䉁䅁䅁允䅁䅁䅕琯㑒匶硙䐶䴸䅉䅅䅁䕁䅁䅁睁䵁䅁䅁权敃䅄䅁权牄权䅁权㥂䅂䅁允䅁䅁䅅䅁佁䉁䅉䅁硁䑁䅣睎睁䑁䅧䅍㑁䑁䅅䅁䵁䅉䅅䅁䕁䅁䅁睁䵁䅁䅁权扂睃䅁权牄权䅁权療䅂䅁允䅁䅁䅅䅁佁䉁䅑䅁硁䑁䅁䅏ぁ䑁䅕睍祁䑁䅙李䅁䅁杷允䅁䅁䅑䅁䑁䅁䅷䅁䭁䙁䱳䅁䭁佁䭳䅁䭁䡁䕅䅁䉁䅁䅁允䅁䅁䄴䅆䅁䑁䅅䅍㍁䑁䅕兏穁䑁䅍睎穁䅁䅁䍄䉁䅁䅁䅂䅁䅁䅍䅄䅁䅁䅯睏䄰䅁䅯朷䅯䅁䅯䅣䅑䅁䅅䅁䉁䅁䅁兂䅁䅁䅁䵣硌䅑杷允䅁䅁䅑䅁䑁䅁䅷䅁䭁䍁䱁䅁䭁佁䬰䅁䭁䝁䔸䅁䉁䅁䅁允䅁䅁䅕䑚晶㑔堲橺䴸䅉䅅䅁䕁䅁䅁睁䵁䅁䅁权睃䅄䅁权瑄权䅁权㙂䅂䅁允䅁䅁䅅䅁䙁䵁䬴丸㍡乶⽯䍄䉁䅁䅁䅂䅁䅁䅍䅄䅁䅁䅯睗䅳䅁䅯眶䅯䅁䅯睧䅑䅁䅅䅁䉁䅁䅁杄啁䅁䅁免睁䑁䅣兎㉁䑁䅫睎穁䑁䅧䅁䵁䅉䅅䅁䕁䅁䅁睁䵁䅁䅁权剂睄䅁权湄权䅁权療䅂䅁允䅁䅁䅅䅁䙁䙁睗睅丸硲䅊䍄䉁䅁䅁䅂䅁䅁䅍䅄䅁䅁䅯睒䄰䅁䅯眶䅯䅁䅯来䅑䅁䅅䅁䉁䅁䅁杄十䅁䅁兎祁䑁䅧䅍㍁䑁䅁䅏穁䅁䅁䍄䉁䅁䅁䅂䅁䅁䅍䅄䅁䅁䅯睷䅁䅁䅯权䅁䅁䅯兂䅁䅁䅅䅁䉁䅁䅁兂奂扏䥔牤戴䅑杷允䅁䅁䅑䅁䑁䅁䅷䅁䭁䥁䵅䅁䭁佁䭫䅁䭁佁䭷䅁䉁䅁䅁允䅁䅁䅕䅁䅁䅁奂㠫䵁䅉䅅䅁䕁䅁䅁睁䵁䅁䅁权敁䅄䅁权灄权䅁权睂䅂䅁允䅁䅁䅅䅁䙁䅁䅁䅁䅂晁䄯䍄䉁䅁䅁䅂䅁䅁䅍䅄䅁䅁䅯睈䅷䅁䅯儶䅯䅁䅯䅣䅑䅁䅅䅁䉁䅁䅁兂䅁䅁䅁䥧䙲䅷杷允䅁䅁䅑䅁䑁䅁䅷䅁䭁佁䱑䅁䭁佁䭣䅁䭁佁䭷䅁䉁䅁䅁允䅁䅁䅕渷⽷噎㘴䕆䵁䅉䅅䅁䕁䅁䅁睁䵁䅁䅁权䡂兄䅁权牄权䅁权硂䅂䅁允䅁䅁䅅䅁佁䉁䅉䅁ㅁ䑁䅍杍㕁䑁䅅䅍睁䑁䅅䅁䵁䅉䅅䅁䕁䅁䅁睁䵁䅁䅁权䡂兄䅁权牄权䅁权䙃䅂䅁允䅁䅁䅅䅁佁䉁䅉䅁ㅁ䑁䅑免穁䑁䅍䅏ㅁ䑁䅅䅁䵁䅉䅅䅁䕁䅁䅁睁䵁䅁䅁权坁睃䅁权牄权䅁权療䅂䅁允䅁䅁䅅䅁佁䉁䅉䅁㑁䑁䅑䅍㕁䑁䅉睍祁䑁䅣䅁䵁䅉䅅䅁䕁䅁䅁睁䵁䅁䅁权摂睃䅁权灄权䅁权瑂䅂䅁允䅁䅁䅅䅁䙁䅁䅁䅁䅁爲䅮䍄䉁䅁䅁䅂䅁䅁䅍䅄䅁䅁䅯杆䅳䅁䅯眶䅯䅁䅯兣䅑䅁䅅䅁䉁䅁䅁杄十䅁䅁䅏穁䑁䅣兎㉁䑁䅫李ぁ䅁䅁䍄䉁䅁䅁䅂䅁䅁䅍䅄䅁䅁䅯䅘䅁䅁䅯䅂䅁䅁䅯兂䅁䅁䅅䅁䉁䅁䅁兂䅁䅁䅃ぺ搹兑杷允䅁䅁䅑䅁䑁䅁䅷䅁䭁䍁䱅䅁䭁佁䭳䅁䭁䡁䕯䅁䉁䅁䅁允䅁䅁䄴䅆䅁䑁䅉䅍穁䑁䅍兏睁䑁䅍兏祁䅁䅁䍄䉁䅁䅁䅂䅁䅁䅍䅄䅁䅁䅯杶䅳䅁䅯眵䅯䅁䅯兦䅑䅁䅅䅁䉁䅁䅁兂硂児塲穯穁䅑杷允䅁䅁䅑䅁䑁䅁䅷䅁䭁䍁丸䅁䭁佁䭫䅁䭁䡁䕁䅁䉁䅁䅁允䅁䅁䅕䅁䅁䝁晃䔴䵁䅉䅅䅁䕁䅁䅁睁䵁䅁䅁权桁睃䅁权牄权䅁权䑃䅂䅁允䅁䅁䅅䅁佁䉁䅑䅁祁䑁䅁睎硁䑁䅧䅎㉁䑁䅫免䅁䅁杷允䅁䅁䅑䅁䑁䅁䅷䅁䭁䑁偅䅁䭁佁䬰䅁䭁䡁䕁䅁䉁䅁䅁允䅁䅁䅕椹捨㡪ㅌ䐲䴸䅉䅅䅁䕁䅁䅁睁䵁䅁䅁权䱂允䅁权䭁䅁䅁权䙁䅁䅁允䅁䅁䅅䅁䙁䥁堲桢䑋䅷䅚䍄䉁䅁䅁䅂䅁䅁䅍䅄䅁䅁䅯睓䄰䅁䅯眶䅯䅁䅯䄷䅯䅁䅅䅁䉁䅁䅁杄十䅁䅁兎ㅁ䑁䅫䅏㕁䑁䅉䅎㑁䅁䅁䍄䉁䅁䅁䅂䅁䅁䅍䅄䅁䅁䅯睓䄰䅁䅯眶䅯䅁䅯兢䅑䅁䅅䅁䉁䅁䅁杄十䅁䅁兎ㅁ䑁䅣䅎穁䑁䅁兏ㅁ䅁䅁䍄䉁䅁䅁䅂䅁䅁䅍䅄䅁䅁䅯睓䄰䅁䅯眶䅯䅁䅯睢䅑䅁䅅䅁䉁䅁䅁杄十䅁䅁兎ㅁ䑁䅉免㕁䑁䅉睎穁䅁䅁䍄䉁䅁䅁䅂䅁䅁䅍䅄䅁䅁䅯睓䄰䅁䅯眶䅯䅁䅯䅣䅑䅁䅅䅁䉁䅁䅁杄十䅁䅁兎ぁ䑁䅫李ㅁ䑁䅍免㉁䅁䅁䍄䉁䅁䅁䅂䅁䅁䅍䅄䅁䅁䅯睓䄰䅁䅯眶䅯䅁䅯兣䅑䅁䅅䅁䉁䅁䅁杄十䅁䅁兎ぁ䑁䅣杍穁䑁䅍兎㉁䅁䅁䍄䉁䅁䅁䅂䅁䅁䅍䅄䅁䅁䅯眶䅳䅁䅯儷䅯䅁䅯兣䅑䅁䅅䅁䉁䅁䅁兂䭂䅄牉硨ㅢ睐杷允䅁䅁䅑䅁䑁䅁䅷䅁䭁䵁䵯䅁䭁佁䭣䅁䭁䥁䕕䅁䉁䅁䅁允䅁䅁䅕〰椱䙅㕧獁䵁䅉䅅䅁䕁䅁䅁睁䵁䅁䅁权牄兄䅁权瑄权䅁权獄权䅁允䅁䅁䅅䅁䙁䩁䘷払匲㤷⽯䍄䉁䅁䅁䅂䅁䅁䅍䅄䅁䅁䅯睏䅳䅁䅯眵䅯䅁䅯䅣䅑䅁䅅䅁䉁䅁䅁兂㝂具摂⽙䍍䅷杷允䅁䅁䅑䅁䑁䅁䅷䅁䭁䱁䱉䅁䭁佁䭙䅁䭁䡁䕯䅁䉁䅁䅁允䅁䅁䄴䅄䅁䑁䅙杌ぁ䑁䅑䅎䅁䅁杷允䅁䅁䅑䅁䑁䅁䅷䅁䭁䕁乳䅁䭁佁䭳䅁䭁䥁䕍䅁䉁䅁䅁允䅁䅁䄴杅䅁䑁䅕䅎ㅁ䑁䅫杍㕁䑁䅁免䅁䅁杷允䅁䅁䅑䅁䑁䅁䅷䅁䭁䕁乳䅁䭁佁䭳䅁䭁䡁䔰䅁䉁䅁䅁允䅁䅁䄴杅䅁䑁䅕䅎ぁ䑁䅣䅍㉁䑁䅉杍䅁䅁杷允䅁䅁䅑䅁䑁䅁䅷䅁䭁䅁䱷䅁䭁佁䭳䅁䭁䡁䕁䅁䉁䅁䅁允䅁䅁䄴杅䅁䑁䅑免ぁ䑁䅁䅍睁䑁䅁䅍䅁䅁杷允䅁䅁䅑䅁䑁䅁䅷䅁䭁䝁䱯䅁䭁佁䭫䅁䭁佁䭷䅁䉁䅁䅁允䅁䅁䅕䅁䅁䥁婂〳䵁䅉䅅䅁䕁䅁䅁睁䵁䅁䅁权癃睃䅁权浄权䅁权㥂䅂䅁允䅁䅁䅅䅁佁䅁䅷䅁㉁䍁䄴兎ㅁ䑁䅕䅁䵁䅉䅅䅁䕁䅁䅁睁䵁䅁䅁权偄䅁䅁权䕁䅁䅁权䕁杁䅁允䅁䅁䅅䅁䙁䅁䅁䅁䭂ㄱ䉰䍄䉁䅁䅁䅂䅁䅁䅍䅄䅁䅁䅯兺䅳䅁䅯朵䅯䅁䅯䅣䅑䅁䅅䅁䉁䅁䅁杄䵁䅁䅁杍畁䑁䅅李硁䅁䅁䍄䉁䅁䅁䅂䅁䅁䅍䅄䅁䅁䅯䅄䅳䅁䅯眶䅯䅁䅯全䅑䅁䅅䅁䉁䅁䅁杄十䅁䅁䅎硁䑁䅕䅍睁䑁䅁䅍睁䅁䅁䍄䉁䅁䅁䅂䅁䅁䅍䅄䅁䅁䅯杓䅳䅁䅯儷䅯䅁䅯䄷䅯䅁䅅䅁䉁䅁䅁兂楂䙅㕧䵴番睐杷允䅁䅁䅑䅁䑁䅁䅷䅁䭁䉁䵙䅁䭁佁䬰䅁䭁䝁䔸䅁䉁䅁䅁允䅁䅁䅕⼵灵搸乊樲䴸䅉䅅䅁䕁䅁䅁睁䵁䅁䅁权䵁睃䅁权牄权䅁权㥂䅂䅁允䅁䅁䅅䅁佁䉁䅉䅁ぁ䑁䅉李睁䑁䅁䅍睁䑁䅁䅁䵁䅉䅅䅁䕁䅁䅁睁䵁䅁䅁权䙄睃䅁权牄权䅁权瑂䅂䅁允䅁䅁䅅䅁佁䉁䅑䅁硁䑁䅅杍㍁䑁䅍䅏㉁䑁䅍睍䅁䅁杷允䅁䅁䅑䅁䑁䅁䅷䅁䭁䅁䱧䅁䭁佁䭣䅁䭁䥁䕍䅁䉁䅁䅁允䅁䅁䅕楁䡵瑆佮啃䵁䅉䅅䅁䕁䅁䅁睁䵁䅁䅁权婂睃䅁权畄权䅁权瑂䅂䅁允䅁䅁䅅䅁䙁䅁䅁䅁䅃兇䉴䍄䉁䅁䅁䅂䅁䅁䅍䅄䅁䅁䅯杏䄰䅁䅯朷䅯䅁䅯睧䅑䅁䅅䅁䉁䅁䅁兂䅁䅁䅁䉁眳䅑杷允䅁䅁䅑䅁䑁䅁䅷䅁䭁䝁䵑䅁䭁佁䭳䅁䭁䥁䕕䅁䉁䅁䅁允䅁䅁䄴䅆䅁䑁䅅杍ぁ䑁䅁䅏睁䑁䅍李硁䅁䅁䍄䉁䅁䅁䅂䅁䅁䅍䅄䅁䅁䅯䅚䅷䅁䅯眶䅯䅁䅯睧䅑䅁䅅䅁䉁䅁䅁杄啁䅁䅁免祁䑁䅑䅍ㅁ䑁䅕兏㉁䑁䅕䅁䵁䅉䅅䅁䕁䅁䅁睁䵁䅁䅁权䝂䅄䅁权灄权䅁权睂䅂䅁允䅁䅁䅅䅁䙁䅁䅁䅁䅁㝊䄹䍄䉁䅁䅁䅂䅁䅁䅍䅄䅁䅁䅯䅯䅳䅁䅯眶䅯䅁䅯䄷䅯䅁䅅䅁䉁䅁䅁杄十䅁䅁李㉁䑁䅕李㑁䑁䅁䅍睁䅁䅁䍄䉁䅁䅁䅂䅁䅁䅍䅄䅁䅁䅯眯䅷䅁䅯朵䅯䅁䅯睢䅑䅁䅅䅁䉁䅁䅁杄䵁䅁䅁睍畁䑁䅑李ぁ䅁䅁䍄䉁䅁䅁䅂䅁䅁䅍䅄䅁䅁䅯䅯䅳䅁䅯眶䅯䅁䅯䅣䅑䅁䅅䅁䉁䅁䅁杄十䅁䅁李ぁ䑁䅕李穁䑁䅑睎㉁䅁䅁䍄䉁䅁䅁䅂䅁䅁䅍䅄䅁䅁䅯睗䄰䅁䅯儷䅯䅁䅯睢䅑䅁䅅䅁䉁䅁䅁兂⽂牡へ硫祪睐杷允䅁䅁䅑䅁䑁䅁䅷䅁䭁䑁䵕䅁䭁佁䬰䅁䭁䥁䕕䅁䉁䅁䅁允䅁䅁䅕免獩䙈歰稴䴸䅉䅅䅁䕁䅁䅁睁䵁䅁䅁权癄䅁䅁权剁䅁䅁权䕁杁䅁允䅁䅁䅅䅁佁䉁䅑䅁硁䑁䅉䅏睁䑁䅁䅍睁䑁䅁䅍䅁䅁杷允䅁䅁䅑䅁䑁䅁䅷䅁䭁䕁䵷䅁䭁佁䬴䅁䭁䥁䕕䅁䉁䅁䅁允䅁䅁䅕䅁䅁䅁獄〸䵁䅉䅅䅁䕁䅁䅁睁䵁䅁䅁权䩁䅁䅁权剁䅁䅁权䕁杁䅁允䅁䅁䅅䅁佁䉁䅑䅁祁䑁䅉兏㉁䑁䅁䅍睁䑁䅁䅍䅁䅁杷允䅁䅁䅑䅁䑁䅁䅷䅁䭁䵁䵙䅁䭁佁䭙䅁䭁䡁䔰䅁䉁䅁䅁允䅁䅁䄴䅄䅁䑁䅑杌㑁䑁䅫杍䅁䅁杷允䅁䅁䅑䅁䑁䅁䅷䅁䭁䵁乯䅁䭁佁䭣䅁䭁䝁䔸䅁䉁䅁䅁允䅁䅁䅕⼵灵搸乊䐹䴸䅉䅅䅁䕁䅁䅁睁䵁䅁䅁权啄睃䅁权牄权䅁权睂䅂䅁允䅁䅁䅅䅁佁䉁䅑䅁硁䑁䅣免穁䑁䅉睍ㅁ䑁䅙䅍䅁䅁杷允䅁䅁䅑䅁䑁䅁䅷䅁䭁䩁乣䅁䭁佁䭳䅁䭁䡁䕅䅁䉁䅁䅁允䅁䅁䄴杅䅁䑁䅕杍睁䑁䅅䅏㕁䑁䅉睍䅁䅁杷允䅁䅁䅑䅁䑁䅁䅷䅁䭁乁䱑䅁䭁佁䭳䅁䭁䥁䕍䅁䉁䅁䅁允䅁䅁䄴䅆䅁䑁䅉䅍硁䑁䅑䅎睁䑁䅍免祁䅁䅁䍄䉁䅁䅁䅂䅁䅁䅍䅄䅁䅁䅯䅦䅷䅁䅯儶䅯䅁䅯䄷䅯䅁䅅䅁䉁䅁䅁兂䅁䅁䅁乑煺䅑杷允䅁䅁䅑䅁䑁䅁䅷䅁䭁䉁䱫䅁䭁佁䭳䅁䭁䡁䕯䅁䉁䅁䅁允䅁䅁䄴䅆䅁䑁䅅免穁䑁䅁䅍睁䑁䅁䅍睁䅁䅁䍄䉁䅁䅁䅂䅁䅁䅍䅄䅁䅁䅯兇䅳䅁䅯眶䅯䅁䅯兣䅑䅁䅅䅁䉁䅁䅁杄啁䅁䅁免硁䑁䅍䅍睁䑁䅁䅍睁䑁䅁䅁䵁䅉䅅䅁䕁䅁䅁睁䵁䅁䅁权硄权䅁权湄权䅁权瑂䅂䅁允䅁䅁䅅䅁䭁䕁䅣䅁䵁䅉䅅䅁䕁䅁䅁睁䵁䅁䅁权捁允䅁权剁䅁䅁权䕁杁䅁允䅁䅁䅅䅁佁䉁䅑䅁ぁ䑁䅅睎穁䑁䅁䅍睁䑁䅁䅍䅁䅁杷允䅁䅁䅑䅁䑁䅁䅷䅁䭁䥁䄰䅁䭁䅁䍅䅁䭁䅁䍉䅁䉁䅁䅁允䅁䅁䅕潌㝎㉲㜲唱䵁䅉䅅䅁䕁䅁䅁睁䵁䅁䅁权獃䅄䅁权浄权䅁权瑂䅂䅁允䅁䅁䅅䅁佁䅁䅷䅁祁䍁䄴兎㑁䑁䅫䅁䵁䅉䅅䅁䕁䅁䅁睁䵁䅁䅁权䱄兄䅁权牄权䅁权瑂䅂䅁允䅁䅁䅅䅁佁䉁䅉䅁硁䑁䅧䅏ぁ䑁䅫䅎ㅁ䑁䅙䅁䵁䅉䅅䅁䕁䅁䅁睁䵁䅁䅁权䱄兄䅁权牄权䅁权䙃䅂䅁允䅁䅁䅅䅁佁䉁䅉䅁硁䑁䅧睎ぁ䑁䅅睍㍁䑁䅅䅁䵁䅉䅅䅁䕁䅁䅁睁䵁䅁䅁权䕂睃䅁权灄权䅁权療䅂䅁允䅁䅁䅅䅁䙁䅁䅁䅁䅁瑘䅰䍄䉁䅁䅁䅂䅁䅁䅍䅄䅁䅁䅯睹䄰䅁䅯眶䅯䅁䅯兦䅑䅁䅅䅁䉁䅁䅁杄十䅁䅁免㑁䑁䅕䅎硁䑁䅁睍穁䅁䅁䍄䉁䅁䅁䅂䅁䅁䅍䅄䅁䅁䅯儸䅯䅁䅯眵䅯䅁䅯兣䅑䅁䅅䅁䉁䅁䅁兂䕂㉩湺㘫䉫䅑杷允䅁䅁䅑䅁䑁䅁䅷䅁䭁䵁䵅䅁䭁佁䭳䅁䭁䡁䕯䅁䉁䅁䅁允䅁䅁䄴杅䅁䑁䅫李祁䑁䅅杍祁䑁䅑睍䅁䅁杷允䅁䅁䅑䅁䑁䅁䅷䅁䭁䵁䵅䅁䭁佁䭳䅁䭁䡁䕅䅁䉁䅁䅁允䅁䅁䄴杅䅁䑁䅧睎ぁ䑁䅧睎睁䑁䅫䅏䅁䅁杷允䅁䅁䅑䅁䑁䅁䅷䅁䭁䍁乧䅁䭁佁䭣䅁䭁䡁䕅䅁䉁䅁䅁允䅁䅁䅕免獩䙈歰啅䵁䅉䅅䅁䕁䅁䅁睁䵁䅁䅁权䉄䅄䅁权牄权䅁权䙃䅂䅁允䅁䅁䅅䅁佁䉁䅉䅁㑁䑁䅑䅏㍁䑁䅅睍㉁䑁䅙䅁䵁䅉䅅䅁䕁䅁䅁睁䵁䅁䅁权䉄䅄䅁权牄权䅁权㥂䅂䅁允䅁䅁䅅䅁佁䉁䅉䅁㑁䑁䅉李睁䑁䅫䅏穁䑁䅧䅁䵁䅉䅅䅁䕁䅁䅁睁䵁䅁䅁权硄睃䅁权牄权䅁权瑂䅂䅁允䅁䅁䅅䅁佁䉁䅑䅁硁䑁䅑睍㕁䑁䅫杍㉁䑁䅣䅍䅁䅁杷允䅁䅁䅑䅁䑁䅁䅷䅁䭁䅁䱧䅁䭁佁䭫䅁䭁佁䭷䅁䉁䅁䅁允䅁䅁䅕䅁䅁䅁⽃㡴䵁䅉䅅䅁䕁䅁䅁睁䵁䅁䅁权硄睃䅁权牄权䅁权㙂䅂䅁允䅁䅁䅅䅁佁䉁䅑䅁硁䑁䅑睍ぁ䑁䅕兏㑁䑁䅕兎䅁䅁杷允䅁䅁䅑䅁䑁䅁䅷䅁䭁偁䱅䅁䭁佁䭳䅁䭁䡁䕅䅁䉁䅁䅁允䅁䅁䄴䅆䅁䑁䅅䅎硁䑁䅣䅏ㅁ䑁䅉杍硁䅁䅁䍄䉁䅁䅁䅂䅁䅁䅍䅄䅁䅁䅯睴䄰䅁䅯眶䅯䅁䅯兢䅑䅁䅅䅁䉁䅁䅁杄十䅁䅁睍穁䑁䅣睎睁䑁䅁䅍睁䅁䅁䍄䉁䅁䅁䅂䅁䅁䅍䅄䅁䅁䅯睉䄰䅁䅯眶䅯䅁䅯兢䅑䅁䅅䅁䉁䅁䅁杄十䅁䅁䅎㍁䑁䅍免睁䑁䅣兎睁䅁䅁䍄䉁䅁䅁䅂䅁䅁䅍䅄䅁䅁䅯杹䄰䅁䅯儷䅯䅁䅯睧䅑䅁䅅䅁䉁䅁䅁兂敃㘷䝦穓䩣䅑杷允䅁䅁䅑䅁䑁䅁䅷䅁䭁䍁倸䅁䭁佁䬰䅁䭁䥁䕍䅁䉁䅁䅁允䅁䅁䅕匳䝑婧䑖歁䵁䅉䅅䅁䕁䅁䅁睁䵁䅁䅁权潂允䅁权䉁杁䅁权䍁杁䅁允䅁䅁䅅䅁䙁䡁煱㉑㈶⽍䅬䍄䉁䅁䅁䅂䅁䅁䅍䅄䅁䅁䅯杉䅳䅁䅯儷䅯䅁䅯兢䅑䅁䅅䅁䉁䅁䅁兂䙃瀹搯慬瀯睐杷允䅁䅁䅑䅁䑁䅁䅷䅁䭁䝁䉫䅁䭁䅁䍅䅁䭁䅁䍉䅁䉁䅁䅁允䅁䅁䅕䥴甴睘婵唫䵁䅉䅅䅁䕁䅁䅁睁䵁䅁䅁权ㅁ䅄䅁权牄权䅁权獄权䅁允䅁䅁䅅䅁䭁䕁䅣䅁䵁䅉䅅䅁䕁䅁䅁睁䵁䅁䅁权ㅁ䅄䅁权牄权䅁权療䅂䅁允䅁䅁䅅䅁佁䉁䅉䅁ぁ䑁䅫䅏ㅁ䑁䅍兏㍁䑁䅣䅁䵁䅉䅅䅁䕁䅁䅁睁䵁䅁䅁权䩃睃䅁权湄权䅁权㥂䅂䅁允䅁䅁䅅䅁䙁䅁䴱䉖獸效⽁䍄䉁䅁䅁䅂䅁䅁䅍䅄䅁䅁䅯兎䅷䅁䅯眶䅯䅁䅯䅣䅑䅁䅅䅁䉁䅁䅁杄十䅁䅁䅎㕁䑁䅧兎穁䑁䅫睎㍁䅁䅁䍄䉁䅁䅁䅂䅁䅁䅍䅄䅁䅁䅯睴䅷䅁䅯儶䅯䅁䅯睧䅑䅁䅅䅁䉁䅁䅁兂䅁䅁䅁䱷橺䅑杷允䅁䅁䅑䅁䑁䅁䅷䅁䭁佁䱕䅁䭁佁䭣䅁䭁䡁䔰䅁䉁䅁䅁允䅁䅁䅕牒穢搯㑒啃䵁䅉䅅䅁䕁䅁䅁睁䵁䅁䅁权ㅁ䅄䅁权牄权䅁权䑃䅂䅁允䅁䅁䅅䅁佁䉁䅉䅁ぁ䑁䅫兎硁䑁䅉睎㉁䑁䅕䅁䵁䅉䅅䅁䕁䅁䅁睁䵁䅁䅁权煁兄䅁权浄权䅁权䑃䅂䅁允䅁䅁䅅䅁佁䅁䅷䅁睁䍁䄴兎㍁䑁䅣䅁䵁䅉䅅䅁䕁䅁䅁睁䵁䅁䅁权奄䅄䅁权牄权䅁权瑂䅂䅁允䅁䅁䅅䅁佁䉁䅉䅁ㅁ䑁䅅睍穁䑁䅉杍㕁䑁䅧䅁䵁䅉䅅䅁䕁䅁䅁睁䵁䅁䅁权穂䅄䅁权瑄权䅁权療䅂䅁允䅁䅁䅅䅁䙁䩁瘷㡰䱚⽎⽅䍄䉁䅁䅁䅂䅁䅁䅍䅄䅁䅁䅯䄲䅷䅁䅯眶䅯䅁䅯来䅑䅁䅅䅁䉁䅁䅁杄十䅁䅁兎睁䑁䅫䅍祁䑁䅣兏㉁䅁䅁䍄䉁䅁䅁䅂䅁䅁䅍䅄䅁䅁䅯杓䅷䅁䅯眵䅯䅁䅯来䅑䅁䅅䅁䉁䅁䅁兂ㅂ硫䕧杖挴䅑杷允䅁䅁䅑䅁䑁䅁䅷䅁䭁乁䵧䅁䭁佁䭳䅁䭁䡁䕅䅁䉁䅁䅁允䅁䅁䄴杅䅁䑁䅕䅍㉁䑁䅕杍硁䑁䅉兏䅁䅁杷允䅁䅁䅑䅁䑁䅁䅷䅁䭁乁䵧䅁䭁佁䭳䅁䭁䥁䕕䅁䉁䅁䅁允䅁䅁䄴杅䅁䑁䅕䅍㑁䑁䅣杍㍁䑁䅁睎䅁䅁杷允䅁䅁䅑䅁䑁䅁䅷䅁䭁䵁䱍䅁䭁佁䭣䅁䭁䝁䔰䅁䉁䅁䅁允䅁䅁䅕硥畓⭒㙈㡅䵁䅉䅅䅁䑁䅁䅁睁䵁䅁䅁权時睄䅁权流杂䅁允䅁䅁䅅䅁佁䅁䅷䅁㕁䑁䅣杌ぁ䑁䅑䅁䵁䅉䅅䅁䕁䅁䅁睁䵁䅁䅁权楁䅄䅁权浄权䅁权療䅂䅁允䅁䅁䅅䅁佁䅁䅷䅁祁䍁䄴䅍穁䑁䅕䅁䵁䅉䅅䅁䕁䅁䅁睁䵁䅁䅁权奄䅄䅁权牄权䅁权䑃䅂䅁允䅁䅁䅅䅁佁䉁䅉䅁ㅁ䑁䅅杍㍁䑁䅅兎ぁ䑁䅕䅁䵁䅉䅅䅁䕁䅁䅁睁䵁䅁䅁权灃䅄䅁权浄权䅁权䑃䅂䅁允䅁䅁䅅䅁佁䅁䅯䅁睁䍁䄴睎㑁䅁䅁䍄䉁䅁䅁䅂䅁䅁䅍䅄䅁䅁䅯兲䅷䅁䅯眵䅯䅁䅯来䅑䅁䅅䅁䉁䅁䅁兂㕃⭴噸㉯婫䅑杷允䅁䅁䅑䅁䑁䅁䅷䅁䭁䝁䵫䅁䭁佁䬰䅁䭁䡁䕯䅁䉁䅁䅁允䅁䅁䅕積積積積穷䴸䅉䅅䅁䕁䅁䅁睁䵁䅁䅁权獂兄䅁权灄权䅁权㙂䅂䅁允䅁䅁䅅䅁䙁䅁䅁䅁䅁煘䅘䍄䉁䅁䅁䅂䅁䅁䅍䅄䅁䅁䅯兊䅷䅁䅯眶䅯䅁䅯兣䅑䅁䅅䅁䉁䅁䅁杄十䅁䅁睍㕁䑁䅙李ㅁ䑁䅣兏㉁䅁䅁䍄䉁䅁䅁䅂䅁䅁䅍䅄䅁䅁䅯杋䅷䅁䅯朵䅯䅁䅯䄷䅯䅁䅅䅁䉁䅁䅁杄䵁䅁䅁䅏畁䑁䅙兏ㅁ䅁䅁䍄䉁䅁䅁䅂䅁䅁䅍䅄䅁䅁䅯䅗䄰䅁䅯眶䅯䅁䅯兢䅑䅁䅅䅁䉁䅁䅁杄啁䅁䅁免穁䑁䅙兎祁䑁䅍睍硁䑁䅧䅁䵁䅉䅅䅁䕁䅁䅁睁䵁䅁䅁权奂兄䅁权牄权䅁权療䅂䅁允䅁䅁䅅䅁佁䉁䅑䅁硁䑁䅍兎㕁䑁䅣兎㍁䑁䅧兏䅁䅁杷允䅁䅁䅑䅁䑁䅁䅷䅁䭁䙁乧䅁䭁佁䭳䅁䭁䡁䕯䅁䉁䅁䅁允䅁䅁䄴䅆䅁䑁䅅睍ㅁ䑁䅫䅎硁䑁䅉䅍㉁䅁䅁䍄䉁䅁䅁䅂䅁䅁䅍䅄䅁䅁䅯睖䅁䅁䅯允䅉䅁䅯杁䅉䅁䅅䅁䉁䅁䅁兂畃⽮稶湗唷䅑杷允䅁䅁䅑䅁䑁䅁䅷䅁䭁䡁䱧䅁䭁佁䭳䅁䭁䝁䔸䅁䉁䅁䅁允䅁䅁䄴杅䅁䑁䅍免硁䑁䅍兎睁䑁䅁䅍䅁䅁杷允䅁䅁䅑䅁䑁䅁䅷䅁䭁䙁䵍䅁䭁佁䭙䅁䭁䝁䔰䅁䉁䅁䅁允䅁䅁䄴权䅁䑁䅅杌祁䑁䅍䅁䵁䅉䅅䅁䕁䅁䅁睁䵁䅁䅁权㑂睃䅁权牄权䅁权睂䅂䅁允䅁䅁䅅䅁佁䉁䅉䅁穁䑁䅅免穁䑁䅅䅍睁䑁䅁䅁䵁䅉䅅䅁䕁䅁䅁睁䵁䅁䅁权权允䅁权䉁杁䅁权䑁杁䅁允䅁䅁䅅䅁䙁䭁摲橃ㅸ杬䉆䍄䉁䅁䅁䅂䅁䅁䅍䅄䅁䅁䅯䅥䅳䅁䅯眶䅯䅁䅯全䅑䅁䅅䅁䉁䅁䅁杄十䅁䅁睍睁䑁䅧䅏睁䑁䅁䅍睁䅁䅁䍄䉁䅁䅁䅂䅁䅁䅍䅄䅁䅁䅯䄱䅷䅁䅯眶䅯䅁䅯睧䅑䅁䅅䅁䉁䅁䅁杄十䅁䅁䅏㕁䑁䅑睎ㅁ䑁䅁䅍睁䅁䅁䍄䉁䅁䅁䅂䅁䅁䅍䅄䅁䅁䅯杄䅳䅁䅯眶䅯䅁䅯兢䅑䅁䅅䅁䉁䅁䅁杄啁䅁䅁杍ㅁ䑁䅉兏祁䑁䅕䅎㕁䑁䅙䅁䵁䅉䅅䅁䕁䅁䅁睁䵁䅁䅁权佁睃䅁权牄权䅁权㙂䅂䅁允䅁䅁䅅䅁佁䉁䅑䅁祁䑁䅅李ぁ䑁䅁睍祁䑁䅉免䅁䅁杷允䅁䅁䅑䅁䑁䅁䅷䅁䭁乁䵅䅁䭁佁䭙䅁䭁佁䭷䅁䉁䅁䅁允䅁䅁䅯睒䅁䅁杷允䅁䅁䅑䅁䑁䅁䅷䅁䭁䥁乁䅁䭁佁䭣䅁䭁䡁䕅䅁䉁䅁䅁允䅁䅁䅕噋偹癷潕樹䴸䅉䅅䅁䕁䅁䅁睁䵁䅁䅁权佁睃䅁权牄权䅁权㥂䅂䅁允䅁䅁䅅䅁佁䉁䅑䅁祁䑁䅅兎穁䑁䅙免㕁䑁䅉䅍䅁䅁杷允䅁䅁䅑䅁䑁䅁䅷䅁䭁乁䵕䅁䭁佁䭙䅁䭁䡁䕅䅁䉁䅁䅁允䅁䅁䄴䅄䅁䑁䅍杌睁䑁䅍李䅁䅁杷允䅁䅁䅑䅁䑁䅁䅷䅁䭁䭁䅷䅁䭁䅁䍅䅁䭁䅁䍍䅁䉁䅁䅁允䅁䅁䅕呴畂㑆儰〲䵁䅉䅅䅁䕁䅁䅁睁䵁䅁䅁权桄睃䅁权湄权䅁权獄权䅁允䅁䅁䅅䅁䙁佁剸䉵䘶㜶⽅䍄䉁䅁䅁䅂䅁䅁䅍䅄䅁䅁䅯睐䅷䅁䅯眶䅯䅁䅯䄷䅯䅁䅅䅁䉁䅁䅁杄十䅁䅁䅎祁䑁䅉睍睁䑁䅣睍ぁ䅁䅁䍄䉁䅁䅁䅂䅁䅁䅍䅄䅁䅁䅯䅁䅳䅁䅯儷䅯䅁䅯兦䅑䅁䅅䅁䉁䅁䅁兂䱃佢㝦晱剅䅑杷允䅁䅁䅑䅁䑁䅁䅷䅁䭁䅁䱍䅁䭁佁䬰䅁䭁䡁䔰䅁䉁䅁䅁允䅁䅁䅕渫焵䡶呓䑥䴸䅉䅅䅁䕁䅁䅁睁䵁䅁䅁权潂䅄䅁权牄权䅁权獄权䅁允䅁䅁䅅䅁佁䉁䅑䅁硁䑁䅉兎㍁䑁䅧䅍睁䑁䅁䅍䅁䅁杷允䅁䅁䅑䅁䑁䅁䅷䅁䭁䑁䴴䅁䭁佁䭳䅁䭁䡁䕯䅁䉁䅁䅁允䅁䅁䄴杅䅁䑁䅍䅎穁䑁䅉免穁䑁䅧兏䅁䅁杷允䅁䅁䅑䅁䑁䅁䅷䅁䭁䑁䴸䅁䭁佁䭳䅁䭁䡁䕅䅁䉁䅁䅁允䅁䅁䄴杅䅁䑁䅑李睁䑁䅣䅏ぁ䑁䅙䅎䅁䅁杷允䅁䅁䅑䅁䑁䅁䅷䅁䭁乁䱅䅁䭁佁䭣䅁䭁䥁䕕䅁䉁䅁䅁允䅁䅁䅕牡へ硫䕧啃䵁䅉䅅䅁䕁䅁䅁睁䵁䅁䅁权⽁䅄䅁权牄权䅁权䙃䅂䅁允䅁䅁䅅䅁佁䉁䅉䅁ぁ䑁䅕兏㑁䑁䅑䅏ㅁ䑁䅧䅁䵁䅉䅅䅁䕁䅁䅁睁䵁䅁䅁权癃睃䅁权浄权䅁权䑃䅂䅁允䅁䅁䅅䅁佁䅁䅷䅁㉁䍁䄴䅍硁䑁䅉䅁䵁䅉䅅䅁䕁䅁䅁睁䵁䅁䅁权⽃兂䅁权晁杂䅁权杁杂䅁允䅁䅁䅅䅁䭁䝁䜰䅁䵁䅉䅅䅁䕁䅁䅁睁䵁䅁䅁权偄䅄䅁权瑄权䅁权㙂䅂䅁允䅁䅁䅅䅁䙁䵁ㅐ䙋偹瑷⼰䍄䉁䅁䅁䅂䅁䅁䅍䅄䅁䅁䅯儯䅳䅁䅯眶䅯䅁䅯兦䅑䅁䅅䅁䉁䅁䅁杄十䅁䅁兏㕁䑁䅕䅍㑁䑁䅁睎硁䅁䅁䍄䉁䅁䅁䅂䅁䅁䅍䅄䅁䅁䅯兲䅷䅁䅯眶䅯䅁䅯兣䅑䅁䅅䅁䉁䅁䅁杄十䅁䅁兎㑁䑁䅍睎祁䑁䅁䅎睁䅁䅁䍄䉁䅁䅁䅂䅁䅁䅍䅄䅁䅁䅯睺䅷䅁䅯朵䅯䅁䅯兢䅑䅁䅅䅁䉁䅁䅁杄䵁䅁䅁免畁䑁䅁睍㍁䅁䅁䍄䉁䅁䅁䅂䅁䅁䅍䅄䅁䅁䅯睨䄰䅁䅯眶䅯䅁䅯睧䅑䅁䅅䅁䉁䅁䅁杄十䅁䅁睍ぁ䑁䅑睎㍁䑁䅉䅏㉁䅁䅁䍄䉁䅁䅁䅂䅁䅁䅍䅄䅁䅁䅯睨䄰䅁䅯眶䅯䅁䅯兦䅑䅁䅅䅁䉁䅁䅁杄十䅁䅁睍ぁ䑁䅧免㍁䑁䅫睎㕁䅁䅁䍄䉁䅁䅁䅂䅁䅁䅍䅄䅁䅁䅯督䅳䅁䅯儶䅯䅁䅯睧䅑䅁䅅䅁䉁䅁䅁兂䅁䅁䅁䑧慌䅑杷允䅁䅁䅑䅁䑁䅁䅷䅁䭁䱁䵳䅁䭁佁䭳䅁䭁佁䭷䅁䉁䅁䅁允䅁䅁䄴杅䅁䑁䅕䅍㑁䑁䅕杍祁䑁䅫睎䅁䅁杷允䅁䅁䅑䅁䑁䅁䅷䅁䭁䱁䵳䅁䭁佁䭳䅁䭁䡁䕁䅁䉁䅁䅁允䅁䅁䅯睒䅁䅁杷允䅁䅁䅑䅁䑁䅁䅷䅁䭁䱁䵳䅁䭁佁䭳䅁䭁䡁䕅䅁䉁䅁䅁允䅁䅁䄴杅䅁䑁䅕杍祁䑁䅕兏穁䑁䅁睍䅁䅁杷允䅁䅁䅑䅁䑁䅁䅷䅁䭁䡁䵍䅁䭁佁䭳䅁䭁䝁䔰䅁䉁䅁䅁允䅁䅁䄴杅䅁䑁䅙睍硁䑁䅍兏ぁ䑁䅍兎䅁䅁杷允䅁䅁䅑䅁䑁䅁䅷䅁䭁䱁䰰䅁䭁佁䭣䅁䭁䡁䕅䅁䉁䅁䅁允䅁䅁䅕䥒獴⼵灵启䴸䅉䅅䅁䕁䅁䅁睁䵁䅁䅁权穂䅄䅁权牄权䅁权㥂䅂䅁允䅁䅁䅅䅁佁䉁䅉䅁㉁䑁䅍䅍㑁䑁䅕䅍㉁䑁䅉䅁䵁䅉䅅䅁䕁䅁䅁睁䵁䅁䅁权い权䅁权湄权䅁权瑂䅂䅁允䅁䅁䅅䅁䙁䥁坣挲㌷⽕⼸䍄䉁䅁䅁䅂䅁䅁䅍䅄䅁䅁䅯允䅷䅁䅯儷䅯䅁䅯睧䅑䅁䅅䅁䉁䅁䅁兂歂㥏倹摪档䅑杷允䅁䅁䅑䅁䑁䅁䅷䅁䭁偁䵫䅁䭁佁䬴䅁䭁䡁䕁䅁䉁䅁䅁允䅁䅁䅕䅁䅁䱁䵩ぁ䵅䅉䅅䅁䕁䅁䅁睁䵁䅁䅁权偃兄䅁权畄权䅁权療䅂䅁允䅁䅁䅅䅁䙁䅁䅁䅁䅁敐䅄䍄䉁䅁䅁䅂䅁䅁䅍䅄䅁䅁䅯睳䅷䅁䅯朵䅯䅁䅯睢䅑䅁䅅䅁䉁䅁䅁权䡂䅁䅁䍄䉁䅁䅁䅂䅁䅁䅍䅄䅁䅁䅯杂䅅䅁䅯允䅉䅁䅯兂䅉䅁䅅䅁䉁䅁䅁兂⽁偣剨堸橘䅑杷允䅁䅁䅑䅁䑁䅁䅷䅁䭁䅁䉙䅁䭁䅁䍅䅁䭁䅁䍍䅁䉁䅁䅁允䅁䅁䅕塑歡ㅇ眸〵䵁䅉䅅䅁䕁䅁䅁睁䵁䅁䅁权時睄䅁权畄权䅁权療䅂䅁允䅁䅁䅅䅁䙁䅁䅁䅁䅂偄䅨䍄䉁䅁䅁䅂䅁䅁䅍䅄䅁䅁䅯睚䅷䅁䅯眶䅯䅁䅯来䅑䅁䅅䅁䉁䅁䅁杄十䅁䅁免ぁ䑁䅍兏ㅁ䑁䅉䅍ぁ䅁䅁䍄䉁䅁䅁䅂䅁䅁䅍䅄䅁䅁䅯杮䅷䅁䅯朷䅯䅁䅯兣䅑䅁䅅䅁䉁䅁䅁兂䅁䅁䅁䑷兢䅑杷允䅁䅁䅑䅁䑁䅁䅷䅁䭁䝁䵣䅁䭁佁䭳䅁䭁䡁䕁䅁䉁䅁䅁允䅁䅁䄴杅䅁䑁䅅䅎ぁ䑁䅁兎睁䑁䅅兏䅁䅁杷允䅁䅁䅑䅁䑁䅁䅷䅁䭁䝁䵣䅁䭁佁䭳䅁䭁䡁䕅䅁䉁䅁䅁允䅁䅁䄴杅䅁䑁䅅䅎ぁ䑁䅁兎㕁䑁䅉䅍䅁䅁杷允䅁䅁䅑䅁䑁䅁䅷䅁䭁䝁䵣䅁䭁佁䭳䅁䭁䥁䕕䅁䉁䅁䅁允䅁䅁䄴杅䅁䑁䅅䅎穁䑁䅕䅍硁䑁䅣睎䅁䅁杷允䅁䅁䅑䅁䑁䅁䅷䅁䭁䝁义䅁䭁佁䭳䅁䭁䡁䕯䅁䉁䅁䅁允䅁䅁䄴杅䅁䑁䅣睍ㅁ䑁䅕兏㉁䑁䅅䅏䅁䅁杷允䅁䅁䅑䅁䑁䅁䅷䅁䭁䕁䵅䅁䭁佁䬰䅁䭁䝁䔸䅁䉁䅁䅁允䅁䅁䅕⽷潕䥘䌯吵䴸䅉䅅䅁䕁䅁䅁睁䵁䅁䅁权楂兄䅁权牄权䅁权䙃䅂䅁允䅁䅁䅅䅁佁䉁䅉䅁㍁䑁䅍睎ㅁ䑁䅙免穁䑁䅙䅁䵁䅉䅅䅁䕁䅁䅁睁䵁䅁䅁权䕃䅄䅁权浄权䅁权硂䅂䅁允䅁䅁䅅䅁佁䅁䅷䅁ㅁ䍁䄴免穁䑁䅑䅁䵁䅉䅅䅁䕁䅁䅁睁䵁䅁䅁权扂兄䅁权牄权䅁权瑂䅂䅁允䅁䅁䅅䅁佁䉁䅑䅁硁䑁䅧睍硁䑁䅁䅍睁䑁䅁䅍䅁䅁杷允䅁䅁䅑䅁䑁䅁䅷䅁䭁䥁䱧䅁䭁佁䭙䅁䭁佁䭷䅁䉁䅁䅁允䅁䅁䄴䅄䅁䑁䅑杌硁䑁䅉免䅁䅁杷允䅁䅁䅑䅁䑁䅁䅷䅁䭁䉁䴸䅁䭁佁䬰䅁䭁䥁䕍䅁䉁䅁䅁允䅁䅁䅕婪畤潅䅐樲䴸䅉䅅䅁䕁䅁䅁睁䵁䅁䅁权扂兄䅁权牄权䅁权㙂䅂䅁允䅁䅁䅅䅁佁䉁䅑䅁硁䑁䅧睍㑁䑁䅁䅍睁䑁䅁䅍䅁䅁杷允䅁䅁䅑䅁䑁䅁䅷䅁䭁䥁䱧䅁䭁佁䭙䅁䭁䡁䕁䅁䉁䅁䅁允䅁䅁䄴杄䅁䑁䅅䅍畁䑁䅉䅏㉁䅁䅁䍄䉁䅁䅁䅂䅁䅁䅍䅄䅁䅁䅯睗䄰䅁䅯眶䅯䅁䅯全䅑䅁䅅䅁䉁䅁䅁杄啁䅁䅁免㑁䑁䅑李睁䑁䅁䅍睁䑁䅁䅁䵁䅉䅅䅁䕁䅁䅁睁䵁䅁䅁权扂兄䅁权牄权䅁权㥂䅂䅁允䅁䅁䅅䅁佁䉁䅑䅁硁䑁䅧兎㉁䑁䅁䅍睁䑁䅁䅍䅁䅁杷允䅁䅁䅑䅁䑁䅁䅷䅁䭁䙁䱙䅁䭁佁䭙䅁䭁䡁䕅䅁䉁䅁䅁允䅁䅁䄴䅄䅁䑁䅍杌硁䑁䅑杍䅁䅁杷允䅁䅁䅑䅁䑁䅁䅷䅁䭁偁䱫䅁䭁佁䬰䅁䭁䥁䕕䅁䉁䅁䅁允䅁䅁䅕䥘䌯匹捨稵䴸䅉䅅䅁䕁䅁䅁睁䵁䅁䅁权奁兄䅁权畄权䅁权睂䅂䅁允䅁䅁䅅䅁䙁䅁䅁䅁䅂摹䅲䍄䉁䅁䅁䅂䅁䅁䅍䅄䅁䅁䅯杗䄰䅁䅯眶䅯䅁䅯来䅑䅁䅅䅁䉁䅁䅁杄十䅁䅁睍穁䑁䅍免ぁ䑁䅉䅏硁䅁䅁䍄䉁䅁䅁䅂䅁䅁䅍䅄䅁䅁䅯材䅳䅁䅯朵䅯䅁䅯睧䅑䅁䅅䅁䉁䅁䅁杄䵁䅁䅁免畁䑁䅣免ㅁ䅁䅁䍄䉁䅁䅁䅂䅁䅁䅍䅄䅁䅁䅯杬䅷䅁䅯儶䅯䅁䅯兦䅑䅁䅅䅁䉁䅁䅁兂䅁䅁䅁䝯桪䅑杷允䅁䅁䅑䅁䑁䅁䅷䅁䭁䙁乯䅁䭁佁䭳䅁䭁䥁䕕䅁䉁䅁䅁允䅁䅁䄴杅䅁䑁䅍杍㉁䑁䅑杍硁䑁䅍䅍䅁䅁杷允䅁䅁䅑䅁䑁䅁䅷䅁䭁䩁䰰䅁䭁佁䬰䅁䭁䝁䔰䅁䉁䅁䅁允䅁䅁䅕楕䡏扤㡨䐹䴸䅉䅅䅁䕁䅁䅁睁䵁䅁䅁权摄䅄䅁权牄权䅁权獄权䅁允䅁䅁䅅䅁佁䉁䅉䅁ㅁ䑁䅁䅎睁䑁䅁䅍睁䑁䅁䅁䵁䅉䅅䅁䕁䅁䅁睁䵁䅁䅁权畁睃䅁权瑄权䅁权㙂䅂䅁允䅁䅁䅅䅁䙁䡁灮橊䥅䱲⽷䍄䉁䅁䅁䅂䅁䅁䅍䅄䅁䅁䅯䅂䅷䅁䅯朷䅯䅁䅯䄷䅯䅁䅅䅁䉁䅁䅁兂䅁䅁䅁䕧佪䅑杷允䅁䅁䅑䅁䑁䅁䅷䅁䭁䱁䵳䅁䭁佁䭙䅁䭁䥁䕕䅁䉁䅁䅁允䅁䅁䄴䅄䅁䑁䅅杌㍁䑁䅍免䅁䅁杷允䅁䅁䅑䅁䑁䅁䅷䅁䭁乁䴰䅁䭁佁䭳䅁䭁䝁䔸䅁䉁䅁䅁允䅁䅁䄴杅䅁䑁䅕免㕁䑁䅁䅍睁䑁䅁䅍䅁䅁杷允䅁䅁䅑䅁䑁䅁䅷䅁䭁乁䴰䅁䭁佁䭳䅁䭁䡁䕅䅁䉁䅁䅁允䅁䅁䄴杅䅁䑁䅕䅎硁䑁䅁䅍睁䑁䅁䅍䅁䅁杷允䅁䅁䅑䅁䑁䅁䅷䅁䭁䭁䉣䅁䭁䅁䍅䅁䭁䅁䍉䅁䉁䅁䅁允䅁䅁䅕潂田奋伳唷䵁䅉䅅䅁䕁䅁䅁睁䵁䅁䅁权㕃允䅁权䉁杁䅁权䑁杁䅁允䅁䅁䅅䅁䙁䙁䭈⬹渷倲䅂䍄䉁䅁䅁䅂䅁䅁䅍䅄䅁䅁䅯䄸䅳䅁䅯眶䅯䅁䅯兢䅑䅁䅅䅁䉁䅁䅁杄十䅁䅁兏祁䑁䅑兎硁䑁䅣杍㕁䅁䅁䍄䉁䅁䅁䅂䅁䅁䅍䅄䅁䅁䅯䄸䅳䅁䅯眶䅯䅁䅯睢䅑䅁䅅䅁䉁䅁䅁杄十䅁䅁兏穁䑁䅕兏睁䑁䅁李睁䅁䅁䍄䉁䅁䅁䅂䅁䅁䅍䅄䅁䅁䅯兎䄰䅁䅯眵䅯䅁䅯兢䅑䅁䅅䅁䉁䅁䅁兂䕁杖琴灳䈰䅑杷允䅁䅁䅑䅁䑁䅁䅷䅁䭁䅁䰸䅁䭁佁䬴䅁䭁䡁䕯䅁䉁䅁䅁允䅁䅁䅕䅁䅁䥁畂啁䵅䅉䅅䅁䕁䅁䅁睁䵁䅁䅁权偄兄䅁权灄权䅁权㙂䅂䅁允䅁䅁䅅䅁䙁䅁䅁䅁䅁乔䄱䍄䉁䅁䅁䅂䅁䅁䅍䅄䅁䅁䅯眶䅳䅁䅯儶䅯䅁䅯䅣䅑䅁䅅䅁䉁䅁䅁兂䅁䅁䅁䉧敐䅑杷允䅁䅁䅑䅁䑁䅁䅷䅁䭁偁䱁䅁䭁佁䭳䅁䭁䡁䕁䅁䉁䅁䅁允䅁䅁䄴杅䅁䑁䅫䅎㑁䑁䅣睎穁䑁䅣睎䅁䅁杷允䅁䅁䅑䅁䑁䅁䅷䅁䭁偁䭯䅁䭁佁䭣䅁䭁䥁䕍䅁䉁䅁䅁允䅁䅁䅕歵䵫楁䡳䕌䵁䅉䅅䅁䕁䅁䅁睁䵁䅁䅁权睄睃䅁权牄权䅁权硂䅂䅁允䅁䅁䅅䅁佁䉁䅉䅁㕁䑁䅕兎穁䑁䅁兎硁䑁䅉䅁䵁䅉䅅䅁䕁䅁䅁睁䵁䅁䅁权佃䅄䅁权牄权䅁权䑃䅂䅁允䅁䅁䅅䅁佁䉁䅁䅁㍁䑁䅙睍㑁䑁䅧免祁䅁䅁䍄䉁䅁䅁䅂䅁䅁䅍䅄䅁䅁䅯䄸䅳䅁䅯眶䅯䅁䅯睧䅑䅁䅅䅁䉁䅁䅁杄十䅁䅁兏㕁䑁䅁兏ぁ䑁䅑兎㑁䅁䅁䍄䉁䅁䅁䅂䅁䅁䅍䅄䅁䅁䅯䄸䅳䅁䅯眶䅯䅁䅯兦䅑䅁䅅䅁䉁䅁䅁杄啁䅁䅁免睁䑁䅁免㍁䑁䅉杍祁䑁䅣䅁䵁䅉䅅䅁䕁䅁䅁睁䵁䅁䅁权獄睃䅁权畄权䅁权㙂䅂䅁允䅁䅁䅅䅁䙁䅁䅁䅁䅁㝍䅬䍄䉁䅁䅁䅂䅁䅁䅍䅄䅁䅁䅯䅂䅳䅁䅯儷䅯䅁䅯来䅑䅁䅅䅁䉁䅁䅁兂婁䙂余扌汌睐杷允䅁䅁䅑䅁䑁䅁䅷䅁䭁䑁䱣䅁䭁佁䭳䅁䭁䝁䔰䅁䉁䅁䅁允䅁䅁䄴杅䅁䑁䅧免㑁䑁䅁䅍睁䑁䅁䅍䅁䅁杷允䅁䅁䅑䅁䑁䅁䅷䅁䭁偁䭳䅁䭁佁䭙䅁䭁䡁䕅䅁䉁䅁䅁允䅁䅁䄴䅄䅁䑁䅉杌ㅁ䑁䅉兎䅁䅁杷允䅁䅁䅑䅁䑁䅁䅷䅁䭁䑁䱣䅁䭁佁䭳䅁䭁䡁䕁䅁䉁䅁䅁允䅁䅁䄴杅䅁䑁䅧免㑁䑁䅁䅍睁䑁䅁䅍䅁䅁杷允䅁䅁䅑䅁䑁䅁䅷䅁䭁䉁䵅䅁䭁佁䭣䅁䭁䥁䕍䅁䉁䅁䅁允䅁䅁䅕硢䑋䵷桱吷䴸䅉䅅䅁䕁䅁䅁睁䵁䅁䅁权兄䅄䅁权浄权䅁权睂䅂䅁允䅁䅁䅅䅁佁䅁䅷䅁穁䍁䄴兎ㅁ䑁䅫䅁䵁䅉䅅䅁䕁䅁䅁睁䵁䅁䅁权捃䅄䅁权瑄权䅁权㥂䅂䅁允䅁䅁䅅䅁䙁佁㠵穐敖癵⽫䍄䉁䅁䅁䅂䅁䅁䅍䅄䅁䅁䅯睙䅳䅁䅯朵䅯䅁䅯䅣䅑䅁䅅䅁䉁䅁䅁杄䵁䅁䅁䅍畁䑁䅧杍ㅁ䅁䅁䍄䉁䅁䅁䅂䅁䅁䅍䅄䅁䅁䅯眹䅷䅁䅯朵䅯䅁䅯睢䅑䅁䅅䅁䉁䅁䅁杄䵁䅁䅁杍畁䑁䅉免穁䅁䅁䍄䉁䅁䅁䅂䅁䅁䅍䅄䅁䅁䅯䅪䄰䅁䅯儶䅯䅁䅯兦䅑䅁䅅䅁䉁䅁䅁兂䅁䅁䅁䍁㙹䅑杷允䅁䅁䅑䅁䑁䅁䅷䅁䭁䉁䱫䅁䭁佁䬰䅁䭁䝁䔰䅁䉁䅁䅁允䅁䅁䅕䑗ね䡹⭡稶䴸䅉䅅䅁䕁䅁䅁睁䵁䅁䅁权㍂兄䅁权牄权䅁权瑂䅂䅁允䅁䅁䅅䅁佁䉁䅉䅁ぁ䑁䅉䅎㑁䑁䅧䅎ぁ䑁䅕䅁䵁䅉䅅䅁䕁䅁䅁睁䵁䅁䅁权䑂䅁䅁权䕁䅁䅁权䕁杁䅁允䅁䅁䅅䅁䙁䅁䅁䥁䡃湸䉨䍄䉁䅁䅁䅂䅁䅁䅍䅄䅁䅁䅯児䅳䅁䅯儶䅯䅁䅯䅣䅑䅁䅅䅁䉁䅁䅁兂䅁䅁䅁䑑儯䅑杷允䅁䅁䅑䅁䑁䅁䅷䅁䭁䕁䅑䅁䭁䅁䅑䅁䭁䅁䍑䅁䉁䅁䅁允䅁䅁䅕䅁䅁位䅯䕶䵅䅉䅅䅁䕁䅁䅁睁䵁䅁䅁权ㅁ睃䅁权灄权䅁权睂䅂䅁允䅁䅁䅅䅁䙁䅁䅁䅁䅁䭅䅌䍄䉁䅁䅁䅂䅁䅁䅍䅄䅁䅁䅯睈䅷䅁䅯朷䅯䅁䅯兣䅑䅁䅅䅁䉁䅁䅁兂䅁䅁䅁佯牄䅑杷允䅁䅁䅑䅁䑁䅁䅷䅁䭁䡁乧䅁䭁佁䭳䅁䭁䝁䔰䅁䉁䅁䅁允䅁䅁䄴䅆䅁䑁䅅䅎睁䑁䅅兏ぁ䑁䅣䅏ㅁ䅁䅁䍄䉁䅁䅁䅂䅁䅁䅍䅄䅁䅁䅯睤䄰䅁䅯眶䅯䅁䅯来䅑䅁䅅䅁䉁䅁䅁杄十䅁䅁䅎祁䑁䅅兎㕁䑁䅙睍硁䅁䅁䍄䉁䅁䅁䅂䅁䅁䅍䅄䅁䅁䅯典䅷䅁䅯朷䅯䅁䅯睧䅑䅁䅅䅁䉁䅁䅁兂䅁䅁䅁䙯⭪䅑杷允䅁䅁䅑䅁䑁䅁䅷䅁䭁䡁乣䅁䭁佁䭳䅁䭁䡁䕁䅁䉁䅁䅁允䅁䅁䄴杅䅁䑁䅑杍睁䑁䅁䅎㉁䑁䅅兏䅁䅁杷允䅁䅁䅑䅁䑁䅁䅷䅁䭁䡁乣䅁䭁佁䭳䅁䭁䥁䕕䅁䉁䅁䅁允䅁䅁䄴杅䅁䑁䅑免㉁䑁䅉睎祁䑁䅁䅏䅁䅁杷允䅁䅁䅑䅁䑁䅁䅷䅁䭁䡁乣䅁䭁佁䭳䅁䭁䥁䕍䅁䉁䅁䅁允䅁䅁䄴杅䅁䑁䅑免ぁ䑁䅣䅍㍁䑁䅍䅏䅁䅁杷允䅁䅁䅑䅁䑁䅁䅷䅁䭁䡁乧䅁䭁佁䭳䅁䭁䥁䕍䅁䉁䅁䅁允䅁䅁䄴䅆䅁䑁䅅睍㍁䑁䅧睎穁䑁䅍䅍硁䅁䅁䍄䉁䅁䅁䅂䅁䅁䅍䅄䅁䅁䅯䅋䅷䅁䅯儶䅯䅁䅯䄷䅯䅁䅅䅁䉁䅁䅁兂䅁䅁䅁䡁晓䅷杷允䅁䅁䅑䅁䑁䅁䅷䅁䭁䡁乣䅁䭁佁䭳䅁䭁䡁䔰䅁䉁䅁䅁允䅁䅁䄴杅䅁䑁䅑免穁䑁䅉睎㍁䑁䅁杍䅁䅁杷允䅁䅁䅑䅁䑁䅁䅷䅁䭁䡁乧䅁䭁佁䭳䅁䭁䡁䔰䅁䉁䅁䅁允䅁䅁䄴䅆䅁䑁䅅䅎祁䑁䅁䅎㉁䑁䅉免㑁䅁䅁䍄䉁䅁䅁䅂䅁䅁䅍䅄䅁䅁䅯权䅷䅁䅯眶䅯䅁䅯兢䅑䅁䅅䅁䉁䅁䅁杄十䅁䅁睎㍁䑁䅍兎穁䑁䅫兎ㅁ䅁䅁䍄䉁䅁䅁䅂䅁䅁䅍䅄䅁䅁䅯权䅷䅁䅯眶䅯䅁䅯来䅑䅁䅅䅁䉁䅁䅁杄十䅁䅁睎㍁䑁䅉䅎㉁䑁䅧䅍祁䅁䅁䍄䉁䅁䅁䅂䅁䅁䅍䅄䅁䅁䅯睗䄰䅁䅯朵䅯䅁䅯睧䅑䅁䅅䅁䉁䅁䅁杄䵁䅁䅁免畁䑁䅣睎㑁䅁䅁䍄䉁䅁䅁䅂䅁䅁䅍䅄䅁䅁䅯兵䅷䅁䅯儷䅯䅁䅯兣䅑䅁䅅䅁䉁䅁䅁兂硂児塲㍯乄睐杷允䅁䅁䅑䅁䑁䅁䅷䅁䭁䥁䄰䅁䭁䅁䍅䅁䭁䅁䍍䅁䉁䅁䅁允䅁䅁䅕硲㜵氵䍂䕸䵁䅉䅅䅁䕁䅁䅁睁䵁䅁䅁权潄睃䅁权湄权䅁权㙂䅂䅁允䅁䅁䅅䅁䙁䥁坣挲㌷⽕⽍䍄䉁䅁䅁䅂䅁䅁䅍䅄䅁䅁䅯兊䅳䅁䅯眵䅯䅁䅯全䅑䅁䅅䅁䉁䅁䅁兂䡃瑆佮ㄹ坍䅑杷允䅁䅁䅑䅁䑁䅁䅷䅁䭁䅁䵯䅁䭁佁䭳䅁䭁䡁䕁䅁䉁䅁䅁允䅁䅁䄴杅䅁䑁䅣李㕁䑁䅉睍㉁䑁䅫免䅁䅁杷允䅁䅁䅑䅁䑁䅁䅷䅁䭁䱁䉕䅁䭁䅁䅯䅁䭁䅁䍑䅁䉁䅁䅁允䅁䅁䅕余兘瑉㕶䐸䴸䅉䅅䅁䕁䅁䅁睁䵁䅁䅁权䭁䅄䅁权牄权䅁权䑃䅂䅁允䅁䅁䅅䅁佁䉁䅉䅁㉁䑁䅫兏㉁䑁䅑䅍ぁ䑁䅁䅁䵁䅉䅅䅁䕁䅁䅁睁䵁䅁䅁权㑃睃䅁权灄权䅁权睂䅂䅁允䅁䅁䅅䅁䙁䅁䅁䅁䅁牃䅰䍄䉁䅁䅁䅂䅁䅁䅍䅄䅁䅁䅯权䅷䅁䅯眶䅯䅁䅯兦䅑䅁䅅䅁䉁䅁䅁杄十䅁䅁李ㅁ䑁䅑睍祁䑁䅕䅏㕁䅁䅁䍄䉁䅁䅁䅂䅁䅁䅍䅄䅁䅁䅯䄳䅳䅁䅯眶䅯䅁䅯睢䅑䅁䅅䅁䉁䅁䅁杄十䅁䅁免㕁䑁䅁免睁䑁䅑睍穁䅁䅁䍄䉁䅁䅁䅂䅁䅁䅍䅄䅁䅁䅯䄳䅳䅁䅯眶䅯䅁䅯䅣䅑䅁䅅䅁䉁䅁䅁杄十䅁䅁免㕁䑁䅁杍ぁ䑁䅑睍穁䅁䅁䍄䉁䅁䅁䅂䅁䅁䅍䅄䅁䅁䅯杉䅷䅁䅯朷䅯䅁䅯䅣䅑䅁䅅䅁䉁䅁䅁兂䅁䅁䅁䱁塶䅑杷允䅁䅁䅑䅁䑁䅁䅷䅁䭁乁䱷䅁䭁佁䭳䅁䭁䥁䕍䅁䉁䅁䅁允䅁䅁䄴杅䅁䑁䅅兏睁䑁䅉䅎ぁ䑁䅍睍䅁䅁杷允䅁䅁䅑䅁䑁䅁䅷䅁䭁䭁乕䅁䭁佁䭳䅁䭁䝁䔸䅁䉁䅁䅁允䅁䅁䄴杅䅁䑁䅙免祁䑁䅁李㉁䑁䅁李䅁䅁杷允䅁䅁䅑䅁䑁䅁䅷䅁䭁䅁乷䅁䭁佁䭣䅁䭁佁䭷䅁䉁䅁䅁允䅁䅁䅕䑯䜷娱䩁捃䵁䅉䅅䅁䕁䅁䅁睁䵁䅁䅁权噁兄䅁权瑄权䅁权獄权䅁允䅁䅁䅅䅁䙁䝁㑋㠰䡖㘴⽯䍄䉁䅁䅁䅂䅁䅁䅍䅄䅁䅁䅯眷䄰䅁䅯䄶䅯䅁䅯睢䅑䅁䅅䅁䉁䅁䅁权䡂䅁䅁䍄䉁䅁䅁䅂䅁䅁䅍䅄䅁䅁䅯䅉䅳䅁䅯朵䅯䅁䅯兦䅑䅁䅅䅁䉁䅁䅁杄䵁䅁䅁免畁䑁䅑免㑁䅁䅁䍄䉁䅁䅁䅂䅁䅁䅍䅄䅁䅁䅯兰䄰䅁䅯眶䅯䅁䅯䅣䅑䅁䅅䅁䉁䅁䅁杄十䅁䅁李硁䑁䅅睎㑁䑁䅍李㉁䅁䅁䍄䉁䅁䅁䅂䅁䅁䅍䅄䅁䅁䅯兰䄰䅁䅯眶䅯䅁䅯兣䅑䅁䅅䅁䉁䅁䅁杄十䅁䅁李硁䑁䅁睎硁䑁䅅睎穁䅁䅁䍄䉁䅁䅁䅂䅁䅁䅍䅄䅁䅁䅯兰䄰䅁䅯眶䅯䅁䅯全䅑䅁䅅䅁䉁䅁䅁杄十䅁䅁李硁䑁䅁睎睁䑁䅁兏ㅁ䅁䅁䍄䉁䅁䅁䅂䅁䅁䅍䅄䅁䅁䅯兰䅷䅁䅯儷䅯䅁䅯来䅑䅁䅅䅁䉁䅁䅁兂䩄牤昶煇永䅑杷允䅁䅁䅑䅁䑁䅁䅷䅁䭁䱁䵳䅁䭁佁䭣䅁䭁䝁䔸䅁䉁䅁䅁允䅁䅁䅕⽺呤㘴托䕉䵁䅉䅅䅁䕁䅁䅁睁䵁䅁䅁权汃兄䅁权牄权䅁权㥂䅂䅁允䅁䅁䅅䅁佁䉁䅉䅁㉁䑁䅅䅍ぁ䑁䅧兎硁䑁䅙䅁䵁䅉䅅䅁䕁䅁䅁睁䵁䅁䅁权十䅄䅁权灄权䅁权䙃䅂䅁允䅁䅁䅅䅁䙁䅁䅁䅁䅁摲䅬䍄䉁䅁䅁䅂䅁䅁䅍䅄䅁䅁䅯八䄰䅁䅯眶䅯䅁䅯睧䅑䅁䅅䅁䉁䅁䅁杄十䅁䅁兏㉁䑁䅅李ㅁ䑁䅕睍ㅁ䅁䅁䍄䉁䅁䅁䅂䅁䅁䅍䅄䅁䅁䅯䅳䅷䅁䅯眵䅯䅁䅯䄷䅯䅁䅅䅁䉁䅁䅁兂浃灹穰㌯瀯睐杷允䅁䅁䅑䅁䑁䅁䅷䅁䭁䕁临䅁䭁佁䭳䅁䭁䡁䕅䅁䉁䅁䅁允䅁䅁䄴杅䅁䑁䅅䅎㕁䑁䅧睎ㅁ䑁䅕䅎䅁䅁杷允䅁䅁䅑䅁䑁䅁䅷䅁䭁䍁䉳䅁䭁䅁䍅䅁䭁䅁䍕䅁䉁䅁䅁允䅁䅁䅕塍穇払挰唷䵁䅉䅅䅁䕁䅁䅁睁䵁䅁䅁权捂䅄䅁权浄权䅁权療䅂䅁允䅁䅁䅅䅁佁䅁䅷䅁硁䍁䄴李ㅁ䑁䅕䅁䵁䅉䅅䅁䕁䅁䅁睁䵁䅁䅁权婃䅄䅁权湄权䅁权㙂䅂䅁允䅁䅁䅅䅁䙁䝁敔眱儷癙⽙䍄䉁䅁䅁䅂䅁䅁䅍䅄䅁䅁䅯杔䄰䅁䅯眶䅯䅁䅯全䅑䅁䅅䅁䉁䅁䅁杄十䅁䅁免ぁ䑁䅫䅏㍁䑁䅍免㉁䅁䅁䍄䉁䅁䅁䅂䅁䅁䅍䅄䅁䅁䅯睅䅳䅁䅯朷䅯䅁䅯䅣䅑䅁䅅䅁䉁䅁䅁兂䅁䅁䅁䵑㍈䅑杷允䅁䅁䅑䅁䑁䅁䅷䅁䭁䝁䵕䅁䭁佁䬰䅁䭁䡁䕯䅁䉁䅁䅁允䅁䅁䅕報灪橊䥅䐶䴸䅉䅅䅁䕁䅁䅁睁䵁䅁䅁权佃䅄䅁权牄权䅁权瑂䅂䅁允䅁䅁䅅䅁佁䉁䅁䅁㍁䑁䅙睎㉁䑁䅣䅏ㅁ䅁䅁䍄䉁䅁䅁䅂䅁䅁䅍䅄䅁䅁䅯杪䅷䅁䅯眶䅯䅁䅯来䅑䅁䅅䅁䉁䅁䅁杄允䅁䅁睎㉁䑁䅣䅎穁䑁䅙睍䅁䅁杷允䅁䅁䅑䅁䑁䅁䅷䅁䭁䑁乷䅁䭁佁䬰䅁䭁佁䭷䅁䉁䅁䅁允䅁䅁䅕癳硍呬焷呶䴸䅉䅅䅁䕁䅁䅁睁䵁䅁䅁权偄允䅁权䭁䅁䅁权䕁杁䅁允䅁䅁䅅䅁䙁䱁䩰䅄牉⽨⼴䍄䉁䅁䅁䅂䅁䅁䅍䅄䅁䅁䅯䅣䅷䅁䅯眵䅯䅁䅯兣䅑䅁䅅䅁䉁䅁䅁兂䡂獫睺癁䍍䅑杷允䅁䅁䅑䅁䑁䅁䅷䅁䭁䍁乑䅁䭁佁䬴䅁䭁䡁䕁䅁䉁䅁䅁允䅁䅁䅕䅁䅁䅁㙄唲䵁䅉䅅䅁䕁䅁䅁睁䵁䅁䅁权卂睃䅁权牄权䅁权療䅂䅁允䅁䅁䅅䅁佁䉁䅉䅁ぁ䑁䅕免睁䑁䅁䅍睁䑁䅁䅁䵁䅉䅅䅁䕁䅁䅁睁䵁䅁䅁权⭂允䅁权剁䅁䅁权䕁杁䅁允䅁䅁䅅䅁佁䉁䅑䅁祁䑁䅧睍祁䑁䅉杍睁䑁䅁䅍䅁䅁杷允䅁䅁䅑䅁䑁䅁䅷䅁䭁䙁䱉䅁䭁佁䭳䅁䭁䡁䕅䅁䉁䅁䅁允䅁䅁䄴杅䅁䑁䅑䅎㉁䑁䅁䅍睁䑁䅁䅍䅁䅁杷允䅁䅁䅑䅁䑁䅁䅷䅁䭁䝁䵷䅁䭁佁䭳䅁䭁䥁䕍䅁䉁䅁䅁允䅁䅁䄴杅䅁䑁䅅䅏㉁䑁䅫䅎硁䑁䅙䅎䅁䅁杷允䅁䅁䅑䅁䑁䅁䅷䅁䭁䝁䵷䅁䭁佁䭳䅁䭁佁䭷䅁䉁䅁䅁允䅁䅁䄴杅䅁䑁䅅䅏ㅁ䑁䅙李㕁䑁䅧杍䅁䅁杷允䅁䅁䅑䅁䑁䅁䅷䅁䭁乁䵷䅁䭁佁䭙䅁䭁䝁䔰䅁䉁䅁䅁允䅁䅁䄴䅄䅁䑁䅅杌ぁ䑁䅧睍䅁䅁杷允䅁䅁䅑䅁䑁䅁䅷䅁䭁䕁䅧䅁䭁䉁䅅䅁䭁䅁䅕䅁䉁䅁䅁允䅁䅁䄴䅆䅁䑁䅅杍㑁䑁䅫兏㑁䑁䅁䅍睁䅁䅁䍄䉁䅁䅁䅂䅁䅁䅍䅄䅁䅁䅯睹䅳䅁䅯朷䅯䅁䅯睧䅑䅁䅅䅁䉁䅁䅁兂䅁䅁䅁䩯椰兑杷允䅁䅁䅑䅁䑁䅁䅷䅁䭁䝁䵷䅁䭁佁䭳䅁䭁䝁䔰䅁䉁䅁䅁允䅁䅁䄴杅䅁䑁䅅䅏ㅁ䑁䅧兏睁䑁䅙兏䅁䅁杷允䅁䅁䅑䅁䑁䅁䅷䅁䭁䝁䵷䅁䭁佁䭳䅁䭁䝁䔸䅁䉁䅁䅁允䅁䅁䄴杅䅁䑁䅅䅏ㅁ䑁䅫䅍㑁䑁䅑睎䅁䅁杷允䅁䅁䅑䅁䑁䅁䅷䅁䭁䅁䵧䅁䭁佁䭙䅁䭁䝁䔰䅁䉁䅁䅁允䅁䅁䄴䅄䅁䑁䅅杌睁䑁䅣兏䅁䅁杷允䅁䅁䅑䅁䑁䅁䅷䅁䭁䩁䵕䅁䭁佁䬴䅁䭁佁䭷䅁䉁䅁䅁允䅁䅁䅕䅁䅁䥁䱂挲䵁䅉䅅䅁䑁䅁䅁睁䵁䅁䅁权癄兄䅁权流杂䅁允䅁䅁䅅䅁佁䅁䅷䅁㑁䑁䅕杌ㅁ䑁䅍䅁䵁䅉䅅䅁䕁䅁䅁睁䵁䅁䅁权獂䅄䅁权牄权䅁权㙂䅂䅁允䅁䅁䅅䅁佁䉁䅉䅁硁䑁䅧李穁䑁䅁睎ㅁ䑁䅣䅁䵁䅉䅅䅁䕁䅁䅁睁䵁䅁䅁权䵁兄䅁权浄权䅁权㥂䅂䅁允䅁䅁䅅䅁佁䅁䅷䅁祁䍁䄴䅍ぁ䑁䅉䅁䵁䅉䅅䅁䕁䅁䅁睁䵁䅁䅁权慄睃䅁权灄权䅁权㙂䅂䅁允䅁䅁䅅䅁䙁䅁䅁䅁杁畲䅪䍄䉁䅁䅁䅂䅁䅁䅍䅄䅁䅁䅯兦䅷䅁䅯儷䅯䅁䅯睢䅑䅁䅅䅁䉁䅁䅁兂㡄晱午坔歌睐杷允䅁䅁䅑䅁䑁䅁䅷䅁䭁䝁䵷䅁䭁佁䭳䅁䭁䡁䔰䅁䉁䅁䅁允䅁䅁䄴杅䅁䑁䅅䅏㉁䑁䅫睍㍁䑁䅅免䅁䅁杷允䅁䅁䅑䅁䑁䅁䅷䅁䭁䩁䱁䅁䭁佁䭫䅁䭁䡁䔰䅁䉁䅁䅁允䅁䅁䅕䅁䅁佁㉁欴䵁䅉䅅䅁䕁䅁䅁睁䵁䅁䅁权㉁䅄䅁权浄权䅁权䙃䅂䅁允䅁䅁䅅䅁佁䅁䅷䅁睁䍁䄴睍祁䑁䅣䅁䵁䅉䅅䅁䕁䅁䅁睁䵁䅁䅁权塃睃䅁权浄权䅁权㙂䅂䅁允䅁䅁䅅䅁佁䅁䅷䅁硁䍁䄴兏㉁䑁䅫䅁䵁䅉䅅䅁䕁䅁䅁睁䵁䅁䅁权橂睃䅁权浄权䅁权䙃䅂䅁允䅁䅁䅅䅁佁䅁䅷䅁睁䍁䄴兏睁䑁䅑䅁䵁䅉䅅䅁䕁䅁䅁睁䵁䅁䅁权ぃ䅄䅁权牄权䅁权瑂䅂䅁允䅁䅁䅅䅁佁䉁䅑䅁硁䑁䅅兏穁䑁䅙䅎硁䑁䅅䅍䅁䅁杷允䅁䅁䅑䅁䑁䅁䅷䅁䭁䡁䱫䅁䭁佁䬰䅁䭁䡁䔰䅁䉁䅁䅁允䅁䅁䅕㡧䭄啯㉗穳䴸䅉䅅䅁䕁䅁䅁睁䵁䅁䅁权橃䅄䅁权浄权䅁权㙂䅂䅁允䅁䅁䅅䅁佁䅁䅷䅁硁䍁䄴免祁䑁䅑䅁䵁䅉䅅䅁䕁䅁䅁睁䵁䅁䅁权歃䅄䅁权浄权䅁权㙂䅂䅁允䅁䅁䅅䅁佁䅁䄴䅁硁䑁䅉杌ㅁ䑁䅁李䅁䅁杷允䅁䅁䅑䅁䑁䅁䅷䅁䭁䱁䵑䅁䭁佁䭳䅁䭁䥁䕕䅁䉁䅁䅁允䅁䅁䄴䅆䅁䑁䅅免㑁䑁䅫睎ㅁ䑁䅙兎祁䅁䅁䍄䉁䅁䅁䅂䅁䅁䅍䅄䅁䅁䅯杗䅁䅁䅯允䅉䅁䅯杁䅉䅁䅅䅁䉁䅁䅁兂癄睏偋噁佪䅑杷允䅁䅁䅑䅁䑁䅁䅷䅁䭁䩁䵷䅁䭁佁䭙䅁䭁䝁䔰䅁䉁䅁䅁允䅁䅁䄴䅄䅁䑁䅉杌㉁䑁䅁䅎䅁䅁杷允䅁䅁䅑䅁䑁䅁䅷䅁䭁䱁䵑䅁䭁佁䭳䅁䭁䥁䕍䅁䉁䅁䅁允䅁䅁䄴䅆䅁䑁䅅免ㅁ䑁䅉李ㅁ䑁䅫免祁䅁䅁䍄䉁䅁䅁䅂䅁䅁䅍䅄䅁䅁䅯䅊䄸䅁䅯眵䅯䅁䅯兢䅑䅁䅅䅁䉁䅁䅁兂㥁瑃橥䑣䨰䅑杷允䅁䅁䅑䅁䑁䅁䅷䅁䭁䝁乷䅁䭁佁䭳䅁䭁䥁䕍䅁䉁䅁䅁允䅁䅁䄴杅䅁䑁䅉兎祁䑁䅙杍㕁䑁䅑兏䅁䅁杷允䅁䅁䅑䅁䑁䅁䅷䅁䭁䍁倴䅁䭁佁䭫䅁䭁佁䭷䅁䉁䅁䅁允䅁䅁䅕䅁䅁䅁啃啳䵁䅉䅅䅁䕁䅁䅁睁䵁䅁䅁权㡁兄䅁权湄权䅁权䙃䅂䅁允䅁䅁䅅䅁䙁䵁啯協⬷⽬⽣䍄䉁䅁䅁䅂䅁䅁䅍䅄䅁䅁䅯䄸䅳䅁䅯朵䅯䅁䅯䄷䅯䅁䅅䅁䉁䅁䅁杄佁䅁䅁免硁䍁䄴䅏ㅁ䑁䅙䅁䵁䅉䅅䅁䕁䅁䅁睁䵁䅁䅁权䅃兄䅁权牄权䅁权獄权䅁允䅁䅁䅅䅁䭁䕁䅣䅁䵁䅉䅅䅁䕁䅁䅁睁䵁䅁䅁权灁䅄䅁权浄权䅁权䑃䅂䅁允䅁䅁䅅䅁佁䅁䅷䅁硁䍁䄴免㍁䑁䅧䅁䵁䅉䅅䅁䕁䅁䅁睁䵁䅁䅁权⭂䅄䅁权灄权䅁权㥂䅂䅁允䅁䅁䅅䅁䙁䅁䅁䅁䅁乨䄱䍄䉁䅁䅁䅂䅁䅁䅍䅄䅁䅁䅯䅧䄰䅁䅯眶䅯䅁䅯兢䅑䅁䅅䅁䉁䅁䅁杄十䅁䅁李睁䑁䅕䅍睁䑁䅁䅍睁䅁䅁䍄䉁䅁䅁䅂䅁䅁䅍䅄䅁䅁䅯䅕䅳䅁䅯朵䅯䅁䅯䄷䅯䅁䅅䅁䉁䅁䅁杄䵁䅁䅁杍畁䑁䅫免㕁䅁䅁䍄䉁䅁䅁䅂䅁䅁䅍䅄䅁䅁䅯兦䅳䅁䅯儷䅯䅁䅯来䅑䅁䅅䅁䉁䅁䅁兂慃婭婭摭桫䅑杷允䅁䅁䅑䅁䑁䅁䅷䅁䭁䕁䴰䅁䭁佁䬰䅁䭁䡁䕁䅁䉁䅁䅁允䅁䅁䅕歵䵫楁䡵橰䴸䅉䅅䅁䕁䅁䅁睁䵁䅁䅁权㡂睃䅁权浄权䅁权獄权䅁允䅁䅁䅅䅁䭁䕁䅣䅁䵁䅉䅅䅁䕁䅁䅁睁䵁䅁䅁权䅃兄䅁权牄权䅁权療䅂䅁允䅁䅁䅅䅁佁䉁䅉䅁ㅁ䑁䅫兏睁䑁䅁䅍睁䑁䅁䅁䵁䅉䅅䅁䕁䅁䅁睁䵁䅁䅁权䅃兄䅁权牄权䅁权睂䅂䅁允䅁䅁䅅䅁佁䉁䅉䅁ㅁ䑁䅫兎睁䑁䅁䅍睁䑁䅁䅁䵁䅉䅅䅁䕁䅁䅁睁䵁䅁䅁权杁䅄䅁权灄权䅁权䑃䅂䅁允䅁䅁䅅䅁䙁䅁䅁䅁䅂㥹䅒䍄䉁䅁䅁䅂䅁䅁䅍䅄䅁䅁䅯䅡䄰䅁䅯朵䅯䅁䅯睧䅑䅁䅅䅁䉁䅁䅁权䡂䅁䅁䍄䉁䅁䅁䅂䅁䅁䅍䅄䅁䅁䅯䅬䅳䅁䅯儷䅯䅁䅯睧䅑䅁䅅䅁䉁䅁䅁权敂䅄䅁䍄䉁䅁䅁䅂䅁䅁䅍䅄䅁䅁䅯杘䄰䅁䅯朷䅯䅁䅯睧䅑䅁䅅䅁䉁䅁䅁兂䅁䅁䅁佁瘯䅑杷允䅁䅁䅑䅁䑁䅁䅷䅁䭁䅁䈸䅁䭁䉁䅅䅁䭁䅁䅕䅁䉁䅁䅁允䅁䅁䄴杆䅁䑁䅅䅎㉁䑁䅍兎睁䑁䅁䅍睁䑁䅁䅁䵁䅉䅅䅁䕁䅁䅁睁䵁䅁䅁权桂睃䅁权浄权䅁权睂䅂䅁允䅁䅁䅅䅁佁䅁䅷䅁祁䍁䄴杍祁䑁䅍䅁䵁䅉䅅䅁䕁䅁䅁睁䵁䅁䅁权歁兄䅁权牄权䅁权㙂䅂䅁允䅁䅁䅅䅁佁䉁䅉䅁硁䑁䅙免㍁䑁䅍免穁䑁䅉䅁䵁䅉䅅䅁䕁䅁䅁睁䵁䅁䅁权慄睃䅁权瑄权䅁权㙂䅂䅁允䅁䅁䅅䅁䙁䝁㝑〳丫㡬⼴䍄䉁䅁䅁䅂䅁䅁䅍䅄䅁䅁䅯䅊䄰䅁䅯眶䅯䅁䅯兣䅑䅁䅅䅁䉁䅁䅁杄十䅁䅁免㉁䑁䅅免㉁䑁䅣杍ぁ䅁䅁䍄䉁䅁䅁䅂䅁䅁䅍䅄䅁䅁䅯眴䅷䅁䅯眶䅯䅁䅯兢䅑䅁䅅䅁䉁䅁䅁杄十䅁䅁杍ぁ䑁䅣免ㅁ䑁䅙杍ㅁ䅁䅁䍄䉁䅁䅁䅂䅁䅁䅍䅄䅁䅁䅯睧䅳䅁䅯朵䅯䅁䅯全䅑䅁䅅䅁䉁䅁䅁杄䥁䅁䅁免畁䑁䅕䅁䵁䅉䅅䅁䕁䅁䅁睁䵁䅁䅁权灄䅄䅁权瑄权䅁权硂䅂䅁允䅁䅁䅅䅁䙁䍁桎㙧歘㝘⽧䍄䉁䅁䅁䅂䅁䅁䅍䅄䅁䅁䅯䅴䅳䅁䅯眶䅯䅁䅯䄷䅯䅁䅅䅁䉁䅁䅁杄十䅁䅁免穁䑁䅧兎硁䑁䅑李㕁䅁䅁䍄䉁䅁䅁䅂䅁䅁䅍䅄䅁䅁䅯睂䄰䅁䅯朵䅯䅁䅯全䅑䅁䅅䅁䉁䅁䅁杄䵁䅁䅁杍畁䑁䅅杍㕁䅁䅁䍄䉁䅁䅁䅂䅁䅁䅍䅄䅁䅁䅯元䄰䅁䅯朵䅯䅁䅯全䅑䅁䅅䅁䉁䅁䅁杄䵁䅁䅁睍畁䑁䅧睍㍁䅁䅁䍄䉁䅁䅁䅂䅁䅁䅍䅄䅁䅁䅯杚䅳䅁䅯朵䅯䅁䅯全䅑䅁䅅䅁䉁䅁䅁杄䵁䅁䅁免畁䑁䅅䅏硁䅁䅁䍄䉁䅁䅁䅂䅁䅁䅍䅄䅁䅁䅯䅴䅳䅁䅯眶䅯䅁䅯兣䅑䅁䅅䅁䉁䅁䅁杄十䅁䅁免穁䑁䅧杍穁䑁䅧兏㕁䅁䅁䍄䉁䅁䅁䅂䅁䅁䅍䅄䅁䅁䅯睷䅷䅁䅯儷䅯䅁䅯来䅑䅁䅅䅁䉁䅁䅁兂㙄浦㡱䩤奏睐杷允䅁䅁䅑䅁䑁䅁䅷䅁䭁䡁䵑䅁䭁佁䭳䅁䭁䝁䔸䅁䉁䅁䅁允䅁䅁䄴杅䅁䑁䅕䅎㉁䑁䅫兎㉁䑁䅁杍䅁䅁杷允䅁䅁䅑䅁䑁䅁䅷䅁䭁䅁久䅁䭁佁䭫䅁䭁䥁䕕䅁䉁䅁䅁允䅁䅁䅕䅁䅁䥁啄唶䵁䅉䅅䅁䕁䅁䅁睁䵁䅁䅁权㙁睃䅁权灄权䅁权㙂䅂䅁允䅁䅁䅅䅁䙁䅁䅁䅁权畆䅆䍄䉁䅁䅁䅂䅁䅁䅍䅄䅁䅁䅯眹䅳䅁䅯朷䅯䅁䅯睢䅑䅁䅅䅁䉁䅁䅁兂䅁䅁䅁䙙䙍兑杷允䅁䅁䅑䅁䑁䅁䅷䅁䭁䥁䵁䅁䭁佁䭫䅁䭁䡁䕁䅁䉁䅁䅁允䅁䅁䅕䅁䅁䥁ぃ獂䵅䅉䅅䅁䕁䅁䅁睁䵁䅁䅁权あ䅄䅁权牄权䅁权䙃䅂䅁允䅁䅁䅅䅁佁䉁䅉䅁ㅁ䑁䅕䅍㑁䑁䅍䅎㑁䑁䅕䅁䵁䅉䅅䅁䕁䅁䅁睁䵁䅁䅁权杂睃䅁权瑄权䅁权䑃䅂䅁允䅁䅁䅅䅁䙁䵁䝰潯㕪䅱䄹䍄䉁䅁䅁䅂䅁䅁䅍䅄䅁䅁䅯䅷䅷䅁䅯眵䅯䅁䅯兣䅑䅁䅅䅁䉁䅁䅁兂⭄䠱灪橊㡈睐杷允䅁䅁䅑䅁䑁䅁䅷䅁䭁䡁䵑䅁䭁佁䭳䅁䭁䥁䕍䅁䉁䅁䅁允䅁䅁䄴杅䅁䑁䅕兎㕁䑁䅕睍穁䑁䅕睎䅁䅁杷允䅁䅁䅑䅁䑁䅁䅷䅁䭁偁䵕䅁䭁佁䭳䅁䭁䝁䔸䅁䉁䅁䅁允䅁䅁䄴䅆䅁䑁䅅杍ぁ䑁䅧睎硁䑁䅍䅎㍁䅁䅁䍄䉁䅁䅁䅂䅁䅁䅍䅄䅁䅁䅯䅡䅳䅁䅯儶䅯䅁䅯兣䅑䅁䅅䅁䉁䅁䅁兂䅁䅁䅁䭧桄䅑杷允䅁䅁䅑䅁䑁䅁䅷䅁䭁偁䵕䅁䭁佁䭳䅁䭁䡁䕯䅁䉁䅁䅁允䅁䅁䄴䅆䅁䑁䅅杍睁䑁䅑䅎ぁ䑁䅁免硁䅁䅁䍄䉁䅁䅁䅂䅁䅁䅍䅄䅁䅁䅯䅦䄰䅁䅯儶䅯䅁䅯全䅑䅁䅅䅁䉁䅁䅁兂䅁䅁䅁䙣㑦䅑杷允䅁䅁䅑䅁䑁䅁䅷䅁䭁䥁乕䅁䭁佁䭳䅁䭁佁䭷䅁䉁䅁䅁允䅁䅁䄴杅䅁䑁䅅䅏㍁䑁䅧李睁䑁䅁䅍䅁䅁杷允䅁䅁䅑䅁䑁䅁䅷䅁䭁䥁䵅䅁䭁佁䭣䅁䭁䥁䕕䅁䉁䅁䅁允䅁䅁䅕㘱睎児塱䵍䵁䅉䅅䅁䕁䅁䅁睁䵁䅁䅁权䙃兄䅁权牄权䅁权㙂䅂䅁允䅁䅁䅅䅁佁䉁䅉䅁硁䑁䅫䅍ㅁ䑁䅅䅍睁䑁䅁䅁䵁䅉䅅䅁䕁䅁䅁睁䵁䅁䅁权䝃睃䅁权湄权䅁权獄权䅁允䅁䅁䅅䅁䙁䩁畨潅䅐桓䅂䍄䉁䅁䅁䅂䅁䅁䅍䅄䅁䅁䅯全䄰䅁䅯眶䅯䅁䅯兣䅑䅁䅅䅁䉁䅁䅁杄十䅁䅁免㕁䑁䅅睍睁䑁䅁䅍睁䅁䅁䍄䉁䅁䅁䅂䅁䅁䅍䅄䅁䅁䅯兪䄰䅁䅯朷䅯䅁䅯䅣䅑䅁䅅䅁䉁䅁䅁兂䅁䅁䅁䵁偩䅑杷允䅁䅁䅑䅁䑁䅁䅷䅁䭁䱁䵑䅁䭁佁䬰䅁䭁䝁䔸䅁䉁䅁䅁允䅁䅁䅕匰佁兗䝪穴䴸䅉䅅䅁䕁䅁䅁睁䵁䅁䅁权䙃兄䅁权牄权䅁权䑃䅂䅁允䅁䅁䅅䅁佁䉁䅉䅁硁䑁䅫杍㕁䑁䅧䅍睁䑁䅁䅁䵁䅉䅅䅁䕁䅁䅁睁䵁䅁䅁权敃兄䅁权瑄权䅁权硂䅂䅁允䅁䅁䅅䅁䙁䅁䅁䅁䅁䉁䅊䍄䉁䅁䅁䅂䅁䅁䅍䅄䅁䅁䅯睹䄰䅁䅯朷䅯䅁䅯䄷䅯䅁䅅䅁䉁䅁䅁兂䅁䅁䅁䅁㕂䅷杷允䅁䅁䅑䅁䑁䅁䅷䅁䭁乁䉕䅁䭁䅁䍅䅁䭁䅁䍍䅁䉁䅁䅁允䅁䅁䅕灗睋呲⭊䔱䵁䅉䅅䅁䕁䅁䅁睁䵁䅁䅁权䙃兄䅁权牄权䅁权㥂䅂䅁允䅁䅁䅅䅁佁䉁䅉䅁硁䑁䅫杍㕁䑁䅑䅍睁䑁䅁䅁䵁䅉䅅䅁䕁䅁䅁睁䵁䅁䅁权流䅄䅁权牄权䅁权硂䅂䅁允䅁䅁䅅䅁佁䉁䅑䅁穁䑁䅧䅏㑁䑁䅅兏祁䑁䅁䅎䅁䅁杷允䅁䅁䅑䅁䑁䅁䅷䅁䭁佁䈸䅁䭁䅁䅑䅁䭁䅁䍑䅁䉁䅁䅁允䅁䅁䅕䅁䅁䉁䕤啘䵅䅉䅅䅁䕁䅁䅁睁䵁䅁䅁权流䅄䅁权牄权䅁权䑃䅂䅁允䅁䅁䅅䅁佁䉁䅑䅁穁䑁䅧䅏ぁ䑁䅫䅍㍁䑁䅅睍䅁䅁杷允䅁䅁䅑䅁䑁䅁䅷䅁䭁䥁䱷䅁䭁佁䭫䅁䭁䡁䕅䅁䉁䅁䅁允䅁䅁䅕䅁䅁佁ぁ〴䵁䅉䅅䅁䕁䅁䅁睁䵁䅁䅁权求䅄䅁权瑄权䅁权㥂䅂䅁允䅁䅁䅅䅁䙁䱁䥔牤昶癇⽅䍄䉁䅁䅁䅂䅁䅁䅍䅄䅁䅁䅯杊䅷䅁䅯眶䅯䅁䅯兦䅑䅁䅅䅁䉁䅁䅁杄啁䅁䅁睍㑁䑁䅧李㉁䑁䅕兎穁䑁䅅䅁䵁䅉䅅䅁䕁䅁䅁睁䵁䅁䅁权ㅂ睃䅁权湄权䅁权䑃䅂䅁允䅁䅁䅅䅁䙁䕁䠱畤慭全䅊䍄䉁䅁䅁䅂䅁䅁䅍䅄䅁䅁䅯䄴䅳䅁䅯朵䅯䅁䅯来䅑䅁䅅䅁䉁䅁䅁杄䵁䅁䅁免畁䑁䅙䅏㍁䅁䅁䍄䉁䅁䅁䅂䅁䅁䅍䅄䅁䅁䅯杺䅷䅁䅯儷䅯䅁䅯全䅑䅁䅅䅁䉁䅁䅁兂䩄牤昶楇ㄯ睐杷允䅁䅁䅑䅁䑁䅁䅷䅁䭁䱁乷䅁䭁佁䭳䅁䭁䡁䕁䅁䉁䅁䅁允䅁䅁䄴杅䅁䑁䅫杍穁䑁䅧兎硁䑁䅙睎䅁䅁杷允䅁䅁䅑䅁䑁䅁䅷䅁䭁䱁乷䅁䭁佁䭳䅁䭁䥁䕕䅁䉁䅁䅁允䅁䅁䄴杅䅁䑁䅫杍祁䑁䅅睎ぁ䑁䅙睍䅁䅁杷允䅁䅁䅑䅁䑁䅁䅷䅁䭁䕁䵷䅁䭁佁䭙䅁䭁䝁䔸䅁䉁䅁䅁允䅁䅁䄴䅄䅁䑁䅉杌ㅁ䑁䅑䅎䅁䅁杷允䅁䅁䅑䅁䑁䅁䅷䅁䭁䱁乷䅁䭁佁䭳䅁䭁䡁䔰䅁䉁䅁䅁允䅁䅁䄴杅䅁䑁䅫免㉁䑁䅉䅍ぁ䑁䅁䅎䅁䅁杷允䅁䅁䅑䅁䑁䅁䅷䅁䭁䥁䱣䅁䭁佁䭳䅁䭁䝁䔰䅁䉁䅁䅁允䅁䅁䄴杅䅁䑁䅕䅎ㅁ䑁䅅李㉁䑁䅧免䅁䅁杷允䅁䅁䅑䅁䑁䅁䅷䅁䭁乁䉍䅁䭁䅁䅑䅁䭁䅁䍑䅁䉁䅁䅁允䅁䅁䅕䅁䅁䭑祌歬䵅䅉䅅䅁䕁䅁䅁睁䵁䅁䅁权潃䅁䅁权䉁杁䅁权䙁杁䅁允䅁䅁䅅䅁䙁䙁㝍煊兦督䉨䍄䉁䅁䅁䅂䅁䅁䅍䅄䅁䅁䅯睨䅳䅁䅯眶䅯䅁䅯睢䅑䅁䅅䅁䉁䅁䅁杄十䅁䅁兎ぁ䑁䅑䅎㉁䑁䅅睎ぁ䅁䅁䍄䉁䅁䅁䅂䅁䅁䅍䅄䅁䅁䅯朷䄰䅁䅯朷䅯䅁䅯䅣䅑䅁䅅䅁䉁䅁䅁兂䅁䅁䅁䡱䉣具杷允䅁䅁䅑䅁䑁䅁䅷䅁䭁䥁䱣䅁䭁佁䭳䅁䭁䡁䕁䅁䉁䅁䅁允䅁䅁䄴杅䅁䑁䅕䅎ぁ䑁䅫兎㕁䑁䅙免䅁䅁杷允䅁䅁䅑䅁䑁䅁䅷䅁䭁䥁䱣䅁䭁佁䭳䅁䭁䥁䕕䅁䉁䅁䅁允䅁䅁䄴杅䅁䑁䅕䅎穁䑁䅁䅎㍁䑁䅧兏䅁䅁杷允䅁䅁䅑䅁䑁䅁䅷䅁䭁䭁䵳䅁䭁佁䭙䅁䭁佁䭷䅁䉁䅁䅁允䅁䅁䅯睒䅁䅁杷允䅁䅁䅑䅁䑁䅁䅷䅁䭁䡁䵣䅁䭁佁䬰䅁䭁䥁䕕䅁䉁䅁䅁允䅁䅁䅕㡧䭄啯㉗穳䴸䅉䅅䅁䕁䅁䅁睁䵁䅁䅁权䍃䅄䅁权瑄权䅁权瑂䅂䅁允䅁䅁䅅䅁䙁䍁㝢瑑偓摺⼰䍄䉁䅁䅁䅂䅁䅁䅍䅄䅁䅁䅯睨䅳䅁䅯眶䅯䅁䅯兦䅑䅁䅅䅁䉁䅁䅁杄十䅁䅁兎ぁ䑁䅉杍㕁䑁䅁睍穁䅁䅁䍄䉁䅁䅁䅂䅁䅁䅍䅄䅁䅁䅯睕䄰䅁䅯儶䅯䅁䅯来䅑䅁䅅䅁䉁䅁䅁兂䅁䅁䅁偁牔䅑杷允䅁䅁䅑䅁䑁䅁䅷䅁䭁䩁䵣䅁䭁佁䭳䅁䭁佁䭷䅁䉁䅁䅁允䅁䅁䄴䅆䅁䑁䅅兎㕁䑁䅑杍祁䑁䅁䅍睁䅁䅁䍄䉁䅁䅁䅂䅁䅁䅍䅄䅁䅁䅯睬䅷䅁䅯眶䅯䅁䅯䅣䅑䅁䅅䅁䉁䅁䅁杄啁䅁䅁免㉁䑁䅙兎硁䑁䅙䅍睁䑁䅁䅁䵁䅉䅅䅁䕁䅁䅁睁䵁䅁䅁权兂睃䅁权瑄权䅁权㙂䅂䅁允䅁䅁䅅䅁䙁偁⭰牡へ㑫⽧䍄䉁䅁䅁䅂䅁䅁䅍䅄䅁䅁䅯朳䄰䅁䅯朷䅯䅁䅯来䅑䅁䅅䅁䉁䅁䅁兂䅁䅁䅁䈰硐䅑杷允䅁䅁䅑䅁䑁䅁䅷䅁䭁䵁䄰䅁䭁䅁䅯䅁䭁䅁䅕䅁䉁䅁䅁允䅁䅁䅕椹捨㡪ㅌ樹䴸䅉䅅䅁䕁䅁䅁睁䵁䅁䅁权婂䅄䅁权灄权䅁权療䅂䅁允䅁䅁䅅䅁䙁䅁䅁䅁䅂乪䅌䍄䉁䅁䅁䅂䅁䅁䅍䅄䅁䅁䅯睬䅷䅁䅯眶䅯䅁䅯睧䅑䅁䅅䅁䉁䅁䅁杄啁䅁䅁免㉁䑁䅙兏硁䑁䅣䅍睁䑁䅁䅁䵁䅉䅅䅁䕁䅁䅁睁䵁䅁䅁权牄兄䅁权浄权䅁权䙃䅂䅁允䅁䅁䅅䅁佁䅁䅷䅁睁䍁䄴兏硁䑁䅅䅁䵁䅉䅅䅁䕁䅁䅁睁䵁䅁䅁权ㅄ䅄䅁权湄权䅁权獄权䅁允䅁䅁䅅䅁䙁䥁㕳䙭㥵癍⽁䍄䉁䅁䅁䅂䅁䅁䅍䅄䅁䅁䅯杊䅳䅁䅯眶䅯䅁䅯䄷䅯䅁䅅䅁䉁䅁䅁杄啁䅁䅁免穁䑁䅅睎㑁䑁䅁䅏㉁䑁䅫䅁䵁䅉䅅䅁䕁䅁䅁睁䵁䅁䅁权䕂睃䅁权灄权䅁权䑃䅂䅁允䅁䅁䅅䅁䙁䅁䅁䅁䅁癧䅒䍄䉁䅁䅁䅂䅁䅁䅍䅄䅁䅁䅯兡䅷䅁䅯眵䅯䅁䅯睧䅑䅁䅅䅁䉁䅁䅁兂䕁杖琴灳倰䅑杷允䅁䅁䅑䅁䑁䅁䅷䅁䭁䥁䱅䅁䭁佁䭙䅁䭁䥁䕍䅁䉁䅁䅁允䅁䅁䄴䅄䅁䑁䅉杌㍁䑁䅅䅎䅁䅁杷允䅁䅁䅑䅁䑁䅁䅷䅁䭁䡁䵅䅁䭁佁䭣䅁䭁䥁䕕䅁䉁䅁䅁允䅁䅁䅕敢㝦晱卅捌䵁䅉䅅䅁䕁䅁䅁睁䵁䅁䅁权い睃䅁权浄权䅁权獄权䅁允䅁䅁䅅䅁佁䅁䅷䅁硁䍁䄴杍祁䑁䅫䅁䵁䅉䅅䅁䕁䅁䅁睁䵁䅁䅁权坂䅄䅁权湄权䅁权獄权䅁允䅁䅁䅅䅁䙁䙁湉協䑋敖⽡䍄䉁䅁䅁䅂䅁䅁䅍䅄䅁䅁䅯睶䅳䅁䅯朵䅯䅁䅯来䅑䅁䅅䅁䉁䅁䅁权䡂䅁䅁䍄䉁䅁䅁䅂䅁䅁䅍䅄䅁䅁䅯朹䅳䅁䅯朵䅯䅁䅯䄷䅯䅁䅅䅁䉁䅁䅁权䡂䅁䅁䍄䉁䅁䅁䅂䅁䅁䅍䅄䅁䅁䅯杊䅳䅁䅯眶䅯䅁䅯兣䅑䅁䅅䅁䉁䅁䅁杄啁䅁䅁免穁䑁䅅䅎穁䑁䅣䅍㕁䑁䅍䅁䵁䅉䅅䅁䕁䅁䅁睁䵁䅁䅁权啂睃䅁权牄权䅁权䑃䅂䅁允䅁䅁䅅䅁佁䉁䅑䅁祁䑁䅉免ㅁ䑁䅁䅍睁䑁䅁䅍䅁䅁杷允䅁䅁䅑䅁䑁䅁䅷䅁䭁䡁乕䅁䭁佁䭫䅁䭁䥁䕕䅁䉁䅁䅁允䅁䅁䅕䅁䅁䅁浃欴䵁䅉䅅䅁䕁䅁䅁睁䵁䅁䅁权啂睃䅁权牄权䅁权㥂䅂䅁允䅁䅁䅅䅁佁䉁䅑䅁祁䑁䅉杍ぁ䑁䅁䅍睁䑁䅁䅍䅁䅁杷允䅁䅁䅑䅁䑁䅁䅷䅁䭁佁䱅䅁䭁佁䭳䅁䭁䡁䕁䅁䉁䅁䅁允䅁䅁䄴杅䅁䑁䅑䅎ㅁ䑁䅑睍祁䑁䅕杍䅁䅁杷允䅁䅁䅑䅁䑁䅁䅷䅁䭁䡁䵯䅁䭁佁䬴䅁䭁䡁䕁䅁䉁䅁䅁允䅁䅁䅕䅁䅁䅁㑄唴䵁䅉䅅䅁䕁䅁䅁睁䵁䅁䅁权乂兄䅁权牄权䅁权獄权䅁允䅁䅁䅅䅁䭁䕁䅣䅁䵁䅉䅅䅁䕁䅁䅁睁䵁䅁䅁权ㅃ睃䅁权湄权䅁权䑃䅂䅁允䅁䅁䅅䅁䙁䍁搯䅊䉡剬䄵䍄䉁䅁䅁䅂䅁䅁䅍䅄䅁䅁䅯䅕䅳䅁䅯儶䅯䅁䅯睢䅑䅁䅅䅁䉁䅁䅁兂䅁䅁䅁䕧普䅑杷允䅁䅁䅑䅁䑁䅁䅷䅁䭁䡁䱁䅁䭁佁䬴䅁䭁䡁䔰䅁䉁䅁䅁允䅁䅁䅕䅁䅁䅁坄䵶䵁䅉䅅䅁䕁䅁䅁睁䵁䅁䅁权䵂睃䅁权浄权䅁权瑂䅂䅁允䅁䅁䅅䅁䭁䕁䅣䅁䵁䅉䅅䅁䕁䅁䅁睁䵁䅁䅁权乂兄䅁权牄权䅁权㙂䅂䅁允䅁䅁䅅䅁佁䉁䅉䅁㍁䑁䅧䅍睁䑁䅁䅍睁䑁䅁䅁䵁䅉䅅䅁䕁䅁䅁睁䵁䅁䅁权摃睃䅁权瑄权䅁权療䅂䅁允䅁䅁䅅䅁䙁䩁㙒乣䙹晃⽑䍄䉁䅁䅁䅂䅁䅁䅍䅄䅁䅁䅯杮䅳䅁䅯儷䅯䅁䅯睢䅑䅁䅅䅁䉁䅁䅁兂㕂匶硙䭃㡹睐杷允䅁䅁䅑䅁䑁䅁䅷䅁䭁䕁丰䅁䭁佁䭳䅁䭁䡁䕁䅁䉁䅁䅁允䅁䅁䄴杅䅁䑁䅣䅏睁䑁䅁䅍睁䑁䅁䅍䅁䅁杷允䅁䅁䅑䅁䑁䅁䅷䅁䭁䙁乳䅁䭁佁䬴䅁䭁䝁䔸䅁䉁䅁䅁允䅁䅁䅕䅁䅁䍁摄歂䵅䅉䅅䅁䕁䅁䅁睁䵁䅁䅁权⽃睃䅁权湄权䅁权療䅂䅁允䅁䅁䅅䅁䙁乁㕣杔稵佢⽷䍄䉁䅁䅁䅂䅁䅁䅍䅄䅁䅁䅯杲䅷䅁䅯儷䅯䅁䅯睧䅑䅁䅅䅁䉁䅁䅁兂扄堫焵䡶橓睐杷允䅁䅁䅑䅁䑁䅁䅷䅁䭁䕁丰䅁䭁佁䭳䅁䭁䡁䕅䅁䉁䅁䅁允䅁䅁䄴杅䅁䑁䅣䅏睁䑁䅁䅍睁䑁䅁䅍䅁䅁杷允䅁䅁䅑䅁䑁䅁䅷䅁䭁偁䭉䅁䭁佁䭳䅁䭁䝁䔰䅁䉁䅁䅁允䅁䅁䄴杅䅁䑁䅧䅎㕁䑁䅣李穁䑁䅉兎䅁䅁杷允䅁䅁䅑䅁䑁䅁䅷䅁䭁䭁䱍䅁䭁佁䭙䅁䭁䝁䔸䅁䉁䅁䅁允䅁䅁䄴䅄䅁䑁䅍杌硁䑁䅍䅎䅁䅁杷允䅁䅁䅑䅁䑁䅁䅷䅁䭁䝁䱧䅁䭁佁䭙䅁䭁䝁䔸䅁䉁䅁䅁允䅁䅁䄴䅄䅁䑁䅅杌㑁䑁䅅兎䅁䅁杷允䅁䅁䅑䅁䑁䅁䅷䅁䭁䱁䱕䅁䭁佁䭫䅁䭁䡁䕯䅁䉁䅁䅁允䅁䅁䅕䅁䅁䭁⽄欴䵁䅉䅅䅁䕁䅁䅁睁䵁䅁䅁权祄权䅁权牄权䅁权睂䅂䅁允䅁䅁䅅䅁佁䉁䅉䅁㑁䑁䅧睎㑁䑁䅍兎㉁䑁䅫䅁䵁䅉䅅䅁䕁䅁䅁睁䵁䅁䅁权歁䅁䅁权䉁杁䅁权䍁杁䅁允䅁䅁䅅䅁䙁䍁㕳穯㐲㥖䅤䍄䉁䅁䅁䅂䅁䅁䅍䅄䅁䅁䅯杸䅅䅁䅯允䅉䅁䅯睁䅉䅁䅅䅁䉁䅁䅁兂卂䉵䘶兊䅯兑杷允䅁䅁䅑䅁䑁䅁䅷䅁䭁偁䭉䅁䭁佁䭳䅁䭁䡁䕅䅁䉁䅁䅁允䅁䅁䄴杅䅁䑁䅧兏睁䑁䅫杍㉁䑁䅧李䅁䅁杷允䅁䅁䅑䅁䑁䅁䅷䅁䭁䵁䰸䅁䭁佁䭫䅁䭁䝁䔸䅁䉁䅁䅁允䅁䅁䅕䅁䅁䅁睄へ䵁䅉䅅䅁䕁䅁䅁睁䵁䅁䅁权䉁兄䅁权灄权䅁权獄权䅁允䅁䅁䅅䅁䙁䅁䅁䅁䅁琴䄱䍄䉁䅁䅁䅂䅁䅁䅍䅄䅁䅁䅯䅊䄸䅁䅯朶䅯䅁䅯睢䅑䅁䅅䅁䉁䅁䅁杄䵁䅁䅁䅍畁䑁䅙李㍁䅁䅁䍄䉁䅁䅁䅂䅁䅁䅍䅄䅁䅁䅯睫䅅䅁䅯权䅁䅁䅯兂䅁䅁䅅䅁䉁䅁䅁兂䭂䅄牉硨坙䅑杷允䅁䅁䅑䅁䑁䅁䅷䅁䭁偁䭉䅁䭁佁䭳䅁䭁䥁䕕䅁䉁䅁䅁允䅁䅁䄴杅䅁䑁䅫免ぁ䑁䅕兎ぁ䑁䅑李䅁䅁杷允䅁䅁䅑䅁䑁䅁䅷䅁䭁偁䭉䅁䭁佁䭳䅁䭁䥁䕍䅁䉁䅁䅁允䅁䅁䄴杅䅁䑁䅫䅎睁䑁䅁䅎㉁䑁䅑睎䅁䅁杷允䅁䅁䅑䅁䑁䅁䅷䅁䭁䥁䱁䅁䭁佁䭙䅁䭁佁䭷䅁䉁䅁䅁允䅁䅁䄴䅄䅁䑁䅅杌㉁䑁䅉睎䅁䅁杷允䅁䅁䅑䅁䑁䅁䅷䅁䭁䥁䱍䅁䭁佁䬰䅁䭁䡁䕅䅁䉁䅁䅁允䅁䅁䅕歫げぐ噪稹䴸䅉䅅䅁䕁䅁䅁睁䵁䅁䅁权䉂兄䅁权牄权䅁权獄权䅁允䅁䅁䅅䅁佁䉁䅁䅁㉁䑁䅫免硁䑁䅁免㉁䅁䅁䍄䉁䅁䅁䅂䅁䅁䅍䅄䅁䅁䅯兑䄰䅁䅯眶䅯䅁䅯兢䅑䅁䅅䅁䉁䅁䅁杄允䅁䅁李㕁䑁䅙睎硁䑁䅑睎䅁䅁杷允䅁䅁䅑䅁䑁䅁䅷䅁䭁䕁久䅁䭁佁䭳䅁䭁䝁䔸䅁䉁䅁䅁允䅁䅁䄴䅅䅁䑁䅣䅍硁䑁䅙䅎穁䑁䅍䅁䵁䅉䅅䅁䕁䅁䅁睁䵁䅁䅁权䉂兄䅁权牄权䅁权㙂䅂䅁允䅁䅁䅅䅁佁䉁䅁䅁㍁䑁䅁䅏祁䑁䅁睎硁䅁䅁䍄䉁䅁䅁䅂䅁䅁䅍䅄䅁䅁䅯睑䄰䅁䅯儷䅯䅁䅯兢䅑䅁䅅䅁䉁䅁䅁兂⽂牡へ硫偧䅑杷允䅁䅁䅑䅁䑁䅁䅷䅁䭁䙁䅧䅁䭁䅁䅑䅁䭁䅁䅕䅁䉁䅁䅁允䅁䅁䅕䅁䅁䩁捑さ䵅䅉䅅䅁䕁䅁䅁睁䵁䅁䅁权ぃ睃䅁权湄权䅁权睂䅂䅁允䅁䅁䅅䅁䙁䭁嘸堸獊兣䅸䍄䉁䅁䅁䅂䅁䅁䅍䅄䅁䅁䅯兑䄰䅁䅯眶䅯䅁䅯䅣䅑䅁䅅䅁䉁䅁䅁杄允䅁䅁睎硁䑁䅉睎㑁䑁䅧免䅁䅁杷允䅁䅁䅑䅁䑁䅁䅷䅁䭁䙁偅䅁䭁佁䬰䅁䭁䝁䔰䅁䉁䅁䅁允䅁䅁䅕儱塚䔹电啇䵁䅉䅅䅁䕁䅁䅁睁䵁䅁䅁权敄允䅁权䉁杁䅁权䑁杁䅁允䅁䅁䅅䅁䙁䅁湈㝥楷摩䅆䍄䉁䅁䅁䅂䅁䅁䅍䅄䅁䅁䅯䄫䅳䅁䅯朵䅯䅁䅯来䅑䅁䅅䅁䉁䅁䅁杄䵁䅁䅁免畁䑁䅙䅏㍁䅁䅁䍄䉁䅁䅁䅂䅁䅁䅍䅄䅁䅁䅯杆䄰䅁䅯眵䅯䅁䅯䄷䅯䅁䅅䅁䉁䅁䅁兂㉄䙋偹癷呕䅑杷允䅁䅁䅑䅁䑁䅁䅷䅁䭁䙁䵫䅁䭁佁䭳䅁䭁䝁䔰䅁䉁䅁䅁允䅁䅁䄴䅆䅁䑁䅅睍ㅁ䑁䅣睎睁䑁䅣䅍㉁䅁䅁䍄䉁䅁䅁䅂䅁䅁䅍䅄䅁䅁䅯兗䅷䅁䅯眶䅯䅁䅯全䅑䅁䅅䅁䉁䅁䅁杄啁䅁䅁免穁䑁䅧睍穁䑁䅕睎ぁ䑁䅣䅁䵁䅉䅅䅁䕁䅁䅁睁䵁䅁䅁权㙃䅁䅁权䭁䅁䅁权䙁䅁䅁允䅁䅁䅅䅁䙁偁唷佥浫敍⽑䍄䉁䅁䅁䅂䅁䅁䅍䅄䅁䅁䅯李䅳䅁䅯儶䅯䅁䅯兣䅑䅁䅅䅁䉁䅁䅁兂䅁䅁䅁䥏䕣兑杷允䅁䅁䅑䅁䑁䅁䅷䅁䭁乁䵍䅁䭁佁䭳䅁䭁䝁䔸䅁䉁䅁䅁允䅁䅁䄴杅䅁䑁䅍李穁䑁䅍兎㕁䑁䅍兎䅁䅁杷允䅁䅁䅑䅁䑁䅁䅷䅁䭁偁义䅁䭁佁䭫䅁䭁䡁䕯䅁䉁䅁䅁允䅁䅁䅕䅁䅁䅁卂䔳䵁䅉䅅䅁䕁䅁䅁睁䵁䅁䅁权剃允䅁权䕁䅁䅁权䙁䅁䅁允䅁䅁䅅䅁䙁䅁䅁䍁䝄㉴䉚䍄䉁䅁䅁䅂䅁䅁䅍䅄䅁䅁䅯杺䅳䅁䅯朷䅯䅁䅯兢䅑䅁䅅䅁䉁䅁䅁兂䅁䅁䅁䡁䡁兑杷允䅁䅁䅑䅁䑁䅁䅷䅁䭁乁䵍䅁䭁佁䭳䅁䭁䡁䕯䅁䉁䅁䅁允䅁䅁䄴杅䅁䑁䅍李穁䑁䅉䅍硁䑁䅅兎䅁䅁杷允䅁䅁䅑䅁䑁䅁䅷䅁䭁乁䵍䅁䭁佁䭳䅁䭁䡁䕁䅁䉁䅁䅁允䅁䅁䄴杅䅁䑁䅍䅎㑁䑁䅅杍祁䑁䅁兎䅁䅁杷允䅁䅁䅑䅁䑁䅁䅷䅁䭁乁䵍䅁䭁佁䭳䅁䭁䥁䕍䅁䉁䅁䅁允䅁䅁䄴杅䅁䑁䅅䅏睁䑁䅧䅍㑁䑁䅙睎䅁䅁杷允䅁䅁䅑䅁䑁䅁䅷䅁䭁䭁䵅䅁䭁佁䭫䅁䭁䡁䕁䅁䉁䅁䅁允䅁䅁䅕䅁䅁䵁⭁〳䵁䅉䅅䅁䕁䅁䅁睁䵁䅁䅁权呄䅄䅁权牄权䅁权㥂䅂䅁允䅁䅁䅅䅁佁䉁䅉䅁硁䑁䅙䅎㑁䑁䅍兏㍁䑁䅙䅁䵁䅉䅅䅁䕁䅁䅁睁䵁䅁䅁权煁睃䅁权牄权䅁权獄权䅁允䅁䅁䅅䅁䭁䕁䅣䅁䵁䅉䅅䅁䕁䅁䅁睁䵁䅁䅁权桄睃䅁权畄权䅁权㙂䅂䅁允䅁䅁䅅䅁䙁䅁䅁䅁䅁㡚䄵䍄䉁䅁䅁䅂䅁䅁䅍䅄䅁䅁䅯杋䅳䅁䅯眶䅯䅁䅯兢䅑䅁䅅䅁䉁䅁䅁杄十䅁䅁䅎祁䑁䅧䅏祁䑁䅍䅍㑁䅁䅁䍄䉁䅁䅁䅂䅁䅁䅍䅄䅁䅁䅯䅥䄰䅁䅯儷䅯䅁䅯兣䅑䅁䅅䅁䉁䅁䅁兂乃㉬匴㡧睄睐杷允䅁䅁䅑䅁䑁䅁䅷䅁䭁䍁䱯䅁䭁佁䭳䅁䭁䡁䕁䅁䉁䅁䅁允䅁䅁䄴杅䅁䑁䅑兎硁䑁䅍兏ㅁ䑁䅣免䅁䅁杷允䅁䅁䅑䅁䑁䅁䅷䅁䭁䍁䱯䅁䭁佁䭳䅁䭁䥁䕍䅁䉁䅁䅁允䅁䅁䄴杅䅁䑁䅑睎睁䑁䅙兎穁䑁䅣䅍䅁䅁杷允䅁䅁䅑䅁䑁䅁䅷䅁䭁䩁䰰䅁䭁佁䬴䅁䭁䝁䔸䅁䉁䅁䅁允䅁䅁䅕䅁䅁䥁䭄〱䵁䅉䅅䅁䕁䅁䅁睁䵁䅁䅁权㑃䅄䅁权灄权䅁权㥂䅂䅁允䅁䅁䅅䅁䙁䅁䅁䅁䅃乢䅬䍄䉁䅁䅁䅂䅁䅁䅍䅄䅁䅁䅯睐䄰䅁䅯眶䅯䅁䅯兢䅑䅁䅅䅁䉁䅁䅁杄十䅁䅁䅏硁䑁䅍睎穁䑁䅣李睁䅁䅁䍄䉁䅁䅁䅂䅁䅁䅍䅄䅁䅁䅯睐䄰䅁䅯眶䅯䅁䅯睢䅑䅁䅅䅁䉁䅁䅁杄十䅁䅁䅏硁䑁䅉杍睁䑁䅉李㕁䅁䅁䍄䉁䅁䅁䅂䅁䅁䅍䅄䅁䅁䅯睐䄰䅁䅯眶䅯䅁䅯全䅑䅁䅅䅁䉁䅁䅁杄十䅁䅁李ぁ䑁䅣睍㉁䑁䅫免㉁䅁䅁䍄䉁䅁䅁䅂䅁䅁䅍䅄䅁䅁䅯睐䄰䅁䅯眶䅯䅁䅯兦䅑䅁䅅䅁䉁䅁䅁杄十䅁䅁李ㅁ䑁䅣兏穁䑁䅁兏㕁䅁䅁䍄䉁䅁䅁䅂䅁䅁䅍䅄䅁䅁䅯䅎䄰䅁䅯眶䅯䅁䅯䄷䅯䅁䅅䅁䉁䅁䅁杄十䅁䅁睍穁䑁䅍䅎ぁ䑁䅁䅍睁䅁䅁䍄䉁䅁䅁䅂䅁䅁䅍䅄䅁䅁䅯䅎䄰䅁䅯眶䅯䅁䅯兢䅑䅁䅅䅁䉁䅁䅁杄十䅁䅁睍穁䑁䅅兏ぁ䑁䅁䅍睁䅁䅁䍄䉁䅁䅁䅂䅁䅁䅍䅄䅁䅁䅯䅦䅷䅁䅯儷䅯䅁䅯全䅑䅁䅅䅁䉁䅁䅁兂㥂穐敖歵獮睐杷允䅁䅁䅑䅁䑁䅁䅷䅁䭁䙁䵷䅁䭁佁䬰䅁䭁佁䭷䅁䉁䅁䅁允䅁䅁䅕䍗⬰䥷㍶稵䴸䅉䅅䅁䕁䅁䅁睁䵁䅁䅁权癁兄䅁权畄权䅁权硂䅂䅁允䅁䅁䅅䅁䙁䅁䅁䅁䅁琫䅢䍄䉁䅁䅁䅂䅁䅁䅍䅄䅁䅁䅯䅎䄰䅁䅯眶䅯䅁䅯来䅑䅁䅅䅁䉁䅁䅁杄十䅁䅁睍穁䑁䅅睍㍁䑁䅁䅍睁䅁䅁䍄䉁䅁䅁䅂䅁䅁䅍䅄䅁䅁䅯䅎䄰䅁䅯眶䅯䅁䅯睧䅑䅁䅅䅁䉁䅁䅁杄十䅁䅁睍祁䑁䅣䅍穁䑁䅁䅍睁䅁䅁䍄䉁䅁䅁䅂䅁䅁䅍䅄䅁䅁䅯杖䅅䅁䅯充䅁䅁䅯䅂䅉䅁䅅䅁䉁䅁䅁杄啁䅁䅁兎祁䑁䅉睎睁䑁䅁䅍睁䑁䅁䅁䵁䅉䅅䅁䕁䅁䅁睁䵁䅁䅁权⭁䅄䅁权畄权䅁权䑃䅂䅁允䅁䅁䅅䅁䭁䕁䅣䅁䵁䅉䅅䅁䕁䅁䅁睁䵁䅁䅁权䉂䅄䅁权畄权䅁权䑃䅂䅁允䅁䅁䅅䅁䙁䅁䅁䅁兄⽔䅊䍄䉁䅁䅁䅂䅁䅁䅍䅄䅁䅁䅯杷䅷䅁䅯儷䅯䅁䅯兢䅑䅁䅅䅁䉁䅁䅁兂坃㑑獴⼵剶睐杷允䅁䅁䅑䅁䑁䅁䅷䅁䭁䵁䵍䅁䭁佁䬰䅁䭁䝁䔰䅁䉁䅁䅁允䅁䅁䅕祇搯䅊䉡呬䴸䅉䅅䅁䕁䅁䅁睁䵁䅁䅁权元睃䅁权湄权䅁权瑂䅂䅁允䅁䅁䅅䅁䙁䙁琱䱢⭎支⽋䍄䉁䅁䅁䅂䅁䅁䅍䅄䅁䅁䅯睉䄰䅁䅯朷䅯䅁䅯睧䅑䅁䅅䅁䉁䅁䅁兂䅁䅁䅁䱁捌䅑杷允䅁䅁䅑䅁䑁䅁䅷䅁䭁䩁乣䅁䭁佁䭳䅁䭁䝁䔸䅁䉁䅁䅁允䅁䅁䄴杅䅁䑁䅕杍穁䑁䅅免ㅁ䑁䅍睍䅁䅁杷允䅁䅁䅑䅁䑁䅁䅷䅁䭁䑁䱳䅁䭁佁䭙䅁䭁䡁䔰䅁䉁䅁䅁允䅁䅁䄴䅄䅁䑁䅁杌㉁䑁䅣睎䅁䅁杷允䅁䅁䅑䅁䑁䅁䅷䅁䭁䑁䱷䅁䭁佁䬰䅁䭁䡁䕯䅁䉁䅁䅁允䅁䅁䅕硨婢発呦捇䵁䅉䅅䅁䕁䅁䅁睁䵁䅁䅁权扃䅁䅁权䕁䅁䅁权䙁䅁䅁允䅁䅁䅅䅁䙁䅁䅁䅁敁㉵䉊䍄䉁䅁䅁䅂䅁䅁䅍䅄䅁䅁䅯睶䅷䅁䅯眶䅯䅁䅯兣䅑䅁䅅䅁䉁䅁䅁杄十䅁䅁䅎㕁䑁䅙免睁䑁䅧睍硁䅁䅁䍄䉁䅁䅁䅂䅁䅁䅍䅄䅁䅁䅯睶䅷䅁䅯眶䅯䅁䅯全䅑䅁䅅䅁䉁䅁䅁杄十䅁䅁䅎㕁䑁䅕䅏ぁ䑁䅣䅍ㅁ䅁䅁䍄䉁䅁䅁䅂䅁䅁䅍䅄䅁䅁䅯兑䅷䅁䅯儶䅯䅁䅯来䅑䅁䅅䅁䉁䅁䅁兂䅁䅁䅁临楦䅑杷允䅁䅁䅑䅁䑁䅁䅷䅁䭁䱁䴸䅁䭁佁䭳䅁䭁䡁䔰䅁䉁䅁䅁允䅁䅁䄴杅䅁䑁䅑兏ぁ䑁䅉䅎ㅁ䑁䅣睍䅁䅁杷允䅁䅁䅑䅁䑁䅁䅷䅁䭁䵁䵙䅁䭁佁䬴䅁䭁䡁䕯䅁䉁䅁䅁允䅁䅁䅕䅁䅁䅁杁啫䵁䅉䅅䅁䕁䅁䅁睁䵁䅁䅁权浃兄䅁权牄权䅁权瑂䅂䅁允䅁䅁䅅䅁佁䉁䅑䅁硁䑁䅑免祁䑁䅣䅎㕁䑁䅕李䅁䅁杷允䅁䅁䅑䅁䑁䅁䅷䅁䭁䙁䵷䅁䭁佁䭙䅁䭁佁䭷䅁䉁䅁䅁允䅁䅁䄴䅄䅁䑁䅁杌㑁䑁䅉免䅁䅁杷允䅁䅁䅑䅁䑁䅁䅷䅁䭁䭁乙䅁䭁佁䭳䅁䭁䥁䕍䅁䉁䅁䅁允䅁䅁䄴䅆䅁䑁䅅䅎ㅁ䑁䅉䅎穁䑁䅧睎祁䅁䅁䍄䉁䅁䅁䅂䅁䅁䅍䅄䅁䅁䅯睺䅳䅁䅯儷䅯䅁䅯睧䅑䅁䅅䅁䉁䅁䅁兂卂䉵䘶ㄶ䅅䅑杷允䅁䅁䅑䅁䑁䅁䅷䅁䭁䡁丰䅁䭁佁䭳䅁䭁佁䭷䅁䉁䅁䅁允䅁䅁䄴杅䅁䑁䅧李硁䑁䅑䅏祁䑁䅙睍䅁䅁杷允䅁䅁䅑䅁䑁䅁䅷䅁䭁䡁丰䅁䭁佁䭳䅁䭁䝁䔸䅁䉁䅁䅁允䅁䅁䄴杅䅁䑁䅧兎㕁䑁䅣睎㕁䑁䅫兎䅁䅁杷允䅁䅁䅑䅁䑁䅁䅷䅁䭁䡁丰䅁䭁佁䭳䅁䭁䡁䕁䅁䉁䅁䅁允䅁䅁䄴杅䅁䑁䅧兎㑁䑁䅁䅏ㅁ䑁䅁䅏䅁䅁杷允䅁䅁䅑䅁䑁䅁䅷䅁䭁䙁偅䅁䭁佁䭫䅁䭁䡁䔰䅁䉁䅁䅁允䅁䅁䅕䅁䅁䕁䥄唷䵁䅉䅅䅁䕁䅁䅁睁䵁䅁䅁权㥂兄䅁权牄权䅁权硂䅂䅁允䅁䅁䅅䅁佁䉁䅉䅁㑁䑁䅕䅏硁䑁䅉䅏㑁䑁䅍䅁䵁䅉䅅䅁䕁䅁䅁睁䵁䅁䅁权扁䅁䅁权䭁䅁䅁权䙁䅁䅁允䅁䅁䅅䅁䙁䝁剩堷⽷剎䅎䍄䉁䅁䅁䅂䅁䅁䅍䅄䅁䅁䅯䄸䅳䅁䅯眵䅯䅁䅯䅣䅑䅁䅅䅁䉁䅁䅁兂捃䍸睃浣塧䅑杷允䅁䅁䅑䅁䑁䅁䅷䅁䭁䡁丰䅁䭁佁䭳䅁䭁䡁䔰䅁䉁䅁䅁允䅁䅁䄴杅䅁䑁䅧李睁䑁䅁䅍睁䑁䅁䅍䅁䅁杷允䅁䅁䅑䅁䑁䅁䅷䅁䭁䕁䉅䅁䭁䅁䅯䅁䭁䅁䍑䅁䉁䅁䅁允䅁䅁䅕渷⽷噎㘶啃䵁䅉䅅䅁䕁䅁䅁睁䵁䅁䅁权㡄睃䅁权牄权䅁权獄权䅁允䅁䅁䅅䅁佁䉁䅑䅁硁䑁䅕兎㉁䑁䅉睍睁䑁䅁䅍䅁䅁杷允䅁䅁䅑䅁䑁䅁䅷䅁䭁䑁䰴䅁䭁佁䭣䅁䭁䡁䕅䅁䉁䅁䅁允䅁䅁䅕硫䕧杖琶䵅䵁䅉䅅䅁䕁䅁䅁睁䵁䅁䅁权⽁睃䅁权湄权䅁权硂䅂䅁允䅁䅁䅅䅁䙁䥁噇㑑獴㤵⽏䍄䉁䅁䅁䅂䅁䅁䅍䅄䅁䅁䅯䅑䅳䅁䅯眵䅯䅁䅯兣䅑䅁䅅䅁䉁䅁䅁兂瑁灳瘳睰汙䅑杷允䅁䅁䅑䅁䑁䅁䅷䅁䭁偁䱷䅁䭁佁䭳䅁䭁䝁䔰䅁䉁䅁䅁允䅁䅁䄴䅆䅁䑁䅅睍㑁䑁䅙睎㕁䑁䅁䅍睁䅁䅁䍄䉁䅁䅁䅂䅁䅁䅍䅄䅁䅁䅯䅓䄰䅁䅯儶䅯䅁䅯全䅑䅁䅅䅁䉁䅁䅁兂䅁䅁䅁䕑欯䅑杷允䅁䅁䅑䅁䑁䅁䅷䅁䭁䱁䵁䅁䭁佁䬰䅁䭁䝁䔸䅁䉁䅁䅁允䅁䅁䅕核浃奯㕹吲䴸䅉䅅䅁䕁䅁䅁睁䵁䅁䅁权橁睃䅁权瑄权䅁权㙂䅂䅁允䅁䅁䅅䅁䙁䡁焹䡶呓乇⽷䍄䉁䅁䅁䅂䅁䅁䅍䅄䅁䅁䅯䄯䅳䅁䅯眶䅯䅁䅯睧䅑䅁䅅䅁䉁䅁䅁杄啁䅁䅁免祁䑁䅑睎㕁䑁䅑䅍睁䑁䅁䅁䵁䅉䅅䅁䕁䅁䅁睁䵁䅁䅁权㡄睃䅁权牄权䅁权㥂䅂䅁允䅁䅁䅅䅁佁䉁䅑䅁硁䑁䅉䅎ぁ䑁䅍睎睁䑁䅁䅍䅁䅁杷允䅁䅁䅑䅁䑁䅁䅷䅁䭁䱁䱣䅁䭁佁䭳䅁䭁䡁䕯䅁䉁䅁䅁允䅁䅁䄴杅䅁䑁䅧䅍睁䑁䅅䅍硁䑁䅅䅏䅁䅁杷允䅁䅁䅑䅁䑁䅁䅷䅁䭁䅁䉷䅁䭁䅁䍅䅁䭁䅁䍉䅁䉁䅁䅁允䅁䅁䅕㙺䵅攱㉭欱䵁䅉䅅䅁䕁䅁䅁睁䵁䅁䅁权䑁睃䅁权浄权䅁权硂䅂䅁允䅁䅁䅅䅁佁䅁䅷䅁硁䍁䄴兎㍁䑁䅣䅁䵁䅉䅅䅁䕁䅁䅁睁䵁䅁䅁权求睃䅁权瑄权䅁权㥂䅂䅁允䅁䅁䅅䅁䙁䭁硲欰椱䱅⽧䍄䉁䅁䅁䅂䅁䅁䅍䅄䅁䅁䅯睴䅳䅁䅯眶䅯䅁䅯兦䅑䅁䅅䅁䉁䅁䅁杄十䅁䅁睎㕁䑁䅑杍㍁䑁䅅免㉁䅁䅁䍄䉁䅁䅁䅂䅁䅁䅍䅄䅁䅁䅯儹䅯䅁䅯儷䅯䅁䅯䄷䅯䅁䅅䅁䉁䅁䅁兂穂䩡瑈䑦䄸䅑杷允䅁䅁䅑䅁䑁䅁䅷䅁䭁䑁䵫䅁䭁佁䬴䅁䭁佁䭷䅁䉁䅁䅁允䅁䅁䅕䅁䅁䵁㡁唲䵁䅉䅅䅁䕁䅁䅁睁䵁䅁䅁权㑄权䅁权瑄权䅁权獄权䅁允䅁䅁䅅䅁䙁偁灹搸乊湙⽁䍄䉁䅁䅁䅂䅁䅁䅍䅄䅁䅁䅯兙䅳䅁䅯儶䅯䅁䅯兦䅑䅁䅅䅁䉁䅁䅁兂䅁䅁䅁䅁噌䅑杷允䅁䅁䅑䅁䑁䅁䅷䅁䭁䑁乍䅁䭁佁䭙䅁䭁䡁䕅䅁䉁䅁䅁允䅁䅁䅯睒䅁䅁杷允䅁䅁䅑䅁䑁䅁䅷䅁䭁䝁乳䅁䭁佁䭳䅁䭁䝁䔰䅁䉁䅁䅁允䅁䅁䄴杅䅁䑁䅕李㍁䑁䅁䅍睁䑁䅁䅍䅁䅁杷允䅁䅁䅑䅁䑁䅁䅷䅁䭁䑁䵍䅁䭁佁䭣䅁䭁佁䭷䅁䉁䅁䅁允䅁䅁䅕䬸䝦穓䩥ぇ䵁䅉䅅䅁䕁䅁䅁睁䵁䅁䅁权ぁ䅄䅁权湄权䅁权獄权䅁允䅁䅁䅅䅁䙁䡁㥅瑃橥偣⽍䍄䉁䅁䅁䅂䅁䅁䅍䅄䅁䅁䅯李䄰䅁䅯朵䅯䅁䅯兢䅑䅁䅅䅁䉁䅁䅁杄䵁䅁䅁杍畁䑁䅧䅏㉁䅁䅁䍄䉁䅁䅁䅂䅁䅁䅍䅄䅁䅁䅯睆䅷䅁䅯朵䅯䅁䅯兣䅑䅁䅅䅁䉁䅁䅁杄佁䅁䅁免ぁ䍁䄴免ぁ䑁䅧䅁䵁䅉䅅䅁䕁䅁䅁睁䵁䅁䅁权牂兄䅁权牄权䅁权睂䅂䅁允䅁䅁䅅䅁佁䉁䅉䅁ㅁ䑁䅫兏睁䑁䅁䅍睁䑁䅁䅁䵁䅉䅅䅁䕁䅁䅁睁䵁䅁䅁权歁兄䅁权湄权䅁权瑂䅂䅁允䅁䅁䅅䅁䙁䥁堲桢䑋䉑䅂䍄䉁䅁䅁䅂䅁䅁䅍䅄䅁䅁䅯眶䄰䅁䅯朵䅯䅁䅯兦䅑䅁䅅䅁䉁䅁䅁杄䵁䅁䅁䅍畁䑁䅣兏㕁䅁䅁䍄䉁䅁䅁䅂䅁䅁䅍䅄䅁䅁䅯睡䄰䅁䅯眶䅯䅁䅯兣䅑䅁䅅䅁䉁䅁䅁杄十䅁䅁兎㕁䑁䅧䅍睁䑁䅁䅍睁䅁䅁䍄䉁䅁䅁䅂䅁䅁䅍䅄䅁䅁䅯睡䄰䅁䅯眶䅯䅁䅯睧䅑䅁䅅䅁䉁䅁䅁杄十䅁䅁李睁䑁䅉䅍睁䑁䅁䅍睁䅁䅁䍄䉁䅁䅁䅂䅁䅁䅍䅄䅁䅁䅯兦䅳䅁䅯朵䅯䅁䅯兢䅑䅁䅅䅁䉁䅁䅁杄䵁䅁䅁免畁䑁䅅兏硁䅁䅁䍄䉁䅁䅁䅂䅁䅁䅍䅄䅁䅁䅯睦䅷䅁䅯眵䅯䅁䅯䄷䅯䅁䅅䅁䉁䅁䅁兂⭃确癯匳坑䅑杷允䅁䅁䅑䅁䑁䅁䅷䅁䭁䉁乁䅁䭁佁䬴䅁䭁䡁䕅䅁䉁䅁䅁允䅁䅁䅕䅁䅁䍁湄〵䵁䅉䅅䅁䕁䅁䅁睁䵁䅁䅁权㡂兄䅁权牄权䅁权獄权䅁允䅁䅁䅅䅁佁䉁䅉䅁ぁ䑁䅫睍㍁䑁䅣䅍睁䑁䅁䅁䵁䅉䅅䅁䕁䅁䅁睁䵁䅁䅁权㡂兄䅁权牄权䅁权硂䅂䅁允䅁䅁䅅䅁佁䉁䅉䅁ぁ䑁䅫杍㑁䑁䅣䅍睁䑁䅁䅁䵁䅉䅅䅁䕁䅁䅁睁䵁䅁䅁权㡂兄䅁权牄权䅁权䙃䅂䅁允䅁䅁䅅䅁佁䉁䅉䅁ぁ䑁䅧兏ㅁ䑁䅅䅍睁䑁䅁䅁䵁䅉䅅䅁䕁䅁䅁睁䵁䅁䅁权㍂䅄䅁权牄权䅁权瑂䅂䅁允䅁䅁䅅䅁佁䉁䅉䅁ぁ䑁䅫䅎㑁䑁䅉兏㑁䑁䅉䅁䵁䅉䅅䅁䕁䅁䅁睁䵁䅁䅁权癃允䅁权剁䅁䅁权䙁䅁䅁允䅁䅁䅅䅁佁䉁䅑䅁祁䑁䅣李ぁ䑁䅅杍睁䑁䅁䅍䅁䅁杷允䅁䅁䅑䅁䑁䅁䅷䅁䭁䡁䵣䅁䭁佁䭳䅁䭁䝁䔸䅁䉁䅁䅁允䅁䅁䄴杅䅁䑁䅑兏ぁ䑁䅉䅎㍁䑁䅍免䅁䅁杷允䅁䅁䅑䅁䑁䅁䅷䅁䭁䡁䵣䅁䭁佁䭳䅁䭁䡁䕯䅁䉁䅁䅁允䅁䅁䄴杅䅁䑁䅑兏穁䑁䅍免ㅁ䑁䅅䅎䅁䅁杷允䅁䅁䅑䅁䑁䅁䅷䅁䭁䥁䴸䅁䭁佁䬴䅁䭁䥁䕕䅁䉁䅁䅁允䅁䅁䅕䅁䅁䭁㝹歈䵅䅉䅅䅁䕁䅁䅁睁䵁䅁䅁权㡂睃䅁权浄权䅁权療䅂䅁允䅁䅁䅅䅁佁䅁䅷䅁祁䍁䄴䅍㉁䑁䅕䅁䵁䅉䅅䅁䕁䅁䅁睁䵁䅁䅁权㍂䅄䅁权牄权䅁权硂䅂䅁允䅁䅁䅅䅁佁䉁䅉䅁ぁ䑁䅫杍㑁䑁䅙兎硁䑁䅣䅁䵁䅉䅅䅁䕁䅁䅁睁䵁䅁䅁权㍂䅄䅁权牄权䅁权䙃䅂䅁允䅁䅁䅅䅁佁䉁䅉䅁ぁ䑁䅫睍睁䑁䅁䅍睁䑁䅁䅁䵁䅉䅅䅁䕁䅁䅁睁䵁䅁䅁权癁兄䅁权湄权䅁权獄权䅁允䅁䅁䅅䅁䙁乁欰潂噇硷䅴䍄䉁䅁䅁䅂䅁䅁䅍䅄䅁䅁䅯杫䄰䅁䅯儷䅯䅁䅯兣䅑䅁䅅䅁䉁䅁䅁兂佂礹䅤㍦噧䅑杷允䅁䅁䅑䅁䑁䅁䅷䅁䭁䡁䵣䅁䭁佁䭳䅁䭁䡁䔰䅁䉁䅁䅁允䅁䅁䄴杅䅁䑁䅑兏穁䑁䅁䅍睁䑁䅁䅍䅁䅁杷允䅁䅁䅑䅁䑁䅁䅷䅁䭁䝁乑䅁䭁佁䭙䅁䭁䡁䕯䅁䉁䅁䅁允䅁䅁䄴䅄䅁䑁䅅杌祁䑁䅙杍䅁䅁杷允䅁䅁䅑䅁䑁䅁䅷䅁䭁䱁䱧䅁䭁佁䬰䅁䭁䡁䕁䅁䉁䅁䅁允䅁䅁䅕呦ㄸ牘䩰䑺䴸䅉䅅䅁䕁䅁䅁睁䵁䅁䅁权塁兄䅁权牄权䅁权獄权䅁允䅁䅁䅅䅁佁䉁䅉䅁㍁䑁䅅免穁䑁䅙䅍睁䑁䅁䅁䵁䅉䅅䅁䕁䅁䅁睁䵁䅁䅁权塁兄䅁权牄权䅁权瑂䅂䅁允䅁䅁䅅䅁佁䉁䅉䅁㍁䑁䅁杍ㅁ䑁䅙免睁䑁䅧䅁䵁䅉䅅䅁䕁䅁䅁睁䵁䅁䅁权噂䅄䅁权牄权䅁权療䅂䅁允䅁䅁䅅䅁佁䉁䅑䅁硁䑁䅁免㑁䑁䅅李㑁䑁䅅䅎䅁䅁杷允䅁䅁䅑䅁䑁䅁䅷䅁䭁䉁䵧䅁䭁佁䬴䅁䭁䡁䕅䅁䉁䅁䅁允䅁䅁䅕䅁䅁䅁い欲䵁䅉䅅䅁䕁䅁䅁睁䵁䅁䅁权潂䅄䅁权牄权䅁权䙃䅂䅁允䅁䅁䅅䅁佁䉁䅑䅁硁䑁䅉杍㕁䑁䅁兎㕁䑁䅫兏䅁䅁杷允䅁䅁䅑䅁䑁䅁䅷䅁䭁䍁䉫䅁䭁䉁䅅䅁䭁䅁䅕䅁䉁䅁䅁允䅁䅁䄴䅆䅁䑁䅅兎㍁䑁䅉䅍硁䑁䅁䅍睁䅁䅁䍄䉁䅁䅁䅂䅁䅁䅍䅄䅁䅁䅯䅡䅷䅁䅯眶䅯䅁䅯睧䅑䅁䅅䅁䉁䅁䅁杄啁䅁䅁免ㅁ䑁䅣免睁䑁䅕䅍睁䑁䅁䅁䵁䅉䅅䅁䕁䅁䅁睁䵁䅁䅁权潂䅄䅁权牄权䅁权㥂䅂䅁允䅁䅁䅅䅁佁䉁䅑䅁硁䑁䅕李㕁䑁䅕䅏ぁ䑁䅙䅎䅁䅁杷允䅁䅁䅑䅁䑁䅁䅷䅁䭁䕁䵷䅁䭁佁䭫䅁䭁䡁䔰䅁䉁䅁䅁允䅁䅁䅕䅁䅁䅁坃唲䵁䅉䅅䅁䕁䅁䅁睁䵁䅁䅁权㑃睃䅁权牄权䅁权獄权䅁允䅁䅁䅅䅁佁䉁䅉䅁祁䑁䅣李㉁䑁䅅兎㑁䑁䅣䅁䵁䅉䅅䅁䕁䅁䅁睁䵁䅁䅁权㑃睃䅁权牄权䅁权瑂䅂䅁允䅁䅁䅅䅁佁䉁䅉䅁祁䑁䅣李ㅁ䑁䅅睎㍁䑁䅍䅁䵁䅉䅅䅁䕁䅁䅁睁䵁䅁䅁权㑃睃䅁权牄权䅁权療䅂䅁允䅁䅁䅅䅁佁䉁䅉䅁祁䑁䅣李ぁ䑁䅣杍祁䑁䅍䅁䵁䅉䅅䅁䕁䅁䅁睁䵁䅁䅁权䱁䅄䅁权湄权䅁权䙃䅂䅁允䅁䅁䅅䅁䙁乁楅⼲⭬桡䅰䍄䉁䅁䅁䅂䅁䅁䅍䅄䅁䅁䅯䅵䅳䅁䅯眶䅯䅁䅯来䅑䅁䅅䅁䉁䅁䅁杄十䅁䅁杍㍁䑁䅙睍㑁䑁䅉免㕁䅁䅁䍄䉁䅁䅁䅂䅁䅁䅍䅄䅁䅁䅯䅢䅳䅁䅯儷䅯䅁䅯兣䅑䅁䅅䅁䉁䅁䅁兂䍂余兘瑉剶睐杷允䅁䅁䅑䅁䑁䅁䅷䅁䭁䱁䱧䅁䭁佁䭳䅁䭁䥁䕍䅁䉁䅁䅁允䅁䅁䄴杅䅁䑁䅉睎㉁䑁䅉䅍睁䑁䅉睎䅁䅁杷允䅁䅁䅑䅁䑁䅁䅷䅁䭁䙁乯䅁䭁佁䭙䅁䭁䡁䕁䅁䉁䅁䅁允䅁䅁䄴䅄䅁䑁䅫杌㍁䑁䅉睍䅁䅁杷允䅁䅁䅑䅁䑁䅁䅷䅁䭁䱁䱁䅁䭁佁䭙䅁䭁佁䭷䅁䉁䅁䅁允䅁䅁䄴䅄䅁䑁䅅杌ㅁ䑁䅣睍䅁䅁杷允䅁䅁䅑䅁䑁䅁䅷䅁䭁䱁䱧䅁䭁佁䭳䅁䭁䡁䔰䅁䉁䅁䅁允䅁䅁䄴杅䅁䑁䅉睎㉁䑁䅅李睁䑁䅙䅎䅁䅁杷允䅁䅁䅑䅁䑁䅁䅷䅁䭁乁䵉䅁䭁佁䭫䅁䭁䥁䕍䅁䉁䅁䅁允䅁䅁䅕䅁䅁䡁汁㡆䵅䅉䅅䅁䕁䅁䅁睁䵁䅁䅁权⽄䅄䅁权牄权䅁权䙃䅂䅁允䅁䅁䅅䅁佁䉁䅉䅁㉁䑁䅧兏㉁䑁䅉䅍睁䑁䅁䅁䵁䅉䅅䅁䕁䅁䅁睁䵁䅁䅁权⽄䅄䅁权牄权䅁权㥂䅂䅁允䅁䅁䅅䅁佁䉁䅉䅁㉁䑁䅫李ぁ䑁䅫䅍睁䑁䅁䅁䵁䅉䅅䅁䕁䅁䅁睁䵁䅁䅁权潁䅄䅁权湄权䅁权䙃䅂䅁允䅁䅁䅅䅁䙁䙁㘶兓䍷睋䅰䍄䉁䅁䅁䅂䅁䅁䅍䅄䅁䅁䅯杪䅳䅁䅯眶䅯䅁䅯兢䅑䅁䅅䅁䉁䅁䅁杄啁䅁䅁免㍁䑁䅁睍睁䑁䅧䅍祁䑁䅍䅁䵁䅉䅅䅁䕁䅁䅁睁䵁䅁䅁权㝄䅄䅁权浄权䅁权㙂䅂䅁允䅁䅁䅅䅁佁䅁䅷䅁ㅁ䍁䄴兎㉁䑁䅣䅁䵁䅉䅅䅁䕁䅁䅁睁䵁䅁䅁权䅂睃䅁权灄权䅁权獄权䅁允䅁䅁䅅䅁䙁䅁䅁䅁䅁瑚䅎䍄䉁䅁䅁䅂䅁䅁䅍䅄䅁䅁䅯杪䅳䅁䅯眶䅯䅁䅯兣䅑䅁䅅䅁䉁䅁䅁杄啁䅁䅁免㍁䑁䅉杍㉁䑁䅉免㉁䑁䅍䅁䵁䅉䅅䅁䕁䅁䅁睁䵁䅁䅁权佃睃䅁权牄权䅁权䑃䅂䅁允䅁䅁䅅䅁佁䉁䅑䅁硁䑁䅣杍㕁䑁䅍杍ㅁ䑁䅧杍䅁䅁杷允䅁䅁䅑䅁䑁䅁䅷䅁䭁䉁倸䅁䭁佁䭙䅁䭁䡁䔰䅁䉁䅁䅁允䅁䅁䄴䅄䅁䑁䅉杌㍁䑁䅉睎䅁䅁杷允䅁䅁䅑䅁䑁䅁䅷䅁䭁䙁倸䅁䭁佁䭳䅁䭁佁䭷䅁䉁䅁䅁允䅁䅁䄴䅆䅁䑁䅉䅎祁䑁䅕䅍睁䑁䅁䅍睁䅁䅁䍄䉁䅁䅁䅂䅁䅁䅍䅄䅁䅁䅯朲䅷䅁䅯朷䅯䅁䅯兦䅑䅁䅅䅁䉁䅁䅁兂䅁䅁䅁乁㝘䅑杷允䅁䅁䅑䅁䑁䅁䅷䅁䭁佁䬸䅁䭁佁䬰䅁䭁䡁䕯䅁䉁䅁䅁允䅁䅁䅕倹唳佥浫味䴸䅉䅅䅁䕁䅁䅁睁䵁䅁䅁权穄睃䅁权湄权䅁权㥂䅂䅁允䅁䅁䅅䅁䙁䭁呯猳㔫偖⽁䍄䉁䅁䅁䅂䅁䅁䅍䅄䅁䅁䅯杒䅅䅁䅯允䅉䅁䅯睁䅉䅁䅅䅁䉁䅁䅁兂䭃硃正䱪剌䅑杷允䅁䅁䅑䅁䑁䅁䅷䅁䭁䙁䱙䅁䭁佁䬰䅁䭁䝁䔸䅁䉁䅁䅁允䅁䅁䅕報灪橊䥅䐷䴸䅉䅅䅁䕁䅁䅁睁䵁䅁䅁权慄睃䅁权瑄权䅁权䙃䅂䅁允䅁䅁䅅䅁䙁䝁渳㘫确田⽫䍄䉁䅁䅁䅂䅁䅁䅍䅄䅁䅁䅯杔䅷䅁䅯儶䅯䅁䅯䄷䅯䅁䅅䅁䉁䅁䅁兂䅁䅁䅁䉧夯䅑杷允䅁䅁䅑䅁䑁䅁䅷䅁䭁䉁䵑䅁䭁佁䬴䅁䭁䥁䕍䅁䉁䅁䅁允䅁䅁䅕䅁䅁䵁挷歊䵅䅉䅅䅁䕁䅁䅁睁䵁䅁䅁权坂睃䅁权瑄权䅁权睂䅂䅁允䅁䅁䅅䅁䙁乁倹婪畤瑅⽍䍄䉁䅁䅁䅂䅁䅁䅍䅄䅁䅁䅯杖䅳䅁䅯儷䅯䅁䅯全䅑䅁䅅䅁䉁䅁䅁兂湁免獩䙈啲睐杷允䅁䅁䅑䅁䑁䅁䅷䅁䭁䭁䵁䅁䭁佁䭙䅁䭁䝁䔸䅁䉁䅁䅁允䅁䅁䄴䅄䅁䑁䅅杌睁䑁䅉杍䅁䅁杷允䅁䅁䅑䅁䑁䅁䅷䅁䭁䡁䰴䅁䭁佁䬰䅁䭁佁䭷䅁䉁䅁䅁允䅁䅁䅯睒䅁䅁杷允䅁䅁䅑䅁䑁䅁䅷䅁䭁䡁䰴䅁䭁佁䬰䅁䭁䡁䕯䅁䉁䅁䅁允䅁䅁䅕呣䬰㘱睎吶䴸䅉䅅䅁䕁䅁䅁睁䵁䅁䅁权剁兄䅁权灄权䅁权䙃䅂䅁允䅁䅁䅅䅁䙁䅁䅁䅁䅁䵧䅬䍄䉁䅁䅁䅂䅁䅁䅍䅄䅁䅁䅯杦䅳䅁䅯儷䅯䅁䅯全䅑䅁䅅䅁䉁䅁䅁兂塁挲㌷⭕灐睐杷允䅁䅁䅑䅁䑁䅁䅷䅁䭁䱁䱕䅁䭁佁䬰䅁䭁佁䭷䅁䉁䅁䅁允䅁䅁䅕䉲慸䑚晶稳䴸䅉䅅䅁䕁䅁䅁睁䵁䅁䅁权㑁睃䅁权浄权䅁权睂䅂䅁允䅁䅁䅅䅁佁䅁䅷䅁祁䍁䄴睍㉁䑁䅑䅁䵁䅉䅅䅁䕁䅁䅁睁䵁䅁䅁权㡁睃䅁权湄权䅁权瑂䅂䅁允䅁䅁䅅䅁䙁䅁坒楄礲剮䅖䍄䉁䅁䅁䅂䅁䅁䅍䅄䅁䅁䅯䄹䅷䅁䅯朵䅯䅁䅯䄷䅯䅁䅅䅁䉁䅁䅁权䡂䅁䅁䍄䉁䅁䅁䅂䅁䅁䅍䅄䅁䅁䅯李䅳䅁䅯儷䅯䅁䅯䄷䅯䅁䅅䅁䉁䅁䅁权䡂䅁䅁䍄䉁䅁䅁䅂䅁䅁䅍䅄䅁䅁䅯睴䅷䅁䅯朷䅯䅁䅯来䅑䅁䅅䅁䉁䅁䅁兂䅁䅁䅁佧稳䅑杷允䅁䅁䅑䅁䑁䅁䅷䅁䭁䑁䱙䅁䭁佁䬰䅁䭁䝁䔸䅁䉁䅁䅁允䅁䅁䅕塹⭡确癯吷䴸䅉䅅䅁䕁䅁䅁睁䵁䅁䅁权あ睃䅁权湄权䅁权睂䅂䅁允䅁䅁䅅䅁䙁䥁䌯匹捨祺䅂䍄䉁䅁䅁䅂䅁䅁䅍䅄䅁䅁䅯朹䅷䅁䅯儶䅯䅁䅯来䅑䅁䅅䅁䉁䅁䅁兂䅁䅁䅁䥁穩䅑杷允䅁䅁䅑䅁䑁䅁䅷䅁䭁䉁丰䅁䭁佁䭙䅁䭁佁䭷䅁䉁䅁䅁允䅁䅁䄴䅄䅁䑁䅑杌㕁䑁䅑䅏䅁䅁杷允䅁䅁䅑䅁䑁䅁䅷䅁䭁䑁䱙䅁䭁佁䬰䅁䭁䥁䕍䅁䉁䅁䅁允䅁䅁䅕䩡瑈䑦ㄸ䐸䴸䅉䅅䅁䕁䅁䅁睁䵁䅁䅁权呁䅄䅁权瑄权䅁权獄权䅁允䅁䅁䅅䅁䭁䕁䅣䅁䵁䅉䅅䅁䕁䅁䅁睁䵁䅁䅁权瑂䅄䅁权湄权䅁权硂䅂䅁允䅁䅁䅅䅁䙁䑁積積積祍䅚䍄䉁䅁䅁䅂䅁䅁䅍䅄䅁䅁䅯杌䅳䅁䅯儷䅯䅁䅯䄷䅯䅁䅅䅁䉁䅁䅁兂橄婰䕶䱉祃睐杷允䅁䅁䅑䅁䑁䅁䅷䅁䭁䩁䴰䅁䭁佁䭫䅁䭁䡁䕯䅁䉁䅁䅁允䅁䅁䅕䅁䅁䝁䍁挴䵁䅉䅅䅁䕁䅁䅁睁䵁䅁䅁权㍃䅄䅁权瑄权䅁权硂䅂䅁允䅁䅁䅅䅁䙁䭁硲欰椱偅⽉䍄䉁䅁䅁䅂䅁䅁䅍䅄䅁䅁䅯杌䅳䅁䅯儷䅯䅁䅯䅣䅑䅁䅅䅁䉁䅁䅁兂兂婪畤潅䅐睐杷允䅁䅁䅑䅁䑁䅁䅷䅁䭁佁䱧䅁䭁佁䬴䅁䭁佁䭷䅁䉁䅁䅁允䅁䅁䅕䅁䅁䕁⽂㠱䵁䅉䅅䅁䕁䅁䅁睁䵁䅁䅁权慁䅄䅁权湄权䅁权㙂䅂䅁允䅁䅁䅅䅁䙁䙁歰㥏倹扪⽥䍄䉁䅁䅁䅂䅁䅁䅍䅄䅁䅁䅯䄰䅅䅁䅯䅂䅁䅁䅯䅂䅉䅁䅅䅁䉁䅁䅁兂䅁䅁䅁煩晚兑杷允䅁䅁䅑䅁䑁䅁䅷䅁䭁䝁䵧䅁䭁佁䭫䅁䭁䡁䕁䅁䉁䅁䅁允䅁䅁䅕䅁䅁䥁坃㠫䵁䅉䅅䅁䕁䅁䅁睁䵁䅁䅁权畁睃䅁权瑄权䅁权䙃䅂䅁允䅁䅁䅅䅁䙁乁乎桙奂捏⽑䍄䉁䅁䅁䅂䅁䅁䅍䅄䅁䅁䅯杌䅳䅁䅯儷䅯䅁䅯兦䅑䅁䅅䅁䉁䅁䅁兂橁⼲⭬牡䕺睐杷允䅁䅁䅑䅁䑁䅁䅷䅁䭁䭁䵧䅁䭁佁䬴䅁䭁䡁䔰䅁䉁䅁䅁允䅁䅁䅕䅁䅁䍁浂唵䵁䅉䅅䅁䕁䅁䅁睁䵁䅁䅁权䡂睃䅁权浄权䅁权硂䅂䅁允䅁䅁䅅䅁佁䅁䅷䅁硁䍁䄴兎ㅁ䑁䅉䅁䵁䅉䅅䅁䕁䅁䅁睁䵁䅁䅁权㝂睃䅁权瑄权䅁权硂䅂䅁允䅁䅁䅅䅁䙁䱁䕙晓䡁⭴⼰䍄䉁䅁䅁䅂䅁䅁䅍䅄䅁䅁䅯眫䅳䅁䅯眵䅯䅁䅯䅣䅑䅁䅅䅁䉁䅁䅁兂呃䠹坕牷潪睶杷允䅁䅁䅑䅁䑁䅁䅷䅁䭁䥁䰰䅁䭁佁䭙䅁䭁䝁䔸䅁䉁䅁䅁允䅁䅁䄴䅄䅁䑁䅍杌㉁䑁䅍李䅁䅁杷允䅁䅁䅑䅁䑁䅁䅷䅁䭁䩁䱁䅁䭁佁䭣䅁䭁䡁䔰䅁䉁䅁䅁允䅁䅁䅕癓㝖䉑䄷吸䴸䅉䅅䅁䕁䅁䅁睁䵁䅁䅁权㝂睃䅁权瑄权䅁权䙃䅂䅁允䅁䅁䅅䅁䙁佁婮摌慧⭚⽷䍄䉁䅁䅁䅂䅁䅁䅍䅄䅁䅁䅯具䅁䅁䅯充䅁䅁䅯兂䅁䅁䅅䅁䉁䅁䅁杄坁䅁䅁免㑁䑁䅍杍睁䑁䅁䅍睁䑁䅁䅍䅁䅁杷允䅁䅁䅑䅁䑁䅁䅷䅁䭁䅁䱁䅁䭁佁䬴䅁䭁䥁䕍䅁䉁䅁䅁允䅁䅁䅕䅁䅁䭁奂䔫䵁䅉䅅䅁䕁䅁䅁睁䵁䅁䅁权晄允䅁权䉁杁䅁权䑁杁䅁允䅁䅁䅅䅁䙁䥁㤯㑃硩䵴䅖䍄䉁䅁䅁䅂䅁䅁䅍䅄䅁䅁䅯䅮䅳䅁䅯儷䅯䅁䅯全䅑䅁䅅䅁䉁䅁䅁兂獃䙈歰硏游䅑杷允䅁䅁䅑䅁䑁䅁䅷䅁䭁䡁䵳䅁䭁佁䭫䅁䭁䡁䕯䅁䉁䅁䅁允䅁䅁䅕䅁䅁䅁歁捹䵁䅉䅅䅁䕁䅁䅁睁䵁䅁䅁权捃睃䅁权瑄权䅁权䑃䅂䅁允䅁䅁䅅䅁䙁䙁歰㥏倹噊䅂䍄䉁䅁䅁䅂䅁䅁䅍䅄䅁䅁䅯共䅷䅁䅯朷䅯䅁䅯䅣䅑䅁䅅䅁䉁䅁䅁兂䅁䅁䅁䱁獢䅑杷允䅁䅁䅑䅁䑁䅁䅷䅁䭁偁䱯䅁䭁佁䬰䅁䭁䡁䕯䅁䉁䅁䅁允䅁䅁䅕積積積積稶䴸䅉䅅䅁䕁䅁䅁睁䵁䅁䅁权硃䅄䅁权畄权䅁权㙂䅂䅁允䅁䅁䅅䅁䙁䅁䅁䅁䅁㝨䅰䍄䉁䅁䅁䅂䅁䅁䅍䅄䅁䅁䅯末䅳䅁䅯儷䅯䅁䅯䅣䅑䅁䅅䅁䉁䅁䅁兂摄䅊䉡啬牐睐杷允䅁䅁䅑䅁䑁䅁䅷䅁䭁偁䱯䅁䭁佁䬰䅁䭁䥁䕍䅁䉁䅁䅁允䅁䅁䅕歵䵫楁䡵樷䴸䅉䅅䅁䕁䅁䅁睁䵁䅁䅁权㝄允䅁权䕁䅁䅁权䕁杁䅁允䅁䅁䅅䅁䙁䅁䅁䅁潄歴䉸䍄䉁䅁䅁䅂䅁䅁䅍䅄䅁䅁䅯末䅳䅁䅯儷䅯䅁䅯兦䅑䅁䅅䅁䉁䅁䅁兂摄䅊䉡啬癐睐杷允䅁䅁䅑䅁䑁䅁䅷䅁䭁偁䱳䅁䭁佁䬰䅁䭁䝁䔰䅁䉁䅁䅁允䅁䅁䅕偅琹潴片䐵䴸䅉䅅䅁䕁䅁䅁睁䵁䅁䅁权桁睃䅁权瑄权䅁权㥂䅂䅁允䅁䅁䅅䅁䙁䑁䝵睰猵摴⽫䍄䉁䅁䅁䅂䅁䅁䅍䅄䅁䅁䅯䅃䅳䅁䅯儷䅯䅁䅯全䅑䅁䅅䅁䉁䅁䅁兂䩄牤昶楇ㄯ睐杷允䅁䅁䅑䅁䑁䅁䅷䅁䭁䵁䵍䅁䭁佁䬰䅁䭁佁䭷䅁䉁䅁䅁允䅁䅁䅕場啯歲桦樰䴸䅉䅅䅁䕁䅁䅁睁䵁䅁䅁权偁䅄䅁权瑄权䅁权䑃䅂䅁允䅁䅁䅅䅁䙁䍁搯䅊䉡敬⽍䍄䉁䅁䅁䅂䅁䅁䅍䅄䅁䅁䅯䅵䅅䅁䅯允䅉䅁䅯杁䅉䅁䅅䅁䉁䅁䅁兂䕁砰儯䱄儯䅑杷允䅁䅁䅑䅁䑁䅁䅷䅁䭁䵁䵉䅁䭁佁䬰䅁䭁䝁䔸䅁䉁䅁䅁允䅁䅁䅕啩杆搵楁穱䴸䅉䅅䅁䕁䅁䅁睁䵁䅁䅁权塂睃䅁权畄权䅁权㙂䅂䅁允䅁䅁䅅䅁䙁䅁䅁䅁䅃䅁䈱䍄䉁䅁䅁䅂䅁䅁䅍䅄䅁䅁䅯䅎䄰䅁䅯朷䅯䅁䅯兣䅑䅁䅅䅁䉁䅁䅁兂䅁䅁䅁䔲啅兑杷允䅁䅁䅑䅁䑁䅁䅷䅁䭁䙁乯䅁䭁佁䬰䅁䭁䝁䔰䅁䉁䅁䅁允䅁䅁䅕啩杆搵楁歁䵁䅉䅅䅁䕁䅁䅁睁䵁䅁䅁权䍄䅄䅁权瑄权䅁权㙂䅂䅁允䅁䅁䅅䅁䙁乁佮ㄹ橐慰⽳䍄䉁䅁䅁䅂䅁䅁䅍䅄䅁䅁䅯睷䅷䅁䅯儷䅯䅁䅯兣䅑䅁䅅䅁䉁䅁䅁兂婄発呤㘴扗睐杷允䅁䅁䅑䅁䑁䅁䅷䅁䭁䑁丸䅁䭁佁䬰䅁䭁䥁䕕䅁䉁䅁䅁允䅁䅁䅕䥌偵䅒㕣䐫䴸䅉䅅䅁䕁䅁䅁睁䵁䅁䅁权䍄䅄䅁权瑄权䅁权䑃䅂䅁允䅁䅁䅅䅁䙁䩁婱婭婭捭⽫䍄䉁䅁䅁䅂䅁䅁䅍䅄䅁䅁䅯睷䅷䅁䅯儷䅯䅁䅯睧䅑䅁䅅䅁䉁䅁䅁兂㑃潈牘払敩睐杷允䅁䅁䅑䅁䑁䅁䅷䅁䭁䭁䱣䅁䭁佁䭣䅁䭁佁䭷䅁䉁䅁䅁允䅁䅁䅕卸睃浣剨啉䵁䅉䅅䅁䕁䅁䅁睁䵁䅁䅁权歄䅄䅁权湄权䅁权㙂䅂䅁允䅁䅁䅅䅁䙁䥁堲桢䑋䅷䅔䍄䉁䅁䅁䅂䅁䅁䅍䅄䅁䅁䅯䅲䅷䅁䅯朷䅯䅁䅯䅣䅑䅁䅅䅁䉁䅁䅁兂䅁䅁䅁佁瘶䅑杷允䅁䅁䅑䅁䑁䅁䅷䅁䭁䵁䵍䅁䭁佁䬰䅁䭁䡁䔰䅁䉁</t>
  </si>
  <si>
    <t>䅁䅁允䅁䅁䅕䵮村䡳潊呯䴸䅉䅅䅁䕁䅁䅁睁䵁䅁䅁权求䅄䅁权瑄权䅁权獄权䅁允䅁䅁䅅䅁䙁䍁捬㡪ㅌ䵋⽷䍄䉁䅁䅁䅂䅁䅁䅍䅄䅁䅁䅯杚䅷䅁䅯儷䅯䅁䅯来䅑䅁䅅䅁䉁䅁䅁兂湄㘫确欰㐳睐杷允䅁䅁䅑䅁䑁䅁䅷䅁䭁䝁䵕䅁䭁佁䬰䅁䭁䡁䕁䅁䉁䅁䅁允䅁䅁䅕呣䬰㘱睎吷䴸䅉䅅䅁䕁䅁䅁睁䵁䅁䅁权ㅄ权䅁权畄权䅁权睂䅂䅁允䅁䅁䅅䅁䙁䅁䅁䅁杁⭮䅨䍄䉁䅁䅁䅂䅁䅁䅍䅄䅁䅁䅯党䅷䅁䅯儷䅯䅁䅯兣䅑䅁䅅䅁䉁䅁䅁兂橁⼲⭬牡睺睐杷允䅁䅁䅑䅁䑁䅁䅷䅁䭁䝁䵙䅁䭁佁䬰䅁䭁䥁䕍䅁䉁䅁䅁允䅁䅁䅕免獩䙈歰稯䴸䅉䅅䅁䕁䅁䅁睁䵁䅁䅁权乃兄䅁权畄权䅁权㙂䅂䅁允䅁䅁䅅䅁䙁䅁䅁䅁䅁䬵䅂䍄䉁䅁䅁䅂䅁䅁䅍䅄䅁䅁䅯䅡䅳䅁䅯儷䅯䅁䅯兢䅑䅁䅅䅁䉁䅁䅁兂乃㉬匴㡧煄睐杷允䅁䅁䅑䅁䑁䅁䅷䅁䭁䝁䵙䅁䭁佁䬰䅁䭁䡁䔰䅁䉁䅁䅁允䅁䅁䅕積積積積䕁䵁䅉䅅䅁䕁䅁䅁睁䵁䅁䅁权楄睃䅁权湄权䅁权䑃䅂䅁允䅁䅁䅅䅁䙁䑁ね䡹⭡硈䅒䍄䉁䅁䅁䅂䅁䅁䅍䅄䅁䅁䅯朹䅷䅁䅯儷䅯䅁䅯兢䅑䅁䅅䅁䉁䅁䅁兂䱃佢㝦晱祈睐杷允䅁䅁䅑䅁䑁䅁䅷䅁䭁偁䵙䅁䭁佁䬰䅁䭁䡁䕁䅁䉁䅁䅁允䅁䅁䅕佖汏㡭村樸䴸䅉䅅䅁䕁䅁䅁睁䵁䅁䅁权䥄䅄䅁权湄权䅁权硂䅂䅁允䅁䅁䅅䅁䙁䕁呇浌㙔畓⽅䍄䉁䅁䅁䅂䅁䅁䅍䅄䅁䅁䅯督䅁䅁䅯允䅉䅁䅯杁䅉䅁䅅䅁䉁䅁䅁兂潄湉䝒儱㝺䅑杷允䅁䅁䅑䅁䑁䅁䅷䅁䭁偁䵙䅁䭁佁䬰䅁䭁䥁䕍䅁䉁䅁䅁允䅁䅁䅕卸睃浣剩吸䴸䅉䅅䅁䕁䅁䅁睁䵁䅁䅁权扁睃䅁权瑄权䅁权獄权䅁允䅁䅁䅅䅁䙁䉁䘫ㄶ㑇獈⽕䍄䉁䅁䅁䅂䅁䅁䅍䅄䅁䅁䅯䅤䅳䅁䅯儶䅯䅁䅯䅣䅑䅁䅅䅁䉁䅁䅁兂䅁䅁䅁䑁灌䅑杷允䅁䅁䅑䅁䑁䅁䅷䅁䭁䭁䰴䅁䭁佁䬰䅁䭁佁䭷䅁䉁䅁䅁允䅁䅁䅕呣䬰㘱睎吴䴸䅉䅅䅁䕁䅁䅁睁䵁䅁䅁权扁䅁䅁权剁䅁䅁权䕁杁䅁允䅁䅁䅅䅁佁䉁䅑䅁ㅁ䑁䅫䅍ㅁ䑁䅅李睁䑁䅁䅍䅁䅁杷允䅁䅁䅑䅁䑁䅁䅷䅁䭁䭁䰴䅁䭁佁䬰䅁䭁䡁䕯䅁䉁䅁䅁允䅁䅁䅕楁䡵瑆佮稴䴸䅉䅅䅁䕁䅁䅁睁䵁䅁䅁权潄䅄䅁权畄权䅁权療䅂䅁允䅁䅁䅅䅁䙁䅁䅁䅁䅁捦䅴䍄䉁䅁䅁䅂䅁䅁䅍䅄䅁䅁䅯杲䅳䅁䅯儷䅯䅁䅯睧䅑䅁䅅䅁䉁䅁䅁兂畃⭒㙆䭆樷睐杷允䅁䅁䅑䅁䑁䅁䅷䅁䭁䡁䵍䅁䭁佁䬴䅁䭁䝁䔸䅁䉁䅁䅁允䅁䅁䅕䅁䅁䍁䅂唷䵁䅉䅅䅁䕁䅁䅁睁䵁䅁䅁权畃睃䅁权瑄权䅁权㥂䅂䅁允䅁䅁䅅䅁䙁䙁㘶兓䍷⭋⽍䍄䉁䅁䅁䅂䅁䅁䅍䅄䅁䅁䅯䅉䄰䅁䅯儷䅯䅁䅯䄷䅯䅁䅅䅁䉁䅁䅁权䡂䅁䅁䍄䉁䅁䅁䅂䅁䅁䅍䅄䅁䅁䅯睎䄰䅁䅯儶䅯䅁䅯全䅑䅁䅅䅁䉁䅁䅁兂䅁䅁䅁佧䱲䅑杷允䅁䅁䅑䅁䑁䅁䅷䅁䭁䍁乁䅁䭁佁䬰䅁䭁䝁䔸䅁䉁䅁䅁允䅁䅁䅕潅䅐煹䙆樫䴸䅉䅅䅁䕁䅁䅁睁䵁䅁䅁权䅃睃䅁权畄权䅁权䑃䅂䅁允䅁䅁䅅䅁䙁䅁䅁䅁䅃丳䄱䍄䉁䅁䅁䅂䅁䅁䅍䅄䅁䅁䅯䅉䄰䅁䅯儷䅯䅁䅯䅣䅑䅁䅅䅁䉁䅁䅁兂䅁䅁䅁䅁㡄睐杷允䅁䅁䅑䅁䑁䅁䅷䅁䭁䍁乁䅁䭁佁䬰䅁䭁䡁䕅䅁䉁䅁䅁允䅁䅁䅕㥉㕶浦㡱樫䴸䅉䅅䅁䕁䅁䅁睁䵁䅁䅁权䡃兄䅁权畄权䅁权䑃䅂䅁允䅁䅁䅅䅁䙁䅁䅁䅁䅂丱䅨䍄䉁䅁䅁䅂䅁䅁䅍䅄䅁䅁䅯杺䅅䅁䅯䅂䅁䅁䅯兂䅁䅁䅅䅁䉁䅁䅁兂䅁䅁䅁匳㔸兑杷允䅁䅁䅑䅁䑁䅁䅷䅁䭁䵁䴸䅁䭁佁䬴䅁䭁䡁䔰䅁䉁䅁䅁允䅁䅁䅕䅁䅁䥁汁挶䵁䅉䅅䅁䕁䅁䅁睁䵁䅁䅁权穂䅁䅁权䕁䅁䅁权䙁䅁䅁允䅁䅁䅅䅁䙁䅁䅁䵁桄䭢䉒䍄䉁䅁䅁䅂䅁䅁䅍䅄䅁䅁䅯䄲䅳䅁䅯儷䅯䅁䅯兣䅑䅁䅅䅁䉁䅁䅁兂偄ㄹ橐婰獶睐杷允䅁䅁䅑䅁䑁䅁䅷䅁䭁乁䱧䅁䭁佁䬰䅁䭁䥁䕍䅁䉁䅁䅁允䅁䅁䅕㡪ㅌ䙋偹樲䴸䅉䅅䅁䕁䅁䅁睁䵁䅁䅁权㍁䅄䅁权畄权䅁权療䅂䅁允䅁䅁䅅䅁䙁䅁䅁䅁䅂摥䅖䍄䉁䅁䅁䅂䅁䅁䅍䅄䅁䅁䅯儯䅯䅁䅯儷䅯䅁䅯兢䅑䅁䅅䅁䉁䅁䅁兂ㅂ硫䕧杖搷睐杷允䅁䅁䅑䅁䑁䅁䅷䅁䭁䩁䵑䅁䭁佁䭫䅁䭁佁䭷䅁䉁䅁䅁允䅁䅁䅕䅁䅁䕁穃唱䵁䅉䅅䅁䕁䅁䅁睁䵁䅁䅁权敂兄䅁权灄权䅁权㙂䅂䅁允䅁䅁䅅䅁䙁䅁䅁䅁䅃⭏䅬䍄䉁䅁䅁䅂䅁䅁䅍䅄䅁䅁䅯杫䄰䅁䅯儷䅯䅁䅯䄷䅯䅁䅅䅁䉁䅁䅁兂杄橚兴煍慅䅑杷允䅁䅁䅑䅁䑁䅁䅷䅁䭁佁䉉䅁䭁䅁䅑䅁䭁䅁䅕䅁䉁䅁䅁允䅁䅁䅕䅁䅁䍁時歙䵅䅉䅅䅁䕁䅁䅁睁䵁䅁䅁权偄兄䅁权畄权䅁权㥂䅂䅁允䅁䅁䅅䅁䙁䅁䅁䅁䅁䭑䄯䍄䉁䅁䅁䅂䅁䅁䅍䅄䅁䅁䅯公䅷䅁䅯朵䅯䅁䅯全䅑䅁䅅䅁䉁䅁䅁杄䵁䅁䅁杍畁䑁䅧免㍁䅁䅁䍄䉁䅁䅁䅂䅁䅁䅍䅄䅁䅁䅯眱䅳䅁䅯朵䅯䅁䅯兦䅑䅁䅅䅁䉁䅁䅁杄䵁䅁䅁免畁䑁䅧杍㉁䅁䅁䍄䉁䅁䅁䅂䅁䅁䅍䅄䅁䅁䅯䅲䅳䅁䅯朵䅯䅁䅯兢䅑䅁䅅䅁䉁䅁䅁权䡂䅁䅁䍄䉁䅁䅁䅂䅁䅁䅍䅄䅁䅁䅯睈䅳䅁䅯朷䅯䅁䅯睢䅑䅁䅅䅁䉁䅁䅁兂䅁䅁䅁䑑剙兑杷允䅁䅁䅑䅁䑁䅁䅷䅁䭁偁䬰䅁䭁佁䬰䅁䭁䥁䕕䅁䉁䅁䅁允䅁䅁䅕䵴㉨灶愸稱䴸䅉䅅䅁䕁䅁䅁睁䵁䅁䅁权㥄权䅁权瑄权䅁权㥂䅂䅁允䅁䅁䅅䅁䙁䡁⼰噎㘶摓⽑䍄䉁䅁䅁䅂䅁䅁䅍䅄䅁䅁䅯杏䅳䅁䅯眵䅯䅁䅯䄷䅯䅁䅅䅁䉁䅁䅁兂㍂灶愸㥌昰䅑杷允䅁䅁䅑䅁䑁䅁䅷䅁䭁乁䵁䅁䭁佁䬰䅁䭁䝁䔸䅁䉁䅁䅁允䅁䅁䅕䩡瑈䑦ㄸ橲䴸䅉䅅䅁䕁䅁䅁睁䵁䅁䅁权呂䅄䅁权瑄权䅁权獄权䅁允䅁䅁䅅䅁䙁䍁䡵瑆佮礹䅊䍄䉁䅁䅁䅂䅁䅁䅍䅄䅁䅁䅯睚䅷䅁䅯眵䅯䅁䅯兢䅑䅁䅅䅁䉁䅁䅁兂湁楅坴婸癲睐杷允䅁䅁䅑䅁䑁䅁䅷䅁䭁䥁䱳䅁䭁佁䬴䅁䭁䡁䕅䅁䉁䅁䅁允䅁䅁䅕䅁䅁䵁汄䔰䵁䅉䅅䅁䕁䅁䅁睁䵁䅁䅁权兄䅄䅁权瑄权䅁权睂䅂䅁允䅁䅁䅅䅁䙁佁汏㡭村䱳⽉䍄䉁䅁䅁䅂䅁䅁䅍䅄䅁䅁䅯䄰䅷䅁䅯儷䅯䅁䅯兣䅑䅁䅅䅁䉁䅁䅁兂煂䡶呓䅇㉓睐杷允䅁䅁䅑䅁䑁䅁䅷䅁䭁乁䵁䅁䭁佁䬰䅁䭁䥁䕕䅁䉁䅁䅁允䅁䅁䅕䘷㑇潈牘呷䴸䅉䅅䅁䕁䅁䅁睁䵁䅁䅁权兄䅄䅁权瑄权䅁权㥂䅂䅁允䅁䅁䅅䅁䙁䥁獴⼵灵搸⽉䍄䉁䅁䅁䅂䅁䅁䅍䅄䅁䅁䅯䅙䅷䅁䅯儷䅯䅁䅯䄷䅯䅁䅅䅁䉁䅁䅁兂佁扌摋㘷䝦睐杷允䅁䅁䅑䅁䑁䅁䅷䅁䭁䡁䉁䅁䭁䉁䅅䅁䭁䅁䅕䅁䉁䅁䅁允䅁䅁䄴杆䅁䑁䅅䅍睁䑁䅉䅍睁䑁䅁䅍睁䑁䅁䅁䵁䅉䅅䅁䕁䅁䅁睁䵁䅁䅁权婁䅄䅁权瑄权䅁权獄权䅁允䅁䅁䅅䅁䙁䱁祂䩡瑈䵦⼸䍄䉁䅁䅁䅂䅁䅁䅍䅄䅁䅁䅯內䅷䅁䅯儷䅯䅁䅯兦䅑䅁䅅䅁䉁䅁䅁兂慃婭婭婭䩮睐杷允䅁䅁䅑䅁䑁䅁䅷䅁䭁䝁䵁䅁䭁佁䬰䅁䭁䝁䔰䅁䉁䅁䅁允䅁䅁䅕䡶呓䅇坒橺䴸䅉䅅䅁䕁䅁䅁睁䵁䅁䅁权杂䅄䅁权瑄权䅁权療䅂䅁允䅁䅁䅅䅁䙁䑁䬰㘱睎摐⽉䍄䉁䅁䅁䅂䅁䅁䅍䅄䅁䅁䅯儵䅷䅁䅯儷䅯䅁䅯䅣䅑䅁䅅䅁䉁䅁䅁兂歃䑣䬰㘱潐睐杷允䅁䅁䅑䅁䑁䅁䅷䅁䭁䝁䵁䅁䭁佁䬰䅁䭁䥁䕍䅁䉁䅁䅁允䅁䅁䅕畮渫歸㍳呹䴸䅉䅅䅁䕁䅁䅁睁䵁䅁䅁权癄权䅁权畄权䅁权療䅂䅁允䅁䅁䅅䅁䙁䅁䅁䅁䅁摱䅎䍄䉁䅁䅁䅂䅁䅁䅍䅄䅁䅁䅯杴䅕䅁䅯朷䅯䅁䅯兣䅑䅁䅅䅁䉁䅁䅁兂䅁䅁䅁䱁佈䅑杷允䅁䅁䅑䅁䑁䅁䅷䅁䭁䥁䵣䅁䭁佁䬰䅁䭁䝁䔰䅁䉁䅁䅁允䅁䅁䅕䙅㕧䵴㉨啂䵁䅉䅅䅁䕁䅁䅁睁䵁䅁䅁权歂睃䅁权湄权䅁权療䅂䅁允䅁䅁䅅䅁䙁䵁䴳䵺䵺䍔䅊䍄䉁䅁䅁䅂䅁䅁䅍䅄䅁䅁䅯䅤䅳䅁䅯眵䅯䅁䅯全䅑䅁䅅䅁䉁䅁䅁兂噄佥浫免橧䅑杷允䅁䅁䅑䅁䑁䅁䅷䅁䭁䥁䵣䅁䭁佁䬰䅁䭁䥁䕍䅁䉁䅁䅁允䅁䅁䅕婤奍䙂余歂䵁䅉䅅䅁䕁䅁䅁睁䵁䅁䅁权捄䅄䅁权瑄权䅁权䑃䅂䅁允䅁䅁䅅䅁䙁乁䵗祢㙯搷⽷䍄䉁䅁䅁䅂䅁䅁䅍䅄䅁䅁䅯睮䅷䅁䅯儷䅯䅁䅯兢䅑䅁䅅䅁䉁䅁䅁兂䉄煹䙆癴乐睐杷允䅁䅁䅑䅁䑁䅁䅷䅁䭁偁䭙䅁䭁佁䬴䅁䭁䥁䕕䅁䉁䅁䅁允䅁䅁䅕䅁䅁䥁煁欶䵁䅉䅅䅁䕁䅁䅁睁䵁䅁䅁权晃䅄䅁权瑄权䅁权䙃䅂䅁允䅁䅁䅅䅁䙁䙁乃㉬匴㥧⽧䍄䉁䅁䅁䅂䅁䅁䅍䅄䅁䅁䅯睮䅷䅁䅯儷䅯䅁䅯兦䅑䅁䅅䅁䉁䅁䅁兂十㡧䭄啯敘睐杷允䅁䅁䅑䅁䑁䅁䅷䅁䭁乁乳䅁䭁佁䭙䅁䭁䥁䕕䅁䉁䅁䅁允䅁䅁䄴䅄䅁䑁䅉杌祁䑁䅑睍䅁䅁杷允䅁䅁䅑䅁䑁䅁䅷䅁䭁䉁䱧䅁䭁佁䭣䅁䭁䥁䕍䅁䉁䅁䅁允䅁䅁䅕塹⭡确癰く䵁䅉䅅䅁䕁䅁䅁睁䵁䅁䅁权敄䅄䅁权瑄权䅁权療䅂䅁允䅁䅁䅅䅁䙁䱁䥔牤昶癇⽣䍄䉁䅁䅁䅂䅁䅁䅍䅄䅁䅁䅯睇䅷䅁䅯朷䅯䅁䅯睧䅑䅁䅅䅁䉁䅁䅁兂䅁䅁䅁佯浘䅑杷允䅁䅁䅑䅁䑁䅁䅷䅁䭁乁䴴䅁䭁佁䬰䅁䭁䡁䕯䅁䉁䅁䅁允䅁䅁䅕䥒獴⼵灵稹䴸䅉䅅䅁䕁䅁䅁睁䵁䅁䅁权敄䅄䅁权瑄权䅁权睂䅂䅁允䅁䅁䅅䅁䙁䑁ㄸ牘䩰佄⽙䍄䉁䅁䅁䅂䅁䅁䅍䅄䅁䅁䅯䅡䅳䅁䅯眵䅯䅁䅯全䅑䅁䅅䅁䉁䅁䅁兂瑂⼵灵券橉䅑杷允䅁䅁䅑䅁䑁䅁䅷䅁䭁乁䴴䅁䭁佁䬰䅁䭁䥁䕍䅁䉁䅁䅁允䅁䅁䅕畮渫歸㍳吶䴸䅉䅅䅁䕁䅁䅁睁䵁䅁䅁权敄䅄䅁权瑄权䅁权㥂䅂䅁允䅁䅁䅅䅁䙁䩁奍䙂余敌⽯䍄䉁䅁䅁䅂䅁䅁䅍䅄䅁䅁䅯兣䅳䅁䅯儶䅯䅁䅯兢䅑䅁䅅䅁䉁䅁䅁兂䅁䅁䅁䵧剐䅑杷允䅁䅁䅑䅁䑁䅁䅷䅁䭁䵁䱳䅁䭁佁䬰䅁䭁佁䭷䅁䉁䅁䅁允䅁䅁䅯睒䅁䅁杷允䅁䅁䅑䅁䑁䅁䅷䅁䭁䝁䱷䅁䭁佁䬰䅁䭁䝁䔰䅁䉁䅁䅁允䅁䅁䅕杖琴灳瘳稱䴸䅉䅅䅁䕁䅁䅁睁䵁䅁䅁权允睃䅁权灄权䅁权硂䅂䅁允䅁䅁䅅䅁䙁䅁䅁䅁元晤䅰䍄䉁䅁䅁䅂䅁䅁䅍䅄䅁䅁䅯䅑䄰䅁䅯眵䅯䅁䅯全䅑䅁䅅䅁䉁䅁䅁兂療潅䅐煹㕈睐杷允䅁䅁䅑䅁䑁䅁䅷䅁䭁䝁䱙䅁䭁佁䭙䅁䭁䡁䔰䅁䉁䅁䅁允䅁䅁䄴䅄䅁䑁䅅杌硁䑁䅧杍䅁䅁杷允䅁䅁䅑䅁䑁䅁䅷䅁䭁䡁䰸䅁䭁佁䬰䅁䭁䝁䔰䅁䉁䅁䅁允䅁䅁䅕摍祫浥㕸樵䴸䅉䅅䅁䕁䅁䅁睁䵁䅁䅁权䱄睃䅁权瑄权䅁权㥂䅂䅁允䅁䅁䅅䅁䙁䩁奍䙂余晌⽁䍄䉁䅁䅁䅂䅁䅁䅍䅄䅁䅁䅯杂䄰䅁䅯儶䅯䅁䅯来䅑䅁䅅䅁䉁䅁䅁兂䅁䅁䅁䐸究䅑杷允䅁䅁䅑䅁䑁䅁䅷䅁䭁䵁丸䅁䭁佁䭫䅁䭁䡁䕁䅁䉁䅁䅁允䅁䅁䅕䅁䅁䅁⽄䔵䵁䅉䅅䅁䕁䅁䅁睁䵁䅁䅁权呃睃䅁权湄权䅁权㥂䅂䅁允䅁䅁䅅䅁䙁乁㑖匶硙佃⽹䍄䉁䅁䅁䅂䅁䅁䅍䅄䅁䅁䅯睱䅷䅁䅯儶䅯䅁䅯来䅑䅁䅅䅁䉁䅁䅁兂䅁䅁䅁䥁摮䅑杷允䅁䅁䅑䅁䑁䅁䅷䅁䭁䉁偧䅁䭁佁䬴䅁䭁䥁䕍䅁䉁䅁䅁允䅁䅁䅕䅁䅁䑁㥂䕂䵅䅉䅅䅁䕁䅁䅁睁䵁䅁䅁权穂睃䅁权瑄权䅁权瑂䅂䅁允䅁䅁䅅䅁䙁佁浫免獩么⽯䍄䉁䅁䅁䅂䅁䅁䅍䅄䅁䅁䅯杣䅷䅁䅯朷䅯䅁䅯全䅑䅁䅅䅁䉁䅁䅁兂䅁䅁䅁䡁䙺䅑杷允䅁䅁䅑䅁䑁䅁䅷䅁䭁䡁䱍䅁䭁佁䬰䅁䭁䡁䕅䅁䉁䅁䅁允䅁䅁䅕䉯癯匳䝑吴䴸䅉䅅䅁䕁䅁䅁睁䵁䅁䅁权兄䅄䅁权灄权䅁权㥂䅂䅁允䅁䅁䅅䅁䙁䅁䅁䅁䥄杬䉐䍄䉁䅁䅁䅂䅁䅁䅍䅄䅁䅁䅯睰䅳䅁䅯朵䅯䅁䅯兣䅑䅁䅅䅁䉁䅁䅁杄䵁䅁䅁睍畁䑁䅁䅏㕁䅁䅁䍄䉁䅁䅁䅂䅁䅁䅍䅄䅁䅁䅯杙䄰䅁䅯朵䅯䅁䅯䅣䅑䅁䅅䅁䉁䅁䅁杄䵁䅁䅁睍畁䑁䅣李ㅁ䅁䅁䍄䉁䅁䅁䅂䅁䅁䅍䅄䅁䅁䅯睏䅳䅁䅯眵䅯䅁䅯兢䅑䅁䅅䅁䉁䅁䅁兂硁䑆䍢汆祲睶杷允䅁䅁䅑䅁䑁䅁䅷䅁䭁䅁乣䅁䭁佁䬰䅁䭁䝁䔰䅁䉁䅁䅁允䅁䅁䅕䡶呓䅇坒䐯䴸䅉䅅䅁䕁䅁䅁睁䵁䅁䅁权䩁兄䅁权瑄权䅁权瑂䅂䅁允䅁䅁䅅䅁䙁佁兘瑉㕶癦⽉䍄䉁䅁䅁䅂䅁䅁䅍䅄䅁䅁䅯儸䅯䅁䅯儶䅯䅁䅯䄷䅯䅁䅅䅁䉁䅁䅁权䡂䅁䅁䍄䉁䅁䅁䅂䅁䅁䅍䅄䅁䅁䅯光䅳䅁䅯儶䅯䅁䅯兦䅑䅁䅅䅁䉁䅁䅁兂䅁䅁䅁䩷啦䅑杷允䅁䅁䅑䅁䑁䅁䅷䅁䭁䡁䱍䅁䭁佁䬰䅁䭁䥁䕍䅁䉁䅁䅁允䅁䅁䅕䉯癯匳䝑吴䴸䅉䅅䅁䕁䅁䅁睁䵁䅁䅁权㙁睄䅁权瑄权䅁权硂䅂䅁允䅁䅁䅅䅁䙁䭁扡䍸睃畣⽑䍄䉁䅁䅁䅂䅁䅁䅍䅄䅁䅁䅯允䅷䅁䅯儶䅯䅁䅯睢䅑䅁䅅䅁䉁䅁䅁兂䅁䅁䅁䉁䍅具杷允䅁䅁䅑䅁䑁䅁䅷䅁䭁䱁䱫䅁䭁佁䭙䅁䭁䥁䕕䅁䉁䅁䅁允䅁䅁䄴䅄䅁䑁䅉杌穁䑁䅉兏䅁䅁杷允䅁䅁䅑䅁䑁䅁䅷䅁䭁䡁䵕䅁䭁佁䬰䅁䭁䝁䔸䅁䉁䅁䅁允䅁䅁䅕䑴硤歔䝖樳䴸䅉䅅䅁䕁䅁䅁睁䵁䅁䅁权䑄睃䅁权瑄权䅁权瑂䅂䅁允䅁䅁䅅䅁䙁䡁啳歲桦潥⽑䍄䉁䅁䅁䅂䅁䅁䅍䅄䅁䅁䅯睲䅁䅁䅯充䅁䅁䅯䅂䅉䅁䅅䅁䉁䅁䅁杄啁䅁䅁睍㉁䑁䅍睍祁䑁䅕䅍睁䑁䅁䅁䵁䅉䅅䅁䕁䅁䅁睁䵁䅁䅁权晁睃䅁权畄权䅁权䑃䅂䅁允䅁䅁䅅䅁䙁䅁䅁䅁䅂硭䉖䍄䉁䅁䅁䅂䅁䅁䅍䅄䅁䅁䅯兊䅷䅁䅯儷䅯䅁䅯䅣䅑䅁䅅䅁䉁䅁䅁兂䙃ㄶ㑇潈䅕䅑杷允䅁䅁䅑䅁䑁䅁䅷䅁䭁䡁䵕䅁䭁佁䬰䅁䭁䡁䕁䅁䉁䅁䅁允䅁䅁䅕桦㡯䴵婍吳䴸䅉䅅䅁䕁䅁䅁睁䵁䅁䅁权ㅂ䅄䅁权瑄权䅁权䑃䅂䅁允䅁䅁䅅䅁䙁乁䵍㡴湵⭉⽅䍄䉁䅁䅁䅂䅁䅁䅍䅄䅁䅁䅯䅅䄰䅁䅯儶䅯䅁䅯兢䅑䅁䅅䅁䉁䅁䅁兂䅁䅁䅁䉁づ䅑杷允䅁䅁䅑䅁䑁䅁䅷䅁䭁佁乫䅁䭁佁䭫䅁䭁䡁䕁䅁䉁䅁䅁允䅁䅁䅕䅁䅁䅁歃歬䵁䅉䅅䅁䕁䅁䅁睁䵁䅁䅁权橂睃䅁权湄权䅁权硂䅂䅁允䅁䅁䅅䅁䙁佁浫免獩䍘䄹䍄䉁䅁䅁䅂䅁䅁䅍䅄䅁䅁䅯睫䅳䅁䅯朷䅯䅁䅯兣䅑䅁䅅䅁䉁䅁䅁兂䅁䅁䅁䥁獹䅷杷允䅁䅁䅑䅁䑁䅁䅷䅁䭁䝁䉳䅁䭁䅁䅯䅁䭁䅁䍑䅁䉁䅁䅁允䅁䅁䅯睒䅁䅁杷允䅁䅁䅑䅁䑁䅁䅷䅁䭁䡁䵕䅁䭁佁䬰䅁䭁䡁䔰䅁䉁䅁䅁允䅁䅁䅕牁䝶奒䕃䐴䴸䅉䅅䅁䕁䅁䅁睁䵁䅁䅁权硁䅄䅁权瑄权䅁权獄权䅁允䅁䅁䅅䅁䭁䕁䅣䅁䵁䅉䅅䅁䕁䅁䅁睁䵁䅁䅁权祁䅄䅁权瑄权䅁权獄权䅁允䅁䅁䅅䅁䙁䙁余扌摋㠷⽣䍄䉁䅁䅁䅂䅁䅁䅍䅄䅁䅁䅯免䅷䅁䅯儷䅯䅁䅯兢䅑䅁䅅䅁䉁䅁䅁兂塄㍯㥁瑃䑦睐杷允䅁䅁䅑䅁䑁䅁䅷䅁䭁䉁久䅁䭁佁䭣䅁䭁䡁䕯䅁䉁䅁䅁允䅁䅁䅕敨剴䉵䘶稫䴸䅉䅅䅁䕁䅁䅁睁䵁䅁䅁权祁䅄䅁权瑄权䅁权瑂䅂䅁允䅁䅁䅅䅁䙁偁卌坔光䵗⽫䍄䉁䅁䅁䅂䅁䅁䅍䅄䅁䅁䅯杫䅳䅁䅯儷䅯䅁䅯来䅑䅁䅅䅁䉁䅁䅁兂瑃ㄯ卥䩢畭睐杷允䅁䅁䅑䅁䑁䅁䅷䅁䭁䡁䵣䅁䭁佁䭣䅁䭁䝁䔰䅁䉁䅁䅁允䅁䅁䅕塹⭡确癯啂䵁䅉䅅䅁䕁䅁䅁睁䵁䅁䅁权硁䅄䅁权瑄权䅁权㙂䅂䅁允䅁䅁䅅䅁䙁䉁䑋䵷桱捒⽙䍄䉁䅁䅁䅂䅁䅁䅍䅄䅁䅁䅯眴䅳䅁䅯朵䅯䅁䅯䄷䅯䅁䅅䅁䉁䅁䅁权䡂䅁䅁䍄䉁䅁䅁䅂䅁䅁䅍䅄䅁䅁䅯杌䅳䅁䅯眵䅯䅁䅯来䅑䅁䅅䅁䉁䅁䅁兂佂桙奂呏桑䅑杷允䅁䅁䅑䅁䑁䅁䅷䅁䭁䑁䵁䅁䭁佁䬰䅁䭁䡁䕁䅁䉁䅁䅁允䅁䅁䅕場啯歲桦樰䴸䅉䅅䅁䕁䅁䅁睁䵁䅁䅁权硁䅄䅁权瑄权䅁权睂䅂䅁允䅁䅁䅅䅁䙁䝁浚浚浚獚⽙䍄䉁䅁䅁䅂䅁䅁䅍䅄䅁䅁䅯杍䅷䅁䅯儷䅯䅁䅯䅣䅑䅁䅅䅁䉁䅁䅁兂㡄晱午坔奌睐杷允䅁䅁䅑䅁䑁䅁䅷䅁䭁䍁䱕䅁䭁佁䭣䅁䭁䡁䕯䅁䉁䅁䅁允䅁䅁䅕敫㠱穐敘ぅ䵁䅉䅅䅁䕁䅁䅁睁䵁䅁䅁权䡃睃䅁权瑄权䅁权䙃䅂䅁允䅁䅁䅅䅁䙁乁畢兴牸㥢⽉䍄䉁䅁䅁䅂䅁䅁䅍䅄䅁䅁䅯杍䅷䅁䅯儷䅯䅁䅯兣䅑䅁䅅䅁䉁䅁䅁兂佂桙奂扏奔睐杷允䅁䅁䅑䅁䑁䅁䅷䅁䭁䙁䴸䅁䭁佁䭫䅁䭁䝁䔰䅁䉁䅁䅁允䅁䅁䅕䅁䅁䝁硃挫䵁䅉䅅䅁䕁䅁䅁睁䵁䅁䅁权睁䅄䅁权瑄权䅁权䙃䅂䅁允䅁䅁䅅䅁䙁䩁奍䙂余摌⽉䍄䉁䅁䅁䅂䅁䅁䅍䅄䅁䅁䅯睡䄰䅁䅯朷䅯䅁䅯睧䅑䅁䅅䅁䉁䅁䅁兂䅁䅁䅁䑧氳䅑杷允䅁䅁䅑䅁䑁䅁䅷䅁䭁䑁䵅䅁䭁佁䬰䅁䭁䥁䕕䅁䉁䅁䅁允䅁䅁䅕歯㉗⼸唳䐰䴸䅉䅅䅁䕁䅁䅁睁䵁䅁䅁权祁䅄䅁权瑄权䅁权䙃䅂䅁允䅁䅁䅅䅁䙁䩁瘷㡰䱚㥎⽫䍄䉁䅁䅁䅂䅁䅁䅍䅄䅁䅁䅯睈䅷䅁䅯儷䅯䅁䅯来䅑䅁䅅䅁䉁䅁䅁兂䕁杖琴灳堳睐杷允䅁䅁䅑䅁䑁䅁䅷䅁䭁䑁䵅䅁䭁佁䬰䅁䭁䥁䕍䅁䉁䅁䅁允䅁䅁䅕㥉㕶浦㡱䐱䴸䅉䅅䅁䕁䅁䅁睁䵁䅁䅁权睁䅄䅁权瑄权䅁权㥂䅂䅁允䅁䅁䅅䅁䙁䕁䵯楁䡵瑆⽫䍄䉁䅁䅁䅂䅁䅁䅍䅄䅁䅁䅯充䄰䅁䅯儶䅯䅁䅯兣䅑䅁䅅䅁䉁䅁䅁兂䅁䅁䅁乁䑈䅑杷允䅁䅁䅑䅁䑁䅁䅷䅁䭁䝁䱫䅁䭁佁䬰䅁䭁佁䭷䅁䉁䅁䅁允䅁䅁䅯睒䅁䅁杷允䅁䅁䅑䅁䑁䅁䅷䅁䭁䝁䱯䅁䭁佁䬰䅁䭁䡁䕁䅁䉁䅁䅁允䅁䅁䅕匰扌堫焵䐯䴸䅉䅅䅁䕁䅁䅁睁䵁䅁䅁权灂睃䅁权瑄权䅁权硂䅂䅁允䅁䅁䅅䅁䙁偁⭰牡へ㑫⽧䍄䉁䅁䅁䅂䅁䅁䅍䅄䅁䅁䅯元䄰䅁䅯朷䅯䅁䅯睧䅑䅁䅅䅁䉁䅁䅁兂䅁䅁䅁䭣ㅪ䅷杷允䅁䅁䅑䅁䑁䅁䅷䅁䭁䝁䱯䅁䭁佁䬰䅁䭁䡁䕅䅁䉁䅁䅁允䅁䅁䅕䙅㕧䵴㉨䐯䴸䅉䅅䅁䕁䅁䅁睁䵁䅁䅁权牂睃䅁权瑄权䅁权硂䅂䅁允䅁䅁䅅䅁䙁䅁䍷㑋坣搲⽙䍄䉁䅁䅁䅂䅁䅁䅍䅄䅁䅁䅯䅖䅳䅁䅯儶䅯䅁䅯兣䅑䅁䅅䅁䉁䅁䅁兂䅁䅁䅁佁䕢䅑杷允䅁䅁䅑䅁䑁䅁䅷䅁䭁䝁䱫䅁䭁佁䬰䅁䭁䥁䕍䅁䉁䅁䅁允䅁䅁䅕⼲⭬牡へ穫䴸䅉䅅䅁䕁䅁䅁睁䵁䅁䅁权潃䅄䅁权畄权䅁权睂䅂䅁允䅁䅁䅅䅁䙁䅁䅁䅁䅁㝫䅔䍄䉁䅁䅁䅂䅁䅁䅍䅄䅁䅁䅯条䅳䅁䅯儷䅯䅁䅯睧䅑䅁䅅䅁䉁䅁䅁兂允䑗ね䡹㙢睐杷允䅁䅁䅑䅁䑁䅁䅷䅁䭁䝁䱳䅁䭁佁䬰䅁䭁䥁䕍䅁䉁䅁䅁允䅁䅁䅕祇搯䅊䉡吳䴸䅉䅅䅁䕁䅁䅁睁䵁䅁䅁权灂睃䅁权瑄权䅁权㥂䅂䅁允䅁䅁䅅䅁䙁䱁敧敨剴䩵⼴䍄䉁䅁䅁䅂䅁䅁䅍䅄䅁䅁䅯睁䅳䅁䅯儷䅯䅁䅯兢䅑䅁䅅䅁䉁䅁䅁兂㙄浦㡱䩤潎睐杷允䅁䅁䅑䅁䑁䅁䅷䅁䭁乁䵯䅁䭁佁䭫䅁䭁䥁䕕䅁䉁䅁䅁允䅁䅁䅕䅁䅁䅁卂䔷䵁䅉䅅䅁䕁䅁䅁睁䵁䅁䅁权⽄权䅁权瑄权䅁权䙃䅂䅁允䅁䅁䅅䅁䙁䱁䩰䅄牉㝨⽙䍄䉁䅁䅁䅂䅁䅁䅍䅄䅁䅁䅯兖䅷䅁䅯眵䅯䅁䅯䄷䅯䅁䅅䅁䉁䅁䅁兂牂⽓橌㍍䍣䅑杷允䅁䅁䅑䅁䑁䅁䅷䅁䭁䅁䱁䅁䭁佁䬰䅁䭁䥁䕕䅁䉁䅁䅁允䅁䅁䅕癱午坔光䕅䵁䅉䅅䅁䕁䅁䅁睁䵁䅁䅁权䝁䅄䅁权瑄权䅁权瑂䅂䅁允䅁䅁䅅䅁䙁偁⭰牡へ㍫⽧䍄䉁䅁䅁䅂䅁䅁䅍䅄䅁䅁䅯睍䄰䅁䅯眵䅯䅁䅯䄷䅯䅁䅅䅁䉁䅁䅁兂䙃敕噕䝩汢睐杷允䅁䅁䅑䅁䑁䅁䅷䅁䭁䡁䵉䅁䭁佁䬰䅁䭁䝁䔰䅁䉁䅁䅁允䅁䅁䅯睒䅁䅁杷允䅁䅁䅑䅁䑁䅁䅷䅁䭁䡁䵉䅁䭁佁䬰䅁䭁䝁䔸䅁䉁䅁䅁允䅁䅁䅕癢嘯畑䭋啁䵁䅉䅅䅁䕁䅁䅁睁䵁䅁䅁权䍁兄䅁权畄权䅁权瑂䅂䅁允䅁䅁䅅䅁䙁䅁䅁䅁睃䅢䉆䍄䉁䅁䅁䅂䅁䅁䅍䅄䅁䅁䅯共䅷䅁䅯儶䅯䅁䅯睧䅑䅁䅅䅁䉁䅁䅁兂䅁䅁䅁䑧畮䅑杷允䅁䅁䅑䅁䑁䅁䅷䅁䭁䍁䅍䅁䭁䅁䅯䅁䭁䅁䅕䅁䉁䅁䅁允䅁䅁䅕呦ㄸ牘䩰啃䵁䅉䅅䅁䕁䅁䅁睁䵁䅁䅁权婁䅄䅁权瑄权䅁权䙃䅂䅁允䅁䅁䅅䅁䙁䥁䌯匹捨㥪⽯䍄䉁䅁䅁䅂䅁䅁䅍䅄䅁䅁䅯眲䅷䅁䅯朷䅯䅁䅯兣䅑䅁䅅䅁䉁䅁䅁兂䅁䅁䅁佷晶䅑杷允䅁䅁䅑䅁䑁䅁䅷䅁䭁䉁䵯䅁䭁佁䬰䅁䭁䥁䕕䅁䉁䅁䅁允䅁䅁䅕匳䝑婧䑖稲䴸䅉䅅䅁䕁䅁䅁睁䵁䅁䅁权噄允䅁权䉁杁䅁权䍁杁䅁允䅁䅁䅅䅁䙁䡁呮䡂乷摈䄵䍄䉁䅁䅁䅂䅁䅁䅍䅄䅁䅁䅯杣䅷䅁䅯儷䅯䅁䅯全䅑䅁䅅䅁䉁䅁䅁兂汁䙫伸塭䑉䅑杷允䅁䅁䅑䅁䑁䅁䅷䅁䭁䡁䱅䅁䭁佁䭫䅁䭁䝁䔸䅁䉁䅁䅁允䅁䅁䅕䅁䅁䵁䵂䔵䵁䅉䅅䅁䕁䅁䅁睁䵁䅁䅁权祂䅄䅁权瑄权䅁权㥂䅂䅁允䅁䅁䅅䅁䙁䩁䉉䩡桥典䅖䍄䉁䅁䅁䅂䅁䅁䅍䅄䅁䅁䅯眷䅳䅁䅯儶䅯䅁䅯睧䅑䅁䅅䅁䉁䅁䅁兂䅁䅁䅁䙷ㅐ䅑杷允䅁䅁䅑䅁䑁䅁䅷䅁䭁䝁䵫䅁䭁佁䭣䅁䭁䡁䕯䅁䉁䅁䅁允䅁䅁䅕児塲㍯㥁歃䵁䅉䅅䅁䕁䅁䅁睁䵁䅁䅁权慃允䅁权牄权䅁权瑂䅂䅁允䅁䅁䅅䅁佁䉁䅑䅁硁䑁䅉䅎㑁䑁䅑䅍㕁䑁䅁杍䅁䅁杷允䅁䅁䅑䅁䑁䅁䅷䅁䭁䙁䱣䅁䭁佁䬰䅁䭁佁䭷䅁䉁䅁䅁允䅁䅁䅕穊䥅䉲慸䐸䴸䅉䅅䅁䕁䅁䅁睁䵁䅁䅁权塂睃䅁权瑄权䅁权瑂䅂䅁允䅁䅁䅅䅁䙁乁楅⼲⭬癡⽁䍄䉁䅁䅁䅂䅁䅁䅍䅄䅁䅁䅯睖䅳䅁䅯儷䅯䅁䅯睢䅑䅁䅅䅁䉁䅁䅁兂捂㡪ㅌ䙋硺睐杷允䅁䅁䅑䅁䑁䅁䅷䅁䭁䙁䱣䅁䭁佁䬰䅁䭁䡁䕯䅁䉁䅁䅁允䅁䅁䅕㝤昶楇搹か䵁䅉䅅䅁䕁䅁䅁睁䵁䅁䅁权敁睃䅁权湄权䅁权療䅂䅁允䅁䅁䅅䅁䙁䭁橪样塓杗䅖䍄䉁䅁䅁䅂䅁䅁䅍䅄䅁䅁䅯兹䅳䅁䅯儷䅯䅁䅯睢䅑䅁䅅䅁䉁䅁䅁兂ㅃ塡湩兎牭睐杷允䅁䅁䅑䅁䑁䅁䅷䅁䭁䥁䱯䅁䭁佁䬴䅁䭁䥁䕍䅁䉁䅁䅁允䅁䅁䅕䅁䅁䥁㍁欵䵁䅉䅅䅁䕁䅁䅁睁䵁䅁䅁权剁䅄䅁权浄权䅁权療䅂䅁允䅁䅁䅅䅁佁䅁䅷䅁祁䍁䄴䅍硁䑁䅍䅁䵁䅉䅅䅁䕁䅁䅁睁䵁䅁䅁权時睃䅁权灄权䅁权硂䅂䅁允䅁䅁䅅䅁䙁䅁䅁䅁䅁㝰䄯䍄䉁䅁䅁䅂䅁䅁䅍䅄䅁䅁䅯䅲䅳䅁䅯儷䅯䅁䅯兣䅑䅁䅅䅁䉁䅁䅁权䡂䅁䅁䍄䉁䅁䅁䅂䅁䅁䅍䅄䅁䅁䅯睔䅷䅁䅯儷䅯䅁䅯睢䅑䅁䅅䅁䉁䅁䅁兂䡄穓䩥坑汄睐杷允䅁䅁䅑䅁䑁䅁䅷䅁䭁䝁䵧䅁䭁佁䬴䅁䭁䡁䔰䅁䉁䅁䅁允䅁䅁䅕䅁䅁䅁䱁〸䵁䅉䅅䅁䕁䅁䅁睁䵁䅁䅁权兂䅄䅁权瑄权䅁权㙂䅂䅁允䅁䅁䅅䅁䙁佁浫免獩偈⽉䍄䉁䅁䅁䅂䅁䅁䅍䅄䅁䅁䅯睵䅷䅁䅯儶䅯䅁䅯䅣䅑䅁䅅䅁䉁䅁䅁权䡂䅁䅁䍄䉁䅁䅁䅂䅁䅁䅍䅄䅁䅁䅯睄䅳䅁䅯儷䅯䅁䅯兢䅑䅁䅅䅁䉁䅁䅁兂偄ㄹ橐剰啳䅑杷允䅁䅁䅑䅁䑁䅁䅷䅁䭁䅁䰸䅁䭁佁䬰䅁䭁䝁䔸䅁䉁䅁䅁允䅁䅁䅕⼵灵搸乊歅䵁䅉䅅䅁䕁䅁䅁睁䵁䅁䅁权偁睃䅁权瑄权䅁权䙃䅂䅁允䅁䅁䅅䅁䙁佁㙆䭆䠵剙䅎䍄䉁䅁䅁䅂䅁䅁䅍䅄䅁䅁䅯杷䅷䅁䅯朷䅯䅁䅯睢䅑䅁䅅䅁䉁䅁䅁兂䅁䅁䅁䱯湈䅑杷允䅁䅁䅑䅁䑁䅁䅷䅁䭁䡁乑䅁䭁佁䭣䅁䭁䝁䔰䅁䉁䅁䅁允䅁䅁䅕䉅䡡婬㕵樹䴸䅉䅅䅁䕁䅁䅁睁䵁䅁䅁权䑄䅄䅁权畄权䅁权療䅂䅁允䅁䅁䅅䅁䙁䅁䅁䅁䅃捈䅊䍄䉁䅁䅁䅂䅁䅁䅍䅄䅁䅁䅯八䅳䅁䅯儷䅯䅁䅯䄷䅯䅁䅅䅁䉁䅁䅁权䡂䅁䅁䍄䉁䅁䅁䅂䅁䅁䅍䅄䅁䅁䅯杗䅳䅁䅯朵䅯䅁䅯兦䅑䅁䅅䅁䉁䅁䅁杄䵁䅁䅁杍畁䑁䅧睎ぁ䅁䅁䍄䉁䅁䅁䅂䅁䅁䅍䅄䅁䅁䅯睋䅷䅁䅯儶䅯䅁䅯兦䅑䅁䅅䅁䉁䅁䅁兂䅁䅁䅁佧啐䅷杷允䅁䅁䅑䅁䑁䅁䅷䅁䭁䕁乁䅁䭁佁䭫䅁䭁䝁䔰䅁䉁䅁䅁允䅁䅁䅕䅁䅁䵁奁䴰䵁䅉䅅䅁䕁䅁䅁睁䵁䅁䅁权剃睃䅁权瑄权䅁权睂䅂䅁允䅁䅁䅅䅁䙁乁橥䑣䬰⬱⽣䍄䉁䅁䅁䅂䅁䅁䅍䅄䅁䅁䅯兙䄰䅁䅯儷䅯䅁䅯䄷䅯䅁䅅䅁䉁䅁䅁兂敂䌰瘸祳佫䅑杷允䅁䅁䅑䅁䑁䅁䅷䅁䭁䩁䱅䅁䭁佁䬰䅁䭁䥁䕍䅁䉁䅁䅁允䅁䅁䅕兊䉡啬䱏䐶䴸䅉䅅䅁䕁䅁䅁睁䵁䅁䅁权䑁兄䅁权灄权䅁权㙂䅂䅁允䅁䅁䅅䅁䙁䅁䅁䅁䅁牯䅘䍄䉁䅁䅁䅂䅁䅁䅍䅄䅁䅁䅯睑䅅䅁䅯充䅁䅁䅯䅂䅉䅁䅅䅁䉁䅁䅁杄啁䅁䅁䅏睁䑁䅧兎睁䑁䅁䅍睁䑁䅁䅁䵁䅉䅅䅁䕁䅁䅁睁䵁䅁䅁权㡂睃䅁权湄权䅁权䑃䅂䅁允䅁䅁䅅䅁䙁偁唷佥浫前䅂䍄䉁䅁䅁䅂䅁䅁䅍䅄䅁䅁䅯术䅳䅁䅯儶䅯䅁䅯兣䅑䅁䅅䅁䉁䅁䅁兂䅁䅁䅁乷眷䅑杷允䅁䅁䅑䅁䑁䅁䅷䅁䭁佁䵳䅁䭁佁䭫䅁䭁䝁䔰䅁䉁䅁䅁允䅁䅁䅕䅁䅁䭁十唴䵁䅉䅅䅁䕁䅁䅁睁䵁䅁䅁权䝁睃䅁权瑄权䅁权瑂䅂䅁允䅁䅁䅅䅁䙁䑁ㄸ牘䩰佄⽉䍄䉁䅁䅁䅂䅁䅁䅍䅄䅁䅁䅯杂䅳䅁䅯儷䅯䅁䅯来䅑䅁䅅䅁䉁䅁䅁兂剃堷⽷噎椷睐杷允䅁䅁䅑䅁䑁䅁䅷䅁䭁䡁䱳䅁䭁佁䭙䅁䭁䥁䕕䅁䉁䅁䅁允䅁䅁䄴䅄䅁䑁䅍杌硁䑁䅉䅎䅁䅁杷允䅁䅁䅑䅁䑁䅁䅷䅁䭁䅁䱙䅁䭁佁䬰䅁䭁䡁䕁䅁䉁䅁䅁允䅁䅁䅕㥆佮ㄹ橐吴䴸䅉䅅䅁䕁䅁䅁睁䵁䅁䅁权㙄允䅁权䭁䅁䅁权䙁䅁䅁允䅁䅁䅅䅁䙁䭁扡䍸睃癣⽧䍄䉁䅁䅁䅂䅁䅁䅍䅄䅁䅁䅯杂䅳䅁䅯儷䅯䅁䅯睧䅑䅁䅅䅁䉁䅁䅁兂䱄啯㉗⼸朳睐杷允䅁䅁䅑䅁䑁䅁䅷䅁䭁䩁䵫䅁䭁佁䬰䅁䭁䡁䕁䅁䉁䅁䅁允䅁䅁䅕⭉䙫祥⽈穹䴸䅉䅅䅁䕁䅁䅁睁䵁䅁䅁权佄䅄䅁权湄权䅁权䑃䅂䅁允䅁䅁䅅䅁䙁乁楅⼲⭬牡⽹䍄䉁䅁䅁䅂䅁䅁䅍䅄䅁䅁䅯杏䄰䅁䅯儷䅯䅁䅯兦䅑䅁䅅䅁䉁䅁䅁兂兂婪畤潅歐睐杷允䅁䅁䅑䅁䑁䅁䅷䅁䭁䩁䵫䅁䭁佁䬰䅁䭁䥁䕍䅁䉁䅁䅁允䅁䅁䅕㕫䄹琶㝙䐴䴸䅉䅅䅁䕁䅁䅁睁䵁䅁䅁权坄䅄䅁权瑄权䅁权瑂䅂䅁允䅁䅁䅅䅁䙁乁煎㑶偺ㅐ⽳䍄䉁䅁䅁䅂䅁䅁䅍䅄䅁䅁䅯杒䅅䅁䅯䅂䅁䅁䅯䅂䅉䅁䅅䅁䉁䅁䅁兂䅁䅁䅁㉉⬰兑杷允䅁䅁䅑䅁䑁䅁䅷䅁䭁乁䵙䅁䭁佁䬰䅁䭁䝁䔸䅁䉁䅁䅁允䅁䅁䅯睒䅁䅁杷允䅁䅁䅑䅁䑁䅁䅷䅁䭁乁䵙䅁䭁佁䬰䅁䭁䥁䕍䅁䉁䅁䅁允䅁䅁䅯睒䅁䅁杷允䅁䅁䅑䅁䑁䅁䅷䅁䭁偁䭑䅁䭁佁䬰䅁䭁佁䭷䅁䉁䅁䅁允䅁䅁䅕積積積積稹䴸䅉䅅䅁䕁䅁䅁睁䵁䅁䅁权い权䅁权瑄权䅁权瑂䅂䅁允䅁䅁䅅䅁䙁䡁⭥确癯昳⽧䍄䉁䅁䅁䅂䅁䅁䅍䅄䅁䅁䅯䄹䅯䅁䅯儷䅯䅁䅯来䅑䅁䅅䅁䉁䅁䅁兂汁潂噇㑑㉶睐杷允䅁䅁䅑䅁䑁䅁䅷䅁䭁佁䱕䅁䭁佁䬰䅁䭁䡁䕯䅁䉁䅁䅁允䅁䅁䅕敨剴䉵䘶稷䴸䅉䅅䅁䕁䅁䅁睁䵁䅁䅁权い权䅁权瑄权䅁权睂䅂䅁允䅁䅁䅅䅁䙁䭁睒児塲⽯⽧䍄䉁䅁䅁䅂䅁䅁䅍䅄䅁䅁䅯䄹䅯䅁䅯儷䅯䅁䅯睧䅑䅁䅅䅁䉁䅁䅁兂浂浚浚浚㉢睐杷允䅁䅁䅑䅁䑁䅁䅷䅁䭁乁䰴䅁䭁佁䬰䅁䭁佁䭷䅁䉁䅁䅁允䅁䅁䅕欸䉊割煲橸䴸䅉䅅䅁䕁䅁䅁睁䵁䅁䅁权晄睃䅁权瑄权䅁权獄权䅁允䅁䅁䅅䅁䙁䅁牉硨婢畺⽳䍄䉁䅁䅁䅂䅁䅁䅍䅄䅁䅁䅯內䅳䅁䅯朵䅯䅁䅯兣䅑䅁䅅䅁䉁䅁䅁杄䵁䅁䅁免畁䑁䅁䅏㕁䅁䅁䍄䉁䅁䅁䅂䅁䅁䅍䅄䅁䅁䅯眳䅳䅁䅯儷䅯䅁䅯睢䅑䅁䅅䅁䉁䅁䅁兂䑃䵷桱扒牢睐杷允䅁䅁䅑䅁䑁䅁䅷䅁䭁乁䰴䅁䭁佁䬰䅁䭁䡁䕯䅁䉁䅁䅁允䅁䅁䅕䭱樯㝕牲呹䴸䅉䅅䅁䕁䅁䅁睁䵁䅁䅁权扂䅄䅁权灄权䅁权睂䅂䅁允䅁䅁䅅䅁䙁䅁䅁䅁䅃改䅖䍄䉁䅁䅁䅂䅁䅁䅍䅄䅁䅁䅯睡䅅䅁䅯䅂䅁䅁䅯兂䅁䅁䅅䅁䉁䅁䅁兂䅁䅁䅁欴晒兑杷允䅁䅁䅑䅁䑁䅁䅷䅁䭁䝁䵫䅁䭁佁䬰䅁䭁䥁䕕䅁䉁䅁䅁允䅁䅁䅕⼵灵搸乊橷䴸䅉䅅䅁䕁䅁䅁睁䵁䅁䅁权敄睃䅁权瑄权䅁权睂䅂䅁允䅁䅁䅅䅁䙁䵁呬剧扉䵷⽫䍄䉁䅁䅁䅂䅁䅁䅍䅄䅁䅁䅯眳䅳䅁䅯儷䅯䅁䅯䅣䅑䅁䅅䅁䉁䅁䅁兂䍂余兘瑉瑶睐杷允䅁䅁䅑䅁䑁䅁䅷䅁䭁䡁䵧䅁䭁佁䬰䅁䭁䡁䔰䅁䉁䅁䅁允䅁䅁䅕䬯确欰椱䑕䴸䅉䅅䅁䕁䅁䅁睁䵁䅁䅁权㕂䅄䅁权瑄权䅁权㥂䅂䅁允䅁䅁䅅䅁䙁䅁琴灳瘳⭰⽉䍄䉁䅁䅁䅂䅁䅁䅍䅄䅁䅁䅯眴䅷䅁䅯儷䅯䅁䅯䅣䅑䅁䅅䅁䉁䅁䅁兂䭁㘱睎児湲睐杷允䅁䅁䅑䅁䑁䅁䅷䅁䭁䑁偁䅁䭁佁䬰䅁䭁䥁䕕䅁䉁䅁䅁允䅁䅁䅕敫㠱穐敖樹䴸䅉䅅䅁䕁䅁䅁睁䵁䅁䅁权䅄睃䅁权瑄权䅁权獄权䅁允䅁䅁䅅䅁䙁䱁敧敨剴偵⽙䍄䉁䅁䅁䅂䅁䅁䅍䅄䅁䅁䅯䅷䅳䅁䅯儷䅯䅁䅯兢䅑䅁䅅䅁䉁䅁䅁兂慂䑚晶㑔㌳睐杷允䅁䅁䅑䅁䑁䅁䅷䅁䭁䩁临䅁䭁佁䭙䅁䭁䝁䔰䅁䉁䅁䅁允䅁䅁䄴䅄䅁䑁䅅杌穁䑁䅉杍䅁䅁杷允䅁䅁䅑䅁䑁䅁䅷䅁䭁䥁䱷䅁䭁佁䭫䅁䭁䝁䔰䅁䉁䅁䅁允䅁䅁䅕䅁䅁䅁㡄䵱䵁䅉䅅䅁䕁䅁䅁睁䵁䅁䅁权䅄睃䅁权瑄权䅁权睂䅂䅁允䅁䅁䅅䅁䙁䱁祂䩡瑈佦⽍䍄䉁䅁䅁䅂䅁䅁䅍䅄䅁䅁䅯杍䄰䅁䅯儶䅯䅁䅯兣䅑䅁䅅䅁䉁䅁䅁兂䅁䅁䅁佷灢䅑杷允䅁䅁䅑䅁䑁䅁䅷䅁䭁䵁䱁䅁䭁佁䬰䅁䭁䡁䕅䅁䉁䅁䅁允䅁䅁䅕㑋坣挲㌷稴䴸䅉䅅䅁䕁䅁䅁睁䵁䅁䅁权畄兄䅁权瑄权䅁权睂䅂䅁允䅁䅁䅅䅁䙁䑁䥅䉲慸做⽳䍄䉁䅁䅁䅂䅁䅁䅍䅄䅁䅁䅯䅲䄰䅁䅯儷䅯䅁䅯睢䅑䅁䅅䅁䉁䅁䅁兂摄䅊䉡啬䱐睐杷允䅁䅁䅑䅁䑁䅁䅷䅁䭁䭁乷䅁䭁佁䬰䅁䭁䡁䕯䅁䉁䅁䅁允䅁䅁䅕䉲慸䑚晶空䴸䅉䅅䅁䕁䅁䅁睁䵁䅁䅁权㡄权䅁权湄权䅁权硂䅂䅁允䅁䅁䅅䅁䙁䉁䑋䵷桱剒䅤䍄䉁䅁䅁䅂䅁䅁䅍䅄䅁䅁䅯兆䄰䅁䅯朷䅯䅁䅯兦䅑䅁䅅䅁䉁䅁䅁兂䅁䅁䅁䍁䨷䅷杷允䅁䅁䅑䅁䑁䅁䅷䅁䭁䭁乷䅁䭁佁䬰䅁䭁䡁䕁䅁䉁䅁䅁允䅁䅁䅕捺䵺䵺䵺䑺䴸䅉䅅䅁䕁䅁䅁睁䵁䅁䅁权㑄䅁䅁权煄权䅁权䑃䅂䅁允䅁䅁䅅䅁佁䅁䅷䅁睁䍁䄴䅏ㅁ䑁䅍䅁䵁䅉䅅䅁䕁䅁䅁睁䵁䅁䅁权㥂睃䅁权浄权䅁权療䅂䅁允䅁䅁䅅䅁佁䅁䅯䅁硁䍁䄴李ぁ䅁䅁䍄䉁䅁䅁䅂䅁䅁䅍䅄䅁䅁䅯睵䅷䅁䅯朵䅯䅁䅯来䅑䅁䅅䅁䉁䅁䅁杄䵁䅁䅁免畁䑁䅫䅍祁䅁䅁䍄䉁䅁䅁䅂䅁䅁䅍䅄䅁䅁䅯杇䅳䅁䅯儷䅯䅁䅯来䅑䅁䅅䅁䉁䅁䅁兂捂㡪ㅌ之灷䅑杷允䅁䅁䅑䅁䑁䅁䅷䅁䭁䉁䱳䅁䭁佁䬰䅁䭁䡁䕯䅁䉁䅁䅁允䅁䅁䅕䘫橐婰䕶䑷䴸䅉䅅䅁䕁䅁䅁睁䵁䅁䅁权㕂䅄䅁权湄权䅁权瑂䅂䅁允䅁䅁䅅䅁䙁䭁䙊癴㥐䈱䅴䍄䉁䅁䅁䅂䅁䅁䅍䅄䅁䅁䅯䅭䅁䅁䅯权䅁䅁䅯兂䅁䅁䅅䅁䉁䅁䅁兂䡄穓䩥坑⽄睐杷允䅁䅁䅑䅁䑁䅁䅷䅁䭁乁䉯䅁䭁䅁䍅䅁䭁䅁䍍䅁䉁䅁䅁允䅁䅁䅕杭慳灁伫䕸䵁䅉䅅䅁䕁䅁䅁睁䵁䅁䅁权求兄䅁权瑄权䅁权療䅂䅁允䅁䅁䅅䅁䙁䉁䕫杖琴煳⼰䍄䉁䅁䅁䅂䅁䅁䅍䅄䅁䅁䅯䅲䄰䅁䅯儷䅯䅁䅯睧䅑䅁䅅䅁䉁䅁䅁兂佂桙奂扏杔睐杷允䅁䅁䅑䅁䑁䅁䅷䅁䭁䥁䵧䅁䭁佁䬰䅁䭁佁䭷䅁䉁䅁䅁允䅁䅁䅕⼳䑅佨儯ぃ䵁䅉䅅䅁䕁䅁䅁睁䵁䅁䅁权䥃䅄䅁权瑄权䅁权睂䅂䅁允䅁䅁䅅䅁䙁䭁䵁㝹愫䅸䅰䍄䉁䅁䅁䅂䅁䅁䅍䅄䅁䅁䅯儯䅳䅁䅯儷䅯䅁䅯兣䅑䅁䅅䅁䉁䅁䅁兂䭂䅄牉硨䩢睐杷允䅁䅁䅑䅁䑁䅁䅷䅁䭁䥁䵧䅁䭁佁䬰䅁䭁䡁䕅䅁䉁䅁䅁允䅁䅁䅕ぬ婩⭄慩䕃䵁䅉䅅䅁䕁䅁䅁睁䵁䅁䅁权䵁兄䅁权畄权䅁权䙃䅂䅁允䅁䅁䅅䅁䙁䅁䅁䅁权畤䅨䍄䉁䅁䅁䅂䅁䅁䅍䅄䅁䅁䅯䅩䅷䅁䅯儷䅯䅁䅯全䅑䅁䅅䅁䉁䅁䅁兂䝁䱱坢獗䡅䅑杷允䅁䅁䅑䅁䑁䅁䅷䅁䭁佁䱙䅁䭁佁䭫䅁䭁䡁䕁䅁䉁䅁䅁允䅁䅁䅕䅁䅁䅁牁歶䵁䅉䅅䅁䕁䅁䅁睁䵁䅁䅁权䥃䅄䅁权瑄权䅁权㥂䅂䅁允䅁䅁䅅䅁䙁䅁偕婆㕱克䅤䍄䉁䅁䅁䅂䅁䅁䅍䅄䅁䅁䅯李䄸䅁䅯儷䅯䅁䅯睢䅑䅁䅅䅁䉁䅁䅁兂⭄䠱灪橊杈睐杷允䅁䅁䅑䅁䑁䅁䅷䅁䭁䅁乣䅁䭁佁䬰䅁䭁䝁䔸䅁䉁䅁䅁允䅁䅁䅕杓䍷㑋坣启䴸䅉䅅䅁䕁䅁䅁睁䵁䅁䅁权奁睃䅁权浄权䅁权㥂䅂䅁允䅁䅁䅅䅁佁䅁䅷䅁穁䍁䄴兎睁䑁䅧䅁䵁䅉䅅䅁䕁䅁䅁睁䵁䅁䅁权䩁兄䅁权瑄权䅁权療䅂䅁允䅁䅁䅅䅁䙁䵁䱤㑎䉬余⽫䍄䉁䅁䅁䅂䅁䅁䅍䅄䅁䅁䅯兑䄰䅁䅯朷䅯䅁䅯来䅑䅁䅅䅁䉁䅁䅁兂䅁䅁䅁䉍硔䅑杷允䅁䅁䅑䅁䑁䅁䅷䅁䭁䭁䵁䅁䭁佁䬰䅁䭁䝁䔸䅁䉁䅁䅁允䅁䅁䅕㕅牡歌偰稳䴸䅉䅅䅁䕁䅁䅁睁䵁䅁䅁权权䅄䅁权瑄权䅁权䙃䅂䅁允䅁䅁䅅䅁䙁䉁䑒䕸䩐琸⼰䍄䉁䅁䅁䅂䅁䅁䅍䅄䅁䅁䅯朴䅳䅁䅯朷䅯䅁䅯来䅑䅁䅅䅁䉁䅁䅁兂䅁䅁䅁䙧䕢䅷杷允䅁䅁䅑䅁䑁䅁䅷䅁䭁佁䱍䅁䭁佁䬴䅁䭁䡁䕯䅁䉁䅁䅁允䅁䅁䅕䅁䅁䥁偄唵䵁䅉䅅䅁䕁䅁䅁睁䵁䅁䅁权歄睃䅁权畄权䅁权㙂䅂䅁允䅁䅁䅅䅁䙁䅁䅁䅁䅂乶䅤䍄䉁䅁䅁䅂䅁䅁䅍䅄䅁䅁䅯睱䅳䅁䅯眵䅯䅁䅯来䅑䅁䅅䅁䉁䅁䅁兂䩄牤昶楇䈸䅑杷允䅁䅁䅑䅁䑁䅁䅷䅁䭁䑁偙䅁䭁佁䭳䅁䭁佁䭷䅁䉁䅁䅁允䅁䅁䄴杅䅁䑁䅑兏ㅁ䑁䅍䅏睁䑁䅁䅍䅁䅁杷允䅁䅁䅑䅁䑁䅁䅷䅁䭁䝁䱁䅁䭁佁䬰䅁䭁䡁䕁䅁䉁䅁䅁允䅁䅁䅕浖睡奇攰䕄䵁䅉䅅䅁䕁䅁䅁睁䵁䅁䅁权偃兄䅁权浄权䅁权䑃䅂䅁允䅁䅁䅅䅁佁䅁䅷䅁ㅁ䍁䄴兎ぁ䑁䅍䅁䵁䅉䅅䅁䕁䅁䅁睁䵁䅁䅁权杂睃䅁权瑄权䅁权硂䅂䅁允䅁䅁䅅䅁䙁䩁呱䅮湒兣䄱䍄䉁䅁䅁䅂䅁䅁䅍䅄䅁䅁䅯䅙䅳䅁䅯儷䅯䅁䅯兦䅑䅁䅅䅁䉁䅁䅁兂慁ㅶ㑦渫兕䅑杷允䅁䅁䅑䅁䑁䅁䅷䅁䭁䑁䅯䅁䭁䅁䅯䅁䭁䅁䍑䅁䉁䅁䅁允䅁䅁䅕婧䑖㉩湸䕈䵁䅉䅅䅁䕁䅁䅁睁䵁䅁䅁权ㅁ睃䅁权瑄权䅁权獄权䅁允䅁䅁䅅䅁䙁䱁穢搯㑒搶⽙䍄䉁䅁䅁䅂䅁䅁䅍䅄䅁䅁䅯兎䅳䅁䅯儷䅯䅁䅯睢䅑䅁䅅䅁䉁䅁䅁兂塄㍯㥁瑃呦睐杷允䅁䅁䅑䅁䑁䅁䅷䅁䭁䝁乳䅁䭁佁䭙䅁䭁䝁䔰䅁䉁䅁䅁允䅁䅁䄴䅄䅁䑁䅅杌硁䑁䅕杍䅁䅁杷允䅁䅁䅑䅁䑁䅁䅷䅁䭁䑁䱕䅁䭁佁䬰䅁䭁䡁䕅䅁䉁䅁䅁允䅁䅁䅕歵䵫楁䡵樱䴸䅉䅅䅁䕁䅁䅁睁䵁䅁䅁权獁䅄䅁权瑄权䅁权硂䅂䅁允䅁䅁䅅䅁䙁䝁光䑗ね偹⽯䍄䉁䅁䅁䅂䅁䅁䅍䅄䅁䅁䅯䅔䅅䅁䅯朷䅯䅁䅯全䅑䅁䅅䅁䉁䅁䅁兂䅁䅁䅁䨴奧兑杷允䅁䅁䅑䅁䑁䅁䅷䅁䭁䅁䵳䅁䭁佁䬰䅁䭁䝁䔸䅁䉁䅁䅁允䅁䅁䅕䉲慸䑚晶稫䴸䅉䅅䅁䕁䅁䅁睁䵁䅁䅁权汁睃䅁权瑄权䅁权䑃䅂䅁允䅁䅁䅅䅁䙁䱁摋㘷䝦⭓⽍䍄䉁䅁䅁䅂䅁䅁䅍䅄䅁䅁䅯睃䅷䅁䅯儷䅯䅁䅯来䅑䅁䅅䅁䉁䅁䅁兂ㅁ牘䩰䅄㥌睐杷允䅁䅁䅑䅁䑁䅁䅷䅁䭁䅁䵳䅁䭁佁䬰䅁䭁䡁䕅䅁䉁䅁䅁允䅁䅁䅕免獩䙈歰启䴸䅉䅅䅁䕁䅁䅁睁䵁䅁䅁权坂睃䅁权湄权䅁权䙃䅂䅁允䅁䅁䅅䅁䙁䡁潎敫㠱硶䅎䍄䉁䅁䅁䅂䅁䅁䅍䅄䅁䅁䅯睃䅷䅁䅯儷䅯䅁䅯全䅑䅁䅅䅁䉁䅁䅁兂⽁噎㘶兓⭺睐杷允䅁䅁䅑䅁䑁䅁䅷䅁䭁䅁䵳䅁䭁佁䬰䅁䭁䥁䕍䅁䉁䅁䅁允䅁䅁䅕癴㥐䠱灪樯䴸䅉䅅䅁䕁䅁䅁睁䵁䅁䅁权㕁睃䅁权灄权䅁权睂䅂䅁允䅁䅁䅅䅁䙁䅁䅁䅁䅁䱑䄯䍄䉁䅁䅁䅂䅁䅁䅍䅄䅁䅁䅯兡䅳䅁䅯眵䅯䅁䅯睢䅑䅁䅅䅁䉁䅁䅁兂佂桙奂扏䱑䅷杷允䅁䅁䅑䅁䑁䅁䅷䅁䭁䑁丸䅁䭁佁䭫䅁䭁䝁䔸䅁䉁䅁䅁允䅁䅁䅕䅁䅁䥁慄唷䵁䅉䅅䅁䕁䅁䅁睁䵁䅁䅁权牂睃䅁权湄权䅁权療䅂䅁允䅁䅁䅅䅁䙁䱁へ硫䕧楖䅰䍄䉁䅁䅁䅂䅁䅁䅍䅄䅁䅁䅯睃䅷䅁䅯儷䅯䅁䅯兦䅑䅁䅅䅁䉁䅁䅁兂䥂場啯歲㥦睐杷允䅁䅁䅑䅁䑁䅁䅷䅁䭁䑁乍䅁䭁佁䭣䅁䭁䡁䕅䅁䉁䅁䅁允䅁䅁䅕㍅硢㡭硢呺䴸䅉䅅䅁䕁䅁䅁睁䵁䅁䅁权权䅁䅁权䉁杁䅁权䍁杁䅁允䅁䅁䅅䅁䙁䡁㡥䝱䍈䵺䅬䍄䉁䅁䅁䅂䅁䅁䅍䅄䅁䅁䅯兵䅅䅁䅯充䅁䅁䅯兂䅁䅁䅅䅁䉁䅁䅁杄啁䅁䅁睍㑁䑁䅉䅍睁䑁䅁䅍睁䑁䅁䅁䵁䅉䅅䅁䕁䅁䅁睁䵁䅁䅁权⭁䅄䅁权浄权䅁权㙂䅂䅁允䅁䅁䅅䅁佁䅁䅷䅁睁䍁䄴䅏㕁䑁䅫䅁䵁䅉䅅䅁䕁䅁䅁睁䵁䅁䅁权⽁䅄䅁权浄权䅁权㙂䅂䅁允䅁䅁䅅䅁佁䅁䅷䅁硁䍁䄴兏硁䑁䅉䅁䵁䅉䅅䅁䕁䅁䅁睁䵁䅁䅁权䙂睃䅁权瑄权䅁权療䅂䅁允䅁䅁䅅䅁䙁䕁椵䙅㕧佴⽁䍄䉁䅁䅁䅂䅁䅁䅍䅄䅁䅁䅯兕䄸䅁䅯儶䅯䅁䅯兣䅑䅁䅅䅁䉁䅁䅁兂䅁䅁䅁䱳䕷兑杷允䅁䅁䅑䅁䑁䅁䅷䅁䭁䕁䱕䅁䭁佁䬰䅁䭁䡁䕁䅁䉁䅁䅁允䅁䅁䅕䵮村䡳潊吰䴸䅉䅅䅁䕁䅁䅁睁䵁䅁䅁权䙂睃䅁权瑄权䅁权㥂䅂䅁允䅁䅁䅅䅁䙁䕁椵䙅㕧乴⽁䍄䉁䅁䅁䅂䅁䅁䅍䅄䅁䅁䅯內䅷䅁䅯儷䅯䅁䅯䅣䅑䅁䅅䅁䉁䅁䅁兂㙃兓䍷㑋浥睐杷允䅁䅁䅑䅁䑁䅁䅷䅁䭁䥁䵅䅁䭁佁䬰䅁䭁䥁䕕䅁䉁䅁䅁允䅁䅁䅕䙅㕧䵴㉨橺䴸䅉䅅䅁䕁䅁䅁睁䵁䅁䅁权⭁睃䅁权瑄权䅁权療䅂䅁允䅁䅁䅅䅁䙁䅁琴灳瘳硊䅸䍄䉁䅁䅁䅂䅁䅁䅍䅄䅁䅁䅯睐䅳䅁䅯儷䅯䅁䅯睢䅑䅁䅅䅁䉁䅁䅁兂獄払敧敨灶睐杷允䅁䅁䅑䅁䑁䅁䅷䅁䭁䱁䵅䅁䭁佁䭙䅁䭁䡁䕯䅁䉁䅁䅁允䅁䅁䅯睒䅁䅁杷允䅁䅁䅑䅁䑁䅁䅷䅁䭁䕁䱁䅁䭁佁䬰䅁䭁䝁䔸䅁䉁䅁䅁允䅁䅁䅕㙹䙆癴㥐䑰䴸䅉䅅䅁䕁䅁䅁睁䵁䅁䅁权䡂睃䅁权瑄权䅁权療䅂䅁允䅁䅁䅅䅁䙁䭁硲欰椱䵅⽧䍄䉁䅁䅁䅂䅁䅁䅍䅄䅁䅁䅯睄䅳䅁䅯朵䅯䅁䅯兣䅑䅁䅅䅁䉁䅁䅁杄䭁䅁䅁免畁䑁䅙睎䅁䅁杷允䅁䅁䅑䅁䑁䅁䅷䅁䭁䅁乑䅁䭁佁䭣䅁䭁䥁䕍䅁䉁䅁䅁允䅁䅁䅕敢㝦晱午启䴸䅉䅅䅁䕁䅁䅁睁䵁䅁䅁权敃兄䅁权瑄权䅁权療䅂䅁允䅁䅁䅅䅁䙁䍁䝕婧䑖睩䅊䍄䉁䅁䅁䅂䅁䅁䅍䅄䅁䅁䅯睒䅳䅁䅯儷䅯䅁䅯睧䅑䅁䅅䅁䉁䅁䅁兂㡄晱午坔兌睐杷允䅁䅁䅑䅁䑁䅁䅷䅁䭁䙁䵙䅁䭁佁䬰䅁䭁䝁䔸䅁䉁䅁䅁允䅁䅁䅕乹㕯卉愵樫䴸䅉䅅䅁䕁䅁䅁睁䵁䅁䅁权呁兄䅁权瑄权䅁权瑂䅂䅁允䅁䅁䅅䅁䙁䥁䌯匹捨⽪⽑䍄䉁䅁䅁䅂䅁䅁䅍䅄䅁䅁䅯杖䅷䅁䅯儷䅯䅁䅯䅣䅑䅁䅅䅁䉁䅁䅁兂灂偧慯畃⬯睐杷允䅁䅁䅑䅁䑁䅁䅷䅁䭁䙁䵙䅁䭁佁䬰䅁䭁䡁䔰䅁䉁䅁䅁允䅁䅁䅕楐捗㑫其吹䴸䅉䅅䅁䕁䅁䅁睁䵁䅁䅁权捄睃䅁权畄权䅁权䑃䅂䅁允䅁䅁䅅䅁䙁䅁䅁䅁䅃捭䄵䍄䉁䅁䅁䅂䅁䅁䅍䅄䅁䅁䅯克䅷䅁䅯儷䅯䅁䅯䄷䅯䅁䅅䅁䉁䅁䅁兂佂楗先嘴摉䅑杷允䅁䅁䅑䅁䑁䅁䅷䅁䭁䉁乳䅁䭁佁䭣䅁䭁䝁䔰䅁䉁䅁䅁允䅁䅁䅕〸桦㥚稫䐫䴸䅉䅅䅁䕁䅁䅁睁䵁䅁䅁权灁䅄䅁权瑄权䅁权㙂䅂䅁允䅁䅁䅅䅁䙁䅁敧捶㌲硗䅨䍄䉁䅁䅁䅂䅁䅁䅍䅄䅁䅁䅯克䅷䅁䅯儷䅯䅁䅯兣䅑䅁䅅䅁䉁䅁䅁兂流〵渰氶敳䅑杷允䅁䅁䅑䅁䑁䅁䅷䅁䭁偁䵁䅁䭁佁䬰䅁䭁䡁䕯䅁䉁䅁䅁允䅁䅁䅕噎㘶兓䍷吸䴸䅉䅅䅁䕁䅁䅁睁䵁䅁䅁权㝂䅄䅁权灄权䅁权䑃䅂䅁允䅁䅁䅅䅁䙁䅁䅁䅁䅁䨫䅴䍄䉁䅁䅁䅂䅁䅁䅍䅄䅁䅁䅯䄸䅷䅁䅯儷䅯䅁䅯兣䅑䅁䅅䅁䉁䅁䅁兂捃䍸睃浣硪睐杷允䅁䅁䅑䅁䑁䅁䅷䅁䭁偁䵁䅁䭁佁䬰䅁䭁䡁䔰䅁䉁䅁䅁允䅁䅁䅕歵䵫楁䡵䐹䴸䅉䅅䅁䕁䅁䅁睁䵁䅁䅁权晁䅄䅁权瑄权䅁权獄权䅁允䅁䅁䅅䅁䙁䝁剩堷⽷摎⽙䍄䉁䅁䅁䅂䅁䅁䅍䅄䅁䅁䅯兙䅷䅁䅯眵䅯䅁䅯䅣䅑䅁䅅䅁䉁䅁䅁兂湁免獩么敯䅑杷允䅁䅁䅑䅁䑁䅁䅷䅁䭁䉁䴴䅁䭁佁䬰䅁䭁䡁䕯䅁䉁䅁䅁允䅁䅁䅕呣䬰㘱睎吹䴸䅉䅅䅁䕁䅁䅁睁䵁䅁䅁权敁䅄䅁权瑄权䅁权睂䅂䅁允䅁䅁䅅䅁䙁䝁渳㘫确田⽫䍄䉁䅁䅁䅂䅁䅁䅍䅄䅁䅁䅯杈䅷䅁䅯儷䅯䅁䅯全䅑䅁䅅䅁䉁䅁䅁兂捂㡪ㅌ䙋ㅺ睐杷允䅁䅁䅑䅁䑁䅁䅷䅁䭁䉁䴸䅁䭁佁䬰䅁䭁䥁䕕䅁䉁䅁䅁允䅁䅁䅕䘷㑇潈牘吲䴸䅉䅅䅁䕁䅁䅁睁䵁䅁䅁权㙄权䅁权瑄权䅁权䙃䅂䅁允䅁䅁䅅䅁䙁䑁䬰㘱睎敐⽉䍄䉁䅁䅁䅂䅁䅁䅍䅄䅁䅁䅯眲䅷䅁䅯儶䅯䅁䅯䅣䅑䅁䅅䅁䉁䅁䅁兂䅁䅁䅁乷剘䅑杷允䅁䅁䅑䅁䑁䅁䅷䅁䭁偁䭯䅁䭁佁䬰䅁䭁䥁䕍䅁䉁䅁䅁允䅁䅁䅕浗㝑〳丫稴䴸䅉䅅䅁䕁䅁䅁睁䵁䅁䅁权䅂兄䅁权瑄权䅁权瑂䅂䅁允䅁䅁䅅䅁䙁䵁桵扒穢是⽑䍄䉁䅁䅁䅂䅁䅁䅍䅄䅁䅁䅯䅑䄰䅁䅯儷䅯䅁䅯来䅑䅁䅅䅁䉁䅁䅁兂䕂㉩湺㘫穮睐杷允䅁䅁䅑䅁䑁䅁䅷䅁䭁䩁久䅁䭁佁䭣䅁䭁䡁䕅䅁䉁䅁䅁允䅁䅁䅕求瑡䙁敇捋䵁䅉䅅䅁䕁䅁䅁睁䵁䅁䅁权䅂兄䅁权瑄权䅁权睂䅂䅁允䅁䅁䅅䅁䙁䉁䕫杖琴癳⽍䍄䉁䅁䅁䅂䅁䅁䅍䅄䅁䅁䅯䄸䅯䅁䅯儷䅯䅁䅯睢䅑䅁䅅䅁䉁䅁䅁兂噄佥浫免䵪睐杷允䅁䅁䅑䅁䑁䅁䅷䅁䭁偁䭙䅁䭁佁䬴䅁䭁佁䭷䅁䉁䅁䅁允䅁䅁䅕䅁䅁䝁捁欵䵁䅉䅅䅁䕁䅁䅁睁䵁䅁䅁权㍄权䅁权畄权䅁权獄权䅁允䅁䅁䅅䅁䙁䅁䅁䅁䅂㤲䅰䍄䉁䅁䅁䅂䅁䅁䅍䅄䅁䅁䅯杖䅷䅁䅯眵䅯䅁䅯兦䅑䅁䅅䅁䉁䅁䅁兂ぃ湲光晗男睐杷允䅁䅁䅑䅁䑁䅁䅷䅁䭁䙁䴰䅁䭁佁䭙䅁䭁䝁䔰䅁䉁䅁䅁允䅁䅁䄴䅄䅁䑁䅫睎畁䑁䅉睍䅁䅁杷允䅁䅁䅑䅁䑁䅁䅷䅁䭁䅁䱯䅁䭁佁䬰䅁䭁佁䭷䅁䉁䅁䅁允䅁䅁䅕㝲扰婘㝫稰䴸䅉䅅䅁䕁䅁䅁睁䵁䅁䅁权䭁睃䅁权瑄权䅁权瑂䅂䅁允䅁䅁䅅䅁䙁䭁䐫㉂稲乪⽑䍄䉁䅁䅁䅂䅁䅁䅍䅄䅁䅁䅯克䅷䅁䅯朷䅯䅁䅯兦䅑䅁䅅䅁䉁䅁䅁兂䅁䅁䅁䡙煮䅑杷允䅁䅁䅑䅁䑁䅁䅷䅁䭁䱁久䅁䭁佁䬰䅁䭁䡁䕯䅁䉁䅁䅁允䅁䅁䅕䵴㉨灶愸稱䴸䅉䅅䅁䕁䅁䅁睁䵁䅁䅁权㥂睃䅁权畄权䅁权獄权䅁允䅁䅁䅅䅁䭁䕁䅣䅁䵁䅉䅅䅁䕁䅁䅁睁䵁䅁䅁权橁睃䅁权灄权䅁权療䅂䅁允䅁䅁䅅䅁䙁䅁䅁䅁䅄㥢䅖䍄䉁䅁䅁䅂䅁䅁䅍䅄䅁䅁䅯睗䅳䅁䅯朷䅯䅁䅯全䅑䅁䅅䅁䉁䅁䅁兂䅁䅁䅁䥉汲䅑杷允䅁䅁䅑䅁䑁䅁䅷䅁䭁䅁䱳䅁䭁佁䬰䅁䭁䝁䔰䅁䉁䅁䅁允䅁䅁䅕琸乊桙奂呹䴸䅉䅅䅁䕁䅁䅁睁䵁䅁䅁权䱁睃䅁权瑄权䅁权療䅂䅁允䅁䅁䅅䅁䙁䅁琴灳瘳㡰⽙䍄䉁䅁䅁䅂䅁䅁䅍䅄䅁䅁䅯具䅳䅁䅯儷䅯䅁䅯睢䅑䅁䅅䅁䉁䅁䅁兂㡃䩤奍䙂坢睐杷允䅁䅁䅑䅁䑁䅁䅷䅁䭁䅁䱳䅁䭁佁䬰䅁䭁䡁䕁䅁䉁䅁䅁允䅁䅁䅕搵楁⼲⭬橹䴸䅉䅅䅁䕁䅁䅁睁䵁䅁䅁权䱁睃䅁权瑄权䅁权䙃䅂䅁允䅁䅁䅅䅁䙁䩁䑚㉩湺㠫⽫䍄䉁䅁䅁䅂䅁䅁䅍䅄䅁䅁䅯杺䅷䅁䅯儶䅯䅁䅯兣䅑䅁䅅䅁䉁䅁䅁兂䅁䅁䅁䅁婄䅑杷允䅁䅁䅑䅁䑁䅁䅷䅁䭁䵁䵳䅁䭁佁䬰䅁䭁䝁䔰䅁䉁䅁䅁允䅁䅁䅕へ㍳啩杆吷䴸䅉䅅䅁䕁䅁䅁睁䵁䅁䅁权䱄䅄䅁权瑄权䅁权睂䅂䅁允䅁䅁䅅䅁䙁䅁琴灳瘳⭰⼴䍄䉁䅁䅁䅂䅁䅁䅍䅄䅁䅁䅯䄯䅯䅁䅯朷䅯䅁䅯来䅑䅁䅅䅁䉁䅁䅁兂䅁䅁䅁䍑呶䅑杷允䅁䅁䅑䅁䑁䅁䅷䅁䭁䍁䴸䅁䭁佁䭙䅁䭁䡁䕁䅁䉁䅁䅁允䅁䅁䄴䅄䅁䑁䅅杌穁䑁䅣䅎䅁䅁杷允䅁䅁䅑䅁䑁䅁䅷䅁䭁䡁䱑䅁䭁佁䭣䅁䭁䡁䔰䅁䉁䅁䅁允䅁䅁䅕㝤昶楇搯啇䵁䅉䅅䅁䕁䅁䅁睁䵁䅁䅁权䱄䅄䅁权瑄权䅁权硂䅂䅁允䅁䅁䅅䅁䙁䭁慁㥌欰畂⽫䍄䉁䅁䅁䅂䅁䅁䅍䅄䅁䅁䅯䅏䅳䅁䅯儶䅯䅁䅯兦䅑䅁䅅䅁䉁䅁䅁兂䅁䅁䅁䍁䥔䅑杷允䅁䅁䅑䅁䑁䅁䅷䅁䭁䅁䵳䅁䭁佁䭙䅁䭁䡁䔰䅁䉁䅁䅁允䅁䅁䄴䅄䅁䑁䅅杌硁䑁䅧兏䅁䅁杷允䅁䅁䅑䅁䑁䅁䅷䅁䭁䩁䱕䅁䭁佁䬰䅁䭁䝁䔰䅁䉁䅁䅁允䅁䅁䅕噎㘶兓䍷稷䴸䅉䅅䅁䕁䅁䅁睁䵁䅁䅁权噃睃䅁权瑄权䅁权療䅂䅁允䅁䅁䅅䅁䙁䥁牘払敧敨⼸䍄䉁䅁䅁䅂䅁䅁䅍䅄䅁䅁䅯睙䅷䅁䅯儷䅯䅁䅯䅣䅑䅁䅅䅁䉁䅁䅁兂呄坔光䑗ね睐杷允䅁䅁䅑䅁䑁䅁䅷䅁䭁䩁䱕䅁䭁佁䬰䅁䭁䡁䕯䅁䉁䅁䅁允䅁䅁䅕䥒獴⼵灵稹䴸䅉䅅䅁䕁䅁䅁睁䵁䅁䅁权㕂兄䅁权畄权䅁权㥂䅂䅁允䅁䅁䅅䅁䙁䅁䅁䅁杄癷䅒䍄䉁䅁䅁䅂䅁䅁䅍䅄䅁䅁䅯公䅳䅁䅯儷䅯䅁䅯睧䅑䅁䅅䅁䉁䅁䅁兂畃⭒㙆䭆ㄷ睐杷允䅁䅁䅑䅁䑁䅁䅷䅁䭁䡁䅉䅁䭁䅁䅑䅁䭁䅁䅕䅁䉁䅁䅁允䅁䅁䅕䅁䅁䅁㥴䕡䵅䅉䅅䅁䕁䅁䅁睁䵁䅁䅁权噃睃䅁权瑄权䅁权㥂䅂䅁允䅁䅁䅅䅁䙁䥁堲桢䑋偷⽙䍄䉁䅁䅁䅂䅁䅁䅍䅄䅁䅁䅯儸䅳䅁䅯朵䅯䅁䅯睢䅑䅁䅅䅁䉁䅁䅁杄䵁䅁䅁䅎畁䑁䅕䅏㑁䅁䅁䍄䉁䅁䅁䅂䅁䅁䅍䅄䅁䅁䅯杬䅷䅁䅯儷䅯䅁䅯全䅑䅁䅅䅁䉁䅁䅁兂瑂䱇坆娰摄睐杷允䅁䅁䅑䅁䑁䅁䅷䅁䭁乁䄸䅁䭁䉁䅅䅁䭁䅁䍑䅁䉁䅁䅁允䅁䅁䄴䅆䅁䑁䅑䅍睁䑁䅍䅍睁䑁䅁䅍睁䅁䅁䍄䉁䅁䅁䅂䅁䅁䅍䅄䅁䅁䅯睚䅁䅁䅯充䅁䅁䅯兂䅁䅁䅅䅁䉁䅁䅁杄啁䅁䅁䅎㑁䑁䅕䅎睁䑁䅁䅍睁䑁䅁䅁䵁䅉䅅䅁䕁䅁䅁睁䵁䅁䅁权硂䅄䅁权浄权䅁权硂䅂䅁允䅁䅁䅅䅁佁䅁䄴䅁穁䑁䅁杌ㅁ䑁䅁兎䅁䅁杷允䅁䅁䅑䅁䑁䅁䅷䅁䭁䝁䱉䅁䭁佁䬰䅁䭁佁䭷䅁䉁䅁䅁允䅁䅁䅕噎㘶兓䍷稲䴸䅉䅅䅁䕁䅁䅁睁䵁䅁䅁权䭁睃䅁权畄权䅁权㥂䅂䅁允䅁䅁䅅䅁䙁䅁䅁䅁䅁硃䉎䍄䉁䅁䅁䅂䅁䅁䅍䅄䅁䅁䅯䅊䅷䅁䅯朵䅯䅁䅯䅣䅑䅁䅅䅁䉁䅁䅁杄䭁䅁䅁杍畁䑁䅁兏䅁䅁杷允䅁䅁䅑䅁䑁䅁䅷䅁䭁䭁乙䅁䭁佁䬴䅁䭁䡁䕅䅁䉁䅁䅁允䅁䅁䅕䅁䅁䕁睁欴䵁䅉䅅䅁䕁䅁䅁睁䵁䅁䅁权硁睄䅁权牄权䅁权獄权䅁允䅁䅁䅅䅁佁䉁䅉䅁硁䑁䅅睎㉁䑁䅁䅍睁䑁䅁䅁䵁䅉䅅䅁䕁䅁䅁睁䵁䅁䅁权楂睃䅁权瑄权䅁权瑂䅂䅁允䅁䅁䅅䅁䙁䍁硣䭃捷畗⽁䍄䉁䅁䅁䅂䅁䅁䅍䅄䅁䅁䅯䅑䄰䅁䅯朷䅯䅁䅯兢䅑䅁䅅䅁䉁䅁䅁兂䅁䅁䅁䵧䐳䅑杷允䅁䅁䅑䅁䑁䅁䅷䅁䭁䝁䱉䅁䭁佁䬰䅁䭁䝁䔸䅁䉁䅁䅁允䅁䅁䅕䡶呓䅇坒樳䴸䅉䅅䅁䕁䅁䅁睁䵁䅁䅁权摃䅄䅁权灄权䅁权䑃䅂䅁允䅁䅁䅅䅁䙁䅁䅁䅁䅃癆䄯䍄䉁䅁䅁䅂䅁䅁䅍䅄䅁䅁䅯杙䅳䅁䅯儷䅯䅁䅯睧䅑䅁䅅䅁䉁䅁䅁兂慃婭婭婭䩮睐杷允䅁䅁䅑䅁䑁䅁䅷䅁䭁乁䵅䅁䭁佁䬰䅁䭁䡁䕁䅁䉁䅁䅁允䅁䅁䅕䵂瀸䡱ㅆ穸䴸䅉䅅䅁䕁䅁䅁睁䵁䅁䅁权楂睃䅁权瑄权䅁权㥂䅂䅁允䅁䅁䅅䅁䙁䑁䬰㘱睎捐⽯䍄䉁䅁䅁䅂䅁䅁䅍䅄䅁䅁䅯眰䅳䅁䅯儷䅯䅁䅯兣䅑䅁䅅䅁䉁䅁䅁兂療潅䅐煹䙈睐杷允䅁䅁䅑䅁䑁䅁䅷䅁䭁乁䱍䅁䭁佁䬰䅁䭁䥁䕍䅁䉁䅁䅁允䅁䅁䅕敫㠱穐敖橹䴸䅉䅅䅁䕁䅁䅁睁䵁䅁䅁权㉄睃䅁权畄权䅁权䑃䅂䅁允䅁䅁䅅䅁䙁䅁䅁䅁杁⽔䅬䍄䉁䅁䅁䅂䅁䅁䅍䅄䅁䅁䅯睄䅳䅁䅯儶䅯䅁䅯睧䅑䅁䅅䅁䉁䅁䅁兂䅁䅁䅁䕁⽃䅑杷允䅁䅁䅑䅁䑁䅁䅷䅁䭁䭁乯䅁䭁佁䭙䅁䭁佁䭷䅁䉁䅁䅁允䅁䅁䄴䅄䅁䑁䅉杌穁䑁䅫䅎䅁䅁杷允䅁䅁䅑䅁䑁䅁䅷䅁䭁䱁䱷䅁䭁佁䬰䅁䭁佁䭷䅁䉁䅁䅁允䅁䅁䅕浚浚浚浚樸䴸䅉䅅䅁䕁䅁䅁睁䵁䅁䅁权㡃睃䅁权瑄权䅁权瑂䅂䅁允䅁䅁䅅䅁䙁䡁㥅瑃橥偣⽍䍄䉁䅁䅁䅂䅁䅁䅍䅄䅁䅁䅯䅶䅳䅁䅯儷䅯䅁䅯睢䅑䅁䅅䅁䉁䅁䅁兂扁㥌欰潂穈睐杷允䅁䅁䅑䅁䑁䅁䅷䅁䭁䱁䱷䅁䭁佁䬰䅁䭁䡁䕅䅁䉁䅁䅁允䅁䅁䅕渷⽷噎㘶稸䴸䅉䅅䅁䕁䅁䅁睁䵁䅁䅁权煂兄䅁权畄权䅁权㙂䅂䅁允䅁䅁䅅䅁䙁䅁䅁䅁䅁䱒䅌䍄䉁䅁䅁䅂䅁䅁䅍䅄䅁䅁䅯眫䅷䅁䅯眵䅯䅁䅯全䅑䅁䅅䅁䉁䅁䅁兂晁敨剴乵爴䅑杷允䅁䅁䅑䅁䑁䅁䅷䅁䭁䍁䵫䅁䭁佁䭣䅁䭁䡁䕯䅁䉁䅁䅁允䅁䅁䅕㙺攱楅丷㜫䴸䅉䅅䅁䕁䅁䅁睁䵁䅁䅁权䡂䅄䅁权瑄权䅁权硂䅂䅁允䅁䅁䅅䅁䙁䱁䩰䅄牉㝨⽙䍄䉁䅁䅁䅂䅁䅁䅍䅄䅁䅁䅯睒䅷䅁䅯儷䅯䅁䅯全䅑䅁䅅䅁䉁䅁䅁兂卂䉵䘶ㄶ㑇睐杷允䅁䅁䅑䅁䑁䅁䅷䅁䭁乁䵑䅁䭁佁䭙䅁䭁䡁䕅䅁䉁䅁䅁允䅁䅁䄴䅄䅁䑁䅉杌祁䑁䅑免䅁䅁杷允䅁䅁䅑䅁䑁䅁䅷䅁䭁䑁䴸䅁䭁佁䭙䅁䭁䥁䕍䅁䉁䅁䅁允䅁䅁䄴䅄䅁䑁䅉杌ぁ䑁䅙兎䅁䅁杷允䅁䅁䅑䅁䑁䅁䅷䅁䭁䭁䵳䅁䭁佁䬰䅁䭁䡁䕯䅁䉁䅁䅁允䅁䅁䅕体䭔礸㡎䐰䴸䅉䅅䅁䕁䅁䅁睁䵁䅁䅁权癄睃䅁权瑄权䅁权療䅂䅁允䅁䅁䅅䅁䙁䱁䑰癵䍸䵥⽕䍄䉁䅁䅁䅂䅁䅁䅍䅄䅁䅁䅯杕䅅䅁䅯允䅉䅁䅯兂䅉䅁䅅䅁䉁䅁䅁兂㥂潓㡑䍩塪䅑杷允䅁䅁䅑䅁䑁䅁䅷䅁䭁䙁䉉䅁䭁䅁䍅䅁䭁䅁䍍䅁䉁䅁䅁允䅁䅁䅕佶佊瑄煖〱䵁䅉䅅䅁䕁䅁䅁睁䵁䅁䅁权噃䅄䅁权湄权䅁权㙂䅂䅁允䅁䅁䅅䅁䙁偁灹搸乊桙䄱䍄䉁䅁䅁䅂䅁䅁䅍䅄䅁䅁䅯眷䅳䅁䅯儷䅯䅁䅯睧䅑䅁䅅䅁䉁䅁䅁兂䩄䑴䉚㈸剦睐杷允䅁䅁䅑䅁䑁䅁䅷䅁䭁佁䰸䅁䭁佁䬰䅁䭁䡁䔰䅁䉁䅁䅁允䅁䅁䅕乘䱨渲氰吰䴸䅉䅅䅁䕁䅁䅁睁䵁䅁䅁权䝄睃䅁权瑄权䅁权㙂䅂䅁允䅁䅁䅅䅁䙁䑁晶㑔堲煢⽉䍄䉁䅁䅁䅂䅁䅁䅍䅄䅁䅁䅯睸䅳䅁䅯儷䅯䅁䅯来䅑䅁䅅䅁䉁䅁䅁兂摄䅊䉡啬䉍䅷杷允䅁䅁䅑䅁䑁䅁䅷䅁䭁乁䱣䅁䭁佁䭙䅁䭁䡁䕁䅁䉁䅁䅁允䅁䅁䄴䅄䅁䑁䅅杌㕁䑁䅧睎䅁䅁杷允䅁䅁䅑䅁䑁䅁䅷䅁䭁䙁䰰䅁䭁佁䭙䅁䭁䡁䕁䅁䉁䅁䅁允䅁䅁䄴䅄䅁䑁䅅䅍畁䑁䅁兏䅁䅁杷允䅁䅁䅑䅁䑁䅁䅷䅁䭁䵁䱙䅁䭁佁䬰䅁䭁䡁䕁䅁䉁䅁䅁允䅁䅁䅕䑔䩥坑汄䑯䴸䅉䅅䅁䕁䅁䅁睁䵁䅁䅁权乃兄䅁权瑄权䅁权瑂䅂䅁允䅁䅁䅅䅁䙁䩁䑚㉩湺㠫⽫䍄䉁䅁䅁䅂䅁䅁䅍䅄䅁䅁䅯睸䅳䅁䅯儷䅯䅁䅯䅣䅑䅁䅅䅁䉁䅁䅁兂摁浗㝑〳䈸䅷杷允䅁䅁䅑䅁䑁䅁䅷䅁䭁䵁䱙䅁䭁佁䬰䅁䭁䡁䕅䅁䉁䅁䅁允䅁䅁䅕挲㌷⭕汏穭䴸䅉䅅䅁䕁䅁䅁睁䵁䅁䅁权桂䅄䅁权浄权䅁权硂䅂䅁允䅁䅁䅅䅁佁䅁䅷䅁祁䍁䄴䅎ぁ䑁䅣䅁䵁䅉䅅䅁䕁䅁䅁睁䵁䅁䅁权䉂䅁䅁权䉁杁䅁权䑁杁䅁允䅁䅁䅅䅁䙁䥁湍材婧獡䅚䍄䉁䅁䅁䅂䅁䅁䅍䅄䅁䅁䅯杸䅳䅁䅯儷䅯䅁䅯睧䅑䅁䅅䅁䉁䅁䅁兂婄発呤㘴扗睐杷允䅁䅁䅑䅁䑁䅁䅷䅁䭁䉁䵳䅁䭁佁䬰䅁䭁䡁䕯䅁䉁䅁䅁允䅁䅁䅕敨剴䉵䘶稷䴸䅉䅅䅁䕁䅁䅁睁䵁䅁䅁权㥂兄䅁权瑄权䅁权䙃䅂䅁允䅁䅁䅅䅁䙁䱁䥔牤昶杇䅴䍄䉁䅁䅁䅂䅁䅁䅍䅄䅁䅁䅯杓䅳䅁䅯朵䅯䅁䅯䄷䅯䅁䅅䅁䉁䅁䅁杄䵁䅁䅁䅍畁䑁䅫杍ぁ䅁䅁䍄䉁䅁䅁䅂䅁䅁䅍䅄䅁䅁䅯睮䅷䅁䅯朵䅯䅁䅯兣䅑䅁䅅䅁䉁䅁䅁杄䵁䅁䅁睍畁䑁䅣兎㑁䅁䅁䍄䉁䅁䅁䅂䅁䅁䅍䅄䅁䅁䅯䅋䅳䅁䅯儷䅯䅁䅯来䅑䅁䅅䅁䉁䅁䅁兂煃搸乊桙䝁䅑杷允䅁䅁䅑䅁䑁䅁䅷䅁䭁偁䱳䅁䭁佁䭫䅁䭁䡁䔰䅁䉁䅁䅁允䅁䅁䅕䅁䅁䅁㉂䵲䵁䅉䅅䅁䕁䅁䅁睁䵁䅁䅁权潁睃䅁权瑄权䅁权睂䅂䅁允䅁䅁䅅䅁䙁䙁歰㥏倹兪䅖䍄䉁䅁䅁䅂䅁䅁䅍䅄䅁䅁䅯䅋䅳䅁䅯儷䅯䅁䅯兣䅑䅁䅅䅁䉁䅁䅁兂䥂場啯歲䕣䅑杷允䅁䅁䅑䅁䑁䅁䅷䅁䭁䩁䰴䅁䭁佁䬰䅁䭁䡁䕅䅁䉁䅁䅁允䅁䅁䅕䝭匴㡧䭄呷䴸䅉䅅䅁䕁䅁䅁睁䵁䅁䅁权乂䅄䅁权浄权䅁权硂䅂䅁允䅁䅁䅅䅁佁䅁䅷䅁穁䍁䄴李㑁䑁䅣䅁䵁䅉䅅䅁䕁䅁䅁睁䵁䅁䅁权噃睃䅁权湄权䅁权硂䅂䅁允䅁䅁䅅䅁䙁䕁㉡⼸唳䉥䅎䍄䉁䅁䅁䅂䅁䅁䅍䅄䅁䅁䅯䅕䅳䅁䅯儷䅯䅁䅯䄷䅯䅁䅅䅁䉁䅁䅁权䡂䅁䅁䍄䉁䅁䅁䅂䅁䅁䅍䅄䅁䅁䅯睴䅷䅁䅯朵䅯䅁䅯兦䅑䅁䅅䅁䉁䅁䅁杄䵁䅁䅁杍畁䑁䅁䅏ㅁ䅁䅁䍄䉁䅁䅁䅂䅁䅁䅍䅄䅁䅁䅯䅕䅳䅁䅯儷䅯䅁䅯兢䅑䅁䅅䅁䉁䅁䅁兂㝂䭆䠵場䕱睐杷允䅁䅁䅑䅁䑁䅁䅷䅁䭁䍁䱫䅁䭁佁䭙䅁䭁佁䭷䅁䉁䅁䅁允䅁䅁䄴䅄䅁䑁䅑杌穁䑁䅍李䅁䅁杷允䅁䅁䅑䅁䑁䅁䅷䅁䭁䉁䉑䅁䭁䅁䍅䅁䭁䅁䍉䅁䉁䅁䅁允䅁䅁䅕婺海畇佬欴䵁䅉䅅䅁䕁䅁䅁睁䵁䅁䅁权兂睃䅁权瑄权䅁权硂䅂䅁允䅁䅁䅅䅁䙁䱁䩰䅄牉㑨⽙䍄䉁䅁䅁䅂䅁䅁䅍䅄䅁䅁䅯睏䅷䅁䅯儶䅯䅁䅯睧䅑䅁䅅䅁䉁䅁䅁兂䅁䅁䅁䥁䕉兑杷允䅁䅁䅑䅁䑁䅁䅷䅁䭁䙁䱁䅁䭁佁䬰䅁䭁䥁䕕䅁䉁䅁䅁允䅁䅁䅕渫焵䡶呓䑩䴸䅉䅅䅁䕁䅁䅁睁䵁䅁䅁权祃䅄䅁权瑄权䅁权瑂䅂䅁允䅁䅁䅅䅁䙁䑁晶㑔堲畢⽉䍄䉁䅁䅁䅂䅁䅁䅍䅄䅁䅁䅯䅕䅳䅁䅯儷䅯䅁䅯兦䅑䅁䅅䅁䉁䅁䅁兂㕂匶硙䭃䵹睐杷允䅁䅁䅑䅁䑁䅁䅷䅁䭁䕁䴸䅁䭁佁䭣䅁䭁䥁䕍䅁䉁䅁䅁允䅁䅁䅕䥕堲桢䑋㡄䵁䅉䅅䅁䕁䅁䅁睁䵁䅁䅁权㡃睃䅁权畄权䅁权療䅂䅁允䅁䅁䅅䅁䙁䅁䅁䅁䅄癄䄹䍄䉁䅁䅁䅂䅁䅁䅍䅄䅁䅁䅯䅔䅅䅁䅯儶䅯䅁䅯来䅑䅁䅅䅁䉁䅁䅁兂䅁䅁䅁䭑䌰兑杷允䅁䅁䅑䅁䑁䅁䅷䅁䭁偁䵧䅁䭁佁䬰䅁䭁佁䭷䅁䉁䅁䅁允䅁䅁䅕牡へ硫䕧橸䴸䅉䅅䅁䕁䅁䅁睁䵁䅁䅁权㕄䅄䅁权瑄权䅁权獄权䅁允䅁䅁䅅䅁䙁䡁潎敫㠱㡐⽕䍄䉁䅁䅁䅂䅁䅁䅍䅄䅁䅁䅯睺䄰䅁䅯朵䅯䅁䅯兢䅑䅁䅅䅁䉁䅁䅁杄䵁䅁䅁免畁䑁䅣睎祁䅁䅁䍄䉁䅁䅁䅂䅁䅁䅍䅄䅁䅁䅯兩䅷䅁䅯朵䅯䅁䅯兦䅑䅁䅅䅁䉁䅁䅁杄䵁䅁䅁李畁䑁䅍䅏ㅁ䅁䅁䍄䉁䅁䅁䅂䅁䅁䅍䅄䅁䅁䅯䅴䅷䅁䅯朵䅯䅁䅯䅣䅑䅁䅅䅁䉁䅁䅁权䡂䅁䅁䍄䉁䅁䅁䅂䅁䅁䅍䅄䅁䅁䅯䄫䅷䅁䅯儷䅯䅁䅯兢䅑䅁䅅䅁䉁䅁䅁兂敂歵䵫楁䡶睐杷允䅁䅁䅑䅁䑁䅁䅷䅁䭁䑁乕䅁䭁佁䬴䅁䭁䝁䔰䅁䉁䅁䅁允䅁䅁䅕䅁䅁䵁佄㠳䵁䅉䅅䅁䕁䅁䅁睁䵁䅁䅁权㕄䅄䅁权瑄权䅁权瑂䅂䅁允䅁䅁䅅䅁䙁䵁䱤㑎䉬䵙⽕䍄䉁䅁䅁䅂䅁䅁䅍䅄䅁䅁䅯䄫䅷䅁䅯儷䅯䅁䅯䅣䅑䅁䅅䅁䉁䅁䅁兂晄㑔堲桢呌睐杷允䅁䅁䅑䅁䑁䅁䅷䅁䭁偁䵫䅁䭁佁䬰䅁䭁䡁䕁䅁䉁䅁䅁允䅁䅁䅕㉣剩堷⽷呸䴸䅉䅅䅁䕁䅁䅁睁䵁䅁䅁权䵂允䅁权湄权䅁权瑂䅂䅁允䅁䅁䅅䅁䙁偁湃歸㍳晩⼰䍄䉁䅁䅁䅂䅁䅁䅍䅄䅁䅁䅯睑䅳䅁䅯眵䅯䅁䅯来䅑䅁䅅䅁䉁䅁䅁兂祄欰椱䙅执䅑杷允䅁䅁䅑䅁䑁䅁䅷䅁䭁偁䵫䅁䭁佁䬰䅁䭁䥁䕍䅁䉁䅁䅁允䅁䅁䅕牕敧敨剴䐲䴸䅉䅅䅁䕁䅁䅁睁䵁䅁䅁权⽂睃䅁权瑄权䅁权療䅂䅁允䅁䅁䅅䅁䙁䩁汑ぢ塏佡⽧䍄䉁䅁䅁䅂䅁䅁䅍䅄䅁䅁䅯儯䅁䅁䅯䅂䅁䅁䅯兂䅁䅁䅅䅁䉁䅁䅁兂䅁䅁䅁歄䩊兑杷允䅁䅁䅑䅁䑁䅁䅷䅁䭁䩁䱅䅁䭁佁䭙䅁䭁䝁䔸䅁䉁䅁䅁允䅁䅁䄴权䅁䑁䅅杌ㅁ䑁䅣䅁䵁䅉䅅䅁䕁䅁䅁睁䵁䅁䅁权⽂睃䅁权瑄权䅁权睂䅂䅁允䅁䅁䅅䅁䙁偁婇樸久敤⼴䍄䉁䅁䅁䅂䅁䅁䅍䅄䅁䅁䅯免䄸䅁䅯眶䅯䅁䅯全䅑䅁䅅䅁䉁䅁䅁杄十䅁䅁免硁䑁䅣䅍㍁䑁䅁兏㉁䅁䅁䍄䉁䅁䅁䅂䅁䅁䅍䅄䅁䅁䅯杓䅷䅁䅯儷䅯䅁䅯全䅑䅁䅅䅁䉁䅁䅁兂䉄煹䙆癴穐睐杷允䅁䅁䅑䅁䑁䅁䅷䅁䭁䡁䵳䅁䭁佁䭙䅁䭁䝁䔸䅁䉁䅁䅁允䅁䅁䄴䅄䅁䑁䅁杌㍁䑁䅫杍䅁䅁杷允䅁䅁䅑䅁䑁䅁䅷䅁䭁䩁䱉䅁䭁佁䬰䅁䭁佁䭷䅁䉁䅁䅁允䅁䅁䅕祫桌捯昵橱䴸䅉䅅䅁䕁䅁䅁睁䵁䅁䅁权千睃䅁权瑄权䅁权睂䅂䅁允䅁䅁䅅䅁䙁䵁䉇楋捋扳⽁䍄䉁䅁䅁䅂䅁䅁䅍䅄䅁䅁䅯䅵䅷䅁䅯朷䅯䅁䅯兦䅑䅁䅅䅁䉁䅁䅁兂䅁䅁䅁䉷塐䅑杷允䅁䅁䅑䅁䑁䅁䅷䅁䭁䩁䱉䅁䭁佁䬰䅁䭁䥁䕕䅁䉁䅁䅁允䅁䅁䅕䭃䵈䝍卲䑳䴸䅉䅅䅁䕁䅁䅁睁䵁䅁䅁权千睃䅁权瑄权䅁权䑃䅂䅁允䅁䅁䅅䅁䙁䉁ㄸ䑌摤扌⽅䍄䉁䅁䅁䅂䅁䅁䅍䅄䅁䅁䅯杫䅳䅁䅯儷䅯䅁䅯兦䅑䅁䅅䅁䉁䅁䅁兂㉃捈䩔〵䵘睐杷允䅁䅁䅑䅁䑁䅁䅷䅁䭁䭁䱙䅁䭁佁䬰䅁䭁佁䭷䅁䉁䅁䅁允䅁䅁䅕㉆晩捋䱴樲䴸䅉䅅䅁䕁䅁䅁睁䵁䅁䅁权浃睃䅁权瑄权䅁权療䅂䅁允䅁䅁䅅䅁䙁佁䍂祕浭摹⽷䍄䉁䅁䅁䅂䅁䅁䅍䅄䅁䅁䅯杰䅳䅁䅯儷䅯䅁䅯䅣䅑䅁䅅䅁䉁䅁䅁兂乃䡤偺⬯样睐杷允䅁䅁䅑䅁䑁䅁䅷䅁䭁䉁䱁䅁䭁佁䬰䅁䭁䥁䕍䅁䉁䅁䅁允䅁䅁䅕硥畓⭒㙆䐸䴸䅉䅅䅁䕁䅁䅁睁䵁䅁䅁权歁兄䅁权灄权䅁权㙂䅂䅁允䅁䅁䅅䅁䙁䅁䅁䅁䅁䱺䅂䍄䉁䅁䅁䅂䅁䅁䅍䅄䅁䅁䅯杰䅳䅁䅯儷䅯䅁䅯全䅑䅁䅅䅁䉁䅁䅁兂䍁湖塹救楲睐杷允䅁䅁䅑䅁䑁䅁䅷䅁䭁䭁䱙䅁䭁佁䬰䅁䭁䡁䔰䅁䉁䅁䅁允䅁䅁䅕啫獤䨶搲稸䴸䅉䅅䅁䕁䅁䅁睁䵁䅁䅁权䵄睃䅁权畄权䅁权㙂䅂䅁允䅁䅁䅅䅁䙁䅁䅁䅁杁杫䉚䍄䉁䅁䅁䅂䅁䅁䅍䅄䅁䅁䅯先䅳䅁䅯眵䅯䅁䅯兣䅑䅁䅅䅁䉁䅁䅁兂䉄䵩㥚佁灶睐杷允䅁䅁䅑䅁䑁䅁䅷䅁䭁䑁乍䅁䭁佁䬰䅁䭁䡁䕯䅁䉁䅁䅁允䅁䅁䅕周睎啕獋稹䴸䅉䅅䅁䕁䅁䅁睁䵁䅁䅁权穁兄䅁权瑄权䅁权䙃䅂䅁允䅁䅁䅅䅁䙁䵁桮⽷敳睯䅊䍄䉁䅁䅁䅂䅁䅁䅍䅄䅁䅁䅯䄸䅯䅁䅯朵䅯䅁䅯睧䅑䅁䅅䅁䉁䅁䅁杄䭁䅁䅁杍畁䑁䅑免䅁䅁杷允䅁䅁䅑䅁䑁䅁䅷䅁䭁䑁乍䅁䭁佁䬰䅁䭁䡁䔰䅁䉁䅁䅁允䅁䅁䅕浑㝂呤煵歃䵁䅉䅅䅁䕁䅁䅁睁䵁䅁䅁权畁䅄䅁权瑄权䅁权獄权䅁允䅁䅁䅅䅁䙁䑁䝣吲䠱摁⽅䍄䉁䅁䅁䅂䅁䅁䅍䅄䅁䅁䅯睌䅷䅁䅯儷䅯䅁䅯䄷䅯䅁䅅䅁䉁䅁䅁兂睃浣剩堷䭷䅷杷允䅁䅁䅑䅁䑁䅁䅷䅁䭁䍁䴴䅁䭁佁䬰䅁䭁䡁䕁䅁䉁䅁䅁允䅁䅁䅕䈯瑘潚䵲䐰䴸䅉䅅䅁䕁䅁䅁睁䵁䅁䅁权癁䅄䅁权瑄权䅁权睂䅂䅁允䅁䅁䅅䅁䙁偁唷佥浫免䅺䍄䉁䅁䅁䅂䅁䅁䅍䅄䅁䅁䅯兂䄰䅁䅯儶䅯䅁䅯睢䅑䅁䅅䅁䉁䅁䅁兂䅁䅁䅁䡯畺䅑杷允䅁䅁䅑䅁䑁䅁䅷䅁䭁佁乳䅁䭁佁䬴䅁䭁䝁䔸䅁䉁䅁䅁允䅁䅁䅕䅁䅁䅁瑂唫䵁䅉䅅䅁䕁䅁䅁睁䵁䅁䅁权塃睃䅁权瑄权䅁权㥂䅂䅁允䅁䅁䅅䅁䙁䝁塹䑑扭捱⽙䍄䉁䅁䅁䅂䅁䅁䅍䅄䅁䅁䅯兪䄰䅁䅯眵䅯䅁䅯睧䅑䅁䅅䅁䉁䅁䅁兂䉃啬䱏佢煣䅑杷允䅁䅁䅑䅁䑁䅁䅷䅁䭁䍁䴴䅁䭁佁䬰䅁䭁䥁䕕䅁䉁䅁䅁允䅁䅁䅕䱹敡䡆元樱䴸䅉䅅䅁䕁䅁䅁睁䵁䅁䅁权穁睃䅁权湄权䅁权療䅂䅁允䅁䅁䅅䅁䙁䱁敧敨剴偵⼴䍄䉁䅁䅁䅂䅁䅁䅍䅄䅁䅁䅯䅲䄰䅁䅯儶䅯䅁䅯䄷䅯䅁䅅䅁䉁䅁䅁兂䅁䅁䅁䝁橹䅑杷允䅁䅁䅑䅁䑁䅁䅷䅁䭁䍁䴸䅁䭁佁䬰䅁䭁䥁䕕䅁䉁䅁䅁允䅁䅁䅕㥏倹婪畤獄䵁䅉䅅䅁䕁䅁䅁睁䵁䅁䅁权癁䅄䅁权瑄权䅁权䑃䅂䅁允䅁䅁䅅䅁䙁䕁㉡⼸唳䈫䅈䍄䉁䅁䅁䅂䅁䅁䅍䅄䅁䅁䅯䅮䅷䅁䅯儷䅯䅁䅯睢䅑䅁䅅䅁䉁䅁䅁兂慂䑚晶㑔爳睐杷允䅁䅁䅑䅁䑁䅁䅷䅁䭁䙁䄸䅁䭁䅁䅯䅁䭁䅁䍑䅁䉁䅁䅁允䅁䅁䅕浑汄䌰扌䕄䵁䅉䅅䅁䕁䅁䅁睁䵁䅁䅁权啂睃䅁权灄权䅁权睂䅂䅁允䅁䅁䅅䅁䙁䅁䅁䅁䅁瑂䅪䍄䉁䅁䅁䅂䅁䅁䅍䅄䅁䅁䅯睅䅷䅁䅯儷䅯䅁䅯睢䅑䅁䅅䅁䉁䅁䅁兂扁㥌欰潂䥅䅷杷允䅁䅁䅑䅁䑁䅁䅷䅁䭁䉁䵍䅁䭁佁䬰䅁䭁䡁䕯䅁䉁䅁䅁允䅁䅁䅕余兘瑉㕶䵃䵁䅉䅅䅁䕁䅁䅁睁䵁䅁䅁权㥃睃䅁权畄权䅁权睂䅂䅁允䅁䅁䅅䅁䙁䅁䅁䅁䅁畕䅸䍄䉁䅁䅁䅂䅁䅁䅍䅄䅁䅁䅯睅䅷䅁䅯儷䅯䅁䅯兣䅑䅁䅅䅁䉁䅁䅁兂剄瑉㕶浦䱯䅷杷允䅁䅁䅑䅁䑁䅁䅷䅁䭁䅁䉉䅁䭁䅁䅯䅁䭁䅁䅕䅁䉁䅁䅁允䅁䅁䅕⼵灵搸乊䐸䴸䅉䅅䅁䕁䅁䅁睁䵁䅁䅁权呁䅄䅁权瑄权䅁权䙃䅂䅁允䅁䅁䅅䅁䙁䉁癳匳䝑內䅘䍄䉁䅁䅁䅂䅁䅁䅍䅄䅁䅁䅯睡䄰䅁䅯儷䅯䅁䅯䅣䅑䅁䅅䅁䉁䅁䅁兂㍂灶愸㥌挳睐杷允䅁䅁䅑䅁䑁䅁䅷䅁䭁䍁义䅁䭁佁䬴䅁䭁䡁䕯䅁䉁䅁䅁允䅁䅁䅕䅁䅁乁㙂唸䵁䅉䅅䅁䕁䅁䅁睁䵁䅁䅁权㑂䅄䅁权灄权䅁权獄权䅁允䅁䅁䅅䅁䙁䅁䅁䅁䅁㜷䅂䍄䉁䅁䅁䅂䅁䅁䅍䅄䅁䅁䅯杢䅳䅁䅯朵䅯䅁䅯来䅑䅁䅅䅁䉁䅁䅁杄䵁䅁䅁杍畁䑁䅅免㕁䅁䅁䍄䉁䅁䅁䅂䅁䅁䅍䅄䅁䅁䅯入䅷䅁䅯儶䅯䅁䅯䄷䅯䅁䅅䅁䉁䅁䅁权䡂䅁䅁䍄䉁䅁䅁䅂䅁䅁䅍䅄䅁䅁䅯睌䄸䅁䅯儶䅯䅁䅯睧䅑䅁䅅䅁䉁䅁䅁兂䅁䅁䅁䝅ㅶ䅑杷允䅁䅁䅑䅁䑁䅁䅷䅁䭁䩁䉯䅁䭁佁䭙䅁䭁䥁䕕䅁䉁䅁䅁允䅁䅁䄴䅄䅁䑁䅅杌ㅁ䑁䅑䅎䅁䅁杷允䅁䅁䅑䅁䑁䅁䅷䅁䭁䑁䱧䅁䭁佁䬰䅁䭁佁䭷䅁䉁䅁䅁允䅁䅁䅕牘䩰䅄牉稱䴸䅉䅅䅁䕁䅁䅁睁䵁䅁䅁权塁兄䅁权浄权䅁权㥂䅂䅁允䅁䅁䅅䅁佁䅁䅷䅁㕁䍁䄴李㑁䑁䅑䅁䵁䅉䅅䅁䕁䅁䅁睁䵁䅁䅁权乂䅄䅁权瑄权䅁权瑂䅂䅁允䅁䅁䅅䅁䙁䡁啳歲桦煥⽑䍄䉁䅁䅁䅂䅁䅁䅍䅄䅁䅁䅯杨䅷䅁䅯儷䅯䅁䅯兢䅑䅁䅅䅁䉁䅁䅁兂婁䩋晭䍬扌睐杷允䅁䅁䅑䅁䑁䅁䅷䅁䭁䱁䱕䅁䭁佁䬰䅁䭁䝁䔸䅁䉁䅁䅁允䅁䅁䅕䵱䱚㑎䉬䐴䴸䅉䅅䅁䕁䅁䅁睁䵁䅁䅁权灂睃䅁权灄权䅁权硂䅂䅁允䅁䅁䅅䅁䙁䅁䅁䅁睄党䉄䍄䉁䅁䅁䅂䅁䅁䅍䅄䅁䅁䅯兡䅳䅁䅯眵䅯䅁䅯睧䅑䅁䅅䅁䉁䅁䅁兂䱄啯㉗⼸䴰䅷杷允䅁䅁䅑䅁䑁䅁䅷䅁䭁䥁䱍䅁䭁佁䬰䅁䭁䡁䕯䅁䉁䅁䅁允䅁䅁䅕圹䭺慆䡡䐫䴸䅉䅅䅁䕁䅁䅁睁䵁䅁䅁权十䅁䅁权䕁䅁䅁权䙁䅁䅁允䅁䅁䅅䅁䙁䅁䅁䅁偃䙈䉨䍄䉁䅁䅁䅂䅁䅁䅍䅄䅁䅁䅯睡䅳䅁䅯儶䅯䅁䅯兣䅑䅁䅅䅁䉁䅁䅁兂䅁䅁䅁䡅な䅑杷允䅁䅁䅑䅁䑁䅁䅷䅁䭁䱁䱉䅁䭁佁䭫䅁䭁䡁䕁䅁䉁䅁䅁允䅁䅁䅕䅁䅁䅁慁䔱䵁䅉䅅䅁䕁䅁䅁睁䵁䅁䅁权䑃睃䅁权瑄权䅁权䙃䅂䅁允䅁䅁䅅䅁䙁䱁稲卦硈偋⽫䍄䉁䅁䅁䅂䅁䅁䅍䅄䅁䅁䅯睧䅳䅁䅯儷䅯䅁䅯睧䅑䅁䅅䅁䉁䅁䅁兂捁元呱祑⭄睐杷允䅁䅁䅑䅁䑁䅁䅷䅁䭁䅁䵉䅁䭁佁䭣䅁䭁䡁䕅䅁䉁䅁䅁允䅁䅁䅕〰椱䙅㕩啅䵁䅉䅅䅁䕁䅁䅁睁䵁䅁䅁权㥄䅄䅁权瑄权䅁权瑂䅂䅁允䅁䅁䅅䅁䙁䝁㡱䩤奍䱂⽙䍄䉁䅁䅁䅂䅁䅁䅍䅄䅁䅁䅯兴䅳䅁䅯儶䅯䅁䅯兦䅑䅁䅅䅁䉁䅁䅁兂䅁䅁䅁䭉浮䅑杷允䅁䅁䅑䅁䑁䅁䅷䅁䭁偁䴰䅁䭁佁䬰䅁䭁䝁䔸䅁䉁䅁䅁允䅁䅁䅕余兘瑉㕶橶䴸䅉䅅䅁䕁䅁䅁睁䵁䅁䅁权䥃䅁䅁权䭁䅁䅁权䕁杁䅁允䅁䅁䅅䅁䙁䡁灮橊䥅䉲䄱䍄䉁䅁䅁䅂䅁䅁䅍䅄䅁䅁䅯睦䅳䅁䅯朵䅯䅁䅯䄷䅯䅁䅅䅁䉁䅁䅁权䡂䅁䅁䍄䉁䅁䅁䅂䅁䅁䅍䅄䅁䅁䅯儯䅷䅁䅯儷䅯䅁䅯来䅑䅁䅅䅁䉁䅁䅁兂㕂匶硙䭃㡹睐杷允䅁䅁䅑䅁䑁䅁䅷䅁䭁偁䴰䅁䭁佁䬰䅁䭁䡁䕅䅁䉁䅁䅁允䅁䅁䅕灭婭婭婭呵䴸䅉䅅䅁䕁䅁䅁睁䵁䅁䅁权䅄允䅁权剁䅁䅁权䙁䅁䅁允䅁䅁䅅䅁佁䉁䅙䅁ぁ䑁䅉免祁䑁䅁䅍睁䑁䅁䅍睁䅁䅁䍄䉁䅁䅁䅂䅁䅁䅍䅄䅁䅁䅯儯䅷䅁䅯儷䅯䅁䅯全䅑䅁䅅䅁䉁䅁䅁兂权楇搯䅊䉢睐杷允䅁䅁䅑䅁䑁䅁䅷䅁䭁佁䱙䅁䭁佁䬰䅁䭁佁䭷䅁䉁䅁䅁允䅁䅁䅕敢㝦晱午吹䴸䅉䅅䅁䕁䅁䅁睁䵁䅁䅁权浄睃䅁权瑄权䅁权㙂䅂䅁允䅁䅁䅅䅁䙁䕁㍷啩杆昵⽑䍄䉁䅁䅁䅂䅁䅁䅍䅄䅁䅁䅯兡䅷䅁䅯朵䅯䅁䅯䄷䅯䅁䅅䅁䉁䅁䅁权䡂䅁䅁䍄䉁䅁䅁䅂䅁䅁䅍䅄䅁䅁䅯朵䅳䅁䅯儷䅯䅁䅯兣䅑䅁䅅䅁䉁䅁䅁兂㑃潈牘払㉪睐杷允䅁䅁䅑䅁䑁䅁䅷䅁䭁佁䱙䅁䭁佁䬰䅁䭁䥁䕍䅁䉁䅁䅁允䅁䅁䅕浚浚浚浚樹䴸䅉䅅䅁䕁䅁䅁睁䵁䅁䅁权ㅄ权䅁权瑄权䅁权瑂䅂䅁允䅁䅁䅅䅁䙁䍁硣䭃捷癗⼴䍄䉁䅁䅁䅂䅁䅁䅍䅄䅁䅁䅯䄫䅯䅁䅯儷䅯䅁䅯兢䅑䅁䅅䅁䉁䅁䅁兂㕂匶硙䭃㡸睐杷允䅁䅁䅑䅁䑁䅁䅷䅁䭁䕁乍䅁䭁佁䬰䅁䭁䡁䕅䅁䉁䅁䅁允䅁䅁䅕敢㝦晱卆啅䵁䅉䅅䅁䕁䅁䅁睁䵁䅁䅁权ㅄ权䅁权瑄权䅁权䑃䅂䅁允䅁䅁䅅䅁䙁偁卌坔光䈲䅴䍄䉁䅁䅁䅂䅁䅁䅍䅄䅁䅁䅯睸䅳䅁䅯儶䅯䅁䅯䄷䅯䅁䅅䅁䉁䅁䅁兂䅁䅁䅁䑧䌯䅑杷允䅁䅁䅑䅁䑁䅁䅷䅁䭁䙁䴰䅁䭁佁䬰䅁䭁䝁䔰䅁䉁䅁䅁允䅁䅁䅕䵋睃晆呇䕅䵁䅉䅅䅁䕁䅁䅁睁䵁䅁䅁权摂䅄䅁权湄权䅁权獄权䅁允䅁䅁䅅䅁䙁䕁晍㥗䭓堷⽹䍄䉁䅁䅁䅂䅁䅁䅍䅄䅁䅁䅯朷䅅䅁䅯充䅁䅁䅯兂䅁䅁䅅䅁䉁䅁䅁杄啁䅁䅁䅎祁䑁䅍兎睁䑁䅁䅍睁䑁䅁䅁䵁䅉䅅䅁䕁䅁䅁睁䵁䅁䅁权摂䅄䅁权瑄权䅁权䙃䅂䅁允䅁䅁䅅䅁䙁佁癄婊⭓硊䅆䍄䉁䅁䅁䅂䅁䅁䅍䅄䅁䅁䅯䅗䅳䅁䅯眵䅯䅁䅯䄷䅯䅁䅅䅁䉁䅁䅁兂祄欰椱䙅瑪睶杷允䅁䅁䅑䅁䑁䅁䅷䅁䭁䱁䴰䅁䭁佁䬰䅁䭁䡁䕯䅁䉁䅁䅁允䅁䅁䅕硨婢発呤稸䴸䅉䅅䅁䕁䅁䅁睁䵁䅁䅁权䙃兄䅁权灄权䅁权硂䅂䅁允䅁䅁䅅䅁䙁䅁䅁䅁䅃㥘䅂䍄䉁䅁䅁䅂䅁䅁䅍䅄䅁䅁䅯其䅷䅁䅯儷䅯䅁䅯䅣䅑䅁䅅䅁䉁䅁䅁兂㑄⭕汏㡭祔睐杷允䅁䅁䅑䅁䑁䅁䅷䅁䭁䱁䵷䅁䭁佁䬰䅁䭁䡁䔰䅁䉁䅁䅁允䅁䅁䅕㝤昶楇搯啇䵁䅉䅅䅁䕁䅁䅁睁䵁䅁䅁权䥂睃䅁权瑄权䅁权瑂䅂䅁允䅁䅁䅅䅁䙁䱁祂䩡瑈䵦⼸䍄䉁䅁䅁䅂䅁䅁䅍䅄䅁䅁䅯䅓䅳䅁䅯儷䅯䅁䅯䅣䅑䅁䅅䅁䉁䅁䅁兂㑃潈牘払佪睐杷允䅁䅁䅑䅁䑁䅁䅷䅁䭁䕁䱅䅁䭁佁䬰䅁䭁佁䭷䅁䉁䅁䅁允䅁䅁䅕祇搯䅊䉡呰䴸䅉䅅䅁䕁䅁䅁睁䵁䅁䅁权婃睃䅁权浄权䅁权睂䅂䅁允䅁䅁䅅䅁佁䅁䅷䅁祁䍁䄴免㑁䑁䅉䅁䵁䅉䅅䅁䕁䅁䅁睁䵁䅁䅁权癄兄䅁权浄权䅁权䙃䅂䅁允䅁䅁䅅䅁䭁䕁䅣䅁䵁䅉䅅䅁䕁䅁䅁睁䵁䅁䅁权䥂睃䅁权瑄权䅁权䙃䅂䅁允䅁䅁䅅䅁䙁䡁㥅瑃橥䵣⼰䍄䉁䅁䅁䅂䅁䅁䅍䅄䅁䅁䅯末䅷䅁䅯朵䅯䅁䅯䅣䅑䅁䅅䅁䉁䅁䅁杄䵁䅁䅁免畁䑁䅫䅏㕁䅁䅁䍄䉁䅁䅁䅂䅁䅁䅍䅄䅁䅁䅯䅓䅳䅁䅯儷䅯䅁䅯睧䅑䅁䅅䅁䉁䅁䅁兂睃浣剩堷偺睐杷允䅁䅁䅑䅁䑁䅁䅷䅁䭁䕁䱧䅁䭁佁䬰䅁䭁䡁䔰䅁䉁䅁䅁允䅁䅁䅕䑗ね䡹⭡空䴸䅉䅅䅁䕁䅁䅁睁䵁䅁䅁权䩄睃䅁权畄权䅁权瑂䅂䅁允䅁䅁䅅䅁䙁䅁䅁䅁䅁伵䅊䍄䉁䅁䅁䅂䅁䅁䅍䅄䅁䅁䅯睯䅳䅁䅯朷䅯䅁䅯兢䅑䅁䅅䅁䉁䅁䅁兂䅁䅁䅁䭁奪䅑杷允䅁䅁䅑䅁䑁䅁䅷䅁䭁䑁乕䅁䭁佁䭙䅁䭁䥁䕍䅁䉁䅁䅁允䅁䅁䄴䅄䅁䑁䅁杌ㅁ䑁䅉兏䅁䅁杷允䅁䅁䅑䅁䑁䅁䅷䅁䭁䱁䱕䅁䭁佁䬰䅁䭁䡁䕁䅁䉁䅁䅁允䅁䅁䅕歲桦桥畓稳䴸䅉䅅䅁䕁䅁䅁睁䵁䅁䅁权䩄睃䅁权灄权䅁权硂䅂䅁允䅁䅁䅅䅁䙁䅁䅁䅁䅃琷䅸䍄䉁䅁䅁䅂䅁䅁䅍䅄䅁䅁䅯兴䅳䅁䅯儷䅯䅁䅯兦䅑䅁䅅䅁䉁䅁䅁兂允䑗ね䡹楢睐杷允䅁䅁䅑䅁䑁䅁䅷䅁䭁䅁䵙䅁䭁佁䭙䅁䭁䡁䕅䅁䉁䅁䅁允䅁䅁䄴䅄䅁䑁䅍杌穁䑁䅧杍䅁䅁杷允䅁䅁䅑䅁䑁䅁䅷䅁䭁䡁䰰䅁䭁佁䬰䅁䭁佁䭷䅁䉁䅁䅁允䅁䅁䅯睒䅁䅁杷允䅁䅁䅑䅁䑁䅁䅷䅁䭁䡁䰰䅁䭁佁䬰䅁䭁䡁䕅䅁䉁䅁䅁允䅁䅁䅕余兘瑉㕴歈䵁䅉䅅䅁䕁䅁䅁睁䵁䅁䅁权㥂睃䅁权瑄权䅁权㥂䅂䅁允䅁䅁䅅䅁䙁偁灹搸乊橉䅪䍄䉁䅁䅁䅂䅁䅁䅍䅄䅁䅁䅯睏䄰䅁䅯儷䅯䅁䅯睢䅑䅁䅅䅁䉁䅁䅁兂湄㘫确欰䌳睐杷允䅁䅁䅑䅁䑁䅁䅷䅁䭁䙁䱑䅁䭁佁䬰䅁䭁䥁䕕䅁䉁䅁䅁允䅁䅁䅕搵楁⼲⭬樸䴸䅉䅅䅁䕁䅁䅁睁䵁䅁䅁权祂䅄䅁权浄权䅁权療䅂䅁允䅁䅁䅅䅁佁䅁䅷䅁睁䍁䄴䅎ㅁ䑁䅕䅁䵁䅉䅅䅁䕁䅁䅁睁䵁䅁䅁权㝁兄䅁权瑄权䅁权㙂䅂䅁允䅁䅁䅅䅁䙁䅁獩䙈歰㝏⼸䍄䉁䅁䅁䅂䅁䅁䅍䅄䅁䅁䅯兺䅳䅁䅯朵䅯䅁䅯䄷䅯䅁䅅䅁䉁䅁䅁杄䵁䅁䅁杍畁䑁䅁䅎㉁䅁䅁䍄䉁䅁䅁䅂䅁䅁䅍䅄䅁䅁䅯䅈䅷䅁䅯朵䅯䅁䅯䅣䅑䅁䅅䅁䉁䅁䅁杄䵁䅁䅁免畁䑁䅉免穁䅁䅁䍄䉁䅁䅁䅂䅁䅁䅍䅄䅁䅁䅯睏䄰䅁䅯儷䅯䅁䅯全䅑䅁䅅䅁䉁䅁䅁兂㝂䭆䠵場ぱ睐杷允䅁䅁䅑䅁䑁䅁䅷䅁䭁䡁䵉䅁䭁佁䭫䅁䭁䡁䕯䅁䉁䅁䅁允䅁䅁䅕䅁䅁䅁䅂㡪䵁䅉䅅䅁䕁䅁䅁睁䵁䅁䅁权㝁兄䅁权瑄权䅁权㥂䅂䅁允䅁䅁䅅䅁䙁䡁啳歲桦牥⽑䍄䉁䅁䅁䅂䅁䅁䅍䅄䅁䅁䅯䅄䄰䅁䅯儷䅯䅁䅯䄷䅯䅁䅅䅁䉁䅁䅁兂噃祺焲畚䉯䅑杷允䅁䅁䅑䅁䑁䅁䅷䅁䭁䍁䵧䅁䭁佁䭙䅁䭁䝁䔰䅁䉁䅁䅁允䅁䅁䄴䅄䅁䑁䅅杌㑁䑁䅍䅎䅁䅁杷允䅁䅁䅑䅁䑁䅁䅷䅁䭁䅁乷䅁䭁佁䬰䅁䭁䡁䕯䅁䉁䅁䅁允䅁䅁䅕电癅摌樳稫䴸䅉䅅䅁䕁䅁䅁睁䵁䅁䅁权䵁兄䅁权瑄权䅁权睂䅂䅁允䅁䅁䅅䅁䙁䍁焸填坁偔⽳䍄䉁䅁䅁䅂䅁䅁䅍䅄䅁䅁䅯䅲䅳䅁䅯儷䅯䅁䅯䄷䅯䅁䅅䅁䉁䅁䅁权䡂䅁䅁䍄䉁䅁䅁䅂䅁䅁䅍䅄䅁䅁䅯睉䄰䅁䅯眵䅯䅁䅯䄷䅯䅁䅅䅁䉁䅁䅁兂噄湳契煳䑅䅑杷允䅁䅁䅑䅁䑁䅁䅷䅁䭁䙁䵅䅁䭁佁䭙䅁䭁䡁䕯䅁䉁䅁䅁允䅁䅁䄴䅄䅁䑁䅉杌㉁䑁䅕兎䅁䅁杷允䅁䅁䅑䅁䑁䅁䅷䅁䭁䅁䵑䅁䭁佁䭣䅁䭁䝁䔰䅁䉁䅁䅁允䅁䅁䅕䴫摬洫琶䐵䴸䅉䅅䅁䕁䅁䅁睁䵁䅁䅁权卂䅄䅁权浄权䅁权㙂䅂䅁允䅁䅁䅅䅁佁䅁䅷䅁硁䍁䄴兏ぁ䑁䅑䅁䵁䅉䅅䅁䕁䅁䅁睁䵁䅁䅁权獃睃䅁权瑄权䅁权瑂䅂䅁允䅁䅁䅅䅁䭁䕁䅣䅁䵁䅉䅅䅁䕁䅁䅁睁䵁䅁䅁权佁睃䅁权浄权䅁权㥂䅂䅁允䅁䅁䅅䅁佁䅁䅷䅁睁䍁䄴杍ぁ䑁䅣䅁䵁䅉䅅䅁䕁䅁䅁睁䵁䅁䅁权佁睃䅁权瑄权䅁权瑂䅂䅁允䅁䅁䅅䅁䙁䝁䙦祥才癧⽷䍄䉁䅁䅁䅂䅁䅁䅍䅄䅁䅁䅯杮䅷䅁䅯儷䅯䅁䅯兦䅑䅁䅅䅁䉁䅁䅁兂㙃兓䍷㑋䝥睐杷允䅁䅁䅑䅁䑁䅁䅷䅁䭁䝁䵑䅁䭁佁䬴䅁䭁䥁䕕䅁䉁䅁䅁允䅁䅁䅕䅁䅁䅁䵁䔸䵁䅉䅅䅁䕁䅁䅁睁䵁䅁䅁权獃睃䅁权瑄权䅁权療䅂䅁允䅁䅁䅅䅁䭁䕁䅣䅁䵁䅉䅅䅁䕁䅁䅁睁䵁䅁䅁权㥂兄䅁权浄权䅁权䑃䅂䅁允䅁䅁䅅䅁佁䅁䅷䅁睁䍁䄴兏祁䑁䅧䅁䵁䅉䅅䅁䕁䅁䅁睁䵁䅁䅁权獃睃䅁权瑄权䅁权睂䅂䅁允䅁䅁䅅䅁䭁䕁䅣䅁䵁䅉䅅䅁䕁䅁䅁睁䵁䅁䅁权瑁䅄䅁权浄权䅁权㥂䅂䅁允䅁䅁䅅䅁佁䅁䅷䅁硁䍁䄴兎㉁䑁䅅䅁䵁䅉䅅䅁䕁䅁䅁睁䵁䅁䅁权穃䅄䅁权畄权䅁权㙂䅂䅁允䅁䅁䅅䅁䙁䅁䅁䅁兄晆䅎䍄䉁䅁䅁䅂䅁䅁䅍䅄䅁䅁䅯䄰䅷䅁䅯朵䅯䅁䅯来䅑䅁䅅䅁䉁䅁䅁杄䵁䅁䅁䅎畁䑁䅉李穁䅁䅁䍄䉁䅁䅁䅂䅁䅁䅍䅄䅁䅁䅯条䅳䅁䅯眵䅯䅁䅯全䅑䅁䅅䅁䉁䅁䅁兂潃歸㍳啩潈睐杷允䅁䅁䅑䅁䑁䅁䅷䅁䭁䭁䱷䅁䭁佁䬰䅁䭁䥁䕕䅁䉁䅁䅁允䅁䅁䅯睒䅁䅁杷允䅁䅁䅑䅁䑁䅁䅷䅁䭁䭁䱷䅁䭁佁䬰䅁䭁䥁䕍䅁䉁䅁䅁允䅁䅁䅯睒䅁䅁杷允䅁䅁䅑䅁䑁䅁䅷䅁䭁䝁䱧䅁䭁佁䭫䅁䭁䡁䕯䅁䉁䅁䅁允䅁䅁䅕䅁䅁䥁敁欵䵁䅉䅅䅁䕁䅁䅁睁䵁䅁䅁权獃睃䅁权瑄权䅁权㥂䅂䅁允䅁䅁䅅䅁䭁䕁䅣䅁䵁䅉䅅䅁䕁䅁䅁睁䵁䅁䅁权橃睃䅁权灄权䅁权㙂䅂䅁允䅁䅁䅅䅁䙁䅁䅁䅁䅂乪䅬䍄䉁䅁䅁䅂䅁䅁䅍䅄䅁䅁䅯朹䅳䅁䅯眵䅯䅁䅯䅣䅑䅁䅅䅁䉁䅁䅁兂㡄晱午坔睊睐杷允䅁䅁䅑䅁䑁䅁䅷䅁䭁䕁䵍䅁䭁佁䬰䅁䭁䡁䔰䅁䉁䅁䅁允䅁䅁䅕余兘瑉㕶橺䴸䅉䅅䅁䕁䅁䅁睁䵁䅁䅁权䕂䅄䅁权瑄权䅁权㥂䅂䅁允䅁䅁䅅䅁䙁䍁䡵瑆佮㜹⽍䍄䉁䅁䅁䅂䅁䅁䅍䅄䅁䅁䅯兙䄰䅁䅯朵䅯䅁䅯来䅑䅁䅅䅁䉁䅁䅁杄佁䅁䅁免ぁ䍁䄴兏睁䑁䅍䅁䵁䅉䅅䅁䕁䅁䅁睁䵁䅁䅁权䙂䅄䅁权瑄权䅁权㥂䅂䅁允䅁䅁䅅䅁䙁䭁硲欰椱佅⽑䍄䉁䅁䅁䅂䅁䅁䅍䅄䅁䅁䅯䅃䅅䅁䅯权䅁䅁䅯䅂䅉䅁䅅䅁䉁䅁䅁兂啁歲桦桥癑䅑杷允䅁䅁䅑䅁䑁䅁䅷䅁䭁䑁䵙䅁䭁佁䬰䅁䭁佁䭷䅁䉁䅁䅁允䅁䅁䅕浑汄䌰扊䕇䵁䅉䅅䅁䕁䅁䅁睁䵁䅁䅁权䅁兄䅁权浄权䅁权療䅂䅁允䅁䅁䅅䅁佁䅁䅷䅁硁䍁䄴睎硁䑁䅅䅁䵁䅉䅅䅁䕁䅁䅁睁䵁䅁䅁权㉁䅄䅁权瑄权䅁权療䅂䅁允䅁䅁䅅䅁䭁䙁䴴䅁䵁䅉䅅䅁䕁䅁䅁睁䵁䅁䅁权㉁䅄䅁权瑄权䅁权㙂䅂䅁允䅁䅁䅅䅁䙁䩁瑈䑦ㄸ歘䅬䍄䉁䅁䅁䅂䅁䅁䅍䅄䅁䅁䅯李䅷䅁䅯儷䅯䅁䅯䅣䅑䅁䅅䅁䉁䅁䅁兂橄婰䕶䵉䙂䅷杷允䅁䅁䅍䅁䑁䅁䅷䅁䭁䙁倸䅁䭁䉁䝯䅁䉁䅁䅁允䅁䅁䅯䅑䅙䅁杷允䅁䅁䅑䅁䑁䅁䅷䅁䭁䝁䱉䅁䭁佁䬴䅁䭁佁䭷䅁䉁䅁䅁允䅁䅁䅕䅁䅁䅁慁捶䵁䅉䅅䅁䕁䅁䅁睁䵁䅁䅁权㉁䅄䅁权瑄权䅁权㥂䅂䅁允䅁䅁䅅䅁䙁偁灹搸乊楯䅔䍄䉁䅁䅁䅂䅁䅁䅍䅄䅁䅁䅯睪䅷䅁䅯朵䅯䅁䅯睧䅑䅁䅅䅁䉁䅁䅁权䡂䅁䅁䍄䉁䅁䅁䅂䅁䅁䅍䅄䅁䅁䅯睘䅳䅁䅯儷䅯䅁䅯䄷䅯䅁䅅䅁䉁䅁䅁兂湁免獩䙈睲睐杷允䅁䅁䅑䅁䑁䅁䅷䅁䭁䙁䅙䅁䭁䅁䅯䅁䭁䅁䍑䅁䉁䅁䅁允䅁䅁䅕瑃橥䑣䬲歈䵁䅉䅅䅁䕁䅁䅁睁䵁䅁䅁权時睃䅁权瑄权䅁权㙂䅂䅁允䅁䅁䅅䅁䙁䝁剩堷⽷晎⽁䍄䉁䅁䅁䅂䅁䅁䅍䅄䅁䅁䅯杧䅳䅁䅯眵䅯䅁䅯兢䅑䅁䅅䅁䉁䅁䅁兂䭂䅄牉硨坙䅑杷允䅁䅁䅑䅁䑁䅁䅷䅁䭁偁䰰䅁䭁佁䬴䅁䭁䥁䕕䅁䉁䅁䅁允䅁䅁䅕䅁䅁䍁歃唷䵁䅉䅅䅁䕁䅁䅁睁䵁䅁䅁权摃睃䅁权瑄权䅁权獄权䅁允䅁䅁䅅䅁䙁佁捔婤㑣甯⼴䍄䉁䅁䅁䅂䅁䅁䅍䅄䅁䅁䅯杮䅳䅁䅯儷䅯䅁䅯䄷䅯䅁䅅䅁䉁䅁䅁权䡂䅁䅁䍄䉁䅁䅁䅂䅁䅁䅍䅄䅁䅁䅯兮䅳䅁䅯儷䅯䅁䅯兣䅑䅁䅅䅁䉁䅁䅁兂䅂爷椵捳礳睐杷允䅁䅁䅑䅁䑁䅁䅷䅁䭁䕁䱧䅁䭁佁䭫䅁䭁䝁䔰䅁䉁䅁䅁允䅁䅁䅕䅁䅁䕁卄䔸䵁䅉䅅䅁䕁䅁䅁睁䵁䅁䅁权煃䅄䅁权湄权䅁权䙃䅂䅁允䅁䅁䅅䅁䙁䝁剩堷⽷剴䅄䍄䉁䅁䅁䅂䅁䅁䅍䅄䅁䅁䅯䅓䄰䅁䅯眵䅯䅁䅯睢䅑䅁䅅䅁䉁䅁䅁兂⽄硋卙畹慷䅑杷允䅁䅁䅑䅁䑁䅁䅷䅁䭁䩁䰰䅁䭁佁䬰䅁䭁䥁䕍䅁䉁䅁䅁允䅁䅁䅕㝕瑉㡍噖吸䴸䅉䅅䅁䕁䅁䅁睁䵁䅁䅁权時䅄䅁权瑄权䅁权獄权䅁允䅁䅁䅅䅁䙁䡁呗䅇坒杄䅂䍄䉁䅁䅁䅂䅁䅁䅍䅄䅁䅁䅯睘䅷䅁䅯儷䅯䅁䅯睢䅑䅁䅅䅁䉁䅁䅁兂䑄匹捨㡪㥌睐杷允䅁䅁䅑䅁䑁䅁䅷䅁䭁䉁乷䅁䭁佁䭣䅁䭁佁䭷䅁䉁䅁䅁允䅁䅁䅕〰椱䙅㕧歇䵁䅉䅅䅁䕁䅁䅁睁䵁䅁䅁权㉁兄䅁权湄权䅁权療䅂䅁允䅁䅁䅅䅁䙁䡁啳歲桦椫䅆䍄䉁䅁䅁䅂䅁䅁䅍䅄䅁䅁䅯䅓䄰䅁䅯儷䅯䅁䅯䅣䅑䅁䅅䅁䉁䅁䅁兂啃㉳嘸㑬䑔睐杷允䅁䅁䅑䅁䑁䅁䅷䅁䭁䅁乕䅁䭁佁䬰䅁䭁䡁䕁䅁䉁䅁䅁允䅁䅁䅕㉩湺㘫确橯䴸䅉䅅䅁䕁䅁䅁睁䵁䅁䅁权㙁睄䅁权湄权䅁权獄权䅁允䅁䅁䅅䅁䙁䑁晶㑔堲桢䅸䍄䉁䅁䅁䅂䅁䅁䅍䅄䅁䅁䅯兂䄰䅁䅯儷䅯䅁䅯兣䅑䅁䅅䅁䉁䅁䅁兂扄堫焵䡶橓睐杷允䅁䅁䅑䅁䑁䅁䅷䅁䭁䥁䅧䅁䭁䅁䅯䅁䭁䅁䅕䅁䉁䅁䅁允䅁䅁䅕渫焵䡶呓ぁ䵁䅉䅅䅁䕁䅁䅁睁䵁䅁䅁权㡁兄䅁权灄权䅁权瑂䅂䅁允䅁䅁䅅䅁䙁䅁䅁䅁䅁瑨䅴䍄䉁䅁䅁䅂䅁䅁䅍䅄䅁䅁䅯兂䄰䅁䅯儷䅯䅁䅯全䅑䅁䅅䅁䉁䅁䅁兂㝁〳丫㉬椶睐杷允䅁䅁䅑䅁䑁䅁䅷䅁䭁䱁久䅁䭁佁䬰䅁䭁䝁䔸䅁䉁䅁䅁允䅁䅁䅕啩杆搵楁稰䴸䅉䅅䅁䕁䅁䅁睁䵁䅁䅁权桃睃䅁权瑄权䅁权獄权䅁允䅁䅁䅅䅁䭁䕁䅣䅁䵁䅉䅅䅁䕁䅁䅁睁䵁䅁䅁权楃睃䅁权瑄权䅁权獄权䅁允䅁䅁䅅䅁䙁䍁搯䅊䉡捬⽍䍄䉁䅁䅁䅂䅁䅁䅍䅄䅁䅁䅯杩䅅䅁䅯充䅁䅁䅯兂䅁䅁䅅䅁䉁䅁䅁杄十䅁䅁兎㕁䑁䅉睎睁䑁䅁䅍睁䅁䅁䍄䉁䅁䅁䅂䅁䅁䅍䅄䅁䅁䅯杯䅳䅁䅯儷䅯䅁䅯兢䅑䅁䅅䅁䉁䅁䅁兂塄㍯㥁瑃䑦睐杷允䅁䅁䅑䅁䑁䅁䅷䅁䭁偁䵕䅁䭁佁䭫䅁䭁䡁䕯䅁䉁䅁䅁允䅁䅁䅕䅁䅁䅁䝂〳䵁䅉䅅䅁䕁䅁䅁睁䵁䅁䅁权橂睃䅁权瑄权䅁权䑃䅂䅁允䅁䅁䅅䅁䙁䑁䩥坑汄䄰䅌䍄䉁䅁䅁䅂䅁䅁䅍䅄䅁䅁䅯杯䅳䅁䅯儷䅯䅁䅯兣䅑䅁䅅䅁䉁䅁䅁兂楂䙅㕧䵴䝪睐杷允䅁䅁䅑䅁䑁䅁䅷䅁䭁䙁䰰䅁䭁佁䬴䅁䭁䝁䔰䅁䉁䅁䅁允䅁䅁䅕䅁䅁䵁偁獋䵅䅉䅅䅁䕁䅁䅁睁䵁䅁䅁权楃睃䅁权瑄权䅁权䙃䅂䅁允䅁䅁䅅䅁䙁䱁摋㘷䝦㡓⽣䍄䉁䅁䅁䅂䅁䅁䅍䅄䅁䅁䅯具䅁䅁䅯权䅁䅁䅯兂䅁䅁䅅䅁䉁䅁䅁兂佁扌摋㘷䕣䅑杷允䅁䅁䅑䅁䑁䅁䅷䅁䭁䕁䱉䅁䭁佁䭙䅁䭁䝁䔰䅁䉁䅁䅁允䅁䅁䄴杄䅁䑁䅅杍畁䑁䅍䅏穁䅁䅁䍄䉁䅁䅁䅂䅁䅁䅍䅄䅁䅁䅯兯䅳䅁䅯儷䅯䅁䅯睧䅑䅁䅅䅁䉁䅁䅁权䡂䅁䅁䍄䉁䅁䅁䅂䅁䅁䅍䅄䅁䅁䅯杯䅳䅁䅯儷䅯䅁䅯睧䅑䅁䅅䅁䉁䅁䅁兂畃⭒㙆䭆䠷睐杷允䅁䅁䅑䅁䑁䅁䅷䅁䭁偁䰸䅁䭁佁䭙䅁䭁䡁䕁䅁䉁䅁䅁允䅁䅁䄴䅄䅁䑁䅣杌㕁䑁䅉䅏䅁䅁杷允䅁䅁䅑䅁䑁䅁䅷䅁䭁䭁䱅䅁䭁佁䬰䅁䭁䡁䔰䅁䉁䅁䅁允䅁䅁䅯睒䅁䅁杷允䅁䅁䅑䅁䑁䅁䅷䅁䭁䭁䱉䅁䭁佁䬰䅁䭁䡁䔰䅁䉁䅁䅁允䅁䅁䅕渫焵䡶呓䑹䴸䅉䅅䅁䕁䅁䅁睁䵁䅁䅁权牄睃䅁权瑄权䅁权瑂䅂䅁允䅁䅁䅅䅁䙁䝁渳㘫确瘰⽕䍄䉁䅁䅁䅂䅁䅁䅍䅄䅁䅁䅯典䅳䅁䅯儶䅯䅁䅯兢䅑䅁䅅䅁䉁䅁䅁兂䅁䅁䅁偑慢䅑杷允䅁䅁䅑䅁䑁䅁䅷䅁䭁佁䱳䅁䭁佁䬰䅁䭁䥁䕕䅁䉁䅁䅁允䅁䅁䅕硫䕧杖琴䐫䴸䅉䅅䅁䕁䅁䅁睁䵁䅁䅁权牄睃䅁权瑄权䅁权䑃䅂䅁允䅁䅁䅅䅁䙁䵁䱤㑎䉬偙⽳䍄䉁䅁䅁䅂䅁䅁䅍䅄䅁䅁䅯䅄䅷䅁䅯眵䅯䅁䅯睢䅑䅁䅅䅁䉁䅁䅁兂䉃摉佄刳䑅䅷杷允䅁䅁䅑䅁䑁䅁䅷䅁䭁偁䅧䅁䭁佁䭫䅁䭁䝁䔸䅁䉁䅁䅁允䅁䅁䅕䅁䅁䕁求歄䵅䅉䅅䅁䕁䅁䅁睁䵁䅁䅁权䉄睃䅁权瑄权䅁权獄权䅁允䅁䅁䅅䅁䙁䍁䡵瑆佮㤹⽍䍄䉁䅁䅁䅂䅁䅁䅍䅄䅁䅁䅯兗䅷䅁䅯朵䅯䅁䅯全䅑䅁䅅䅁䉁䅁䅁杄䵁䅁䅁睍畁䑁䅑䅍穁䅁䅁䍄䉁䅁䅁䅂䅁䅁䅍䅄䅁䅁䅯睶䅳䅁䅯儷䅯䅁䅯睢䅑䅁䅅䅁䉁䅁䅁兂⭂慨摫㑦䵘睐杷允䅁䅁䅑䅁䑁䅁䅷䅁䭁䥁乫䅁䭁佁䭫䅁䭁佁䭷䅁䉁䅁䅁允䅁䅁䅕䅁䅁䅁杄捬䵁䅉䅅䅁䕁䅁䅁睁䵁䅁䅁权䉄睃䅁权瑄权䅁权䙃䅂䅁允䅁䅁䅅䅁䙁䡁啳歲桦瑥⽑䍄䉁䅁䅁䅂䅁䅁䅍䅄䅁䅁䅯具䅳䅁䅯儷䅯䅁䅯睧䅑䅁䅅䅁䉁䅁䅁兂剄瑉㕶浦啲睐杷允䅁䅁䅑䅁䑁䅁䅷䅁䭁䉁䴰䅁䭁佁䬰䅁䭁佁䭷䅁䉁䅁䅁允䅁䅁䅕敥浫免獩䐷䴸䅉䅅䅁䕁䅁䅁睁䵁䅁䅁权㡄䅄䅁权浄权䅁权㥂䅂䅁允䅁䅁䅅䅁佁䅁䅷䅁穁䍁䄴䅎㍁䑁䅧䅁䵁䅉䅅䅁䕁䅁䅁睁䵁䅁䅁权摁䅄䅁权瑄权䅁权睂䅂䅁允䅁䅁䅅䅁䙁䵁桵扒穢支⽷䍄䉁䅁䅁䅂䅁䅁䅍䅄䅁䅁䅯䅬䅳䅁䅯朷䅯䅁䅯䄷䅯䅁䅅䅁䉁䅁䅁兂䅁䅁䅁䱧䅶䅑杷允䅁䅁䅑䅁䑁䅁䅷䅁䭁䉁䴰䅁䭁佁䬰䅁䭁䡁䕅䅁䉁䅁䅁允䅁䅁䅕婧䑖㉩湺稶䴸䅉䅅䅁䕁䅁䅁睁䵁䅁䅁权摁䅄䅁权瑄权䅁权䙃䅂䅁允䅁䅁䅅䅁䙁䑁晶㑔堲畢⽯䍄䉁䅁䅁䅂䅁䅁䅍䅄䅁䅁䅯先䅷䅁䅯儷䅯䅁䅯兦䅑䅁䅅䅁䉁䅁䅁兂晁敨剴䉵琷睐杷允䅁䅁䅑䅁䑁䅁䅷䅁䭁䵁䱍䅁䭁佁䬰䅁䭁䡁䕁䅁䉁䅁䅁允䅁䅁䅕䉵䘶ㄶ㑇橪䴸䅉䅅䅁䕁䅁䅁睁䵁䅁䅁权ㅃ䅁䅁权䭁䅁䅁权䙁䅁䅁允䅁䅁䅅䅁䙁䑁䬰㘱睎剶䅎䍄䉁䅁䅁䅂䅁䅁䅍䅄䅁䅁䅯睷䅳䅁䅯儷䅯䅁䅯全䅑䅁䅅䅁䉁䅁䅁兂捃䍸睃浣剩睐杷允䅁䅁䅑䅁䑁䅁䅷䅁䭁䵁䱍䅁䭁佁䬰䅁䭁䥁䕍䅁䉁䅁䅁允䅁䅁䅕㥏倹婪畤橫䴸䅉䅅䅁䕁䅁䅁睁䵁䅁䅁权歁睄䅁权灄权䅁权䙃䅂䅁允䅁䅁䅅䅁䙁䅁䅁䅁䅁爯䅶䍄䉁䅁䅁䅂䅁䅁䅍䅄䅁䅁䅯朳䅷䅁䅯朵䅯䅁䅯兢䅑䅁䅅䅁䉁䅁䅁杄䵁䅁䅁睎畁䑁䅧䅎㍁䅁䅁䍄䉁䅁䅁䅂䅁䅁䅍䅄䅁䅁䅯䅱䄰䅁䅯朷䅯䅁䅯全䅑䅁䅅䅁䉁䅁䅁兂䅁䅁䅁乕㥶䅑杷允䅁䅁䅑䅁䑁䅁䅷䅁䭁䕁䱑䅁䭁佁䬴䅁䭁䡁䕅䅁䉁䅁䅁允䅁䅁䅕䅁䅁䥁汁啃䵅䅉䅅䅁䕁䅁䅁睁䵁䅁䅁权䙁䅄䅁权瑄权䅁权療䅂䅁允䅁䅁䅅䅁䙁䭁䌲䥒坌捍⽯䍄䉁䅁䅁䅂䅁䅁䅍䅄䅁䅁䅯䄷䅷䅁䅯朵䅯䅁䅯睢䅑䅁䅅䅁䉁䅁䅁杄䵁䅁䅁杍畁䑁䅙睍㑁䅁䅁䍄䉁䅁䅁䅂䅁䅁䅍䅄䅁䅁䅯兂䅷䅁䅯儷䅯䅁䅯来䅑䅁䅅䅁䉁䅁䅁兂䩄楫氳夳智睐杷允䅁䅁䅑䅁䑁䅁䅷䅁䭁䅁䵑䅁䭁佁䬰䅁䭁䥁䕕䅁䉁䅁䅁允䅁䅁䅕汄䕒塳浅歂䵁䅉䅅䅁䕁䅁䅁睁䵁䅁䅁权䙁䅄䅁权瑄权䅁权䙃䅂䅁允䅁䅁䅅䅁䙁䝁穩畡䍔捇⽳䍄䉁䅁䅁䅂䅁䅁䅍䅄䅁䅁䅯充䅳䅁䅯儶䅯䅁䅯来䅑䅁䅅䅁䉁䅁䅁兂䅁䅁䅁䵯楐䅑杷允䅁䅁䅑䅁䑁䅁䅷䅁䭁䅁䵕䅁䭁佁䬰䅁䭁䥁䕍䅁䉁䅁䅁允䅁䅁䅕䅚䙴含⽴䐴䴸䅉䅅䅁䕁䅁䅁睁䵁䅁䅁权䙄睃䅁权浄权䅁权䙃䅂䅁允䅁䅁䅅䅁佁䅁䅯䅁穁䍁䄴䅍ㅁ䅁䅁䍄䉁䅁䅁䅂䅁䅁䅍䅄䅁䅁䅯睋䅷䅁䅯朷䅯䅁䅯䄷䅯䅁䅅䅁䉁䅁䅁兂䅁䅁䅁乑塘䅷杷允䅁䅁䅑䅁䑁䅁䅷䅁䭁䑁䴰䅁䭁佁䬴䅁䭁䡁䕁䅁䉁䅁䅁允䅁䅁䅕䅁䅁䍁煩歁䵅䅉䅅䅁䕁䅁䅁睁䵁䅁䅁权佄䅄䅁权浄权䅁权療䅂䅁允䅁䅁䅅䅁佁䅁䅷䅁硁䍁䄴睎睁䑁䅧䅁䵁䅉䅅䅁䕁䅁䅁睁䵁䅁䅁权⭂睃䅁权湄权䅁权㙂䅂䅁允䅁䅁䅅䅁䙁䝁㡱䩤奍偂⼴䍄䉁䅁䅁䅂䅁䅁䅍䅄䅁䅁䅯杅䄰䅁䅯儷䅯䅁䅯睢䅑䅁䅅䅁䉁䅁䅁兂硁䭃捷浗ㅔ睐杷允䅁䅁䅑䅁䑁䅁䅷䅁䭁䍁义䅁䭁佁䬰䅁䭁佁䭷䅁䉁䅁䅁允䅁䅁䅕䵴㉨灶愸稳䴸䅉䅅䅁䕁䅁䅁睁䵁䅁䅁权晄䅄䅁权灄权䅁权㙂䅂䅁允䅁䅁䅅䅁䙁䅁䅁䅁䅁䭥䅰䍄䉁䅁䅁䅂䅁䅁䅍䅄䅁䅁䅯杉䄰䅁䅯儷䅯䅁䅯兢䅑䅁䅅䅁䉁䅁䅁兂楂䙅㕧䵴坪睐杷允䅁䅁䅑䅁䑁䅁䅷䅁䭁䙁䰰䅁䭁佁䭣䅁䭁䝁䔸䅁䉁䅁䅁允䅁䅁䅕欫㥌匯㥭吱䴸䅉䅅䅁䕁䅁䅁睁䵁䅁䅁权楁兄䅁权瑄权䅁权療䅂䅁允䅁䅁䅅䅁䙁偁潙䥘䌯搹⽧䍄䉁䅁䅁䅂䅁䅁䅍䅄䅁䅁䅯杉䄰䅁䅯儷䅯䅁䅯来䅑䅁䅅䅁䉁䅁䅁兂扄堫焵䡶扔睐杷允䅁䅁䅑䅁䑁䅁䅷䅁䭁䕁䵧䅁䭁佁䭣䅁䭁䝁䔰䅁䉁䅁䅁允䅁䅁䅕䑔䩥坑汄䐫䴸䅉䅅䅁䕁䅁䅁睁䵁䅁䅁权䵂䅄䅁权瑄权䅁权睂䅂䅁允䅁䅁䅅䅁䙁䵁䭈啯㉗⼸⼰䍄䉁䅁䅁䅂䅁䅁䅍䅄䅁䅁䅯䅴䅷䅁䅯朵䅯䅁䅯睢䅑䅁䅅䅁䉁䅁䅁权䡂䅁䅁䍄䉁䅁䅁䅂䅁䅁䅍䅄䅁䅁䅯杉䄰䅁䅯儷䅯䅁䅯兣䅑䅁䅅䅁䉁䅁䅁兂灁䥘䌯匹啪睐杷允䅁䅁䅑䅁䑁䅁䅷䅁䭁偁䵁䅁䭁佁䬴䅁䭁䥁䕕䅁䉁䅁䅁允䅁䅁䅕䅁䅁䕁歁䔹䵁䅉䅅䅁䕁䅁䅁睁䵁䅁䅁权楁兄䅁权瑄权䅁权䙃䅂䅁允䅁䅁䅅䅁䙁䕁䱓佢㝦摱⽅䍄䉁䅁䅁䅂䅁䅁䅍䅄䅁䅁䅯䅋䅷䅁䅯儷䅯䅁䅯䄷䅯䅁䅅䅁䉁䅁䅁兂ぃ䡹⭡确癲睐杷允䅁䅁䅑䅁䑁䅁䅷䅁䭁䑁䱳䅁䭁佁䭣䅁䭁䝁䔸䅁䉁䅁䅁允䅁䅁䅕䱴卢䩢䌰歑䵁䅉䅅䅁䕁䅁䅁睁䵁䅁䅁权潁䅄䅁权瑄权䅁权瑂䅂䅁允䅁䅁䅅䅁䙁䵁ㅐ䙋偹畷⼰䍄䉁䅁䅁䅂䅁䅁䅍䅄䅁䅁䅯䅋䅷䅁䅯儷䅯䅁䅯睢䅑䅁䅅䅁䉁䅁䅁兂慃婭婭婭瑮睐杷允䅁䅁䅑䅁䑁䅁䅷䅁䭁偁䵑䅁䭁佁䭙䅁䭁䝁䔸䅁䉁䅁䅁允䅁䅁䄴䅄䅁䑁䅑杌祁䑁䅉兎䅁䅁杷允䅁䅁䅑䅁䑁䅁䅷䅁䭁䍁䵧䅁䭁佁䬰䅁䭁䡁䕅䅁䉁䅁䅁允䅁䅁䅕⽺呤㘴扗䐸䴸䅉䅅䅁䕁䅁䅁睁䵁䅁䅁权䙄睃䅁权灄权䅁权獄权䅁允䅁䅁䅅䅁䙁䅁䅁䅁䅄㥨䅎䍄䉁䅁䅁䅂䅁䅁䅍䅄䅁䅁䅯睐䄰䅁䅯儷䅯䅁䅯兦䅑䅁䅅䅁䉁䅁䅁兂扁欷ぢ灒㕮睐杷允䅁䅁䅑䅁䑁䅁䅷䅁䭁䉁䱧䅁䭁佁䬰䅁䭁䡁䕁䅁䉁䅁䅁允䅁䅁䅕渫焵䡶呓䑥䴸䅉䅅䅁䕁䅁䅁睁䵁䅁䅁权噄䅄䅁权瑄权䅁权硂䅂䅁允䅁䅁䅅䅁䙁䍁乆偖祱⽔⽕䍄䉁䅁䅁䅂䅁䅁䅍䅄䅁䅁䅯兓䅷䅁䅯儶䅯䅁䅯兣䅑䅁䅅䅁䉁䅁䅁兂䅁䅁䅁余楐䅑杷允䅁䅁䅑䅁䑁䅁䅷䅁䭁䉁䱧䅁䭁佁䬰䅁䭁䡁䔰䅁䉁䅁䅁允䅁䅁䅕歵䵫楁䡵橨䴸䅉䅅䅁䕁䅁䅁睁䵁䅁䅁权䵄䅄䅁权瑄权䅁权瑂䅂䅁允䅁䅁䅅䅁䙁乁䅖⽱䉵䱦⽑䍄䉁䅁䅁䅂䅁䅁䅍䅄䅁䅁䅯䅅䄰䅁䅯朷䅯䅁䅯䅣䅑䅁䅅䅁䉁䅁䅁兂䅁䅁䅁佧䥔䅑杷允䅁䅁䅑䅁䑁䅁䅷䅁䭁䵁䵷䅁䭁佁䬰䅁䭁䡁䕁䅁䉁䅁䅁允䅁䅁䅕剴䭷攰圴䑸䴸䅉䅅䅁䕁䅁䅁睁䵁䅁䅁权䵄䅄䅁权瑄权䅁权䙃䅂䅁允䅁䅁䅅䅁䙁佁㜫㍱䄳扙⽉䍄䉁䅁䅁䅂䅁䅁䅍䅄䅁䅁䅯䅺䅷䅁䅯儷䅯䅁䅯睧䅑䅁䅅䅁䉁䅁䅁兂摃橙周氲奲睐杷允䅁䅁䅑䅁䑁䅁䅷䅁䭁䑁䱉䅁䭁佁䬰䅁䭁䝁䔸䅁䉁䅁䅁允䅁䅁䅕㑋坣挲㌷穯䴸䅉䅅䅁䕁䅁䅁睁䵁䅁䅁权祁睃䅁权瑄权䅁权硂䅂䅁允䅁䅁䅅䅁䙁䙁歰㥏倹慪⽣䍄䉁䅁䅁䅂䅁䅁䅍䅄䅁䅁䅯䅇䅷䅁䅯眵䅯䅁䅯兢䅑䅁䅅䅁䉁䅁䅁兂汁㙄㙗䕅䨰䅑杷允䅁䅁䅑䅁䑁䅁䅷䅁䭁䑁䱉䅁䭁佁䬰䅁䭁䥁䕕䅁䉁䅁䅁允䅁䅁䅕⼲⭬牡へ穯䴸䅉䅅䅁䕁䅁䅁睁䵁䅁䅁权㡁䅄䅁权瑄权䅁权瑂䅂䅁允䅁䅁䅅䅁䙁䡁兤楫硲癋⼰䍄䉁䅁䅁䅂䅁䅁䅍䅄䅁䅁䅯杍䅳䅁䅯儷䅯䅁䅯兦䅑䅁䅅䅁䉁䅁䅁兂䱃佢㝦晱楇睐杷允䅁䅁䅑䅁䑁䅁䅷䅁䭁䭁䴸䅁䭁佁䬰䅁䭁䝁䔰䅁䉁䅁䅁允䅁䅁䅕䕊田灡半吸䴸䅉䅅䅁䕁䅁䅁睁䵁䅁䅁权坁兄䅁权灄权䅁权硂䅂䅁允䅁䅁䅅䅁䙁䅁䅁䅁䅃㡳䅬䍄䉁䅁䅁䅂䅁䅁䅍䅄䅁䅁䅯睲䅷䅁䅯儷䅯䅁䅯兣䅑䅁䅅䅁䉁䅁䅁兂䡄睂稱堯癶睐杷允䅁䅁䅑䅁䑁䅁䅷䅁䭁䭁䴸䅁䭁佁䬰䅁䭁䥁䕕䅁䉁䅁䅁允䅁䅁䅕手癶䍁祈稶䴸䅉䅅䅁䕁䅁䅁睁䵁䅁䅁权穁䅄䅁权瑄权䅁权瑂䅂䅁允䅁䅁䅅䅁䙁佁㠵穐敖畵⼰䍄䉁䅁䅁䅂䅁䅁䅍䅄䅁䅁䅯䅎䅷䅁䅯儷䅯䅁䅯兢䅑䅁䅅䅁䉁䅁䅁兂桄桥畓⭒午睐杷允䅁䅁䅑䅁䑁䅁䅷䅁䭁䍁䱙䅁䭁佁䬴䅁䭁䥁䕕䅁䉁䅁䅁允䅁䅁䅕䅁䅁䅁婃〫䵁䅉䅅䅁䕁䅁䅁睁䵁䅁䅁权敂兄䅁权浄权䅁权䙃䅂䅁允䅁䅁䅅䅁佁䅁䅷䅁祁䍁䄴兎㕁䑁䅉䅁䵁䅉䅅䅁䕁䅁䅁睁䵁䅁䅁权ぁ䅄䅁权瑄权䅁权睂䅂䅁允䅁䅁䅅䅁䙁䑁ね䡹⭡㥮⽉䍄䉁䅁䅁䅂䅁䅁䅍䅄䅁䅁䅯六䅳䅁䅯儷䅯䅁䅯兦䅑䅁䅅䅁䉁䅁䅁兂歃䑣䬰㘱㉐睐杷允䅁䅁䅑䅁䑁䅁䅷䅁䭁䡁䴴䅁䭁佁䭙䅁䭁䡁䕯䅁䉁䅁䅁允䅁䅁䅯睒䅁䅁杷允䅁䅁䅑䅁䑁䅁䅷䅁䭁䱁䱧䅁䭁佁䬰䅁䭁佁䭷䅁䉁䅁䅁允䅁䅁䅕瑃橥䑣䬰穴䴸䅉䅅䅁䕁䅁䅁睁䵁䅁䅁权穁䅄䅁权瑄权䅁权䑃䅂䅁允䅁䅁䅅䅁䙁佁㝦晱午敔⼴䍄䉁䅁䅁䅂䅁䅁䅍䅄䅁䅁䅯䄷䅷䅁䅯眵䅯䅁䅯睧䅑䅁䅅䅁䉁䅁䅁兂㍂灶愸㥌搰䅑杷允䅁䅁䅑䅁䑁䅁䅷䅁䭁䑁䵑䅁䭁佁䬰䅁䭁䥁䕍䅁䉁䅁䅁允䅁䅁䅕䝭匴㡧䭄吰䴸䅉䅅䅁䕁䅁䅁睁䵁䅁䅁权千䅄䅁权畄权䅁权䑃䅂䅁允䅁䅁䅅䅁䙁䅁䅁䅁䅂⽒䅂䍄䉁䅁䅁䅂䅁䅁䅍䅄䅁䅁䅯睫䅷䅁䅯朷䅯䅁䅯睧䅑䅁䅅䅁䉁䅁䅁兂䅁䅁䅁偁噌䅑杷允䅁䅁䅑䅁䑁䅁䅷䅁䭁䕁䴰䅁䭁佁䭣䅁䭁䝁䔸䅁䉁䅁䅁允䅁䅁䅕潅䅐煹䙆樫䴸䅉䅅䅁䕁䅁䅁睁䵁䅁䅁权湁䅄䅁权瑄权䅁权瑂䅂䅁允䅁䅁䅅䅁䙁佁㠵穐敖畵⼰䍄䉁䅁䅁䅂䅁䅁䅍䅄䅁䅁䅯睊䅷䅁䅯儷䅯䅁䅯睢䅑䅁䅅䅁䉁䅁䅁兂䩄牤昶楇琯睐杷允䅁䅁䅑䅁䑁䅁䅷䅁䭁䍁䵣䅁䭁佁䬰䅁䭁䥁䕍䅁䉁䅁䅁允䅁䅁䅕⼵灵搸乊樷䴸䅉䅅䅁䕁䅁䅁睁䵁䅁䅁权湁睃䅁权瑄权䅁权獄权䅁允䅁䅁䅅䅁䙁䭁啳朲乇㥰⽉䍄䉁䅁䅁䅂䅁䅁䅍䅄䅁䅁䅯睊䅳䅁䅯儷䅯䅁䅯睢䅑䅁䅅䅁䉁䅁䅁兂療䌳⭯嘯圯睐杷允䅁䅁䅑䅁䑁䅁䅷䅁䭁偁䱁䅁䭁佁䭙䅁䭁䥁䕍䅁䉁䅁䅁允䅁䅁䄴杄䅁䑁䅅睍畁䑁䅉䅎ぁ䅁䅁䍄䉁䅁䅁䅂䅁䅁䅍䅄䅁䅁䅯睊䅳䅁䅯儷䅯䅁䅯来䅑䅁䅅䅁䉁䅁䅁兂敂䄸っ圳塢睐杷允䅁䅁䅑䅁䑁䅁䅷䅁䭁䍁䱣䅁䭁佁䬰䅁䭁䡁䔰䅁䉁䅁䅁允䅁䅁䅕火桊扇慬吳䴸䅉䅅䅁䕁䅁䅁睁䵁䅁䅁权䡁允䅁权䭁䅁䅁权䙁䅁䅁允䅁䅁䅅䅁䙁䵁ㅐ䙋偹桑䅴䍄䉁䅁䅁䅂䅁䅁䅍䅄䅁䅁䅯兑䅷䅁䅯朵䅯䅁䅯䄷䅯䅁䅅䅁䉁䅁䅁杄䵁䅁䅁䅍畁䑁䅧䅎ㅁ䅁䅁䍄䉁䅁䅁䅂䅁䅁䅍䅄䅁䅁䅯杺䅷䅁䅯儷䅯䅁䅯䅣䅑䅁䅅䅁䉁䅁䅁兂㑄⭕汏㡭獔睐杷允䅁䅁䅑䅁䑁䅁䅷䅁䭁䍁䵷䅁䭁佁䭫䅁䭁䡁䕁䅁䉁䅁䅁允䅁䅁䅕䅁䅁䅁䝄唰䵁䅉䅅䅁䕁䅁䅁睁䵁䅁䅁权允䅄䅁权瑄权䅁权瑂䅂䅁允䅁䅁䅅䅁䙁䝁剩堷⽷敎⽉䍄䉁䅁䅁睁䅁䅁䅍䅄䅁䅁䅯李䄸䅁䅯䅈䅙䅁䅅䅁䉁䅁䅁权䩄䅃䅁䍄䉁䅁䅁䅂䅁䅁䅍䅄䅁䅁䅯䅅䅷䅁䅯儷䅯䅁䅯睢䅑䅁䅅䅁䉁䅁䅁兂剃堷⽷噎洷睐杷允䅁䅁䅑䅁䑁䅁䅷䅁䭁乁䈸䅁䭁䅁䅯䅁䭁䅁䍑䅁䉁䅁䅁允䅁䅁䅕瑃橥䑣䬲ぇ䵁䅉䅅䅁䕁䅁䅁睁䵁䅁䅁权允䅄䅁权瑄权䅁权睂䅂䅁允䅁䅁䅅䅁䙁偁潙䥘䌯改⽁䍄䉁䅁䅁䅂䅁䅁䅍䅄䅁䅁䅯睅䄰䅁䅯儷䅯䅁䅯全䅑䅁䅅䅁䉁䅁䅁兂晁敨剴䉵砷睐杷允䅁䅁䅑䅁䑁䅁䅷䅁䭁䭁䵕䅁䭁佁䬰䅁䭁䥁䕕䅁䉁䅁䅁允䅁䅁䅕へ㍳啩杇䕌䵁䅉䅅䅁䕁䅁䅁睁䵁䅁䅁权允䅄䅁权瑄权䅁权䙃䅂䅁允䅁䅁䅅䅁䙁䍁睇浣剩攷⽁䍄䉁䅁䅁䅂䅁䅁䅍䅄䅁䅁䅯杴䅕䅁䅯䄶䅯䅁䅯兦䅑䅁䅅䅁䉁䅁䅁杄佁䅁䅁免㕁䍁䄴睎㍁䑁䅍䅁䵁䅉䅅䅁䕁䅁䅁睁䵁䅁䅁权允䅄䅁权瑄权䅁权㥂䅂䅁允䅁䅁䅅䅁䙁偁卌坔光佗⽅䍄䉁䅁䅁䅂䅁䅁䅍䅄䅁䅁䅯杓䅳䅁䅯朷䅯䅁䅯䄷䅯䅁䅅䅁䉁䅁䅁兂䅁䅁䅁乃头兑杷允䅁䅁䅑䅁䑁䅁䅷䅁䭁䵁䵯䅁䭁佁䬰䅁䭁䝁䔰䅁䉁䅁䅁允䅁䅁䅕祇搯䅊䉡呬䴸䅉䅅䅁䕁䅁䅁睁䵁䅁䅁权䭄䅄䅁权瑄权䅁权㙂䅂䅁允䅁䅁䅅䅁䙁䉁癳匳䝑婧⽕䍄䉁䅁䅁䅂䅁䅁䅍䅄䅁䅁䅯睹䅅䅁䅯䅂䅁䅁䅯䅂䅉䅁䅅䅁䉁䅁䅁兂䅁䅁䅁瑐呆兑杷允䅁䅁䅑䅁䑁䅁䅷䅁䭁䵁䵯䅁䭁佁䬰䅁䭁䡁䕁䅁䉁䅁䅁允䅁䅁䅕浗㝑〳丫穬䴸䅉䅅䅁䕁䅁䅁睁䵁䅁䅁权坁睃䅁权湄权䅁权䑃䅂䅁允䅁䅁䅅䅁䙁䭁睒児塲硯䅚䍄䉁䅁䅁䅂䅁䅁䅍䅄䅁䅁䅯杹䅷䅁䅯儷䅯䅁䅯全䅑䅁䅅䅁䉁䅁䅁兂㕂匶硙䭃捹睐杷允䅁䅁䅑䅁䑁䅁䅷䅁䭁䭁䵷䅁䭁佁䬰䅁䭁佁䭷䅁䉁䅁䅁允䅁䅁䅯睒䅁䅁杷允䅁䅁䅑䅁䑁䅁䅷䅁䭁䭁䵷䅁䭁佁䬰䅁䭁䝁䔰䅁䉁䅁䅁允䅁䅁䅕㉩湺㘫确橳䴸䅉䅅䅁䕁䅁䅁睁䵁䅁䅁权ぃ睃䅁权瑄权䅁权瑂䅂䅁允䅁䅁䅅䅁䙁䑁䙢ㅆ戰儵䅂䍄䉁䅁䅁䅂䅁䅁䅍䅄䅁䅁䅯睄䅷䅁䅯儶䅯䅁䅯来䅑䅁䅅䅁䉁䅁䅁兂䅁䅁䅁䩯獮䅑杷允䅁䅁䅑䅁䑁䅁䅷䅁䭁䑁䵫䅁䭁佁䭫䅁䭁䥁䕍䅁䉁䅁䅁允䅁䅁䅕䅁䅁䅁扂歶䵁䅉䅅䅁䕁䅁䅁睁䵁䅁䅁权㡂兄䅁权湄权䅁权獄权䅁允䅁䅁䅅䅁䙁䑁晶㑔堲杢䄹䍄䉁䅁䅁䅂䅁䅁䅍䅄䅁䅁䅯兵䅷䅁䅯儷䅯䅁䅯睧䅑䅁䅅䅁䉁䅁䅁兂奃桢䑋䵷割睐杷允䅁䅁䅑䅁䑁䅁䅷䅁䭁䡁䵕䅁䭁佁䭣䅁䭁䥁䕕䅁䉁䅁䅁允䅁䅁䅕⽰䱷癙⭴䕄䵁䅉䅅䅁䕁䅁䅁睁䵁䅁䅁权獃䅄䅁权瑄权䅁权䙃䅂䅁允䅁䅁䅅䅁䙁䑁晶㑔堲潢⽉䍄䉁䅁䅁䅂䅁䅁䅍䅄䅁䅁䅯䅊䄰䅁䅯眵䅯䅁䅯兦䅑䅁䅅䅁䉁䅁䅁兂乃㉬匴㡧奁䅑杷允䅁䅁䅑䅁䑁䅁䅷䅁䭁䉁䱍䅁䭁佁䬰䅁䭁䝁䔰䅁䉁䅁䅁允䅁䅁䅕積積積積吸䴸䅉䅅䅁䕁䅁䅁睁䵁䅁䅁权呁睃䅁权瑄权䅁权療䅂䅁允䅁䅁䅅䅁䙁䭁䙊癴㥐倱⽁䍄䉁䅁䅁䅂䅁䅁䅍䅄䅁䅁䅯兹䅁䅁䅯䅂䅁䅁䅯兂䅁䅁䅅䅁䉁䅁䅁兂䅁䅁䅁⬫汒兑杷允䅁䅁䅑䅁䑁䅁䅷䅁䭁䉁䱍䅁䭁佁䬰䅁䭁䡁䕁䅁䉁䅁䅁允䅁䅁䅕噈歰㥏倹吸䴸䅉䅅䅁䕁䅁䅁睁䵁䅁䅁权䍁䅄䅁权湄权䅁权療䅂䅁允䅁䅁䅅䅁䙁䙁余扌摋砷䅨䍄䉁䅁䅁䅂䅁䅁䅍䅄䅁䅁䅯睅䅳䅁䅯儷䅯䅁䅯兣䅑䅁䅅䅁䉁䅁䅁兂䉄煹䙆癴硐睐杷允䅁䅁䅑䅁䑁䅁䅷䅁䭁䅁䱧䅁䭁佁䭙䅁䭁䡁䕁䅁䉁䅁䅁允䅁䅁䄴䅄䅁䑁䅅杌穁䑁䅍免䅁䅁杷允䅁䅁䅑䅁䑁䅁䅷䅁䭁䕁䱕䅁䭁佁䭣䅁䭁䡁䕁䅁䉁䅁䅁允䅁䅁䅕琸乊桙奂䕃䵁䅉䅅䅁䕁䅁䅁睁䵁䅁䅁权呁睃䅁权瑄权䅁权㥂䅂䅁允䅁䅁䅅䅁䙁䉁愱䑚晶⭔⼰䍄䉁䅁䅁䅂䅁䅁䅍䅄䅁䅁䅯䅃䅁䅁䅯权䅁䅁䅯兂䅁䅁䅅䅁䉁䅁䅁兂睃浣剩吷湷䅑杷允䅁䅁䅑䅁䑁䅁䅷䅁䭁䵁䱷䅁䭁佁䬰䅁䭁䝁䔸䅁䉁䅁䅁允䅁䅁䅕報灪橊䥇䕇䵁䅉䅅䅁䕁䅁䅁睁䵁䅁䅁权䵄睃䅁权瑄权䅁权㙂䅂䅁允䅁䅁䅅䅁䙁䑁䬰㘱睎卐䅊䍄䉁䅁䅁䅂䅁䅁䅍䅄䅁䅁䅯䅺䅳䅁䅯儷䅯䅁䅯䅣䅑䅁䅅䅁䉁䅁䅁兂䝂癴㥐䐱汧䅑杷允䅁䅁䅑䅁䑁䅁䅷䅁䭁䵁䱷䅁䭁佁䬰䅁䭁䥁䕕䅁䉁䅁䅁允䅁䅁䅕㥏倹婪畤啊䵁䅉䅅䅁䕁䅁䅁睁䵁䅁䅁权偄䅄䅁权畄权䅁权瑂䅂䅁允䅁䅁䅅䅁䙁䅁䅁䅁䅁畩䅴䍄䉁䅁䅁䅂䅁䅁䅍䅄䅁䅁䅯睈䅳䅁䅯眵䅯䅁䅯睢䅑䅁䅅䅁䉁䅁䅁兂噄佥浫免䱧䅑杷允䅁䅁䅑䅁䑁䅁䅷䅁䭁乁䵳䅁䭁佁䭣䅁䭁䥁䕍䅁䉁䅁䅁允䅁䅁䅕扦䅒㥏歫啄䵁䅉䅅䅁䕁䅁䅁睁䵁䅁䅁权祁兄䅁权浄权䅁权㙂䅂䅁允䅁䅁䅅䅁佁䅁䅷䅁穁䍁䄴杍穁䑁䅅䅁䵁䅉䅅䅁䕁䅁䅁睁䵁䅁䅁权婄睃䅁权畄权䅁权睂䅂䅁允䅁䅁䅅䅁䙁䅁䅁䅁䅄㥐䄱䍄䉁䅁䅁䅂䅁䅁䅍䅄䅁䅁䅯眲䄰䅁䅯眵䅯䅁䅯兢䅑䅁䅅䅁䉁䅁䅁兂歃䑣䬰礱噍䅑杷允䅁䅁䅑䅁䑁䅁䅷䅁䭁䝁䰰䅁䭁佁䬰䅁䭁佁䭷䅁䉁䅁䅁允䅁䅁䅕䍷䉱⽉佷吵䴸䅉䅅䅁䕁䅁䅁睁䵁䅁䅁权畂睃䅁权瑄权䅁权獄权䅁允䅁䅁䅅䅁䙁䙁歰㥏倹捪⽣䍄䉁䅁䅁䅂䅁䅁䅍䅄䅁䅁䅯具䅷䅁䅯朵䅯䅁䅯全䅑䅁䅅䅁䉁䅁䅁杄䭁䅁䅁免畁䑁䅑䅏䅁䅁杷允䅁䅁䅑䅁䑁䅁䅷䅁䭁䍁久䅁䭁佁䭣䅁䭁䝁䔸䅁䉁䅁䅁允䅁䅁䅕歵䵫楁䡵啉䵁䅉䅅䅁䕁䅁䅁睁䵁䅁䅁权畂睃䅁权瑄权䅁权硂䅂䅁允䅁䅁䅅䅁䙁䵁桵扒穢振⽑䍄䉁䅁䅁䅂䅁䅁䅍䅄䅁䅁䅯兢䅳䅁䅯儷䅯䅁䅯兦䅑䅁䅅䅁䉁䅁䅁兂坃楩㉉㤷捐睐杷允䅁䅁䅑䅁䑁䅁䅷䅁䭁䝁䰴䅁䭁佁䬰䅁䭁䡁䔰䅁䉁䅁䅁允䅁䅁䅕㘱睎児塲穷䴸䅉䅅䅁䕁䅁䅁睁䵁䅁䅁权汃允䅁权䉁杁䅁权䍁杁䅁允䅁䅁䅅䅁䙁䍁穲晷杪丯䅆䍄䉁䅁䅁䅂䅁䅁䅍䅄䅁䅁䅯兑䅷䅁䅯儷䅯䅁䅯兢䅑䅁䅅䅁䉁䅁䅁兂卂䉵䘶ㄶ杈睐杷允䅁䅁䅑䅁䑁䅁䅷䅁䭁䕁䉁䅁䭁䅁䍅䅁䭁䅁䍍䅁䉁䅁䅁允䅁䅁䅕朳扒䬯䩩歹䵁䅉䅅䅁䕁䅁䅁睁䵁䅁䅁权桂䅄䅁权浄权䅁权㙂䅂䅁允䅁䅁䅅䅁佁䅁䅷䅁祁䍁䄴杍㉁䑁䅕䅁䵁䅉䅅䅁䕁䅁䅁睁䵁䅁䅁权歄䅄䅁权湄权䅁权瑂䅂䅁允䅁䅁䅅䅁䙁䍁睇浣剩昷⼶䍄䉁䅁䅁䅂䅁䅁䅍䅄䅁䅁䅯䄵䅷䅁䅯儷䅯䅁䅯兦䅑䅁䅅䅁䉁䅁䅁兂㝂䭆䠵場啱睐杷允䅁䅁䅑䅁䑁䅁䅷䅁䭁䕁䱑䅁䭁佁䬰䅁䭁佁䭷䅁䉁䅁䅁允䅁䅁䅕潅䅐煹䙆䐫䴸䅉䅅䅁䕁䅁䅁睁䵁䅁䅁权䕂睃䅁权瑄权䅁权瑂䅂䅁允䅁䅁䅅䅁䙁䙁㑋潈牘晕⽙䍄䉁䅁䅁䅂䅁䅁䅍䅄䅁䅁䅯䅒䅳䅁䅯儷䅯䅁䅯兣䅑䅁䅅䅁䉁䅁䅁兂瑁灳瘳㡰㝢睐杷允䅁䅁䅑䅁䑁䅁䅷䅁䭁䙁䵯䅁䭁佁䬰䅁䭁䝁䔰䅁䉁䅁䅁允䅁䅁䅕灶愸㥌欰䵅䵁䅉䅅䅁䕁䅁䅁睁䵁䅁䅁权慂睃䅁权畄权䅁权睂䅂䅁允䅁䅁䅅䅁䙁䅁䅁䅁䅄摡䄷䍄䉁䅁䅁䅂䅁䅁䅍䅄䅁䅁䅯其䅳䅁䅯朷䅯䅁䅯兣䅑䅁䅅䅁䉁䅁䅁兂䅁䅁䅁䉑䡉兑杷允䅁䅁䅑䅁䑁䅁䅷䅁䭁佁䱕䅁䭁佁䭫䅁䭁䥁䕕䅁䉁䅁䅁允䅁䅁䅕䅁䅁䅁佄䕹䵁䅉䅅䅁䕁䅁䅁睁䵁䅁䅁权楁兄䅁权畄权䅁权療䅂䅁允䅁䅁䅅䅁䙁䅁䅁䅁䅃佣䅴䍄䉁䅁䅁䅂䅁䅁䅍䅄䅁䅁䅯䅒䅳䅁䅯儷䅯䅁䅯全䅑䅁䅅䅁䉁䅁䅁兂㝁〳丫㉬⬷睐杷允䅁䅁䅑䅁䑁䅁䅷䅁䭁䙁䱍䅁䭁佁䭫䅁䭁䝁䔸䅁䉁䅁䅁允䅁䅁䅕䅁䅁䅁㡂啸䵁䅉䅅䅁䕁䅁䅁睁䵁䅁䅁权偁睃䅁权灄权䅁权硂䅂䅁允䅁䅁䅅䅁䙁䅁䅁䅁䅁㥰䅌䍄䉁䅁䅁䅂䅁䅁䅍䅄䅁䅁䅯䅅䅳䅁䅯朵䅯䅁䅯睧䅑䅁䅅䅁䉁䅁䅁杄䭁䅁䅁䅍畁䑁䅍睎䅁䅁杷允䅁䅁䅑䅁䑁䅁䅷䅁䭁䕁䱑䅁䭁佁䬰䅁䭁䥁䕍䅁䉁䅁䅁允䅁䅁䅕潂噇㑑獴启䴸䅉䅅䅁䕁䅁䅁睁䵁䅁䅁权䕂睃䅁权瑄权䅁权㥂䅂䅁允䅁䅁䅅䅁䙁乁佮ㄹ橐晰⼰䍄䉁䅁䅁䅂䅁䅁䅍䅄䅁䅁䅯杺䅳䅁䅯儷䅯䅁䅯来䅑䅁䅅䅁䉁䅁䅁兂獄払敧敨ㅶ睐杷允䅁䅁䅑䅁䑁䅁䅷䅁䭁䵁䰴䅁䭁佁䬰䅁䭁䡁䕁䅁䉁䅁䅁允䅁䅁䅕浑汄䌰扌稫䴸䅉䅅䅁䕁䅁䅁睁䵁䅁䅁权捃䅄䅁权灄权䅁权䑃䅂䅁允䅁䅁䅅䅁䙁䅁䅁䅁䅃猲䄵䍄䉁䅁䅁䅂䅁䅁䅍䅄䅁䅁䅯杺䅳䅁䅯儷䅯䅁䅯兣䅑䅁䅅䅁䉁䅁䅁兂瑁灳瘳㡰㝢睐杷允䅁䅁䅑䅁䑁䅁䅷䅁䭁䵁䰴䅁䭁佁䬰䅁䭁䡁䔰䅁䉁䅁䅁允䅁䅁䅕挲㌷⭕汏启䴸䅉䅅䅁䕁䅁䅁睁䵁䅁䅁权ㅂ睃䅁权湄权䅁权獄权䅁允䅁䅁䅅䅁䙁䅁桕㔳坣瘱⽱䍄䉁䅁䅁䅂䅁䅁䅍䅄䅁䅁䅯睐䅳䅁䅯儷䅯䅁䅯䄷䅯䅁䅅䅁䉁䅁䅁兂奃桢䑋䵷灲睐杷允䅁䅁䅑䅁䑁䅁䅷䅁䭁䑁䰴䅁䭁佁䬰䅁䭁䝁䔰䅁䉁䅁䅁允䅁䅁䅕潂噇㑑獳啊䵁䅉䅅䅁䕁䅁䅁睁䵁䅁䅁权䅂睃䅁权瑄权䅁权瑂䅂䅁允䅁䅁䅅䅁䙁乁佮ㄹ橐婰⽳䍄䉁䅁䅁䅂䅁䅁䅍䅄䅁䅁䅯睆䄰䅁䅯儶䅯䅁䅯全䅑䅁䅅䅁䉁䅁䅁兂䅁䅁䅁䱑塐䅷杷允䅁䅁䅑䅁䑁䅁䅷䅁䭁䑁䰸䅁䭁佁䬰䅁䭁䡁䕁䅁䉁䅁䅁允䅁䅁䅕匶硙䭃捷樶䴸䅉䅅䅁䕁䅁䅁睁䵁䅁䅁权敁睃䅁权灄权䅁权㥂䅂䅁允䅁䅁䅅䅁䙁䅁䅁䅁䅃瑌䅒䍄䉁䅁䅁䅂䅁䅁䅍䅄䅁䅁䅯睐䅳䅁䅯儷䅯䅁䅯兣䅑䅁䅅䅁䉁䅁䅁兂婁䙂余扌灌睐杷允䅁䅁䅑䅁䑁䅁䅷䅁䭁䕁䱁䅁䭁佁䬰䅁䭁䡁䔰䅁䉁䅁䅁允䅁䅁䅕䘷㑇潈牘呷䴸䅉䅅䅁䕁䅁䅁睁䵁䅁䅁权䱃䅄䅁权瑄权䅁权瑂䅂䅁允䅁䅁䅅䅁䙁䙁偹癷潕䵘⼸䍄䉁䅁䅁䅂䅁䅁䅍䅄䅁䅁䅯䅷䅷䅁䅯朵䅯䅁䅯䅣䅑䅁䅅䅁䉁䅁䅁杄䭁䅁䅁免畁䑁䅑䅎䅁䅁杷允䅁䅁䅑䅁䑁䅁䅷䅁䭁䵁䵙䅁䭁佁䬰䅁䭁䡁䕁䅁䉁䅁䅁允䅁䅁䅕硥畓⭒㙆䑰䴸䅉䅅䅁䕁䅁䅁睁䵁䅁䅁权䝄䅄䅁权瑄权䅁权硂䅂䅁允䅁䅁䅅䅁䙁䙁㕧䵴㉨煶⼸䍄䉁䅁䅁䅂䅁䅁䅍䅄䅁䅁䅯䅕䄰䅁䅯儷䅯䅁䅯䄷䅯䅁䅅䅁䉁䅁䅁兂扃極噴桱敔睐杷允䅁䅁䅑䅁䑁䅁䅷䅁䭁䙁乁䅁䭁佁䬰䅁䭁䥁䕍䅁䉁䅁䅁允䅁䅁䅕䤵䨫湦畍稰䴸䅉䅅䅁䕁䅁䅁睁䵁䅁䅁权䍄兄䅁权瑄权䅁权䙃䅂䅁允䅁䅁䅅䅁䙁䭁䠵場啯癲⽣䍄䉁䅁䅁䅂䅁䅁䅍䅄䅁䅁䅯䅸䅁䅁䅯䅂䅁䅁䅯兂䅁䅁䅅䅁䉁䅁䅁兂䅁䅁䅁䝷お兑杷允䅁䅁䅑䅁䑁䅁䅷䅁䭁䉁䱁䅁䭁佁䬰䅁䭁佁䭷䅁䉁䅁䅁允䅁䅁䅕匶硙䭃捷樹䴸䅉䅅䅁䕁䅁䅁睁䵁䅁䅁权允睃䅁权瑄权䅁权療䅂䅁允䅁䅁䅅䅁䙁䱁䩰䅄牉⽨⽑䍄䉁䅁䅁䅂䅁䅁䅍䅄䅁䅁䅯杁䅳䅁䅯朷䅯䅁䅯来䅑䅁䅅䅁䉁䅁䅁兂䅁䅁䅁佧䘳䅑杷允䅁䅁䅑䅁䑁䅁䅷䅁䭁䝁䉁䅁䭁䅁䍅䅁䭁䅁䍉䅁䉁䅁䅁允䅁䅁䅕潒眳硫䥐欴䵁䅉䅅䅁䕁䅁䅁睁䵁䅁䅁权允睃䅁权瑄权䅁权硂䅂䅁允䅁䅁䅅䅁䙁䝁剩堷⽷晎⽉䍄䉁䅁䅁䅂䅁䅁䅍䅄䅁䅁䅯杤䅷䅁䅯眵䅯䅁䅯睧䅑䅁䅅䅁䉁䅁䅁兂䭂䅄牉㕨煙䅑杷允䅁䅁䅑䅁䑁䅁䅷䅁䭁䉁䱁䅁䭁佁䬰䅁䭁䡁䔰䅁䉁䅁䅁允䅁䅁䅕䭆䠵場啯樷䴸䅉䅅䅁䕁䅁䅁睁䵁䅁䅁权䕁睃䅁权瑄权䅁权䑃䅂䅁允䅁䅁䅅䅁䭁䕁䅣䅁䵁䅉䅅䅁䕁䅁䅁睁䵁䅁䅁权䕁睃䅁权瑄权䅁权㥂䅂䅁允䅁䅁䅅䅁䙁䕁椵䙅㕧側⽁䍄䉁䅁䅁䅂䅁䅁䅍䅄䅁䅁䅯杴䅕䅁䅯眵䅯䅁䅯全䅑䅁䅅䅁䉁䅁䅁兂䍂余兘瑉硶睐杷允䅁䅁䅑䅁䑁䅁䅷䅁䭁乁䵷䅁䭁佁䭣䅁䭁䡁䕅䅁䉁䅁䅁允䅁䅁䅕晷㍘番㍄爯䴸䅉䅅䅁䕁䅁䅁睁䵁䅁䅁权婃睃䅁权瑄权䅁权瑂䅂䅁允䅁䅁䅅䅁䙁䱁祂䩡瑈佦⼸䍄䉁䅁䅁䅂䅁䅁䅍䅄䅁䅁䅯六䅳䅁䅯儷䅯䅁䅯睢䅑䅁䅅䅁䉁䅁䅁兂啂㘴扗䍸睄睐杷允䅁䅁䅑䅁䑁䅁䅷䅁䭁䩁䱫䅁䭁佁䬰䅁䭁䡁䕁䅁䉁䅁䅁允䅁䅁䅕兊䉡啬䱏樸䴸䅉䅅䅁䕁䅁䅁睁䵁䅁䅁权奃睃䅁权瑄权䅁权䙃䅂䅁允䅁䅁䅅䅁䙁䍁捬㡪ㅌ佋⽧䍄䉁䅁䅁䅂䅁䅁䅍䅄䅁䅁䅯眫䅷䅁䅯儷䅯䅁䅯䅣䅑䅁䅅䅁䉁䅁䅁兂䅁䅁䅁䅁䅁䅁杷允䅁䅁䅑䅁䑁䅁䅷䅁䭁偁䵷䅁䭁佁䭣䅁䭁䡁䕯䅁䉁䅁䅁允䅁䅁䅕桙奂扏䥔う䵁䅉䅅䅁䕁䅁䅁睁䵁䅁䅁权敂兄䅁权浄权䅁权瑂䅂䅁允䅁䅁䅅䅁佁䅁䅷䅁祁䍁䄴李硁䑁䅙䅁䵁䅉䅅䅁䕁䅁䅁睁䵁䅁䅁权䵄䅄䅁权灄权䅁权硂䅂䅁允䅁䅁䅅䅁䙁䅁䅁䅁杄晊䅒䍄䉁䅁䅁䅂䅁䅁䅍䅄䅁䅁䅯眫䅷䅁䅯儷䅯䅁䅯兣䅑䅁䅅䅁䉁䅁䅁兂䅁䅁䅁䅁䅁䅁杷允䅁䅁䅑䅁䑁䅁䅷䅁䭁偁䴴䅁䭁佁䬰䅁䭁䡁䕁䅁䉁䅁䅁允䅁䅁䅕⽺呤㘴扗䐷䴸䅉䅅䅁䕁䅁䅁睁䵁䅁䅁权㕂睃䅁权浄权䅁权瑂䅂䅁允䅁䅁䅅䅁䭁䕁䅣䅁䵁䅉䅅䅁䕁䅁䅁睁䵁䅁䅁权⭄䅄䅁权瑄权䅁权䑃䅂䅁允䅁䅁䅅䅁䙁䙁㘶兓䍷⽋⽅䍄䉁䅁䅁䅂䅁䅁䅍䅄䅁䅁䅯䅶䅷䅁䅯朷䅯䅁䅯兢䅑䅁䅅䅁䉁䅁䅁权䡂䅁䅁䍄䉁䅁䅁䅂䅁䅁䅍䅄䅁䅁䅯朷䄰䅁䅯儷䅯䅁䅯睧䅑䅁䅅䅁䉁䅁䅁兂䍁㑋坣挲稷睐杷允䅁䅁䅑䅁䑁䅁䅷䅁䭁偁䭑䅁䭁佁䭣䅁䭁䡁䕅䅁䉁䅁䅁允䅁䅁䅕搵楁⼲⭬䕃䵁䅉䅅䅁䕁䅁䅁睁䵁䅁䅁权㥃䅄䅁权畄权䅁权瑂䅂䅁允䅁䅁䅅䅁䙁䅁䅁䅁䅃佁䅴䍄䉁䅁䅁䅂䅁䅁䅍䅄䅁䅁䅯术䅷䅁䅯儷䅯䅁䅯兦䅑䅁䅅䅁䉁䅁䅁兂㍁啩杆搵祄睐杷允䅁䅁䅑䅁䑁䅁䅷䅁䭁䙁䱧䅁䭁佁䬰䅁䭁䝁䔰䅁䉁䅁䅁允䅁䅁䅕䵮村䡳潊呷䴸䅉䅅䅁䕁䅁䅁睁䵁䅁䅁权奂睃䅁权瑄权䅁权睂䅂䅁允䅁䅁䅅䅁䙁䑁積積積㡍⽍䍄䉁䅁䅁䅂䅁䅁䅍䅄䅁䅁䅯兑䅷䅁䅯眵䅯䅁䅯䅣䅑䅁䅅䅁䉁䅁䅁兂畄䑦ㄸ橘噯䅑杷允䅁䅁䅑䅁䑁䅁䅷䅁䭁䵁䱉䅁䭁佁䭫䅁䭁䥁䕍䅁䉁䅁䅁允䅁䅁䅕䅁䅁䥁癄䕷䵁䅉䅅䅁䕁䅁䅁睁䵁䅁䅁权奂睃䅁权瑄权䅁权㥂䅂䅁允䅁䅁䅅䅁䙁䝁㝑〳丫㡬⼴䍄䉁䅁䅁䅂䅁䅁䅍䅄䅁䅁䅯兣䅳䅁䅯儷䅯䅁䅯兦䅑䅁䅅䅁䉁䅁䅁兂灁䥘䌯匹獩睐杷允䅁䅁䅑䅁䑁䅁䅷䅁䭁䩁䉙䅁䭁䉁䅅䅁䭁䅁䅕䅁䉁䅁䅁允䅁䅁䄴䅆䅁䑁䅕睎穁䑁䅁䅍㑁䑁䅙䅍㑁䅁䅁䍄䉁䅁䅁䅂䅁䅁䅍䅄䅁䅁䅯䅋䄰䅁䅯儷䅯䅁䅯来䅑䅁䅅䅁䉁䅁䅁兂摄䅊䉡啬湐睐杷允䅁䅁䅑䅁䑁䅁䅷䅁䭁乁䉍䅁䭁䉁䅅䅁䭁䅁䍑䅁䉁䅁䅁允䅁䅁䄴䅆䅁䑁䅙兏㕁䑁䅁䅍睁䑁䅁䅍睁䅁䅁䍄䉁䅁䅁䅂䅁䅁䅍䅄䅁䅁䅯睺䄰䅁䅯儶䅯䅁䅯兦䅑䅁䅅䅁䉁䅁䅁兂䅁䅁䅁乁牘䅑杷允䅁䅁䅑</t>
  </si>
  <si>
    <t>䅁䑁䅁䅷䅁䭁䍁乧䅁䭁佁䬰䅁䭁䡁䕁䅁䉁䅁䅁允䅁䅁䅕䉯癯匳䝑吶䴸䅉䅅䅁䕁䅁䅁睁䵁䅁䅁权⽄睃䅁权浄权䅁权療䅂䅁允䅁䅁䅅䅁佁䅁䅷䅁㍁䍁䄴䅏ぁ䑁䅑䅁䵁䅉䅅䅁䕁䅁䅁睁䵁䅁䅁权㕁睃䅁权浄权䅁权獄权䅁允䅁䅁䅅䅁佁䅁䅷䅁硁䍁䄴䅍祁䑁䅙䅁䵁䅉䅅䅁䕁䅁䅁睁䵁䅁䅁权潁兄䅁权瑄权䅁权䑃䅂䅁允䅁䅁䅅䅁䙁䵁㌯⭕汏⭭⽧䍄䉁䅁䅁䅂䅁䅁䅍䅄䅁䅁䅯儳䅳䅁䅯眵䅯䅁䅯睧䅑䅁䅅䅁䉁䅁䅁兂䍄浉㑵乒桅䅑杷允䅁䅁䅑䅁䑁䅁䅷䅁䭁䍁乯䅁䭁佁䬰䅁䭁䝁䔰䅁䉁䅁䅁允䅁䅁䅕歵䵫楁䡵䕂䵁䅉䅅䅁䕁䅁䅁睁䵁䅁䅁权⭄权䅁权浄权䅁权䑃䅂䅁允䅁䅁䅅䅁佁䅁䅷䅁祁䍁䄴兎穁䑁䅑䅁䵁䅉䅅䅁䕁䅁䅁睁䵁䅁䅁权桂睃䅁权瑄权䅁权㙂䅂䅁允䅁䅁䅅䅁䙁佁㠵穐敖獵⽫䍄䉁䅁䅁䅂䅁䅁䅍䅄䅁䅁䅯睩䅳䅁䅯眵䅯䅁䅯䄷䅯䅁䅅䅁䉁䅁䅁权䡂䅁䅁䍄䉁䅁䅁䅂䅁䅁䅍䅄䅁䅁䅯杈䅳䅁䅯儶䅯䅁䅯䅣䅑䅁䅅䅁䉁䅁䅁兂䅁䅁䅁䅷奶䅑杷允䅁䅁䅑䅁䑁䅁䅷䅁䭁䍁乯䅁䭁佁䬰䅁䭁䡁䕯䅁䉁䅁䅁允䅁䅁䅕浑汄䌰扌啂䵁䅉䅅䅁䕁䅁䅁睁䵁䅁䅁权煁兄䅁权瑄权䅁权硂䅂䅁允䅁䅁䅅䅁䙁䥁䅐煹䙆杴䅒䍄䉁䅁䅁䅂䅁䅁䅍䅄䅁䅁䅯杋䄰䅁䅯儷䅯䅁䅯兦䅑䅁䅅䅁䉁䅁䅁兂卂䉵䘶ㄶ䕅䅑杷允䅁䅁䅑䅁䑁䅁䅷䅁䭁䭁䵯䅁䭁佁䬰䅁䭁佁䭷䅁䉁䅁䅁允䅁䅁䅕牡へ硫䕧樶䴸䅉䅅䅁䕁䅁䅁睁䵁䅁䅁权捁睃䅁权畄权䅁权䑃䅂䅁允䅁䅁䅅䅁䙁䅁䅁䅁䥂睒䉨䍄䉁䅁䅁䅂䅁䅁䅍䅄䅁䅁䅯朸䅳䅁䅯朵䅯䅁䅯䅣䅑䅁䅅䅁䉁䅁䅁杄䵁䅁䅁䅍畁䑁䅫李ㅁ䅁䅁䍄䉁䅁䅁䅂䅁䅁䅍䅄䅁䅁䅯睅䅳䅁䅯朷䅯䅁䅯兣䅑䅁䅅䅁䉁䅁䅁兂䅁䅁䅁䭑吷䅑杷允䅁䅁䅑䅁䑁䅁䅷䅁䭁䩁䴸䅁䭁佁䭙䅁䭁䝁䔸䅁䉁䅁䅁允䅁䅁䄴䅄䅁䑁䅑杌硁䑁䅑兏䅁䅁杷允䅁䅁䅑䅁䑁䅁䅷䅁䭁䭁䰴䅁䭁佁䭫䅁䭁佁䭷䅁䉁䅁䅁允䅁䅁䅕䅁䅁䅁ぃ唷䵁䅉䅅䅁䕁䅁䅁睁䵁䅁䅁权煃䅄䅁权瑄权䅁权㙂䅂䅁允䅁䅁䅅䅁䙁偁湃歸㍳敩⽕䍄䉁䅁䅁䅂䅁䅁䅍䅄䅁䅁䅯杌䄸䅁䅯儷䅯䅁䅯兣䅑䅁䅅䅁䉁䅁䅁兂ㅂ硫䕧杖嘷睐杷允䅁䅁䅑䅁䑁䅁䅷䅁䭁䭁䱍䅁䭁佁䬰䅁䭁䥁䕍䅁䉁䅁䅁允䅁䅁䅕䬯确欰椱䑧䴸䅉䅅䅁䕁䅁䅁睁䵁䅁䅁权煃䅄䅁权瑄权䅁权睂䅂䅁允䅁䅁䅅䅁䙁䅁牉硨婢瑺⼸䍄䉁䅁䅁䅂䅁䅁䅍䅄䅁䅁䅯䅪䄰䅁䅯儷䅯䅁䅯来䅑䅁䅅䅁䉁䅁䅁兂扁㥌欰潂噇睐杷允䅁䅁䅑䅁䑁䅁䅷䅁䭁䕁䱷䅁䭁佁䬰䅁䭁䝁䔰䅁䉁䅁䅁允䅁䅁䅯睒䅁䅁杷允䅁䅁䅑䅁䑁䅁䅷䅁䭁䝁䉙䅁䭁䅁䅯䅁䭁䅁䅕䅁䉁䅁䅁允䅁䅁䅕䬯确欰椱啃䵁䅉䅅䅁䕁䅁䅁睁䵁䅁䅁权䅁兄䅁权湄权䅁权睂䅂䅁允䅁䅁䅅䅁䙁佁兘瑉㕶桦䅺䍄䉁䅁䅁䅂䅁䅁䅍䅄䅁䅁䅯東䅷䅁䅯儷䅯䅁䅯全䅑䅁䅅䅁䉁䅁䅁兂睄㡰䱚㑎桮睐杷允䅁䅁䅑䅁䑁䅁䅷䅁䭁䱁䙙䅁䭁佁䬰䅁䭁䡁䔰䅁䉁䅁䅁允䅁䅁䅕児塲㍯㥁樰䴸䅉䅅䅁䕁䅁䅁睁䵁䅁䅁权牁睃䅁权灄权䅁权硂䅂䅁允䅁䅁䅅䅁䙁䅁䅁䅁䅃䵉䅒䍄䉁䅁䅁䅂䅁䅁䅍䅄䅁䅁䅯東䅷䅁䅯儷䅯䅁䅯睧䅑䅁䅅䅁䉁䅁䅁兂兂婪畤潅奐睐杷允䅁䅁䅑䅁䑁䅁䅷䅁䭁偁䵍䅁䭁佁䭫䅁䭁䝁䔰䅁䉁䅁䅁允䅁䅁䅯睒䅁䅁杷允䅁䅁䅑䅁䑁䅁䅷䅁䭁䥁䱁䅁䭁佁䬴䅁䭁䡁䕯䅁䉁䅁䅁允䅁䅁䅕䅁䅁䅁允捰䵁䅉䅅䅁䕁䅁䅁睁䵁䅁䅁权畁兄䅁权瑄权䅁权瑂䅂䅁允䅁䅁䅅䅁䙁䙁乃㉬匴睧䅂䍄䉁䅁䅁䅂䅁䅁䅍䅄䅁䅁䅯睌䄰䅁䅯儷䅯䅁䅯兢䅑䅁䅅䅁䉁䅁䅁兂佂桙奂扏獔睐杷允䅁䅁䅑䅁䑁䅁䅷䅁䭁䍁临䅁䭁佁䬰䅁䭁䡁䕅䅁䉁䅁䅁允䅁䅁䅕穊䥅䉲慸啁䵁䅉䅅䅁䕁䅁䅁睁䵁䅁䅁权瑁兄䅁权畄权䅁权㥂䅂䅁允䅁䅁䅅䅁䙁䅁䅁䅁䅂瘱䅆䍄䉁䅁䅁䅂䅁䅁䅍䅄䅁䅁䅯睌䄰䅁䅯儷䅯䅁䅯兣䅑䅁䅅䅁䉁䅁䅁兂卂䉵䘶ㄶ歈睐杷允䅁䅁䅑䅁䑁䅁䅷䅁䭁䑁乁䅁䭁佁䬰䅁䭁䡁䕅䅁䉁䅁䅁允䅁䅁䅕倵捚啬昰稲䴸䅉䅅䅁䕁䅁䅁睁䵁䅁䅁权坁睃䅁权浄权䅁权硂䅂䅁允䅁䅁䅅䅁佁䅁䅷䅁硁䍁䄴䅏㉁䑁䅉䅁䵁䅉䅅䅁䕁䅁䅁睁䵁䅁䅁权㕃睃䅁权湄权䅁权㥂䅂䅁允䅁䅁䅅䅁䙁䵁㉬灶愸礷䅂䍄䉁䅁䅁䅂䅁䅁䅍䅄䅁䅁䅯杌䄰䅁䅯儷䅯䅁䅯睧䅑䅁䅅䅁䉁䅁䅁兂噄佥浫免な睐杷允䅁䅁䅑䅁䑁䅁䅷䅁䭁䙁乳䅁䭁佁䬴䅁䭁䡁䔰䅁䉁䅁䅁允䅁䅁䅕䅁䅁䍁剃獁䵅䅉䅅䅁䕁䅁䅁睁䵁䅁䅁权睂䅄䅁权湄权䅁权㥂䅂䅁允䅁䅁䅅䅁䙁佁㕊䕦煑睍䅊䍄䉁䅁䅁䅂䅁䅁䅍䅄䅁䅁䅯䅍䄰䅁䅯儷䅯䅁䅯睧䅑䅁䅅䅁䉁䅁䅁兂呁㍄楈儫摘睐杷允䅁䅁䅑䅁䑁䅁䅷䅁䭁䍁丸䅁䭁佁䬰䅁䭁䡁䔰䅁䉁䅁䅁允䅁䅁䅕噎㘶兓䍷稴䴸䅉䅅䅁䕁䅁䅁睁䵁䅁䅁权㑁睃䅁权畄权䅁权瑂䅂䅁允䅁䅁䅅䅁䙁䅁䅁䅁䅃⭡䅚䍄䉁䅁䅁䅂䅁䅁䅍䅄䅁䅁䅯关䄰䅁䅯儶䅯䅁䅯兢䅑䅁䅅䅁䉁䅁䅁兂䅁䅁䅁䉁午䅑杷允䅁䅁䅑䅁䑁䅁䅷䅁䭁䭁䵅䅁䭁佁䬰䅁䭁䝁䔸䅁䉁䅁䅁允䅁䅁䅕䉵䘶ㄶ㑇橲䴸䅉䅅䅁䕁䅁䅁睁䵁䅁䅁权捂睃䅁权瑄权䅁权䑃䅂䅁允䅁䅁䅅䅁䙁䅁䍷㑋坣儲䅆䍄䉁䅁䅁䅂䅁䅁䅍䅄䅁䅁䅯兯䅷䅁䅯儷䅯䅁䅯兣䅑䅁䅅䅁䉁䅁䅁兂乄䵺䵺䵺啺睐杷允䅁䅁䅑䅁䑁䅁䅷䅁䭁䭁䵉䅁䭁佁䬰䅁䭁䡁䕅䅁䉁䅁䅁允䅁䅁䅕挲㌷⭕汏穹䴸䅉䅅䅁䕁䅁䅁睁䵁䅁䅁权㕁䅄䅁权瑄权䅁权䙃䅂䅁允䅁䅁䅅䅁䙁䑁晶㑔堲瑢⽯䍄䉁䅁䅁䅂䅁䅁䅍䅄䅁䅁䅯䄯䅯䅁䅯儷䅯䅁䅯兢䅑䅁䅅䅁䉁䅁䅁兂㥂穐敖歵䵮睐杷允䅁䅁䅑䅁䑁䅁䅷䅁䭁䭁䉁䅁䭁䅁䍅䅁䭁䅁䍕䅁䉁䅁䅁允䅁䅁䅕港挫䱭䙩啁䵅䅉䅅䅁䕁䅁䅁睁䵁䅁䅁权㡄权䅁权瑄权䅁权硂䅂䅁允䅁䅁䅅䅁䙁䭁䠵場啯獲⽣䍄䉁䅁䅁䅂䅁䅁䅍䅄䅁䅁䅯䄯䅯䅁䅯儷䅯䅁䅯兦䅑䅁䅅䅁䉁䅁䅁兂剃堷⽷噎䬷睐杷允䅁䅁䅑䅁䑁䅁䅷䅁䭁䉁䱫䅁䭁佁䬴䅁䭁䡁䕯䅁䉁䅁䅁允䅁䅁䅕䅁䅁䕁䩃䕇䵅䅉䅅䅁䕁䅁䅁睁䵁䅁䅁权䝂䅄䅁权瑄权䅁权療䅂䅁允䅁䅁䅅䅁䙁䅁䅁䅁䅁䅁䅁䍄䉁䅁䅁䅂䅁䅁䅍䅄䅁䅁䅯兯䅳䅁䅯朵䅯䅁䅯全䅑䅁䅅䅁䉁䅁䅁杄䵁䅁䅁䅏畁䑁䅑免㕁䅁䅁䍄䉁䅁䅁䅂䅁䅁䅍䅄䅁䅁䅯杯䅳䅁䅯朵䅯䅁䅯全䅑䅁䅅䅁䉁䅁䅁杄䵁䅁䅁免畁䑁䅫䅍㑁䅁䅁䍄䉁䅁䅁䅂䅁䅁䅍䅄䅁䅁䅯杚䅳䅁䅯儷䅯䅁䅯兢䅑䅁䅅䅁䉁䅁䅁兂⽄眳礷刷⽌睐杷允䅁䅁䅑䅁䑁䅁䅷䅁䭁䭁䱕䅁䭁佁䬰䅁䭁䡁䕁䅁䉁䅁䅁允䅁䅁䅕杓䍷㑋坣呵䴸䅉䅅䅁䕁䅁䅁睁䵁䅁䅁权浂睃䅁权瑄权䅁权療䅂䅁允䅁䅁䅅䅁䙁䕁晩䕣捯晳⼸䍄䉁䅁䅁䅂䅁䅁䅍䅄䅁䅁䅯李䅁䅁䅯允䅉䅁䅯兂䅉䅁䅅䅁䉁䅁䅁兂兂婪畤煅䝔䅑杷允䅁䅁䅑䅁䑁䅁䅷䅁䭁䝁䱙䅁䭁佁䬰䅁䭁䡁䕯䅁䉁䅁䅁允䅁䅁䅕杘㑎楌㕃䕁䵁䅉䅅䅁䕁䅁䅁睁䵁䅁䅁权祂兄䅁权浄权䅁权㥂䅂䅁允䅁䅁䅅䅁佁䅁䅷䅁祁䍁䄴䅎㍁䑁䅍䅁䵁䅉䅅䅁䕁䅁䅁睁䵁䅁䅁权浂睃䅁权瑄权䅁权硂䅂䅁允䅁䅁䅅䅁䙁䝁敃硶歒䅩䅆䍄䉁䅁䅁䅂䅁䅁䅍䅄䅁䅁䅯杚䅳䅁䅯儷䅯䅁䅯睧䅑䅁䅅䅁䉁䅁䅁兂歃䍂呅㝬䉅䅑杷允䅁䅁䅑䅁䑁䅁䅷䅁䭁偁䱍䅁䭁佁䬰䅁䭁䝁䔸䅁䉁䅁䅁允䅁䅁䅕奔牧䕐䝗吶䴸䅉䅅䅁䕁䅁䅁睁䵁䅁䅁权穂䅄䅁权浄权䅁权䑃䅂䅁允䅁䅁䅅䅁佁䅁䅷䅁祁䍁䄴睍硁䑁䅣䅁䵁䅉䅅䅁䕁䅁䅁睁䵁䅁䅁权穄睃䅁权瑄权䅁权㙂䅂䅁允䅁䅁䅅䅁䙁䉁塋ぴ䥡敮⽧䍄䉁䅁䅁䅂䅁䅁䅍䅄䅁䅁䅯眸䅳䅁䅯儷䅯䅁䅯兣䅑䅁䅅䅁䉁䅁䅁兂䵂挹潳㥰瑔睐杷允䅁䅁䅑䅁䑁䅁䅷䅁䭁䍁䵙䅁䭁佁䭣䅁䭁䡁䕯䅁䉁䅁䅁允䅁䅁䅕穐敖歵䵫㡁䵁䅉䅅䅁䕁䅁䅁睁䵁䅁䅁权穄睃䅁权瑄权䅁权䙃䅂䅁允䅁䅁䅅䅁䙁䍁婭に䱭晁⽍䍄䉁䅁䅁䅂䅁䅁䅍䅄䅁䅁䅯睍䅷䅁䅯朷䅯䅁䅯䅣䅑䅁䅅䅁䉁䅁䅁兂䅁䅁䅁偧塈䅷杷允䅁䅁䅑䅁䑁䅁䅷䅁䭁䡁䱉䅁䭁佁䬰䅁䭁佁䭷䅁䉁䅁䅁允䅁䅁䅕湸ㅉっ煗稱䴸䅉䅅䅁䕁䅁䅁睁䵁䅁䅁权权䅄䅁权灄权䅁权㙂䅂䅁允䅁䅁䅅䅁䙁䅁䅁䅁睃偄䅊䍄䉁䅁䅁䅂䅁䅁䅍䅄䅁䅁䅯末䅷䅁䅯朵䅯䅁䅯来䅑䅁䅅䅁䉁䅁䅁杄䵁䅁䅁杍畁䑁䅅杍祁䅁䅁䍄䉁䅁䅁䅂䅁䅁䅍䅄䅁䅁䅯杣䅳䅁䅯儷䅯䅁䅯来䅑䅁䅅䅁䉁䅁䅁兂䵁呷由牷癘睐杷允䅁䅁䅑䅁䑁䅁䅷䅁䭁䝁䱫䅁䭁佁䭣䅁䭁䡁䕅䅁䉁䅁䅁允䅁䅁䅕牕敧敨剶捇䵁䅉䅅䅁䕁䅁䅁睁䵁䅁䅁权祂睃䅁权瑄权䅁权䙃䅂䅁允䅁䅁䅅䅁䙁䭁䌰䝄橁⭍⽣䍄䉁䅁䅁䅂䅁䅁䅍䅄䅁䅁䅯杣䅳䅁䅯儷䅯䅁䅯睧䅑䅁䅅䅁䉁䅁䅁兂潁愯㍷䥑癲睐杷允䅁䅁䅑䅁䑁䅁䅷䅁䭁䩁䱣䅁䭁佁䬰䅁䭁佁䭷䅁䉁䅁䅁允䅁䅁䅕㡬汕礴慌稳䴸䅉䅅䅁䕁䅁䅁睁䵁䅁䅁权㉂䅄䅁权瑄权䅁权獄权䅁允䅁䅁䅅䅁䙁䅁坒楄礲兮䅒䍄䉁䅁䅁䅂䅁䅁䅍䅄䅁䅁䅯杤䅷䅁䅯儷䅯䅁䅯睢䅑䅁䅅䅁䉁䅁䅁兂汁潂噇㑑⭶睐杷允䅁䅁䅑䅁䑁䅁䅷䅁䭁乁䱫䅁䭁佁䭣䅁䭁䥁䕕䅁䉁䅁䅁允䅁䅁䅕䡤䑊楌䭕歄䵁䅉䅅䅁䕁䅁䅁睁䵁䅁䅁权㉂䅄䅁权瑄权䅁权睂䅂䅁允䅁䅁䅅䅁䙁䙁乃㉬匴⽧⽧䍄䉁䅁䅁䅂䅁䅁䅍䅄䅁䅁䅯䅭䅳䅁䅯朷䅯䅁䅯兦䅑䅁䅅䅁䉁䅁䅁兂䅁䅁䅁䭧灌䅑杷允䅁䅁䅑䅁䑁䅁䅷䅁䭁䩁䴴䅁䭁佁䭫䅁䭁䥁䕕䅁䉁䅁䅁允䅁䅁䅕䅁䅁䅁䡁啶䵁䅉䅅䅁䕁䅁䅁睁䵁䅁䅁权㉂䅄䅁权瑄权䅁权硂䅂䅁允䅁䅁䅅䅁䙁䩁瘷㡰䱚睎䅆䍄䉁䅁䅁䅂䅁䅁䅍䅄䅁䅁䅯䅊䄸䅁䅯眵䅯䅁䅯䅣䅑䅁䅅䅁䉁䅁䅁兂䡃瑆佮ㄹ㍐睐杷允䅁䅁䅑䅁䑁䅁䅷䅁䭁䡁䵙䅁䭁佁䬰䅁䭁䥁䕍䅁䉁䅁䅁允䅁䅁䅕敥浫免獩樫䴸䅉䅅䅁䕁䅁䅁睁䵁䅁䅁权畃䅄䅁权瑄权䅁权獄权䅁允䅁䅁䅅䅁䙁䉁癳匳䝑慧⽕䍄䉁䅁䅁䅂䅁䅁䅍䅄䅁䅁䅯杲䅷䅁䅯儷䅯䅁䅯兢䅑䅁䅅䅁䉁䅁䅁兂煂䡶呓䅇浓睐杷允䅁䅁䅑䅁䑁䅁䅷䅁䭁䭁䴴䅁䭁佁䬰䅁䭁䡁䕯䅁䉁䅁䅁允䅁䅁䅕䘷㑇潈牘呯䴸䅉䅅䅁䕁䅁䅁睁䵁䅁䅁权㑁睃䅁权灄权䅁权獄权䅁允䅁䅁䅅䅁䙁䅁䅁䅁䅁䭥䅸䍄䉁䅁䅁䅂䅁䅁䅍䅄䅁䅁䅯杲䅷䅁䅯儷䅯䅁䅯䅣䅑䅁䅅䅁䉁䅁䅁兂䱃佢㝦晱楇睐杷允䅁䅁䅑䅁䑁䅁䅷䅁䭁䱁䰰䅁䭁佁䭙䅁䭁䡁䕁䅁䉁䅁䅁允䅁䅁䄴䅄䅁䑁䅅杌㉁䑁䅣李䅁䅁杷允䅁䅁䅑䅁䑁䅁䅷䅁䭁偁䱷䅁䭁佁䭫䅁䭁䡁䕯䅁䉁䅁䅁允䅁䅁䅕䅁䅁䭁婂捂䵅䅉䅅䅁䕁䅁䅁睁䵁䅁䅁权呂睃䅁权瑄权䅁权㙂䅂䅁允䅁䅁䅅䅁䙁䱁敧敨剴偵⽯䍄䉁䅁䅁䅂䅁䅁䅍䅄䅁䅁䅯兣䅳䅁䅯朵䅯䅁䅯䅣䅑䅁䅅䅁䉁䅁䅁杄䵁䅁䅁免畁䑁䅁兏祁䅁䅁䍄䉁䅁䅁䅂䅁䅁䅍䅄䅁䅁䅯䄸䅯䅁䅯朷䅯䅁䅯兣䅑䅁䅅䅁䉁䅁䅁兂䅁䅁䅁佧穘䅑杷允䅁䅁䅑䅁䑁䅁䅷䅁䭁䙁䱍䅁䭁佁䬰䅁䭁䡁䕅䅁䉁䅁䅁允䅁䅁䅕潅䅐煹䙆樫䴸䅉䅅䅁䕁䅁䅁睁䵁䅁䅁权乄睃䅁权灄权䅁权獄权䅁允䅁䅁䅅䅁䙁䅁䅁䅁䅁㥊䄹䍄䉁䅁䅁䅂䅁䅁䅍䅄䅁䅁䅯睕䅳䅁䅯儷䅯䅁䅯全䅑䅁䅅䅁䉁䅁䅁兂䝂癴㥐䠱㕪睐杷允䅁䅁䅑䅁䑁䅁䅷䅁䭁䙁䱍䅁䭁佁䬰䅁䭁䥁䕍䅁䉁䅁䅁允䅁䅁䅕啩杆搵楁含䴸䅉䅅䅁䕁䅁䅁睁䵁䅁䅁权㑁䅄䅁权浄权䅁权㙂䅂䅁允䅁䅁䅅䅁佁䅁䅷䅁祁䍁䄴免㕁䑁䅧䅁䵁䅉䅅䅁䕁䅁䅁睁䵁䅁䅁权汃䅄䅁权瑄权䅁权獄权䅁允䅁䅁䅅䅁䭁䕁䅣䅁䵁䅉䅅䅁䕁䅁䅁睁䵁䅁䅁权㑂睃䅁权畄权䅁权䙃䅂䅁允䅁䅁䅅䅁䙁䅁䅁䅁䅁⽆䅆䍄䉁䅁䅁䅂䅁䅁䅍䅄䅁䅁䅯兰䅷䅁䅯儷䅯䅁䅯兣䅑䅁䅅䅁䉁䅁䅁兂扄堫焵䑶湑䅑杷允䅁䅁䅑䅁䑁䅁䅷䅁䭁䑁䅑䅁䭁䅁䅯䅁䭁䅁䅕䅁䉁䅁䅁允䅁䅁䅕浗㝑〳丫稹䴸䅉䅅䅁䕁䅁䅁睁䵁䅁䅁权汃䅄䅁权瑄权䅁权䑃䅂䅁允䅁䅁䅅䅁䙁䝁汄䌰扌卵䅊䍄䉁䅁䅁䅂䅁䅁䅍䅄䅁䅁䅯朵䅷䅁䅯儷䅯䅁䅯睢䅑䅁䅅䅁䉁䅁䅁兂䵂㑎䉬余䕕䅑杷允䅁䅁䅑䅁䑁䅁䅷䅁䭁佁䵙䅁䭁佁䬰䅁䭁䡁䔰䅁䉁䅁䅁允䅁䅁䅕䡰㥁瑃橥あ䵁䅉䅅䅁䕁䅁䅁睁䵁䅁䅁权捂䅄䅁权瑄权䅁权瑂䅂䅁允䅁䅁䅅䅁䙁乁灗㑈奎佯⽣䍄䉁䅁䅁䅂䅁䅁䅍䅄䅁䅁䅯兙䅁䅁䅯权䅁䅁䅯兂䅁䅁䅅䅁䉁䅁䅁兂杂搵楁⼲䭫䅑杷允䅁䅁䅑䅁䑁䅁䅷䅁䭁䙁䵷䅁䭁佁䬰䅁䭁䝁䔸䅁䉁䅁䅁允䅁䅁䅕䙍⽓㤯楖稵䴸䅉䅅䅁䕁䅁䅁睁䵁䅁䅁权㡁䅄䅁权浄权䅁权療䅂䅁允䅁䅁䅅䅁佁䅁䄴䅁ぁ䑁䅍杌穁䑁䅕免䅁䅁杷允䅁䅁䅑䅁䑁䅁䅷䅁䭁䙁䵷䅁䭁佁䬰䅁䭁䡁䕅䅁䉁䅁䅁允䅁䅁䅕浇唸癴䡙吶䴸䅉䅅䅁䕁䅁䅁睁䵁䅁䅁权捂䅄䅁权瑄权䅁权䙃䅂䅁允䅁䅁䅅䅁䙁䉁瑥奫〲⭂⽫䍄䉁䅁䅁䅂䅁䅁䅍䅄䅁䅁䅯睈䄸䅁䅯儶䅯䅁䅯兦䅑䅁䅅䅁䉁䅁䅁兂䅁䅁䅁乍㉶䅑杷允䅁䅁䅑䅁䑁䅁䅷䅁䭁䑁䈰䅁䭁䅁䅑䅁䭁䅁䍑䅁䉁䅁䅁允䅁䅁䅕䅁䅁䥧䤳歒䵅䅉䅅䅁䕁䅁䅁睁䵁䅁䅁权捂䅄䅁权瑄权䅁权䑃䅂䅁允䅁䅁䅅䅁䙁䕁䙷扔楰余⽫䍄䉁䅁䅁䅂䅁䅁䅍䅄䅁䅁䅯䅘䅷䅁䅯儷䅯䅁䅯兦䅑䅁䅅䅁䉁䅁䅁兂灃䰴畇⽈灲睐杷允䅁䅁䅑䅁䑁䅁䅷䅁䭁䥁䱉䅁䭁佁䬴䅁䭁䝁䔸䅁䉁䅁䅁允䅁䅁䅕䅁䅁䉁歃〯䵁䅉䅅䅁䕁䅁䅁睁䵁䅁䅁权煂兄䅁权畄权䅁权獄权䅁允䅁䅁䅅䅁䙁䅁䅁䅁䅁䨳䅘䍄䉁䅁䅁䅂䅁䅁䅍䅄䅁䅁䅯杴䅕䅁䅯眶䅯䅁䅯睧䅑䅁䅅䅁䉁䅁䅁杄啁䅁䅁杍硁䑁䅙杍ぁ䑁䅕兎睁䑁䅅䅁䵁䅉䅅䅁䕁䅁䅁睁䵁䅁䅁权捁䅄䅁权湄权䅁权㙂䅂䅁允䅁䅁䅅䅁䙁䥁坣挲㌷睕䅤䍄䉁䅁䅁䅂䅁䅁䅍䅄䅁䅁䅯朳䄰䅁䅯眵䅯䅁䅯兣䅑䅁䅅䅁䉁䅁䅁兂䕁杖琴灳䔰䅑杷允䅁䅁䅑䅁䑁䅁䅷䅁䭁䅁䵁䅁䭁佁䬰䅁䭁䡁䕯䅁䉁䅁䅁允䅁䅁䅕㉩湺㘫剭こ䵁䅉䅅䅁䕁䅁䅁睁䵁䅁䅁权睃睃䅁权瑄权䅁权瑂䅂䅁允䅁䅁䅅䅁䙁䙁歰㥏倹捪⽣䍄䉁䅁䅁䅂䅁䅁䅍䅄䅁䅁䅯杳䅳䅁䅯儷䅯䅁䅯兢䅑䅁䅅䅁䉁䅁䅁兂灄橊䥅䉲慺睐杷允䅁䅁䅑䅁䑁䅁䅷䅁䭁䱁䱁䅁䭁佁䬰䅁䭁䡁䕯䅁䉁䅁䅁允䅁䅁䅕㉩湺㘫确樰䴸䅉䅅䅁䕁䅁䅁睁䵁䅁䅁权祃睃䅁权瑄权䅁权㙂䅂䅁允䅁䅁䅅䅁䙁䝁光䑗ね乹⽙䍄䉁䅁䅁䅂䅁䅁䅍䅄䅁䅁䅯睴䅁䅁䅯䅂䅁䅁䅯䅂䅉䅁䅅䅁䉁䅁䅁兂䅁䅁䅁倫䰹兑杷允䅁䅁䅑䅁䑁䅁䅷䅁䭁䑁䱳䅁䭁佁䭙䅁䭁䥁䕕䅁䉁䅁䅁允䅁䅁䄴权䅁䑁䅁杌㑁䑁䅅䅁䵁䅉䅅䅁䕁䅁䅁睁䵁䅁䅁权祃睃䅁权瑄权䅁权硂䅂䅁允䅁䅁䅅䅁䙁䝁光䑗ね乹⽙䍄䉁䅁䅁䅂䅁䅁䅍䅄䅁䅁䅯杌䅷䅁䅯儶䅯䅁䅯睧䅑䅁䅅䅁䉁䅁䅁兂䅁䅁䅁䘴橔䅑杷允䅁䅁䅑䅁䑁䅁䅷䅁䭁䥁乷䅁䭁佁䭙䅁䭁䝁䔸䅁䉁䅁䅁允䅁䅁䄴䅄䅁䑁䅫杌㕁䑁䅉兏䅁䅁杷允䅁䅁䅑䅁䑁䅁䅷䅁䭁䑁䱷䅁䭁佁䬰䅁䭁䝁䔸䅁䉁䅁䅁允䅁䅁䅕䩡瑈䑦ㄫ獈䵁䅉䅅䅁䕁䅁䅁睁䵁䅁䅁权㡁睃䅁权瑄权䅁权睂䅂䅁允䅁䅁䅅䅁䙁䅁琴灳瘳硊䅦䍄䉁䅁䅁䅂䅁䅁䅍䅄䅁䅁䅯睗䅷䅁䅯儷䅯䅁䅯䄷䅯䅁䅅䅁䉁䅁䅁兂婄発呤㘴员睐杷允䅁䅁䅑䅁䑁䅁䅷䅁䭁䑁䵕䅁䭁佁䬰䅁䭁䝁䔰䅁䉁䅁䅁允䅁䅁䅕䡰㥁瑃橥䐶䴸䅉䅅䅁䕁䅁䅁睁䵁䅁䅁权扄䅄䅁权湄权䅁权睂䅂䅁允䅁䅁䅅䅁䙁䕁䝂樵堸睃䄱䍄䉁䅁䅁䅂䅁䅁䅍䅄䅁䅁䅯䅐䅳䅁䅯儷䅯䅁䅯兣䅑䅁䅅䅁䉁䅁䅁兂敂歵䵫楁噳䅷杷允䅁䅁䅑䅁䑁䅁䅷䅁䭁䅁䵷䅁䭁佁䭣䅁䭁佁䭷䅁䉁䅁䅁允䅁䅁䅕浃䬷啫敥捅䵁䅉䅅䅁䕁䅁䅁睁䵁䅁䅁权䵁睃䅁权瑄权䅁权䑃䅂䅁允䅁䅁䅅䅁䙁䱁昶楇搯偊⽑䍄䉁䅁䅁䅂䅁䅁䅍䅄䅁䅁䅯眸䅯䅁䅯儶䅯䅁䅯兢䅑䅁䅅䅁䉁䅁䅁兂䅁䅁䅁䩯桔䅑杷允䅁䅁䅑䅁䑁䅁䅷䅁䭁䩁䱧䅁䭁佁䭣䅁䭁佁䭷䅁䉁䅁䅁允䅁䅁䅕⼲⭬牡ぺ歅䵁䅉䅅䅁䕁䅁䅁睁䵁䅁䅁权灃睃䅁权畄权䅁权獄权䅁允䅁䅁䅅䅁䙁䅁䅁䅁杂睘䉎䍄䉁䅁䅁䅂䅁䅁䅍䅄䅁䅁䅯䅗䅳䅁䅯朵䅯䅁䅯睧䅑䅁䅅䅁䉁䅁䅁杄䵁䅁䅁免畁䑁䅍兏㑁䅁䅁䍄䉁䅁䅁䅂䅁䅁䅍䅄䅁䅁䅯䅫䅳䅁䅯儷䅯䅁䅯䄷䅯䅁䅅䅁䉁䅁䅁兂⭄捍䌫獡楪睐杷允䅁䅁䅑䅁䑁䅁䅷䅁䭁䩁䱁䅁䭁佁䬰䅁䭁䡁䕯䅁䉁䅁䅁允䅁䅁䅕湫ㄹ呺剒䐶䴸䅉䅅䅁䕁䅁䅁睁䵁䅁䅁权元睃䅁权瑄权䅁权䙃䅂䅁允䅁䅁䅅䅁䙁䕁㕯䅦䍵癗⽉䍄䉁䅁䅁䅂䅁䅁䅍䅄䅁䅁䅯兦䄰䅁䅯儶䅯䅁䅯兦䅑䅁䅅䅁䉁䅁䅁兂䅁䅁䅁䝁婔䅑杷允䅁䅁䅑䅁䑁䅁䅷䅁䭁䝁乕䅁䭁佁䬰䅁䭁佁䭷䅁䉁䅁䅁允䅁䅁䅕浗㝑〳丫穰䴸䅉䅅䅁䕁䅁䅁睁䵁䅁䅁权求兄䅁权瑄权䅁权瑂䅂䅁允䅁䅁䅅䅁䙁䝁剩堷⽷慎⼴䍄䉁䅁䅁䅂䅁䅁䅍䅄䅁䅁䅯党䄰䅁䅯儷䅯䅁䅯来䅑䅁䅅䅁䉁䅁䅁兂婁䙂余扌瑋睐杷允䅁䅁䅑䅁䑁䅁䅷䅁䭁䝁乕䅁䭁佁䬰䅁䭁䥁䕕䅁䉁䅁䅁允䅁䅁䅕牡へ硫䕧橰䴸䅉䅅䅁䕁䅁䅁睁䵁䅁䅁权求兄䅁权瑄权䅁权㥂䅂䅁允䅁䅁䅅䅁䙁䱁䩰䅄牉㙨⽙䍄䉁䅁䅁䅂䅁䅁䅍䅄䅁䅁䅯䅌䄰䅁䅯朵䅯䅁䅯䅣䅑䅁䅅䅁䉁䅁䅁权䡂䅁䅁䍄䉁䅁䅁䅂䅁䅁䅍䅄䅁䅁䅯光䅳䅁䅯朵䅯䅁䅯䅣䅑䅁䅅䅁䉁䅁䅁杄䵁䅁䅁睍畁䑁䅍杍㍁䅁䅁䍄䉁䅁䅁䅂䅁䅁䅍䅄䅁䅁䅯睺䅷䅁䅯儷䅯䅁䅯全䅑䅁䅅䅁䉁䅁䅁兂䭂䅄牉硨桢睐杷允䅁䅁䅑䅁䑁䅁䅷䅁䭁䅁乑䅁䭁佁䭫䅁䭁䡁䕁䅁䉁䅁䅁允䅁䅁䅕䅁䅁䥁楁べ䵁䅉䅅䅁䕁䅁䅁睁䵁䅁䅁权偁睃䅁权湄权䅁权瑂䅂䅁允䅁䅁䅅䅁䙁䝁剩堷⽷兎䅆䍄䉁䅁䅁䅂䅁䅁䅍䅄䅁䅁䅯睺䅷䅁䅯儷䅯䅁䅯睧䅑䅁䅅䅁䉁䅁䅁兂汄䌰扌堫洷睐杷允䅁䅁䅑䅁䑁䅁䅷䅁䭁䍁䅉䅁䭁䅁䅑䅁䭁䅁䅕䅁䉁䅁䅁允䅁䅁䅕䅁䅁䡧楳歔䵅䅉䅅䅁䕁䅁䅁睁䵁䅁䅁权⽄䅄䅁权畄权䅁权獄权䅁允䅁䅁䅅䅁䙁䅁䅁䅁睃倷䅤䍄䉁䅁䅁䅂䅁䅁䅍䅄䅁䅁䅯睦䅷䅁䅯朷䅯䅁䅯来䅑䅁䅅䅁䉁䅁䅁兂䅁䅁䅁䉧獐䅑杷允䅁䅁䅑䅁䑁䅁䅷䅁䭁偁䵑䅁䭁佁䬰䅁䭁䡁䕅䅁䉁䅁䅁允䅁䅁䅕䑚晶㑔堲樶䴸䅉䅅䅁䕁䅁䅁睁䵁䅁䅁权い䅄䅁权瑄权䅁权㥂䅂䅁允䅁䅁䅅䅁䙁䕁杊搵楁⬲⼰䍄䉁䅁䅁䅂䅁䅁䅍䅄䅁䅁䅯兢䅁䅁䅯权䅁䅁䅯兂䅁䅁䅅䅁䉁䅁䅁兂㕁䵴㉨桶儸䅑杷允䅁䅁䅑䅁䑁䅁䅷䅁䭁䙁䵍䅁䭁佁䬴䅁䭁䡁䕅䅁䉁䅁䅁允䅁䅁䅕䅁䅁䕁硂唱䵁䅉䅅䅁䕁䅁䅁睁䵁䅁䅁权千䅄䅁权瑄权䅁权獄权䅁允䅁䅁䅅䅁䙁䥁獴⼵灵搸⽯䍄䉁䅁䅁䅂䅁䅁䅍䅄䅁䅁䅯睫䅷䅁䅯儷䅯䅁䅯䄷䅯䅁䅅䅁䉁䅁䅁兂牁硨婢発橥睐杷允䅁䅁䅑䅁䑁䅁䅷䅁䭁乁䴰䅁䭁佁䭙䅁䭁䥁䕍䅁䉁䅁䅁允䅁䅁䄴䅄䅁䑁䅅杌祁䑁䅙兎䅁䅁杷允䅁䅁䅑䅁䑁䅁䅷䅁䭁䩁䵍䅁䭁佁䬰䅁䭁䡁䕯䅁䉁䅁䅁允䅁䅁䅕浗㝑〳丫穰䴸䅉䅅䅁䕁䅁䅁睁䵁䅁䅁权䩃䅄䅁权浄权䅁权睂䅂䅁允䅁䅁䅅䅁佁䅁䅯䅁㍁䍁䄴免㑁䅁䅁䍄䉁䅁䅁䅂䅁䅁䅍䅄䅁䅁䅯杳䅷䅁䅯儷䅯䅁䅯䄷䅯䅁䅅䅁䉁䅁䅁兂湄㘫确欰椳睐杷允䅁䅁䅑䅁䑁䅁䅷䅁䭁䝁䉷䅁䭁䅁䅑䅁䭁䅁䍑䅁䉁䅁䅁允䅁䅁䅕䅁䅁䰴㌶䕮䵅䅉䅅䅁䕁䅁䅁睁䵁䅁䅁权千䅄䅁权瑄权䅁权㥂䅂䅁允䅁䅁䅅䅁䙁䙁乃㉬匴⭧⽧䍄䉁䅁䅁䅂䅁䅁䅍䅄䅁䅁䅯睇䅷䅁䅯眵䅯䅁䅯兣䅑䅁䅅䅁䉁䅁䅁兂㡄晱午敔塉䅑杷允䅁䅁䅑䅁䑁䅁䅷䅁䭁䭁䱑䅁䭁佁䬰䅁䭁䡁䔰䅁䉁䅁䅁允䅁䅁䅕楁䡵瑆佮穴䴸䅉䅅䅁䕁䅁䅁睁䵁䅁䅁权潁䅄䅁权湄权䅁权睂䅂䅁允䅁䅁䅅䅁䙁䝁㡱䩤奍䅂䅚䍄䉁䅁䅁䅂䅁䅁䅍䅄䅁䅁䅯术䅯䅁䅯儷䅯䅁䅯兣䅑䅁䅅䅁䉁䅁䅁兂䭁煣搲刹㍶睐杷允䅁䅁䅑䅁䑁䅁䅷䅁䭁偁䬴䅁䭁佁䬰䅁䭁䡁䔰䅁䉁䅁䅁允䅁䅁䅕桇㙑㙘浌稸䴸䅉䅅䅁䕁䅁䅁睁䵁䅁䅁权䩃䅄䅁权灄权䅁权䙃䅂䅁允䅁䅁䅅䅁䙁䅁䅁䅁䅁爫䅖䍄䉁䅁䅁䅂䅁䅁䅍䅄䅁䅁䅯朷䅅䅁䅯允䅉䅁䅯杁䅉䅁䅅䅁䉁䅁䅁兂䑃杅桳乭伳䅑杷允䅁䅁䅑䅁䑁䅁䅷䅁䭁䡁䵷䅁䭁佁䬰䅁䭁䡁䕯䅁䉁䅁䅁允䅁䅁䅕浗㝑〳丫稷䴸䅉䅅䅁䕁䅁䅁睁䵁䅁䅁权㡂䅄䅁权瑄权䅁权睂䅂䅁允䅁䅁䅅䅁䙁䙁乃㉬匴⭧⽷䍄䉁䅁䅁䅂䅁䅁䅍䅄䅁䅁䅯䅸䄰䅁䅯儷䅯䅁䅯兢䅑䅁䅅䅁䉁䅁䅁兂⭃确癯匳㉔睐杷允䅁䅁䅑䅁䑁䅁䅷䅁䭁䡁䰴䅁䭁佁䭙䅁䭁佁䭷䅁䉁䅁䅁允䅁䅁䅯睒䅁䅁杷允䅁䅁䅑䅁䑁䅁䅷䅁䭁䵁乑䅁䭁佁䬰䅁䭁䝁䔸䅁䉁䅁䅁允䅁䅁䅕琸乊桙奂稹䴸䅉䅅䅁䕁䅁䅁睁䵁䅁䅁权䕄兄䅁权瑄权䅁权㙂䅂䅁允䅁䅁䅅䅁䙁偁潙䥘䌯昹⽧䍄䉁䅁䅁䅂䅁䅁䅍䅄䅁䅁䅯朵䅷䅁䅯儶䅯䅁䅯䅣䅑䅁䅅䅁䉁䅁䅁兂䅁䅁䅁䍁䙦䅑杷允䅁䅁䅑䅁䑁䅁䅷䅁䭁䵁乑䅁䭁佁䬰䅁䭁䥁䕕䅁䉁䅁䅁允䅁䅁䅕䑚晶㑔堲䐫䴸䅉䅅䅁䕁䅁䅁睁䵁䅁䅁权䑄睃䅁权畄权䅁权瑂䅂䅁允䅁䅁䅅䅁䙁䅁䅁䅁䅃捁䄵䍄䉁䅁䅁䅂䅁䅁䅍䅄䅁䅁䅯睗䅷䅁䅯朵䅯䅁䅯䄷䅯䅁䅅䅁䉁䅁䅁杄䥁䅁䅁杍畁䑁䅣䅁䵁䅉䅅䅁䕁䅁䅁睁䵁䅁䅁权扄䅄䅁权畄权䅁权獄权䅁允䅁䅁䅅䅁䙁䅁䅁䅁䅃摱䄱䍄䉁䅁䅁䅂䅁䅁䅍䅄䅁䅁䅯䅸䄰䅁䅯儷䅯䅁䅯兦䅑䅁䅅䅁䉁䅁䅁兂允䑗ね䡹㉢睐杷允䅁䅁䅑䅁䑁䅁䅷䅁䭁䱁䱫䅁䭁佁䬰䅁䭁䡁䕅䅁䉁䅁䅁允䅁䅁䅕㘴扗䍸睃䐫䴸䅉䅅䅁䕁䅁䅁睁䵁䅁䅁权摂睃䅁权畄权䅁权㙂䅂䅁允䅁䅁䅅䅁䙁䅁䅁䅁睃稯䈳䍄䉁䅁䅁䅂䅁䅁䅍䅄䅁䅁䅯䄶䅳䅁䅯儷䅯䅁䅯䅣䅑䅁䅅䅁䉁䅁䅁兂㙄浦㡱䩤䥏睐杷允䅁䅁䅑䅁䑁䅁䅷䅁䭁䱁䈴䅁䭁䉁䅅䅁䭁䅁䍑䅁䉁䅁䅁允䅁䅁䄴䅆䅁䑁䅍䅎穁䑁䅙䅎㑁䑁䅫李睁䅁䅁䍄䉁䅁䅁䅂䅁䅁䅍䅄䅁䅁䅯兵䅳䅁䅯儷䅯䅁䅯睧䅑䅁䅅䅁䉁䅁䅁兂潃歸㍳啩え睐杷允䅁䅁䅑䅁䑁䅁䅷䅁䭁䑁乙䅁䭁佁䬰䅁䭁佁䭷䅁䉁䅁䅁允䅁䅁䅯睒䅁䅁杷允䅁䅁䅑䅁䑁䅁䅷䅁䭁䡁䱯䅁䭁佁䭙䅁䭁䥁䕕䅁䉁䅁䅁允䅁䅁䄴杄䅁䑁䅅杍畁䑁䅙睍穁䅁䅁䍄䉁䅁䅁䅂䅁䅁䅍䅄䅁䅁䅯䄹䅅䅁䅯权䅁䅁䅯兂䅁䅁䅅䅁䉁䅁䅁兂乄䵺䵺䵺䑷䅑杷允䅁䅁䅑䅁䑁䅁䅷䅁䭁䑁乙䅁䭁佁䬰䅁䭁䝁䔰䅁䉁䅁䅁允䅁䅁䅕匳䝑婧䑖稶䴸䅉䅅䅁䕁䅁䅁睁䵁䅁䅁权桂䅄䅁权湄权䅁权硂䅂䅁允䅁䅁䅅䅁䙁䵁䴳䵺䵺䉔䄵䍄䉁䅁䅁䅂䅁䅁䅍䅄䅁䅁䅯条䅷䅁䅯朷䅯䅁䅯全䅑䅁䅅䅁䉁䅁䅁兂䅁䅁䅁䅁歺䅑杷允䅁䅁䅑䅁䑁䅁䅷䅁䭁䑁乙䅁䭁佁䬰䅁䭁䝁䔸䅁䉁䅁䅁允䅁䅁䅕匳䝑婧䑖稷䴸䅉䅅䅁䕁䅁䅁睁䵁䅁䅁权㉁兄䅁权瑄权䅁权䑃䅂䅁允䅁䅁䅅䅁䙁偁湃歸㍳敩⼰䍄䉁䅁䅁䅂䅁䅁䅍䅄䅁䅁䅯䅤䄰䅁䅯儶䅯䅁䅯全䅑䅁䅅䅁䉁䅁䅁兂䅁䅁䅁䵯畲䅑杷允䅁䅁䅑䅁䑁䅁䅷䅁䭁䑁乣䅁䭁佁䬰䅁䭁佁䭷䅁䉁䅁䅁允䅁䅁䅕牒穢搯㑒吴䴸䅉䅅䅁䕁䅁䅁睁䵁䅁䅁权㍁兄䅁权瑄权䅁权硂䅂䅁允䅁䅁䅅䅁䙁䑁晶㑔堲瑢⽯䍄䉁䅁䅁䅂䅁䅁䅍䅄䅁䅁䅯睎䄰䅁䅯儷䅯䅁䅯睧䅑䅁䅅䅁䉁䅁䅁兂偄ㄹ橐婰捶睐杷允䅁䅁䅑䅁䑁䅁䅷䅁䭁䥁䵯䅁䭁佁䬰䅁䭁䝁䔸䅁䉁䅁䅁允䅁䅁䅕来乖故塪吸䴸䅉䅅䅁䕁䅁䅁睁䵁䅁䅁权牁䅄䅁权畄权䅁权䙃䅂䅁允䅁䅁䅅䅁䙁䅁䅁䅁权⼫䅊䍄䉁䅁䅁䅂䅁䅁䅍䅄䅁䅁䅯杩䅷䅁䅯儷䅯䅁䅯来䅑䅁䅅䅁䉁䅁䅁兂煃渶堲奧㍘睐杷允䅁䅁䅑䅁䑁䅁䅷䅁䭁䙁䰴䅁䭁佁䬰䅁䭁佁䭷䅁䉁䅁䅁允䅁䅁䅕䉄坉潘塰樸䴸䅉䅅䅁䕁䅁䅁睁䵁䅁䅁权癄䅁䅁权䉁杁䅁权䍁杁䅁允䅁䅁䅅䅁䙁䵁䕋㡅䕬㡒䄵䍄䉁䅁䅁䅂䅁䅁䅍䅄䅁䅁䅯杘䅳䅁䅯儷䅯䅁䅯来䅑䅁䅅䅁䉁䅁䅁兂桃嘰礸汶睺睐杷允䅁䅁䅑䅁䑁䅁䅷䅁䭁䉁䵑䅁䭁佁䬰䅁䭁䝁䔸䅁䉁䅁䅁允䅁䅁䅕䉵䘶ㄶ㑇樹䴸䅉䅅䅁䕁䅁䅁睁䵁䅁䅁权啁䅄䅁权瑄权䅁权睂䅂䅁允䅁䅁䅅䅁䙁偁灹搸乊癙⽑䍄䉁䅁䅁䅂䅁䅁䅍䅄䅁䅁䅯杨䄰䅁䅯朷䅯䅁䅯䄷䅯䅁䅅䅁䉁䅁䅁兂䅁䅁䅁䝕䱣兑杷允䅁䅁䅑䅁䑁䅁䅷䅁䭁䑁偙䅁䭁佁䬴䅁䭁䡁䕯䅁䉁䅁䅁允䅁䅁䅕䅁䅁䥁捃欷䵁䅉䅅䅁䕁䅁䅁睁䵁䅁䅁权䙃睃䅁权瑄权䅁权瑂䅂䅁允䅁䅁䅅䅁䙁䱁摋㘷䝦⭓⼸䍄䉁䅁䅁䅂䅁䅁䅍䅄䅁䅁䅯全䅳䅁䅯儷䅯䅁䅯睢䅑䅁䅅䅁䉁䅁䅁兂䅁䅁䅁䅁獄睐杷允䅁䅁䅑䅁䑁䅁䅷䅁䭁䥁䱕䅁䭁佁䬰䅁䭁䡁䕅䅁䉁䅁䅁允䅁䅁䅕㡪ㅌ䙋偹樷䴸䅉䅅䅁䕁䅁䅁睁䵁䅁䅁权㑄睃䅁权瑄权䅁权睂䅂䅁允䅁䅁䅅䅁䙁䑁ㄸ牘䩰乄⽯䍄䉁䅁䅁䅂䅁䅁䅍䅄䅁䅁䅯睐䅷䅁䅯儶䅯䅁䅯兢䅑䅁䅅䅁䉁䅁䅁兂䅁䅁䅁䔴癲䅑杷允䅁䅁䅑䅁䑁䅁䅷䅁䭁䥁䱕䅁䭁佁䬰䅁䭁䥁䕕䅁䉁䅁䅁允䅁䅁䅕䭆䠵場啯樷䴸䅉䅅䅁䕁䅁䅁睁䵁䅁䅁权橂睃䅁权瑄权䅁权䙃䅂䅁允䅁䅁䅅䅁䙁偁唷佥浫免䅌䍄䉁䅁䅁䅂䅁䅁䅍䅄䅁䅁䅯䅚䅳䅁䅯儷䅯䅁䅯全䅑䅁䅅䅁䉁䅁䅁兂晁敨剴䉵㔷睐杷允䅁䅁䅑䅁䑁䅁䅷䅁䭁偁䭷䅁䭁佁䭣䅁䭁䝁䔰䅁䉁䅁䅁允䅁䅁䅕㡪ㅌ䙋偹啇䵁䅉䅅䅁䕁䅁䅁睁䵁䅁䅁权䩃兄䅁权浄权䅁权䙃䅂䅁允䅁䅁䅅䅁佁䅁䅷䅁ぁ䍁䄴睎㍁䑁䅣䅁䵁䅉䅅䅁䕁䅁䅁睁䵁䅁䅁权䙃睃䅁权瑄权䅁权䑃䅂䅁允䅁䅁䅅䅁䙁䡁灮橊䥅佲⽷䍄䉁䅁䅁䅂䅁䅁䅍䅄䅁䅁䅯睢䅳䅁䅯儷䅯䅁䅯䅣䅑䅁䅅䅁䉁䅁䅁兂扄啋匱景杍䅑杷允䅁䅁䅑䅁䑁䅁䅷䅁䭁䉁䱅䅁䭁佁䬰䅁䭁䥁䕕䅁䉁䅁䅁允䅁䅁䅕䘷㑇潈牘呯䴸䅉䅅䅁䕁䅁䅁睁䵁䅁䅁权十睃䅁权瑄权䅁权䙃䅂䅁允䅁䅁䅅䅁䙁䵁㉬灶愸⭌⽅䍄䉁䅁䅁䅂䅁䅁䅍䅄䅁䅁䅯杧䅳䅁䅯儶䅯䅁䅯睧䅑䅁䅅䅁䉁䅁䅁兂䅁䅁䅁偑㕐䅑杷允䅁䅁䅑䅁䑁䅁䅷䅁䭁䉁䱕䅁䭁佁䭙䅁䭁䝁䔸䅁䉁䅁䅁允䅁䅁䄴䅄䅁䑁䅅杌睁䑁䅫杍䅁䅁杷允䅁䅁䅑䅁䑁䅁䅷䅁䭁佁䱉䅁䭁佁䭫䅁䭁佁䭷䅁䉁䅁䅁允䅁䅁䅕䅁䅁䝁㑂猶䵁䅉䅅䅁䕁䅁䅁睁䵁䅁䅁权療睃䅁权瑄权䅁权硂䅂䅁允䅁䅁䅅䅁䙁䥁港祸硘楘䅆䍄䉁䅁䅁䅂䅁䅁䅍䅄䅁䅁䅯朴䅳䅁䅯眵䅯䅁䅯全䅑䅁䅅䅁䉁䅁䅁兂楃扒穢搯䱑䅑杷允䅁䅁䅑䅁䑁䅁䅷䅁䭁䍁䄴䅁䭁䅁䍅䅁䭁䅁䍕䅁䉁䅁䅁允䅁䅁䅕㡦戫䵢䩡䔯䵁䅉䅅䅁䕁䅁䅁睁䵁䅁䅁权杂睃䅁权浄权䅁权㙂䅂䅁允䅁䅁䅅䅁佁䅁䅷䅁ぁ䍁䄴睍祁䑁䅕䅁䵁䅉䅅䅁䕁䅁䅁睁䵁䅁䅁权療睃䅁权瑄权䅁权䑃䅂䅁允䅁䅁䅅䅁䙁䕁㍤⭄㥷楮䅊䍄䉁䅁䅁䅂䅁䅁䅍䅄䅁䅁䅯䅉䅷䅁䅯朷䅯䅁䅯兢䅑䅁䅅䅁䉁䅁䅁兂䅁䅁䅁䡅䡅兑杷允䅁䅁䅑䅁䑁䅁䅷䅁䭁䉁䅯䅁䭁䉁䅅䅁䭁䅁䅕䅁䉁䅁䅁允䅁䅁䄴䅆䅁䑁䅅兎睁䑁䅣䅏㍁䑁䅫免㍁䅁䅁䍄䉁䅁䅁䅂䅁䅁䅍䅄䅁䅁䅯督䅳䅁䅯眵䅯䅁䅯兢䅑䅁䅅䅁䉁䅁䅁兂摄䅊䉡啬卍䅑杷允䅁䅁䅑䅁䑁䅁䅷䅁䭁偁䱳䅁䭁佁䬰䅁䭁䝁䔸䅁䉁䅁䅁允䅁䅁䅕䵶婤橷敳䐵䴸䅉䅅䅁䕁䅁䅁睁䵁䅁䅁权摁兄䅁权瑄权䅁权療䅂䅁允䅁䅁䅅䅁䙁偁灹搸乊煙⽁䍄䉁䅁䅁䅂䅁䅁䅍䅄䅁䅁䅯免䄸䅁䅯朵䅯䅁䅯来䅑䅁䅅䅁䉁䅁䅁杄䵁䅁䅁杍畁䑁䅉兎ぁ䅁䅁䍄䉁䅁䅁䅂䅁䅁䅍䅄䅁䅁䅯睪䅳䅁䅯眵䅯䅁䅯兣䅑䅁䅅䅁䉁䅁䅁兂㍁浰歋椯摌睐杷允䅁䅁䅑䅁䑁䅁䅷䅁䭁偁䱳䅁䭁佁䬰䅁䭁䥁䕕䅁䉁䅁䅁允䅁䅁䅕㑄楄癫佤樴䴸䅉䅅䅁䕁䅁䅁睁䵁䅁䅁权㝄睃䅁权瑄权䅁权䑃䅂䅁允䅁䅁䅅䅁䙁䍁啅䵓兦瑙⽷䍄䉁䅁䅁䅂䅁䅁䅍䅄䅁䅁䅯杺䅷䅁䅯朷䅯䅁䅯睢䅑䅁䅅䅁䉁䅁䅁兂䅁䅁䅁䭁呈䅑杷允䅁䅁䅑䅁䑁䅁䅷䅁䭁䱁䱕䅁䭁佁䭙䅁䭁䝁䔰䅁䉁䅁䅁允䅁䅁䄴䅄䅁䑁䅉杌硁䑁䅫兏䅁䅁杷允䅁䅁䅑䅁䑁䅁䅷䅁䭁䍁䵍䅁䭁佁䬰䅁䭁佁䭷䅁䉁䅁䅁允䅁䅁䅯睒䅁䅁杷允䅁䅁䅑䅁䑁䅁䅷䅁䭁䉁丰䅁䭁佁䬰䅁䭁䡁䕁䅁䉁䅁䅁允䅁䅁䅕扏䥔牤昶橭䴸䅉䅅䅁䕁䅁䅁睁䵁䅁䅁权䍃䅄䅁权浄权䅁权獄权䅁允䅁䅁䅅䅁佁䅁䅷䅁祁䍁䄴免㕁䑁䅕䅁䵁䅉䅅䅁䕁䅁䅁睁䵁䅁䅁权楁䅄䅁权瑄权䅁权睂䅂䅁允䅁䅁䅅䅁䙁䝁剩堷⽷兎䅈䍄䉁䅁䅁䅂䅁䅁䅍䅄䅁䅁䅯儰䅷䅁䅯眵䅯䅁䅯兢䅑䅁䅅䅁䉁䅁䅁兂兄煺䉬⭇湘睐杷允䅁䅁䅑䅁䑁䅁䅷䅁䭁乁䉳䅁䭁䅁䍅䅁䭁䅁䍕䅁䉁䅁䅁允䅁䅁䅕㕬氹㝰慰欳䵁䅉䅅䅁䕁䅁䅁睁䵁䅁䅁权㙂䅄䅁权瑄权䅁权䙃䅂䅁允䅁䅁䅅䅁䙁䕁㍷啩杆呚䅂䍄䉁䅁䅁䅂䅁䅁䅍䅄䅁䅁䅯眲䅅䅁䅯允䅉䅁䅯睁䅉䅁䅅䅁䉁䅁䅁兂啄浥奔䤴杌䅑杷允䅁䅁䅑䅁䑁䅁䅷䅁䭁䍁䵍䅁䭁佁䬰䅁䭁䡁䕅䅁䉁䅁䅁允䅁䅁䅕䉵䘶ㄶ㑅獅䵁䅉䅅䅁䕁䅁䅁睁䵁䅁䅁权橁䅄䅁权瑄权䅁权䑃䅂䅁允䅁䅁䅅䅁䙁䕁杊搵楁眲䄵䍄䉁䅁䅁䅂䅁䅁䅍䅄䅁䅁䅯杉䅷䅁䅯儷䅯䅁䅯兦䅑䅁䅅䅁䉁䅁䅁兂⭃确癯匳䅑䅷杷允䅁䅁䅑䅁䑁䅁䅷䅁䭁䍁䵍䅁䭁佁䬰䅁䭁䡁䔰䅁䉁䅁䅁允䅁䅁䅕椹捨㡪ㅌ樯䴸䅉䅅䅁䕁䅁䅁睁䵁䅁䅁权奁䅄䅁权瑄权䅁权療䅂䅁允䅁䅁䅅䅁䙁䝁㘫啹㕑㌫⽅䍄䉁䅁䅁䅂䅁䅁䅍䅄䅁䅁䅯睃䅁䅁䅯允䅉䅁䅯兂䅉䅁䅅䅁䉁䅁䅁兂䭄煮㡬䥫桭䅑杷允䅁䅁䅑䅁䑁䅁䅷䅁䭁偁䭫䅁䭁佁䬴䅁䭁䝁䔸䅁䉁䅁䅁允䅁䅁䅕䅁䅁䑁瑃䕇䵅䅉䅅䅁䕁䅁䅁睁䵁䅁䅁权奁䅄䅁权瑄权䅁权睂䅂䅁允䅁䅁䅅䅁䙁偁畢癑䑧渶⽙䍄䉁䅁䅁䅂䅁䅁䅍䅄䅁䅁䅯兹䅷䅁䅯眵䅯䅁䅯来䅑䅁䅅䅁䉁䅁䅁兂坂楄礲敮䠸䅑杷允䅁䅁䅑䅁䑁䅁䅷䅁䭁䉁䵧䅁䭁佁䬰䅁䭁䡁䕅䅁䉁䅁䅁允䅁䅁䅕塱䡦䩲欫䑥䴸䅉䅅䅁䕁䅁䅁睁䵁䅁䅁权奁䅄䅁权瑄权䅁权䙃䅂䅁允䅁䅁䅅䅁䙁䙁女慓硄慤⽫䍄䉁䅁䅁䅂䅁䅁䅍䅄䅁䅁䅯䅇䅷䅁䅯儷䅯䅁䅯睧䅑䅁䅅䅁䉁䅁䅁兂桂偓夰⽏㥥睐杷允䅁䅁䅑䅁䑁䅁䅷䅁䭁䉁䵧䅁䭁佁䬰䅁䭁䡁䔰䅁䉁䅁䅁允䅁䅁䅕䙖剐㥲穡呹䴸䅉䅅䅁䕁䅁䅁睁䵁䅁䅁权杄睃䅁权湄权䅁权㥂䅂䅁允䅁䅁䅅䅁䙁䕁杊搵楁砲䅂䍄䉁䅁䅁䅂䅁䅁䅍䅄䅁䅁䅯䅧䄰䅁䅯朷䅯䅁䅯䄷䅯䅁䅅䅁䉁䅁䅁权䡂䅁䅁䍄䉁䅁䅁䅂䅁䅁䅍䅄䅁䅁䅯朹䅯䅁䅯儷䅯䅁䅯睢䅑䅁䅅䅁䉁䅁䅁兂䝂癴㥐䠱䱧䅑杷允䅁䅁䅑䅁䑁䅁䅷䅁䭁乁䉫䅁䭁䉁䅅䅁䭁䅁䍑䅁䉁䅁䅁允䅁䅁䄴䅆䅁䑁䅕兏ぁ䑁䅧兎睁䑁䅁䅍睁䅁䅁䍄䉁䅁䅁䅂䅁䅁䅍䅄䅁䅁䅯眹䅯䅁䅯儷䅯䅁䅯来䅑䅁䅅䅁䉁䅁䅁兂剃堷⽷噎㘶睐杷允䅁䅁䅑䅁䑁䅁䅷䅁䭁偁䭙䅁䭁佁䬰䅁䭁䡁䕁䅁䉁䅁䅁允䅁䅁䅕䡰㥁瑃橥䕄䵁䅉䅅䅁䕁䅁䅁睁䵁䅁䅁权㍄权䅁权瑄权䅁权睂䅂䅁允䅁䅁䅅䅁䙁䱁祂䩡瑈䱦⼸䍄䉁䅁䅁䅂䅁䅁䅍䅄䅁䅁䅯杸䅳䅁䅯朷䅯䅁䅯来䅑䅁䅅䅁䉁䅁䅁兂䅁䅁䅁偁批䅑杷允䅁䅁䅑䅁䑁䅁䅷䅁䭁偁䭙䅁䭁佁䬰䅁䭁䥁䕍䅁䉁䅁䅁允䅁䅁䅕㙹䙆癴㥐䕂䵁䅉䅅䅁䕁䅁䅁睁䵁䅁䅁权㥃睃䅁权瑄权䅁权獄权䅁允䅁䅁䅅䅁䭁䕁䅣䅁䵁䅉䅅䅁䕁䅁䅁睁䵁䅁䅁权㍄权䅁权瑄权䅁权䑃䅂䅁允䅁䅁䅅䅁䙁偁灹搸乊獙⽁䍄䉁䅁䅁䅂䅁䅁䅍䅄䅁䅁䅯兏䅳䅁䅯朵䅯䅁䅯兦䅑䅁䅅䅁䉁䅁䅁杄䵁䅁䅁免畁䑁䅉免㍁䅁䅁䍄䉁䅁䅁䅂䅁䅁䅍䅄䅁䅁䅯来䅷䅁䅯儷䅯䅁䅯䄷䅯䅁䅅䅁䉁䅁䅁兂硂児塲ㅯ㑁䅑杷允䅁䅁䅑䅁䑁䅁䅷䅁䭁䵁䱣䅁䭁佁䭙䅁䭁䥁䕍䅁䉁䅁䅁允䅁䅁䄴䅄䅁䑁䅁杌㑁䑁䅅兎䅁䅁杷允䅁䅁䅑䅁䑁䅁䅷䅁䭁䡁䵯䅁䭁佁䬰䅁䭁䝁䔰䅁䉁䅁䅁允䅁䅁䅕㥌欰潂ㅈ歎䵁䅉䅅䅁䕁䅁䅁睁䵁䅁䅁权歂睃䅁权灄权䅁权㥂䅂䅁允䅁䅁䅅䅁䙁佁剸䉵搷摄䅨䍄䉁䅁䅁䅂䅁䅁䅍䅄䅁䅁䅯䅷䅁䅁䅯允䅉䅁䅯杁䅉䅁䅅䅁䉁䅁䅁兂扂䅶䰴㉆杈䅑杷允䅁䅁䅑䅁䑁䅁䅷䅁䭁䙁䵳䅁䭁佁䬰䅁䭁䡁䕯䅁䉁䅁䅁允䅁䅁䅕潂噇㑑獴稱䴸䅉䅅䅁䕁䅁䅁睁䵁䅁䅁权㙂䅄䅁权瑄权䅁权硂䅂䅁允䅁䅁䅅䅁䙁䩁䕺䱉祂䑃䅒䍄䉁䅁䅁䅂䅁䅁䅍䅄䅁䅁䅯䅓䄰䅁䅯朵䅯䅁䅯来䅑䅁䅅䅁䉁䅁䅁杄䵁䅁䅁杍畁䑁䅕兎ぁ䅁䅁䍄䉁䅁䅁䅂䅁䅁䅍䅄䅁䅁䅯䅊䅳䅁䅯儷䅯䅁䅯兢䅑䅁䅅䅁䉁䅁䅁兂ぃ䡹⭡确晲睐杷允䅁䅁䅑䅁䑁䅁䅷䅁䭁䍁䱑䅁䭁佁䬰䅁䭁䝁䔸䅁䉁䅁䅁允䅁䅁䅕䉵䘶ㄶ㑇樴䴸䅉䅅䅁䕁䅁䅁睁䵁䅁䅁权歁睃䅁权瑄权䅁权㙂䅂䅁允䅁䅁䅅䅁䙁䉁䘫ㄶ㑇畈⽅䍄䉁䅁䅁䅂䅁䅁䅍䅄䅁䅁䅯儶䅷䅁䅯朷䅯䅁䅯全䅑䅁䅅䅁䉁䅁䅁兂䅁䅁䅁䩷愳䅑杷允䅁䅁䅑䅁䑁䅁䅷䅁䭁䡁䵣䅁䭁佁䭫䅁䭁䝁䔸䅁䉁䅁䅁允䅁䅁䅕䅁䅁䅁祂〳䵁䅉䅅䅁䕁䅁䅁睁䵁䅁䅁权䩁睃䅁权瑄权䅁权㙂䅂䅁允䅁䅁䅅䅁䙁䍁搯䅊䉡摬⽳䍄䉁䅁䅁䅂䅁䅁䅍䅄䅁䅁䅯元䅳䅁䅯儷䅯䅁䅯全䅑䅁䅅䅁䉁䅁䅁兂䥂場啯歲䉦睐杷允䅁䅁䅑䅁䑁䅁䅷䅁䭁䱁䵙䅁䭁佁䬰䅁䭁佁䭷䅁䉁䅁䅁允䅁䅁䅕穊䥅䉲慸䐳䴸䅉䅅䅁䕁䅁䅁睁䵁䅁䅁权桂睃䅁权瑄权䅁权䙃䅂䅁允䅁䅁䅅䅁䙁乁欰潂噇㡑⽳䍄䉁䅁䅁䅂䅁䅁䅍䅄䅁䅁䅯兙䄰䅁䅯眵䅯䅁䅯睢䅑䅁䅅䅁䉁䅁䅁兂浄㕃㑭䉇戳睶杷允䅁䅁䅑䅁䑁䅁䅷䅁䭁䥁䱕䅁䭁佁䭙䅁䭁䥁䕕䅁䉁䅁䅁允䅁䅁䄴䅄䅁䑁䅅杌㑁䑁䅍兏䅁䅁杷允䅁䅁䅑䅁䑁䅁䅷䅁䭁䱁䵙䅁䭁佁䬰䅁䭁䥁䕕䅁䉁䅁䅁允䅁䅁䅕卸睃浣剩吳䴸䅉䅅䅁䕁䅁䅁睁䵁䅁䅁权瑃睃䅁权瑄权䅁权獄权䅁允䅁䅁䅅䅁䙁䥁䉬余兘杉䅸䍄䉁䅁䅁䅂䅁䅁䅍䅄䅁䅁䅯兲䅳䅁䅯儷䅯䅁䅯睢䅑䅁䅅䅁䉁䅁䅁兂楂䙅㕧䵴䡧䅑杷允䅁䅁䅑䅁䑁䅁䅷䅁䭁䭁䰰䅁䭁佁䬰䅁䭁䡁䕁䅁䉁䅁䅁允䅁䅁䅕㑋坣挲㌷歂䵁䅉䅅䅁䕁䅁䅁睁䵁䅁䅁权瑃睃䅁权瑄权䅁权䙃䅂䅁允䅁䅁䅅䅁䙁䍁睇浣剩儷䅎䍄䉁䅁䅁䅂䅁䅁䅍䅄䅁䅁䅯兕䅳䅁䅯眵䅯䅁䅯兣䅑䅁䅅䅁䉁䅁䅁兂⭃佚あ㡰潔睐杷允䅁䅁䅑䅁䑁䅁䅷䅁䭁䥁䵍䅁䭁佁䬰䅁䭁䡁䕅䅁䉁䅁䅁允䅁䅁䅯睒䅁䅁杷允䅁䅁䅑䅁䑁䅁䅷䅁䭁䑁䱅䅁䭁佁䬰䅁䭁䝁䔸䅁䉁䅁䅁允䅁䅁䅕㡪ㅌ䙋偹橷䴸䅉䅅䅁䕁䅁䅁睁䵁䅁䅁权歃睃䅁权浄权䅁权䙃䅂䅁允䅁䅁䅅䅁佁䅁䅷䅁㉁䍁䄴杍㍁䑁䅫䅁䵁䅉䅅䅁䕁䅁䅁睁䵁䅁䅁权ㅂ兄䅁权湄权䅁权㥂䅂䅁允䅁䅁䅅䅁䙁䭁䩍灕祡䅃䅎䍄䉁䅁䅁䅂䅁䅁䅍䅄䅁䅁䅯免䅳䅁䅯儷䅯䅁䅯兦䅑䅁䅅䅁䉁䅁䅁兂㕁䵴㉨灶䬯睐杷允䅁䅁䅑䅁䑁䅁䅷䅁䭁䙁临䅁䭁佁䬰䅁䭁䝁䔸䅁䉁䅁䅁允䅁䅁䅕晧畗䩡䵁樵䴸䅉䅅䅁䕁䅁䅁睁䵁䅁䅁权敂兄䅁权瑄权䅁权硂䅂䅁允䅁䅁䅅䅁䙁乁䱇㝩啕⬫⽅䍄䉁䅁䅁䅂䅁䅁䅍䅄䅁䅁䅯䅊䅷䅁䅯儷䅯䅁䅯兢䅑䅁䅅䅁䉁䅁䅁兂㑄⭕汏㡭兔睐杷允䅁䅁䅑䅁䑁䅁䅷䅁䭁䕁久䅁䭁佁䭙䅁䭁䥁䕍䅁䉁䅁䅁允䅁䅁䄴䅄䅁䑁䅉杌㉁䑁䅧睍䅁䅁杷允䅁䅁䅑䅁䑁䅁䅷䅁䭁䍁䵑䅁䭁佁䬰䅁䭁䡁䕯䅁䉁䅁䅁允䅁䅁䅕倹唳佥浫吰䴸䅉䅅䅁䕁䅁䅁睁䵁䅁䅁权歁䅄䅁权瑄权䅁权睂䅂䅁允䅁䅁䅅䅁䙁偁卌坔光乗⽅䍄䉁䅁䅁䅂䅁䅁䅍䅄䅁䅁䅯睕䄰䅁䅯儶䅯䅁䅯䅣䅑䅁䅅䅁䉁䅁䅁兂䅁䅁䅁䥙牪䅑杷允䅁䅁䅑䅁䑁䅁䅷䅁䭁偁䭉䅁䭁佁䭫䅁䭁䝁䔸䅁䉁䅁䅁允䅁䅁䅕䅁䅁偁佁唯䵁䅉䅅䅁䕁䅁䅁睁䵁䅁䅁权歁䅄䅁权瑄权䅁权硂䅂䅁允䅁䅁䅅䅁䙁偁卌坔光乗⽅䍄䉁䅁䅁䅂䅁䅁䅍䅄䅁䅁䅯杙䄰䅁䅯朷䅯䅁䅯兦䅑䅁䅅䅁䉁䅁䅁兂䅁䅁䅁䑁㥱䅷杷允䅁䅁䅑䅁䑁䅁䅷䅁䭁䍁䵑䅁䭁佁䬰䅁䭁䡁䔰䅁䉁䅁䅁允䅁䅁䅕㑎䉬余兘樰䴸䅉䅅䅁䕁䅁䅁睁䵁䅁䅁权䝄䅄䅁权畄权䅁权獄权䅁允䅁䅁䅅䅁䙁䅁䅁䅁䅁㠴䅐䍄䉁䅁䅁䅂䅁䅁䅍䅄䅁䅁䅯睊䄰䅁䅯儷䅯䅁䅯来䅑䅁䅅䅁䉁䅁䅁兂⽂牡へ硫佧䅷杷允䅁䅁䅑䅁䑁䅁䅷䅁䭁乁䵅䅁䭁佁䭫䅁䭁佁䭷䅁䉁䅁䅁允䅁䅁䅕䅁䅁䭁坃唴䵁䅉䅅䅁䕁䅁䅁睁䵁䅁䅁权湁兄䅁权瑄权䅁权㥂䅂䅁允䅁䅁䅅䅁䙁偁唷佥浫剳䅈䍄䉁䅁䅁䅂䅁䅁䅍䅄䅁䅁䅯䅈䄰䅁䅯儷䅯䅁䅯䄷䅯䅁䅅䅁䉁䅁䅁兂呄坔光䑗㙮睐杷允䅁䅁䅑䅁䑁䅁䅷䅁䭁䍁乍䅁䭁佁䭫䅁䭁䝁䔰䅁䉁䅁䅁允䅁䅁䅕䅁䅁䥁䵂〶䵁䅉䅅䅁䕁䅁䅁睁䵁䅁䅁权䅄睃䅁权浄权䅁权硂䅂䅁允䅁䅁䅅䅁佁䅁䅷䅁穁䍁䄴兎㍁䑁䅍䅁䵁䅉䅅䅁䕁䅁䅁睁䵁䅁䅁权畃䅄䅁权畄权䅁权䙃䅂䅁允䅁䅁䅅䅁䙁䅁䅁䅁䅁㝪䅄䍄䉁䅁䅁䅂䅁䅁䅍䅄䅁䅁䅯䅈䄰䅁䅯儷䅯䅁䅯兦䅑䅁䅅䅁䉁䅁䅁兂浂浚浚浚煢睐杷允䅁䅁䅑䅁䑁䅁䅷䅁䭁䉁乁䅁䭁佁䭫䅁䭁䡁䕯䅁䉁䅁䅁允䅁䅁䅕䅁䅁䝁㕃唴䵁䅉䅅䅁䕁䅁䅁睁䵁䅁䅁权䱁䅄䅁权湄权䅁权獄权䅁允䅁䅁䅅䅁䙁乁橥䑣䬰祖䅂䍄䉁䅁䅁䅂䅁䅁䅍䅄䅁䅁䅯杰䅷䅁䅯儷䅯䅁䅯䄷䅯䅁䅅䅁䉁䅁䅁兂ㅂ硫䕧杖瀷睐杷允䅁䅁䅑䅁䑁䅁䅷䅁䭁䭁䵙䅁䭁佁䬰䅁䭁䝁䔰䅁䉁䅁䅁允䅁䅁䅕䡳潊敫㠱稶䴸䅉䅅䅁䕁䅁䅁睁䵁䅁䅁权浃䅄䅁权瑄权䅁权㙂䅂䅁允䅁䅁䅅䅁䙁偁㥔䠱灪畊⽅䍄䉁䅁䅁䅂䅁䅁䅍䅄䅁䅁䅯杰䅷䅁䅯儷䅯䅁䅯䅣䅑䅁䅅䅁䉁䅁䅁兂畃⭒㙆䭆昷睐杷允䅁䅁䅑䅁䑁䅁䅷䅁䭁䥁䵕䅁䭁佁䭙䅁䭁䥁䕍䅁䉁䅁䅁允䅁䅁䄴䅄䅁䑁䅉杌ㅁ䑁䅙䅏䅁䅁杷允䅁䅁䅑䅁䑁䅁䅷䅁䭁䭁䵙䅁䭁佁䬰䅁䭁䥁䕕䅁䉁䅁䅁允䅁䅁䅯睒䅁䅁杷允䅁䅁䅑䅁䑁䅁䅷䅁䭁䭁䵙䅁䭁佁䬰䅁䭁䥁䕍䅁䉁䅁䅁允䅁䅁䅯睒䅁䅁杷允䅁䅁䅑䅁䑁䅁䅷䅁䭁䑁䱫䅁䭁佁䭣䅁䭁䡁䕅䅁䉁䅁䅁允䅁䅁䅕歲桦桥畓ぁ䵁䅉䅅䅁䕁䅁䅁睁䵁䅁䅁权浄䅄䅁权灄权䅁权硂䅂䅁允䅁䅁䅅䅁䙁䅁䅁䅁䅃捔䄱䍄䉁䅁䅁䅂䅁䅁䅍䅄䅁䅁䅯全䅁䅁䅯允䅉䅁䅯兂䅉䅁䅅䅁䉁䅁䅁兂歄⬸砱䵚楲䅑杷允䅁䅁䅑䅁䑁䅁䅷䅁䭁䱁䱯䅁䭁佁䬰䅁䭁䝁䔰䅁䉁䅁䅁允䅁䅁䅕杓䍷㑋坣吷䴸䅉䅅䅁䕁䅁䅁睁䵁䅁䅁权⽃䅄䅁权浄权䅁权瑂䅂䅁允䅁䅁䅅䅁佁䅁䅷䅁祁䍁䄴免祁䑁䅫䅁䵁䅉䅅䅁䕁䅁䅁睁䵁䅁䅁权㝃睃䅁权瑄权䅁权瑂䅂䅁允䅁䅁䅅䅁䙁䵁䴳䵺䵺佺⽑䍄䉁䅁䅁䅂䅁䅁䅍䅄䅁䅁䅯全䅷䅁䅯眵䅯䅁䅯来䅑䅁䅅䅁䉁䅁䅁兂䙃ㄶ㑇潈偕䅑杷允䅁䅁䅑䅁䑁䅁䅷䅁䭁䥁䵍䅁䭁佁䬰䅁䭁䝁䔸䅁䉁䅁䅁允䅁䅁䅕䅁䅁䅁䅁䅁䵁䅉䅅䅁䕁䅁䅁睁䵁䅁䅁权䑃䅄䅁权瑄权䅁权睂䅂䅁允䅁䅁䅅䅁䙁䅁䅁䅁䅁䅁䅁䍄䉁䅁䅁䅂䅁䅁䅍䅄䅁䅁䅯元䅷䅁䅯儷䅯䅁䅯䄷䅯䅁䅅䅁䉁䅁䅁兂捂㡪ㅌ䙋䩷䅑杷允䅁䅁䅑䅁䑁䅁䅷䅁䭁䕁乁䅁䭁佁䭫䅁䭁䡁䕁䅁䉁䅁䅁允䅁䅁䅕䅁䅁䅁瑂啶䵁䅉䅅䅁䕁䅁䅁睁䵁䅁䅁权䩁䅄䅁权瑄权䅁权睂䅂䅁允䅁䅁䅅䅁䙁䝁渳㘫确朰䄱䍄䉁䅁䅁䅂䅁䅁䅍䅄䅁䅁䅯元䅷䅁䅯儷䅯䅁䅯兣䅑䅁䅅䅁䉁䅁䅁兂穂䩡瑈䑦䌸䅑杷允䅁䅁䅑䅁䑁䅁䅷䅁䭁䕁䱕䅁䭁佁䬴䅁䭁䡁䔰䅁䉁䅁䅁允䅁䅁䅕䅁䅁䅁灃欲䵁䅉䅅䅁䕁䅁䅁睁䵁䅁䅁权䩁䅄䅁权瑄权䅁权䑃䅂䅁允䅁䅁䅅䅁䙁䙁橔婰䕶䅉䅊䍄䉁䅁䅁䅂䅁䅁䅍䅄䅁䅁䅯儵䅷䅁䅯儷䅯䅁䅯䄷䅯䅁䅅䅁䉁䅁䅁兂呄坔光䑗睮睐杷允䅁䅁䅑䅁䑁䅁䅷䅁䭁乁乳䅁䭁佁䭣䅁䭁䡁䕯䅁䉁䅁䅁允䅁䅁䅕䘷㑇潈牖䕈䵁䅉䅅䅁䕁䅁䅁睁䵁䅁䅁权佃䅄䅁权浄权䅁权䑃䅂䅁允䅁䅁䅅䅁佁䅁䅷䅁祁䍁䄴兎㑁䑁䅣䅁䵁䅉䅅䅁䕁䅁䅁睁䵁䅁䅁权汄䅄䅁权瑄权䅁权療䅂䅁允䅁䅁䅅䅁䙁䑁ね䡹⭡⭮⽙䍄䉁䅁䅁䅂䅁䅁䅍䅄䅁䅁䅯儵䅷䅁䅯儷䅯䅁䅯来䅑䅁䅅䅁䉁䅁䅁兂剄瑉㕶浦潲睐杷允䅁䅁䅑䅁䑁䅁䅷䅁䭁佁䵕䅁䭁佁䬰䅁䭁䡁䔰䅁䉁䅁䅁允䅁䅁䅕䭃捷浗㝑稶䴸䅉䅅䅁䕁䅁䅁睁䵁䅁䅁权潃睃䅁权瑄权䅁权睂䅂䅁允䅁䅁䅅䅁䙁偁稳稸刵瑚⽉䍄䉁䅁䅁䅂䅁䅁䅍䅄䅁䅁䅯睃䅅䅁䅯充䅁䅁䅯兂䅁䅁䅅䅁䉁䅁䅁杄啁䅁䅁睎㑁䑁䅣睎㕁䑁䅧䅍睁䑁䅁䅁䵁䅉䅅䅁䕁䅁䅁睁䵁䅁䅁权潃睃䅁权瑄权䅁权㥂䅂䅁允䅁䅁䅅䅁䙁䍁瑅う洷瑵⽅䍄䉁䅁䅁䅂䅁䅁䅍䅄䅁䅁䅯䅤䅳䅁䅯儷䅯䅁䅯䅣䅑䅁䅅䅁䉁䅁䅁兂坃㑑獴⼵剶睐杷允䅁䅁䅑䅁䑁䅁䅷䅁䭁䡁䱑䅁䭁佁䬰䅁䭁䡁䔰䅁䉁䅁䅁允䅁䅁䅕㉣剩堷⽷吳䴸䅉䅅䅁䕁䅁䅁睁䵁䅁䅁权剄睃䅁权湄权䅁权䑃䅂䅁允䅁䅁䅅䅁䙁䉁䘫ㄶ㑇椳䅸䍄䉁䅁䅁䅂䅁䅁䅍䅄䅁䅁䅯朸䄰䅁䅯儶䅯䅁䅯兣䅑䅁䅅䅁䉁䅁䅁兂䅁䅁䅁䑁婌䅑杷允䅁䅁䅑䅁䑁䅁䅷䅁䭁䍁䱷䅁䭁佁䬴䅁䭁䡁䕅䅁䉁䅁䅁允䅁䅁䅕䅁䅁䱁楃欯䵁䅉䅅䅁䕁䅁䅁睁䵁䅁䅁权㉃睃䅁权灄权䅁权䑃䅂䅁允䅁䅁䅅䅁䙁䅁䅁䅁䅁䱶䅴䍄䉁䅁䅁䅂䅁䅁䅍䅄䅁䅁䅯䅎䅳䅁䅯朷䅯䅁䅯䅣䅑䅁䅅䅁䉁䅁䅁兂䅁䅁䅁䙁䩘䅑杷允䅁䅁䅑䅁䑁䅁䅷䅁䭁䥁䱫䅁䭁佁䬰䅁䭁䡁䕅䅁䉁䅁䅁允䅁䅁䅕㥁坫晎㍣樳䴸䅉䅅䅁䕁䅁䅁睁䵁䅁䅁权㡄权䅁权浄权䅁权獄权䅁允䅁䅁䅅䅁佁䅁䅷䅁祁䍁䄴李穁䑁䅕䅁䵁䅉䅅䅁䕁䅁䅁睁䵁䅁䅁权䩃睃䅁权瑄权䅁权䙃䅂䅁允䅁䅁䅅䅁䙁䝁癲癔栯摙⽕䍄䉁䅁䅁䅂䅁䅁䅍䅄䅁䅁䅯䅸䅳䅁䅯儷䅯䅁䅯䄷䅯䅁䅅䅁䉁䅁䅁兂卄瑹地㥑䡌睐杷允䅁䅁䅑䅁䑁䅁䅷䅁䭁佁䅉䅁䭁䅁䅯䅁䭁䅁䍑䅁䉁䅁䅁允䅁䅁䅕呦ㄸ牘䩰歃䵁䅉䅅䅁䕁䅁䅁睁䵁䅁䅁权桁睃䅁权畄权䅁权䙃䅂䅁允䅁䅁䅅䅁䙁䅁䅁䅁䅂⭊䄵䍄䉁䅁䅁䅂䅁䅁䅍䅄䅁䅁䅯眴䅁䅁䅯权䅁䅁䅯䅂䅉䅁䅅䅁䉁䅁䅁兂⽁噎㘶兓祺睐杷允䅁䅁䅑䅁䑁䅁䅷䅁䭁䍁䱉䅁䭁佁䭣䅁䭁䡁䕅䅁䉁䅁䅁允䅁䅁䅕桹䅨獲䥆䐹䴸䅉䅅䅁䕁䅁䅁睁䵁䅁䅁权䕄睃䅁权瑄权䅁权㙂䅂䅁允䅁䅁䅅䅁䙁䥁歶㝕灌乚⽷䍄䉁䅁䅁䅂䅁䅁䅍䅄䅁䅁䅯䅸䅳䅁䅯儷䅯䅁䅯全䅑䅁䅅䅁䉁䅁䅁兂塃䵶摷吶术睐杷允䅁䅁䅑䅁䑁䅁䅷䅁䭁䑁䵧䅁䭁佁䬰䅁䭁䝁䔰䅁䉁䅁䅁允䅁䅁䅕㘴扗䍸睃樵䴸䅉䅅䅁䕁䅁䅁睁䵁䅁䅁权⭂䅄䅁权瑄权䅁权瑂䅂䅁允䅁䅁䅅䅁䙁䕁潏児畂摱⽅䍄䉁䅁䅁䅂䅁䅁䅍䅄䅁䅁䅯杦䅷䅁䅯儷䅯䅁䅯睢䅑䅁䅅䅁䉁䅁䅁兂䥂ご癧䙳杶睐杷允䅁䅁䅑䅁䑁䅁䅷䅁䭁䭁䴰䅁䭁佁䬰䅁䭁䥁䕍䅁䉁䅁䅁允䅁䅁䅕䬶瑲灲桤吷䴸䅉䅅䅁䕁䅁䅁睁䵁䅁䅁权⭂䅄䅁权瑄权䅁权睂䅂䅁允䅁䅁䅅䅁䙁佁牲潭慣併⽉䍄䉁䅁䅁䅂䅁䅁䅍䅄䅁䅁䅯䅅䅷䅁䅯眵䅯䅁䅯䅣䅑䅁䅅䅁䉁䅁䅁兂十㡧䭄捯坕䅑杷允䅁䅁䅑䅁䑁䅁䅷䅁䭁䡁䴴䅁䭁佁䬰䅁䭁䡁䔰䅁䉁䅁䅁允䅁䅁䅕獦呺㙅啎稲䴸䅉䅅䅁䕁䅁䅁睁䵁䅁䅁权あ兄䅁权瑄权䅁权獄权䅁允䅁䅁䅅䅁䙁䩁牷呆潆丰⼴䍄䉁䅁䅁䅂䅁䅁䅍䅄䅁䅁䅯兏䅁䅁䅯䅂䅁䅁䅯兂䅁䅁䅅䅁䉁䅁䅁兂䅁䅁䅁景ㅎ兑杷允䅁䅁䅑䅁䑁䅁䅷䅁䭁䙁䱍䅁䭁佁䭫䅁䭁䡁䕅䅁䉁䅁䅁允䅁䅁䅕䅁䅁䅁㡂挵䵁䅉䅅䅁䕁䅁䅁睁䵁䅁䅁权扂䅄䅁权瑄权䅁权㥂䅂䅁允䅁䅁䅅䅁䙁䭁䝪穓䩥摑⽧䍄䉁䅁䅁䅂䅁䅁䅍䅄䅁䅁䅯杤䄰䅁䅯儷䅯䅁䅯䄷䅯䅁䅅䅁䉁䅁䅁兂摂獐㉰䵪奢睐杷允䅁䅁䅑䅁䑁䅁䅷䅁䭁䍁倸䅁䭁佁䭙䅁䭁䡁䕯䅁䉁䅁䅁允䅁䅁䄴䅄䅁䑁䅁杌㕁䑁䅅杍䅁䅁杷允䅁䅁䅑䅁䑁䅁䅷䅁䭁䅁䵑䅁䭁佁䭙䅁䭁䡁䔰䅁䉁䅁䅁允䅁䅁䅯睒䅁䅁杷允䅁䅁䅑䅁䑁䅁䅷䅁䭁䡁乑䅁䭁佁䬰䅁䭁䝁䔰䅁䉁䅁䅁允䅁䅁䅕癏歚敏䘫樳䴸䅉䅅䅁䕁䅁䅁睁䵁䅁䅁权ㅂ兄䅁权瑄权䅁权瑂䅂䅁允䅁䅁䅅䅁䙁䵁㥅䕭畎䵷⽳䍄䉁䅁䅁䅂䅁䅁䅍䅄䅁䅁䅯䅤䄰䅁䅯儷䅯䅁䅯睢䅑䅁䅅䅁䉁䅁䅁兂权捋版䴱晲睐杷允䅁䅁䅑䅁䑁䅁䅷䅁䭁䡁乕䅁䭁佁䬰䅁䭁䝁䔸䅁䉁䅁䅁允䅁䅁䅕噳⭱獍楲呺䴸䅉䅅䅁䕁䅁䅁睁䵁䅁䅁权あ兄䅁权瑄权䅁权硂䅂䅁允䅁䅁䅅䅁䙁䍁㝄穄䬵⬯⽉䍄䉁䅁䅁䅂䅁䅁䅍䅄䅁䅁䅯兤䄰䅁䅯儷䅯䅁䅯兣䅑䅁䅅䅁䉁䅁䅁兂䱁匹潖⭭伯睐杷允䅁䅁䅑䅁䑁䅁䅷䅁䭁䑁䅙䅁䭁䉁䅅䅁䭁䅁䍑䅁䉁䅁䅁允䅁䅁䄴䅆䅁䑁䅅䅍㕁䑁䅫䅎㑁䑁䅁䅍睁䅁䅁䍄䉁䅁䅁䅂䅁䅁䅍䅄䅁䅁䅯杤䄰䅁䅯儷䅯䅁䅯兣䅑䅁䅅䅁䉁䅁䅁兂㕁扬奈䥆户睐杷允䅁䅁䅑䅁䑁䅁䅷䅁䭁䱁䵍䅁䭁佁䬰䅁䭁佁䭷䅁䉁䅁䅁允䅁䅁䅕ご⭎ㅌ灉䑵䴸䅉䅅䅁䕁䅁䅁睁䵁䅁䅁权䉄䅄䅁权灄权䅁权䙃䅂䅁允䅁䅁䅅䅁䙁䅁䅁䅁䅄瑭䄱䍄䉁䅁䅁䅂䅁䅁䅍䅄䅁䅁䅯杂䄰䅁䅯儷䅯䅁䅯䅣䅑䅁䅅䅁䉁䅁䅁兂歃䑣䬰㘱睐睐杷允䅁䅁䅑䅁䑁䅁䅷䅁䭁䥁乫䅁䭁佁䭙䅁䭁䥁䕍䅁䉁䅁䅁允䅁䅁䄴䅄䅁䑁䅑杌㕁䑁䅅兎䅁䅁杷允䅁䅁䅑䅁䑁䅁䅷䅁䭁䱁䵍䅁䭁佁䬰䅁䭁䡁䕅䅁䉁䅁䅁允䅁䅁䅕浯搶䭆䠴呺䴸䅉䅅䅁䕁䅁䅁睁䵁䅁䅁权㕃䅄䅁权瑄权䅁权瑂䅂䅁允䅁䅁䅅䅁䙁偁卌坔光乗⽅䍄䉁䅁䅁䅂䅁䅁䅍䅄䅁䅁䅯睯䅷䅁䅯朵䅯䅁䅯兢䅑䅁䅅䅁䉁䅁䅁杄䵁䅁䅁䅍畁䑁䅫䅏㉁䅁䅁䍄䉁䅁䅁䅂䅁䅁䅍䅄䅁䅁䅯睹䅷䅁䅯儶䅯䅁䅯兦䅑䅁䅅䅁䉁䅁䅁兂䅁䅁䅁䝁䥔䅑杷允䅁䅁䅑䅁䑁䅁䅷䅁䭁䥁䵫䅁䭁佁䬰䅁䭁䝁䔰䅁䉁䅁䅁允䅁䅁䅕敥浫免獩䑦䴸䅉䅅䅁䕁䅁䅁睁䵁䅁䅁权䙂睃䅁权浄权䅁权䙃䅂䅁允䅁䅁䅅䅁佁䅁䅷䅁祁䍁䄴睍ぁ䑁䅫䅁䵁䅉䅅䅁䕁䅁䅁睁䵁䅁䅁权㥃睃䅁权瑄权䅁权硂䅂䅁允䅁䅁䅅䅁䙁䡁⼰噎㘶晓⽁䍄䉁䅁䅁䅂䅁䅁䅍䅄䅁䅁䅯兊䅷䅁䅯儶䅯䅁䅯全䅑䅁䅅䅁䉁䅁䅁兂䅁䅁䅁䩁㡱䅑杷允䅁䅁䅑䅁䑁䅁䅷䅁䭁佁䵑䅁䭁佁䬰䅁䭁䝁䔸䅁䉁䅁䅁允䅁䅁䅕祇搯䅊䉡吶䴸䅉䅅䅁䕁䅁䅁睁䵁䅁䅁权歄䅄䅁权瑄权䅁权睂䅂䅁允䅁䅁䅅䅁䙁䵁桵扒穢是⽁䍄䉁䅁䅁䅂䅁䅁䅍䅄䅁䅁䅯䄵䅷䅁䅯儷䅯䅁䅯全䅑䅁䅅䅁䉁䅁䅁兂塄㍯㥁瑃癦睐杷允䅁䅁䅑䅁䑁䅁䅷䅁䭁佁䵑䅁䭁佁䬰䅁䭁䥁䕍䅁䉁䅁䅁允䅁䅁䅕楄礲敮渫樷䴸䅉䅅䅁䕁䅁䅁睁䵁䅁䅁权呂䅄䅁权瑄权䅁权㙂䅂䅁允䅁䅁䅅䅁䙁䭁睒児塲硯䅚䍄䉁䅁䅁䅂䅁䅁䅍䅄䅁䅁䅯儰䅷䅁䅯儶䅯䅁䅯睧䅑䅁䅅䅁䉁䅁䅁兂䅁䅁䅁䍧獔䅑杷允䅁䅁䅑䅁䑁䅁䅷䅁䭁䙁䵍䅁䭁佁䬰䅁䭁䡁䕁䅁䉁䅁䅁允䅁䅁䅕㑎䉬余兘䐫䴸䅉䅅䅁䕁䅁䅁睁䵁䅁䅁权呂䅄䅁权瑄权䅁权䑃䅂䅁允䅁䅁䅅䅁䙁䉁䘫ㄶ㑇瑈⼰䍄䉁䅁䅁䅂䅁䅁䅍䅄䅁䅁䅯睕䅷䅁䅯儷䅯䅁䅯兦䅑䅁䅅䅁䉁䅁䅁兂祃敮渫歸晶睐杷允䅁䅁䅑䅁䑁䅁䅷䅁䭁偁䱉䅁䭁佁䬰䅁䭁䝁䔸䅁䉁䅁䅁允䅁䅁䅕灰䕶䱉祂䐰䴸䅉䅅䅁䕁䅁䅁睁䵁䅁䅁权䝃䅄䅁权浄权䅁权獄权䅁允䅁䅁䅅䅁䭁䕁䅣䅁䵁䅉䅅䅁䕁䅁䅁睁䵁䅁䅁权橄䅄䅁权浄权䅁权䑃䅂䅁允䅁䅁䅅䅁佁䅁䅷䅁祁䍁䄴䅏㉁䑁䅉䅁䵁䅉䅅䅁䕁䅁䅁睁䵁䅁䅁权捂睃䅁权畄权䅁权硂䅂䅁允䅁䅁䅅䅁䙁䅁䅁䅁䅁⭪䅚䍄䉁䅁䅁䅂䅁䅁䅍䅄䅁䅁䅯內䅳䅁䅯儷䅯䅁䅯兢䅑䅁䅅䅁䉁䅁䅁兂奃椷畺䑡灄睐杷允䅁䅁䅑䅁䑁䅁䅷䅁䭁䅁䱕䅁䭁佁䭫䅁䭁䡁䕅䅁䉁䅁䅁允䅁䅁䅕䅁䅁䍁ぃ唫䵁䅉䅅䅁䕁䅁䅁睁䵁䅁䅁权⽂睃䅁权畄权䅁权㙂䅂䅁允䅁䅁䅅䅁䙁䅁䅁䅁杄⭆䅎䍄䉁䅁䅁䅂䅁䅁䅍䅄䅁䅁䅯睫䅷䅁䅯朵䅯䅁䅯来䅑䅁䅅䅁䉁䅁䅁杄䵁䅁䅁䅎畁䑁䅑李ぁ䅁䅁䍄䉁䅁䅁䅂䅁䅁䅍䅄䅁䅁䅯入䄰䅁䅯朷䅯䅁䅯睢䅑䅁䅅䅁䉁䅁䅁兂䅁䅁䅁䙯䉕具杷允䅁䅁䅑䅁䑁䅁䅷䅁䭁䥁䱅䅁䭁佁䬰䅁䭁䝁䔸䅁䉁䅁䅁允䅁䅁䅕慸杗䑆奪樶䴸䅉䅅䅁䕁䅁䅁睁䵁䅁䅁权允䅄䅁权灄权䅁权㥂䅂䅁允䅁䅁䅅䅁䙁䅁䅁䅁杄⭑䅂䍄䉁䅁䅁䅂䅁䅁䅍䅄䅁䅁䅯內䅳䅁䅯儷䅯䅁䅯来䅑䅁䅅䅁䉁䅁䅁兂祃⭧慱㑰瑄睐杷允䅁䅁䅑䅁䑁䅁䅷䅁䭁䵁䵳䅁䭁佁䭫䅁䭁䡁䕯䅁䉁䅁䅁允䅁䅁䅕䅁䅁䥁慂唱䵁䅉䅅䅁䕁䅁䅁睁䵁䅁䅁权䭄兄䅁权瑄权䅁权獄权䅁允䅁䅁䅅䅁䙁䍁睇浣剩昷⽉䍄䉁䅁䅁䅂䅁䅁䅍䅄䅁䅁䅯內䅳䅁䅯儷䅯䅁䅯兣䅑䅁䅅䅁䉁䅁䅁兂㕃䥅䩫㉎獈睐杷允䅁䅁䅑䅁䑁䅁䅷䅁䭁䅁䱅䅁䭁佁䬴䅁䭁佁䭷䅁䉁䅁䅁允䅁䅁䅕䅁䅁䅁橁唱䵁䅉䅅䅁䕁䅁䅁睁䵁䅁䅁权䉃睃䅁权瑄权䅁权䙃䅂䅁允䅁䅁䅅䅁䙁䩁煭硣ㄶ攳⽷䍄䉁䅁䅁䅂䅁䅁䅍䅄䅁䅁䅯杕䅷䅁䅯朵䅯䅁䅯睧䅑䅁䅅䅁䉁䅁䅁杄䵁䅁䅁免畁䑁䅫䅎祁䅁䅁䍄䉁䅁䅁䅂䅁䅁䅍䅄䅁䅁䅯朳䄰䅁䅯儷䅯䅁䅯䅣䅑䅁䅅䅁䉁䅁䅁兂煂䡶呓䅇坔睐杷允䅁䅁䅑䅁䑁䅁䅷䅁䭁䥁䱅䅁䭁佁䬰䅁䭁䥁䕍䅁䉁䅁䅁允䅁䅁䅕㍕瑩㍡煔吶䴸䅉䅅䅁䕁䅁䅁睁䵁䅁䅁权橄䅄䅁权湄权䅁权㙂䅂䅁允䅁䅁䅅䅁䙁乁倹婪畤癅⽣䍄䉁䅁䅁䅂䅁䅁䅍䅄䅁䅁䅯䅎䅳䅁䅯儷䅯䅁䅯睢䅑䅁䅅䅁䉁䅁䅁兂慄獗卋ㅱ䥳䅑杷允䅁䅁䅑䅁䑁䅁䅷䅁䭁䍁䉧䅁䭁䅁䅯䅁䭁䅁䍑䅁䉁䅁䅁允䅁䅁䅕牡へ硫䕨䕊䵁䅉䅅䅁䕁䅁䅁睁䵁䅁䅁权䭁䅄䅁权灄权䅁权硂䅂䅁允䅁䅁䅅䅁䙁䅁䅁䅁䅁㡄䄯䍄䉁䅁䅁䅂䅁䅁䅍䅄䅁䅁䅯睪䄰䅁䅯朵䅯䅁䅯䄷䅯䅁䅅䅁䉁䅁䅁杄䭁䅁䅁睍畁䑁䅑兎䅁䅁杷允䅁䅁䅑䅁䑁䅁䅷䅁䭁䑁䱑䅁䭁佁䬰䅁䭁䥁䕍䅁䉁䅁䅁允䅁䅁䅕䱺䱈扚䝷啂䵁䅉䅅䅁䕁䅁䅁睁䵁䅁䅁权剂䅄䅁权瑄权䅁权療䅂䅁允䅁䅁䅅䅁䙁䵁䭈啯㉗㜸⼰䍄䉁䅁䅁䅂䅁䅁䅍䅄䅁䅁䅯杕䅷䅁䅯儷䅯䅁䅯睢䅑䅁䅅䅁䉁䅁䅁兂佁扌摋㘷敦睐杷允䅁䅁䅑䅁䑁䅁䅷䅁䭁䙁䵉䅁䭁佁䬰䅁䭁䡁䕯䅁䉁䅁䅁允䅁䅁䅕䵱䱚㑎䉬䐴䴸䅉䅅䅁䕁䅁䅁睁䵁䅁䅁权慂兄䅁权瑄权䅁权䑃䅂䅁允䅁䅁䅅䅁䙁䵁䱤㑎䉬䅙䅸䍄䉁䅁䅁䅂䅁䅁䅍䅄䅁䅁䅯睕䅅䅁䅯充䅁䅁䅯兂䅁䅁䅅䅁䉁䅁䅁杄啁䅁䅁睎硁䑁䅅兏睁䑁䅁䅍睁䑁䅁䅁䵁䅉䅅䅁䕁䅁䅁睁䵁䅁䅁权捄睃䅁权畄权䅁权瑂䅂䅁允䅁䅁䅅䅁䙁䅁䅁䅁䅃捁䅸䍄䉁䅁䅁䅂䅁䅁䅍䅄䅁䅁䅯兕䅷䅁䅯儷䅯䅁䅯兣䅑䅁䅅䅁䉁䅁䅁兂兂婪畤潅䅐睐杷允䅁䅁䅑䅁䑁䅁䅷䅁䭁䙁䵉䅁䭁佁䬰䅁䭁䡁䕅䅁䉁䅁䅁允䅁䅁䅕灳瘳㡰䱚稳䴸䅉䅅䅁䕁䅁䅁睁䵁䅁䅁权㉃兂䅁权畄权䅁权瑂䅂䅁允䅁䅁䅅䅁䙁䅁䅁䅁权⭰䅎䍄䉁䅁䅁䅂䅁䅁䅍䅄䅁䅁䅯兕䅷䅁䅯儷䅯䅁䅯睧䅑䅁䅅䅁䉁䅁䅁兂潃歸㍳啩先睐杷允䅁䅁䅑䅁䑁䅁䅷䅁䭁䝁䵉䅁䭁佁䬴䅁䭁䝁䔰䅁䉁䅁䅁允䅁䅁䅕䅁䅁䅁療䔳䵁䅉䅅䅁䕁䅁䅁睁䵁䅁䅁权捄睃䅁权灄权䅁权瑂䅂䅁允䅁䅁䅅䅁䙁䅁䅁䅁䅃䵃䅚䍄䉁䅁䅁䅂䅁䅁䅍䅄䅁䅁䅯杕䅷䅁䅯儷䅯䅁䅯睧䅑䅁䅅䅁䉁䅁䅁兂偃癷潕䥘椯睐杷允䅁䅁䅑䅁䑁䅁䅷䅁䭁䭁乧䅁䭁佁䬰䅁䭁䡁䕁䅁䉁䅁䅁允䅁䅁䅕䉂婫㕇㑬稱䴸䅉䅅䅁䕁䅁䅁睁䵁䅁䅁权浄䅄䅁权浄权䅁权㙂䅂䅁允䅁䅁䅅䅁佁䅁䅷䅁睁䍁䄴兏㉁䑁䅧䅁䵁䅉䅅䅁䕁䅁䅁睁䵁䅁䅁权乄睃䅁权瑄权䅁权睂䅂䅁允䅁䅁䅅䅁䙁乁㕶浦㡱乤⽍䍄䉁䅁䅁䅂䅁䅁䅍䅄䅁䅁䅯睮䄰䅁䅯儷䅯䅁䅯兢䅑䅁䅅䅁䉁䅁䅁兂牁硨婢発橦睐杷允䅁䅁䅑䅁䑁䅁䅷䅁䭁䩁䉉䅁䭁䅁䅯䅁䭁䅁䍑䅁䉁䅁䅁允䅁䅁䅕椹捨㡪ㅌあ䵁䅉䅅䅁䕁䅁䅁睁䵁䅁䅁权歄睃䅁权畄权䅁权療䅂䅁允䅁䅁䅅䅁䙁䅁䅁䅁杂佊䅬䍄䉁䅁䅁䅂䅁䅁䅍䅄䅁䅁䅯兪䄰䅁䅯儷䅯䅁䅯兣䅑䅁䅅䅁䉁䅁䅁兂㑄⭕汏㡭兔睐杷允䅁䅁䅑䅁䑁䅁䅷䅁䭁䩁丸䅁䭁佁䬰䅁䭁䥁䕍䅁䉁䅁䅁允䅁䅁䅕婤奍䙂余吵䴸䅉䅅䅁䕁䅁䅁睁䵁䅁䅁权桁睄䅁权浄权䅁权瑂䅂䅁允䅁䅁䅅䅁佁䅁䄴䅁硁䑁䅉杌㉁䑁䅣䅎䅁䅁杷允䅁䅁䅑䅁䑁䅁䅷䅁䭁䕁䱑䅁䭁佁䭣䅁䭁䡁䔰䅁䉁䅁䅁允䅁䅁䅕㑎䉬余兘樶䴸䅉䅅䅁䕁䅁䅁睁䵁䅁䅁权䩁睃䅁权灄权䅁权睂䅂䅁允䅁䅁䅅䅁䙁䅁䅁䅁允癩䅈䍄䉁䅁䅁䅂䅁䅁䅍䅄䅁䅁䅯䅕䅷䅁䅯儶䅯䅁䅯来䅑䅁䅅䅁䉁䅁䅁兂䅁䅁䅁䉁昷䅑杷允䅁䅁䅑䅁䑁䅁䅷䅁䭁乁䴸䅁䭁佁䬰䅁䭁佁䭷䅁䉁䅁䅁允䅁䅁䅯睒䅁䅁杷允䅁䅁䅑䅁䑁䅁䅷䅁䭁䭁䵷䅁䭁佁䭣䅁䭁䡁䕯䅁䉁䅁䅁允䅁䅁䅕硨婢発呤䕈䵁䅉䅅䅁䕁䅁䅁睁䵁䅁䅁权㥁睃䅁权畄权䅁权䙃䅂䅁允䅁䅁䅅䅁䙁䅁䅁䅁䅃敮䅤䍄䉁䅁䅁䅂䅁䅁䅍䅄䅁䅁䅯児䅷䅁䅯儷䅯䅁䅯来䅑䅁䅅䅁䉁䅁䅁兂捂䤹歎数湦睐杷允䅁䅁䅑䅁䑁䅁䅷䅁䭁䱁䵳䅁䭁佁䭫䅁䭁䡁䕅䅁䉁䅁䅁允䅁䅁䅕䅁䅁䅁㙁欴䵁䅉䅅䅁䕁䅁䅁睁䵁䅁䅁权㥁䅄䅁权瑄权䅁权䙃䅂䅁允䅁䅁䅅䅁䙁乁扙㡴啡佪⼰䍄䉁䅁䅁䅂䅁䅁䅍䅄䅁䅁䅯兂䄰䅁䅯眵䅯䅁䅯兦䅑䅁䅅䅁䉁䅁䅁兂㙄浦㡱乤楍䅑杷允䅁䅁䅑䅁䑁䅁䅷䅁䭁䑁䴰䅁䭁佁䬰䅁䭁䡁䔰䅁䉁䅁䅁允䅁䅁䅕瘶坁啉汮吷䴸䅉䅅䅁䕁䅁䅁睁䵁䅁䅁权剁兄䅁权湄权䅁权療䅂䅁允䅁䅁䅅䅁䙁䅁獩䙈歰硏䅂䍄䉁䅁䅁䅂䅁䅁䅍䅄䅁䅁䅯杬䅅䅁䅯允䅉䅁䅯兂䅉䅁䅅䅁䉁䅁䅁兂䝁瑢捘癮栳䅑杷允䅁䅁䅑䅁䑁䅁䅷䅁䭁䥁䵕䅁䭁佁䬰䅁䭁佁䭷䅁䉁䅁䅁允䅁䅁䅯睒䅁䅁杷允䅁䅁䅑䅁䑁䅁䅷䅁䭁䥁䵕䅁䭁佁䬰䅁䭁䝁䔰䅁䉁䅁䅁允䅁䅁䅕㑈牘払敧呸䴸䅉䅅䅁䕁䅁䅁睁䵁䅁䅁权䙃䅄䅁权瑄权䅁权䑃䅂䅁允䅁䅁䅅䅁䙁䍁䝕婧䑖⭩⽁䍄䉁䅁䅁䅂䅁䅁䅍䅄䅁䅁䅯䅭䅳䅁䅯儷䅯䅁䅯䄷䅯䅁䅅䅁䉁䅁䅁兂ぃ䡹⭡确湲睐杷允䅁䅁䅑䅁䑁䅁䅷䅁䭁䉁䰸䅁䭁佁䭙䅁䭁䥁䕕䅁䉁䅁䅁允䅁䅁䄴䅄䅁䑁䅅杌祁䑁䅑免䅁䅁杷允䅁䅁䅑䅁䑁䅁䅷䅁䭁䩁䱧䅁䭁佁䬰䅁䭁䝁䔰䅁䉁䅁䅁允䅁䅁䅕報灪橊䥅䐶䴸䅉䅅䅁䕁䅁䅁睁䵁䅁䅁权楁睃䅁权瑄权䅁权獄权䅁允䅁䅁䅅䅁䙁䍁䅰渳䙤估⽳䍄䉁䅁䅁䅂䅁䅁䅍䅄䅁䅁䅯䅭䅳䅁䅯儷䅯䅁䅯来䅑䅁䅅䅁䉁䅁䅁兂偃癷潕䥘洯睐杷允䅁䅁䅑䅁䑁䅁䅷䅁䭁䕁䉷䅁䭁佁䭫䅁䭁䥁䕕䅁䉁䅁䅁允䅁䅁䅕䅁䅁䉁㉄䕌䵅䅉䅅䅁䕁䅁䅁睁䵁䅁䅁权奃睃䅁权瑄权䅁权㥂䅂䅁允䅁䅁䅅䅁䙁乁㕶浦㡱佤⽣䍄䉁䅁䅁䅂䅁䅁䅍䅄䅁䅁䅯眲䄰䅁䅯儷䅯䅁䅯䄷䅯䅁䅅䅁䉁䅁䅁兂坂楄礲敮是睐杷允䅁䅁䅑䅁䑁䅁䅷䅁䭁䝁䱍䅁䭁佁䬴䅁䭁䝁䔰䅁䉁䅁䅁允䅁䅁䅯睒䅁䅁杷允䅁䅁䅑䅁䑁䅁䅷䅁䭁乁乳䅁䭁佁䬰䅁䭁䝁䔰䅁䉁䅁䅁允䅁䅁䅕⼲⭬牡へ稲䴸䅉䅅䅁䕁䅁䅁睁䵁䅁䅁权桃䅄䅁权灄权䅁权硂䅂䅁允䅁䅁䅅䅁䙁䅁䅁䅁䅃䵌䅊䍄䉁䅁䅁䅂䅁䅁䅍䅄䅁䅁䅯眲䄰䅁䅯儷䅯䅁䅯睢䅑䅁䅅䅁䉁䅁䅁兂卂䉵䘶ㄶ奈睐杷允䅁䅁䅑䅁䑁䅁䅷䅁䭁乁乳䅁䭁佁䬰䅁䭁䡁䕯䅁䉁䅁䅁允䅁䅁䅕倹唳佥浫吲䴸䅉䅅䅁䕁䅁䅁睁䵁䅁䅁权㝃䅄䅁权畄权䅁权睂䅂䅁允䅁䅁䅅䅁䙁䅁䅁䅁权敶䅰䍄䉁䅁䅁䅂䅁䅁䅍䅄䅁䅁䅯眲䄰䅁䅯儷䅯䅁䅯兣䅑䅁䅅䅁䉁䅁䅁兂兂婪畤潅奐睐杷允䅁䅁䅑䅁䑁䅁䅷䅁䭁䝁䈸䅁䭁䉁䅅䅁䭁䅁䍑䅁䉁䅁䅁允䅁䅁䄴䅆䅁䑁䅑䅎睁䑁䅍李ぁ䑁䅁䅍睁䅁䅁䍄䉁䅁䅁䅂䅁䅁䅍䅄䅁䅁䅯眲䄰䅁䅯儷䅯䅁䅯睧䅑䅁䅅䅁䉁䅁䅁兂祃敮渫歸塶睐杷允䅁䅁䅑䅁䑁䅁䅷䅁䭁䑁䵳䅁䭁佁䬰䅁䭁䡁䕁䅁䉁䅁䅁允䅁䅁䅕桤塓䔫䐷橸䴸䅉䅅䅁䕁䅁䅁睁䵁䅁䅁权摁兄䅁权浄权䅁权硂䅂䅁允䅁䅁䅅䅁佁䅁䅷䅁ぁ䍁䄴睎㑁䑁䅧䅁䵁䅉䅅䅁䕁䅁䅁睁䵁䅁䅁权奁睄䅁权煄权䅁权療䅂䅁允䅁䅁䅅䅁佁䅁䅷䅁睁䍁䄴免㕁䑁䅅䅁䵁䅉䅅䅁䕁䅁䅁睁䵁䅁䅁权煃䅄䅁权湄权䅁权瑂䅂䅁允䅁䅁䅅䅁䙁䍁䝕婧䑖睩䄷䍄䉁䅁䅁䅂䅁䅁䅍䅄䅁䅁䅯儲䅳䅁䅯儷䅯䅁䅯睢䅑䅁䅅䅁䉁䅁䅁兂㝃べ㉙䐴獘睐杷允䅁䅁䅑䅁䑁䅁䅷䅁䭁乁䱫䅁䭁佁䬰䅁䭁䡁䕯䅁䉁䅁䅁允䅁䅁䅕䝙礫㍵䉦䐷䴸䅉䅅䅁䕁䅁䅁睁䵁䅁䅁权婄睃䅁权瑄权䅁权䙃䅂䅁允䅁䅁䅅䅁䙁䱁噙汦睳畤⽯䍄䉁䅁䅁䅂䅁䅁䅍䅄䅁䅁䅯䅢䅷䅁䅯眵䅯䅁䅯来䅑䅁䅅䅁䉁䅁䅁兂䡄穓䩥坑十䅑杷允䅁䅁䅑䅁䑁䅁䅷䅁䭁䍁久䅁䭁佁䬰䅁䭁䡁䕯䅁䉁䅁䅁允䅁䅁䅕䑔䩥坑汄䑯䴸䅉䅅䅁䕁䅁䅁睁䵁䅁䅁权㡄睃䅁权浄权䅁权療䅂䅁允䅁䅁䅅䅁佁䅁䅯䅁穁䍁䄴免ぁ䅁䅁䍄䉁䅁䅁䅂䅁䅁䅍䅄䅁䅁䅯睆䅷䅁䅯朷䅯䅁䅯䄷䅯䅁䅅䅁䉁䅁䅁兂䅁䅁䅁乑奮䅷杷允䅁䅁䅑䅁䑁䅁䅷䅁䭁䍁久䅁䭁佁䬰䅁䭁䡁䕅䅁䉁䅁䅁允䅁䅁䅕匶硙䭃捷橱䴸䅉䅅䅁䕁䅁䅁睁䵁䅁䅁权摁䅄䅁权湄权䅁权䙃䅂䅁允䅁䅁䅅䅁䙁䅁䅁䅁䅁䅁䅰䍄䉁䅁䅁䅂䅁䅁䅍䅄䅁䅁䅯眰䅷䅁䅯朵䅯䅁䅯睢䅑䅁䅅䅁䉁䅁䅁杄䵁䅁䅁䅍畁䑁䅙李㕁䅁䅁䍄䉁䅁䅁䅂䅁䅁䅍䅄䅁䅁䅯䄫䅁䅁䅯朶䅯䅁䅯来䅑䅁䅅䅁䉁䅁䅁杄䵁䅁䅁免畁䑁䅁杍硁䅁䅁䍄䉁䅁䅁䅂䅁䅁䅍䅄䅁䅁䅯朲䅳䅁䅯儷䅯䅁䅯兣䅑䅁䅅䅁䉁䅁䅁兂乃㉬匴㡧煄睐杷允䅁䅁䅑䅁䑁䅁䅷䅁䭁䙁䵑䅁䭁佁䬰䅁䭁䝁䔸䅁䉁䅁䅁允䅁䅁䅕㈰硗䕱潌䕁䵁䅉䅅䅁䕁䅁䅁睁䵁䅁䅁权潄䅁䅁权剁䅁䅁权䙁䅁䅁允䅁䅁䅅䅁佁䉁䅑䅁㕁䑁䅉杍睁䑁䅣睍㑁䑁䅉䅏䅁䅁杷允䅁䅁䅑䅁䑁䅁䅷䅁䭁䙁乍䅁䭁佁䬰䅁䭁佁䭷䅁䉁䅁䅁允䅁䅁䅯睒䅁䅁杷允䅁䅁䅑䅁䑁䅁䅷䅁䭁䙁乍䅁䭁佁䬰䅁䭁䝁䔰䅁䉁䅁䅁允䅁䅁䅕䘷㑇潈牘稸䴸䅉䅅䅁䕁䅁䅁睁䵁䅁䅁权呂兄䅁权瑄权䅁权㙂䅂䅁允䅁䅁䅅䅁䙁䝁剩堷⽷晎⽉䍄䉁䅁䅁䅂䅁䅁䅍䅄䅁䅁䅯䅧䄰䅁䅯眵䅯䅁䅯兢䅑䅁䅅䅁䉁䅁䅁兂䙃ㄶ㑇潈㝘睐杷允䅁䅁䅑䅁䑁䅁䅷䅁䭁䵁䵉䅁䭁佁䭣䅁䭁䡁䕯䅁䉁䅁䅁允䅁䅁䅕渫焵䡶呓䕇䵁䅉䅅䅁䕁䅁䅁睁䵁䅁䅁权敁睄䅁权潄权䅁权獄权䅁允䅁䅁䅅䅁佁䅁䄴䅁祁䑁䅍杌硁䑁䅫兎䅁䅁杷允䅁䅁䅑䅁䑁䅁䅷䅁䭁䥁䵳䅁䭁佁䭙䅁䭁䝁䔰䅁䉁䅁䅁允䅁䅁䄴䅄䅁䑁䅍杌㑁䑁䅕兏䅁䅁杷允䅁䅁䅑䅁䑁䅁䅷䅁䭁䕁乳䅁䭁佁䬰䅁䭁䡁䕯䅁䉁䅁䅁允䅁䅁䅕祇搯䅊䉡呰䴸䅉䅅䅁䕁䅁䅁睁䵁䅁䅁权呂兄䅁权瑄权䅁权㥂䅂䅁允䅁䅁䅅䅁䙁䩁奍䙂余晌⽁䍄䉁䅁䅁䅂䅁䅁䅍䅄䅁䅁䅯䅅䄰䅁䅯朵䅯䅁䅯䄷䅯䅁䅅䅁䉁䅁䅁杄䵁䅁䅁杍畁䑁䅍䅏硁䅁䅁䍄䉁䅁䅁䅂䅁䅁䅍䅄䅁䅁䅯睄䅁䅁䅯权䅁䅁䅯兂䅁䅁䅅䅁䉁䅁䅁兂奂扏䥔橤唴䅑杷允䅁䅁䅑䅁䑁䅁䅷䅁䭁䝁䅣䅁䭁䅁䍅䅁䭁䅁䍍䅁䉁䅁䅁允䅁䅁䅕㙵䵪穧瑥䔳䵁䅉䅅䅁䕁䅁䅁睁䵁䅁䅁权慁睃䅁权瑄权䅁权獄权䅁允䅁䅁䅅䅁䙁䥁堲桢䑋䍁䅚䍄䉁䅁䅁䅂䅁䅁䅍䅄䅁䅁䅯杵䅳䅁䅯眵䅯䅁䅯全䅑䅁䅅䅁䉁䅁䅁兂䝂癴㥐䠱噧䅑杷允䅁䅁䅑䅁䑁䅁䅷䅁䭁䑁乕䅁䭁佁䭣䅁䭁䡁䕯䅁䉁䅁䅁允䅁䅁䅕䘫橐婰䕳歌䵁䅉䅅䅁䕁䅁䅁睁䵁䅁䅁权㝃睃䅁权湄权䅁权䙃䅂䅁允䅁䅁䅅䅁䙁佁汏㡭村䅳䅤䍄䉁䅁䅁䅂䅁䅁䅍䅄䅁䅁䅯睇䅳䅁䅯儷䅯䅁䅯兢䅑䅁䅅䅁䉁䅁䅁兂睄㡰䱚㑎䉮睐杷允䅁䅁䅑䅁䑁䅁䅷䅁䭁䉁䱳䅁䭁佁䬰䅁䭁䡁䕅䅁䉁䅁䅁允䅁䅁䅕場啯歲桦橵䴸䅉䅅䅁䕁䅁䅁睁䵁䅁䅁权呂䅄䅁权湄权䅁权睂䅂䅁允䅁䅁䅅䅁䙁偁湃歸㍳摩⽇䍄䉁䅁䅁䅂䅁䅁䅍䅄䅁䅁䅯杇䅳䅁䅯儷䅯䅁䅯全䅑䅁䅅䅁䉁䅁䅁兂䥂場啯歲っ䅑杷允䅁䅁䅑䅁䑁䅁䅷䅁䭁䥁䴴䅁䭁佁䭣䅁䭁䝁䔰䅁䉁䅁䅁允䅁䅁䅕㙹䙆癴㥎歉䵁䅉䅅䅁䕁䅁䅁睁䵁䅁䅁权慁睃䅁权瑄权䅁权䑃䅂䅁允䅁䅁䅅䅁䙁佁兘瑉㕶汨䅊䍄䉁䅁䅁䅂䅁䅁䅍䅄䅁䅁䅯睇䅳䅁䅯儷䅯䅁䅯睧䅑䅁䅅䅁䉁䅁䅁兂祄欰椱䙅㕩睐杷允䅁䅁䅑䅁䑁䅁䅷䅁䭁䱁䵕䅁䭁佁䬰䅁䭁佁䭷䅁䉁䅁䅁允䅁䅁䅕㑈牘払敧吸䴸䅉䅅䅁䕁䅁䅁睁䵁䅁䅁权䝂䅄䅁权湄权䅁权㥂䅂䅁允䅁䅁䅅䅁䭁䕁䅣䅁䵁䅉䅅䅁䕁䅁䅁睁䵁䅁䅁权浃䅄䅁权浄权䅁权療䅂䅁允䅁䅁䅅䅁佁䅁䅷䅁硁䍁䄴兎㑁䑁䅑䅁䵁䅉䅅䅁䕁䅁䅁睁䵁䅁䅁权ㅃ䅄䅁权瑄权䅁权療䅂䅁允䅁䅁䅅䅁䙁䝁浚浚浚畚⼴䍄䉁䅁䅁䅂䅁䅁䅍䅄䅁䅁䅯兴䅷䅁䅯儷䅯䅁䅯睧䅑䅁䅅䅁䉁䅁䅁兂㙃兓䍷㑋䙣䅑杷允䅁䅁䅑䅁䑁䅁䅷䅁䭁乁䰰䅁䭁佁䬰䅁䭁䡁䔰䅁䉁䅁䅁允䅁䅁䅯杘䅷䅁杷允䅁䅁䅑䅁䑁䅁䅷䅁䭁䩁䱷䅁䭁佁䬴䅁䭁䡁䕯䅁䉁䅁䅁允䅁䅁䅕䅁䅁䥁兂欵䵁䅉䅅䅁䕁䅁䅁睁䵁䅁䅁权睁睃䅁权瑄权䅁权瑂䅂䅁允䅁䅁䅅䅁䙁䕁椵䙅㕧佴⽧䍄䉁䅁䅁䅂䅁䅁䅍䅄䅁䅁䅯其䅳䅁䅯儶䅯䅁䅯䄷䅯䅁䅅䅁䉁䅁䅁权䡂䅁䅁䍄䉁䅁䅁䅂䅁䅁䅍䅄䅁䅁䅯䅍䅳䅁䅯儷䅯䅁䅯兦䅑䅁䅅䅁䉁䅁䅁兂䉄煹䙆癴噐睐杷允䅁䅁䅑䅁䑁䅁䅷䅁䭁䥁䱣䅁䭁佁䭙䅁䭁䡁䕯䅁䉁䅁䅁允䅁䅁䅯睒䅁䅁杷允䅁䅁䅑䅁䑁䅁䅷䅁䭁䥁丰䅁䭁佁䬰䅁䭁佁䭷䅁䉁䅁䅁允䅁䅁䅕祇搯䅊䉡呸䴸䅉䅅䅁䕁䅁䅁睁䵁䅁䅁权䍄睃䅁权湄权䅁权獄权䅁允䅁䅁䅅䅁䙁䱁敧敨剴乵⼴䍄䉁䅁䅁䅂䅁䅁䅍䅄䅁䅁䅯兪䄰䅁䅯儷䅯䅁䅯来䅑䅁䅅䅁䉁䅁䅁兂䩃坑汄䌰䱌睐杷允䅁䅁䅑䅁䑁䅁䅷䅁䭁䝁䵅䅁䭁佁䭣䅁䭁佁䭷䅁䉁䅁䅁允䅁䅁䅕啩杆搵楃䕉䵁䅉䅅䅁䕁䅁䅁睁䵁䅁䅁权乃兄䅁权瑄权䅁权睂䅂䅁允䅁䅁䅅䅁䙁䍁捬㡪ㅌ䵋⽷䍄䉁䅁䅁䅂䅁䅁䅍䅄䅁䅁䅯䅄䅁䅁䅯允䅉䅁䅯兂䅉䅁䅅䅁䉁䅁䅁兂硄朶济佃佄䅑杷允䅁䅁䅑䅁䑁䅁䅷䅁䭁乁䱧䅁䭁佁䭣䅁䭁䡁䕯䅁䉁䅁䅁允䅁䅁䅕硢䑋䵷桱吹䴸䅉䅅䅁䕁䅁䅁睁䵁䅁䅁权桃䅄䅁权灄权䅁权療䅂䅁允䅁䅁䅅䅁䙁䅁䅁䅁权攴䅆䍄䉁䅁䅁䅂䅁䅁䅍䅄䅁䅁䅯睺䅷䅁䅯眵䅯䅁䅯䄷䅯䅁䅅䅁䉁䅁䅁兂㕁䵴㉨灶猸䅑杷允䅁䅁䅑䅁䑁䅁䅷䅁䭁䉁乙䅁䭁佁䬴䅁䭁䡁䕅䅁䉁䅁䅁允䅁䅁䅕䅁䅁䵁ㅁ䔰䵁䅉䅅䅁䕁䅁䅁睁䵁䅁䅁权㡄允䅁权䕁䅁䅁权䙁䅁䅁允䅁䅁䅅䅁䙁䅁䅁䅁剄湥䉎䍄䉁䅁䅁䅂䅁䅁䅍䅄䅁䅁䅯眸䅷䅁䅯儷䅯䅁䅯䄷䅯䅁䅅䅁䉁䅁䅁权䡂䅁䅁䍄䉁䅁䅁䅂䅁䅁䅍䅄䅁䅁䅯睤䅷䅁䅯儶䅯䅁䅯兢䅑䅁䅅䅁䉁䅁䅁兂䅁䅁䅁䡁偌䅑杷允䅁䅁䅑䅁䑁䅁䅷䅁䭁偁䵍䅁䭁佁䬰䅁䭁䝁䔰䅁䉁䅁䅁允䅁䅁䅯睒䅁䅁杷允䅁䅁䅑䅁䑁䅁䅷䅁䭁偁䅙䅁䭁䅁䅑䅁䭁䅁䅕䅁䉁䅁䅁允䅁䅁䅕䅁䅁䭁䉙ず䵅䅉䅅䅁䕁䅁䅁睁䵁䅁䅁权桂兄䅁权灄权䅁权療䅂䅁允䅁䅁䅅䅁䙁䅁䅁䅁䅁䱯䅺䍄䉁䅁䅁䅂䅁䅁䅍䅄䅁䅁䅯免䄸䅁䅯朷䅯䅁䅯兦䅑䅁䅅䅁䉁䅁䅁兂䅁䅁䅁䅑楄䅑杷允䅁䅁䅑䅁䑁䅁䅷䅁䭁偁䵍䅁䭁佁䬰䅁䭁䥁䕍䅁䉁䅁䅁允䅁䅁䅯睒䅁䅁杷允䅁䅁䅑䅁䑁䅁䅷䅁䭁䱁久䅁䭁佁䬰䅁䭁佁䭷䅁䉁䅁䅁允䅁䅁䅕䝭匴㡧䭄吰䴸䅉䅅䅁䕁䅁䅁睁䵁䅁䅁权捄睃䅁权灄权䅁权睂䅂䅁允䅁䅁䅅䅁䙁䅁䅁䅁䅁㡲䅤䍄䉁䅁䅁䅂䅁䅁䅍䅄䅁䅁䅯睑䅷䅁䅯朷䅯䅁䅯䄷䅯䅁䅅䅁䉁䅁䅁兂䅁䅁䅁䵁㕩䅑杷允䅁䅁䅑䅁䑁䅁䅷䅁䭁佁䵫䅁䭁佁䬴䅁䭁䡁䕯䅁䉁䅁䅁允䅁䅁䅕䅁䅁䭁䑸䕅䵅䅉䅅䅁䕁䅁䅁睁䵁䅁䅁权扂䅁䅁权䉁杁䅁权䍁杁䅁允䅁䅁䅅䅁䙁䱁敧敨⽳䉬䉂䍄䉁䅁䅁䅂䅁䅁䅍䅄䅁䅁䅯杅䅷䅁䅯儷䅯䅁䅯䄷䅯䅁䅅䅁䉁䅁䅁权䡂䅁䅁䍄䉁䅁䅁䅂䅁䅁䅍䅄䅁䅁䅯睅䄰䅁䅯儷䅯䅁䅯兣䅑䅁䅅䅁䉁䅁䅁兂㉄䙋偹癷睘睐杷允䅁䅁䅑䅁䑁䅁䅷䅁䭁䉁䵉䅁䭁佁䬰䅁䭁䡁䕯䅁䉁䅁䅁允䅁䅁䅕扉祂䩡瑈䐶䴸䅉䅅䅁䕁䅁䅁睁䵁䅁䅁权䥄允䅁权䭁䅁䅁权䙁䅁䅁允䅁䅁䅅䅁䙁䭁捷浗㝑⼳⼰䍄䉁䅁䅁䅂䅁䅁䅍䅄䅁䅁䅯䅥䅳䅁䅯儶䅯䅁䅯兣䅑䅁䅅䅁䉁䅁䅁兂䅁䅁䅁䑁杢䅑杷允䅁䅁䅑䅁䑁䅁䅷䅁䭁䩁䱣䅁䭁佁䬴䅁䭁䝁䔰䅁䉁䅁䅁允䅁䅁䅕䅁䅁䍁歄あ䵅䅉䅅䅁䕁䅁䅁睁䵁䅁䅁权汁䅄䅁权湄权䅁权睂䅂䅁允䅁䅁䅅䅁䙁䅁獩䙈歰睏䅊䍄䉁䅁䅁䅂䅁䅁䅍䅄䅁䅁䅯杅䅷䅁䅯儷䅯䅁䅯䅣䅑䅁䅅䅁䉁䅁䅁兂䵂㑎䉬余潘睐杷允䅁䅁䅑䅁䑁䅁䅷䅁䭁乁䱣䅁䭁佁䭫䅁䭁䥁䕕䅁䉁䅁䅁允䅁䅁䅕䅁䅁䥁畄挷䵁䅉䅅䅁䕁䅁䅁睁䵁䅁䅁权癃睃䅁权瑄权䅁权㙂䅂䅁允䅁䅁䅅䅁䙁䑁ね䡹⭡㕮⽯䍄䉁䅁䅁䅂䅁䅁䅍䅄䅁䅁䅯䅴䅳䅁䅯儷䅯䅁䅯全䅑䅁䅅䅁䉁䅁䅁兂啄剱湊ひ㡪睐杷允䅁䅁䅑䅁䑁䅁䅷䅁䭁䭁䰸䅁䭁佁䬰䅁䭁䡁䔰䅁䉁䅁䅁允䅁䅁䅕灭婭婭婭呭䴸䅉䅅䅁䕁䅁䅁睁䵁䅁䅁权奄䅄䅁权瑄权䅁权㙂䅂䅁允䅁䅁䅅䅁䙁䵁㌯⭕汏硇䅒䍄䉁䅁䅁䅂䅁䅁䅍䅄䅁䅁䅯杁䄰䅁䅯儷䅯䅁䅯兢䅑䅁䅅䅁䉁䅁䅁兂䭂䅄牉硨摙䅑杷允䅁䅁䅑䅁䑁䅁䅷䅁䭁䍁䅧䅁䭁䅁䅑䅁䭁䅁䅕䅁䉁䅁䅁允䅁䅁䅕䅁䅁䉧䥳啣䵅䅉䅅䅁䕁䅁䅁睁䵁䅁䅁权佁允䅁权䉁杁䅁权䍁杁䅁允䅁䅁䅅䅁䙁䑁獏䑈⭮猹䄱䍄䉁䅁䅁䅂䅁䅁䅍䅄䅁䅁䅯睰䅷䅁䅯儷䅯䅁䅯兢䅑䅁䅅䅁䉁䅁䅁兂⭃确癯匳㉔睐杷允䅁䅁䅑䅁䑁䅁䅷䅁䭁䭁䰰䅁䭁佁䬴䅁䭁䡁䕁䅁䉁䅁䅁允䅁䅁䅕䅁䅁䅁允啬䵁䅉䅅䅁䕁䅁䅁睁䵁䅁䅁权㍂兄䅁权湄权䅁权䑃䅂䅁允䅁䅁䅅䅁䙁佁噮䡴味桔䄷䍄䉁䅁䅁䅂䅁䅁䅍䅄䅁䅁䅯䅖䅳䅁䅯儷䅯䅁䅯兣䅑䅁䅅䅁䉁䅁䅁兂䩄牤昶楇砯睐杷允䅁䅁䅑䅁䑁䅁䅷䅁䭁䕁偷䅁䭁佁䭳䅁䭁䡁䕯䅁䉁䅁䅁允䅁䅁䅯睒䅁䅁杷允䅁䅁䅑䅁䑁䅁䅷䅁䭁䉁䴰䅁䭁佁䬴䅁䭁䝁䔸䅁䉁䅁䅁允䅁䅁䅕䅁䅁䑁摄䔫䵁䅉䅅䅁䕁䅁䅁睁䵁䅁䅁权噄䅄䅁权瑄权䅁权㙂䅂䅁允䅁䅁䅅䅁䙁䡁浘獷䱋偎⽧䍄䉁䅁䅁䅂䅁䅁䅍䅄䅁䅁䅯睰䅷䅁䅯儷䅯䅁䅯睢䅑䅁䅅䅁䉁䅁䅁兂歃䑣䬰㘱ぐ睐杷允䅁䅁䅑䅁䑁䅁䅷䅁䭁䭁䵣䅁䭁佁䬰䅁䭁䡁䕅䅁䉁䅁䅁允䅁䅁䅕⼵灵搸乊樸䴸䅉䅅䅁䕁䅁䅁睁䵁䅁䅁权灃睃䅁权瑄权䅁权獄权䅁允䅁䅁䅅䅁䙁䩁奍䙂余晌⽷䍄䉁䅁䅁䅂䅁䅁䅍䅄䅁䅁䅯䅉䅳䅁䅯儷䅯䅁䅯兢䅑䅁䅅䅁䉁䅁䅁兂䥂場啯歲剦睐杷允䅁䅁䅑䅁䑁䅁䅷䅁䭁䭁䱫䅁䭁佁䬰䅁䭁䝁䔰䅁䉁䅁䅁允䅁䅁䅕硫䕧杖琴䐯䴸䅉䅅䅁䕁䅁䅁睁䵁䅁䅁权灃睃䅁权瑄权䅁权䙃䅂䅁允䅁䅁䅅䅁䙁䭁硲欰椱偅⽙䍄䉁䅁䅁䅂䅁䅁䅍䅄䅁䅁䅯朷䅳䅁䅯儷䅯䅁䅯䄷䅯䅁䅅䅁䉁䅁䅁权䡂䅁䅁䍄䉁䅁䅁䅂䅁䅁䅍䅄䅁䅁䅯杕䅁䅁䅯允䅉䅁䅯杁䅉䅁䅅䅁䉁䅁䅁兂楁⽲根獉杶䅑杷允䅁䅁䅑䅁䑁䅁䅷䅁䭁佁䰴䅁䭁佁䬰䅁䭁䝁䔰䅁䉁䅁䅁允䅁䅁䅕䡰㥁瑃橥䕂䵁䅉䅅䅁䕁䅁䅁睁䵁䅁䅁权流允䅁权䕁䅁䅁权䕁杁䅁允䅁䅁䅅䅁䙁䅁䅁䝁穁㙯䈵䍄䉁䅁䅁䅂䅁䅁䅍䅄䅁䅁䅯朷䅳䅁䅯儷䅯䅁䅯来䅑䅁䅅䅁䉁䅁䅁兂䩃坑汄䌰䙉䅑杷允䅁䅁䅑䅁䑁䅁䅷䅁䭁䡁䉫䅁䭁䉁䅅䅁䭁䅁䅕䅁䉁䅁䅁允䅁䅁䄴䅆䅁䑁䅉䅍硁䑁䅑䅍睁䑁䅁䅍睁䅁䅁䍄䉁䅁䅁䅂䅁䅁䅍䅄䅁䅁䅯具䅁䅁䅯䅂䅁䅁䅯䅂䅉䅁䅅䅁䉁䅁䅁兂䅁䅁䅃圱剡兑杷允䅁䅁䅑䅁䑁䅁䅷䅁䭁䱁䱧䅁䭁佁䭣䅁䭁䡁䕯䅁䉁䅁䅁允䅁䅁䅕杖琴灳瘱歍䵁䅉䅅䅁䕁䅁䅁睁䵁䅁䅁权汁䅁䅁权䭁䅁䅁权䕁杁䅁允䅁䅁䅅䅁䙁乁欰潂噇硑䅤䍄䉁䅁䅁䅂䅁䅁䅍䅄䅁䅁䅯儰䅳䅁䅯儶䅯䅁䅯来䅑䅁䅅䅁䉁䅁䅁兂䅁䅁䅁乑橪䅑杷允䅁䅁䅑䅁䑁䅁䅷䅁䭁䱁䵣䅁䭁佁䬰䅁䭁䝁䔰䅁䉁䅁䅁允䅁䅁䅕䡰㥁瑃橥樸䴸䅉䅅䅁䕁䅁䅁睁䵁䅁䅁权㍃䅄䅁权瑄权䅁权療䅂䅁允䅁䅁䅅䅁䙁偁⭰牡へ⽫⽉䍄䉁䅁䅁䅂䅁䅁䅍䅄䅁䅁䅯睴䅷䅁䅯儷䅯䅁䅯睧䅑䅁䅅䅁䉁䅁䅁兂卂䉵䘶ㄶ祈睐杷允䅁䅁䅑䅁䑁䅁䅷䅁䭁䍁乑䅁䭁佁䬰䅁䭁䥁䕍䅁䉁䅁䅁允䅁䅁䅕㑎䉬余兘䐹䴸䅉䅅䅁䕁䅁䅁睁䵁䅁䅁权䍂睃䅁权瑄权䅁权獄权䅁允䅁䅁䅅䅁䙁䍁䝕婧䑖⽩⼴䍄䉁䅁䅁䅂䅁䅁䅍䅄䅁䅁䅯村䅳䅁䅯儷䅯䅁䅯睢䅑䅁䅅䅁䉁䅁䅁兂佂桙奂扏㡔睐杷允䅁䅁䅑䅁䑁䅁䅷䅁䭁䩁䱑䅁䭁佁䬴䅁䭁䡁䕯䅁䉁䅁䅁允䅁䅁䅕䅁䅁䭁䝃䕂䵅䅉䅅䅁䕁䅁䅁睁䵁䅁䅁权塁兄䅁权瑄权䅁权療䅂䅁允䅁䅁䅅䅁䙁䱁敧敨剴䱵⼴䍄䉁䅁䅁䅂䅁䅁䅍䅄䅁䅁䅯村䅳䅁䅯儷䅯䅁䅯来䅑䅁䅅䅁䉁䅁䅁兂湁免獩䙈㡲睐杷允䅁䅁䅑䅁䑁䅁䅷䅁䭁䕁䱉䅁䭁佁䬰䅁䭁䡁䕁䅁䉁䅁䅁允䅁䅁䅕捷桱扒穢启䴸䅉䅅䅁䕁䅁䅁睁䵁䅁䅁权䍂睃䅁权瑄权䅁权硂䅂䅁允䅁䅁䅅䅁䙁䉁婦発呤⼴⼸䍄䉁䅁䅁䅂䅁䅁䅍䅄䅁䅁䅯村䅳䅁䅯儷䅯䅁䅯睧䅑䅁䅅䅁䉁䅁䅁兂潂敫㠱穐㙘睐杷允䅁䅁䅑䅁䑁䅁䅷䅁䭁䱁䵷䅁䭁佁䭣䅁䭁䡁䕯䅁䉁䅁䅁允䅁䅁䅕場啯歲桤歅䵁䅉䅅䅁䕁䅁䅁睁䵁䅁䅁权䍂睃䅁权瑄权䅁权㥂䅂䅁允䅁䅁䅅䅁䙁佁㝦晱午兔䅂䍄䉁䅁䅁䅂䅁䅁䅍䅄䅁䅁䅯兯䅷䅁䅯朵䅯䅁䅯兦䅑䅁䅅䅁䉁䅁䅁杄䭁䅁䅁杍畁䑁䅫兏䅁䅁杷允䅁䅁䅑䅁䑁䅁䅷䅁䭁䅁久䅁䭁佁䬴䅁䭁䝁䔸䅁䉁䅁䅁允䅁䅁䅕䅁䅁䵁兂〹䵁䅉䅅䅁䕁䅁䅁睁䵁䅁䅁权䑂允䅁权剁䅁䅁权䙁䅁䅁允䅁䅁䅅䅁佁䉁䅑䅁㑁䑁䅍李ㅁ䑁䅁䅍睁䑁䅁䅍䅁䅁杷允䅁䅁䅑䅁䑁䅁䅷䅁䭁乁䉣䅁䭁䅁䍅䅁䭁䅁䍕䅁䉁䅁䅁允䅁䅁䅕㉂晏稲穏ぷ䵁䅉䅅䅁䕁䅁䅁睁䵁䅁䅁权塄允䅁权䉁杁䅁权䑁杁䅁允䅁䅁䅅䅁䙁䙁穡䕬瀳挶䅖䍄䉁䅁䅁䅂䅁䅁䅍䅄䅁䅁䅯䅁䅷䅁䅯儷䅯䅁䅯睢䅑䅁䅅䅁䉁䅁䅁兂㡃䩤奍偂㍙䅑杷允䅁䅁䅑䅁䑁䅁䅷䅁䭁䝁䵑䅁䭁佁䭫䅁䭁䥁䕍䅁䉁䅁䅁允䅁䅁䅕䅁䅁䥁㉃歹䵁䅉䅅䅁䕁䅁䅁睁䵁䅁䅁权療䅄䅁权瑄权䅁权獄权䅁允䅁䅁䅅䅁䙁䩁刵䝐橍乭⽧䍄䉁䅁䅁䅂䅁䅁䅍䅄䅁䅁䅯兏䅷䅁䅯儶䅯䅁䅯兦䅑䅁䅅䅁䉁䅁䅁兂䅁䅁䅁䭁䥌䅑杷允䅁䅁䅑䅁䑁䅁䅷䅁䭁䡁䵁䅁䭁佁䬰䅁䭁佁䭷䅁䉁䅁䅁允䅁䅁䅕灪具奁㑂橷䴸䅉䅅䅁䕁䅁䅁睁䵁䅁䅁权療䅄䅁权瑄权䅁权瑂䅂䅁允䅁䅁䅅䅁䙁佁䠶穲䭢⬶⽉䍄䉁䅁䅁䅂䅁䅁䅍䅄䅁䅁䅯䅣䅷䅁䅯儷䅯䅁䅯兢䅑䅁䅅䅁䉁䅁䅁兂䑁䑴奉畢䑔睐杷允䅁䅁䅑䅁䑁䅁䅷䅁䭁䝁䴸䅁䭁佁䬰䅁䭁䡁䕯䅁䉁䅁䅁允䅁䅁䅕敡㍣䕴义吵䴸䅉䅅䅁䕁䅁䅁睁䵁䅁䅁权晃䅄䅁权畄权䅁权睂䅂䅁允䅁䅁䅅䅁䙁䅁䅁䅁䅁䩫䅆䍄䉁䅁䅁䅂䅁䅁䅍䅄䅁䅁䅯睍䅳䅁䅯朵䅯䅁䅯来䅑䅁䅅䅁䉁䅁䅁杄䵁䅁䅁免畁䑁䅑睍㕁䅁䅁䍄䉁䅁䅁䅂䅁䅁䅍䅄䅁䅁䅯睬䅳䅁䅯眵䅯䅁䅯兣䅑䅁䅅䅁䉁䅁䅁兂偃啬佱䭈爰䅑杷允䅁䅁䅑䅁䑁䅁䅷䅁䭁䝁䴴䅁䭁佁䬰䅁䭁䡁䕅䅁䉁䅁䅁允䅁䅁䅕䬯确欰椱樯䴸䅉䅅䅁䕁䅁䅁睁䵁䅁䅁权療䅄䅁权瑄权䅁权硂䅂䅁允䅁䅁䅅䅁䙁乁呎獭焰伳⽙䍄䉁䅁䅁䅂䅁䅁䅍䅄䅁䅁䅯条䅁䅁䅯权䅁䅁䅯䅂䅉䅁䅅䅁䉁䅁䅁兂い搯㑒匶卙䅑杷允䅁䅁䅑䅁䑁䅁䅷䅁䭁䅁䱍䅁䭁佁䭫䅁䭁䡁䕁䅁䉁䅁䅁允䅁䅁䅕䅁䅁䅁慂䔴䵁䅉䅅䅁䕁䅁䅁睁䵁䅁䅁权ㅁ睃䅁权灄权䅁权獄权䅁允䅁䅁䅅䅁䙁䅁䅁䅁䅁煤䅨䍄䉁䅁䅁䅂䅁䅁䅍䅄䅁䅁䅯兇䅷䅁䅯儷䅯䅁䅯来䅑䅁䅅䅁䉁䅁䅁兂允䑗ね䡹坢睐杷允䅁䅁䅑䅁䑁䅁䅷䅁䭁䉁䵯䅁䭁佁䬰䅁䭁䡁䕯䅁䉁䅁䅁允䅁䅁䅕婤奍䙂余吳䴸䅉䅅䅁䕁䅁䅁睁䵁䅁䅁权䭃睃䅁权灄权䅁权獄权䅁允䅁䅁䅅䅁䙁䅁䅁䅁䅄䅤䉈䍄䉁䅁䅁䅂䅁䅁䅍䅄䅁䅁䅯兇䅷䅁䅯儷䅯䅁䅯睧䅑䅁䅅䅁䉁䅁䅁兂睄㡰䱚㑎婮睐杷允䅁䅁䅑䅁䑁䅁䅷䅁䭁䵁䱉䅁䭁佁䭙䅁䭁䡁䕯䅁䉁䅁䅁允䅁䅁䄴䅄䅁䑁䅅杌㉁䑁䅙睍䅁䅁杷允䅁䅁䅑䅁䑁䅁䅷䅁䭁䉁䵫䅁䭁佁䬰䅁䭁䡁䔰䅁䉁䅁䅁允䅁䅁䅕報灪橊䥅䐳䴸䅉䅅䅁䕁䅁䅁睁䵁䅁䅁权桂䅄䅁权瑄权䅁权療䅂䅁允䅁䅁䅅䅁䙁偁灹搸乊瑙⽁䍄䉁䅁䅁䅂䅁䅁䅍䅄䅁䅁䅯兙䅷䅁䅯儷䅯䅁䅯来䅑䅁䅅䅁䉁䅁䅁兂瑂⼵灵搸噌睐杷允䅁䅁䅑䅁䑁䅁䅷䅁䭁䝁䵅䅁䭁佁䬰䅁䭁䡁䕅䅁䉁䅁䅁允䅁䅁䅕㉣剩堷⽷吱䴸䅉䅅䅁䕁䅁䅁睁䵁䅁䅁权ぁ允䅁权䭁䅁䅁权䙁䅁䅁允䅁䅁䅅䅁䙁偁㥔䠱灪癊⽣䍄䉁䅁䅁䅂䅁䅁䅍䅄䅁䅁䅯儸䅅䅁䅯充䅁䅁䅯兂䅁䅁䅅䅁䉁䅁䅁杄啁䅁䅁睎硁䑁䅉䅍睁䑁䅁䅍睁䑁䅁䅁䵁䅉䅅䅁䕁䅁䅁睁䵁䅁䅁权桂䅄䅁权瑄权䅁权䙃䅂䅁允䅁䅁䅅䅁䙁䙁㘶兓䍷㡋⽣䍄䉁䅁䅁䅂䅁䅁䅍䅄䅁䅁䅯䄯䅷䅁䅯儷䅯䅁䅯兢䅑䅁䅅䅁䉁䅁䅁兂敂歵䵫楁湶睐杷允䅁䅁䅑䅁䑁䅁䅷䅁䭁䙁䵷䅁䭁佁䭣䅁䭁䡁䕁䅁䉁䅁䅁允䅁䅁䅕䑫乔剗䕵䐸䴸䅉䅅䅁䕁䅁䅁睁䵁䅁䅁权䝁兄䅁权湄权䅁权䙃䅂䅁允䅁䅁䅅䅁䙁䡁焹䡶呓䉇䄱䍄䉁䅁䅁䅂䅁䅁䅍䅄䅁䅁䅯䄯䅷䅁䅯儷䅯䅁䅯睧䅑䅁䅅䅁䉁䅁䅁兂扁㥌欰潂瑈睐杷允䅁䅁䅑䅁䑁䅁䅷䅁䭁佁乳䅁䭁佁䬰䅁䭁䝁䔰䅁䉁䅁䅁允䅁䅁䅕ㅋ䅫潂伶稳䴸䅉䅅䅁䕁䅁䅁睁䵁䅁䅁权煁睃䅁权湄权䅁权療䅂䅁允䅁䅁䅅䅁䙁佁兘瑉㕶汘䅐䍄䉁䅁䅁䅂䅁䅁䅍䅄䅁䅁䅯眶䄰䅁䅯儷䅯䅁䅯䅣䅑䅁䅅䅁䉁䅁䅁兂噁刹剤晑椳睐杷允䅁䅁䅑䅁䑁䅁䅷䅁䭁䙁䰰䅁䭁佁䭙䅁䭁䝁䔰䅁䉁䅁䅁允䅁䅁䄴杄䅁䑁䅫睎畁䑁䅕䅏㑁䅁䅁䍄䉁䅁䅁䅂䅁䅁䅍䅄䅁䅁䅯睪䅳䅁䅯朵䅯䅁䅯䄷䅯䅁䅅䅁䉁䅁䅁杄䵁䅁䅁杍畁䑁䅉兎硁䅁䅁䍄䉁䅁䅁䅂䅁䅁䅍䅄䅁䅁䅯䄷䅳䅁䅯儷䅯䅁䅯䄷䅯䅁䅅䅁䉁䅁䅁兂慂䑚晶㑔渲睐杷允䅁䅁䅑䅁䑁䅁䅷䅁䭁偁䭙䅁䭁佁䬴䅁䭁䡁䕅䅁䉁䅁䅁允䅁䅁䅕䅁䅁䥁ㅄ唴䵁䅉䅅䅁䕁䅁䅁睁䵁䅁䅁权呁兄䅁权畄权䅁权硂䅂䅁允䅁䅁䅅䅁䙁䅁䅁䅁䅄⭲䅸䍄䉁䅁䅁䅂䅁䅁䅍䅄䅁䅁䅯眹䅯䅁䅯朷䅯䅁䅯兣䅑䅁䅅䅁䉁䅁䅁兂䅁䅁䅁䍯潔䅑杷允䅁䅁䅑䅁䑁䅁䅷䅁䭁䭁䱁䅁䭁佁䭙䅁䭁䡁䕅䅁䉁䅁䅁允䅁䅁䄴䅄䅁䑁䅍杌㑁䑁䅍免䅁䅁杷允䅁䅁䅑䅁䑁䅁䅷䅁䭁䑁䈴䅁䭁䉁䅅䅁䭁䅁䅕䅁䉁䅁䅁允䅁䅁䄴䅆䅁䑁䅕睎穁䑁䅫兎睁䑁䅁䅍睁䅁䅁䍄䉁䅁䅁䅂䅁䅁䅍䅄䅁䅁䅯䄷䅳䅁䅯儷䅯䅁䅯䅣䅑䅁䅅䅁䉁䅁䅁兂㕂匶硙䭃獹睐杷允䅁䅁䅑䅁䑁䅁䅷䅁䭁䭁乕䅁䭁佁䭙䅁䭁䡁䔰䅁䉁䅁䅁允䅁䅁䅯睒䅁䅁杷允䅁䅁䅑䅁䑁䅁䅷䅁䭁䩁䴴䅁䭁佁䬰䅁䭁䡁䕯䅁䉁䅁䅁允䅁䅁䅕䬯确欰椱䑧䴸䅉䅅䅁䕁䅁䅁睁䵁䅁䅁权獄睃䅁权瑄权䅁权䑃䅂䅁允䅁䅁䅅䅁䙁偁灹搸乊牙⽁䍄䉁䅁䅁䅂䅁䅁䅍䅄䅁䅁䅯兖䅷䅁䅯朵䅯䅁䅯来䅑䅁䅅䅁䉁䅁䅁杄䵁䅁䅁杍畁䑁䅉免ぁ䅁䅁䍄䉁䅁䅁䅂䅁䅁䅍䅄䅁䅁䅯睉䄰䅁䅯朵䅯䅁䅯兣䅑䅁䅅䅁䉁䅁䅁权䡂䅁䅁䍄䉁䅁䅁䅂䅁䅁䅍䅄䅁䅁䅯兏䅷䅁䅯儷䅯䅁䅯䄷䅯䅁䅅䅁䉁䅁䅁兂卂䉵䘶ㄶ先睐杷允䅁䅁䅑䅁䑁䅁䅷䅁䭁䑁䵫䅁䭁佁䬰䅁䭁䝁䔰䅁䉁䅁䅁允䅁䅁䅕䵱䱚㑎䉬䐰䴸䅉䅅䅁䕁䅁䅁睁䵁䅁䅁权㕁䅄䅁权瑄权䅁权㙂䅂䅁允䅁䅁䅅䅁䙁䑁敖歵䵫瑁⽍䍄䉁䅁䅁䅂䅁䅁䅍䅄䅁䅁䅯睇䅳䅁䅯朵䅯䅁䅯睧䅑䅁䅅䅁䉁䅁䅁杄䵁䅁䅁杍畁䑁䅁兎ㅁ䅁䅁䍄䉁䅁䅁䅂䅁䅁䅍䅄䅁䅁䅯兏䅷䅁䅯儷䅯䅁䅯䅣䅑䅁䅅䅁䉁䅁䅁兂桁䡳潊敫唳睐杷允䅁䅁䅑䅁䑁䅁䅷䅁䭁䑁䵫䅁䭁佁䬰䅁䭁䥁䕍䅁䉁䅁䅁允䅁䅁䅕扏䥔牤昶樲䴸䅉䅅䅁䕁䅁䅁睁䵁䅁䅁权乃䅄䅁权湄权䅁权㥂䅂䅁允䅁䅁䅅䅁䙁䙁偹癷潕䉘䅖䍄䉁䅁䅁䅂䅁䅁䅍䅄䅁䅁䅯杴䅳䅁䅯儷䅯䅁䅯兢䅑䅁䅅䅁䉁䅁䅁兂塄㍯㥁瑃扦睐杷允䅁䅁䅑䅁䑁䅁䅷䅁䭁䱁䱙䅁䭁佁䬰䅁䭁䡁䕯䅁䉁䅁䅁允䅁䅁䅕婤奍䙂余吳䴸䅉䅅䅁䕁䅁䅁睁䵁䅁䅁权楁睃䅁权湄权䅁权瑂䅂䅁允䅁䅁䅅䅁䙁䡁䱩⭚㡷⼱⽫䍄䉁䅁䅁䅂䅁䅁䅍䅄䅁䅁䅯睉䅳䅁䅯眵䅯䅁䅯兢䅑䅁䅅䅁䉁䅁䅁兂䭁㘱睎児穲睐杷允䅁䅁䅑䅁䑁䅁䅷䅁䭁䡁䴰䅁䭁佁䬰䅁䭁佁䭷䅁䉁䅁䅁允䅁䅁䅕㉦㡱䩤奍䐶䴸䅉䅅䅁䕁䅁䅁睁䵁䅁䅁权㥂䅄䅁权瑄权䅁权睂䅂䅁允䅁䅁䅅䅁䙁偁潙䥘䌯挹⽧䍄䉁䅁䅁䅂䅁䅁䅍䅄䅁䅁䅯杉䅷䅁䅯眵䅯䅁䅯䄷䅯䅁䅅䅁䉁䅁䅁兂硂児塲ㅯ硁䅑杷允䅁䅁䅑䅁䑁䅁䅷䅁䭁䝁䵍䅁䭁佁䭣䅁䭁䥁䕍䅁䉁䅁䅁允䅁䅁䅕䙅㕧䵴㉨䕈䵁䅉䅅䅁䕁䅁䅁睁䵁䅁䅁权橁䅄䅁权湄权䅁权獄权䅁允䅁䅁䅅䅁䭁䕁䅣䅁䵁䅉䅅䅁䕁䅁䅁睁䵁䅁䅁权权睃䅁权瑄权䅁权㙂䅂䅁允䅁䅁䅅䅁䙁䙁㑋潈牘兕䅂䍄䉁䅁䅁䅂䅁䅁䅍䅄䅁䅁䅯关䅷䅁䅯儷䅯䅁䅯睢䅑䅁䅅䅁䉁䅁䅁兂偁㍨扎灰摄睐杷允䅁䅁䅑䅁䑁䅁䅷䅁䭁䵁䵯䅁䭁佁䭙䅁䭁䥁䕍䅁䉁䅁䅁允䅁䅁䄴䅄䅁䑁䅙杌㍁䑁䅁䅏䅁䅁杷允䅁䅁䅑䅁䑁䅁䅷䅁䭁䍁䵑䅁䭁佁䭣䅁䭁䥁䕍䅁䉁䅁䅁允䅁䅁䅕穊䥅䉲慹䕊䵁䅉䅅䅁䕁䅁䅁睁䵁䅁䅁权䅃䅄䅁权瑄权䅁权睂䅂䅁允䅁䅁䅅䅁䙁偁灹搸乊桙䅬䍄䉁䅁䅁䅂䅁䅁䅍䅄䅁䅁䅯杣䅳䅁䅯眵䅯䅁䅯䄷䅯䅁䅅䅁䉁䅁䅁兂坃䅷䥃潮ㄯ睐杷允䅁䅁䅑䅁䑁䅁䅷䅁䭁䥁䱷䅁䭁佁䬰䅁䭁佁䭷䅁䉁䅁䅁允䅁䅁䅕啢偆啨敁樹䴸䅉䅅䅁䕁䅁䅁睁䵁䅁䅁权䵃睃䅁权瑄权䅁权瑂䅂䅁允䅁䅁䅅䅁䙁乁䌯䝹䝬⽤⽙䍄䉁䅁䅁䅂䅁䅁䅍䅄䅁䅁䅯䅪䅳䅁䅯儷䅯䅁䅯䅣䅑䅁䅅䅁䉁䅁䅁兂湁灍其煍ㄷ睐杷允䅁䅁䅑䅁䑁䅁䅷䅁䭁䭁䵑䅁䭁佁䭣䅁䭁佁䭷䅁䉁䅁䅁允䅁䅁䅕畮渫歸塵捏䵁䅉䅅䅁䕁䅁䅁睁䵁䅁䅁权䵃睃䅁权瑄权䅁权硂䅂䅁允䅁䅁䅅䅁䙁䝁湚⭫㍢偔⽕䍄䉁䅁䅁䅂䅁䅁䅍䅄䅁䅁䅯䅪䅳䅁䅯儷䅯䅁䅯全䅑䅁䅅䅁䉁䅁䅁兂䅄剐剚⭐ひ睐杷允䅁䅁䅑䅁䑁䅁䅷䅁䭁偁䅕䅁䭁䅁䍅䅁䭁䅁䍍䅁䉁䅁䅁允䅁䅁䅕卧李偵奃欵䵁䅉䅅䅁䕁䅁䅁睁䵁䅁䅁权䥄睃䅁权瑄权䅁权睂䅂䅁允䅁䅁䅅䅁䙁䅁塲㍯㥁癃⽕䍄䉁䅁䅁䅂䅁䅁䅍䅄䅁䅁䅯睪䅷䅁䅯儷䅯䅁䅯䅣䅑䅁䅅䅁䉁䅁䅁兂䥃㑌ㅕ剴歲睐杷允䅁䅁䅑䅁䑁䅁䅷䅁䭁䑁䱣䅁䭁佁䭫䅁䭁䝁䔸䅁䉁䅁䅁允䅁䅁䅕䅁䅁䥁噂唴䵁䅉䅅䅁䕁䅁䅁睁䵁䅁䅁权獃䅄䅁权畄权䅁权䑃䅂䅁允䅁䅁䅅䅁䙁䅁䅁䅁元癒䅊䍄䉁䅁䅁䅂䅁䅁䅍䅄䅁䅁䅯睪䅷䅁䅯儷䅯䅁䅯兦䅑䅁䅅䅁䉁䅁䅁兂橁栫ㅎ瑩瘷睐杷允䅁䅁䅑䅁䑁䅁䅷䅁䭁䝁䵯䅁䭁佁䬰䅁䭁䝁䔰䅁䉁䅁䅁允䅁䅁䅕䅁䅁䅁䅁䐸䴸䅉䅅䅁䕁䅁䅁睁䵁䅁䅁权䵂睃䅁权瑄权䅁权䑃䅂䅁允䅁䅁䅅䅁䙁偁灹搸乊灙⽁䍄䉁䅁䅁䅂䅁䅁䅍䅄䅁䅁䅯兆䅳䅁䅯儷䅯䅁䅯来䅑䅁䅅䅁䉁䅁䅁兂浃㡭村䡳潌睐杷允䅁䅁䅑䅁䑁䅁䅷䅁䭁乁䵑䅁䭁佁䬰䅁䭁䝁䔰䅁䉁䅁䅁允䅁䅁䅯睒䅁䅁杷允䅁䅁䅑䅁䑁䅁䅷䅁䭁䭁䱑䅁䭁佁䬴䅁䭁䡁䕁䅁䉁䅁䅁允䅁䅁䅕䅁䅁䥁䡁〳䵁䅉䅅䅁䕁䅁䅁睁䵁䅁䅁权䥄䅄䅁权瑄权䅁权瑂䅂䅁允䅁䅁䅅䅁䙁乁楫灍癵㡩⽣䍄䉁䅁䅁䅂䅁䅁䅍䅄䅁䅁䅯䅹䅷䅁䅯儷䅯䅁䅯睢䅑䅁䅅䅁䉁䅁䅁兂牁畏䘸呌⭹睐杷允䅁䅁䅑䅁䑁䅁䅷䅁䭁䡁䵑䅁䭁佁䭙䅁䭁䝁䔸䅁䉁䅁䅁允䅁䅁䄴䅄䅁䑁䅍杌ㅁ䑁䅁睎䅁䅁杷允䅁䅁䅑䅁䑁䅁䅷䅁䭁䵁䵧䅁䭁佁䬰䅁䭁䥁䕕䅁䉁䅁䅁允䅁䅁䅕㍭支兵楲樷䴸䅉䅅䅁䕁䅁䅁睁䵁䅁䅁权桃睃䅁权畄权䅁权睂䅂䅁允䅁䅁䅅䅁䙁䅁䅁䅁䅃睁䉒䍄䉁䅁䅁䅂䅁䅁䅍䅄䅁䅁䅯䅹䅷䅁䅯儷䅯䅁䅯兦䅑䅁䅅䅁䉁䅁䅁兂杂灰灥㍗穄睐杷允䅁䅁䅑䅁䑁䅁䅷䅁䭁䩁䅙䅁䭁䅁䅯䅁䭁䅁䍑䅁䉁䅁䅁允䅁䅁䅕匶硙䭃捷䐹䴸䅉䅅䅁䕁䅁䅁睁䵁䅁䅁权楃睃䅁权畄权䅁权睂䅂䅁允䅁䅁䅅䅁䙁䅁䅁䅁兄⽰䅆䍄䉁䅁䅁䅂䅁䅁䅍䅄䅁䅁䅯杆䅷䅁䅯儷䅯䅁䅯兣䅑䅁䅅䅁䉁䅁䅁兂䙄䱉祂䩡摈睐杷允䅁䅁䅑䅁䑁䅁䅷䅁䭁䡁义䅁䭁佁䬰䅁䭁䝁䔸䅁䉁䅁䅁允䅁䅁䅕㜯癉㜫癉稲䴸䅉䅅䅁䕁䅁䅁睁䵁䅁䅁权䭄睃䅁权浄权䅁权䙃䅂䅁允䅁䅁䅅䅁佁䅁䅯䅁穁䍁䄴免㕁䅁䅁䍄䉁䅁䅁䅂䅁䅁䅍䅄䅁䅁䅯睭䄰䅁䅯朵䅯䅁䅯兦䅑䅁䅅䅁䉁䅁䅁杄䵁䅁䅁睎畁䑁䅫䅎㕁䅁䅁䍄䉁䅁䅁䅂䅁䅁䅍䅄䅁䅁䅯杣䄰䅁䅯儷䅯䅁䅯兣䅑䅁䅅䅁䉁䅁䅁兂桄ㅐ䍎㝙摶睐杷允䅁䅁䅑䅁䑁䅁䅷䅁䭁䡁义䅁䭁佁䬰䅁䭁䥁䕕䅁䉁䅁䅁允䅁䅁䅕䔱框求晱䐴䴸䅉䅅䅁䕁䅁䅁睁䵁䅁䅁权婄睃䅁权灄权䅁权㥂䅂䅁允䅁䅁䅅䅁䙁䅁䅁䅁䅁捧䅴䍄䉁䅁䅁䅂䅁䅁䅍䅄䅁䅁䅯杮䄰䅁䅯朵䅯䅁䅯兣䅑䅁䅅䅁䉁䅁䅁杄䵁䅁䅁免畁䑁䅁兏㍁䅁䅁䍄䉁䅁䅁䅂䅁䅁䅍䅄䅁䅁䅯睮䄰䅁䅯朵䅯䅁䅯兣䅑䅁䅅䅁䉁䅁䅁杄䵁䅁䅁免畁䑁䅧䅎硁䅁䅁䍄䉁䅁䅁䅂䅁䅁䅍䅄䅁䅁䅯睂䄰䅁䅯朷䅯䅁䅯来䅑䅁䅅䅁䉁䅁䅁兂䅁䅁䅁䡑穲䅑杷允䅁䅁䅑䅁䑁䅁䅷䅁䭁乁䱣䅁䭁佁䭫䅁䭁佁䭷䅁䉁䅁䅁允䅁䅁䅕䅁䅁䅁䅁捗䵁䅉䅅䅁䕁䅁䅁睁䵁䅁䅁权㡃兄䅁权湄权䅁权睂䅂䅁允䅁䅁䅅䅁䙁䑁礸湮䥉畵⽇䍄䉁䅁䅁䅂䅁䅁䅍䅄䅁䅁䅯朳䄰䅁䅯儷䅯䅁䅯䄷䅯䅁䅅䅁䉁䅁䅁兂湄㘫确欰匳睐杷允䅁䅁䅑䅁䑁䅁䅷䅁䭁乁临䅁䭁佁䬰䅁䭁䝁䔸䅁䉁䅁䅁允䅁䅁䅕敥浫免獩䐱䴸䅉䅅䅁䕁䅁䅁睁䵁䅁䅁权敄兄䅁权瑄权䅁权䙃䅂䅁允䅁䅁䅅䅁䙁䵁ㅐ䙋偹瑷⽕䍄䉁䅁䅁䅂䅁䅁䅍䅄䅁䅁䅯入䅷䅁䅯儷䅯䅁䅯兣䅑䅁䅅䅁䉁䅁䅁兂湁免獩䙈杲睐杷允䅁䅁䅑䅁䑁䅁䅷䅁䭁䑁䉁䅁䭁䅁䍅䅁䭁䅁䍕䅁䉁䅁䅁允䅁䅁䅕塓搳楅噦唰䵁䅉䅅䅁䕁䅁䅁睁䵁䅁䅁权噂兄䅁权畄权䅁权瑂䅂䅁允䅁䅁䅅䅁䙁䅁䅁䅁睂卧䉪䍄䉁䅁䅁䅂䅁䅁䅍䅄䅁䅁䅯睗䅷䅁䅯儷䅯䅁䅯兢䅑䅁䅅䅁䉁䅁䅁兂煃搸乊桙奄睐杷允䅁䅁䅑䅁䑁䅁䅷䅁䭁䙁乕䅁䭁佁䬴䅁䭁䡁䕅䅁䉁䅁䅁允䅁䅁䅕䅁䅁䅁䝂欯䵁䅉䅅䅁䕁䅁䅁睁䵁䅁䅁权扂䅄䅁权瑄权䅁权硂䅂䅁允䅁䅁䅅䅁䙁䱁祂䩡瑈书⽣䍄䉁䅁䅁䅂䅁䅁䅍䅄䅁䅁䅯睖䅳䅁䅯朷䅯䅁䅯兢䅑䅁䅅䅁䉁䅁䅁兂䅁䅁䅁乁㙶䅑杷允䅁䅁䅑䅁䑁䅁䅷䅁䭁䙁䵳䅁䭁佁䬰䅁䭁䥁䕍䅁䉁䅁䅁允䅁䅁䅕䅁䅁䅁䅁䐲䴸䅉䅅䅁䕁䅁䅁睁䵁䅁䅁权䉃䅄䅁权灄权䅁权㥂䅂䅁允䅁䅁䅅䅁䙁䅁䅁䅁䅁偩䅐䍄䉁䅁䅁䅂䅁䅁䅍䅄䅁䅁䅯䅊䄰䅁䅯儷䅯䅁䅯䄷䅯䅁䅅䅁䉁䅁䅁兂偄ㄹ橐婰㑶睐杷允䅁䅁䅑䅁䑁䅁䅷䅁䭁䥁䰰䅁䭁佁䬰䅁䭁䡁䕁䅁䉁䅁䅁允䅁䅁䅕䭃捷浗㝑空䴸䅉䅅䅁䕁䅁䅁睁䵁䅁䅁权乃睃䅁权瑄权䅁权䙃䅂䅁允䅁䅁䅅䅁䙁䩁畨潅䅐畹⽅䍄䉁䅁䅁䅂䅁䅁䅍䅄䅁䅁䅯兪䅳䅁䅯儷䅯䅁䅯睧䅑䅁䅅䅁䉁䅁䅁兂㝁〳丫㉬椷睐杷允䅁䅁䅑䅁䑁䅁䅷䅁䭁䭁䴸䅁䭁佁䭙䅁䭁䥁䕍䅁䉁䅁䅁允䅁䅁䄴䅄䅁䑁䅁杌祁䑁䅧杍䅁䅁杷允䅁䅁䅑䅁䑁䅁䅷䅁䭁䑁䵫䅁䭁佁䭙䅁䭁䥁䕕䅁䉁䅁䅁允䅁䅁䄴䅄䅁䑁䅅杌祁䑁䅧免䅁䅁杷允䅁䅁䅑䅁䑁䅁䅷䅁䭁䭁䵍䅁䭁佁䬰䅁䭁佁䭷䅁䉁䅁䅁允䅁䅁䅕啩杆搵楁启䴸䅉䅅䅁䕁䅁䅁睁䵁䅁䅁权穄䅁䅁权䕁䅁䅁权䙁䅁䅁允䅁䅁䅅䅁䙁䅁䅁䅁煁䘫䉒䍄䉁䅁䅁䅂䅁䅁䅍䅄䅁䅁䅯睯䅷䅁䅯儷䅯䅁䅯兢䅑䅁䅅䅁䉁䅁䅁兂摄䅊䉡啬⽐睐杷允䅁䅁䅑䅁䑁䅁䅷䅁䭁䭁䵑䅁䭁佁䬰䅁䭁䝁䔰䅁䉁䅁䅁允䅁䅁䅕⽷潕䥘䌯呴䴸䅉䅅䅁䕁䅁䅁睁䵁䅁䅁权慄䅄䅁权瑄权䅁权瑂䅂䅁允䅁䅁䅅䅁䙁䱁昶楇搯䑊䅎䍄䉁䅁䅁䅂䅁䅁䅍䅄䅁䅁䅯党䄰䅁䅯儶䅯䅁䅯兣䅑䅁䅅䅁䉁䅁䅁兂䅁䅁䅁偷䉅兑杷允䅁䅁䅑䅁䑁䅁䅷䅁䭁䭁䵑䅁䭁佁䬰䅁䭁䡁䕯䅁䉁䅁䅁允䅁䅁䅕硥畓⭒㙆䑴䴸䅉䅅䅁䕁䅁䅁睁䵁䅁䅁权歃䅄䅁权瑄权䅁权睂䅂䅁允䅁䅁䅅䅁䙁䍁䡵瑆佮㜹⽍䍄䉁䅁䅁䅂䅁䅁䅍䅄䅁䅁䅯睯䅷䅁䅯儷䅯䅁䅯兣䅑䅁䅅䅁䉁䅁䅁兂兂婪畤歅桍䅑杷允䅁䅁䅑䅁䑁䅁䅷䅁䭁䅁䉕䅁䭁䅁䅯䅁䭁䅁䍑䅁䉁䅁䅁允䅁䅁䅕浗㝑〳丸歇䵁䅉䅅䅁䕁䅁䅁睁䵁䅁䅁权歃䅄䅁权瑄权䅁权硂䅂䅁允䅁䅁䅅䅁䙁䍁䡵瑆佮㜹⽍䍄䉁䅁䅁䅂䅁䅁䅍䅄䅁䅁䅯䅰䅷䅁䅯儷䅯䅁䅯睧䅑䅁䅅䅁䉁䅁䅁兂橄婰䕶䱉祃睐杷允䅁䅁䅑䅁䑁䅁䅷䅁䭁䡁䱫䅁䭁佁䬰䅁䭁䝁䔰䅁䉁䅁䅁允䅁䅁䅯睒䅁䅁杷允䅁䅁䅑䅁䑁䅁䅷䅁䭁䑁乕䅁䭁佁䬰䅁䭁佁䭷䅁䉁䅁䅁允䅁䅁䅕匶硙䭃捷啂䵁䅉䅅䅁䕁䅁䅁睁䵁䅁䅁权塁兄䅁权灄权䅁权獄权䅁允䅁䅁䅅䅁䙁䅁䅁䅁䅁⭶䅦䍄䉁䅁䅁䅂䅁䅁䅍䅄䅁䅁䅯䅱䄰䅁䅯朵䅯䅁䅯睧䅑䅁䅅䅁䉁䅁䅁杄䵁䅁䅁䅍畁䑁䅣睍ㅁ䅁䅁䍄䉁䅁䅁䅂䅁䅁䅍䅄䅁䅁䅯入䅳䅁䅯儷䅯䅁䅯来䅑䅁䅅䅁䉁䅁䅁兂牁硨婢発穥睐杷允䅁䅁䅑䅁䑁䅁䅷䅁䭁䝁䵣䅁䭁佁䭫䅁䭁䥁䕕䅁䉁䅁䅁允䅁䅁䅕䅁䅁䝁䙂䴴䵁䅉䅅䅁䕁䅁䅁睁䵁䅁䅁权㙂睃䅁权瑄权䅁权㙂䅂䅁允䅁䅁䅅䅁䙁䉁䕫杖琴橕䅎䍄䉁䅁䅁䅂䅁䅁䅍䅄䅁䅁䅯来䅳䅁䅯儷䅯䅁䅯䅣䅑䅁䅅䅁䉁䅁䅁兂硂児塲硯ぁ䅑杷允䅁䅁䅑䅁䑁䅁䅷䅁䭁䑁䴰䅁䭁佁䬴䅁䭁䥁䕕䅁䉁䅁䅁允䅁䅁䅕䅁䅁䱁坄䕃䵅䅉䅅䅁䕁䅁䅁睁䵁䅁䅁权㙂睃䅁权瑄权䅁权㥂䅂䅁允䅁䅁䅅䅁䙁䑁ㄸ牘䩰䑢䅖䍄䉁䅁䅁䅂䅁䅁䅍䅄䅁䅁䅯睌䄰䅁䅯眵䅯䅁䅯兣䅑䅁䅅䅁䉁䅁䅁兂歂㥏倹剪杣䅑杷允䅁䅁䅑䅁䑁䅁䅷䅁䭁䱁䰸䅁䭁佁䬰䅁䭁佁䭷䅁䉁䅁䅁允䅁䅁䅕㉐䩪噇欰樰䴸䅉䅅䅁䕁䅁䅁睁䵁䅁䅁权佂兄䅁权湄权䅁权療䅂䅁允䅁䅁䅅䅁䙁䥁䅐煹䙆桴䅆䍄䉁䅁䅁䅂䅁䅁䅍䅄䅁䅁䅯睶䅳䅁䅯儷䅯䅁䅯兢䅑䅁䅅䅁䉁䅁䅁兂穁䐶潋穲兔睐杷允䅁䅁䅑䅁䑁䅁䅷䅁䭁䍁䵕䅁䭁佁䬰䅁䭁䡁䕯䅁䉁䅁䅁允䅁䅁䅕䥒獴⼵灵稯䴸䅉䅅䅁䕁䅁䅁睁䵁䅁䅁权㕂兄䅁权瑄权䅁权㙂䅂䅁允䅁䅁䅅䅁䙁䍁扐堫焵乶⽷䍄䉁䅁䅁䅂䅁䅁䅍䅄䅁䅁䅯睶䅳䅁䅯儷䅯䅁䅯兣䅑䅁䅅䅁䉁䅁䅁兂㥃欳塔卌挳睐杷允䅁䅁䅑䅁䑁䅁䅷䅁䭁䱁䰸䅁䭁佁䬰䅁䭁䥁䕕䅁䉁䅁䅁允䅁䅁䅕䕇⭰歌睧樱䴸䅉䅅䅁䕁䅁䅁睁䵁䅁䅁权⽃睃䅁权瑄权䅁权䑃䅂䅁允䅁䅁䅅䅁䙁䍁ㅨ灦䙤乎⽑䍄䉁䅁䅁䅂䅁䅁䅍䅄䅁䅁䅯朱䅷䅁䅯朵䅯䅁䅯兦䅑䅁䅅䅁䉁䅁䅁杄䵁䅁䅁杍畁䑁䅁睍ㅁ䅁䅁䍄䉁䅁䅁䅂䅁䅁䅍䅄䅁䅁䅯睶䅳䅁䅯儷䅯䅁䅯兦䅑䅁䅅䅁䉁䅁䅁兂⭁䴶㉭㉧圯睐杷允䅁䅁䅑䅁䑁䅁䅷䅁䭁䙁䱷䅁䭁佁䬰䅁䭁䝁䔸䅁䉁䅁䅁允䅁䅁䅕浗㝑〳丸啈䵁䅉䅅䅁䕁䅁䅁睁䵁䅁䅁权獄䅄䅁权瑄权䅁权㥂䅂䅁允䅁䅁䅅䅁䙁䥁獴⼵灵愸⽉䍄䉁䅁䅁䅂䅁䅁䅍䅄䅁䅁䅯䅚䄰䅁䅯朵䅯䅁䅯䅣䅑䅁䅅䅁䉁䅁䅁杄䵁䅁䅁免畁䑁䅁杍祁䅁䅁䍄䉁䅁䅁䅂䅁䅁䅍䅄䅁䅁䅯䅘䅳䅁䅯儷䅯䅁䅯䅣䅑䅁䅅䅁䉁䅁䅁兂桁䡳潊敫䘰䅑杷允䅁䅁䅑䅁䑁䅁䅷䅁䭁䑁䴰䅁䭁佁䭙䅁䭁䡁䕁䅁䉁䅁䅁允䅁䅁䅯睒䅁䅁杷允䅁䅁䅑䅁䑁䅁䅷䅁䭁䙁䱷䅁䭁佁䬰䅁䭁䡁䕅䅁䉁䅁䅁允䅁䅁䅕呣䬰㘱睎ぁ䵁䅉䅅䅁䕁䅁䅁睁䵁䅁䅁权睄权䅁权浄权䅁权獄权䅁允䅁䅁䅅䅁佁䅁䅷䅁祁䍁䄴兏㍁䑁䅍䅁䵁䅉䅅䅁䕁䅁䅁睁䵁䅁䅁权桃睃䅁权湄权䅁权硂䅂䅁允䅁䅁䅅䅁䙁佁汏㡭村䉳䅆䍄䉁䅁䅁䅂䅁䅁䅍䅄䅁䅁䅯朶䅳䅁䅯儷䅯䅁䅯全䅑䅁䅅䅁䉁䅁䅁兂扄堫焵䡶橓睐杷允䅁䅁䅑䅁䑁䅁䅷䅁䭁䱁䵉䅁䭁佁䬴䅁䭁䥁䕕䅁䉁䅁䅁允䅁䅁䅕䅁䅁䭁癄䔶䵁䅉䅅䅁䕁䅁䅁睁䵁䅁䅁权煄睃䅁权瑄权䅁权㥂䅂䅁允䅁䅁䅅䅁䙁䅁塲㍯㥁煃⽣䍄䉁䅁䅁䅂䅁䅁䅍䅄䅁䅁䅯杔䄰䅁䅯朵䅯䅁䅯睧䅑䅁䅅䅁䉁䅁䅁杄䵁䅁䅁杍畁䑁䅧免㑁䅁䅁䍄䉁䅁䅁䅂䅁䅁䅍䅄䅁䅁䅯材䅷䅁䅯儶䅯䅁䅯全䅑䅁䅅䅁䉁䅁䅁兂䅁䅁䅁䉁硦䅑杷允䅁䅁䅑䅁䑁䅁䅷䅁䭁偁䵍䅁䭁佁䭙䅁䭁䡁䔰䅁䉁䅁䅁允䅁䅁䅯睒䅁䅁杷允䅁䅁䅑䅁䑁䅁䅷䅁䭁䑁䴸䅁䭁佁䭫䅁䭁䥁䕕䅁䉁䅁䅁允䅁䅁䅕䅁䅁䵁⭁猳䵁䅉䅅䅁䕁䅁䅁睁䵁䅁䅁权䥂兄䅁权瑄权䅁权療䅂䅁允䅁䅁䅅䅁䙁乁佐畮猶㡯⽍䍄䉁䅁䅁䅂䅁䅁䅍䅄䅁䅁䅯睨䄰䅁䅯儷䅯䅁䅯兦䅑䅁䅅䅁䉁䅁䅁兂橁⼲⭬牡祺睐杷允䅁䅁䅑䅁䑁䅁䅷䅁䭁䕁乧䅁䭁佁䬰䅁䭁䡁䕯䅁䉁䅁䅁允䅁䅁䅕⽨灔㡭搶穷䴸䅉䅅䅁䕁䅁䅁睁䵁䅁䅁权獁兄䅁权瑄权䅁权㙂䅂䅁允䅁䅁䅅䅁䙁乁乎桙奂捏⽑䍄䉁䅁䅁䅂䅁䅁䅍䅄䅁䅁䅯杒䅁䅁䅯权䅁䅁䅯兂䅁䅁䅅䅁䉁䅁䅁兂㕂匶硙䭃乷䅑杷允䅁䅁䅑䅁䑁䅁䅷䅁䭁䍁䱕䅁䭁佁䭣䅁䭁䝁䔸䅁䉁䅁䅁允䅁䅁䅕啩杆搵楃歅䵁䅉䅅䅁䕁䅁䅁睁䵁䅁䅁权獁兄䅁权瑄权䅁权䙃䅂䅁允䅁䅁䅅䅁䙁䵁杕䡳潊摫⽕䍄䉁䅁䅁䅂䅁䅁䅍䅄䅁䅁䅯䅌䄰䅁䅯儷䅯䅁䅯睧䅑䅁䅅䅁䉁䅁䅁权䡂䅁䅁䍄䉁䅁䅁䅂䅁䅁䅍䅄䅁䅁䅯杏䅷䅁䅯儷䅯䅁䅯兢䅑䅁䅅䅁䉁䅁䅁兂⽂牡へ硫潪睐杷允䅁䅁䅑䅁䑁䅁䅷䅁䭁䡁丰䅁䭁佁䭣䅁䭁䡁䕯䅁䉁䅁䅁允䅁䅁䅕歯㉗⼸唳䕇䵁䅉䅅䅁䕁䅁䅁睁䵁䅁䅁权䅃兄䅁权畄权䅁权䙃䅂䅁允䅁䅁䅅䅁䙁䅁䅁䅁䅃允䈯䍄䉁䅁䅁䅂䅁䅁䅍䅄䅁䅁䅯睯䅳䅁䅯儷䅯䅁䅯䅣䅑䅁䅅䅁䉁䅁䅁兂㝂䭆䠵場ば睐杷允䅁䅁䅑䅁䑁䅁䅷䅁䭁䑁䵯䅁䭁佁䬰䅁䭁䝁䔸䅁䉁䅁䅁允䅁䅁䅕㙹䙆癴㥐䐶䴸䅉䅅䅁䕁䅁䅁睁䵁䅁䅁权㙁䅄䅁权瑄权䅁权㙂䅂䅁允䅁䅁䅅䅁䙁䡁呗䅇坒畄⽫䍄䉁䅁䅁䅂䅁䅁䅍䅄䅁䅁䅯杰䄰䅁䅯儷䅯䅁䅯睧䅑䅁䅅䅁䉁䅁䅁兂䑄匹捨㡪摌睐杷允䅁䅁䅑䅁䑁䅁䅷䅁䭁䵁䱣䅁䭁佁䭙䅁䭁䥁䕕䅁䉁䅁䅁允䅁䅁䄴䅄䅁䑁䅁杌㑁䑁䅅䅏䅁䅁杷允䅁䅁䅑䅁䑁䅁䅷䅁䭁䵁䵯䅁䭁佁䭫䅁䭁䡁䕅䅁䉁䅁䅁允䅁䅁䅯睒䅁䅁杷允䅁䅁䅑䅁䑁䅁䅷䅁䭁䑁䵯䅁䭁佁䬰䅁䭁䥁䕕䅁䉁䅁䅁允䅁䅁䅕䙅㕧䵴㉨樶䴸䅉䅅䅁䕁䅁䅁睁䵁䅁䅁权慃允䅁权瑄权䅁权療䅂䅁允䅁䅁䅅䅁䙁䕁䵯楁䡵畆⼰䍄䉁䅁䅁䅂䅁䅁䅍䅄䅁䅁䅯杏䅷䅁䅯儷䅯䅁䅯睧䅑䅁䅅䅁䉁䅁䅁兂塁挲㌷⭕瑐睐杷允䅁䅁䅑䅁䑁䅁䅷䅁䭁䑁䵯䅁䭁佁䬰䅁䭁䡁䔰䅁䉁䅁䅁允䅁䅁䅕䬸䝦穓䩥吷䴸䅉䅅䅁䕁䅁䅁睁䵁䅁䅁权睃䅄䅁权畄权䅁权㥂䅂䅁允䅁䅁䅅䅁䙁䅁䅁䅁䅄男䅪䍄䉁䅁䅁䅂䅁䅁䅍䅄䅁䅁䅯䄹䅳䅁䅯儷䅯䅁䅯睢䅑䅁䅅䅁䉁䅁䅁兂坂楄礲敮港睐杷允䅁䅁䅑䅁䑁䅁䅷䅁䭁䡁䱷䅁䭁佁䭫䅁䭁䡁䔰䅁䉁䅁䅁允䅁䅁䅕䅁䅁䵁䅃〵䵁䅉䅅䅁䕁䅁䅁睁䵁䅁䅁权ㅄ睃䅁权瑄权䅁权療䅂䅁允䅁䅁䅅䅁䙁䵁䴳䵺䵺䵺⽷䍄䉁䅁䅁䅂䅁䅁䅍䅄䅁䅁䅯朹䅳䅁䅯儷䅯䅁䅯睢䅑䅁䅅䅁䉁䅁䅁兂癁匳䝑婧㥘睐杷允䅁䅁䅑䅁䑁䅁䅷䅁䭁䅁乑䅁䭁佁䭫䅁䭁䥁䕕䅁䉁䅁䅁允䅁䅁䅕䅁䅁䥁乃䕹䵁䅉䅅䅁䕁䅁䅁睁䵁䅁䅁权啄䅄䅁权灄权䅁权䑃䅂䅁允䅁䅁䅅䅁䙁䅁䅁䅁䅄瑑䅌䍄䉁䅁䅁䅂䅁䅁䅍䅄䅁䅁䅯䄹䅳䅁䅯儷䅯䅁䅯来䅑䅁䅅䅁䉁䅁䅁兂权楇搯䅊汢睐杷允䅁䅁䅑䅁䑁䅁䅷䅁䭁偁䱙䅁䭁佁䬰䅁䭁䡁䕯䅁䉁䅁䅁允䅁䅁䅕歬䱏佢㝦稹䴸䅉䅅䅁䕁䅁䅁睁䵁䅁䅁权い睃䅁权瑄权䅁权睂䅂䅁允䅁䅁䅅䅁䙁乁乎桙奂敏⽑䍄䉁䅁䅁䅂䅁䅁䅍䅄䅁䅁䅯杢䅷䅁䅯儶䅯䅁䅯全䅑䅁䅅䅁䉁䅁䅁兂䅁䅁䅁䕁⼫䅷杷允䅁䅁䅑䅁䑁䅁䅷䅁䭁䑁偁䅁䭁佁䬴䅁䭁䡁䕅䅁䉁䅁䅁允䅁䅁䅕䅁䅁䅁䭄欳䵁䅉䅅䅁䕁䅁䅁睁䵁䅁䅁权扃䅄䅁权畄权䅁权䙃䅂䅁允䅁䅁䅅䅁䙁䅁䅁䅁䅄瑶䅮䍄䉁䅁䅁䅂䅁䅁䅍䅄䅁䅁䅯眱䅁䅁䅯充䅁䅁䅯兂䅁䅁䅅䅁䉁䅁䅁杄坁䅁䅁䅏睁䑁䅧䅍ㅁ䑁䅁䅍睁䑁䅁䅍䅁䅁杷允䅁䅁䅑䅁䑁䅁䅷䅁䭁偁䱕䅁䭁佁䬰䅁䭁䡁䕁䅁䉁䅁䅁允䅁䅁䅕䭃捷浗㝑空䴸䅉䅅䅁䕁䅁䅁睁䵁䅁䅁权㉄睃䅁权瑄权䅁权睂䅂䅁允䅁䅁䅅䅁䙁䡁焹䡶呓假⽧䍄䉁䅁䅁䅂䅁䅁䅍䅄䅁䅁䅯眯䅳䅁䅯儷䅯䅁䅯兣䅑䅁䅅䅁䉁䅁䅁兂煂䡶呓䅇浓睐杷允䅁䅁䅑䅁䑁䅁䅷䅁䭁偁䰸䅁䭁佁䬰䅁䭁䥁䕍䅁䉁䅁䅁允䅁䅁䅕歵䵫楁䡵橰䴸䅉䅅䅁䕁䅁䅁睁䵁䅁䅁权㉂睃䅁权浄权䅁权㥂䅂䅁允䅁䅁䅅䅁佁䅁䅷䅁硁䍁䄴睎㕁䑁䅙䅁䵁䅉䅅䅁䕁䅁䅁睁䵁䅁䅁权癄睃䅁权湄权䅁权療䅂䅁允䅁䅁䅅䅁䙁䙁歔汋杢晵⼴䍄䉁䅁䅁䅂䅁䅁䅍䅄䅁䅁䅯睰䅳䅁䅯儷䅯䅁䅯兢䅑䅁䅅䅁䉁䅁䅁兂⭄䠱灪橊㉈睐杷允䅁䅁䅑䅁䑁䅁䅷䅁䭁䭁䱣䅁䭁佁䬰䅁䭁䥁䕕䅁䉁䅁䅁允䅁䅁䅕潅䅐煹䙆䐫䴸䅉䅅䅁䕁䅁䅁睁䵁䅁䅁权湃睃䅁权瑄权䅁权㥂䅂䅁允䅁䅁䅅䅁䙁佁剸䉵䘶⼶⼰䍄䉁䅁䅁䅂䅁䅁䅍䅄䅁䅁䅯睍䅳䅁䅯朵䅯䅁䅯全䅑䅁䅅䅁䉁䅁䅁杄䵁䅁䅁免畁䑁䅕兏ㅁ䅁䅁䍄䉁䅁䅁䅂䅁䅁䅍䅄䅁䅁䅯儱䅷䅁䅯朷䅯䅁䅯兦䅑䅁䅅䅁䉁䅁䅁兂䅁䅁䅁䥁䄸兑杷允䅁䅁䅑䅁䑁䅁䅷䅁䭁䥁䵫䅁䭁佁䬰䅁䭁佁䭷䅁䉁䅁䅁允䅁䅁䅕硥畓⭒㙆䑨䴸䅉䅅䅁䕁䅁䅁睁䵁䅁䅁权䩃䅄䅁权瑄权䅁权療䅂䅁允䅁䅁䅅䅁䙁䡁啳歲桦湥⽑䍄䉁䅁䅁䅂䅁䅁䅍䅄䅁䅁䅯䅬䅷䅁䅯儷䅯䅁䅯兦䅑䅁䅅䅁䉁䅁䅁兂偂䐷唰慬睺睐杷允䅁䅁䅑䅁䑁䅁䅷䅁䭁䉁䵫䅁䭁佁䭙䅁䭁佁䭷䅁䉁䅁䅁允䅁䅁䄴权䅁䑁䅍杌㉁䑁䅣䅁䵁䅉䅅䅁䕁䅁䅁睁䵁䅁䅁权䩃䅄䅁权瑄权䅁权䑃䅂䅁允䅁䅁䅅䅁䙁䡁啳歲桦湥⽑䍄䉁䅁䅁䅂䅁䅁䅍䅄䅁䅁䅯眲䅳䅁䅯儷䅯䅁䅯兢䅑䅁䅅䅁䉁䅁䅁兂塁挲㌷⭕汐睐杷允䅁䅁䅑䅁䑁䅁䅷䅁䭁䡁乣䅁䭁佁䬰䅁䭁䥁䕍䅁䉁䅁䅁允䅁䅁䅕睑䑣乶佣稱䴸䅉䅅䅁䕁䅁䅁睁䵁䅁䅁权扄睃䅁权瑄权䅁权㥂䅂䅁允䅁䅁䅅䅁䙁乁楅⼲⭬畡⽧䍄䉁䅁䅁䅂䅁䅁䅍䅄䅁䅁䅯䅯䅁䅁䅯䅂䅁䅁䅯䅂䅉䅁䅅䅁䉁䅁䅁兂䅁䅁䅁㑐㉍兑杷允䅁䅁䅑䅁䑁䅁䅷䅁䭁䉁乍䅁䭁佁䬰䅁䭁佁䭷䅁䉁䅁䅁允䅁䅁䅕畮渫歸㍳吹䴸䅉䅅䅁䕁䅁䅁睁䵁䅁䅁权摁睃䅁权浄权䅁权硂䅂䅁允䅁䅁䅅䅁䭁䕁䅣䅁䵁䅉䅅䅁䕁䅁䅁睁䵁䅁䅁权千䅄䅁权畄权䅁权㙂䅂䅁允䅁䅁䅅䅁䙁䅁䅁䅁权男䄵䍄䉁䅁䅁䅂䅁䅁䅍䅄䅁䅁䅯兆䄰䅁䅯儷䅯䅁䅯来䅑䅁䅅䅁䉁䅁䅁兂ぁ䘴半ㅁ畃睐杷允䅁䅁䅑䅁䑁䅁䅷䅁䭁䉁乕䅁䭁佁䬰䅁䭁䥁䕕䅁䉁䅁䅁允䅁䅁䅕潣椱摉匳䑳䴸䅉䅅䅁䕁䅁䅁睁䵁䅁䅁权杁䅄䅁权瑄权䅁权㙂䅂䅁允䅁䅁䅅䅁䙁䉁奂扏䥔畤⽙䍄䉁䅁䅁䅂䅁䅁䅍䅄䅁䅁䅯光䅷䅁䅯儷䅯䅁䅯来䅑䅁䅅䅁䉁䅁䅁兂㕂匶硙䭃杺睐杷允䅁䅁䅑䅁䑁䅁䅷䅁䭁䍁䵁䅁䭁佁䬰䅁䭁䡁䔰䅁䉁䅁䅁允䅁䅁䅕䵴㉨灶愸稷䴸䅉䅅䅁䕁䅁䅁睁䵁䅁䅁权捃䅄䅁权瑄权䅁权䙃䅂䅁允䅁䅁䅅䅁䙁䕁杊搵楁⼲⽕䍄䉁䅁䅁䅂䅁䅁䅍䅄䅁䅁䅯杫䄰䅁䅯眵䅯䅁䅯䅣䅑䅁䅅䅁䉁䅁䅁兂䙂捗䵯昫㍶睐杷允䅁䅁䅑䅁䑁䅁䅷䅁䭁䍁䱷䅁䭁佁䬰䅁䭁䝁䔸䅁䉁䅁䅁允䅁䅁䅕䉵䘶ㄶ㑇樱䴸䅉䅅䅁䕁䅁䅁睁䵁䅁䅁权浃䅁䅁权䉁杁䅁权䑁杁䅁允䅁䅁䅅䅁䙁䩁瑣㑯㑊⭗䅎䍄䉁䅁䅁䅂䅁䅁䅍䅄䅁䅁䅯䅌䅳䅁䅯儷䅯䅁䅯䅣䅑䅁䅅䅁䉁䅁䅁兂祄欰椱䙅婪睐杷允䅁䅁䅑䅁䑁䅁䅷䅁䭁䱁䱷䅁䭁佁䭙䅁䭁䝁䔰䅁䉁䅁䅁允䅁䅁䄴䅄䅁䑁䅁杌㑁䑁䅕免䅁䅁杷允䅁䅁䅑䅁䑁䅁䅷䅁䭁佁䱕䅁䭁佁䬴䅁䭁䡁䕯䅁䉁䅁䅁允䅁䅁䅯睒䅁䅁杷允䅁䅁䅑䅁䑁䅁䅷䅁䭁䵁䵯䅁䭁佁䭙䅁䭁䝁䔸䅁䉁䅁䅁允䅁䅁䄴䅄䅁䑁䅣杌㉁䑁䅁杍䅁䅁杷允䅁䅁䅑䅁䑁䅁䅷䅁䭁䍁䱷䅁䭁佁䬰䅁䭁䡁䕅䅁䉁䅁䅁允䅁䅁䅕扌摋㘷䝦稲䴸䅉䅅䅁䕁䅁䅁睁䵁䅁䅁权䕂䅄䅁权浄权䅁权硂䅂䅁允䅁䅁䅅䅁佁䅁䅯䅁硁䍁䄴睍祁䅁䅁䍄䉁䅁䅁䅂䅁䅁䅍䅄䅁䅁䅯公䅅䅁䅯充䅁䅁䅯䅂䅉䅁䅅䅁䉁䅁䅁杄坁䅁䅁睍睁䑁䅉李㉁䑁䅁䅍睁䑁䅁䅍䅁䅁杷允䅁䅁䅑䅁䑁䅁䅷䅁䭁偁䭁䅁䭁佁䬰䅁䭁䝁䔰䅁䉁䅁䅁允䅁䅁䅕匶硙䭃捷橹䴸䅉䅅䅁䕁䅁䅁睁䵁䅁䅁权乃兄䅁权浄权䅁权䙃䅂䅁允䅁䅁䅅䅁佁䅁䅷䅁㉁䍁䄴䅏㑁䑁䅅䅁䵁䅉䅅䅁䕁䅁䅁睁䵁䅁䅁权睄权䅁权瑄权䅁权㙂䅂䅁允䅁䅁䅅䅁䙁佁浫免獩䵈⽯䍄䉁䅁䅁䅂䅁䅁䅍䅄䅁䅁䅯杢䅳䅁䅯朷䅯䅁䅯兢䅑䅁䅅䅁䉁䅁䅁兂䅁䅁䅁䙳㕲䅑杷允䅁䅁䅑䅁䑁䅁䅷䅁䭁偁䭅䅁䭁佁䭙䅁䭁䝁䔸䅁䉁䅁䅁允䅁䅁䄴䅄䅁䑁䅁杌㍁䑁䅙睎䅁䅁杷允䅁䅁䅑䅁䑁䅁䅷䅁䭁乁䵁䅁䭁佁䭫䅁䭁䥁䕕䅁䉁䅁䅁允䅁䅁䅕䅁䅁䅁獂唰䵁䅉䅅䅁䕁䅁䅁睁䵁䅁䅁权睄权䅁权瑄权䅁权䙃䅂䅁允䅁䅁䅅䅁䙁䉁畓⭒㙆䵆⼴䍄䉁䅁䅁䅂䅁䅁䅍䅄䅁䅁䅯睺䅁䅁䅯权䅁䅁䅯䅂䅉䅁䅅䅁䉁䅁䅁兂捂㡪ㅌ䙋䩷䅑杷允䅁䅁䅑䅁䑁䅁䅷䅁䭁䉁䵅䅁䭁佁䭣䅁䭁䝁䔰䅁䉁䅁䅁允䅁䅁䅕潅䅐煹䙆䐯䴸䅉䅅䅁䕁䅁䅁睁䵁䅁䅁权杂䅄䅁权畄权䅁权㥂䅂䅁允䅁䅁䅅䅁䙁䅁䅁䅁䅄㥙䅂䍄䉁䅁䅁䅂䅁䅁䅍䅄䅁䅁䅯杘䅁䅁䅯䅂䅁䅁䅯䅂䅉䅁䅅䅁䉁䅁䅁兂䅁䅁䅃兘乖兑杷允䅁䅁䅑䅁䑁䅁䅷䅁䭁䝁䱍䅁䭁佁䬰䅁䭁佁䭷䅁䉁䅁䅁允䅁䅁䅯睒䅁䅁杷允䅁䅁䅑䅁䑁䅁䅷䅁䭁䥁䱳䅁䭁佁䭣䅁䭁䝁䔸䅁䉁䅁䅁允䅁䅁䅕灶愸㥌欰䕁䵁䅉䅅䅁䕁䅁䅁睁䵁䅁䅁权偃睃䅁权瑄权䅁权獄权䅁允䅁䅁䅅䅁䙁乁坢灡半搲⽙䍄䉁䅁䅁䅂䅁䅁䅍䅄䅁䅁䅯䅚䅳䅁䅯儷䅯䅁䅯䄷䅯䅁䅅䅁䉁䅁䅁兂䩃坑汄䌰穌睐杷允䅁䅁䅑䅁䑁䅁䅷䅁䭁䅁久䅁䭁佁䭣䅁䭁䡁䕁䅁䉁䅁䅁允䅁䅁䅕䵱䱚㑎䉬啃䵁䅉䅅䅁䕁䅁䅁睁䵁䅁䅁权歂睃䅁权瑄权䅁权瑂䅂䅁允䅁䅁䅅䅁䙁䵁䭈啯㉗⼸⽣䍄䉁䅁䅁䅂䅁䅁䅍䅄䅁䅁䅯䄲䅷䅁䅯朵䅯䅁䅯全䅑䅁䅅䅁䉁䅁䅁杄䭁䅁䅁䅍畁䑁䅑䅎䅁䅁杷允䅁䅁䅑䅁䑁䅁䅷䅁䭁䝁䱑䅁䭁佁䬰䅁䭁䝁䔸䅁䉁䅁䅁允䅁䅁䅕歵䵫楁䡵樹䴸䅉䅅䅁䕁䅁䅁睁䵁䅁䅁权橂睃䅁权瑄权䅁权㙂䅂䅁允䅁䅁䅅䅁䙁乁橥䑣䬰⼱⼫䍄䉁䅁䅁䅂䅁䅁䅍䅄䅁䅁䅯䅚䅳䅁䅯儷䅯䅁䅯来䅑䅁䅅䅁䉁䅁䅁兂䍁㑋坣挲ㄷ睐杷允䅁䅁䅑䅁䑁䅁䅷䅁䭁䥁乁䅁䭁佁䭙䅁䭁䡁䕁䅁䉁䅁䅁允䅁䅁䄴䅄䅁䑁䅅杌ㅁ䑁䅅兎䅁䅁杷允䅁䅁䅑䅁䑁䅁䅷䅁䭁䝁䱍䅁䭁佁䬰䅁䭁䡁䕅䅁䉁䅁䅁允䅁䅁䅕歵䵫楁䡵䵁䵁䅉䅅䅁䕁䅁䅁睁䵁䅁䅁权剃允䅁权剁䅁䅁权䕁杁䅁允䅁䅁䅅䅁佁䉁䅑䅁穁䑁䅑䅎㉁䑁䅍免睁䑁䅕李䅁䅁杷允䅁䅁䅑䅁䑁䅁䅷䅁䭁䉁䰸䅁䭁佁䬰䅁䭁䝁䔸䅁䉁䅁䅁允䅁䅁䅕䵮村䡳潊稯䴸䅉䅅䅁䕁䅁䅁睁䵁䅁䅁权桂睃䅁权湄权䅁权獄权䅁允䅁䅁䅅䅁䭁䕁䅣䅁䵁䅉䅅䅁䕁䅁䅁睁䵁䅁䅁权歂睃䅁权瑄权䅁权䑃䅂䅁允䅁䅁䅅䅁䙁䱁穢搯㑒昶⽯䍄䉁䅁䅁䅂䅁䅁䅍䅄䅁䅁䅯杵䅳䅁䅯儷䅯䅁䅯来䅑䅁䅅䅁䉁䅁䅁兂⽂牡へ硫睪睐杷允䅁䅁䅑䅁䑁䅁䅷䅁䭁䱁䱳䅁䭁佁䬰䅁䭁䡁䕯䅁䉁䅁䅁允䅁䅁䅕塹⭡确癯吵䴸䅉䅅䅁䕁䅁䅁睁䵁䅁䅁权㙃睃䅁权瑄权䅁权睂䅂䅁允䅁䅁䅅䅁䙁䱁䩰䅄牉㥨⽙䍄䉁䅁䅁䅂䅁䅁䅍䅄䅁䅁䅯睵䅳䅁䅯儷䅯䅁䅯䅣䅑</t>
  </si>
  <si>
    <t>䅁䅅䅁䉁䅁䅁兂祄欰椱䙅汪睐杷允䅁䅁䅑䅁䑁䅁䅷䅁䭁佁䱕䅁䭁佁䬰䅁䭁䥁䕕䅁䉁䅁䅁允䅁䅁䅕桙奂扏䥔䐸䴸䅉䅅䅁䕁䅁䅁睁䵁䅁䅁权䙄允䅁权䉁杁䅁权䍁杁䅁允䅁䅁䅅䅁䙁䑁愳㕫癴瑈䅒䍄䉁䅁䅁䅂䅁䅁䅍䅄䅁䅁䅯杵䅳䅁䅯儷䅯䅁䅯兣䅑䅁䅅䅁䉁䅁䅁兂啂㘴扗䍸奄睐杷允䅁䅁䅑䅁䑁䅁䅷䅁䭁䝁䵯䅁䭁佁䭣䅁䭁䡁䕯䅁䉁䅁䅁允䅁䅁䅕䑚晶㑔堲樳䴸䅉䅅䅁䕁䅁䅁睁䵁䅁䅁权㝃睃䅁权瑄权䅁权硂䅂䅁允䅁䅁䅅䅁䙁䝁匸㡧䭄敯⽕䍄䉁䅁䅁䅂䅁䅁䅍䅄䅁䅁䅯睐䄰䅁䅯朷䅯䅁䅯䄷䅯䅁䅅䅁䉁䅁䅁兂䅁䅁䅁䩣硺䅑杷允䅁䅁䅑䅁䑁䅁䅷䅁䭁䱁䱯䅁䭁佁䬰䅁䭁䡁䔰䅁䉁䅁䅁允䅁䅁䅕㥏倹婪畤樲䴸䅉䅅䅁䕁䅁䅁睁䵁䅁䅁权㙁睃䅁权湄权䅁权㥂䅂䅁允䅁䅁䅅䅁䙁乁欰潂噇睑䅰䍄䉁䅁䅁䅂䅁䅁䅍䅄䅁䅁䅯眯䅷䅁䅯眵䅯䅁䅯䄷䅯䅁䅅䅁䉁䅁䅁兂䝂癴㥐䠱敧䅑杷允䅁䅁䅑䅁䑁䅁䅷䅁䭁䑁䵉䅁䭁佁䭫䅁䭁䡁䕁䅁䉁䅁䅁允䅁䅁䅕䅁䅁䥁㍃ぺ䵁䅉䅅䅁䕁䅁䅁睁䵁䅁䅁权潄䅄䅁权浄权䅁权睂䅂䅁允䅁䅁䅅䅁佁䅁䅷䅁穁䍁䄴䅎穁䑁䅉䅁䵁䅉䅅䅁䕁䅁䅁睁䵁䅁䅁权允兄䅁权瑄权䅁权硂䅂䅁允䅁䅁䅅䅁䙁䵁㌯⭕汏㡭⽑䍄䉁䅁䅁䅂䅁䅁䅍䅄䅁䅁䅯䅅䄰䅁䅯儷䅯䅁䅯兦䅑䅁䅅䅁䉁䅁䅁兂⭃确癯匳䝔睐杷允䅁䅁䅑䅁䑁䅁䅷䅁䭁䕁䵫䅁䭁佁䬰䅁䭁佁䭷䅁䉁䅁䅁允䅁䅁䅕扌摋㘷䝦捃䵁䅉䅅䅁䕁䅁䅁睁䵁䅁䅁权煂兄䅁权灄权䅁权䙃䅂䅁允䅁䅁䅅䅁䙁䅁䅁䅁㑃䄷䉒䍄䉁䅁䅁䅂䅁䅁䅍䅄䅁䅁䅯杓䅷䅁䅯儷䅯䅁䅯䄷䅯䅁䅅䅁䉁䅁䅁兂桄桥畓⭒㉈睐杷允䅁䅁䅑䅁䑁䅁䅷䅁䭁䅁䱕䅁䭁佁䭣䅁䭁䝁䔸䅁䉁䅁䅁允䅁䅁䅕䘫橐婰䕴䕊䵁䅉䅅䅁䕁䅁䅁睁䵁䅁䅁权䭂䅄䅁权瑄权䅁权瑂䅂䅁允䅁䅁䅅䅁䙁䍁搯䅊䉡晬⽕䍄䉁䅁䅁䅂䅁䅁䅍䅄䅁䅁䅯眫䅳䅁䅯儶䅯䅁䅯䄷䅯䅁䅅䅁䉁䅁䅁兂䅁䅁䅁䕁祏䅷杷允䅁䅁䅑䅁䑁䅁䅷䅁䭁䕁临䅁䭁佁䬴䅁䭁䥁䕕䅁䉁䅁䅁允䅁䅁䅕䅁䅁䅁㉄ぺ䵁䅉䅅䅁䕁䅁䅁睁䵁䅁䅁权䩂䅄䅁权瑄权䅁权療䅂䅁允䅁䅁䅅䅁䙁䥁噇㑑獴眵䄳䍄䉁䅁䅁䅂䅁䅁䅍䅄䅁䅁䅯杓䅷䅁䅯儷䅯䅁䅯睢䅑䅁䅅䅁䉁䅁䅁兂歃䑣䬰㘱㉐睐杷允䅁䅁䅑䅁䑁䅁䅷䅁䭁乁乳䅁䭁佁䭙䅁䭁䝁䔰䅁䉁䅁䅁允䅁䅁䄴权䅁䑁䅉杌睁䑁䅅䅁䵁䅉䅅䅁䕁䅁䅁睁䵁䅁䅁权䩂䅄䅁权瑄权䅁权㙂䅂䅁允䅁䅁䅅䅁䙁䕁䵯楁䡵杆䄷䍄䉁䅁䅁䅂䅁䅁䅍䅄䅁䅁䅯具䅷䅁䅯朷䅯䅁䅯䄷䅯䅁䅅䅁䉁䅁䅁兂䅁䅁䅁偉琯䅑杷允䅁䅁䅑䅁䑁䅁䅷䅁䭁䉁䰰䅁䭁佁䭣䅁䭁䝁䔰䅁䉁䅁䅁允䅁䅁䅕⭊㙢灚䕒吷䴸䅉䅅䅁䕁䅁䅁睁䵁䅁䅁权䩂䅄䅁权瑄权䅁权睂䅂䅁允䅁䅁䅅䅁䙁䱁䥔牤昶桇䅌䍄䉁䅁䅁䅂䅁䅁䅍䅄䅁䅁䅯杓䅷䅁䅯儷䅯䅁䅯䅣䅑䅁䅅䅁䉁䅁䅁兂⽂牡へ硫㑪睐杷允䅁䅁䅑䅁䑁䅁䅷䅁䭁乁䱷䅁䭁佁䬰䅁䭁佁䭷䅁䉁䅁䅁允䅁䅁䅕䉔坂塏硴橸䴸䅉䅅䅁䕁䅁䅁睁䵁䅁䅁权呁兄䅁权畄权䅁权獄权䅁允䅁䅁䅅䅁䙁䅁䅁䅁䅃䴯䅘䍄䉁䅁䅁䅂䅁䅁䅍䅄䅁䅁䅯睧䅅䅁䅯充䅁䅁䅯䅂䅉䅁䅅䅁䉁䅁䅁杄啁䅁䅁睍穁䑁䅧䅏睁䑁䅁䅍睁䑁䅁䅁䵁䅉䅅䅁䕁䅁䅁睁䵁䅁䅁权䩂䅄䅁权瑄权䅁权硂䅂䅁允䅁䅁䅅䅁䙁佁兘瑉㕶栯䅈䍄䉁䅁䅁䅂䅁䅁䅍䅄䅁䅁䅯䅱䄰䅁䅯儶䅯䅁䅯全䅑䅁䅅䅁䉁䅁䅁兂䅁䅁䅁䉧䅈䅷杷允䅁䅁䅑䅁䑁䅁䅷䅁䭁䕁䵯䅁䭁佁䬰䅁䭁䡁䕅䅁䉁䅁䅁允䅁䅁䅕硥畓⭒㙆樸䴸䅉䅅䅁䕁䅁䅁睁䵁䅁䅁权睄睃䅁权灄权䅁权䙃䅂䅁允䅁䅁䅅䅁䙁䅁䅁䅁允側䅊䍄䉁䅁䅁䅂䅁䅁䅍䅄䅁䅁䅯兓䅷䅁䅯儷䅯䅁䅯全䅑䅁䅅䅁䉁䅁䅁兂灄橊䥅䩲剷䅷杷允䅁䅁䅑䅁䑁䅁䅷䅁䭁乁䵷䅁䭁佁䬰䅁䭁䝁䔰䅁䉁䅁䅁允䅁䅁䅕䕙䑧佑啁稱䴸䅉䅅䅁䕁䅁䅁睁䵁䅁䅁权穁䅄䅁权灄权䅁权硂䅂䅁允䅁䅁䅅䅁䙁䅁䅁䅁䅁䥵䅆䍄䉁䅁䅁䅂䅁䅁䅍䅄䅁䅁䅯䄳䅷䅁䅯儷䅯䅁䅯全䅑䅁䅅䅁䉁䅁䅁兂獂夵䩹㍰兌睐杷允䅁䅁䅑䅁䑁䅁䅷䅁䭁䱁䉅䅁䭁䅁䍅䅁䭁䅁䍍䅁䉁䅁䅁允䅁䅁䅕奌⽐ㅚ㥫唫䵁䅉䅅䅁䕁䅁䅁睁䵁䅁䅁权䵁䅄䅁权瑄权䅁权㙂䅂䅁允䅁䅁䅅䅁䙁乁噋潄嘷⽅⽕䍄䉁䅁䅁䅂䅁䅁䅍䅄䅁䅁䅯睅䅅䅁䅯权䅁䅁䅯䅂䅉䅁䅅䅁䉁䅁䅁兂允䑗ね䡹睢睐杷允䅁䅁䅑䅁䑁䅁䅷䅁䭁䩁䱣䅁䭁佁䬰䅁䭁䥁䕕䅁䉁䅁䅁允䅁䅁䅕䑐㡍㉅洫橷䴸䅉䅅䅁䕁䅁䅁睁䵁䅁䅁权䵁䅄䅁权瑄权䅁权䙃䅂䅁允䅁䅁䅅䅁䙁䑁倫癙楅癔⽅䍄䉁䅁䅁䅂䅁䅁䅍䅄䅁䅁䅯杆䅷䅁䅯儷䅯䅁䅯兢䅑䅁䅅䅁䉁䅁䅁兂橄婰䕶䱉煄睐杷允䅁䅁䅑䅁䑁䅁䅷䅁䭁䍁䴰䅁䭁佁䭣䅁䭁䡁䕯䅁䉁䅁䅁允䅁䅁䅕甯摨坐头歁䵁䅉䅅䅁䕁䅁䅁睁䵁䅁䅁权䍁䅄䅁权湄权䅁权㥂䅂䅁允䅁䅁䅅䅁䙁䡁啳歲桦桥䅸䍄䉁䅁䅁䅂䅁䅁䅍䅄䅁䅁䅯朰䅷䅁䅯朷䅯䅁䅯全䅑䅁䅅䅁䉁䅁䅁兂䅁䅁䅁佉祌䅑杷允䅁䅁䅑䅁䑁䅁䅷䅁䭁䑁偁䅁䭁佁䭙䅁䭁䥁䕕䅁䉁䅁䅁允䅁䅁䄴䅄䅁䑁䅁杌㍁䑁䅑杍䅁䅁杷允䅁䅁䅑䅁䑁䅁䅷䅁䭁䵁䱅䅁䭁佁䭫䅁䭁䥁䕍䅁䉁䅁䅁允䅁䅁䅕䅁䅁䥁畃〹䵁䅉䅅䅁䕁䅁䅁睁䵁䅁䅁权杄睃䅁权畄权䅁权獄权䅁允䅁䅁䅅䅁䭁䕁䅣䅁䵁䅉䅅䅁䕁䅁䅁睁䵁䅁䅁权坃睃䅁权瑄权䅁权獄权䅁允䅁䅁䅅䅁䙁䵁䴳䵺䵺䅺䄵䍄䉁䅁䅁䅂䅁䅁䅍䅄䅁䅁䅯朳䅷䅁䅯朷䅯䅁䅯睧䅑䅁䅅䅁䉁䅁䅁兂䅁䅁䅁偧桢䅑杷允䅁䅁䅑䅁䑁䅁䅷䅁䭁䩁䱙䅁䭁佁䬰䅁䭁䝁䔸䅁䉁䅁䅁允䅁䅁䅕婪畤潅䅐歃䵁䅉䅅䅁䕁䅁䅁睁䵁䅁䅁权㥄睃䅁权灄权䅁权硂䅂䅁允䅁䅁䅅䅁䙁䅁䅁䅁杁敘䅆䍄䉁䅁䅁䅂䅁䅁䅍䅄䅁䅁䅯睖䅷䅁䅯朵䅯䅁䅯兣䅑䅁䅅䅁䉁䅁䅁杄䵁䅁䅁免畁䑁䅁䅏ぁ䅁䅁䍄䉁䅁䅁䅂䅁䅁䅍䅄䅁䅁䅯睊䅳䅁䅯儶䅯䅁䅯来䅑䅁䅅䅁䉁䅁䅁兂䅁䅁䅁佧佔䅑杷允䅁䅁䅑䅁䑁䅁䅷䅁䭁䕁䴰䅁䭁佁䭙䅁䭁佁䭷䅁䉁䅁䅁允䅁䅁䅯睒䅁䅁杷允䅁䅁䅑䅁䑁䅁䅷䅁䭁䩁䱙䅁䭁佁䬰䅁䭁䡁䕁䅁䉁䅁䅁允䅁䅁䅕硫䕧杖琴啁䵁䅉䅅䅁䕁䅁䅁睁䵁䅁䅁权塄䅁䅁权䭁䅁䅁权䕁杁䅁允䅁䅁䅅䅁䙁䅁䍷㑋坣儲䅎䍄䉁䅁䅁䅂䅁䅁䅍䅄䅁䅁䅯䅳䅳䅁䅯朷䅯䅁䅯睧䅑䅁䅅䅁䉁䅁䅁兂䅁䅁䅁䵑剘䅑杷允䅁䅁䅑䅁䑁䅁䅷䅁䭁䩁乑䅁䭁佁䭣䅁䭁䥁䕍䅁䉁䅁䅁允䅁䅁䅕癴㥐䠱灨歈䵁䅉䅅䅁䕁䅁䅁睁䵁䅁䅁权坃睃䅁权瑄权䅁权䙃䅂䅁允䅁䅁䅅䅁䙁䭁捷浗㝑⼳⽕䍄䉁䅁䅁䅂䅁䅁䅍䅄䅁䅁䅯儫䅳䅁䅯儷䅯䅁䅯兣䅑䅁䅅䅁䉁䅁䅁兂㝁〳丫㉬焷睐杷允䅁䅁䅑䅁䑁䅁䅷䅁䭁䉁䵉䅁䭁佁䬴䅁䭁䝁䔰䅁䉁䅁䅁允䅁䅁䅕䅁䅁䕁坂猲䵁䅉䅅䅁䕁䅁䅁睁䵁䅁䅁权噃䅄䅁权瑄权䅁权療䅂䅁允䅁䅁䅅䅁䙁䕁桪桥畓㥒⽅䍄䉁䅁䅁䅂䅁䅁䅍䅄䅁䅁䅯末䅳䅁䅯眵䅯䅁䅯睢䅑䅁䅅䅁䉁䅁䅁兂慃婭婭摭橫䅑杷允䅁䅁䅑䅁䑁䅁䅷䅁䭁䩁䵕䅁䭁佁䬰䅁䭁䡁䕯䅁䉁䅁䅁允䅁䅁䅕牡へ硫䕧橸䴸䅉䅅䅁䕁䅁䅁睁䵁䅁䅁权䍁兄䅁权湄权䅁权療䅂䅁允䅁䅁䅅䅁䙁䡁焹䡶呓䍗䅬䍄䉁䅁䅁䅂䅁䅁䅍䅄䅁䅁䅯公䅷䅁䅯儷䅯䅁䅯睧䅑䅁䅅䅁䉁䅁䅁兂慃婭婭婭灭睐杷允䅁䅁䅑䅁䑁䅁䅷䅁䭁䅁䵉䅁䭁佁䬰䅁䭁䡁䕁䅁䉁䅁䅁允䅁䅁䅕塹⭡确癯稸䴸䅉䅅䅁䕁䅁䅁睁䵁䅁䅁权䅂兄䅁权灄权䅁权療䅂䅁允䅁䅁䅅䅁䙁䅁䅁䅁䅁䬴䅈䍄䉁䅁䅁䅂䅁䅁䅍䅄䅁䅁䅯䅚䅳䅁䅯朵䅯䅁䅯兣䅑䅁䅅䅁䉁䅁䅁杄佁䅁䅁免㑁䍁䄴䅍穁䑁䅧䅁䵁䅉䅅䅁䕁䅁䅁睁䵁䅁䅁权獁䅄䅁权瑄权䅁权療䅂䅁允䅁䅁䅅䅁䙁䩁畨潅䅐癹⽫䍄䉁䅁䅁䅂䅁䅁䅍䅄䅁䅁䅯兆䄰䅁䅯儶䅯䅁䅯兢䅑䅁䅅䅁䉁䅁䅁兂䅁䅁䅁䵁⽏䅑杷允䅁䅁䅑䅁䑁䅁䅷䅁䭁䑁䱕䅁䭁佁䭙䅁䭁䡁䔰䅁䉁䅁䅁允䅁䅁䄴䅄䅁䑁䅅杌穁䑁䅍睍䅁䅁杷允䅁䅁䅑䅁䑁䅁䅷䅁䭁乁䴰䅁䭁佁䭣䅁䭁䥁䕍䅁䉁䅁䅁允䅁䅁䅕㥏倹婪畤䕂䵁䅉䅅䅁䕁䅁䅁睁䵁䅁䅁权瑄允䅁权䉁杁䅁权䑁杁䅁允䅁䅁䅅䅁䙁䱁塡噘汗癬䅚䍄䉁䅁䅁䅂䅁䅁䅍䅄䅁䅁䅯兤䅳䅁䅯儷䅯䅁䅯兢䅑䅁䅅䅁䉁䅁䅁兂䙁搸⽣湱䡁䅑杷允䅁䅁䅑䅁䑁䅁䅷䅁䭁䡁䱕䅁䭁佁䬰䅁䭁䝁䔸䅁䉁䅁䅁允䅁䅁䅕朸䕢匴晬啃䵁䅉䅅䅁䕁䅁䅁睁䵁䅁䅁权䭁䅄䅁权浄权䅁权獄权䅁允䅁䅁䅅䅁䭁䕁䅣䅁䵁䅉䅅䅁䕁䅁䅁睁䵁䅁䅁权ㅂ睃䅁权瑄权䅁权㙂䅂䅁允䅁䅁䅅䅁䙁䵁晸䵍倴杤䅨䍄䉁䅁䅁䅂䅁䅁䅍䅄䅁䅁䅯其䅷䅁䅯朷䅯䅁䅯兦䅑䅁䅅䅁䉁䅁䅁兂䅁䅁䅁䡑祶䅑杷允䅁䅁䅑䅁䑁䅁䅷䅁䭁䍁䰴䅁䭁佁䬴䅁䭁䡁䔰䅁䉁䅁䅁允䅁䅁䅕䅁䅁䕁䑃挰䵁䅉䅅䅁䕁䅁䅁睁䵁䅁䅁权⭂䅄䅁权浄权䅁权㥂䅂䅁允䅁䅁䅅䅁䭁䕁䅣䅁䵁䅉䅅䅁䕁䅁䅁睁䵁䅁䅁权ㅂ睃䅁权瑄权䅁权硂䅂䅁允䅁䅁䅅䅁䙁䥁杬畂硆睭䅤䍄䉁䅁䅁䅂䅁䅁䅍䅄䅁䅁䅯兤䅳䅁䅯儷䅯䅁䅯全䅑䅁䅅䅁䉁䅁䅁兂䉁扱啭㑸䕁䅑杷允䅁䅁䅑䅁䑁䅁䅷䅁䭁䉁倸䅁䭁佁䭙䅁䭁佁䭷䅁䉁䅁䅁允䅁䅁䄴䅄䅁䑁䅉杌祁䑁䅁兏䅁䅁杷允䅁䅁䅑䅁䑁䅁䅷䅁䭁䍁乑䅁䭁佁䬴䅁䭁䥁䕍䅁䉁䅁䅁允䅁䅁䅕䅁䅁䥁⽄欵䵁䅉䅅䅁䕁䅁䅁睁䵁䅁䅁权䡃睃䅁权畄权䅁权瑂䅂䅁允䅁䅁䅅䅁䙁䅁䅁䅁䅁爵䅮䍄䉁䅁䅁䅂䅁䅁䅍䅄䅁䅁䅯兙䄰䅁䅯儷䅯䅁䅯来䅑䅁䅅䅁䉁䅁䅁兂畄獆乹攰佫䅑杷允䅁䅁䅑䅁䑁䅁䅷䅁䭁乁䱳䅁䭁佁䬴䅁䭁佁䭷䅁䉁䅁䅁允䅁䅁䅕䅁䅁䅁䱃欳䵁䅉䅅䅁䕁䅁䅁睁䵁䅁䅁权桂兄䅁权瑄权䅁权硂䅂䅁允䅁䅁䅅䅁䙁䭁啮摔祙硑䅆䍄䉁䅁䅁䅂䅁䅁䅍䅄䅁䅁䅯兙䄰䅁䅯儷䅯䅁䅯兦䅑䅁䅅䅁䉁䅁䅁兂汁㈸浅㙯光䅑杷允䅁䅁䅑䅁䑁䅁䅷䅁䭁䝁䱕䅁䭁佁䭙䅁䭁䥁䕍䅁䉁䅁䅁允䅁䅁䄴䅄䅁䑁䅁杌㉁䑁䅣免䅁䅁杷允䅁䅁䅑䅁䑁䅁䅷䅁䭁䱁久䅁䭁佁䬰䅁䭁䡁䕁䅁䉁䅁䅁允䅁䅁䅕場啯歲桦樰䴸䅉䅅䅁䕁䅁䅁睁䵁䅁䅁权⽄权䅁权浄权䅁权硂䅂䅁允䅁䅁䅅䅁佁䅁䅷䅁祁䍁䄴兎硁䑁䅙䅁䵁䅉䅅䅁䕁䅁䅁睁䵁䅁䅁权硃兄䅁权瑄权䅁权䙃䅂䅁允䅁䅁䅅䅁䙁䡁灮橊䥅䭲⽷䍄䉁䅁䅁䅂䅁䅁䅍䅄䅁䅁䅯兌䅷䅁䅯朵䅯䅁䅯兣䅑䅁䅅䅁䉁䅁䅁杄䵁䅁䅁䅍畁䑁䅑兏㉁䅁䅁䍄䉁䅁䅁䅂䅁䅁䅍䅄䅁䅁䅯睐䅷䅁䅯朷䅯䅁䅯䅣䅑䅁䅅䅁䉁䅁䅁兂䅁䅁䅁䡙祌䅑杷允䅁䅁䅑䅁䑁䅁䅷䅁䭁䱁久䅁䭁佁䬰䅁䭁䥁䕍䅁䉁䅁䅁允䅁䅁䅕兇坒楄礲呲䴸䅉䅅䅁䕁䅁䅁睁䵁䅁䅁权硃兄䅁权瑄权䅁权㥂䅂䅁允䅁䅁䅅䅁䙁䱁敧敨剴䭵⼴䍄䉁䅁䅁䅂䅁䅁䅍䅄䅁䅁䅯䅈䅷䅁䅯儷䅯䅁䅯睢䅑䅁䅅䅁䉁䅁䅁兂捂㡪ㅌ䙋䅷䅑杷允䅁䅁䅑䅁䑁䅁䅷䅁䭁䉁䵷䅁䭁佁䬰䅁䭁䡁䕁䅁䉁䅁䅁允䅁䅁䅕㥆佮ㄹ橐稯䴸䅉䅅䅁䕁䅁䅁睁䵁䅁䅁权捁䅄䅁权瑄权䅁权硂䅂䅁允䅁䅁䅅䅁䙁䙁㑋潈牘晕⼴䍄䉁䅁䅁䅂䅁䅁䅍䅄䅁䅁䅯䅍䅷䅁䅯眵䅯䅁䅯来䅑䅁䅅䅁䉁䅁䅁兂獃䙈歰ㅏ瀸䅑杷允䅁䅁䅑䅁䑁䅁䅷䅁䭁䑁䵅䅁䭁佁䭣䅁䭁䡁䕯䅁䉁䅁䅁允䅁䅁䅕㑋坣挲㌵商䵁䅉䅅䅁䕁䅁䅁睁䵁䅁䅁权祁䅄䅁权湄权䅁权㙂䅂䅁允䅁䅁䅅䅁䙁䉁畓⭒㙆䅆䄵䍄䉁䅁䅁䅂䅁䅁䅍䅄䅁䅁䅯典䅷䅁䅯儷䅯䅁䅯兢䅑䅁䅅䅁䉁䅁䅁兂婄発呤㘴⽘睐杷允䅁䅁䅑䅁䑁䅁䅷䅁䭁䝁䵣䅁䭁佁䭫䅁䭁䡁䕅䅁䉁䅁䅁允䅁䅁䅕䅁䅁䅁摂啺䵁䅉䅅䅁䕁䅁䅁睁䵁䅁䅁权䙄䅄䅁权瑄权䅁权睂䅂䅁允䅁䅁䅅䅁䙁䙁㑋潈牘兕䅆䍄䉁䅁䅁䅂䅁䅁䅍䅄䅁䅁䅯䅈䄰䅁䅯朵䅯䅁䅯来䅑䅁䅅䅁䉁䅁䅁杄䵁䅁䅁免畁䑁䅧杍ぁ䅁䅁䍄䉁䅁䅁䅂䅁䅁䅍䅄䅁䅁䅯典䅷䅁䅯儷䅯䅁䅯兣䅑䅁䅅䅁䉁䅁䅁兂ぃ䡹⭡确䍯䅑杷允䅁䅁䅑䅁䑁䅁䅷䅁䭁䵁䵕䅁䭁佁䬰䅁䭁䥁䕍䅁䉁䅁䅁允䅁䅁䅕㉦㡱䩤奍啂䵁䅉䅅䅁䕁䅁䅁睁䵁䅁䅁权䵂䅄䅁权瑄权䅁权獄权䅁允䅁䅁䅅䅁䙁䩁瘷㡰䱚睎䅆䍄䉁䅁䅁䅂䅁䅁䅍䅄䅁䅁䅯䅔䅷䅁䅯儷䅯䅁䅯睢䅑䅁䅅䅁䉁䅁䅁兂敃㘷䝦穓䅣䅑杷允䅁䅁䅑䅁䑁䅁䅷䅁䭁䩁䵕䅁䭁佁䭣䅁䭁䡁䕅䅁䉁䅁䅁允䅁䅁䅕歬䱏佢㝣か䵁䅉䅅䅁䕁䅁䅁睁䵁䅁䅁权慂兄䅁权瑄权䅁权獄权䅁允䅁䅁䅅䅁䙁偁㥔䠱灪癊⼸䍄䉁䅁䅁䅂䅁䅁䅍䅄䅁䅁䅯杷䅳䅁䅯朵䅯䅁䅯睢䅑䅁䅅䅁䉁䅁䅁杄䵁䅁䅁免畁䑁䅑兎ㅁ䅁䅁䍄䉁䅁䅁䅂䅁䅁䅍䅄䅁䅁䅯䄫䅯䅁䅯眵䅯䅁䅯兦䅑䅁䅅䅁䉁䅁䅁兂䩄牤昶楇圸䅑杷允䅁䅁䅑䅁䑁䅁䅷䅁䭁䑁䵳䅁䭁佁䬴䅁䭁䡁䔰䅁䉁䅁䅁允䅁䅁䅕䅁䅁䅁慃䔰䵁䅉䅅䅁䕁䅁䅁睁䵁䅁䅁权啃䅄䅁权湄权䅁权睂䅂䅁允䅁䅁䅅䅁䙁䵁塌慳㑭剧䅖䍄䉁䅁䅁䅂䅁䅁䅍䅄䅁䅁䅯杶䅁䅁䅯䅂䅁䅁䅯䅂䅉䅁䅅䅁䉁䅁䅁兂䅁䅁䅁慺㕰兑杷允䅁䅁䅑䅁䑁䅁䅷䅁䭁䕁䵷䅁䭁佁䬰䅁䭁䡁䕅䅁䉁䅁䅁允䅁䅁䅕楁䡵瑆佮启䴸䅉䅅䅁䕁䅁䅁睁䵁䅁䅁权䵂䅄䅁权瑄权䅁权䙃䅂䅁允䅁䅁䅅䅁䙁䭁捷浗㝑⼳⼸䍄䉁䅁䅁䅂䅁䅁䅍䅄䅁䅁䅯䅔䅷䅁䅯儷䅯䅁䅯兦䅑䅁䅅䅁䉁䅁䅁兂奃桢䑋䵷䉯䅑杷允䅁䅁䅑䅁䑁䅁䅷䅁䭁䡁䱷䅁䭁佁䬰䅁䭁佁䭷䅁䉁䅁䅁允䅁䅁䅯睒䅁䅁杷允䅁䅁䅑䅁䑁䅁䅷䅁䭁䡁䱷䅁䭁佁䬰䅁䭁䝁䔸䅁䉁䅁䅁允䅁䅁䅕㝤昶楇搯䐱䴸䅉䅅䅁䕁䅁䅁睁䵁䅁䅁权桂䅁䅁权䉁杁䅁权䑁杁䅁允䅁䅁䅅䅁䙁䍁䙢㑸灥倵䅚䍄䉁䅁䅁䅂䅁䅁䅍䅄䅁䅁䅯䅦䅳䅁䅯儷䅯䅁䅯来䅑䅁䅅䅁䉁䅁䅁兂橁⼲⭬牡啺睐杷允䅁䅁䅑䅁䑁䅁䅷䅁䭁䉁乙䅁䭁佁䭙䅁䭁䥁䕍䅁䉁䅁䅁允䅁䅁䄴䅄䅁䑁䅕杌㉁䑁䅑兏䅁䅁杷允䅁䅁䅑䅁䑁䅁䅷䅁䭁乁䉙䅁䭁䅁䍅䅁䭁䅁䍉䅁䉁䅁䅁允䅁䅁䅕䨹牴眰獢唰䵁䅉䅅䅁䕁䅁䅁睁䵁䅁䅁权㡂睃䅁权瑄权䅁权睂䅂䅁允䅁䅁䅅䅁䙁䵁䱤㑎䉬乙⽕䍄䉁䅁䅁䅂䅁䅁䅍䅄䅁䅁䅯睲䅳䅁䅯朵䅯䅁䅯兢䅑䅁䅅䅁䉁䅁䅁杄䵁䅁䅁睎畁䑁䅙杍硁䅁䅁䍄䉁䅁䅁䅂䅁䅁䅍䅄䅁䅁䅯䅦䅳䅁䅯儷䅯䅁䅯睧䅑䅁䅅䅁䉁䅁䅁兂䱄啯㉗⼸唳睐杷允䅁䅁䅑䅁䑁䅁䅷䅁䭁䉁䈸䅁䭁䅁䅯䅁䭁䅁䅕䅁䉁䅁䅁允䅁䅁䅕〰椱䙅㕧歁䵁䅉䅅䅁䕁䅁䅁睁䵁䅁䅁权坁䅄䅁权灄权䅁权䙃䅂䅁允䅁䅁䅅䅁䙁䅁䅁䅁䅁䈹䉰䍄䉁䅁䅁䅂䅁䅁䅍䅄䅁䅁䅯儱䅳䅁䅯儷䅯䅁䅯䄷䅯䅁䅅䅁䉁䅁䅁兂㝂䭆䠵場䕱睐杷允䅁䅁䅑䅁䑁䅁䅷䅁䭁乁䱙䅁䭁佁䬰䅁䭁佁䭷䅁䉁䅁䅁允䅁䅁䅕穊䥅䉲慸䕄䵁䅉䅅䅁䕁䅁䅁睁䵁䅁䅁权坄睃䅁权瑄权䅁权瑂䅂䅁允䅁䅁䅅䅁䙁䕁㉡⼸唳䅥䅸䍄䉁䅁䅁䅂䅁䅁䅍䅄䅁䅁䅯睉䅳䅁䅯朵䅯䅁䅯睧䅑䅁䅅䅁䉁䅁䅁杄䵁䅁䅁杍畁䑁䅕免祁䅁䅁䍄䉁䅁䅁䅂䅁䅁䅍䅄䅁䅁䅯儱䅳䅁䅯儷䅯䅁䅯来䅑䅁䅅䅁䉁䅁䅁兂㝁〳丫㉬䌶睐杷允䅁䅁䅑䅁䑁䅁䅷䅁䭁佁临䅁䭁佁䭫䅁䭁佁䭷䅁䉁䅁䅁允䅁䅁䅕䅁䅁䵁煺䵅䵅䅉䅅䅁䕁䅁䅁睁䵁䅁䅁权䕂允䅁权䭁䅁䅁权䕁杁䅁允䅁䅁䅅䅁䙁乁楅⼲⭬癡⽩䍄䉁䅁䅁䅂䅁䅁䅍䅄䅁䅁䅯朱䅳䅁䅯儷䅯䅁䅯来䅑䅁䅅䅁䉁䅁䅁兂潂敫㠱穐䅕䅑杷允䅁䅁䅑䅁䑁䅁䅷䅁䭁乁䱕䅁䭁佁䬰䅁䭁䥁䕕䅁䉁䅁䅁允䅁䅁䅕歵䵫楁䡵橨䴸䅉䅅䅁䕁䅁䅁睁䵁䅁䅁权坄睃䅁权瑄权䅁权䙃䅂䅁允䅁䅁䅅䅁䙁䑁ㄸ牘䩰偄⽷䍄䉁䅁䅁䅂䅁䅁䅍䅄䅁䅁䅯兮䅷䅁䅯儶䅯䅁䅯䄷䅯䅁䅅䅁䉁䅁䅁权䡂䅁䅁䍄䉁䅁䅁䅂䅁䅁䅍䅄䅁䅁䅯儱䅳䅁䅯儷䅯䅁䅯睧䅑䅁䅅䅁䉁䅁䅁兂㕁䵴㉨灶䬫睐杷允䅁䅁䅑䅁䑁䅁䅷䅁䭁乁䱙䅁䭁佁䬰䅁䭁䥁䕍䅁䉁䅁䅁允䅁䅁䅕杓䍷㑋坣稯䴸䅉䅅䅁䕁䅁䅁睁䵁䅁䅁权湁䅄䅁权浄权䅁权䑃䅂䅁允䅁䅁䅅䅁佁䅁䅷䅁穁䍁䄴兎睁䑁䅫䅁䵁䅉䅅䅁䕁䅁䅁睁䵁䅁䅁权䉂睃䅁权瑄权䅁权瑂䅂䅁允䅁䅁䅅䅁䙁䍁䡵瑆佮㘹⽍䍄䉁䅁䅁䅂䅁䅁䅍䅄䅁䅁䅯兑䅳䅁䅯儷䅯䅁䅯䅣䅑䅁䅅䅁䉁䅁䅁兂䱄啯㉗⼸欲睐杷允䅁䅁䅑䅁䑁䅁䅷䅁䭁䕁䱅䅁䭁佁䬰䅁䭁䥁䕍䅁䉁䅁䅁允䅁䅁䅕㙹䙆癴㥐䑰䴸䅉䅅䅁䕁䅁䅁睁䵁䅁䅁权䉂睃䅁权瑄权䅁权㥂䅂䅁允䅁䅁䅅䅁䙁䡁啳歲桦煥⽑䍄䉁䅁䅁䅂䅁䅁䅍䅄䅁䅁䅯兡䅷䅁䅯朷䅯䅁䅯兢䅑䅁䅅䅁䉁䅁䅁兂䅁䅁䅁偑慄䅑杷允䅁䅁䅑䅁䑁䅁䅷䅁䭁佁丸䅁䭁䅁䅯䅁䭁䅁䅕䅁䉁䅁䅁允䅁䅁䅯睒䅁䅁杷允䅁䅁䅑䅁䑁䅁䅷䅁䭁䡁䱙䅁䭁佁䬰䅁䭁䡁䕯䅁䉁䅁䅁允䅁䅁䅕楄礲敮渫樳䴸䅉䅅䅁䕁䅁䅁睁䵁䅁䅁权䩄睃䅁权瑄权䅁权獄权䅁允䅁䅁䅅䅁䙁䑁䡍㥗睐獋⽕䍄䉁䅁䅁䅂䅁䅁䅍䅄䅁䅁䅯兹䅳䅁䅯儷䅯䅁䅯来䅑䅁䅅䅁䉁䅁䅁兂慃㉘䭊䑦㍭睐杷允䅁䅁䅑䅁䑁䅁䅷䅁䭁䵁䱫䅁䭁佁䬰䅁䭁䡁䕁䅁䉁䅁䅁允䅁䅁䅕睄据㑄㜰䐱䴸䅉䅅䅁䕁䅁䅁睁䵁䅁䅁权捁睃䅁权瑄权䅁权瑂䅂䅁允䅁䅁䅅䅁䙁䝁汄䌰扌攫⽙䍄䉁䅁䅁䅂䅁䅁䅍䅄䅁䅁䅯䅂䅅䅁䅯权䅁䅁䅯䅂䅉䅁䅅䅁䉁䅁䅁兂灄橊䥅䉲㉺睐杷允䅁䅁䅑䅁䑁䅁䅷䅁䭁䍁䅁䅁䭁䅁䅑䅁䭁䅁䍑䅁䉁䅁䅁允䅁䅁䅕䅁䅁䥷䱤䕪䵅䅉䅅䅁䕁䅁䅁睁䵁䅁䅁权䉁兄䅁权瑄权䅁权硂䅂䅁允䅁䅁䅅䅁䙁䱁へ硫䕧癖⽯䍄䉁䅁䅁䅂䅁䅁䅍䅄䅁䅁䅯允䄰䅁䅯儷䅯䅁䅯兦䅑䅁䅅䅁䉁䅁䅁兂汁潂噇㑑㉶睐杷允䅁䅁䅑䅁䑁䅁䅷䅁䭁䥁䉑䅁䭁䅁䍅䅁䭁䅁䍕䅁䉁䅁䅁允䅁䅁䅕癘瑄桨汪歷䵁䅉䅅䅁䕁䅁䅁睁䵁䅁䅁权乂睃䅁权瑄权䅁权療䅂䅁允䅁䅁䅅䅁䙁䍁捬㡪ㅌ䭋⽷䍄䉁䅁䅁䅂䅁䅁䅍䅄䅁䅁䅯兔䅳䅁䅯儷䅯䅁䅯来䅑䅁䅅䅁䉁䅁䅁兂婁䙂余扌瑋睐杷允䅁䅁䅑䅁䑁䅁䅷䅁䭁偁䭯䅁䭁佁䭙䅁䭁䡁䕁䅁䉁䅁䅁允䅁䅁䄴䅄䅁䑁䅅杌㍁䑁䅫李䅁䅁杷允䅁䅁䅑䅁䑁䅁䅷䅁䭁䑁䵑䅁䭁佁䭙䅁䭁䥁䕍䅁䉁䅁䅁允䅁䅁䄴䅄䅁䑁䅍杌ぁ䑁䅍免䅁䅁杷允䅁䅁䅑䅁䑁䅁䅷䅁䭁䥁乷䅁䭁佁䬰䅁䭁䥁䕍䅁䉁䅁䅁允䅁䅁䅕渫焵䡶呓䑭䴸䅉䅅䅁䕁䅁䅁睁䵁䅁䅁权啂允䅁权剁䅁䅁权䙁䅁䅁允䅁䅁䅅䅁佁䉁䅑䅁祁䑁䅙免穁䑁䅣䅍睁䑁䅁䅍䅁䅁杷允䅁䅁䅑䅁䑁䅁䅷䅁䭁䝁䱉䅁䭁佁䭫䅁䭁䥁䕍䅁䉁䅁䅁允䅁䅁䅕䅁䅁䱁楂唸䵁䅉䅅䅁䕁䅁䅁睁䵁䅁䅁权䥁䅄䅁权浄权䅁权䙃䅂䅁允䅁䅁䅅䅁佁䅁䅯䅁硁䍁䄴杍穁䅁䅁䍄䉁䅁䅁䅂䅁䅁䅍䅄䅁䅁䅯李䅅䅁䅯䅂䅁䅁䅯䅂䅉䅁䅅䅁䉁䅁䅁兂䅁䅁䅁煏䌵兑杷允䅁䅁䅑䅁䑁䅁䅷䅁䭁䅁乁䅁䭁佁䬰䅁䭁䡁䕯䅁䉁䅁䅁允䅁䅁䅕㉦㡱䩤奍捇䵁䅉䅅䅁䕁䅁䅁睁䵁䅁䅁权䅁兄䅁权瑄权䅁权睂䅂䅁允䅁䅁䅅䅁䙁䉁畓⭒㙆䉬䅐䍄䉁䅁䅁䅂䅁䅁䅍䅄䅁䅁䅯䅹䅳䅁䅯朵䅯䅁䅯兢䅑䅁䅅䅁䉁䅁䅁杄䵁䅁䅁免畁䑁䅍䅎祁䅁䅁䍄䉁䅁䅁䅂䅁䅁䅍䅄䅁䅁䅯兙䅳䅁䅯朵䅯䅁䅯来䅑䅁䅅䅁䉁䅁䅁杄䵁䅁䅁杍畁䑁䅍兎㍁䅁䅁䍄䉁䅁䅁䅂䅁䅁䅍䅄䅁䅁䅯关䅷䅁䅯朷䅯䅁䅯兦䅑䅁䅅䅁䉁䅁䅁兂䅁䅁䅁乑坮䅑杷允䅁䅁䅑䅁䑁䅁䅷䅁䭁䅁乁䅁䭁佁䬰䅁䭁䥁䕕䅁䉁䅁䅁允䅁䅁䅕畮渫歸㍵捇䵁䅉䅅䅁䕁䅁䅁睁䵁䅁䅁权捁睃䅁权灄权䅁权䙃䅂䅁允䅁䅁䅅䅁䙁䅁䅁䅁䅄㥒䅬䍄䉁䅁䅁䅂䅁䅁䅍䅄䅁䅁䅯睄䅷䅁䅯儷䅯䅁䅯䄷䅯䅁䅅䅁䉁䅁䅁兂睄㡰䱚㑎灮睐杷允䅁䅁䅑䅁䑁䅁䅷䅁䭁偁䱑䅁䭁佁䭣䅁䭁䝁䔸䅁䉁䅁䅁允䅁䅁䅕䬸䝦穓䩥ぃ䵁䅉䅅䅁䕁䅁䅁睁䵁䅁䅁权㍂䅄䅁权瑄权䅁权㥂䅂䅁允䅁䅁䅅䅁䭁䕁䅣䅁䵁䅉䅅䅁䕁䅁䅁睁䵁䅁䅁权偁䅄䅁权瑄权䅁权睂䅂䅁允䅁䅁䅅䅁䙁䍁礲敮渫畸⽣䍄䉁䅁䅁䅂䅁䅁䅍䅄䅁䅁䅯睆䄰䅁䅯眵䅯䅁䅯䄷䅯䅁䅅䅁䉁䅁䅁兂ㅁ牘䩰䕄湉䅷杷允䅁䅁䅑䅁䑁䅁䅷䅁䭁䙁䱣䅁䭁佁䭙䅁䭁䝁䔰䅁䉁䅁䅁允䅁䅁䄴䅄䅁䑁䅅杌ㅁ䑁䅫睍䅁䅁杷允䅁䅁䅑䅁䑁䅁䅷䅁䭁䵁丸䅁䭁佁䬰䅁䭁䥁䕕䅁䉁䅁䅁允䅁䅁䅕㥌欰潂噇稴䴸䅉䅅䅁䕁䅁䅁睁䵁䅁䅁权佄睃䅁权浄权䅁权䑃䅂䅁允䅁䅁䅅䅁佁䅁䅷䅁祁䍁䄴免祁䑁䅣䅁䵁䅉䅅䅁䕁䅁䅁睁䵁䅁䅁权晁睃䅁权瑄权䅁权硂䅂䅁允䅁䅁䅅䅁䙁偁周㘴扗偸⽷䍄䉁䅁䅁䅂䅁䅁䅍䅄䅁䅁䅯䅉䅳䅁䅯儷䅯䅁䅯䄷䅯䅁䅅䅁䉁䅁䅁兂㥁瑃橥䑣匳睐杷允䅁䅁䅑䅁䑁䅁䅷䅁䭁䍁䱁䅁䭁佁䬰䅁䭁䡁䕅䅁䉁䅁䅁允䅁䅁䅕噋偹癷潕䑺䴸䅉䅅䅁䕁䅁䅁睁䵁䅁䅁权塁䅄䅁权瑄权䅁权療䅂䅁允䅁䅁䅅䅁䙁䑁晶㑔堲潢⽉䍄䉁䅁䅁䅂䅁䅁䅍䅄䅁䅁䅯兯䅳䅁䅯朷䅯䅁䅯全䅑䅁䅅䅁䉁䅁䅁兂䅁䅁䅁䍑塈䅑杷允䅁䅁䅑䅁䑁䅁䅷䅁䭁乁䱯䅁䭁佁䭙䅁䭁䡁䕅䅁䉁䅁䅁允䅁䅁䄴䅄䅁䑁䅕杌穁䑁䅑睍䅁䅁杷允䅁䅁䅑䅁䑁䅁䅷䅁䭁䉁䵣䅁䭁佁䬰䅁䭁䡁䕯䅁䉁䅁䅁允䅁䅁䅕硥畓⭒㙆䑨䴸䅉䅅䅁䕁䅁䅁睁䵁䅁䅁权塁䅄䅁权瑄权䅁权㥂䅂䅁允䅁䅁䅅䅁䙁偁湃歸㍳捩⽅䍄䉁䅁䅁䅂䅁䅁䅍䅄䅁䅁䅯兗䅳䅁䅯儷䅯䅁䅯䅣䅑䅁䅅䅁䉁䅁䅁兂睄穇䅑坑煲睐杷允䅁䅁䅑䅁䑁䅁䅷䅁䭁䙁䱫䅁䭁佁䬰䅁䭁䡁䕅䅁䉁䅁䅁允䅁䅁䅕桓㥏堸堹䐷䴸䅉䅅䅁䕁䅁䅁睁䵁䅁䅁权婂睃䅁权瑄权䅁权㥂䅂䅁允䅁䅁䅅䅁䙁䵁畗摕䰰畸⼴䍄䉁䅁䅁䅂䅁䅁䅍䅄䅁䅁䅯睤䅷䅁䅯眵䅯䅁䅯睢䅑䅁䅅䅁䉁䅁䅁兂坃㑑獴㌵塳䅑杷允䅁䅁䅑䅁䑁䅁䅷䅁䭁䩁䰸䅁䭁佁䬰䅁䭁䡁䕅䅁䉁䅁䅁允䅁䅁䅕㘴扗䍸睃樰䴸䅉䅅䅁䕁䅁䅁睁䵁䅁䅁权晃睃䅁权瑄权䅁权䙃䅂䅁允䅁䅁䅅䅁䙁䥁䉬余兘瑉⽍䍄䉁䅁䅁䅂䅁䅁䅍䅄䅁䅁䅯䅖䅷䅁䅯朵䅯䅁䅯兣䅑䅁䅅䅁䉁䅁䅁杄䵁䅁䅁杍畁䑁䅅睍祁䅁䅁䍄䉁䅁䅁䅂䅁䅁䅍䅄䅁䅁䅯睔䅷䅁䅯儷䅯䅁䅯兣䅑䅁䅅䅁䉁䅁䅁兂乄䵺䵺䵺歺睐杷允䅁䅁䅑䅁䑁䅁䅷䅁䭁䩁䰸䅁䭁佁䬰䅁䭁䥁䕍䅁䉁䅁䅁允䅁䅁䅕報灪橊䥅䐱䴸䅉䅅䅁䕁䅁䅁睁䵁䅁䅁权晃睃䅁权瑄权䅁权㥂䅂䅁允䅁䅁䅅䅁䙁䵁䴳䵺䵺乺⽑䍄䉁䅁䅁䅂䅁䅁䅍䅄䅁䅁䅯䅬䅳䅁䅯朵䅯䅁䅯兢䅑䅁䅅䅁䉁䅁䅁杄䵁䅁䅁䅍畁䑁䅣杍㑁䅁䅁䍄䉁䅁䅁䅂䅁䅁䅍䅄䅁䅁䅯睩䅷䅁䅯朵䅯䅁䅯睢䅑䅁䅅䅁䉁䅁䅁杄䵁䅁䅁李畁䑁䅁免ぁ䅁䅁䍄䉁䅁䅁䅂䅁䅁䅍䅄䅁䅁䅯兔䅷䅁䅯儷䅯䅁䅯来䅑䅁䅅䅁䉁䅁䅁兂煂䡶呓䅇浓睐杷允䅁䅁䅑䅁䑁䅁䅷䅁䭁䙁倸䅁䭁佁䭳䅁䭁䡁䕁䅁䉁䅁䅁允䅁䅁䄴䅆䅁䑁䅉䅎祁䑁䅁李穁䑁䅧杍硁䅁䅁䍄䉁䅁䅁䅂䅁䅁䅍䅄䅁䅁䅯䅮䅳䅁䅯朵䅯䅁䅯兣䅑䅁䅅䅁䉁䅁䅁杄䵁䅁䅁免畁䑁䅫兏ぁ䅁䅁䍄䉁䅁䅁䅂䅁䅁䅍䅄䅁䅁䅯兔䅷䅁䅯儷䅯䅁䅯兣䅑䅁䅅䅁䉁䅁䅁兂煃搸乊桙潃睐杷允䅁䅁䅑䅁䑁䅁䅷䅁䭁䙁䉙䅁䭁䅁䅑䅁䭁䅁䍑䅁䉁䅁䅁允䅁䅁䅕䅁䅁䱷甹此䵅䅉䅅䅁䕁䅁䅁睁䵁䅁䅁权ㅁ䅄䅁权湄权䅁权㙂䅂䅁允䅁䅁䅅䅁䙁䉁婦発呤祉䅰䍄䉁䅁䅁䅂䅁䅁䅍䅄䅁䅁䅯䅬䅷䅁䅯儷䅯䅁䅯䅣䅑䅁䅅䅁䉁䅁䅁兂摂桇癒晒瑘睐杷允䅁䅁䅑䅁䑁䅁䅷䅁䭁䱁䱑䅁䭁佁䭣䅁䭁䡁䕯䅁䉁䅁䅁允䅁䅁䅕歨䙲娫䴶䕄䵁䅉䅅䅁䕁䅁䅁睁䵁䅁䅁权晁䅄䅁权湄权䅁权獄权䅁允䅁䅁䅅䅁䙁䡁潎敫㠱㥐⼲䍄䉁䅁䅁䅂䅁䅁䅍䅄䅁䅁䅯䅬䅷䅁䅯儷䅯䅁䅯兣䅑䅁䅅䅁䉁䅁䅁兂䱂䅨睊椷癄睐杷允䅁䅁䅑䅁䑁䅁䅷䅁䭁䡁䵳䅁䭁佁䬰䅁䭁䥁䕍䅁䉁䅁䅁允䅁䅁䅕䥒獴⼵灵吰䴸䅉䅅䅁䕁䅁䅁睁䵁䅁䅁权㝂睃䅁权浄权䅁权㙂䅂䅁允䅁䅁䅅䅁佁䅁䅷䅁穁䍁䄴免㑁䑁䅧䅁䵁䅉䅅䅁䕁䅁䅁睁䵁䅁䅁权啂睃䅁权浄权䅁权瑂䅂䅁允䅁䅁䅅䅁佁䅁䅯䅁穁䍁䄴兎ㅁ䅁䅁䍄䉁䅁䅁䅂䅁䅁䅍䅄䅁䅁䅯允䅷䅁䅯儷䅯䅁䅯全䅑䅁䅅䅁䉁䅁䅁兂浃㡭村䑳楉䅑杷允䅁䅁䅑䅁䑁䅁䅷䅁䭁䅁䵅䅁䭁佁䬰䅁䭁䡁䔰䅁䉁䅁䅁允䅁䅁䅕潂噇㑑獴启䴸䅉䅅䅁䕁䅁䅁睁䵁䅁䅁权䡁䅄䅁权瑄权䅁权獄权䅁允䅁䅁䅅䅁䙁䵁㕈吵倶⭢⽣䍄䉁䅁䅁䅂䅁䅁䅍䅄䅁䅁䅯睡䅳䅁䅯眵䅯䅁䅯睧䅑䅁䅅䅁䉁䅁䅁兂㙄浦㡱䩤䵍䅑杷允䅁䅁䅑䅁䑁䅁䅷䅁䭁䑁䅫䅁䭁䅁䅯䅁䭁䅁䅕䅁䉁䅁䅁允䅁䅁䅕瑃橥䑣䬰ぁ䵁䅉䅅䅁䕁䅁䅁睁䵁䅁䅁权畁兄䅁权湄权䅁权療䅂䅁允䅁䅁䅅䅁䙁䵁ㅐ䙋偹桑䅴䍄䉁䅁䅁䅂䅁䅁䅍䅄䅁䅁䅯兂䅳䅁䅯儷䅯䅁䅯睢䅑䅁䅅䅁䉁䅁䅁兂潂敫㠱穐坘睐杷允䅁䅁䅑䅁䑁䅁䅷䅁䭁䅁䱕䅁䭁佁䬰䅁䭁䡁䕅䅁䉁䅁䅁允䅁䅁䅕灳瘳㡰䱚稱䴸䅉䅅䅁䕁䅁䅁睁䵁䅁䅁权㝃䅄䅁权湄权䅁权瑂䅂䅁允䅁䅁䅅䅁䙁䕁㉡⼸唳䍏䅎䍄䉁䅁䅁䅂䅁䅁䅍䅄䅁䅁䅯兂䅳䅁䅯儷䅯䅁䅯睧䅑䅁䅅䅁䉁䅁䅁兂呃䅇坒楄愳睐杷允䅁䅁䅑䅁䑁䅁䅷䅁䭁䙁䵯䅁䭁佁䬰䅁䭁佁䭷䅁䉁䅁䅁允䅁䅁䅕捺䵺䵺䵺䵅䵁䅉䅅䅁䕁䅁䅁睁䵁䅁䅁权慂䅄䅁权瑄权䅁权硂䅂䅁允䅁䅁䅅䅁䙁䍁捬㡪ㅌ䅋䅶䍄䉁䅁䅁䅂䅁䅁䅍䅄䅁䅁䅯睹䅳䅁䅯儶䅯䅁䅯䄷䅯䅁䅅䅁䉁䅁䅁权䡂䅁䅁䍄䉁䅁䅁䅂䅁䅁䅍䅄䅁䅁䅯杨䄰䅁䅯儷䅯䅁䅯䅣䅑䅁䅅䅁䉁䅁䅁兂汄䌰扌堫䬷睐杷允䅁䅁䅑䅁䑁䅁䅷䅁䭁䡁䵅䅁䭁佁䬰䅁䭁䡁䕯䅁䉁䅁䅁允䅁䅁䅕䘫橐婰䕶䑷䴸䅉䅅䅁䕁䅁䅁睁䵁䅁䅁权剃兄䅁权浄权䅁权獄权䅁允䅁䅁䅅䅁佁䅁䅷䅁睁䍁䄴杍硁䑁䅕䅁䵁䅉䅅䅁䕁䅁䅁睁䵁䅁䅁权䅃兄䅁权瑄权䅁权㥂䅂䅁允䅁䅁䅅䅁䙁䅁塲㍯㥁癃⼰䍄䉁䅁䅁䅂䅁䅁䅍䅄䅁䅁䅯睁䄰䅁䅯儷䅯䅁䅯睧䅑䅁䅅䅁䉁䅁䅁兂噂噢啲䩂䌳睐杷允䅁䅁䅑䅁䑁䅁䅷䅁䭁偁䬴䅁䭁佁䭣䅁䭁䝁䔸䅁䉁䅁䅁允䅁䅁䅕䭇㑒⭪浴牨䴸䅉䅅䅁䕁䅁䅁睁䵁䅁䅁权䝁䅄䅁权畄权䅁权睂䅂䅁允䅁䅁䅅䅁䙁䅁䅁䅁兂眷䉤䍄䉁䅁䅁䅂䅁䅁䅍䅄䅁䅁䅯杣䄰䅁䅯朷䅯䅁䅯睧䅑䅁䅅䅁䉁䅁䅁兂䅁䅁䅁䡷睲䅑杷允䅁䅁䅑䅁䑁䅁䅷䅁䭁佁乫䅁䭁佁䬰䅁䭁䝁䔰䅁䉁䅁䅁允䅁䅁䅕噎㘶兓䍷吹䴸䅉䅅䅁䕁䅁䅁睁䵁䅁䅁权煄允䅁权䭁䅁䅁权䙁䅁䅁允䅁䅁䅅䅁䙁䕁㍷啩杆儵䄹䍄䉁䅁䅁䅂䅁䅁䅍䅄䅁䅁䅯儶䄰䅁䅯儷䅯䅁䅯䅣䅑䅁䅅䅁䉁䅁䅁兂瑁灳瘳㡰ㅢ睐杷允䅁䅁䅑䅁䑁䅁䅷䅁䭁䭁䵅䅁䭁佁䬴䅁䭁䝁䔸䅁䉁䅁䅁允䅁䅁䅕䅁䅁佁偂䔸䵁䅉䅅䅁䕁䅁䅁睁䵁䅁䅁权剂允䅁权䕁䅁䅁权䕁杁䅁允䅁䅁䅅䅁䙁䅁䅁䙁㑊㙗䉰䍄䉁䅁䅁䅂䅁䅁䅍䅄䅁䅁䅯䅥䅷䅁䅯儷䅯䅁䅯䄷䅯䅁䅅䅁䉁䅁䅁兂㡄晱午坔兊睐杷允䅁䅁䅑䅁䑁䅁䅷䅁䭁䡁䵧䅁䭁佁䬰䅁䭁䝁䔰䅁䉁䅁䅁允䅁䅁䅕䬯确欰椱䑕䴸䅉䅅䅁䕁䅁䅁睁䵁䅁䅁权㕂䅄䅁权瑄权䅁权瑂䅂䅁允䅁䅁䅅䅁䙁乁楅⼲⭬瑡⽷䍄䉁䅁䅁䅂䅁䅁䅍䅄䅁䅁䅯䅥䅷䅁䅯儷䅯䅁䅯睢䅑䅁䅅䅁䉁䅁䅁兂㡄晱午坔兊睐杷允䅁䅁䅑䅁䑁䅁䅷䅁䭁䝁久䅁䭁佁䭫䅁䭁䝁䔰䅁䉁䅁䅁允䅁䅁䅕䅁䅁䅁婁〰䵁䅉䅅䅁䕁䅁䅁睁䵁䅁䅁权㑂䅄䅁权瑄权䅁权㙂䅂䅁允䅁䅁䅅䅁䙁偁灹搸乊汙⽁䍄䉁䅁䅁䅂䅁䅁䅍䅄䅁䅁䅯䅥䅷䅁䅯儷䅯䅁䅯睧䅑䅁䅅䅁䉁䅁䅁兂㡄晱午坔兊睐杷允䅁䅁䅑䅁䑁䅁䅷䅁䭁䝁䱧䅁䭁佁䬰䅁䭁佁䭷䅁䉁䅁䅁允䅁䅁䅕挲㌷⭕汏稶䴸䅉䅅䅁䕁䅁䅁睁䵁䅁䅁权㝄权䅁权浄权䅁权瑂䅂䅁允䅁䅁䅅䅁佁䅁䅷䅁祁䍁䄴睍睁䑁䅧䅁䵁䅉䅅䅁䕁䅁䅁睁䵁䅁䅁权潂睃䅁权瑄权䅁权䑃䅂䅁允䅁䅁䅅䅁䙁偁卌坔光佗⽫䍄䉁䅁䅁䅂䅁䅁䅍䅄䅁䅁䅯杘䅳䅁䅯眵䅯䅁䅯䅣䅑䅁䅅䅁䉁䅁䅁兂⽃捁䅈塍汮睐杷允䅁䅁䅑䅁䑁䅁䅷䅁䭁䝁䱧䅁䭁佁䬰䅁䭁䡁䔰䅁䉁䅁䅁允䅁䅁䅕䉵䘶ㄶ㑇樷䴸䅉䅅䅁䕁䅁䅁睁䵁䅁䅁权汁睃䅁权瑄权䅁权獄权䅁允䅁䅁䅅䅁䙁䙁偹癷潕佘⽍䍄䉁䅁䅁䅂䅁䅁䅍䅄䅁䅁䅯䅄䅳䅁䅯朵䅯䅁䅯睢䅑䅁䅅䅁䉁䅁䅁杄䵁䅁䅁免畁䑁䅣杍硁䅁䅁䍄䉁䅁䅁䅂䅁䅁䅍䅄䅁䅁䅯村䅳䅁䅯朷䅯䅁䅯兢䅑䅁䅅䅁䉁䅁䅁兂䅁䅁䅁乧䡘䅷杷允䅁䅁䅑䅁䑁䅁䅷䅁䭁䍁䱕䅁䭁佁䬰䅁䭁䡁䕁䅁䉁䅁䅁允䅁䅁䅕㡧䭄啯㉗稴䴸䅉䅅䅁䕁䅁䅁睁䵁䅁䅁权䑁兄䅁权畄权䅁权䑃䅂䅁允䅁䅁䅅䅁䙁䅁䅁䅁䅁䱉䅬䍄䉁䅁䅁䅂䅁䅁䅍䅄䅁䅁䅯睱䅳䅁䅯儷䅯䅁䅯兢䅑䅁䅅䅁䉁䅁䅁权䡂䅁䅁䍄䉁䅁䅁䅂䅁䅁䅍䅄䅁䅁䅯睱䅳䅁䅯儷䅯䅁䅯睢䅑䅁䅅䅁䉁䅁䅁兂獄払敧敨ㅶ睐杷允䅁䅁䅑䅁䑁䅁䅷䅁䭁䭁䱳䅁䭁佁䬰䅁䭁䡁䕅䅁䉁䅁䅁允䅁䅁䅕䝭匴㡧䭄稸䴸䅉䅅䅁䕁䅁䅁睁䵁䅁䅁权牃睃䅁权瑄权䅁权䙃䅂䅁允䅁䅁䅅䅁䙁䡁㥅瑃橥䅣䅖䍄䉁䅁䅁䅂䅁䅁䅍䅄䅁䅁䅯睸䅳䅁䅯眵䅯䅁䅯䄷䅯䅁䅅䅁䉁䅁䅁兂潃歸㍳啩故䅑杷允䅁䅁䅑䅁䑁䅁䅷䅁䭁偁䱉䅁䭁佁䬰䅁䭁䝁䔰䅁䉁䅁䅁允䅁䅁䅕穐敖歵䵫樰䴸䅉䅅䅁䕁䅁䅁睁䵁䅁䅁权㍄䅄䅁权湄权䅁权療䅂䅁允䅁䅁䅅䅁䙁䭁慁㥌欰楒䅂䍄䉁䅁䅁䅂䅁䅁䅍䅄䅁䅁䅯杰䄰䅁䅯朵䅯䅁䅯䄷䅯䅁䅅䅁䉁䅁䅁杄䵁䅁䅁睍畁䑁䅧杍㕁䅁䅁䍄䉁䅁䅁䅂䅁䅁䅍䅄䅁䅁䅯睭䅅䅁䅯权䅁䅁䅯䅂䅉䅁䅅䅁䉁䅁䅁兂㝁〳丫㉬䈴䅑杷允䅁䅁䅑䅁䑁䅁䅷䅁䭁䭁䵧䅁䭁佁䭙䅁䭁䡁䕁䅁䉁䅁䅁允䅁䅁䄴䅄䅁䑁䅁杌ㅁ䑁䅕李䅁䅁杷允䅁䅁䅑䅁䑁䅁䅷䅁䭁䍁䉁䅁䭁䅁䅯䅁䭁䅁䍑䅁䉁䅁䅁允䅁䅁䅕敥浫免獩歁䵁䅉䅅䅁䕁䅁䅁睁䵁䅁䅁权䱄䅄䅁权灄权䅁权瑂䅂䅁允䅁䅁䅅䅁䙁䅁䅁䅁䅁扙䄷䍄䉁䅁䅁䅂䅁䅁䅍䅄䅁䅁䅯末䅷䅁䅯朷䅯䅁䅯来䅑䅁䅅䅁䉁䅁䅁兂䅁䅁䅁䜴湌䅑杷允䅁䅁䅑䅁䑁䅁䅷䅁䭁偁䱉䅁䭁佁䬰䅁䭁䥁䕍䅁䉁䅁䅁允䅁䅁䅕䭆䠵場啯樱䴸䅉䅅䅁䕁䅁䅁睁䵁䅁䅁权杄睃䅁权浄权䅁权㥂䅂䅁允䅁䅁䅅䅁佁䅁䅷䅁硁䍁䄴睎穁䑁䅙䅁䵁䅉䅅䅁䕁䅁䅁睁䵁䅁䅁权摄䅄䅁权畄权䅁权瑂䅂䅁允䅁䅁䅅䅁䙁䅁䅁䅁杁䉆䉊䍄䉁䅁䅁䅂䅁䅁䅍䅄䅁䅁䅯䅇䄸䅁䅯儷䅯䅁䅯睢䅑䅁䅅䅁䉁䅁䅁兂䡂䭍䍚畘䍄睐杷允䅁䅁䅑䅁䑁䅁䅷䅁䭁䭁䱫䅁䭁佁䭙䅁䭁䥁䕕䅁䉁䅁䅁允䅁䅁䄴䅄䅁䑁䅅杌睁䑁䅫杍䅁䅁杷允䅁䅁䅑䅁䑁䅁䅷䅁䭁䑁䱳䅁䭁佁䬴䅁䭁䝁䔸䅁䉁䅁䅁允䅁䅁䅕䅁䅁䥁祄唴䵁䅉䅅䅁䕁䅁䅁睁䵁䅁䅁权䍄睃䅁权瑄权䅁权獄权䅁允䅁䅁䅅䅁䙁偁㥔䠱灪杊䅆䍄䉁䅁䅁䅂䅁䅁䅍䅄䅁䅁䅯䅔䅅䅁䅯朷䅯䅁䅯睢䅑䅁䅅䅁䉁䅁䅁兂䅁䅁䅁䕧穮䅑杷允䅁䅁䅑䅁䑁䅁䅷䅁䭁䭁䵯䅁䭁佁䭣䅁䭁䡁䕅䅁䉁䅁䅁允䅁䅁䅕匳䝑婧䑖歈䵁䅉䅅䅁䕁䅁䅁睁䵁䅁䅁权䍄睃䅁权瑄权䅁权瑂䅂䅁允䅁䅁䅅䅁䙁䥁噇㑑獴眵䅂䍄䉁䅁䅁䅂䅁䅁䅍䅄䅁䅁䅯朸䅕䅁䅯眵䅯䅁䅯兦䅑䅁䅅䅁䉁䅁䅁兂䑃䵷桱晒楙䅑杷允䅁䅁䅑䅁䑁䅁䅷䅁䭁䑁䱁䅁䭁佁䬴䅁䭁䡁䕯䅁䉁䅁䅁允䅁䅁䅕䅁䅁䅁啁㡮䵁䅉䅅䅁䕁䅁䅁睁䵁䅁䅁权䍄睃䅁权瑄权䅁权䑃䅂䅁允䅁䅁䅅䅁䙁䱁昶楇搯偊⽯䍄䉁䅁䅁䅂䅁䅁䅍䅄䅁䅁䅯䅉䅳䅁䅯眵䅯䅁䅯睧䅑䅁䅅䅁䉁䅁䅁兂䝁婧䑖⭩硷䅑杷允䅁䅁䅑䅁䑁䅁䅷䅁䭁䍁䵙䅁䭁佁䬰䅁䭁䝁䔸䅁䉁䅁䅁允䅁䅁䅕歬䱏佢㝦䕆䵁䅉䅅䅁䕁䅁䅁睁䵁䅁䅁权穄允䅁权剁䅁䅁权䕁杁䅁允䅁䅁䅅䅁佁䉁䅑䅁㍁䑁䅕䅎睁䑁䅁䅍睁䑁䅁䅍䅁䅁杷允䅁䅁䅑䅁䑁䅁䅷䅁䭁䥁䱁䅁䭁佁䬰䅁䭁佁䭷䅁䉁䅁䅁允䅁䅁䅕硨婢発呤稰䴸䅉䅅䅁䕁䅁䅁睁䵁䅁䅁权䅃睃䅁权瑄权䅁权㙂䅂䅁允䅁䅁䅅䅁䙁䭁捷浗㝑㠳⼸䍄䉁䅁䅁䅂䅁䅁䅍䅄䅁䅁䅯杨䅳䅁䅯儷䅯䅁䅯䄷䅯䅁䅅䅁䉁䅁䅁兂慃婭婭婭灮睐杷允䅁䅁䅑䅁䑁䅁䅷䅁䭁䥁䱙䅁䭁佁䬰䅁䭁䡁䕅䅁䉁䅁䅁允䅁䅁䅕䑔䩥坑汄䐶䴸䅉䅅䅁䕁䅁䅁睁䵁䅁䅁权䝃睃䅁权瑄权䅁权䑃䅂䅁允䅁䅁䅅䅁䙁䙁歰㥏倹敪⼸䍄䉁䅁䅁䅂䅁䅁䅍䅄䅁䅁䅯儱䅷䅁䅯儷䅯䅁䅯睢䅑䅁䅅䅁䉁䅁䅁兂橃塤刹䉨㝮睐杷允䅁䅁䅑䅁䑁䅁䅷䅁䭁䭁䵧䅁䭁佁䭣䅁䭁䝁䔸䅁䉁䅁䅁允䅁䅁䅕䡶呓䅇坒䐯䴸䅉䅅䅁䕁䅁䅁睁䵁䅁䅁权潃兄䅁权瑄权䅁权瑂䅂䅁允䅁䅁䅅䅁䙁乁䡡湖㥢㥚⽍䍄䉁䅁䅁䅂䅁䅁䅍䅄䅁䅁䅯䅃䅷䅁䅯眵䅯䅁䅯睧䅑䅁䅅䅁䉁䅁䅁兂ㅁ牘䩰䅄䩉䅑杷允䅁䅁䅑䅁䑁䅁䅷䅁䭁䑁乕䅁䭁佁䬴䅁䭁佁䭷䅁䉁䅁䅁允䅁䅁䅯睒䅁䅁杷允䅁䅁䅑䅁䑁䅁䅷䅁䭁䕁䅁䅁䭁䅁䅯䅁䭁䅁䅕䅁䉁䅁䅁允䅁䅁䅕敢㝦晱午稹䴸䅉䅅䅁䕁䅁䅁睁䵁䅁䅁权祃䅄䅁权瑄权䅁权㙂䅂䅁允䅁䅁䅅䅁䙁佁㠵穐敖畵⽕䍄䉁䅁䅁䅂䅁䅁䅍䅄䅁䅁䅯兑䅳䅁䅯朵䅯䅁䅯兦䅑䅁䅅䅁䉁䅁䅁杄䵁䅁䅁李畁䑁䅁睎穁䅁䅁䍄䉁䅁䅁䅂䅁䅁䅍䅄䅁䅁䅯杰䄰䅁䅯朵䅯䅁䅯䅣䅑䅁䅅䅁䉁䅁䅁杄䭁䅁䅁杍畁䑁䅫兎䅁䅁杷允䅁䅁䅑䅁䑁䅁䅷䅁䭁䱁䵉䅁䭁佁䬰䅁䭁䡁䕅䅁䉁䅁䅁允䅁䅁䅕䑗ね䡹⭡稵䴸䅉䅅䅁䕁䅁䅁睁䵁䅁䅁权㍃䅄䅁权湄权䅁权睂䅂䅁允䅁䅁䅅䅁䙁乁橥䑣䬰眱䄹䍄䉁䅁䅁䅂䅁䅁䅍䅄䅁䅁䅯杳䅷䅁䅯儷䅯䅁䅯睧䅑䅁䅅䅁䉁䅁䅁兂療潅䅐煹噈睐杷允䅁䅁䅑䅁䑁䅁䅷䅁䭁䱁䵫䅁䭁佁䬰䅁䭁䡁䕯䅁䉁䅁䅁允䅁䅁䅕䘷㑇潈牘吰䴸䅉䅅䅁䕁䅁䅁睁䵁䅁䅁权㕃䅄䅁权瑄权䅁权睂䅂䅁允䅁䅁䅅䅁䙁䍁䝕婧䑖㡩⽷䍄䉁䅁䅁䅂䅁䅁䅍䅄䅁䅁䅯䄲䅷䅁䅯儶䅯䅁䅯兣䅑䅁䅅䅁䉁䅁䅁兂䅁䅁䅁䵧䥔䅑杷允䅁䅁䅑䅁䑁䅁䅷䅁䭁䉁䱙䅁䭁佁䭙䅁䭁佁䭷䅁䉁䅁䅁允䅁䅁䄴䅄䅁䑁䅉杌ぁ䑁䅁睍䅁䅁杷允䅁䅁䅑䅁䑁䅁䅷䅁䭁佁䵁䅁䭁佁䬰䅁䭁佁䭷䅁䉁䅁䅁允䅁䅁䅯睒䅁䅁杷允䅁䅁䅑䅁䑁䅁䅷䅁䭁乁䴸䅁䭁佁䬰䅁䭁䝁䔰䅁䉁䅁䅁允䅁䅁䅕楁䡵瑆佮吹䴸䅉䅅䅁䕁䅁䅁睁䵁䅁䅁权晄䅄䅁权瑄权䅁权㙂䅂䅁允䅁䅁䅅䅁䙁䉁癳匳䝑晧⽣䍄䉁䅁䅁䅂䅁䅁䅍䅄䅁䅁䅯䄴䅷䅁䅯儷䅯䅁䅯来䅑䅁䅅䅁䉁䅁䅁兂㕂匶硙䭃䵹睐杷允䅁䅁䅑䅁䑁䅁䅷䅁䭁佁䵁䅁䭁佁䬰䅁䭁䡁䕁䅁䉁䅁䅁允䅁䅁䅕䬯确欰椱䑫䴸䅉䅅䅁䕁䅁䅁睁䵁䅁䅁权杄䅄䅁权瑄权䅁权硂䅂䅁允䅁䅁䅅䅁䙁䩁䕺䱉祂䩡⽅䍄䉁䅁䅁䅂䅁䅁䅍䅄䅁䅁䅯兹䅅䅁䅯权䅁䅁䅯兂䅁䅁䅅䅁䉁䅁䅁兂慂䑚晶㑔儰䅑杷允䅁䅁䅑䅁䑁䅁䅷䅁䭁乁䴸䅁䭁佁䬰䅁䭁䥁䕕䅁䉁䅁䅁允䅁䅁䅕祇搯䅊䉡吳䴸䅉䅅䅁䕁䅁䅁睁䵁䅁䅁权卂睃䅁权瑄权䅁权獄权䅁允䅁䅁䅅䅁䙁䉁畓⭒㙆但⽙䍄䉁䅁䅁䅂䅁䅁䅍䅄䅁䅁䅯睆䄰䅁䅯朷䅯䅁䅯兢䅑䅁䅅䅁䉁䅁䅁兂䅁䅁䅁䌴牌䅷杷允䅁䅁䅑䅁䑁䅁䅷䅁䭁佁䵷䅁䭁佁䭙䅁䭁佁䭷䅁䉁䅁䅁允䅁䅁䄴䅄䅁䑁䅉杌睁䑁䅉兏䅁䅁杷允䅁䅁䅑䅁䑁䅁䅷䅁䭁佁䵷䅁䭁佁䬰䅁䭁䝁䔸䅁䉁䅁䅁允䅁䅁䅕䘷㑇潈牘呯䴸䅉䅅䅁䕁䅁䅁睁䵁䅁䅁权ㅃ䅁䅁权䉁杁䅁权䍁杁䅁允䅁䅁䅅䅁䙁䑁積積扎畮䅒䍄䉁䅁䅁䅂䅁䅁䅍䅄䅁䅁䅯䄹䅯䅁䅯儶䅯䅁䅯䄷䅯䅁䅅䅁䉁䅁䅁兂䅁䅁䅁䉁剃䅷杷允䅁䅁䅑䅁䑁䅁䅷䅁䭁佁䵷䅁䭁佁䬰䅁䭁䡁䕁䅁䉁䅁䅁允䅁䅁䅕䬯确欰椱䑯䴸䅉䅅䅁䕁䅁䅁睁䵁䅁䅁权獄䅄䅁权瑄权䅁权硂䅂䅁允䅁䅁䅅䅁䙁䩁䕺䱉祂䭡⽅䍄䉁䅁䅁䅂䅁䅁䅍䅄䅁䅁䅯兹䅷䅁䅯儷䅯䅁䅯睢䅑䅁䅅䅁䉁䅁䅁兂㙄浦㡱䩤歐睐杷允䅁䅁䅑䅁䑁䅁䅷䅁䭁䵁䵫䅁䭁佁䬰䅁䭁䡁䕯䅁䉁䅁䅁允䅁䅁䅕䵮村䡳潊吵䴸䅉䅅䅁䕁䅁䅁睁䵁䅁䅁权卄䅄䅁权湄权䅁权睂䅂䅁允䅁䅁䅅䅁䙁䵁婇牰㑏敚⽧䍄䉁䅁䅁䅂䅁䅁䅍䅄䅁䅁䅯兹䅷䅁䅯儷䅯䅁䅯䅣䅑䅁䅅䅁䉁䅁䅁兂䭂䅄牉硨汢睐杷允䅁䅁䅑䅁䑁䅁䅷䅁䭁䑁䱑䅁䭁佁䭫䅁䭁䝁䔸䅁䉁䅁䅁允䅁䅁䅕䅁䅁䕁㍂唳䵁䅉䅅䅁䕁䅁䅁睁䵁䅁䅁权䩄䅄䅁权瑄权䅁权䑃䅂䅁允䅁䅁䅅䅁䙁䕁㉡⼸唳佥⽕䍄䉁䅁䅁䅂䅁䅁䅍䅄䅁䅁䅯䅂䅳䅁䅯朷䅯䅁䅯兢䅑䅁䅅䅁䉁䅁䅁兂䅁䅁䅁佉㉈䅑杷允䅁䅁䅑䅁䑁䅁䅷䅁䭁䕁乍䅁䭁佁䭣䅁䭁䡁䕁䅁䉁䅁䅁允䅁䅁䅕䝭匴㡧䭄䕆䵁䅉䅅䅁䕁䅁䅁睁䵁䅁䅁权䍁睃䅁权瑄权䅁权㥂䅂䅁允䅁䅁䅅䅁䙁䵁䭈啯㉗⬸⼰䍄䉁䅁䅁䅂䅁䅁䅍䅄䅁䅁䅯杩䅳䅁䅯儷䅯䅁䅯䄷䅯䅁䅅䅁䉁䅁䅁兂祃敮渫歸橶睐杷允䅁䅁䅑䅁䑁䅁䅷䅁䭁䥁䱯䅁䭁佁䬰䅁䭁䡁䔰䅁䉁䅁䅁允䅁䅁䅕匰扌堫焵䐵䴸䅉䅅䅁䕁䅁䅁睁䵁䅁䅁权㥁睃䅁权瑄权䅁权㙂䅂䅁允䅁䅁䅅䅁䙁䝁浚浚浚癚⼴䍄䉁䅁䅁䅂䅁䅁䅍䅄䅁䅁䅯睤䅳䅁䅯朷䅯䅁䅯来䅑䅁䅅䅁䉁䅁䅁兂䅁䅁䅁偑䝫兑杷允䅁䅁䅑䅁䑁䅁䅷䅁䭁偁䵁䅁䭁佁䭣䅁䭁䡁䕁䅁䉁䅁䅁允䅁䅁䅕琯㑒匶硙歉䵁䅉䅅䅁䕁䅁䅁睁䵁䅁䅁权㥁睃䅁权瑄权䅁权硂䅂䅁允䅁䅁䅅䅁䙁佁㙆䭆䠵昴⼴䍄䉁䅁䅁䅂䅁䅁䅍䅄䅁䅁䅯杧䅷䅁䅯儷䅯䅁䅯䄷䅯䅁䅅䅁䉁䅁䅁兂汃⽷估畃奐睐杷允䅁䅁䅑䅁䑁䅁䅷䅁䭁䉁乙䅁䭁佁䭣䅁䭁䡁䕯䅁䉁䅁䅁允䅁䅁䅕灰䕶䱉祂歄䵁䅉䅅䅁䕁䅁䅁睁䵁䅁䅁权䍃䅄䅁权瑄权䅁权睂䅂䅁允䅁䅁䅅䅁䙁䅁扪㑥䡱畑⽅䍄䉁䅁䅁䅂䅁䅁䅍䅄䅁䅁䅯䅱䅷䅁䅯儷䅯䅁䅯兢䅑䅁䅅䅁䉁䅁䅁兂偃癷潕䥘焯睐杷允䅁䅁䅑䅁䑁䅁䅷䅁䭁䩁䵙䅁䭁佁䭙䅁䭁䝁䔰䅁䉁䅁䅁允䅁䅁䅯睒䅁䅁杷允䅁䅁䅑䅁䑁䅁䅷䅁䭁䑁䵧䅁䭁佁䬰䅁䭁䡁䕁䅁䉁䅁䅁允䅁䅁䅕噋偹癷潕䐵䴸䅉䅅䅁䕁䅁䅁睁䵁䅁䅁权㑁䅄䅁权瑄权䅁权硂䅂䅁允䅁䅁䅅䅁䙁䭁硲欰椱佅⽑䍄䉁䅁䅁䅂䅁䅁䅍䅄䅁䅁䅯䅩䅳䅁䅯儷䅯䅁䅯睢䅑䅁䅅䅁䉁䅁䅁兂兂婪畤潅獐睐杷允䅁䅁䅑䅁䑁䅁䅷䅁䭁䥁䱧䅁䭁佁䬰䅁䭁䡁䕯䅁䉁䅁䅁允䅁䅁䅕䥘䌯匹捨稶䴸䅉䅅䅁䕁䅁䅁睁䵁䅁䅁权䥃睃䅁权瑄权䅁权睂䅂䅁允䅁䅁䅅䅁䙁䅁琴灳瘳⭰⽯䍄䉁䅁䅁䅂䅁䅁䅍䅄䅁䅁䅯儸䅳䅁䅯儷䅯䅁䅯全䅑䅁䅅䅁䉁䅁䅁兂䡄穓䩥坑汄睐杷允䅁䅁䅑䅁䑁䅁䅷䅁䭁䥁䱧䅁䭁佁䬰䅁䭁䡁䕅䅁䉁䅁䅁允䅁䅁䅕呦ㄸ牘䩰䐴䴸䅉䅅䅁䕁䅁䅁睁䵁䅁䅁权䥃睃䅁权瑄权䅁权䑃䅂䅁允䅁䅁䅅䅁䙁䭁䝪穓䩥救⽁䍄䉁䅁䅁䅂䅁䅁䅍䅄䅁䅁䅯䄴䅳䅁䅯儶䅯䅁䅯睢䅑䅁䅅䅁䉁䅁䅁兂䅁䅁䅁䙁㝩䅑杷允䅁䅁䅑䅁䑁䅁䅷䅁䭁䱁䘸䅁䭁佁䭧䅁䭁䡁䕅䅁䉁䅁䅁允䅁䅁䄴䅄䅁䑁䅅杍畁䑁䅁䅎䅁䅁杷允䅁䅁䅑䅁䑁䅁䅷䅁䭁䥁䱧䅁䭁佁䬰䅁䭁䡁䔰䅁䉁䅁䅁允䅁䅁䅕〰椱䙅㕧䐴䴸䅉䅅䅁䕁䅁䅁睁䵁䅁䅁权癄权䅁权灄权䅁权硂䅂䅁允䅁䅁䅅䅁䙁䅁䅁䅁䅂㥦䅆䍄䉁䅁䅁䅂䅁䅁䅍䅄䅁䅁䅯䄵䅳䅁䅯儶䅯䅁䅯来䅑䅁䅅䅁䉁䅁䅁兂䅁䅁䅁䑧摌䅑杷允䅁䅁䅑䅁䑁䅁䅷䅁䭁䙁乕䅁䭁佁䬰䅁䭁䝁䔸䅁䉁䅁䅁允䅁䅁䅕楄礲敮渫啁䵁䅉䅅䅁䕁䅁䅁睁䵁䅁䅁权噂兄䅁权瑄权䅁权睂䅂䅁允䅁䅁䅅䅁䙁䱁祂䩡瑈䅦䅂䍄䉁䅁䅁䅂䅁䅁䅍䅄䅁䅁䅯兖䄰䅁䅯儷䅯䅁䅯全䅑䅁䅅䅁䉁䅁䅁兂橄婰䕶䱉㡄睐杷允䅁䅁䅑䅁䑁䅁䅷䅁䭁䭁乧䅁䭁佁䬴䅁䭁䡁䕁䅁䉁䅁䅁允䅁䅁䅕䅁䅁䩁䑃あ䵅䅉䅅䅁䕁䅁䅁睁䵁䅁䅁权佂睃䅁权瑄权䅁权瑂䅂䅁允䅁䅁䅅䅁䙁䩁婱婭婭捭⽫䍄䉁䅁䅁䅂䅁䅁䅍䅄䅁䅁䅯杔䅳䅁䅯儷䅯䅁䅯睢䅑䅁䅅䅁䉁䅁䅁兂瑂⼵灵搸乌睐杷允䅁䅁䅑䅁䑁䅁䅷䅁䭁䡁乑䅁䭁佁䭙䅁䭁䝁䔸䅁䉁䅁䅁允䅁䅁䅯睒䅁䅁杷允䅁䅁䅑䅁䑁䅁䅷䅁䭁䕁䰴䅁䭁佁䬰䅁䭁䡁䕅䅁䉁䅁䅁允䅁䅁䅕扉祂䩡瑈䑶䴸䅉䅅䅁䕁䅁䅁睁䵁䅁䅁权佂睃䅁权瑄权䅁权䑃䅂䅁允䅁䅁䅅䅁䙁䭁䝪穓䩥捑⽁䍄䉁䅁䅁䅂䅁䅁䅍䅄䅁䅁䅯杸䅷䅁䅯朵䅯䅁䅯兣䅑䅁䅅䅁䉁䅁䅁杄䵁䅁䅁李畁䑁䅅睎㍁䅁䅁䍄䉁䅁䅁䅂䅁䅁䅍䅄䅁䅁䅯眱䅳䅁䅯儷䅯䅁䅯兢䅑䅁䅅䅁䉁䅁䅁兂慃婭婭婭䩮睐杷允䅁䅁䅑䅁䑁䅁䅷䅁䭁䥁䴰䅁䭁佁䭙䅁䭁䡁䔰䅁䉁䅁䅁允䅁䅁䄴䅄䅁䑁䅅䅏畁䑁䅕兏䅁䅁杷允䅁䅁䅑䅁䑁䅁䅷䅁䭁䱁乣䅁䭁佁䭣䅁䭁䥁䕍䅁䉁䅁䅁允䅁䅁䅕匶硙䭃捹ぇ䵁䅉䅅䅁䕁䅁䅁睁䵁䅁䅁权䉂睃䅁权灄权䅁权睂䅂䅁允䅁䅁䅅䅁䙁䅁䅁䅁䅃晅䅮䍄䉁䅁䅁䅂䅁䅁䅍䅄䅁䅁䅯睎䅷䅁䅯儷䅯䅁䅯䅣䅑䅁䅅䅁䉁䅁䅁兂乄䵺䵺䵺杺睐杷允䅁䅁䅑䅁䑁䅁䅷䅁䭁䑁䵣䅁䭁佁䬰䅁䭁䥁䕕䅁䉁䅁䅁允䅁䅁䅕䥒獴⼵灵吴䴸䅉䅅䅁䕁䅁䅁睁䵁䅁䅁权晄允䅁权剁䅁䅁权䕁杁䅁允䅁䅁䅅䅁佁䉁䅑䅁硁䑁䅙兎睁䑁䅉䅎睁䑁䅁䅍䅁䅁杷允䅁䅁䅑䅁䑁䅁䅷䅁䭁偁䱁䅁䭁佁䬰䅁䭁䝁䔸䅁䉁䅁䅁允䅁䅁䅕塹⭡确癯吱䴸䅉䅅䅁䕁䅁䅁睁䵁䅁䅁权㍄睃䅁权灄权䅁权睂䅂䅁允䅁䅁䅅䅁䙁䅁䅁䅁䅂晄䅺䍄䉁䅁䅁䅂䅁䅁䅍䅄䅁䅁䅯睎䅷䅁䅯儷䅯䅁䅯兦䅑䅁䅅䅁䉁䅁䅁兂㥁瑃橥䑣椳睐杷允䅁䅁䅑䅁䑁䅁䅷䅁䭁䙁䵧䅁䭁佁䬰䅁䭁䝁䔰䅁䉁䅁䅁允䅁䅁䅯睒䅁䅁杷允䅁䅁䅑䅁䑁䅁䅷䅁䭁䙁䵧䅁䭁佁䬰䅁䭁䡁䕅䅁䉁䅁䅁允䅁䅁䅕楁䡵瑆佮ぁ䵁䅉䅅䅁䕁䅁䅁睁䵁䅁䅁权㡁兄䅁权瑄权䅁权睂䅂䅁允䅁䅁䅅䅁䙁䉁㝎呃㥊煳⼴䍄䉁䅁䅁䅂䅁䅁䅍䅄䅁䅁䅯䅐䄰䅁䅯儷䅯䅁䅯兣䅑䅁䅅䅁䉁䅁䅁兂㕄䵵䥌奌塪睐杷允䅁䅁䅑䅁䑁䅁䅷䅁䭁䙁䵣䅁䭁佁䬴䅁䭁䝁䔸䅁䉁䅁䅁允䅁䅁䅯睒䅁䅁杷允䅁䅁䅑䅁䑁䅁䅷䅁䭁䝁䵙䅁䭁佁䭫䅁䭁䥁䕍䅁䉁䅁䅁允䅁䅁䅕䅁䅁䅁獁歬䵁䅉䅅䅁䕁䅁䅁睁䵁䅁䅁权汃睃䅁权瑄权䅁权㙂䅂䅁允䅁䅁䅅䅁䙁䝁匸㡧䭄捯⽕䍄䉁䅁䅁䅂䅁䅁䅍䅄䅁䅁䅯杸䅷䅁䅯眵䅯䅁䅯䅣䅑䅁䅅䅁䉁䅁䅁兂婄発呤礴兕䅷杷允䅁䅁䅑䅁䑁䅁䅷䅁䭁䩁䰰䅁䭁佁䬴䅁䭁䡁䕯䅁䉁䅁䅁允䅁䅁䅕䅁䅁䥁慃〲䵁䅉䅅䅁䕁䅁䅁睁䵁䅁䅁权汃睃䅁权瑄权䅁权䑃䅂䅁允䅁䅁䅅䅁䙁偁卌坔光䱗⽫䍄䉁䅁䅁䅂䅁䅁䅍䅄䅁䅁䅯睓䅳䅁䅯儷䅯䅁䅯来䅑䅁䅅䅁䉁䅁䅁兂扁㥌欰潂ㅇ睐杷允䅁䅁䅑䅁䑁䅁䅷䅁䭁䉁䵍䅁䭁佁䭫䅁䭁䡁䔰䅁䉁䅁䅁允䅁䅁䅕䅁䅁䥁䝄〸䵁䅉䅅䅁䕁䅁䅁睁䵁䅁䅁权䱂睃䅁权瑄权䅁权睂䅂䅁允䅁䅁䅅䅁䙁䅁牉硨婢牺⽣䍄䉁䅁䅁䅂䅁䅁䅍䅄䅁䅁䅯兪䅳䅁䅯朷䅯䅁䅯来䅑䅁䅅䅁䉁䅁䅁兂䅁䅁䅁䉁剘䅑杷允䅁䅁䅑䅁䑁䅁䅷䅁䭁䕁䱳䅁䭁佁䬰䅁䭁䥁䕕䅁䉁䅁䅁允䅁䅁䅕塹⭡确癯呶䴸䅉䅅䅁䕁䅁䅁睁䵁䅁䅁权䱂睃䅁权瑄权䅁权䑃䅂䅁允䅁䅁䅅䅁䙁䱁祂䩡瑈䱦⼸䍄䉁䅁䅁䅂䅁䅁䅍䅄䅁䅁䅯杄䅳䅁䅯儷䅯䅁䅯全䅑䅁䅅䅁䉁䅁䅁兂㑁㠯啊普㜳睐杷允䅁䅁䅑䅁䑁䅁䅷䅁䭁䥁䵣䅁䭁佁䭫䅁䭁䥁䕍䅁䉁䅁䅁允䅁䅁䅕䅁䅁䥁灧䕁䵅䅉䅅䅁䕁䅁䅁睁䵁䅁䅁权坁兄䅁权瑄权䅁权㙂䅂䅁允䅁䅁䅅䅁䙁䙁㕧䵴㉨灶⼸䍄䉁䅁䅁䅂䅁䅁䅍䅄䅁䅁䅯杕䅳䅁䅯儷䅯䅁䅯兢䅑䅁䅅䅁䉁䅁䅁兂歂㥏倹婪浦睐杷允䅁䅁䅑䅁䑁䅁䅷䅁䭁䑁䰰䅁䭁佁䭙䅁䭁䝁䔰䅁䉁䅁䅁允䅁䅁䄴权䅁䑁䅁杌ㅁ䑁䅍䅁䵁䅉䅅䅁䕁䅁䅁睁䵁䅁䅁权坁兄䅁权瑄权䅁权睂䅂䅁允䅁䅁䅅䅁䙁偁灹搸乊煙⽁䍄䉁䅁䅁䅂䅁䅁䅍䅄䅁䅁䅯条䅷䅁䅯儷䅯䅁䅯䄷䅯䅁䅅䅁䉁䅁䅁兂㍁啩杆搵畄睐杷允䅁䅁䅑䅁䑁䅁䅷䅁䭁䉁乁䅁䭁佁䭣䅁䭁䝁䔸䅁䉁䅁䅁允䅁䅁䅕呣䬰㘱睎䕉䵁䅉䅅䅁䕁䅁䅁睁䵁䅁䅁权煂䅄䅁权瑄权䅁权㙂䅂䅁允䅁䅁䅅䅁䙁䵁杕䡳潊晫⽅䍄䉁䅁䅁䅂䅁䅁䅍䅄䅁䅁䅯杗䄰䅁䅯儶䅯䅁䅯䅣䅑䅁䅅䅁䉁䅁䅁兂䅁䅁䅁乧䡌䅑杷允䅁䅁䅑䅁䑁䅁䅷䅁䭁䱁䱙䅁䭁佁䭫䅁䭁䡁䕁䅁䉁䅁䅁允䅁䅁䅕䅁䅁䵁牃挲䵁䅉䅅䅁䕁䅁䅁睁䵁䅁䅁权煂䅄䅁权瑄权䅁权睂䅂䅁允䅁䅁䅅䅁䙁䩁婱婭婭晭⽅䍄䉁䅁䅁䅂䅁䅁䅍䅄䅁䅁䅯睴䅁䅁䅯允䅉䅁䅯睁䅉䅁䅅䅁䉁䅁䅁兂䕁乯樰敋卶䅑杷允䅁䅁䅑䅁䑁䅁䅷䅁䭁䝁䵯䅁䭁佁䬰䅁䭁䡁䕅䅁䉁䅁䅁允䅁䅁䅕楁䡵瑆佮吸䴸䅉䅅䅁䕁䅁䅁睁䵁䅁䅁权牁睃䅁权湄权䅁权䙃䅂䅁允䅁䅁䅅䅁䙁䭁䙊癴㥐䄱䅖䍄䉁䅁䅁䅂䅁䅁䅍䅄䅁䅁䅯睑䅳䅁䅯朵䅯䅁䅯兢䅑䅁䅅䅁䉁䅁䅁杄䵁䅁䅁杍畁䑁䅙䅍ぁ䅁䅁䍄䉁䅁䅁䅂䅁䅁䅍䅄䅁䅁䅯睙䅷䅁䅯眵䅯䅁䅯䄷䅯䅁䅅䅁䉁䅁䅁兂䭁㘱睎児偯䅑杷允䅁䅁䅑䅁䑁䅁䅷䅁䭁偁䭍䅁䭁佁䬰䅁䭁䝁䔸䅁䉁䅁䅁允䅁䅁䅕㝇㠵癮穫稰䴸䅉䅅䅁䕁䅁䅁睁䵁䅁䅁权䱂兄䅁权湄权䅁权㥂䅂䅁允䅁䅁䅅䅁䙁䍁捬㡪ㅌ佋⽁䍄䉁䅁䅁䅂䅁䅁䅍䅄䅁䅁䅯睋䅳䅁䅯朵䅯䅁䅯兢䅑䅁䅅䅁䉁䅁䅁杄䭁䅁䅁免畁䑁䅕睎䅁䅁杷允䅁䅁䅑䅁䑁䅁䅷䅁䭁䍁倸䅁䭁佁䬴䅁䭁佁䭷䅁䉁䅁䅁允䅁䅁䅕䅁䅁䉁㕧啃䵅䅉䅅䅁䕁䅁䅁睁䵁䅁䅁权㕁睃䅁权瑄权䅁权療䅂䅁允䅁䅁䅅䅁䙁佁㙆䭆䠵卉䅨䍄䉁䅁䅁䅂䅁䅁䅍䅄䅁䅁䅯儸䅁䅁䅯允䅉䅁䅯兂䅉䅁䅅䅁䉁䅁䅁兂ㅄ㌵湁婊啢䅑杷允䅁䅁䅑䅁䑁䅁䅷䅁䭁䑁䱫䅁䭁佁䬰䅁䭁䡁䕅䅁䉁䅁䅁允䅁䅁䅕敢㝦晱升啋䵁䅉䅅䅁䕁䅁䅁睁䵁䅁䅁权ㅁ䅄䅁权湄权䅁权硂䅂䅁允䅁䅁䅅䅁䙁偁周㘴扗䑰䅰䍄䉁䅁䅁䅂䅁䅁䅍䅄䅁䅁䅯杹䄰䅁䅯儷䅯䅁䅯来䅑䅁䅅䅁䉁䅁䅁兂睄㡰䱚ぎ畫䅑杷允䅁䅁䅑䅁䑁䅁䅷䅁䭁䥁䱧䅁䭁佁䭣䅁䭁䡁䔰䅁䉁䅁䅁允䅁䅁䅕䵱䱚㑎䉮啅䵁䅉䅅䅁䕁䅁䅁睁䵁䅁䅁权䭄兄䅁权瑄权䅁权䙃䅂䅁允䅁䅁䅅䅁䙁䉁畓⭒㙆䉆䅎䍄䉁䅁䅁䅂䅁䅁䅍䅄䅁䅁䅯杹䄰䅁䅯儷䅯䅁䅯兦䅑䅁䅅䅁䉁䅁䅁兂慂䑚晶㑔䬰䅑杷允䅁䅁䅑䅁䑁䅁䅷䅁䭁䕁䴸䅁䭁佁䬰䅁䭁䝁䔰䅁䉁䅁䅁允䅁䅁䅕牒穢搯㑒吵䴸䅉䅅䅁䕁䅁䅁睁䵁䅁䅁权あ䅄䅁权灄权䅁权䙃䅂䅁允䅁䅁䅅䅁䙁䅁䅁䅁䅁㝃䅆䍄䉁䅁䅁䅂䅁䅁䅍䅄䅁䅁䅯督䅷䅁䅯儷䅯䅁䅯䅣䅑䅁䅅䅁䉁䅁䅁兂䡃瑆佮ㄹ硐睐杷允䅁䅁䅑䅁䑁䅁䅷䅁䭁䕁䴸䅁䭁佁䬰䅁䭁䥁䕍䅁䉁䅁䅁允䅁䅁䅕匰扌堫焵䐵䴸䅉䅅䅁䕁䅁䅁睁䵁䅁䅁权歃睃䅁权浄权䅁权䑃䅂䅁允䅁䅁䅅䅁佁䅁䅷䅁㍁䍁䄴䅎祁䑁䅫䅁䵁䅉䅅䅁䕁䅁䅁睁䵁䅁䅁权扃䅄䅁权瑄权䅁权瑂䅂䅁允䅁䅁䅅䅁䙁䥁䅐煹䙆牴⽍䍄䉁䅁䅁䅂䅁䅁䅍䅄䅁䅁䅯兮䅷䅁䅯儷䅯䅁䅯䅣䅑䅁䅅䅁䉁䅁䅁兂祄欰椱久獧䅷杷允䅁䅁䅑䅁䑁䅁䅷䅁䭁䩁䵳䅁䭁佁䬰䅁䭁䡁䕅䅁䉁䅁䅁允䅁䅁䅕硥畓⭒㙆䑴䴸䅉䅅䅁䕁䅁䅁睁䵁䅁䅁权呄睃䅁权灄权䅁权獄权䅁允䅁䅁䅅䅁䙁䅁䅁䅁䅁䱹䅬䍄䉁䅁䅁䅂䅁䅁䅍䅄䅁䅁䅯兮䅷䅁䅯儷䅯䅁䅯兣䅑䅁䅅䅁䉁䅁䅁权䡂䅁䅁䍄䉁䅁䅁䅂䅁䅁䅍䅄䅁䅁䅯睭䅷䅁䅯儷䅯䅁䅯全䅑䅁䅅䅁䉁䅁䅁兂扄堫焵䡶穓睐杷允䅁䅁䅑䅁䑁䅁䅷䅁䭁䩁䴰䅁䭁佁䬰䅁䭁䥁䕕䅁䉁䅁䅁允䅁䅁䅯睒䅁䅁杷允䅁䅁䅑䅁䑁䅁䅷䅁䭁䵁䱑䅁䭁佁䭙䅁䭁䡁䕁䅁䉁䅁䅁允䅁䅁䅯睒䅁䅁杷允䅁䅁䅑䅁䑁䅁䅷䅁䭁䩁䵳䅁䭁佁䬰䅁䭁䡁䔰䅁䉁䅁䅁允䅁䅁䅕〰椱䙅㕧䑴䴸䅉䅅䅁䕁䅁䅁睁䵁䅁䅁权楂䅄䅁权瑄权䅁权㙂䅂䅁允䅁䅁䅅䅁䙁䱁䥁⭮礸桦䅆䍄䉁䅁䅁䅂䅁䅁䅍䅄䅁䅁䅯睈䅷䅁䅯朵䅯䅁䅯来䅑䅁䅅䅁䉁䅁䅁杄䵁䅁䅁免畁䑁䅣兏㉁䅁䅁䍄䉁䅁䅁䅂䅁䅁䅍䅄䅁䅁䅯䅬䄰䅁䅯儷䅯䅁䅯兣䅑䅁䅅䅁䉁䅁䅁兂奃桢䑋䵷婲睐杷允䅁䅁䅑䅁䑁䅁䅷䅁䭁䝁䵉䅁䭁佁䬰䅁䭁䡁䕁䅁䉁䅁䅁允䅁䅁䅕焵匱䑣獖歄䵁䅉䅅䅁䕁䅁䅁睁䵁䅁䅁权晁睄䅁权瑄权䅁权㙂䅂䅁允䅁䅁䅅䅁䙁䕁桪桥畓⭒⼰䍄䉁䅁䅁䅂䅁䅁䅍䅄䅁䅁䅯儸䅳䅁䅯儷䅯䅁䅯兢䅑䅁䅅䅁䉁䅁䅁兂湄㘫确欰礳睐杷允䅁䅁䅑䅁䑁䅁䅷䅁䭁䕁䱙䅁䭁佁䭙䅁䭁䡁䕅䅁䉁䅁䅁允䅁䅁䄴䅄䅁䑁䅅杌ぁ䑁䅉䅏䅁䅁杷允䅁䅁䅑䅁䑁䅁䅷䅁䭁䩁䱑䅁䭁佁䭫䅁䭁䡁䕯䅁䉁䅁䅁允䅁䅁䅕䅁䅁䕁慄唰䵁䅉䅅䅁䕁䅁䅁睁䵁䅁䅁权卂䅄䅁权湄权䅁权硂䅂䅁允䅁䅁䅅䅁䙁䱁昶楇搯䉊䅰䍄䉁䅁䅁䅂䅁䅁䅍䅄䅁䅁䅯睕䄰䅁䅯朵䅯䅁䅯睧䅑䅁䅅䅁䉁䅁䅁杄䵁䅁䅁杍畁䑁䅍李㑁䅁䅁䍄䉁䅁䅁䅂䅁䅁䅍䅄䅁䅁䅯睈䅳䅁䅯儷䅯䅁䅯䄷䅯䅁䅅䅁䉁䅁䅁兂慃婭婭婭䅫䅑杷允䅁䅁䅑䅁䑁䅁䅷䅁䭁䩁乳䅁䭁佁䬰䅁䭁䝁䔰䅁䉁䅁䅁允䅁䅁䅕捤潎䤰䤲䕄䵁䅉䅅䅁䕁䅁䅁睁䵁䅁䅁权扃兄䅁权瑄权䅁权㙂䅂䅁允䅁䅁䅅䅁䙁䑁伷䱔穡䅳䅤䍄䉁䅁䅁䅂䅁䅁䅍䅄䅁䅁䅯睳䅷䅁䅯儶䅯䅁䅯全䅑䅁䅅䅁䉁䅁䅁兂䅁䅁䅁䝯猳䅑杷允䅁䅁䅑䅁䑁䅁䅷䅁䭁䩁乳䅁䭁佁䬰䅁䭁䥁䕍䅁䉁䅁䅁允䅁䅁䅕㕘ㅈ奊但ぃ䵁䅉䅅䅁䕁䅁䅁睁䵁䅁䅁权扃兄䅁权瑄权䅁权㥂䅂䅁允䅁䅁䅅䅁䙁佁危猳䝯睓䅴䍄䉁䅁䅁䅂䅁䅁䅍䅄䅁䅁䅯杒䅳䅁䅯儶䅯䅁䅯睢䅑䅁䅅䅁䉁䅁䅁兂䅁䅁䅁䉁慌䅑杷允䅁䅁䅑䅁䑁䅁䅷䅁䭁䡁䱉䅁䭁佁䭣䅁䭁䡁䕁䅁䉁䅁䅁允䅁䅁䅕㍖湋䡂硕稸䴸䅉䅅䅁䕁䅁䅁睁䵁䅁䅁权㝁兄䅁权湄权䅁权㙂䅂䅁允䅁䅁䅅䅁䙁䭁慁㥌欰楨䅚䍄䉁䅁䅁䅂䅁䅁䅍䅄䅁䅁䅯睐䄰䅁䅯朷䅯䅁䅯睢䅑䅁䅅䅁䉁䅁䅁兂䅁䅁䅁䨰㍢䅑杷允䅁䅁䅑䅁䑁䅁䅷䅁䭁䕁䱯䅁䭁佁䬰䅁䭁䡁䔰䅁䉁䅁䅁允䅁䅁䅕㑎䉬余兘樫䴸䅉䅅䅁䕁䅁䅁睁䵁䅁䅁权ぁ睃䅁权灄权䅁权獄权䅁允䅁䅁䅅䅁䙁䅁䅁䅁䅂瑊䅤䍄䉁䅁䅁䅂䅁䅁䅍䅄䅁䅁䅯䅂䄰䅁䅯眵䅯䅁䅯兦䅑䅁䅅䅁䉁䅁䅁兂䕂㉩湺㘫䉫䅑杷允䅁䅁䅑䅁䑁䅁䅷䅁䭁䉁䰰䅁䭁佁䬰䅁䭁䝁䔰䅁䉁䅁䅁允䅁䅁䅕癃佖䡮呔稰䴸䅉䅅䅁䕁䅁䅁睁䵁䅁䅁权摁睃䅁权瑄权䅁权療䅂䅁允䅁䅁䅅䅁䙁䵁䝉敁欫瑃⽉䍄䉁䅁䅁䅂䅁䅁䅍䅄䅁䅁䅯先䅳䅁䅯儷䅯䅁䅯兣䅑䅁䅅䅁䉁䅁䅁兂偃㤫䍲匵搷睐杷允䅁䅁䅑䅁䑁䅁䅷䅁䭁䉁䰰䅁䭁佁䬰䅁䭁䥁䕕䅁䉁䅁䅁允䅁䅁䅕䝖敤䍥摑樴䴸䅉䅅䅁䕁䅁䅁睁䵁䅁䅁权䭁睃䅁权灄权䅁权䙃䅂䅁允䅁䅁䅅䅁䙁䅁䅁䅁䅄䅡䉎䍄䉁䅁䅁䅂䅁䅁䅍䅄䅁䅁䅯先䅳䅁䅯儷䅯䅁䅯睧䅑䅁䅅䅁䉁䅁䅁兂呂㡶瀹奦楲睐杷允䅁䅁䅑䅁䑁䅁䅷䅁䭁䉁䰰䅁䭁佁䬰䅁䭁䡁䔰䅁䉁䅁䅁允䅁䅁䅕㕅剘兖ㅡ稴䴸䅉䅅䅁䕁䅁䅁睁䵁䅁䅁权灄䅄䅁权瑄权䅁权㙂䅂䅁允䅁䅁䅅䅁䙁䥁攳慍扦㝍⽅䍄䉁䅁䅁䅂䅁䅁䅍䅄䅁䅁䅯䅺䅳䅁䅯眵䅯䅁䅯兦䅑䅁䅅䅁䉁䅁䅁兂㑄⭕汏㡭㑔睐杷允䅁䅁䅑䅁䑁䅁䅷䅁䭁䉁义䅁䭁佁䬰䅁䭁䡁䕯䅁䉁䅁䅁允䅁䅁䅕䑚晶㑔堲䐹䴸䅉䅅䅁䕁䅁䅁睁䵁䅁䅁权䱂睃䅁权浄权䅁权硂䅂䅁允䅁䅁䅅䅁佁䅁䅷䅁硁䍁䄴䅏㕁䑁䅑䅁䵁䅉䅅䅁䕁䅁䅁睁䵁䅁䅁权十兄䅁权瑄权䅁权㥂䅂䅁允䅁䅁䅅䅁䙁䝁匸㡧䭄景⽕䍄䉁䅁䅁䅂䅁䅁䅍䅄䅁䅁䅯充䄰䅁䅯儷䅯䅁䅯䄷䅯䅁䅅䅁䉁䅁䅁兂婄発呤㘴员睐杷允䅁䅁䅑䅁䑁䅁䅷䅁䭁䍁䵯䅁䭁佁䭙䅁䭁䥁䕍䅁䉁䅁䅁允䅁䅁䄴杄䅁䑁䅅睍畁䑁䅁兎㍁䅁䅁䍄䉁䅁䅁䅂䅁䅁䅍䅄䅁䅁䅯杈䄸䅁䅯眶䅯䅁䅯来䅑䅁䅅䅁䉁䅁䅁杄啁䅁䅁免ㅁ䑁䅕睎㉁䑁䅕䅍ぁ䑁䅉䅁䵁䅉䅅䅁䕁䅁䅁睁䵁䅁䅁权剁兄䅁权瑄权䅁权瑂䅂䅁允䅁䅁䅅䅁䙁䉁畓⭒㙆乆⽙䍄䉁䅁䅁䅂䅁䅁䅍䅄䅁䅁䅯睊䄰䅁䅯朵䅯䅁䅯䄷䅯䅁䅅䅁䉁䅁䅁杄䵁䅁䅁杍畁䑁䅅睍㑁䅁䅁䍄䉁䅁䅁䅂䅁䅁䅍䅄䅁䅁䅯䅚䄰䅁䅯儷䅯䅁䅯兢䅑䅁䅅䅁䉁䅁䅁兂⭄䠱灪橊剅䅑杷允䅁䅁䅑䅁䑁䅁䅷䅁䭁䝁乑䅁䭁佁䬰䅁䭁䡁䕯䅁䉁䅁䅁允䅁䅁䅕㉣剩堷⽷啃䵁䅉䅅䅁䕁䅁䅁睁䵁䅁䅁权捄睃䅁权瑄权䅁权㥂䅂䅁允䅁䅁䅅䅁䙁䭁癘吸㡕搸⽉䍄䉁䅁䅁䅂䅁䅁䅍䅄䅁䅁䅯䅚䄰䅁䅯儷䅯䅁䅯䅣䅑䅁䅅䅁䉁䅁䅁兂䕁杖琴灳䘰䅑杷允䅁䅁䅑䅁䑁䅁䅷䅁䭁䑁乯䅁䭁佁䭣䅁䭁佁䭷䅁䉁䅁䅁允䅁䅁䅕敨剴䉵䘴商䵁䅉䅅䅁䕁䅁䅁睁䵁䅁䅁权歂兄䅁权瑄权䅁权㥂䅂䅁允䅁䅁䅅䅁䙁䝁剩堷⽷兎䅒䍄䉁䅁䅁䅂䅁䅁䅍䅄䅁䅁䅯睄䅷䅁䅯朷䅯䅁䅯䄷䅯䅁䅅䅁䉁䅁䅁兂䅁䅁䅁䅷⽲䅷杷允䅁䅁䅑䅁䑁䅁䅷䅁䭁䉁䅷䅁䭁䅁䍅䅁䭁䅁䍕䅁䉁䅁䅁允䅁䅁䅕⽑晧煳䝅欹䵁䅉䅅䅁䕁䅁䅁睁䵁䅁䅁权湄睃䅁权浄权䅁权睂䅂䅁允䅁䅁䅅䅁佁䅁䄴䅁硁䑁䅑杌祁䑁䅑杍䅁䅁杷允䅁䅁䅑䅁䑁䅁䅷䅁䭁偁䱳䅁䭁佁䭙䅁䭁䝁䔸䅁䉁䅁䅁允䅁䅁䄴䅄䅁䑁䅁杌祁䑁䅙睎䅁䅁杷允䅁䅁䅑䅁䑁䅁䅷䅁䭁䑁䱯䅁䭁佁䬰䅁䭁䝁䔰䅁䉁䅁䅁允䅁䅁䅕癴㥐䠱灪樸䴸䅉䅅䅁䕁䅁䅁睁䵁䅁䅁权㙁睃䅁权瑄权䅁权䑃䅂䅁允䅁䅁䅅䅁䙁䝁渳㘫确瘰⽳䍄䉁䅁䅁䅂䅁䅁䅍䅄䅁䅁䅯䅆䅳䅁䅯儷䅯䅁䅯䄷䅯䅁䅅䅁䉁䅁䅁兂剄䔵䩍氳䱄睐杷允䅁䅁䅑䅁䑁䅁䅷䅁䭁乁䴸䅁䭁佁䬴䅁䭁䝁䔰䅁䉁䅁䅁允䅁䅁䅕䅁䅁䵁䉁欰䵁䅉䅅䅁䕁䅁䅁睁䵁䅁䅁权杄䅄䅁权畄权䅁权瑂䅂䅁允䅁䅁䅅䅁䙁䅁䅁䅁杁偋䅎䍄䉁䅁䅁䅂䅁䅁䅍䅄䅁䅁䅯䅆䅳䅁䅯儷䅯䅁䅯兢䅑䅁䅅䅁䉁䅁䅁兂䙂潔䑳潔嘯睐杷允䅁䅁䅑䅁䑁䅁䅷䅁䭁偁䵁䅁䭁佁䭣䅁䭁䝁䔰䅁䉁䅁䅁允䅁䅁䅕㡪ㅌ䙋偺䕉䵁䅉䅅䅁䕁䅁䅁睁䵁䅁䅁权啁睃䅁权瑄权䅁权䑃䅂䅁允䅁䅁䅅䅁䙁䥁㍆呄㥐䵋⼰䍄䉁䅁䅁䅂䅁䅁䅍䅄䅁䅁䅯兓䅷䅁䅯眵䅯䅁䅯䄷䅯䅁䅅䅁䉁䅁䅁兂㡄晱午敔剉䅑杷允䅁䅁䅑䅁䑁䅁䅷䅁䭁䭁䵑䅁䭁佁䬴䅁䭁䡁䕯䅁䉁䅁䅁允䅁䅁䅕䅁䅁䡁䉁㠸䵁䅉䅅䅁䕁䅁䅁睁䵁䅁䅁权䥂䅄䅁权瑄权䅁权㙂䅂䅁允䅁䅁䅅䅁䙁偁灹搸乊留⽁䍄䉁䅁䅁䅂䅁䅁䅍䅄䅁䅁䅯䅓䅷䅁䅯儷䅯䅁䅯䅣䅑䅁䅅䅁䉁䅁䅁兂㙄浦㡱䩤材睐杷允䅁䅁䅑䅁䑁䅁䅷䅁䭁䕁䵧䅁䭁佁䬰䅁䭁䥁䕍䅁䉁䅁䅁允䅁䅁䅕䑔䩥坑汄䐴䴸䅉䅅䅁䕁䅁䅁睁䵁䅁䅁权汄睃䅁权瑄权䅁权療䅂䅁允䅁䅁䅅䅁䙁佁汏㡭村佳⼴䍄䉁䅁䅁䅂䅁䅁䅍䅄䅁䅁䅯儶䅷䅁䅯儶䅯䅁䅯兦䅑䅁䅅䅁䉁䅁䅁兂䅁䅁䅁䙷杔䅑杷允䅁䅁䅑䅁䑁䅁䅷䅁䭁䡁义䅁䭁佁䭫䅁䭁䡁䕁䅁䉁䅁䅁允䅁䅁䅕䅁䅁䅁桄唲䵁䅉䅅䅁䕁䅁䅁睁䵁䅁䅁权敁睄䅁权瑄权䅁权㙂䅂䅁允䅁䅁䅅䅁䙁䥁坣挲㌷⭕⽍䍄䉁䅁䅁䅂䅁䅁䅍䅄䅁䅁䅯全䄰䅁䅯朷䅯䅁䅯睧䅑䅁䅅䅁䉁䅁䅁兂䅁䅁䅁䭧䍦䅑杷允䅁䅁䅑䅁䑁䅁䅷䅁䭁偁䅳䅁䭁䅁䍅䅁䭁䅁䍉䅁䉁䅁䅁允䅁䅁䅕䅍䩤䑵戴〲䵁䅉䅅䅁䕁䅁䅁睁䵁䅁䅁权㑂睃䅁权瑄权䅁权䑃䅂䅁允䅁䅁䅅䅁䙁佁汏㡭村偳⽉䍄䉁䅁䅁䅂䅁䅁䅍䅄䅁䅁䅯儵䅳䅁䅯儷䅯䅁䅯兦䅑䅁䅅䅁䉁䅁䅁兂煃搸乊桙睄睐杷允䅁䅁䅑䅁䑁䅁䅷䅁䭁乁䵯䅁䭁佁䬰䅁䭁佁䭷䅁䉁䅁䅁允䅁䅁䅕䉯癯匳䝓䕍䵁䅉䅅䅁䕁䅁䅁睁䵁䅁䅁权䭂䅁䅁权剁䅁䅁权䕁杁䅁允䅁䅁䅅䅁佁䉁䅉䅁㕁䑁䅁兎睁䑁䅁䅍睁䑁䅁䅁䵁䅉䅅䅁䕁䅁䅁睁䵁䅁䅁权楂兄䅁权灄权䅁权硂䅂䅁允䅁䅁䅅䅁䙁䅁䅁䅁䅄乴䅸䍄䉁䅁䅁䅂䅁䅁䅍䅄䅁䅁䅯睒䅳䅁䅯眵䅯䅁䅯睢䅑䅁䅅䅁䉁䅁䅁兂楃扒穢搯偑䅷杷允䅁䅁䅑䅁䑁䅁䅷䅁䭁䉁䱉䅁䭁佁䭙䅁䭁䥁䕍䅁䉁䅁䅁允䅁䅁䄴䅄䅁䑁䅍杌祁䑁䅙睎䅁䅁杷允䅁䅁䅑䅁䑁䅁䅷䅁䭁䕁䰴䅁䭁佁䭙䅁䭁䡁䕁䅁䉁䅁䅁允䅁䅁䄴䅄䅁䑁䅅杌ぁ䑁䅁免䅁䅁杷允䅁䅁䅑䅁䑁䅁䅷䅁䭁䡁䰰䅁䭁佁䭫䅁䭁䡁䕁䅁䉁䅁䅁允䅁䅁䅕䅁䅁䥁剄䔰䵁䅉䅅䅁䕁䅁䅁睁䵁䅁䅁权灁兄䅁权瑄权䅁权䙃䅂䅁允䅁䅁䅅䅁䙁䕁敆䅐瘱䈶䅨䍄䉁䅁䅁䅂䅁䅁䅍䅄䅁䅁䅯克䄰䅁䅯儷䅯䅁䅯兦䅑䅁䅅䅁䉁䅁䅁兂牁椳䍋㥆䰰䅑杷允䅁䅁䅑䅁䑁䅁䅷䅁䭁乁䅯䅁䭁䅁䍅䅁䭁䅁䍉䅁䉁䅁䅁允䅁䅁䅕⭬灗灆䥮䔲䵁䅉䅅䅁䕁䅁䅁睁䵁䅁䅁权䥁䅄䅁权瑄权䅁权䙃䅂䅁允䅁䅁䅅䅁䙁䍁捬㡪ㅌ䅋䅚䍄䉁䅁䅁䅂䅁䅁䅍䅄䅁䅁䅯䅳䅷䅁䅯儷䅯䅁䅯兣䅑䅁䅅䅁䉁䅁䅁兂潄獕佉⽦慪睐杷允䅁䅁䅑䅁䑁䅁䅷䅁䭁乁䱅䅁䭁佁䬰䅁䭁䡁䕅䅁䉁䅁䅁允䅁䅁䅕匳䝑婧䑖稴䴸䅉䅅䅁䕁䅁䅁睁䵁䅁䅁权睁睃䅁权畄权䅁权獄权䅁允䅁䅁䅅䅁䙁䅁䅁䅁䅁煦䅸䍄䉁䅁䅁䅂䅁䅁䅍䅄䅁䅁䅯儰䅳䅁䅯儷䅯䅁䅯睧䅑䅁䅅䅁䉁䅁䅁兂䩄牤昶楇栯睐杷允䅁䅁䅑䅁䑁䅁䅷䅁䭁乁䱅䅁䭁佁䬰䅁䭁䡁䔰䅁䉁䅁䅁允䅁䅁䅕䵱䱚㑎䉬䐵䴸䅉䅅䅁䕁䅁䅁睁䵁䅁䅁权㝂䅄䅁权湄权䅁权瑂䅂䅁允䅁䅁䅅䅁䙁䡁⭥确癯攳⽓䍄䉁䅁䅁䅂䅁䅁䅍䅄䅁䅁䅯儰䅷䅁䅯儷䅯䅁䅯兣䅑䅁䅅䅁䉁䅁䅁兂⭂䬵煄䱍噺睐杷允䅁䅁䅑䅁䑁䅁䅷䅁䭁佁䵳䅁䭁佁䬰䅁䭁䡁䕁䅁䉁䅁䅁允䅁䅁䅕䥬祘堷硦呴䴸䅉䅅䅁䕁䅁䅁睁䵁䅁䅁权牄䅄䅁权瑄权䅁权硂䅂䅁允䅁䅁䅅䅁䙁䅁䈷䡯扔手⼰䍄䉁䅁䅁䅂䅁䅁䅍䅄䅁䅁䅯䅸䅳䅁䅯眵䅯䅁䅯全䅑䅁䅅䅁䉁䅁䅁兂⽂塣灬猰㝦睐杷允䅁䅁䅑䅁䑁䅁䅷䅁䭁䩁䰸䅁䭁佁䬴䅁䭁䥁䕍䅁䉁䅁䅁允䅁䅁䅕䅁䅁䍁䭁唶䵁䅉䅅䅁䕁䅁䅁睁䵁䅁䅁权牄䅄䅁权瑄权䅁权䙃䅂䅁允䅁䅁䅅䅁䙁䍁夸桋敃戹⼸䍄䉁䅁䅁䅂䅁䅁䅍䅄䅁䅁䅯䅡䅷䅁䅯朵䅯䅁䅯兢䅑䅁䅅䅁䉁䅁䅁杄䵁䅁䅁免畁䑁䅅杍硁䅁䅁䍄䉁䅁䅁䅂䅁䅁䅍䅄䅁䅁䅯杆䅅䅁䅯充䅁䅁䅯兂䅁䅁䅅䅁䉁䅁䅁杄啁䅁䅁免ㅁ䑁䅣杍㑁䑁䅧兎睁䑁䅁䅁䵁䅉䅅䅁䕁䅁䅁睁䵁䅁䅁权千䅄䅁权灄权䅁权獄权䅁允䅁䅁䅅䅁䙁䅁䅁䅁杁但䅸䍄䉁䅁䅁䅂䅁䅁䅍䅄䅁䅁䅯条䄰䅁䅯儷䅯䅁䅯兢䅑䅁䅅䅁䉁䅁䅁兂晄㑔堲桢ㅌ睐杷允䅁䅁䅑䅁䑁䅁䅷䅁䭁䝁䅉䅁䭁䅁䅯䅁䭁䅁䍑䅁䉁䅁䅁允䅁䅁䅕祇搯䅊䉡启䴸䅉䅅䅁䕁䅁䅁睁䵁䅁䅁权䭁睃䅁权湄权䅁权㙂䅂䅁允䅁䅁䅅䅁䙁䱁䙵湪㥣睘䅖䍄䉁䅁䅁䅂䅁䅁䅍䅄䅁䅁䅯杇䅳䅁䅯朷䅯䅁䅯睢䅑䅁䅅䅁䉁䅁䅁兂䅁䅁䅁䥧奶䅑杷允䅁䅁䅑䅁䑁䅁䅷䅁䭁䡁䵁䅁䭁佁䬴䅁䭁䡁䕅䅁䉁䅁䅁允䅁䅁䅕䅁䅁䅁瑁㡶䵁䅉䅅䅁䕁䅁䅁睁䵁䅁䅁权㍄䅄䅁权浄权䅁权䙃䅂䅁允䅁䅁䅅䅁佁䅁䅷䅁祁䍁䄴睍睁䑁䅅䅁䵁䅉䅅䅁䕁䅁䅁睁䵁䅁䅁权煂兄䅁权瑄权䅁权療䅂䅁允䅁䅁䅅䅁䙁䑁積積積⽍⽍䍄䉁䅁䅁䅂䅁䅁䅍䅄䅁䅁䅯兂䅷䅁䅯朷䅯䅁䅯睧䅑䅁䅅䅁䉁䅁䅁兂䅁䅁䅁偁⬫䅑杷允䅁䅁䅑䅁䑁䅁䅷䅁䭁䅁䴸䅁䭁佁䭣䅁䭁䡁䕁䅁䉁䅁䅁允䅁䅁䅕兊䉡啬䱏樹䴸䅉䅅䅁䕁䅁䅁睁䵁䅁䅁权扁兄䅁权瑄权䅁权獄权䅁允䅁䅁䅅䅁䙁䡁䝵㉤䉉挳⽷䍄䉁䅁䅁䅂䅁䅁䅍䅄䅁䅁䅯睇䄰䅁䅯儷䅯䅁䅯睢䅑䅁䅅䅁䉁䅁䅁兂穁㕈問牑儷睐杷允䅁䅁䅑䅁䑁䅁䅷䅁䭁䉁乳䅁䭁佁䬰䅁䭁䡁䕅䅁䉁䅁䅁允䅁䅁䅕㝕⭤呲坌吳䴸䅉䅅䅁䕁䅁䅁睁䵁䅁䅁权扁兄䅁权瑄权䅁权㥂䅂䅁允䅁䅁䅅䅁䙁䭁䕲お挲摣⽙䍄䉁䅁䅁䅂䅁䅁䅍䅄䅁䅁䅯䅡䄰䅁䅯儷䅯䅁䅯睧䅑䅁䅅䅁䉁䅁䅁兂䩃漸佰牎戯睐杷允䅁䅁䅑䅁䑁䅁䅷䅁䭁䵁䅅䅁䭁䅁䍅䅁䭁䅁䍉䅁䉁䅁䅁允䅁䅁䅕汩䬯ㅹ獫䕂䵅䅉䅅䅁䕁䅁䅁睁䵁䅁䅁权䝂睃䅁权瑄权䅁权獄权䅁允䅁䅁䅅䅁䭁䕁䅣䅁䵁䅉䅅䅁䕁䅁䅁睁䵁䅁䅁权湄允䅁权䭁䅁䅁权䕁杁䅁允䅁䅁䅅䅁䙁䍁礲敮渫楨䅬䍄䉁䅁䅁䅂䅁䅁䅍䅄䅁䅁䅯睐䅳䅁䅯儶䅯䅁䅯兣䅑䅁䅅䅁䉁䅁䅁兂䅁䅁䅁䱷儷䅷杷允䅁䅁䅑䅁䑁䅁䅷䅁䭁䕁䱙䅁䭁佁䬰䅁䭁䥁䕕䅁䉁䅁䅁允䅁䅁䅕㥌欰潂噇稵䴸䅉䅅䅁䕁䅁䅁睁䵁䅁䅁权䝂睃䅁权瑄权䅁权㥂䅂䅁允䅁䅁䅅䅁䙁䱁へ硫䕧畖⽉䍄䉁䅁䅁䅂䅁䅁䅍䅄䅁䅁䅯䅢䅳䅁䅯儷䅯䅁䅯睧䅑䅁䅅䅁䉁䅁䅁兂䝁婧䑖㉩智睐杷允䅁䅁䅑䅁䑁䅁䅷䅁䭁䡁䱅䅁䭁佁䬰䅁䭁䝁䔰䅁䉁䅁䅁允䅁䅁䅕兇坒楄礲呮䴸䅉䅅䅁䕁䅁䅁睁䵁䅁䅁权硂睃䅁权瑄权䅁权睂䅂䅁允䅁䅁䅅䅁䙁䵁㉬灶愸㙌⼰䍄䉁䅁䅁䅂䅁䅁䅍䅄䅁䅁䅯村䅳䅁䅯眵䅯䅁䅯兦䅑䅁䅅䅁䉁䅁䅁兂䍁㑋坣挲⼷睐杷允䅁䅁䅑䅁䑁䅁䅷䅁䭁䡁䱅䅁䭁佁䬰䅁䭁䡁䕅䅁䉁䅁䅁允䅁䅁䅕䡰㥁瑃橥䑳䴸䅉䅅䅁䕁䅁䅁睁䵁䅁䅁权⽂睃䅁权灄权䅁权㙂䅂䅁允䅁䅁䅅䅁䙁䅁䅁䅁䅂㥮䄱䍄䉁䅁䅁䅂䅁䅁䅍䅄䅁䅁䅯儹䅷䅁䅯朵䅯䅁䅯睧䅑䅁䅅䅁䉁䅁䅁杄䵁䅁䅁䅎畁䑁䅉杍㍁䅁䅁䍄䉁䅁䅁䅂䅁䅁䅍䅄䅁䅁䅯兣䅳䅁䅯儷䅯䅁䅯睧䅑䅁䅅䅁䉁䅁䅁兂㙃兓䍷㑋浥睐杷允䅁䅁䅑䅁䑁䅁䅷䅁䭁偁䵫䅁䭁佁䭣䅁䭁佁䭷䅁䉁䅁䅁允䅁䅁䅕䥘䌯匹捨ぃ䵁䅉䅅䅁䕁䅁䅁睁䵁䅁䅁权潁兄䅁权浄权䅁权睂䅂䅁允䅁䅁䅅䅁佁䅁䅷䅁硁䍁䄴免㉁䑁䅫䅁䵁䅉䅅䅁䕁䅁䅁睁䵁䅁䅁权㍃睃䅁权瑄权䅁权㙂䅂䅁允䅁䅁䅅䅁䙁䅁坒楄礲兮䅸䍄䉁䅁䅁䅂䅁䅁䅍䅄䅁䅁䅯杋䄰䅁䅯朷䅯䅁䅯䄷䅯䅁䅅䅁䉁䅁䅁权䡂䅁䅁䍄䉁䅁䅁䅂䅁䅁䅍䅄䅁䅁䅯睯䅳䅁䅯儷䅯䅁䅯䄷䅯䅁䅅䅁䉁䅁䅁兂㙄浦㡱䩤潎睐杷允䅁䅁䅑䅁䑁䅁䅷䅁䭁䭁䱍䅁䭁佁䬰䅁䭁䝁䔸䅁䉁䅁䅁允䅁䅁䅕䬯确欰椱䑣䴸䅉䅅䅁䕁䅁䅁睁䵁䅁䅁权橃睃䅁权瑄权䅁权㙂䅂䅁允䅁䅁䅅䅁䙁䡁啳歲桦湥⽑䍄䉁䅁䅁䅂䅁䅁䅍䅄䅁䅁䅯兢䅷䅁䅯儷䅯䅁䅯兢䅑䅁䅅䅁䉁䅁䅁兂啂㘴扗䍸䅄睐杷允䅁䅁䅑䅁䑁䅁䅷䅁䭁䱁䵅䅁䭁佁䭣䅁䭁䡁䕅䅁䉁䅁䅁允䅁䅁䅕剄剑䝭奎樱䴸䅉䅅䅁䕁䅁䅁睁䵁䅁䅁权䱁䅁䅁权䭁䅁䅁权䙁䅁䅁允䅁䅁䅅䅁䙁佁浫免獩佈⼴䍄䉁䅁䅁䅂䅁䅁䅍䅄䅁䅁䅯杏䄰䅁䅯朵䅯䅁䅯睧䅑䅁䅅䅁䉁䅁䅁杄䵁䅁䅁免畁䑁䅣李穁䅁䅁䍄䉁䅁䅁䅂䅁䅁䅍䅄䅁䅁䅯䄯䅳䅁䅯朵䅯䅁䅯兦䅑䅁䅅䅁䉁䅁䅁杄䵁䅁䅁䅎畁䑁䅙兏祁䅁䅁䍄䉁䅁䅁䅂䅁䅁䅍䅄䅁䅁䅯兢䅷䅁䅯儷䅯䅁䅯来䅑䅁䅅䅁䉁䅁䅁兂硂児塲㍯㥃睐杷允䅁䅁䅑䅁䑁䅁䅷䅁䭁䙁乧䅁䭁佁䬰䅁䭁䡁䔰䅁䉁䅁䅁允䅁䅁䅕椹捨㡪ㅌ樫䴸䅉䅅䅁䕁䅁䅁睁䵁䅁䅁权㑃䅄䅁权湄权䅁权瑂䅂䅁允䅁䅁䅅䅁䙁䡁⭩汸剑偪⽁䍄䉁䅁䅁䅂䅁䅁䅍䅄䅁䅁䅯睪䄰䅁䅯朵䅯䅁䅯睢䅑䅁䅅䅁䉁䅁䅁杄䵁䅁䅁䅎畁䑁䅅䅍㍁䅁䅁䍄䉁䅁䅁䅂䅁䅁䅍䅄䅁䅁䅯兢䅷䅁䅯儷䅯䅁䅯兦䅑䅁䅅䅁䉁䅁䅁兂楃扒穢搯㑓睐杷允䅁䅁䅑䅁䑁䅁䅷䅁䭁䍁䴰䅁䭁佁䬰䅁䭁䝁䔰䅁䉁䅁䅁允䅁䅁䅕洹癩慁㕪吷䴸䅉䅅䅁䕁䅁䅁睁䵁䅁䅁权瑁䅄䅁权瑄权䅁权療䅂䅁允䅁䅁䅅䅁䙁䩁癁䤵湹甹⽷䍄䉁䅁䅁䅂䅁䅁䅍䅄䅁䅁䅯兌䅷䅁䅯儷䅯䅁䅯䅣䅑䅁䅅䅁䉁䅁䅁兂橁慬ひ穔琳睐杷允䅁䅁䅑䅁䑁䅁䅷䅁䭁乁䱧䅁䭁佁䭙䅁䭁䥁䕕䅁䉁䅁䅁允䅁䅁䄴䅄䅁䑁䅕杌穁䑁䅅李䅁䅁杷允䅁䅁䅑䅁䑁䅁䅷䅁䭁䑁䵙䅁䭁佁䭣䅁䭁䡁䕁䅁䉁䅁䅁允䅁䅁䅕場啯歲桦え䵁䅉䅅䅁䕁䅁䅁睁䵁䅁䅁权瑁䅄䅁权瑄权䅁权㥂䅂䅁允䅁䅁䅅䅁䙁䩁㡭䍴圷畔⼰䍄䉁䅁䅁䅂䅁䅁䅍䅄䅁䅁䅯儫䅳䅁䅯儷䅯䅁䅯来䅑䅁䅅䅁䉁䅁䅁兂䕁杖琴灳瘳睐杷允䅁䅁䅑䅁䑁䅁䅷䅁䭁䥁䱉䅁䭁佁䭣䅁䭁䡁䕯䅁䉁䅁䅁允䅁䅁䅕扉祂䩡瑈啇䵁䅉䅅䅁䕁䅁䅁睁䵁䅁䅁权⽃允䅁权䉁杁䅁权䍁杁䅁允䅁䅁䅅䅁䙁䉁割䭱䱢偢䄵䍄䉁䅁䅁䅂䅁䅁䅍䅄䅁䅁䅯睂䄰䅁䅯儷䅯䅁䅯䅣䅑䅁䅅䅁䉁䅁䅁兂䙄䱉祂䩡⽈睐杷允䅁䅁䅑䅁䑁䅁䅷䅁䭁䅁乣䅁䭁佁䬰䅁䭁䥁䕕䅁䉁䅁䅁允䅁䅁䅕婧䑖㉩湺啄䵁䅉䅅䅁䕁䅁䅁睁䵁䅁䅁权㑄睃䅁权瑄权䅁权療䅂䅁允䅁䅁䅅䅁䙁䙁歰㥏倹摪⼸䍄䉁䅁䅁䅂䅁䅁䅍䅄䅁䅁䅯睅䅳䅁䅯儶䅯䅁䅯兢䅑䅁䅅䅁䉁䅁䅁兂䅁䅁䅁佷桘䅑杷允䅁䅁䅑䅁䑁䅁䅷䅁䭁䍁䱯䅁䭁佁䬰䅁䭁䡁䕅䅁䉁䅁䅁允䅁䅁䅕扉祂䩡瑈䐶䴸䅉䅅䅁䕁䅁䅁睁䵁䅁䅁权㍄睃䅁权瑄权䅁权䙃䅂䅁允䅁䅁䅅䅁䙁䑁晶㑔堲杢䅰䍄䉁䅁䅁䅂䅁䅁䅍䅄䅁䅁䅯眹䅳䅁䅯儷䅯䅁䅯睧䅑䅁䅅䅁䉁䅁䅁兂䭂䅄牉硨䝙䅑杷允䅁䅁䅑䅁䑁䅁䅷䅁䭁偁䱧䅁䭁佁䬰䅁䭁䥁䕍䅁䉁䅁䅁允䅁䅁䅕穊䥅䉲慸䐳䴸䅉䅅䅁䕁䅁䅁睁䵁䅁䅁权乃䅄䅁权畄权䅁权瑂䅂䅁允䅁䅁䅅䅁䙁䅁䅁䅁杄桒䉰䍄䉁䅁䅁䅂䅁䅁䅍䅄䅁䅁䅯杫䄰䅁䅯儷䅯䅁䅯䅣䅑䅁䅅䅁䉁䅁䅁兂⭄䱖䱋啙啷䅑杷允䅁䅁䅑䅁䑁䅁䅷䅁䭁䡁䱍䅁䭁佁䭫䅁䭁佁䭷䅁䉁䅁䅁允䅁䅁䅕䅁䅁䕁硄䔰䵁䅉䅅䅁䕁䅁䅁睁䵁䅁䅁权千兄䅁权瑄权䅁权䙃䅂䅁允䅁䅁䅅䅁䙁䭁㥺䥒硉案䅚䍄䉁䅁䅁䅂䅁䅁䅍䅄䅁䅁䅯杅䅳䅁䅯儷䅯䅁䅯来䅑䅁䅅䅁䉁䅁䅁兂煂䡶呓䅇楔睐杷允䅁䅁䅑䅁䑁䅁䅷䅁䭁䥁䱧䅁䭁佁䭣䅁䭁䡁䕅䅁䉁䅁䅁允䅁䅁䅕牒穢搯㑒㡂䵁䅉䅅䅁䕁䅁䅁睁䵁䅁䅁权橁睃䅁权瑄权䅁权療䅂䅁允䅁䅁䅅䅁䙁佁㙆䭆䠵搴⽯䍄䉁䅁䅁䅂䅁䅁䅍䅄䅁䅁䅯杉䅳䅁䅯儷䅯䅁䅯睧䅑䅁䅅䅁䉁䅁䅁兂桂潰浪䙩漯睐杷允䅁䅁䅑䅁䑁䅁䅷䅁䭁䍁䱉䅁䭁佁䬰䅁䭁䡁䔰䅁䉁䅁䅁允䅁䅁䅕奰⬲㑌㍴䐶䴸䅉䅅䅁䕁䅁䅁睁䵁䅁䅁权橁睃䅁权瑄权䅁权㥂䅂䅁允䅁䅁䅅䅁䙁䭁捷浗㝑㤳⼸䍄䉁䅁䅁䅂䅁䅁䅍䅄䅁䅁䅯䅸䄰䅁䅯眵䅯䅁䅯兢䅑䅁䅅䅁䉁䅁䅁兂婁䙂余扌义䅑杷允䅁䅁䅑䅁䑁䅁䅷䅁䭁䵁䱯䅁䭁佁䭙䅁䭁䝁䔸䅁䉁䅁䅁允䅁䅁䄴䅄䅁䑁䅍杌ㅁ䑁䅑兏䅁䅁杷允䅁䅁䅑䅁䑁䅁䅷䅁䭁䑁乯䅁䭁佁䬰䅁䭁䥁䕍䅁䉁䅁䅁允䅁䅁䅕潂噇㑑獴稱䴸䅉䅅䅁䕁䅁䅁睁䵁䅁䅁权晁睄䅁权灄权䅁权硂䅂䅁允䅁䅁䅅䅁䙁䅁䅁䅁䅃摺䅮䍄䉁䅁䅁䅂䅁䅁䅍䅄䅁䅁䅯儶䅷䅁䅯儷䅯䅁䅯䅣䅑䅁䅅䅁䉁䅁䅁兂楁䝗浊愲硹睐杷允䅁䅁䅑䅁䑁䅁䅷䅁䭁䥁乙䅁䭁佁䭣䅁䭁䝁䔸䅁䉁䅁䅁允䅁䅁䅕卸睃浣剪歊䵁䅉䅅䅁䕁䅁䅁睁䵁䅁䅁权灄䅄䅁权瑄权䅁权㥂䅂䅁允䅁䅁䅅䅁䙁䑁䩂䕖片挵⽣䍄䉁䅁䅁䅂䅁䅁䅍䅄䅁䅁䅯杄䅳䅁䅯眵䅯䅁䅯兦䅑䅁䅅䅁䉁䅁䅁兂千癨啶歵䡉䅷杷允䅁䅁䅑䅁䑁䅁䅷䅁䭁䙁䵣䅁䭁佁䬰䅁䭁䡁䕯䅁䉁䅁䅁允䅁䅁䅕へ㍳啩杈獆䵁䅉䅅䅁䕁䅁䅁睁䵁䅁䅁权䱄睃䅁权浄权䅁权療䅂䅁允䅁䅁䅅䅁佁䅁䅷䅁睁䍁䄴兎㕁䑁䅧䅁䵁䅉䅅䅁䕁䅁䅁睁䵁䅁䅁权䙁睃䅁权浄权䅁权療䅂䅁允䅁䅁䅅䅁佁䅁䅷䅁㍁䍁䄴李睁䑁䅫䅁䵁䅉䅅䅁䕁䅁䅁睁䵁䅁䅁权兄睃䅁权浄权䅁权療䅂䅁允䅁䅁䅅䅁佁䅁䅷䅁ぁ䍁䄴免ぁ䑁䅉䅁䵁䅉䅅䅁䕁䅁䅁睁䵁䅁䅁权塂䅄䅁权瑄权䅁权䙃䅂䅁允䅁䅁䅅䅁䙁䥁坣挲㌷稸䅐䍄䉁䅁䅁䅂䅁䅁䅍䅄䅁䅁䅯睖䅷䅁䅯儷䅯䅁䅯兦䅑䅁䅅䅁䉁䅁䅁兂佂桙奂扏䕒䅑杷允䅁䅁䅑䅁䑁䅁䅷䅁䭁䩁䱣䅁䭁佁䬰䅁䭁䝁䔰䅁䉁䅁䅁允䅁䅁䅕眷奯硓煑吲䴸䅉䅅䅁䕁䅁䅁睁䵁䅁䅁权塃睃䅁权瑄权䅁权療䅂䅁允䅁䅁䅅䅁䙁䵁⽳⭤䙯瑲⽫䍄䉁䅁䅁䅂䅁䅁䅍䅄䅁䅁䅯睬䅳䅁䅯儷䅯䅁䅯来䅑䅁䅅䅁䉁䅁䅁兂㥃晏㔲㕉奺睐杷允䅁䅁䅑䅁䑁䅁䅷䅁䭁佁䱣䅁䭁佁䬰䅁䭁䡁䕁䅁䉁䅁䅁允䅁䅁䅕㑈牘払敧䕂䵁䅉䅅䅁䕁䅁䅁睁䵁䅁䅁权湄睃䅁权瑄权䅁权㥂䅂䅁允䅁䅁䅅䅁䙁䵁杕䡳潊八䅎䍄䉁䅁䅁䅂䅁䅁䅍䅄䅁䅁䅯䄶䅳䅁䅯儷䅯䅁䅯兦䅑䅁䅅䅁䉁䅁䅁兂扄堫焵䡶呓睐杷允䅁䅁䅑䅁䑁䅁䅷䅁䭁䝁䵍䅁䭁佁䬰䅁䭁䡁䕅䅁䉁䅁䅁允䅁䅁䅕積積積積穳䴸䅉䅅䅁䕁䅁䅁睁䵁䅁䅁权橂䅄䅁权瑄权䅁权䙃䅂䅁允䅁䅁䅅䅁䙁䱁䩰䅄牉㝨⽙䍄䉁䅁䅁䅂䅁䅁䅍䅄䅁䅁䅯睙䅷䅁䅯儷䅯䅁䅯兦䅑䅁䅅䅁䉁䅁䅁兂摄䅊䉡啬䱐睐杷允䅁䅁䅑䅁䑁䅁䅷䅁䭁偁䱑䅁䭁佁䭙䅁䭁䥁䕕䅁䉁䅁䅁允䅁䅁䄴䅄䅁䑁䅅杌穁䑁䅕李䅁䅁杷允䅁䅁䅑䅁䑁䅁䅷䅁䭁偁䱕䅁䭁佁䭙䅁䭁䥁䕕䅁䉁䅁䅁允䅁䅁䄴䅄䅁䑁䅅杌穁䑁䅧杍䅁䅁杷允䅁䅁䅑䅁䑁䅁䅷䅁䭁偁䱙䅁䭁佁䭙䅁䭁䥁䕕䅁䉁䅁䅁允䅁䅁䄴权䅁䑁䅉杌㉁䑁䅉䅁䵁䅉䅅䅁䕁䅁䅁睁䵁䅁䅁权祁兄䅁权瑄权䅁权㙂䅂䅁允䅁䅁䅅䅁䙁䵁桵扒穢支⽑䍄䉁䅁䅁䅂䅁䅁䅍䅄䅁䅁䅯䅢䅳䅁䅯朷䅯䅁䅯睢䅑䅁䅅䅁䉁䅁䅁兂䅁䅁䅁䉨单兑杷允䅁䅁䅑䅁䑁䅁䅷䅁䭁䱁䱷䅁䭁佁䭙䅁䭁䥁䕍䅁䉁䅁䅁允䅁䅁䄴䅄䅁䑁䅁杌㕁䑁䅣䅎䅁䅁杷允䅁䅁䅑䅁䑁䅁䅷䅁䭁䑁义䅁䭁佁䬰䅁䭁䥁䕕䅁䉁䅁䅁允䅁䅁䅕楄礲敮渫樶䴸䅉䅅䅁䕁䅁䅁睁䵁䅁䅁权祁兄䅁权瑄权䅁权䑃䅂䅁允䅁䅁䅅䅁䙁䡁⭥确癯攳⽷䍄䉁䅁䅁䅂䅁䅁䅍䅄䅁䅁䅯睪䅳䅁䅯儷䅯䅁䅯䅣䅑䅁䅅䅁䉁䅁䅁兂十渴䤯煒婮睐杷允䅁䅁䅑䅁䑁䅁䅷䅁䭁䵁䰰䅁䭁佁䭙䅁䭁䥁䕕䅁䉁䅁䅁允䅁䅁䄴䅄䅁䑁䅉杌睁䑁䅅睎䅁䅁杷允䅁䅁䅑䅁䑁䅁䅷䅁䭁䥁䰸䅁䭁佁䬰䅁䭁䥁䕕䅁䉁䅁䅁允䅁䅁䅕䕸䩅䙘乙䐳䴸䅉䅅䅁䕁䅁䅁睁䵁䅁䅁权祂䅄䅁权湄权䅁权䙃䅂䅁允䅁䅁䅅䅁䙁䕁㑘樷䥒睢䅰䍄䉁䅁䅁䅂䅁䅁䅍䅄䅁䅁䅯睪䅳䅁䅯儷䅯䅁䅯睧䅑䅁䅅䅁䉁䅁䅁兂㥄㍐洱氱娯睐杷允䅁䅁䅑䅁䑁䅁䅷䅁䭁䱁䰴䅁䭁佁䬰䅁䭁䝁䔸䅁䉁䅁䅁允䅁䅁䅕䉵䘶ㄶ㑇樷䴸䅉䅅䅁䕁䅁䅁睁䵁䅁䅁权⭃睃䅁权瑄权䅁权睂䅂䅁允䅁䅁䅅䅁䙁䵁㌯⭕汏⽭⽁䍄䉁䅁䅁䅂䅁䅁䅍䅄䅁䅁䅯杶䅳䅁䅯儷䅯䅁䅯兣䅑䅁䅅䅁䉁䅁䅁兂浃㡭村䡳睌睐杷允䅁䅁䅑䅁䑁䅁䅷䅁䭁䱁䰴䅁䭁佁䬰䅁䭁䥁䕕䅁䉁䅁䅁允䅁䅁䅕呦ㄸ牘䩰䐸䴸䅉䅅䅁䕁䅁䅁睁䵁䅁䅁权⽁兄䅁权湄权䅁权䑃䅂䅁允䅁䅁䅅䅁䙁佁噉穥㡢倴⽅䍄䉁䅁䅁䅂䅁䅁䅍䅄䅁䅁䅯杂䅳䅁䅯朵䅯䅁䅯全䅑䅁䅅䅁䉁䅁䅁杄䵁䅁䅁杍畁䑁䅉免ㅁ䅁䅁䍄䉁䅁䅁䅂䅁䅁䅍䅄䅁䅁䅯杶䅳䅁䅯儷䅯䅁䅯兦䅑䅁䅅䅁䉁䅁䅁兂㑃潈牘払睪睐杷允䅁䅁䅑䅁䑁䅁䅷䅁䭁䵁䰰䅁䭁佁䭙䅁䭁䝁䔸䅁䉁䅁䅁允䅁䅁䄴䅄䅁䑁䅉杌睁䑁䅫䅎䅁䅁杷允䅁䅁䅑䅁䑁䅁䅷䅁䭁䕁乳䅁䭁佁䭫䅁䭁䡁䔰䅁䉁䅁䅁允䅁䅁䅕䅁䅁䅁乃䔰䵁䅉䅅䅁䕁䅁䅁睁䵁䅁䅁权潃兄䅁权湄权䅁权䑃䅂䅁允䅁䅁䅅䅁䙁䭁橃浔佒兂䅔䍄䉁䅁䅁䅂䅁䅁䅍䅄䅁䅁䅯東䄰䅁䅯儷䅯䅁䅯兢䅑䅁䅅䅁䉁䅁䅁兂慂䑚晶㑔渲睐杷允䅁䅁䅑䅁䑁䅁䅷䅁䭁䭁乯䅁䭁佁䬰䅁䭁䝁䔸䅁䉁䅁䅁允䅁䅁䅕瑃橥䑣䬰穰䴸䅉䅅䅁䕁䅁䅁睁䵁䅁䅁权煃兄䅁权瑄权䅁权䙃䅂䅁允䅁䅁䅅䅁䙁乁㕶浦㡱䭤⽍䍄䉁䅁䅁䅂䅁䅁䅍䅄䅁䅁䅯東䄰䅁䅯儷䅯䅁䅯睧䅑䅁䅅䅁䉁䅁䅁兂扁㥌欰潂汇睐杷允䅁䅁䅑䅁䑁䅁䅷䅁䭁䍁丰䅁䭁佁䬰䅁䭁䝁䔰䅁䉁䅁䅁允䅁䅁䅕敨剴䉵䘶穹䴸䅉䅅䅁䕁䅁䅁睁䵁䅁䅁权瑁兄䅁权瑄权䅁权㙂䅂䅁允䅁䅁䅅䅁䙁䅁塲㍯㥁獃⽣䍄䉁䅁䅁䅂䅁䅁䅍䅄䅁䅁䅯睚䅳䅁䅯儷䅯䅁䅯䄷䅯䅁䅅䅁䉁䅁䅁兂㝂䭆䠵場ば睐杷允䅁䅁䅑䅁䑁䅁䅷䅁䭁䑁䱅䅁䭁佁䭫䅁䭁䝁䔸䅁䉁䅁䅁允䅁䅁䅕䅁䅁佁㙃䔴䵁䅉䅅䅁䕁䅁䅁睁䵁䅁䅁权湂睃䅁权瑄权䅁权瑂䅂䅁允䅁䅁䅅䅁䙁䡁啳歲桦湥⽑䍄䉁䅁䅁䅂䅁䅁䅍䅄䅁䅁䅯睚䅳䅁䅯儷䅯䅁䅯睢䅑䅁䅅䅁䉁䅁䅁兂㙄浦㡱䩤㑎睐杷允䅁䅁䅑䅁䑁䅁䅷䅁䭁䱁䵅䅁䭁佁䭣䅁䭁佁䭷䅁䉁䅁䅁允䅁䅁䅕倰䝒歶到吶䴸䅉䅅䅁䕁䅁䅁睁䵁䅁䅁权湂睃䅁权瑄权䅁权㙂䅂䅁允䅁䅁䅅䅁䙁䡁灮橊䥅䡲⽷䍄䉁䅁䅁䅂䅁䅁䅍䅄䅁䅁䅯䅥䅷䅁䅯儶䅯䅁䅯睧䅑䅁䅅䅁䉁䅁䅁兂䅁䅁䅁䙧噺䅑杷允䅁䅁䅑䅁䑁䅁䅷䅁䭁䉁䱯䅁䭁佁䭫䅁䭁䝁䔰䅁䉁䅁䅁允䅁䅁䅕䅁䅁䕁乃㠲䵁䅉䅅䅁䕁䅁䅁睁䵁䅁䅁权灃睃䅁权湄权䅁权㥂䅂䅁允䅁䅁䅅䅁䙁䩁畨潅䅐楹䅆䍄䉁䅁䅁䅂䅁䅁䅍䅄䅁䅁䅯睚䅳䅁䅯儷䅯䅁䅯睧䅑䅁䅅䅁䉁䅁䅁兂㑃潈牘払敩睐杷允䅁䅁䅑䅁䑁䅁䅷䅁䭁䕁䉷䅁䭁佁䭯䅁䭁䝁䔰䅁䉁䅁䅁允䅁䅁䄴䅄䅁䑁䅁杌穁䑁䅧兏䅁䅁杷允䅁䅁䅑䅁䑁䅁䅷䅁䭁䙁䱅䅁䭁佁䬰䅁䭁䝁䔸䅁䉁䅁䅁允䅁䅁䅕䉂䜷偐㉎䐸䴸䅉䅅䅁䕁䅁䅁睁䵁䅁䅁权剂睃䅁权瑄权䅁权㙂䅂䅁允䅁䅁䅅䅁䙁䵁水乇獒晣⽅䍄䉁䅁䅁䅂䅁䅁䅍䅄䅁䅁䅯党䅁䅁䅯允䅉䅁䅯睁䅉䅁䅅䅁䉁䅁䅁兂畄浗䵎地䩪䅑杷允䅁䅁䅑䅁䑁䅁䅷䅁䭁䙁䱅䅁䭁佁䬰䅁䭁䡁䕅䅁䉁䅁䅁允䅁䅁䅕桑ね济党稸䴸䅉䅅䅁䕁䅁䅁睁䵁䅁䅁权剂睃䅁权瑄权䅁权䙃䅂䅁允䅁䅁䅅䅁䙁䕁䩬浣⭂⽰⽑䍄䉁䅁䅁䅂䅁䅁䅍䅄䅁䅁䅯兕䅳䅁䅯儷䅯䅁䅯睧䅑䅁䅅䅁䉁䅁䅁兂穁儯䉬䱰礷睐杷允䅁䅁䅑䅁䑁䅁䅷䅁䭁䍁䵳䅁䭁佁䬰䅁䭁䡁䕁䅁䉁䅁䅁允䅁䅁䅕敫㠱穐敖䕂䵁䅉䅅䅁䕁䅁䅁睁䵁䅁䅁权牁䅄䅁权瑄权䅁权硂䅂䅁允䅁䅁䅅䅁䙁䅁塲㍯㥁癃⼰䍄䉁䅁䅁䅂䅁䅁䅍䅄䅁䅁䅯睋䅷䅁䅯儷䅯䅁䅯全䅑䅁䅅䅁䉁䅁䅁兂权楇搯䅊䉙䅑杷允䅁䅁䅑䅁䑁䅁䅷䅁䭁偁䭳䅁䭁佁䬰䅁䭁䡁䕅䅁䉁䅁䅁允䅁䅁䅕児塲㍯㥁樴䴸䅉䅅䅁䕁䅁䅁睁䵁䅁䅁权桂睃䅁权瑄权䅁权睂䅂䅁允䅁䅁䅅䅁䙁乁欰潂噇㡑⽳䍄䉁䅁䅁䅂䅁䅁䅍䅄䅁䅁䅯睅䄰䅁䅯朵䅯䅁䅯来䅑䅁䅅䅁䉁䅁䅁杄䵁䅁䅁睍畁䑁䅍䅏㑁䅁䅁䍄䉁䅁䅁䅂䅁䅁䅍䅄䅁䅁䅯兆䄰䅁䅯朵䅯䅁䅯来䅑䅁䅅䅁䉁䅁䅁杄䵁䅁䅁䅍畁䑁䅍兏㍁䅁䅁䍄䉁䅁䅁䅂䅁䅁䅍䅄䅁䅁䅯兙䅳䅁䅯儷䅯䅁䅯睧䅑䅁䅅䅁䉁䅁䅁兂ㅁ牘䩰䅄呌睐杷允䅁䅁䅑䅁䑁䅁䅷䅁䭁䑁䱍䅁䭁佁䬰䅁䭁佁䭷䅁䉁䅁䅁允䅁䅁䅕捺䵺䵺䵺䐷䴸䅉䅅䅁䕁䅁䅁睁䵁䅁䅁权䕁䅄䅁权畄权䅁权㥂䅂䅁允䅁䅁䅅䅁䙁䅁䅁䅁䅃獹䅎䍄䉁䅁䅁䅂䅁䅁䅍䅄䅁䅁䅯睍䅳䅁䅯儷䅯䅁䅯䅣䅑䅁䅅䅁䉁䅁䅁兂䥂場啯歲灦睐杷允䅁䅁䅑䅁䑁䅁䅷䅁䭁偁䅁䅁䭁䅁䅑䅁䭁䅁䍑䅁䉁䅁䅁允䅁䅁䅕䅁䅁䑧䙢䕣䵅䅉䅅䅁䕁䅁䅁睁䵁䅁䅁权䕃允䅁权䉁杁䅁权䍁杁䅁允䅁䅁䅅䅁䙁偁䐸剕獷獫䅤䍄䉁䅁䅁䅂䅁䅁䅍䅄䅁䅁䅯睖䅁䅁䅯充䅁䅁䅯䅂䅉䅁䅅䅁䉁䅁䅁杄十䅁䅁睎㕁䑁䅙睎睁䑁䅁䅍睁䅁䅁䍄䉁䅁䅁䅂䅁䅁䅍䅄䅁䅁䅯睍䅳䅁䅯儷䅯䅁䅯睧䅑䅁䅅䅁䉁䅁䅁兂捃䍸睃浣桪睐杷允䅁䅁䅑䅁䑁䅁䅷䅁䭁䩁䱍䅁䭁佁䬰䅁䭁䝁䔸䅁䉁䅁䅁允䅁䅁䅕瑃橥䑣䬰穰䴸䅉䅅䅁䕁䅁䅁睁䵁䅁䅁权歁兄䅁权浄权䅁权䙃䅂䅁允䅁䅁䅅䅁佁䅁䅷䅁睁䍁䄴李ぁ䑁䅍䅁䵁䅉䅅䅁䕁䅁䅁睁䵁䅁䅁权硃兄䅁权湄权䅁权䙃䅂䅁允䅁䅁䅅䅁䙁䑁ㄸ牘䩰䅄䅚䍄䉁䅁䅁䅂䅁䅁䅍䅄䅁䅁䅯䅬䅳䅁䅯儷䅯䅁䅯来䅑䅁䅅䅁䉁䅁䅁权敂䅄䅁䍄䉁䅁䅁䅂䅁䅁䅍䅄䅁䅁䅯䅓䅳䅁䅯儶䅯䅁䅯䄷䅯䅁䅅䅁䉁䅁䅁兂䅁䅁䅁䱧橐䅑杷允䅁䅁䅑䅁䑁䅁䅷䅁䭁䩁䱍䅁䭁佁䬰䅁䭁䡁䕅䅁䉁䅁䅁允䅁䅁䅕塹⭡确癯呲䴸䅉䅅䅁䕁䅁䅁睁䵁䅁䅁权畂䅄䅁权灄权䅁权䑃䅂䅁允䅁䅁䅅䅁䙁䅁䅁䅁䅁捤䅚䍄䉁䅁䅁䅂䅁䅁䅍䅄䅁䅁䅯睫䅳䅁䅯儷䅯䅁䅯全䅑䅁䅅䅁䉁䅁䅁兂㑃潈牘払敩睐杷允䅁䅁䅑䅁䑁䅁䅷䅁䭁䩁䱑䅁䭁佁䬰䅁䭁䥁䕕䅁䉁䅁䅁允䅁䅁䅯杘䅷䅁杷允䅁䅁䅑䅁䑁䅁䅷䅁䭁䕁䵧䅁䭁佁䬴䅁䭁䝁䔸䅁䉁䅁䅁允䅁䅁䅕䅁䅁䥁㑁欱䵁䅉䅅䅁䕁䅁䅁睁䵁䅁䅁权呃睃䅁权瑄权䅁权㥂䅂䅁允䅁䅁䅅䅁䙁乁㕶浦㡱䩤⽍䍄䉁䅁䅁䅂䅁䅁䅍䅄䅁䅁䅯䅔䄸䅁䅯儶䅯䅁䅯来䅑䅁䅅䅁䉁䅁䅁权䡂䅁䅁䍄䉁䅁䅁䅂䅁䅁䅍䅄䅁䅁䅯睺䅳䅁䅯儷䅯䅁䅯䄷䅯䅁䅅䅁䉁䅁䅁兂㙄浦㡱䩤㑐睐杷允䅁䅁䅑䅁䑁䅁䅷䅁䭁䵁䰸䅁䭁佁䬰䅁䭁䝁䔰䅁䉁䅁䅁允䅁䅁䅕浚浚浚浚䐫䴸䅉䅅䅁䕁䅁䅁睁䵁䅁䅁权硁䅄䅁权畄权䅁权睂䅂䅁允䅁䅁䅅䅁䙁䅁䅁䅁兄⽮䅬䍄䉁䅁䅁䅂䅁䅁䅍䅄䅁䅁䅯睺䅳䅁䅯儷䅯䅁䅯睢䅑䅁䅅䅁䉁䅁䅁兂㍁啩杆搵㑄睐杷允䅁䅁䅑䅁䑁䅁䅷䅁䭁䵁䰸䅁䭁佁䬰䅁䭁䡁䕁䅁䉁䅁䅁允䅁䅁䅕扏䥔牤昶樹䴸䅉䅅䅁䕁䅁䅁睁䵁䅁䅁权偄睃䅁权瑄权䅁权硂䅂䅁允䅁䅁䅅䅁䙁䥁坣挲㌷⽕⼰䍄䉁䅁䅁䅂䅁䅁䅍䅄䅁䅁䅯睺䅳䅁䅯儷䅯䅁䅯全䅑䅁䅅䅁䉁䅁䅁兂㍁啩杆搵⭄睐杷允䅁䅁䅑䅁䑁䅁䅷䅁䭁䥁䱧䅁䭁佁䭙䅁䭁䝁䔸䅁䉁䅁䅁允䅁䅁䄴权䅁䑁䅙杌㕁䑁䅍䅁䵁䅉䅅䅁䕁䅁䅁睁䵁䅁䅁权睁䅄䅁权湄权䅁权瑂䅂䅁允䅁䅁䅅䅁䙁䵁杕䡳潊呕䅎䍄䉁䅁䅁䅂䅁䅁䅍䅄䅁䅁䅯兆䅅䅁䅯䅂䅁䅁䅯兂䅁䅁䅅䅁䉁䅁䅁兂䅁䅁䅁䨹杴兑杷允䅁䅁䅑䅁䑁䅁䅷䅁䭁䑁䵅䅁䭁佁䭣䅁䭁䝁䔰䅁䉁䅁䅁允䅁䅁䅕㑋坣挲㌵䕅䵁䅉䅅䅁䕁䅁䅁睁䵁䅁䅁权⭃䅁䅁权䉁杁䅁权䙁杁䅁允䅁䅁䅅䅁䙁䅁䅁䅁坂䍣䉚䍄䉁䅁䅁䅂䅁䅁䅍䅄䅁䅁䅯杍䅷䅁䅯眵䅯䅁䅯兢䅑䅁䅅䅁䉁䅁䅁兂兂婪畤潅免䅑杷允䅁䅁䅑䅁䑁䅁䅷䅁䭁䩁䵉䅁䭁佁䭫䅁䭁䡁䔰䅁䉁䅁䅁允䅁䅁䅕䅁䅁䅁穁歴䵁䅉䅅䅁䕁䅁䅁睁䵁䅁䅁权煁䅄䅁权瑄权䅁权睂䅂䅁允䅁䅁䅅䅁䙁偁⽴ㅐ㡒公䅸䍄䉁䅁䅁䅂䅁䅁䅍䅄䅁䅁䅯杋䅷䅁䅯儷䅯䅁䅯睧䅑䅁䅅䅁䉁䅁䅁兂㍂呴䝧杬䱕䅑杷允䅁䅁䅑䅁䑁䅁䅷䅁䭁䙁䰰䅁䭁佁䬰䅁䭁䝁䔸䅁䉁䅁䅁允䅁䅁䅕穣獨瑱䜫か䵁䅉䅅䅁䕁䅁䅁睁䵁䅁䅁权㝁睃䅁权湄权䅁权硂䅂䅁允䅁䅁䅅䅁䙁偁䥡乢畹橢䅎䍄䉁䅁䅁䅂䅁䅁䅍䅄䅁䅁䅯䅤䄰䅁䅯眵䅯䅁䅯来䅑䅁䅅䅁䉁䅁䅁兂⭄煕橥晣ㅐ睐杷允䅁䅁䅑䅁䑁䅁䅷䅁䭁乁䴸䅁䭁佁䭣䅁䭁䡁䔰䅁䉁䅁䅁允䅁䅁䅕椹捨㡪ㅌ䑹䴸䅉䅅䅁䕁䅁䅁睁䵁䅁䅁权婁睃䅁权瑄权䅁权㙂䅂䅁允䅁䅁䅅䅁䙁䱁祂䩡瑈佦⽳䍄䉁䅁䅁䅂䅁䅁䅍䅄䅁䅁䅯兘䅳䅁䅯儷䅯䅁䅯睧䅑䅁䅅䅁䉁䅁䅁兂晄䕉橘浃歍䅑杷允䅁䅁䅑䅁䑁䅁䅷䅁䭁䡁䱁䅁䭁佁䬰䅁䭁佁䭷䅁䉁䅁䅁允䅁䅁䅕卑爲噌漹呹䴸䅉䅅䅁䕁䅁䅁睁䵁䅁䅁权䡄睃䅁权灄权䅁权䙃䅂䅁允䅁䅁䅅䅁䙁䅁䅁䅁䅃㡊䄹䍄䉁䅁䅁䅂䅁䅁䅍䅄䅁䅁䅯杪䅷䅁䅯眵䅯䅁䅯兣䅑䅁䅅䅁䉁䅁䅁兂䩄牤昶楇朸䅑杷允䅁䅁䅑䅁䑁䅁䅷䅁䭁䡁䱁䅁䭁佁䬰䅁䭁䝁䔰䅁䉁䅁䅁允䅁䅁䅕偒㝂硴愴䑺䴸䅉䅅䅁䕁䅁䅁睁䵁䅁䅁权噃睃䅁权浄权䅁权䑃䅂䅁允䅁䅁䅅䅁佁䅁䅷䅁祁䍁䄴睎穁䑁䅫䅁䵁䅉䅅䅁䕁䅁䅁睁䵁䅁䅁权睂睃䅁权瑄权䅁权㙂䅂䅁允䅁䅁䅅䅁䙁䥁楩㡚欰琫⽅䍄䉁䅁䅁䅂䅁䅁䅍䅄䅁䅁䅯䅣䅳䅁䅯儷䅯䅁䅯䅣䅑䅁䅅䅁䉁䅁䅁兂杄术焱㑐丳睐杷允䅁䅁䅑䅁䑁䅁䅷䅁䭁䡁䅧䅁䭁佁䭧䅁䭁䥁䕍䅁䉁䅁䅁允䅁䅁䄴杄䅁䑁䅉睎畁䑁䅙兎㍁䅁䅁䍄䉁䅁䅁䅂䅁䅁䅍䅄䅁䅁䅯杙䅅䅁䅯权䅁䅁䅯䅂䅉䅁䅅䅁䉁䅁䅁兂剄瑉㕶楦桯䅑杷允䅁䅁䅑䅁䑁䅁䅷䅁䭁䡁䱁䅁䭁佁䬰䅁䭁䥁䕕䅁䉁䅁䅁允䅁䅁䅕䜹唱㕐煓橺䴸䅉䅅䅁䕁䅁䅁睁䵁䅁䅁权偄兄䅁权瑄权䅁权獄权䅁允䅁䅁䅅䅁䙁䉁癳匳䝑敧⽕䍄䉁䅁䅁䅂䅁䅁䅍䅄䅁䅁䅯兩䅳䅁䅯朷䅯䅁䅯兢䅑䅁䅅䅁䉁䅁䅁兂䅁䅁䅁䵫睦䅑杷允䅁䅁䅑䅁䑁䅁䅷䅁䭁䡁䱁䅁䭁佁䭣䅁䭁䝁䔰䅁䉁䅁䅁允䅁䅁䅕䥯敖獴牄稷䴸䅉䅅䅁䕁䅁䅁睁䵁䅁䅁权ㅂ䅄䅁权畄权䅁权䑃䅂䅁允䅁䅁䅅䅁䙁䅁䅁䅁䅁䬫䅸䍄䉁䅁䅁䅂䅁䅁䅍䅄䅁䅁䅯睺䄰䅁䅯儷䅯䅁䅯睢䅑䅁䅅䅁䉁䅁䅁兂摁浗㝑〳氯睐杷允䅁䅁䅑䅁䑁䅁䅷䅁䭁䭁乍䅁䭁佁䬰䅁䭁佁䭷䅁䉁䅁䅁允䅁䅁䅯睒䅁䅁杷允䅁䅁䅑䅁䑁䅁䅷䅁䭁䝁䵕䅁䭁佁䭙䅁䭁䡁䕅䅁䉁䅁䅁允䅁䅁䄴权䅁䑁䅕杌硁䑁䅙䅁䵁䅉䅅䅁䕁䅁䅁睁䵁䅁䅁权浂䅄䅁权浄权䅁权硂䅂䅁允䅁䅁䅅䅁佁䅁䅷䅁祁䍁䄴䅍硁䑁䅣䅁䵁䅉䅅䅁䕁䅁䅁睁䵁䅁䅁权あ兄䅁权浄权䅁权獄权䅁允䅁䅁䅅䅁䭁䕁䅣䅁䵁䅉䅅䅁䕁䅁䅁睁䵁䅁䅁权慂䅁䅁权䕁䅁䅁权䙁䅁䅁允䅁䅁䅅䅁䙁䅁䅁䅁穃坐䈵䍄䉁䅁䅁䅂䅁䅁䅍䅄䅁䅁䅯兤䄰䅁䅯朵䅯䅁䅯䄷䅯䅁䅅䅁䉁䅁䅁权䡂䅁䅁䍄䉁䅁䅁䅂䅁䅁䅍䅄䅁䅁䅯杤䄰䅁䅯朵䅯䅁䅯䄷䅯䅁䅅䅁䉁䅁䅁权䡂䅁䅁䍄䉁䅁䅁䅂䅁䅁䅍䅄䅁䅁䅯䅍䄸䅁䅯眶䅯䅁䅯兣䅑䅁䅅䅁䉁䅁䅁杄十䅁䅁睍祁䑁䅁杍穁䑁䅁䅍ぁ䅁䅁䍄䉁䅁䅁䅂䅁䅁䅍䅄䅁䅁䅯睐䄰䅁䅯儶䅯䅁䅯来䅑䅁䅅䅁䉁䅁䅁兂䅁䅁䅁䥁癢䅑杷允䅁䅁䅑䅁䑁䅁䅷䅁䭁䡁乧䅁䭁佁䭙䅁䭁佁䭷䅁䉁䅁䅁允䅁䅁䄴䅄䅁䑁䅅杌㑁䑁䅫兎䅁䅁杷允䅁䅁䅑䅁䑁䅁䅷䅁䭁䭁乍䅁䭁佁䬰䅁䭁䡁䕅䅁䉁䅁䅁允䅁䅁䅕⽃档偧敚䐸䴸䅉䅅䅁䕁䅁䅁睁䵁䅁䅁权橃兄䅁权瑄权䅁权䙃䅂䅁允䅁䅁䅅䅁䙁䝁汹捲啂⽤⽉䍄䉁䅁䅁䅂䅁䅁䅍䅄䅁䅁䅯䅪䄰䅁䅯儷䅯䅁䅯䄷䅯䅁䅅䅁䉁䅁䅁权䡂䅁䅁䍄䉁䅁䅁䅂䅁䅁䅍䅄䅁䅁䅯䅪䄰䅁䅯儷䅯䅁䅯兦䅑䅁䅅䅁䉁䅁䅁兂婄発呤㘴扗睐杷允䅁䅁䅑䅁䑁䅁䅷䅁䭁䍁䅑䅁䭁䅁䍅䅁䭁䅁䍕䅁䉁䅁䅁允䅁䅁䅕灘㔸㍡慃䔴䵁䅉䅅䅁䕁䅁䅁睁䵁䅁䅁权䍃睃䅁权瑄权䅁权㙂䅂䅁允䅁䅁䅅䅁䙁䵁㌯⭕汏㡭⽑䍄䉁䅁䅁䅂䅁䅁䅍䅄䅁䅁䅯杧䅳䅁䅯儷䅯䅁䅯兣䅑䅁䅅䅁䉁䅁䅁兂扄堫焵䡶䑔睐杷允䅁䅁䅑䅁䑁䅁䅷䅁䭁䵁䵧䅁䭁佁䭣䅁䭁䡁䔰䅁䉁䅁䅁允䅁䅁䅕橣呥䉔㠴樶䴸䅉䅅䅁䕁䅁䅁睁䵁䅁䅁权畁睃䅁权湄权䅁权睂䅂䅁允䅁䅁䅅䅁䙁䉁奂扏䥔根䅊䍄䉁䅁䅁䅂䅁䅁䅍䅄䅁䅁䅯杧䅳䅁䅯儷䅯䅁䅯全䅑䅁䅅䅁䉁䅁䅁兂捃䍸睃浣䉪睐杷允䅁䅁䅑䅁䑁䅁䅷䅁䭁䅁䱫䅁䭁佁䭣䅁䭁䡁䕁䅁䉁䅁䅁允䅁䅁䅕匳䝑婧䑖㜶䴸䅉䅅䅁䕁䅁䅁睁䵁䅁䅁权ぃ䅄䅁权畄权䅁权獄权䅁允䅁䅁䅅䅁䙁䅁䅁䅁䅃偆䅨䍄䉁䅁䅁䅂䅁䅁䅍䅄䅁䅁䅯杧䅳䅁䅯儷䅯䅁䅯睧䅑䅁䅅䅁䉁䅁䅁兂い搯㑒匶䉢睐杷允䅁䅁䅑䅁䑁䅁䅷䅁䭁䡁䱍䅁䭁佁䭙䅁䭁䡁䕁䅁䉁䅁䅁允䅁䅁䄴䅄䅁䑁䅍杌㕁䑁䅧睎䅁䅁杷允䅁䅁䅑䅁䑁䅁䅷䅁䭁䅁䵁䅁䭁佁䬴䅁䭁䝁䔸䅁䉁䅁䅁允䅁䅁䅕䅁䅁䡁䑃欹䵁䅉䅅䅁䕁䅁䅁睁䵁䅁䅁权畁睄䅁权湄权䅁权硂䅂䅁允䅁䅁䅅䅁䙁乁㑖匶硙偃⼴䍄䉁䅁䅁䅂䅁䅁䅍䅄䅁䅁䅯兩䄰䅁䅯儷䅯䅁䅯全䅑䅁䅅䅁䉁䅁䅁兂牁硨婢発穥睐杷允䅁䅁䅑䅁䑁䅁䅷䅁䭁䉁䴴䅁䭁佁䬴䅁䭁䥁䕍䅁䉁䅁䅁允䅁䅁䅕䅁䅁䕁䭂䴱䵁䅉䅅䅁䕁䅁䅁睁䵁䅁䅁权晁䅄䅁权畄权䅁权䑃䅂䅁允䅁䅁䅅䅁䙁䅁䅁䅁䅁䭸䅂䍄䉁䅁䅁䅂䅁䅁䅍䅄䅁䅁䅯兲䅳䅁䅯眵䅯䅁䅯睢䅑䅁䅅䅁䉁䅁䅁兂療潅䅐煹䉅䅑杷允䅁䅁䅑䅁䑁䅁䅷䅁䭁䕁䴴䅁䭁佁䬰䅁䭁䝁䔸䅁䉁䅁䅁允䅁䅁䅕煢ㅬ㥉䙘呶䴸䅉䅅䅁䕁䅁䅁睁䵁䅁䅁权乄䅁䅁权䕁䅁䅁权䙁䅁䅁允䅁䅁䅅䅁䙁䅁䅁䍁穃䜱䈵䍄䉁䅁䅁䅂䅁䅁䅍䅄䅁䅁䅯儳䅷䅁䅯眵䅯䅁䅯兢䅑䅁䅅䅁䉁䅁䅁兂祃敮渫歸塳䅑杷允䅁䅁䅑䅁䑁䅁䅷䅁䭁䉁丰䅁䭁佁䬰䅁䭁䡁䔰䅁䉁䅁䅁允䅁䅁䅕䑔䩥坑汄䑯䴸䅉䅅䅁䕁䅁䅁睁䵁䅁䅁权奁睃䅁权湄权䅁权㙂䅂䅁允䅁䅁䅅䅁䙁䱁摋㘷䝦穃䅒䍄䉁䅁䅁䅂䅁䅁䅍䅄䅁䅁䅯公䅷䅁䅯眵䅯䅁䅯䅣䅑䅁䅅䅁䉁䅁䅁兂ぃ䡹⭡确楯䅑杷允䅁䅁䅑䅁䑁䅁䅷䅁䭁䅁乙䅁䭁佁䬰䅁䭁䥁䕍䅁䉁䅁䅁允䅁䅁䅕䥘䌯匹捨稶䴸䅉䅅䅁䕁䅁䅁睁䵁䅁䅁权牂䅄䅁权瑄权䅁权療䅂䅁允䅁䅁䅅䅁䙁乁欰潂噇㥑⽳䍄䉁䅁䅁䅂䅁䅁䅍䅄䅁䅁䅯睡䅷䅁䅯儷䅯䅁䅯䅣䅑䅁䅅䅁䉁䅁䅁兂硁䭃捷浗癔睐杷允䅁䅁䅑䅁䑁䅁䅷䅁䭁䝁䵳䅁䭁佁䬰䅁䭁䡁䕅䅁䉁䅁䅁允䅁䅁䅕穐敖歵䵫樷䴸䅉䅅䅁䕁䅁䅁睁䵁䅁䅁权牂䅄䅁权瑄权䅁权㥂䅂䅁允䅁䅁䅅䅁䙁佁汏㡭村偳⽁䍄䉁䅁䅁䅂䅁䅁䅍䅄䅁䅁䅯睡䄰䅁䅯朵䅯䅁䅯睧䅑䅁䅅䅁䉁䅁䅁杄䵁䅁䅁免畁䑁䅅睍祁䅁䅁䍄䉁䅁䅁䅂䅁䅁䅍䅄䅁䅁䅯䄵䅳䅁䅯儷䅯䅁䅯䄷䅯䅁䅅䅁䉁䅁䅁兂橄婰䕶䱉祃睐杷允䅁䅁䅑䅁䑁䅁䅷䅁䭁佁䱍䅁䭁佁䬰䅁䭁䥁䕕䅁䉁䅁䅁允䅁䅁䅕楅捧穔䵮樴䴸䅉䅅䅁䕁䅁䅁睁䵁䅁䅁权歄睃䅁权瑄权䅁权䙃䅂䅁允䅁䅁䅅䅁䙁䙁乃㉬匴㡧⽁䍄䉁䅁䅁䅂䅁䅁䅍䅄䅁䅁䅯兔䅳䅁䅯朷䅯䅁䅯䅣䅑䅁䅅䅁䉁䅁䅁兂䅁䅁䅁䵁稫䅑杷允䅁䅁䅑䅁䑁䅁䅷䅁䭁佁䱍䅁䭁佁䬰䅁䭁䡁䔰䅁䉁䅁䅁允䅁䅁䅕捰獩䝶渹吳䴸䅉䅅䅁䕁䅁䅁睁䵁䅁䅁权噄䅄䅁权湄权䅁权硂䅂䅁允䅁䅁䅅䅁䙁䅁穢積卍卤䅺䍄䉁䅁䅁䅂䅁䅁䅍䅄䅁䅁䅯䄵䅳䅁䅯儷䅯䅁䅯兦䅑䅁䅅䅁䉁䅁䅁兂湁免獩䙈䕲睐杷允䅁䅁䅑䅁䑁䅁䅷䅁䭁䑁䵷䅁䭁佁䬰䅁䭁佁䭷䅁䉁䅁䅁允䅁䅁䅕䤷歺䡸㝷启䴸䅉䅅䅁䕁䅁䅁睁䵁䅁䅁权㡁䅄䅁权瑄权䅁权療䅂䅁允䅁䅁䅅䅁䙁䉁汩灈㙺偶⼰䍄䉁䅁䅁䅂䅁䅁䅍䅄䅁䅁䅯䅄䅳䅁䅯朵䅯䅁䅯兦䅑䅁䅅䅁䉁䅁䅁杄䵁䅁䅁免畁䑁䅙李ㅁ䅁䅁䍄䉁䅁䅁䅂䅁䅁䅍䅄䅁䅁䅯杤䅷䅁䅯朷䅯䅁䅯兣䅑䅁䅅䅁䉁䅁䅁兂䅁䅁䅁䩁桔䅷杷允䅁䅁䅑䅁䑁䅁䅷䅁䭁䉁䰴䅁䭁佁䭙䅁䭁䥁䕕䅁䉁䅁䅁允䅁䅁䄴䅄䅁䑁䅉杌㕁䑁䅍杍䅁䅁杷允䅁䅁䅑䅁䑁䅁䅷䅁䭁䑁䵷䅁䭁佁䬰䅁䭁䡁䕁䅁䉁䅁䅁允䅁䅁䅕䤴ㅪ瑆乩䐯䴸䅉䅅䅁䕁䅁䅁睁䵁䅁䅁权㡁䅄䅁权瑄权䅁权䑃䅂䅁允䅁䅁䅅䅁䙁䕁䥺㙩䝣偱⽷䍄䉁䅁䅁䅂䅁䅁䅍䅄䅁䅁䅯朹䅷䅁䅯眵䅯䅁䅯兣䅑䅁䅅䅁䉁䅁䅁兂㑃潈牘払䕧䅑杷允䅁䅁䅑䅁䑁䅁䅷䅁䭁偁䵯䅁䭁佁䬰䅁䭁䡁䕁䅁䉁䅁䅁允䅁䅁䅕敢㝦晱午あ䵁䅉䅅䅁䕁䅁䅁睁䵁䅁䅁权㙄䅄䅁权瑄权䅁权䙃䅂䅁允䅁䅁䅅䅁䙁偁卌坔光䅗䅰䍄䉁䅁䅁䅂䅁䅁䅍䅄䅁䅁䅯末䅷䅁䅯儷䅯䅁䅯兦䅑䅁䅅䅁䉁䅁䅁兂坃㑑獴⼵偳䅑杷允䅁䅁䅑䅁䑁䅁䅷䅁䭁䕁䉷䅁䭁佁䬰䅁䭁䥁䕕䅁䉁䅁䅁允䅁䅁䅕䵱䱚㑎䉬䕁䵁䅉䅅䅁䕁䅁䅁睁䵁䅁䅁权剃兄䅁权湄权䅁权獄权䅁允䅁䅁䅅䅁䙁偁火杴低睩䅐䍄䉁䅁䅁䅂䅁䅁䅍䅄䅁䅁䅯眲䅷䅁䅯儷䅯䅁䅯䄷䅯䅁䅅䅁䉁䅁䅁兂䝄㑋㐵楱䩣䅑杷允䅁䅁䅑䅁䑁䅁䅷䅁䭁䡁䵅䅁䭁佁䭫䅁䭁䝁䔰䅁䉁䅁䅁允䅁䅁䅕䅁䅁䑁晙䕉䵅䅉䅅䅁䕁䅁䅁睁䵁䅁䅁权扄䅄䅁权瑄权䅁权䑃䅂䅁允䅁䅁䅅䅁䙁䕁攸䥥㥴睌䅒䍄䉁䅁䅁䅂䅁䅁䅍䅄䅁䅁䅯眲䅷䅁䅯儷䅯䅁䅯兦䅑䅁䅅䅁䉁䅁䅁兂歂八摣渵䑉䅑杷允䅁䅁䅑䅁䑁䅁䅷䅁䭁䵁䵁䅁䭁佁䬰䅁䭁䝁䔸䅁䉁䅁䅁允䅁䅁䅕桙奂扏䥔橴䴸䅉䅅䅁䕁䅁䅁睁䵁䅁䅁权䥃䅁䅁权剁䅁䅁权䕁杁䅁允䅁䅁䅅䅁佁䉁䅑䅁㑁䑁䅙䅎㑁䑁䅧䅎㑁䑁䅣兏䅁䅁杷允䅁䅁䅑䅁䑁䅁䅷䅁䭁䕁䵍䅁䭁佁䬰䅁䭁䡁䕁䅁䉁䅁䅁允䅁䅁䅕畮渫歸㍳吲䴸䅉䅅䅁䕁䅁䅁睁䵁䅁䅁权䕂䅄䅁权瑄权䅁权睂䅂䅁允䅁䅁䅅䅁䙁偁㥔䠱灪獊⽅䍄䉁䅁䅁䅂䅁䅁䅍䅄䅁䅁䅯睑䅷䅁䅯儷䅯䅁䅯全䅑䅁䅅䅁䉁䅁䅁兂㕁䵴㉨灶愯睐杷允䅁䅁䅑䅁䑁䅁䅷䅁䭁䕁䵑䅁䭁佁䬰䅁䭁䥁䕕䅁䉁䅁䅁允䅁䅁䅕啩杆搵楁穵䴸䅉䅅䅁䕁䅁䅁睁䵁䅁䅁权䵂允䅁权煄权䅁权睂䅂䅁允䅁䅁䅅䅁佁䅁䅷䅁睁䍁䄴睍㕁䑁䅣䅁䵁䅉䅅䅁䕁䅁䅁睁䵁䅁䅁权䙂䅄䅁权瑄权䅁权䙃䅂䅁允䅁䅁䅅䅁䙁䍁硣䭃捷畗⽑䍄䉁䅁䅁䅂䅁䅁䅍䅄䅁䅁䅯䅒䅷䅁䅯儷䅯䅁䅯睧䅑䅁䅅䅁䉁䅁䅁兂䍁㑋坣挲㌶睐杷允䅁䅁䅑䅁䑁䅁䅷䅁䭁䕁䵕䅁䭁佁䬰䅁䭁䥁䕍䅁䉁䅁䅁允䅁䅁䅕㙹䙆癴㥐䐵䴸䅉䅅䅁䕁䅁䅁睁䵁䅁䅁权偃兄䅁权瑄权䅁权獄权䅁允䅁䅁䅅䅁䙁䥁噇㑑獴㤵⽍䍄䉁䅁䅁䅂䅁䅁䅍䅄䅁䅁䅯䄱䅳䅁䅯朷䅯䅁䅯兢䅑䅁䅅䅁䉁䅁䅁兂䅁䅁䅁䡵佷兑杷允䅁䅁䅑䅁䑁䅁䅷䅁䭁䉁䵅䅁䭁佁䭙䅁䭁䝁䔰䅁䉁䅁䅁允䅁䅁䄴䅄䅁䑁䅅杌㕁䑁䅙李䅁䅁杷允䅁䅁䅑䅁䑁䅁䅷䅁䭁乁䱑䅁䭁佁䭫䅁䭁䥁䕍䅁䉁䅁䅁允䅁䅁䅕䅁䅁佁獨䕃䵅䅉䅅䅁䕁䅁䅁睁䵁䅁䅁权䱂兄䅁权瑄权䅁权㥂䅂䅁允䅁䅁䅅䅁䙁䥁䌯匹捨⭪⽉䍄䉁䅁䅁䅂䅁䅁䅍䅄䅁䅁䅯睪䄰䅁䅯儷䅯䅁䅯䅣䅑䅁䅅䅁䉁䅁䅁兂捂㡪ㅌ䙋偺睐杷允䅁䅁䅑䅁䑁䅁䅷䅁䭁䥁丸䅁䭁佁䬰䅁䭁䡁䕅䅁䉁䅁䅁允䅁䅁䅕敢㝦晱午呺䴸䅉䅅䅁䕁䅁䅁睁䵁䅁䅁权佄睃䅁权浄权䅁权硂䅂䅁允䅁䅁䅅䅁佁䅁䅷䅁硁䍁䄴睎祁䑁䅉䅁䵁䅉䅅䅁䕁䅁䅁睁䵁䅁䅁权偃兄䅁权瑄权䅁权䙃䅂䅁允䅁䅁䅅䅁䙁䉁愱䑚晶㡔⼰䍄䉁䅁䅁䅂䅁䅁䅍䅄䅁䅁䅯睬䅷䅁䅯儷䅯䅁䅯来䅑䅁䅅䅁䉁䅁䅁兂扁㥌欰潂䑅䅑杷允䅁䅁䅑䅁䑁䅁䅷䅁䭁佁临䅁䭁佁䬰䅁䭁䝁䔸䅁䉁䅁䅁允䅁䅁䅕㑎䉬余兘䐯䴸䅉䅅䅁䕁䅁䅁睁䵁䅁䅁权偃兄䅁权瑄权䅁权䑃䅂䅁允䅁䅁䅅䅁䙁偁卌坔光䵗⽫䍄䉁䅁䅁䅂䅁䅁䅍䅄䅁䅁䅯睱䅷䅁䅯儷䅯䅁䅯䅣䅑䅁䅅䅁䉁䅁䅁兂⽄楖䥸坥兲睐杷允䅁䅁䅑䅁䑁䅁䅷䅁䭁䝁䴰䅁䭁佁䭙䅁䭁䥁䕍䅁䉁䅁䅁允䅁䅁䄴䅄䅁䑁䅉杌硁䑁䅙兏䅁䅁杷允䅁䅁䅑䅁䑁䅁䅷䅁䭁䡁䰸䅁䭁佁䬴䅁䭁䝁䔰䅁䉁䅁䅁允䅁䅁䅕䅁䅁䕁㝂〸䵁䅉䅅䅁䕁䅁䅁睁䵁䅁䅁权牃䅄䅁权瑄权䅁权硂䅂䅁允䅁䅁䅅䅁䙁䩁䍖爯䥐瑰⽅䍄䉁䅁䅁䅂䅁䅁䅍䅄䅁䅁䅯䅴䅷䅁䅯朵䅯䅁䅯兢䅑䅁䅅䅁䉁䅁䅁权䡂䅁䅁䍄䉁䅁䅁䅂䅁䅁䅍䅄䅁䅁䅯睱䅷䅁䅯儷䅯䅁䅯兦䅑䅁䅅䅁䉁䅁䅁兂坁㘱䍤䭋塲睐杷允䅁䅁䅑䅁䑁䅁䅷䅁䭁䅁䱑䅁䭁佁䭫䅁䭁䡁䕅䅁䉁䅁䅁允䅁䅁䅕䅁䅁䅁畁䔳䵁䅉䅅䅁䕁䅁䅁睁䵁䅁䅁权䍂睃䅁权浄权䅁权療䅂䅁允䅁䅁䅅䅁佁䅁䅷䅁㉁䍁䄴李㉁䑁䅙䅁䵁䅉䅅䅁䕁䅁䅁睁䵁䅁䅁权奁睄䅁权畄权䅁权獄权䅁允䅁䅁䅅䅁䙁䅁䅁䅁杁兲䉴䍄䉁䅁䅁䅂䅁䅁䅍䅄䅁䅁䅯睤䅳䅁䅯儷䅯䅁䅯䄷䅯䅁䅅䅁䉁䅁䅁兂㙄浦㡱䩤坍䅑杷允䅁䅁䅑䅁䑁䅁䅷䅁䭁䥁乣䅁䭁佁䭫䅁䭁䥁䕕䅁䉁䅁䅁允䅁䅁䅕䅁䅁䥁灂猲䵁䅉䅅䅁䕁䅁䅁睁䵁䅁䅁权㍂睃䅁权瑄权䅁权瑂䅂䅁允䅁䅁䅅䅁䙁䵁䱤㑎䉬䈴䅸䍄䉁䅁䅁䅂䅁䅁䅍䅄䅁䅁䅯睤䅳䅁䅯儷䅯䅁䅯睢䅑䅁䅅䅁䉁䅁䅁兂汁潂噇睑女䅑杷允䅁䅁䅑䅁䑁䅁䅷䅁䭁䡁䱣䅁䭁佁䬰䅁䭁䡁䕅䅁䉁䅁䅁允䅁䅁䅕䘷㑇潈牖啉䵁䅉䅅䅁䕁䅁䅁睁䵁䅁䅁权㡂䅄䅁权灄权䅁权䑃䅂䅁允䅁䅁䅅䅁䙁䅁䅁䅁权晦䅆䍄䉁䅁䅁䅂䅁䅁䅍䅄䅁䅁䅯睤䅳䅁䅯儷䅯䅁䅯睧䅑䅁䅅䅁䉁䅁䅁兂䙄䱉祂䩡潅䅑杷允䅁䅁䅑䅁䑁䅁䅷䅁䭁䥁䵍䅁䭁佁䭙䅁䭁䥁䕍䅁䉁䅁䅁允䅁䅁䄴䅄䅁䑁䅅杌ㅁ䑁䅧䅏䅁䅁杷允䅁䅁䅑䅁䑁䅁䅷䅁䭁佁䵯䅁䭁佁䬰䅁䭁佁䭷䅁䉁䅁䅁允䅁䅁䅕䝭匴㡧䭄吹䴸䅉䅅䅁䕁䅁䅁睁䵁䅁䅁权婂允䅁权䉁杁䅁权䙁杁䅁允䅁䅁䅅䅁䙁䱁摣䍚啍瘷䅤䍄䉁䅁䅁䅂䅁䅁䅍䅄䅁䅁䅯兗䅅䅁䅯允䅉䅁䅯睁䅉䅁䅅䅁䉁䅁䅁兂求摁䱈卨⽄䅑杷允䅁䅁䅑䅁䑁䅁䅷䅁䭁佁䵯䅁䭁佁䬰䅁䭁䝁䔸䅁䉁䅁䅁允䅁䅁䅕扌摋㘷䝦稯䴸䅉䅅䅁䕁䅁䅁睁䵁䅁䅁权䭁䅄䅁权畄权䅁权睂䅂䅁允䅁䅁䅅䅁䙁䅁䅁䅁杂昫䅊䍄䉁䅁䅁䅂䅁䅁䅍䅄䅁䅁䅯兄䅅䅁䅯允䅉䅁䅯睁䅉䅁䅅䅁䉁䅁䅁兂千䍑橃⭖匯䅑杷允䅁䅁䅑䅁䑁䅁䅷䅁䭁䍁䱫䅁䭁佁䬰䅁䭁䝁䔸䅁䉁䅁䅁允䅁䅁䅕〳丫㉬匴稴䴸䅉䅅䅁䕁䅁䅁睁䵁䅁䅁权灁睃䅁权瑄权䅁权㙂䅂䅁允䅁䅁䅅䅁䙁乁㑖匶硙佃⽑䍄䉁䅁䅁䅂䅁䅁䅍䅄䅁䅁䅯克䅳䅁䅯儷䅯䅁䅯睧䅑䅁䅅䅁䉁䅁䅁兂汄䌰扌堫洷睐杷允䅁䅁䅑䅁䑁䅁䅷䅁䭁䑁䱁䅁䭁佁䭫䅁䭁䝁䔸䅁䉁䅁䅁允䅁䅁䅕䅁䅁䩁䅃䔹䵁䅉䅅䅁䕁䅁䅁睁䵁䅁䅁权䵄睃䅁权灄权䅁权瑂䅂䅁允䅁䅁䅅䅁䙁䅁䅁䅁䅃佣䅬䍄䉁䅁䅁䅂䅁䅁䅍䅄䅁䅁䅯兂䅷䅁䅯朷䅯䅁䅯䄷䅯䅁䅅䅁䉁䅁䅁兂䅁䅁䅁䉁湱䅷杷允䅁䅁䅑䅁䑁䅁䅷䅁䭁䥁䰴䅁䭁佁䭣䅁䭁佁䭷䅁䉁䅁䅁允䅁䅁䅕瑃橥䑣䬲䕇䵁䅉䅅䅁䕁䅁䅁睁䵁䅁䅁权剁䅄䅁权瑄权䅁权療䅂䅁允䅁䅁䅅䅁䙁䙁㘶兓䍷⽋⽳䍄䉁䅁䅁䅂䅁䅁䅍䅄䅁䅁䅯充䅷䅁䅯儷䅯䅁䅯睧䅑䅁䅅䅁䉁䅁䅁兂婁䙂余扌㝌睐杷允䅁䅁䅑䅁䑁䅁䅷䅁䭁䉁䵅䅁䭁佁䬰䅁䭁䡁䔰䅁䉁䅁䅁允䅁䅁䅕㉦㡱䩤奍䐯䴸䅉䅅䅁䕁䅁䅁睁䵁䅁䅁权畃睃䅁权畄权䅁权㙂䅂䅁允䅁䅁䅅䅁䙁䅁䅁䅁䅂⭺䅎䍄䉁䅁䅁䅂䅁䅁䅍䅄䅁䅁䅯睥䅷䅁䅯儷䅯䅁䅯䄷䅯䅁䅅䅁䉁䅁䅁兂权楇搯䅊桢睐杷允䅁䅁䅑䅁䑁䅁䅷䅁䭁䡁䵳䅁䭁佁䬰䅁䭁䡁䕯䅁䉁䅁䅁允䅁䅁䅕㘱睎児塲稰䴸䅉䅅䅁䕁䅁䅁睁䵁䅁䅁权求睃䅁权瑄权䅁权瑂䅂䅁允䅁䅁䅅䅁䙁䑁積積積⭍⽍䍄䉁䅁䅁䅂䅁䅁䅍䅄䅁䅁䅯杚䅳䅁䅯儶䅯䅁䅯兦䅑䅁䅅䅁䉁䅁䅁兂䅁䅁䅁䭁祦䅷杷允䅁䅁䅑䅁䑁䅁䅷䅁䭁䝁䱕䅁䭁佁䬰䅁䭁䡁䕯䅁䉁䅁䅁允䅁䅁䅕挲㌷⭕汏穵䴸䅉䅅䅁䕁䅁䅁睁䵁䅁䅁权奃睃䅁权湄权䅁权硂䅂䅁允䅁䅁䅅䅁䙁乁倹婪畤桅䅆䍄䉁䅁䅁䅂䅁䅁䅍䅄䅁䅁䅯党䅳䅁䅯儷䅯䅁䅯䅣䅑䅁䅅䅁䉁䅁䅁兂䉃啬䱏佢㝥睐杷允䅁䅁䅑䅁䑁䅁䅷䅁䭁佁䱁䅁䭁佁䭙䅁䭁䥁䕍䅁䉁䅁䅁允䅁䅁䄴䅄䅁䑁䅅杌㉁䑁䅅睍䅁䅁杷允䅁䅁䅑䅁䑁䅁䅷䅁䭁䝁䱕䅁䭁佁䬰䅁䭁䥁䕍䅁䉁䅁䅁允䅁䅁䅕⼵灵搸乊橷䴸䅉䅅䅁䕁䅁䅁睁䵁䅁䅁权求兄䅁权湄权䅁权獄权䅁允䅁䅁䅅䅁䙁䙁㘶兓䍷硋䅒䍄䉁䅁䅁䅂䅁䅁䅍䅄䅁䅁䅯䅬䄰䅁䅯朵䅯䅁䅯兣䅑䅁䅅䅁䉁䅁䅁杄䵁䅁䅁杍畁䑁䅑䅎㉁䅁䅁䍄䉁䅁䅁䅂䅁䅁䅍䅄䅁䅁䅯䅚䄰䅁䅯朵䅯䅁䅯睧䅑䅁䅅䅁䉁䅁䅁杄䵁䅁䅁免畁䑁䅑杍ぁ䅁䅁䍄䉁䅁䅁䅂䅁䅁䅍䅄䅁䅁䅯䄴䅳䅁䅯儷䅯䅁䅯兢䅑䅁䅅䅁䉁䅁䅁兂㡄晱午坔歌睐杷允䅁䅁䅑䅁䑁䅁䅷䅁䭁佁䱁䅁䭁佁䬰䅁䭁䝁䔸䅁䉁䅁䅁允䅁䅁䅕穊䥅䉲慸䐶䴸䅉䅅䅁䕁䅁䅁睁䵁䅁䅁权杄睃䅁权瑄权䅁权㙂䅂䅁允䅁䅁䅅䅁䙁䅁獩䙈歰㥏⼸䍄䉁䅁䅁䅂䅁䅁䅍䅄䅁䅁䅯共䅷䅁䅯儷䅯䅁䅯䅣䅑䅁䅅䅁䉁䅁䅁兂䭄浉㡯湥呪睐杷允䅁䅁䅑䅁䑁䅁䅷䅁䭁䥁䴴䅁䭁佁䭫䅁䭁䝁䔰䅁䉁䅁䅁允䅁䅁䅕䅁䅁䥁㝄ぺ䵁䅉䅅䅁䕁䅁䅁睁䵁䅁䅁权千䅄䅁权湄权䅁权䙃䅂䅁允䅁䅁䅅䅁䙁乁㕶浦㡱䍴䅂䍄䉁䅁䅁䅂䅁䅁䅍䅄䅁䅁䅯睫䅷䅁䅯眵䅯䅁䅯全䅑䅁䅅䅁䉁䅁䅁兂ㅂ硫䕧杖氷睐杷允䅁䅁䅑䅁䑁䅁䅷䅁䭁䕁䰴䅁䭁佁䭙䅁䭁䥁䕕䅁䉁䅁䅁允䅁䅁䄴䅄䅁䑁䅅杌穁䑁䅫䅎䅁䅁杷允䅁䅁䅑䅁䑁䅁䅷䅁䭁䭁䵫䅁䭁佁䬰䅁䭁䡁䕅䅁䉁䅁䅁允䅁䅁䅕䑴⬶兏態䐱䴸䅉䅅䅁䕁䅁䅁睁䵁䅁䅁权㍂兄䅁权湄权䅁权硂䅂䅁允䅁䅁䅅䅁䙁䭁潄䍷匴発⽇䍄䉁䅁䅁䅂䅁䅁䅍䅄䅁䅁䅯䅥䄰䅁䅯眵䅯䅁䅯兣䅑䅁䅅䅁䉁䅁䅁兂䙃ㄶ㑇潈䩕䅑杷允䅁䅁䅑䅁䑁䅁䅷䅁䭁䭁䵫䅁䭁佁䬰䅁䭁䥁䕕䅁䉁䅁䅁允䅁䅁䅕潄确ㅦ瀱樱䴸䅉䅅䅁䕁䅁䅁睁䵁䅁䅁权㥂䅄䅁权湄权䅁权瑂䅂䅁允䅁䅁䅅䅁䙁䉁䘫ㄶ㑇案䅂䍄䉁䅁䅁䅂䅁䅁䅍䅄䅁䅁䅯共䅷䅁䅯儷䅯䅁䅯兦䅑䅁䅅䅁䉁䅁䅁兂䅃䥂ね煹塈睐杷允䅁䅁䅑䅁䑁䅁䅷䅁䭁䑁䱳䅁䭁佁䬰䅁䭁佁䭷䅁䉁䅁䅁允䅁䅁䅕㑥浍硙⼲䐵䴸䅉䅅䅁䕁䅁䅁睁䵁䅁䅁权㝁睃䅁权瑄权䅁权瑂䅂䅁允䅁䅁䅅䅁䙁佁㕖兺⭶伳⽑䍄䉁䅁䅁䅂䅁䅁䅍䅄䅁䅁䅯睏䅳䅁䅯儷䅯䅁䅯睢䅑䅁䅅䅁䉁䅁䅁兂㕄牆慥樴䄯睐杷允䅁䅁䅑䅁䑁䅁䅷䅁䭁䥁䵑䅁䭁佁䬰䅁䭁佁䭷䅁䉁䅁䅁允䅁䅁䅕㥏倹婪畤橧䴸䅉䅅䅁䕁䅁䅁睁䵁䅁䅁权䕃䅄䅁权瑄权䅁权瑂䅂䅁允䅁䅁䅅䅁䙁䑁晶㑔堲潢⽉䍄䉁䅁䅁䅂䅁䅁䅍䅄䅁䅁䅯䄳䅳䅁䅯眵䅯䅁䅯兣䅑䅁䅅䅁䉁䅁䅁兂⭂灅䱥䵱歄睐杷允䅁䅁䅑䅁䑁䅁䅷䅁䭁䥁䵑䅁䭁佁䬰䅁䭁䥁䕕䅁䉁䅁䅁允䅁䅁䅕渫焵䡶呓䑩䴸䅉䅅䅁䕁䅁䅁睁䵁䅁䅁权ㅁ兄䅁权瑄权䅁权㙂䅂䅁允䅁䅁䅅䅁䙁䭁扡䍸睃杣䅺䍄䉁䅁䅁䅂䅁䅁䅍䅄䅁䅁䅯杴䅕䅁䅯朷䅯䅁䅯䅣䅑䅁䅅䅁䉁䅁䅁兂䅁䅁䅁䡧搯䅷杷允䅁䅁䅑䅁䑁䅁䅷䅁䭁䑁乕䅁䭁佁䬰䅁䭁䡁䕁䅁䉁䅁䅁允䅁䅁䅕匰扌堫焵㡃䵁䅉䅅䅁䕁䅁䅁睁䵁䅁䅁权穁睃䅁权湄权䅁权硂䅂䅁允䅁䅁䅅䅁䙁䍁扐堫焵䅶䅤䍄䉁䅁䅁䅂䅁䅁䅍䅄䅁䅁䅯兎䄰䅁䅯儷䅯䅁䅯兣䅑䅁䅅䅁䉁䅁䅁兂婁䙂余呌光䅷杷允䅁䅁䅑䅁䑁䅁䅷䅁䭁乁䱑䅁䭁佁䬴䅁䭁䡁䕯䅁䉁䅁䅁允䅁䅁䅕䅁䅁䱁㉂欯䵁䅉䅅䅁䕁䅁䅁睁䵁䅁䅁权ㅁ兄䅁权瑄权䅁权䙃䅂䅁允䅁䅁䅅䅁䙁䩁婱婭婭剭䅄䍄䉁䅁䅁䅂䅁䅁䅍䅄䅁䅁䅯䄵䅷䅁䅯朷䅯䅁䅯睧䅑䅁䅅䅁䉁䅁䅁兂䅁䅁䅁䙯䍉兑杷允䅁䅁䅑䅁䑁䅁䅷䅁䭁䑁乕䅁䭁佁䬰䅁䭁䥁䕍䅁䉁䅁䅁允䅁䅁䅕体㙆䭆䠵獃䵁䅉䅅䅁䕁䅁䅁睁䵁䅁䅁权硄权䅁权瑄权䅁权獄权䅁允䅁䅁䅅䅁䭁䕁䅣䅁䵁䅉䅅䅁䕁䅁䅁睁䵁䅁䅁权䝃䅄䅁权灄权䅁权䙃䅂䅁允䅁䅁䅅䅁䙁䅁䅁䅁䅂瑆䅎䍄䉁䅁䅁䅂䅁䅁䅍䅄䅁䅁䅯杉䅷䅁䅯儶䅯䅁䅯睢䅑䅁䅅䅁䉁䅁䅁兂䅁䅁䅁䥁䵔䅑杷允䅁䅁䅑䅁䑁䅁䅷䅁䭁䍁䵍䅁䭁佁䭫䅁䭁䝁䔸䅁䉁䅁䅁允䅁䅁䅕䅁䅁䅁楃捶䵁䅉䅅䅁䕁䅁䅁睁䵁䅁䅁权硄权䅁权瑄权䅁权㥂䅂䅁允䅁䅁䅅䅁䙁䱁敧敨剴偵⽙䍄䉁䅁䅁䅂䅁䅁䅍䅄䅁䅁䅯䅱䅷䅁䅯眵䅯䅁䅯兣䅑䅁䅅䅁䉁䅁䅁兂䵁楁䡵瑆䥫䅑杷允䅁䅁䅑䅁䑁䅁䅷䅁䭁䵁义䅁䭁佁䬰䅁䭁䝁䔰䅁䉁䅁䅁允䅁䅁䅕䡶呓䅇坒樸䴸䅉䅅䅁䕁䅁䅁睁䵁䅁䅁权㝁睃䅁权灄权䅁权䙃䅂䅁允䅁䅁䅅䅁䙁䅁䅁䅁䅂佷䅤䍄䉁䅁䅁䅂䅁䅁䅍䅄䅁䅁䅯杷䄰䅁䅯儷䅯䅁䅯睢䅑䅁䅅䅁䉁䅁䅁兂䥁䉲慸䑚究睐杷允䅁䅁䅑䅁䑁䅁䅷䅁䭁䵁义䅁䭁佁䬰䅁䭁䡁䕯䅁䉁䅁䅁允䅁䅁䅕兊䉡啬䱏䐹䴸䅉䅅䅁䕁䅁䅁睁䵁䅁䅁权䍄兄䅁权瑄权䅁权睂䅂䅁允䅁䅁䅅䅁䙁乁㑖匶硙偃⽙䍄䉁䅁䅁䅂䅁䅁䅍䅄䅁䅁䅯䅦䅷䅁䅯朷䅯䅁䅯䄷䅯䅁䅅䅁䉁䅁䅁兂䅁䅁䅁临汔䅷杷允䅁䅁䅑䅁䑁䅁䅷䅁䭁䵁义䅁䭁佁䬰䅁䭁䡁䔰䅁䉁䅁䅁允䅁䅁䅕䡶呓䅇坒䐫䴸䅉䅅䅁䕁䅁䅁睁䵁䅁䅁权卄䅄䅁权瑄权䅁权硂䅂䅁允䅁䅁䅅䅁䙁䩁桘奍灨⽗⽉䍄䉁䅁䅁䅂䅁䅁䅍䅄䅁䅁䅯䅪䄰䅁䅯朵䅯䅁䅯䅣䅑䅁䅅䅁䉁䅁䅁杄䵁䅁䅁李畁䑁䅣杍ぁ䅁䅁䍄䉁䅁䅁䅂䅁䅁䅍䅄䅁䅁䅯杸䅷䅁䅯朷䅯䅁䅯全䅑䅁䅅䅁䉁䅁䅁兂䅁䅁䅁䡷捔䅑杷允䅁䅁䅑䅁䑁䅁䅷䅁䭁乁䵉䅁䭁佁䬰䅁䭁䥁䕕䅁䉁䅁䅁允䅁䅁䅕匯杩唱牄䐸䴸䅉䅅䅁䕁䅁䅁睁䵁䅁䅁权湄睃䅁</t>
  </si>
  <si>
    <t>权湄权䅁权㙂䅂䅁允䅁䅁䅅䅁䙁䙁乃㉬匴硧䅎䍄䉁䅁䅁䅂䅁䅁䅍䅄䅁䅁䅯兄䅳䅁䅯儷䅯䅁䅯兢䅑䅁䅅䅁䉁䅁䅁兂䝂癴㥐䠱汪睐杷允䅁䅁䅑䅁䑁䅁䅷䅁䭁䥁䅍䅁䭁䅁䍅䅁䭁䅁䍕䅁䉁䅁䅁允䅁䅁䅕㝲扭汪䵘唲䵁䅉䅅䅁䕁䅁䅁睁䵁䅁䅁权乁睃䅁权瑄权䅁权䑃䅂䅁允䅁䅁䅅䅁䙁䝁光䑗ね乹⼴䍄䉁䅁䅁䅂䅁䅁䅍䅄䅁䅁䅯䅈䄰䅁䅯儶䅯䅁䅯睧䅑䅁䅅䅁䉁䅁䅁兂䅁䅁䅁䝧扔䅑杷允䅁䅁䅑䅁䑁䅁䅷䅁䭁䅁䰰䅁䭁佁䬰䅁䭁䡁䔰䅁䉁䅁䅁允䅁䅁䅕䥘䌯匹捨稳䴸䅉䅅䅁䕁䅁䅁睁䵁䅁䅁权剁䅄䅁权灄权䅁权䙃䅂䅁允䅁䅁䅅䅁䙁䅁䅁䅁䅁䱹䄹䍄䉁䅁䅁䅂䅁䅁䅍䅄䅁䅁䅯䅸䅷䅁䅯儷䅯䅁䅯䅣䅑䅁䅅䅁䉁䅁䅁兂䙃ㄶ㑇潈癘睐杷允䅁䅁䅑䅁䑁䅁䅷䅁䭁䵁䵑䅁䭁佁䬰䅁䭁䥁䕕䅁䉁䅁䅁允䅁䅁䅕倹唳佥浫吷䴸䅉䅅䅁䕁䅁䅁睁䵁䅁䅁权塁兄䅁权湄权䅁权睂䅂䅁允䅁䅁䅅䅁䙁䕁杊搵楁祗䄳䍄䉁䅁䅁䅂䅁䅁䅍䅄䅁䅁䅯䅸䅷䅁䅯儷䅯䅁䅯睧䅑䅁䅅䅁䉁䅁䅁兂䭂䅄牉硨瑢睐杷允䅁䅁䅑䅁䑁䅁䅷䅁䭁䍁䵑䅁䭁佁䭙䅁䭁䥁䕕䅁䉁䅁䅁允䅁䅁䄴䅄䅁䑁䅉杌硁䑁䅍兏䅁䅁杷允䅁䅁䅑䅁䑁䅁䅷䅁䭁䕁乍䅁䭁佁䬰䅁䭁䝁䔸䅁䉁䅁䅁允䅁䅁䅕⽺呤㘴払䕅䵁䅉䅅䅁䕁䅁䅁睁䵁䅁䅁权煂䅄䅁权湄权䅁权硂䅂䅁允䅁䅁䅅䅁䭁䕁䅣䅁䵁䅉䅅䅁䕁䅁䅁睁䵁䅁䅁权䑂兄䅁权瑄权䅁权睂䅂䅁允䅁䅁䅅䅁䙁䙁㘶兓䍷硋䅆䍄䉁䅁䅁䅂䅁䅁䅍䅄䅁䅁䅯睑䄰䅁䅯儷䅯䅁䅯全䅑䅁䅅䅁䉁䅁䅁兂療潅䅐煹充䅑杷允䅁䅁䅑䅁䑁䅁䅷䅁䭁䱁䵧䅁䭁佁䬰䅁䭁佁䭷䅁䉁䅁䅁允䅁䅁䅕婸唰䭰嘷䐸䴸䅉䅅䅁䕁䅁䅁睁䵁䅁䅁权䙃兄䅁权瑄权䅁权睂䅂䅁允䅁䅁䅅䅁䙁偁⭰牡へ㉫⽧䍄䉁䅁䅁䅂䅁䅁䅍䅄䅁䅁䅯䅵䅷䅁䅯儷䅯䅁䅯来䅑䅁䅅䅁䉁䅁䅁兂䅄㙚啧㕂礯睐杷允䅁䅁䅑䅁䑁䅁䅷䅁䭁䵁䵅䅁䭁佁䬰䅁䭁䥁䕍䅁䉁䅁䅁允䅁䅁䅕穚婁乚極樰䴸䅉䅅䅁䕁䅁䅁睁䵁䅁䅁权煁睃䅁权瑄权䅁权療䅂䅁允䅁䅁䅅䅁䙁䙁橔婰䕶䅉䅆䍄䉁䅁䅁䅂䅁䅁䅍䅄䅁䅁䅯睙䅷䅁䅯儶䅯䅁䅯兢䅑䅁䅅䅁䉁䅁䅁兂䅁䅁䅁䵯〷䅷杷允䅁䅁䅑䅁䑁䅁䅷䅁䭁䱁䵧䅁䭁佁䬰䅁䭁䡁䕁䅁䉁䅁䅁允䅁䅁䅕婑䭄卋挸稸䴸䅉䅅䅁䕁䅁䅁睁䵁䅁䅁权乄睃䅁权浄权䅁权䑃䅂䅁允䅁䅁䅅䅁佁䅁䅷䅁硁䍁䄴兏㉁䑁䅧䅁䵁䅉䅅䅁䕁䅁䅁睁䵁䅁䅁权㑃䅄䅁权瑄权䅁权䑃䅂䅁允䅁䅁䅅䅁䙁䅁栰唸剚瘳⽅䍄䉁䅁䅁䅂䅁䅁䅍䅄䅁䅁䅯䅈䅳䅁䅯朵䅯䅁䅯来䅑䅁䅅䅁䉁䅁䅁杄䵁䅁䅁杍畁䑁䅧免㕁䅁䅁䍄䉁䅁䅁䅂䅁䅁䅍䅄䅁䅁䅯睋䅳䅁䅯儷䅯䅁䅯睢䅑䅁䅅䅁䉁䅁䅁兂䱃佢㝦晱祈睐杷允䅁䅁䅑䅁䑁䅁䅷䅁䭁䡁䴰䅁䭁佁䭫䅁䭁䡁䕯䅁䉁䅁䅁允䅁䅁䅕䅁䅁乁浃唹䵁䅉䅅䅁䕁䅁䅁睁䵁䅁䅁权瑁䅄䅁权畄权䅁权硂䅂䅁允䅁䅁䅅䅁䙁䅁䅁䅁䅂⭪䅂䍄䉁䅁䅁䅂䅁䅁䅍䅄䅁䅁䅯睋䅳䅁䅯儷䅯䅁䅯兣䅑䅁䅅䅁䉁䅁䅁兂塄㍯㥁瑃硦睐杷允䅁䅁䅑䅁䑁䅁䅷䅁䭁䥁䱳䅁䭁佁䭣䅁䭁䥁䕕䅁䉁䅁䅁允䅁䅁䅕匰扌堫焵䕃䵁䅉䅅䅁䕁䅁䅁睁䵁䅁䅁权䱃睃䅁权瑄权䅁权睂䅂䅁允䅁䅁䅅䅁䙁䉁癳匳䝑执⽕䍄䉁䅁䅁䅂䅁䅁䅍䅄䅁䅁䅯共䅳䅁䅯朵䅯䅁䅯睧䅑䅁䅅䅁䉁䅁䅁杄䵁䅁䅁免畁䑁䅅䅍㍁䅁䅁䍄䉁䅁䅁䅂䅁䅁䅍䅄䅁䅁䅯睩䅳䅁䅯儷䅯䅁䅯兣䅑䅁䅅䅁䉁䅁䅁兂䭂䅄牉硨灡睐杷允䅁䅁䅑䅁䑁䅁䅷䅁䭁䥁䱳䅁䭁佁䬰䅁䭁䥁䕍䅁䉁䅁䅁允䅁䅁䅕扏䥔牤昶橱䴸䅉䅅䅁䕁䅁䅁睁䵁䅁䅁权䅄允䅁权䉁杁䅁权䍁杁䅁允䅁䅁䅅䅁䙁䅁䅁䅁睂䄳䉬䍄䉁䅁䅁䅂䅁䅁䅍䅄䅁䅁䅯睑䅳䅁䅯儷䅯䅁䅯全䅑䅁䅅䅁䉁䅁䅁兂㙄浦㡱䩤奏睐杷允䅁䅁䅑䅁䑁䅁䅷䅁䭁䙁䱅䅁䭁佁䬴䅁䭁䥁䕍䅁䉁䅁䅁允䅁䅁䅕䅁䅁䅁硃欲䵁䅉䅅䅁䕁䅁䅁睁䵁䅁䅁权⭃允䅁权䕁䅁䅁权䙁䅁䅁允䅁䅁䅅䅁䙁䅁䅁䅁㙁㉂䉬䍄䉁䅁䅁䅂䅁䅁䅍䅄䅁䅁䅯杔䅷䅁䅯眵䅯䅁䅯兣䅑䅁䅅䅁䉁䅁䅁兂噂乡湅䜸睶睐杷允䅁䅁䅑䅁䑁䅁䅷䅁䭁䝁䵑䅁䭁佁䬴䅁䭁䡁䕁䅁䉁䅁䅁允䅁䅁䅕䅁䅁䭁䭃〹䵁䅉䅅䅁䕁䅁䅁睁䵁䅁䅁权元睃䅁权畄权䅁权㥂䅂䅁允䅁䅁䅅䅁䙁䅁䅁䅁䅃䵎䅰䍄䉁䅁䅁䅂䅁䅁䅍䅄䅁䅁䅯睦䅷䅁䅯儷䅯䅁䅯来䅑䅁䅅䅁䉁䅁䅁兂桁䡳潊敫欳睐杷允䅁䅁䅑䅁䑁䅁䅷䅁䭁䑁䈰䅁䭁䉁䅅䅁䭁䅁䍑䅁䉁䅁䅁允䅁䅁䄴䅆䅁䑁䅉杍祁䑁䅁睎ぁ䑁䅁䅍睁䅁䅁䍄䉁䅁䅁䅂䅁䅁䅍䅄䅁䅁䅯睦䅷䅁䅯儷䅯䅁䅯睧䅑䅁䅅䅁䉁䅁䅁兂㝁〳丫㉬椷睐杷允䅁䅁䅑䅁䑁䅁䅷䅁䭁䩁乑䅁䭁佁䬰䅁䭁䡁䕯䅁䉁䅁䅁允䅁䅁䅕䉵䘶ㄶ㑇樳䴸䅉䅅䅁䕁䅁䅁睁䵁䅁䅁权啃兄䅁权瑄权䅁权睂䅂䅁允䅁䅁䅅䅁䙁䅁坒楄礲摮⼸䍄䉁䅁䅁䅂䅁䅁䅍䅄䅁䅁䅯杢䅷䅁䅯眵䅯䅁䅯䄷䅯䅁䅅䅁䉁䅁䅁兂硂児塲㍯敁䅑杷允䅁䅁䅑䅁䑁䅁䅷䅁䭁䩁乑䅁䭁佁䬰䅁䭁䥁䕍䅁䉁䅁䅁允䅁䅁䅕㥆佮ㄹ橐吳䴸䅉䅅䅁䕁䅁䅁睁䵁䅁䅁权啃兄䅁权瑄权䅁权㥂䅂䅁允䅁䅁䅅䅁䙁䕁䱓佢㝦敱⽅䍄䉁䅁䅁䅂䅁䅁䅍䅄䅁䅁䅯杹䅳䅁䅯儷䅯䅁䅯䄷䅯䅁䅅䅁䉁䅁䅁兂癁匳䝑婧牘睐杷允䅁䅁䅑䅁䑁䅁䅷䅁䭁䭁乙䅁䭁佁䬴䅁䭁䡁䔰䅁䉁䅁䅁允䅁䅁䅕䅁䅁䅁噁捴䵁䅉䅅䅁䕁䅁䅁睁䵁䅁䅁权祂䅁䅁权䉁杁䅁权䑁杁䅁允䅁䅁䅅䅁䙁乁煌㡐䡢䵴䅰䍄䉁䅁䅁䅂䅁䅁䅍䅄䅁䅁䅯杹䅳䅁䅯儷䅯䅁䅯睢䅑䅁䅅䅁䉁䅁䅁兂呃䅇坒楄匳睐杷允䅁䅁䅑䅁䑁䅁䅷䅁䭁䉁䵉䅁䭁佁䭫䅁䭁佁䭷䅁䉁䅁䅁允䅁䅁䅯睒䅁䅁杷允䅁䅁䅑䅁䑁䅁䅷䅁䭁䵁䱯䅁䭁佁䬰䅁䭁䡁䕯䅁䉁䅁䅁允䅁䅁䅕硨婢発呤稰䴸䅉䅅䅁䕁䅁䅁睁䵁䅁䅁权䭄睃䅁权瑄权䅁权硂䅂䅁允䅁䅁䅅䅁䙁䥁獴⼵灵搸⽉䍄䉁䅁䅁䅂䅁䅁䅍䅄䅁䅁䅯睡䄰䅁䅯朵䅯䅁䅯全䅑䅁䅅䅁䉁䅁䅁杄䵁䅁䅁免畁䑁䅅免㉁䅁䅁䍄䉁䅁䅁䅂䅁䅁䅍䅄䅁䅁䅯杹䅳䅁䅯儷䅯䅁䅯全䅑䅁䅅䅁䉁䅁䅁兂塄㍯㥁瑃呦睐杷允䅁䅁䅑䅁䑁䅁䅷䅁䭁䵁䱯䅁䭁佁䬰䅁䭁䥁䕍䅁䉁䅁䅁允䅁䅁䅕敢㝦晱午吱䴸䅉䅅䅁䕁䅁䅁睁䵁䅁䅁权佂䅄䅁权瑄权䅁权獄权䅁允䅁䅁䅅䅁䙁偁㕂じ䱑捦⽁䍄䉁䅁䅁䅂䅁䅁䅍䅄䅁䅁䅯䅯䅷䅁䅯朷䅯䅁䅯兢䅑䅁䅅䅁䉁䅁䅁兂䅁䅁䅁䑕㌷䅑杷允䅁䅁䅑䅁䑁䅁䅷䅁䭁䅁乑䅁䭁佁䬰䅁䭁䝁䔸䅁䉁䅁䅁允䅁䅁䅕婧䑖㉩湺稴䴸䅉䅅䅁䕁䅁䅁睁䵁䅁䅁权硃兄䅁权浄权䅁权療䅂䅁允䅁䅁䅅䅁佁䅁䅷䅁祁䍁䄴睍ぁ䑁䅕䅁䵁䅉䅅䅁䕁䅁䅁睁䵁䅁䅁权桄睃䅁权瑄权䅁权硂䅂䅁允䅁䅁䅅䅁䙁䱁敧敨剴䥵⼴䍄䉁䅁䅁䅂䅁䅁䅍䅄䅁䅁䅯䅊䅷䅁䅯朷䅯䅁䅯䅣䅑䅁䅅䅁䉁䅁䅁兂䅁䅁䅁䉁塺䅑杷允䅁䅁䅑䅁䑁䅁䅷䅁䭁䱁䵙䅁䭁佁䬴䅁䭁䥁䕕䅁䉁䅁䅁允䅁䅁䅕䅁䅁䵁权欸䵁䅉䅅䅁䕁䅁䅁睁䵁䅁䅁权䕁兄䅁权瑄权䅁权㙂䅂䅁允䅁䅁䅅䅁䙁䥁牘払敧敨⽍䍄䉁䅁䅁䅂䅁䅁䅍䅄䅁䅁䅯䅂䄰䅁䅯儷䅯䅁䅯䅣䅑䅁䅅䅁䉁䅁䅁兂䱃佢㝦晱楈睐杷允䅁䅁䅑䅁䑁䅁䅷䅁䭁䅁乑䅁䭁佁䬰䅁䭁䥁䕍䅁䉁䅁䅁允䅁䅁䅕楁䡵瑆佮稴䴸䅉䅅䅁䕁䅁䅁睁䵁䅁䅁权呁兄䅁权畄权䅁权㥂䅂䅁允䅁䅁䅅䅁䙁䅁䅁䅁䅁㥩䅬䍄䉁䅁䅁䅂䅁䅁䅍䅄䅁䅁䅯䅇䅷䅁䅯眵䅯䅁䅯䄷䅯䅁䅅䅁䉁䅁䅁兂獂䱊瑘砹㍔睐杷允䅁䅁䅑䅁䑁䅁䅷䅁䭁䝁䵫䅁䭁佁䬰䅁䭁䥁䕍䅁䉁䅁䅁允䅁䅁䅕䥕堲桢䑋䑷䴸䅉䅅䅁䕁䅁䅁睁䵁䅁䅁权灂䅄䅁权瑄权䅁权㥂䅂䅁允䅁䅁䅅䅁䙁䭁慁㥌欰獂⽅䍄䉁䅁䅁䅂䅁䅁䅍䅄䅁䅁䅯䅳䅷䅁䅯儷䅯䅁䅯䅣䅑䅁䅅䅁䉁䅁䅁兂摂奷䡯刷戯睐杷允䅁䅁䅑䅁䑁䅁䅷䅁䭁䵁义䅁䭁佁䭙䅁䭁䡁䔰䅁䉁䅁䅁允䅁䅁䄴䅄䅁䑁䅅杌睁䑁䅧睎䅁䅁杷允䅁䅁䅑䅁䑁䅁䅷䅁䭁䱁䵁䅁䭁佁䬰䅁䭁䥁䕍䅁䉁䅁䅁允䅁䅁䅕杬〶慐㑹稲䴸䅉䅅䅁䕁䅁䅁睁䵁䅁䅁权橄睃䅁权浄权䅁权㙂䅂䅁允䅁䅁䅅䅁䭁䕁䅣䅁䵁䅉䅅䅁䕁䅁䅁睁䵁䅁䅁权㙄睃䅁权灄权䅁权睂䅂䅁允䅁䅁䅅䅁䙁䅁䅁䅁䅁㝒䄷䍄䉁䅁䅁䅂䅁䅁䅍䅄䅁䅁䅯术䅳䅁䅯儷䅯䅁䅯睢䅑䅁䅅䅁䉁䅁䅁兂祂獓瑤婎坳䅑杷允䅁䅁䅑䅁䑁䅁䅷䅁䭁䭁䉕䅁䭁䉁䅅䅁䭁䅁䍑䅁䉁䅁䅁允䅁䅁䄴杆䅁䑁䅅杍㑁䑁䅙睎穁䑁䅍䅍睁䑁䅁䅁䵁䅉䅅䅁䕁䅁䅁睁䵁䅁䅁权⭄睃䅁权瑄权䅁权㙂䅂䅁允䅁䅁䅅䅁䙁䍁汱㍏㍫栯䅎䍄䉁䅁䅁䅂䅁䅁䅍䅄䅁䅁䅯术䅳䅁䅯儷䅯䅁䅯兦䅑䅁䅅䅁䉁䅁䅁兂塄奴畓填呙䅑杷允䅁䅁䅍䅁䑁䅁䅷䅁䭁䑁偁䅁䭁䍁䝑䅁䉁䅁䅁允䅁䅁䅯䅎䄸䅁杷允䅁䅁䅑䅁䑁䅁䅷䅁䭁䡁乫䅁䭁佁䬰䅁䭁䡁䕁䅁䉁䅁䅁允䅁䅁䅕䵴㉨灶愸稳䴸䅉䅅䅁䕁䅁䅁睁䵁䅁䅁权㕂兄䅁权瑄权䅁权䙃䅂䅁允䅁䅁䅅䅁䙁佁㝦晱午敔⽉䍄䉁䅁䅁䅂䅁䅁䅍䅄䅁䅁䅯杮䅷䅁䅯儷䅯䅁䅯䄷䅯䅁䅅䅁䉁䅁䅁兂㕂匶硙䭃㡸睐杷允䅁䅁䅑䅁䑁䅁䅷䅁䭁䩁䴴䅁䭁佁䬰䅁䭁䝁䔰䅁䉁䅁䅁允䅁䅁䅕敥浫免獩䑦䴸䅉䅅䅁䕁䅁䅁睁䵁䅁䅁权敃䅄䅁权瑄权䅁权睂䅂䅁允䅁䅁䅅䅁䙁偁灹搸乊潙⽁䍄䉁䅁䅁䅂䅁䅁䅍䅄䅁䅁䅯睗䅳䅁䅯儷䅯䅁䅯兣䅑䅁䅅䅁䉁䅁䅁兂摄剑䝔䕵砷睐杷允䅁䅁䅑䅁䑁䅁䅷䅁䭁䙁䱳䅁䭁佁䬰䅁䭁䥁䕕䅁䉁䅁䅁允䅁䅁䅕剶㡪⽁摌䐸䴸䅉䅅䅁䕁䅁䅁睁䵁䅁䅁权汃睃䅁权湄权䅁权㥂䅂䅁允䅁䅁䅅䅁䙁䭁硲欰椱䑍䅚䍄䉁䅁䅁䅂䅁䅁䅍䅄䅁䅁䅯杆䅳䅁䅯儷䅯䅁䅯䄷䅯䅁䅅䅁䉁䅁䅁兂潂敫㠱穐浘睐杷允䅁䅁䅑䅁䑁䅁䅷䅁䭁䑁乳䅁䭁佁䭙䅁䭁䥁䕍䅁䉁䅁䅁允䅁䅁䄴䅄䅁䑁䅉杌睁䑁䅍䅎䅁䅁杷允䅁䅁䅑䅁䑁䅁䅷䅁䭁佁临䅁䭁佁䬰䅁䭁䝁䔰䅁䉁䅁䅁允䅁䅁䅕硫䕧杖琴啃䵁䅉䅅䅁䕁䅁䅁睁䵁䅁䅁权畄兄䅁权瑄权䅁权䙃䅂䅁允䅁䅁䅅䅁䙁偁灹搸乊癙⽧䍄䉁䅁䅁䅂䅁䅁䅍䅄䅁䅁䅯睈䅅䅁䅯权䅁䅁䅯䅂䅉䅁䅅䅁䉁䅁䅁兂偄ㄹ橐婰㡶睐杷允䅁䅁䅑䅁䑁䅁䅷䅁䭁佁临䅁䭁佁䬰䅁䭁䡁䔰䅁䉁䅁䅁允䅁䅁䅕兊䉡啬䱏樸䴸䅉䅅䅁䕁䅁䅁睁䵁䅁䅁权桁睃䅁权瑄权䅁权獄权䅁允䅁䅁䅅䅁䙁偁灩奂欰摒⽯䍄䉁䅁䅁䅂䅁䅁䅍䅄䅁䅁䅯杲䅷䅁䅯儶䅯䅁䅯睢䅑䅁䅅䅁䉁䅁䅁兂䅁䅁䅁䝁乩䅑杷允䅁䅁䅑䅁䑁䅁䅷䅁䭁䍁䱅䅁䭁佁䬰䅁䭁䝁䔰䅁䉁䅁䅁允䅁䅁䅕扳䙍乺祌吲䴸䅉䅅䅁䕁䅁䅁睁䵁䅁䅁权桁睃䅁权瑄权䅁权硂䅂䅁允䅁䅁䅅䅁䙁䵁匰䙦穑瑪⽧䍄䉁䅁䅁䅂䅁䅁䅍䅄䅁䅁䅯光䅳䅁䅯儷䅯䅁䅯全䅑䅁䅅䅁䉁䅁䅁兂䍃䅧䨸㑅婢睐杷允䅁䅁䅑䅁䑁䅁䅷䅁䭁䵁䵳䅁䭁佁䭙䅁䭁䝁䔸䅁䉁䅁䅁允䅁䅁䄴䅄䅁䑁䅅杌㕁䑁䅁䅏䅁䅁杷允䅁䅁䅑䅁䑁䅁䅷䅁䭁䍁乯䅁䭁佁䭫䅁䭁䡁䕅䅁䉁䅁䅁允䅁䅁䅕䅁䅁䥁灄唲䵁䅉䅅䅁䕁䅁䅁睁䵁䅁䅁权䱂兄䅁权瑄权䅁权療䅂䅁允䅁䅁䅅䅁䙁乁㕶浦㡱䭤⽍䍄䉁䅁䅁䅂䅁䅁䅍䅄䅁䅁䅯䅲䄰䅁䅯朷䅯䅁䅯䄷䅯䅁䅅䅁䉁䅁䅁兂䅁䅁䅁䙁摔䅑杷允䅁䅁䅑䅁䑁䅁䅷䅁䭁䕁乳䅁䭁佁䬰䅁䭁䡁䕅䅁䉁䅁䅁允䅁䅁䅕瑃橥䑣䬰穰䴸䅉䅅䅁䕁䅁䅁睁䵁䅁䅁权䵁睃䅁权瑄权䅁权㙂䅂䅁允䅁䅁䅅䅁䙁䥁䉬余兘癉⽍䍄䉁䅁䅁䅂䅁䅁䅍䅄䅁䅁䅯朳䅳䅁䅯眵䅯䅁䅯来䅑䅁䅅䅁䉁䅁䅁兂桂䡢橪硷漴䅑杷允䅁䅁䅑䅁䑁䅁䅷䅁䭁䝁䵑䅁䭁佁䬰䅁䭁佁䭷䅁䉁䅁䅁允䅁䅁䅕報灪橊䥅䐴䴸䅉䅅䅁䕁䅁䅁睁䵁䅁䅁权塃睃䅁权畄权䅁权療䅂䅁允䅁䅁䅅䅁䙁䅁䅁䅁奂睂䉚䍄䉁䅁䅁䅂䅁䅁䅍䅄䅁䅁䅯䅚䅷䅁䅯儷䅯䅁䅯睧䅑䅁䅅䅁䉁䅁䅁兂㉃⼸唳佥楮睐杷允䅁䅁䅑䅁䑁䅁䅷䅁䭁䉁䵑䅁䭁佁䭙䅁䭁䝁䔰䅁䉁䅁䅁允䅁䅁䅯睒䅁䅁杷允䅁䅁䅑䅁䑁䅁䅷䅁䭁䥁乫䅁䭁佁䭣䅁䭁佁䭷䅁䉁䅁䅁允䅁䅁䅕捷桱扒穢吷䴸䅉䅅䅁䕁䅁䅁睁䵁䅁䅁权权睃䅁权瑄权䅁权睂䅂䅁允䅁䅁䅅䅁䙁䡁㥅瑃橥偣⼸䍄䉁䅁䅁䅂䅁䅁䅍䅄䅁䅁䅯睑䄰䅁䅯朷䅯䅁䅯兣䅑䅁䅅䅁䉁䅁䅁兂䅁䅁䅁䕷㥘䅷杷允䅁䅁䅑䅁䑁䅁䅷䅁䭁䭁䱁䅁䭁佁䬰䅁䭁䥁䕕䅁䉁䅁䅁允䅁䅁䅕噈歰㥏倹吹䴸䅉䅅䅁䕁䅁䅁睁䵁䅁䅁权权睃䅁权瑄权䅁权䑃䅂䅁允䅁䅁䅅䅁䙁䑁晶㑔堲癢⽑䍄䉁䅁䅁䅂䅁䅁䅍䅄䅁䅁䅯典䅳䅁䅯儷䅯䅁䅯䄷䅯䅁䅅䅁䉁䅁䅁兂乂㜵㝔偕䑣䅑杷允䅁䅁䅑䅁䑁䅁䅷䅁䭁乁䵷䅁䭁佁䭙䅁䭁佁䭷䅁䉁䅁䅁允䅁䅁䄴权䅁䑁䅅杌ㅁ䑁䅉䅁䵁䅉䅅䅁䕁䅁䅁睁䵁䅁䅁权䵁睃䅁权灄权䅁权㥂䅂䅁允䅁䅁䅅䅁䙁䅁䅁䅁䅃癲䅤䍄䉁䅁䅁䅂䅁䅁䅍䅄䅁䅁䅯䅶䄰䅁䅯儶䅯䅁䅯兦䅑䅁䅅䅁䉁䅁䅁兂䅁䅁䅁䱁偐䅷杷允䅁䅁䅑䅁䑁䅁䅷䅁䭁䅁乣䅁䭁佁䭫䅁䭁䝁䔸䅁䉁䅁䅁允䅁䅁䅕䅁䅁䅁㡁㠱䵁䅉䅅䅁䕁䅁䅁睁䵁䅁䅁权婃允䅁权剁䅁䅁权䕁杁䅁允䅁䅁䅅䅁佁䉁䅑䅁㉁䑁䅣免㉁䑁䅁䅍睁䑁䅁䅍䅁䅁杷允䅁䅁䅑䅁䑁䅁䅷䅁䭁䵁䱕䅁䭁佁䬰䅁䭁䝁䔸䅁䉁䅁䅁允䅁䅁䅕潘欵浡李䕂䵁䅉䅅䅁䕁䅁䅁睁䵁䅁䅁权㕂䅁䅁权䭁䅁䅁权䕁杁䅁允䅁䅁䅅䅁䙁䡁潎敫㠱睐䄱䍄䉁䅁䅁䅂䅁䅁䅍䅄䅁䅁䅯典䅳䅁䅯儷䅯䅁䅯䅣䅑䅁䅅䅁䉁䅁䅁兂歄㉮橩湸䘰䅑杷允䅁䅁䅑䅁䑁䅁䅷䅁䭁乁䱑䅁䭁佁䬰䅁䭁䝁䔸䅁䉁䅁䅁允䅁䅁䅕免獩䙈歰吸䴸䅉䅅䅁䕁䅁䅁睁䵁䅁䅁权あ䅄䅁权瑄权䅁权獄权䅁允䅁䅁䅅䅁䙁佁㝦晱午兔䅖䍄䉁䅁䅁䅂䅁䅁䅍䅄䅁䅁䅯睆䄰䅁䅯眵䅯䅁䅯来䅑䅁䅅䅁䉁䅁䅁兂癁匳䝑剧祕䅷杷允䅁䅁䅑䅁䑁䅁䅷䅁䭁乁䱑䅁䭁佁䬰䅁䭁䡁䔰䅁䉁䅁䅁允䅁䅁䅕扌摋㘷䝦稷䴸䅉䅅䅁䕁䅁䅁睁䵁䅁䅁权䱃䅄䅁权湄权䅁权㙂䅂䅁允䅁䅁䅅䅁䙁䩁瘷㡰䱚祎䅰䍄䉁䅁䅁䅂䅁䅁䅍䅄䅁䅁䅯兇䅳䅁䅯儷䅯䅁䅯䄷䅯䅁䅅䅁䉁䅁䅁兂瑁灳瘳㡰牢睐杷允䅁䅁䅑䅁䑁䅁䅷䅁䭁䥁䅙䅁䭁䅁䍅䅁䭁䅁䍍䅁䉁䅁䅁允䅁䅁䅕塧穔噂娱䔶䵁䅉䅅䅁䕁䅁䅁睁䵁䅁䅁权畁兄䅁权湄权䅁权睂䅂䅁允䅁䅁䅅䅁䙁䕁椵䙅㕧䉴䅨䍄䉁䅁䅁䅂䅁䅁䅍䅄䅁䅁䅯兘䅳䅁䅯眵䅯䅁䅯䅣䅑䅁䅅䅁䉁䅁䅁兂䙂浔㉔橴煔睐杷允䅁䅁䅑䅁䑁䅁䅷䅁䭁䍁丸䅁䭁佁䭣䅁䭁䡁䕁䅁䉁䅁䅁允䅁䅁䅕呣䬰㘱睎啈䵁䅉䅅䅁䕁䅁䅁睁䵁䅁䅁权啁睃䅁权畄权䅁权䑃䅂䅁允䅁䅁䅅䅁䙁䅁䅁䅁杄佂䅤䍄䉁䅁䅁䅂䅁䅁䅍䅄䅁䅁䅯睹䄰䅁䅯儷䅯䅁䅯兢䅑䅁䅅䅁䉁䅁䅁兂呃䅇坒楄愳睐杷允䅁䅁䅑䅁䑁䅁䅷䅁䭁䵁乳䅁䭁佁䬰䅁䭁䡁䕯䅁䉁䅁䅁允䅁䅁䅕䑔䩥坑汄䐲䴸䅉䅅䅁䕁䅁䅁睁䵁䅁䅁权㕂兄䅁权浄权䅁权獄权䅁允䅁䅁䅅䅁佁䅁䅷䅁ㅁ䍁䄴李硁䑁䅍䅁䵁䅉䅅䅁䕁䅁䅁睁䵁䅁䅁权䱄兄䅁权瑄权䅁权睂䅂䅁允䅁䅁䅅䅁䙁偁㥔䠱灪瑊⽫䍄䉁䅁䅁䅂䅁䅁䅍䅄䅁䅁䅯睹䄰䅁䅯儷䅯䅁䅯兣䅑䅁䅅䅁䉁䅁䅁兂ㅁ牘䩰䅄扌睐杷允䅁䅁䅑䅁䑁䅁䅷䅁䭁䱁䘸䅁䭁佁䬰䅁䭁䡁䕁䅁䉁䅁䅁允䅁䅁䅕灭婭婭婭歆䵁䅉䅅䅁䕁䅁䅁睁䵁䅁䅁权䱄兄䅁权瑄权䅁权䙃䅂䅁允䅁䅁䅅䅁䙁䍁捬㡪ㅌ之⽷䍄䉁䅁䅁䅂䅁䅁䅍䅄䅁䅁䅯睹䄰䅁䅯儷䅯䅁䅯兦䅑䅁䅅䅁䉁䅁䅁兂乄䵺䵺䵺歺睐杷允䅁䅁䅑䅁䑁䅁䅷䅁䭁䵁䵅䅁䭁佁䬰䅁䭁䡁䕁䅁䉁䅁䅁允䅁䅁䅕噯㑪䵔瑡䑺䴸䅉䅅䅁䕁䅁䅁睁䵁䅁䅁权㙄权䅁权浄权䅁权硂䅂䅁允䅁䅁䅅䅁佁䅁䅷䅁穁䍁䄴睎硁䑁䅙䅁䵁䅉䅅䅁䕁䅁䅁睁䵁䅁䅁权噃䅄䅁权浄权䅁权㥂䅂䅁允䅁䅁䅅䅁佁䅁䅷䅁祁䍁䄴李㍁䑁䅉䅁䵁䅉䅅䅁䕁䅁䅁睁䵁䅁䅁权䉄䅄䅁权瑄权䅁权硂䅂䅁允䅁䅁䅅䅁䙁乁扔圸睉搸⽁䍄䉁䅁䅁䅂䅁䅁䅍䅄䅁䅁䅯儸䅳䅁䅯儷䅯䅁䅯来䅑䅁䅅䅁䉁䅁䅁兂湁免獩䙈歲睐杷允䅁䅁䅑䅁䑁䅁䅷䅁䭁䉁䵷䅁䭁佁䭙䅁䭁䥁䕍䅁䉁䅁䅁允䅁䅁䄴䅄䅁䑁䅅杌硁䑁䅑兎䅁䅁杷允䅁䅁䅑䅁䑁䅁䅷䅁䭁偁䱅䅁䭁佁䬰䅁䭁䥁䕍䅁䉁䅁䅁允䅁䅁䅕㡪ㅌ䙋偹啂䵁䅉䅅䅁䕁䅁䅁睁䵁䅁䅁权硄睃䅁权瑄权䅁权㥂䅂䅁允䅁䅁䅅䅁䙁䑁ね䡹⭡睮䄹䍄䉁䅁䅁䅂䅁䅁䅍䅄䅁䅁䅯睴䄰䅁䅯儷䅯䅁䅯兢䅑䅁䅅䅁䉁䅁䅁兂⽁噎㘶兓楺睐杷允䅁䅁䅑䅁䑁䅁䅷䅁䭁䱁乣䅁䭁佁䬰䅁䭁䥁䕕䅁䉁䅁䅁允䅁䅁䅕硥畓⭒㙆䐳䴸䅉䅅䅁䕁䅁䅁睁䵁䅁䅁权䭂允䅁权䉁杁䅁权䑁杁䅁允䅁䅁䅅䅁䙁䩁汣奬楓琳䄱䍄䉁䅁䅁䅂䅁䅁䅍䅄䅁䅁䅯睉䄰䅁䅯儷䅯䅁䅯䄷䅯䅁䅅䅁䉁䅁䅁兂佂硕乩䉊䑘睐杷允䅁䅁䅑䅁䑁䅁䅷䅁䭁䙁䉅䅁䭁䅁䅑䅁䭁䅁䅕䅁䉁䅁䅁允䅁䅁䅕䅁䅁偆癫䕳䵅䅉䅅䅁䕁䅁䅁睁䵁䅁䅁权坁䅄䅁权浄权䅁权睂䅂䅁允䅁䅁䅅䅁佁䅁䅷䅁祁䍁䄴睍㉁䑁䅕䅁䵁䅉䅅䅁䕁䅁䅁睁䵁䅁䅁权潂䅄䅁权灄权䅁权䙃䅂䅁允䅁䅁䅅䅁䙁䅁䅁䅁䅁攷䅤䍄䉁䅁䅁䅂䅁䅁䅍䅄䅁䅁䅯杸䅷䅁䅯眵䅯䅁䅯兦䅑䅁䅅䅁䉁䅁䅁兂㙃兓䍷㑋剣䅑杷允䅁䅁䅑䅁䑁䅁䅷䅁䭁䑁䴴䅁䭁佁䬰䅁䭁䥁䕍䅁䉁䅁䅁允䅁䅁䅕䥕堲桢䑋䐶䴸䅉䅅䅁䕁䅁䅁睁䵁䅁䅁权潃䅄䅁权湄权䅁权䑃䅂䅁允䅁䅁䅅䅁䙁䩁婱婭婭六䅒䍄䉁䅁䅁䅂䅁䅁䅍䅄䅁䅁䅯睉䄰䅁䅯儷䅯䅁䅯睢䅑䅁䅅䅁䉁䅁䅁兂䅃㐵硐周坄睐杷允䅁䅁䅑䅁䑁䅁䅷䅁䭁䑁䅙䅁䭁䅁䍅䅁䭁䅁䍍䅁䉁䅁䅁允䅁䅁䅕䥁湸䈰䥂歵䵁䅉䅅䅁䕁䅁䅁睁䵁䅁䅁权橁兄䅁权瑄权䅁权睂䅂䅁允䅁䅁䅅䅁䙁䙁䅔楸捶㡊⽣䍄䉁䅁䅁䅂䅁䅁䅍䅄䅁䅁䅯兎䅷䅁䅯儷䅯䅁䅯䄷䅯䅁䅅䅁䉁䅁䅁权䡂䅁䅁䍄䉁䅁䅁䅂䅁䅁䅍䅄䅁䅁䅯免䄸䅁䅯䄶䅯䅁䅯䄷䅯䅁䅅䅁䉁䅁䅁杄佁䅁䅁杍睁䍁䄴䅍ぁ䑁䅑䅁䵁䅉䅅䅁䕁䅁䅁睁䵁䅁䅁权ㅁ䅄䅁权瑄权䅁权硂䅂䅁允䅁䅁䅅䅁䙁乁楅⼲⭬畡⽧䍄䉁䅁䅁䅂䅁䅁䅍䅄䅁䅁䅯兎䅷䅁䅯儷䅯䅁䅯兦䅑䅁䅅䅁䉁䅁䅁兂䕁杖琴灳渳睐杷允䅁䅁䅑䅁䑁䅁䅷䅁䭁偁䉙䅁䭁䅁䍅䅁䭁䅁䍉䅁䉁䅁䅁允䅁䅁䅕㙈畊㜸穤䔸䵁䅉䅅䅁䕁䅁䅁睁䵁䅁䅁权奄䅄䅁权瑄权䅁权療䅂䅁允䅁䅁䅅䅁䙁䡁呗䅇坒桄䅎䍄䉁䅁䅁䅂䅁䅁䅍䅄䅁䅁䅯䅐䅳䅁䅯眵䅯䅁䅯䄷䅯䅁䅅䅁䉁䅁䅁兂浃㡭村偳坉䅑杷允䅁䅁䅑䅁䑁䅁䅷䅁䭁偁䙉䅁䭁佁䬰䅁䭁䡁䕯䅁䉁䅁䅁允䅁䅁䅕牡へ硫䕨䕉䵁䅉䅅䅁䕁䅁䅁睁䵁䅁䅁权奄䅄䅁权瑄权䅁权硂䅂䅁允䅁䅁䅅䅁䙁䑁䥅䉲慸䉚䅤䍄䉁䅁䅁䅂䅁䅁䅍䅄䅁䅁䅯杙䄰䅁䅯眵䅯䅁䅯兣䅑䅁䅅䅁䉁䅁䅁兂摄䅊䉡捬杍䅑杷允䅁䅁䅑䅁䑁䅁䅷䅁䭁乁䵧䅁䭁佁䬰䅁䭁䥁䕍䅁䉁䅁䅁允䅁䅁䅕㥌欰潂噇歆䵁䅉䅅䅁䕁䅁䅁睁䵁䅁䅁权奄䅄䅁权瑄权䅁权㥂䅂䅁允䅁䅁䅅䅁䙁䭁捷浗㝑硘䅨䍄䉁䅁䅁䅂䅁䅁䅍䅄䅁䅁䅯兊䅷䅁䅯儷䅯䅁䅯兣䅑䅁䅅䅁䉁䅁䅁兂祃敮渫歸䅳䅑杷允䅁䅁䅑䅁䑁䅁䅷䅁䭁䙁乧䅁䭁佁䬰䅁䭁䡁䕯䅁䉁䅁䅁允䅁䅁䅕体㙆䭆䠵稹䴸䅉䅅䅁䕁䅁䅁睁䵁䅁䅁权歁允䅁权剁䅁䅁权䕁杁䅁允䅁䅁䅅䅁佁䉁䅑䅁硁䑁䅫䅎睁䑁䅁䅍睁䑁䅁䅍䅁䅁杷允䅁䅁䅑䅁䑁䅁䅷䅁䭁䝁䵍䅁䭁佁䭫䅁䭁䥁䕕䅁䉁䅁䅁允䅁䅁䅕䅁䅁䕁ㅃ䔵䵁䅉䅅䅁䕁䅁䅁睁䵁䅁䅁权獂睃䅁权湄权䅁权㥂䅂䅁允䅁䅁䅅䅁䙁䭁扡䍸睃楍䅒䍄䉁䅁䅁䅂䅁䅁䅍䅄䅁䅁䅯䅗䄰䅁䅯儷䅯䅁䅯兣䅑䅁䅅䅁䉁䅁䅁兂䝁婧䑖㉩㍺睐杷允䅁䅁䅑䅁䑁䅁䅷䅁䭁䡁䱧䅁䭁佁䬰䅁䭁䡁䔰䅁䉁䅁䅁允䅁䅁䅕楄礲敮渫樸䴸䅉䅅䅁䕁䅁䅁睁䵁䅁䅁权啄䅄䅁权瑄权䅁权獄权䅁允䅁䅁䅅䅁䭁䕁䅣䅁䵁䅉䅅䅁䕁䅁䅁睁䵁䅁䅁权啄䅄䅁权瑄权䅁权睂䅂䅁允䅁䅁䅅䅁䙁䕁㉡⼸唳佥⼰䍄䉁䅁䅁䅂䅁䅁䅍䅄䅁䅁䅯杴䅕䅁䅯䄶䅯䅁䅯兣䅑䅁䅅䅁䉁䅁䅁杄佁䅁䅁免㕁䍁䄴免穁䑁䅍䅁䵁䅉䅅䅁䕁䅁䅁睁䵁䅁䅁权啄䅄䅁权瑄权䅁权㥂䅂䅁允䅁䅁䅅䅁䙁佁兘瑉㕶畦⼴䍄䉁䅁䅁䅂䅁䅁䅍䅄䅁䅁䅯朱䅳䅁䅯儶䅯䅁䅯兢䅑䅁䅅䅁䉁䅁䅁兂䅁䅁䅁佁剹䅑杷允䅁䅁䅑䅁䑁䅁䅷䅁䭁䑁䵣䅁䭁佁䭙䅁䭁䡁䕯䅁䉁䅁䅁允䅁䅁䄴䅄䅁䑁䅉杌㕁䑁䅙䅏䅁䅁杷允䅁䅁䅑䅁䑁䅁䅷䅁䭁䅁䰴䅁䭁佁䬰䅁䭁䥁䕍䅁䉁䅁䅁允䅁䅁䅕婯焱瀫㠷䐫䴸䅉䅅䅁䕁䅁䅁睁䵁䅁䅁权㍃睃䅁权浄权䅁权療䅂䅁允䅁䅁䅅䅁佁䅁䅷䅁硁䍁䄴杍穁䑁䅉䅁䵁䅉䅅䅁䕁䅁䅁睁䵁䅁䅁权乁睃䅁权灄权䅁权瑂䅂䅁允䅁䅁䅅䅁䙁䅁䅁䅁睃眫䉚䍄䉁䅁䅁䅂䅁䅁䅍䅄䅁䅁䅯睭䄰䅁䅯眵䅯䅁䅯兦䅑䅁䅅䅁䉁䅁䅁兂捁㡗䥥灅浌睶杷允䅁䅁䅑䅁䑁䅁䅷䅁䭁䑁䴸䅁䭁佁䬰䅁䭁佁䭷䅁䉁䅁䅁允䅁䅁䅕䙂余扌摋稳䴸䅉䅅䅁䕁䅁䅁睁䵁䅁䅁权⭁䅄䅁权瑄权䅁权硂䅂䅁允䅁䅁䅅䅁䙁䍁䡵瑆佮⼹⽅䍄䉁䅁䅁䅂䅁䅁䅍䅄䅁䅁䅯睐䅷䅁䅯儷䅯䅁䅯兣䅑䅁䅅䅁䉁䅁䅁兂䝂癴㥐䠱桪睐杷允䅁䅁䅑䅁䑁䅁䅷䅁䭁䑁䴸䅁䭁佁䬰䅁䭁䥁䕕䅁䉁䅁䅁允䅁䅁䅕⽷潕䥘䌯吴䴸䅉䅅䅁䕁䅁䅁睁䵁䅁䅁权㥄睃䅁权瑄权䅁权獄权䅁允䅁䅁䅅䅁䙁䙁歰㥏倹捪⽣䍄䉁䅁䅁䅂䅁䅁䅍䅄䅁䅁䅯儯䅳䅁䅯儷䅯䅁䅯来䅑䅁䅅䅁䉁䅁䅁兂䱄啯㉗⼸䔳睐杷允䅁䅁䅑䅁䑁䅁䅷䅁䭁偁䰰䅁䭁佁䬰䅁䭁䡁䕁䅁䉁䅁䅁允䅁䅁䅕硢䑋䵷桱呸䴸䅉䅅䅁䕁䅁䅁睁䵁䅁䅁权䩄睃䅁权浄权䅁权獄权䅁允䅁䅁䅅䅁䭁䕁䅣䅁䵁䅉䅅䅁䕁䅁䅁睁䵁䅁䅁权䍄睃䅁权浄权䅁权䙃䅂䅁允䅁䅁䅅䅁佁䅁䅷䅁硁䍁䄴李ぁ䑁䅍䅁䵁䅉䅅䅁䕁䅁䅁睁䵁䅁䅁权睄䅁䅁权剁䅁䅁权䙁䅁䅁允䅁䅁䅅䅁佁䉁䅑䅁ぁ䑁䅕䅏睁䑁䅁䅍睁䑁䅁䅍䅁䅁杷允䅁䅁䅑䅁䑁䅁䅷䅁䭁偁䰰䅁䭁佁䬰䅁䭁䥁䕍䅁䉁䅁䅁允䅁䅁䅕䉵䘶ㄶ㑇橺䴸䅉䅅䅁䕁䅁䅁睁䵁䅁䅁权湁睃䅁权浄权䅁权㙂䅂䅁允䅁䅁䅅䅁䭁䕁䅣䅁䵁䅉䅅䅁䕁䅁䅁睁䵁䅁䅁权捄䅄䅁权湄权䅁权㥂䅂䅁允䅁䅁䅅䅁䙁䝁㕊火䡬癆⼶䍄䉁䅁䅁䅂䅁䅁䅍䅄䅁䅁䅯儯䅳䅁䅯儷䅯䅁䅯兦䅑䅁䅅䅁䉁䅁䅁兂慃婭婭婭剮睐杷允䅁䅁䅑䅁䑁䅁䅷䅁䭁䭁䱙䅁䭁佁䭙䅁䭁佁䭷䅁䉁䅁䅁允䅁䅁䅯睒䅁䅁杷允䅁䅁䅑䅁䑁䅁䅷䅁䭁䩁䴴䅁䭁佁䬴䅁䭁䝁䔰䅁䉁䅁䅁允䅁䅁䅕䅁䅁䕁乃〰䵁䅉䅅䅁䕁䅁䅁睁䵁䅁䅁权瑃䅄䅁权瑄权䅁权療䅂䅁允䅁䅁䅅䅁䙁䭁䡸伯灚佧⽳䍄䉁䅁䅁䅂䅁䅁䅍䅄䅁䅁䅯允䄰䅁䅯眵䅯䅁䅯来䅑䅁䅅䅁䉁䅁䅁兂硂児塲㍯䱁䅑杷允䅁䅁䅑䅁䑁䅁䅷䅁䭁䭁䴰䅁䭁佁䬰䅁䭁䡁䕯䅁䉁䅁䅁允䅁䅁䅕䠫杈偁㑐稶䴸䅉䅅䅁䕁䅁䅁睁䵁䅁䅁权瑃䅄䅁权瑄权䅁权睂䅂䅁允䅁䅁䅅䅁䙁䑁剹楃慑伵⽷䍄䉁䅁䅁䅂䅁䅁䅍䅄䅁䅁䅯䅧䄰䅁䅯眵䅯䅁䅯兦䅑䅁䅅䅁䉁䅁䅁兂䭁㘱睎児㍲睐杷允䅁䅁䅑䅁䑁䅁䅷䅁䭁䅁䴸䅁䭁佁䬴䅁䭁䥁䕍䅁䉁䅁䅁允䅁䅁䅕䅁䅁䥁䉄啺䵁䅉䅅䅁䕁䅁䅁睁䵁䅁䅁权瑃䅄䅁权瑄权䅁权䙃䅂䅁允䅁䅁䅅䅁䙁䍁煅乩⭗敌⼰䍄䉁䅁䅁䅂䅁䅁䅍䅄䅁䅁䅯兆䅳䅁䅯眵䅯䅁䅯兣䅑䅁䅅䅁䉁䅁䅁兂䉃啬䱏佢杣䅑杷允䅁䅁䅑䅁䑁䅁䅷䅁䭁䥁乣䅁䭁佁䬰䅁䭁䝁䔸䅁䉁䅁䅁允䅁䅁䅕兊䉡啬䱏歃䵁䅉䅅䅁䕁䅁䅁睁䵁䅁䅁权䡃兄䅁权瑄权䅁权睂䅂䅁允䅁䅁䅅䅁䙁偁潙䥘䌯儹䅂䍄䉁䅁䅁䅂䅁䅁䅍䅄䅁䅁䅯睵䅷䅁䅯儷䅯䅁䅯睢䅑䅁䅅䅁䉁䅁䅁兂橄婰䕶䱉楄睐杷允䅁䅁䅑䅁䑁䅁䅷䅁䭁䱁䵳䅁䭁佁䬰䅁䭁䡁䕯䅁䉁䅁䅁允䅁䅁䅕杓䍷㑋坣吵䴸䅉䅅䅁䕁䅁䅁睁䵁䅁䅁权㝃䅄䅁权瑄权䅁权硂䅂䅁允䅁䅁䅅䅁䙁佁㙆䭆䠵攴⽙䍄䉁䅁䅁䅂䅁䅁䅍䅄䅁䅁䅯睵䅷䅁䅯儷䅯䅁䅯兦䅑䅁䅅䅁䉁䅁䅁兂楃扒穢搯䥔睐杷允䅁䅁䅑䅁䑁䅁䅷䅁䭁䍁义䅁䭁佁䭫䅁䭁䥁䕕䅁䉁䅁䅁允䅁䅁䅕䅁䅁䕁䡃欰䵁䅉䅅䅁䕁䅁䅁睁䵁䅁䅁权硄睃䅁权浄权䅁权獄权䅁允䅁䅁䅅䅁佁䅁䅷䅁ぁ䍁䄴䅍祁䑁䅍䅁䵁䅉䅅䅁䕁䅁䅁睁䵁䅁䅁权歁睄䅁权瑄权䅁权㥂䅂䅁允䅁䅁䅅䅁䙁䥁堲桢䑋乷⽯䍄䉁䅁䅁䅂䅁䅁䅍䅄䅁䅁䅯䅔䅳䅁䅯儶䅯䅁䅯兢䅑䅁䅅䅁䉁䅁䅁权䡂䅁䅁䍄䉁䅁䅁䅂䅁䅁䅍䅄䅁䅁䅯儯䅷䅁䅯朷䅯䅁䅯䄷䅯䅁䅅䅁䉁䅁䅁兂䅁䅁䅁偁慹䅑杷允䅁䅁䅑䅁䑁䅁䅷䅁䭁䩁䵣䅁䭁佁䭣䅁䭁佁䭷䅁䉁䅁䅁允䅁䅁䅕䙂余扌摋啉䵁䅉䅅䅁䕁䅁䅁睁䵁䅁䅁权湂䅄䅁权瑄权䅁权瑂䅂䅁允䅁䅁䅅䅁䙁偁ず睦樵晍⽍䍄䉁䅁䅁䅂䅁䅁䅍䅄䅁䅁䅯䅋䅅䅁䅯充䅁䅁䅯䅂䅉䅁䅅䅁䉁䅁䅁杄啁䅁䅁䅎祁䑁䅙䅍睁䑁䅁䅍睁䑁䅁䅁䵁䅉䅅䅁䕁䅁䅁睁䵁䅁䅁权湂䅄䅁权瑄权䅁权㙂䅂䅁允䅁䅁䅅䅁䙁䭁特㉣琯偋⽍䍄䉁䅁䅁䅂䅁䅁䅍䅄䅁䅁䅯杫䅳䅁䅯朵䅯䅁䅯来䅑䅁䅅䅁䉁䅁䅁权䡂䅁䅁䍄䉁䅁䅁䅂䅁䅁䅍䅄䅁䅁䅯兮䅳䅁䅯朵䅯䅁䅯来䅑䅁䅅䅁䉁䅁䅁权䡂䅁䅁䍄䉁䅁䅁䅂䅁䅁䅍䅄䅁䅁䅯杮䅳䅁䅯朵䅯䅁䅯来䅑䅁䅅䅁䉁䅁䅁杄䵁䅁䅁免畁䑁䅙李硁䅁䅁䍄䉁䅁䅁䅂䅁䅁䅍䅄䅁䅁䅯䅒䅷䅁䅯儶䅯䅁䅯兦䅑䅁䅅䅁䉁䅁䅁兂䅁䅁䅁乁卮䅷杷允䅁䅁䅑䅁䑁䅁䅷䅁䭁䝁义䅁䭁佁䬰䅁䭁䝁䔸䅁䉁䅁䅁允䅁䅁䅕䵮村䡳潊呫䴸䅉䅅䅁䕁䅁䅁睁䵁䅁䅁权楂兄䅁权瑄权䅁权硂䅂䅁允䅁䅁䅅䅁䙁乁㕶浦㡱䩤⽍䍄䉁䅁䅁䅂䅁䅁䅍䅄䅁䅁䅯杙䄰䅁䅯儷䅯䅁䅯全䅑䅁䅅䅁䉁䅁䅁兂㝁〳丫㉬匶睐杷允䅁䅁䅑䅁䑁䅁䅷䅁䭁䱁乷䅁䭁佁䬰䅁䭁佁䭷䅁䉁䅁䅁允䅁䅁䅕慰汳瘵欸樹䴸䅉䅅䅁䕁䅁䅁睁䵁䅁䅁权㉂睃䅁权浄权䅁权獄权䅁允䅁䅁䅅䅁䭁䕁䅣䅁䵁䅉䅅䅁䕁䅁䅁睁䵁䅁䅁权汄䅄䅁权浄权䅁权㥂䅂䅁允䅁䅁䅅䅁佁䅁䅷䅁ぁ䍁䄴睎祁䑁䅍䅁䵁䅉䅅䅁䕁䅁䅁睁䵁䅁䅁权硃䅄䅁权浄权䅁权瑂䅂䅁允䅁䅁䅅䅁䭁䕁䅣䅁䵁䅉䅅䅁䕁䅁䅁睁䵁䅁䅁权兄睃䅁权浄权䅁权㥂䅂䅁允䅁䅁䅅䅁佁䅁䅷䅁硁䍁䄴䅎ぁ䑁䅫䅁䵁䅉䅅䅁䕁䅁䅁睁䵁䅁䅁权慂兄䅁权瑄权䅁权療䅂䅁允䅁䅁䅅䅁䙁䙁㕧䵴㉨杶䅎䍄䉁䅁䅁䅂䅁䅁䅍䅄䅁䅁䅯睨䄰䅁䅯眵䅯䅁䅯睢䅑䅁䅅䅁䉁䅁䅁兂歂㥏倹婪䑣䅷杷允䅁䅁䅑䅁䑁䅁䅷䅁䭁䙁乯䅁䭁佁䬰䅁䭁䡁䕅䅁䉁䅁䅁允䅁䅁䅕䭆䠵場啯歄䵁䅉䅅䅁䕁䅁䅁睁䵁䅁䅁权摄䅄䅁权瑄权䅁权㥂䅂䅁允䅁䅁䅅䅁䙁䕁杊搵楁⬲⼰䍄䉁䅁䅁䅂䅁䅁䅍䅄䅁䅁䅯睪䅳䅁䅯眵䅯䅁䅯睧䅑䅁䅅䅁䉁䅁䅁兂晃欰㈳乚湲睐杷允䅁䅁䅑䅁䑁䅁䅷䅁䭁偁䱁䅁䭁佁䬰䅁䭁䥁䕕䅁䉁䅁䅁允䅁䅁䅕䉲慸䑚晶稳䴸䅉䅅䅁䕁䅁䅁睁䵁䅁䅁权睄睃䅁权瑄权䅁权㥂䅂䅁允䅁䅁䅅䅁䙁䭁䝪穓䩥救⽁䍄䉁䅁䅁䅂䅁䅁䅍䅄䅁䅁䅯睃䅳䅁䅯眵䅯䅁䅯来䅑䅁䅅䅁䉁䅁䅁兂⭄䠱灪橊呅䅑杷允䅁䅁䅑䅁䑁䅁䅷䅁䭁䑁䵍䅁䭁佁䭣䅁䭁䝁䔰䅁䉁䅁䅁允䅁䅁䅕㥌欰潂噇稯䴸䅉䅅䅁䕁䅁䅁睁䵁䅁䅁权䭁䅄䅁权灄权䅁权瑂䅂䅁允䅁䅁䅅䅁䙁䅁䅁䅁䅃獨䅸䍄䉁䅁䅁䅂䅁䅁䅍䅄䅁䅁䅯儫䅳䅁䅯眵䅯䅁䅯睧䅑䅁䅅䅁䉁䅁䅁兂牁硨婢発啣䅑杷允䅁䅁䅑䅁䑁䅁䅷䅁䭁䕁䉅䅁䭁䅁䍅䅁䭁䅁䍉䅁䉁䅁䅁允䅁䅁䅕楊坖她捺䕅䵅䅉䅅䅁䕁䅁䅁睁䵁䅁䅁权㍂兄䅁权瑄权䅁权瑂䅂䅁允䅁䅁䅅䅁䙁䭁偃愯乆乨⽫䍄䉁䅁䅁䅂䅁䅁䅍䅄䅁䅁䅯睤䄰䅁䅯儷䅯䅁䅯来䅑䅁䅅䅁䉁䅁䅁兂噄䙷䩈晩慮睐杷允䅁䅁䅑䅁䑁䅁䅷䅁䭁䥁䵕䅁䭁佁䭫䅁䭁佁䭷䅁䉁䅁䅁允䅁䅁䅯睒䅁䅁杷允䅁䅁䅑䅁䑁䅁䅷䅁䭁䡁乧䅁䭁佁䬰䅁䭁䡁䕯䅁䉁䅁䅁允䅁䅁䅕〳丫㉬匴吸䴸䅉䅅䅁䕁䅁䅁睁䵁䅁䅁权㍂兄䅁权瑄权䅁权睂䅂䅁允䅁䅁䅅䅁䙁䭁橰啑䐳摌⽳䍄䉁䅁䅁䅂䅁䅁䅍䅄䅁䅁䅯䅘䅷䅁䅯朵䅯䅁䅯兢䅑䅁䅅䅁䉁䅁䅁杄䭁䅁䅁䅍畁䑁䅫杍䅁䅁杷允䅁䅁䅑䅁䑁䅁䅷䅁䭁䡁乣䅁䭁佁䬰䅁䭁䥁䕕䅁䉁䅁䅁允䅁䅁䅕㕋㘸㕋䉃䐳䴸䅉䅅䅁䕁䅁䅁睁䵁䅁䅁权㑂兄䅁权瑄权䅁权䑃䅂䅁允䅁䅁䅅䅁䙁䕁㍷啩杆昵⽉䍄䉁䅁䅁䅂䅁䅁䅍䅄䅁䅁䅯权䅷䅁䅯儷䅯䅁䅯䄷䅯䅁䅅䅁䉁䅁䅁权䡂䅁䅁䍄䉁䅁䅁䅂䅁䅁䅍䅄䅁䅁䅯児䅳䅁䅯儶䅯䅁䅯兢䅑䅁䅅䅁䉁䅁䅁兂䅁䅁䅁佧䉪䅑杷允䅁䅁䅑䅁䑁䅁䅷䅁䭁䭁䰰䅁䭁佁䭙䅁䭁䝁䔸䅁䉁䅁䅁允䅁䅁䄴䅄䅁䑁䅅杌穁䑁䅁杍䅁䅁杷允䅁䅁䅑䅁䑁䅁䅷䅁䭁佁䵙䅁䭁佁䭣䅁䭁䡁䕅䅁䉁䅁䅁允䅁䅁䅕⽷潕䥘䌹啅䵁䅉䅅䅁䕁䅁䅁睁䵁䅁䅁权㑂䅁䅁权潄权䅁权療䅂䅁允䅁䅁䅅䅁佁䅁䅷䅁祁䑁䅧杌ㅁ䑁䅕䅁䵁䅉䅅䅁䕁䅁䅁睁䵁䅁䅁权䭁䅄䅁权瑄权䅁权㙂䅂䅁允䅁䅁䅅䅁䙁䉁愱䑚晶祄䅄䍄䉁䅁䅁䅂䅁䅁䅍䅄䅁䅁䅯先䄰䅁䅯朷䅯䅁䅯睢䅑䅁䅅䅁䉁䅁䅁兂䅁䅁䅁䕧硔䅑杷允䅁䅁䅑䅁䑁䅁䅷䅁䭁䥁䱳䅁䭁佁䬴䅁䭁䡁䕯䅁䉁䅁䅁允䅁䅁䅕䅁䅁䥁卄䔱䵁䅉䅅䅁䕁䅁䅁睁䵁䅁䅁权兂䅄䅁权畄权䅁权療䅂䅁允䅁䅁䅅䅁䙁䅁䅁䅁权畇䄹䍄䉁䅁䅁䅂䅁䅁䅍䅄䅁䅁䅯典䅷䅁䅯朵䅯䅁䅯睢䅑䅁䅅䅁䉁䅁䅁杄䵁䅁䅁杍畁䑁䅑兏ㅁ䅁䅁䍄䉁䅁䅁䅂䅁䅁䅍䅄䅁䅁䅯权䅷䅁䅯儷䅯䅁䅯兣䅑䅁䅅䅁䉁䅁䅁兂䝂癴㥐䠱䑧䅷杷允䅁䅁䅑䅁䑁䅁䅷䅁䭁䙁䱅䅁䭁佁䭫䅁䭁䝁䔸䅁䉁䅁䅁允䅁䅁䅕䅁䅁䭁潃欵䵁䅉䅅䅁䕁䅁䅁睁䵁䅁䅁权䵃兄䅁权灄权䅁权獄权䅁允䅁䅁䅅䅁䭁䕁䅣䅁䵁䅉䅅䅁䕁䅁䅁睁䵁䅁䅁权捄睃䅁权瑄权䅁权瑂䅂䅁允䅁䅁䅅䅁䙁䩁䕦桬硳捰⽣䍄䉁䅁䅁䅂䅁䅁䅍䅄䅁䅁䅯典䅷䅁䅯朷䅯䅁䅯来䅑䅁䅅䅁䉁䅁䅁兂䅁䅁䅁䡳㍺䅑杷允䅁䅁䅑䅁䑁䅁䅷䅁䭁乁䱷䅁䭁佁䬰䅁䭁䝁䔸䅁䉁䅁䅁允䅁䅁䅕啎礸穚电呹䴸䅉䅅䅁䕁䅁䅁睁䵁䅁䅁权捄睃䅁权瑄权䅁权睂䅂䅁允䅁䅁䅅䅁䙁䙁䝩㥳坷䵌⽳䍄䉁䅁䅁䅂䅁䅁䅍䅄䅁䅁䅯杒䅳䅁䅯朵䅯䅁䅯兦䅑䅁䅅䅁䉁䅁䅁杄䵁䅁䅁免畁䑁䅙䅎穁䅁䅁䍄䉁䅁䅁䅂䅁䅁䅍䅄䅁䅁䅯䄳䅳䅁䅯儷䅯䅁䅯兣䅑䅁䅅䅁䉁䅁䅁兂䡁栰眯䡐䭮睐杷允䅁䅁䅑䅁䑁䅁䅷䅁䭁䡁䵅䅁䭁佁䭣䅁䭁䡁䕅䅁䉁䅁䅁允䅁䅁䅕牘䩰䅄牊く䵁䅉䅅䅁䕁䅁䅁睁䵁䅁䅁权十睃䅁权畄权䅁权㥂䅂䅁允䅁䅁䅅䅁䙁䅁䅁䅁杂伹䄹䍄䉁䅁䅁䅂䅁䅁䅍䅄䅁䅁䅯䅶䅷䅁䅯眵䅯䅁䅯䄷䅯䅁䅅䅁䉁䅁䅁兂䑃䵷桱呒剙䅑杷允䅁䅁䅑䅁䑁䅁䅷䅁䭁䱁䴰䅁䭁佁䭣䅁䭁佁䭷䅁䉁䅁䅁允䅁䅁䅕䡰㥁瑃橥㡅䵁䅉䅅䅁䕁䅁䅁睁䵁䅁䅁权䥂兄䅁权浄权䅁权獄权䅁允䅁䅁䅅䅁佁䅁䅷䅁祁䍁䄴䅎㉁䑁䅍䅁䵁䅉䅅䅁䕁䅁䅁睁䵁䅁䅁权汃兄䅁权瑄权䅁权瑂䅂䅁允䅁䅁䅅䅁䙁乁㠫䩚䅖㥴⽳䍄䉁䅁䅁䅂䅁䅁䅍䅄䅁䅁䅯兰䄰䅁䅯儷䅯䅁䅯䅣䅑䅁䅅䅁䉁䅁䅁兂呂却礫攳歐睐杷允䅁䅁䅑䅁䑁䅁䅷䅁䭁乁䱑䅁䭁佁䭙䅁䭁䡁䕁䅁䉁䅁䅁允䅁䅁䄴䅄䅁䑁䅉杌ㅁ䑁䅉兎䅁䅁杷允䅁䅁䅑䅁䑁䅁䅷䅁䭁䭁乕䅁䭁佁䬰䅁䭁䥁䕍䅁䉁䅁䅁允䅁䅁䅕呧倱䝑す䐸䴸䅉䅅䅁䕁䅁䅁睁䵁䅁䅁权汃兄䅁权瑄权䅁权㥂䅂䅁允䅁䅁䅅䅁䙁佁牙潉䥄做⽙䍄䉁䅁䅁䅂䅁䅁䅍䅄䅁䅁䅯儸䅯䅁䅯儶䅯䅁䅯兢䅑䅁䅅䅁䉁䅁䅁权䡂䅁䅁䍄䉁䅁䅁䅂䅁䅁䅍䅄䅁䅁䅯八䄰䅁䅯儷䅯䅁䅯兢䅑䅁䅅䅁䉁䅁䅁兂⭁乐猵卐剁䅑杷允䅁䅁䅑䅁䑁䅁䅷䅁䭁䭁䴰䅁䭁佁䭣䅁䭁䝁䔸䅁䉁䅁䅁允䅁䅁䅕䵲䕎啘ㅷ啅䵁䅉䅅䅁䕁䅁䅁睁䵁䅁䅁权佃䅄䅁权瑄权䅁权獄权䅁允䅁䅁䅅䅁䙁䩁婱婭婭敭⽅䍄䉁䅁䅁䅂䅁䅁䅍䅄䅁䅁䅯睨䄰䅁䅯朵䅯䅁䅯䅣䅑䅁䅅䅁䉁䅁䅁杄䵁䅁䅁免畁䑁䅅䅎㍁䅁䅁䍄䉁䅁䅁䅂䅁䅁䅍䅄䅁䅁䅯杪䅷䅁䅯儷䅯䅁䅯全䅑䅁䅅䅁䉁䅁䅁兂䩃坑汄䌰䱌睐杷允䅁䅁䅑䅁䑁䅁䅷䅁䭁䙁䱉䅁䭁佁䬰䅁䭁䝁䔸䅁䉁䅁䅁允䅁䅁䅕啩杆搵楁稵䴸䅉䅅䅁䕁䅁䅁睁䵁䅁䅁权婄睃䅁权浄权䅁权獄权䅁允䅁䅁䅅䅁佁䅁䅷䅁硁䍁䄴䅍ㅁ䑁䅍䅁䵁䅉䅅䅁䕁䅁䅁睁䵁䅁䅁权癄兄䅁权䉁杁䅁权䍁杁䅁允䅁䅁䅅䅁䭁䕁䅣䅁䵁䅉䅅䅁䕁䅁䅁睁䵁䅁䅁权卂睃䅁权瑄权䅁权睂䅂䅁允䅁䅁䅅䅁䙁䱁摋㘷䝦⭓⽣䍄䉁䅁䅁䅂䅁䅁䅍䅄䅁䅁䅯杕䅳䅁䅯儷䅯䅁䅯兣䅑䅁䅅䅁䉁䅁䅁兂㍁啩杆搵浄睐杷允䅁䅁䅑䅁䑁䅁䅷䅁䭁䑁偙䅁䭁佁䭯䅁䭁䥁䕍䅁䉁䅁䅁允䅁䅁䄴䅄䅁䑁䅁杌㍁䑁䅑杍䅁䅁杷允䅁䅁䅑䅁䑁䅁䅷䅁䭁䙁䱉䅁䭁佁䬰䅁䭁䡁䔰䅁䉁䅁䅁允䅁䅁䅕椹捨㡪ㅌ䐵䴸䅉䅅䅁䕁䅁䅁睁䵁䅁䅁权獂䅄䅁权瑄权䅁权㙂䅂䅁允䅁䅁䅅䅁䙁䕁㍷啩杆愵⽁䍄䉁䅁䅁䅂䅁䅁䅍䅄䅁䅁䅯䅦䅅䅁䅯䅂䅁䅁䅯兂䅁䅁䅅䅁䉁䅁䅁兂䅁䅁䅁欳㍴兑杷允䅁䅁䅑䅁䑁䅁䅷䅁䭁䅁䴸䅁䭁佁䬴䅁䭁䡁䕁䅁䉁䅁䅁允䅁䅁䅕䅁䅁䙁䭂䴫䵁䅉䅅䅁䕁䅁䅁睁䵁䅁䅁权噁兄䅁权湄权䅁权睂䅂䅁允䅁䅁䅅䅁䙁偁漶牘剪睲䄵䍄䉁䅁䅁䅂䅁䅁䅍䅄䅁䅁䅯䅴䅷䅁䅯儷䅯䅁䅯兣䅑䅁䅅䅁䉁䅁䅁兂慄夫䝌倸㡗睐杷允䅁䅁䅑䅁䑁䅁䅷䅁䭁䉁䱑䅁䭁佁䭙䅁䭁䡁䕁䅁䉁䅁䅁允䅁䅁䅯睒䅁䅁杷允䅁䅁䅑䅁䑁䅁䅷䅁䭁䕁䱙䅁䭁佁䭣䅁䭁䝁䔰䅁䉁䅁䅁允䅁䅁䅯睒䅁䅁杷允䅁䅁䅑䅁䑁䅁䅷䅁䭁䱁䵑䅁䭁佁䬰䅁䭁䥁䕍䅁䉁䅁䅁允䅁䅁䅕扭睦楋䙢橵䴸䅉䅅䅁䕁䅁䅁睁䵁䅁䅁权⽃䅄䅁权灄权䅁权硂䅂䅁允䅁䅁䅅䅁䙁䅁䅁䅁䅁䩢䅨䍄䉁䅁䅁䅂䅁䅁䅍䅄䅁䅁䅯睲䅷䅁䅯眵䅯䅁䅯兢䅑䅁䅅䅁䉁䅁䅁兂穁ㅑ䥆渵究睶杷允䅁䅁䅑䅁䑁䅁䅷䅁䭁偁䵷䅁䭁佁䭫䅁䭁䡁䕁䅁䉁䅁䅁允䅁䅁䅕䅁䅁䅁㑁ぷ䵁䅉䅅䅁䕁䅁䅁睁䵁䅁䅁权獂兄䅁权瑄权䅁权獄权䅁允䅁䅁䅅䅁䙁偁⭯〯塳捖⽉䍄䉁䅁䅁䅂䅁䅁䅍䅄䅁䅁䅯䅢䄰䅁䅯儷䅯䅁䅯䅣䅑䅁䅅䅁䉁䅁䅁兂楁㑅䭇ㅩ砫睐杷允䅁䅁䅑䅁䑁䅁䅷䅁䭁䝁乷䅁䭁佁䬰䅁䭁䡁䕅䅁䉁䅁䅁允䅁䅁䅕㕁朸牰䱦穵䴸䅉䅅䅁䕁䅁䅁睁䵁䅁䅁权ㅄ允䅁权䉁杁䅁权䑁杁䅁允䅁䅁䅅䅁䙁䙁卬硩獓獗䅨䍄䉁䅁䅁䅂䅁䅁䅍䅄䅁䅁䅯䅶䅁䅁䅯充䅁䅁䅯兂䅁䅁䅅䅁䉁䅁䅁杄坁䅁䅁免祁䑁䅑免祁䑁䅁䅍睁䑁䅁䅍䅁䅁杷允䅁䅁䅑䅁䑁䅁䅷䅁䭁䭁䵙䅁䭁佁䭣䅁䭁佁䭷䅁䉁䅁䅁允䅁䅁䅕体㙆䭆䠵ぉ䵁䅉䅅䅁䕁䅁䅁睁䵁䅁䅁权獂兄䅁权瑄权䅁权䑃䅂䅁允䅁䅁䅅䅁䙁䑁塲煱㐶䰷⽉䍄䉁䅁䅁䅂䅁䅁䅍䅄䅁䅁䅯睨䅳䅁䅯儷䅯䅁䅯兣䅑䅁䅅䅁䉁䅁䅁兂牄㘫杬歯书睐杷允䅁䅁䅑䅁䑁䅁䅷䅁䭁䥁乁䅁䭁佁䬰䅁䭁䝁䔰䅁䉁䅁䅁允䅁䅁䅕噈歰㥏倹歁䵁䅉䅅䅁䕁䅁䅁睁䵁䅁䅁权䅃兄䅁权瑄权䅁权療䅂䅁允䅁䅁䅅䅁䙁䕁㍷啩杆儵䅊䍄䉁䅁䅁䅂䅁䅁䅍䅄䅁䅁䅯䅧䄰䅁䅯儷䅯䅁䅯䅣䅑䅁䅅䅁䉁䅁䅁兂摄䅊䉡啬䉍䅑杷允䅁䅁䅑䅁䑁䅁䅷䅁䭁䥁乁䅁䭁佁䬰䅁䭁䡁䕅䅁䉁䅁䅁允䅁䅁䅕䵮村䡳潊啁䵁䅉䅅䅁䕁䅁䅁睁䵁䅁䅁权千兄䅁权湄权䅁权㥂䅂䅁允䅁䅁䅅䅁䙁䍁㉭㐯䩑晩⽯䍄䉁䅁䅁䅂䅁䅁䅍䅄䅁䅁䅯䄯䅳䅁䅯朵䅯䅁䅯全䅑䅁䅅䅁䉁䅁䅁杄䵁䅁䅁兎畁䑁䅑䅎ㅁ䅁䅁䍄䉁䅁䅁䅂䅁䅁䅍䅄䅁䅁䅯䅢䅳䅁䅯朷䅯䅁䅯䄷䅯䅁䅅䅁䉁䅁䅁兂䅁䅁䅁䝡䩧兑杷允䅁䅁䅑䅁䑁䅁䅷䅁䭁佁䵍䅁䭁佁䬰䅁䭁佁䭷䅁䉁䅁䅁允䅁䅁䅯睒䅁䅁杷允䅁䅁䅑䅁䑁䅁䅷䅁䭁佁䵍䅁䭁佁䬰䅁䭁䡁䕅䅁䉁䅁䅁允䅁䅁䅕潅䅐煹䙆樵䴸䅉䅅䅁䕁䅁䅁睁䵁䅁䅁权䍁兄䅁权畄权䅁权㥂䅂䅁允䅁䅁䅅䅁䙁䅁䅁䅁睂倴䅒䍄䉁䅁䅁䅂䅁䅁䅍䅄䅁䅁䅯眴䅷䅁䅯儷䅯䅁䅯全䅑䅁䅅䅁䉁䅁䅁兂䝂癴㥐䠱汪睐杷允䅁䅁䅑䅁䑁䅁䅷䅁䭁䑁䵍䅁䭁佁䭙䅁䭁䝁䔸䅁䉁䅁䅁允䅁䅁䄴䅄䅁䑁䅍杌㉁䑁䅙免䅁䅁杷允䅁䅁䅑䅁䑁䅁䅷䅁䭁䑁䵑䅁䭁佁䭙䅁䭁䝁䔸䅁䉁䅁䅁允䅁䅁䄴䅄䅁䑁䅉杌㑁䑁䅕睎䅁䅁杷允䅁䅁䅑䅁䑁䅁䅷䅁䭁䱁䱑䅁䭁佁䬰䅁䭁䥁䕍䅁䉁䅁䅁允䅁䅁䅕硐っ噦⽏樫䴸䅉䅅䅁䕁䅁䅁睁䵁䅁䅁权ぃ睃䅁权瑄权䅁权㥂䅂䅁允䅁䅁䅅䅁䙁偁偔番晡⼸⽫䍄䉁䅁䅁䅂䅁䅁䅍䅄䅁䅁䅯䅤䅷䅁䅯儷䅯䅁䅯兢䅑䅁䅅䅁䉁䅁䅁兂啂㘴扗䍸䕁䅑杷允䅁䅁䅑䅁䑁䅁䅷䅁䭁偁䭷䅁䭁佁䬴䅁䭁䝁䔰䅁䉁䅁䅁允䅁䅁䅕䅁䅁䥁奂唲䵁䅉䅅䅁䕁䅁䅁睁䵁䅁䅁权䉄睃䅁权畄权䅁权瑂䅂䅁允䅁䅁䅅䅁䙁䅁䅁䅁䅃兊䉬䍄䉁䅁䅁䅂䅁䅁䅍䅄䅁䅁䅯兕䅳䅁䅯儶䅯䅁䅯䄷䅯䅁䅅䅁䉁䅁䅁兂䅁䅁䅁䕧癐䅑杷允䅁䅁䅑䅁䑁䅁䅷䅁䭁䡁䵑䅁䭁佁䬰䅁䭁䝁䔸䅁䉁䅁䅁允䅁䅁䅕桙奂扏䥔ぁ䵁䅉䅅䅁䕁䅁䅁睁䵁䅁䅁权灄兄䅁权浄权䅁权睂䅂䅁允䅁䅁䅅䅁佁䅁䅷䅁硁䍁䄴杍穁䑁䅣䅁䵁䅉䅅䅁䕁䅁䅁睁䵁䅁䅁权硃兄䅁权灄权䅁权硂䅂䅁允䅁䅁䅅䅁䭁䕁䅣䅁䵁䅉䅅䅁䕁䅁䅁睁䵁䅁䅁权あ䅄䅁权瑄权䅁权硂䅂䅁允䅁䅁䅅䅁䙁乁橥䑣䬰眱䅚䍄䉁䅁䅁䅂䅁䅁䅍䅄䅁䅁䅯䅤䅷䅁䅯儷䅯䅁䅯兦䅑䅁䅅䅁䉁䅁䅁兂㝂䭆䠵場䑯䅑杷允䅁䅁䅑䅁䑁䅁䅷䅁䭁偁䵕䅁䭁佁䬰䅁䭁䡁䕅䅁䉁䅁䅁允䅁䅁䅕䩺䭉偲牬稹䴸䅉䅅䅁䕁䅁䅁睁䵁䅁䅁权楃䅄䅁权湄权䅁权硂䅂䅁允䅁䅁䅅䅁䙁乁㕶浦㡱䉤䅖䍄䉁䅁䅁䅂䅁䅁䅍䅄䅁䅁䅯䅐䄰䅁䅯眵䅯䅁䅯兣䅑䅁䅅䅁䉁䅁䅁兂卄⼫漳䝢ㄯ睐杷允䅁䅁䅑䅁䑁䅁䅷䅁䭁䥁乕䅁䭁佁䬰䅁䭁䝁䔰䅁䉁䅁䅁允䅁䅁䅕倹唳佥浫味䴸䅉䅅䅁䕁䅁䅁睁䵁䅁䅁权䙃兄䅁权瑄权䅁权療䅂䅁允䅁䅁䅅䅁䭁䕁䅣䅁䵁䅉䅅䅁䕁䅁䅁睁䵁䅁䅁权乃䅁䅁权剁䅁䅁权䙁䅁䅁允䅁䅁䅅䅁佁䉁䅑䅁祁䑁䅉免硁䑁䅙睍睁䑁䅁䅍䅁䅁杷允䅁䅁䅑䅁䑁䅁䅷䅁䭁䱁乷䅁䭁佁䬰䅁䭁䝁䔰䅁䉁䅁䅁允䅁䅁䅕奭⭰瑷䥄吹䴸䅉䅅䅁䕁䅁䅁睁䵁䅁䅁权潁睃䅁权湄权䅁权䑃䅂䅁允䅁䅁䅅䅁䙁䵁䱤㑎䉬䅙䅴䍄䉁䅁䅁䅂䅁䅁䅍䅄䅁䅁䅯䅶䄰䅁䅯儷䅯䅁䅯䅣䅑䅁䅅䅁䉁䅁䅁兂牁睥䉗䝚㍘睐杷允䅁䅁䅑䅁䑁䅁䅷䅁䭁䱁乷䅁䭁佁䬰䅁䭁䥁䕕䅁䉁䅁䅁允䅁䅁䅕㥈奍灏䴳稹䴸䅉䅅䅁䕁䅁䅁睁䵁䅁䅁权㥂允䅁权䕁䅁䅁权䕁杁䅁允䅁䅁䅅䅁䙁䅁䅁䅁獃塁䉴䍄䉁䅁䅁䅂䅁䅁䅍䅄䅁䅁䅯䅶䄰䅁䅯儷䅯䅁䅯睧䅑䅁䅅䅁䉁䅁䅁兂歃䭦㑣湒㜷睐杷允䅁䅁䅑䅁䑁䅁䅷䅁䭁䵁䱉䅁䭁佁䭙䅁䭁䝁䔰䅁䉁䅁䅁允䅁䅁䄴䅄䅁䑁䅅杌ㅁ䑁䅣兎䅁䅁杷允䅁䅁䅑䅁䑁䅁䅷䅁䭁䝁义䅁䭁佁䭙䅁䭁䡁䔰䅁䉁䅁䅁允䅁䅁䄴䅄䅁䑁䅍杌㕁䑁䅍䅏䅁䅁杷允䅁䅁䅑䅁䑁䅁䅷䅁䭁䙁䱉䅁䭁佁䭙䅁䭁佁䭷䅁䉁䅁䅁允䅁䅁䄴䅄䅁䑁䅍杌睁䑁䅉李䅁䅁杷允䅁䅁䅑䅁䑁䅁䅷䅁䭁䥁䱣䅁䭁佁䬰䅁䭁䝁䔰䅁䉁䅁䅁允䅁䅁䅕橪㔱䱶婫䑸䴸䅉䅅䅁䕁䅁䅁睁䵁䅁䅁权穄睃䅁权浄权䅁权療䅂䅁允䅁䅁䅅䅁䭁䕁䅣䅁䵁䅉䅅䅁䕁䅁䅁睁䵁䅁䅁权䡃睃䅁权瑄权䅁权㙂䅂䅁允䅁䅁䅅䅁䙁乁潒浦㔶䵃⽍䍄䉁䅁䅁䅂䅁䅁䅍䅄䅁䅁䅯東䄰䅁䅯朷䅯䅁䅯睧䅑䅁䅅䅁䉁䅁䅁兂䅁䅁䅁䥷礷䅑杷允䅁䅁䅑䅁䑁䅁䅷䅁䭁䥁䱣䅁䭁佁䬰䅁䭁䡁䔰䅁䉁䅁䅁允䅁䅁䅕浊畍䴫祖䐹䴸䅉䅅䅁䕁䅁䅁睁䵁䅁䅁权㝂睃䅁权灄权䅁权瑂䅂䅁允䅁䅁䅅䅁䙁䅁䅁䅁䅁䩉䅊䍄䉁䅁䅁䅂䅁䅁䅍䅄䅁䅁䅯睬䅷䅁䅯儷䅯䅁䅯䄷䅯䅁䅅䅁䉁䅁䅁兂扄堫焵䡶䵑䅑杷允䅁䅁䅑䅁䑁䅁䅷䅁䭁䝁䴴䅁䭁佁䭣䅁䭁䡁䕅䅁䉁䅁䅁允䅁䅁䅕敫㠱穐敘䕆䵁䅉䅅䅁䕁䅁䅁睁䵁䅁䅁权塃䅄䅁权瑄权䅁权瑂䅂䅁允䅁䅁䅅䅁䙁䡁焹䡶呓䉇䅂䍄䉁䅁䅁䅂䅁䅁䅍䅄䅁䅁䅯杤䅳䅁䅯眵䅯䅁䅯兢䅑䅁䅅䅁䉁䅁䅁兂⽂牡へ硫卧䅑杷允䅁䅁䅑䅁䑁䅁䅷䅁䭁䱁䵅䅁䭁佁䭫䅁䭁䝁䔸䅁䉁䅁䅁允䅁䅁䅕䅁䅁䥁偂歸䵁䅉䅅䅁䕁䅁䅁睁䵁䅁䅁权䥁䅄䅁权灄权䅁权獄权䅁允䅁䅁䅅䅁䙁䅁䅁䅁䅃摚䅪䍄䉁䅁䅁䅂䅁䅁䅍䅄䅁䅁䅯睬䅷䅁䅯儷䅯䅁䅯兣䅑䅁䅅䅁䉁䅁䅁兂硁䭃捷浗䕑䅑杷允䅁䅁䅑䅁䑁䅁䅷䅁䭁䩁䵣䅁䭁佁䬰䅁䭁䥁䕕䅁䉁䅁䅁允䅁䅁䅕牕敧敨剴啂䵁䅉䅅䅁䕁䅁䅁睁䵁䅁䅁权䅁兄䅁权畄权䅁权䑃䅂䅁允䅁䅁䅅䅁䙁䅁䅁䅁䥂儵䉒䍄䉁䅁䅁䅂䅁䅁䅍䅄䅁䅁䅯杊䅳䅁䅯儷䅯䅁䅯睢䅑䅁䅅䅁䉁䅁䅁兂允䑗ね䡹㑢睐杷允䅁䅁䅑䅁䑁䅁䅷䅁䭁䍁䵙䅁䭁佁䬴䅁䭁䝁䔰䅁䉁䅁䅁允䅁䅁䅕䅁䅁䙁䔴䕌䵅䅉䅅䅁䕁䅁䅁睁䵁䅁䅁权流睃䅁权瑄权䅁权硂䅂䅁允䅁䅁䅅䅁䙁䍁礲敮渫癸⼰䍄䉁䅁䅁䅂䅁䅁䅍䅄䅁䅁䅯䅧䅳䅁䅯儶䅯䅁䅯睢䅑䅁䅅䅁䉁䅁䅁兂䅁䅁䅁䥫祄䅷杷允䅁䅁䅑䅁䑁䅁䅷䅁䭁䙁䵙䅁䭁佁䭫䅁䭁䡁䔰䅁䉁䅁䅁允䅁䅁䅕䅁䅁䅁灁啴䵁䅉䅅䅁䕁䅁䅁睁䵁䅁䅁权楂睃䅁权畄权䅁权㙂䅂䅁允䅁䅁䅅䅁䙁䅁䅁䅁䅁⭴䄱䍄䉁䅁䅁䅂䅁䅁䅍䅄䅁䅁䅯睙䅳䅁䅯朵䅯䅁䅯睢䅑䅁䅅䅁䉁䅁䅁杄䵁䅁䅁睍畁䑁䅙免㍁䅁䅁䍄䉁䅁䅁䅂䅁䅁䅍䅄䅁䅁䅯睡䅳䅁䅯眵䅯䅁䅯全䅑䅁䅅䅁䉁䅁䅁兂⽂牡へ硫䡧䅷杷允䅁䅁䅑䅁䑁䅁䅷䅁䭁䍁䱙䅁䭁佁䬰䅁䭁䥁䕕䅁䉁䅁䅁允䅁䅁䅕桙奂扏䥔樯䴸䅉䅅䅁䕁䅁䅁睁䵁䅁䅁权䥁睃䅁权浄权䅁权瑂䅂䅁允䅁䅁䅅䅁佁䅁䅷䅁硁䍁䄴睍穁䑁䅍䅁䵁䅉䅅䅁䕁䅁䅁睁䵁䅁䅁权啃兄䅁权湄权䅁权㥂䅂䅁允䅁䅁䅅䅁䙁䉁愱䑚晶硺䅤䍄䉁䅁䅁䅂䅁䅁䅍䅄䅁䅁䅯杆䄰䅁䅯朵䅯䅁䅯全䅑䅁䅅䅁䉁䅁䅁杄䵁䅁䅁兎畁䑁䅉李ぁ䅁䅁䍄䉁䅁䅁䅂䅁䅁䅍䅄䅁䅁䅯朹䅯䅁䅯朷䅯䅁䅯䅣䅑䅁䅅䅁䉁䅁䅁兂䅁䅁䅁佁潘䅑杷允䅁䅁䅑䅁䑁䅁䅷䅁䭁䙁䱑䅁䭁佁䬰䅁䭁䝁䔸䅁䉁䅁䅁允䅁䅁䅕免獩䙈歰稷䴸䅉䅅䅁䕁䅁䅁睁䵁䅁䅁权啂睃䅁权瑄权䅁权㥂䅂䅁允䅁䅁䅅䅁䙁䭁捷浗㝑⼳⽍䍄䉁䅁䅁䅂䅁䅁䅍䅄䅁䅁䅯䅲䅷䅁䅯眵䅯䅁䅯全䅑䅁䅅䅁䉁䅁䅁兂䕂㉩湺㘫晫䅑杷允䅁䅁䅑䅁䑁䅁䅷䅁䭁佁䱅䅁䭁佁䬰䅁䭁佁䭷䅁䉁䅁䅁允䅁䅁䅕渫焵䡶呓䑩䴸䅉䅅䅁䕁䅁䅁睁䵁䅁䅁权䥁䅄䅁权畄权䅁权䙃䅂䅁允䅁䅁䅅䅁䙁䅁䅁䅁奄睎䉎䍄䉁䅁䅁䅂䅁䅁䅍䅄䅁䅁䅯儴䅳䅁䅯儷䅯䅁䅯来䅑䅁䅅䅁䉁䅁䅁兂㕂匶硙䭃䵹睐杷允䅁䅁䅑䅁䑁䅁䅷䅁䭁佁䱅䅁䭁佁䬰䅁䭁䥁䕍䅁䉁䅁䅁允䅁䅁䅕㥏倹婪畤橫䴸䅉䅅䅁䕁䅁䅁睁䵁䅁䅁权䉁䅄䅁权灄权䅁权睂䅂䅁允䅁䅁䅅䅁䙁䅁䅁䅁䅁攱䅴䍄䉁䅁䅁䅂䅁䅁䅍䅄䅁䅁䅯兔䄰䅁䅯儷䅯䅁䅯睢䅑䅁䅅䅁䉁䅁䅁兂䍂余兘汉扳䅑杷允䅁䅁䅑䅁䑁䅁䅷䅁䭁䩁䱷䅁䭁佁䭣䅁䭁䡁䕁䅁䉁䅁䅁允䅁䅁䅕余兘瑉㕶ぉ䵁䅉䅅䅁䕁䅁䅁睁䵁䅁䅁权乂兄䅁权瑄权䅁权䙃䅂䅁允䅁䅁䅅䅁䙁䅁牉硨婢楄䅰䍄䉁䅁䅁䅂䅁䅁䅍䅄䅁䅁䅯兔䄰䅁䅯儷䅯䅁䅯睧䅑䅁䅅䅁䉁䅁䅁兂摄䅊䉡公橍䅑杷允䅁䅁䅑䅁䑁䅁䅷䅁䭁偁䭉䅁䭁佁䬰䅁䭁䡁䔰䅁䉁䅁䅁允䅁䅁䅕硇䩡爲㝢樯䴸䅉䅅䅁䕁䅁䅁睁䵁䅁䅁权䉂兄䅁权瑄权䅁权㙂䅂䅁允䅁䅁䅅䅁䙁乁橥䑣䬰㤱⽍䍄䉁䅁䅁䅂䅁䅁䅍䅄䅁䅁䅯睂䄰䅁䅯儶䅯䅁䅯兦䅑䅁䅅䅁䉁䅁䅁兂䅁䅁䅁䍧慪䅷杷允䅁䅁䅑䅁䑁䅁䅷䅁䭁䅁乫䅁䭁佁䭫䅁䭁䡁䔰䅁䉁䅁䅁允䅁䅁䅕䅁䅁䙁歄䕁䵅䅉䅅䅁䕁䅁䅁睁䵁䅁䅁权䉂兄䅁权瑄权䅁权睂䅂䅁允䅁䅁䅅䅁䙁䡁灮橊䥅乲⽑䍄䉁䅁䅁䅂䅁䅁䅍䅄䅁䅁䅯兗䅷䅁䅯儷䅯䅁䅯兢䅑䅁䅅䅁䉁䅁䅁兂灁䥘䌯匹杪睐杷允䅁䅁䅑䅁䑁䅁䅷䅁䭁䙁䵫䅁䭁佁䬰䅁䭁䝁䔸䅁䉁䅁䅁允䅁䅁䅕㑋坣挲㌷稲䴸䅉䅅䅁䕁䅁䅁睁䵁䅁䅁权婂䅄䅁权瑄权䅁权䑃䅂䅁允䅁䅁䅅䅁䙁䱁へ硫䕧瑖⽙䍄䉁䅁䅁䅂䅁䅁䅍䅄䅁䅁䅯睌䄸䅁䅯儶䅯䅁䅯兣䅑䅁䅅䅁䉁䅁䅁兂䅁䅁䅁䉧ㅐ䅑杷允䅁䅁䅑䅁䑁䅁䅷䅁䭁乁䵍䅁䭁佁䬰䅁䭁䡁䕅䅁䉁䅁䅁允䅁䅁䅕佖汏㡭村䐵䴸䅉䅅䅁䕁䅁䅁睁䵁䅁䅁权呄䅄䅁权瑄权䅁权䙃䅂䅁允䅁䅁䅅䅁䙁乁楅⼲⭬癡⽉䍄䉁䅁䅁䅂䅁䅁䅍䅄䅁䅁䅯杋䅳䅁䅯儷䅯䅁䅯兢䅑䅁䅅䅁䉁䅁䅁兂橁⼲⭬牡䅷䅑杷允䅁䅁䅑䅁䑁䅁䅷䅁䭁䝁䵯䅁䭁佁䭫䅁䭁䡁䕯䅁䉁䅁䅁允䅁䅁䅕䅁䅁䅁煂䵱䵁䅉䅅䅁䕁䅁䅁睁䵁䅁䅁权煁睃䅁权瑄权䅁权㙂䅂䅁允䅁䅁䅅䅁䙁䡁呗䅇坒畄⽫䍄䉁䅁䅁䅂䅁䅁䅍䅄䅁䅁䅯杋䅳䅁䅯儷䅯䅁䅯全䅑䅁䅅䅁䉁䅁䅁兂湄㘫确欰焳睐杷允䅁䅁䅑䅁䑁䅁䅷䅁䭁䍁䱯䅁䭁佁䬰䅁䭁䥁䕍䅁䉁䅁䅁允䅁䅁䅕癱午坔光䐷䴸䅉䅅䅁䕁䅁䅁睁䵁䅁䅁权⽁兄䅁权瑄权䅁权睂䅂䅁允䅁䅁䅅䅁䙁䝁〷浒刵⽄⼴䍄䉁䅁䅁䅂䅁䅁䅍䅄䅁䅁䅯八䄰䅁䅯朷䅯䅁䅯兢䅑䅁䅅䅁䉁䅁䅁兂䅁䅁䅁䩷啄䅷杷允䅁䅁䅑䅁䑁䅁䅷䅁䭁䥁乫䅁䭁佁䬴䅁䭁䥁䕍䅁䉁䅁䅁允䅁䅁䅕䅁䅁䅁煃歺䵁䅉䅅䅁䕁䅁䅁睁䵁䅁䅁权⽁兄䅁权瑄权䅁权硂䅂䅁允䅁䅁䅅䅁䙁佁慄灙卧晓⽫䍄䉁䅁䅁䅂䅁䅁䅍䅄䅁䅁䅯䅎䄰䅁䅯儷䅯䅁䅯兢䅑䅁䅅䅁䉁䅁䅁兂⭃确癯匳畔睐杷允䅁䅁䅑䅁䑁䅁䅷䅁䭁䑁乑䅁䭁佁䬰䅁䭁䝁䔸䅁䉁䅁䅁允䅁䅁䅕㥏倹婪畤䐸䴸䅉䅅䅁䕁䅁䅁睁䵁䅁䅁权ぁ兄䅁权瑄权䅁权㙂䅂䅁允䅁䅁䅅䅁䙁䕁桪桥畓⭒⼰䍄䉁䅁䅁䅂䅁䅁䅍䅄䅁䅁䅯末䅯䅁䅯儶䅯䅁䅯䅣䅑䅁䅅䅁䉁䅁䅁兂䅁䅁䅁䍁ㅶ䅑杷允䅁䅁䅑䅁䑁䅁䅷䅁䭁䩁乣䅁䭁佁䬰䅁䭁䝁䔸䅁䉁䅁䅁允䅁䅁䅕㙹䙆癴㥐䑴䴸䅉䅅䅁䕁䅁䅁睁䵁䅁䅁权塃兄䅁权瑄权䅁权㙂䅂䅁允䅁䅁䅅䅁䙁䡁潎敫㠱㝐⽕䍄䉁䅁䅁䅂䅁䅁䅍䅄䅁䅁䅯睬䄰䅁䅯儷䅯䅁䅯睧䅑䅁䅅䅁䉁䅁䅁兂㉄䙋偹癷䥘睐杷允䅁䅁䅑䅁䑁䅁䅷䅁䭁䝁䰸䅁䭁佁䭫䅁䭁䡁䕅䅁䉁䅁䅁允䅁䅁䅕䅁䅁䕁晄欰䵁䅉䅅䅁䕁䅁䅁睁䵁䅁䅁权⽃䅄䅁权瑄权䅁权瑂䅂䅁允䅁䅁䅅䅁䙁䑁挹啵刷⽹⽙䍄䉁䅁䅁䅂䅁䅁䅍䅄䅁䅁䅯睶䅷䅁䅯儷䅯䅁䅯兣䅑䅁䅅䅁䉁䅁䅁兂㉄㍖杌㍂㑈睐杷允䅁䅁䅑䅁䑁䅁䅷䅁䭁䥁䵕䅁䭁佁䭣䅁䭁䡁䔰䅁䉁䅁䅁允䅁䅁䅕塹⭡确癯稹䴸䅉䅅䅁䕁䅁䅁睁䵁䅁䅁权捁䅁䅁权剁䅁䅁权䕁杁䅁允䅁䅁䅅䅁佁䉁䅑䅁ぁ䑁䅍䅎睁䑁䅁䅍睁䑁䅁䅍䅁䅁杷允䅁䅁䅑䅁䑁䅁䅷䅁䭁偁义䅁䭁佁䬰䅁䭁䝁䔰䅁䉁䅁䅁允䅁䅁䅕啩杆搵楁稴䴸䅉䅅䅁䕁䅁䅁睁䵁䅁䅁权偃䅄䅁权灄权䅁权䙃䅂䅁允䅁䅁䅅䅁䙁䅁䅁䅁杄敍䅎䍄䉁䅁䅁䅂䅁䅁䅍䅄䅁䅁䅯朸䄰䅁䅯儷䅯䅁䅯䅣䅑䅁䅅䅁䉁䅁䅁兂獄払敧敨桶睐杷允䅁䅁䅑䅁䑁䅁䅷䅁䭁䥁䵑䅁䭁佁䭣䅁䭁佁䭷䅁䉁䅁䅁允䅁䅁䅕畮渫歸㍳獈䵁䅉䅅䅁䕁䅁䅁睁䵁䅁䅁权㡄睃䅁权瑄权䅁权瑂䅂䅁允䅁䅁䅅䅁䙁䭁慁㥌欰橰䅆䍄䉁䅁䅁䅂䅁䅁䅍䅄䅁䅁䅯睇䄰䅁䅯儶䅯䅁䅯兢䅑䅁䅅䅁䉁䅁䅁兂䅁䅁䅁乷楺䅑杷允䅁䅁䅑䅁䑁䅁䅷䅁䭁䥁䅑䅁䭁䅁䅯䅁䭁䅁䅕䅁䉁䅁䅁允䅁䅁䅕䬯确欰椱ぅ䵁䅉䅅䅁䕁䅁䅁睁䵁䅁䅁权㡄睃䅁权瑄权䅁权療䅂䅁允䅁䅁䅅䅁䙁䭁硲欰椱䍅䅒䍄䉁䅁䅁䅂䅁䅁䅍䅄䅁䅁䅯䄯䅳䅁䅯儷䅯䅁䅯兣䅑䅁䅅䅁䉁䅁䅁兂㉃⼸唳䝥卫䅑杷允䅁䅁䅑䅁䑁䅁䅷䅁䭁乁䰸䅁䭁佁䬴䅁䭁䡁䕯䅁䉁䅁䅁允䅁䅁䅕䅁䅁䙁晄䔸䵁䅉䅅䅁䕁䅁䅁睁䵁䅁䅁权奂兄䅁权浄权䅁权瑂䅂䅁允䅁䅁䅅䅁佁䅁䅯䅁硁䍁䄴䅎㍁䅁䅁䍄䉁䅁䅁䅂䅁䅁䅍䅄䅁䅁䅯䄯䅳䅁䅯儷䅯䅁䅯兦䅑䅁䅅䅁䉁䅁䅁兂敂歵䵫楁㥶睐杷允䅁䅁䅑䅁䑁䅁䅷䅁䭁䱁䱣䅁䭁佁䬰䅁䭁䝁䔰䅁䉁䅁䅁允䅁䅁䅕噋偹癷潕䕂䵁䅉䅅䅁䕁䅁䅁睁䵁䅁䅁权䱁䅁䅁权䉁杁䅁权䑁杁䅁允䅁䅁䅅䅁䙁䵁㡓兦㑺䰫䅂䍄䉁䅁䅁䅂䅁䅁䅍䅄䅁䅁䅯睡䄰䅁䅯儷䅯䅁䅯全䅑䅁䅅䅁䉁䅁䅁兂湁免獩䙈捲睐杷允䅁䅁䅑䅁䑁䅁䅷䅁䭁䭁䱅䅁䭁佁䭣䅁䭁䡁䕁䅁䉁䅁䅁允䅁䅁䅕穊䥅䉲慹歍䵁䅉䅅䅁䕁䅁䅁睁䵁䅁䅁权畃䅄䅁权畄权䅁权獄权䅁允䅁䅁䅅䅁䙁䅁䅁䅁䅁䙑䄯䍄䉁䅁䅁䅂䅁䅁䅍䅄䅁䅁䅯䅡䄰䅁䅯眵䅯䅁䅯来䅑䅁䅅䅁䉁䅁䅁兂㡄浏瑯䙊䍕䅑杷允䅁䅁䅑䅁䑁䅁䅷䅁䭁䉁䰰䅁䭁佁䭙䅁䭁䥁䕕䅁䉁䅁䅁允䅁䅁䅯睒䅁䅁杷允䅁䅁䅑䅁䑁䅁䅷䅁䭁䕁乧䅁䭁佁䬴䅁䭁䡁䕯䅁䉁䅁䅁允䅁䅁䅕䅁䅁䭁婂〷䵁䅉䅅䅁䕁䅁䅁睁䵁䅁䅁权潂䅁䅁权䕁䅁䅁权䕁杁䅁允䅁䅁䅅䅁䙁䅁䅁䥁噄歖䉒䍄䉁䅁䅁䅂䅁䅁䅍䅄䅁䅁䅯䅦䄰䅁䅯儷䅯䅁䅯睢䅑䅁䅅䅁䉁䅁䅁兂䥁䉲慸䑚塶睐杷允䅁䅁䅑䅁䑁䅁䅷䅁䭁䑁䈰䅁䭁䅁䅑䅁䭁䅁䅕䅁䉁䅁䅁允䅁䅁䅕䅁䅁䉧祁䕔䵅䅉䅅䅁䕁䅁䅁睁䵁䅁䅁权啁睃䅁权畄权䅁权㙂䅂䅁允䅁䅁䅅䅁䙁䅁䅁䅁杄癎䅤䍄䉁䅁䅁䅂䅁䅁䅍䅄䅁䅁䅯䅍䄰䅁䅯眵䅯䅁䅯䄷䅯䅁䅅䅁䉁䅁䅁兂䥁ㅪ浙ㅶご睐杷允䅁䅁䅑䅁䑁䅁䅷䅁䭁䥁乙䅁䭁佁䭙䅁䭁佁䭷䅁䉁䅁䅁允䅁䅁䄴䅄䅁䑁䅅杌穁䑁䅍䅎䅁䅁杷允䅁䅁䅑䅁䑁䅁䅷䅁䭁䭁䴴䅁䭁佁䭙䅁䭁䡁䕁䅁䉁䅁䅁允䅁䅁䄴䅄䅁䑁䅙杌㕁䑁䅫䅎䅁䅁杷允䅁䅁䅑䅁䑁䅁䅷䅁䭁䡁䵣䅁䭁佁䬰䅁䭁䥁䕍䅁䉁䅁䅁允䅁䅁䅕潅䅐煹䙆橴䴸䅉䅅䅁䕁䅁䅁睁䵁䅁䅁权祂睃䅁权浄权䅁权䑃䅂䅁允䅁䅁䅅䅁䭁䕁䅣䅁䵁䅉䅅䅁䕁䅁䅁睁䵁䅁䅁权⽄䅄䅁权浄权䅁权䑃䅂䅁允䅁䅁䅅䅁佁䅁䅷䅁祁䍁䄴睎祁䑁䅙䅁䵁䅉䅅䅁䕁䅁䅁睁䵁䅁䅁权塁兄䅁权瑄权䅁权䙃䅂䅁允䅁䅁䅅䅁䙁䱁摋㘷䝦㝓⽣䍄䉁䅁䅁䅂䅁䅁䅍䅄䅁䅁䅯睊䅳䅁䅯儶䅯䅁䅯䅣䅑䅁䅅䅁䉁䅁䅁兂䅁䅁䅁䕧䩪䅑杷允䅁䅁䅑䅁䑁䅁䅷䅁䭁䉁乣䅁䭁佁䬰䅁䭁䥁䕍䅁䉁䅁䅁允䅁䅁䅕潅䅐煹䙆橴䴸䅉䅅䅁䕁䅁䅁睁䵁䅁䅁权噂䅄䅁权瑄权䅁权瑂䅂䅁允䅁䅁䅅䅁䙁䅁䤯位䕹瘵⽁䍄䉁䅁䅁䅂䅁䅁䅍䅄䅁䅁䅯朳䅳䅁䅯朷䅯䅁䅯睧䅑䅁䅅䅁䉁䅁䅁兂䅁䅁䅁佅㑈䅑杷允䅁䅁䅑䅁䑁䅁䅷䅁䭁䙁䵕䅁䭁佁䬰䅁䭁䡁䕯䅁䉁䅁䅁允䅁䅁䅕䄲畬㉯椸吸䴸䅉䅅䅁䕁䅁䅁睁䵁䅁䅁权晄䅄䅁权浄权䅁权硂䅂䅁允䅁䅁䅅䅁佁䅁䅷䅁祁䍁䄴李㍁䑁䅫䅁䵁䅉䅅䅁䕁䅁䅁睁䵁䅁䅁权䕄䅄䅁权浄权䅁权㥂䅂䅁允䅁䅁䅅䅁佁䅁䅯䅁睁䍁䄴睎穁䅁䅁䍄䉁䅁䅁䅂䅁䅁䅍䅄䅁䅁䅯杸䅷䅁䅯朷䅯䅁䅯兢䅑䅁䅅䅁䉁䅁䅁兂䅁䅁䅁乁慓䅷杷允䅁䅁䅑䅁䑁䅁䅷䅁䭁䙁䉁䅁䭁䉁䅅䅁䭁䅁䍑䅁䉁䅁䅁允䅁䅁䄴䅆䅁䑁䅉䅏硁䑁䅁䅍睁䑁䅁䅍睁䅁䅁䍄䉁䅁䅁䅂䅁䅁䅍䅄䅁䅁䅯朳䅳䅁䅯朷䅯䅁䅯䄷䅯䅁䅅䅁䉁䅁䅁兂䅁䅁䅁䰸㑈䅑杷允䅁䅁䅑䅁䑁䅁䅷䅁䭁䕁䵧䅁䭁佁䭙䅁䭁䥁䕍䅁䉁䅁䅁允䅁䅁䄴䅄䅁䑁䅉杌穁䑁䅧免䅁䅁杷允䅁䅁䅑䅁䑁䅁䅷䅁䭁䝁䵧䅁䭁佁䬰䅁䭁䝁䔰䅁䉁䅁䅁允䅁䅁䅕硨婢発呤歂䵁䅉䅅䅁䕁䅁䅁睁䵁䅁䅁权潂䅄䅁权瑄权䅁权療䅂䅁允䅁䅁䅅䅁䙁䝁㡱䩤奍䅂䅊䍄䉁䅁䅁䅂䅁䅁䅍䅄䅁䅁䅯䅑䅳䅁䅯儶䅯䅁䅯睢䅑䅁䅅䅁䉁䅁䅁兂䅁䅁䅁偑慔䅑杷允䅁䅁䅑䅁䑁䅁䅷䅁䭁䍁乫䅁䭁佁䭣䅁䭁䥁䕕䅁䉁䅁䅁允䅁䅁䅕婹牣⽋癍稸䴸䅉䅅䅁䕁䅁䅁睁䵁䅁䅁权晃睃䅁权浄权䅁权䙃䅂䅁允䅁䅁䅅䅁佁䅁䅷䅁穁䍁䄴兎㑁䑁䅉䅁䵁䅉䅅䅁䕁䅁䅁睁䵁䅁䅁权桃䅄䅁权畄权䅁权䙃䅂䅁允䅁䅁䅅䅁䙁䅁䅁䅁杄估䅖䍄䉁䅁䅁䅂䅁䅁䅍䅄䅁䅁䅯䅲䅳䅁䅯朷䅯䅁䅯来䅑䅁䅅䅁䉁䅁䅁兂䅁䅁䅁䉉搰兑杷允䅁䅁䅑䅁䑁䅁䅷䅁䭁䱁䱧䅁䭁佁䬰䅁䭁䡁䕯䅁䉁䅁䅁允䅁䅁䅕㑋坣挲㌷穷䴸䅉䅅䅁䕁䅁䅁睁䵁䅁䅁权䍃䅁䅁权䕁䅁䅁权䙁䅁䅁允䅁䅁䅅䅁䙁䅁䅁䅁楁潧䉰䍄䉁䅁䅁䅂䅁䅁䅍䅄䅁䅁䅯䅵䅳䅁䅯儷䅯䅁䅯全䅑䅁䅅䅁䉁䅁䅁兂祃敮渫歸㍵睐杷允䅁䅁䅑䅁䑁䅁䅷䅁䭁䱁䱧䅁䭁佁䬰䅁䭁䡁䔰䅁䉁䅁䅁允䅁䅁䅕捺䵺䵺䵺䐱䴸䅉䅅䅁䕁䅁䅁睁䵁䅁䅁权⽄䅄䅁权瑄权䅁权睂䅂䅁允䅁䅁䅅䅁䙁䑁䥅䉲慸䱚⽳䍄䉁䅁䅁䅂䅁䅁䅍䅄䅁䅁䅯眯䅷䅁䅯儷䅯䅁䅯全䅑䅁䅅䅁䉁䅁䅁兂歃䑣䬰㘱䅐睐杷允䅁䅁䅑䅁䑁䅁䅷䅁䭁偁䴸䅁䭁佁䬰䅁䭁䥁䕍䅁䉁䅁䅁允䅁䅁䅕積積積積穷䴸䅉䅅䅁䕁䅁䅁睁䵁䅁䅁权⽄䅄䅁权瑄权䅁权㥂䅂䅁允䅁䅁䅅䅁䙁䉁䘫ㄶ㑇獈⽕䍄䉁䅁䅁䅂䅁䅁䅍䅄䅁䅁䅯杪䅳䅁䅯儷䅯䅁䅯䅣䅑䅁䅅䅁䉁䅁䅁兂硂児塲㍯噄睐杷允䅁䅁䅑䅁䑁䅁䅷䅁䭁䭁䅯䅁䭁䅁䅑䅁䭁䅁䍑䅁䉁䅁䅁允䅁䅁䅕䅁䅁佁田啧䵅䅉䅅䅁䕁䅁䅁睁䵁䅁䅁权佃睃䅁权瑄权䅁权㥂䅂䅁允䅁䅁䅅䅁䙁偁唷佥浫摍⽧䍄䉁䅁䅁䅂䅁䅁䅍䅄䅁䅁䅯䅪䄰䅁䅯朵䅯䅁䅯睧䅑䅁䅅䅁䉁䅁䅁杄䭁䅁䅁䅏畁䑁䅅李䅁䅁杷允䅁䅁䅑䅁䑁䅁䅷䅁䭁佁䬸䅁䭁佁䭙䅁䭁䝁䔸䅁䉁䅁䅁允䅁䅁䄴䅄䅁䑁䅉杌祁䑁䅍䅎䅁䅁杷允䅁䅁䅑䅁䑁䅁䅷䅁䭁佁䬸䅁䭁佁䭙䅁䭁䥁䕕䅁䉁䅁䅁允䅁䅁䄴䅄䅁䑁䅉杌穁䑁䅣睎䅁䅁杷允䅁䅁䅑䅁䑁䅁䅷䅁䭁䥁䱉䅁䭁佁䭣䅁䭁䥁䕕䅁䉁䅁䅁允䅁䅁䅕㑎䉬余兗お䵁䅉䅅䅁䕁䅁䅁睁䵁䅁䅁权汄䅄䅁权湄权䅁权睂䅂䅁允䅁䅁䅅䅁䙁䭁䝪穓䩥剑䅊䍄䉁䅁䅁䅂䅁䅁䅍䅄䅁䅁䅯杦䅳䅁䅯朵䅯䅁䅯睢䅑䅁䅅䅁䉁䅁䅁杄䵁䅁䅁免畁䑁䅍杍㍁䅁䅁䍄䉁䅁䅁䅂䅁䅁䅍䅄䅁䅁䅯杦䅳䅁䅯朵䅯䅁䅯䅣䅑䅁䅅䅁䉁䅁䅁杄䭁䅁䅁免畁䑁䅑䅎䅁䅁杷允䅁䅁䅑䅁䑁䅁䅷䅁䭁䡁䰴䅁䭁佁䭙䅁䭁䥁䕕䅁䉁䅁䅁允䅁䅁䄴䅄䅁䑁䅅杌ぁ䑁䅁兎䅁䅁杷允䅁䅁䅑䅁䑁䅁䅷䅁䭁䑁䱙䅁䭁佁䭙䅁䭁佁䭷䅁䉁䅁䅁允䅁䅁䅯睒䅁䅁杷允䅁䅁䅑䅁䑁䅁䅷䅁䭁䑁䱙䅁䭁佁䭙䅁䭁䡁䕯䅁䉁䅁䅁允䅁䅁䄴䅄䅁䑁䅅杌㉁䑁䅙免䅁䅁杷允䅁䅁䅑䅁䑁䅁䅷䅁䭁䍁䱅䅁䭁佁䭙䅁䭁䥁䕕䅁䉁䅁䅁允䅁䅁䄴䅄䅁䑁䅑杌穁䑁䅑杍䅁䅁杷允䅁䅁䅑䅁䑁䅁䅷䅁䭁䍁䰴䅁䭁佁䭙䅁䭁佁䭷䅁䉁䅁䅁允䅁䅁䄴䅄䅁䑁䅉杌㑁䑁䅣兏䅁䅁杷允䅁䅁䅑䅁䑁䅁䅷䅁䭁䍁䰴䅁䭁佁䭙䅁䭁䝁䔰䅁䉁䅁䅁允䅁䅁䄴䅄䅁䑁䅉杌穁䑁䅣李䅁䅁杷允䅁䅁䅑䅁䑁䅁䅷䅁䭁䍁䰴䅁䭁佁䭙䅁䭁䝁䔸䅁䉁䅁䅁允䅁䅁䄴䅄䅁䑁䅉杌祁䑁䅫杍䅁䅁杷允䅁䅁䅑䅁䑁䅁䅷䅁䭁䑁䱧䅁䭁佁䬴䅁䭁䝁䔸䅁䉁䅁䅁允䅁䅁䅕䅁䅁䝁偁〴䵁䅉䅅䅁䕁䅁䅁睁䵁䅁䅁权千䅄䅁权湄权䅁权㥂䅂䅁允䅁䅁䅅䅁䙁佁兘瑉㕶杦䅴䍄䉁䅁䅁䅂䅁䅁䅍䅄䅁䅁䅯杌䅳䅁䅯朵䅯䅁䅯来䅑䅁䅅䅁䉁䅁䅁杄䵁䅁䅁杍畁䑁䅅兎㑁䅁䅁䍄䉁䅁䅁䅂䅁䅁䅍䅄䅁䅁䅯杌䅳䅁䅯朵䅯䅁䅯䅣䅑䅁䅅䅁䉁䅁䅁杄䵁䅁䅁杍畁䑁䅁䅎穁䅁䅁䍄䉁䅁䅁䅂䅁䅁䅍䅄䅁䅁䅯䅔䅷䅁䅯眵䅯䅁䅯睧䅑䅁䅅䅁䉁䅁䅁兂癁匳䝑剧敕䅑杷允䅁䅁䅑䅁䑁䅁䅷䅁䭁䡁䱳䅁䭁佁䭙䅁䭁䝁䔰䅁䉁䅁䅁允䅁䅁䄴䅄䅁䑁䅅杌硁䑁䅍睍䅁䅁杷允䅁䅁䅑䅁䑁䅁䅷䅁䭁䩁䱷䅁䭁佁䭙䅁䭁䝁䔰䅁䉁䅁䅁允䅁䅁䄴权䅁䑁䅅杌穁䑁䅫䅁䵁䅉䅅䅁䕁䅁䅁睁䵁䅁䅁权捃睃䅁权浄权䅁权療䅂䅁允䅁䅁䅅䅁佁䅁䅯䅁硁䍁䄴䅎㕁䅁䅁䍄䉁䅁䅁䅂䅁䅁䅍䅄䅁䅁䅯杇䅅䅁䅯权䅁䅁䅯䅂䅉䅁䅅䅁䉁䅁䅁兂䭂䅄牉㕨剙䅑杷允䅁䅁䅑䅁䑁䅁䅷䅁䭁䩁䱷䅁䭁佁䭙䅁䭁䥁䕕䅁䉁䅁䅁允䅁䅁䄴䅄䅁䑁䅉杌ㅁ䑁䅍李䅁䅁杷允䅁䅁䅑䅁䑁䅁䅷䅁䭁乁䵕䅁䭁佁䭣䅁䭁佁䭷䅁䉁䅁䅁允䅁䅁䅕洴愲㐴灪捃䵁䅉䅅䅁䕁䅁䅁睁䵁䅁䅁权捃睃䅁权浄权䅁权䑃䅂䅁允䅁䅁䅅䅁佁䅁䅷䅁祁䍁䄴睍㉁䑁䅙䅁䵁䅉䅅䅁䕁䅁䅁睁䵁䅁䅁权㙄睃䅁权浄权䅁权獄权䅁允䅁䅁䅅䅁佁䅁䅷䅁硁䍁䄴兎睁䑁䅉䅁䵁䅉䅅䅁䕁䅁䅁睁䵁䅁䅁权㙄睃䅁权浄权䅁权㙂䅂䅁允䅁䅁䅅䅁佁䅁䅷䅁硁䍁䄴睍祁䑁䅍䅁䵁䅉䅅䅁䕁䅁䅁睁䵁䅁䅁权㙄睃䅁权浄权䅁权䑃䅂䅁允䅁䅁䅅䅁佁䅁䅷䅁硁䍁䄴睍硁䑁䅕䅁䵁䅉䅅䅁䕁䅁䅁睁䵁䅁䅁权㡃䅄䅁权浄权䅁权䙃䅂䅁允䅁䅁䅅䅁佁䅁䅷䅁睁䍁䄴杍㑁䑁䅑䅁䵁䅉䅅䅁䕁䅁䅁睁䵁䅁䅁权浂睃䅁权畄权䅁权㙂䅂䅁允䅁䅁䅅䅁䙁䅁䅁䅁䅁瑓䅖䍄䉁䅁䅁䅂䅁䅁䅍䅄䅁䅁䅯杷䅷䅁䅯朵䅯䅁䅯来䅑䅁䅅䅁䉁䅁䅁杄䵁䅁䅁免畁䑁䅫兏㕁䅁䅁䍄䉁䅁䅁䅂䅁䅁䅍䅄䅁䅁䅯睷䅷䅁䅯朵䅯䅁䅯来䅑䅁䅅䅁䉁䅁䅁杄䵁䅁䅁睍畁䑁䅑䅏ㅁ䅁䅁䍄䉁䅁䅁䅂䅁䅁䅍䅄䅁䅁䅯杷䅷䅁䅯朵䅯䅁䅯睧䅑䅁䅅䅁䉁䅁䅁杄䵁䅁䅁免畁䑁䅕兎祁䅁䅁䍄䉁䅁䅁䅂䅁䅁䅍䅄䅁䅁䅯睷䅷䅁䅯朵䅯䅁䅯睧䅑䅁䅅䅁䉁䅁䅁杄䵁䅁䅁睍畁䑁䅫杍ぁ䅁䅁䍄䉁䅁䅁䅂䅁䅁䅍䅄䅁䅁䅯兂䅳䅁䅯眵䅯䅁䅯兦䅑䅁䅅䅁䉁䅁䅁兂橄婰䕶䱉桁䅑杷允䅁䅁䅑䅁䑁䅁䅷䅁䭁䝁䵕䅁䭁佁䭙䅁䭁䝁䔰䅁䉁䅁䅁允䅁䅁䄴䅄䅁䑁䅕杌㕁䑁䅙睎䅁䅁杷允䅁䅁䅑䅁䑁䅁䅷䅁䭁佁䵫䅁䭁佁䭫䅁䭁佁䭷䅁䉁䅁䅁允䅁䅁䅕䅁䅁䅁い唴䵁䅉䅅䅁䕁䅁䅁睁䵁䅁䅁权浂䅄䅁权浄权䅁权瑂䅂䅁允䅁䅁䅅䅁佁䅁䅷䅁穁䍁䄴兎穁䑁䅑䅁䵁䅉䅅䅁䕁䅁䅁睁䵁䅁䅁权䩂䅄䅁权畄权䅁权㙂䅂䅁允䅁䅁䅅䅁䙁䅁䅁䅁䅃佈䅚䍄䉁䅁䅁䅂䅁䅁䅍䅄䅁䅁䅯党䅷䅁䅯朵䅯䅁䅯来䅑䅁䅅䅁䉁䅁䅁杄䵁䅁䅁李畁䑁䅧睎ぁ䅁䅁䍄䉁䅁䅁䅂䅁䅁䅍䅄䅁䅁䅯党䅷䅁䅯朵䅯䅁䅯䅣䅑䅁䅅䅁䉁䅁䅁杄䵁䅁䅁兎畁䑁䅉䅍㍁䅁䅁䍄䉁䅁䅁䅂䅁䅁䅍䅄䅁䅁䅯杚䅷䅁䅯朵䅯䅁䅯䅣䅑䅁䅅䅁䉁䅁䅁杄䵁䅁䅁杍畁䑁䅉杍㉁䅁䅁䍄䉁䅁䅁䅂䅁䅁䅍䅄䅁䅁䅯党䅷䅁䅯朵䅯䅁䅯睧䅑䅁䅅䅁䉁䅁䅁杄䵁䅁䅁李畁䑁䅍䅎㉁䅁䅁䍄䉁䅁䅁䅂䅁䅁䅍䅄䅁䅁䅯䄶䅁䅁䅯允䅉䅁䅯兂䅉䅁䅅䅁䉁䅁䅁兂求歕扎啰㥐䅑杷允䅁䅁䅑䅁䑁䅁䅷䅁䭁䝁䵕䅁䭁佁䭙䅁䭁䡁䔰䅁䉁䅁䅁允䅁䅁䄴权䅁䑁䅣杌硁䑁䅫䅁䵁䅉䅅䅁䕁䅁䅁睁䵁䅁䅁权浂䅄䅁权浄权䅁权㥂䅂䅁允䅁䅁䅅䅁佁䅁䅷䅁祁䍁䄴免硁䑁䅫䅁䵁䅉䅅䅁䕁䅁䅁睁䵁䅁䅁权㉄䅄䅁权浄权䅁权療䅂䅁允䅁䅁䅅䅁佁䅁䅷䅁硁䍁䄴免硁䑁䅅䅁䵁䅉䅅䅁䕁䅁䅁睁䵁䅁䅁权㙁䅄䅁权灄权䅁权䑃䅂䅁允䅁䅁䅅䅁䙁䅁䅁䅁䅁䩁䅒䍄䉁䅁䅁䅂䅁䅁䅍䅄䅁䅁䅯杰䄰䅁䅯眵䅯䅁䅯兦䅑䅁䅅䅁䉁䅁䅁兂い搯㑒匶兙䅑杷允䅁䅁䅑䅁䑁䅁䅷䅁䭁偁䵙䅁䭁佁䭙䅁䭁䡁䕁䅁䉁䅁䅁允䅁䅁䄴䅄䅁䑁䅅杌硁䑁䅉䅏䅁䅁杷允䅁䅁䅑䅁䑁䅁䅷䅁䭁䭁䰴䅁䭁佁䭙䅁䭁䝁䔰䅁䉁䅁䅁允䅁䅁䄴䅄䅁䑁䅅杌睁䑁䅕兏䅁䅁杷允䅁䅁䅑䅁䑁䅁䅷䅁䭁偁䭑䅁䭁佁䭙䅁䭁䝁䔰䅁䉁䅁䅁允䅁䅁䄴权䅁䑁䅅杌睁䑁䅫䅁䵁䅉䅅䅁䕁䅁䅁睁䵁䅁䅁权畃睃䅁权浄权䅁权睂䅂䅁允䅁䅁䅅䅁佁䅁䅷䅁睁䍁䄴睎㉁䑁䅅䅁䵁䅉䅅䅁䕁䅁䅁睁䵁䅁䅁权剃睃䅁权灄权䅁权㥂䅂䅁允䅁䅁䅅䅁䙁䅁䅁䅁䅂摂䅊䍄䉁䅁䅁䅂䅁䅁䅍䅄䅁䅁䅯杲䅳䅁䅯朵䅯䅁䅯睧䅑䅁䅅䅁䉁䅁䅁杄䵁䅁䅁免畁䑁䅅免ぁ䅁䅁䍄䉁䅁䅁䅂䅁䅁䅍䅄䅁䅁䅯杘䄰䅁䅯朵䅯䅁䅯来䅑䅁䅅䅁䉁䅁䅁杄䵁䅁䅁杍畁䑁䅑䅎祁䅁䅁䍄䉁䅁䅁䅂䅁䅁䅍䅄䅁䅁䅯兆䄰䅁䅯眵䅯䅁䅯睧䅑䅁䅅䅁䉁䅁䅁兂䅁㉍橙南䱫䅑杷允䅁䅁䅑䅁䑁䅁䅷䅁䭁䭁䰴䅁䭁佁䭙䅁䭁䡁䔰䅁䉁䅁䅁允䅁䅁䄴䅄䅁䑁䅅杌祁䑁䅅睎䅁䅁杷允䅁䅁䅑䅁䑁䅁䅷䅁䭁䑁䵑䅁䭁佁䭫䅁䭁䥁䕍䅁䉁䅁䅁允䅁䅁䅕䅁䅁䅁楂歳䵁䅉䅅䅁䕁䅁䅁睁䵁䅁䅁权杁兄䅁权浄权䅁权瑂䅂䅁允䅁䅁䅅䅁佁䅁䅷䅁硁䍁䄴睍硁䑁䅣䅁䵁䅉䅅䅁䕁䅁䅁睁䵁䅁䅁权杁兄䅁权浄权䅁权睂䅂䅁允䅁䅁䅅䅁佁䅁䅷䅁硁䍁䄴杍硁䑁䅣䅁䵁䅉䅅䅁䕁䅁䅁睁䵁䅁䅁权奃睃䅁权浄权䅁权睂䅂䅁允䅁䅁䅅䅁佁䅁䅷䅁穁䍁䄴䅍ㅁ䑁䅧䅁䵁䅉䅅䅁䕁䅁䅁睁䵁䅁䅁权剃睃䅁权湄权䅁权䙃䅂䅁允䅁䅁䅅䅁䙁䕁桪桥畓祂䅊䍄䉁䅁䅁䅂䅁䅁䅍䅄䅁䅁䅯䅅䅁䅁䅯权䅁䅁䅯兂䅁䅁䅅䅁䉁䅁䅁兂塁挲㌷⭕奍䅑杷允䅁䅁䅑䅁䑁䅁䅷䅁䭁偁䭯䅁䭁佁䭫䅁䭁䥁䕍䅁䉁䅁䅁允䅁䅁䅕䅁䅁偁䍁欸䵁䅉䅅䅁䕁䅁䅁睁䵁䅁䅁权杁兄䅁权浄权䅁权䙃䅂䅁允䅁䅁䅅䅁佁䅁䅷䅁硁䍁䄴杍穁䑁䅅䅁䵁䅉䅅䅁䕁䅁䅁睁䵁䅁䅁权奄睃䅁权浄权䅁权獄权䅁允䅁䅁䅅䅁佁䅁䅯䅁ぁ䍁䄴䅎穁䅁䅁䍄䉁䅁䅁䅂䅁䅁䅍䅄䅁䅁䅯䄲䅳䅁䅯朵䅯䅁䅯睢䅑䅁䅅䅁䉁䅁䅁杄䵁䅁䅁䅎畁䑁䅙免㉁䅁䅁䍄䉁䅁䅁䅂䅁䅁䅍䅄䅁䅁䅯杧䅁䅁䅯䅂䅁䅁䅯䅂䅉䅁䅅䅁䉁䅁䅁兂䅁䅁䅄番䕋兑杷允䅁䅁䅑䅁䑁䅁䅷䅁䭁佁䄸䅁䭁䅁䅑䅁䭁䅁䅕䅁䉁䅁䅁允䅁䅁䅕䅁䅁䩁汓啙䵅䅉䅅䅁䕁䅁䅁睁䵁䅁䅁权祂䅄䅁权灄权䅁权硂䅂䅁允䅁䅁䅅䅁䙁䅁䅁䅁䅁䵑䄯䍄䉁䅁䅁䅂䅁䅁䅍䅄䅁䅁䅯儯䅯䅁䅯朵䅯䅁䅯来䅑䅁䅅䅁䉁䅁䅁杄䵁䅁䅁免畁䑁䅍䅏㍁䅁䅁䍄䉁䅁䅁䅂䅁䅁䅍䅄䅁䅁䅯睃䅳䅁䅯眵䅯䅁䅯全䅑䅁䅅䅁䉁䅁䅁兂瑁灳瘳㡰湢睐杷允䅁䅁䅑䅁䑁䅁䅷䅁䭁䩁䵕䅁䭁佁䭣䅁䭁䝁䔰䅁䉁䅁䅁允䅁䅁䅕歵䵫楁䡵啉䵁䅉䅅䅁䕁䅁䅁睁䵁䅁䅁权兄䅄䅁权浄权䅁权獄权䅁允䅁䅁䅅䅁䭁䕁䅣䅁䵁䅉䅅䅁䕁䅁䅁睁䵁䅁䅁权兄䅄䅁权浄权䅁权瑂䅂䅁允䅁䅁䅅䅁佁䅁䅷䅁ぁ䍁䄴杍硁䑁䅫䅁䵁䅉䅅䅁䕁䅁䅁睁䵁䅁䅁权兄䅄䅁权浄权䅁权療䅂䅁允䅁䅁䅅䅁佁䅁䅷䅁ぁ䍁䄴李硁䑁䅍䅁䵁䅉䅅䅁䕁䅁䅁睁䵁䅁䅁权兄䅄䅁权浄权䅁权㥂䅂䅁允䅁䅁䅅䅁佁䅁䅷䅁穁䍁䄴兏穁䑁䅅䅁䵁䅉䅅䅁䕁䅁䅁睁䵁䅁䅁权杂䅄䅁权浄权䅁权獄权䅁允䅁䅁䅅䅁佁䅁䅷䅁硁䍁䄴免硁䑁䅍䅁䵁䅉䅅䅁䕁䅁䅁睁䵁䅁䅁权杂䅄䅁权浄权䅁权睂䅂䅁允䅁䅁䅅䅁佁䅁䅷䅁祁䍁䄴免硁䑁䅑䅁䵁䅉䅅䅁䕁䅁䅁睁䵁䅁䅁权䍁睃䅁权浄权䅁权療䅂䅁允䅁䅁䅅䅁佁䅁䅷䅁睁䍁䄴李ㅁ䑁䅍䅁䵁䅉䅅䅁䕁䅁䅁睁䵁䅁䅁权獂䅁䅁权剁䅁䅁权䕁杁䅁允䅁䅁䅅䅁佁䉁䅑䅁㉁䑁䅕兎ぁ䑁䅁䅍睁䑁䅁䅍䅁䅁杷允䅁䅁䅑䅁䑁䅁䅷䅁䭁䥁䵣䅁䭁佁䭙䅁䭁䡁䕯䅁䉁䅁䅁允䅁䅁䄴权䅁䑁䅁杌ㅁ䑁䅕䅁䵁䅉䅅䅁䕁䅁䅁睁䵁䅁䅁权䡃䅄䅁权浄权䅁权睂䅂䅁允䅁䅁䅅䅁佁䅁䅷䅁睁䍁䄴䅏睁䑁䅣䅁䵁䅉䅅䅁䕁䅁䅁睁䵁䅁䅁权䡃䅄䅁权浄权䅁权硂䅂䅁允䅁䅁䅅䅁佁䅁䅷䅁睁䍁䄴兏穁䑁䅍䅁䵁䅉䅅䅁䕁䅁䅁睁䵁䅁䅁权䡃䅄䅁权浄权䅁权㥂䅂䅁允䅁䅁䅅䅁佁䅁䅷䅁睁䍁䄴䅎㍁䑁䅅䅁䵁䅉䅅䅁䕁䅁䅁睁䵁䅁䅁权敄䅄䅁权浄权䅁权睂䅂䅁允䅁䅁䅅䅁佁䅁䅷䅁ㅁ䍁䄴兎睁䑁䅣䅁䵁䅉䅅䅁䕁䅁䅁睁䵁䅁䅁权㍁䅄䅁权畄权䅁权瑂䅂䅁允䅁䅁䅅䅁䙁䅁䅁䅁䅃乙䅬䍄䉁䅁䅁䅂䅁䅁䅍䅄䅁䅁䅯杓䅳䅁䅯朷䅯䅁䅯睢䅑䅁䅅䅁䉁䅁䅁兂䅁䅁䅁䥨塳兑杷允䅁䅁䅑䅁䑁䅁䅷䅁䭁乁䴴䅁䭁佁䭙䅁䭁䥁䕕䅁䉁䅁䅁允䅁䅁䄴䅄䅁䑁䅕杌ぁ䑁䅅李䅁䅁杷允䅁䅁䅑䅁䑁䅁䅷䅁䭁䵁䱳䅁䭁佁䭙䅁䭁䡁䕁䅁䉁䅁䅁允䅁䅁䄴䅄䅁䑁䅁杌㉁䑁䅑䅏䅁䅁杷允䅁䅁䅑䅁䑁䅁䅷䅁䭁䉁倴䅁䭁佁䬰䅁䭁䡁䕁䅁䉁䅁䅁允䅁䅁䅕呦ㄸ牘䩰䐵䴸䅉䅅䅁䕁䅁䅁睁䵁䅁䅁权㥁䅄䅁权灄权䅁权療䅂䅁允䅁䅁䅅䅁䙁䅁䅁䅁䅄伳䄵䍄䉁䅁䅁䅂䅁䅁䅍䅄䅁䅁䅯兘䅅䅁䅯䅂䅁䅁䅯兂䅁䅁䅅䅁䉁䅁䅁兂䅁䅁䅁䵢㉧兑杷允䅁䅁䅑䅁䑁䅁䅷䅁䭁䡁䱍䅁䭁佁䭙䅁䭁䝁䔸䅁䉁䅁䅁允䅁䅁䄴䅄䅁䑁䅍杌㉁䑁䅣睎䅁䅁杷允䅁䅁䅑䅁䑁䅁䅷䅁䭁䡁䱍䅁䭁佁䭙䅁䭁䥁䕕䅁䉁䅁䅁允䅁䅁䄴䅄䅁䑁䅍杌ㅁ䑁䅉睎䅁䅁杷允䅁䅁䅑䅁䑁䅁䅷䅁䭁䩁䅁䅁䭁䅁䍅䅁䭁䅁䍕䅁䉁䅁䅁允䅁䅁䅕獔剑瑗捑唳䵁䅉䅅䅁䕁䅁䅁睁䵁䅁䅁权㝁䅄䅁权畄权䅁权䑃䅂䅁允䅁䅁䅅䅁䭁䕁䅣䅁䵁䅉䅅䅁䕁䅁䅁睁䵁䅁䅁权穂睃䅁权浄权䅁权䑃䅂䅁允䅁䅁䅅䅁佁䅁䅯䅁ぁ䍁䄴兏㕁䅁䅁䍄䉁䅁䅁䅂䅁䅁䅍䅄䅁䅁䅯兤䅷䅁䅯朵䅯䅁䅯兢䅑䅁䅅䅁䉁䅁䅁杄䵁䅁䅁䅍畁䑁䅕䅎㉁䅁䅁䍄䉁䅁䅁䅂䅁䅁䅍䅄䅁䅁䅯䅡䅷䅁䅯朵䅯䅁䅯䄷䅯䅁䅅䅁䉁䅁䅁杄䵁䅁䅁免畁䑁䅁䅏㉁䅁䅁䍄䉁䅁䅁䅂䅁䅁䅍䅄䅁䅁䅯克䅷䅁䅯儶䅯䅁䅯兢䅑䅁䅅䅁䉁䅁䅁兂䅁䅁䅁䭁洳䅷杷允䅁䅁䅑䅁䑁䅁䅷䅁䭁䅁䅣䅁䭁䅁䅑䅁䭁䅁䍑䅁䉁䅁䅁允䅁䅁䅕䅁䅁䍷䬲䕨䵅䅉䅅䅁䕁䅁䅁睁䵁䅁䅁权硁䅄䅁权浄权䅁权獄权䅁允䅁䅁䅅䅁䭁䕁䅣䅁䵁䅉䅅䅁䕁䅁䅁睁䵁䅁䅁权睁䅄䅁权浄权䅁权瑂䅂䅁允䅁䅁䅅䅁佁䅁䅷䅁穁䍁䄴䅍ぁ䑁䅉䅁䵁䅉䅅䅁䕁䅁䅁睁䵁䅁䅁权硁䅄䅁权浄权䅁权瑂䅂䅁允䅁䅁䅅䅁佁䅁䅷䅁硁䍁䄴䅏穁䑁䅉䅁䵁䅉䅅䅁䕁䅁䅁睁䵁䅁䅁权祁䅄䅁权浄权䅁权瑂䅂䅁允䅁䅁䅅䅁佁䅁䅷䅁硁䍁䄴兎祁䑁䅕䅁䵁䅉䅅䅁䕁䅁䅁睁䵁䅁䅁权睁䅄䅁权浄权䅁权療䅂䅁允䅁䅁䅅䅁佁䅁䅷䅁穁䍁䄴䅎ぁ䑁䅧䅁䵁䅉䅅䅁䕁䅁䅁睁䵁䅁䅁权祁䅄䅁权浄权䅁权療䅂䅁允䅁䅁䅅䅁佁䅁䅷䅁硁䍁䄴兎睁䑁䅣䅁䵁䅉䅅䅁䕁䅁䅁睁䵁䅁䅁权奁允䅁权䉁杁䅁权䍁杁䅁允䅁䅁䅅䅁䙁䕁㌹湮扪癧䅚䍄䉁䅁䅁䅂䅁䅁䅍䅄䅁䅁䅯兪䅷䅁䅯眵䅯䅁䅯睢䅑䅁䅅䅁䉁䅁䅁兂剃堷⽷噎䴴䅑杷允䅁䅁䅑䅁䑁䅁䅷䅁䭁䑁䵉䅁䭁佁䭙䅁䭁䡁䕯䅁䉁䅁䅁允䅁䅁䄴䅄䅁䑁䅅杌ぁ䑁䅣睍䅁䅁杷允䅁䅁䅑䅁䑁䅁䅷䅁䭁䑁䵧䅁䭁佁䭫䅁䭁䡁䔰䅁䉁䅁䅁允䅁䅁䅕䅁䅁䭁䅁唵䵁䅉䅅䅁䕁䅁䅁睁䵁䅁䅁权睁䅄䅁权浄权䅁权睂䅂䅁允䅁䅁䅅䅁佁䅁䅧䅁穁䍁䄴杍䅁䅁杷允䅁䅁䅑䅁䑁䅁䅷䅁䭁䍁偑䅁䭁佁䭣䅁䭁䝁䔸䅁䉁䅁䅁允䅁䅁䅕兇坒楄礲稯䴸䅉䅅䅁䕁䅁䅁睁䵁䅁䅁权硁䅄䅁权浄权䅁权睂䅂䅁允䅁䅁䅅䅁佁䅁䅷䅁硁䍁䄴兏穁䑁䅧䅁䵁䅉䅅䅁䕁䅁䅁睁䵁䅁䅁权祁䅄䅁权浄权䅁权睂䅂䅁允䅁䅁䅅䅁佁䅁䅷䅁硁䍁䄴兎硁䑁䅕䅁䵁䅉䅅䅁䕁䅁䅁睁䵁䅁䅁权硁䅄䅁权浄权䅁权硂䅂䅁允䅁䅁䅅䅁佁䅁䅷䅁硁䍁䄴兏穁䑁䅅䅁䵁䅉䅅䅁䕁䅁䅁睁䵁䅁䅁权⽃䅄䅁权湄权䅁权獄权䅁允䅁䅁䅅䅁䙁䅁㔫㌲卧⽎⽕䍄䉁䅁䅁䅂䅁䅁䅍䅄䅁䅁䅯兙䅳䅁䅯儶䅯䅁䅯睢䅑䅁䅅䅁䉁䅁䅁兂䅁䅁䅁䍧䰷䅷杷允䅁䅁䅑䅁䑁䅁䅷䅁䭁䑁䵁䅁䭁佁䭙䅁䭁䥁䕕䅁䉁䅁䅁允䅁䅁䄴䅄䅁䑁䅉杌㕁䑁䅅免䅁䅁杷允䅁䅁䅑䅁䑁䅁䅷䅁䭁䑁䵯䅁䭁佁䭙䅁䭁䡁䕁䅁䉁䅁䅁允䅁䅁䄴䅄䅁䑁䅅䅍畁䑁䅑杍䅁䅁杷允䅁䅁䅑䅁䑁䅁䅷䅁䭁䑁䵅䅁䭁佁䭙䅁䭁䥁䕕䅁䉁䅁䅁允䅁䅁䄴䅄䅁䑁䅅杌㑁䑁䅅杍䅁䅁杷允䅁䅁䅑䅁䑁䅁䅷䅁䭁䉁乷䅁䭁佁䬴䅁䭁䡁䕯䅁䉁䅁䅁允䅁䅁䅕䅁䅁䙁䥂〹䵁䅉䅅䅁䕁䅁䅁睁䵁䅁䅁权睁䅄䅁权浄权䅁权㥂䅂䅁允䅁䅁䅅䅁佁䅁䅷䅁祁䍁䄴杍ㅁ䑁䅉䅁䵁䅉䅅䅁䕁䅁䅁睁䵁䅁䅁权㡁䅁䅁权䕁䅁䅁权䕁杁䅁允䅁䅁䅅䅁䙁䅁䅁䉁ㅂ煴䈵䍄䉁䅁䅁䅂䅁䅁䅍䅄䅁䅁䅯睱䅁䅁䅯允䅉䅁䅯兂䅉䅁䅅䅁䉁䅁䅁兂坂儸䭒牬倯䅑杷允䅁䅁䅑䅁䑁䅁䅷䅁䭁䑁䵉䅁䭁佁䭙䅁䭁䡁䔰䅁䉁䅁䅁允䅁䅁䄴权䅁䑁䅅杌ぁ䑁䅕䅁䵁䅉䅅䅁䕁䅁䅁睁䵁䅁䅁权煂睃䅁权浄权䅁权㙂䅂䅁允䅁䅁䅅䅁佁䅁䅷䅁睁䍁䄴睎ぁ䑁䅉䅁䵁䅉䅅䅁䕁䅁䅁睁䵁䅁䅁权灂睃䅁权浄权䅁权䙃䅂䅁允䅁䅁䅅䅁佁䅁䅷䅁㑁䍁䄴兏ㅁ䑁䅉䅁䵁䅉䅅䅁䕁䅁䅁睁䵁䅁䅁权牂睃䅁权浄权䅁权䙃䅂䅁允䅁䅁䅅䅁佁䅁䅷䅁硁䍁䄴免㕁䑁䅙䅁䵁䅉䅅䅁䕁䅁䅁睁䵁䅁䅁权煁兄䅁权灄权䅁权療䅂䅁允䅁䅁䅅䅁䙁䅁䅁䅁䅁䰷䅊䍄䉁䅁䅁䅂䅁䅁䅍䅄䅁䅁䅯杏䄸䅁䅯眵䅯䅁䅯兦䅑䅁䅅䅁䉁䅁䅁兂䵁楁䡵瑆坫䅑杷允䅁䅁䅑䅁䑁䅁䅷䅁䭁䉁乍䅁䭁佁䭫䅁䭁䡁䕯䅁䉁䅁䅁允䅁䅁䅕䅁䅁䅁㕁䵹䵁䅉䅅䅁䕁䅁䅁睁䵁䅁䅁权䅁睃䅁权浄权䅁权硂䅂䅁允䅁䅁䅅䅁佁䅁䅷䅁硁䍁䄴免㍁䑁䅑䅁䵁䅉䅅䅁䕁䅁䅁睁䵁䅁䅁权⽄权䅁权浄权䅁权䙃䅂䅁允䅁䅁䅅䅁佁䅁䅷䅁祁䍁䄴睍ぁ䑁䅙䅁䵁䅉䅅䅁䕁䅁䅁睁䵁䅁䅁权䅁睃䅁权浄权䅁权䙃䅂䅁允䅁䅁䅅䅁佁䅁䅷䅁硁䍁䄴免ㅁ䑁䅙䅁䵁䅉䅅䅁䕁䅁䅁睁䵁䅁䅁权䑁睃䅁权浄权䅁权䙃䅂䅁允䅁䅁䅅䅁佁䅁䅷䅁硁䍁䄴兎㍁䑁䅉䅁䵁䅉䅅䅁䕁䅁䅁睁䵁䅁䅁权㑂睃䅁权浄权䅁权獄权䅁允䅁䅁䅅䅁佁䅁䅷䅁硁䍁䄴兏穁䑁䅅䅁䵁䅉䅅䅁䕁䅁䅁睁䵁䅁䅁权䝁䅄䅁权浄权䅁权獄权䅁允䅁䅁䅅䅁佁䅁䅷䅁穁䍁䄴䅏㍁䑁䅍䅁䵁䅉䅅䅁䕁䅁䅁睁䵁䅁䅁权偄睃䅁权浄权䅁权獄权䅁允䅁䅁䅅䅁佁䅁䅯䅁祁䍁䄴䅍硁䅁䅁䍄䉁䅁䅁䅂䅁䅁䅍䅄䅁䅁䅯眸䅷䅁䅯朵䅯䅁䅯来䅑䅁䅅䅁䉁䅁䅁权䡂䅁䅁䍄䉁䅁䅁䅂䅁䅁䅍䅄䅁䅁䅯杂䅷䅁䅯朵䅯䅁䅯兦䅑䅁䅅䅁䉁䅁䅁杄䵁䅁䅁睍畁䑁䅑兎硁䅁䅁䍄䉁䅁䅁䅂䅁䅁䅍䅄䅁䅁䅯眲䅁䅁䅯䅂䅁䅁䅯䅂䅉䅁䅅䅁䉁䅁䅁兂䅁䅁䅃朰㉰兑杷允䅁䅁䅑䅁䑁䅁䅷䅁䭁䡁䵉䅁䭁佁䭙䅁䭁佁䭷䅁䉁䅁䅁允䅁䅁䅯睒䅁䅁杷允䅁䅁䅑䅁䑁䅁䅷䅁䭁䙁䱣䅁䭁佁䭙䅁䭁䡁䕁䅁䉁䅁䅁允䅁䅁䄴䅄䅁䑁䅅杌ぁ䑁䅍李䅁䅁杷允䅁䅁䅑䅁䑁䅁䅷䅁䭁䝁䱉䅁䭁佁䭣䅁䭁䥁䕍䅁䉁䅁䅁允䅁䅁䅕牡へ硫歪䕍䵁䅉䅅䅁䕁䅁䅁睁䵁䅁䅁权塂䅄䅁权灄权䅁权療䅂䅁允䅁䅁䅅䅁䙁䅁䅁䅁䅂眵䉄䍄䉁䅁䅁䅂䅁䅁䅍䅄䅁䅁䅯䅰䅳䅁䅯朵䅯䅁䅯兣䅑䅁䅅䅁䉁䅁䅁杄䵁䅁䅁李畁䑁䅍兎㉁䅁䅁䍄䉁䅁䅁䅂䅁䅁䅍䅄䅁䅁䅯朸䅯䅁䅯朵䅯䅁䅯兣䅑䅁䅅䅁䉁䅁䅁杄䭁䅁䅁免畁䑁䅅杍䅁䅁杷允䅁䅁䅑䅁䑁䅁䅷䅁䭁䙁䱣䅁䭁佁䭙䅁䭁䥁䕍䅁䉁䅁䅁允䅁䅁䅯睒䅁䅁杷允䅁䅁䅑䅁䑁䅁䅷䅁䭁䵁䉯䅁䭁䅁䅯䅁䭁䅁䍑䅁䉁䅁䅁允䅁䅁䅕穐敖歵䵭啅䵁䅉䅅䅁䕁䅁䅁睁䵁䅁䅁权摃䅄䅁权畄权䅁权睂䅂䅁允䅁䅁䅅䅁䙁䅁䅁䅁䅁䩒䅪䍄䉁䅁䅁䅂䅁䅁䅍䅄䅁䅁䅯杏䄸䅁䅯朵䅯䅁䅯全䅑䅁䅅䅁䉁䅁䅁杄䵁䅁䅁免畁䑁䅉睎㍁䅁䅁䍄䉁䅁䅁䅂䅁䅁䅍䅄䅁䅁䅯睖䅳䅁䅯朵䅯䅁䅯兦䅑䅁䅅䅁䉁䅁䅁权䡂䅁䅁䍄䉁䅁䅁䅂䅁䅁䅍䅄䅁䅁䅯䄵䅷䅁䅯朷䅯䅁䅯睢䅑䅁䅅䅁䉁䅁䅁兂䅁䅁䅁䵁楃䅷杷允䅁䅁䅑䅁䑁䅁䅷䅁䭁佁䬸䅁䭁佁䬴䅁䭁佁䭷䅁䉁䅁䅁允䅁䅁䅕䅁䅁䅁乄䔰䵁䅉䅅䅁䕁䅁䅁睁䵁䅁䅁权敁睃䅁权浄权䅁权獄权䅁允䅁䅁䅅䅁佁䅁䅷䅁ぁ䍁䄴免㍁䑁䅧䅁䵁䅉䅅䅁䕁䅁䅁睁䵁䅁䅁权敁睃䅁权浄权䅁权睂䅂䅁允䅁䅁䅅䅁佁䅁䅷䅁穁䍁䄴免㕁䑁䅍䅁䵁䅉䅅䅁䕁䅁䅁睁䵁䅁䅁权敁睃䅁权浄权䅁权䑃䅂䅁允䅁䅁䅅䅁佁䅁䅷䅁穁䍁䄴免ぁ䑁䅙䅁䵁䅉䅅䅁䕁䅁䅁睁䵁䅁䅁权敁睃䅁权浄权䅁权㥂䅂䅁允䅁䅁䅅䅁佁䅁䅷䅁祁䍁䄴兏ぁ䑁䅕䅁䵁䅉䅅䅁䕁䅁䅁睁䵁䅁䅁权偁睃䅁权浄权䅁权獄权䅁允䅁䅁䅅䅁佁䅁䅷䅁硁䍁䄴睎硁䑁䅣䅁䵁䅉䅅䅁䕁䅁䅁睁䵁䅁䅁权楁允䅁权䉁杁䅁权䙁杁䅁允䅁䅁䅅䅁䙁䵁坁㉒婣㥂䄹䍄䉁䅁䅁䅂䅁䅁䅍䅄䅁䅁䅯睄䅳䅁䅯朵䅯䅁䅯兢䅑䅁䅅䅁䉁䅁䅁杄䵁䅁䅁免畁䑁䅙杍㕁䅁䅁䍄䉁䅁䅁䅂䅁䅁䅍䅄䅁䅁䅯䅄䅅䅁䅯䅂䅁䅁䅯兂䅁䅁䅅䅁䉁䅁䅁兂䅁䅁䅁灌浨兑杷允䅁䅁䅑䅁䑁䅁䅷䅁䭁䅁䰸䅁䭁佁䭙䅁䭁䝁䔸䅁䉁䅁䅁允䅁䅁䄴权䅁䑁䅅杌㉁䑁䅕䅁䵁䅉䅅䅁䕁䅁䅁睁䵁䅁䅁权潂睃䅁权湄权䅁权獄权䅁允䅁䅁䅅䅁䙁䥁䉬余兘杉䅸䍄䉁䅁䅁䅂䅁䅁䅍䅄䅁䅁䅯杫䄰䅁䅯眵䅯䅁䅯来䅑䅁䅅䅁䉁䅁䅁兂婁挹䩂扢煢睐杷允䅁䅁䅑䅁䑁䅁䅷䅁䭁䕁䅙䅁䭁䅁䅑䅁䭁䅁䅕䅁䉁䅁䅁允䅁䅁䅕䅁䅁䵁噷䕖䵅䅉䅅䅁䕁䅁䅁睁䵁䅁䅁权偁睃䅁权浄权䅁权㙂䅂䅁允䅁䅁䅅䅁佁䅁䅷䅁硁䍁䄴李㍁䑁䅣䅁䵁䅉䅅䅁䕁䅁䅁睁䵁䅁䅁权偁睃䅁权浄权䅁权䙃䅂䅁允䅁䅁䅅䅁佁䅁䅷䅁硁䍁䄴睎硁䑁䅍䅁䵁䅉䅅䅁䕁䅁䅁睁䵁䅁䅁权㡂兄䅁权浄权䅁权䙃䅂䅁允䅁䅁䅅䅁佁䅁䅷䅁硁䍁䄴兏ぁ䑁䅣䅁䵁䅉䅅䅁䕁䅁䅁睁䵁䅁䅁权剃睃䅁权浄权䅁权瑂䅂䅁允䅁䅁䅅䅁佁䅁䅷䅁硁䍁䄴兎穁䑁䅑䅁䵁䅉䅅䅁䕁䅁䅁睁䵁䅁䅁权剃睃䅁权浄权䅁权硂䅂䅁允䅁䅁䅅䅁佁䅁䅷䅁硁䍁䄴李睁䑁䅧䅁䵁䅉䅅䅁䕁䅁䅁睁䵁䅁䅁权扄兄䅁权畄权䅁权療䅂䅁允䅁䅁䅅䅁䙁䅁䅁䅁杁⭬䅚䍄䉁䅁䅁䅂䅁䅁䅍䅄䅁䅁䅯睖䅳䅁䅯眵䅯䅁䅯兣䅑䅁䅅䅁䉁䅁䅁兂湄㘫确欰䜰䅑杷允䅁䅁䅑䅁䑁䅁䅷䅁䭁䙁䵁䅁䭁佁䭙䅁䭁佁䭷䅁䉁䅁䅁允䅁䅁䄴权䅁䑁䅁杌㑁䑁䅅䅁䵁䅉䅅䅁䕁䅁䅁睁䵁䅁䅁权噂䅄䅁权畄权䅁权㥂䅂䅁允䅁䅁䅅䅁䙁䅁䅁䅁䅂瑭䄱䍄䉁䅁䅁䅂䅁䅁䅍䅄䅁䅁䅯睤䅷䅁䅯眵䅯䅁䅯睧䅑䅁䅅䅁䉁䅁䅁权䡂䅁䅁䍄䉁䅁䅁䅂䅁䅁䅍䅄䅁䅁䅯杩䅳䅁䅯朷䅯䅁䅯睢䅑䅁䅅䅁䉁䅁䅁兂䅁䅁䅁䕁瑺䅑杷允䅁䅁䅑䅁䑁䅁䅷䅁䭁䥁䱣䅁䭁佁䭙䅁䭁䡁䕁䅁䉁䅁䅁允䅁䅁䅯睒䅁䅁杷允䅁䅁䅑䅁䑁䅁䅷䅁䭁䅁䱙䅁䭁佁䭙䅁䭁䡁䕁䅁䉁䅁䅁允䅁䅁䄴䅄䅁䑁䅉杌睁䑁䅕䅏䅁䅁杷允䅁䅁䅑䅁䑁䅁䅷䅁䭁䝁䈸䅁䭁䅁䅑䅁䭁䅁䍑䅁䉁䅁䅁允䅁䅁䅕䅁䅁偧呓歭䵅䅉䅅䅁䕁䅁䅁睁䵁䅁䅁权䅃䅄䅁权浄权䅁权䙃䅂䅁允䅁䅁䅅䅁佁䅁䅷䅁硁䍁䄴䅎祁䑁䅕䅁䵁䅉䅅䅁䕁䅁䅁睁䵁䅁䅁权䝁睃䅁权浄权䅁权硂䅂䅁允䅁䅁䅅䅁佁䅁䅷䅁祁䍁䄴免穁䑁䅙䅁䵁䅉䅅䅁䕁䅁䅁睁䵁䅁䅁权䝁睃䅁权浄权䅁权䑃䅂䅁允䅁䅁䅅䅁佁䅁䅷䅁祁䍁䄴杍ぁ䑁䅙䅁䵁䅉䅅䅁䕁䅁䅁睁䵁䅁䅁权䝁睃䅁权浄权䅁权㥂䅂䅁允䅁䅁䅅䅁佁䅁䅷䅁祁䍁䄴䅍㉁䑁䅣䅁䵁䅉䅅䅁䕁䅁䅁睁䵁䅁䅁权婃䅄䅁权浄权䅁权䑃䅂䅁允䅁䅁䅅䅁䭁䕁䅣䅁䵁䅉䅅䅁䕁䅁䅁睁䵁䅁䅁权杄允䅁权剁䅁䅁权䕁杁䅁允䅁䅁䅅䅁佁䉁䅑䅁硁䑁䅅䅏㉁䑁䅅兎祁䑁䅕䅍䅁䅁杷允䅁䅁䅑䅁䑁䅁䅷䅁䭁䱁䱕䅁䭁佁䭣䅁䭁䡁䕅䅁䉁䅁䅁允䅁䅁䅕䥘䌯匹捧お䵁䅉䅅䅁䕁䅁䅁睁䵁䅁䅁权桄允䅁权剁䅁䅁权䕁杁䅁允䅁䅁䅅䅁佁䉁䅑䅁祁䑁䅍免ㅁ䑁䅁䅍睁䑁䅁䅍䅁䅁杷允䅁䅁䅑䅁䑁䅁䅷䅁䭁佁䉉䅁䭁䉁䅅䅁䭁䅁䍑䅁䉁䅁䅁允䅁䅁䄴䅆䅁䑁䅅杍㕁䑁䅁䅍睁䑁䅁䅍睁䅁䅁䍄䉁䅁䅁䅂䅁䅁䅍䅄䅁䅁䅯䅢䅁䅁䅯䅂䅁䅁䅯兂䅁䅁䅅䅁䉁䅁䅁兂䅁䅁䅃兢㍂兑杷允䅁䅁䅑䅁䑁䅁䅷䅁䭁偁䭑䅁䭁佁䭙䅁䭁䥁䕕䅁䉁䅁䅁允䅁䅁䄴䅄䅁䑁䅅杌硁䑁䅣兎䅁䅁杷允䅁䅁䅑䅁䑁䅁䅷䅁䭁偁䭑䅁䭁佁䭙䅁䭁䥁䕍䅁䉁䅁䅁允䅁䅁䄴䅄䅁䑁䅅杌硁䑁䅫䅏䅁䅁杷允䅁䅁䅑䅁䑁䅁䅷䅁䭁䡁䱅䅁䭁佁䭫䅁䭁佁䭷䅁䉁䅁䅁允䅁䅁䅕䅁䅁䕁奁䔱䵁䅉䅅䅁䕁䅁䅁睁䵁䅁䅁权敄睃䅁权浄权䅁权瑂䅂䅁允䅁䅁䅅䅁佁䅁䅷䅁硁䍁䄴䅏ぁ䑁䅧䅁䵁䅉䅅䅁䕁䅁䅁睁䵁䅁䅁权晄睃䅁权浄权䅁权瑂䅂䅁允䅁䅁䅅䅁佁䅁䅷䅁穁䍁䄴䅍㍁䑁䅑䅁䵁䅉䅅䅁䕁䅁䅁睁䵁䅁䅁权敄睃䅁权浄权䅁权睂䅂䅁允䅁䅁䅅䅁佁䅁䅯䅁硁䍁䄴睎㍁䅁䅁䍄䉁䅁䅁䅂䅁䅁䅍䅄䅁䅁䅯朳䅳䅁䅯朵䅯䅁䅯全䅑䅁䅅䅁䉁䅁䅁杄䵁䅁䅁免畁䑁䅙䅍穁䅁䅁䍄䉁䅁䅁䅂䅁䅁䅍䅄䅁䅁䅯睏䄰䅁䅯朵䅯䅁䅯来䅑䅁䅅䅁䉁䅁䅁杄䵁䅁䅁杍畁䑁䅉李㉁䅁䅁䍄䉁䅁䅁䅂䅁䅁䅍䅄䅁䅁䅯眳䅳䅁䅯朵䅯䅁䅯全䅑䅁䅅䅁䉁䅁䅁杄䵁䅁䅁杍畁䑁䅅䅍ㅁ䅁䅁䍄䉁䅁䅁䅂䅁䅁䅍䅄䅁䅁䅯李䄰䅁䅯朷䅯䅁䅯来䅑䅁䅅䅁䉁䅁䅁兂䅁䅁䅁䙁㥱䅷杷允䅁䅁䅑䅁䑁䅁䅷䅁䭁䕁䅳䅁䭁䅁䅯䅁䭁䅁䅕䅁䉁䅁䅁允䅁䅁䅕浑汄䌰手䕊䵁䅉䅅䅁䕁䅁䅁睁䵁䅁䅁权䅄睃䅁权浄权䅁权䑃䅂䅁允䅁䅁䅅䅁佁䅁䅷䅁穁䍁䄴睎穁䑁䅧䅁䵁䅉䅅䅁䕁䅁䅁睁䵁䅁䅁权㝂䅄䅁权畄权䅁权瑂䅂䅁允䅁䅁䅅䅁䙁䅁䅁䅁䅁摈䅒䍄䉁䅁䅁䅂䅁䅁䅍䅄䅁䅁䅯䅷䅳䅁䅯朵䅯䅁䅯兦䅑䅁䅅䅁䉁䅁䅁杄䵁䅁䅁杍畁䑁䅧兏㕁䅁䅁䍄䉁䅁䅁䅂䅁䅁䅍䅄䅁䅁䅯䅁䅷䅁䅯儶䅯䅁䅯全䅑䅁䅅䅁䉁䅁䅁兂䅁䅁䅁倴楈䅷杷允䅁䅁䅑䅁䑁䅁䅷䅁䭁䭁乷䅁䭁佁䭙䅁䭁䥁䕍䅁䉁䅁䅁允䅁䅁䄴䅄䅁䑁䅅杌㉁䑁䅧兏䅁䅁杷允䅁䅁䅑䅁䑁䅁䅷䅁䭁䵁䱷䅁䭁佁䭫䅁䭁䡁䕅䅁䉁䅁䅁允䅁䅁䅕䅁䅁䅁睁挰䵁䅉䅅䅁䕁䅁䅁睁䵁䅁䅁权䥃䅄䅁权浄权䅁权睂䅂䅁允䅁䅁䅅䅁佁䅁䅷䅁㕁䍁䄴兏ㅁ䑁䅕䅁䵁䅉䅅䅁䕁䅁䅁睁䵁䅁䅁权䥃䅄䅁权浄权䅁权硂䅂䅁允䅁䅁䅅䅁佁䅁䄴䅁㍁䑁䅁杌㕁䑁䅉兎䅁䅁杷允䅁䅁䅑䅁䑁䅁䅷䅁䭁䥁䵧䅁䭁佁䭙䅁䭁䡁䔰䅁䉁䅁䅁允䅁䅁䄴杄䅁䑁䅅睍畁䑁䅫睎㑁䅁䅁䍄䉁䅁䅁䅂䅁䅁䅍䅄䅁䅁䅯睨䅁䅁䅯允䅉䅁䅯兂䅉䅁䅅䅁䉁䅁䅁兂汄癩㔯乄祄䅑杷允䅁䅁䅑䅁䑁䅁䅷䅁䭁䅁䉑䅁䭁䅁䅑䅁䭁䅁䍑䅁䉁䅁䅁允䅁䅁䅕䅁䅁䙉䥸䕡䵅䅉䅅䅁䕁䅁䅁睁䵁䅁䅁权䙃睃䅁权畄权䅁权硂䅂䅁允䅁䅁䅅䅁䙁䅁䅁䅁䅂偺䅈䍄䉁䅁䅁䅂䅁䅁䅍䅄䅁䅁䅯杆䅷䅁䅯朵䅯䅁䅯䄷䅯䅁䅅䅁䉁䅁䅁杄䵁䅁䅁免畁䑁䅉兎㑁䅁䅁䍄䉁䅁䅁䅂䅁䅁䅍䅄䅁䅁䅯䅯䅷䅁䅯朵䅯䅁䅯兣䅑䅁䅅䅁䉁䅁䅁杄䵁䅁䅁免畁䑁䅁杍硁䅁䅁䍄䉁䅁䅁䅂䅁䅁䅍䅄䅁䅁䅯䅯䅷䅁䅯朵䅯䅁䅯兦䅑䅁䅅䅁䉁䅁䅁杄䵁䅁䅁免畁䑁䅣睎穁䅁䅁䍄䉁䅁䅁䅂䅁䅁䅍䅄䅁䅁䅯䅙䅳䅁䅯朵䅯䅁䅯兢䅑䅁䅅䅁䉁䅁䅁杄䵁䅁䅁睍畁䑁䅕睍硁䅁䅁䍄䉁䅁䅁䅂䅁䅁䅍䅄䅁䅁䅯䅙䅳䅁䅯朵䅯䅁䅯兣䅑䅁䅅䅁䉁䅁䅁杄䵁䅁䅁䅎畁䑁䅍兏穁䅁䅁䍄䉁䅁䅁䅂䅁䅁䅍䅄䅁䅁䅯杈䄸䅁䅯眵䅯䅁䅯睧䅑䅁䅅䅁䉁䅁䅁兂睃浣剩昷婷䅑杷允䅁䅁䅑䅁䑁䅁䅷䅁䭁䝁䱣䅁䭁佁䭣䅁䭁䡁䕁䅁䉁䅁䅁允䅁䅁䅕浔光䑗ね啁䵁䅉䅅䅁䕁䅁䅁睁䵁䅁䅁权杂睃䅁权浄权䅁权䑃䅂䅁允䅁䅁䅅䅁佁䅁䅷䅁ぁ䍁䄴䅎ぁ䑁䅅䅁䵁䅉䅅䅁䕁䅁䅁睁䵁䅁䅁权䕂䅄䅁权湄权䅁权㥂䅂䅁允䅁䅁䅅䅁䙁䕁杊搵楁硗䅌䍄䉁䅁䅁䅂䅁䅁䅍䅄䅁䅁䅯杧䅷䅁䅯朵䅯䅁䅯来䅑䅁䅅䅁䉁䅁䅁杄䵁䅁䅁免畁䑁䅑免㍁䅁䅁䍄䉁䅁䅁䅂䅁䅁䅍䅄䅁䅁䅯杷䄰䅁䅯眵䅯䅁䅯兢䅑䅁䅅䅁䉁䅁䅁兂湁免獩么呯䅑杷允䅁䅁䅑䅁䑁䅁䅷䅁䭁䑁䱕䅁䭁佁䭙䅁䭁䡁䕁䅁䉁䅁䅁允䅁䅁䄴䅄䅁䑁䅅杌祁䑁䅉李䅁䅁杷允䅁䅁䅑䅁䑁䅁䅷䅁䭁䑁䱕䅁䭁佁䭙䅁䭁䡁䕅䅁䉁䅁䅁允䅁䅁䄴䅄䅁䑁䅅杌祁䑁䅙免䅁䅁杷允䅁䅁䅑䅁䑁䅁䅷䅁䭁䅁䵳䅁䭁佁䭙䅁䭁䥁䕕䅁䉁䅁䅁允䅁䅁䄴䅄䅁䑁䅅杌ぁ䑁䅅免䅁䅁杷允䅁䅁䅑䅁䑁䅁䅷䅁䭁䕁䱕䅁䭁佁䭙䅁䭁佁䭷䅁䉁䅁䅁允䅁䅁䄴䅄䅁䑁䅅杌㕁䑁䅧睍䅁䅁杷允䅁䅁䅑䅁䑁䅁䅷䅁䭁乁䰰䅁䭁佁䬴䅁䭁䥁䕍䅁䉁䅁䅁允䅁䅁䅕䅁䅁䅁㍂䔰䵁䅉䅅䅁䕁䅁䅁睁䵁䅁䅁权㑂䅄䅁权浄权䅁权睂䅂䅁允䅁䅁䅅䅁佁䅁䅯䅁硁䍁䄴兏祁䅁䅁䍄䉁䅁䅁䅂䅁䅁䅍䅄䅁䅁䅯入䅷䅁䅯朵䅯䅁䅯䅣䅑䅁䅅䅁䉁䅁䅁杄䵁䅁䅁免畁䑁䅍杍㑁䅁䅁䍄䉁䅁䅁䅂䅁䅁䅍䅄䅁䅁䅯兒䅳䅁䅯朵䅯䅁䅯睢䅑䅁䅅䅁䉁䅁䅁杄䵁䅁䅁睍畁䑁䅙䅍㑁䅁䅁䍄䉁䅁䅁䅂䅁䅁䅍䅄䅁䅁䅯兒䅳䅁䅯朵䅯䅁䅯兦䅑䅁䅅䅁䉁䅁䅁杄䥁䅁䅁杍畁䑁䅑䅁䵁䅉䅅䅁䕁䅁䅁睁䵁䅁䅁权䉃䅄䅁权浄权䅁权瑂䅂䅁允䅁䅁䅅䅁佁䅁䅷䅁ぁ䍁䄴䅎㕁䑁䅙䅁䵁䅉䅅䅁䕁䅁䅁睁䵁䅁䅁权䡁允䅁权䉁杁䅁权䑁杁䅁允䅁䅁䅅䅁䙁䩁䵔㑦坉⬶䅨䍄䉁䅁䅁䅂䅁䅁䅍䅄䅁䅁䅯內䅷䅁䅯朵䅯䅁䅯来䅑䅁䅅䅁䉁䅁䅁杄䵁䅁䅁兎畁䑁䅅睍㉁䅁䅁䍄䉁䅁䅁䅂䅁䅁䅍䅄䅁䅁䅯內䅷䅁䅯朵䅯䅁䅯睧䅑䅁䅅䅁䉁䅁䅁杄䵁䅁䅁兎畁䑁䅑睎㑁䅁䅁䍄䉁䅁䅁䅂䅁䅁䅍䅄䅁䅁䅯睒䅳䅁䅯朵䅯䅁䅯兢䅑䅁䅅䅁䉁䅁䅁杄䵁䅁䅁免畁䑁䅑䅏㉁䅁䅁䍄䉁䅁䅁䅂䅁䅁䅍䅄䅁䅁䅯兑䅷䅁䅯朵䅯䅁䅯兣䅑䅁䅅䅁䉁䅁䅁杄䵁䅁䅁免畁䑁䅍兏ㅁ䅁䅁䍄䉁䅁䅁䅂䅁䅁䅍䅄䅁䅁䅯睒䅳䅁䅯朵䅯䅁䅯䅣䅑䅁䅅䅁䉁䅁䅁杄䵁䅁䅁免畁䑁䅕䅍祁䅁䅁䍄䉁䅁䅁䅂䅁䅁䅍䅄䅁䅁䅯䅱䅁䅁䅯权䅁䅁䅯兂䅁䅁䅅䅁䉁䅁䅁兂歃䑣䬰㈱楍䅑杷允䅁䅁䅑䅁䑁䅁䅷䅁䭁䵁䵕䅁䭁佁䬴䅁䭁䝁䔸䅁䉁䅁䅁允䅁䅁䅕䅁䅁䩁佨䕁䵅䅉䅅䅁䕁䅁䅁睁䵁䅁䅁权流睃䅁权湄权䅁权獄权䅁允䅁䅁䅅䅁䙁䑁積積積㝍⽏䍄䉁䅁䅁䅂䅁䅁䅍䅄䅁䅁䅯杖䅷䅁䅯朵䅯䅁䅯兣䅑䅁䅅䅁䉁䅁䅁杄䵁䅁䅁睎畁䑁䅁杍㕁䅁䅁䍄䉁䅁䅁䅂䅁䅁䅍䅄䅁䅁䅯杖䅷䅁䅯朵䅯䅁䅯全䅑䅁䅅䅁䉁䅁䅁杄䵁䅁䅁睍畁䑁䅑睎ㅁ䅁䅁䍄䉁䅁䅁䅂䅁䅁䅍䅄䅁䅁䅯克䅷䅁䅯朵䅯䅁䅯睢䅑䅁䅅䅁䉁䅁䅁杄䵁䅁䅁免畁䑁䅅李㉁䅁䅁䍄䉁䅁䅁䅂䅁䅁䅍䅄䅁䅁䅯克䅷䅁䅯朵䅯䅁䅯来䅑䅁䅅䅁䉁䅁䅁杄䵁䅁䅁免畁䑁䅅睎㉁䅁䅁䍄䉁䅁䅁䅂䅁䅁䅍䅄䅁䅁䅯睡䅷䅁䅯眵䅯䅁䅯䄷䅯䅁䅅䅁䉁䅁䅁兂䍁㑋坣挲渷睶杷允䅁䅁䅑䅁䑁䅁䅷䅁䭁䱁䵁䅁䭁佁䭙䅁䭁䡁䕁䅁䉁䅁䅁允䅁䅁䄴䅄䅁䑁䅅杌㑁䑁䅉杍䅁䅁杷允䅁䅁䅑䅁䑁䅁䅷䅁䭁乁䵕䅁䭁佁䭣䅁䭁䡁䕁䅁䉁䅁䅁允䅁䅁䅕䨳奂兢父㡍䵁䅉䅅䅁䕁䅁䅁睁䵁䅁䅁权睄䅄䅁权浄权䅁权睂䅂䅁允䅁䅁䅅䅁佁䅁䅷䅁硁䍁䄴睎㕁䑁䅍䅁䵁䅉䅅䅁䕁䅁䅁睁䵁䅁䅁权䭃䅄䅁权畄权䅁权獄权䅁允䅁䅁䅅䅁䙁䅁䅁䅁杁畆䅖䍄䉁䅁䅁䅂䅁䅁䅍䅄䅁䅁䅯杗䄰䅁䅯儶䅯䅁䅯来䅑䅁䅅䅁䉁䅁䅁兂䅁䅁䅁乁䡈䅑杷允䅁䅁䅑䅁䑁䅁䅷䅁䭁䉁䴴䅁䭁佁䭙䅁䭁䝁䔸䅁䉁䅁䅁允䅁䅁䄴䅄䅁䑁䅙杌㍁䑁䅑免䅁䅁杷允䅁䅁䅑䅁䑁䅁䅷䅁䭁䉁䴸䅁䭁佁䭙䅁䭁䝁䔸䅁䉁䅁䅁允䅁䅁䄴䅄䅁䑁䅅杌ㅁ䑁䅧睍䅁䅁杷允䅁䅁䅑䅁䑁䅁䅷䅁䭁䭁䴰䅁䭁佁䬴䅁䭁䥁䕍䅁䉁䅁䅁允䅁䅁䅕䅁䅁䭁㝂䔴䵁䅉䅅䅁䕁䅁䅁睁䵁䅁䅁权㕄权䅁权灄权䅁权療䅂䅁允䅁䅁䅅䅁䙁䅁䅁䅁䅄昱䄵䍄䉁䅁䅁䅂䅁䅁䅍䅄䅁䅁䅯睈䅷䅁䅯朵䅯䅁䅯兣䅑䅁䅅䅁䉁䅁䅁杄䥁䅁䅁免畁䑁䅣䅁䵁䅉䅅䅁䕁䅁䅁睁䵁䅁䅁权乂兄䅁权湄权䅁权睂䅂䅁允䅁䅁䅅䅁䙁䵁䱤㑎䉬偙⼰䍄䉁䅁䅁䅂䅁䅁䅍䅄䅁䅁䅯兂䄰䅁䅯儶䅯䅁䅯来䅑䅁䅅䅁䉁䅁䅁兂䅁䅁䅁䵙畲䅑杷允䅁䅁䅑䅁䑁䅁䅷䅁䭁䉁䴴䅁䭁佁䭙䅁䭁䥁䕕䅁䉁䅁䅁允䅁䅁䄴䅄䅁䑁䅍杌㕁䑁䅑兏䅁䅁杷允䅁䅁䅑䅁䑁䅁䅷䅁䭁䉁䴸䅁䭁佁䭙䅁䭁䥁䕍䅁䉁䅁䅁允䅁䅁䄴䅄䅁䑁䅅杌㑁䑁䅁兏䅁䅁杷允䅁䅁䅑䅁䑁䅁䅷䅁䭁䉁䴴䅁䭁佁䭙䅁䭁䡁䔰䅁䉁䅁䅁允䅁䅁䄴䅄䅁䑁䅙杌ㅁ䑁䅫李䅁䅁杷允䅁䅁䅑䅁䑁䅁䅷䅁䭁䉁䴸䅁䭁佁䭙䅁䭁䡁䔰䅁䉁䅁䅁允䅁䅁䄴䅄䅁䑁䅅杌㑁䑁䅅䅎䅁䅁杷允䅁䅁䅑䅁䑁䅁䅷䅁䭁䥁䵯䅁䭁佁䭣䅁䭁䡁䕅䅁䉁䅁䅁允䅁䅁䅕婋塩㉓呕吵䴸䅉䅅䅁䕁䅁䅁睁䵁䅁䅁权㙄权䅁权浄权䅁权䑃䅂䅁允䅁䅁䅅䅁佁䅁䅷䅁硁䍁䄴睎祁䑁䅉䅁䵁䅉䅅䅁䕁䅁䅁睁䵁䅁䅁权䅂兄䅁权浄权䅁权瑂䅂䅁允䅁䅁䅅䅁佁䅁䅷䅁ぁ䍁䄴睍ぁ䑁䅅䅁䵁䅉䅅䅁䕁䅁䅁睁䵁䅁䅁权畄兄䅁权浄权䅁权䙃䅂䅁允䅁䅁䅅䅁佁䅁䅷䅁硁䍁䄴睍ㅁ䑁䅕䅁䵁䅉䅅䅁䕁䅁䅁睁䵁䅁䅁权㉁睃䅁权灄权䅁权療䅂䅁允䅁䅁䅅䅁䙁䅁䅁䅁睁癄䅂䍄䉁䅁䅁䅂䅁䅁䅍䅄䅁䅁䅯䅎䅷䅁䅯儶䅯䅁䅯来䅑䅁䅅䅁䉁䅁䅁兂䅁䅁䅁䥁䤯䅷杷允䅁䅁䅑䅁䑁䅁䅷䅁䭁䙁䵯䅁䭁佁䭙䅁䭁䝁䔸䅁䉁䅁䅁允䅁䅁䄴权䅁䑁䅁杌ぁ䑁䅅䅁䵁䅉䅅䅁䕁䅁䅁睁䵁䅁䅁权潃兄䅁权湄权䅁权獄权䅁允䅁䅁䅅䅁䙁䙁甯䬱㠸栯䅐䍄䉁䅁䅁䅂䅁䅁䅍䅄䅁䅁䅯䅑䄰䅁䅯朵䅯䅁䅯兣䅑䅁䅅䅁䉁䅁䅁杄䵁䅁䅁䅎畁䑁䅧兎硁䅁䅁䍄䉁䅁䅁䅂䅁䅁䅍䅄䅁䅁䅯䅑䄰䅁䅯朵䅯䅁䅯全䅑䅁䅅䅁䉁䅁䅁杄䭁䅁䅁䅎畁䑁䅧李䅁䅁杷允䅁䅁䅑䅁䑁䅁䅷䅁䭁偁䭫䅁䭁佁䭙䅁䭁䝁䔰䅁䉁䅁䅁允䅁䅁䄴䅄䅁䑁䅅杌硁䑁䅁李䅁䅁杷允䅁䅁䅑䅁䑁䅁䅷䅁䭁䝁䱁䅁䭁佁䭣䅁䭁䝁䔸䅁䉁䅁䅁允䅁䅁䅕婯嘶㉏䑄䕁䵁䅉䅅䅁䕁䅁䅁睁䵁䅁䅁权㕄权䅁权浄权䅁权睂䅂䅁允䅁䅁䅅䅁佁䅁䅯䅁硁䍁䄴䅍㉁䅁䅁䍄䉁䅁䅁䅂䅁䅁䅍䅄䅁䅁䅯睈䅅䅁䅯充䅁䅁䅯兂䅁䅁䅅䅁䉁䅁䅁杄啁䅁䅁杍㑁䑁䅅䅍睁䑁䅁䅍睁䑁䅁䅁䵁䅉䅅䅁䕁䅁䅁睁䵁䅁䅁权ぃ睃䅁权灄权䅁权睂䅂䅁允䅁䅁䅅䅁䙁䅁䅁䅁䅁䱴䅒䍄䉁䅁䅁䅂䅁䅁䅍䅄䅁䅁䅯䅡䅅䅁䅯允䅉䅁䅯兂䅉䅁䅅䅁䉁䅁䅁兂ㅁ䥮朰牤㑪䅑杷允䅁䅁䅑䅁䑁䅁䅷䅁䭁偁䭫䅁䭁佁䭙䅁䭁䥁䕍䅁䉁䅁䅁允䅁䅁䄴䅄䅁䑁䅅杌㕁䑁䅁兏䅁䅁杷允䅁䅁䅑䅁䑁䅁䅷䅁䭁乁䱣䅁䭁佁䬴䅁䭁䡁䕅䅁䉁䅁䅁允䅁䅁䅕䅁䅁䥁ㅃ猶䵁䅉䅅䅁䕁䅁䅁睁䵁䅁䅁权䝄睃䅁权浄权䅁权㥂䅂䅁允䅁䅁䅅䅁佁䅁䅷䅁㍁䍁䄴䅎ㅁ䑁䅣䅁䵁䅉䅅䅁䕁䅁䅁睁䵁䅁䅁权䡄睃䅁权浄权䅁权㥂䅂䅁允䅁䅁䅅䅁佁䅁䅷䅁睁䍁䄴兏睁䑁䅕䅁䵁䅉䅅䅁䕁䅁䅁睁䵁䅁䅁权卂睃䅁权湄权䅁权療䅂䅁允䅁䅁䅅䅁䙁䝁匸㡧䭄兯䅰䍄䉁䅁䅁䅂䅁䅁䅍䅄䅁䅁䅯睕䅁䅁䅯允䅉䅁䅯杁䅉䅁䅅䅁䉁䅁䅁兂䉁湦䡑⽑䥲䅑杷允䅁䅁䅑䅁䑁䅁䅷䅁䭁䅁䱯䅁䭁佁䭙䅁䭁䡁䔰䅁䉁䅁䅁允䅁䅁䄴䅄䅁䑁䅁杌㕁䑁䅕杍䅁䅁杷允䅁䅁䅑䅁䑁䅁䅷䅁䭁䱁䵫䅁䭁佁䭫䅁䭁佁䭷䅁䉁䅁䅁允䅁䅁䅕䅁䅁䝁㝄唯䵁䅉䅅䅁䕁䅁䅁睁䵁䅁䅁权䱁睃䅁权浄权䅁权獄权䅁允䅁䅁䅅䅁佁䅁䅷䅁祁䍁䄴李㉁䑁䅅䅁䵁䅉䅅䅁䕁䅁䅁睁䵁䅁䅁权兂䅄䅁权湄权䅁权瑂䅂䅁允䅁䅁䅅䅁䙁䥁牘払敧剨䅂䍄䉁䅁䅁䅂䅁䅁䅍䅄䅁䅁䅯睘䅅䅁䅯䅂䅁䅁䅯䅂䅉䅁䅅䅁䉁䅁䅁兂䅁䅁䅁㕊剰兑杷允䅁䅁䅑䅁䑁䅁䅷䅁䭁䅁䱳䅁䭁佁䭙䅁䭁䡁䕯䅁䉁䅁䅁允䅁䅁䄴䅄䅁䑁䅉杌ㅁ䑁䅁睍䅁䅁杷允䅁䅁䅑䅁䑁䅁䅷䅁䭁䥁䵫䅁䭁佁䭙䅁䭁䥁䕍䅁䉁䅁䅁允䅁䅁䄴䅄䅁䑁䅕杌㑁䑁䅉兏䅁䅁杷允䅁䅁䅑䅁䑁䅁䅷䅁䭁䅁䱳䅁䭁佁䭙䅁䭁䡁䕁䅁䉁䅁䅁允䅁䅁䄴䅄䅁䑁䅉杌ㅁ䑁䅁兏䅁䅁杷允䅁䅁䅑䅁䑁䅁䅷䅁䭁䅁䱳䅁䭁佁䭙䅁䭁䥁䕍䅁䉁䅁䅁允䅁䅁䄴䅄䅁䑁䅉杌ㅁ䑁䅕兏䅁䅁杷允䅁䅁䅑䅁䑁䅁䅷䅁䭁䵁䵳䅁䭁佁䭙䅁䭁䝁䔰䅁䉁䅁䅁允䅁䅁䄴䅄䅁䑁䅅杌㍁䑁䅑李䅁䅁杷允䅁䅁䅑䅁䑁䅁䅷䅁䭁䙁䵅䅁䭁佁䭣䅁䭁䡁䕅䅁䉁䅁䅁允䅁䅁䅕浑汄䌰扌歈䵁䅉䅅䅁䕁䅁䅁睁䵁䅁䅁权䱄䅄䅁权浄权䅁权㥂䅂䅁允䅁䅁䅅䅁佁䅁䅷䅁祁䍁䄴李祁䑁䅑䅁䵁䅉䅅䅁䕁䅁䅁睁䵁䅁䅁权㙁睃䅁权湄权䅁权䙃䅂䅁允䅁䅁䅅䅁䙁䵁䱤㑎䉬䈴䅬䍄䉁䅁䅁䅂䅁䅁䅍䅄䅁䅁䅯公䅳䅁䅯朵䅯䅁䅯䄷䅯䅁䅅䅁䉁䅁䅁权䡂䅁䅁䍄䉁䅁䅁䅂䅁䅁䅍䅄䅁䅁䅯光䄰䅁䅯儶䅯䅁䅯兦䅑䅁䅅䅁䉁䅁䅁兂䅁䅁䅁䩷啲䅑杷允䅁䅁䅑䅁䑁䅁䅷䅁䭁䩁䱕䅁䭁佁䭙䅁䭁䝁䔰䅁䉁䅁䅁允䅁䅁䄴䅄䅁䑁䅉杌ぁ䑁䅍睎䅁䅁杷允䅁䅁䅑䅁䑁䅁䅷䅁䭁䩁䱕䅁䭁佁䭙䅁䭁䝁䔸䅁䉁䅁䅁允䅁䅁䄴䅄䅁䑁䅉杌㕁䑁䅍兏䅁䅁杷允䅁䅁䅑䅁䑁䅁䅷䅁䭁䩁䱕䅁䭁佁䭙䅁䭁䡁䕯䅁䉁䅁䅁允䅁䅁䄴权䅁䑁䅉杌硁䑁䅍䅁䵁䅉䅅䅁䕁䅁䅁睁䵁䅁䅁权噃睃䅁权浄权䅁权㥂䅂䅁允䅁䅁䅅䅁佁䅁䅷䅁祁䍁䄴䅏硁䑁䅅䅁䵁䅉䅅䅁䕁䅁䅁睁䵁䅁䅁权杄䅄䅁权浄权䅁权㥂䅂䅁允䅁䅁䅅䅁佁䅁䅷䅁穁䍁䄴䅏㑁䑁䅫䅁䵁䅉䅅䅁䕁䅁䅁睁䵁䅁䅁权畁睃䅁权灄权䅁权㥂䅂䅁允䅁䅁䅅䅁䙁䅁䅁䅁权敁䅘䍄䉁䅁䅁䅂䅁䅁䅍䅄䅁䅁䅯权䅷䅁䅯朵䅯䅁䅯睢䅑䅁䅅䅁䉁䅁䅁杄䵁䅁䅁杍畁䑁䅑睎ㅁ䅁䅁䍄䉁䅁䅁䅂䅁䅁䅍䅄䅁䅁䅯䅩䅷䅁䅯儶䅯䅁䅯全䅑䅁䅅䅁䉁䅁䅁兂䅁䅁䅁䠴洷䅑杷允䅁䅁䅑䅁䑁䅁䅷䅁䭁䩁䵙䅁䭁佁䭙䅁䭁䥁䕍䅁䉁䅁䅁允䅁䅁䅯睒䅁䅁杷允䅁䅁䅑䅁䑁䅁䅷䅁䭁䩁䵣䅁䭁佁䭙䅁䭁䥁䕍䅁䉁䅁䅁允䅁䅁䄴䅄䅁䑁䅍杌睁䑁䅁免䅁䅁杷允䅁䅁䅑䅁䑁䅁䅷䅁䭁䝁䱉䅁䭁佁䭙䅁䭁䡁䕯䅁䉁䅁䅁允䅁䅁䄴䅄䅁䑁䅅杌ㅁ䑁䅉李䅁䅁杷允䅁䅁䅑䅁䑁䅁䅷䅁䭁䵁䕅䅁䭁䅁䍅䅁䭁䅁䍉䅁䉁䅁䅁允䅁䅁䅕摏歡㑘䡰啹䵁䅉䅅䅁䕁䅁䅁睁䵁䅁䅁权穁䅄䅁权湄权䅁权㥂䅂䅁允䅁䅁䅅䅁䙁䱁敧敨剴䉵䅤䍄䉁䅁䅁䅂䅁䅁䅍䅄䅁䅁䅯䅎䅷䅁䅯眵䅯䅁䅯兦䅑䅁䅅䅁䉁䅁䅁兂䱃佢㝦晱祈睐杷允䅁䅁䅑䅁䑁䅁䅷䅁䭁䝁䱉䅁䭁佁䭙䅁䭁䥁䕍䅁䉁䅁䅁允䅁䅁䄴䅄䅁䑁䅍杌祁䑁䅅睎䅁䅁杷允䅁䅁䅑䅁䑁䅁䅷䅁䭁䭁䉫䅁䭁䅁䍅䅁䭁䅁䍍䅁䉁䅁䅁允䅁䅁䅕䜳礱㥕睄唲䵁䅉䅅䅁䕁䅁䅁睁䵁䅁䅁权呄睃䅁权浄权䅁权瑂䅂䅁允䅁䅁䅅䅁佁䅁䅷䅁祁䍁䄴睍㍁䑁䅅䅁䵁䅉䅅䅁䕁䅁䅁睁䵁䅁䅁权扂兄䅁权畄权䅁权獄权䅁允䅁䅁䅅䅁䙁䅁䅁䅁䅁智䅔䍄䉁䅁䅁䅂䅁䅁䅍䅄䅁䅁䅯兹䅅䅁䅯允䅉䅁䅯杁䅉䅁䅅䅁䉁䅁䅁兂汃㈹桹呢䠷䅑杷允䅁䅁䅑䅁䑁䅁䅷䅁䭁䍁乯䅁䭁佁䭫䅁䭁䝁䔰䅁䉁䅁䅁允䅁䅁䅕䅁䅁䵁癃唱䵁䅉䅅䅁䕁䅁䅁睁䵁䅁䅁权呄睃䅁权浄权䅁权䙃䅂䅁允䅁䅁䅅䅁佁䅁䅷䅁穁䍁䄴䅍㍁䑁䅍䅁䵁䅉䅅䅁䕁䅁䅁睁䵁䅁䅁权呄睃䅁权浄权䅁权㥂䅂䅁允䅁䅁䅅䅁佁䅁䅷䅁祁䍁䄴䅏㉁䑁䅍䅁䵁䅉䅅䅁䕁䅁䅁睁䵁䅁䅁权㡃睃䅁权浄权䅁权獄权䅁允䅁䅁䅅䅁佁䅁䅷䅁睁䍁䄴兏祁䑁䅕䅁䵁䅉䅅䅁䕁䅁䅁睁䵁䅁䅁权㡃睃䅁权浄权䅁权療䅂䅁允䅁䅁䅅䅁佁䅁䅯䅁睁䍁䄴睎ㅁ䅁䅁䍄䉁䅁䅁䅂䅁䅁䅍䅄䅁䅁䅯儳䅳䅁䅯眵䅯䅁䅯来䅑䅁䅅䅁䉁䅁䅁兂穁ㅤ㥧扩潍䅑杷允䅁䅁䅑䅁䑁䅁䅷䅁䭁䱁䱷䅁䭁佁䭙䅁䭁䡁䔰䅁䉁䅁䅁允䅁䅁䄴䅄䅁䑁䅅杌睁䑁䅧兎䅁䅁杷允䅁䅁䅑䅁䑁䅁䅷䅁䭁䑁䉣䅁䭁䉁䅅䅁䭁䅁䍑䅁䉁䅁䅁允䅁䅁䄴䅆䅁䑁䅙䅍㕁䑁䅫睍㑁䑁䅁䅍睁䅁䅁䍄䉁䅁䅁䅂䅁䅁䅍䅄䅁䅁䅯睒䅷䅁䅯朵䅯䅁䅯来䅑䅁䅅䅁䉁䅁䅁杄䵁䅁䅁䅎畁䑁䅑免㉁䅁䅁䍄䉁䅁䅁䅂䅁䅁䅍䅄䅁䅁䅯睒䅷䅁䅯朵䅯䅁䅯兣䅑䅁䅅䅁䉁䅁䅁杄䵁䅁䅁睍畁䑁䅣䅏㑁䅁䅁䍄䉁䅁䅁䅂䅁䅁䅍䅄䅁䅁䅯眷䅳䅁䅯朵䅯䅁䅯兢䅑䅁䅅䅁䉁䅁䅁权䡂䅁䅁䍄䉁䅁䅁䅂䅁䅁䅍䅄䅁䅁䅯兏䅷䅁䅯儶䅯䅁䅯全䅑䅁䅅䅁䉁䅁䅁兂䅁䅁䅁佧䕦䅷杷允䅁䅁䅑䅁䑁䅁䅷䅁䭁佁䰸䅁䭁佁䭙䅁䭁䡁䕯䅁䉁䅁䅁允䅁䅁䅯睒䅁䅁杷允䅁䅁䅑䅁䑁䅁䅷䅁䭁佁䰸䅁䭁佁䭙䅁䭁䡁䕁䅁䉁䅁䅁允䅁䅁䅯睒䅁䅁杷允䅁䅁䅑䅁䑁䅁䅷䅁䭁佁䰸䅁䭁佁䭙䅁䭁䡁䕅䅁䉁䅁䅁允䅁䅁䅯睒䅁䅁杷允䅁䅁䅑䅁䑁䅁䅷䅁䭁䵁䱙䅁䭁佁䭙䅁䭁佁䭷䅁䉁䅁䅁允䅁䅁䄴权䅁䑁䅍杌祁䑁䅉䅁䵁䅉䅅䅁䕁䅁䅁睁䵁䅁䅁权㝁兄䅁权灄权䅁权㥂䅂䅁允䅁䅁䅅䅁䙁䅁䅁䅁䅃畤䅤䍄䉁䅁䅁䅂䅁䅁䅍䅄䅁䅁䅯杸䅳䅁䅯朵䅯䅁䅯睢䅑䅁䅅䅁䉁䅁䅁杄䵁䅁䅁䅎畁䑁䅁李㉁䅁䅁䍄䉁䅁䅁䅂䅁䅁䅍䅄䅁䅁䅯睐䄰䅁䅯眵䅯䅁䅯䅣䅑䅁䅅䅁䉁䅁䅁兂剄睍氫汢兔睐杷允䅁䅁䅑䅁䑁䅁䅷䅁䭁䵁䱣䅁䭁佁䭙䅁䭁䡁䕅䅁䉁䅁䅁允䅁䅁䄴䅄䅁䑁䅁杌㍁䑁䅕䅏䅁䅁杷允䅁䅁䅑䅁䑁䅁䅷䅁䭁䙁临䅁䭁佁䭙䅁䭁䡁䔰䅁䉁䅁䅁允䅁䅁䄴䅄䅁䑁䅉杌㑁䑁䅙兎䅁䅁杷允䅁䅁䅑䅁䑁䅁䅷䅁䭁䉁䵳䅁䭁佁䭙䅁䭁䡁䕯䅁䉁䅁䅁允䅁䅁䄴权䅁䑁䅅杌㍁䑁䅣䅁䵁䅉䅅䅁䕁䅁䅁睁䵁䅁䅁权扁䅄䅁权浄权䅁权睂䅂䅁允䅁䅁䅅䅁佁䅁䅷䅁硁䍁䄴䅏㑁䑁䅫䅁䵁䅉䅅䅁䕁䅁䅁睁䵁䅁䅁权扁䅄䅁权浄权䅁权䑃䅂䅁允䅁䅁䅅䅁佁䅁䅷䅁祁䍁䄴杍㉁䑁䅧䅁䵁䅉䅅䅁䕁䅁䅁睁䵁䅁䅁权牁䅄䅁权浄权䅁权獄权䅁允䅁䅁䅅䅁佁䅁䅷䅁硁䍁䄴䅍㕁䑁䅅䅁䵁䅉䅅䅁䕁䅁䅁睁䵁䅁䅁权㉂䅄䅁权浄权䅁权療䅂䅁允䅁䅁䅅䅁佁䅁䅷䅁硁䍁䄴睍穁䑁䅕䅁䵁䅉䅅䅁䕁䅁䅁睁䵁䅁䅁权潁睃䅁权浄权䅁权睂䅂䅁允䅁䅁䅅䅁佁䅁䅷䅁穁䍁䄴杍硁䑁䅕䅁䵁䅉䅅䅁䕁䅁䅁睁䵁䅁䅁权湄䅁䅁权剁䅁䅁权䙁䅁䅁允䅁䅁䅅䅁佁䉁䅉䅁㉁䑁䅑杍ㅁ䑁䅍睍㑁䑁䅕䅁䵁䅉䅅䅁䕁䅁䅁睁䵁䅁䅁权潁睃䅁权浄权䅁权㥂䅂䅁允䅁䅁䅅䅁佁䅁䅷䅁ぁ䍁䄴䅍㉁䑁䅅䅁䵁䅉䅅䅁䕁䅁䅁睁䵁䅁䅁权兂睃䅁权浄权䅁权㙂䅂䅁允䅁䅁䅅䅁佁䅁䅷䅁穁䍁䄴李㑁䑁䅣䅁䵁䅉䅅䅁䕁䅁䅁睁䵁䅁䅁权兂睃䅁权浄权䅁权睂䅂䅁允䅁䅁䅅䅁佁䅁䅷䅁穁䍁䄴䅎㑁䑁䅍䅁䵁䅉䅅䅁䕁䅁䅁睁䵁䅁䅁权敃允䅁权䕁䅁䅁权䕁杁䅁允䅁䅁䅅䅁䙁䅁䅁䅁潂䕈䉤䍄䉁䅁䅁䅂䅁䅁䅍䅄䅁䅁䅯兗䅷䅁䅯朵䅯䅁䅯兣䅑䅁䅅䅁䉁䅁䅁杄䭁䅁䅁睍畁䑁䅍杍䅁䅁杷允䅁䅁䅑䅁䑁䅁䅷䅁䭁䩁䈸䅁䭁䅁䅑䅁䭁䅁䍑䅁䉁䅁䅁允䅁䅁䅕䅁䅁䑁獶啡䵅䅉䅅䅁䕁䅁䅁睁䵁䅁䅁权权允䅁权䕁䅁䅁权䕁杁䅁允䅁䅁䅅䅁䙁䅁䅁䅁⭁潚䉂䍄䉁䅁䅁䅂䅁䅁䅍䅄䅁䅁䅯兯䅅䅁䅯䅂䅁䅁䅯䅂䅉䅁䅅䅁䉁䅁䅁兂䅁䅁䅁湧卂兑杷允䅁䅁䅑䅁䑁䅁䅷䅁䭁䙁䱁䅁䭁佁䭙䅁䭁䡁䔰䅁䉁䅁䅁允䅁䅁䄴䅄䅁䑁䅍杌硁䑁䅅李䅁䅁杷允䅁䅁䅑䅁䑁䅁䅷䅁䭁䥁䱳䅁䭁佁䭙䅁䭁䥁䕕䅁䉁䅁䅁允䅁䅁䄴䅄䅁䑁䅉杌祁䑁䅉李䅁䅁杷允䅁䅁䅑䅁䑁䅁䅷䅁䭁偁䱫䅁䭁佁䭙䅁䭁䥁䕍䅁䉁䅁䅁允䅁䅁䄴䅄䅁䑁䅅杌祁䑁䅑杍䅁䅁杷允䅁䅁䅑䅁䑁䅁䅷䅁䭁偁䵧䅁䭁佁䭙䅁䭁䝁䔸䅁䉁䅁䅁允䅁䅁䄴䅄䅁䑁䅉杌㕁䑁䅣兏䅁䅁杷允䅁䅁䅑䅁䑁䅁䅷䅁䭁偁䵫䅁䭁佁䭙䅁䭁䝁䔸䅁䉁䅁䅁允䅁䅁䄴䅄䅁䑁䅉杌睁䑁䅍免䅁䅁杷允䅁䅁䅑䅁䑁䅁䅷䅁䭁䵁䉷䅁䭁䅁䅯䅁䭁䅁䍑䅁䉁䅁䅁允䅁䅁䅕児塲㍯㥁䐯䴸䅉䅅䅁䕁䅁䅁睁䵁䅁䅁权㑄䅄䅁权浄权䅁权㙂䅂䅁允䅁䅁䅅䅁佁䅁䅷䅁祁䍁䄴䅏祁䑁䅕䅁䵁䅉䅅䅁䕁䅁䅁睁䵁䅁䅁权㕄䅄䅁权浄权䅁权䙃䅂䅁允䅁䅁䅅䅁佁䅁䅯䅁祁䍁䄴免ㅁ䅁䅁䍄䉁䅁䅁䅂䅁䅁䅍䅄䅁䅁䅯睡䄰䅁䅯眵䅯䅁䅯䄷䅯䅁䅅䅁䉁䅁䅁兂瑁灳瘳㡰⽢睐杷允䅁䅁䅑䅁䑁䅁䅷䅁䭁偁䵧䅁䭁佁䭙䅁䭁䥁䕍䅁䉁䅁䅁允䅁䅁䄴䅄䅁䑁䅉杌㕁䑁䅑杍䅁䅁杷允䅁䅁䅑䅁䑁䅁䅷䅁䭁䱁䘸䅁䭁佁䬴䅁䭁䥁䕍䅁䉁䅁䅁允䅁䅁䅕䅁䅁䥁扂䔸䵁䅉䅅䅁䕁䅁䅁睁䵁䅁䅁权⽂睃䅁权浄权䅁权㙂䅂䅁允䅁䅁䅅䅁䭁䕁䅣䅁䵁䅉䅅䅁䕁䅁䅁睁䵁䅁䅁权兄䅄䅁权畄权䅁权療䅂䅁允䅁䅁䅅䅁䙁䅁䅁䅁䅁䭤䅺䍄䉁䅁䅁䅂䅁䅁䅍䅄䅁䅁䅯睦䅳䅁䅯朵䅯䅁䅯睧䅑䅁䅅䅁䉁䅁䅁权䡂䅁䅁䍄䉁䅁䅁䅂䅁䅁䅍䅄䅁䅁䅯睦䅳䅁䅯朵䅯䅁䅯兦䅑䅁䅅䅁䉁䅁䅁权䡂䅁䅁䍄䉁䅁䅁䅂䅁䅁䅍䅄䅁䅁䅯睺䅳䅁䅯儶䅯䅁䅯兦䅑䅁䅅䅁䉁䅁䅁兂䅁䅁䅁佧䱘䅷杷允䅁䅁䅑䅁䑁䅁䅷䅁䭁䩁䱉䅁䭁佁䭙䅁䭁佁䭷䅁䉁䅁䅁允䅁䅁䅯睒䅁䅁杷允䅁䅁䅑䅁䑁䅁䅷䅁䭁䱁䵁䅁䭁佁䭣䅁䭁䡁䔰䅁䉁䅁䅁允䅁䅁䅕儲慎畲潱䰶䴸䅉䅅䅁䕁䅁䅁睁䵁䅁䅁权浃睃䅁权浄权䅁权療䅂䅁允䅁䅁䅅䅁䭁䕁䅣䅁䵁䅉䅅䅁䕁䅁䅁睁䵁䅁䅁权浃睃䅁权浄权䅁权睂䅂䅁允䅁䅁䅅䅁䭁䕁䅣䅁䵁䅉䅅䅁䕁䅁䅁睁䵁䅁䅁权㙂睃䅁权灄权䅁权療䅂䅁允䅁䅁䅅䅁䙁䅁䅁䅁䅁䩑䄯䍄䉁䅁䅁䅂䅁䅁䅍䅄䅁䅁䅯睯䄰䅁䅯朵䅯䅁䅯䄷䅯䅁䅅䅁䉁䅁䅁权䡂䅁䅁䍄䉁䅁䅁䅂䅁䅁䅍䅄䅁䅁䅯睍䄰䅁䅯朵䅯䅁䅯䄷䅯䅁䅅䅁䉁䅁䅁权䡂䅁䅁䍄䉁䅁䅁䅂䅁䅁䅍䅄䅁䅁䅯兙䅳䅁䅯眵䅯䅁䅯兦䅑䅁䅅䅁䉁䅁䅁兂㥂穐敖獵桫䅑杷允䅁䅁䅑䅁䑁䅁䅷䅁䭁乁䴴䅁䭁佁䭫䅁䭁䝁䔸䅁䉁䅁䅁允䅁䅁䅕䅁䅁䅁乄唴䵁䅉䅅䅁䕁䅁䅁睁䵁䅁䅁权穁兄䅁权浄权䅁权瑂䅂䅁允䅁䅁䅅䅁䭁䕁䅣䅁䵁䅉䅅䅁䕁䅁䅁睁䵁䅁䅁权楁兄䅁权灄权䅁权㙂䅂䅁允䅁䅁䅅䅁䙁䅁䅁䅁允⽸䅄䍄䉁䅁䅁䅂䅁䅁䅍䅄䅁䅁䅯兕䄸䅁䅯眵䅯䅁䅯睧䅑䅁䅅䅁䉁䅁䅁兂杂坬㝂瑰头䅑杷允䅁䅁䅑䅁䑁䅁䅷䅁䭁䵁䈰䅁䭁䅁䍅䅁䭁䅁䍍䅁䉁䅁䅁允䅁䅁䅕㕮婹祒⭱ぺ䵁䅉䅅䅁䕁䅁䅁睁䵁䅁䅁权捁䅄䅁权畄权䅁权獄权䅁允䅁䅁䅅䅁䭁䕁䅣䅁䵁䅉䅅䅁䕁䅁䅁睁䵁䅁䅁权穁兄䅁权浄权䅁权睂䅂䅁允䅁䅁䅅䅁䭁䕁䅣䅁䵁䅉䅅䅁䕁䅁䅁睁䵁䅁䅁权癁䅄䅁权浄权䅁权硂䅂䅁允䅁䅁䅅䅁佁䅁䅷䅁硁䍁䄴杍㉁䑁䅣䅁䵁䅉䅅䅁䕁䅁䅁睁䵁䅁䅁权䡁䅄䅁权畄权䅁权䑃䅂䅁允䅁䅁䅅䅁䙁䅁䅁䅁䅂⬵䅰䍄䉁䅁䅁䅂䅁䅁䅍䅄䅁䅁䅯睅䅷䅁䅯朵䅯䅁䅯睢䅑䅁䅅䅁䉁䅁䅁杄䵁䅁䅁免畁䑁䅁兏祁䅁䅁䍄䉁䅁䅁䅂䅁䅁䅍䅄䅁䅁䅯睦䅳䅁䅯朷䅯䅁䅯䅣䅑䅁䅅䅁䉁䅁䅁兂䅁䅁䅁䩷ㅔ䅷杷允䅁䅁䅑䅁䑁䅁䅷䅁䭁䑁偯䅁䭁佁䬰䅁䭁䡁䔰䅁䉁䅁䅁允䅁䅁䅕⽷潕䥘䌯吷䴸䅉䅅䅁䕁䅁䅁睁䵁䅁䅁权呁䅄䅁权浄权䅁权㥂䅂䅁允䅁䅁䅅䅁佁䅁䅷䅁硁䍁䄴李祁䑁䅫䅁䵁䅉䅅䅁䕁䅁䅁睁䵁䅁䅁权䙁兄䅁权灄权䅁权㥂䅂䅁允䅁䅁䅅䅁䙁䅁䅁䅁䅁佩䅬䍄䉁䅁䅁䅂䅁䅁䅍䅄䅁䅁䅯朵䅳䅁䅯朵䅯䅁䅯兢䅑䅁䅅䅁䉁䅁䅁杄䵁䅁䅁䅍畁䑁䅑䅍ㅁ䅁䅁䍄䉁䅁䅁䅂䅁䅁䅍䅄䅁䅁䅯杆䅷䅁䅯儶䅯䅁䅯䅣䅑䅁䅅䅁䉁䅁䅁兂䅁䅁䅁䕁坔䅑杷允䅁䅁䅑䅁䑁䅁䅷䅁䭁䥁䵙䅁䭁佁䭙䅁䭁䡁䕅䅁䉁䅁䅁允䅁䅁䅯睒䅁䅁杷允䅁䅁䅑䅁䑁䅁䅷䅁䭁䥁䵙䅁䭁佁䭙䅁䭁䡁䔰䅁䉁䅁䅁允䅁䅁䅯睒䅁䅁杷允䅁䅁䅑䅁䑁䅁䅷䅁䭁佁䱳䅁䭁佁䭣䅁䭁䥁䕍䅁䉁䅁䅁允䅁䅁䅕椹捨㡪ㅊ䕈䵁䅉䅅䅁䕁䅁䅁睁䵁䅁䅁权䑃睃䅁权浄</t>
  </si>
  <si>
    <t>权䅁权瑂䅂䅁允䅁䅁䅅䅁佁䅁䅷䅁硁䍁䄴兎ㅁ䑁䅫䅁䵁䅉䅅䅁䕁䅁䅁睁䵁䅁䅁权捂睃䅁权浄权䅁权瑂䅂䅁允䅁䅁䅅䅁佁䅁䅷䅁硁䍁䄴䅏㉁䑁䅣䅁䵁䅉䅅䅁䕁䅁䅁睁䵁䅁䅁权穂䅁䅁权剁䅁䅁权䙁䅁䅁允䅁䅁䅅䅁佁䉁䅑䅁祁䑁䅍睎ぁ䑁䅁䅍睁䑁䅁䅍䅁䅁杷允䅁䅁䅑䅁䑁䅁䅷䅁䭁䥁䱍䅁䭁佁䭙䅁䭁䡁䕯䅁䉁䅁䅁允䅁䅁䄴䅄䅁䑁䅅杌ぁ䑁䅙䅏䅁䅁杷允䅁䅁䅑䅁䑁䅁䅷䅁䭁䱁䵍䅁䭁佁䭙䅁䭁䝁䔰䅁䉁䅁䅁允䅁䅁䅯睒䅁䅁杷允䅁䅁䅑䅁䑁䅁䅷䅁䭁䵁䵑䅁䭁佁䬴䅁䭁䡁䔰䅁䉁䅁䅁允䅁䅁䅕䅁䅁䅁㑄䕩䵁䅉䅅䅁䕁䅁䅁睁䵁䅁䅁权㥄䅄䅁权浄权䅁权獄权䅁允䅁䅁䅅䅁佁䅁䅯䅁ぁ䍁䄴睎穁䅁䅁䍄䉁䅁䅁䅂䅁䅁䅍䅄䅁䅁䅯兡䅁䅁䅯允䅉䅁䅯杁䅉䅁䅅䅁䉁䅁䅁兂呄票漷潡湲䅑杷允䅁䅁䅑䅁䑁䅁䅷䅁䭁偁䴰䅁䭁佁䭙䅁䭁䡁䕯䅁䉁䅁䅁允䅁䅁䄴䅄䅁䑁䅉杌㑁䑁䅙杍䅁䅁杷允䅁䅁䅑䅁䑁䅁䅷䅁䭁䩁乣䅁䭁佁䭣䅁䭁䝁䔸䅁䉁䅁䅁允䅁䅁䅕䥕堲桢䑋歄䵁䅉䅅䅁䕁䅁䅁睁䵁䅁䅁权䙃兄䅁权灄权䅁权㥂䅂䅁允䅁䅁䅅䅁䙁䅁䅁䅁䅄㤸䅆䍄䉁䅁䅁䅂䅁䅁䅍䅄䅁䅁䅯朵䅳䅁䅯朵䅯䅁䅯来䅑䅁䅅䅁䉁䅁䅁杄䭁䅁䅁䅍畁䑁䅍兎䅁䅁杷允䅁䅁䅑䅁䑁䅁䅷䅁䭁佁䱙䅁䭁佁䭙䅁䭁䥁䕍䅁䉁䅁䅁允䅁䅁䄴䅄䅁䑁䅁杌穁䑁䅕䅏䅁䅁杷允䅁䅁䅑䅁䑁䅁䅷䅁䭁偁䭕䅁䭁佁䭙䅁䭁䝁䔸䅁䉁䅁䅁允䅁䅁䄴䅄䅁䑁䅉杌㉁䑁䅧兎䅁䅁杷允䅁䅁䅑䅁䑁䅁䅷䅁䭁偁䭕䅁䭁佁䭙䅁䭁䡁䕁䅁䉁䅁䅁允䅁䅁䄴䅄䅁䑁䅉杌穁䑁䅁杍䅁䅁杷允䅁䅁䅑䅁䑁䅁䅷䅁䭁䕁乧䅁䭁佁䭣䅁䭁䡁䕅䅁䉁䅁䅁允䅁䅁䅕㐳䅁䙓敔ぇ䵁䅉䅅䅁䕁䅁䅁睁䵁䅁䅁权㑄权䅁权浄权䅁权睂䅂䅁允䅁䅁䅅䅁佁䅁䅷䅁㑁䍁䄴䅏睁䑁䅧䅁䵁䅉䅅䅁䕁䅁䅁睁䵁䅁䅁权ㅄ权䅁权浄权䅁权䑃䅂䅁允䅁䅁䅅䅁佁䅁䅷䅁穁䍁䄴李硁䑁䅙䅁䵁䅉䅅䅁䕁䅁䅁睁䵁䅁䅁权㑄权䅁权浄权䅁权䑃䅂䅁允䅁䅁䅅䅁佁䅁䄴䅁硁䑁䅕杌祁䑁䅅兏䅁䅁杷允䅁䅁䅑䅁䑁䅁䅷䅁䭁䩁䱧䅁䭁佁䭙䅁䭁䥁䕕䅁䉁䅁䅁允䅁䅁䄴权䅁䑁䅉杌㕁䑁䅣䅁䵁䅉䅅䅁䕁䅁䅁睁䵁䅁䅁权㡃䅄䅁权浄权䅁权瑂䅂䅁允䅁䅁䅅䅁佁䅁䅷䅁睁䍁䄴睍穁䑁䅣䅁䵁䅉䅅䅁䕁䅁䅁睁䵁䅁䅁权㡃䅄䅁权浄权䅁权療䅂䅁允䅁䅁䅅䅁佁䅁䅷䅁睁䍁䄴睍睁䑁䅣䅁䵁䅉䅅䅁䕁䅁䅁睁䵁䅁䅁权㥃䅄䅁权浄权䅁权療䅂䅁允䅁䅁䅅䅁佁䅁䅷䅁硁䍁䄴兎㑁䑁䅙䅁䵁䅉䅅䅁䕁䅁䅁睁䵁䅁䅁权㥃䅄䅁权浄权䅁权㙂䅂䅁允䅁䅁䅅䅁佁䅁䅷䅁硁䍁䄴兎穁䑁䅍䅁䵁䅉䅅䅁䕁䅁䅁睁䵁䅁䅁权㡃䅄䅁权浄权䅁权㥂䅂䅁允䅁䅁䅅䅁佁䅁䅷䅁睁䍁䄴杍㉁䑁䅫䅁䵁䅉䅅䅁䕁䅁䅁睁䵁䅁䅁权䥂睃䅁权浄权䅁权睂䅂䅁允䅁䅁䅅䅁佁䅁䅷䅁穁䍁䄴杍穁䑁䅣䅁䵁䅉䅅䅁䕁䅁䅁睁䵁䅁䅁权祄睃䅁权畄权䅁权硂䅂䅁允䅁䅁䅅䅁䙁䅁䅁䅁䅃癍䅴䍄䉁䅁䅁䅂䅁䅁䅍䅄䅁䅁䅯儵䅁䅁䅯䅂䅁䅁䅯䅂䅉䅁䅅䅁䉁䅁䅁兂䅁䅁䅁㑰卤兑杷允䅁䅁䅑䅁䑁䅁䅷䅁䭁䉁䱁䅁䭁佁䬴䅁䭁佁䭷䅁䉁䅁䅁允䅁䅁䅕䅁䅁乁啂啂䵅䅉䅅䅁䕁䅁䅁睁䵁䅁䅁权ㅃ睃䅁权浄权䅁权㙂䅂䅁允䅁䅁䅅䅁佁䅁䅯䅁祁䍁䄴睍ぁ䅁䅁䍄䉁䅁䅁䅂䅁䅁䅍䅄䅁䅁䅯睴䅳䅁䅯儶䅯䅁䅯䅣䅑䅁䅅䅁䉁䅁䅁兂䅁䅁䅁䵁䭌䅷杷允䅁䅁䅑䅁䑁䅁䅷䅁䭁䱁䱕䅁䭁佁䭙䅁䭁䡁䕁䅁䉁䅁䅁允䅁䅁䄴䅄䅁䑁䅉杌穁䑁䅍睍䅁䅁杷允䅁䅁䅑䅁䑁䅁䅷䅁䭁䱁䱕䅁䭁佁䭙䅁䭁䥁䕕䅁䉁䅁䅁允䅁䅁䄴䅄䅁䑁䅉杌睁䑁䅑兎䅁䅁杷允䅁䅁䅑䅁䑁䅁䅷䅁䭁䡁䰰䅁䭁佁䭙䅁䭁䡁䕅䅁䉁䅁䅁允䅁䅁䄴权䅁䑁䅅杌祁䑁䅑䅁䵁䅉䅅䅁䕁䅁䅁睁䵁䅁䅁权㥂睃䅁权浄权䅁权䑃䅂䅁允䅁䅁䅅䅁佁䅁䅷䅁硁䍁䄴免㉁䑁䅧䅁䵁䅉䅅䅁䕁䅁䅁睁䵁䅁䅁权穄权䅁权浄权䅁权獄权䅁允䅁䅁䅅䅁䭁䕁䅣䅁䵁䅉䅅䅁䕁䅁䅁睁䵁䅁䅁权䵁兄䅁权浄权䅁权獄权䅁允䅁䅁䅅䅁佁䅁䅷䅁硁䍁䄴䅍㕁䑁䅣䅁䵁䅉䅅䅁䕁䅁䅁睁䵁䅁䅁权䵁兄䅁权浄权䅁权療䅂䅁允䅁䅁䅅䅁佁䅁䅷䅁硁䍁䄴免㍁䑁䅑䅁䵁䅉䅅䅁䕁䅁䅁睁䵁䅁䅁权偂䅄䅁权浄权䅁权硂䅂䅁允䅁䅁䅅䅁佁䅁䅷䅁㉁䍁䄴免㕁䑁䅣䅁䵁䅉䅅䅁䕁䅁䅁睁䵁䅁䅁权䵁兄䅁权浄权䅁权硂䅂䅁允䅁䅁䅅䅁佁䅁䅷䅁硁䍁䄴睎㍁䑁䅣䅁䵁䅉䅅䅁䕁䅁䅁睁䵁䅁䅁权療䅁䅁权䕁䅁䅁权䙁䅁䅁允䅁䅁䅅䅁䙁䅁䅁䅁乁〷䉖䍄䉁䅁䅁䅂䅁䅁䅍䅄䅁䅁䅯睸䅳䅁䅯朷䅯䅁䅯兣䅑䅁䅅䅁䉁䅁䅁兂䅁䅁䅁䍣睔䅑杷允䅁䅁䅑䅁䑁䅁䅷䅁䭁䭁䱷䅁䭁佁䭙䅁䭁䡁䕅䅁䉁䅁䅁允䅁䅁䅯睒䅁䅁杷允䅁䅁䅑䅁䑁䅁䅷䅁䭁䭁䱷䅁䭁佁䭙䅁䭁䥁䕍䅁䉁䅁䅁允䅁䅁䅯睒䅁䅁杷允䅁䅁䅑䅁䑁䅁䅷䅁䭁偁䱉䅁䭁佁䬴䅁䭁䡁䔰䅁䉁䅁䅁允䅁䅁䅕䅁䅁䵁扃〹䵁䅉䅅䅁䕁䅁䅁睁䵁䅁䅁权婁䅄䅁权湄权䅁权瑂䅂䅁允䅁䅁䅅䅁䙁䕁䱓佢㝦匶䅸䍄䉁䅁䅁䅂䅁䅁䅍䅄䅁䅁䅯䅕䄰䅁䅯眵䅯䅁䅯睢䅑䅁䅅䅁䉁䅁䅁兂䥄搳䐰湋砯睐杷允䅁䅁䅑䅁䑁䅁䅷䅁䭁䭁䱷䅁䭁佁䭙䅁䭁䡁䔰䅁䉁䅁䅁允䅁䅁䅯睒䅁䅁杷允䅁䅁䅑䅁䑁䅁䅷䅁䭁䙁乯䅁䭁佁䭫䅁䭁䝁䔸䅁䉁䅁䅁允䅁䅁䅕䅁䅁䅁㑂䕳䵁䅉䅅䅁䕁䅁䅁睁䵁䅁䅁权㉁䅄䅁权浄权䅁权獄权䅁允䅁䅁䅅䅁佁䅁䅷䅁睁䍁䄴杍㑁䑁䅍䅁䵁䅉䅅䅁䕁䅁䅁睁䵁䅁䅁权㉁䅄䅁权浄权䅁权硂䅂䅁允䅁䅁䅅䅁佁䅁䅷䅁睁䍁䄴睍ㅁ䑁䅧䅁䵁䅉䅅䅁䕁䅁䅁睁䵁䅁䅁权㉁䅄䅁权浄权䅁权䑃䅂䅁允䅁䅁䅅䅁佁䅁䅷䅁睁䍁䄴睍ぁ䑁䅉䅁䵁䅉䅅䅁䕁䅁䅁睁䵁䅁䅁权時睃䅁权浄权䅁权獄权䅁允䅁䅁䅅䅁佁䅁䅷䅁硁䍁䄴䅏穁䑁䅧䅁䵁䅉䅅䅁䕁䅁䅁睁䵁䅁䅁权㉁睃䅁权湄权䅁权㥂䅂䅁允䅁䅁䅅䅁䙁䙁㑋潈牘剕䅴䍄䉁䅁䅁䅂䅁䅁䅍䅄䅁䅁䅯睘䅳䅁䅯朵䅯䅁䅯兢䅑䅁䅅䅁䉁䅁䅁杄䵁䅁䅁免畁䑁䅫䅍硁䅁䅁䍄䉁䅁䅁䅂䅁䅁䅍䅄䅁䅁䅯睘䅳䅁䅯朵䅯䅁䅯来䅑䅁䅅䅁䉁䅁䅁杄䵁䅁䅁免畁䑁䅧李ぁ䅁䅁䍄䉁䅁䅁䅂䅁䅁䅍䅄䅁䅁䅯睘䅳䅁䅯朵䅯䅁䅯全䅑䅁䅅䅁䉁䅁䅁杄䵁䅁䅁免畁䑁䅣免穁䅁䅁䍄䉁䅁䅁䅂䅁䅁䅍䅄䅁䅁䅯䅶䅁䅁䅯䅂䅁䅁䅯兂䅁䅁䅅䅁䉁䅁䅁兂䅁䅁䅃晏湊兑杷允䅁䅁䅑䅁䑁䅁䅷䅁䭁䩁䵉䅁䭁佁䭣䅁䭁佁䭷䅁䉁䅁䅁允䅁䅁䅕婪畤潅䅏䕉䵁䅉䅅䅁䕁䅁䅁睁䵁䅁䅁权敃睃䅁权浄权䅁权䑃䅂䅁允䅁䅁䅅䅁佁䅁䅷䅁硁䍁䄴䅎祁䑁䅣䅁䵁䅉䅅䅁䕁䅁䅁睁䵁䅁䅁权敁睄䅁权牄权䅁权獄权䅁允䅁䅁䅅䅁佁䉁䅑䅁硁䑁䅕李㉁䑁䅕兎㕁䑁䅍兏䅁䅁杷允䅁䅁䅑䅁䑁䅁䅷䅁䭁䙁䴸䅁䭁佁䭙䅁䭁佁䭷䅁䉁䅁䅁允䅁䅁䄴䅄䅁䑁䅁杌穁䑁䅙䅎䅁䅁杷允䅁䅁䅑䅁䑁䅁䅷䅁䭁䡁䱍䅁䭁佁䭣䅁䭁佁䭷䅁䉁䅁䅁允䅁䅁䅕⼲⭬牡ぺ啅䵁䅉䅅䅁䕁䅁䅁睁䵁䅁䅁权杁䅄䅁权湄权䅁权㙂䅂䅁允䅁䅁䅅䅁䙁䝁光䑗ね䐶䅎䍄䉁䅁䅁䅂䅁䅁䅍䅄䅁䅁䅯光䅷䅁䅯眵䅯䅁䅯来䅑䅁䅅䅁䉁䅁䅁兂䩄牤昶煇甸䅑杷允䅁䅁䅑䅁䑁䅁䅷䅁䭁䙁䴸䅁䭁佁䭙䅁䭁䡁䕁䅁䉁䅁䅁允䅁䅁䄴权䅁䑁䅅杌㑁䑁䅙䅁䵁䅉䅅䅁䕁䅁䅁睁䵁䅁䅁权ㅄ权䅁权湄权䅁权硂䅂䅁允䅁䅁䅅䅁䙁䑁䥅䉲慸做⽳䍄䉁䅁䅁䅂䅁䅁䅍䅄䅁䅁䅯睘䅷䅁䅯朵䅯䅁䅯睧䅑䅁䅅䅁䉁䅁䅁杄䵁䅁䅁免畁䑁䅙杍祁䅁䅁䍄䉁䅁䅁䅂䅁䅁䅍䅄䅁䅁䅯兂䄰䅁䅯朵䅯䅁䅯睢䅑䅁䅅䅁䉁䅁䅁杄䵁䅁䅁睍畁䑁䅧免㍁䅁䅁䍄䉁䅁䅁䅂䅁䅁䅍䅄䅁䅁䅯兂䄰䅁䅯朵䅯䅁䅯来䅑䅁䅅䅁䉁䅁䅁杄䵁䅁䅁睍畁䑁䅣䅎ㅁ䅁䅁䍄䉁䅁䅁䅂䅁䅁䅍䅄䅁䅁䅯䅥䅁䅁䅯允䅉䅁䅯兂䅉䅁䅅䅁䉁䅁䅁兂㍃㤰䥡䄰伳䅑杷允䅁䅁䅑䅁䑁䅁䅷䅁䭁䙁䱯䅁䭁佁䭣䅁䭁䥁䕕䅁䉁䅁䅁允䅁䅁䅕匶硙䭃捷䕇䵁䅉䅅䅁䕁䅁䅁睁䵁䅁䅁权䙁兄䅁权浄权䅁权䑃䅂䅁允䅁䅁䅅䅁佁䅁䅷䅁祁䍁䄴睎㉁䑁䅅䅁䵁䅉䅅䅁䕁䅁䅁睁䵁䅁䅁权穄䅄䅁权浄权䅁权䑃䅂䅁允䅁䅁䅅䅁䭁䕁䅣䅁䵁䅉䅅䅁䕁䅁䅁睁䵁䅁䅁权桃睃䅁权浄权䅁权瑂䅂䅁允䅁䅁䅅䅁佁䅁䅷䅁ㅁ䍁䄴䅎㉁䑁䅍䅁䵁䅉䅅䅁䕁䅁䅁睁䵁䅁䅁权楃睃䅁权浄权䅁权瑂䅂䅁允䅁䅁䅅䅁佁䅁䅷䅁祁䍁䄴䅍ㅁ䑁䅫䅁䵁䅉䅅䅁䕁䅁䅁睁䵁䅁䅁权䥄睃䅁权畄权䅁权療䅂䅁允䅁䅁䅅䅁䙁䅁䅁䅁杁睕䉒䍄䉁䅁䅁䅂䅁䅁䅍䅄䅁䅁䅯兯䅳䅁䅯朵䅯䅁䅯来䅑䅁䅅䅁䉁䅁䅁杄䵁䅁䅁兎畁䑁䅑兎穁䅁䅁䍄䉁䅁䅁䅂䅁䅁䅍䅄䅁䅁䅯䅷䅷䅁䅯眵䅯䅁䅯兢䅑䅁䅅䅁䉁䅁䅁兂㕂匶硙䭃䍷䅑杷允䅁䅁䅑䅁䑁䅁䅷䅁䭁䭁䱅䅁䭁佁䭙䅁䭁䡁䕁䅁䉁䅁䅁允䅁䅁䄴䅄䅁䑁䅕杌㉁䑁䅑兎䅁䅁杷允䅁䅁䅑䅁䑁䅁䅷䅁䭁偁䱑䅁䭁佁䭫䅁䭁䡁䕅䅁䉁䅁䅁允䅁䅁䅕䅁䅁䅁晁欹䵁䅉䅅䅁䕁䅁䅁睁䵁䅁䅁权楃睃䅁权浄权䅁权睂䅂䅁允䅁䅁䅅䅁佁䅁䅷䅁祁䍁䄴䅍睁䑁䅅䅁䵁䅉䅅䅁䕁䅁䅁睁䵁䅁䅁权䑁睃䅁权畄权䅁权硂䅂䅁允䅁䅁䅅䅁䙁䅁䅁䅁权⽥䅒䍄䉁䅁䅁䅂䅁䅁䅍䅄䅁䅁䅯兯䅳䅁䅯朵䅯䅁䅯兣䅑䅁䅅䅁䉁䅁䅁杄䵁䅁䅁李畁䑁䅫免㑁䅁䅁䍄䉁䅁䅁䅂䅁䅁䅍䅄䅁䅁䅯杯䅳䅁䅯朵䅯䅁䅯兣䅑䅁䅅䅁䉁䅁䅁杄䵁䅁䅁免畁䑁䅫兏祁䅁䅁䍄䉁䅁䅁䅂䅁䅁䅍䅄䅁䅁䅯眴䅷䅁䅯眵䅯䅁䅯全䅑䅁䅅䅁䉁䅁䅁兂⭃确癯匳啑䅑杷允䅁䅁䅑䅁䑁䅁䅷䅁䭁䭁䱅䅁䭁佁䭙䅁䭁䡁䔰䅁䉁䅁䅁允䅁䅁䄴䅄䅁䑁䅍杌㑁䑁䅅杍䅁䅁杷允䅁䅁䅑䅁䑁䅁䅷䅁䭁䭁䱉䅁䭁佁䭙䅁䭁䡁䔰䅁䉁䅁䅁允䅁䅁䄴䅄䅁䑁䅅杌㍁䑁䅧兏䅁䅁杷允䅁䅁䅑䅁䑁䅁䅷䅁䭁佁䱳䅁䭁佁䭙䅁䭁䥁䕍䅁䉁䅁䅁允䅁䅁䄴䅄䅁䑁䅁杌㕁䑁䅕睎䅁䅁杷允䅁䅁䅑䅁䑁䅁䅷䅁䭁偁䱣䅁䭁佁䬴䅁䭁䥁䕍䅁䉁䅁䅁允䅁䅁䅕䅁䅁䅁㡂啂䵅䅉䅅䅁䕁䅁䅁睁䵁䅁䅁权捄睃䅁权畄权䅁权獄权䅁允䅁䅁䅅䅁䙁䅁䅁䅁䅁䩁䅒䍄䉁䅁䅁䅂䅁䅁䅍䅄䅁䅁䅯眶䅳䅁䅯朵䅯䅁䅯兦䅑䅁䅅䅁䉁䅁䅁杄䵁䅁䅁䅍畁䑁䅫睍ぁ䅁䅁䍄䉁䅁䅁䅂䅁䅁䅍䅄䅁䅁䅯先䅷䅁䅯朵䅯䅁䅯兢䅑䅁䅅䅁䉁䅁䅁杄䵁䅁䅁䅍畁䑁䅙䅍祁䅁䅁䍄䉁䅁䅁䅂䅁䅁䅍䅄䅁䅁䅯先䅷䅁䅯朵䅯䅁䅯䅣䅑䅁䅅䅁䉁䅁䅁杄䵁䅁䅁䅍畁䑁䅕兎㍁䅁䅁䍄䉁䅁䅁䅂䅁䅁䅍䅄䅁䅁䅯先䅷䅁䅯朵䅯䅁䅯兣䅑䅁䅅䅁䉁䅁䅁杄䵁䅁䅁䅍畁䑁䅙䅏㑁䅁䅁䍄䉁䅁䅁䅂䅁䅁䅍䅄䅁䅁䅯睷䅳䅁䅯朵䅯䅁䅯兢䅑䅁䅅䅁䉁䅁䅁杄䵁䅁䅁䅎畁䑁䅑兎㕁䅁䅁䍄䉁䅁䅁䅂䅁䅁䅍䅄䅁䅁䅯儫䅯䅁䅯朷䅯䅁䅯兣䅑䅁䅅䅁䉁䅁䅁兂䅁䅁䅁乁砯䅑杷允䅁䅁䅑䅁䑁䅁䅷䅁䭁䵁䱍䅁䭁佁䭙䅁䭁䡁䔰䅁䉁䅁䅁允䅁䅁䄴䅄䅁䑁䅍杌ㅁ䑁䅧兎䅁䅁杷允䅁䅁䅑䅁䑁䅁䅷䅁䭁䅁䵑䅁䭁佁䭙䅁䭁佁䭷䅁䉁䅁䅁允䅁䅁䅯睒䅁䅁杷允䅁䅁䅑䅁䑁䅁䅷䅁䭁䍁䉕䅁䭁䅁䅑䅁䭁䅁䅕䅁䉁䅁䅁允䅁䅁䅕䅁䅁䩁歶啕䵅䅉䅅䅁䕁䅁䅁睁䵁䅁䅁权千兄䅁权湄权䅁权䙃䅂䅁允䅁䅁䅅䅁䙁䩁睭坭慳偪⼰䍄䉁䅁䅁䅂䅁䅁䅍䅄䅁䅁䅯兂䅷䅁䅯朵䅯䅁䅯睢䅑䅁䅅䅁䉁䅁䅁权䡂䅁䅁䍄䉁䅁䅁䅂䅁䅁䅍䅄䅁䅁䅯兂䅷䅁䅯朵䅯䅁䅯来䅑䅁䅅䅁䉁䅁䅁权䡂䅁䅁䍄䉁䅁䅁䅂䅁䅁䅍䅄䅁䅁䅯杉䅅䅁䅯充䅁䅁䅯䅂䅉䅁䅅䅁䉁䅁䅁杄啁䅁䅁䅏ぁ䑁䅑䅍睁䑁䅁䅍睁䑁䅁䅁䵁䅉䅅䅁䕁䅁䅁睁䵁䅁䅁权䕁䅄䅁权浄权䅁权睂䅂䅁允䅁䅁䅅䅁䭁䕁䅣䅁䵁䅉䅅䅁䕁䅁䅁睁䵁䅁䅁权畁兄䅁权浄权䅁权獄权䅁允䅁䅁䅅䅁佁䅁䅷䅁硁䍁䄴兎ㅁ䑁䅍䅁䵁䅉䅅䅁䕁䅁䅁睁䵁䅁䅁权癁兄䅁权浄权䅁权獄权䅁允䅁䅁䅅䅁佁䅁䅷䅁祁䍁䄴免睁䑁䅣䅁䵁䅉䅅䅁䕁䅁䅁睁䵁䅁䅁权塄睃䅁权浄权䅁权䑃䅂䅁允䅁䅁䅅䅁佁䅁䅷䅁硁䍁䄴睍穁䑁䅅䅁䵁䅉䅅䅁䕁䅁䅁睁䵁䅁䅁权睁兄䅁权浄权䅁权獄权䅁允䅁䅁䅅䅁䭁䕁䅣䅁䵁䅉䅅䅁䕁䅁䅁睁䵁䅁䅁权䡃兄䅁权湄权䅁权硂䅂䅁允䅁䅁䅅䅁䙁䭁睒児塲祉䅨䍄䉁䅁䅁䅂䅁䅁䅍䅄䅁䅁䅯兂䅷䅁䅯朵䅯䅁䅯兣䅑䅁䅅䅁䉁䅁䅁权䡂䅁䅁䍄䉁䅁䅁䅂䅁䅁䅍䅄䅁䅁䅯䅂䅷䅁䅯朵䅯䅁䅯全䅑䅁䅅䅁䉁䅁䅁权䡂䅁䅁䍄䉁䅁䅁䅂䅁䅁䅍䅄䅁䅁䅯儫䅳䅁䅯儶䅯䅁䅯睢䅑䅁䅅䅁䉁䅁䅁兂䅁䅁䅁偑卺䅑杷允䅁䅁䅑䅁䑁䅁䅷䅁䭁䩁乳䅁䭁佁䭫䅁䭁䡁䕯䅁䉁䅁䅁允䅁䅁䅕䅁䅁䅁䡄䕸䵁䅉䅅䅁䕁䅁䅁睁䵁䅁䅁权敂兄䅁权灄权䅁权瑂䅂䅁允䅁䅁䅅䅁䙁䅁䅁䅁䅃⭈䅴䍄䉁䅁䅁䅂䅁䅁䅍䅄䅁䅁䅯睓䅷䅁䅯儶䅯䅁䅯来䅑䅁䅅䅁䉁䅁䅁兂䅁䅁䅁䡁灘䅑杷允䅁䅁䅑䅁䑁䅁䅷䅁䭁䍁䵧䅁䭁佁䭙䅁䭁䡁䕯䅁䉁䅁䅁允䅁䅁䄴䅄䅁䑁䅅杌ㅁ䑁䅉睎䅁䅁杷允䅁䅁䅑䅁䑁䅁䅷䅁䭁䍁䵧䅁䭁佁䭙䅁䭁䥁䕍䅁䉁䅁䅁允䅁䅁䄴䅄䅁䑁䅅杌穁䑁䅁兎䅁䅁杷允䅁䅁䅑䅁䑁䅁䅷䅁䭁䍁䵧䅁䭁佁䭙䅁䭁䡁䔰䅁䉁䅁䅁允䅁䅁䄴䅄䅁䑁䅅杌穁䑁䅑睎䅁䅁杷允䅁䅁䅑䅁䑁䅁䅷䅁䭁䙁乁䅁䭁佁䭙䅁䭁䡁䕅䅁䉁䅁䅁允䅁䅁䅯睒䅁䅁杷允䅁䅁䅑䅁䑁䅁䅷䅁䭁䉁䱧䅁䭁佁䭙䅁䭁佁䭷䅁䉁䅁䅁允䅁䅁䄴䅄䅁䑁䅙杌硁䑁䅑杍䅁䅁杷允䅁䅁䅑䅁䑁䅁䅷䅁䭁䉁䱧䅁䭁佁䭙䅁䭁䡁䕅䅁䉁䅁䅁允䅁䅁䄴䅄䅁䑁䅉杌㑁䑁䅧䅎䅁䅁杷允䅁䅁䅑䅁䑁䅁䅷䅁䭁䉁䱧䅁䭁佁䭙䅁䭁䥁䕕䅁䉁䅁䅁允䅁䅁䄴䅄䅁䑁䅍杌穁䑁䅉杍䅁䅁杷允䅁䅁䅑䅁䑁䅁䅷䅁䭁䑁䱅䅁䭁佁䬴䅁䭁佁䭷䅁䉁䅁䅁允䅁䅁䅕䅁䅁䕁䩃〱䵁䅉䅅䅁䕁䅁䅁睁䵁䅁䅁权䍂睃䅁权灄权䅁权硂䅂䅁允䅁䅁䅅䅁䙁䅁䅁䅁杄癎䅚䍄䉁䅁䅁䅂䅁䅁䅍䅄䅁䅁䅯內䅕䅁䅯䅂䅁䅁䅯䅂䅉䅁䅅䅁䉁䅁䅁兂䅁䅁䅁䡅瘴兑杷允䅁䅁䅑䅁䑁䅁䅷䅁䭁䵁䵷䅁䭁佁䭙䅁䭁佁䭷䅁䉁䅁䅁允䅁䅁䅯睒䅁䅁杷允䅁䅁䅑䅁䑁䅁䅷䅁䭁䱁䵙䅁䭁佁䭙䅁䭁䡁䔰䅁䉁䅁䅁允䅁䅁䄴䅄䅁䑁䅍杌ㅁ䑁䅣䅏䅁䅁杷允䅁䅁䅑䅁䑁䅁䅷䅁䭁䵁䵷䅁䭁佁䭙䅁䭁䝁䔰䅁䉁䅁䅁允䅁䅁䅯睒䅁䅁杷允䅁䅁䅑䅁䑁䅁䅷䅁䭁佁䱉䅁䭁佁䭣䅁䭁佁䭷䅁䉁䅁䅁允䅁䅁䅕塹⭡确癲捍䵁䅉䅅䅁䕁䅁䅁睁䵁䅁䅁权䵄䅄䅁权浄权䅁权䑃䅂䅁允䅁䅁䅅䅁䭁䕁䅣䅁䵁䅉䅅䅁䕁䅁䅁睁䵁䅁䅁权䵄䅄䅁权浄权䅁权㥂䅂䅁允䅁䅁䅅䅁䭁䕁䅣䅁䵁䅉䅅䅁䕁䅁䅁睁䵁䅁䅁权祁睃䅁权浄权䅁权㙂䅂䅁允䅁䅁䅅䅁佁䅁䅷䅁祁䍁䄴兏㉁䑁䅕䅁䵁䅉䅅䅁䕁䅁䅁睁䵁䅁䅁权牄䅄䅁权湄权䅁权療䅂䅁允䅁䅁䅅䅁䙁䅁睺兢䥄䉶䅚䍄䉁䅁䅁䅂䅁䅁䅍䅄䅁䅁䅯睲䅷䅁䅯朵䅯䅁䅯睢䅑䅁䅅䅁䉁䅁䅁杄䵁䅁䅁䅍畁䑁䅙䅍㉁䅁䅁䍄䉁䅁䅁䅂䅁䅁䅍䅄䅁䅁䅯睲䅷䅁䅯朵䅯䅁䅯来䅑䅁䅅䅁䉁䅁䅁杄䵁䅁䅁䅍畁䑁䅙睍硁䅁䅁䍄䉁䅁䅁䅂䅁䅁䅍䅄䅁䅁䅯睲䅷䅁䅯朵䅯䅁䅯兣䅑䅁䅅䅁䉁䅁䅁杄䵁䅁䅁䅍畁䑁䅍兏ぁ䅁䅁䍄䉁䅁䅁䅂䅁䅁䅍䅄䅁䅁䅯睲䅷䅁䅯朵䅯䅁䅯兦䅑䅁䅅䅁䉁䅁䅁杄䵁䅁䅁免畁䑁䅅杍硁䅁䅁䍄䉁䅁䅁䅂䅁䅁䅍䅄䅁䅁䅯睍䅷䅁䅯朵䅯䅁䅯䄷䅯䅁䅅䅁䉁䅁䅁杄䵁䅁䅁睍畁䑁䅍䅍ㅁ䅁䅁䍄䉁䅁䅁䅂䅁䅁䅍䅄䅁䅁䅯䅎䅷䅁䅯朵䅯䅁䅯䅣䅑䅁䅅䅁䉁䅁䅁杄䵁䅁䅁睍畁䑁䅉李ぁ䅁䅁䍄䉁䅁䅁䅂䅁䅁䅍䅄䅁䅁䅯睍䅷䅁䅯朵䅯䅁䅯兣䅑䅁䅅䅁䉁䅁䅁杄䵁䅁䅁睍畁䑁䅑李㕁䅁䅁䍄䉁䅁䅁䅂䅁䅁䅍䅄䅁䅁䅯䅎䅷䅁䅯朵䅯䅁䅯兣䅑䅁䅅䅁䉁䅁䅁杄䵁䅁䅁杍畁䑁䅙免㉁䅁䅁䍄䉁䅁䅁䅂䅁䅁䅍䅄䅁䅁䅯睕䅷䅁䅯眵䅯䅁䅯兣䅑䅁䅅䅁䉁䅁䅁兂ㅁ牘䩰䅄摉䅑杷允䅁䅁䅑䅁䑁䅁䅷䅁䭁䡁䰸䅁䭁佁䬴䅁䭁䥁䕕䅁䉁䅁䅁允䅁䅁䅕䅁䅁䥁扂唳䵁䅉䅅䅁䕁䅁䅁睁䵁䅁䅁权湁睃䅁权浄权䅁权睂䅂䅁允䅁䅁䅅䅁䭁䕁䅣䅁䵁䅉䅅䅁䕁䅁䅁睁䵁䅁䅁权䕁兄䅁权畄权䅁权獄权䅁允䅁䅁䅅䅁䙁䅁䅁䅁䅁版䅴䍄䉁䅁䅁䅂䅁䅁䅍䅄䅁䅁䅯睊䅳䅁䅯朵䅯䅁䅯睧䅑䅁䅅䅁䉁䅁䅁权䡂䅁䅁䍄䉁䅁䅁䅂䅁䅁䅍䅄䅁䅁䅯兢䅁䅁䅯䅂䅁䅁䅯兂䅁䅁䅅䅁䉁䅁䅁兂䅁䅁䅁㑘稱兑杷允䅁䅁䅑䅁䑁䅁䅷䅁䭁䉁䵙䅁䭁佁䭙䅁䭁䡁䔰䅁䉁䅁䅁允䅁䅁䄴䅄䅁䑁䅅杌ぁ䑁䅁免䅁䅁杷允䅁䅁䅑䅁䑁䅁䅷䅁䭁䵁䴴䅁䭁佁䭙䅁䭁䝁䔰䅁䉁䅁䅁允䅁䅁䄴䅄䅁䑁䅅杌㍁䑁䅍免䅁䅁杷允䅁䅁䅑䅁䑁䅁䅷䅁䭁䵁䴴䅁䭁佁䭙䅁䭁䡁䕅䅁䉁䅁䅁允䅁䅁䄴䅄䅁䑁䅅杌睁䑁䅁兎䅁䅁杷允䅁䅁䅑䅁䑁䅁䅷䅁䭁䑁䉣䅁䭁䅁䍅䅁䭁䅁䍉䅁䉁䅁䅁允䅁䅁䅕ㅫ瑩㑰捏唰䵁䅉䅅䅁䕁䅁䅁睁䵁䅁䅁权允䅄䅁权浄权䅁权瑂䅂䅁允䅁䅁䅅䅁佁䅁䅷䅁㉁䍁䄴䅍祁䑁䅉䅁䵁䅉䅅䅁䕁䅁䅁睁䵁䅁䅁权允䅄䅁权浄权䅁权硂䅂䅁允䅁䅁䅅䅁佁䅁䅷䅁㉁䍁䄴睎ぁ䑁䅉䅁䵁䅉䅅䅁䕁䅁䅁睁䵁䅁䅁权允䅄䅁权浄权䅁权䙃䅂䅁允䅁䅁䅅䅁佁䅁䅷䅁㍁䍁䄴睎穁䑁䅣䅁䵁䅉䅅䅁䕁䅁䅁睁䵁䅁䅁权㍁兄䅁权湄权䅁权㥂䅂䅁允䅁䅁䅅䅁䙁䱁摋㘷䝦硓䄳䍄䉁䅁䅁䅂䅁䅁䅍䅄䅁䅁䅯䅢䄰䅁䅯朵䅯䅁䅯全䅑䅁䅅䅁䉁䅁䅁杄䵁䅁䅁䅍畁䑁䅍兎穁䅁䅁䍄䉁䅁䅁䅂䅁䅁䅍䅄䅁䅁䅯䅅䅷䅁䅯朵䅯䅁䅯睧䅑䅁䅅䅁䉁䅁䅁杄䵁䅁䅁睎畁䑁䅙兏㑁䅁䅁䍄䉁䅁䅁䅂䅁䅁䅍䅄䅁䅁䅯䅲䅷䅁䅯朵䅯䅁䅯䄷䅯䅁䅅䅁䉁䅁䅁权䡂䅁䅁䍄䉁䅁䅁䅂䅁䅁䅍䅄䅁䅁䅯睅䅳䅁䅯朵䅯䅁䅯睢䅑䅁䅅䅁䉁䅁䅁杄䵁䅁䅁䅍畁䑁䅍䅏穁䅁䅁䍄䉁䅁䅁䅂䅁䅁䅍䅄䅁䅁䅯睲䅳䅁䅯朷䅯䅁䅯䄷䅯䅁䅅䅁䉁䅁䅁兂䅁䅁䅁䕧䍐䅑杷允䅁䅁䅑䅁䑁䅁䅷䅁䭁䉁䱍䅁䭁佁䭙䅁䭁䡁䔰䅁䉁䅁䅁允䅁䅁䄴䅄䅁䑁䅁杌㉁䑁䅑李䅁䅁杷允䅁䅁䅑䅁䑁䅁䅷䅁䭁䵁䱷䅁䭁佁䭙䅁䭁䡁䕁䅁䉁䅁䅁允䅁䅁䄴䅄䅁䑁䅅杌ぁ䑁䅧睍䅁䅁杷允䅁䅁䅑䅁䑁䅁䅷䅁䭁䵁䱙䅁䭁佁䬴䅁䭁䥁䕕䅁䉁䅁䅁允䅁䅁䅕䅁䅁䅁橄䔳䵁䅉䅅䅁䕁䅁䅁睁䵁䅁䅁权畂睃䅁权浄权䅁权睂䅂䅁允䅁䅁䅅䅁佁䅁䅷䅁祁䍁䄴䅎祁䑁䅧䅁䵁䅉䅅䅁䕁䅁䅁睁䵁䅁䅁权畂睃䅁权浄权䅁权䙃䅂䅁允䅁䅁䅅䅁佁䅁䅷䅁祁䍁䄴兎㍁䑁䅍䅁䵁䅉䅅䅁䕁䅁䅁睁䵁䅁䅁权獁䅄䅁权浄权䅁权㙂䅂䅁允䅁䅁䅅䅁佁䅁䅷䅁祁䍁䄴兎ぁ䑁䅫䅁䵁䅉䅅䅁䕁䅁䅁睁䵁䅁䅁权瑂睃䅁权浄权䅁权㥂䅂䅁允䅁䅁䅅䅁䭁䕁䅣䅁䵁䅉䅅䅁䕁䅁䅁睁䵁䅁䅁权畂睃䅁权浄权䅁权㥂䅂䅁允䅁䅁䅅䅁佁䅁䅷䅁祁䍁䄴兏㑁䑁䅙䅁䵁䅉䅅䅁䕁䅁䅁睁䵁䅁䅁权睄䅄䅁权湄权䅁权䑃䅂䅁允䅁䅁䅅䅁䙁䱁へ硫䕧楆䅎䍄䉁䅁䅁䅂䅁䅁䅍䅄䅁䅁䅯兑䅷䅁䅯朵䅯䅁䅯全䅑䅁䅅䅁䉁䅁䅁杄䵁䅁䅁免畁䑁䅙睍穁䅁䅁䍄䉁䅁䅁䅂䅁䅁䅍䅄䅁䅁䅯兑䅷䅁䅯朵䅯䅁䅯睧䅑䅁䅅䅁䉁䅁䅁杄䵁䅁䅁免畁䑁䅙杍ぁ䅁䅁䍄䉁䅁䅁䅂䅁䅁䅍䅄䅁䅁䅯睲䅷䅁䅯眵䅯䅁䅯来䅑䅁䅅䅁䉁䅁䅁兂捁乒晘䝷坐睶杷允䅁䅁䅑䅁䑁䅁䅷䅁䭁佁䱷䅁䭁佁䭣䅁䭁䥁䕕䅁䉁䅁䅁允䅁䅁䅕䙂余扌摋ぁ䵁䅉䅅䅁䕁䅁䅁睁䵁䅁䅁权䉂䅄䅁权浄权䅁权㥂䅂䅁允䅁䅁䅅䅁佁䅁䅷䅁硁䍁䄴李㑁䑁䅫䅁䵁䅉䅅䅁䕁䅁䅁睁䵁䅁䅁权摄睃䅁权畄权䅁权獄权䅁允䅁䅁䅅䅁䙁䅁䅁䅁䅁獐䄵䍄䉁䅁䅁䅂䅁䅁䅍䅄䅁䅁䅯䅒䅳䅁䅯朵䅯䅁䅯䄷䅯䅁䅅䅁䉁䅁䅁杄䵁䅁䅁免畁䑁䅕免㕁䅁䅁䍄䉁䅁䅁䅂䅁䅁䅍䅄䅁䅁䅯杙䅳䅁䅯朷䅯䅁䅯兢䅑䅁䅅䅁䉁䅁䅁兂䅁䅁䅁䕕硺䅑杷允䅁䅁䅑䅁䑁䅁䅷䅁䭁佁䵧䅁䭁佁䭙䅁䭁䝁䔰䅁䉁䅁䅁允䅁䅁䄴䅄䅁䑁䅉杌㑁䑁䅁免䅁䅁杷允䅁䅁䅑䅁䑁䅁䅷䅁䭁䵁䰴䅁䭁佁䭙䅁䭁䝁䔰䅁䉁䅁䅁允䅁䅁䄴䅄䅁䑁䅅杌ぁ䑁䅧李䅁䅁杷允䅁䅁䅑䅁䑁䅁䅷䅁䭁䅁䰴䅁䭁佁䭙䅁䭁䡁䕅䅁䉁䅁䅁允䅁䅁䄴䅄䅁䑁䅁杌穁䑁䅍睍䅁䅁杷允䅁䅁䅑䅁䑁䅁䅷䅁䭁䵁䰴䅁䭁佁䭙䅁䭁䡁䕯䅁䉁䅁䅁允䅁䅁䄴䅄䅁䑁䅅杌ぁ䑁䅕李䅁䅁杷允䅁䅁䅑䅁䑁䅁䅷䅁䭁䑁䰴䅁䭁佁䭙䅁䭁䡁䕯䅁䉁䅁䅁允䅁䅁䄴䅄䅁䑁䅉杌祁䑁䅁睍䅁䅁杷允䅁䅁䅑䅁䑁䅁䅷䅁䭁䑁䰸䅁䭁佁䭙䅁䭁䡁䕯䅁䉁䅁䅁允䅁䅁䄴䅄䅁䑁䅉杌ぁ䑁䅅䅎䅁䅁杷允䅁䅁䅑䅁䑁䅁䅷䅁䭁䕁䱁䅁䭁佁䭙䅁䭁䡁䕯䅁䉁䅁䅁允䅁䅁䄴䅄䅁䑁䅁杌ぁ䑁䅑䅏䅁䅁杷允䅁䅁䅑䅁䑁䅁䅷䅁䭁䑁䰴䅁䭁佁䭙䅁䭁䡁䕁䅁䉁䅁䅁允䅁䅁䄴䅄䅁䑁䅅杌硁䑁䅉兎䅁䅁杷允䅁䅁䅑䅁䑁䅁䅷䅁䭁䑁䰸䅁䭁佁䭙䅁䭁䡁䕁䅁䉁䅁䅁允䅁䅁䄴䅄䅁䑁䅉杌㉁䑁䅁䅏䅁䅁杷允䅁䅁䅑䅁䑁䅁䅷䅁䭁䑁䰴䅁䭁佁䭙䅁䭁䡁䔰䅁䉁䅁䅁允䅁䅁䄴权䅁䑁䅉杌ㅁ䑁䅧䅁䵁䅉䅅䅁䕁䅁䅁睁䵁䅁䅁权䅂睃䅁权浄权䅁权㥂䅂䅁允䅁䅁䅅䅁佁䅁䅷䅁睁䍁䄴兎睁䑁䅍䅁䵁䅉䅅䅁䕁䅁䅁睁䵁䅁䅁权䱃䅄䅁权浄权䅁权䙃䅂䅁允䅁䅁䅅䅁佁䅁䅷䅁ぁ䍁䄴免睁䑁䅍䅁䵁䅉䅅䅁䕁䅁䅁睁䵁䅁䅁权䱃䅄䅁权浄权䅁权㥂䅂䅁允䅁䅁䅅䅁佁䅁䅷䅁ㅁ䍁䄴李㉁䑁䅍䅁䵁䅉䅅䅁䕁䅁䅁睁䵁䅁䅁权䥄䅄䅁权湄权䅁权㙂䅂䅁允䅁䅁䅅䅁䙁䭁栫灖瑖當⽉䍄䉁䅁䅁䅂䅁䅁䅍䅄䅁䅁䅯典䅳䅁䅯朵䅯䅁䅯䅣䅑䅁䅅䅁䉁䅁䅁杄䵁䅁䅁免畁䑁䅑杍ぁ䅁䅁䍄䉁䅁䅁䅂䅁䅁䅍䅄䅁䅁䅯杸䅷䅁䅯朵䅯䅁䅯兢䅑䅁䅅䅁䉁䅁䅁杄䵁䅁䅁李畁䑁䅉睎祁䅁䅁䍄䉁䅁䅁䅂䅁䅁䅍䅄䅁䅁䅯杸䅷䅁䅯朵䅯䅁䅯全䅑䅁䅅䅁䉁䅁䅁杄䵁䅁䅁兎畁䑁䅕兏ぁ䅁䅁䍄䉁䅁䅁䅂䅁䅁䅍䅄䅁䅁䅯睡䅷䅁䅯朷䅯䅁䅯䅣䅑䅁䅅䅁䉁䅁䅁兂䅁䅁䅁䙁㝩䅑杷允䅁䅁䅑䅁䑁䅁䅷䅁䭁䙁乁䅁䭁佁䭙䅁䭁佁䭷䅁䉁䅁䅁允䅁䅁䅯睒䅁䅁杷允䅁䅁䅑䅁䑁䅁䅷䅁䭁偁䰸䅁䭁佁䬴䅁䭁䡁䕯䅁䉁䅁䅁允䅁䅁䅕䅁䅁䅁䅃㡕䵁䅉䅅䅁䕁䅁䅁睁䵁䅁䅁权兂兄䅁权浄权䅁权䙃䅂䅁允䅁䅁䅅䅁䭁䕁䅣䅁䵁䅉䅅䅁䕁䅁䅁睁䵁䅁䅁权兂兄䅁权浄权䅁权䑃䅂䅁允䅁䅁䅅䅁䭁䕁䅣䅁䵁䅉䅅䅁䕁䅁䅁睁䵁䅁䅁权時睄䅁权煄权䅁权㥂䅂䅁允䅁䅁䅅䅁佁䅁䅷䅁睁䍁䄴䅎㉁䑁䅣䅁䵁䅉䅅䅁䕁䅁䅁睁䵁䅁䅁权䍁兄䅁权灄权䅁权獄权䅁允䅁䅁䅅䅁䙁䅁䅁䅁䅂⭴䅴䍄䉁䅁䅁䅂䅁䅁䅍䅄䅁䅁䅯眷䅳䅁䅯朷䅯䅁䅯兣䅑䅁䅅䅁䉁䅁䅁兂䅁䅁䅁䙫㉶䅑杷允䅁䅁䅑䅁䑁䅁䅷䅁䭁䍁乣䅁䭁佁䭣䅁䭁佁䭷䅁䉁䅁䅁允䅁䅁䅕䡳潊敫㠱啉䵁䅉䅅䅁䕁䅁䅁睁䵁䅁䅁权允睃䅁权浄权䅁权獄权䅁允䅁䅁䅅䅁佁䅁䅷䅁睁䍁䄴睍㕁䑁䅕䅁䵁䅉䅅䅁䕁䅁䅁睁䵁䅁䅁权摁兄䅁权浄权䅁权䑃䅂䅁允䅁䅁䅅䅁佁䅁䅷䅁ㅁ䍁䄴䅎ㅁ䑁䅧䅁䵁䅉䅅䅁䕁䅁䅁睁䵁䅁䅁权硁睄䅁权浄权䅁权䑃䅂䅁允䅁䅁䅅䅁佁䅁䅷䅁祁䍁䄴䅍ぁ䑁䅍䅁䵁䅉䅅䅁䕁䅁䅁睁䵁䅁䅁权允睃䅁权浄权䅁权㥂䅂䅁允䅁䅁䅅䅁佁䅁䅷䅁睁䍁䄴李㍁䑁䅍䅁䵁䅉䅅䅁䕁䅁䅁睁䵁䅁䅁权䕁睃䅁权浄权䅁权獄权䅁允䅁䅁䅅䅁佁䅁䅷䅁硁䍁䄴䅍㕁䑁䅣䅁䵁䅉䅅䅁䕁䅁䅁睁䵁䅁䅁权䕁睃䅁权浄权䅁权㥂䅂䅁允䅁䅁䅅䅁䭁䕁䅣䅁䵁䅉䅅䅁䕁䅁䅁睁䵁䅁䅁权䩂䅄䅁权畄权䅁权䙃䅂䅁允䅁䅁䅅䅁䙁䅁䅁䅁杄但䅂䍄䉁䅁䅁䅂䅁䅁䅍䅄䅁䅁䅯六䅳䅁䅯朵䅯䅁䅯兢䅑䅁䅅䅁䉁䅁䅁杄䵁䅁䅁杍畁䑁䅍䅍硁䅁䅁䍄䉁䅁䅁䅂䅁䅁䅍䅄䅁䅁䅯六䅳䅁䅯朵䅯䅁䅯睢䅑䅁䅅䅁䉁䅁䅁杄䵁䅁䅁杍畁䑁䅉睎硁䅁䅁䍄䉁䅁䅁䅂䅁䅁䅍䅄䅁䅁䅯䅂䅷䅁䅯儶䅯䅁䅯兣䅑䅁䅅䅁䉁䅁䅁兂䅁䅁䅁乁樶䅑杷允䅁䅁䅑䅁䑁䅁䅷䅁䭁偁䱁䅁䭁佁䭙䅁䭁䡁䕁䅁䉁䅁䅁允䅁䅁䄴杄䅁䑁䅅䅎畁䑁䅧睎㕁䅁䅁䍄䉁䅁䅁䅂䅁䅁䅍䅄䅁䅁䅯杬䅷䅁䅯儶䅯䅁䅯睧䅑䅁䅅䅁䉁䅁䅁兂䅁䅁䅁偉煮䅑杷允䅁䅁䅑䅁䑁䅁䅷䅁䭁䩁䱫䅁䭁佁䭙䅁䭁䥁䕕䅁䉁䅁䅁允䅁䅁䄴䅄䅁䑁䅅杌㉁䑁䅙睍䅁䅁杷允䅁䅁䅑䅁䑁䅁䅷䅁䭁䩁䱫䅁䭁佁䭙䅁䭁䡁䔰䅁䉁䅁䅁允䅁䅁䄴䅄䅁䑁䅅杌㕁䑁䅁杍䅁䅁杷允䅁䅁䅑䅁䑁䅁䅷䅁䭁偁䵳䅁䭁佁䭙䅁䭁䝁䔰䅁䉁䅁䅁允䅁䅁䄴权䅁䑁䅍杌穁䑁䅕䅁䵁䅉䅅䅁䕁䅁䅁睁䵁䅁䅁权㝄䅄䅁权浄权䅁权療䅂䅁允䅁䅁䅅䅁佁䅁䅧䅁穁䍁䄴睎䅁䅁杷允䅁䅁䅑䅁䑁䅁䅷䅁䭁䥁䴴䅁䭁佁䭫䅁䭁䡁䕁䅁䉁䅁䅁允䅁䅁䅕䅁䅁䥁䭄䕹䵁䅉䅅䅁䕁䅁䅁睁䵁䅁䅁权㝄䅄䅁权浄权䅁权硂䅂䅁允䅁䅁䅅䅁佁䅁䅷䅁ぁ䍁䄴睍㑁䑁䅫䅁䵁䅉䅅䅁䕁䅁䅁睁䵁䅁䅁权呃䅄䅁权灄权䅁权瑂䅂䅁允䅁䅁䅅䅁䙁䅁䅁䅁䅃䴹䅊䍄䉁䅁䅁䅂䅁䅁䅍䅄䅁䅁䅯眫䅷䅁䅯朵䅯䅁䅯全䅑䅁䅅䅁䉁䅁䅁杄䵁䅁䅁睍畁䑁䅕䅎硁䅁䅁䍄䉁䅁䅁䅂䅁䅁䅍䅄䅁䅁䅯术䅷䅁䅯朵䅯䅁䅯䄷䅯䅁䅅䅁䉁䅁䅁杄䵁䅁䅁杍畁䑁䅉䅍ㅁ䅁䅁䍄䉁䅁䅁䅂䅁䅁䅍䅄䅁䅁䅯允䄰䅁䅯朵䅯䅁䅯全䅑䅁䅅䅁䉁䅁䅁杄䵁䅁䅁免畁䑁䅧李㕁䅁䅁䍄䉁䅁䅁䅂䅁䅁䅍䅄䅁䅁䅯术䅷䅁䅯朵䅯䅁䅯兢䅑䅁䅅䅁䉁䅁䅁杄䵁䅁䅁杍畁䑁䅍杍祁䅁䅁䍄䉁䅁䅁䅂䅁䅁䅍䅄䅁䅁䅯杷䄰䅁䅯眵䅯䅁䅯兣䅑䅁䅅䅁䉁䅁䅁兂ㅁ牘䩰䅄硌睐杷允䅁䅁䅑䅁䑁䅁䅷䅁䭁䱁䅅䅁䭁䅁䍅䅁䭁䅁䍍䅁䉁䅁䅁允䅁䅁䅕䱖氰煘湰唫䵁䅉䅅䅁䕁䅁䅁睁䵁䅁䅁权⭄䅄䅁权浄权䅁权㙂䅂䅁允䅁䅁䅅䅁佁䅁䅷䅁祁䍁䄴睍㕁䑁䅍䅁䵁䅉䅅䅁䕁䅁䅁睁䵁䅁䅁权⽄䅄䅁权畄权䅁权硂䅂䅁允䅁䅁䅅䅁䙁䅁䅁䅁杁偖䅎䍄䉁䅁䅁䅂䅁䅁䅍䅄䅁䅁䅯术䅷䅁䅯朵䅯䅁䅯兦䅑䅁䅅䅁䉁䅁䅁杄䵁䅁䅁杍畁䑁䅍䅏ぁ䅁䅁䍄䉁䅁䅁䅂䅁䅁䅍䅄䅁䅁䅯䅊䅷䅁䅯朷䅯䅁䅯兢䅑䅁䅅䅁䉁䅁䅁兂䅁䅁䅁䱧䝈䅑杷允䅁䅁䅑䅁䑁䅁䅷䅁䭁䙁䱧䅁䭁佁䭙䅁䭁䝁䔰䅁䉁䅁䅁允䅁䅁䄴䅄䅁䑁䅅杌ㅁ䑁䅅兎䅁䅁杷允䅁䅁䅑䅁䑁䅁䅷䅁䭁䙁䱧䅁䭁佁䭙䅁䭁䝁䔸䅁䉁䅁䅁允䅁䅁䄴䅄䅁䑁䅅杌穁䑁䅣兏䅁䅁杷允䅁䅁䅑䅁䑁䅁䅷䅁䭁䙁䱧䅁䭁佁䭙䅁䭁䡁䕯䅁䉁䅁䅁允䅁䅁䄴䅄䅁䑁䅅杌ㅁ䑁䅕睍䅁䅁杷允䅁䅁䅑䅁䑁䅁䅷䅁䭁䉁䰰䅁䭁佁䭫䅁䭁䡁䕁䅁䉁䅁䅁允䅁䅁䅕䅁䅁䵁㙂䔳䵁䅉䅅䅁䕁䅁䅁睁䵁䅁䅁权奂睃䅁权浄权䅁权䙃䅂䅁允䅁䅁䅅䅁佁䅁䅷䅁硁䍁䄴杍㍁䑁䅙䅁䵁䅉䅅䅁䕁䅁䅁睁䵁䅁䅁权杄睃䅁权湄权䅁权䙃䅂䅁允䅁䅁䅅䅁䙁䱁穢搯㑒收⽙䍄䉁䅁䅁䅂䅁䅁䅍䅄䅁䅁䅯䅮䅷䅁䅯儶䅯䅁䅯䅣䅑䅁䅅䅁䉁䅁䅁兂䅁䅁䅁䱧䱈䅑杷允䅁䅁䅑䅁䑁䅁䅷䅁䭁䕁䄸䅁䭁䅁䅑䅁䭁䅁䅕䅁䉁䅁䅁允䅁䅁䅕䅁䅁䙧牯ず䵅䅉䅅䅁䕁䅁䅁睁䵁䅁䅁权塂睃䅁权灄权䅁权獄权䅁允䅁䅁䅅䅁䙁䅁䅁䅁䅁䩑䄹䍄䉁䅁䅁䅂䅁䅁䅍䅄䅁䅁䅯䅗䅳䅁䅯朵䅯䅁䅯兦䅑䅁䅅䅁䉁䅁䅁杄䵁䅁䅁免畁䑁䅍䅏穁䅁䅁䍄䉁䅁䅁䅂䅁䅁䅍䅄䅁䅁䅯免䄸䅁䅯儷䅯䅁䅯兣䅑䅁䅅䅁䉁䅁䅁兂浂浚浚浚䝢睐杷允䅁䅁䅑䅁䑁䅁䅷䅁䭁偁䭷䅁䭁佁䬴䅁䭁佁䭷䅁䉁䅁䅁允䅁䅁䅕䅁䅁䅁偂歺䵁䅉䅅䅁䕁䅁䅁睁䵁䅁䅁权潁兄䅁权浄权䅁权獄权䅁允䅁䅁䅅䅁佁䅁䅷䅁硁䍁䄴兎ㅁ䑁䅅䅁䵁䅉䅅䅁䕁䅁䅁睁䵁䅁䅁权潁兄䅁权浄权䅁权療䅂䅁允䅁䅁䅅䅁佁䅁䅷䅁硁䍁䄴兎硁䑁䅕䅁䵁䅉䅅䅁䕁䅁䅁睁䵁䅁䅁权煁兄䅁权浄权䅁权獄权䅁允䅁䅁䅅䅁䭁䕁䅣䅁䵁䅉䅅䅁䕁䅁䅁睁䵁䅁䅁权㉁兄䅁权灄权䅁权睂䅂䅁允䅁䅁䅅䅁䙁䅁䅁䅁䅂⭩䄵䍄䉁䅁䅁䅂䅁䅁䅍䅄䅁䅁䅯睅䅅䅁䅯允䅉䅁䅯杁䅉䅁䅅䅁䉁䅁䅁兂啄㑤䍢䱖歄䅑杷允䅁䅁䅑䅁䑁䅁䅷䅁䭁䍁乯䅁䭁佁䭙䅁䭁䥁䕕䅁䉁䅁䅁允䅁䅁䄴䅄䅁䑁䅁杌㉁䑁䅉睍䅁䅁杷允䅁䅁䅑䅁䑁䅁䅷䅁䭁䍁乯䅁䭁佁䭙䅁䭁䡁䔰䅁䉁䅁䅁允䅁䅁䄴䅄䅁䑁䅁杌㉁䑁䅁䅏䅁䅁杷允䅁䅁䅑䅁䑁䅁䅷䅁䭁䭁䵯䅁䭁佁䭙䅁䭁佁䭷䅁䉁䅁䅁允䅁䅁䄴䅄䅁䑁䅁杌㍁䑁䅧免䅁䅁杷允䅁䅁䅑䅁䑁䅁䅷䅁䭁偁䰰䅁䭁佁䭙䅁䭁佁䭷䅁䉁䅁䅁允䅁䅁䄴䅄䅁䑁䅑杌祁䑁䅙䅏䅁䅁杷允䅁䅁䅑䅁䑁䅁䅷䅁䭁䙁倸䅁䭁佁䬰䅁䭁䡁䕯䅁䉁䅁䅁允䅁䅁䅕敢㝦晱午吶䴸䅉䅅䅁䕁䅁䅁睁䵁䅁䅁权煃䅄䅁权浄权䅁权硂䅂䅁允䅁䅁䅅䅁佁䅁䅷䅁睁䍁䄴䅏祁䑁䅅䅁䵁䅉䅅䅁䕁䅁䅁睁䵁䅁䅁权流睃䅁权湄权䅁权㙂䅂䅁允䅁䅁䅅䅁䙁䍁搯䅊䉡公䅨䍄䉁䅁䅁䅂䅁䅁䅍䅄䅁䅁䅯東䅷䅁䅯朵䅯䅁䅯睧䅑䅁䅅䅁䉁䅁䅁杄䵁䅁䅁䅍畁䑁䅧䅏㑁䅁䅁䍄䉁䅁䅁䅂䅁䅁䅍䅄䅁䅁䅯睌䄸䅁䅯朷䅯䅁䅯睧䅑䅁䅅䅁䉁䅁䅁兂䅁䅁䅁䭗䤰兑杷允䅁䅁䅑䅁䑁䅁䅷䅁䭁䉁䵧䅁䭁佁䭫䅁䭁佁䭷䅁䉁䅁䅁允䅁䅁䅕䅁䅁䅁䅁啹䵁䅉䅅䅁䕁䅁䅁睁䵁䅁䅁权畁兄䅁权浄权䅁权䑃䅂䅁允䅁䅁䅅䅁佁䅁䅷䅁硁䍁䄴李㑁䑁䅍䅁䵁䅉䅅䅁䕁䅁䅁睁䵁䅁䅁权癁兄䅁权浄权䅁权䑃䅂䅁允䅁䅁䅅䅁佁䅁䅷䅁硁䍁䄴䅎㉁䑁䅫䅁䵁䅉䅅䅁䕁䅁䅁睁䵁䅁䅁权睁兄䅁权浄权䅁权䑃䅂䅁允䅁䅁䅅䅁䭁䕁䅣䅁䵁䅉䅅䅁䕁䅁䅁睁䵁䅁䅁权畁兄䅁权浄权䅁权㥂䅂䅁允䅁䅁䅅䅁佁䅁䅷䅁硁䍁䄴李ㅁ䑁䅙䅁䵁䅉䅅䅁䕁䅁䅁睁䵁䅁䅁权癁兄䅁权浄权䅁权㥂䅂䅁允䅁䅁䅅䅁佁䅁䅷䅁硁䍁䄴䅎硁䑁䅑䅁䵁䅉䅅䅁䕁䅁䅁睁䵁䅁䅁权桃䅄䅁权浄权䅁权獄权䅁允䅁䅁䅅䅁䭁䕁䅣䅁䵁䅉䅅䅁䕁䅁䅁睁䵁䅁䅁权楃䅄䅁权浄权䅁权獄权䅁允䅁䅁䅅䅁佁䅁䅷䅁硁䍁䄴睎睁䑁䅍䅁䵁䅉䅅䅁䕁䅁䅁睁䵁䅁䅁权桃䅄䅁权浄权䅁权療䅂䅁允䅁䅁䅅䅁佁䅁䅷䅁穁䍁䄴䅏祁䑁䅉䅁䵁䅉䅅䅁䕁䅁䅁睁䵁䅁䅁权晃䅄䅁权畄权䅁权䙃䅂䅁允䅁䅁䅅䅁䙁䅁䅁䅁杄佤䅎䍄䉁䅁䅁䅂䅁䅁䅍䅄䅁䅁䅯兯䅷䅁䅯朵䅯䅁䅯来䅑䅁䅅䅁䉁䅁䅁杄䵁䅁䅁杍畁䑁䅣杍㉁䅁䅁䍄䉁䅁䅁䅂䅁䅁䅍䅄䅁䅁䅯杯䅷䅁䅯朵䅯䅁䅯来䅑䅁䅅䅁䉁䅁䅁杄䵁䅁䅁免畁䑁䅧睍㍁䅁䅁䍄䉁䅁䅁䅂䅁䅁䅍䅄䅁䅁䅯兯䅷䅁䅯朵䅯䅁䅯全䅑䅁䅅䅁䉁䅁䅁杄䵁䅁䅁杍畁䑁䅧杍㍁䅁䅁䍄䉁䅁䅁䅂䅁䅁䅍䅄䅁䅁䅯䅓䄰䅁䅯朷䅯䅁䅯全䅑䅁䅅䅁䉁䅁䅁兂䅁䅁䅁䵑申䅑杷允䅁䅁䅑䅁䑁䅁䅷䅁䭁䭁䵉䅁䭁佁䭙䅁䭁䥁䕕䅁䉁䅁䅁允䅁䅁䄴䅄䅁䑁䅅杌ㅁ䑁䅙䅎䅁䅁杷允䅁䅁䅑䅁䑁䅁䅷䅁䭁䭁䵅䅁䭁佁䭙䅁䭁䥁䕍䅁䉁䅁䅁允䅁䅁䄴䅄䅁䑁䅉杌㕁䑁䅫䅎䅁䅁杷允䅁䅁䅑䅁䑁䅁䅷䅁䭁䭁䵉䅁䭁佁䭙䅁䭁䥁䕍䅁䉁䅁䅁允䅁䅁䄴䅄䅁䑁䅅杌㉁䑁䅑杍䅁䅁杷允䅁䅁䅑䅁䑁䅁䅷䅁䭁偁䭷䅁䭁佁䭙䅁䭁䝁䔰䅁䉁䅁䅁允䅁䅁䄴䅄䅁䑁䅉杌ㅁ䑁䅁䅎䅁䅁杷允䅁䅁䅑䅁䑁䅁䅷䅁䭁䱁䅉䅁䭁䉁䅅䅁䭁䅁䍑䅁䉁䅁䅁允䅁䅁䄴䅆䅁䑁䅅杍睁䑁䅁䅍睁䑁䅁䅍睁䅁䅁䍄䉁䅁䅁䅂䅁䅁䅍䅄䅁䅁䅯䄯䅯䅁䅯朵䅯䅁䅯来䅑䅁䅅䅁䉁䅁䅁杄䵁䅁䅁睍畁䑁䅑䅍㉁䅁䅁䍄䉁䅁䅁䅂䅁䅁䅍䅄䅁䅁䅯杒䅷䅁䅯朵䅯䅁䅯兢䅑䅁䅅䅁䉁䅁䅁杄佁䅁䅁免穁䍁䄴兎穁䑁䅙䅁䵁䅉䅅䅁䕁䅁䅁睁䵁䅁䅁权䝂䅄䅁权浄权䅁权療䅂䅁允䅁䅁䅅䅁佁䅁䅷䅁硁䍁䄴免睁䑁䅣䅁䵁䅉䅅䅁䕁䅁䅁睁䵁䅁䅁权摁䅄䅁权畄权䅁权䑃䅂䅁允䅁䅁䅅䅁䙁䅁䅁䅁䅄摋䅂䍄䉁䅁䅁䅂䅁䅁䅍䅄䅁䅁䅯杁䅳䅁䅯朷䅯䅁䅯睧䅑䅁䅅䅁䉁䅁䅁兂䅁䅁䅁䅧䭌䅑杷允䅁䅁䅑䅁䑁䅁䅷䅁䭁䱁䰸䅁䭁佁䭙䅁䭁䥁䕍䅁䉁䅁䅁允䅁䅁䅯睒䅁䅁杷允䅁䅁䅑䅁䑁䅁䅷䅁䭁偁䱍䅁䭁佁䭙䅁䭁䡁䕯䅁䉁䅁䅁允䅁䅁䅯睒䅁䅁杷允䅁䅁䅑䅁䑁䅁䅷䅁䭁偁䱍䅁䭁佁䭙䅁䭁䡁䕅䅁䉁䅁䅁允䅁䅁䅯睒䅁䅁杷允䅁䅁䅑䅁䑁䅁䅷䅁䭁偁䱍䅁䭁佁䭙䅁䭁䥁䕕䅁䉁䅁䅁允䅁䅁䅯睒䅁䅁杷允䅁䅁䅑䅁䑁䅁䅷䅁䭁乁䴸䅁䭁佁䭣䅁䭁佁䭷䅁䉁䅁䅁允䅁䅁䅯睒䅁䅁杷允䅁䅁䅑䅁䑁䅁䅷䅁䭁偁䱍䅁䭁佁䭙䅁䭁䥁䕍䅁䉁䅁䅁允䅁䅁䅯睒䅁䅁杷允䅁䅁䅑䅁䑁䅁䅷䅁䭁偁䱍䅁䭁佁䭙䅁䭁䡁䔰䅁䉁䅁䅁允䅁䅁䅯睒䅁䅁杷允䅁䅁䅑䅁䑁䅁䅷䅁䭁䩁乑䅁䭁佁䭣䅁䭁䡁䕯䅁䉁䅁䅁允䅁䅁䅕瑃橥䑣䬰歈䵁䅉䅅䅁䕁䅁䅁睁䵁䅁䅁权祂睃䅁权浄权䅁权睂䅂䅁允䅁䅁䅅䅁䭁䕁䅣䅁䵁䅉䅅䅁䕁䅁䅁睁䵁䅁䅁权獄睃䅁权湄权䅁权硂䅂䅁允䅁䅁䅅䅁䙁䑁ㄸ牘䩰䅄䅆䍄䉁䅁䅁䅂䅁䅁䅍䅄䅁䅁䅯杤䅷䅁䅯朵䅯䅁䅯睧䅑䅁䅅䅁䉁䅁䅁杄䵁䅁䅁免畁䑁䅉䅏硁䅁䅁䍄䉁䅁䅁䅂䅁䅁䅍䅄䅁䅁䅯睱䅳䅁䅯朵䅯䅁䅯兦䅑䅁䅅䅁䉁䅁䅁杄䵁䅁䅁杍畁䑁䅅䅎㉁䅁䅁䍄䉁䅁䅁䅂䅁䅁䅍䅄䅁䅁䅯杲䅷䅁䅯朵䅯䅁䅯睢䅑䅁䅅䅁䉁䅁䅁杄䵁䅁䅁李畁䑁䅉免ぁ䅁䅁䍄䉁䅁䅁䅂䅁䅁䅍䅄䅁䅁䅯兵䅷䅁䅯朷䅯䅁䅯睧䅑䅁䅅䅁䉁䅁䅁兂䅁䅁䅁䑱䴸兑杷允䅁䅁䅑䅁䑁䅁䅷䅁䭁䭁䴴䅁䭁佁䭙䅁䭁䥁䕕䅁䉁䅁䅁允䅁䅁䄴䅄䅁䑁䅣杌硁䑁䅫兎䅁䅁杷允䅁䅁䅑䅁䑁䅁䅷䅁䭁䭁䴴䅁䭁佁䭙䅁䭁䥁䕍䅁䉁䅁䅁允䅁䅁䄴䅄䅁䑁䅣杌㕁䑁䅉睎䅁䅁杷允䅁䅁䅑䅁䑁䅁䅷䅁䭁䙁䱍䅁䭁佁䭙䅁䭁佁䭷䅁䉁䅁䅁允䅁䅁䄴䅄䅁䑁䅅杌ぁ䑁䅉兎䅁䅁杷允䅁䅁䅑䅁䑁䅁䅷䅁䭁䙁䱍䅁䭁佁䭙䅁䭁䝁䔰䅁䉁䅁䅁允䅁䅁䄴䅄䅁䑁䅅杌ぁ䑁䅑李䅁䅁杷允䅁䅁䅑䅁䑁䅁䅷䅁䭁䙁䱍䅁䭁佁䭙䅁䭁䝁䔸䅁䉁䅁䅁允䅁䅁䄴䅄䅁䑁䅅杌ぁ䑁䅫睍䅁䅁杷允䅁䅁䅑䅁䑁䅁䅷䅁䭁䙁䱍䅁䭁佁䭙䅁䭁䡁䕅䅁䉁䅁䅁允䅁䅁䄴䅄䅁䑁䅅杌ㅁ䑁䅣睎䅁䅁杷允䅁䅁䅑䅁䑁䅁䅷䅁䭁䝁䱳䅁䭁佁䬴䅁䭁䝁䔸䅁䉁䅁䅁允䅁䅁䅕䅁䅁䅁䥁啷䵁䅉䅅䅁䕁䅁䅁睁䵁䅁䅁权呂睃䅁权浄权䅁权䑃䅂䅁允䅁䅁䅅䅁佁䅁䅷䅁硁䍁䄴兎㕁䑁䅉䅁䵁䅉䅅䅁䕁䅁䅁睁䵁䅁䅁权㉃兂䅁权牄权䅁权䙃䅂䅁允䅁䅁䅅䅁佁䉁䅑䅁祁䑁䅅李穁䑁䅅䅍ㅁ䑁䅧杍䅁䅁杷允䅁䅁䅑䅁䑁䅁䅷䅁䭁䙁䱍䅁䭁佁䭙䅁䭁䡁䔰䅁䉁䅁䅁允䅁䅁䄴䅄䅁䑁䅅杌ぁ䑁䅣杍䅁䅁杷允䅁䅁䅑䅁䑁䅁䅷䅁䭁䩁久䅁䭁佁䭫䅁䭁䝁䔸䅁䉁䅁䅁允䅁䅁䅕䅁䅁䭁捧捄䵅䅉䅅䅁䕁䅁䅁睁䵁䅁䅁权浄䅄䅁权浄权䅁权瑂䅂䅁允䅁䅁䅅䅁佁䅁䅷䅁睁䍁䄴兏㍁䑁䅧䅁䵁䅉䅅䅁䕁䅁䅁睁䵁䅁䅁权剂睃䅁权浄权䅁权瑂䅂䅁允䅁䅁䅅䅁䭁䕁䅣䅁䵁䅉䅅䅁䕁䅁䅁睁䵁䅁䅁权捂䅄䅁权浄权䅁权睂䅂䅁允䅁䅁䅅䅁佁䅁䅷䅁㍁䍁䄴杍㍁䑁䅣䅁䵁䅉䅅䅁䕁䅁䅁睁䵁䅁䅁权捂䅄䅁权浄权䅁权硂䅂䅁允䅁䅁䅅䅁佁䅁䅷䅁祁䍁䄴兎㕁䑁䅑䅁䵁䅉䅅䅁䕁䅁䅁睁䵁䅁䅁权捂䅄䅁权浄权䅁权䙃䅂䅁允䅁䅁䅅䅁佁䅁䅷䅁祁䍁䄴兎㕁䑁䅑䅁䵁䅉䅅䅁䕁䅁䅁睁䵁䅁䅁权㥂允䅁权䉁杁䅁权䍁杁䅁允䅁䅁䅅䅁䙁䡁䉨䱹䅉砯䈹䍄䉁䅁䅁䅂䅁䅁䅍䅄䅁䅁䅯睴䅷䅁䅯朵䅯䅁䅯全䅑䅁䅅䅁䉁䅁䅁杄䵁䅁䅁杍畁䑁䅁䅍㑁䅁䅁䍄䉁䅁䅁䅂䅁䅁䅍䅄䅁䅁䅯杳䅳䅁䅯朵䅯䅁䅯䄷䅯䅁䅅䅁䉁䅁䅁杄䵁䅁䅁杍畁䑁䅧睍ぁ䅁䅁䍄䉁䅁䅁䅂䅁䅁䅍䅄䅁䅁䅯杳䅳䅁䅯朵䅯䅁䅯兢䅑䅁䅅䅁䉁䅁䅁杄䵁䅁䅁兎畁䑁䅫䅍㍁䅁䅁䍄䉁䅁䅁䅂䅁䅁䅍䅄䅁䅁䅯䄯䅯䅁䅯眵䅯䅁䅯睧䅑䅁䅅䅁䉁䅁䅁兂㉄䙋偹癷慕䅑杷允䅁䅁䅑䅁䑁䅁䅷䅁䭁䱁䱁䅁䭁佁䭙䅁䭁䡁䕯䅁䉁䅁䅁允䅁䅁䄴䅄䅁䑁䅅杌㕁䑁䅫䅏䅁䅁杷允䅁䅁䅑䅁䑁䅁䅷䅁䭁䱁䱁䅁䭁佁䭙䅁䭁䡁䕅䅁䉁䅁䅁允䅁䅁䄴䅄䅁䑁䅉杌穁䑁䅑䅏䅁䅁杷允䅁䅁䅑䅁䑁䅁䅷䅁䭁䅁䰸䅁䭁佁䭣䅁䭁䡁䔰䅁䉁䅁䅁允䅁䅁䅕㥆佮ㄹ橐启䴸䅉䅅䅁䕁䅁䅁睁䵁䅁䅁权祃睃䅁权浄权䅁权硂䅂䅁允䅁䅁䅅䅁佁䅁䅷䅁ぁ䍁䄴兎睁䑁䅣䅁䵁䅉䅅䅁䕁䅁䅁睁䵁䅁䅁权⭄睃䅁权畄权䅁权㥂䅂䅁允䅁䅁䅅䅁䙁䅁䅁䅁㑄橋䉮䍄䉁䅁䅁䅂䅁䅁䅍䅄䅁䅁䅯睮䅳䅁䅯朵䅯䅁䅯睢䅑䅁䅅䅁䉁䅁䅁杄䭁䅁䅁睍畁䑁䅫杍䅁䅁杷允䅁䅁䅑䅁䑁䅁䅷䅁䭁䱁䱁䅁䭁佁䭙䅁䭁䥁䕕䅁䉁䅁䅁允䅁䅁䄴䅄䅁䑁䅅杌㕁䑁䅍睍䅁䅁杷允䅁䅁䅑䅁䑁䅁䅷䅁䭁䱁䱉䅁䭁佁䭙䅁䭁䥁䕕䅁䉁䅁䅁允䅁䅁䄴䅄䅁䑁䅕杌ㅁ䑁䅫杍䅁䅁杷允䅁䅁䅑䅁䑁䅁䅷䅁䭁䱁䱁䅁䭁佁䭙䅁䭁䥁䕍䅁䉁䅁䅁允䅁䅁䄴权䅁䑁䅅杌㑁䑁䅧䅁䵁䅉䅅䅁䕁䅁䅁睁䵁䅁䅁权畁睄䅁权煄权䅁权硂䅂䅁允䅁䅁䅅䅁佁䅁䅯䅁睁䍁䄴李㑁䅁䅁䍄䉁䅁䅁䅂䅁䅁䅍䅄䅁䅁䅯䄫䅁䅁䅯儷䅯䅁䅯䅣䅑䅁䅅䅁䉁䅁䅁兂㙄浦㡱䩤歐睐杷允䅁䅁䅑䅁䑁䅁䅷䅁䭁䑁䱷䅁䭁佁䭙䅁䭁䡁䕁䅁䉁䅁䅁允䅁䅁䄴权䅁䑁䅉杌㍁䑁䅍䅁䵁䅉䅅䅁䕁䅁䅁睁䵁䅁䅁权㡁睃䅁权浄权䅁权㥂䅂䅁允䅁䅁䅅䅁佁䅁䅷䅁ぁ䍁䄴䅍㕁䑁䅣䅁䵁䅉䅅䅁䕁䅁䅁睁䵁䅁䅁权㝂睃䅁权灄权䅁权療䅂䅁允䅁䅁䅅䅁䙁䅁䅁䅁䅁㠷䅤䍄䉁䅁䅁䅂䅁䅁䅍䅄䅁䅁䅯䅫䅳䅁䅯朵䅯䅁䅯䅣䅑䅁䅅䅁䉁䅁䅁权䡂䅁䅁䍄䉁䅁䅁䅂䅁䅁䅍䅄䅁䅁䅯䅫䅳䅁䅯朵䅯䅁䅯兣䅑䅁䅅䅁䉁䅁䅁权䡂䅁䅁䍄䉁䅁䅁䅂䅁䅁䅍䅄䅁䅁䅯睉䄰䅁䅯眵䅯䅁䅯睢䅑䅁䅅䅁䉁䅁䅁兂杂桰煐塑䔸䅑杷允䅁䅁䅑䅁䑁䅁䅷䅁䭁䙁䱯䅁䭁佁䭙䅁䭁䡁䕅䅁䉁䅁䅁允䅁䅁䄴䅄䅁䑁䅍杌睁䑁䅅䅏䅁䅁杷允䅁䅁䅑䅁䑁䅁䅷䅁䭁䝁乕䅁䭁佁䭙䅁䭁䡁䕁䅁䉁䅁䅁允䅁䅁䄴䅄䅁䑁䅉杌祁䑁䅙杍䅁䅁杷允䅁䅁䅑䅁䑁䅁䅷䅁䭁䝁乕䅁䭁佁䭙䅁䭁䥁䕍䅁䉁䅁䅁允䅁䅁䄴䅄䅁䑁䅉杌硁䑁䅑李䅁䅁杷允䅁䅁䅑䅁䑁䅁䅷䅁䭁䉁丰䅁䭁佁䭣䅁䭁䝁䔸䅁䉁䅁䅁允䅁䅁䅕〰椱䙅㕧歃䵁䅉䅅䅁䕁䅁䅁睁䵁䅁䅁权偄䅄䅁权浄权䅁权硂䅂䅁允䅁䅁䅅䅁佁䅁䅷䅁硁䍁䄴䅍穁䑁䅑䅁䵁䅉䅅䅁䕁䅁䅁睁䵁䅁䅁权流䅄䅁权畄权䅁权硂䅂䅁允䅁䅁䅅䅁䙁䅁䅁䅁元橋䉆䍄䉁䅁䅁䅂䅁䅁䅍䅄䅁䅁䅯䄹䅷䅁䅯朵䅯䅁䅯睧䅑䅁䅅䅁䉁䅁䅁杄䵁䅁䅁杍畁䑁䅑兏㕁䅁䅁䍄䉁䅁䅁䅂䅁䅁䅍䅄䅁䅁䅯杫䅷䅁䅯朵䅯䅁䅯兢䅑䅁䅅䅁䉁䅁䅁杄䭁䅁䅁杍畁䑁䅑睍䅁䅁杷允䅁䅁䅑䅁䑁䅁䅷䅁䭁䵁䱯䅁䭁佁䭣䅁䭁䡁䕁䅁䉁䅁䅁允䅁䅁䅕㥏倹婪畤歇䵁䅉䅅䅁䕁䅁䅁睁䵁䅁䅁权呃䅄䅁权浄权䅁权睂䅂䅁允䅁䅁䅅䅁佁䅁䅷䅁ぁ䍁䄴兎睁䑁䅧䅁䵁䅉䅅䅁䕁䅁䅁睁䵁䅁䅁权歃睃䅁权浄权䅁权獄权䅁允䅁䅁䅅䅁佁䅁䅷䅁穁䍁䄴睎硁䑁䅙䅁䵁䅉䅅䅁䕁䅁䅁睁䵁䅁䅁权⭄权䅁权浄权䅁权㙂䅂䅁允䅁䅁䅅䅁佁䅁䅷䅁睁䍁䄴䅏祁䑁䅧䅁䵁䅉䅅䅁䕁䅁䅁睁䵁䅁䅁权⭄权䅁权浄权䅁权睂䅂䅁允䅁䅁䅅䅁佁䅁䅷䅁睁䍁䄴兏穁䑁䅙䅁䵁䅉䅅䅁䕁䅁䅁睁䵁䅁䅁权㡂䅄䅁权浄权䅁权獄权䅁允䅁䅁䅅䅁佁䅁䅷䅁㑁䍁䄴兎睁䑁䅉䅁䵁䅉䅅䅁䕁䅁䅁睁䵁䅁䅁权㡂䅄䅁权浄权䅁权硂䅂䅁允䅁䅁䅅䅁佁䅁䅷䅁㉁䍁䄴李穁䑁䅧䅁䵁䅉䅅䅁䕁䅁䅁睁䵁䅁䅁权ㅂ睃䅁权浄权䅁权獄权䅁允䅁䅁䅅䅁佁䅁䅯䅁硁䍁䄴䅍祁䅁䅁䍄䉁䅁䅁䅂䅁䅁䅍䅄䅁䅁䅯儲䅳䅁䅯朷䅯䅁䅯全䅑䅁䅅䅁䉁䅁䅁兂䅁䅁䅁䙷婦䅑杷允䅁䅁䅑䅁䑁䅁䅷䅁䭁䥁䵑䅁䭁佁䬴䅁䭁䡁䕯䅁䉁䅁䅁允䅁䅁䅕䅁䅁䅁权獚䵁䅉䅅䅁䕁䅁䅁睁䵁䅁䅁权䝂睃䅁权浄权䅁权䙃䅂䅁允䅁䅁䅅䅁佁䅁䅷䅁硁䍁䄴兎ㅁ䑁䅫䅁䵁䅉䅅䅁䕁䅁䅁睁䵁䅁䅁权睁䅄䅁权灄权䅁权㥂䅂䅁允䅁䅁䅅䅁䙁䅁䅁䅁权畢䅔䍄䉁䅁䅁䅂䅁䅁䅍䅄䅁䅁䅯䅦䅷䅁䅯朵䅯䅁䅯全䅑䅁䅅䅁䉁䅁䅁杄䭁䅁䅁䅏畁䑁䅅杍䅁䅁杷允䅁䅁䅑䅁䑁䅁䅷䅁䭁䱁䱫䅁䭁佁䭙䅁䭁䝁䔰䅁䉁䅁䅁允䅁䅁䄴䅄䅁䑁䅉杌㍁䑁䅅睍䅁䅁杷允䅁䅁䅑䅁䑁䅁䅷䅁䭁䱁䱫䅁䭁佁䭙䅁䭁䡁䕁䅁䉁䅁䅁允䅁䅁䄴䅄䅁䑁䅉杌㉁䑁䅧兏䅁䅁杷允䅁䅁䅑䅁䑁䅁䅷䅁䭁䡁䉯䅁䭁䅁䅑䅁䭁䅁䍑䅁䉁䅁䅁允䅁䅁䅕䅁䅁䑧㕡正䵅䅉䅅䅁䕁䅁䅁睁䵁䅁䅁权㉁兄䅁权浄权䅁权㙂䅂䅁允䅁䅁䅅䅁佁䅁䅷䅁穁䍁䄴䅎ぁ䑁䅕䅁䵁䅉䅅䅁䕁䅁䅁睁䵁䅁䅁权䝂䅄䅁权灄权䅁权硂䅂䅁允䅁䅁䅅䅁䙁䅁䅁䅁䅁䱺䄱䍄䉁䅁䅁䅂䅁䅁䅍䅄䅁䅁䅯李䄰䅁䅯朵䅯䅁䅯兣䅑䅁䅅䅁䉁䅁䅁杄䵁䅁䅁睍畁䑁䅁李硁䅁䅁䍄䉁䅁䅁䅂䅁䅁䅍䅄䅁䅁䅯李䄰䅁䅯朵䅯䅁䅯全䅑䅁䅅䅁䉁䅁䅁杄䵁䅁䅁睍畁䑁䅑兏㉁䅁䅁䍄䉁䅁䅁䅂䅁䅁䅍䅄䅁䅁䅯睎䄰䅁䅯朵䅯䅁䅯兣䅑䅁䅅䅁䉁䅁䅁杄佁䅁䅁免穁䍁䄴䅏硁䑁䅍䅁䵁䅉䅅䅁䕁䅁䅁睁䵁䅁䅁权䭃䅄䅁权浄权䅁权㙂䅂䅁允䅁䅁䅅䅁䭁䕁䅣䅁䵁䅉䅅䅁䕁䅁䅁睁䵁䅁䅁权䭃䅄䅁权浄权䅁权䙃䅂䅁允䅁䅁䅅䅁䭁䕁䅣䅁䵁䅉䅅䅁䕁䅁䅁睁䵁䅁䅁权敂睃䅁权浄权䅁权瑂䅂䅁允䅁䅁䅅䅁佁䅁䅯䅁睁䍁䄴李㉁䅁䅁䍄䉁䅁䅁䅂䅁䅁䅍䅄䅁䅁䅯杘䅳䅁䅯朵䅯䅁䅯兣䅑䅁䅅䅁䉁䅁䅁杄䵁䅁䅁免畁䑁䅅李㑁䅁䅁䍄䉁䅁䅁䅂䅁䅁䅍䅄䅁䅁䅯䅚䄰䅁䅯朵䅯䅁䅯睢䅑䅁䅅䅁䉁䅁䅁杄䵁䅁䅁免畁䑁䅉睍硁䅁䅁䍄䉁䅁䅁䅂䅁䅁䅍䅄䅁䅁䅯䅆䅷䅁䅯朵䅯䅁䅯睢䅑䅁䅅䅁䉁䅁䅁杄䵁䅁䅁䅍畁䑁䅙李㕁䅁䅁䍄䉁䅁䅁䅂䅁䅁䅍䅄䅁䅁䅯䅆䅷䅁䅯朵䅯䅁䅯兦䅑䅁䅅䅁䉁䅁䅁杄䵁䅁䅁兎畁䑁䅣李ぁ䅁䅁䍄䉁䅁䅁䅂䅁䅁䅍䅄䅁䅁䅯全䅳䅁䅯朵䅯䅁䅯䄷䅯䅁䅅䅁䉁䅁䅁杄䵁䅁䅁免畁䑁䅧䅏㑁䅁䅁䍄䉁䅁䅁䅂䅁䅁䅍䅄䅁䅁䅯全䅳䅁䅯朵䅯䅁䅯兢䅑䅁䅅䅁䉁䅁䅁杄䵁䅁䅁杍畁䑁䅁兎㕁䅁䅁䍄䉁䅁䅁䅂䅁䅁䅍䅄䅁䅁䅯全䅳䅁䅯朵䅯䅁䅯睢䅑䅁䅅䅁䉁䅁䅁杄䵁䅁䅁免畁䑁䅙李硁䅁䅁䍄䉁䅁䅁䅂䅁䅁䅍䅄䅁䅁䅯全䅳䅁䅯朵䅯䅁䅯兦䅑䅁䅅䅁䉁䅁䅁杄䵁䅁䅁免畁䑁䅣睎ぁ䅁䅁䍄䉁䅁䅁䅂䅁䅁䅍䅄䅁䅁䅯兌䅷䅁䅯朷䅯䅁䅯睢䅑䅁䅅䅁䉁䅁䅁兂䅁䅁䅁䨸祌䅑杷允䅁䅁䅑䅁䑁䅁䅷䅁䭁䅁乫䅁䭁佁䭫䅁䭁䡁䕅䅁䉁䅁䅁允䅁䅁䅕䅁䅁䡁卪㡁䵅䅉䅅䅁䕁䅁䅁睁䵁䅁䅁权乂兄䅁权灄权䅁权䑃䅂䅁允䅁䅁䅅䅁䙁䅁䅁䅁䅁䥑䄯䍄䉁䅁䅁䅂䅁䅁䅍䅄䅁䅁䅯睢䅳䅁䅯朵䅯䅁䅯䄷䅯䅁䅅䅁䉁䅁䅁杄䭁䅁䅁兎畁䑁䅉兎䅁䅁杷允䅁䅁䅑䅁䑁䅁䅷䅁䭁乁䱍䅁䭁佁䭣䅁䭁䥁䕕䅁䉁䅁䅁允䅁䅁䅕畮渫歸㍳啁䵁䅉䅅䅁䕁䅁䅁睁䵁䅁䅁权療睃䅁权浄权䅁权療䅂䅁允䅁䅁䅅䅁佁䅁䅷䅁ㅁ䍁䄴兏ㅁ䑁䅫䅁䵁䅉䅅䅁䕁䅁䅁睁䵁䅁䅁权療睃䅁权浄权䅁权㙂䅂䅁允䅁䅁䅅䅁佁䅁䅷䅁穁䍁䄴杍㉁䑁䅙䅁䵁䅉䅅䅁䕁䅁䅁睁䵁䅁䅁权療允䅁权䉁杁䅁权䑁杁䅁允䅁䅁䅅䅁䙁䉁䡣癦硈佂䅨䍄䉁䅁䅁䅂䅁䅁䅍䅄䅁䅁䅯䄷䅁䅁䅯权䅁䅁䅯䅂䅉䅁䅅䅁䉁䅁䅁兂塄㍯㥁桃㕣䅑杷允䅁䅁䅑䅁䑁䅁䅷䅁䭁䝁䰸䅁䭁佁䭙䅁䭁䡁䕁䅁䉁䅁䅁允䅁䅁䄴䅄䅁䑁䅉杌㕁䑁䅧睎䅁䅁杷允䅁䅁䅑䅁䑁䅁䅷䅁䭁䝁䰸䅁䭁佁䭙䅁䭁䡁䕅䅁䉁䅁䅁允䅁䅁䄴䅄䅁䑁䅑杌睁䑁䅅兎䅁䅁杷允䅁䅁䅑䅁䑁䅁䅷䅁䭁䑁䅯䅁䭁䅁䅑䅁䭁䅁䅕䅁䉁䅁䅁允䅁䅁䅕䅁䅁䕁䱸け䵅䅉䅅䅁䕁䅁䅁睁䵁䅁䅁权坄䅄䅁权湄权䅁权療䅂䅁允䅁䅁䅅䅁䙁䥁穢浴塮硡䅊䍄䉁䅁䅁䅂䅁䅁䅍䅄䅁䅁䅯兯䅳䅁䅯儶䅯䅁䅯兦䅑䅁䅅䅁䉁䅁䅁兂䅁䅁䅁䱒呍兑杷允䅁䅁䅑䅁䑁䅁䅷䅁䭁偁䱳䅁䭁佁䭙䅁䭁䝁䔰䅁䉁䅁䅁允䅁䅁䄴䅄䅁䑁䅁杌㑁䑁䅧兏䅁䅁杷允䅁䅁䅑䅁䑁䅁䅷䅁䭁䥁乁䅁䭁佁䭙䅁䭁䥁䕕䅁䉁䅁䅁允䅁䅁䄴䅄䅁䑁䅅杌ㅁ䑁䅍李䅁䅁杷允䅁䅁䅑䅁䑁䅁䅷䅁䭁䅁䱷䅁䭁佁䭙䅁䭁䡁䕁䅁䉁䅁䅁允䅁䅁䄴䅄䅁䑁䅅杌㍁䑁䅅䅏䅁䅁杷允䅁䅁䅑䅁䑁䅁䅷䅁䭁䑁䵅䅁䭁佁䭣䅁䭁䡁䔰䅁䉁䅁䅁允䅁䅁䅕䉲慸䑚晴䕈䵁䅉䅅䅁䕁䅁䅁睁䵁䅁䅁权㝄睃䅁权浄权䅁权䙃䅂䅁允䅁䅁䅅䅁佁䅁䅷䅁硁䍁䄴䅍ㅁ䑁䅙䅁䵁䅉䅅䅁䕁䅁䅁睁䵁䅁䅁权婄䅁䅁权䭁䅁䅁权䙁䅁䅁允䅁䅁䅅䅁䙁䡁啳歲桦椫䅂䍄䉁䅁䅁䅂䅁䅁䅍䅄䅁䅁䅯睫䅳䅁䅯儶䅯䅁䅯睧䅑䅁䅅䅁䉁䅁䅁兂䅁䅁䅁䕙牲䅷杷允䅁䅁䅑䅁䑁䅁䅷䅁䭁䍁䵉䅁䭁佁䭙䅁䭁佁䭷䅁䉁䅁䅁允䅁䅁䄴䅄䅁䑁䅉杌ぁ䑁䅧免䅁䅁杷允䅁䅁䅑䅁䑁䅁䅷䅁䭁䍁䵍䅁䭁佁䭙䅁䭁佁䭷䅁䉁䅁䅁允䅁䅁䅯睒䅁䅁杷允䅁䅁䅑䅁䑁䅁䅷䅁䭁䍁䵍䅁䭁佁䭙䅁䭁䝁䔸䅁䉁䅁䅁允䅁䅁䄴䅄䅁䑁䅉杌穁䑁䅙兏䅁䅁杷允䅁䅁䅑䅁䑁䅁䅷䅁䭁䙁䱷䅁䭁佁䭙䅁䭁䡁䕯䅁䉁䅁䅁允䅁䅁䄴䅄䅁䑁䅅杌㕁䑁䅅睎䅁䅁杷允䅁䅁䅑䅁䑁䅁䅷䅁䭁䥁丸䅁䭁佁䭣䅁䭁䡁䕁䅁䉁䅁䅁允䅁䅁䅕䬯确欰椳捎䵁䅉䅅䅁䕁䅁䅁睁䵁䅁䅁权橁䅄䅁权浄权䅁权䙃䅂䅁允䅁䅁䅅䅁佁䅁䅷䅁祁䍁䄴睍㕁䑁䅕䅁䵁䅉䅅䅁䕁䅁䅁睁䵁䅁䅁权奁䅄䅁权浄权䅁权㙂䅂䅁允䅁䅁䅅䅁佁䅁䅧䅁硁䍁䄴杍䅁䅁杷允䅁䅁䅑䅁䑁䅁䅷䅁䭁䕁䵧䅁䭁佁䬴䅁䭁佁䭷䅁䉁䅁䅁允䅁䅁䅕䅁䅁䅁剂唲䵁䅉䅅䅁䕁䅁䅁睁䵁䅁䅁权癁睄䅁权灄权䅁权䙃䅂䅁允䅁䅁䅅䅁䙁䅁䅁䅁䅄⽖䅚䍄䉁䅁䅁䅂䅁䅁䅍䅄䅁䅁䅯䅧䅳䅁䅯儶䅯䅁䅯兢䅑䅁䅅䅁䉁䅁䅁兂䅁䅁䅁䑷猳䅷杷允䅁䅁䅑䅁䑁䅁䅷䅁䭁䉁䵧䅁䭁佁䭙䅁䭁䡁䔰䅁䉁䅁䅁允䅁䅁䄴䅄䅁䑁䅅杌祁䑁䅣睍䅁䅁杷允䅁䅁䅑䅁䑁䅁䅷䅁䭁偁䭣䅁䭁佁䭙䅁䭁佁䭷䅁䉁䅁䅁允䅁䅁䄴䅄䅁䑁䅉杌㑁䑁䅫睍䅁䅁杷允䅁䅁䅑䅁䑁䅁䅷䅁䭁䕁久䅁䭁佁䭣䅁䭁䡁䕁䅁䉁䅁䅁允䅁䅁䅕牕敧敨剴歁䵁䅉䅅䅁䕁䅁䅁睁䵁䅁䅁权䱄兄䅁权浄权䅁权瑂䅂䅁允䅁䅁䅅䅁佁䅁䅷䅁硁䍁䄴兏㍁䑁䅍䅁䵁䅉䅅䅁䕁䅁䅁睁䵁䅁䅁权硁䅁䅁权剁䅁䅁权䕁杁䅁允䅁䅁䅅䅁佁䉁䅑䅁祁䑁䅕䅍㍁䑁䅁䅍睁䑁䅁䅍䅁䅁杷允䅁䅁䅑䅁䑁䅁䅷䅁䭁偁䭙䅁䭁佁䭙䅁䭁䡁䕁䅁䉁䅁䅁允䅁䅁䄴杄䅁䑁䅅李畁䑁䅍免㉁䅁䅁䍄䉁䅁䅁䅂䅁䅁䅍䅄䅁䅁䅯眹䅯䅁䅯朵䅯䅁䅯䅣䅑䅁䅅䅁䉁䅁䅁杄䵁䅁䅁杍畁䑁䅣睎祁䅁䅁䍄䉁䅁䅁䅂䅁䅁䅍䅄䅁䅁䅯杅䅳䅁䅯眵䅯䅁䅯兣䅑䅁䅅䅁䉁䅁䅁兂啁歲桦桥啑䅑杷允䅁䅁䅑䅁䑁䅁䅷䅁䭁偁䭙䅁䭁佁䭙䅁䭁䡁䕅䅁䉁䅁䅁允䅁䅁䄴杄䅁䑁䅅兎畁䑁䅉兎ㅁ䅁䅁䍄䉁䅁䅁䅂䅁䅁䅍䅄䅁䅁䅯充䅳䅁䅯朷䅯䅁䅯来䅑䅁䅅䅁䉁䅁䅁兂䅁䅁䅁䵯椯䅑杷允䅁䅁䅑䅁䑁䅁䅷䅁䭁乁䰰䅁䭁佁䭙䅁䭁䡁䕁䅁䉁䅁䅁允䅁䅁䄴䅄䅁䑁䅅杌㍁䑁䅍免䅁䅁杷允䅁䅁䅑䅁䑁䅁䅷䅁䭁䙁䅯䅁䭁䉁䅅䅁䭁䅁䅕䅁䉁䅁䅁允䅁䅁䄴䅆䅁䑁䅉杍㍁䑁䅧免睁䑁䅁䅍睁䅁䅁䍄䉁䅁䅁䅂䅁䅁䅍䅄䅁䅁䅯来䅷䅁䅯朵䅯䅁䅯兢䅑䅁䅅䅁䉁䅁䅁杄䵁䅁䅁免畁䑁䅣兏ㅁ䅁䅁䍄䉁䅁䅁䅂䅁䅁䅍䅄䅁䅁䅯来䅷䅁䅯朵䅯䅁䅯睢䅑䅁䅅䅁䉁䅁䅁杄䵁䅁䅁免畁䑁䅧䅍ぁ䅁䅁䍄䉁䅁䅁䅂䅁䅁䅍䅄䅁䅁䅯杌䅁䅁䅯权䅁䅁䅯兂䅁䅁䅅䅁䉁䅁䅁兂杂搵楁ㄲ㍫䅑杷允䅁䅁䅑䅁䑁䅁䅷䅁䭁䡁䵯䅁䭁佁䭙䅁䭁䡁䕅䅁䉁䅁䅁允䅁䅁䄴䅄䅁䑁䅉杌睁䑁䅍免䅁䅁杷允䅁䅁䅑䅁䑁䅁䅷䅁䭁乁䵕䅁䭁佁䬴䅁䭁佁䭷䅁䉁䅁䅁允䅁䅁䅕䅁䅁䅁䅁䕥䵁䅉䅅䅁䕁䅁䅁睁䵁䅁䅁权㡁兄䅁权浄权䅁权療䅂䅁允䅁䅁䅅䅁䭁䕁䅣䅁䵁䅉䅅䅁䕁䅁䅁睁䵁䅁䅁权捂睃䅁权灄权䅁权獄权䅁允䅁䅁䅅䅁䙁䅁䅁䅁䅁摂䅒䍄䉁䅁䅁䅂䅁䅁䅍䅄䅁䅁䅯䅴䅳䅁䅯朵䅯䅁䅯睢䅑䅁䅅䅁䉁䅁䅁杄䵁䅁䅁䅏畁䑁䅧李硁䅁䅁䍄䉁䅁䅁䅂䅁䅁䅍䅄䅁䅁䅯共䅳䅁䅯儶䅯䅁䅯睧䅑䅁䅅䅁䉁䅁䅁兂䅁䅁䅁义䕁兑杷允䅁䅁䅑䅁䑁䅁䅷䅁䭁䍁䱑䅁䭁佁䭙䅁䭁䝁䔸䅁䉁䅁䅁允䅁䅁䄴䅄䅁䑁䅉杌㑁䑁䅣睎䅁䅁杷允䅁䅁䅑䅁䑁䅁䅷䅁䭁䍁䱑䅁䭁佁䭙䅁䭁䡁䕅䅁䉁䅁䅁允䅁䅁䄴䅄䅁䑁䅉杌㑁䑁䅍兎䅁䅁杷允䅁䅁䅑䅁䑁䅁䅷䅁䭁䍁䱑䅁䭁佁䭙䅁䭁䡁䔰䅁䉁䅁䅁允䅁䅁䄴䅄䅁䑁䅉杌ぁ䑁䅣睎䅁䅁杷允䅁䅁䅑䅁䑁䅁䅷䅁䭁乁䵁䅁䭁佁䭫䅁䭁䝁䔸䅁䉁䅁䅁允䅁䅁䅕䅁䅁䅁㍂啶䵁䅉䅅䅁䕁䅁䅁睁䵁䅁䅁权䵄睃䅁权畄权䅁权瑂䅂䅁允䅁䅁䅅䅁䙁䅁䅁䅁䅃儫䉤䍄䉁䅁䅁䅂䅁䅁䅍䅄䅁䅁䅯兪䅷䅁䅯朵䅯䅁䅯兢䅑䅁䅅䅁䉁䅁䅁杄佁䅁䅁免㑁䍁䄴兏㉁䑁䅕䅁䵁䅉䅅䅁䕁䅁䅁睁䵁䅁䅁权乃䅄䅁权浄权䅁权㙂䅂䅁允䅁䅁䅅䅁佁䅁䄴䅁硁䑁䅍杌睁䑁䅅睎䅁䅁杷允䅁䅁䅑䅁䑁䅁䅷䅁䭁䥁䴰䅁䭁佁䭙䅁䭁䡁䕁䅁䉁䅁䅁允䅁䅁䄴杄䅁䑁䅅䅎畁䑁䅍䅎㍁䅁䅁䍄䉁䅁䅁䅂䅁䅁䅍䅄䅁䅁䅯元䅳䅁䅯朵䅯䅁䅯䅣䅑䅁䅅䅁䉁䅁䅁杄䵁䅁䅁杍畁䑁䅁兏㉁䅁䅁䍄䉁䅁䅁䅂䅁䅁䅍䅄䅁䅁䅯元䅳䅁䅯朵䅯䅁䅯睧䅑䅁䅅䅁䉁䅁䅁杄䵁䅁䅁杍畁䑁䅕䅍㕁䅁䅁䍄䉁䅁䅁䅂䅁䅁䅍䅄䅁䅁䅯朵䅷䅁䅯眵䅯䅁䅯兦䅑䅁䅅䅁䉁䅁䅁兂浂浚浚浚兙䅑杷允䅁䅁䅑䅁䑁䅁䅷䅁䭁䩁乣䅁䭁佁䭙䅁䭁佁䭷䅁䉁䅁䅁允䅁䅁䄴䅄䅁䑁䅕杌硁䑁䅍李䅁䅁杷允䅁䅁䅑䅁䑁䅁䅷䅁䭁䱁䵙䅁䭁佁䭙䅁䭁佁䭷䅁䉁䅁䅁允䅁䅁䄴䅄䅁䑁䅉杌㕁䑁䅕睍䅁䅁杷允䅁䅁䅑䅁䑁䅁䅷䅁䭁䭁䰰䅁䭁佁䭙䅁䭁佁䭷䅁䉁䅁䅁允䅁䅁䄴䅄䅁䑁䅅杌祁䑁䅣兏䅁䅁杷允䅁䅁䅑䅁䑁䅁䅷䅁䭁䭁䰰䅁䭁佁䭙䅁䭁䝁䔰䅁䉁䅁䅁允䅁䅁䄴䅄䅁䑁䅅杌祁䑁䅕䅎䅁䅁杷允䅁䅁䅑䅁䑁䅁䅷䅁䭁䑁乳䅁䭁佁䭣䅁䭁佁䭷䅁䉁䅁䅁允䅁䅁䅕佖汏㡭杓啊䵁䅉䅅䅁䕁䅁䅁睁䵁䅁䅁权䭁睃䅁权湄权䅁权䙃䅂䅁允䅁䅁䅅䅁䙁䅁㕏㍳䰵硱䅆䍄䉁䅁䅁䅂䅁䅁䅍䅄䅁䅁䅯兲䅳䅁䅯朵䅯䅁䅯䅣䅑䅁䅅䅁䉁䅁䅁杄䵁䅁䅁免畁䑁䅍兎㉁䅁䅁䍄䉁䅁䅁䅂䅁䅁䅍䅄䅁䅁䅯兲䅳䅁䅯朵䅯䅁䅯睧䅑䅁䅅䅁䉁䅁䅁杄䵁䅁䅁免畁䑁䅍兎㕁䅁䅁䍄䉁䅁䅁䅂䅁䅁䅍䅄䅁䅁䅯䅴䅳䅁䅯朷䅯䅁䅯䅣䅑䅁䅅䅁䉁䅁䅁兂䅁䅁䅁佁䜳䅑杷允䅁䅁䅑䅁䑁䅁䅷䅁䭁䑁䱅䅁䭁佁䭙䅁䭁佁䭷䅁䉁䅁䅁允䅁䅁䄴䅄䅁䑁䅉杌睁䑁䅕杍䅁䅁杷允䅁䅁䅑䅁䑁䅁䅷䅁䭁䑁䱅䅁䭁佁䭙䅁䭁䥁䕕䅁䉁䅁䅁允䅁䅁䄴䅄䅁䑁䅅杌㑁䑁䅑睎䅁䅁杷允䅁䅁䅑䅁䑁䅁䅷䅁䭁䕁䱳䅁䭁佁䭣䅁䭁䡁䔰䅁䉁䅁䅁允䅁䅁䅕敢㝦晱午稯䴸䅉䅅䅁䕁䅁䅁睁䵁䅁䅁权奁睄䅁权湄权䅁权㙂䅂䅁允䅁䅁䅅䅁䙁䕁䥆武䰯协䅤䍄䉁䅁䅁䅂䅁䅁䅍䅄䅁䅁䅯杘䄰䅁䅯朵䅯䅁䅯睢䅑䅁䅅䅁䉁䅁䅁杄䵁䅁䅁杍畁䑁䅑兏祁䅁䅁䍄䉁䅁䅁䅂䅁䅁䅍䅄䅁䅁䅯眯䅁䅁䅯䅂䅁䅁䅯兂䅁䅁䅅䅁䉁䅁䅁兂䅁䅁䅁爰娵兑杷允䅁䅁䅑䅁䑁䅁䅷䅁䭁䍁䵑䅁䭁佁䭙䅁䭁佁䭷䅁䉁䅁䅁允䅁䅁䄴权䅁䑁䅉杌祁䑁䅫䅁䵁䅉䅅䅁䕁䅁䅁睁䵁䅁䅁权歁䅄䅁权浄权䅁权㙂䅂䅁允䅁䅁䅅䅁佁䅁䅷䅁祁䍁䄴免㉁䑁䅕䅁䵁䅉䅅䅁䕁䅁䅁睁䵁䅁䅁权㕁䅄䅁权浄权䅁权瑂䅂䅁允䅁䅁䅅䅁佁䅁䅷䅁硁䍁䄴䅍㑁䑁䅍䅁䵁䅉䅅䅁䕁䅁䅁睁䵁䅁䅁权湁兄䅁权浄权䅁权瑂䅂䅁允䅁䅁䅅䅁佁䅁䅷䅁硁䍁䄴兏㕁䑁䅙䅁䵁䅉䅅䅁䕁䅁䅁睁䵁䅁䅁权湁兄䅁权浄权䅁权䙃䅂䅁允䅁䅁䅅䅁佁䅁䅷䅁祁䍁䄴䅎ぁ䑁䅫䅁䵁䅉䅅䅁䕁䅁䅁睁䵁䅁䅁权湁兄䅁权浄权䅁权㥂䅂䅁允䅁䅁䅅䅁佁䅁䅷䅁祁䍁䄴李㕁䑁䅕䅁䵁䅉䅅䅁䕁䅁䅁睁䵁䅁䅁权捁兄䅁权浄权䅁权睂䅂䅁允䅁䅁䅅䅁佁䅁䅷䅁硁䍁䄴兎㑁䑁䅧䅁䵁䅉䅅䅁䕁䅁䅁睁䵁䅁䅁权捁兄䅁权浄权䅁权硂䅂䅁允䅁䅁䅅䅁佁䅁䅷䅁硁䍁䄴䅏㑁䑁䅉䅁䵁䅉䅅䅁䕁䅁䅁睁䵁䅁䅁权佂䅄䅁权湄权䅁权䙃䅂䅁允䅁䅁䅅䅁䙁䍁硏晧㜵癡⽉䍄䉁䅁䅁䅂䅁䅁䅍䅄䅁䅁䅯杂䅷䅁䅯眵䅯䅁䅯睢䅑䅁䅅䅁䉁䅁䅁兂硁䭃捷浗䱔睐杷允䅁䅁䅑䅁䑁䅁䅷䅁䭁䵁䱑䅁䭁佁䭙䅁䭁䝁䔰䅁䉁䅁䅁允䅁䅁䅯睒䅁䅁杷允䅁䅁䅑䅁䑁䅁䅷䅁䭁佁䵧䅁䭁佁䭣䅁䭁䡁䕅䅁䉁䅁䅁允䅁䅁䅕䉵䘶ㄶ㑇樯䴸䅉䅅䅁䕁䅁䅁睁䵁䅁䅁权浃䅄䅁权浄权䅁权硂䅂䅁允䅁䅁䅅䅁佁䅁䅷䅁硁䍁䄴䅏ㅁ䑁䅅䅁䵁䅉䅅䅁䕁䅁䅁睁䵁䅁䅁权浃䅄䅁权浄权䅁权䙃䅂䅁允䅁䅁䅅䅁䭁䕁䅣䅁䵁䅉䅅䅁䕁䅁䅁睁䵁䅁䅁权浃䅄䅁权浄权䅁权䑃䅂䅁允䅁䅁䅅䅁䭁䕁䅣䅁䵁䅉䅅䅁䕁䅁䅁睁䵁䅁䅁权䑃䅄䅁权浄权䅁权䙃䅂䅁允䅁䅁䅅䅁佁䅁䅷䅁硁䍁䄴睎ぁ䑁䅑䅁䵁䅉䅅䅁䕁䅁䅁睁䵁䅁䅁权䡁䅄䅁权畄权䅁权㥂䅂䅁允䅁䅁䅅䅁䙁䅁䅁䅁䅂敖䅊䍄䉁䅁䅁䅂䅁䅁䅍䅄䅁䅁䅯睧䅷䅁䅯朵䅯䅁䅯兦䅑䅁䅅䅁䉁䅁䅁杄䵁䅁䅁免畁䑁䅣兏㍁䅁䅁䍄䉁䅁䅁䅂䅁䅁䅍䅄䅁䅁䅯睄䅷䅁䅯儶䅯䅁䅯兢䅑䅁䅅䅁䉁䅁䅁兂䅁䅁䅁乷潢䅑杷允䅁䅁䅑䅁䑁䅁䅷䅁䭁偁䭉䅁䭁佁䭙䅁䭁䥁䕕䅁䉁䅁䅁允䅁䅁䄴䅄䅁䑁䅅杌硁䑁䅁杍䅁䅁杷允䅁䅁䅑䅁䑁䅁䅷䅁䭁䙁䉳䅁䭁䅁䍅䅁䭁䅁䍉䅁䉁䅁䅁允䅁䅁䅕㈲堰潑爴䕂䵅䅉䅅䅁䕁䅁䅁睁䵁䅁䅁权䩁䅄䅁权浄权䅁权㙂䅂䅁允䅁䅁䅅䅁佁䅁䅷䅁睁䍁䄴兏睁䑁䅉䅁䵁䅉䅅䅁䕁䅁䅁睁䵁䅁䅁权十䅄䅁权浄权䅁权䑃䅂䅁允䅁䅁䅅䅁佁䅁䅷䅁硁䍁䄴兎㑁䑁䅫䅁䵁䅉䅅䅁䕁䅁䅁睁䵁䅁䅁权䩁䅄䅁权浄权䅁权䑃䅂䅁允䅁䅁䅅䅁佁䅁䅷䅁硁䍁䄴䅍睁䑁䅅䅁䵁䅉䅅䅁䕁䅁䅁睁䵁䅁䅁权潃睃䅁权浄权䅁权䑃䅂䅁允䅁䅁䅅䅁䭁䕁䅣䅁䵁䅉䅅䅁䕁䅁䅁睁䵁䅁䅁权あ睃䅁权浄权䅁权獄权䅁允䅁䅁䅅䅁佁䅁䅷䅁祁䍁䄴睍㑁䑁䅧䅁䵁䅉䅅䅁䕁䅁䅁睁䵁䅁䅁权捄睃䅁权灄权䅁权㥂䅂䅁允䅁䅁䅅䅁䙁䅁䅁䅁䅃乖䅆䍄䉁䅁䅁䅂䅁䅁䅍䅄䅁䅁䅯䅤䅳䅁䅯朵䅯䅁䅯兢䅑䅁䅅䅁䉁䅁䅁杄䵁䅁䅁杍畁䑁䅙兎㍁䅁䅁䍄䉁䅁䅁䅂䅁䅁䅍䅄䅁䅁䅯東䄰䅁䅯眵䅯䅁䅯䅣䅑䅁䅅䅁䉁䅁䅁兂塁挲㌷⭕塍䅑杷允䅁䅁䅑䅁䑁䅁䅷䅁䭁佁䵧䅁䭁佁䭙䅁䭁䡁䕯䅁䉁䅁䅁允䅁䅁䄴䅄䅁䑁䅍杌硁䑁䅍免䅁䅁杷允䅁䅁䅑䅁䑁䅁䅷䅁䭁䵁䉣䅁䭁䅁䍅䅁䭁䅁䍕䅁䉁䅁䅁允䅁䅁䅕潌瑪睅偲ぷ䵁䅉䅅䅁䕁䅁䅁睁䵁䅁䅁权あ睃䅁权浄权䅁权䑃䅂䅁允䅁䅁䅅䅁佁䅁䅷䅁穁䍁䄴䅍ㅁ䑁䅑䅁䵁䅉䅅䅁䕁䅁䅁睁䵁䅁䅁权あ睃䅁权浄权䅁权㥂䅂䅁允䅁䅁䅅䅁佁䅁䅷䅁祁䍁䄴睎㑁䑁䅧䅁䵁䅉䅅䅁䕁䅁䅁睁䵁䅁䅁权䩃睃䅁权浄权䅁权獄权䅁允䅁䅁䅅䅁䭁䕁䅣䅁䵁䅉䅅䅁䕁䅁䅁睁䵁䅁䅁权㉄权䅁权畄权䅁权瑂䅂䅁允䅁䅁䅅䅁䙁䅁䅁䅁䅁琯䅚䍄䉁䅁䅁䅂䅁䅁䅍䅄䅁䅁䅯兩䅳䅁䅯朵䅯䅁䅯睢䅑䅁䅅䅁䉁䅁䅁权䡂䅁䅁䍄䉁䅁䅁䅂䅁䅁䅍䅄䅁䅁䅯兩䅳䅁䅯朵䅯䅁䅯来䅑䅁䅅䅁䉁䅁䅁权䡂䅁䅁䍄䉁䅁䅁䅂䅁䅁䅍䅄䅁䅁䅯兩䅳䅁䅯朵䅯䅁䅯䅣䅑䅁䅅䅁䉁䅁䅁权䡂䅁䅁䍄䉁䅁䅁䅂䅁䅁䅍䅄䅁䅁䅯兩䅳䅁䅯朵䅯䅁䅯全䅑䅁䅅䅁䉁䅁䅁权䡂䅁䅁䍄䉁䅁䅁䅂䅁䅁䅍䅄䅁䅁䅯村䅳䅁䅯朷䅯䅁䅯䅣䅑䅁䅅䅁䉁䅁䅁兂䅁䅁䅁䡷啄䅑杷允䅁䅁䅑䅁䑁䅁䅷䅁䭁䥁䱫䅁䭁佁䭙䅁䭁䥁䕍䅁䉁䅁䅁允䅁䅁䅯睒䅁䅁杷允䅁䅁䅑䅁䑁䅁䅷䅁䭁䥁䱫䅁䭁佁䭙䅁䭁䡁䔰䅁䉁䅁䅁允䅁䅁䅯睒䅁䅁杷允䅁䅁䅑䅁䑁䅁䅷䅁䭁䵁䱑䅁䭁佁䭙䅁䭁䥁䕕䅁䉁䅁䅁允䅁䅁䅯睒䅁䅁杷允䅁䅁䅑䅁䑁䅁䅷䅁䭁䵁䱑䅁䭁佁䭙䅁䭁䥁䕍䅁䉁䅁䅁允䅁䅁䅯睒䅁䅁杷允䅁䅁䅑䅁䑁䅁䅷䅁䭁䵁䱑䅁䭁佁䭙䅁䭁䡁䔰䅁䉁䅁䅁允䅁䅁䅯睒䅁䅁杷允䅁䅁䅑䅁䑁䅁䅷䅁䭁䡁䴴䅁䭁佁䭙䅁䭁䝁䔰䅁䉁䅁䅁允䅁䅁䅯睒䅁䅁杷允䅁䅁䅑䅁䑁䅁䅷䅁䭁䅁䵫䅁䭁佁䭣䅁䭁䝁䔰䅁䉁䅁䅁允䅁䅁䅕硢䑋䵷桱啃䵁䅉䅅䅁䕁䅁䅁睁䵁䅁䅁权⭂䅄䅁权浄权䅁权䙃䅂䅁允䅁䅁䅅䅁䭁䕁䅣䅁䵁䅉䅅䅁䕁䅁䅁睁䵁䅁䅁权䍂睃䅁权浄权䅁权㙂䅂䅁允䅁䅁䅅䅁佁䅁䅷䅁穁䍁䄴免㍁䑁䅫䅁䵁䅉䅅䅁䕁䅁䅁睁䵁䅁䅁权摂䅁䅁权䉁杁䅁权䍁杁䅁允䅁䅁䅅䅁䙁佁㡪婳䡸捷䅰䍄䉁䅁䅁䅂䅁䅁䅍䅄䅁䅁䅯兤䄰䅁䅯朵䅯䅁䅯睢䅑䅁䅅䅁䉁䅁䅁权䡂䅁䅁䍄䉁䅁䅁䅂䅁䅁䅍䅄䅁䅁䅯典䅳䅁䅯朵䅯䅁䅯兣䅑䅁䅅䅁䉁䅁䅁杄䵁䅁䅁免畁䑁䅁䅍㍁䅁䅁䍄䉁䅁䅁䅂䅁䅁䅍䅄䅁䅁䅯杤䄰䅁䅯朵䅯䅁䅯睢䅑䅁䅅䅁䉁䅁䅁权䡂䅁䅁䍄䉁䅁䅁䅂䅁䅁䅍䅄䅁䅁䅯䅤䄰䅁䅯朵䅯䅁䅯来䅑䅁䅅䅁䉁䅁䅁权䡂䅁䅁䍄䉁䅁䅁䅂䅁䅁䅍䅄䅁䅁䅯兤䄰䅁䅯朵䅯䅁䅯来䅑䅁䅅䅁䉁䅁䅁权䡂䅁䅁䍄䉁䅁䅁䅂䅁䅁䅍䅄䅁䅁䅯杤䄰䅁䅯朵䅯䅁䅯来䅑䅁䅅䅁䉁䅁䅁权䡂䅁䅁䍄䉁䅁䅁䅂䅁䅁䅍䅄䅁䅁䅯䅤䄰䅁䅯朵䅯䅁䅯兣䅑䅁䅅䅁䉁䅁䅁权䡂䅁䅁䍄䉁䅁䅁䅂䅁䅁䅍䅄䅁䅁䅯兤䄰䅁䅯朵䅯䅁䅯兣䅑䅁䅅䅁䉁䅁䅁权䡂䅁䅁䍄䉁䅁䅁䅂䅁䅁䅍䅄䅁䅁䅯杤䄰䅁䅯朵䅯䅁䅯兣䅑䅁䅅䅁䉁䅁䅁权䡂䅁䅁䍄䉁䅁䅁䅂䅁䅁䅍䅄䅁䅁䅯睳䅷䅁䅯朵䅯䅁䅯来䅑䅁䅅䅁䉁䅁䅁权䡂䅁䅁䍄䉁䅁䅁䅂䅁䅁䅍䅄䅁䅁䅯睷䅳䅁䅯儶䅯䅁䅯䅣䅑䅁䅅䅁䉁䅁䅁兂䅁䅁䅁䵁婂䅑杷允䅁䅁䅑䅁䑁䅁䅷䅁䭁䱁䵍䅁䭁佁䭙䅁䭁䥁䕍䅁䉁䅁䅁允䅁䅁䅯睒䅁䅁杷允䅁䅁䅑䅁䑁䅁䅷䅁䭁䱁䰰䅁䭁佁䭙䅁䭁䡁䕯䅁䉁䅁䅁允䅁䅁䄴䅄䅁䑁䅅杌㉁䑁䅕兏䅁䅁杷允䅁䅁䅑䅁䑁䅁䅷䅁䭁䱁䰰䅁䭁佁䭙䅁䭁䥁䕍䅁䉁䅁䅁允䅁䅁䄴䅄䅁䑁䅅杌㉁䑁䅍睍䅁䅁杷允䅁䅁䅑䅁䑁䅁䅷䅁䭁䵁䱧䅁䭁佁䭫䅁䭁䝁䔸䅁䉁䅁䅁允䅁䅁䅕䅁䅁䅁穃䔰䵁䅉䅅䅁䕁䅁䅁睁䵁䅁䅁权㉃兂䅁权潄权䅁权䑃䅂䅁允䅁䅁䅅䅁佁䅁䄴䅁ぁ䑁䅧杌穁䑁䅫䅏䅁䅁杷允䅁䅁䅑䅁䑁䅁䅷䅁䭁䱁䰰䅁䭁佁䭙䅁䭁䡁䔰䅁䉁䅁䅁允䅁䅁䄴䅄䅁䑁䅅杌㉁䑁䅑杍䅁䅁杷允䅁䅁䅑䅁䑁䅁䅷䅁䭁䡁䉙䅁䭁䅁䅑䅁䭁䅁䅕䅁䉁䅁䅁允䅁䅁䅕䅁䅁䅯噧啬䵅䅉䅅䅁䕁䅁䅁睁䵁䅁䅁权歄䅄䅁权浄权䅁权瑂䅂䅁允䅁䅁䅅䅁佁䅁䅷䅁睁䍁䄴兏㕁䑁䅫䅁䵁䅉䅅䅁䕁䅁䅁睁䵁䅁䅁权䡂䅄䅁权灄权䅁权㙂䅂䅁允䅁䅁䅅䅁䙁䅁䅁䅁䅂由䅨䍄䉁䅁䅁䅂䅁䅁䅍䅄䅁䅁䅯䄵䅷䅁䅯朵䅯䅁䅯睢䅑䅁䅅䅁䉁䅁䅁杄䵁䅁䅁免畁䑁䅅睎㍁䅁䅁䍄䉁䅁䅁䅂䅁䅁䅍䅄䅁䅁䅯䄵䅷䅁䅯朵䅯䅁䅯䅣䅑䅁䅅䅁䉁䅁䅁杄䵁䅁䅁免畁䑁䅑李㉁䅁䅁䍄䉁䅁䅁䅂䅁䅁䅍䅄䅁䅁䅯䅃䅁䅁䅯允䅉䅁䅯杁䅉䅁䅅䅁䉁䅁䅁兂元⭩奢䥺儷䅑杷允䅁䅁䅑䅁䑁䅁䅷䅁䭁䙁䵍䅁䭁佁䭙䅁䭁䡁䕁䅁䉁䅁䅁允䅁䅁䄴权䅁䑁䅅杌祁䑁䅧䅁䵁䅉䅅䅁䕁䅁䅁睁䵁䅁䅁权呂䅄䅁权浄权䅁权㥂䅂䅁允䅁䅁䅅䅁佁䅁䅷䅁硁䍁䄴兎ㅁ䑁䅕䅁䵁䅉䅅䅁䕁䅁䅁睁䵁䅁䅁权䉃睃䅁权浄权䅁权療䅂䅁允䅁䅁䅅䅁佁䅁䅷䅁睁䍁䄴李ぁ䑁䅍䅁䵁䅉䅅䅁䕁䅁䅁睁䵁䅁䅁权䉃睃䅁权浄权䅁权㙂䅂䅁允䅁䅁䅅䅁佁䅁䅷䅁祁䍁䄴䅎㕁䑁䅅䅁䵁䅉䅅䅁䕁䅁䅁睁䵁䅁䅁权䉃睃䅁权浄权䅁权䙃䅂䅁允䅁䅁䅅䅁佁䅁䅷䅁硁䍁䄴䅍㑁䑁䅧䅁䵁䅉䅅䅁䕁䅁䅁睁䵁䅁䅁权潄䅄䅁权浄权䅁权硂䅂䅁允䅁䅁䅅䅁佁䅁䅷䅁穁䍁䄴䅎㉁䑁䅉䅁䵁䅉䅅䅁䕁䅁䅁睁䵁䅁䅁权潄䅄䅁权浄权䅁权㥂䅂䅁允䅁䅁䅅䅁佁䅁䅷䅁穁䍁䄴䅎㍁䑁䅙䅁䵁䅉䅅䅁䕁䅁䅁睁䵁䅁䅁权ぁ睃䅁权浄权䅁权療䅂䅁允䅁䅁䅅䅁佁䅁䅷䅁硁䍁䄴睍祁䑁䅑䅁䵁䅉䅅䅁䕁䅁䅁睁䵁䅁䅁权ぁ睃䅁权浄权䅁权硂䅂䅁允䅁䅁䅅䅁佁䅁䅷䅁硁䍁䄴䅎硁䑁䅫䅁䵁䅉䅅䅁䕁䅁䅁睁䵁䅁䅁权呂兄䅁权浄权䅁权療䅂䅁允䅁䅁䅅䅁佁䅁䅷䅁祁䍁䄴杍穁䑁䅅䅁䵁䅉䅅䅁䕁䅁䅁睁䵁䅁䅁权ぁ睃䅁权浄权䅁权䙃䅂䅁允䅁䅁䅅䅁佁䅁䅷䅁硁䍁䄴䅎硁䑁䅧䅁䵁䅉䅅䅁䕁䅁䅁睁䵁䅁䅁权ぁ睃䅁权浄权䅁权䑃䅂䅁允䅁䅁䅅䅁佁䅁䅷䅁硁䍁䄴李睁䑁䅣䅁䵁䅉䅅䅁䕁䅁䅁睁䵁䅁䅁权䕁睃䅁权畄权䅁权䙃䅂䅁允䅁䅁䅅䅁䙁䅁䅁䅁权佮䅸䍄䉁䅁䅁䅂䅁䅁䅍䅄䅁䅁䅯关䄰䅁䅯朵䅯䅁䅯兣䅑䅁䅅䅁䉁䅁䅁杄䵁䅁䅁杍畁䑁䅙䅍ㅁ䅁䅁䍄䉁䅁䅁䅂䅁䅁䅍䅄䅁䅁䅯杕䅷䅁䅯朵䅯䅁䅯兢䅑䅁䅅䅁䉁䅁䅁杄䵁䅁䅁免畁䑁䅫杍ぁ䅁䅁䍄䉁䅁䅁䅂䅁䅁䅍䅄䅁䅁䅯睙䅳䅁䅯眵䅯䅁䅯来䅑䅁䅅䅁䉁䅁䅁兂䱃佢㝦塱睅䅑杷允䅁䅁䅑䅁䑁䅁䅷䅁䭁䵁䕅䅁䭁䅁䅯䅁䭁䅁䍑䅁䉁䅁䅁允䅁䅁䅕⽷潕䥘䌯う䵁䅉䅅䅁䕁䅁䅁睁䵁䅁䅁权剂䅄䅁权浄权䅁权療䅂䅁允䅁䅁䅅䅁佁䅁䅷䅁祁䍁䄴睍㕁䑁䅣䅁䵁䅉䅅䅁䕁䅁䅁睁䵁䅁䅁权卂䅄䅁权浄权䅁权睂䅂䅁允䅁䅁䅅䅁佁䅁䅷䅁硁䍁䄴䅏㍁䑁䅉䅁䵁䅉䅅䅁䕁䅁䅁睁䵁䅁䅁权剂䅄䅁权浄权䅁权䑃䅂䅁允䅁䅁䅅䅁佁䅁䅷䅁祁䍁䄴杍穁䑁䅑䅁䵁䅉䅅䅁䕁䅁䅁睁䵁䅁䅁权乄睃䅁权浄权䅁权㙂䅂䅁允䅁䅁䅅䅁佁䅁䅷䅁祁䍁䄴䅍㍁䑁䅙䅁䵁䅉䅅䅁䕁䅁䅁睁䵁䅁䅁权乄睃䅁权浄权䅁权硂䅂䅁允䅁䅁䅅䅁佁䅁䅷䅁祁䍁䄴免硁䑁䅣䅁䵁䅉䅅䅁䕁䅁䅁睁䵁䅁䅁权晃兄䅁权浄权䅁权療䅂䅁允䅁䅁䅅䅁佁䅁䅷䅁祁䍁䄴免㍁䑁䅅䅁䵁䅉䅅䅁䕁䅁䅁睁䵁䅁䅁权敃兄䅁权浄权䅁权㙂䅂䅁允䅁䅁䅅䅁佁䅁䅷䅁硁䍁䄴杍㉁䑁䅧䅁䵁䅉䅅䅁䕁䅁䅁睁䵁䅁䅁权晃兄䅁权浄权䅁权㙂䅂䅁允䅁䅁䅅䅁佁䅁䅷䅁祁䍁䄴杍㉁䑁䅣䅁䵁䅉䅅䅁䕁䅁䅁睁䵁䅁䅁权䅄䅄䅁权畄权䅁权㙂䅂䅁允䅁䅁䅅䅁䙁䅁䅁䅁䅂杓䉚䍄䉁䅁䅁䅂䅁䅁䅍䅄䅁䅁䅯杮䄰䅁䅯朵䅯䅁䅯全䅑䅁䅅䅁䉁䅁䅁杄䵁䅁䅁免畁䑁䅅睎㕁䅁䅁䍄䉁䅁䅁䅂䅁䅁䅍䅄䅁䅁䅯睮䄰䅁䅯朵䅯䅁䅯全䅑䅁䅅䅁䉁䅁䅁杄䵁䅁䅁免畁䑁䅣兏㉁䅁䅁䍄䉁䅁䅁䅂䅁䅁䅍䅄䅁䅁䅯睒䅷䅁䅯朷䅯䅁䅯睧䅑䅁䅅䅁䉁䅁䅁兂䅁䅁䅁偷晌䅑杷允䅁䅁䅑䅁䑁䅁䅷䅁䭁䩁临䅁䭁佁䭙䅁䭁䥁䕍䅁䉁䅁䅁允䅁䅁䄴䅄䅁䑁䅅杌睁䑁䅣免䅁䅁杷允䅁䅁䅑䅁䑁䅁䅷䅁䭁䑁䅍䅁䭁䅁䍅䅁䭁䅁䍉䅁䉁䅁䅁允䅁䅁䅕浅猵捖ㅸ欸䵁䅉䅅䅁䕁䅁䅁睁䵁䅁䅁权晃兄䅁权浄权䅁权䑃䅂䅁允䅁䅁䅅䅁佁䅁䅷䅁硁䍁䄴睎ぁ䑁䅑䅁䵁䅉䅅䅁䕁䅁䅁睁䵁䅁䅁权㕂兄䅁权灄权䅁权睂䅂䅁允䅁䅁䅅䅁䙁䅁䅁䅁睂⽁䅆䍄䉁䅁䅁䅂䅁䅁䅍䅄䅁䅁䅯睮䄰䅁䅯朵䅯䅁䅯兦䅑䅁䅅䅁䉁䅁䅁杄䵁䅁䅁免畁䑁䅣睍硁䅁䅁䍄䉁䅁䅁䅂䅁䅁䅍䅄䅁䅁䅯䄳䅷䅁䅯朷䅯䅁䅯兢䅑䅁䅅䅁䉁䅁䅁兂䅁䅁䅁䕃㍕兑杷允䅁䅁䅑䅁䑁䅁䅷䅁䭁乁䱷䅁䭁佁䭣䅁䭁䡁䔰䅁䉁䅁䅁允䅁䅁䅕煮䱰婡ひ樸䴸䅉䅅䅁䕁䅁䅁睁䵁䅁䅁权湁䅄䅁权畄权䅁权䙃䅂䅁允䅁䅁䅅䅁䙁䅁䅁䅁权杺䉊䍄䉁䅁䅁䅂䅁䅁䅍䅄䅁䅁䅯児䅷䅁䅯朵䅯䅁䅯睧䅑䅁䅅䅁䉁䅁䅁权䡂䅁䅁䍄䉁䅁䅁䅂䅁䅁䅍䅄䅁䅁䅯儯䅳䅁䅯儶䅯䅁䅯兢䅑䅁䅅䅁䉁䅁䅁兂䅁䅁䅁䩑椳䅑杷允䅁䅁䅑䅁䑁䅁䅷䅁䭁䥁䵕䅁䭁佁䭙䅁䭁䡁䔰䅁䉁䅁䅁允䅁䅁䄴䅄䅁䑁䅉杌㕁䑁䅍李䅁䅁杷允䅁䅁䅑䅁䑁䅁䅷䅁䭁䩁䱧䅁䭁佁䭙䅁䭁佁䭷䅁䉁䅁䅁允䅁䅁䄴䅄䅁䑁䅍杌穁䑁䅍睍䅁䅁杷允䅁䅁䅑䅁䑁䅁䅷䅁䭁䩁䱅䅁䭁佁䭣䅁䭁䝁䔸䅁䉁䅁䅁允䅁䅁䅕㙹䙆癴㥐䕉䵁䅉䅅䅁䕁䅁䅁睁䵁䅁䅁权奃睃䅁权浄权䅁权瑂䅂䅁允䅁䅁䅅䅁佁䅁䅷䅁穁䍁䄴免㕁䑁䅙䅁䵁䅉䅅䅁䕁䅁䅁睁䵁䅁䅁权奃睃䅁权浄权䅁权䑃䅂䅁允䅁䅁䅅䅁佁䅁䅷䅁祁䍁䄴兏㍁䑁䅕䅁䵁䅉䅅䅁䕁䅁䅁睁䵁䅁䅁权扄兄䅁权浄权䅁权獄权䅁允䅁䅁䅅䅁佁䅁䅷䅁祁䍁䄴免㉁䑁䅍䅁䵁䅉䅅䅁䕁䅁䅁睁䵁䅁䅁权癃䅄䅁权畄权䅁权䑃䅂䅁允䅁䅁䅅䅁䙁䅁䅁䅁䅂㥍䅤䍄䉁䅁䅁䅂䅁䅁䅍䅄䅁䅁䅯睉䅁䅁䅯䅂䅁䅁䅯兂䅁䅁䅅䅁䉁䅁䅁兂䅁䅁䅁漸扎兑杷允䅁䅁䅑䅁䑁䅁䅷䅁䭁䍁䵁䅁䭁佁䬴䅁䭁䡁䕅䅁䉁䅁䅁允䅁䅁䅕䅁䅁䕁䥁㠱䵁䅉䅅䅁䕁䅁䅁睁䵁䅁䅁权扄兄䅁权浄权䅁权㙂䅂䅁允䅁䅁䅅䅁佁䅁䅷䅁祁䍁䄴免硁䑁䅕䅁䵁䅉䅅䅁䕁䅁䅁睁䵁䅁䅁权扄兄䅁权浄权䅁权睂䅂䅁允䅁䅁䅅䅁佁䅁䅷䅁祁䍁䄴免睁䑁䅍䅁䵁䅉䅅䅁䕁䅁䅁睁䵁䅁䅁权呄䅄䅁权浄权䅁权䙃䅂䅁允䅁䅁䅅䅁佁䅁䅷䅁硁䍁䄴䅎祁䑁䅑䅁䵁䅉䅅䅁䕁䅁䅁睁䵁䅁䅁权扄兄䅁权浄权䅁权硂䅂䅁允䅁䅁䅅䅁佁䅁䅷䅁祁䍁䄴免硁䑁䅙䅁䵁䅉䅅䅁䕁䅁䅁睁䵁䅁䅁权䵂睃䅁权湄权䅁权㥂䅂䅁允䅁䅁䅅䅁䙁䩁奍䙂余剌䄳䍄䉁䅁䅁䅂䅁䅁䅍䅄䅁䅁䅯入䅳䅁䅯朷䅯䅁䅯全䅑䅁䅅䅁䉁䅁䅁兂䅁䅁䅁䍧偈䅑杷允䅁䅁䅑䅁䑁䅁䅷䅁䭁乁乳䅁䭁佁䭙䅁䭁䡁䔰䅁䉁䅁䅁允䅁䅁䄴䅄䅁䑁䅉杌穁䑁䅅兏䅁䅁杷允䅁䅁䅑䅁䑁䅁䅷䅁䭁䑁䵳䅁䭁佁䭙䅁䭁䥁䕍䅁䉁䅁䅁允䅁䅁䄴䅄䅁䑁䅅䅎畁䑁䅧免䅁䅁杷允䅁䅁䅑䅁䑁䅁䅷䅁䭁䑁䵳䅁䭁佁䭙䅁䭁䡁䔰䅁䉁䅁䅁允䅁䅁䄴杄䅁䑁䅅兎畁䑁䅉杍硁䅁䅁䍄䉁䅁䅁䅂䅁䅁䅍䅄䅁䅁䅯杩䅳䅁䅯眵䅯䅁䅯睧䅑䅁䅅䅁䉁䅁䅁兂癁匳䝑婧啕䅑杷允䅁䅁䅑䅁䑁䅁䅷䅁䭁乁䱫䅁䭁佁䭙䅁䭁䡁䕅䅁䉁䅁䅁允䅁䅁䄴䅄䅁䑁䅍杌祁䑁䅁兎䅁䅁杷允䅁䅁䅑䅁䑁䅁䅷䅁䭁乁䱫䅁䭁佁䭙䅁䭁䥁䕕䅁䉁䅁䅁允䅁䅁䄴权䅁䑁䅍杌㑁䑁䅧䅁䵁䅉䅅䅁䕁䅁䅁睁䵁䅁䅁权汁䅄䅁权灄权䅁权硂䅂䅁允䅁䅁䅅䅁䙁䅁䅁䅁䅁䵑䄹䍄䉁䅁䅁䅂䅁䅁䅍䅄䅁䅁䅯光䄰䅁䅯朵䅯䅁䅯䄷䅯䅁䅅䅁䉁䅁䅁杄䵁䅁䅁免畁䑁䅣免祁䅁䅁䍄䉁䅁䅁䅂䅁䅁䅍䅄䅁䅁䅯䅔䅁䅁䅯允䅉䅁䅯兂䅉䅁䅅䅁䉁䅁䅁兂卂䰵漲晚橢䅑杷允䅁䅁䅑䅁䑁䅁䅷䅁䭁䍁久䅁䭁佁䭙䅁䭁䝁䔰䅁䉁䅁䅁允䅁䅁䄴䅄䅁䑁䅉杌ㅁ䑁䅕李䅁䅁杷允䅁䅁䅑䅁䑁䅁䅷䅁䭁䍁久䅁䭁佁䭙䅁䭁䡁䕯䅁䉁䅁䅁允䅁䅁䄴䅄䅁䑁䅉杌睁䑁䅣睍䅁䅁杷允䅁䅁䅑䅁䑁䅁䅷䅁䭁䉁䴴䅁䭁佁䭣䅁䭁䡁䕁䅁䉁䅁䅁允䅁䅁䅕啩杆搵祄㡑䵁䅉䅅䅁䕁䅁䅁睁䵁䅁䅁权晁䅄䅁权湄权䅁权睂䅂䅁允䅁䅁䅅䅁䙁乁欰潂噇⽑⼫䍄䉁䅁䅁䅂䅁䅁䅍䅄䅁䅁䅯朲䅳䅁䅯朵䅯䅁䅯䄷䅯䅁䅅䅁䉁䅁䅁杄䵁䅁䅁李畁䑁䅑䅏㍁䅁䅁䍄䉁䅁䅁䅂䅁䅁䅍䅄䅁䅁䅯䅊䄸䅁䅯眶䅯䅁䅯睢䅑䅁䅅䅁䉁䅁䅁杄十䅁䅁䅎㑁䑁䅕睍㍁䑁䅁䅍睁䅁䅁䍄䉁䅁䅁䅂䅁䅁䅍䅄䅁䅁䅯䅩䅳䅁䅯儶䅯䅁䅯来䅑䅁䅅䅁䉁䅁䅁兂䅁䅁䅁䬴杄䅷杷允䅁䅁䅑䅁䑁䅁䅷䅁䭁乁䱯䅁䭁佁䭙䅁䭁䝁䔸䅁䉁䅁䅁允䅁䅁䄴䅄䅁䑁䅕杌ㅁ䑁䅑杍䅁䅁杷允䅁䅁䅑䅁䑁䅁䅷䅁䭁乁䱯䅁䭁佁䭙䅁䭁䥁䕕䅁䉁䅁䅁允䅁䅁䄴权䅁䑁䅕杌㕁䑁䅕䅁䵁䅉䅅䅁䕁䅁䅁睁䵁䅁䅁权啂䅄䅁权浄权䅁权瑂䅂䅁允䅁䅁䅅䅁佁䅁䅷䅁睁䍁䄴䅏睁䑁䅧䅁䵁䅉䅅䅁䕁䅁䅁睁䵁䅁䅁权婁睃䅁权灄权䅁权䑃䅂䅁允䅁䅁䅅䅁䙁䅁䅁䅁䅁䅁䅁䍄䉁䅁䅁䅂䅁䅁䅍䅄䅁䅁䅯兑䄰䅁䅯眵䅯䅁䅯兢䅑䅁䅅䅁䉁䅁䅁兂慃婭婭婭䱫䅑杷允䅁䅁䅑䅁䑁䅁䅷䅁䭁䵁䱧䅁䭁佁䭫䅁䭁佁䭷䅁䉁䅁䅁允䅁䅁䅕䅁䅁䅁婄猴䵁䅉䅅䅁䕁䅁䅁睁䵁䅁䅁权䵂睄䅁权畄权䅁权䑃䅂䅁允䅁䅁䅅䅁䭁䕁䅣䅁䵁䅉䅅䅁䕁䅁䅁睁䵁䅁䅁权啂䅄䅁权浄权䅁权䙃䅂䅁允䅁䅁䅅䅁佁䅁䅷䅁穁䍁䄴免睁䑁䅕䅁䵁䅉䅅䅁䕁䅁䅁睁䵁䅁䅁权㙂睃䅁权灄权䅁权䙃䅂䅁允䅁䅁䅅䅁䙁䅁䅁䅁䅃晓䅎䍄䉁䅁䅁䅂䅁䅁䅍䅄䅁䅁䅯䅢䅳䅁䅯朷䅯䅁䅯全䅑䅁䅅䅁䉁䅁䅁兂䅁䅁䅁䅙䐰兑杷允䅁䅁䅑䅁䑁䅁䅷䅁䭁䙁乍䅁䭁佁䭙䅁䭁䡁䕯䅁䉁䅁䅁允䅁䅁䄴䅄䅁䑁䅉杌穁䑁䅁李䅁䅁杷允䅁䅁䅑䅁䑁䅁䅷䅁䭁䝁䱣䅁䭁佁䭣䅁䭁䡁䕯䅁䉁䅁䅁允䅁䅁䅕䵮村䡳潊稯䴸䅉䅅䅁䕁䅁䅁睁䵁䅁䅁权呂兄䅁权浄权䅁权䙃䅂䅁允䅁䅁䅅䅁佁䅁䅷䅁祁䍁䄴睍祁䑁䅉䅁䵁䅉䅅䅁䕁䅁䅁睁䵁䅁䅁权䝃䅁䅁权䭁䅁䅁权䙁䅁䅁允䅁䅁䅅䅁䙁䍁硣䭃捷杗䅊䍄䉁䅁䅁䅂䅁䅁䅍䅄䅁䅁䅯睕䄰䅁䅯朵䅯䅁䅯兦䅑䅁䅅䅁䉁䅁䅁杄䵁䅁䅁杍畁䑁䅅兏ぁ䅁䅁䍄䉁䅁䅁䅂䅁䅁䅍䅄䅁䅁䅯䅯䅳䅁䅯朵䅯䅁䅯睢䅑䅁䅅䅁䉁䅁䅁杄䵁䅁䅁杍畁䑁䅫䅍ぁ䅁䅁䍄䉁䅁䅁䅂䅁䅁䅍䅄䅁䅁䅯杇䅳䅁䅯朵䅯䅁䅯䄷䅯䅁䅅䅁䉁䅁䅁杄䵁䅁䅁免畁䑁䅧䅎ぁ䅁䅁䍄䉁䅁䅁䅂䅁䅁䅍䅄䅁䅁䅯睇䅳䅁䅯朵䅯䅁䅯来䅑䅁䅅䅁䉁䅁䅁杄䵁䅁䅁免畁䑁䅙䅎㑁䅁䅁䍄䉁䅁䅁䅂䅁䅁䅍䅄䅁䅁䅯杇䅳䅁䅯朵䅯䅁䅯䅣䅑䅁䅅䅁䉁䅁䅁杄䵁䅁䅁䅎畁䑁䅅兏㑁䅁䅁䍄䉁䅁䅁䅂䅁䅁䅍䅄䅁䅁䅯睇䅳䅁䅯朵䅯䅁䅯䅣䅑䅁䅅䅁䉁䅁䅁杄䵁䅁䅁免畁䑁䅫杍祁䅁䅁䍄䉁䅁䅁䅂䅁䅁䅍䅄䅁䅁䅯杇䅳䅁䅯朵䅯䅁䅯兣䅑䅁䅅䅁䉁䅁䅁杄䭁䅁䅁䅎畁䑁䅍睎䅁䅁杷允䅁䅁䅑䅁䑁䅁䅷䅁䭁䉁䱳䅁䭁佁䭙䅁䭁䡁䕅䅁䉁䅁䅁允䅁䅁䄴䅄䅁䑁䅉杌睁䑁䅅䅏䅁䅁杷允䅁䅁䅑䅁䑁䅁䅷䅁䭁䉁䱳䅁䭁佁䭙䅁䭁䥁䕕䅁䉁䅁䅁允䅁䅁䄴䅄䅁䑁䅅杌㑁䑁䅙杍䅁䅁杷允䅁䅁䅑䅁䑁䅁䅷䅁䭁䙁临䅁䭁佁䭫䅁䭁䡁䔰䅁䉁䅁䅁允䅁䅁䅕䅁䅁䅁䝁唵䵁䅉䅅䅁䕁䅁䅁睁䵁䅁䅁权慁睃䅁权浄权䅁权㥂䅂䅁允䅁䅁䅅䅁佁䅁䅯䅁ぁ䍁䄴兎㍁䅁䅁䍄䉁䅁䅁䅂䅁䅁䅍䅄䅁䅁䅯䅤䅷䅁䅯朷䅯䅁䅯兢䅑䅁䅅䅁䉁䅁䅁兂䅁䅁䅁䑉甯䅷杷允䅁䅁䅑䅁䑁䅁䅷䅁䭁乁䱑䅁䭁佁䭙䅁䭁䥁䕕䅁䉁䅁䅁允䅁䅁䄴䅄䅁䑁䅍杌ぁ䑁䅣䅎䅁䅁杷允䅁䅁䅑䅁䑁䅁䅷䅁䭁䍁䱫䅁䭁佁䬴䅁䭁䡁䔰䅁䉁䅁䅁允䅁䅁䅕䅁䅁䅁䭄㡰䵁䅉䅅䅁䕁䅁䅁睁䵁䅁䅁权癃睃䅁权灄权䅁权獄权䅁允䅁䅁䅅䅁䙁䅁䅁䅁䅁䭷䅚䍄䉁䅁䅁䅂䅁䅁䅍䅄䅁䅁䅯兴䅷䅁䅯朵䅯䅁䅯睢䅑䅁䅅䅁䉁䅁䅁杄䵁䅁䅁免畁䑁䅅免穁䅁䅁䍄䉁䅁䅁䅂䅁䅁䅍䅄䅁䅁䅯睨䅳䅁䅯眵䅯䅁䅯睧䅑䅁䅅䅁䉁䅁䅁兂元慮䉔䡲硲睐杷允䅁䅁䅑䅁䑁䅁䅷䅁䭁乁䰰䅁䭁佁䭙䅁䭁䡁䕯䅁䉁䅁䅁允䅁䅁䄴䅄䅁䑁䅅杌硁䑁䅍兎䅁䅁杷允䅁䅁䅑䅁䑁䅁䅷䅁䭁䵁䰸䅁䭁佁䬴䅁䭁䡁䕁䅁䉁䅁䅁允䅁䅁䅕䅁䅁䅁睃䔰䵁䅉䅅䅁䕁䅁䅁睁䵁䅁䅁权睁睃䅁权浄权䅁权獄权䅁允䅁䅁䅅䅁佁䅁䅷䅁硁䍁䄴兎㍁䑁䅉䅁䵁䅉䅅䅁䕁䅁䅁睁䵁䅁䅁权睁睃䅁权浄权䅁权瑂䅂䅁允䅁䅁䅅䅁佁䅁䅷䅁硁䍁䄴李㉁䑁䅍䅁䵁䅉䅅䅁䕁䅁䅁睁䵁䅁䅁权睁睃䅁权浄权䅁权睂䅂䅁允䅁䅁䅅䅁佁䅁䅷䅁硁䍁䄴兎硁䑁䅑䅁䵁䅉䅅䅁䕁䅁䅁睁䵁䅁䅁权乃兄䅁权浄权䅁权療䅂䅁允䅁䅁䅅䅁佁䅁䅷䅁㍁䍁䄴睍ぁ䑁䅣䅁䵁䅉䅅䅁䕁䅁䅁睁䵁䅁䅁权㕃䅁䅁权䉁杁䅁权䍁杁䅁允䅁䅁䅅䅁䙁䥁䙙坴汤⭊䅂䍄䉁䅁䅁䅂䅁䅁䅍䅄䅁䅁䅯儱䅷䅁䅯眵䅯䅁䅯全䅑䅁䅅䅁䉁䅁䅁兂䩃㥘䍁㕡䑑䅑杷允䅁䅁䅑䅁䑁䅁䅷䅁䭁䥁丰䅁䭁佁䭙䅁䭁䡁䔰䅁䉁䅁䅁允䅁䅁䄴䅄䅁䑁䅣杌硁䑁䅅杍䅁䅁杷允䅁䅁䅑䅁䑁䅁䅷䅁䭁偁䵍䅁䭁佁䭙䅁䭁䡁䕅䅁䉁䅁䅁允䅁䅁䅯睒䅁䅁杷允䅁䅁䅑䅁䑁䅁䅷䅁䭁䝁䱅䅁䭁佁䭣䅁䭁䝁䔰䅁䉁䅁䅁允䅁䅁䅕敫㠱穐敖橵䴸䅉䅅䅁䕁䅁䅁睁䵁䅁䅁权十䅄䅁权浄权䅁权瑂䅂䅁允䅁䅁䅅䅁佁䅁䅷䅁硁䍁䄴䅎㍁䑁䅕䅁䵁䅉䅅䅁䕁䅁䅁睁䵁䅁䅁权䍃允䅁权䉁杁䅁权䙁杁䅁允䅁䅁䅅䅁䙁䡁煮⭔㥱捇䅨䍄䉁䅁䅁䅂䅁䅁䅍䅄䅁䅁䅯杅䅷䅁䅯朵䅯䅁䅯睢䅑䅁䅅䅁䉁䅁䅁杄䵁䅁䅁免畁䑁䅣睎㉁䅁䅁䍄䉁䅁䅁䅂䅁䅁䅍䅄䅁䅁䅯八䅳䅁䅯眵䅯䅁䅯䅣䅑䅁䅅䅁䉁䅁䅁兂桄桥畓⭒噅䅑杷允䅁䅁䅑䅁䑁䅁䅷䅁䭁䭁䰸䅁䭁佁䭙䅁䭁䝁䔸䅁䉁䅁䅁允䅁䅁䄴䅄䅁䑁䅕杌㕁䑁䅕李䅁䅁杷允䅁䅁䅑䅁䑁䅁䅷䅁䭁佁䵕䅁䭁佁䭫䅁䭁䡁䕁䅁䉁䅁䅁允䅁䅁䅕䅁䅁䵁㕄䔱䵁䅉䅅䅁䕁䅁䅁睁䵁䅁䅁权癃睃䅁权浄权䅁权睂䅂䅁允䅁䅁䅅䅁佁䅁䅷䅁㍁䍁䄴䅎㍁䑁䅫䅁䵁䅉䅅䅁䕁䅁䅁睁䵁䅁䅁权敂兄䅁权湄权䅁权睂䅂䅁允䅁䅁䅅䅁䙁䥁摩䌫畔䄱䄵䍄䉁䅁䅁䅂䅁䅁䅍䅄䅁䅁䅯眶䄰䅁䅯眵䅯䅁䅯来䅑䅁䅅䅁䉁䅁䅁兂獃䙙晫噵潣䅑杷允䅁䅁䅑䅁䑁䅁䅷䅁䭁䉁䱧䅁䭁佁䭣䅁䭁䡁䕁䅁䉁䅁䅁允䅁䅁䅕呦ㄸ牘䩰䕋䵁䅉䅅䅁䕁䅁䅁睁䵁䅁䅁权䍁兄䅁权浄权䅁权㙂䅂䅁允䅁䅁䅅䅁佁䅁䅷䅁祁䍁䄴䅎㕁䑁䅫䅁䵁䅉䅅䅁䕁䅁䅁睁䵁䅁䅁权䍁兄䅁权浄权䅁权硂䅂䅁允䅁䅁䅅䅁佁䅁䅷䅁祁䍁䄴䅎ㅁ䑁䅧䅁䵁䅉䅅䅁䕁䅁䅁睁䵁䅁䅁权晄䅄䅁权湄权䅁权䑃䅂䅁允䅁䅁䅅䅁䙁䭁䝪穓䩥摑⽃䍄䉁䅁䅁䅂䅁䅁䅍䅄䅁䅁䅯䄴䅷䅁䅯眵䅯䅁䅯睧䅑䅁䅅䅁䉁䅁䅁兂塄㍯㥁桃浣䅑杷允䅁䅁䅑䅁䑁䅁䅷䅁䭁䑁䱅䅁䭁佁䭫䅁䭁䥁䕍䅁䉁䅁䅁允䅁䅁䅕䅁䅁䵁䩂〲䵁䅉䅅䅁䕁䅁䅁睁䵁䅁䅁权湃䅄䅁权浄权䅁权療䅂䅁允䅁䅁䅅䅁佁䅁䅷䅁硁䍁䄴䅎ㅁ䑁䅫䅁䵁䅉䅅䅁䕁䅁䅁睁䵁䅁䅁权䅄允䅁权䭁䅁䅁权䕁杁䅁允䅁䅁䅅䅁䙁䩁䕺䱉祂䅡䅰䍄䉁䅁䅁䅂䅁䅁䅍䅄䅁䅁䅯睰䅷䅁䅯朵䅯䅁䅯全䅑䅁䅅䅁䉁䅁䅁杄䵁䅁䅁免畁䑁䅍䅎硁䅁䅁䍄䉁䅁䅁䅂䅁䅁䅍䅄䅁䅁䅯共䅳䅁䅯朵䅯䅁䅯䄷䅯䅁䅅䅁䉁䅁䅁杄䵁䅁䅁免畁䑁䅁䅍硁䅁䅁䍄䉁䅁䅁䅂䅁䅁䅍䅄䅁䅁䅯共䅳䅁䅯朵䅯䅁䅯䅣䅑䅁䅅䅁䉁䅁䅁杄䵁䅁䅁免畁䑁䅁䅎硁䅁䅁䍄䉁䅁䅁䅂䅁䅁䅍䅄䅁䅁䅯䅳䅷䅁䅯朵䅯䅁䅯兣䅑䅁䅅䅁䉁䅁䅁杄䵁䅁䅁杍畁䑁䅁免ぁ䅁䅁䍄䉁䅁䅁䅂䅁䅁䅍䅄䅁䅁䅯朷䅳䅁䅯朵䅯䅁䅯䅣䅑䅁䅅䅁䉁䅁䅁杄䵁䅁䅁免畁䑁䅕睎祁䅁䅁䍄䉁䅁䅁䅂䅁䅁䅍䅄䅁䅁䅯朷䅳䅁䅯朵䅯䅁䅯全䅑䅁䅅䅁䉁䅁䅁杄䵁䅁䅁免畁䑁䅑李㕁䅁䅁䍄䉁䅁䅁䅂䅁䅁䅍䅄䅁䅁䅯睴䅷䅁䅯朵䅯䅁䅯睢䅑䅁䅅䅁䉁䅁䅁杄䵁䅁䅁免畁䑁䅧䅏㍁䅁䅁䍄䉁䅁䅁䅂䅁䅁䅍䅄䅁䅁䅯睴䅷䅁䅯朵䅯䅁䅯䅣䅑䅁䅅䅁䉁䅁䅁杄䵁䅁䅁免畁䑁䅫䅏ㅁ䅁䅁䍄䉁䅁䅁䅂䅁䅁䅍䅄䅁䅁䅯允䄰䅁䅯儶䅯䅁䅯来䅑䅁䅅䅁䉁䅁䅁兂䅁䅁䅁䘶椸具杷允䅁䅁䅑䅁䑁䅁䅷䅁䭁䩁䵉䅁䭁佁䭣䅁䭁䝁䔰䅁䉁䅁䅁允䅁䅁䅕呦ㄸ牘䩰䕆䵁䅉䅅䅁䕁䅁䅁睁䵁䅁䅁权呃䅄䅁权湄权䅁权瑂䅂䅁允䅁䅁䅅䅁䙁䱁摋㘷䝦⽓⽳䍄䉁䅁䅁䅂䅁䅁䅍䅄䅁䅁䅯䅁䅷䅁䅯朵䅯䅁䅯䄷䅯䅁䅅䅁䉁䅁䅁杄䵁䅁䅁免畁䑁䅕䅎㑁䅁䅁䍄䉁䅁䅁䅂䅁䅁䅍䅄䅁䅁䅯䅁䅷䅁䅯朵䅯䅁䅯睢䅑䅁䅅䅁䉁䅁䅁杄䵁䅁䅁免畁䑁䅑䅏ㅁ䅁䅁䍄䉁䅁䅁䅂䅁䅁䅍䅄䅁䅁䅯䅁䅷䅁䅯朵䅯䅁䅯来䅑䅁䅅䅁䉁䅁䅁杄䵁䅁䅁免畁䑁䅑兎㕁䅁䅁䍄䉁䅁䅁䅂䅁䅁䅍䅄䅁䅁䅯䅁䅷䅁䅯朵䅯䅁䅯睧䅑䅁䅅䅁䉁䅁䅁杄䵁䅁䅁免畁䑁䅙睎穁䅁䅁䍄䉁䅁䅁䅂䅁䅁䅍䅄䅁䅁䅯䄱䅷䅁䅯眵䅯䅁䅯来䅑䅁䅅䅁䉁䅁䅁兂㝁〳丫㉬䘴䅑杷允䅁䅁䅑䅁䑁䅁䅷䅁䭁䥁䉍䅁䭁䅁䅑䅁䭁䅁䍑䅁䉁䅁䅁允䅁䅁䅕䅁䅁䉁䭩正䵅䅉䅅䅁䕁䅁䅁睁䵁䅁䅁权塁兄䅁权灄权䅁权瑂䅂䅁允䅁䅁䅅䅁䙁䅁䅁䅁䅄敢䅲䍄䉁䅁䅁䅂䅁䅁䅍䅄䅁䅁䅯睢䅷䅁䅯朵䅯䅁䅯䅣䅑䅁䅅䅁䉁䅁䅁权䡂䅁䅁䍄䉁䅁䅁䅂䅁䅁䅍䅄䅁䅁䅯䅣䅷䅁䅯朵䅯䅁䅯䅣䅑䅁䅅䅁䉁䅁䅁权䡂䅁䅁䍄䉁䅁䅁䅂䅁䅁䅍䅄䅁䅁䅯杢䅷䅁䅯朵䅯䅁䅯全䅑䅁䅅䅁䉁䅁䅁杄䵁䅁䅁睍畁䑁䅍兏硁䅁䅁䍄䉁䅁䅁䅂䅁䅁䅍䅄䅁䅁䅯睢䅷䅁䅯朵䅯䅁䅯兦䅑䅁䅅䅁䉁䅁䅁权䡂䅁䅁䍄䉁䅁䅁䅂䅁䅁䅍䅄䅁䅁䅯䅣䅷䅁䅯朵䅯䅁䅯兦䅑䅁䅅䅁䉁䅁䅁权䡂䅁䅁䍄䉁䅁䅁䅂䅁䅁䅍䅄䅁䅁䅯杇䅷䅁䅯朵䅯䅁䅯䄷䅯䅁䅅䅁䉁䅁䅁杄䵁䅁䅁睍畁䑁䅑睍㑁䅁䅁䍄䉁䅁䅁䅂䅁䅁䅍䅄䅁䅁䅯杮䅷䅁䅯朷䅯䅁䅯睢䅑䅁䅅䅁䉁䅁䅁兂䅁䅁䅁䙁䍶䅑杷允䅁䅁䅑䅁䑁䅁䅷䅁䭁䉁䵯䅁䭁佁䭙䅁䭁䝁䔰䅁䉁䅁䅁允䅁䅁䄴䅄䅁䑁䅍杌㉁䑁䅉杍䅁䅁杷允䅁䅁䅑䅁䑁䅁䅷䅁䭁䉁䵫䅁䭁佁䭙䅁䭁䝁䔸䅁䉁䅁䅁允䅁䅁䄴䅄䅁䑁䅍杌祁䑁䅍兏䅁䅁杷允䅁䅁䅑䅁䑁䅁䅷䅁䭁䡁䈰䅁䭁䉁䅅䅁䭁䅁䍑䅁䉁䅁䅁允䅁䅁䄴䅆䅁䑁䅫免硁䑁䅙䅏硁䑁䅁䅍睁䅁䅁䍄䉁䅁䅁䅂䅁䅁䅍䅄䅁䅁䅯杇䅷䅁䅯朵䅯䅁䅯兣䅑䅁䅅䅁䉁䅁䅁杄䵁䅁䅁䅎畁䑁䅍兎㕁䅁䅁䍄䉁䅁䅁䅂䅁䅁䅍䅄䅁䅁䅯材䅳䅁䅯儶䅯䅁䅯兣䅑䅁䅅䅁䉁䅁䅁兂䅁䅁䅁䝹䤴兑杷允䅁䅁䅑䅁䑁䅁䅷䅁䭁䉁䵯䅁䭁佁䭙䅁䭁䥁䕍䅁䉁䅁䅁允䅁䅁䄴䅄䅁䑁䅑杌睁䑁䅅睎䅁䅁杷允䅁䅁䅑䅁䑁䅁䅷䅁䭁䅁乙䅁䭁佁䬴䅁䭁䝁䔸䅁䉁䅁䅁允䅁䅁䅕䅁䅁偁䡂〫䵁䅉䅅䅁䕁䅁䅁睁䵁䅁䅁权桂䅄䅁权浄权䅁权獄权䅁允䅁䅁䅅䅁佁䅁䅷䅁祁䍁䄴免ㅁ䑁䅍䅁䵁䅉䅅䅁䕁䅁䅁睁䵁䅁䅁权桂䅄䅁权浄权䅁权䙃䅂䅁允䅁䅁䅅䅁佁䅁䅷䅁祁䍁䄴免㕁䑁䅑䅁䵁䅉䅅䅁䕁䅁䅁睁䵁䅁䅁权㡄䅄䅁权浄权䅁权瑂䅂䅁允䅁䅁䅅䅁佁䅁䅷䅁祁䍁䄴䅎ㅁ䑁䅅䅁䵁䅉䅅䅁䕁䅁䅁睁䵁䅁䅁权㡄䅄䅁权浄权䅁权睂䅂䅁允䅁䅁䅅䅁佁䅁䅷䅁穁䍁䄴睍㉁䑁䅣䅁䵁䅉䅅䅁䕁䅁䅁睁䵁䅁䅁权牄兄䅁权浄权䅁权療䅂䅁允䅁䅁䅅䅁佁䅁䅷䅁睁䍁䄴䅏ぁ䑁䅧䅁䵁䅉䅅䅁䕁䅁䅁睁䵁䅁䅁权牄兄䅁权浄权䅁权㙂䅂䅁允䅁䅁䅅䅁佁䅁䅷䅁睁䍁䄴䅏ㅁ䑁䅣䅁䵁䅉䅅䅁䕁䅁䅁睁䵁䅁䅁权㡃䅁䅁权䭁䅁䅁权䙁䅁䅁允䅁䅁䅅䅁䙁䩁畨潅䅐癹⽍䍄䉁䅁䅁䅂䅁䅁䅍䅄䅁䅁䅯䄷䅳䅁䅯朵䅯䅁䅯兢䅑䅁䅅䅁䉁䅁䅁杄䵁䅁䅁免畁䑁䅍杍ぁ䅁䅁䍄䉁䅁䅁䅂䅁䅁䅍䅄䅁䅁䅯䄷䅳䅁䅯朵䅯䅁䅯睢䅑䅁䅅䅁䉁䅁䅁杄䵁䅁䅁免畁䑁䅍免㍁䅁䅁䍄䉁䅁䅁䅂䅁䅁䅍䅄䅁䅁䅯睭䅷䅁䅯朵䅯䅁䅯全䅑䅁䅅䅁䉁䅁䅁杄䵁䅁䅁免畁䑁䅕䅍ㅁ䅁䅁䍄䉁䅁䅁䅂䅁䅁䅍䅄䅁䅁䅯䄷䅳䅁䅯朵䅯䅁䅯全䅑䅁䅅䅁䉁䅁䅁杄䵁䅁䅁免畁䑁䅅䅍㍁䅁䅁䍄䉁䅁䅁䅂䅁䅁䅍䅄䅁䅁䅯䄷䅳䅁䅯朵䅯䅁䅯兦䅑䅁䅅䅁䉁䅁䅁杄䵁䅁䅁免畁䑁䅁睍ぁ䅁䅁䍄䉁䅁䅁䅂䅁䅁䅍䅄䅁䅁䅯䄸䅳䅁䅯儶䅯䅁䅯䄷䅯䅁䅅䅁䉁䅁䅁兂䅁䅁䅁䕉癌䅑杷允䅁䅁䅑䅁䑁䅁䅷䅁䭁䑁䵫䅁䭁佁䭙䅁䭁佁䭷䅁䉁䅁䅁允䅁䅁䄴䅄䅁䑁䅁杌㕁䑁䅁睍䅁䅁杷允䅁䅁䅑䅁䑁䅁䅷䅁䭁䍁䱁䅁䭁佁䭣䅁䭁䡁䔰䅁䉁䅁䅁允䅁䅁䅕兇坒楄礰啎䵁䅉䅅䅁䕁䅁䅁睁䵁䅁䅁权㕁䅄䅁权浄权䅁权療䅂䅁允䅁䅁䅅䅁佁䅁䅷䅁硁䍁䄴免㉁䑁䅙䅁䵁䅉䅅䅁䕁䅁䅁睁䵁䅁䅁权䱁睃䅁权湄权䅁权瑂䅂䅁允䅁䅁䅅䅁䙁䑁ㄸ牘䩰䍺䅒䍄䉁䅁䅁䅂䅁䅁䅍䅄䅁䅁䅯兏䅷䅁䅯朵䅯䅁䅯来䅑䅁䅅䅁䉁䅁䅁杄䵁䅁䅁免畁䑁䅉杍㉁䅁䅁䍄䉁䅁䅁䅂䅁䅁䅍䅄䅁䅁䅯東䅷䅁䅯朷䅯䅁䅯睧䅑䅁䅅䅁䉁䅁䅁兂䅁䅁䅁䝕䝕兑杷允䅁䅁䅑䅁䑁䅁䅷䅁䭁䵁䵳䅁䭁佁䬴䅁䭁䡁䕯䅁䉁䅁䅁允䅁䅁䅕䅁䅁䅁汃欱䵁䅉䅅䅁䕁䅁䅁睁䵁䅁䅁权㥂䅄䅁权浄权䅁权獄权䅁允䅁䅁䅅䅁佁䅁䅷䅁硁䍁䄴李㑁䑁䅉䅁䵁䅉䅅䅁䕁䅁䅁睁䵁䅁䅁权㥂䅄䅁权浄权䅁权㙂䅂䅁允䅁䅁䅅䅁佁䅁䅷䅁祁䍁䄴免祁䑁䅑䅁䵁䅉䅅䅁䕁䅁䅁睁䵁䅁䅁权㥂䅄䅁权浄权䅁权䑃䅂䅁允䅁䅁䅅䅁佁䅁䅯䅁祁䍁䄴杍㕁䅁䅁䍄䉁䅁䅁䅂䅁䅁䅍䅄䅁䅁䅯兦䅷䅁䅯朵䅯䅁䅯兦䅑䅁䅅䅁䉁䅁䅁杄䵁䅁䅁杍畁䑁䅑杍㑁䅁䅁䍄䉁䅁䅁䅂䅁䅁䅍䅄䅁䅁䅯䅪䄰䅁䅯儶䅯䅁䅯来䅑䅁䅅䅁䉁䅁䅁兂䅁䅁䅁䕧丯䅑杷允䅁䅁䅑䅁䑁䅁䅷䅁䭁䅁乙䅁䭁佁䬴䅁䭁䝁䔰䅁䉁䅁䅁允䅁䅁䅕䅁䅁䝁硪う䵅䅉䅅䅁䕁䅁䅁睁䵁䅁䅁权䅃䅄䅁权浄权䅁权獄权䅁允䅁䅁䅅䅁佁䅁䅷䅁睁䍁䄴兏穁䑁䅧䅁䵁䅉䅅䅁䕁䅁䅁睁䵁䅁䅁权䥃睃䅁权湄权䅁权㙂䅂䅁允䅁䅁䅅䅁䙁䭁慁㥌欰桂䅢䍄䉁䅁䅁䅂䅁䅁䅍䅄䅁䅁䅯東䄰䅁䅯朵䅯䅁䅯兣䅑䅁䅅䅁䉁䅁䅁杄䵁䅁䅁睍畁䑁䅑䅎ぁ䅁䅁䍄䉁䅁䅁䅂䅁䅁䅍䅄䅁䅁䅯䅧䅷䅁䅯朵䅯䅁䅯来䅑䅁䅅䅁䉁䅁䅁杄䵁䅁䅁䅍畁䑁䅣杍㕁䅁䅁䍄䉁䅁䅁䅂䅁䅁䅍䅄䅁䅁䅯䅧䅷䅁䅯朵䅯䅁䅯兣䅑䅁䅅䅁䉁䅁䅁杄䵁䅁䅁䅍畁䑁䅧免ㅁ䅁䅁䍄䉁䅁䅁䅂䅁䅁䅍䅄䅁䅁䅯兴䅳䅁䅯朷䅯䅁䅯来䅑䅁䅅䅁䉁䅁䅁兂䅁䅁䅁䌴歶䅑杷允䅁䅁䅑䅁䑁䅁䅷䅁䭁䥁䵁䅁䭁佁䭙䅁䭁䡁䔰䅁䉁䅁䅁允䅁䅁䄴䅄䅁䑁䅅杌ㅁ䑁䅁兏䅁䅁杷允䅁䅁䅑䅁䑁䅁䅷䅁䭁䥁䵙䅁䭁佁䬴䅁䭁䥁䕍䅁䉁䅁䅁允䅁䅁䅕䅁䅁䵁坃〲䵁䅉䅅䅁䕁䅁䅁睁䵁䅁䅁权䵃睃䅁权浄权䅁权㙂䅂䅁允䅁䅁䅅䅁佁䅁䅷䅁硁䍁䄴睍ぁ䑁䅍䅁䵁䅉䅅䅁䕁䅁䅁睁䵁䅁䅁权呃䅁䅁权䭁䅁䅁权䕁杁䅁允䅁䅁䅅䅁䭁䕁䅣䅁䵁䅉䅅䅁䕁䅁䅁睁䵁䅁䅁权䙁睃䅁权畄权䅁权硂䅂䅁允䅁䅁䅅䅁䙁䅁䅁䅁权畺䅰䍄䉁䅁䅁䅂䅁䅁䅍䅄䅁䅁䅯兲䅳䅁䅯儶䅯䅁䅯兢䅑䅁䅅䅁䉁䅁䅁兂䅁䅁䅁䉷〯䅷杷允䅁䅁䅑䅁䑁䅁䅷䅁䭁䝁䵑䅁䭁佁䭫䅁䭁䡁䕯䅁䉁䅁䅁允䅁䅁䅕䅁䅁䥁畁䕹䵁䅉䅅䅁䕁䅁䅁睁䵁䅁䅁权塃䅁䅁权䭁䅁䅁权䕁杁䅁允䅁䅁䅅䅁䙁䝁剩堷⽷剎䅂䍄䉁䅁䅁䅂䅁䅁䅍䅄䅁䅁䅯杵䅷䅁䅯儶䅯䅁䅯来䅑䅁䅅䅁䉁䅁䅁兂䅁䅁䅁䭑楶䅑杷允䅁䅁䅑䅁䑁䅁䅷䅁䭁䩁䅧䅁䭁䅁䅯䅁䭁䅁䍑䅁䉁䅁䅁允䅁䅁䅕へ㍳啩杆启䴸䅉䅅䅁䕁䅁䅁睁䵁䅁䅁权䵃睃䅁权浄权䅁权硂䅂䅁允䅁䅁䅅䅁佁䅁䅯䅁硁䍁䄴兎ㅁ䅁䅁䍄䉁䅁䅁䅂䅁䅁䅍䅄䅁䅁䅯儴䅳䅁䅯朷䅯䅁䅯兢䅑䅁䅅䅁䉁䅁䅁兂䅁䅁䅁䵧䑌䅑杷允䅁䅁䅑䅁䑁䅁䅷䅁䭁佁丸䅁䭁佁䭯䅁䭁䡁䕯䅁䉁䅁䅁允䅁䅁䅯睒䅁䅁杷允䅁䅁䅑䅁䑁䅁䅷䅁䭁䵁䱧䅁䭁佁䭙䅁䭁䝁䔸䅁䉁䅁䅁允䅁䅁䄴权䅁䑁䅅杌祁䑁䅣䅁䵁䅉䅅䅁䕁䅁䅁睁䵁䅁䅁权十兄䅁权湄权䅁权療䅂䅁允䅁䅁䅅䅁䙁䭁䠵場啯畲⼫䍄䉁䅁䅁䅂䅁䅁䅍䅄䅁䅁䅯睪䅷䅁䅯朵䅯䅁䅯兢䅑䅁䅅䅁䉁䅁䅁权䡂䅁䅁䍄䉁䅁䅁䅂䅁䅁䅍䅄䅁䅁䅯睪䅷䅁䅯朵䅯䅁䅯来䅑䅁䅅䅁䉁䅁䅁权䡂䅁䅁䍄䉁䅁䅁䅂䅁䅁䅍䅄䅁䅁䅯睪䅷䅁䅯朵䅯䅁䅯兣䅑䅁䅅䅁䉁䅁䅁权䡂䅁䅁䍄䉁䅁䅁䅂䅁䅁䅍䅄䅁䅁䅯睪䅷䅁䅯朵䅯䅁䅯兦䅑䅁䅅䅁䉁䅁䅁权䡂䅁䅁䍄䉁䅁䅁䅂䅁䅁䅍䅄䅁䅁䅯䅔䅳䅁䅯朵䅯䅁䅯睢䅑䅁䅅䅁䉁䅁䅁杄䵁䅁䅁杍畁䑁䅅睍㑁䅁䅁䍄䉁䅁䅁䅂䅁䅁䅍䅄䅁䅁䅯睤䅳䅁䅯朷䅯䅁䅯䄷䅯䅁䅅䅁䉁䅁䅁兂䅁䅁䅁䍁晦䅑杷允䅁䅁䅑䅁䑁䅁䅷䅁䭁䕁䱷䅁䭁佁䭙䅁䭁䥁䕍䅁䉁䅁䅁允䅁䅁䄴䅄䅁䑁䅍杌ㅁ䑁䅉李䅁䅁杷允䅁䅁䅑䅁䑁䅁䅷䅁䭁䉁䱕䅁䭁佁䭙䅁䭁佁䭷䅁䉁䅁䅁允䅁䅁䄴䅄䅁䑁䅅杌硁䑁䅫睍䅁䅁杷允䅁䅁䅑䅁䑁䅁䅷䅁䭁䙁䴰䅁䭁佁䭫䅁䭁䡁䕁䅁䉁䅁䅁允䅁䅁䅕䅁䅁䍁十猯䵁䅉䅅䅁䕁䅁䅁睁䵁䅁䅁权噁睃䅁权浄权䅁权瑂䅂䅁允䅁䅁䅅䅁佁䅁䅷䅁硁䍁䄴䅍㕁䑁䅧䅁䵁䅉䅅䅁䕁䅁䅁睁䵁䅁䅁权敁睃䅁权畄权䅁权療䅂䅁允䅁䅁䅅䅁䭁䕁䅣䅁䵁䅉䅅䅁䕁䅁䅁睁䵁䅁䅁权橁兄䅁权畄权䅁权療䅂䅁允䅁䅁䅅䅁䙁䅁䅁䅁权畁䅬䍄䉁䅁䅁䅂䅁䅁䅍䅄䅁䅁䅯兆䅳䅁䅯朵䅯䅁䅯全䅑䅁䅅䅁䉁䅁䅁杄䭁䅁䅁免畁䑁䅅䅎䅁䅁杷允䅁䅁䅑䅁䑁䅁䅷䅁䭁䉁䱕䅁䭁佁䭙䅁䭁䥁䕍䅁䉁䅁䅁允䅁䅁䄴䅄䅁䑁䅅杌祁䑁䅉免䅁䅁杷允䅁䅁䅑䅁䑁䅁䅷䅁䭁䉁䱕䅁䭁佁䭙䅁䭁䡁䔰䅁䉁䅁䅁允䅁䅁䄴䅄䅁䑁䅅杌祁䑁䅙䅏䅁䅁杷允䅁䅁䅑䅁䑁䅁䅷䅁䭁䑁偙䅁䭁佁䭯䅁䭁䡁䕁䅁䉁䅁䅁允䅁䅁䄴䅄䅁䑁䅁杌㉁䑁䅙杍䅁䅁杷允䅁䅁䅑䅁䑁䅁䅷䅁䭁䵁䵧䅁䭁佁䭙䅁䭁䝁䔸䅁䉁䅁䅁允䅁䅁䅯睒䅁䅁杷允䅁䅁䅑䅁䑁䅁䅷䅁䭁䝁䱙䅁䭁佁䬴䅁䭁䥁䕕䅁䉁䅁䅁允䅁䅁䅕䅁䅁䍁㉄歂䵅䅉䅅䅁䕁䅁䅁睁䵁䅁䅁权䕁䅄䅁权灄权䅁权瑂䅂䅁允䅁䅁䅅䅁䙁䅁䅁䅁䅃㡉䄵䍄䉁䅁䅁䅂䅁䅁䅍䅄䅁䅁䅯䅹䅷䅁䅯朵䅯䅁䅯来䅑䅁䅅䅁䉁䅁䅁权䡂䅁䅁䍄䉁䅁䅁䅂䅁䅁䅍䅄䅁䅁䅯杣䄰䅁䅯朵䅯䅁䅯兢䅑䅁䅅䅁䉁䅁䅁杄䵁䅁䅁杍畁䑁䅉䅎ㅁ䅁䅁䍄䉁䅁䅁䅂䅁䅁䅍䅄䅁䅁䅯杣䄰䅁䅯朵䅯䅁䅯兣䅑䅁䅅䅁䉁䅁䅁杄䵁䅁䅁睍畁䑁䅙䅎祁䅁䅁䍄䉁䅁䅁䅂䅁䅁䅍䅄䅁䅁䅯䅐䄰䅁䅯眵䅯䅁䅯来䅑䅁䅅䅁䉁䅁䅁兂畁䭯歌甲睪睐杷允䅁䅁䅑䅁䑁䅁䅷䅁䭁乁临䅁䭁佁䭙䅁䭁䡁䔰䅁䉁䅁䅁允䅁䅁䄴䅄䅁䑁䅅杌㉁䑁䅧杍䅁䅁杷允䅁䅁䅑䅁䑁䅁䅷䅁䭁䙁䵳䅁䭁佁䭙䅁䭁䡁䕅䅁䉁䅁䅁允䅁䅁䄴䅄䅁䑁䅉杌穁䑁䅕睎䅁䅁杷允䅁䅁䅑䅁䑁䅁䅷䅁䭁䙁䵳䅁䭁佁䭙䅁䭁䥁䕕䅁䉁䅁䅁允䅁䅁䄴䅄䅁䑁䅉杌硁䑁䅙杍䅁䅁杷允䅁䅁䅑䅁䑁䅁䅷䅁䭁䙁䵳䅁䭁佁䭙䅁䭁䡁䔰䅁䉁䅁䅁允䅁䅁䄴䅄䅁䑁䅉杌穁䑁䅧睍䅁䅁杷允䅁䅁䅑䅁䑁䅁䅷䅁䭁䥁䰰䅁䭁佁䭙䅁䭁佁䭷䅁䉁䅁䅁允䅁䅁䄴䅄䅁䑁䅍杌睁䑁䅧䅏䅁䅁杷允䅁䅁䅑䅁䑁䅁䅷䅁䭁䥁䰰䅁䭁佁䭙䅁䭁䝁䔰䅁䉁䅁䅁允䅁䅁䄴䅄䅁䑁䅍杌穁䑁䅍李䅁䅁杷允䅁䅁䅑䅁䑁䅁䅷䅁䭁䥁䰰䅁䭁佁䭙䅁䭁䡁䕁䅁䉁䅁䅁允䅁䅁䄴权䅁䑁䅑杌硁䑁䅙䅁䵁䅉䅅䅁䕁䅁䅁睁䵁䅁䅁权乃睃䅁权浄权䅁权硂䅂䅁允䅁䅁䅅䅁佁䅁䅷䅁ぁ䍁䄴䅍ㅁ䑁䅙䅁䵁䅉䅅䅁䕁䅁䅁睁䵁䅁䅁权㡁睃䅁权畄权䅁权㙂䅂䅁允䅁䅁䅅䅁䙁䅁䅁䅁䅄癡䅆䍄䉁䅁䅁䅂䅁䅁䅍䅄䅁䅁䅯兪䅳䅁䅯朵䅯䅁䅯睧䅑䅁䅅䅁䉁䅁䅁杄䵁䅁䅁䅎畁䑁䅉䅎㕁䅁䅁䍄䉁䅁䅁䅂䅁䅁䅍䅄䅁䅁䅯兪䅳䅁䅯朵䅯䅁䅯兦䅑䅁䅅䅁䉁䅁䅁杄䵁䅁䅁睍畁䑁䅫睎祁䅁䅁䍄䉁䅁䅁䅂䅁䅁䅍䅄䅁䅁䅯睯䅷䅁䅯朵䅯䅁䅯䅣䅑䅁䅅䅁䉁䅁䅁杄䵁䅁䅁兏畁䑁䅑免㕁䅁䅁䍄䉁䅁䅁䅂䅁䅁䅍䅄䅁䅁䅯䅴䅷䅁䅯朵䅯䅁䅯来䅑䅁䅅䅁䉁䅁䅁权䡂䅁䅁䍄䉁䅁䅁䅂䅁䅁䅍䅄䅁䅁䅯䅰䅷䅁䅯朵䅯䅁䅯䅣䅑䅁䅅䅁䉁䅁䅁杄佁䅁䅁免祁䍁䄴䅏㕁䑁䅙䅁䵁䅉䅅䅁䕁䅁䅁睁䵁䅁䅁权橃䅄䅁权浄权䅁权䙃䅂䅁允䅁䅁䅅䅁佁䅁䅷䅁㑁䍁䄴䅍㑁䑁䅙䅁䵁䅉䅅䅁䕁䅁䅁睁䵁䅁䅁权歃䅄䅁权浄权䅁权䙃䅂䅁允䅁䅁䅅䅁佁䅁䄴䅁硁䑁䅁杌㍁䑁䅅兏䅁䅁杷允䅁䅁䅑䅁䑁䅁䅷䅁䭁佁䱕䅁䭁佁䭙䅁䭁䝁䔸䅁䉁䅁䅁允䅁䅁䄴䅄䅁䑁䅅杌睁䑁䅣睎䅁䅁杷允䅁䅁䅑䅁䑁䅁䅷䅁䭁䭁䵑䅁䭁佁䭙䅁䭁䡁䔰䅁䉁䅁䅁允䅁䅁䄴权䅁䑁䅑杌㑁䑁䅙䅁䵁䅉䅅䅁䕁䅁䅁睁䵁䅁䅁权㕂睃䅁权浄权䅁权獄权䅁允䅁䅁䅅䅁䭁䕁䅣䅁䵁䅉䅅䅁䕁䅁䅁睁䵁䅁䅁权䝃兄䅁权浄权䅁权療䅂䅁允䅁䅁䅅䅁佁䅁䅷䅁硁䍁䄴䅎㍁䑁䅕䅁䵁䅉䅅䅁䕁䅁䅁睁䵁䅁䅁权㙂睃䅁权浄权䅁权睂䅂䅁允䅁䅁䅅䅁佁䅁䄴䅁硁䑁䅉杌ぁ䑁䅁䅎䅁䅁杷允䅁䅁䅑䅁䑁䅁䅷䅁䭁䑁乑䅁䭁佁䭙䅁䭁䡁䕯䅁䉁䅁䅁允䅁䅁䄴䅄䅁䑁䅅杌㍁䑁䅙兎䅁䅁杷允䅁䅁䅑䅁䑁䅁䅷䅁䭁䡁䱫䅁䭁佁䭙䅁䭁䡁䔰䅁䉁䅁䅁允䅁䅁䄴䅄䅁䑁䅧杌㑁䑁䅁䅎䅁䅁杷允䅁䅁䅑䅁䑁䅁䅷䅁䭁乁䉷䅁䭁䉁䅅䅁䭁䅁䅕䅁䉁䅁䅁允䅁䅁䄴杆䅁䑁䅧免睁䑁䅧䅍睁䑁䅁䅍睁䑁䅁䅁䵁䅉䅅䅁䕁䅁䅁睁䵁䅁䅁权⽃睃䅁权浄权䅁权瑂䅂䅁允䅁䅁䅅䅁䭁䕁䅣䅁䵁䅉䅅䅁䕁䅁䅁睁䵁䅁䅁权⽃睃䅁权浄权䅁权睂䅂䅁允䅁䅁䅅䅁䭁䕁䅣䅁䵁䅉䅅䅁䕁䅁䅁睁䵁䅁䅁权⽃睃䅁权浄权䅁权硂䅂䅁允䅁䅁䅅䅁䭁䕁䅣䅁䵁䅉䅅䅁䕁䅁䅁睁䵁䅁䅁权佁䅄䅁权畄权䅁权硂䅂䅁允䅁䅁䅅䅁䙁䅁䅁䅁㑄硋䉂䍄䉁䅁䅁䅂䅁䅁䅍䅄䅁䅁䅯杚䅷䅁䅯眵䅯䅁䅯䄷䅯䅁䅅䅁䉁䅁䅁兂䑄匹捨な慉䅑杷允䅁䅁䅑䅁䑁䅁䅷䅁䭁䙁䱷䅁䭁佁䭙䅁䭁佁䭷䅁䉁䅁䅁允䅁䅁䄴䅄䅁䑁䅉杌睁䑁䅁睍䅁䅁杷允䅁䅁䅑䅁䑁䅁䅷䅁䭁䙁䱷䅁䭁佁䭙䅁䭁䡁䕁䅁䉁䅁䅁允䅁䅁䄴䅄䅁䑁䅅杌㕁䑁䅁睍䅁䅁杷允䅁䅁䅑䅁䑁䅁䅷䅁䭁佁䱯䅁䭁佁䭙䅁䭁䝁䔸䅁䉁䅁䅁允䅁䅁䄴䅄䅁䑁䅉杌ㅁ䑁䅧䅏䅁䅁杷允䅁䅁䅑䅁䑁䅁䅷䅁䭁䝁䵕䅁䭁佁䬴䅁䭁䡁䕅䅁䉁䅁䅁允䅁䅁䅕䅁䅁䕁癁唰䵁䅉䅅䅁䕁䅁䅁睁䵁䅁䅁权祄权䅁权湄权䅁权睂䅂䅁允䅁䅁䅅䅁䙁䍁䝯乙敘杉䅰䍄䉁䅁䅁䅂䅁䅁䅍䅄䅁䅁䅯䅓䄰䅁䅯朵䅯䅁䅯兦䅑䅁䅅䅁䉁䅁䅁杄䵁䅁䅁䅍畁䑁䅫免ㅁ䅁䅁䍄䉁䅁䅁䅂䅁䅁䅍䅄䅁䅁䅯兔䄰䅁䅯眵䅯䅁䅯䄷䅯䅁䅅䅁䉁䅁䅁权䡂䅁䅁䍄䉁䅁䅁䅂䅁䅁䅍䅄䅁䅁䅯䅌䄰䅁䅯朵䅯䅁䅯兣䅑䅁䅅䅁䉁䅁䅁杄䵁䅁䅁睍畁䑁䅙李㍁䅁䅁䍄䉁䅁䅁䅂䅁䅁䅍䅄䅁䅁䅯䅌䄰䅁䅯朵䅯䅁䅯全䅑䅁䅅䅁䉁䅁䅁杄䵁䅁䅁杍畁䑁䅧李㍁䅁䅁䍄䉁䅁䅁䅂䅁䅁䅍䅄䅁䅁䅯儰䅷䅁䅯眵䅯䅁䅯兣䅑䅁䅅䅁䉁䅁䅁兂㍄䄷武䈫䝉䅷杷允䅁䅁䅑䅁䑁䅁䅷䅁䭁䍁乷䅁䭁佁䭙䅁䭁䥁䕍䅁䉁䅁䅁允䅁䅁䅯睒䅁䅁杷允䅁䅁䅑䅁䑁䅁䅷䅁䭁䑁䵯䅁䭁佁䭙䅁䭁䥁䕕䅁䉁䅁䅁允䅁䅁䄴䅄䅁䑁䅧杌ぁ䑁䅉兏䅁䅁杷允䅁䅁䅑䅁䑁䅁䅷䅁䭁䑁䵯䅁䭁佁䭙䅁䭁䡁䔰䅁䉁䅁䅁允䅁䅁䄴䅄䅁䑁䅣杌㍁䑁䅣睍䅁䅁杷允䅁䅁䅑䅁䑁䅁䅷䅁䭁偁䱑䅁䭁佁䭙䅁䭁䝁䔰䅁䉁䅁䅁允䅁䅁䄴䅄䅁䑁䅅杌硁䑁䅣兎䅁䅁杷允䅁䅁䅑䅁䑁䅁䅷䅁䭁偁䱕䅁䭁佁䭙䅁䭁䝁䔰䅁䉁䅁䅁允䅁䅁䄴䅄䅁䑁䅅杌祁䑁䅙免䅁䅁杷允䅁䅁䅑䅁䑁䅁䅷䅁䭁偁䱙䅁䭁佁䭙䅁䭁䝁䔰䅁䉁䅁䅁允䅁䅁䄴䅄䅁䑁䅅杌㍁䑁䅫䅏䅁䅁杷允䅁䅁䅑䅁䑁䅁䅷䅁䭁䅁䵙䅁䭁佁䭣䅁䭁䡁䕅䅁䉁䅁䅁允䅁䅁䅕体㙆䭆渵歎䵁䅉䅅䅁䕁䅁䅁睁䵁䅁䅁权㉄睃䅁权浄权䅁权療䅂䅁允䅁䅁䅅䅁佁䅁䅷䅁硁䍁䄴䅎穁䑁䅙䅁䵁䅉䅅䅁䕁䅁䅁睁䵁䅁䅁权ㅄ睃䅁权浄权䅁权䑃䅂䅁允䅁䅁䅅䅁佁䅁䅷䅁硁䍁䄴䅎ぁ䑁䅍䅁䵁䅉䅅䅁䕁䅁䅁睁䵁䅁䅁权㉄睃䅁权浄权䅁权䑃䅂䅁允䅁䅁䅅䅁佁䅁䅷䅁祁䍁䄴睍祁䑁䅫䅁䵁䅉䅅䅁䕁䅁䅁睁䵁䅁䅁权䭁睃䅁权畄权䅁权獄权䅁允䅁䅁䅅䅁䙁䅁䅁䅁䅃晐䅖䍄䉁䅁䅁䅂䅁䅁䅍䅄䅁䅁䅯眯䅳䅁䅯朵䅯䅁䅯睧䅑䅁䅅䅁䉁䅁䅁杄䵁䅁䅁䅏畁䑁䅍兏㕁䅁䅁䍄䉁䅁䅁䅂䅁䅁䅍䅄䅁䅁䅯睰䅳䅁䅯朵䅯䅁䅯兢䅑䅁䅅䅁䉁䅁䅁杄䵁䅁䅁杍畁䑁䅫睍㑁䅁䅁䍄䉁䅁䅁䅂䅁䅁䅍䅄䅁䅁䅯睭䅳䅁䅯朵䅯䅁䅯全䅑䅁䅅䅁䉁䅁䅁杄䵁䅁䅁䅎畁䑁䅣睎ㅁ䅁䅁䍄䉁䅁䅁䅂䅁䅁䅍䅄䅁䅁䅯䄫䅁䅁䅯权䅁䅁䅯兂䅁䅁䅅䅁䉁䅁䅁兂煃搸乊桙䥁䅑杷允䅁䅁䅑䅁䑁䅁䅷䅁䭁䩁䱑䅁䭁佁䭣䅁䭁䡁䕯䅁䉁䅁䅁允䅁䅁䅕発㝷䵋潣稹䴸䅉䅅䅁䕁䅁䅁睁䵁䅁䅁权扃䅄䅁权灄权䅁权硂䅂䅁允䅁䅁䅅䅁䙁䅁䅁䅁䥁睌䉄䍄䉁䅁䅁䅂䅁䅁䅍䅄䅁䅁䅯睰䅳䅁䅯朵䅯䅁䅯䅣䅑䅁䅅䅁䉁䅁䅁杄䵁䅁䅁睍畁䑁䅅睎㍁䅁䅁䍄䉁䅁䅁䅂䅁䅁䅍䅄䅁䅁䅯䅥䄰䅁䅯儶䅯䅁䅯兣䅑䅁䅅䅁䉁䅁䅁兂䅁䅁䅁䕁晄䅑杷允䅁䅁䅑䅁䑁䅁䅷䅁䭁乁䱳䅁䭁佁䭙䅁䭁佁䭷䅁䉁䅁䅁允䅁䅁䄴䅄䅁䑁䅍杌ぁ䑁䅁杍䅁䅁杷允䅁䅁䅑䅁䑁䅁䅷䅁䭁乁䱳䅁䭁佁䭙䅁䭁䝁䔰䅁䉁䅁䅁允䅁䅁䄴䅄䅁䑁䅉杌㕁䑁䅕䅎䅁䅁杷允䅁䅁䅑䅁䑁䅁䅷䅁䭁乁䱳䅁䭁佁䭙䅁䭁䝁䔸䅁䉁䅁䅁允䅁䅁䄴䅄䅁䑁䅍杌祁䑁䅧睍䅁䅁杷允䅁䅁䅑䅁䑁䅁䅷䅁䭁䕁䵷䅁䭁佁䬴䅁䭁䡁䕯䅁䉁䅁䅁允䅁䅁䅕䅁䅁䅁元欲䵁䅉䅅䅁䕁䅁䅁睁䵁䅁䅁权扄睃䅁权浄权䅁权睂䅂䅁允䅁䅁䅅䅁佁䅁䅷䅁穁䍁䄴睍硁䑁䅫䅁䵁䅉䅅䅁䕁䅁䅁睁䵁䅁䅁权䱁允䅁权䕁䅁䅁权䕁杁䅁允䅁䅁䅅䅁䙁䅁䅁䅁慃㈰䈵䍄䉁䅁䅁䅂䅁䅁䅍䅄䅁䅁䅯睖䅅䅁䅯䅂䅁䅁䅯䅂䅉䅁䅅䅁䉁䅁䅁兂䅁䅁䅂奃呆兑杷允䅁䅁䅑䅁䑁䅁䅷䅁䭁乁䱳䅁䭁佁䭙䅁䭁䥁䕕䅁䉁䅁䅁允䅁䅁䄴䅂䅁䑁䅍䅁䵁䅉䅅䅁䕁䅁䅁睁䵁䅁䅁权桁睄䅁权潄权䅁权䙃䅂䅁允䅁䅁䅅䅁佁䉁䅁䅁瑁䑁䅅睎畁䑁䅁兎㉁䅁䅁䍄䉁䅁䅁䅂䅁䅁䅍䅄䅁䅁䅯睅䄰䅁䅯朵䅯䅁䅯兣䅑䅁䅅䅁䉁䅁䅁杄䵁䅁䅁睍畁䑁䅑䅎㍁䅁䅁䍄䉁䅁䅁䅂䅁䅁䅍䅄䅁䅁䅯兆䄰䅁䅯朵䅯䅁䅯全䅑䅁䅅䅁䉁䅁䅁杄䵁䅁䅁䅍畁䑁䅍兏㕁䅁䅁䍄䉁䅁䅁䅂䅁䅁䅍䅄䅁䅁䅯睅䄰䅁䅯朵䅯䅁䅯睧䅑䅁䅅䅁䉁䅁䅁杄䵁䅁䅁杍畁䑁䅣䅏ㅁ䅁䅁䍄䉁䅁䅁䅂䅁䅁䅍䅄䅁䅁䅯睯䅳䅁䅯朷䅯䅁䅯睧䅑䅁䅅䅁䉁䅁䅁兂䅁䅁䅁䕑㠷䅑杷允䅁䅁䅑䅁䑁䅁䅷䅁䭁䉁乕䅁䭁佁䭙䅁䭁䥁䕍䅁䉁䅁䅁允䅁䅁䄴䅄䅁䑁䅁杌穁䑁䅧杍䅁䅁杷允䅁䅁䅑䅁䑁䅁䅷䅁䭁䉁乕䅁䭁佁䭙䅁䭁䡁䔰䅁䉁䅁䅁允䅁䅁䄴䅄䅁䑁䅁杌穁䑁䅑睍䅁䅁杷允䅁䅁䅑䅁䑁䅁䅷䅁䭁䍁䵁䅁䭁佁䭙䅁䭁䝁䔰䅁䉁䅁䅁允䅁䅁䄴䅄䅁䑁䅅杌㉁䑁䅫李䅁䅁杷允䅁䅁䅑䅁䑁䅁䅷䅁䭁䍁䵅䅁䭁佁䭙䅁䭁䡁䕅䅁䉁䅁䅁允䅁䅁䄴䅄䅁䑁䅉杌ぁ䑁䅁兎䅁䅁杷允䅁䅁䅑䅁䑁䅁䅷䅁䭁䍁䵁䅁䭁佁䭙䅁䭁䥁䕕䅁䉁䅁䅁允䅁䅁䄴䅄䅁䑁䅉杌㑁䑁䅉睍䅁䅁杷允䅁䅁䅑䅁䑁䅁䅷䅁䭁䍁䵁䅁䭁佁䭙䅁䭁䡁䔰䅁䉁䅁䅁允䅁䅁䄴䅄䅁䑁䅑杌㍁䑁䅁睍䅁䅁杷允䅁䅁䅑䅁䑁䅁䅷䅁䭁䍁䵅䅁䭁佁䭙䅁䭁䡁䔰䅁䉁䅁䅁允䅁䅁䄴䅄䅁䑁䅉杌祁䑁䅕兏䅁䅁杷允䅁䅁䅑䅁䑁䅁䅷䅁䭁䑁䱧䅁䭁佁䭫䅁䭁䝁䔸䅁䉁䅁䅁允䅁䅁䅕䅁䅁䅁䡁歺䵁䅉䅅䅁䕁䅁䅁睁䵁䅁䅁权穂䅄䅁权畄权䅁权䙃䅂䅁允䅁䅁䅅䅁䙁䅁䅁䅁䅁畁䅬䍄䉁䅁䅁䅂䅁䅁䅍䅄䅁䅁䅯䄫䅯䅁䅯儶䅯䅁䅯兢䅑䅁䅅䅁䉁䅁䅁兂䅁䅁䅁䵁灂䅑杷允䅁䅁䅑䅁䑁䅁䅷䅁䭁䍁倴䅁䭁佁䭳䅁䭁佁䭷䅁䉁䅁䅁允䅁䅁䄴䅆䅁䑁䅅兎ぁ䑁䅉䅍睁䑁䅁䅍睁䅁䅁䍄䉁䅁䅁䅂䅁䅁䅍䅄䅁䅁䅯先䄰䅁䅯儶䅯䅁䅯睢䅑䅁䅅䅁䉁䅁䅁兂䅁䅁䅁䙁卶䅑杷允䅁䅁䅑䅁䑁䅁䅷䅁䭁䭁䵕䅁䭁佁䭣䅁䭁䥁䕍䅁䉁䅁䅁允䅁䅁䅕積積積積歆䵁䅉䅅䅁䕁䅁䅁睁䵁䅁䅁权潂䅄䅁权浄权䅁权䑃䅂䅁允䅁䅁䅅䅁佁䅁䅯䅁硁䍁䄴免ㅁ䅁䅁䍄䉁䅁䅁䅂䅁䅁䅍䅄䅁䅁䅯䅮䅷䅁䅯朵䅯䅁䅯睢䅑䅁䅅䅁䉁䅁䅁杄䵁䅁䅁杍畁䑁䅕睎穁䅁䅁䍄䉁䅁䅁䅂䅁䅁䅍䅄䅁䅁䅯儴䅳䅁䅯朵䅯䅁䅯兣䅑䅁䅅䅁䉁䅁䅁杄䵁䅁䅁兏畁䑁䅕免㍁䅁䅁䍄䉁䅁䅁䅂䅁䅁䅍䅄䅁䅁䅯睔䅁䅁䅯权䅁䅁䅯兂䅁䅁䅅䅁䉁䅁䅁兂䅁䅁䅁䅁䝁䅑杷允䅁䅁䅑䅁䑁䅁䅷䅁䭁䑁䅕䅁䭁䅁䅯䅁䭁䅁䅕䅁䉁䅁䅁允䅁䅁䅕癴㥐䠱灧啉䵁䅉䅅䅁䕁䅁䅁睁䵁䅁䅁权獁睃䅁权浄权䅁权獄权䅁允䅁䅁䅅䅁佁䅁䅷䅁祁䍁䄴睎ㅁ䑁䅧䅁䵁䅉䅅䅁䕁䅁䅁睁䵁䅁䅁权獁睃䅁权浄权䅁权療䅂䅁允䅁䅁䅅䅁佁䅁䅷䅁穁䍁䄴李睁䑁䅑䅁䵁䅉䅅䅁䕁䅁䅁睁䵁䅁䅁权獁睃䅁权浄权䅁权䑃䅂䅁允䅁䅁䅅䅁佁䅁䅷䅁祁䍁䄴杍㉁䑁䅍䅁䵁䅉䅅䅁䕁䅁䅁睁䵁䅁䅁权扃睃䅁权灄权䅁权䑃䅂䅁允䅁䅁䅅䅁䙁䅁䅁䅁䅄之䅬䍄䉁䅁䅁䅂䅁䅁䅍䅄䅁䅁䅯兒䅷䅁䅯眵䅯䅁䅯兦䅑䅁䅅䅁䉁䅁䅁兂祃敮渫歸噳䅑杷允䅁䅁䅑䅁䑁䅁䅷䅁䭁偁䭁䅁䭁佁䭙䅁䭁䝁䔰䅁䉁䅁䅁允䅁䅁䄴䅄䅁䑁䅉杌㍁䑁䅕杍䅁䅁杷允䅁䅁䅑䅁䑁䅁䅷䅁䭁䩁䈰䅁䭁䉁䅅䅁䭁䅁䅕䅁䉁䅁䅁允䅁䅁䄴䅆䅁䑁䅉䅍硁䑁䅣睎ぁ䑁䅁䅍睁䅁䅁䍄䉁䅁䅁䅂䅁䅁䅍䅄䅁䅁䅯䄸䅯䅁䅯朵䅯䅁䅯睢䅑䅁䅅䅁䉁䅁䅁杄䵁䅁䅁杍畁䑁䅧免㍁䅁䅁䍄䉁䅁䅁䅂䅁䅁䅍䅄䅁䅁䅯杇䅳䅁䅯朷䅯䅁䅯睧䅑䅁䅅䅁䉁䅁䅁兂䅁䅁䅁䥧佘䅑杷允䅁䅁䅑䅁䑁䅁䅷䅁䭁偁䭁䅁䭁佁䭙䅁䭁䡁䕯䅁䉁䅁䅁允䅁䅁䄴䅄䅁䑁䅉杌ㅁ䑁䅣兏䅁䅁杷允䅁䅁䅑䅁䑁䅁䅷䅁䭁偁䭁䅁䭁佁䭙䅁䭁䡁䕁䅁䉁䅁䅁允䅁䅁䄴䅄䅁䑁䅉杌㍁䑁䅕睍䅁䅁杷允䅁䅁䅑䅁䑁䅁䅷䅁䭁偁䭁䅁䭁佁䭙䅁䭁䥁䕕䅁䉁䅁䅁允䅁䅁䄴䅄䅁䑁䅉杌ぁ䑁䅅兎䅁䅁杷允䅁䅁䅑䅁䑁䅁䅷䅁䭁䝁䱍䅁䭁佁䭙䅁䭁佁䭷䅁䉁䅁䅁允䅁䅁䅯睒䅁䅁杷允䅁䅁䅑䅁䑁䅁䅷䅁䭁䝁䱑䅁䭁佁䭙䅁䭁䝁䔸䅁䉁䅁䅁允䅁䅁䄴杄䅁䑁䅅兎畁䑁䅍杍㍁䅁䅁䍄䉁䅁䅁䅂䅁䅁䅍䅄䅁䅁䅯儳䅅䅁䅯允䅉䅁䅯杁䅉䅁䅅䅁䉁䅁䅁兂湃䵘偂啯䴳䅑杷允䅁䅁䅑䅁䑁䅁䅷䅁䭁䝁䱍䅁䭁佁䭙䅁䭁䡁䕯䅁䉁䅁䅁允䅁䅁䄴䅄䅁䑁䅍杌㕁䑁䅅兎䅁䅁杷允䅁䅁䅑䅁䑁䅁䅷䅁䭁䕁䱍䅁䭁佁䬴䅁䭁䡁䔰䅁䉁䅁䅁允䅁䅁䅕䅁䅁䵁晁唱䵁䅉䅅䅁䕁䅁䅁睁䵁䅁䅁权穂䅄䅁权畄权䅁权䑃䅂䅁允䅁䅁䅅䅁䙁䅁䅁䅁䅃佰䄹䍄䉁䅁䅁䅂䅁䅁䅍䅄䅁䅁䅯䅚䅳䅁䅯朵䅯䅁䅯全䅑䅁䅅䅁䉁䅁䅁杄佁䅁䅁免ぁ䍁䄴免硁䑁䅑䅁䵁䅉䅅䅁䕁䅁䅁睁䵁䅁䅁权橂睃䅁权浄权䅁权㥂䅂䅁允䅁䅁䅅䅁佁䅁䄴䅁穁䑁䅙杌穁䑁䅍睎䅁䅁杷允䅁䅁䅑䅁䑁䅁䅷䅁䭁䱁䱯䅁䭁佁䭙䅁䭁䡁䕁䅁䉁䅁䅁允䅁䅁䄴䅄䅁䑁䅅杌㑁䑁䅫睎䅁䅁杷允䅁䅁䅑䅁䑁䅁䅷䅁䭁䱁䱳䅁䭁佁䭙䅁䭁䡁䕅䅁䉁䅁䅁允䅁䅁䄴䅄䅁䑁䅉杌睁䑁䅍免䅁䅁杷允䅁䅁䅑䅁䑁䅁䅷䅁䭁䱁䱳䅁䭁佁䭙䅁䭁䥁䕕䅁䉁䅁䅁允䅁䅁䄴䅄䅁䑁䅅杌㕁䑁䅙李䅁䅁杷允䅁䅁䅑䅁䑁䅁䅷䅁䭁䱁䱯䅁䭁佁䭙䅁䭁䥁䕍䅁䉁䅁䅁允䅁䅁䄴䅄䅁䑁䅅杌㍁䑁䅍杍䅁䅁杷允䅁䅁䅑䅁䑁䅁䅷䅁䭁乁䱅䅁䭁佁䭣䅁䭁䡁䕁䅁䉁䅁䅁允䅁䅁䅕䥕堲桢䑊お䵁䅉䅅䅁䕁䅁䅁睁䵁䅁䅁权歄䅄䅁权畄权䅁权獄权䅁允䅁䅁䅅䅁䙁䅁䅁䅁䅃癕䄷䍄䉁䅁䅁䅂䅁䅁䅍䅄䅁䅁䅯䅅䄰䅁䅯朵䅯䅁䅯来䅑䅁䅅䅁䉁䅁䅁杄䭁䅁䅁杍畁䑁䅉睎䅁䅁杷允䅁䅁䅑䅁䑁䅁䅷䅁䭁䉁乁䅁䭁佁䭙䅁䭁䥁䕍䅁䉁䅁䅁允䅁䅁䄴䅄䅁䑁䅉</t>
  </si>
  <si>
    <t>杌ㅁ䑁䅁免䅁䅁杷允䅁䅁䅑䅁䑁䅁䅷䅁䭁䕁䵯䅁䭁佁䭙䅁䭁䝁䔸䅁䉁䅁䅁允䅁䅁䄴䅄䅁䑁䅉杌ぁ䑁䅁䅏䅁䅁杷允䅁䅁䅑䅁䑁䅁䅷䅁䭁䑁䱳䅁䭁佁䬴䅁䭁佁䭷䅁䉁䅁䅁允䅁䅁䅕䅁䅁䅁扂歴䵁䅉䅅䅁䕁䅁䅁睁䵁䅁䅁权瑁䅄䅁权湄权䅁权療䅂䅁允䅁䅁䅅䅁䙁䡁⬶瑓焳䅓䅬䍄䉁䅁䅁䅂䅁䅁䅍䅄䅁䅁䅯杓䅷䅁䅯朵䅯䅁䅯䅣䅑䅁䅅䅁䉁䅁䅁杄䵁䅁䅁杍畁䑁䅍䅏ぁ䅁䅁䍄䉁䅁䅁䅂䅁䅁䅍䅄䅁䅁䅯兓䅷䅁䅯朵䅯䅁䅯睧䅑䅁䅅䅁䉁䅁䅁杄䵁䅁䅁䅍畁䑁䅕李ぁ䅁䅁䍄䉁䅁䅁䅂䅁䅁䅍䅄䅁䅁䅯兓䅷䅁䅯朵䅯䅁䅯兦䅑䅁䅅䅁䉁䅁䅁杄䵁䅁䅁䅍畁䑁䅕䅍硁䅁䅁䍄䉁䅁䅁䅂䅁䅁䅍䅄䅁䅁䅯䄳䅷䅁䅯朵䅯䅁䅯䅣䅑䅁䅅䅁䉁䅁䅁杄䭁䅁䅁免畁䑁䅍睎䅁䅁杷允䅁䅁䅑䅁䑁䅁䅷䅁䭁䉁乧䅁䭁佁䭣䅁䭁䡁䔰䅁䉁䅁䅁允䅁䅁䅕䉯癯匳㉒獑䵁䅉䅅䅁䕁䅁䅁睁䵁䅁䅁权䵁䅄䅁权浄权䅁权獄权䅁允䅁䅁䅅䅁佁䅁䅷䅁硁䍁䄴免㕁䑁䅙䅁䵁䅉䅅䅁䕁䅁䅁睁䵁䅁䅁权呄睃䅁权灄权䅁权㙂䅂䅁允䅁䅁䅅䅁䙁䅁䅁䅁䅁䩉䅸䍄䉁䅁䅁䅂䅁䅁䅍䅄䅁䅁䅯䅄䅷䅁䅯朵䅯䅁䅯䅣䅑䅁䅅䅁䉁䅁䅁杄䵁䅁䅁睍畁䑁䅉李祁䅁䅁䍄䉁䅁䅁䅂䅁䅁䅍䅄䅁䅁䅯䅬䄰䅁䅯眵䅯䅁䅯䄷䅯䅁䅅䅁䉁䅁䅁兂㉃⼸唳䝥卫䅑杷允䅁䅁䅑䅁䑁䅁䅷䅁䭁䍁䵕䅁䭁佁䭫䅁䭁䝁䔰䅁䉁䅁䅁允䅁䅁䅕䅁䅁䥁摂〱䵁䅉䅅䅁䕁䅁䅁睁䵁䅁䅁权兂兄䅁权畄权䅁权獄权䅁允䅁䅁䅅䅁䙁䅁䅁䅁权敨䄵䍄䉁䅁䅁䅂䅁䅁䅍䅄䅁䅁䅯杆䅷䅁䅯朵䅯䅁䅯睢䅑䅁䅅䅁䉁䅁䅁杄䵁䅁䅁杍畁䑁䅕䅎㍁䅁䅁䍄䉁䅁䅁䅂䅁䅁䅍䅄䅁䅁䅯杆䅷䅁䅯朵䅯䅁䅯兣䅑䅁䅅䅁䉁䅁䅁杄䵁䅁䅁杍畁䑁䅉睎硁䅁䅁䍄䉁䅁䅁䅂䅁䅁䅍䅄䅁䅁䅯䅓䄰䅁䅯眵䅯䅁䅯兢䅑䅁䅅䅁䉁䅁䅁兂桂㕳戳㥂慕䅑杷允䅁䅁䅑䅁䑁䅁䅷䅁䭁䉁䵙䅁䭁佁䭙䅁䭁䥁䕕䅁䉁䅁䅁允䅁䅁䄴䅄䅁䑁䅅杌㑁䑁䅙䅏䅁䅁杷允䅁䅁䅑䅁䑁䅁䅷䅁䭁䉁䵙䅁䭁佁䭙䅁䭁䥁䕍䅁䉁䅁䅁允䅁䅁䄴䅄䅁䑁䅅杌ぁ䑁䅕䅎䅁䅁杷允䅁䅁䅑䅁䑁䅁䅷䅁䭁䥁䴸䅁䭁佁䭣䅁䭁䥁䕕䅁䉁䅁䅁允䅁䅁䅕偣丯佊硒樷䴸䅉䅅䅁䕁䅁䅁睁䵁䅁䅁权⽃䅄䅁权畄权䅁权䑃䅂䅁允䅁䅁䅅䅁䙁䅁䅁䅁䅁㥚䅂䍄䉁䅁䅁䅂䅁䅁䅍䅄䅁䅁䅯杬䅳䅁䅯朵䅯䅁䅯䄷䅯䅁䅅䅁䉁䅁䅁杄䵁䅁䅁免畁䑁䅁免祁䅁䅁䍄䉁䅁䅁䅂䅁䅁䅍䅄䅁䅁䅯睵䅷䅁䅯朷䅯䅁䅯睧䅑䅁䅅䅁䉁䅁䅁兂䅁䅁䅁䅧䑢䅑杷允䅁䅁䅑䅁䑁䅁䅷䅁䭁䩁䱙䅁䭁佁䭙䅁䭁䝁䔰䅁䉁䅁䅁允䅁䅁䄴䅄䅁䑁䅅杌睁䑁䅫睎䅁䅁杷允䅁䅁䅑䅁䑁䅁䅷䅁䭁䡁䴰䅁䭁佁䭫䅁䭁䥁䕕䅁䉁䅁䅁允䅁䅁䅕䅁䅁䝁穄欸䵁䅉䅅䅁䕁䅁䅁睁䵁䅁䅁权坃睃䅁权浄权䅁权㙂䅂䅁允䅁䅁䅅䅁佁䅁䅷䅁睁䍁䄴兎穁䑁䅕䅁䵁䅉䅅䅁䕁䅁䅁睁䵁䅁䅁权噃䅄䅁权浄权䅁权療䅂䅁允䅁䅁䅅䅁佁䅁䅷䅁祁䍁䄴䅍ㅁ䑁䅙䅁䵁䅉䅅䅁䕁䅁䅁睁䵁䅁䅁权噃䅄䅁权浄权䅁权䑃䅂䅁允䅁䅁䅅䅁佁䅁䅷䅁祁䍁䄴兏㉁䑁䅫䅁䵁䅉䅅䅁䕁䅁䅁睁䵁䅁䅁权䍁䅄䅁权浄权䅁权㙂䅂䅁允䅁䅁䅅䅁佁䅁䅯䅁睁䍁䄴兎㍁䅁䅁䍄䉁䅁䅁䅂䅁䅁䅍䅄䅁䅁䅯兔䅷䅁䅯眵䅯䅁䅯睧䅑䅁䅅䅁䉁䅁䅁兂卂䉵䘶ㄶ杈睐杷允䅁䅁䅑䅁䑁䅁䅷䅁䭁䡁䱫䅁䭁佁䭣䅁䭁䡁䕁䅁䉁䅁䅁允䅁䅁䅕䭃捷浗㝑䵃䵁䅉䅅䅁䕁䅁䅁睁䵁䅁䅁权獁䅄䅁权浄权䅁权瑂䅂䅁允䅁䅁䅅䅁佁䅁䅷䅁祁䍁䄴䅎穁䑁䅣䅁䵁䅉䅅䅁䕁䅁䅁睁䵁䅁䅁权獁䅄䅁权浄权䅁权硂䅂䅁允䅁䅁䅅䅁佁䅁䅷䅁祁䍁䄴李㍁䑁䅙䅁䵁䅉䅅䅁䕁䅁䅁睁䵁䅁䅁权獁䅄䅁权浄权䅁权䙃䅂䅁允䅁䅁䅅䅁佁䅁䅷䅁祁䍁䄴李㑁䑁䅉䅁䵁䅉䅅䅁䕁䅁䅁睁䵁䅁䅁权㙃䅄䅁权浄权䅁权㙂䅂䅁允䅁䅁䅅䅁佁䅁䅯䅁祁䍁䄴䅎硁䅁䅁䍄䉁䅁䅁䅂䅁䅁䅍䅄䅁䅁䅯杵䅷䅁䅯朵䅯䅁䅯睧䅑䅁䅅䅁䉁䅁䅁杄䵁䅁䅁杍畁䑁䅍李㉁䅁䅁䍄䉁䅁䅁䅂䅁䅁䅍䅄䅁䅁䅯兤䅳䅁䅯朵䅯䅁䅯兢䅑䅁䅅䅁䉁䅁䅁杄䭁䅁䅁䅍畁䑁䅧睍䅁䅁杷允䅁䅁䅑䅁䑁䅁䅷䅁䭁䩁䱉䅁䭁佁䭫䅁䭁佁䭷䅁䉁䅁䅁允䅁䅁䅕䅁䅁䅁浂〶䵁䅉䅅䅁䕁䅁䅁睁䵁䅁䅁权奂䅁䅁权䉁杁䅁权䍁杁䅁允䅁䅁䅅䅁䙁䅁䅁䅁ぃ佬䅚䍄䉁䅁䅁䅂䅁䅁䅍䅄䅁䅁䅯䅷䅷䅁䅯儶䅯䅁䅯䅣䅑䅁䅅䅁䉁䅁䅁兂䅁䅁䅁䉁午䅑杷允䅁䅁䅑䅁䑁䅁䅷䅁䭁䡁䱕䅁䭁佁䭙䅁䭁䥁䕕䅁䉁䅁䅁允䅁䅁䄴䅄䅁䑁䅅杌睁䑁䅑䅎䅁䅁杷允䅁䅁䅑䅁䑁䅁䅷䅁䭁䱁久䅁䭁佁䭙䅁䭁䡁䕯䅁䉁䅁䅁允䅁䅁䄴䅄䅁䑁䅉杌穁䑁䅙䅎䅁䅁杷允䅁䅁䅑䅁䑁䅁䅷䅁䭁䱁久䅁䭁佁䭙䅁䭁䥁䕕䅁䉁䅁䅁允䅁䅁䄴䅄䅁䑁䅍杌㉁䑁䅉䅎䅁䅁杷允䅁䅁䅑䅁䑁䅁䅷䅁䭁乁临䅁䭁佁䭫䅁䭁䡁䕁䅁䉁䅁䅁允䅁䅁䅕䅁䅁䕁牂欲䵁䅉䅅䅁䕁䅁䅁睁䵁䅁䅁权祁允䅁权剁䅁䅁权䙁䅁䅁允䅁䅁䅅䅁佁䉁䅉䅁㉁䑁䅉䅍ㅁ䑁䅧睍㑁䑁䅣䅁䵁䅉䅅䅁䕁䅁䅁睁䵁䅁䅁权汄䅄䅁权灄权䅁权䙃䅂䅁允䅁䅁䅅䅁䙁䅁䅁䅁䅃獂䅒䍄䉁䅁䅁䅂䅁䅁䅍䅄䅁䅁䅯䅈䅷䅁䅯朵䅯䅁䅯䄷䅯䅁䅅䅁䉁䅁䅁权䡂䅁䅁䍄䉁䅁䅁䅂䅁䅁䅍䅄䅁䅁䅯䅈䅷䅁䅯朵䅯䅁䅯睢䅑䅁䅅䅁䉁䅁䅁杄䵁䅁䅁免畁䑁䅁兎硁䅁䅁䍄䉁䅁䅁䅂䅁䅁䅍䅄䅁䅁䅯䅈䅷䅁䅯朵䅯䅁䅯兦䅑䅁䅅䅁䉁䅁䅁杄䭁䅁䅁免畁䑁䅅睎䅁䅁杷允䅁䅁䅑䅁䑁䅁䅷䅁䭁䵁䵕䅁䭁佁䭙䅁䭁䡁䕯䅁䉁䅁䅁允䅁䅁䄴䅄䅁䑁䅉杌㍁䑁䅍兏䅁䅁杷允䅁䅁䅑䅁䑁䅁䅷䅁䭁䵁䵕䅁䭁佁䭙䅁䭁䡁䕁䅁䉁䅁䅁允䅁䅁䄴䅃䅁䑁䅉杌㍁䅁䅁䍄䉁䅁䅁䅂䅁䅁䅍䅄䅁䅁䅯典䅷䅁䅯朵䅯䅁䅯兣䅑䅁䅅䅁䉁䅁䅁杄䵁䅁䅁杍畁䑁䅙兎㕁䅁䅁䍄䉁䅁䅁䅂䅁䅁䅍䅄䅁䅁䅯䅔䅷䅁䅯朵䅯䅁䅯兢䅑䅁䅅䅁䉁䅁䅁杄䵁䅁䅁杍畁䑁䅁䅏㕁䅁䅁䍄䉁䅁䅁䅂䅁䅁䅍䅄䅁䅁䅯䅦䅳䅁䅯朵䅯䅁䅯睧䅑䅁䅅䅁䉁䅁䅁杄䵁䅁䅁杍畁䑁䅁䅏ぁ䅁䅁䍄䉁䅁䅁䅂䅁䅁䅍䅄䅁䅁䅯睷䅁䅁䅯允䅉䅁䅯杁䅉䅁䅅䅁䉁䅁䅁兂䉄䅙丷洲㍔䅑杷允䅁䅁䅑䅁䑁䅁䅷䅁䭁䍁䵙䅁䭁佁䭣䅁䭁䝁䔸䅁䉁䅁䅁允䅁䅁䅕捷桱扒穢う䵁䅉䅅䅁䕁䅁䅁睁䵁䅁䅁权噄睃䅁权浄权䅁权獄权䅁允䅁䅁䅅䅁佁䅁䅷䅁㕁䍁䄴李ぁ䑁䅣䅁䵁䅉䅅䅁䕁䅁䅁睁䵁䅁䅁权湂䅁䅁权䉁杁䅁权䙁杁䅁允䅁䅁䅅䅁䙁偁瑌㉇偦瑬䅬䍄䉁䅁䅁䅂䅁䅁䅍䅄䅁䅁䅯朱䅳䅁䅯朵䅯䅁䅯䄷䅯䅁䅅䅁䉁䅁䅁杄䵁䅁䅁䅍畁䑁䅣兏ㅁ䅁䅁䍄䉁䅁䅁䅂䅁䅁䅍䅄䅁䅁䅯朱䅳䅁䅯朵䅯䅁䅯睢䅑䅁䅅䅁䉁䅁䅁杄䵁䅁䅁免畁䑁䅉睍ぁ䅁䅁䍄䉁䅁䅁䅂䅁䅁䅍䅄䅁䅁䅯朱䅳䅁䅯朵䅯䅁䅯来䅑䅁䅅䅁䉁䅁䅁杄䵁䅁䅁免畁䑁䅅免㉁䅁䅁䍄䉁䅁䅁䅂䅁䅁䅍䅄䅁䅁䅯睃䅅䅁䅯允䅉䅁䅯兂䅉䅁䅅䅁䉁䅁䅁兂䍂慣⬷坤湶䅑杷允䅁䅁䅑䅁䑁䅁䅷䅁䭁䱁䱣䅁䭁佁䭣䅁䭁䡁䕯䅁䉁䅁䅁允䅁䅁䅕䡰㥁瑃橣歅䵁䅉䅅䅁䕁䅁䅁睁䵁䅁䅁权噄睃䅁权浄权䅁权硂䅂䅁允䅁䅁䅅䅁佁䅁䄴䅁硁䑁䅣杌㍁䑁䅙兎䅁䅁杷允䅁䅁䅑䅁䑁䅁䅷䅁䭁䑁乯䅁䭁佁䭫䅁䭁䝁䔰䅁䉁䅁䅁允䅁䅁䅕䅁䅁䅁䥃び䵁䅉䅅䅁䕁䅁䅁睁䵁䅁䅁权坄睃䅁权浄权䅁权硂䅂䅁允䅁䅁䅅䅁佁䅁䅷䅁睁䍁䄴兏穁䑁䅫䅁䵁䅉䅅䅁䕁䅁䅁睁䵁䅁䅁权噄睃䅁权浄权䅁权䙃䅂䅁允䅁䅁䅅䅁佁䅁䄴䅁祁䑁䅅杌硁䑁䅁兎䅁䅁杷允䅁䅁䅑䅁䑁䅁䅷䅁䭁乁䱙䅁䭁佁䭙䅁䭁䥁䕕䅁䉁䅁䅁允䅁䅁䄴䅄䅁䑁䅁杌㕁䑁䅍睍䅁䅁杷允䅁䅁䅑䅁䑁䅁䅷䅁䭁乁䱕䅁䭁佁䭙䅁䭁䥁䕍䅁䉁䅁䅁允䅁䅁䄴杄䅁䑁䅉䅍畁䑁䅉兎穁䅁䅁䍄䉁䅁䅁䅂䅁䅁䅍䅄䅁䅁䅯兖䅷䅁䅯朵䅯䅁䅯睢䅑䅁䅅䅁䉁䅁䅁杄䭁䅁䅁免畁䑁䅫睎䅁䅁杷允䅁䅁䅑䅁䑁䅁䅷䅁䭁䭁䄴䅁䭁䅁䅯䅁䭁䅁䍑䅁䉁䅁䅁允䅁䅁䅕渷⽷噎㘶䕉䵁䅉䅅䅁䕁䅁䅁睁䵁䅁䅁权坄睃䅁权浄权䅁权䑃䅂䅁允䅁䅁䅅䅁佁䅁䅷䅁睁䍁䄴䅏㉁䑁䅫䅁䵁䅉䅅䅁䕁䅁䅁睁䵁䅁䅁权䉂睃䅁权浄权䅁权獄权䅁允䅁䅁䅅䅁佁䅁䅷䅁ㅁ䍁䄴免㑁䑁䅅䅁䵁䅉䅅䅁䕁䅁䅁睁䵁䅁䅁权䉂睃䅁权浄权䅁权瑂䅂䅁允䅁䅁䅅䅁佁䅁䅷䅁ㅁ䍁䄴兏㕁䑁䅑䅁䵁䅉䅅䅁䕁䅁䅁睁䵁䅁䅁权䉂睃䅁权浄权䅁权睂䅂䅁允䅁䅁䅅䅁佁䅁䅷䅁㉁䍁䄴睍穁䑁䅧䅁䵁䅉䅅䅁䕁䅁䅁睁䵁䅁䅁权䉂睃䅁权浄权䅁权䑃䅂䅁允䅁䅁䅅䅁佁䅁䅷䅁㉁䍁䄴䅍硁䑁䅉䅁䵁䅉䅅䅁䕁䅁䅁睁䵁䅁䅁权祁睃䅁权畄权䅁权䙃䅂䅁允䅁䅁䅅䅁䙁䅁䅁䅁睁時䅎䍄䉁䅁䅁䅂䅁䅁䅍䅄䅁䅁䅯杤䅳䅁䅯朵䅯䅁䅯睧䅑䅁䅅䅁䉁䅁䅁杄䵁䅁䅁免畁䑁䅧兏ぁ䅁䅁䍄䉁䅁䅁䅂䅁䅁䅍䅄䅁䅁䅯兹䅳䅁䅯朵䅯䅁䅯睢䅑䅁䅅䅁䉁䅁䅁权䡂䅁䅁䍄䉁䅁䅁䅂䅁䅁䅍䅄䅁䅁䅯兑䅷䅁䅯眵䅯䅁䅯兢䅑䅁䅅䅁䉁䅁䅁兂⭃确癯愳村䅑杷允䅁䅁䅑䅁䑁䅁䅷䅁䭁䵁䱫䅁䭁佁䭙䅁䭁䡁䕯䅁䉁䅁䅁允䅁䅁䅯睒䅁䅁杷允䅁䅁䅑䅁䑁䅁䅷䅁䭁䝁䵯䅁䭁佁䭫䅁䭁䥁䕕䅁䉁䅁䅁允䅁䅁䅕䅁䅁䝁䕁猸䵁䅉䅅䅁䕁䅁䅁睁䵁䅁䅁权䩄睃䅁权浄权䅁权㥂䅂䅁允䅁䅁䅅䅁䭁䕁䅣䅁䵁䅉䅅䅁䕁䅁䅁睁䵁䅁䅁权捁睃䅁权浄权䅁权瑂䅂䅁允䅁䅁䅅䅁佁䅁䅷䅁祁䍁䄴䅏硁䑁䅙䅁䵁䅉䅅䅁䕁䅁䅁睁䵁䅁䅁权捁睃䅁权浄权䅁权䑃䅂䅁允䅁䅁䅅䅁佁䅁䅷䅁祁䍁䄴睎㕁䑁䅧䅁䵁䅉䅅䅁䕁䅁䅁睁䵁䅁䅁权牄睃䅁权灄权䅁权獄权䅁允䅁䅁䅅䅁䭁䕁䅣䅁䵁䅉䅅䅁䕁䅁䅁睁䵁䅁䅁权捁睃䅁权浄权䅁权㥂䅂䅁允䅁䅁䅅䅁佁䅁䅯䅁穁䍁䄴免穁䅁䅁䍄䉁䅁䅁䅂䅁䅁䅍䅄䅁䅁䅯允䄰䅁䅯朵䅯䅁䅯睢䅑䅁䅅䅁䉁䅁䅁杄䭁䅁䅁免畁䑁䅑䅏䅁䅁杷允䅁䅁䅑䅁䑁䅁䅷䅁䭁䅁久䅁䭁佁䭙䅁䭁䥁䕍䅁䉁䅁䅁允䅁䅁䄴䅄䅁䑁䅅杌㕁䑁䅫䅎䅁䅁杷允䅁䅁䅑䅁䑁䅁䅷䅁䭁䅁久䅁䭁佁䭙䅁䭁䡁䔰䅁䉁䅁䅁允䅁䅁䄴权䅁䑁䅉杌睁䑁䅧䅁䵁䅉䅅䅁䕁䅁䅁睁䵁䅁䅁权扃䅄䅁权浄权䅁权瑂䅂䅁允䅁䅁䅅䅁佁䅁䅷䅁硁䍁䄴䅏硁䑁䅍䅁䵁䅉䅅䅁䕁䅁䅁睁䵁䅁䅁权摃䅄䅁权浄权䅁权瑂䅂䅁允䅁䅁䅅䅁䭁䕁䅣䅁䵁䅉䅅䅁䕁䅁䅁睁䵁䅁䅁权䩃䅄䅁权湄权䅁权䑃䅂䅁允䅁䅁䅅䅁䙁䱁祂䩡瑈䉦䅸䍄䉁䅁䅁䅂䅁䅁䅍䅄䅁䅁䅯杷䅷䅁䅯儶䅯䅁䅯䅣䅑䅁䅅䅁䉁䅁䅁兂䅁䅁䅁佁佶䅑杷允䅁䅁䅑䅁䑁䅁䅷䅁䭁䱁䵍䅁䭁佁䬴䅁䭁䡁䕁䅁䉁䅁䅁允䅁䅁䅕䅁䅁䅁䙂䔸䵁䅉䅅䅁䕁䅁䅁睁䵁䅁䅁权䑄䅄䅁权灄权䅁权睂䅂䅁允䅁䅁䅅䅁䙁䅁䅁䅁䅁䡫䅪䍄䉁䅁䅁䅂䅁䅁䅍䅄䅁䅁䅯睆䄰䅁䅯眵䅯䅁䅯睧䅑䅁䅅䅁䉁䅁䅁兂橄婰䕶䡉杁䅷杷允䅁䅁䅑䅁䑁䅁䅷䅁䭁䭁乍䅁䭁佁䬴䅁䭁䥁䕍䅁䉁䅁䅁允䅁䅁䅕䅁䅁䕁乁䔳䵁䅉䅅䅁䕁䅁䅁睁䵁䅁䅁权乂睃䅁权浄权䅁权㥂䅂䅁允䅁䅁䅅䅁佁䅁䅷䅁㉁䍁䄴䅏㕁䑁䅍䅁䵁䅉䅅䅁䕁䅁䅁睁䵁䅁䅁权䅁兄䅁权浄权䅁权䙃䅂䅁允䅁䅁䅅䅁佁䅁䅷䅁硁䍁䄴䅏㉁䑁䅅䅁䵁䅉䅅䅁䕁䅁䅁睁䵁䅁䅁权䅁兄䅁权浄权䅁权㥂䅂䅁允䅁䅁䅅䅁佁䅁䅷䅁祁䍁䄴䅍祁䑁䅑䅁䵁䅉䅅䅁䕁䅁䅁睁䵁䅁䅁权偁䅄䅁权浄权䅁权睂䅂䅁允䅁䅁䅅䅁佁䅁䄴䅁穁䑁䅍杌㍁䑁䅕兎䅁䅁杷允䅁䅁䅑䅁䑁䅁䅷䅁䭁䍁䱍䅁䭁佁䭣䅁䭁䥁䕕䅁䉁䅁䅁允䅁䅁䅕㙹䙆癴㥐啅䵁䅉䅅䅁䕁䅁䅁睁䵁䅁䅁权偁䅄䅁权浄权䅁权㥂䅂䅁允䅁䅁䅅䅁佁䅁䅯䅁祁䑁䅑杌ㅁ䅁䅁䍄䉁䅁䅁䅂䅁䅁䅍䅄䅁䅁䅯䅉䅳䅁䅯朵䅯䅁䅯兢䅑䅁䅅䅁䉁䅁䅁杄䵁䅁䅁免畁䑁䅉睎穁䅁䅁䍄䉁䅁䅁䅂䅁䅁䅍䅄䅁䅁䅯朸䅳䅁䅯朵䅯䅁䅯䄷䅯䅁䅅䅁䉁䅁䅁杄䵁䅁䅁䅍畁䑁䅧兎㍁䅁䅁䍄䉁䅁䅁䅂䅁䅁䅍䅄䅁䅁䅯䅉䅳䅁䅯朵䅯䅁䅯睢䅑䅁䅅䅁䉁䅁䅁杄䵁䅁䅁免畁䑁䅉睍祁䅁䅁䍄䉁䅁䅁䅂䅁䅁䅍䅄䅁䅁䅯䄹䅳䅁䅯儶䅯䅁䅯䅣䅑䅁䅅䅁䉁䅁䅁兂䅁䅁䅁䙍眳䅑杷允䅁䅁䅑䅁䑁䅁䅷䅁䭁䍁䱁䅁䭁佁䭙䅁䭁䡁䕁䅁䉁䅁䅁允䅁䅁䄴䅄䅁䑁䅅杌ぁ䑁䅣睎䅁䅁杷允䅁䅁䅑䅁䑁䅁䅷䅁䭁䍁䱁䅁䭁佁䭙䅁䭁䥁䕕䅁䉁䅁䅁允䅁䅁䄴䅄䅁䑁䅅杌穁䑁䅑兎䅁䅁杷允䅁䅁䅑䅁䑁䅁䅷䅁䭁䉁䵣䅁䭁佁䭙䅁䭁䝁䔰䅁䉁䅁䅁允䅁䅁䄴䅄䅁䑁䅧杌㕁䑁䅍䅎䅁䅁杷允䅁䅁䅑䅁䑁䅁䅷䅁䭁䍁䉕䅁䭁䅁䍅䅁䭁䅁䍕䅁䉁䅁䅁允䅁䅁䅕㕊䩍歄䑡欴䵁䅉䅅䅁䕁䅁䅁睁䵁䅁䅁权塁䅄䅁权浄权䅁权睂䅂䅁允䅁䅁䅅䅁佁䅁䄴䅁祁䑁䅁杌㍁䑁䅁兎䅁䅁杷允䅁䅁䅑䅁䑁䅁䅷䅁䭁偁䵑䅁䭁佁䬴䅁䭁䝁䔰䅁䉁䅁䅁允䅁䅁䅕杖琴牳睗〱䵁䅉䅅䅁䕁䅁䅁睁䵁䅁䅁权婂睃䅁权浄权䅁权療䅂䅁允䅁䅁䅅䅁佁䅁䅯䅁ぁ䍁䄴䅎㍁䅁䅁䍄䉁䅁䅁䅂䅁䅁䅍䅄䅁䅁䅯兗䅳䅁䅯朵䅯䅁䅯全䅑䅁䅅䅁䉁䅁䅁杄䵁䅁䅁䅎畁䑁䅑李穁䅁䅁䍄䉁䅁䅁䅂䅁䅁䅍䅄䅁䅁䅯睮䅳䅁䅯朵䅯䅁䅯䄷䅯䅁䅅䅁䉁䅁䅁杄䵁䅁䅁睍畁䑁䅙睍ㅁ䅁䅁䍄䉁䅁䅁䅂䅁䅁䅍䅄䅁䅁䅯睮䅳䅁䅯朵䅯䅁䅯䅣䅑䅁䅅䅁䉁䅁䅁杄䵁䅁䅁睍畁䑁䅧睎穁䅁䅁䍄䉁䅁䅁䅂䅁䅁䅍䅄䅁䅁䅯共䅳䅁䅯朷䅯䅁䅯睧䅑䅁䅅䅁䉁䅁䅁兂䅁䅁䅁䙁㍦䅑杷允䅁䅁䅑䅁䑁䅁䅷䅁䭁䩁䰸䅁䭁佁䭙䅁䭁䡁䔰䅁䉁䅁䅁允䅁䅁䄴䅄䅁䑁䅍杌㉁䑁䅅李䅁䅁杷允䅁䅁䅑䅁䑁䅁䅷䅁䭁䙁䱫䅁䭁佁䬴䅁䭁䝁䔸䅁䉁䅁䅁允䅁䅁䅕䅁䅁䅁敂猲䵁䅉䅅䅁䕁䅁䅁睁䵁䅁䅁权啄䅄䅁权畄权䅁权䙃䅂䅁允䅁䅁䅅䅁䙁䅁䅁䅁䅁㡚䅴䍄䉁䅁䅁䅂䅁䅁䅍䅄䅁䅁䅯允䅳䅁䅯朵䅯䅁䅯䅣䅑䅁䅅䅁䉁䅁䅁杄䵁䅁䅁免畁䑁䅅睍㍁䅁䅁䍄䉁䅁䅁䅂䅁䅁䅍䅄䅁䅁䅯允䅳䅁䅯朵䅯䅁䅯全䅑䅁䅅䅁䉁䅁䅁杄䵁䅁䅁免畁䑁䅉免祁䅁䅁䍄䉁䅁䅁䅂䅁䅁䅍䅄䅁䅁䅯睇䄰䅁䅯儶䅯䅁䅯䅣䅑䅁䅅䅁䉁䅁䅁兂䅁䅁䅁䑧桄䅑杷允䅁䅁䅑䅁䑁䅁䅷䅁䭁䩁䵳䅁䭁佁䭣䅁䭁䝁䔰䅁䉁䅁䅁允䅁䅁䅕噎㘶兓䍹啈䵁䅉䅅䅁䕁䅁䅁睁䵁䅁䅁权摃䅄䅁权湄权䅁权瑂䅂䅁允䅁䅁䅅䅁䭁䕁䅣䅁䵁䅉䅅䅁䕁䅁䅁睁䵁䅁䅁权乂䅄䅁权浄权䅁权㥂䅂䅁允䅁䅁䅅䅁佁䅁䅷䅁ぁ䍁䄴䅍㑁䑁䅣䅁䵁䅉䅅䅁䕁䅁䅁睁䵁䅁䅁权啃䅄䅁权浄权䅁权療䅂䅁允䅁䅁䅅䅁佁䅁䄴䅁硁䑁䅅杌㉁䑁䅉睎䅁䅁杷允䅁䅁䅑䅁䑁䅁䅷䅁䭁䩁䵑䅁䭁佁䭙䅁䭁䥁䕕䅁䉁䅁䅁允䅁䅁䄴䅄䅁䑁䅙杌㕁䑁䅅睎䅁䅁杷允䅁䅁䅑䅁䑁䅁䅷䅁䭁䅁䵅䅁䭁佁䭙䅁䭁䡁䕯䅁䉁䅁䅁允䅁䅁䄴䅄䅁䑁䅅杌睁䑁䅁李䅁䅁杷允䅁䅁䅑䅁䑁䅁䅷䅁䭁䡁乕䅁䭁佁䭣䅁䭁䝁䔸䅁䉁䅁䅁允䅁䅁䅕兖䕩祂坆稯䴸䅉䅅䅁䕁䅁䅁睁䵁䅁䅁权䉁䅄䅁权浄权䅁权硂䅂䅁允䅁䅁䅅䅁佁䅁䅷䅁硁䍁䄴睍ㅁ䑁䅅䅁䵁䅉䅅䅁䕁䅁䅁睁䵁䅁䅁权㍂睃䅁权畄权䅁权䑃䅂䅁允䅁䅁䅅䅁䙁䅁䅁䅁䅃佫䅺䍄䉁䅁䅁䅂䅁䅁䅍䅄䅁䅁䅯允䅷䅁䅯朵䅯䅁䅯全䅑䅁䅅䅁䉁䅁䅁杄䵁䅁䅁免畁䑁䅅䅏ㅁ䅁䅁䍄䉁䅁䅁䅂䅁䅁䅍䅄䅁䅁䅯睅䅷䅁䅯儶䅯䅁䅯兣䅑䅁䅅䅁䉁䅁䅁兂䅁䅁䅁䭣桳兑杷允䅁䅁䅑䅁䑁䅁䅷䅁䭁偁䵑䅁䭁佁䭫䅁䭁䝁䔸䅁䉁䅁䅁允䅁䅁䅕瑃橥䕣焱歷䵁䅉䅅䅁䕁䅁䅁睁䵁䅁䅁权䡁䅄䅁权浄权䅁权獄权䅁允䅁䅁䅅䅁佁䅁䅷䅁硁䍁䄴兎穁䑁䅫䅁䵁䅉䅅䅁䕁䅁䅁睁䵁䅁䅁权㝁兄䅁权畄权䅁权䑃䅂䅁允䅁䅁䅅䅁䙁䅁䅁䅁䅃⽗䅎䍄䉁䅁䅁䅂䅁䅁䅍䅄䅁䅁䅯睂䅷䅁䅯朵䅯䅁䅯兢䅑䅁䅅䅁䉁䅁䅁杄䵁䅁䅁免畁䑁䅙䅍㉁䅁䅁䍄䉁䅁䅁䅂䅁䅁䅍䅄䅁䅁䅯睂䅷䅁䅯朵䅯䅁䅯睢䅑䅁䅅䅁䉁䅁䅁杄䵁䅁䅁杍畁䑁䅣睎㍁䅁䅁䍄䉁䅁䅁䅂䅁䅁䅍䅄䅁䅁䅯睂䅷䅁䅯朵䅯䅁䅯来䅑䅁䅅䅁䉁䅁䅁杄䵁䅁䅁免畁䑁䅫免ぁ䅁䅁䍄䉁䅁䅁䅂䅁䅁䅍䅄䅁䅁䅯睂䅷䅁䅯朵䅯䅁䅯兦䅑䅁䅅䅁䉁䅁䅁杄䵁䅁䅁杍畁䑁䅅兎㍁䅁䅁䍄䉁䅁䅁䅂䅁䅁䅍䅄䅁䅁䅯兂䅳䅁䅯朵䅯䅁䅯䄷䅯䅁䅅䅁䉁䅁䅁杄䵁䅁䅁䅏畁䑁䅉睍ㅁ䅁䅁䍄䉁䅁䅁䅂䅁䅁䅍䅄䅁䅁䅯睃䅳䅁䅯眵䅯䅁䅯兦䅑䅁䅅䅁䉁䅁䅁兂呃䅇坒楄挰䅑杷允䅁䅁䅑䅁䑁䅁䅷䅁䭁䙁䵯䅁䭁佁䭙䅁䭁佁䭷䅁䉁䅁䅁允䅁䅁䄴䅄䅁䑁䅁杌ㅁ䑁䅅睎䅁䅁杷允䅁䅁䅑䅁䑁䅁䅷䅁䭁䥁䵍䅁䭁佁䭫䅁䭁䝁䔸䅁䉁䅁䅁允䅁䅁䅕䅁䅁䅁摃䵷䵁䅉䅅䅁䕁䅁䅁睁䵁䅁䅁权䉂䅄䅁权灄权䅁权硂䅂䅁允䅁䅁䅅䅁䙁䅁䅁䅁䅁乵䅚䍄䉁䅁䅁䅂䅁䅁䅍䅄䅁䅁䅯杗䅷䅁䅯朵䅯䅁䅯兣䅑䅁䅅䅁䉁䅁䅁杄䵁䅁䅁䅍畁䑁䅍䅏ㅁ䅁䅁䍄䉁䅁䅁䅂䅁䅁䅍䅄䅁䅁䅯杗䅷䅁䅯朵䅯䅁䅯全䅑䅁䅅䅁䉁䅁䅁杄䵁䅁䅁䅍畁䑁䅍李穁䅁䅁䍄䉁䅁䅁䅂䅁䅁䅍䅄䅁䅁䅯杗䅷䅁䅯朵䅯䅁䅯睧䅑䅁䅅䅁䉁䅁䅁杄䵁䅁䅁䅍畁䑁䅉䅏㍁䅁䅁䍄䉁䅁䅁䅂䅁䅁䅍䅄䅁䅁䅯杨䄰䅁䅯朵䅯䅁䅯兢䅑䅁䅅䅁䉁䅁䅁杄䵁䅁䅁免畁䑁䅑免ㅁ䅁䅁䍄䉁䅁䅁䅂䅁䅁䅍䅄䅁䅁䅯兏䅷䅁䅯眵䅯䅁䅯兦䅑䅁䅅䅁䉁䅁䅁兂㕁䵴㉨灶䐸䅑杷允䅁䅁䅑䅁䑁䅁䅷䅁䭁䥁乙䅁䭁佁䭙䅁䭁䡁䕅䅁䉁䅁䅁允䅁䅁䄴䅄䅁䑁䅅杌㑁䑁䅣䅏䅁䅁杷允䅁䅁䅑䅁䑁䅁䅷䅁䭁䥁乙䅁䭁佁䭙䅁䭁䥁䕍䅁䉁䅁䅁允䅁䅁䄴䅄䅁䑁䅍杌睁䑁䅫䅏䅁䅁杷允䅁䅁䅑䅁䑁䅁䅷䅁䭁偁䙉䅁䭁佁䭙䅁䭁佁䭷䅁䉁䅁䅁允䅁䅁䄴䅄䅁䑁䅁杌㑁䑁䅍李䅁䅁杷允䅁䅁䅑䅁䑁䅁䅷䅁䭁䡁䵅䅁䭁佁䭙䅁䭁䡁䕁䅁䉁䅁䅁允䅁䅁䄴杄䅁䑁䅉睍畁䑁䅁李㍁䅁䅁䍄䉁䅁䅁䅂䅁䅁䅍䅄䅁䅁䅯兣䅷䅁䅯朵䅯䅁䅯睧䅑䅁䅅䅁䉁䅁䅁杄佁䅁䅁免ぁ䍁䄴兏睁䑁䅧䅁䵁䅉䅅䅁䕁䅁䅁睁䵁䅁䅁权䑁兄䅁权浄权䅁权獄权䅁允䅁䅁䅅䅁佁䅁䅷䅁穁䍁䄴睎㉁䑁䅫䅁䵁䅉䅅䅁䕁䅁䅁睁䵁䅁䅁权奂兄䅁权浄权䅁权䙃䅂䅁允䅁䅁䅅䅁佁䅁䅷䅁硁䍁䄴杍ぁ䑁䅍䅁䵁䅉䅅䅁䕁䅁䅁睁䵁䅁䅁权ぃ䅁䅁权䕁䅁䅁权䕁杁䅁允䅁䅁䅅䅁䙁䅁䅁䕁浂ㅆ䉰䍄䉁䅁䅁䅂䅁䅁䅍䅄䅁䅁䅯䄴䅳䅁䅯眵䅯䅁䅯兢䅑䅁䅅䅁䉁䅁䅁兂啁歲桦桥睑䅑杷允䅁䅁䅑䅁䑁䅁䅷䅁䭁䅁乍䅁䭁佁䭙䅁䭁䡁䔰䅁䉁䅁䅁允䅁䅁䄴䅄䅁䑁䅍杌㕁䑁䅍睎䅁䅁杷允䅁䅁䅑䅁䑁䅁䅷䅁䭁䵁䵁䅁䭁佁䬴䅁䭁䝁䔰䅁䉁䅁䅁允䅁䅁䅕䅁䅁䝁慂䕃䵅䅉䅅䅁䕁䅁䅁睁䵁䅁䅁权灄兄䅁权浄权䅁权療䅂䅁允䅁䅁䅅䅁佁䅁䅷䅁硁䍁䄴免㕁䑁䅅䅁䵁䅉䅅䅁䕁䅁䅁睁䵁䅁䅁权灄兄䅁权浄权䅁权䑃䅂䅁允䅁䅁䅅䅁佁䅁䅷䅁硁䍁䄴睍祁䑁䅍䅁䵁䅉䅅䅁䕁䅁䅁睁䵁䅁䅁权灄兄䅁权浄权䅁权㥂䅂䅁允䅁䅁䅅䅁佁䅁䅷䅁硁䍁䄴杍㕁䑁䅙䅁䵁䅉䅅䅁䕁䅁䅁睁䵁䅁䅁权㑂䅄䅁权浄权䅁权䙃䅂䅁允䅁䅁䅅䅁佁䅁䅷䅁硁䍁䄴䅏ぁ䑁䅙䅁䵁䅉䅅䅁䕁䅁䅁睁䵁䅁䅁权㕂䅄䅁权浄权䅁权䙃䅂䅁允䅁䅁䅅䅁佁䅁䅯䅁硁䍁䄴䅎祁䅁䅁䍄䉁䅁䅁䅂䅁䅁䅍䅄䅁䅁䅯睮䅷䅁䅯儶䅯䅁䅯全䅑䅁䅅䅁䉁䅁䅁兂䅁䅁䅁䅙桺䅑杷允䅁䅁䅑䅁䑁䅁䅷䅁䭁䝁䵉䅁䭁佁䬴䅁䭁䡁䔰䅁䉁䅁䅁允䅁䅁䅕䅁䅁䅁䝂獸䵁䅉䅅䅁䕁䅁䅁睁䵁䅁䅁权汁睃䅁权浄权䅁权瑂䅂䅁允䅁䅁䅅䅁佁䅁䅷䅁穁䍁䄴免㕁䑁䅑䅁䵁䅉䅅䅁䕁䅁䅁睁䵁䅁䅁权兂允䅁权䉁杁䅁权䙁杁䅁允䅁䅁䅅䅁䙁䉁㑙㍅㕋畏䅖䍄䉁䅁䅁䅂䅁䅁䅍䅄䅁䅁䅯朸䅕䅁䅯朵䅯䅁䅯兦䅑䅁䅅䅁䉁䅁䅁杄䵁䅁䅁免畁䑁䅁䅍㍁䅁䅁䍄䉁䅁䅁䅂䅁䅁䅍䅄䅁䅁䅯杆䅁䅁䅯允䅉䅁䅯杁䅉䅁䅅䅁䉁䅁䅁兂捄䵪晴博睶䅑杷允䅁䅁䅑䅁䑁䅁䅷䅁䭁䙁䉁䅁䭁䅁䍅䅁䭁䅁䍍䅁䉁䅁䅁允䅁䅁䅕䉖娵乕癱䔴䵁䅉䅅䅁䕁䅁䅁睁䵁䅁䅁权汁睃䅁权浄权䅁权硂䅂䅁允䅁䅁䅅䅁佁䅁䅷䅁祁䍁䄴睎㑁䑁䅉䅁䵁䅉䅅䅁䕁䅁䅁睁䵁䅁䅁权汁睃䅁权浄权䅁权䑃䅂䅁允䅁䅁䅅䅁佁䅁䅷䅁祁䍁䄴兏㕁䑁䅉䅁䵁䅉䅅䅁䕁䅁䅁睁䵁䅁䅁权牃睃䅁权浄权䅁权㙂䅂䅁允䅁䅁䅅䅁佁䅁䅷䅁祁䍁䄴䅎㉁䑁䅑䅁䵁䅉䅅䅁䕁䅁䅁睁䵁䅁䅁权牃睃䅁权浄权䅁权硂䅂䅁允䅁䅁䅅䅁佁䅁䅷䅁祁䍁䄴兎穁䑁䅉䅁䵁䅉䅅䅁䕁䅁䅁睁䵁䅁䅁权摁䅁䅁权䭁䅁䅁权䕁杁䅁允䅁䅁䅅䅁䙁䥁䅐煹䙆桎䅂䍄䉁䅁䅁䅂䅁䅁䅍䅄䅁䅁䅯杉䅳䅁䅯朵䅯䅁䅯来䅑䅁䅅䅁䉁䅁䅁杄䵁䅁䅁免畁䑁䅉李㉁䅁䅁䍄䉁䅁䅁䅂䅁䅁䅍䅄䅁䅁䅯朸䅳䅁䅯朵䅯䅁䅯来䅑䅁䅅䅁䉁䅁䅁杄䵁䅁䅁䅍畁䑁䅫睍ぁ䅁䅁䍄䉁䅁䅁䅂䅁䅁䅍䅄䅁䅁䅯朸䅳䅁䅯朵䅯䅁䅯兦䅑䅁䅅䅁䉁䅁䅁杄䵁䅁䅁免畁䑁䅁兎㑁䅁䅁䍄䉁䅁䅁䅂䅁䅁䅍䅄䅁䅁䅯杷䅳䅁䅯朵䅯䅁䅯兣䅑䅁䅅䅁䉁䅁䅁杄䵁䅁䅁免畁䑁䅧䅏ぁ䅁䅁䍄䉁䅁䅁䅂䅁䅁䅍䅄䅁䅁䅯杷䅳䅁䅯朵䅯䅁䅯兦䅑䅁䅅䅁䉁䅁䅁杄䵁䅁䅁免畁䑁䅕李㍁䅁䅁䍄䉁䅁䅁䅂䅁䅁䅍䅄䅁䅁䅯䅧䅳䅁䅯朵䅯䅁䅯兢䅑䅁䅅䅁䉁䅁䅁杄䵁䅁䅁免畁䑁䅣睎ぁ䅁䅁䍄䉁䅁䅁䅂䅁䅁䅍䅄䅁䅁䅯䅧䅳䅁䅯朵䅯䅁䅯䅣䅑䅁䅅䅁䉁䅁䅁杄䵁䅁䅁免畁䑁䅫䅏㉁䅁䅁䍄䉁䅁䅁䅂䅁䅁䅍䅄䅁䅁䅯杨䅳䅁䅯朵䅯䅁䅯䄷䅯䅁䅅䅁䉁䅁䅁杄䵁䅁䅁䅍畁䑁䅧兎穁䅁䅁䍄䉁䅁䅁䅂䅁䅁䅍䅄䅁䅁䅯杨䅳䅁䅯朵䅯䅁䅯兢䅑䅁䅅䅁䉁䅁䅁杄䵁䅁䅁䅍畁䑁䅫䅏祁䅁䅁䍄䉁䅁䅁䅂䅁䅁䅍䅄䅁䅁䅯䅎䅷䅁䅯朷䅯䅁䅯睧䅑䅁䅅䅁䉁䅁䅁兂䅁䅁䅁䭧剌䅑杷允䅁䅁䅑䅁䑁䅁䅷䅁䭁䥁䱙䅁䭁佁䭙䅁䭁䝁䔸䅁䉁䅁䅁允䅁䅁䄴䅄䅁䑁䅅杌硁䑁䅑李䅁䅁杷允䅁䅁䅑䅁䑁䅁䅷䅁䭁偁䭫䅁䭁佁䭣䅁䭁䝁䔰䅁䉁䅁䅁允䅁䅁䅕〳丫㉬匴歇䵁䅉䅅䅁䕁䅁䅁睁䵁䅁䅁权塁兄䅁权灄权䅁权療䅂䅁允䅁䅁䅅䅁䙁䅁䅁䅁杁⭭䅢䍄䉁䅁䅁䅂䅁䅁䅍䅄䅁䅁䅯杨䅳䅁䅯朵䅯䅁䅯兦䅑䅁䅅䅁䉁䅁䅁杄䵁䅁䅁免畁䑁䅉䅏㕁䅁䅁䍄䉁䅁䅁䅂䅁䅁䅍䅄䅁䅁䅯睭䄰䅁䅯眵䅯䅁䅯来䅑䅁䅅䅁䉁䅁䅁兂偁⭙猫余䅍䅑杷允䅁䅁䅑䅁䑁䅁䅷䅁䭁䍁䉯䅁䭁䅁䅯䅁䭁䅁䍑䅁䉁䅁䅁允䅁䅁䅕硥畓⭒㙆䕄䵁䅉䅅䅁䕁䅁䅁睁䵁䅁䅁权噄䅄䅁权浄权䅁权獄权䅁允䅁䅁䅅䅁佁䅁䅯䅁ㅁ䍁䄴睎㕁䅁䅁䍄䉁䅁䅁䅂䅁䅁䅍䅄䅁䅁䅯克䅁䅁䅯允䅉䅁䅯兂䅉䅁䅅䅁䉁䅁䅁兂㙂渰奩䠯堳䅑杷允䅁䅁䅑䅁䑁䅁䅷䅁䭁乁䵕䅁䭁佁䭙䅁䭁䥁䕕䅁䉁䅁䅁允䅁䅁䄴䅄䅁䑁䅍杌㑁䑁䅉䅎䅁䅁杷允䅁䅁䅑䅁䑁䅁䅷䅁䭁䭁乧䅁䭁佁䭙䅁䭁䝁䔰䅁䉁䅁䅁允䅁䅁䄴䅄䅁䑁䅁杌ぁ䑁䅕䅎䅁䅁杷允䅁䅁䅑䅁䑁䅁䅷䅁䭁䑁义䅁䭁佁䭙䅁䭁䥁䕍䅁䉁䅁䅁允䅁䅁䄴权䅁䑁䅉杌㉁䑁䅙䅁䵁䅉䅅䅁䕁䅁䅁睁䵁䅁䅁权㝃䅁䅁权䕁䅁䅁权䕁杁䅁允䅁䅁䅅䅁䙁䅁䅁䥁䍃㉰䈵䍄䉁䅁䅁䅂䅁䅁䅍䅄䅁䅁䅯䅱䄰䅁䅯朵䅯䅁䅯睢䅑䅁䅅䅁䉁䅁䅁杄䵁䅁䅁䅍畁䑁䅣睎穁䅁䅁䍄䉁䅁䅁䅂䅁䅁䅍䅄䅁䅁䅯䅱䄰䅁䅯朵䅯䅁䅯全䅑䅁䅅䅁䉁䅁䅁杄䵁䅁䅁䅍畁䑁䅣李ぁ䅁䅁䍄䉁䅁䅁䅂䅁䅁䅍䅄䅁䅁䅯杳䅷䅁䅯朵䅯䅁䅯䄷䅯䅁䅅䅁䉁䅁䅁杄䵁䅁䅁䅎畁䑁䅧睎硁䅁䅁䍄䉁䅁䅁䅂䅁䅁䅍䅄䅁䅁䅯杳䅷䅁䅯朵䅯䅁䅯兢䅑䅁䅅䅁䉁䅁䅁杄䵁䅁䅁䅎畁䑁䅉李㕁䅁䅁䍄䉁䅁䅁䅂䅁䅁䅍䅄䅁䅁䅯兵䅷䅁䅯朵䅯䅁䅯䄷䅯䅁䅅䅁䉁䅁䅁杄佁䅁䅁免祁䍁䄴兎㍁䑁䅍䅁䵁䅉䅅䅁䕁䅁䅁睁䵁䅁䅁权奂兄䅁权灄权䅁权瑂䅂䅁允䅁䅁䅅䅁䙁䅁䅁䅁䅃㡓䄵䍄䉁䅁䅁䅂䅁䅁䅍䅄䅁䅁䅯䅶䅳䅁䅯朷䅯䅁䅯睧䅑䅁䅅䅁䉁䅁䅁兂䅁䅁䅁䝭䙙兑杷允䅁䅁䅑䅁䑁䅁䅷䅁䭁䱁䵫䅁䭁佁䭙䅁䭁䡁䕯䅁䉁䅁䅁允䅁䅁䄴杄䅁䑁䅅䅍畁䑁䅕䅏㉁䅁䅁䍄䉁䅁䅁䅂䅁䅁䅍䅄䅁䅁䅯兵䅷䅁䅯朵䅯䅁䅯兣䅑䅁䅅䅁䉁䅁䅁杄䵁䅁䅁兏畁䑁䅕睎ぁ䅁䅁䍄䉁䅁䅁䅂䅁䅁䅍䅄䅁䅁䅯䄴䅷䅁䅯朵䅯䅁䅯睢䅑䅁䅅䅁䉁䅁䅁杄䵁䅁䅁兎畁䑁䅁李ㅁ䅁䅁䍄䉁䅁䅁䅂䅁䅁䅍䅄䅁䅁䅯克䄰䅁䅯朵䅯䅁䅯䅣䅑䅁䅅䅁䉁䅁䅁杄䵁䅁䅁䅍畁䑁䅕睎㑁䅁䅁䍄䉁䅁䅁䅂䅁䅁䅍䅄䅁䅁䅯眳䅷䅁䅯朵䅯䅁䅯全䅑䅁䅅䅁䉁䅁䅁杄䵁䅁䅁杍畁䑁䅫兎ㅁ䅁䅁䍄䉁䅁䅁䅂䅁䅁䅍䅄䅁䅁䅯杇䅳䅁䅯儶䅯䅁䅯䅣䅑䅁䅅䅁䉁䅁䅁兂䅁䅁䅁䵧摢䅑杷允䅁䅁䅑䅁䑁䅁䅷䅁䭁佁䵁䅁䭁佁䭙䅁䭁䥁䕕䅁䉁䅁䅁允䅁䅁䄴䅄䅁䑁䅑杌祁䑁䅑免䅁䅁杷允䅁䅁䅑䅁䑁䅁䅷䅁䭁佁䵷䅁䭁佁䭙䅁䭁䝁䔰䅁䉁䅁䅁允䅁䅁䄴䅄䅁䑁䅉杌睁䑁䅧李䅁䅁杷允䅁䅁䅑䅁䑁䅁䅷䅁䭁佁䵷䅁䭁佁䭙䅁䭁䡁䕅䅁䉁䅁䅁允䅁䅁䄴䅄䅁䑁䅉杌㉁䑁䅑䅎䅁䅁杷允䅁䅁䅑䅁䑁䅁䅷䅁䭁䵁䵫䅁䭁佁䭙䅁䭁䡁䕁䅁䉁䅁䅁允䅁䅁䄴䅄䅁䑁䅅杌ㅁ䑁䅧䅏䅁䅁杷允䅁䅁䅑䅁䑁䅁䅷䅁䭁䵁䵫䅁䭁佁䭙䅁䭁䡁䕅䅁䉁䅁䅁允䅁䅁䄴䅄䅁䑁䅅杌ㅁ䑁䅅李䅁䅁杷允䅁䅁䅑䅁䑁䅁䅷䅁䭁䩁䉯䅁䭁佁䭙䅁䭁佁䭷䅁䉁䅁䅁允䅁䅁䄴䅄䅁䑁䅅杌ㅁ䑁䅍李䅁䅁杷允䅁䅁䅑䅁䑁䅁䅷䅁䭁䵁䵫䅁䭁佁䭙䅁䭁䥁䕕䅁䉁䅁䅁允䅁䅁䄴䅄䅁䑁䅅杌㍁䑁䅙杍䅁䅁杷允䅁䅁䅑䅁䑁䅁䅷䅁䭁䥁䱯䅁䭁佁䭙䅁䭁䡁䕯䅁䉁䅁䅁允䅁䅁䄴䅄䅁䑁䅉杌ぁ䑁䅕兎䅁䅁杷允䅁䅁䅑䅁䑁䅁䅷䅁䭁䥁䱯䅁䭁佁䭙䅁䭁䡁䕁䅁䉁䅁䅁允䅁䅁䄴䅄䅁䑁䅉杌ぁ䑁䅫睍䅁䅁杷允䅁䅁䅑䅁䑁䅁䅷䅁䭁䱁乷䅁䭁佁䭙䅁䭁䝁䔰䅁䉁䅁䅁允䅁䅁䄴权䅁䑁䅅杌祁䑁䅉䅁䵁䅉䅅䅁䕁䅁䅁睁䵁䅁䅁权䭃睃䅁权浄权䅁权䙃䅂䅁允䅁䅁䅅䅁佁䅁䅷䅁祁䍁䄴睍硁䑁䅅䅁䵁䅉䅅䅁䕁䅁䅁睁䵁䅁䅁权㥁睃䅁权浄权䅁权獄权䅁允䅁䅁䅅䅁佁䅁䅷䅁睁䍁䄴睍穁䑁䅫䅁䵁䅉䅅䅁䕁䅁䅁睁䵁䅁䅁权煃兄䅁权灄权䅁权瑂䅂䅁允䅁䅁䅅䅁䙁䅁䅁䅁䅁獫䅒䍄䉁䅁䅁䅂䅁䅁䅍䅄䅁䅁䅯児䅳䅁䅯朵䅯䅁䅯睧䅑䅁䅅䅁䉁䅁䅁杄䭁䅁䅁䅍畁䑁䅫睎䅁䅁杷允䅁䅁䅑䅁䑁䅁䅷䅁䭁䅁䱧䅁䭁佁䬴䅁䭁䝁䔰䅁䉁䅁䅁允䅁䅁䅕䅁䅁䡁捨歁䵅䅉䅅䅁䕁䅁䅁睁䵁䅁䅁权䍃䅄䅁权浄权䅁权療䅂䅁允䅁䅁䅅䅁佁䅁䅷䅁硁䍁䄴䅍㉁䑁䅍䅁䵁䅉䅅䅁䕁䅁䅁睁䵁䅁䅁权䍃䅄䅁权浄权䅁权睂䅂䅁允䅁䅁䅅䅁佁䅁䅷䅁硁䍁䄴李睁䑁䅙䅁䵁䅉䅅䅁䕁䅁䅁睁䵁䅁䅁权潃䅄䅁权浄权䅁权獄权䅁允䅁䅁䅅䅁䭁䕁䅣䅁䵁䅉䅅䅁䕁䅁䅁睁䵁䅁䅁权潃䅄䅁权浄权䅁权硂䅂䅁允䅁䅁䅅䅁佁䅁䅷䅁睁䍁䄴兎ㅁ䑁䅧䅁䵁䅉䅅䅁䕁䅁䅁睁䵁䅁䅁权湂䅄䅁权浄权䅁权硂䅂䅁允䅁䅁䅅䅁䭁䕁䅣䅁䵁䅉䅅䅁䕁䅁䅁睁䵁䅁䅁权潃䅄䅁权浄权䅁权䙃䅂䅁允䅁䅁䅅䅁佁䅁䅷䅁睁䍁䄴兎祁䑁䅕䅁䵁䅉䅅䅁䕁䅁䅁睁䵁䅁䅁权䅃䅄䅁权湄权䅁权㥂䅂䅁允䅁䅁䅅䅁䙁偁卌坔光䅗䅂䍄䉁䅁䅁䅂䅁䅁䅍䅄䅁䅁䅯睧䅷䅁䅯朷䅯䅁䅯兦䅑䅁䅅䅁䉁䅁䅁兂䅁䅁䅁䝁牲䅑杷允䅁䅁䅑䅁䑁䅁䅷䅁䭁䑁䵧䅁䭁佁䭙䅁䭁䝁䔸䅁䉁䅁䅁允䅁䅁䄴䅄䅁䑁䅉杌硁䑁䅑睍䅁䅁杷允䅁䅁䅑䅁䑁䅁䅷䅁䭁䙁䱣䅁䭁佁䭫䅁䭁䝁䔰䅁䉁䅁䅁允䅁䅁䅕䅁䅁䅁䍃䔱䵁䅉䅅䅁䕁䅁䅁睁䵁䅁䅁权灁兄䅁权灄权䅁权療䅂䅁允䅁䅁䅅䅁䙁䅁䅁䅁䅁甯䅂䍄䉁䅁䅁䅂䅁䅁䅍䅄䅁䅁䅯眶䅷䅁䅯朵䅯䅁䅯全䅑䅁䅅䅁䉁䅁䅁杄䵁䅁䅁䅍畁䑁䅕李硁䅁䅁䍄䉁䅁䅁䅂䅁䅁䅍䅄䅁䅁䅯杴䅁䅁䅯允䅉䅁䅯兂䅉䅁䅅䅁䉁䅁䅁兂慂水瑓婷杶䅑杷允䅁䅁䅑䅁䑁䅁䅷䅁䭁䱁䅙䅁䭁䅁䍅䅁䭁䅁䍍䅁䉁䅁䅁允䅁䅁䅕偍䘲搯噎〳䵁䅉䅅䅁䕁䅁䅁睁䵁䅁䅁权楂䅄䅁权浄权䅁权療䅂䅁允䅁䅁䅅䅁佁䅁䄴䅁硁䑁䅙杌ぁ䑁䅫杍䅁䅁杷允䅁䅁䅑䅁䑁䅁䅷䅁䭁䑁䵧䅁䭁佁䭙䅁䭁䥁䕕䅁䉁䅁䅁允䅁䅁䄴䅄䅁䑁䅉杌睁䑁䅕李䅁䅁杷允䅁䅁䅑䅁䑁䅁䅷䅁䭁䱁䘸䅁䭁佁䬰䅁䭁䡁䕯䅁䉁䅁䅁允䅁䅁䅕䉲慸䑚晴う䵁䅉䅅䅁䕁䅁䅁睁䵁䅁䅁权㑁䅄䅁权浄权䅁权㥂䅂䅁允䅁䅁䅅䅁佁䅁䅷䅁祁䍁䄴杍㕁䑁䅑䅁䵁䅉䅅䅁䕁䅁䅁睁䵁䅁䅁权元䅁䅁权䉁杁䅁权䑁杁䅁允䅁䅁䅅䅁䙁䙁㕧䵴楧畯䅎䍄䉁䅁䅁䅂䅁䅁䅍䅄䅁䅁䅯䅩䅳䅁䅯朵䅯䅁䅯全䅑䅁䅅䅁䉁䅁䅁杄佁䅁䅁免祁䍁䄴杍ぁ䑁䅫䅁䵁䅉䅅䅁䕁䅁䅁睁䵁䅁䅁权䥃睃䅁权浄权䅁权䑃䅂䅁允䅁䅁䅅䅁佁䅁䄴䅁硁䑁䅙杌硁䑁䅕杍䅁䅁杷允䅁䅁䅑䅁䑁䅁䅷䅁䭁䩁䵷䅁䭁佁䭣䅁䭁䥁䕍䅁䉁䅁䅁允䅁䅁䅕牡へ硫䕧商䵁䅉䅅䅁䕁䅁䅁睁䵁䅁䅁权睁兄䅁权畄权䅁权療䅂䅁允䅁䅁䅅䅁䙁䅁䅁䅁䅁煭䅨䍄䉁䅁䅁䅂䅁䅁䅍䅄䅁䅁䅯兖䄰䅁䅯朵䅯䅁䅯䅣䅑䅁䅅䅁䉁䅁䅁杄䭁䅁䅁䅎畁䑁䅉睎䅁䅁杷允䅁䅁䅑䅁䑁䅁䅷䅁䭁䙁乕䅁䭁佁䭙䅁䭁䥁䕕䅁䉁䅁䅁允䅁䅁䄴䅄䅁䑁䅉杌㕁䑁䅍䅎䅁䅁杷允䅁䅁䅑䅁䑁䅁䅷䅁䭁䉁䱅䅁䭁佁䭙䅁䭁䡁䔰䅁䉁䅁䅁允䅁䅁䄴䅄䅁䑁䅑杌穁䑁䅍杍䅁䅁杷允䅁䅁䅑䅁䑁䅁䅷䅁䭁䕁䰴䅁䭁佁䭙䅁䭁䝁䔰䅁䉁䅁䅁允䅁䅁䄴䅄䅁䑁䅅杌穁䑁䅕兎䅁䅁杷允䅁䅁䅑䅁䑁䅁䅷䅁䭁䕁䰴䅁䭁佁䭙䅁䭁䝁䔸䅁䉁䅁䅁允䅁䅁䄴䅄䅁䑁䅅杌穁䑁䅕睍䅁䅁杷允䅁䅁䅑䅁䑁䅁䅷䅁䭁䕁䰴䅁䭁佁䭙䅁䭁䥁䕍䅁䉁䅁䅁允䅁䅁䄴䅄䅁䑁䅅杌穁䑁䅣睍䅁䅁杷允䅁䅁䅑䅁䑁䅁䅷䅁䭁䱁䵁䅁䭁佁䭫䅁䭁䝁䔸䅁䉁䅁䅁允䅁䅁䅕䅁䅁䭁睂䔴䵁䅉䅅䅁䕁䅁䅁睁䵁䅁䅁权佂睃䅁权浄权䅁权㥂䅂䅁允䅁䅁䅅䅁佁䅁䅷䅁硁䍁䄴睍ㅁ䑁䅧䅁䵁䅉䅅䅁䕁䅁䅁睁䵁䅁䅁权塄睃䅁权浄权䅁权獄权䅁允䅁䅁䅅䅁佁䅁䅷䅁硁䍁䄴兏睁䑁䅅䅁䵁䅉䅅䅁䕁䅁䅁睁䵁䅁䅁权兄允䅁权䭁䅁䅁权䕁杁䅁允䅁䅁䅅䅁䙁䱁へ硫䕧椱䅒䍄䉁䅁䅁䅂䅁䅁䅍䅄䅁䅁䅯兕䄸䅁䅯朵䅯䅁䅯睧䅑䅁䅅䅁䉁䅁䅁杄䭁䅁䅁杍畁䑁䅉睍䅁䅁杷允䅁䅁䅑䅁䑁䅁䅷䅁䭁䉁䱷䅁䭁佁䭫䅁䭁佁䭷䅁䉁䅁䅁允䅁䅁䅕䅁䅁䵁橁䔶䵁䅉䅅䅁䕁䅁䅁睁䵁䅁䅁权塄睃䅁权浄权䅁权硂䅂䅁允䅁䅁䅅䅁佁䅁䅷䅁祁䍁䄴䅍硁䑁䅉䅁䵁䅉䅅䅁䕁䅁䅁睁䵁䅁䅁权湂睃䅁权畄权䅁权㙂䅂䅁允䅁䅁䅅䅁䙁䅁䅁䅁䅃捎䅸䍄䉁䅁䅁䅂䅁䅁䅍䅄䅁䅁䅯光䅷䅁䅯眵䅯䅁䅯兢䅑䅁䅅䅁䉁䅁䅁兂瑁灳瘳睰獙䅑杷允䅁䅁䅑䅁䑁䅁䅷䅁䭁乁䱣䅁䭁佁䭙䅁䭁䥁䕕䅁䉁䅁䅁允䅁䅁䄴䅄䅁䑁䅅杌祁䑁䅙䅏䅁䅁杷允䅁䅁䅑䅁䑁䅁䅷䅁䭁偁䱕䅁䭁佁䭫䅁䭁䡁䕁䅁䉁䅁䅁允䅁䅁䅕䅁䅁佁獁〴䵁䅉䅅䅁䕁䅁䅁睁䵁䅁䅁权奂兄䅁权灄权䅁权㙂䅂䅁允䅁䅁䅅䅁䙁䅁䅁䅁䅄乺䄯䍄䉁䅁䅁䅂䅁䅁䅍䅄䅁䅁䅯眰䅷䅁䅯朷䅯䅁䅯䄷䅯䅁䅅䅁䉁䅁䅁兂䅁䅁䅁䝊噷兑杷允䅁䅁䅑䅁䑁䅁䅷䅁䭁䑁䵣䅁䭁佁䭙䅁䭁䡁䔰䅁䉁䅁䅁允䅁䅁䄴䅄䅁䑁䅉杌ㅁ䑁䅑睎䅁䅁杷允䅁䅁䅑䅁䑁䅁䅷䅁䭁䙁䵧䅁䭁佁䭙䅁䭁佁䭷䅁䉁䅁䅁允䅁䅁䅯睒䅁䅁杷允䅁䅁䅑䅁䑁䅁䅷䅁䭁䙁䵧䅁䭁佁䭙䅁䭁䝁䔰䅁䉁䅁䅁允䅁䅁䅯睒䅁䅁杷允䅁䅁䅑䅁䑁䅁䅷䅁䭁䉁乙䅁䭁佁䭙䅁䭁䡁䕁䅁䉁䅁䅁允䅁䅁䄴䅄䅁䑁䅑杌ㅁ䑁䅧䅏䅁䅁杷允䅁䅁䅑䅁䑁䅁䅷䅁䭁䅁䱕䅁䭁佁䭣䅁䭁䡁䕯䅁䉁䅁䅁允䅁䅁䅕塹⭡确癰啊䵁䅉䅅䅁䕁䅁䅁睁䵁䅁䅁权煁睃䅁权灄权䅁权㥂䅂䅁允䅁䅁䅅䅁䙁䅁䅁䅁䅃佇䅬䍄䉁䅁䅁䅂䅁䅁䅍䅄䅁䅁䅯䄫䅳䅁䅯朷䅯䅁䅯兢䅑䅁䅅䅁䉁䅁䅁兂䅁䅁䅁䙯硦䅑杷允䅁䅁䅑䅁䑁䅁䅷䅁䭁䙁䵧䅁䭁佁䭙䅁䭁䥁䕕䅁䉁䅁䅁允䅁䅁䄴䅄䅁䑁䅅杌㑁䑁䅅睎䅁䅁杷允䅁䅁䅑䅁䑁䅁䅷䅁䭁䍁乣䅁䭁佁䭣䅁䭁䡁䕅䅁䉁䅁䅁允䅁䅁䅕癴㥐䠱灩か䵁䅉䅅䅁䕁䅁䅁睁䵁䅁䅁权歂兄䅁权灄权䅁权獄权䅁允䅁䅁䅅䅁䙁䅁䅁䅁䅁䵣䅦䍄䉁䅁䅁䅂䅁䅁䅍䅄䅁䅁䅯䅗䅷䅁䅯朵䅯䅁䅯睧䅑䅁䅅䅁䉁䅁䅁杄䵁䅁䅁免畁䑁䅣兏㍁䅁䅁䍄䉁䅁䅁䅂䅁䅁䅍䅄䅁䅁䅯末䅷䅁䅯朵䅯䅁䅯睧䅑䅁䅅䅁䉁䅁䅁杄䭁䅁䅁杍畁䑁䅅杍䅁䅁杷允䅁䅁䅑䅁䑁䅁䅷䅁䭁偁䵳䅁䭁佁䭣䅁䭁佁䭷䅁䉁䅁䅁允䅁䅁䅕琯㑒匶硙䐸䴸䅉䅅䅁䕁䅁䅁睁䵁䅁䅁权㡁兄䅁权浄权䅁权獄权䅁允䅁䅁䅅䅁䭁䕁䅣䅁䵁䅉䅅䅁䕁䅁䅁睁䵁䅁䅁权浂睃䅁权灄权䅁权療䅂䅁允䅁䅁䅅䅁䙁䅁䅁䅁䅃佤䅂䍄䉁䅁䅁䅂䅁䅁䅍䅄䅁䅁䅯睩䅅䅁䅯䅂䅁䅁䅯兂䅁䅁䅅䅁䉁䅁䅁兂䅁䅁䅁ㄯ⽒兑杷允䅁䅁䅑䅁䑁䅁䅷䅁䭁䑁乷䅁䭁佁䭙䅁䭁䥁䕕䅁䉁䅁䅁允䅁䅁䅯睒䅁䅁杷允䅁䅁䅑䅁䑁䅁䅷䅁䭁䭁䱕䅁䭁佁䭙䅁䭁䡁䕅䅁䉁䅁䅁允䅁䅁䄴䅄䅁䑁䅍杌㉁䑁䅣兎䅁䅁杷允䅁䅁䅑䅁䑁䅁䅷䅁䭁䱁䱯䅁䭁佁䬴䅁䭁䡁䕅䅁䉁䅁䅁允䅁䅁䅕䅁䅁佁楂〵䵁䅉䅅䅁䕁䅁䅁睁䵁䅁䅁权汃睃䅁权浄权䅁权䙃䅂䅁允䅁䅁䅅䅁佁䅁䅷䅁穁䍁䄴杍睁䑁䅉䅁䵁䅉䅅䅁䕁䅁䅁睁䵁䅁䅁权汃睃䅁权浄权䅁权㥂䅂䅁允䅁䅁䅅䅁佁䅁䅷䅁祁䍁䄴兎穁䑁䅫䅁䵁䅉䅅䅁䕁䅁䅁睁䵁䅁䅁权䱁䅄䅁权灄权䅁权睂䅂䅁允䅁䅁䅅䅁䙁䅁䅁䅁䅃畹䅎䍄䉁䅁䅁䅂䅁䅁䅍䅄䅁䅁䅯睲䅅䅁䅯䅂䅁䅁䅯䅂䅉䅁䅅䅁䉁䅁䅁兂䅁䅁䅁䄴䵏兑杷允䅁䅁䅑䅁䑁䅁䅷䅁䭁䕁䱳䅁䭁佁䭙䅁䭁䡁䕯䅁䉁䅁䅁允䅁䅁䄴䅄䅁䑁䅉杌睁䑁䅙兎䅁䅁杷允䅁䅁䅑䅁䑁䅁䅷䅁䭁䩁䰴䅁䭁佁䭣䅁䭁䥁䕕䅁䉁䅁䅁允䅁䅁䅕䘫橐婰䕳啌䵁䅉䅅䅁䕁䅁䅁睁䵁䅁䅁权䱂睃䅁权浄权䅁权睂䅂䅁允䅁䅁䅅䅁佁䅁䅷䅁祁䍁䄴䅍祁䑁䅍䅁䵁䅉䅅䅁䕁䅁䅁睁䵁䅁䅁权䱂睃䅁权浄权䅁权㥂䅂䅁允䅁䅁䅅䅁佁䅁䅷䅁硁䍁䄴䅏ぁ䑁䅑䅁䵁䅉䅅䅁䕁䅁䅁睁䵁䅁䅁权牃睃䅁权畄权䅁权㥂䅂䅁允䅁䅁䅅䅁䙁䅁䅁䅁䅁㥎䅔䍄䉁䅁䅁䅂䅁䅁䅍䅄䅁䅁䅯䅧䄰䅁䅯朷䅯䅁䅯䅣䅑䅁䅅䅁䉁䅁䅁兂䅁䅁䅁䥧⭔䅑杷允䅁䅁䅑䅁䑁䅁䅷䅁䭁偁䅣䅁䭁䉁䅅䅁䭁䅁䍑䅁䉁䅁䅁允䅁䅁䄴杆䅁䑁䅅免祁䑁䅍䅍睁䑁䅁䅍睁䑁䅁䅁䵁䅉䅅䅁䕁䅁䅁睁䵁䅁䅁权㡃睃䅁权湄权䅁权瑂䅂䅁允䅁䅁䅅䅁䙁䡁潎敫㠱睐䅬䍄䉁䅁䅁䅂䅁䅁䅍䅄䅁䅁䅯䅬䅷䅁䅯儶䅯䅁䅯睢䅑䅁䅅䅁䉁䅁䅁兂䅁䅁䅁䍧敐䅑杷允䅁䅁䅑䅁䑁䅁䅷䅁䭁䉁乙䅁䭁佁䭙䅁䭁䝁䔸䅁䉁䅁䅁允䅁䅁䄴䅄䅁䑁䅑杌㕁䑁䅕免䅁䅁杷允䅁䅁䅑䅁䑁䅁䅷䅁䭁䙁䵯䅁䭁佁䭫䅁䭁䥁䕕䅁䉁䅁䅁允䅁䅁䅕䅁䅁䕁桂猰䵁䅉䅅䅁䕁䅁䅁睁䵁䅁䅁权煂䅄䅁权浄权䅁权瑂䅂䅁允䅁䅁䅅䅁佁䅁䅷䅁睁䍁䄴兎穁䑁䅑䅁䵁䅉䅅䅁䕁䅁䅁睁䵁䅁䅁权煂䅄䅁权浄权䅁权睂䅂䅁允䅁䅁䅅䅁佁䅁䅯䅁硁䍁䄴䅍硁䅁䅁䍄䉁䅁䅁䅂䅁䅁䅍䅄䅁䅁䅯眸䅯䅁䅯朵䅯䅁䅯来䅑䅁䅅䅁䉁䅁䅁权䡂䅁䅁䍄䉁䅁䅁䅂䅁䅁䅍䅄䅁䅁䅯眸䅯䅁䅯朵䅯䅁䅯䅣䅑䅁䅅䅁䉁䅁䅁权䡂䅁䅁䍄䉁䅁䅁䅂䅁䅁䅍䅄䅁䅁䅯眸䅯䅁䅯朵䅯䅁䅯睧䅑䅁䅅䅁䉁䅁䅁权䡂䅁䅁䍄䉁䅁䅁䅂䅁䅁䅍䅄䅁䅁䅯眸䅯䅁䅯朵䅯䅁䅯兦䅑䅁䅅䅁䉁䅁䅁权䡂䅁䅁䍄䉁䅁䅁䅂䅁䅁䅍䅄䅁䅁䅯兏䅳䅁䅯朵䅯䅁䅯睢䅑䅁䅅䅁䉁䅁䅁杄䵁䅁䅁免畁䑁䅁睎穁䅁䅁䍄䉁䅁䅁䅂䅁䅁䅍䅄䅁䅁䅯杭䅅䅁䅯朷䅯䅁䅯䅣䅑䅁䅅䅁䉁䅁䅁兂䅁䅁䅁䉧䕅具杷允䅁䅁䅑䅁䑁䅁䅷䅁䭁䵁乯䅁䭁佁䭙䅁䭁佁䭷䅁䉁䅁䅁允䅁䅁䄴䅄䅁䑁䅅杌硁䑁䅅李䅁䅁杷允䅁䅁䅑䅁䑁䅁䅷䅁䭁䑁偅䅁䭁佁䭣䅁䭁䡁䕯䅁䉁䅁䅁允䅁䅁䅕婧䑖㉩湸啉䵁䅉䅅䅁䕁䅁䅁睁䵁䅁䅁权浂䅁䅁权䉁杁䅁权䍁杁䅁允䅁䅁䅅䅁䙁乁䑫浕呥硂䉤䍄䉁䅁䅁䅂䅁䅁䅍䅄䅁䅁䅯睋䅷䅁䅯朵䅯䅁䅯䅣䅑䅁䅅䅁䉁䅁䅁杄䭁䅁䅁䅍畁䑁䅫睎䅁䅁杷允䅁䅁䅑䅁䑁䅁䅷䅁䭁䵁乯䅁䭁佁䭙䅁䭁䡁䕅䅁䉁䅁䅁允䅁䅁䄴䅄䅁䑁䅁杌㕁䑁䅁兎䅁䅁杷允䅁䅁䅑䅁䑁䅁䅷䅁䭁䭁乙䅁䭁佁䭙䅁䭁䡁䕯䅁䉁䅁䅁允䅁䅁䄴䅄䅁䑁䅍杌睁䑁䅁䅏䅁䅁杷允䅁䅁䅑䅁䑁䅁䅷䅁䭁䵁乯䅁䭁佁䭙䅁䭁䥁䕍䅁䉁䅁䅁允䅁䅁䄴䅄䅁䑁䅅杌硁䑁䅅杍䅁䅁杷允䅁䅁䅑䅁䑁䅁䅷䅁䭁䵁乯䅁䭁佁䭙䅁䭁䡁䔰䅁䉁䅁䅁允䅁䅁䄴权䅁䑁䅅杌睁䑁䅫䅁䵁䅉䅅䅁䕁䅁䅁睁䵁䅁䅁权㍁䅄䅁权灄权䅁权睂䅂䅁允䅁䅁䅅䅁䙁䅁䅁䅁䅁䱉䄱䍄䉁䅁䅁䅂䅁䅁䅍䅄䅁䅁䅯睔䅷䅁䅯朵䅯䅁䅯兢䅑䅁䅅䅁䉁䅁䅁杄䵁䅁䅁免畁䑁䅫睎㕁䅁䅁䍄䉁䅁䅁䅂䅁䅁䅍䅄䅁䅁䅯睔䅷䅁䅯朵䅯䅁䅯睧䅑䅁䅅䅁䉁䅁䅁杄䵁䅁䅁李畁䑁䅅李ㅁ䅁䅁䍄䉁䅁䅁䅂䅁䅁䅍䅄䅁䅁䅯睔䅷䅁䅯朵䅯䅁䅯兦䅑䅁䅅䅁䉁䅁䅁杄䵁䅁䅁李畁䑁䅣兎ㅁ䅁䅁䍄䉁䅁䅁䅂䅁䅁䅍䅄䅁䅁䅯睭䅷䅁䅯朵䅯䅁䅯睢䅑䅁䅅䅁䉁䅁䅁杄䵁䅁䅁免畁䑁䅙䅏祁䅁䅁䍄䉁䅁䅁䅂䅁䅁䅍䅄䅁䅁䅯睭䅷䅁䅯朵䅯䅁䅯来䅑䅁䅅䅁䉁䅁䅁杄䭁䅁䅁免畁䑁䅕䅎䅁䅁杷允䅁䅁䅑䅁䑁䅁䅷䅁䭁䝁䵉䅁䭁佁䭙䅁䭁䡁䕁䅁䉁䅁䅁允䅁䅁䄴杄䅁䑁䅅䅏畁䑁䅑杍ㅁ䅁䅁䍄䉁䅁䅁䅂䅁䅁䅍䅄䅁䅁䅯睊䅳䅁䅯儶䅯䅁䅯䄷䅯䅁䅅䅁䉁䅁䅁兂䅁䅁䅁䙁剪䅑杷允䅁䅁䅑䅁䑁䅁䅷䅁䭁䉁䰸䅁䭁佁䭙䅁䭁䝁䔰䅁䉁䅁䅁允䅁䅁䄴䅄䅁䑁䅅杌硁䑁䅍兏䅁䅁杷允䅁䅁䅑䅁䑁䅁䅷䅁䭁䅁䵅䅁䭁佁䭫䅁䭁䡁䔰䅁䉁䅁䅁允䅁䅁䅕䅁䅁䝁睁え䵅䅉䅅䅁䕁䅁䅁睁䵁䅁䅁权㥁睃䅁权畄权䅁权硂䅂䅁允䅁䅁䅅䅁䙁䅁䅁䅁杄⭈䅎䍄䉁䅁䅁䅂䅁䅁䅍䅄䅁䅁䅯睈䅳䅁䅯朵䅯䅁䅯来䅑䅁䅅䅁䉁䅁䅁杄䵁䅁䅁䅍畁䑁䅫睎㑁䅁䅁䍄䉁䅁䅁䅂䅁䅁䅍䅄䅁䅁䅯睈䅳䅁䅯朵䅯䅁䅯睧䅑䅁䅅䅁䉁䅁䅁杄䵁䅁䅁免畁䑁䅉兎ㅁ䅁䅁䍄䉁䅁䅁䅂䅁䅁䅍䅄䅁䅁䅯睭䄰䅁䅯朵䅯䅁䅯䄷䅯䅁䅅䅁䉁䅁䅁杄䵁䅁䅁睍畁䑁䅫李硁䅁䅁䍄䉁䅁䅁䅂䅁䅁䅍䅄䅁䅁䅯先䅳䅁䅯朷䅯䅁䅯来䅑䅁䅅䅁䉁䅁䅁兂䅁䅁䅁乁橲䅑杷允䅁䅁䅑䅁䑁䅁䅷䅁䭁䩁乳䅁䭁佁䭙䅁䭁䡁䕅䅁䉁䅁䅁允䅁䅁䄴䅄䅁䑁䅉杌穁䑁䅙睍䅁䅁杷允䅁䅁䅑䅁䑁䅁䅷䅁䭁䩁乳䅁䭁佁䭙䅁䭁䥁䕕䅁䉁䅁䅁允䅁䅁䄴䅄䅁䑁䅉杌㉁䑁䅅睍䅁䅁杷允䅁䅁䅑䅁䑁䅁䅷䅁䭁䕁䱯䅁䭁佁䭙䅁䭁䝁䔸䅁䉁䅁䅁允䅁䅁䄴䅄䅁䑁䅅杌祁䑁䅍兎䅁䅁杷允䅁䅁䅑䅁䑁䅁䅷䅁䭁䕁䱯䅁䭁佁䭙䅁䭁䡁䕯䅁䉁䅁䅁允䅁䅁䄴䅄䅁䑁䅁杌㑁䑁䅧兏䅁䅁杷允䅁䅁䅑䅁䑁䅁䅷䅁䭁䉁䰰䅁䭁佁䭙䅁䭁䡁䕯䅁䉁䅁䅁允䅁䅁䅯睒䅁䅁杷允䅁䅁䅑䅁䑁䅁䅷䅁䭁偁䅧䅁䭁佁䭣䅁䭁䝁䔰䅁䉁䅁䅁允䅁䅁䅕呣䬰㘱睎䕇䵁䅉䅅䅁䕁䅁䅁睁䵁䅁䅁权摁睃䅁权浄权䅁权睂䅂䅁允䅁䅁䅅䅁䭁䕁䅣䅁䵁䅉䅅䅁䕁䅁䅁睁䵁䅁䅁权㙂睃䅁权湄权䅁权獄权䅁允䅁䅁䅅䅁䙁䱁敧敨剴䥵⼶䍄䉁䅁䅁䅂䅁䅁䅍䅄䅁䅁䅯兪䄰䅁䅯眵䅯䅁䅯兦䅑䅁䅅䅁䉁䅁䅁兂䵂㑎䉬䝙湕䅑杷允䅁䅁䅑䅁䑁䅁䅷䅁䭁䉁䰰䅁䭁佁䭙䅁䭁䥁䕍䅁䉁䅁䅁允䅁䅁䅯睒䅁䅁杷允䅁䅁䅑䅁䑁䅁䅷䅁䭁䉁义䅁䭁佁䭙䅁䭁䡁䕅䅁䉁䅁䅁允䅁䅁䄴䅄䅁䑁䅁杌㑁䑁䅙睍䅁䅁杷允䅁䅁䅑䅁䑁䅁䅷䅁䭁䅁䉳䅁䭁䅁䍅䅁䭁䅁䍉䅁䉁䅁䅁允䅁䅁䅕㕬牏㡣䱩〴䵁䅉䅅䅁䕁䅁䅁睁䵁䅁䅁权畂䅄䅁权湄权䅁权㥂䅂䅁允䅁䅁䅅䅁䙁䥁堲桢䑋䉑䅎䍄䉁䅁䅁䅂䅁䅁䅍䅄䅁䅁䅯睗䄰䅁䅯眵䅯䅁䅯睧䅑䅁䅅䅁䉁䅁䅁兂㉃⼸唳佥䩫䅑杷允䅁䅁䅑䅁䑁䅁䅷䅁䭁䉁义䅁䭁佁䭙䅁䭁䥁䕍䅁䉁䅁䅁允䅁䅁䄴䅄䅁䑁䅁杌㑁䑁䅁杍䅁䅁杷允䅁䅁䅑䅁䑁䅁䅷䅁䭁䉁久䅁䭁佁䭙䅁䭁䥁䕍䅁䉁䅁䅁允䅁䅁䄴䅄䅁䑁䅅杌㑁䑁䅍兎䅁䅁杷允䅁䅁䅑䅁䑁䅁䅷䅁䭁䝁乑䅁䭁佁䭙䅁䭁䡁䕅䅁䉁䅁䅁允䅁䅁䄴䅄䅁䑁䅅杌祁䑁䅉兏䅁䅁杷允䅁䅁䅑䅁䑁䅁䅷䅁䭁䑁䱯䅁䭁佁䭙䅁䭁佁䭷䅁䉁䅁䅁允䅁䅁䄴䅄䅁䑁䅅杌㑁䑁䅫免䅁䅁杷允䅁䅁䅑䅁䑁䅁䅷䅁䭁䑁䱯䅁䭁佁䭙䅁䭁䝁䔰䅁䉁䅁䅁允䅁䅁䄴䅄䅁䑁䅅杌㍁䑁䅑杍䅁䅁杷允䅁䅁䅑䅁䑁䅁䅷䅁䭁䙁䉷䅁䭁䉁䅅䅁䭁䅁䍑䅁䉁䅁䅁允䅁䅁䄴䅆䅁䑁䅍免祁䑁䅍杍ㅁ䑁䅁䅍睁䅁䅁䍄䉁䅁䅁䅂䅁䅁䅍䅄䅁䅁䅯杏䅳䅁䅯朵䅯䅁䅯睢䅑䅁䅅䅁䉁䅁䅁杄䵁䅁䅁免畁䑁䅣李ぁ䅁䅁䍄䉁䅁䅁䅂䅁䅁䅍䅄䅁䅁䅯䅆䅳䅁䅯朵䅯䅁䅯来䅑䅁䅅䅁䉁䅁䅁权䡂䅁䅁䍄䉁䅁䅁䅂䅁䅁䅍䅄䅁䅁䅯杌䅳䅁䅯儶䅯䅁䅯全䅑䅁䅅䅁䉁䅁䅁兂䅁䅁䅁乁癐䅷杷允䅁䅁䅑䅁䑁䅁䅷䅁䭁䍁䵷䅁䭁佁䬴䅁䭁䡁䔰䅁䉁䅁䅁允䅁䅁䅕䅁䅁䅁呄㠰䵁䅉䅅䅁䕁䅁䅁睁䵁䅁䅁权扃睃䅁权畄权䅁权獄权䅁允䅁䅁䅅䅁䙁䅁䅁䅁杂何䅆䍄䉁䅁䅁䅂䅁䅁䅍䅄䅁䅁䅯䅆䅳䅁䅯朵䅯䅁䅯兦䅑䅁䅅䅁䉁䅁䅁权䡂䅁䅁䍄䉁䅁䅁䅂䅁䅁䅍䅄䅁䅁䅯䅓䅷䅁䅯朵䅯䅁䅯睢䅑䅁䅅䅁䉁䅁䅁杄䵁䅁䅁免畁䑁䅁兎祁䅁䅁䍄䉁䅁䅁䅂䅁䅁䅍䅄䅁䅁䅯䅓䅷䅁䅯朵䅯䅁䅯兦䅑䅁䅅䅁䉁䅁䅁杄䭁䅁䅁杍畁䑁䅁李䅁䅁杷允䅁䅁䅑䅁䑁䅁䅷䅁䭁䝁乳䅁䭁佁䭙䅁䭁䡁䔰䅁䉁䅁䅁允䅁䅁䄴䅄䅁䑁䅅杌硁䑁䅅免䅁䅁杷允䅁䅁䅑䅁䑁䅁䅷䅁䭁佁䱕䅁䭁佁䭙䅁䭁䡁䕅䅁䉁䅁䅁允䅁䅁䄴䅄䅁䑁䅅杌硁䑁䅑李䅁䅁杷允䅁䅁䅑䅁䑁䅁䅷䅁䭁䱁䵧䅁䭁佁䬴䅁䭁䝁䔸䅁䉁䅁䅁允䅁䅁䅕䅁䅁䅁獄獸䵁䅉䅅䅁䕁䅁䅁睁䵁䅁䅁权慄䅄䅁权浄权䅁权睂䅂䅁允䅁䅁䅅䅁佁䅁䅷䅁硁䍁䄴李ぁ䑁䅫䅁䵁䅉䅅䅁䕁䅁䅁睁䵁䅁䅁权慄䅄䅁权浄权䅁权硂䅂䅁允䅁䅁䅅䅁佁䅁䅷䅁硁䍁䄴兎ぁ䑁䅕䅁䵁䅉䅅䅁䕁䅁䅁睁䵁䅁䅁权慄䅄䅁权浄权䅁权䑃䅂䅁允䅁䅁䅅䅁佁䅁䅷䅁硁䍁䄴李ㅁ䑁䅧䅁䵁䅉䅅䅁䕁䅁䅁睁䵁䅁䅁权灁兄䅁权浄权䅁权療䅂䅁允䅁䅁䅅䅁佁䅁䅷䅁睁䍁䄴李ㅁ䑁䅉䅁䵁䅉䅅䅁䕁䅁䅁睁䵁䅁䅁权䝂睃䅁权湄权䅁权療䅂䅁允䅁䅁䅅䅁䙁䱁へ硫䕧杖䄹䍄䉁䅁䅁䅂䅁䅁䅍䅄䅁䅁䅯杶䅳䅁䅯朵䅯䅁䅯兦䅑䅁䅅䅁䉁䅁䅁杄䵁䅁䅁睍畁䑁䅅睎㍁䅁䅁䍄䉁䅁䅁䅂䅁䅁䅍䅄䅁䅁䅯䅓䅳䅁䅯眵䅯䅁䅯全䅑䅁䅅䅁䉁䅁䅁兂卂䉵䘶砶煅䅑杷允䅁䅁䅑䅁䑁䅁䅷䅁䭁䍁乫䅁䭁佁䭙䅁䭁䡁䕯䅁䉁䅁䅁允䅁䅁䄴䅄䅁䑁䅁杌㉁䑁䅣睍䅁䅁杷允䅁䅁䅑䅁䑁䅁䅷䅁䭁䍁乫䅁䭁佁䭙䅁䭁䥁䕕䅁䉁䅁䅁允䅁䅁䄴权䅁䑁䅁杌ㅁ䑁䅧䅁䵁䅉䅅䅁䕁䅁䅁睁䵁䅁䅁权祄兂䅁权瑄权䅁权獄权䅁允䅁䅁䅅䅁䙁䍁礲敮渫杸䄱䍄䉁䅁䅁䅂䅁䅁䅍䅄䅁䅁䅯睑䄰䅁䅯朵䅯䅁䅯睧䅑䅁䅅䅁䉁䅁䅁杄䵁䅁䅁免畁䑁䅅䅎㉁䅁䅁䍄䉁䅁䅁䅂䅁䅁䅍䅄䅁䅁䅯儰䅳䅁䅯朵䅯䅁䅯䅣䅑䅁䅅䅁䉁䅁䅁杄䵁䅁䅁免畁䑁䅍杍穁䅁䅁䍄䉁䅁䅁䅂䅁䅁䅍䅄䅁䅁䅯䄵䅷䅁䅯朷䅯䅁䅯兣䅑䅁䅅䅁䉁䅁䅁兂䅁䅁䅁偁剪䅑杷允䅁䅁䅑䅁䑁䅁䅷䅁䭁䕁偷䅁䭁佁䭳䅁䭁䡁䔰䅁䉁䅁䅁允䅁䅁䅯睒䅁䅁杷允䅁䅁䅑䅁䑁䅁䅷䅁䭁乁䵅䅁䭁佁䭙䅁䭁䝁䔰䅁䉁䅁䅁允䅁䅁䅯睒䅁䅁杷允䅁䅁䅑䅁䑁䅁䅷䅁䭁乁䵅䅁䭁佁䭙䅁䭁䥁䕍䅁䉁䅁䅁允䅁䅁䅯睒䅁䅁杷允䅁䅁䅑䅁䑁䅁䅷䅁䭁䩁䱳䅁䭁佁䭙䅁䭁䡁䕯䅁䉁䅁䅁允䅁䅁䄴䅄䅁䑁䅙杌㑁䑁䅉免䅁䅁杷允䅁䅁䅑䅁䑁䅁䅷䅁䭁䩁䱳䅁䭁佁䭙䅁䭁䡁䕁䅁䉁䅁䅁允䅁䅁䄴䅄䅁䑁䅕杌㑁䑁䅅杍䅁䅁杷允䅁䅁䅑䅁䑁䅁䅷䅁䭁䱁䱕䅁䭁佁䬴䅁䭁䥁䕕䅁䉁䅁䅁允䅁䅁䅕䅁䅁䍁㙁欸䵁䅉䅅䅁䕁䅁䅁睁䵁䅁䅁权扃睃䅁权浄权䅁权硂䅂䅁允䅁䅁䅅䅁佁䅁䅷䅁ㅁ䍁䄴杍穁䑁䅣䅁䵁䅉䅅䅁䕁䅁䅁睁䵁䅁䅁权牄䅄䅁权浄权䅁权獄权䅁允䅁䅁䅅䅁佁䅁䅷䅁睁䍁䄴兎㍁䑁䅧䅁䵁䅉䅅䅁䕁䅁䅁睁䵁䅁䅁权牄䅄䅁权浄权䅁权瑂䅂䅁允䅁䅁䅅䅁佁䅁䅷䅁睁䍁䄴兎㉁䑁䅅䅁䵁䅉䅅䅁䕁䅁䅁睁䵁䅁䅁权牄䅄䅁权浄权䅁权療䅂䅁允䅁䅁䅅䅁佁䅁䅷䅁睁䍁䄴李睁䑁䅅䅁䵁䅉䅅䅁䕁䅁䅁睁䵁䅁䅁权奂䅄䅁权灄权䅁权䙃䅂䅁允䅁䅁䅅䅁䙁䅁䅁䅁䅁㥧䄷䍄䉁䅁䅁䅂䅁䅁䅍䅄䅁䅁䅯眶䅷䅁䅯朵䅯䅁䅯来䅑䅁䅅䅁䉁䅁䅁杄䵁䅁䅁䅍畁䑁䅕兏穁䅁䅁䍄䉁䅁䅁䅂䅁䅁䅍䅄䅁䅁䅯眶䅷䅁䅯朵䅯䅁䅯䅣䅑䅁䅅䅁䉁䅁䅁杄䵁䅁䅁䅍畁䑁䅕兏祁䅁䅁䍄䉁䅁䅁䅂䅁䅁䅍䅄䅁䅁䅯眫䅯䅁䅯朷䅯䅁䅯全䅑䅁䅅䅁䉁䅁䅁兂䅁䅁䅁䙁〳䅑杷允䅁䅁䅑䅁䑁䅁䅷䅁䭁佁䵳䅁䭁佁䭙䅁䭁䥁䕍䅁䉁䅁䅁允䅁䅁䄴䅄䅁䑁䅁杌ㅁ䑁䅧李䅁䅁杷允䅁䅁䅑䅁䑁䅁䅷䅁䭁䝁乯䅁䭁佁䭙䅁䭁䡁䕁䅁䉁䅁䅁允䅁䅁䄴䅄䅁䑁䅅杌祁䑁䅧䅎䅁䅁杷允䅁䅁䅑䅁䑁䅁䅷䅁䭁䝁乯䅁䭁佁䭙䅁䭁䥁䕕䅁䉁䅁䅁允䅁䅁䄴䅄䅁䑁䅅杌硁䑁䅉睍䅁䅁杷允䅁䅁䅑䅁䑁䅁䅷䅁䭁䉁乳䅁䭁佁䭙䅁䭁䝁䔰䅁䉁䅁䅁允䅁䅁䅯睒䅁䅁杷允䅁䅁䅑䅁䑁䅁䅷䅁䭁䡁䱣䅁䭁佁䭙䅁䭁佁䭷䅁䉁䅁䅁允䅁䅁䄴䅄䅁䑁䅅杌祁䑁䅙䅎䅁䅁杷允䅁䅁䅑䅁䑁䅁䅷䅁䭁䉁乳䅁䭁佁䭙䅁䭁䝁䔸䅁䉁䅁䅁允䅁䅁䅯睒䅁䅁杷允䅁䅁䅑䅁䑁䅁䅷䅁䭁䉁乳䅁䭁佁䭙䅁䭁䡁䕯䅁䉁䅁䅁允䅁䅁䅯睒䅁䅁杷允䅁䅁䅑䅁䑁䅁䅷䅁䭁䉁乳䅁䭁佁䭙䅁䭁䡁䕁䅁䉁䅁䅁允䅁䅁䅯睒䅁䅁杷允䅁䅁䅑䅁䑁䅁䅷䅁䭁䉁乳䅁䭁佁䭙䅁䭁䥁䕕䅁䉁䅁䅁允䅁䅁䅯睒䅁䅁杷允䅁䅁䅑䅁䑁䅁䅷䅁䭁䉁乳䅁䭁佁䭙䅁䭁䡁䔰䅁䉁䅁䅁允䅁䅁䅯睒䅁䅁杷允䅁䅁䅑䅁䑁䅁䅷䅁䭁䝁乧䅁䭁佁䭙䅁䭁䡁䕯䅁䉁䅁䅁允䅁䅁䅯睒䅁䅁杷允䅁䅁䅑䅁䑁䅁䅷䅁䭁䱁久䅁䭁佁䭣䅁䭁䡁䕁䅁䉁䅁䅁允䅁䅁䅕婤奍䙂余启䴸䅉䅅䅁䕁䅁䅁睁䵁䅁䅁权⽂䅁䅁权剁䅁䅁权䕁杁䅁允䅁䅁䅅䅁佁䉁䅑䅁ㅁ䑁䅅睍睁䑁䅁䅍睁䑁䅁䅍䅁䅁杷允䅁䅁䅑䅁䑁䅁䅷䅁䭁䥁䵍䅁䭁佁䭫䅁䭁䥁䕕䅁䉁䅁䅁允䅁䅁䅕䅁䅁䅁啁啬䵁䅉䅅䅁䕁䅁䅁睁䵁䅁䅁权䱂䅄䅁权湄权䅁权獄权䅁允䅁䅁䅅䅁䙁䑁㐱浹㔯倲⽙䍄䉁䅁䅁䅂䅁䅁䅍䅄䅁䅁䅯䅡䄰䅁䅯朵䅯䅁䅯兦䅑䅁䅅䅁䉁䅁䅁权䡂䅁䅁䍄䉁䅁䅁䅂䅁䅁䅍䅄䅁䅁䅯睲䅷䅁䅯眵䅯䅁䅯兣䅑䅁䅅䅁䉁䅁䅁兂浄剺㑃㙹䅁䅷杷允䅁䅁䅑䅁䑁䅁䅷䅁䭁䕁䱙䅁䭁佁䭙䅁䭁佁䭷䅁䉁䅁䅁允䅁䅁䅯睒䅁䅁杷允䅁䅁䅑䅁䑁䅁䅷䅁䭁䕁䱙䅁䭁佁䭙䅁䭁䡁䕯䅁䉁䅁䅁允䅁䅁䄴䅄䅁䑁䅅杌祁䑁䅫䅏䅁䅁杷允䅁䅁䅑䅁䑁䅁䅷䅁䭁䱁䵳䅁䭁佁䭣䅁䭁佁䭷䅁䉁䅁䅁允䅁䅁䅕⽷潕䥘䌫啉䵁䅉䅅䅁䕁䅁䅁睁䵁䅁䅁权䝂睃䅁权浄权䅁权睂䅂䅁允䅁䅁䅅䅁佁䅁䅷䅁硁䍁䄴睍穁䑁䅕䅁䵁䅉䅅䅁䕁䅁䅁睁䵁䅁䅁权䝂睃䅁权浄权䅁权䑃䅂䅁允䅁䅁䅅䅁佁䅁䅷䅁硁䍁䄴李祁䑁䅫䅁䵁䅉䅅䅁䕁䅁䅁睁䵁䅁䅁权獂睃䅁权浄权䅁权瑂䅂䅁允䅁䅁䅅䅁佁䅁䅷䅁硁䍁䄴兎穁䑁䅧䅁䵁䅉䅅䅁䕁䅁䅁睁䵁䅁䅁权㥁睃䅁权灄权䅁权㥂䅂䅁允䅁䅁䅅䅁䙁䅁䅁䅁䅁买䅒䍄䉁䅁䅁䅂䅁䅁䅍䅄䅁䅁䅯杫䅁䅁䅯允䅉䅁䅯睁䅉䅁䅅䅁䉁䅁䅁兂癁穒浒㤶湌䅑杷允䅁䅁䅑䅁䑁䅁䅷䅁䭁䝁䱷䅁䭁佁䭙䅁䭁䥁䕕䅁䉁䅁䅁允䅁䅁䄴䅄䅁䑁䅅杌穁䑁䅣睍䅁䅁杷允䅁䅁䅑䅁䑁䅁䅷䅁䭁䝁䱷䅁䭁佁䭙䅁䭁䡁䔰䅁䉁䅁䅁允䅁䅁䄴䅄䅁䑁䅅杌㉁䑁䅁睍䅁䅁杷允䅁䅁䅑䅁䑁䅁䅷䅁䭁䡁䱅䅁䭁佁䭙䅁䭁䡁䔰䅁䉁䅁䅁允䅁䅁䄴䅄䅁䑁䅅杌睁䑁䅫兎䅁䅁杷允䅁䅁䅑䅁䑁䅁䅷䅁䭁䥁䱕䅁䭁佁䭣䅁䭁䡁䕯䅁䉁䅁䅁允䅁䅁䅕場啯歲桤䕇䵁䅉䅅䅁䕁䅁䅁睁䵁䅁䅁权橃睃䅁权浄权䅁权獄权䅁允䅁䅁䅅䅁佁䅁䅷䅁穁䍁䄴免ㅁ䑁䅕䅁䵁䅉䅅䅁䕁䅁䅁睁䵁䅁䅁权权䅄䅁权灄权䅁权䑃䅂䅁允䅁䅁䅅䅁䙁䅁䅁䅁杁攴䄹䍄䉁䅁䅁䅂䅁䅁䅍䅄䅁䅁䅯睱䅷䅁䅯朵䅯䅁䅯全䅑䅁䅅䅁䉁䅁䅁权䡂䅁䅁䍄䉁䅁䅁䅂䅁䅁䅍䅄䅁䅁䅯睯䅳䅁䅯朵䅯䅁䅯兢䅑䅁䅅䅁䉁䅁䅁杄䵁䅁䅁睍畁䑁䅅䅎穁䅁䅁䍄䉁䅁䅁䅂䅁䅁䅍䅄䅁䅁䅯睯䅳䅁䅯朵䅯䅁䅯䅣䅑䅁䅅䅁䉁䅁䅁杄䵁䅁䅁睍畁䑁䅕睍硁䅁䅁䍄䉁䅁䅁䅂䅁䅁䅍䅄䅁䅁䅯䅧䄰䅁䅯儶䅯䅁䅯全䅑䅁䅅䅁䉁䅁䅁兂䅁䅁䅁䅁橶䅷杷允䅁䅁䅑䅁䑁䅁䅷䅁䭁䝁䴰䅁䭁佁䭙䅁䭁䝁䔸䅁䉁䅁䅁允䅁䅁䄴䅄䅁䑁䅉杌穁䑁䅉杍䅁䅁杷允䅁䅁䅑䅁䑁䅁䅷䅁䭁䍁䴰䅁䭁佁䭙䅁䭁佁䭷䅁䉁䅁䅁允䅁䅁䄴䅄䅁䑁䅅杌㉁䑁䅑杍䅁䅁杷允䅁䅁䅑䅁䑁䅁䅷䅁䭁䥁乷䅁䭁佁䭙䅁䭁䡁䕅䅁䉁䅁䅁允䅁䅁䄴䅄䅁䑁䅙杌㑁䑁䅉睍䅁䅁杷允䅁䅁䅑䅁䑁䅁䅷䅁䭁䍁䴰䅁䭁佁䭙䅁䭁䝁䔰䅁䉁䅁䅁允䅁䅁䄴䅄䅁䑁䅅杌ㅁ䑁䅑兏䅁䅁杷允䅁䅁䅑䅁䑁䅁䅷䅁䭁䩁䰸䅁䭁佁䭣䅁䭁䝁䔰䅁䉁䅁䅁允䅁䅁䅕扌摋㘷䝤ぇ䵁䅉䅅䅁䕁䅁䅁睁䵁䅁䅁权瑁䅄䅁权浄权䅁权療䅂䅁允䅁䅁䅅䅁佁䅁䅷䅁硁䍁䄴杍硁䑁䅙䅁䵁䅉䅅䅁䕁䅁䅁睁䵁䅁䅁权瑁䅄䅁权浄权䅁权㙂䅂䅁允䅁䅁䅅䅁佁䅁䅷䅁硁䍁䄴䅍硁䑁䅫䅁䵁䅉䅅䅁䕁䅁䅁睁䵁䅁䅁权睂䅄䅁权灄权䅁权䙃䅂䅁允䅁䅁䅅䅁䙁䅁䅁䅁杁何䅒䍄䉁䅁䅁䅂䅁䅁䅍䅄䅁䅁䅯条䅅䅁䅯䅂䅁䅁䅯兂䅁䅁䅅䅁䉁䅁䅁兂䅁䅁䅄乑䩇兑杷允䅁䅁䅑䅁䑁䅁䅷䅁䭁䭁乙䅁䭁佁䭙䅁䭁䥁䕕䅁䉁䅁䅁允䅁䅁䄴䅄䅁䑁䅉杌㑁䑁䅅免䅁䅁杷允䅁䅁䅑䅁䑁䅁䅷䅁䭁䍁䴰䅁䭁佁䭙䅁䭁䡁䕁䅁䉁䅁䅁允䅁䅁䄴䅄䅁䑁䅁杌㕁䑁䅧李䅁䅁杷允䅁䅁䅑䅁䑁䅁䅷䅁䭁䭁䱷䅁䭁佁䭫䅁䭁䡁䔰䅁䉁䅁䅁允䅁䅁䅕䅁䅁䝁䙄ぇ䵅䅉䅅䅁䕁䅁䅁睁䵁䅁䅁权瑁䅄䅁权浄权䅁权䑃䅂䅁允䅁䅁䅅䅁佁䅁䅷䅁硁䍁䄴兎祁䑁䅍䅁䵁䅉䅅䅁䕁䅁䅁睁䵁䅁䅁权㕄睃䅁权浄权䅁权療䅂䅁允䅁䅁䅅䅁佁䅁䅷䅁硁䍁䄴䅎硁䑁䅙䅁䵁䅉䅅䅁䕁䅁䅁睁䵁䅁䅁权㕄睃䅁权浄权䅁权㙂䅂䅁允䅁䅁䅅䅁佁䅁䅷䅁硁䍁䄴睍㑁䑁䅑䅁䵁䅉䅅䅁䕁䅁䅁睁䵁䅁䅁权㕄睃䅁权浄权䅁权睂䅂䅁允䅁䅁䅅䅁佁䅁䅷䅁硁䍁䄴睎祁䑁䅕䅁䵁䅉䅅䅁䕁䅁䅁睁䵁䅁䅁权䉄䅂䅁权䉁杁䅁权䑁杁䅁允䅁䅁䅅䅁䙁䅁こ杸畐戴䄱䍄䉁䅁䅁䅂䅁䅁䅍䅄䅁䅁䅯睂䄰䅁䅯朵䅯䅁䅯睢䅑䅁䅅䅁䉁䅁䅁杄䵁䅁䅁杍畁䑁䅙䅎㕁䅁䅁䍄䉁䅁䅁䅂䅁䅁䅍䅄䅁䅁䅯睂䄰䅁䅯朵䅯䅁䅯兣䅑䅁䅅䅁䉁䅁䅁杄䵁䅁䅁杍畁䑁䅙睎㉁䅁䅁䍄䉁䅁䅁䅂䅁䅁䅍䅄䅁䅁䅯睂䄰䅁䅯朵䅯䅁䅯兦䅑䅁䅅䅁䉁䅁䅁杄䵁䅁䅁杍畁䑁䅍杍㍁䅁䅁䍄䉁䅁䅁䅂䅁䅁䅍䅄䅁䅁䅯眹䅳䅁䅯朵䅯䅁䅯䄷䅯䅁䅅䅁䉁䅁䅁杄䵁䅁䅁䅍畁䑁䅣䅎硁䅁䅁䍄䉁䅁䅁䅂䅁䅁䅍䅄䅁䅁䅯睅䅷䅁䅯儶䅯䅁䅯䄷䅯䅁䅅䅁䉁䅁䅁权䡂䅁䅁䍄䉁䅁䅁䅂䅁䅁䅍䅄䅁䅁䅯杆䄰䅁䅯儶䅯䅁䅯䄷䅯䅁䅅䅁䉁䅁䅁兂䅁䅁䅁䱁㥱䅑杷允䅁䅁䅑䅁䑁䅁䅷䅁䭁䵁乳䅁䭁佁䭣䅁䭁䥁䕕䅁䉁䅁䅁允䅁䅁䅕噎㘶兓䍷䕉䵁䅉䅅䅁䕁䅁䅁睁䵁䅁䅁权㑄睃䅁权浄权䅁权獄权䅁允䅁䅁䅅䅁佁䅁䅷䅁硁䍁䄴李㉁䑁䅕䅁䵁䅉䅅䅁䕁䅁䅁睁䵁䅁䅁权㍄睃䅁权浄权䅁权䑃䅂䅁允䅁䅁䅅䅁佁䅁䅷䅁硁䍁䄴䅎硁䑁䅕䅁䵁䅉䅅䅁䕁䅁䅁睁䵁䅁䅁权㑄睃䅁权浄权䅁权䑃䅂䅁允䅁䅁䅅䅁佁䅁䅷䅁硁䍁䄴兏穁䑁䅑䅁䵁䅉䅅䅁䕁䅁䅁睁䵁䅁䅁权歁䅄䅁权湄权䅁权㥂䅂䅁允䅁䅁䅅䅁䙁䝁剩堷⽷卤䅎䍄䉁䅁䅁䅂䅁䅁䅍䅄䅁䅁䅯杫䄰䅁䅯朵䅯䅁䅯睢䅑䅁䅅䅁䉁䅁䅁杄䵁䅁䅁䅍畁䑁䅧䅍㕁䅁䅁䍄䉁䅁䅁䅂䅁䅁䅍䅄䅁䅁䅯杫䄰䅁䅯朵䅯䅁䅯来䅑䅁䅅䅁䉁䅁䅁杄䭁䅁䅁䅍畁䑁䅣睍䅁䅁杷允䅁䅁䅑䅁䑁䅁䅷䅁䭁䩁义䅁䭁佁䭙䅁䭁䡁䕁䅁䉁䅁䅁允䅁䅁䄴䅄䅁䑁䅁杌㍁䑁䅍睍䅁䅁杷允䅁䅁䅑䅁䑁䅁䅷䅁䭁䡁䈸䅁䭁䅁䅯䅁䭁䅁䅕䅁䉁䅁䅁允䅁䅁䅕牒穢搯㑔う䵁䅉䅅䅁䕁䅁䅁睁䵁䅁䅁权千兄䅁权浄权䅁权硂䅂䅁允䅁䅁䅅䅁佁䅁䅷䅁睁䍁䄴李㉁䑁䅣䅁䵁䅉䅅䅁䕁䅁䅁睁䵁䅁䅁权䱂睃䅁权灄权䅁权獄权䅁允䅁䅁䅅䅁䙁䅁䅁䅁䅃乩䄹䍄䉁䅁䅁䅂䅁䅁䅍䅄䅁䅁䅯儫䅯䅁䅯朷䅯䅁䅯䄷䅯䅁䅅䅁䉁䅁䅁兂䅁䅁䅁䡑䱣兑杷允䅁䅁䅑䅁䑁䅁䅷䅁䭁䉁䈴䅁䭁䅁䅑䅁䭁䅁䅕䅁䉁䅁䅁允䅁䅁䅕䅁䅁佧扩啭䵅䅉䅅䅁䕁䅁䅁睁䵁䅁䅁权千兄䅁权浄权䅁权㥂䅂䅁允䅁䅁䅅䅁佁䅁䅷䅁睁䍁䄴睎ㅁ䑁䅅䅁䵁䅉䅅䅁䕁䅁䅁睁䵁䅁䅁权剁睃䅁权浄权䅁权獄权䅁允䅁䅁䅅䅁佁䅁䅷䅁ぁ䍁䄴䅎ㅁ䑁䅙䅁䵁䅉䅅䅁䕁䅁䅁睁䵁䅁䅁权䝂䅄䅁权灄权䅁权䙃䅂䅁允䅁䅁䅅䅁䙁䅁䅁䅁䅃捊䅆䍄䉁䅁䅁䅂䅁䅁䅍䅄䅁䅁䅯杅䅳䅁䅯朵䅯䅁䅯睢䅑䅁䅅䅁䉁䅁䅁杄䵁䅁䅁免畁䑁䅧兏㕁䅁䅁䍄䉁䅁䅁䅂䅁䅁䅍䅄䅁䅁䅯睯䅷䅁䅯儶䅯䅁䅯全䅑䅁䅅䅁䉁䅁䅁兂䅁䅁䅁䵁佮䅷杷允䅁䅁䅑䅁䑁䅁䅷䅁䭁䉁䱉䅁䭁佁䭙䅁䭁䡁䕅䅁䉁䅁䅁允䅁䅁䄴䅄䅁䑁䅅杌㑁䑁䅫睎䅁䅁杷允䅁䅁䅑䅁䑁䅁䅷䅁䭁䭁䵑䅁䭁佁䭫䅁䭁䥁䕕䅁䉁䅁䅁允䅁䅁䅕䅁䅁䭁祪㡁䵅䅉䅅䅁䕁䅁䅁睁䵁䅁䅁权剁睃䅁权浄权䅁权䑃䅂䅁允䅁䅁䅅䅁佁䅁䅷䅁ぁ䍁䄴䅍睁䑁䅑䅁䵁䅉䅅䅁䕁䅁䅁睁䵁䅁䅁权汃睃䅁权灄权䅁权療䅂䅁允䅁䅁䅅䅁䙁䅁䅁䅁权体䅚䍄䉁䅁䅁䅂䅁䅁䅍䅄䅁䅁䅯杅䅳䅁䅯朵䅯䅁䅯兦䅑䅁䅅䅁䉁䅁䅁杄䵁䅁䅁睍畁䑁䅙兎祁䅁䅁䍄䉁䅁䅁䅂䅁䅁䅍䅄䅁䅁䅯睉䅳䅁䅯朵䅯䅁䅯来䅑䅁䅅䅁䉁䅁䅁杄䵁䅁䅁睍畁䑁䅕杍硁䅁䅁䍄䉁䅁䅁䅂䅁䅁䅍䅄䅁䅁䅯兦䄰䅁䅯儶䅯䅁䅯䅣䅑䅁䅅䅁䉁䅁䅁兂䅁䅁䅁䉁朳䅑杷允䅁䅁䅑䅁䑁䅁䅷䅁䭁䍁䱍䅁䭁佁䭙䅁䭁䡁䕅䅁䉁䅁䅁允䅁䅁䄴䅄䅁䑁䅍杌祁䑁䅍兏䅁䅁杷允䅁䅁䅑䅁䑁䅁䅷䅁䭁䍁䱍䅁䭁佁䭙䅁䭁䥁䕕䅁䉁䅁䅁允䅁䅁䄴䅄䅁䑁䅉杌㉁䑁䅫杍䅁䅁杷允䅁䅁䅑䅁䑁䅁䅷䅁䭁䍁䱉䅁䭁佁䭙䅁䭁䡁䔰䅁䉁䅁䅁允䅁䅁䄴䅄䅁䑁䅅杌穁䑁䅣䅏䅁䅁杷允䅁䅁䅑䅁䑁䅁䅷䅁䭁䱁䰰䅁䭁佁䬴䅁䭁佁䭷䅁䉁䅁䅁允䅁䅁䅯睒䅁䅁杷允䅁䅁䅑䅁䑁䅁䅷䅁䭁䉁䵫䅁䭁佁䭣䅁䭁䡁䕅䅁䉁䅁䅁允䅁䅁䅕䝭匴㡧䭂啋䵁䅉䅅䅁䕁䅁䅁睁䵁䅁䅁权橁睃䅁权浄权䅁权㥂䅂䅁允䅁䅁䅅䅁佁䅁䅷䅁祁䍁䄴䅎睁䑁䅧䅁䵁䅉䅅䅁䕁䅁䅁睁䵁䅁䅁权呃睃䅁权湄权䅁权獄权䅁允䅁䅁䅅䅁䙁䵁ㅐ䙋偹杷䅤䍄䉁䅁䅁䅂䅁䅁䅍䅄䅁䅁䅯杏䄰䅁䅯朵䅯䅁䅯睢䅑䅁䅅䅁䉁䅁䅁杄䵁䅁䅁免畁䑁䅫睍穁䅁䅁䍄䉁䅁䅁䅂䅁䅁䅍䅄䅁䅁䅯杏䄰䅁䅯朵䅯䅁䅯兣䅑䅁䅅䅁䉁䅁䅁杄䵁䅁䅁免畁䑁䅙睎㕁䅁䅁䍄䉁䅁䅁䅂䅁䅁䅍䅄䅁䅁䅯克䅷䅁䅯眵䅯䅁䅯兣䅑䅁䅅䅁䉁䅁䅁兂灃晘䥅啊䥫䅑杷允䅁䅁䅑䅁䑁䅁䅷䅁䭁佁䵫䅁䭁佁䭙䅁䭁䥁䕍䅁䉁䅁䅁允䅁䅁䄴䅄䅁䑁䅅杌㑁䑁䅅李䅁䅁杷允䅁䅁䅑䅁䑁䅁䅷䅁䭁佁䵫䅁䭁佁䭙䅁䭁䡁䔰䅁䉁䅁䅁允䅁䅁䄴䅄䅁䑁䅉杌硁䑁䅉䅎䅁䅁杷允䅁䅁䅑䅁䑁䅁䅷䅁䭁䙁䵣䅁䭁佁䭙䅁䭁佁䭷䅁䉁䅁䅁允䅁䅁䄴䅄䅁䑁䅁杌㍁䑁䅫李䅁䅁杷允䅁䅁䅑䅁䑁䅁䅷䅁䭁䙁䵣䅁䭁佁䭙䅁䭁䥁䕕䅁䉁䅁䅁允䅁䅁䄴䅄䅁䑁䅁杌㕁䑁䅧李䅁䅁杷允䅁䅁䅑䅁䑁䅁䅷䅁䭁偁䭷䅁䭁佁䭣䅁䭁䡁䕯䅁䉁䅁䅁允䅁䅁䅕匰扌堫焷啇䵁䅉䅅䅁䕁䅁䅁睁䵁䅁䅁权䙂睃䅁权灄权䅁权䙃䅂䅁允䅁䅁䅅䅁䙁䅁䅁䅁䅃敖䅆䍄䉁䅁䅁䅂䅁䅁䅍䅄䅁䅁䅯眯䅷䅁䅯眵䅯䅁䅯来䅑䅁䅅䅁䉁䅁䅁兂汁潂噇け歳䅑杷允䅁䅁䅑䅁䑁䅁䅷䅁䭁䙁䵣䅁䭁佁䭙䅁䭁䥁䕍䅁䉁䅁䅁允䅁䅁䄴权䅁䑁䅁杌㑁䑁䅣䅁䵁䅉䅅䅁䕁䅁䅁睁䵁䅁䅁权瑃䅁䅁权䭁䅁䅁权䙁䅁䅁允䅁䅁䅅䅁䙁䡁灮橊䥅䅲䄱䍄䉁䅁䅁䅂䅁䅁䅍䅄䅁䅁䅯睬䅳䅁䅯朵䅯䅁䅯䄷䅯䅁䅅䅁䉁䅁䅁杄䵁䅁䅁睍畁䑁䅉䅏㕁䅁䅁䍄䉁䅁䅁䅂䅁䅁䅍䅄䅁䅁䅯兰䅳䅁䅯儶䅯䅁䅯兢䅑䅁䅅䅁䉁䅁䅁兂䅁䅁䅁䙙橶䅑杷允䅁䅁䅑䅁䑁䅁䅷䅁䭁佁䱣䅁䭁佁䭙䅁䭁䝁䔰䅁䉁䅁䅁允䅁䅁䄴杄䅁䑁䅅杍畁䑁䅅睍ㅁ䅁䅁䍄䉁䅁䅁䅂䅁䅁䅍䅄䅁䅁䅯䄶䅳䅁䅯朵䅯䅁䅯兢䅑䅁䅅䅁䉁䅁䅁杄䵁䅁䅁免畁䑁䅧兎㕁䅁䅁䍄䉁䅁䅁䅂䅁䅁䅍䅄䅁䅁䅯眵䅳䅁䅯朵䅯䅁䅯来䅑䅁䅅䅁䉁䅁䅁杄佁䅁䅁免ぁ䍁䄴免祁䑁䅑䅁䵁䅉䅅䅁䕁䅁䅁睁䵁䅁䅁权潄睃䅁权浄权䅁权㙂䅂䅁允䅁䅁䅅䅁佁䅁䅷䅁硁䍁䄴䅏硁䑁䅕䅁䵁䅉䅅䅁䕁䅁䅁睁䵁䅁䅁权煄睃䅁权灄权䅁权療䅂䅁允䅁䅁䅅䅁䙁䅁䅁䅁䅁⭔䅂䍄䉁䅁䅁䅂䅁䅁䅍䅄䅁䅁䅯兄䅳䅁䅯儶䅯䅁䅯䄷䅯䅁䅅䅁䉁䅁䅁兂䅁䅁䅁䐶䜸兑杷允䅁䅁䅑䅁䑁䅁䅷䅁䭁佁䱣䅁䭁佁䭙䅁䭁䥁䕍䅁䉁䅁䅁允䅁䅁䄴杄䅁䑁䅅睍畁䑁䅕李ㅁ䅁䅁䍄䉁䅁䅁䅂䅁䅁䅍䅄䅁䅁䅯䄶䅳䅁䅯朵䅯䅁䅯兦䅑䅁䅅䅁䉁䅁䅁杄䵁䅁䅁免畁䑁䅫䅍硁䅁䅁䍄䉁䅁䅁䅂䅁䅁䅍䅄䅁䅁䅯朲䅷䅁䅯眵䅯䅁䅯睧䅑䅁䅅䅁䉁䅁䅁兂硁䭃捷畗桑䅑杷允䅁䅁䅑䅁䑁䅁䅷䅁䭁䡁乕䅁䭁佁䭣䅁䭁䡁䕅䅁䉁䅁䅁允䅁䅁䅕佩乊朵佖啁䵁䅉䅅䅁䕁䅁䅁睁䵁䅁䅁权橂䅄䅁权浄权䅁权硂䅂䅁允䅁䅁䅅䅁佁䅁䅷䅁硁䍁䄴䅎祁䑁䅧䅁䵁䅉䅅䅁䕁䅁䅁睁䵁䅁䅁权癃睃䅁权畄权䅁权㥂䅂䅁允䅁䅁䅅䅁䙁䅁䅁䅁䅁捺䅚䍄䉁䅁䅁䅂䅁䅁䅍䅄䅁䅁䅯睙䅷䅁䅯朵䅯䅁䅯全䅑䅁䅅䅁䉁䅁䅁杄䵁䅁䅁免畁䑁䅍䅍硁䅁䅁䍄䉁䅁䅁䅂䅁䅁䅍䅄䅁䅁䅯睙䅷䅁䅯朵䅯䅁䅯兦䅑䅁䅅䅁䉁䅁䅁杄䵁䅁䅁䅍畁䑁䅣杍穁䅁䅁䍄䉁䅁䅁䅂䅁䅁䅍䅄䅁䅁䅯杍䄰䅁䅯朵䅯䅁䅯䄷䅯䅁䅅䅁䉁䅁䅁杄䵁䅁䅁䅎畁䑁䅉䅍ㅁ䅁䅁䍄䉁䅁䅁䅂䅁䅁䅍䅄䅁䅁䅯睪䅳䅁䅯朵䅯䅁䅯兢䅑䅁䅅䅁䉁䅁䅁杄䵁䅁䅁杍畁䑁䅙睍㕁䅁䅁䍄䉁䅁䅁䅂䅁䅁䅍䅄䅁䅁䅯六䅳䅁䅯儶䅯䅁䅯䅣䅑䅁䅅䅁䉁䅁䅁兂䅁䅁䅁䑑启䅑杷允䅁䅁䅑䅁䑁䅁䅷䅁䭁䱁䵑䅁䭁佁䭣䅁䭁䥁䕕䅁䉁䅁䅁允䅁䅁䅕戲眲䉎匳樵䴸䅉䅅䅁䕁䅁䅁睁䵁䅁䅁权偃睃䅁权浄权䅁权療䅂䅁允䅁䅁䅅䅁佁䅁䅷䅁祁䍁䄴免ぁ䑁䅧䅁䵁䅉䅅䅁䕁䅁䅁睁䵁䅁䅁权偃睃䅁权浄权䅁权㙂䅂䅁允䅁䅁䅅䅁佁䅁䅯䅁祁䍁䄴杍㉁䅁䅁䍄䉁䅁䅁䅂䅁䅁䅍䅄䅁䅁䅯睪䅳䅁䅯朵䅯䅁䅯䅣䅑䅁䅅䅁䉁䅁䅁杄䵁䅁䅁杍畁䑁䅁兏㍁䅁䅁䍄䉁䅁䅁䅂䅁䅁䅍䅄䅁䅁䅯睪䅳䅁䅯朵䅯䅁䅯睧䅑䅁䅅䅁䉁䅁䅁杄䵁䅁䅁免畁䑁䅙杍㕁䅁䅁䍄䉁䅁䅁䅂䅁䅁䅍䅄䅁䅁䅯杬䅁䅁䅯充䅁䅁䅯兂䅁䅁䅅䅁䉁䅁䅁杄啁䅁䅁免㍁䑁䅙睍㍁䑁䅅䅍睁䑁䅁䅁䵁䅉䅅䅁䕁䅁䅁睁䵁䅁䅁权扂睃䅁权浄权䅁权瑂䅂䅁允䅁䅁䅅䅁佁䅁䅷䅁硁䍁䄴䅍㍁䑁䅍䅁䵁䅉䅅䅁䕁䅁䅁睁䵁䅁䅁权⭃睃䅁权浄权䅁权䙃䅂䅁允䅁䅁䅅䅁佁䅁䅷䅁穁䍁䄴兎㑁䑁䅣䅁䵁䅉䅅䅁䕁䅁䅁睁䵁䅁䅁权䩃兄䅁权灄权䅁权瑂䅂䅁允䅁䅁䅅䅁䙁䅁䅁䅁䅁䡑䄯䍄䉁䅁䅁䅂䅁䅁䅍䅄䅁䅁䅯東䄰䅁䅯朵䅯䅁䅯兢䅑䅁䅅䅁䉁䅁䅁杄䵁䅁䅁杍畁䑁䅧䅍穁䅁䅁䍄䉁䅁䅁䅂䅁䅁䅍䅄䅁䅁䅯朹䅷䅁䅯眵䅯䅁䅯兦䅑䅁䅅䅁䉁䅁䅁兂瑂⼵灵搸䝉䅑杷允䅁䅁䅑䅁䑁䅁䅷䅁䭁䝁䱉䅁䭁佁䭫䅁䭁䡁䕯䅁䉁䅁䅁允䅁䅁䅕䅁䅁䥁㙄䕺䵁䅉䅅䅁䕁䅁䅁睁䵁䅁䅁权煃兄䅁权浄权䅁权睂䅂䅁允䅁䅁䅅䅁佁䅁䅯䅁穁䍁䄴睍硁䅁䅁䍄䉁䅁䅁䅂䅁䅁䅍䅄䅁䅁䅯兎䄰䅁䅯朵䅯䅁䅯全䅑䅁䅅䅁䉁䅁䅁杄䵁䅁䅁䅍畁䑁䅙䅏ぁ䅁䅁䍄䉁䅁䅁䅂䅁䅁䅍䅄䅁䅁䅯兌䄰䅁䅯朵䅯䅁䅯全䅑䅁䅅䅁䉁䅁䅁杄䵁䅁䅁免畁䑁䅉睎㑁䅁䅁䍄䉁䅁䅁䅂䅁䅁䅍䅄䅁䅁䅯兌䄰䅁䅯朵䅯䅁䅯兦䅑䅁䅅䅁䉁䅁䅁杄䵁䅁䅁免畁䑁䅉免硁䅁䅁䍄䉁䅁䅁䅂䅁䅁䅍䅄䅁䅁䅯䅇䄰䅁䅯朵䅯䅁䅯䄷䅯䅁䅅䅁䉁䅁䅁杄佁䅁䅁免㍁䍁䄴杍ㅁ䑁䅕䅁䵁䅉䅅䅁䕁䅁䅁睁䵁䅁䅁权杄睃䅁权浄权䅁权睂䅂䅁允䅁䅁䅅䅁佁䅁䅷䅁硁䍁䄴李㍁䑁䅍䅁䵁䅉䅅䅁䕁䅁䅁睁䵁䅁䅁权䡁䅄䅁权灄权䅁权療䅂䅁允䅁䅁䅅䅁䙁䅁䅁䅁䅁户䅖䍄䉁䅁䅁䅂䅁䅁䅍䅄䅁䅁䅯兯䅷䅁䅯朷䅯䅁䅯来䅑䅁䅅䅁䉁䅁䅁兂䅁䅁䅁䨴畦䅑杷允䅁䅁䅑䅁䑁䅁䅷䅁䭁䉁倴䅁䭁佁䭳䅁䭁䡁䕅䅁䉁䅁䅁允䅁䅁䄴䅆䅁䑁䅅兎㉁䑁䅅免祁䑁䅁李睁䅁䅁䍄䉁䅁䅁䅂䅁䅁䅍䅄䅁䅁䅯全䅅䅁䅯䅂䅁䅁䅯䅂䅉䅁䅅䅁䉁䅁䅁兂䅁䅁䅁塗浸兑杷允䅁䅁䅑䅁䑁䅁䅷䅁䭁䉁乧䅁䭁佁䭙䅁䭁䡁䕅䅁䉁䅁䅁允䅁䅁䄴杄䅁䑁䅅李畁䑁䅣免ぁ䅁䅁䍄䉁䅁䅁䅂䅁䅁䅍䅄䅁䅁䅯睚䅳䅁䅯朵䅯䅁䅯来䅑䅁䅅䅁䉁䅁䅁杄䵁䅁䅁䅎畁䑁䅁睎ㅁ䅁䅁䍄䉁䅁䅁䅂䅁䅁䅍䅄䅁䅁䅯睚䅳䅁䅯朵䅯䅁䅯全䅑䅁䅅䅁䉁䅁䅁杄䭁䅁䅁杍畁䑁䅣䅎䅁䅁杷允䅁䅁䅑䅁䑁䅁䅷䅁䭁䝁䱣䅁䭁佁䭙䅁䭁䥁䕍䅁䉁䅁䅁允䅁䅁䄴䅄䅁䑁䅉杌㍁䑁䅫李䅁䅁杷允䅁䅁䅑䅁䑁䅁䅷䅁䭁䍁倴䅁䭁佁䬰䅁䭁䡁䕯䅁䉁䅁䅁允䅁䅁䅕塹⭡确癯呺䴸䅉䅅䅁䕁䅁䅁睁䵁䅁䅁权牁䅄䅁权浄权䅁权瑂䅂䅁允䅁䅁䅅䅁佁䅁䅷䅁硁䍁䄴兎穁䑁䅣䅁䵁䅉䅅䅁䕁䅁䅁睁䵁䅁䅁权牁䅄䅁权浄权䅁权硂䅂䅁允䅁䅁䅅䅁佁䅁䅷䅁硁䍁䄴䅍硁䑁䅑䅁䵁䅉䅅䅁䕁䅁䅁睁䵁䅁䅁权牁䅄䅁权浄权䅁权㥂䅂䅁允䅁䅁䅅䅁佁䅁䅷䅁硁䍁䄴䅍硁䑁䅑䅁䵁䅉䅅䅁䕁䅁䅁睁䵁䅁䅁权㝄权䅁权浄权䅁权睂䅂䅁允䅁䅁䅅䅁佁䅁䅷䅁祁䍁䄴李㉁䑁䅑䅁䵁䅉䅅䅁䕁䅁䅁睁䵁䅁䅁权坄䅁䅁权䭁䅁䅁权䙁䅁䅁允䅁䅁䅅䅁䙁䱁敧敨剴䅵䅤䍄䉁䅁䅁䅂䅁䅁䅍䅄䅁䅁䅯兙䅳䅁䅯朵䅯䅁䅯睢䅑䅁䅅䅁䉁䅁䅁杄䭁䅁䅁杍畁䑁䅉䅎䅁䅁杷允䅁䅁䅑䅁䑁䅁䅷䅁䭁䱁䵣䅁䭁佁䭣䅁䭁䥁䕕䅁䉁䅁䅁允䅁䅁䅕杓䍷㑋坥歆䵁䅉䅅䅁䕁䅁䅁睁䵁䅁䅁权桂睃䅁权浄权䅁权䙃䅂䅁允䅁䅁䅅䅁佁䅁䅷䅁祁䍁䄴䅍穁䑁䅉䅁䵁䅉䅅䅁䕁䅁䅁睁䵁䅁䅁权穁睃䅁权浄权䅁权瑂䅂䅁允䅁䅁䅅䅁佁䅁䅯䅁硁䍁䄴杍祁䅁䅁䍄䉁䅁䅁䅂䅁䅁䅍䅄䅁䅁䅯睫䅳䅁䅯朵䅯䅁䅯睢䅑䅁䅅䅁䉁䅁䅁杄䵁䅁䅁免畁䑁䅍䅍㑁䅁䅁䍄䉁䅁䅁䅂䅁䅁䅍䅄䅁䅁䅯䅬䅳䅁䅯朵䅯䅁䅯来䅑䅁䅅䅁䉁䅁䅁杄䭁䅁䅁免畁䑁䅉免䅁䅁杷允䅁䅁䅑䅁䑁䅁䅷䅁䭁䩁䱍䅁䭁佁䭙䅁䭁䡁䕁䅁䉁䅁䅁允䅁䅁䄴䅄䅁䑁䅅杌穁䑁䅑兎䅁䅁杷允䅁䅁䅑䅁䑁䅁䅷䅁䭁䩁䱑䅁䭁佁䭙䅁䭁䡁䕁䅁䉁䅁䅁允䅁䅁䄴䅄䅁䑁䅅杌睁䑁䅅杍䅁䅁杷允䅁䅁䅑䅁䑁䅁䅷䅁䭁偁䵑䅁䭁佁䭣䅁䭁䡁䔰䅁䉁䅁䅁允䅁䅁䅕㝤昶楇搯啋䵁䅉䅅䅁䕁䅁䅁睁䵁䅁䅁权佁䅄䅁权浄权䅁权䙃䅂䅁允䅁䅁䅅䅁佁䅁䅷䅁穁䍁䄴睍硁䑁䅅䅁䵁䅉䅅䅁䕁䅁䅁睁䵁䅁䅁权敁䅄䅁权畄权䅁权獄权䅁允䅁䅁䅅䅁䙁䅁䅁䅁啂䉆䉸䍄䉁䅁䅁䅂䅁䅁䅍䅄䅁䅁䅯睰䅷䅁䅯朷䅯䅁䅯䅣䅑䅁䅅䅁䉁䅁䅁兂䅁䅁䅁䭁⭇䅑杷允䅁䅁䅑䅁䑁䅁䅷䅁䭁䵁䰸䅁䭁佁䭙䅁䭁䡁䕯䅁䉁䅁䅁允䅁䅁䄴䅄䅁䑁䅉杌硁䑁䅅兏䅁䅁杷允䅁䅁䅑䅁䑁䅁䅷䅁䭁䭁䱍䅁䭁佁䭣䅁䭁䡁䕯䅁䉁䅁䅁允䅁䅁䅕啩杆搵楃啇䵁䅉䅅䅁䕁䅁䅁睁䵁䅁䅁权偄睃䅁权浄权䅁权睂䅂䅁允䅁䅁䅅䅁佁䅁䅯䅁硁䍁䄴䅏㉁䅁䅁䍄䉁䅁䅁䅂䅁䅁䅍䅄䅁䅁䅯杋䅷䅁䅯朵䅯䅁䅯来䅑䅁䅅䅁䉁䅁䅁杄䵁䅁䅁兏畁䑁䅙䅍㕁䅁䅁䍄䉁䅁䅁䅂䅁䅁䅍䅄䅁䅁䅯兘䅳䅁䅯朵䅯䅁䅯兦䅑䅁䅅䅁䉁䅁䅁杄䭁䅁䅁李畁䑁䅫兏䅁䅁杷允䅁䅁䅑䅁䑁䅁䅷䅁䭁䭁䱉䅁䭁佁䭫䅁䭁䥁䕍䅁䉁䅁䅁允䅁䅁䅕䅁䅁䩁い〸䵁䅉䅅䅁䕁䅁䅁睁䵁䅁䅁权睂睃䅁权浄权䅁权療䅂䅁允䅁䅁䅅䅁䭁䕁䅣䅁䵁䅉䅅䅁䕁䅁䅁睁䵁䅁䅁权睂睃䅁权浄权䅁权㙂䅂䅁允䅁䅁䅅䅁䭁䕁䅣䅁䵁䅉䅅䅁䕁䅁䅁睁䵁䅁䅁权㍃睃䅁权浄权䅁权硂䅂䅁允䅁䅁䅅䅁佁䅁䅷䅁硁䍁䄴免㍁䑁䅫䅁䵁䅉䅅䅁䕁䅁䅁睁䵁䅁䅁权⽂䅄䅁权灄权䅁权㥂䅂䅁允䅁䅁䅅䅁䙁䅁䅁䅁䅁电䅒䍄䉁䅁䅁䅂䅁䅁䅍䅄䅁䅁䅯术䅳䅁䅯朵䅯䅁䅯兢䅑䅁䅅䅁䉁䅁䅁杄䵁䅁䅁免畁䑁䅁䅏㑁䅁䅁䍄䉁䅁䅁䅂䅁䅁䅍䅄䅁䅁䅯睱䅁䅁䅯权䅁䅁䅯兂䅁䅁䅅䅁䉁䅁䅁兂䙃ㄶ㑇杈剕䅑杷允䅁䅁䅑䅁䑁䅁䅷䅁䭁偁䱳䅁䭁佁䬴䅁䭁䥁䕍䅁䉁䅁䅁允䅁䅁䅕䅁䅁䕁䍂唳䵁䅉䅅䅁䕁䅁䅁睁䵁䅁䅁权睂睃䅁权浄权䅁权㥂䅂䅁允䅁䅁䅅䅁䭁䕁䅣䅁䵁䅉䅅䅁䕁䅁䅁睁䵁䅁䅁权偄兄䅁权浄权䅁权㙂䅂䅁允䅁䅁䅅䅁佁䅁䅷䅁硁䍁䄴䅏睁䑁䅫䅁䵁䅉䅅䅁䕁䅁䅁睁䵁䅁䅁权偄兄䅁权浄权䅁权䙃䅂䅁允䅁䅁䅅䅁佁䅁䅷䅁硁䍁䄴睎㑁䑁䅍䅁䵁䅉䅅䅁䕁䅁䅁睁䵁䅁䅁权煁兄䅁权湄权䅁权獄权䅁允䅁䅁䅅䅁䭁䕁䅣䅁䵁䅉䅅䅁䕁䅁䅁睁䵁䅁䅁权橃兄䅁权浄权䅁权療䅂䅁允䅁䅁䅅䅁佁䅁䅷䅁硁䍁䄴兏ぁ䑁䅅䅁䵁䅉䅅䅁䕁䅁䅁睁䵁䅁䅁权橃兄䅁权浄权䅁权䙃䅂䅁允䅁䅁䅅䅁佁䅁䅷䅁睁䍁䄴睎㕁䑁䅅䅁䵁䅉䅅䅁䕁䅁䅁睁䵁䅁䅁权橃兄䅁权浄权䅁权㥂䅂䅁允䅁䅁䅅䅁佁䅁䅷䅁睁䍁䄴杍ㅁ䑁䅕䅁䵁䅉䅅䅁䕁䅁䅁睁䵁䅁䅁权䵃兄䅁权浄权䅁权獄权䅁允䅁䅁䅅䅁䭁䕁䅣䅁䵁䅉䅅䅁䕁䅁䅁睁䵁䅁䅁权䙄睃䅁权灄权䅁权㙂䅂䅁允䅁䅁䅅䅁䙁䅁䅁䅁䅄瑔䅬䍄䉁䅁䅁䅂䅁䅁䅍䅄䅁䅁䅯䅪䄰䅁䅯朵䅯䅁䅯全䅑䅁䅅䅁䉁䅁䅁杄䵁䅁䅁䅏畁䑁䅕䅏㍁䅁䅁䍄䉁䅁䅁䅂䅁䅁䅍䅄䅁䅁䅯杧䅳䅁䅯朵䅯䅁䅯䄷䅯䅁䅅䅁䉁䅁䅁杄䵁䅁䅁免畁䑁䅙兎祁䅁䅁䍄䉁䅁䅁䅂䅁䅁䅍䅄䅁䅁䅯䅖䅷䅁䅯眵䅯䅁䅯兦䅑䅁䅅䅁䉁䅁䅁兂䱃睭硸䵓㉡睶杷允䅁䅁䅑䅁䑁䅁䅷䅁䭁䥁乫䅁䭁佁䭙䅁䭁䡁䕯䅁䉁䅁䅁允䅁䅁䄴权䅁䑁䅑杌穁䑁䅅䅁䵁䅉䅅䅁䕁䅁䅁睁䵁䅁䅁权䝁兄䅁权浄权䅁权獄权䅁允䅁䅁䅅䅁佁䅁䅷䅁硁䍁䄴䅎穁䑁䅙䅁䵁䅉䅅䅁䕁䅁䅁睁䵁䅁䅁权䱃睃䅁权湄权䅁权硂䅂䅁允䅁䅁䅅䅁䙁䍁礲敮渫杸䄹䍄䉁䅁䅁䅂䅁䅁䅍䅄䅁䅁䅯杂䄰䅁䅯朵䅯䅁䅯睢䅑䅁䅅䅁䉁䅁䅁杄䵁䅁䅁免畁䑁䅑䅍ぁ䅁䅁䍄䉁䅁䅁䅂䅁䅁䅍䅄䅁䅁䅯䅊䄸䅁䅯眶䅯䅁䅯来䅑䅁䅅䅁䉁䅁䅁杄十䅁䅁䅎㑁䑁䅑睎㕁䑁䅁䅍睁䅁䅁䍄䉁䅁䅁䅂䅁䅁䅍䅄䅁䅁䅯睆䅅䅁䅯䅂䅁䅁䅯兂䅁䅁䅅䅁䉁䅁䅁兂䅁䅁䅄楴噎兑杷允䅁䅁䅑䅁䑁䅁䅷䅁䭁䅁乙䅁䭁佁䭙䅁䭁䡁䕯䅁䉁䅁䅁允䅁䅁䄴䅃䅁䑁䅅杌ぁ䅁䅁䍄䉁䅁䅁䅂䅁䅁䅍䅄䅁䅁䅯杂䄰䅁䅯朵䅯䅁䅯䅣䅑䅁䅅䅁䉁䅁䅁杄䵁䅁䅁免畁䑁䅑睍祁䅁䅁䍄䉁䅁䅁䅂䅁䅁䅍䅄䅁䅁䅯杂䄰䅁䅯朵䅯䅁䅯全䅑䅁䅅䅁䉁䅁䅁杄䵁䅁䅁免畁䑁䅉䅎㍁䅁䅁䍄䉁䅁䅁䅂䅁䅁䅍䅄䅁䅁䅯杂䄰䅁䅯朵䅯䅁䅯兦䅑䅁䅅䅁䉁䅁䅁杄䵁䅁䅁免畁䑁䅍䅍ㅁ䅁䅁䍄䉁䅁䅁䅂䅁䅁䅍䅄䅁䅁䅯睡䅷䅁䅯朵䅯䅁䅯睢䅑䅁䅅䅁䉁䅁䅁杄䵁䅁䅁免畁䑁䅍杍ㅁ䅁䅁䍄䉁䅁䅁䅂䅁䅁䅍䅄䅁䅁䅯䄶䅷䅁䅯朷䅯䅁䅯来䅑䅁䅅䅁䉁䅁䅁兂䅁䅁䅁䅑愯䅑杷允䅁䅁䅑䅁䑁䅁䅷䅁䭁䝁䵳䅁䭁佁䭙䅁䭁䡁䕯䅁䉁䅁䅁允䅁䅁䄴䅄䅁䑁䅅杌硁䑁䅣杍䅁䅁杷允䅁䅁䅑䅁䑁䅁䅷䅁䭁䝁䵳䅁䭁佁䭙䅁䭁䥁䕍䅁䉁䅁䅁允䅁䅁䄴权䅁䑁䅅杌穁䑁䅅䅁䵁䅉䅅䅁䕁䅁䅁睁䵁䅁䅁权楄睃䅁权浄权䅁权㙂䅂䅁允䅁䅁䅅䅁佁䅁䅧䅁ㅁ䍁䄴䅏䅁䅁杷允䅁䅁䅑䅁䑁䅁䅷䅁䭁佁䱑䅁䭁佁䭙䅁䭁䡁䕯䅁䉁䅁䅁允䅁䅁䄴䅄䅁䑁䅅杌ㅁ䑁䅣䅎䅁䅁杷允䅁䅁䅑䅁䑁䅁䅷䅁䭁佁䱉䅁䭁佁䭙䅁䭁䡁䕅䅁䉁䅁䅁允䅁䅁䄴䅄䅁䑁䅕杌㉁䑁䅅李䅁䅁杷允䅁䅁䅑䅁䑁䅁䅷䅁䭁䍁䅕䅁䭁䅁䅯䅁䭁䅁䅕䅁䉁䅁䅁允䅁䅁䅕牡へ硫䕩啈䵁䅉䅅䅁䕁䅁䅁睁䵁䅁䅁权穄权䅁权畄权䅁权䑃䅂䅁允䅁䅁䅅䅁䙁䅁䅁䅁䅃敉䅚䍄䉁䅁䅁䅂䅁䅁䅍䅄䅁䅁䅯杯䅳䅁䅯儶䅯䅁䅯兢䅑䅁䅅䅁䉁䅁䅁兂䅁䅁䅁䕑砷䅑杷允䅁䅁䅑䅁䑁䅁䅷䅁䭁䱁䵯䅁䭁佁䬴䅁䭁䡁䕁䅁䉁䅁䅁允䅁䅁䅕䅁䅁䅁婂欸䵁䅉䅅䅁䕁䅁䅁睁䵁䅁䅁权楄睃䅁权浄权䅁权䙃䅂䅁允䅁䅁䅅䅁佁䅁䅷䅁㉁䍁䄴免硁䑁䅍䅁䵁䅉䅅䅁䕁䅁䅁睁䵁䅁䅁权橄睃䅁权浄权䅁权䙃䅂䅁允䅁䅁䅅䅁䭁䕁䅣䅁䵁䅉䅅䅁䕁䅁䅁睁䵁䅁䅁权楄睃䅁权浄权䅁权䑃䅂䅁允䅁䅁䅅䅁佁䅁䅷䅁㉁䍁䄴䅍ㅁ䑁䅉䅁䵁䅉䅅䅁䕁䅁䅁睁䵁䅁䅁权橄睃䅁权浄权䅁权䑃䅂䅁允䅁䅁䅅䅁䭁䕁䅣䅁䵁䅉䅅䅁䕁䅁䅁睁䵁䅁䅁权歄睃䅁权浄权䅁权䑃䅂䅁允䅁䅁䅅䅁佁䅁䅯䅁硁䍁䄴䅎ㅁ䅁䅁䍄䉁䅁䅁䅂䅁䅁䅍䅄䅁䅁䅯䅐䅷䅁䅯朵䅯䅁䅯来䅑䅁䅅䅁䉁䅁䅁杄佁䅁䅁䅎ぁ䍁䄴兎硁䑁䅧䅁䵁䅉䅅䅁䕁䅁䅁睁䵁䅁䅁权扄兄䅁权畄权䅁权㙂䅂䅁允䅁䅁䅅䅁䙁䅁䅁䅁䅂⭉䅊䍄䉁䅁䅁䅂䅁䅁䅍䅄䅁䅁䅯䅐䅷䅁䅯朵䅯䅁䅯兦䅑䅁䅅䅁䉁䅁䅁杄佁䅁䅁䅎ㅁ䍁䄴兏祁䑁䅙䅁䵁䅉䅅䅁䕁䅁䅁睁䵁䅁䅁权㙄䅄䅁权浄权䅁权獄权䅁允䅁䅁䅅䅁佁䅁䅷䅁祁䍁䄴睍祁䑁䅑䅁䵁䅉䅅䅁䕁䅁䅁睁䵁䅁䅁权㍁睃䅁权灄权䅁权睂䅂䅁允䅁䅁䅅䅁䙁䅁䅁䅁䅁瑷䅰䍄䉁䅁䅁䅂䅁䅁䅍䅄䅁䅁䅯睋䅳䅁䅯眵䅯䅁䅯睧䅑䅁䅅䅁䉁䅁䅁兂㙄浦㡱䩤乍䅑杷允䅁䅁䅑䅁䑁䅁䅷䅁䭁䝁䴰䅁䭁佁䭣䅁䭁䥁䕕䅁䉁䅁䅁允䅁䅁䅕敥浫免獧䕈䵁䅉䅅䅁䕁䅁䅁睁䵁䅁䅁权扄䅄䅁权浄权䅁权療䅂䅁允䅁䅁䅅䅁佁䅁䅷䅁睁䍁䄴睎㑁䑁䅙䅁䵁䅉䅅䅁䕁䅁䅁睁䵁䅁䅁权獃兄䅁权灄权䅁权睂䅂䅁允䅁䅁䅅䅁䙁䅁䅁䅁䅁䵶䄵䍄䉁䅁䅁䅂䅁䅁䅍䅄䅁䅁䅯眲䅷䅁䅯朵䅯䅁䅯来䅑䅁䅅䅁䉁䅁䅁杄䵁䅁䅁䅍畁䑁䅣杍硁䅁䅁䍄䉁䅁䅁䅂䅁䅁䅍䅄䅁䅁䅯䅷䅷䅁䅯朵䅯䅁䅯䄷䅯䅁䅅䅁䉁䅁䅁杄䵁䅁䅁免畁䑁䅧兏㍁䅁䅁䍄䉁䅁䅁䅂䅁䅁䅍䅄䅁䅁䅯䅷䅷䅁䅯朵䅯䅁䅯睢䅑䅁䅅䅁䉁䅁䅁杄䵁䅁䅁免畁䑁䅙兎ㅁ䅁䅁䍄䉁䅁䅁䅂䅁䅁䅍䅄䅁䅁䅯䅷䅷䅁䅯朵䅯䅁䅯睧䅑䅁䅅䅁䉁䅁䅁杄䵁䅁䅁杍畁䑁䅅䅏穁䅁䅁䍄䉁䅁䅁䅂䅁䅁䅍䅄䅁䅁䅯杉䄰䅁䅯眵䅯䅁䅯䅣䅑䅁䅅䅁䉁䅁䅁兂獃䙈歰ㅏ搸䅑杷允䅁䅁䅑䅁䑁䅁䅷䅁䭁䕁䵑䅁䭁佁䭙䅁䭁䝁䔸䅁䉁䅁䅁允䅁䅁䄴䅄䅁䑁䅅杌硁䑁䅍䅏䅁䅁杷允䅁䅁䅑䅁䑁䅁䅷䅁䭁䕁䵍䅁䭁佁䭙䅁䭁䡁䔰䅁䉁䅁䅁允䅁䅁䄴䅄䅁䑁䅙杌硁䑁䅣兎䅁䅁杷允䅁䅁䅑䅁䑁䅁䅷䅁䭁䕁䵑䅁䭁佁䭙䅁䭁䡁䔰䅁䉁䅁䅁允䅁䅁䄴䅄䅁䑁䅅杌ぁ䑁䅕睎䅁䅁杷允䅁䅁䅑䅁䑁䅁䅷䅁䭁䕁䵕䅁䭁佁䭙䅁䭁䡁䔰䅁䉁䅁䅁允䅁䅁䄴䅄䅁䑁䅍杌穁䑁䅕䅎䅁䅁杷允䅁䅁䅑䅁䑁䅁䅷䅁䭁乁䴰䅁䭁佁䭫䅁䭁䥁䕕䅁䉁䅁䅁允䅁䅁䅕䅁䅁䅁㡃ふ䵁䅉䅅䅁䕁䅁䅁睁䵁䅁䅁权偃兄䅁权浄权䅁权㙂䅂䅁允䅁䅁䅅䅁佁䅁䅷䅁ぁ䍁䄴兎睁䑁䅍䅁䵁䅉䅅䅁䕁䅁䅁睁䵁䅁䅁权牃䅄䅁权浄权䅁权㙂䅂䅁允䅁䅁䅅䅁䭁䕁䅣䅁䵁䅉䅅䅁䕁䅁䅁睁䵁䅁䅁权㍂睃䅁权浄权䅁权瑂䅂䅁允䅁䅁䅅䅁佁䅁䅷䅁硁䍁䄴免ㅁ䑁䅣䅁䵁䅉䅅䅁䕁䅁䅁睁䵁䅁䅁权㍂睃䅁权浄权䅁权療䅂䅁允䅁䅁䅅䅁佁䅁䅷䅁硁䍁䄴杍㕁䑁䅍䅁䵁䅉䅅䅁䕁䅁䅁睁䵁䅁䅁权㍂睃䅁权浄权䅁权㙂䅂䅁允䅁䅁䅅䅁佁䅁䅷䅁硁䍁䄴睍睁䑁䅍䅁䵁䅉䅅䅁䕁䅁䅁睁䵁䅁䅁权䅂兄䅁权湄权䅁权療䅂䅁允䅁䅁䅅䅁䙁䡁⭥确癯儳䅎䍄䉁䅁䅁䅂䅁䅁䅍䅄䅁䅁䅯朶䅷䅁䅯朵䅯䅁䅯睢䅑䅁䅅䅁䉁䅁䅁杄䵁䅁䅁免畁䑁䅅杍㍁䅁䅁䍄䉁䅁䅁䅂䅁䅁䅍䅄䅁䅁䅯䅤䄰䅁䅯眵䅯䅁䅯兦䅑䅁䅅䅁䉁䅁䅁兂瑄捥ㅑ䴱⭔睐杷允䅁䅁䅑䅁䑁䅁䅷䅁䭁䡁乙䅁䭁佁䭣䅁䭁䡁䔰䅁䉁䅁䅁允䅁䅁䅕光䌹湏㙉吵䴸䅉䅅䅁䕁䅁䅁睁䵁䅁䅁权煄䅄䅁权浄权䅁权硂䅂䅁允䅁䅁䅅䅁佁䅁䅷䅁硁䍁䄴䅍睁䑁䅣䅁䵁䅉䅅䅁䕁䅁䅁睁䵁䅁䅁权偂䅁䅁权䉁杁䅁权䍁杁䅁允䅁䅁䅅䅁䙁䅁湱塧㥡搵䅒䍄䉁䅁䅁䅂䅁䅁䅍䅄䅁䅁䅯朶䅷䅁䅯朵䅯䅁䅯睧䅑䅁䅅䅁䉁䅁䅁杄䵁䅁䅁免畁䑁䅁兏㑁䅁䅁䍄䉁䅁䅁䅂䅁䅁䅍䅄䅁䅁䅯朶䅷䅁䅯朵䅯䅁䅯兦䅑䅁䅅䅁䉁䅁䅁杄䵁䅁䅁免畁䑁䅅䅍㑁䅁䅁䍄䉁䅁䅁䅂䅁䅁䅍䅄䅁䅁䅯朸䄰䅁䅯儶䅯䅁䅯睧䅑䅁䅅䅁䉁䅁䅁兂䅁䅁䅁乧獶䅑杷允䅁䅁䅑䅁䑁䅁䅷䅁䭁䍁䱫䅁䭁佁䭙䅁䭁䡁䕯䅁䉁䅁䅁允䅁䅁䄴䅄䅁䑁䅑杌硁䑁䅕兏䅁䅁杷允䅁䅁䅑䅁䑁䅁䅷䅁䭁䑁䅍䅁䭁䉁䅅䅁䭁䅁䍑䅁䉁䅁䅁允䅁䅁䄴杅䅁䑁䅫䅍ぁ䑁䅁兏睁䑁䅁䅍䅁䅁杷允䅁䅁䅑䅁䑁䅁䅷䅁䭁䡁乑䅁䭁佁䬴䅁䭁䥁䕕䅁䉁䅁䅁允䅁䅁䅕䅁䅁䡁求欹䵁䅉䅅䅁䕁䅁䅁睁䵁䅁䅁权䱂䅄䅁权浄权䅁权獄权䅁允䅁䅁䅅䅁䭁䕁䅣䅁䵁䅉䅅䅁䕁䅁䅁睁䵁䅁䅁权䱂䅄䅁权浄权䅁权瑂䅂䅁允䅁䅁䅅䅁䭁䕁䅣䅁䵁䅉䅅䅁䕁䅁䅁睁䵁䅁䅁权䱂䅄䅁权浄权䅁权療䅂䅁允䅁䅁䅅䅁䭁䕁䅣䅁䵁䅉䅅䅁䕁䅁䅁睁䵁䅁䅁权䱂䅄䅁权浄权䅁权䑃䅂䅁允䅁䅁䅅䅁䭁䕁䅣䅁䵁䅉䅅䅁䕁䅁䅁睁䵁䅁䅁权剁䅄䅁权浄权䅁权獄权䅁允䅁䅁䅅䅁佁䅁䅷䅁硁䍁䄴兏硁䑁䅍䅁䵁䅉䅅䅁䕁䅁䅁睁䵁䅁䅁权㙃䅄䅁权湄权䅁权㥂䅂䅁允䅁䅁䅅䅁䙁偁㥔䠱灪桊䅒䍄䉁䅁䅁䅂䅁䅁䅍䅄䅁䅁䅯兢䅁䅁䅯充䅁䅁䅯兂䅁䅁䅅䅁䉁䅁䅁杄坁䅁䅁免㍁䑁䅣睎睁䑁䅁䅍睁䑁䅁䅍䅁䅁杷允䅁䅁䅑䅁䑁䅁䅷䅁䭁䵁䉳䅁䭁䉁䅅䅁䭁䅁䅕䅁䉁䅁䅁允䅁䅁䄴䅆䅁䑁䅉免㑁䑁䅅䅏睁䑁䅁䅍睁䅁䅁䍄䉁䅁䅁䅂䅁䅁䅍䅄䅁䅁䅯睥䅷䅁䅯朵䅯䅁䅯兣䅑䅁䅅䅁䉁䅁䅁杄䭁䅁䅁免畁䑁䅣兏䅁䅁杷允䅁䅁䅑䅁䑁䅁䅷䅁䭁䝁䱕䅁䭁佁䭙䅁䭁佁䭷䅁䉁䅁䅁允䅁䅁䄴䅄䅁䑁䅁杌ぁ䑁䅉兏䅁䅁杷允䅁䅁䅑䅁䑁䅁䅷䅁䭁䝁䱕䅁䭁佁䭙䅁䭁䝁䔸䅁䉁䅁䅁允䅁䅁䄴䅄䅁䑁䅁杌ぁ䑁䅅䅏䅁䅁杷允䅁䅁䅑䅁䑁䅁䅷䅁䭁䝁䱕䅁䭁佁䭙䅁䭁䡁䕅䅁䉁䅁䅁允䅁䅁䄴䅄䅁䑁䅁杌㉁䑁䅑睎䅁䅁杷允䅁䅁䅑䅁䑁䅁䅷䅁䭁䝁䱕䅁䭁佁䭙䅁䭁䥁䕕䅁䉁䅁䅁允䅁䅁䄴䅄䅁䑁䅁杌㉁䑁䅍兎䅁䅁杷允䅁䅁䅑䅁䑁䅁䅷䅁䭁䅁乣䅁䭁佁䬴䅁䭁䥁䕍䅁䉁䅁䅁允䅁䅁䅕䅁䅁䵁䩁䔵䵁䅉䅅䅁䕁䅁䅁睁䵁䅁䅁权杄睃䅁权浄权䅁权瑂䅂䅁允䅁䅁䅅䅁佁䅁䅷䅁硁䍁䄴䅎㑁䑁䅅䅁䵁䅉䅅䅁䕁䅁䅁睁䵁䅁䅁权ㅃ䅄䅁权湄权䅁权獄权䅁允䅁䅁䅅䅁䙁䅁琴灳瘳睰䅒䍄䉁䅁䅁䅂䅁䅁䅍䅄䅁䅁䅯共䅷䅁䅯朵䅯䅁䅯睢䅑䅁䅅䅁䉁䅁䅁杄䵁䅁䅁䅍畁䑁䅙䅎ぁ䅁䅁䍄䉁䅁䅁䅂䅁䅁䅍䅄䅁䅁䅯䅊䄰䅁䅯朵䅯䅁䅯来䅑䅁䅅䅁䉁䅁䅁杄䵁䅁䅁䅍畁䑁䅕䅏穁䅁䅁䍄䉁䅁䅁䅂䅁䅁䅍䅄䅁䅁䅯䄫䅁䅁䅯朷䅯䅁䅯来䅑䅁䅅䅁䉁䅁䅁兂䅁䅁䅁䱷払兑杷允䅁䅁䅑䅁䑁䅁䅷䅁䭁䑁䱳䅁䭁佁䭙䅁䭁佁䭷䅁䉁䅁䅁允䅁䅁䄴䅄䅁䑁䅅杌㉁䑁䅉兏䅁䅁杷允䅁䅁䅑䅁䑁䅁䅷䅁䭁䑁䱳䅁䭁佁䭙䅁䭁䝁䔸䅁䉁䅁䅁允䅁䅁䄴䅄䅁䑁䅧杌穁䑁䅧睍䅁䅁杷允䅁䅁䅑䅁䑁䅁䅷䅁䭁䩁䱳䅁䭁佁䬴䅁䭁䡁䔰䅁䉁䅁䅁允䅁䅁䅕䅁䅁䅁畃欰䵁䅉䅅䅁䕁䅁䅁睁䵁䅁䅁权㝄䅄䅁权湄权䅁权療䅂䅁允䅁䅁䅅䅁䙁乁橥䑣䬰祆䄹䍄䉁䅁䅁䅂䅁䅁䅍䅄䅁䅁䅯睨䄰䅁䅯儶䅯䅁䅯䄷䅯䅁䅅䅁䉁䅁䅁兂䅁䅁䅁䵁䍮䅷杷允䅁䅁䅑䅁䑁䅁䅷䅁䭁䭁䈰䅁䭁䅁䅑䅁䭁䅁䍑䅁䉁䅁䅁允䅁䅁䅕䅁䅁䵁獔ぐ䵅䅉䅅䅁䕁䅁䅁睁䵁䅁䅁权ㅁ兄䅁权浄权䅁权瑂䅂䅁允䅁䅁䅅䅁佁䅁䅷䅁睁䍁䄴䅎穁䑁䅉䅁䵁䅉䅅䅁䕁䅁䅁睁䵁䅁䅁权楂兄䅁权灄权䅁权㥂䅂䅁允䅁䅁䅅䅁䙁䅁䅁䅁䅁捋䅰䍄䉁䅁䅁䅂䅁䅁䅍䅄䅁䅁䅯杷䄰䅁䅯朵䅯䅁䅯䄷䅯䅁䅅䅁䉁䅁䅁杄䵁䅁䅁䅍畁䑁䅣兎㉁䅁䅁䍄䉁䅁䅁䅂䅁䅁䅍䅄䅁䅁䅯䅇䅳䅁䅯眵䅯䅁䅯睢䅑䅁䅅䅁䉁䅁䅁兂牁硨婢橺硣䅑杷允䅁䅁䅑䅁䑁䅁䅷䅁䭁䥁䱯䅁䭁佁䭣䅁䭁佁䭷䅁䉁䅁䅁允䅁䅁䅕灭婭婭婭歅䵁䅉䅅䅁䕁䅁䅁睁䵁䅁䅁权獄睃䅁权灄权䅁权睂䅂䅁允䅁䅁䅅䅁䙁䅁䅁䅁䅁㝡䅒䍄䉁䅁䅁䅂䅁䅁䅍䅄䅁䅁䅯杳䅷䅁䅯儶䅯䅁䅯兢䅑䅁䅅䅁䉁䅁䅁兂䅁䅁䅁䕷扲䅑杷允䅁䅁䅑䅁䑁䅁䅷䅁䭁偁䱷䅁䭁佁䭣䅁䭁䥁䕕䅁䉁䅁䅁允䅁䅁䅕匶硙䭃捷䵃䵁䅉䅅䅁䕁䅁䅁睁䵁䅁䅁权ㅁ兄䅁权浄权䅁权硂䅂䅁允䅁䅁䅅䅁佁䅁䅷䅁睁䍁䄴兎硁䑁䅫䅁䵁䅉䅅䅁䕁䅁䅁睁䵁䅁䅁权硄权䅁权浄权䅁权睂䅂䅁允䅁䅁䅅䅁佁䅁䅷䅁睁䍁䄴兎ㅁ䑁䅅䅁䵁䅉䅅䅁䕁䅁䅁睁䵁䅁䅁权䥄䅄䅁权灄权䅁权䑃䅂䅁允䅁䅁䅅䅁䙁䅁䅁䅁䅄佫䅊䍄䉁䅁䅁䅂䅁䅁䅍䅄䅁䅁䅯儸䅯䅁䅯朵䅯䅁䅯睧䅑䅁䅅䅁䉁䅁䅁杄䵁䅁䅁䅍畁䑁䅧䅎㍁䅁䅁䍄䉁䅁䅁䅂䅁䅁䅍䅄䅁䅁䅯䅬䄰䅁䅯儶䅯䅁䅯䄷䅯䅁䅅䅁䉁䅁䅁兂䅁䅁䅁佧䥌䅑杷允䅁䅁䅑䅁䑁䅁䅷䅁䭁䵁义䅁䭁佁䭙䅁䭁䝁䔰䅁䉁䅁䅁允䅁䅁䄴䅄䅁䑁䅁杌㍁䑁䅧免䅁䅁杷允䅁䅁䅑䅁䑁䅁䅷䅁䭁䵁义䅁䭁佁䭙䅁䭁䝁䔸䅁䉁䅁䅁允䅁䅁䄴䅄䅁䑁䅁杌㑁䑁䅙睍䅁䅁杷允䅁䅁䅑䅁䑁䅁䅷䅁䭁䵁义䅁䭁佁䭙䅁䭁䡁䕅䅁䉁䅁䅁允䅁䅁䄴䅄䅁䑁䅁杌㕁䑁䅁杍䅁䅁杷允䅁䅁䅑䅁䑁䅁䅷䅁䭁䵁义䅁䭁佁䭙䅁䭁䥁䕕䅁䉁䅁䅁允䅁䅁䄴䅄䅁䑁䅁杌㕁䑁䅙䅎䅁䅁杷允䅁䅁䅑䅁䑁䅁䅷䅁䭁乁䱕䅁䭁佁䬴䅁䭁佁䭷䅁䉁䅁䅁允䅁䅁䅕䅁䅁䕁⭁欳䵁䅉䅅䅁䕁䅁䅁睁䵁䅁䅁权卄䅄䅁权浄权䅁权獄权䅁允䅁䅁䅅䅁佁䅁䅷䅁ㅁ䍁䄴䅏祁䑁䅍䅁䵁䅉䅅䅁䕁䅁䅁睁䵁䅁䅁权卄䅄䅁权浄权䅁权㙂䅂䅁允䅁䅁䅅䅁佁䅁䅷䅁硁䍁䄴䅍ㅁ䑁䅕䅁䵁䅉䅅䅁䕁䅁䅁睁䵁䅁䅁权乁睃䅁权浄权䅁权瑂䅂䅁允䅁䅁䅅䅁佁䅁䅯䅁睁䍁䄴兎ㅁ䅁䅁䍄䉁䅁䅁䅂䅁䅁䅍䅄䅁䅁䅯兄䅳䅁䅯朵䅯䅁䅯睧䅑䅁䅅䅁䉁䅁䅁杄䵁䅁䅁免畁䑁䅉䅍ぁ䅁䅁䍄䉁䅁䅁䅂䅁䅁䅍䅄䅁䅁䅯公䅷䅁䅯眵䅯䅁䅯全䅑䅁䅅䅁䉁䅁䅁兂䡃瑆佮砹獍䅑杷允䅁䅁䅑䅁䑁䅁䅷䅁䭁䅁䰰䅁䭁佁䭙䅁䭁䡁䔰䅁䉁䅁䅁允䅁䅁䄴䅄䅁䑁䅅杌穁䑁䅑睍䅁䅁杷允䅁䅁䅑䅁䑁䅁䅷䅁䭁䍁䵧䅁䭁佁䭫䅁䭁䥁䕕䅁䉁䅁䅁允䅁䅁䅕䅁䅁䅁䱃啳䵁䅉䅅䅁䕁䅁䅁睁䵁䅁䅁权千䅄䅁权灄权䅁权瑂䅂䅁允䅁䅁䅅䅁䙁䅁䅁䅁杁畮䅰䍄䉁䅁䅁䅂䅁䅁䅍䅄䅁䅁䅯睉䅳䅁䅯朷䅯䅁䅯睧䅑䅁䅅䅁䉁䅁䅁兂䅁䅁䅁佧䙪䅑杷允䅁䅁䅑䅁䑁䅁䅷䅁䭁䵁䵑䅁䭁佁䭙䅁䭁䝁䔰䅁䉁䅁䅁允䅁䅁䅯睒䅁䅁杷允䅁䅁䅑䅁䑁䅁䅷䅁䭁䅁䱑䅁䭁佁䭫䅁䭁䥁䕕䅁䉁䅁䅁允䅁䅁䅕䅁䅁䅁呃欶䵁䅉䅅䅁䕁䅁䅁睁䵁䅁䅁权䕄䅄䅁权浄权䅁权療䅂䅁允䅁䅁䅅䅁佁䅁䅷䅁睁䍁䄴睎硁䑁䅍䅁䵁䅉䅅䅁䕁䅁䅁睁䵁䅁䅁权䑂兄䅁权浄权䅁权瑂䅂䅁允䅁䅁䅅䅁佁䅁䅷䅁硁䍁䄴䅍㕁䑁䅑䅁䵁䅉䅅䅁䕁䅁䅁睁䵁䅁䅁权䩂䅄䅁权畄权䅁权獄权䅁允䅁䅁䅅䅁䙁䅁䅁䅁䅄⬸䅈䍄䉁䅁䅁䅂䅁䅁䅍䅄䅁䅁䅯睑䄰䅁䅯朵䅯䅁䅯来䅑䅁䅅䅁䉁䅁䅁杄䥁䅁䅁免畁䑁䅅䅁䵁䅉䅅䅁䕁䅁䅁睁䵁䅁䅁权䑄睃䅁权畄权䅁权㥂䅂䅁允䅁䅁䅅䅁䙁䅁䅁䅁䅁䱳䄹䍄䉁䅁䅁䅂䅁䅁䅍䅄䅁䅁䅯睑䄰䅁䅯朵䅯䅁䅯䅣䅑䅁䅅䅁䉁䅁䅁杄䵁䅁䅁免畁䑁䅁兏祁䅁䅁䍄䉁䅁䅁䅂䅁䅁䅍䅄䅁䅁䅯睑䄰䅁䅯朵䅯䅁䅯兦䅑䅁䅅䅁䉁䅁䅁杄䵁䅁䅁免畁䑁䅅免㕁䅁䅁䍄䉁䅁䅁䅂䅁䅁䅍䅄䅁䅁䅯䅵䅷䅁䅯朵䅯䅁䅯䄷䅯䅁䅅䅁䉁䅁䅁权䡂䅁䅁䍄䉁䅁䅁䅂䅁䅁䅍䅄䅁䅁䅯杪䅳䅁䅯朵䅯䅁䅯䄷䅯䅁䅅䅁䉁䅁䅁杄䵁䅁䅁杍畁䑁䅧睎ㅁ䅁䅁䍄䉁䅁䅁䅂䅁䅁䅍䅄䅁䅁䅯䅷䅷䅁䅯朷䅯䅁䅯兣䅑䅁䅅䅁䉁䅁䅁兂䅁䅁䅁䭙䡳兑杷允䅁䅁䅑䅁䑁䅁䅷䅁䭁䱁䵧䅁䭁佁䭙䅁䭁䡁䕯䅁䉁䅁䅁允䅁䅁䅯睒䅁䅁杷允䅁䅁䅑䅁䑁䅁䅷䅁䭁䡁䅑䅁䭁䅁䅑䅁䭁䅁䅕䅁䉁䅁䅁允䅁䅁䅕䅁䅁䥁癷ず䵅䅉䅅䅁䕁䅁䅁睁䵁䅁䅁权牁睃䅁权浄权䅁权㥂䅂䅁允䅁䅁䅅䅁佁䅁䅷䅁硁䍁䄴李㑁䑁䅕䅁䵁䅉䅅䅁䕁䅁䅁睁䵁䅁䅁权䱃睃䅁权浄权䅁权㙂䅂䅁允䅁䅁䅅䅁佁䅁䅷䅁硁䍁䄴李硁䑁䅕䅁䵁䅉䅅䅁䕁䅁䅁睁䵁䅁䅁权奁䅄䅁权畄权䅁权㙂䅂䅁允䅁䅁䅅䅁䙁䅁䅁䅁䅁猲䅚䍄䉁䅁䅁䅂䅁䅁䅍䅄䅁䅁䅯睩䅳䅁䅯朵䅯䅁䅯兦䅑䅁䅅䅁䉁䅁䅁杄䵁䅁䅁免畁䑁䅫䅏㍁䅁䅁䍄䉁䅁䅁䅂䅁䅁䅍䅄䅁䅁䅯杔䅅䅁䅯权䅁䅁䅯兂䅁䅁䅅䅁䉁䅁䅁兂䵁楁䡵汆填䅑杷允䅁䅁䅑䅁䑁䅁䅷䅁䭁䵁䱑䅁䭁佁䭣䅁䭁䡁䕅䅁䉁䅁䅁允䅁䅁䅕硚㡭䵎杴稫䴸䅉䅅䅁䕁䅁䅁睁䵁䅁䅁权䑂睃䅁权浄权䅁权睂䅂䅁允䅁䅁䅅䅁佁䅁䅷䅁穁䍁䄴免穁䑁䅅䅁䵁䅉䅅䅁䕁䅁䅁睁䵁䅁䅁权摂䅄䅁权湄权䅁权瑂䅂䅁允䅁䅁䅅䅁䙁䩁橣⽡䕮⭍⽣䍄䉁䅁䅁䅂䅁䅁䅍䅄䅁䅁䅯儸䅳䅁䅯眵䅯䅁䅯䄷䅯䅁䅅䅁䉁䅁䅁兂坂楄礲敮䰸䅑杷允䅁䅁䅑䅁䑁䅁䅷䅁䭁䩁䱑䅁䭁佁䭫䅁䭁䝁䔸䅁䉁䅁䅁允䅁䅁䅕䅁䅁䅁橄へ䵁䅉䅅䅁䕁䅁䅁睁䵁䅁䅁权⽂䅄䅁权浄权䅁权療䅂䅁允䅁䅁䅅䅁佁䅁䅷䅁硁䍁䄴䅏ㅁ䑁䅑䅁䵁䅉䅅䅁䕁䅁䅁睁䵁䅁䅁权⽂䅄䅁权浄权䅁权硂䅂䅁允䅁䅁䅅䅁佁䅁䅷䅁硁䍁䄴睎㉁䑁䅫䅁䵁䅉䅅䅁䕁䅁䅁睁䵁䅁䅁权杁睃䅁权湄权䅁权療䅂䅁允䅁䅁䅅䅁䙁䑁䥅䉲慸䍚䅆䍄䉁䅁䅁䅂䅁䅁䅍䅄䅁䅁䅯睦䅷䅁䅯朵䅯䅁䅯全䅑䅁䅅䅁䉁䅁䅁杄䵁䅁䅁免畁䑁䅕兎㍁䅁䅁䍄䉁䅁䅁䅂䅁䅁䅍䅄䅁䅁䅯眹䅅䅁䅯䅂䅁䅁䅯䅂䅉䅁䅅䅁䉁䅁䅁兂䅁䅁䥄卙硓兑杷允䅁䅁䅑䅁䑁䅁䅷䅁䭁䩁乑䅁䭁佁䭙䅁䭁䝁䔸䅁䉁䅁䅁允䅁䅁䄴权䅁䑁䅉杌祁䑁䅕䅁䵁䅉䅅䅁䕁䅁䅁睁䵁䅁䅁权啃兄䅁权浄权䅁权睂䅂䅁允䅁䅁䅅䅁佁䅁䅷䅁祁䍁䄴李㉁䑁䅉䅁䵁䅉䅅䅁䕁䅁䅁睁䵁䅁䅁权獁䅄䅁权畄权䅁权䑃䅂䅁允䅁䅁䅅䅁䙁䅁䅁䅁䅂偯䅂䍄䉁䅁䅁䅂䅁䅁䅍䅄䅁䅁䅯兢䅳䅁䅯眵䅯䅁䅯䅣䅑䅁䅅䅁䉁䅁䅁兂求㑮㕆䥡⭶睐杷允䅁䅁䅑䅁䑁䅁䅷䅁䭁䝁䰴䅁䭁佁䭣䅁䭁䡁䕁䅁䉁䅁䅁允䅁䅁䅕噋偹癷潗歊䵁䅉䅅䅁䕁䅁䅁睁䵁䅁䅁权㙁䅄䅁权湄权䅁权硂䅂䅁允䅁䅁䅅䅁䙁䩁瘷㡰䱚祴䅊䍄䉁䅁䅁䅂䅁䅁䅍䅄䅁䅁䅯杹䅳䅁䅯朵䅯䅁䅯来䅑䅁䅅䅁䉁䅁䅁杄䵁䅁䅁睍畁䑁䅍睎祁䅁䅁䍄䉁䅁䅁䅂䅁䅁䅍䅄䅁䅁䅯䄹䅷䅁䅯眵䅯䅁䅯䅣䅑䅁䅅䅁䉁䅁䅁兂䙃ㄶ㑇潈浕䅑杷允䅁䅁䅑䅁䑁䅁䅷䅁䭁䵁䱯䅁䭁佁䭙䅁䭁䡁䕁䅁䉁䅁䅁允䅁䅁䄴䅄䅁䑁䅍杌ぁ䑁䅉李䅁䅁杷允䅁䅁䅑䅁䑁䅁䅷䅁䭁䵁䱯䅁䭁佁䭙䅁䭁䥁䕍䅁䉁䅁䅁允䅁䅁䄴䅄䅁䑁䅍杌ぁ䑁䅉䅏䅁䅁杷允䅁䅁䅑䅁䑁䅁䅷䅁䭁䕁䴴䅁䭁佁䭙䅁䭁䡁䕯䅁䉁䅁䅁允䅁䅁䅯睒䅁䅁杷允䅁䅁䅑䅁䑁䅁䅷䅁䭁䕁䴴䅁䭁佁䭙䅁䭁䡁䕁䅁䉁䅁䅁允䅁䅁䅯睒䅁䅁杷允䅁䅁䅑䅁䑁䅁䅷䅁䭁䕁䅫䅁䭁䅁䍅䅁䭁䅁䍍䅁䉁䅁䅁允䅁䅁䅕升㑇奉䅇䔰䵁䅉䅅䅁䕁䅁䅁睁䵁䅁䅁权佂䅄䅁权浄权䅁权硂䅂䅁允䅁䅁䅅䅁䭁䕁䅣䅁䵁䅉䅅䅁䕁䅁䅁睁䵁䅁䅁权佂䅄䅁权浄权䅁权䙃䅂䅁允䅁䅁䅅䅁䭁䕁䅣䅁䵁䅉䅅䅁䕁䅁䅁睁䵁䅁䅁权䡁兄䅁权湄权䅁权㙂䅂䅁允䅁䅁䅅䅁䙁䱁昶楇搯䅊䅂䍄䉁䅁䅁䅂䅁䅁䅍䅄䅁䅁䅯䅂䄰䅁䅯朵䅯䅁䅯兢䅑䅁䅅䅁䉁䅁䅁杄䵁䅁䅁免畁䑁䅉免硁䅁䅁䍄䉁䅁䅁䅂䅁䅁䅍䅄䅁䅁䅯杢䅳䅁䅯儶䅯䅁䅯全䅑䅁䅅䅁䉁䅁䅁兂䅁䅁䅁䵧癲䅑杷允䅁䅁䅑䅁䑁䅁䅷䅁䭁䅁乑䅁䭁佁䭙䅁䭁䝁䔸䅁䉁䅁䅁允䅁䅁䄴䅄䅁䑁䅅杌祁䑁䅣睍䅁䅁杷允䅁䅁䅑䅁䑁䅁䅷䅁䭁䍁䱁䅁䭁佁䭫䅁䭁䡁䕁䅁䉁䅁䅁允䅁䅁䅕䅁䅁䕁⭄〸䵁䅉䅅䅁䕁䅁䅁睁䵁䅁䅁权䵄䅁䅁权剁䅁䅁权䙁䅁䅁允䅁䅁䅅䅁佁䉁䅙䅁祁䑁䅁兏硁䑁䅣䅏祁䑁䅁䅍睁䅁䅁䍄䉁䅁䅁䅂䅁䅁䅍䅄䅁䅁䅯杄䅳䅁䅯儶䅯䅁䅯兣䅑䅁䅅䅁䉁䅁䅁兂䅁䅁䅁䑉睲䅑杷允䅁䅁䅑䅁䑁䅁䅷䅁䭁䅁乑䅁䭁佁䭙䅁䭁䡁䔰䅁䉁䅁䅁允䅁䅁䄴䅄䅁䑁䅅杌ㅁ䑁䅅兏䅁䅁杷允䅁䅁䅑䅁䑁䅁䅷䅁䭁䅁䉑䅁䭁䅁䅯䅁䭁䅁䅕䅁䉁䅁䅁允䅁䅁䅕㉦㡱䩤奍樫䴸䅉䅅䅁䕁䅁䅁睁䵁䅁䅁权灂䅄䅁权浄权䅁权瑂䅂䅁允䅁䅁䅅䅁佁䅁䅷䅁睁䍁䄴兏ㅁ䑁䅕䅁䵁䅉䅅䅁䕁䅁䅁睁䵁䅁䅁权灂䅄䅁权浄权䅁权療䅂䅁允䅁䅁䅅䅁佁䅁䅷䅁硁䍁䄴杍祁䑁䅧䅁䵁䅉䅅䅁䕁䅁䅁睁䵁䅁䅁权㍄䅄䅁权湄权䅁权䙃䅂䅁允䅁䅁䅅䅁䙁䥁噇㑑獴礵䅒䍄䉁䅁䅁䅂䅁䅁䅍䅄䅁䅁䅯兡䅷䅁䅯朵䅯䅁䅯兦䅑䅁䅅䅁䉁䅁䅁杄䵁䅁䅁免畁䑁䅁䅏ぁ䅁䅁䍄䉁䅁䅁䅂䅁䅁䅍䅄䅁䅁䅯睏䅷䅁䅯朷䅯䅁䅯兢䅑䅁䅅䅁䉁䅁䅁兂䅁䅁䅁䙁愷䅑杷允䅁䅁䅑䅁䑁䅁䅷䅁䭁䱁䵁䅁䭁佁䭙䅁䭁䝁䔸䅁䉁䅁䅁允䅁䅁䄴䅄䅁䑁䅅杌㑁䑁䅉兏䅁䅁杷允䅁䅁䅑䅁䑁䅁䅷䅁䭁䱁䵁䅁䭁佁䭙䅁䭁䥁䕕䅁䉁䅁䅁允䅁䅁䄴䅄䅁䑁䅅杌㕁䑁䅉李䅁䅁杷允䅁䅁䅑䅁䑁䅁䅷䅁䭁䡁䱳䅁䭁佁䭣䅁䭁䥁䕕䅁䉁䅁䅁允䅁䅁䅕夳呏䥃䭵䰫䴸䅉䅅䅁䕁䅁䅁睁䵁䅁䅁权⭄睃䅁权浄权䅁权療䅂䅁允䅁䅁䅅䅁佁䅁䅷䅁硁䍁䄴䅍㍁䑁䅕䅁䵁䅉䅅䅁䕁䅁䅁睁䵁䅁䅁权⭄睃䅁权浄权䅁权㙂䅂䅁允䅁䅁䅅䅁佁䅁䅷䅁硁䍁䄴䅍㑁䑁䅅䅁䵁䅉䅅䅁䕁䅁䅁睁䵁䅁䅁权⭄睃䅁权浄权䅁权睂䅂䅁允䅁䅁䅅䅁佁䅁䅷䅁硁䍁䄴䅍㕁䑁䅣䅁䵁䅉䅅䅁䕁䅁䅁睁䵁䅁䅁权㕂兄䅁权浄权䅁权瑂䅂䅁允䅁䅁䅅䅁佁䅁䅯䅁㉁䍁䄴䅍祁䅁䅁䍄䉁䅁䅁䅂䅁䅁䅍䅄䅁䅁䅯杣䅳䅁䅯眵䅯䅁䅯睢䅑䅁䅅䅁䉁䅁䅁兂䱁⽙䥩摖穲睐杷允䅁䅁䅑䅁䑁䅁䅷䅁䭁䩁䴴䅁䭁佁䭙䅁䭁佁䭷䅁䉁䅁䅁允䅁䅁䄴䅄䅁䑁䅑杌㉁䑁䅉兎䅁䅁杷允䅁䅁䅑䅁䑁䅁䅷䅁䭁乁䱅䅁䭁佁䭣䅁䭁佁䭷䅁䉁䅁䅁允䅁䅁䅯睒䅁䅁杷允䅁䅁䅑䅁䑁䅁䅷䅁䭁䩁䵕䅁䭁佁䭫䅁䭁䡁䕅䅁䉁䅁䅁允䅁䅁䅕䅁䅁䵁㑃欰䵁䅉䅅䅁䕁䅁䅁睁䵁䅁䅁权敃䅄䅁权浄权䅁权硂䅂䅁允䅁䅁䅅䅁佁䅁䅷䅁ぁ䍁䄴杍㕁䑁䅕䅁䵁䅉䅅䅁䕁䅁䅁睁䵁䅁䅁权摄允䅁权䉁杁䅁权䑁杁䅁允䅁䅁䅅䅁䙁䩁㝃䅪䍶㠸䅚䍄䉁䅁䅁䅂䅁䅁䅍䅄䅁䅁䅯睗䅳䅁䅯朵䅯䅁䅯全䅑䅁䅅䅁䉁䅁䅁杄䭁䅁䅁免畁䑁䅑免䅁䅁杷允䅁䅁䅑䅁䑁䅁䅷䅁䭁䕁乣䅁䭁佁䭙䅁䭁䥁䕕䅁䉁䅁䅁允䅁䅁䄴䅄䅁䑁䅁杌㍁䑁䅁杍䅁䅁杷允䅁䅁䅑䅁䑁䅁䅷䅁䭁䉁䱙䅁䭁佁䭙䅁䭁䝁䔸䅁䉁䅁䅁允䅁䅁䄴䅄䅁䑁䅉杌祁䑁䅉杍䅁䅁杷允䅁䅁䅑䅁䑁䅁䅷䅁䭁䕁䵧䅁䭁佁䬴䅁䭁䡁䕅䅁䉁䅁䅁允䅁䅁䅕䅁䅁䵁䉄欴䵁䅉䅅䅁䕁䅁䅁睁䵁䅁䅁权䝃兄䅁权湄权䅁权㥂䅂䅁允䅁䅁䅅䅁䙁䥁噇㑑獴祰䅨䍄䉁䅁䅁䅂䅁䅁䅍䅄䅁䅁䅯兩䄰䅁䅯眵䅯䅁䅯睢䅑䅁䅅䅁䉁䅁䅁兂䕁杖琴灳䰰䅑杷允䅁䅁䅑䅁䑁䅁䅷䅁䭁䱁䙙䅁䭁佁䬰䅁䭁䡁䕯䅁䉁䅁䅁允䅁䅁䅕㥏倹婪畤樰䴸䅉䅅䅁䕁䅁䅁睁䵁䅁䅁权桁睃䅁权浄权䅁权療䅂䅁允䅁䅁䅅䅁佁䅁䅷䅁睁䍁䄴李硁䑁䅑䅁䵁䅉䅅䅁䕁䅁䅁睁䵁䅁䅁权桁睃䅁权浄权䅁权㙂䅂䅁允䅁䅁䅅䅁佁䅁䅷䅁硁䍁䄴李ㅁ䑁䅧䅁䵁䅉䅅䅁䕁䅁䅁睁䵁䅁䅁权桁睃䅁权浄权䅁权䑃䅂䅁允䅁䅁䅅䅁佁䅁䅷䅁硁䍁䄴兎ぁ䑁䅑䅁䵁䅉䅅䅁䕁䅁䅁睁䵁䅁䅁权時䅄䅁权畄权䅁权療䅂䅁允䅁䅁䅅䅁䙁䅁䅁䅁䥃杧䉖䍄䉁䅁䅁䅂䅁䅁䅍䅄䅁䅁䅯睓䄰䅁䅯朵䅯䅁䅯来䅑䅁䅅䅁䉁䅁䅁杄䵁䅁䅁免畁䑁䅫免ㅁ䅁䅁䍄䉁䅁䅁䅂䅁䅁䅍䅄䅁䅁䅯睓䄰䅁䅯朵䅯䅁䅯睧䅑䅁䅅䅁䉁䅁䅁杄䵁䅁䅁免畁䑁䅙睎㍁䅁䅁䍄䉁䅁䅁䅂䅁䅁䅍䅄䅁䅁䅯䅄䅳䅁䅯朵䅯䅁䅯全䅑䅁䅅䅁䉁䅁䅁杄䭁䅁䅁免畁䑁䅣李䅁䅁杷允䅁䅁䅑䅁䑁䅁䅷䅁䭁䝁䵑䅁䭁佁䭙䅁䭁䝁䔸䅁䉁䅁䅁允䅁䅁䄴䅄䅁䑁䅁杌㕁䑁䅙睎䅁䅁杷允䅁䅁䅑䅁䑁䅁䅷䅁䭁䝁䵑䅁䭁佁䭙䅁䭁䡁䕯䅁䉁䅁䅁允䅁䅁䄴䅄䅁䑁䅁杌㍁䑁䅫兎䅁䅁杷允䅁䅁䅑䅁䑁䅁䅷䅁䭁䝁䵑䅁䭁佁䭙䅁䭁䥁䕕䅁䉁䅁䅁允䅁䅁䄴䅄䅁䑁䅁杌㉁䑁䅕䅎䅁䅁杷允䅁䅁䅑䅁䑁䅁䅷䅁䭁䭁䱁䅁䭁佁䭙䅁䭁䝁䔰䅁䉁䅁䅁允䅁䅁䄴䅄䅁䑁䅉杌㕁䑁䅍睍䅁䅁杷允䅁䅁䅑䅁䑁䅁䅷䅁䭁䭁䱁䅁䭁佁䭙䅁䭁䡁䕯䅁䉁䅁䅁允䅁䅁䄴䅄䅁䑁䅍杌睁䑁䅑䅏䅁䅁杷允䅁䅁䅑䅁䑁䅁䅷䅁䭁䝁䱉䅁䭁佁䭣䅁䭁䝁䔰䅁䉁䅁䅁允䅁䅁䅕歲桦桥畓啂䵁䅉䅅䅁䕁䅁䅁睁䵁䅁䅁权㉁睄䅁权潄权䅁权㙂䅂䅁允䅁䅁䅅䅁佁䅁䄴䅁硁䑁䅁杌㉁䑁䅍䅎䅁䅁杷允䅁䅁䅑䅁䑁䅁䅷䅁䭁䵁䱕䅁䭁佁䭙䅁䭁䝁䔰䅁䉁䅁䅁允䅁䅁䄴权䅁䑁䅅杌ぁ䑁䅣䅁䵁䅉䅅䅁䕁䅁䅁睁䵁䅁䅁权䙄睃䅁权浄权䅁权䑃䅂䅁允䅁䅁䅅䅁佁䅁䅷䅁穁䍁䄴䅎睁䑁䅉䅁䵁䅉䅅䅁䕁䅁䅁睁䵁䅁䅁权啄睃䅁权浄权䅁权䑃䅂䅁允䅁䅁䅅䅁佁䅁䅷䅁穁䍁䄴䅎穁䑁䅧䅁䵁䅉䅅䅁䕁䅁䅁睁䵁䅁䅁权啄睃䅁权浄权䅁权㥂䅂䅁允䅁䅁䅅䅁佁䅁䅷䅁穁䍁䄴睎睁䑁䅉䅁䵁䅉䅅䅁䕁䅁䅁睁䵁䅁䅁权婁睃䅁权浄权䅁权療䅂䅁允䅁䅁䅅䅁佁䅁䅯䅁硁䍁䄴兎㕁䅁䅁䍄䉁䅁䅁䅂䅁䅁䅍䅄䅁䅁䅯睶䅷䅁䅯朷䅯䅁䅯睢䅑䅁䅅䅁䉁䅁䅁兂䅁䅁䅁偁偶䅑杷允䅁䅁䅑䅁䑁䅁䅷䅁䭁䉁䱫䅁䭁佁䭙䅁䭁䡁䕯䅁䉁䅁䅁允䅁䅁䄴䅄䅁䑁䅅杌ㅁ䑁䅅免䅁䅁杷允䅁䅁䅑䅁䑁䅁䅷䅁䭁䉁䱫䅁䭁佁䭙䅁䭁䥁䕕䅁䉁䅁䅁允䅁䅁䄴䅄䅁䑁䅅杌祁䑁䅙李䅁䅁杷允䅁䅁䅑䅁䑁䅁䅷䅁䭁䱁䅁䅁䭁䅁䅯䅁䭁䅁䅕䅁䉁䅁䅁允䅁䅁䅕㙹䙆癴㥐ぉ䵁䅉䅅䅁䕁䅁䅁睁䵁䅁䅁权䱄兄䅁权浄权䅁权㙂䅂䅁允䅁䅁䅅䅁佁䅁䅷䅁祁䍁䄴免㍁䑁䅅䅁䵁䅉䅅䅁䕁䅁䅁睁䵁䅁䅁权䱄兄䅁权浄权䅁权㥂䅂䅁允䅁䅁䅅䅁佁䅁䅷䅁祁䍁䄴杍㉁䑁䅧䅁䵁䅉䅅䅁䕁䅁䅁睁䵁䅁䅁权䉄䅄䅁权浄权䅁权㙂䅂䅁允䅁䅁䅅䅁佁䅁䅷䅁硁䍁䄴䅍㑁䑁䅧䅁䵁䅉䅅䅁䕁䅁䅁睁䵁䅁䅁权剄䅄䅁权灄权䅁权瑂䅂䅁允䅁䅁䅅䅁䙁䅁䅁䅁权佪䅂䍄䉁䅁䅁䅂䅁䅁䅍䅄䅁䅁䅯具䅷䅁䅯朵䅯䅁䅯睧䅑䅁䅅䅁䉁䅁䅁杄䵁䅁䅁免畁䑁䅅䅏ぁ䅁䅁䍄䉁䅁䅁䅂䅁䅁䅍䅄䅁䅁䅯睴䄰䅁䅯朵䅯䅁䅯来䅑䅁䅅䅁䉁䅁䅁杄䵁䅁䅁杍畁䑁䅁睎ぁ䅁䅁䍄䉁䅁䅁䅂䅁䅁䅍䅄䅁䅁䅯睴䄰䅁䅯朵䅯䅁䅯睧䅑䅁䅅䅁䉁䅁䅁杄䵁䅁䅁免畁䑁䅧杍硁䅁䅁䍄䉁䅁䅁䅂䅁䅁䅍䅄䅁䅁䅯睴䄰䅁䅯朵䅯䅁䅯兦䅑䅁䅅䅁䉁䅁䅁杄䵁䅁䅁免畁䑁䅑䅎ぁ䅁䅁䍄䉁䅁䅁䅂䅁䅁䅍䅄䅁䅁䅯睉䄰䅁䅯朵䅯䅁䅯䄷䅯䅁䅅䅁䉁䅁䅁权䡂䅁䅁䍄䉁䅁䅁䅂䅁䅁䅍䅄䅁䅁䅯睉䄰䅁䅯朵䅯䅁䅯睢䅑䅁䅅䅁䉁䅁䅁权䡂䅁䅁䍄䉁䅁䅁䅂䅁䅁䅍䅄䅁䅁䅯䅂䄰䅁䅯儶䅯䅁䅯兢䅑䅁䅅䅁䉁䅁䅁兂䅁䅁䅁䍁煹䅑杷允䅁䅁䅑䅁䑁䅁䅷䅁䭁䍁乍䅁䭁佁䭙䅁䭁䡁䕯䅁䉁䅁䅁允䅁䅁䅯睒䅁䅁杷允䅁䅁䅑䅁䑁䅁䅷䅁䭁䍁乍䅁䭁佁䭙䅁䭁䥁䕍䅁䉁䅁䅁允䅁䅁䅯睒䅁䅁杷允䅁䅁䅑䅁䑁䅁䅷䅁䭁偁䱳䅁䭁佁䭫䅁䭁䝁䔸䅁䉁䅁䅁允䅁䅁䅕䅁䅁䅁ぁ㡰䵁䅉䅅䅁䕁䅁䅁睁䵁䅁䅁权ㅁ䅄䅁权浄权䅁权瑂䅂䅁允䅁䅁䅅䅁佁䅁䅷䅁祁䍁䄴䅍ㅁ䑁䅍䅁䵁䅉䅅䅁䕁䅁䅁睁䵁䅁䅁权灁兄䅁权畄权䅁权䑃䅂䅁允䅁䅁䅅䅁䙁䅁䅁䅁䅄晈䅎䍄䉁䅁䅁䅂䅁䅁䅍䅄䅁䅁䅯克䅳䅁䅯朷䅯䅁䅯睧䅑䅁䅅䅁䉁䅁䅁兂䅁䅁䅁䱙煶䅑杷允䅁䅁䅑䅁䑁䅁䅷䅁䭁䑁䱕䅁䭁佁䭫䅁䭁䥁䕍䅁䉁䅁䅁允䅁䅁䅕䅁䅁䝁⽃〴䵁䅉䅅䅁䕁䅁䅁睁䵁䅁䅁权䝄睃䅁权湄权䅁权䙃䅂䅁允䅁䅁䅅䅁䙁䅁䍷㑋坣攲⽱䍄䉁䅁䅁䅂䅁䅁䅍䅄䅁䅁䅯睸䅳䅁䅯眵䅯䅁䅯全䅑䅁䅅䅁䉁䅁䅁兂㥁瑃橥偣樰䅑杷允䅁䅁䅑䅁䑁䅁䅷䅁䭁䑁䵕䅁䭁佁䭙䅁䭁䥁䕍䅁䉁䅁䅁允䅁䅁䄴䅄䅁䑁䅉杌穁䑁䅅睍䅁䅁杷允䅁䅁䅑䅁䑁䅁䅷䅁䭁䙁䵁䅁䭁佁䭫䅁䭁䡁䕁䅁䉁䅁䅁允䅁䅁䅕䅁䅁䵁塃欱䵁䅉䅅䅁䕁䅁䅁睁䵁䅁䅁权奄䅄䅁权浄权䅁权瑂䅂䅁允䅁䅁䅅䅁佁䅁䅷䅁睁䍁䄴䅎㉁䑁䅫䅁䵁䅉䅅䅁䕁䅁䅁睁䵁䅁䅁权慂允䅁权䭁䅁䅁权䕁杁䅁允䅁䅁䅅䅁䙁䵁䱤㑎䉬䅙䅨䍄䉁䅁䅁䅂䅁䅁䅍䅄䅁䅁䅯兊䅷䅁䅯朵䅯䅁䅯睢䅑䅁䅅䅁䉁䅁䅁杄䵁䅁䅁免畁䑁䅧䅎㉁䅁䅁䍄䉁䅁䅁䅂䅁䅁䅍䅄䅁䅁䅯兊䅷䅁䅯朵䅯䅁䅯来䅑䅁䅅䅁䉁䅁䅁杄䵁䅁䅁免畁䑁䅧兎ぁ䅁䅁䍄䉁䅁䅁䅂䅁䅁䅍䅄䅁䅁䅯兊䅷䅁䅯朵䅯䅁䅯兦䅑䅁䅅䅁䉁䅁䅁杄䵁䅁䅁杍畁䑁䅉兏硁䅁䅁䍄䉁䅁䅁䅂䅁䅁䅍䅄䅁䅁䅯䅗䄰䅁䅯朵䅯䅁䅯来䅑䅁䅅䅁䉁䅁䅁杄䵁䅁䅁免畁䑁䅉李硁䅁䅁䍄䉁䅁䅁䅂䅁䅁䅍䅄䅁䅁䅯䅲䅳䅁䅯儶䅯䅁䅯全䅑䅁䅅䅁䉁䅁䅁兂䅁䅁䅁乷䔸兑杷允䅁䅁䅑䅁䑁䅁䅷䅁䭁䙁乧䅁䭁佁䭙䅁䭁䡁䕅䅁䉁䅁䅁允䅁䅁䄴䅄䅁䑁䅅杌祁䑁䅁䅏䅁䅁杷允䅁䅁䅑䅁䑁䅁䅷䅁䭁䙁乧䅁䭁佁䭙䅁䭁䡁䔰䅁䉁䅁䅁允䅁䅁䄴䅄䅁䑁䅅杌祁䑁䅙兎䅁䅁杷允䅁䅁䅑䅁䑁䅁䅷䅁䭁䕁䵣䅁䭁佁䭣䅁䭁䡁䕅䅁䉁䅁䅁允䅁䅁䅕硨婢発呦が䵁䅉䅅䅁䕁䅁䅁睁䵁䅁䅁权㑂睃䅁权浄权䅁权䑃䅂䅁允䅁䅁䅅䅁佁䅁䅷䅁祁䍁䄴䅍㉁䑁䅍䅁䵁䅉䅅䅁䕁䅁䅁睁䵁䅁䅁权摂睃䅁权灄权䅁权㥂䅂䅁允䅁䅁䅅䅁䙁䅁䅁䅁䅁䱄䅊䍄䉁䅁䅁䅂䅁䅁䅍䅄䅁䅁䅯眱䅁䅁䅯权䅁䅁䅯兂䅁䅁䅅䅁䉁䅁䅁兂瑂⼵灵搸䑉䅑杷允䅁䅁䅑䅁䑁䅁䅷䅁䭁乁䵑䅁䭁佁䭙䅁䭁䝁䔸䅁䉁䅁䅁允䅁䅁䄴䅄䅁䑁䅉杌睁䑁䅁兏䅁䅁杷允䅁䅁䅑䅁䑁䅁䅷䅁䭁䉁䅧䅁䭁䅁䅑䅁䭁䅁䍑䅁䉁䅁䅁允䅁䅁䅕䅁䅁佁⽲歓䵅䅉䅅䅁䕁䅁䅁睁䵁䅁䅁权啄䅄䅁权浄权䅁权䙃䅂䅁允䅁䅁䅅䅁佁䅁䅷䅁祁䍁䄴杍㕁䑁䅑䅁䵁䅉䅅䅁䕁䅁䅁睁䵁䅁䅁权煄䅄䅁权畄权䅁权硂䅂䅁允䅁䅁䅅䅁䭁䕁䅣䅁䵁䅉䅅䅁䕁䅁䅁睁䵁䅁䅁权㉄权䅁权湄权䅁权䙃䅂䅁允䅁䅁䅅䅁䙁偁卌坔光䅗䄹䍄䉁䅁䅁䅂䅁䅁䅍䅄䅁䅁䅯权䅳䅁䅯朷䅯䅁䅯睧䅑䅁䅅䅁䉁䅁䅁兂䅁䅁䅁䕁⭢䅑杷允䅁䅁䅑䅁䑁䅁䅷䅁䭁䝁䱍䅁䭁佁䬴䅁䭁䥁䕍䅁䉁䅁䅁允䅁䅁䅕䅁䅁䝁十唴䵁䅉䅅䅁䕁䅁䅁睁䵁䅁䅁权佁睃䅁权浄权䅁权療䅂䅁允䅁䅁䅅䅁佁䅁䅷䅁睁䍁䄴李㍁䑁䅫䅁䵁䅉䅅䅁䕁䅁䅁睁䵁䅁䅁权⭁䅄䅁权浄权䅁权獄权䅁允䅁䅁䅅䅁䭁䕁䅣䅁䵁䅉䅅䅁䕁䅁䅁睁䵁䅁䅁权瑂睃䅁权灄权䅁权䑃䅂䅁允䅁䅁䅅䅁䙁䅁䅁䅁䅂㤹䄹䍄䉁䅁䅁䅂䅁䅁䅍䅄䅁䅁䅯䅯䅳䅁䅯朷䅯䅁䅯䅣䅑䅁䅅䅁䉁䅁䅁兂䅁䅁䅁䑁⽹䅷杷允䅁䅁䅑䅁䑁䅁䅷䅁䭁䑁䴴䅁䭁佁䭙䅁䭁䡁䔰䅁䉁䅁䅁允䅁䅁䄴䅄䅁䑁䅁杌㕁䑁䅧睍䅁䅁杷允䅁䅁䅑䅁䑁䅁䅷䅁䭁䥁䰸䅁䭁佁䭫䅁䭁䥁䕕䅁䉁䅁䅁允䅁䅁䅕䅁䅁䕁橁䴶䵁䅉䅅䅁䕁䅁䅁睁䵁䅁䅁权⽁䅄䅁权浄权䅁权㥂䅂䅁允䅁䅁䅅䅁佁䅁䅷䅁祁䍁䄴兎睁䑁䅧䅁䵁䅉䅅䅁䕁䅁䅁睁䵁䅁䅁权㥄睃䅁权浄权䅁权㙂䅂䅁允䅁䅁䅅䅁佁䅁䅷䅁ㅁ䍁䄴免㕁䑁䅍䅁䵁䅉䅅䅁䕁䅁䅁睁䵁䅁䅁权呂䅄䅁权灄权䅁权䙃䅂䅁允䅁䅁䅅䅁䙁䅁䅁䅁䅁䵊䅊䍄䉁䅁䅁䅂䅁䅁䅍䅄䅁䅁䅯儯䅳䅁䅯朵䅯䅁䅯兣䅑䅁䅅䅁䉁䅁䅁杄䭁䅁䅁兎畁䑁䅁杍䅁䅁杷允䅁䅁䅑䅁䑁䅁䅷䅁䭁偁䉫䅁䭁䅁䅑䅁䭁䅁䅕䅁䉁䅁䅁允䅁䅁䅕䅁䅁䉁ㅸ䕒䵅䅉䅅䅁䕁䅁䅁睁䵁䅁䅁权奁睃䅁权畄权䅁权㥂䅂䅁允䅁䅁䅅䅁䙁䅁䅁䅁䅁㡫䅤䍄䉁䅁䅁䅂䅁䅁䅍䅄䅁䅁䅯睨䄰䅁䅯朷䅯䅁䅯全䅑䅁䅅䅁䉁䅁䅁兂䅁䅁䅁䝁浶䅑杷允䅁䅁䅑䅁䑁䅁䅷䅁䭁䭁䴰䅁䭁佁䭙䅁䭁䡁䕅䅁䉁䅁䅁允䅁䅁䄴䅃䅁䑁䅍杌ㅁ䅁䅁䍄䉁䅁䅁䅂䅁䅁䅍䅄䅁䅁䅯兲䅷䅁䅯朵䅯䅁䅯睧䅑䅁䅅䅁䉁䅁䅁杄䭁䅁䅁杍畁䑁䅑䅎䅁䅁杷允䅁䅁䅑䅁䑁䅁䅷䅁䭁䱁䵳䅁䭁佁䭙䅁䭁䝁䔰䅁䉁䅁䅁允䅁䅁䄴䅄䅁䑁䅉杌硁䑁䅁睎䅁䅁杷允䅁䅁䅑䅁䑁䅁䅷䅁䭁䱁䵳䅁䭁佁䭙䅁䭁䡁䔰䅁䉁䅁䅁允䅁䅁䄴䅄䅁䑁䅅杌㑁䑁䅑免䅁䅁杷允䅁䅁䅑䅁䑁䅁䅷䅁䭁䡁䵍䅁䭁佁䭙䅁䭁䡁䕯䅁䉁䅁䅁允䅁䅁䄴䅄䅁䑁䅉杌ぁ䑁䅁兎䅁䅁杷允䅁䅁䅑䅁䑁䅁䅷䅁䭁䝁䵣䅁䭁佁䭙䅁䭁䡁䕁䅁䉁䅁䅁允䅁䅁䅯睒䅁䅁杷允䅁䅁䅑䅁䑁䅁䅷䅁䭁䝁䵣䅁䭁佁䭙䅁䭁䥁䕍䅁䉁䅁䅁允䅁䅁䅯睒䅁䅁杷允䅁䅁䅑䅁䑁䅁䅷䅁䭁䩁䱙䅁䭁佁䬴䅁䭁䡁䔰䅁䉁䅁䅁允䅁䅁䅕䅁䅁䍁㑃䕇䵅䅉䅅䅁䕁䅁䅁睁䵁䅁䅁权湂䅄䅁权浄权䅁权㥂䅂䅁允䅁䅁䅅䅁䭁䕁䅣䅁䵁䅉䅅䅁䕁䅁䅁睁䵁䅁䅁权楂兄䅁权浄权䅁权療䅂䅁允䅁䅁䅅䅁佁䅁䅷䅁穁䍁䄴兎㑁䑁䅧䅁䵁䅉䅅䅁䕁䅁䅁睁䵁䅁䅁权扂兄䅁权浄权䅁权獄权䅁允䅁䅁䅅䅁佁䅁䅷䅁祁䍁䄴免硁䑁䅙䅁䵁䅉䅅䅁䕁䅁䅁睁䵁䅁䅁权扂兄䅁权浄权䅁权瑂䅂䅁允䅁䅁䅅䅁佁䅁䅷䅁硁䍁䄴兏穁䑁䅧䅁䵁䅉䅅䅁䕁䅁䅁睁䵁䅁䅁权扂兄䅁权浄权䅁权療䅂䅁允䅁䅁䅅䅁佁䅁䅷䅁硁䍁䄴兏祁䑁䅣䅁䵁䅉䅅䅁䕁䅁䅁睁䵁䅁䅁权⭄允䅁权䭁䅁䅁权䙁䅁䅁允䅁䅁䅅䅁䙁䩁奍䙂余剌䅖䍄䉁䅁䅁䅂䅁䅁䅍䅄䅁䅁䅯杉䅳䅁䅯朷䅯䅁䅯兣䅑䅁䅅䅁䉁䅁䅁兂䅁䅁䅁䩷硌䅑杷允䅁䅁䅑䅁䑁䅁䅷䅁䭁䙁乳䅁䭁佁䭙䅁䭁䡁䕯䅁䉁䅁䅁允䅁䅁䄴䅄䅁䑁䅅杌㕁䑁䅉睎䅁䅁杷允䅁䅁䅑䅁䑁</t>
  </si>
  <si>
    <t>䅁䅷䅁䭁䥁䱯䅁䭁佁䭣䅁䭁䝁䔰䅁䉁䅁䅁允䅁䅁䅕㝤昶楇搯商䵁䅉䅅䅁䕁䅁䅁睁䵁䅁䅁权啃䅄䅁权湄权䅁权療䅂䅁允䅁䅁䅅䅁䙁䅁眲噇䘳硐䅰䍄䉁䅁䅁䅂䅁䅁䅍䅄䅁䅁䅯儳䅷䅁䅯朵䅯䅁䅯䄷䅯䅁䅅䅁䉁䅁䅁杄䵁䅁䅁免畁䑁䅅睍㕁䅁䅁䍄䉁䅁䅁䅂䅁䅁䅍䅄䅁䅁䅯儳䅷䅁䅯朵䅯䅁䅯来䅑䅁䅅䅁䉁䅁䅁杄䵁䅁䅁免畁䑁䅑睍㑁䅁䅁䍄䉁䅁䅁䅂䅁䅁䅍䅄䅁䅁䅯儳䅷䅁䅯朵䅯䅁䅯兣䅑䅁䅅䅁䉁䅁䅁杄䵁䅁䅁免畁䑁䅑兏㑁䅁䅁䍄䉁䅁䅁䅂䅁䅁䅍䅄䅁䅁䅯䅗䄰䅁䅯儶䅯䅁䅯兦䅑䅁䅅䅁䉁䅁䅁兂䅁䅁䅁䙧扢䅑杷允䅁䅁䅑䅁䑁䅁䅷䅁䭁乁䴰䅁䭁佁䭙䅁䭁䥁䕕䅁䉁䅁䅁允䅁䅁䄴䅄䅁䑁䅅杌硁䑁䅕睎䅁䅁杷允䅁䅁䅑䅁䑁䅁䅷䅁䭁偁䈴䅁䭁䅁䍅䅁䭁䅁䍕䅁䉁䅁䅁允䅁䅁䅕余䍰硂內〳䵁䅉䅅䅁䕁䅁䅁睁䵁䅁䅁权㥁䅄䅁权湄权䅁权硂䅂䅁允䅁䅁䅅䅁䙁䩁汨癹确敂⼴䍄䉁䅁䅁䅂䅁䅁䅍䅄䅁䅁䅯䅯䅳䅁䅯朷䅯䅁䅯睧䅑䅁䅅䅁䉁䅁䅁兂䅁䅁䅁䱁㑏䅷杷允䅁䅁䅑䅁䑁䅁䅷䅁䭁偁䱁䅁䭁佁䭙䅁䭁䝁䔸䅁䉁䅁䅁允䅁䅁䄴杄䅁䑁䅅免畁䑁䅕䅏ぁ䅁䅁䍄䉁䅁䅁䅂䅁䅁䅍䅄䅁䅁䅯睎䅳䅁䅯朵䅯䅁䅯睢䅑䅁䅅䅁䉁䅁䅁杄䵁䅁䅁杍畁䑁䅉䅍祁䅁䅁䍄䉁䅁䅁䅂䅁䅁䅍䅄䅁䅁䅯䄯䅅䅁䅯允䅉䅁䅯杁䅉䅁䅅䅁䉁䅁䅁兂䱁湂䑸婫硺䅑杷允䅁䅁䅑䅁䑁䅁䅷䅁䭁䭁䵅䅁䭁佁䭫䅁䭁䝁䔰䅁䉁䅁䅁允䅁䅁䅕䅁䅁䥁呂欲䵁䅉䅅䅁䕁䅁䅁睁䵁䅁䅁权㍁睃䅁权浄权䅁权㥂䅂䅁允䅁䅁䅅䅁佁䅁䅷䅁祁䍁䄴免硁䑁䅑䅁䵁䅉䅅䅁䕁䅁䅁睁䵁䅁䅁权䵃兄䅁权畄权䅁权䑃䅂䅁允䅁䅁䅅䅁䙁䅁䅁䅁䅃瑊䅒䍄䉁䅁䅁䅂䅁䅁䅍䅄䅁䅁䅯睤䄰䅁䅯朵䅯䅁䅯睢䅑䅁䅅䅁䉁䅁䅁杄䵁䅁䅁免畁䑁䅙兎㍁䅁䅁䍄䉁䅁䅁䅂䅁䅁䅍䅄䅁䅁䅯䅥䄰䅁䅯朵䅯䅁䅯睢䅑䅁䅅䅁䉁䅁䅁杄䵁䅁䅁免畁䑁䅧䅎㍁䅁䅁䍄䉁䅁䅁䅂䅁䅁䅍䅄䅁䅁䅯睤䄰䅁䅯朵䅯䅁䅯来䅑䅁䅅䅁䉁䅁䅁杄䵁䅁䅁免畁䑁䅙杍㍁䅁䅁䍄䉁䅁䅁䅂䅁䅁䅍䅄䅁䅁䅯睤䄰䅁䅯朵䅯䅁䅯䅣䅑䅁䅅䅁䉁䅁䅁杄䵁䅁䅁免畁䑁䅙杍穁䅁䅁䍄䉁䅁䅁䅂䅁䅁䅍䅄䅁䅁䅯䅥䄰䅁䅯朵䅯䅁䅯䅣䅑䅁䅅䅁䉁䅁䅁杄䵁䅁䅁免畁䑁䅙兏ぁ䅁䅁䍄䉁䅁䅁䅂䅁䅁䅍䅄䅁䅁䅯其䅁䅁䅯权䅁䅁䅯䅂䅉䅁䅅䅁䉁䅁䅁兂㍂灶愸㥌眳睐杷允䅁䅁䅑䅁䑁䅁䅷䅁䭁䝁乑䅁䭁佁䭫䅁䭁䡁䕅䅁䉁䅁䅁允䅁䅁䅕䅁䅁䅁卂䵈䵅䅉䅅䅁䕁䅁䅁睁䵁䅁䅁权䭁䅄䅁权浄权䅁权䑃䅂䅁允䅁䅁䅅䅁佁䅁䅷䅁祁䍁䄴䅎㑁䑁䅧䅁䵁䅉䅅䅁䕁䅁䅁睁䵁䅁䅁权㉄䅄䅁权灄权䅁权硂䅂䅁允䅁䅁䅅䅁䙁䅁䅁䅁䅁攫䅖䍄䉁䅁䅁䅂䅁䅁䅍䅄䅁䅁䅯杉䅁䅁䅯权䅁䅁䅯䅂䅉䅁䅅䅁䉁䅁䅁兂汄䌰扌堫伴䅑杷允䅁䅁䅑䅁䑁䅁䅷䅁䭁佁䵧䅁䭁佁䬴䅁䭁䡁䕅䅁䉁䅁䅁允䅁䅁䅕䅁䅁䕁牂唶䵁䅉䅅䅁䕁䅁䅁睁䵁䅁䅁权捄睃䅁权浄权䅁权䑃䅂䅁允䅁䅁䅅䅁䭁䕁䅣䅁䵁䅉䅅䅁䕁䅁䅁睁䵁䅁䅁权汃兄䅁权浄权䅁权瑂䅂䅁允䅁䅁䅅䅁䭁䕁䅣䅁䵁䅉䅅䅁䕁䅁䅁睁䵁䅁䅁权汃兄䅁权浄权䅁权療䅂䅁允䅁䅁䅅䅁䭁䕁䅣䅁䵁䅉䅅䅁䕁䅁䅁睁䵁䅁䅁权䡃睃䅁权浄权䅁权瑂䅂䅁允䅁䅁䅅䅁䭁䕁䅣䅁䵁䅉䅅䅁䕁䅁䅁睁䵁䅁䅁权剃兄䅁权浄权䅁权瑂䅂䅁允䅁䅁䅅䅁佁䅁䅷䅁睁䍁䄴杍祁䑁䅧䅁䵁䅉䅅䅁䕁䅁䅁睁䵁䅁䅁权剃兄䅁权浄权䅁权療䅂䅁允䅁䅁䅅䅁佁䅁䅷䅁睁䍁䄴免㉁䑁䅕䅁䵁䅉䅅䅁䕁䅁䅁睁䵁䅁䅁权偄睃䅁权畄权䅁权㥂䅂䅁允䅁䅁䅅䅁䙁䅁䅁䅁䅁琲䄹䍄䉁䅁䅁䅂䅁䅁䅍䅄䅁䅁䅯八䄰䅁䅯朵䅯䅁䅯来䅑䅁䅅䅁䉁䅁䅁杄䵁䅁䅁䅍畁䑁䅅兏ぁ䅁䅁䍄䉁䅁䅁䅂䅁䅁䅍䅄䅁䅁䅯八䄰䅁䅯朵䅯䅁䅯睧䅑䅁䅅䅁䉁䅁䅁杄䵁䅁䅁䅍畁䑁䅅睎ぁ䅁䅁䍄䉁䅁䅁䅂䅁䅁䅍䅄䅁䅁䅯睮䄰䅁䅯儶䅯䅁䅯来䅑䅁䅅䅁䉁䅁䅁兂䅁䅁䅁䑍ㄳ䅑杷允䅁䅁䅑䅁䑁䅁䅷䅁䭁䉁䉧䅁䭁䅁䍅䅁䭁䅁䍕䅁䉁䅁䅁允䅁䅁䅕扫欶䍪啬䔹䵁䅉䅅䅁䕁䅁䅁睁䵁䅁䅁权剃兄䅁权浄权䅁权㥂䅂䅁允䅁䅁䅅䅁佁䅁䅷䅁睁䍁䄴免㑁䑁䅣䅁䵁䅉䅅䅁䕁䅁䅁睁䵁䅁䅁权偄睃䅁权湄权䅁权䑃䅂䅁允䅁䅁䅅䅁䙁䅁坒楄礲兮䅒䍄䉁䅁䅁䅂䅁䅁䅍䅄䅁䅁䅯杔䄰䅁䅯朵䅯䅁䅯兢䅑䅁䅅䅁䉁䅁䅁杄䵁䅁䅁免畁䑁䅅䅏穁䅁䅁䍄䉁䅁䅁䅂䅁䅁䅍䅄䅁䅁䅯睴䄰䅁䅯朷䅯䅁䅯睢䅑䅁䅅䅁䉁䅁䅁兂䅁䅁䅁䥁权䅷杷允䅁䅁䅑䅁䑁䅁䅷䅁䭁䕁临䅁䭁佁䭙䅁䭁䡁䕁䅁䉁䅁䅁允䅁䅁䄴䅄䅁䑁䅉杌硁䑁䅕睎䅁䅁杷允䅁䅁䅑䅁䑁䅁䅷䅁䭁䕁临䅁䭁佁䭙䅁䭁䥁䕕䅁䉁䅁䅁允䅁䅁䄴䅄䅁䑁䅉杌㍁䑁䅣兎䅁䅁杷允䅁䅁䅑䅁䑁䅁䅷䅁䭁䕁临䅁䭁佁䭙䅁䭁䡁䔰䅁䉁䅁䅁允䅁䅁䄴䅄䅁䑁䅅杌祁䑁䅫睎䅁䅁杷允䅁䅁䅑䅁䑁䅁䅷䅁䭁䥁䴴䅁䭁佁䭙䅁䭁䡁䕯䅁䉁䅁䅁允䅁䅁䄴䅄䅁䑁䅍杌硁䑁䅍免䅁䅁杷允䅁䅁䅑䅁䑁䅁䅷䅁䭁䙁倸䅁䭁佁䬴䅁䭁佁䭷䅁䉁䅁䅁允䅁䅁䅕䅁䅁䅁歂唲䵁䅉䅅䅁䕁䅁䅁睁䵁䅁䅁权牃睃䅁权湄权䅁权療䅂䅁允䅁䅁䅅䅁䙁䭁扡䍸睃癣⽷䍄䉁䅁䅁䅂䅁䅁䅍䅄䅁䅁䅯杪䅷䅁䅯朵䅯䅁䅯䅣䅑䅁䅅䅁䉁䅁䅁杄䵁䅁䅁杍畁䑁䅧睎硁䅁䅁䍄䉁䅁䅁䅂䅁䅁䅍䅄䅁䅁䅯杪䅷䅁䅯朵䅯䅁䅯兣䅑䅁䅅䅁䉁䅁䅁杄䵁䅁䅁杍畁䑁䅑䅏ㅁ䅁䅁䍄䉁䅁䅁䅂䅁䅁䅍䅄䅁䅁䅯睁䅅䅁䅯充䅁䅁䅯兂䅁䅁䅅䅁䉁䅁䅁杄坁䅁䅁䅎睁䑁䅧睎睁䑁䅁䅍睁䑁䅁䅍䅁䅁杷允䅁䅁䅑䅁䑁䅁䅷䅁䭁䅁䉑䅁䭁䉁䅅䅁䭁䅁䅕䅁䉁䅁䅁允䅁䅁䄴䅆䅁䑁䅕䅎㑁䑁䅣杍㕁䑁䅁䅍睁䅁䅁䍄䉁䅁䅁䅂䅁䅁䅍䅄䅁䅁䅯杕䅳䅁䅯朵䅯䅁䅯兢䅑䅁䅅䅁䉁䅁䅁杄䵁䅁䅁杍畁䑁䅧兏硁䅁䅁䍄䉁䅁䅁䅂䅁䅁䅍䅄䅁䅁䅯杕䅳䅁䅯朵䅯䅁䅯䅣䅑䅁䅅䅁䉁䅁䅁杄䵁䅁䅁杍畁䑁䅣兎㕁䅁䅁䍄䉁䅁䅁䅂䅁䅁䅍䅄䅁䅁䅯兵䅷䅁䅯朷䅯䅁䅯兦䅑䅁䅅䅁䉁䅁䅁兂䅁䅁䅁䝧⭐䅑杷允䅁䅁䅑䅁䑁䅁䅷䅁䭁䭁䄰䅁䭁䉁䅅䅁䭁䅁䅕䅁䉁䅁䅁允䅁䅁䄴䅆䅁䑁䅫李睁䑁䅫䅍睁䑁䅁䅍睁䅁䅁䍄䉁䅁䅁䅂䅁䅁䅍䅄䅁䅁䅯䅡䅅䅁䅯充䅁䅁䅯䅂䅉䅁䅅䅁䉁䅁䅁杄坁䅁䅁免ぁ䑁䅍䅍㉁䑁䅙䅍睁䑁䅁䅍䅁䅁杷允䅁䅁䅑䅁䑁䅁䅷䅁䭁䙁䱉䅁䭁佁䭙䅁䭁䥁䕍䅁䉁䅁䅁允䅁䅁䄴䅄䅁䑁䅍杌硁䑁䅣䅏䅁䅁杷允䅁䅁䅑䅁䑁䅁䅷䅁䭁䙁䱉䅁䭁佁䭙䅁䭁䡁䔰䅁䉁䅁䅁允䅁䅁䄴䅄䅁䑁䅍杌硁䑁䅉䅏䅁䅁杷允䅁䅁䅑䅁䑁䅁䅷䅁䭁䝁䵷䅁䭁佁䭙䅁䭁䥁䕍䅁䉁䅁䅁允䅁䅁䄴权䅁䑁䅍杌硁䑁䅑䅁䵁䅉䅅䅁䕁䅁䅁睁䵁䅁䅁权獂䅄䅁权浄权䅁权㥂䅂䅁允䅁䅁䅅䅁佁䅁䅷䅁ぁ䍁䄴兎㕁䑁䅧䅁䵁䅉䅅䅁䕁䅁䅁睁䵁䅁䅁权ぃ䅄䅁权浄权䅁权獄权䅁允䅁䅁䅅䅁䭁䕁䅣䅁䵁䅉䅅䅁䕁䅁䅁睁䵁䅁䅁权䅄䅄䅁权灄权䅁权㙂䅂䅁允䅁䅁䅅䅁䙁䅁䅁䅁䅃佐䅆䍄䉁䅁䅁䅂䅁䅁䅍䅄䅁䅁䅯杲䅷䅁䅯儶䅯䅁䅯来䅑䅁䅅䅁䉁䅁䅁兂䅁䅁䅁䝁䕈䅷杷允䅁䅁䅑䅁䑁䅁䅷䅁䭁䍁倸䅁䭁佁䬴䅁䭁䝁䔰䅁䉁䅁䅁允䅁䅁䅕䅁䅁䑁塪啂䵅䅉䅅䅁䕁䅁䅁睁䵁䅁䅁权ぃ䅄䅁权浄权䅁权䙃䅂䅁允䅁䅁䅅䅁䭁䕁䅣䅁䵁䅉䅅䅁䕁䅁䅁睁䵁䅁䅁权祄睃䅁权灄权䅁权獄权䅁允䅁䅁䅅䅁䙁䅁䅁䅁䅄癰䅆䍄䉁䅁䅁䅂䅁䅁䅍䅄䅁䅁䅯䅱䅷䅁䅯儶䅯䅁䅯䄷䅯䅁䅅䅁䉁䅁䅁权䡂䅁䅁䍄䉁䅁䅁䅂䅁䅁䅍䅄䅁䅁䅯䅴䅷䅁䅯朵䅯䅁䅯兦䅑䅁䅅䅁䉁䅁䅁权䡂䅁䅁䍄䉁䅁䅁䅂䅁䅁䅍䅄䅁䅁䅯䅢䄰䅁䅯朵䅯䅁䅯兢䅑䅁䅅䅁䉁䅁䅁杄䵁䅁䅁䅍畁䑁䅣免祁䅁䅁䍄䉁䅁䅁䅂䅁䅁䅍䅄䅁䅁䅯督䅅䅁䅯允䅉䅁䅯杁䅉䅁䅅䅁䉁䅁䅁兂䝁畒佉刲么䅑杷允䅁䅁䅑䅁䑁䅁䅷䅁䭁䝁乷䅁䭁佁䭙䅁䭁䡁䕅䅁䉁䅁䅁允䅁䅁䄴䅄䅁䑁䅁杌穁䑁䅙兎䅁䅁杷允䅁䅁䅑䅁䑁䅁䅷䅁䭁䝁乷䅁䭁佁䭙䅁䭁䥁䕍䅁䉁䅁䅁允䅁䅁䄴䅄䅁䑁䅁杌穁䑁䅕睍䅁䅁杷允䅁䅁䅑䅁䑁䅁䅷䅁䭁䥁乁䅁䭁佁䭙䅁䭁佁䭷䅁䉁䅁䅁允䅁䅁䅯睒䅁䅁杷允䅁䅁䅑䅁䑁䅁䅷䅁䭁䥁乁䅁䭁佁䭙䅁䭁䡁䕯䅁䉁䅁䅁允䅁䅁䄴䅄䅁䑁䅅杌ぁ䑁䅍䅏䅁䅁杷允䅁䅁䅑䅁䑁䅁䅷䅁䭁䥁乁䅁䭁佁䭙䅁䭁䡁䔰䅁䉁䅁䅁允䅁䅁䄴䅄䅁䑁䅅杌ㅁ䑁䅁䅎䅁䅁杷允䅁䅁䅑䅁䑁䅁䅷䅁䭁䍁乑䅁䭁佁䭙䅁䭁佁䭷䅁䉁䅁䅁允䅁䅁䄴䅄䅁䑁䅁杌㉁䑁䅙睍䅁䅁杷允䅁䅁䅑䅁䑁䅁䅷䅁䭁䝁䵑䅁䭁佁䭣䅁䭁䥁䕕䅁䉁䅁䅁允䅁䅁䅕硨婢発呤稯䴸䅉䅅䅁䕁䅁䅁睁䵁䅁䅁权橄䅄䅁权浄权䅁权瑂䅂䅁允䅁䅁䅅䅁佁䅁䅷䅁祁䍁䄴睎睁䑁䅑䅁䵁䅉䅅䅁䕁䅁䅁睁䵁䅁䅁权桁䅄䅁权畄权䅁权睂䅂䅁允䅁䅁䅅䅁䙁䅁䅁䅁䅁瑪䅆䍄䉁䅁䅁䅂䅁䅁䅍䅄䅁䅁䅯眴䅷䅁䅯朵䅯䅁䅯来䅑䅁䅅䅁䉁䅁䅁杄䵁䅁䅁杍畁䑁䅕兏㑁䅁䅁䍄䉁䅁䅁䅂䅁䅁䅍䅄䅁䅁䅯眴䅷䅁䅯朵䅯䅁䅯兣䅑䅁䅅䅁䉁䅁䅁杄䵁䅁䅁睍畁䑁䅉杍祁䅁䅁䍄䉁䅁䅁䅂䅁䅁䅍䅄䅁䅁䅯睍䅳䅁䅯朷䅯䅁䅯䄷䅯䅁䅅䅁䉁䅁䅁兂䅁䅁䅁䅁睔䅑杷允䅁䅁䅑䅁䑁䅁䅷䅁䭁佁䵍䅁䭁佁䭙䅁䭁䥁䕕䅁䉁䅁䅁允䅁䅁䄴䅄䅁䑁䅉杌㕁䑁䅉免䅁䅁杷允䅁䅁䅑䅁䑁䅁䅷䅁䭁䱁䱑䅁䭁佁䭙䅁䭁佁䭷䅁䉁䅁䅁允䅁䅁䄴杄䅁䑁䅅杍畁䑁䅅睎㕁䅁䅁䍄䉁䅁䅁䅂䅁䅁䅍䅄䅁䅁䅯䅴䅳䅁䅯朵䅯䅁䅯兣䅑䅁䅅䅁䉁䅁䅁杄䵁䅁䅁䅎畁䑁䅍䅍㕁䅁䅁䍄䉁䅁䅁䅂䅁䅁䅍䅄䅁䅁䅯䅤䅷䅁䅯朵䅯䅁䅯兣䅑䅁䅅䅁䉁䅁䅁杄䵁䅁䅁杍畁䑁䅫睎穁䅁䅁䍄䉁䅁䅁䅂䅁䅁䅍䅄䅁䅁䅯儹䅷䅁䅯朵䅯䅁䅯睢䅑䅁䅅䅁䉁䅁䅁杄䵁䅁䅁免畁䑁䅫䅎ぁ䅁䅁䍄䉁䅁䅁䅂䅁䅁䅍䅄䅁䅁䅯䅃䅷䅁䅯儶䅯䅁䅯兦䅑䅁䅅䅁䉁䅁䅁兂䅁䅁䅁乧塪䅷杷允䅁䅁䅑䅁䑁䅁䅷䅁䭁偁䵕䅁䭁佁䭙䅁䭁䡁䕅䅁䉁䅁䅁允䅁䅁䄴䅄䅁䑁䅍杌睁䑁䅣睎䅁䅁杷允䅁䅁䅑䅁䑁䅁䅷䅁䭁偁䵕䅁䭁佁䭙䅁䭁䥁䕕䅁䉁䅁䅁允䅁䅁䄴䅄䅁䑁䅉杌ぁ䑁䅅睍䅁䅁杷允䅁䅁䅑䅁䑁䅁䅷䅁䭁乁䱙䅁䭁佁䭣䅁䭁䝁䔰䅁䉁䅁䅁允䅁䅁䅕䑔䩥坑汄䕆䵁䅉䅅䅁䕁䅁䅁睁䵁䅁䅁权䙃兄䅁权浄权䅁权獄权䅁允䅁䅁䅅䅁佁䅁䅷䅁祁䍁䄴䅍ぁ䑁䅧䅁䵁䅉䅅䅁䕁䅁䅁睁䵁䅁䅁权䙃兄䅁权浄权䅁权㙂䅂䅁允䅁䅁䅅䅁佁䅁䅷䅁ぁ䍁䄴䅍穁䑁䅑䅁䵁䅉䅅䅁䕁䅁䅁睁䵁䅁䅁权潃䅄䅁权畄权䅁权獄权䅁允䅁䅁䅅䅁䭁䕁䅣䅁䵁䅉䅅䅁䕁䅁䅁睁䵁䅁䅁权流䅄䅁权浄权䅁权㙂䅂䅁允䅁䅁䅅䅁佁䅁䅷䅁睁䍁䄴兏㑁䑁䅙䅁䵁䅉䅅䅁䕁䅁䅁睁䵁䅁䅁权歂䅁䅁权䕁䅁䅁权䙁䅁䅁允䅁䅁䅅䅁䙁䅁䅁䅁潁商䈱䍄䉁䅁䅁䅂䅁䅁䅍䅄䅁䅁䅯杉䄰䅁䅯眵䅯䅁䅯睧䅑䅁䅅䅁䉁䅁䅁兂㉄䙋偹癷兕䅑杷允䅁䅁䅑䅁䑁䅁䅷䅁䭁䱁乷䅁䭁佁䭙䅁䭁䝁䔸䅁䉁䅁䅁允䅁䅁䄴䅄䅁䑁䅁杌硁䑁䅕䅏䅁䅁杷允䅁䅁䅑䅁䑁䅁䅷䅁䭁䱁乷䅁䭁佁䭙䅁䭁䡁䕅䅁䉁䅁䅁允䅁䅁䄴权䅁䑁䅁杌ぁ䑁䅉䅁䵁䅉䅅䅁䕁䅁䅁睁䵁䅁䅁权奃允䅁权䕁䅁䅁权䙁䅁䅁允䅁䅁䅅䅁䙁䅁䅁䅁䱂䝷䉊䍄䉁䅁䅁䅂䅁䅁䅍䅄䅁䅁䅯䅶䄰䅁䅯朵䅯䅁䅯全䅑䅁䅅䅁䉁䅁䅁杄䵁䅁䅁䅍畁䑁䅑䅎祁䅁䅁䍄䉁䅁䅁䅂䅁䅁䅍䅄䅁䅁䅯睨䅳䅁䅯朵䅯䅁䅯睢䅑䅁䅅䅁䉁䅁䅁权䡂䅁䅁䍄䉁䅁䅁䅂䅁䅁䅍䅄䅁䅁䅯杦䅷䅁䅯朷䅯䅁䅯兣䅑䅁䅅䅁䉁䅁䅁兂䅁䅁䅁䡷氷䅑杷允䅁䅁䅑䅁䑁䅁䅷䅁䭁偁䭳䅁䭁佁䭫䅁䭁佁䭷䅁䉁䅁䅁允䅁䅁䅕䅁䅁䥁㙁啹䵁䅉䅅䅁䕁䅁䅁睁䵁䅁䅁权湁睃䅁权湄权䅁权䙃䅂䅁允䅁䅁䅅䅁䙁䱁㙡⭷噚敚⽙䍄䉁䅁䅁䅂䅁䅁䅍䅄䅁䅁䅯杍䅳䅁䅯朷䅯䅁䅯䅣䅑䅁䅅䅁䉁䅁䅁兂䅁䅁䅁䍧協䅑杷允䅁䅁䅑䅁䑁䅁䅷䅁䭁䩁䵣䅁䭁佁䭙䅁䭁䥁䕕䅁䉁䅁䅁允䅁䅁䄴䅄䅁䑁䅉杌睁䑁䅧杍䅁䅁杷允䅁䅁䅑䅁䑁䅁䅷䅁䭁䉁乍䅁䭁佁䭣䅁䭁䥁䕕䅁䉁䅁䅁允䅁䅁䅕敫㠱穐敖歄䵁䅉䅅䅁䕁䅁䅁睁䵁䅁䅁权奁睃䅁权湄权䅁权瑂䅂䅁允䅁䅁䅅䅁䙁䡁啳歲桦橗䅎䍄䉁䅁䅁䅂䅁䅁䅍䅄䅁䅁䅯睬䅷䅁䅯朵䅯䅁䅯兦䅑䅁䅅䅁䉁䅁䅁杄䵁䅁䅁免畁䑁䅫睎硁䅁䅁䍄䉁䅁䅁䅂䅁䅁䅍䅄䅁䅁䅯䅉䅅䅁䅯充䅁䅁䅯兂䅁䅁䅅䅁䉁䅁䅁杄啁䅁䅁免㉁䑁䅙睍睁䑁䅁䅍睁䑁䅁䅁䵁䅉䅅䅁䕁䅁䅁睁䵁䅁䅁权流睃䅁权浄权䅁权瑂䅂䅁允䅁䅁䅅䅁佁䅁䅷䅁硁䍁䄴䅏睁䑁䅑䅁䵁䅉䅅䅁䕁䅁䅁睁䵁䅁䅁权啃䅄䅁权湄权䅁权㙂䅂䅁允䅁䅁䅅䅁䙁偁䥣漯摂硂䅆䍄䉁䅁䅁䅂䅁䅁䅍䅄䅁䅁䅯杊䅳䅁䅯朵䅯䅁䅯睢䅑䅁䅅䅁䉁䅁䅁杄䵁䅁䅁免畁䑁䅣杍㉁䅁䅁䍄䉁䅁䅁䅂䅁䅁䅍䅄䅁䅁䅯杊䅳䅁䅯朵䅯䅁䅯来䅑䅁䅅䅁䉁䅁䅁杄䵁䅁䅁杍畁䑁䅍睎穁䅁䅁䍄䉁䅁䅁䅂䅁䅁䅍䅄䅁䅁䅯杵䅷䅁䅯眵䅯䅁䅯来䅑䅁䅅䅁䉁䅁䅁兂䙃ㄶ㑇潈婕䅑杷允䅁䅁䅑䅁䑁䅁䅷䅁䭁䙁䱑䅁䭁佁䭙䅁䭁䡁䕁䅁䉁䅁䅁允䅁䅁䄴䅄䅁䑁䅍杌㑁䑁䅁兏䅁䅁杷允䅁䅁䅑䅁䑁䅁䅷䅁䭁佁䱅䅁䭁佁䭙䅁䭁䡁䔰䅁䉁䅁䅁允䅁䅁䄴䅄䅁䑁䅙杌㑁䑁䅉李䅁䅁杷允䅁䅁䅑䅁䑁䅁䅷䅁䭁䍁偑䅁䭁佁䭧䅁䭁䡁䕯䅁䉁䅁䅁允䅁䅁䄴䅄䅁䑁䅙杌㍁䑁䅁李䅁䅁杷允䅁䅁䅑䅁䑁䅁䅷䅁䭁䱁䅧䅁䭁䅁䍅䅁䭁䅁䍉䅁䉁䅁䅁允䅁䅁䅕挰ㅭ坬䕷䔲䵁䅉䅅䅁䕁䅁䅁睁䵁䅁䅁权祄权䅁权浄权䅁权㙂䅂䅁允䅁䅁䅅䅁佁䅁䅷䅁硁䍁䄴免祁䑁䅑䅁䵁䅉䅅䅁䕁䅁䅁睁䵁䅁䅁权⭁睃䅁权灄权䅁权獄权䅁允䅁䅁䅅䅁䙁䅁䅁䅁䅂敡䅮䍄䉁䅁䅁䅂䅁䅁䅍䅄䅁䅁䅯䅗䅳䅁䅯眵䅯䅁䅯来䅑䅁䅅䅁䉁䅁䅁兂湁免獩么慯䅑杷允䅁䅁䅑䅁䑁䅁䅷䅁䭁䍁久䅁䭁佁䭣䅁䭁䥁䕕䅁䉁䅁䅁允䅁䅁䅕潅䅐煹䙅お䵁䅉䅅䅁䕁䅁䅁睁䵁䅁䅁权祄权䅁权浄权䅁权㥂䅂䅁允䅁䅁䅅䅁佁䅁䅯䅁硁䍁䄴免㑁䅁䅁䍄䉁䅁䅁䅂䅁䅁䅍䅄䅁䅁䅯杣䅷䅁䅯朷䅯䅁䅯䅣䅑䅁䅅䅁䉁䅁䅁兂䅁䅁䅁䩁剔䅑杷允䅁䅁䅑䅁䑁䅁䅷䅁䭁䱁䱣䅁䭁佁䭙䅁䭁䥁䕕䅁䉁䅁䅁允䅁䅁䄴䅄䅁䑁䅅杌祁䑁䅧䅏䅁䅁杷允䅁䅁䅑䅁䑁䅁䅷䅁䭁䉁䱁䅁䭁佁䭫䅁䭁佁䭷䅁䉁䅁䅁允䅁䅁䅕䅁䅁䉁獁䴯䵁䅉䅅䅁䕁䅁䅁睁䵁䅁䅁权呄䅄䅁权浄权䅁权㙂䅂䅁允䅁䅁䅅䅁佁䅁䅷䅁睁䍁䄴兎睁䑁䅙䅁䵁䅉䅅䅁䕁䅁䅁睁䵁䅁䅁权呄䅄䅁权浄权䅁权睂䅂䅁允䅁䅁䅅䅁佁䅁䅷䅁硁䍁䄴杍祁䑁䅑䅁䵁䅉䅅䅁䕁䅁䅁睁䵁䅁䅁权呄䅄䅁权浄权䅁权硂䅂䅁允䅁䅁䅅䅁佁䅁䅷䅁睁䍁䄴李祁䑁䅍䅁䵁䅉䅅䅁䕁䅁䅁睁䵁䅁䅁权允䅄䅁权畄权䅁权㥂䅂䅁允䅁䅁䅅䅁䙁䅁䅁䅁睁睗䉤䍄䉁䅁䅁䅂䅁䅁䅍䅄䅁䅁䅯眰䅷䅁䅯朵䅯䅁䅯睧䅑䅁䅅䅁䉁䅁䅁杄䭁䅁䅁䅍畁䑁䅕李䅁䅁杷允䅁䅁䅑䅁䑁䅁䅷䅁䭁䍁䱯䅁䭁佁䭙䅁䭁佁䭷䅁䉁䅁䅁允䅁䅁䅯睒䅁䅁杷允䅁䅁䅑䅁䑁䅁䅷䅁䭁䥁乣䅁䭁佁䭣䅁䭁䡁䔰䅁䉁䅁䅁允䅁䅁䅕㉦㡱䩤奍歇䵁䅉䅅䅁䕁䅁䅁睁䵁䅁䅁权煁睃䅁权浄权䅁权硂䅂䅁允䅁䅁䅅䅁佁䅁䅷䅁硁䍁䄴兏穁䑁䅕䅁䵁䅉䅅䅁䕁䅁䅁睁䵁䅁䅁权杂睃䅁权湄权䅁权獄权䅁允䅁䅁䅅䅁䙁佁剳歂㥃偲⽑䍄䉁䅁䅁䅂䅁䅁䅍䅄䅁䅁䅯䅦䄰䅁䅯儶䅯䅁䅯兦䅑䅁䅅䅁䉁䅁䅁兂䅁䅁䅁䥑潲䅑杷允䅁䅁䅑䅁䑁䅁䅷䅁䭁䑁丸䅁䭁佁䭙䅁䭁佁䭷䅁䉁䅁䅁允䅁䅁䅯睒䅁䅁杷允䅁䅁䅑䅁䑁䅁䅷䅁䭁䑁丸䅁䭁佁䭙䅁䭁䡁䕁䅁䉁䅁䅁允䅁䅁䅯睒䅁䅁杷允䅁䅁䅑䅁䑁䅁䅷䅁䭁䑁丸䅁䭁佁䭙䅁䭁䡁䕅䅁䉁䅁䅁允䅁䅁䅯睒䅁䅁杷允䅁䅁䅑䅁䑁䅁䅷䅁䭁䑁丸䅁䭁佁䭙䅁䭁䥁䕍䅁䉁䅁䅁允䅁䅁䅯睒䅁䅁杷允䅁䅁䅑䅁䑁䅁䅷䅁䭁䑁乑䅁䭁佁䭙䅁䭁佁䭷䅁䉁䅁䅁允䅁䅁䄴䅃䅁䑁䅅杌㍁䅁䅁䍄䉁䅁䅁䅂䅁䅁䅍䅄䅁䅁䅯䅎䄰䅁䅯朵䅯䅁䅯睢䅑䅁䅅䅁䉁䅁䅁杄䵁䅁䅁免畁䑁䅙䅎㉁䅁䅁䍄䉁䅁䅁䅂䅁䅁䅍䅄䅁䅁䅯睬䄰䅁䅯朵䅯䅁䅯睧䅑䅁䅅䅁䉁䅁䅁杄䵁䅁䅁兏畁䑁䅣兏ㅁ䅁䅁䍄䉁䅁䅁䅂䅁䅁䅍䅄䅁䅁䅯睶䅷䅁䅯朵䅯䅁䅯睢䅑䅁䅅䅁䉁䅁䅁杄䵁䅁䅁免畁䑁䅅免祁䅁䅁䍄䉁䅁䅁䅂䅁䅁䅍䅄䅁䅁䅯先䄰䅁䅯儶䅯䅁䅯䅣䅑䅁䅅䅁䉁䅁䅁兂䅁䅁䅁乷慌䅑杷允䅁䅁䅑䅁䑁䅁䅷䅁䭁䉁䱁䅁䭁佁䬴䅁䭁䥁䕍䅁䉁䅁䅁允䅁䅁䅕䅁䅁乁㝧䕆䵅䅉䅅䅁䕁䅁䅁睁䵁䅁䅁权⽃䅄䅁权浄权䅁权硂䅂䅁允䅁䅁䅅䅁佁䅁䅷䅁睁䍁䄴李穁䑁䅅䅁䵁䅉䅅䅁䕁䅁䅁睁䵁䅁䅁权婃允䅁权䉁杁䅁权䙁杁䅁允䅁䅁䅅䅁䙁䝁晥奨塺癵䅂䍄䉁䅁䅁䅂䅁䅁䅍䅄䅁䅁䅯睶䅷䅁䅯朵䅯䅁䅯全䅑䅁䅅䅁䉁䅁䅁杄䵁䅁䅁䅍畁䑁䅙䅏㉁䅁䅁䍄䉁䅁䅁䅂䅁䅁䅍䅄䅁䅁䅯児䅁䅁䅯䅂䅁䅁䅯兂䅁䅁䅅䅁䉁䅁䅁兂䅁䅁兄噤祋兑杷允䅁䅁䅑䅁䑁䅁䅷䅁䭁䩁䱧䅁䭁佁䭣䅁䭁䥁䕍䅁䉁䅁䅁允䅁䅁䅕㝤昶楇搹歅䵁䅉䅅䅁䕁䅁䅁睁䵁䅁䅁权癁睄䅁权潄权䅁权瑂䅂䅁允䅁䅁䅅䅁佁䅁䅷䅁穁䑁䅧杌㉁䑁䅫䅁䵁䅉䅅䅁䕁䅁䅁睁䵁䅁䅁权祄兄䅁权浄权䅁权瑂䅂䅁允䅁䅁䅅䅁佁䅁䅷䅁祁䍁䄴兎㍁䑁䅫䅁䵁䅉䅅䅁䕁䅁䅁睁䵁䅁䅁权灃䅄䅁权湄权䅁权㙂䅂䅁允䅁䅁䅅䅁䙁䅁䡒啯湍杘䅸䍄䉁䅁䅁䅂䅁䅁䅍䅄䅁䅁䅯眰䅷䅁䅯儶䅯䅁䅯䅣䅑䅁䅅䅁䉁䅁䅁兂䅁䅁䅁䍍睘䅷杷允䅁䅁䅑䅁䑁䅁䅷䅁䭁偁义䅁䭁佁䭙䅁䭁䝁䔸䅁䉁䅁䅁允䅁䅁䄴䅄䅁䑁䅉杌ぁ䑁䅑睍䅁䅁杷允䅁䅁䅑䅁䑁䅁䅷䅁䭁䍁䉯䅁䭁䉁䅅䅁䭁䅁䅕䅁䉁䅁䅁允䅁䅁䄴䅆䅁䑁䅅睍穁䑁䅣䅍睁䑁䅁䅍睁䅁䅁䍄䉁䅁䅁䅂䅁䅁䅍䅄䅁䅁䅯朸䄰䅁䅯朵䅯䅁䅯䅣䅑䅁䅅䅁䉁䅁䅁杄䵁䅁䅁杍畁䑁䅧睍㍁䅁䅁䍄䉁䅁䅁䅂䅁䅁䅍䅄䅁䅁䅯杰䄰䅁䅯朵䅯䅁䅯兢䅑䅁䅅䅁䉁䅁䅁杄䵁䅁䅁杍畁䑁䅫免㉁䅁䅁䍄䉁䅁䅁䅂䅁䅁䅍䅄䅁䅁䅯杰䄰䅁䅯朵䅯䅁䅯睢䅑䅁䅅䅁䉁䅁䅁杄䵁䅁䅁杍畁䑁䅧䅏ㅁ䅁䅁䍄䉁䅁䅁䅂䅁䅁䅍䅄䅁䅁䅯兦䄰䅁䅯朵䅯䅁䅯䄷䅯䅁䅅䅁䉁䅁䅁杄䭁䅁䅁䅍畁䑁䅣䅏䅁䅁杷允䅁䅁䅑䅁䑁䅁䅷䅁䭁䡁丰䅁䭁佁䭙䅁䭁䝁䔰䅁䉁䅁䅁允䅁䅁䄴䅄䅁䑁䅁杌㍁䑁䅍李䅁䅁杷允䅁䅁䅑䅁䑁䅁䅷䅁䭁䑁䴴䅁䭁佁䭣䅁䭁佁䭷䅁䉁䅁䅁允䅁䅁䅯睒䅁䅁杷允䅁䅁䅑䅁䑁䅁䅷䅁䭁䑁䴸䅁䭁佁䭣䅁䭁佁䭷䅁䉁䅁䅁允䅁䅁䅕䙅㕧䵴㉨歁䵁䅉䅅䅁䕁䅁䅁睁䵁䅁䅁权㍄䅄䅁权灄权䅁权睂䅂䅁允䅁䅁䅅䅁䙁䅁䅁䅁杁畫䅊䍄䉁䅁䅁䅂䅁䅁䅍䅄䅁䅁䅯兦䄰䅁䅯朵䅯䅁䅯兦䅑䅁䅅䅁䉁䅁䅁杄䵁䅁䅁䅍畁䑁䅫䅏祁䅁䅁䍄䉁䅁䅁䅂䅁䅁䅍䅄䅁䅁䅯䄯䅳䅁䅯朵䅯䅁䅯睧䅑䅁䅅䅁䉁䅁䅁杄䵁䅁䅁兎畁䑁䅣䅎ぁ䅁䅁䍄䉁䅁䅁䅂䅁䅁䅍䅄䅁䅁䅯䄵䅷䅁䅯儶䅯䅁䅯兦䅑䅁䅅䅁䉁䅁䅁兂䅁䅁䅁䝁䥲䅑杷允䅁䅁䅑䅁䑁䅁䅷䅁䭁䩁䱁䅁䭁佁䭣䅁䭁䝁䔸䅁䉁䅁䅁允䅁䅁䅕䥘䵷く䕸吲䴸䅉䅅䅁䕁䅁䅁睁䵁䅁䅁权敂睃䅁权湄权䅁权硂䅂䅁允䅁䅁䅅䅁䙁䵁畓伫吷略⽕䍄䉁䅁䅁䅂䅁䅁䅍䅄䅁䅁䅯䅇䄸䅁䅯朷䅯䅁䅯来䅑䅁䅅䅁䉁䅁䅁兂䅁䅁䅁䬴䉫兑杷允䅁䅁䅑䅁䑁䅁䅷䅁䭁䉁䵣䅁䭁佁䬴䅁䭁䝁䔰䅁䉁䅁䅁允䅁䅁䅕䅁䅁䵁乄〲䵁䅉䅅䅁䕁䅁䅁睁䵁䅁䅁权㍂䅄䅁权浄权䅁权瑂䅂䅁允䅁䅁䅅䅁佁䅁䅷䅁硁䍁䄴䅏穁䑁䅍䅁䵁䅉䅅䅁䕁䅁䅁睁䵁䅁䅁权㍂䅄䅁权浄权䅁权療䅂䅁允䅁䅁䅅䅁佁䅁䅷䅁硁䍁䄴睎硁䑁䅍䅁䵁䅉䅅䅁䕁䅁䅁睁䵁䅁䅁权㍂䅄䅁权浄权䅁权㥂䅂䅁允䅁䅁䅅䅁䭁䕁䅣䅁䵁䅉䅅䅁䕁䅁䅁睁䵁䅁䅁权浃兄䅁权畄权䅁权療䅂䅁允䅁䅁䅅䅁䙁䅁䅁䅁䅂佔䅤䍄䉁䅁䅁䅂䅁䅁䅍䅄䅁䅁䅯睆䄰䅁䅯朵䅯䅁䅯睢䅑䅁䅅䅁䉁䅁䅁杄䵁䅁䅁李畁䑁䅉睍ぁ䅁䅁䍄䉁䅁䅁䅂䅁䅁䅍䅄䅁䅁䅯睆䄰䅁䅯朵䅯䅁䅯䅣䅑䅁䅅䅁䉁䅁䅁杄䵁䅁䅁䅏畁䑁䅁䅏㑁䅁䅁䍄䉁䅁䅁䅂䅁䅁䅍䅄䅁䅁䅯杰䄰䅁䅯眵䅯䅁䅯兢䅑䅁䅅䅁䉁䅁䅁兂䙄䱉祂䉡桅䅑杷允䅁䅁䅑䅁䑁䅁䅷䅁䭁䑁偙䅁䭁佁䬰䅁䭁䡁䔰䅁䉁䅁䅁允䅁䅁䅕噈歰㥏倹吴䴸䅉䅅䅁䕁䅁䅁睁䵁䅁䅁权潂䅄䅁权浄权䅁权療䅂䅁允䅁䅁䅅䅁佁䅁䅷䅁硁䍁䄴杍ㅁ䑁䅧䅁䵁䅉䅅䅁䕁䅁䅁睁䵁䅁䅁权䑄䅄䅁权灄权䅁权瑂䅂䅁允䅁䅁䅅䅁䙁䅁䅁䅁䅁䤲䅂䍄䉁䅁䅁䅂䅁䅁䅍䅄䅁䅁䅯眫䅁䅁䅯允䅉䅁䅯睁䅉䅁䅅䅁䉁䅁䅁兂䉁灢㉊奒塌䅑杷允䅁䅁䅑䅁䑁䅁䅷䅁䭁乁䱍䅁䭁佁䭫䅁䭁䝁䔸䅁䉁䅁䅁允䅁䅁䅕䅁䅁䅁䵄䕳䵁䅉䅅䅁䕁䅁䅁睁䵁䅁䅁权潂䅄䅁权浄权䅁权睂䅂䅁允䅁䅁䅅䅁佁䅁䅷䅁硁䍁䄴睍㍁䑁䅍䅁䵁䅉䅅䅁䕁䅁䅁睁䵁䅁䅁权㑃睃䅁权浄权䅁权䙃䅂䅁允䅁䅁䅅䅁佁䅁䅷䅁祁䍁䄴兏㉁䑁䅙䅁䵁䅉䅅䅁䕁䅁䅁睁䵁䅁䅁权晁䅄䅁权畄权䅁权獄权䅁允䅁䅁䅅䅁䙁䅁䅁䅁䅃㥔䅊䍄䉁䅁䅁䅂䅁䅁䅍䅄䅁䅁䅯杗䅷䅁䅯朷䅯䅁䅯䅣䅑䅁䅅䅁䉁䅁䅁兂䅁䅁䅁䥁癱䅑杷允䅁䅁䅑䅁䑁䅁䅷䅁䭁䥁䰴䅁䭁佁䭙䅁䭁䡁䕅䅁䉁䅁䅁允䅁䅁䄴䅄䅁䑁䅍杌睁䑁䅉睍䅁䅁杷允䅁䅁䅑䅁䑁䅁䅷䅁䭁䱁䵉䅁䭁佁䬴䅁䭁䝁䔸䅁䉁䅁䅁允䅁䅁䅕䅁䅁䭁捁〵䵁䅉䅅䅁䕁䅁䅁睁䵁䅁䅁权䵂允䅁权煄权䅁权硂䅂䅁允䅁䅁䅅䅁佁䅁䅷䅁睁䍁䄴睍㕁䑁䅑䅁䵁䅉䅅䅁䕁䅁䅁睁䵁䅁䅁权祁兄䅁权湄权䅁权㙂䅂䅁允䅁䅁䅅䅁䙁䙁㕧䵴㉨桶䅖䍄䉁䅁䅁䅂䅁䅁䅍䅄䅁䅁䅯杪䅳䅁䅯朵䅯䅁䅯睧䅑䅁䅅䅁䉁䅁䅁杄䵁䅁䅁杍畁䑁䅫睎㉁䅁䅁䍄䉁䅁䅁䅂䅁䅁䅍䅄䅁䅁䅯眷䅯䅁䅯眵䅯䅁䅯睢䅑䅁䅅䅁䉁䅁䅁兂浃㡭村偳婉䅑杷允䅁䅁䅑䅁䑁䅁䅷䅁䭁佁䬸䅁䭁佁䭣䅁䭁䡁䕅䅁䉁䅁䅁允䅁䅁䅕⼲⭬牡へお䵁䅉䅅䅁䕁䅁䅁睁䵁䅁䅁权癄权䅁权湄权䅁权䙃䅂䅁允䅁䅁䅅䅁䙁䭁䠵場啯癲⽣䍄䉁䅁䅁䅂䅁䅁䅍䅄䅁䅁䅯眷䅯䅁䅯眵䅯䅁䅯兦䅑䅁䅅䅁䉁䅁䅁兂㝂䭆䠵昴兯䅑杷允䅁䅁䅑䅁䑁䅁䅷䅁䭁䙁䱙䅁䭁佁䭣䅁䭁䝁䔸䅁䉁䅁䅁允䅁䅁䅕灭婭婭婭啄䵁䅉䅅䅁䕁䅁䅁睁䵁䅁䅁权⭂睃䅁权湄权䅁权䑃䅂䅁允䅁䅁䅅䅁䙁䱁䩰䅄牉硨䅤䍄䉁䅁䅁䅂䅁䅁䅍䅄䅁䅁䅯李䅳䅁䅯眵䅯䅁䅯䄷䅯䅁䅅䅁䉁䅁䅁权䡂䅁䅁䍄䉁䅁䅁䅂䅁䅁䅍䅄䅁䅁䅯䅥䅳䅁䅯朷䅯䅁䅯兦䅑䅁䅅䅁䉁䅁䅁兂䅁䅁䅁䜴䑳兑杷允䅁䅁䅑䅁䑁䅁䅷䅁䭁佁䵍䅁䭁佁䬴䅁䭁䡁䔰䅁䉁䅁䅁允䅁䅁䅕䅁䅁䝁湧啂䵅䅉䅅䅁䕁䅁䅁睁䵁䅁䅁权㉁睃䅁权湄权䅁权瑂䅂䅁允䅁䅁䅅䅁䙁䅁塲㍯㥁桩䄱䍄䉁䅁䅁䅂䅁䅁䅍䅄䅁䅁䅯杌䅳䅁䅯眵䅯䅁䅯兣䅑䅁䅅䅁䉁䅁䅁兂汁潂噇け灳䅑杷允䅁䅁䅑䅁䑁䅁䅷䅁䭁䕁䉷䅁䭁佁䭳䅁䭁䝁䔰䅁䉁䅁䅁允䅁䅁䄴䅆䅁䑁䅅䅍㕁䑁䅍杍㍁䑁䅕兎㉁䅁䅁䍄䉁䅁䅁䅂䅁䅁䅍䅄䅁䅁䅯杌䅳䅁䅯眵䅯䅁䅯全䅑䅁䅅䅁䉁䅁䅁兂い搯㑒愶㉙䅷杷允䅁䅁䅑䅁䑁䅁䅷䅁䭁佁䱯䅁䭁佁䭣䅁䭁䡁䕅䅁䉁䅁䅁允䅁䅁䅕体㙆䭆䠷ぇ䵁䅉䅅䅁䕁䅁䅁睁䵁䅁䅁权捁兄䅁权湄权䅁权㙂䅂䅁允䅁䅁䅅䅁䙁䉁愱䑚晶硔䅚䍄䉁䅁䅁䅂䅁䅁䅍䅄䅁䅁䅯杉䄰䅁䅯儶䅯䅁䅯兦䅑䅁䅅䅁䉁䅁䅁兂䅁䅁䅁䍁䠳䅑杷允䅁䅁䅑䅁䑁䅁䅷䅁䭁䡁䱳䅁䭁佁䭣䅁䭁䝁䔸䅁䉁䅁䅁允䅁䅁䅕灖㕩搵歒樸䴸䅉䅅䅁䕁䅁䅁睁䵁䅁䅁权㝂睃䅁权湄权䅁权硂䅂䅁允䅁䅁䅅䅁䙁䑁煈䱯嘴敫⼶䍄䉁䅁䅁䅂䅁䅁䅍䅄䅁䅁䅯睥䅳䅁䅯眵䅯䅁䅯睧䅑䅁䅅䅁䉁䅁䅁兂奂奫奓䵁兦睐杷允䅁䅁䅑䅁䑁䅁䅷䅁䭁佁䱙䅁䭁佁䬴䅁䭁䡁䕅䅁䉁䅁䅁允䅁䅁䅕䅁䅁䥁㑂〳䵁䅉䅅䅁䕁䅁䅁睁䵁䅁䅁权㝂睃䅁权湄权䅁权㥂䅂䅁允䅁䅁䅅䅁䙁䝁偹楬乩杫䅂䍄䉁䅁䅁䅂䅁䅁䅍䅄䅁䅁䅯杢䅳䅁䅯眵䅯䅁䅯䄷䅯䅁䅅䅁䉁䅁䅁兂䉃啬䱏䭢橣䅑杷允䅁䅁䅑䅁䑁䅁䅷䅁䭁䩁䱷䅁䭁佁䭣䅁䭁䡁䕯䅁䉁䅁䅁允䅁䅁䅕䵮村䡳潊䕊䵁䅉䅅䅁䕁䅁䅁睁䵁䅁䅁权捄䅁䅁权䉁杁䅁权䑁杁䅁允䅁䅁䅅䅁䙁䭁䄹伹協摬䅆䍄䉁䅁䅁䅂䅁䅁䅍䅄䅁䅁䅯睺䅳䅁䅯儶䅯䅁䅯全䅑䅁䅅䅁䉁䅁䅁兂䅁䅁䅁䥧塄䅑杷允䅁䅁䅑䅁䑁䅁䅷䅁䭁偁䅧䅁䭁佁䭙䅁䭁䥁䕕䅁䉁䅁䅁允䅁䅁䄴䅄䅁䑁䅅杌㉁䑁䅕免䅁䅁杷允䅁䅁䅑䅁䑁䅁䅷䅁䭁偁䱯䅁䭁佁䭣䅁䭁佁䭷䅁䉁䅁䅁允䅁䅁䅕呦ㄸ牘䩲歅䵁䅉䅅䅁䕁䅁䅁睁䵁䅁䅁权㙄睃䅁权湄权䅁权瑂䅂䅁允䅁䅁䅅䅁䙁䝁浚浚浚楊䅒䍄䉁䅁䅁䅂䅁䅁䅍䅄䅁䅁䅯儱䅷䅁䅯朷䅯䅁䅯䅣䅑䅁䅅䅁䉁䅁䅁兂䅁䅁䅁䍙祢䅑杷允䅁䅁䅑䅁䑁䅁䅷䅁䭁䅁䈸䅁䭁䅁䍅䅁䭁䅁䍕䅁䉁䅁䅁允䅁䅁䅕噆䜸牸佗唷䵁䅉䅅䅁䕁䅁䅁睁䵁䅁䅁权獃䅄䅁权灄权䅁权䑃䅂䅁允䅁䅁䅅䅁䙁䅁䅁䅁权佃䅬䍄䉁䅁䅁䅂䅁䅁䅍䅄䅁䅁䅯䅃䅳䅁䅯眵䅯䅁䅯兣䅑䅁䅅䅁䉁䅁䅁兂歃䑣䬰礱坍䅑杷允䅁䅁䅑䅁䑁䅁䅷䅁䭁䅁䱷䅁䭁佁䬴䅁䭁䝁䔰䅁䉁䅁䅁允䅁䅁䅕䅁䅁䅁䙁䕂䵅䅉䅅䅁䕁䅁䅁睁䵁䅁䅁权䥁睃䅁权湄权䅁权㥂䅂䅁允䅁䅁䅅䅁䙁佁浫免獩偈⽯䍄䉁䅁䅁䅂䅁䅁䅍䅄䅁䅁䅯睷䅷䅁䅯眵䅯䅁䅯兣䅑䅁䅅䅁䉁䅁䅁兂兂婪畤潅潐睶杷允䅁䅁䅑䅁䑁䅁䅷䅁䭁偁䭣䅁䭁佁䭣䅁䭁䥁䕕䅁䉁䅁䅁允䅁䅁䅕⼵灵搸乊䰫䴸䅉䅅䅁䕁䅁䅁睁䵁䅁䅁权䑄䅄䅁权湄权䅁权䙃䅂䅁允䅁䅁䅅䅁䙁䱁祂䩡瑈佦⽵䍄䉁䅁䅁䅂䅁䅁䅍䅄䅁䅁䅯杷䅷䅁䅯眵䅯䅁䅯兦䅑䅁䅅䅁䉁䅁䅁兂㉃⼸唳佥呫䅑杷允䅁䅁䅑䅁䑁䅁䅷䅁䭁䝁䵕䅁䭁佁䭣䅁䭁䝁䔰䅁䉁䅁䅁允䅁䅁䅕䝭匴㡧䭄啎䵁䅉䅅䅁䕁䅁䅁睁䵁䅁䅁权求䅄䅁权湄权䅁权睂䅂䅁允䅁䅁䅅䅁䙁䙁㘶兓䍷穃䅂䍄䉁䅁䅁䅂䅁䅁䅍䅄䅁䅁䅯杚䅷䅁䅯眵䅯䅁䅯䅣䅑䅁䅅䅁䉁䅁䅁兂捃䍸睃浣啧䅑杷允䅁䅁䅑䅁䑁䅁䅷䅁䭁䝁䵕䅁䭁佁䭣䅁䭁䥁䕕䅁䉁䅁䅁允䅁䅁䅕灭婭婭婫啇䵁䅉䅅䅁䕁䅁䅁睁䵁䅁䅁权祄睃䅁权灄权䅁权睂䅂䅁允䅁䅁䅅䅁䙁䅁䅁䅁䅃佯䅆䍄䉁䅁䅁䅂䅁䅁䅍䅄䅁䅁䅯杚䅷䅁䅯眵䅯䅁䅯睧䅑䅁䅅䅁䉁䅁䅁兂晁敨剴䩵刴䅑杷允䅁䅁䅑䅁䑁䅁䅷䅁䭁偁义䅁䭁佁䬴䅁䭁䝁䔸䅁䉁䅁䅁允䅁䅁䅕䅁䅁䥁晄〴䵁䅉䅅䅁䕁䅁䅁睁䵁䅁䅁权噃睃䅁权湄权䅁权獄权䅁允䅁䅁䅅䅁䭁䕁䅣䅁䵁䅉䅅䅁䕁䅁䅁睁䵁䅁䅁权㉄䅄䅁权湄权䅁权睂䅂䅁允䅁䅁䅅䅁䙁䱁へ硫䕧杖䅨䍄䉁䅁䅁䅂䅁䅁䅍䅄䅁䅁䅯杲䅳䅁䅯眵䅯䅁䅯睢䅑䅁䅅䅁䉁䅁䅁兂权楇搯䅊慙䅑杷允䅁䅁䅑䅁䑁䅁䅷䅁䭁䭁䰴䅁䭁佁䭣䅁䭁䡁䕅䅁䉁䅁䅁允䅁䅁䅕䉲慸䑚晶う䵁䅉䅅䅁䕁䅁䅁睁䵁䅁䅁权畃睃䅁权湄权䅁权䙃䅂䅁允䅁䅁䅅䅁䙁䕁桪桥畓硸䅊䍄䉁䅁䅁䅂䅁䅁䅍䅄䅁䅁䅯儯䅯䅁䅯眵䅯䅁䅯兣䅑䅁䅅䅁䉁䅁䅁兂㉃⼸唳佥睮睶杷允䅁䅁䅑䅁䑁䅁䅷䅁䭁偁䬰䅁䭁佁䭣䅁䭁䥁䕍䅁䉁䅁䅁允䅁䅁䅕㑈牘払敧歈䵁䅉䅅䅁䕁䅁䅁睁䵁䅁䅁权慄䅄䅁权畄权䅁权獄权䅁允䅁䅁䅅䅁䙁䅁䅁䅁䅃⽔䅊䍄䉁䅁䅁䅂䅁䅁䅍䅄䅁䅁䅯䄰䅷䅁䅯眵䅯䅁䅯兣䅑䅁䅅䅁䉁䅁䅁兂奃桢䑋䵷䵯䅑杷允䅁䅁䅑䅁䑁䅁䅷䅁䭁䩁䵉䅁䭁佁䭫䅁䭁䝁䔸䅁䉁䅁䅁允䅁䅁䅕䅁䅁䭁㙄欶䵁䅉䅅䅁䕁䅁䅁睁䵁䅁䅁权呃䅄䅁权灄权䅁权療䅂䅁允䅁䅁䅅䅁䙁䅁䅁䅁䅁乔䅊䍄䉁䅁䅁䅂䅁䅁䅍䅄䅁䅁䅯䄰䅷䅁䅯眵䅯䅁䅯兦䅑䅁䅅䅁䉁䅁䅁兂䝂癴㥐倱歧䅑杷允䅁䅁䅑䅁䑁䅁䅷䅁䭁䝁䵁䅁䭁佁䭣䅁䭁䝁䔸䅁䉁䅁䅁允䅁䅁䅕潂噇㑑獴い䵁䅉䅅䅁䕁䅁䅁睁䵁䅁䅁权杂䅄䅁权湄权䅁权硂䅂䅁允䅁䅁䅅䅁䙁䭁䝪穓䩥剷䅬䍄䉁䅁䅁䅂䅁䅁䅍䅄䅁䅁䅯眰䅷䅁䅯眵䅯䅁䅯䄷䅯䅁䅅䅁䉁䅁䅁兂㍂灶愸㥌夰䅑杷允䅁䅁䅑䅁䑁䅁䅷䅁䭁䝁䵁䅁䭁佁䭣䅁䭁䥁䕍䅁䉁䅁䅁允䅁䅁䅕扌摋㘷䝦稫䴸䅉䅅䅁䕁䅁䅁睁䵁䅁䅁权䡃䅄䅁权湄权䅁权瑂䅂䅁允䅁䅁䅅䅁䙁䑁晶㑔堲杢䅚䍄䉁䅁䅁䅂䅁䅁䅍䅄䅁䅁䅯睨䅷䅁䅯眵䅯䅁䅯睢䅑䅁䅅䅁䉁䅁䅁兂煂䡶呓䅇䝑䅑杷允䅁䅁䅑䅁䑁䅁䅷䅁䭁乁䴴䅁䭁佁䭣䅁䭁佁䭷䅁䉁䅁䅁允䅁䅁䅕場啯歲桦䕄䵁䅉䅅䅁䕁䅁䅁睁䵁䅁䅁权敄䅄䅁权湄权䅁权瑂䅂䅁允䅁䅁䅅䅁䙁䕁㍷啩杆儵䄵䍄䉁䅁䅁䅂䅁䅁䅍䅄䅁䅁䅯朳䅷䅁䅯眵䅯䅁䅯䅣䅑䅁䅅䅁䉁䅁䅁兂歃䑣䬰㘱䩍䅑杷允䅁䅁䅑䅁䑁䅁䅷䅁䭁䭁䅫䅁䭁䉁䅅䅁䭁䅁䍑䅁䉁䅁䅁允䅁䅁䄴䅆䅁䑁䅧李㕁䑁䅑䅍睁䑁䅁䅍睁䅁䅁䍄䉁䅁䅁䅂䅁䅁䅍䅄䅁䅁䅯朳䅷䅁䅯眵䅯䅁䅯全䅑䅁䅅䅁䉁䅁䅁兂佁扌摋㘷偣䅑杷允䅁䅁䅑䅁䑁䅁䅷䅁䭁佁䱳䅁䭁佁䭫䅁䭁䡁䕯䅁䉁䅁䅁允䅁䅁䅕䅁䅁䕁元唳䵁䅉䅅䅁䕁䅁䅁睁䵁䅁䅁权敄䅄䅁权湄权䅁权䑃䅂䅁允䅁䅁䅅䅁䙁䉁䘫ㄶ㑇杈䅬䍄䉁䅁䅁䅂䅁䅁䅍䅄䅁䅁䅯睹䅳䅁䅯眵䅯䅁䅯兢䅑䅁䅅䅁䉁䅁䅁兂煃搸乊桙䅁䅑杷允䅁䅁䅑䅁䑁䅁䅷䅁䭁䩁䅉䅁䭁䅁䅑䅁䭁䅁䅕䅁䉁䅁䅁允䅁䅁䅕䅁䅁䙷慫正䵅䅉䅅䅁䕁䅁䅁睁䵁䅁䅁权䱄睃䅁权湄权䅁权㙂䅂䅁允䅁䅁䅅䅁䙁䉁䑋䵷桱剸䄵䍄䉁䅁䅁䅂䅁䅁䅍䅄䅁䅁䅯督䅳䅁䅯眵䅯䅁䅯睢䅑䅁䅅䅁䉁䅁䅁兂偃癷潕䥘伸䅑杷允䅁䅁䅑䅁䑁䅁䅷䅁䭁䡁䱍䅁䭁佁䭣䅁䭁䡁䕯䅁䉁䅁䅁允䅁䅁䅕匳䝑婧䑖啇䵁䅉䅅䅁䕁䅁䅁睁䵁䅁䅁权䭂䅁䅁权䉁杁䅁权䙁杁䅁允䅁䅁䅅䅁䙁䵁䡏癪潓㡍䅤䍄䉁䅁䅁䅂䅁䅁䅍䅄䅁䅁䅯杁䅷䅁䅯眵䅯䅁䅯兢䅑䅁䅅䅁䉁䅁䅁兂偄ㄹ橐婰塳䅑杷允䅁䅁䅑䅁䑁䅁䅷䅁䭁䭁䈴䅁䭁䅁䍅䅁䭁䅁䍉䅁䉁䅁䅁允䅁䅁䅕煦䭯慄汳䔴䵁䅉䅅䅁䕁䅁䅁睁䵁䅁䅁权ㅂ䅄䅁权湄权䅁权療䅂䅁允䅁䅁䅅䅁䙁䥁扏⽺督剥䅊䍄䉁䅁䅁䅂䅁䅁䅍䅄䅁䅁䅯䅊䅳䅁䅯眵䅯䅁䅯兢䅑䅁䅅䅁䉁䅁䅁兂乄䵺䵺䅺歷䅑杷允䅁䅁䅑䅁䑁䅁䅷䅁䭁䡁䵕䅁䭁佁䭣䅁䭁䡁䕯䅁䉁䅁䅁允䅁䅁䅕䑵ㄵ入䤷啁䵁䅉䅅䅁䕁䅁䅁睁䵁䅁䅁权敁䅄䅁权湄权䅁权療䅂䅁允䅁䅁䅅䅁䙁䕁䱓佢㝦啃䅔䍄䉁䅁䅁䅂䅁䅁䅍䅄䅁䅁䅯兤䅷䅁䅯眵䅯䅁䅯兣䅑䅁䅅䅁䉁䅁䅁兂潄挴呚䌵潢睶杷允䅁䅁䅑䅁䑁䅁䅷䅁䭁䡁䵕䅁䭁佁䭣䅁䭁䡁䔰䅁䉁䅁䅁允䅁䅁䅕浐㜱煗獉稸䴸䅉䅅䅁䕁䅁䅁睁䵁䅁䅁权睁䅄䅁权湄权䅁权獄权䅁允䅁䅁䅅䅁䙁䅁琴灳瘳⽰⽯䍄䉁䅁䅁䅂䅁䅁䅍䅄䅁䅁䅯杏䄸䅁䅯睈䅙䅁䅯䅉䅙䅁䅅䅁䉁䅁䅁权塄䅄䅁䍄䉁䅁䅁䅂䅁䅁䅍䅄䅁䅁䅯杍䅷䅁䅯眵䅯䅁䅯䄷䅯䅁䅅䅁䉁䅁䅁兂婁䙂余扌偉䅑杷允䅁䅁䅑䅁䑁䅁䅷䅁䭁䑁䵉䅁䭁佁䭣䅁䭁䡁䕁䅁䉁䅁䅁允䅁䅁䅕楄礲敮渫䕃䵁䅉䅅䅁䕁䅁䅁睁䵁䅁䅁权睁䅄䅁权湄权䅁权硂䅂䅁允䅁䅁䅅䅁䙁䙁㕧䵴㉨桶䅨䍄䉁䅁䅁䅂䅁䅁䅍䅄䅁䅁䅯䅍䅷䅁䅯眵䅯䅁䅯睧䅑䅁䅅䅁䉁䅁䅁兂坃㑑獴砵䉴䅑杷允䅁䅁䅑䅁䑁䅁䅷䅁䭁䑁䵅䅁䭁佁䭣䅁䭁䥁䕍䅁䉁䅁䅁允䅁䅁䅕呦ㄸ牘䩰歈䵁䅉䅅䅁䕁䅁䅁睁䵁䅁䅁权睁䅄䅁权湄权䅁权㥂䅂䅁允䅁䅁䅅䅁䙁偁⭰牡へ⽫⽡䍄䉁䅁䅁䅂䅁䅁䅍䅄䅁䅁䅯杮䄰䅁䅯眵䅯䅁䅯睢䅑䅁䅅䅁䉁䅁䅁兂䕂㉩湺㠫㥫䅑杷允䅁䅁䅑䅁䑁䅁䅷䅁䭁䝁䱫䅁䭁佁䭣䅁䭁佁䭷䅁䉁䅁䅁允䅁䅁䅯睒䅁䅁杷允䅁䅁䅑䅁䑁䅁䅷䅁䭁䝁䱯䅁䭁佁䭣䅁䭁佁䭷䅁䉁䅁䅁允䅁䅁䅕䵮村䡳潊䕄䵁䅉䅅䅁䕁䅁䅁睁䵁䅁䅁权牂睃䅁权湄权䅁权獄权䅁允䅁䅁䅅䅁䙁䩁畨潅䅐杹䅬䍄䉁䅁䅁䅂䅁䅁䅍䅄䅁䅁䅯睡䅳䅁䅯眵䅯䅁䅯来䅑䅁䅅䅁䉁䅁䅁兂橄婰䕶䱉㙄睐杷允䅁䅁䅑䅁䑁䅁䅷䅁䭁䥁䵧䅁䭁佁䭫䅁䭁䡁䔰䅁䉁䅁䅁允䅁䅁䅕䅁䅁䥁楄〵䵁䅉䅅䅁䕁䅁䅁睁䵁䅁䅁权煂睃䅁权湄权䅁权睂䅂䅁允䅁䅁䅅䅁䙁䥁坣挲㌷⽕⽣䍄䉁䅁䅁䅂䅁䅁䅍䅄䅁䅁䅯光䄰䅁䅯朷䅯䅁䅯兣䅑䅁䅅䅁䉁䅁䅁兂䅁䅁䅁䉁䡢䅑杷允䅁䅁䅑䅁䑁䅁䅷䅁䭁䝁䱯䅁䭁佁䭣䅁䭁䡁䕅䅁䉁䅁䅁允䅁䅁䅕楄礲敮渫䐸䴸䅉䅅䅁䕁䅁䅁睁䵁䅁䅁权灂睃䅁权湄权䅁权䙃䅂䅁允䅁䅁䅅䅁䙁䍁䡵瑆佮㘹⽍䍄䉁䅁䅁䅂䅁䅁䅍䅄䅁䅁䅯眯䅯䅁䅯眵䅯䅁䅯䄷䅯䅁䅅䅁䉁䅁䅁兂䱃佢㝦晱䍅䅷杷允䅁䅁䅑䅁䑁䅁䅷䅁䭁䅁䱁䅁䭁佁䭣䅁䭁佁䭷䅁䉁䅁䅁允䅁䅁䅕䑚晶㑔堲啄䵁䅉䅅䅁䕁䅁䅁睁䵁䅁䅁权䑁睃䅁权湄权䅁权獄权䅁允䅁䅁䅅䅁䙁䭁捷浗㝑祘䄹䍄䉁䅁䅁䅂䅁䅁䅍䅄䅁䅁䅯眯䅯䅁䅯眵䅯䅁䅯兣䅑䅁䅅䅁䉁䅁䅁兂允䑗ね䡹佢睶杷允䅁䅁䅑䅁䑁䅁䅷䅁䭁䅁䱁䅁䭁佁䭣䅁䭁䡁䕅䅁䉁䅁䅁允䅁䅁䅕䭆䠵場啱歋䵁䅉䅅䅁䕁䅁䅁睁䵁䅁䅁权䅁睃䅁权湄权䅁权䑃䅂䅁允䅁䅁䅅䅁䙁佁㙆䭆䠵卯䅂䍄䉁䅁䅁䅂䅁䅁䅍䅄䅁䅁䅯杂䅷䅁䅯眵䅯䅁䅯睧䅑䅁䅅䅁䉁䅁䅁兂奃桢䑋䅷㍯䅑杷允䅁䅁䅑䅁䑁䅁䅷䅁䭁䑁䵕䅁䭁佁䭫䅁䭁䥁䕍䅁䉁䅁䅁允䅁䅁䅕䅁䅁䅁䩂欵䵁䅉䅅䅁䕁䅁䅁睁䵁䅁䅁权祂䅄䅁权湄权䅁权㙂䅂䅁允䅁䅁䅅䅁䙁䍁㉅慬䡮㙰⽩䍄䉁䅁䅁䅂䅁䅁䅍䅄䅁䅁䅯杣䅷䅁䅯眵䅯䅁䅯兦䅑䅁䅅䅁䉁䅁䅁兂ㅁㅃ䥮桑㙢睶杷允䅁䅁䅑䅁䑁䅁䅷䅁䭁䡁䄸䅁䭁䅁䅑䅁䭁䅁䅕䅁䉁䅁䅁允䅁䅁䅕䅁䅁䅧䑶啤䵅䅉䅅䅁䕁䅁䅁睁䵁䅁䅁权塂睃䅁权湄权䅁权㙂䅂䅁允䅁䅁䅅䅁䙁偁灹搸乊杙䅤䍄䉁䅁䅁䅂䅁䅁䅍䅄䅁䅁䅯睖䅳䅁䅯眵䅯䅁䅯全䅑䅁䅅䅁䉁䅁䅁权䡂䅁䅁䍄䉁䅁䅁䅂䅁䅁䅍䅄䅁䅁䅯杈䅳䅁䅯眵䅯䅁䅯䄷䅯䅁䅅䅁䉁䅁䅁兂⽄㝄㉑㜹戰䅑杷允䅁䅁䅑䅁䑁䅁䅷䅁䭁偁䱍䅁䭁佁䭣䅁䭁䥁䕍䅁䉁䅁䅁允䅁䅁䅕楯ㄸ电敧䐷䴸䅉䅅䅁䕁䅁䅁睁䵁䅁䅁权兂䅄䅁权湄权䅁权䑃䅂䅁允䅁䅁䅅䅁䙁䉁畓⭒㙆䉆䅸䍄䉁䅁䅁䅂䅁䅁䅍䅄䅁䅁䅯睄䅳䅁䅯眵䅯䅁䅯䄷䅯䅁䅅䅁䉁䅁䅁兂䝂癴㥐䠱䥧䅑杷允䅁䅁䅑䅁䑁䅁䅷䅁䭁䭁䵙䅁䭁佁䭣䅁䭁䥁䕕䅁䉁䅁䅁允䅁䅁䅯睒䅁䅁杷允䅁䅁䅑䅁䑁䅁䅷䅁䭁䙁䵁䅁䭁佁䭣䅁䭁䡁䕯䅁䉁䅁䅁允䅁䅁䅕㉩湺㘫硬歆䵁䅉䅅䅁䕁䅁䅁睁䵁䅁䅁权䍃睃䅁权畄权䅁权睂䅂䅁允䅁䅁䅅䅁䙁䅁䅁䅁䅃㡆䄯䍄䉁䅁䅁䅂䅁䅁䅍䅄䅁䅁䅯兎䅷䅁䅯眵䅯䅁䅯睧䅑䅁䅅䅁䉁䅁䅁兂牁硨婢灺督䅑杷允䅁䅁䅑䅁䑁䅁䅷䅁䭁䅁䱙䅁䭁佁䭣䅁䭁佁䭷䅁䉁䅁䅁允䅁䅁䅯睒䅁䅁杷允䅁䅁䅑䅁䑁䅁䅷䅁䭁䅁䱙䅁䭁佁䭣䅁䭁䡁䕯䅁䉁䅁䅁允䅁䅁䅕䭃捷浗㝑啈䵁䅉䅅䅁䕁䅁䅁睁䵁䅁䅁权䝁睃䅁权湄权䅁权䑃䅂䅁允䅁䅁䅅䅁䙁䭁睒児塲礴䅆䍄䉁䅁䅁䅂䅁䅁䅍䅄䅁䅁䅯六䅷䅁䅯眵䅯䅁䅯兣䅑䅁䅅䅁䉁䅁䅁兂䍂〱礳䭶睢睐杷允䅁䅁䅑䅁䑁䅁䅷䅁䭁䩁䵫䅁䭁佁䭣䅁䭁䥁䕍䅁䉁䅁䅁允䅁䅁䅕版偊ㅱ䡆稷䴸䅉䅅䅁䕁䅁䅁睁䵁䅁䅁权睃䅄䅁权畄权䅁权䙃䅂䅁允䅁䅁䅅䅁䙁䅁䅁䅁权故䄱䍄䉁䅁䅁䅂䅁䅁䅍䅄䅁䅁䅯六䅷䅁䅯眵䅯䅁䅯兦䅑䅁䅅䅁䉁䅁䅁兂㡄噶䵩猸畲睐杷允䅁䅁䅑䅁䑁䅁䅷䅁䭁乁䵙䅁䭁佁䭣䅁䭁佁䭷䅁䉁䅁䅁允䅁䅁䅕敧獷乤⭥䕃䵁䅉䅅䅁䕁䅁䅁睁䵁䅁䅁权坄䅄䅁权湄权䅁权睂䅂䅁允䅁䅁䅅䅁䙁佁㙉ㅩ捍䈶䅖䍄䉁䅁䅁䅂䅁䅁䅍䅄䅁䅁䅯䄹䅯䅁䅯眵䅯䅁䅯䄷䅯䅁䅅䅁䉁䅁䅁兂乄䵺䵺䵺ぺ睐杷允䅁䅁䅑䅁䑁䅁䅷䅁䭁偁䭑䅁䭁佁䭣䅁䭁䝁䔸䅁䉁䅁䅁允䅁䅁䅕䥘䌯匹捨䕁䵁䅉䅅䅁䕁䅁䅁睁䵁䅁䅁权い权䅁权湄权䅁权䙃䅂䅁允䅁䅁䅅䅁䙁䥁噇㑑獴祚䅂䍄䉁䅁䅁䅂䅁䅁䅍䅄䅁䅁䅯朳䅳䅁䅯眵䅯䅁䅯兢䅑䅁䅅䅁䉁䅁䅁兂扃䨶䑹䭙歳䅑杷允䅁䅁䅑䅁䑁䅁䅷䅁䭁䕁䴰䅁䭁佁䬴䅁䭁䡁䕯䅁䉁䅁䅁允䅁䅁䅕䅁䅁䅁㑁獷䵁䅉䅅䅁䕁䅁䅁睁䵁䅁䅁权晄睃䅁权湄权䅁权㙂䅂䅁允䅁䅁䅅䅁䙁䵁ㅐ䙋偹楁䅊䍄䉁䅁䅁䅂䅁䅁䅍䅄䅁䅁䅯朳䅳䅁䅯眵䅯䅁䅯䅣䅑䅁䅅䅁䉁䅁䅁兂敄獣楗⽴湕䅑杷允䅁䅁䅑䅁䑁䅁䅷䅁䭁䵁䱁䅁䭁佁䭣䅁䭁佁䭷䅁䉁䅁䅁允䅁䅁䅕灳瘳㡰䱚あ䵁䅉䅅䅁䕁䅁䅁睁䵁䅁䅁权䅄睃䅁权湄权䅁权療䅂䅁允䅁䅁䅅䅁䙁佁㠵穐敖杵䅐䍄䉁䅁䅁䅂䅁䅁䅍䅄䅁䅁䅯睰䅳䅁䅯儶䅯䅁䅯䄷䅯䅁䅅䅁䉁䅁䅁兂䅁䅁䅁䍁浶䅑杷允䅁䅁䅑䅁䑁䅁䅷䅁䭁䵁䱁䅁䭁佁䭣䅁䭁䡁䕁䅁䉁䅁䅁允䅁䅁䅕浗㝑〳丫䕅䵁䅉䅅䅁䕁䅁䅁睁䵁䅁䅁权䅄睃䅁权湄权䅁权㥂䅂䅁允䅁䅁䅅䅁䙁䑁晶㑔堲杢䄹䍄䉁䅁䅁䅂䅁䅁䅍䅄䅁䅁䅯䅑䄰䅁䅯朷䅯䅁䅯睧䅑䅁䅅䅁䉁䅁䅁兂䅁䅁䅁偁㘲䅑杷允䅁䅁䅑䅁䑁䅁䅷䅁䭁䭁乷䅁䭁佁䭣䅁䭁䝁䔸䅁䉁䅁䅁允䅁䅁䅕浚浚浚浢お䵁䅉䅅䅁䕁䅁䅁睁䵁䅁䅁权時睄䅁权潄权䅁权㙂䅂䅁允䅁䅁䅅䅁佁䅁䄴䅁祁䑁䅉杌祁䑁䅑李䅁䅁杷允䅁䅁䅑䅁䑁䅁䅷䅁䭁䭁乷䅁䭁佁䭣䅁䭁䡁䕅䅁䉁䅁䅁允䅁䅁䅕扏䥔牤昷䕊䵁䅉䅅䅁䕁䅁䅁睁䵁䅁䅁权獃兄䅁权湄权䅁权䑃䅂䅁允䅁䅁䅅䅁䙁䥁䉬余兘楙䅊䍄䉁䅁䅁䅂䅁䅁䅍䅄䅁䅁䅯兺䅁䅁䅯允䅉䅁䅯杁䅉䅁䅅䅁䉁䅁䅁兂坁佋䔸挫丷䅑杷允䅁䅁䅑䅁䑁䅁䅷䅁䭁䭁乷䅁䭁佁䭣䅁䭁䡁䔰䅁䉁䅁䅁允䅁䅁䅕〳丫㉬匴䕈䵁䅉䅅䅁䕁䅁䅁睁䵁䅁䅁权䥃䅄䅁权湄权䅁权瑂䅂䅁允䅁䅁䅅䅁䙁䭁楍䝮か⽴⼰䍄䉁䅁䅁䅂䅁䅁䅍䅄䅁䅁䅯䅩䅷䅁䅯眵䅯䅁䅯来䅑䅁䅅䅁䉁䅁䅁兂佄卢奓獓㑐睐杷允䅁䅁䅑䅁䑁䅁䅷䅁䭁䵁䵧䅁䭁佁䭣䅁䭁䝁䔰䅁䉁䅁䅁允䅁䅁䅕晔䅸䱬啕樴䴸䅉䅅䅁䕁䅁䅁睁䵁䅁䅁权䥃䅄䅁权湄权䅁权㥂䅂䅁允䅁䅁䅅䅁䙁䡁楙㝒牣兡䅂䍄䉁䅁䅁䅂䅁䅁䅍䅄䅁䅁䅯䅯䅷䅁䅯眵䅯䅁䅯睢䅑䅁䅅䅁䉁䅁䅁兂䡂牣煕丸剑䅑杷允䅁䅁䅑䅁䑁䅁䅷䅁䭁佁䱳䅁䭁佁䭣䅁䭁䡁䕅䅁䉁䅁䅁允䅁䅁䅕䬯确欰椱ぅ䵁䅉䅅䅁䕁䅁䅁睁䵁䅁䅁权㕁䅁䅁权䕁䅁䅁权䕁杁䅁允䅁䅁䅅䅁䙁䅁䅁䅁䑂䝌䈱䍄䉁䅁䅁䅂䅁䅁䅍䅄䅁䅁䅯睩䅳䅁䅯朷䅯䅁䅯䅣䅑䅁䅅䅁䉁䅁䅁兂䅁䅁䅁䙁欷䅑杷允䅁䅁䅑䅁䑁䅁䅷䅁䭁䱁䴰䅁䭁佁䭫䅁䭁䡁䕁䅁䉁䅁䅁允䅁䅁䅕䅁䅁䅁偃欱䵁䅉䅅䅁䕁䅁䅁睁䵁䅁䅁权敁睃䅁权灄权䅁权㙂䅂䅁允䅁䅁䅅䅁䙁䅁䅁䅁䅁㠳䄱䍄䉁䅁䅁䅂䅁䅁䅍䅄䅁䅁䅯䅯䅷䅁䅯眵䅯䅁䅯来䅑䅁䅅䅁䉁䅁䅁兂呄歈䝳㉸塣䅑杷允䅁䅁䅑䅁䑁䅁䅷䅁䭁䥁䵁䅁䭁佁䭣䅁䭁䥁䕍䅁䉁䅁䅁允䅁䅁䅕㑎䉬余兘啅䵁䅉䅅䅁䕁䅁䅁睁䵁䅁䅁权权䅄䅁权湄权䅁权䑃䅂䅁允䅁䅁䅅䅁䙁䱁啃畄婙刷䅖䍄䉁䅁䅁䅂䅁䅁䅍䅄䅁䅁䅯䅇䄸䅁䅯朷䅯䅁䅯兢䅑䅁䅅䅁䉁䅁䅁兂䅁䅁䅁䕫䕣兑杷允䅁䅁䅑䅁䑁䅁䅷䅁䭁䝁䱁䅁䭁佁䭣䅁䭁䡁䕁䅁䉁䅁䅁允䅁䅁䅕敡煗睕楎樯䴸䅉䅅䅁䕁䅁䅁睁䵁䅁䅁权㥁允䅁权剁䅁䅁权䙁䅁䅁允䅁䅁䅅䅁佁䉁䅑䅁祁䑁䅉兎㕁䑁䅉䅏睁䑁䅁䅍䅁䅁杷允䅁䅁䅑䅁䑁䅁䅷䅁䭁䅁䵳䅁䭁佁䭣䅁䭁䝁䔸䅁䉁䅁䅁允䅁䅁䅕䘫橐婰䕴啈䵁䅉䅅䅁䕁䅁䅁睁䵁䅁䅁权晃睃䅁权灄权䅁权䙃䅂䅁允䅁䅁䅅䅁䙁䅁䅁䅁䅂㥸䅊䍄䉁䅁䅁䅂䅁䅁䅍䅄䅁䅁䅯睃䅷䅁䅯眵䅯䅁䅯来䅑䅁䅅䅁䉁䅁䅁兂呃䅇坒楄攰䅑杷允䅁䅁䅑䅁䑁䅁䅷䅁䭁䅁䵳䅁䭁佁䭣䅁䭁䡁䕁䅁䉁䅁䅁允䅁䅁䅕穐敖歵䵭歈䵁䅉䅅䅁䕁䅁䅁睁䵁䅁䅁权䙂睃䅁权湄权䅁权獄权䅁允䅁䅁䅅䅁䙁䙁㑋潈牘兕䅖䍄䉁䅁䅁䅂䅁䅁䅍䅄䅁䅁䅯兒䅳䅁䅯眵䅯䅁䅯兢䅑䅁䅅䅁䉁䅁䅁兂䱄啯㉗⼸䜰䅑杷允䅁䅁䅑䅁䑁䅁䅷䅁䭁䕁䱕䅁䭁佁䭣䅁䭁䡁䕯䅁䉁䅁䅁允䅁䅁䅕灳瘳㡰䱚い䵁䅉䅅䅁䕁䅁䅁睁䵁䅁䅁权䙂睃䅁权湄权䅁权䙃䅂䅁允䅁䅁䅅䅁䙁䙁乃㉬匴睧䅰䍄䉁䅁䅁䅂䅁䅁䅍䅄䅁䅁䅯兒䅳䅁䅯眵䅯䅁䅯睧䅑䅁䅅䅁䉁䅁䅁兂灁䥘䌯匹乧䅑杷允䅁䅁䅑䅁䑁䅁䅷䅁䭁䙁䱁䅁䭁佁䭫䅁䭁䥁䕕䅁䉁䅁䅁允䅁䅁䅕䅁䅁䕁捂唲䵁䅉䅅䅁䕁䅁䅁睁䵁䅁䅁权䉃䅄䅁权湄权䅁权䑃䅂䅁允䅁䅁䅅䅁䙁䭁慁㥌欰橸䅄䍄䉁䅁䅁䅂䅁䅁䅍䅄䅁䅁䅯內䅷䅁䅯眵䅯䅁䅯兦䅑䅁䅅䅁䉁䅁䅁兂獄払敧奨睳䅷杷允䅁䅁䅑䅁䑁䅁䅷䅁䭁䕁䱣䅁䭁佁䭣䅁䭁佁䭷䅁䉁䅁䅁允䅁䅁䅕祇搯䅊䉡㜸䴸䅉䅅䅁䕁䅁䅁睁䵁䅁䅁权䡂睃䅁权湄权䅁权䙃䅂䅁允䅁䅁䅅䅁䙁䭁硲欰椱䅅䅄䍄䉁䅁䅁䅂䅁䅁䅍䅄䅁䅁䅯杔䅳䅁䅯眵䅯䅁䅯来䅑䅁䅅䅁䉁䅁䅁兂ㅂ硫䕧杖䴴䅷杷允䅁䅁䅑䅁䑁䅁䅷䅁䭁䙁䵙䅁䭁佁䭣䅁䭁䥁䕕䅁䉁䅁䅁允䅁䅁䅕兡村潗䱩吹䴸䅉䅅䅁䕁䅁䅁睁䵁䅁䅁权䅃睃䅁权畄权䅁权睂䅂䅁允䅁䅁䅅䅁䙁䅁䅁䅁䅁捍䄹䍄䉁䅁䅁䅂䅁䅁䅍䅄䅁䅁䅯克䅷䅁䅯眵䅯䅁䅯䅣䅑䅁䅅䅁䉁䅁䅁兂㑁硱㜸ぎ敘睐杷允䅁䅁䅑䅁䑁䅁䅷䅁䭁䅁乕䅁䭁佁䬴䅁䭁䡁䕁䅁䉁䅁䅁允䅁䅁䅕䅁䅁䡁偁唹䵁䅉䅅䅁䕁䅁䅁睁䵁䅁䅁权⭁睃䅁权畄权䅁权䙃䅂䅁允䅁䅁䅅䅁䙁䅁䅁䅁䅁畭䅮䍄䉁䅁䅁䅂䅁䅁䅍䅄䅁䅁䅯眰䅳䅁䅯眵䅯䅁䅯䄷䅯䅁䅅䅁䉁䅁䅁兂潂敫㠱穐䍕䅑杷允䅁䅁䅑䅁䑁䅁䅷䅁䭁偁䱫䅁䭁佁䬴䅁䭁䥁䕕䅁䉁䅁䅁允䅁䅁䅕䅁䅁䍁䕃〸䵁䅉䅅䅁䕁䅁䅁睁䵁䅁䅁权灁䅄䅁权湄权䅁权㥂䅂䅁允䅁䅁䅅䅁䙁䩁㔯䕷㍖晳⽇䍄䉁䅁䅁䅂䅁䅁䅍䅄䅁䅁䅯䄸䅷䅁䅯眵䅯䅁䅯䄷䅯䅁䅅䅁䉁䅁䅁兂浃㡭村䡳橉䅑杷允䅁䅁䅑䅁䑁䅁䅷䅁䭁䝁䱳䅁䭁佁䬴䅁䭁䡁䕯䅁䉁䅁䅁允䅁䅁䅕䅁䅁䥁楃挱䵁䅉䅅䅁䕁䅁䅁睁䵁䅁䅁权睄䅄䅁权湄权䅁权㙂䅂䅁允䅁䅁䅅䅁䙁䑁敖歵䵫楷䅒䍄䉁䅁䅁䅂䅁䅁䅍䅄䅁䅁䅯䄸䅷䅁䅯眵䅯䅁䅯兦䅑䅁䅅䅁䉁䅁䅁兂ぃ䡹⭡ㅮ杯䅑杷允䅁䅁䅑䅁䑁䅁䅷䅁䭁䕁偷䅁䭁佁䭙䅁䭁䡁䕁䅁䉁䅁䅁允䅁䅁䅯睒䅁䅁杷允䅁䅁䅑䅁䑁䅁䅷䅁䭁䉁䴸䅁䭁佁䭣䅁䭁䝁䔸䅁䉁䅁䅁允䅁䅁䅕㘴扗䍸睁捅䵁䅉䅅䅁䕁䅁䅁睁䵁䅁䅁权敁䅄䅁权湄权䅁权㙂䅂䅁允䅁䅁䅅䅁䙁䉁䕫杖琴欸䅦䍄䉁䅁䅁䅂䅁䅁䅍䅄䅁䅁䅯睈䅷䅁䅯眵䅯䅁䅯兣䅑䅁䅅䅁䉁䅁䅁兂䱄啯㉗⼸䈰䅑杷允䅁䅁䅑䅁䑁䅁䅷䅁䭁䭁䱫䅁䭁佁䭫䅁䭁䡁䔰䅁䉁䅁䅁允䅁䅁䅕䅁䅁䅁坂ぁ䵅䅉䅅䅁䕁䅁䅁睁䵁䅁䅁权敁䅄䅁权湄权䅁权䑃䅂䅁允䅁䅁䅅䅁䙁䙁余扌摋穢䄷䍄䉁䅁䅁䅂䅁䅁䅍䅄䅁䅁䅯睈䅷䅁䅯眵䅯䅁䅯睧䅑䅁䅅䅁䉁䅁䅁兂㙄浦㡱䩤材睶杷允䅁䅁䅑䅁䑁䅁䅷䅁䭁偁䭯䅁䭁佁䭣䅁䭁䝁䔰䅁䉁䅁䅁允䅁䅁䅕扉祂䩡久啍䵁䅉䅅䅁䕁䅁䅁睁䵁䅁䅁权䱃䅄䅁权灄权䅁权䙃䅂䅁允䅁䅁䅅䅁䙁䅁䅁䅁䅂乬䅨䍄䉁䅁䅁䅂䅁䅁䅍䅄䅁䅁䅯末䅯䅁䅯眵䅯䅁䅯来䅑䅁䅅䅁䉁䅁䅁兂桁䡳潊慫猰䅑杷允䅁䅁䅑䅁䑁䅁䅷䅁䭁偁䭯䅁䭁佁䭣䅁䭁䡁䕁䅁䉁䅁䅁允䅁䅁䅕〳丫㉬匶歋䵁䅉䅅䅁䕁䅁䅁睁䵁䅁䅁权䡃䅁䅁权䉁杁䅁权䑁杁䅁允䅁䅁䅅䅁䙁䝁丸偢㕗甫䅴䍄䉁䅁䅁䅂䅁䅁䅍䅄䅁䅁䅯末䅯䅁䅯眵䅯䅁䅯兣䅑䅁䅅䅁䉁䅁䅁兂䙄䱉祂䉡牅䅑杷允䅁䅁䅑䅁䑁䅁䅷䅁䭁佁䱑䅁䭁佁䭣䅁䭁䝁䔰䅁䉁䅁䅁允䅁䅁䅕䭆䠵場啯ぅ䵁䅉䅅䅁䕁䅁䅁睁䵁䅁䅁权卄䅄䅁权畄权䅁权療䅂䅁允䅁䅁䅅䅁䙁䅁䅁䅁䅄乖䅂䍄䉁䅁䅁䅂䅁䅁䅍䅄䅁䅁䅯兙䄰䅁䅯儶䅯䅁䅯来䅑䅁䅅䅁䉁䅁䅁兂䅁䅁䅁佁夷䅑杷允䅁䅁䅑䅁䑁䅁䅷䅁䭁䕁乁䅁䭁佁䭣䅁䭁䡁䕯䅁䉁䅁䅁允䅁䅁䅕匶硙䭃捷啂䵁䅉䅅䅁䕁䅁䅁睁䵁䅁䅁权㝄权䅁权畄权䅁权硂䅂䅁允䅁䅁䅅䅁䙁䅁䅁䅁䅃偢䅎䍄䉁䅁䅁䅂䅁䅁䅍䅄䅁䅁䅯充䅷䅁䅯儶䅯䅁䅯䅣䅑䅁䅅䅁䉁䅁䅁兂䅁䅁䅁䕁桹䅑杷允䅁䅁䅑䅁䑁䅁䅷䅁䭁䕁乁䅁䭁佁䭣䅁䭁䡁䕁䅁䉁䅁䅁允䅁䅁䅕䑔䩥坑汄ぁ䵁䅉䅅䅁䕁䅁䅁睁䵁䅁䅁权䅂兄䅁权湄权䅁权硂䅂䅁允䅁䅁䅅䅁䙁乁楅⼲⭬癡⽧䍄䉁䅁䅁䅂䅁䅁䅍䅄䅁䅁䅯儫䅯䅁䅯眵䅯䅁䅯䄷䅯䅁䅅䅁䉁䅁䅁兂䩄牤昶楇夸䅑杷允䅁䅁䅑䅁䑁䅁䅷䅁䭁偁䭙䅁䭁佁䭫䅁䭁䝁䔸䅁䉁䅁䅁允䅁䅁䅕䅁䅁䵁獄唳䵁䅉䅅䅁䕁䅁䅁睁䵁䅁䅁权㕄权䅁权湄权䅁权療䅂䅁允䅁䅁䅅䅁䙁乁乎桙奂創䅚䍄䉁䅁䅁䅂䅁䅁䅍䅄䅁䅁䅯儫䅯䅁䅯眵䅯䅁䅯来䅑䅁䅅䅁䉁䅁䅁兂⽂牡へ硫塧䅑杷允䅁䅁䅑䅁䑁䅁䅷䅁䭁䥁䅧䅁䭁䅁䍅䅁䭁䅁䍉䅁䉁䅁䅁允䅁䅁䅕术眫浤㕣〵䵁䅉䅅䅁䕁䅁䅁睁䵁䅁䅁权䉄允䅁权䉁杁䅁权䑁杁䅁允䅁䅁䅅䅁䙁䙁夯牫䙺攲䅊䍄䉁䅁䅁䅂䅁䅁䅍䅄䅁䅁䅯儫䅯䅁䅯眵䅯䅁䅯兣䅑䅁䅅䅁䉁䅁䅁兂䕂㉩湺礫扫䅑杷允䅁䅁䅑䅁䑁䅁䅷䅁䭁䵁乑䅁䭁佁䬴䅁䭁䥁䕍䅁䉁䅁䅁允䅁䅁䅕䅁䅁䥁䉁〯䵁䅉䅅䅁䕁䅁䅁睁䵁䅁䅁权䭁睃䅁权湄权䅁权獄权䅁允䅁䅁䅅䅁䙁䡁䕘商兴刱䅨䍄䉁䅁䅁䅂䅁䅁䅍䅄䅁䅁䅯杌䅳䅁䅯儶䅯䅁䅯睧䅑䅁䅅䅁䉁䅁䅁兂䅁䅁䅁䝁剩䅑杷允䅁䅁䅑䅁䑁䅁䅷䅁䭁䅁䱯䅁䭁佁䭣䅁䭁䥁䕍䅁䉁䅁䅁允䅁䅁䅕ㅔ癔䤶㙔あ䵁䅉䅅䅁䕁䅁䅁睁䵁䅁䅁权䱁睃䅁权湄权䅁权療䅂䅁允䅁䅁䅅䅁䙁䩁瘷㡰䱚睎䅊䍄䉁䅁䅁䅂䅁䅁䅍䅄䅁䅁䅯睃䅳䅁䅯眵䅯䅁䅯䅣䅑䅁䅅䅁䉁䅁䅁兂䱄啯㉗⼸䘰䅑杷允䅁䅁䅑䅁䑁䅁䅷䅁䭁䅁䱳䅁䭁佁䭣䅁䭁䥁䕍䅁䉁䅁䅁允䅁䅁䅕⼲⭬牡ぺ啇䵁䅉䅅䅁䕁䅁䅁睁䵁䅁䅁权䱄䅄䅁权湄权䅁权療䅂䅁允䅁䅁䅅䅁䙁䝁浚浚浚桚䅚䍄䉁䅁䅁䅂䅁䅁䅍䅄䅁䅁䅯公䅳䅁䅯眵䅯䅁䅯睧䅑䅁䅅䅁䉁䅁䅁兂奃桢䑋䵷扯䅑杷允䅁䅁䅑䅁䑁䅁䅷䅁䭁䩁䵙䅁䭁佁䭣䅁䭁佁䭷䅁䉁䅁䅁允䅁䅁䅕坸㔶㙌圯吶䴸䅉䅅䅁䕁䅁䅁睁䵁䅁䅁权坃䅄䅁权湄权䅁权瑂䅂䅁允䅁䅁䅅䅁䙁䅁ㅏ焸䩡畮⼰䍄䉁䅁䅁䅂䅁䅁䅍䅄䅁䅁䅯眵䅳䅁䅯眵䅯䅁䅯兢䅑䅁䅅䅁䉁䅁䅁兂啁歲桦桥呑䅑杷允䅁䅁䅑䅁䑁䅁䅷䅁䭁䩁䵣䅁䭁佁䭫䅁䭁䝁䔰䅁䉁䅁䅁允䅁䅁䅕䅁䅁䅁䝂䴸䵁䅉䅅䅁䕁䅁䅁睁䵁䅁䅁权楂睃䅁权湄权䅁权獄权䅁允䅁䅁䅅䅁䙁乁乎桙奂兏䅖䍄䉁䅁䅁䅂䅁䅁䅍䅄䅁䅁䅯杙䅳䅁䅯眵䅯䅁䅯来䅑䅁䅅䅁䉁䅁䅁兂扄堫焵偶剑䅑杷允䅁䅁䅑䅁䑁䅁䅷䅁䭁䱁䱣䅁䭁佁䭣䅁䭁䥁䕕䅁䉁䅁䅁允䅁䅁䅕灭婭婭婭吸䴸䅉䅅䅁䕁䅁䅁睁䵁䅁䅁权楂睃䅁权湄权䅁权㥂䅂䅁允䅁䅁䅅䅁䙁䥁噇㑑獴稵䅎䍄䉁䅁䅁䅂䅁䅁䅍䅄䅁䅁䅯䅇䅳䅁䅯眵䅯䅁䅯兣䅑䅁䅅䅁䉁䅁䅁兂呄坔光䩗㍫䅑杷允䅁䅁䅑䅁䑁䅁䅷䅁䭁䱁䱷䅁䭁佁䭣䅁䭁䝁䔸䅁䉁䅁䅁允䅁䅁䅕報灪橊䥅樫䴸䅉䅅䅁䕁䅁䅁睁䵁䅁䅁权㡃睃䅁权湄权䅁权硂䅂䅁允䅁䅁䅅䅁䙁䅁䉡啬䱏䅢䅬䍄䉁䅁䅁䅂䅁䅁䅍䅄䅁䅁䅯杈䄸䅁䅯儷䅯䅁䅯睢䅑䅁䅅䅁䉁䅁䅁兂䵁楁䡵瑆楮睐杷允䅁䅁䅑䅁䑁䅁䅷䅁䭁䙁䱣䅁䭁佁䭫䅁䭁䝁䔸䅁䉁䅁䅁允䅁䅁䅕䅁䅁䅁剄唱䵁䅉䅅䅁䕁䅁䅁睁䵁䅁䅁权䙃睃䅁权灄权䅁权瑂䅂䅁允䅁䅁䅅䅁䙁䅁䅁䅁䅁䭡䅄䍄䉁䅁䅁䅂䅁䅁䅍䅄䅁䅁䅯眷䅳䅁䅯眵䅯䅁䅯兢䅑䅁䅅䅁䉁䅁䅁兂捃歳桏敐㝐睐杷允䅁䅁䅑䅁䑁䅁䅷䅁䭁佁䰸䅁䭁佁䭣䅁䭁䡁䕯䅁䉁䅁䅁允䅁䅁䅕摢㉡桂䡙启䴸䅉䅅䅁䕁䅁䅁睁䵁䅁䅁权睄䅄䅁权灄权䅁权睂䅂䅁允䅁䅁䅅䅁䙁䅁䅁䅁䅃⭐䄱䍄䉁䅁䅁䅂䅁䅁䅍䅄䅁䅁䅯杁䄰䅁䅯儶䅯䅁䅯兣䅑䅁䅅䅁䉁䅁䅁兂䅁䅁䅁䩉歪䅑杷允䅁䅁䅑䅁䑁䅁䅷䅁䭁䩁䵕䅁䭁佁䭫䅁䭁佁䭷䅁䉁䅁䅁允䅁䅁䅕䅁䅁䕁畃〰䵁䅉䅅䅁䕁䅁䅁睁䵁䅁䅁权䝄睃䅁权湄权䅁权獄权䅁允䅁䅁䅅䅁䙁䑁ね䡹⭡⽮⽩䍄䉁䅁䅁䅂䅁䅁䅍䅄䅁䅁䅯睸䅳䅁䅯眵䅯䅁䅯兢䅑䅁䅅䅁䉁䅁䅁兂穁積積㍍潍䅑杷允䅁䅁䅑䅁䑁䅁䅷䅁䭁䵁䱙䅁䭁佁䭣䅁䭁䡁䕅䅁䉁䅁䅁允䅁䅁䅕䥒獴⼵灵戹䴸䅉䅅䅁䕁䅁䅁睁䵁䅁䅁权䝄睃䅁权湄权䅁权䑃䅂䅁允䅁䅁䅅䅁䙁䡁呗䅇坒癄⽇䍄䉁䅁䅁䅂䅁䅁䅍䅄䅁䅁䅯睇䅷䅁䅯眵䅯䅁䅯兢䅑䅁䅅䅁䉁䅁䅁兂ぃ䡹⭡确慯䅑杷允䅁䅁䅑䅁䑁䅁䅷䅁䭁䉁䵳䅁䭁佁䭣䅁䭁䡁䕁䅁䉁䅁䅁允䅁䅁䅕硨婢発呤䕇䵁䅉䅅䅁䕁䅁䅁睁䵁䅁䅁权潁睃䅁权湄权䅁权㙂䅂䅁允䅁䅁䅅䅁䙁佁㠵穐敖杵䅴䍄䉁䅁䅁䅂䅁䅁䅍䅄䅁䅁䅯䅕䅳䅁䅯眵䅯䅁䅯兦䅑䅁䅅䅁䉁䅁䅁兂㝂䭆䠵吴歯䅑杷允䅁䅁䅑䅁䑁䅁䅷䅁䭁偁䵧䅁䭁佁䭣䅁䭁䝁䔰䅁䉁䅁䅁允䅁䅁䅕呦ㄸ牘䩰歈䵁䅉䅅䅁䕁䅁䅁睁䵁䅁䅁权㕄䅄䅁权湄权䅁权瑂䅂䅁允䅁䅁䅅䅁䙁䩁䑚㉩湺眫䅚䍄䉁䅁䅁䅂䅁䅁䅍䅄䅁䅁䅯䅂䅅䅁䅯允䅉䅁䅯杁䅉䅁䅅䅁䉁䅁䅁兂㥃䱘䝷㜸坐䅑杷允䅁䅁䅑䅁䑁䅁䅷䅁䭁䉁䱙䅁䭁佁䭫䅁䭁䡁䕁䅁䉁䅁䅁允䅁䅁䅕䅁䅁䅁扃䔱䵁䅉䅅䅁䕁䅁䅁睁䵁䅁䅁权奃允䅁权䉁杁䅁权䑁杁䅁允䅁䅁䅅䅁䙁䩁汢䡫婭佱䅎䍄䉁䅁䅁䅂䅁䅁䅍䅄䅁䅁䅯杴䅕䅁䅯儷䅯䅁䅯全䅑䅁䅅䅁䉁䅁䅁兂㝁〳丫㉬匷睐杷允䅁䅁䅑䅁䑁䅁䅷䅁䭁偁䵧䅁䭁佁䭣䅁䭁䡁䕅䅁䉁䅁䅁允䅁䅁䅕楄礲敮渫啅䵁䅉䅅䅁䕁䅁䅁睁䵁䅁䅁权㕄䅄䅁权湄权䅁权硂䅂䅁允䅁䅁䅅䅁䙁䍁睇浣剩儷䄱䍄䉁䅁䅁䅂䅁䅁䅍䅄䅁䅁䅯儫䅷䅁䅯眵䅯䅁䅯全䅑䅁䅅䅁䉁䅁䅁兂睃浣剩堷䥷䅑杷允䅁䅁䅑䅁䑁䅁䅷䅁䭁偁䵧䅁䭁佁䭣䅁䭁䥁䕍䅁䉁䅁䅁允䅁䅁䅕噋偹癷潕歈䵁䅉䅅䅁䕁䅁䅁睁䵁䅁䅁权噄睃䅁权灄权䅁权㥂䅂䅁允䅁䅁䅅䅁䙁䅁䅁䅁杁畈䅢䍄䉁䅁䅁䅂䅁䅁䅍䅄䅁䅁䅯朱䅳䅁䅯儶䅯䅁䅯兦䅑䅁䅅䅁䉁䅁䅁兂䅁䅁䅁䉧堷䅑杷允䅁䅁䅑䅁䑁䅁䅷䅁䭁偁䵫䅁䭁佁䭣䅁䭁䡁䔰䅁䉁䅁䅁允䅁䅁䅕硫䕧杖琶䕅䵁䅉䅅䅁䕁䅁䅁睁䵁䅁䅁权⽂睃䅁权湄权䅁权㙂䅂䅁允䅁䅁䅅䅁䙁䅁奌啤㈵㥱⽕䍄䉁䅁䅁䅂䅁䅁䅍䅄䅁䅁䅯兎䅳䅁䅯儶䅯䅁䅯兢䅑䅁䅅䅁䉁䅁䅁兂䅁䅁䅁䙷捲䅑杷允䅁䅁䅑䅁䑁䅁䅷䅁䭁䩁䱉䅁䭁佁䭣䅁䭁䝁䔰䅁䉁䅁䅁允䅁䅁䅕㝫㠯䙌杘樫䴸䅉䅅䅁䕁䅁䅁睁䵁䅁䅁权㙁睄䅁权煄权䅁权㥂䅂䅁允䅁䅁䅅䅁佁䅁䅷䅁硁䍁䄴免祁䑁䅑䅁䵁䅉䅅䅁䕁䅁䅁睁䵁䅁䅁权千睃䅁权湄权䅁权䙃䅂䅁允䅁䅁䅅䅁䙁乁兘慨䉈癋⽳䍄䉁䅁䅁䅂䅁䅁䅍䅄䅁䅁䅯睙䅳䅁䅯眵䅯䅁䅯䄷䅯䅁䅅䅁䉁䅁䅁权䡂䅁䅁䍄䉁䅁䅁䅂䅁䅁䅍䅄䅁䅁䅯䅚䅳䅁䅯眵䅯䅁䅯䄷䅯䅁䅅䅁䉁䅁䅁兂湄㘫确欰瘰䅑杷允䅁䅁䅑䅁䑁䅁䅷䅁䭁䩁䱉䅁䭁佁䭣䅁䭁䥁䕍䅁䉁䅁䅁允䅁䅁䅕癯潬䭫佋启䴸䅉䅅䅁䕁䅁䅁睁䵁䅁䅁权千睃䅁权湄权䅁权㥂䅂䅁允䅁䅁䅅䅁䙁䭁䝒䱢圷瘷⼰䍄䉁䅁䅁䅂䅁䅁䅍䅄䅁䅁䅯睍䄰䅁䅯眵䅯䅁䅯兢䅑䅁䅅䅁䉁䅁䅁兂㉁㥪楕䈳灪睐杷允䅁䅁䅑䅁䑁䅁䅷䅁䭁䑁乍䅁䭁佁䭣䅁䭁䝁䔸䅁䉁䅁䅁允䅁䅁䅕㕷漱啉㍍樵䴸䅉䅅䅁䕁䅁䅁睁䵁䅁䅁权塁兄䅁权畄权䅁权㥂䅂䅁允䅁䅁䅅䅁䙁䅁䅁䅁䅃搵䄳䍄䉁䅁䅁䅂䅁䅁䅍䅄䅁䅁䅯睡䅁䅁䅯充䅁䅁䅯䅂䅉䅁䅅䅁䉁䅁䅁杄啁䅁䅁杍ぁ䑁䅫李睁䑁䅁䅍睁䑁䅁䅁䵁䅉䅅䅁䕁䅁䅁睁䵁䅁䅁权穁兄䅁权湄权䅁权䑃䅂䅁允䅁䅁䅅䅁䙁佁㑚㐫㙴畆⽑䍄䉁䅁䅁䅂䅁䅁䅍䅄䅁䅁䅯睍䄰䅁䅯眵䅯䅁䅯兦䅑䅁䅅䅁䉁䅁䅁兂㕄䑔㍳䕤楈睐杷允䅁䅁䅑䅁䑁䅁䅷䅁䭁䍁䴴䅁䭁佁䭣䅁䭁䡁䕯䅁䉁䅁䅁允䅁䅁䅕㕲祎杬䑖䐸䴸䅉䅅䅁䕁䅁䅁睁䵁䅁䅁权煄睃䅁权灄权䅁权睂䅂䅁允䅁䅁䅅䅁䙁䅁䅁䅁䅁⭎䅒䍄䉁䅁䅁䅂䅁䅁䅍䅄䅁䅁䅯睌䅷䅁䅯眵䅯䅁䅯全䅑䅁䅅䅁䉁䅁䅁兂ㅂ硫䕧杖䠴䅑杷允䅁䅁䅑䅁䑁䅁䅷䅁䭁乁䉙䅁䭁䅁䅑䅁䭁䅁䍑䅁䉁䅁䅁允䅁䅁䅕䅁䅁乁婍䕗䵅䅉䅅䅁䕁䅁䅁睁䵁䅁䅁权癁䅄䅁权湄权䅁权㥂䅂䅁允䅁䅁䅅䅁䙁䡁啳歲桦潥⽓䍄䉁䅁䅁䅂䅁䅁䅍䅄䅁䅁䅯䅸䄰䅁䅯眵䅯䅁䅯来䅑䅁䅅䅁䉁䅁䅁兂⽂牡へ硫䑧䅑杷允䅁䅁䅑䅁䑁䅁䅷䅁䭁䑁䱧䅁䭁佁䭣䅁䭁佁䭷䅁䉁䅁䅁允䅁䅁䅕歲桦桥畓啂䵁䅉䅅䅁䕁䅁䅁睁䵁䅁䅁权㑁睃䅁权湄权䅁权睂䅂䅁允䅁䅁䅅䅁䙁䍁扐堫焵䅶䅬䍄䉁䅁䅁䅂䅁䅁䅍䅄䅁䅁䅯䅏䅳䅁䅯眵䅯䅁䅯兣䅑䅁䅅䅁䉁䅁䅁兂婄発呤㘴乕䅑杷允䅁䅁䅑䅁䑁䅁䅷䅁䭁䕁䱧䅁䭁佁䭣䅁䭁䡁䕁䅁䉁䅁䅁允䅁䅁䅕灳瘳㡰䱢歉䵁䅉䅅䅁䕁䅁䅁睁䵁䅁䅁权㑁睃䅁权湄权䅁权䙃䅂䅁允䅁䅁䅅䅁䙁䥁䌯匹捨睪䅴䍄䉁䅁䅁䅂䅁䅁䅍䅄䅁䅁䅯杨䅷䅁䅯眵䅯䅁䅯睧䅑䅁䅅䅁䉁䅁䅁兂杄㝩㙫ㄱ灔睐杷允䅁䅁䅑䅁䑁䅁䅷䅁䭁䥁䱍䅁䭁佁䭣䅁䭁佁䭷䅁䉁䅁䅁允䅁䅁䅕㙊卉㔴牳䕆䵁䅉䅅䅁䕁䅁䅁睁䵁䅁䅁权䑃睃䅁权湄权䅁权睂䅂䅁允䅁䅁䅅䅁䙁䵁䥍㡹㥄硸䅒䍄䉁䅁䅁䅂䅁䅁䅍䅄䅁䅁䅯杄䅳䅁䅯儶䅯䅁䅯来䅑䅁䅅䅁䉁䅁䅁兂䅁䅁䅁䑢兑兑杷允䅁䅁䅑䅁䑁䅁䅷䅁䭁偁䴰䅁䭁佁䭣䅁䭁䥁䕍䅁䉁䅁䅁允䅁䅁䅕婪畤潅䅎獇䵁䅉䅅䅁䕁䅁䅁睁䵁䅁䅁权浄睃䅁权湄权䅁权瑂䅂䅁允䅁䅁䅅䅁䙁䱁䩰䅄牉睨䅰䍄䉁䅁䅁䅂䅁䅁䅍䅄䅁䅁䅯朵䅳䅁䅯眵䅯䅁䅯睢䅑䅁䅅䅁䉁䅁䅁兂䝂癴㥐䠱桪睶杷允䅁䅁䅑䅁䑁䅁䅷䅁䭁佁䱙䅁䭁佁䭣䅁䭁䡁䕅䅁䉁䅁䅁允䅁䅁䅕㡧䭄啯㉗含䴸䅉䅅䅁䕁䅁䅁睁䵁䅁䅁权浄睃䅁权湄权䅁权䑃䅂䅁允䅁䅁䅅䅁䙁䥁堲桢䑋䅷䅖䍄䉁䅁䅁䅂䅁䅁䅍䅄䅁䅁䅯䄫䅯䅁䅯眵䅯䅁䅯来䅑䅁䅅䅁䉁䅁䅁兂浃㡭村䡳䑉䅑杷允䅁䅁䅑䅁䑁䅁䅷䅁䭁偁䭕䅁䭁佁䭣䅁䭁䡁䕁䅁䉁䅁䅁允䅁䅁䅕倹唳佥浫吰䴸䅉䅅䅁䕁䅁䅁睁䵁䅁䅁权灄允䅁权剁䅁䅁权䙁䅁䅁允䅁䅁䅅䅁佁䉁䅙䅁硁䑁䅑䅎穁䑁䅁䅍睁䑁䅁䅍睁䅁䅁䍄䉁䅁䅁䅂䅁䅁䅍䅄䅁䅁䅯䄫䅯䅁䅯眵䅯䅁䅯全䅑䅁䅅䅁䉁䅁䅁兂乃㉬匴で呁䅑杷允䅁䅁䅑䅁䑁䅁䅷䅁䭁䱁䴰䅁䭁佁䭣䅁䭁䝁䔰䅁䉁䅁䅁允䅁䅁䅕㥌欰潂噇い䵁䅉䅅䅁䕁䅁䅁睁䵁䅁䅁权㡃䅄䅁权湄权䅁权療䅂䅁允䅁䅁䅅䅁䙁乁佮ㄹ橐晰⽕䍄䉁䅁䅁䅂䅁䅁䅍䅄䅁䅁䅯杺䅳䅁䅯儶䅯䅁䅯兣䅑䅁䅅䅁䉁䅁䅁兂䅁䅁䅁乧硌䅷杷允䅁䅁䅑䅁䑁䅁䅷䅁䭁䱁䴰䅁䭁佁䭣䅁䭁䝁䔸䅁䉁䅁䅁允䅁䅁䅕扏䥔牤昶啂䵁䅉䅅䅁䕁䅁䅁睁䵁䅁䅁权㡃䅄䅁权湄权䅁权硂䅂䅁允䅁䅁䅅䅁䭁䕁䅣䅁䵁䅉䅅䅁䕁䅁䅁睁䵁䅁䅁权㡃䅄䅁权湄权䅁权䑃䅂䅁允䅁䅁䅅䅁䙁䭁硲欰椱䉅䅸䍄䉁䅁䅁䅂䅁䅁䅍䅄䅁䅁䅯䅶䅷䅁䅯眵䅯䅁䅯兦䅑䅁䅅䅁䉁䅁䅁兂敂歵䵫畁楳䅑杷允䅁䅁䅑䅁䑁䅁䅷䅁䭁䱁䴰䅁䭁佁䭣䅁䭁䡁䔰䅁䉁䅁䅁允䅁䅁䅕䭃捷浗㝑あ䵁䅉䅅䅁䕁䅁䅁睁䵁䅁䅁权ㅃ睃䅁权湄权䅁权療䅂䅁允䅁䅁䅅䅁䙁偁潙䥘䌯刹䅖䍄䉁䅁䅁䅂䅁䅁䅍䅄䅁䅁䅯兴䅳䅁䅯眵䅯䅁䅯来䅑䅁䅅䅁䉁䅁䅁兂㍂灶愸㥌挰䅑杷允䅁䅁䅑䅁䑁䅁䅷䅁䭁䱁䱕䅁䭁佁䭣䅁䭁䥁䕕䅁䉁䅁䅁允䅁䅁䅕䥕堲桢䑉啇䵁䅉䅅䅁䕁䅁䅁睁䵁䅁䅁权ㅃ睃䅁权湄权䅁权㥂䅂䅁允䅁䅁䅅䅁䙁䑁積積積祳䅒䍄䉁䅁䅁䅂䅁䅁䅍䅄䅁䅁䅯兦䅳䅁䅯眵䅯䅁䅯来䅑䅁䅅䅁䉁䅁䅁兂佁扌摋㘷剣䅑杷允䅁䅁䅑䅁䑁䅁䅷䅁䭁偁䵙䅁䭁佁䭫䅁䭁䡁䕁䅁䉁䅁䅁允䅁䅁䅕䅁䅁䅁瑄㠵䵁䅉䅅䅁䕁䅁䅁睁䵁䅁䅁权㥂睃䅁权湄权䅁权䙃䅂䅁允䅁䅁䅅䅁䙁乁佮ㄹ橐兰䅖䍄䉁䅁䅁䅂䅁䅁䅍䅄䅁䅁䅯䅥䅅䅁䅯䅂䅁䅁䅯䅂䅉䅁䅅䅁䉁䅁䅁兂䅁䅁䅁坢呇兑杷允䅁䅁䅑䅁䑁䅁䅷䅁䭁䡁䱙䅁䭁佁䭫䅁䭁䥁䕕䅁䉁䅁䅁允䅁䅁䅕䅁䅁䥁䱁〲䵁䅉䅅䅁䕁䅁䅁睁䵁䅁䅁权㝁兄䅁权湄权䅁权睂䅂䅁允䅁䅁䅅䅁䙁䡁㥅瑃橥䍣䅚䍄䉁䅁䅁䅂䅁䅁䅍䅄䅁䅁䅯睏䄰䅁䅯眵䅯䅁䅯兣䅑䅁䅅䅁䉁䅁䅁兂卂䉵䘶ㄶ橅䅑杷允䅁䅁䅑䅁䑁䅁䅷䅁䭁䑁乳䅁䭁佁䭣䅁䭁䥁䕕䅁䉁䅁䅁允䅁䅁䅕䝭匴㡧䭃啊䵁䅉䅅䅁䕁䅁䅁睁䵁䅁䅁权汃䅄䅁权灄权䅁权瑂䅂䅁允䅁䅁䅅䅁䙁䅁䅁䅁䅁獋䅊䍄䉁䅁䅁䅂䅁䅁䅍䅄䅁䅁䅯䅄䄰䅁䅯眵䅯䅁䅯兣䅑䅁䅅䅁䉁䅁䅁兂流䤯䭡㍣睷䅷杷允䅁䅁䅑䅁䑁䅁䅷䅁䭁䑁䱅䅁䭁佁䭫䅁䭁䝁䔰䅁䉁䅁䅁允䅁䅁䅕䅁䅁䕁獄欱䵁䅉䅅䅁䕁䅁䅁睁䵁䅁䅁权獃睃䅁权湄权䅁权瑂䅂䅁允䅁䅁䅅䅁䙁䅁䅁䅁䅁䵁⽁䍄䉁䅁䅁䅂䅁䅁䅍䅄䅁䅁䅯䅲䅳䅁䅯眵䅯䅁䅯全䅑䅁䅅䅁䉁䅁䅁兂䕁杖琴灳䨰䅑杷允䅁䅁䅑䅁䑁䅁䅷䅁䭁䥁䵁䅁䭁佁䬴䅁䭁䝁䔸䅁䉁䅁䅁允䅁䅁䅕䅁䅁䝁䥂か䵅䅉䅅䅁䕁䅁䅁睁䵁䅁䅁权潃睃䅁权湄权䅁权䑃䅂䅁允䅁䅁䅅䅁䙁䑁楆桯㙢普⽅䍄䉁䅁䅁䅂䅁䅁䅍䅄䅁䅁䅯李䅷䅁䅯眵䅯䅁䅯睢䅑䅁䅅䅁䉁䅁䅁兂牁硨婢発奣䅑杷允䅁䅁䅑䅁䑁䅁䅷䅁䭁䑁䵙䅁䭁佁䭣䅁䭁䥁䕕䅁䉁䅁䅁允䅁䅁䅕扌摋㘷䝦あ䵁䅉䅅䅁䕁䅁䅁睁䵁䅁䅁权佂䅄䅁权灄权䅁权瑂䅂䅁允䅁䅁䅅䅁䙁䅁䅁䅁䅁㥮䅨䍄䉁䅁䅁䅂䅁䅁䅍䅄䅁䅁䅯睘䅳䅁䅯眵䅯䅁䅯䄷䅯䅁䅅䅁䉁䅁䅁兂䭂䅄牉硨偙䅑杷允䅁䅁䅑䅁䑁䅁䅷䅁䭁䙁䰸䅁䭁佁䭣䅁䭁䥁䕕䅁䉁䅁䅁允䅁䅁䅕䑔䩥坑汄歃䵁䅉䅅䅁䕁䅁䅁睁䵁䅁䅁权畂䅁䅁权䕁䅁䅁权䕁杁䅁允䅁䅁䅅䅁䙁䅁䅁䅁塂ㄲ䉚䍄䉁䅁䅁䅂䅁䅁䅍䅄䅁䅁䅯睘䅳䅁䅯眵䅯䅁䅯兦䅑䅁䅅䅁䉁䅁䅁兂剃堷⽷噎匷睐杷允䅁䅁䅑䅁䑁䅁䅷䅁䭁䩁䰰䅁䭁佁䭣䅁䭁䝁䔸䅁䉁䅁䅁允䅁䅁䅕䭐祆愹䑇樵䴸䅉䅅䅁䕁䅁䅁睁䵁䅁䅁权汁䅄䅁权畄权䅁权獄权䅁允䅁䅁䅅䅁䙁䅁䅁䅁䅄⭍䅨䍄䉁䅁䅁䅂䅁䅁䅍䅄䅁䅁䅯杮䅳䅁䅯眵䅯䅁䅯睧䅑䅁䅅䅁䉁䅁䅁兂癁匳䝑噧癕䅑杷允䅁䅁䅑䅁䑁䅁䅷䅁䭁䩁䰰䅁䭁佁䭣䅁䭁䡁䔰䅁䉁䅁䅁允䅁䅁䅕剣千桍橆吰䴸䅉䅅䅁䕁䅁䅁睁䵁䅁䅁权敃睃䅁权湄权䅁权㥂䅂䅁允䅁䅁䅅䅁䙁䵁㉬灶愸祌䅸䍄䉁䅁䅁䅂䅁䅁䅍䅄䅁䅁䅯睘䅷䅁䅯眵䅯䅁䅯兢䅑䅁䅅䅁䉁䅁䅁兂㉄䙋偹癷乕䅑杷允䅁䅁䅑䅁䑁䅁䅷䅁䭁䥁䰸䅁䭁佁䬴䅁䭁佁䭷䅁䉁䅁䅁允䅁䅁䅕䅁䅁䥁獃獸䵁䅉䅅䅁䕁䅁䅁睁䵁䅁䅁权杂䅄䅁权畄权䅁权獄权䅁允䅁䅁䅅䅁䙁䅁䅁䅁䅁乨䅰䍄䉁䅁䅁䅂䅁䅁䅍䅄䅁䅁䅯睘䅷䅁䅯眵䅯䅁䅯兦䅑䅁䅅䅁䉁䅁䅁兂坃㑑獴⼵味䅑杷允䅁䅁䅑䅁䑁䅁䅷䅁䭁䅁乕䅁䭁佁䭣䅁䭁䡁䕯䅁䉁䅁䅁允䅁䅁䅕敢㝦晱午啋䵁䅉䅅䅁䕁䅁䅁睁䵁䅁䅁权䙁兄䅁权湄权䅁权睂䅂䅁允䅁䅁䅅䅁䙁䡁啳歲桦楥䅨䍄䉁䅁䅁䅂䅁䅁䅍䅄䅁䅁䅯兂䄰䅁䅯眵䅯䅁䅯兣䅑䅁䅅䅁䉁䅁䅁兂い搯㑒收煙䅑杷允䅁䅁䅑䅁䑁䅁䅷䅁䭁䭁䱉䅁䭁佁䭣䅁䭁佁䭷䅁䉁䅁䅁允䅁䅁䅕呣䬰㘱睐歅䵁䅉䅅䅁䕁䅁䅁睁䵁䅁䅁权摂䅄䅁权畄权䅁权睂䅂䅁允䅁䅁䅅䅁䙁䅁䅁䅁杁晇䅤䍄䉁䅁䅁䅂䅁䅁䅍䅄䅁䅁䅯杯䅳䅁䅯眵䅯䅁䅯䅣䅑䅁䅅䅁䉁䅁䅁兂噄佥浫免剧䅑杷允䅁䅁䅑䅁䑁䅁䅷䅁䭁䭁䱉䅁䭁佁䭣䅁䭁䥁䕕䅁䉁䅁䅁允䅁䅁䅕〳丫㉬匴商䵁䅉䅅䅁䕁䅁䅁睁䵁䅁䅁权桃睃䅁权湄权䅁权㥂䅂䅁允䅁䅁䅅䅁䙁䡁⭥确癯唷䅰䍄䉁䅁䅁䅂䅁䅁䅍䅄䅁䅁䅯儯䅯䅁䅯儶䅯䅁䅯来䅑䅁䅅䅁䉁䅁䅁兂䅁䅁䅁䄴橈䅑杷允䅁䅁䅑䅁䑁䅁䅷䅁䭁佁䱳䅁䭁佁䭣䅁䭁䝁䔰䅁䉁䅁䅁允䅁䅁䅕婪畤潅䅐䕁䵁䅉䅅䅁䕁䅁䅁睁䵁䅁䅁权祂睃䅁权畄权䅁权硂䅂䅁允䅁䅁䅅䅁䙁䅁䅁䅁杁數䅤䍄䉁䅁䅁䅂䅁䅁䅍䅄䅁䅁䅯眶䅳䅁䅯眵䅯䅁䅯兦䅑䅁䅅䅁䉁䅁䅁兂䉄煹䙆癴才䅑杷允䅁䅁䅑䅁䑁䅁䅷䅁䭁䵁䱅䅁䭁佁䭣䅁䭁佁䭷䅁䉁䅁䅁允䅁䅁䅕䥘䌯匹捨ぇ䵁䅉䅅䅁䕁䅁䅁睁䵁䅁䅁权䉄睃䅁权湄权䅁权㙂䅂䅁允䅁䅁䅅䅁䙁䅁牉硨婢杺䅤䍄䉁䅁䅁䅂䅁䅁䅍䅄䅁䅁䅯眯䅳䅁䅯朷䅯䅁䅯睢䅑䅁䅅䅁䉁䅁䅁兂䅁䅁䅁䥙灦䅑杷允䅁䅁䅑䅁䑁䅁䅷䅁䭁䉁䴰䅁䭁佁䭣䅁䭁䥁䕍䅁䉁䅁䅁允䅁䅁䅕䥘䌯匹捨吹䴸䅉䅅䅁䕁䅁䅁睁䵁䅁䅁权䑄睃䅁权湄权䅁权獄权䅁允䅁䅁䅅䅁䙁䝁剩堷⽷晎⽱䍄䉁䅁䅁䅂䅁䅁䅍䅄䅁䅁䅯䅂䅷䅁䅯眵䅯䅁䅯睢䅑䅁䅅䅁䉁䅁䅁兂桃敒刱䍑朳睐杷允䅁䅁䅑䅁䑁䅁䅷䅁䭁乁䅕䅁䭁䅁䍅䅁䭁䅁䍉䅁䉁䅁䅁允䅁䅁䅕杪婈㉱奈歒䵅䅉䅅䅁䕁䅁䅁睁䵁䅁䅁权䙁䅄䅁权湄权䅁权睂䅂䅁允䅁䅁䅅䅁䙁䙁剫㍴ㄸ瑶⽍䍄䉁䅁䅁䅂䅁䅁䅍䅄䅁䅁䅯兂䅷䅁䅯眵䅯䅁䅯兣䅑䅁䅅䅁䉁䅁䅁兂㑂䱙䥳渴洳睐杷允䅁䅁䅑䅁䑁䅁䅷䅁䭁䑁䰴䅁䭁佁䬴䅁䭁䝁䔰䅁䉁䅁䅁允䅁䅁䅕䅁䅁䅁楂䕺䵁䅉䅅䅁䕁䅁䅁睁䵁䅁䅁权⽁睃䅁权畄权䅁权瑂䅂䅁允䅁䅁䅅䅁䙁䅁䅁䅁䅁佯䅎䍄䉁䅁䅁䅂䅁䅁䅍䅄䅁䅁䅯杏䅅䅁䅯䅂䅁䅁䅯兂䅁䅁䅅䅁䉁䅁䅁兂䅁䅁䅁癖䥰兑杷允䅁䅁䅑䅁䑁䅁䅷䅁䭁䅁䵕䅁䭁佁䭣䅁䭁䥁䕍䅁䉁䅁䅁允䅁䅁䅕瘸慅湍瑺吴䴸䅉䅅䅁䕁䅁䅁睁䵁䅁䅁权䙁䅄䅁权湄权䅁权㥂䅂䅁允䅁䅁䅅䅁䙁䵁偅昳㡳畩⽯䍄䉁䅁䅁䅂䅁䅁䅍䅄䅁䅁䅯䄰䅳䅁䅯眵䅯䅁䅯睢䅑䅁䅅䅁䉁䅁䅁兂䙃䱑䱧偺卉䅑杷允䅁䅁䅑䅁䑁䅁䅷䅁䭁佁䅉䅁䭁䉁䅅䅁䭁䅁䍑䅁䉁䅁䅁允䅁䅁䄴䅆䅁䑁䅧李㉁䑁䅫睎ㅁ䑁䅁䅍睁䅁䅁䍄䉁䅁䅁䅂䅁䅁䅍䅄䅁䅁䅯眴䅁䅁䅯充䅁䅁䅯䅂䅉䅁䅅䅁䉁䅁䅁杄啁䅁䅁李㉁䑁䅑䅍睁䑁䅁䅍睁䑁䅁䅁䵁䅉䅅䅁䕁䅁䅁睁䵁䅁䅁权楁兄䅁权湄权䅁权㙂䅂䅁允䅁䅁䅅䅁䙁䅁坒楄礲匳䅒䍄䉁䅁䅁䅂䅁䅁䅍䅄䅁䅁䅯䅋䅷䅁䅯眵䅯䅁䅯睢䅑䅁䅅䅁䉁䅁䅁兂允䑗ね䡹䕙䅑杷允䅁䅁䅑䅁䑁䅁䅷䅁䭁䍁䵧䅁䭁佁䭣䅁䭁䡁䕅䅁䉁䅁䅁允䅁䅁䅕㡧䭄啯㉗䕄䵁䅉䅅䅁䕁䅁䅁睁䵁䅁䅁权㡁睃䅁权湄权䅁权䑃䅂䅁允䅁䅁䅅䅁䙁佁汏㡭村佳⼴䍄䉁䅁䅁䅂䅁䅁䅍䅄䅁䅁䅯眹䅷䅁䅯眵䅯䅁䅯睧䅑䅁䅅䅁䉁䅁䅁兂㝁〳丫㉬儴䅑杷允䅁䅁䅑䅁䑁䅁䅷䅁䭁偁䵣䅁䭁佁䭣䅁䭁䡁䔰䅁䉁䅁䅁允䅁䅁䅕場啯歲桦䕇䵁䅉䅅䅁䕁䅁䅁睁䵁䅁䅁权㍃睃䅁权畄权䅁权療䅂䅁允䅁䅁䅅䅁䙁䅁䅁䅁䅃癡䅰䍄䉁䅁䅁䅂䅁䅁䅍䅄䅁䅁䅯睇䄰䅁䅯朷䅯䅁䅯兢䅑䅁䅅䅁䉁䅁䅁兂䅁䅁䅁䅉潮䅑杷允䅁䅁䅑䅁䑁䅁䅷䅁䭁䵁䵷䅁䭁佁䭣䅁䭁䥁䕕䅁䉁䅁䅁允䅁䅁䅕䅶噰汎獢樹䴸䅉䅅䅁䕁䅁䅁睁䵁䅁䅁权䵄䅄䅁权湄权䅁权䑃䅂䅁允䅁䅁䅅䅁䙁䩁扃奖䡖景⽯䍄䉁䅁䅁䅂䅁䅁䅍䅄䅁䅁䅯杍䅳䅁䅯眵䅯䅁䅯睢䅑䅁䅅䅁䉁䅁䅁兂療潅䅐煹桅䅑杷允䅁䅁䅑䅁䑁䅁䅷䅁䭁䑁䱉䅁䭁佁䭣䅁䭁䡁䕅䅁䉁䅁䅁允䅁䅁䅕䥘䌯匹捪䕈䵁䅉䅅䅁䕁䅁䅁睁䵁䅁䅁权歁䅁䅁权䕁䅁䅁权䕁杁䅁允䅁䅁䅅䅁䙁䅁䅁䅁獃䝁䉤䍄䉁䅁䅁䅂䅁䅁䅍䅄䅁䅁䅯睘䅳䅁䅯儶䅯䅁䅯䅣䅑䅁䅅䅁䉁䅁䅁兂䅁䅁䅁佁㕩䅑杷允䅁䅁䅑䅁䑁䅁䅷䅁䭁䑁䱉䅁䭁佁䭣䅁䭁䥁䕍䅁䉁䅁䅁允䅁䅁䅕敨剴䉵䘴啊䵁䅉䅅䅁䕁䅁䅁睁䵁䅁䅁权癃䅄䅁权湄权䅁权療䅂䅁允䅁䅁䅅䅁䙁䱁䥬䬲煢乙⽱䍄䉁䅁䅁䅂䅁䅁䅍䅄䅁䅁䅯睲䅷䅁䅯眵䅯䅁䅯全䅑䅁䅅䅁䉁䅁䅁兂楄㑘⭎佹⭘睐杷允䅁䅁䅑䅁䑁䅁䅷䅁䭁䑁䵑䅁䭁佁䭣䅁䭁䝁䔸䅁䉁䅁䅁允䅁䅁䅕渫焵䡶呓䐸䴸䅉䅅䅁䕁䅁䅁睁䵁䅁䅁权ぁ䅄䅁权湄权䅁权硂䅂䅁允䅁䅁䅅䅁䙁䍁䡵瑆佮⼹⽫䍄䉁䅁䅁䅂䅁䅁䅍䅄䅁䅁䅯睍䅷䅁䅯眵䅯䅁䅯全䅑䅁䅅䅁䉁䅁䅁兂䱃佢㝦晱祇睐杷允䅁䅁䅑䅁䑁䅁䅷䅁䭁䑁䵑䅁䭁佁䭣䅁䭁䥁䕕䅁䉁䅁䅁允䅁䅁䅕扏䥔牤昶樵䴸䅉䅅䅁䕁䅁䅁睁䵁䅁䅁权湁䅄䅁权湄权䅁权硂䅂䅁允䅁䅁䅅䅁䙁䍁礲敮渫畸⽍䍄䉁䅁䅁䅂䅁䅁䅍䅄䅁䅁䅯睊䅳䅁䅯眵䅯䅁䅯兢䅑䅁䅅䅁䉁䅁䅁兂捃獯楖䭆樯睐杷允䅁䅁䅑䅁䑁䅁䅷䅁䭁䍁䱣䅁䭁佁䭣䅁䭁䝁䔸䅁䉁䅁䅁允䅁䅁䅕牏䉤挫瑕稵䴸䅉䅅䅁䕁䅁䅁睁䵁䅁䅁权㑃睃䅁权湄权䅁权硂䅂䅁允䅁䅁䅅䅁䙁乁㕶浦㡱䍴䄱䍄䉁䅁䅁䅂䅁䅁䅍䅄䅁䅁䅯杊䅷䅁䅯眵䅯䅁䅯睧䅑䅁䅅䅁䉁䅁䅁兂㙃兓䍷㑋楦睶杷允䅁䅁䅑䅁䑁䅁䅷䅁䭁䅁䱷䅁䭁佁䭫䅁䭁䥁䕕䅁䉁䅁䅁允䅁䅁䅕䅁䅁䅁卂䔷䵁䅉䅅䅁䕁䅁䅁睁䵁䅁䅁权湁睃䅁权湄权䅁权硂䅂䅁允䅁䅁䅅䅁䙁乁啮晱穏余⽫䍄䉁䅁䅁䅂䅁䅁䅍䅄䅁䅁䅯杺䅷䅁䅯眵䅯䅁䅯䄷䅯䅁䅅䅁䉁䅁䅁兂呃䅇坒煄堰䅑杷允䅁䅁䅑䅁䑁䅁䅷䅁䭁偁䴴䅁䭁佁䭫䅁䭁䝁䔰䅁䉁䅁䅁允䅁䅁䅕䅁䅁䅁瑁啶䵁䅉䅅䅁䕁䅁䅁睁䵁䅁䅁权佄䅄䅁权湄权䅁权䙃䅂䅁允䅁䅁䅅䅁䙁䝁㝑〳丫睬䅶䍄䉁䅁䅁䅂䅁䅁䅍䅄䅁䅁䅯杹䅷䅁䅯眵䅯䅁䅯兢䅑䅁䅅䅁䉁䅁䅁兂㑃潈牘払畩睐杷允䅁䅁䅑䅁䑁䅁䅷䅁䭁偁䱙䅁䭁佁䭣䅁䭁䡁䕯䅁䉁䅁䅁允䅁䅁䅕牒穢搯㑒吷䴸䅉䅅䅁䕁䅁䅁睁䵁䅁䅁权獃䅄䅁权湄权䅁权獄权䅁允䅁䅁䅅䅁䭁䕁䅣䅁䵁䅉䅅䅁䕁䅁䅁睁䵁䅁䅁权䵄睃䅁权湄权䅁权㙂䅂䅁允䅁䅁䅅䅁䙁佁汏㡭村䉳䅆䍄䉁䅁䅁䅂䅁䅁䅍䅄䅁䅁䅯䅺䅳䅁䅯眵䅯䅁䅯䅣䅑䅁䅅䅁䉁䅁䅁兂䉄煹䙆癴瑐睐杷允䅁䅁䅑䅁䑁䅁䅷䅁䭁䵁䱷䅁䭁佁䭣䅁䭁䡁䕅䅁䉁䅁䅁允䅁䅁䅕免獩䙈歰吹䴸䅉䅅䅁䕁䅁䅁睁䵁䅁䅁权䵄睃䅁权湄权䅁权䙃䅂䅁允䅁䅁䅅䅁䙁偁卌坔光䉗䄱䍄䉁䅁䅁䅂䅁䅁䅍䅄䅁䅁䅯䄵䅷䅁䅯朷䅯䅁䅯来䅑䅁䅅䅁䉁䅁䅁兂䅁䅁䅁䱫兑兑杷允䅁䅁䅑䅁䑁䅁䅷䅁䭁䝁䰴䅁䭁佁䭣䅁䭁䝁䔰䅁䉁䅁䅁允䅁䅁䅕穐敖歵䵬ぉ䵁䅉䅅䅁䕁䅁䅁睁䵁䅁䅁权瑂睃䅁权湄权䅁权療䅂䅁允䅁䅁䅅䅁䙁䅁㤫䝗摅晃⼴䍄䉁䅁䅁䅂䅁䅁䅍䅄䅁䅁䅯杢䅳䅁䅯眵䅯䅁䅯来䅑䅁䅅䅁䉁䅁䅁兂橄婰䕶偉橁䅑杷允䅁䅁䅑䅁䑁䅁䅷䅁䭁䥁䵕䅁䭁佁䬴䅁䭁䝁䔸䅁䉁䅁䅁允䅁䅁䅕䅁䅁䝁佂㠫䵁䅉䅅䅁䕁䅁䅁睁䵁䅁䅁权䉂䅄䅁权湄权䅁权㥂䅂䅁允䅁䅁䅅䅁䙁䥁䌯匹捨睪䅲䍄䉁䅁䅁䅂䅁䅁䅍䅄䅁䅁䅯兂䅳䅁䅯儶䅯䅁䅯兢䅑䅁䅅䅁䉁䅁䅁兂䅁䅁䅁䔶䅯兑杷允䅁䅁䅑䅁䑁䅁䅷䅁䭁䕁䱑䅁䭁佁䭣䅁䭁佁䭷䅁䉁䅁䅁允䅁䅁䅕扏䥔牤昶橱䴸䅉䅅䅁䕁䅁䅁睁䵁䅁䅁权䕂睃䅁权湄权䅁权療䅂䅁允䅁䅁䅅䅁䙁䥁堲桢䑋䅷䅨䍄䉁䅁䅁䅂䅁䅁䅍䅄䅁䅁䅯杤䅳䅁䅯朷䅯䅁䅯兦䅑䅁䅅䅁䉁䅁䅁兂䅁䅁䅁䉍穌䅑杷允䅁䅁䅑䅁䑁䅁䅷䅁䭁䕁䅙䅁䭁䅁䍅䅁䭁䅁䍕䅁䉁䅁䅁允䅁䅁䅕晔噂䉚硰唴䵁䅉䅅䅁䕁䅁䅁睁䵁䅁䅁权䕂睃䅁权湄权䅁权㙂䅂䅁允䅁䅁䅅䅁䙁䭁䠵場啯癲⽣䍄䉁䅁䅁䅂䅁䅁䅍䅄䅁䅁䅯眲䄰䅁䅯眵䅯䅁䅯䄷䅯䅁䅅䅁䉁䅁䅁兂祄欰椱䙅卧䅑杷允䅁䅁䅑䅁䑁䅁䅷䅁䭁䵁䰴䅁䭁佁䭣䅁䭁䝁䔰䅁䉁䅁䅁允䅁䅁䅕䙅㕧䵴㉨爴䴸䅉䅅䅁䕁䅁䅁睁䵁䅁䅁权⽁睃䅁权湄权䅁权獄权䅁允䅁䅁䅅䅁䙁䝁剩堷⽷晎⽷䍄䉁䅁䅁䅂䅁䅁䅍䅄䅁䅁䅯材䅳䅁䅯眵䅯䅁䅯睢䅑䅁䅅䅁䉁䅁䅁兂灁䥘䌯愹剧䅷杷允䅁䅁䅑䅁䑁䅁䅷䅁䭁䕁䱁䅁䭁佁䭣䅁䭁䝁䔸䅁䉁䅁䅁允䅁䅁䅕⽺呤㘴払歋䵁䅉䅅䅁䕁䅁䅁睁䵁䅁䅁权⽁睃䅁权湄权䅁权䑃䅂䅁允䅁䅁䅅䅁䙁䉁䘫ㄶ㑇癈⽅䍄䉁䅁䅁䅂䅁䅁䅍䅄䅁䅁䅯睩䅷䅁䅯眵䅯䅁䅯䄷䅯䅁䅅䅁䉁䅁䅁兂摁浗㝑㠳爸䅑杷允䅁䅁䅑䅁䑁䅁䅷䅁䭁䥁䵳䅁䭁佁䭣䅁䭁䝁䔰䅁䉁䅁䅁允䅁䅁䅕免獩䙈䕯䕍䵁䅉䅅䅁䕁䅁䅁睁䵁䅁䅁权䱃䅄䅁权湄权䅁权療䅂䅁允䅁䅁䅅䅁䙁䭁䠵場啯楲䄱䍄䉁䅁䅁䅂䅁䅁䅍䅄䅁䅁䅯睩䅷䅁䅯眵䅯䅁䅯䅣䅑䅁䅅䅁䉁䅁䅁兂灁䥘䌯圹獧䅑杷允䅁䅁䅑䅁䑁䅁䅷䅁䭁䥁䵳䅁䭁佁䭣䅁䭁䡁䔰䅁䉁䅁䅁允䅁䅁䅕噈歰㥏倹啍䵁䅉䅅䅁䕁䅁䅁睁䵁䅁䅁权㉄权䅁权灄权䅁权㙂䅂䅁允䅁䅁䅅䅁䙁䅁䅁䅁䅂摢䄹䍄䉁䅁䅁䅂䅁䅁䅍䅄䅁䅁䅯眹䅯䅁䅯儶䅯䅁䅯来䅑䅁䅅䅁䉁䅁䅁兂䅁䅁䅁偁扃䅷杷允䅁䅁䅑䅁䑁䅁䅷䅁䭁佁䵧䅁䭁佁䭣䅁䭁䝁䔸䅁䉁䅁䅁允䅁䅁䅕癴㥐䠱灪䕁䵁䅉䅅䅁䕁䅁䅁睁䵁䅁䅁权慂䅁䅁权䭁䅁䅁权䕁杁䅁允䅁䅁䅅䅁䙁䡁⭥确癯刳䅊䍄䉁䅁䅁䅂䅁䅁䅍䅄䅁䅁䅯睗䄰䅁䅯儶䅯䅁䅯睢䅑䅁䅅䅁䉁䅁䅁兂䅁䅁䅁䍁獃䅷杷允䅁䅁䅑䅁䑁䅁䅷䅁䭁䵁䵙䅁䭁佁䭣䅁䭁䥁䕍䅁䉁䅁䅁允䅁䅁䅕䭃捷浗㝑ぃ䵁䅉䅅䅁䕁䅁䅁睁䵁䅁䅁权敁䅁䅁权剁䅁䅁权䕁杁䅁允䅁䅁䅅䅁佁䉁䅑䅁ㅁ䑁䅉䅏睁䑁䅁䅍睁䑁䅁䅍䅁䅁杷允䅁䅁䅑䅁䑁䅁䅷䅁䭁䥁䵳䅁䭁佁䬴䅁䭁佁䭷䅁䉁䅁䅁允䅁䅁䅕䅁䅁䕁婃猫䵁䅉䅅䅁䕁䅁䅁睁䵁䅁䅁权允睃䅁权湄权䅁权瑂䅂䅁允䅁䅁䅅䅁䙁䡁啳歲桦煥⽓䍄䉁䅁䅁䅂䅁䅁䅍䅄䅁䅁䅯䅅䅳䅁䅯眵䅯䅁䅯睢䅑䅁䅅䅁䉁䅁䅁兂婁䙂余扌䑉䅷杷允䅁䅁䅑䅁䑁䅁䅷䅁䭁䉁䱁䅁䭁佁䭣䅁䭁䡁䕯䅁䉁䅁䅁允䅁䅁䅕匳䝑婧䑖捄䵁䅉䅅䅁䕁䅁䅁睁䵁䅁䅁权摁睃䅁权畄权䅁权㥂䅂䅁允䅁䅁䅅䅁䙁䅁䅁䅁䅄乊䄱䍄䉁䅁䅁䅂䅁䅁䅍䅄䅁䅁䅯杧䅁䅁䅯权䅁䅁䅯兂䅁䅁䅅䅁䉁䅁䅁兂晁敨剴䙵椴䅑杷允䅁䅁䅑䅁䑁䅁䅷䅁䭁䅁䱑䅁䭁佁䭣䅁䭁䥁䕕䅁䉁䅁䅁允䅁䅁䅯睒䅁䅁杷允䅁䅁䅑䅁䑁䅁䅷䅁䭁䩁䱫䅁䭁佁䭣䅁䭁䡁䔰䅁䉁䅁䅁允䅁䅁䅕硥畓⭒㙆歁䵁䅉䅅䅁䕁䅁䅁睁䵁䅁䅁权䉃䅄䅁权灄权䅁权㙂䅂䅁允䅁䅁䅅䅁䙁䅁䅁䅁䅃側䅢䍄䉁䅁䅁䅂䅁䅁䅍䅄䅁䅁䅯眫䅷䅁䅯眵䅯䅁䅯来䅑䅁䅅䅁䉁䅁䅁兂癁匳䝑噧煕䅑杷允䅁䅁䅑䅁䑁䅁䅷䅁䭁偁䱍䅁䭁佁䭫䅁䭁佁䭷䅁䉁䅁䅁允䅁䅁䅕䅁䅁䅁㑁啹䵁䅉䅅䅁䕁䅁䅁睁䵁䅁䅁权㙄䅁䅁权䕁䅁䅁权䙁䅁䅁允䅁䅁䅅䅁䙁䅁䅁䅁時䝈䉆䍄䉁䅁䅁䅂䅁䅁䅍䅄䅁䅁䅯术䅷䅁䅯眵䅯䅁䅯全䅑䅁䅅䅁䉁䅁䅁兂坂楄礲坮愸䅑杷允䅁䅁䅑䅁䑁䅁䅷䅁䭁䑁䱷䅁䭁佁䬴䅁䭁䡁䔰䅁䉁䅁䅁允䅁䅁䅕䅁䅁佁畃唴䵁䅉䅅䅁䕁䅁䅁睁䵁䅁䅁权奂睃䅁权湄权䅁权療䅂䅁允䅁䅁䅅䅁䙁乁橥䑣䬰祖䅚䍄䉁䅁䅁䅂䅁䅁䅍䅄䅁䅁䅯元䅁䅁䅯权䅁䅁䅯兂䅁䅁䅅䅁䉁䅁䅁兂䭁㘱睎児䅯䅑杷允䅁䅁䅑䅁䑁䅁䅷䅁䭁䙁䱧䅁䭁佁䭣䅁䭁䡁䕅䅁䉁䅁䅁允䅁䅁䅕渷⽷噎㘴歌䵁䅉䅅䅁䕁䅁䅁睁䵁䅁䅁权䍂䅁䅁权䉁杁䅁权䑁杁䅁允䅁䅁䅅䅁䙁䡁⭥晘挵瑊䅂䍄䉁䅁䅁䅂䅁䅁䅍䅄䅁䅁䅯䅌䄰䅁䅯朷䅯䅁䅯来䅑䅁䅅䅁䉁䅁䅁权䡂䅁䅁䍄䉁䅁䅁䅂䅁䅁䅍䅄䅁䅁䅯䅆䅳䅁䅯儶䅯䅁䅯全䅑䅁䅅䅁䉁䅁䅁兂䅁䅁䅁佉汮䅑杷允䅁䅁䅑䅁䑁䅁䅷䅁䭁䙁䱧䅁䭁佁䭣䅁䭁䥁䕍䅁䉁䅁䅁允䅁䅁䅕浗㝑〳丫き䵁䅉䅅䅁䕁䅁䅁睁䵁䅁䅁权啃睃䅁权灄权䅁权睂䅂䅁允䅁䅁䅅䅁䙁䅁䅁䅁䅃位䅒䍄䉁䅁䅁䅂䅁䅁䅍䅄䅁䅁䅯睒䄰䅁䅯眵䅯䅁䅯䅣䅑䅁䅅䅁䉁䅁䅁兂灁䥘䌯改杧䅑杷允䅁䅁䅑䅁䑁䅁䅷䅁䭁䍁乧䅁䭁佁䭣䅁䭁佁䭷䅁䉁䅁䅁允䅁䅁䅕䘷㑇潈牘い䵁䅉䅅䅁䕁䅁䅁睁䵁䅁䅁权剁睃䅁权湄权䅁权硂䅂䅁允䅁䅁䅅䅁䙁䥁䉬余兘桉䅖䍄䉁䅁䅁䅂䅁䅁䅍䅄䅁䅁䅯兂䄰䅁䅯朷䅯䅁䅯来䅑䅁䅅䅁䉁䅁䅁兂䅁䅁䅁䅍穪䅑杷允䅁䅁䅑䅁䑁䅁䅷䅁䭁䕁䵳䅁䭁佁䭫䅁䭁䥁䕍䅁䉁䅁䅁允䅁䅁䅕䅁䅁䥁扁欶䵁䅉䅅䅁䕁䅁䅁睁䵁䅁䅁权潁兄䅁权湄权䅁权瑂䅂䅁允䅁䅁䅅䅁䙁䱁䥔牤昶杇䅰䍄䉁䅁䅁䅂䅁䅁䅍䅄䅁䅁䅯䅸䅳䅁䅯儶䅯䅁䅯兢䅑䅁䅅䅁䉁䅁䅁兂䅁䅁䅁䡕祶䅑杷允䅁䅁䅑䅁䑁䅁䅷䅁䭁䍁乧䅁䭁佁䭣䅁䭁䝁䔸䅁䉁䅁䅁允䅁䅁䅕扌摋㘷䝤䕅䵁䅉䅅䅁䕁䅁䅁睁䵁䅁䅁权潁兄䅁权湄权䅁权䑃䅂䅁允䅁䅁䅅䅁䙁䑁ね䡹⭡睮䅨䍄䉁䅁䅁䅂䅁䅁䅍䅄䅁䅁䅯杋䄰䅁䅯眵䅯䅁䅯来䅑䅁䅅䅁䉁䅁䅁兂㙄浦㡱䩤䕍䅑杷允䅁䅁䅑䅁䑁䅁䅷䅁䭁䭁䵯䅁䭁佁䭣䅁䭁䡁䕯䅁䉁䅁䅁允䅁䅁䅕䬸䝦穓䩥い䵁䅉䅅䅁䕁䅁䅁睁䵁䅁䅁权畁兄䅁权湄权䅁权獄权䅁允䅁䅁䅅䅁䙁䩁奍䙂余剌䅬䍄䉁䅁䅁䅂䅁䅁䅍䅄䅁䅁䅯睌䄰䅁䅯眵䅯䅁䅯兢䅑䅁䅅䅁䉁䅁䅁兂捃䍸睃浣执䅑杷允䅁䅁䅑䅁䑁䅁䅷䅁䭁䑁乁䅁䭁佁䭣䅁䭁䝁䔰䅁䉁䅁䅁允䅁䅁䅕䵕略噕䉵稸䴸䅉䅅䅁䕁䅁䅁睁䵁䅁䅁权癁兄䅁权湄权䅁权㙂䅂䅁允䅁䅁䅅䅁䙁䥁噇㑑獴砵䄱䍄䉁䅁䅁䅂䅁䅁䅍䅄䅁䅁䅯䅍䄰䅁䅯眵䅯䅁䅯来䅑䅁䅅䅁䉁䅁䅁兂橁㥆牐ぃㄯ睐杷允䅁䅁䅑䅁䑁䅁䅷䅁䭁䍁临䅁䭁佁䭣䅁䭁䡁䕅䅁䉁䅁䅁允䅁䅁䅕䡶呓䅇坔う䵁䅉䅅䅁䕁䅁䅁睁䵁䅁䅁权睁兄䅁权湄权䅁权硂䅂䅁允䅁䅁䅅䅁䙁䭁䉱㑴愶偁⽑䍄䉁䅁䅁䅂䅁䅁䅍䅄䅁䅁䅯睈䅳䅁䅯眵䅯䅁䅯䅣䅑䅁䅅䅁䉁䅁䅁兂啂㘴扗䍸祄睐杷允䅁䅁䅑䅁䑁䅁䅷䅁䭁䭁䵅䅁䭁佁䭣䅁䭁佁䭷䅁䉁䅁䅁允䅁䅁䅯睒䅁䅁杷允䅁䅁䅑䅁䑁䅁䅷䅁䭁䭁䵉䅁䭁佁䭣䅁䭁佁䭷䅁䉁䅁䅁允䅁䅁䅕歯㉗⼸唳い䵁䅉䅅䅁䕁䅁䅁睁䵁䅁䅁权奁睃䅁权灄权䅁权硂䅂䅁允䅁䅁䅅䅁䙁䅁䅁䅁䅃⭁䅆䍄䉁䅁䅁䅂䅁䅁䅍䅄䅁䅁䅯杯䅷䅁䅯眵䅯䅁䅯睢䅑䅁䅅䅁䉁䅁䅁兂い搯㑒愶剙䅑杷允䅁䅁䅑䅁䑁䅁䅷䅁䭁偁䭷䅁䭁佁䭣䅁䭁佁䭷䅁䉁䅁䅁允䅁䅁䅕穊䥅䉲慺商䵁䅉䅅䅁䕁䅁䅁睁䵁䅁䅁权㡄权䅁权湄权䅁权㥂䅂䅁允䅁䅁䅅䅁䙁䝁光䑗ね䉹䄵䍄䉁䅁䅁䅂䅁䅁䅍䅄䅁䅁䅯杒䅷䅁䅯眵䅯䅁䅯兢䅑䅁䅅䅁䉁䅁䅁兂䍃汉䝎⽘䝅䅑杷允䅁䅁䅑䅁䑁䅁䅷䅁䭁䩁䈰䅁䭁䉁䅅䅁䭁䅁䍑䅁䉁䅁䅁允䅁䅁䄴䅆䅁䑁䅉杍㉁䑁䅕杍睁䑁䅁䅍睁䅁䅁䍄䉁䅁䅁䅂䅁䅁䅍䅄䅁䅁䅯䅢䅷䅁䅯眵䅯䅁䅯兢䅑䅁䅅䅁䉁䅁䅁兂晄㑔堲灢啉䅑杷允䅁䅁䅑䅁䑁䅁䅷䅁䭁䕁䵙䅁䭁佁䭣䅁䭁䥁䕕䅁䉁䅁䅁允䅁䅁䅯睒䅁䅁杷允䅁䅁䅑䅁䑁䅁䅷䅁䭁䍁乁䅁䭁佁䭫䅁䭁䡁䕅䅁䉁䅁䅁允䅁䅁䅕䅁䅁佁流挴䵁䅉䅅䅁䕁䅁䅁睁䵁䅁䅁权浂睃䅁权湄权䅁权䑃䅂䅁允䅁䅁䅅䅁䙁䅁挶灬䅯么⽅䍄䉁䅁䅁䅂䅁䅁䅍䅄䅁䅁䅯眸䅳䅁䅯眵䅯䅁䅯睢䅑䅁䅅䅁䉁䅁䅁兂灃印奩䍩猷睐杷允䅁䅁䅑䅁䑁䅁䅷䅁䭁偁䱍䅁䭁佁䭣䅁䭁䡁䕯䅁䉁䅁䅁允䅁䅁䅕獸浉敩㈶吸䴸䅉䅅䅁䕁䅁䅁睁䵁䅁䅁权潃兄䅁权畄权䅁权䑃䅂䅁允䅁䅁䅅䅁䙁䅁䅁䅁䅁癓䅖䍄䉁䅁䅁䅂䅁䅁䅍䅄䅁䅁䅯杣䅳䅁䅯眵䅯䅁䅯兣䅑䅁䅅䅁䉁䅁䅁兂䝁䬹灆穑穐睐杷允䅁䅁䅍䅁䑁䅁䅷䅁䭁䑁偙䅁䭁䉁䜴䅁䉁䅁䅁允䅁䅁䅯兹䅧䅁杷允䅁䅁䅑䅁䑁䅁䅷䅁䭁䡁䱉䅁䭁佁䭣䅁䭁䥁䕕䅁䉁䅁䅁允䅁䅁䅕㥮䵄呥䱹樹䴸䅉䅅䅁䕁䅁䅁睁䵁䅁䅁权婃䅄䅁权畄权䅁权䑃䅂䅁允䅁䅁䅅䅁䙁䅁䅁䅁睄癫䅚䍄䉁䅁䅁䅂䅁䅁䅍䅄䅁䅁䅯李䅷䅁䅯儶䅯䅁䅯睧䅑䅁䅅䅁䉁䅁䅁兂䅁䅁䅁䡁煦䅑杷允䅁䅁䅑䅁䑁䅁䅷䅁䭁䡁䵙䅁䭁佁䭣䅁䭁䡁䕯䅁䉁䅁䅁允䅁䅁䅕敥浫免獩樫䴸䅉䅅䅁䕁䅁䅁睁䵁䅁䅁权㉂䅄䅁权湄权䅁权睂䅂䅁允䅁䅁䅅䅁䙁䭁䠵場啯桌䅸䍄䉁䅁䅁䅂䅁䅁䅍䅄䅁䅁䅯杤䅷䅁䅯眵䅯䅁䅯兦䅑䅁䅅䅁䉁䅁䅁兂硂児塲㥯穁䅑杷允䅁䅁䅑䅁䑁䅁䅷䅁䭁䕁䱁䅁䭁佁䬴䅁䭁䡁䕅䅁䉁䅁䅁允䅁䅁䅕䅁䅁䭁摄欴䵁䅉䅅䅁䕁䅁䅁睁䵁䅁䅁权呂睃䅁权湄权䅁权獄权䅁允䅁䅁䅅䅁䙁䑁䬰㘱睎児䅚䍄䉁䅁䅁䅂䅁䅁䅍䅄䅁䅁䅯睕䅳䅁䅯眵䅯䅁䅯睢䅑䅁䅅䅁䉁䅁䅁兂慂䑚晶㑔䬰䅑杷允䅁䅁䅑䅁䑁䅁䅷䅁䭁䙁䱍䅁䭁佁䭣䅁䭁䥁䕍䅁䉁䅁䅁允䅁䅁䅕匶硙䭃捷歄䵁䅉䅅䅁䕁䅁䅁睁䵁䅁䅁权獂兄䅁权灄权䅁权瑂䅂䅁允䅁䅁䅅䅁䙁䅁䅁䅁䅃乴䄵䍄䉁䅁䅁䅂䅁䅁䅍䅄䅁䅁䅯兰䅷䅁䅯眵䅯䅁䅯睢䅑䅁䅅䅁䉁䅁䅁兂䭂䅄牉硨桢睐杷允䅁䅁䅑䅁䑁䅁䅷䅁䭁䭁䵕䅁䭁佁䭣䅁䭁䥁䕕䅁䉁䅁䅁允䅁䅁䅕⽷潕䥘䌯吹䴸䅉䅅䅁䕁䅁䅁睁䵁䅁䅁权浄䅄䅁权湄权䅁权䙃䅂䅁允䅁䅁䅅䅁䙁䱁穢搯㑒剡䅎䍄䉁䅁䅁䅂䅁䅁䅍䅄䅁䅁䅯䅘䅷䅁䅯眵䅯䅁䅯兢䅑䅁䅅䅁䉁䅁䅁兂杂嘸啑䴰㉈睶杷允䅁䅁䅑䅁䑁䅁䅷䅁䭁䙁䵷䅁䭁佁䭣䅁䭁䡁䕅䅁䉁䅁䅁允䅁䅁䅕⼯㙇兄汱吹䴸䅉䅅䅁䕁䅁䅁睁䵁䅁䅁权捂䅄䅁权湄权䅁权㥂䅂䅁允䅁䅁䅅䅁䙁佁䭏畹坌癚⽉䍄䉁䅁䅁䅂䅁䅁䅍䅄䅁䅁䅯眫䅷䅁䅯儶䅯䅁䅯䅣䅑䅁䅅䅁䉁䅁䅁兂䅁䅁䅁䉧扺䅑杷允䅁䅁䅑䅁䑁䅁䅷䅁䭁䱁䱁䅁䭁佁䭣䅁䭁䡁䕁䅁䉁䅁䅁允䅁䅁䅕㡧䭄啯㉗ぁ䵁䅉䅅䅁䕁䅁䅁睁䵁䅁䅁权祃睃䅁权湄权䅁权睂䅂䅁允䅁䅁䅅䅁䙁䉁愱䑚晶硺䅤䍄䉁䅁䅁䅂䅁䅁䅍䅄䅁䅁䅯杳䅳䅁䅯眵䅯䅁䅯全䅑䅁䅅䅁䉁䅁䅁兂橄婰䕶䱉敁䅑杷允䅁䅁䅑䅁䑁䅁䅷䅁䭁䱁䱁䅁䭁佁䭣䅁䭁䡁䔰䅁䉁䅁䅁允䅁䅁䅕⽺呤㘴扗䕄䵁䅉䅅䅁䕁䅁䅁睁䵁䅁䅁权硁睃䅁权湄权䅁权㥂䅂䅁允䅁䅁䅅䅁䙁䭁䝪穓䩥兑䄹䍄䉁䅁䅁䅂䅁䅁䅍䅄䅁䅁䅯党䅳䅁䅯眵䅯䅁䅯睢䅑䅁䅅䅁䉁䅁䅁兂婄発呤礴单䅑杷允䅁䅁䅑䅁䑁䅁䅷䅁䭁䱁䱉䅁䭁佁䭣䅁䭁䡁䔰䅁䉁䅁䅁允䅁䅁䅕㙹䙆癴㥏啉䵁䅉䅅䅁䕁䅁䅁睁䵁䅁䅁权㡁睃䅁权湄权䅁权㙂䅂䅁允䅁䅁䅅䅁䙁䍁䡵瑆佮硤䅆䍄䉁䅁䅁䅂䅁䅁䅍䅄䅁䅁䅯䅫䅳䅁䅯眵䅯䅁䅯䄷䅯䅁䅅䅁䉁䅁䅁兂䍃楷䙤畣樯睐杷允䅁䅁䅑䅁䑁䅁䅷䅁䭁䩁䱁䅁䭁佁䭣䅁䭁䡁䕅䅁䉁䅁䅁允䅁䅁䅕䘸䡶卣栫樳䴸䅉䅅䅁䕁䅁䅁睁䵁䅁䅁权慂睃䅁权湄权䅁权獄权䅁允䅁䅁䅅䅁䙁偁㥔䠱灪獊⽅䍄䉁䅁䅁䅂䅁䅁䅍䅄䅁䅁䅯杗䅳䅁䅯眵䅯䅁䅯来䅑䅁䅅䅁䉁䅁䅁兂啂㘴扗䍸い睐杷允䅁䅁䅑䅁䑁䅁䅷䅁䭁䱁䵅䅁䭁佁䭫䅁䭁䡁䕯䅁䉁䅁䅁允䅁䅁䅕䅁䅁䥁湃べ䵁䅉䅅䅁䕁䅁䅁睁䵁䅁䅁权䵁兄䅁权灄权䅁权瑂䅂䅁允䅁䅁䅅䅁䙁䅁䅁䅁䅃畅䅘䍄䉁䅁䅁䅂䅁䅁䅍䅄䅁䅁䅯党䄰䅁䅯眵䅯䅁䅯兢䅑䅁䅅䅁䉁䅁䅁兂佂桙奂扏卑䅑杷允䅁䅁䅑䅁䑁䅁䅷䅁䭁䙁倸䅁䭁佁䭳䅁䭁䡁䕯䅁䉁䅁䅁允䅁䅁䄴䅆䅁䑁䅉䅎祁䑁䅅䅎祁䑁䅑䅍㑁䅁䅁䍄䉁䅁䅁䅂䅁䅁䅍䅄䅁䅁䅯䅔䅅䅁䅯眶䅯䅁䅯䄷䅯䅁䅅䅁䉁䅁䅁杄啁䅁䅁免睁䑁䅫䅎睁䑁䅍䅎睁䑁䅍䅁䵁䅉䅅䅁䕁䅁䅁睁䵁䅁䅁权偄䅄䅁权湄权䅁权㥂䅂䅁允䅁䅁䅅䅁䙁䑁敖歵䵫桁䄵䍄䉁䅁䅁䅂䅁䅁䅍䅄䅁䅁䅯䄹䅷䅁䅯眵䅯䅁䅯䄷䅯䅁䅅䅁䉁䅁䅁权䡂䅁䅁䍄䉁䅁䅁䅂䅁䅁䅍䅄䅁䅁䅯睭䄰䅁䅯朷䅯䅁䅯兣䅑䅁䅅䅁䉁䅁䅁兂䅁䅁䅁偧䵐䅑杷允䅁䅁䅑䅁䑁䅁䅷䅁䭁䡁䵕䅁䭁佁䭫䅁䭁䡁䔰䅁䉁䅁䅁允䅁䅁䅕䅁䅁䅁㡃䕴䵁䅉䅅䅁䕁䅁䅁睁䵁䅁䅁权呃䅄䅁权湄权䅁权療䅂䅁允䅁䅁䅅䅁䙁䱁穢搯㑒儶䄵䍄䉁䅁䅁䅂䅁䅁䅍䅄䅁䅁䅯睬䅳䅁䅯儶䅯䅁䅯兣䅑䅁䅅䅁䉁䅁䅁兂䅁䅁䅁䑙浢䅑杷允䅁䅁䅑䅁䑁䅁䅷䅁䭁䍁䴰䅁䭁佁䬴䅁䭁䝁䔰䅁䉁䅁䅁允䅁䅁䅕䅁䅁䕁潄䔸䵁䅉䅅䅁䕁䅁䅁睁䵁䅁䅁权呃䅄䅁权湄权䅁权睂䅂䅁允䅁䅁䅅䅁䙁䉁䕫杖琴獳⼰䍄䉁䅁䅁䅂䅁䅁䅍䅄䅁䅁䅯杫䅷䅁䅯眵䅯䅁䅯兣䅑䅁䅅䅁䉁䅁䅁兂慂䑚晶㑔䴰䅑杷允䅁䅁䅑䅁䑁䅁䅷䅁䭁偁䴸䅁䭁佁䭫䅁䭁䥁䕕䅁䉁䅁䅁允䅁䅁䅕䅁䅁䅁瑂䔷䵁䅉䅅䅁䕁䅁䅁睁䵁䅁䅁权呃䅄䅁权湄权䅁权硂䅂䅁允䅁䅁䅅䅁䙁䡁啳歲桦来䅂䍄䉁䅁䅁䅂䅁䅁䅍䅄䅁䅁䅯䅢䅷䅁䅯眵䅯䅁䅯兦䅑䅁䅅䅁䉁䅁䅁兂䙃ㄶ㑇潈䍕䅑杷允䅁䅁䅑䅁䑁䅁䅷䅁䭁䉁乷䅁䭁佁䭣䅁䭁䝁䔸䅁䉁䅁䅁允䅁䅁䅕捷桱扒穢商䵁䅉䅅䅁䕁䅁䅁睁䵁䅁䅁权歃睃䅁权湄权䅁权䑃䅂䅁允䅁䅁䅅䅁䙁䉁䑋䵷桱兒䅴䍄䉁䅁䅁䅂䅁䅁䅍䅄䅁䅁䅯䄯䅳䅁䅯儶䅯䅁䅯䅣䅑䅁䅅䅁䉁䅁䅁兂䅁䅁䅁䍉䌰具杷允䅁䅁䅑䅁䑁䅁䅷䅁䭁䕁䅯䅁䭁䅁䅑䅁䭁䅁䅕䅁䉁䅁䅁允䅁䅁䅕䅁䅁䡁慪こ䵅䅉䅅䅁䕁䅁䅁睁䵁䅁䅁权⭄权䅁权湄权䅁权獄权䅁允䅁䅁䅅䅁䙁䥁硕潪灩⽄⼴䍄䉁䅁䅁䅂䅁䅁䅍䅄䅁䅁䅯术䅯䅁䅯眵䅯䅁䅯来䅑䅁䅅䅁䉁䅁䅁兂㕁桭婓婤夳睐杷允䅁䅁䅑䅁䑁䅁䅷䅁䭁䵁乯䅁䭁佁䭣䅁䭁䝁䔰䅁䉁䅁䅁允䅁䅁䅕䵮村䡳潊歁䵁䅉䅅䅁䕁䅁䅁睁䵁䅁䅁权⭄权䅁权湄权䅁权䙃䅂䅁允䅁䅁䅅䅁䙁䙁䥶塲佊佱⽵䍄䉁䅁䅁䅂䅁䅁䅍䅄䅁䅁䅯䅦䅷䅁䅯眵䅯䅁䅯睢䅑䅁䅅䅁䉁䅁䅁兂㉄䙋偹癷摕䅑杷允䅁䅁䅑䅁䑁䅁䅷䅁䭁偁义䅁䭁佁䭣䅁䭁䝁䔰䅁䉁䅁䅁允䅁䅁䅕渫焵䡶呓䱵䴸䅉䅅䅁䕁䅁䅁睁䵁䅁䅁权㡂䅄䅁权湄权䅁权䙃䅂䅁允䅁䅁䅅䅁䙁䉁愱䑚晶祺䅚䍄䉁䅁䅁䅂䅁䅁䅍䅄䅁䅁䅯材䅷䅁䅯眵䅯䅁䅯兣䅑䅁䅅䅁䉁䅁䅁兂桄桥畓⭒䝅䅑杷允䅁䅁䅑䅁䑁䅁䅷䅁䭁䝁䱅䅁䭁佁䭫䅁䭁䝁䔰䅁䉁䅁䅁允䅁䅁䅕䅁䅁䥁十捺䵁䅉䅅䅁䕁䅁䅁睁䵁䅁䅁权煃兄䅁权畄权䅁权䙃䅂䅁允䅁䅁䅅䅁䙁䅁䅁䅁䅄佤䅰䍄䉁䅁䅁䅂䅁䅁䅍䅄䅁䅁䅯䅸䄰䅁䅯眵䅯䅁䅯䄷䅯䅁䅅䅁䉁䅁䅁兂䥂場啯歲捣䅑杷允䅁䅁䅑䅁䑁䅁䅷䅁䭁䅁乙䅁䭁佁䭫䅁䭁䝁䔰䅁䉁䅁䅁允䅁䅁䅕䅁䅁佁杂欸䵁䅉䅅䅁䕁䅁䅁睁䵁䅁䅁权䕄兄䅁权湄权䅁权䑃䅂䅁允䅁䅁䅅䅁䙁䱁敧敨剴偵⽯䍄䉁䅁䅁䅂䅁䅁䅍䅄䅁䅁䅯兡䅳䅁䅯朷䅯䅁䅯䅣䅑䅁䅅䅁䉁䅁䅁兂䅁䅁䅁䝁㡋䅑杷允䅁䅁䅑䅁䑁䅁䅷䅁䭁䵁乑䅁䭁佁䭣䅁䭁䡁䔰䅁䉁䅁䅁允䅁䅁䅕䅁䅁䅁权捍䵁䅉䅅䅁䕁䅁䅁睁䵁䅁䅁权㙁兄䅁权畄权䅁权睂䅂䅁允䅁䅁䅅䅁䙁䅁䅁䅁䅁瑒䄵䍄䉁䅁䅁䅂䅁䅁䅍䅄䅁䅁䅯兵䅳䅁䅯眵䅯䅁䅯䄷䅯䅁䅅䅁䉁䅁䅁兂桄桥畓⭒摅䅑杷允䅁䅁䅑䅁䑁䅁䅷䅁䭁䑁䵅䅁䭁佁䭫䅁䭁䡁䔰䅁䉁䅁䅁允䅁䅁䅕䅁䅁䵁䭁䔴䵁䅉䅅䅁䕁䅁䅁睁䵁䅁䅁权㕃睃䅁权湄权䅁权硂䅂䅁允䅁䅁䅅䅁䙁䩁䑚㉩湺砫䅰䍄䉁䅁䅁䅂䅁䅁䅍䅄䅁䅁䅯兵䅳䅁䅯眵䅯䅁䅯睧䅑䅁䅅䅁䉁䅁䅁兂佂桙奂晏桑䅑杷允䅁䅁䅑䅁䑁䅁䅷䅁䭁䑁䄰䅁䭁䅁䅯䅁䭁䅁䅕䅁䉁䅁䅁允䅁䅁䅕祇搯䅊䉙啅䵁䅉䅅䅁䕁䅁䅁睁䵁䅁䅁权㉁兄䅁权湄权䅁权瑂䅂䅁允䅁䅁䅅䅁䙁䥁䅐煹䙆桴䅆䍄䉁䅁䅁䅂䅁䅁䅍䅄䅁䅁䅯李䄰䅁䅯眵䅯䅁䅯䅣䅑䅁䅅䅁䉁䅁䅁兂慃婭婭婭晫䅑杷允䅁䅁䅑䅁䑁䅁䅷䅁䭁䑁乙䅁䭁佁䭣䅁䭁䥁䕍䅁䉁䅁䅁允䅁䅁䅕噎㘶兓䍺歉䵁䅉䅅䅁䕁䅁䅁睁䵁䅁䅁权㍁兄䅁权湄权䅁权瑂䅂䅁允䅁䅁䅅䅁䙁佁剸䉵䘶㠶⽅䍄䉁䅁䅁䅂䅁䅁䅍䅄䅁䅁䅯元䅳䅁䅯眵䅯䅁䅯兣䅑䅁䅅䅁䉁䅁䅁兂ㅁ牘䩰䅄湌睐杷允䅁䅁䅑䅁䑁䅁䅷䅁䭁䑁乣䅁䭁佁䭣䅁䭁䝁䔸䅁䉁䅁䅁允䅁䅁䅕挲㌷⭕汏あ䵁䅉䅅䅁䕁䅁䅁睁䵁䅁䅁权㍁兄䅁权湄权䅁权㙂䅂䅁允䅁䅁䅅䅁䙁䵁杕䡳潊晫⼰䍄䉁䅁䅁䅂䅁䅁䅍䅄䅁䅁䅯杄䅷䅁䅯眵䅯䅁䅯䅣䅑䅁䅅䅁䉁䅁䅁兂噄汐祕䴱晁䅑杷允䅁䅁䅑䅁䑁䅁䅷䅁䭁䑁乣䅁䭁佁䭣䅁䭁䡁䕅䅁䉁䅁䅁允䅁䅁䅕䬯确欰椱爫䴸䅉䅅䅁䕁䅁䅁睁䵁䅁䅁权䭃䅄䅁权湄权䅁权㙂䅂䅁允䅁䅁䅅䅁䙁䙁䡵伱啃关䅘䍄䉁䅁䅁䅂䅁䅁䅍䅄䅁䅁䅯杘䅳䅁䅯眵䅯䅁䅯兢䅑䅁䅅䅁䉁䅁䅁兂桃䴶㑧礸渷睐杷允䅁䅁䅑䅁䑁䅁䅷䅁䭁䙁䰴䅁䭁佁䭣䅁䭁䡁䕯䅁䉁䅁䅁允䅁䅁䅕穦敄兢潮䐵䴸䅉䅅䅁䕁䅁䅁睁䵁䅁䅁权敂睃䅁权湄权䅁权䑃䅂䅁允䅁䅁䅅䅁䙁䅁扒搹焰敓⽯䍄䉁䅁䅁䅂䅁䅁䅍䅄䅁䅁䅯睶䅕䅁䅯儶䅯䅁䅯睧䅑䅁䅅䅁䉁䅁䅁兂䅁䅁䅁偁坍具杷允䅁䅁䅑䅁䑁䅁䅷䅁䭁䉁䵑䅁䭁佁䭣䅁䭁䝁䔰䅁䉁䅁䅁允䅁䅁䅯睒䅁䅁杷允䅁䅁䅑䅁䑁䅁䅷䅁䭁䙁䉑䅁䭁䅁䍅䅁䭁䅁䍍䅁䉁䅁䅁允䅁䅁䅕煙㔶敯⭌〴䵁䅉䅅䅁䕁䅁䅁睁䵁䅁䅁权啁䅄䅁权湄权䅁权㥂䅂䅁允䅁䅁䅅䅁䙁䵁䭈啯㉗眸䅖䍄䉁䅁䅁䅂䅁䅁䅍䅄䅁䅁䅯眰䅁䅁䅯权䅁䅁䅯䅂䅉䅁䅅䅁䉁䅁䅁兂㥁瑃橥䱣嘰䅑杷允䅁䅁䅑䅁䑁䅁䅷䅁䭁佁䉕䅁䭁䅁䅑䅁䭁䅁䍑䅁䉁䅁䅁允䅁䅁䅕䅁䅁䩁協歖䵅䅉䅅䅁䕁䅁䅁睁䵁䅁䅁权療睃䅁权湄权䅁权療䅂䅁允䅁䅁䅅䅁䙁乁ぁ䅦坸⭏⽍䍄䉁䅁䅁䅂䅁䅁䅍䅄䅁䅁䅯睢䅳䅁䅯眵䅯䅁䅯睧䅑䅁䅅䅁䉁䅁䅁兂畄㉩界ㅷ呮睐杷允䅁䅁䅑䅁䑁䅁䅷䅁䭁䝁䅑䅁䭁䅁䅑䅁䭁䅁䍑䅁䉁䅁䅁允䅁䅁䅕䅁䅁䑧潎歓䵅䅉䅅䅁䕁䅁䅁睁䵁䅁䅁权療睃䅁权湄权䅁权㥂䅂䅁允䅁䅁䅅䅁䙁䱁穴䝕㉹偕⽑䍄䉁䅁䅁䅂䅁䅁䅍䅄䅁䅁䅯眳䅁䅁䅯䅂䅁䅁䅯䅂䅉䅁䅅䅁䉁䅁䅁兂䅁䅁权爳桨兑杷允䅁䅁䅑䅁䑁䅁䅷䅁䭁佁䱣䅁䭁佁䬴䅁䭁䡁䕅䅁䉁䅁䅁允䅁䅁䅕䅁䅁䕁䅂䔱䵁䅉䅅䅁䕁䅁䅁睁䵁䅁䅁权㝄睃䅁权湄权䅁权獄权䅁允䅁䅁䅅䅁䙁䙁昴䑣啂癓⽃䍄䉁䅁䅁䅂䅁䅁䅍䅄䅁䅁䅯眫䅳䅁䅯眵䅯䅁䅯来䅑䅁䅅䅁䉁䅁䅁兂剁硐䍏獤湘睶杷允䅁䅁䅑䅁䑁䅁䅷䅁䭁䭁䉷䅁䭁䅁䍅䅁䭁䅁䍉䅁䉁䅁䅁允䅁䅁䅕䭑欷卆㘱䕷䵁䅉䅅䅁䕁䅁䅁睁䵁䅁䅁权㝄睃䅁权湄权䅁权䙃䅂䅁允䅁䅁䅅䅁䙁䍁䑂呎偔卮䅌䍄䉁䅁䅁䅂䅁䅁䅍䅄䅁䅁䅯杉䅷䅁䅯眵䅯䅁䅯睢䅑䅁䅅䅁䉁䅁䅁兂楂䙅㕧䵴䉨䅷杷允䅁䅁䅑䅁䑁䅁䅷䅁䭁䍁䵍䅁䭁佁䭣䅁䭁䝁䔸䅁䉁䅁䅁允䅁䅁䅕癴㥐䠱灪歃䵁䅉䅅䅁䕁䅁䅁睁䵁䅁䅁权楁䅄䅁权湄权䅁权㙂䅂䅁允䅁䅁䅅䅁䙁䅁牉硨婢橪䅂䍄䉁䅁䅁䅂䅁䅁䅍䅄䅁䅁䅯睑䅁䅁䅯权䅁䅁䅯䅂䅉䅁䅅䅁䉁䅁䅁兂穁積積⽍楍䅑杷允䅁䅁䅑䅁䑁䅁䅷䅁䭁䍁䵉䅁䭁佁䭣䅁䭁䡁䔰䅁䉁䅁䅁允䅁䅁䅕敫㠱穐敘䕍䵁䅉䅅䅁䕁䅁䅁睁䵁䅁䅁权奁䅄䅁权湄权䅁权硂䅂䅁允䅁䅁䅅䅁䙁䡁佖〰歕桮䅒䍄䉁䅁䅁䅂䅁䅁䅍䅄䅁䅁䅯䅇䅷䅁䅯眵䅯䅁䅯全䅑䅁䅅䅁䉁䅁䅁兂㍄䑵捊桷㕢睐杷允䅁䅁䅑䅁䑁䅁䅷䅁䭁偁䭙䅁䭁佁䭣䅁䭁䡁䕅䅁䉁䅁䅁允䅁䅁䅕䘷㑇潈牘䕁䵁䅉䅅䅁䕁䅁䅁睁䵁䅁䅁权獁兄䅁权湄权䅁权硂䅂䅁允䅁䅁䅅䅁䙁䕁杊搵楁祭䅨䍄䉁䅁䅁䅂䅁䅁䅍䅄䅁䅁䅯兤䅅䅁䅯允䅉䅁䅯杁䅉䅁䅅䅁䉁䅁䅁兂㡃䘸啯㍮㥪䅑杷允䅁䅁䅑䅁䑁䅁䅷䅁䭁䕁乁䅁䭁佁䭫䅁䭁䡁䕅䅁䉁䅁䅁允䅁䅁䅕䅁䅁䅁佁㡲䵁䅉䅅䅁䕁䅁䅁睁䵁䅁䅁权歁睃䅁权湄权䅁权硂䅂䅁允䅁䅁䅅䅁䙁䝁剩堷⽷华䅖䍄䉁䅁䅁䅂䅁䅁䅍䅄䅁䅁䅯䅊䅳䅁䅯眵䅯䅁䅯睧䅑䅁䅅䅁䉁䅁䅁兂婁䙂余塌汉䅑杷允䅁䅁䅑䅁䑁䅁䅷䅁䭁䝁䱫䅁䭁佁䬴䅁䭁䡁䕯䅁䉁䅁䅁允䅁䅁䅕䅁䅁䅁㥃䕳䵁䅉䅅䅁䕁䅁䅁睁䵁䅁䅁权歁睃䅁权湄权䅁权㥂䅂䅁允䅁䅁䅅䅁䙁䝁渳㘫确楕䅊䍄䉁䅁䅁䅂䅁䅁䅍䅄䅁䅁䅯兪䅷䅁䅯眵䅯䅁䅯睧䅑䅁䅅䅁䉁䅁䅁兂㍂灶愸㥌吰䅑杷允䅁䅁䅑䅁䑁䅁䅷䅁䭁䡁义䅁䭁佁䭫䅁䭁䥁䕍䅁䉁䅁䅁允䅁䅁䅕䅁䅁䅁䅁捹䵁䅉䅅䅁䕁䅁䅁睁䵁䅁䅁权䩁睃䅁权湄权䅁权瑂䅂䅁允䅁䅁䅅䅁䙁䱁摋㘷䝦⽓⼰䍄䉁䅁䅁䅂䅁䅁䅍䅄䅁䅁䅯䅙䅷䅁䅯朷䅯䅁䅯兣䅑䅁䅅䅁䉁䅁䅁兂䅁䅁䅁䑧䩢䅑杷允䅁䅁䅑䅁䑁䅁䅷䅁䭁䅁䱫䅁䭁佁䭣䅁䭁䡁䕯䅁䉁䅁䅁允䅁䅁䅕瑃橥䑣䬰㜵䴸䅉䅅䅁䕁䅁䅁睁䵁䅁䅁权呃䅄䅁权灄权䅁权䙃䅂䅁允䅁䅁䅅䅁䙁䅁䅁䅁䅁㝅䅆䍄䉁䅁䅁䅂䅁䅁䅍䅄䅁䅁䅯元䅳䅁䅯眵䅯䅁䅯全䅑䅁䅅䅁䉁䅁䅁兂䵂㑎䉬余兘睶杷允䅁䅁䅑䅁䑁䅁䅷䅁䭁䅁䱫䅁䭁佁䭣䅁䭁䥁䕍䅁䉁䅁䅁允䅁䅁䅕敨剴䉵䘶㜴䴸䅉䅅䅁䕁䅁䅁睁䵁䅁䅁权㉃䅄䅁权湄权䅁权療䅂䅁允䅁䅁䅅䅁䙁䩁瘷㡰䱚睎䅴䍄䉁䅁䅁䅂䅁䅁䅍䅄䅁䅁䅯杴䅷䅁䅯眵䅯䅁䅯来䅑䅁䅅䅁䉁䅁䅁兂⽁噎㘶兓呷䅑杷允䅁䅁䅑䅁䑁䅁䅷䅁䭁䱁䵙䅁䭁佁䭣䅁䭁䥁䕕䅁䉁䅁䅁允䅁䅁䅕䬸䝦穓䩥䕃䵁䅉䅅䅁䕁䅁䅁睁䵁䅁䅁权偄允䅁权䕁䅁䅁权䕁杁䅁允䅁䅁䅅䅁䙁䅁䅁䕁瑄䝃䉊䍄䉁䅁䅁䅂䅁䅁䅍䅄䅁䅁䅯兲䅳䅁䅯眵䅯䅁䅯䅣䅑䅁䅅䅁䉁䅁䅁兂䩄牤昶楇䘸䅑杷允䅁䅁䅑䅁䑁䅁䅷䅁䭁䭁䰰䅁䭁佁䭣䅁䭁䡁䕅䅁䉁䅁䅁允䅁䅁䅕䥘䌯匹捨㜹䴸䅉䅅䅁䕁䅁䅁睁䵁䅁䅁权䍁兄䅁权灄权䅁权䙃䅂䅁允䅁䅁䅅䅁䙁䅁䅁䅁权敦䅒䍄䉁䅁䅁䅂䅁䅁䅍䅄䅁䅁䅯兲䅳䅁䅯眵䅯䅁䅯全䅑䅁䅅䅁䉁䅁䅁兂啂㘴扗䍸䍁䅑杷允䅁䅁䅑䅁䑁䅁䅷䅁䭁䑁䱅䅁䭁佁䭣䅁䭁䝁䔰䅁䉁䅁䅁允䅁䅁䅕䑔䩥坑求啅䵁䅉䅅䅁䕁䅁䅁睁䵁䅁䅁权睄䅄䅁权畄权䅁权睂䅂䅁允䅁䅁䅅䅁䙁䅁䅁䅁䅁乹䅬䍄䉁䅁䅁䅂䅁䅁䅍䅄䅁䅁䅯免䅳䅁䅯眵䅯䅁䅯睢䅑䅁䅅䅁䉁䅁䅁兂畄䑦ㄸ橘捯䅑杷允䅁䅁䅑䅁䑁䅁䅷䅁䭁䑁䱅䅁䭁佁䭣䅁䭁䡁䕯䅁䉁䅁䅁允䅁䅁䅕㥆佮ㄹ橎歆䵁䅉䅅䅁䕁䅁䅁睁䵁䅁䅁权啄䅄䅁权湄权䅁权䙃䅂䅁允䅁䅁䅅䅁䙁䕁䵯楁䡵畆⼰䍄䉁䅁䅁䅂䅁䅁䅍䅄䅁䅁䅯免䅳䅁䅯眵䅯䅁䅯全䅑䅁䅅䅁䉁䅁䅁兂䡃瑆佮㤹婍䅑杷允䅁䅁䅑䅁䑁䅁䅷䅁䭁䥁䵍䅁䭁佁䭣䅁䭁佁䭷䅁䉁䅁䅁允䅁䅁䅕⽺呤㘴払捇䵁䅉䅅䅁䕁䅁䅁睁䵁䅁䅁权敂兄䅁权湄权䅁权䙃䅂䅁允䅁䅁䅅䅁䙁䅁あ⭦㍑桴䅂䍄䉁䅁䅁䅂䅁䅁䅍䅄䅁䅁䅯朱䅅䅁䅯䅂䅁䅁䅯兂䅁䅁䅅䅁䉁䅁䅁兂䅁䅁䅁浄婰兑杷允䅁䅁䅑䅁䑁䅁䅷䅁䭁䙁临䅁䭁佁䭣䅁䭁䥁䕍䅁䉁䅁䅁允䅁䅁䅕奯䙇䬰匴䕆䵁䅉䅅䅁䕁䅁䅁睁䵁䅁䅁权敂兄䅁权湄权䅁权㥂䅂䅁允䅁䅁䅅䅁䙁䥁兢圲䤰砷䅂䍄䉁䅁䅁䅂䅁䅁䅍䅄䅁䅁䅯䅊䅷䅁䅯眵䅯䅁䅯䅣䅑䅁䅅䅁䉁䅁䅁兂浂浚浚畚呙䅑杷允䅁䅁䅑䅁䑁䅁䅷䅁䭁䍁䵑䅁䭁佁䭣䅁䭁䡁䕅䅁䉁䅁䅁允䅁䅁䅕穊䥅䉲慸啈䵁䅉䅅䅁䕁䅁䅁睁䵁䅁䅁权湁兄䅁权湄权䅁权瑂䅂䅁允䅁䅁䅅䅁䙁佁剸䉵䘶礶䄹䍄䉁䅁䅁䅂䅁䅁䅍䅄䅁䅁䅯睊䄰䅁䅯眵䅯䅁䅯䅣䅑䅁䅅䅁䉁䅁䅁兂十㡧䭄啯慕䅑杷允䅁䅁䅑䅁䑁䅁䅷䅁䭁䍁乣䅁䭁佁䭣䅁䭁䥁䕕䅁䉁䅁䅁允䅁䅁䅕挲㌷⭕汏啉䵁䅉䅅䅁䕁䅁䅁睁䵁䅁䅁权硁睃䅁权畄权䅁权硂䅂䅁允䅁䅁䅅䅁䙁䅁䅁䅁䅁捆䅆䍄䉁䅁䅁䅂䅁䅁䅍䅄䅁䅁䅯睊䄰䅁䅯眵䅯䅁䅯睧䅑䅁䅅䅁䉁䅁䅁兂桁䡳潊敫娰䅑杷允䅁䅁䅑䅁䑁䅁䅷䅁䭁䍁乣䅁䭁佁䭣䅁䭁䡁䔰䅁䉁䅁䅁允䅁䅁䅕捷桱扒穚歈䵁䅉䅅䅁䕁䅁䅁睁䵁䅁䅁权睁䅁䅁权䉁杁䅁权䍁杁䅁允䅁䅁䅅䅁䙁䱁す偖㍧甸䅖䍄䉁䅁䅁䅂䅁䅁䅍䅄䅁䅁䅯督䅷䅁䅯儶䅯䅁䅯兣䅑䅁䅅䅁䉁䅁䅁兂䅁䅁䅁䅁啩䅷杷允䅁䅁䅑䅁䑁䅁䅷䅁䭁䩁䵳䅁䭁佁䬴䅁䭁䡁䕯䅁䉁䅁䅁允䅁䅁䅕䅁䅁䥁䑄欴䵁䅉䅅䅁䕁䅁䅁睁䵁䅁䅁权捁兄䅁权湄权䅁权㥂䅂䅁允䅁䅁䅅䅁䙁䙁㘶兓䍷祱䅆䍄䉁䅁䅁䅂䅁䅁䅍䅄䅁䅁䅯杰䅷䅁䅯眵䅯䅁䅯睢䅑䅁䅅䅁䉁䅁䅁兂呃䅇坒浄氰䅑杷允䅁䅁䅑䅁䑁䅁䅷䅁䭁䭁䵙䅁䭁佁䭣䅁䭁䡁䕯䅁䉁䅁䅁允䅁䅁䅯睒䅁䅁杷允䅁䅁䅑䅁䑁䅁䅷䅁䭁䭁䵙䅁䭁佁䭣䅁䭁䡁䕁䅁䉁䅁䅁允䅁䅁䅯睒䅁䅁杷允䅁䅁䅑䅁䑁䅁䅷䅁䭁䑁䵕䅁䭁佁䭣䅁䭁䝁䔰䅁䉁䅁䅁允䅁䅁䅕䙅㕧䵴㉨問䵁䅉䅅䅁䕁䅁䅁睁䵁䅁䅁权浃䅄䅁权湄权䅁权㥂䅂䅁允䅁䅁䅅䅁䭁䕁䅣䅁䵁䅉䅅䅁䕁䅁䅁睁䵁䅁䅁权䑃䅄䅁权湄权䅁权瑂䅂䅁允䅁䅁䅅䅁䙁䩁婱婭婭六䄳䍄䉁䅁䅁䅂䅁䅁䅍䅄䅁䅁䅯儳䅷䅁䅯儶䅯䅁䅯睧䅑䅁䅅䅁䉁䅁䅁兂䅁䅁䅁䵁坈䅑杷允䅁䅁䅑䅁䑁䅁䅷䅁䭁䅁䵫䅁䭁佁䭣䅁䭁佁䭷䅁䉁䅁䅁允䅁䅁䅕灰䕶䱉祂歁䵁䅉䅅䅁䕁䅁䅁睁䵁䅁䅁权䩁䅄䅁权湄权䅁权㙂䅂䅁允䅁䅁䅅䅁䙁䑁ㄸ牘䩰䍔䅌䍄䉁䅁䅁䅂䅁䅁䅍䅄䅁䅁䅯杆䅷䅁䅯儶䅯䅁䅯睧䅑䅁䅅䅁䉁䅁䅁兂䅁䅁䅁佁是䅑杷允䅁䅁䅑䅁䑁䅁䅷䅁䭁乁䱕䅁䭁佁䭣䅁䭁䡁䔰䅁䉁䅁䅁允䅁䅁䅕報灪橊潇䵍䵁䅉䅅䅁䕁䅁䅁睁䵁䅁䅁权䑁兄䅁权灄权䅁权獄权䅁允䅁䅁䅅䅁䙁䅁䅁䅁䅁牒䅈䍄䉁䅁䅁䅂䅁䅁䅍䅄䅁䅁䅯朸䅕䅁䅯朵䅯䅁䅯睢䅑䅁䅅䅁䉁䅁䅁杄䵁䅁䅁䅍畁䑁䅧䅍穁䅁䅁䍄䉁䅁䅁䅂䅁䅁䅍䅄䅁䅁䅯元䅷䅁䅯眵䅯䅁䅯䅣䅑䅁䅅䅁䉁䅁䅁兂煃搸乊灙汁䅷杷允䅁䅁䅑䅁䑁䅁䅷䅁䭁䅁䵫䅁䭁佁䭣䅁䭁䡁䔰䅁䉁䅁䅁允䅁䅁䅕穐敖歵䵫啈䵁䅉䅅䅁䕁䅁䅁睁䵁䅁䅁权睁睄䅁权浄权䅁权獄权䅁允䅁䅁䅅䅁佁䅁䅷䅁睁䍁䄴李㉁䑁䅕䅁䵁䅉䅅䅁䕁䅁䅁睁䵁䅁䅁权汄䅄䅁权湄权䅁权療䅂䅁允䅁䅁䅅䅁䙁䍁䡵瑆佮砹䅆䍄䉁䅁䅁䅂䅁䅁䅍䅄䅁䅁䅯杔䅳䅁䅯儶䅯䅁䅯兦䅑䅁䅅䅁䉁䅁䅁兂䅁䅁䅁䩷圷䅑杷允䅁䅁䅑䅁䑁䅁䅷䅁䭁佁䵕䅁䭁佁䭣䅁䭁䡁䕯䅁䉁䅁䅁允䅁䅁䅕䬯确欰椱啄䵁䅉䅅䅁䕁䅁䅁睁䵁䅁䅁权婂睃䅁权畄权䅁权㙂䅂䅁允䅁䅁䅅䅁䙁䅁䅁䅁睄楎䉲䍄䉁䅁䅁䅂䅁䅁䅍䅄䅁䅁䅯儵䅷䅁䅯眵䅯䅁䅯全䅑䅁䅅䅁䉁䅁䅁兂瑂⼵灵搸䵉䅑杷允䅁䅁䅑䅁䑁䅁䅷䅁䭁佁䵕䅁䭁佁䭣䅁䭁䥁䕍䅁䉁䅁䅁允䅁䅁䅕⽺呤㘴扗䕄䵁䅉䅅䅁䕁䅁䅁睁䵁䅁䅁权潃睃䅁权湄权䅁权療䅂䅁允䅁䅁䅅䅁䙁䩁䥬䩳㙸乩⽑䍄䉁䅁䅁䅂䅁䅁䅍䅄䅁䅁䅯䅤䅳䅁䅯眵䅯䅁䅯䄷䅯䅁䅅䅁䉁䅁䅁兂啁歲桦桥楑䅑杷允䅁䅁䅑䅁䑁䅁䅷䅁䭁䝁乳䅁䭁佁䭫䅁䭁䥁䕕䅁䉁䅁䅁允䅁䅁䅕䅁䅁䥁噂唴䵁䅉䅅䅁䕁䅁䅁睁䵁䅁䅁权癄䅁䅁权䉁杁䅁权䙁杁䅁允䅁䅁䅅䅁䙁䡁癵䩪㥐摵䅒䍄䉁䅁䅁䅂䅁䅁䅍䅄䅁䅁䅯兩䅳䅁䅯眵䅯䅁䅯兢䅑䅁䅅䅁䉁䅁䅁兂䩂歗䄸戱㥋睐杷允䅁䅁䅑䅁䑁䅁䅷䅁䭁䥁䱫䅁䭁佁䭣䅁䭁䡁䕯䅁䉁䅁䅁允䅁䅁䅕ㅖ䄫汚㡚樷䴸䅉䅅䅁䕁䅁䅁睁䵁䅁䅁权䩃睃䅁权湄权䅁权硂䅂䅁允䅁䅁䅅䅁䙁佁㝓煘啚敬⼸䍄䉁䅁䅁䅂䅁䅁䅍䅄䅁䅁䅯兩䅳䅁䅯眵䅯䅁䅯睧䅑䅁䅅䅁䉁䅁䅁兂䵂㑵眯橉癢睐杷允䅁䅁䅑䅁䑁䅁䅷䅁䭁䵁䈴䅁䭁䅁䍅䅁䭁䅁䍍䅁䉁䅁䅁允䅁䅁䅕䅎䑭砱朲䕹䵁䅉䅅䅁䕁䅁䅁睁䵁䅁䅁权⭂䅄䅁权湄权䅁权獄权䅁允䅁䅁䅅䅁䙁䝁浃㙶朴瘶⽅䍄䉁䅁䅁䅂䅁䅁䅍䅄䅁䅁䅯杦䅷䅁䅯眵䅯䅁䅯兢䅑䅁䅅䅁䉁䅁䅁兂慃䡁⭴手空睐杷允䅁䅁䅑䅁䑁䅁䅷䅁䭁䡁䴴䅁䭁佁䭣䅁䭁䝁䔸䅁䉁䅁䅁允䅁䅁䅕楙硋支瘹吸䴸䅉䅅䅁䕁䅁䅁睁䵁䅁䅁权⭂䅄䅁权湄权䅁权䙃䅂䅁允䅁䅁䅅䅁䙁䵁扎伯奋偎⽙䍄䉁䅁䅁䅂䅁䅁䅍䅄䅁䅁䅯杤䄰䅁䅯眵䅯䅁䅯兢䅑䅁䅅䅁䉁䅁䅁兂佁汇噩瑃浦睐杷允䅁䅁䅑䅁䑁䅁䅷䅁䭁䡁乑䅁䭁佁䭣䅁䭁䡁䕁䅁䉁䅁䅁允䅁䅁䅕㡱执䵕⭭樸䴸䅉䅅䅁䕁䅁䅁睁䵁䅁䅁权あ兄䅁权湄权䅁权硂䅂䅁允䅁䅁䅅䅁䙁䉁呧杌㡥⽍⽕䍄䉁䅁䅁䅂䅁䅁䅍䅄䅁䅁䅯䄫䅅䅁䅯权䅁䅁䅯䅂䅉䅁䅅䅁䉁䅁䅁兂啂㘴扗佸橁䅑杷允䅁䅁䅑䅁䑁䅁䅷䅁䭁䡁乑䅁䭁佁䭣䅁䭁䥁䕕䅁䉁䅁䅁允䅁䅁䅕ㅔ癥䅣偢稹䴸䅉䅅䅁䕁䅁䅁睁䵁䅁䅁权㉂兄䅁权湄权䅁权䙃䅂䅁允䅁䅁䅅䅁䙁䱁䌸渶㙬甶⽕䍄䉁䅁䅁䅂䅁䅁䅍䅄䅁䅁䅯睳䅷䅁䅯眵䅯䅁䅯䅣䅑䅁䅅䅁䉁䅁䅁兂㑄剈㡅物獈睐杷允䅁䅁䅑䅁䑁䅁䅷䅁䭁䱁䵍䅁䭁佁䭣䅁䭁䡁䕅䅁䉁䅁䅁允䅁䅁䅕㥰啚睯煺䐶䴸䅉䅅䅁䕁䅁䅁睁䵁䅁䅁权㥃睃䅁权湄权䅁权獄权䅁允䅁䅁䅅䅁䭁䕁䅣䅁䵁䅉䅅䅁䕁䅁䅁睁䵁䅁䅁权求睃䅁权灄权䅁权㙂䅂䅁允䅁䅁䅅䅁䙁䅁䅁䅁䅁煕䅸䍄䉁䅁䅁䅂䅁䅁䅍䅄䅁䅁䅯兹䅳䅁䅯朷䅯䅁䅯兦䅑䅁䅅䅁䉁䅁䅁兂䅁䅁䅁䵷慺䅑杷允䅁䅁䅑䅁䑁䅁䅷䅁䭁䕁䵧䅁䭁佁䬴䅁䭁䥁䕕䅁䉁䅁䅁允䅁䅁䅕䅁䅁佁噄〶䵁䅉䅅䅁䕁䅁䅁睁䵁䅁䅁权㥃睃䅁权湄权䅁权䙃䅂䅁允䅁䅁䅅䅁䙁䍁硣䭃捷癗⽷䍄䉁䅁䅁䅂䅁䅁䅍䅄䅁䅁䅯其䅳䅁䅯眵䅯䅁䅯兦䅑䅁䅅䅁䉁䅁䅁兂卂䉵䘶ㄶ䕅䅑杷允䅁䅁䅑䅁䑁䅁䅷䅁䭁佁䵑䅁䭁佁䭣䅁䭁䥁䕍䅁䉁䅁䅁允䅁䅁䅕㉣剩堷⽷䕁䵁䅉䅅䅁䕁䅁䅁睁䵁䅁䅁权呂䅄䅁权湄权䅁权獄权䅁允䅁䅁䅅䅁䙁䅁琴灳瘳⽰⽯䍄䉁䅁䅁䅂䅁䅁䅍䅄䅁䅁䅯睕䅷䅁䅯眵䅯䅁䅯睢䅑䅁䅅䅁䉁䅁䅁兂ぃ䡹⭡确䥯䅑杷允䅁䅁䅑䅁䑁䅁䅷䅁䭁䙁䵍䅁䭁佁䭣䅁䭁䥁䕍䅁䉁䅁䅁允䅁䅁䅕䡶呓䅇坔商䵁䅉䅅䅁䕁䅁䅁睁䵁䅁䅁权䉃睃䅁权湄权䅁权㙂䅂䅁允䅁䅁䅅䅁䙁䙁䅈硉乱朸䄹䍄䉁䅁䅁䅂䅁䅁䅍䅄䅁䅁䅯內䅳䅁䅯眵䅯䅁䅯䅣䅑䅁䅅䅁䉁䅁䅁兂䕁噂但汏偯䅑杷允䅁䅁䅑䅁䑁䅁䅷䅁䭁佁䵧䅁䭁佁䭣䅁䭁䡁䔰䅁䉁䅁䅁允䅁䅁䅕䘫橐婰䕶え䵁䅉䅅䅁䕁䅁䅁睁䵁䅁䅁权ぁ睃䅁权湄权䅁权獄权䅁允䅁䅁䅅䅁䙁䱁佄楕噄⽂⽯䍄䉁䅁䅁䅂䅁䅁䅍䅄䅁䅁䅯䅎䅳䅁䅯眵䅯䅁䅯来䅑䅁䅅䅁䉁䅁䅁兂㕁䱰呍噆偲睶杷允䅁䅁䅑䅁䑁䅁䅷䅁䭁䑁䱑䅁䭁佁䭣䅁䭁䡁䕁䅁䉁䅁䅁允䅁䅁䅕䵦汄䤯椴ぁ䵁䅉䅅䅁䕁䅁䅁睁䵁䅁䅁权ぁ睃䅁权湄权䅁权硂䅂䅁允䅁䅁䅅䅁䙁佁牬穤男材䅂䍄䉁䅁䅁䅂䅁䅁䅍䅄䅁䅁䅯䅱䅳䅁䅯朷䅯䅁䅯䅣䅑䅁䅅䅁䉁䅁䅁兂䅁䅁䅁䱧桘䅑杷允䅁䅁䅑䅁䑁䅁䅷䅁䭁䭁䵫䅁䭁佁䭣䅁䭁䡁䔰䅁䉁䅁䅁允䅁䅁䅕祄則䩍晆ぅ䵁䅉䅅䅁䕁䅁䅁睁䵁䅁䅁权ぁ睃䅁权湄权䅁权㥂䅂䅁允䅁䅁䅅䅁䙁䭁晫噵䵆䅔䅤䍄䉁䅁䅁䅂䅁䅁䅍䅄䅁䅁䅯兕䅷䅁䅯眵䅯䅁䅯兢䅑䅁䅅䅁䉁䅁䅁兂慂䑚晶㑔挰䅑杷允䅁䅁䅑䅁䑁䅁䅷䅁䭁䙁䵉䅁䭁佁䭣䅁䭁䝁䔰䅁䉁䅁䅁允䅁䅁䅕琸乊桙奂ぇ䵁䅉䅅䅁䕁䅁䅁睁䵁䅁䅁权剂䅄䅁权湄权䅁权㙂䅂䅁允䅁䅁䅅䅁䙁䅁䍷㑋坣南䅖䍄䉁䅁䅁䅂䅁䅁䅍䅄䅁䅁䅯兕䅷䅁䅯眵䅯䅁䅯䅣䅑䅁䅅䅁䉁䅁䅁兂兂婪畤杅慍䅑杷允䅁䅁䅑䅁䑁䅁䅷䅁䭁䵁䰰䅁䭁佁䭣䅁䭁佁䭷䅁䉁䅁䅁允䅁䅁䅕⼲⭬牡へぃ䵁䅉䅅䅁䕁䅁䅁睁䵁䅁䅁权畄兄䅁权湄权䅁权瑂䅂䅁允䅁䅁䅅䅁䙁偁湃歸㍳晩⽭</t>
  </si>
  <si>
    <t>䍄䉁䅁䅁䅂䅁䅁䅍䅄䅁䅁䅯兺䅳䅁䅯眵䅯䅁䅯睧䅑䅁䅅䅁䉁䅁䅁兂敃㘷䝦穓啣䅑杷允䅁䅁䅑䅁䑁䅁䅷䅁䭁䱁䵯䅁䭁佁䬴䅁䭁䝁䔰䅁䉁䅁䅁允䅁䅁䅕䅁䅁䕁畄欶䵁䅉䅅䅁䕁䅁䅁睁䵁䅁䅁权敃兄䅁权湄权䅁权獄权䅁允䅁䅁䅅䅁䙁䵁䴳䵺䵺䉺䄱䍄䉁䅁䅁䅂䅁䅁䅍䅄䅁䅁䅯睮䄰䅁䅯眵䅯䅁䅯䄷䅯䅁䅅䅁䉁䅁䅁兂潂敫㠱穐塕䅑杷允䅁䅁䅑䅁䑁䅁䅷䅁䭁䅁乍䅁䭁佁䭫䅁䭁䝁䔸䅁䉁䅁䅁允䅁䅁䅕䅁䅁䅁䩁捴䵁䅉䅅䅁䕁䅁䅁睁䵁䅁䅁权十兄䅁权畄权䅁权䑃䅂䅁允䅁䅁䅅䅁䙁䅁䅁䅁允癩䄱䍄䉁䅁䅁䅂䅁䅁䅍䅄䅁䅁䅯睮䄰䅁䅯眵䅯䅁䅯睢䅑䅁䅅䅁䉁䅁䅁兂䥂場啯歲晣䅑杷允䅁䅁䅑䅁䑁䅁䅷䅁䭁䉁倴䅁䭁佁䬴䅁䭁䡁䕅䅁䉁䅁䅁允䅁䅁䅕䅁䅁䵁呃䔸䵁䅉䅅䅁䕁䅁䅁睁䵁䅁䅁权㍁睃䅁权畄权䅁权硂䅂䅁允䅁䅁䅅䅁䙁䅁䅁䅁䅄晤䅖䍄䉁䅁䅁䅂䅁䅁䅍䅄䅁䅁䅯杮䄰䅁䅯眵䅯䅁䅯䅣䅑䅁䅅䅁䉁䅁䅁兂獃䙈歰ㅏ洸䅑杷允䅁䅁䅑䅁䑁䅁䅷䅁䭁䩁临䅁䭁佁䭣䅁䭁䡁䕅䅁䉁䅁䅁允䅁䅁䅕瑃橥䑣䬰う䵁䅉䅅䅁䕁䅁䅁睁䵁䅁䅁权桁䅁䅁权䉁杁䅁权䙁杁䅁允䅁䅁䅅䅁䙁䥁坣挲㌷㥉䅊䍄䉁䅁䅁䅂䅁䅁䅍䅄䅁䅁䅯杹䄰䅁䅯儶䅯䅁䅯睢䅑䅁䅅䅁䉁䅁䅁兂䅁䅁䅁䥫睉兑杷允䅁䅁䅑䅁䑁䅁䅷䅁䭁䩁丸䅁䭁佁䭣䅁䭁䥁䕕䅁䉁䅁䅁允䅁䅁䅕䑔䩥坑汃ぉ䵁䅉䅅䅁䕁䅁䅁睁䵁䅁䅁权䭃䅄䅁权畄权䅁权㙂䅂䅁允䅁䅁䅅䅁䙁䅁䅁䅁杄攫䅰䍄䉁䅁䅁䅂䅁䅁䅍䅄䅁䅁䅯条䄰䅁䅯儶䅯䅁䅯兦䅑䅁䅅䅁䉁䅁䅁兂䅁䅁䅁䅅乯兑杷允䅁䅁䅑䅁䑁䅁䅷䅁䭁䩁临䅁䭁佁䭣䅁䭁䡁䔰䅁䉁䅁䅁允䅁䅁䅕呦ㄸ牘䩰䕉䵁䅉䅅䅁䕁䅁䅁睁䵁䅁䅁权晃兄䅁权湄权䅁权㥂䅂䅁允䅁䅁䅅䅁䙁䩁瘷㡰䱚硎䅸䍄䉁䅁䅁䅂䅁䅁䅍䅄䅁䅁䅯児䅷䅁䅯眵䅯䅁䅯䄷䅯䅁䅅䅁䉁䅁䅁兂硂積兲婋礳睐杷允䅁䅁䅑䅁䑁䅁䅷䅁䭁䑁䴰䅁䭁佁䭣䅁䭁䝁䔸䅁䉁䅁䅁允䅁䅁䅕灰摊潶搱吶䴸䅉䅅䅁䕁䅁䅁睁䵁䅁䅁权㥁䅄䅁权湄权䅁权㥂䅂䅁允䅁䅁䅅䅁䙁偁甶䕺ぃ偑⽁䍄䉁䅁䅁䅂䅁䅁䅍䅄䅁䅁䅯全䅷䅁䅯眵䅯䅁䅯睢䅑䅁䅅䅁䉁䅁䅁兂ぃ䡹⭡ㅮ畯䅑杷允䅁䅁䅑䅁䑁䅁䅷䅁䭁䩁䱧䅁䭁佁䭣䅁䭁䡁䕁䅁䉁䅁䅁允䅁䅁䅕敥浫免獩䕅䵁䅉䅅䅁䕁䅁䅁睁䵁䅁䅁权奃睃䅁权湄权䅁权㥂䅂䅁允䅁䅁䅅䅁䙁偁㥔䠱灪杊䄱䍄䉁䅁䅁䅂䅁䅁䅍䅄䅁䅁䅯眲䄰䅁䅯眵䅯䅁䅯睢䅑䅁䅅䅁䉁䅁䅁兂晄㑔堲灢扉䅑杷允䅁䅁䅑䅁䑁䅁䅷䅁䭁乁乳䅁䭁佁䭣䅁䭁䡁䕁䅁䉁䅁䅁允䅁䅁䅕䡶呓䅇坒䕆䵁䅉䅅䅁䕁䅁䅁睁䵁䅁䅁权祄兂䅁权灄权䅁权瑂䅂䅁允䅁䅁䅅䅁䙁䅁䅁䅁䅁瑡䅨䍄䉁䅁䅁䅂䅁䅁䅍䅄䅁䅁䅯眲䄰䅁䅯眵䅯䅁䅯全䅑䅁䅅䅁䉁䅁䅁兂䕁杖琴桳唰䅑杷允䅁䅁䅑䅁䑁䅁䅷䅁䭁䍁䅅䅁䭁䅁䅑䅁䭁䅁䍑䅁䉁䅁䅁允䅁䅁䅕䅁䅁䅧㡤步䵅䅉䅅䅁䕁䅁䅁睁䵁䅁䅁权䥂䅁䅁权䕁䅁䅁权䕁杁䅁允䅁䅁䅅䅁䙁䅁䅁䅁浄䠫䉊䍄䉁䅁䅁䅂䅁䅁䅍䅄䅁䅁䅯朵䅷䅁䅯朷䅯䅁䅯䅣䅑䅁䅅䅁䉁䅁䅁兂䅁䅁䅁偧婦䅑杷允䅁䅁䅑䅁䑁䅁䅷䅁䭁乁乳䅁䭁佁䭣䅁䭁䥁䕍䅁䉁䅁䅁允䅁䅁䅕灳瘳㡰䱢ぅ䵁䅉䅅䅁䕁䅁䅁睁䵁䅁䅁权奁睄䅁权潄权䅁权硂䅂䅁允䅁䅁䅅䅁䭁䕁䅣䅁䵁䅉䅅䅁䕁䅁䅁睁䵁䅁䅁权扄兄䅁权湄权䅁权㥂䅂䅁允䅁䅁䅅䅁䙁䝁剩堷⽷兎䄵䍄䉁䅁䅁䅂䅁䅁䅍䅄䅁䅁䅯睏䅷䅁䅯眵䅯䅁䅯睢䅑䅁䅅䅁䉁䅁䅁兂求奇祴⽉杈睐杷允䅁䅁䅑䅁䑁䅁䅷䅁䭁䍁倸䅁䭁䉁䜸䅁䭁䍁䝁䅁䉁䅁䅁允䅁䅁䅯杫䄸䅁杷允䅁䅁䅑䅁䑁䅁䅷䅁䭁䑁䵳䅁䭁佁䭣䅁䭁䥁䕕䅁䉁䅁䅁允䅁䅁䅕㕖橓癗䙏吰䴸䅉䅅䅁䕁䅁䅁睁䵁䅁䅁权㝁䅄䅁权湄权䅁权䑃䅂䅁允䅁䅁䅅䅁䙁偁䍣呤㙕畷⽣䍄䉁䅁䅁䅂䅁䅁䅍䅄䅁䅁䅯睏䅷䅁䅯眵䅯䅁䅯兦䅑䅁䅅䅁䉁䅁䅁兂权椴䡌捙汶睐杷允䅁䅁䅑䅁䑁䅁䅷䅁䭁乁䱫䅁䭁佁䭣䅁䭁䡁䕁䅁䉁䅁䅁允䅁䅁䅕祢楇畷汅啄䵁䅉䅅䅁䕁䅁䅁睁䵁䅁䅁权婄睃䅁权湄权䅁权硂䅂䅁允䅁䅁䅅䅁䙁䩁呎㠴畭䅗䄱䍄䉁䅁䅁䅂䅁䅁䅍䅄䅁䅁䅯光䄰䅁䅯眵䅯䅁䅯䅣䅑䅁䅅䅁䉁䅁䅁兂䵂㑎䉬余奕䅑杷允䅁䅁䅑䅁䑁䅁䅷䅁䭁䍁久䅁䭁佁䭣䅁䭁䡁䕅䅁䉁䅁䅁允䅁䅁䅕䑗ね䡹⭙䕇䵁䅉䅅䅁䕁䅁䅁睁䵁䅁䅁权睁睄䅁权畄权䅁权療䅂䅁允䅁䅁䅅䅁䙁䅁䅁䅁䅄⭉䅰䍄䉁䅁䅁䅂䅁䅁䅍䅄䅁䅁䅯兕䅁䅁䅯充䅁䅁䅯䅂䅉䅁䅅䅁䉁䅁䅁杄啁䅁䅁杍穁䑁䅕䅏硁䑁䅉䅍睁䑁䅁䅁䵁䅉䅅䅁䕁䅁䅁睁䵁䅁䅁权䩃睃䅁权畄权䅁权硂䅂䅁允䅁䅁䅅䅁䙁䅁䅁䅁杄畯䅊䍄䉁䅁䅁䅂䅁䅁䅍䅄䅁䅁䅯朲䅳䅁䅯眵䅯䅁䅯䄷䅯䅁䅅䅁䉁䅁䅁兂䍁㑋坣唲嘴䅷杷允䅁䅁䅑䅁䑁䅁䅷䅁䭁乁䱯䅁䭁佁䭣䅁䭁䡁䕁䅁䉁䅁䅁允䅁䅁䅕硫䕧杖琴捈䵁䅉䅅䅁䕁䅁䅁睁䵁䅁䅁权啂䅄䅁权湄权䅁权瑂䅂䅁允䅁䅁䅅䅁䙁佁佔䤵㝎摘⽥䍄䉁䅁䅁䅂䅁䅁䅍䅄䅁䅁䅯杒䅳䅁䅯朷䅯䅁䅯䄷䅯䅁䅅䅁䉁䅁䅁权䡂䅁䅁䍄䉁䅁䅁䅂䅁䅁䅍䅄䅁䅁䅯䅬䅳䅁䅯儶䅯䅁䅯兣䅑䅁䅅䅁䉁䅁䅁兂䅁䅁䅁䅁敄䅑杷允䅁䅁䅑䅁䑁䅁䅷䅁䭁䅁义䅁䭁佁䬴䅁䭁䡁䕅䅁䉁䅁䅁允䅁䅁䅕䅁䅁佁㑂啁䵅䅉䅅䅁䕁䅁䅁睁䵁䅁䅁权ㅁ睃䅁权畄权䅁权療䅂䅁允䅁䅁䅅䅁䙁䅁䅁䅁杄偳䅖䍄䉁䅁䅁䅂䅁䅁䅍䅄䅁䅁䅯䅖䅷䅁䅯眵䅯䅁䅯来䅑䅁䅅䅁䉁䅁䅁兂摄吱ㅵ䕋㥺睶杷允䅁䅁䅑䅁䑁䅁䅷䅁䭁䙁䵑䅁䭁佁䭣䅁䭁䡁䕅䅁䉁䅁䅁允䅁䅁䅕破⭸㝩填㡁䵁䅉䅅䅁䕁䅁䅁睁䵁䅁䅁权扃䅁䅁权䉁杁䅁权䍁杁䅁允䅁䅁䅅䅁䙁佁湅潄佁畲䅖䍄䉁䅁䅁䅂䅁䅁䅍䅄䅁䅁䅯睕䄰䅁䅯眵䅯䅁䅯兢䅑䅁䅅䅁䉁䅁䅁兂㉄䙋偹癷䙕䅑杷允䅁䅁䅑䅁䑁䅁䅷䅁䭁佁䱷䅁䭁佁䭫䅁䭁佁䭷䅁䉁䅁䅁允䅁䅁䅕䅁䅁䅁獄䕳䵁䅉䅅䅁䕁䅁䅁睁䵁䅁䅁权呂兄䅁权湄权䅁权療䅂䅁允䅁䅁䅅䅁䙁䝁光䑗ね䉓䅨䍄䉁䅁䅁䅂䅁䅁䅍䅄䅁䅁䅯䅴䅅䅁䅯权䅁䅁䅯䅂䅉䅁䅅䅁䉁䅁䅁兂佂桙奂扏䥔睐杷允䅁䅁䅑䅁䑁䅁䅷䅁䭁䙁乍䅁䭁佁䭣䅁䭁䡁䕯䅁䉁䅁䅁允䅁䅁䅕䡰㥁瑃橣歇䵁䅉䅅䅁䕁䅁䅁睁䵁䅁䅁权奂兄䅁权湄权䅁权㙂䅂䅁允䅁䅁䅅䅁䙁䭁捷浗㝑砳䅖䍄䉁䅁䅁䅂䅁䅁䅍䅄䅁䅁䅯睕䄰䅁䅯眵䅯䅁䅯䅣䅑䅁䅅䅁䉁䅁䅁兂塄㍯㥁瑃扣䅑杷允䅁䅁䅑䅁䑁䅁䅷䅁䭁䙁乍䅁䭁佁䭣䅁䭁䡁䕅䅁䉁䅁䅁允䅁䅁䅕䭃捷浗㝓歇䵁䅉䅅䅁䕁䅁䅁睁䵁䅁䅁权呂兄䅁权湄权䅁权䙃䅂䅁允䅁䅁䅅䅁䙁乁倹婪畤楅䅎䍄䉁䅁䅁䅂䅁䅁䅍䅄䅁䅁䅯杇䅳䅁䅯眵䅯䅁䅯睢䅑䅁䅅䅁䉁䅁䅁兂塁挲㌷⭕晍䅑杷允䅁䅁䅑䅁䑁䅁䅷䅁䭁䉁䱳䅁䭁佁䭣䅁䭁䝁䔸䅁䉁䅁䅁允䅁䅁䅕場啯歲桥㡌䵁䅉䅅䅁䕁䅁䅁睁䵁䅁䅁权慁睃䅁权湄权䅁权䙃䅂䅁允䅁䅁䅅䅁䙁䉁䑋䵷桱卂䅚䍄䉁䅁䅁䅂䅁䅁䅍䅄䅁䅁䅯兴䅷䅁䅯眵䅯䅁䅯兢䅑䅁䅅䅁䉁䅁䅁兂浂浚浚浚䩙䅑杷允䅁䅁䅑䅁䑁䅁䅷䅁䭁䱁䵕䅁䭁佁䭣䅁䭁䡁䔰䅁䉁䅁䅁允䅁䅁䅕挲㌷⭕汏商䵁䅉䅅䅁䕁䅁䅁睁䵁䅁䅁权摄睃䅁权湄权䅁权獄权䅁允䅁䅁䅅䅁䙁䕁穳㥏㔶朵䅒䍄䉁䅁䅁䅂䅁䅁䅍䅄䅁䅁䅯眴䅷䅁䅯朷䅯䅁䅯全䅑䅁䅅䅁䉁䅁䅁兂䅁䅁䅁佫㜯䅑杷允䅁䅁䅑䅁䑁䅁䅷䅁䭁乁䰰䅁䭁佁䭣䅁䭁䝁䔰䅁䉁䅁䅁允䅁䅁䅕呲煌挲㍯問䵁䅉䅅䅁䕁䅁䅁睁䵁䅁䅁权睁睃䅁权湄权䅁权獄权䅁允䅁䅁䅅䅁䙁䍁䡵瑆佮眹䅶䍄䉁䅁䅁䅂䅁䅁䅍䅄䅁䅁䅯䅍䅳䅁䅯眵䅯䅁䅯兢䅑䅁䅅䅁䉁䅁䅁兂汁潂噇睑味䅑杷允䅁䅁䅑䅁䑁䅁䅷䅁䭁䑁䱁䅁䭁佁䭣䅁䭁䝁䔸䅁䉁䅁䅁允䅁䅁䅕㘱睎児塯啉䵁䅉䅅䅁䕁䅁䅁睁䵁䅁䅁权睁睃䅁权湄权䅁权䙃䅂䅁允䅁䅁䅅䅁䙁䭁睒児塲祉䅂䍄䉁䅁䅁䅂䅁䅁䅍䅄䅁䅁䅯兪䄰䅁䅯眵䅯䅁䅯兢䅑䅁䅅䅁䉁䅁䅁兂㉃⼸唳䍥畫䅑杷允䅁䅁䅑䅁䑁䅁䅷䅁䭁䑁乑䅁䭁佁䭫䅁䭁䡁䕯䅁䉁䅁䅁允䅁䅁䅕䅁䅁䵁剄〰䵁䅉䅅䅁䕁䅁䅁睁䵁䅁䅁权乃兄䅁权湄权䅁权硂䅂䅁允䅁䅁䅅䅁䙁䭁硲欰椱䍅䅨䍄䉁䅁䅁䅂䅁䅁䅍䅄䅁䅁䅯眸䅷䅁䅯眵䅯䅁䅯䄷䅯䅁䅅䅁䉁䅁䅁权䡂䅁䅁䍄䉁䅁䅁䅂䅁䅁䅍䅄䅁䅁䅯䅴䅳䅁䅯朷䅯䅁䅯来䅑䅁䅅䅁䉁䅁䅁兂䅁䅁䅁䭧䠯䅑杷允䅁䅁䅑䅁䑁䅁䅷䅁䭁偁䵍䅁䭁佁䭣䅁䭁䝁䔰䅁䉁䅁䅁允䅁䅁䅯睒䅁䅁杷允䅁䅁䅑䅁䑁䅁䅷䅁䭁偁䵍䅁䭁佁䭣䅁䭁䝁䔸䅁䉁䅁䅁允䅁䅁䅕㡪ㅌ䙋偹爴䴸䅉䅅䅁䕁䅁䅁睁䵁䅁䅁权穄䅄䅁权湄权䅁权㙂䅂䅁允䅁䅁䅅䅁䙁䵁䭈啯㉗眸䅄䍄䉁䅁䅁䅂䅁䅁䅍䅄䅁䅁䅯眸䅷䅁䅯眵䅯䅁䅯䅣䅑䅁䅅䅁䉁䅁䅁兂䅁䅁䅁䅁奄睐杷允䅁䅁䅑䅁䑁䅁䅷䅁䭁䙁䉕䅁䭁䅁䅑䅁䭁䅁䅕䅁䉁䅁䅁允䅁䅁䅕䅁䅁佁潈䕢䵅䅉䅅䅁䕁䅁䅁睁䵁䅁䅁权啃䅄䅁权畄权䅁权䙃䅂䅁允䅁䅁䅅䅁䙁䅁䅁䅁䅃㥯䄹䍄䉁䅁䅁䅂䅁䅁䅍䅄䅁䅁䅯眸䅷䅁䅯眵䅯䅁䅯兦䅑䅁䅅䅁䉁䅁䅁兂卂䉵䘶ㄶ䥅䅑杷允䅁䅁䅑䅁䑁䅁䅷䅁䭁䉁䵉䅁䭁佁䭣䅁䭁䝁䔸䅁䉁䅁䅁允䅁䅁䅕婪畤潅䅐䕄䵁䅉䅅䅁䕁䅁䅁睁䵁䅁䅁权十䅄䅁权湄权䅁权睂䅂䅁允䅁䅁䅅䅁䙁䙁乃㉬匴硁䅪䍄䉁䅁䅁䅂䅁䅁䅍䅄䅁䅁䅯睲䅳䅁䅯眵䅯䅁䅯兢䅑䅁䅅䅁䉁䅁䅁兂煂䡶呓䅇䅑䅑杷允䅁䅁䅑䅁䑁䅁䅷䅁䭁䭁䰸䅁䭁佁䭣䅁䭁䝁䔸䅁䉁䅁䅁允䅁䅁䅕匳䝑婧䑖稹䴸䅉䅅䅁䕁䅁䅁睁䵁䅁䅁权歁睄䅁权潄权䅁权㥂䅂䅁允䅁䅁䅅䅁佁䅁䄴䅁瑁䑁䅑杌睁䑁䅫睎䅁䅁杷允䅁䅁䅑䅁䑁䅁䅷䅁䭁䭁䰸䅁䭁佁䭣䅁䭁䡁䕯䅁䉁䅁䅁允䅁䅁䅕㥉㕶浦㡱䐳䴸䅉䅅䅁䕁䅁䅁睁䵁䅁䅁权癃睃䅁权湄权䅁权硂䅂䅁允䅁䅁䅅䅁䙁䙁乃㉬匴㥧⽧䍄䉁䅁䅁䅂䅁䅁䅍䅄䅁䅁䅯八䅁䅁䅯充䅁䅁䅯兂䅁䅁䅅䅁䉁䅁䅁杄啁䅁䅁免ㅁ䑁䅧免睁䑁䅁䅍睁䑁䅁䅁䵁䅉䅅䅁䕁䅁䅁睁䵁䅁䅁权䍁兄䅁权湄权䅁权獄权䅁允䅁䅁䅅䅁䙁䡁啳歲桦極䅖䍄䉁䅁䅁䅂䅁䅁䅍䅄䅁䅁䅯朳䄰䅁䅯朷䅯䅁䅯兢䅑䅁䅅䅁䉁䅁䅁兂䅁䅁䅁佁䍃䅑杷允䅁䅁䅑䅁䑁䅁䅷䅁䭁䅁义䅁䭁佁䭣䅁䭁䡁䕅䅁䉁䅁䅁允䅁䅁䅕㙹䙆癴㥐ぉ䵁䅉䅅䅁䕁䅁䅁睁䵁䅁䅁权䍁兄䅁权湄权䅁权䑃䅂䅁允䅁䅁䅅䅁䙁䕁䵯楁䡵楖䅒䍄䉁䅁䅁䅂䅁䅁䅍䅄䅁䅁䅯睰䅷䅁䅯眵䅯䅁䅯来䅑䅁䅅䅁䉁䅁䅁兂㥁瑃橥䑣䈰䅑杷允䅁䅁䅑䅁䑁䅁䅷䅁䭁䭁䵣䅁䭁佁䭣䅁䭁䡁䕁䅁䉁䅁䅁允䅁䅁䅕癱午坔光䑱䴸䅉䅅䅁䕁䅁䅁睁䵁䅁䅁权湃䅄䅁权湄权䅁权㥂䅂䅁允䅁䅁䅅䅁䙁䭁䠵場啯杲䅤䍄䉁䅁䅁䅂䅁䅁䅍䅄䅁䅁䅯共䅳䅁䅯眵䅯䅁䅯兢䅑䅁䅅䅁䉁䅁䅁兂剄瑉㕶畦塯䅑杷允䅁䅁䅑䅁䑁䅁䅷䅁䭁䱁䱧䅁䭁佁䭫䅁䭁䥁䕍䅁䉁䅁䅁允䅁䅁䅕䅁䅁䥁⭃歺䵁䅉䅅䅁䕁䅁䅁睁䵁䅁䅁权䙁兄䅁权畄权䅁权硂䅂䅁允䅁䅁䅅䅁䙁䅁䅁䅁杄晙䅚䍄䉁䅁䅁䅂䅁䅁䅍䅄䅁䅁䅯共䅳䅁䅯眵䅯䅁䅯全䅑䅁䅅䅁䉁䅁䅁兂㕂匶硙佃桷䅑杷允䅁䅁䅍䅁䑁䅁䅷䅁䭁䉁倴䅁䭁䉁䜴䅁䉁䅁䅁允䅁䅁䅯䅘䅙䅁杷允䅁䅁䅑䅁䑁䅁䅷䅁䭁佁䰴䅁䭁佁䭣䅁䭁䡁䕯䅁䉁䅁䅁允䅁䅁䅕匶硙䭃捷䕄䵁䅉䅅䅁䕁䅁䅁睁䵁䅁䅁权畄睃䅁权湄权䅁权䑃䅂䅁允䅁䅁䅅䅁䙁䉁䑋䵷桱剒䅰䍄䉁䅁䅁䅂䅁䅁䅍䅄䅁䅁䅯光䅷䅁䅯朷䅯䅁䅯睧䅑䅁䅅䅁䉁䅁䅁兂䅁䅁䅁佷杲䅑杷允䅁䅁䅑䅁䑁䅁䅷䅁䭁䱁䵣䅁䭁佁䭣䅁䭁䝁䔸䅁䉁䅁䅁允䅁䅁䅕歯㉗⼸唳歆䵁䅉䅅䅁䕁䅁䅁睁䵁䅁䅁权㍃䅄䅁权湄权䅁权㙂䅂䅁允䅁䅁䅅䅁䙁䵁䴳䵺䵺䉔䅚䍄䉁䅁䅁䅂䅁䅁䅍䅄䅁䅁䅯睴䅷䅁䅯眵䅯䅁䅯睧䅑䅁䅅䅁䉁䅁䅁兂坃㑑獴⼵噳䅑杷允䅁䅁䅑䅁䑁䅁䅷䅁䭁䱁䵣䅁䭁佁䭣䅁䭁䡁䔰䅁䉁䅁䅁允䅁䅁䅕余兘瑉㕶歄䵁䅉䅅䅁䕁䅁䅁睁䵁䅁䅁权䍂睃䅁权湄权䅁权獄权䅁允䅁䅁䅅䅁䙁䍁搯䅊䉡公䅬䍄䉁䅁䅁䅂䅁䅁䅍䅄䅁䅁䅯村䅳䅁䅯眵䅯䅁䅯兢䅑䅁䅅䅁䉁䅁䅁兂歂㥏倹婪兣䅑杷允䅁䅁䅑䅁䑁䅁䅷䅁䭁䕁䱉䅁䭁佁䭣䅁䭁䡁䕯䅁䉁䅁䅁允䅁䅁䅕⽷潕䥘䌯含䴸䅉䅅䅁䕁䅁䅁睁䵁䅁䅁权呃睃䅁权湄权䅁权睂䅂䅁允䅁䅁䅅䅁䙁䝁渳㘫确朰䄯䍄䉁䅁䅁䅂䅁䅁䅍䅄䅁䅁䅯䅨䅷䅁䅯儶䅯䅁䅯睧䅑䅁䅅䅁䉁䅁䅁兂䅁䅁䅁䙧婄䅷杷允䅁䅁䅑䅁䑁䅁䅷䅁䭁䕁䱉䅁䭁佁䭣䅁䭁䡁䕁䅁䉁䅁䅁允䅁䅁䅕噎㘶兓䍷歈䵁䅉䅅䅁䕁䅁䅁睁䵁䅁䅁权あ睃䅁权畄权䅁权獄权䅁允䅁䅁䅅䅁䙁䅁䅁䅁䅃⬶䅆䍄䉁䅁䅁䅂䅁䅁䅍䅄䅁䅁䅯村䅳䅁䅯眵䅯䅁䅯睧䅑䅁䅅䅁䉁䅁䅁兂浃㡭村䡳睌睐杷允䅁䅁䅑䅁䑁䅁䅷䅁䭁䅁䵁䅁䭁佁䭣䅁䭁䡁䕯䅁䉁䅁䅁允䅁䅁䅕䅁䅁䅁䅁歆䵁䅉䅅䅁䕁䅁䅁睁䵁䅁䅁权䵃睃䅁权湄权䅁权睂䅂䅁允䅁䅁䅅䅁䙁䩁䔳卡敐倯⽷䍄䉁䅁䅁䅂䅁䅁䅍䅄䅁䅁䅯䅁䅷䅁䅯眵䅯䅁䅯兣䅑䅁䅅䅁䉁䅁䅁兂乄䵺䵺䵺乷䅑杷允䅁䅁䅑䅁䑁䅁䅷䅁䭁䅁䵁䅁䭁佁䭣䅁䭁䡁䔰䅁䉁䅁䅁允䅁䅁䅕報灪橊䥅䐷䴸䅉䅅䅁䕁䅁䅁睁䵁䅁䅁权睂䅄䅁权湄权䅁权獄权䅁允䅁䅁䅅䅁䙁䅁畏乱䭊兄䅂䍄䉁䅁䅁䅂䅁䅁䅍䅄䅁䅁䅯睢䅷䅁䅯眵䅯䅁䅯兢䅑䅁䅅䅁䉁䅁䅁兂䕃乌浺晓瑶睐杷允䅁䅁䅑䅁䑁䅁䅷䅁䭁䡁乣䅁䭁佁䭫䅁䭁佁䭷䅁䉁䅁䅁允䅁䅁䅕䅁䅁䅁獁㡬䵁䅉䅅䅁䕁䅁䅁睁䵁䅁䅁权㥁睃䅁权畄权䅁权㙂䅂䅁允䅁䅁䅅䅁䙁䅁䅁䅁䅃⭵䄱䍄䉁䅁䅁䅂䅁䅁䅍䅄䅁䅁䅯䅣䅷䅁䅯眵䅯䅁䅯兢䅑䅁䅅䅁䉁䅁䅁兂流偹杦穇䄸䅑杷允䅁䅁䅑䅁䑁䅁䅷䅁䭁䝁䴴䅁䭁佁䭣䅁䭁䝁䔸䅁䉁䅁䅁允䅁䅁䅕歲桦桥畓商䵁䅉䅅䅁䕁䅁䅁睁䵁䅁䅁权睂䅄䅁权湄权䅁权療䅂䅁允䅁䅁䅅䅁䙁䱁䥤䱬婊䅘䅆䍄䉁䅁䅁䅂䅁䅁䅍䅄䅁䅁䅯䅣䅷䅁䅯眵䅯䅁䅯来䅑䅁䅅䅁䉁䅁䅁兂㕁琷支噵䉍䅑杷允䅁䅁䅑䅁䑁䅁䅷䅁䭁䝁䴸䅁䭁佁䭣䅁䭁䥁䕕䅁䉁䅁䅁允䅁䅁䅕䍙汇䉥留䐸䴸䅉䅅䅁䕁䅁䅁睁䵁䅁䅁权睂䅄䅁权湄权䅁权䙃䅂䅁允䅁䅁䅅䅁䙁佁䵭偕䭔䅣䅎䍄䉁䅁䅁䅂䅁䅁䅍䅄䅁䅁䅯兕䅁䅁䅯允䅉䅁䅯睁䅉䅁䅅䅁䉁䅁䅁兂晁㐱煚收煈䅑杷允䅁䅁䅑䅁䑁䅁䅷䅁䭁䡁䵁䅁䭁佁䭣䅁䭁䥁䕍䅁䉁䅁䅁允䅁䅁䅕佨剡坴䍄歁䵁䅉䅅䅁䕁䅁䅁睁䵁䅁䅁权慁䅄䅁权湄权䅁权獄权䅁允䅁䅁䅅䅁䙁䡁焹䡶呓假⽓䍄䉁䅁䅁䅂䅁䅁䅍䅄䅁䅁䅯杇䅷䅁䅯眵䅯䅁䅯兢䅑䅁䅅䅁䉁䅁䅁兂浃㡭村䡳が睶杷允䅁䅁䅑䅁䑁䅁䅷䅁䭁䩁乳䅁䭁佁䭫䅁䭁䝁䔰䅁䉁䅁䅁允䅁䅁䅕䅁䅁䥁湂猲䵁䅉䅅䅁䕁䅁䅁睁䵁䅁䅁权婁䅄䅁权湄权䅁权療䅂䅁允䅁䅁䅅䅁䙁䕁㍷啩杆呒䅆䍄䉁䅁䅁䅂䅁䅁䅍䅄䅁䅁䅯兇䅷䅁䅯眵䅯䅁䅯䅣䅑䅁䅅䅁䉁䅁䅁兂㕁䵴㉨汶瘸䅑杷允䅁䅁䅑䅁䑁䅁䅷䅁䭁䉁䵯䅁䭁佁䭣䅁䭁䡁䕅䅁䉁䅁䅁允䅁䅁䅕積積積積獆䵁䅉䅅䅁䕁䅁䅁睁䵁䅁䅁权慁䅄䅁权湄权䅁权㥂䅂䅁允䅁䅁䅅䅁䙁䡁㥅瑃橥佣⽕䍄䉁䅁䅁䅂䅁䅁䅍䅄䅁䅁䅯䅘䅳䅁䅯眵䅯䅁䅯兢䅑䅁䅅䅁䉁䅁䅁兂⽂牡へ硫摧䅑杷允䅁䅁䅑䅁䑁䅁䅷䅁䭁䝁䵅䅁䭁佁䭣䅁䭁䝁䔸䅁䉁䅁䅁允䅁䅁䅕歬䱏佢㝣䕋䵁䅉䅅䅁䕁䅁䅁睁䵁䅁䅁权㡄䅄䅁权湄权䅁权療䅂䅁允䅁䅁䅅䅁䙁乁㑖匶硙䅃䅨䍄䉁䅁䅁䅂䅁䅁䅍䅄䅁䅁䅯䄯䅷䅁䅯眵䅯䅁䅯兣䅑䅁䅅䅁䉁䅁䅁兂坂楄礲坮嘸䅑杷允䅁䅁䅑䅁䑁䅁䅷䅁䭁偁䵷䅁䭁佁䭣䅁䭁䥁䕕䅁䉁䅁䅁允䅁䅁䅕へ㍳啩杆歂䵁䅉䅅䅁䕁䅁䅁睁䵁䅁䅁权㝃䅄䅁权湄权䅁权硂䅂䅁允䅁䅁䅅䅁䙁偁湃歸㍳剃䄵䍄䉁䅁䅁䅂䅁䅁䅍䅄䅁䅁䅯眶䄰䅁䅯眵䅯䅁䅯䅣䅑䅁䅅䅁䉁䅁䅁兂硁㙉圯做潉䅑杷允䅁䅁䅑䅁䑁䅁䅷䅁䭁佁乳䅁䭁佁䭣䅁䭁䡁䕅䅁䉁䅁䅁允䅁䅁䅕潡摺慙䕥歉䵁䅉䅅䅁䕁䅁䅁睁䵁䅁䅁权牄兄䅁权湄权䅁权䑃䅂䅁允䅁䅁䅅䅁䙁䑁慮慴䭥杏䅴䍄䉁䅁䅁䅂䅁䅁䅍䅄䅁䅁䅯䄷䅳䅁䅯眵䅯䅁䅯兢䅑䅁䅅䅁䉁䅁䅁兂扁㥌欰潂䍅䅑杷允䅁䅁䅑䅁䑁䅁䅷䅁䭁䍁䵷䅁䭁佁䭫䅁䭁佁䭷䅁䉁䅁䅁允䅁䅁䅕䅁䅁䅁奁唱䵁䅉䅅䅁䕁䅁䅁睁䵁䅁䅁权獄睃䅁权湄权䅁权療䅂䅁允䅁䅁䅅䅁䙁䍁睇浣剩儷䅬䍄䉁䅁䅁䅂䅁䅁䅍䅄䅁䅁䅯兏䅷䅁䅯眵䅯䅁䅯䄷䅯䅁䅅䅁䉁䅁䅁兂䉃啬䱏佢䥣䅷杷允䅁䅁䅑䅁䑁䅁䅷䅁䭁䱁䉁䅁䭁䅁䍅䅁䭁䅁䍕䅁䉁䅁䅁允䅁䅁䅕ぴ瀳㙒䩅欱䵁䅉䅅䅁䕁䅁䅁睁䵁䅁䅁权剃兄䅁权畄权䅁权睂䅂䅁允䅁䅁䅅䅁䙁䅁䅁䅁䅁㠷䅄䍄䉁䅁䅁䅂䅁䅁䅍䅄䅁䅁䅯兏䅷䅁䅯眵䅯䅁䅯兢䅑䅁䅅䅁䉁䅁䅁兂睄㡰䱚㑎瑮睶杷允䅁䅁䅑䅁䑁䅁䅷䅁䭁䡁䉍䅁䭁䅁䅑䅁䭁䅁䅕䅁䉁䅁䅁允䅁䅁䅕䅁䅁䉁祚啢䵅䅉䅅䅁䕁䅁䅁睁䵁䅁䅁权歂睃䅁权畄权䅁权療䅂䅁允䅁䅁䅅䅁䙁䝁㡱䩤潐⭎䅰䍄䉁䅁䅁䅂䅁䅁䅍䅄䅁䅁䅯杴䅳䅁䅯眵䅯䅁䅯䄷䅯䅁䅅䅁䉁䅁䅁兂䱄啯㉗⼸漳睐杷允䅁䅁䅑䅁䑁䅁䅷䅁䭁䭁䱕䅁䭁佁䬴䅁䭁䥁䕍䅁䉁䅁䅁允䅁䅁䅕䅁䅁偁晁唸䵁䅉䅅䅁䕁䅁䅁睁䵁䅁䅁权䙄睃䅁权湄权䅁权㥂䅂䅁允䅁䅁䅅䅁䙁䕁啄䑷䕨剅䅊䍄䉁䅁䅁䅂䅁䅁䅍䅄䅁䅁䅯兦䅷䅁䅯眵䅯䅁䅯来䅑䅁䅅䅁䉁䅁䅁兂坂楄礲坮堸䅑杷允䅁䅁䅑䅁䑁䅁䅷䅁䭁䡁䴰䅁䭁佁䭣䅁䭁䥁䕕䅁䉁䅁䅁允䅁䅁䅕敢㝦晱午商䵁䅉䅅䅁䕁䅁䅁睁䵁䅁䅁权硃䅄䅁权湄权䅁权㙂䅂䅁允䅁䅁䅅䅁䙁䕁婨⭚电佧⽫䍄䉁䅁䅁䅂䅁䅁䅍䅄䅁䅁䅯关䅷䅁䅯眵䅯䅁䅯全䅑䅁䅅䅁䉁䅁䅁兂䙃印祕䍨睲睐杷允䅁䅁䅑䅁䑁䅁䅷䅁䭁䝁䱣䅁䭁佁䬴䅁䭁佁䭷䅁䉁䅁䅁允䅁䅁䅕䅁䅁䵁祄唰䵁䅉䅅䅁䕁䅁䅁睁䵁䅁䅁权浃兄䅁权畄权䅁权睂䅂䅁允䅁䅁䅅䅁䙁䅁䅁䅁䅁䩏䅄䍄䉁䅁䅁䅂䅁䅁䅍䅄䅁䅁䅯䅧䅷䅁䅯眵䅯䅁䅯来䅑䅁䅅䅁䉁䅁䅁兂䉃啬䱏䝢兣䅷杷允䅁䅁䅑䅁䑁䅁䅷䅁䭁䍁䱷䅁䭁佁䭫䅁䭁䡁䕅䅁䉁䅁䅁允䅁䅁䅕䅁䅁䩁杁䕁䵅䅉䅅䅁䕁䅁䅁睁䵁䅁䅁权佂兄䅁权湄权䅁权獄权䅁允䅁䅁䅅䅁䙁䕁䱓佢㝦共䅬䍄䉁䅁䅁䅂䅁䅁䅍䅄䅁䅁䅯䅧䅷䅁䅯眵䅯䅁䅯䅣䅑䅁䅅䅁䉁䅁䅁兂䍂余兘汉即䅷杷允䅁䅁䅑䅁䑁䅁䅷䅁䭁䥁䵁䅁䭁佁䭣䅁䭁䥁䕕䅁䉁䅁䅁允䅁䅁䅕穊䥅䉲慺啅䵁䅉䅅䅁䕁䅁䅁睁䵁䅁䅁权煁䅁䅁权剁䅁䅁权䕁杁䅁允䅁䅁䅅䅁佁䉁䅑䅁穁䑁䅅李穁䑁䅁䅍睁䑁䅁䅍䅁䅁杷允䅁䅁䅑䅁䑁䅁䅷䅁䭁䥁䱷䅁䭁佁䭣䅁䭁䝁䔰䅁䉁䅁䅁允䅁䅁䅕乖穑⽈潕㝹䴸䅉䅅䅁䕁䅁䅁睁䵁䅁䅁权橂睃䅁权畄权䅁权獄权䅁允䅁䅁䅅䅁䭁䕁䅣䅁䵁䅉䅅䅁䕁䅁䅁睁䵁䅁䅁权捂睃䅁权灄权䅁权䑃䅂䅁允䅁䅁䅅䅁䙁䅁䅁䅁䅃敖䅆䍄䉁䅁䅁䅂䅁䅁䅍䅄䅁䅁䅯䅚䅳䅁䅯朷䅯䅁䅯䄷䅯䅁䅅䅁䉁䅁䅁权䡂䅁䅁䍄䉁䅁䅁䅂䅁䅁䅍䅄䅁䅁䅯䅹䅳䅁䅯眵䅯䅁䅯兢䅑䅁䅅䅁䉁䅁䅁兂㉃⼸唳佥䝫䅑杷允䅁䅁䅑䅁䑁䅁䅷䅁䭁䵁䱧䅁䭁佁䭣䅁䭁䡁䕁䅁䉁䅁䅁允䅁䅁䅕歯㉗⼸唳啄䵁䅉䅅䅁䕁䅁䅁睁䵁䅁䅁权䥄睃䅁权湄权䅁权䙃䅂䅁允䅁䅁䅅䅁䙁䱁䥔牤昶桭䅚䍄䉁䅁䅁䅂䅁䅁䅍䅄䅁䅁䅯睪䅷䅁䅯眵䅯䅁䅯䄷䅯䅁䅅䅁䉁䅁䅁兂潁婵歇畸硌睐杷允䅁䅁䅑䅁䑁䅁䅷䅁䭁䩁䵳䅁䭁佁䭣䅁䭁佁䭷䅁䉁䅁䅁允䅁䅁䅕䝭匴㡧䭄歁䵁䅉䅅䅁䕁䅁䅁睁䵁䅁䅁权偃䅄䅁权湄权䅁权療䅂䅁允䅁䅁䅅䅁䙁䩁㕌㡏⭄攷⽯䍄䉁䅁䅁䅂䅁䅁䅍䅄䅁䅁䅯睪䅷䅁䅯眵䅯䅁䅯兣䅑䅁䅅䅁䉁䅁䅁兂穄奸獵噢潶睐杷允䅁䅁䅑䅁䑁䅁䅷䅁䭁䕁久䅁䭁佁䬴䅁䭁䡁䕁䅁䉁䅁䅁允䅁䅁䅕䅁䅁䅁捄䴴䵁䅉䅅䅁䕁䅁䅁睁䵁䅁䅁权㥄权䅁权灄权䅁权䑃䅂䅁允䅁䅁䅅䅁䙁䅁䅁䅁䅁琹䄹䍄䉁䅁䅁䅂䅁䅁䅍䅄䅁䅁䅯睪䅷䅁䅯眵䅯䅁䅯睧䅑䅁䅅䅁䉁䅁䅁兂䕄挴㡂楹敲睐杷允䅁䅁䅑䅁䑁䅁䅷䅁䭁䥁䴸䅁䭁佁䭣䅁䭁䡁䔰䅁䉁䅁䅁允䅁䅁䅕㠶摫卑乢吵䴸䅉䅅䅁䕁䅁䅁睁䵁䅁䅁权䵂睃䅁权湄权䅁权獄权䅁允䅁䅁䅅䅁䭁䕁䅣䅁䵁䅉䅅䅁䕁䅁䅁睁䵁䅁䅁权楁兄䅁权灄权䅁权瑂䅂䅁允䅁䅁䅅䅁䙁䅁䅁䅁杁⭚䅚䍄䉁䅁䅁䅂䅁䅁䅍䅄䅁䅁䅯䅔䅳䅁䅯眵䅯䅁䅯睢䅑䅁䅅䅁䉁䅁䅁兂䕂㉩湺㘫歫䅑杷允䅁䅁䅑䅁䑁䅁䅷䅁䭁䕁䱷䅁䭁佁䭣䅁䭁䡁䕯䅁䉁䅁䅁允䅁䅁䅕䵱䱚㑎䉮う䵁䅉䅅䅁䕁䅁䅁睁䵁䅁䅁权噁睃䅁权湄权䅁权瑂䅂䅁允䅁䅁䅅䅁䙁䡁⭥确癯単䅂䍄䉁䅁䅁䅂䅁䅁䅍䅄䅁䅁䅯兆䅳䅁䅯眵䅯䅁䅯睢䅑䅁䅅䅁䉁䅁䅁兂煂䡶呓䕇楑䅑杷允䅁䅁䅑䅁䑁䅁䅷䅁䭁䉁乳䅁䭁佁䬴䅁䭁䝁䔸䅁䉁䅁䅁允䅁䅁䅕䅁䅁䵁牃唵䵁䅉䅅䅁䕁䅁䅁睁䵁䅁䅁权噁睃䅁权湄权䅁权㙂䅂䅁允䅁䅁䅅䅁䙁䥁堲桢䑋䉷䅸䍄䉁䅁䅁䅂䅁䅁䅍䅄䅁䅁䅯朵䅁䅁䅯允䅉䅁䅯兂䅉䅁䅅䅁䉁䅁䅁兂㉂穓噧㔰䕮䅑杷允䅁䅁䅑䅁䑁䅁䅷䅁䭁䉁䱕䅁䭁佁䭣䅁䭁䡁䕁䅁䉁䅁䅁允䅁䅁䅕䉯癯匳䝑い䵁䅉䅅䅁䕁䅁䅁睁䵁䅁䅁权噁睃䅁权湄权䅁权䑃䅂䅁允䅁䅁䅅䅁䙁䵁ㅐ䙋偹桷䅒䍄䉁䅁䅁䅂䅁䅁䅍䅄䅁䅁䅯䅹䅷䅁䅯眵䅯䅁䅯䅣䅑䅁䅅䅁䉁䅁䅁兂䭄煈晄へ桶睐杷允䅁䅁䅑䅁䑁䅁䅷䅁䭁䵁䵧䅁䭁佁䭣䅁䭁䥁䕍䅁䉁䅁䅁允䅁䅁䅕〫⬵乨䝪稵䴸䅉䅅䅁䕁䅁䅁睁䵁䅁䅁权祂兄䅁权湄权䅁权獄权䅁允䅁䅁䅅䅁䙁䥁祶㙣瘲昷⽁䍄䉁䅁䅁䅂䅁䅁䅍䅄䅁䅁䅯来䅅䅁䅯䅂䅁䅁䅯兂䅁䅁䅅䅁䉁䅁䅁兂䅁䅁䅁硌穨兑杷允䅁䅁䅑䅁䑁䅁䅷䅁䭁䙁䄴䅁䭁䅁䅯䅁䭁䅁䅕䅁䉁䅁䅁允䅁䅁䅕㘱睎児塲䕃䵁䅉䅅䅁䕁䅁䅁睁䵁䅁䅁权祂兄䅁权湄权䅁权㥂䅂䅁允䅁䅁䅅䅁䙁䕁䝲㡩㑨捅⽫䍄䉁䅁䅁䅂䅁䅁䅍䅄䅁䅁䅯杶䅳䅁䅯朷䅯䅁䅯睢䅑䅁䅅䅁䉁䅁䅁兂䅁䅁䅁䍧晐䅑杷允䅁䅁䅑䅁䑁䅁䅷䅁䭁乁临䅁䭁佁䭣䅁䭁䝁䔰䅁䉁䅁䅁允䅁䅁䅕佖汏㡭村䕃䵁䅉䅅䅁䕁䅁䅁睁䵁䅁䅁权敄兄䅁权湄权䅁权睂䅂䅁允䅁䅁䅅䅁䙁偁㥔䠱灪杊䅬䍄䉁䅁䅁䅂䅁䅁䅍䅄䅁䅁䅯朳䄰䅁䅯眵䅯䅁䅯睧䅑䅁䅅䅁䉁䅁䅁兂䙃ㄶ㑇潈噕䅑杷允䅁䅁䅑䅁䑁䅁䅷䅁䭁䙁䵳䅁䭁佁䭣䅁䭁佁䭷䅁䉁䅁䅁允䅁䅁䅕婤奍䙂余吸䴸䅉䅅䅁䕁䅁䅁睁䵁䅁䅁权扂䅄䅁权湄权䅁权瑂䅂䅁允䅁䅁䅅䅁䙁偁㥔䠱灪癊⽕䍄䉁䅁䅁䅂䅁䅁䅍䅄䅁䅁䅯睗䅷䅁䅯眵䅯䅁䅯睢䅑䅁䅅䅁䉁䅁䅁兂㡄晱午坔杌睐杷允䅁䅁䅑䅁䑁䅁䅷䅁䭁䙁䵳䅁䭁佁䭣䅁䭁䡁䕅䅁䉁䅁䅁允䅁䅁䅕⽺呤㘴扗䵂䵁䅉䅅䅁䕁䅁䅁睁䵁䅁䅁权扂䅄䅁权湄权䅁权䑃䅂䅁允䅁䅁䅅䅁䙁乁㕶浦㡱偤⽏䍄䉁䅁䅁䅂䅁䅁䅍䅄䅁䅁䅯兪䅳䅁䅯眵䅯䅁䅯䄷䅯䅁䅅䅁䉁䅁䅁兂扁㥌欰潂噇睶杷允䅁䅁䅑䅁䑁䅁䅷䅁䭁䥁䰰䅁䭁佁䭣䅁䭁䝁䔸䅁䉁䅁䅁允䅁䅁䅕灭婭婭婭扵䴸䅉䅅䅁䕁䅁䅁睁䵁䅁䅁权䝁䅄䅁权灄权䅁权㙂䅂䅁允䅁䅁䅅䅁䙁䅁䅁䅁权⭷䅸䍄䉁䅁䅁䅂䅁䅁䅍䅄䅁䅁䅯䅈䅷䅁䅯儶䅯䅁䅯睧䅑䅁䅅䅁䉁䅁䅁兂䅁䅁䅁䙁獌䅑杷允䅁䅁䅑䅁䑁䅁䅷䅁䭁䭁䅣䅁䭁䅁䍅䅁䭁䅁䍉䅁䉁䅁䅁允䅁䅁䅕洫慎㙭灇欰䵁䅉䅅䅁䕁䅁䅁睁䵁䅁䅁权乃睃䅁权湄权䅁权睂䅂䅁允䅁䅁䅅䅁䙁䑁ね䡹⭡⭮⽋䍄䉁䅁䅁䅂䅁䅁䅍䅄䅁䅁䅯兪䅳䅁䅯眵䅯䅁䅯兣䅑䅁䅅䅁䉁䅁䅁兂穁積積積䅍䅷杷允䅁䅁䅑䅁䑁䅁䅷䅁䭁乁䴴䅁䭁佁䬴䅁䭁䡁䔰䅁䉁䅁䅁允䅁䅁䅕䅁䅁䅁䍃㡱䵁䅉䅅䅁䕁䅁䅁睁䵁䅁䅁权橃䅄䅁权湄权䅁权瑂䅂䅁允䅁䅁䅅䅁䙁乁佮ㄹ橐晰⽗䍄䉁䅁䅁䅂䅁䅁䅍䅄䅁䅁䅯䅰䅷䅁䅯眵䅯䅁䅯兢䅑䅁䅅䅁䉁䅁䅁兂祃敮渫獸硳䅷杷允䅁䅁䅑䅁䑁䅁䅷䅁䭁䭁䵍䅁䭁佁䭣䅁䭁䝁䔸䅁䉁䅁䅁允䅁䅁䅕扏䥔牤昶爲䴸䅉䅅䅁䕁䅁䅁睁䵁䅁䅁权歃䅄䅁权湄权䅁权療䅂䅁允䅁䅁䅅䅁䙁佁汏㡭村䕑䅈䍄䉁䅁䅁䅂䅁䅁䅍䅄䅁䅁䅯睯䅷䅁䅯眵䅯䅁䅯䅣䅑䅁䅅䅁䉁䅁䅁兂摁浗㝑〳堸䅷杷允䅁䅁䅑䅁䑁䅁䅷䅁䭁䭁䵑䅁䭁佁䭣䅁䭁䡁䕁䅁䉁䅁䅁允䅁䅁䅕啩杆搵楁捊䵁䅉䅅䅁䕁䅁䅁睁䵁䅁䅁权䥃允䅁权䉁杁䅁权䑁杁䅁允䅁䅁䅅䅁䙁偁乤唷䰴⬵䅊䍄䉁䅁䅁䅂䅁䅁䅍䅄䅁䅁䅯杏䅷䅁䅯儶䅯䅁䅯兣䅑䅁䅅䅁䉁䅁䅁兂䅁䅁䅁䅙當䅑杷允䅁䅁䅑䅁䑁䅁䅷䅁䭁䭁䵍䅁䭁佁䭣䅁䭁䥁䕕䅁䉁䅁䅁允䅁䅁䅕琯㑒匶硙捊䵁䅉䅅䅁䕁䅁䅁睁䵁䅁䅁权歃䅄䅁权湄权䅁权䙃䅂䅁允䅁䅁䅅䅁䙁䵁䱤㑎䉬䑙䅘䍄䉁䅁䅁䅂䅁䅁䅍䅄䅁䅁䅯䅰䅷䅁䅯眵䅯䅁䅯兦䅑䅁䅅䅁䉁䅁䅁兂㑃潈牘呕照䅷杷允䅁䅁䅑䅁䑁䅁䅷䅁䭁䡁䱷䅁䭁佁䬴䅁䭁佁䭷䅁䉁䅁䅁允䅁䅁䅯睒䅁䅁杷允䅁䅁䅑䅁䑁䅁䅷䅁䭁䡁䱫䅁䭁佁䭣䅁䭁䝁䔰䅁䉁䅁䅁允䅁䅁䅯睒䅁䅁杷允䅁䅁䅑䅁䑁䅁䅷䅁䭁䑁䱳䅁䭁佁䬴䅁䭁䥁䕕䅁䉁䅁䅁允䅁䅁䅕䅁䅁䥁捄〷䵁䅉䅅䅁䕁䅁䅁睁䵁䅁䅁权㙂睃䅁权湄权䅁权瑂䅂䅁允䅁䅁䅅䅁䙁䱁摋㘷䝦㡓⽣䍄䉁䅁䅁䅂䅁䅁䅍䅄䅁䅁䅯杆䅷䅁䅯朷䅯䅁䅯䅣䅑䅁䅅䅁䉁䅁䅁兂䅁䅁䅁佁䑺䅑杷允䅁䅁䅑䅁䑁䅁䅷䅁䭁䡁䱯䅁䭁佁䭣䅁䭁䡁䕁䅁䉁䅁䅁允䅁䅁䅕瑃橥䑣䬰稳䴸䅉䅅䅁䕁䅁䅁睁䵁䅁䅁权㕂睃䅁权湄权䅁权䙃䅂䅁允䅁䅁䅅䅁䙁䕁杊搵楁眲䅆䍄䉁䅁䅁䅂䅁䅁䅍䅄䅁䅁䅯䅬䅷䅁䅯儶䅯䅁䅯兦䅑䅁䅅䅁䉁䅁䅁兂䅁䅁䅁䝉材䅑杷允䅁䅁䅑䅁䑁䅁䅷䅁䭁䡁䱯䅁䭁佁䭣䅁䭁䥁䕕䅁䉁䅁䅁允䅁䅁䅕䥘䌯匹捨稳䴸䅉䅅䅁䕁䅁䅁睁䵁䅁䅁权偃䅄䅁权灄权䅁权瑂䅂䅁允䅁䅁䅅䅁䙁䅁䅁䅁䅃⭦䅊䍄䉁䅁䅁䅂䅁䅁䅍䅄䅁䅁䅯䄫䅁䅁䅯儶䅯䅁䅯兢䅑䅁䅅䅁䉁䅁䅁兂䅁䅁䅁䭧場具杷允䅁䅁䅑䅁䑁䅁䅷䅁䭁䱁䰸䅁䭁佁䭣䅁䭁佁䭷䅁䉁䅁䅁允䅁䅁䅕橚坶䄹㑣吷䴸䅉䅅䅁䕁䅁䅁睁䵁䅁䅁权⽃睃䅁权湄权䅁权㙂䅂䅁允䅁䅁䅅䅁䙁䑁瑥㑫娰晁⽅䍄䉁䅁䅁䅂䅁䅁䅍䅄䅁䅁䅯睩䅳䅁䅯儶䅯䅁䅯睢䅑䅁䅅䅁䉁䅁䅁兂䅁䅁䅁䝧䕶䅑杷允䅁䅁䅑䅁䑁䅁䅷䅁䭁䑁偙䅁䭁佁䭧䅁䭁䥁䕍䅁䉁䅁䅁允䅁䅁䄴䅄䅁䑁䅉杌㉁䑁䅑免䅁䅁杷允䅁䅁䅑䅁䑁䅁䅷䅁䭁䙁䱷䅁䭁佁䭣䅁䭁佁䭷䅁䉁䅁䅁允䅁䅁䅕兇坒楄礲歈䵁䅉䅅䅁䕁䅁䅁睁䵁䅁䅁权楂䅄䅁权灄权䅁权䑃䅂䅁允䅁䅁䅅䅁䙁䅁䅁䅁䅁摇䄷䍄䉁䅁䅁䅂䅁䅁䅍䅄䅁䅁䅯䅘䅳䅁䅯眵䅯䅁䅯兦䅑䅁䅅䅁䉁䅁䅁兂扁㥌欰潂慅䅑杷允䅁䅁䅑䅁䑁䅁䅷䅁䭁䥁䵫䅁䭁佁䬴䅁䭁佁䭷䅁䉁䅁䅁允䅁䅁䅕䅁䅁䅁獄捱䵁䅉䅅䅁䕁䅁䅁睁䵁䅁䅁权煄睃䅁权湄权䅁权獄权䅁允䅁䅁䅅䅁䙁䉁癳匳䝑剧䅨䍄䉁䅁䅁䅂䅁䅁䅍䅄䅁䅁䅯東䅷䅁䅯朷䅯䅁䅯来䅑䅁䅅䅁䉁䅁䅁兂䅁䅁䅁䥏前兑杷允䅁䅁䅑䅁䑁䅁䅷䅁䭁佁䱯䅁䭁佁䭣䅁䭁䡁䕁䅁䉁䅁䅁允䅁䅁䅕婪畤潅䅐歈䵁䅉䅅䅁䕁䅁䅁睁䵁䅁䅁权煄睃䅁权湄权䅁权䙃䅂䅁允䅁䅁䅅䅁䙁䭁硲欰椱䉅䅴䍄䉁䅁䅁䅂䅁䅁䅍䅄䅁䅁䅯朶䅳䅁䅯眵䅯䅁䅯睧䅑䅁䅅䅁䉁䅁䅁兂婁䙂余呌坉䅑杷允䅁䅁䅑䅁䑁䅁䅷䅁䭁䅁䉅䅁䭁䅁䍅䅁䭁䅁䍉䅁䉁䅁䅁允䅁䅁䅕夰䕌偨卐䕁䵅䅉䅅䅁䕁䅁䅁睁䵁䅁䅁权㡃兄䅁权湄权䅁权㙂䅂䅁允䅁䅁䅅䅁䙁䱁乁潍㥶瑚⽙䍄䉁䅁䅁䅂䅁䅁䅍䅄䅁䅁䅯䄲䅳䅁䅯儶䅯䅁䅯䅣䅑䅁䅅䅁䉁䅁䅁兂䅁䅁䅁䉁ㅩ䅑杷允䅁䅁䅑䅁䑁䅁䅷䅁䭁䕁乧䅁䭁佁䭣䅁䭁䥁䕍䅁䉁䅁䅁允䅁䅁䅕䵍眹氹ㅤぇ䵁䅉䅅䅁䕁䅁䅁睁䵁䅁䅁权獁兄䅁权湄权䅁权獄权䅁允䅁䅁䅅䅁䙁䩁䕺䱉祂䉡䅨䍄䉁䅁䅁䅂䅁䅁䅍䅄䅁䅁䅯䅙䅷䅁䅯儶䅯䅁䅯来䅑䅁䅅䅁䉁䅁䅁兂䅁䅁䅁䥁䰳䅑杷允䅁䅁䅑䅁䑁䅁䅷䅁䭁䍁乷䅁䭁佁䭣䅁䭁䝁䔸䅁䉁䅁䅁允䅁䅁䅕〰椱䙅㕧啁䵁䅉䅅䅁䕁䅁䅁睁䵁䅁䅁权塂睃䅁权灄权䅁权䙃䅂䅁允䅁䅁䅅䅁䙁䅁䅁䅁䅄㥪䅢䍄䉁䅁䅁䅂䅁䅁䅍䅄䅁䅁䅯睶䅳䅁䅯儶䅯䅁䅯睢䅑䅁䅅䅁䉁䅁䅁兂䅁䅁䅁偙歪䅑杷允䅁䅁䅑䅁䑁䅁䅷䅁䭁䑁䵯䅁䭁佁䭣䅁䭁佁䭷䅁䉁䅁䅁允䅁䅁䅕㡧䭄啯㉕䕉䵁䅉䅅䅁䕁䅁䅁睁䵁䅁䅁权㙁䅄䅁权湄权䅁权療䅂䅁允䅁䅁䅅䅁䙁䩁婱婭婭卭䅆䍄䉁䅁䅁䅂䅁䅁䅍䅄䅁䅁䅯杏䅷䅁䅯眵䅯䅁䅯䅣䅑䅁䅅䅁䉁䅁䅁兂慂䑚晶㑔唰䅑杷允䅁䅁䅑䅁䑁䅁䅷䅁䭁䍁䵷䅁䭁佁䭫䅁䭁䥁䕕䅁䉁䅁䅁允䅁䅁䅕䅁䅁䅁奁啴䵁䅉䅅䅁䕁䅁䅁睁䵁䅁䅁权㙁䅄䅁权湄权䅁权䙃䅂䅁允䅁䅁䅅䅁䙁佁浫免獩䅈䄹䍄䉁䅁䅁䅂䅁䅁䅍䅄䅁䅁䅯朶䅅䅁䅯允䅉䅁䅯睁䅉䅁䅅䅁䉁䅁䅁兂噄嘰湁奶䵈䅑杷允䅁䅁䅑䅁䑁䅁䅷䅁䭁偁䱑䅁䭁佁䭣䅁䭁佁䭷䅁䉁䅁䅁允䅁䅁䅕䥕堲桢䑋啁䵁䅉䅅䅁䕁䅁䅁睁䵁䅁䅁权ㅄ睃䅁权湄权䅁权獄权䅁允䅁䅁䅅䅁䙁䙁㘶兓䍷硱䄹䍄䉁䅁䅁䅂䅁䅁䅍䅄䅁䅁䅯儹䅳䅁䅯眵䅯䅁䅯兢䅑䅁䅅䅁䉁䅁䅁兂䙃ㄶ㑇潈捕䅑杷允䅁䅁䅑䅁䑁䅁䅷䅁䭁䉁䴰䅁䭁佁䬴䅁䭁䝁䔰䅁䉁䅁䅁允䅁䅁䅕䅁䅁䙁晃䔸䵁䅉䅅䅁䕁䅁䅁睁䵁䅁䅁权い睃䅁权湄权䅁权㙂䅂䅁允䅁䅁䅅䅁䙁䥁䌯匹捨硪䅎䍄䉁䅁䅁䅂䅁䅁䅍䅄䅁䅁䅯䄹䅳䅁䅯眵䅯䅁䅯䅣䅑䅁䅅䅁䉁䅁䅁兂ぃ䡹⭡确兯䅑杷允䅁䅁䅑䅁䑁䅁䅷䅁䭁偁䱕䅁䭁佁䭣䅁䭁䡁䕁䅁䉁䅁䅁允䅁䅁䅕祇搯䅊䉡え䵁䅉䅅䅁䕁䅁䅁睁䵁䅁䅁权い睃䅁权湄权䅁权硂䅂䅁允䅁䅁䅅䅁䙁䉁愱䑚晶硺䅖䍄䉁䅁䅁䅂䅁䅁䅍䅄䅁䅁䅯儹䅳䅁䅯眵䅯䅁䅯兣䅑䅁䅅䅁䉁䅁䅁兂浂浚浚畚捙䅑杷允䅁䅁䅑䅁䑁䅁䅷䅁䭁偁䱙䅁䭁佁䭣䅁䭁䥁䕕䅁䉁䅁䅁允䅁䅁䅕䡳潊敫㠲㡉䵁䅉䅅䅁䕁䅁䅁睁䵁䅁䅁权啃䅄䅁权灄权䅁权瑂䅂䅁允䅁䅁䅅䅁䙁䅁䅁䅁䅃摉䅎䍄䉁䅁䅁䅂䅁䅁䅍䅄䅁䅁䅯杸䅳䅁䅯儶䅯䅁䅯兢䅑䅁䅅䅁䉁䅁䅁兂䅁䅁䅁䅁䬷䅷杷允䅁䅁䅑䅁䑁䅁䅷䅁䭁偁䱕䅁䭁佁䭣䅁䭁䥁䕍䅁䉁䅁䅁允䅁䅁䅕瑃橥䑣䬲歆䵁䅉䅅䅁䕁䅁䅁睁䵁䅁䅁权㉄睃䅁权湄权䅁权䑃䅂䅁允䅁䅁䅅䅁䙁䩁婱婭婭摭⽇䍄䉁䅁䅁䅂䅁䅁䅍䅄䅁䅁䅯兂䅷䅁䅯朷䅯䅁䅯睢䅑䅁䅅䅁䉁䅁䅁兂䅁䅁䅁䱧啦䅑杷允䅁䅁䅑䅁䑁䅁䅷䅁䭁偁䱕䅁䭁佁䭣䅁䭁䡁䔰䅁䉁䅁䅁允䅁䅁䅕琸乊桙奂䕉䵁䅉䅅䅁䕁䅁䅁睁䵁䅁䅁权㉄睃䅁权湄权䅁权㥂䅂䅁允䅁䅁䅅䅁䭁䕁䅣䅁䵁䅉䅅䅁䕁䅁䅁睁䵁䅁䅁权癄睃䅁权灄权䅁权㙂䅂䅁允䅁䅁䅅䅁䙁䅁䅁䅁䅃癭䅬䍄䉁䅁䅁䅂䅁䅁䅍䅄䅁䅁䅯眯䅳䅁䅯眵䅯䅁䅯䅣䅑䅁䅅䅁䉁䅁䅁兂㡃䩤奍䙂坙䅷杷允䅁䅁䅑䅁䑁䅁䅷䅁䭁偁䰸䅁䭁佁䭣䅁䭁䥁䕕䅁䉁䅁䅁允䅁䅁䅕䘷㑇潈牖捆䵁䅉䅅䅁䕁䅁䅁睁䵁䅁䅁权煄䅄䅁权湄权䅁权䑃䅂䅁允䅁䅁䅅䅁䙁䡁灮橊䥅䉲䅒䍄䉁䅁䅁䅂䅁䅁䅍䅄䅁䅁䅯䅚䅷䅁䅯眵䅯䅁䅯兢䅑䅁䅅䅁䉁䅁䅁兂䭁㘱睎児硲睶杷允䅁䅁䅑䅁䑁䅁䅷䅁䭁䡁乣䅁䭁佁䭣䅁䭁䡁䔰䅁䉁䅁䅁允䅁䅁䅕㝒汇䡙䤲䵌䵁䅉䅅䅁䕁䅁䅁睁䵁䅁䅁权湃睃䅁权湄权䅁权㙂䅂䅁允䅁䅁䅅䅁䙁乁佮ㄹ橐匵䅨䍄䉁䅁䅁䅂䅁䅁䅍䅄䅁䅁䅯睃䅳䅁䅯朷䅯䅁䅯睧䅑䅁䅅䅁䉁䅁䅁兂䅁䅁䅁䕁儯䅑杷允䅁䅁䅑䅁䑁䅁䅷䅁䭁䑁䵙䅁䭁佁䬴䅁䭁䡁䕅䅁䉁䅁䅁允䅁䅁䅕䅁䅁䅁䕂欹䵁䅉䅅䅁䕁䅁䅁睁䵁䅁䅁权晁睃䅁权湄权䅁权獄权䅁允䅁䅁䅅䅁䙁䙁乃㉬匴⽧⽁䍄䉁䅁䅁䅂䅁䅁䅍䅄䅁䅁䅯睰䅳䅁䅯眵䅯䅁䅯兦䅑䅁䅅䅁䉁䅁䅁兂㙃兓䍷㡋汣䅑杷允䅁䅁䅑䅁䑁䅁䅷䅁䭁䥁䵫䅁䭁佁䭣䅁䭁䝁䔸䅁䉁䅁䅁允䅁䅁䅕場啯歲桦歂䵁䅉䅅䅁䕁䅁䅁睁䵁䅁䅁权䩃䅄䅁权湄权䅁权㙂䅂䅁允䅁䅁䅅䅁䙁佁兘瑉㕶桦䅊䍄䉁䅁䅁䅂䅁䅁䅍䅄䅁䅁䅯兩䅷䅁䅯眵䅯䅁䅯兦䅑䅁䅅䅁䉁䅁䅁兂权楇搯䅊䱙䅑杷允䅁䅁䅑䅁䑁䅁䅷䅁䭁䅁䱫䅁䭁佁䬴䅁䭁䥁䕍䅁䉁䅁䅁允䅁䅁䅕䅁䅁䵁硂〲䵁䅉䅅䅁䕁䅁䅁睁䵁䅁䅁权扄睃䅁权湄权䅁权獄权䅁允䅁䅁䅅䅁䙁䵁䱤㑎䉬䉙䅆䍄䉁䅁䅁䅂䅁䅁䅍䅄䅁䅁䅯眲䅳䅁䅯眵䅯䅁䅯兢䅑䅁䅅䅁䉁䅁䅁兂祄欰椱久卧䅑杷允䅁䅁䅑䅁䑁䅁䅷䅁䭁乁䱳䅁䭁佁䭣䅁䭁䝁䔸䅁䉁䅁䅁允䅁䅁䅕㝤昶楇搹ぅ䵁䅉䅅䅁䕁䅁䅁睁䵁䅁䅁权扄睃䅁权湄权䅁权㙂䅂䅁允䅁䅁䅅䅁䭁䕁䅣䅁䵁䅉䅅䅁䕁䅁䅁睁䵁䅁䅁权扄睃䅁权湄权䅁权䙃䅂䅁允䅁䅁䅅䅁䙁䑁ㄸ牘䩰䉪䅆䍄䉁䅁䅁䅂䅁䅁䅍䅄䅁䅁䅯眲䅳䅁䅯眵䅯䅁䅯睧䅑䅁䅅䅁䉁䅁䅁权䡂䅁䅁䍄䉁䅁䅁䅂䅁䅁䅍䅄䅁䅁䅯眫䅯䅁䅯眵䅯䅁䅯䄷䅯䅁䅅䅁䉁䅁䅁兂畃⭒㙆䭆倴䅑杷允䅁䅁䅑䅁䑁䅁䅷䅁䭁佁丸䅁䭁䅁䅑䅁䭁䅁䅕䅁䉁䅁䅁允䅁䅁䅯睒䅁䅁杷允䅁䅁䅑䅁䑁䅁䅷䅁䭁䉁乍䅁䭁佁䭣䅁䭁佁䭷䅁䉁䅁䅁允䅁䅁䅕㑈牘払敧稯䴸䅉䅅䅁䕁䅁䅁睁䵁䅁䅁权噁兄䅁权湄权䅁权瑂䅂䅁允䅁䅁䅅䅁䙁乁慩晒こ⼶⽙䍄䉁䅁䅁䅂䅁䅁䅍䅄䅁䅁䅯睒䅳䅁䅯朷䅯䅁䅯睢䅑䅁䅅䅁䉁䅁䅁兂䅁䅁䅁佧刯䅑杷允䅁䅁䅑䅁䑁䅁䅷䅁䭁䉁乍䅁䭁佁䭣䅁䭁䝁䔸䅁䉁䅁䅁允䅁䅁䅕㘴扗䍸睃䐫䴸䅉䅅䅁䕁䅁䅁睁䵁䅁䅁权噁兄䅁权湄权䅁权療䅂䅁允䅁䅁䅅䅁䙁佁㉃⽮潩䉳䅊䍄䉁䅁䅁䅂䅁䅁䅍䅄䅁䅁䅯杈䄸䅁䅯䄶䅯䅁䅯䅣䅑䅁䅅䅁䉁䅁䅁杄䵁䅁䅁杍穁䍁䄴杍㉁䅁䅁䍄䉁䅁䅁䅂䅁䅁䅍䅄䅁䅁䅯睅䄰䅁䅯眵䅯䅁䅯䅣䅑䅁䅅䅁䉁䅁䅁兂偄ㄹ橐婰䕳䅑杷允䅁䅁䅑䅁䑁䅁䅷䅁䭁䉁乍䅁䭁佁䭣䅁䭁䡁䔰䅁䉁䅁䅁允䅁䅁䅕癴㥐䠱灪い䵁䅉䅅䅁䕁䅁䅁睁䵁䅁䅁权㉄允䅁权䉁杁䅁权䑁杁䅁允䅁䅁䅅䅁䙁䕁汎慫摄癓䅂䍄䉁䅁䅁䅂䅁䅁䅍䅄䅁䅁䅯兆䄰䅁䅯眵䅯䅁䅯兦䅑䅁䅅䅁䉁䅁䅁兂㍁睕噋畏䐰䅷杷允䅁䅁䅑䅁䑁䅁䅷䅁䭁䩁䴰䅁䭁佁䭣䅁䭁䝁䔸䅁䉁䅁䅁允䅁䅁䅕噋偹癷潕䰹䴸䅉䅅䅁䕁䅁䅁睁䵁䅁䅁权杁䅄䅁权湄权䅁权獄权䅁允䅁䅁䅅䅁䙁䥁坣挲㌷稰䅆䍄䉁䅁䅁䅂䅁䅁䅍䅄䅁䅁䅯光䅷䅁䅯眵䅯䅁䅯䄷䅯䅁䅅䅁䉁䅁䅁兂扄堫焵䱶灑䅑杷允䅁䅁䅑䅁䑁䅁䅷䅁䭁䍁䵁䅁䭁佁䭣䅁䭁䝁䔸䅁䉁䅁䅁允䅁䅁䅕琯㑒匶硡歆䵁䅉䅅䅁䕁䅁䅁睁䵁䅁䅁权杁䅄䅁权湄权䅁权睂䅂䅁允䅁䅁䅅䅁䙁䙁㕧䵴㉨椯䅸䍄䉁䅁䅁䅂䅁䅁䅍䅄䅁䅁䅯光䅷䅁䅯眵䅯䅁䅯䅣䅑䅁䅅䅁䉁䅁䅁兂穂䩡瑈偦游䅑杷允䅁䅁䅑䅁䑁䅁䅷䅁䭁䍁䵅䅁䭁佁䭣䅁䭁䥁䕍䅁䉁䅁䅁允䅁䅁䅕場啯歲桦䕌䵁䅉䅅䅁䕁䅁䅁睁䵁䅁䅁权桁䅄䅁权湄权䅁权㥂䅂䅁允䅁䅁䅅䅁䙁乁橥䑣䬰礱䅨䍄䉁䅁䅁䅂䅁䅁䅍䅄䅁䅁䅯䅮䅷䅁䅯眵䅯䅁䅯䄷䅯䅁䅅䅁䉁䅁䅁兂坂楄礲敮丸䅑杷允䅁䅁䅑䅁䑁䅁䅷䅁䭁䥁䉣䅁䭁䅁䍅䅁䭁䅁䍍䅁䉁䅁䅁允䅁䅁䅕㙒䜸䉱汣啸䵁䅉䅅䅁䕁䅁䅁睁䵁䅁䅁权捃䅄䅁权湄权䅁权睂䅂䅁允䅁䅁䅅䅁䙁䭁睒児塲硯䅎䍄䉁䅁䅁䅂䅁䅁䅍䅄䅁䅁䅯䅁䄰䅁䅯朷䅯䅁䅯兣䅑䅁䅅䅁䉁䅁䅁兂䅁䅁䅁䥉硺䅷杷允䅁䅁䅑䅁䑁䅁䅷䅁䭁䩁䵷䅁䭁佁䭣䅁䭁䥁䕕䅁䉁䅁䅁允䅁䅁䅕㉣剩堷⽷啇䵁䅉䅅䅁䕁䅁䅁睁䵁䅁䅁权捃䅄䅁权湄权䅁权㥂䅂䅁允䅁䅁䅅䅁䙁䕁㍷啩杆昵⽷䍄䉁䅁䅁䅂䅁䅁䅍䅄䅁䅁䅯䅌䅳䅁䅯眵䅯䅁䅯兢䅑䅁䅅䅁䉁䅁䅁兂桄桥畓㉒啅䅑杷允䅁䅁䅑䅁䑁䅁䅷䅁䭁䅁䱳䅁䭁佁䬴䅁䭁䥁䕕䅁䉁䅁䅁允䅁䅁䅕䅁䅁䅁坄㡺䵁䅉䅅䅁䕁䅁䅁睁䵁䅁䅁权煁睃䅁权畄权䅁权硂䅂䅁允䅁䅁䅅䅁䙁䅁䅁䅁䅁偆䅸䍄䉁䅁䅁䅂䅁䅁䅍䅄䅁䅁䅯䅌䅳䅁䅯眵䅯䅁䅯来䅑䅁䅅䅁䉁䅁䅁兂卂䉵䘶ㄶ潅䅑杷允䅁䅁䅑䅁䑁䅁䅷䅁䭁䍁䱷䅁䭁佁䭣䅁䭁䥁䕍䅁䉁䅁䅁允䅁䅁䅕㥆佮ㄹ橍䕍䵁䅉䅅䅁䕁䅁䅁睁䵁䅁䅁权獁睃䅁权湄权䅁权㥂䅂䅁允䅁䅁䅅䅁䙁䑁䬰㘱睎吳䅂䍄䉁䅁䅁䅂䅁䅁䅍䅄䅁䅁䅯䄸䅯䅁䅯眵䅯䅁䅯来䅑䅁䅅䅁䉁䅁䅁兂⭃确癯攳湑䅑杷允䅁䅁䅑䅁䑁䅁䅷䅁䭁䝁䱍䅁䭁佁䭣䅁䭁䡁䕁䅁䉁䅁䅁允䅁䅁䅕塹⭡确癯啇䵁䅉䅅䅁䕁䅁䅁睁䵁䅁䅁权橂睃䅁权湄权䅁权䑃䅂䅁允䅁䅁䅅䅁䙁䕁杊搵楁礲䄹䍄䉁䅁䅁䅂䅁䅁䅍䅄䅁䅁䅯睵䅳䅁䅯眵䅯䅁䅯䄷䅯䅁䅅䅁䉁䅁䅁兂㝁〳丫㉬临䅑杷允䅁䅁䅑䅁䑁䅁䅷䅁䭁䱁䱳䅁䭁佁䭣䅁䭁䝁䔰䅁䉁䅁䅁允䅁䅁䅕㑋坣挲㌷歃䵁䅉䅅䅁䕁䅁䅁睁䵁䅁䅁权㝃睃䅁权湄权䅁权睂䅂䅁允䅁䅁䅅䅁䙁䵁䱤㑎䉬偙⽫䍄䉁䅁䅁䅂䅁䅁䅍䅄䅁䅁䅯睵䅳䅁䅯眵䅯䅁䅯睧䅑䅁䅅䅁䉁䅁䅁兂剃堷⽷噎䔴䅑杷允䅁䅁䅑䅁䑁䅁䅷䅁䭁䡁䱙䅁䭁佁䬴䅁䭁䥁䕕䅁䉁䅁䅁允䅁䅁䅕䅁䅁䵁㡁欳䵁䅉䅅䅁䕁䅁䅁睁䵁䅁䅁权允兄䅁权湄权䅁权䑃䅂䅁允䅁䅁䅅䅁䙁䡁焹䡶呓䍇䅎䍄䉁䅁䅁䅂䅁䅁䅍䅄䅁䅁䅯杓䅷䅁䅯眵䅯䅁䅯䄷䅯䅁䅅䅁䉁䅁䅁兂㕁䵴㉨桶嘸䅑杷允䅁䅁䅑䅁䑁䅁䅷䅁䭁䕁䵫䅁䭁佁䭣䅁䭁䝁䔰䅁䉁䅁䅁允䅁䅁䅕浚浚浚浚歇䵁䅉䅅䅁䕁䅁䅁睁䵁䅁䅁权䭂䅄䅁权湄权䅁权瑂䅂䅁允䅁䅁䅅䅁䙁䍁礲敮渫杸䅬䍄䉁䅁䅁䅂䅁䅁䅍䅄䅁䅁䅯朳䄰䅁䅯朷䅯䅁䅯睧䅑䅁䅅䅁䉁䅁䅁兂䅁䅁䅁䉍䄰兑杷允䅁䅁䅑䅁䑁䅁䅷䅁䭁䕁䵫䅁䭁佁䭣䅁䭁䡁䕯䅁䉁䅁䅁允䅁䅁䅕䡳潊敫㠳歆䵁䅉䅅䅁䑁䅁䅁睁䵁䅁䅁权硁睄䅁权捁杂䅁允䅁䅁䅅䅁䭁䙁䝯䅁䵁䅉䅅䅁䕁䅁䅁睁䵁䅁䅁权䩂䅄䅁权湄权䅁权睂䅂䅁允䅁䅁䅅䅁䙁偁周㘴扗䉒䅒䍄䉁䅁䅁䅂䅁䅁䅍䅄䅁䅁䅯杓䅷䅁䅯眵䅯䅁䅯䅣䅑䅁䅅䅁䉁䅁䅁兂䑃䵷桱呒噙䅑杷允䅁䅁䅑䅁䑁䅁䅷䅁䭁䕁䵫䅁䭁佁䭣䅁䭁䡁䕅䅁䉁䅁䅁允䅁䅁䅕䑔䩥坑汄ぇ䵁䅉䅅䅁䕁䅁䅁睁䵁䅁䅁权䭂䅄䅁权湄权䅁权硂䅂䅁允䅁䅁䅅䅁䙁䍁䡵瑆佮砹䅖䍄䉁䅁䅁䅂䅁䅁䅍䅄䅁䅁䅯杭䅅䅁䅯眵䅯䅁䅯睢䅑䅁䅅䅁䉁䅁䅁兂坃㑑獴⼵䩳䅑杷允䅁䅁䅑䅁䑁䅁䅷䅁䭁䕁䵫䅁䭁佁䭣䅁䭁䥁䕍䅁䉁䅁䅁允䅁䅁䅕牒穢搯㑒商䵁䅉䅅䅁䕁䅁䅁睁䵁䅁䅁权䭂䅄䅁权湄权䅁权䑃䅂䅁允䅁䅁䅅䅁䙁䙁偹癷潕䉘䅴䍄䉁䅁䅁䅂䅁䅁䅍䅄䅁䅁䅯兓䅷䅁䅯眵䅯䅁䅯兦䅑䅁䅅䅁䉁䅁䅁兂慂䑚晶睔嘰䅑杷允䅁䅁䅑䅁䑁䅁䅷䅁䭁䕁䵯䅁䭁佁䭣䅁䭁䡁䔰䅁䉁䅁䅁允䅁䅁䅕㥌欰潂噅䕆䵁䅉䅅䅁䕁䅁䅁睁䵁䅁䅁权捄䅄䅁权湄权䅁权獄权䅁允䅁䅁䅅䅁䙁䍁晴㘷䕳㕊⽡䍄䉁䅁䅁䅂䅁䅁䅍䅄䅁䅁䅯䄳䅷䅁䅯眵䅯䅁䅯来䅑䅁䅅䅁䉁䅁䅁兂兄敫乃ぎ噶睐杷允䅁䅁䅑䅁䑁䅁䅷䅁䭁偁䅅䅁䭁䅁䅑䅁䭁䅁䍑䅁䉁䅁䅁允䅁䅁䅕䅁䅁乯㉍啦䵅䅉䅅䅁䕁䅁䅁睁䵁䅁䅁权摃䅁䅁权䕁䅁䅁权䙁䅁䅁允䅁䅁䅅䅁䙁䅁䅁䅁䭁䙤䈱䍄䉁䅁䅁䅂䅁䅁䅍䅄䅁䅁䅯杆䅷䅁䅯眵䅯䅁䅯兢䅑䅁䅅䅁䉁䅁䅁兂煂䡶呓䅇乑䅑杷允䅁䅁䅑䅁䑁䅁䅷䅁䭁䉁䵙䅁䭁佁䭣䅁䭁䝁䔸䅁䉁䅁䅁允䅁䅁䅕穊䥅䉲慸商䵁䅉䅅䅁䕁䅁䅁睁䵁䅁䅁权坁䅄䅁权湄权䅁权硂䅂䅁允䅁䅁䅅䅁䙁䑁䥅䉲慸䈵䅖䍄䉁䅁䅁䅂䅁䅁䅍䅄䅁䅁䅯杆䅷䅁䅯眵䅯䅁䅯睧䅑䅁䅅䅁䉁䅁䅁兂㉄䙋偹湷单䅑杷允䅁䅁䅑䅁䑁䅁䅷䅁䭁䩁䱙䅁䭁佁䭣䅁䭁佁䭷䅁䉁䅁䅁允䅁䅁䅕祇搯䅊䉡䵂䵁䅉䅅䅁䕁䅁䅁睁䵁䅁䅁权あ䅄䅁权畄权䅁权療䅂䅁允䅁䅁䅅䅁䙁䅁䅁䅁兄昷䅬䍄䉁䅁䅁䅂䅁䅁䅍䅄䅁䅁䅯杬䅳䅁䅯眵䅯䅁䅯兢䅑䅁䅅䅁䉁䅁䅁兂潃歸㍳啩先睐杷允䅁䅁䅑䅁䑁䅁䅷䅁䭁䉁䉅䅁䭁䅁䅑䅁䭁䅁䅕䅁䉁䅁䅁允䅁䅁䅕䅁䅁䑁㑏䕨䵅䅉䅅䅁䕁䅁䅁睁䵁䅁䅁权䍁䅄䅁权湄权䅁权㙂䅂䅁允䅁䅁䅅䅁䙁䩁畨潅䅐杹䅚䍄䉁䅁䅁䅂䅁䅁䅍䅄䅁䅁䅯杁䅷䅁䅯眵䅯䅁䅯䅣䅑䅁䅅䅁䉁䅁䅁兂䡃瑆佮㤹捍䅑杷允䅁䅁䅑䅁䑁䅁䅷䅁䭁䉁䵯䅁䭁佁䭫䅁䭁䝁䔸䅁䉁䅁䅁允䅁䅁䅕䅁䅁䕁摁挰䵁䅉䅅䅁䕁䅁䅁睁䵁䅁䅁权獁䅄䅁权湄权䅁权䙃䅂䅁允䅁䅁䅅䅁䙁䉁愱䑚晶睔䅂䍄䉁䅁䅁䅂䅁䅁䅍䅄䅁䅁䅯杵䅷䅁䅯眵䅯䅁䅯䄷䅯䅁䅅䅁䉁䅁䅁兂乃㉬匴で啁䅑杷允䅁䅁䅑䅁䑁䅁䅷䅁䭁䱁䵯䅁䭁佁䭣䅁䭁䝁䔰䅁䉁䅁䅁允䅁䅁䅕䙂余扌摋歃䵁䅉䅅䅁䕁䅁䅁睁䵁䅁䅁权㙃䅄䅁权湄权䅁权硂䅂䅁允䅁䅁䅅䅁䙁䍁睇浣剩儷䅤䍄䉁䅁䅁䅂䅁䅁䅍䅄䅁䅁䅯杵䅷䅁䅯眵䅯䅁䅯睧䅑䅁䅅䅁䉁䅁䅁兂浂浚浚浚奙䅑杷允䅁䅁䅑䅁䑁䅁䅷䅁䭁偁䭙䅁䭁佁䭫䅁䭁䡁䔰䅁䉁䅁䅁允䅁䅁䅕䅁䅁䥁睁欰䵁䅉䅅䅁䕁䅁䅁睁䵁䅁䅁权䍃䅄䅁权湄权䅁权䙃䅂䅁允䅁䅁䅅䅁䙁䍁䩭㙳慒硁䅈䍄䉁䅁䅁䅂䅁䅁䅍䅄䅁䅁䅯兤䅳䅁䅯眵䅯䅁䅯兢䅑䅁䅅䅁䉁䅁䅁兂乂䘯祤浑䑯䅑杷允䅁䅁䅑䅁䑁䅁䅷䅁䭁䡁䱕䅁䭁佁䭣䅁䭁䡁䕁䅁䉁䅁䅁允䅁䅁䅕啲㜫䱸婸稯䴸䅉䅅䅁䕁䅁䅁睁䵁䅁䅁权㉁睄䅁权灄权䅁权療䅂䅁允䅁䅁䅅䅁䙁䅁䅁䅁杂佒䅆䍄䉁䅁䅁䅂䅁䅁䅍䅄䅁䅁䅯兤䅳䅁䅯眵䅯䅁䅯兣䅑䅁䅅䅁䉁䅁䅁兂㡃牘卩十潫䅷杷允䅁䅁䅑䅁䑁䅁䅷䅁䭁䡁䱕䅁䭁佁䭣䅁䭁䥁䕕䅁䉁䅁䅁允䅁䅁䅕䭔噮䙮㔵捃䵁䅉䅅䅁䕁䅁䅁睁䵁䅁䅁权剄䅄䅁权灄权䅁权硂䅂䅁允䅁䅁䅅䅁䙁䅁䅁䅁䅃杨䉄䍄䉁䅁䅁䅂䅁䅁䅍䅄䅁䅁䅯兙䄰䅁䅯眵䅯䅁䅯来䅑䅁䅅䅁䉁䅁䅁兂䥂健䬫摔㉈睐杷允䅁䅁䅑䅁䑁䅁䅷䅁䭁䝁久䅁䭁佁䭣䅁䭁䡁䕅䅁䉁䅁䅁允䅁䅁䅕㤸灸䴱昸爵䴸䅉䅅䅁䕁䅁䅁睁䵁䅁䅁权㑂䅄䅁权灄权䅁权瑂䅂䅁允䅁䅁䅅䅁䙁䅁䅁䅁䅁扁䅚䍄䉁䅁䅁䅂䅁䅁䅍䅄䅁䅁䅯关䄰䅁䅯眵䅯䅁䅯来䅑䅁䅅䅁䉁䅁䅁权䡂䅁䅁䍄䉁䅁䅁䅂䅁䅁䅍䅄䅁䅁䅯兴䅳䅁䅯儶䅯䅁䅯兢䅑䅁䅅䅁䉁䅁䅁兂䅁䅁䅁䙯祐䅑杷允䅁䅁䅑䅁䑁䅁䅷䅁䭁䱁久䅁䭁佁䭣䅁䭁䡁䕅䅁䉁䅁䅁允䅁䅁䅯睒䅁䅁杷允䅁䅁䅑䅁䑁䅁䅷䅁䭁䱁久䅁䭁佁䭣䅁䭁䥁䕍䅁䉁䅁䅁允䅁䅁䅯睒䅁䅁杷允䅁䅁䅑䅁䑁䅁䅷䅁䭁䱁久䅁䭁佁䭣䅁䭁䡁䔰䅁䉁䅁䅁允䅁䅁䅕祇搯䅊䉡扬䴸䅉䅅䅁䕁䅁䅁睁䵁䅁䅁权捁䅄䅁权湄权䅁权獄权䅁允䅁䅁䅅䅁䭁䕁䅣䅁䵁䅉䅅䅁䕁䅁䅁睁䵁䅁䅁权硄权䅁权灄权䅁权䙃䅂䅁允䅁䅁䅅䅁䙁䅁䅁䅁䅄⭲䅆䍄䉁䅁䅁䅂䅁䅁䅍䅄䅁䅁䅯杲䅷䅁䅯朷䅯䅁䅯兦䅑䅁䅅䅁䉁䅁䅁兂䅁䅁䅁䙁浓䅑杷允䅁䅁䅑䅁䑁䅁䅷䅁䭁䵁䵕䅁䭁佁䭣䅁䭁䡁䕯䅁䉁䅁䅁允䅁䅁䅕児塲㍯㥄お䵁䅉䅅䅁䕁䅁䅁睁䵁䅁䅁权䙄䅄䅁权湄权䅁权㥂䅂䅁允䅁䅁䅅䅁䙁䵁㉬灶愸祢䄱䍄䉁䅁䅁䅂䅁䅁䅍䅄䅁䅁䅯䅔䅷䅁䅯眵䅯䅁䅯睢䅑䅁䅅䅁䉁䅁䅁兂浂浚浚浚教䅑杷允䅁䅁䅑䅁䑁䅁䅷䅁䭁䕁䵷䅁䭁佁䭣䅁䭁䡁䕯䅁䉁䅁䅁允䅁䅁䅕㑎䉬余兖歈䵁䅉䅅䅁䕁䅁䅁睁䵁䅁䅁权㡂睃䅁权湄权䅁权瑂䅂䅁允䅁䅁䅅䅁䙁䭁䙊癴㥐䈱䅖䍄䉁䅁䅁䅂䅁䅁䅍䅄䅁䅁䅯䅦䅳䅁䅯眵䅯䅁䅯睢䅑䅁䅅䅁䉁䅁䅁兂慂䑚晶睔夰䅑杷允䅁䅁䅑䅁䑁䅁䅷䅁䭁䱁䉷䅁䭁䅁䅑䅁䭁䅁䅕䅁䉁䅁䅁允䅁䅁䅕䅁䅁䕁決問䵅䅉䅅䅁䕁䅁䅁睁䵁䅁䅁权ㅂ䅁䅁权䉁杁䅁权䍁杁䅁允䅁䅁䅅䅁䙁䡁㡁䵒䉪整䄱䍄䉁䅁䅁䅂䅁䅁䅍䅄䅁䅁䅯䅦䅳䅁䅯眵䅯䅁䅯䅣䅑䅁䅅䅁䉁䅁䅁兂呃䅇坒楄地䅑杷允䅁䅁䅑䅁䑁䅁䅷䅁䭁䡁䱷䅁䭁佁䭣䅁䭁䥁䕕䅁䉁䅁䅁允䅁䅁䅕䅄牉硨婚啇䵁䅉䅅䅁䕁䅁䅁睁䵁䅁䅁权㡂睃䅁权湄权䅁权㥂䅂䅁允䅁䅁䅅䅁䙁䑁ㄸ牘䩰䉪䅒䍄䉁䅁䅁䅂䅁䅁䅍䅄䅁䅁䅯杙䅷䅁䅯眵䅯䅁䅯睧䅑䅁䅅䅁䉁䅁䅁兂啃䥢䝁㝌⽄睶杷允䅁䅁䅑䅁䑁䅁䅷䅁䭁乁䱕䅁䭁佁䭣䅁䭁䝁䔰䅁䉁䅁䅁允䅁䅁䅕浗㝑〳丹䕊䵁䅉䅅䅁䕁䅁䅁睁䵁䅁䅁权坄睃䅁权湄权䅁权療䅂䅁允䅁䅁䅅䅁䙁䩁婱婭婭則䅴䍄䉁䅁䅁䅂䅁䅁䅍䅄䅁䅁䅯儱䅳䅁䅯眵䅯䅁䅯䅣䅑䅁䅅䅁䉁䅁䅁兂瑂⼵灵搸㝌睐杷允䅁䅁䅑䅁䑁䅁䅷䅁䭁乁䱕䅁䭁佁䭣䅁䭁䡁䕅䅁䉁䅁䅁允䅁䅁䅕積積積積稷䴸䅉䅅䅁䕁䅁䅁睁䵁䅁䅁权坄睃䅁权湄权䅁权硂䅂䅁允䅁䅁䅅䅁䙁乁欰潂噇硑䅂䍄䉁䅁䅁䅂䅁䅁䅍䅄䅁䅁䅯杔䅷䅁䅯儶䅯䅁䅯全䅑䅁䅅䅁䉁䅁䅁兂䅁䅁䅁䍁支䅑杷允䅁䅁䅑䅁䑁䅁䅷䅁䭁䍁䉧䅁䭁䅁䅯䅁䭁䅁䅕䅁䉁䅁䅁允䅁䅁䅕婧䑖㉩湹䕊䵁䅉䅅䅁䕁䅁䅁睁䵁䅁䅁权噄睃䅁权湄权䅁权䙃䅂䅁允䅁䅁䅅䅁䙁佁㙆䭆䠵卯䅈䍄䉁䅁䅁䅂䅁䅁䅍䅄䅁䅁䅯朱䅳䅁䅯眵䅯䅁䅯全䅑䅁䅅䅁䉁䅁䅁兂獄払敧敨味䅑杷允䅁䅁䅑䅁䑁䅁䅷䅁䭁䕁䱅䅁䭁佁䭣䅁䭁䝁䔸䅁䉁䅁䅁允䅁䅁䅕䅁䅁䅁䅂か䵁䅉䅅䅁䕁䅁䅁睁䵁䅁䅁权䉂睃䅁权湄权䅁权睂䅂䅁允䅁䅁䅅䅁䙁偁湃歸㍳卹䅘䍄䉁䅁䅁䅂䅁䅁䅍䅄䅁䅁䅯兑䅳䅁䅯眵䅯䅁䅯睧䅑䅁䅅䅁䉁䅁䅁兂睃浣剩堷䝷䅑杷允䅁䅁䅑䅁䑁䅁䅷䅁䭁䕁䱅䅁䭁佁䭣䅁䭁䡁䔰䅁䉁䅁䅁允䅁䅁䅕㥏倹婪畤䕁䵁䅉䅅䅁䕁䅁䅁睁䵁䅁䅁权㉂睃䅁权湄权䅁权獄权䅁允䅁䅁䅅䅁䭁䕁䅣䅁䵁䅉䅅䅁䕁䅁䅁睁䵁䅁䅁权㉂睃䅁权湄权䅁权療䅂䅁允䅁䅁䅅䅁䙁偁㥔䠱灪桊䅒䍄䉁䅁䅁䅂䅁䅁䅍䅄䅁䅁䅯杤䅳䅁䅯眵䅯䅁䅯来䅑䅁䅅䅁䉁䅁䅁兂塁挲㌷⭕免䅑杷允䅁䅁䅑䅁䑁䅁䅷䅁䭁䵁䱫䅁䭁佁䭣䅁䭁䝁䔰䅁䉁䅁䅁允䅁䅁䅕瑚⽷䌷䥔樹䴸䅉䅅䅁䕁䅁䅁睁䵁䅁䅁权䩄睃䅁权湄权䅁权療䅂䅁允䅁䅁䅅䅁䙁䥁ぢ䥊坨偣⽙䍄䉁䅁䅁䅂䅁䅁䅍䅄䅁䅁䅯兹䅳䅁䅯眵䅯䅁䅯䅣䅑䅁䅅䅁䉁䅁䅁兂睂䥂然摥㉮睐杷允䅁䅁䅑䅁䑁䅁䅷䅁䭁䵁䱫䅁䭁佁䭣䅁䭁䡁䔰䅁䉁䅁䅁允䅁䅁䅕㤴楉㍦㝕䐫䴸䅉䅅䅁䕁䅁䅁睁䵁䅁䅁权捁睃䅁权湄权䅁权瑂䅂䅁允䅁䅁䅅䅁䙁䩁畨潅䅐癹⽕䍄䉁䅁䅁䅂䅁䅁䅍䅄䅁䅁䅯䅈䅳䅁䅯眵䅯䅁䅯䅣䅑䅁䅅䅁䉁䅁䅁兂䵂㑎䉬䝙呕䅑杷允䅁䅁䅑䅁䑁䅁䅷䅁䭁䉁䱷䅁䭁佁䭣䅁䭁䥁䕕䅁䉁䅁䅁允䅁䅁䅕㘱睎児塲啄䵁䅉䅅䅁䕁䅁䅁睁䵁䅁䅁权㥂䅄䅁权畄权䅁权䙃䅂䅁允䅁䅁䅅䅁䙁䅁䅁䅁兄䅎䉰䍄䉁䅁䅁䅂䅁䅁䅍䅄䅁䅁䅯允䄰䅁䅯眵䅯䅁䅯䄷䅯䅁䅅䅁䉁䅁䅁兂杂搵楁⼲八䅑杷允䅁䅁䅑䅁䑁䅁䅷䅁䭁䅁久䅁䭁佁䭣䅁䭁䡁䕅䅁䉁䅁䅁允䅁䅁䅕塹⭡确癯ぃ䵁䅉䅅䅁䕁䅁䅁睁䵁䅁䅁权睂䅁䅁权䉁杁䅁权䙁杁䅁允䅁䅁䅅䅁䙁䕁兑獺祔摭䅆䍄䉁䅁䅁䅂䅁䅁䅍䅄䅁䅁䅯允䄰䅁䅯眵䅯䅁䅯兦䅑䅁䅅䅁䉁䅁䅁兂硁䭃捷浗兑䅑杷允䅁䅁䅑䅁䑁䅁䅷䅁䭁䕁䰰䅁䭁佁䭣䅁䭁佁䭷䅁䉁䅁䅁允䅁䅁䅕䝭匴㡧䭄歆䵁䅉䅅䅁䕁䅁䅁睁䵁䅁䅁权坁睃䅁权灄权䅁权䙃䅂䅁允䅁䅁䅅䅁䙁䅁䅁䅁䅁獭䅂䍄䉁䅁䅁䅂䅁䅁䅍䅄䅁䅁䅯䄵䅷䅁䅯儶䅯䅁䅯䄷䅯䅁䅅䅁䉁䅁䅁兂䅁䅁䅁䍱栰具杷允䅁䅁䅑䅁䑁䅁䅷䅁䭁䕁䰰䅁䭁佁䭣䅁䭁䝁䔰䅁䉁䅁䅁允䅁䅁䅕硫䕧杖琶ぇ䵁䅉䅅䅁䕁䅁䅁睁䵁䅁䅁权乂睃䅁权湄权䅁权㙂䅂䅁允䅁䅁䅅䅁䙁佁㝦晱午卄䅒䍄䉁䅁䅁䅂䅁䅁䅍䅄䅁䅁䅯兔䅳䅁䅯眵䅯䅁䅯兦䅑䅁䅅䅁䉁䅁䅁兂灁䥘䌯匹慧䅑杷允䅁䅁䅑䅁䑁䅁䅷䅁䭁䅁乁䅁䭁佁䭣䅁䭁佁䭷䅁䉁䅁䅁允䅁䅁䅯睒䅁䅁杷允䅁䅁䅑䅁䑁䅁䅷䅁䭁䅁乁䅁䭁佁䭣䅁䭁䝁䔸䅁䉁䅁䅁允䅁䅁䅕呣䬰㘱睐歈䵁䅉䅅䅁䕁䅁䅁睁䵁䅁䅁权䅁兄䅁权湄权䅁权㥂䅂䅁允䅁䅁䅅䅁䙁䉁䑋䵷桱剸䅌䍄䉁䅁䅁䅂䅁䅁䅍䅄䅁䅁䅯睄䅷䅁䅯眵䅯䅁䅯䄷䅯䅁䅅䅁䉁䅁䅁兂㡄晱午坔睋睐杷允䅁䅁䅑䅁䑁䅁䅷䅁䭁䅁䴸䅁䭁佁䭣䅁䭁䝁䔰䅁䉁䅁䅁允䅁䅁䅕䥕堲桢䑋䕃䵁䅉䅅䅁䕁䅁䅁睁䵁䅁䅁权偁䅄䅁权湄权䅁权㙂䅂䅁允䅁䅁䅅䅁䙁䝁㡱䩤奍䉂䅎䍄䉁䅁䅁䅂䅁䅁䅍䅄䅁䅁䅯睄䅷䅁䅯眵䅯䅁䅯兣䅑䅁䅅䅁䉁䅁䅁兂䭁㘱睎児卯䅑杷允䅁䅁䅑䅁䑁䅁䅷䅁䭁䅁䴸䅁䭁佁䭣䅁䭁䥁䕕䅁䉁䅁䅁允䅁䅁䅕倹唳佥浭啇䵁䅉䅅䅁䕁䅁䅁睁䵁䅁䅁权杁睃䅁权湄权䅁权獄权䅁允䅁䅁䅅䅁䙁䥁䌯匹捨睪䅎䍄䉁䅁䅁䅂䅁䅁䅍䅄䅁䅁䅯睆䅷䅁䅯眵䅯䅁䅯来䅑䅁䅅䅁䉁䅁䅁兂偄ㄹ橐婰䅳䅑杷允䅁䅁䅑䅁䑁䅁䅷䅁䭁䥁䱫䅁䭁佁䬴䅁䭁䡁䕯䅁䉁䅁䅁允䅁䅁䅕䅁䅁䭁煂唹䵁䅉䅅䅁䕁䅁䅁睁䵁䅁䅁权塁䅄䅁权湄权䅁权睂䅂䅁允䅁䅁䅅䅁䙁䡁焹䡶呓佇⽷䍄䉁䅁䅁䅂䅁䅁䅍䅄䅁䅁䅯朲䅷䅁䅯眵䅯䅁䅯来䅑䅁䅅䅁䉁䅁䅁兂慂䑚晶睔朰䅑杷允䅁䅁䅑䅁䑁䅁䅷䅁䭁䉁䵣䅁䭁佁䭣䅁䭁䡁䕅䅁䉁䅁䅁允䅁䅁䅕㉣剩堷⽷戸䴸䅉䅅䅁䕁䅁䅁睁䵁䅁䅁权⽃兂䅁权煄权䅁权㙂䅂䅁允䅁䅁䅅䅁佁䅁䅷䅁睁䍁䄴䅏睁䑁䅧䅁䵁䅉䅅䅁䕁䅁䅁睁䵁䅁䅁权塁䅄䅁权湄权䅁权䙃䅂䅁允䅁䅁䅅䅁䙁乁㑖匶硙乃⽑䍄䉁䅁䅁䅂䅁䅁䅍䅄䅁䅁䅯睆䅷䅁䅯眵䅯䅁䅯睧䅑䅁䅅䅁䉁䅁䅁兂呄坔光䑗歮睶杷允䅁䅁䅑䅁䑁䅁䅷䅁䭁䙁䱫䅁䭁佁䭣䅁䭁佁䭷䅁䉁䅁䅁允䅁䅁䅕獏桩塭橌㜵䴸䅉䅅䅁䕁䅁䅁睁䵁䅁䅁权婂睃䅁权湄权䅁权瑂䅂䅁允䅁䅁䅅䅁䙁䥁灡䍳穈晚⽳䍄䉁䅁䅁䅂䅁䅁䅍䅄䅁䅁䅯睯䅷䅁䅯儶䅯䅁䅯睢䅑䅁䅅䅁䉁䅁䅁兂䅁䅁䅁䭁牂䅑杷允䅁䅁䅑䅁䑁䅁䅷䅁䭁䭁䵑䅁䭁佁䭫䅁䭁䝁䔸䅁䉁䅁䅁允䅁䅁䅕䅁䅁䭁坧獃䵅䅉䅅䅁䕁䅁䅁睁䵁䅁䅁权婂睃䅁权湄权䅁权療䅂䅁允䅁䅁䅅䅁䙁乁䩖異㡂佔⽇䍄䉁䅁䅁䅂䅁䅁䅍䅄䅁䅁䅯兗䅳䅁䅯眵䅯䅁䅯全䅑䅁䅅䅁䉁䅁䅁兂畄祪洸㝷癶睐杷允䅁䅁䅑䅁䑁䅁䅷䅁䭁䵁䵙䅁䭁佁䭫䅁䭁䥁䕍䅁䉁䅁䅁允䅁䅁䅕䅁䅁䅁獃䕸䵁䅉䅅䅁䕁䅁䅁睁䵁䅁䅁权噄䅄䅁权灄权䅁权硂䅂䅁允䅁䅁䅅䅁䙁䅁䅁䅁䅂䍑䉔䍄䉁䅁䅁䅂䅁䅁䅍䅄䅁䅁䅯兗䅳䅁䅯眵䅯䅁䅯睧䅑䅁䅅䅁䉁䅁䅁兂祂穄瑹⭦楈睐杷允䅁䅁䅑䅁䑁䅁䅷䅁䭁䩁䰸䅁䭁佁䭣䅁䭁佁䭷䅁䉁䅁䅁允䅁䅁䅕匳䝑婧䑖䕊䵁䅉䅅䅁䕁䅁䅁睁䵁䅁䅁权晃睃䅁权湄权䅁权療䅂䅁允䅁䅁䅅䅁䙁乁乎桙奂剏䅆䍄䉁䅁䅁䅂䅁䅁䅍䅄䅁䅁䅯睮䅳䅁䅯眵䅯䅁䅯来䅑䅁䅅䅁䉁䅁䅁兂㕂匶硙䍃慷䅑杷允䅁䅁䅑䅁䑁䅁䅷䅁䭁䩁䰸䅁䭁佁䭣䅁䭁䡁䕁䅁䉁䅁䅁允䅁䅁䅕浚浚浚浢䕈䵁䅉䅅䅁䕁䅁䅁睁䵁䅁䅁权偃兄䅁权畄权䅁权䙃䅂䅁允䅁䅁䅅䅁䙁䅁䅁䅁权留䅪䍄䉁䅁䅁䅂䅁䅁䅍䅄䅁䅁䅯睮䅳䅁䅯眵䅯䅁䅯睧䅑䅁䅅䅁䉁䅁䅁兂㍁啩杆搵楁䅑杷允䅁䅁䅑䅁䑁䅁䅷䅁䭁䅁䱅䅁䭁佁䭣䅁䭁佁䭷䅁䉁䅁䅁允䅁䅁䅕㉩湺㘫硬䕆䵁䅉䅅䅁䕁䅁䅁睁䵁䅁䅁权㡃䅄䅁权畄权䅁权硂䅂䅁允䅁䅁䅅䅁䭁䕁䅣䅁䵁䅉䅅䅁䕁䅁䅁睁䵁䅁䅁权䉁睃䅁权湄权䅁权硂䅂䅁允䅁䅁䅅䅁䙁䍁搯䅊䉡晬⼰䍄䉁䅁䅁䅂䅁䅁䅍䅄䅁䅁䅯其䅷䅁䅯朷䅯䅁䅯兣䅑䅁䅅䅁䉁䅁䅁兂䅁䅁䅁䍑ご䅑杷允䅁䅁䅑䅁䑁䅁䅷䅁䭁䙁乁䅁䭁佁䬴䅁䭁䥁䕕䅁䉁䅁䅁允䅁䅁䅕䅁䅁䕁牃〷䵁䅉䅅䅁䕁䅁䅁睁䵁䅁䅁权䅁䅄䅁权灄权䅁权療䅂䅁允䅁䅁䅅䅁䙁䅁䅁䅁䅄㥐䄱䍄䉁䅁䅁䅂䅁䅁䅍䅄䅁䅁䅯允䅳䅁䅯眵䅯䅁䅯睧䅑䅁䅅䅁䉁䅁䅁兂䑃䵷桱呒摙䅑杷允䅁䅁䅑䅁䑁䅁䅷䅁䭁䕁䴰䅁䭁佁䭣䅁䭁䡁䕅䅁䉁䅁䅁允䅁䅁䅕呣䬰㘱睎啄䵁䅉䅅䅁䕁䅁䅁睁䵁䅁䅁权啃䅄䅁权湄权䅁权硂䅂䅁允䅁䅁䅅䅁䙁䱁慩ㅒ䱃䉰䅨䍄䉁䅁䅁䅂䅁䅁䅍䅄䅁䅁䅯允䅷䅁䅯眵䅯䅁䅯兣䅑䅁䅅䅁䉁䅁䅁兂ぃ䡹⭡确晲睶杷允䅁䅁䅑䅁䑁䅁䅷䅁䭁䅁䵅䅁䭁佁䭣䅁䭁䥁䕕䅁䉁䅁䅁允䅁䅁䅕敨剴䉵䘶稯䴸䅉䅅䅁䕁䅁䅁睁䵁䅁䅁权時䅁䅁权䉁杁䅁权䙁杁䅁允䅁䅁䅅䅁䙁䕁充䕉癍瑕䅬䍄䉁䅁䅁䅂䅁䅁䅍䅄䅁䅁䅯杴䅕䅁䅯眶䅯䅁䅯来䅑䅁䅅䅁䉁䅁䅁杄啁䅁䅁杍硁䑁䅙李硁䑁䅑䅎睁䑁䅣䅁䵁䅉䅅䅁䕁䅁䅁睁䵁䅁䅁权䡁䅄䅁权湄权䅁权獄权䅁允䅁䅁䅅䅁䙁䭁㑺浰䡶⽫⼴䍄䉁䅁䅁䅂䅁䅁䅍䅄䅁䅁䅯儯䅷䅁䅯儶䅯䅁䅯兢䅑䅁䅅䅁䉁䅁䅁兂䅁䅁䅁䙧䥘䅑杷允䅁䅁䅑䅁䑁䅁䅷䅁䭁䅁䵣䅁䭁佁䭣䅁䭁䡁䕁䅁䉁䅁䅁允䅁䅁䅕卐㝏欲㙯㝱䴸䅉䅅䅁䕁䅁䅁睁䵁䅁䅁权䉃䅁䅁权䭁䅁䅁权䙁䅁䅁允䅁䅁䅅䅁䙁䩁瑈䑦ㄸ橘䅖䍄䉁䅁䅁䅂䅁䅁䅍䅄䅁䅁䅯睂䅷䅁䅯眵䅯䅁䅯兣䅑䅁䅅䅁䉁䅁䅁兂㡂㡒汏才⭢睐杷允䅁䅁䅑䅁䑁䅁䅷䅁䭁䕁䱣䅁䭁佁䬴䅁䭁佁䭷䅁䉁䅁䅁允䅁䅁䅕䅁䅁䵁硁欳䵁䅉䅅䅁䕁䅁䅁睁䵁䅁䅁权杁䅄䅁权畄权䅁权䙃䅂䅁允䅁䅁䅅䅁䙁䅁䅁䅁䥂刹䉊䍄䉁䅁䅁䅂䅁䅁䅍䅄䅁䅁䅯䅔䄸䅁䅯眶䅯䅁䅯䅣䅑䅁䅅䅁䉁䅁䅁杄啁䅁䅁免ぁ䑁䅕䅍睁䑁䅁䅍睁䑁䅁䅁䵁䅉䅅䅁䕁䅁䅁睁䵁䅁䅁权䙁睃䅁权湄权䅁权獄权䅁允䅁䅁䅅䅁䙁䍁硣䭃捷栲䄵䍄䉁䅁䅁䅂䅁䅁䅍䅄䅁䅁䅯睖䅳䅁䅯儶䅯䅁䅯睧䅑䅁䅅䅁䉁䅁䅁兂䅁䅁䅁䙷摐䅷杷允䅁䅁䅑䅁䑁䅁䅷䅁䭁䙁䵯䅁䭁佁䭣䅁䭁佁䭷䅁䉁䅁䅁允䅁䅁䅕䙂余扌摉歆䵁䅉䅅䅁䕁䅁䅁睁䵁䅁䅁权䝃兄䅁权湄权䅁权獄权䅁允䅁䅁䅅䅁䙁䭁捷浗㝑礳䅤䍄䉁䅁䅁䅂䅁䅁䅍䅄䅁䅁䅯来䅳䅁䅯儶䅯䅁䅯䄷䅯䅁䅅䅁䉁䅁䅁兂䅁䅁䅁䕁晃䅷杷允䅁䅁䅑䅁䑁䅁䅷䅁䭁䥁乙䅁䭁佁䭣䅁䭁䡁䕯䅁䉁䅁䅁允䅁䅁䅕扌摋㘷䝦お䵁䅉䅅䅁䕁䅁䅁睁䵁䅁䅁权䝃兄䅁权湄权䅁权睂䅂䅁允䅁䅁䅅䅁䙁䥁䉬余兘楙䅚䍄䉁䅁䅁䅂䅁䅁䅍䅄䅁䅁䅯䅁䅳䅁䅯儶䅯䅁䅯兢䅑䅁䅅䅁䉁䅁䅁兂䅁䅁䅁䡁䥺䅑杷允䅁䅁䅑䅁䑁䅁䅷䅁䭁䥁乙䅁䭁佁䭣䅁䭁䡁䕅䅁䉁䅁䅁允䅁䅁䅕体㙆䭆䠶啋䵁䅉䅅䅁䕁䅁䅁睁䵁䅁䅁权䝃兄䅁权湄权䅁权䙃䅂䅁允䅁䅁䅅䅁䙁䝁匸㡧䭄卙䅸䍄䉁䅁䅁䅂䅁䅁䅍䅄䅁䅁䅯䅹䅳䅁䅯朷䅯䅁䅯睧䅑䅁䅅䅁䉁䅁䅁兂䅁䅁䅁䉁夯䅷杷允䅁䅁䅑䅁䑁䅁䅷䅁䭁䱁䱙䅁䭁佁䬴䅁䭁䡁䕁䅁䉁䅁䅁允䅁䅁䅕䅁䅁䥁㡂〷䵁䅉䅅䅁䕁䅁䅁睁䵁䅁䅁权硂䅄䅁权湄权䅁权睂䅂䅁允䅁䅁䅅䅁䙁䉁癳匳䝑啫䅒䍄䉁䅁䅁䅂䅁䅁䅍䅄䅁䅁䅯兩䅷䅁䅯朷䅯䅁䅯睧䅑䅁䅅䅁䉁䅁䅁兂䅁䅁䅁䑷塌䅑杷允䅁䅁䅑䅁䑁䅁䅷䅁䭁䡁䵅䅁䭁佁䭣䅁䭁䥁䕍䅁䉁䅁䅁允䅁䅁䅕佖汏㡭村爸䴸䅉䅅䅁䕁䅁䅁睁䵁䅁䅁权䑁兄䅁权湄权䅁权療䅂䅁允䅁䅁䅅䅁䙁䅁䅚⭕獱典䅔䍄䉁䅁䅁䅂䅁䅁䅍䅄䅁䅁䅯儶䄰䅁䅯眵䅯䅁䅯兢䅑䅁䅅䅁䉁䅁䅁兂啁歲桦桥ご睐杷允䅁䅁䅑䅁䑁䅁䅷䅁䭁䝁䵁䅁䭁佁䭫䅁䭁䥁䕕䅁䉁䅁䅁允䅁䅁䅕䅁䅁䅁䉄啳䵁䅉䅅䅁䕁䅁䅁睁䵁䅁䅁权灄兄䅁权湄权䅁权睂䅂䅁允䅁䅁䅅䅁䙁䝁㝑〳丫睬䅂䍄䉁䅁䅁䅂䅁䅁䅍䅄䅁䅁䅯儶䄰䅁䅯眵䅯䅁䅯全䅑䅁䅅䅁䉁䅁䅁兂婁䙂余扌䱉䅑杷允䅁䅁䅑䅁䑁䅁䅷䅁䭁偁䅉䅁䭁䉁䅅䅁䭁䅁䍑䅁䉁䅁䅁允䅁䅁䄴杆䅁䑁䅅杍硁䑁䅙䅍睁䑁䅁䅍睁䑁䅁䅁䵁䅉䅅䅁䕁䅁䅁睁䵁䅁䅁权㕂䅄䅁权湄权䅁权療䅂䅁允䅁䅁䅅䅁䙁䑁晶㑔堲桢䄱䍄䉁䅁䅁䅂䅁䅁䅍䅄䅁䅁䅯䅥䅷䅁䅯眵䅯䅁䅯来䅑䅁䅅䅁䉁䅁䅁兂畄䑦ㄸ牘㥲睐杷允䅁䅁䅑䅁䑁䅁䅷䅁䭁䡁䵫䅁䭁佁䭣䅁䭁䥁䕕䅁䉁䅁䅁允䅁䅁䅕牕敧敨剴ぇ䵁䅉䅅䅁䕁䅁䅁睁䵁䅁䅁权䵂睄䅁权畄权䅁权獄权䅁允䅁䅁䅅䅁䙁䅁䅁䅁䅁乚䅬䍄䉁䅁䅁䅂䅁䅁䅍䅄䅁䅁䅯䅥䅷䅁䅯眵䅯䅁䅯睧䅑䅁䅅䅁䉁䅁䅁兂剃堷⽷摎头䅑杷允䅁䅁䅑䅁䑁䅁䅷䅁䭁䡁䵫䅁䭁佁䭣䅁䭁䥁䕍䅁䉁䅁䅁允䅁䅁䅕牡へ硫䕧啉䵁䅉䅅䅁䕁䅁䅁睁䵁䅁䅁权ぁ睃䅁权灄权䅁权㥂䅂䅁允䅁䅁䅅䅁䙁䅁䅁䅁杄⭚䅖䍄䉁䅁䅁䅂䅁䅁䅍䅄䅁䅁䅯睅䄰䅁䅯儶䅯䅁䅯兣䅑䅁䅅䅁䉁䅁䅁兂䅁䅁䅁䙧吷䅑杷允䅁䅁䅑䅁䑁䅁䅷䅁䭁䝁䱧䅁䭁佁䭣䅁䭁䡁䔰䅁䉁䅁䅁允䅁䅁䅕灭婭婭婭歇䵁䅉䅅䅁䕁䅁䅁睁䵁䅁䅁权奂兄䅁权湄权䅁权瑂䅂䅁允䅁䅁䅅䅁䙁䭁䝪穓䩥剑䅎䍄䉁䅁䅁䅂䅁䅁䅍䅄䅁䅁䅯睓䅷䅁䅯儶䅯䅁䅯兢䅑䅁䅅䅁䉁䅁䅁兂䅁䅁䅁乯癌䅑杷允䅁䅁䅑䅁䑁䅁䅷䅁䭁䝁乯䅁䭁佁䭫䅁䭁䝁䔸䅁䉁䅁䅁允䅁䅁䅕䅁䅁䅁⭁啶䵁䅉䅅䅁䕁䅁䅁睁䵁䅁䅁权汁睃䅁权湄权䅁权睂䅂䅁允䅁䅁䅅䅁䙁偁潙䥘䌯儹䅴䍄䉁䅁䅁䅂䅁䅁䅍䅄䅁䅁䅯睱䅳䅁䅯眵䅯䅁䅯全䅑䅁䅅䅁䉁䅁䅁兂硁䭃捷浗䱔睶杷允䅁䅁䅑䅁䑁䅁䅷䅁䭁䭁䱳䅁䭁佁䭣䅁䭁䥁䕍䅁䉁䅁䅁允䅁䅁䅕䉵䘶ㄶ㑇樵䴸䅉䅅䅁䕁䅁䅁睁䵁䅁䅁权牃睃䅁权湄权䅁权㥂䅂䅁允䅁䅁䅅䅁䙁䉁䕫杖琴牳⼲䍄䉁䅁䅁䅂䅁䅁䅍䅄䅁䅁䅯朸䅳䅁䅯眵䅯䅁䅯䄷䅯䅁䅅䅁䉁䅁䅁兂晁敨剴䉵刴䅑杷允䅁䅁䅑䅁䑁䅁䅷䅁䭁偁䬸䅁䭁佁䬴䅁䭁䡁䕅䅁䉁䅁䅁允䅁䅁䅕䅁䅁䵁浄猱䵁䅉䅅䅁䕁䅁䅁睁䵁䅁䅁权祄睃䅁权湄权䅁权睂䅂䅁允䅁䅁䅅䅁䙁䙁橔婰䕶䅉䅊䍄䉁䅁䅁䅂䅁䅁䅍䅄䅁䅁䅯杶䅅䅁䅯允䅉䅁䅯睁䅉䅁䅅䅁䉁䅁䅁兂睃数婹㝎堷䅑杷允䅁䅁䅑䅁䑁䅁䅷䅁䭁偁䱉䅁䭁佁䭣䅁䭁䡁䕅䅁䉁䅁䅁允䅁䅁䅕䉯癯匳䝑啅䵁䅉䅅䅁䕁䅁䅁睁䵁䅁䅁权祄睃䅁权湄权䅁权䙃䅂䅁允䅁䅁䅅䅁䙁䕁䵯楁䡵框䄹䍄䉁䅁䅁䅂䅁䅁䅍䅄䅁䅁䅯兩䅅䅁䅯充䅁䅁䅯兂䅁䅁䅅䅁䉁䅁䅁杄坁䅁䅁免硁䑁䅁睎睁䑁䅁䅍睁䑁䅁䅍䅁䅁杷允䅁䅁䅑䅁䑁䅁䅷䅁䭁偁䱉䅁䭁佁䭣䅁䭁䥁䕍䅁䉁䅁䅁允䅁䅁䅕浔光䑗ねう䵁䅉䅅䅁䕁䅁䅁睁䵁䅁䅁权婃睃䅁权灄权䅁权㙂䅂䅁允䅁䅁䅅䅁䙁䅁䅁䅁䅁瑒䄱䍄䉁䅁䅁䅂䅁䅁䅍䅄䅁䅁䅯朸䅳䅁䅯眵䅯䅁䅯兦䅑䅁䅅䅁䉁䅁䅁兂㉃⼸唳佥䑫䅑杷允䅁䅁䅑䅁䑁䅁䅷䅁䭁䉁乁䅁䭁佁䭫䅁䭁䝁䔸䅁䉁䅁䅁允䅁䅁䅕䅁䅁䕁祄䔳䵁䅉䅅䅁䕁䅁䅁睁䵁䅁䅁权䍄睃䅁权湄权䅁权瑂䅂䅁允䅁䅁䅅䅁䙁䕁桪桥畓⭒⼰䍄䉁䅁䅁䅂䅁䅁䅍䅄䅁䅁䅯杷䅳䅁䅯眵䅯䅁䅯睧䅑䅁䅅䅁䉁䅁䅁兂㕂匶硙䭃䝷䅑杷允䅁䅁䅑䅁䑁䅁䅷䅁䭁䵁䱉䅁䭁佁䭣䅁䭁䡁䔰䅁䉁䅁䅁允䅁䅁䅕硫䕧杖琴䕃䵁䅉䅅䅁䕁䅁䅁睁䵁䅁䅁权塁兄䅁权湄权䅁权硂䅂䅁允䅁䅁䅅䅁䙁佁剸䉵䘶砶䄳䍄䉁䅁䅁䅂䅁䅁䅍䅄䅁䅁䅯䅧䅳䅁䅯眵䅯䅁䅯䄷䅯䅁䅅䅁䉁䅁䅁兂牁硨婢橺浣䅷杷允䅁䅁䅑䅁䑁䅁䅷䅁䭁䥁䱁䅁䭁佁䭣䅁䭁䝁䔰䅁䉁䅁䅁允䅁䅁䅕䵮村䡳潋捊䵁䅉䅅䅁䕁䅁䅁睁䵁䅁䅁权䅃睃䅁权湄权䅁权療䅂䅁允䅁䅁䅅䅁䙁䑁積積積祳䅔䍄䉁䅁䅁䅂䅁䅁䅍䅄䅁䅁䅯䅧䅳䅁䅯眵䅯䅁䅯来䅑䅁䅅䅁䉁䅁䅁兂硂児塲⽯橁䅷杷允䅁䅁䅑䅁䑁䅁䅷䅁䭁䥁䱁䅁䭁佁䭣䅁䭁䥁䕍䅁䉁䅁䅁允䅁䅁䅕穊䥅䉲慸䰱䴸䅉䅅䅁䕁䅁䅁睁䵁䅁䅁权癄兄䅁权湄权䅁权瑂䅂䅁允䅁䅁䅅䅁䙁䥁牘払敧全䅪䍄䉁䅁䅁䅂䅁䅁䅍䅄䅁䅁䅯杨䅳䅁䅯眵䅯䅁䅯来䅑䅁䅅䅁䉁䅁䅁兂㍁啩杆搵䝁䅑杷允䅁䅁䅑䅁䑁䅁䅷䅁䭁䥁䱙䅁䭁佁䭣䅁䭁䡁䕁䅁䉁䅁䅁允䅁䅁䅕㙹䙆癴㥐䕃䵁䅉䅅䅁䕁䅁䅁睁䵁䅁䅁权䙄䅄䅁权畄权䅁权硂䅂䅁允䅁䅁䅅䅁䙁䅁䅁䅁㑄睧䉬䍄䉁䅁䅁䅂䅁䅁䅍䅄䅁䅁䅯免䅷䅁䅯儶䅯䅁䅯兣䅑䅁䅅䅁䉁䅁䅁兂䅁䅁䅁䭧慔䅑杷允䅁䅁䅑䅁䑁䅁䅷䅁䭁䑁䵉䅁䭁佁䭫䅁䭁䡁䕅䅁䉁䅁䅁允䅁䅁䅕䅁䅁䵁䡃䔳䵁䅉䅅䅁䕁䅁䅁睁䵁䅁䅁权噄䅄䅁权湄权䅁权瑂䅂䅁允䅁䅁䅅䅁䙁䑁䵹䙙䝧祖䅢䍄䉁䅁䅁䅂䅁䅁䅍䅄䅁䅁䅯兂䅳䅁䅯朷䅯䅁䅯兢䅑䅁䅅䅁䉁䅁䅁兂䅁䅁䅁䡳㕺䅑杷允䅁䅁䅑䅁䑁䅁䅷䅁䭁乁䵕䅁䭁佁䭣䅁䭁䡁䔰䅁䉁䅁䅁允䅁䅁䅕㝨し改䍇吵䴸䅉䅅䅁䕁䅁䅁睁䵁䅁䅁权潃兄䅁权湄权䅁权㙂䅂䅁允䅁䅁䅅䅁䙁偁捩卶㥂来䅰䍄䉁䅁䅁䅂䅁䅁䅍䅄䅁䅁䅯䅱䄰䅁䅯眵䅯䅁䅯兦䅑䅁䅅䅁䉁䅁䅁兂䱄慷㝅䉬䜴䅷杷允䅁䅁䅑䅁䑁䅁䅷䅁䭁䱁䵉䅁䭁佁䭣䅁䭁䡁䕯䅁䉁䅁䅁允䅁䅁䅕㘴扗䍸睃ぅ䵁䅉䅅䅁䕁䅁䅁睁䵁䅁䅁权祃䅄䅁权湄权䅁权睂䅂䅁允䅁䅁䅅䅁䙁䝁光䑗ね䅹䄵䍄䉁䅁䅁䅂䅁䅁䅍䅄䅁䅁䅯䄸䅳䅁䅯儶䅯䅁䅯兦䅑䅁䅅䅁䉁䅁䅁兂䅁䅁䅁䥅祘䅑杷允䅁䅁䅑䅁䑁䅁䅷䅁䭁䱁䵫䅁䭁佁䭣䅁䭁佁䭷䅁䉁䅁䅁允䅁䅁䅕潅䅐煹䙆䕆䵁䅉䅅䅁䕁䅁䅁睁䵁䅁䅁权㕃䅄䅁权湄权䅁权㙂䅂䅁允䅁䅁䅅䅁䙁䵁㌯⭕汏祗䅖䍄䉁䅁䅁䅂䅁䅁䅍䅄䅁䅁䅯兵䅷䅁䅯眵䅯䅁䅯䅣䅑䅁䅅䅁䉁䅁䅁兂䙃ㄶ㑇潈桕䅑杷允䅁䅁䅑䅁䑁䅁䅷䅁䭁䭁䵫䅁䭁佁䭫䅁䭁䝁䔸䅁䉁䅁䅁允䅁䅁䅕䅁䅁䅁⭄䕷䵁䅉䅅䅁䕁䅁䅁睁䵁䅁䅁权杄䅄䅁权湄权䅁权獄权䅁允䅁䅁䅅䅁䭁䕁䅣䅁䵁䅉䅅䅁䕁䅁䅁睁䵁䅁䅁权晄䅄䅁权湄权䅁权瑂䅂䅁允䅁䅁䅅䅁䙁䙁余扌摋眷䅬䍄䉁䅁䅁䅂䅁䅁䅍䅄䅁䅁䅯䄴䅷䅁䅯眵䅯䅁䅯兢䅑䅁䅅䅁䉁䅁䅁兂䭁㘱睎奐敯䅑杷允䅁䅁䅑䅁䑁䅁䅷䅁䭁乁䴸䅁䭁佁䭣䅁䭁䝁䔸䅁䉁䅁䅁允䅁䅁䅕㡧䭄啯㉗啁䵁䅉䅅䅁䕁䅁䅁睁䵁䅁䅁权晄䅄䅁权湄权䅁权㙂䅂䅁允䅁䅁䅅䅁䙁䕁䱓佢㝦共䅸䍄䉁䅁䅁䅂䅁䅁䅍䅄䅁䅁䅯䄷䅷䅁䅯眵䅯䅁䅯兢䅑䅁䅅䅁䉁䅁䅁兂い搯㑒匶乙䅷杷允䅁䅁䅑䅁䑁䅁䅷䅁䭁䑁䉣䅁䭁䅁䅑䅁䭁䅁䍑䅁䉁䅁䅁允䅁䅁䅕䅁䅁䕁捄じ䵅䅉䅅䅁䕁䅁䅁睁䵁䅁䅁权权䅄䅁权灄权䅁权療䅂䅁允䅁䅁䅅䅁䙁䅁䅁䅁䅂敥䅴䍄䉁䅁䅁䅂䅁䅁䅍䅄䅁䅁䅯杨䅁䅁䅯充䅁䅁䅯兂䅁䅁䅅䅁䉁䅁䅁杄坁䅁䅁免祁䑁䅍兎睁䑁䅁䅍睁䑁䅁䅍䅁䅁杷允䅁䅁䅑䅁䑁䅁䅷䅁䭁佁䵷䅁䭁佁䭣䅁䭁䡁䔰䅁䉁䅁䅁允䅁䅁䅕㉦㡱䩤奏䕅䵁䅉䅅䅁䕁䅁䅁睁䵁䅁䅁权ぁ睃䅁权灄权䅁权㙂䅂䅁允䅁䅁䅅䅁䙁䅁䅁䅁䅁煡䄳䍄䉁䅁䅁䅂䅁䅁䅍䅄䅁䅁䅯兹䅷䅁䅯眵䅯䅁䅯䄷䅯䅁䅅䅁䉁䅁䅁兂䥁䉲慸䱚味䅑杷允䅁䅁䅑䅁䑁䅁䅷䅁䭁䵁䵫䅁䭁佁䭣䅁䭁䝁䔰䅁䉁䅁䅁允䅁䅁䅕桙奂扏䥔啂䵁䅉䅅䅁䕁䅁䅁睁䵁䅁䅁权灃允䅁权䕁䅁䅁权䙁䅁䅁允䅁䅁䅅䅁䙁䅁䅁䅁䑃䙩䉚䍄䉁䅁䅁䅂䅁䅁䅍䅄䅁䅁䅯兹䅷䅁䅯眵䅯䅁䅯睢䅑䅁䅅䅁䉁䅁䅁兂敃㘷䝦穓卣䅑杷允䅁䅁䅑䅁䑁䅁䅷䅁䭁䵁䵫䅁䭁佁䭣䅁䭁䡁䕅䅁䉁䅁䅁允䅁䅁䅕潂噇㑑獴ぁ䵁䅉䅅䅁䕁䅁䅁睁䵁䅁䅁权䩄䅄䅁权湄权䅁权䙃䅂䅁允䅁䅁䅅䅁䙁䙁歰㥏倹剪䅆䍄䉁䅁䅁䅂䅁䅁䅍䅄䅁䅁䅯杈䅁䅁䅯权䅁䅁䅯䅂䅉䅁䅅䅁䉁䅁䅁兂乄䵺䵺䵺䭷䅑杷允䅁䅁䅑䅁䑁䅁䅷䅁䭁䵁䵫䅁䭁佁䭣䅁䭁䡁䔰䅁䉁䅁䅁允䅁䅁䅕牒穢搯㑒䕅䵁䅉䅅䅁䕁䅁䅁睁䵁䅁䅁权㙂睃䅁权畄权䅁权䙃䅂䅁允䅁䅁䅅䅁䙁䅁䅁䅁䅁晹䄱䍄䉁䅁䅁䅂䅁䅁䅍䅄䅁䅁䅯杁䅳䅁䅯眵䅯䅁䅯兣䅑䅁䅅䅁䉁䅁䅁兂橄婰䕶䱉㡄睐杷允䅁䅁䅑䅁䑁䅁䅷䅁䭁䅁䱉䅁䭁佁䭣䅁䭁䥁䕍䅁䉁䅁䅁允䅁䅁䅕䡶呓䅇坒䕂䵁䅉䅅䅁䕁䅁䅁睁䵁䅁䅁权䍁睃䅁权湄权䅁权㥂䅂䅁允䅁䅁䅅䅁䙁䍁䡵瑆佮⼹⼰䍄䉁䅁䅁䅂䅁䅁䅍䅄䅁䅁䅯杩䅳䅁䅯眵䅯䅁䅯睢䅑䅁䅅䅁䉁䅁䅁兂䅁䅁䅁䥁塁䅑杷允䅁䅁䅑䅁䑁䅁䅷䅁䭁䥁䱯䅁䭁佁䭣䅁䭁䡁䕁䅁䉁䅁䅁允䅁䅁䅕扏䥔牤昴う䵁䅉䅅䅁䕁䅁䅁睁䵁䅁䅁权䭃睃䅁权湄权䅁权硂䅂䅁允䅁䅁䅅䅁䙁䵁㉬灶愸硲䅒䍄䉁䅁䅁䅂䅁䅁䅍䅄䅁䅁䅯睲䅅䅁䅯允䅉䅁䅯杁䅉䅁䅅䅁䉁䅁䅁兂婃橧佘牊硄䅑杷允䅁䅁䅑䅁䑁䅁䅷䅁䭁䍁乑䅁䭁佁䭫䅁䭁䝁䔸䅁䉁䅁䅁允䅁䅁䅕䅁䅁䅁䅁䅁䵁䅉䅅䅁䕁䅁䅁睁䵁䅁䅁权䭃睃䅁权湄权䅁权䙃䅂䅁允䅁䅁䅅䅁䙁佁㝦晱午剺䅚䍄䉁䅁䅁䅂䅁䅁䅍䅄䅁䅁䅯眲䅳䅁䅯儶䅯䅁䅯兢䅑䅁䅅䅁䉁䅁䅁兂䅁䅁䅁佷是䅑杷允䅁䅁䅑䅁䑁䅁䅷䅁䭁䑁䰰䅁䭁佁䭣䅁䭁䝁䔰䅁䉁䅁䅁允䅁䅁䅕啩杆搵楁啄䵁䅉䅅䅁䕁䅁䅁睁䵁䅁䅁权㥁睃䅁权湄权䅁权硂䅂䅁允䅁䅁䅅䅁䙁䵁㉬灶愸睌䅸䍄䉁䅁䅁䅂䅁䅁䅍䅄䅁䅁䅯䅍䄰䅁䅯朷䅯䅁䅯兣䅑䅁䅅䅁䉁䅁䅁兂䅁䅁䅁䵧漷䅷杷允䅁䅁䅑䅁䑁䅁䅷䅁䭁䑁䰰䅁䭁佁䭣䅁䭁䥁䕍䅁䉁䅁䅁允䅁䅁䅕体㙆䭆䠵啅䵁䅉䅅䅁䕁䅁䅁睁䵁䅁䅁权㥁睃䅁权湄权䅁权㥂䅂䅁允䅁䅁䅅䅁䙁䅁䍷㑋坣刲䅂䍄䉁䅁䅁䅂䅁䅁䅍䅄䅁䅁䅯杧䅷䅁䅯眵䅯䅁䅯来䅑䅁䅅䅁䉁䅁䅁兂瑂䈸⭇祉塑䅑杷允䅁䅁䅑䅁䑁䅁䅷䅁䭁䥁䱙䅁䭁佁䬴䅁䭁䥁䕍䅁䉁䅁䅁允䅁䅁䅕䅁䅁乁䅃䔯䵁䅉䅅䅁䕁䅁䅁睁䵁䅁䅁权潃䅄䅁权湄权䅁权瑂䅂䅁允䅁䅁䅅䅁䙁䝁匸㡧䭄景⽳䍄䉁䅁䅁䅂䅁䅁䅍䅄䅁䅁䅯䅱䅷䅁䅯眵䅯䅁䅯来䅑䅁䅅䅁䉁䅁䅁兂敂歵䵫楁䅳䅑杷允䅁䅁䅑䅁䑁䅁䅷䅁䭁䉁䈴䅁䭁䅁䅯䅁䭁䅁䍑䅁䉁䅁䅁允䅁䅁䅕㑋坣挲㌷啊䵁䅉䅅䅁䕁䅁䅁睁䵁䅁䅁权䑃允䅁权䭁䅁䅁权䙁䅁䅁允䅁䅁䅅䅁䙁䙁㘶兓䍷硱䅒䍄䉁䅁䅁䅂䅁䅁䅍䅄䅁䅁䅯䅱䅷䅁䅯眵䅯䅁䅯兦䅑䅁䅅䅁䉁䅁䅁兂偃癷潕䥘焯睐杷允䅁䅁䅑䅁䑁䅁䅷䅁䭁䑁䵧䅁䭁佁䭣䅁䭁佁䭷䅁䉁䅁䅁允䅁䅁䅕硢䑋䵷桯う䵁䅉䅅䅁䕁䅁䅁睁䵁䅁䅁权㑁䅄䅁权湄权䅁权療䅂䅁允䅁䅁䅅䅁䙁䅁䉡啬䱏䉢䅚䍄䉁䅁䅁䅂䅁䅁䅍䅄䅁䅁䅯杵䅁䅁䅯充䅁䅁䅯兂䅁䅁䅅䅁䉁䅁䅁杄啁䅁䅁睍ㅁ䑁䅍兎睁䑁䅁䅍睁䑁䅁䅁䵁䅉䅅䅁䕁䅁䅁睁䵁䅁䅁权婂䅄䅁权畄权䅁权㥂䅂䅁允䅁䅁䅅䅁䙁䅁䅁䅁兂癴䄹䍄䉁䅁䅁䅂䅁䅁䅍䅄䅁䅁䅯兖䄰䅁䅯眵䅯䅁䅯兢䅑䅁䅅䅁䉁䅁䅁兂㕁䵴㉨灶儸䅑杷允䅁䅁䅑䅁䑁䅁䅷䅁䭁䙁乕䅁䭁佁䭣䅁䭁䝁䔸䅁䉁䅁䅁允䅁䅁䅕牡へ硫䕧樫䴸䅉䅅䅁䕁䅁䅁睁䵁䅁䅁权噂兄䅁权湄权䅁权硂䅂䅁允䅁䅁䅅䅁䙁䙁㕧䵴㉨癶⽣䍄䉁䅁䅁䅂䅁䅁䅍䅄䅁䅁䅯杙䄰䅁䅯眵䅯䅁䅯来䅑䅁䅅䅁䉁䅁䅁兂捂㡪ㅌ䙋具䅑杷允䅁䅁䅑䅁䑁䅁䅷䅁䭁䙁乕䅁䭁佁䭣䅁䭁䥁䕍䅁䉁䅁䅁允䅁䅁䅕浗㝑〳丸啅䵁䅉䅅䅁䕁䅁䅁睁䵁䅁䅁权噂兄䅁权湄权䅁权㥂䅂䅁允䅁䅁䅅䅁䙁䱁䩰䅄牉⽨⽧䍄䉁䅁䅁䅂䅁䅁䅍䅄䅁䅁䅯朸䅕䅁䅯儶䅯䅁䅯来䅑䅁䅅䅁䉁䅁䅁兂䅁䅁䅁䉁楈䅑杷允䅁䅁䅑䅁䑁䅁䅷䅁䭁䕁䰴䅁䭁佁䭣䅁䭁佁䭷䅁䉁䅁䅁允䅁䅁䅕呣䬰㘱睎商䵁䅉䅅䅁䕁䅁䅁睁䵁䅁䅁权䵂允䅁权䭁䅁䅁权䕁杁䅁允䅁䅁䅅䅁䙁佁兘瑉㕶椯䅨䍄䉁䅁䅁䅂䅁䅁䅍䅄䅁䅁䅯杔䅳䅁䅯眵䅯䅁䅯䅣䅑䅁䅅䅁䉁䅁䅁兂㍁啩杆搵䵁䅑杷允䅁䅁䅑䅁䑁䅁䅷䅁䭁䕁䰴䅁䭁佁䭣䅁䭁䡁䕅䅁䉁䅁䅁允䅁䅁䅕匶硙䭃捷う䵁䅉䅅䅁䕁䅁䅁睁䵁䅁䅁权扁兄䅁权湄权䅁权㙂䅂䅁允䅁䅁䅅䅁䙁䩁獑㑚䈵癲⽫䍄䉁䅁䅁䅂䅁䅁䅍䅄䅁䅁䅯杔䅳䅁䅯眵䅯䅁䅯兦䅑䅁䅅䅁䉁䅁䅁兂䱄啯㉗⼸匰䅑杷允䅁䅁䅑䅁䑁䅁䅷䅁䭁乁䱣䅁䭁佁䭣䅁䭁佁䭷䅁䉁䅁䅁允䅁䅁䅕敨剴䉵䘶䵈䵁䅉䅅䅁䕁䅁䅁睁䵁䅁䅁权塄睃䅁权湄权䅁权療䅂䅁允䅁䅁䅅䅁䙁䑁晶㑔堲桢䅄䍄䉁䅁䅁䅂䅁䅁䅍䅄䅁䅁䅯睎䅷䅁䅯眵䅯䅁䅯兢䅑䅁䅅䅁䉁䅁䅁兂坂楄礲敮䄸䅑杷允䅁䅁䅑䅁䑁䅁䅷䅁䭁䑁䵣䅁䭁佁䭣䅁䭁䝁䔸䅁䉁䅁䅁允䅁䅁䅕扉祂䩡瑆歅䵁䅉䅅䅁䕁䅁䅁睁䵁䅁䅁权奂䅄䅁权湄权䅁权瑂䅂䅁允䅁䅁䅅䅁䭁䕁䅣䅁䵁䅉䅅䅁䕁䅁䅁睁䵁䅁䅁权奂䅄䅁权湄权䅁权㙂䅂䅁允䅁䅁䅅䅁䙁䝁㡱䩤奍䅂䅬䍄䉁䅁䅁䅂䅁䅁䅍䅄䅁䅁䅯儴䅳䅁䅯眵䅯䅁䅯兢䅑䅁䅅䅁䉁䅁䅁兂㥂穐敖歵佫䅑杷允䅁䅁䅑䅁䑁䅁䅷䅁䭁䙁䵧䅁䭁佁䭣䅁䭁䡁䕅䅁䉁䅁䅁允䅁䅁䅕䬸䝦穓䩥ぃ䵁䅉䅅䅁䕁䅁䅁睁䵁䅁䅁权奂䅄䅁权湄权䅁权㥂䅂䅁允䅁䅁䅅䅁䙁䝁渳㘫确桕䅂䍄䉁䅁䅁䅂䅁䅁䅍䅄䅁䅁䅯䅐䄰䅁䅯眵䅯䅁䅯兢䅑䅁䅅䅁䉁䅁䅁兂牄摤㍒䉨礳睐杷允䅁䅁䅑䅁䑁䅁䅷䅁䭁䭁䱕䅁䭁佁䭣䅁䭁佁䭷䅁䉁䅁䅁允䅁䅁䅯睒䅁䅁杷允䅁䅁䅑䅁䑁䅁䅷䅁䭁䭁䱕䅁䭁佁䭣䅁䭁䝁䔰䅁䉁䅁䅁允䅁䅁䅕㡧䭄啯㉘啎䵁䅉䅅䅁䕁䅁䅁睁䵁䅁䅁权捃睃䅁权畄权䅁权硂䅂䅁允䅁䅁䅅䅁䙁䅁䅁䅁䅃攲䅒䍄䉁䅁䅁䅂䅁䅁䅍䅄䅁䅁䅯兰䅳䅁䅯眵䅯䅁䅯䅣䅑䅁䅅䅁䉁䅁䅁兂䑄匹捨㡪硉䅑杷允䅁䅁䅑䅁䑁䅁䅷䅁䭁䕁䱳䅁䭁佁䭣䅁䭁䥁䕕䅁䉁䅁䅁允䅁䅁䅕灰䕶䱉祂䕂䵁䅉䅅䅁䕁䅁䅁睁䵁䅁䅁权坁兄䅁权湄权䅁权療䅂䅁允䅁䅁䅅䅁䙁䍁礲敮渫桸䅖䍄䉁䅁䅁䅂䅁䅁䅍䅄䅁䅁䅯兹䅳䅁䅯儶䅯䅁䅯兢䅑䅁䅅䅁䉁䅁䅁兂䅁䅁䅁䩧堯䅑杷允䅁䅁䅑䅁䑁䅁䅷䅁䭁䉁乙䅁䭁佁䭣䅁䭁䥁䕕䅁䉁䅁䅁允䅁䅁䅕桙奂扏䥒啅䵁䅉䅅䅁䕁䅁䅁睁䵁䅁䅁权煂䅄䅁权湄权䅁权獄权䅁允䅁䅁䅅䅁䙁䵁㌯⭕汏睭䅸䍄䉁䅁䅁䅂䅁䅁䅍䅄䅁䅁䅯条䅷䅁䅯眵䅯䅁䅯睢䅑䅁䅅䅁䉁䅁䅁兂㍁啩杆搵楄睐杷允䅁䅁䅑䅁䑁䅁䅷䅁䭁䑁䈸䅁䭁䅁䍅䅁䭁䅁䍉䅁䉁䅁䅁允䅁䅁䅕扌摋礷扤啺䵁䅉䅅䅁䕁䅁䅁睁䵁䅁䅁权湃睃䅁权畄权䅁权療䅂䅁允䅁䅁䅅䅁䙁䅁䅁䅁䅃晷䅨䍄䉁䅁䅁䅂䅁䅁䅍䅄䅁䅁䅯条䅷䅁䅯眵䅯䅁䅯全䅑䅁䅅䅁䉁䅁䅁兂䡄穓䩥坑桄睐杷允䅁䅁䅑䅁䑁䅁䅷䅁䭁偁䭍䅁䭁佁䭣䅁䭁䝁䔰䅁䉁䅁䅁允䅁䅁䅕児⭸欫穡䐸䴸䅉䅅䅁䕁䅁䅁睁䵁䅁䅁权穄权䅁权湄权䅁权硂䅂䅁允䅁䅁䅅䅁䙁乁塖坱䙯⭮⽷䍄䉁䅁䅁䅂䅁䅁䅍䅄䅁䅁䅯杌䄸䅁䅯朵䅯䅁䅯兦䅑䅁䅅䅁䉁䅁䅁杄䥁䅁䅁杍畁䑁䅑䅁䵁䅉䅅䅁䕁䅁䅁睁䵁䅁䅁权㕁睃䅁权湄权䅁权獄权䅁允䅁䅁䅅䅁䙁偁湃歸㍳剩䅆䍄䉁䅁䅁䅂䅁䅁䅍䅄䅁䅁䅯兏䅳䅁䅯眵䅯䅁䅯兢䅑䅁䅅䅁䉁䅁䅁兂十㡧䭄奯桕䅑杷允䅁䅁䅑䅁䑁䅁䅷䅁䭁䱁䱉䅁䭁佁䬴䅁䭁佁䭷䅁䉁䅁䅁允䅁䅁䅕䅁䅁䥁剄唵䵁䅉䅅䅁䕁䅁䅁睁䵁䅁䅁权㕁睃䅁权湄权䅁权療䅂䅁允䅁䅁䅅䅁䙁䵁䭈啯㉗硣䅤䍄䉁䅁䅁䅂䅁䅁䅍䅄䅁䅁䅯兕䄸䅁䅯朶䅯䅁䅯䅣䅑䅁䅅䅁䉁䅁䅁杄䵁䅁䅁䅍畁䑁䅑免硁䅁䅁䍄䉁䅁䅁䅂䅁䅁䅍䅄䅁䅁䅯杵䅳䅁䅯朷䅯䅁䅯䄷䅯䅁䅅䅁䉁䅁䅁兂䅁䅁䅁䩕硶䅑杷允䅁䅁䅑䅁䑁䅁䅷䅁䭁䑁䱫䅁䭁佁䭣䅁䭁䡁䔰䅁䉁䅁䅁允䅁䅁䅕琸乊桙奂歃䵁䅉䅅䅁䕁䅁䅁睁䵁䅁䅁权䭄兄䅁权湄权䅁权睂䅂䅁允䅁䅁䅅䅁䙁䩁婱婭婭摭⽫䍄䉁䅁䅁䅂䅁䅁䅍䅄䅁䅁䅯先䄰䅁䅯儶䅯䅁䅯兣䅑䅁䅅䅁䉁䅁䅁兂䅁䅁䅁䭙橪䅑杷允䅁䅁䅑䅁䑁䅁䅷䅁䭁䕁䴸䅁䭁佁䭣䅁䭁佁䭷䅁䉁䅁䅁允䅁䅁䅕硫䕧杖琴捅䵁䅉䅅䅁䕁䅁䅁睁䵁䅁䅁权偂䅄䅁权湄权䅁权瑂䅂䅁允䅁䅁䅅䅁䙁䑁䥅䉲慸䅚䅐䍄䉁䅁䅁䅂䅁䅁䅍䅄䅁䅁䅯睔䅷䅁䅯眵䅯䅁䅯来䅑䅁䅅䅁䉁䅁䅁兂䵁楁䡵瑆䥫䅷杷允䅁䅁䅑䅁䑁䅁䅷䅁䭁䕁䴸䅁䭁佁䭣䅁䭁䡁䕁䅁䉁䅁䅁允䅁䅁䅕椹捨㡪ㅌ䵅䵁䅉䅅䅁䕁䅁䅁睁䵁䅁䅁权あ䅁䅁权䉁杁䅁权䙁杁䅁允䅁䅁䅅䅁䙁䍁呓奇桄⽲䅆䍄䉁䅁䅁䅂䅁䅁䅍䅄䅁䅁䅯睔䅷䅁䅯眵䅯䅁䅯全䅑䅁䅅䅁䉁䅁䅁兂敂歵䵫楁䭳䅷杷允䅁䅁䅑䅁䑁䅁䅷䅁䭁䕁䴸䅁䭁佁䭣䅁䭁䡁䔰䅁䉁䅁䅁允䅁䅁䅕㑈牘払敩捅䵁䅉䅅䅁䕁䅁䅁睁䵁䅁䅁权摃䅄䅁权湄权䅁权㙂䅂䅁允䅁䅁䅅䅁䙁䙁偹癷潕偘⽵䍄䉁䅁䅁䅂䅁䅁䅍䅄䅁䅁䅯睭䅷䅁䅯眵䅯䅁䅯䅣䅑䅁䅅䅁䉁䅁䅁兂䩃坑汄䌰牌睐杷允䅁䅁䅑䅁䑁䅁䅷䅁䭁䅁䵯䅁䭁佁䭫䅁䭁佁䭷䅁䉁䅁䅁允䅁䅁䅯睒䅁䅁杷允䅁䅁䅑䅁䑁䅁䅷䅁䭁䩁䴰䅁䭁佁䭣䅁䭁䡁䕁䅁䉁䅁䅁允䅁䅁䅯睒䅁䅁杷允䅁䅁䅑䅁䑁䅁䅷䅁䭁䩁䵳䅁䭁佁䭣䅁䭁䡁䕅䅁䉁䅁䅁允䅁䅁䅕浔光䑗ね䕃䵁䅉䅅䅁䕁䅁䅁睁䵁䅁䅁权摃䅄䅁权湄权䅁权硂䅂䅁允䅁䅁䅅䅁䭁䕁䅣䅁䵁䅉䅅䅁䕁䅁䅁睁䵁䅁䅁权楂䅄䅁权湄权䅁权㙂䅂䅁允䅁䅁䅅䅁䙁䉁⭚婖㡫癱⽏䍄䉁䅁䅁䅂䅁䅁䅍䅄䅁䅁䅯杙䅷䅁䅯眵䅯䅁䅯䅣䅑䅁䅅䅁䉁䅁䅁兂摂⭋㍰啁剅䅷杷允䅁䅁䅑䅁䑁䅁䅷䅁䭁䝁䵉䅁䭁佁䭣䅁䭁䡁䕅䅁䉁䅁䅁允䅁䅁䅕⭥ㅺ䰸㍍启䴸䅉䅅䅁䕁䅁䅁睁䵁䅁䅁权䙁兄䅁权灄权䅁权睂䅂䅁允䅁䅁䅅䅁䙁䅁䅁䅁杄畕䅨䍄䉁䅁䅁䅂䅁䅁䅍䅄䅁䅁䅯睈䅁䅁䅯权䅁䅁䅯䅂䅉䅁䅅䅁䉁䅁䅁兂桁䡳潊敫㈳睐杷允䅁䅁䅑䅁䑁䅁䅷䅁䭁䵁䵧䅁䭁佁䬴䅁䭁䡁䕁䅁䉁䅁䅁允䅁䅁䅕䅁䅁䵁獄䔳䵁䅉䅅䅁䕁䅁䅁睁䵁䅁䅁权晁睃䅁权湄权䅁权㙂䅂䅁允䅁䅁䅅䅁䙁佁㝦晱午兔䄹䍄䉁䅁䅁䅂䅁䅁䅍䅄䅁䅁䅯睈䅳䅁䅯眵䅯䅁䅯全䅑䅁䅅䅁䉁䅁䅁兂潃歸㍳啩㙈睐杷允䅁䅁䅑䅁䑁䅁䅷䅁䭁䑁䵷䅁䭁佁䬴䅁䭁䝁䔸䅁䉁䅁䅁允䅁䅁䅕䅁䅁䅁橁䕷䵁䅉䅅䅁䕁䅁䅁睁䵁䅁䅁权扃兄䅁权湄权䅁权䑃䅂䅁允䅁䅁䅅䅁䙁䕁扑朵祵故⽥䍄䉁䅁䅁䅂䅁䅁䅍䅄䅁䅁䅯杓䅳䅁䅯眵䅯䅁䅯䄷䅯䅁䅅䅁䉁䅁䅁兂睃浣剩堷歷䅑杷允䅁䅁䅑䅁䑁䅁䅷䅁䭁䕁䱯䅁䭁佁䭣䅁䭁䝁䔰䅁䉁䅁䅁允䅁䅁䅕硥畓⭒㙈䕇䵁䅉䅅䅁䕁䅁䅁睁䵁䅁䅁权䡃睃䅁权畄权䅁权睂䅂䅁允䅁䅁䅅䅁䙁䅁䅁䅁权敮䅖䍄䉁䅁䅁䅂䅁䅁䅍䅄䅁䅁䅯兣䅅䅁䅯允䅉䅁䅯兂䅉䅁䅅䅁䉁䅁䅁兂啂啶换場启䅑杷允䅁䅁䅑䅁䑁䅁䅷䅁䭁䅁䰰䅁䭁佁䭫䅁䭁䡁䔰䅁䉁䅁䅁允䅁䅁䅕䅁䅁䵁㡁䕃䵅䅉䅅䅁䕁䅁䅁睁䵁䅁䅁权䭂睃䅁权湄权䅁权㙂䅂䅁允䅁䅁䅅䅁䙁䭁扡䍸睃楣䅤䍄䉁䅁䅁䅂䅁䅁䅍䅄䅁䅁䅯杓䅳䅁䅯眵䅯䅁䅯全䅑䅁䅅䅁䉁䅁䅁兂摁浗㝑〳䤸䅑杷允䅁䅁䅑䅁䑁䅁䅷䅁䭁䕁䱯䅁䭁佁䭣䅁䭁䡁䔰䅁䉁䅁䅁允䅁䅁䅕兊䉡啬䱍啐䵁䅉䅅䅁䕁䅁䅁睁䵁䅁䅁权摁睃䅁权湄权䅁权㙂䅂䅁允䅁䅁䅅䅁䙁䩁䱊煥儹㡺⽁䍄䉁䅁䅁䅂䅁䅁䅍䅄䅁䅁䅯䅈䄰䅁䅯儶䅯䅁䅯全䅑䅁䅅䅁䉁䅁䅁兂䅁䅁䅁䡁䑌䅑杷允䅁䅁䅑䅁䑁䅁䅷䅁䭁䉁䰰䅁䭁佁䭣䅁䭁䥁䕕䅁䉁䅁䅁允䅁䅁䅕䡨汚㠫つ吸䴸䅉䅅䅁䕁䅁䅁睁䵁䅁䅁权十兄䅁权湄权䅁权瑂䅂䅁允䅁䅁䅅䅁䙁䙁歰㥏倹兪䄹䍄䉁䅁䅁䅂䅁䅁䅍䅄䅁䅁䅯杅䄰䅁䅯眵䅯䅁䅯来䅑䅁䅅䅁䉁䅁䅁兂坃㑑獴⼵灶睐杷允䅁䅁䅑䅁䑁䅁䅷䅁䭁䥁䄸䅁䭁䅁䅯䅁䭁䅁䅕䅁䉁䅁䅁允䅁䅁䅕歬䱏佢㝦吲䴸䅉䅅䅁䕁䅁䅁睁䵁䅁䅁权敂睃䅁权灄权䅁权䙃䅂䅁允䅁䅁䅅䅁䙁䅁䅁䅁䅁扷䅤䍄䉁䅁䅁䅂䅁䅁䅍䅄䅁䅁䅯杅䄰䅁䅯眵䅯䅁䅯䅣䅑䅁䅅䅁䉁䅁䅁兂偄ㄹ橐婰坳䅑杷允䅁䅁䅑䅁䑁䅁䅷䅁䭁䉁义䅁䭁佁䭣䅁䭁䥁䕕䅁䉁䅁䅁允䅁䅁䅕㡪ㅌ䙋偹爷䴸䅉䅅䅁䕁䅁䅁睁䵁䅁䅁权牁䅁䅁权䕁䅁䅁权䕁杁䅁允䅁䅁䅅䅁䙁䅁䅁䅁元ㄲ䉚䍄䉁䅁䅁䅂䅁䅁䅍䅄䅁䅁䅯杅䄰䅁䅯眵䅯䅁䅯睧䅑䅁䅅䅁䉁䅁䅁兂潃歸㍳啩潈睐杷允䅁䅁䅑䅁䑁䅁䅷䅁䭁䉁义䅁䭁佁䭣䅁䭁䡁䔰䅁䉁䅁䅁允䅁䅁䅕⼵灵搸乊䕇䵁䅉䅅䅁䕁䅁䅁睁䵁䅁䅁权剁兄䅁权湄权䅁权䙃䅂䅁允䅁䅁䅅䅁䙁䕁杊搵楁眲䅨䍄䉁䅁䅁䅂䅁䅁䅍䅄䅁䅁䅯睶䅕䅁䅯儶䅯䅁䅯䄷䅯䅁䅅䅁䉁䅁䅁兂䅁䅁䅁䕁癃䅷杷允䅁䅁䅑䅁䑁䅁䅷䅁䭁䉁久䅁䭁佁䭣䅁䭁䥁䕍䅁䉁䅁䅁允䅁䅁䅕扉祂䩡瑈䕂䵁䅉䅅䅁䕁䅁䅁睁䵁䅁䅁权歂兄䅁权湄权䅁权瑂䅂䅁允䅁䅁䅅䅁䙁䍁扐堫焵䅶䅴䍄䉁䅁䅁䅂䅁䅁䅍䅄䅁䅁䅯杳䅷䅁䅯朷䅯䅁䅯兣䅑䅁䅅䅁䉁䅁䅁兂䅁䅁䅁䝙畘䅑杷允䅁䅁䅑䅁䑁䅁䅷䅁䭁䝁乑䅁䭁佁䭣䅁䭁䡁䕯䅁䉁䅁䅁允䅁䅁䅕㉣剩堷⽷歅䵁䅉䅅䅁䕁䅁䅁睁䵁䅁䅁权歂兄䅁权湄权䅁权睂䅂䅁允䅁䅁䅅䅁䙁䡁呗䅇坒桪䅊䍄䉁䅁䅁䅂䅁䅁䅍䅄䅁䅁䅯䅚䄰䅁䅯眵䅯䅁䅯全䅑䅁䅅䅁䉁䅁䅁兂煃搸乊灙啁䅑杷允䅁䅁䅑䅁䑁䅁䅷䅁䭁䑁䱯䅁䭁佁䭣䅁䭁䝁䔰䅁䉁䅁䅁允䅁䅁䅕㉦㡱䩤奏䕉䵁䅉䅅䅁䕁䅁䅁睁䵁䅁䅁权楁睃䅁权湄权䅁权睂䅂䅁允䅁䅁䅅䅁䙁䉁䭏愲㕰癷⽫䍄䉁䅁䅁䅂䅁䅁䅍䅄䅁䅁䅯杏䅳䅁䅯眵䅯䅁䅯䅣䅑䅁䅅䅁䉁䅁䅁兂䝁婧䑖㉩具䅑杷允䅁䅁䅑䅁䑁䅁䅷䅁䭁䑁䱯䅁䭁佁䭣䅁䭁䡁䕅䅁䉁䅁䅁允䅁䅁䅕䅄牉硨婢䕆䵁䅉䅅䅁䕁䅁䅁睁䵁䅁䅁权摂睃䅁权灄权䅁权䑃䅂䅁允䅁䅁䅅䅁䙁䅁䅁䅁䅁煣䅚䍄䉁䅁䅁䅂䅁䅁䅍䅄䅁䅁䅯杏䅳䅁䅯眵䅯䅁䅯睧䅑䅁䅅䅁䉁䅁䅁兂㡄晱午坔塉䅑杷允䅁䅁䅑䅁䑁䅁䅷䅁䭁䉁䱑䅁䭁佁䭣䅁䭁䝁䔰䅁䉁䅁䅁允䅁䅁䅕敎煮漰㉌稫䴸䅉䅅䅁䕁䅁䅁睁䵁䅁䅁权啁睃䅁权湄权䅁权䑃䅂䅁允䅁䅁䅅䅁䙁䅁䬴汹畯癎⽷䍄䉁䅁䅁䅂䅁䅁䅍䅄䅁䅁䅯䅃䅷䅁䅯儶䅯䅁䅯来䅑䅁䅅䅁䉁䅁䅁兂䅁䅁䅁䍑晲䅷杷允䅁䅁䅑䅁䑁䅁䅷䅁䭁䉁䱑䅁䭁佁䭣䅁䭁䡁䔰䅁䉁䅁䅁允䅁䅁䅕噡⼷汬楮启䴸䅉䅅䅁䕁䅁䅁睁䵁䅁䅁权䥂䅄䅁权湄权䅁权睂䅂䅁允䅁䅁䅅䅁䙁䵁杕䡳潊八䅄䍄䉁䅁䅁䅂䅁䅁䅍䅄䅁䅁䅯䅓䅷䅁䅯眵䅯䅁䅯兣䅑䅁䅅䅁䉁䅁䅁兂䉄煹䙆癴穐睶杷允䅁䅁䅑䅁䑁䅁䅷䅁䭁䕁䵧䅁䭁佁䭣䅁䭁䥁䕍䅁䉁䅁䅁允䅁䅁䅕䙅㕧䵴㉨樷䴸䅉䅅䅁䕁䅁䅁睁䵁䅁䅁权䱃䅁䅁权剁䅁䅁权䕁杁䅁允䅁䅁䅅䅁佁䉁䅑䅁硁䑁䅣免硁䑁䅁兎睁䑁䅁䅍䅁䅁杷允䅁䅁䅑䅁䑁䅁䅷䅁䭁佁䱕䅁䭁佁䭣䅁䭁䥁䕍䅁䉁䅁䅁允䅁䅁䅕匰扌堫焵歂䵁䅉䅅䅁䕁䅁䅁睁䵁䅁䅁权慄䅄䅁权湄权䅁权療䅂䅁允䅁䅁䅅䅁䙁䑁䩥坑汄䉕䄹䍄䉁䅁䅁䅂䅁䅁䅍䅄䅁䅁䅯朲䅷䅁䅯眵䅯䅁䅯全䅑䅁䅅䅁䉁䅁䅁兂慃婭婭剭噫䅑杷允䅁䅁䅑䅁䑁䅁䅷䅁䭁䍁乫䅁䭁佁䭣䅁䭁䡁䕯䅁䉁䅁䅁允䅁䅁䅕坆晫晴乚歋䵁䅉䅅䅁䕁䅁䅁睁䵁䅁䅁权灁兄䅁权湄权䅁权睂䅂䅁允䅁䅁䅅䅁䙁䵁䄹䭇婤癑⼫䍄䉁䅁䅁䅂䅁䅁䅍䅄䅁䅁䅯克䄰䅁䅯眵䅯䅁䅯兣䅑䅁䅅䅁䉁䅁䅁兂癁䩗噫㍭剁䅑杷允䅁䅁䅑䅁䑁䅁䅷䅁䭁乁䵍䅁䭁佁䭣䅁䭁䡁䕁䅁䉁䅁䅁允䅁䅁䅕浚浚浚浚啇䵁䅉䅅䅁䕁䅁䅁睁䵁䅁䅁权䩁䅄䅁权灄权䅁权䙃䅂䅁允䅁䅁䅅䅁䙁䅁䅁䅁䅁摁䅸䍄䉁䅁䅁䅂䅁䅁䅍䅄䅁䅁䅯睢䅷䅁䅯儶䅯䅁䅯睧䅑䅁䅅䅁䉁䅁䅁兂䅁䅁䅁䍁啐䅑杷允䅁䅁䅑䅁䑁䅁䅷䅁䭁䍁乫䅁䭁佁䭣䅁䭁䥁䕍䅁䉁䅁䅁允䅁䅁䅕晵昰瑗ㅆ䵑䵁䅉䅅䅁䕁䅁䅁睁䵁䅁䅁权䥁䅄䅁权湄权䅁权獄权䅁允䅁䅁䅅䅁䙁䉁愱䑚晶睔䅊䍄䉁䅁䅁䅂䅁䅁䅍䅄䅁䅁䅯先䄰䅁䅯儶䅯䅁䅯兢䅑䅁䅅䅁䉁䅁䅁兂䅁䅁䅁佁䤳䅑杷允䅁䅁䅑䅁䑁䅁䅷䅁䭁䅁䵧䅁䭁佁䭣䅁䭁䝁䔸䅁䉁䅁䅁允䅁䅁䅕婤奍䙂余啂䵁䅉䅅䅁䕁䅁䅁睁䵁䅁䅁权䥁䅄䅁权湄权䅁权㙂䅂䅁允䅁䅁䅅䅁䙁偁⭰牡へ睫䅰䍄䉁䅁䅁䅂䅁䅁䅍䅄䅁䅁䅯睘䄸䅁䅯朷䅯䅁䅯兦䅑䅁䅅䅁䉁䅁䅁兂䅁䅁䅁䉧焯䅑杷允䅁䅁䅑䅁䑁䅁䅷䅁䭁䅁䴴䅁䭁佁䭣䅁䭁佁䭷䅁䉁䅁䅁允䅁䅁䅕䨰㜳㉆䭏歇䵁䅉䅅䅁䕁䅁䅁睁䵁䅁䅁权あ允䅁权䕁䅁䅁权䙁䅁䅁允䅁䅁䅅䅁䙁䅁䅁䝁杂浣䉊䍄䉁䅁䅁䅂䅁䅁䅍䅄䅁䅁䅯䅃䅷䅁䅯眵䅯䅁䅯䅣䅑䅁䅅䅁䉁䅁䅁兂煂䡶呓䅇䅑䅑杷允䅁䅁䅑䅁䑁䅁䅷䅁䭁䅁䵧䅁䭁佁䭣䅁䭁䡁䕅䅁䉁䅁䅁允䅁䅁䅕噋偹癷潕啅䵁䅉䅅䅁䕁䅁䅁睁䵁䅁䅁权䥁䅄䅁权湄权䅁权䙃䅂䅁允䅁䅁䅅䅁䙁䍁䡵瑆佮眹䅨䍄䉁䅁䅁䅂䅁䅁䅍䅄䅁䅁䅯儰䅳䅁䅯眵䅯䅁䅯兢䅑䅁䅅䅁䉁䅁䅁兂敂歵䵫楁关䅑杷允䅁䅁䅑䅁䑁䅁䅷䅁䭁乁䱅䅁䭁佁䭣䅁䭁䝁䔸䅁䉁䅁䅁允䅁䅁䅕搵楁⼲⭬爸䴸䅉䅅䅁䕁䅁䅁睁䵁䅁䅁权剄睃䅁权湄权䅁权㙂䅂䅁允䅁䅁䅅䅁䙁䅁塲㍯㥁楩䅚䍄䉁䅁䅁䅂䅁䅁䅍䅄䅁䅁䅯儰䅳䅁䅯眵䅯䅁䅯兣䅑䅁䅅䅁䉁䅁䅁兂䉃啬䱏佢慣䅑杷允䅁䅁䅑䅁䑁䅁䅷䅁䭁䉁䵙䅁䭁佁䬴䅁䭁䡁䕯䅁䉁䅁䅁允䅁䅁䅕䅁䅁䅁硁唱䵁䅉䅅䅁䕁䅁䅁睁䵁䅁䅁权ぁ兄䅁权灄权䅁权療䅂䅁允䅁䅁䅅䅁䙁䅁䅁䅁䅄瑁䅸䍄䉁䅁䅁䅂䅁䅁䅍䅄䅁䅁䅯儰䅷䅁䅯眵䅯䅁䅯睢䅑䅁䅅䅁䉁䅁䅁兂䱂潸洶呶瀷睐杷允䅁䅁䅑䅁䑁䅁䅷䅁䭁佁䅣䅁䭁䅁䅯䅁䭁䅁䍑䅁䉁䅁䅁允䅁䅁䅕灭婭婭婭䕃䵁䅉䅅䅁䕁䅁䅁睁䵁䅁䅁权慄允䅁权䭁䅁䅁权䕁杁䅁允䅁䅁䅅䅁䙁䑁ㄸ牘䩰佄⽉䍄䉁䅁䅁䅂䅁䅁䅍䅄䅁䅁䅯儰䅷䅁䅯眵䅯䅁䅯全䅑䅁䅅䅁䉁䅁䅁兂敄卢㙚汥獈睐杷允䅁䅁䅑䅁䑁䅁䅷䅁䭁䩁䱳䅁䭁佁䭣䅁䭁䝁䔸䅁䉁䅁䅁允䅁䅁䅕㡧䭄啯㉗ぃ䵁䅉䅅䅁䕁䅁䅁睁䵁䅁䅁权扃睃䅁权湄权䅁权睂䅂䅁允䅁䅁䅅䅁䙁䱁昶楇搯䅊䅎䍄䉁䅁䅁䅂䅁䅁䅍䅄䅁䅁䅯睷䅳䅁䅯儶䅯䅁䅯睢䅑䅁䅅䅁䉁䅁䅁兂䅁䅁䅁䅁癃䅷杷允䅁䅁䅑䅁䑁䅁䅷䅁䭁䩁䱳䅁䭁佁䭣䅁䭁䡁䕅䅁䉁䅁䅁允䅁䅁䅕䅄牉硨婢商䵁䅉䅅䅁䕁䅁䅁睁䵁䅁䅁权牄䅄䅁权湄权䅁权瑂䅂䅁允䅁䅁䅅䅁䙁䭁浦做健硰䅨䍄䉁䅁䅁䅂䅁䅁䅍䅄䅁䅁䅯眶䅷䅁䅯眵䅯䅁䅯睧䅑䅁䅅䅁䉁䅁䅁兂晄杮䑤振匸䅑杷允䅁䅁䅑䅁䑁䅁䅷䅁䭁䝁乳䅁䭁佁䭣䅁䭁䡁䕅䅁䉁䅁䅁允䅁䅁䅕歲桦桥畓ぁ䵁䅉䅅䅁䕁䅁䅁睁䵁䅁䅁权煂兄䅁权湄权䅁权䙃䅂䅁允䅁䅁䅅䅁䙁䍁硣䭃捷楗䅰䍄䉁䅁䅁䅂䅁䅁䅍䅄䅁䅁䅯睇䄰䅁䅯眵䅯䅁䅯睢䅑䅁䅅䅁䉁䅁䅁兂慁䕸㑌䭫㑦睐杷允䅁䅁䅑䅁䑁䅁䅷䅁䭁䉁乳䅁䭁佁䭣䅁䭁䡁䕁䅁䉁䅁䅁允䅁䅁䅕倴㐹扔塦樹䴸䅉䅅䅁䕁䅁䅁睁䵁䅁䅁权扁兄䅁权湄权䅁权䙃䅂䅁允䅁䅁䅅䅁䙁偁㝹攲湥晴⽣䍄䉁䅁䅁䅂䅁䅁䅍䅄䅁䅁䅯睇䄰䅁䅯眵䅯䅁䅯睧䅑䅁䅅䅁䉁䅁䅁兂剄洴呮㉭え睐杷允䅁䅁䅑䅁䑁䅁䅷䅁䭁䝁乧䅁䭁佁䭣䅁䭁䝁䔰䅁䉁䅁䅁允䅁䅁䅕⽳塘䅪潂稫䴸䅉䅅䅁䕁䅁䅁睁䵁䅁䅁权㙁兄䅁权畄权䅁权䙃䅂䅁允䅁䅁䅅䅁䙁䅁䅁䅁䅄眶䉊䍄䉁䅁䅁䅂䅁䅁䅍䅄䅁䅁䅯杒䅳䅁䅯眵䅯䅁䅯䅣䅑䅁䅅䅁䉁䅁䅁兂䍁㑋坣唲昴䅑杷允䅁䅁䅑䅁䑁䅁䅷䅁䭁䕁䱙䅁䭁佁䭣䅁䭁䡁䔰䅁䉁䅁䅁允䅁䅁䅕瑃橥䑣䬰歉䵁䅉䅅䅁䕁䅁䅁睁䵁䅁䅁权獂睃䅁权湄权䅁权獄权䅁允䅁䅁䅅䅁䙁䍁䡵瑆佮⬹⽣䍄䉁䅁䅁䅂䅁䅁䅍䅄䅁䅁䅯䅢䅳䅁䅯眵䅯䅁䅯来䅑䅁䅅䅁䉁䅁䅁兂捂㡪ㅌ䙋⽺睐杷允䅁䅁䅑䅁䑁䅁䅷䅁䭁䝁䱷䅁䭁佁䭣䅁䭁䥁䕕䅁䉁䅁䅁允䅁䅁䅕牕敧敨剴歄䵁䅉䅅䅁䕁䅁䅁睁䵁䅁䅁权獃允䅁权䕁䅁䅁权䕁杁䅁允䅁䅁䅅䅁䙁䅁䅁䅁ぁ氱䉨䍄䉁䅁䅁䅂䅁䅁䅍䅄䅁䅁䅯兣䅳䅁䅯眵䅯䅁䅯䄷䅯䅁䅅䅁䉁䅁䅁兂湄㘫确欰申睐杷允䅁䅁䅑䅁䑁䅁䅷䅁䭁䝁䵅䅁䭁佁䬴䅁䭁佁䭷䅁䉁䅁䅁允䅁䅁䅕䅁䅁䅁晁欳䵁䅉䅅䅁䕁䅁䅁睁䵁䅁䅁权䭃允䅁权䭁䅁䅁权䕁杁䅁允䅁䅁䅅䅁䙁䕁㍷啩杆刵䄹䍄䉁䅁䅁䅂䅁䅁䅍䅄䅁䅁䅯兣䅳䅁䅯眵䅯䅁䅯兣䅑䅁䅅䅁䉁䅁䅁兂坂楄礲敮稯睐杷允䅁䅁䅍䅁䑁䅁䅷䅁䭁佁丸䅁䭁䉁䜴䅁䉁䅁䅁允䅁䅁䅯兺䅣䅁杷允䅁䅁䅑䅁䑁䅁䅷䅁䭁䡁䱅䅁䭁佁䭣䅁䭁䥁䕍䅁䉁䅁䅁允䅁䅁䅕䭃捷浗㝑吹䴸䅉䅅䅁䕁䅁䅁睁䵁䅁䅁权橃睃䅁权湄权䅁权瑂䅂䅁允䅁䅁䅅䅁䙁䙁乃㉬匴硧䅆䍄䉁䅁䅁䅂䅁䅁䅍䅄䅁䅁䅯睯䅳䅁䅯眵䅯䅁䅯睢䅑䅁䅅䅁䉁䅁䅁兂㡄晱午坔塉䅑杷允䅁䅁䅑䅁䑁䅁䅷䅁䭁䭁䱍䅁䭁佁䭣䅁䭁䥁䕕䅁䉁䅁䅁允䅁䅁䅕㑎䉬余兖ぇ䵁䅉䅅䅁䕁䅁䅁睁䵁䅁䅁权䝁䅄䅁权灄权䅁权療䅂䅁允䅁䅁䅅䅁䙁䅁䅁䅁䅁䭵䄱䍄䉁䅁䅁䅂䅁䅁䅍䅄䅁䅁䅯䅇䅳䅁䅯儶䅯䅁䅯睧䅑䅁䅅䅁䉁䅁䅁兂䅁䅁䅁䡑楄䅑杷允䅁䅁䅑䅁䑁䅁䅷䅁䭁䙁䰰䅁䭁佁䭫䅁䭁䡁䕁䅁䉁䅁䅁允䅁䅁䅕䅁䅁䥁乃唳䵁䅉䅅䅁䕁䅁䅁睁䵁䅁䅁权瑂䅄䅁权湄权䅁权獄权䅁允䅁䅁䅅䅁䙁䝁㝑〳丫⽬⼴䍄䉁䅁䅁䅂䅁䅁䅍䅄䅁䅁䅯兢䅷䅁䅯眵䅯䅁䅯睢䅑䅁䅅䅁䉁䅁䅁兂楃扒穢搯坑䅑杷允䅁䅁䅑䅁䑁䅁䅷䅁䭁䍁䴰䅁䭁佁䭣䅁䭁䡁䕁䅁䉁䅁䅁允䅁䅁䅕⽴ㄫ⭵剹爯䴸䅉䅅䅁䕁䅁䅁睁䵁䅁䅁权瑁䅄䅁权湄权䅁权䙃䅂䅁允䅁䅁䅅䅁䙁偁䉥㍰啐儸䄳䍄䉁䅁䅁䅂䅁䅁䅍䅄䅁䅁䅯兤䅅䅁䅯䅂䅁䅁䅯兂䅁䅁䅅䅁䉁䅁䅁兂䅁䅁䅁㉩儶兑杷允䅁䅁䅑䅁䑁䅁䅷䅁䭁偁䱫䅁䭁佁䭣䅁䭁䝁䔰䅁䉁䅁䅁允䅁䅁䅕牒穢搯㑒ぇ䵁䅉䅅䅁䕁䅁䅁睁䵁䅁䅁权䩁兄䅁权湄权䅁权瑂䅂䅁允䅁䅁䅅䅁䙁䡁潎敫㠱稯䅘䍄䉁䅁䅁䅂䅁䅁䅍䅄䅁䅁䅯村䅅䅁䅯允䅉䅁䅯杁䅉䅁䅅䅁䉁䅁䅁兂牁制㝣㑚湮䅑杷允䅁䅁䅑䅁䑁䅁䅷䅁䭁䅁乫䅁䭁佁䭣䅁䭁䝁䔸䅁䉁䅁䅁允䅁䅁䅕⼵灵搸之㡔䵁䅉䅅䅁䕁䅁䅁睁䵁䅁䅁权䩁兄䅁权湄权䅁权硂䅂䅁允䅁䅁䅅䅁䙁䅁䉡啬䱏䉢䄯䍄䉁䅁䅁䅂䅁䅁䅍䅄䅁䅁䅯睌䅅䅁䅯充䅁䅁䅯兂䅁䅁䅅䅁䉁䅁䅁杄允䅁䅁睍ぁ䑁䅍兎祁䑁䅫䅎䅁䅁杷允䅁䅁䅑䅁䑁䅁䅷䅁䭁䅁乣䅁䭁佁䭣䅁䭁䥁䕕䅁䉁䅁䅁允䅁䅁䅕㙹䙆癴㥐樯䴸䅉䅅䅁䕁䅁䅁睁䵁䅁䅁权䡁兄䅁权湄权䅁权䑃䅂䅁允䅁䅁䅅䅁䙁䕁䵯楁䡵杆䅰䍄䉁䅁䅁䅂䅁䅁䅍䅄䅁䅁䅯元䄰䅁䅯眵䅯䅁䅯睧䅑䅁䅅䅁䉁䅁䅁兂䍂余兘汉杳䅑杷允䅁䅁䅑䅁䑁䅁䅷䅁䭁偁䱧䅁䭁佁䭣䅁䭁佁䭷䅁䉁䅁䅁允䅁䅁䅕噎㘶兓䍷㜴䴸䅉䅅䅁䕁䅁䅁睁䵁䅁䅁权㍄睃䅁权湄权䅁权瑂䅂䅁允䅁䅁䅅䅁䙁偁⭰牡へ⭫⽑䍄䉁䅁䅁䅂䅁䅁䅍䅄䅁䅁䅯䅹䅷䅁䅯儶䅯䅁䅯来䅑䅁䅅䅁䉁䅁䅁兂䅁䅁䅁䭧夳䅑杷允䅁䅁䅑䅁䑁䅁䅷䅁䭁偁䱧䅁䭁佁䭣䅁䭁䝁䔰䅁䉁䅁䅁允䅁䅁䅕䭆䠵場啯樴䴸䅉䅅䅁䕁䅁䅁睁䵁䅁䅁权㍄睃䅁权湄权䅁权㙂䅂䅁允䅁䅁䅅䅁䙁䑁敖歵䵫癁⽍䍄䉁䅁䅁䅂䅁䅁䅍䅄䅁䅁䅯䄫䅳䅁䅯眵䅯䅁䅯来䅑䅁䅅䅁䉁䅁䅁兂祄欰椱䙅㍪睐杷允䅁䅁䅑䅁䑁䅁䅷䅁䭁偁䱣䅁䭁佁䭣䅁䭁䡁䕅䅁䉁䅁䅁允䅁䅁䅕䉵䘶ㄶ㑇㡁䵁䅉䅅䅁䕁䅁䅁睁䵁䅁䅁权㑄睃䅁权湄权䅁权䑃䅂䅁允䅁䅁䅅䅁䙁佁汏㡭村䅳䅤䍄䉁䅁䅁䅂䅁䅁䅍䅄䅁䅁䅯䄫䅳䅁䅯眵䅯䅁䅯兦䅑䅁䅅䅁䉁䅁䅁兂㙃兓䍷㑋䡣䅑杷允䅁䅁䅑䅁䑁䅁䅷䅁䭁䩁义䅁䭁佁䭣䅁䭁佁䭷䅁䉁䅁䅁允䅁䅁䅕䑥牊奘獢䐰䴸䅉䅅䅁䕁䅁䅁睁䵁䅁䅁权楂䅄䅁权灄权䅁权䙃䅂䅁允䅁䅁䅅䅁䙁䅁䅁䅁允⼶䅢䍄䉁䅁䅁䅂䅁䅁䅍䅄䅁䅁䅯杫䄰䅁䅯眵䅯䅁䅯睢䅑䅁䅅䅁䉁䅁䅁兂塄㍉䥪剺ㅘ睐杷允䅁䅁䅑䅁䑁䅁䅷䅁䭁䙁乕䅁䭁佁䬴䅁䭁䝁䔸䅁䉁䅁䅁允䅁䅁䅕䅁䅁䵁⭁歃䵅䅉䅅䅁䕁䅁䅁睁䵁䅁䅁权剁睃䅁权湄权䅁权療䅂䅁允䅁䅁䅅䅁䙁䩁䕺䱉祂䍡䅒䍄䉁䅁䅁䅂䅁䅁䅍䅄䅁䅁䅯䅡䅳䅁䅯儶䅯䅁䅯睧䅑䅁䅅䅁䉁䅁䅁兂䅁䅁䅁䅁灄䅑杷允䅁䅁䅑䅁䑁䅁䅷䅁䭁䉁䱅䅁䭁佁䭣䅁䭁䡁䕯䅁䉁䅁䅁允䅁䅁䅕児塲㍯㥄啊䵁䅉䅅䅁䕁䅁䅁睁䵁䅁䅁权十睃䅁权湄权䅁权㙂䅂䅁允䅁䅁䅅䅁䙁䕁椵䙅㕧䵴⽧䍄䉁䅁䅁䅂䅁䅁䅍䅄䅁䅁䅯睐䅁䅁䅯充䅁䅁䅯兂䅁䅁䅅䅁䉁䅁䅁杄十䅁䅁兎穁䑁䅫䅍睁䑁䅁䅍睁䅁䅁䍄䉁䅁䅁䅂䅁䅁䅍䅄䅁䅁䅯杅䅳䅁䅯眵䅯䅁䅯全䅑䅁䅅䅁䉁䅁䅁兂ㅁ牘䩰䅄晉䅑杷允䅁䅁䅑䅁䑁䅁䅷䅁䭁䉁䱉䅁䭁佁䭣䅁䭁䥁䕍䅁䉁䅁䅁允䅁䅁䅕敫㠱穐敖爷䴸䅉䅅䅁䕁䅁䅁睁䵁䅁䅁权㙁䅄䅁权畄权䅁权硂䅂䅁允䅁䅁䅅䅁䙁䅁䅁䅁䅁敐䅂䍄䉁䅁䅁䅂䅁䅁䅍䅄䅁䅁䅯充䅳䅁䅯眵䅯䅁䅯兦䅑䅁䅅䅁䉁䅁䅁兂灄橊䥅乲海䅑杷允䅁䅁䅑䅁䑁䅁䅷䅁䭁䉁䱉䅁䭁佁䭣䅁䭁䡁䔰䅁䉁䅁䅁允䅁䅁䅕㑎䉬余兘䵂䵁䅉䅅䅁䕁䅁䅁睁䵁䅁䅁权橁睃䅁权湄权䅁权獄权䅁允䅁䅁䅅䅁䙁䩁瑈䑦ㄸ杘䅚䍄䉁䅁䅁䅂䅁䅁䅍䅄䅁䅁䅯杉䅳䅁䅯眵䅯䅁䅯来䅑䅁䅅䅁䉁䅁䅁兂䩄留㥧橘㉐睐杷允䅁䅁䅑䅁䑁䅁䅷䅁䭁䍁䱍䅁䭁佁䭣䅁䭁䡁䕯䅁䉁䅁䅁允䅁䅁䅕杓䍷㑋坣ぃ䵁䅉䅅䅁䕁䅁䅁睁䵁䅁䅁权橁睃䅁权湄权䅁权睂䅂䅁允䅁䅁䅅䅁䙁䥁噇㑑獴砵䅆䍄䉁䅁䅁䅂䅁䅁䅍䅄䅁䅁䅯睬䄰䅁䅯朷䅯䅁䅯睢䅑䅁䅅䅁䉁䅁䅁兂䅁䅁䅁䝁畄䅑杷允䅁䅁䅑䅁䑁䅁䅷䅁䭁䍁䱍䅁䭁佁䭣䅁䭁䡁䕅䅁䉁䅁䅁允䅁䅁䅕瑃橥䑣䬲ぅ䵁䅉䅅䅁䕁䅁䅁睁䵁䅁䅁权穃允䅁权剁䅁䅁权䕁杁䅁允䅁䅁䅅䅁佁䉁䅑䅁穁䑁䅁李㉁䑁䅅杍睁䑁䅁䅍䅁䅁杷允䅁䅁䅑䅁䑁䅁䅷䅁䭁䅁乕䅁䭁佁䭫䅁䭁䥁䕕䅁䉁䅁䅁允䅁䅁䅕䅁䅁䑁扃䔸䵁䅉䅅䅁䕁䅁䅁睁䵁䅁䅁权㙁睄䅁权灄权䅁权瑂䅂䅁允䅁䅁䅅䅁䙁䅁䅁䅁䅃偮䅸䍄䉁䅁䅁䅂䅁䅁䅍䅄䅁䅁䅯睉䅳䅁䅯眵䅯䅁䅯睧䅑䅁䅅䅁䉁䅁䅁兂䵁楁䡵瑆䝫䅑杷允䅁䅁䅑䅁䑁䅁䅷䅁䭁䍁䱍䅁䭁佁䭣䅁䭁䡁䔰䅁䉁䅁䅁允䅁䅁䅕杓䍷㑋坣啁䵁䅉䅅䅁䕁䅁䅁睁䵁䅁䅁权㙁兄䅁权湄权䅁权瑂䅂䅁允䅁䅁䅅䅁䙁䡁啳歲桦桥䅊䍄䉁䅁䅁䅂䅁䅁䅍䅄䅁䅁䅯䅧䅅䅁䅯允䅉䅁䅯杁䅉䅁䅅䅁䉁䅁䅁兂䕃樸伶硃楄䅑杷允䅁䅁䅑䅁䑁䅁䅷䅁䭁䥁䱙䅁䭁佁䬴䅁䭁䡁䕯䅁䉁䅁䅁允䅁䅁䅯睒䅁䅁杷允䅁䅁䅑䅁䑁䅁䅷䅁䭁䑁乯䅁䭁佁䭣䅁䭁䝁䔸䅁䉁䅁䅁允䅁䅁䅕⽷潕䥘䌹䕆䵁䅉䅅䅁䕁䅁䅁睁䵁䅁䅁权㙁兄䅁权湄权䅁权硂䅂䅁允䅁䅁䅅䅁䙁偁唷佥浫前䅎䍄䉁䅁䅁䅂䅁䅁䅍䅄䅁䅁䅯杏䄰䅁䅯眵䅯䅁䅯睧䅑䅁䅅䅁䉁䅁䅁兂乄䵺䵺䵺奷䅑杷允䅁䅁䅑䅁䑁䅁䅷䅁䭁䑁乯䅁䭁佁䭣䅁䭁䡁䔰䅁䉁䅁䅁允䅁䅁䅕琸乊桙奂ぅ䵁䅉䅅䅁䕁䅁䅁睁䵁䅁䅁权灄䅄䅁权湄权䅁权療䅂䅁允䅁䅁䅅䅁䙁䝁瀵䅷㑌南䅂䍄䉁䅁䅁䅂䅁䅁䅍䅄䅁䅁䅯儶䅷䅁䅯眵䅯䅁䅯来䅑䅁䅅䅁䉁䅁䅁兂㑃䝨瑰火䩫䅑杷允䅁䅁䅑䅁䑁䅁䅷䅁䭁佁䵫䅁䭁佁䭣䅁䭁䡁䕁䅁䉁䅁䅁允䅁䅁䅕扥䕵灓䐸䕊䵁䅉䅅䅁䕁䅁䅁睁䵁䅁䅁权㑂兄䅁权湄权䅁权瑂䅂䅁允䅁䅁䅅䅁䙁䙁橔婰䕶偉⽉䍄䉁䅁䅁䅂䅁䅁䅍䅄䅁䅁䅯儶䅷䅁䅯眵䅯䅁䅯兦䅑䅁䅅䅁䉁䅁䅁兂㙃啱㌷瑥慯䅑杷允䅁䅁䅑䅁䑁䅁䅷䅁䭁䙁䵣䅁䭁佁䭣䅁䭁䝁䔰䅁䉁䅁䅁允䅁䅁䅕祇搯䅊䉡䕁䵁䅉䅅䅁䕁䅁䅁睁䵁䅁䅁权塂䅄䅁权湄权䅁权療䅂䅁允䅁䅁䅅䅁䙁䩁畨潅䅐桹䅂䍄䉁䅁䅁䅂䅁䅁䅍䅄䅁䅁䅯睖䅷䅁䅯眵䅯䅁䅯兣䅑䅁䅅䅁䉁䅁䅁兂敂歵䵫楁乳䅑杷允䅁䅁䅑䅁䑁䅁䅷䅁䭁䙁䵣䅁䭁佁䭣䅁䭁䡁䔰䅁䉁䅁䅁允䅁䅁䅕䑔䩥坑汄䐵䴸䅉䅅䅁䕁䅁䅁睁䵁䅁䅁权癄权䅁权灄权䅁权療䅂䅁允䅁䅁䅅䅁䙁䅁䅁䅁䅃獲䅨䍄䉁䅁䅁䅂䅁䅁䅍䅄䅁䅁䅯睬䅳䅁䅯眵䅯䅁䅯来䅑䅁䅅䅁䉁䅁䅁兂䩃杲橷樸癉䅑杷允䅁䅁䅑䅁䑁䅁䅷䅁䭁䩁䱣䅁䭁佁䭣䅁䭁䡁䕁䅁䉁䅁䅁允䅁䅁䅕㉖䵔摺穕が䵁䅉䅅䅁䕁䅁䅁睁䵁䅁䅁权湂䅄䅁权湄权䅁权療䅂䅁允䅁䅁䅅䅁䙁䭁破䕳䕅敍⼴䍄䉁䅁䅁䅂䅁䅁䅍䅄䅁䅁䅯睬䅳䅁䅯眵䅯䅁䅯兦䅑䅁䅅䅁䉁䅁䅁兂祁吷偤䕴浕䅑杷允䅁䅁䅑䅁䑁䅁䅷䅁䭁佁䱣䅁䭁佁䭣䅁䭁䡁䕁䅁䉁䅁䅁允䅁䅁䅕硥畓⭒㙆啄䵁䅉䅅䅁䕁䅁䅁睁䵁䅁䅁权桁睄䅁权煄权䅁权療䅂䅁允䅁䅁䅅䅁佁䅁䅷䅁睁䍁䄴杍睁䑁䅧䅁䵁䅉䅅䅁䕁䅁䅁睁䵁䅁䅁权潄睃䅁权湄权䅁权睂䅂䅁允䅁䅁䅅䅁䙁䕁杊搵楁㠲⽫䍄䉁䅁䅁䅂䅁䅁䅍䅄䅁䅁䅯来䅷䅁䅯儶䅯䅁䅯睧䅑䅁䅅䅁䉁䅁䅁兂䅁䅁䅁䅁昷䅑杷允䅁䅁䅑䅁䑁䅁䅷䅁䭁䉁䱯䅁䭁佁䭫䅁䭁䥁䕍䅁䉁䅁䅁允䅁䅁䅕䅁䅁䩁癄唹䵁䅉䅅䅁䕁䅁䅁睁䵁䅁䅁权㥃䅄䅁权灄权䅁权獄权䅁允䅁䅁䅅䅁䙁䅁䅁䅁䅁猲䅢䍄䉁䅁䅁䅂䅁䅁䅍䅄䅁䅁䅯眵䅳䅁䅯眵䅯䅁䅯睧䅑䅁䅅䅁䉁䅁䅁兂偃癷潕䥘䔸䅑杷允䅁䅁䅑䅁䑁䅁䅷䅁䭁䉁䱳䅁䭁佁䭫䅁䭁䥁䕍䅁䉁䅁䅁允䅁䅁䅕䅁䅁䵁䕁㠱䵁䅉䅅䅁䕁䅁䅁睁䵁䅁䅁权湄睃䅁权湄权䅁权㥂䅂䅁允䅁䅁䅅䅁䙁䡁⭥确癯昳⼶䍄䉁䅁䅁䅂䅁䅁䅍䅄䅁䅁䅯睙䅷䅁䅯眵䅯䅁䅯兢䅑䅁䅅䅁䉁䅁䅁兂ㅁ牘䩰䅄䙉䅑杷允䅁䅁䅑䅁䑁䅁䅷䅁䭁䕁丰䅁䭁佁䬴䅁䭁䥁䕕䅁䉁䅁䅁允䅁䅁䅕䅁䅁䕁奁獂䵅䅉䅅䅁䕁䅁䅁睁䵁䅁䅁权橂䅄䅁权湄权䅁权㙂䅂䅁允䅁䅁䅅䅁䙁佁剸䉵䘶硡䅬䍄䉁䅁䅁䅂䅁䅁䅍䅄䅁䅁䅯睙䅷䅁䅯眵䅯䅁䅯䅣䅑䅁䅅䅁䉁䅁䅁兂い搯㑒愶剙䅑杷允䅁䅁䅑䅁䑁䅁䅷䅁䭁䝁䵍䅁䭁佁䭣䅁䭁䡁䕅䅁䉁䅁䅁允䅁䅁䅕敨剴䉵䘴啅䵁䅉䅅䅁䕁䅁䅁睁䵁䅁䅁权橂䅄䅁权湄权䅁权䙃䅂䅁允䅁䅁䅅䅁䙁䙁偹癷潕䉘䅊䍄䉁䅁䅁䅂䅁䅁䅍䅄䅁䅁䅯杖䅅䅁䅯䅂䅁䅁䅯兂䅁䅁䅅䅁䉁䅁䅁兂䅁䅁䅂㡁䅃兑杷允䅁䅁䅑䅁䑁䅁䅷䅁䭁䱁䉙䅁䭁䅁䅯䅁䭁䅁䍑䅁䉁䅁䅁允䅁䅁䅕児塲㍯㥃啉䵁䅉䅅䅁䕁䅁䅁睁䵁䅁䅁权畁睄䅁权潄权䅁权療䅂䅁允䅁䅁䅅䅁佁䅁䅷䅁㉁䍁䄴免㉁䑁䅉䅁䵁䅉䅅䅁䕁䅁䅁睁䵁䅁䅁权橂䅄䅁权湄权䅁权㥂䅂䅁允䅁䅁䅅䅁䙁䉁畓⭒㙆䉆䅒䍄䉁䅁䅁䅂䅁䅁䅍䅄䅁䅁䅯杍䄰䅁䅯眵䅯䅁䅯兢䅑䅁䅅䅁䉁䅁䅁兂㕂匶硙䭃扷䅑杷允䅁䅁䅑䅁䑁䅁䅷䅁䭁䑁义䅁䭁佁䭣䅁䭁䡁䕁䅁䉁䅁䅁允䅁䅁䅕硫䕧杖琶䕇䵁䅉䅅䅁䕁䅁䅁睁䵁䅁䅁权祁兄䅁权湄权䅁权硂䅂䅁允䅁䅁䅅䅁䙁䭁慁㥌欰桂䅰䍄䉁䅁䅁䅂䅁䅁䅍䅄䅁䅁䅯杍䅳䅁䅯朷䅯䅁䅯兦䅑䅁䅅䅁䉁䅁䅁兂䅁䅁䅁偧奮䅑杷允䅁䅁䅑䅁䑁䅁䅷䅁䭁䥁䰸䅁䭁佁䭣䅁䭁䝁䔰䅁䉁䅁䅁允䅁䅁䅕晡噏昳乤樸䴸䅉䅅䅁䕁䅁䅁睁䵁䅁䅁权偃睃䅁权湄权䅁权䙃䅂䅁允䅁䅁䅅䅁䙁偁偎坎䭒睋䅺䍄䉁䅁䅁䅂䅁䅁䅍䅄䅁䅁䅯睪䅳䅁䅯眵䅯䅁䅯兦䅑䅁䅅䅁䉁䅁䅁兂䉁穤䕲㔵扺睶杷允䅁䅁䅑䅁䑁䅁䅷䅁䭁乁䅑䅁䭁䅁䅑䅁䭁䅁䅕䅁䉁䅁䅁允䅁䅁䅕䅁䅁䜰獱啤䵅䅉䅅䅁䕁䅁䅁睁䵁䅁䅁权⭃睃䅁权湄权䅁权䙃䅂䅁允䅁䅁䅅䅁䙁䅁獩䙈歰礫䄵䍄䉁䅁䅁䅂䅁䅁䅍䅄䅁䅁䅯末䅳䅁䅯朷䅯䅁䅯䄷䅯䅁䅅䅁䉁䅁䅁兂䅁䅁䅁䈰穪䅑杷允䅁䅁䅑䅁䑁䅁䅷䅁䭁䭁乯䅁䭁佁䭣䅁䭁䡁䕯䅁䉁䅁䅁允䅁䅁䅕㡧䭄啯㉗ぇ䵁䅉䅅䅁䕁䅁䅁睁䵁䅁䅁权瑁兄䅁权湄权䅁权獄权䅁允䅁䅁䅅䅁䙁䍁扐堫焵䉶䅂䍄䉁䅁䅁䅂䅁䅁䅍䅄䅁䅁䅯兇䅅䅁䅯䅂䅁䅁䅯䅂䅉䅁䅅䅁䉁䅁䅁兂䅁䅁䅄牬䐲兑杷允䅁䅁䅑䅁䑁䅁䅷䅁䭁䍁丰䅁䭁佁䭣䅁䭁䝁䔰䅁䉁䅁䅁允䅁䅁䅕敨剴䉵䘶稴䴸䅉䅅䅁䕁䅁䅁睁䵁䅁䅁权瑁兄䅁权湄权䅁权療䅂䅁允䅁䅁䅅䅁䙁偁⭰牡へ睫䅆䍄䉁䅁䅁䅂䅁䅁䅍䅄䅁䅁䅯眱䅳䅁䅯朷䅯䅁䅯䅣䅑䅁䅅䅁䉁䅁䅁兂䅁䅁䅁䍁卲䅷杷允䅁䅁䅑䅁䑁䅁䅷䅁䭁䍁丰䅁䭁佁䭣䅁䭁䡁䕯䅁䉁䅁䅁允䅁䅁䅕䥕堲桢䑋䐵䴸䅉䅅䅁䕁䅁䅁睁䵁䅁䅁权㙂䅄䅁权灄权䅁权睂䅂䅁允䅁䅁䅅䅁䙁䅁䅁䅁䅁买䄹䍄䉁䅁䅁䅂䅁䅁䅍䅄䅁䅁䅯兌䄰䅁䅯眵䅯䅁䅯全䅑䅁䅅䅁䉁䅁䅁兂䕂㉩湺礫歫䅑杷允䅁䅁䅑䅁䑁䅁䅷䅁䭁䅁䄴䅁䭁䅁䍅䅁䭁䅁䍕䅁䉁䅁䅁允䅁䅁䅕圴䍕塖塓〶䵁䅉䅅䅁䕁䅁䅁睁䵁䅁䅁权偁䅁䅁权䉁杁䅁权䑁杁䅁允䅁䅁䅅䅁䙁䍁㘯晢湺兔䉊䍄䉁䅁䅁䅂䅁䅁䅍䅄䅁䅁䅯杌䄸䅁䅯儷䅯䅁䅯睧䅑䅁䅅䅁䉁䅁䅁兂㑃潈牘払坪睐杷允䅁䅁䅑䅁䑁䅁䅷䅁䭁䉁乧䅁䭁佁䭣䅁䭁佁䭷䅁䉁䅁䅁允䅁䅁䅕牒穢搯㑔捇䵁䅉䅅䅁䕁䅁䅁睁䵁䅁䅁权奁兄䅁权湄权䅁权瑂䅂䅁允䅁䅁䅅䅁䙁䡁㥅瑃橥䕧䅤䍄䉁䅁䅁䅂䅁䅁䅍䅄䅁䅁䅯䅇䄰䅁䅯眵䅯䅁䅯睢䅑䅁䅅䅁䉁䅁䅁兂䑄匹捨睪硉䅷杷允䅁䅁䅑䅁䑁䅁䅷䅁䭁偁䵙䅁䭁佁䬴䅁䭁䝁䔰䅁䉁䅁䅁允䅁䅁䅕䅁䅁䥁捃欫䵁䅉䅅䅁䕁䅁䅁睁䵁䅁䅁权祃睃䅁权灄权䅁权獄权䅁允䅁䅁䅅䅁䙁䅁䅁䅁䅁焴䅦䍄䉁䅁䅁䅂䅁䅁䅍䅄䅁䅁䅯䅇䄰䅁䅯眵䅯䅁䅯兣䅑䅁䅅䅁䉁䅁䅁兂䡄穓䩥捑睁䅑杷允䅁䅁䅑䅁䑁䅁䅷䅁䭁䉁乧䅁䭁佁䭣䅁䭁䥁䕕䅁䉁䅁䅁允䅁䅁䅕椹捨㡪ㅊ捐䵁䅉䅅䅁䕁䅁䅁睁䵁䅁䅁权奁兄䅁权湄权䅁权䑃䅂䅁允䅁䅁䅅䅁䙁䉁䑋䵷桱唵䅌䍄䉁䅁䅁䅂䅁䅁䅍䅄䅁䅁䅯睚䅳䅁䅯眵䅯䅁䅯兢䅑䅁䅅䅁䉁䅁䅁兂䍂余兘瑉ㅶ睐杷允䅁䅁䅑䅁䑁䅁䅷䅁䭁䝁䱣䅁䭁佁䭣䅁䭁䝁䔸䅁䉁䅁䅁允䅁䅁䅕兇坒楄礲歂䵁䅉䅅䅁䕁䅁䅁睁䵁䅁䅁权汁䅄䅁权畄权䅁权䑃䅂䅁允䅁䅁䅅䅁䙁䅁䅁䅁䅁獥䅬䍄䉁䅁䅁䅂䅁䅁䅍䅄䅁䅁䅯睚䅳䅁䅯眵䅯䅁䅯兣䅑䅁䅅䅁䉁䅁䅁兂婄発呤㘴䙕䅑杷允䅁䅁䅑䅁䑁䅁䅷䅁䭁䝁䱣䅁䭁佁䭣䅁䭁䥁䕕䅁䉁䅁䅁允䅁䅁䅕㥉㕶浦㡱歃䵁䅉䅅䅁䕁䅁䅁睁䵁䅁䅁权湂睃䅁权湄权䅁权䑃䅂䅁允䅁䅁䅅䅁䙁䱁䥔牤昶癇⼰䍄䉁䅁䅁䅂䅁䅁䅍䅄䅁䅁䅯兕䅳䅁䅯眵䅯䅁䅯䅣䅑䅁䅅䅁䉁䅁䅁兂䅂㉥潑䍅瑐睐杷允䅁䅁䅑䅁䑁䅁䅷䅁䭁䙁䱅䅁䭁佁䭣䅁䭁䥁䕕䅁䉁䅁䅁允䅁䅁䅕湡丷㡮欸樶䴸䅉䅅䅁䕁䅁䅁睁䵁䅁䅁权剂睃䅁权湄权䅁权㥂䅂䅁允䅁䅁䅅䅁䙁䙁欷䙚ぅ倵⽉䍄䉁䅁䅁䅂䅁䅁䅍䅄䅁䅁䅯睋䅷䅁䅯眵䅯䅁䅯睢䅑䅁䅅䅁䉁䅁䅁兂权楇搯䥊硙䅑杷允䅁䅁䅑䅁䑁䅁䅷䅁䭁䍁䵳䅁䭁佁䭣䅁䭁䡁䕯䅁䉁䅁䅁允䅁䅁䅕䭃捷浗㝔ぉ䵁䅉䅅䅁䕁䅁䅁睁䵁䅁䅁权塃允䅁权剁䅁䅁权䕁杁䅁允䅁䅁䅅䅁佁䉁䅙䅁硁䑁䅑免穁䑁䅁䅍睁䑁䅁䅍睁䅁䅁䍄䉁䅁䅁䅂䅁䅁䅍䅄䅁䅁䅯睋䅷䅁䅯眵䅯䅁䅯全䅑䅁䅅䅁䉁䅁䅁兂奃桢䑋䵷畯䅑杷允䅁䅁䅑䅁䑁䅁䅷䅁䭁偁䭳䅁䭁佁䭣䅁䭁䡁䕯䅁䉁䅁䅁允䅁䅁䅕挲㌷⭕汏商䵁䅉䅅䅁䕁䅁䅁睁䵁䅁䅁权㝄权䅁权湄权䅁权䙃䅂䅁允䅁䅁䅅䅁䙁䉁䘫ㄶ㑇案䅚䍄䉁䅁䅁䅂䅁䅁䅍䅄䅁䅁䅯眫䅯䅁䅯眵䅯䅁䅯兦䅑䅁䅅䅁䉁䅁䅁兂楂䙅㕧䵴卧䅑杷允䅁䅁䅑䅁䑁䅁䅷䅁䭁佁䱯䅁䭁佁䬴䅁䭁䡁䕁䅁䉁䅁䅁允䅁䅁䅕䅁䅁䥁瑃〸䵁䅉䅅䅁䕁䅁䅁睁䵁䅁䅁权穁</t>
  </si>
  <si>
    <t>睃䅁权湄权䅁权獄权䅁允䅁䅁䅅䅁䙁䑁䬰㘱睎晐⼴䍄䉁䅁䅁䅂䅁䅁䅍䅄䅁䅁䅯睍䅳䅁䅯眵䅯䅁䅯兢䅑䅁䅅䅁䉁䅁䅁兂㝁〳丫㉬㠷睐杷允䅁䅁䅑䅁䑁䅁䅷䅁䭁偁䬰䅁䭁佁䬴䅁䭁䡁䕯䅁䉁䅁䅁允䅁䅁䅕䅁䅁䅁䑃䔶䵁䅉䅅䅁䕁䅁䅁睁䵁䅁䅁权穁睃䅁权湄权䅁权䙃䅂䅁允䅁䅁䅅䅁䙁䙁㕧䵴㉨癶⽫䍄䉁䅁䅁䅂䅁䅁䅍䅄䅁䅁䅯睫䅳䅁䅯眵䅯䅁䅯睢䅑䅁䅅䅁䉁䅁䅁兂䭂䅄牉硨灢睶杷允䅁䅁䅑䅁䑁䅁䅷䅁䭁䉁䵙䅁䭁佁䭫䅁䭁䡁䕅䅁䉁䅁䅁允䅁䅁䅕䅁䅁䵁䵄〸䵁䅉䅅䅁䕁䅁䅁睁䵁䅁䅁权呃睃䅁权湄权䅁权硂䅂䅁允䅁䅁䅅䅁䙁䥁堲桢䑋䍷䅈䍄䉁䅁䅁䅂䅁䅁䅍䅄䅁䅁䅯睫䅳䅁䅯眵䅯䅁䅯全䅑䅁䅅䅁䉁䅁䅁兂啁歲桦桥救䅷杷允䅁䅁䅑䅁䑁䅁䅷䅁䭁䩁䱑䅁䭁佁䭣䅁䭁䥁䕕䅁䉁䅁䅁允䅁䅁䅕商楚䥥扌捇䵁䅉䅅䅁䕁䅁䅁睁䵁䅁䅁权呃睃䅁权湄权䅁权䑃䅂䅁允䅁䅁䅅䅁䙁䡁啳歲桦来䅺䍄䉁䅁䅁䅂䅁䅁䅍䅄䅁䅁䅯䅬䅳䅁䅯眵䅯䅁䅯兦䅑䅁䅅䅁䉁䅁䅁兂元晚䕋癹㐳睶杷允䅁䅁䅑䅁䑁䅁䅷䅁䭁䕁䈰䅁䭁䅁䅑䅁䭁䅁䅕䅁䉁䅁䅁允䅁䅁䅕䅁䅁䵁八ず䵅䅉䅅䅁䕁䅁䅁睁䵁䅁䅁权佁䅄䅁权湄权䅁权療䅂䅁允䅁䅁䅅䅁䙁䱁䬵乶睡桘䄱䍄䉁䅁䅁䅂䅁䅁䅍䅄䅁䅁䅯眹䅳䅁䅯朷䅯䅁䅯兦䅑䅁䅅䅁䉁䅁䅁兂䅁䅁䅁䅯䍣兑杷允䅁䅁䅑䅁䑁䅁䅷䅁䭁䅁䴴䅁䭁佁䭣䅁䭁䡁䕯䅁䉁䅁䅁允䅁䅁䅕䑂晭潈塓歈䵁䅉䅅䅁䕁䅁䅁睁䵁䅁䅁权佁䅄䅁权湄权䅁权硂䅂䅁允䅁䅁䅅䅁䙁偁穳灷硙硦䄵䍄䉁䅁䅁䅂䅁䅁䅍䅄䅁䅁䅯睺䅳䅁䅯眵䅯䅁䅯䄷䅯䅁䅅䅁䉁䅁䅁兂敃㘷䝦穓ㅦ睶杷允䅁䅁䅑䅁䑁䅁䅷䅁䭁䵁䰸䅁䭁佁䭣䅁䭁䡁䕅䅁䉁䅁䅁允䅁䅁䅕啩杆搵楁あ䵁䅉䅅䅁䕁䅁䅁睁䵁䅁䅁权煁䅄䅁权湄权䅁权獄权䅁允䅁䅁䅅䅁䙁䍁伶㥘兕睅䅰䍄䉁䅁䅁䅂䅁䅁䅍䅄䅁䅁䅯杋䅷䅁䅯眵䅯䅁䅯䅣䅑䅁䅅䅁䉁䅁䅁兂硃樵慲䜵䑉䅷杷允䅁䅁䅑䅁䑁䅁䅷䅁䭁䡁䱷䅁䭁佁䬴䅁䭁䥁䕕䅁䉁䅁䅁允䅁䅁䅕䅁䅁䡁癧䕁䵅䅉䅅䅁䕁䅁䅁睁䵁䅁䅁权捃睃䅁权灄权䅁权獄权䅁允䅁䅁䅅䅁䙁䅁䅁䅁䅁瑐䅤䍄䉁䅁䅁䅂䅁䅁䅍䅄䅁䅁䅯杔䅷䅁䅯朷䅯䅁䅯睢䅑䅁䅅䅁䉁䅁䅁兂䅁䅁䅁䉁瑈䅑杷允䅁䅁䅑䅁䑁䅁䅷䅁䭁䡁䱅䅁䭁佁䭫䅁䭁䡁䔰䅁䉁䅁䅁允䅁䅁䅕䅁䅁䅁䍁ぶ䵁䅉䅅䅁䕁䅁䅁睁䵁䅁䅁权摂睃䅁权湄权䅁权䑃䅂䅁允䅁䅁䅅䅁䙁䑁䙃睡ㅩ㝳⽙䍄䉁䅁䅁䅂䅁䅁䅍䅄䅁䅁䅯兘䅳䅁䅯眵䅯䅁䅯兦䅑䅁䅅䅁䉁䅁䅁兂浃牅歵刯䍢睐杷允䅁䅁䅑䅁䑁䅁䅷䅁䭁䥁䈴䅁䭁䅁䅯䅁䭁䅁䅕䅁䉁䅁䅁允䅁䅁䅕噋偹癷䥕歐䵁䅉䅅䅁䕁䅁䅁睁䵁䅁䅁权剂䅄䅁权畄权䅁权䙃䅂䅁允䅁䅁䅅䅁䙁䅁䅁䅁奃术䉊䍄䉁䅁䅁䅂䅁䅁䅍䅄䅁䅁䅯䅣䅳䅁䅯眵䅯䅁䅯睧䅑䅁䅅䅁䉁䅁䅁兂佂䭄低楡汘睐杷允䅁䅁䅑䅁䑁䅁䅷䅁䭁䵁丸䅁䭁佁䭣䅁䭁佁䭷䅁䉁䅁䅁允䅁䅁䅕䩡瑈䑦ㄸ啅䵁䅉䅅䅁䕁䅁䅁睁䵁䅁䅁权偄兄䅁权湄权䅁权㙂䅂䅁允䅁䅁䅅䅁䙁乁橥䑣䬰硖䅊䍄䉁䅁䅁䅂䅁䅁䅍䅄䅁䅁䅯睺䄰䅁䅯眵䅯䅁䅯䅣䅑䅁䅅䅁䉁䅁䅁兂ㅁ牘䩰䥄啉䅑杷允䅁䅁䅑䅁䑁䅁䅷䅁䭁䍁䱙䅁䭁佁䬴䅁䭁䡁䔰䅁䉁䅁䅁允䅁䅁䅕䅁䅁䅁癃唷䵁䅉䅅䅁䕁䅁䅁睁䵁䅁䅁权䑂睃䅁权湄权䅁权療䅂䅁允䅁䅁䅅䅁䙁䱁䩰䅄牉硨䅴䍄䉁䅁䅁䅂䅁䅁䅍䅄䅁䅁䅯睺䄰䅁䅯眵䅯䅁䅯兣䅑䅁䅅䅁䉁䅁䅁兂偃癷潕䅘嘸䅑杷允䅁䅁䅑䅁䑁䅁䅷䅁䭁䉁䵧䅁䭁佁䭫䅁䭁䡁䕁䅁䉁䅁䅁允䅁䅁䅕䅁䅁䅁橃〲䵁䅉䅅䅁䕁䅁䅁睁䵁䅁䅁权桁睄䅁权牄权䅁权硂䅂䅁允䅁䅁䅅䅁佁䉁䅑䅁硁䑁䅧兎ㅁ䑁䅕䅎㉁䑁䅅免䅁䅁杷允䅁䅁䅑䅁䑁䅁䅷䅁䭁䵁丸䅁䭁佁䭣䅁䭁䡁䔰䅁䉁䅁䅁允䅁䅁䅕䑔䩥坑汄商䵁䅉䅅䅁䕁䅁䅁睁䵁䅁䅁权橃兄䅁权湄权䅁权獄权䅁允䅁䅁䅅䅁䭁䕁䅣䅁䵁䅉䅅䅁䕁䅁䅁睁䵁䅁䅁权橃兄䅁权湄权䅁权㙂䅂䅁允䅁䅁䅅䅁䙁䵁䝊楤䱢癳⽁䍄䉁䅁䅁䅂䅁䅁䅍䅄䅁䅁䅯睇䅳䅁䅯朷䅯䅁䅯睢䅑䅁䅅䅁䉁䅁䅁兂䅁䅁䅁䝷楺䅷杷允䅁䅁䅑䅁䑁䅁䅷䅁䭁䭁乍䅁䭁佁䭣䅁䭁䡁䕁䅁䉁䅁䅁允䅁䅁䅕䡅眹䔵散含䴸䅉䅅䅁䕁䅁䅁睁䵁䅁䅁权㡁睃䅁权畄权䅁权䑃䅂䅁允䅁䅁䅅䅁䙁䅁䅁䅁杁佖䄹䍄䉁䅁䅁䅂䅁䅁䅍䅄䅁䅁䅯睯䄰䅁䅯眵䅯䅁䅯全䅑䅁䅅䅁䉁䅁䅁兂桂氳䩶㕸祪睐杷允䅁䅁䅑䅁䑁䅁䅷䅁䭁䭁乍䅁䭁佁䭣䅁䭁䡁䔰䅁䉁䅁䅁允䅁䅁䅕晏汮䩡䥩樸䴸䅉䅅䅁䕁䅁䅁睁䵁䅁䅁权䵃兄䅁权湄权䅁权瑂䅂䅁允䅁䅁䅅䅁䙁䵁ㅐ䙋偹杷䄹䍄䉁䅁䅁䅂䅁䅁䅍䅄䅁䅁䅯䅪䄰䅁䅯眵䅯䅁䅯睢䅑䅁䅅䅁䉁䅁䅁兂⭃确癯圳浑䅑杷允䅁䅁䅑䅁䑁䅁䅷䅁䭁䥁乷䅁䭁佁䭣䅁䭁䡁䕯䅁䉁䅁䅁允䅁䅁䅕㥉㕶浦㡱ぅ䵁䅉䅅䅁䕁䅁䅁睁䵁䅁䅁权䍃睃䅁权湄权䅁权獄权䅁允䅁䅁䅅䅁䭁䕁䅣䅁䵁䅉䅅䅁䕁䅁䅁睁䵁䅁䅁权䍃睃䅁权湄权䅁权硂䅂䅁允䅁䅁䅅䅁䙁䭁睒児塲硉䅚䍄䉁䅁䅁䅂䅁䅁䅍䅄䅁䅁䅯兩䄰䅁䅯眵䅯䅁䅯兢䅑䅁䅅䅁䉁䅁䅁兂㙃兓䍷㑋楦睐杷允䅁䅁䅑䅁䑁䅁䅷䅁䭁䥁乫䅁䭁佁䭣䅁䭁䡁䕅䅁䉁䅁䅁允䅁䅁䅕䅄牉硨婢樶䴸䅉䅅䅁䕁䅁䅁睁䵁䅁䅁权䩃兄䅁权湄权䅁权䙃䅂䅁允䅁䅁䅅䅁䙁偁灹搸乊桙䅊䍄䉁䅁䅁䅂䅁䅁䅍䅄䅁䅁䅯兩䄰䅁䅯眵䅯䅁䅯兦䅑䅁䅅䅁䉁䅁䅁兂偃癷潕䥘㐯睐杷允䅁䅁䅑䅁䑁䅁䅷䅁䭁䉁丰䅁䭁佁䭣䅁䭁佁䭷䅁䉁䅁䅁允䅁䅁䅕䝭匴㡧䭄稯䴸䅉䅅䅁䕁䅁䅁睁䵁䅁䅁权摁兄䅁权湄权䅁权䙃䅂䅁允䅁䅁䅅䅁䙁䱁穢搯㑒制䅂䍄䉁䅁䅁䅂䅁䅁䅍䅄䅁䅁䅯䅅䄰䅁䅯朷䅯䅁䅯䄷䅯䅁䅅䅁䉁䅁䅁兂䅁䅁䅁䅁䥶䅑杷允䅁䅁䅑䅁䑁䅁䅷䅁䭁䉁丰䅁䭁佁䭣䅁䭁䥁䕍䅁䉁䅁䅁允䅁䅁䅕㥉㕶浦捱䕍䵁䅉䅅䅁䕁䅁䅁睁䵁䅁䅁权杁䅄䅁权灄权䅁权瑂䅂䅁允䅁䅁䅅䅁䙁䅁䅁䅁权睐䉂䍄䉁䅁䅁䅂䅁䅁䅍䅄䅁䅁䅯睶䅳䅁䅯儶䅯䅁䅯睧䅑䅁䅅䅁䉁䅁䅁兂䅁䅁䅁䩧畢䅑杷允䅁䅁䅑䅁䑁䅁䅷䅁䭁䅁乙䅁䭁佁䭣䅁䭁䝁䔰䅁䉁䅁䅁允䅁䅁䅕積積積積䕇䵁䅉䅅䅁䕁䅁䅁睁䵁䅁䅁权呂睃䅁权畄权䅁权硂䅂䅁允䅁䅁䅅䅁䙁䅁䅁䅁䅄砹䉂䍄䉁䅁䅁䅂䅁䅁䅍䅄䅁䅁䅯杂䄰䅁䅯眵䅯䅁䅯睢䅑䅁䅅䅁䉁䅁䅁兂乃㉬匴で慁䅑杷允䅁䅁䅑䅁䑁䅁䅷䅁䭁䅁乙䅁䭁佁䭣䅁䭁䡁䕯䅁䉁䅁䅁允䅁䅁䅕匳䝑婧䑖ぇ䵁䅉䅅䅁䕁䅁䅁睁䵁䅁䅁权䝁兄䅁权湄权䅁权睂䅂䅁允䅁䅁䅅䅁䙁䭁硲欰椱䉫䅨䍄䉁䅁䅁䅂䅁䅁䅍䅄䅁䅁䅯杂䄰䅁䅯眵䅯䅁䅯兣䅑䅁䅅䅁䉁䅁䅁兂坂楄礲敮戸䅑杷允䅁䅁䅑䅁䑁䅁䅷䅁䭁䅁乙䅁䭁佁䭣䅁䭁䡁䔰䅁䉁䅁䅁允䅁䅁䅕䬯确欰椱䕉䵁䅉䅅䅁䕁䅁䅁睁䵁䅁䅁权浄睃䅁权灄权䅁权㙂䅂䅁允䅁䅁䅅䅁䙁䅁䅁䅁䅂摷䅂䍄䉁䅁䅁䅂䅁䅁䅍䅄䅁䅁䅯睡䅷䅁䅯眵䅯䅁䅯睢䅑䅁䅅䅁䉁䅁䅁兂㝁〳丫㉬礷睐杷允䅁䅁䅑䅁䑁䅁䅷䅁䭁䝁䵳䅁䭁佁䭣䅁䭁䡁䔰䅁䉁䅁䅁允䅁䅁䅕䘫橐婰䕶歁䵁䅉䅅䅁䕁䅁䅁睁䵁䅁䅁权楄睃䅁权湄权䅁权㙂䅂䅁允䅁䅁䅅䅁䙁䵁䴳䵺䵺䉺䅤䍄䉁䅁䅁䅂䅁䅁䅍䅄䅁䅁䅯眴䅳䅁䅯眵䅯䅁䅯全䅑䅁䅅䅁䉁䅁䅁兂䉃穌㍒癢㉪睐杷允䅁䅁䅑䅁䑁䅁䅷䅁䭁䕁䅕䅁䭁䉁䅅䅁䭁䅁䍑䅁䉁䅁䅁允䅁䅁䄴杆䅁䑁䅅睍祁䑁䅫䅍睁䑁䅁䅍睁䑁䅁䅁䵁䅉䅅䅁䕁䅁䅁睁䵁䅁䅁权獂兄䅁权畄权䅁权䙃䅂䅁允䅁䅁䅅䅁䙁䅁䅁䅁权晑䅴䍄䉁䅁䅁䅂䅁䅁䅍䅄䅁䅁䅯眴䅳䅁䅯眵䅯䅁䅯睧䅑䅁䅅䅁䉁䅁䅁兂坄䡉㠷兰㑮睐杷允䅁䅁䅑䅁䑁䅁䅷䅁䭁䑁䵷䅁䭁佁䭣䅁䭁佁䭷䅁䉁䅁䅁允䅁䅁䅕瑡㕓瑢㐸稫䴸䅉䅅䅁䕁䅁䅁睁䵁䅁䅁权卂䅄䅁权灄权䅁权䑃䅂䅁允䅁䅁䅅䅁䙁䅁䅁䅁䅂摄䅚䍄䉁䅁䅁䅂䅁䅁䅍䅄䅁䅁䅯睤䅅䅁䅯允䅉䅁䅯睁䅉䅁䅅䅁䉁䅁䅁兂兄瑴剸㑣兪䅑杷允䅁䅁䅑䅁䑁䅁䅷䅁䭁䑁䵷䅁䭁佁䭣䅁䭁䡁䕯䅁䉁䅁䅁允䅁䅁䅕䍙娹㍭歉䐯䴸䅉䅅䅁䕁䅁䅁睁䵁䅁䅁权㡁䅄䅁权湄权䅁权睂䅂䅁允䅁䅁䅅䅁䙁䅁奱特㝈晃⼴䍄䉁䅁䅁䅂䅁䅁䅍䅄䅁䅁䅯兓䅁䅁䅯充䅁䅁䅯兂䅁䅁䅅䅁䉁䅁䅁杄啁䅁䅁免睁䑁䅑䅍祁䑁䅕䅍睁䑁䅁䅁䵁䅉䅅䅁䕁䅁䅁睁䵁䅁䅁权㙄䅄䅁权湄权䅁权瑂䅂䅁允䅁䅁䅅䅁䙁䝁剩堷⽷剎䅰䍄䉁䅁䅁䅂䅁䅁䅍䅄䅁䅁䅯末䅷䅁䅯眵䅯䅁䅯来䅑䅁䅅䅁䉁䅁䅁兂䩄牤昶煇愸䅑杷允䅁䅁䅑䅁䑁䅁䅷䅁䭁偁䵯䅁䭁佁䭣䅁䭁䡁䕁䅁䉁䅁䅁允䅁䅁䅕場啯歲桦商䵁䅉䅅䅁䕁䅁䅁睁䵁䅁䅁权啁䅁䅁权剁䅁䅁权䕁杁䅁允䅁䅁䅅䅁佁䉁䅑䅁祁䑁䅧䅏祁䑁䅕䅍睁䑁䅁䅍䅁䅁杷允䅁䅁䅑䅁䑁䅁䅷䅁䭁偁䵯䅁䭁佁䭣䅁䭁䥁䕍䅁䉁䅁䅁允䅁䅁䅕㡪ㅌ䙋偷啉䵁䅉䅅䅁䕁䅁䅁睁䵁䅁䅁权㙄䅄䅁权湄权䅁权㥂䅂䅁允䅁䅁䅅䅁䙁䑁ね䡹⭡硈䄱䍄䉁䅁䅁䅂䅁䅁䅍䅄䅁䅁䅯眲䅷䅁䅯眵䅯䅁䅯䄷䅯䅁䅅䅁䉁䅁䅁兂ぃ慥祫啺䐸䅑杷允䅁䅁䅑䅁䑁䅁䅷䅁䭁䝁䅍䅁䭁䉁䅅䅁䭁䅁䍑䅁䉁䅁䅁允䅁䅁䄴䅆䅁䑁䅍兎㑁䑁䅫杍㕁䑁䅁䅍睁䅁䅁䍄䉁䅁䅁䅂䅁䅁䅍䅄䅁䅁䅯眲䅷䅁䅯眵䅯䅁䅯睢䅑䅁䅅䅁䉁䅁䅁兂⽄橏㥒昱乙䅑杷允䅁䅁䅑䅁䑁䅁䅷䅁䭁乁䵳䅁䭁佁䭣䅁䭁䡁䕯䅁䉁䅁䅁允䅁䅁䅕呲䕫㠵潤歄䵁䅉䅅䅁䕁䅁䅁睁䵁䅁䅁权扄䅄䅁权湄权䅁权硂䅂䅁允䅁䅁䅅䅁䙁䥁杈獥故村䅸䍄䉁䅁䅁䅂䅁䅁䅍䅄䅁䅁䅯朶䅅䅁䅯䅂䅁䅁䅯䅂䅉䅁䅅䅁䉁䅁䅁兂䅁䅁䅁㍶吱兑杷允䅁䅁䅑䅁䑁䅁䅷䅁䭁乁䵳䅁䭁佁䭣䅁䭁䡁䔰䅁䉁䅁䅁允䅁䅁䅕瑲慔䩁䭵歄䵁䅉䅅䅁䕁䅁䅁睁䵁䅁䅁权獁睃䅁权畄权䅁权療䅂䅁允䅁䅁䅅䅁䙁䅁䅁䅁睄癨䄹䍄䉁䅁䅁䅂䅁䅁䅍䅄䅁䅁䅯䅷䅷䅁䅯眵䅯䅁䅯䅣䅑䅁䅅䅁䉁䅁䅁兂晁敨剴䉵㔷睐杷允䅁䅁䅑䅁䑁䅁䅷䅁䭁䵁䵁䅁䭁佁䭣䅁䭁䥁䕍䅁䉁䅁䅁允䅁䅁䅕匳䝑婧䑖う䵁䅉䅅䅁䕁䅁䅁睁䵁䅁䅁权䉁睃䅁权畄权䅁权硂䅂䅁允䅁䅁䅅䅁䙁䅁䅁䅁䅃䵖䅈䍄䉁䅁䅁䅂䅁䅁䅍䅄䅁䅁䅯睑䅷䅁䅯眵䅯䅁䅯䄷䅯䅁䅅䅁䉁䅁䅁兂塄㍯㥁瑃摣䅷杷允䅁䅁䅑䅁䑁䅁䅷䅁䭁䕁䵑䅁䭁佁䭣䅁䭁佁䭷䅁䉁䅁䅁允䅁䅁䅕⽺呤㘴扗獂䵁䅉䅅䅁䕁䅁䅁睁䵁䅁䅁权㉁睄䅁权灄权䅁权獄权䅁允䅁䅁䅅䅁䙁䅁䅁䅁䅁捧䄱䍄䉁䅁䅁䅂䅁䅁䅍䅄䅁䅁䅯兒䅷䅁䅯眵䅯䅁䅯䄷䅯䅁䅅䅁䉁䅁䅁权䡂䅁䅁䍄䉁䅁䅁䅂䅁䅁䅍䅄䅁䅁䅯睑䅷䅁䅯眵䅯䅁䅯睢䅑䅁䅅䅁䉁䅁䅁兂婁䙂余扌㕌睶杷允䅁䅁䅑䅁䑁䅁䅷䅁䭁䕁䵑䅁䭁佁䭣䅁䭁䝁䔸䅁䉁䅁䅁允䅁䅁䅕楄礲敮渫㡊䵁䅉䅅䅁䕁䅁䅁睁䵁䅁䅁权䙂䅄䅁权湄权䅁权療䅂䅁允䅁䅁䅅䅁䙁䍁扐堫焵䉐䅚䍄䉁䅁䅁䅂䅁䅁䅍䅄䅁䅁䅯睑䅷䅁䅯眵䅯䅁䅯来䅑䅁䅅䅁䉁䅁䅁兂䱃佢㝦塱充䅷杷允䅁䅁䅑䅁䑁䅁䅷䅁䭁䕁䵑䅁䭁佁䭣䅁䭁䡁䕯䅁䉁䅁䅁允䅁䅁䅕婤奍䙂佢啉䵁䅉䅅䅁䕁䅁䅁睁䵁䅁䅁权䙂䅄䅁权湄权䅁权㙂䅂䅁允䅁䅁䅅䅁䙁䡁潎敫㠱硐䅴䍄䉁䅁䅁䅂䅁䅁䅍䅄䅁䅁䅯睑䅷䅁䅯眵䅯䅁䅯睧䅑䅁䅅䅁䉁䅁䅁兂佂桙奂扏啑䅷杷允䅁䅁䅑䅁䑁䅁䅷䅁䭁䕁䅁䅁䭁䅁䅯䅁䭁䅁䍑䅁䉁䅁䅁允䅁䅁䅕癱午坔光䐹䴸䅉䅅䅁䕁䅁䅁睁䵁䅁䅁权浄䅄䅁权畄权䅁权䙃䅂䅁允䅁䅁䅅䅁䙁䅁䅁䅁允⽦䅂䍄䉁䅁䅁䅂䅁䅁䅍䅄䅁䅁䅯兑䅁䅁䅯权䅁䅁䅯䅂䅉䅁䅅䅁䉁䅁䅁兂㡄晱午坔克睶杷允䅁䅁䅑䅁䑁䅁䅷䅁䭁䕁䵑䅁䭁佁䭣䅁䭁䥁䕍䅁䉁䅁䅁允䅁䅁䅕䅄牉硨婡䕋䵁䅉䅅䅁䕁䅁䅁睁䵁䅁䅁权䙂䅄䅁权湄权䅁权䑃䅂䅁允䅁䅁䅅䅁䙁佁剸䉵䘶硡䅨䍄䉁䅁䅁䅂䅁䅁䅍䅄䅁䅁䅯睪䄰䅁䅯眵䅯䅁䅯来䅑䅁䅅䅁䉁䅁䅁兂橁⼲⭬湡祷䅷杷允䅁䅁䅑䅁䑁䅁䅷䅁䭁䑁䱳䅁䭁佁䬴䅁䭁䡁䕁䅁䉁䅁䅁允䅁䅁䅕䅁䅁䅁䍃〴䵁䅉䅅䅁䕁䅁䅁睁䵁䅁䅁权牃䅄䅁权湄权䅁权瑂䅂䅁允䅁䅁䅅䅁䙁䱁瑇䐵佁畳⽷䍄䉁䅁䅁䅂䅁䅁䅍䅄䅁䅁䅯睱䅷䅁䅯眵䅯䅁䅯睢䅑䅁䅅䅁䉁䅁䅁兂畂䩸潗䍏煮睐杷允䅁䅁䅑䅁䑁䅁䅷䅁䭁䭁䵳䅁䭁佁䭣䅁䭁䥁䕍䅁䉁䅁䅁允䅁䅁䅕摹䱄卨效樶䴸䅉䅅䅁䕁䅁䅁睁䵁䅁䅁权佁䅄䅁权畄权䅁权䙃䅂䅁允䅁䅁䅅䅁䙁䅁䅁䅁睃晘䅊䍄䉁䅁䅁䅂䅁䅁䅍䅄䅁䅁䅯杣䅷䅁䅯儶䅯䅁䅯睢䅑䅁䅅䅁䉁䅁䅁兂䅁䅁䅁䙁捌䅷杷允䅁䅁䅑䅁䑁䅁䅷䅁䭁䡁䱣䅁䭁佁䭣䅁䭁䝁䔰䅁䉁䅁䅁允䅁䅁䅕歵䵫楁䡳䕈䵁䅉䅅䅁䕁䅁䅁睁䵁䅁䅁权㍂睃䅁权湄权䅁权療䅂䅁允䅁䅁䅅䅁䙁䉁癳匳䝑剁䅴䍄䉁䅁䅁䅂䅁䅁䅍䅄䅁䅁䅯睤䅳䅁䅯眵䅯䅁䅯䅣䅑䅁䅅䅁䉁䅁䅁兂⽂牡へ㕫执䅑杷允䅁䅁䅑䅁䑁䅁䅷䅁䭁䡁䱣䅁䭁佁䭣䅁䭁䡁䔰䅁䉁䅁䅁允䅁䅁䅕㉣剩堷⽷歇䵁䅉䅅䅁䕁䅁䅁睁䵁䅁䅁权㡃睃䅁权灄权䅁权䙃䅂䅁允䅁䅁䅅䅁䙁䅁䅁䅁䅁獶䅸䍄䉁䅁䅁䅂䅁䅁䅍䅄䅁䅁䅯朶䅷䅁䅯眵䅯䅁䅯兢䅑䅁䅅䅁䉁䅁䅁兂㑄⭕汏㡭潔睐杷允䅁䅁䅑䅁䑁䅁䅷䅁䭁佁䵯䅁䭁佁䭣䅁䭁䡁䕅䅁䉁䅁䅁允䅁䅁䅯睒䅁䅁杷允䅁䅁䅑䅁䑁䅁䅷䅁䭁佁䵯䅁䭁佁䭣䅁䭁䥁䕕䅁䉁䅁䅁允䅁䅁䅕免獩䙈歲䕅䵁䅉䅅䅁䕁䅁䅁睁䵁䅁䅁权㝃允䅁权䕁䅁䅁权䕁杁䅁允䅁䅁䅅䅁䙁䅁䅁䝁瑄婍䉤䍄䉁䅁䅁䅂䅁䅁䅍䅄䅁䅁䅯朶䅷䅁䅯眵䅯䅁䅯兦䅑䅁䅅䅁䉁䅁䅁兂䑃䵷桱扒呙䅑杷允䅁䅁䅑䅁䑁䅁䅷䅁䭁䱁䵁䅁䭁佁䭫䅁䭁䥁䕍䅁䉁䅁䅁允䅁䅁䅕䅁䅁䥁剂〰䵁䅉䅅䅁䕁䅁䅁睁䵁䅁䅁权灁睃䅁权湄权䅁权瑂䅂䅁允䅁䅁䅅䅁䙁乁倹婪畤桅䅖䍄䉁䅁䅁䅂䅁䅁䅍䅄䅁䅁䅯克䅳䅁䅯眵䅯䅁䅯兣䅑䅁䅅䅁䉁䅁䅁兂敃㘷䝦穓兣䅑杷允䅁䅁䅑䅁䑁䅁䅷䅁䭁䍁䱫䅁䭁佁䭣䅁䭁䥁䕕䅁䉁䅁䅁允䅁䅁䅕呣䬰㘱睐商䵁䅉䅅䅁䕁䅁䅁睁䵁䅁䅁权灁睃䅁权湄权䅁权䑃䅂䅁允䅁䅁䅅䅁䙁偁卌坔光䉗䅬䍄䉁䅁䅁䅂䅁䅁䅍䅄䅁䅁䅯克䅳䅁䅯眵䅯䅁䅯兦䅑䅁䅅䅁䉁䅁䅁兂䡄穓䩥坑婁䅑杷允䅁䅁䅑䅁䑁䅁䅷䅁䭁䑁䴴䅁䭁佁䭫䅁䭁䡁䕁䅁䉁䅁䅁允䅁䅁䅕䅁䅁䅁䵂啺䵁䅉䅅䅁䕁䅁䅁睁䵁䅁䅁权⽁䅄䅁权灄权䅁权睂䅂䅁允䅁䅁䅅䅁䙁䅁䅁䅁䅃捷䅒䍄䉁䅁䅁䅂䅁䅁䅍䅄䅁䅁䅯睓䅷䅁䅯眵䅯䅁䅯睢䅑䅁䅅䅁䉁䅁䅁兂あ䥍娲兇㌯睐杷允䅁䅁䅑䅁䑁䅁䅷䅁䭁䕁䵳䅁䭁佁䭣䅁䭁䡁䕯䅁䉁䅁䅁允䅁䅁䅕汈愱湏䈵吹䴸䅉䅅䅁䕁䅁䅁睁䵁䅁䅁权䱂䅄䅁权湄权䅁权䙃䅂䅁允䅁䅁䅅䅁䙁䥁捘䴫䙉⽈⽙䍄䉁䅁䅁䅂䅁䅁䅍䅄䅁䅁䅯睓䅷䅁䅯儶䅯䅁䅯全䅑䅁䅅䅁䉁䅁䅁兂䅁䅁䅁䅧煶䅑杷允䅁䅁䅑䅁䑁䅁䅷䅁䭁䉁䵅䅁䭁佁䭣䅁䭁佁䭷䅁䉁䅁䅁允䅁䅁䅕場啯歲桦樵䴸䅉䅅䅁䕁䅁䅁睁䵁䅁䅁权䑄睃䅁权畄权䅁权睂䅂䅁允䅁䅁䅅䅁䙁䅁䅁䅁䅃捳䅸䍄䉁䅁䅁䅂䅁䅁䅍䅄䅁䅁䅯充䅷䅁䅯眵䅯䅁䅯睢䅑䅁䅅䅁䉁䅁䅁兂歂㥏倹婪㙦睐杷允䅁䅁䅑䅁䑁䅁䅷䅁䭁䉁倴䅁䭁佁䭧䅁䭁䥁䕕䅁䉁䅁䅁允䅁䅁䄴杄䅁䑁䅅兎畁䑁䅕杍㑁䅁䅁䍄䉁䅁䅁䅂䅁䅁䅍䅄䅁䅁䅯䄯䅳䅁䅯眵䅯䅁䅯睢䅑䅁䅅䅁䉁䅁䅁兂允䑗ね䡹乙䅷杷允䅁䅁䅑䅁䑁䅁䅷䅁䭁䉁䵅䅁䭁佁䭣䅁䭁䡁䕯䅁䉁䅁䅁允䅁䅁䅕歯㉗⼸唳䐯䴸䅉䅅䅁䕁䅁䅁睁䵁䅁䅁权剁䅄䅁权湄权䅁权睂䅂䅁允䅁䅁䅅䅁䙁䉁䑋䵷桱扒⽙䍄䉁䅁䅁䅂䅁䅁䅍䅄䅁䅁䅯睂䅅䅁䅯允䅉䅁䅯兂䅉䅁䅅䅁䉁䅁䅁兂歁⽕㉓㝃硲䅑杷允䅁䅁䅑䅁䑁䅁䅷䅁䭁䡁䵳䅁䭁佁䭣䅁䭁䡁䕅䅁䉁䅁䅁允䅁䅁䅕婪畤潅䅐樲䴸䅉䅅䅁䕁䅁䅁睁䵁䅁䅁权㝂䅄䅁权湄权䅁权䙃䅂䅁允䅁䅁䅅䅁䙁䙁㕧䵴㉨瑶⼸䍄䉁䅁䅁䅂䅁䅁䅍䅄䅁䅁䅯兌䅁䅁䅯䅂䅁䅁䅯兂䅁䅁䅅䅁䉁䅁䅁兂䅁䅁杁牕呇兑杷允䅁䅁䅑䅁䑁䅁䅷䅁䭁乁䱣䅁䭁佁䭫䅁䭁䡁䕅䅁䉁䅁䅁允䅁䅁䅕䅁䅁䅁㑂猳䵁䅉䅅䅁䕁䅁䅁睁䵁䅁䅁权㝂䅄䅁权湄权䅁权䑃䅂䅁允䅁䅁䅅䅁䙁䅁䅁䅁䅁乁⽁䍄䉁䅁䅁䅂䅁䅁䅍䅄䅁䅁䅯䅗䄰䅁䅯朷䅯䅁䅯兢䅑䅁䅅䅁䉁䅁䅁兂䅁䅁䅁䅁卪䅑杷允䅁䅁䅑䅁䑁䅁䅷䅁䭁䝁䱕䅁䭁佁䭣䅁䭁䡁䕯䅁䉁䅁䅁允䅁䅁䅕䡶呓䅇坒䕆䵁䅉䅅䅁䕁䅁䅁睁䵁䅁䅁权奁睃䅁权灄权䅁权䙃䅂䅁允䅁䅁䅅䅁䙁䅁䅁䅁䅁㥃䄷䍄䉁䅁䅁䅂䅁䅁䅍䅄䅁䅁䅯党䅳䅁䅯眵䅯䅁䅯䅣䅑䅁䅅䅁䉁䅁䅁兂呄坔光䑗八䅑杷允䅁䅁䅑䅁䑁䅁䅷䅁䭁䝁䱕䅁䭁佁䭣䅁䭁䡁䔰䅁䉁䅁䅁允䅁䅁䅕䘷㑇潈牖お䵁䅉䅅䅁䕁䅁䅁睁䵁䅁䅁权杄睃䅁权湄权䅁权療䅂䅁允䅁䅁䅅䅁䙁䉁畓⭒㙆但⽙䍄䉁䅁䅁䅂䅁䅁䅍䅄䅁䅁䅯䄴䅳䅁䅯眵䅯䅁䅯来䅑䅁䅅䅁䉁䅁䅁兂䑃䵷桱扒䝙䅑杷允䅁䅁䅑䅁䑁䅁䅷䅁䭁佁䱁䅁䭁佁䭣䅁䭁䥁䕍䅁䉁䅁䅁允䅁䅁䅕渷⽷噎㘶い䵁䅉䅅䅁䕁䅁䅁睁䵁䅁䅁权敁睃䅁权灄权䅁权療䅂䅁允䅁䅁䅅䅁䙁䅁䅁䅁䅃搰䅒䍄䉁䅁䅁䅂䅁䅁䅍䅄䅁䅁䅯睱䅳䅁䅯儶䅯䅁䅯兢䅑䅁䅅䅁䉁䅁䅁权䡂䅁䅁䍄䉁䅁䅁䅂䅁䅁䅍䅄䅁䅁䅯共䅷䅁䅯眵䅯䅁䅯兣䅑䅁䅅䅁䉁䅁䅁兂䍂效杺䅎䨸䅑杷允䅁䅁䅑䅁䑁䅁䅷䅁䭁䭁䵫䅁䭁佁䭣䅁䭁䥁䕕䅁䉁䅁䅁允䅁䅁䅕琵橚卸㈸䕁䵁䅉䅅䅁䕁䅁䅁睁䵁䅁䅁权㝁睃䅁权湄权䅁权㥂䅂䅁允䅁䅁䅅䅁䙁䡁䌶乘硇⽌⽧䍄䉁䅁䅁䅂䅁䅁䅍䅄䅁䅁䅯䅨䅷䅁䅯眵䅯䅁䅯兢䅑䅁䅅䅁䉁䅁䅁兂䥁䉲慸䱚婳䅷杷允䅁䅁䅑䅁䑁䅁䅷䅁䭁䩁䵑䅁䭁佁䬴䅁䭁䡁䕯䅁䉁䅁䅁允䅁䅁䅕䅁䅁䅁䵁欴䵁䅉䅅䅁䕁䅁䅁睁䵁䅁䅁权䕃䅄䅁权湄权䅁权硂䅂䅁允䅁䅁䅅䅁䙁䙁㑋潈牘到䅶䍄䉁䅁䅁䅂䅁䅁䅍䅄䅁䅁䅯䅨䅷䅁䅯眵䅯䅁䅯兦䅑䅁䅅䅁䉁䅁䅁兂坃㑑獴⼵扳䅷杷允䅁䅁䅑䅁䑁䅁䅷䅁䭁䑁乕䅁䭁佁䭣䅁䭁䥁䕕䅁䉁䅁䅁允䅁䅁䅕硥畓⭒煈䕑䵁䅉䅅䅁䕁䅁䅁睁䵁䅁䅁权硄权䅁权湄权䅁权療䅂䅁允䅁䅁䅅䅁䙁䵁䱤㑎䉬䅙䅰䍄䉁䅁䅁䅂䅁䅁䅍䅄䅁䅁䅯儸䅯䅁䅯眵䅯䅁䅯䅣䅑䅁䅅䅁䉁䅁䅁兂汄䌰扌堫㘷睐杷允䅁䅁䅑䅁䑁䅁䅷䅁䭁乁䱯䅁䭁佁䭫䅁䭁䡁䕅䅁䉁䅁䅁允䅁䅁䅕䅁䅁䝁ㅄ挴䵁䅉䅅䅁䕁䅁䅁睁䵁䅁䅁权灂睃䅁权灄权䅁权睂䅂䅁允䅁䅁䅅䅁䙁䅁䅁䅁䅁㡃䅶䍄䉁䅁䅁䅂䅁䅁䅍䅄䅁䅁䅯杄䅷䅁䅯儶䅯䅁䅯睢䅑䅁䅅䅁䉁䅁䅁兂䅁䅁䅁䥯䍯兑杷允䅁䅁䅑䅁䑁䅁䅷䅁䭁䑁䵧䅁䭁佁䬴䅁䭁䡁䕯䅁䉁䅁䅁允䅁䅁䅕䅁䅁䥁ㅂ唳䵁䅉䅅䅁䕁䅁䅁睁䵁䅁䅁权䍄兄䅁权湄权䅁权療䅂䅁允䅁䅁䅅䅁䙁偁灹搸乊栴䅊䍄䉁䅁䅁䅂䅁䅁䅍䅄䅁䅁䅯杷䄰䅁䅯眵䅯䅁䅯来䅑䅁䅅䅁䉁䅁䅁兂灁䥘䌯匹剧䅑杷允䅁䅁䅑䅁䑁䅁䅷䅁䭁偁䅕䅁䭁䅁䅯䅁䭁䅁䅕䅁䉁䅁䅁允䅁䅁䅕䵱䱚㑎火し䵁䅉䅅䅁䕁䅁䅁睁䵁䅁䅁权䍄兄䅁权湄权䅁权㥂䅂䅁允䅁䅁䅅䅁䙁䡁啳歲桦獥⽓䍄䉁䅁䅁䅂䅁䅁䅍䅄䅁䅁䅯朰䅷䅁䅯眵䅯䅁䅯䄷䅯䅁䅅䅁䉁䅁䅁兂祁佉婐穃灘睶杷允䅁䅁䅑䅁䑁䅁䅷䅁䭁乁䵉䅁䭁佁䭣䅁䭁䝁䔸䅁䉁䅁䅁允䅁䅁䅕奡塗䥵⽢㜱䴸䅉䅅䅁䕁䅁䅁睁䵁䅁䅁权求睃䅁权灄权䅁权硂䅂䅁允䅁䅁䅅䅁䙁䅁䅁䅁䅁䥣䄯䍄䉁䅁䅁䅂䅁䅁䅍䅄䅁䅁䅯朰䅷䅁䅯眵䅯䅁䅯睧䅑䅁䅅䅁䉁䅁䅁兂䱁牁瑸䉭牳䅷杷允䅁䅁䅑䅁䑁䅁䅷䅁䭁乁䵯䅁䭁佁䭫䅁䭁䝁䔸䅁䉁䅁䅁允䅁䅁䅕䅁䅁䝁灄商䵅䅉䅅䅁䕁䅁䅁睁䵁䅁䅁权卄䅄䅁权湄权䅁权㥂䅂䅁允䅁䅁䅅䅁䙁䭁㡋灦䙑昴⽏䍄䉁䅁䅁䅂䅁䅁䅍䅄䅁䅁䅯兄䅳䅁䅯眵䅯䅁䅯来䅑䅁䅅䅁䉁䅁䅁兂浂浚浚浚汙䅑杷允䅁䅁䅑䅁䑁䅁䅷䅁䭁䅁䰰䅁䭁佁䭣䅁䭁䡁䕅䅁䉁䅁䅁允䅁䅁䅕へ㍳啩杈䕋䵁䅉䅅䅁䕁䅁䅁睁䵁䅁䅁权䕄䅄䅁权湄权䅁权療䅂䅁允䅁䅁䅅䅁䙁䵁㌯⭕汏硇䅊䍄䉁䅁䅁䅂䅁䅁䅍䅄䅁䅁䅯䅸䅷䅁䅯眵䅯䅁䅯来䅑䅁䅅䅁䉁䅁䅁兂坂楄礲敮儸䅑杷允䅁䅁䅑䅁䑁䅁䅷䅁䭁䙁䵙䅁䭁佁䭫䅁䭁䡁䕁䅁䉁䅁䅁允䅁䅁䅕䅁䅁䕁偂唰䵁䅉䅅䅁䕁䅁䅁睁䵁䅁䅁权䕄䅄䅁权湄权䅁权㥂䅂䅁允䅁䅁䅅䅁䙁䥁䌯匹捨睪䅆䍄䉁䅁䅁䅂䅁䅁䅍䅄䅁䅁䅯睑䄰䅁䅯眵䅯䅁䅯来䅑䅁䅅䅁䉁䅁䅁兂硂児塲⽯噁䅑杷允䅁䅁䅑䅁䑁䅁䅷䅁䭁䕁乍䅁䭁佁䭣䅁䭁䥁䕍䅁䉁䅁䅁允䅁䅁䅕䘷㑇潈牘ぇ䵁䅉䅅䅁䕁䅁䅁睁䵁䅁䅁权㑄权䅁权灄权䅁权睂䅂䅁允䅁䅁䅅䅁䙁䅁䅁䅁䅁煥䄹䍄䉁䅁䅁䅂䅁䅁䅍䅄䅁䅁䅯䅵䅷䅁䅯眵䅯䅁䅯全䅑䅁䅅䅁䉁䅁䅁兂十㑦䡰⭋琯睐杷允䅁䅁䅑䅁䑁䅁䅷䅁䭁䱁䵧䅁䭁佁䭣䅁䭁䥁䕍䅁䉁䅁䅁允䅁䅁䅕漲灌㝶潩䐹䴸䅉䅅䅁䕁䅁䅁睁䵁䅁䅁权牁睃䅁权湄权䅁权瑂䅂䅁允䅁䅁䅅䅁䙁䵁䴳䵺䵺䅺䅖䍄䉁䅁䅁䅂䅁䅁䅍䅄䅁䅁䅯䅳䅷䅁䅯儶䅯䅁䅯兦䅑䅁䅅䅁䉁䅁䅁兂䅁䅁䅁䝁か䅷杷允䅁䅁䅑䅁䑁䅁䅷䅁䭁䍁䱳䅁䭁佁䭣䅁䭁䝁䔸䅁䉁䅁䅁允䅁䅁䅕噈歰㥏倹啃䵁䅉䅅䅁䕁䅁䅁睁䵁䅁䅁权牁睃䅁权湄权䅁权㥂䅂䅁允䅁䅁䅅䅁䙁偁潙䥘䌯儹䅤䍄䉁䅁䅁䅂䅁䅁䅍䅄䅁䅁䅯眲䅁䅁䅯允䅉䅁䅯睁䅉䅁䅅䅁䉁䅁䅁兂坁块㍎⽡祢䅑杷允䅁䅁䅑䅁䑁䅁䅷䅁䭁䥁䱳䅁䭁佁䭣䅁䭁䡁䕯䅁䉁䅁䅁允䅁䅁䅕硥畓⭒㙆䱬䴸䅉䅅䅁䕁䅁䅁睁䵁䅁䅁权楁䅁䅁权剁䅁䅁权䕁杁䅁允䅁䅁䅅䅁佁䉁䅑䅁硁䑁䅍免ぁ䑁䅫睎㍁䑁䅕䅍䅁䅁杷允䅁䅁䅑䅁䑁䅁䅷䅁䭁偁䭑䅁䭁佁䬴䅁䭁䝁䔸䅁䉁䅁䅁允䅁䅁䅕䅁䅁偁䥂䔸䵁䅉䅅䅁䕁䅁䅁睁䵁䅁䅁权䱃睃䅁权湄权䅁权㥂䅂䅁允䅁䅁䅅䅁䙁䍁睇浣剩攷⽩䍄䉁䅁䅁䅂䅁䅁䅍䅄䅁䅁䅯睑䅳䅁䅯眵䅯䅁䅯兢䅑䅁䅅䅁䉁䅁䅁兂瑂⼵灵嘸奉䅑杷允䅁䅁䅑䅁䑁䅁䅷䅁䭁䕁䱍䅁䭁佁䭣䅁䭁䥁䕕䅁䉁䅁䅁允䅁䅁䅕浗㝑〳丸ぇ䵁䅉䅅䅁䕁䅁䅁睁䵁䅁䅁权⽂䅄䅁权湄权䅁权硂䅂䅁允䅁䅁䅅䅁䙁偁㥔䠱灪桊䅴䍄䉁䅁䅁䅂䅁䅁䅍䅄䅁䅁䅯睦䅷䅁䅯眵䅯䅁䅯睧䅑䅁䅅䅁䉁䅁䅁兂坃㑑獴⼵女䅑杷允䅁䅁䅑䅁䑁䅁䅷䅁䭁䩁乑䅁䭁佁䭣䅁䭁䝁䔸䅁䉁䅁䅁允䅁䅁䅕余兘瑉㕴啈䵁䅉䅅䅁䕁䅁䅁睁䵁䅁䅁权䭄睃䅁权湄权䅁权獄权䅁允䅁䅁䅅䅁䙁䉁癳匳䝑剁䅒䍄䉁䅁䅁䅂䅁䅁䅍䅄䅁䅁䅯杹䅳䅁䅯眵䅯䅁䅯睢䅑䅁䅅䅁䉁䅁䅁兂扄堫焵䡶慑䅑杷允䅁䅁䅑䅁䑁䅁䅷䅁䭁䵁䱯䅁䭁佁䭣䅁䭁䡁䕯䅁䉁䅁䅁允䅁䅁䅕椹捨㡪ㅊ䕈䵁䅉䅅䅁䕁䅁䅁睁䵁䅁䅁权䭄睃䅁权湄权䅁权硂䅂䅁允䅁䅁䅅䅁䙁䉁畓⭒㙆䉬䅸䍄䉁䅁䅁䅂䅁䅁䅍䅄䅁䅁䅯杹䅳䅁䅯眵䅯䅁䅯全䅑䅁䅅䅁䉁䅁䅁兂扄堫焵偶捑䅑杷允䅁䅁䅑䅁䑁䅁䅷䅁䭁䕁䴴䅁䭁佁䭣䅁䭁䝁䔰䅁䉁䅁䅁允䅁䅁䅕䑔晆瑇乬樷䴸䅉䅅䅁䕁䅁䅁睁䵁䅁䅁权佂䅄䅁权湄权䅁权療䅂䅁允䅁䅁䅅䅁䙁䙁㙎兘穚晡⽑䍄䉁䅁䅁䅂䅁䅁䅍䅄䅁䅁䅯杔䅷䅁䅯眵䅯䅁䅯来䅑䅁䅅䅁䉁䅁䅁兂睃兔䠴敥硺睐杷允䅁䅁䅑䅁䑁䅁䅷䅁䭁䅁䵯䅁䭁佁䭣䅁䭁䥁䕍䅁䉁䅁䅁允䅁䅁䅕扏䥔牤昶樯䴸䅉䅅䅁䕁䅁䅁睁䵁䅁䅁权佂䅄䅁权湄权䅁权睂䅂䅁允䅁䅁䅅䅁䙁䝁祤晦㝁敕⼸䍄䉁䅁䅁䅂䅁䅁䅍䅄䅁䅁䅯杔䅷䅁䅯眵䅯䅁䅯兦䅑䅁䅅䅁䉁䅁䅁兂摁㑪獐㥶ㅪ睐杷允䅁䅁䅑䅁䑁䅁䅷䅁䭁䅁乑䅁䭁佁䭣䅁䭁䝁䔸䅁䉁䅁䅁允䅁䅁䅕䙅㕧䵴㉨䕂䵁䅉䅅䅁䕁䅁䅁睁䵁䅁䅁权䕁兄䅁权湄权䅁权硂䅂䅁允䅁䅁䅅䅁䙁偁卌坔光佗⽫䍄䉁䅁䅁䅂䅁䅁䅍䅄䅁䅁䅯䅂䄰䅁䅯眵䅯䅁䅯全䅑䅁䅅䅁䉁䅁䅁兂㡄晱午坔䙉䅑杷允䅁䅁䅑䅁䑁䅁䅷䅁䭁䝁䵫䅁䭁佁䭣䅁䭁䡁䕅䅁䉁䅁䅁允䅁䅁䅕䉵䘶ㄶ㑇爫䴸䅉䅅䅁䕁䅁䅁睁䵁䅁䅁权扂䅄䅁权畄权䅁权䑃䅂䅁允䅁䅁䅅䅁䙁䅁䅁䅁睄癋䅬䍄䉁䅁䅁䅂䅁䅁䅍䅄䅁䅁䅯兡䅷䅁䅯眵䅯䅁䅯兦䅑䅁䅅䅁䉁䅁䅁兂い搯㑒匶啙䅑杷允䅁䅁䅑䅁䑁䅁䅷䅁䭁䑁义䅁䭁佁䬴䅁䭁䝁䔸䅁䉁䅁䅁允䅁䅁䅕䅁䅁䥁䭁唸䵁䅉䅅䅁䕁䅁䅁睁䵁䅁䅁权睃䅄䅁权湄权䅁权硂䅂䅁允䅁䅁䅅䅁䙁䥁䠸癷⽷晏⼸䍄䉁䅁䅁䅂䅁䅁䅍䅄䅁䅁䅯术䅳䅁䅯眵䅯䅁䅯䄷䅯䅁䅅䅁䉁䅁䅁兂慄ㅦ䤶䌲畦睐杷允䅁䅁䅑䅁䑁䅁䅷䅁䭁偁䰴䅁䭁佁䭣䅁䭁䡁䕁䅁䉁䅁䅁允䅁䅁䅕眰汚䈴乪稶䴸䅉䅅䅁䕁䅁䅁睁䵁䅁䅁权⭄睃䅁权湄权䅁权硂䅂䅁允䅁䅁䅅䅁䙁䩁䵊䅯䝬⽫⽍䍄䉁䅁䅁䅂䅁䅁䅍䅄䅁䅁䅯入䄰䅁䅯眵䅯䅁䅯兢䅑䅁䅅䅁䉁䅁䅁兂煂䡶呓䕇癑䅑杷允䅁䅁䅑䅁䑁䅁䅷䅁䭁䡁乫䅁䭁佁䭣䅁䭁䥁䕍䅁䉁䅁䅁允䅁䅁䅕噈歰㥏倯䕉䵁䅉䅅䅁䕁䅁䅁睁䵁䅁䅁权敃䅄䅁权湄权䅁权獄权䅁允䅁䅁䅅䅁䙁䕁椵䙅㕧䉎䅚䍄䉁䅁䅁䅂䅁䅁䅍䅄䅁䅁䅯杮䅷䅁䅯眵䅯䅁䅯睢䅑䅁䅅䅁䉁䅁䅁兂䉄煹䙆癴䑍䅑杷允䅁䅁䅑䅁䑁䅁䅷䅁䭁偁䭷䅁䭁佁䭫䅁䭁䥁䕍䅁䉁䅁䅁允䅁䅁䅕䅁䅁䥁睁啹䵁䅉䅅䅁䕁䅁䅁睁䵁䅁䅁权敃䅄䅁权湄权䅁权㙂䅂䅁允䅁䅁䅅䅁䙁䥁䌯匹捨硪䅤䍄䉁䅁䅁睁䅁䅁䅍䅄䅁䅁䅯䄫䅁䅁䅯䅇䅙䅁䅅䅁䉁䅁䅁权䕂杂䅁䍄䉁䅁䅁䅂䅁䅁䅍䅄䅁䅁䅯杮䅷䅁䅯眵䅯䅁䅯䅣䅑䅁䅅䅁䉁䅁䅁兂敃㘷䝦穓呣䅑杷允䅁䅁䅑䅁䑁䅁䅷䅁䭁䩁䴴䅁䭁佁䭣䅁䭁䡁䕅䅁䉁䅁䅁允䅁䅁䅕〳丫㉬匴ぇ䵁䅉䅅䅁䕁䅁䅁睁䵁䅁䅁权敃䅄䅁权湄权䅁权䑃䅂䅁允䅁䅁䅅䅁䙁䍁睇浣剩卢䅤䍄䉁䅁䅁䅂䅁䅁䅍䅄䅁䅁䅯睗䅳䅁䅯眵䅯䅁䅯来䅑䅁䅅䅁䉁䅁䅁兂奃㕰㡥䑴噳䅑杷允䅁䅁䅑䅁䑁䅁䅷䅁䭁䙁䱳䅁䭁佁䭣䅁䭁䡁䕁䅁䉁䅁䅁允䅁䅁䅕塡歄㕭噥䐲䴸䅉䅅䅁䕁䅁䅁睁䵁䅁䅁权扂睃䅁权湄权䅁权硂䅂䅁允䅁䅁䅅䅁䙁䱁卺晹⭩眲䅢䍄䉁䅁䅁䅂䅁䅁䅍䅄䅁䅁䅯睗䅳䅁䅯眵䅯䅁䅯全䅑䅁䅅䅁䉁䅁䅁兂䅃⭆硲浘潲睶杷允䅁䅁䅑䅁䑁䅁䅷䅁䭁䍁䵙䅁䭁佁䭣䅁䭁佁䭷䅁䉁䅁䅁允䅁䅁䅯睒䅁䅁杷允䅁䅁䅑䅁䑁䅁䅷䅁䭁䕁乣䅁䭁佁䭣䅁䭁䡁䕅䅁䉁䅁䅁允䅁䅁䅕児塲㍯㥁啂䵁䅉䅅䅁䕁䅁䅁睁䵁䅁䅁权䡂兄䅁权湄权䅁权䑃䅂䅁允䅁䅁䅅䅁䙁䙁橔婰䕶䉉䅚䍄䉁䅁䅁䅂䅁䅁䅍䅄䅁䅁䅯兒䅳䅁䅯儶䅯䅁䅯兣䅑䅁䅅䅁䉁䅁䅁兂䅁䅁䅁䡁慦䅑杷允䅁䅁䅑䅁䑁䅁䅷䅁䭁佁临䅁䭁佁䭣䅁䭁佁䭷䅁䉁䅁䅁允䅁䅁䅕㑎䉬余兘爹䴸䅉䅅䅁䕁䅁䅁睁䵁䅁䅁权畄兄䅁权湄权䅁权睂䅂䅁允䅁䅁䅅䅁䙁䙁㕧䵴㉨杶䅈䍄䉁䅁䅁䅂䅁䅁䅍䅄䅁䅁䅯光䅳䅁䅯眵䅯䅁䅯来䅑䅁䅅䅁䉁䅁䅁兂㑁祖㍆灚䭣䅑杷允䅁䅁䅑䅁䑁䅁䅷䅁䭁䉁䅷䅁䭁䅁䅯䅁䭁䅁䅕䅁䉁䅁䅁允䅁䅁䅕余兘瑉㕶歁䵁䅉䅅䅁䕁䅁䅁睁䵁䅁䅁权䱂兄䅁权湄权䅁权硂䅂䅁允䅁䅁䅅䅁䙁䝁匸㡧䭄兯䄱䍄䉁䅁䅁䅂䅁䅁䅍䅄䅁䅁䅯睓䄰䅁䅯眵䅯䅁䅯全䅑䅁䅅䅁䉁䅁䅁兂塄㍯㥁瑃㍦睐杷允䅁䅁䅑䅁䑁䅁䅷䅁䭁䅁䱷䅁䭁佁䭣䅁䭁䝁䔸䅁䉁䅁䅁允䅁䅁䅕灳瘳㡰䱚歋䵁䅉䅅䅁䕁䅁䅁睁䵁䅁䅁权䵁睃䅁权湄权䅁权㙂䅂䅁允䅁䅁䅅䅁䙁䡁啳歲桦楏䅚䍄䉁䅁䅁䅂䅁䅁䅍䅄䅁䅁䅯䅄䅳䅁䅯眵䅯䅁䅯兣䅑䅁䅅䅁䉁䅁䅁兂䉃啬䱏䝢散䅑杷允䅁䅁䅑䅁䑁䅁䅷䅁䭁䥁乷䅁䭁佁䬴䅁䭁䡁䕯䅁䉁䅁䅁允䅁䅁䅕䅁䅁䅁橁ぶ䵁䅉䅅䅁䕁䅁䅁睁䵁䅁䅁权䵁睃䅁权湄权䅁权䑃䅂䅁允䅁䅁䅅䅁䙁䩁奍䙂余剌䄱䍄䉁䅁䅁䅂䅁䅁䅍䅄䅁䅁䅯具䅁䅁䅯允䅉䅁䅯睁䅉䅁䅅䅁䉁䅁䅁兂穁䉑杚噄䑣兑杷允䅁䅁䅑䅁䑁䅁䅷䅁䭁䝁䵑䅁䭁佁䭣䅁䭁佁䭷䅁䉁䅁䅁允䅁䅁䅕楁䡵瑆佮吸䴸䅉䅅䅁䕁䅁䅁睁䵁䅁䅁权权睃䅁权湄权䅁权硂䅂䅁允䅁䅁䅅䅁䙁偁灹搸乊楯䅐䍄䉁䅁䅁䅂䅁䅁䅍䅄䅁䅁䅯䅯䅳䅁䅯眵䅯䅁䅯睧䅑䅁䅅䅁䉁䅁䅁兂汄䌰扌昫娴䅷杷允䅁䅁䅑䅁䑁䅁䅷䅁䭁䵁䱕䅁䭁佁䭣䅁䭁佁䭷䅁䉁䅁䅁允䅁䅁䅕䕶瑭㉁塆歃䵁䅉䅅䅁䕁䅁䅁睁䵁䅁䅁权䙄睃䅁权湄权䅁权療䅂䅁允䅁䅁䅅䅁䙁䕁㈯剸䥊剋䅊䍄䉁䅁䅁䅂䅁䅁䅍䅄䅁䅁䅯典䅳䅁䅯眵䅯䅁䅯䅣䅑䅁䅅䅁䉁䅁䅁兂偁㝳摉桺儸䅑杷允䅁䅁䅑䅁䑁䅁䅷䅁䭁䉁乧䅁䭁佁䭫䅁䭁䡁䕯䅁䉁䅁䅁允䅁䅁䅕䅁䅁䅁浄挳䵁䅉䅅䅁䕁䅁䅁睁䵁䅁䅁权䙄睃䅁权湄权䅁权硂䅂䅁允䅁䅁䅅䅁䙁䝁䩱㝤䐶剪䅆䍄䉁䅁䅁䅂䅁䅁䅍䅄䅁䅁䅯兘䅅䅁䅯充䅁䅁䅯䅂䅉䅁䅅䅁䉁䅁䅁杄啁䅁䅁免硁䑁䅉杍睁䑁䅁䅍睁䑁䅁䅁䵁䅉䅅䅁䕁䅁䅁睁䵁䅁䅁权䙄睃䅁权湄权䅁权䑃䅂䅁允䅁䅁䅅䅁䙁䙁㍹祃㉊桥䅊䍄䉁䅁䅁䅂䅁䅁䅍䅄䅁䅁䅯䅍䅅䅁䅯允䅉䅁䅯睁䅉䅁䅅䅁䉁䅁䅁兂婁瀱樶啌䡦䅑杷允䅁䅁䅑䅁䑁䅁䅷䅁䭁乁䱑䅁䭁佁䭣䅁䭁䝁䔸䅁䉁䅁䅁允䅁䅁䅕牡へ硫䕨䕉䵁䅉䅅䅁䕁䅁䅁睁䵁䅁䅁权啄睃䅁权湄权䅁权硂䅂䅁允䅁䅁䅅䅁䙁䕁椵䙅㕧䉎䅒䍄䉁䅁䅁䅂䅁䅁䅍䅄䅁䅁䅯䄱䅳䅁䅯眵䅯䅁䅯全䅑䅁䅅䅁䉁䅁䅁兂歃䑣䬰㘱卍䅑杷允䅁䅁䅑䅁䑁䅁䅷䅁䭁乁䱑䅁䭁佁䭣䅁䭁䡁䔰䅁䉁䅁䅁允䅁䅁䅕䥒獴⼵灵う䵁䅉䅅䅁䕁䅁䅁睁䵁䅁䅁权婁睃䅁权湄权䅁权獄权䅁允䅁䅁䅅䅁䙁䵁ㅐ䙋偹畷⽕䍄䉁䅁䅁䅂䅁䅁䅍䅄䅁䅁䅯兇䅳䅁䅯眵䅯䅁䅯睢䅑䅁䅅䅁䉁䅁䅁兂塄㍯㥁瑃牦睐杷允䅁䅁䅑䅁䑁䅁䅷䅁䭁䉁䱫䅁䭁佁䭣䅁䭁䡁䕅䅁䉁䅁䅁允䅁䅁䅕噈歰㥏倹吳䴸䅉䅅䅁䕁䅁䅁睁䵁䅁䅁权時睄䅁权灄权䅁权獄权䅁允䅁䅁䅅䅁䙁䅁䅁䅁䅁昷䅤䍄䉁䅁䅁䅂䅁䅁䅍䅄䅁䅁䅯兇䅳䅁䅯眵䅯䅁䅯兦䅑䅁䅅䅁䉁䅁䅁兂坃㑑獴⼵汶睐杷允䅁䅁䅑䅁䑁䅁䅷䅁䭁䝁䱧䅁䭁佁䭫䅁䭁䝁䔰䅁䉁䅁䅁允䅁䅁䅕䅁䅁䅁奂べ䵁䅉䅅䅁䕁䅁䅁睁䵁䅁䅁权䱄兄䅁权湄权䅁权睂䅂䅁允䅁䅁䅅䅁䙁䡁呗䅇坒楪䅂䍄䉁䅁䅁䅂䅁䅁䅍䅄䅁䅁䅯睹䄰䅁䅯眵䅯䅁䅯兣䅑䅁䅅䅁䉁䅁䅁兂䕁杖琴桳夰䅑杷允䅁䅁䅑䅁䑁䅁䅷䅁䭁䵁䱍䅁䭁佁䭫䅁䭁䡁䕯䅁䉁䅁䅁允䅁䅁䅕䅁䅁䅁坁㡶䵁䅉䅅䅁䕁䅁䅁睁䵁䅁䅁权灁䅄䅁权畄权䅁权㙂䅂䅁允䅁䅁䅅䅁䙁䅁䅁䅁䅃瑣䅰䍄䉁䅁䅁䅂䅁䅁䅍䅄䅁䅁䅯具䅷䅁䅯眵䅯䅁䅯䄷䅯䅁䅅䅁䉁䅁䅁兂ぃ䍧午摔偑䅑杷允䅁䅁䅑䅁䑁䅁䅷䅁䭁䵁䵅䅁䭁佁䭣䅁䭁䝁䔸䅁䉁䅁䅁允䅁䅁䅕ざ䩊䉎祪啃䵁䅉䅅䅁䕁䅁䅁睁䵁䅁䅁权䉄䅄䅁权湄权䅁权㙂䅂䅁允䅁䅁䅅䅁䙁偁奇㉣捯睰䅬䍄䉁䅁䅁䅂䅁䅁䅍䅄䅁䅁䅯具䅷䅁䅯眵䅯䅁䅯䅣䅑䅁䅅䅁䉁䅁䅁兂㉁ㄷ攲焳䱧䅑杷允䅁䅁䅑䅁䑁䅁䅷䅁䭁偁䱅䅁䭁佁䭣䅁䭁䝁䔸䅁䉁䅁䅁允䅁䅁䅕㘴扗䍸睁啇䵁䅉䅅䅁䕁䅁䅁睁䵁䅁䅁权硄睃䅁权湄权䅁权㙂䅂䅁允䅁䅁䅅䅁䙁乁欰潂噇硷䅚䍄䉁䅁䅁䅂䅁䅁䅍䅄䅁䅁䅯儸䅳䅁䅯眵䅯䅁䅯睧䅑䅁䅅䅁䉁䅁䅁兂啁歲桦牥䭒䅷杷允䅁䅁䅑䅁䑁䅁䅷䅁䭁䱁乣䅁䭁佁䭣䅁䭁佁䭷䅁䉁䅁䅁允䅁䅁䅕㥉㕶浦㡱䐳䴸䅉䅅䅁䕁䅁䅁睁䵁䅁䅁权㍃兄䅁权湄权䅁权㙂䅂䅁允䅁䅁䅅䅁䙁䱁穢搯㑒制䅆䍄䉁䅁䅁䅂䅁䅁䅍䅄䅁䅁䅯睴䄰䅁䅯眵䅯䅁䅯兣䅑䅁䅅䅁䉁䅁䅁兂塄㍯㥁瑃坣䅑杷允䅁䅁䅑䅁䑁䅁䅷䅁䭁䍁乍䅁䭁佁䭣䅁䭁䥁䕕䅁䉁䅁䅁允䅁䅁䅕呏楈晆晶啂䵁䅉䅅䅁䕁䅁䅁睁䵁䅁䅁权橁兄䅁权湄权䅁权䑃䅂䅁允䅁䅁䅅䅁䙁䭁吷扵奙䅉䅖䍄䉁䅁䅁䅂䅁䅁䅍䅄䅁䅁䅯兎䅷䅁䅯眵䅯䅁䅯睢䅑䅁䅅䅁䉁䅁䅁兂桁䡳潊坫猰䅑杷允䅁䅁䅑䅁䑁䅁䅷䅁䭁䑁䵕䅁䭁佁䭣䅁䭁䡁䕁䅁䉁䅁䅁允䅁䅁䅕⽺呤㘴扗お䵁䅉䅅䅁䕁䅁䅁睁䵁䅁䅁权ㅁ䅄䅁权湄权䅁权䙃䅂䅁允䅁䅁䅅䅁䙁䍁䡵瑆佮稹䅆䍄䉁䅁䅁䅂䅁䅁䅍䅄䅁䅁䅯䄲䅷䅁䅯眵䅯䅁䅯睢䅑䅁䅅䅁䉁䅁䅁兂睃浣剩堷䙷䅑杷允䅁䅁䅑䅁䑁䅁䅷䅁䭁乁䵧䅁䭁佁䭣䅁䭁䡁䕯䅁䉁䅁䅁允䅁䅁䅕㝤昶楇搯䕆䵁䅉䅅䅁䕁䅁䅁睁䵁䅁䅁权奄䅄䅁权湄权䅁权䙃䅂䅁允䅁䅁䅅䅁䙁䙁歰㥏倹晪⼰䍄䉁䅁䅁䅂䅁䅁䅍䅄䅁䅁䅯䄲䅷䅁䅯眵䅯䅁䅯睧䅑䅁䅅䅁䉁䅁䅁兂䉄煹䙆湴前䅑杷允䅁䅁䅑䅁䑁䅁䅷䅁䭁䍁䵕䅁䭁佁䭣䅁䭁佁䭷䅁䉁䅁䅁允䅁䅁䅕䑚晶㑔堲䕃䵁䅉䅅䅁䕁䅁䅁睁䵁䅁䅁权慃允䅁权灄权䅁权療䅂䅁允䅁䅁䅅䅁䙁䅁䅁䅁䅁偂䅂䍄䉁䅁䅁䅂䅁䅁䅍䅄䅁䅁䅯兊䅷䅁䅯眵䅯䅁䅯兢䅑䅁䅅䅁䉁䅁䅁兂湁免獩䙈婯䅑杷允䅁䅁䅑䅁䑁䅁䅷䅁䭁䍁䵕䅁䭁佁䭣䅁䭁䥁䕕䅁䉁䅁䅁允䅁䅁䅕椹捨㡪ㅌ䕅䵁䅉䅅䅁䕁䅁䅁睁䵁䅁䅁权汁䅄䅁权湄权䅁权㥂䅂䅁允䅁䅁䅅䅁䙁乁㑖匶硙䅃䅂䍄䉁䅁䅁䅂䅁䅁䅍䅄䅁䅁䅯䅗䄰䅁䅯眵䅯䅁䅯䄷䅯䅁䅅䅁䉁䅁䅁兂㥂穐敖獵八䅑杷允䅁䅁䅑䅁䑁䅁䅷䅁䭁䙁乧䅁䭁佁䭣䅁䭁䥁䕍䅁䉁䅁䅁允䅁䅁䅕婤奍䙂余啇䵁䅉䅅䅁䕁䅁䅁睁䵁䅁䅁权剁兄䅁权畄权䅁权䑃䅂䅁允䅁䅁䅅䅁䙁䅁䅁䅁䅁獸䅴䍄䉁䅁䅁䅂䅁䅁䅍䅄䅁䅁䅯睨䄰䅁䅯朷䅯䅁䅯兦䅑䅁䅅䅁䉁䅁䅁兂䅁䅁䅁䥷昳䅑杷允䅁䅁䅑䅁䑁䅁䅷䅁䭁䩁久䅁䭁佁䭣䅁䭁䥁䕕䅁䉁䅁䅁允䅁䅁䅕塺剁畕䭥啉䵁䅉䅅䅁䕁䅁䅁睁䵁䅁䅁权㑂睃䅁权湄权䅁权療䅂䅁允䅁䅁䅅䅁䙁偁潙䥘䌯剤䄱䍄䉁䅁䅁䅂䅁䅁䅍䅄䅁䅁䅯䅥䅳䅁䅯眵䅯䅁䅯䅣䅑䅁䅅䅁䉁䅁䅁兂䭂䅄牉硨乙䅑杷允䅁䅁䅑䅁䑁䅁䅷䅁䭁䡁䅧䅁䭁佁䬰䅁䭁䡁䕯䅁䉁䅁䅁允䅁䅁䅕䘷㑇潈牘吲䴸䅉䅅䅁䕁䅁䅁睁䵁䅁䅁权㑂睃䅁权湄权䅁权硂䅂䅁允䅁䅁䅅䅁䙁乁欰潂噇硑䅂䍄䉁䅁䅁䅂䅁䅁䅍䅄䅁䅁䅯䅥䅳䅁䅯眵䅯䅁䅯睧䅑䅁䅅䅁䉁䅁䅁兂扄堫焵䡶兑䅑杷允䅁䅁䅑䅁䑁䅁䅷䅁䭁䭁乯䅁䭁佁䭫䅁䭁䡁䕁䅁䉁䅁䅁允䅁䅁䅕䅁䅁䥁䅃䔰䵁䅉䅅䅁䕁䅁䅁睁䵁䅁䅁权⭃睃䅁权畄权䅁权䙃䅂䅁允䅁䅁䅅䅁䙁䅁䅁䅁元⽒䅖䍄䉁䅁䅁䅂䅁䅁䅍䅄䅁䅁䅯䄱䅷䅁䅯眵䅯䅁䅯睧䅑䅁䅅䅁䉁䅁䅁兂畃⭒㙆䭆䐴䅑杷允䅁䅁䅑䅁䑁䅁䅷䅁䭁䍁䱙䅁䭁佁䭫䅁䭁䡁䕅䅁䉁䅁䅁允䅁䅁䅕䅁䅁䅁ㅄへ䵁䅉䅅䅁䕁䅁䅁睁䵁䅁䅁权啄䅄䅁权湄权䅁权㥂䅂䅁允䅁䅁䅅䅁䙁䝁匸㡧䭄兯䅂䍄䉁䅁䅁䅂䅁䅁䅍䅄䅁䅁䅯督䅁䅁䅯充䅁䅁䅯䅂䅉䅁䅅䅁䉁䅁䅁杄啁䅁䅁杍ぁ䑁䅙䅏睁䑁䅁䅍睁䑁䅁䅁䵁䅉䅅䅁䕁䅁䅁睁䵁䅁䅁权牂䅁䅁权䭁䅁䅁权䕁杁䅁允䅁䅁䅅䅁䙁䍁睇浣剩儷䅊䍄䉁䅁䅁䅂䅁䅁䅍䅄䅁䅁䅯杄䅳䅁䅯眵䅯䅁䅯兢䅑䅁䅅䅁䉁䅁䅁兂䩂䍸睨㝤永䅷杷允䅁䅁䅑䅁䑁䅁䅷䅁䭁䵁䉧䅁䭁䉁䅅䅁䭁䅁䅕䅁䉁䅁䅁允䅁䅁䄴䅆䅁䑁䅙䅏ㅁ䑁䅑杍ㅁ䑁䅁䅍睁䅁䅁䍄䉁䅁䅁䅂䅁䅁䅍䅄䅁䅁䅯杄䅳䅁䅯眵䅯䅁䅯睢䅑䅁䅅䅁䉁䅁䅁兂䥁捪倳噙塣䅷杷允䅁䅁䅑䅁䑁䅁䅷䅁䭁䅁䰴䅁䭁佁䭣䅁䭁䥁䕕䅁䉁䅁䅁允䅁䅁䅕汊湊攲愰䵌䵁䅉䅅䅁䕁䅁䅁睁䵁䅁䅁权⭁䅄䅁权湄权䅁权䑃䅂䅁允䅁䅁䅅䅁䙁䙁㕧䵴㉨桐䅆䍄䉁䅁䅁䅂䅁䅁䅍䅄䅁䅁䅯儯䅳䅁䅯眵䅯䅁䅯䄷䅯䅁䅅䅁䉁䅁䅁兂䙄䱉祂䩡塅䅑杷允䅁䅁䅑䅁䑁䅁䅷䅁䭁偁䰰䅁䭁佁䭣䅁䭁䝁䔸䅁䉁䅁䅁允䅁䅁䅕牕敧敨剶䕈䵁䅉䅅䅁䕁䅁䅁睁䵁䅁䅁权㥄睃䅁权湄权䅁权㙂䅂䅁允䅁䅁䅅䅁䙁偁湃歸㍳剩䅸䍄䉁䅁䅁䅂䅁䅁䅍䅄䅁䅁䅯儯䅳䅁䅯眵䅯䅁䅯全䅑䅁䅅䅁䉁䅁䅁兂䑄匹捨㡪扉䅑杷允䅁䅁䅑䅁䑁䅁䅷䅁䭁䅁䱉䅁䭁佁䭫䅁䭁䥁䕍䅁䉁䅁䅁允䅁䅁䅕䅁䅁䥁坂ぷ䵁䅉䅅䅁䕁䅁䅁睁䵁䅁䅁权桁睃䅁权灄权䅁权療䅂䅁允䅁䅁䅅䅁䙁䅁䅁䅁䅁煙䅬䍄䉁䅁䅁䅂䅁䅁䅍䅄䅁䅁䅯儯䅳䅁䅯眵䅯䅁䅯睧䅑䅁䅅䅁䉁䅁䅁兂捂㡪ㅌ䙋慷䅑杷允䅁䅁䅑䅁䑁䅁䅷䅁䭁䥁䱍䅁䭁佁䭫䅁䭁䥁䕕䅁䉁䅁䅁允䅁䅁䅕䅁䅁䅁敁欰䵁䅉䅅䅁䕁䅁䅁睁䵁䅁䅁权䝂䅄䅁权畄权䅁权療䅂䅁允䅁䅁䅅䅁䙁䅁䅁䅁䅁㝯䅶䍄䉁䅁䅁䅂䅁䅁䅍䅄䅁䅁䅯兲䅷䅁䅯眵䅯䅁䅯䅣䅑䅁䅅䅁䉁䅁䅁兂䝂兮牮坡䱑䅑杷允䅁䅁䅑䅁䑁䅁䅷䅁䭁䭁䴰䅁䭁佁䭣䅁䭁䥁䕍䅁䉁䅁䅁允䅁䅁䅕坄即扦摷歉䵁䅉䅅䅁䕁䅁䅁睁䵁䅁䅁权晃允䅁权剁䅁䅁权䙁䅁䅁允䅁䅁䅅䅁佁䉁䅑䅁ㅁ䑁䅁免ㅁ䑁䅁䅍睁䑁䅁䅍䅁䅁杷允䅁䅁䅑䅁䑁䅁䅷䅁䭁䭁䴰䅁䭁佁䭣䅁䭁䡁䔰䅁䉁䅁䅁允䅁䅁䅕睦䩘獴砳䕂䵁䅉䅅䅁䕁䅁䅁睁䵁䅁䅁权慄睃䅁权畄权䅁权瑂䅂䅁允䅁䅁䅅䅁䙁䅁䅁䅁䅁䡳䄹䍄䉁䅁䅁䅂䅁䅁䅍䅄䅁䅁䅯睨䄰䅁䅯眵䅯䅁䅯全䅑䅁䅅䅁䉁䅁䅁兂獃䙈歰㥏吸䅷杷允䅁䅁䅑䅁䑁䅁䅷䅁䭁䅁䉅䅁䭁䉁䅅䅁䭁䅁䅕䅁䉁䅁䅁允䅁䅁䄴杆䅁䑁䅅杍睁䑁䅕李㍁䑁䅕䅍睁䑁䅁䅁䵁䅉䅅䅁䕁䅁䅁睁䵁䅁䅁权䩄睃䅁权畄权䅁权療䅂䅁允䅁䅁䅅䅁䙁䅁䅁䅁䅂乬䅆䍄䉁䅁䅁䅂䅁䅁䅍䅄䅁䅁䅯兘䅅䅁䅯充䅁䅁䅯兂䅁䅁䅅䅁䉁䅁䅁杄啁䅁䅁免睁䑁䅍兎睁䑁䅁䅍睁䑁䅁䅁䵁䅉䅅䅁䕁䅁䅁睁䵁䅁䅁权㝃䅄䅁权湄权䅁权䙃䅂䅁允䅁䅁䅅䅁䙁䩁䑚㉩湺砫䄹䍄䉁䅁䅁䅂䅁䅁䅍䅄䅁䅁䅯睵䅷䅁䅯眵䅯䅁䅯睧䅑䅁䅅䅁䉁䅁䅁兂䵂㑎䉬余払䅑杷允䅁䅁䅑䅁䑁䅁䅷䅁䭁䱁䵳䅁䭁佁䭣䅁䭁䡁䔰䅁䉁䅁䅁允䅁䅁䅕䵮村䡳潌䕅䵁䅉䅅䅁䕁䅁䅁睁䵁䅁䅁权穂䅄䅁权湄权䅁权䙃䅂䅁允䅁䅁䅅䅁䙁䱁祂䩡瑈䈯䅒䍄䉁䅁䅁䅂䅁䅁䅍䅄䅁䅁䅯兤䅳䅁䅯儶䅯䅁䅯全䅑䅁䅅䅁䉁䅁䅁兂䅁䅁䅁䕧発䅷杷允䅁䅁䅑䅁䑁䅁䅷䅁䭁䡁䵑䅁䭁佁䬴䅁䭁佁䭷䅁䉁䅁䅁允䅁䅁䅕䅁䅁䕁兄䕁䵅䅉䅅䅁䕁䅁䅁睁䵁䅁䅁权穂䅄䅁权湄权䅁权䑃䅂䅁允䅁䅁䅅䅁䙁乁㑖匶硙䍓䅆䍄䉁䅁䅁䅂䅁䅁䅍䅄䅁䅁䅯睚䅷䅁䅯眵䅯䅁䅯䅣䅑䅁䅅䅁䉁䅁䅁兂牂楍㑫䰫牶睐杷允䅁䅁䅑䅁䑁䅁䅷䅁䭁䝁䵣䅁䭁佁䭣䅁䭁䡁䕅䅁䉁䅁䅁允䅁䅁䅕佁父洵婕吶䴸䅉䅅䅁䕁䅁䅁睁䵁䅁䅁权湂䅄䅁权湄权䅁权㥂䅂䅁允䅁䅁䅅䅁䙁偁礰䉌䱤癒⽁䍄䉁䅁䅁䅂䅁䅁䅍䅄䅁䅁䅯杙䄰䅁䅯眵䅯䅁䅯䄷䅯䅁䅅䅁䉁䅁䅁兂湄㘫确欰到䅑杷允䅁䅁䅑䅁䑁䅁䅷䅁䭁䝁义䅁䭁佁䭣䅁䭁䝁䔰䅁䉁䅁䅁允䅁䅁䅕扉祂䩡瑇啉䵁䅉䅅䅁䕁䅁䅁睁䵁䅁䅁权楂兄䅁权湄权䅁权䑃䅂䅁允䅁䅁䅅䅁䙁䱁䥔牤昶桇䅎䍄䉁䅁䅁䅂䅁䅁䅍䅄䅁䅁䅯睗䄰䅁䅯眵䅯䅁䅯䄷䅯䅁䅅䅁䉁䅁䅁兂䩄牤昶楇䘸䅑杷允䅁䅁䅑䅁䑁䅁䅷䅁䭁䙁乳䅁䭁佁䭣䅁䭁䡁䕁䅁䉁䅁䅁允䅁䅁䅕へ㍳啩杆启䴸䅉䅅䅁䕁䅁䅁睁䵁䅁䅁权扂兄䅁权湄权䅁权硂䅂䅁允䅁䅁䅅䅁䙁䭁扡䍸睃畣⽃䍄䉁䅁䅁䅂䅁䅁䅍䅄䅁䅁䅯睗䄰䅁䅯眵䅯䅁䅯兦䅑䅁䅅䅁䉁䅁䅁兂剃堷⽷噎䌴䅑杷允䅁䅁䅑䅁䑁䅁䅷䅁䭁䱁䅉䅁䭁䅁䅑䅁䭁䅁䅕䅁䉁䅁䅁允䅁䅁䅕䅁䅁䝁穃止䵅䅉䅅䅁䕁䅁䅁睁䵁䅁䅁权摄䅄䅁权湄权䅁权㙂䅂䅁允䅁䅁䅅䅁䙁䍁硣䭃捷杗䅊䍄䉁䅁䅁䅂䅁䅁䅍䅄䅁䅁䅯儳䅷䅁䅯眵䅯䅁䅯兣䅑䅁䅅䅁䉁䅁䅁兂瑂⼵灵搸慉䅑杷允䅁䅁䅑䅁䑁䅁䅷䅁䭁䝁䵅䅁䭁佁䭫䅁䭁䡁䔰䅁䉁䅁䅁允䅁䅁䅕䅁䅁䥁畃歸䵁䅉䅅䅁䕁䅁䅁睁䵁䅁䅁权睄睃䅁权湄权䅁权療䅂䅁允䅁䅁䅅䅁䙁䕁䵯楁䡵框䄹䍄䉁䅁䅁䅂䅁䅁䅍䅄䅁䅁䅯䄸䅳䅁䅯眵䅯䅁䅯兣䅑䅁䅅䅁䉁䅁䅁兂权楇搯䵊桙䅑杷允䅁䅁䅑䅁䑁䅁䅷䅁䭁䑁䱣䅁䭁佁䭣䅁䭁䝁䔸䅁䉁䅁䅁允䅁䅁䅕搵楁⼲⭬䕃䵁䅉䅅䅁䕁䅁䅁睁䵁䅁䅁权㍁睃䅁权湄权䅁权硂䅂䅁允䅁䅁䅅䅁䙁䍁䡵瑆佮眹䅨䍄䉁䅁䅁䅂䅁䅁䅍䅄䅁䅁䅯睎䅳䅁䅯眵䅯䅁䅯睧䅑䅁䅅䅁䉁䅁䅁兂䉄煹䙆癴㥐睐杷允䅁䅁䅑䅁䑁䅁䅷䅁䭁䑁䱣䅁䭁佁䭣䅁䭁䡁䔰䅁䉁䅁䅁允䅁䅁䅕潅䅐煹䙆䐫䴸䅉䅅䅁䕁䅁䅁睁䵁䅁䅁权求䅄䅁权灄权䅁权瑂䅂䅁允䅁䅁䅅䅁䙁䅁䅁䅁䅃晕䅴䍄䉁䅁䅁䅂䅁䅁䅍䅄䅁䅁䅯睤䄰䅁䅯眵䅯䅁䅯䄷䅯䅁䅅䅁䉁䅁䅁兂扃啢晆剶湦睶杷允䅁䅁䅑䅁䑁䅁䅷䅁䭁䑁䉑䅁䭁䅁䍅䅁䭁䅁䍕䅁䉁䅁䅁允䅁䅁䅕爲䭒祬偹歹䵁䅉䅅䅁䕁䅁䅁睁䵁䅁䅁权㑂兄䅁权湄权䅁权獄权䅁允䅁䅁䅅䅁䙁䉁畓⭒㙆乆⼶䍄䉁䅁䅁䅂䅁䅁䅍䅄䅁䅁䅯睤䄰䅁䅯眵䅯䅁䅯兢䅑䅁䅅䅁䉁䅁䅁兂㍄䭢呄䈫焷睐杷允䅁䅁䅑䅁䑁䅁䅷䅁䭁䡁乣䅁䭁佁䭣䅁䭁䡁䕁䅁䉁䅁䅁允䅁䅁䅕⭵呪㔴橈㡃䵁䅉䅅䅁䕁䅁䅁睁䵁䅁䅁权㑂兄䅁权湄权䅁权睂䅂䅁允䅁䅁䅅䅁䙁䭁䝪穓䩥摑⽩䍄䉁䅁䅁䅂䅁䅁䅍䅄䅁䅁䅯党䅳䅁䅯朷䅯䅁䅯䄷䅯䅁䅅䅁䉁䅁䅁兂䅁䅁䅁䭷奦䅑杷允䅁䅁䅑䅁䑁䅁䅷䅁䭁䉁䵉䅁䭁佁䬴䅁䭁䥁䕕䅁䉁䅁䅁允䅁䅁䅕䅁䅁䡁婃〫䵁䅉䅅䅁䕁䅁䅁睁䵁䅁䅁权㑂兄䅁权湄权䅁权㥂䅂䅁允䅁䅁䅅䅁䙁䥁堲桢䑋偷⽃䍄䉁䅁䅁䅂䅁䅁䅍䅄䅁䅁䅯权䅷䅁䅯眵䅯䅁䅯䅣䅑䅁䅅䅁䉁䅁䅁兂煃搸乊灙杁䅑杷允䅁䅁䅑䅁䑁䅁䅷䅁䭁䅁䵯䅁䭁佁䭣䅁䭁䥁䕕䅁䉁䅁䅁允䅁䅁䅕䥕堲桢䑋い䵁䅉䅅䅁䕁䅁䅁睁䵁䅁䅁权捄睃䅁权湄权䅁权獄权䅁允䅁䅁䅅䅁䙁乁䜲婚牂低⼰䍄䉁䅁䅁䅂䅁䅁䅍䅄䅁䅁䅯公䅷䅁䅯朷䅯䅁䅯全䅑䅁䅅䅁䉁䅁䅁兂䅁䅁䅁䙑嘷䅑杷允䅁䅁䅑䅁䑁䅁䅷䅁䭁乁䱷䅁䭁佁䭣䅁䭁䝁䔸䅁䉁䅁䅁允䅁䅁䅕䐫㝴䙬档稶䴸䅉䅅䅁䕁䅁䅁睁䵁䅁䅁权捄睃䅁权湄权䅁权㙂䅂䅁允䅁䅁䅅䅁䙁乁坴敤ㅧ敔⽯䍄䉁䅁䅁䅂䅁䅁䅍䅄䅁䅁䅯眷䄰䅁䅯朷䅯䅁䅯来䅑䅁䅅䅁䉁䅁䅁权䡂䅁䅁䍄䉁䅁䅁䅂䅁䅁䅍䅄䅁䅁䅯兰䄰䅁䅯眵䅯䅁䅯䅣䅑䅁䅅䅁䉁䅁䅁兂卂䜷汶塎獢睐杷允䅁䅁䅑䅁䑁䅁䅷䅁䭁䥁乣䅁䭁佁䭫䅁䭁䥁䕍䅁䉁䅁䅁允䅁䅁䅕䅁䅁䅁ㅁぺ䵁䅉䅅䅁䕁䅁䅁睁䵁䅁䅁权汃兄䅁权湄权䅁权硂䅂䅁允䅁䅁䅅䅁䙁䑁䙉晫浄⭳⽧䍄䉁䅁䅁䅂䅁䅁䅍䅄䅁䅁䅯兰䄰䅁䅯眵䅯䅁䅯兦䅑䅁䅅䅁䉁䅁䅁兂乂㌴㉁䜫硢睐杷允䅁䅁䅑䅁䑁䅁䅷䅁䭁䩁久䅁䭁佁䭣䅁䭁䝁䔸䅁䉁䅁䅁允䅁䅁䅕爰偵牙浵捈䵁䅉䅅䅁䕁䅁䅁睁䵁䅁䅁权偃睃䅁权灄权䅁权瑂䅂䅁允䅁䅁䅅䅁䙁䅁䅁䅁䅃䵬䄹䍄䉁䅁䅁䅂䅁䅁䅍䅄䅁䅁䅯八䄰䅁䅯眵䅯䅁䅯来䅑䅁䅅䅁䉁䅁䅁兂塁⭂䍒䰵㝪睐杷允䅁䅁䅑䅁䑁䅁䅷䅁䭁䩁久䅁䭁佁䭣䅁䭁䡁䕁䅁䉁䅁䅁允䅁䅁䅕䄹㡆䑏䘷䕇䵁䅉䅅䅁䕁䅁䅁睁䵁䅁䅁权祁睃䅁权灄权䅁权療䅂䅁允䅁䅁䅅䅁䙁䅁䅁䅁杄佚䅖䍄䉁䅁䅁䅂䅁䅁䅍䅄䅁䅁䅯八䄰䅁䅯眵䅯䅁䅯兦䅑䅁䅅䅁䉁䅁䅁兂呂㌯䉓愷啑䅷杷允䅁䅁䅑䅁䑁䅁䅷䅁䭁䕁临䅁䭁佁䭣䅁䭁䝁䔰䅁䉁䅁䅁允䅁䅁䅕牕敧敨剴い䵁䅉䅅䅁䕁䅁䅁睁䵁䅁䅁权佃䅄䅁权湄权䅁权療䅂䅁允䅁䅁䅅䅁䙁䭁䝪穓䩥卑䅨䍄䉁䅁䅁䅂䅁䅁䅍䅄䅁䅁䅯杪䅷䅁䅯眵䅯䅁䅯来䅑䅁䅅䅁䉁䅁䅁兂⽁噎㘶兓湷䅑杷允䅁䅁䅑䅁䑁䅁䅷䅁䭁䥁䴴䅁䭁佁䭣䅁䭁䡁䕁䅁䉁䅁䅁允䅁䅁䅕䘷㑇潈牘ぉ䵁䅉䅅䅁䕁䅁䅁睁䵁䅁䅁权卂睃䅁权湄权䅁权瑂䅂䅁允䅁䅁䅅䅁䙁䝁光䑗ね䅹䅰䍄䉁䅁䅁䅂䅁䅁䅍䅄䅁䅁䅯杕䅳䅁䅯眵䅯䅁䅯来䅑䅁䅅䅁䉁䅁䅁兂卂䉵䘶ㄶ䥅䅑杷允䅁䅁䅑䅁䑁䅁䅷䅁䭁䙁䱉䅁䭁佁䭣䅁䭁䥁䕕䅁䉁䅁䅁允䅁䅁䅕浔光䑗ね䐶䴸䅉䅅䅁䕁䅁䅁睁䵁䅁䅁权卂睃䅁权湄权䅁权㥂䅂䅁允䅁䅁䅅䅁䙁佁剸䉵䘶⼶⽫䍄䉁䅁䅁䅂䅁䅁䅍䅄䅁䅁䅯杆䅷䅁䅯朷䅯䅁䅯睢䅑䅁䅅䅁䉁䅁䅁兂䅁䅁䅁䵁硢䅑杷允䅁䅁䅑䅁䑁䅁䅷䅁䭁䵁䵯䅁䭁佁䬴䅁䭁佁䭷䅁䉁䅁䅁允䅁䅁䅕䅁䅁䅁獄䵶䵁䅉䅅䅁䕁䅁䅁睁䵁䅁䅁权ぃ䅄䅁权湄权䅁权硂䅂䅁允䅁䅁䅅䅁䙁乁椱灩㕡䵢⽯䍄䉁䅁䅁䅂䅁䅁䅍䅄䅁䅁䅯䅢䄰䅁䅯眵䅯䅁䅯兢䅑䅁䅅䅁䉁䅁䅁兂呂硗湐灂䵳䅑杷允䅁䅁䅑䅁䑁䅁䅷䅁䭁偁䉁䅁䭁䅁䍅䅁䭁䅁䍕䅁䉁䅁䅁允䅁䅁䅕潓䡩漶䐷唶䵁䅉䅅䅁䕁䅁䅁睁䵁䅁䅁权獂兄䅁权湄权䅁权㙂䅂䅁允䅁䅁䅅䅁䙁䑁洹㐹䉅乄⽗䍄䉁䅁䅁䅂䅁䅁䅍䅄䅁䅁䅯睩䅅䅁䅯允䅉䅁䅯睁䅉䅁䅅䅁䉁䅁䅁兂ㅃ搲硹㕵䑷兑杷允䅁䅁䅑䅁䑁䅁䅷䅁䭁䝁乷䅁䭁佁䭣䅁䭁䡁䕁䅁䉁䅁䅁允䅁䅁䅕核㙋硱丰稫䴸䅉䅅䅁䕁䅁䅁睁䵁䅁䅁权獂兄䅁权湄权䅁权㥂䅂䅁允䅁䅁䅅䅁䙁偁捁塴嘹牬⽧䍄䉁䅁䅁䅂䅁䅁䅍䅄䅁䅁䅯䅱䄰䅁䅯儶䅯䅁䅯兢䅑䅁䅅䅁䉁䅁䅁兂䅁䅁䅁䭷㑺䅑杷允䅁䅁䅑䅁䑁䅁䅷䅁䭁䉁乣䅁䭁佁䭣䅁䭁䝁䔸䅁䉁䅁䅁允䅁䅁䅕歯㉗⼸〰捍䵁䅉䅅䅁䕁䅁䅁睁䵁䅁䅁权扄䅄䅁权灄权䅁权㙂䅂䅁允䅁䅁䅅䅁䙁䅁䅁䅁䅃乃䅎䍄䉁䅁䅁䅂䅁䅁䅍䅄䅁䅁䅯䅧䄰䅁䅯眵䅯䅁䅯睢䅑䅁䅅䅁䉁䅁䅁兂奂扏䥔牤㌷睐杷允䅁䅁䅑䅁䑁䅁䅷䅁䭁䥁乁䅁䭁佁䭣䅁䭁䡁䕁䅁䉁䅁䅁允䅁䅁䅕免獩䙈歰稸䴸䅉䅅䅁䕁䅁䅁睁䵁䅁䅁权䅃兄䅁权湄权䅁权䑃䅂䅁允䅁䅁䅅䅁䙁偁㥔䠱灪癊⽏䍄䉁䅁䅁䅂䅁䅁䅍䅄䅁䅁䅯䅊䄰䅁䅯眵䅯䅁䅯䄷䅯䅁䅅䅁䉁䅁䅁兂㥁瑃橥䑣娰䅑杷允䅁䅁䅑䅁䑁䅁䅷䅁䭁䍁乑䅁䭁佁䭣䅁䭁䝁䔸䅁䉁䅁䅁允䅁䅁䅕硢䑋䵷桱吷䴸䅉䅅䅁䕁䅁䅁睁䵁䅁䅁权橄睃䅁权灄权䅁权䑃䅂䅁允䅁䅁䅅䅁䙁䅁䅁䅁杂伱䅂䍄䉁䅁䅁䅂䅁䅁䅍䅄䅁䅁䅯眴䅷䅁䅯眵䅯䅁䅯䄷䅯䅁䅅䅁䉁䅁䅁权䡂䅁䅁䍄䉁䅁䅁䅂䅁䅁䅍䅄䅁䅁䅯眴䅷䅁䅯眵䅯䅁䅯兢䅑䅁䅅䅁䉁䅁䅁兂慃婭婭剭桫䅑杷允䅁䅁䅑䅁䑁䅁䅷䅁䭁䱁䱑䅁䭁佁䭣䅁䭁佁䭷䅁䉁䅁䅁允䅁䅁䅕䍊乹匶㡨歃䵁䅉䅅䅁䕁䅁䅁睁䵁䅁䅁权ぃ睃䅁权湄权䅁权療䅂䅁允䅁䅁䅅䅁䙁䅁當䡄〷䄲䅖䍄䉁䅁䅁䅂䅁䅁䅍䅄䅁䅁䅯眸䅳䅁䅯朷䅯䅁䅯䄷䅯䅁䅅䅁䉁䅁䅁兂䅁䅁䅁偫㉲䅑杷允䅁䅁䅑䅁䑁䅁䅷䅁䭁䡁䵑䅁䭁佁䭣䅁䭁佁䭷䅁䉁䅁䅁允䅁䅁䅕歵䵫楁䡵䕈䵁䅉䅅䅁䕁䅁䅁睁䵁䅁䅁权あ䅄䅁权湄权䅁权㙂䅂䅁允䅁䅁䅅䅁䙁乁倹婪畤椰䅂䍄䉁䅁䅁䅂䅁䅁䅍䅄䅁䅁䅯䅤䅷䅁䅯眵䅯䅁䅯睧䅑䅁䅅䅁䉁䅁䅁兂䙄䱉祂䩡桅䅑杷允䅁䅁䅑䅁䑁䅁䅷䅁䭁偁䵕䅁䭁佁䭣䅁䭁䡁䕁䅁䉁䅁䅁允䅁䅁䅕手⼳癨䝬稰䴸䅉䅅䅁䕁䅁䅁睁䵁䅁䅁权ㅄ䅄䅁权湄权䅁权硂䅂䅁允䅁䅁䅅䅁䙁乁䥅䑰㡨䑈䄵䍄䉁䅁䅁䅂䅁䅁䅍䅄䅁䅁䅯杖䅳䅁䅯朷䅯䅁䅯䅣䅑䅁䅅䅁䉁䅁䅁兂䅁䅁䅁佁呺䅑杷允䅁䅁䅑䅁䑁䅁䅷䅁䭁偁䵕䅁䭁佁䭣䅁䭁䡁䔰䅁䉁䅁䅁允䅁䅁䅕㑡夳洸婶捂䵁䅉䅅䅁䕁䅁䅁睁䵁䅁䅁权汃䅁䅁权䉁杁䅁权䙁杁䅁允䅁䅁䅅䅁䙁䙁く楣渫攷䅚䍄䉁䅁䅁䅂䅁䅁䅍䅄䅁䅁䅯全䄰䅁䅯眵䅯䅁䅯兢䅑䅁䅅䅁䉁䅁䅁兂䩃坑汄䌰䡉䅑杷允䅁䅁䅑䅁䑁䅁䅷䅁䭁䥁乕䅁䭁佁䭣䅁䭁䝁䔸䅁䉁䅁䅁允䅁䅁䅕捷桱扒穢う䵁䅉䅅䅁䕁䅁䅁睁䵁䅁䅁权㍃兄䅁权畄权䅁权瑂䅂䅁允䅁䅁䅅䅁䙁䅁䅁䅁獁䉡䉂䍄䉁䅁䅁䅂䅁䅁䅍䅄䅁䅁䅯全䄰䅁䅯眵䅯䅁䅯全䅑䅁䅅䅁䉁䅁䅁兂乃㉬匴で摁䅑杷允䅁䅁䅑䅁䑁䅁䅷䅁䭁偁䱍䅁䭁佁䭫䅁䭁䥁䕍䅁䉁䅁䅁允䅁䅁䅕䅁䅁䵁㙁〵䵁䅉䅅䅁䕁䅁䅁睁䵁䅁䅁权流䅄䅁权湄权䅁权瑂䅂䅁允䅁䅁䅅䅁䙁䑁敖歵䵫桁䅰䍄䉁䅁䅁䅂䅁䅁䅍䅄䅁䅁䅯䅮䅳䅁䅯朷䅯䅁䅯睧䅑䅁䅅䅁䉁䅁䅁兂䅁䅁䅁䑧橄䅑杷允䅁䅁䅑䅁䑁䅁䅷䅁䭁䭁䱫䅁䭁佁䬴䅁䭁䝁䔰䅁䉁䅁䅁允䅁䅁䅕䅁䅁䵁穄啃䵅䅉䅅䅁䕁䅁䅁睁䵁䅁䅁权㡃兄䅁权湄权䅁权療䅂䅁允䅁䅁䅅䅁䙁䭁漯䱙䭱晇⽥䍄䉁䅁䅁䅂䅁䅁䅍䅄䅁䅁䅯䅶䄰䅁䅯眵䅯䅁䅯睧䅑䅁䅅䅁䉁䅁䅁兂牄䅳汬湎䩣䅷杷允䅁䅁䅑䅁䑁䅁䅷䅁䭁䕁䉷䅁䭁佁䬰䅁䭁䡁䕯䅁䉁䅁䅁允䅁䅁䅕硫䕧杖琴䐯䴸䅉䅅䅁䕁䅁䅁睁䵁䅁䅁权㡃兄䅁权湄权䅁权㥂䅂䅁允䅁䅁䅅䅁䙁乁㑉ㅔ浗⼵⽱䍄䉁䅁䅁䅂䅁䅁䅍䅄䅁䅁䅯睨䅳䅁䅯眵䅯䅁䅯兢䅑䅁䅅䅁䉁䅁䅁兂⽂穣㝇偓潲睐杷允䅁䅁䅑䅁䑁䅁䅷䅁䭁䥁䱣䅁䭁佁䭣䅁䭁䝁䔸䅁䉁䅁䅁允䅁䅁䅕塁䍳䄶慺樷䴸䅉䅅䅁䕁䅁䅁睁䵁䅁䅁权ㅃ䅄䅁权畄权䅁权㥂䅂䅁允䅁䅁䅅䅁䙁䅁䅁䅁䅂畯䅰䍄䉁䅁䅁䅂䅁䅁䅍䅄䅁䅁䅯䅤䅷䅁䅯儶䅯䅁䅯睧䅑䅁䅅䅁䉁䅁䅁兂䅁䅁䅁䕑浢䅷杷允䅁䅁䅑䅁䑁䅁䅷䅁䭁䍁䱙䅁䭁佁䭣䅁䭁䡁䕁䅁䉁䅁䅁允䅁䅁䅕䵮村䡳潊ぃ䵁䅉䅅䅁䕁䅁䅁睁䵁䅁䅁权流睃䅁权湄权䅁权硂䅂䅁允䅁䅁䅅䅁䙁偁灹搸乊杙䄵䍄䉁䅁䅁䅂䅁䅁䅍䅄䅁䅁䅯睑䄰䅁䅯儶䅯䅁䅯兦䅑䅁䅅䅁䉁䅁䅁兂䅁䅁䅁䕧湲䅑杷允䅁䅁䅑䅁䑁䅁䅷䅁䭁䙁䱑䅁䭁佁䭣䅁䭁䡁䕅䅁䉁䅁䅁允䅁䅁䅕灭婭婭婭啁䵁䅉䅅䅁䕁䅁䅁睁䵁䅁䅁权奁允䅁权䕁䅁䅁权䕁杁䅁允䅁䅁䅅䅁䙁䅁䅁䅁橂䥳䉒䍄䉁䅁䅁䅂䅁䅁䅍䅄䅁䅁䅯杅䅅䅁䅯允䅉䅁䅯兂䅉䅁䅅䅁䉁䅁䅁兂桄噶㕫甸婲䅑杷允䅁䅁䅑䅁䑁䅁䅷䅁䭁䕁䉁䅁䭁䅁䅑䅁䭁䅁䅕䅁䉁䅁䅁允䅁䅁䅕䅁䅁䝁㙯䕒䵅䅉䅅䅁䕁䅁䅁睁䵁䅁䅁权啂睃䅁权湄权䅁权㥂䅂䅁允䅁䅁䅅䅁䙁䑁ㄸ牘䩰佄⽯䍄䉁䅁䅁䅂䅁䅁䅍䅄䅁䅁䅯杔䅅䅁䅯䅂䅁䅁䅯兂䅁䅁䅅䅁䉁䅁䅁兂䅁䅁䅁框㈹兑杷允䅁䅁䅑䅁䑁䅁䅷䅁䭁佁䱅䅁䭁佁䭣䅁䭁䝁䔸䅁䉁䅁䅁允䅁䅁䅕へ㍳啩杆歁䵁䅉䅅䅁䕁䅁䅁睁䵁䅁䅁权桄睃䅁权湄权䅁权㙂䅂䅁允䅁䅁䅅䅁䙁䙁乃㉬匴⽧⽁䍄䉁䅁䅁䅂䅁䅁䅍䅄䅁䅁䅯儴䅳䅁䅯眵䅯䅁䅯䅣䅑䅁䅅䅁䉁䅁䅁兂桁䡳潊敫挳睐杷允䅁䅁䅑䅁䑁䅁䅷䅁䭁䙁偅䅁䭁佁䭯䅁䭁䡁䔰䅁䉁䅁䅁允䅁䅁䄴䅄䅁䑁䅁杌ぁ䑁䅧䅎䅁䅁杷允䅁䅁䅑䅁䑁䅁䅷䅁䭁䭁䵷䅁䭁佁䭫䅁䭁䡁䕁䅁䉁䅁䅁允䅁䅁䅕䅁䅁䅁䥄啰䵁䅉䅅䅁䕁䅁䅁睁䵁䅁䅁权桄睃䅁权湄权䅁权䙃䅂䅁允䅁䅁䅅䅁䙁䙁余扌摋硢䅴䍄䉁䅁䅁䅂䅁䅁䅍䅄䅁䅁䅯內䅁䅁䅯允䅉䅁䅯杁䅉䅁䅅䅁䉁䅁䅁兂㡁昸堸橱塺䅑杷允䅁䅁䅑䅁䑁䅁䅷䅁䭁佁䱅䅁䭁佁䭣䅁䭁䡁䔰䅁䉁䅁䅁允䅁䅁䅕㑎䉬余兖ぅ䵁䅉䅅䅁䕁䅁䅁睁䵁䅁䅁权乂兄䅁权湄权䅁权療䅂䅁允䅁䅁䅅䅁䙁䡁㥅瑃橥偣⽥䍄䉁䅁䅁䅂䅁䅁䅍䅄䅁䅁䅯兔䄰䅁䅯眵䅯䅁䅯来䅑䅁䅅䅁䉁䅁䅁兂汄䌰扌堫䰴䅑杷允䅁䅁䅑䅁䑁䅁䅷䅁䭁䕁丰䅁䭁佁䭣䅁䭁䡁䔰䅁䉁䅁䅁允䅁䅁䅕搵楁⼲⭬啂䵁䅉䅅䅁䕁䅁䅁睁䵁䅁䅁权祄权䅁权湄权䅁权獄权䅁允䅁䅁䅅䅁䙁䍁䉱㥌猱䉣䅊䍄䉁䅁䅁䅂䅁䅁䅍䅄䅁䅁䅯朸䅯䅁䅯眵䅯䅁䅯兢䅑䅁䅅䅁䉁䅁䅁兂乂䐯潧畵匴䅑杷允䅁䅁䅑䅁䑁䅁䅷䅁䭁偁䭉䅁䭁佁䭣䅁䭁䥁䕍䅁䉁䅁䅁允䅁䅁䅕昷䤫獒空吷䴸䅉䅅䅁䕁䅁䅁睁䵁䅁䅁权䉂兄䅁权湄权䅁权療䅂䅁允䅁䅁䅅䅁䙁䕁桪桥畓睒䅸䍄䉁䅁䅁䅂䅁䅁䅍䅄䅁䅁䅯兑䄰䅁䅯眵䅯䅁䅯兣䅑䅁䅅䅁䉁䅁䅁兂婁䙂余扌䙉䅑杷允䅁䅁䅑䅁䑁䅁䅷䅁䭁䙁䵫䅁䭁佁䭣䅁䭁䡁䕯䅁䉁䅁䅁允䅁䅁䅕瑃橥䑣䬰啁䵁䅉䅅䅁䕁䅁䅁睁䵁䅁䅁权婂䅄䅁权湄权䅁权睂䅂䅁允䅁䅁䅅䅁䙁䡁焹䡶呓䅇䅎䍄䉁䅁䅁䅂䅁䅁䅍䅄䅁䅁䅯免䄸䅁䅯䄶䅯䅁䅯全䅑䅁䅅䅁䉁䅁䅁杄佁䅁䅁杍硁䍁䄴李睁䑁䅉䅁䵁䅉䅅䅁䕁䅁䅁睁䵁䅁䅁权呄䅄䅁权湄权䅁权療䅂䅁允䅁䅁䅅䅁䙁䑁䬰㘱睎卐䅴䍄䉁䅁䅁䅂䅁䅁䅍䅄䅁䅁䅯眰䅷䅁䅯眵䅯䅁䅯全䅑䅁䅅䅁䉁䅁䅁兂畃⭒㙆䭆䘴䅑杷允䅁䅁䅑䅁䑁䅁䅷䅁䭁乁䵍䅁䭁佁䭣䅁䭁䥁䕍䅁䉁䅁䅁允䅁䅁䅕浗㝑〳丫歈䵁䅉䅅䅁䕁䅁䅁睁䵁䅁䅁权煁睃䅁权湄权䅁权㙂䅂䅁允䅁䅁䅅䅁䙁䍁䡵瑆佮祤䅂䍄䉁䅁䅁䅂䅁䅁䅍䅄䅁䅁䅯杋䅳䅁䅯眵䅯䅁䅯全䅑䅁䅅䅁䉁䅁䅁兂睄㡰䱚睎獫䅑杷允䅁䅁䅑䅁䑁䅁䅷䅁䭁䍁䱯䅁䭁佁䭣䅁䭁䥁䕍䅁䉁䅁䅁允䅁䅁䅕穐敖歵獫き䵁䅉䅅䅁䕁䅁䅁睁䵁䅁䅁权煁睃䅁权湄权䅁权㥂䅂䅁允䅁䅁䅅䅁䙁䵁杕䡳潊匰䅴䍄䉁䅁䅁䅂䅁䅁䅍䅄䅁䅁䅯䅯䅷䅁䅯朷䅯䅁䅯睢䅑䅁䅅䅁䉁䅁䅁兂䅁䅁䅁䔴⽶䅑杷允䅁䅁䅑䅁䑁䅁䅷䅁䭁䑁丸䅁䭁佁䭣䅁䭁䝁䔰䅁䉁䅁䅁允䅁䅁䅕䙯剪穄⽲吵䴸䅉䅅䅁䕁䅁䅁睁䵁䅁䅁权⽁兄䅁权湄权䅁权療䅂䅁允䅁䅁䅅䅁䙁乁楦偷䅅⬸⽳䍄䉁䅁䅁䅂䅁䅁䅍䅄䅁䅁䅯睐䄰䅁䅯眵䅯䅁䅯全䅑䅁䅅䅁䉁䅁䅁兂乄側桭畯獦睐杷允䅁䅁䅑䅁䑁䅁䅷䅁䭁䑁乑䅁䭁佁䭣䅁䭁佁䭷䅁䉁䅁䅁允䅁䅁䅕䥘䌯匹捨空䴸䅉䅅䅁䕁䅁䅁睁䵁䅁䅁权ぁ兄䅁权湄权䅁权療䅂䅁允䅁䅁䅅䅁䙁䍁䡵瑆佮眹䅒䍄䉁䅁䅁䅂䅁䅁䅍䅄䅁䅁䅯䅊䄸䅁䅯朵䅯䅁䅯来䅑䅁䅅䅁䉁䅁䅁杄䵁䅁䅁䅎畁䑁䅕䅍祁䅁䅁䍄䉁䅁䅁䅂䅁䅁䅍䅄䅁䅁䅯睬䄰䅁䅯眵䅯䅁䅯兢䅑䅁䅅䅁䉁䅁䅁兂祄欰椱䙅婪睶杷允䅁䅁䅑䅁䑁䅁䅷䅁䭁䩁乣䅁䭁佁䭣䅁䭁䥁䕕䅁䉁䅁䅁允䅁䅁䅕㑋坣挲㌴䕋䵁䅉䅅䅁䕁䅁䅁睁䵁䅁䅁权塃兄䅁权湄权䅁权䑃䅂䅁允䅁䅁䅅䅁䙁䝁匸㡧䭄卙䅖䍄䉁䅁䅁䅂䅁䅁䅍䅄䅁䅁䅯睄䅷䅁䅯儶䅯䅁䅯睢䅑䅁䅅䅁䉁䅁䅁兂䅁䅁䅁偣睺䅑杷允䅁䅁䅑䅁䑁䅁䅷䅁䭁佁䵍䅁䭁佁䭫䅁䭁䝁䔸䅁䉁䅁䅁允䅁䅁䅕䅁䅁䍁坃䔴䵁䅉䅅䅁䕁䅁䅁睁䵁䅁䅁权⽃䅄䅁权湄权䅁权睂䅂䅁允䅁䅁䅅䅁䙁乁位䅱㍶兇䅴䍄䉁䅁䅁䅂䅁䅁䅍䅄䅁䅁䅯睶䅷䅁䅯眵䅯䅁䅯兣䅑䅁䅅䅁䉁䅁䅁兂䥃稸瑆畸栯睐杷允䅁䅁䅑䅁䑁䅁䅷䅁䭁䭁乙䅁䭁佁䭣䅁䭁䡁䕯䅁䉁䅁䅁允䅁䅁䅕硫䕧杖琶啉䵁䅉䅅䅁䕁䅁䅁睁䵁䅁䅁权⽃䅄䅁权湄权䅁权䑃䅂䅁允䅁䅁䅅䅁䙁䍁ㅩ㍎⭖剧䅂䍄䉁䅁䅁䅂䅁䅁䅍䅄䅁䅁䅯朸䄰䅁䅯眵䅯䅁䅯䄷䅯䅁䅅䅁䉁䅁䅁兂瑁灳瘳㡰牢睐杷允䅁䅁䅑䅁䑁䅁䅷䅁䭁偁义䅁䭁佁䭣䅁䭁䝁䔸䅁䉁䅁䅁允䅁䅁䅕桙奂扏䥔䐹䴸䅉䅅䅁䕁䅁䅁睁䵁䅁䅁权獄䅁䅁权䉁杁䅁权䙁杁䅁允䅁䅁䅅䅁䙁佁䝷㙮啁佐䅤䍄䉁䅁䅁䅂䅁䅁䅍䅄䅁䅁䅯朸䄰䅁䅯眵䅯䅁䅯䅣䅑䅁䅅䅁䉁䅁䅁兂㝂䭆䠵場乯䅑杷允䅁䅁䅑䅁䑁䅁䅷䅁䭁䭁䵉䅁䭁佁䭫䅁䭁䥁䕕䅁䉁䅁䅁允䅁䅁䅕䅁䅁䥁䙂啺䵁䅉䅅䅁䕁䅁䅁睁䵁䅁䅁权祄兄䅁权湄权䅁权䙃䅂䅁允䅁䅁䅅䅁䙁䍁扐堫焵䉶䅤䍄䉁䅁䅁䅂䅁䅁䅍䅄䅁䅁䅯杰䄰䅁䅯眵䅯䅁䅯䄷䅯䅁䅅䅁䉁䅁䅁兂灄橊䥅䩲杷䅑杷允䅁䅁䅑䅁䑁䅁䅷䅁䭁䝁乧䅁䭁佁䬴䅁䭁佁䭷䅁䉁䅁䅁允䅁䅁䅯睒䅁䅁杷允䅁䅁䅑䅁䑁䅁䅷䅁䭁䭁乙䅁䭁佁䭣䅁䭁䥁䕕䅁䉁䅁䅁允䅁䅁䅕敢㝦晱卆䕈䵁䅉䅅䅁䕁䅁䅁睁䵁䅁䅁权㙁睄䅁权湄权䅁权療䅂䅁允䅁䅁䅅䅁䙁乁㕶浦㡱䌹䅖䍄䉁䅁䅁䅂䅁䅁䅍䅄䅁䅁䅯兦䄰䅁䅯眵䅯䅁䅯䄷䅯䅁䅅䅁䉁䅁䅁兂歂㥏倹剪剣䅑杷允䅁䅁䅑䅁䑁䅁䅷䅁䭁䡁丰䅁䭁佁䭣䅁䭁䡁䕁䅁䉁䅁䅁允䅁䅁䅕浑汄䌰扊䕇䵁䅉䅅䅁䕁䅁䅁睁䵁䅁䅁权㥂兄䅁权湄权䅁权硂䅂䅁允䅁䅁䅅䅁䙁偁潙䥘䌯吱䅤䍄䉁䅁䅁䅂䅁䅁䅍䅄䅁䅁䅯杭䅅䅁䅯眶䅯䅁䅯兦䅑䅁䅅䅁䉁䅁䅁杄啁䅁䅁免祁䑁䅕䅍穁䑁䅫免㕁䑁䅅䅁䵁䅉䅅䅁䕁䅁䅁睁䵁䅁䅁权㥂兄䅁权湄权䅁权䙃䅂䅁允䅁䅁䅅䅁䙁䑁敖歵䵫杁䅖䍄䉁䅁䅁䅂䅁䅁䅍䅄䅁䅁䅯兦䄰䅁䅯眵䅯䅁䅯睧䅑䅁䅅䅁䉁䅁䅁兂塄㍯㥁汃啣䅑杷允䅁䅁䅑䅁䑁䅁䅷䅁䭁䡁丰䅁䭁佁䭣䅁䭁䡁䔰䅁䉁䅁䅁允䅁䅁䅕捷桱扒穚歅䵁䅉䅅䅁䕁䅁䅁睁䵁䅁䅁权灄兄䅁权灄权䅁权䙃䅂䅁允䅁䅁䅅䅁䙁䅁䅁䅁䅃㡷䄱䍄䉁䅁䅁䅂䅁䅁䅍䅄䅁䅁䅯䄯䅳䅁䅯眵䅯䅁䅯来䅑䅁䅅䅁䉁䅁䅁兂扄堫焵䡶佑䅷杷允䅁䅁䅑䅁䑁䅁䅷䅁䭁偁䱷䅁䭁佁䭣䅁䭁䡁䕁䅁䉁䅁䅁允䅁䅁䅕余兘瑉㕶獂䵁䅉䅅䅁䕁䅁䅁睁䵁䅁䅁权㍃睃䅁权湄权䅁权獄权䅁允䅁䅁䅅䅁䙁䍁䝕婧䑖睩䅚䍄䉁䅁䅁䅂䅁䅁䅍䅄䅁䅁䅯睴䅳䅁䅯眵䅯䅁䅯兢䅑䅁䅅䅁䉁䅁䅁兂呄坔光䑗填䅑杷允䅁䅁䅑䅁䑁䅁䅷䅁䭁䱁䱣䅁䭁佁䭣䅁䭁䡁䕅䅁䉁䅁䅁允䅁䅁䅕搵楁⼲⭮㡈䵁䅉䅅䅁䕁䅁䅁睁䵁䅁䅁权卂䅄䅁权灄权䅁权㙂䅂䅁允䅁䅁䅅䅁䙁䅁䅁䅁䅁䱐䅨䍄䉁䅁䅁䅂䅁䅁䅍䅄䅁䅁䅯睄䅳䅁䅯朷䅯䅁䅯䄷䅯䅁䅅䅁䉁䅁䅁兂䅁䅁䅁䕧牶䅑杷允䅁䅁䅑䅁䑁䅁䅷䅁䭁䝁乳䅁䭁佁䭣䅁䭁䥁䕕䅁䉁䅁䅁允䅁䅁䅕灳瘳㡰䱚䕂䵁䅉䅅䅁䕁䅁䅁睁䵁䅁䅁权㡂兄䅁权湄权䅁权㙂䅂䅁允䅁䅁䅅䅁䙁䥁䅐煹䙆畴⽳䍄䉁䅁䅁䅂䅁䅁䅍䅄䅁䅁䅯䅦䄰䅁䅯眵䅯䅁䅯䅣䅑䅁䅅䅁䉁䅁䅁兂啂㘴扗䍸潄睐杷允䅁䅁䅑䅁䑁䅁䅷䅁䭁䕁䵍䅁䭁佁䭫䅁䭁䝁䔸䅁䉁䅁䅁允䅁䅁䅕䅁䅁䅁潁䵪䵁䅉䅅䅁䕁䅁䅁睁䵁䅁䅁权㍂䅄䅁权湄权䅁权㥂䅂䅁允䅁䅁䅅䅁䭁䕁䅣䅁䵁䅉䅅䅁䕁䅁䅁睁䵁䅁䅁权塁兄䅁权湄权䅁权㥂䅂䅁允䅁䅁䅅䅁䙁偁湃歸㍳呡䅌䍄䉁䅁䅁䅂䅁䅁䅍䅄䅁䅁䅯兖䅷䅁䅯眵䅯䅁䅯兢䅑䅁䅅䅁䉁䅁䅁兂婃捓㍈戵㜲睶杷允䅁䅁䅑䅁䑁䅁䅷䅁䭁䙁䵕䅁䭁佁䭣䅁䭁䥁䕍䅁䉁䅁䅁允䅁䅁䅕教祸〲㔵樯䴸䅉䅅䅁䕁䅁䅁睁䵁䅁䅁权㉁睃䅁权畄权䅁权㥂䅂䅁允䅁䅁䅅䅁䙁䅁䅁䅁杄佤䅬䍄䉁䅁䅁䅂䅁䅁䅍䅄䅁䅁䅯兖䅷䅁䅯眵䅯䅁䅯兦䅑䅁䅅䅁䉁䅁䅁兂䉃堳內䙶牺睐杷允䅁䅁䅑䅁䑁䅁䅷䅁䭁䝁䵧䅁䭁佁䭣䅁䭁佁䭷䅁䉁䅁䅁允䅁䅁䅕扉祂䩡瑈䰳䴸䅉䅅䅁䕁䅁䅁睁䵁䅁䅁权潂䅄䅁权湄权䅁权瑂䅂䅁允䅁䅁䅅䅁䙁䅁牉硨婢畺⽳䍄䉁䅁䅁䅂䅁䅁䅍䅄䅁䅁䅯睪䅳䅁䅯儶䅯䅁䅯䅣䅑䅁䅅䅁䉁䅁䅁兂䅁䅁䅁䉁祋䅑杷允䅁䅁䅑䅁䑁䅁䅷䅁䭁偁䴸䅁䭁佁䭣䅁䭁䝁䔰䅁䉁䅁䅁允䅁䅁䅕穊䥅䉲慺か䵁䅉䅅䅁䕁䅁䅁睁䵁䅁䅁权⽄䅄䅁权湄权䅁权療䅂䅁允䅁䅁䅅䅁䙁䭁慁㥌欰楂䅴䍄䉁䅁䅁䅂䅁䅁䅍䅄䅁䅁䅯杨䄰䅁䅯朷䅯䅁䅯䅣䅑䅁䅅䅁䉁䅁䅁兂䅁䅁䅁䱯䨸兑杷允䅁䅁䅑䅁䑁䅁䅷䅁䭁偁䴸䅁䭁佁䭣䅁䭁䡁䔰䅁䉁䅁䅁允䅁䅁䅕楁䡵瑆佮㜵䴸䅉䅅䅁䕁䅁䅁睁䵁䅁䅁权佃睃䅁权湄权䅁权療䅂䅁允䅁䅁䅅䅁䙁䉁䕫杖琴桳䅰䍄䉁䅁䅁䅂䅁䅁䅍䅄䅁䅁䅯兔䅷䅁䅯朷䅯䅁䅯兢䅑䅁䅅䅁䉁䅁䅁兂䅁䅁䅁䑙渷䅑杷允䅁䅁䅑䅁䑁䅁䅷䅁䭁䵁䉕䅁䭁䅁䅯䅁䭁䅁䍑䅁䉁䅁䅁允䅁䅁䅕灰䕶䱉祂う䵁䅉䅅䅁䕁䅁䅁睁䵁䅁䅁权䝄睃䅁权畄权䅁权硂䅂䅁允䅁䅁䅅䅁䙁䅁䅁䅁䅁猳䅰䍄䉁䅁䅁䅂䅁䅁䅍䅄䅁䅁䅯杪䅳䅁䅯眵䅯䅁䅯来䅑䅁䅅䅁䉁䅁䅁兂乃㉬匴㡧慁䅑杷允䅁䅁䅑䅁䑁䅁䅷䅁䭁䥁䰴䅁䭁佁䭣䅁䭁䡁䕅䅁䉁䅁䅁允䅁䅁䅕佖汏㡭杓啅䵁䅉䅅䅁䕁䅁䅁睁䵁䅁䅁权佃睃䅁权湄权䅁权䙃䅂䅁允䅁䅁䅅䅁䙁佁㠵穐敖桵䅖䍄䉁䅁䅁䅂䅁䅁䅍䅄䅁䅁䅯杪䅳䅁䅯眵䅯䅁䅯睧䅑䅁䅅䅁䉁䅁䅁兂祄欰椱久噧䅑杷允䅁䅁䅑䅁䑁䅁䅷䅁䭁䕁䱅䅁䭁佁䭫䅁䭁䥁䕕䅁䉁䅁䅁允䅁䅁䅕䅁䅁䕁偄欱䵁䅉䅅䅁䕁䅁䅁睁䵁䅁䅁权佃睃䅁权湄权䅁权㥂䅂䅁允䅁䅁䅅䅁䙁䅁獩䙈歰睏䄹䍄䉁䅁䅁䅂䅁䅁䅍䅄䅁䅁䅯䅯䅳䅁䅯朷䅯䅁䅯来䅑䅁䅅䅁䉁䅁䅁兂䅁䅁䅁䩁ふ䅷杷允䅁䅁䅑䅁䑁䅁䅷䅁䭁佁䬸䅁䭁佁䬴䅁䭁䝁䔰䅁䉁䅁䅁允䅁䅁䅕䅁䅁䥁扁唲䵁䅉䅅䅁䕁䅁䅁睁䵁䅁䅁权䙃兄䅁权灄权䅁权睂䅂䅁允䅁䅁䅅䅁䙁䅁䅁䅁䅂瑊䅂䍄䉁䅁䅁䅂䅁䅁䅍䅄䅁䅁䅯杈䄸䅁䅯朷䅯䅁䅯睧䅑䅁䅅䅁䉁䅁䅁兂䅁䅁䅁䑷祺䅑杷允䅁䅁䅑䅁䑁䅁䅷䅁䭁佁䬸䅁䭁佁䬴䅁䭁䡁䕯䅁䉁䅁䅁允䅁䅁䅕䅁䅁䅁塄へ䵁䅉䅅䅁䕁䅁䅁睁䵁䅁䅁权癄权䅁权畄权䅁权硂䅂䅁允䅁䅁䅅䅁䙁䅁䅁䅁䅁煖䅖䍄䉁䅁䅁䅂䅁䅁䅍䅄䅁䅁䅯杖䅳䅁䅯朷䅯䅁䅯䄷䅯䅁䅅䅁䉁䅁䅁兂䅁䅁䅁䕁卐䅷杷允䅁䅁䅑䅁䑁䅁䅷䅁䭁䙁䱙䅁䭁佁䬴䅁䭁䝁䔰䅁䉁䅁䅁允䅁䅁䅕䅁䅁䅁㡂唱䵁䅉䅅䅁䕁䅁䅁睁䵁䅁䅁权㉂兄䅁权灄权䅁权瑂䅂䅁允䅁䅁䅅䅁䙁䅁䅁䅁杄⭬䅤䍄䉁䅁䅁䅂䅁䅁䅍䅄䅁䅁䅯杦䅳䅁䅯朷䅯䅁䅯兢䅑䅁䅅䅁䉁䅁䅁兂䅁䅁䅁佧㔳䅷杷允䅁䅁䅑䅁䑁䅁䅷䅁䭁䡁䰴䅁䭁佁䬴䅁䭁䝁䔸䅁䉁䅁䅁允䅁䅁䅕䅁䅁䅁睃唳䵁䅉䅅䅁䕁䅁䅁睁䵁䅁䅁权⭂睃䅁权畄权䅁权硂䅂䅁允䅁䅁䅅䅁䙁䅁䅁䅁䅁䙁䅮䍄䉁䅁䅁䅂䅁䅁䅍䅄䅁䅁䅯䅑䄰䅁䅯朷䅯䅁䅯兣䅑䅁䅅䅁䉁䅁䅁兂䅁䅁䅁䍁䙶䅑杷允䅁䅁䅑䅁䑁䅁䅷䅁䭁䝁䱙䅁䭁佁䭫䅁䭁䡁䕅䅁䉁䅁䅁允䅁䅁䅕䅁䅁䥁䭁唸䵁䅉䅅䅁䕁䅁䅁睁䵁䅁䅁权㉁睃䅁权畄权䅁权硂䅂䅁允䅁䅁䅅䅁䙁䅁䅁䅁䥃睰䉸䍄䉁䅁䅁䅂䅁䅁䅍䅄䅁䅁䅯杌䅳䅁䅯朷䅯䅁䅯䄷䅯䅁䅅䅁䉁䅁䅁兂䅁䅁䅁乷呪䅑杷允䅁䅁䅑䅁䑁䅁䅷䅁䭁䍁䰴䅁䭁佁䬴䅁䭁䝁䔸䅁䉁䅁䅁允䅁䅁䅕䅁䅁䵁桄欷䵁䅉䅅䅁䕁䅁䅁睁䵁䅁䅁权灃䅁䅁权䕁䅁䅁权䙁䅁䅁允䅁䅁䅅䅁䙁䅁䅁䕁摁㐵䈹䍄䉁䅁䅁䅂䅁䅁䅍䅄䅁䅁䅯睥䅳䅁䅯朷䅯䅁䅯兢䅑䅁䅅䅁䉁䅁䅁兂䅁䅁䅁䡁椷䅑杷允䅁䅁䅑䅁䑁䅁䅷䅁䭁䡁䱳䅁䭁佁䬴䅁䭁䡁䕯䅁䉁䅁䅁允䅁䅁䅕䅁䅁䵁䡂〳䵁䅉䅅䅁䕁䅁䅁睁䵁䅁䅁权捃睃䅁权畄权䅁权療䅂䅁允䅁䅁䅅䅁䙁䅁䅁䅁䅁瘯䅂䍄䉁䅁䅁䅂䅁䅁䅍䅄䅁䅁䅯䅮䅳䅁䅯朷䅯䅁䅯全䅑䅁䅅䅁䉁䅁䅁兂䅁䅁䅁䱁啔䅑杷允䅁䅁䅑䅁䑁䅁䅷䅁䭁偁䱯䅁䭁佁䬴䅁䭁䡁䕅䅁䉁䅁䅁允䅁䅁䅕䅁䅁偁畄䔹䵁䅉䅅䅁䕁䅁䅁睁䵁䅁䅁权䥁睃䅁权畄权䅁权療䅂䅁允䅁䅁䅅䅁䙁䅁䅁䅁潃䅯䉆䍄䉁䅁䅁䅂䅁䅁䅍䅄䅁䅁䅯䅃䅳䅁䅯朷䅯䅁䅯来䅑䅁䅅䅁䉁䅁䅁兂䅁䅁䅁䍁䥳兑杷允䅁䅁䅑䅁䑁䅁䅷䅁䭁偁䉁䅁䭁䉁䅅䅁䭁䅁䅕䅁䉁䅁䅁允䅁䅁䄴䅆䅁䑁䅍免ㅁ䑁䅕䅍睁䑁䅁䅍睁䅁䅁䍄䉁䅁䅁䅂䅁䅁䅍䅄䅁䅁䅯䅃䅳䅁䅯朷䅯䅁䅯全䅑䅁䅅䅁䉁䅁䅁兂䅁䅁䅁䍅㑈䅑杷允䅁䅁䅑䅁䑁䅁䅷䅁䭁䕁䅳䅁䭁䅁䅯䅁䭁䅁䍑䅁䉁䅁䅁允䅁䅁䅕䙅㕧䵴㉨啇䵁䅉䅅䅁䕁䅁䅁睁䵁䅁䅁权䥁睃䅁权畄权䅁权䑃䅂䅁允䅁䅁䅅䅁䙁䅁䅁䅁睄癅䅖䍄䉁䅁䅁䅂䅁䅁䅍䅄䅁䅁䅯杷䅷䅁䅯朷䅯䅁䅯䄷䅯䅁䅅䅁䉁䅁䅁兂䅁䅁䅁䥑午䅑杷允䅁䅁䅑䅁䑁䅁䅷䅁䭁䵁䵍䅁䭁佁䬴䅁䭁佁䭷䅁䉁䅁䅁允䅁䅁䅕䅁䅁䅁杄䕷䵁䅉䅅䅁䕁䅁䅁睁䵁䅁䅁权敄䅁䅁权䉁杁䅁权䑁杁䅁允䅁䅁䅅䅁䙁䍁獮畯汨佗䅖䍄䉁䅁䅁䅂䅁䅁䅍䅄䅁䅁䅯睷䅷䅁䅯朷䅯䅁䅯兢䅑䅁䅅䅁䉁䅁䅁兂䅁䅁䅁䉁婩䅑杷允䅁䅁䅑䅁䑁䅁䅷䅁䭁䝁䵧䅁䭁佁䭫䅁䭁䡁䕯䅁䉁䅁䅁允䅁䅁䅕䅁䅁䅁佃欰䵁䅉䅅䅁䕁䅁䅁睁䵁䅁䅁权䑄䅄䅁权畄权䅁权䙃䅂䅁允䅁䅁䅅䅁䙁䅁䅁䅁䅃乶䅊䍄䉁䅁䅁䅂䅁䅁䅍䅄䅁䅁䅯杷䅷䅁䅯朷䅯䅁䅯睧䅑䅁䅅䅁䉁䅁䅁兂䅁䅁䅁䙷歈䅑杷允䅁䅁䅑䅁䑁䅁䅷䅁䭁䵁䵍䅁䭁佁䬴䅁䭁䥁䕍䅁䉁䅁䅁允䅁䅁䅕䅁䅁䅁䉁獴䵁䅉䅅䅁䕁䅁䅁睁䵁䅁䅁权䍄䅄䅁权畄权䅁权㥂䅂䅁允䅁䅁䅅䅁䙁䅁䅁䅁䅄㥗䅊䍄䉁䅁䅁䅂䅁䅁䅍䅄䅁䅁䅯睷䅷䅁䅯朷䅯䅁䅯兦䅑䅁䅅䅁䉁䅁䅁兂䅁䅁䅁䱁佃䅷杷允䅁䅁䅑䅁䑁䅁䅷䅁䭁䝁䵙䅁䭁佁䬴䅁䭁䝁䔰䅁䉁䅁䅁允䅁䅁䅕䅁䅁䕁㡁欫䵁䅉䅅䅁䕁䅁䅁睁䵁䅁䅁权求䅄䅁权畄权䅁权䙃䅂䅁允䅁䅁䅅䅁䙁䅁䅁䅁䅃䵡䅤䍄䉁䅁䅁䅂䅁䅁䅍䅄䅁䅁䅯児䅷䅁䅯朷䅯䅁䅯睧䅑䅁䅅䅁䉁䅁䅁兂䅁䅁䅁乇䔴兑杷允䅁䅁䅑䅁䑁䅁䅷䅁䭁䝁䵙䅁䭁佁䬴䅁䭁䥁䕕䅁䉁䅁䅁允䅁䅁䅕䅁䅁䵁⽃䔱䵁䅉䅅䅁䕁䅁䅁睁䵁䅁䅁权㉄䅄䅁权畄权䅁权獄权䅁允䅁䅁䅅䅁䙁䅁䅁䅁䅁攫䅘䍄䉁䅁䅁䅂䅁䅁䅍䅄䅁䅁䅯朹䅷䅁䅯朷䅯䅁䅯睢䅑䅁䅅䅁䉁䅁䅁兂䅁䅁䅁䅙儰兑杷允䅁䅁䅑䅁䑁䅁䅷䅁䭁偁䵙䅁䭁佁䬴䅁䭁䡁䔰䅁䉁䅁䅁允䅁䅁䅕䅁䅁䅁䑄欯䵁䅉䅅䅁䕁䅁䅁睁䵁䅁䅁权捃䅄䅁权畄权䅁权瑂䅂䅁允䅁䅁䅅䅁䙁䅁䅁䅁杂⭫䅊䍄䉁䅁䅁䅂䅁䅁䅍䅄䅁䅁䅯杲䅳䅁䅯朷䅯䅁䅯䄷䅯䅁䅅䅁䉁䅁䅁兂䅁䅁䅁䝍䩅兑杷允䅁䅁䅑䅁䑁䅁䅷䅁䭁䭁䰴䅁䭁佁䬴䅁䭁䝁䔰䅁䉁䅁䅁允䅁䅁䅕䅁䅁䵁千猰䵁䅉䅅䅁䕁䅁䅁睁䵁䅁䅁权扁䅄䅁权灄权䅁权療䅂䅁允䅁䅁䅅䅁䙁䅁䅁䅁杂⭓䅆䍄䉁䅁䅁䅂䅁䅁䅍䅄䅁䅁䅯杲䅳䅁䅯朷䅯䅁䅯兦䅑䅁䅅䅁䉁䅁䅁兂䅁䅁䅁䙉㘷䅑杷允䅁䅁䅑䅁䑁䅁䅷䅁䭁䍁乁䅁䭁佁䬴䅁䭁䝁䔰䅁䉁䅁䅁允䅁䅁䅕䅁䅁䡁汄挸䵁䅉䅅䅁䕁䅁䅁睁䵁䅁䅁权杁兄䅁权畄权䅁权睂䅂䅁允䅁䅁䅅䅁䙁䅁䅁䅁䅁䭁䅖䍄䉁䅁䅁䅂䅁䅁䅍䅄䅁䅁䅯䅉䄰䅁䅯朷䅯䅁䅯兣䅑䅁䅅䅁䉁䅁䅁兂䅁䅁䅁䥡倸兑杷允䅁䅁䅑䅁䑁䅁䅷䅁䭁䩁䄴䅁䭁䅁䅯䅁䭁䅁䍑䅁䉁䅁䅁允䅁䅁䅕浔光䑗ね歉䵁䅉䅅䅁䕁䅁䅁睁䵁䅁䅁权杁兄䅁权畄权䅁权䑃䅂䅁允䅁䅁䅅䅁䭁䕁䅣䅁䵁䅉䅅䅁䕁䅁䅁睁䵁䅁䅁权䥄䅁䅁权䉁杁䅁权䙁杁䅁允䅁䅁䅅䅁䙁䥁瑍䩐㝁串䅎䍄䉁䅁䅁䅂䅁䅁䅍䅄䅁䅁䅯䄲䅳䅁䅯朷䅯䅁䅯䄷䅯䅁䅅䅁䉁䅁䅁兂䅁䅁䅁䑁据䅑杷允䅁䅁䅑䅁䑁䅁䅷䅁䭁乁䱧䅁䭁佁䬴䅁䭁䡁䕁䅁䉁䅁䅁允䅁䅁䅕䅁䅁䅁䕃䕶䵁䅉䅅䅁䕁䅁䅁睁䵁䅁䅁权杁䅁䅁权䭁䅁䅁权䕁杁䅁允䅁䅁䅅䅁䙁䑁䩥坑汄䔴䅤䍄䉁䅁䅁䅂䅁䅁䅍䅄䅁䅁䅯䄲䅳䅁䅯朷䅯䅁䅯全䅑䅁䅅䅁䉁䅁䅁兂䅁䅁䅁䱣硔䅑杷允䅁䅁䅑䅁䑁䅁䅷䅁䭁偁䬰䅁䭁佁䬴䅁䭁佁䭷䅁䉁䅁䅁允䅁䅁䅕䅁䅁䥁婂歸䵁䅉䅅䅁䕁䅁䅁睁䵁䅁䅁权㥄权䅁权畄权䅁权療䅂䅁允䅁䅁䅅䅁䙁䅁䅁䅁䅂伹䅴䍄䉁䅁䅁䅂䅁䅁䅍䅄䅁䅁䅯杔䄰䅁䅯儶䅯䅁䅯兦䅑䅁䅅䅁䉁䅁䅁兂䅁䅁䅁䙧䝈䅑杷允䅁䅁䅑䅁䑁䅁䅷䅁䭁偁䬰䅁䭁佁䬴䅁䭁䡁䕁䅁䉁䅁䅁允䅁䅁䅕䅁䅁䕁瑃挴䵁䅉䅅䅁䕁䅁䅁睁䵁䅁䅁权㥄权䅁权畄权䅁权硂䅂䅁允䅁䅁䅅䅁䙁䅁䅁䅁杁教䄱䍄䉁䅁䅁䅂䅁䅁䅍䅄䅁䅁䅯儯䅯䅁䅯朷䅯䅁䅯全䅑䅁䅅䅁䉁䅁䅁兂䅁䅁䅁䙧啄䅑杷允䅁䅁䅑䅁䑁䅁䅷䅁䭁偁䬰䅁䭁佁䬴䅁䭁䥁䕍䅁䉁䅁䅁允䅁䅁䅕䅁䅁䥁塁唴䵁䅉䅅䅁䕁䅁䅁睁䵁䅁䅁权兄䅄䅁权畄权䅁权獄权䅁允䅁䅁䅅䅁䭁䕁䅣䅁䵁䅉䅅䅁䕁䅁䅁睁䵁䅁䅁权兄䅄䅁权畄权䅁权㥂䅂䅁允䅁䅁䅅䅁䙁䅁䅁䅁䅁煔䅒䍄䉁䅁䅁䅂䅁䅁䅍䅄䅁䅁䅯䅙䅷䅁䅯朷䅯䅁䅯兢䅑䅁䅅䅁䉁䅁䅁兂䅁䅁䅁乁呄䅑杷允䅁䅁䅑䅁䑁䅁䅷䅁䭁䱁䉙䅁䭁䅁䅑䅁䭁䅁䅕䅁䉁䅁䅁允䅁䅁䅕䅁䅁䡁摱歗䵅䅉䅅䅁䕁䅁䅁睁䵁䅁䅁权杂䅄䅁权畄权䅁权療䅂䅁允䅁䅁䅅䅁䙁䅁䅁䅁䅁牶䅬䍄䉁䅁䅁䅂䅁䅁䅍䅄䅁䅁䅯元䅳䅁䅯朷䅯䅁䅯兣䅑䅁䅅䅁䉁䅁䅁兂䅁䅁䅁䰸睐䅑杷允䅁䅁䅑䅁䑁䅁䅷䅁䭁䝁䵁䅁䭁佁䬴䅁䭁䡁䕯䅁䉁䅁䅁允䅁䅁䅕䅁䅁䅁潁啫䵁䅉䅅䅁䕁䅁䅁睁䵁䅁䅁权剃睃䅁权灄权䅁权㙂䅂䅁允䅁䅁䅅䅁䙁䅁䅁䅁䅁昳䅊䍄䉁䅁䅁䅂䅁䅁䅍䅄䅁䅁䅯睨䅷䅁䅯朷䅯䅁䅯兢䅑䅁䅅䅁䉁䅁䅁兂䅁䅁䅁䑍愴兑杷允䅁䅁䅑䅁䑁䅁䅷䅁䭁䥁䵣䅁䭁佁䬴䅁䭁䝁䔸䅁䉁䅁䅁允䅁䅁䅕䅁䅁䝁硁䕈䵅䅉䅅䅁䕁䅁䅁睁䵁䅁䅁权䡃䅄䅁权畄权䅁权㙂䅂䅁允䅁䅁䅅䅁䙁䅁䅁䅁啄剑䉬䍄䉁䅁䅁䅂䅁䅁䅍䅄䅁䅁䅯睨䅷䅁䅯朷䅯䅁䅯全䅑䅁䅅䅁䉁䅁䅁兂䅁䅁䅁䠯夸兑杷允䅁䅁䅑䅁䑁䅁䅷䅁䭁䩁䴸䅁䭁佁䬴䅁䭁䡁䕅䅁䉁䅁䅁允䅁䅁䅕䅁䅁䝁瑂欶䵁䅉䅅䅁䕁䅁䅁睁䵁䅁䅁权晃䅄䅁权畄权䅁权䑃䅂䅁允䅁䅁䅅䅁䙁䅁䅁䅁䅂敫䅆䍄䉁䅁䅁䅂䅁䅁䅍䅄䅁䅁䅯睹䅳䅁䅯朷䅯䅁䅯䅣䅑䅁䅅䅁䉁䅁䅁兂䅁䅁䅁乧剉兑杷允䅁䅁䅑䅁䑁䅁䅷䅁䭁䵁䱳䅁䭁佁䬴䅁䭁䡁䕅䅁䉁䅁䅁允䅁䅁䅕䅁䅁䅁桄挶䵁䅉䅅䅁䕁䅁䅁睁䵁䅁䅁权穂睃䅁权畄权䅁权瑂䅂䅁允䅁䅁䅅䅁䙁䅁䅁䅁䅃⽊䅎䍄䉁䅁䅁䅂䅁䅁䅍䅄䅁䅁䅯督䅳䅁䅯朷䅯䅁䅯兣䅑䅁䅅䅁䉁䅁䅁兂䅁䅁䅁䍑祄䅑杷允䅁䅁䅑䅁䑁䅁䅷䅁䭁䡁䱍䅁䭁佁䬴䅁䭁䥁䕕䅁䉁䅁䅁允䅁䅁䅕䅁䅁䍁杄䔷䵁䅉䅅䅁䕁䅁䅁睁䵁䅁䅁权穂睃䅁权畄权䅁权䑃䅂䅁允䅁䅁䅅䅁䙁䅁䅁䅁䅁㥖䄵䍄䉁䅁䅁䅂䅁䅁䅍䅄䅁䅁䅯兤䅷䅁䅯朷䅯䅁䅯睢䅑䅁䅅䅁䉁䅁䅁兂䅁䅁䅁䑯栳䅑杷允䅁䅁䅑䅁䑁䅁䅷䅁䭁䡁䵕䅁䭁佁䬴䅁䭁䡁䕁䅁䉁䅁䅁允䅁䅁䅕䅁䅁䥁敂ぺ䵁䅉䅅䅁䕁䅁䅁睁䵁䅁䅁权硁䅄䅁权畄权䅁权瑂䅂䅁允䅁䅁䅅䅁䙁䅁䅁䅁睁癃䅂䍄䉁䅁䅁䅂䅁䅁䅍䅄䅁䅁䅯杍䅷䅁䅯朷䅯䅁䅯兢䅑䅁䅅䅁䉁䅁䅁兂䅁䅁䅁䑯煄䅑杷允䅁䅁䅑䅁䑁䅁䅷䅁䭁䑁䴴䅁䭁佁䬴䅁䭁佁䭷䅁䉁䅁䅁允䅁䅁䅯睒䅁䅁杷允䅁䅁䅑䅁䑁䅁䅷䅁䭁䑁䵅䅁䭁佁䬴䅁䭁䝁䔸䅁䉁䅁䅁允䅁䅁䅕䅁䅁䅁晁挱䵁䅉䅅䅁䕁䅁䅁睁䵁䅁䅁权祁䅄䅁权畄权䅁权療䅂䅁允䅁䅁䅅䅁䙁䅁䅁䅁奁眳䉰䍄䉁䅁䅁䅂䅁䅁䅍䅄䅁䅁䅯䅍䅷䅁䅯朷䅯䅁䅯来䅑䅁䅅䅁䉁䅁䅁兂䅁䅁䅁乣䉍兑杷允䅁䅁䅑䅁䑁䅁䅷䅁䭁䑁䵉䅁䭁佁䬴䅁䭁䡁䕯䅁䉁䅁䅁允䅁䅁䅕䅁䅁䭁允䕁䵅䅉䅅䅁䕁䅁䅁睁䵁䅁䅁权祁䅄䅁权畄权䅁权睂䅂䅁允䅁䅁䅅䅁䙁䅁䅁䅁䅂⽢䅖䍄䉁䅁䅁䅂䅁䅁䅍䅄䅁䅁䅯免䅷䅁䅯朷䅯䅁䅯兣䅑䅁䅅䅁䉁䅁䅁兂䅁䅁䅁䕉䅅兑杷允䅁䅁䅑䅁䑁䅁䅷䅁䭁䑁䵉䅁䭁佁䬴䅁䭁䡁䕅䅁䉁䅁䅁允䅁䅁䅕䅁䅁䅁煃㡰䵁䅉䅅䅁䕁䅁䅁睁䵁䅁䅁权硁䅄䅁权畄权䅁权䙃䅂䅁允䅁䅁䅅䅁䙁䅁䅁䅁䅁摧䄵䍄䉁䅁䅁䅂䅁䅁䅍䅄䅁䅁䅯䅍䅷䅁䅯朷䅯䅁䅯兦䅑䅁䅅䅁䉁䅁䅁兂䅁䅁䅁䵧唳䅷杷允䅁䅁䅑䅁䑁䅁䅷䅁䭁䑁䵅䅁䭁佁䬴䅁䭁䡁䔰䅁䉁䅁䅁允䅁䅁䅕䅁䅁佁內䕁䵅䅉䅅䅁䕁䅁䅁睁䵁䅁䅁权灂睃䅁权畄权䅁权療䅂䅁允䅁䅁䅅䅁䙁䅁䅁䅁䅃獓䄷䍄䉁䅁䅁䅂䅁䅁䅍䅄䅁䅁䅯条䅳䅁䅯朷䅯䅁䅯睢䅑䅁䅅䅁䉁䅁䅁兂䅁䅁䅁佷儷䅑杷允䅁䅁䅑䅁䑁䅁䅷䅁䭁佁乫䅁䭁佁䭫䅁䭁䥁䕍䅁䉁䅁䅁允䅁䅁䅕䅁䅁䅁汃唵䵁䅉䅅䅁䕁䅁䅁睁䵁䅁䅁权呂睃䅁权畄权䅁权䑃䅂䅁允䅁䅁䅅䅁䙁䅁䅁䅁䅁䅑䈹䍄䉁䅁䅁䅂䅁䅁䅍䅄䅁䅁䅯兡䅳䅁䅯朷䅯䅁䅯睧䅑䅁䅅䅁䉁䅁䅁兂䅁䅁䅁䅧䑔䅑杷允䅁䅁䅑䅁䑁䅁䅷䅁䭁䝁䱯䅁䭁佁䬴䅁䭁䥁䕍䅁䉁䅁䅁允䅁䅁䅕䅁䅁䝁䕁䕁䵅䅉䅅䅁䕁䅁䅁睁䵁䅁䅁权䅁睃䅁权畄权䅁权獄权䅁允䅁䅁䅅䅁䙁䅁䅁䅁䅄佄䅴䍄䉁䅁䅁䅂䅁䅁䅍䅄䅁䅁䅯睁䅳䅁䅯朷䅯䅁䅯䄷䅯䅁䅅䅁䉁䅁䅁兂䅁䅁䅁佁噌䅑杷允䅁䅁䅑䅁䑁䅁䅷䅁䭁偁䬸䅁䭁佁䬴䅁䭁䝁䔸䅁䉁䅁䅁允䅁䅁䅕䅁䅁䥁䝃啸䵁䅉䅅䅁䕁䅁䅁睁䵁䅁䅁权䅁睃䅁权畄权䅁权療䅂䅁允䅁䅁䅅䅁䙁䅁䅁䅁䅃㡫䅈䍄䉁䅁䅁䅂䅁䅁䅍䅄䅁䅁䅯眯䅯䅁䅯朷䅯䅁䅯全䅑䅁䅅䅁䉁䅁䅁兂䅁䅁䅁偧䬯䅑杷允䅁䅁䅑䅁䑁䅁䅷䅁䭁䅁䱁䅁䭁佁䬴䅁䭁䥁䕕䅁䉁䅁䅁允䅁䅁䅕䅁䅁䍁十欸䵁䅉䅅䅁䕁䅁䅁睁䵁䅁䅁权祄允䅁权剁䅁䅁权䕁杁䅁允䅁䅁䅅䅁佁䉁䅑䅁穁䑁䅫䅏ぁ䑁䅁䅍睁䑁䅁䅍䅁䅁杷允䅁䅁䅑䅁䑁䅁䅷䅁䭁䅁䱍䅁䭁佁䬴䅁䭁䥁䕕䅁䉁䅁䅁允䅁䅁䅕䅁䅁䡁扄欸䵁䅉䅅䅁䕁䅁䅁睁䵁䅁䅁权⽄权䅁权畄权䅁权䑃䅂䅁允䅁䅁䅅䅁䙁䅁䅁䅁䅂摨䅶䍄䉁䅁䅁䅂䅁䅁䅍䅄䅁䅁䅯杂䅷䅁䅯朷䅯䅁䅯䄷䅯䅁䅅䅁䉁䅁䅁兂䅁䅁䅁䭑噮䅑杷允䅁䅁䅑䅁䑁䅁䅷䅁䭁䅁䵙䅁䭁佁䬴䅁䭁䡁䕯䅁䉁䅁䅁允䅁䅁䅕䅁䅁䝁捪䕁䵅䅉䅅䅁䕁䅁䅁睁䵁䅁䅁权䝁䅄䅁权畄权䅁权硂䅂䅁允䅁䅁䅅䅁䙁䅁䅁䅁䥄兖䉨䍄䉁䅁䅁䅂䅁䅁䅍䅄䅁䅁䅯杣䅷䅁䅯朷䅯䅁䅯兢䅑䅁䅅䅁䉁䅁䅁权䡂䅁䅁䍄䉁䅁䅁䅂䅁䅁䅍䅄䅁䅁䅯䅔䅅䅁䅯朶䅯䅁䅯全䅑䅁䅅䅁䉁䅁䅁杄䵁䅁䅁䅍畁䑁䅑杍㉁䅁䅁䍄䉁䅁䅁䅂䅁䅁䅍䅄䅁䅁䅯杣䅷䅁䅯朷䅯䅁䅯睢䅑䅁䅅䅁䉁䅁䅁兂䅁䅁䅁䕁癃䅷杷允䅁䅁䅑䅁䑁䅁䅷䅁䭁䡁䵉䅁䭁佁䬴䅁䭁䡁䕯䅁䉁䅁䅁允䅁䅁䅕䅁䅁䅁奂べ䵁䅉䅅䅁䕁䅁䅁睁䵁䅁䅁权祂䅄䅁权畄权䅁权䑃䅂䅁允䅁䅁䅅䅁䙁䅁䅁䅁䅁乣䅤䍄䉁䅁䅁䅂䅁䅁䅍䅄䅁䅁䅯杣䅷䅁䅯朷䅯䅁䅯兦䅑䅁䅅䅁䉁䅁䅁兂䅁䅁䅁䵧祺䅑杷允䅁䅁䅑䅁䑁䅁䅷䅁䭁䙁䱣䅁䭁佁䬴䅁䭁䝁䔸䅁䉁䅁䅁允䅁䅁䅕䅁䅁偁噃㠫䵁䅉䅅䅁䕁䅁䅁睁䵁䅁䅁权敁睃䅁权畄权䅁权瑂䅂䅁允䅁䅁䅅䅁䭁䕁䅣䅁䵁䅉䅅䅁䕁䅁䅁睁䵁䅁䅁权敁睃䅁权畄权䅁权㙂䅂䅁允䅁䅁䅅䅁䙁䅁䅁䅁䅂甸䅸䍄䉁䅁䅁䅂䅁䅁䅍䅄䅁䅁䅯典䅳䅁䅯儶䅯䅁䅯兣䅑䅁䅅䅁䉁䅁䅁兂䅁䅁䅁䕑奐䅑杷允䅁䅁䅑䅁䑁䅁䅷䅁䭁䱁䵑䅁䭁佁䭫䅁䭁䡁䕁䅁䉁䅁䅁允䅁䅁䅕䅁䅁佁啃欷䵁䅉䅅䅁䕁䅁䅁睁䵁䅁䅁权敁睃䅁权畄权䅁权睂䅂䅁允䅁䅁䅅䅁䙁䅁䅁䅁䅂⭶䅰䍄䉁䅁䅁䅂䅁䅁䅍䅄䅁䅁䅯杧䅳䅁䅯儶䅯䅁䅯全䅑䅁䅅䅁䉁䅁䅁兂䅁䅁䅁䙫㍐䅑杷允䅁䅁䅑䅁䑁䅁䅷䅁䭁偁䭫䅁䭁佁䬴䅁䭁䥁䕍䅁䉁䅁䅁允䅁䅁䅕䅁䅁䅁煂䔶䵁䅉䅅䅁䕁䅁䅁睁䵁䅁䅁权敁睃䅁权畄权䅁权䙃䅂䅁允䅁䅁䅅䅁䙁䅁䅁䅁杂敓䅬䍄䉁䅁䅁䅂䅁䅁䅍䅄䅁䅁䅯杕䅷䅁䅯儶䅯䅁䅯睢䅑䅁䅅䅁䉁䅁䅁兂䅁䅁䅁䩧儳䅑杷允䅁䅁䅑䅁䑁䅁䅷䅁䭁䉁䰴䅁䭁佁䬴䅁䭁䥁䕍䅁䉁䅁䅁允䅁䅁䅕䅁䅁佁䥃欵䵁䅉䅅䅁䕁䅁䅁睁䵁䅁䅁权偁睃䅁权畄权䅁权療䅂䅁允䅁䅁䅅䅁䙁䅁䅁䅁䅃睨䉆䍄䉁䅁䅁䅂䅁䅁䅍䅄䅁䅁䅯睄䅳䅁䅯朷䅯䅁䅯睧䅑䅁䅅䅁䉁䅁䅁兂䅁䅁䅁䑁䅙兑杷允䅁䅁䅑䅁䑁䅁䅷䅁䭁䑁乙䅁䭁佁䭫䅁䭁䥁䕕䅁䉁䅁䅁允䅁䅁䅕䅁䅁䥁硂䔹䵁䅉䅅䅁䕁䅁䅁睁䵁䅁䅁权㕁睃䅁权畄权䅁权瑂䅂䅁允䅁䅁䅅䅁䙁䅁䅁䅁䅁偩䅎䍄䉁䅁䅁䅂䅁䅁䅍䅄䅁䅁䅯八䅳䅁䅯朷䅯䅁䅯兦䅑䅁䅅䅁䉁䅁䅁兂䅁䅁䅁䅁䅺䅷杷允䅁䅁䅑䅁䑁䅁䅷䅁䭁䙁䵁䅁䭁佁䬴䅁䭁䝁䔰䅁䉁䅁䅁允䅁䅁䅕䅁䅁䥁䅃〷䵁䅉䅅䅁䕁䅁䅁睁䵁䅁䅁权兂䅄䅁权畄权䅁权㙂䅂䅁允䅁䅁䅅䅁䙁䅁䅁䅁䅁义䅨䍄䉁䅁䅁䅂䅁䅁䅍䅄䅁䅁䅯䅕䅷䅁䅯朷䅯䅁䅯䅣䅑䅁䅅䅁䉁䅁䅁兂䅁䅁䅁䙙洷䅑杷允䅁䅁䅑䅁䑁䅁䅷䅁䭁䅁䱙䅁䭁佁䬴䅁䭁佁䭷䅁䉁䅁䅁允䅁䅁䅯睒䅁䅁杷允䅁䅁䅑䅁䑁䅁䅷䅁䭁䅁䱙䅁䭁佁䬴䅁䭁䡁䕁䅁䉁䅁䅁允䅁䅁䅕䅁䅁䭁流唵䵁䅉䅅䅁䕁䅁䅁睁䵁䅁䅁权橄䅄䅁权畄权䅁权硂䅂䅁允䅁䅁䅅䅁䙁䅁䅁䅁杄甹䅶䍄䉁䅁䅁䅂䅁䅁䅍䅄䅁䅁䅯䉔䅁䅁䅯充䅁䅁䅯兂䅁䅁䅅䅁䉁䅁䅁杄啁䅁䅁睍㕁䑁䅉兏ぁ䑁䅧䅍睁䑁䅁䅁䵁䅉䅅䅁䕁䅁䅁睁䵁䅁䅁权婃䅄䅁权畄权䅁权獄权䅁允䅁䅁䅅䅁䙁䅁䅁䅁䅂⽨䅸䍄䉁䅁䅁䅂䅁䅁䅍䅄䅁䅁䅯儰䅳䅁䅯朷䅯䅁䅯来䅑䅁䅅䅁䉁䅁䅁兂䅁䅁䅁䬸ㄷ䅑杷允䅁䅁䅑䅁䑁䅁䅷䅁䭁䩁䵫䅁䭁佁䬴䅁䭁䡁䕁䅁䉁䅁䅁允䅁䅁䅕䅁䅁䅁汁欰䵁䅉䅅䅁䕁䅁䅁睁䵁䅁䅁权婃䅄䅁权畄权䅁权硂䅂䅁允䅁䅁䅅䅁䙁䅁䅁䅁奄䄯䉬䍄䉁䅁䅁䅂䅁䅁䅍䅄䅁䅁䅯朱䅷䅁䅯朷䅯䅁䅯䄷䅯䅁䅅䅁䉁䅁䅁兂䅁䅁䅁䅁捃䅷杷允䅁䅁䅑䅁䑁䅁䅷䅁䭁乁䵙䅁䭁佁䬴䅁䭁䡁䕯䅁䉁䅁䅁允䅁䅁䅕䅁䅁䅁䅂䵰䵁䅉䅅䅁䕁䅁䅁睁䵁䅁䅁权坄䅄䅁权畄权䅁权睂䅂䅁允䅁䅁䅅䅁䙁䅁䅁䅁䅁牕䄱䍄䉁䅁䅁䅂䅁䅁䅍䅄䅁䅁䅯朱䅷䅁䅯朷䅯䅁䅯兣䅑䅁䅅䅁䉁䅁䅁兂䅁䅁䅁偁甶䅑杷允䅁䅁䅑䅁䑁䅁䅷䅁䭁偁䭑䅁䭁佁䬴䅁䭁䡁䕯䅁䉁䅁䅁允䅁䅁䅕䅁䅁䱁䱂䔫䵁䅉䅅䅁䕁䅁䅁睁䵁䅁䅁权⭃睃䅁权畄权䅁权硂䅂䅁允䅁䅁䅅䅁䙁䅁䅁䅁允⽪䅘䍄䉁䅁䅁䅂䅁䅁䅍䅄䅁䅁䅯眳䅳䅁䅯朷䅯䅁䅯兢䅑䅁䅅䅁䉁䅁䅁兂䅁䅁䅁䙁捪䅑杷允䅁䅁䅑䅁䑁䅁䅷䅁䭁䱁䅧䅁䭁䅁䅑䅁䭁䅁䅕䅁䉁䅁䅁允䅁䅁䅕䅁䅁䱁硦さ䵅䅉䅅䅁䕁䅁䅁睁䵁䅁䅁权穂允䅁权䕁䅁䅁权䕁杁䅁允䅁䅁䅅䅁䙁䅁䅁䅁䙃㉍䉰䍄䉁䅁䅁䅂䅁䅁䅍䅄䅁䅁䅯眳䅳䅁䅯朷䅯䅁䅯睢䅑䅁䅅䅁䉁䅁䅁兂䅁䅁䅁䕑瑦䅑杷允䅁䅁䅑䅁䑁䅁䅷䅁䭁乁䰸䅁䭁佁䬴䅁䭁䡁䕅䅁䉁䅁䅁允䅁䅁䅕䅁䅁䅁佂〱䵁䅉䅅䅁䕁䅁䅁睁䵁䅁䅁权敄睃䅁权畄权䅁权㥂䅂䅁允䅁䅁䅅䅁䙁䅁䅁䅁睃瘷䅖䍄䉁䅁䅁䅂䅁䅁䅍䅄䅁䅁䅯杲䅳䅁䅯儶䅯䅁䅯䅣䅑䅁䅅䅁䉁䅁䅁兂䅁䅁䅁偯桲䅑杷允䅁䅁䅑䅁䑁䅁䅷䅁䭁乁䰸䅁䭁佁䬴䅁䭁䡁䔰䅁䉁䅁䅁允䅁䅁䅕䅁䅁䵁㍃〴䵁䅉䅅䅁䕁䅁䅁睁䵁䅁䅁权䅄睃䅁权畄权䅁权㙂䅂䅁允䅁䅁䅅䅁䙁䅁䅁䅁䅃摁䅆䍄䉁䅁䅁䅂䅁䅁䅍䅄䅁䅁䅯䅷䅳䅁䅯朷䅯䅁䅯䅣䅑䅁䅅䅁䉁䅁䅁兂䅁䅁䅁乑剦䅑杷允䅁䅁䅑䅁䑁䅁䅷䅁䭁䵁䱁䅁䭁佁䬴䅁䭁䡁䔰䅁䉁䅁䅁允䅁䅁䅕䅁䅁䅁獄䔱䵁䅉䅅䅁䕁䅁䅁睁䵁䅁䅁权獃兄䅁权畄权䅁权瑂䅂䅁允䅁䅁䅅䅁䙁䅁䅁䅁䅃摒䄵䍄䉁䅁䅁䅂䅁䅁䅍䅄䅁䅁䅯䅪䅅䅁䅯充䅁䅁䅯䅂䅉䅁䅅䅁䉁䅁䅁杄啁䅁䅁李穁䑁䅍䅍㕁䑁䅉䅏㉁䑁䅕䅁䵁䅉䅅䅁䕁䅁䅁睁䵁䅁䅁权獃兄䅁权畄权䅁权睂䅂䅁允䅁䅁䅅䅁䙁䅁䅁䅁杂晓䅊䍄䉁䅁䅁䅂䅁䅁䅍䅄䅁䅁䅯䅥䅷䅁䅯朷䅯䅁䅯兣䅑䅁䅅䅁䉁䅁䅁兂䅁䅁䅁䩯楐䅑杷允䅁䅁䅑䅁䑁䅁䅷䅁䭁䭁乷䅁䭁佁䬴䅁䭁䥁䕕䅁䉁䅁䅁允䅁䅁䅕䅁䅁䭁湁䔵䵁䅉䅅䅁䕁䅁䅁睁䵁䅁䅁权硃允䅁权剁䅁䅁权䕁杁䅁允䅁䅁䅅䅁佁䉁䅙䅁硁䑁䅍兎ぁ䑁䅫䅍睁䑁䅁䅍睁䅁䅁䍄䉁䅁䅁䅂䅁䅁䅍䅄䅁䅁䅯䅲䄰䅁䅯朷䅯䅁䅯睧䅑䅁䅅䅁䉁䅁䅁兂䅁䅁䅁䵷啮䅑杷允䅁䅁䅑䅁䑁䅁䅷䅁䭁䭁䱙䅁䭁佁䬴䅁䭁䡁䕁䅁䉁䅁䅁允䅁䅁䅕䅁䅁䕁䙁〶䵁䅉䅅䅁䕁䅁䅁睁䵁䅁䅁权䥃䅄䅁权畄权䅁权硂䅂䅁允䅁䅁䅅䅁䙁䅁䅁䅁䅂㥈䄵䍄䉁䅁䅁䅂䅁䅁䅍䅄䅁䅁䅯䅙䅳䅁䅯朷䅯䅁䅯䄷䅯䅁䅅䅁䉁䅁䅁兂䅁䅁䅁䝯䍁兑杷允䅁䅁䅑䅁䑁䅁䅷䅁䭁䝁䱁䅁䭁佁䬴䅁䭁䡁䕁䅁䉁䅁䅁允䅁䅁䅕䅁䅁䭁㝃い䵅䅉䅅䅁䕁䅁䅁睁䵁䅁䅁权ㅁ睃䅁权畄权䅁权㙂䅂䅁允䅁䅁䅅䅁䙁䅁䅁䅁㑁睕䉂䍄䉁䅁䅁䅂䅁䅁䅍䅄䅁䅁䅯兎䅳䅁䅯朷䅯䅁䅯睧䅑䅁䅅䅁䉁䅁䅁兂䅁䅁䅁䕙の䅑杷允䅁䅁䅑䅁䑁䅁䅷䅁䭁䅁䵳䅁䭁佁䬴䅁䭁䝁䔸䅁䉁䅁䅁允䅁䅁䅕䅁䅁䕁潃〹䵁䅉䅅䅁䕁䅁䅁睁䵁䅁䅁权歂䅄䅁权畄权䅁权瑂䅂䅁允䅁䅁䅅䅁䙁䅁䅁䅁歂桕䉖䍄䉁䅁䅁䅂䅁䅁䅍䅄䅁䅁䅯睃䅷䅁䅯朷䅯䅁䅯来䅑䅁䅅䅁䉁䅁䅁兂䅁䅁䅁䑳砯䅑杷允䅁䅁䅑䅁䑁䅁䅷䅁䭁䅁䵳䅁䭁佁䬴䅁䭁䥁䕍䅁䉁䅁䅁允䅁䅁䅕䅁䅁䥁呄唳䵁䅉䅅䅁䕁䅁䅁睁䵁䅁䅁权䙂睃䅁权畄权䅁权睂䅂䅁允䅁䅁䅅䅁䙁䅁䅁䅁䅂⽰䅎䍄䉁䅁䅁䅂䅁䅁䅍䅄䅁䅁䅯兒䅳䅁䅯朷䅯䅁䅯兣䅑䅁䅅䅁䉁䅁䅁兂䅁䅁䅁䙁甯䅑杷允䅁䅁䅑䅁䑁䅁䅷䅁䭁䥁䵅䅁䭁佁䬴䅁䭁佁䭷䅁䉁䅁䅁允䅁䅁䅕䅁䅁䅁摁䵁䵅䅉䅅䅁䕁䅁䅁睁䵁䅁䅁权䉃䅄䅁权畄权䅁权㙂䅂䅁允䅁䅁䅅䅁䙁䅁䅁䅁䅁⼸䅢䍄䉁䅁䅁䅂䅁䅁䅍䅄䅁䅁䅯睺䄰䅁䅯儶䅯䅁䅯睢䅑䅁䅅䅁䉁䅁䅁兂䅁䅁䅁䥁呪䅑杷允䅁䅁䅑䅁䑁䅁䅷䅁䭁䙁䵙䅁䭁佁䬴䅁䭁佁䭷䅁䉁䅁䅁允䅁䅁䅕䅁䅁䅁䅄歗䵁䅉䅅䅁䕁䅁䅁睁䵁䅁䅁权坂䅄䅁权畄权䅁权睂䅂䅁允䅁䅁䅅䅁䙁䅁䅁䅁䅄畳䅚䍄䉁䅁䅁䅂䅁䅁䅍䅄䅁䅁䅯杰䅳䅁䅯朷䅯䅁䅯兦䅑䅁䅅䅁䉁䅁䅁兂䅁䅁䅁䑷敶䅷杷允䅁䅁䅑䅁䑁䅁䅷䅁䭁䙁䵙䅁䭁佁䬴䅁䭁䡁䕅䅁䉁䅁䅁允䅁䅁䅕䅁䅁䅁奂啺䵁䅉䅅䅁䕁䅁䅁睁䵁䅁䅁权坂䅄䅁权畄权䅁权䑃䅂䅁允䅁䅁䅅䅁䙁䅁䅁䅁䅃㥷䅰䍄䉁䅁䅁䅂䅁䅁䅍䅄䅁䅁䅯杖䅷䅁䅯朷䅯䅁䅯兦䅑䅁䅅䅁䉁䅁䅁兂䅁䅁䅁䡧䨯䅑杷允䅁䅁䅑䅁䑁䅁䅷䅁䭁䍁䵫䅁䭁佁䬴䅁䭁佁䭷䅁䉁䅁䅁允䅁䅁䅕䅁䅁䭁䝄䔫䵁䅉䅅䅁䕁䅁䅁睁䵁䅁䅁权灁䅄䅁权畄权䅁权瑂䅂䅁允䅁䅁䅅䅁䙁䅁䅁䅁权偆䅚䍄䉁䅁䅁䅂䅁䅁䅍䅄䅁䅁䅯杗䄰䅁䅯朷䅯䅁䅯来䅑䅁䅅䅁䉁䅁䅁兂䅁䅁䅁䉧娳䅑杷允䅁䅁䅑䅁䑁䅁䅷䅁䭁䍁偑䅁䭁佁䭙䅁䭁䝁䔰䅁䉁䅁䅁允䅁䅁䄴权䅁䑁䅑杌ぁ䑁䅉䅁䵁䅉䅅䅁䕁䅁䅁睁䵁䅁䅁权灁䅄䅁权畄权䅁权睂䅂䅁允䅁䅁䅅䅁䙁䅁䅁䅁䅄癯䅤䍄䉁䅁䅁䅂䅁䅁䅍䅄䅁䅁䅯克䅷䅁䅯朷䅯䅁䅯睧䅑䅁䅅䅁䉁䅁䅁兂䅁䅁䅁䝧䉺䅷杷允䅁䅁䅑䅁䑁䅁䅷䅁䭁䉁䴸䅁䭁佁䬴䅁䭁䝁䔰䅁䉁䅁䅁允䅁䅁䅕䅁䅁䝁杁〶䵁䅉䅅䅁䕁䅁䅁睁䵁䅁䅁权敁䅄䅁权畄权䅁权㙂䅂䅁允䅁䅁䅅䅁䙁䅁䅁䅁权晌䅺䍄䉁䅁䅁䅂䅁䅁䅍䅄䅁䅁䅯睈䅷䅁䅯朷䅯䅁䅯来䅑䅁䅅䅁䉁䅁䅁兂䅁䅁䅁䅧卦䅷杷允䅁䅁䅑䅁䑁䅁䅷䅁䭁䉁䴴䅁䭁佁䬴䅁䭁䡁䕁䅁䉁䅁䅁允䅁䅁䅕䅁䅁䩁乃猹䵁䅉䅅䅁䕁䅁䅁睁䵁䅁䅁权敁䅄䅁权畄权䅁权䙃䅂䅁允䅁䅁䅅䅁䙁䅁䅁䅁䅃摕䅮䍄䉁䅁䅁䅂䅁䅁䅍䅄䅁䅁䅯睈䅷䅁䅯朷䅯䅁䅯全䅑䅁䅅䅁䉁䅁䅁兂䅁䅁䅁䕁䡔䅷杷允䅁䅁䅑䅁䑁䅁䅷䅁䭁偁䭯䅁䭁佁䬴䅁䭁佁䭷䅁䉁䅁䅁允䅁䅁䅕䅁䅁䩁䙂ぁ䵅䅉䅅䅁䕁䅁䅁睁䵁䅁䅁权䍁䅄䅁权畄权䅁权療䅂䅁允䅁䅁䅅䅁䙁䅁䅁䅁䅁䱯䅔䍄䉁䅁䅁䅂䅁䅁䅍䅄䅁䅁䅯杣䄰䅁䅯儶䅯䅁䅯睢䅑䅁䅅䅁䉁䅁䅁兂䅁䅁䅁䱧术䅑杷允䅁䅁䅑䅁䑁䅁䅷䅁䭁偁䭯䅁䭁佁䬴䅁䭁䝁䔸䅁䉁䅁䅁允䅁䅁䅕䅁䅁䱁䡃〫䵁䅉䅅䅁䕁䅁䅁睁䵁䅁䅁权㙄权䅁权畄权䅁权㙂䅂䅁允䅁䅁䅅䅁䙁䅁䅁䅁䅄癨䅊䍄䉁䅁䅁䅂䅁䅁䅍䅄䅁䅁䅯䅥䅁䅁䅯眵䅯䅁䅯兢䅑䅁䅅䅁䉁䅁䅁兂䉄煹䙆癴啍䅑杷允䅁䅁䅑䅁䑁䅁䅷䅁䭁偁䭯䅁䭁佁䬴䅁䭁䥁䕕䅁䉁䅁䅁允䅁䅁䅕䅁䅁䉁ㅂ〸䵁䅉䅅䅁䕁䅁䅁睁䵁䅁䅁权敃䅄䅁权畄权䅁权㥂䅂䅁允䅁䅁䅅䅁䙁䅁䅁䅁䅁䱰䅒䍄䉁䅁䅁䅂䅁䅁䅍䅄䅁䅁䅯末䅯䅁䅯朷䅯䅁䅯兦䅑䅁䅅䅁䉁䅁䅁兂䅁䅁䅁䥧㥢䅑杷允䅁䅁䅑䅁䑁䅁䅷䅁䭁䥁䵯䅁䭁佁䭫䅁䭁䡁䕯䅁䉁䅁䅁允䅁䅁䅕䅁䅁䭁ㅂ䴹䵁䅉䅅䅁䕁䅁䅁睁䵁䅁䅁权㕄权䅁权畄权䅁权㙂䅂䅁允䅁䅁䅅䅁䙁䅁䅁䅁䅁儲䉌䍄䉁䅁䅁䅂䅁䅁䅍䅄䅁䅁䅯权䅳䅁䅯朷䅯䅁䅯来䅑䅁䅅䅁䉁䅁䅁兂䅁䅁䅁䙁獌䅑杷允䅁䅁䅑䅁䑁䅁䅷䅁䭁乁䱁䅁䭁佁䬴䅁䭁䡁䕯䅁䉁䅁䅁允䅁䅁䅕䅁䅁佁摄唶䵁䅉䅅䅁䕁䅁䅁睁䵁䅁䅁权䭁睃䅁权畄权䅁权䙃䅂䅁允䅁䅁䅅䅁䙁䅁䅁䅁䅃杵䉘䍄䉁䅁䅁䅂䅁䅁䅍䅄䅁䅁䅯睃䅳䅁䅯朷䅯䅁䅯兢䅑䅁䅅䅁䉁䅁䅁兂䅁䅁䅁乁栯䅑杷允䅁䅁䅑䅁䑁䅁䅷䅁䭁䥁䅯䅁䭁䅁䅑䅁䭁䅁䍑䅁䉁䅁䅁允䅁䅁䅕䅁䅁䩁㉡䕢䵅䅉䅅䅁䕁䅁䅁睁䵁䅁䅁权䱁睃䅁权畄权䅁权㙂䅂䅁允䅁䅁䅅䅁䙁䅁䅁䅁䅁獓䅖䍄䉁䅁䅁䅂䅁䅁䅍䅄䅁䅁䅯䅐䅁䅁䅯允䅉䅁䅯兂䅉䅁䅅䅁䉁䅁䅁权䡂䅁䅁䍄䉁䅁䅁䅂䅁䅁䅍䅄䅁䅁䅯䅊䄸䅁䅯朶䅯䅁䅯兦䅑䅁䅅䅁䉁䅁䅁杄䵁䅁䅁䅍畁䑁䅕睍硁䅁䅁䍄䉁䅁䅁䅂䅁䅁䅍䅄䅁䅁䅯睃䅳䅁䅯朷䅯䅁䅯兣䅑䅁䅅䅁䉁䅁䅁兂䅁䅁䅁䵁浈䅑杷允䅁䅁䅑䅁䑁䅁䅷䅁䭁䱁䘸䅁䭁佁䭣䅁䭁䡁䕁䅁䉁䅁䅁允䅁䅁䅕渫焵䡶呓啄䵁䅉䅅䅁䕁䅁䅁睁䵁䅁䅁权噂䅄䅁权灄权䅁权㙂䅂䅁允䅁䅁䅅䅁䙁䅁䅁䅁䅃䵥䄹䍄䉁䅁䅁䅂䅁䅁䅍䅄䅁䅁䅯睹䅷䅁䅯朷䅯䅁䅯䄷䅯䅁䅅䅁䉁䅁䅁兂䅁䅁䅁䑷兺䅑杷允䅁䅁䅑䅁䑁䅁䅷䅁䭁䡁䅍䅁䭁䅁䍅䅁䭁䅁䍕䅁䉁䅁䅁允䅁䅁䅕汅浲㝘㌹〫䵁䅉䅅䅁䕁䅁䅁睁䵁䅁䅁权㍄权䅁权灄权䅁权瑂䅂䅁允䅁䅁䅅䅁䙁䅁䅁䅁䅁䵓䅤䍄䉁䅁䅁䅂䅁䅁䅍䅄䅁䅁䅯䅄䅷䅁䅯儶䅯䅁䅯兣䅑䅁䅅䅁䉁䅁䅁兂䅁䅁䅁䝁楔䅷杷允䅁䅁䅑䅁䑁䅁䅷䅁䭁䵁䵳䅁䭁佁䬴䅁䭁䡁䕁䅁䉁䅁䅁允䅁䅁䅕䅁䅁䅁婂ぴ䵁䅉䅅䅁䕁䅁䅁睁䵁䅁䅁权䱄䅄䅁权畄权䅁权䑃䅂䅁允䅁䅁䅅䅁䙁䅁䅁䅁䅃瑍䅬䍄䉁䅁䅁䅂䅁䅁䅍䅄䅁䅁䅯睹䅷䅁䅯朷䅯䅁䅯兦䅑䅁䅅䅁䉁䅁䅁兂䅁䅁䅁䍁⭩䅑杷允䅁䅁䅑䅁䑁䅁䅷䅁䭁䉁乷䅁䭁佁䬴䅁䭁䡁䔰䅁䉁䅁䅁允䅁䅁䅕䅁䅁佁摃欶䵁䅉䅅䅁䕁䅁䅁睁䵁䅁䅁权噃睃䅁权畄权䅁权睂䅂䅁允䅁䅁䅅䅁䙁䅁䅁䅁䅁⽈䅪䍄䉁䅁䅁䅂䅁䅁䅍䅄䅁䅁䅯睫䅁䅁䅯允䅉䅁䅯睁䅉䅁䅅䅁䉁䅁䅁兂䵁噳摗奄扪䅑杷允䅁䅁䅑䅁䑁䅁䅷䅁䭁䩁䱕䅁䭁佁䬴䅁䭁䥁䕕䅁䉁䅁䅁允䅁䅁䅕䅁䅁䥁桄㠫䵁䅉䅅䅁䕁䅁䅁睁䵁䅁䅁权坃䅄䅁权畄权䅁权療䅂䅁允䅁䅁䅅䅁䙁䅁䅁䅁䅃⽥䅂䍄䉁䅁䅁䅂䅁䅁䅍䅄䅁䅁䅯䄴䅷䅁䅯儶䅯䅁䅯兢䅑䅁䅅䅁䉁䅁䅁兂䅁䅁䅁䡉獌䅑杷允䅁䅁䅑䅁䑁䅁䅷䅁䭁䩁䵙䅁䭁佁䬴䅁䭁䥁䕕䅁䉁䅁䅁允䅁䅁䅕䅁䅁䡁卄唹䵁䅉䅅䅁䕁䅁䅁睁䵁䅁䅁权橃睃䅁权畄权䅁权療䅂䅁允䅁䅁䅅䅁䙁䅁䅁䅁䅁甲䅬䍄䉁䅁䅁䅂䅁䅁䅍䅄䅁䅁䅯杙䅳䅁䅯朷䅯䅁䅯兣䅑䅁䅅䅁䉁䅁䅁兂䅁䅁䅁丸〯䅑杷允䅁䅁䅑䅁䑁䅁䅷䅁䭁乁䱍䅁䭁佁䬴䅁䭁佁䭷䅁䉁䅁䅁允䅁䅁䅕䅁䅁䅁婁唲䵁䅉䅅䅁䕁䅁䅁睁䵁䅁䅁权呄睃䅁权畄权䅁权䑃䅂䅁允䅁䅁䅅䅁䙁䅁䅁䅁䅁䭕䅔䍄䉁䅁䅁䅂䅁䅁䅍䅄䅁䅁䅯䅶䅳䅁䅯朷䅯䅁䅯来䅑䅁䅅䅁䉁䅁䅁兂䅁䅁䅁偁⭪䅑杷允䅁䅁䅑䅁䑁䅁䅷䅁䭁䵁䵙䅁䭁佁䬴䅁䭁䡁䕅䅁䉁䅁䅁允䅁䅁䅕䅁䅁䅁慁啰䵁䅉䅅䅁䕁䅁䅁睁䵁䅁䅁权坂允䅁权䭁䅁䅁权䙁䅁䅁允䅁䅁䅅䅁䙁䕁䵯楁䡵框䄵䍄䉁䅁䅁䅂䅁䅁䅍䅄䅁䅁䅯䅶䅳䅁䅯朷䅯䅁䅯䅣䅑䅁䅅䅁䉁䅁䅁兂䅁䅁䅁䑧䡅兑杷允䅁䅁䅑䅁䑁䅁䅷䅁䭁䱁䱷䅁䭁佁䬴䅁䭁䡁䕅䅁䉁䅁䅁允䅁䅁䅕䅁䅁䵁㍁欶䵁䅉䅅䅁䕁䅁䅁睁䵁䅁䅁权䡂䅄䅁权畄权䅁权獄权䅁允䅁䅁䅅䅁䙁䅁䅁䅁杂畢䅎䍄䉁䅁䅁䅂䅁䅁䅍䅄䅁䅁䅯杋䅁䅁䅯权䅁䅁䅯䅂䅉䅁䅅䅁䉁䅁䅁兂卂䉵䘶ㄶ䥅䅑杷允䅁䅁䅑䅁䑁䅁䅷䅁䭁䕁䵣䅁䭁佁䬴䅁䭁䝁䔸䅁䉁䅁䅁允䅁䅁䅕䅁䅁䥁坂欵䵁䅉䅅䅁䕁䅁䅁睁䵁䅁䅁权䡂䅄䅁权畄权䅁权睂䅂䅁允䅁䅁䅅䅁䙁䅁䅁䅁杄敮䅒䍄䉁䅁䅁䅂䅁䅁䅍䅄䅁䅁䅯李䄰䅁䅯朷䅯䅁䅯兦䅑䅁䅅䅁䉁䅁䅁兂䅁䅁䅁䴰て䅷杷允䅁䅁䅑䅁䑁䅁䅷䅁䭁䕁䵣䅁䭁佁䬴䅁䭁䡁䕅䅁䉁䅁䅁允䅁䅁䅕䅁䅁䡁䍁䔸䵁䅉䅅䅁䕁䅁䅁睁䵁䅁䅁权癄睃䅁权畄权䅁权睂䅂䅁允䅁䅁䅅䅁䙁䅁䅁䅁元偺䅤䍄䉁䅁䅁䅂䅁䅁䅍䅄䅁䅁䅯眷䅳䅁䅯朷䅯䅁䅯全䅑䅁䅅䅁䉁䅁䅁兂䅁䅁䅁乱䅁兑杷允䅁䅁䅑䅁䑁䅁䅷䅁䭁佁䰸䅁䭁佁䬴䅁䭁䡁䔰䅁䉁䅁䅁允䅁䅁䅕䅁䅁䵁㝄䴵䵁䅉䅅䅁䕁䅁䅁睁䵁䅁䅁权䝄睃䅁权畄权䅁权獄权䅁允䅁䅁䅅䅁䙁䅁䅁䅁䅃獧䅰䍄䉁䅁䅁䅂䅁䅁䅍䅄䅁䅁䅯睸䅳䅁䅯朷䅯䅁䅯䄷䅯䅁䅅䅁䉁䅁䅁兂䅁䅁䅁䩁敲䅑杷允䅁䅁䅑䅁䑁䅁䅷䅁䭁䵁䱣䅁䭁佁䬴䅁䭁䝁䔰䅁䉁䅁䅁允䅁䅁䅕䅁䅁䥁䡄䔶䵁䅉䅅䅁䕁䅁䅁睁䵁䅁䅁权䡄睃䅁权畄权䅁权㙂䅂䅁允䅁䅁䅅䅁䙁䅁䅁䅁䅃乒䄱䍄䉁䅁䅁䅂䅁䅁䅍䅄䅁䅁䅯杸䅳䅁䅯朷䅯䅁䅯䅣䅑䅁䅅䅁䉁䅁䅁兂䅁䅁䅁乧䅐䅑杷允䅁䅁䅑䅁䑁䅁䅷䅁䭁䉁䵳䅁䭁佁䬴䅁䭁䝁䔰䅁䉁䅁䅁允䅁䅁䅕䅁䅁䡁湁䔸䵁䅉䅅䅁䕁䅁䅁睁䵁䅁䅁权㝄权䅁权畄权䅁权獄权䅁允䅁䅁䅅䅁䙁䅁䅁䅁䅁䬱䅦䍄䉁䅁䅁䅂䅁䅁䅍䅄䅁䅁䅯杳䅳䅁䅯朷䅯䅁䅯䅣䅑䅁䅅䅁䉁䅁䅁兂䅁䅁䅁䅷奶䅑杷允䅁䅁䅑䅁䑁䅁䅷䅁䭁䉁䵳䅁䭁佁䬴䅁䭁䡁䕯䅁䉁䅁䅁允䅁䅁䅕䅁䅁䥁元唸䵁䅉䅅䅁䕁䅁䅁睁䵁䅁䅁权扁䅄䅁权畄权䅁权硂䅂䅁允䅁䅁䅅䅁䙁䅁䅁䅁杂⭪䄵䍄䉁䅁䅁䅂䅁䅁䅍䅄䅁䅁䅯䅁䄰䅁䅯朷䅯䅁䅯䄷䅯䅁䅅䅁䉁䅁䅁权䡂䅁䅁䍄䉁䅁䅁䅂䅁䅁䅍䅄䅁䅁䅯睇䅷䅁䅯朷䅯䅁䅯全䅑䅁䅅䅁䉁䅁䅁兂䅁䅁䅁䡧硈䅑杷允䅁䅁䅑䅁䑁䅁䅷䅁䭁乁䵧䅁䭁佁䭫䅁䭁䥁䕍䅁䉁䅁䅁允䅁䅁䅕䅁䅁䝁坄䔵䵁䅉䅅䅁䕁䅁䅁睁䵁䅁䅁权潁睃䅁权畄权䅁权睂䅂䅁允䅁䅁䅅䅁䙁䅁䅁䅁䅂畊䅆䍄䉁䅁䅁䅂䅁䅁䅍䅄䅁䅁䅯䅋䅳䅁䅯朷䅯䅁䅯兣䅑䅁䅅䅁䉁䅁䅁兂䅁䅁䅁䠴㉲䅑杷允䅁䅁䅑䅁䑁䅁䅷䅁䭁䍁䱧䅁䭁佁䬴䅁䭁䡁䔰䅁䉁䅁䅁允䅁䅁䅕䅁䅁䡁㕄䔸䵁䅉䅅䅁䕁䅁䅁睁䵁䅁䅁权兂睃䅁权畄权䅁权硂䅂䅁允䅁䅁䅅䅁䙁䅁䅁䅁杁⭨䅊䍄䉁䅁䅁䅂䅁䅁䅍䅄䅁䅁䅯睔䅁䅁䅯权䅁䅁䅯䅂䅉䅁䅅䅁䉁䅁䅁兂晄㑔堲桢䝉䅑杷允䅁䅁䅑䅁䑁䅁䅷䅁䭁偁䵧䅁䭁佁䬴䅁䭁䡁䕯䅁䉁䅁䅁允䅁䅁䅕䅁䅁䅁㑄唵䵁䅉䅅䅁䕁䅁䅁睁䵁䅁䅁权㑄䅄䅁权畄权䅁权硂䅂䅁允䅁䅁䅅䅁䙁䅁䅁䅁杄偤䅂䍄䉁䅁䅁䅂䅁䅁䅍䅄䅁䅁䅯儫䅷䅁䅯朷䅯䅁䅯兣䅑䅁䅅䅁䉁䅁䅁兂䅁䅁䅁乁甯䅑杷允䅁䅁䅑䅁䑁䅁䅷䅁䭁偁䵫䅁䭁佁䬴䅁䭁䥁䕕䅁䉁䅁䅁允䅁䅁䅕䅁䅁乁噄欹䵁䅉䅅䅁䕁䅁䅁睁䵁䅁䅁权敄䅄䅁权灄权䅁权䑃䅂䅁允䅁䅁䅅䅁䙁䅁䅁䅁䅃捦䄵䍄䉁䅁䅁䅂䅁䅁䅍䅄䅁䅁䅯䄫䅷䅁䅯朷䅯䅁䅯睧䅑䅁䅅䅁䉁䅁䅁兂䅁䅁䅁䈴桘䅑杷允䅁䅁䅑䅁䑁䅁䅷䅁䭁䡁䰸䅁䭁佁䬴䅁䭁䝁䔸䅁䉁䅁䅁允䅁䅁䅕䅁䅁佁楄欵䵁䅉䅅䅁䕁䅁䅁睁䵁䅁䅁权千睃䅁权畄权䅁权瑂䅂䅁允䅁䅁䅅䅁䙁䅁䅁䅁䅁㥵䅂䍄䉁䅁䅁䅂䅁䅁䅍䅄䅁䅁䅯杫䅳䅁䅯朷䅯䅁䅯来䅑䅁䅅䅁䉁䅁䅁兂䅁䅁䅁䡣㑐䅑杷允䅁䅁䅑䅁䑁䅁䅷䅁䭁䩁䱉䅁䭁佁䬴䅁䭁䡁䕁䅁䉁䅁䅁允䅁䅁䅕䅁䅁䕁硁䔸䵁䅉䅅䅁䕁䅁䅁睁䵁䅁䅁权䕄兄䅁权灄权䅁权㥂䅂䅁允䅁䅁䅅䅁䙁䅁䅁䅁杄卉䉦䍄䉁䅁䅁䅂䅁䅁䅍䅄䅁䅁䅯䅔䄸䅁䅯儷䅯䅁䅯全䅑䅁䅅䅁䉁䅁䅁兂楂䙅㕧䵴㉩睐杷允䅁䅁䅑䅁䑁䅁䅷䅁䭁䭁䱙䅁䭁佁䬴䅁䭁䝁䔸䅁䉁䅁䅁允䅁䅁䅕䅁䅁䥁䝄猰䵁䅉䅅䅁䕁䅁䅁睁䵁䅁䅁权牄兄䅁权畄权䅁权瑂䅂䅁允䅁䅁䅅䅁䙁䅁䅁䅁睄⽏䅊䍄䉁䅁䅁䅂䅁䅁䅍䅄䅁䅁䅯睍䄰䅁䅯朷䅯䅁䅯全䅑䅁䅅䅁䉁䅁䅁兂䅁䅁䅁䴸䕑兑杷允䅁䅁䅑䅁䑁䅁䅷䅁䭁䑁乍䅁䭁佁䬴䅁䭁䥁䕍䅁䉁䅁䅁允䅁䅁䅕䅁䅁䡁㕧啅䵅䅉䅅䅁䕁䅁䅁睁䵁䅁䅁权穁兄䅁权畄权䅁权㥂䅂䅁允䅁䅁䅅䅁䙁䅁䅁䅁䅄兑䉆䍄䉁䅁䅁䅂䅁䅁䅍䅄䅁䅁䅯睌䄰䅁䅯儶䅯䅁䅯睢䅑䅁䅅䅁䉁䅁䅁兂䅁䅁䅁䥁剔䅑杷允䅁䅁䅑䅁䑁䅁䅷䅁䭁䑁乁䅁䭁佁䭫䅁䭁䝁䔸䅁䉁䅁䅁允䅁䅁䅕䅁䅁䍁穂〷䵁䅉䅅䅁䕁䅁䅁睁䵁䅁䅁权癁䅄䅁权畄权䅁权療䅂䅁允䅁䅁䅅䅁䙁䅁䅁䅁䅂之䅴䍄䉁䅁䅁䅂䅁䅁䅍䅄䅁䅁䅯睌䅷䅁䅯朷䅯䅁䅯来䅑䅁䅅䅁䉁䅁䅁兂䅁䅁䅁䡷扪䅑杷允䅁䅁䅑䅁䑁䅁䅷䅁䭁䍁䴴䅁䭁佁䬴䅁䭁䡁䕁䅁䉁䅁䅁允䅁䅁䅕䅁䅁䕁桁唶䵁䅉䅅䅁䕁䅁䅁睁䵁䅁䅁权坄睃䅁权畄权䅁权療䅂䅁允䅁䅁䅅䅁䙁䅁䅁䅁䅂⭊䅸䍄䉁䅁䅁䅂䅁䅁䅍䅄䅁䅁䅯睌䅷䅁䅯朷䅯䅁䅯䅣䅑䅁䅅䅁䉁䅁䅁兂䅁䅁䅁䩯眯䅷杷允䅁䅁䅑䅁䑁䅁䅷䅁䭁䍁䴸䅁䭁佁䬴䅁䭁䥁䕍䅁䉁䅁䅁允䅁䅁䅕䅁䅁䵁晁猲䵁䅉䅅䅁䕁䅁䅁睁䵁䅁䅁权煄䅁䅁权䉁杁䅁权䍁杁䅁允䅁䅁䅅䅁䙁乁杶偒⭒獱䄱䍄䉁䅁䅁䅂䅁䅁䅍䅄䅁䅁䅯杏䅳䅁䅯朷䅯䅁䅯兣䅑䅁䅅䅁䉁䅁䅁兂䅁䅁䅁䭥䍣兑杷允䅁䅁䅑䅁䑁䅁䅷䅁䭁䍁䴴䅁䭁佁䬴䅁䭁䡁䔰䅁䉁䅁䅁允䅁䅁䅕䅁䅁䉁⽁欸䵁䅉䅅䅁䕁䅁䅁睁䵁䅁䅁权呁䅄䅁权畄权䅁权療䅂䅁允䅁䅁䅅䅁䙁䅁䅁䅁䅃⽋䅪䍄䉁䅁䅁䅂䅁䅁䅍䅄䅁䅁䅯睅䅷䅁䅯朷䅯䅁䅯䅣䅑䅁䅅䅁䉁䅁䅁兂䅁䅁䅁䥁礷䅑杷允䅁䅁䅑䅁䑁䅁䅷䅁䭁䉁䵍䅁䭁佁䬴䅁䭁䥁䕍䅁䉁䅁䅁允䅁䅁䅕䅁䅁䅁摁䔴䵁䅉䅅䅁䕁䅁䅁睁䵁䅁䅁权㑁睃䅁权畄权䅁权㥂䅂䅁允䅁䅁䅅䅁䙁䅁䅁䅁䅃瑕䅪䍄䉁䅁䅁䅂䅁䅁䅍䅄䅁䅁䅯杨䅷䅁䅯朷䅯䅁䅯兢䅑䅁䅅䅁䉁䅁䅁兂䅁䅁䅁伴桶䅑杷允䅁䅁䅑䅁䑁䅁䅷䅁䭁䥁䵙䅁䭁佁䬴䅁䭁䡁䕯䅁䉁䅁䅁允䅁䅁䅕䅁䅁䕁㑄䔴䵁䅉䅅䅁䕁䅁䅁睁䵁䅁䅁权䑃睃䅁权畄权䅁权瑂䅂䅁允䅁䅁䅅䅁䙁䅁䅁䅁䅃睶䈵䍄䉁䅁䅁䅂䅁䅁䅍䅄䅁䅁䅯睧䅳䅁䅯朷䅯䅁䅯来䅑䅁䅅䅁䉁䅁䅁兂䅁䅁䅁乷灲䅷杷允䅁䅁䅑䅁䑁䅁䅷䅁䭁䙁䵅䅁䭁佁䬴䅁䭁䡁䕯䅁䉁䅁䅁允䅁䅁䅕䅁䅁䭁䉄唴䵁䅉䅅䅁䕁䅁䅁睁䵁䅁䅁权䑃睃䅁权畄权䅁权睂䅂䅁允䅁䅁䅅䅁䙁䅁䅁䅁䅁㥢䅴䍄䉁䅁䅁䅂䅁䅁䅍䅄䅁䅁䅯睧䅳䅁䅯朷䅯䅁䅯全䅑䅁䅅䅁䉁䅁䅁兂䅁䅁䅁䉂呫兑杷允䅁䅁䅑䅁䑁䅁䅷䅁䭁䥁䱍䅁䭁佁䬴䅁䭁䡁䔰䅁䉁䅁䅁允䅁䅁䅕䅁䅁䵁灄〱䵁䅉䅅䅁䕁䅁䅁睁䵁䅁䅁权䵂睃䅁权畄权䅁权獄权䅁允䅁䅁䅅䅁䭁䕁䅣䅁䵁䅉䅅䅁䕁䅁䅁睁䵁䅁䅁权㥄䅄䅁权畄权䅁权療䅂䅁允䅁䅁䅅䅁䙁䅁䅁䅁䅁牷䅊䍄䉁䅁䅁䅂䅁䅁䅍䅄䅁䅁䅯儯䅷䅁䅯朷䅯䅁䅯全䅑䅁䅅䅁䉁䅁䅁兂䅁䅁䅁䉁硵䅷杷允䅁䅁䅑䅁䑁䅁䅷䅁䭁佁䱙䅁䭁佁䬴䅁䭁佁䭷䅁䉁䅁䅁允䅁䅁䅕䅁䅁䅁乁歳䵁䅉䅅䅁䕁䅁䅁睁䵁䅁䅁权浄睃䅁权畄权䅁权瑂䅂䅁允䅁䅁䅅䅁䙁䅁䅁䅁䅃㤴䄵䍄䉁䅁䅁䅂䅁䅁䅍䅄䅁䅁䅯朵䅳䅁䅯朷䅯䅁䅯睢䅑䅁䅅䅁䉁䅁䅁兂䅁䅁䅁䭧慶䅑杷允䅁䅁䅑䅁䑁䅁䅷䅁䭁佁䱙䅁䭁佁䬴䅁䭁䥁䕕䅁䉁䅁䅁允䅁䅁䅕䅁䅁䵁䍂〳䵁䅉䅅䅁䕁䅁䅁睁䵁䅁䅁权浄睃䅁权畄权䅁权䑃䅂䅁允䅁䅁䅅䅁䙁䅁䅁䅁䅃猸䅊䍄䉁䅁䅁䅂䅁䅁䅍䅄䅁䅁䅯朵䅳䅁䅯朷䅯䅁䅯兦䅑䅁䅅䅁䉁䅁䅁兂䅁䅁䅁䍷晢䅑杷允䅁䅁䅑䅁䑁䅁䅷䅁䭁偁䭕䅁䭁佁䬴䅁䭁䝁䔰䅁䉁䅁䅁允䅁䅁䅕䅁䅁䕁楂唵䵁䅉䅅䅁䕁䅁䅁睁䵁䅁䅁权㑄权䅁权畄权䅁权瑂䅂䅁允䅁䅁䅅䅁䙁䅁䅁䅁䅁䨶䅐䍄䉁䅁䅁䅂䅁䅁䅍䅄䅁䅁䅯䄫䅯䅁䅯朷䅯䅁䅯䅣䅑䅁䅅䅁䉁䅁䅁兂䅁䅁䅁䱁㉋䅑杷允䅁䅁䅑䅁䑁䅁䅷䅁䭁䕁䱯䅁䭁佁䭫䅁䭁䝁䔸䅁䉁䅁䅁允䅁䅁䅕䅁䅁䑁㍧歅䵅䅉䅅䅁䕁䅁䅁睁䵁䅁䅁权䉄允䅁权䉁杁䅁权䍁杁䅁允䅁䅁䅅䅁䙁䍁㉫䵲㥲併䅚䍄䉁䅁䅁䅂䅁䅁䅍䅄䅁䅁䅯儹䅯䅁䅯朷䅯䅁䅯兣䅑䅁䅅䅁䉁䅁䅁兂䅁䅁䅁䩉武䅑杷允䅁䅁䅑䅁䑁䅁䅷䅁䭁䩁义䅁䭁佁䭫䅁䭁䝁䔰䅁䉁䅁䅁允䅁䅁䅕䅁䅁佁㑃欵䵁䅉䅅䅁䕁䅁䅁睁䵁䅁䅁权晁睄䅁权牄权䅁权睂䅂䅁允䅁䅁䅅䅁佁䉁䅉䅁㉁䑁䅍杍㑁䑁䅣睎ぁ䑁䅫䅁䵁䅉䅅䅁䕁䅁䅁睁䵁䅁䅁权㑄权䅁权畄权䅁权䙃䅂䅁允䅁䅁䅅䅁䙁䅁䅁䅁䅁䬶䅤䍄䉁䅁䅁䅂䅁䅁䅍䅄䅁䅁䅯䄫䅯䅁䅯朷䅯䅁䅯睧䅑䅁䅅䅁䉁䅁䅁兂䅁䅁䅁䱁䅌䅑杷允䅁䅁䅑䅁䑁䅁䅷䅁䭁偁䭧䅁䭁佁䬴䅁䭁䡁䔰䅁䉁䅁䅁允䅁䅁䅕䅁䅁䅁汃啴䵁䅉䅅䅁䕁䅁䅁睁䵁䅁䅁权摂䅄䅁权畄权䅁权䑃䅂䅁允䅁䅁䅅䅁䙁䅁䅁䅁杁偸䄵䍄䉁䅁䅁䅂䅁䅁䅍䅄䅁䅁䅯䅶䅷䅁䅯朷䅯䅁䅯睢䅑䅁䅅䅁䉁䅁䅁兂䅁䅁䅁䥁⭋䅷杷允䅁䅁䅑䅁䑁䅁䅷䅁䭁䱁䴰䅁䭁佁䬴䅁䭁䝁䔸䅁䉁䅁䅁允䅁䅁䅕䅁䅁䅁扃䔱䵁䅉䅅䅁䕁䅁䅁睁䵁䅁䅁权䝃允䅁权剁䅁䅁权䙁䅁䅁允䅁䅁䅅䅁佁䉁䅑䅁硁䑁䅑䅏㑁䑁䅉睍睁䑁䅁䅍䅁䅁杷允䅁䅁䅑䅁䑁䅁䅷䅁䭁䱁䵷䅁䭁佁䬴䅁䭁䡁䕁䅁䉁䅁䅁允䅁䅁䅕䅁䅁䭁䑁欸䵁䅉䅅䅁䕁䅁䅁睁䵁䅁䅁权㥃䅄䅁权畄权䅁权睂䅂䅁允䅁䅁䅅䅁䙁䅁䅁䅁䅃畩䄱䍄䉁䅁䅁䅂䅁䅁䅍䅄䅁䅁䅯其䅷䅁䅯朷䅯䅁䅯全䅑䅁䅅䅁䉁䅁䅁兂䅁䅁䅁偑⽘䅑杷允䅁䅁䅑䅁䑁䅁䅷䅁䭁䱁䵷䅁䭁佁䬴䅁䭁䥁䕍䅁䉁䅁䅁允䅁䅁䅕䅁䅁䩁噄〹䵁䅉䅅䅁䕁䅁䅁睁䵁䅁䅁权䅁兄䅁权畄权䅁权㥂䅂䅁允䅁䅁䅅䅁䙁䅁䅁䅁权故䄷䍄䉁䅁䅁䅂䅁䅁䅍䅄䅁䅁䅯䅓䅳䅁䅯朷䅯䅁䅯来䅑䅁䅅䅁䉁䅁䅁兂䅁䅁䅁䕏䉷兑杷允䅁䅁䅑䅁䑁䅁䅷䅁䭁䱁䱕䅁䭁佁䬴䅁䭁佁䭷䅁䉁䅁䅁允䅁䅁䅕䅁䅁䝁剁挵䵁䅉䅅䅁䕁䅁䅁睁䵁䅁䅁权睁睄䅁权湄权䅁权瑂䅂䅁允䅁䅁䅅䅁䙁䅁䍷㑋坣儲䅒䍄䉁䅁䅁䅂䅁䅁䅍䅄䅁䅁䅯兴䅳䅁䅯朷䅯䅁䅯兢䅑䅁䅅䅁䉁䅁䅁兂䅁䅁䅁䍹䐴兑杷允䅁䅁䅑䅁䑁䅁䅷䅁䭁䱁䱕䅁䭁佁䬴䅁䭁䡁䕅䅁䉁䅁䅁允䅁䅁䅕䅁䅁䡁硁〹䵁䅉䅅䅁䕁䅁䅁睁䵁䅁䅁权汁睃䅁权灄权䅁权㥂䅂䅁允䅁䅁䅅䅁䙁䅁䅁䅁䅁搯䅨䍄䉁䅁䅁䅂䅁䅁䅍䅄䅁䅁䅯兴䅳䅁䅯朷䅯䅁䅯兦䅑䅁䅅䅁䉁䅁䅁兂䅁䅁䅁䱁捓䅑杷允䅁䅁䅑䅁䑁䅁䅷䅁䭁䡁䰰䅁䭁佁䬴䅁䭁䝁䔰䅁䉁䅁䅁允䅁䅁䅕䅁䅁乁硄䔫䵁䅉䅅䅁䕁䅁䅁睁䵁䅁䅁权㥂睃䅁权畄权䅁权䑃䅂䅁允䅁䅁䅅䅁䙁䅁䅁䅁䅁搶䄹䍄䉁䅁䅁䅂䅁䅁䅍䅄䅁䅁䅯睏䄰䅁䅯朷䅯䅁䅯兢䅑䅁䅅䅁䉁䅁䅁兂䅁䅁䅁䙑橘䅑杷允䅁䅁䅑䅁䑁䅁䅷䅁䭁䑁乳䅁䭁佁䬴䅁䭁䡁䕅䅁䉁䅁䅁允䅁䅁䅕䅁䅁䵁摃唴䵁䅉䅅䅁䕁䅁䅁睁䵁䅁䅁权歁允䅁权䉁杁䅁权䑁杁䅁允䅁䅁䅅䅁䙁䥁⽐獸晇乐䅚䍄䉁䅁䅁䅂䅁䅁䅍䅄䅁䅁䅯睏䄰䅁䅯朷䅯䅁䅯兦䅑䅁䅅䅁䉁䅁䅁兂䅁䅁䅁䰰硈䅑杷允䅁䅁䅑䅁䑁䅁䅷䅁䭁䅁乷䅁䭁佁䬴䅁䭁䡁䕯䅁䉁䅁䅁允䅁䅁䅕䅁䅁佁䑃〵䵁䅉䅅䅁䕁䅁䅁睁䵁䅁䅁权䵁兄䅁权畄权䅁权睂䅂䅁允䅁䅁䅅䅁䙁䅁䅁䅁䅄乑䅤䍄䉁䅁䅁䅂䅁䅁䅍䅄䅁䅁䅯䅄䄰䅁䅯朷䅯䅁䅯兣䅑䅁䅅䅁䉁䅁䅁兂䅁䅁䅁䉷睔䅑杷允䅁䅁䅑䅁䑁䅁䅷䅁䭁䵁䱑䅁䭁佁䭫䅁䭁䡁䕯䅁䉁䅁䅁允䅁䅁䅕䅁䅁佁䑃欸䵁䅉䅅䅁䕁䅁䅁睁䵁䅁䅁权硄睃䅁权畄权䅁权䙃䅂䅁允䅁䅁䅅䅁䙁䅁䅁䅁䅃⽢䅒䍄䉁䅁䅁䅂䅁䅁䅍䅄䅁䅁䅯䅲䅳䅁䅯朷䅯䅁䅯䄷䅯䅁䅅䅁䉁䅁䅁兂䅁䅁䅁偯塷兑杷允䅁䅁䅑䅁䑁䅁䅷䅁䭁䭁䱷䅁䭁佁䬴䅁䭁䝁䔸䅁䉁䅁䅁允䅁䅁䅕</t>
  </si>
  <si>
    <t>䅁䅁䅁噄ぇ䵅䅉䅅䅁䕁䅁䅁睁䵁䅁䅁权汄䅁䅁权䭁䅁䅁权䙁䅁䅁允䅁䅁䅅䅁䙁䵁㌯⭕汏⭭⽧䍄䉁䅁䅁䅂䅁䅁䅍䅄䅁䅁䅯䅲䅳䅁䅯朷䅯䅁䅯全䅑䅁䅅䅁䉁䅁䅁兂䅁䅁䅁䑅橉兑杷允䅁䅁䅑䅁䑁䅁䅷䅁䭁䑁䰰䅁䭁佁䬴䅁䭁䡁䕁䅁䉁䅁䅁允䅁䅁䅕䅁䅁䵁兂䔷䵁䅉䅅䅁䕁䅁䅁睁䵁䅁䅁权卂睃䅁权灄权䅁权獄权䅁允䅁䅁䅅䅁䙁䅁䅁䅁䅁䭩䅐䍄䉁䅁䅁䅂䅁䅁䅍䅄䅁䅁䅯光䄸䅁䅯朵䅯䅁䅯睢䅑䅁䅅䅁䉁䅁䅁杄䵁䅁䅁睍畁䑁䅣兎ㅁ䅁䅁䍄䉁䅁䅁䅂䅁䅁䅍䅄䅁䅁䅯李䅷䅁䅯朷䅯䅁䅯睢䅑䅁䅅䅁䉁䅁䅁兂䅁䅁䅁䭁畲䅑杷允䅁䅁䅑䅁䑁䅁䅷䅁䭁䡁䅉䅁䭁䅁䅯䅁䭁䅁䅕䅁䉁䅁䅁允䅁䅁䅕䬯确欰椱歇䵁䅉䅅䅁䕁䅁䅁睁䵁䅁䅁权㉁䅄䅁权畄权䅁权㙂䅂䅁允䅁䅁䅅䅁䙁䅁䅁䅁杄兒䉆䍄䉁䅁䅁䅂䅁䅁䅍䅄䅁䅁䅯李䅷䅁䅯朷䅯䅁䅯䅣䅑䅁䅅䅁䉁䅁䅁兂䅁䅁䅁䵑⽐䅑杷允䅁䅁䅑䅁䑁䅁䅷䅁䭁䑁䵙䅁䭁佁䬴䅁䭁䡁䔰䅁䉁䅁䅁允䅁䅁䅕䅁䅁䅁㉁䕁䵅䅉䅅䅁䕁䅁䅁睁䵁䅁䅁权佄䅁䅁权䕁䅁䅁权䕁杁䅁允䅁䅁䅅䅁䙁䅁䅁䕁䍄噋䈵䍄䉁䅁䅁䅂䅁䅁䅍䅄䅁䅁䅯杘䅳䅁䅯朷䅯䅁䅯䄷䅯䅁䅅䅁䉁䅁䅁兂䅁䅁䅁䩷堷䅑杷允䅁䅁䅑䅁䑁䅁䅷䅁䭁䱁䅧䅁䭁䉁䅅䅁䭁䅁䅕䅁䉁䅁䅁允䅁䅁䄴䅆䅁䑁䅅兏祁䑁䅁兎㑁䑁䅁䅍睁䅁䅁䍄䉁䅁䅁䅂䅁䅁䅍䅄䅁䅁䅯兮䅳䅁䅯朷䅯䅁䅯兢䅑䅁䅅䅁䉁䅁䅁兂䅁䅁䅁䑷汶䅑杷允䅁䅁䅑䅁䑁䅁䅷䅁䭁䩁䰴䅁䭁佁䬴䅁䭁䝁䔰䅁䉁䅁䅁允䅁䅁䅕䅁䅁佁噂䔵䵁䅉䅅䅁䕁䅁䅁睁䵁䅁䅁权摃睃䅁权畄权䅁权硂䅂䅁允䅁䅁䅅䅁䙁䅁䅁䅁权⭇䅎䍄䉁䅁䅁䅂䅁䅁䅍䅄䅁䅁䅯兮䅳䅁䅯朷䅯䅁䅯全䅑䅁䅅䅁䉁䅁䅁兂䅁䅁䅁䅑捈䅑杷允䅁䅁䅑䅁䑁䅁䅷䅁䭁䩁䰴䅁䭁佁䬴䅁䭁䥁䕕䅁䉁䅁䅁允䅁䅁䅕䅁䅁䕁千唰䵁䅉䅅䅁䕁䅁䅁睁䵁䅁䅁权摃睃䅁权畄权䅁权䑃䅂䅁允䅁䅁䅅䅁䙁䅁䅁䅁䅁瑇䄵䍄䉁䅁䅁䅂䅁䅁䅍䅄䅁䅁䅯杮䅳䅁䅯朷䅯䅁䅯睧䅑䅁䅅䅁䉁䅁䅁兂䅁䅁䅁佑桌䅑杷允䅁䅁䅑䅁䑁䅁䅷䅁䭁䩁䰴䅁䭁佁䬴䅁䭁䡁䔰䅁䉁䅁䅁允䅁䅁䅕䅁䅁䅁㑄䕹䵁䅉䅅䅁䕁䅁䅁睁䵁䅁䅁权時䅄䅁权畄权䅁权獄权䅁允䅁䅁䅅䅁䙁䅁䅁䅁䅄癚䅸䍄䉁䅁䅁䅂䅁䅁䅍䅄䅁䅁䅯睘䅷䅁䅯朷䅯䅁䅯䅣䅑䅁䅅䅁䉁䅁䅁兂䅁䅁䅁䉣䕷兑杷允䅁䅁䅑䅁䑁䅁䅷䅁䭁䙁䴸䅁䭁佁䬴䅁䭁䡁䕅䅁䉁䅁䅁允䅁䅁䅕䅁䅁䭁䑩歁䵅䅉䅅䅁䕁䅁䅁睁䵁䅁䅁权婁睃䅁权畄权䅁权睂䅂䅁允䅁䅁䅅䅁䙁䅁䅁䅁䅁䅗䉴䍄䉁䅁䅁䅂䅁䅁䅍䅄䅁䅁䅯睘䅷䅁䅯朷䅯䅁䅯睧䅑䅁䅅䅁䉁䅁䅁兂䅁䅁䅁䰴䕉兑杷允䅁䅁䅑䅁䑁䅁䅷䅁䭁䅁乕䅁䭁佁䬴䅁䭁佁䭷䅁䉁䅁䅁允䅁䅁䅕䅁䅁䍁䩂䔵䵁䅉䅅䅁䕁䅁䅁睁䵁䅁䅁权䙁兄䅁权畄权䅁权䑃䅂䅁允䅁䅁䅅䅁䙁䅁䅁䅁䅃晙䅰䍄䉁䅁䅁䅂䅁䅁䅍䅄䅁䅁䅯杯䅳䅁䅯朷䅯䅁䅯来䅑䅁䅅䅁䉁䅁䅁兂䅁䅁䅁倸ㅪ䅑杷允䅁䅁䅑䅁䑁䅁䅷䅁䭁䭁䱉䅁䭁佁䬴䅁䭁䥁䕕䅁䉁䅁䅁允䅁䅁䅕䅁䅁䩁䑄欸䵁䅉䅅䅁䕁䅁䅁睁䵁䅁䅁权䵂允䅁权晁杂䅁权杁杂䅁允䅁䅁䅅䅁䭁䝁䜰䅁䵁䅉䅅䅁䕁䅁䅁睁䵁䅁䅁权桃睃䅁权畄权䅁权㥂䅂䅁允䅁䅁䅅䅁䙁䅁䅁䅁潄硅䉚䍄䉁䅁䅁䅂䅁䅁䅍䅄䅁䅁䅯眶䅳䅁䅯朷䅯䅁䅯兢䅑䅁䅅䅁䉁䅁䅁兂䅁䅁䅁䅷捪䅑杷允䅁䅁䅑䅁䑁䅁䅷䅁䭁佁䱳䅁䭁佁䬴䅁䭁䝁䔸䅁䉁䅁䅁允䅁䅁䅕䅁䅁䍁あ㠴䵁䅉䅅䅁䕁䅁䅁睁䵁䅁䅁权牄睃䅁权畄权䅁权睂䅂䅁允䅁䅁䅅䅁䙁䅁䅁䅁䅂敮䅆䍄䉁䅁䅁䅂䅁䅁䅍䅄䅁䅁䅯睕䄰䅁䅯儶䅯䅁䅯兢䅑䅁䅅䅁䉁䅁䅁兂䅁䅁䅁佑啪䅷杷允䅁䅁䅑䅁䑁䅁䅷䅁䭁䅁䰰䅁䭁佁䬴䅁䭁䡁䔰䅁䉁䅁䅁允䅁䅁䅕䅁䅁䵁㥧䕆䵅䅉䅅䅁䕁䅁䅁睁䵁䅁䅁权牄睃䅁权畄权䅁权䑃䅂䅁允䅁䅁䅅䅁䙁䅁䅁䅁睄⽚䅖䍄䉁䅁䅁䅂䅁䅁䅍䅄䅁䅁䅯眶䅳䅁䅯朷䅯䅁䅯兦䅑䅁䅅䅁䉁䅁䅁兂䅁䅁䅁䕉椯䅑杷允䅁䅁䅑䅁䑁䅁䅷䅁䭁䵁䱅䅁䭁佁䬴䅁䭁䝁䔸䅁䉁䅁䅁允䅁䅁䅕䅁䅁䅁扄歃䵅䅉䅅䅁䕁䅁䅁睁䵁䅁䅁权敃䅁䅁权剁䅁䅁权䕁杁䅁允䅁䅁䅅䅁佁䉁䅉䅁ぁ䑁䅁睍睁䑁䅁䅍睁䑁䅁䅁䵁䅉䅅䅁䕁䅁䅁睁䵁䅁䅁权䉄睃䅁权畄权䅁权㙂䅂䅁允䅁䅁䅅䅁䙁䅁䅁䅁䅃癲䅤䍄䉁䅁䅁䅂䅁䅁䅍䅄䅁䅁䅯具䅳䅁䅯朷䅯䅁䅯䅣䅑䅁䅅䅁䉁䅁䅁兂䅁䅁䅁䑧ㄳ䅑杷允䅁䅁䅑䅁䑁䅁䅷䅁䭁䅁䅙䅁䭁䅁䅯䅁䭁䅁䅕䅁䉁䅁䅁允䅁䅁䅕穐敖歵䵫樹䴸䅉䅅䅁䕁䅁䅁睁䵁䅁䅁权湂睃䅁权畄权䅁权䑃䅂䅁允䅁䅁䅅䅁䙁䅁䅁䅁䅃䵊䅊䍄䉁䅁䅁䅂䅁䅁䅍䅄䅁䅁䅯具䅳䅁䅯朷䅯䅁䅯睧䅑䅁䅅䅁䉁䅁䅁兂䅁䅁䅁䙁㘷䅑杷允䅁䅁䅑䅁䑁䅁䅷䅁䭁䵁䱅䅁䭁佁䬴䅁䭁䡁䔰䅁䉁䅁䅁允䅁䅁䅕䅁䅁䵁牄歅䵅䅉䅅䅁䕁䅁䅁睁䵁䅁䅁权摁䅄䅁权畄权䅁权睂䅂䅁允䅁䅁䅅䅁䙁䅁䅁䅁䅄丵䅬䍄䉁䅁䅁䅂䅁䅁䅍䅄䅁䅁䅯睙䅷䅁䅯朷䅯䅁䅯䄷䅯䅁䅅䅁䉁䅁䅁兂䅁䅁䅁久㜳䅑杷允䅁䅁䅑䅁䑁䅁䅷䅁䭁䉁䴰䅁䭁佁䬴䅁䭁䥁䕕䅁䉁䅁䅁允䅁䅁䅕䅁䅁䑁杄唫䵁䅉䅅䅁䕁䅁䅁睁䵁䅁䅁权摁䅄䅁权畄权䅁权㥂䅂䅁允䅁䅁䅅䅁䙁䅁䅁䅁䅃瑥䅒䍄䉁䅁䅁䅂䅁䅁䅍䅄䅁䅁䅯睷䅳䅁䅯朷䅯䅁䅯䄷䅯䅁䅅䅁䉁䅁䅁兂䅁䅁䅁䵁儯䅑杷允䅁䅁䅑䅁䑁䅁䅷䅁䭁䵁䱍䅁䭁佁䬴䅁䭁䥁䕕䅁䉁䅁䅁允䅁䅁䅕䅁䅁䥁䑄歺䵁䅉䅅䅁䕁䅁䅁睁䵁䅁䅁权穃䅄䅁权畄权䅁权㥂䅂䅁允䅁䅁䅅䅁䙁䅁䅁䅁元偌䅒䍄䉁䅁䅁䅂䅁䅁䅍䅄䅁䅁䅯䅂䅷䅁䅯朷䅯䅁䅯䅣䅑䅁䅅䅁䉁䅁䅁兂䅁䅁䅁䅧啘䅑杷允䅁䅁䅑䅁䑁䅁䅷䅁䭁䅁䵑䅁䭁佁䬴䅁䭁䥁䕕䅁䉁䅁䅁允䅁䅁䅕䅁䅁䅁佂歹䵁䅉䅅䅁䕁䅁䅁睁䵁䅁䅁权兄睃䅁权畄权䅁权䙃䅂䅁允䅁䅁䅅䅁䙁䅁䅁䅁䅄畂䅚䍄䉁䅁䅁䅂䅁䅁䅍䅄䅁䅁䅯䄰䅳䅁䅯朷䅯䅁䅯兦䅑䅁䅅䅁䉁䅁䅁兂䅁䅁䅁䍁桢䅑杷允䅁䅁䅑䅁䑁䅁䅷䅁䭁䍁䴴䅁䭁佁䭫䅁䭁䝁䔰䅁䉁䅁䅁允䅁䅁䅕䅁䅁佁浃欵䵁䅉䅅䅁䕁䅁䅁睁䵁䅁䅁权坂睃䅁权灄权䅁权㙂䅂䅁允䅁䅁䅅䅁䙁䅁䅁䅁䅁獸䅆䍄䉁䅁䅁䅂䅁䅁䅍䅄䅁䅁䅯䅋䅷䅁䅯朷䅯䅁䅯兢䅑䅁䅅䅁䉁䅁䅁兂䅁䅁䅁䕷搳䅑杷允䅁䅁䅑䅁䑁䅁䅷䅁䭁䍁䵧䅁䭁佁䬴䅁䭁䡁䕯䅁䉁䅁䅁允䅁䅁䅕䅁䅁䵁㉁唴䵁䅉䅅䅁䕁䅁䅁睁䵁䅁䅁权㍄䅄䅁权畄权䅁权獄权䅁允䅁䅁䅅䅁䙁䅁䅁䅁䅃佷䅦䍄䉁䅁䅁䅂䅁䅁䅍䅄䅁䅁䅯眹䅷䅁䅯朷䅯䅁䅯睢䅑䅁䅅䅁䉁䅁䅁兂䅁䅁䅁䩑稯䅷杷允䅁䅁䅑䅁䑁䅁䅷䅁䭁偁䵣䅁䭁佁䬴䅁䭁䥁䕕䅁䉁䅁䅁允䅁䅁䅕䅁䅁䅁㑄獱䵁䅉䅅䅁䕁䅁䅁睁䵁䅁䅁权䉂兄䅁权灄权䅁权㥂䅂䅁允䅁䅁䅅䅁䙁䅁䅁䅁杂甶䅂䍄䉁䅁䅁䅂䅁䅁䅍䅄䅁䅁䅯䅬䅅䅁䅯权䅁䅁䅯䅂䅉䅁䅅䅁䉁䅁䅁兂剃堷⽷噎刴䅑杷允䅁䅁䅑䅁䑁䅁䅷䅁䭁䉁䱧䅁䭁佁䬴䅁䭁佁䭷䅁䉁䅁䅁允䅁䅁䅕䅁䅁䝁剂唷䵁䅉䅅䅁䕁䅁䅁睁䵁䅁䅁权奁睃䅁权畄权䅁权睂䅂䅁允䅁䅁䅅䅁䙁䅁䅁䅁䅂摌䄹䍄䉁䅁䅁䅂䅁䅁䅍䅄䅁䅁䅯䅇䅳䅁䅯朷䅯䅁䅯兣䅑䅁䅅䅁䉁䅁䅁兂䅁䅁䅁䍁牺䅑杷允䅁䅁䅑䅁䑁䅁䅷䅁䭁䵁䵷䅁䭁佁䬴䅁䭁䡁䕅䅁䉁䅁䅁允䅁䅁䅕䅁䅁䙁剁䔸䵁䅉䅅䅁䕁䅁䅁睁䵁䅁䅁权噁睃䅁权畄权䅁权䑃䅂䅁允䅁䅁䅅䅁䙁䅁䅁䅁䅁搫䅖䍄䉁䅁䅁䅂䅁䅁䅍䅄䅁䅁䅯䅺䅷䅁䅯朷䅯䅁䅯兦䅑䅁䅅䅁䉁䅁䅁兂䅁䅁䅁䨴㥔䅑杷允䅁䅁䅑䅁䑁䅁䅷䅁䭁䑁䱉䅁䭁佁䬴䅁䭁䝁䔸䅁䉁䅁䅁允䅁䅁䅕䅁䅁䍁穃欶䵁䅉䅅䅁䕁䅁䅁睁䵁䅁䅁权祁睃䅁权畄权䅁权㙂䅂䅁允䅁䅁䅅䅁䙁䅁䅁䅁杁佊䅤䍄䉁䅁䅁䅂䅁䅁䅍䅄䅁䅁䅯典䅁䅁䅯权䅁䅁䅯兂䅁䅁䅅䅁䉁䅁䅁兂煂䡶呓䅇呑䅑杷允䅁䅁䅑䅁䑁䅁䅷䅁䭁䵁䕅䅁䭁䅁䍅䅁䭁䅁䍕䅁䉁䅁䅁允䅁䅁䅕慵䍂浈婙䕹䵁䅉䅅䅁䕁䅁䅁睁䵁䅁䅁权䡄䅁䅁权䭁䅁䅁权䙁䅁䅁允䅁䅁䅅䅁䙁䭁睒児塲㝯⽁䍄䉁䅁䅁䅂䅁䅁䅍䅄䅁䅁䅯杍䅳䅁䅯朷䅯䅁䅯兣䅑䅁䅅䅁䉁䅁䅁兂䅁䅁䅁䝁浲䅑杷允䅁䅁䅑䅁䑁䅁䅷䅁䭁䭁䴸䅁䭁佁䬴䅁䭁䝁䔸䅁䉁䅁䅁允䅁䅁䅕䅁䅁䵁偃〳䵁䅉䅅䅁䕁䅁䅁睁䵁䅁䅁权癃䅄䅁权畄权䅁权㥂䅂䅁允䅁䅁䅅䅁䙁䅁䅁䅁䅁㥓䅖䍄䉁䅁䅁䅂䅁䅁䅍䅄䅁䅁䅯睍䅷䅁䅯朷䅯䅁䅯兢䅑䅁䅅䅁䉁䅁䅁兂䅁䅁䅁䵁眷䅷杷允䅁䅁䅑䅁䑁䅁䅷䅁䭁䑁䵍䅁䭁佁䬴䅁䭁䝁䔸䅁䉁䅁䅁允䅁䅁䅕䅁䅁䥁䭄䕃䵅䅉䅅䅁䕁䅁䅁睁䵁䅁䅁权ぁ䅄䅁权畄权䅁权睂䅂䅁允䅁䅁䅅䅁䙁䅁䅁䅁䅁䱹䅂䍄䉁䅁䅁䅂䅁䅁䅍䅄䅁䅁䅯儰䅳䅁䅯朷䅯䅁䅯全䅑䅁䅅䅁䉁䅁䅁兂䅁䅁䅁䥧兄䅑杷允䅁䅁䅑䅁䑁䅁䅷䅁䭁䑁䵑䅁䭁佁䬴䅁䭁䡁䕅䅁䉁䅁䅁允䅁䅁䅕䅁䅁䥁䡄欱䵁䅉䅅䅁䕁䅁䅁睁䵁䅁䅁权ぁ䅄䅁权畄权䅁权䙃䅂䅁允䅁䅁䅅䅁䙁䅁䅁䅁䅃摲䄵䍄䉁䅁䅁䅂䅁䅁䅍䅄䅁䅁䅯睊䅷䅁䅯朷䅯䅁䅯来䅑䅁䅅䅁䉁䅁䅁兂䅁䅁䅁䡡剙兑杷允䅁䅁䅑䅁䑁䅁䅷䅁䭁䍁䱣䅁䭁佁䬴䅁䭁䡁䕯䅁䉁䅁䅁允䅁䅁䅕䅁䅁䥁塂唲䵁䅉䅅䅁䕁䅁䅁睁䵁䅁䅁权佄䅄䅁权畄权䅁权獄权䅁允䅁䅁䅅䅁䙁䅁䅁䅁䅄癰䅆䍄䉁䅁䅁䅂䅁䅁䅍䅄䅁䅁䅯杺䅷䅁䅯朷䅯䅁䅯兢䅑䅁䅅䅁䉁䅁䅁兂䅁䅁䅁䑁武䅷杷允䅁䅁䅑䅁䑁䅁䅷䅁䭁䵁䴴䅁䭁佁䬴䅁䭁䡁䕁䅁䉁䅁䅁允䅁䅁䅕䅁䅁䅁潄䵺䵁䅉䅅䅁䕁䅁䅁睁䵁䅁䅁权允䅄䅁权畄权䅁权獄权䅁允䅁䅁䅅䅁䙁䅁䅁䅁䅃伳䅈䍄䉁䅁䅁䅂䅁䅁䅍䅄䅁䅁䅯朵䅷䅁䅯儶䅯䅁䅯全䅑䅁䅅䅁䉁䅁䅁兂䅁䅁䅁䉁⽗䅷杷允䅁䅁䅑䅁䑁䅁䅷䅁䭁䉁䵁䅁䭁佁䬴䅁䭁䡁䕅䅁䉁䅁䅁允䅁䅁䅕䅁䅁䅁坄䕷䵁䅉䅅䅁䕁䅁䅁睁䵁䅁䅁权䭄䅄䅁权畄权䅁权瑂䅂䅁允䅁䅁䅅䅁䙁䅁䅁䅁䅁牡䄹䍄䉁䅁䅁䅂䅁䅁䅍䅄䅁䅁䅯杹䅷䅁䅯朷䅯䅁䅯䅣䅑䅁䅅䅁䉁䅁䅁兂䅁䅁䅁䱁㡡䅷杷允䅁䅁䅑䅁䑁䅁䅷䅁䭁䵁䵯䅁䭁佁䬴䅁䭁䡁䕅䅁䉁䅁䅁允䅁䅁䅯睒䅁䅁杷允䅁䅁䅑䅁䑁䅁䅷䅁䭁偁䵳䅁䭁佁䭫䅁䭁䝁䔰䅁䉁䅁䅁允䅁䅁䅕䅁䅁䥁䝁欳䵁䅉䅅䅁䕁䅁䅁睁䵁䅁䅁权䭄䅄䅁权畄权䅁权䙃䅂䅁允䅁䅁䅅䅁䙁䅁䅁䅁䅁䩂䅔䍄䉁䅁䅁䅂䅁䅁䅍䅄䅁䅁䅯䅲䅷䅁䅯朷䅯䅁䅯睢䅑䅁䅅䅁䉁䅁䅁兂䅁䅁䅁䑑瑢䅑杷允䅁䅁䅑䅁䑁䅁䅷䅁䭁䭁䵷䅁䭁佁䬴䅁䭁䥁䕕䅁䉁䅁䅁允䅁䅁䅕䅁䅁䍁䉃欶䵁䅉䅅䅁䕁䅁䅁睁䵁䅁䅁权呁睃䅁权畄权䅁权獄权䅁允䅁䅁䅅䅁䙁䅁䅁䅁䅃偷䅒䍄䉁䅁䅁䅂䅁䅁䅍䅄䅁䅁䅯睅䅳䅁䅯朷䅯䅁䅯全䅑䅁䅅䅁䉁䅁䅁兂䅁䅁䅁䵧杦䅑杷允䅁䅁䅑䅁䑁䅁䅷䅁䭁䉁䱍䅁䭁佁䬴䅁䭁䡁䔰䅁䉁䅁䅁允䅁䅁䅕䅁䅁䑁睄〸䵁䅉䅅䅁䕁䅁䅁睁䵁䅁䅁权瑂睃䅁权畄权䅁权睂䅂䅁允䅁䅁䅅䅁䙁䅁䅁䅁䅁瑡䄹䍄䉁䅁䅁䅂䅁䅁䅍䅄䅁䅁䅯兑䅷䅁䅯朷䅯䅁䅯兢䅑䅁䅅䅁䉁䅁䅁兂䅁䅁䅁䭉䄰兑杷允䅁䅁䅑䅁䑁䅁䅷䅁䭁䱁䵕䅁䭁佁䬴䅁䭁䡁䕯䅁䉁䅁䅁允䅁䅁䅕䅁䅁䕁⽄䔱䵁䅉䅅䅁䕁䅁䅁睁䵁䅁䅁权䉂䅄䅁权畄权䅁权㙂䅂䅁允䅁䅁䅅䅁䙁䅁䅁䅁䅃昫䅴䍄䉁䅁䅁䅂䅁䅁䅍䅄䅁䅁䅯睰䅷䅁䅯朷䅯䅁䅯䄷䅯䅁䅅䅁䉁䅁䅁兂䅁䅁䅁䵑獦䅑杷允䅁䅁䅑䅁䑁䅁䅷䅁䭁䕁䱑䅁䭁佁䬴䅁䭁䝁䔰䅁䉁䅁䅁允䅁䅁䅕䅁䅁䅁睂あ䵅䅉䅅䅁䕁䅁䅁睁䵁䅁䅁权䕂睃䅁权畄权䅁权䙃䅂䅁允䅁䅁䅅䅁䙁䅁䅁䅁杂䉨䉆䍄䉁䅁䅁䅂䅁䅁䅍䅄䅁䅁䅯䅉䅁䅁䅯允䅉䅁䅯睁䅉䅁䅅䅁䉁䅁䅁兂楄失䕵牥㥮䅑杷允䅁䅁䅑䅁䑁䅁䅷䅁䭁䍁䅧䅁䭁䉁䅅䅁䭁䅁䍑䅁䉁䅁䅁允䅁䅁䄴䅆䅁䑁䅅兎ぁ䑁䅑䅍ぁ䑁䅍兎㍁䅁䅁䍄䉁䅁䅁䅂䅁䅁䅍䅄䅁䅁䅯杺䅳䅁䅯朷䅯䅁䅯䄷䅯䅁䅅䅁䉁䅁䅁兂䅁䅁䅁䑧㍈䅑杷允䅁䅁䅑䅁䑁䅁䅷䅁䭁䵁䰴䅁䭁佁䬴䅁䭁䡁䕯䅁䉁䅁䅁允䅁䅁䅕䅁䅁䅁瑄あ䵅䅉䅅䅁䕁䅁䅁睁䵁䅁䅁权佄睃䅁权畄权䅁权硂䅂䅁允䅁䅁䅅䅁䙁䅁䅁䅁䅃兊䉬䍄䉁䅁䅁䅂䅁䅁䅍䅄䅁䅁䅯杺䅳䅁䅯朷䅯䅁䅯全䅑䅁䅅䅁䉁䅁䅁兂䅁䅁䅁䥙剑兑杷允䅁䅁䅑䅁䑁䅁䅷䅁䭁䑁䰴䅁䭁佁䬴䅁䭁䝁䔸䅁䉁䅁䅁允䅁䅁䅕䅁䅁䥁䅄㠰䵁䅉䅅䅁䕁䅁䅁睁䵁䅁䅁权⽁睃䅁权畄权䅁权療䅂䅁允䅁䅁䅅䅁䙁䅁䅁䅁杁佯䅆䍄䉁䅁䅁䅂䅁䅁䅍䅄䅁䅁䅯䅑䅳䅁䅯朷䅯䅁䅯睢䅑䅁䅅䅁䉁䅁䅁兂䅁䅁䅁䭯樯䅑杷允䅁䅁䅑䅁䑁䅁䅷䅁䭁䑁䰴䅁䭁佁䬴䅁䭁䡁䕯䅁䉁䅁䅁允䅁䅁䅕䅁䅁䥁浃挱䵁䅉䅅䅁䕁䅁䅁睁䵁䅁䅁权䅂睃䅁权畄权䅁权㙂䅂䅁允䅁䅁䅅䅁䙁䅁䅁䅁䅃乶䅤䍄䉁䅁䅁䅂䅁䅁䅍䅄䅁䅁䅯材䅳䅁䅯朷䅯䅁䅯兣䅑䅁䅅䅁䉁䅁䅁兂䅁䅁䅁䵑湦䅷杷允䅁䅁䅑䅁䑁䅁䅷䅁䭁䑁䰸䅁䭁佁䬴䅁䭁䡁䕅䅁䉁䅁䅁允䅁䅁䅕䅁䅁䙁䥂欹䵁䅉䅅䅁䕁䅁䅁睁䵁䅁䅁权䱃䅄䅁权畄权䅁权瑂䅂䅁允䅁䅁䅅䅁䙁䅁䅁䅁杂敁䅆䍄䉁䅁䅁䅂䅁䅁䅍䅄䅁䅁䅯睩䅷䅁䅯朷䅯䅁䅯睢䅑䅁䅅䅁䉁䅁䅁兂䅁䅁䅁䅑婢䅑杷允䅁䅁䅑䅁䑁䅁䅷䅁䭁䥁䵳䅁䭁佁䬴䅁䭁䡁䕅䅁䉁䅁䅁允䅁䅁䅕䅁䅁䍁慃䔷䵁䅉䅅䅁䕁䅁䅁睁䵁䅁䅁权䱃䅄䅁权畄权䅁权㥂䅂䅁允䅁䅁䅅䅁䙁䅁䅁䅁䅁㡏䄳䍄䉁䅁䅁䅂䅁䅁䅍䅄䅁䅁䅯杸䅷䅁䅯朷䅯䅁䅯睧䅑䅁䅅䅁䉁䅁䅁兂䅁䅁䅁偉灐䅑杷允䅁䅁䅑䅁䑁䅁䅷䅁䭁䙁乁䅁䭁佁䬴䅁䭁䡁䕯䅁䉁䅁䅁允䅁䅁䅕䅁䅁䝁瑂〴䵁䅉䅅䅁䕁䅁䅁睁䵁䅁䅁权兂兄䅁权畄权䅁权睂䅂䅁允䅁䅁䅅䅁䙁䅁䅁䅁兂晧䅎䍄䉁䅁䅁䅂䅁䅁䅍䅄䅁䅁䅯䅸䅷䅁䅯朷䅯䅁䅯睧䅑䅁䅅䅁䉁䅁䅁兂䅁䅁䅁佁湮䅑杷允䅁䅁䅑䅁䑁䅁䅷䅁䭁䙁乁䅁䭁佁䬴䅁䭁䡁䕅䅁䉁䅁䅁允䅁䅁䅕䅁䅁䕁啄唵䵁䅉䅅䅁䕁䅁䅁睁䵁䅁䅁权兂兄䅁权畄权䅁权㥂䅂䅁允䅁䅁䅅䅁䙁䅁䅁䅁杄⼴䅊䍄䉁䅁䅁䅂䅁䅁䅍䅄䅁䅁䅯䅅䅳䅁䅯朷䅯䅁䅯兦䅑䅁䅅䅁䉁䅁䅁兂䅁䅁䅁䨸塑兑杷允䅁䅁䅑䅁䑁䅁䅷䅁䭁䩁䱫䅁䭁佁䬴䅁䭁䝁䔸䅁䉁䅁䅁允䅁䅁䅕䅁䅁䝁䅁唶䵁䅉䅅䅁䕁䅁䅁睁䵁䅁䅁权婃睃䅁权畄权䅁权硂䅂䅁允䅁䅁䅅䅁䙁䅁䅁䅁杂敩䅴䍄䉁䅁䅁䅂䅁䅁䅍䅄䅁䅁䅯兖䄰䅁䅯儶䅯䅁䅯全䅑䅁䅅䅁䉁䅁䅁兂䅁䅁䅁䴴內兑杷允䅁䅁䅑䅁䑁䅁䅷䅁䭁偁䵳䅁䭁佁䬴䅁䭁佁䭷䅁䉁䅁䅁允䅁䅁䅕䅁䅁䅁䥁䕴䵁䅉䅅䅁䕁䅁䅁睁䵁䅁䅁权㝄䅄䅁权畄权䅁权睂䅂䅁允䅁䅁䅅䅁䙁䅁䅁䅁䅁㥍䅤䍄䉁䅁䅁䅂䅁䅁䅍䅄䅁䅁䅯眫䅷䅁䅯朷䅯䅁䅯兣䅑䅁䅅䅁䉁䅁䅁兂䅁䅁䅁偁㈫䅑杷允䅁䅁䅑䅁䑁䅁䅷䅁䭁偁䵳䅁䭁佁䬴䅁䭁䥁䕍䅁䉁䅁䅁允䅁䅁䅕䅁䅁䵁汃䔵䵁䅉䅅䅁䕁䅁䅁睁䵁䅁䅁权㝄䅄䅁权畄权䅁权㥂䅂䅁允䅁䅁䅅䅁䙁䅁䅁䅁䅂摗䅬䍄䉁䅁䅁䅂䅁䅁䅍䅄䅁䅁䅯术䅷䅁䅯朷䅯䅁䅯䄷䅯䅁䅅䅁䉁䅁䅁兂䅁䅁䅁䅁㙓䅑杷允䅁䅁䅑䅁䑁䅁䅷䅁䭁䉁䵳䅁䭁佁䭫䅁䭁佁䭷䅁䉁䅁䅁允䅁䅁䅕䅁䅁䕁㡃〰䵁䅉䅅䅁䕁䅁䅁睁䵁䅁䅁权⭄䅄䅁权畄权䅁权瑂䅂䅁允䅁䅁䅅䅁䙁䅁䅁䅁䅄摉䅒䍄䉁䅁䅁䅂䅁䅁䅍䅄䅁䅁䅯术䅷䅁䅯朷䅯䅁䅯睢䅑䅁䅅䅁䉁䅁䅁兂䅁䅁䅁䩧䩔䅑杷允䅁䅁䅑䅁䑁䅁䅷䅁䭁䉁久䅁䭁佁䬴䅁䭁䡁䔰䅁䉁䅁䅁允䅁䅁䅕䅁䅁䅁䩁歸䵁䅉䅅䅁䕁䅁䅁睁䵁䅁䅁权元䅁䅁权䕁䅁䅁权䕁杁䅁允䅁䅁䅅䅁䙁䅁䅁䅁敄坏䉰䍄䉁䅁䅁䅂䅁䅁䅍䅄䅁䅁䅯术䅷䅁䅯朷䅯䅁䅯兣䅑䅁䅅䅁䉁䅁䅁兂䅁䅁䅁偑卮䅑杷允䅁䅁䅑䅁䑁䅁䅷䅁䭁䙁䱧䅁䭁佁䬴䅁䭁佁䭷䅁䉁䅁䅁允䅁䅁䅕䅁䅁䝁䕄猫䵁䅉䅅䅁䕁䅁䅁睁䵁䅁䅁权奂睃䅁权畄权䅁权䙃䅂䅁允䅁䅁䅅䅁䙁䅁䅁䅁睂儳䉎䍄䉁䅁䅁䅂䅁䅁䅍䅄䅁䅁䅯䅗䅳䅁䅯朷䅯䅁䅯兦䅑䅁䅅䅁䉁䅁䅁兂䅁䅁䅁䘫何兑杷允䅁䅁䅑䅁䑁䅁䅷䅁䭁䩁䱧䅁䭁佁䭫䅁䭁䥁䕕䅁䉁䅁䅁允䅁䅁䅕䅁䅁䵁晄䔹䵁䅉䅅䅁䕁䅁䅁睁䵁䅁䅁权潁兄䅁权畄权䅁权療䅂䅁允䅁䅁䅅䅁䙁䅁䅁䅁睃偖䅚䍄䉁䅁䅁䅂䅁䅁䅍䅄䅁䅁䅯䅋䄰䅁䅯朷䅯䅁䅯兣䅑䅁䅅䅁䉁䅁䅁兂䅁䅁䅁䵁嘳䅑杷允䅁䅁䅑䅁䑁䅁䅷䅁䭁䍁乧䅁䭁佁䬴䅁䭁䥁䕍䅁䉁䅁䅁允䅁䅁䅕䅁䅁䅁婃唴䵁䅉䅅䅁䕁䅁䅁睁䵁䅁䅁权煁兄䅁权畄权䅁权療䅂䅁允䅁䅁䅅䅁䙁䅁䅁䅁䅁㝋䅈䍄䉁䅁䅁䅂䅁䅁䅍䅄䅁䅁䅯睋䅅䅁䅯䅂䅁䅁䅯䅂䅉䅁䅅䅁䉁䅁䅁兂䅁䅁䅁㠰吲兑杷允䅁䅁䅑䅁䑁䅁䅷䅁䭁䭁䵯䅁䭁佁䬴䅁䭁䝁䔸䅁䉁䅁䅁允䅁䅁䅕䅁䅁䙁ㅂ歆䵅䅉䅅䅁䕁䅁䅁睁䵁䅁䅁权煃䅄䅁权畄权䅁权㥂䅂䅁允䅁䅁䅅䅁䙁䅁䅁䅁兄杔䈱䍄䉁䅁䅁䅂䅁䅁䅍䅄䅁䅁䅯䅍䄰䅁䅯朷䅯䅁䅯䄷䅯䅁䅅䅁䉁䅁䅁兂䅁䅁䅁䉁䉘䅑杷允䅁䅁䅑䅁䑁䅁䅷䅁䭁䍁临䅁䭁佁䬴䅁䭁䝁䔸䅁䉁䅁䅁允䅁䅁䅕䅁䅁䝁䕂〴䵁䅉䅅䅁䕁䅁䅁睁䵁䅁䅁权癁兄䅁权畄权䅁权療䅂䅁允䅁䅁䅅䅁䙁䅁䅁䅁䅁敊䅌䍄䉁䅁䅁䅂䅁䅁䅍䅄䅁䅁䅯䅍䄰䅁䅯朷䅯䅁䅯来䅑䅁䅅䅁䉁䅁䅁兂䅁䅁䅁佧汘䅑杷允䅁䅁䅑䅁䑁䅁䅷䅁䭁䍁丸䅁䭁佁䬴䅁䭁䡁䔰䅁䉁䅁䅁允䅁䅁䅕䅁䅁䕁䅃〷䵁䅉䅅䅁䕁䅁䅁睁䵁䅁䅁权睁兄䅁权畄权䅁权㥂䅂䅁允䅁䅁䅅䅁䙁䅁䅁䅁䅄㥥䄱䍄䉁䅁䅁䅂䅁䅁䅍䅄䅁䅁䅯睪䅳䅁䅯朷䅯䅁䅯兢䅑䅁䅅䅁䉁䅁䅁兂䅁䅁䅁䵁瑂䅷杷允䅁䅁䅑䅁䑁䅁䅷䅁䭁䭁䵉䅁䭁佁䬴䅁䭁佁䭷䅁䉁䅁䅁允䅁䅁䅕䅁䅁䅁婂䵄䵅䅉䅅䅁䕁䅁䅁睁䵁䅁䅁权楃䅄䅁权畄权䅁权瑂䅂䅁允䅁䅁䅅䅁䙁䅁䅁䅁杂睎䉤䍄䉁䅁䅁䅂䅁䅁䅍䅄䅁䅁䅯杯䅷䅁䅯朷䅯䅁䅯䅣䅑䅁䅅䅁䉁䅁䅁兂䅁䅁䅁乁䥕具杷允䅁䅁䅑䅁䑁䅁䅷䅁䭁䥁丰䅁䭁佁䬴䅁䭁䥁䕕䅁䉁䅁䅁允䅁䅁䅕䅁䅁䵁䅁欱䵁䅉䅅䅁䕁䅁䅁睁䵁䅁䅁权桃䅄䅁权畄权䅁权硂䅂䅁允䅁䅁䅅䅁䙁䅁䅁䅁䅂伸䅚䍄䉁䅁䅁䅂䅁䅁䅍䅄䅁䅁䅯杯䅷䅁䅯朷䅯䅁䅯兣䅑䅁䅅䅁䉁䅁䅁兂䅁䅁䅁䵃䍣兑杷允䅁䅁䅑䅁䑁䅁䅷䅁䭁佁临䅁䭁佁䬴䅁䭁佁䭷䅁䉁䅁䅁允䅁䅁䅕䅁䅁佁睂挫䵁䅉䅅䅁䕁䅁䅁睁䵁䅁䅁权桃䅄䅁权畄权䅁权䑃䅂䅁允䅁䅁䅅䅁䙁䅁䅁䅁杁畩䅨䍄䉁䅁䅁䅂䅁䅁䅍䅄䅁䅁䅯䄯䅯䅁䅯朷䅯䅁䅯全䅑䅁䅅䅁䉁䅁䅁兂䅁䅁䅁䩷嘳䅑杷允䅁䅁䅑䅁䑁䅁䅷䅁䭁偁䭷䅁䭁佁䬴䅁䭁䡁䔰䅁䉁䅁䅁允䅁䅁䅕䅁䅁䅁婄啸䵁䅉䅅䅁䕁䅁䅁睁䵁䅁䅁权䝂䅄䅁权畄权䅁权㙂䅂䅁允䅁䅁䅅䅁䭁䕁䅣䅁䵁䅉䅅䅁䕁䅁䅁睁䵁䅁䅁权䝂䅄䅁权畄权䅁权睂䅂䅁允䅁䅁䅅䅁䙁䅁䅁䅁䅁䵎䄵䍄䉁䅁䅁䅂䅁䅁䅍䅄䅁䅁䅯杒䅷䅁䅯朷䅯䅁䅯兣䅑䅁䅅䅁䉁䅁䅁兂䅁䅁䅁䅁䔳䅑杷允䅁䅁䅑䅁䑁䅁䅷䅁䭁䕁䵙䅁䭁佁䬴䅁䭁䥁䕍䅁䉁䅁䅁允䅁䅁䅕䅁䅁䅁摄歺䵁䅉䅅䅁䕁䅁䅁睁䵁䅁䅁权䝂䅄䅁权畄权䅁权㥂䅂䅁允䅁䅁䅅䅁䙁䅁䅁䅁䅁挳䄵䍄䉁䅁䅁䅂䅁䅁䅍䅄䅁䅁䅯杚䅳䅁䅯朷䅯䅁䅯睧䅑䅁䅅䅁䉁䅁䅁兂䅁䅁䅁䝁兪䅷杷允䅁䅁䅑䅁䑁䅁䅷䅁䭁䝁䱙䅁䭁佁䬴䅁䭁䡁䔰䅁䉁䅁䅁允䅁䅁䅕䅁䅁佁䩁㡃䵅䅉䅅䅁䕁䅁䅁睁䵁䅁䅁权穄睃䅁权畄权䅁权瑂䅂䅁允䅁䅁䅅䅁䙁䅁䅁䅁兄䅓䉂䍄䉁䅁䅁䅂䅁䅁䅍䅄䅁䅁䅯朸䅕䅁䅯䄶䅯䅁䅯兣䅑䅁䅅䅁䉁䅁䅁杄䵁䅁䅁免㉁䍁䄴李穁䅁䅁䍄䉁䅁䅁䅂䅁䅁䅍䅄䅁䅁䅯眸䅳䅁䅯朷䅯䅁䅯兦䅑䅁䅅䅁䉁䅁䅁兂䅁䅁䅁䍧剄䅑杷允䅁䅁䅑䅁䑁䅁䅷䅁䭁䡁䱉䅁䭁佁䬴䅁䭁䡁䕁䅁䉁䅁䅁允䅁䅁䅕䅁䅁䍁煄欸䵁䅉䅅䅁䕁䅁䅁睁䵁䅁䅁权㉂䅄䅁权畄权䅁权䙃䅂䅁允䅁䅁䅅䅁䙁䅁䅁䅁䅂剬䉚䍄䉁䅁䅁䅂䅁䅁䅍䅄䅁䅁䅯睈䄸䅁䅯眶䅯䅁䅯来䅑䅁䅅䅁䉁䅁䅁杄十䅁䅁李祁䑁䅅䅎硁䑁䅍䅏穁䅁䅁䍄䉁䅁䅁䅂䅁䅁䅍䅄䅁䅁䅯杤䅷䅁䅯朷䅯䅁䅯睧䅑䅁䅅䅁䉁䅁䅁兂䅁䅁䅁䝙坙兑杷允䅁䅁䅑䅁䑁䅁䅷䅁䭁佁䱕䅁䭁佁䬴䅁䭁䝁䔸䅁䉁䅁䅁允䅁䅁䅕䅁䅁䵁元唯䵁䅉䅅䅁䕁䅁䅁睁䵁䅁䅁权畃䅄䅁权畄权䅁权㙂䅂䅁允䅁䅁䅅䅁䙁䅁䅁䅁䅁䱐䅨䍄䉁䅁䅁䅂䅁䅁䅍䅄䅁䅁䅯睕䅳䅁䅯朷䅯䅁䅯兢䅑䅁䅅䅁䉁䅁䅁兂䅁䅁䅁䝷匴兑杷允䅁䅁䅑䅁䑁䅁䅷䅁䭁䅁䱕䅁䭁佁䬴䅁䭁䡁䔰䅁䉁䅁䅁允䅁䅁䅕䅁䅁䙁穩歄䵅䅉䅅䅁䕁䅁䅁睁䵁䅁䅁权呂睃䅁权畄权䅁权睂䅂䅁允䅁䅁䅅䅁䙁䅁䅁䅁䅁⼵䅪䍄䉁䅁䅁䅂䅁䅁䅍䅄䅁䅁䅯睕䅳䅁䅯朷䅯䅁䅯全䅑䅁䅅䅁䉁䅁䅁兂䅁䅁䅁䙁㝪䅑杷允䅁䅁䅑䅁䑁䅁䅷䅁䭁䙁䱍䅁䭁佁䬴䅁䭁䡁䔰䅁䉁䅁䅁允䅁䅁䅕䅁䅁䥁䅄䵂䵅䅉䅅䅁䕁䅁䅁睁䵁䅁䅁权汃䅄䅁权畄权䅁权獄权䅁允䅁䅁䅅䅁䭁䕁䅣䅁䵁䅉䅅䅁䕁䅁䅁睁䵁䅁䅁权歂允䅁权䉁杁䅁权䙁杁䅁允䅁䅁䅅䅁䙁乁䵂⽩瑘⭤䅂䍄䉁䅁䅁䅂䅁䅁䅍䅄䅁䅁䅯兰䅷䅁䅯朷䅯䅁䅯来䅑䅁䅅䅁䉁䅁䅁兂䅁䅁䅁乧㑲䅑杷允䅁䅁䅑䅁䑁䅁䅷䅁䭁䭁䵕䅁䭁佁䬴䅁䭁䡁䕁䅁䉁䅁䅁允䅁䅁䅕䅁䅁䅁元欫䵁䅉䅅䅁䕁䅁䅁睁䵁䅁䅁权浄䅄䅁权畄权䅁权瑂䅂䅁允䅁䅁䅅䅁䙁䅁䅁䅁杄⭘䄱䍄䉁䅁䅁䅂䅁䅁䅍䅄䅁䅁䅯朵䅷䅁䅯朷䅯䅁䅯睢䅑䅁䅅䅁䉁䅁䅁兂䅁䅁䅁䩷睐䅑杷允䅁䅁䅑䅁䑁䅁䅷䅁䭁佁䵙䅁䭁佁䬴䅁䭁䡁䕯䅁䉁䅁䅁允䅁䅁䅕䅁䅁䅁慂〴䵁䅉䅅䅁䕁䅁䅁睁䵁䅁䅁权浄䅄䅁权畄权䅁权硂䅂䅁允䅁䅁䅅䅁䙁䅁䅁䅁兂偙䅒䍄䉁䅁䅁䅂䅁䅁䅍䅄䅁䅁䅯䅘䅷䅁䅯朷䅯䅁䅯兦䅑䅁䅅䅁䉁䅁䅁兂䅁䅁䅁䙯獲䅑杷允䅁䅁䅑䅁䑁䅁䅷䅁䭁䱁䱁䅁䭁佁䬴䅁䭁䡁䕁䅁䉁䅁䅁允䅁䅁䅕䅁䅁䥁⽂啹䵁䅉䅅䅁䕁䅁䅁睁䵁䅁䅁权睃睃䅁权畄权䅁权硂䅂䅁允䅁䅁䅅䅁䙁䅁䅁䅁䅁乐䅊䍄䉁䅁䅁䅂䅁䅁䅍䅄䅁䅁䅯杳䅳䅁䅯朷䅯䅁䅯兣䅑䅁䅅䅁䉁䅁䅁兂䅁䅁䅁䍑栳䅑杷允䅁䅁䅑䅁䑁䅁䅷䅁䭁䱁䱁䅁䭁佁䬴䅁䭁䥁䕕䅁䉁䅁䅁允䅁䅁䅕䅁䅁䥁㕂啷䵁䅉䅅䅁䕁䅁䅁睁䵁䅁䅁权祃睃䅁权畄权䅁权䑃䅂䅁允䅁䅁䅅䅁䙁䅁䅁䅁䅃㡪䄱䍄䉁䅁䅁䅂䅁䅁䅍䅄䅁䅁䅯䅊䄸䅁䅯眶䅯䅁䅯睧䅑䅁䅅䅁䉁䅁䅁杄十䅁䅁䅎㑁䑁䅅䅏ㅁ䑁䅁䅍睁䅁䅁䍄䉁䅁䅁䅂䅁䅁䅍䅄䅁䅁䅯䅬䅳䅁䅯朷䅯䅁䅯全䅑䅁䅅䅁䉁䅁䅁兂䅁䅁䅁䉁䍔䅷杷允䅁䅁䅑䅁䑁䅁䅷䅁䭁䥁乕䅁䭁佁䬴䅁䭁䥁䕕䅁䉁䅁䅁允䅁䅁䅕䅁䅁䥁㉃唱䵁䅉䅅䅁䕁䅁䅁睁䵁䅁䅁权㑂䅁䅁权潄权䅁权䙃䅂䅁允䅁䅁䅅䅁佁䅁䄴䅁祁䑁䅫杌㑁䑁䅫兎䅁䅁杷允䅁䅁䅑䅁䑁䅁䅷䅁䭁䱁䱁䅁䭁佁䬴䅁䭁䡁䔰䅁䉁䅁䅁允䅁䅁䅕䅁䅁䅁偁ふ䵁䅉䅅䅁䕁䅁䅁睁䵁䅁䅁权奄睃䅁权灄权䅁权㙂䅂䅁允䅁䅁䅅䅁䙁䅁䅁䅁䅃獗䄱䍄䉁䅁䅁䅂䅁䅁䅍䅄䅁䅁䅯䅐䅳䅁䅯朷䅯䅁䅯䄷䅯䅁䅅䅁䉁䅁䅁兂䅁䅁䅁䕑癶䅑杷允䅁䅁䅑䅁䑁䅁䅷䅁䭁䑁䱷䅁䭁佁䬴䅁䭁䝁䔸䅁䉁䅁䅁允䅁䅁䅕䅁䅁䩁潄唸䵁䅉䅅䅁䕁䅁䅁睁䵁䅁䅁权煄䅄䅁权灄权䅁权硂䅂䅁允䅁䅁䅅䅁䭁䕁䅣䅁䵁䅉䅅䅁䕁䅁䅁睁䵁䅁䅁权㡁睃䅁权畄权䅁权睂䅂䅁允䅁䅁䅅䅁䙁䅁䅁䅁兂偓䅂䍄䉁䅁䅁䅂䅁䅁䅍䅄䅁䅁䅯䅐䅳䅁䅯朷䅯䅁䅯全䅑䅁䅅䅁䉁䅁䅁兂䅁䅁䅁䝑煔䅑杷允䅁䅁䅑䅁䑁䅁䅷䅁䭁䩁䱁䅁䭁佁䬴䅁䭁佁䭷䅁䉁䅁䅁允䅁䅁䅕䅁䅁䥁硄〷䵁䅉䅅䅁䕁䅁䅁睁䵁䅁䅁权元睃䅁权畄权䅁权瑂䅂䅁允䅁䅁䅅䅁䙁䅁䅁䅁睂⽵䅖䍄䉁䅁䅁䅂䅁䅁䅍䅄䅁䅁䅯䅫䅳䅁䅯朷䅯䅁䅯来䅑䅁䅅䅁䉁䅁䅁兂䅁䅁䅁䭧䥢䅑杷允䅁䅁䅑䅁䑁䅁䅷䅁䭁䙁䰴䅁䭁佁䭫䅁䭁䥁䕍䅁䉁䅁䅁允䅁䅁䅕䅁䅁䅁千歴䵁䅉䅅䅁䕁䅁䅁睁䵁䅁䅁权䡂兄䅁权畄权䅁权䑃䅂䅁允䅁䅁䅅䅁䙁䅁䅁䅁䅁⭗䅤䍄䉁䅁䅁䅂䅁䅁䅍䅄䅁䅁䅯䅫䅳䅁䅯朷䅯䅁䅯兣䅑䅁䅅䅁䉁䅁䅁兂䅁䅁䅁䥑樳䅷杷允䅁䅁䅑䅁䑁䅁䅷䅁䭁乁䉧䅁䭁䉁䅅䅁䭁䅁䅕䅁䉁䅁䅁允䅁䅁䄴杆䅁䑁䅑睍穁䑁䅫䅍睁䑁䅁䅍睁䑁䅁䅁䵁䅉䅅䅁䕁䅁䅁睁䵁䅁䅁权元睃䅁权畄权䅁权䙃䅂䅁允䅁䅁䅅䅁䙁䅁䅁䅁䅁癅䅖䍄䉁䅁䅁䅂䅁䅁䅍䅄䅁䅁䅯免䅁䅁䅯允䅉䅁䅯杁䅉䅁䅅䅁䉁䅁䅁兂䍄倴じ㕖䩈䅑杷允䅁䅁䅑䅁䑁䅁䅷䅁䭁䑁䅉䅁䭁䅁䍅䅁䭁䅁䍉䅁䉁䅁䅁允䅁䅁䅕义剷䅢剗唴䵁䅉䅅䅁䕁䅁䅁睁䵁䅁䅁权㙄䅁䅁权剁䅁䅁权䕁杁䅁允䅁䅁䅅䅁佁䉁䅑䅁祁䑁䅁睍硁䑁䅙睎睁䑁䅁䅍䅁䅁杷允䅁䅁䅑䅁䑁䅁䅷䅁䭁䙁䱯䅁䭁佁䬴䅁䭁䝁䔰䅁䉁䅁䅁允䅁䅁䅕䅁䅁佁㕄〸䵁䅉䅅䅁䕁䅁䅁睁䵁䅁䅁权慂睃䅁权畄权䅁权㙂䅂䅁允䅁䅁䅅䅁䙁䅁䅁䅁䅃㡈䅸䍄䉁䅁䅁䅂䅁䅁䅍䅄䅁䅁䅯杗䅳䅁䅯朷䅯䅁䅯兣䅑䅁䅅䅁䉁䅁䅁兂䅁䅁䅁䱁椯䅑杷允䅁䅁䅑䅁䑁䅁䅷䅁䭁䙁䱯䅁䭁佁䬴䅁䭁䥁䕕䅁䉁䅁䅁允䅁䅁䅕䅁䅁䵁ㅂ䔶䵁䅉䅅䅁䕁䅁䅁睁䵁䅁䅁权祄䅁䅁权剁䅁䅁权䙁䅁䅁允䅁䅁䅅䅁佁䉁䅙䅁硁䑁䅅兎㕁䑁䅁䅍睁䑁䅁䅍睁䅁䅁䍄䉁䅁䅁䅂䅁䅁䅍䅄䅁䅁䅯党䄰䅁䅯朷䅯䅁䅯䄷䅯䅁䅅䅁䉁䅁䅁兂䅁䅁䅁䕁偄䅷杷允䅁䅁䅑䅁䑁䅁䅷䅁䭁䝁乕䅁䭁佁䬴䅁䭁䝁䔰䅁䉁䅁䅁允䅁䅁䅕䅁䅁䅁䩄唯䵁䅉䅅䅁䕁䅁䅁睁䵁䅁䅁权⽃䅁䅁权剁䅁䅁权䕁杁䅁允䅁䅁䅅䅁佁䉁䅑䅁穁䑁䅍兏㍁䑁䅅睎ぁ䑁䅁免䅁䅁杷允䅁䅁䅑䅁䑁䅁䅷䅁䭁乁䱅䅁䭁佁䬴䅁䭁䝁䔸䅁䉁䅁䅁允䅁䅁䅕䅁䅁䕁䩄挰䵁䅉䅅䅁䕁䅁䅁睁䵁䅁䅁权求兄䅁权畄权䅁权睂䅂䅁允䅁䅁䅅䅁䙁䅁䅁䅁䅃癸䅎䍄䉁䅁䅁䅂䅁䅁䅍䅄䅁䅁䅯党䄰䅁䅯朷䅯䅁䅯兣䅑䅁䅅䅁䉁䅁䅁兂䅁䅁䅁䭧㕌䅑杷允䅁䅁䅑䅁䑁䅁䅷䅁䭁䝁乕䅁䭁佁䬴䅁䭁䥁䕕䅁䉁䅁䅁允䅁䅁䅕䅁䅁䅁䅂ひ䵁䅉䅅䅁䕁䅁䅁睁䵁䅁䅁权祄睃䅁权灄权䅁权䑃䅂䅁允䅁䅁䅅䅁䙁䅁䅁䅁䅁癵䅎䍄䉁䅁䅁䅂䅁䅁䅍䅄䅁䅁䅯眸䅳䅁䅯儶䅯䅁䅯䅣䅑䅁䅅䅁䉁䅁䅁兂䅁䅁䅁䕷潦䅑杷允䅁䅁䅑䅁䑁䅁䅷䅁䭁䑁偁䅁䭁佁䭯䅁䭁䝁䔰䅁䉁䅁䅁允䅁䅁䄴䅄䅁䑁䅁杌硁䑁䅣杍䅁䅁杷允䅁䅁䅑䅁䑁䅁䅷䅁䭁䝁乕䅁䭁佁䬴䅁䭁䡁䔰䅁䉁䅁䅁允䅁䅁䅕䅁䅁䅁睂㡴䵁䅉䅅䅁䕁䅁䅁睁䵁䅁䅁权偄䅄䅁权畄权䅁权療䅂䅁允䅁䅁䅅䅁䙁䅁䅁䅁䅁假䅖䍄䉁䅁䅁䅂䅁䅁䅍䅄䅁䅁䅯睺䅷䅁䅯朷䅯䅁䅯䅣䅑䅁䅅䅁䉁䅁䅁兂䅁䅁䅁䑁戯䅷杷允䅁䅁䅑䅁䑁䅁䅷䅁䭁䍁䉷䅁䭁䅁䍅䅁䭁䅁䍉䅁䉁䅁䅁允䅁䅁䅕瀯㙕兺㡁唸䵁䅉䅅䅁䕁䅁䅁睁䵁䅁䅁权䉄䅁䅁权䭁䅁䅁权䕁杁䅁允䅁䅁䅅䅁䙁䱁へ硫䕧癖⽙䍄䉁䅁䅁䅂䅁䅁䅍䅄䅁䅁䅯睺䅷䅁䅯朷䅯䅁䅯兣䅑䅁䅅䅁䉁䅁䅁兂䅁䅁䅁䕁祐䅑杷允䅁䅁䅑䅁䑁䅁䅷䅁䭁䵁䴸䅁䭁佁䬴䅁䭁䥁䕕䅁䉁䅁䅁允䅁䅁䅕䅁䅁䕁湃〸䵁䅉䅅䅁䕁䅁䅁睁䵁䅁䅁权穁䅄䅁权灄权䅁权㥂䅂䅁允䅁䅁䅅䅁䙁䅁䅁䅁䅄佸䅤䍄䉁䅁䅁䅂䅁䅁䅍䅄䅁䅁䅯杙䅳䅁䅯儶䅯䅁䅯䅣䅑䅁䅅䅁䉁䅁䅁兂䅁䅁䅁䍷慪䅑杷允䅁䅁䅑䅁䑁䅁䅷䅁䭁偁䵑䅁䭁佁䬴䅁䭁䥁䕕䅁䉁䅁䅁允䅁䅁䅕扉祂乡㡴䔫䵁䅉䅅䅁䕁䅁䅁睁䵁䅁䅁权㝃睃䅁权灄权䅁权㙂䅂䅁允䅁䅁䅅䅁䙁䅁䅁䅁䅁乶䅬䍄䉁䅁䅁䅂䅁䅁䅍䅄䅁䅁䅯䄹䅷䅁䅯朷䅯䅁䅯兦䅑䅁䅅䅁䉁䅁䅁兂坂楄礲⭁㌷䅑杷允䅁䅁䅑䅁䑁䅁䅷䅁䭁䩁䵉䅁䭁佁䬴䅁䭁佁䭷䅁䉁䅁䅁允䅁䅁䅕䅁䅁䭁䕁唶䵁䅉䅅䅁䕁䅁䅁睁䵁䅁䅁权呃䅄䅁权畄权䅁权獄权䅁允䅁䅁䅅䅁䙁䅁䅁䅁䅄丯䅚䍄䉁䅁䅁䅂䅁䅁䅍䅄䅁䅁䅯杫䅷䅁䅯朷䅯䅁䅯兢䅑䅁䅅䅁䉁䅁䅁兂䅁䅁䅁䡅硄䅑杷允䅁䅁䅑䅁䑁䅁䅷䅁䭁䩁䵍䅁䭁佁䬴䅁䭁䝁䔰䅁䉁䅁䅁允䅁䅁䅕䅁䅁䍁䩃唴䵁䅉䅅䅁䕁䅁䅁睁䵁䅁䅁权千䅄䅁权畄权䅁权療䅂䅁允䅁䅁䅅䅁䙁䅁䅁䅁权佯䅖䍄䉁䅁䅁䅂䅁䅁䅍䅄䅁䅁䅯睫䅷䅁䅯朷䅯䅁䅯睢䅑䅁䅅䅁䉁䅁䅁兂䅁䅁䅁䉷慲䅑杷允䅁䅁䅑䅁䑁䅁䅷䅁䭁䩁䵍䅁䭁佁䬴䅁䭁䥁䕕䅁䉁䅁䅁允䅁䅁䅕䅁䅁䵁坁䔱䵁䅉䅅䅁䕁䅁䅁睁䵁䅁䅁权歂䅄䅁权畄权䅁权㥂䅂䅁允䅁䅁䅅䅁䙁䅁䅁䅁杁敳䄵䍄䉁䅁䅁䅂䅁䅁䅍䅄䅁䅁䅯杫䅷䅁䅯朷䅯䅁䅯兦䅑䅁䅅䅁䉁䅁䅁兂䅁䅁䅁䩧婪䅑杷允䅁䅁䅑䅁䑁䅁䅷䅁䭁䩁䵍䅁䭁佁䬴䅁䭁䡁䔰䅁䉁䅁䅁允䅁䅁䅕䅁䅁䥁䭁䕹䵁䅉䅅䅁䕁䅁䅁睁䵁䅁䅁权奄䅁䅁权䉁杁䅁权䙁杁䅁允䅁䅁䅅䅁䙁偁晏䡯共剓䉂䍄䉁䅁䅁䅂䅁䅁䅍䅄䅁䅁䅯䅰䅳䅁䅯朷䅯䅁䅯兣䅑䅁䅅䅁䉁䅁䅁兂䅁䅁䅁䜴灲䅑杷允䅁䅁䅑䅁䑁䅁䅷䅁䭁䭁䱑䅁䭁佁䬴䅁䭁䥁䕕䅁䉁䅁䅁允䅁䅁䅕䅁䅁䕁奂唴䵁䅉䅅䅁䕁䅁䅁睁䵁䅁䅁权⭄权䅁权畄权䅁权獄权䅁允䅁䅁䅅䅁䙁䅁䅁䅁杄䅍䉂䍄䉁䅁䅁䅂䅁䅁䅍䅄䅁䅁䅯杏䄰䅁䅯儶䅯䅁䅯全䅑䅁䅅䅁䉁䅁䅁兂䅁䅁䅁䕁偃䅷杷允䅁䅁䅑䅁䑁䅁䅷䅁䭁䡁䵷䅁䭁佁䬴䅁䭁䝁䔰䅁䉁䅁䅁允䅁䅁䅕䅁䅁䙁べ歅䵅䅉䅅䅁䕁䅁䅁睁䵁䅁䅁权㡂䅄䅁权畄权䅁权睂䅂䅁允䅁䅁䅅䅁䙁䅁䅁䅁奂睎䈷䍄䉁䅁䅁䅂䅁䅁䅍䅄䅁䅁䅯䅦䅷䅁䅯朷䅯䅁䅯全䅑䅁䅅䅁䉁䅁䅁兂䅁䅁䅁䑁ㅺ䅑杷允䅁䅁䅑䅁䑁䅁䅷䅁䭁䍁乫䅁䭁佁䬴䅁䭁䡁䔰䅁䉁䅁䅁允䅁䅁䅕䅁䅁䅁捂歷䵁䅉䅅䅁䕁䅁䅁睁䵁䅁䅁权㡂䅄䅁权畄权䅁权㥂䅂䅁允䅁䅁䅅䅁䙁䅁䅁䅁权余䅈䍄䉁䅁䅁䅂䅁䅁䅍䅄䅁䅁䅯杆䅅䅁䅯允䅉䅁䅯杁䅉䅁䅅䅁䉁䅁䅁兂潁䙹睴猰其䅑杷允䅁䅁䅑䅁䑁䅁䅷䅁䭁䵁乑䅁䭁佁䬴䅁䭁䡁䕅䅁䉁䅁䅁允䅁䅁䅕䅁䅁䭁䱃啊䵅䅉䅅䅁䕁䅁䅁睁䵁䅁䅁权䕄兄䅁权畄权䅁权㥂䅂䅁允䅁䅁䅅䅁䙁䅁䅁䅁杂䉖䉬䍄䉁䅁䅁䅂䅁䅁䅍䅄䅁䅁䅯兵䅳䅁䅯朷䅯䅁䅯䄷䅯䅁䅅䅁䉁䅁䅁兂䅁䅁䅁䑁湱䅑杷允䅁䅁䅑䅁䑁䅁䅷䅁䭁䱁䱫䅁䭁佁䬴䅁䭁䝁䔰䅁䉁䅁䅁允䅁䅁䅕䅁䅁䵁橂〳䵁䅉䅅䅁䕁䅁䅁睁䵁䅁䅁权㕃睃䅁权畄权䅁权硂䅂䅁允䅁䅁䅅䅁䙁䅁䅁䅁杄敵䅒䍄䉁䅁䅁䅂䅁䅁䅍䅄䅁䅁䅯兵䅳䅁䅯朷䅯䅁䅯兦䅑䅁䅅䅁䉁䅁䅁兂䅁䅁䅁乑婔䅑杷允䅁䅁䅑䅁䑁䅁䅷䅁䭁䑁乙䅁䭁佁䬴䅁䭁䡁䕁䅁䉁䅁䅁允䅁䅁䅕䅁䅁䵁䍂猴䵁䅉䅅䅁䕁䅁䅁睁䵁䅁䅁权㉁兄䅁权畄权䅁权䙃䅂䅁允䅁䅁䅅䅁䙁䅁䅁䅁䅁畍䅌䍄䉁䅁䅁䅂䅁䅁䅍䅄䅁䅁䅯睏䅳䅁䅯儶䅯䅁䅯睢䅑䅁䅅䅁䉁䅁䅁兂䅁䅁䅁䱊呙兑杷允䅁䅁䅑䅁䑁䅁䅷䅁䭁䑁乣䅁䭁佁䬴䅁䭁䝁䔰䅁䉁䅁䅁允䅁䅁䅕䅁䅁䝁楄唶䵁䅉䅅䅁䕁䅁䅁睁䵁䅁䅁权㍁兄䅁权畄权䅁权療䅂䅁允䅁䅁䅅䅁䙁䅁䅁䅁䅄瑁䅎䍄䉁䅁䅁䅂䅁䅁䅍䅄䅁䅁䅯睪䄰䅁䅯儶䅯䅁䅯睧䅑䅁䅅䅁䉁䅁䅁兂䅁䅁䅁䱁睡䅑杷允䅁䅁䅑䅁䑁䅁䅷䅁䭁䑁乣䅁䭁佁䬴䅁䭁䡁䔰䅁䉁䅁䅁允䅁䅁䅕䅁䅁䥁㕄欲䵁䅉䅅䅁䕁䅁䅁睁䵁䅁䅁权䭃䅄䅁权畄权䅁权瑂䅂䅁允䅁䅁䅅䅁䙁䅁䅁䅁䅁䵴䅎䍄䉁䅁䅁䅂䅁䅁䅍䅄䅁䅁䅯儱䅷䅁䅯儶䅯䅁䅯来䅑䅁䅅䅁䉁䅁䅁兂䅁䅁䅁䥲呉具杷允䅁䅁䅑䅁䑁䅁䅷䅁䭁䙁䰴䅁䭁佁䬴䅁䭁䝁䔰䅁䉁䅁䅁允䅁䅁䅕䅁䅁䕁㙄〱䵁䅉䅅䅁䕁䅁䅁睁䵁䅁䅁权敂睃䅁权畄权䅁权療䅂䅁允䅁䅁䅅䅁䙁䅁䅁䅁䅄甶䅴䍄䉁䅁䅁䅂䅁䅁䅍䅄䅁䅁䅯杘䅳䅁䅯朷䅯䅁䅯兣䅑䅁䅅䅁䉁䅁䅁兂䅁䅁䅁䉧刯䅑杷允䅁䅁䅑䅁䑁䅁䅷䅁䭁䉁䵑䅁䭁佁䬴䅁䭁䝁䔰䅁䉁䅁䅁允䅁䅁䅯睒䅁䅁杷允䅁䅁䅑䅁䑁䅁䅷䅁䭁䉁䵑䅁䭁佁䬴䅁䭁䝁䔸䅁䉁䅁䅁允䅁䅁䅕䅁䅁䅁扄䕅䵅䅉䅅䅁䕁䅁䅁睁䵁䅁䅁权㉁睄䅁权牄权䅁权㥂䅂䅁允䅁䅁䅅䅁佁䉁䅉䅁ㅁ䑁䅁兎㕁䑁䅉睎睁䑁䅁䅁䵁䅉䅅䅁䕁䅁䅁睁䵁䅁䅁权啁䅄䅁权畄权䅁权硂䅂䅁允䅁䅁䅅䅁䙁䅁䅁䅁啂け䉂䍄䉁䅁䅁䅂䅁䅁䅍䅄䅁䅁䅯全䅳䅁䅯朷䅯䅁䅯䅣䅑䅁䅅䅁䉁䅁䅁兂䅁䅁䅁䡧⼷䅑杷允䅁䅁䅑䅁䑁䅁䅷䅁䭁䅁䱯䅁䭁佁䭫䅁䭁䡁䔰䅁䉁䅁䅁允䅁䅁䅕䅁䅁䥁畃〹䵁䅉䅅䅁䕁䅁䅁睁䵁䅁䅁权䙃睃䅁权畄权䅁权䙃䅂䅁允䅁䅁䅅䅁䙁䅁䅁䅁䅁⭖䅤䍄䉁䅁䅁䅂䅁䅁䅍䅄䅁䅁䅯睢䅳䅁䅯朷䅯䅁䅯䄷䅯䅁䅅䅁䉁䅁䅁兂䅁䅁䅁丰⭶䅷杷允䅁䅁䅑䅁䑁䅁䅷䅁䭁䝁䰸䅁䭁佁䬴䅁䭁䝁䔸䅁䉁䅁䅁允䅁䅁䅕䅁䅁䵁䱨捁䵅䅉䅅䅁䕁䅁䅁睁䵁䅁䅁权療睃䅁权畄权䅁权㥂䅂䅁允䅁䅁䅅䅁䙁䅁䅁䅁䅄畷䅦䍄䉁䅁䅁䅂䅁䅁䅍䅄䅁䅁䅯杯䅳䅁䅯儶䅯䅁䅯兦䅑䅁䅅䅁䉁䅁䅁兂䅁䅁䅁乳ぐ䅑杷允䅁䅁䅑䅁䑁䅁䅷䅁䭁偁䱳䅁䭁佁䬴䅁䭁䡁䕯䅁䉁䅁䅁允䅁䅁䅕䅁䅁䕁畁䔳䵁䅉䅅䅁䕁䅁䅁睁䵁䅁䅁权歄睃䅁权灄权䅁权䑃䅂䅁允䅁䅁䅅䅁䙁䅁䅁䅁䅃㡹䅴䍄䉁䅁䅁䅂䅁䅁䅍䅄䅁䅁䅯眫䅳䅁䅯朷䅯䅁䅯全䅑䅁䅅䅁䉁䅁䅁兂䅁䅁䅁䝁佦䅑杷允䅁䅁䅑䅁䑁䅁䅷䅁䭁䍁䵍䅁䭁佁䬴䅁䭁䝁䔰䅁䉁䅁䅁允䅁䅁䅕䅁䅁䅁扂䔴䵁䅉䅅䅁䕁䅁䅁睁䵁䅁䅁权楁䅄䅁权畄权䅁权㙂䅂䅁允䅁䅁䅅䅁䙁䅁䅁䅁䅁䭡䅄䍄䉁䅁䅁䅂䅁䅁䅍䅄䅁䅁䅯睗䄰䅁䅯儶䅯䅁䅯兣䅑䅁䅅䅁䉁䅁䅁兂䅁䅁䅁乷祌䅷杷允䅁䅁䅑䅁䑁䅁䅷䅁䭁䍁䵍䅁䭁佁䬴䅁䭁䡁䕅䅁䉁䅁䅁允䅁䅁䅕䅁䅁䥁癁べ䵁䅉䅅䅁䕁䅁䅁睁䵁䅁䅁权楁䅄䅁权畄权䅁权䑃䅂䅁允䅁䅁䅅䅁䙁䅁䅁䅁䅁獋䅌䍄䉁䅁䅁䅂䅁䅁䅍䅄䅁䅁䅯睉䅷䅁䅯朷䅯䅁䅯睧䅑䅁䅅䅁䉁䅁䅁兂䅁䅁䅁䡧䡌䅷杷允䅁䅁䅑䅁䑁䅁䅷䅁䭁偁䭙䅁䭁佁䬴䅁䭁䝁䔸䅁䉁䅁䅁允䅁䅁䅕䅁䅁佁獂欵䵁䅉䅅䅁䕁䅁䅁睁䵁䅁䅁权㍄权䅁权畄权䅁权療䅂䅁允䅁䅁䅅䅁䙁䅁䅁䅁䅁䰲䅂䍄䉁䅁䅁䅂䅁䅁䅍䅄䅁䅁䅯朹䅯䅁䅯朷䅯䅁䅯来䅑䅁䅅䅁䉁䅁䅁兂䅁䅁䅁䡉桄䅑杷允䅁䅁䅑䅁䑁䅁䅷䅁䭁偁䭣䅁䭁佁䬴䅁䭁䡁䔰䅁䉁䅁䅁允䅁䅁䅕䅁䅁䅁剄㡺䵁䅉䅅䅁䕁䅁䅁睁䵁䅁䅁权㙂䅄䅁权畄权䅁权獄权䅁允䅁䅁䅅䅁䙁䅁䅁䅁䅁䵁䅮䍄䉁䅁䅁䅂䅁䅁䅍䅄䅁䅁䅯来䅷䅁䅯朷䅯䅁䅯兢䅑䅁䅅䅁䉁䅁䅁兂䅁䅁䅁䵧祺䅑杷允䅁䅁䅑䅁䑁䅁䅷䅁䭁䡁䵯䅁䭁佁䬴䅁䭁䡁䕅䅁䉁䅁䅁允䅁䅁䅕䅁䅁䭁㥃啂䵅䅉䅅䅁䕁䅁䅁睁䵁䅁䅁权㙂䅄䅁权畄权䅁权䙃䅂䅁允䅁䅁䅅䅁䙁䅁䅁䅁䅂晊䅨䍄䉁䅁䅁䅂䅁䅁䅍䅄䅁䅁䅯来䅷䅁䅯朷䅯䅁䅯睧䅑䅁䅅䅁䉁䅁䅁兂䅁䅁䅁䅑ㅘ䅑杷允䅁䅁䅑䅁䑁䅁䅷䅁䭁䡁䵯䅁䭁佁䬴䅁䭁䡁䔰䅁䉁䅁䅁允䅁䅁䅕䅁䅁䅁䝁䔶䵁䅉䅅䅁䕁䅁䅁睁䵁䅁䅁权歁睃䅁权畄权䅁权獄权䅁允䅁䅁䅅䅁䙁䅁䅁䅁䅁㝉䄱䍄䉁䅁䅁䅂䅁䅁䅍䅄䅁䅁䅯䅊䅳䅁䅯朷䅯䅁䅯来䅑䅁䅅䅁䉁䅁䅁兂䅁䅁䅁䩧摪䅑杷允䅁䅁䅑䅁䑁䅁䅷䅁䭁䍁䱑䅁䭁佁䬴䅁䭁䡁䕁䅁䉁䅁䅁允䅁䅁䅕䅁䅁䥁䡁歹䵁䅉䅅䅁䕁䅁䅁睁䵁䅁䅁权歁睃䅁权畄权䅁权硂䅂䅁允䅁䅁䅅䅁䙁䅁䅁䅁䅁㝅䅲䍄䉁䅁䅁䅂䅁䅁䅍䅄䅁䅁䅯䅊䅳䅁䅯朷䅯䅁䅯睧䅑䅁䅅䅁䉁䅁䅁兂䅁䅁䅁乧兮䅑杷允䅁䅁䅑䅁䑁䅁䅷䅁䭁䥁䴰䅁䭁佁䬴䅁䭁佁䭷䅁䉁䅁䅁允䅁䅁䅕䅁䅁䭁晄う䵅䅉䅅䅁䕁䅁䅁睁䵁䅁䅁权乃䅄䅁权畄权䅁权㙂䅂䅁允䅁䅁䅅䅁䙁䅁䅁䅁㑃硂䉚䍄䉁䅁䅁䅂䅁䅁䅍䅄䅁䅁䅯兪䅷䅁䅯朷䅯䅁䅯䅣䅑䅁䅅䅁䉁䅁䅁兂䅁䅁䅁䕔噙兑杷允䅁䅁䅑䅁䑁䅁䅷䅁䭁䥁䴰䅁䭁佁䬴䅁䭁䥁䕍䅁䉁䅁䅁允䅁䅁䅕䅁䅁佁䕸歅䵅䅉䅅䅁䕁䅁䅁睁䵁䅁䅁权䩁睃䅁权畄权䅁权療䅂䅁允䅁䅁䅅䅁䙁䅁䅁䅁权畊䅰䍄䉁䅁䅁䅂䅁䅁䅍䅄䅁䅁䅯元䅳䅁䅯朷䅯䅁䅯䅣䅑䅁䅅䅁䉁䅁䅁兂䅁䅁䅁䭧桦䅷杷允䅁䅁䅑䅁䑁䅁䅷䅁䭁䅁䱫䅁䭁佁䬴䅁䭁䥁䕕䅁䉁䅁䅁允䅁䅁䅕䅁䅁䕁䩂欳䵁䅉䅅䅁䕁䅁䅁睁䵁䅁䅁权祂䅁䅁权䕁䅁䅁权䕁杁䅁允䅁䅁䅅䅁䙁䅁䅁䅁⭁浚䉂䍄䉁䅁䅁䅂䅁䅁䅍䅄䅁䅁䅯元䅳䅁䅯朷䅯䅁䅯兦䅑䅁䅅䅁䉁䅁䅁兂䅁䅁䅁䍁㥇䅑杷允䅁䅁䅑䅁䑁䅁䅷䅁䭁䱁䵙䅁䭁佁䬴䅁䭁佁䭷䅁䉁䅁䅁允䅁䅁䅕䅁䅁䅁䍃䔱䵁䅉䅅䅁䕁䅁䅁睁䵁䅁䅁权㉃䅄䅁权畄权䅁权睂䅂䅁允䅁䅁䅅䅁䙁䅁䅁䅁䅁䱮䅨䍄䉁䅁䅁䅂䅁䅁䅍䅄䅁䅁䅯杴䅷䅁䅯朷䅯䅁䅯兣䅑䅁䅅䅁䉁䅁䅁兂䅁䅁䅁䍁煺䅑杷允䅁䅁䅑䅁䑁䅁䅷䅁䭁䑁䰸䅁䭁佁䭫䅁䭁䡁䕁䅁䉁䅁䅁允䅁䅁䅕䅁䅁佁䙂㠴䵁䅉䅅䅁䕁䅁䅁睁䵁䅁䅁权㉃䅄䅁权畄权䅁权㥂䅂䅁允䅁䅁䅅䅁䙁䅁䅁䅁䅁瑍䅬䍄䉁䅁䅁䅂䅁䅁䅍䅄䅁䅁䅯児䅷䅁䅯儶䅯䅁䅯全䅑䅁䅅䅁䉁䅁䅁兂䅁䅁䅁䩅硲䅑杷允䅁䅁䅑䅁䑁䅁䅷䅁䭁䭁䰰䅁䭁佁䬴䅁䭁佁䭷䅁䉁䅁䅁允䅁䅁䅕䅁䅁䅁䥄啵䵁䅉䅅䅁䕁䅁䅁睁䵁䅁䅁权硁睃䅁权畄权䅁权睂䅂䅁允䅁䅁䅅䅁䙁䅁䅁䅁䅃捦䅒䍄䉁䅁䅁䅂䅁䅁䅍䅄䅁䅁䅯免䅳䅁䅯朷䅯䅁䅯睧䅑䅁䅅䅁䉁䅁䅁兂䅁䅁䅁伴杺䅑杷允䅁䅁䅑䅁䑁䅁䅷䅁䭁䙁临䅁䭁佁䬴䅁䭁䝁䔰䅁䉁䅁䅁允䅁䅁䅕䅁䅁乁䉂唹䵁䅉䅅䅁䕁䅁䅁睁䵁䅁䅁权敂兄䅁权畄权䅁权睂䅂䅁允䅁䅁䅅䅁䙁䅁䅁䅁䅁偔䅂䍄䉁䅁䅁䅂䅁䅁䅍䅄䅁䅁䅯杘䄰䅁䅯朷䅯䅁䅯兣䅑䅁䅅䅁䉁䅁䅁兂䅁䅁䅁䱁确䅑杷允䅁䅁䅑䅁䑁䅁䅷䅁䭁䍁䵑䅁䭁佁䬴䅁䭁佁䭷䅁䉁䅁䅁允䅁䅁䅕䅁䅁䅁楄ぷ䵁䅉䅅䅁䕁䅁䅁睁䵁䅁䅁权䥂兄䅁权畄权䅁权瑂䅂䅁允䅁䅁䅅䅁䙁䅁䅁䅁䅄敏䅸䍄䉁䅁䅁䅂䅁䅁䅍䅄䅁䅁䅯䅊䅷䅁䅯朷䅯䅁䅯睢䅑䅁䅅䅁䉁䅁䅁兂䅁䅁䅁䡁乔䅑杷允䅁䅁䅑䅁䑁䅁䅷䅁䭁䍁䵑䅁䭁佁䬴䅁䭁䥁䕕䅁䉁䅁䅁允䅁䅁䅕䅁䅁䅁偂䔰䵁䅉䅅䅁䕁䅁䅁睁䵁䅁䅁权湁兄䅁权畄权䅁权獄权䅁允䅁䅁䅅䅁䙁䅁䅁䅁杄⭁䅨䍄䉁䅁䅁䅂䅁䅁䅍䅄䅁䅁䅯睊䄰䅁䅯朷䅯䅁䅯兢䅑䅁䅅䅁䉁䅁䅁兂䅁䅁䅁䑐呫兑杷允䅁䅁䅑䅁䑁䅁䅷䅁䭁䍁乣䅁䭁佁䬴䅁䭁䡁䕯䅁䉁䅁䅁允䅁䅁䅕䅁䅁䭁睨歁䵅䅉䅅䅁䕁䅁䅁睁䵁䅁䅁权偄睃䅁权畄权䅁权療䅂䅁允䅁䅁䅅䅁䙁䅁䅁䅁䅃⭂䅸䍄䉁䅁䅁䅂䅁䅁䅍䅄䅁䅁䅯睊䄰䅁䅯朷䅯䅁䅯䅣䅑䅁䅅䅁䉁䅁䅁兂䅁䅁䅁乫睲䅑杷允䅁䅁䅑䅁䑁䅁䅷䅁䭁䍁乣䅁䭁佁䬴䅁䭁䥁䕕䅁䉁䅁䅁允䅁䅁䅕䅁䅁䙁獃歃䵅䅉䅅䅁䕁䅁䅁睁䵁䅁䅁权捁兄䅁权畄权䅁权瑂䅂䅁允䅁䅁䅅䅁䙁䅁䅁䅁权晗䅊䍄䉁䅁䅁䅂䅁䅁䅍䅄䅁䅁䅯具䅳䅁䅯儶䅯䅁䅯来䅑䅁䅅䅁䉁䅁䅁兂䅁䅁䅁䕁⽃䅑杷允䅁䅁䅑䅁䑁䅁䅷䅁䭁䉁乷䅁䭁佁䬴䅁䭁䡁䕁䅁䉁䅁䅁允䅁䅁䅕䅁䅁䵁晄〴䵁䅉䅅䅁䕁䅁䅁睁䵁䅁䅁权捁兄䅁权畄权䅁权硂䅂䅁允䅁䅁䅅䅁䙁䅁䅁䅁杂伱䅬䍄䉁䅁䅁䅂䅁䅁䅍䅄䅁䅁䅯䅈䄰䅁䅯朷䅯䅁䅯全䅑䅁䅅䅁䉁䅁䅁兂䅁䅁䅁䝧楈䅑杷允䅁䅁䅑䅁䑁䅁䅷䅁䭁䉁乷䅁䭁佁䬴䅁䭁䥁䕍䅁䉁䅁䅁允䅁䅁䅕䅁䅁䵁汁䔸䵁䅉䅅䅁䕁䅁䅁睁䵁䅁䅁权浃䅄䅁权畄权䅁权㙂䅂䅁允䅁䅁䅅䅁䭁䕁䅣䅁䵁䅉䅅䅁䕁䅁䅁睁䵁䅁䅁权䑃䅄䅁权畄权䅁权瑂䅂䅁允䅁䅁䅅䅁䙁䅁䅁䅁䅁捹䅰䍄䉁䅁䅁䅂䅁䅁䅍䅄䅁䅁䅯睧䅷䅁䅯朷䅯䅁䅯睢䅑䅁䅅䅁䉁䅁䅁兂䅁䅁䅁䠴浘䅑杷允䅁䅁䅑䅁䑁䅁䅷䅁䭁䥁䵍䅁䭁佁䬴䅁䭁䥁䕕䅁䉁䅁䅁允䅁䅁䅕䅁䅁䅁呄唱䵁䅉䅅䅁䕁䅁䅁睁䵁䅁䅁权㑄䅁䅁权煄权䅁权硂䅂䅁允䅁䅁䅅䅁佁䅁䅷䅁睁䍁䄴兏㑁䑁䅣䅁䵁䅉䅅䅁䕁䅁䅁睁䵁䅁䅁权䩁䅄䅁权畄权䅁权獄权䅁允䅁䅁䅅䅁䙁䅁䅁䅁䅃摒䄱䍄䉁䅁䅁䅂䅁䅁䅍䅄䅁䅁䅯杏䅳䅁䅯朷䅯䅁䅯睧䅑䅁䅅䅁䉁䅁䅁兂䅁䅁䅁偷呪䅑杷允䅁䅁䅑䅁䑁䅁䅷䅁䭁䅁䵫䅁䭁佁䬴䅁䭁䥁䕕䅁䉁䅁䅁允䅁䅁䅕䅁䅁䑁㍂欸䵁䅉䅅䅁䕁䅁䅁睁䵁䅁䅁权汄䅄䅁权畄权䅁权䙃䅂䅁允䅁䅁䅅䅁䙁䅁䅁䅁䅂搴䅰䍄䉁䅁䅁䅂䅁䅁䅍䅄䅁䅁䅯儵䅷䅁䅯朷䅯䅁䅯兦䅑䅁䅅䅁䉁䅁䅁兂䅁䅁䅁䌴桲䅑杷允䅁䅁䅑䅁䑁䅁䅷䅁䭁䭁䱧䅁䭁佁䬴䅁䭁䝁䔰䅁䉁䅁䅁允䅁䅁䅕䅁䅁䥁元〱䵁䅉䅅䅁䕁䅁䅁睁䵁䅁䅁权潃睃䅁权畄权䅁权硂䅂䅁允䅁䅁䅅䅁䙁䅁䅁䅁䅃⽊䅊䍄䉁䅁䅁䅂䅁䅁䅍䅄䅁䅁䅯䅱䅳䅁䅯朷䅯䅁䅯全䅑䅁䅅䅁䉁䅁䅁兂䅁䅁䅁䝁摔䅑杷允䅁䅁䅑䅁䑁䅁䅷䅁䭁䭁䱧䅁䭁佁䬴䅁䭁䥁䕍䅁䉁䅁䅁允䅁䅁䅕䅁䅁䅁噁䕷䵁䅉䅅䅁䕁䅁䅁睁䵁䅁䅁权潃睃䅁权畄权䅁权㥂䅂䅁允䅁䅁䅅䅁䙁䅁䅁䅁杄偂䅨䍄䉁䅁䅁䅂䅁䅁䅍䅄䅁䅁䅯䅤䅳䅁䅯朷䅯䅁䅯睢䅑䅁䅅䅁䉁䅁䅁兂䅁䅁䅁䵁睺䅑杷允䅁䅁䅑䅁䑁䅁䅷䅁䭁䡁䱑䅁䭁佁䬴䅁䭁䡁䕁䅁䉁䅁䅁允䅁䅁䅕䅁䅁䅁剃欳䵁䅉䅅䅁䕁䅁䅁睁䵁䅁䅁权㍂兄䅁权畄权䅁权療䅂䅁允䅁䅁䅅䅁䙁䅁䅁䅁䅃㠳䄱䍄䉁䅁䅁䅂䅁䅁䅍䅄䅁䅁䅯䅤䅳䅁䅯朷䅯䅁䅯兦䅑䅁䅅䅁䉁䅁䅁兂䅁䅁䅁䱁㝹䅑杷允䅁䅁䅑䅁䑁䅁䅷䅁䭁䥁䱫䅁䭁佁䬴䅁䭁䝁䔸䅁䉁䅁䅁允䅁䅁䅕䅁䅁䵁䍄欴䵁䅉䅅䅁䕁䅁䅁睁䵁䅁䅁权䩃睃䅁权畄权䅁权䙃䅂䅁允䅁䅁䅅䅁䙁䅁䅁䅁䅄瑡䅴䍄䉁䅁䅁䅂䅁䅁䅍䅄䅁䅁䅯䅸䅳䅁䅯朷䅯䅁䅯兢䅑䅁䅅䅁䉁䅁䅁兂䅁䅁䅁䭅㍌䅑杷允䅁䅁䅑䅁䑁䅁䅷䅁䭁䵁䱑䅁䭁佁䬴䅁䭁䡁䕯䅁䉁䅁䅁允䅁䅁䅕䅁䅁䡁敂唸䵁䅉䅅䅁䕁䅁䅁睁䵁䅁䅁权䕄睃䅁权畄权䅁权䙃䅂䅁允䅁䅁䅅䅁䙁䅁䅁䅁睁景䅸䍄䉁䅁䅁䅂䅁䅁䅍䅄䅁䅁䅯杦䅷䅁䅯朷䅯䅁䅯䄷䅯䅁䅅䅁䉁䅁䅁兂䅁䅁䅁䕷牮䅑杷允䅁䅁䅑䅁䑁䅁䅷䅁䭁䡁䴴䅁䭁佁䬴䅁䭁䡁䕯䅁䉁䅁䅁允䅁䅁䅕䅁䅁䕁灁欱䵁䅉䅅䅁䕁䅁䅁睁䵁䅁䅁权ㅂ兄䅁权畄权䅁权獄权䅁允䅁䅁䅅䅁䭁䕁䅣䅁䵁䅉䅅䅁䕁䅁䅁睁䵁䅁䅁权㉂兄䅁权畄权䅁权獄权䅁允䅁䅁䅅䅁䙁䅁䅁䅁䅃⭁䅂䍄䉁䅁䅁䅂䅁䅁䅍䅄䅁䅁䅯䅤䄰䅁䅯朷䅯䅁䅯兢䅑䅁䅅䅁䉁䅁䅁兂䅁䅁䅁䉯祔䅑杷允䅁䅁䅑䅁䑁䅁䅷䅁䭁䡁乕䅁䭁佁䬴䅁䭁䝁䔰䅁䉁䅁䅁允䅁䅁䅕䅁䅁佁塂〴䵁䅉䅅䅁䕁䅁䅁睁䵁䅁䅁权㉂兄䅁权畄权䅁权瑂䅂䅁允䅁䅁䅅䅁䙁䅁䅁䅁允⽏䅒䍄䉁䅁䅁䅂䅁䅁䅍䅄䅁䅁䅯䅤䄰䅁䅯朷䅯䅁䅯睢䅑䅁䅅䅁䉁䅁䅁兂䅁䅁䅁䤸ㅌ䅑杷允䅁䅁䅑䅁䑁䅁䅷䅁䭁䡁乑䅁䭁佁䬴䅁䭁䡁䕯䅁䉁䅁䅁允䅁䅁䅕䅁䅁䥁摃䔸䵁䅉䅅䅁䕁䅁䅁睁䵁䅁䅁权ㅂ兄䅁权畄权䅁权㙂䅂䅁允䅁䅁䅅䅁䙁䅁䅁䅁䅂㥌䅬䍄䉁䅁䅁䅂䅁䅁䅍䅄䅁䅁䅯杤䄰䅁䅯朷䅯䅁䅯来䅑䅁䅅䅁䉁䅁䅁兂䅁䅁䅁䅷ㅌ䅑杷允䅁䅁䅑䅁䑁䅁䅷䅁䭁䡁乕䅁䭁佁䬴䅁䭁䥁䕍䅁䉁䅁䅁允䅁䅁䅕䅁䅁佁㡃欷䵁䅉䅅䅁䕁䅁䅁睁䵁䅁䅁权あ兄䅁权畄权䅁权㥂䅂䅁允䅁䅁䅅䅁䙁䅁䅁䅁睂兂䉖䍄䉁䅁䅁䅂䅁䅁䅍䅄䅁䅁䅯兤䄰䅁䅯朷䅯䅁䅯兦䅑䅁䅅䅁䉁䅁䅁兂䅁䅁䅁临灮䅑杷允䅁䅁䅑䅁䑁䅁䅷䅁䭁䱁䵍䅁䭁佁䬴䅁䭁佁䭷䅁䉁䅁䅁允䅁䅁䅕䅁䅁䭁瑄唴䵁䅉䅅䅁䕁䅁䅁睁䵁䅁䅁权佄䅁䅁权䕁䅁䅁权䙁䅁䅁允䅁䅁䅅䅁䙁䅁䅁䅁時䙕䈱䍄䉁䅁䅁䅂䅁䅁䅍䅄䅁䅁䅯睳䅷䅁䅯朷䅯䅁䅯睢䅑䅁䅅䅁䉁䅁䅁兂䅁䅁䅁䱙猯䅑杷允䅁䅁䅑䅁䑁䅁䅷䅁䭁䱁䵍䅁䭁佁䬴䅁䭁䡁䕅䅁䉁䅁䅁允䅁䅁䅕䅁䅁䵁敁䔵䵁䅉䅅䅁䕁䅁䅁睁䵁䅁䅁权䉂䅁䅁权䕁䅁䅁权䕁杁䅁允䅁䅁䅅䅁䙁䅁䅁䅁㡄䕔䉚䍄䉁䅁䅁䅂䅁䅁䅍䅄䅁䅁䅯其䅳䅁䅯朷䅯䅁䅯来䅑䅁䅅䅁䉁䅁䅁兂䅁䅁䅁䩁睲䅑杷允䅁䅁䅑䅁䑁䅁䅷䅁䭁䙁䵍䅁䭁佁䬴䅁䭁佁䭷䅁䉁䅁䅁允䅁䅁䅕䅁䅁䵁㍄欲䵁䅉䅅䅁䕁䅁䅁睁䵁䅁䅁权剁睃䅁权灄权䅁权睂䅂䅁允䅁䅁䅅䅁䙁䅁䅁䅁䅂畑䅎䍄䉁䅁䅁䅂䅁䅁䅍䅄䅁䅁䅯杅䅳䅁䅯儶䅯䅁䅯䅣䅑䅁䅅䅁䉁䅁䅁兂䅁䅁䅁䙁氶䅑杷允䅁䅁䅑䅁䑁䅁䅷䅁䭁䱁䘸䅁䭁佁䬰䅁䭁佁䭷䅁䉁䅁䅁允䅁䅁䅕㡧䭄啯㉕歈䵁䅉䅅䅁䕁䅁䅁睁䵁䅁䅁权呂䅄䅁权畄权䅁权瑂䅂䅁允䅁䅁䅅䅁䙁䅁䅁䅁䅄久䅦䍄䉁䅁䅁䅂䅁䅁䅍䅄䅁䅁䅯睕䅷䅁䅯朷䅯䅁䅯全䅑䅁䅅䅁䉁䅁䅁兂䅁䅁䅁䍑摲䅑杷允䅁䅁䅑䅁䑁䅁䅷䅁䭁偁䉣䅁䭁䉁䅅䅁䭁䅁䍑䅁䉁䅁䅁允䅁䅁䄴䅆䅁䑁䅫兎㉁䑁䅁䅍睁䑁䅁䅍睁䅁䅁䍄䉁䅁䅁䅂䅁䅁䅍䅄䅁䅁䅯睕䅷䅁䅯朷䅯䅁䅯睧䅑䅁䅅䅁䉁䅁䅁兂䅁䅁䅁䅯癲䅑杷允䅁䅁䅑䅁䑁䅁䅷䅁䭁䥁䱅䅁䭁佁䬴䅁䭁佁䭷䅁䉁䅁䅁允䅁䅁䅕䅁䅁䅁瑁唶䵁䅉䅅䅁䕁䅁䅁睁䵁䅁䅁权䉃睃䅁权畄权䅁权硂䅂䅁允䅁䅁䅅䅁䙁䅁䅁䅁䅄畸䅆䍄䉁䅁䅁䅂䅁䅁䅍䅄䅁䅁䅯光䄸䅁䅯儶䅯䅁䅯来䅑䅁䅅䅁䉁䅁䅁兂䅁䅁䅁乫䵙具杷允䅁䅁䅑䅁䑁䅁䅷䅁䭁䕁䰰䅁䭁佁䬴䅁䭁䡁䕯䅁䉁䅁䅁允䅁䅁䅕䅁䅁䥁䵄歷䵁䅉䅅䅁䕁䅁䅁睁䵁䅁䅁权䅁䅄䅁权畄权䅁权㙂䅂䅁允䅁䅁䅅䅁䙁䅁䅁䅁权晊䅎䍄䉁䅁䅁䅂䅁䅁䅍䅄䅁䅁䅯䄶䅷䅁䅯朷䅯䅁䅯兢䅑䅁䅅䅁䉁䅁䅁兂䅁䅁䅁偫穐䅑杷允䅁䅁䅑䅁䑁䅁䅷䅁䭁佁䵧䅁䭁佁䬴䅁䭁䡁䕁䅁䉁䅁䅁允䅁䅁䅕䅁䅁䅁䕂歷䵁䅉䅅䅁䕁䅁䅁睁䵁䅁䅁权潄䅄䅁权畄权䅁权䑃䅂䅁允䅁䅁䅅䅁䙁䅁䅁䅁杄佂䄹䍄䉁䅁䅁䅂䅁䅁䅍䅄䅁䅁䅯䅎䅳䅁䅯朷䅯䅁䅯来䅑䅁䅅䅁䉁䅁䅁兂䅁䅁䅁佁摩䅑杷允䅁䅁䅑䅁䑁䅁䅷䅁䭁䙁䵅䅁䭁佁䬴䅁䭁佁䭷䅁䉁䅁䅁允䅁䅁䅕䅁䅁䅁䑁㠰䵁䅉䅅䅁䕁䅁䅁睁䵁䅁䅁权剂䅄䅁权畄权䅁权療䅂䅁允䅁䅁䅅䅁䙁䅁䅁䅁睁⽖䅸䍄䉁䅁䅁䅂䅁䅁䅍䅄䅁䅁䅯杕䅷䅁䅯朷䅯䅁䅯睢䅑䅁䅅䅁䉁䅁䅁兂䅁䅁䅁䵧汢䅑杷允䅁䅁䅑䅁䑁䅁䅷䅁䭁䙁䵉䅁䭁佁䬴䅁䭁䡁䕯䅁䉁䅁䅁允䅁䅁䅕䅁䅁䅁㙃䔲䵁䅉䅅䅁䕁䅁䅁睁䵁䅁䅁权剂䅄䅁权畄权䅁权睂䅂䅁允䅁䅁䅅䅁䙁䅁䅁䅁䅁䩓䅘䍄䉁䅁䅁䅂䅁䅁䅍䅄䅁䅁䅯杕䅷䅁䅯朷䅯䅁䅯全䅑䅁䅅䅁䉁䅁䅁兂䅁䅁䅁佧桪䅑杷允䅁䅁䅑䅁䑁䅁䅷䅁䭁䙁䵉䅁䭁佁䬴䅁䭁䥁䕍䅁䉁䅁䅁允䅁䅁䅕䅁䅁䅁佃唯䵁䅉䅅䅁䕁䅁䅁睁䵁䅁䅁权乄睃䅁权畄权䅁权獄权䅁允䅁䅁䅅䅁䙁䅁䅁䅁䅃畧䅚䍄䉁䅁䅁䅂䅁䅁䅍䅄䅁䅁䅯兺䅳䅁䅯朷䅯䅁䅯兢䅑䅁䅅䅁䉁䅁䅁兂䅁䅁䅁䙁祹䅷杷允䅁䅁䅑䅁䑁䅁䅷䅁䭁䅁䅧䅁䭁䅁䍅䅁䭁䅁䍍䅁䉁䅁䅁允䅁䅁䅕捖此䡕偄䔲䵁䅉䅅䅁䕁䅁䅁睁䵁䅁䅁权乄睃䅁权畄权䅁权療䅂䅁允䅁䅁䅅䅁䙁䅁䅁䅁䅃敐䅖䍄䉁䅁䅁䅂䅁䅁䅍䅄䅁䅁䅯䅍䅅䅁䅯权䅁䅁䅯䅂䅉䅁䅅䅁䉁䅁䅁兂㙄浦㡱䩤潐睐杷允䅁䅁䅑䅁䑁䅁䅷䅁䭁䩁临䅁䭁佁䬴䅁䭁䝁䔰䅁䉁䅁䅁允䅁䅁䅕䅁䅁䅁卂䔷䵁䅉䅅䅁䕁䅁䅁睁䵁䅁䅁权晃兄䅁权畄权䅁权療䅂䅁允䅁䅁䅅䅁䙁䅁䅁䅁杁⽐䅨䍄䉁䅁䅁䅂䅁䅁䅍䅄䅁䅁䅯睕䅁䅁䅯充䅁䅁䅯䅂䅉䅁䅅䅁䉁䅁䅁杄啁䅁䅁杍㕁䑁䅣睎睁䑁䅁䅍睁䑁䅁䅁䵁䅉䅅䅁䕁䅁䅁睁䵁䅁䅁权敃兄䅁权畄权䅁权㙂䅂䅁允䅁䅁䅅䅁䙁䅁䅁䅁䅃晊䅬䍄䉁䅁䅁䅂䅁䅁䅍䅄䅁䅁䅯睮䄰䅁䅯朷䅯䅁䅯来䅑䅁䅅䅁䉁䅁䅁兂䅁䅁䅁䠴䌸兑杷允䅁䅁䅑䅁䑁䅁䅷䅁䭁䩁临䅁䭁佁䬴䅁䭁䥁䕕䅁䉁䅁䅁允䅁䅁䅕䅁䅁䅁敂欲䵁䅉䅅䅁䕁䅁䅁睁䵁䅁䅁权啂䅁䅁权䕁䅁䅁权䙁䅁䅁允䅁䅁䅅䅁䙁䅁䅁䅁奃海䉎䍄䉁䅁䅁䅂䅁䅁䅍䅄䅁䅁䅯睮䄰䅁䅯朷䅯䅁䅯全䅑䅁䅅䅁䉁䅁䅁兂䅁䅁䅁䙣䅳兑杷允䅁䅁䅑䅁䑁䅁䅷䅁䭁䩁临䅁䭁佁䬴䅁䭁䥁䕍䅁䉁䅁䅁允䅁䅁䅕䅁䅁䅁歂唶䵁䅉䅅䅁䕁䅁䅁睁䵁䅁䅁权权睃䅁权畄权䅁权療䅂䅁允䅁䅁䅅䅁䙁䅁䅁䅁䅄瑊䅰䍄䉁䅁䅁䅂䅁䅁䅍䅄䅁䅁䅯睮䄰䅁䅯朷䅯䅁䅯兦䅑䅁䅅䅁䉁䅁䅁兂䅁䅁䅁䍉牄䅑杷允䅁䅁䅑䅁䑁䅁䅷䅁䭁䑁䴰䅁䭁佁䬴䅁䭁䝁䔸䅁䉁䅁䅁允䅁䅁䅕䅁䅁䕁奃㠳䵁䅉䅅䅁䕁䅁䅁睁䵁䅁䅁权䉂兄䅁权灄权䅁权䙃䅂䅁允䅁䅁䅅䅁䙁䅁䅁䅁䅂敯䅊䍄䉁䅁䅁䅂䅁䅁䅍䅄䅁䅁䅯全䅷䅁䅯朷䅯䅁䅯全䅑䅁䅅䅁䉁䅁䅁兂䅁䅁䅁偁䭄䅑杷允䅁䅁䅑䅁䑁䅁䅷䅁䭁䍁䈰䅁䭁䅁䅯䅁䭁䅁䅕䅁䉁䅁䅁允䅁䅁䅕畮渫歸㍳䕅䵁䅉䅅䅁䕁䅁䅁睁䵁䅁䅁权癁䅁䅁权䕁䅁䅁权䙁䅁䅁允䅁䅁䅅䅁䙁䅁䅁䥁兄〰䉒䍄䉁䅁䅁䅂䅁䅁䅍䅄䅁䅁䅯䅭䅳䅁䅯朷䅯䅁䅯睢䅑䅁䅅䅁䉁䅁䅁兂䅁䅁䅁䕷㡶䅑杷允䅁䅁䅑䅁䑁䅁䅷䅁䭁䩁䱧䅁䭁佁䬴䅁䭁䡁䕯䅁䉁䅁䅁允䅁䅁䅕䅁䅁䥁浄欹䵁䅉䅅䅁䕁䅁䅁睁䵁䅁䅁权奃睃䅁权畄权䅁权䑃䅂䅁允䅁䅁䅅䅁䙁䅁䅁䅁䅂权䉂䍄䉁䅁䅁䅂䅁䅁䅍䅄䅁䅁䅯眲䄰䅁䅯朷䅯䅁䅯䄷䅯䅁䅅䅁䉁䅁䅁兂䅁䅁䅁䉁䭄䅷杷允䅁䅁䅑䅁䑁䅁䅷䅁䭁乁乳䅁䭁佁䬴䅁䭁䝁䔰䅁䉁䅁䅁允䅁䅁䅕䅁䅁䭁婄唴䵁䅉䅅䅁䕁䅁䅁睁䵁䅁䅁权祂允䅁权䭁䅁䅁权䙁䅁䅁允䅁䅁䅅䅁䙁䕁椵䙅㕧側⼴䍄䉁䅁䅁䅂䅁䅁䅍䅄䅁䅁䅯眲䄰䅁䅯朷䅯䅁䅯䅣䅑䅁䅅䅁䉁䅁䅁兂䅁䅁䅁䍁䕮䅷杷允䅁䅁䅑䅁䑁䅁䅷䅁䭁䅁䰴䅁䭁佁䬴䅁䭁䥁䕕䅁䉁䅁䅁允䅁䅁䅕䅁䅁䝁㑁欫䵁䅉䅅䅁䕁䅁䅁睁䵁䅁䅁权㝁䅄䅁权畄权䅁权睂䅂䅁允䅁䅁䅅䅁䙁䅁䅁䅁䅃⽈䅲䍄䉁䅁䅁䅂䅁䅁䅍䅄䅁䅁䅯兔䅷䅁䅯儶䅯䅁䅯睧䅑䅁䅅䅁䉁䅁䅁兂䅁䅁䅁䵁奩䅷杷允䅁䅁䅑䅁䑁䅁䅷䅁䭁䱁䱣䅁䭁佁䭫䅁䭁䡁䕅䅁䉁䅁䅁允䅁䅁䅕䅁䅁䥁敁猹䵁䅉䅅䅁䕁䅁䅁睁䵁䅁䅁权䱃䅄䅁权灄权䅁权䑃䅂䅁允䅁䅁䅅䅁䙁䅁䅁䅁䅂瑶䄹䍄䉁䅁䅁䅂䅁䅁䅍䅄䅁䅁䅯儲䅳䅁䅯朷䅯䅁䅯兢䅑䅁䅅䅁䉁䅁䅁兂䅁䅁䅁䬴桶䅑杷允䅁䅁䅑䅁䑁䅁䅷䅁䭁䭁䴰䅁䭁佁䬴䅁䭁䥁䕕䅁䉁䅁䅁允䅁䅁䅕䅁䅁䭁㍁〴䵁䅉䅅䅁䕁䅁䅁睁䵁䅁䅁权婄睃䅁权畄权䅁权療䅂䅁允䅁䅁䅅䅁䙁䅁䅁䅁杁收䅂䍄䉁䅁䅁䅂䅁䅁䅍䅄䅁䅁䅯睶䅳䅁䅯儶䅯䅁䅯䅣䅑䅁䅅䅁䉁䅁䅁兂䅁䅁䅁䙑湐䅑杷允䅁䅁䅑䅁䑁䅁䅷䅁䭁䍁久䅁䭁佁䬴䅁䭁佁䭷䅁䉁䅁䅁允䅁䅁䅕䅁䅁䅁㙃歹䵁䅉䅅䅁䕁䅁䅁睁䵁䅁䅁权桁兄䅁权畄权䅁权㙂䅂䅁允䅁䅁䅅䅁䙁䅁䅁䅁䅁⭺䅆䍄䉁䅁䅁䅂䅁䅁䅍䅄䅁䅁䅯光䄰䅁䅯朷䅯䅁䅯䅣䅑䅁䅅䅁䉁䅁䅁兂䅁䅁䅁偯灦䅑杷允䅁䅁䅑䅁䑁䅁䅷䅁䭁䍁久䅁䭁佁䬴䅁䭁䥁䕍䅁䉁䅁䅁允䅁䅁䅕䅁䅁䉁剃欸䵁䅉䅅䅁䕁䅁䅁睁䵁䅁䅁权慄睃䅁权畄权䅁权療䅂䅁允䅁䅁䅅䅁䙁䅁䅁䅁䅁捵䅌䍄䉁䅁䅁䅂䅁䅁䅍䅄䅁䅁䅯朲䅳䅁䅯朷䅯䅁䅯全䅑䅁䅅䅁䉁䅁䅁兂䅁䅁䅁佁⽩䅷杷允䅁䅁䅑䅁䑁䅁䅷䅁䭁䙁䵑䅁䭁佁䬴䅁䭁佁䭷䅁䉁䅁䅁允䅁䅁䅕䅁䅁佁橄䔷䵁䅉䅅䅁䕁䅁䅁睁䵁䅁䅁权啂䅄䅁权畄权䅁权硂䅂䅁允䅁䅁䅅䅁䙁䅁䅁䅁䅁畐䅴䍄䉁䅁䅁䅂䅁䅁䅍䅄䅁䅁䅯䅖䅷䅁䅯朷䅯䅁䅯全䅑䅁䅅䅁䉁䅁䅁兂䅁䅁䅁䉁獋䅑杷允䅁䅁䅑䅁䑁䅁䅷䅁䭁䥁乁䅁䭁佁䬴䅁䭁䥁䕍䅁䉁䅁䅁允䅁䅁䅕䅁䅁䥁婁ぃ䵅䅉䅅䅁䕁䅁䅁睁䵁䅁䅁权啂䅄䅁权畄权䅁权㥂䅂䅁允䅁䅁䅅䅁䙁䅁䅁䅁杄佸䄵䍄䉁䅁䅁䅂䅁䅁䅍䅄䅁䅁䅯睕䄰䅁䅯朷䅯䅁䅯兢䅑䅁䅅䅁䉁䅁䅁兂䅁䅁䅁偁㉺䅑杷允䅁䅁䅑䅁䑁䅁䅷䅁䭁䙁乍䅁䭁佁䬴䅁䭁䝁䔸䅁䉁䅁䅁允䅁䅁䅕䅁䅁䉁㕁䔯䵁䅉䅅䅁䕁䅁䅁睁䵁䅁䅁权呂兄䅁权畄权䅁权睂䅂䅁允䅁䅁䅅䅁䙁䅁䅁䅁㑄儷䉨䍄䉁䅁䅁䅂䅁䅁䅍䅄䅁䅁䅯睕䄰䅁䅯朷䅯䅁䅯兦䅑䅁䅅䅁䉁䅁䅁兂䅁䅁䅁䅕䩁兑杷允䅁䅁䅑䅁䑁䅁䅷䅁䭁䉁䱳䅁䭁佁䬴䅁䭁佁䭷䅁䉁䅁䅁允䅁䅁䅕䅁䅁䕁楁挷䵁䅉䅅䅁䕁䅁䅁睁䵁䅁䅁权扁睃䅁权畄权䅁权䙃䅂䅁允䅁䅁䅅䅁䙁䅁䅁䅁䅄乲䅖䍄䉁䅁䅁䅂䅁䅁䅍䅄䅁䅁䅯睇䅳䅁䅯朷䅯䅁䅯兦䅑䅁䅅䅁䉁䅁䅁兂䅁䅁䅁䩉㝔䅷杷允䅁䅁䅑䅁䑁䅁䅷䅁䭁䱁䉷䅁䭁䅁䍅䅁䭁䅁䍕䅁䉁䅁䅁允䅁䅁䅕䵪朷䥄牪唰䵁䅉䅅䅁䕁䅁䅁睁䵁䅁䅁权橄睃䅁权畄权䅁权䙃䅂䅁允䅁䅁䅅䅁䙁䅁䅁䅁䅂佐䅸䍄䉁䅁䅁䅂䅁䅁䅍䅄䅁䅁䅯兴䅷䅁䅯朷䅯䅁䅯䄷䅯䅁䅅䅁䉁䅁䅁兂䅁䅁䅁佧托䅑杷允䅁䅁䅑䅁䑁䅁䅷䅁䭁䱁䵕䅁䭁佁䬴䅁䭁䝁䔸䅁䉁䅁䅁允䅁䅁䅕䅁䅁䅁㥄唱䵁䅉䅅䅁䕁䅁䅁睁䵁䅁䅁权䵁睃䅁权灄权䅁权療䅂䅁允䅁䅁䅅䅁䙁䅁䅁䅁䅃晍䅤䍄䉁䅁䅁䅂䅁䅁䅍䅄䅁䅁䅯兴䅷䅁䅯朷䅯䅁䅯兣䅑䅁䅅䅁䉁䅁䅁兂䅁䅁䅁乁䉈䅷杷允䅁䅁䅑䅁䑁䅁䅷䅁䭁䱁䵕䅁䭁佁䬴䅁䭁䥁䕕䅁䉁䅁䅁允䅁䅁䅕䅁䅁䥁剄欲䵁䅉䅅䅁䕁䅁䅁睁䵁䅁䅁权䵂允䅁权湄权䅁权獄权䅁允䅁䅁䅅䅁䙁䥁堲桢䑋偷⼴䍄䉁䅁䅁䅂䅁䅁䅍䅄䅁䅁䅯六䅷䅁䅯儶䅯䅁䅯兢䅑䅁䅅䅁䉁䅁䅁兂䅁䅁䅁䅧㍲䅑杷允䅁䅁䅑䅁䑁䅁䅷䅁䭁乁䰰䅁䭁佁䬴䅁䭁䝁䔸䅁䉁䅁䅁允䅁䅁䅕䅁䅁䕁硂〲䵁䅉䅅䅁䕁䅁䅁睁䵁䅁䅁权摄睃䅁权畄权䅁权硂䅂䅁允䅁䅁䅅䅁䙁䅁䅁䅁䅁䵔䅰䍄䉁䅁䅁䅂䅁䅁䅍䅄䅁䅁䅯䅍䅳䅁䅯朷䅯䅁䅯兣䅑䅁䅅䅁䉁䅁䅁兂䅁䅁䅁䕋䍁兑杷允䅁䅁䅑䅁䑁䅁䅷䅁䭁䉁乣䅁䭁佁䭫䅁䭁䥁䕍䅁䉁䅁䅁允䅁䅁䅕䅁䅁䥁睂挱䵁䅉䅅䅁䕁䅁䅁睁䵁䅁䅁权乃兄䅁权畄权䅁权硂䅂䅁允䅁䅁䅅䅁䙁䅁䅁䅁䅂㤵䅌䍄䉁䅁䅁䅂䅁䅁䅍䅄䅁䅁䅯杏䄸䅁䅯朶䅯䅁䅯来䅑䅁䅅䅁䉁䅁䅁杄䵁䅁䅁免畁䑁䅉睍穁䅁䅁䍄䉁䅁䅁䅂䅁䅁䅍䅄䅁䅁䅯眸䅷䅁䅯朷䅯䅁䅯兢䅑䅁䅅䅁䉁䅁䅁权䡂䅁䅁䍄䉁䅁䅁䅂䅁䅁䅍䅄䅁䅁䅯眸䅷䅁䅯朷䅯䅁䅯睢䅑䅁䅅䅁䉁䅁䅁兂䅁䅁䅁䵧偶䅷杷允䅁䅁䅑䅁䑁䅁䅷䅁䭁偁䵍䅁䭁佁䬴䅁䭁䡁䕅䅁䉁䅁䅁允䅁䅁䅕䅁䅁䍁佁挴䵁䅉䅅䅁䕁䅁䅁睁䵁䅁䅁权穄䅄䅁权畄权䅁权㥂䅂䅁允䅁䅁䅅䅁䙁䅁䅁䅁䅂⽩䅨䍄䉁䅁䅁䅂䅁䅁䅍䅄䅁䅁䅯杅䅷䅁䅯朷䅯䅁䅯䄷䅯䅁䅅䅁䉁䅁䅁权䡂䅁䅁䍄䉁䅁䅁䅂䅁䅁䅍䅄䅁䅁䅯眫䅅䅁䅯允䅉䅁䅯睁䅉䅁䅅䅁䉁䅁䅁兂㕁琷煡桔䍶䅑杷允䅁䅁䅑䅁䑁䅁䅷䅁䭁䕁临䅁䭁佁䭫䅁䭁䥁䕍䅁䉁䅁䅁允䅁䅁䅕䅁䅁䅁䥁啺䵁䅉䅅䅁䕁䅁䅁睁䵁䅁䅁权十䅄䅁权畄权䅁权㙂䅂䅁允䅁䅁䅅䅁䙁䅁䅁䅁䅁㡨䄳䍄䉁䅁䅁䅂䅁䅁䅍䅄䅁䅁䅯杅䅷䅁䅯朷䅯䅁䅯兦䅑䅁䅅䅁䉁䅁䅁兂䅁䅁䅁䥧㠷䅷杷允䅁䅁䅑䅁䑁䅁䅷䅁䭁䭁䰸䅁䭁佁䬴䅁䭁䝁䔸䅁䉁䅁䅁允䅁䅁䅕䅁䅁䥁⭄啷䵁䅉䅅䅁䕁䅁䅁睁䵁䅁䅁权癃睃䅁权畄权䅁权䑃䅂䅁允䅁䅁䅅䅁䙁䅁䅁䅁䅃䵔䅖䍄䉁䅁䅁䅂䅁䅁䅍䅄䅁䅁䅯杁䄰䅁䅯朷䅯䅁䅯全䅑䅁䅅䅁䉁䅁䅁兂䅁䅁䅁佣㥺䅑杷允䅁䅁䅑䅁䑁䅁䅷䅁䭁䡁䵫䅁䭁佁䭫䅁䭁䥁䕕䅁䉁䅁䅁允䅁䅁䅕䅁䅁䝁䕂䔹䵁䅉䅅䅁䕁䅁䅁睁䵁䅁䅁权湃䅄䅁权畄权䅁权療䅂䅁允䅁䅁䅅䅁䙁䅁䅁䅁䅄书䅚䍄䉁䅁䅁䅂䅁䅁䅍䅄䅁䅁䅯睰䅷䅁䅯朷䅯䅁䅯来䅑䅁䅅䅁䉁䅁䅁兂䅁䅁䅁䕯欯䅑杷允䅁䅁䅑䅁䑁䅁䅷䅁䭁䭁䱫䅁䭁佁䬴䅁䭁䡁䕅䅁䉁䅁䅁允䅁䅁䅕䅁䅁佁硃䵃䵅䅉䅅䅁䕁䅁䅁睁䵁䅁䅁权畄睃䅁权畄权䅁权獄权䅁允䅁䅁䅅䅁䭁䕁䅣䅁䵁䅉䅅䅁䕁䅁䅁睁䵁䅁䅁权硁睄䅁权畄权䅁权獄权䅁允䅁䅁䅅䅁䙁䅁䅁䅁䅄乔䅚䍄䉁䅁䅁䅂䅁䅁䅍䅄䅁䅁䅯朷䅳䅁䅯朷䅯䅁䅯睢䅑䅁䅅䅁䉁䅁䅁兂䅁䅁䅁䙫じ䅷杷允䅁䅁䅑䅁䑁䅁䅷䅁䭁佁䰴䅁䭁佁䬴䅁䭁䥁䕍䅁䉁䅁䅁允䅁䅁䅕䅁䅁䝁䑂唷䵁䅉䅅䅁䕁䅁䅁睁䵁䅁䅁权㍃䅄䅁权畄权䅁权䙃䅂䅁允䅁䅁䅅䅁䙁䅁䅁䅁元偣䅰䍄䉁䅁䅁䅂䅁䅁䅍䅄䅁䅁䅯䅅䅁䅁䅯允䅉䅁䅯睁䅉䅁䅅䅁䉁䅁䅁兂慁䍮䘳煏䙦䅑杷允䅁䅁䅑䅁䑁䅁䅷䅁䭁䱁䵣䅁䭁佁䬴䅁䭁䥁䕍䅁䉁䅁䅁允䅁䅁䅕䅁䅁䕁捁唫䵁䅉䅅䅁䕁䅁䅁睁䵁䅁䅁权乂䅄䅁权畄权䅁权䑃䅂䅁允䅁䅁䅅䅁䙁䅁䅁䅁䅂㥆䅬䍄䉁䅁䅁䅂䅁䅁䅍䅄䅁䅁䅯朸䄰䅁䅯朷䅯䅁䅯兢䅑䅁䅅䅁䉁䅁䅁兂䅁䅁䅁䕁儯䅷杷允䅁䅁䅑䅁䑁䅁䅷䅁䭁䕁䱉䅁䭁佁䬴䅁䭁佁䭷䅁䉁䅁䅁允䅁䅁䅕䅁䅁䍁杁猴䵁䅉䅅䅁䕁䅁䅁睁䵁䅁䅁权㙄䅁䅁权䕁䅁䅁权䕁杁䅁允䅁䅁䅅䅁䙁䅁䅁䅁兄噦䉚䍄䉁䅁䅁䅂䅁䅁䅍䅄䅁䅁䅯村䅳䅁䅯朷䅯䅁䅯全䅑䅁䅅䅁䉁䅁䅁兂䅁䅁䅁偧娳䅑杷允䅁䅁䅑䅁䑁䅁䅷䅁䭁䥁䅁䅁䭁䉁䅅䅁䭁䅁䍑䅁䉁䅁䅁允䅁䅁䄴䅆䅁䑁䅕䅎㍁䑁䅣䅍硁䑁䅁䅍睁䅁䅁䍄䉁䅁䅁䅂䅁䅁䅍䅄䅁䅁䅯村䅳䅁䅯朷䅯䅁䅯睧䅑䅁䅅䅁䉁䅁䅁兂䅁䅁䅁䥧兢䅑杷允䅁䅁䅑䅁䑁䅁䅷䅁䭁䅁䵁䅁䭁佁䬴䅁䭁䝁䔰䅁䉁䅁䅁允䅁䅁䅕䅁䅁䡁㉂䔸䵁䅉䅅䅁䕁䅁䅁睁䵁䅁䅁权䅁䅄䅁权畄权䅁权䑃䅂䅁允䅁䅁䅅䅁䭁䕁䅣䅁䵁䅉䅅䅁䕁䅁䅁睁䵁䅁䅁权畂䅄䅁权畄权䅁权瑂䅂䅁允䅁䅁䅅䅁䙁䅁䅁䅁䅁䭃䅨䍄䉁䅁䅁䅂䅁䅁䅍䅄䅁䅁䅯睢䅷䅁䅯朷䅯䅁䅯兢䅑䅁䅅䅁䉁䅁䅁兂䅁䅁䅁佧偪䅑杷允䅁䅁䅑䅁䑁䅁䅷䅁䭁䡁䵁䅁䭁佁䬴䅁䭁䝁䔰䅁䉁䅁䅁允䅁䅁䅕䅁䅁䕁呁唳䵁䅉䅅䅁䕁䅁䅁睁䵁䅁䅁权祄允䅁权䉁杁䅁权䑁杁䅁允䅁䅁䅅䅁䙁佁卣䈱案獒䅬䍄䉁䅁䅁䅂䅁䅁䅍䅄䅁䅁䅯杢䅷䅁䅯朷䅯䅁䅯䅣䅑䅁䅅䅁䉁䅁䅁兂䅁䅁䅁䕁䝪䅑杷允䅁䅁䅑䅁䑁䅁䅷䅁䭁䝁䴸䅁䭁佁䬴䅁䭁䡁䕁䅁䉁䅁䅁允䅁䅁䅕䅁䅁䵁䡂唳䵁䅉䅅䅁䕁䅁䅁睁䵁䅁䅁权睂䅄䅁权畄权䅁权睂䅂䅁允䅁䅁䅅䅁䙁䅁䅁䅁䅃畦䅬䍄䉁䅁䅁䅂䅁䅁䅍䅄䅁䅁䅯杢䅷䅁䅯朷䅯䅁䅯兣䅑䅁䅅䅁䉁䅁䅁兂䅁䅁䅁乧效䅑杷允䅁䅁䅑䅁䑁䅁䅷䅁䭁䝁䴴䅁䭁佁䬴䅁䭁䥁䕍䅁䉁䅁䅁允䅁䅁䅕䅁䅁䥁䑄〰䵁䅉䅅䅁䕁䅁䅁睁䵁䅁䅁权療䅄䅁权畄权䅁权䑃䅂䅁允䅁䅁䅅䅁䙁䅁䅁䅁杂畭䅂䍄䉁䅁䅁䅂䅁䅁䅍䅄䅁䅁䅯䅣䅷䅁䅯朷䅯䅁䅯睧䅑䅁䅅䅁䉁䅁䅁兂䅁䅁䅁䭧灺䅑杷允䅁䅁䅑䅁䑁䅁䅷䅁䭁䝁䴸䅁䭁佁䬴䅁䭁䡁䔰䅁䉁䅁䅁允䅁䅁䅕䅁䅁䅁歃唴䵁䅉䅅䅁䕁䅁䅁睁䵁䅁䅁权䵂睃䅁权灄权䅁权䑃䅂䅁允䅁䅁䅅䅁䙁䅁䅁䅁䅁戹䅶䍄䉁䅁䅁䅂䅁䅁䅍䅄䅁䅁䅯䅣䅷䅁䅯朷䅯䅁䅯兦䅑䅁䅅䅁䉁䅁䅁兂䅁䅁䅁佑煘䅑杷允䅁䅁䅑䅁䑁䅁䅷䅁䭁䉁䵯䅁䭁佁䬴䅁䭁佁䭷䅁䉁䅁䅁允䅁䅁䅕䅁䅁䥁䙂唳䵁䅉䅅䅁䕁䅁䅁睁䵁䅁䅁权㝂䅄䅁权灄权䅁权䙃䅂䅁允䅁䅁䅅䅁䙁䅁䅁䅁䅁䨵䅨䍄䉁䅁䅁䅂䅁䅁䅍䅄䅁䅁䅯兂䅳䅁䅯儶䅯䅁䅯䅣䅑䅁䅅䅁䉁䅁䅁兂䅁䅁䅁乡䅯兑杷允䅁䅁䅑䅁䑁䅁䅷䅁䭁䉁䵫䅁䭁佁䬴䅁䭁䡁䕁䅁䉁䅁䅁允䅁䅁䅕䅁䅁䕁灂欳䵁䅉䅅䅁䕁䅁䅁睁䵁䅁䅁权慁䅄䅁权畄权䅁权睂䅂䅁允䅁䅁䅅䅁䙁䅁䅁䅁䅂㥙䅈䍄䉁䅁䅁䅂䅁䅁䅍䅄䅁䅁䅯杇䅷䅁䅯朷䅯䅁䅯兣䅑䅁䅅䅁䉁䅁䅁兂䅁䅁䅁䑷浢䅑杷允䅁䅁䅑䅁䑁䅁䅷䅁䭁䉁䵯䅁䭁佁䬴䅁䭁䥁䕕䅁䉁䅁䅁允䅁䅁䅕䅁䅁䥁呁㠴䵁䅉䅅䅁䕁䅁䅁睁䵁䅁䅁权湂䅁䅁权䕁䅁䅁权䙁䅁䅁允䅁䅁䅅䅁䙁䅁䅁䥁獃㌲䉂䍄䉁䅁䅁䅂䅁䅁䅍䅄䅁䅁䅯杓䅅䅁䅯权䅁䅁䅯兂䅁䅁䅅䅁䉁䅁䅁兂汁潂噇㑑剳䅑杷允䅁䅁䅑䅁䑁䅁䅷䅁䭁䝁䵅䅁䭁佁䬴䅁䭁䝁䔰䅁䉁䅁䅁允䅁䅁䅕䅁䅁䅁䱃䔱䵁䅉䅅䅁䕁䅁䅁睁䵁䅁䅁权桂䅄䅁权畄权䅁权㙂䅂䅁允䅁䅁䅅䅁䙁䅁䅁䅁䅃乌䅆䍄䉁䅁䅁䅂䅁䅁䅍䅄䅁䅁䅯䄫䅁䅁䅯䄶䅯䅁䅯䄷䅯䅁䅅䅁䉁䅁䅁杄佁䅁䅁免穁䍁䄴李ㅁ䑁䅙䅁䵁䅉䅅䅁䕁䅁䅁睁䵁䅁䅁权桂䅄䅁权畄权䅁权睂䅂䅁允䅁䅁䅅䅁䙁䅁䅁䅁杁佤䅒䍄䉁䅁䅁䅂䅁䅁䅍䅄䅁䅁䅯兙䅷䅁䅯朷䅯䅁䅯睧䅑䅁䅅䅁䉁䅁䅁兂䅁䅁䅁䅑桢䅑杷允䅁䅁䅑䅁䑁䅁䅷䅁䭁䝁䵅䅁䭁佁䬴䅁䭁䡁䔰䅁䉁䅁䅁允䅁䅁䅕䅁䅁䝁䱁䔴䵁䅉䅅䅁䕁䅁䅁睁䵁䅁䅁权㡄䅄䅁权畄权䅁权瑂䅂䅁允䅁䅁䅅䅁䙁䅁䅁䅁䅄敇䄯䍄䉁䅁䅁䅂䅁䅁䅍䅄䅁䅁䅯䄯䅷䅁䅯朷䅯䅁䅯全䅑䅁䅅䅁䉁䅁䅁兂䅁䅁䅁䩯漷䅑杷允䅁䅁䅑䅁䑁䅁䅷䅁䭁䵁䉫䅁䭁䅁䅑䅁䭁䅁䍑䅁䉁䅁䅁允䅁䅁䅕䅁䅁䍁㕂䕐䵅䅉䅅䅁䕁䅁䅁睁䵁䅁䅁权牄兄䅁权畄权䅁权獄权䅁允䅁䅁䅅䅁䙁䅁䅁䅁睃杸䉎䍄䉁䅁䅁䅂䅁䅁䅍䅄䅁䅁䅯䄷䅳䅁䅯朷䅯䅁䅯䄷䅯䅁䅅䅁䉁䅁䅁兂䅁䅁䅁䡧慄䅑杷允䅁䅁䅑䅁䑁䅁䅷䅁䭁佁䱷䅁䭁佁䬴䅁䭁䝁䔰䅁䉁䅁䅁允䅁䅁䅕䅁䅁䅁䵄啸䵁䅉䅅䅁䕁䅁䅁睁䵁䅁䅁权獄睃䅁权畄权䅁权療䅂䅁允䅁䅁䅅䅁䙁䅁䅁䅁䅄摱䅊䍄䉁䅁䅁䅂䅁䅁䅍䅄䅁䅁䅯䄷䅳䅁䅯朷䅯䅁䅯兦䅑䅁䅅䅁䉁䅁䅁兂䅁䅁䅁䅑唯䅑杷允䅁䅁䅑䅁䑁䅁䅷䅁䭁䑁䵫䅁䭁佁䬴䅁䭁䡁䕯䅁䉁䅁䅁允䅁䅁䅕䅁䅁䵁䝃〴䵁䅉䅅䅁䕁䅁䅁睁䵁䅁䅁权㉃睃䅁权畄权䅁权䑃䅂䅁允䅁䅁䅅䅁䙁䅁䅁䅁䅂㥷䄵䍄䉁䅁䅁䅂䅁䅁䅍䅄䅁䅁䅯䅘䅁䅁䅯允䅉䅁䅯睁䅉䅁䅅䅁䉁䅁䅁兂慄灷婩乚焳䅑杷允䅁䅁䅑䅁䑁䅁䅷䅁䭁䡁䴰䅁䭁佁䬴䅁䭁䝁䔰䅁䉁䅁䅁允䅁䅁䅕䅁䅁䱁啂ぁ䵅䅉䅅䅁䕁䅁䅁睁䵁䅁䅁权硃䅄䅁权畄权䅁权獄权䅁允䅁䅁䅅䅁䙁䅁䅁䅁䅂摺䅊䍄䉁䅁䅁䅂䅁䅁䅍䅄䅁䅁䅯关䅷䅁䅯朷䅯䅁䅯䅣䅑䅁䅅䅁䉁䅁䅁兂䅁䅁䅁䑧䩈䅑杷允䅁䅁䅑䅁䑁䅁䅷䅁䭁䥁䵁䅁䭁佁䬴䅁䭁佁䭷䅁䉁䅁䅁允䅁䅁䅕䅁䅁䵁橃歄䵅䅉䅅䅁䕁䅁䅁睁䵁䅁䅁权䅃䅄䅁权畄权䅁权瑂䅂䅁允䅁䅁䅅䅁䙁䅁䅁䅁䅄䉒䉬䍄䉁䅁䅁䅂䅁䅁䅍䅄䅁䅁䅯䅧䅷䅁䅯朷䅯䅁䅯兣䅑䅁䅅䅁䉁䅁䅁兂䅁䅁䅁䑑桙兑杷允䅁䅁䅑䅁䑁䅁䅷䅁䭁䥁䵁䅁䭁佁䬴䅁䭁䥁䕍䅁䉁䅁䅁允䅁䅁䅕䅁䅁䭁噂歈䵅䅉䅅䅁䕁䅁䅁睁䵁䅁䅁权䵃睃䅁权畄权䅁权硂䅂䅁允䅁䅁䅅䅁䙁䅁䅁䅁睂假䅬䍄䉁䅁䅁䅂䅁䅁䅍䅄䅁䅁䅯䅪䅳䅁䅯朷䅯䅁䅯兦䅑䅁䅅䅁䉁䅁䅁兂䅁䅁䅁䅕睪䅑杷允䅁䅁䅑䅁䑁䅁䅷䅁䭁䵁䱧䅁䭁佁䬴䅁䭁䡁䕅䅁䉁䅁䅁允䅁䅁䅕䅁䅁䅁睂㠱䵁䅉䅅䅁䕁䅁䅁睁䵁䅁䅁权祄权䅁权畄权䅁权硂䅂䅁允䅁䅁䅅䅁䙁䅁䅁䅁奄桐䉖䍄䉁䅁䅁䅂䅁䅁䅍䅄䅁䅁䅯兢䅷䅁䅯朷䅯䅁䅯䄷䅯䅁䅅䅁䉁䅁䅁兂䅁䅁䅁䕷㥘䅑杷允䅁䅁䅑䅁䑁䅁䅷䅁䭁䥁䴸䅁䭁佁䬴䅁䭁䡁䕯䅁䉁䅁䅁允䅁䅁䅕䅁䅁䭁剩獇䵅䅉䅅䅁䕁䅁䅁睁䵁䅁䅁权偃䅄䅁权畄权䅁权硂䅂䅁允䅁䅁䅅䅁䙁䅁䅁䅁歁硄䉂䍄䉁䅁䅁䅂䅁䅁䅍䅄䅁䅁䅯䅔䅳䅁䅯朷䅯䅁䅯睢䅑䅁䅅䅁䉁䅁䅁兂䅁䅁䅁乍え䅑杷允䅁䅁䅑䅁䑁䅁䅷䅁䭁䕁䱷䅁䭁佁䬴䅁䭁䡁䕯䅁䉁䅁䅁允䅁䅁䅕䅁䅁䕁牁欶䵁䅉䅅䅁䕁䅁䅁睁䵁䅁䅁权噁睃䅁权畄权䅁权獄权䅁允䅁䅁䅅䅁䙁䅁䅁䅁䅁䵮䅨䍄䉁䅁䅁䅂䅁䅁䅍䅄䅁䅁䅯兆䅳䅁䅯朷䅯䅁䅯睢䅑䅁䅅䅁䉁䅁䅁兂䅁䅁䅁䙑⼯䅑杷允䅁䅁䅑䅁䑁䅁䅷䅁䭁䉁䱕䅁䭁佁䬴䅁䭁䡁䕅䅁䉁䅁䅁允䅁䅁䅕䅁䅁䥁楃唫䵁䅉䅅䅁䕁䅁䅁睁䵁䅁䅁权䥄䅄䅁权畄权䅁权瑂䅂䅁允䅁䅁䅅䅁䙁䅁䅁䅁杄佐䅨䍄䉁䅁䅁䅂䅁䅁䅍䅄䅁䅁䅯䅹䅷䅁䅯朷䅯䅁䅯来䅑䅁䅅䅁䉁䅁䅁兂䅁䅁䅁偧奮䅷杷允䅁䅁䅑䅁䑁䅁䅷䅁䭁䵁䵧䅁䭁佁䬴䅁䭁䥁䕍䅁䉁䅁䅁允䅁䅁䅕䅁䅁䍁啄欯䵁䅉䅅䅁䕁䅁䅁睁䵁䅁䅁权祂兄䅁权畄权䅁权㙂䅂䅁允䅁䅁䅅䅁䙁䅁䅁䅁䅁敯䅎䍄䉁䅁䅁䅂䅁䅁䅍䅄䅁䅁䅯朳䄰䅁䅯朷䅯䅁䅯兦䅑䅁䅅䅁䉁䅁䅁兂䅁䅁䅁丸ㅈ䅑杷允䅁䅁䅑䅁䑁䅁䅷䅁䭁䙁䵳䅁䭁佁䬴䅁䭁䝁䔰䅁䉁䅁䅁允䅁䅁䅕䅁䅁乁杄欫䵁䅉䅅䅁䕁䅁䅁睁䵁䅁䅁权扂䅄䅁权畄权䅁权療䅂䅁允䅁䅁䅅䅁䙁䅁䅁䅁䅂⽒䅤䍄䉁䅁䅁䅂䅁䅁䅍䅄䅁䅁䅯睗䅷䅁䅯朷䅯䅁䅯䅣䅑䅁䅅䅁䉁䅁䅁兂䅁䅁䅁䕷癢䅑杷允䅁䅁䅑䅁䑁䅁䅷䅁䭁䙁乧䅁䭁佁䬴䅁䭁䡁䕯䅁䉁䅁䅁允䅁䅁䅕䅁䅁䕁䭁䔳䵁䅉䅅䅁䕁䅁䅁睁䵁䅁䅁权乃睃䅁权畄权䅁权獄权䅁允䅁䅁䅅䅁䙁䅁䅁䅁䅂乩䅊䍄䉁䅁䅁䅂䅁䅁䅍䅄䅁䅁䅯兪䅳䅁䅯朷䅯䅁䅯兢䅑䅁䅅䅁䉁䅁䅁兂䅁䅁䅁䡁橃䅷杷允䅁䅁䅑䅁䑁䅁䅷䅁䭁䵁䱷䅁䭁佁䭫䅁䭁䝁䔸䅁䉁䅁䅁允䅁䅁䅕䅁䅁䍁偁あ䵅䅉䅅䅁䕁䅁䅁睁䵁䅁䅁权⭁䅁䅁权䭁䅁䅁权䙁䅁䅁允䅁䅁䅅䅁䙁䝁渳㘫确朰䅆䍄䉁䅁䅁䅂䅁䅁䅍䅄䅁䅁䅯睒䅳䅁䅯儶䅯䅁䅯䅣䅑䅁䅅䅁䉁䅁䅁兂䅁䅁䅁乁䍢䅷杷允䅁䅁䅑䅁䑁䅁䅷䅁䭁䥁䰰䅁䭁佁䬴䅁䭁䡁䕅䅁䉁䅁䅁允䅁䅁䅕䅁䅁䵁奂欴䵁䅉䅅䅁䕁䅁䅁睁䵁䅁䅁权潃兄䅁权灄权䅁权睂䅂䅁允䅁䅁䅅䅁䙁䅁䅁䅁杂⼷䅆䍄䉁䅁䅁䅂䅁䅁䅍䅄䅁䅁䅯睯䅷䅁䅯朷䅯䅁䅯䅣䅑䅁䅅䅁䉁䅁䅁兂䅁䅁䅁䙧琳䅑杷允䅁䅁䅑䅁䑁䅁䅷䅁䭁䭁䵑䅁䭁佁䬴䅁䭁䡁䕅䅁䉁䅁䅁允䅁䅁䅕䅁䅁䡁婂猫䵁䅉䅅䅁䕁䅁䅁睁䵁䅁䅁权橃䅄䅁权畄权䅁权㥂䅂䅁允䅁䅁䅅䅁䙁䅁䅁䅁䅁丸䅮䍄䉁䅁䅁䅂䅁䅁䅍䅄䅁䅁䅯䅰䅷䅁䅯朷䅯䅁䅯兦䅑䅁䅅䅁䉁䅁䅁兂䅁䅁䅁䱙⭘䅷杷允䅁䅁䅑䅁䑁䅁䅷䅁䭁䡁䱫䅁䭁佁䬴䅁䭁佁䭷䅁䉁䅁䅁允䅁䅁䅯睒䅁䅁杷允䅁䅁䅑䅁䑁䅁䅷䅁䭁䡁䱫䅁䭁佁䬴䅁䭁䝁䔸䅁䉁䅁䅁允䅁䅁䅕䅁䅁䅁睁啰䵁䅉䅅䅁䕁䅁䅁睁䵁䅁䅁权㙂睃䅁权畄权䅁权療䅂䅁允䅁䅁䅅䅁䙁䅁䅁䅁䅁䵩䅐䍄䉁䅁䅁䅂䅁䅁䅍䅄䅁䅁䅯入䅳䅁䅯朷䅯䅁䅯来䅑䅁䅅䅁䉁䅁䅁兂䅁䅁䅁䡧䝺䅑杷允䅁䅁䅑䅁䑁䅁䅷䅁䭁䱁䅯䅁䭁䉁䅅䅁䭁䅁䍑䅁䉁䅁䅁允䅁䅁䄴䅆䅁䑁䅍李ㅁ䑁䅁䅍睁䑁䅁䅍睁䅁䅁䍄䉁䅁䅁䅂䅁䅁䅍䅄䅁䅁䅯来䅳䅁䅯朷䅯䅁䅯来䅑䅁䅅䅁䉁䅁䅁兂䅁䅁䅁䅙剣兑杷允䅁䅁䅑䅁䑁䅁䅷䅁䭁䡁䱫䅁䭁佁䬴䅁䭁䡁䕁䅁䉁䅁䅁允䅁䅁䅕䅁䅁䅁䅁䵹䵁䅉䅅䅁䕁䅁䅁睁䵁䅁䅁权㙂睃䅁权畄权䅁权睂䅂䅁允䅁䅁䅅䅁䙁䅁䅁䅁䅃睎䉚䍄䉁䅁䅁䅂䅁䅁䅍䅄䅁䅁䅯入䅳䅁䅯朷䅯䅁䅯睧䅑䅁䅅䅁䉁䅁䅁兂䅁䅁䅁䉁䑄䅑杷允䅁䅁䅑䅁䑁䅁䅷䅁䭁䡁䱯䅁䭁佁䬴䅁䭁䥁䕍䅁䉁䅁䅁允䅁䅁䅕䅁䅁䥁牁䔫䵁䅉䅅䅁䕁䅁䅁睁䵁䅁䅁权㙂睃䅁权畄权䅁权㥂䅂䅁允䅁䅁䅅䅁䙁䅁䅁䅁䅂睳䉆䍄䉁䅁䅁䅂䅁䅁䅍䅄䅁䅁䅯杰䅁䅁䅯权䅁䅁䅯兂䅁䅁䅅䅁䉁䅁䅁兂祃敮渫獸女䅑杷允䅁䅁䅑䅁䑁䅁䅷䅁䭁䱁䰸䅁䭁佁䬴䅁䭁䡁䕅䅁䉁䅁䅁允䅁䅁䅕䅁䅁䍁杁欶䵁䅉䅅䅁䕁䅁䅁睁䵁䅁䅁权⽃睃䅁权畄权䅁权䑃䅂䅁允䅁䅁䅅䅁䙁䅁䅁䅁䅄偋䅚䍄䉁䅁䅁䅂䅁䅁䅍䅄䅁䅁䅯䄴䅁䅁䅯权䅁䅁䅯兂䅁䅁䅅䅁䉁䅁䅁兂⽂牡へ㕫噧䅑杷允䅁䅁䅑䅁䑁䅁䅷䅁䭁䙁䱷䅁䭁佁䬴䅁䭁䝁䔸䅁䉁䅁䅁允䅁䅁䅕䅁䅁䥁ぃ欵䵁䅉䅅䅁䕁䅁䅁睁䵁䅁䅁权捂睃䅁权畄权䅁权睂䅂䅁允䅁䅁䅅䅁䙁䅁䅁䅁䅁獯䅦䍄䉁䅁䅁䅂䅁䅁䅍䅄䅁䅁䅯䅘䅳䅁䅯朷䅯䅁䅯睧䅑䅁䅅䅁䉁䅁䅁兂䅁䅁䅁䭁湌䅑杷允䅁䅁䅑䅁䑁䅁䅷䅁䭁佁䱯䅁䭁佁䬴䅁䭁䝁䔸䅁䉁䅁䅁允䅁䅁䅕䅁䅁䵁硄唸䵁䅉䅅䅁䕁䅁䅁睁䵁䅁䅁权煄睃䅁权畄权䅁权䑃䅂䅁允䅁䅁䅅䅁䙁䅁䅁䅁䅁⬲䅰䍄䉁䅁䅁䅂䅁䅁䅍䅄䅁䅁䅯䅓䄰䅁䅯朷䅯䅁䅯䄷䅯䅁䅅䅁䉁䅁䅁兂䅁䅁䅁䡑煺䅑杷允䅁䅁䅑䅁䑁䅁䅷䅁䭁䕁乧䅁䭁佁䬴䅁䭁䥁䕍䅁䉁䅁䅁允䅁䅁䅕䅁䅁䥁潁欷䵁䅉䅅䅁䕁䅁䅁睁䵁䅁䅁权獁兄䅁权畄权䅁权硂䅂䅁允䅁䅁䅅䅁䙁䅁䅁䅁䅂琴䅒䍄䉁䅁䅁䅂䅁䅁䅍䅄䅁䅁䅯䅌䄰䅁䅯朷䅯䅁䅯兦䅑䅁䅅䅁䉁䅁䅁兂䅁䅁䅁偑䘯䅑杷允䅁䅁䅑䅁䑁䅁䅷䅁䭁䑁䵯䅁䭁佁䬴䅁䭁䡁䕁䅁䉁䅁䅁允䅁䅁䅕䅁䅁佁坁欴䵁䅉䅅䅁䕁䅁䅁睁䵁䅁䅁权い睃䅁权畄权䅁权獄权䅁允䅁䅁䅅䅁䙁䅁䅁䅁杁癄䅎䍄䉁䅁䅁䅂䅁䅁䅍䅄䅁䅁䅯䅨䅷䅁䅯朷䅯䅁䅯䄷䅯䅁䅅䅁䉁䅁䅁兂䅁䅁䅁䙁丳䅑杷允䅁䅁䅑䅁䑁䅁䅷䅁䭁偁䱕䅁䭁佁䬴䅁䭁佁䭷䅁䉁䅁䅁允䅁䅁䅕䅁䅁偁祂唹䵁䅉䅅䅁䕁䅁䅁睁䵁䅁䅁权㉄睃䅁权畄权䅁权獄权䅁允䅁䅁䅅䅁䭁䕁䅣䅁䵁䅉䅅䅁䕁䅁䅁睁䵁䅁䅁权偃兄䅁权畄权䅁权䑃䅂䅁允䅁䅁䅅䅁䙁䅁䅁䅁䅄瑁䅌䍄䉁䅁䅁䅂䅁䅁䅍䅄䅁䅁䅯䄹䅳䅁䅯朷䅯䅁䅯睢䅑䅁䅅䅁䉁䅁䅁兂䅁䅁䅁䠸⭘䅑杷允䅁䅁䅑䅁䑁䅁䅷䅁䭁偁䱕䅁䭁佁䬴䅁䭁䡁䕁䅁䉁䅁䅁允䅁䅁䅕䅁䅁䥁楁唹䵁䅉䅅䅁䕁䅁䅁睁䵁䅁䅁权癄兄䅁权浄权䅁权睂䅂䅁允䅁䅁䅅䅁䭁䕁䅣䅁䵁䅉䅅䅁䕁䅁䅁睁䵁䅁䅁权㉄睃䅁权畄权䅁权硂䅂䅁允䅁䅁䅅䅁䙁䅁䅁䅁䅁杔䉂䍄䉁䅁䅁䅂䅁䅁䅍䅄䅁䅁䅯䄹䅳䅁䅯朷䅯䅁䅯全䅑䅁䅅䅁䉁䅁䅁兂䅁䅁䅁䥳䰸兑杷允䅁䅁䅑䅁䑁䅁䅷䅁䭁䥁䱣䅁䭁佁䬴䅁䭁䥁䕍䅁䉁䅁䅁允䅁䅁䅕䅁䅁䕁歁〷䵁䅉䅅䅁䕁䅁䅁睁䵁䅁䅁权偄睃䅁权畄权䅁权獄权䅁允䅁䅁䅅䅁䙁䅁䅁䅁杁救䅒䍄䉁䅁䅁䅂䅁䅁䅍䅄䅁䅁䅯䄹䅳䅁䅯朷䅯䅁䅯睧䅑䅁䅅䅁䉁䅁䅁兂䅁䅁䅁䍁扢䅑杷允䅁䅁䅑䅁䑁䅁䅷䅁䭁偁䱑䅁䭁佁䬴䅁䭁䡁䔰䅁䉁䅁䅁允䅁䅁䅕䅁䅁䅁乃ぁ䵅䅉䅅䅁䕁䅁䅁睁䵁䅁䅁权睂睃䅁权灄权䅁权㙂䅂䅁允䅁䅁䅅䅁䙁䅁䅁䅁䅄⬹䅊䍄䉁䅁䅁䅂䅁䅁䅍䅄䅁䅁䅯儹䅳䅁䅯朷䅯䅁䅯兦䅑䅁䅅䅁䉁䅁䅁兂䅁䅁䅁䅯ㅺ䅑杷允䅁䅁䅑䅁䑁䅁䅷䅁䭁䭁䅑䅁䭁䅁䅑䅁䭁䅁䅕䅁䉁䅁䅁允䅁䅁䅕䅁䅁䭁㍶ち䵅䅉䅅䅁䕁䅁䅁睁䵁䅁䅁权⽄睃䅁权畄权䅁权獄权䅁允䅁䅁䅅䅁䙁䅁䅁䅁䅁㝌䅲䍄䉁䅁䅁䅂䅁䅁䅍䅄䅁䅁䅯眯䅳䅁䅯朷䅯䅁䅯䅣䅑䅁䅅䅁䉁䅁䅁兂䅁䅁䅁䕁䈷䅑杷允䅁䅁䅑䅁䑁䅁䅷䅁䭁䅁䵕䅁䭁佁䭫䅁䭁䡁䔰䅁䉁䅁䅁允䅁䅁䅕䅁䅁䅁䉃啸䵁䅉䅅䅁䕁䅁䅁睁䵁䅁䅁权⽄睃䅁权畄权䅁权䙃䅂䅁允䅁䅁䅅䅁䙁䅁䅁䅁䅁䭢䅸䍄䉁䅁䅁䅂䅁䅁䅍䅄䅁䅁䅯睗䅷䅁䅯儶䅯䅁䅯睢䅑䅁䅅䅁䉁䅁䅁兂䅁䅁䅁偋䵷具杷允䅁䅁䅑䅁䑁䅁䅷䅁䭁䭁䱣䅁䭁佁䬴䅁䭁佁䭷䅁䉁䅁䅁允䅁䅁䅕䅁䅁䕁㡂欹䵁䅉䅅䅁䕁䅁䅁睁䵁䅁䅁权䩃䅄䅁权畄权䅁权瑂䅂䅁允䅁䅁䅅䅁䙁䅁䅁䅁䅄摩䅊䍄䉁䅁䅁䅂䅁䅁䅍䅄䅁䅁䅯兩䅷䅁䅯朷䅯䅁䅯睢䅑䅁䅅䅁䉁䅁䅁兂䅁䅁䅁䱧偌䅑杷允䅁䅁䅑䅁䑁䅁䅷䅁䭁䡁䴸䅁䭁佁䭫䅁䭁䝁䔰䅁䉁䅁䅁允䅁䅁䅕䅁䅁䥁桄〶䵁䅉䅅䅁䕁䅁䅁睁䵁䅁䅁权䩃䅄䅁权畄权䅁权硂䅂䅁允䅁䅁䅅䅁䙁䅁䅁䅁䅃瑕䅖䍄䉁䅁䅁䅂䅁䅁䅍䅄䅁䅁䅯眲䅳䅁䅯朷䅯䅁䅯睢䅑䅁䅅䅁䉁䅁䅁兂䅁䅁䅁䡷硔䅑杷允䅁䅁䅑䅁䑁䅁䅷䅁䭁乁䱳䅁䭁佁䬴䅁䭁䡁䕯䅁䉁䅁䅁允䅁䅁䅯睒䅁䅁杷允䅁䅁䅑䅁䑁䅁䅷䅁䭁乁䱳䅁䭁佁䬴䅁䭁䡁䕅䅁䉁䅁䅁允䅁䅁䅯睒䅁䅁杷允䅁䅁䅑䅁䑁䅁䅷䅁䭁乁䱳䅁䭁佁䬴䅁䭁䡁䔰䅁䉁䅁䅁允䅁䅁䅕䅁䅁䅁獁䕵䵁䅉䅅䅁䕁䅁䅁睁䵁䅁䅁权呁兄䅁权畄权䅁权療䅂䅁允䅁䅁䅅䅁䙁䅁䅁䅁䅂搹䅖䍄䉁䅁䅁䅂䅁䅁䅍䅄䅁䅁䅯睅䄰䅁䅯朷䅯䅁䅯来䅑䅁䅅䅁䉁䅁䅁兂䅁䅁䅁䱉橲䅑杷允䅁䅁䅑䅁䑁䅁䅷䅁䭁䉁䅯䅁䭁䅁䅯䅁䭁䅁䅕䅁䉁䅁䅁允䅁䅁䅕䑔䩥坑求啋䵁䅉䅅䅁䕁䅁䅁睁䵁䅁䅁权噁兄䅁权畄权䅁权㙂䅂䅁允䅁䅁䅅䅁䙁䅁䅁䅁䅂搯䅨䍄䉁䅁䅁䅂䅁䅁䅍䅄䅁䅁䅯睅䄰䅁䅯朷䅯䅁䅯睧䅑䅁䅅䅁䉁䅁䅁兂䅁䅁䅁䩷戳䅑杷允䅁䅁䅑䅁䑁䅁䅷䅁䭁䉁乕䅁䭁佁䬴䅁䭁䥁䕍䅁䉁䅁䅁允䅁䅁䅕䅁䅁䅁允捧䵁䅉䅅䅁䕁䅁䅁睁䵁䅁䅁权杁䅄䅁权畄权䅁权療䅂䅁允䅁䅁䅅䅁䙁䅁䅁䅁睄⼸䅊䍄䉁䅁䅁䅂䅁䅁䅍䅄䅁䅁䅯光䅷䅁䅯朷䅯䅁䅯睢䅑䅁䅅䅁䉁䅁䅁兂䅁䅁䅁䩧慌䅑杷允䅁䅁䅑䅁䑁䅁䅷䅁䭁䍁䵁䅁䭁佁䬴䅁䭁䡁䕁䅁䉁䅁䅁允䅁䅁䅕䅁䅁䭁䭄䔶䵁䅉䅅䅁䕁䅁䅁睁䵁䅁䅁权捃䅄䅁权畄权䅁权獄权䅁允䅁䅁䅅䅁䙁䅁䅁䅁䅃挷䅚䍄䉁䅁䅁䅂䅁䅁䅍䅄䅁䅁䅯䅮䅷䅁䅯朷䅯䅁䅯全䅑䅁䅅䅁䉁䅁䅁兂䅁䅁䅁䍕眯䅑杷允䅁䅁䅑䅁䑁䅁䅷䅁䭁䍁䱷䅁䭁佁䬴䅁䭁䝁䔰䅁䉁䅁䅁允䅁䅁䅕䅁䅁䝁扄欹䵁䅉䅅䅁䕁䅁䅁睁䵁䅁䅁权扄允䅁权䕁䅁䅁权䙁䅁䅁允䅁䅁䅅䅁䙁䅁䅁䥁䵃奪䉂䍄䉁䅁䅁䅂䅁䅁䅍䅄䅁䅁䅯䅌䅳䅁䅯朷䅯䅁䅯䅣䅑䅁䅅䅁䉁䅁䅁兂䅁䅁䅁䈰䑧兑杷允䅁䅁䅑䅁䑁䅁䅷䅁䭁䍁䱷䅁䭁佁䬴䅁䭁䥁䕕䅁䉁䅁䅁允䅁䅁䅕䅁䅁䡁晧歁䵅䅉䅅䅁䕁䅁䅁睁䵁䅁䅁权睄权䅁权畄权䅁权瑂䅂䅁允䅁䅁䅅䅁䙁䅁䅁䅁䥂眱䉂䍄䉁䅁䅁䅂䅁䅁䅍䅄䅁䅁䅯䄸䅯䅁䅯朷䅯䅁䅯来䅑䅁䅅䅁䉁䅁䅁兂䅁䅁䅁佑奦䅑杷允䅁䅁䅑䅁䑁䅁䅷䅁䭁䝁䱍䅁䭁佁䬴䅁䭁䝁䔸䅁䉁䅁䅁允䅁䅁䅕䅁䅁䥁佂ぷ䵁䅉䅅䅁䕁䅁䅁睁䵁䅁䅁权橂睃䅁权畄权䅁权㙂䅂䅁允䅁䅁䅅䅁䙁䅁䅁䅁杁⭖䅂䍄䉁䅁䅁䅂䅁䅁䅍䅄䅁䅁䅯䅚䅳䅁䅯朷䅯䅁䅯来䅑䅁䅅䅁䉁䅁䅁兂瑂⼵灵慘湐䅑杷允䅁䅁䅑䅁䑁䅁䅷䅁䭁佁䉯䅁䭁䅁䅯䅁䭁䅁䍑䅁䉁䅁䅁允䅁䅁䅕㡧䭄啯㉗歆䵁䅉䅅䅁䕁䅁䅁睁䵁䅁䅁权橂睃䅁权畄权䅁权睂䅂䅁允䅁䅁䅅䅁䙁䅁䅁䅁杁⬹䅖䍄䉁䅁䅁䅂䅁䅁䅍䅄䅁䅁䅯䅚䅳䅁䅯朷䅯䅁䅯兦䅑䅁䅅䅁䉁䅁䅁兂浃㡭村佂ぶ䅑杷允䅁䅁䅑䅁䑁䅁䅷䅁䭁䱁䱳䅁䭁佁䬴䅁䭁䝁䔰䅁䉁䅁䅁允䅁䅁䅕䅁䅁䝁䍁唹䵁䅉䅅䅁䕁䅁䅁睁䵁䅁䅁权㙃睃䅁权畄权䅁权㙂䅂䅁允䅁䅁䅅䅁䙁䅁䅁䅁权佑䅬䍄䉁䅁䅁䅂䅁䅁䅍䅄䅁䅁䅯睵䅳䅁䅯朷䅯䅁䅯来䅑䅁䅅䅁䉁䅁䅁兂䅁䅁䅁䜴欯䅑杷允䅁䅁䅑䅁䑁䅁䅷䅁䭁䱁䱳䅁䭁佁䬴䅁䭁䡁䕅䅁䉁䅁䅁允䅁䅁䅕䅁䅁䵁瑁〵䵁䅉䅅䅁䕁䅁䅁睁䵁䅁䅁权㝃睃䅁权畄权䅁权䙃䅂䅁允䅁䅁䅅䅁䙁䅁䅁䅁䅃佶䅸䍄䉁䅁䅁䅂䅁䅁䅍䅄䅁䅁䅯杵䅳䅁䅯朷䅯䅁䅯睧䅑䅁䅅䅁䉁䅁䅁兂䅁䅁䅁䕁歶䅑杷允䅁䅁䅑䅁䑁䅁䅷䅁䭁䩁䵕䅁䭁佁䭫䅁䭁䝁䔰䅁䉁䅁䅁允䅁䅁䅕䅁䅁䥁乃歹䵁䅉䅅䅁䕁䅁䅁睁䵁䅁䅁权㝃睃䅁权畄权䅁权䑃䅂䅁允䅁䅁䅅䅁䙁䅁䅁䅁䅁㥒䅬䍄䉁䅁䅁䅂䅁䅁䅍䅄䅁䅁䅯䅅䄰䅁䅯朷䅯䅁䅯兢䅑䅁䅅䅁䉁䅁䅁兂䅁䅁䅁䍑桶䅑杷允䅁䅁䅑䅁䑁䅁䅷䅁䭁䉁乁䅁䭁佁䬴䅁䭁䝁䔸䅁䉁䅁䅁允䅁䅁䅕䅁䅁䅁敃欵䵁䅉䅅䅁䕁䅁䅁睁䵁䅁䅁权允兄䅁权畄权䅁权䙃䅂䅁允䅁䅁䅅䅁䙁䅁䅁䅁睄晍䅂䍄䉁䅁䅁䅂䅁䅁䅍䅄䅁䅁䅯睲䅅䅁䅯允䅉䅁䅯兂䅉䅁䅅䅁䉁䅁䅁兂瑂癣歩㑐穌䅑杷允䅁䅁䅑䅁䑁䅁䅷䅁䭁䵁乯䅁䭁佁䭫䅁䭁䡁䕯䅁䉁䅁䅁允䅁䅁䅕䅁䅁䥁卄挸䵁䅉䅅䅁䕁䅁䅁睁䵁䅁䅁权䭂䅄䅁权畄权䅁权㙂䅂䅁允䅁䅁䅅䅁䙁䅁䅁䅁兂䅹䉂䍄䉁䅁䅁䅂䅁䅁䅍䅄䅁䅁䅯杓䅷䅁䅯朷䅯䅁䅯䅣䅑䅁䅅䅁䉁䅁䅁兂䅁䅁䅁䍁栳䅑杷允䅁䅁䅑䅁䑁䅁䅷䅁䭁䕁䵯䅁䭁佁䬴䅁䭁䥁䕕䅁䉁䅁䅁允䅁䅁䅕䅁䅁䡁硁䔯䵁䅉䅅䅁䕁䅁䅁睁䵁䅁䅁权䩂䅄䅁权畄权䅁权㥂䅂䅁允䅁䅁䅅䅁䙁䅁䅁䅁䅁搵䄵䍄䉁䅁䅁䅂䅁䅁䅍䅄䅁䅁䅯䄳䅷䅁䅯朷䅯䅁䅯䄷䅯䅁䅅䅁䉁䅁䅁兂䅁䅁䅁䙫㑉兑杷允䅁䅁䅑䅁䑁䅁䅷䅁䭁乁䵷䅁䭁佁䬴䅁䭁䡁䕁䅁䉁䅁䅁允䅁䅁䅕䅁䅁䙁䍄啎䵅䅉䅅䅁䕁䅁䅁睁䵁䅁䅁权潃允䅁权䉁杁䅁权䙁杁䅁允䅁䅁䅅䅁䙁䑁䵗ㅌ䙧瑺䅂䍄䉁䅁䅁䅂䅁䅁䅍䅄䅁䅁䅯䅄䅷䅁䅯朷䅯䅁䅯来䅑䅁䅅䅁䉁䅁䅁兂䅁䅁䅁䑧塢䅑杷允䅁䅁䅑䅁䑁䅁䅷䅁䭁䩁䵷䅁䭁佁䭫䅁䭁䡁䕯䅁䉁䅁䅁允䅁䅁䅕䅁䅁䥁䡁欱䵁䅉䅅䅁䕁䅁䅁睁䵁䅁䅁权䵁䅄䅁权畄权䅁权睂䅂䅁允䅁䅁䅅䅁䙁䅁䅁䅁杂畆䅊䍄䉁䅁䅁䅂䅁䅁䅍䅄䅁䅁䅯䅄䅷䅁䅯朷䅯䅁䅯全䅑䅁䅅䅁䉁䅁䅁兂䅁䅁䅁乧夳䅑杷允䅁䅁䅑䅁䑁䅁䅷䅁䭁䉁䵙䅁䭁佁䬴䅁䭁佁䭷䅁䉁䅁䅁允䅁䅁䅕䅁䅁䅁䵄䔴䵁䅉䅅䅁䕁䅁䅁睁䵁䅁䅁权坁䅄䅁权畄权䅁权瑂䅂䅁允䅁䅁䅅䅁䙁䅁䅁䅁䅂健䄹䍄䉁䅁䅁䅂䅁䅁䅍䅄䅁䅁䅯杆䅷䅁䅯朷䅯䅁䅯兣䅑䅁䅅䅁䉁䅁䅁兂䅁䅁䅁䙁扪䅷杷允䅁䅁䅑䅁䑁䅁䅷䅁䭁䩁䱙䅁䭁佁䬴䅁䭁䝁䔰䅁䉁䅁䅁允䅁䅁䅕䅁䅁䅁慃䴰䵁䅉䅅䅁䕁䅁䅁睁䵁䅁䅁权坃睃䅁权畄权䅁权療䅂䅁允䅁䅁䅅䅁䙁䅁䅁䅁䅁瑕䅺䍄䉁䅁䅁䅂䅁䅁䅍䅄䅁䅁䅯睸䅁䅁䅯充䅁䅁䅯兂䅁䅁䅅䅁䉁䅁䅁杄坁䅁䅁杍祁䑁䅫睎㕁䑁䅉睎睁䑁䅁䅍䅁䅁杷允䅁䅁䅑䅁䑁䅁䅷䅁䭁䑁䵣䅁䭁佁䬴䅁䭁䡁䕯䅁䉁䅁䅁允䅁䅁䅕䅁䅁䥁橃欲䵁䅉䅅䅁䕁䅁䅁睁䵁䅁䅁权㡁䅄䅁权灄权䅁权䙃䅂䅁允䅁䅁䅅䅁䙁䅁䅁䅁杄是䄳䍄䉁䅁䅁䅂䅁䅁䅍䅄䅁䅁䅯杬䅳䅁䅯朷䅯䅁䅯兣䅑䅁䅅䅁䉁䅁䅁兂䅁䅁䅁偁〯䅷杷允䅁䅁䅑䅁䑁䅁䅷䅁䭁乁䵍䅁䭁佁䭫䅁䭁䝁䔰䅁䉁䅁䅁允䅁䅁䅕䅁䅁䥁癄捆䵅䅉䅅䅁䕁䅁䅁睁䵁䅁䅁权䍁䅄䅁权畄权䅁权㙂䅂䅁允䅁䅁䅅䅁䙁䅁䅁䅁䅃偱䅘䍄䉁䅁䅁䅂䅁䅁䅍䅄䅁䅁䅯䅌䅷䅁䅯朷䅯䅁䅯兢䅑䅁䅅䅁䉁䅁䅁兂䅁䅁䅁䑁汈䅑杷允䅁䅁䅑䅁䑁䅁䅷䅁䭁䍁䵷䅁䭁佁䬴䅁䭁䡁䕁䅁䉁䅁䅁允䅁䅁䅕䅁䅁䥁潄欷䵁䅉䅅䅁䕁䅁䅁睁䵁䅁䅁权獁䅄䅁权畄权䅁权硂䅂䅁允䅁䅁䅅䅁䙁䅁䅁䅁䅄⽉䅊䍄䉁䅁䅁䅂䅁䅁䅍䅄䅁䅁䅯杵䅷䅁䅯朷䅯䅁䅯䄷䅯䅁䅅䅁䉁䅁䅁兂䅁䅁䅁䍧捦䅑杷允䅁䅁䅑䅁䑁䅁䅷䅁䭁䱁䵯䅁䭁佁䬴䅁䭁䝁䔸䅁䉁䅁䅁允䅁䅁䅕䅁䅁䕁坂欵䵁䅉䅅䅁䕁䅁䅁睁䵁䅁䅁权㙃䅄䅁权畄权䅁权㥂䅂䅁允䅁䅁䅅䅁䙁䅁䅁䅁元倯䅆䍄䉁䅁䅁䅂䅁䅁䅍䅄䅁䅁䅯兤䅳䅁䅯朷䅯䅁䅯䄷䅯䅁䅅䅁䉁䅁䅁兂䅁䅁䅁䙧灦䅷杷允䅁䅁䅑䅁䑁䅁䅷䅁䭁䡁䱕䅁䭁佁䬴䅁䭁䡁䕅䅁䉁䅁䅁允䅁䅁䅕䅁䅁䅁祁唶䵁䅉䅅䅁䕁䅁䅁睁䵁䅁䅁权㑄䅁䅁权牄权䅁权療䅂䅁允䅁䅁䅅䅁佁䉁䅑䅁祁䑁䅅䅏㉁䑁䅫兏㑁䑁䅣䅏䅁䅁杷允䅁䅁䅑䅁䑁䅁䅷䅁䭁䡁䱕䅁䭁佁䬴䅁䭁䥁䕍䅁䉁䅁䅁允䅁䅁䅕䅁䅁䥁塃〷䵁䅉䅅䅁䕁䅁䅁睁䵁䅁䅁权ㅂ睃䅁权畄权䅁权㥂䅂䅁允䅁䅁䅅䅁䙁䅁䅁䅁䅃⽗䅄䍄䉁䅁䅁䅂䅁䅁䅍䅄䅁䅁䅯兙䄰䅁䅯朷䅯䅁䅯䅣䅑䅁䅅䅁䉁䅁䅁兂䅁䅁䅁乁杦䅑杷允䅁䅁䅑䅁䑁䅁䅷䅁䭁䝁久䅁䭁佁䬴䅁䭁䡁䕅䅁䉁䅁䅁允䅁䅁䅕䅁䅁䍁㥄唴䵁䅉䅅䅁䕁䅁䅁睁䵁䅁䅁权桂兄䅁权畄权䅁权䑃䅂䅁允䅁䅁䅅䅁䙁䅁䅁䅁杁畕䅆䍄䉁䅁䅁䅂䅁䅁䅍䅄䅁䅁䅯䅊䄸䅁䅯朵䅯䅁䅯䄷䅯䅁䅅䅁䉁䅁䅁杄䵁䅁䅁䅎畁䑁䅫䅍㕁䅁䅁䍄䉁䅁䅁䅂䅁䅁䅍䅄䅁䅁䅯兙䄰䅁䅯朷䅯䅁䅯兦䅑䅁䅅䅁䉁䅁䅁兂䅁䅁䅁䙙歔䅑杷允䅁䅁䅑䅁䑁䅁䅷䅁䭁䱁久䅁䭁佁䬴䅁䭁佁䭷䅁䉁䅁䅁允䅁䅁䅕䅁䅁䅁兂䕬䵁䅉䅅䅁䕁䅁䅁睁䵁䅁䅁权硃兄䅁权畄权䅁权療䅂䅁允䅁䅁䅅䅁䙁䅁䅁䅁䅁佹䅬䍄䉁䅁䅁䅂䅁䅁䅍䅄䅁䅁䅯关䄰䅁䅯朷䅯䅁䅯䅣䅑䅁䅅䅁䉁䅁䅁兂䅁䅁䅁佁兘䅑杷允䅁䅁䅑䅁䑁䅁䅷䅁䭁䱁久䅁䭁佁䬴䅁䭁䥁䕍䅁䉁䅁䅁允䅁䅁䅯睒䅁䅁杷允䅁䅁䅑䅁䑁䅁䅷䅁䭁䱁久䅁䭁佁䬴䅁䭁䡁䔰䅁䉁䅁䅁允䅁䅁䅕䅁䅁䅁橂唱䵁䅉䅅䅁䕁䅁䅁睁䵁䅁䅁权捁䅄䅁权畄权䅁权瑂䅂䅁允䅁䅁䅅䅁䙁䅁䅁䅁䅂䍍䉊䍄䉁䅁䅁䅂䅁䅁䅍䅄䅁䅁䅯䅈䅷䅁䅯朷䅯䅁䅯全䅑䅁䅅䅁䉁䅁䅁兂䅁䅁䅁䝷䌴兑杷允䅁䅁䅑䅁䑁䅁䅷䅁䭁䵁䵕䅁䭁佁䬴䅁䭁䡁䔰䅁䉁䅁䅁允䅁䅁䅕䅁䅁䅁湃䵹䵁䅉䅅䅁䕁䅁䅁睁䵁䅁䅁权䵂䅄䅁权畄权䅁权獄权䅁允䅁䅁䅅䅁䙁䅁䅁䅁䅁㥋䅢䍄䉁䅁䅁䅂䅁䅁䅍䅄䅁䅁䅯睓䅳䅁䅯儶䅯䅁䅯兦䅑䅁䅅䅁䉁䅁䅁兂䅁䅁䅁䅧䝲䅑杷允䅁䅁䅑䅁䑁䅁䅷䅁䭁䱁䵣䅁䭁佁䭫䅁䭁䡁䕅䅁䉁䅁䅁允䅁䅁䅕䅁䅁䍁㕄唵䵁䅉䅅䅁䕁䅁䅁睁䵁䅁䅁权潁睃䅁权灄权䅁权䙃䅂䅁允䅁䅁䅅䅁䙁䅁䅁䅁兂⽍䅔䍄䉁䅁䅁䅂䅁䅁䅍䅄䅁䅁䅯䅔䅷䅁䅯朷䅯䅁䅯兢䅑䅁䅅䅁䉁䅁䅁兂䅁䅁䅁䑷祺䅑杷允䅁䅁䅑䅁䑁䅁䅷䅁䭁䕁䵷䅁䭁佁䬴䅁䭁䝁䔸䅁䉁䅁䅁允䅁䅁䅕䅁䅁䅁慁唳䵁䅉䅅䅁䕁䅁䅁睁䵁䅁䅁权䵂䅄䅁权畄权䅁权睂䅂䅁允䅁䅁䅅䅁䙁䅁䅁䅁䅁獂䅪䍄䉁䅁䅁䅂䅁䅁䅍䅄䅁䅁䅯䅔䅷䅁䅯朷䅯䅁䅯兦䅑䅁䅅䅁䉁䅁䅁兂䅁䅁䅁佁乌䅷杷允䅁䅁䅑䅁䑁䅁䅷䅁䭁䉁䉁䅁䭁䅁䅑䅁䭁䅁䍑䅁䉁䅁䅁允䅁䅁䅕䅁䅁䑱㈹䕳䵅䅉䅅䅁䕁䅁䅁睁䵁䅁䅁权㡂睃䅁权畄权䅁权療䅂䅁允䅁䅁䅅䅁䙁䅁䅁䅁杄偹䄱䍄䉁䅁䅁䅂䅁䅁䅍䅄䅁䅁䅯䅰䅁䅁䅯充䅁䅁䅯兂䅁䅁䅅䅁䉁䅁䅁杄啁䅁䅁睍ぁ䑁䅫睍睁䑁䅁䅍睁䑁䅁䅁䵁䅉䅅䅁䕁䅁䅁睁䵁䅁䅁权㡂睃䅁权畄权䅁权㙂䅂䅁允䅁䅁䅅䅁䙁䅁䅁䅁䥃睵䉶䍄䉁䅁䅁䅂䅁䅁䅍䅄䅁䅁䅯儯䅅䅁䅯充䅁䅁䅯兂䅁䅁䅅䅁䉁䅁䅁杄啁䅁䅁杍㉁䑁䅕杍㑁䑁䅕䅍睁䑁䅁䅁䵁䅉䅅䅁䕁䅁䅁睁䵁䅁䅁权㍂睃䅁权畄权䅁权睂䅂䅁允䅁䅁䅅䅁䙁䅁䅁䅁䅄癩䄵䍄䉁䅁䅁䅂䅁䅁䅍䅄䅁䅁䅯朱䅳䅁䅯朷䅯䅁䅯䄷䅯䅁䅅䅁䉁䅁䅁兂䅁䅁䅁乍睘䅑杷允䅁䅁䅑䅁䑁䅁䅷䅁䭁䉁䵳䅁䭁佁䭫䅁䭁䝁䔰䅁䉁䅁䅁允䅁䅁䅕䅁䅁䝁潂䔴䵁䅉䅅䅁䕁䅁䅁睁䵁䅁䅁权噄睃䅁权畄权䅁权㙂䅂䅁允䅁䅁䅅䅁䙁䅁䅁䅁䅁䱓䅄䍄䉁䅁䅁䅂䅁䅁䅍䅄䅁䅁䅯朱䅳䅁䅯朷䅯䅁䅯来䅑䅁䅅䅁䉁䅁䅁兂䅁䅁䅁䉉癪䅑杷允䅁䅁䅑䅁䑁䅁䅷䅁䭁乁䱕䅁䭁佁䬴䅁䭁䡁䕁䅁䉁䅁䅁允䅁䅁䅕䅁䅁䅁䥁ぺ䵁䅉䅅䅁䕁䅁䅁睁䵁䅁䅁权坄睃䅁权畄权䅁权睂䅂䅁允䅁䅁䅅䅁䙁䅁䅁䅁䅃癎䅆䍄䉁䅁䅁䅂䅁䅁䅍䅄䅁䅁䅯朱䅳䅁䅯朷䅯䅁䅯兦䅑䅁䅅䅁䉁䅁䅁兂䅁䅁䅁临浘䅑杷允䅁䅁䅑䅁䑁䅁䅷䅁䭁佁䅙䅁䭁䅁䅑䅁䭁䅁䍑䅁䉁䅁䅁允䅁䅁䅕䅁䅁䉧㥹啥䵅䅉䅅䅁䕁䅁䅁睁䵁䅁䅁权䉂睃䅁权畄权䅁权瑂䅂䅁允䅁䅁䅅䅁䙁䅁䅁䅁䅃摤䅊䍄䉁䅁䅁䅂䅁䅁䅍䅄䅁䅁䅯兎䅁䅁䅯允䅉䅁䅯兂䅉䅁䅅䅁䉁䅁䅁兂䅄䑮潑㠵橌䅑杷允䅁䅁䅑䅁䑁䅁䅷䅁䭁䑁䅕䅁䭁䅁䍅䅁䭁䅁䍍䅁䉁䅁䅁允䅁䅁䅕由欳獏据䔳䵁䅉䅅䅁䕁䅁䅁睁䵁䅁䅁权䉂睃䅁权畄权䅁权療䅂䅁允䅁䅁䅅䅁䙁䅁䅁䅁䅄临䄵䍄䉁䅁䅁䅂䅁䅁䅍䅄䅁䅁䅯兑䅳䅁䅯朷䅯䅁䅯兣䅑䅁䅅䅁䉁䅁䅁兂䅁䅁䅁䭁㡏䅷杷允䅁䅁䅑䅁䑁䅁䅷䅁䭁䉁䱅䅁䭁佁䬴䅁䭁䡁䕅䅁䉁䅁䅁允䅁䅁䅕䅁䅁䅁䕄啹䵁䅉䅅䅁䕁䅁䅁睁䵁䅁䅁权䉂睃䅁权畄权䅁权䙃䅂䅁允䅁䅁䅅䅁䙁䅁䅁䅁䅂⼶䅊䍄䉁䅁䅁䅂䅁䅁䅍䅄䅁䅁䅯䄫䅁䅁䅯儷䅯䅁䅯睧䅑䅁䅅䅁䉁䅁䅁兂湄㘫确欰椳睐杷允䅁䅁䅑䅁䑁䅁䅷䅁䭁䡁䱙䅁䭁佁䬴䅁䭁䝁䔰䅁䉁䅁䅁允䅁䅁䅕䅁䅁䅁塄〶䵁䅉䅅䅁䕁䅁䅁睁䵁䅁䅁权䩄睃䅁权畄权䅁权㙂䅂䅁允䅁䅁䅅䅁䙁䅁䅁䅁䅃瑧䅒䍄䉁䅁䅁䅂䅁䅁䅍䅄䅁䅁䅯䅆䅅䅁䅯充䅁䅁䅯䅂䅉䅁䅅䅁䉁䅁䅁杄啁䅁䅁免ぁ䑁䅫李睁䑁䅁䅍睁䑁䅁䅁䵁䅉䅅䅁䕁䅁䅁睁䵁䅁䅁权䩄睃䅁权畄权䅁权睂䅂䅁允䅁䅁䅅䅁䙁䅁䅁䅁䅃瑎䅨䍄䉁䅁䅁䅂䅁䅁䅍䅄䅁䅁䅯兹䅳䅁䅯朷䅯䅁䅯兣䅑䅁䅅䅁䉁䅁䅁兂䅁䅁䅁佑婌䅑杷允䅁䅁䅑䅁䑁䅁䅷䅁䭁䑁䉣䅁䭁䉁䅅䅁䭁䅁䅕䅁䉁䅁䅁允䅁䅁䄴䅆䅁䑁䅙睍穁䑁䅅睎㕁䑁䅁䅍睁䅁䅁䍄䉁䅁䅁䅂䅁䅁䅍䅄䅁䅁䅯䅈䅳䅁䅯朷䅯䅁䅯睢䅑䅁䅅䅁䉁䅁䅁兂䅁䅁䅁䍙穔䅑杷允䅁䅁䅑䅁䑁䅁䅷䅁䭁䅁久䅁䭁佁䬴䅁䭁䡁䕁䅁䉁䅁䅁允䅁䅁䅕䅁䅁䅁啄㡴䵁䅉䅅䅁䕁䅁䅁睁䵁䅁䅁权慃允䅁权灄权䅁权睂䅂䅁允䅁䅁䅅䅁䙁䅁䅁䅁䅁䭏䅪䍄䉁䅁䅁䅂䅁䅁䅍䅄䅁䅁䅯允䄰䅁䅯朷䅯䅁䅯睧䅑䅁䅅䅁䉁䅁䅁兂䅁䅁䅁䅧㝄䅑杷允䅁䅁䅑䅁䑁䅁䅷䅁䭁䕁䰰䅁䭁佁䬴䅁䭁䥁䕍䅁䉁䅁䅁允䅁䅁䅕䅁䅁䥁⽁へ䵁䅉䅅䅁䕁䅁䅁睁䵁䅁䅁权癃允䅁权剁䅁䅁权䕁杁䅁允䅁䅁䅅䅁佁䉁䅑䅁穁䑁䅉䅏㍁䑁䅕杍睁䑁䅁䅍䅁䅁杷允䅁䅁䅑䅁䑁䅁䅷䅁䭁䅁乁䅁䭁佁䬴䅁䭁䡁䕯䅁䉁䅁䅁允䅁䅁䅕䅁䅁䍁獂啂䵅䅉䅅䅁䕁䅁䅁睁䵁䅁䅁权䅁兄䅁权畄权䅁权䙃䅂䅁允䅁䅁䅅䅁䙁䅁䅁䅁睁倲䅎䍄䉁䅁䅁䅂䅁䅁䅍䅄䅁䅁䅯睊䄰䅁䅯儶䅯䅁䅯兦䅑䅁䅅䅁䉁䅁䅁兂䅁䅁䅁䑫祌䅑杷允䅁䅁䅑䅁䑁䅁䅷䅁䭁䙁倸䅁䭁佁䭯䅁䭁䡁䕅䅁䉁䅁䅁允䅁䅁䄴䅄䅁䑁䅁杌ぁ䑁䅙免䅁䅁杷允䅁䅁䅑䅁䑁䅁䅷䅁䭁䍁䱁䅁䭁佁䬴䅁䭁䝁䔰䅁䉁䅁䅁允䅁䅁䅕䅁䅁䝁歃啂䵅䅉䅅䅁䕁䅁䅁睁䵁䅁䅁权杁睃䅁权畄权䅁权㙂䅂䅁允䅁䅁䅅䅁䙁䅁䅁䅁㑄睓䈵䍄䉁䅁䅁䅂䅁䅁䅍䅄䅁䅁䅯睬䄰䅁䅯儶䅯䅁䅯䄷䅯䅁䅅䅁䉁䅁䅁兂䅁䅁䅁佁⽩䅷杷允䅁䅁䅑䅁䑁䅁䅷䅁䭁佁乳䅁䭁佁䭫䅁䭁䡁䕁䅁䉁䅁䅁允䅁䅁䅕䅁䅁䥁偄〶䵁䅉䅅䅁䕁䅁䅁睁䵁䅁䅁权杁睃䅁权畄权䅁权睂䅂䅁允䅁䅁䅅䅁䙁䅁䅁䅁杁兤䉎䍄䉁䅁䅁䅂䅁䅁䅍䅄䅁䅁䅯免䄸䅁䅯眶䅯䅁䅯兦䅑䅁䅅䅁䉁䅁䅁杄十䅁䅁免硁䑁䅣䅍穁䑁䅑䅏硁䅁䅁䍄䉁䅁䅁䅂䅁䅁䅍䅄䅁䅁䅯䅉䅳䅁䅯朷䅯䅁䅯全䅑䅁䅅䅁䉁䅁䅁兂䅁䅁䅁䴹儸兑杷允䅁䅁䅑䅁䑁䅁䅷䅁䭁䩁䵫䅁䭁佁䭫䅁䭁䥁䕍䅁䉁䅁䅁允䅁䅁䅕䅁䅁䝁噃欷䵁䅉䅅䅁䑁䅁䅁睁䵁䅁䅁权畁睄䅁权奁杂䅁允䅁䅁䅅䅁䭁䉁䝫䅁䵁䅉䅅䅁䕁䅁䅁睁䵁䅁䅁权婂䅄䅁权畄权䅁权療䅂䅁允䅁䅁䅅䅁䙁䅁䅁䅁权佳䅨䍄䉁䅁䅁䅂䅁䅁䅍䅄䅁䅁䅯睆䅷䅁䅯朷䅯䅁䅯䅣䅑䅁䅅䅁䉁䅁䅁兂䅁䅁䅁䕁卶䅑杷允䅁䅁䅑䅁䑁䅁䅷䅁䭁䱁乣䅁䭁佁䬴䅁䭁䡁䕯䅁䉁䅁䅁允䅁䅁䅕䅁䅁䵁啩歅䵅䅉䅅䅁䕁䅁䅁睁䵁䅁䅁权塁䅄䅁权畄权䅁权硂䅂䅁允䅁䅁䅅䅁䙁䅁䅁䅁䅁执䄹䍄䉁䅁䅁䅂䅁䅁䅍䅄䅁䅁䅯睆䅷䅁䅯朷䅯䅁䅯全䅑䅁䅅䅁䉁䅁䅁兂䅁䅁䅁乁㤶䅑杷允䅁䅁䅑䅁䑁䅁䅷䅁䭁䙁䱫䅁䭁佁䬴䅁䭁䡁䕁䅁䉁䅁䅁允䅁䅁䅕䅁䅁䉁⭨䵎䵅䅉䅅䅁䕁䅁䅁睁䵁䅁䅁权婂睃䅁权畄权䅁权䙃䅂䅁允䅁䅁䅅䅁䙁䅁䅁䅁䅁畤䅚䍄䉁䅁䅁䅂䅁䅁䅍䅄䅁䅁䅯睮䅳䅁䅯朷䅯䅁䅯䄷䅯䅁䅅䅁䉁䅁䅁兂䅁䅁䅁偧䡲䅑杷允䅁䅁䅑䅁䑁䅁䅷䅁䭁䩁䰸䅁䭁佁䬴䅁䭁䡁䕯䅁䉁䅁䅁允䅁䅁䅕䅁䅁䥁䵄唳䵁䅉䅅䅁䕁䅁䅁睁䵁䅁䅁权晃睃䅁权畄权䅁权硂䅂䅁允䅁䅁䅅䅁䙁䅁䅁䅁䅁乘䅖䍄䉁䅁䅁䅂䅁䅁䅍䅄䅁䅁䅯允䅳䅁䅯朷䅯䅁䅯兢䅑䅁䅅䅁䉁䅁䅁兂䅁䅁䅁䱁䡢䅷杷允䅁䅁䅑䅁䑁䅁䅷䅁䭁䅁䱅䅁䭁佁䬴䅁䭁䥁䕕䅁䉁䅁䅁允䅁䅁䅕䅁䅁䅁楃䕺䵁䅉䅅䅁䕁䅁䅁睁䵁䅁䅁权䉁睃䅁权畄权䅁权䑃䅂䅁允䅁䅁䅅䅁䙁䅁䅁䅁䅃獫䅎䍄䉁䅁䅁䅂䅁䅁䅍䅄䅁䅁䅯兔䅷䅁䅯朷䅯䅁䅯䄷䅯䅁䅅䅁䉁䅁䅁权䡂䅁䅁䍄䉁䅁䅁䅂䅁䅁䅍䅄䅁䅁䅯儵䅳䅁䅯朷䅯䅁䅯䅣䅑䅁䅅䅁䉁䅁䅁兂䅁䅁䅁䡧㑢䅑杷允䅁䅁䅑䅁䑁䅁䅷䅁䭁䵁䉯䅁䭁䅁䍅䅁䭁䅁䍍䅁䉁䅁䅁允䅁䅁䅕偦佗牂爳商䵅䅉䅅䅁䕁䅁䅁睁䵁䅁䅁权乂䅄䅁权畄权䅁权硂䅂䅁允䅁䅁䅅䅁䙁䅁䅁䅁䅃乷䅂䍄䉁䅁䅁䅂䅁䅁䅍䅄䅁䅁䅯兔䅷䅁䅯朷䅯䅁䅯兦䅑䅁䅅䅁䉁䅁䅁兂䅁䅁䅁䑉桔䅑杷允䅁䅁䅑䅁䑁䅁䅷䅁䭁䩁䵑䅁䭁佁䬴䅁䭁䝁䔸䅁䉁䅁䅁允䅁䅁䅕䅁䅁䍁坃䔴䵁䅉䅅䅁䕁䅁䅁睁䵁䅁䅁权佂睃䅁权灄权䅁权療䅂䅁允䅁䅁䅅䅁䙁䅁䅁䅁䅃䵺䅒䍄䉁䅁䅁䅂䅁䅁䅍䅄䅁䅁䅯䅬䅷䅁䅯朷䅯䅁䅯睧䅑䅁䅅䅁䉁䅁䅁兂䅁䅁䅁乷扐䅑杷允䅁䅁䅑䅁䑁䅁䅷䅁䭁䅁䵅䅁䭁佁䬴䅁䭁䝁䔰䅁䉁䅁䅁允䅁䅁䅕䅁䅁䅁⽄䕊䵅䅉䅅䅁䕁䅁䅁睁䵁䅁䅁权䉁䅄䅁权畄权䅁权療䅂䅁允䅁䅁䅅䅁䙁䅁䅁䅁䅃呁䈹䍄䉁䅁䅁䅂䅁䅁䅍䅄䅁䅁䅯允䅷䅁䅯朷䅯䅁䅯䅣䅑䅁䅅䅁䉁䅁䅁兂䅁䅁䅁乳睁兑杷允䅁䅁䅑䅁䑁䅁䅷䅁䭁䅁䵅䅁䭁佁䬴䅁䭁䥁䕍䅁䉁䅁䅁允䅁䅁䅕䅁䅁䅁煂䴫䵁䅉䅅䅁䕁䅁䅁睁䵁䅁䅁权䉁䅄䅁权畄权䅁权㥂䅂䅁允䅁䅁䅅䅁䙁䅁䅁䅁睂䍋䉊䍄䉁䅁䅁䅂䅁䅁䅍䅄䅁䅁䅯睂䅷䅁䅯朷䅯䅁䅯兢䅑䅁䅅䅁䉁䅁䅁兂䅁䅁䅁何睢䅑杷允䅁䅁䅑䅁䑁䅁䅷䅁䭁䅁䵣䅁䭁佁䬴䅁䭁䝁䔸䅁䉁䅁䅁允䅁䅁䅕䅁䅁䭁䭃〷䵁䅉䅅䅁䕁䅁䅁睁䵁䅁䅁权䡁䅄䅁权畄权䅁权㙂䅂䅁允䅁䅁䅅䅁䙁䅁䅁䅁权畸䅊䍄䉁䅁䅁䅂䅁䅁䅍䅄䅁䅁䅯睂䅷䅁䅯朷䅯䅁䅯䅣䅑䅁䅅䅁䉁䅁䅁兂䅁䅁䅁䅧橄䅑杷允䅁䅁䅑䅁䑁䅁䅷䅁䭁䅁䱕䅁䭁佁䬴䅁䭁䡁䕁䅁䉁䅁䅁允䅁䅁䅕䅁䅁䵁䑂䔯䵁䅉䅅䅁䕁䅁䅁睁䵁䅁䅁权慂䅄䅁权畄权䅁权硂䅂䅁允䅁䅁䅅䅁䙁䅁䅁䅁䅃⭩䅂䍄䉁䅁䅁䅂䅁䅁䅍䅄䅁䅁䅯睹䅁䅁䅯权䅁䅁䅯兂䅁䅁䅅䅁䉁䅁䅁兂䉄煹䙆湴前䅑杷允䅁䅁䅑䅁䑁䅁䅷䅁䭁䙁䵯䅁䭁佁䬴䅁䭁䥁䕍䅁䉁䅁䅁允䅁䅁䅕䅁䅁䅁求欴䵁䅉䅅䅁䕁䅁䅁睁䵁䅁䅁权慂䅄䅁权畄权䅁权㥂䅂䅁允䅁䅁䅅䅁䙁䅁䅁䅁䅃晕䅒䍄䉁䅁䅁䅂䅁䅁䅍䅄䅁䅁䅯杨䄰䅁䅯朷䅯䅁䅯来䅑䅁䅅䅁䉁䅁䅁兂䅁䅁䅁䡖充兑杷允䅁䅁䅑䅁䑁䅁䅷䅁䭁䉁䈴䅁䭁䅁䍅䅁䭁䅁䍉䅁䉁䅁䅁允䅁䅁䅕乎噳氫丰䔸䵁䅉䅅䅁䕁䅁䅁睁䵁䅁䅁权硂䅄䅁权畄权䅁权睂䅂䅁允䅁䅁䅅䅁䙁䅁䅁䅁䅂晫䅘䍄䉁䅁䅁䅂䅁䅁䅍䅄䅁䅁䅯兣䅷䅁䅯朷䅯䅁䅯全䅑䅁䅅䅁䉁䅁䅁兂䅁䅁䅁位稳䅷杷允䅁䅁䅑䅁䑁䅁䅷䅁䭁䡁䵅䅁䭁佁䬴䅁䭁䥁䕍䅁䉁䅁䅁允䅁䅁䅕䅁䅁䕁慁挶䵁䅉䅅䅁䕁䅁䅁睁䵁䅁䅁权婁睃䅁权畄权䅁权㥂䅂䅁允䅁䅁䅅䅁䙁䅁䅁䅁䅁畤䅚䍄䉁䅁䅁䅂䅁䅁䅍䅄䅁䅁䅯睁䄰䅁䅯朷䅯䅁䅯兢䅑䅁䅅䅁䉁䅁䅁兂䅁䅁䅁䬴牮䅑杷允䅁䅁䅑䅁䑁䅁䅷䅁䭁䅁乍䅁䭁佁䬴䅁䭁䡁䕁䅁䉁䅁䅁允䅁䅁䅕䅁䅁䭁灄䴶䵁䅉䅅䅁䕁䅁䅁睁䵁䅁䅁权歄䅁䅁权䕁䅁䅁权䙁䅁䅁允䅁䅁䅅䅁䙁䅁䅁䅁卄汗䉚䍄䉁䅁䅁䅂䅁䅁䅍䅄䅁䅁䅯儶䄰䅁䅯朷䅯䅁䅯䄷䅯䅁䅅䅁䉁䅁䅁兂䅁䅁䅁䱉硐䅑杷允䅁䅁䅑䅁䑁䅁䅷䅁䭁佁乫䅁䭁佁䬴䅁䭁䝁䔸䅁䉁䅁䅁允䅁䅁䅕䅁䅁䅁睂䵩䵁䅉䅅䅁䕁䅁䅁睁䵁䅁䅁权灄兄䅁权畄权䅁权睂䅂䅁允䅁䅁䅅䅁䙁䅁䅁䅁䅄摫䅘䍄䉁䅁䅁䅂䅁䅁䅍䅄䅁䅁䅯儶䄰䅁䅯朷䅯䅁䅯睧䅑䅁䅅䅁䉁䅁䅁兂䅁䅁䅁䍉煲䅑杷允䅁䅁䅑䅁䑁䅁䅷䅁䭁䡁䵫䅁䭁佁䬴䅁䭁佁䭷䅁䉁䅁䅁允䅁䅁䅯睒䅁䅁杷允䅁䅁䅑䅁䑁䅁䅷䅁䭁䡁䵧䅁䭁佁䬴䅁䭁䥁䕍䅁䉁䅁䅁允䅁䅁䅕䅁䅁䍁灄〵䵁䅉䅅䅁䕁䅁䅁睁䵁䅁䅁权潂睃䅁权畄权䅁权㙂䅂䅁允䅁䅁䅅䅁䙁䅁䅁䅁䅃昵䅊䍄䉁䅁䅁䅂䅁䅁䅍䅄䅁䅁䅯䅡䅳䅁䅯朷䅯䅁䅯兦䅑䅁䅅䅁䉁䅁䅁兂䅁䅁䅁䙧界䅑杷允䅁䅁䅑䅁䑁䅁䅷䅁䭁䍁䱕䅁䭁佁䬴䅁䭁佁䭷䅁䉁䅁䅁允䅁䅁䅕䅁䅁䅁䡂歺䵁䅉䅅䅁䕁䅁䅁睁䵁䅁䅁权汁睃䅁权畄权䅁权㙂䅂䅁允䅁䅁䅅䅁䙁䅁䅁䅁䅃瑺䅎䍄䉁䅁䅁䅂䅁䅁䅍䅄䅁䅁䅯兊䅳䅁䅯朷䅯䅁䅯䅣䅑䅁䅅䅁䉁䅁䅁兂䅁䅁䅁偧䭢䅷杷允䅁䅁䅑䅁䑁䅁䅷䅁䭁䭁䱳䅁䭁佁䬴䅁䭁䡁䕁䅁䉁䅁䅁允䅁䅁䅕䅁䅁䅁歂捹䵁䅉䅅䅁䕁䅁䅁睁䵁䅁䅁权祄睃䅁权畄权䅁权療䅂䅁允䅁䅁䅅䅁䙁䅁䅁䅁䅄䅗䈵䍄䉁䅁䅁䅂䅁䅁䅍䅄䅁䅁䅯朸䅳䅁䅯朷䅯䅁䅯䅣䅑䅁䅅䅁䉁䅁䅁兂䅁䅁䅁乁栯䅑杷允䅁䅁䅑䅁䑁䅁䅷䅁䭁䵁䱉䅁䭁佁䬴䅁䭁䝁䔸䅁䉁䅁䅁允䅁䅁䅕䅁䅁䕁乃唴䵁䅉䅅䅁䕁䅁䅁睁䵁䅁䅁权䍄睃䅁权畄权䅁权睂䅂䅁允䅁䅁䅅䅁䙁䅁䅁䅁杂甴䅴䍄䉁䅁䅁䅂䅁䅁䅍䅄䅁䅁䅯杷䅳䅁䅯朷䅯䅁䅯兣䅑䅁䅅䅁䉁䅁䅁兂䅁䅁䅁䭧慄䅷杷允䅁䅁䅑䅁䑁䅁䅷䅁䭁䥁䱁䅁䭁佁䬴䅁䭁䥁䕕䅁䉁䅁䅁允䅁䅁䅕䅁䅁䅁㡄䵹䵁䅉䅅䅁䕁䅁䅁睁䵁䅁䅁权㑂兄䅁权灄权䅁权䙃䅂䅁允䅁䅁䅅䅁䙁䅁䅁䅁䅁瑘䅰䍄䉁䅁䅁䅂䅁䅁䅍䅄䅁䅁䅯杨䅳䅁䅯朷䅯䅁䅯䄷䅯䅁䅅䅁䉁䅁䅁兂䅁䅁䅁䥁䭷兑杷允䅁䅁䅑䅁䑁䅁䅷䅁䭁䥁䱙䅁䭁佁䬴䅁䭁䝁䔰䅁䉁䅁䅁允䅁䅁䅕䅁䅁䥁佃唷䵁䅉䅅䅁䕁䅁䅁睁䵁䅁䅁权䩄睃䅁权灄权䅁权䑃䅂䅁允䅁䅁䅅䅁䙁䅁䅁䅁䅃捩䅸䍄䉁䅁䅁䅂䅁䅁䅍䅄䅁䅁䅯儱䅷䅁䅯朷䅯䅁䅯兢䅑䅁䅅䅁䉁䅁䅁兂䅁䅁䅁䰸祪䅑杷允䅁䅁䅑䅁䑁䅁䅷䅁䭁乁䵕䅁䭁佁䬴䅁䭁䝁䔸䅁䉁䅁䅁允䅁䅁䅕䅁䅁䝁湄䔷䵁䅉䅅䅁䕁䅁䅁睁䵁䅁䅁权噄䅄䅁权畄权䅁权㙂䅂䅁允䅁䅁䅅䅁䙁䅁䅁䅁杂⭎䅆䍄䉁䅁䅁䅂䅁䅁䅍䅄䅁䅁䅯儱䅷䅁䅯朷䅯䅁䅯兣䅑䅁䅅䅁䉁䅁䅁兂䅁䅁䅁䤰䅣兑杷允䅁䅁䅑䅁䑁䅁䅷䅁䭁乁䵕䅁䭁佁䬴䅁䭁䥁䕕䅁䉁䅁䅁允䅁䅁䅕䅁䅁䡁偨ぁ䵅䅉䅅䅁䕁䅁䅁睁䵁䅁䅁权汃允䅁权䕁䅁䅁权䕁杁䅁允䅁䅁䅅䅁䙁䅁䅁䅁㙃䘱䉚䍄䉁䅁䅁䅂䅁䅁䅍䅄䅁䅁䅯杊䅳䅁䅯儶䅯䅁䅯全䅑䅁䅅䅁䉁䅁䅁兂䅁䅁䅁偑㉈䅑杷允䅁䅁䅑䅁䑁䅁䅷䅁䭁䱁䵉䅁䭁佁䬴䅁䭁䝁䔰䅁䉁䅁䅁允䅁䅁䅕䅁䅁䥁䥄䔸䵁䅉䅅䅁䕁䅁䅁睁䵁䅁䅁权祃䅄䅁权畄权䅁权㥂䅂䅁允䅁䅁䅅䅁䙁䅁䅁䅁䅃䵡䅸䍄䉁䅁䅁䅂䅁䅁䅍䅄䅁䅁䅯䅐䅳䅁䅯儶䅯䅁䅯䄷䅯䅁䅅䅁䉁䅁䅁兂䅁䅁䅁䭧楦䅑杷允䅁䅁䅑䅁䑁䅁䅷䅁䭁䱁䵫䅁䭁佁䬴䅁䭁䡁䕯䅁䉁䅁䅁允䅁䅁䅕䅁䅁䱁䱄䴯䵁䅉䅅䅁䕁䅁䅁睁䵁䅁䅁权㕃䅄䅁权畄权䅁权睂䅂䅁允䅁䅁䅅䅁䙁䅁䅁䅁权偁䅒䍄䉁䅁䅁䅂䅁䅁䅍䅄䅁䅁䅯兪䄰䅁䅯儶䅯䅁䅯全䅑䅁䅅䅁䉁䅁䅁兂䅁䅁䅁乣祐䅑杷允䅁䅁䅑䅁䑁䅁䅷䅁䭁乁䴸䅁䭁佁䬴䅁䭁䝁䔸䅁䉁䅁䅁允䅁䅁䅕䅁䅁䅁塃䕴䵁䅉䅅䅁䕁䅁䅁睁䵁䅁䅁权晄䅄䅁权畄权䅁权睂䅂䅁允䅁䅁䅅䅁䙁䅁䅁䅁䅃捋䅬䍄䉁䅁䅁䅂䅁䅁䅍䅄䅁䅁䅯䄴䅷䅁䅯朷䅯䅁䅯䅣䅑䅁䅅䅁䉁䅁䅁兂䅁䅁䅁䭙祺䅑杷允䅁䅁䅑䅁䑁䅁䅷䅁䭁乁䴸䅁䭁佁䬴䅁䭁䡁䕅䅁䉁䅁䅁允䅁䅁䅕䅁䅁䥁䡃歸䵁䅉䅅䅁䕁䅁䅁睁䵁䅁䅁权㝂䅄䅁权畄权䅁权㙂䅂䅁允䅁䅁䅅䅁䙁䅁䅁䅁䅁焲䅎䍄䉁䅁䅁䅂䅁䅁䅍䅄䅁䅁䅯眳䅷䅁䅯朷䅯䅁䅯全䅑䅁䅅䅁䉁䅁䅁兂䅁䅁䅁䉁䑪䅑杷允䅁䅁䅑䅁䑁䅁䅷䅁䭁佁䵁䅁䭁佁䬴䅁䭁䥁䕕䅁䉁䅁䅁允䅁䅁䅕䅁䅁䵁䡁欫䵁䅉䅅䅁䕁䅁䅁睁䵁䅁䅁权晄䅄䅁权畄权䅁权㥂䅂䅁允䅁䅁䅅䅁䙁䅁䅁䅁䅃㡣䅨䍄䉁䅁䅁䅂䅁䅁䅍䅄䅁䅁䅯䄴䅷䅁䅯朷䅯䅁䅯兦䅑䅁䅅䅁䉁䅁䅁兂䅁䅁䅁䄰ご䅑杷允䅁䅁䅑䅁䑁䅁䅷䅁䭁偁䬴䅁䭁佁䭫䅁䭁䡁䕯䅁䉁䅁䅁允䅁䅁䅕䅁䅁䥁䡁歷䵁䅉䅅䅁䕁䅁䅁睁䵁䅁䅁权獄䅄䅁权畄权䅁权療䅂䅁允䅁䅁䅅䅁䙁䅁䅁䅁䅁猴䄳䍄䉁䅁䅁䅂䅁䅁䅍䅄䅁䅁䅯內䅁䅁䅯允䅉䅁䅯兂䅉䅁䅅䅁䉁䅁䅁兂捂坵杰猫噲䅑杷允䅁䅁䅑䅁䑁䅁䅷䅁䭁偁䙉䅁䭁佁䭣䅁䭁䝁䔸䅁䉁䅁䅁允䅁䅁䅕兇坒楄礲え䵁䅉䅅䅁䕁䅁䅁睁䵁䅁䅁权奄睃䅁权灄权䅁权獄权䅁允䅁䅁䅅䅁䙁䅁䅁䅁䅁㥈䅨䍄䉁䅁䅁䅂䅁䅁䅍䅄䅁䅁䅯兹䅷䅁䅯朷䅯䅁䅯䄷䅯䅁䅅䅁䉁䅁䅁兂䅁䅁䅁䅙穌䅑杷允䅁䅁䅑䅁䑁䅁䅷䅁䭁䵁䵫䅁䭁佁䬴䅁䭁䡁䕁䅁䉁䅁䅁允䅁䅁䅕䅁䅁䡁剁䔸䵁䅉䅅䅁䕁䅁䅁睁䵁䅁䅁权䝂允䅁权䭁䅁䅁权䙁䅁䅁允䅁䅁䅅䅁䙁䉁奂扏䥔瑤⽙䍄䉁䅁䅁䅂䅁䅁䅍䅄䅁䅁䅯杩䅳䅁䅯朷䅯䅁䅯兣䅑䅁䅅䅁䉁䅁䅁兂䅁䅁䅁䕑㍔䅑杷允䅁䅁䅑䅁䑁䅁䅷䅁䭁䥁䙅䅁䭁䅁䍅䅁䭁䅁䍉䅁䉁䅁䅁允䅁䅁䅕硒搰㡖浣歵䵁䅉䅅䅁䕁䅁䅁睁䵁䅁䅁权㥁睃䅁权畄权䅁权獄权䅁允䅁䅁䅅䅁䙁䅁䅁䅁杄⽘䅖䍄䉁䅁䅁䅂䅁䅁䅍䅄䅁䅁䅯䅚䄰䅁䅯儶䅯䅁䅯来䅑䅁䅅䅁䉁䅁䅁兂䅁䅁䅁䕁畢䅑杷允䅁䅁䅑䅁䑁䅁䅷䅁䭁䑁䰰䅁䭁佁䬴䅁䭁䡁䔰䅁䉁䅁䅁允䅁䅁䅕䅁䅁䩁捂䔸䵁䅉䅅䅁䕁䅁䅁睁䵁䅁䅁权塂䅁䅁权䕁䅁䅁权䕁杁䅁允䅁䅁䅅䅁䙁䅁䅁䅁歄お䈵䍄䉁䅁䅁䅂䅁䅁䅍䅄䅁䅁䅯杧䅷䅁䅯朷䅯䅁䅯䄷䅯䅁䅅䅁䉁䅁䅁兂䅁䅁䅁䑑䕍具杷允䅁䅁䅑䅁䑁䅁䅷䅁䭁䥁䵉䅁䭁佁䬴䅁䭁䡁䔰䅁䉁䅁䅁允䅁䅁䅕䅁䅁䡁卩獁䵅䅉䅅䅁䕁䅁䅁睁䵁䅁䅁权潃䅄䅁权畄权䅁权瑂䅂䅁允䅁䅁䅅䅁䙁䅁䅁䅁䅃㠴䅸䍄䉁䅁䅁䅂䅁䅁䅍䅄䅁䅁䅯䅏䅷䅁䅯朷䅯䅁䅯睧䅑䅁䅅䅁䉁䅁䅁兂䅁䅁䅁䉧偦䅑杷允䅁䅁䅑䅁䑁䅁䅷䅁䭁䥁䱧䅁䭁佁䬴䅁䭁䝁䔸䅁䉁䅁䅁允䅁䅁䅕䅁䅁䅁㡃獵䵁䅉䅅䅁䕁䅁䅁睁䵁䅁䅁权䥃睃䅁权畄权䅁权㙂䅂䅁允䅁䅁䅅䅁䙁䅁䅁䅁䅃瑈䄵䍄䉁䅁䅁䅂䅁䅁䅍䅄䅁䅁䅯䅩䅳䅁䅯朷䅯䅁䅯䅣䅑䅁䅅䅁䉁䅁䅁兂䅁䅁䅁䉷歔䅷杷允䅁䅁䅑䅁䑁䅁䅷䅁䭁䥁䱧䅁䭁佁䬴䅁䭁䥁䕕䅁䉁䅁䅁允䅁䅁䅕䅁䅁䥁䝃啸䵁䅉䅅䅁䕁䅁䅁睁䵁䅁䅁权䥃睃䅁权畄权䅁权䑃䅂䅁允䅁䅁䅅䅁䙁䅁䅁䅁䅁䵥䅎䍄䉁䅁䅁䅂䅁䅁䅍䅄䅁䅁䅯兖䄰䅁䅯朷䅯䅁䅯䄷䅯䅁䅅䅁䉁䅁䅁兂䅁䅁䅁䱷䱕兑杷允䅁䅁䅑䅁䑁䅁䅷䅁䭁䱁䱫䅁䭁佁䭫䅁䭁䝁䔸䅁䉁䅁䅁允䅁䅁䅕䅁䅁䕁扃䔱䵁䅉䅅䅁䕁䅁䅁睁䵁䅁䅁权噂兄䅁权畄权䅁权䙃䅂䅁允䅁䅁䅅䅁䙁䅁䅁䅁睁祁䉎䍄䉁䅁䅁䅂䅁䅁䅍䅄䅁䅁䅯杔䅳䅁䅯朷䅯䅁䅯䄷䅯䅁䅅䅁䉁䅁䅁兂䅁䅁䅁䙙じ䅑杷允䅁䅁䅑䅁䑁䅁䅷䅁䭁䕁䰴䅁䭁佁䬴䅁䭁䡁䔰䅁䉁䅁䅁允䅁䅁䅕䅁䅁䵁歁欴䵁䅉䅅䅁䕁䅁䅁睁䵁䅁䅁权㕁䅁䅁权䉁杁䅁权䍁杁䅁允䅁䅁䅅䅁䙁佁歏戱䡕摭䄹䍄䉁䅁䅁䅂䅁䅁䅍䅄䅁䅁䅯眱䅳䅁䅯朷䅯䅁䅯来䅑䅁䅅䅁䉁䅁䅁兂䅁䅁䅁䙁歃䅑杷允䅁䅁䅑䅁䑁䅁䅷䅁䭁乁䱣䅁䭁佁䬴䅁䭁䥁䕕䅁䉁䅁䅁允䅁䅁䅕䅁䅁䅁噃挱䵁䅉䅅䅁䕁䅁䅁睁䵁䅁䅁权慄䅁䅁权䭁䅁䅁权䙁䅁䅁允䅁䅁䅅䅁䙁䱁䩰䅄牉睨䅤䍄䉁䅁䅁䅂䅁䅁䅍䅄䅁䅁䅯䅗䅷䅁䅯朷䅯䅁䅯䅣䅑䅁䅅䅁䉁䅁䅁兂䅁䅁䅁䍣㘷䅑杷允䅁䅁䅑䅁䑁䅁䅷䅁䭁䙁䵧䅁䭁佁䬴䅁䭁䡁䕅䅁䉁䅁䅁允䅁䅁䅕䅁䅁䅁ㅧ歂䵅䅉䅅䅁䕁䅁䅁睁䵁䅁䅁权㡁兄䅁权畄权䅁权獄</t>
  </si>
  <si>
    <t>权䅁允䅁䅁䅅䅁䙁䅁䅁䅁杁敗䅎䍄䉁䅁䅁䅂䅁䅁䅍䅄䅁䅁䅯䅐䄰䅁䅯朷䅯䅁䅯来䅑䅁䅅䅁䉁䅁䅁兂䅁䅁䅁䍧晶䅑杷允䅁䅁䅑䅁䑁䅁䅷䅁䭁䑁乷䅁䭁佁䬴䅁䭁䡁䕅䅁䉁䅁䅁允䅁䅁䅕䅁䅁佁䩄唵䵁䅉䅅䅁䕁䅁䅁睁䵁䅁䅁权㡁兄䅁权畄权䅁权䙃䅂䅁允䅁䅁䅅䅁䙁䅁䅁䅁䅃畦䅤䍄䉁䅁䅁䅂䅁䅁䅍䅄䅁䅁䅯䅐䄰䅁䅯朷䅯䅁䅯睧䅑䅁䅅䅁䉁䅁䅁兂䅁䅁䅁䰸㉐䅑杷允䅁䅁䅑䅁䑁䅁䅷䅁䭁乁䉫䅁䭁䅁䍅䅁䭁䅁䍍䅁䉁䅁䅁允䅁䅁䅯睒䅁䅁杷允䅁䅁䅑䅁䑁䅁䅷䅁䭁䕁䵧䅁䭁佁䭫䅁䭁佁䭷䅁䉁䅁䅁允䅁䅁䅕䅁䅁䅁療㡵䵁䅉䅅䅁䕁䅁䅁睁䵁䅁䅁权汃睃䅁权畄权䅁权㙂䅂䅁允䅁䅁䅅䅁䙁䅁䅁䅁杂⭅䅸䍄䉁䅁䅁䅂䅁䅁䅍䅄䅁䅁䅯兰䅳䅁䅯朷䅯䅁䅯兣䅑䅁䅅䅁䉁䅁䅁兂䅁䅁䅁䕷桮䅑杷允䅁䅁䅑䅁䑁䅁䅷䅁䭁䭁䱕䅁䭁佁䬴䅁䭁䥁䕕䅁䉁䅁䅁允䅁䅁䅕䅁䅁䅁牁〳䵁䅉䅅䅁䕁䅁䅁睁䵁䅁䅁权䱂睃䅁权畄权䅁权硂䅂䅁允䅁䅁䅅䅁䙁䅁䅁䅁䅂摉䅬䍄䉁䅁䅁䅂䅁䅁䅍䅄䅁䅁䅯睓䅳䅁䅯朷䅯䅁䅯睧䅑䅁䅅䅁䉁䅁䅁兂䅁䅁䅁䑉橐䅑杷允䅁䅁䅑䅁䑁䅁䅷䅁䭁䕁䱳䅁䭁佁䬴䅁䭁䡁䔰䅁䉁䅁䅁允䅁䅁䅕䅁䅁䥁允べ䵁䅉䅅䅁䕁䅁䅁睁䵁䅁䅁权坁兄䅁权畄权䅁权療䅂䅁允䅁䅁䅅䅁䙁䅁䅁䅁䅂瑄䅈䍄䉁䅁䅁䅂䅁䅁䅍䅄䅁䅁䅯杆䄰䅁䅯朷䅯䅁䅯全䅑䅁䅅䅁䉁䅁䅁兂䅁䅁䅁䡁睏䅷杷允䅁䅁䅑䅁䑁䅁䅷䅁䭁䉁乙䅁䭁佁䬴䅁䭁䡁䔰䅁䉁䅁䅁允䅁䅁䅕䅁䅁佁䱂欴䵁䅉䅅䅁䕁䅁䅁睁䵁䅁䅁权煂䅄䅁权畄权䅁权療䅂䅁允䅁䅁䅅䅁䙁䅁䅁䅁䅄㥑䅴䍄䉁䅁䅁䅂䅁䅁䅍䅄䅁䅁䅯条䅷䅁䅯朷䅯䅁䅯来䅑䅁䅅䅁䉁䅁䅁兂䅁䅁䅁䍯灄䅑杷允䅁䅁䅑䅁䑁䅁䅷䅁䭁䝁䵯䅁䭁佁䬴䅁䭁䡁䕅䅁䉁䅁䅁允䅁䅁䅯睒䅁䅁杷允䅁䅁䅑䅁䑁䅁䅷䅁䭁䝁䵯䅁䭁佁䬴䅁䭁䥁䕍䅁䉁䅁䅁允䅁䅁䅕䅁䅁䅁桃欴䵁䅉䅅䅁䕁䅁䅁睁䵁䅁䅁权煂䅄䅁权畄权䅁权㥂䅂䅁允䅁䅁䅅䅁䙁䅁䅁䅁䅁晆䅊䍄䉁䅁䅁䅂䅁䅁䅍䅄䅁䅁䅯眸䅯䅁䅯朷䅯䅁䅯兣䅑䅁䅅䅁䉁䅁䅁兂䅁䅁䅁䝯桪䅑杷允䅁䅁䅑䅁䑁䅁䅷䅁䭁䑁䱫䅁䭁佁䬴䅁䭁佁䭷䅁䉁䅁䅁允䅁䅁䅕䅁䅁䥁䡁欯䵁䅉䅅䅁䕁䅁䅁睁䵁䅁䅁权㕁睃䅁权畄权䅁权療䅂䅁允䅁䅁䅅䅁䙁䅁䅁䅁䅃⽈䅰䍄䉁䅁䅁䅂䅁䅁䅍䅄䅁䅁䅯兏䅳䅁䅯朷䅯䅁䅯䅣䅑䅁䅅䅁䉁䅁䅁兂䅁䅁䅁䉁䍅兑杷允䅁䅁䅑䅁䑁䅁䅷䅁䭁䑁䱫䅁䭁佁䬴䅁䭁䡁䕅䅁䉁䅁䅁允䅁䅁䅕䅁䅁䅁䅂ぶ䵁䅉䅅䅁䕁䅁䅁睁䵁䅁䅁权㕁睃䅁权畄权䅁权䙃䅂䅁允䅁䅁䅅䅁䙁䅁䅁䅁䅄儸䉆䍄䉁䅁䅁䅂䅁䅁䅍䅄䅁䅁䅯兏䅳䅁䅯朷䅯䅁䅯睧䅑䅁䅅䅁䉁䅁䅁兂䅁䅁䅁䥁穪䅑杷允䅁䅁䅑䅁䑁䅁䅷䅁䭁乁䵳䅁䭁佁䭫䅁䭁䡁䕅䅁䉁䅁䅁允䅁䅁䅕䅁䅁䵁乁唰䵁䅉䅅䅁䕁䅁䅁睁䵁䅁䅁权ぃ允䅁权䕁䅁䅁权䙁䅁䅁允䅁䅁䅅䅁䙁䅁䅁䅁慄䕴䉂䍄䉁䅁䅁䅂䅁䅁䅍䅄䅁䅁䅯䅔䅅䅁䅯眵䅯䅁䅯兦䅑䅁䅅䅁䉁䅁䅁兂敂歵䵫楁䕳䅑杷允䅁䅁䅑䅁䑁䅁䅷䅁䭁䵁乯䅁䭁佁䬴䅁䭁䡁䕯䅁䉁䅁䅁允䅁䅁䅕䅁䅁䅁䝂欷䵁䅉䅅䅁䕁䅁䅁睁䵁䅁䅁权䭄兄䅁权畄权䅁权䑃䅂䅁允䅁䅁䅅䅁䙁䅁䅁䅁䅄兴䉴䍄䉁䅁䅁䅂䅁䅁䅍䅄䅁䅁䅯杹䄰䅁䅯朷䅯䅁䅯兦䅑䅁䅅䅁䉁䅁䅁兂䅁䅁䅁偙即兑杷允䅁䅁䅑䅁䑁䅁䅷䅁䭁䕁䴸䅁䭁佁䬴䅁䭁佁䭷䅁䉁䅁䅁允䅁䅁䅕䅁䅁䵁㝃䴲䵁䅉䅅䅁䕁䅁䅁睁䵁䅁䅁权偂䅄䅁权畄权䅁权瑂䅂䅁允䅁䅁䅅䅁䙁䅁䅁䅁䅁䵊䅎䍄䉁䅁䅁䅂䅁䅁䅍䅄䅁䅁䅯睔䅷䅁䅯朷䅯䅁䅯䅣䅑䅁䅅䅁䉁䅁䅁兂䅁䅁䅁䕷娷䅷杷允䅁䅁䅑䅁䑁䅁䅷䅁䭁䕁䴸䅁䭁佁䬴䅁䭁䥁䕕䅁䉁䅁䅁允䅁䅁䅕䅁䅁䅁㕂捴䵁䅉䅅䅁䕁䅁䅁睁䵁䅁䅁权偂䅄䅁权畄权䅁权䑃䅂䅁允䅁䅁䅅䅁䙁䅁䅁䅁䅁䩍䅪䍄䉁䅁䅁䅂䅁䅁䅍䅄䅁䅁䅯睔䅷䅁䅯朷䅯䅁䅯兦䅑䅁䅅䅁䉁䅁䅁兂䅁䅁䅁䵁䥲䅷杷允䅁䅁䅑䅁䑁䅁䅷䅁䭁䩁䵳䅁䭁佁䬴䅁䭁佁䭷䅁䉁䅁䅁允䅁䅁䅕䅁䅁䥁䝨啁䵅䅉䅅䅁䕁䅁䅁睁䵁䅁䅁权摃䅄䅁权畄权䅁权獄权䅁允䅁䅁䅅䅁䭁䕁䅣䅁䵁䅉䅅䅁䕁䅁䅁睁䵁䅁䅁权扃䅄䅁权畄权䅁权療䅂䅁允䅁䅁䅅䅁䙁䅁䅁䅁䅁煉䄳䍄䉁䅁䅁䅂䅁䅁䅍䅄䅁䅁䅯兮䅷䅁䅯朷䅯䅁䅯睢䅑䅁䅅䅁䉁䅁䅁兂䅁䅁䅁䩁礲䅷杷允䅁䅁䅑䅁䑁䅁䅷䅁䭁䩁䵳䅁䭁佁䬴䅁䭁䥁䕍䅁䉁䅁䅁允䅁䅁䅕䅁䅁䅁奄挱䵁䅉䅅䅁䕁䅁䅁睁䵁䅁䅁权楂䅄䅁权畄权䅁权䑃䅂䅁允䅁䅁䅅䅁䙁䅁䅁䅁䅁䙑䅮䍄䉁䅁䅁䅂䅁䅁䅍䅄䅁䅁䅯睈䅳䅁䅯朷䅯䅁䅯兢䅑䅁䅅䅁䉁䅁䅁兂䅁䅁䅁䕧䌸兑杷允䅁䅁䅑䅁䑁䅁䅷䅁䭁䉁䰸䅁䭁佁䬴䅁䭁䡁䕅䅁䉁䅁䅁允䅁䅁䅕䅁䅁䵁橃歄䵅䅉䅅䅁䕁䅁䅁睁䵁䅁䅁权晁睃䅁权畄权䅁权㥂䅂䅁允䅁䅁䅅䅁䙁䅁䅁䅁䅃偺䅌䍄䉁䅁䅁䅂䅁䅁䅍䅄䅁䅁䅯睭䄰䅁䅯朷䅯䅁䅯来䅑䅁䅅䅁䉁䅁䅁兂䅁䅁䅁䑷呌䅑杷允䅁䅁䅑䅁䑁䅁䅷䅁䭁䩁乳䅁䭁佁䬴䅁䭁䡁䕁䅁䉁䅁䅁允䅁䅁䅕䅁䅁䵁㕁〰䵁䅉䅅䅁䕁䅁䅁睁䵁䅁䅁权扃兄䅁权畄权䅁权䑃䅂䅁允䅁䅁䅅䅁䙁䅁䅁䅁䅁瑙䅬䍄䉁䅁䅁䅂䅁䅁䅍䅄䅁䅁䅯杓䅳䅁䅯朷䅯䅁䅯来䅑䅁䅅䅁䉁䅁䅁兂䅁䅁䅁䴹啣兑杷允䅁䅁䅑䅁䑁䅁䅷䅁䭁佁䵫䅁䭁佁䭫䅁䭁䥁䕕䅁䉁䅁䅁允䅁䅁䅕䅁䅁䥁㉃獹䵁䅉䅅䅁䕁䅁䅁睁䵁䅁䅁权䭂睃䅁权畄权䅁权睂䅂䅁允䅁䅁䅅䅁䙁䅁䅁䅁䵂砷䉤䍄䉁䅁䅁䅂䅁䅁䅍䅄䅁䅁䅯杏䅅䅁䅯充䅁䅁䅯兂䅁䅁䅅䅁䉁䅁䅁杄十䅁䅁睎ㅁ䑁䅫䅍睁䑁䅁䅍睁䅁䅁䍄䉁䅁䅁䅂䅁䅁䅍䅄䅁䅁䅯先䅳䅁䅯朷䅯䅁䅯兢䅑䅁䅅䅁䉁䅁䅁兂䅁䅁䅁䴸祲䅷杷允䅁䅁䅑䅁䑁䅁䅷䅁䭁䙁倸䅁䭁佁䭙䅁䭁䥁䕕䅁䉁䅁䅁允䅁䅁䄴权䅁䑁䅍杌ぁ䑁䅕䅁䵁䅉䅅䅁䕁䅁䅁睁䵁䅁䅁权摁睃䅁权畄权䅁权硂䅂䅁允䅁䅁䅅䅁䙁䅁䅁䅁杁敄䅚䍄䉁䅁䅁䅂䅁䅁䅍䅄䅁䅁䅯先䅳䅁䅯朷䅯䅁䅯睧䅑䅁䅅䅁䉁䅁䅁兂䅁䅁䅁䝁坄䅑杷允䅁䅁䅑䅁䑁䅁䅷䅁䭁䉁义䅁䭁佁䬴䅁䭁䝁䔰䅁䉁䅁䅁允䅁䅁䅕䅁䅁䵁ㅄ猰䵁䅉䅅䅁䕁䅁䅁睁䵁䅁䅁权十兄䅁权畄权䅁权睂䅂䅁允䅁䅁䅅䅁䙁䅁䅁䅁睄癨䄵䍄䉁䅁䅁䅂䅁䅁䅍䅄䅁䅁䅯充䄰䅁䅯朷䅯䅁䅯兢䅑䅁䅅䅁䉁䅁䅁兂䅁䅁䅁䍁煂䅑杷允䅁䅁䅑䅁䑁䅁䅷䅁䭁乁䵯䅁䭁佁䭫䅁䭁䡁䕯䅁䉁䅁䅁允䅁䅁䅕䅁䅁䵁乄あ䵅䅉䅅䅁䕁䅁䅁睁䵁䅁䅁权剁兄䅁权畄权䅁权㙂䅂䅁允䅁䅁䅅䅁䙁䅁䅁䅁䅁䵇䅢䍄䉁䅁䅁䅂䅁䅁䅍䅄䅁䅁䅯睖䅷䅁䅯朷䅯䅁䅯兦䅑䅁䅅䅁䉁䅁䅁兂䅁䅁䅁䝑橔䅷杷允䅁䅁䅑䅁䑁䅁䅷䅁䭁䉁久䅁䭁佁䬴䅁䭁䡁䕁䅁䉁䅁䅁允䅁䅁䅕䅁䅁䥁奁〰䵁䅉䅅䅁䕁䅁䅁睁䵁䅁䅁权剁兄䅁权畄权䅁权䙃䅂䅁允䅁䅁䅅䅁䙁䅁䅁䅁䅂㥤䅎䍄䉁䅁䅁䅂䅁䅁䅍䅄䅁䅁䅯䅚䄰䅁䅯朷䅯䅁䅯睧䅑䅁䅅䅁䉁䅁䅁兂䅁䅁䅁䴴剉兑杷允䅁䅁䅑䅁䑁䅁䅷䅁䭁䑁䱯䅁䭁佁䬴䅁䭁䝁䔰䅁䉁䅁䅁允䅁䅁䅕䅁䅁䩁塂〯䵁䅉䅅䅁䕁䅁䅁睁䵁䅁䅁权㙁睃䅁权畄权䅁权療䅂䅁允䅁䅁䅅䅁䙁䅁䅁䅁睃晣䅚䍄䉁䅁䅁䅂䅁䅁䅍䅄䅁䅁䅯杏䅳䅁䅯朷䅯䅁䅯兦䅑䅁䅅䅁䉁䅁䅁兂䅁䅁䅁倴歔䅷杷允䅁䅁䅑䅁䑁䅁䅷䅁䭁䉁䱑䅁䭁佁䬴䅁䭁佁䭷䅁䉁䅁䅁允䅁䅁䅕䅁䅁偁䡂䔹䵁䅉䅅䅁䕁䅁䅁睁䵁䅁䅁权啁睃䅁权畄权䅁权睂䅂䅁允䅁䅁䅅䅁䙁䅁䅁䅁杄⭸䄱䍄䉁䅁䅁䅂䅁䅁䅍䅄䅁䅁䅯䅆䅳䅁䅯朷䅯䅁䅯全䅑䅁䅅䅁䉁䅁䅁兂䅁䅁䅁䭙ㄳ䅑杷允䅁䅁䅑䅁䑁䅁䅷䅁䭁䝁䉧䅁䭁䉁䅅䅁䭁䅁䅕䅁䉁䅁䅁允䅁䅁䄴杆䅁䑁䅅睍穁䑁䅣兏穁䑁䅙兎睁䑁䅁䅁䵁䅉䅅䅁䕁䅁䅁睁䵁䅁䅁权䥂䅄䅁权畄权䅁权瑂䅂䅁允䅁䅁䅅䅁䙁䅁䅁䅁杂⭦䅴䍄䉁䅁䅁䅂䅁䅁䅍䅄䅁䅁䅯兵䅳䅁䅯儶䅯䅁䅯兢䅑䅁䅅䅁䉁䅁䅁兂䅁䅁䅁乷啺䅑杷允䅁䅁䅑䅁䑁䅁䅷䅁䭁䕁䵧䅁䭁佁䬴䅁䭁䡁䕯䅁䉁䅁䅁允䅁䅁䅕䅁䅁䥁灃䔷䵁䅉䅅䅁䕁䅁䅁睁䵁䅁䅁权慄䅄䅁权畄权䅁权睂䅂䅁允䅁䅁䅅䅁䙁䅁䅁䅁䅁癪䅊䍄䉁䅁䅁䅂䅁䅁䅍䅄䅁䅁䅯朲䅷䅁䅯朷䅯䅁䅯睧䅑䅁䅅䅁䉁䅁䅁兂䅁䅁䅁䙁愷䅑杷允䅁䅁䅑䅁䑁䅁䅷䅁䭁䍁乫䅁䭁佁䬴䅁䭁佁䭷䅁䉁䅁䅁允䅁䅁䅕䅁䅁䅁潂䔴䵁䅉䅅䅁䕁䅁䅁睁䵁䅁䅁权灁兄䅁权畄权䅁权療䅂䅁允䅁䅁䅅䅁䙁䅁䅁䅁䅄倲䅆䍄䉁䅁䅁䅂䅁䅁䅍䅄䅁䅁䅯克䄰䅁䅯朷䅯䅁䅯来䅑䅁䅅䅁䉁䅁䅁兂䅁䅁䅁䙧硘䅑杷允䅁䅁䅑䅁䑁䅁䅷䅁䭁䍁乫䅁䭁佁䬴䅁䭁䡁䕁䅁䉁䅁䅁允䅁䅁䅕䅁䅁䅁楄唳䵁䅉䅅䅁䕁䅁䅁睁䵁䅁䅁权灁兄䅁权畄权䅁权硂䅂䅁允䅁䅁䅅䅁䙁䅁䅁䅁䅃癯䅬䍄䉁䅁䅁䅂䅁䅁䅍䅄䅁䅁䅯克䄰䅁䅯朷䅯䅁䅯全䅑䅁䅅䅁䉁䅁䅁兂䅁䅁䅁䅧畦䅑杷允䅁䅁䅑䅁䑁䅁䅷䅁䭁䅁䵧䅁䭁佁䬴䅁䭁䡁䕅䅁䉁䅁䅁允䅁䅁䅕䅁䅁䙁䩂〫䵁䅉䅅䅁䕁䅁䅁睁䵁䅁䅁权橃睃䅁权畄权䅁权睂䅂䅁允䅁䅁䅅䅁䙁䅁䅁䅁权伫䅴䍄䉁䅁䅁䅂䅁䅁䅍䅄䅁䅁䅯朹䅁䅁䅯䅂䅁䅁䅯䅂䅉䅁䅅䅁䉁䅁䅁兂䅁䅁䅁ㅰ煤兑杷允䅁䅁䅑䅁䑁䅁䅷䅁䭁䅁䵧䅁䭁佁䬴䅁䭁䡁䔰䅁䉁䅁䅁允䅁䅁䅕䅁䅁偁噂ぁ䵅䅉䅅䅁䕁䅁䅁睁䵁䅁䅁权呁允䅁权䉁杁䅁权䙁杁䅁允䅁䅁䅅䅁䙁䭁䡥眰夯搵䄵䍄䉁䅁䅁䅂䅁䅁䅍䅄䅁䅁䅯睅䅅䅁䅯允䅉䅁䅯睁䅉䅁䅅䅁䉁䅁䅁兂煄獔牅䩢橌䅑杷允䅁䅁䅑䅁䑁䅁䅷䅁䭁乁䱅䅁䭁佁䬴䅁䭁䡁䕅䅁䉁䅁䅁允䅁䅁䅕䅁䅁䝁䥂欸䵁䅉䅅䅁䕁䅁䅁睁䵁䅁䅁权硄权䅁权灄权䅁权㙂䅂䅁允䅁䅁䅅䅁䙁䅁䅁䅁䅁瑎䅒䍄䉁䅁䅁䅂䅁䅁䅍䅄䅁䅁䅯儰䅳䅁䅯朷䅯䅁䅯睧䅑䅁䅅䅁䉁䅁䅁兂䅁䅁䅁䝣㑢䅑杷允䅁䅁䅑䅁䑁䅁䅷䅁䭁乁䵅䅁䭁佁䬴䅁䭁佁䭷䅁䉁䅁䅁允䅁䅁䅕䅁䅁䥁流唱䵁䅉䅅䅁䕁䅁䅁睁䵁䅁䅁权剄䅄䅁权畄权䅁权㙂䅂䅁允䅁䅁䅅䅁䙁䅁䅁䅁睄癐䅂䍄䉁䅁䅁䅂䅁䅁䅍䅄䅁䅁䅯儶䅁䅁䅯䅂䅁䅁䅯兂䅁䅁䅅䅁䉁䅁䅁兂䅁䅁䅁橔琹兑杷允䅁䅁䅑䅁䑁䅁䅷䅁䭁䩁䱳䅁䭁佁䭫䅁䭁䡁䔰䅁䉁䅁䅁允䅁䅁䅕䅁䅁䅁啁㠰䵁䅉䅅䅁䕁䅁䅁睁䵁䅁䅁权牄䅄䅁权畄权䅁权瑂䅂䅁允䅁䅁䅅䅁䙁䅁䅁䅁兄⽵䅆䍄䉁䅁䅁䅂䅁䅁䅍䅄䅁䅁䅯眶䅷䅁䅯朷䅯䅁䅯兣䅑䅁䅅䅁䉁䅁䅁兂䅁䅁䅁䱧嘯䅑杷允䅁䅁䅑䅁䑁䅁䅷䅁䭁佁䵳䅁䭁佁䬴䅁䭁䡁䔰䅁䉁䅁䅁允䅁䅁䅕䅁䅁䕁䡁唰䵁䅉䅅䅁䕁䅁䅁睁䵁䅁䅁权啁睃䅁权灄权䅁权獄权䅁允䅁䅁䅅䅁䙁䅁䅁䅁䅃佑䅚䍄䉁䅁䅁䅂䅁䅁䅍䅄䅁䅁䅯杮䅷䅁䅯朷䅯䅁䅯䄷䅯䅁䅅䅁䉁䅁䅁兂䅁䅁䅁䵧䙔䅑杷允䅁䅁䅑䅁䑁䅁䅷䅁䭁䝁乯䅁䭁佁䬴䅁䭁䡁䕅䅁䉁䅁䅁允䅁䅁䅕䅁䅁䅁楄捯䵁䅉䅅䅁䕁䅁䅁睁䵁䅁䅁权煂兄䅁权畄权䅁权䑃䅂䅁允䅁䅁䅅䅁䙁䅁䅁䅁䥄杉䉖䍄䉁䅁䅁䅂䅁䅁䅍䅄䅁䅁䅯䅋䅅䅁䅯允䅉䅁䅯杁䅉䅁䅅䅁䉁䅁䅁兂歄歅敦硙男䅑杷允䅁䅁䅑䅁䑁䅁䅷䅁䭁䉁乳䅁䭁佁䬴䅁䭁佁䭷䅁䉁䅁䅁允䅁䅁䅕䅁䅁䥁㡂欴䵁䅉䅅䅁䕁䅁䅁睁䵁䅁䅁权扁兄䅁权畄权䅁权硂䅂䅁允䅁䅁䅅䅁䙁䅁䅁䅁䅄⭐䅰䍄䉁䅁䅁䅂䅁䅁䅍䅄䅁䅁䅯睇䄰䅁䅯朷䅯䅁䅯全䅑䅁䅅䅁䉁䅁䅁兂䅁䅁䅁䜴橈䅑杷允䅁䅁䅑䅁䑁䅁䅷䅁䭁䝁䅉䅁䭁䅁䅯䅁䭁䅁䅕䅁䉁䅁䅁允䅁䅁䅕杓䍷㑋坣呹䴸䅉䅅䅁䕁䅁䅁睁䵁䅁䅁权扁兄䅁权畄权䅁权䑃䅂䅁允䅁䅁䅅䅁䙁䅁䅁䅁杂畐䅂䍄䉁䅁䅁䅂䅁䅁䅍䅄䅁䅁䅯䅡䄰䅁䅯朷䅯䅁䅯兢䅑䅁䅅䅁䉁䅁䅁兂䅁䅁䅁䱣祔䅷杷允䅁䅁䅑䅁䑁䅁䅷䅁䭁䝁乧䅁䭁佁䬴䅁䭁䡁䕁䅁䉁䅁䅁允䅁䅁䅕䅁䅁佁乃あ䵅䅉䅅䅁䕁䅁䅁睁䵁䅁䅁权呂䅄䅁权灄权䅁权睂䅂䅁允䅁䅁䅅䅁䙁䅁䅁䅁权晲䅘䍄䉁䅁䅁䅂䅁䅁䅍䅄䅁䅁䅯䅡䄰䅁䅯朷䅯䅁䅯全䅑䅁䅅䅁䉁䅁䅁兂䅁䅁䅁倴㝈䅑杷允䅁䅁䅑䅁䑁䅁䅷䅁䭁䉁䅣䅁䭁䅁䅑䅁䭁䅁䍑䅁䉁䅁䅁允䅁䅁䅕䅁䅁䍁⭬つ䵅䅉䅅䅁䕁䅁䅁睁䵁䅁䅁权䝂睃䅁权畄权䅁权瑂䅂䅁允䅁䅁䅅䅁䭁䕁䅣䅁䵁䅉䅅䅁䕁䅁䅁睁䵁䅁䅁权䝂睃䅁权畄权䅁权療䅂䅁允䅁䅁䅅䅁䙁䅁䅁䅁䥂䅎䉘䍄䉁䅁䅁䅂䅁䅁䅍䅄䅁䅁䅯杒䅳䅁䅯朷䅯䅁䅯来䅑䅁䅅䅁䉁䅁䅁兂䅁䅁䅁䝱剑具杷允䅁䅁䅑䅁䑁䅁䅷䅁䭁䩁䱣䅁䭁佁䭫䅁䭁䝁䔸䅁䉁䅁䅁允䅁䅁䅕䅁䅁䍁佁䔵䵁䅉䅅䅁䕁䅁䅁睁䵁䅁䅁权䝂睃䅁权畄权䅁权睂䅂䅁允䅁䅁䅅䅁䙁䅁䅁䅁元昫䅄䍄䉁䅁䅁䅂䅁䅁䅍䅄䅁䅁䅯杒䅳䅁䅯朷䅯䅁䅯兣䅑䅁䅅䅁䉁䅁䅁兂䅁䅁䅁䭡䵉具杷允䅁䅁䅑䅁䑁䅁䅷䅁䭁䕁䱙䅁䭁佁䬴䅁䭁䥁䕕䅁䉁䅁䅁允䅁䅁䅕䅁䅁䑁偂䵄䵅䅉䅅䅁䕁䅁䅁睁䵁䅁䅁权䝂睃䅁权畄权䅁权㥂䅂䅁允䅁䅁䅅䅁䙁䅁䅁䅁䅄㥂䅲䍄䉁䅁䅁䅂䅁䅁䅍䅄䅁䅁䅯兣䅳䅁䅯朷䅯䅁䅯䄷䅯䅁䅅䅁䉁䅁䅁兂䅁䅁䅁䑧煲䅑杷允䅁䅁䅑䅁䑁䅁䅷䅁䭁䡁䱅䅁䭁佁䬴䅁䭁䡁䕯䅁䉁䅁䅁允䅁䅁䅕䅁䅁䥁㍁䔵䵁䅉䅅䅁䕁䅁䅁睁䵁䅁䅁权硂睃䅁权畄权䅁权硂䅂䅁允䅁䅁䅅䅁䙁䅁䅁䅁杁畚䅸䍄䉁䅁䅁䅂䅁䅁䅍䅄䅁䅁䅯兣䅳䅁䅯朷䅯䅁䅯全䅑䅁䅅䅁䉁䅁䅁兂䅁䅁䅁䑉歪䅑杷允䅁䅁䅑䅁䑁䅁䅷䅁䭁䡁䱅䅁䭁佁䬴䅁䭁䥁䕍䅁䉁䅁䅁允䅁䅁䅕䅁䅁䍁慂〶䵁䅉䅅䅁䕁䅁䅁睁䵁䅁䅁权硂睃䅁权畄权䅁权㥂䅂䅁允䅁䅁䅅䅁䙁䅁䅁䅁䅁䭦䄵䍄䉁䅁䅁䅂䅁䅁䅍䅄䅁䅁䅯杁䄰䅁䅯儶䅯䅁䅯兢䅑䅁䅅䅁䉁䅁䅁兂䅁䅁䅁䕍硺䅑杷允䅁䅁䅑䅁䑁䅁䅷䅁䭁偁䅧䅁䭁佁䭫䅁䭁佁䭷䅁䉁䅁䅁允䅁䅁䅕䅁䅁䵁晄䕂䵅䅉䅅䅁䕁䅁䅁睁䵁䅁䅁权橃睃䅁权畄权䅁权㙂䅂䅁允䅁䅁䅅䅁䙁䅁䅁䅁杄當䅊䍄䉁䅁䅁䅂䅁䅁䅍䅄䅁䅁䅯睯䅳䅁䅯朷䅯䅁䅯全䅑䅁䅅䅁䉁䅁䅁兂䅁䅁䅁䥧潘䅑杷允䅁䅁䅑䅁䑁䅁䅷䅁䭁䝁䴰䅁䭁佁䬴䅁䭁䥁䕍䅁䉁䅁䅁允䅁䅁䅕䅁䅁佁剃商䵅䅉䅅䅁䕁䅁䅁睁䵁䅁䅁权瑂䅄䅁权畄权䅁权㥂䅂䅁允䅁䅁䅅䅁䙁䅁䅁䅁睄硫䉤䍄䉁䅁䅁䅂䅁䅁䅍䅄䅁䅁䅯兌䅷䅁䅯朷䅯䅁䅯䅣䅑䅁䅅䅁䉁䅁䅁兂䅁䅁䅁䡁浢䅑杷允䅁䅁䅑䅁䑁䅁䅷䅁䭁䙁偅䅁䭁佁䭧䅁䭁䥁䕕䅁䉁䅁䅁允䅁䅁䄴杄䅁䑁䅉䅏畁䑁䅕睎㍁䅁䅁䍄䉁䅁䅁䅂䅁䅁䅍䅄䅁䅁䅯儫䅳䅁䅯朷䅯䅁䅯䄷䅯䅁䅅䅁䉁䅁䅁兂䅁䅁䅁䭣㠳䅷杷允䅁䅁䅑䅁䑁䅁䅷䅁䭁偁䭍䅁䭁佁䭫䅁䭁䡁䕅䅁䉁䅁䅁允䅁䅁䅕䅁䅁䥁㝃唳䵁䅉䅅䅁䕁䅁䅁睁䵁䅁䅁权㕄睃䅁权畄权䅁权㙂䅂䅁允䅁䅁䅅䅁䙁䅁䅁䅁睂偈䅰䍄䉁䅁䅁䅂䅁䅁䅍䅄䅁䅁䅯元䄰䅁䅯朷䅯䅁䅯兣䅑䅁䅅䅁䉁䅁䅁兂䅁䅁䅁䉍䉑具杷允䅁䅁䅑䅁䑁䅁䅷䅁䭁偁䱣䅁䭁佁䬴䅁䭁䝁䔰䅁䉁䅁䅁允䅁䅁䅕䅁䅁䕁晁唫䵁䅉䅅䅁䕁䅁䅁睁䵁䅁䅁权㑄睃䅁权畄权䅁权療䅂䅁允䅁䅁䅅䅁䙁䅁䅁䅁杂畺䄱䍄䉁䅁䅁䅂䅁䅁䅍䅄䅁䅁䅯眹䅳䅁䅯朷䅯䅁䅯来䅑䅁䅅䅁䉁䅁䅁兂䅁䅁䅁䙁䍷兑杷允䅁䅁䅑䅁䑁䅁䅷䅁䭁偁䱣䅁䭁佁䬴䅁䭁䡁䕁䅁䉁䅁䅁允䅁䅁䅕䅁䅁䵁䙄䴸䵁䅉䅅䅁䕁䅁䅁睁䵁䅁䅁权㑄睃䅁权畄权䅁权睂䅂䅁允䅁䅁䅅䅁䙁䅁䅁䅁元偯䅖䍄䉁䅁䅁䅂䅁䅁䅍䅄䅁䅁䅯眹䅳䅁䅯朷䅯䅁䅯全䅑䅁䅅䅁䉁䅁䅁兂䅁䅁䅁䡑䬰兑杷允䅁䅁䅑䅁䑁䅁䅷䅁䭁偁䱧䅁䭁佁䬴䅁䭁䡁䔰䅁䉁䅁䅁允䅁䅁䅕䅁䅁偁摨䕂䵅䅉䅅䅁䕁䅁䅁睁䵁䅁䅁权千兄䅁权畄权䅁权㙂䅂䅁允䅁䅁䅅䅁䙁䅁䅁䅁䅄杷䈱䍄䉁䅁䅁䅂䅁䅁䅍䅄䅁䅁䅯杫䄰䅁䅯朷䅯䅁䅯䅣䅑䅁䅅䅁䉁䅁䅁兂䅁䅁䅁佪啕具杷允䅁䅁䅑䅁䑁䅁䅷䅁䭁䅁䰴䅁䭁佁䭫䅁䭁䡁䕁䅁䉁䅁䅁允䅁䅁䅕䅁䅁䱁䱁䵁䵅䅉䅅䅁䕁䅁䅁睁䵁䅁䅁权䕁兄䅁权灄权䅁权獄权䅁允䅁䅁䅅䅁䙁䅁䅁䅁䅄㥐䅎䍄䉁䅁䅁䅂䅁䅁䅍䅄䅁䅁䅯杫䄰䅁䅯朷䅯䅁䅯全䅑䅁䅅䅁䉁䅁䅁兂䅁䅁䅁䉷癌䅑杷允䅁䅁䅑䅁䑁䅁䅷䅁䭁䩁义䅁䭁佁䬴䅁䭁䥁䕍䅁䉁䅁䅁允䅁䅁䅕䅁䅁䩁剪歐䵅䅉䅅䅁䕁䅁䅁睁䵁䅁䅁权十睃䅁权畄权䅁权獄权䅁允䅁䅁䅅䅁䭁䕁䅣䅁䵁䅉䅅䅁䕁䅁䅁睁䵁䅁䅁权䵂睄䅁权浄权䅁权硂䅂䅁允䅁䅁䅅䅁䭁䕁䅣䅁䵁䅉䅅䅁䕁䅁䅁睁䵁䅁䅁权剁睃䅁权畄权䅁权睂䅂䅁允䅁䅁䅅䅁䙁䅁䅁䅁䅃⭭䅰䍄䉁䅁䅁䅂䅁䅁䅍䅄䅁䅁䅯杅䅳䅁䅯朷䅯䅁䅯䅣䅑䅁䅅䅁䉁䅁䅁兂䅁䅁䅁䱑䥍兑杷允䅁䅁䅑䅁䑁䅁䅷䅁䭁䉁䱅䅁䭁佁䬴䅁䭁䥁䕕䅁䉁䅁䅁允䅁䅁䅕䅁䅁䕁婄〳䵁䅉䅅䅁䕁䅁䅁睁䵁䅁䅁权十睃䅁权畄权䅁权䙃䅂䅁允䅁䅁䅅䅁䙁䅁䅁䅁允晴䅚䍄䉁䅁䅁䅂䅁䅁䅍䅄䅁䅁䅯充䅳䅁䅯朷䅯䅁䅯睧䅑䅁䅅䅁䉁䅁䅁兂䅁䅁䅁䉁畲䅑杷允䅁䅁䅑䅁䑁䅁䅷䅁䭁䉁䱉䅁䭁佁䬴䅁䭁䥁䕍䅁䉁䅁䅁允䅁䅁䅕䅁䅁䍁牄唵䵁䅉䅅䅁䕁䅁䅁睁䵁䅁䅁权剁睃䅁权畄权䅁权㥂䅂䅁允䅁䅁䅅䅁䙁䅁䅁䅁䅁䰳䅆䍄䉁䅁䅁䅂䅁䅁䅍䅄䅁䅁䅯杆䄰䅁䅯儶䅯䅁䅯兦䅑䅁䅅䅁䉁䅁䅁兂䅁䅁䅁䙁䉦䅑杷允䅁䅁䅑䅁䑁䅁䅷䅁䭁䡁䱁䅁䭁佁䬴䅁䭁䡁䕯䅁䉁䅁䅁允䅁䅁䅕䅁䅁䭁㉄㠵䵁䅉䅅䅁䕁䅁䅁睁䵁䅁䅁权楁睃䅁权畄权䅁权瑂䅂䅁允䅁䅁䅅䅁䙁䅁䅁䅁睁癧䅒䍄䉁䅁䅁䅂䅁䅁䅍䅄䅁䅁䅯杉䅳䅁䅯朷䅯䅁䅯䅣䅑䅁䅅䅁䉁䅁䅁兂䅁䅁䅁乑畔䅑杷允䅁䅁䅑䅁䑁䅁䅷䅁䭁䍁䱍䅁䭁佁䬴䅁䭁䡁䕁䅁䉁䅁䅁允䅁䅁䅕䅁䅁䥁䥂歷䵁䅉䅅䅁䕁䅁䅁睁䵁䅁䅁权橁睃䅁权畄权䅁权硂䅂䅁允䅁䅁䅅䅁䙁䅁䅁䅁䅂㥹䅸䍄䉁䅁䅁䅂䅁䅁䅍䅄䅁䅁䅯杉䅳䅁䅯朷䅯䅁䅯睧䅑䅁䅅䅁䉁䅁䅁兂䅁䅁䅁䥳睌䅑杷允䅁䅁䅑䅁䑁䅁䅷䅁䭁䑁乯䅁䭁佁䬴䅁䭁䝁䔰䅁䉁䅁䅁允䅁䅁䅕䅁䅁䥁卄唸䵁䅉䅅䅁䕁䅁䅁睁䵁䅁䅁权⭁睃䅁权灄权䅁权䙃䅂䅁允䅁䅁䅅䅁䙁䅁䅁䅁杂畳䅶䍄䉁䅁䅁䅂䅁䅁䅍䅄䅁䅁䅯䅑䅳䅁䅯儶䅯䅁䅯全䅑䅁䅅䅁䉁䅁䅁兂䅁䅁䅁䩷塪䅑杷允䅁䅁䅑䅁䑁䅁䅷䅁䭁䑁乯䅁䭁佁䬴䅁䭁䡁䕅䅁䉁䅁䅁允䅁䅁䅕䅁䅁䅁䝂欷䵁䅉䅅䅁䕁䅁䅁睁䵁䅁䅁权㙁兄䅁权畄权䅁权㥂䅂䅁允䅁䅁䅅䅁䙁䅁䅁䅁䅁效䅄䍄䉁䅁䅁䅂䅁䅁䅍䅄䅁䅁䅯儶䅷䅁䅯朷䅯䅁䅯兣䅑䅁䅅䅁䉁䅁䅁兂䅁䅁䅁书婅兑杷允䅁䅁䅑䅁䑁䅁䅷䅁䭁䩁䱣䅁䭁佁䬴䅁䭁䡁䕯䅁䉁䅁䅁允䅁䅁䅕䅁䅁䩁权あ䵅䅉䅅䅁䕁䅁䅁睁䵁䅁䅁权㝂䅄䅁权灄权䅁权療䅂䅁允䅁䅁䅅䅁䙁䅁䅁䅁䅁㝪䅔䍄䉁䅁䅁䅂䅁䅁䅍䅄䅁䅁䅯眵䅳䅁䅯朷䅯䅁䅯䄷䅯䅁䅅䅁䉁䅁䅁兂䅁䅁䅁䭧灺䅷杷允䅁䅁䅑䅁䑁䅁䅷䅁䭁䡁䅧䅁䭁佁䭳䅁䭁佁䭷䅁䉁䅁䅁允䅁䅁䄴杅䅁䑁䅑䅎㉁䑁䅣兎睁䑁䅁䅍䅁䅁杷允䅁䅁䅑䅁䑁䅁䅷䅁䭁佁䱣䅁䭁佁䬴䅁䭁䝁䔸䅁䉁䅁䅁允䅁䅁䅕䅁䅁䥁扁挴䵁䅉䅅䅁䕁䅁䅁睁䵁䅁䅁权湄睃䅁权畄权䅁权㙂䅂䅁允䅁䅁䅅䅁䙁䅁䅁䅁䅂乺䅺䍄䉁䅁䅁䅂䅁䅁䅍䅄䅁䅁䅯䄶䅳䅁䅯朷䅯䅁䅯兣䅑䅁䅅䅁䉁䅁䅁兂䅁䅁䅁䕯発䅑杷允䅁䅁䅑䅁䑁䅁䅷䅁䭁佁䱙䅁䭁佁䭫䅁䭁䝁䔰䅁䉁䅁䅁允䅁䅁䅕䅁䅁䅁千䵴䵁䅉䅅䅁䕁䅁䅁睁䵁䅁䅁权湄睃䅁权畄权䅁权䑃䅂䅁允䅁䅁䅅䅁䙁䅁䅁䅁䅄佒䅄䍄䉁䅁䅁䅂䅁䅁䅍䅄䅁䅁䅯䄶䅳䅁䅯朷䅯䅁䅯睧䅑䅁䅅䅁䉁䅁䅁兂䅁䅁䅁䱁㥥䅑杷允䅁䅁䅑䅁䑁䅁䅷䅁䭁䝁䵍䅁䭁佁䬴䅁䭁䝁䔰䅁䉁䅁䅁允䅁䅁䅕䅁䅁䕁䑂〫䵁䅉䅅䅁䕁䅁䅁睁䵁䅁䅁权橂䅄䅁权畄权䅁权療䅂䅁允䅁䅁䅅䅁䙁䅁䅁䅁睄⽧䅂䍄䉁䅁䅁䅂䅁䅁䅍䅄䅁䅁䅯睙䅷䅁䅯朷䅯䅁䅯全䅑䅁䅅䅁䉁䅁䅁兂䅁䅁䅁偑稳䅑杷允䅁䅁䅑䅁䑁䅁䅷䅁䭁䝁䵍䅁䭁佁䬴䅁䭁䡁䔰䅁䉁䅁䅁允䅁䅁䅕䅁䅁䭁灨䕁䵅䅉䅅䅁䕁䅁䅁睁䵁䅁䅁权祁兄䅁权畄权䅁权硂䅂䅁允䅁䅁䅅䅁䙁䅁䅁䅁䅁⽣䅆䍄䉁䅁䅁䅂䅁䅁䅍䅄䅁䅁䅯杍䄰䅁䅯朷䅯䅁䅯睧䅑䅁䅅䅁䉁䅁䅁兂䅁䅁䅁䠴湲䅑杷允䅁䅁䅑䅁䑁䅁䅷䅁䭁䥁䰸䅁䭁佁䬴䅁䭁䡁䕯䅁䉁䅁䅁允䅁䅁䅕䅁䅁䅁婁捹䵁䅉䅅䅁䕁䅁䅁睁䵁䅁䅁权⭃睃䅁权畄权䅁权㙂䅂䅁允䅁䅁䅅䅁䙁䅁䅁䅁䅂佄䅴䍄䉁䅁䅁䅂䅁䅁䅍䅄䅁䅁䅯杶䅳䅁䅯朷䅯䅁䅯兦䅑䅁䅅䅁䉁䅁䅁兂䅁䅁䅁䑗䑣兑杷允䅁䅁䅑䅁䑁䅁䅷䅁䭁䭁乯䅁䭁佁䬴䅁䭁佁䭷䅁䉁䅁䅁允䅁䅁䅕䅁䅁䅁卂䔶䵁䅉䅅䅁䕁䅁䅁睁䵁䅁䅁权煃兄䅁权畄权䅁权療䅂䅁允䅁䅁䅅䅁䙁䅁䅁䅁杂佶䅖䍄䉁䅁䅁䅂䅁䅁䅍䅄䅁䅁䅯東䄰䅁䅯朷䅯䅁䅯兦䅑䅁䅅䅁䉁䅁䅁兂䅁䅁䅁䡑啪䅑杷允䅁䅁䅑䅁䑁䅁䅷䅁䭁䍁丰䅁䭁佁䬴䅁䭁䡁䕁䅁䉁䅁䅁允䅁䅁䅕䅁䅁䝁䕂欸䵁䅉䅅䅁䕁䅁䅁睁䵁䅁䅁权瑁兄䅁权畄权䅁权硂䅂䅁允䅁䅁䅅䅁䙁䅁䅁䅁睂癁䅆䍄䉁䅁䅁䅂䅁䅁䅍䅄䅁䅁䅯兌䄰䅁䅯朷䅯䅁䅯全䅑䅁䅅䅁䉁䅁䅁兂䅁䅁䅁乫㡌䅑杷允䅁䅁䅑䅁䑁䅁䅷䅁䭁䉁乧䅁䭁佁䬴䅁䭁䝁䔸䅁䉁䅁䅁允䅁䅁䅕䅁䅁䵁ㅁ㠲䵁䅉䅅䅁䕁䅁䅁睁䵁䅁䅁权奁兄䅁权畄权䅁权硂䅂䅁允䅁䅁䅅䅁䙁䅁䅁䅁䅁乫䅂䍄䉁䅁䅁䅂䅁䅁䅍䅄䅁䅁䅯睚䅳䅁䅯朷䅯䅁䅯兢䅑䅁䅅䅁䉁䅁䅁兂䅁䅁䅁佧児䅑杷允䅁䅁䅑䅁䑁䅁䅷䅁䭁䝁䱣䅁䭁佁䬴䅁䭁䝁䔸䅁䉁䅁䅁允䅁䅁䅕䅁䅁䥁獁䔲䵁䅉䅅䅁䕁䅁䅁睁䵁䅁䅁权湂睃䅁权畄权䅁权㥂䅂䅁允䅁䅁䅅䅁䙁䅁䅁䅁䅃乄䅚䍄䉁䅁䅁䅂䅁䅁䅍䅄䅁䅁䅯党䅁䅁䅯充䅁䅁䅯兂䅁䅁䅅䅁䉁䅁䅁杄啁䅁䅁免㉁䑁䅅䅎㍁䑁䅉兎睁䑁䅁䅁䵁䅉䅅䅁䕁䅁䅁睁䵁䅁䅁权剂睃䅁权畄权䅁权獄权䅁允䅁䅁䅅䅁䙁䅁䅁䅁睁偮䅖䍄䉁䅁䅁䅂䅁䅁䅍䅄䅁䅁䅯兕䅳䅁䅯朷䅯䅁䅯兣䅑䅁䅅䅁䉁䅁䅁兂䅁䅁䅁䩯洳䅑杷允䅁䅁䅑䅁䑁䅁䅷䅁䭁䍁倴䅁䭁佁䭳䅁䭁䝁䔰䅁䉁䅁䅁允䅁䅁䄴䅆䅁䑁䅅兎硁䑁䅁兏祁䑁䅉兏祁䅁䅁䍄䉁䅁䅁䅂䅁䅁䅍䅄䅁䅁䅯兕䅳䅁䅯朷䅯䅁䅯全䅑䅁䅅䅁䉁䅁䅁兂䅁䅁䅁䙉歲䅑杷允䅁䅁䅑䅁䑁䅁䅷䅁䭁䍁䵳䅁䭁佁䬴䅁䭁䡁䕅䅁䉁䅁䅁允䅁䅁䅕䅁䅁䅁祁㡸䵁䅉䅅䅁䕁䅁䅁睁䵁䅁䅁权塂睃䅁权灄权䅁权㙂䅂䅁允䅁䅁䅅䅁䙁䅁䅁䅁䅄瑭䅦䍄䉁䅁䅁䅂䅁䅁䅍䅄䅁䅁䅯睋䅷䅁䅯朷䅯䅁䅯睧䅑䅁䅅䅁䉁䅁䅁兂䅁䅁䅁䅷挷䅑杷允䅁䅁䅑䅁䑁䅁䅷䅁䭁䥁䵉䅁䭁佁䭫䅁䭁䡁䕯䅁䉁䅁䅁允䅁䅁䅕䅁䅁䥁歁啺䵁䅉䅅䅁䕁䅁䅁睁䵁䅁䅁权㝄权䅁权畄权䅁权睂䅂䅁允䅁䅁䅅䅁䙁䅁䅁䅁䅄㥬䅰䍄䉁䅁䅁䅂䅁䅁䅍䅄䅁䅁䅯兙䅳䅁䅯朷䅯䅁䅯兢䅑䅁䅅䅁䉁䅁䅁兂䅁䅁䅁䝁䤯䅷杷允䅁䅁䅑䅁䑁䅁䅷䅁䭁䩁䰸䅁䭁佁䭫䅁䭁䝁䔸䅁䉁䅁䅁允䅁䅁䅕䅁䅁䅁杄䕹䵁䅉䅅䅁䕁䅁䅁睁䵁䅁䅁权桂睃䅁权畄权䅁权療䅂䅁允䅁䅁䅅䅁䙁䅁䅁䅁䅁㝚䅖䍄䉁䅁䅁䅂䅁䅁䅍䅄䅁䅁䅯睍䅳䅁䅯朷䅯䅁䅯睢䅑䅁䅅䅁䉁䅁䅁兂䅁䅁䅁䵷㡪䅑杷允䅁䅁䅑䅁䑁䅁䅷䅁䭁䑁䱍䅁䭁佁䬴䅁䭁䡁䕅䅁䉁䅁䅁允䅁䅁䅕䅁䅁䅁桃〸䵁䅉䅅䅁䕁䅁䅁睁䵁䅁䅁权呃睃䅁权畄权䅁权㙂䅂䅁允䅁䅁䅅䅁䙁䅁䅁䅁䅁㥋䅂䍄䉁䅁䅁䅂䅁䅁䅍䅄䅁䅁䅯睫䅳䅁䅯朷䅯䅁䅯睧䅑䅁䅅䅁䉁䅁䅁兂䅁䅁䅁䥑剺䅑杷允䅁䅁䅑䅁䑁䅁䅷䅁䭁䩁䱑䅁䭁佁䬴䅁䭁䥁䕍䅁䉁䅁䅁允䅁䅁䅕䅁䅁䭁摩歂䵅䅉䅅䅁䕁䅁䅁睁䵁䅁䅁权敂允䅁权剁䅁䅁权䕁杁䅁允䅁䅁䅅䅁佁䉁䅉䅁㍁䑁䅙睍睁䑁䅁䅍睁䑁䅁䅁䵁䅉䅅䅁䕁䅁䅁睁䵁䅁䅁权䙂䅄䅁权灄权䅁权䙃䅂䅁允䅁䅁䅅䅁䙁䅁䅁䅁䅂摗䅖䍄䉁䅁䅁䅂䅁䅁䅍䅄䅁䅁䅯睺䅳䅁䅯朷䅯䅁䅯兢䅑䅁䅅䅁䉁䅁䅁兂䅁䅁䅁䵉歔䅑杷允䅁䅁䅑䅁䑁䅁䅷䅁䭁䥁䉯䅁䭁䉁䅅䅁䭁䅁䍑䅁䉁䅁䅁允䅁䅁䄴杅䅁䑁䅙杍睁䑁䅉䅏睁䑁䅁䅍䅁䅁杷允䅁䅁䅑䅁䑁䅁䅷䅁䭁䵁䰸䅁䭁佁䬴䅁䭁䡁䕯䅁䉁䅁䅁允䅁䅁䅕䅁䅁䙁卂䔯䵁䅉䅅䅁䕁䅁䅁睁䵁䅁䅁权偄睃䅁权畄权䅁权硂䅂䅁允䅁䅁䅅䅁䙁䅁䅁䅁䅃晴䅖䍄䉁䅁䅁䅂䅁䅁䅍䅄䅁䅁䅯杋䅷䅁䅯朷䅯䅁䅯䄷䅯䅁䅅䅁䉁䅁䅁兂䅁䅁䅁䡕㙶䅑杷允䅁䅁䅑䅁䑁䅁䅷䅁䭁䱁久䅁䭁佁䭫䅁䭁佁䭷䅁䉁䅁䅁允䅁䅁䅕䅁䅁䅁䅂㡮䵁䅉䅅䅁䕁䅁䅁睁䵁䅁䅁权煁䅄䅁权畄权䅁权㙂䅂䅁允䅁䅁䅅䅁䙁䅁䅁䅁䅁䩨䅂䍄䉁䅁䅁䅂䅁䅁䅍䅄䅁䅁䅯杋䅷䅁䅯朷䅯䅁䅯䅣䅑䅁䅅䅁䉁䅁䅁兂䅁䅁䅁佧坢䅑杷允䅁䅁䅑䅁䑁䅁䅷䅁䭁䍁䵯䅁䭁佁䬴䅁䭁䥁䕕䅁䉁䅁䅁允䅁䅁䅕䅁䅁䵁䍂唵䵁䅉䅅䅁䕁䅁䅁睁䵁䅁䅁权牄睃䅁权灄权䅁权療䅂䅁允䅁䅁䅅䅁䙁䅁䅁䅁杄⭅䅒䍄䉁䅁䅁䅂䅁䅁䅍䅄䅁䅁䅯兘䅳䅁䅯朷䅯䅁䅯睧䅑䅁䅅䅁䉁䅁䅁兂䅁䅁䅁䍧穢䅷杷允䅁䅁䅑䅁䑁䅁䅷䅁䭁䡁䱁䅁䭁佁䬴䅁䭁䡁䕁䅁䉁䅁䅁允䅁䅁䅕䅁䅁䍁䕄〷䵁䅉䅅䅁䕁䅁䅁睁䵁䅁䅁权睂睃䅁权畄权䅁权䙃䅂䅁允䅁䅁䅅䅁䙁䅁䅁䅁䅁⽣䅎䍄䉁䅁䅁䅂䅁䅁䅍䅄䅁䅁䅯条䅁䅁䅯权䅁䅁䅯兂䅁䅁䅅䅁䉁䅁䅁兂䱃佢㝦晱䝅䅑杷允䅁䅁䅑䅁䑁䅁䅷䅁䭁䡁䱁䅁䭁佁䬴䅁䭁䥁䕍䅁䉁䅁䅁允䅁䅁䅕䅁䅁䥁塃㠱䵁䅉䅅䅁䕁䅁䅁睁䵁䅁䅁权偄兄䅁权畄权䅁权獄权䅁允䅁䅁䅅䅁䙁䅁䅁䅁䅁敶䄯䍄䉁䅁䅁䅂䅁䅁䅍䅄䅁䅁䅯睺䄰䅁䅯朷䅯䅁䅯来䅑䅁䅅䅁䉁䅁䅁兂䅁䅁䅁䡁㉢䅑杷允䅁䅁䅑䅁䑁䅁䅷䅁䭁䵁丸䅁䭁佁䬴䅁䭁䡁䕁䅁䉁䅁䅁允䅁䅁䅕䅁䅁䅁䅂の䵁䅉䅅䅁䕁䅁䅁睁䵁䅁䅁权偄兄䅁权畄权䅁权硂䅂䅁允䅁䅁䅅䅁䙁䅁䅁䅁杂剄䉂䍄䉁䅁䅁䅂䅁䅁䅍䅄䅁䅁䅯睺䄰䅁䅯朷䅯䅁䅯全䅑䅁䅅䅁䉁䅁䅁兂䅁䅁䅁䕁瑺䅑杷允䅁䅁䅑䅁䑁䅁䅷䅁䭁䵁丸䅁䭁佁䬴䅁䭁䥁䕍䅁䉁䅁䅁允䅁䅁䅕䅁䅁䥁䭃唯䵁䅉䅅䅁䕁䅁䅁睁䵁䅁䅁权硃䅄䅁权灄权䅁权䑃䅂䅁允䅁䅁䅅䅁䙁䅁䅁䅁䅃㥣䅂䍄䉁䅁䅁䅂䅁䅁䅍䅄䅁䅁䅯睈䅷䅁䅯儶䅯䅁䅯兢䅑䅁䅅䅁䉁䅁䅁兂䅁䅁䅁䙁汃䅑杷允䅁䅁䅑䅁䑁䅁䅷䅁䭁䭁乍䅁䭁佁䬴䅁䭁佁䭷䅁䉁䅁䅁允䅁䅁䅯睒䅁䅁杷允䅁䅁䅑䅁䑁䅁䅷䅁䭁佁丸䅁䭁佁䭳䅁䭁佁䭷䅁䉁䅁䅁允䅁䅁䄴䅆䅁䑁䅅李㉁䑁䅁䅍穁䑁䅑兏㍁䅁䅁䍄䉁䅁䅁䅂䅁䅁䅍䅄䅁䅁䅯䅒䅳䅁䅯儶䅯䅁䅯兣䅑䅁䅅䅁䉁䅁䅁兂䅁䅁䅁乧硌䅷杷允䅁䅁䅑䅁䑁䅁䅷䅁䭁䭁乍䅁䭁佁䬴䅁䭁䝁䔰䅁䉁䅁䅁允䅁䅁䅯睒䅁䅁杷允䅁䅁䅑䅁䑁䅁䅷䅁䭁䥁乷䅁䭁佁䬴䅁䭁佁䭷䅁䉁䅁䅁允䅁䅁䅯睒䅁䅁杷允䅁䅁䅑䅁䑁䅁䅷䅁䭁䥁乷䅁䭁佁䬴䅁䭁䝁䔰䅁䉁䅁䅁允䅁䅁䅕䅁䅁䥁⽂䔲䵁䅉䅅䅁䕁䅁䅁睁䵁䅁䅁权䍃睃䅁权畄权䅁权瑂䅂䅁允䅁䅁䅅䅁䙁䅁䅁䅁䥃朵䉊䍄䉁䅁䅁䅂䅁䅁䅍䅄䅁䅁䅯兩䄰䅁䅯朷䅯䅁䅯睢䅑䅁䅅䅁䉁䅁䅁兂䅁䅁䅁䱁歔䅑杷允䅁䅁䅑䅁䑁䅁䅷䅁䭁䥁乫䅁䭁佁䬴䅁䭁䡁䕁䅁䉁䅁䅁允䅁䅁䅕䅁䅁䅁硂〲䵁䅉䅅䅁䕁䅁䅁睁䵁䅁䅁权䩃兄䅁权畄权䅁权㥂䅂䅁允䅁䅁䅅䅁䙁䅁䅁䅁䅁䩉䅸䍄䉁䅁䅁䅂䅁䅁䅍䅄䅁䅁䅯先䄰䅁䅯朷䅯䅁䅯来䅑䅁䅅䅁䉁䅁䅁兂䅁䅁䅁䑧⽶䅑杷允䅁䅁䅑䅁䑁䅁䅷䅁䭁䉁丰䅁䭁佁䬴䅁䭁䥁䕍䅁䉁䅁䅁允䅁䅁䅕䅁䅁䝁㥄唵䵁䅉䅅䅁䕁䅁䅁睁䵁䅁䅁权䝁兄䅁权畄权䅁权硂䅂䅁允䅁䅁䅅䅁䙁䅁䅁䅁杄癱䅒䍄䉁䅁䅁䅂䅁䅁䅍䅄䅁䅁䅯杂䄰䅁䅯朷䅯䅁䅯兦䅑䅁䅅䅁䉁䅁䅁兂䅁䅁䅁䩉㉐䅑杷允䅁䅁䅑䅁䑁䅁䅷䅁䭁䝁䵳䅁䭁佁䬴䅁䭁佁䭷䅁䉁䅁䅁允䅁䅁䅕䅁䅁䅁䅂㡮䵁䅉䅅䅁䕁䅁䅁睁䵁䅁䅁权佁允䅁权䉁杁䅁权䙁杁䅁允䅁䅁䅅䅁䙁䝁䝌汔㝦㡄䅖䍄䉁䅁䅁䅂䅁䅁䅍䅄䅁䅁䅯杄䅅䅁䅯允䅉䅁䅯睁䅉䅁䅅䅁䉁䅁䅁兂慂䑄〫噇䩦䅑杷允䅁䅁䅑䅁䑁䅁䅷䅁䭁䝁䵳䅁䭁佁䬴䅁䭁䥁䕕䅁䉁䅁䅁允䅁䅁䅕䅁䅁䅁䅂ひ䵁䅉䅅䅁䕁䅁䅁睁䵁䅁䅁权牂䅄䅁权畄权䅁权㥂䅂䅁允䅁䅁䅅䅁䙁䅁䅁䅁䅁畧䅒䍄䉁䅁䅁䅂䅁䅁䅍䅄䅁䅁䅯朴䅳䅁䅯朷䅯䅁䅯兢䅑䅁䅅䅁䉁䅁䅁兂䅁䅁䅁䉁䕃䅑杷允䅁䅁䅑䅁䑁䅁䅷䅁䭁佁䱉䅁䭁佁䬴䅁䭁䝁䔸䅁䉁䅁䅁允䅁䅁䅕䅁䅁䅁兄啲䵁䅉䅅䅁䕁䅁䅁睁䵁䅁䅁权楄睃䅁权畄权䅁权睂䅂䅁允䅁䅁䅅䅁䙁䅁䅁䅁䅁乌䅖䍄䉁䅁䅁䅂䅁䅁䅍䅄䅁䅁䅯眴䅳䅁䅯朷䅯䅁䅯䅣䅑䅁䅅䅁䉁䅁䅁兂䅁䅁䅁䭑浘䅑杷允䅁䅁䅑䅁䑁䅁䅷䅁䭁佁䱑䅁䭁佁䬴䅁䭁䡁䕁䅁䉁䅁䅁允䅁䅁䅕䅁䅁佁穄欸䵁䅉䅅䅁䕁䅁䅁睁䵁䅁䅁权䵂䅁䅁权䉁杁䅁权䑁杁䅁允䅁䅁䅅䅁䙁䅁㝧卸䍲畐䅊䍄䉁䅁䅁䅂䅁䅁䅍䅄䅁䅁䅯朴䅳䅁䅯朷䅯䅁䅯睧䅑䅁䅅䅁䉁䅁䅁兂䅁䅁䅁䭁㑋䅷杷允䅁䅁䅑䅁䑁䅁䅷䅁䭁佁䱍䅁䭁佁䬴䅁䭁䥁䕍䅁䉁䅁䅁允䅁䅁䅕䅁䅁䍁硄欴䵁䅉䅅䅁䕁䅁䅁睁䵁䅁䅁权穂䅄䅁权灄权䅁权瑂䅂䅁允䅁䅁䅅䅁䙁䅁䅁䅁䅁䨹䅊䍄䉁䅁䅁䅂䅁䅁䅍䅄䅁䅁䅯䄵䅳䅁䅯朷䅯䅁䅯兦䅑䅁䅅䅁䉁䅁䅁兂䅁䅁䅁䑑桘䅑杷允䅁䅁䅑䅁䑁䅁䅷䅁䭁䑁䵷䅁䭁佁䬴䅁䭁䡁䕯䅁䉁䅁䅁允䅁䅁䅕䅁䅁䵁瑁䔲䵁䅉䅅䅁䕁䅁䅁睁䵁䅁䅁权㝃䅄䅁权灄权䅁权療䅂䅁允䅁䅁䅅䅁䙁䅁䅁䅁杄佤䅚䍄䉁䅁䅁䅂䅁䅁䅍䅄䅁䅁䅯䅐䅷䅁䅯朷䅯䅁䅯全䅑䅁䅅䅁䉁䅁䅁兂䅁䅁䅁䉁捹䅑杷允䅁䅁䅑䅁䑁䅁䅷䅁䭁䑁䵷䅁䭁佁䬴䅁䭁䥁䕍䅁䉁䅁䅁允䅁䅁䅕䅁䅁䅁䍄䵰䵁䅉䅅䅁䕁䅁䅁睁䵁䅁䅁权㙄䅄䅁权畄权䅁权獄权䅁允䅁䅁䅅䅁䙁䅁䅁䅁䅁⬷䅨䍄䉁䅁䅁䅂䅁䅁䅍䅄䅁䅁䅯䅔䅅䅁䅯朶䅯䅁䅯睢䅑䅁䅅䅁䉁䅁䅁杄䭁䅁䅁䅍畁䑁䅑免䅁䅁杷允䅁䅁䅑䅁䑁䅁䅷䅁䭁偁䵯䅁䭁佁䬴䅁䭁䝁䔸䅁䉁䅁䅁允䅁䅁䅕䅁䅁䉁䙁〫䵁䅉䅅䅁䕁䅁䅁睁䵁䅁䅁权㙄䅄䅁权畄权䅁权㥂䅂䅁允䅁䅁䅅䅁䙁䅁䅁䅁䅂瑈䅨䍄䉁䅁䅁䅂䅁䅁䅍䅄䅁䅁䅯眲䅷䅁䅯朷䅯䅁䅯兢䅑䅁䅅䅁䉁䅁䅁兂䅁䅁䅁䉁捲䅑杷允䅁䅁䅑䅁䑁䅁䅷䅁䭁乁䵳䅁䭁佁䬴䅁䭁䝁䔸䅁䉁䅁䅁允䅁䅁䅕䅁䅁䕁敄唲䵁䅉䅅䅁䕁䅁䅁睁䵁䅁䅁权扄䅄䅁权畄权䅁权㙂䅂䅁允䅁䅁䅅䅁䙁䅁䅁䅁䅄乙䄹䍄䉁䅁䅁䅂䅁䅁䅍䅄䅁䅁䅯眲䅷䅁䅯朷䅯䅁䅯䅣䅑䅁䅅䅁䉁䅁䅁兂䅁䅁䅁䥧杔䅑杷允䅁䅁䅑䅁䑁䅁䅷䅁䭁乁䵳䅁䭁佁䬴䅁䭁䥁䕕䅁䉁䅁䅁允䅁䅁䅕䅁䅁䅁畄ぺ䵁䅉䅅䅁䕁䅁䅁睁䵁䅁䅁权扄䅄䅁权畄权䅁权㥂䅂䅁允䅁䅁䅅䅁䙁䅁䅁䅁䅂佯䅆䍄䉁䅁䅁䅂䅁䅁䅍䅄䅁䅁䅯兒䅷䅁䅯朷䅯䅁䅯䄷䅯䅁䅅䅁䉁䅁䅁权䡂䅁䅁䍄䉁䅁䅁䅂䅁䅁䅍䅄䅁䅁䅯眳䅁䅁䅯权䅁䅁䅯兂䅁䅁䅅䅁䉁䅁䅁兂ぃ䡹⭡㕮塯䅑杷允䅁䅁䅑䅁䑁䅁䅷䅁䭁䕁䵍䅁䭁佁䬴䅁䭁䡁䕁䅁䉁䅁䅁允䅁䅁䅕䅁䅁䅁楁䕶䵁䅉䅅䅁䕁䅁䅁睁䵁䅁䅁权䕂䅄䅁权畄权䅁权睂䅂䅁允䅁䅁䅅䅁䙁䅁䅁䅁䅁獬䅬䍄䉁䅁䅁䅂䅁䅁䅍䅄䅁䅁䅯兒䅷䅁䅯朷䅯䅁䅯䅣䅑䅁䅅䅁䉁䅁䅁兂䅁䅁䅁䭷兪䅑杷允䅁䅁䅑䅁䑁䅁䅷䅁䭁䩁䉁䅁䭁䅁䍅䅁䭁䅁䍕䅁䉁䅁䅁允䅁䅁䅕入㉈挰き欱䵁䅉䅅䅁䕁䅁䅁睁䵁䅁䅁权䕂䅄䅁权畄权䅁权䑃䅂䅁允䅁䅁䅅䅁䙁䅁䅁䅁䅁偔䄱䍄䉁䅁䅁䅂䅁䅁䅍䅄䅁䅁䅯睑䅷䅁䅯朷䅯䅁䅯兦䅑䅁䅅䅁䉁䅁䅁兂䅁䅁䅁䱁⭓䅑杷允䅁䅁䅑䅁䑁䅁䅷䅁䭁䕁䵑䅁䭁佁䬴䅁䭁䡁䔰䅁䉁䅁䅁允䅁䅁䅕䅁䅁䅁睃啶䵁䅉䅅䅁䕁䅁䅁睁䵁䅁䅁权䙂䅄䅁权畄权䅁权㥂䅂䅁允䅁䅁䅅䅁䙁䅁䅁䅁䅁䭃䅂䍄䉁䅁䅁䅂䅁䅁䅍䅄䅁䅁䅯杰䅳䅁䅯儶䅯䅁䅯䅣䅑䅁䅅䅁䉁䅁䅁兂䅁䅁䅁䴴桔䅑杷允䅁䅁䅑䅁䑁䅁䅷䅁䭁䉁䅉䅁䭁䅁䅯䅁䭁䅁䍑䅁䉁䅁䅁允䅁䅁䅕婪畤潅䅐啃䵁䅉䅅䅁䕁䅁䅁睁䵁䅁䅁权偃兄䅁权畄权䅁权獄权䅁允䅁䅁䅅䅁䙁䅁䅁䅁㑄公䉆䍄䉁䅁䅁䅂䅁䅁䅍䅄䅁䅁䅯睪䄰䅁䅯朷䅯䅁䅯来䅑䅁䅅䅁䉁䅁䅁兂䅁䅁䅁䑙煶䅷杷允䅁䅁䅑䅁䑁䅁䅷䅁䭁䥁丸䅁䭁佁䬴䅁䭁䡁䕁䅁䉁䅁䅁允䅁䅁䅕䅁䅁䥁瑁㠴䵁䅉䅅䅁䕁䅁䅁睁䵁䅁䅁权牃䅄䅁权畄权䅁权瑂䅂䅁允䅁䅁䅅䅁䙁䅁䅁䅁杁伫䅖䍄䉁䅁䅁䅂䅁䅁䅍䅄䅁䅁䅯䄸䅯䅁䅯儶䅯䅁䅯䅣䅑䅁䅅䅁䉁䅁䅁兂䅁䅁䅁䄴煢䅑杷允䅁䅁䅑䅁䑁䅁䅷䅁䭁䭁䵳䅁䭁佁䬴䅁䭁䝁䔸䅁䉁䅁䅁允䅁䅁䅕䅁䅁䵁偁欶䵁䅉䅅䅁䕁䅁䅁睁䵁䅁䅁权牃䅄䅁权畄权䅁权㙂䅂䅁允䅁䅁䅅䅁䙁䅁䅁䅁杄⭷䅴䍄䉁䅁䅁䅂䅁䅁䅍䅄䅁䅁䅯睤䅳䅁䅯朷䅯䅁䅯兣䅑䅁䅅䅁䉁䅁䅁兂䅁䅁䅁䴰呅兑杷允䅁䅁䅑䅁䑁䅁䅷䅁䭁䡁䱣䅁䭁佁䬴䅁䭁䥁䕕䅁䉁䅁䅁允䅁䅁䅕䅁䅁佁乂䕃䵅䅉䅅䅁䕁䅁䅁睁䵁䅁䅁权煄䅄䅁权畄权䅁权獄权䅁允䅁䅁䅅䅁䙁䅁䅁䅁䅁煁䅶䍄䉁䅁䅁䅂䅁䅁䅍䅄䅁䅁䅯朶䅷䅁䅯朷䅯䅁䅯全䅑䅁䅅䅁䉁䅁䅁兂䅁䅁䅁䝉㡦䅑杷允䅁䅁䅑䅁䑁䅁䅷䅁䭁䍁䱫䅁䭁佁䬴䅁䭁䡁䕁䅁䉁䅁䅁允䅁䅁䅕䅁䅁䅁偃啺䵁䅉䅅䅁䕁䅁䅁睁䵁䅁䅁权䱂䅄䅁权畄权䅁权獄权䅁允䅁䅁䅅䅁䙁䅁䅁䅁䅂畡䅤䍄䉁䅁䅁䅂䅁䅁䅍䅄䅁䅁䅯睓䅷䅁䅯朷䅯䅁䅯来䅑䅁䅅䅁䉁䅁䅁兂䅁䅁䅁䥙港䅑杷允䅁䅁䅑䅁䑁䅁䅷䅁䭁䉁䵅䅁䭁佁䬴䅁䭁䡁䕯䅁䉁䅁䅁允䅁䅁䅕䅁䅁䍁汁欶䵁䅉䅅䅁䕁䅁䅁睁䵁䅁䅁权㉁睄䅁权煄权䅁权瑂䅂䅁允䅁䅁䅅䅁佁䅁䅷䅁睁䍁䄴兎㑁䑁䅅䅁䵁䅉䅅䅁䕁䅁䅁睁䵁䅁䅁权剁䅄䅁权畄权䅁权䑃䅂䅁允䅁䅁䅅䅁䙁䅁䅁䅁杂佳䅒䍄䉁䅁䅁䅂䅁䅁䅍䅄䅁䅁䅯睥䅷䅁䅯朷䅯䅁䅯䄷䅯䅁䅅䅁䉁䅁䅁兂䅁䅁䅁䅁啶䅑杷允䅁䅁䅑䅁䑁䅁䅷䅁䭁䡁䵳䅁䭁佁䬴䅁䭁䡁䔰䅁䉁䅁䅁允䅁䅁䅕䅁䅁䥁奃〵䵁䅉䅅䅁䕁䅁䅁睁䵁䅁䅁权求睃䅁权畄权䅁权睂䅂䅁允䅁䅁䅅䅁䙁䅁䅁䅁䅁獎䅂䍄䉁䅁䅁䅂䅁䅁䅍䅄䅁䅁䅯党䅳䅁䅯朷䅯䅁䅯睧䅑䅁䅅䅁䉁䅁䅁兂䅁䅁䅁䉧搳䅑杷允䅁䅁䅑䅁䑁䅁䅷䅁䭁䱁䰸䅁䭁佁䭫䅁䭁䝁䔰䅁䉁䅁䅁允䅁䅁䅕䅁䅁䍁畂䔶䵁䅉䅅䅁䕁䅁䅁睁䵁䅁䅁权⭃䅁䅁权剁䅁䅁权䙁䅁䅁允䅁䅁䅅䅁佁䉁䅧䅁祁䑁䅑兏ぁ䑁䅁䅍睁䑁䅁䅍睁䑁䅁䅁䵁䅉䅅䅁䕁䅁䅁睁䵁䅁䅁权杄睃䅁权畄权䅁权睂䅂䅁允䅁䅁䅅䅁䙁䅁䅁䅁䅄睔䉐䍄䉁䅁䅁䅂䅁䅁䅍䅄䅁䅁䅯䄴䅳䅁䅯朷䅯䅁䅯睧䅑䅁䅅䅁䉁䅁䅁兂䅁䅁䅁䙑⼯䅑杷允䅁䅁䅑䅁䑁䅁䅷䅁䭁䭁䵫䅁䭁佁䬴䅁䭁佁䭷䅁䉁䅁䅁允䅁䅁䅕䅁䅁䕁ぃ挹䵁䅉䅅䅁䕁䅁䅁睁䵁䅁䅁权杄䅁䅁权剁䅁䅁权䙁䅁䅁允䅁䅁䅅䅁佁䉁䅑䅁ㅁ䑁䅑杍睁䑁䅁䅍睁䑁䅁䅍䅁䅁杷允䅁䅁䅑䅁䑁䅁䅷䅁䭁䭁䵫䅁䭁佁䬴䅁䭁䝁䔰䅁䉁䅁䅁允䅁䅁䅕䅁䅁䕁䱂欫䵁䅉䅅䅁䕁䅁䅁睁䵁䅁䅁权灃䅄䅁权畄权䅁权㙂䅂䅁允䅁䅁䅅䅁䙁䅁䅁䅁权朷䉈䍄䉁䅁䅁䅂䅁䅁䅍䅄䅁䅁䅯共䅷䅁䅯朷䅯䅁䅯兦䅑䅁䅅䅁䉁䅁䅁兂䅁䅁䅁偧㈯䅑杷允䅁䅁䅑䅁䑁䅁䅷䅁䭁䥁䵑䅁䭁佁䬴䅁䭁䝁䔰䅁䉁䅁䅁允䅁䅁䅕䅁䅁䅁慂歹䵁䅉䅅䅁䕁䅁䅁睁䵁䅁䅁权䕃䅄䅁权畄权䅁权療䅂䅁允䅁䅁䅅䅁䙁䅁䅁䅁䅁爱䄹䍄䉁䅁䅁䅂䅁䅁䅍䅄䅁䅁䅯兎䄰䅁䅯朷䅯䅁䅯睢䅑䅁䅅䅁䉁䅁䅁兂䅁䅁䅁䩍啣兑杷允䅁䅁䅑䅁䑁䅁䅷䅁䭁䑁乕䅁䭁佁䬴䅁䭁䡁䕯䅁䉁䅁䅁允䅁䅁䅕䅁䅁䍁桪啂䵅䅉䅅䅁䕁䅁䅁睁䵁䅁䅁权䍄兄䅁权畄权䅁权獄权䅁允䅁䅁䅅䅁䙁䅁䅁䅁㑂䄴䉒䍄䉁䅁䅁䅂䅁䅁䅍䅄䅁䅁䅯克䅷䅁䅯儶䅯䅁䅯䅣䅑䅁䅅䅁䉁䅁䅁兂䅁䅁䅁䙁䵲䅑杷允䅁䅁䅑䅁䑁䅁䅷䅁䭁䵁义䅁䭁佁䬴䅁䭁䡁䕅䅁䉁䅁䅁允䅁䅁䅕䅁䅁䙁汨ぃ䵅䅉䅅䅁䕁䅁䅁睁䵁䅁䅁权䍄兄䅁权畄权䅁权䙃䅂䅁允䅁䅁䅅䅁䙁䅁䅁䅁杁朱䉖䍄䉁䅁䅁䅂䅁䅁䅍䅄䅁䅁䅯杷䄰䅁䅯朷䅯䅁䅯睧䅑䅁䅅䅁䉁䅁䅁兂䅁䅁䅁䙉䝅兑杷允䅁䅁䅑䅁䑁䅁䅷䅁䭁䅁䰰䅁䭁佁䬴䅁䭁䡁䕯䅁䉁䅁䅁允䅁䅁䅕䅁䅁䡁呧啈䵅䅉䅅䅁䕁䅁䅁睁䵁䅁䅁权䕄䅄䅁权畄权䅁权獄权䅁允䅁䅁䅅䅁䭁䕁䅣䅁䵁䅉䅅䅁䕁䅁䅁睁䵁䅁䅁权䕄䅄䅁权畄权䅁权療䅂䅁允䅁䅁䅅䅁䙁䅁䅁䅁䅃敫䅒䍄䉁䅁䅁䅂䅁䅁䅍䅄䅁䅁䅯䅸䅷䅁䅯朷䅯䅁䅯来䅑䅁䅅䅁䉁䅁䅁兂䅁䅁䅁䍁楄䅑杷允䅁䅁䅑䅁䑁䅁䅷䅁䭁䕁乍䅁䭁佁䬴䅁䭁䝁䔸䅁䉁䅁䅁允䅁䅁䅕䅁䅁䥁療唹䵁䅉䅅䅁䕁䅁䅁睁䵁䅁䅁权䑂兄䅁权畄权䅁权㥂䅂䅁允䅁䅁䅅䅁䙁䅁䅁䅁䅁畭䅄䍄䉁䅁䅁䅂䅁䅁䅍䅄䅁䅁䅯䅵䅷䅁䅯朷䅯䅁䅯䄷䅯䅁䅅䅁䉁䅁䅁兂䅁䅁䅁䝁塈䅑杷允䅁䅁䅑䅁䑁䅁䅷䅁䭁䕁䅳䅁䭁䉁䅅䅁䭁䅁䍑䅁䉁䅁䅁允䅁䅁䄴䅆䅁䑁䅕䅏ぁ䑁䅁䅍睁䑁䅁䅍睁䅁䅁䍄䉁䅁䅁䅂䅁䅁䅍䅄䅁䅁䅯睋䅳䅁䅯朷䅯䅁䅯䄷䅯䅁䅅䅁䉁䅁䅁权䡂䅁䅁䍄䉁䅁䅁䅂䅁䅁䅍䅄䅁䅁䅯睋䅳䅁䅯朷䅯䅁䅯兢䅑䅁䅅䅁䉁䅁䅁兂䅁䅁䅁䌴ぶ䅑杷允䅁䅁䅑䅁䑁䅁䅷䅁䭁䍁䱳䅁䭁佁䬴䅁䭁䡁䕅䅁䉁䅁䅁允䅁䅁䅕䅁䅁䅁剄䵵䵁䅉䅅䅁䕁䅁䅁睁䵁䅁䅁权牁睃䅁权畄权䅁权䙃䅂䅁允䅁䅁䅅䅁䙁䅁䅁䅁䅁敥䅚䍄䉁䅁䅁䅂䅁䅁䅍䅄䅁䅁䅯杬䅳䅁䅯儶䅯䅁䅯兦䅑䅁䅅䅁䉁䅁䅁兂䅁䅁䅁䡁䡁具杷允䅁䅁䅑䅁䑁䅁䅷䅁䭁䥁䱳䅁䭁佁䬴䅁䭁佁䭷䅁䉁䅁䅁允䅁䅁䅯睒䅁䅁杷允䅁䅁䅑䅁䑁䅁䅷䅁䭁乁䉯䅁䭁䅁䍅䅁䭁䅁䍕䅁䉁䅁䅁允䅁䅁䅕⬷䱐䥵穬啹䵁䅉䅅䅁䕁䅁䅁睁䵁䅁䅁权䱃睃䅁权畄权䅁权䑃䅂䅁允䅁䅁䅅䅁䙁䅁䅁䅁䅃㡤䅸䍄䉁䅁䅁䅂䅁䅁䅍䅄䅁䅁䅯杴䅅䅁䅯允䅉䅁䅯杁䅉䅁䅅䅁䉁䅁䅁兂䩄坑獔ㅤ牌䅑杷允䅁䅁䅑䅁䑁䅁䅷䅁䭁䙁䱉䅁䭁佁䭫䅁䭁䥁䕕䅁䉁䅁䅁允䅁䅁䅕䅁䅁䅁䅁捹䵁䅉䅅䅁䕁䅁䅁睁䵁䅁䅁权䑂睃䅁权畄权䅁权獄权䅁允䅁䅁䅅䅁䙁䅁䅁䅁杄敨䅎䍄䉁䅁䅁䅂䅁䅁䅍䅄䅁䅁䅯睑䅳䅁䅯朷䅯䅁䅯兢䅑䅁䅅䅁䉁䅁䅁兂䅁䅁䅁䵑樷䅑杷允䅁䅁䅑䅁䑁䅁䅷䅁䭁䕁䱍䅁䭁佁䬴䅁䭁䝁䔸䅁䉁䅁䅁允䅁䅁䅕䅁䅁䕁䭁欶䵁䅉䅅䅁䕁䅁䅁睁䵁䅁䅁权䑂睃䅁权畄权䅁权硂䅂䅁允䅁䅁䅅䅁䙁䅁䅁䅁䅂畁䅂䍄䉁䅁䅁䅂䅁䅁䅍䅄䅁䅁䅯睑䅳䅁䅯朷䅯䅁䅯睧䅑䅁䅅䅁䉁䅁䅁兂䅁䅁䅁䨴朷䅑杷允䅁䅁䅑䅁䑁䅁䅷䅁䭁偁䉫䅁䭁䅁䅑䅁䭁䅁䍑䅁䉁䅁䅁允䅁䅁䅕䅁䅁䩁䩌歑䵅䅉䅅䅁䕁䅁䅁睁䵁䅁䅁权⽂䅄䅁权畄权䅁权獄权䅁允䅁䅁䅅䅁䙁䅁䅁䅁䅁獓䅘䍄䉁䅁䅁䅂䅁䅁䅍䅄䅁䅁䅯睦䅷䅁䅯朷䅯䅁䅯兣䅑䅁䅅䅁䉁䅁䅁兂䅁䅁䅁佑⭌䅑杷允䅁䅁䅑䅁䑁䅁䅷䅁䭁䡁䵷䅁䭁佁䭫䅁䭁䝁䔰䅁䉁䅁䅁允䅁䅁䅕䅁䅁䵁扄〯䵁䅉䅅䅁䕁䅁䅁睁䵁䅁䅁权啃兄䅁权畄权䅁权療䅂䅁允䅁䅁䅅䅁䙁䅁䅁䅁睁晫䅖䍄䉁䅁䅁䅂䅁䅁䅍䅄䅁䅁䅯䅬䄰䅁䅯朷䅯䅁䅯来䅑䅁䅅䅁䉁䅁䅁兂䅁䅁䅁䙉栯䅑杷允䅁䅁䅑䅁䑁䅁䅷䅁䭁䩁乑䅁䭁佁䬴䅁䭁䡁䕅䅁䉁䅁䅁允䅁䅁䅕䅁䅁䥁穁歸䵁䅉䅅䅁䕁䅁䅁睁䵁䅁䅁权ぁ兄䅁权灄权䅁权䙃䅂䅁允䅁䅁䅅䅁䙁䅁䅁䅁䅁瑰䅒䍄䉁䅁䅁䅂䅁䅁䅍䅄䅁䅁䅯䅺䅳䅁䅯儶䅯䅁䅯䅣䅑䅁䅅䅁䉁䅁䅁兂䅁䅁䅁䱁奘䅑杷允䅁䅁䅑䅁䑁䅁䅷䅁䭁䩁乑䅁䭁佁䬴䅁䭁䥁䕍䅁䉁䅁䅁允䅁䅁䅕䅁䅁䥁ぁ唷䵁䅉䅅䅁䕁䅁䅁睁䵁䅁䅁权啃兄䅁权畄权䅁权㥂䅂䅁允䅁䅁䅅䅁䙁䅁䅁䅁䅃琹䅐䍄䉁䅁䅁䅂䅁䅁䅍䅄䅁䅁䅯杹䅳䅁䅯朷䅯䅁䅯䄷䅯䅁䅅䅁䉁䅁䅁兂䅁䅁䅁䭁䍌䅑杷允䅁䅁䅑䅁䑁䅁䅷䅁䭁䵁䱯䅁䭁佁䬴䅁䭁䝁䔸䅁䉁䅁䅁允䅁䅁䅕䅁䅁䕁灁唰䵁䅉䅅䅁䕁䅁䅁睁䵁䅁䅁权䭄睃䅁权畄权䅁权睂䅂䅁允䅁䅁䅅䅁䙁䅁䅁䅁䅄㥹䅤䍄䉁䅁䅁䅂䅁䅁䅍䅄䅁䅁䅯杹䅳䅁䅯朷䅯䅁䅯全䅑䅁䅅䅁䉁䅁䅁兂䅁䅁䅁䩁偲䅑杷允䅁䅁䅑䅁䑁䅁䅷䅁䭁䕁䴴䅁䭁佁䬴䅁䭁佁䭷䅁䉁䅁䅁允䅁䅁䅕䅁䅁䅁癁獴䵁䅉䅅䅁䕁䅁䅁睁䵁䅁䅁权瑁兄䅁权灄权䅁权䑃䅂䅁允䅁䅁䅅䅁䙁䅁䅁䅁杁⭋䅎䍄䉁䅁䅁䅂䅁䅁䅍䅄䅁䅁䅯杔䅷䅁䅯朷䅯䅁䅯兦䅑䅁䅅䅁䉁䅁䅁兂䅁䅁䅁佉港䅑杷允䅁䅁䅑䅁䑁䅁䅷䅁䭁䅁乑䅁䭁佁䬴䅁䭁䝁䔸䅁䉁䅁䅁允䅁䅁䅕䅁䅁䵁瑁欱䵁䅉䅅䅁䕁䅁䅁睁䵁䅁䅁权䕁兄䅁权畄权䅁权䑃䅂䅁允䅁䅁䅅䅁䙁䅁䅁䅁䅂晖䅰䍄䉁䅁䅁䅂䅁䅁䅍䅄䅁䅁䅯䅂䄰䅁䅯朷䅯䅁䅯兦䅑䅁䅅䅁䉁䅁䅁兂䅁䅁䅁䩯硦䅷杷允䅁䅁䅑䅁䑁䅁䅷䅁䭁䝁䵫䅁䭁佁䬴䅁䭁䡁䕯䅁䉁䅁䅁允䅁䅁䅕䅁䅁䕁⽂䔶䵁䅉䅅䅁䕁䅁䅁睁䵁䅁䅁权灂䅄䅁权畄权䅁权䑃䅂䅁允䅁䅁䅅䅁䙁䅁䅁䅁杂畈䅸䍄䉁䅁䅁䅂䅁䅁䅍䅄䅁䅁䅯䅳䅷䅁䅯朷䅯䅁䅯睢䅑䅁䅅䅁䉁䅁䅁兂䅁䅁䅁䩫祘䅑杷允䅁䅁䅑䅁䑁䅁䅷䅁䭁䱁䵁䅁䭁佁䬴䅁䭁䥁䕍䅁䉁䅁䅁允䅁䅁䅕䅁䅁䝁歁唴䵁䅉䅅䅁䕁䅁䅁睁䵁䅁䅁权⭄睃䅁权畄权䅁权䙃䅂䅁允䅁䅁䅅䅁䙁䅁䅁䅁睂桰䉚䍄䉁䅁䅁䅂䅁䅁䅍䅄䅁䅁䅯兓䅷䅁䅯儶䅯䅁䅯来䅑䅁䅅䅁䉁䅁䅁兂䅁䅁䅁乷㥶䅷杷允䅁䅁䅑䅁䑁䅁䅷䅁䭁䡁乫䅁䭁佁䬴䅁䭁䥁䕍䅁䉁䅁䅁允䅁䅁䅕䅁䅁䍁煃〹䵁䅉䅅䅁䕁䅁䅁睁䵁䅁䅁权汁䅁䅁权剁䅁䅁权䕁杁䅁允䅁䅁䅅䅁佁䉁䅑䅁祁䑁䅣兏ㅁ䑁䅁䅍睁䑁䅁䅍䅁䅁杷允䅁䅁䅑䅁䑁䅁䅷䅁䭁䱁䅉䅁䭁䅁䍅䅁䭁䅁䍍䅁䉁䅁䅁允䅁䅁䅕䠴瘫攸瑍䔴䵁䅉䅅䅁䕁䅁䅁睁䵁䅁䅁权獂允䅁权䉁杁䅁权䍁杁䅁允䅁䅁䅅䅁䙁䡁硦㉮㡰敧䅴䍄䉁䅁䅁䅂䅁䅁䅍䅄䅁䅁䅯杮䅷䅁䅯朷䅯䅁䅯䅣䅑䅁䅅䅁䉁䅁䅁兂䅁䅁䅁䱁㡇䅑杷允䅁䅁䅑䅁䑁䅁䅷䅁䭁䙁䱳䅁䭁佁䬴䅁䭁䝁䔰䅁䉁䅁䅁允䅁䅁䅕䅁䅁䕁畂〳䵁䅉䅅䅁䕁䅁䅁睁䵁䅁䅁权扂睃䅁权畄权䅁权療䅂䅁允䅁䅁䅅䅁䙁䅁䅁䅁杄敌䅴䍄䉁䅁䅁䅂䅁䅁䅍䅄䅁䅁䅯杺䅁䅁䅯权䅁䅁䅯兂䅁䅁䅅䅁䉁䅁䅁兂䍂余兘瑉啳䅑杷允䅁䅁䅑䅁䑁䅁䅷䅁䭁䙁䱳䅁䭁佁䬴䅁䭁䡁䕁䅁䉁䅁䅁允䅁䅁䅕䅁䅁䥁㥂〲䵁䅉䅅䅁䕁䅁䅁睁䵁䅁䅁权扂睃䅁权畄权䅁权㥂䅂䅁允䅁䅁䅅䅁䙁䅁䅁䅁䅃摑䄹䍄䉁䅁䅁䅂䅁䅁䅍䅄䅁䅁䅯睒䄰䅁䅯朷䅯䅁䅯兢䅑䅁䅅䅁䉁䅁䅁兂䅁䅁䅁䈸㉶䅑杷允䅁䅁䅑䅁䑁䅁䅷䅁䭁䕁乣䅁䭁佁䬴䅁䭁䡁䕯䅁䉁䅁䅁允䅁䅁䅕䅁䅁䅁塄ぶ䵁䅉䅅䅁䕁䅁䅁睁䵁䅁䅁权䡂兄䅁权畄权䅁权䙃䅂䅁允䅁䅁䅅䅁䙁䅁䅁䅁䅁牌䅴䍄䉁䅁䅁䅂䅁䅁䅍䅄䅁䅁䅯睒䄰䅁䅯朷䅯䅁䅯兦䅑䅁䅅䅁䉁䅁䅁兂䅁䅁䅁䙯渷䅑杷允䅁䅁䅑䅁䑁䅁䅷䅁䭁䱁䅫䅁䭁䅁䅯䅁䭁䅁䅕䅁䉁䅁䅁允䅁䅁䅕䅄牉硨婢樯䴸䅉䅅䅁䕁䅁䅁睁䵁䅁䅁权⭄睃䅁权灄权䅁权䑃䅂䅁允䅁䅁䅅䅁䙁䅁䅁䅁䅄⼹䅂䍄䉁䅁䅁䅂䅁䅁䅍䅄䅁䅁䅯杆䅳䅁䅯朷䅯䅁䅯睢䅑䅁䅅䅁䉁䅁䅁兂䅁䅁䅁䍁㙺䅑杷允䅁䅁䅑䅁䑁䅁䅷䅁䭁䉁䱙䅁䭁佁䬴䅁䭁䡁䕁䅁䉁䅁䅁允䅁䅁䅕䅁䅁䅁䥃ぷ䵁䅉䅅䅁䕁䅁䅁睁䵁䅁䅁权坁睃䅁权畄权䅁权䑃䅂䅁允䅁䅁䅅䅁䙁䅁䅁䅁䅄晸䅂䍄䉁䅁䅁䅂䅁䅁䅍䅄䅁䅁䅯朷䄰䅁䅯朷䅯䅁䅯睢䅑䅁䅅䅁䉁䅁䅁兂䅁䅁䅁䄴䐸具杷允䅁䅁䅑䅁䑁䅁䅷䅁䭁佁临䅁䭁佁䬴䅁䭁䥁䕕䅁䉁䅁䅁允䅁䅁䅕䅁䅁䅁桄猷䵁䅉䅅䅁䕁䅁䅁睁䵁䅁䅁权畄兄䅁权畄权䅁权㥂䅂䅁允䅁䅁䅅䅁䙁䅁䅁䅁獂䈰䉲䍄䉁䅁䅁䅂䅁䅁䅍䅄䅁䅁䅯光䅳䅁䅯朷䅯䅁䅯睧䅑䅁䅅䅁䉁䅁䅁兂䅁䅁䅁䍧瑶䅑杷允䅁䅁䅑䅁䑁䅁䅷䅁䭁䉁䵫䅁䭁佁䭫䅁䭁䡁䕯䅁䉁䅁䅁允䅁䅁䅕䅁䅁䥁橃歸䵁䅉䅅䅁䕁䅁䅁睁䵁䅁䅁权⽃䅄䅁权畄权䅁权睂䅂䅁允䅁䅁䅅䅁䙁䅁䅁䅁䅁獧䅚䍄䉁䅁䅁䅂䅁䅁䅍䅄䅁䅁䅯睓䄰䅁䅯朷䅯䅁䅯䅣䅑䅁䅅䅁䉁䅁䅁兂䅁䅁䅁䵉楄䅑杷允䅁䅁䅑䅁䑁䅁䅷䅁䭁䕁乳䅁䭁佁䬴䅁䭁䥁䕍䅁䉁䅁䅁允䅁䅁䅕䅁䅁䥁畂猰䵁䅉䅅䅁䕁䅁䅁睁䵁䅁䅁权䵁睃䅁权畄权䅁权硂䅂䅁允䅁䅁䅅䅁䙁䅁䅁䅁䅄杙䉒䍄䉁䅁䅁䅂䅁䅁䅍䅄䅁䅁䅯入䅁䅁䅯允䅉䅁䅯兂䅉䅁䅅䅁䉁䅁䅁兂䱂瑹渳䈳桢䅑杷允䅁䅁䅑䅁䑁䅁䅷䅁䭁䡁䅫䅁䭁䅁䍅䅁䭁䅁䍍䅁䉁䅁䅁允䅁䅁䅕䡫㝆䙥乹䔱䵁䅉䅅䅁䕁䅁䅁睁䵁䅁䅁权㙂䅁䅁权䉁杁䅁权䑁杁䅁允䅁䅁䅅䅁䙁偁啇匳灕⭷䅤䍄䉁䅁䅁䅂䅁䅁䅍䅄䅁䅁䅯䅇䄸䅁䅯眶䅯䅁䅯睧䅑䅁䅅䅁䉁䅁䅁杄啁䅁䅁免㉁䑁䅁杍穁䑁䅑䅍睁䑁䅁䅁䵁䅉䅅䅁䕁䅁䅁睁䵁䅁䅁权䵁睃䅁权畄权䅁权㥂䅂䅁允䅁䅁䅅䅁䙁䅁䅁䅁䅁⭷䄵䍄䉁䅁䅁䅂䅁䅁䅍䅄䅁䅁䅯䅚䅷䅁䅯朷䅯䅁䅯睢䅑䅁䅅䅁䉁䅁䅁兂䅁䅁䅁䵕䱑兑杷允䅁䅁䅑䅁䑁䅁䅷䅁䭁䝁䵑䅁䭁佁䬴䅁䭁䡁䕯䅁䉁䅁䅁允䅁䅁䅕䅁䅁䙁灃啅䵅䅉䅅䅁䕁䅁䅁睁䵁䅁䅁权歂䅄䅁权畄权䅁权硂䅂䅁允䅁䅁䅅䅁䙁䅁䅁䅁允䅨䉖䍄䉁䅁䅁䅂䅁䅁䅍䅄䅁䅁䅯䅯䅳䅁䅯朷䅯䅁䅯兦䅑䅁䅅䅁䉁䅁䅁兂䅁䅁䅁佧剘䅷杷允䅁䅁䅑䅁䑁䅁䅷䅁䭁䵁䱕䅁䭁佁䬴䅁䭁䝁䔰䅁䉁䅁䅁允䅁䅁䅕䅁䅁䵁時欹䵁䅉䅅䅁䕁䅁䅁睁䵁䅁䅁权䙄睃䅁权畄权䅁权㙂䅂䅁允䅁䅁䅅䅁䙁䅁䅁䅁䅄偸䅆䍄䉁䅁䅁䅂䅁䅁䅍䅄䅁䅁䅯䅍䅷䅁䅯儶䅯䅁䅯全䅑䅁䅅䅁䉁䅁䅁兂䅁䅁䅁䙷湈䅑杷允䅁䅁䅑䅁䑁䅁䅷䅁䭁䵁䱕䅁䭁佁䬴䅁䭁䥁䕕䅁䉁䅁䅁允䅁䅁䅕䅁䅁䕁㕄唶䵁䅉䅅䅁䕁䅁䅁睁䵁䅁䅁权㍃兄䅁权灄权䅁权硂䅂䅁允䅁䅁䅅䅁䙁䅁䅁䅁兂癊䅎䍄䉁䅁䅁䅂䅁䅁䅍䅄䅁䅁䅯䄱䅳䅁䅯朷䅯䅁䅯睢䅑䅁䅅䅁䉁䅁䅁兂䅁䅁䅁䭓䩑兑杷允䅁䅁䅑䅁䑁䅁䅷䅁䭁乁䱑䅁䭁佁䬴䅁䭁䡁䕁䅁䉁䅁䅁允䅁䅁䅕䅁䅁䵁䉃䔫䵁䅉䅅䅁䕁䅁䅁睁䵁䅁䅁权啄睃䅁权畄权䅁权㥂䅂䅁允䅁䅁䅅䅁䙁䅁䅁䅁奃䅺䉒䍄䉁䅁䅁䅂䅁䅁䅍䅄䅁䅁䅯兇䅳䅁䅯朷䅯䅁䅯睧䅑䅁䅅䅁䉁䅁䅁兂䅁䅁䅁䩧捁兑杷允䅁䅁䅑䅁䑁䅁䅷䅁䭁䵁乳䅁䭁佁䬴䅁䭁䥁䕍䅁䉁䅁䅁允䅁䅁䅕䅁䅁䥁塁〴䵁䅉䅅䅁䕁䅁䅁睁䵁䅁䅁权䱄兄䅁权畄权䅁权㥂䅂䅁允䅁䅁䅅䅁䙁䅁䅁䅁䅁㥘䄵䍄䉁䅁䅁䅂䅁䅁䅍䅄䅁䅁䅯具䅷䅁䅯朷䅯䅁䅯睢䅑䅁䅅䅁䉁䅁䅁兂䅁䅁䅁䉧硢䅑杷允䅁䅁䅑䅁䑁䅁䅷䅁䭁䵁䵅䅁䭁佁䬴䅁䭁䡁䕯䅁䉁䅁䅁允䅁䅁䅕䅁䅁䕁灂〷䵁䅉䅅䅁䕁䅁䅁睁䵁䅁䅁权䉄䅄䅁权畄权䅁权睂䅂䅁允䅁䅁䅅䅁䙁䅁䅁䅁杄⬹䅚䍄䉁䅁䅁䅂䅁䅁䅍䅄䅁䅁䅯䅌䅳䅁䅯儶䅯䅁䅯䅣䅑䅁䅅䅁䉁䅁䅁兂䅁䅁䅁䭕䉍兑杷允䅁䅁䅑䅁䑁䅁䅷䅁䭁偁䱅䅁䭁佁䬴䅁䭁佁䭷䅁䉁䅁䅁允䅁䅁䅕䅁䅁䵁䭁䴳䵁䅉䅅䅁䕁䅁䅁睁䵁䅁䅁权硄睃䅁权畄权䅁权睂䅂䅁允䅁䅁䅅䅁䙁䅁䅁䅁䅃㡂䅄䍄䉁䅁䅁䅂䅁䅁䅍䅄䅁䅁䅯睴䄰䅁䅯朷䅯䅁䅯䅣䅑䅁䅅䅁䉁䅁䅁兂䅁䅁䅁䕗乁具杷允䅁䅁䅑䅁䑁䅁䅷䅁䭁佁䉑䅁䭁䅁䅑䅁䭁䅁䅕䅁䉁䅁䅁允䅁䅁䅕䅁䅁䭁入啕䵅䅉䅅䅁䕁䅁䅁睁䵁䅁䅁权䵂允䅁权牄权䅁权㥂䅂䅁允䅁䅁䅅䅁佁䉁䅑䅁硁䑁䅁䅏㍁䑁䅧李㍁䑁䅍䅏䅁䅁杷允䅁䅁䅑䅁䑁䅁䅷䅁䭁䱁乣䅁䭁佁䬴䅁䭁䡁䔰䅁䉁䅁䅁允䅁䅁䅕䅁䅁䡁扸䵆䵅䅉䅅䅁䕁䅁䅁睁䵁䅁䅁权橁兄䅁权畄权䅁权硂䅂䅁允䅁䅁䅅䅁䙁䅁䅁䅁杄伱䄱䍄䉁䅁䅁䅂䅁䅁䅍䅄䅁䅁䅯兎䅷䅁䅯朷䅯䅁䅯䄷䅯䅁䅅䅁䉁䅁䅁权䡂䅁䅁䍄䉁䅁䅁䅂䅁䅁䅍䅄䅁䅁䅯睈䄸䅁䅯儷䅯䅁䅯䄷䅯䅁䅅䅁䉁䅁䅁兂㍁啩杆搵い睐杷允䅁䅁䅑䅁䑁䅁䅷䅁䭁䑁䵕䅁䭁佁䬴䅁䭁䥁䕍䅁䉁䅁䅁允䅁䅁䅕䅁䅁䝁䩃〵䵁䅉䅅䅁䕁䅁䅁睁䵁䅁䅁权㕁睃䅁权灄权䅁权㥂䅂䅁允䅁䅁䅅䅁䙁䅁䅁䅁䅁故䅊䍄䉁䅁䅁䅂䅁䅁䅍䅄䅁䅁䅯兎䅷䅁䅯朷䅯䅁䅯兦䅑䅁䅅䅁䉁䅁䅁兂䅁䅁䅁䔴杈䅑杷允䅁䅁䅑䅁䑁䅁䅷䅁䭁䡁䵅䅁䭁佁䭫䅁䭁䥁䕍䅁䉁䅁䅁允䅁䅁䅕䅁䅁䅁䉃捷䵁䅉䅅䅁䕁䅁䅁睁䵁䅁䅁权奄䅄䅁权畄权䅁权睂䅂䅁允䅁䅁䅅䅁䙁䅁䅁䅁䅄⽓䅂䍄䉁䅁䅁䅂䅁䅁䅍䅄䅁䅁䅯䄲䅷䅁䅯朷䅯䅁䅯兣䅑䅁䅅䅁䉁䅁䅁兂䅁䅁䅁䨸睄䅑杷允䅁䅁䅑䅁䑁䅁䅷䅁䭁乁䵧䅁䭁佁䬴䅁䭁䥁䕕䅁䉁䅁䅁允䅁䅁䅕䅁䅁䵁睄〵䵁䅉䅅䅁䕁䅁䅁睁䵁䅁䅁权奄䅄䅁权畄权䅁权㥂䅂䅁允䅁䅁䅅䅁䙁䅁䅁䅁杂敷䄹䍄䉁䅁䅁䅂䅁䅁䅍䅄䅁䅁䅯兊䅷䅁䅯朷䅯䅁䅯䅣䅑䅁䅅䅁䉁䅁䅁兂䅁䅁䅁䍁攳䅑杷允䅁䅁䅑䅁䑁䅁䅷䅁䭁䍁䵕䅁䭁佁䬴䅁䭁䡁䕅䅁䉁䅁䅁允䅁䅁䅕䅁䅁䕁偂䔵䵁䅉䅅䅁䕁䅁䅁睁䵁䅁䅁权奂兄䅁权畄权䅁权硂䅂䅁允䅁䅁䅅䅁䙁䅁䅁䅁䅂⭓䅤䍄䉁䅁䅁䅂䅁䅁䅍䅄䅁䅁䅯䅗䄰䅁䅯朷䅯䅁䅯兦䅑䅁䅅䅁䉁䅁䅁兂䅁䅁䅁䍑㍈䅑杷允䅁䅁䅑䅁䑁䅁䅷䅁䭁䡁䱧䅁䭁佁䬴䅁䭁佁䭷䅁䉁䅁䅁允䅁䅁䅕䅁䅁䅁慄欹䵁䅉䅅䅁䕁䅁䅁睁䵁䅁䅁权啄䅄䅁权畄权䅁权瑂䅂䅁允䅁䅁䅅䅁䭁䕁䅣䅁䵁䅉䅅䅁䕁䅁䅁睁䵁䅁䅁权啄䅄䅁权畄权䅁权療䅂䅁允䅁䅁䅅䅁䙁䅁䅁䅁䅃捅䅘䍄䉁䅁䅁䅂䅁䅁䅍䅄䅁䅁䅯䄱䅷䅁䅯朷䅯䅁䅯䅣䅑䅁䅅䅁䉁䅁䅁兂䅁䅁䅁䭑歔䅑杷允䅁䅁䅑䅁䑁䅁䅷䅁䭁乁䵑䅁䭁佁䬴䅁䭁䡁䔰䅁䉁䅁䅁允䅁䅁䅕䅁䅁䕁䥂䔳䵁䅉䅅䅁䕁䅁䅁睁䵁䅁䅁权佁睃䅁权畄权䅁权瑂䅂䅁允䅁䅁䅅䅁䙁䅁䅁䅁䅁⭹䅰䍄䉁䅁䅁䅂䅁䅁䅍䅄䅁䅁䅯䅷䅷䅁䅯儶䅯䅁䅯全䅑䅁䅅䅁䉁䅁䅁兂䅁䅁䅁䝁桌䅑杷允䅁䅁䅑䅁䑁䅁䅷䅁䭁䅁䰴䅁䭁佁䬴䅁䭁䝁䔸䅁䉁䅁䅁允䅁䅁䅕䅁䅁偁獂䔫䵁䅉䅅䅁䕁䅁䅁睁䵁䅁䅁权佁睃䅁权畄权䅁权睂䅂䅁允䅁䅁䅅䅁䙁䅁䅁䅁杄伱䄱䍄䉁䅁䅁䅂䅁䅁䅍䅄䅁䅁䅯杄䅳䅁䅯朷䅯䅁䅯兣䅑䅁䅅䅁䉁䅁䅁兂䅁䅁䅁䈴潺䅑杷允䅁䅁䅑䅁䑁䅁䅷䅁䭁䑁䴸䅁䭁佁䬴䅁䭁䝁䔰䅁䉁䅁䅁允䅁䅁䅕䅁䅁䵁全ぁ䵅䅉䅅䅁䕁䅁䅁睁䵁䅁䅁权⭁䅄䅁权畄权䅁权療䅂䅁允䅁䅁䅅䅁䙁䅁䅁䅁䅃⽔䅊䍄䉁䅁䅁䅂䅁䅁䅍䅄䅁䅁䅯材䅷䅁䅯朷䅯䅁䅯来䅑䅁䅅䅁䉁䅁䅁权䡂䅁䅁䍄䉁䅁䅁䅂䅁䅁䅍䅄䅁䅁䅯睐䅷䅁䅯朷䅯䅁䅯来䅑䅁䅅䅁䉁䅁䅁兂䅁䅁䅁䱧潄䅑杷允䅁䅁䅑䅁䑁䅁䅷䅁䭁䑁䴴䅁䭁佁䬴䅁䭁䡁䔰䅁䉁䅁䅁允䅁䅁䅕䅁䅁䕁煁ぁ䵅䅉䅅䅁䕁䅁䅁睁䵁䅁䅁权⽁䅄䅁权畄权䅁权㥂䅂䅁允䅁䅁䅅䅁䙁䅁䅁䅁睃癊䅸䍄䉁䅁䅁䅂䅁䅁䅍䅄䅁䅁䅯儯䅳䅁䅯朷䅯䅁䅯兢䅑䅁䅅䅁䉁䅁䅁兂䅁䅁䅁䕑晘䅑杷允䅁䅁䅑䅁䑁䅁䅷䅁䭁偁䰰䅁䭁佁䬴䅁䭁䡁䕯䅁䉁䅁䅁允䅁䅁䅕䅁䅁䵁䑄唸䵁䅉䅅䅁䕁䅁䅁睁䵁䅁䅁权㥄睃䅁权畄权䅁权䑃䅂䅁允䅁䅁䅅䅁䙁䅁䅁䅁䅂攳䅴䍄䉁䅁䅁䅂䅁䅁䅍䅄䅁䅁䅯䅘䅁䅁䅯充䅁䅁䅯兂䅁䅁䅅䅁䉁䅁䅁杄啁䅁䅁睎ㅁ䑁䅕䅎硁䑁䅫兏穁䑁䅙䅁䵁䅉䅅䅁䕁䅁䅁睁䵁䅁䅁权㡃睃䅁权灄权䅁权療䅂䅁允䅁䅁䅅䅁䙁䅁䅁䅁䅄摄䅊䍄䉁䅁䅁䅂䅁䅁䅍䅄䅁䅁䅯兲䅷䅁䅯朷䅯䅁䅯睢䅑䅁䅅䅁䉁䅁䅁兂䅁䅁䅁䉑扔䅑杷允䅁䅁䅑䅁䑁䅁䅷䅁䭁䭁䴰䅁䭁佁䬴䅁䭁䡁䕯䅁䉁䅁䅁允䅁䅁䅕䅁䅁䵁䡂欱䵁䅉䅅䅁䕁䅁䅁睁䵁䅁䅁权瑃䅄䅁权畄权䅁权㥂䅂䅁允䅁䅁䅅䅁䙁䅁䅁䅁䅁摵䅊䍄䉁䅁䅁䅂䅁䅁䅍䅄䅁䅁䅯睨䄰䅁䅯朷䅯䅁䅯兣䅑䅁䅅䅁䉁䅁䅁兂䅁䅁䅁䵑汔䅑杷允䅁䅁䅑䅁䑁䅁䅷䅁䭁䱁䵳䅁䭁佁䬴䅁䭁䡁䕯䅁䉁䅁䅁允䅁䅁䅕䅁䅁䙁穁〸䵁䅉䅅䅁䕁䅁䅁睁䵁䅁䅁权㝃䅄䅁权畄权䅁权䙃䅂䅁允䅁䅁䅅䅁䙁䅁䅁䅁杂⭄䅆䍄䉁䅁䅁䅂䅁䅁䅍䅄䅁䅁䅯睈䄸䅁䅯朷䅯䅁䅯睧䅑䅁䅅䅁䉁䅁䅁兂䅁䅁䅁䍭䩙兑杷允䅁䅁䅑䅁䑁䅁䅷䅁䭁䡁䵍䅁䭁佁䬴䅁䭁佁䭷䅁䉁䅁䅁允䅁䅁䅕䅁䅁佁塄猴䵁䅉䅅䅁䕁䅁䅁睁䵁䅁䅁权䥄睃䅁权灄权䅁权硂䅂䅁允䅁䅁䅅䅁䙁䅁䅁䅁䅁乷䅊䍄䉁䅁䅁䅂䅁䅁䅍䅄䅁䅁䅯睚䅷䅁䅯朷䅯䅁䅯䄷䅯䅁䅅䅁䉁䅁䅁兂䅁䅁䅁䱑噔䅑杷允䅁䅁䅑䅁䑁䅁䅷䅁䭁䝁䵣䅁䭁佁䬴䅁䭁䡁䕁䅁䉁䅁䅁允䅁䅁䅕䅁䅁䕁祃欱䵁䅉䅅䅁䕁䅁䅁睁䵁䅁䅁权硄允䅁权剁䅁䅁权䕁杁䅁允䅁䅁䅅䅁佁䉁䅑䅁㉁䑁䅙李睁䑁䅁䅍睁䑁䅁䅍䅁䅁杷允䅁䅁䅑䅁䑁䅁䅷䅁䭁䥁䱳䅁䭁佁䭫䅁䭁䡁䔰䅁䉁䅁䅁允䅁䅁䅕䅁䅁䅁睄啰䵁䅉䅅䅁䕁䅁䅁睁䵁䅁䅁权湂䅄䅁权畄权䅁权䙃䅂䅁允䅁䅁䅅䅁䙁䅁䅁䅁䅄瑵䅨䍄䉁䅁䅁䅂䅁䅁䅍䅄䅁䅁䅯睚䅷䅁䅯朷䅯䅁䅯兦䅑䅁䅅䅁䉁䅁䅁兂䅁䅁䅁䑧坮䅑杷允䅁䅁䅑䅁䑁䅁䅷䅁䭁䙁䱳䅁䭁佁䭫䅁䭁䡁䕯䅁䉁䅁䅁允䅁䅁䅕䅁䅁䕁汄欴䵁䅉䅅䅁䕁䅁䅁睁䵁䅁䅁权楂兄䅁权畄权䅁权獄权䅁允䅁䅁䅅䅁䙁䅁䅁䅁䅁䭊䅸䍄䉁䅁䅁䅂䅁䅁䅍䅄䅁䅁䅯杺䅷䅁䅯儶䅯䅁䅯䄷䅯䅁䅅䅁䉁䅁䅁兂䅁䅁䅁䭁塌䅑杷允䅁䅁䅑䅁䑁䅁䅷䅁䭁䝁义䅁䭁佁䬴䅁䭁䡁䕅䅁䉁䅁䅁允䅁䅁䅕䅁䅁䭁扄欶䵁䅉䅅䅁䕁䅁䅁睁䵁䅁䅁权㉃兂䅁权瑄权䅁权獄权䅁允䅁䅁䅅䅁䙁䉁癳匳䝑摧⽕䍄䉁䅁䅁䅂䅁䅁䅍䅄䅁䅁䅯睗䄰䅁䅯朷䅯䅁䅯䅣䅑䅁䅅䅁䉁䅁䅁兂䅁䅁䅁佑硘䅷杷允䅁䅁䅑䅁䑁䅁䅷䅁䭁䙁乳䅁䭁佁䬴䅁䭁䥁䕕䅁䉁䅁䅁允䅁䅁䅕䅁䅁佁あ歄䵅䅉䅅䅁䕁䅁䅁睁䵁䅁䅁权慂兄䅁权畄权䅁权硂䅂䅁允䅁䅁䅅䅁䙁䅁䅁䅁䅁䵏䅂䍄䉁䅁䅁䅂䅁䅁䅍䅄䅁䅁䅯杗䄰䅁䅯朷䅯䅁䅯睧䅑䅁䅅䅁䉁䅁䅁兂䅁䅁䅁䭁㉵䅷杷允䅁䅁䅑䅁䑁䅁䅷䅁䭁乁䴰䅁䭁佁䬴䅁䭁䡁䕯䅁䉁䅁䅁允䅁䅁䅕䅁䅁䅁祄猰䵁䅉䅅䅁䕁䅁䅁睁䵁䅁䅁权摄䅄䅁权畄权䅁权睂䅂䅁允䅁䅁䅅䅁䙁䅁䅁䅁䅁畬䅮䍄䉁䅁䅁䅂䅁䅁䅍䅄䅁䅁䅯儳䅷䅁䅯朷䅯䅁䅯兣䅑䅁䅅䅁䉁䅁䅁兂䅁䅁䅁偷䉅兑杷允䅁䅁䅑䅁䑁䅁䅷䅁䭁乁䴰䅁䭁佁䬴䅁䭁䡁䔰䅁䉁䅁䅁允䅁䅁䅕䅁䅁䅁瑁猳䵁䅉䅅䅁䕁䅁䅁睁䵁䅁䅁权⽁䅄䅁权灄权䅁权㙂䅂䅁允䅁䅁䅅䅁䙁䅁䅁䅁䅄敂䅊䍄䉁䅁䅁䅂䅁䅁䅍䅄䅁䅁䅯䄸䅳䅁䅯朷䅯䅁䅯兢䅑䅁䅅䅁䉁䅁䅁兂䅁䅁䅁偲嘰兑杷允䅁䅁䅑䅁䑁䅁䅷䅁䭁偁䱁䅁䭁佁䬴䅁䭁䝁䔸䅁䉁䅁䅁允䅁䅁䅕䅁䅁佁㥨䕂䵅䅉䅅䅁䕁䅁䅁睁䵁䅁䅁权㝄䅁䅁权䉁杁䅁权䙁杁䅁允䅁䅁䅅䅁䙁偁愴稯牔乆䅎䍄䉁䅁䅁䅂䅁䅁䅍䅄䅁䅁䅯䄯䅷䅁䅯儶䅯䅁䅯兢䅑䅁䅅䅁䉁䅁䅁兂䅁䅁䅁䱯煮䅑杷允䅁䅁䅑䅁䑁䅁䅷䅁䭁偁䱁䅁䭁佁䬴䅁䭁䡁䕯䅁䉁䅁䅁允䅁䅁䅕䅁䅁䥁扃欱䵁䅉䅅䅁䕁䅁䅁睁䵁䅁䅁权獁兄䅁权灄权䅁权㙂䅂䅁允䅁䅁䅅䅁䙁䅁䅁䅁䅁㡮䅊䍄䉁䅁䅁䅂䅁䅁䅍䅄䅁䅁䅯睺䄰䅁䅯儶䅯䅁䅯全䅑䅁䅅䅁䉁䅁䅁兂䅁䅁䅁䥁啌䅑杷允䅁䅁䅑䅁䑁䅁䅷䅁䭁偁䱁䅁䭁佁䬴䅁䭁䡁䔰䅁䉁䅁䅁允䅁䅁䅕䅁䅁䱁佩䕁䵅䅉䅅䅁䕁䅁䅁睁䵁䅁䅁权㍁睃䅁权畄权䅁权㙂䅂䅁允䅁䅁䅅䅁䙁䅁䅁䅁杄来䈱䍄䉁䅁䅁䅂䅁䅁䅍䅄䅁䅁䅯睎䅳䅁䅯朷䅯䅁䅯兦䅑䅁䅅䅁䉁䅁䅁兂䅁䅁䅁䕧㑔䅑杷允䅁䅁䅑䅁䑁䅁䅷䅁䭁䡁乣䅁䭁佁䬴䅁䭁䡁䕯䅁䉁䅁䅁允䅁䅁䅕䅁䅁䅁䥄歵䵁䅉䅅䅁䕁䅁䅁睁䵁䅁䅁权㑂兄䅁权畄权䅁权㙂䅂䅁允䅁䅁䅅䅁䙁䅁䅁䅁䅁⬵䅨䍄䉁䅁䅁䅂䅁䅁䅍䅄䅁䅁䅯䅯䅁䅁䅯允䅉䅁䅯兂䅉䅁䅅䅁䉁䅁䅁兂穃睧偄慥丳䅑杷允䅁䅁䅑䅁䑁䅁䅷䅁䭁䡁乧䅁䭁佁䬴䅁䭁䥁䕕䅁䉁䅁䅁允䅁䅁䅕䅁䅁䅁奂べ䵁䅉䅅䅁䕁䅁䅁睁䵁䅁䅁权扄兄䅁权灄权䅁权䙃䅂䅁允䅁䅁䅅䅁䙁䅁䅁䅁䅁猸䄵䍄䉁䅁䅁䅂䅁䅁䅍䅄䅁䅁䅯权䅷䅁䅯朷䅯䅁䅯䄷䅯䅁䅅䅁䉁䅁䅁权䡂䅁䅁䍄䉁䅁䅁䅂䅁䅁䅍䅄䅁䅁䅯权䅷䅁䅯朷䅯䅁䅯睢䅑䅁䅅䅁䉁䅁䅁兂䅁䅁䅁䵉楄䅷杷允䅁䅁䅑䅁䑁䅁䅷䅁䭁䅁䵯䅁䭁佁䬴䅁䭁䥁䕕䅁䉁䅁䅁允䅁䅁䅕䅁䅁䕁㍂㠳䵁䅉䅅䅁䕁䅁䅁睁䵁䅁䅁权湄允䅁权䉁杁䅁权䙁杁䅁允䅁䅁䅅䅁䙁佁ㅭ匲捩偬䅊䍄䉁䅁䅁䅂䅁䅁䅍䅄䅁䅁䅯䄳䅳䅁䅯朷䅯䅁䅯睢䅑䅁䅅䅁䉁䅁䅁兂䅁䅁䅁䉁兲䅑杷允䅁䅁䅑䅁䑁䅁䅷䅁䭁乁䱷䅁䭁佁䬴䅁䭁䡁䕁䅁䉁䅁䅁允䅁䅁䅕䅁䅁䅁啂ぷ䵁䅉䅅䅁䕁䅁䅁睁䵁䅁䅁权䩂䅄䅁权灄权䅁权䑃䅂䅁允䅁䅁䅅䅁䙁䅁䅁䅁䅁书䅸䍄䉁䅁䅁䅂䅁䅁䅍䅄䅁䅁䅯杓䅷䅁䅯儶䅯䅁䅯睧䅑䅁䅅䅁䉁䅁䅁兂䅁䅁䅁䭯欷䅑杷允䅁䅁䅑䅁䑁䅁䅷䅁䭁䭁乕䅁䭁佁䬴䅁䭁䡁䕅䅁䉁䅁䅁允䅁䅁䅕䅁䅁䍁塂〷䵁䅉䅅䅁䕁䅁䅁睁䵁䅁䅁权㑃睃䅁权畄权䅁权㙂䅂䅁允䅁䅁䅅䅁䙁䅁䅁䅁䅂乒䅰䍄䉁䅁䅁䅂䅁䅁䅍䅄䅁䅁䅯兰䄰䅁䅯朷䅯䅁䅯全䅑䅁䅅䅁䉁䅁䅁兂䅁䅁䅁倴㕦䅑杷允䅁䅁䅑䅁䑁䅁䅷䅁䭁䭁乕䅁䭁佁䬴䅁䭁䥁䕍䅁䉁䅁䅁允䅁䅁䅕䅁䅁䕁㑁〱䵁䅉䅅䅁䕁䅁䅁睁䵁䅁䅁权剃兄䅁权畄权䅁权療䅂䅁允䅁䅁䅅䅁䙁䅁䅁䅁元癑䅖䍄䉁䅁䅁䅂䅁䅁䅍䅄䅁䅁䅯八䄰䅁䅯朷䅯䅁䅯来䅑䅁䅅䅁䉁䅁䅁兂䅁䅁䅁䥉䉫兑杷允䅁䅁䅑䅁䑁䅁䅷䅁䭁䩁久䅁䭁佁䬴䅁䭁䡁䕅䅁䉁䅁䅁允䅁䅁䅕䅁䅁䱁䭄欫䵁䅉䅅䅁䕁䅁䅁睁䵁䅁䅁权剃兄䅁权畄权䅁权䑃䅂䅁允䅁䅁䅅䅁䙁䅁䅁䅁䅃晌䅴䍄䉁䅁䅁䅂䅁䅁䅍䅄䅁䅁䅯八䄰䅁䅯朷䅯䅁䅯兦䅑䅁䅅䅁䉁䅁䅁兂䅁䅁䅁䵁捂䅑杷允䅁䅁䅑䅁䑁䅁䅷䅁䭁䥁䴴䅁䭁佁䬴䅁䭁佁䭷䅁䉁䅁䅁允䅁䅁䅕䅁䅁䅁㕄歹䵁䅉䅅䅁䕁䅁䅁睁䵁䅁䅁权佃䅄䅁权畄权䅁权瑂䅂䅁允䅁䅁䅅䅁䙁䅁䅁䅁䅁琲䅤䍄䉁䅁䅁䅂䅁䅁䅍䅄䅁䅁䅯杪䅷䅁䅯朷䅯䅁䅯来䅑䅁䅅䅁䉁䅁䅁兂䅁䅁䅁佁䝈䅑杷允䅁䅁䅑䅁䑁䅁䅷䅁䭁䡁䉅䅁䭁䉁䅅䅁䭁䅁䍑䅁䉁䅁䅁允䅁䅁䄴䅆䅁䑁䅅䅎ぁ䑁䅉杍硁䑁䅁䅍睁䅁䅁䍄䉁䅁䅁䅂䅁䅁䅍䅄䅁䅁䅯杪䅷䅁䅯朷䅯䅁䅯全䅑䅁䅅䅁䉁䅁䅁兂䅁䅁䅁䩑剺䅑杷允䅁䅁䅑䅁䑁䅁䅷䅁䭁䙁䱉䅁䭁佁䬴䅁䭁䝁䔸䅁䉁䅁䅁允䅁䅁䅕䅁䅁䅁慁啺䵁䅉䅅䅁䕁䅁䅁睁䵁䅁䅁权卂睃䅁权畄权䅁权㙂䅂䅁允䅁䅁䅅䅁䙁䅁䅁䅁䅁乱䅚䍄䉁䅁䅁䅂䅁䅁䅍䅄䅁䅁䅯公䅷䅁䅯儶䅯䅁䅯睧䅑䅁䅅䅁䉁䅁䅁兂䅁䅁䅁䭧䵪䅑杷允䅁䅁䅑䅁䑁䅁䅷䅁䭁䝁䵷䅁䭁佁䬴䅁䭁佁䭷䅁䉁䅁䅁允䅁䅁䅕䅁䅁䕁楁唸䵁䅉䅅䅁䕁䅁䅁睁䵁䅁䅁权ぃ䅄䅁权畄权䅁权㙂䅂䅁允䅁䅁䅅䅁䙁䅁䅁䅁䅂偱䅬䍄䉁䅁䅁䅂䅁䅁䅍䅄䅁䅁䅯䅴䅷䅁䅯朷䅯䅁䅯全䅑䅁䅅䅁䉁䅁䅁兂䅁䅁䅁䕣ㅪ䅑杷允䅁䅁䅑䅁䑁䅁䅷䅁䭁䱁䵑䅁䭁佁䬴䅁䭁䥁䕍䅁䉁䅁䅁允䅁䅁䅕䅁䅁䅁瑁〹䵁䅉䅅䅁䕁䅁䅁睁䵁䅁䅁权ぃ䅄䅁权畄权䅁权㥂䅂䅁允䅁䅁䅅䅁䙁䅁䅁䅁兄瘯䅖䍄䉁䅁䅁䅂䅁䅁䅍䅄䅁䅁䅯䅢䄰䅁䅯朷䅯䅁䅯兢䅑䅁䅅䅁䉁䅁䅁兂䅁䅁䅁䉅䑙兑杷允䅁䅁䅑䅁䑁䅁䅷䅁䭁䝁乷䅁䭁佁䬴䅁䭁䝁䔸䅁䉁䅁䅁允䅁䅁䅕䅁䅁䕁剃〶䵁䅉䅅䅁䕁䅁䅁睁䵁䅁䅁权䙂睃䅁权灄权䅁权獄权䅁允䅁䅁䅅䅁䙁䅁䅁䅁䅁乄䅤䍄䉁䅁䅁䅂䅁䅁䅍䅄䅁䅁䅯䅢䄰䅁䅯朷䅯䅁䅯兣䅑䅁䅅䅁䉁䅁䅁兂䅁䅁䅁䱧噘䅑杷允䅁䅁䅑䅁䑁䅁䅷䅁䭁䕁䅑䅁䭁䉁䅅䅁䭁䅁䍑䅁䉁䅁䅁允䅁䅁䄴䅇䅁䑁䅅䅍祁䑁䅫李睁䑁䅁䅍睁䑁䅁䅍䅁䅁杷允䅁䅁䅑䅁䑁䅁䅷䅁䭁䝁乷䅁䭁佁䬴䅁䭁䡁䔰䅁䉁䅁䅁允䅁䅁䅕䅁䅁䅁䍃獵䵁䅉䅅䅁䕁䅁䅁睁䵁䅁䅁权歁兄䅁权畄权䅁权瑂䅂䅁允䅁䅁䅅䅁䙁䅁䅁䅁䅁摷䅚䍄䉁䅁䅁䅂䅁䅁䅍䅄䅁䅁䅯䅊䄰䅁䅯朷䅯䅁䅯兣䅑䅁䅅䅁䉁䅁䅁兂䅁䅁䅁䭁扐䅑杷允䅁䅁䅑䅁䑁䅁䅷䅁䭁佁䵍䅁䭁佁䬴䅁䭁䥁䕍䅁䉁䅁䅁允䅁䅁䅕䅁䅁䑁摂挫䵁䅉䅅䅁䕁䅁䅁睁䵁䅁䅁权ぃ睃䅁权畄权䅁权療䅂䅁允䅁䅁䅅䅁䙁䅁䅁䅁䅃獕䅎䍄䉁䅁䅁䅂䅁䅁䅍䅄䅁䅁䅯䄱䅁䅁䅯权䅁䅁䅯兂䅁䅁䅅䅁䉁䅁䅁兂䥂場啯歲㥦睐杷允䅁䅁䅑䅁䑁䅁䅷䅁䭁䱁䱑䅁䭁佁䬴䅁䭁䥁䕕䅁䉁䅁䅁允䅁䅁䅕䅁䅁䅁婄ぷ䵁䅉䅅䅁䕁䅁䅁睁䵁䅁䅁权あ䅄䅁权畄权䅁权㙂䅂䅁允䅁䅁䅅䅁䙁䅁䅁䅁䅁䵙䄱䍄䉁䅁䅁䅂䅁䅁䅍䅄䅁䅁䅯䅤䅷䅁䅯朷䅯䅁䅯兣䅑䅁䅅䅁䉁䅁䅁兂䅁䅁䅁䑁呈䅷杷允䅁䅁䅑䅁䑁䅁䅷䅁䭁䡁䵑䅁䭁佁䬴䅁䭁䥁䕕䅁䉁䅁䅁允䅁䅁䅕䅁䅁佁䩁〸䵁䅉䅅䅁䕁䅁䅁睁䵁䅁䅁权あ䅄䅁权畄权䅁权㥂䅂䅁允䅁䅁䅅䅁䙁䅁䅁䅁元偶䅬䍄䉁䅁䅁䅂䅁䅁䅍䅄䅁䅁䅯儹䅷䅁䅯朷䅯䅁䅯䄷䅯䅁䅅䅁䉁䅁䅁兂䅁䅁䅁乧晈䅑杷允䅁䅁䅑䅁䑁䅁䅷䅁䭁偁䵕䅁䭁佁䬴䅁䭁䝁䔸䅁䉁䅁䅁允䅁䅁䅕䅁䅁䥁捄唴䵁䅉䅅䅁䕁䅁䅁睁䵁䅁䅁权ㅄ䅄䅁权畄权䅁权㙂䅂䅁允䅁䅁䅅䅁䙁䅁䅁䅁䅃畉䅒䍄䉁䅁䅁䅂䅁䅁䅍䅄䅁䅁䅯儹䅷䅁䅯朷䅯䅁䅯兣䅑䅁䅅䅁䉁䅁䅁兂䅁䅁䅁䝙瑄䅑杷允䅁䅁䅑䅁䑁䅁䅷䅁䭁䥁乕䅁䭁佁䬴䅁䭁䝁䔰䅁䉁䅁䅁允䅁䅁䅕䅁䅁䅁婃歴䵁䅉䅅䅁䕁䅁䅁睁䵁䅁䅁权䙃兄䅁权畄权䅁权睂䅂䅁允䅁䅁䅅䅁䙁䅁䅁䅁䅄乒䅆䍄䉁䅁䅁䅂䅁䅁䅍䅄䅁䅁䅯全䄰䅁䅯朷䅯䅁䅯兣䅑䅁䅅䅁䉁䅁䅁兂䅁䅁䅁䝷婮䅑杷允䅁䅁䅑䅁䑁䅁䅷䅁䭁䍁䵙䅁䭁佁䬴䅁䭁䡁䕁䅁䉁䅁䅁允䅁䅁䅕䅁䅁佁䉂猹䵁䅉䅅䅁䕁䅁䅁睁䵁䅁䅁权㑁䅄䅁权灄权䅁权療䅂䅁允䅁䅁䅅䅁䙁䅁䅁䅁权佂䅖䍄䉁䅁䅁䅂䅁䅁䅍䅄䅁䅁䅯䅣䅳䅁䅯儶䅯䅁䅯兦䅑䅁䅅䅁䉁䅁䅁兂䅁䅁䅁䡷洯䅑杷允䅁䅁䅑䅁䑁䅁䅷䅁䭁䍁䵙䅁䭁佁䬴䅁䭁䥁䕍䅁䉁䅁䅁允䅁䅁䅕䅁䅁䱁㍪ぁ䵅䅉䅅䅁䕁䅁䅁睁䵁䅁䅁权㡃兄䅁权畄权䅁权㙂䅂䅁允䅁䅁䅅䅁䙁䅁䅁䅁䅃䵋䅖䍄䉁䅁䅁䅂䅁䅁䅍䅄䅁䅁䅯䅶䄰䅁䅯朷䅯䅁䅯䅣䅑䅁䅅䅁䉁䅁䅁兂䅁䅁䅁䭁伯䅑杷允䅁䅁䅑䅁䑁䅁䅷䅁䭁䱁乷䅁䭁佁䬴䅁䭁䥁䕍䅁䉁䅁䅁允䅁䅁䅕䅁䅁䥁ㅄへ䵁䅉䅅䅁䕁䅁䅁睁䵁䅁䅁权䡃睃䅁权畄权䅁权硂䅂䅁允䅁䅁䅅䅁䙁䅁䅁䅁䅁㝧䅤䍄䉁䅁䅁䅂䅁䅁䅍䅄䅁䅁䅯睨䅳䅁䅯朷䅯䅁䅯兦䅑䅁䅅䅁䉁䅁䅁兂䅁䅁䅁乙朳䅑杷允䅁䅁䅑䅁䑁䅁䅷䅁䭁䩁䵣䅁䭁佁䬴䅁䭁䝁䔰䅁䉁䅁䅁允䅁䅁䅕䅁䅁佁䕄〴䵁䅉䅅䅁䕁䅁䅁睁䵁䅁䅁权汄允䅁权䉁杁䅁权䍁杁䅁允䅁䅁䅅䅁䙁䑁㄰奔䰴䵎䅊䍄䉁䅁䅁䅂䅁䅁䅍䅄䅁䅁䅯睶䅕䅁䅯朷䅯䅁䅯兣䅑䅁䅅䅁䉁䅁䅁兂䅁䅁䅁䝑摳兑杷允䅁䅁䅑䅁䑁䅁䅷䅁䭁䩁䵣䅁䭁佁䬴䅁䭁䡁䕁䅁䉁䅁䅁允䅁䅁䅕䅁䅁䥁䑄䔴䵁䅉䅅䅁䕁䅁䅁睁䵁䅁䅁权塃䅄䅁权畄权䅁权䙃䅂䅁允䅁䅁䅅䅁䙁䅁䅁䅁䅃敦䄵䍄䉁䅁䅁䅂䅁䅁䅍䅄䅁䅁䅯睬䅷䅁䅯朷䅯䅁䅯兦䅑䅁䅅䅁䉁䅁䅁兂䅁䅁䅁䉉浔䅑杷允䅁䅁䅑䅁䑁䅁䅷䅁䭁䍁䱙䅁䭁佁䬴䅁䭁䝁䔸䅁䉁䅁䅁允䅁䅁䅕䅁䅁䩁䭁歅䵅䅉䅅䅁䕁䅁䅁睁䵁䅁䅁权流睃䅁权畄权䅁权㙂䅂䅁允䅁䅁䅅䅁䙁䅁䅁䅁䅂畷䅤䍄䉁䅁䅁䅂䅁䅁䅍䅄䅁䅁䅯儹䅅䅁䅯充䅁䅁䅯䅂䅉䅁䅅䅁䉁䅁䅁杄啁䅁䅁杍ㅁ䑁䅑睍睁䑁䅁䅍睁䑁䅁䅁䵁䅉䅅䅁䕁䅁䅁睁䵁䅁䅁权流睃䅁权畄权䅁权䑃䅂䅁允䅁䅁䅅䅁䙁䅁䅁䅁䅂癗䅊䍄䉁䅁䅁䅂䅁䅁䅍䅄䅁䅁䅯睸䅳䅁䅯儶䅯䅁䅯兢䅑䅁䅅䅁䉁䅁䅁兂䅁䅁䅁䑧书䅑杷允䅁䅁䅑䅁䑁䅁䅷䅁䭁䙁䱑䅁䭁佁䬴䅁䭁䝁䔰䅁䉁䅁䅁允䅁䅁䅕䅁䅁䥁呄唵䵁䅉䅅䅁䕁䅁䅁睁䵁䅁䅁权啂睃䅁权畄权䅁权㙂䅂䅁允䅁䅁䅅䅁䙁䅁䅁䅁䅁瑬䅬䍄䉁䅁䅁䅂䅁䅁䅍䅄䅁䅁䅯朷䅳䅁䅯儶䅯䅁䅯全䅑䅁䅅䅁䉁䅁䅁兂䅁䅁䅁偁獘䅑杷允䅁䅁䅑䅁䑁䅁䅷䅁䭁䙁䱑䅁䭁佁䬴䅁䭁䡁䕅䅁䉁䅁䅁允䅁䅁䅕䅁䅁䅁獄〰䵁䅉䅅䅁䕁䅁䅁睁䵁䅁䅁权啂睃䅁权畄权䅁权䙃䅂䅁允䅁䅁䅅䅁䙁䅁䅁䅁䅃⭪䅨䍄䉁䅁䅁䅂䅁䅁䅍䅄䅁䅁䅯儴䅳䅁䅯朷䅯䅁䅯全䅑䅁䅅䅁䉁䅁䅁兂䅁䅁䅁䕑塪䅑杷允䅁䅁䅑䅁䑁䅁䅷䅁䭁佁䱅䅁䭁佁䬴䅁䭁䥁䕍䅁䉁䅁䅁允䅁䅁䅕䅁䅁䅁奃欰䵁䅉䅅䅁䕁䅁䅁睁䵁䅁䅁权乂兄䅁权畄权䅁权瑂䅂䅁允䅁䅁䅅䅁䙁䅁䅁䅁权卫䉒䍄䉁䅁䅁䅂䅁䅁䅍䅄䅁䅁䅯睪䅷䅁䅯儶䅯䅁䅯睢䅑䅁䅅䅁䉁䅁䅁兂䅁䅁䅁䉉杈䅑杷允䅁䅁䅑䅁䑁䅁䅷䅁䭁䕁丰䅁䭁佁䬴䅁䭁䝁䔸䅁䉁䅁䅁允䅁䅁䅕䅁䅁䅁䝂獄䵅䅉䅅䅁䕁䅁䅁睁䵁䅁䅁权乂兄䅁权畄权䅁权睂䅂䅁允䅁䅁䅅䅁䙁䅁䅁䅁䅁癕䅺䍄䉁䅁䅁䅂䅁䅁䅍䅄䅁䅁䅯兔䄰䅁䅯朷䅯䅁䅯兦䅑䅁䅅䅁䉁䅁䅁兂䅁䅁䅁䙁㘷䅷杷允䅁䅁䅑䅁䑁䅁䅷䅁䭁偁䭉䅁䭁佁䬴䅁䭁䝁䔰䅁䉁䅁䅁允䅁䅁䅕䅁䅁佁歪う䵅䅉䅅䅁䕁䅁䅁睁䵁䅁䅁权䥂睃䅁权灄权䅁权㥂䅂䅁允䅁䅁䅅䅁䙁䅁䅁䅁兄普䅤䍄䉁䅁䅁䅂䅁䅁䅍䅄䅁䅁䅯朸䅯䅁䅯朷䅯䅁䅯睢䅑䅁䅅䅁䉁䅁䅁兂䅁䅁䅁䙕㜷䅑杷允䅁䅁䅑䅁䑁䅁䅷䅁䭁偁䭉䅁䭁佁䬴䅁䭁䥁䕕䅁䉁䅁䅁允䅁䅁䅕䅁䅁乁䍪䕂䵅䅉䅅䅁䕁䅁䅁睁䵁䅁䅁权祄权䅁权畄权䅁权㥂䅂䅁允䅁䅁䅅䅁䙁䅁䅁䅁睄䅈䉌䍄䉁䅁䅁䅂䅁䅁䅍䅄䅁䅁䅯兑䄰䅁䅯朷䅯䅁䅯全䅑䅁䅅䅁䉁䅁䅁兂䅁䅁䅁䑧⽄䅑杷允䅁䅁䅑䅁䑁䅁䅷䅁䭁䙁䵫䅁䭁佁䬴䅁䭁佁䭷䅁䉁䅁䅁允䅁䅁䅕䅁䅁䅁硂ぺ䵁䅉䅅䅁䕁䅁䅁睁䵁䅁䅁权䙂䅁䅁权䭁䅁䅁权䕁杁䅁允䅁䅁䅅䅁䙁䝁剩堷⽷剎䅨䍄䉁䅁䅁䅂䅁䅁䅍䅄䅁䅁䅯兗䅷䅁䅯朷䅯䅁䅯䅣䅑䅁䅅䅁䉁䅁䅁兂䅁䅁䅁䩍穘䅑杷允䅁䅁䅑䅁䑁䅁䅷䅁䭁䙁䵫䅁䭁佁䬴䅁䭁䥁䕕䅁䉁䅁䅁允䅁䅁䅕䅁䅁偁扄唯䵁䅉䅅䅁䕁䅁䅁睁䵁䅁䅁权婂䅄䅁权畄权䅁权䑃䅂䅁允䅁䅁䅅䅁䙁䅁䅁䅁睂癌䅰䍄䉁䅁䅁䅂䅁䅁䅍䅄䅁䅁䅯眰䅷䅁䅯朷䅯䅁䅯全䅑䅁䅅䅁䉁䅁䅁兂䅁䅁䅁䍃䭙兑杷允䅁䅁䅑䅁䑁䅁䅷䅁䭁乁䵍䅁䭁佁䬴䅁䭁䥁䕍䅁䉁䅁䅁允䅁䅁䅕䅁䅁䵁桂歄䵅䅉䅅䅁䕁䅁䅁睁䵁䅁䅁权䅄睃䅁权灄权䅁权硂䅂䅁允䅁䅁䅅䅁䙁䅁䅁䅁䅁䩄䅊䍄䉁䅁䅁䅂䅁䅁䅍䅄䅁䅁䅯眰䅷䅁䅯朷䅯䅁䅯兦䅑䅁䅅䅁䉁䅁䅁兂䅁䅁䅁䘰㡮䅑杷允䅁䅁䅑䅁䑁䅁䅷䅁䭁䍁䱯䅁䭁佁䬴䅁䭁佁䭷䅁䉁䅁䅁允䅁䅁䅯睒䅁䅁杷允䅁䅁䅑䅁䑁䅁䅷䅁䭁䍁䱯䅁䭁佁䬴䅁䭁䝁䔸䅁䉁䅁䅁允䅁䅁䅕䅁䅁䅁橄䔵䵁䅉䅅䅁䕁䅁䅁睁䵁䅁䅁权煁睃䅁权畄权䅁权睂䅂䅁允䅁䅁䅅䅁䙁䅁䅁䅁䅃乁䅈䍄䉁䅁䅁䅂䅁䅁䅍䅄䅁䅁䅯杋䅳䅁䅯朷䅯䅁䅯全䅑䅁䅅䅁䉁䅁䅁兂䅁䅁䅁䡙獐䅑杷允䅁䅁䅑䅁䑁䅁䅷䅁䭁䑁丸䅁䭁佁䬴䅁䭁䝁䔰䅁䉁䅁䅁允䅁䅁䅕䅁䅁䵁楁䔶䵁䅉䅅䅁䕁䅁䅁睁䵁䅁䅁权⽁兄䅁权畄权䅁权㙂䅂䅁允䅁䅁䅅䅁䙁䅁䅁䅁䅄攱䄵䍄䉁䅁䅁䅂䅁䅁䅍䅄䅁䅁䅯睐䄰䅁䅯朷䅯䅁䅯兣䅑䅁䅅䅁䉁䅁䅁兂䅁䅁䅁佑㙶䅑杷允䅁䅁䅑䅁䑁䅁䅷䅁䭁䝁䵷䅁䭁佁䭫䅁䭁佁䭷䅁䉁䅁䅁允䅁䅁䅕䅁䅁䵁楄〱䵁䅉䅅䅁䕁䅁䅁睁䵁䅁䅁权⽁兄䅁权畄权䅁权䙃䅂䅁允䅁䅁䅅䅁䙁䅁䅁䅁睄⽏䅒䍄䉁䅁䅁䅂䅁䅁䅍䅄䅁䅁䅯睐䄰䅁䅯朷䅯䅁䅯睧䅑䅁䅅䅁䉁䅁䅁兂䅁䅁䅁䭑吷䅑杷允䅁䅁䅑䅁䑁䅁䅷䅁䭁䑁乑䅁䭁佁䬴䅁䭁䡁䔰䅁䉁䅁䅁允䅁䅁䅕䅁䅁佁畃䵉䵅䅉䅅䅁䕁䅁䅁睁䵁䅁䅁权塃兄䅁权畄权䅁权瑂䅂䅁允䅁䅁䅅䅁䙁䅁䅁䅁杄⭤䅰䍄䉁䅁䅁䅂䅁䅁䅍䅄䅁䅁䅯睬䄰䅁䅯朷䅯䅁䅯来䅑䅁䅅䅁䉁䅁䅁兂䅁䅁䅁倫䉁兑杷允䅁䅁䅑䅁䑁䅁䅷䅁䭁䙁䱉䅁䭁佁䭫䅁䭁䥁䕍䅁䉁䅁䅁允䅁䅁䅕䅁䅁䅁䕁䵷䵁䅉䅅䅁䕁䅁䅁睁䵁䅁䅁权祄兄䅁权畄权䅁权獄权䅁允䅁䅁䅅䅁䙁䅁䅁䅁䅁獧䅔䍄䉁䅁䅁䅂䅁䅁䅍䅄䅁䅁䅯儶䅷䅁䅯儶䅯䅁䅯兣䅑䅁䅅䅁䉁䅁䅁兂䅁䅁䅁䥯癦䅑杷允䅁䅁䅑䅁䑁䅁䅷䅁䭁偁义䅁䭁佁䬴䅁䭁䡁䔰䅁䉁䅁䅁允䅁䅁䅕䅁䅁䅁坃捹䵁䅉䅅䅁䕁䅁䅁睁䵁䅁䅁权浃兄䅁权畄权䅁权瑂䅂䅁允䅁䅁䅅䅁䙁䅁䅁䅁杄攴䅂䍄䉁䅁䅁䅂䅁䅁䅍䅄䅁䅁䅯杤䅷䅁䅯儶䅯䅁䅯䅣䅑䅁䅅䅁䉁䅁䅁兂䅁䅁䅁偁ㅮ䅑杷允䅁䅁䅑䅁䑁䅁䅷䅁䭁䭁乙䅁䭁佁䬴䅁䭁䡁䕯䅁䉁䅁䅁允䅁䅁䅕䅁䅁䥁あ〳䵁䅉䅅䅁䕁䅁䅁睁䵁䅁䅁权㥂兄䅁权畄权䅁权瑂䅂䅁允䅁䅁䅅䅁䙁䅁䅁䅁䅁䩑䄹䍄䉁䅁䅁䅂䅁䅁䅍䅄䅁䅁䅯兦䄰䅁䅯朷䅯䅁䅯兣䅑䅁䅅䅁䉁䅁䅁兂䅁䅁䅁䅧丰兑杷允䅁䅁䅑䅁䑁䅁䅷䅁䭁䡁丰䅁䭁佁䬴䅁䭁䥁䕍䅁䉁䅁䅁允䅁䅁䅕䅁䅁䅁䱁〸䵁䅉䅅䅁䕁䅁䅁睁䵁䅁䅁权㥂兄䅁权畄权䅁权㥂䅂䅁允䅁䅁䅅䅁䙁䅁䅁䅁䅁畒䄵䍄䉁䅁䅁䅂䅁䅁䅍䅄䅁䅁䅯䄯䅳䅁䅯朷䅯䅁䅯睧䅑䅁䅅䅁䉁䅁䅁兂䅁䅁䅁䙧灦䅷杷允䅁䅁䅑䅁䑁䅁䅷䅁䭁䱁䱣䅁䭁佁䬴䅁䭁䡁䕯䅁䉁䅁䅁允䅁䅁䅕䅁䅁䅁呁欲䵁䅉䅅䅁䕁䅁䅁睁䵁䅁䅁权㍃睃䅁权畄权䅁权睂䅂䅁允䅁䅁䅅䅁䙁䅁䅁䅁䅁畋䅌䍄䉁䅁䅁䅂䅁䅁䅍䅄䅁䅁䅯光䅷䅁䅯儶䅯䅁䅯来䅑䅁䅅䅁䉁䅁䅁兂䅁䅁䅁䝧呄䅑杷允䅁䅁䅑䅁䑁䅁䅷䅁䭁䱁䱣䅁䭁佁䬴䅁䭁䡁䔰䅁䉁䅁䅁允䅁䅁䅕䅁䅁䥁杄㠹䵁䅉䅅䅁䕁䅁䅁睁䵁䅁䅁权牂兄䅁权畄权䅁权瑂䅂䅁允䅁䅁䅅䅁䙁䅁䅁䅁䅄癘䄱䍄䉁䅁䅁䅂䅁䅁䅍䅄䅁䅁䅯睡䄰䅁䅯朷䅯䅁䅯䅣䅑䅁䅅䅁䉁䅁䅁兂䅁䅁䅁佧㙦䅑杷允䅁䅁䅑䅁䑁䅁䅷䅁䭁䝁乳䅁䭁佁䬴䅁䭁䡁䔰䅁䉁䅁䅁允䅁䅁䅕䅁䅁䵁あ啁䵅䅉䅅䅁䕁䅁䅁睁䵁䅁䅁权㡂兄䅁权畄权䅁权瑂䅂䅁允䅁䅁䅅䅁䙁䅁䅁䅁权⬸䅤䍄䉁䅁䅁䅂䅁䅁䅍䅄䅁䅁䅯䅦䄰䅁䅯朷䅯䅁䅯睢䅑䅁䅅䅁䉁䅁䅁兂䅁䅁䅁䉑武䅑杷允䅁䅁䅑䅁䑁䅁䅷䅁䭁䡁乷䅁䭁佁䬴䅁䭁䡁䕅䅁䉁䅁䅁允䅁䅁䅕䅁䅁䡁㙂䕁䵅䅉䅅䅁䕁䅁䅁睁䵁䅁䅁权㍂䅄䅁权畄权䅁权硂䅂䅁允䅁䅁䅅䅁䙁䅁䅁䅁杄睅䉆䍄䉁䅁䅁䅂䅁䅁䅍䅄䅁䅁䅯䅔䄸䅁䅯儷䅯䅁䅯睧䅑䅁䅅䅁䉁䅁䅁权䡂䅁䅁䍄䉁䅁䅁䅂䅁䅁䅍䅄䅁䅁䅯睆䄰䅁䅯朷䅯䅁䅯䄷䅯䅁䅅䅁䉁䅁䅁兂䅁䅁䅁䭁倷䅷杷允䅁䅁䅑䅁䑁䅁䅷䅁䭁䉁乣䅁䭁佁䬴䅁䭁䝁䔸䅁䉁䅁䅁允䅁䅁䅕䅁䅁䥁潂挲䵁䅉䅅䅁䕁䅁䅁睁䵁䅁䅁权塁兄䅁权畄权䅁权㙂䅂䅁允䅁䅁䅅䅁䙁䅁䅁䅁杁⬵䄯䍄䉁䅁䅁䅂䅁䅁䅍䅄䅁䅁䅯睆䄰䅁䅯朷䅯䅁䅯䅣䅑䅁䅅䅁䉁䅁䅁兂䅁䅁䅁䵙牐䅷杷允䅁䅁䅑䅁䑁䅁䅷䅁䭁䉁乣䅁䭁佁䬴䅁䭁䥁䕍䅁䉁䅁䅁允䅁䅁䅕䅁䅁䅁湃猴䵁䅉䅅䅁䕁䅁䅁睁䵁䅁䅁权噂䅄䅁权畄权䅁权硂䅂䅁允䅁䅁䅅䅁䙁䅁䅁䅁䅁⭗䄱䍄䉁䅁䅁䅂䅁䅁䅍䅄䅁䅁䅯䅡䅷䅁䅯朷䅯䅁䅯睢䅑䅁䅅䅁䉁䅁䅁兂䅁䅁䅁䙁㡌䅑杷允䅁䅁䅑䅁䑁䅁䅷䅁䭁䝁䵧䅁䭁佁䬴䅁䭁䡁䕯䅁䉁䅁䅁允䅁䅁䅕䅁䅁䥁䡁欯䵁䅉䅅䅁䕁䅁䅁睁䵁䅁䅁权㑃睃䅁权畄权䅁权睂䅂䅁允䅁䅁䅅䅁䙁䅁䅁䅁䅁㝘䅐䍄䉁䅁䅁䅂䅁䅁䅍䅄䅁䅁䅯䅵䅳䅁䅯朷䅯䅁䅯兣䅑䅁䅅䅁䉁䅁䅁兂䅁䅁䅁䡁剓䅷杷允䅁䅁䅑䅁䑁䅁䅷䅁䭁䱁䱧䅁䭁佁䬴䅁䭁䥁䕕䅁䉁䅁䅁允䅁䅁䅕䅁䅁䅁㡃啸䵁䅉䅅䅁䕁䅁䅁睁䵁䅁䅁权㑃睃䅁权畄权䅁权䑃䅂䅁允䅁䅁䅅䅁䙁䅁䅁䅁䅃摄䅰䍄䉁䅁䅁䅂䅁䅁䅍䅄䅁䅁䅯䅵䅳䅁䅯朷䅯䅁䅯兦䅑䅁䅅䅁䉁䅁䅁兂䅁䅁䅁䱁䙩䅑杷允䅁䅁䅑䅁䑁䅁䅷䅁䭁䥁䉑䅁䭁䅁䅯䅁䭁䅁䍑䅁䉁䅁䅁允䅁䅁䅕䥕堲桢䑋ぉ䵁䅉䅅䅁䕁䅁䅁睁䵁䅁䅁权瑃允䅁权䉁杁䅁权䙁杁䅁允䅁䅁䅅䅁䙁䭁卬坣剴⭸䅎䍄䉁䅁䅁䅂䅁䅁䅍䅄䅁䅁䅯眯䅷䅁䅯朷䅯䅁䅯全䅑䅁䅅䅁䉁䅁䅁兂䅁䅁䅁䩳㕮䅑杷允䅁䅁䅑䅁䑁䅁䅷䅁䭁偁䴸䅁䭁佁䬴䅁䭁䥁䕍䅁䉁䅁䅁允䅁䅁䅕䅁䅁佁睂〵䵁䅉䅅䅁䕁䅁䅁睁䵁䅁䅁权⽄䅄䅁权畄权䅁权㥂䅂䅁允䅁䅁䅅䅁䙁䅁䅁䅁䅂偉䅊䍄䉁䅁䅁䅂䅁䅁䅍䅄䅁䅁䅯杁䅷䅁䅯儶䅯䅁䅯睢䅑䅁䅅䅁䉁䅁䅁兂䅁䅁䅁䵑橈䅑杷允䅁䅁䅑䅁䑁䅁䅷䅁䭁佁䬸䅁䭁佁䭫䅁䭁䡁䕯䅁䉁䅁䅁允䅁䅁䅕䅁䅁䅁䍃歷䵁䅉䅅䅁䕁䅁䅁睁䵁䅁䅁权癄权䅁权灄权䅁权睂䅂䅁允䅁䅁䅅䅁䙁䅁䅁䅁䅁㠯䅊䍄䉁䅁䅁䅂䅁䅁䅍䅄䅁䅁䅯眷䅯䅁䅯儶䅯䅁䅯全䅑䅁䅅䅁䉁䅁䅁兂䅁䅁䅁䕁㕗䅑杷允䅁䅁䅑䅁䑁䅁䅷䅁䭁佁䬸䅁䭁佁䭫䅁䭁䥁䕍䅁䉁䅁䅁允䅁䅁䅕䅁䅁䅁ㅃ歸䵁䅉䅅䅁䕁䅁䅁睁䵁䅁䅁权坂睃䅁权灄权䅁权睂䅂䅁允䅁䅁䅅䅁䙁䅁䅁䅁䅁䵗䅴䍄䉁䅁䅁䅂䅁䅁䅍䅄䅁䅁䅯䄫䅯䅁䅯儶䅯䅁䅯全䅑䅁䅅䅁䉁䅁䅁兂䅁䅁䅁䱁䅃䅑杷允䅁䅁䅑䅁䑁䅁䅷䅁䭁䙁䱙䅁䭁佁䭫䅁䭁䥁䕍䅁䉁䅁䅁允䅁䅁䅕䅁䅁䅁潃欱䵁䅉䅅䅁䕁䅁䅁睁䵁䅁䅁权⭂睃䅁权灄权䅁权瑂䅂䅁允䅁䅁䅅䅁䙁䅁䅁䅁䅁畓䅖䍄䉁䅁䅁䅂䅁䅁䅍䅄䅁䅁䅯杦䅳䅁䅯儶䅯䅁䅯来䅑䅁䅅䅁䉁䅁䅁兂䅁䅁䅁䙁祹䅑杷允䅁䅁䅑䅁䑁䅁䅷䅁䭁䡁䰴䅁䭁佁䭫䅁䭁䡁䕅䅁䉁䅁䅁允䅁䅁䅕䅁䅁䥁呄唵䵁䅉䅅䅁䕁䅁䅁睁䵁䅁䅁权⭂睃䅁权灄权䅁权䙃䅂䅁允䅁䅁䅅䅁䙁䅁䅁䅁䅁畱䄵䍄䉁䅁䅁䅂䅁䅁䅍䅄䅁䅁䅯李䅳䅁䅯儶䅯䅁䅯䄷䅯䅁䅅䅁䉁䅁䅁权䡂䅁䅁䍄䉁䅁䅁䅂䅁䅁䅍䅄䅁䅁䅯兕䅁䅁䅯允䅉䅁䅯兂䅉䅁䅅䅁䉁䅁䅁兂慂⭘䥯㙡焷䅑杷允䅁䅁䅑䅁䑁䅁䅷䅁䭁䑁䱙䅁䭁佁䭫䅁䭁䝁䔰䅁䉁䅁䅁允䅁䅁䅕䅁䅁偁偨䕁䵅䅉䅅䅁䕁䅁䅁睁䵁䅁䅁权㉁睃䅁权灄权䅁权㙂䅂䅁允䅁䅁䅅䅁䙁䅁䅁䅁杄睚䉆䍄䉁䅁䅁䅂䅁䅁䅍䅄䅁䅁䅯睃䅳䅁䅯儶䅯䅁䅯全䅑䅁䅅䅁䉁䅁䅁兂䅁䅁䅁䝁㕓䅷杷允䅁䅁䅑䅁䑁䅁䅷䅁䭁䍁䰴䅁䭁佁䭫䅁䭁䝁䔰䅁䉁䅁䅁允䅁䅁䅕䅁䅁偁䱃啁䵅䅉䅅䅁䕁䅁䅁睁䵁䅁䅁权畁睃䅁权灄权䅁权睂䅂䅁允䅁䅁䅅䅁䙁䅁䅁䅁䅄瑋䅂䍄䉁䅁䅁䅂䅁䅁䅍䅄䅁䅁䅯睥䅳䅁䅯儶䅯䅁䅯䅣䅑䅁䅅䅁䉁䅁䅁兂䅁䅁䅁䵁㙭䅷杷允䅁䅁䅑䅁䑁䅁䅷䅁䭁䡁䱳䅁䭁佁䭫䅁䭁䥁䕍䅁䉁䅁䅁允䅁䅁䅕䅁䅁䅁䅃啰䵁䅉䅅䅁䕁䅁䅁睁䵁䅁䅁权㝂睃䅁权灄权䅁权㥂䅂䅁允䅁䅁䅅䅁䙁䅁䅁䅁䅃书䅖䍄䉁䅁䅁䅂䅁䅁䅍䅄䅁䅁䅯䅸䅅䅁䅯允䅉䅁䅯睁䅉䅁䅅䅁䉁䅁䅁兂牄噧刷䉙䩲䅑杷允䅁䅁䅑䅁䑁䅁䅷䅁䭁䩁䱷䅁䭁佁䭫䅁䭁䡁䕯䅁䉁䅁䅁允䅁䅁䅕䅁䅁䅁㉂歸䵁䅉䅅䅁䕁䅁䅁睁䵁䅁䅁权捃睃䅁权灄权䅁权睂䅂䅁允䅁䅁䅅䅁䙁䅁䅁䅁䅁獱䄵䍄䉁䅁䅁䅂䅁䅁䅍䅄䅁䅁䅯末䅳䅁䅯儶䅯䅁䅯全䅑䅁䅅䅁䉁䅁䅁兂䅁䅁䅁䤴楌䅑杷允䅁䅁䅑䅁䑁䅁䅷䅁䭁偁䱯䅁䭁佁䭫䅁䭁䡁䔰䅁䉁䅁䅁允䅁䅁䅕䅁䅁䅁乃㠳䵁䅉䅅䅁䕁䅁䅁睁䵁䅁䅁权䥁睃䅁权灄权䅁权瑂䅂䅁允䅁䅁䅅䅁䙁䅁䅁䅁杂敇䅬䍄䉁䅁䅁䅂䅁䅁䅍䅄䅁䅁䅯杈䅳䅁䅯儶䅯䅁䅯兢䅑䅁䅅䅁䉁䅁䅁兂䅁䅁䅁䭁䝄䅑杷允䅁䅁䅑䅁䑁䅁䅷䅁䭁䅁䱧䅁䭁佁䭫䅁䭁䥁䕕䅁䉁䅁䅁允䅁䅁䅕䅁䅁佁歓㡇䵅䅉䅅䅁䕁䅁䅁睁䵁䅁䅁权䍄䅄䅁权灄权䅁权獄权䅁允䅁䅁䅅䅁䙁䅁䅁䅁䅁㥵䅒䍄䉁䅁䅁䅂䅁䅁䅍䅄䅁䅁䅯杷䅷䅁䅯儶䅯䅁䅯兣䅑䅁䅅䅁䉁䅁䅁兂䅁䅁䅁䉧吷䅑杷允䅁䅁䅑䅁䑁䅁䅷䅁䭁䵁䵍䅁䭁佁䭫䅁䭁䡁䕅䅁䉁䅁䅁允䅁䅁䅕䅁䅁䅁㑃ど䵁䅉䅅䅁䕁䅁䅁睁䵁䅁䅁权䙁䅄䅁权灄权䅁权硂䅂䅁允䅁䅁䅅䅁䙁䅁䅁䅁䅃捺䅊䍄䉁䅁䅁䅂䅁䅁䅍䅄䅁䅁䅯睷䅷䅁䅯儶䅯䅁䅯全䅑䅁䅅䅁䉁䅁䅁兂䅁䅁䅁䝁穹䅷杷允䅁䅁䅑䅁䑁䅁䅷䅁䭁䵁䵉䅁䭁佁䭫䅁䭁䡁䔰䅁䉁䅁䅁允䅁䅁䅕䅁䅁䥁䉄䕹䵁䅉䅅䅁䕁䅁䅁睁䵁䅁䅁权求䅄䅁权灄权䅁权獄权䅁允䅁䅁䅅䅁䙁䅁䅁䅁䅁瑒䅰䍄䉁䅁䅁䅂䅁䅁䅍䅄䅁䅁䅯杚䅷䅁䅯儶䅯䅁䅯䄷䅯䅁䅅䅁䉁䅁䅁兂䅁䅁䅁䉁䡐䅑杷允䅁䅁䅑䅁䑁䅁䅷䅁䭁䝁䵕䅁䭁佁䭫䅁䭁䡁䕯䅁䉁䅁䅁允䅁䅁䅕䅁䅁䥁偂〳䵁䅉䅅䅁䕁䅁䅁睁䵁䅁䅁权浂䅄䅁权灄权䅁权㙂䅂䅁允䅁䅁䅅䅁䙁䅁䅁䅁䅁㡘䅂䍄䉁䅁䅁䅂䅁䅁䅍䅄䅁䅁䅯党䅷䅁䅯儶䅯䅁䅯全䅑䅁䅅䅁䉁䅁䅁兂䅁䅁䅁䅁歱䅑杷允䅁䅁䅑䅁䑁䅁䅷䅁䭁䱁䉕䅁䭁䅁䅯䅁䭁䅁䅕䅁䉁䅁䅁允䅁䅁䅕㘴扗䍸睃樸䴸䅉䅅䅁䕁䅁䅁睁䵁䅁䅁权求䅄䅁权灄权䅁权䑃䅂䅁允䅁䅁䅅䅁䙁䅁䅁䅁䅁㜴䅪䍄䉁䅁䅁䅂䅁䅁䅍䅄䅁䅁䅯杚䅷䅁䅯儶䅯䅁䅯兦䅑䅁䅅䅁䉁䅁䅁兂䅁䅁䅁䙑捦䅑杷允䅁䅁䅑䅁䑁䅁䅷䅁䭁䭁䰴䅁䭁佁䭫䅁䭁䝁䔰䅁䉁䅁䅁允䅁䅁䅕䅁䅁䅁䙃欸䵁䅉䅅䅁䕁䅁䅁睁䵁䅁䅁权十允䅁权䕁䅁䅁权䕁杁䅁允䅁䅁䅅䅁䙁䅁䅁䅁䩂ㅃ䉰䍄䉁䅁䅁䅂䅁䅁䅍䅄䅁䅁䅯杲䅳䅁䅯儶䅯䅁䅯来䅑䅁䅅䅁䉁䅁䅁兂䅁䅁䅁䍙潈䅑杷允䅁䅁䅑䅁䑁䅁䅷䅁䭁䭁䰴䅁䭁佁䭫䅁䭁䥁䕕䅁䉁䅁䅁允䅁䅁䅕䅁䅁䅁䱄䕸䵁䅉䅅䅁䕁䅁䅁睁䵁䅁䅁权㡂䅄䅁权灄权䅁权㙂䅂䅁允䅁䅁䅅䅁䙁䅁䅁䅁睃偎䅒䍄䉁䅁䅁䅂䅁䅁䅍䅄䅁䅁䅯杲䅳䅁䅯儶䅯䅁䅯睧䅑䅁䅅䅁䉁䅁䅁兂䅁䅁䅁䱁噮䅑杷允䅁䅁䅑䅁䑁䅁䅷䅁䭁䍁乁䅁䭁佁䭫䅁䭁䡁䕯䅁䉁䅁䅁允䅁䅁䅯睒䅁䅁杷允䅁䅁䅑䅁䑁䅁䅷䅁䭁䍁乁䅁䭁佁䭫䅁䭁䡁䔰䅁䉁䅁䅁允䅁䅁䅕䅁䅁䝁奃〵䵁䅉䅅䅁䕁䅁䅁睁䵁䅁䅁权敂允䅁权䉁杁䅁权䍁杁䅁允䅁䅁䅅䅁䙁䅁啄㑷做摣䅬䍄䉁䅁䅁䅂䅁䅁䅍䅄䅁䅁䅯䄲䅳䅁䅯儶䅯䅁䅯睢䅑䅁䅅䅁䉁䅁䅁兂䅁䅁䅁䉧乺䅷杷允䅁䅁䅑䅁䑁䅁䅷䅁䭁乁䱧䅁䭁佁䭫䅁䭁䡁䕅䅁䉁䅁䅁允䅁䅁䅕䅁䅁䵁偂欴䵁䅉䅅䅁䕁䅁䅁睁䵁䅁䅁权㥄权䅁权灄权䅁权睂䅂䅁允䅁䅁䅅䅁䙁䅁䅁䅁䅁搯䅄䍄䉁䅁䅁䅂䅁䅁䅍䅄䅁䅁䅯儯䅯䅁䅯儶䅯䅁䅯兣䅑䅁䅅䅁䉁䅁䅁兂䅁䅁䅁乁穱䅷杷允䅁䅁䅑䅁䑁䅁䅷䅁䭁偁䬰䅁䭁佁䭫䅁䭁䥁䕕䅁䉁䅁䅁允䅁䅁䅕䅁䅁䅁灁㡶䵁䅉䅅䅁䕁䅁䅁睁䵁䅁䅁权㥄权䅁权灄权䅁权㥂䅂䅁允䅁䅁䅅䅁䙁䅁䅁䅁䅂故䅆䍄䉁䅁䅁䅂䅁䅁䅍䅄䅁䅁䅯䄰䅷䅁䅯儶䅯䅁䅯兢䅑䅁䅅䅁䉁䅁䅁兂䅁䅁䅁䝁扩䅷杷允䅁䅁䅑䅁䑁䅁䅷䅁䭁乁䵁䅁䭁佁䭫䅁䭁䡁䕯䅁䉁䅁䅁允䅁䅁䅕䅁䅁䥁牃䔱䵁䅉䅅䅁䕁䅁䅁睁䵁䅁䅁权穂䅄䅁权灄权䅁权療䅂䅁允䅁䅁䅅䅁䙁䅁䅁䅁䅄摸䅈䍄䉁䅁䅁䅂䅁䅁䅍䅄䅁䅁䅯䅙䅷䅁䅯儶䅯䅁䅯睧䅑䅁䅅䅁䉁䅁䅁兂䅁䅁䅁䑁奃䅑杷允䅁䅁䅑䅁䑁䅁䅷䅁䭁偁䉣䅁䭁䅁䅯䅁䭁䅁䅕䅁䉁䅁䅁允䅁䅁䅕㥌欰潂噇歍䵁䅉䅅䅁䕁䅁䅁睁䵁䅁䅁权噄允䅁权剁䅁䅁权䕁杁䅁允䅁䅁䅅䅁佁䉁䅉䅁㉁䑁䅉李睁䑁䅁䅍睁䑁䅁䅁䵁䅉䅅䅁䕁䅁䅁睁䵁䅁䅁权䡃䅄䅁权灄权䅁权瑂䅂䅁允䅁䅁䅅䅁䙁䅁䅁䅁元晫䅴䍄䉁䅁䅁䅂䅁䅁䅍䅄䅁䅁䅯睨䅷䅁䅯儶䅯䅁䅯䅣䅑䅁䅅䅁䉁䅁䅁兂䅁䅁䅁䙯㙘䅑杷允䅁䅁䅑䅁䑁䅁䅷䅁䭁䥁䵣䅁䭁佁䭫䅁䭁䡁䕅䅁䉁䅁䅁允䅁䅁䅕䅁䅁乁㝪歃䵅䅉䅅䅁䕁䅁䅁睁䵁䅁䅁权晃䅄䅁权灄权䅁权瑂䅂䅁允䅁䅁䅅䅁䙁䅁䅁䅁䅂乢䅴䍄䉁䅁䅁䅂䅁䅁䅍䅄䅁䅁䅯睩䅁䅁䅯允䅉䅁䅯睁䅉䅁䅅䅁䉁䅁䅁兂䭃卨橮煁䝮䅑杷允䅁䅁䅑䅁䑁䅁䅷䅁䭁䩁䴸䅁䭁佁䭫䅁䭁䥁䕍䅁䉁䅁䅁允䅁䅁䅕䅁䅁䵁䍄唴䵁䅉䅅䅁䕁䅁䅁睁䵁䅁䅁权敄䅄䅁权灄权䅁权瑂䅂䅁允䅁䅁䅅䅁䙁䅁䅁䅁䅂摢䄱䍄䉁䅁䅁䅂䅁䅁䅍䅄䅁䅁䅯朳䅷䅁䅯儶䅯䅁䅯来䅑䅁䅅䅁䉁䅁䅁兂䅁䅁䅁䵁晌䅑杷允䅁䅁䅑䅁䑁䅁䅷䅁䭁乁䴴䅁䭁佁䭫䅁䭁䥁䕕䅁䉁䅁䅁允䅁䅁䅕䅁䅁䵁汄欰䵁䅉䅅䅁䕁䅁䅁睁䵁䅁䅁权敄䅄䅁权灄权䅁权㥂䅂䅁允䅁䅁䅅䅁䙁䅁䅁䅁䅃㡶䅴䍄䉁䅁䅁䅂䅁䅁䅍䅄䅁䅁䅯睹䅳䅁䅯儶䅯䅁䅯兢䅑䅁䅅䅁䉁䅁䅁兂䅁䅁䅁䙧硘䅑杷允䅁䅁䅑䅁䑁䅁䅷䅁䭁䵁䱳䅁䭁佁䭫䅁䭁䡁䕯䅁䉁䅁䅁允䅁䅁䅕䅁䅁䅁扄歃䵅䅉䅅䅁䕁䅁䅁睁䵁䅁䅁权䱄睃䅁权灄权䅁权睂䅂䅁允䅁䅁䅅䅁䙁䅁䅁䅁䅁先䉄䍄䉁䅁䅁䅂䅁䅁䅍䅄䅁䅁䅯睹䅳䅁䅯儶䅯䅁䅯兦䅑䅁䅅䅁䉁䅁䅁兂䅁䅁䅁䙧䉕具杷允䅁䅁䅑䅁䑁䅁䅷䅁䭁佁䵍䅁䭁佁䭫䅁䭁䝁䔰䅁䉁䅁䅁允䅁䅁䅕䅁䅁䕁乃䔸䵁䅉䅅䅁䕁䅁䅁睁䵁䅁䅁权穂睃䅁权灄权䅁权睂䅂䅁允䅁䅁䅅䅁䙁䅁䅁䅁䅂瑵䅰䍄䉁䅁䅁䅂䅁䅁䅍䅄䅁䅁䅯兤䅷䅁䅯儶䅯䅁䅯兢䅑䅁䅅䅁䉁䅁䅁兂䅁䅁䅁䕧䤳䅑杷允䅁䅁䅑䅁䑁䅁䅷䅁䭁䡁䵕䅁䭁佁䭫䅁䭁䡁䕁䅁䉁䅁䅁允䅁䅁䅕䅁䅁䥁䑃〰䵁䅉䅅䅁䕁䅁䅁睁䵁䅁䅁权ㅂ䅄䅁权灄权䅁权硂䅂䅁允䅁䅁䅅䅁䙁䅁䅁䅁䅁䭔䅮䍄䉁䅁䅁䅂䅁䅁䅍䅄䅁䅁䅯兤䅷䅁䅯儶䅯䅁䅯全䅑䅁䅅䅁䉁䅁䅁兂䅁䅁䅁䅧倳䅑杷允䅁䅁䅑䅁䑁䅁䅷䅁䭁䑁䵁䅁䭁佁䭫䅁䭁佁䭷䅁䉁䅁䅁允䅁䅁䅕䅁䅁䅁睄唱䵁䅉䅅䅁䕁䅁䅁睁䵁䅁䅁权祁䅄䅁权灄权䅁权獄权䅁允䅁䅁䅅䅁䙁䅁䅁䅁杁但䅎䍄䉁䅁䅁䅂䅁䅁䅍䅄䅁䅁䅯䅍䅷䅁䅯儶䅯䅁䅯兢䅑䅁䅅䅁䉁䅁䅁兂䅁䅁䅁住䉉兑杷允䅁䅁䅑䅁䑁䅁䅷䅁䭁䑁䵅䅁䭁佁䭫䅁䭁䝁䔰䅁䉁䅁䅁允䅁䅁䅕䅁䅁䕁剃〱䵁䅉䅅䅁䕁䅁䅁睁䵁䅁䅁权祁䅄䅁权灄权䅁权瑂䅂䅁允䅁䅁䅅䅁䙁䅁䅁䅁杂畍䅊䍄䉁䅁䅁䅂䅁䅁䅍䅄䅁䅁䅯杍䅷䅁䅯儶䅯䅁䅯睢䅑䅁䅅䅁䉁䅁䅁兂䅁䅁䅁䍯歄䅑杷允䅁䅁䅑䅁䑁䅁䅷䅁䭁䑁䵁䅁䭁佁䭫䅁䭁䡁䕯䅁䉁䅁䅁允䅁䅁䅕䅁䅁佁乂欹䵁䅉䅅䅁䕁䅁䅁睁䵁䅁䅁权祁䅄䅁权灄权䅁权䙃䅂䅁允䅁䅁䅅䅁䙁䅁䅁䅁权佱䅎䍄䉁䅁䅁䅂䅁䅁䅍䅄䅁䅁䅯兡䅳䅁䅯儶䅯䅁䅯䄷䅯䅁䅅䅁䉁䅁䅁权䡂䅁䅁䍄䉁䅁䅁䅂䅁䅁䅍䅄䅁䅁䅯睃䅁䅁䅯䅂䅁䅁䅯䅂䅉䅁䅅䅁䉁䅁䅁兂䅁䅁䅃㥪偂兑杷允䅁䅁䅑䅁䑁䅁䅷䅁䭁䝁䱫䅁䭁佁䭫䅁䭁䝁䔸䅁䉁䅁䅁允䅁䅁䅕䅁䅁䅁穃䵺䵁䅉䅅䅁䕁䅁䅁睁䵁䅁䅁权煂睃䅁权灄权䅁权療䅂䅁允䅁䅁䅅䅁䙁䅁䅁䅁权甹䅈䍄䉁䅁䅁䅂䅁䅁䅍䅄䅁䅁䅯睡䅳䅁䅯儶䅯䅁䅯睢䅑䅁䅅䅁䉁䅁䅁兂䅁䅁䅁䑧噘䅑杷允䅁䅁䅑䅁䑁䅁䅷䅁䭁䑁䰸䅁䭁佁䭫䅁䭁䡁䔰䅁䉁䅁䅁允䅁䅁䅕䅁䅁䅁煁㡷䵁䅉䅅䅁䕁䅁䅁睁䵁䅁䅁权䅂睃䅁权灄权䅁权㥂䅂䅁允䅁䅁䅅䅁䙁䅁䅁䅁䅃摑䅆䍄䉁䅁䅁䅂䅁䅁䅍䅄䅁䅁䅯兡䅳䅁䅯儶䅯䅁䅯全䅑䅁䅅䅁䉁䅁䅁兂䅁䅁䅁䕁䬳䅷杷允䅁䅁䅑䅁䑁䅁䅷䅁䭁䝁䱯䅁䭁佁䭫䅁䭁䥁䕕䅁䉁䅁䅁允䅁䅁䅕䅁䅁䥁㙂䴲䵁䅉䅅䅁䕁䅁䅁睁䵁䅁䅁权⽄权䅁权灄权䅁权獄权䅁允䅁䅁䅅䅁䙁䅁䅁䅁䅃㡇䅘䍄䉁䅁䅁䅂䅁䅁䅍䅄䅁䅁䅯眯䅯䅁䅯儶䅯䅁䅯䅣䅑䅁䅅䅁䉁䅁䅁兂䅁䅁䅁佁䙢䅷杷允䅁䅁䅑䅁䑁䅁䅷䅁䭁䅁䱁䅁䭁佁䭫䅁䭁䡁䕅䅁䉁䅁䅁允䅁䅁䅕䅁䅁䅁硁〳䵁䅉䅅䅁䕁䅁䅁睁䵁䅁䅁权䑁睃䅁权灄权䅁权硂䅂䅁允䅁䅁䅅䅁䙁䅁䅁䅁䅂摨䅤䍄䉁䅁䅁䅂䅁䅁䅍䅄䅁䅁䅯眯䅯䅁䅯儶䅯䅁䅯睧䅑䅁䅅䅁䉁䅁䅁兂䅁䅁䅁䕁剃䅷杷允䅁䅁䅑䅁䑁䅁䅷䅁䭁䅁䱁䅁䭁佁䭫䅁䭁䥁䕍䅁䉁䅁䅁允䅁䅁䅕䅁䅁䥁湂啹䵁䅉䅅䅁䕁䅁䅁睁䵁䅁䅁权㑁睃䅁权灄权䅁权䑃䅂䅁允䅁䅁䅅䅁䙁䅁䅁䅁䅃㡕䅴䍄䉁䅁䅁䅂䅁䅁䅍䅄䅁䅁䅯睁䅳䅁䅯儶䅯䅁䅯睧䅑䅁䅅䅁䉁䅁䅁兂䅁䅁䅁䅧単䅑杷允䅁䅁䅑䅁䑁䅁䅷䅁䭁䅁䵙䅁䭁佁䭫䅁䭁佁䭷䅁䉁䅁䅁允䅁䅁䅕䅁䅁䝁呃䴴䵁䅉䅅䅁䕁䅁䅁睁䵁䅁䅁权䝁䅄䅁权灄权䅁权硂䅂䅁允䅁䅁䅅䅁䙁䅁䅁䅁䅃䅦䉖䍄䉁䅁䅁䅂䅁䅁䅍䅄䅁䅁䅯杣䅷䅁䅯儶䅯䅁䅯全䅑䅁䅅䅁䉁䅁䅁兂䅁䅁䅁䉁眳䅑杷允䅁䅁䅑䅁䑁䅁䅷䅁䭁䡁䵉䅁䭁佁䭫䅁䭁䥁䕍䅁䉁䅁䅁允䅁䅁䅕䅁䅁䅁歂捹䵁䅉䅅䅁䕁䅁䅁睁䵁䅁䅁权敁睃䅁权灄权䅁权獄权䅁允䅁䅁䅅䅁䙁䅁䅁䅁杂⭡䅰䍄䉁䅁䅁䅂䅁䅁䅍䅄䅁䅁䅯杈䅳䅁䅯儶䅯䅁䅯睧䅑䅁䅅䅁䉁䅁䅁兂䅁䅁䅁䉧佌䅑杷允䅁䅁䅑䅁䑁䅁䅷䅁䭁䅁䰸䅁䭁佁䭫䅁䭁佁䭷䅁䉁䅁䅁允䅁䅁䅕䅁䅁䅁㡃ふ䵁䅉䅅䅁䕁䅁䅁睁䵁䅁䅁权偁睃䅁权灄权䅁权瑂䅂䅁允䅁䅁䅅䅁䙁䅁䅁䅁䅁獷䅲䍄䉁䅁䅁䅂䅁䅁䅍䅄䅁䅁䅯八䅳䅁䅯儶䅯䅁䅯兢䅑䅁䅅䅁䉁䅁䅁兂䅁䅁䅁䡯㕮䅑杷允䅁䅁䅑䅁䑁䅁䅷䅁䭁䩁䱅䅁䭁佁䭫䅁䭁䝁䔸䅁䉁䅁䅁允䅁䅁䅕䅁䅁䑁䩃〸䵁䅉䅅䅁䕁䅁䅁睁䵁䅁䅁权剃睃䅁权灄权䅁权硂䅂䅁允䅁䅁䅅䅁䙁䅁䅁䅁䅁䱲䅨䍄䉁䅁䅁䅂䅁䅁䅍䅄䅁䅁䅯杏䄸䅁䅯䄶䅯䅁䅯䅣䅑䅁䅅䅁䉁䅁䅁杄佁䅁䅁免穁䍁䄴䅎㕁䑁䅍䅁䵁䅉䅅䅁䕁䅁䅁睁䵁䅁䅁权剃睃䅁权灄权䅁权䙃䅂䅁允䅁䅁䅅䅁䙁䅁䅁䅁䅄⽭䅤䍄䉁䅁䅁䅂䅁䅁䅍䅄䅁䅁䅯䅕䅷䅁䅯儶䅯䅁䅯全䅑䅁䅅䅁䉁䅁䅁兂䅁䅁䅁乑敐䅑杷允䅁䅁䅑䅁䑁䅁䅷䅁䭁䅁䱙䅁䭁佁䭫䅁䭁佁䭷䅁䉁䅁䅁允䅁䅁䅯睒䅁䅁杷允䅁䅁䅑䅁䑁䅁䅷䅁䭁䅁䱙䅁䭁佁䭫䅁䭁䝁䔰䅁䉁䅁䅁允䅁䅁䅕䅁䅁䵁畁䔰䵁䅉䅅䅁䕁䅁䅁睁䵁䅁䅁权䝁睃䅁权灄权䅁权䑃䅂䅁允䅁䅁䅅䅁䙁䅁䅁䅁䅂⭥䅊䍄䉁䅁䅁䅂䅁䅁䅍䅄䅁䅁䅯六䅷䅁䅯儶䅯䅁䅯兣䅑䅁䅅䅁䉁䅁䅁兂䅁䅁䅁䈴睪䅑杷允䅁䅁䅑䅁䑁䅁䅷䅁䭁乁䵙䅁䭁佁䭫䅁䭁䡁䕅䅁䉁䅁䅁允䅁䅁䅕䅁䅁䕁㝃欰䵁䅉䅅䅁䕁䅁䅁睁䵁䅁䅁权坄䅄䅁权灄权䅁权䑃䅂䅁允䅁䅁䅅䅁䙁䅁䅁䅁䅃捨䄵䍄䉁䅁䅁䅂䅁䅁䅍䅄䅁䅁䅯䄹䅯䅁䅯儶䅯䅁䅯睢䅑䅁䅅䅁䉁䅁䅁兂䅁䅁䅁䕁㜲䅑杷允䅁䅁䅑䅁䑁䅁䅷䅁䭁䉁倸䅁䭁佁䬴䅁䭁䡁䕅䅁䉁䅁䅁允䅁䅁䅕䅁䅁䉁䩂欸䵁䅉䅅䅁䕁䅁䅁睁䵁䅁䅁权い权䅁权灄权䅁权㙂䅂䅁允䅁䅁䅅䅁䙁䅁䅁䅁䅃獴䄹䍄䉁䅁䅁䅂䅁䅁䅍䅄䅁䅁䅯䄹䅯䅁䅯儶䅯䅁䅯睧䅑䅁䅅䅁䉁䅁䅁兂䅁䅁䅁䱑琳䅑杷允䅁䅁䅑䅁䑁䅁䅷䅁䭁乁䰴䅁䭁佁䭫䅁䭁䝁䔰䅁䉁䅁䅁允䅁䅁䅕䅁䅁䡁䩁唹䵁䅉䅅䅁䕁䅁䅁睁䵁䅁䅁权晄睃䅁权灄权䅁权瑂䅂䅁允䅁䅁䅅䅁䙁䅁䅁䅁䅃敩䅊䍄䉁䅁䅁䅂䅁䅁䅍䅄䅁䅁䅯朳䅳䅁䅯儶䅯䅁䅯来䅑䅁䅅䅁䉁䅁䅁兂䅁䅁䅁䠸㉲䅑杷允䅁䅁䅑䅁䑁䅁䅷䅁䭁乁䰴䅁䭁佁䭫䅁䭁䥁䕕䅁䉁䅁䅁允䅁䅁䅕䅁䅁䑁⽂䔹䵁䅉䅅䅁䕁䅁䅁睁䵁䅁䅁权晄睃䅁权灄权䅁权䙃䅂䅁允䅁䅁䅅䅁䙁䅁䅁䅁䅄佃䅨䍄䉁䅁䅁䅂䅁䅁䅍䅄䅁䅁䅯眳䅳䅁䅯儶䅯䅁䅯兦䅑䅁䅅䅁䉁䅁䅁兂䅁䅁䅁䝁婺䅑杷允䅁䅁䅑䅁䑁䅁䅷䅁䭁䵁䱁䅁䭁佁䭫䅁䭁佁䭷䅁䉁䅁䅁允䅁䅁䅕䅁䅁䥁权歺䵁䅉䅅䅁䕁䅁䅁睁䵁䅁䅁权䅄睃䅁权灄权䅁权瑂䅂䅁允䅁䅁䅅䅁䙁䅁䅁䅁䅁獅䅔䍄䉁䅁䅁䅂䅁䅁䅍䅄䅁䅁䅯䅷䅳䅁䅯儶䅯䅁䅯睢䅑䅁䅅䅁䉁䅁䅁兂䅁䅁䅁䩧塮䅷杷允䅁䅁䅑䅁䑁䅁䅷䅁䭁䵁䱁䅁䭁佁䭫䅁䭁䡁䕁䅁䉁䅁䅁允䅁䅁䅕䅁䅁䵁䡄唰䵁䅉䅅䅁䕁䅁䅁睁䵁䅁䅁权䅄睃䅁权灄权䅁权䑃䅂䅁允䅁䅁䅅䅁䙁䅁䅁䅁䅁扚䅨䍄䉁䅁䅁䅂䅁䅁䅍䅄䅁䅁䅯䅲䄰䅁䅯儶䅯䅁䅯兢䅑䅁䅅䅁䉁䅁䅁兂䅁䅁䅁䡑唯䅑杷允䅁䅁䅑䅁䑁䅁䅷䅁䭁䭁乷䅁䭁佁䭫䅁䭁䝁䔸䅁䉁䅁䅁允䅁䅁䅕䅁䅁䥁婄唳䵁䅉䅅䅁䕁䅁䅁睁䵁䅁䅁权㑄䅁䅁权䕁䅁䅁权䙁䅁䅁允䅁䅁䅅䅁䙁䅁䅁䅁敃䝆䉴䍄䉁䅁䅁䅂䅁䅁䅍䅄䅁䅁䅯䅲䄰䅁䅯儶䅯䅁䅯兣䅑䅁䅅䅁䉁䅁䅁兂䅁䅁䅁䙧慦䅑杷允䅁䅁䅑䅁䑁䅁䅷䅁䭁䭁乷䅁䭁佁䭫䅁䭁䥁䕍䅁䉁䅁䅁允䅁䅁䅕䅁䅁䅁䝁〱䵁䅉䅅䅁䕁䅁䅁睁䵁䅁䅁权䥃䅄䅁权灄权䅁权獄权䅁允䅁䅁䅅䅁䙁䅁䅁䅁䅄摙䅬䍄䉁䅁䅁䅂䅁䅁䅍䅄䅁䅁䅯䅩䅷䅁䅯儶䅯䅁䅯兣䅑䅁䅅䅁䉁䅁䅁兂䅁䅁䅁䱧浮䅑杷允䅁䅁䅑䅁䑁䅁䅷䅁䭁䭁䵁䅁䭁佁䭫䅁䭁䝁䔰䅁䉁䅁䅁允䅁䅁䅕䅁䅁䕁敁唳䵁䅉䅅䅁䕁䅁䅁睁䵁䅁䅁权权䅄䅁权灄权䅁权硂䅂䅁允䅁䅁䅅䅁䙁䅁䅁䅁䅂㥒䅒䍄䉁䅁䅁䅂䅁䅁䅍䅄䅁䅁䅯䅙䅳䅁䅯儶䅯䅁䅯睢䅑䅁䅅䅁䉁䅁䅁兂䅁䅁䅁偫硔䅑杷允䅁䅁䅑䅁䑁䅁䅷䅁䭁䝁䱁䅁䭁佁䭫䅁䭁䡁䕅䅁䉁䅁䅁允䅁䅁䅕䅁䅁䕁坄欫䵁䅉䅅䅁䕁䅁䅁睁䵁䅁䅁权䉂允䅁权䕁䅁䅁权䕁杁䅁允䅁䅁䅅䅁䙁䅁䅁䅁兂奏䉤䍄䉁䅁䅁䅂䅁䅁䅍䅄䅁䅁䅯睃䅷䅁䅯儶䅯䅁䅯䄷䅯䅁䅅䅁䉁䅁䅁兂䅁䅁䅁䕉硺䅑杷允䅁䅁䅑䅁䑁䅁䅷䅁䭁䍁䵕䅁䭁佁䭫䅁䭁䡁䔰䅁䉁䅁䅁允䅁䅁䅕䅁䅁䅁歄啬䵁䅉䅅䅁䕁䅁䅁睁䵁䅁䅁权䱁䅄䅁权灄权䅁权療䅂䅁允䅁䅁䅅䅁䙁䅁䅁䅁䅃敕䅊䍄䉁䅁䅁䅂䅁䅁䅍䅄䅁䅁䅯兒䅳䅁䅯儶䅯䅁䅯睢䅑䅁䅅䅁䉁䅁䅁兂䅁䅁䅁䑁兢䅑杷允䅁䅁䅑䅁䑁䅁䅷䅁䭁䕁䱣䅁䭁佁䭫䅁䭁䝁䔰䅁䉁䅁䅁允䅁䅁䅕䅁䅁䅁㥄獳䵁䅉䅅䅁䕁䅁䅁睁䵁䅁䅁权䡂睃䅁权灄权䅁权㙂䅂䅁允䅁䅁䅅䅁䙁䅁䅁䅁䅁䵬䅢䍄䉁䅁䅁䅂䅁䅁䅍䅄䅁䅁䅯睒䅳䅁䅯儶䅯䅁䅯兦䅑䅁䅅䅁䉁䅁䅁兂䅁䅁䅁乧䱌䅷杷允䅁䅁䅑䅁䑁䅁䅷䅁䭁䙁䵙䅁䭁佁䭫䅁䭁䝁䔸䅁䉁䅁䅁允䅁䅁䅕䅁䅁䅁㙂捶䵁䅉䅅䅁䕁䅁䅁睁䵁䅁䅁权坂䅄䅁权灄权䅁权㙂䅂䅁允䅁䅁䅅䅁䙁䅁䅁䅁䅁煮䅬䍄䉁䅁䅁䅂䅁䅁䅍䅄䅁䅁䅯䅅䅷䅁䅯儶䅯䅁䅯来䅑䅁䅅䅁䉁䅁䅁兂䅁䅁䅁䡷い䅑杷允䅁䅁䅑䅁䑁䅁䅷䅁䭁䍁䵫䅁䭁佁䭫䅁䭁佁䭷䅁䉁䅁䅁允䅁䅁䅕䅁䅁䅁硃欲䵁䅉䅅䅁䕁䅁䅁睁䵁䅁䅁权灁䅄䅁权灄权䅁权療䅂䅁允䅁䅁䅅䅁䙁䅁䅁䅁䅃晆䅂䍄䉁䅁䅁䅂䅁䅁䅍䅄䅁䅁䅯克䅷䅁䅯儶䅯䅁䅯来䅑䅁䅅䅁䉁䅁䅁兂䅁䅁䅁䩷湶䅷杷允䅁䅁䅑䅁䑁䅁䅷䅁䭁䍁䵫䅁䭁佁䭫䅁䭁䥁䕍䅁䉁䅁䅁允䅁䅁䅕䅁䅁䕁㙄䔵䵁䅉䅅䅁䕁䅁䅁睁䵁䅁䅁权獁䅁䅁权䉁杁䅁权䙁杁䅁允䅁䅁䅅䅁䙁䍁単潳䍘瑧䅆䍄䉁䅁䅁䅂䅁䅁䅍䅄䅁䅁䅯儯䅷䅁䅯儶䅯䅁䅯睢䅑䅁䅅䅁䉁䅁䅁兂䅁䅁䅁䩁慹䅷杷允䅁䅁䅑䅁䑁䅁䅷䅁䭁偁䵁䅁䭁佁䭫䅁䭁佁䭷䅁䉁䅁䅁允䅁䅁䅕䅁䅁䵁敄䔸䵁䅉䅅䅁䕁䅁䅁睁䵁䅁䅁权睄䅄䅁权灄权䅁权䑃䅂䅁允䅁䅁䅅䅁䙁䅁䅁䅁䅁敚䄱䍄䉁䅁䅁䅂䅁䅁䅍䅄䅁䅁䅯睈䅷䅁䅯儶䅯䅁䅯䄷䅯䅁䅅䅁䉁䅁䅁兂䅁䅁䅁䍧䕢䅷杷允䅁䅁䅑䅁䑁䅁䅷䅁䭁䉁䴸䅁䭁佁䭫䅁䭁䡁䕅䅁䉁䅁䅁允䅁䅁䅕䅁䅁䅁奃啶䵁䅉䅅䅁䕁䅁䅁睁䵁䅁䅁权敁䅄䅁权灄权䅁权䙃䅂䅁允䅁䅁䅅䅁䙁䅁䅁䅁睂癇䅶䍄䉁䅁䅁䅂䅁䅁䅍䅄䅁䅁䅯杈䅷䅁䅯儶䅯䅁䅯睧䅑䅁䅅䅁䉁䅁䅁兂䅁䅁䅁䜰㕶䅷杷允䅁䅁䅑䅁䑁䅁䅷䅁䭁䉁䴸䅁䭁佁䭫䅁䭁䥁䕍䅁䉁䅁䅁允䅁䅁䅕䅁䅁䅁敄㡲䵁䅉䅅䅁䕁䅁䅁睁䵁䅁䅁权㥃䅁䅁权䕁䅁䅁权䙁䅁䅁允䅁䅁䅅䅁䙁䅁䅁䵁畃䙐䉴䍄䉁䅁䅁䅂䅁䅁䅍䅄䅁䅁䅯末䅯䅁䅯儶䅯䅁䅯䄷䅯䅁䅅䅁䉁䅁䅁兂䅁䅁䅁佣祈䅑杷允䅁䅁䅍䅁䑁䅁䅷䅁䭁䱁䙙䅁䭁䉁䝷䅁䉁䅁䅁允䅁䅁䅯睒䅙䅁杷允䅁䅁䅑䅁䑁䅁䅷䅁䭁偁䭯䅁䭁佁䭫䅁䭁䡁䕅䅁䉁䅁䅁允䅁䅁䅕䅁䅁䅁潃欹䵁䅉䅅䅁䕁䅁䅁睁䵁䅁䅁权䅂兄䅁权灄权䅁权㥂䅂䅁允䅁䅁䅅䅁䙁䅁䅁䅁䅁獢䅲䍄䉁䅁䅁䅂䅁䅁䅍䅄䅁䅁䅯儫䅯䅁䅯儶䅯䅁䅯来䅑䅁䅅䅁䉁䅁䅁兂䅁䅁䅁䡁扈䅑杷允䅁䅁䅑䅁䑁䅁䅷䅁䭁偁䭫䅁䭁佁䭫䅁䭁䥁䕕䅁䉁䅁䅁允䅁䅁䅕䅁䅁䥁湃䕂䵅䅉䅅䅁䕁䅁䅁睁䵁䅁䅁权硁䅁䅁权䕁䅁䅁权䙁䅁䅁允䅁䅁䅅䅁䙁䅁䅁䅁㡁啵䈵䍄䉁䅁䅁䅂䅁䅁䅍䅄䅁䅁䅯杍䅁䅁䅯䅂䅁䅁䅯兂䅁䅁䅅䅁䉁䅁䅁兂䅁䅁䅁湫晴兑杷允䅁䅁䅑䅁䑁䅁䅷䅁䭁䅁䱯䅁䭁佁䭫䅁䭁䡁䕅䅁䉁䅁䅁允䅁䅁䅕䅁䅁佁桁う䵅䅉䅅䅁䕁䅁䅁睁䵁䅁䅁权䱁睃䅁权灄权䅁权療䅂䅁允䅁䅁䅅䅁䙁䅁䅁䅁䅁䱏䅪䍄䉁䅁䅁䅂䅁䅁䅍䅄䅁䅁䅯睃䅳䅁䅯儶䅯䅁䅯来䅑䅁䅅䅁䉁䅁䅁兂䅁䅁䅁䙁䱪䅷杷允䅁䅁䅑䅁䑁䅁䅷䅁䭁偁䈰䅁䭁䅁䅯䅁䭁䅁䅕䅁䉁䅁䅁允䅁䅁䅕䡰㥁瑃橥䐷䴸䅉䅅䅁䕁䅁䅁睁䵁䅁䅁权䱁睃䅁权灄权䅁权睂䅂䅁允䅁䅁䅅䅁䙁䅁䅁䅁䅁䭹䅬䍄䉁䅁䅁䅂䅁䅁䅍䅄䅁䅁䅯睃䅳䅁䅯儶䅯䅁䅯兣䅑䅁䅅䅁䉁䅁䅁兂䅁䅁䅁䉁乲䅑杷允䅁䅁䅑䅁䑁䅁䅷䅁䭁䵁䵳䅁䭁佁䭫䅁䭁佁䭷䅁䉁䅁䅁允䅁䅁䅕䅁䅁䅁乂䕵䵁䅉䅅䅁䕁䅁䅁睁䵁䅁䅁权䱄䅄䅁权灄权䅁权療䅂䅁允䅁䅁䅅䅁䙁䅁䅁䅁䅂摩䅊䍄䉁䅁䅁䅂䅁䅁䅍䅄䅁䅁䅯睹䅷䅁䅯儶䅯䅁䅯睧䅑䅁䅅䅁䉁䅁䅁兂䅁䅁䅁䉧剌䅑杷允䅁䅁䅑䅁䑁䅁䅷䅁䭁䩁䱕䅁䭁佁䭫䅁䭁䝁䔰䅁䉁䅁䅁允䅁䅁䅕䅁䅁䭁奂啁䵅䅉䅅䅁䕁䅁䅁睁䵁䅁䅁权噃睃䅁权灄权䅁权㙂䅂䅁允䅁䅁䅅䅁䙁䅁䅁䅁䅁瘵䅒䍄䉁䅁䅁䅂䅁䅁䅍䅄䅁䅁䅯䅧䅁䅁䅯允䅉䅁䅯兂䅉䅁䅅䅁䉁䅁䅁兂䅁慷ㅃ摴婺䅑杷允䅁䅁䅑䅁䑁䅁䅷䅁䭁䩁䱕䅁䭁佁䭫䅁䭁䡁䕁䅁䉁䅁䅁允䅁䅁䅕䅁䅁䅁穃䔸䵁䅉䅅䅁䕁䅁䅁睁䵁䅁䅁权噃睃䅁权灄权䅁权硂䅂䅁允䅁䅁䅅䅁䙁䅁䅁䅁权睦䉤䍄䉁䅁䅁䅂䅁䅁䅍䅄䅁䅁䅯公䅳䅁䅯儶䅯䅁䅯全䅑䅁䅅䅁䉁䅁䅁兂䅁䅁䅁偑㉮䅑杷允䅁䅁䅑䅁䑁䅁䅷䅁䭁䩁䱕䅁䭁佁䭫䅁䭁䥁䕍䅁䉁䅁䅁允䅁䅁䅕䅁䅁䵁呄欹䵁䅉䅅䅁䕁䅁䅁睁䵁䅁䅁权坃䅄䅁权灄权䅁权獄权䅁允䅁䅁䅅䅁䙁䅁䅁䅁䅂⭕䅨䍄䉁䅁䅁䅂䅁䅁䅍䅄䅁䅁䅯杬䅷䅁䅯儶䅯䅁䅯䅣䅑䅁䅅䅁䉁䅁䅁兂䅁䅁䅁䕉漳䅑杷允䅁䅁䅑䅁䑁䅁䅷䅁䭁䩁䵙䅁䭁佁䭫䅁䭁䡁䕅䅁䉁䅁䅁允䅁䅁䅕䅁䅁䝁䩄〶䵁䅉䅅䅁䕁䅁䅁睁䵁䅁䅁权楂睃䅁权灄权䅁权䙃䅂䅁允䅁䅁䅅䅁䙁䅁䅁䅁杄佧䅴䍄䉁䅁䅁䅂䅁䅁䅍䅄䅁䅁䅯杙䅳䅁䅯儶䅯䅁䅯兦䅑䅁䅅䅁䉁䅁䅁兂䅁䅁䅁䱉畦䅑杷允䅁䅁䅑䅁䑁䅁䅷䅁䭁乁䱍䅁䭁佁䭫䅁䭁䝁䔰䅁䉁䅁䅁允䅁䅁䅕䅁䅁乁⽁䵇䵅䅉䅅䅁䕁䅁䅁睁䵁䅁䅁权呄睃䅁权灄权䅁权䙃䅂䅁允䅁䅁䅅䅁䙁䅁䅁䅁䅁䬶䅺䍄䉁䅁䅁䅂䅁䅁䅍䅄䅁䅁䅯杪䅷䅁䅯儶䅯䅁䅯来䅑䅁䅅䅁䉁䅁䅁兂䅁䅁䅁䡁䭪䅑杷允䅁䅁䅑䅁䑁䅁䅷䅁䭁䱁䱷䅁䭁佁䭫䅁䭁䡁䕯䅁䉁䅁䅁允䅁䅁䅕䅁䅁䥁卂欱䵁䅉䅅䅁䕁䅁䅁睁䵁䅁䅁权㡃睃䅁权灄权䅁权睂䅂䅁允䅁䅁䅅䅁䙁䅁䅁䅁䅃晖䅆䍄䉁䅁䅁䅂䅁䅁䅍䅄䅁䅁䅯朳䅁䅁䅯权䅁䅁䅯䅂䅉䅁䅅䅁䉁䅁䅁兂ぃ䡹⭡㍮睯䅑杷允䅁䅁䅑䅁䑁䅁䅷䅁䭁䕁䵣䅁䭁佁䭫䅁䭁佁䭷䅁䉁䅁䅁允䅁䅁䅕䅁䅁䵁潄〲䵁䅉䅅䅁䕁䅁䅁睁䵁䅁䅁权䡂䅄䅁权灄权䅁权療䅂䅁允䅁䅁䅅䅁䙁䅁䅁䅁䅁併䅤䍄䉁䅁䅁䅂䅁䅁䅍䅄䅁䅁䅯杌䅅䅁䅯权䅁䅁䅯兂䅁䅁䅅䅁䉁䅁䅁兂䭂䅄牉硨䡙䅑杷允䅁䅁䅑䅁䑁䅁䅷䅁䭁佁䰸䅁䭁佁䭫䅁䭁䝁䔰䅁䉁䅁䅁允䅁䅁䅕䅁䅁偁佃唫䵁䅉䅅䅁䕁䅁䅁睁䵁䅁䅁权畁睄䅁权潄权䅁权硂䅂䅁允䅁䅁䅅䅁佁䅁䅷䅁㍁䍁䄴睎㍁䑁䅫䅁䵁䅉䅅䅁䕁䅁䅁睁䵁䅁䅁权䝄睃䅁权灄权䅁权硂䅂䅁允䅁䅁䅅䅁䙁䅁䅁䅁䅁獴䄷䍄䉁䅁䅁䅂䅁䅁䅍䅄䅁䅁䅯睸䅳䅁䅯儶䅯䅁䅯兣䅑䅁䅅䅁䉁䅁䅁兂䅁䅁䅁乷婌䅑杷允䅁䅁䅑䅁䑁䅁䅷䅁䭁䵁䱙䅁䭁佁䭫䅁䭁䥁䕕䅁䉁䅁䅁允䅁䅁䅕䅁䅁䅁敂歱䵁䅉䅅䅁䕁䅁䅁睁䵁䅁䅁权䝄睃䅁权灄权䅁权㥂䅂䅁允䅁䅁䅅䅁䙁䅁䅁䅁䅁㝐䅐䍄䉁䅁䅁䅂䅁䅁䅍䅄䅁䅁䅯睸䅳䅁䅯儶䅯䅁䅯兦䅑䅁䅅䅁䉁䅁䅁兂䅁䅁䅁䅧坔䅑杷允䅁䅁䅑䅁䑁䅁䅷䅁䭁䉁䵳䅁䭁佁䭫䅁䭁䡁䕅䅁䉁䅁䅁允䅁䅁䅕䅁䅁䥁䍂欲䵁䅉䅅䅁䕁䅁䅁睁䵁䅁䅁权潁睃䅁权灄权䅁权療䅂䅁允䅁䅁䅅䅁䙁䅁䅁䅁䅁䱋䄱䍄䉁䅁䅁䅂䅁䅁䅍䅄䅁䅁䅯䅋䅳䅁䅯儶䅯䅁䅯䅣䅑䅁䅅䅁䉁䅁䅁兂䅁䅁䅁䬴橘䅷杷允䅁䅁䅑䅁䑁䅁䅷䅁䭁䍁䱧䅁䭁佁䭫䅁䭁䡁䕅䅁䉁䅁䅁允䅁䅁䅕䅁䅁䅁敁䕰䵁䅉䅅䅁䕁䅁䅁睁䵁䅁䅁权兂睃䅁权灄权䅁权獄权䅁允䅁䅁䅅䅁䙁䅁䅁䅁䅄⭶䅊䍄䉁䅁䅁䅂䅁䅁䅍䅄䅁䅁䅯䅕䅳䅁䅯儶䅯䅁䅯兢䅑䅁䅅䅁䉁䅁䅁兂䅁䅁䅁偑搯䅑杷允䅁䅁䅑䅁䑁䅁䅷䅁䭁偁䵧䅁䭁佁䭫䅁䭁䝁䔸䅁䉁䅁䅁允䅁䅁䅕䅁䅁䭁䙃䔴䵁䅉䅅䅁䕁䅁䅁睁䵁䅁䅁权瑄允䅁权䭁䅁䅁权䕁杁䅁允䅁䅁䅅䅁䙁䙁乃㉬匴硁䅚䍄䉁䅁䅁䅂䅁䅁䅍䅄䅁䅁䅯䄫䅷䅁䅯儶䅯䅁䅯来䅑䅁䅅䅁䉁䅁䅁兂䅁䅁䅁䙑晈䅑杷允䅁䅁䅑䅁䑁䅁䅷䅁䭁偁䵧䅁䭁佁䭫䅁䭁䡁䕁䅁䉁䅁䅁允䅁䅁䅕䅁䅁䥁佂䔳䵁䅉䅅䅁䕁䅁䅁睁䵁䅁䅁权㑄䅄䅁权灄权䅁权硂䅂䅁允䅁䅁䅅䅁䙁䅁䅁䅁䅁瑂䅰䍄䉁䅁䅁䅂䅁䅁䅍䅄䅁䅁䅯儫䅷䅁䅯儶䅯䅁䅯兦䅑䅁䅅䅁䉁䅁䅁兂䅁䅁䅁䱑啮䅑杷允䅁䅁䅑䅁䑁䅁䅷䅁䭁䡁䰸䅁䭁佁䭫䅁䭁䝁䔰䅁䉁䅁䅁允䅁䅁䅕䅁䅁佁䭄〶䵁䅉䅅䅁䕁䅁䅁睁䵁䅁䅁权⽂睃䅁权灄权䅁权療䅂䅁允䅁䅁䅅䅁䙁䅁䅁䅁䅁䵋䅆䍄䉁䅁䅁䅂䅁䅁䅍䅄䅁䅁䅯睦䅳䅁䅯儶䅯䅁䅯兣䅑䅁䅅䅁䉁䅁䅁兂䅁䅁䅁䡌摯具杷允䅁䅁䅑䅁䑁䅁䅷䅁䭁䡁䰸䅁䭁佁䭫䅁䭁䥁䕍䅁䉁䅁䅁允䅁䅁䅕䅁䅁䑁婁䵃䵅䅉䅅䅁䕁䅁䅁睁䵁䅁䅁权⽂睃䅁权灄权䅁权㥂䅂䅁允䅁䅁䅅䅁䙁䅁䅁䅁权呐䉌䍄䉁䅁䅁䅂䅁䅁䅍䅄䅁䅁䅯杫䅳䅁䅯儶䅯䅁䅯来䅑䅁䅅䅁䉁䅁䅁兂䅁䅁䅁䱉潲䅑杷允䅁䅁䅑䅁䑁䅁䅷䅁䭁䩁䱉䅁䭁佁䭫䅁䭁䥁䕕䅁䉁䅁䅁允䅁䅁䅕䅁䅁䥁汄䔶䵁䅉䅅䅁䕁䅁䅁睁䵁䅁䅁权䱄允䅁权䕁䅁䅁权䙁䅁䅁允䅁䅁䅅䅁䙁䅁䅁䅁潂ㅆ䉸䍄䉁䅁䅁䅂䅁䅁䅍䅄䅁䅁䅯杫䅳䅁䅯儶䅯䅁䅯睧䅑䅁䅅䅁䉁䅁䅁兂䅁䅁䅁乑煺䅑杷允䅁䅁䅑䅁䑁䅁䅷䅁䭁䍁偑䅁䭁佁䬰䅁䭁䥁䕍䅁䉁䅁䅁允䅁䅁䅕〳丫㉬匴稲䴸䅉䅅䅁䕁䅁䅁睁䵁䅁䅁权千睃䅁权灄权䅁权㥂䅂䅁允䅁䅁䅅䅁䙁䅁䅁䅁权⭆䅸䍄䉁䅁䅁䅂䅁䅁䅍䅄䅁䅁䅯杰䅳䅁䅯儶䅯䅁䅯䄷䅯䅁䅅䅁䉁䅁䅁兂䅁䅁䅁䡉汲䅑杷允䅁䅁䅑䅁䑁䅁䅷䅁䭁䭁䱙䅁䭁佁䭫䅁䭁䝁䔸䅁䉁䅁䅁允䅁䅁䅕䅁䅁䵁ぃ〴䵁䅉䅅䅁䕁䅁䅁睁䵁䅁䅁权浃睃䅁权灄权䅁权硂䅂䅁</t>
  </si>
  <si>
    <t>允䅁䅁䅅䅁䙁䅁䅁䅁䅁㥲䄱䍄䉁䅁䅁䅂䅁䅁䅍䅄䅁䅁䅯睫䅳䅁䅯儶䅯䅁䅯兣䅑䅁䅅䅁䉁䅁䅁兂䅁䅁䅁䩁䝈䅷杷允䅁䅁䅑䅁䑁䅁䅷䅁䭁䭁䱙䅁䭁佁䭫䅁䭁䥁䕍䅁䉁䅁䅁允䅁䅁䅕䅁䅁䭁㥂欵䵁䅉䅅䅁䕁䅁䅁睁䵁䅁䅁权穁兄䅁权灄权䅁权療䅂䅁允䅁䅁䅅䅁䙁䅁䅁䅁䅃敁䄵䍄䉁䅁䅁䅂䅁䅁䅍䅄䅁䅁䅯睍䄰䅁䅯儶䅯䅁䅯䅣䅑䅁䅅䅁䉁䅁䅁兂䅁䅁䅁䝧渳䅑杷允䅁䅁䅑䅁䑁䅁䅷䅁䭁䍁䴸䅁䭁佁䭫䅁䭁䡁䕯䅁䉁䅁䅁允䅁䅁䅕䅁䅁乁㉄䴸䵁䅉䅅䅁䕁䅁䅁睁䵁䅁䅁权癁䅄䅁权灄权䅁权㥂䅂䅁允䅁䅁䅅䅁䙁䅁䅁䅁元⽗䅪䍄䉁䅁䅁䅂䅁䅁䅍䅄䅁䅁䅯睅䅷䅁䅯儶䅯䅁䅯睢䅑䅁䅅䅁䉁䅁䅁兂䅁䅁䅁佁㕈䅑杷允䅁䅁䅑䅁䑁䅁䅷䅁䭁䥁䅳䅁䭁䅁䍅䅁䭁䅁䍕䅁䉁䅁䅁允䅁䅁䅕䝰㉢楆䵭べ䵁䅉䅅䅁䕁䅁䅁睁䵁䅁䅁权呁䅄䅁权灄权䅁权睂䅂䅁允䅁䅁䅅䅁䙁䅁䅁䅁䅃晐䅖䍄䉁䅁䅁䅂䅁䅁䅍䅄䅁䅁䅯睅䅷䅁䅯儶䅯䅁䅯睧䅑䅁䅅䅁䉁䅁䅁兂䅁䅁䅁䍧㑶䅑杷允䅁䅁䅑䅁䑁䅁䅷䅁䭁䑁䱧䅁䭁佁䭫䅁䭁䡁䕁䅁䉁䅁䅁允䅁䅁䅕䅁䅁䅁婂べ䵁䅉䅅䅁䕁䅁䅁睁䵁䅁䅁权䝃䅄䅁权灄权䅁权療䅂䅁允䅁䅁䅅䅁䙁䅁䅁䅁权何䅊䍄䉁䅁䅁䅂䅁䅁䅍䅄䅁䅁䅯杨䅷䅁䅯儶䅯䅁䅯兣䅑䅁䅅䅁䉁䅁䅁兂䅁䅁䅁䩁坓䅷杷允䅁䅁䅑䅁䑁䅁䅷䅁䭁䥁䵙䅁䭁佁䭫䅁䭁䥁䕍䅁䉁䅁䅁允䅁䅁䅕䅁䅁䕁乂〱䵁䅉䅅䅁䕁䅁䅁睁䵁䅁䅁权䑃睃䅁权灄权䅁权獄权䅁允䅁䅁䅅䅁䙁䅁䅁䅁权畆䅰䍄䉁䅁䅁䅂䅁䅁䅍䅄䅁䅁䅯睧䅳䅁䅯儶䅯䅁䅯兢䅑䅁䅅䅁䉁䅁䅁兂䅁䅁䅁䵷坄䅑杷允䅁䅁䅑䅁䑁䅁䅷䅁䭁䥁䱍䅁䭁佁䭫䅁䭁䡁䕁䅁䉁䅁䅁允䅁䅁䅕䅁䅁䍁祄〵䵁䅉䅅䅁䕁䅁䅁睁䵁䅁䅁权㥄䅄䅁权灄权䅁权獄权䅁允䅁䅁䅅䅁䙁䅁䅁䅁䅁䡁䅺䍄䉁䅁䅁䅂䅁䅁䅍䅄䅁䅁䅯杤䅅䅁䅯允䅉䅁䅯睁䅉䅁䅅䅁䉁䅁䅁兂䭃南䜫祱捄䅑杷允䅁䅁䅑䅁䑁䅁䅷䅁䭁偁䴰䅁䭁佁䭫䅁䭁䡁䕯䅁䉁䅁䅁允䅁䅁䅕䅁䅁䵁㝁䴱䵁䅉䅅䅁䕁䅁䅁睁䵁䅁䅁权㥄䅄䅁权灄权䅁权睂䅂䅁允䅁䅁䅅䅁䙁䅁䅁䅁䅃猹䅐䍄䉁䅁䅁䅂䅁䅁䅍䅄䅁䅁䅯儯䅷䅁䅯儶䅯䅁䅯睧䅑䅁䅅䅁䉁䅁䅁兂䅁䅁䅁佧䑶䅷杷允䅁䅁䅑䅁䑁䅁䅷䅁䭁佁䱙䅁䭁佁䭫䅁䭁䡁䕅䅁䉁䅁䅁允䅁䅁䅕䅁䅁䅁穂ぶ䵁䅉䅅䅁䕁䅁䅁睁䵁䅁䅁权浄睃䅁权灄权䅁权䙃䅂䅁允䅁䅁䅅䅁䙁䅁䅁䅁䅁䭵䄳䍄䉁䅁䅁䅂䅁䅁䅍䅄䅁䅁䅯儹䅯䅁䅯儶䅯䅁䅯䄷䅯䅁䅅䅁䉁䅁䅁兂䅁䅁䅁䩁ぱ䅑杷允䅁䅁䅑䅁䑁䅁䅷䅁䭁偁䭧䅁䭁佁䭫䅁䭁䝁䔸䅁䉁䅁䅁允䅁䅁䅕䅁䅁䅁奂歩䵁䅉䅅䅁䕁䅁䅁睁䵁䅁䅁权㑄权䅁权灄权䅁权㙂䅂䅁允䅁䅁䅅䅁䙁䅁䅁䅁䅁照䅨䍄䉁䅁䅁䅂䅁䅁䅍䅄䅁䅁䅯儹䅯䅁䅯儶䅯䅁䅯䅣䅑䅁䅅䅁䉁䅁䅁兂䅁䅁䅁乁䵮䅑杷允䅁䅁䅑䅁䑁䅁䅷䅁䭁偁䭕䅁䭁佁䭫䅁䭁䥁䕍䅁䉁䅁䅁允䅁䅁䅕䅁䅁䥁潂〲䵁䅉䅅䅁䕁䅁䅁睁䵁䅁䅁权㑄权䅁权灄权䅁权䑃䅂䅁允䅁䅁䅅䅁䙁䅁䅁䅁䅁䭕䄹䍄䉁䅁䅁䅂䅁䅁䅍䅄䅁䅁䅯兘䅷䅁䅯儶䅯䅁䅯兣䅑䅁䅅䅁䉁䅁䅁兂䅁䅁䅁䵁慹䅷杷允䅁䅁䅑䅁䑁䅁䅷䅁䭁䙁䴰䅁䭁佁䭫䅁䭁䥁䕕䅁䉁䅁䅁允䅁䅁䅕䅁䅁䅁奄唳䵁䅉䅅䅁䕁䅁䅁睁䵁䅁䅁权摂䅄䅁权灄权䅁权䑃䅂䅁允䅁䅁䅅䅁䙁䅁䅁䅁允療䅬䍄䉁䅁䅁䅂䅁䅁䅍䅄䅁䅁䅯䅶䅷䅁䅯儶䅯䅁䅯䄷䅯䅁䅅䅁䉁䅁䅁兂䅁䅁䅁䕧汮䅑杷允䅁䅁䅑䅁䑁䅁䅷䅁䭁䱁䵷䅁䭁佁䭫䅁䭁䥁䕕䅁䉁䅁䅁允䅁䅁䅕䅁䅁佁畁欵䵁䅉䅅䅁䕁䅁䅁睁䵁䅁䅁权䥂睃䅁权灄权䅁权睂䅂䅁允䅁䅁䅅䅁䙁䅁䅁䅁䅄⽡䅬䍄䉁䅁䅁䅂䅁䅁䅍䅄䅁䅁䅯兴䅳䅁䅯儶䅯䅁䅯睢䅑䅁䅅䅁䉁䅁䅁兂䅁䅁䅁䱁挳䅑杷允䅁䅁䅑䅁䑁䅁䅷䅁䭁䡁䰰䅁䭁佁䭫䅁䭁䡁䕅䅁䉁䅁䅁允䅁䅁䅕䅁䅁䑁㙁䔫䵁䅉䅅䅁䕁䅁䅁睁䵁䅁䅁权牄允䅁权䉁杁䅁权䙁杁䅁允䅁䅁䅅䅁䙁䥁䅐煹灆䅷䉂䍄䉁䅁䅁䅂䅁䅁䅍䅄䅁䅁䅯眶䅅䅁䅯允䅉䅁䅯睁䅉䅁䅅䅁䉁䅁䅁兂偃癷潕䵘㝺䅑杷允䅁䅁䅑䅁䑁䅁䅷䅁䭁䡁䰰䅁䭁佁䭫䅁䭁䡁䔰䅁䉁䅁䅁允䅁䅁䅕䅁䅁䅁偂䕷䵁䅉䅅䅁䕁䅁䅁睁䵁䅁䅁权㝁兄䅁权灄权䅁权療䅂䅁允䅁䅁䅅䅁䙁䅁䅁䅁杄⬱䅚䍄䉁䅁䅁䅂䅁䅁䅍䅄䅁䅁䅯睏䄰䅁䅯儶䅯䅁䅯兣䅑䅁䅅䅁䉁䅁䅁兂䅁䅁䅁䕧氳䅑杷允䅁䅁䅑䅁䑁䅁䅷䅁䭁䅁乷䅁䭁佁䭫䅁䭁䝁䔸䅁䉁䅁䅁允䅁䅁䅕䅁䅁䵁㙁䵂䵅䅉䅅䅁䕁䅁䅁睁䵁䅁䅁权䵁兄䅁权灄权䅁权睂䅂䅁允䅁䅁䅅䅁䙁䅁䅁䅁䅃㥂䅄䍄䉁䅁䅁䅂䅁䅁䅍䅄䅁䅁䅯䅄䄰䅁䅯儶䅯䅁䅯睧䅑䅁䅅䅁䉁䅁䅁兂䅁䅁䅁佧䥄䅷杷允䅁䅁䅑䅁䑁䅁䅷䅁䭁䙁偅䅁䭁佁䭧䅁䭁佁䭷䅁䉁䅁䅁允䅁䅁䄴䅄䅁䑁䅍䅍畁䑁䅙杍䅁䅁杷允䅁䅁䅑䅁䑁䅁䅷䅁䭁䭁䱷䅁䭁佁䭫䅁䭁䡁䕯䅁䉁䅁䅁允䅁䅁䅕䅁䅁䕁㡁䕁䵅䅉䅅䅁䕁䅁䅁睁䵁䅁䅁权獃睃䅁权灄权䅁权睂䅂䅁允䅁䅁䅅䅁䙁䅁䅁䅁䅃睗䉂䍄䉁䅁䅁䅂䅁䅁䅍䅄䅁䅁䅯李䅷䅁䅯儶䅯䅁䅯䄷䅯䅁䅅䅁䉁䅁䅁兂䅁䅁䅁䉷㥐䅑杷允䅁䅁䅑䅁䑁䅁䅷䅁䭁䑁䵙䅁䭁佁䭫䅁䭁䝁䔰䅁䉁䅁䅁允䅁䅁䅕䅁䅁䕁畄䔯䵁䅉䅅䅁䕁䅁䅁睁䵁䅁䅁权㉁䅄䅁权灄权䅁权睂䅂䅁允䅁䅁䅅䅁䙁䅁䅁䅁䅃⭸䅤䍄䉁䅁䅁䅂䅁䅁䅍䅄䅁䅁䅯李䅷䅁䅯儶䅯䅁䅯兣䅑䅁䅅䅁䉁䅁䅁兂䅁䅁䅁䥧欷䅑杷允䅁䅁䅑䅁䑁䅁䅷䅁䭁䙁䰸䅁䭁佁䭫䅁䭁䥁䕍䅁䉁䅁䅁允䅁䅁䅯睒䅁䅁杷允䅁䅁䅑䅁䑁䅁䅷䅁䭁䙁䰸䅁䭁佁䭫䅁䭁䡁䔰䅁䉁䅁䅁允䅁䅁䅕䅁䅁䅁啄㡬䵁䅉䅅䅁䕁䅁䅁睁䵁䅁䅁权摃睃䅁权灄权䅁权瑂䅂䅁允䅁䅁䅅䅁䙁䅁䅁䅁䅁义䅆䍄䉁䅁䅁䅂䅁䅁䅍䅄䅁䅁䅯兮䅳䅁䅯儶䅯䅁䅯睢䅑䅁䅅䅁䉁䅁䅁兂䅁䅁䅁䭧呶䅑杷允䅁䅁䅑䅁䑁䅁䅷䅁䭁䩁䰴䅁䭁佁䭫䅁䭁䡁䕁䅁䉁䅁䅁允䅁䅁䅕䅁䅁䥁⽄欰䵁䅉䅅䅁䕁䅁䅁睁䵁䅁䅁权摃睃䅁权灄权䅁权硂䅂䅁允䅁䅁䅅䅁䙁䅁䅁䅁䅁瑗䅚䍄䉁䅁䅁䅂䅁䅁䅍䅄䅁䅁䅯兮䅳䅁䅯儶䅯䅁䅯全䅑䅁䅅䅁䉁䅁䅁兂䅁䅁䅁䍑坶䅑杷允䅁䅁䅑䅁䑁䅁䅷䅁䭁䕁䅧䅁䭁䅁䍅䅁䭁䅁䍉䅁䉁䅁䅁允䅁䅁䅕穪㕦敲扁䔱䵁䅉䅅䅁䕁䅁䅁睁䵁䅁䅁权敃睃䅁权灄权䅁权䙃䅂䅁允䅁䅁䅅䅁䙁䅁䅁䅁䅃瑢䅎䍄䉁䅁䅁䅂䅁䅁䅍䅄䅁䅁䅯兮䅳䅁䅯儶䅯䅁䅯兦䅑䅁䅅䅁䉁䅁䅁兂䅁䅁䅁䥁㥩䅑杷允䅁䅁䅑䅁䑁䅁䅷䅁䭁䙁䴸䅁䭁佁䭫䅁䭁佁䭷䅁䉁䅁䅁允䅁䅁䅕䅁䅁䅁敂䕰䵁䅉䅅䅁䕁䅁䅁睁䵁䅁䅁权時䅄䅁权灄权䅁权睂䅂䅁允䅁䅁䅅䅁䙁䅁䅁䅁䅄佐䅊䍄䉁䅁䅁䅂䅁䅁䅍䅄䅁䅁䅯杹䄰䅁䅯儶䅯䅁䅯䅣䅑䅁䅅䅁䉁䅁䅁兂䅁䅁䅁䅁歘䅷杷允䅁䅁䅑䅁䑁䅁䅷䅁䭁䙁䴸䅁䭁佁䭫䅁䭁䡁䕅䅁䉁䅁䅁允䅁䅁䅕䅁䅁䥁䕂唫䵁䅉䅅䅁䕁䅁䅁睁䵁䅁䅁权䙁兄䅁权灄权䅁权瑂䅂䅁允䅁䅁䅅䅁䙁䅁䅁䅁杄佄䅸䍄䉁䅁䅁䅂䅁䅁䅍䅄䅁䅁䅯杯䅳䅁䅯儶䅯䅁䅯䄷䅯䅁䅅䅁䉁䅁䅁兂䅁䅁䅁䑍硦䅑杷允䅁䅁䅑䅁䑁䅁䅷䅁䭁䭁䱅䅁䭁佁䭫䅁䭁䝁䔰䅁䉁䅁䅁允䅁䅁䅕䅁䅁䱁湩歃䵅䅉䅅䅁䕁䅁䅁睁䵁䅁䅁权楃睃䅁权灄权䅁权㙂䅂䅁允䅁䅁䅅䅁䙁䅁䅁䅁䅂畵䅰䍄䉁䅁䅁䅂䅁䅁䅍䅄䅁䅁䅯具䅳䅁䅯儶䅯䅁䅯䅣䅑䅁䅅䅁䉁䅁䅁兂䅁䅁䅁䥁䑪䅷杷允䅁䅁䅑䅁䑁䅁䅷䅁䭁䭁䱅䅁䭁佁䭫䅁䭁䡁䕁䅁䉁䅁䅁允䅁䅁䅕䅁䅁乁摪啁䵅䅉䅅䅁䕁䅁䅁睁䵁䅁䅁权楃睃䅁权灄权䅁权睂䅂䅁允䅁䅁䅅䅁䙁䅁䅁䅁权敁䅴䍄䉁䅁䅁䅂䅁䅁䅍䅄䅁䅁䅯兯䅳䅁䅯儶䅯䅁䅯兣䅑䅁䅅䅁䉁䅁䅁兂䅁䅁䅁䑧兄䅑杷允䅁䅁䅑䅁䑁䅁䅷䅁䭁佁䱳䅁䭁佁䭫䅁䭁䡁䕅䅁䉁䅁䅁允䅁䅁䅕䅁䅁䥁瑁〶䵁䅉䅅䅁䕁䅁䅁睁䵁䅁䅁权佁允䅁权剁䅁䅁权䕁杁䅁允䅁䅁䅅䅁佁䉁䅉䅁穁䑁䅫睍睁䑁䅁䅍睁䑁䅁䅁䵁䅉䅅䅁䕁䅁䅁睁䵁䅁䅁权䥂兄䅁权灄权䅁权獄权䅁允䅁䅁䅅䅁䙁䅁䅁䅁䅂摗䄵䍄䉁䅁䅁䅂䅁䅁䅍䅄䅁䅁䅯眶䅳䅁䅯儶䅯䅁䅯睧䅑䅁䅅䅁䉁䅁䅁兂䅁䅁䅁䵯杦䅑杷允䅁䅁䅑䅁䑁䅁䅷䅁䭁䵁䱅䅁䭁佁䭫䅁䭁佁䭷䅁䉁䅁䅁允䅁䅁䅕䅁䅁䥁呁䔯䵁䅉䅅䅁䕁䅁䅁睁䵁䅁䅁权晁睄䅁权浄权䅁权䙃䅂䅁允䅁䅁䅅䅁佁䅁䅷䅁硁䍁䄴杍睁䑁䅣䅁䵁䅉䅅䅁䕁䅁䅁睁䵁䅁䅁权䉄睃䅁权灄权䅁权硂䅂䅁允䅁䅁䅅䅁䙁䅁䅁䅁䅁眸䉚䍄䉁䅁䅁䅂䅁䅁䅍䅄䅁䅁䅯先䅷䅁䅯儶䅯䅁䅯兢䅑䅁䅅䅁䉁䅁䅁兂䅁䅁䅁䅁呌䅑杷允䅁䅁䅑䅁䑁䅁䅷䅁䭁䉁䴰䅁䭁佁䭫䅁䭁䥁䕍䅁䉁䅁䅁允䅁䅁䅕䅁䅁䥁穂歷䵁䅉䅅䅁䕁䅁䅁睁䵁䅁䅁权摁䅄䅁权灄权䅁权㥂䅂䅁允䅁䅁䅅䅁䙁䅁䅁䅁䅃㥺䅘䍄䉁䅁䅁䅂䅁䅁䅍䅄䅁䅁䅯杤䅁䅁䅯充䅁䅁䅯䅂䅉䅁䅅䅁䉁䅁䅁杄啁䅁䅁睍睁䑁䅉䅍睁䑁䅁䅍睁䑁䅁䅁䵁䅉䅅䅁䕁䅁䅁睁䵁䅁䅁权䑄睃䅁权灄权䅁权獄权䅁允䅁䅁䅅䅁䙁䅁䅁䅁䅁㝳䅌䍄䉁䅁䅁䅂䅁䅁䅍䅄䅁䅁䅯䅍䄸䅁䅯眶䅯䅁䅯全䅑䅁䅅䅁䉁䅁䅁杄十䅁䅁睍硁䑁䅫睍穁䑁䅁䅍穁䅁䅁䍄䉁䅁䅁䅂䅁䅁䅍䅄䅁䅁䅯睷䅳䅁䅯儶䅯䅁䅯兦䅑䅁䅅䅁䉁䅁䅁兂䅁䅁䅁䱁䌯䅑杷允䅁䅁䅑䅁䑁䅁䅷䅁䭁乁䱁䅁䭁佁䭫䅁䭁䡁䕁䅁䉁䅁䅁允䅁䅁䅕䅁䅁䥁呁䔳䵁䅉䅅䅁䕁䅁䅁睁䵁䅁䅁权䙁䅄䅁权灄权䅁权療䅂䅁允䅁䅁䅅䅁䙁䅁䅁䅁䅁㜴䅒䍄䉁䅁䅁䅂䅁䅁䅍䅄䅁䅁䅯兂䅷䅁䅯儶䅯䅁䅯䅣䅑䅁䅅䅁䉁䅁䅁兂䅁䅁䅁䑁眶䅑杷允䅁䅁䅑䅁䑁䅁䅷䅁䭁䅁䵕䅁䭁佁䭫䅁䭁䥁䕕䅁䉁䅁䅁允䅁䅁䅕䅁䅁䅁㥄䕹䵁䅉䅅䅁䕁䅁䅁睁䵁䅁䅁权兄睃䅁权灄权䅁权療䅂䅁允䅁䅁䅅䅁䙁䅁䅁䅁䅃⭐䅂䍄䉁䅁䅁䅂䅁䅁䅍䅄䅁䅁䅯䄰䅳䅁䅯儶䅯䅁䅯睧䅑䅁䅅䅁䉁䅁䅁兂䅁䅁䅁䕁⭂䅷杷允䅁䅁䅑䅁䑁䅁䅷䅁䭁䍁䵧䅁䭁佁䭫䅁䭁䡁䕯䅁䉁䅁䅁允䅁䅁䅕䅁䅁䥁㙁歸䵁䅉䅅䅁䕁䅁䅁睁䵁䅁䅁权橁允䅁权剁䅁䅁权䕁杁䅁允䅁䅁䅅䅁佁䉁䅑䅁硁䑁䅅李㉁䑁䅣䅎睁䑁䅁䅍䅁䅁杷允䅁䅁䅑䅁䑁䅁䅷䅁䭁䍁䵧䅁䭁佁䭫䅁䭁䡁䕁䅁䉁䅁䅁允䅁䅁䅕䅁䅁䅁䅃䕩䵁䅉䅅䅁䕁䅁䅁睁䵁䅁䅁权潁䅄䅁权灄权䅁权㥂䅂䅁允䅁䅁䅅䅁䙁䅁䅁䅁䅃㡡䅚䍄䉁䅁䅁䅂䅁䅁䅍䅄䅁䅁䅯眹䅷䅁䅯儶䅯䅁䅯全䅑䅁䅅䅁䉁䅁䅁兂䅁䅁䅁䌸睔䅑杷允䅁䅁䅑䅁䑁䅁䅷䅁䭁偁䵣䅁䭁佁䭫䅁䭁䡁䔰䅁䉁䅁䅁允䅁䅁䅕䅁䅁䥁呃唴䵁䅉䅅䅁䕁䅁䅁睁䵁䅁䅁权奁睃䅁权灄权䅁权獄权䅁允䅁䅁䅅䅁䙁䅁䅁䅁杁佴䅴䍄䉁䅁䅁䅂䅁䅁䅍䅄䅁䅁䅯儱䅷䅁䅯儶䅯䅁䅯兦䅑䅁䅅䅁䉁䅁䅁兂䅁䅁䅁䍷杄䅑杷允䅁䅁䅑䅁䑁䅁䅷䅁䭁䉁䱧䅁䭁佁䭫䅁䭁䝁䔸䅁䉁䅁䅁允䅁䅁䅕䅁䅁䥁瑂唵䵁䅉䅅䅁䕁䅁䅁睁䵁䅁䅁权䵄䅄䅁权灄权䅁权獄权䅁允䅁䅁䅅䅁䙁䅁䅁䅁杁倫䅂䍄䉁䅁䅁䅂䅁䅁䅍䅄䅁䅁䅯杊䅷䅁䅯儶䅯䅁䅯兦䅑䅁䅅䅁䉁䅁䅁兂䅁䅁䅁䑙䭳具杷允䅁䅁䅑䅁䑁䅁䅷䅁䭁䵁䵷䅁䭁佁䭫䅁䭁䡁䕯䅁䉁䅁䅁允䅁䅁䅕䅁䅁乁兂䔸䵁䅉䅅䅁䕁䅁䅁睁䵁䅁䅁权䵄䅄䅁权灄权䅁权㥂䅂䅁允䅁䅁䅅䅁䙁䅁䅁䅁睂偣䅤䍄䉁䅁䅁䅂䅁䅁䅍䅄䅁䅁䅯睏䅳䅁䅯儶䅯䅁䅯睧䅑䅁䅅䅁䉁䅁䅁兂䅁䅁䅁佁ね䅑杷允䅁䅁䅑䅁䑁䅁䅷䅁䭁䑁䱉䅁䭁佁䭫䅁䭁䥁䕕䅁䉁䅁䅁允䅁䅁䅕䅁䅁䭁䵂䔵䵁䅉䅅䅁䕁䅁䅁睁䵁䅁䅁权祁睃䅁权灄权䅁权㥂䅂䅁允䅁䅁䅅䅁䙁䅁䅁䅁䅁佉䅤䍄䉁䅁䅁䅂䅁䅁䅍䅄䅁䅁䅯睲䅷䅁䅯儶䅯䅁䅯来䅑䅁䅅䅁䉁䅁䅁兂䅁䅁䅁偁婹䅷杷允䅁䅁䅑䅁䑁䅁䅷䅁䭁䱁䉙䅁䭁䅁䅯䅁䭁䅁䅕䅁䉁䅁䅁允䅁䅁䅕硨婢発呥啎䵁䅉䅅䅁䕁䅁䅁睁䵁䅁䅁权癃䅄䅁权灄权䅁权㥂䅂䅁允䅁䅁䅅䅁䙁䅁䅁䅁杄佪䅬䍄䉁䅁䅁䅂䅁䅁䅍䅄䅁䅁䅯睍䅷䅁䅯儶䅯䅁䅯睢䅑䅁䅅䅁䉁䅁䅁兂䅁䅁䅁䵁杺䅷杷允䅁䅁䅑䅁䑁䅁䅷䅁䭁䑁䵑䅁䭁佁䭫䅁䭁䝁䔸䅁䉁䅁䅁允䅁䅁䅕䅁䅁䅁獂捬䵁䅉䅅䅁䕁䅁䅁睁䵁䅁䅁权ぁ䅄䅁权灄权䅁权硂䅂䅁允䅁䅁䅅䅁䙁䅁䅁䅁䅁䵖䅪䍄䉁䅁䅁䅂䅁䅁䅍䅄䅁䅁䅯睍䅷䅁䅯儶䅯䅁䅯全䅑䅁䅅䅁䉁䅁䅁兂䅁䅁䅁䑁氶䅑杷允䅁䅁䅑䅁䑁䅁䅷䅁䭁䑁䵑䅁䭁佁䭫䅁䭁䥁䕕䅁䉁䅁䅁允䅁䅁䅕䅁䅁䭁潄㠵䵁䅉䅅䅁䕁䅁䅁睁䵁䅁䅁权湁䅄䅁权灄权䅁权㙂䅂䅁允䅁䅁䅅䅁䙁䅁䅁䅁兄晰䅎䍄䉁䅁䅁䅂䅁䅁䅍䅄䅁䅁䅯睊䅷䅁䅯儶䅯䅁䅯䅣䅑䅁䅅䅁䉁䅁䅁兂䅁䅁䅁䩯畮䅑杷允䅁䅁䅑䅁䑁䅁䅷䅁䭁䍁䵣䅁䭁佁䭫䅁䭁䥁䕕䅁䉁䅁䅁允䅁䅁䅕䅁䅁䅁⭁啰䵁䅉䅅䅁䕁䅁䅁睁䵁䅁䅁权湁睃䅁权灄权䅁权䙃䅂䅁允䅁䅁䅅䅁䙁䅁䅁䅁䅃獱䅬䍄䉁䅁䅁䅂䅁䅁䅍䅄䅁䅁䅯杋䅅䅁䅯允䅉䅁䅯杁䅉䅁䅅䅁䉁䅁䅁兂坃癌慗堵摔䅑杷允䅁䅁䅑䅁䑁䅁䅷䅁䭁䍁䱣䅁䭁佁䭫䅁䭁䥁䕍䅁䉁䅁䅁允䅁䅁䅕䅁䅁䥁䙂䕺䵁䅉䅅䅁䕁䅁䅁睁䵁䅁䅁权佄䅄䅁权灄权䅁权瑂䅂䅁允䅁䅁䅅䅁䙁䅁䅁䅁䅁番䅊䍄䉁䅁䅁䅂䅁䅁䅍䅄䅁䅁䅯杺䅷䅁䅯儶䅯䅁䅯全䅑䅁䅅䅁䉁䅁䅁兂䅁䅁䅁䝧浮䅷杷允䅁䅁䅑䅁䑁䅁䅷䅁䭁䥁䱫䅁䭁佁䭫䅁䭁䡁䕯䅁䉁䅁䅁允䅁䅁䅕䅁䅁䅁䭁䔳䵁䅉䅅䅁䕁䅁䅁睁䵁䅁䅁权佄䅄䅁权灄权䅁权䑃䅂䅁允䅁䅁䅅䅁䙁䅁䅁䅁䅁䱏䅨䍄䉁䅁䅁䅂䅁䅁䅍䅄䅁䅁䅯䅅䅷䅁䅯儶䅯䅁䅯䅣䅑䅁䅅䅁䉁䅁䅁兂䅁䅁䅁䝧癮䅑杷允䅁䅁䅑䅁䑁䅁䅷䅁䭁䉁䵁䅁䭁佁䭫䅁䭁䥁䕕䅁䉁䅁䅁允䅁䅁䅕䅁䅁佁䵂䔹䵁䅉䅅䅁䕁䅁䅁睁䵁䅁䅁权䭄䅄䅁权灄权䅁权療䅂䅁允䅁䅁䅅䅁䙁䅁䅁䅁䅁䩦䅔䍄䉁䅁䅁䅂䅁䅁䅍䅄䅁䅁䅯杹䅷䅁䅯儶䅯䅁䅯来䅑䅁䅅䅁䉁䅁䅁兂䅁䅁䅁䑁祂䅷杷允䅁䅁䅑䅁䑁䅁䅷䅁䭁䭁䵷䅁䭁佁䭫䅁䭁䝁䔸䅁䉁䅁䅁允䅁䅁䅕䅁䅁䵁䍁〶䵁䅉䅅䅁䕁䅁䅁睁䵁䅁䅁权呁睃䅁权灄权䅁权硂䅂䅁允䅁䅁䅅䅁䙁䅁䅁䅁䅁摵䅨䍄䉁䅁䅁䅂䅁䅁䅍䅄䅁䅁䅯睅䅳䅁䅯儶䅯䅁䅯睧䅑䅁䅅䅁䉁䅁䅁兂䅁䅁䅁䥧偌䅑杷允䅁䅁䅑䅁䑁䅁䅷䅁䭁䉁䱍䅁䭁佁䭫䅁䭁䡁䔰䅁䉁䅁䅁允䅁䅁䅕䅁䅁䅁⽃唴䵁䅉䅅䅁䕁䅁䅁睁䵁䅁䅁权䵄睃䅁权灄权䅁权䑃䅂䅁允䅁䅁䅅䅁䙁䅁䅁䅁䅁晚䄱䍄䉁䅁䅁䅂䅁䅁䅍䅄䅁䅁䅯䅺䅳䅁䅯儶䅯䅁䅯兦䅑䅁䅅䅁䉁䅁䅁兂䅁䅁䅁䥁橩䅷杷允䅁䅁䅑䅁䑁䅁䅷䅁䭁䝁䰰䅁䭁佁䭫䅁䭁佁䭷䅁䉁䅁䅁允䅁䅁䅕䅁䅁䥁桃唳䵁䅉䅅䅁䕁䅁䅁睁䵁䅁䅁权畂睃䅁权灄权䅁权獄权䅁允䅁䅁䅅䅁䙁䅁䅁䅁䅃敊䅒䍄䉁䅁䅁䅂䅁䅁䅍䅄䅁䅁䅯杢䅳䅁䅯儶䅯䅁䅯睢䅑䅁䅅䅁䉁䅁䅁兂䅁䅁䅁䭧版䅑杷允䅁䅁䅑䅁䑁䅁䅷䅁䭁䙁倸䅁䭁佁䭣䅁䭁䝁䔸䅁䉁䅁䅁允䅁䅁䅕䅄牉硨婢歅䵁䅉䅅䅁䕁䅁䅁睁䵁䅁䅁权瑂睃䅁权灄权䅁权㙂䅂䅁允䅁䅁䅅䅁䙁䅁䅁䅁䅄瑢䅸䍄䉁䅁䅁䅂䅁䅁䅍䅄䅁䅁䅯兢䅳䅁䅯儶䅯䅁䅯䅣䅑䅁䅅䅁䉁䅁䅁兂䅁䅁䅁乷捔䅑杷允䅁䅁䅑䅁䑁䅁䅷䅁䭁䝁䰰䅁䭁佁䭫䅁䭁䥁䕕䅁䉁䅁䅁允䅁䅁䅕䅁䅁䵁橁唳䵁䅉䅅䅁䕁䅁䅁睁䵁䅁䅁权畂睃䅁权灄权䅁权䑃䅂䅁允䅁䅁䅅䅁䙁䅁䅁䅁杁佉䅆䍄䉁䅁䅁䅂䅁䅁䅍䅄䅁䅁䅯兢䅳䅁䅯儶䅯䅁䅯兦䅑䅁䅅䅁䉁䅁䅁兂䅁䅁䅁䵑塘䅑杷允䅁䅁䅑䅁䑁䅁䅷䅁䭁䕁䵅䅁䭁佁䭫䅁䭁佁䭷䅁䉁䅁䅁允䅁䅁䅕䅁䅁佁坄欴䵁䅉䅅䅁䕁䅁䅁睁䵁䅁䅁权䉂䅄䅁权灄权䅁权睂䅂䅁允䅁䅁䅅䅁䙁䅁䅁䅁䅁瑖䄹䍄䉁䅁䅁䅂䅁䅁䅍䅄䅁䅁䅯兑䅷䅁䅯儶䅯䅁䅯全䅑䅁䅅䅁䉁䅁䅁兂䅁䅁䅁䑷慶䅑杷允䅁䅁䅑䅁䑁䅁䅷䅁䭁䕁䱑䅁䭁佁䭫䅁䭁䡁䔰䅁䉁䅁䅁允䅁䅁䅕䅁䅁䅁䥃㠴䵁䅉䅅䅁䕁䅁䅁睁䵁䅁䅁权䵂睄䅁权煄权䅁权䑃䅂䅁允䅁䅁䅅䅁䭁䕁䅣䅁䵁䅉䅅䅁䕁䅁䅁睁䵁䅁䅁权佄睃䅁权灄权䅁权㙂䅂䅁允䅁䅁䅅䅁䙁䅁䅁䅁䅁䭑䄹䍄䉁䅁䅁䅂䅁䅁䅍䅄䅁䅁䅯杺䅳䅁䅯儶䅯䅁䅯兦䅑䅁䅅䅁䉁䅁䅁兂䅁䅁䅁䥁橪䅷杷允䅁䅁䅑䅁䑁䅁䅷䅁䭁䑁䰴䅁䭁佁䭫䅁䭁䝁䔰䅁䉁䅁䅁允䅁䅁䅕䅁䅁䭁流挵䵁䅉䅅䅁䕁䅁䅁睁䵁䅁䅁权䅂睃䅁权灄权䅁权瑂䅂䅁允䅁䅁䅅䅁䙁䅁䅁䅁䅁㝣䅂䍄䉁䅁䅁䅂䅁䅁䅍䅄䅁䅁䅯睐䅳䅁䅯儶䅯䅁䅯睢䅑䅁䅅䅁䉁䅁䅁兂䅁䅁䅁䈴杲䅷杷允䅁䅁䅑䅁䑁䅁䅷䅁䭁䕁䱁䅁䭁佁䭫䅁䭁䡁䕯䅁䉁䅁䅁允䅁䅁䅕䅁䅁䥁流欱䵁䅉䅅䅁䕁䅁䅁睁䵁䅁䅁权⭁睃䅁权灄权䅁权睂䅂䅁允䅁䅁䅅䅁䙁䅁䅁䅁杂⬴䄯䍄䉁䅁䅁䅂䅁䅁䅍䅄䅁䅁䅯䅑䅳䅁䅯儶䅯䅁䅯䅣䅑䅁䅅䅁䉁䅁䅁兂䅁䅁䅁乷剪䅑杷允䅁䅁䅑䅁䑁䅁䅷䅁䭁䥁䵳䅁䭁佁䭫䅁䭁佁䭷䅁䉁䅁䅁允䅁䅁䅕䅁䅁䍁橁唵䵁䅉䅅䅁䕁䅁䅁睁䵁䅁䅁权䝄䅄䅁权灄权䅁权㙂䅂䅁允䅁䅁䅅䅁䙁䅁䅁䅁䅃䵺䄷䍄䉁䅁䅁䅂䅁䅁䅍䅄䅁䅁䅯杸䅷䅁䅯儶䅯䅁䅯兦䅑䅁䅅䅁䉁䅁䅁兂䅁䅁䅁䭧佌䅑杷允䅁䅁䅑䅁䑁䅁䅷䅁䭁䙁乁䅁䭁佁䭫䅁䭁䝁䔰䅁䉁䅁䅁允䅁䅁䅕䅁䅁䍁兂䔶䵁䅉䅅䅁䕁䅁䅁睁䵁䅁䅁权兂兄䅁权灄权䅁权療䅂䅁允䅁䅁䅅䅁䙁䅁䅁䅁权⭢䅖䍄䉁䅁䅁䅂䅁䅁䅍䅄䅁䅁䅯䅕䄰䅁䅯儶䅯䅁䅯兣䅑䅁䅅䅁䉁䅁䅁兂䅁䅁䅁䡑杘䅑杷允䅁䅁䅑䅁䑁䅁䅷䅁䭁䝁䄴䅁䭁䅁䅯䅁䭁䅁䅕䅁䉁䅁䅁允䅁䅁䅕杓䍷㑋坣か䵁䅉䅅䅁䕁䅁䅁睁䵁䅁䅁权兂兄䅁权灄权䅁权䙃䅂䅁允䅁䅁䅅䅁䙁䅁䅁䅁杁佪䅖䍄䉁䅁䅁䅂䅁䅁䅍䅄䅁䅁䅯䅅䅳䅁䅯儶䅯䅁䅯兢䅑䅁䅅䅁䉁䅁䅁兂䅁䅁䅁䅉牌䅷杷允䅁䅁䅑䅁䑁䅁䅷䅁䭁䉁䈸䅁䭁䉁䅅䅁䭁䅁䍑䅁䉁䅁䅁允䅁䅁䄴䅆䅁䑁䅉睎㍁䑁䅑䅍睁䑁䅁䅍睁䅁䅁䍄䉁䅁䅁䅂䅁䅁䅍䅄䅁䅁䅯䅅䅳䅁䅯儶䅯䅁䅯睢䅑䅁䅅䅁䉁䅁䅁兂䅁䅁䅁䉧娳䅷杷允䅁䅁䅑䅁䑁䅁䅷䅁䭁䉁䱁䅁䭁佁䭫䅁䭁䡁䕁䅁䉁䅁䅁允䅁䅁䅕䅁䅁䅁䙂䵺䵁䅉䅅䅁䕁䅁䅁睁䵁䅁䅁权允睃䅁权灄权䅁权䑃䅂䅁允䅁䅁䅅䅁䙁䅁䅁䅁䅂敕䅢䍄䉁䅁䅁䅂䅁䅁䅍䅄䅁䅁䅯䅂䅳䅁䅯儶䅯䅁䅯兦䅑䅁䅅䅁䉁䅁䅁兂䅁䅁䅁䌴湪䅑杷允䅁䅁䅑䅁䑁䅁䅷䅁䭁䩁䱫䅁䭁佁䭫䅁䭁䥁䕕䅁䉁䅁䅁允䅁䅁䅕䅁䅁䥁畄歺䵁䅉䅅䅁䕁䅁䅁睁䵁䅁䅁权㝄䅄䅁权灄权䅁权㥂䅂䅁允䅁䅁䅅䅁䙁䅁䅁䅁䅃㡁䄹䍄䉁䅁䅁䅂䅁䅁䅍䅄䅁䅁䅯术䅷䅁䅯儶䅯䅁䅯睢䅑䅁䅅䅁䉁䅁䅁兂䅁䅁䅁䡁䡌䅑杷允䅁䅁䅑䅁䑁䅁䅷䅁䭁偁䴴䅁䭁佁䭫䅁䭁䡁䕯䅁䉁䅁䅁允䅁䅁䅕䅁䅁䅁穄啷䵁䅉䅅䅁䕁䅁䅁睁䵁䅁䅁权⭄䅄䅁权灄权䅁权硂䅂䅁允䅁䅁䅅䅁䙁䅁䅁䅁䅁䭂䅎䍄䉁䅁䅁䅂䅁䅁䅍䅄䅁䅁䅯术䅷䅁䅯儶䅯䅁䅯睧䅑䅁䅅䅁䉁䅁䅁兂䅁䅁䅁䝑坔䅑杷允䅁䅁䅑䅁䑁䅁䅷䅁䭁䱁䘸䅁䭁佁䭣䅁䭁䡁䔰䅁䉁䅁䅁允䅁䅁䅕癱午坔克䕈䵁䅉䅅䅁䕁䅁䅁睁䵁䅁䅁权奂睃䅁权灄权䅁权㙂䅂䅁允䅁䅁䅅䅁䙁䅁䅁䅁权敗䅸䍄䉁䅁䅁䅂䅁䅁䅍䅄䅁䅁䅯䅗䅳䅁䅯儶䅯䅁䅯全䅑䅁䅅䅁䉁䅁䅁兂䅁䅁䅁䩕㑦䅑杷允䅁䅁䅑䅁䑁䅁䅷䅁䭁䍁乧䅁䭁佁䭫䅁䭁佁䭷䅁䉁䅁䅁允䅁䅁䅕䅁䅁䕁䝃䔲䵁䅉䅅䅁䕁䅁䅁睁䵁䅁䅁权潁兄䅁权灄权䅁权㙂䅂䅁允䅁䅁䅅䅁䙁䅁䅁䅁䅃瑧䅊䍄䉁䅁䅁䅂䅁䅁䅍䅄䅁䅁䅯李䄸䅁䅯儶䅯䅁䅯兢䅑䅁䅅䅁䉁䅁䅁兂䅁䅁䅁䉁啩䅷杷允䅁䅁䅑䅁䑁䅁䅷䅁䭁䍁乧䅁䭁佁䭫䅁䭁䡁䕁䅁䉁䅁䅁允䅁䅁䅕䅁䅁䥁橃歷䵁䅉䅅䅁䕁䅁䅁睁䵁䅁䅁权潁兄䅁权灄权䅁权㥂䅂䅁允䅁䅁䅅䅁䙁䅁䅁䅁䅁䵏䅨䍄䉁䅁䅁䅂䅁䅁䅍䅄䅁䅁䅯杋䄰䅁䅯儶䅯䅁䅯来䅑䅁䅅䅁䉁䅁䅁兂䅁䅁䅁䱷剢䅑杷允䅁䅁䅑䅁䑁䅁䅷䅁䭁䍁乯䅁䭁佁䭫䅁䭁䡁䔰䅁䉁䅁䅁允䅁䅁䅕䅁䅁䅁䥂べ䵁䅉䅅䅁䕁䅁䅁睁䵁䅁䅁权扃睃䅁权灄权䅁权硂䅂䅁允䅁䅁䅅䅁䙁䅁䅁䅁䅃摓䅨䍄䉁䅁䅁䅂䅁䅁䅍䅄䅁䅁䅯東䅷䅁䅯儶䅯䅁䅯䅣䅑䅁䅅䅁䉁䅁䅁兂䅁䅁䅁䩁晶䅷杷允䅁䅁䅑䅁䑁䅁䅷䅁䭁䍁䵯䅁䭁佁䭫䅁䭁䝁䔸䅁䉁䅁䅁允䅁䅁䅕䅁䅁䅁療䵶䵁䅉䅅䅁䕁䅁䅁睁䵁䅁䅁权䝂䅄䅁权灄权䅁权㥂䅂䅁允䅁䅁䅅䅁䙁䅁䅁䅁䅁㝨䅸䍄䉁䅁䅁䅂䅁䅁䅍䅄䅁䅁䅯東䅷䅁䅯儶䅯䅁䅯兦䅑䅁䅅䅁䉁䅁䅁兂䅁䅁䅁䐲偍兑杷允䅁䅁䅑䅁䑁䅁䅷䅁䭁䍁临䅁䭁佁䭫䅁䭁佁䭷䅁䉁䅁䅁允䅁䅁䅕䅁䅁䅁䉃ぺ䵁䅉䅅䅁䕁䅁䅁睁䵁䅁䅁权癁兄䅁权灄权䅁权獄权䅁允䅁䅁䅅䅁䙁䅁䅁䅁䅄敆䅒䍄䉁䅁䅁䅂䅁䅁䅍䅄䅁䅁䅯杌䄰䅁䅯儶䅯䅁䅯兢䅑䅁䅅䅁䉁䅁䅁兂䅁䅁䅁乧杔䅑杷允䅁䅁䅑䅁䑁䅁䅷䅁䭁䍁丸䅁䭁佁䭫䅁䭁䝁䔰䅁䉁䅁䅁允䅁䅁䅕䅁䅁䝁㍂欴䵁䅉䅅䅁䕁䅁䅁睁䵁䅁䅁权睁兄䅁权灄权䅁权瑂䅂䅁允䅁䅁䅅䅁䙁䅁䅁䅁杂⭕䄹䍄䉁䅁䅁䅂䅁䅁䅍䅄䅁䅁䅯睗䅁䅁䅯允䅉䅁䅯兂䅉䅁䅅䅁䉁䅁䅁兂晄㑔堲䡶兣兑杷允䅁䅁䅑䅁䑁䅁䅷䅁䭁䙁䅳䅁䭁䅁䍅䅁䭁䅁䍍䅁䉁䅁䅁允䅁䅁䅕㑎䉬䍙婙ぁ䵅䅉䅅䅁䕁䅁䅁睁䵁䅁䅁权癁兄䅁权灄权䅁权㙂䅂䅁允䅁䅁䅅䅁䙁䅁䅁䅁杄估䅖䍄䉁䅁䅁䅂䅁䅁䅍䅄䅁䅁䅯兴䅅䅁䅯䅂䅁䅁䅯兂䅁䅁䅅䅁䉁䅁䅁兂䅁䅁䅃獴㙤兑杷允䅁䅁䅑䅁䑁䅁䅷䅁䭁䍁临䅁䭁佁䭫䅁䭁䡁䕁䅁䉁䅁䅁允䅁䅁䅕䅁䅁䵁䍁〰䵁䅉䅅䅁䕁䅁䅁睁䵁䅁䅁权睁兄䅁权灄权䅁权睂䅂䅁允䅁䅁䅅䅁䙁䅁䅁䅁睃⽃䅂䍄䉁䅁䅁䅂䅁䅁䅍䅄䅁䅁䅯杌䄰䅁䅯儶䅯䅁䅯全䅑䅁䅅䅁䉁䅁䅁兂䅁䅁䅁䕧午䅑杷允䅁䅁䅑䅁䑁䅁䅷䅁䭁䍁丸䅁䭁佁䭫䅁䭁䥁䕕䅁䉁䅁䅁允䅁䅁䅕䅁䅁䥁湁啹䵁䅉䅅䅁䕁䅁䅁睁䵁䅁䅁权楃䅄䅁权灄权䅁权䑃䅂䅁允䅁䅁䅅䅁䙁䅁䅁䅁䅁㡩䅆䍄䉁䅁䅁䅂䅁䅁䅍䅄䅁䅁䅯䄯䅯䅁䅯儶䅯䅁䅯来䅑䅁䅅䅁䉁䅁䅁兂䅁䅁䅁䱧䵮䅑杷允䅁䅁䅑䅁䑁䅁䅷䅁䭁偁䭷䅁䭁佁䭫䅁䭁䥁䕕䅁䉁䅁䅁允䅁䅁䅕䅁䅁䥁䩂べ䵁䅉䅅䅁䕁䅁䅁睁䵁䅁䅁权晁睃䅁权灄权䅁权睂䅂䅁允䅁䅁䅅䅁䙁䅁䅁䅁䅁䵬䅈䍄䉁䅁䅁䅂䅁䅁䅍䅄䅁䅁䅯睶䅷䅁䅯儶䅯䅁䅯睢䅑䅁䅅䅁䉁䅁䅁兂䅁䅁䅁䍁⭵䅑杷允䅁䅁䅑䅁䑁䅁䅷䅁䭁䝁䱙䅁䭁佁䭫䅁䭁佁䭷䅁䉁䅁䅁允䅁䅁䅕䅁䅁䅁睃啮䵁䅉䅅䅁䕁䅁䅁睁䵁䅁䅁权浂睃䅁权灄权䅁权瑂䅂䅁允䅁䅁䅅䅁䙁䅁䅁䅁䅂偫䅴䍄䉁䅁䅁䅂䅁䅁䅍䅄䅁䅁䅯杚䅳䅁䅯儶䅯䅁䅯全䅑䅁䅅䅁䉁䅁䅁兂䅁䅁䅁䥧朳䅷杷允䅁䅁䅑䅁䑁䅁䅷䅁䭁乁䰰䅁䭁佁䭫䅁䭁䡁䔰䅁䉁䅁䅁允䅁䅁䅕䅁䅁䅁权獚䵁䅉䅅䅁䕁䅁䅁睁䵁䅁䅁权穄睃䅁权灄权䅁权療䅂䅁允䅁䅁䅅䅁䙁䅁䅁䅁杄田䅚䍄䉁䅁䅁䅂䅁䅁䅍䅄䅁䅁䅯杅䅁䅁䅯允䅉䅁䅯睁䅉䅁䅅䅁䉁䅁䅁兂䍄㍸楮摪佌䅑杷允䅁䅁䅑䅁䑁䅁䅷䅁䭁䡁䱉䅁䭁佁䭫䅁䭁䡁䕅䅁䉁䅁䅁允䅁䅁䅕䅁䅁䥁癃〵䵁䅉䅅䅁䕁䅁䅁睁䵁䅁䅁权祂睃䅁权灄权䅁权䙃䅂䅁允䅁䅁䅅䅁䙁䅁䅁䅁杄⭑䅸䍄䉁䅁䅁䅂䅁䅁䅍䅄䅁䅁䅯杤䅷䅁䅯儶䅯䅁䅯睢䅑䅁䅅䅁䉁䅁䅁兂䅁䅁䅁䵁㥮䅷杷允䅁䅁䅑䅁䑁䅁䅷䅁䭁䑁䉍䅁䭁䅁䅯䅁䭁䅁䍑䅁䉁䅁䅁允䅁䅁䅕䥘䌯匹捨稱䴸䅉䅅䅁䕁䅁䅁睁䵁䅁䅁权㉂䅄䅁权灄权䅁权硂䅂䅁允䅁䅁䅅䅁䙁䅁䅁䅁䅃癲䅤䍄䉁䅁䅁䅂䅁䅁䅍䅄䅁䅁䅯杤䅷䅁䅯儶䅯䅁䅯全䅑䅁䅅䅁䉁䅁䅁兂䅁䅁䅁䩑噳兑杷允䅁䅁䅑䅁䑁䅁䅷䅁䭁䡁䵙䅁䭁佁䭫䅁䭁䥁䕍䅁䉁䅁䅁允䅁䅁䅕䅁䅁䅁䍃䕂䵅䅉䅅䅁䕁䅁䅁睁䵁䅁䅁权畃䅄䅁权灄权䅁权睂䅂䅁允䅁䅁䅅䅁䙁䅁䅁䅁䅁扇䅪䍄䉁䅁䅁䅂䅁䅁䅍䅄䅁䅁䅯杲䅷䅁䅯儶䅯䅁䅯兣䅑䅁䅅䅁䉁䅁䅁兂䅁䅁䅁䡁ㄫ䅑杷允䅁䅁䅑䅁䑁䅁䅷䅁䭁䡁乷䅁䭁佁䭫䅁䭁佁䭷䅁䉁䅁䅁允䅁䅁䅕䅁䅁䝁ㅁ〴䵁䅉䅅䅁䕁䅁䅁睁䵁䅁䅁权畃䅄䅁权灄权䅁权䑃䅂䅁允䅁䅁䅅䅁䙁䅁䅁䅁䅁䱊䅈䍄䉁䅁䅁䅂䅁䅁䅍䅄䅁䅁䅯杲䅷䅁䅯儶䅯䅁䅯兦䅑䅁䅅䅁䉁䅁䅁兂䅁䅁䅁䩁㙥䅷杷允䅁䅁䅑䅁䑁䅁䅷䅁䭁䙁䱍䅁䭁佁䭫䅁䭁佁䭷䅁䉁䅁䅁允䅁䅁䅕䅁䅁䅁䵂唳䵁䅉䅅䅁䕁䅁䅁睁䵁䅁䅁权呂睃䅁权灄权䅁权䙃䅂䅁允䅁䅁䅅䅁䙁䅁䅁䅁䅁瑡䅨䍄䉁䅁䅁䅂䅁䅁䅍䅄䅁䅁䅯兰䅷䅁䅯儶䅯䅁䅯来䅑䅁䅅䅁䉁䅁䅁兂䅁䅁䅁䭧樳䅑杷允䅁䅁䅑䅁䑁䅁䅷䅁䭁䭁䵕䅁䭁佁䭫䅁䭁䡁䕁䅁䉁䅁䅁允䅁䅁䅕䅁䅁䅁㍁䔵䵁䅉䅅䅁䕁䅁䅁睁䵁䅁䅁权汃䅄䅁权灄权䅁权䑃䅂䅁允䅁䅁䅅䅁䙁䅁䅁䅁䅁㥓䅬䍄䉁䅁䅁䅂䅁䅁䅍䅄䅁䅁䅯兰䅷䅁䅯儶䅯䅁䅯兦䅑䅁䅅䅁䉁䅁䅁兂䅁䅁䅁䉑砳䅑杷允䅁䅁䅑䅁䑁䅁䅷䅁䭁佁䵙䅁䭁佁䭫䅁䭁䝁䔸䅁䉁䅁䅁允䅁䅁䅕䅁䅁䥁䕃啷䵁䅉䅅䅁䕁䅁䅁睁䵁䅁䅁权浄䅄䅁权灄权䅁权䑃䅂䅁允䅁䅁䅅䅁䙁䅁䅁䅁䅂乂䅂䍄䉁䅁䅁䅂䅁䅁䅍䅄䅁䅁䅯䅇䅁䅁䅯权䅁䅁䅯兂䅁䅁䅅䅁䉁䅁䅁兂桄桥畓⭒䥅䅑杷允䅁䅁䅑䅁䑁䅁䅷䅁䭁䙁䵷䅁䭁佁䭫䅁䭁佁䭷䅁䉁䅁䅁允䅁䅁䅕䅁䅁䥁䙂へ䵁䅉䅅䅁䕁䅁䅁睁䵁䅁䅁权捂䅄䅁权灄权䅁权硂䅂䅁允䅁䅁䅅䅁䙁䅁䅁䅁䅃㡣䅖䍄䉁䅁䅁䅂䅁䅁䅍䅄䅁䅁䅯䅳䅳䅁䅯儶䅯䅁䅯兢䅑䅁䅅䅁䉁䅁䅁兂䅁䅁䅁䱧䑈䅑杷允䅁䅁䅑䅁䑁䅁䅷䅁䭁䱁䱉䅁䭁佁䭫䅁䭁䝁䔸䅁䉁䅁䅁允䅁䅁䅕䅁䅁䥁乂〱䵁䅉䅅䅁䕁䅁䅁睁䵁䅁䅁权睃睃䅁权灄权䅁权睂䅂䅁允䅁䅁䅅䅁䙁䅁䅁䅁䅁䭎䄹䍄䉁䅁䅁䅂䅁䅁䅍䅄䅁䅁䅯䅐䅳䅁䅯儶䅯䅁䅯全䅑䅁䅅䅁䉁䅁䅁兂䅁䅁䅁䱷卮䅑杷允䅁䅁䅑䅁䑁䅁䅷䅁䭁䑁䱷䅁䭁佁䭫䅁䭁䥁䕍䅁䉁䅁䅁允䅁䅁䅕䅁䅁䅁䥄䕨䵁䅉䅅䅁䕁䅁䅁睁䵁䅁䅁权㡁睃䅁权灄权䅁权㥂䅂䅁允䅁䅁䅅䅁䙁䅁䅁䅁䅁挫䄯䍄䉁䅁䅁䅂䅁䅁䅍䅄䅁䅁䅯䅫䅳䅁䅯儶䅯䅁䅯兢䅑䅁䅅䅁䉁䅁䅁兂䅁䅁䅁佑启䅷杷允䅁䅁䅑䅁䑁䅁䅷䅁䭁䙁䱯䅁䭁佁䭫䅁䭁䝁䔰䅁䉁䅁䅁允䅁䅁䅕䅁䅁䥁㙄ぷ䵁䅉䅅䅁䕁䅁䅁睁䵁䅁䅁权求兄䅁权灄权䅁权瑂䅂䅁允䅁䅁䅅䅁䙁䅁䅁䅁䅁瑤䅚䍄䉁䅁䅁䅂䅁䅁䅍䅄䅁䅁䅯睑䅅䅁䅯允䅉䅁䅯兂䅉䅁䅅䅁䉁䅁䅁兂㕂敇砷䉔癈䅑杷允䅁䅁䅑䅁䑁䅁䅷䅁䭁䕁䉍䅁䭁䅁䍅䅁䭁䅁䍍䅁䉁䅁䅁允䅁䅁䅕㡑硅䄸稳䔶䵁䅉䅅䅁䕁䅁䅁睁䵁䅁䅁权偄䅄䅁权灄权䅁权㙂䅂䅁允䅁䅁䅅䅁䙁䅁䅁䅁䅃佩䅖䍄䉁䅁䅁䅂䅁䅁䅍䅄䅁䅁䅯睺䅷䅁䅯儶䅯䅁䅯䅣䅑䅁䅅䅁䉁䅁䅁兂䅁䅁䅁䕧杌䅑杷允䅁䅁䅑䅁䑁䅁䅷䅁䭁䵁䴸䅁䭁佁䭫䅁䭁䡁䕅䅁䉁䅁䅁允䅁䅁䅕䅁䅁䅁ぃ䕸䵁䅉䅅䅁䕁䅁䅁睁䵁䅁䅁权偄䅄䅁权灄权䅁权䑃䅂䅁允䅁䅁䅅䅁䙁䅁䅁䅁䅃佡䅊䍄䉁䅁䅁䅂䅁䅁䅍䅄䅁䅁䅯共䅅䅁䅯权䅁䅁䅯兂䅁䅁䅅䅁䉁䅁䅁兂汁潂噇け杳䅑杷允䅁䅁䅑䅁䑁䅁䅷䅁䭁偁䵑䅁䭁佁䭫䅁䭁䡁䕁䅁䉁䅁䅁允䅁䅁䅕杓䍷㑋奎〸䵁䅉䅅䅁䕁䅁䅁睁䵁䅁䅁权䭄睃䅁权灄权䅁权㙂䅂䅁允䅁䅁䅅䅁䙁䅁䅁䅁䅄摉䅎䍄䉁䅁䅁䅂䅁䅁䅍䅄䅁䅁䅯䄹䅷䅁䅯儶䅯䅁䅯兣䅑䅁䅅䅁䉁䅁䅁兂啂㘴扗浔㑪䅑杷允䅁䅁䅑䅁䑁䅁䅷䅁䭁偁䵑䅁䭁佁䭫䅁䭁䥁䕍䅁䉁䅁䅁允䅁䅁䅕琸乊楙䉒唶䵁䅉䅅䅁䕁䅁䅁睁䵁䅁䅁权千䅄䅁权灄权䅁权睂䅂䅁允䅁䅁䅅䅁䙁䅁䅁䅁䅃⭂䅂䍄䉁䅁䅁䅂䅁䅁䅍䅄䅁䅁䅯杫䅷䅁䅯儶䅯䅁䅯睧䅑䅁䅅䅁䉁䅁䅁兂䅁䅁䅁䅑杄䅑杷允䅁䅁䅑䅁䑁䅁䅷䅁䭁䩁䵍䅁䭁佁䭫䅁䭁䥁䕍䅁䉁䅁䅁允䅁䅁䅕䅁䅁䅁杄啩䵁䅉䅅䅁䕁䅁䅁睁䵁䅁䅁权呃䅄䅁权灄权䅁权㥂䅂䅁允䅁䅁䅅䅁䙁䅁䅁䅁䅁䨫䅒䍄䉁䅁䅁䅂䅁䅁䅍䅄䅁䅁䅯䅰䅳䅁䅯儶䅯䅁䅯来䅑䅁䅅䅁䉁䅁䅁兂䅁䅁䅁䑁㥋䅑杷允䅁䅁䅑䅁䑁䅁䅷䅁䭁䭁䱑䅁䭁佁䭫䅁䭁䡁䕁䅁䉁䅁䅁允䅁䅁䅕䅁䅁䅁いふ䵁䅉䅅䅁䕁䅁䅁睁䵁䅁䅁权歃睃䅁权灄权䅁权硂䅂䅁允䅁䅁䅅䅁䙁䅁䅁䅁杁畋䅂䍄䉁䅁䅁䅂䅁䅁䅍䅄䅁䅁䅯术䅯䅁䅯儶䅯䅁䅯全䅑䅁䅅䅁䉁䅁䅁兂䅁䅁䅁䥑啪䅷杷允䅁䅁䅑䅁䑁䅁䅷䅁䭁偁䬴䅁䭁佁䭫䅁䭁䡁䔰䅁䉁䅁䅁允䅁䅁䅕䅁䅁䅁剃ぺ䵁䅉䅅䅁䕁䅁䅁睁䵁䅁䅁权㡂䅄䅁权灄权䅁权硂䅂䅁允䅁䅁䅅䅁䙁䅁䅁䅁兂⽮䅬䍄䉁䅁䅁䅂䅁䅁䅍䅄䅁䅁䅯䅸䄰䅁䅯儶䅯䅁䅯䅣䅑䅁䅅䅁䉁䅁䅁兂䅁䅁䅁䵷䠰具杷允䅁䅁䅑䅁䑁䅁䅷䅁䭁䵁乑䅁䭁佁䭫䅁䭁䡁䕅䅁䉁䅁䅁允䅁䅁䅕䅁䅁䅁塁啁䵅䅉䅅䅁䕁䅁䅁睁䵁䅁䅁权㕃睃䅁权灄权䅁权㙂䅂䅁允䅁䅁䅅䅁䙁䅁䅁䅁䅂摔䅂䍄䉁䅁䅁䅂䅁䅁䅍䅄䅁䅁䅯兵䅳䅁䅯儶䅯䅁䅯兣䅑䅁䅅䅁䉁䅁䅁兂䅁䅁䅁䕁偐䅑杷允䅁䅁䅑䅁䑁䅁䅷䅁䭁䱁䱫䅁䭁佁䭫䅁䭁䡁䔰䅁䉁䅁䅁允䅁䅁䅕䅁䅁䅁牁唰䵁䅉䅅䅁䕁䅁䅁睁䵁䅁䅁权奄䅄䅁权灄权䅁权睂䅂䅁允䅁䅁䅅䅁䙁䅁䅁䅁杄低䅂䍄䉁䅁䅁䅂䅁䅁䅍䅄䅁䅁䅯李䄰䅁䅯儶䅯䅁䅯兢䅑䅁䅅䅁䉁䅁䅁兂䅁䅁䅁佧晦䅑杷允䅁䅁䅑䅁䑁䅁䅷䅁䭁䡁䉧䅁䭁䉁䅅䅁䭁䅁䅕䅁䉁䅁䅁允䅁䅁䄴杆䅁䑁䅕睎睁䑁䅫䅍睁䑁䅁䅍睁䑁䅁䅁䵁䅉䅅䅁䕁䅁䅁睁䵁䅁䅁权㉁兄䅁权灄权䅁权䑃䅂䅁允䅁䅁䅅䅁䙁䅁䅁䅁䅄畡䄱䍄䉁䅁䅁䅂䅁䅁䅍䅄䅁䅁䅯睎䄰䅁䅯儶䅯䅁䅯睢䅑䅁䅅䅁䉁䅁䅁兂䅁䅁䅁䍧刷䅑杷允䅁䅁䅑䅁䑁䅁䅷䅁䭁䑁乣䅁䭁佁䭫䅁䭁䡁䕯䅁䉁䅁䅁允䅁䅁䅕䅁䅁䅁㥁歸䵁䅉䅅䅁䕁䅁䅁睁䵁䅁䅁权㍁兄䅁权灄权䅁权睂䅂䅁允䅁䅁䅅䅁䙁䅁䅁䅁䅃䵃䅈䍄䉁䅁䅁䅂䅁䅁䅍䅄䅁䅁䅯具䅁䅁䅯允䅉䅁䅯兂䅉䅁䅅䅁䉁䅁䅁兂楃欸牺楁券兑杷允䅁䅁䅑䅁䑁䅁䅷䅁䭁䑁乣䅁䭁佁䭫䅁䭁䡁䔰䅁䉁䅁䅁允䅁䅁䅕䅁䅁䅁䑄㠱䵁䅉䅅䅁䕁䅁䅁睁䵁䅁䅁权䭃䅄䅁权灄权䅁权瑂䅂䅁允䅁䅁䅅䅁䙁䅁䅁䅁䅁挳䄱䍄䉁䅁䅁䅂䅁䅁䅍䅄䅁䅁䅯杌䅅䅁䅯允䅉䅁䅯兂䅉䅁䅅䅁䉁䅁䅁兂䙁䉎㉅穰灦䅑杷允䅁䅁䅑䅁䑁䅁䅷䅁䭁䍁䈴䅁䭁䅁䍅䅁䭁䅁䍍䅁䉁䅁䅁允䅁䅁䅕乓橸唶䕏唵䵁䅉䅅䅁䕁䅁䅁睁䵁䅁䅁权獁兄䅁权灄权䅁权䙃䅂䅁允䅁䅁䅅䅁䙁䅁䅁䅁䅁㡁䄵䍄䉁䅁䅁䅂䅁䅁䅍䅄䅁䅁䅯杩䅷䅁䅯儶䅯䅁䅯兣䅑䅁䅅䅁䉁䅁䅁兂䅁䅁䅁䵑呄䅑杷允䅁䅁䅑䅁䑁䅁䅷䅁䭁䕁䉉䅁䭁䅁䅯䅁䭁䅁䍑䅁䉁䅁䅁允䅁䅁䅕䬸䝦穓䩥稫䴸䅉䅅䅁䕁䅁䅁睁䵁䅁䅁权㡄允䅁权䉁杁䅁权䙁杁䅁允䅁䅁䅅䅁䙁䍁㥆瘷倫⽃䅆䍄䉁䅁䅁䅂䅁䅁䅍䅄䅁䅁䅯杩䅷䅁䅯儶䅯䅁䅯兦䅑䅁䅅䅁䉁䅁䅁兂䅁䅁䅁䭧塲䅑杷允䅁䅁䅑䅁䑁䅁䅷䅁䭁䙁䰴䅁䭁佁䭫䅁䭁䡁䕯䅁䉁䅁䅁允䅁䅁䅕䅁䅁䅁祄歳䵁䅉䅅䅁䕁䅁䅁睁䵁䅁䅁权敂睃䅁权灄权䅁权睂䅂䅁允䅁䅁䅅䅁䙁䅁䅁䅁䅁䱆䅎䍄䉁䅁䅁䅂䅁䅁䅍䅄䅁䅁䅯䅆䅷䅁䅯儶䅯䅁䅯兢䅑䅁䅅䅁䉁䅁䅁权䡂䅁䅁䍄䉁䅁䅁䅂䅁䅁䅍䅄䅁䅁䅯䅆䅷䅁䅯儶䅯䅁䅯兣䅑䅁䅅䅁䉁䅁䅁兂䅁䅁䅁奒㕑具杷允䅁䅁䅑䅁䑁䅁䅷䅁䭁䉁䵑䅁䭁佁䭫䅁䭁䡁䔰䅁䉁䅁䅁允䅁䅁䅕䅁䅁䑁湓䕅䵅䅉䅅䅁䕁䅁䅁睁䵁䅁䅁权䙃睃䅁权灄权䅁权睂䅂䅁允䅁䅁䅅䅁䙁䅁䅁䅁䅁佬䅆䍄䉁䅁䅁䅂䅁䅁䅍䅄䅁䅁䅯全䅳䅁䅯儶䅯䅁䅯全䅑䅁䅅䅁䉁䅁䅁兂䅁䅁䅁䑁摐䅑杷允䅁䅁䅑䅁䑁䅁䅷䅁䭁䝁䰸䅁䭁佁䭫䅁䭁䡁䕁䅁䉁䅁䅁允䅁䅁䅕䅁䅁䝁权䔴䵁䅉䅅䅁䕁䅁䅁睁䵁䅁䅁权療睃䅁权灄权䅁权㥂䅂䅁允䅁䅁䅅䅁䙁䅁䅁䅁杁甲䅖䍄䉁䅁䅁䅂䅁䅁䅍䅄䅁䅁䅯眫䅳䅁䅯儶䅯䅁䅯全䅑䅁䅅䅁䉁䅁䅁兂䅁䅁䅁䕑決䅷杷允䅁䅁䅑䅁䑁䅁䅷䅁䭁偁䱳䅁䭁佁䭫䅁䭁䥁䕍䅁䉁䅁䅁允䅁䅁䅕䅁䅁䅁浂䵰䵁䅉䅅䅁䕁䅁䅁睁䵁䅁䅁权橁䅄䅁权灄权䅁权㙂䅂䅁允䅁䅁䅅䅁䙁䅁䅁䅁㑃兹䉔䍄䉁䅁䅁䅂䅁䅁䅍䅄䅁䅁䅯睉䅷䅁䅯儶䅯䅁䅯全䅑䅁䅅䅁䉁䅁䅁兂䅁䅁䅁䭧椳䅷杷允䅁䅁䅑䅁䑁䅁䅷䅁䭁䍁䵉䅁䭁佁䭫䅁䭁䥁䕍䅁䉁䅁䅁允䅁䅁䅕䅁䅁䅁睃啺䵁䅉䅅䅁䕁䅁䅁睁䵁䅁䅁权橁䅄䅁权灄权䅁权䑃䅂䅁允䅁䅁䅅䅁䙁䅁䅁䅁䵄䉕䉦䍄䉁䅁䅁䅂䅁䅁䅍䅄䅁䅁䅯杉䅷䅁䅯儶䅯䅁䅯兦䅑䅁䅅䅁䉁䅁䅁兂䅁䅁䅁䙁䱪䅑杷允䅁䅁䅑䅁䑁䅁䅷䅁䭁䩁䉍䅁䭁䅁䅑䅁䭁䅁䅕䅁䉁䅁䅁允䅁䅁䅕䅁䅁䕁㍢歊䵅䅉䅅䅁䕁䅁䅁睁䵁䅁䅁权奁䅄䅁权灄权䅁权㙂䅂䅁允䅁䅁䅅䅁䙁䅁䅁䅁䅁搹䄵䍄䉁䅁䅁䅂䅁䅁䅍䅄䅁䅁䅯䅇䅷䅁䅯儶䅯䅁䅯兦䅑䅁䅅䅁䉁䅁䅁兂䅁䅁䅁䅁塺䅑杷允䅁䅁䅑䅁䑁䅁䅷䅁䭁偁䭣䅁䭁佁䭫䅁䭁䡁䕅䅁䉁䅁䅁允䅁䅁䅕䅁䅁䅁ㅄ欱䵁䅉䅅䅁䕁䅁䅁睁䵁䅁䅁权歁䅄䅁权灄权䅁权睂䅂䅁允䅁䅁䅅䅁䙁䅁䅁䅁䅃䵔䅬䍄䉁䅁䅁䅂䅁䅁䅍䅄䅁䅁䅯朹䅯䅁䅯儶䅯䅁䅯睧䅑䅁䅅䅁䉁䅁䅁兂䅁䅁䅁䱑婄䅑杷允䅁䅁䅑䅁䑁䅁䅷䅁䭁偁䭣䅁䭁佁䭫䅁䭁䥁䕍䅁䉁䅁䅁允䅁䅁䅕䅁䅁䅁晁䕷䵁䅉䅅䅁䕁䅁䅁睁䵁䅁䅁权㍄权䅁权灄权䅁权㥂䅂䅁允䅁䅁䅅䅁䙁䅁䅁䅁䅃㡹䅚䍄䉁䅁䅁䅂䅁䅁䅍䅄䅁䅁䅯䅬䅁䅁䅯权䅁䅁䅯兂䅁䅁䅅䅁䉁䅁䅁兂瑁灳瘳㡰扢睐杷允䅁䅁䅑䅁䑁䅁䅷䅁䭁䡁䵯䅁䭁佁䭫䅁䭁䝁䔸䅁䉁䅁䅁允䅁䅁䅕䅁䅁䅁⭁〵䵁䅉䅅䅁䕁䅁䅁睁䵁䅁䅁权㙂䅄䅁权灄权䅁权㙂䅂䅁允䅁䅁䅅䅁䙁䅁䅁䅁䅁⭙䅘䍄䉁䅁䅁䅂䅁䅁䅍䅄䅁䅁䅯来䅷䅁䅯儶䅯䅁䅯兣䅑䅁䅅䅁䉁䅁䅁兂䅁䅁䅁䱁摃䅑杷允䅁䅁䅑䅁䑁䅁䅷䅁䭁䍁䱑䅁䭁佁䭫䅁䭁䡁䕁䅁䉁䅁䅁允䅁䅁䅕䅁䅁䕁浂唰䵁䅉䅅䅁䕁䅁䅁睁䵁䅁䅁权歁睃䅁权灄权䅁权䙃䅂䅁允䅁䅁䅅䅁䙁䅁䅁䅁䅄摴䅖䍄䉁䅁䅁䅂䅁䅁䅍䅄䅁䅁䅯兹䅁䅁䅯允䅉䅁䅯杁䅉䅁䅅䅁䉁䅁䅁兂㙁兓決䍦唯䅑杷允䅁䅁䅑䅁䑁䅁䅷䅁䭁䥁䴰䅁䭁佁䭫䅁䭁䡁䕅䅁䉁䅁䅁允䅁䅁䅕䅁䅁䅁㙄䔴䵁䅉䅅䅁䕁䅁䅁睁䵁䅁䅁权䩁睃䅁权灄权䅁权㥂䅂䅁允䅁䅁䅅䅁䙁䅁䅁䅁䅃摮䅢䍄䉁䅁䅁䅂䅁䅁䅍䅄䅁䅁䅯杴䅷䅁䅯儶䅯䅁䅯睢䅑䅁䅅䅁䉁䅁䅁兂䅁䅁䅁䙁呢䅑杷允䅁䅁䅑䅁䑁䅁䅷䅁䭁䱁䵙䅁䭁佁䭫䅁䭁䡁䕯䅁䉁䅁䅁允䅁䅁䅕䅁䅁䅁呁欲䵁䅉䅅䅁䕁䅁䅁睁䵁䅁䅁权㉃䅄䅁权灄权䅁权䑃䅂䅁允䅁䅁䅅䅁䙁䅁䅁䅁䅁乒䅢䍄䉁䅁䅁䅂䅁䅁䅍䅄䅁䅁䅯䅹䅅䅁䅯䅂䅁䅁䅯兂䅁䅁䅅䅁䉁䅁䅁兂䅁䅁䅁䡍ば兑杷允䅁䅁䅑䅁䑁䅁䅷䅁䭁䭁䰰䅁䭁佁䭫䅁䭁䡁䕅䅁䉁䅁䅁允䅁䅁䅕䅁䅁䅁灁猶䵁䅉䅅䅁䕁䅁䅁睁䵁䅁䅁权硁睃䅁权灄权䅁权睂䅂䅁允䅁䅁䅅䅁䙁䅁䅁䅁䅄乲䅚䍄䉁䅁䅁䅂䅁䅁䅍䅄䅁䅁䅯免䅳䅁䅯儶䅯䅁䅯全䅑䅁䅅䅁䉁䅁䅁兂䅁䅁䅁䑑是䅑杷允䅁䅁䅑䅁䑁䅁䅷䅁䭁䑁䱅䅁䭁佁䭫䅁䭁䡁䔰䅁䉁䅁䅁允䅁䅁䅕䅁䅁䥁ㅂ唰䵁䅉䅅䅁䕁䅁䅁睁䵁䅁䅁权敂兄䅁权灄权䅁权獄权䅁允䅁䅁䅅䅁䙁䅁䅁䅁杁⭥䅴䍄䉁䅁䅁䅂䅁䅁䅍䅄䅁䅁䅯杘䄰䅁䅯儶䅯䅁䅯睢䅑䅁䅅䅁䉁䅁䅁兂䅁䅁䅁䉯潈䅑杷允䅁䅁䅑䅁䑁䅁䅷䅁䭁䙁临䅁䭁佁䭫䅁䭁䥁䕍䅁䉁䅁䅁允䅁䅁䅕䅁䅁䅁桄唶䵁䅉䅅䅁䕁䅁䅁睁䵁䅁䅁权歁䅄䅁权灄权䅁权瑂䅂䅁允䅁䅁䅅䅁䙁䅁䅁䅁䅁獔䄱䍄䉁䅁䅁䅂䅁䅁䅍䅄䅁䅁䅯睊䄰䅁䅯儶䅯䅁䅯䄷䅯䅁䅅䅁䉁䅁䅁兂䅁䅁䅁䡁灄䅷杷允䅁䅁䅑䅁䑁䅁䅷䅁䭁䍁乣䅁䭁佁䭫䅁䭁䝁䔰䅁䉁䅁䅁允䅁䅁䅕䅁䅁䍁㍃〯䵁䅉䅅䅁䕁䅁䅁睁䵁䅁䅁权湁兄䅁权灄权䅁权睂䅂䅁允䅁䅁䅅䅁䙁䅁䅁䅁䅃⭷䄵䍄䉁䅁䅁䅂䅁䅁䅍䅄䅁䅁䅯䄶䅷䅁䅯儶䅯䅁䅯兢䅑䅁䅅䅁䉁䅁䅁兂䅁䅁䅁䝁浂䅷杷允䅁䅁䅑䅁䑁䅁䅷䅁䭁䍁乣䅁䭁佁䭫䅁䭁䥁䕕䅁䉁䅁䅁允䅁䅁䅕䅁䅁䭁祂唹䵁䅉䅅䅁䕁䅁䅁睁䵁䅁䅁权捁兄䅁权灄权䅁权瑂䅂䅁允䅁䅁䅅䅁䙁䅁䅁䅁杂⬲䅎䍄䉁䅁䅁䅂䅁䅁䅍䅄䅁䅁䅯䅈䄰䅁䅯儶䅯䅁䅯䅣䅑䅁䅅䅁䉁䅁䅁兂䅁䅁䅁䅷兄䅑杷允䅁䅁䅑䅁䑁䅁䅷䅁䭁䅁䰴䅁䭁佁䭫䅁䭁佁䭷䅁䉁䅁䅁允䅁䅁䅕䅁䅁䍁㙄䴶䵁䅉䅅䅁䕁䅁䅁睁䵁䅁䅁权捁兄䅁权灄权䅁权硂䅂䅁允䅁䅁䅅䅁䙁䅁䅁䅁䅃㡄䅤䍄䉁䅁䅁䅂䅁䅁䅍䅄䅁䅁䅯杰䅷䅁䅯儶䅯䅁䅯兣䅑䅁䅅䅁䉁䅁䅁兂䅁䅁䅁乯案䅑杷允䅁䅁䅑䅁䑁䅁䅷䅁䭁䭁䵙䅁䭁佁䭫䅁䭁䥁䕍䅁䉁䅁䅁允䅁䅁䅕䅁䅁䍁晄欴䵁䅉䅅䅁䕁䅁䅁睁䵁䅁䅁权䑃䅄䅁权灄权䅁权㙂䅂䅁允䅁䅁䅅䅁䙁䅁䅁䅁䅃㡌䅨䍄䉁䅁䅁䅂䅁䅁䅍䅄䅁䅁䅯睧䅷䅁䅯儶䅯䅁䅯䅣䅑䅁䅅䅁䉁䅁䅁兂䅁䅁䅁䥧佶䅷杷允䅁䅁䅑䅁䑁䅁䅷䅁䭁䅁䵫䅁䭁佁䭫䅁䭁䝁䔰䅁䉁䅁䅁允䅁䅁䅕䅁䅁䅁坄䕶䵁䅉䅅䅁䕁䅁䅁睁䵁䅁䅁权䩁䅄䅁权灄权䅁权硂䅂䅁允䅁䅁䅅䅁䙁䅁䅁䅁䅁䭋䄹䍄䉁䅁䅁䅂䅁䅁䅍䅄䅁䅁䅯元䅷䅁䅯儶䅯䅁䅯睧䅑䅁䅅䅁䉁䅁䅁兂䅁䅁䅁乷奔䅑杷允䅁䅁䅑䅁䑁䅁䅷䅁䭁佁䵕䅁䭁佁䭫䅁䭁佁䭷䅁䉁䅁䅁允䅁䅁䅕䅁䅁䥁䱄䔲䵁䅉䅅䅁䕁䅁䅁睁䵁䅁䅁权汄䅄䅁权灄权䅁权㙂䅂䅁允䅁䅁䅅䅁䙁䅁䅁䅁䅃㥨䅆䍄䉁䅁䅁䅂䅁䅁䅍䅄䅁䅁䅯兆䅅䅁䅯䅂䅁䅁䅯䅂䅉䅁䅅䅁䉁䅁䅁兂䅁䅁䅁乩摸兑杷允䅁䅁䅑䅁䑁䅁䅷䅁䭁䭁䱧䅁䭁佁䭫䅁䭁佁䭷䅁䉁䅁䅁允䅁䅁䅕䅁䅁䍁㑁〴䵁䅉䅅䅁䕁䅁䅁睁䵁䅁䅁权潃睃䅁权灄权䅁权瑂䅂䅁允䅁䅁䅅䅁䙁䅁䅁䅁䅄佧䅊䍄䉁䅁䅁䅂䅁䅁䅍䅄䅁䅁䅯䅱䅳䅁䅯儶䅯䅁䅯全䅑䅁䅅䅁䉁䅁䅁兂䅁䅁䅁䱷卮䅑杷允䅁䅁䅑䅁䑁䅁䅷䅁䭁䭁䱧䅁䭁佁䭫䅁䭁䡁䔰䅁䉁䅁䅁允䅁䅁䅕䅁䅁䭁䑄唴䵁䅉䅅䅁䕁䅁䅁睁䵁䅁䅁权㕁允䅁权䕁䅁䅁权䙁䅁䅁允䅁䅁䅅䅁䙁䅁䅁䅁允䜵䈹䍄䉁䅁䅁䅂䅁䅁䅍䅄䅁䅁䅯䅤䅳䅁䅯儶䅯䅁䅯䄷䅯䅁䅅䅁䉁䅁䅁兂䅁䅁䅁䩧浶䅑杷允䅁䅁䅑䅁䑁䅁䅷䅁䭁䥁䱫䅁䭁佁䭫䅁䭁䝁䔰䅁䉁䅁䅁允䅁䅁䅕䅁䅁䅁⭃ぱ䵁䅉䅅䅁䕁䅁䅁睁䵁䅁䅁权䕄睃䅁权灄权䅁权獄权䅁允䅁䅁䅅䅁䙁䅁䅁䅁睁倰䅊䍄䉁䅁䅁䅂䅁䅁䅍䅄䅁䅁䅯䅸䅳䅁䅯儶䅯䅁䅯兣䅑䅁䅅䅁䉁䅁䅁兂䅁䅁䅁䝅穪䅑杷允䅁䅁䅑䅁䑁䅁䅷䅁䭁䵁䱑䅁䭁佁䭫䅁䭁䥁䕕䅁䉁䅁䅁允䅁䅁䅕䅁䅁䝁䝁䔹䵁䅉䅅䅁䕁䅁䅁睁䵁䅁䅁权䕄睃䅁权灄权䅁权㥂䅂䅁允䅁䅁䅅䅁䙁䅁䅁䅁权癑䅆䍄䉁䅁䅁䅂䅁䅁䅍䅄䅁䅁䅯杦䅷䅁䅯儶䅯䅁䅯䄷䅯䅁䅅䅁䉁䅁䅁兂䅁䅁䅁佁昷䅑杷允䅁䅁䅑䅁䑁䅁䅷䅁䭁䡁䴴䅁䭁佁䭫䅁䭁䝁䔰䅁䉁䅁䅁允䅁䅁䅕䅁䅁䍁䉃唴䵁䅉䅅䅁䕁䅁䅁睁䵁䅁䅁权⭂䅄䅁权灄权䅁权㙂䅂䅁允䅁䅁䅅䅁䙁䅁䅁䅁䅁佈䅊䍄䉁䅁䅁䅂䅁䅁䅍䅄䅁䅁䅯杦䅷䅁䅯儶䅯䅁䅯兣䅑䅁䅅䅁䉁䅁䅁兂䅁䅁䅁余汐䅑杷允䅁䅁䅑䅁䑁䅁䅷䅁䭁䡁乑䅁䭁佁䭫䅁䭁䡁䕯䅁䉁䅁䅁允䅁䅁䅕䅁䅁䭁睃唷䵁䅉䅅䅁䕁䅁䅁睁䵁䅁䅁权㉂兄䅁权灄权䅁权䙃䅂䅁允䅁䅁䅅䅁䙁䅁䅁䅁杄故䅤䍄䉁䅁䅁䅂䅁䅁䅍䅄䅁䅁䅯睳䅷䅁䅯儶䅯䅁䅯䄷䅯䅁䅅䅁䉁䅁䅁兂䅁䅁䅁佁猷䅑杷允䅁䅁䅑䅁䑁䅁䅷䅁䭁䱁䵍䅁䭁佁䭫䅁䭁䡁䕁䅁䉁䅁䅁允䅁䅁䅕䅁䅁䥁㕂欶䵁䅉䅅䅁䕁䅁䅁睁䵁䅁䅁权䑂允䅁权䕁䅁䅁权䙁䅁䅁允䅁䅁䅅䅁䙁䅁䅁䅁噄㉣䉴䍄䉁䅁䅁䅂䅁䅁䅍䅄䅁䅁䅯其䅳䅁䅯儶䅯䅁䅯睢䅑䅁䅅䅁䉁䅁䅁兂䅁䅁䅁䉁朳䅷杷允䅁䅁䅑䅁䑁䅁䅷䅁䭁䱁䰰䅁䭁佁䭫䅁䭁䡁䕁䅁䉁䅁䅁允䅁䅁䅕䅁䅁䅁䅂ぶ䵁䅉䅅䅁䕁䅁䅁睁䵁䅁䅁权㥃睃䅁权灄权䅁权䑃䅂䅁允䅁䅁䅅䅁䙁䅁䅁䅁䅁䱩䅐䍄䉁䅁䅁䅂䅁䅁䅍䅄䅁䅁䅯其䅳䅁䅯儶䅯䅁䅯兦䅑䅁䅅䅁䉁䅁䅁兂䅁䅁䅁䩁桔䅑杷允䅁䅁䅑䅁䑁䅁䅷䅁䭁佁䵑䅁䭁佁䭫䅁䭁䝁䔸䅁䉁䅁䅁允䅁䅁䅕䅁䅁䅁⽁㠲䵁䅉䅅䅁䕁䅁䅁睁䵁䅁䅁权歄䅄䅁权灄权䅁权㙂䅂䅁允䅁䅁䅅䅁䙁䅁䅁䅁䅁儵䉄䍄䉁䅁䅁䅂䅁䅁䅍䅄䅁䅁䅯䄵䅷䅁䅯儶䅯䅁䅯䅣䅑䅁䅅䅁䉁䅁䅁兂䅁䅁䅁䭧㑪䅷杷允䅁䅁䅑䅁䑁䅁䅷䅁䭁佁䵑䅁䭁佁䭫䅁䭁䡁䕅䅁䉁䅁䅁允䅁䅁䅕䅁䅁䥁捃猶䵁䅉䅅䅁䕁䅁䅁睁䵁䅁䅁权歄䅄䅁权灄权䅁权䙃䅂䅁允䅁䅁䅅䅁䙁䅁䅁䅁䅁䵗䅶䍄䉁䅁䅁䅂䅁䅁䅍䅄䅁䅁䅯䄵䅷䅁䅯儶䅯䅁䅯睧䅑䅁䅅䅁䉁䅁䅁兂䅁䅁䅁䉁敔䅑杷允䅁䅁䅑䅁䑁䅁䅷䅁䭁䙁䵍䅁䭁佁䭫䅁䭁佁䭷䅁䉁䅁䅁允䅁䅁䅕䅁䅁佁杄挷䵁䅉䅅䅁䕁䅁䅁睁䵁䅁䅁权穄䅁䅁权䉁杁䅁权䙁杁䅁允䅁䅁䅅䅁䙁䩁昰㉢䭦⭍䄵䍄䉁䅁䅁䅂䅁䅁䅍䅄䅁䅁䅯睕䅷䅁䅯儶䅯䅁䅯兣䅑䅁䅅䅁䉁䅁䅁兂䅁䅁䅁乁㑦䅑杷允䅁䅁䅑䅁䑁䅁䅷䅁䭁佁丸䅁䭁佁䭙䅁䭁䥁䕍䅁䉁䅁䅁允䅁䅁䅯睒䅁䅁杷允䅁䅁䅑䅁䑁䅁䅷䅁䭁䑁偯䅁䭁佁䭯䅁䭁佁䭷䅁䉁䅁䅁允䅁䅁䄴䅄䅁䑁䅁杌㑁䑁䅕免䅁䅁杷允䅁䅁䅑䅁䑁䅁䅷䅁䭁䙁䵍䅁䭁佁䭫䅁䭁䥁䕍䅁䉁䅁䅁允䅁䅁䅕䅁䅁䵁㝂〰䵁䅉䅅䅁䕁䅁䅁睁䵁䅁䅁权䉃睃䅁权灄权䅁权獄权䅁允䅁䅁䅅䅁䙁䅁䅁䅁䅃瑫䅬䍄䉁䅁䅁䅂䅁䅁䅍䅄䅁䅁䅯內䅳䅁䅯儶䅯䅁䅯䅣䅑䅁䅅䅁䉁䅁䅁兂䅁䅁䅁䥧塌䅑杷允䅁䅁䅑䅁䑁䅁䅷䅁䭁䥁䱅䅁䭁佁䭫䅁䭁䡁䔰䅁䉁䅁䅁允䅁䅁䅕䅁䅁䵁捃欱䵁䅉䅅䅁䕁䅁䅁睁䵁䅁䅁权潄䅄䅁权灄权䅁权療䅂䅁允䅁䅁䅅䅁䙁䅁䅁䅁䅁䱲䅊䍄䉁䅁䅁䅂䅁䅁䅍䅄䅁䅁䅯朹䅅䅁䅯充䅁䅁䅯兂䅁䅁䅅䅁䉁䅁䅁杄坁䅁䅁免ㅁ䑁䅑睍睁䑁䅁䅍睁䑁䅁䅍䅁䅁杷允䅁䅁䅑䅁䑁䅁䅷䅁䭁䙁䵉䅁䭁佁䭫䅁䭁佁䭷䅁䉁䅁䅁允䅁䅁䅕䅁䅁䭁捄䔶䵁䅉䅅䅁䕁䅁䅁睁䵁䅁䅁权卂䅄䅁权灄权䅁权瑂䅂䅁允䅁䅁䅅䅁䙁䅁䅁䅁䅁畏䅨䍄䉁䅁䅁䅂䅁䅁䅍䅄䅁䅁䅯杕䅷䅁䅯儶䅯䅁䅯全䅑䅁䅅䅁䉁䅁䅁兂䅁䅁䅁䱑愳䅑杷允䅁䅁䅑䅁䑁䅁䅷䅁䭁䙁䵅䅁䭁佁䭫䅁䭁䥁䕍䅁䉁䅁䅁允䅁䅁䅕䅁䅁䅁杂唷䵁䅉䅅䅁䕁䅁䅁睁䵁䅁䅁权乄睃䅁权灄权䅁权䙃䅂䅁允䅁䅁䅅䅁䙁䅁䅁䅁䅁䵍䅆䍄䉁䅁䅁䅂䅁䅁䅍䅄䅁䅁䅯杮䄰䅁䅯儶䅯䅁䅯兢䅑䅁䅅䅁䉁䅁䅁兂䅁䅁䅁䩁䉔䅑杷允䅁䅁䅑䅁䑁䅁䅷䅁䭁䩁临䅁䭁佁䭫䅁䭁䝁䔸䅁䉁䅁䅁允䅁䅁䅕䅁䅁䅁煂䔫䵁䅉䅅䅁䕁䅁䅁睁䵁䅁䅁权敃兄䅁权灄权䅁权睂䅂䅁允䅁䅁䅅䅁䙁䅁䅁䅁䅁畭䅂䍄䉁䅁䅁䅂䅁䅁䅍䅄䅁䅁䅯睮䄰䅁䅯儶䅯䅁䅯䅣䅑䅁䅅䅁䉁䅁䅁兂䅁䅁䅁䍉祢䅑杷允䅁䅁䅑䅁䑁䅁䅷䅁䭁䩁丸䅁䭁佁䭫䅁䭁䥁䕍䅁䉁䅁䅁允䅁䅁䅕䅁䅁䉁䑁䔹䵁䅉䅅䅁䕁䅁䅁睁䵁䅁䅁权晃兄䅁权灄权䅁权㥂䅂䅁允䅁䅁䅅䅁䙁䅁䅁䅁杁畧䄵䍄䉁䅁䅁䅂䅁䅁䅍䅄䅁䅁䅯児䅷䅁䅯儶䅯䅁䅯䅣䅑䅁䅅䅁䉁䅁䅁兂䅁䅁䅁䑯男䅑杷允䅁䅁䅑䅁䑁䅁䅷䅁䭁䑁䴰䅁䭁佁䭫䅁䭁䥁䕍䅁䉁䅁䅁允䅁䅁䅕䅁䅁䡁療〸䵁䅉䅅䅁䕁䅁䅁睁䵁䅁䅁权扄睃䅁权灄权䅁权獄权䅁允䅁䅁䅅䅁䙁䅁䅁䅁䅄搹䅘䍄䉁䅁䅁䅂䅁䅁䅍䅄䅁䅁䅯全䅷䅁䅯儶䅯䅁䅯兢䅑䅁䅅䅁䉁䅁䅁兂䅁䅁䅁乁湌䅑杷允䅁䅁䅑䅁䑁䅁䅷䅁䭁䥁䵕䅁䭁佁䭫䅁䭁䡁䔰䅁䉁䅁䅁允䅁䅁䅕䅁䅁䅁䭃䕱䵁䅉䅅䅁䕁䅁䅁睁䵁䅁䅁权奃睃䅁权灄权䅁权獄权䅁允䅁䅁䅅䅁䙁䅁䅁䅁䅄偲䅂䍄䉁䅁䅁䅂䅁䅁䅍䅄䅁䅁䅯杍䅅䅁䅯䅂䅁䅁䅯䅂䅉䅁䅅䅁䉁䅁䅁兂䅁䅁䅁䥍䵎兑杷允䅁䅁䅑䅁䑁䅁䅷䅁䭁乁乳䅁䭁佁䭫䅁䭁䡁䔰䅁䉁䅁䅁允䅁䅁䅕䅁䅁䅁扁ぶ䵁䅉䅅䅁䕁䅁䅁睁䵁䅁䅁权㝁䅄䅁权灄权䅁权硂䅂䅁允䅁䅁䅅䅁䙁䅁䅁䅁䅄杖䉢䍄䉁䅁䅁䅂䅁䅁䅍䅄䅁䅁䅯兗䅅䅁䅯权䅁䅁䅯䅂䅉䅁䅅䅁䉁䅁䅁兂晁敨剴䡵眴䅑杷允䅁䅁䅑䅁䑁䅁䅷䅁䭁乁䱫䅁䭁佁䭫䅁䭁䡁䕁䅁䉁䅁䅁允䅁䅁䅕䅁䅁䵁啂䔰䵁䅉䅅䅁䕁䅁䅁睁䵁䅁䅁权晃䅁䅁权剁䅁䅁权䕁杁䅁允䅁䅁䅅䅁佁䉁䅑䅁穁䑁䅙兎ぁ䑁䅑兏㕁䑁䅙睎䅁䅁杷允䅁䅁䅑䅁䑁䅁䅷䅁䭁乁䱫䅁䭁佁䭫䅁䭁䥁䕕䅁䉁䅁䅁允䅁䅁䅕䅁䅁䥁兂ぺ䵁䅉䅅䅁䕁䅁䅁睁䵁䅁䅁权桁兄䅁权灄权䅁权㙂䅂䅁允䅁䅁䅅䅁䙁䅁䅁䅁䅃摣䄹䍄䉁䅁䅁䅂䅁䅁䅍䅄䅁䅁䅯朲䅳䅁䅯儶䅯䅁䅯䄷䅯䅁䅅䅁䉁䅁䅁兂䅁䅁䅁䱧剪䅷杷允䅁䅁䅑䅁䑁䅁䅷䅁䭁乁䱯䅁䭁佁䭫䅁䭁䥁䕕䅁䉁䅁䅁允䅁䅁䅕䅁䅁䅁㝃挳䵁䅉䅅䅁䕁䅁䅁睁䵁䅁䅁权慄睃䅁权灄权䅁权㥂䅂䅁允䅁䅁䅅䅁䙁䅁䅁䅁䅂伶䅄䍄䉁䅁䅁䅂䅁䅁䅍䅄䅁䅁䅯䅖䅷䅁䅯儶䅯䅁䅯䄷䅯䅁䅅䅁䉁䅁䅁兂䅁䅁䅁䉇䠴具杷允䅁䅁䅑䅁䑁䅁䅷䅁䭁䭁䵧䅁䭁佁䭫䅁䭁䡁䔰䅁䉁䅁䅁允䅁䅁䅕䅁䅁䅁元啥䵁䅉䅅䅁䕁䅁䅁睁䵁䅁䅁权噂䅁䅁权䕁䅁䅁权䙁䅁䅁允䅁䅁䅅䅁䙁䅁䅁䅁獄噬䉒䍄䉁䅁䅁䅂䅁䅁䅍䅄䅁䅁䅯䅖䅷䅁䅯儶䅯䅁䅯来䅑䅁䅅䅁䉁䅁䅁兂䅁䅁䅁䝁桲䅷杷允䅁䅁䅑䅁䑁䅁䅷䅁䭁䙁䵑䅁䭁佁䭫䅁䭁䡁䕅䅁䉁䅁䅁允䅁䅁䅕䅁䅁䕁㑃㠵䵁䅉䅅䅁䕁䅁䅁睁䵁䅁䅁权啂䅄䅁权灄权䅁权䑃䅂䅁允䅁䅁䅅䅁䙁䅁䅁䅁䅃买䅮䍄䉁䅁䅁䅂䅁䅁䅍䅄䅁䅁䅯䅖䅷䅁䅯儶䅯䅁䅯兦䅑䅁䅅䅁䉁䅁䅁兂䅁䅁䅁乁䱃䅷杷允䅁䅁䅑䅁䑁䅁䅷䅁䭁䙁乍䅁䭁佁䭫䅁䭁䡁䕅䅁䉁䅁䅁允䅁䅁䅕䅁䅁䍁奂唶䵁䅉䅅䅁䑁䅁䅁睁䵁䅁䅁权奁睄䅁权捁杂䅁允䅁䅁䅅䅁䭁䙁䝫䅁䵁䅉䅅䅁䕁䅁䅁睁䵁䅁䅁权扁睃䅁权灄权䅁权瑂䅂䅁允䅁䅁䅅䅁䙁䅁䅁䅁权⭨䅨䍄䉁䅁䅁䅂䅁䅁䅍䅄䅁䅁䅯睇䅳䅁䅯儶䅯䅁䅯睢䅑䅁䅅䅁䉁䅁䅁兂䅁䅁䅁佯灺䅷杷允䅁䅁䅑䅁䑁䅁䅷䅁䭁乁䱕䅁䭁佁䭫䅁䭁䥁䕕䅁䉁䅁䅁允䅁䅁䅕䅁䅁䱁㉃〸䵁䅉䅅䅁䕁䅁䅁睁䵁䅁䅁权㥁睃䅁权灄权䅁权㙂䅂䅁允䅁䅁䅅䅁䙁䅁䅁䅁䅄瑫䅖䍄䉁䅁䅁䅂䅁䅁䅍䅄䅁䅁䅯杇䅳䅁䅯儶䅯䅁䅯兣䅑䅁䅅䅁䉁䅁䅁兂䅁䅁䅁䕧䵈䅑杷允䅁䅁䅑䅁䑁䅁䅷䅁䭁䉁䱳䅁䭁佁䭫䅁䭁䡁䕅䅁䉁䅁䅁允䅁䅁䅕䅁䅁䑁䑄〸䵁䅉䅅䅁䕁䅁䅁睁䵁䅁䅁权扁睃䅁权灄权䅁权䙃䅂䅁允䅁䅁䅅䅁䙁䅁䅁䅁䅁瑧䄷䍄䉁䅁䅁䅂䅁䅁䅍䅄䅁䅁䅯杇䅳䅁䅯儶䅯䅁䅯兦䅑䅁䅅䅁䉁䅁䅁兂䅁䅁䅁偑呪䅑杷允䅁䅁䅑䅁䑁䅁䅷䅁䭁䉁䱳䅁䭁佁䭫䅁䭁䡁䔰䅁䉁䅁䅁允䅁䅁䅕䅁䅁䅁癄挳䵁䅉䅅䅁䕁䅁䅁睁䵁䅁䅁权ㅃ䅄䅁权灄权䅁权瑂䅂䅁允䅁䅁䅅䅁䙁䅁䅁䅁䅁䭒䅤䍄䉁䅁䅁䅂䅁䅁䅍䅄䅁䅁䅯兴䅷䅁䅯儶䅯䅁䅯睢䅑䅁䅅䅁䉁䅁䅁兂䅁䅁䅁䍁〫䅑杷允䅁䅁䅑䅁䑁䅁䅷䅁䭁䱁䵕䅁䭁佁䭫䅁䭁䥁䕕䅁䉁䅁䅁允䅁䅁䅕䅁䅁䅁祂啄䵅䅉䅅䅁䕁䅁䅁睁䵁䅁䅁权摄睃䅁权灄权䅁权獄权䅁允䅁䅁䅅䅁䙁䅁䅁䅁䅁䭲䅒䍄䉁䅁䅁䅂䅁䅁䅍䅄䅁䅁䅯儳䅳䅁䅯儶䅯䅁䅯䅣䅑䅁䅅䅁䉁䅁䅁兂䅁䅁䅁䕁捓䅑杷允䅁䅁䅑䅁䑁䅁䅷䅁䭁䑁䱁䅁䭁佁䭫䅁䭁䝁䔰䅁䉁䅁䅁允䅁䅁䅕䅁䅁䝁㕄欵䵁䅉䅅䅁䕁䅁䅁睁䵁䅁䅁权睁睃䅁权灄权䅁权硂䅂䅁允䅁䅁䅅䅁䙁䅁䅁䅁䅂㥍䅖䍄䉁䅁䅁䅂䅁䅁䅍䅄䅁䅁䅯䅍䅳䅁䅯儶䅯䅁䅯兦䅑䅁䅅䅁䉁䅁䅁兂䅁䅁䅁䍁婶䅷杷允䅁䅁䅑䅁䑁䅁䅷䅁䭁䉁乕䅁䭁佁䭫䅁䭁䡁䕅䅁䉁䅁䅁允䅁䅁䅕䅁䅁䅁穄へ䵁䅉䅅䅁䕁䅁䅁睁䵁䅁䅁权乃兄䅁权灄权䅁权療䅂䅁允䅁䅁䅅䅁䙁䅁䅁䅁权晡䅤䍄䉁䅁䅁䅂䅁䅁䅍䅄䅁䅁䅯兪䄰䅁䅯儶䅯䅁䅯来䅑䅁䅅䅁䉁䅁䅁兂䅁䅁䅁䍅㡘䅑杷允䅁䅁䅑䅁䑁䅁䅷䅁䭁偁䵍䅁䭁佁䭫䅁䭁佁䭷䅁䉁䅁䅁允䅁䅁䅯睒䅁䅁杷允䅁䅁䅑䅁䑁䅁䅷䅁䭁偁䵍䅁䭁佁䭫䅁䭁䝁䔸䅁䉁䅁䅁允䅁䅁䅕䅁䅁䅁权獶䵁䅉䅅䅁䕁䅁䅁睁䵁䅁䅁权穄䅄䅁权灄权䅁权㙂䅂䅁允䅁䅁䅅䅁䙁䅁䅁䅁䅄瑃䅺䍄䉁䅁䅁䅂䅁䅁䅍䅄䅁䅁䅯眸䅷䅁䅯儶䅯䅁䅯䅣䅑䅁䅅䅁䉁䅁䅁兂䅁䅁䅁䥁礶䅑杷允䅁䅁䅑䅁䑁䅁䅷䅁䭁偁䵍䅁䭁佁䭫䅁䭁䥁䕍䅁䉁䅁䅁允䅁䅁䅕䅁䅁䅁允歧䵁䅉䅅䅁䕁䅁䅁睁䵁䅁䅁权十䅄䅁权灄权䅁权硂䅂䅁允䅁䅁䅅䅁䙁䅁䅁䅁䅁捚䅤䍄䉁䅁䅁䅂䅁䅁䅍䅄䅁䅁䅯睲䅳䅁䅯儶䅯䅁䅯来䅑䅁䅅䅁䉁䅁䅁兂䅁䅁䅁䥁䩩䅷杷允䅁䅁䅑䅁䑁䅁䅷䅁䭁䭁䰸䅁䭁佁䭫䅁䭁䥁䕕䅁䉁䅁䅁允䅁䅁䅕䅁䅁䅁杁啨䵁䅉䅅䅁䕁䅁䅁睁䵁䅁䅁权癃睃䅁权灄权䅁权䑃䅂䅁允䅁䅁䅅䅁䙁䅁䅁䅁䅁煨䅒䍄䉁䅁䅁䅂䅁䅁䅍䅄䅁䅁䅯杁䄰䅁䅯儶䅯䅁䅯睧䅑䅁䅅䅁䉁䅁䅁兂䅁䅁䅁䅯潢䅑杷允䅁䅁䅑䅁䑁䅁䅷䅁䭁佁丸䅁䭁佁䭳䅁䭁䡁䕁䅁䉁䅁䅁允䅁䅁䅯睒䅁䅁杷允䅁䅁䅑䅁䑁䅁䅷䅁䭁䕁䅍䅁䭁䉁䅅䅁䭁䅁䅕䅁䉁䅁䅁允䅁䅁䄴䅆䅁䑁䅕睍㑁䑁䅁䅍睁䑁䅁䅍睁䅁䅁䍄䉁䅁䅁䅂䅁䅁䅍䅄䅁䅁䅯杁䄰䅁䅯儶䅯䅁䅯兦䅑䅁䅅䅁䉁䅁䅁兂䅁䅁䅁䜴畘䅷杷允䅁䅁䅑䅁䑁䅁䅷䅁䭁䭁䵣䅁䭁佁䭫䅁䭁䡁䕯䅁䉁䅁䅁允䅁䅁䅕䅁䅁䥁奂べ䵁䅉䅅䅁䕁䅁䅁睁䵁䅁䅁权湃䅄䅁权灄权䅁权䙃䅂䅁允䅁䅁䅅䅁䙁䅁䅁䅁䅁摧䅰䍄䉁䅁䅁䅂䅁䅁䅍䅄䅁䅁䅯共䅳䅁䅯儶䅯䅁䅯来䅑䅁䅅䅁䉁䅁䅁兂䅁䅁䅁乷䄴兑杷允䅁䅁䅑䅁䑁䅁䅷䅁䭁䭁䱣䅁䭁佁䭫䅁䭁䡁䕯䅁䉁䅁䅁允䅁䅁䅕䅁䅁䅁坄〷䵁䅉䅅䅁䕁䅁䅁睁䵁䅁䅁权畄睃䅁权灄权䅁权硂䅂䅁允䅁䅁䅅䅁䙁䅁䅁䅁允晖䄱䍄䉁䅁䅁䅂䅁䅁䅍䅄䅁䅁䅯睴䅷䅁䅯儶䅯䅁䅯䄷䅯䅁䅅䅁䉁䅁䅁兂䅁䅁䅁佁䩪䅑杷允䅁䅁䅑䅁䑁䅁䅷䅁䭁䱁䵣䅁䭁佁䭫䅁䭁䝁䔸䅁䉁䅁䅁允䅁䅁䅕䅁䅁䝁䙁〶䵁䅉䅅䅁䕁䅁䅁睁䵁䅁䅁权䍂睃䅁权灄权䅁权㙂䅂䅁允䅁䅁䅅䅁䙁䅁䅁䅁䅁乕䅰䍄䉁䅁䅁䅂䅁䅁䅍䅄䅁䅁䅯村䅳䅁䅯儶䅯䅁䅯䅣䅑䅁䅅䅁䉁䅁䅁兂䅁䅁䅁䝑⭪䅑杷允䅁䅁䅑䅁䑁䅁䅷䅁䭁䕁䱉䅁䭁佁䭫䅁䭁䥁䕍䅁䉁䅁䅁允䅁䅁䅕䅁䅁䅁灂歹䵁䅉䅅䅁䕁䅁䅁睁䵁䅁䅁权䅁䅄䅁权灄权䅁权獄权䅁允䅁䅁䅅䅁䙁䅁䅁䅁䅁䵥䅌䍄䉁䅁䅁䅂䅁䅁䅍䅄䅁䅁䅯䅁䅷䅁䅯儶䅯䅁䅯来䅑䅁䅅䅁䉁䅁䅁兂䅁䅁䅁䑍卙具杷允䅁䅁䅑䅁䑁䅁䅷䅁䭁䅁䵁䅁䭁佁䭫䅁䭁䡁䕅䅁䉁䅁䅁允䅁䅁䅕䅁䅁䙁䡁〸䵁䅉䅅䅁䕁䅁䅁睁䵁䅁䅁权祄䅁䅁权䕁䅁䅁权䕁杁䅁允䅁䅁䅅䅁䙁䅁䅁䥁䑃潊䉤䍄䉁䅁䅁䅂䅁䅁䅍䅄䅁䅁䅯䅁䅷䅁䅯儶䅯䅁䅯兦䅑䅁䅅䅁䉁䅁䅁兂䅁䅁䅁䵧杺䅷杷允䅁䅁䅑䅁䑁䅁䅷䅁䭁䝁䴴䅁䭁佁䭫䅁䭁䝁䔰䅁䉁䅁䅁允䅁䅁䅕䅁䅁䅁楄䕱䵁䅉䅅䅁䕁䅁䅁睁䵁䅁䅁权睂䅄䅁权灄权䅁权睂䅂䅁允䅁䅁䅅䅁䙁䅁䅁䅁杁佹䅆䍄䉁䅁䅁䅂䅁䅁䅍䅄䅁䅁䅯杢䅷䅁䅯儶䅯䅁䅯兣䅑䅁䅅䅁䉁䅁䅁兂䅁䅁䅁佁呩䅑杷允䅁䅁䅑䅁䑁䅁䅷䅁䭁䡁䵁䅁䭁佁䭫䅁䭁䥁䕍䅁䉁䅁䅁允䅁䅁䅕䅁䅁䅁湃〴䵁䅉䅅䅁䕁䅁䅁睁䵁䅁䅁权睂䅄䅁权灄权䅁权㥂䅂䅁允䅁䅁䅅䅁䙁䅁䅁䅁杂佷䅎䍄䉁䅁䅁䅂䅁䅁䅍䅄䅁䅁䅯杇䅷䅁䅯儶䅯䅁䅯兢䅑䅁䅅䅁䉁䅁䅁兂䅁䅁䅁䍷割䅷杷允䅁䅁䅑䅁䑁䅁䅷䅁䭁䉁䵯䅁䭁佁䭫䅁䭁䡁䕅䅁䉁䅁䅁允䅁䅁䅕䅁䅁䭁䉂猵䵁䅉䅅䅁䕁䅁䅁睁䵁䅁䅁权婁䅄䅁权灄权䅁权䙃䅂䅁允䅁䅁䅅䅁䙁䅁䅁䅁权⭸䅊䍄䉁䅁䅁䅂䅁䅁䅍䅄䅁䅁䅯杇䅷䅁䅯儶䅯䅁䅯全䅑䅁䅅䅁䉁䅁䅁兂䅁䅁䅁佧桺䅷杷允䅁䅁䅑䅁䑁䅁䅷䅁䭁䭁䄰䅁䭁䅁䍅䅁䭁䅁䍉䅁䉁䅁䅁允䅁䅁䅕呁捺兲坵唶䵁䅉䅅䅁䕁䅁䅁睁䵁䅁䅁权慁䅄䅁权灄权䅁权䑃䅂䅁允䅁䅁䅅䅁䙁䅁䅁䅁䅁獆䅄䍄䉁䅁䅁䅂䅁䅁䅍䅄䅁䅁䅯兇䅷䅁䅯儶䅯䅁䅯兦䅑䅁䅅䅁䉁䅁䅁兂䅁䅁䅁䵑捶䅑杷允䅁䅁䅑䅁䑁䅁䅷䅁䭁䉁䵯䅁䭁佁䭫䅁䭁䡁䔰䅁䉁䅁䅁允䅁䅁䅕䅁䅁䅁歁䕴䵁䅉䅅䅁䕁䅁䅁睁䵁䅁䅁权桂䅄䅁权灄权䅁权獄权䅁允䅁䅁䅅䅁䙁䅁䅁䅁䅃㠴䄹䍄䉁䅁䅁䅂䅁䅁䅍䅄䅁䅁䅯兙䅷䅁䅯儶䅯䅁䅯䅣䅑䅁䅅䅁䉁䅁䅁兂䅁䅁䅁䅁䱔䅑杷允䅁䅁䅑䅁䑁䅁䅷䅁䭁佁乳䅁䭁佁䭫䅁䭁䝁䔸䅁䉁䅁䅁允䅁䅁䅕䅁䅁䅁奂歷䵁䅉䅅䅁䕁䅁䅁睁䵁䅁䅁权牄兄䅁权灄权䅁权䙃䅂䅁允䅁䅁䅅䅁䙁䅁䅁䅁䅃獭䄵䍄䉁䅁䅁䅂䅁䅁䅍䅄䅁䅁䅯䄷䅳䅁䅯儶䅯䅁䅯睢䅑䅁䅅䅁䉁䅁䅁兂䅁䅁䅁䙁㈲䅑杷允䅁䅁䅑䅁䑁䅁䅷䅁䭁䍁䴰䅁䭁佁䭫䅁䭁佁䭷䅁䉁䅁䅁允䅁䅁䅕䅁䅁䅁瑂㠳䵁䅉䅅䅁䕁䅁䅁睁䵁䅁䅁权㕁䅄䅁权灄权䅁权瑂䅂䅁允䅁䅁䅅䅁䙁䅁䅁䅁䅁䨹䅺䍄䉁䅁䅁䅂䅁䅁䅍䅄䅁䅁䅯睑䅅䅁䅯权䅁䅁䅯兂䅁䅁䅅䅁䉁䅁䅁兂楃扒穢搯㡔睐杷允䅁䅁䅑䅁䑁䅁䅷䅁䭁䱁䱙䅁䭁佁䭫䅁䭁䡁䔰䅁䉁䅁䅁允䅁䅁䅕䅁䅁䅁瑁䵴䵁䅉䅅䅁䕁䅁䅁睁䵁䅁䅁权㥂䅄䅁权灄权䅁权療䅂䅁允䅁䅁䅅䅁䙁䅁䅁䅁䅂晢䅊䍄䉁䅁䅁䅂䅁䅁䅍䅄䅁䅁䅯兦䅷䅁䅯儶䅯䅁䅯䅣䅑䅁䅅䅁䉁䅁䅁兂䅁䅁䅁䰸じ䅑杷允䅁䅁䅑䅁䑁䅁䅷䅁䭁䡁䴰䅁䭁佁䭫䅁䭁䡁䕅䅁䉁䅁䅁允䅁䅁䅕䅁䅁䙁㡁〹䵁䅉䅅䅁䕁䅁䅁睁䵁䅁䅁权十允䅁权䕁䅁䅁权䙁䅁䅁允䅁䅁䅅䅁䙁䅁䅁䅁浄䙎䉸䍄䉁䅁䅁䅂䅁䅁䅍䅄䅁䅁䅯关䅷䅁䅯儶䅯䅁䅯兣䅑䅁䅅䅁䉁䅁䅁兂䅁䅁䅁䙁㑭䅑杷允䅁䅁䅑䅁䑁䅁䅷䅁䭁䥁䵁䅁䭁佁䭫䅁䭁䡁䕅䅁䉁䅁䅁允䅁䅁䅕䅁䅁䥁㥁捆䵅䅉䅅䅁䕁䅁䅁睁䵁䅁䅁权䵃睃䅁权灄权䅁权獄权䅁允䅁䅁䅅䅁䙁䅁䅁䅁䅁癡䅨䍄䉁䅁䅁䅂䅁䅁䅍䅄䅁䅁䅯䅹䅳䅁䅯儶䅯䅁䅯䅣䅑䅁䅅䅁䉁䅁䅁兂䅁䅁䅁䵁䅺䅑杷允䅁䅁䅑䅁䑁䅁䅷䅁䭁䥁䴸䅁䭁佁䭫䅁䭁䥁䕍䅁䉁䅁䅁允䅁䅁䅕䅁䅁䥁㑂〰䵁䅉䅅䅁䕁䅁䅁睁䵁䅁䅁权偃䅄䅁权灄权䅁权㥂䅂䅁允䅁䅁䅅䅁䙁䅁䅁䅁䅁瑈䅴䍄䉁䅁䅁䅂䅁䅁䅍䅄䅁䅁䅯䅔䅳䅁䅯儶䅯䅁䅯䄷䅯䅁䅅䅁䉁䅁䅁权䡂䅁䅁䍄䉁䅁䅁䅂䅁䅁䅍䅄䅁䅁䅯䅔䅳䅁䅯儶䅯䅁䅯睢䅑䅁䅅䅁䉁䅁䅁兂䅁䅁䅁䡑祔䅑杷允䅁䅁䅑䅁䑁䅁䅷䅁䭁䕁䱷䅁䭁佁䭫䅁䭁䥁䕕䅁䉁䅁䅁允䅁䅁䅕䅁䅁䅁偃捶䵁䅉䅅䅁䕁䅁䅁睁䵁䅁䅁权䵂睃䅁权灄权䅁权㥂䅂䅁允䅁䅁䅅䅁䙁䅁䅁䅁䅃捱䅐䍄䉁䅁䅁䅂䅁䅁䅍䅄䅁䅁䅯兆䅳䅁䅯儶䅯䅁䅯䄷䅯䅁䅅䅁䉁䅁䅁兂䅁䅁䅁䍁䱢䅑杷允䅁䅁䅑䅁䑁䅁䅷䅁䭁䉁䱕䅁䭁佁䭫䅁䭁䡁䕁䅁䉁䅁䅁允䅁䅁䅕䅁䅁䅁䩂唰䵁䅉䅅䅁䕁䅁䅁睁䵁䅁䅁权䥄䅄䅁权灄权䅁权瑂䅂䅁允䅁䅁䅅䅁䙁䅁䅁䅁䅂乸䅤䍄䉁䅁䅁䅂䅁䅁䅍䅄䅁䅁䅯䅋䅅䅁䅯䅂䅁䅁䅯䅂䅉䅁䅅䅁䉁䅁䅁兂䅁䅁䅁浄祊兑杷允䅁䅁䅑䅁䑁䅁䅷䅁䭁䵁䵧䅁䭁佁䭫䅁䭁䝁䔸䅁䉁䅁䅁允䅁䅁䅕䅁䅁䵁塃〱䵁䅉䅅䅁䕁䅁䅁睁䵁䅁䅁权䍂䅁䅁权剁䅁䅁权䕁杁䅁允䅁䅁䅅䅁佁䉁䅑䅁硁䑁䅣免祁䑁䅕䅍睁䑁䅁䅍䅁䅁杷允䅁䅁䅑䅁䑁䅁䅷䅁䭁䅁䱷䅁䭁佁䭫䅁䭁佁䭷䅁䉁䅁䅁允䅁䅁䅕䅁䅁䅁敂欲䵁䅉䅅䅁䕁䅁䅁睁䵁䅁䅁权䥄䅄䅁权灄权䅁权睂䅂䅁允䅁䅁䅅䅁䙁䅁䅁䅁䅁瑑䅬䍄䉁䅁䅁䅂䅁䅁䅍䅄䅁䅁䅯䅹䅷䅁䅯儶䅯䅁䅯兣䅑䅁䅅䅁䉁䅁䅁兂䅁䅁䅁乑婺䅑杷允䅁䅁䅑䅁䑁䅁䅷䅁䭁䵁䵧䅁䭁佁䭫䅁䭁䥁䕕䅁䉁䅁䅁允䅁䅁䅕䅁䅁䕁奂唳䵁䅉䅅䅁䕁䅁䅁睁䵁䅁䅁权祂兄䅁权灄权䅁权硂䅂䅁允䅁䅁䅅䅁䙁䅁䅁䅁䅃敓䅎䍄䉁䅁䅁䅂䅁䅁䅍䅄䅁䅁䅯朳䄰䅁䅯儶䅯䅁䅯兦䅑䅁䅅䅁䉁䅁䅁兂䅁䅁䅁䍧畲䅑杷允䅁䅁䅑䅁䑁䅁䅷䅁䭁䙁䵳䅁䭁佁䭫䅁䭁佁䭷䅁䉁䅁䅁允䅁䅁䅕䅁䅁䕁硁獃䵅䅉䅅䅁䕁䅁䅁睁䵁䅁䅁权扂䅄䅁权灄权䅁权㙂䅂䅁允䅁䅁䅅䅁䙁䅁䅁䅁奄䅒䉈䍄䉁䅁䅁䅂䅁䅁䅍䅄䅁䅁䅯兪䅳䅁䅯儶䅯䅁䅯来䅑䅁䅅䅁䉁䅁䅁兂䅁䅁䅁偁穩䅷杷允䅁䅁䅑䅁䑁䅁䅷䅁䭁䥁䰰䅁䭁佁䭫䅁䭁䡁䕁䅁䉁䅁䅁允䅁䅁䅕䅁䅁䥁佃捷䵁䅉䅅䅁䕁䅁䅁睁䵁䅁䅁权乃睃䅁权灄权䅁权硂䅂䅁允䅁䅁䅅䅁䙁䅁䅁䅁䅃捐䅦䍄䉁䅁䅁䅂䅁䅁䅍䅄䅁䅁䅯兪䅳䅁䅯儶䅯䅁䅯睧䅑䅁䅅䅁䉁䅁䅁兂䅁䅁䅁䍁啺䅷杷允䅁䅁䅑䅁䑁䅁䅷䅁䭁䭁䵑䅁䭁佁䭫䅁䭁䡁䕁䅁䉁䅁䅁允䅁䅁䅕䅁䅁䥁晄㠷䵁䅉䅅䅁䕁䅁䅁睁䵁䅁䅁权歃䅄䅁权灄权䅁权䑃䅂䅁允䅁䅁䅅䅁䙁䅁䅁䅁㑃杸䉦䍄䉁䅁䅁䅂䅁䅁䅍䅄䅁䅁䅯入䅳䅁䅯儶䅯䅁䅯䄷䅯䅁䅅䅁䉁䅁䅁权䡂䅁䅁䍄䉁䅁䅁䅂䅁䅁䅍䅄䅁䅁䅯䅵䅅䅁䅯允䅉䅁䅯兂䅉䅁䅅䅁䉁䅁䅁兂奁浩摒䵍卺䅑杷允䅁䅁䅑䅁䑁䅁䅷䅁䭁䱁䉧䅁䭁䅁䍅䅁䭁䅁䍍䅁䉁䅁䅁允䅁䅁䅕婶浬䱴ㅔ唰䵁䅉䅅䅁䕁䅁䅁睁䵁䅁䅁权㕂睃䅁权灄权䅁权療䅂䅁允䅁䅁䅅䅁䙁䅁䅁䅁䅄㤷䅈䍄䉁䅁䅁䅂䅁䅁䅍䅄䅁䅁䅯来䅳䅁䅯儶䅯䅁䅯兦䅑䅁䅅䅁䉁䅁䅁兂䅁䅁䅁䉧㝮䅑杷允䅁䅁䅑䅁䑁䅁䅷䅁䭁䍁䉅䅁䭁䅁䅯䅁䭁䅁䍑䅁䉁䅁䅁允䅁䅁䅕䙂余扌摉お䵁䅉䅅䅁䕁䅁䅁睁䵁䅁䅁权⽃睃䅁权灄权䅁权㥂䅂䅁允䅁䅁䅅䅁䙁䅁䅁䅁杄⬵䄱䍄䉁䅁䅁䅂䅁䅁䅍䅄䅁䅁䅯䅘䅳䅁䅯儶䅯䅁䅯兢䅑䅁䅅䅁䉁䅁䅁兂䅁䅁䅁䑁兢䅑杷允䅁䅁䅑䅁䑁䅁䅷䅁䭁䙁䱷䅁䭁佁䭫䅁䭁䥁䕕䅁䉁䅁䅁允䅁䅁䅕䅁䅁䅁捃䔲䵁䅉䅅䅁䕁䅁䅁睁䵁䅁䅁权畄䅁䅁权剁䅁䅁权䕁杁䅁允䅁䅁䅅䅁佁䉁䅉䅁ぁ䑁䅅睍㉁䑁䅉䅍睁䑁䅁䅁䵁䅉䅅䅁䕁䅁䅁睁䵁䅁䅁权㉃兂䅁权灄权䅁权瑂䅂䅁允䅁䅁䅅䅁䙁䅁䅁䅁潂刲䉶䍄䉁䅁䅁䅂䅁䅁䅍䅄䅁䅁䅯朲䅷䅁䅯儶䅯䅁䅯兣䅑䅁䅅䅁䉁䅁䅁兂䅁䅁䅁䭯杫兑杷允䅁䅁䅑䅁䑁䅁䅷䅁䭁佁䱯䅁䭁佁䭫䅁䭁䡁䕯䅁䉁䅁䅁允䅁䅁䅕䅁䅁䅁㑂欳䵁䅉䅅䅁䕁䅁䅁睁䵁䅁䅁权䝁兄䅁权灄权䅁权硂䅂䅁允䅁䅁䅅䅁䙁䅁䅁䅁允癅䅎䍄䉁䅁䅁䅂䅁䅁䅍䅄䅁䅁䅯朶䅳䅁䅯儶䅯䅁䅯睧䅑䅁䅅䅁䉁䅁䅁兂䅁䅁䅁䑁据䅑杷允䅁䅁䅑䅁䑁䅁䅷䅁䭁䕁乧䅁䭁佁䭫䅁䭁䝁䔰䅁䉁䅁䅁允䅁䅁䅕䅁䅁䍁䱃〴䵁䅉䅅䅁䕁䅁䅁睁䵁䅁䅁权䥂兄䅁权灄权䅁权療䅂䅁允䅁䅁䅅䅁䙁䅁䅁䅁杄畯䅎䍄䉁䅁䅁䅂䅁䅁䅍䅄䅁䅁䅯䅓䄰䅁䅯儶䅯䅁䅯䅣䅑䅁䅅䅁䉁䅁䅁兂䅁䅁䅁䕧橄䅑杷允䅁䅁䅑䅁䑁䅁䅷䅁䭁䍁乷䅁䭁佁䭫䅁䭁䡁䕅䅁䉁䅁䅁允䅁䅁䅕䅁䅁䅁䕁欰䵁䅉䅅䅁䕁䅁䅁睁䵁䅁䅁权婁睃䅁权灄权䅁权㥂䅂䅁允䅁䅁䅅䅁䙁䅁䅁䅁䅁䵣䅤䍄䉁䅁䅁䅂䅁䅁䅍䅄䅁䅁䅯杏䅷䅁䅯儶䅯䅁䅯䅣䅑䅁䅅䅁䉁䅁䅁兂䅁䅁䅁乧桢䅑杷允䅁䅁䅑䅁䑁䅁䅷䅁䭁䑁䵯䅁䭁佁䭫䅁䭁䥁䕕䅁䉁䅁䅁允䅁䅁䅕䅁䅁佁䡁䔹䵁䅉䅅䅁䕁䅁䅁睁䵁䅁䅁权ㅄ睃䅁权灄权䅁权瑂䅂䅁允䅁䅁䅅䅁䙁䅁䅁䅁䅃畒䅊䍄䉁䅁䅁䅂䅁䅁䅍䅄䅁䅁䅯朹䅳䅁䅯儶䅯䅁䅯兣䅑䅁䅅䅁䉁䅁䅁兂䅁䅁䅁䍕㥐䅷杷允䅁䅁䅑䅁䑁䅁䅷䅁䭁偁䱑䅁䭁佁䭫䅁䭁䥁䕕䅁䉁䅁䅁允䅁䅁䅕䅁䅁佁煂唷䵁䅉䅅䅁䕁䅁䅁睁䵁䅁䅁权ㅄ睃䅁权灄权䅁权䙃䅂䅁允䅁䅁䅅䅁䙁䅁䅁䅁䅃獃䄵䍄䉁䅁䅁䅂䅁䅁䅍䅄䅁䅁䅯朹䅳䅁䅯儶䅯䅁䅯全䅑䅁䅅䅁䉁䅁䅁兂䅁䅁䅁汨渴具杷允䅁䅁䅑䅁䑁䅁䅷䅁䭁偁䱕䅁䭁佁䭫䅁䭁䥁䕍䅁䉁䅁䅁允䅁䅁䅕䅁䅁䅁桄䔳䵁䅉䅅䅁䕁䅁䅁睁䵁䅁䅁权い睃䅁权灄权䅁权㥂䅂䅁允䅁䅁䅅䅁䙁䅁䅁䅁䅃畚䅨䍄䉁䅁䅁䅂䅁䅁䅍䅄䅁䅁䅯儹䅳䅁䅯儶䅯䅁䅯兦䅑䅁䅅䅁䉁䅁䅁兂䅁䅁䅁䩷敺䅑杷允䅁䅁䅑䅁䑁䅁䅷䅁䭁偁䱙䅁䭁佁䭫䅁䭁䡁䔰䅁䉁䅁䅁允䅁䅁䅯睒䅁䅁杷允䅁䅁䅑䅁䑁䅁䅷䅁䭁偁䰸䅁䭁佁䭫䅁䭁佁䭷䅁䉁䅁䅁允䅁䅁䅕䅁䅁䅁杂ば䵁䅉䅅䅁䕁䅁䅁睁䵁䅁䅁权⽄睃䅁权灄权䅁权療䅂䅁允䅁䅁䅅䅁䙁䅁䅁䅁䅂久䅊䍄䉁䅁䅁䅂䅁䅁䅍䅄䅁䅁䅯眯䅳䅁䅯儶䅯䅁䅯兣䅑䅁䅅䅁䉁䅁䅁兂䅁䅁䅁乧䵘䅑杷允䅁䅁䅑䅁䑁䅁䅷䅁䭁偁䰸䅁䭁佁䭫䅁䭁䥁䕍䅁䉁䅁䅁允䅁䅁䅕䅁䅁䅁奂㡸䵁䅉䅅䅁䕁䅁䅁睁䵁䅁䅁权湃睃䅁权灄权䅁权䙃䅂䅁允䅁䅁䅅䅁䙁䅁䅁䅁䅁癭䅂䍄䉁䅁䅁䅂䅁䅁䅍䅄䅁䅁䅯睰䅳䅁䅯儶䅯䅁䅯睧䅑䅁䅅䅁䉁䅁䅁兂䅁䅁䅁䉁畔䅑杷允䅁䅁䅑䅁䑁䅁䅷䅁䭁䑁䄰䅁䭁䅁䅑䅁䭁䅁䍑䅁䉁䅁䅁允䅁䅁䅕䅁䅁䡅㉗歲䵅䅉䅅䅁䕁䅁䅁睁䵁䅁䅁权晄允䅁权䉁杁䅁权䍁杁䅁允䅁䅁䅅䅁䙁䱁䡌爫獺㡘䄱䍄䉁䅁䅁䅂䅁䅁䅍䅄䅁䅁䅯眲䅳䅁䅯儶䅯䅁䅯睢䅑䅁䅅䅁䉁䅁䅁兂䅁䅁䅁䔴栳䅑杷允䅁䅁䅑䅁䑁䅁䅷䅁䭁乁䱳䅁䭁佁䭫䅁䭁䡁䕯䅁䉁䅁䅁允䅁䅁䅯睒䅁䅁杷允䅁䅁䅑䅁䑁䅁䅷䅁䭁乁䱳䅁䭁佁䭫䅁䭁䥁䕕䅁䉁䅁䅁允䅁䅁䅕䅁䅁䕁敃欲䵁䅉䅅䅁䕁䅁䅁睁䵁䅁䅁权扄睃䅁权灄权䅁权䑃䅂䅁允䅁䅁䅅䅁䭁䕁䅣䅁䵁䅉䅅䅁䕁䅁䅁睁䵁䅁䅁权扄睃䅁权灄权䅁权㥂䅂䅁允䅁䅁䅅䅁䙁䅁䅁䅁䅃䵨䅬䍄䉁䅁䅁䅂䅁䅁䅍䅄䅁䅁䅯睅䄰䅁䅯儶䅯䅁䅯兢䅑䅁䅅䅁䉁䅁䅁兂䅁䅁䅁偷卲䅑杷允䅁䅁䅑䅁䑁䅁䅷䅁䭁䉁乍䅁䭁佁䭫䅁䭁䝁䔸䅁䉁䅁䅁允䅁䅁䅕䅁䅁䥁橄䵸䵁䅉䅅䅁䕁䅁䅁睁䵁䅁䅁权噁兄䅁权灄权䅁权睂䅂䅁允䅁䅁䅅䅁䙁䅁䅁䅁䅃㥭䅎䍄䉁䅁䅁䅂䅁䅁䅍䅄䅁䅁䅯杙䅷䅁䅯儶䅯䅁䅯兢䅑䅁䅅䅁䉁䅁䅁兂䅁䅁䅁䩷摈䅷杷允䅁䅁䅑䅁䑁䅁䅷䅁䭁䉁乍䅁䭁佁䭫䅁䭁䥁䕍䅁䉁䅁䅁允䅁䅁䅕䅁䅁䅁奂䕳䵁䅉䅅䅁䕁䅁䅁睁䵁䅁䅁权呁兄䅁权灄权䅁权㥂䅂䅁允䅁䅁䅅䅁䙁䅁䅁䅁䅃乱䅤䍄䉁䅁䅁䅂䅁䅁䅍䅄䅁䅁䅯兆䄰䅁䅯儶䅯䅁䅯兦䅑䅁䅅䅁䉁䅁䅁兂䅁䅁䅁䉧䥪䅷杷允䅁䅁䅑䅁䑁䅁䅷䅁䭁䍁䵁䅁䭁佁䭫䅁䭁佁䭷䅁䉁䅁䅁允䅁䅁䅕䅁䅁䍁㕁䔯䵁䅉䅅䅁䕁䅁䅁睁䵁䅁䅁权桁䅄䅁权灄权䅁权獄权䅁允䅁䅁䅅䅁䙁䅁䅁䅁䅄瑊䄱䍄䉁䅁䅁䅂䅁䅁䅍䅄䅁䅁䅯朸䅳䅁䅯儶䅯䅁䅯来䅑䅁䅅䅁䉁䅁䅁兂䅁䅁䅁䭁㝐䅑杷允䅁䅁䅑䅁䑁䅁䅷䅁䭁䍁䵁䅁䭁佁䭫䅁䭁䡁䕁䅁䉁䅁䅁允䅁䅁䅕䅁䅁䕁癄〸䵁䅉䅅䅁䕁䅁䅁睁䵁䅁䅁权桁䅄䅁权灄权䅁权睂䅂䅁允䅁䅁䅅䅁䙁䅁䅁䅁䅁䵗䄵䍄䉁䅁䅁䅂䅁䅁䅍䅄䅁䅁䅯䅮䅷䅁䅯儶䅯䅁䅯䄷䅯䅁䅅䅁䉁䅁䅁兂䅁䅁䅁䝁䩘䅑杷允䅁䅁䅑䅁䑁䅁䅷䅁䭁䩁䵷䅁䭁佁䭫䅁䭁䝁䔸䅁䉁䅁䅁允䅁䅁䅕䅁䅁䵁䝄〲䵁䅉䅅䅁䕁䅁䅁睁䵁䅁䅁权捃䅄䅁权灄权䅁权䙃䅂䅁允䅁䅁䅅䅁䙁䅁䅁䅁䅃㡓䅎䍄䉁䅁䅁䅂䅁䅁䅍䅄䅁䅁䅯䄸䅯䅁䅯儶䅯䅁䅯兣䅑䅁䅅䅁䉁䅁䅁兂䅁䅁䅁䉁䅐䅑杷允䅁䅁䅑䅁䑁䅁䅷䅁䭁偁䭁䅁䭁佁䭫䅁䭁䡁䔰䅁䉁䅁䅁允䅁䅁䅕䅁䅁䵁偂唸䵁䅉䅅䅁䕁䅁䅁睁䵁䅁䅁权䉁允䅁权䭁䅁䅁权䙁䅁䅁允䅁䅁䅅䅁䙁䱁昶楇搯䍰䅂䍄䉁䅁䅁䅂䅁䅁䅍䅄䅁䅁䅯睙䅳䅁䅯儶䅯䅁䅯来䅑䅁䅅䅁䉁䅁䅁兂䅁䅁䅁佁䭃䅷杷允䅁䅁䅑䅁䑁䅁䅷䅁䭁䝁䱍䅁䭁佁䭫䅁䭁䡁䕁䅁䉁䅁䅁允䅁䅁䅕䅁䅁䅁䍂䵳䵁䅉䅅䅁䕁䅁䅁睁䵁䅁䅁权歂睃䅁权灄权䅁权睂䅂䅁允䅁䅁䅅䅁䙁䱁䥔牤渵畈䅆䍄䉁䅁䅁䅂䅁䅁䅍䅄䅁䅁䅯䅚䅳䅁䅯儶䅯䅁䅯全䅑䅁䅅䅁䉁䅁䅁兂䑃䵷桱坎偮䅑杷允䅁䅁䅑䅁䑁䅁䅷䅁䭁䉁䉑䅁䭁䉁䅅䅁䭁䅁䅕䅁䉁䅁䅁允䅁䅁䄴䅆䅁䑁䅅䅎ㅁ䑁䅙䅍睁䑁䅁䅍睁䅁䅁䍄䉁䅁䅁䅂䅁䅁䅍䅄䅁䅁䅯兆䅅䅁䅯充䅁䅁䅯兂䅁䅁䅅䅁䉁䅁䅁杄啁䅁䅁李㑁䑁䅣李㍁䑁䅧杍㕁䑁䅅䅁䵁䅉䅅䅁䕁䅁䅁睁䵁䅁䅁权灂䅁䅁权剁䅁䅁权䕁杁䅁允䅁䅁䅅䅁佁䉁䅑䅁㉁䑁䅣李㍁䑁䅉兏睁䑁䅁䅍䅁䅁杷允䅁䅁䅑䅁䑁䅁䅷䅁䭁䱁䱯䅁䭁佁䭫䅁䭁䡁䕁䅁䉁䅁䅁允䅁䅁䅕䅁䅁䝁䩂唶䵁䅉䅅䅁䕁䅁䅁睁䵁䅁䅁权㙃睃䅁权灄权䅁权硂䅂䅁允䅁䅁䅅䅁䙁䅁䅁䅁杂攷䅖䍄䉁䅁䅁䅂䅁䅁䅍䅄䅁䅁䅯睵䅳䅁䅯儶䅯䅁䅯兣䅑䅁䅅䅁䉁䅁䅁兂䅁䅁䅁佧儷䅑杷允䅁䅁䅑䅁䑁䅁䅷䅁䭁䱁䱯䅁䭁佁䭫䅁䭁䥁䕍䅁䉁䅁䅁允䅁䅁䅕䅁䅁䵁䑃䔲䵁䅉䅅䅁䕁䅁䅁睁䵁䅁䅁权㝃睃䅁权灄权䅁权㥂䅂䅁允䅁䅁䅅䅁䙁䅁䅁䅁䅁牴䅢䍄䉁䅁䅁䅂䅁䅁䅍䅄䅁䅁䅯䅅䄰䅁䅯儶䅯䅁䅯䅣䅑䅁䅅䅁䉁䅁䅁兂䅁䅁䅁䅧䭪䅑杷允䅁䅁䅑䅁䑁䅁䅷䅁䭁䉁乁䅁䭁佁䭫䅁䭁䥁䕕䅁䉁䅁䅁允䅁䅁䅕䅁䅁䕁ㅃ唳䵁䅉䅅䅁䕁䅁䅁睁䵁䅁䅁权睁睄䅁权瑄权䅁权瑂䅂䅁允䅁䅁䅅䅁䙁䩁䕺䱉祂偡⽕䍄䉁䅁䅁䅂䅁䅁䅍䅄䅁䅁䅯杓䅷䅁䅯儶䅯䅁䅯䄷䅯䅁䅅䅁䉁䅁䅁兂䅁䅁䅁䭷楶䅑杷允䅁䅁䅑䅁䑁䅁䅷䅁䭁䑁䉅䅁䭁䅁䍅䅁䭁䅁䍉䅁䉁䅁䅁允䅁䅁䅕䭹㥖戹塑䔳䵁䅉䅅䅁䕁䅁䅁睁䵁䅁䅁权捄䅄䅁权灄权䅁权瑂䅂䅁允䅁䅁䅅䅁䙁䅁䅁䅁䅄刲䉖䍄䉁䅁䅁䅂䅁䅁䅍䅄䅁䅁䅯䄳䅷䅁䅯儶䅯䅁䅯来䅑䅁䅅䅁䉁䅁䅁兂䅁䅁䅁䑑剙兑杷允䅁䅁䅑䅁䑁䅁䅷䅁䭁䉁䵷䅁䭁佁䭫䅁䭁䡁䕅䅁䉁䅁䅁允䅁䅁䅕䅁䅁䥁ぃ歂䵅䅉䅅䅁䕁䅁䅁睁䵁䅁䅁权捄䅄䅁权灄权䅁权䙃䅂䅁允䅁䅁䅅䅁䙁䅁䅁䅁㑁啓䉖䍄䉁䅁䅁䅂䅁䅁䅍䅄䅁䅁䅯䅄䅷䅁䅯儶䅯䅁䅯睢䅑䅁䅅䅁䉁䅁䅁兂䅁䅁䅁䩑敐䅷杷允䅁䅁䅑䅁䑁䅁䅷䅁䭁䅁䵷䅁䭁佁䭫䅁䭁䥁䕕䅁䉁䅁䅁允䅁䅁䅕䅁䅁䙁橁䴸䵁䅉䅅䅁䕁䅁䅁睁䵁䅁䅁权坁䅄䅁权灄权䅁权瑂䅂䅁允䅁䅁䅅䅁䙁䅁䅁䅁䅁䱗䅶䍄䉁䅁䅁䅂䅁䅁䅍䅄䅁䅁䅯杆䅷䅁䅯儶䅯䅁䅯睢䅑䅁䅅䅁䉁䅁䅁兂䅁䅁䅁偧椷䅑杷允䅁䅁䅑䅁䑁䅁䅷䅁䭁䕁䉉䅁䭁䅁䅑䅁䭁䅁䅕䅁䉁䅁䅁允䅁䅁䅕䅁䅁䱧单正䵅䅉䅅䅁䕁䅁䅁睁䵁䅁䅁权坃睃䅁权灄权䅁权療䅂䅁允䅁䅁䅅䅁䙁䅁䅁䅁䅁佔䄳䍄䉁䅁䅁䅂䅁䅁䅍䅄䅁䅁䅯杬䅳䅁䅯儶䅯䅁䅯䅣䅑䅁䅅䅁䉁䅁䅁兂䅁䅁䅁乷汫具杷允䅁䅁䅑䅁䑁䅁䅷䅁䭁䩁䱙䅁䭁佁䭫䅁䭁䥁䕍䅁䉁䅁䅁允䅁䅁䅕䅁䅁䥁奄䕁䵅䅉䅅䅁䕁䅁䅁睁䵁䅁䅁权慁䅁䅁权剁䅁䅁权䕁杁䅁允䅁䅁䅅䅁佁䉁䅑䅁硁䑁䅕杍穁䑁䅙李㍁䑁䅅杍䅁䅁杷允䅁䅁䅑䅁䑁䅁䅷䅁䭁䩁䵕䅁䭁佁䭫䅁䭁䡁䕯䅁䉁䅁䅁允䅁䅁䅕䅁䅁䥁佃ぷ䵁䅉䅅䅁䕁䅁䅁睁䵁䅁䅁权䥃䅁䅁权剁䅁䅁权䙁䅁䅁允䅁䅁䅅䅁佁䉁䅑䅁㍁䑁䅉兎祁䑁䅍睍睁䑁䅙䅏䅁䅁杷允䅁䅁䅑䅁䑁䅁䅷䅁䭁䩁䵕䅁䭁佁䭫䅁䭁䥁䕕䅁䉁䅁䅁允䅁䅁䅕䅁䅁䅁瑁唰䵁䅉䅅䅁䕁䅁䅁睁䵁䅁䅁权䍁䅄䅁权灄权䅁权㙂䅂䅁允䅁䅁䅅䅁䙁䅁䅁䅁䅁䩣䅢䍄䉁䅁䅁䅂䅁䅁䅍䅄䅁䅁䅯杁䅷䅁䅯儶䅯䅁䅯䅣䅑䅁䅅䅁䉁䅁䅁兂䅁䅁䅁䭑奺䅑杷允䅁䅁䅑䅁䑁䅁䅷䅁䭁䍁䵷䅁䭁佁䭫䅁䭁䝁䔸䅁䉁䅁䅁允䅁䅁䅕䅁䅁䅁睂へ䵁䅉䅅䅁䕁䅁䅁睁䵁䅁䅁权㙃䅄䅁权灄权䅁权睂䅂䅁允䅁䅁䅅䅁䙁䅁䅁䅁䅃摏䅒䍄䉁䅁䅁䅂䅁䅁䅍䅄䅁䅁䅯䅔䄸䅁䅯儶䅯䅁䅯兦䅑䅁䅅䅁䉁䅁䅁权䡂䅁䅁䍄䉁䅁䅁䅂䅁䅁䅍䅄䅁䅁䅯兊䅳䅁䅯儶䅯䅁䅯䄷䅯䅁䅅䅁䉁䅁䅁兂䅁䅁䅁䕧剪䅑杷允䅁䅁䅑䅁䑁䅁䅷䅁䭁䱁䵯䅁䭁佁䭫䅁䭁䥁䕕䅁䉁䅁䅁允䅁䅁䅕䅁䅁䕁潃唳䵁䅉䅅䅁䕁䅁䅁睁䵁䅁䅁权坄䅂䅁权䭁䅁䅁权䙁䅁䅁允䅁䅁䅅䅁䙁䭁慁㥌欰楂䅎䍄䉁䅁䅁䅂䅁䅁䅍䅄䅁䅁䅯杵䅷䅁䅯儶䅯䅁䅯睧䅑䅁䅅䅁䉁䅁䅁兂䅁䅁䅁䝧椳䅑杷允䅁䅁䅑䅁䑁䅁䅷䅁䭁䱁䵯䅁䭁佁䭫䅁䭁䡁䔰䅁䉁䅁䅁允䅁䅁䅕䅁䅁䕁汁䔴䵁䅉䅅䅁䕁䅁䅁睁䵁䅁䅁权ㅂ睃䅁权灄权䅁权瑂䅂䅁允䅁䅁䅅䅁䙁䅁䅁䅁䅃畖䅖䍄䉁䅁䅁䅂䅁䅁䅍䅄䅁䅁䅯兤䅳䅁䅯儶䅯䅁䅯兣䅑䅁䅅䅁䉁䅁䅁兂䅁䅁䅁䴴䵳具杷允䅁䅁䅑䅁䑁䅁䅷䅁䭁䝁久䅁䭁佁䭫䅁䭁佁䭷䅁䉁䅁䅁允䅁䅁䅕䅁䅁䅁ㅂ獴䵁䅉䅅䅁䕁䅁䅁睁䵁䅁䅁权桂兄䅁权灄权䅁权䑃䅂䅁允䅁䅁䅅䅁䙁䅁䅁䅁䅁㥰䅐䍄䉁䅁䅁䅂䅁䅁䅍䅄䅁䅁䅯兙䄰䅁䅯儶䅯䅁䅯兦䅑䅁䅅䅁䉁䅁䅁兂䅁䅁䅁䭧奮䅷杷允䅁䅁䅑䅁䑁䅁䅷䅁䭁䱁久䅁䭁佁䭫䅁䭁䡁䕯䅁䉁䅁䅁允䅁䅁䅯睒䅁䅁杷允䅁䅁䅑䅁䑁䅁䅷䅁䭁䱁久䅁䭁佁䭫䅁䭁䥁䕕䅁䉁䅁䅁允䅁䅁䅕䅁䅁䅁㉁䔰䵁䅉䅅䅁䕁䅁䅁睁䵁䅁䅁权捁䅄䅁权灄权䅁权獄权䅁允䅁䅁䅅䅁䭁䕁䅣䅁䵁䅉䅅䅁䕁䅁䅁睁䵁䅁䅁权捁䅄䅁权灄权䅁权瑂䅂䅁允䅁䅁䅅䅁䙁䅁䅁䅁䅁佣䅤䍄䉁䅁䅁䅂䅁䅁䅍䅄䅁䅁䅯睎䅷䅁䅯儶䅯䅁䅯䄷䅯䅁䅅䅁䉁䅁䅁兂䅁䅁䅁偁㝱䅷杷允䅁䅁䅑䅁䑁䅁䅷䅁䭁䉁䵷䅁䭁佁䭫䅁䭁䝁䔸䅁䉁䅁䅁允䅁䅁䅕䅁䅁䅁㡂唱䵁䅉䅅䅁䕁䅁䅁睁䵁䅁䅁权捁䅄䅁权灄权䅁权㙂䅂䅁允䅁䅁䅅䅁䙁䅁䅁䅁䅁晈䅂䍄䉁䅁䅁䅂䅁䅁䅍䅄䅁䅁䅯䅈䅷䅁䅯儶䅯䅁䅯䅣䅑䅁䅅䅁䉁䅁䅁兂䅁䅁䅁䙁愷䅷杷允䅁䅁䅑䅁䑁䅁䅷䅁䭁䉁䵷䅁䭁佁䭫䅁䭁䡁䔰䅁䉁䅁䅁允䅁䅁䅕䅁䅁䅁奂べ䵁䅉䅅䅁䕁䅁䅁睁䵁䅁䅁权䙄䅄䅁权灄权䅁权獄权䅁允䅁䅁䅅䅁䙁䅁䅁䅁䅂伸䅒䍄䉁䅁䅁䅂䅁䅁䅍䅄䅁䅁䅯典䅷䅁䅯儶䅯䅁䅯睢䅑䅁䅅䅁䉁䅁䅁兂䅁䅁䅁䑑确䅑杷允䅁䅁䅑䅁䑁䅁䅷䅁䭁䵁䵕䅁䭁佁䭫䅁䭁䡁䕁䅁䉁䅁䅁允䅁䅁䅕䅁䅁䝁佁唷䵁䅉䅅䅁䕁䅁䅁睁䵁䅁䅁权䙄䅄䅁权灄权䅁权硂䅂䅁允䅁䅁䅅䅁䙁䅁䅁䅁睁癹䅂䍄䉁䅁䅁䅂䅁䅁䅍䅄䅁䅁䅯典䅷䅁䅯儶䅯䅁䅯全䅑䅁䅅䅁䉁䅁䅁兂䅁䅁䅁䉙瑈䅑杷允䅁䅁䅑䅁䑁䅁䅷䅁䭁䵁䵕䅁䭁佁䭫䅁䭁䥁䕍䅁䉁䅁䅁允䅁䅁䅕䅁䅁䥁䙄唴䵁䅉䅅䅁䕁䅁䅁睁䵁䅁䅁权噂䅄䅁权灄权䅁权瑂䅂䅁允䅁䅁䅅䅁䙁䅁䅁䅁䅁䥓䅪䍄䉁䅁䅁䅂䅁䅁䅍䅄䅁䅁䅯䅔䅷䅁䅯儶䅯䅁䅯兢䅑䅁䅅䅁䉁䅁䅁兂䅁䅁䅁佁䑺䅷杷允䅁䅁䅑䅁䑁䅁䅷䅁䭁䕁䵷䅁䭁佁䭫䅁䭁䡁䕯䅁䉁䅁䅁允䅁䅁䅕䅁䅁䅁獁欲䵁䅉䅅䅁䕁䅁䅁睁䵁䅁䅁权䵂䅄䅁权灄权䅁权睂䅂䅁允䅁䅁䅅䅁䙁䅁䅁䅁䅁䵚䅬䍄䉁䅁䅁䅂䅁䅁䅍䅄䅁䅁䅯䅦䅳䅁䅯儶䅯䅁䅯䅣䅑䅁䅅䅁䉁䅁䅁兂䅁䅁䅁䅷睔䅑杷允䅁䅁䅑䅁䑁䅁䅷䅁䭁䡁䱷䅁䭁佁䭫䅁䭁䡁䕅䅁䉁䅁䅁允䅁䅁䅕䅁䅁䅁灁唷䵁䅉䅅䅁䕁䅁䅁睁䵁䅁䅁权㡂睃䅁权灄权䅁权䑃䅂䅁允䅁䅁䅅䅁䙁䅁䅁䅁杁畃䅤䍄䉁䅁䅁䅂䅁䅁䅍䅄䅁䅁䅯朱䅳䅁䅯儶䅯䅁䅯䅣䅑䅁䅅䅁䉁䅁䅁兂䅁䅁䅁䉷坶䅑杷允䅁䅁䅑䅁䑁䅁䅷䅁䭁乁䱕䅁䭁佁䭫䅁䭁䥁䕍䅁䉁䅁䅁允䅁䅁䅕䅁䅁䕁㍁䴴䵁䅉䅅䅁䕁䅁䅁睁䵁䅁䅁权坄睃䅁权灄权䅁权䑃䅂䅁允䅁䅁䅅䅁䙁䅁䅁䅁䅁据䅤䍄䉁䅁䅁䅂䅁䅁䅍䅄䅁䅁䅯兑䅳䅁䅯儶䅯䅁䅯兢䅑䅁䅅䅁䉁䅁䅁兂䅁䅁䅁佯稷䅑杷允䅁䅁䅑䅁䑁䅁䅷䅁䭁䕁䱅䅁䭁佁䭫䅁䭁䝁䔸䅁䉁䅁䅁允䅁䅁䅕䅁䅁䥁煃へ䵁䅉䅅䅁䕁䅁䅁睁䵁䅁䅁权䉂睃䅁权灄权䅁权㥂䅂䅁允䅁䅁䅅䅁䙁䅁䅁䅁䅃䵙䄱䍄䉁䅁䅁䅂䅁䅁䅍䅄䅁䅁䅯睓䄰䅁䅯儶䅯䅁䅯兢䅑䅁䅅䅁䉁䅁䅁兂䅁䅁䅁偁乄䅑杷允䅁䅁䅑䅁䑁䅁䅷䅁䭁䡁䱙䅁䭁佁䭫䅁䭁䥁䕍䅁䉁䅁䅁允䅁䅁䅕䅁䅁䥁䙂〲䵁䅉䅅䅁䕁䅁䅁睁䵁䅁䅁权㉂睃䅁权灄权䅁权㥂䅂䅁允䅁䅁䅅䅁䙁䅁䅁䅁权甶䅂䍄䉁䅁䅁䅂䅁䅁䅍䅄䅁䅁䅯兹䅳䅁䅯儶䅯䅁䅯䄷䅯䅁䅅䅁䉁䅁䅁兂䅁䅁䅁䩑吳䅑杷允䅁䅁䅑䅁䑁䅁䅷䅁䭁䵁䱫䅁䭁佁䭫䅁䭁䡁䔰䅁䉁䅁䅁允䅁䅁䅕䅁䅁䥁ㅃ〱䵁䅉䅅䅁䕁䅁䅁睁䵁䅁䅁权捁睃䅁权灄权䅁权療䅂䅁允䅁䅁䅅䅁䙁䅁䅁䅁䅃⭙䅆䍄䉁䅁䅁䅂䅁䅁䅍䅄䅁䅁䅯䅈䅳䅁䅯儶䅯䅁䅯来䅑䅁䅅䅁䉁䅁䅁兂䅁䅁䅁乙琳䅑杷允䅁䅁䅑䅁䑁䅁䅷䅁䭁䉁䱷䅁䭁佁䭫䅁䭁䡁䕁䅁䉁䅁䅁允䅁䅁䅕䅁䅁䍁奄唴䵁䅉䅅䅁䕁䅁䅁睁䵁䅁䅁权桄䅁䅁权䕁䅁䅁权䙁䅁䅁允䅁䅁䅅䅁䙁䅁䅁䅁䍂㍒䉸䍄䉁䅁䅁䅂䅁䅁䅍䅄䅁䅁䅯允䄰䅁䅯儶䅯䅁䅯兢䅑䅁䅅䅁䉁䅁䅁兂䅁䅁䅁䱁䱺䅑杷允䅁䅁䅑䅁䑁䅁䅷䅁䭁䅁久䅁䭁佁䭫䅁䭁䝁䔸䅁䉁䅁䅁允䅁䅁䅕䅁䅁䥁獄唵䵁䅉䅅䅁䕁䅁䅁睁䵁䅁䅁权䉁兄䅁权灄权䅁权睂䅂䅁允䅁䅁䅅䅁䙁䅁䅁䅁䅁丳䄵䍄䉁䅁䅁䅂䅁䅁䅍䅄䅁䅁䅯兔䅳䅁䅯儶䅯䅁䅯䄷䅯䅁䅅䅁䉁䅁䅁兂䅁䅁䅁䥧䙈䅑杷允䅁䅁䅑䅁䑁䅁䅷䅁䭁䕁䰰䅁䭁佁䭫䅁䭁䡁䔰䅁䉁䅁䅁允䅁䅁䅕䅁䅁䅁奃ぴ䵁䅉䅅䅁䕁䅁䅁睁䵁䅁䅁权䅁兄䅁权灄权䅁权獄权䅁允䅁䅁䅅䅁䭁䕁䅣䅁䵁䅉䅅䅁䕁䅁䅁睁䵁䅁䅁权䅁兄䅁权灄权䅁权瑂䅂䅁允䅁䅁䅅䅁䙁䅁䅁䅁䅃畷䅘䍄䉁䅁䅁䅂䅁䅁䅍䅄䅁䅁䅯䅁䄰䅁䅯儶䅯䅁䅯兣䅑䅁䅅䅁䉁䅁䅁兂䅁䅁䅁䙉橄䅷杷允䅁䅁䅑䅁䑁䅁䅷䅁䭁䱁䉫䅁䭁䅁䅯䅁䭁䅁䍑䅁䉁䅁䅁允䅁䅁䅕䡰㥁瑃䑤き䵁䅉䅅䅁䕁䅁䅁睁䵁䅁䅁权時允䅁权䉁杁䅁权䙁杁䅁允䅁䅁䅅䅁䙁䕁〶潩䱌㤵䅎䍄䉁䅁䅁䅂䅁䅁䅍䅄䅁䅁䅯睄䅷䅁䅯儶䅯䅁䅯兣䅑䅁䅅䅁䉁䅁䅁兂䅁䅁䅁䝉瀯䅑杷允䅁䅁䅑䅁䑁䅁䅷䅁䭁䍁䱁䅁䭁佁䭫䅁䭁䝁䔰䅁䉁䅁䅁允䅁䅁䅕䅁䅁䭁坂唶䵁䅉䅅䅁䕁䅁䅁睁䵁䅁䅁权杁睃䅁权灄权䅁权硂䅂䅁允䅁䅁䅅䅁䙁䅁䅁䅁睄晪䅚䍄䉁䅁䅁䅂䅁䅁䅍䅄䅁䅁䅯䅉䅳䅁䅯儶䅯䅁䅯全䅑䅁䅅䅁䉁䅁䅁兂䅁䅁䅁䍁䍑兑杷允䅁䅁䅑䅁䑁䅁䅷䅁䭁䍁䱁䅁䭁佁䭫䅁䭁䡁䔰䅁䉁䅁䅁允䅁䅁䅕䅁䅁乁摄ぁ䵅䅉䅅䅁䕁䅁䅁睁䵁䅁䅁权塁䅄䅁权灄权䅁权㙂䅂䅁允䅁䅁䅅䅁䙁䅁䅁䅁杄佗䅮䍄䉁䅁䅁䅂䅁䅁䅍䅄䅁䅁䅯睆䅷䅁䅯儶䅯䅁䅯睧䅑䅁䅅䅁䉁䅁䅁兂䅁䅁䅁佁桓䅑杷允䅁䅁䅑䅁䑁䅁䅷䅁䭁䙁䱫䅁䭁佁䭫䅁䭁佁䭷䅁䉁䅁䅁允䅁䅁䅕䅁䅁䭁䥁獊䵅䅉䅅䅁䕁䅁䅁睁䵁䅁䅁权婂睃䅁权灄权䅁权䑃䅂䅁允䅁䅁䅅䅁䙁䅁䅁䅁杂䉍䈹䍄䉁䅁䅁䅂䅁䅁䅍䅄䅁䅁䅯睮䅳䅁䅯儶䅯䅁䅯䅣䅑䅁䅅䅁䉁䅁䅁兂䅁䅁䅁䱷剌䅑杷允䅁䅁䅑䅁䑁䅁䅷䅁䭁䅁䱅䅁䭁佁䭫䅁䭁䡁䕯䅁䉁䅁䅁允䅁䅁䅕䅁䅁䅁睂ぴ䵁䅉䅅䅁䕁䅁䅁睁䵁䅁䅁权呁䅁䅁权剁䅁䅁权䙁䅁䅁允䅁䅁䅅䅁佁䉁䅑䅁ㅁ䑁䅕睍㕁䑁䅁䅍睁䑁䅁䅍䅁䅁杷允䅁䅁䅑䅁䑁䅁䅷䅁䭁䅁䱅䅁䭁佁䭫䅁䭁䡁䕁䅁䉁䅁䅁允䅁䅁䅕䅁䅁䅁乂歴䵁䅉䅅䅁䕁䅁䅁睁䵁䅁䅁权䉁睃䅁权灄权䅁权䑃䅂䅁允䅁䅁䅅䅁䙁䅁䅁䅁䅁㝖䅬䍄䉁䅁䅁䅂䅁䅁䅍䅄䅁䅁䅯允䅳䅁䅯儶䅯䅁䅯兦䅑䅁䅅䅁䉁䅁䅁兂䅁䅁䅁䩁睗䅑杷允䅁䅁䅑䅁䑁䅁䅷䅁䭁䕁䴰䅁䭁佁䭫䅁䭁䝁䔸䅁䉁䅁䅁允䅁䅁䅕䅁䅁䅁允ね䵁䅉䅅䅁䕁䅁䅁睁䵁䅁䅁权乂䅄䅁权灄权䅁权㙂䅂䅁允䅁䅁䅅䅁䙁䅁䅁䅁䅁扑䄳䍄䉁䅁䅁䅂䅁䅁䅍䅄䅁䅁䅯兔䅷䅁䅯儶䅯䅁䅯兣䅑䅁䅅䅁䉁䅁䅁兂䅁䅁䅁䕧䱺䅑杷允䅁䅁䅑䅁䑁䅁䅷䅁䭁䕁䴰䅁䭁佁䭫䅁䭁䡁䔰䅁䉁䅁䅁允䅁䅁䅕䅁䅁䅁桃猳䵁䅉䅅䅁䕁䅁䅁睁䵁䅁䅁权啃䅄䅁权灄权䅁权㙂䅂䅁允䅁䅁䅅䅁䙁䅁䅁䅁䅃瑒䅎䍄䉁䅁䅁䅂䅁䅁䅍䅄䅁䅁䅯䅬䅷䅁䅯儶䅯䅁䅯䅣䅑䅁䅅䅁䉁䅁䅁兂䅁䅁䅁䉑奺䅑杷允䅁䅁䅑䅁䑁䅁䅷䅁䭁䩁䵑䅁䭁佁䭫䅁䭁䥁䕕䅁䉁䅁䅁允䅁䅁䅕䅁䅁䵁奁欱䵁䅉䅅䅁䕁䅁䅁睁䵁䅁䅁权啃䅄䅁权灄权䅁权䑃䅂䅁允䅁䅁䅅䅁䙁䅁䅁䅁䅁䱺䅬䍄䉁䅁䅁䅂䅁䅁䅍䅄䅁䅁䅯允䅷䅁䅯儶䅯䅁䅯䄷䅯䅁䅅䅁䉁䅁䅁兂䅁䅁䅁䥑䥫具杷允䅁䅁䅑䅁䑁䅁䅷䅁䭁䅁䵅䅁䭁佁䭫䅁䭁䝁䔰䅁䉁䅁䅁允䅁䅁䅕䅁䅁䥁䅄䔹䵁䅉䅅䅁䕁䅁䅁睁䵁䅁䅁权䡁䅄䅁权灄权䅁权瑂䅂䅁允䅁䅁䅅䅁䙁䅁䅁䅁䅁畇䅂䍄䉁䅁䅁䅂䅁䅁䅍䅄䅁䅁䅯睂䅷䅁䅯儶䅯䅁䅯兣䅑䅁䅅䅁䉁䅁䅁兂䅁䅁䅁䅷呦䅑杷允䅁䅁䅑䅁䑁䅁䅷䅁䭁䅁䵣䅁䭁佁䭫䅁䭁䥁䕍䅁䉁䅁䅁允䅁䅁䅕䅁䅁䅁歂獶䵁䅉䅅䅁䕁䅁䅁睁䵁䅁䅁权䙁睃䅁权灄权䅁权療䅂䅁允䅁䅁䅅䅁䙁䅁䅁䅁䥂具䉆䍄䉁䅁䅁䅂䅁䅁䅍䅄䅁䅁䅯兂䅳䅁䅯儶䅯䅁䅯来䅑䅁䅅䅁䉁䅁䅁兂䅁䅁䅁估䉫兑杷允䅁䅁䅑䅁䑁䅁䅷䅁䭁䅁䱕䅁䭁佁䭫䅁䭁䥁䕍䅁䉁䅁䅁允䅁䅁䅕䅁䅁䉁偄䔯䵁䅉䅅䅁䕁䅁䅁睁䵁䅁䅁权慂䅄䅁权灄权䅁权睂䅂䅁允䅁䅁䅅䅁䙁䅁䅁䅁权畦䅊䍄䉁䅁䅁䅂䅁䅁䅍䅄䅁䅁䅯杗䅷䅁䅯儶䅯䅁䅯睧䅑䅁䅅䅁䉁䅁䅁兂䅁䅁䅁䥁䍶䅷杷允䅁䅁䅑䅁䑁䅁䅷䅁䭁䥁乙䅁䭁佁䭫䅁䭁䝁䔸䅁䉁䅁䅁允䅁䅁䅕䅁䅁䥁扄唫䵁䅉䅅䅁䕁䅁䅁睁䵁䅁䅁权䝃兄䅁权灄权䅁权睂䅂䅁允䅁䅁䅅䅁䙁䅁䅁䅁兄⼰䅤䍄䉁䅁䅁䅂䅁䅁䅍䅄䅁䅁䅯杨䄰䅁䅯儶䅯䅁䅯全䅑䅁䅅䅁䉁䅁䅁兂䅁䅁䅁䭕㠷䅑杷允䅁䅁䅑䅁䑁䅁䅷䅁䭁䡁䵅䅁䭁佁䭫䅁䭁䝁䔸䅁䉁䅁䅁允䅁䅁䅕䅁䅁䙁㍂猯䵁䅉䅅䅁䕁䅁䅁睁䵁䅁䅁权硄睃䅁权灄权䅁权㥂䅂䅁允䅁䅁䅅䅁䙁䅁䅁䅁䅁佋䅐䍄䉁䅁䅁䅂䅁䅁䅍䅄䅁䅁䅯睁䄰䅁䅯儶䅯䅁䅯兣䅑䅁䅅䅁䉁䅁䅁兂䅁䅁䅁偧䑺䅷杷允䅁䅁䅑䅁䑁䅁䅷䅁䭁䅁乍䅁䭁佁䭫䅁䭁䥁䕕䅁䉁䅁䅁允䅁䅁䅕䅁䅁䅁䵁獷䵁䅉䅅䅁䕁䅁䅁睁䵁䅁䅁权瑃䅄䅁权灄权䅁权瑂䅂䅁允䅁䅁䅅䅁䙁䅁䅁䅁䅁瑳䅆䍄䉁䅁䅁䅂䅁䅁䅍䅄䅁䅁䅯儶䄰䅁䅯儶䅯䅁䅯兦䅑䅁䅅䅁䉁䅁䅁兂䅁䅁䅁䑁摮䅑杷允䅁䅁䅑䅁䑁䅁䅷䅁䭁䡁䅁䅁䭁䅁䅯䅁䭁䅁䅕䅁䉁䅁䅁允䅁䅁䅕兇坒楄礲あ䵁䅉䅅䅁䕁䅁䅁睁䵁䅁䅁权㑂䅄䅁权灄权䅁权㙂䅂䅁允䅁䅁䅅䅁䙁䅁䅁䅁䅁戰䄵䍄䉁䅁䅁䅂䅁䅁䅍䅄䅁䅁䅯儲䅅䅁䅯䅂䅁䅁䅯兂䅁䅁䅅䅁䉁䅁䅁兂䅁䅁䅁欯桂兑杷允䅁䅁䅑䅁䑁䅁䅷䅁䭁䡁䵫䅁䭁佁䭫䅁䭁䡁䕯䅁䉁䅁䅁允䅁䅁䅕䅁䅁乁畃䔯䵁䅉䅅䅁䕁䅁䅁睁䵁䅁䅁权㑂䅄䅁权灄权䅁权睂䅂䅁允䅁䅁䅅䅁䙁䅁䅁䅁䅁㠱䅊䍄䉁䅁䅁䅂䅁䅁䅍䅄䅁䅁䅯入䅷䅁䅯儶䅯䅁䅯睧䅑䅁䅅䅁䉁䅁䅁兂䅁䅁䅁䝷㕮䅑杷允䅁䅁䅑䅁䑁䅁䅷䅁䭁䡁䵫䅁䭁佁䭫䅁䭁䡁䔰䅁䉁䅁䅁允䅁䅁䅕䅁䅁䍁䭄唶䵁䅉䅅䅁䕁䅁䅁睁䵁䅁䅁权潂睃䅁权灄权䅁权睂䅂䅁允䅁䅁䅅䅁䙁䅁䅁䅁䅃⭔䅊䍄䉁䅁䅁䅂䅁䅁䅍䅄䅁䅁䅯睯䅅䅁䅯允䅉䅁䅯兂䅉䅁䅅䅁䉁䅁䅁兂䉄瑪唴敒橲䅑杷允䅁䅁䅑䅁䑁䅁䅷䅁䭁䝁䱧䅁䭁佁䭫䅁䭁䡁䔰䅁䉁䅁䅁允䅁䅁䅕䅁䅁䅁塁唴䵁䅉䅅䅁䕁䅁䅁睁䵁䅁䅁权汁睃䅁权灄权䅁权㙂䅂䅁允䅁䅁䅅䅁䙁䅁䅁䅁䅁㥬䅊䍄䉁䅁䅁䅂䅁䅁䅍䅄䅁䅁䅯兊䅳䅁䅯儶䅯䅁䅯䅣䅑䅁䅅䅁䉁䅁䅁兂䅁䅁䅁䑧䭄䅑杷允䅁䅁䅑䅁䑁䅁䅷䅁䭁䩁䄴䅁䭁䅁䍅䅁䭁䅁䍉䅁䉁䅁䅁允䅁䅁䅕佮潵佋歙䕸䵁䅉䅅䅁䕁䅁䅁睁䵁䅁䅁权䵂䅁䅁权剁䅁䅁权䙁䅁䅁允䅁䅁䅅䅁佁䉁䅑䅁硁䑁䅉兏㕁䑁䅫䅏ぁ䑁䅁䅍䅁䅁杷允䅁䅁䅑䅁䑁䅁䅷䅁䭁䭁䱳䅁䭁佁䭫䅁䭁䡁䕯䅁䉁䅁䅁允䅁䅁䅕䅁䅁䅁杄捬䵁䅉䅅䅁䕁䅁䅁睁䵁䅁䅁权佃睃䅁权灄权䅁权獄权䅁允䅁䅁䅅䅁䙁䅁䅁䅁䅁畓䅖䍄䉁䅁䅁䅂䅁䅁䅍䅄䅁䅁䅯睱䅳䅁䅯儶䅯䅁䅯兦䅑䅁䅅䅁䉁䅁䅁兂䅁䅁䅁䉁⭓䅷杷允䅁䅁䅑䅁䑁䅁䅷䅁䭁偁䉍䅁䭁䅁䍅䅁䭁䅁䍕䅁䉁䅁䅁允䅁䅁䅕摘歋牖⽕䔴䵁䅉䅅䅁䕁䅁䅁睁䵁䅁䅁权穄允䅁权䉁杁䅁权䑁杁䅁允䅁䅁䅅䅁䙁佁㠵㝐噘摋䄹䍄䉁䅁䅁䅂䅁䅁䅍䅄䅁䅁䅯杷䅳䅁䅯儶䅯䅁䅯䄷䅯䅁䅅䅁䉁䅁䅁兂䅁䅁䅁䝁䉲䅷杷允䅁䅁䅑䅁䑁䅁䅷䅁䭁䵁䱉䅁䭁佁䭫䅁䭁䝁䔸䅁䉁䅁䅁允䅁䅁䅕䅁䅁䉁歃䴸䵁䅉䅅䅁䕁䅁䅁睁䵁䅁䅁权䍄睃䅁权灄权䅁权㙂䅂䅁允䅁䅁䅅䅁䙁䅁䅁䅁䅁䩸䅴䍄䉁䅁䅁䅂䅁䅁䅍䅄䅁䅁䅯䅧䅳䅁䅯儶䅯䅁䅯䄷䅯䅁䅅䅁䉁䅁䅁兂䅁䅁䅁䕉潢䅷杷允䅁䅁䅑䅁䑁䅁䅷䅁䭁䥁䱁䅁䭁佁䭫䅁䭁䡁䕁䅁䉁䅁䅁允䅁䅁䅕䅁䅁䙁湃挸䵁䅉䅅䅁䕁䅁䅁睁䵁䅁䅁权䅃睃䅁权灄权䅁权䙃䅂䅁允䅁䅁䅅䅁䙁䅁䅁䅁权畣䅐䍄䉁䅁䅁䅂䅁䅁䅍䅄䅁䅁䅯䅧䅳䅁䅯儶䅯䅁䅯兦䅑䅁䅅䅁䉁䅁䅁兂䅁䅁䅁䩧䌷䅑杷允䅁䅁䅑䅁䑁䅁䅷䅁䭁䱁䉷䅁䭁䅁䅑䅁䭁䅁䍑䅁䉁䅁䅁允䅁䅁䅕䅁䅁䑁䕄䕍䵅䅉䅅䅁䕁䅁䅁睁䵁䅁䅁权噁䅁䅁权䕁䅁䅁权䙁䅁䅁允䅁䅁䅅䅁䙁䅁䅁䅁䩁汆䉎䍄䉁䅁䅁䅂䅁䅁䅍䅄䅁䅁䅯杨䅳䅁䅯儶䅯䅁䅯䄷䅯䅁䅅䅁䉁䅁䅁兂䅁䅁䅁䄰が䅑杷允䅁䅁䅑䅁䑁䅁䅷䅁䭁䩁䱣䅁䭁佁䭫䅁䭁䡁䕁䅁䉁䅁䅁允䅁䅁䅕䅁䅁䥁偁欶䵁䅉䅅䅁䕁䅁䅁睁䵁䅁䅁权噄䅄䅁权灄权䅁权睂䅂䅁允䅁䅁䅅䅁䙁䅁䅁䅁楄楴䉲䍄䉁䅁䅁䅂䅁䅁䅍䅄䅁䅁䅯杳䅷䅁䅯儶䅯䅁䅯兣䅑䅁䅅䅁䉁䅁䅁兂䅁䅁䅁偑慶䅑杷允䅁䅁䅑䅁䑁䅁䅷䅁䭁䱁䵉䅁䭁佁䭫䅁䭁䥁䕍䅁䉁䅁䅁允䅁䅁䅕䅁䅁䕁䙄〰䵁䅉䅅䅁䕁䅁䅁睁䵁䅁䅁权祃䅄䅁权灄权䅁权㥂䅂䅁允䅁䅁䅅䅁䙁䅁䅁䅁䅄㥎䅒䍄䉁䅁䅁䅂䅁䅁䅍䅄䅁䅁䅯杏䄸䅁䅯朶䅯䅁䅯兣䅑䅁䅅䅁䉁䅁䅁杄䭁䅁䅁免畁䑁䅅免䅁䅁杷允䅁䅁䅑䅁䑁䅁䅷䅁䭁䝁䉷䅁䭁䅁䅑䅁䭁䅁䅕䅁䉁䅁䅁允䅁䅁䅕䅁䅁䱑丳啯䵅䅉䅅䅁䕁䅁䅁睁䵁䅁䅁权㕃䅄䅁权灄权䅁权䙃䅂䅁允䅁䅁䅅䅁䙁䅁䅁䅁䅁杅䉴䍄䉁䅁䅁䅂䅁䅁䅍䅄䅁䅁䅯眳䅷䅁䅯儶䅯䅁䅯䄷䅯䅁䅅䅁䉁䅁䅁权䡂䅁䅁䍄䉁䅁䅁䅂䅁䅁䅍䅄䅁䅁䅯眳䅷䅁䅯儶䅯䅁䅯兢䅑䅁䅅䅁䉁䅁䅁兂䅁䅁䅁䑁慃䅷杷允䅁䅁䅑䅁䑁䅁䅷䅁䭁乁䴸䅁䭁佁䭫䅁䭁䝁䔸䅁䉁䅁䅁允䅁䅁䅕䅁䅁䅁䥄歱䵁䅉䅅䅁䕁䅁䅁睁䵁䅁䅁权晄䅄䅁权灄权䅁权睂䅂䅁允䅁䅁䅅䅁䙁䅁䅁䅁㑃睅䈯䍄䉁䅁䅁䅂䅁䅁䅍䅄䅁䅁䅯䄴䅷䅁䅯儶䅯䅁䅯䅣䅑䅁䅅䅁䉁䅁䅁兂䅁䅁䅁䥧牢䅑杷允䅁䅁䅑䅁䑁䅁䅷䅁䭁乁䴸䅁䭁佁䭫䅁䭁䥁䕕䅁䉁䅁䅁允䅁䅁䅕䅁䅁䅁㑁㡫䵁䅉䅅䅁䕁䅁䅁睁䵁䅁䅁权獄䅄䅁权灄权䅁权睂䅂䅁允䅁䅁䅅䅁䙁䅁䅁䅁䅁乣䅤䍄䉁䅁䅁䅂䅁䅁䅍䅄䅁䅁䅯䄷䅷䅁䅯儶䅯䅁䅯睧䅑䅁䅅䅁䉁䅁䅁兂䅁䅁䅁䑁据䅑杷允䅁䅁䅑䅁䑁䅁䅷䅁䭁佁䉙䅁䭁䅁䅑䅁䭁䅁䅕䅁䉁䅁䅁允䅁䅁䅕䅁䅁䡁歺䕘䵅䅉䅅䅁䕁䅁䅁睁䵁䅁䅁权䩄䅄䅁权灄权䅁权㥂䅂䅁允䅁䅁䅅䅁䙁䅁䅁䅁䅃摗䄵䍄䉁䅁䅁䅂䅁䅁䅍䅄䅁䅁䅯杁䅳䅁䅯儶䅯䅁䅯睢䅑䅁䅅䅁䉁䅁䅁兂䅁䅁䅁偧䱦䅑杷允䅁䅁䅑䅁䑁䅁䅷䅁䭁䅁䱉䅁䭁佁䭫䅁䭁䡁䕯䅁䉁䅁䅁允䅁䅁䅕䅁䅁䅁婃䕸䵁䅉䅅䅁䕁䅁䅁睁䵁䅁䅁权䍁睃䅁权灄权䅁权硂䅂䅁允䅁䅁䅅䅁䙁䅁䅁䅁䅁扨䅚䍄䉁䅁䅁䅂䅁䅁䅍䅄䅁䅁䅯儰䅳䅁䅯儶䅯䅁䅯兦䅑䅁䅅䅁䉁䅁䅁兂䅁䅁䅁䩑獘䅑杷允䅁䅁䅑䅁䑁䅁䅷䅁䭁䅁䱉䅁䭁佁䭫䅁䭁䥁䕕䅁䉁䅁䅁允䅁䅁䅕䅁䅁䅁䑃ぷ䵁䅉䅅䅁䕁䅁䅁睁䵁䅁䅁权䭃睃䅁权灄权䅁权療䅂䅁允䅁䅁䅅䅁䙁䅁䅁䅁䅃畓䅤䍄䉁䅁䅁䅂䅁䅁䅍䅄䅁䅁䅯杩䅳䅁䅯儶䅯䅁䅯兣䅑䅁䅅䅁䉁䅁䅁兂䅁䅁䅁乧樯䅑杷允䅁䅁䅑䅁䑁䅁䅷䅁䭁䥁䱯䅁䭁佁䭫䅁䭁䥁䕕䅁䉁䅁䅁允䅁䅁䅕䅁䅁䅁瑃挰䵁䅉䅅䅁䕁䅁䅁睁䵁䅁䅁权䥁䅁䅁权䉁杁䅁权䙁杁䅁允䅁䅁䅅䅁䙁䩁畎䡢橊乴䅰䍄䉁䅁䅁䅂䅁䅁䅍䅄䅁䅁䅯児䅳䅁䅯儶䅯䅁䅯睧䅑䅁䅅䅁䉁䅁䅁兂䅁䅁䅁䡁愯䅑杷允䅁䅁䅑䅁䑁䅁䅷䅁䭁䥁䵉䅁䭁佁䭫䅁䭁䝁䔰䅁䉁䅁䅁允䅁䅁䅕䅁䅁䙁杂䔫䵁䅉䅅䅁䕁䅁䅁睁䵁䅁䅁权䍃䅄䅁权灄权䅁权硂䅂䅁允䅁䅁䅅䅁䙁䅁䅁䅁䅁䱑䅮䍄䉁䅁䅁䅂䅁䅁䅍䅄䅁䅁䅯睂䅅䅁䅯允䅉䅁䅯杁䅉䅁䅅䅁䉁䅁䅁兂扂併瑚塍硐䅑杷允䅁䅁䅑䅁䑁䅁䅷䅁䭁䥁䵉䅁䭁佁䭫䅁䭁䥁䕕䅁䉁䅁䅁允䅁䅁䅕䅁䅁䥁ぁ獸䵁䅉䅅䅁䕁䅁䅁睁䵁䅁䅁权䍁允䅁权䉁杁䅁权䙁杁䅁允䅁䅁䅅䅁䙁䝁䨹昷敭⽑䅒䍄䉁䅁䅁䅂䅁䅁䅍䅄䅁䅁䅯杁䅅䅁䅯允䅉䅁䅯睁䅉䅁䅅䅁䉁䅁䅁兂乂塡噫㥹浔䅑杷允䅁䅁䅑䅁䑁䅁䅷䅁䭁䥁䱧䅁䭁佁䭫䅁䭁䡁䕅䅁䉁䅁䅁允䅁䅁䅕䅁䅁䥁䉄㡺䵁䅉䅅䅁䕁䅁䅁睁䵁䅁䅁权噂兄䅁权灄权䅁权瑂䅂䅁允䅁䅁䅅䅁䙁䅁䅁䅁䅁眵䉨䍄䉁䅁䅁䅂䅁䅁䅍䅄䅁䅁䅯兖䄰䅁䅯儶䅯䅁䅯睧䅑䅁䅅䅁䉁䅁䅁兂䅁䅁䅁䙧䉕兑杷允䅁䅁䅑䅁䑁䅁䅷䅁䭁䙁乕䅁䭁佁䭫䅁䭁䡁䔰䅁䉁䅁䅁允䅁䅁䅕䅁䅁䅁剁欴䵁䅉䅅䅁䕁䅁䅁睁䵁䅁䅁权佂睃䅁权灄权䅁权瑂䅂䅁允䅁䅁䅅䅁䙁䅁䅁䅁䅁䵋䄹䍄䉁䅁䅁䅂䅁䅁䅍䅄䅁䅁䅯杔䅳䅁䅯儶䅯䅁䅯䅣䅑䅁䅅䅁䉁䅁䅁兂䅁䅁䅁䡷匷䅑杷允䅁䅁䅑䅁䑁䅁䅷䅁䭁䙁䵧䅁䭁佁䭫䅁䭁佁䭷䅁䉁䅁䅁允䅁䅁䅯睒䅁䅁杷允䅁䅁䅑䅁䑁䅁䅷䅁䭁䙁䵧䅁䭁佁䭫䅁䭁䝁䔸䅁䉁䅁䅁允䅁䅁䅕䅁䅁佁湁䴴䵁䅉䅅䅁䕁䅁䅁睁䵁䅁䅁权奂䅄䅁权灄权䅁权硂䅂䅁允䅁䅁䅅䅁䙁䅁䅁䅁䅁煉䄵䍄䉁䅁䅁䅂䅁䅁䅍䅄䅁䅁䅯䅐䄰䅁䅯儶䅯䅁䅯睢䅑䅁䅅䅁䉁䅁䅁兂䅁䅁䅁䍉杲䅑杷允䅁䅁䅑䅁䑁䅁䅷䅁䭁䑁乷䅁䭁佁䭫䅁䭁䡁䔰䅁䉁䅁䅁允䅁䅁䅕䅁䅁䝁牃〴䵁䅉䅅䅁䕁䅁䅁睁䵁䅁䅁权汃睃䅁权灄权䅁权獄权䅁允䅁䅁䅅䅁䭁䕁䅣䅁䵁䅉䅅䅁䕁䅁䅁睁䵁䅁䅁权汃睃䅁权灄权䅁权硂䅂䅁允䅁䅁䅅䅁䙁䅁䅁䅁䅁敖䅎䍄䉁䅁䅁䅂䅁䅁䅍䅄䅁䅁䅯兩䄰䅁䅯儶䅯䅁䅯全䅑䅁䅅䅁䉁䅁䅁兂䅁䅁䅁䥁匷䅑杷允䅁䅁䅑䅁䑁䅁䅷䅁䭁䕁䱳䅁䭁佁䭫䅁䭁䡁䕁䅁䉁䅁䅁允䅁䅁䅕䅁䅁䵁楃唲䵁䅉䅅䅁䕁䅁䅁睁䵁䅁䅁权坁兄䅁权灄权䅁权療䅂䅁允䅁䅁䅅䅁䙁䅁䅁䅁䅁㝫䄹䍄䉁䅁䅁䅂䅁䅁䅍䅄䅁䅁䅯杆䄰䅁䅯儶䅯䅁䅯全䅑䅁䅅䅁䉁䅁䅁兂䅁䅁䅁䝁㝵䅑杷允䅁䅁䅑䅁䑁䅁䅷䅁䭁䝁䵯䅁䭁佁䭫䅁䭁䝁䔰䅁䉁䅁䅁允䅁䅁䅕䅁䅁䵁牄㠲䵁䅉䅅䅁䕁䅁䅁睁䵁䅁䅁权煂䅄䅁权灄权䅁权療䅂䅁允䅁䅁䅅䅁䙁䅁䅁䅁䅁獩䅄䍄䉁䅁䅁䅂䅁䅁䅍䅄䅁䅁䅯眸䅯䅁䅯儶䅯䅁䅯全䅑䅁䅅䅁䉁䅁䅁兂䅁䅁䅁䅧奦䅑杷允䅁䅁䅑䅁䑁䅁䅷䅁䭁偁䭍䅁䭁佁䭫䅁䭁䡁䔰䅁䉁䅁䅁允䅁䅁䅕䅁䅁䕁療䔴䵁䅉䅅䅁䕁䅁䅁睁䵁䅁䅁权㕁睃䅁权灄权䅁权瑂䅂䅁允䅁䅁䅅䅁䙁䅁䅁䅁䅁攷䅤䍄䉁䅁䅁䅂䅁䅁䅍䅄䅁䅁䅯兏䅳䅁䅯儶䅯䅁䅯来䅑䅁䅅䅁䉁䅁䅁兂䅁䅁䅁䙁扪䅑杷允䅁䅁䅑䅁䑁䅁䅷䅁䭁䑁䱫䅁䭁佁䭫䅁䭁䥁䕍䅁䉁䅁䅁允䅁䅁䅕䅁䅁䅁歂唶䵁䅉䅅䅁䕁䅁䅁睁䵁䅁䅁权䭄兄䅁权灄权䅁权獄权䅁允䅁䅁䅅䅁䙁䅁䅁䅁䅁瑭䅄䍄䉁䅁䅁䅂䅁䅁䅍䅄䅁䅁䅯杹䄰䅁䅯儶䅯䅁䅯兢䅑䅁䅅䅁䉁䅁䅁兂䅁䅁䅁䡁䙺䅷杷允䅁䅁䅑䅁䑁䅁䅷䅁䭁䵁乯䅁䭁佁䭫䅁䭁䡁䕅䅁䉁䅁䅁允䅁䅁䅕䅁䅁䝁㑂㡅䵅䅉䅅䅁䕁䅁䅁睁䵁䅁䅁权䭄兄䅁权灄权䅁权䑃䅂䅁允䅁䅁䅅䅁䙁䅁䅁䅁䅁瑭䅂䍄䉁䅁䅁䅂䅁䅁䅍䅄䅁䅁䅯睔䅷䅁䅯儶䅯䅁䅯兢䅑䅁䅅䅁䉁䅁䅁兂䅁䅁䅁佁丷䅷杷允䅁䅁䅑䅁䑁䅁䅷䅁䭁䕁䴸䅁䭁佁䭫䅁䭁䡁䕯䅁䉁䅁䅁允䅁䅁䅕䅁䅁䥁ぁ猰䵁䅉䅅䅁䕁䅁䅁睁䵁䅁䅁权摁允䅁权䉁杁䅁权䙁杁䅁允䅁䅁䅅䅁䙁䥁㕹睡噮兄䉊䍄䉁䅁䅁䅂䅁䅁䅍䅄䅁䅁䅯免䄸䅁䅯眶䅯䅁䅯睧䅑䅁䅅䅁䉁䅁䅁杄十䅁䅁免硁䑁䅣䅍ㅁ䑁䅧兏㑁䅁䅁䍄䉁䅁䅁䅂䅁䅁䅍䅄䅁䅁䅯睔䅷䅁䅯儶䅯䅁䅯全䅑䅁䅅䅁䉁䅁䅁兂䅁䅁䅁䉁単䅷杷允䅁䅁䅑䅁䑁䅁䅷䅁䭁䑁䉣䅁䭁䅁䍅䅁䭁䅁䍕䅁䉁䅁䅁允䅁䅁䅕湙礷佉橫唰䵁䅉䅅䅁䕁䅁䅁睁䵁䅁䅁权扃䅄䅁权灄权䅁权瑂䅂䅁允䅁䅁䅅䅁䙁䅁䅁䅁䅂攱䅤䍄䉁䅁䅁䅂䅁䅁䅍䅄䅁䅁䅯兮䅷䅁䅯儶䅯䅁䅯兢䅑䅁䅅䅁䉁䅁䅁权䡂䅁䅁䍄䉁䅁䅁䅂䅁䅁䅍䅄䅁䅁䅯睭䅷䅁䅯儶䅯䅁䅯来䅑䅁䅅䅁䉁䅁䅁兂䅁䅁䅁䅷戸具杷允䅁䅁䅑䅁䑁䅁䅷䅁䭁䩁䵳䅁䭁佁䭫䅁䭁䡁䕁䅁䉁䅁䅁允䅁䅁䅕䅁䅁䵁潃㠳䵁䅉䅅䅁䕁䅁䅁睁䵁䅁䅁权楂䅄䅁权灄权䅁权㙂䅂䅁允䅁䅁䅅䅁䙁䅁䅁䅁䅄乨䅦䍄䉁䅁䅁䅂䅁䅁䅍䅄䅁䅁䅯睈䅳䅁䅯儶䅯䅁䅯䄷䅯䅁䅅䅁䉁䅁䅁兂䅁䅁䅁䉁楈䅷杷允䅁䅁䅑䅁䑁䅁䅷䅁䭁乁䈸䅁䭁䅁䍅䅁䭁䅁䍕䅁䉁䅁䅁允䅁䅁䅕栱潃乷䡑欳䵁䅉䅅䅁䕁䅁䅁睁䵁䅁䅁权橃允䅁权䉁杁䅁权䑁杁䅁允䅁䅁䅅䅁䙁䑁奦湧兵摸䅬䍄䉁䅁䅁䅂䅁䅁䅍䅄䅁䅁䅯睭䄰䅁䅯儶䅯䅁䅯兣䅑䅁䅅䅁䉁䅁䅁兂䅁䅁䅁偑刳䅑杷允䅁䅁䅑䅁䑁䅁䅷䅁䭁䩁乳䅁䭁佁䭫䅁䭁䥁䕍䅁䉁䅁䅁允䅁䅁䅕䅁䅁䅁䅁㡲䵁䅉䅅䅁䕁䅁䅁睁䵁䅁䅁权䭂睃䅁权灄权䅁权瑂䅂䅁允䅁䅁䅅䅁䙁䅁䅁䅁睁晧䅆䍄䉁䅁䅁䅂䅁䅁䅍䅄䅁䅁䅯杓䅳䅁䅯儶䅯䅁䅯兣䅑䅁䅅䅁䉁䅁䅁兂䅁䅁䅁䰱塳兑杷允䅁䅁䅑䅁䑁䅁䅷䅁䭁䕁䱯䅁䭁佁䭫䅁䭁䥁䕍䅁䉁䅁䅁允䅁䅁䅕䅁䅁䑁㡨䕂䵅䅉䅅䅁䕁䅁䅁睁䵁䅁䅁权䭂睃䅁权灄权䅁权㥂䅂䅁允䅁䅁䅅䅁䙁䅁䅁䅁㡂硷䉒䍄䉁䅁䅁䅂䅁䅁䅍䅄䅁䅁䅯先䅳䅁䅯儶䅯䅁䅯兢䅑䅁䅅䅁䉁䅁䅁兂䅁䅁䅁偧晶䅑杷允䅁䅁䅑䅁䑁䅁䅷䅁䭁䉁䰰䅁䭁佁䭫䅁䭁䝁䔸䅁䉁䅁䅁允䅁䅁䅕䅁䅁䕁煂䔴䵁䅉䅅䅁䕁䅁䅁睁䵁䅁䅁权摁睃䅁权灄权䅁权㙂䅂䅁允䅁䅁䅅䅁䙁䅁䅁䅁䅁㝩䅊䍄䉁䅁䅁䅂䅁䅁䅍䅄䅁䅁䅯先䅳䅁䅯儶䅯䅁䅯兣䅑䅁䅅䅁䉁䅁䅁兂䅁䅁䅁䙧捘䅑杷允䅁䅁䅑䅁䑁䅁䅷䅁䭁䉁义䅁䭁佁䭫䅁䭁䡁䕁䅁䉁䅁䅁允䅁䅁䅕䅁䅁佁灁〷䵁䅉䅅䅁䕁䅁䅁睁䵁䅁䅁权剁兄䅁权灄权䅁权㙂䅂䅁允䅁䅁䅅䅁䙁䅁䅁䅁䅁㝸䅎䍄䉁䅁䅁䅂䅁䅁䅍䅄䅁䅁䅯睅䅁䅁䅯允䅉䅁䅯兂䅉䅁䅅䅁䉁䅁䅁兂偂偖兹偦㐳䅑杷允䅁䅁䅑䅁䑁䅁䅷䅁䭁䝁乑䅁䭁佁䭫䅁䭁䝁䔸䅁䉁䅁䅁允䅁䅁䅕䅁䅁䅁佃猸䵁䅉䅅䅁䕁䅁䅁睁䵁䅁䅁权歂兄䅁权灄权䅁权䙃䅂䅁允䅁䅁䅅䅁䙁䅁䅁䅁䅁佗䅴䍄䉁䅁䅁䅂䅁䅁䅍䅄䅁䅁䅯杏䅳䅁䅯儶䅯䅁䅯睢䅑䅁䅅䅁䉁䅁䅁兂䅁䅁䅁䍯歌䅑杷允䅁䅁䅑䅁䑁䅁䅷䅁䭁䑁䱯䅁䭁佁䭫䅁䭁䡁䔰䅁䉁䅁䅁允䅁䅁䅕䅁䅁䅁㑃ひ䵁䅉䅅䅁䕁䅁䅁睁䵁䅁䅁权啁睃䅁权灄权䅁权瑂䅂䅁允䅁䅁䅅䅁䙁䅁䅁䅁杂敬䅨䍄䉁䅁䅁䅂䅁䅁䅍䅄䅁䅁䅯䅆䅳䅁䅯儶䅯䅁䅯睢䅑䅁䅅䅁䉁䅁䅁兂䅁䅁䅁偁浐䅑杷允䅁䅁䅑䅁䑁䅁䅷䅁䭁䉁䱑䅁䭁佁䭫䅁䭁䡁䕅䅁䉁䅁䅁允䅁䅁䅕䅁䅁䭁䅄欵䵁䅉䅅䅁䕁䅁䅁睁䵁䅁䅁权䥂䅄䅁权灄权䅁权硂䅂䅁允䅁䅁䅅䅁䙁䅁䅁䅁䅃㡅䅺䍄䉁䅁䅁䅂䅁䅁䅍䅄䅁䅁䅯䅓䅷䅁䅯儶䅯䅁䅯睧䅑䅁䅅䅁䉁䅁䅁兂䅁䅁䅁偁煡䅑杷允䅁䅁䅑䅁䑁䅁䅷䅁䭁佁䱕䅁䭁佁䭫䅁䭁䝁䔸䅁䉁䅁䅁允䅁䅁䅕䅁䅁䅁㡃〲䵁䅉䅅䅁䕁䅁䅁睁䵁䅁䅁权汄睃䅁权灄权䅁权䑃䅂䅁允䅁䅁䅅䅁䙁䅁䅁䅁䅂䅱䉦䍄䉁䅁䅁䅂䅁䅁䅍䅄䅁䅁䅯克䄰䅁䅯儶䅯䅁䅯兢䅑䅁䅅䅁䉁䅁䅁兂䅁䅁䅁䉁祈䅑杷允䅁䅁䅑䅁䑁䅁䅷䅁䭁䍁乫䅁䭁佁䭫䅁䭁䡁䕯䅁䉁䅁䅁允䅁䅁䅕䅁䅁䕁扃啂䵅䅉䅅䅁䕁䅁䅁睁䵁䅁䅁权灁兄䅁权灄权䅁权睂䅂䅁允䅁䅁䅅䅁䙁䅁䅁䅁䅁㥤䅲䍄䉁䅁䅁䅂䅁䅁䅍䅄䅁䅁䅯克䄰䅁䅯儶䅯䅁䅯全䅑䅁䅅䅁䉁䅁䅁兂䅁䅁䅁䕁儯䅑杷允䅁䅁䅑䅁䑁䅁䅷䅁䭁䍁乫䅁䭁佁䭫䅁䭁䥁䕍䅁䉁䅁䅁允䅁䅁䅕䅁䅁䅁穁捈䵅䅉䅅䅁䕁䅁䅁睁䵁䅁䅁权灁兄䅁权灄权䅁权㥂䅂䅁允䅁䅁䅅䅁䙁䅁䅁䅁䅁㥂䅺䍄䉁䅁䅁䅂䅁䅁䅍䅄䅁䅁䅯䅃䅷䅁䅯儶䅯䅁䅯兢䅑䅁䅅䅁䉁䅁䅁兂䅁䅁䅁䈰卉具杷允䅁䅁䅑䅁䑁䅁䅷䅁䭁䅁䵧䅁䭁佁䭫䅁䭁䝁䔸䅁䉁䅁䅁允䅁䅁䅕䅁䅁䅁硄䵹䵁䅉䅅䅁䕁䅁䅁睁䵁䅁䅁权䥁䅄䅁权灄权䅁权䑃䅂䅁允䅁䅁䅅䅁䙁䅁䅁䅁䅂乬䅶䍄䉁䅁䅁䅂䅁䅁䅍䅄䅁䅁䅯儰䅳䅁䅯儶䅯䅁䅯䅣䅑䅁䅅䅁䉁䅁䅁兂䅁䅁䅁䱯楺䅑杷允䅁䅁䅑䅁䑁䅁䅷䅁䭁乁䵅䅁䭁佁䭫䅁䭁䝁䔸䅁䉁䅁䅁允䅁䅁䅕䅁䅁䝁剃唴䵁䅉䅅䅁䕁䅁䅁睁䵁䅁䅁权扃睃䅁权灄权䅁权㙂䅂䅁允䅁䅁䅅䅁䙁䅁䅁䅁䅃摣䅊䍄䉁䅁䅁䅂䅁䅁䅍䅄䅁䅁䅯眶䅷䅁䅯儶䅯䅁䅯䄷䅯䅁䅅䅁䉁䅁䅁兂䅁䅁䅁偑歘䅑杷允䅁䅁䅑䅁䑁䅁䅷䅁䭁佁䵳䅁䭁佁䭫䅁䭁䝁䔸䅁䉁䅁䅁允䅁䅁䅕䅁䅁䕁䥄唳䵁䅉䅅䅁䕁䅁䅁睁䵁䅁䅁权牄䅄䅁权灄权䅁权䑃䅂䅁允䅁䅁䅅䅁䙁䅁䅁䅁䅃瑊䅆䍄䉁䅁䅁䅂䅁䅁䅍䅄䅁䅁䅯䅩䅅䅁䅯充䅁䅁䅯兂䅁䅁䅅䅁䉁䅁䅁杄啁䅁䅁杍穁䑁䅁睎睁䑁䅁䅍睁䑁䅁䅁䵁䅉䅅䅁䕁䅁䅁睁䵁䅁䅁权煂兄䅁权灄权䅁权㙂䅂䅁允䅁䅁䅅䅁䙁䅁䅁䅁䅃㥍䅊䍄䉁䅁䅁䅂䅁䅁䅍䅄䅁䅁䅯条䄰䅁䅯儶䅯䅁䅯兣䅑䅁䅅䅁䉁䅁䅁兂䅁䅁䅁䭳剧兑杷允䅁䅁䅑䅁䑁䅁䅷䅁䭁佁䉁䅁䭁䉁䅅䅁䭁䅁䅕䅁䉁䅁䅁允䅁䅁䄴䅆䅁䑁䅅免㕁䑁䅙兏㕁䑁䅕䅍睁䅁䅁䍄䉁䅁䅁䅂䅁䅁䅍䅄䅁䅁䅯䄸䅳䅁䅯儶䅯䅁䅯睧䅑䅁䅅䅁䉁䅁䅁兂䅁䅁䅁䕙界䅑杷允䅁䅁䅑䅁䑁䅁䅷䅁䭁佁䉅䅁䭁䉁䅅䅁䭁䅁䅕䅁䉁䅁䅁允䅁䅁䄴䅆䅁䑁䅉䅍㑁䑁䅁䅍睁䑁䅁䅍睁䅁䅁䍄䉁䅁䅁䅂䅁䅁䅍䅄䅁䅁䅯睇䄰䅁䅯儶䅯䅁䅯睧䅑䅁䅅䅁䉁䅁䅁兂䅁䅁䅁乁敪䅑杷允䅁䅁䅑䅁䑁䅁䅷䅁䭁䙁䅑䅁䭁䅁䍅䅁䭁䅁䍉䅁䉁䅁䅁允䅁䅁䅕猴睎歈湧〰䵁䅉䅅䅁䕁䅁䅁睁䵁䅁䅁权潂兄䅁权灄权䅁权療䅂䅁允䅁䅁䅅䅁䙁䅁䅁䅁䅃⭲䅂䍄䉁䅁䅁䅂䅁䅁䅍䅄䅁䅁䅯䅡䄰䅁䅯儶䅯䅁䅯来䅑䅁䅅䅁䉁䅁䅁兂䅁䅁䅁䤴武䅑杷允䅁䅁䅑䅁䑁䅁䅷䅁䭁䝁乧䅁䭁佁䭫䅁䭁䡁䕁䅁䉁䅁䅁允䅁䅁䅕䅁䅁䭁㥄〷䵁䅉䅅䅁䕁䅁䅁睁䵁䅁䅁权獂睃䅁权灄权䅁权䙃䅂䅁允䅁䅁䅅䅁䙁䅁䅁䅁䅁䡙䅈䍄䉁䅁䅁䅂䅁䅁䅍䅄䅁䅁䅯䅢䅳䅁䅯儶䅯䅁䅯兦䅑䅁䅅䅁䉁䅁䅁兂䅁䅁䅁䘴㑘䅑杷允䅁䅁䅑䅁䑁䅁䅷䅁䭁䉁䉷䅁䭁䅁䅑䅁䭁䅁䍑䅁䉁䅁䅁允䅁䅁䅕䅁䅁䵁睓歕䵅䅉䅅䅁䕁䅁䅁睁䵁䅁䅁权硂睃䅁权灄权䅁权䙃䅂䅁允䅁䅁䅅䅁䙁䅁䅁䅁䅃䵄䅬䍄䉁䅁䅁䅂䅁䅁䅍䅄䅁䅁䅯兣䅳䅁䅯儶䅯䅁䅯睧䅑䅁䅅䅁䉁䅁䅁兂䅁䅁䅁䑯洳䅑杷允䅁䅁䅑䅁䑁䅁䅷䅁䭁䭁䱍䅁䭁佁䭫䅁䭁佁䭷䅁䉁䅁䅁允䅁䅁䅕䅁䅁䥁啂歹䵁䅉䅅䅁䕁䅁䅁睁䵁䅁䅁权橃睃䅁权灄权䅁权療䅂䅁允䅁䅁䅅䅁䙁䅁䅁䅁䅄乢䅰䍄䉁䅁䅁䅂䅁䅁䅍䅄䅁䅁䅯睯䅳䅁䅯儶䅯䅁䅯䅣䅑䅁䅅䅁䉁䅁䅁兂䅁䅁䅁䱁䩈䅑杷允䅁䅁䅑䅁䑁䅁䅷䅁䭁䭁䱍䅁䭁佁䭫䅁䭁䥁䕕䅁䉁䅁䅁允䅁䅁䅕䅁䅁䥁⽄䔲䵁䅉䅅䅁䕁䅁䅁睁䵁䅁䅁权瑂䅄䅁权灄权䅁权硂䅂䅁允䅁䅁䅅䅁䙁䅁䅁䅁杂兑䉨䍄䉁䅁䅁䅂䅁䅁䅍䅄䅁䅁䅯兢䅷䅁䅯儶䅯䅁䅯全䅑䅁䅅䅁䉁䅁䅁兂䅁䅁䅁䅉䅣兑杷允䅁䅁䅑䅁䑁䅁䅷䅁䭁䝁䴰䅁䭁佁䭫䅁䭁䥁䕍䅁䉁䅁䅁允䅁䅁䅕䅁䅁䥁䉄䕃䵅䅉䅅䅁䕁䅁䅁睁䵁䅁䅁权瑁䅄䅁权灄权䅁权療䅂䅁允䅁䅁䅅䅁䙁䅁䅁䅁杁⭃䅚䍄䉁䅁䅁䅂䅁䅁䅍䅄䅁䅁䅯兌䅷䅁䅯儶䅯䅁䅯来䅑䅁䅅䅁䉁䅁䅁兂䅁䅁䅁䡷晶䅑杷允䅁䅁䅑䅁䑁䅁䅷䅁䭁䍁䴰䅁䭁佁䭫䅁䭁䡁䕅䅁䉁䅁䅁允䅁䅁䅕䅁䅁䕁㕂䴵䵁䅉䅅䅁䕁䅁䅁睁䵁䅁䅁权瑁䅄䅁权灄权䅁权㥂䅂䅁允䅁䅁䅅䅁䙁䅁䅁䅁䅂㥨䅘䍄䉁䅁䅁䅂䅁䅁䅍䅄䅁䅁䅯儫䅳䅁䅯儶䅯䅁䅯䅣䅑䅁䅅䅁䉁䅁䅁兂䅁䅁䅁䥁癡䅑杷允䅁䅁䅑䅁䑁䅁䅷䅁䭁䉁䅕䅁䭁䅁䅑䅁䭁䅁䍑䅁䉁䅁䅁允䅁䅁䅕䅁䅁佁㥸䕗䵅䅉䅅䅁䕁䅁䅁睁䵁䅁䅁权㕄睃䅁权灄权䅁权硂䅂䅁允䅁䅁䅅䅁䙁䅁䅁䅁睄⽖䄷䍄䉁䅁䅁䅂䅁䅁䅍䅄䅁䅁䅯䅦䅁䅁䅯充䅁䅁䅯䅂䅉䅁䅅䅁䉁䅁䅁杄啁䅁䅁睍㍁䑁䅕䅍睁䑁䅁䅍睁䑁䅁䅁䵁䅉䅅䅁䕁䅁䅁睁䵁䅁䅁权䡁兄䅁权灄权䅁权瑂䅂䅁允䅁䅁䅅䅁䙁䅁䅁䅁䅁䱔䅤䍄䉁䅁䅁䅂䅁䅁䅍䅄䅁䅁䅯元䄰䅁䅯儶䅯䅁䅯兢䅑䅁䅅䅁䉁䅁䅁兂䅁䅁䅁䉌呫具杷允䅁䅁䅑䅁䑁䅁䅷䅁䭁䅁乣䅁䭁佁䭫䅁䭁䡁䕯䅁䉁䅁䅁允䅁䅁䅕䅁䅁䅁卂䕵䵁䅉䅅䅁䕁䅁䅁睁䵁䅁䅁权㑂䅁䅁权煄权䅁权療䅂䅁允䅁䅁䅅䅁佁䅁䅯䅁睁䍁䄴䅎硁䅁䅁䍄䉁䅁䅁䅂䅁䅁䅍䅄䅁䅁䅯睂䄰䅁䅯儶䅯䅁䅯兣䅑䅁䅅䅁䉁䅁䅁兂䅁䅁䅁佁卪䅷杷允䅁䅁䅑䅁䑁䅁䅷䅁䭁偁䱣䅁䭁佁䭫䅁䭁䝁䔸䅁䉁䅁䅁允䅁䅁䅕䅁䅁䥁偂猴䵁䅉䅅䅁䕁䅁䅁睁䵁䅁䅁权㑄睃䅁权灄权䅁权䑃䅂䅁允䅁䅁䅅䅁䙁䅁䅁䅁䅁摕䄱䍄䉁䅁䅁䅂䅁䅁䅍䅄䅁䅁䅯杅䅳䅁䅯儶䅯䅁䅯䄷䅯䅁䅅䅁䉁䅁䅁兂䅁䅁䅁䭑效䅑杷允䅁䅁䅑䅁䑁䅁䅷䅁䭁䉁䱅䅁䭁佁䭫䅁䭁䝁䔰䅁䉁䅁䅁允䅁䅁䅕䅁䅁䅁㙃欳䵁䅉䅅䅁䕁䅁䅁睁䵁䅁䅁权剁睃䅁权灄权䅁权䙃䅂䅁允䅁䅁䅅䅁䙁䅁䅁䅁杂⭋䅒䍄䉁䅁䅁䅂䅁䅁䅍䅄䅁䅁䅯睉䅳䅁䅯儶䅯䅁䅯䄷䅯䅁䅅䅁䉁䅁䅁兂䅁䅁䅁䙧䡘䅑杷允䅁䅁䅑䅁䑁䅁䅷䅁䭁䍁䱉䅁䭁佁䭫䅁䭁䝁䔰䅁䉁䅁䅁允䅁䅁䅕䅁䅁䕁ㅃ〰䵁䅉䅅䅁䕁䅁䅁睁䵁䅁䅁权楁睃䅁权灄权䅁权療䅂䅁允䅁䅁䅅䅁䙁䅁䅁䅁䅃㡍䅬䍄䉁䅁䅁䅂䅁䅁䅍䅄䅁䅁䅯杉䅳䅁䅯儶䅯䅁䅯䅣䅑䅁䅅䅁䉁䅁䅁兂䅁䅁䅁䍧呲䅑杷允䅁䅁䅑䅁䑁䅁䅷䅁䭁䵁䱯䅁䭁佁䭫䅁䭁䡁䔰䅁䉁䅁䅁允䅁䅁䅕䅁䅁佁湃〸䵁䅉䅅䅁䕁䅁䅁睁䵁䅁䅁权橁睃䅁权灄权䅁权䑃䅂䅁允䅁䅁䅅䅁䙁䅁䅁䅁䅃倱䅔䍄䉁䅁䅁䅂䅁䅁䅍䅄䅁䅁䅯杏䄰䅁䅯儶䅯䅁䅯䄷䅯䅁䅅䅁䉁䅁䅁兂䅁䅁䅁䝁婔䅑杷允䅁䅁䅑䅁䑁䅁䅷䅁䭁䍁倸䅁䭁佁䭳䅁䭁佁䭷䅁䉁䅁䅁允䅁䅁䄴䅆䅁䑁䅅䅏穁䑁䅅䅍㕁䑁䅉䅍㑁䅁䅁䍄䉁䅁䅁䅂䅁䅁䅍䅄䅁䅁䅯杏䄰䅁䅯儶䅯䅁䅯睢䅑䅁䅅䅁䉁䅁䅁兂䅁䅁䅁䕁敢䅑杷允䅁䅁䅑䅁䑁䅁䅷䅁䭁佁䵫䅁䭁佁䭫䅁䭁䥁䕍䅁䉁䅁䅁允䅁䅁䅕䅁䅁䥁呃䕺䵁䅉䅅䅁䕁䅁䅁睁䵁䅁䅁权塃睃䅁权灄权䅁权獄权䅁允䅁䅁䅅䅁䙁䅁䅁䅁睁⽇䅊䍄䉁䅁䅁䅂䅁䅁䅍䅄䅁䅁䅯睬䅳䅁䅯儶䅯䅁䅯兢䅑䅁䅅䅁䉁䅁䅁兂䅁䅁䅁䑕㉦䅑杷允䅁䅁䅑䅁䑁䅁䅷䅁䭁䩁䱣䅁䭁佁䭫䅁䭁䥁䕕䅁䉁䅁䅁允䅁䅁䅕䅁䅁䕁獂欳䵁䅉䅅䅁䕁䅁䅁睁䵁䅁䅁权潄睃䅁权灄</t>
  </si>
  <si>
    <t>权䅁权瑂䅂䅁允䅁䅁䅅䅁䙁䅁䅁䅁䅁㜹䅒䍄䉁䅁䅁䅂䅁䅁䅍䅄䅁䅁䅯䄶䅳䅁䅯儶䅯䅁䅯兣䅑䅁䅅䅁䉁䅁䅁兂䅁䅁䅁䍁楩䅑杷允䅁䅁䅑䅁䑁䅁䅷䅁䭁佁䱣䅁䭁佁䭫䅁䭁䥁䕕䅁䉁䅁䅁允䅁䅁䅕䅁䅁䅁塄㡶䵁䅉䅅䅁䕁䅁䅁睁䵁䅁䅁权橂䅄䅁权灄权䅁权㥂䅂䅁允䅁䅁䅅䅁䙁䅁䅁䅁杁敷䅤䍄䉁䅁䅁䅂䅁䅁䅍䅄䅁䅁䅯杍䄰䅁䅯儶䅯䅁䅯兢䅑䅁䅅䅁䉁䅁䅁兂䅁䅁䅁䵁琳䅑杷允䅁䅁䅑䅁䑁䅁䅷䅁䭁䑁义䅁䭁佁䭫䅁䭁䝁䔸䅁䉁䅁䅁允䅁䅁䅕䅁䅁䍁乃欶䵁䅉䅅䅁䕁䅁䅁睁䵁䅁䅁权祁兄䅁权灄权䅁权㙂䅂䅁允䅁䅁䅅䅁䙁䅁䅁䅁䅃改䅤䍄䉁䅁䅁䅂䅁䅁䅍䅄䅁䅁䅯杍䄰䅁䅯儶䅯䅁䅯䅣䅑䅁䅅䅁䉁䅁䅁兂䅁䅁䅁䍑潢䅑杷允䅁䅁䅑䅁䑁䅁䅷䅁䭁䥁䰸䅁䭁佁䭫䅁䭁䡁䕯䅁䉁䅁䅁允䅁䅁䅕䅁䅁䅁䭂歺䵁䅉䅅䅁䕁䅁䅁睁䵁䅁䅁权偃睃䅁权灄权䅁权硂䅂䅁允䅁䅁䅅䅁䙁䅁䅁䅁䅁戶䅨䍄䉁䅁䅁䅂䅁䅁䅍䅄䅁䅁䅯杶䅳䅁䅯儶䅯䅁䅯䄷䅯䅁䅅䅁䉁䅁䅁兂䅁䅁䅁偷材䅑杷允䅁䅁䅑䅁䑁䅁䅷䅁䭁䱁䰴䅁䭁佁䭫䅁䭁䡁䕅䅁䉁䅁䅁允䅁䅁䅕䅁䅁䵁橁欰䵁䅉䅅䅁䕁䅁䅁睁䵁䅁䅁权⭃睃䅁权灄权䅁权䙃䅂䅁允䅁䅁䅅䅁䙁䅁䅁䅁䅃佇䅆䍄䉁䅁䅁䅂䅁䅁䅍䅄䅁䅁䅯東䄰䅁䅯儶䅯䅁䅯睢䅑䅁䅅䅁䉁䅁䅁兂䅁䅁䅁䙧䕲䅑杷允䅁䅁䅑䅁䑁䅁䅷䅁䭁䭁乯䅁䭁佁䭫䅁䭁䡁䔰䅁䉁䅁䅁允䅁䅁䅕䅁䅁䥁䑂唰䵁䅉䅅䅁䕁䅁䅁睁䵁䅁䅁权瑁兄䅁权灄权䅁权獄权䅁允䅁䅁䅅䅁䙁䅁䅁䅁䅁捷䅊䍄䉁䅁䅁䅂䅁䅁䅍䅄䅁䅁䅯兌䄰䅁䅯儶䅯䅁䅯兢䅑䅁䅅䅁䉁䅁䅁兂䅁䅁䅁䭧兮䅷杷允䅁䅁䅑䅁䑁䅁䅷䅁䭁䉁乧䅁䭁佁䭫䅁䭁䝁䔰䅁䉁䅁䅁允䅁䅁䅕䅁䅁乁十䕁䵅䅉䅅䅁䕁䅁䅁睁䵁䅁䅁权奁兄䅁权灄权䅁权療䅂䅁允䅁䅁䅅䅁䙁䅁䅁䅁䅂⭎䅄䍄䉁䅁䅁䅂䅁䅁䅍䅄䅁䅁䅯䅇䄰䅁䅯儶䅯䅁䅯全䅑䅁䅅䅁䉁䅁䅁兂䅁䅁䅁䭉杦䅷杷允䅁䅁䅑䅁䑁䅁䅷䅁䭁䉁䈴䅁䭁䅁䍅䅁䭁䅁䍕䅁䉁䅁䅁允䅁䅁䅕兊䠲䥃卣〫䵁䅉䅅䅁䕁䅁䅁睁䵁䅁䅁权歄允䅁权䭁䅁䅁权䕁杁䅁允䅁䅁䅅䅁䙁䑁䬰㘱睎剶䅴䍄䉁䅁䅁䅂䅁䅁䅍䅄䅁䅁䅯䅇䄰䅁䅯儶䅯䅁䅯睧䅑䅁䅅䅁䉁䅁䅁兂䅁䅁䅁䵧楦䅷杷允䅁䅁䅑䅁䑁䅁䅷䅁䭁䉁乧䅁䭁佁䭫䅁䭁䡁䔰䅁䉁䅁䅁允䅁䅁䅕䅁䅁䭁㍂䴴䵁䅉䅅䅁䕁䅁䅁睁䵁䅁䅁权湂睃䅁权灄权䅁权䙃䅂䅁允䅁䅁䅅䅁䙁䅁䅁䅁䅁牅䄹䍄䉁䅁䅁䅂䅁䅁䅍䅄䅁䅁䅯兕䅳䅁䅯儶䅯䅁䅯来䅑䅁䅅䅁䉁䅁䅁兂䅁䅁䅁䝧䜷䅷杷允䅁䅁䅑䅁䑁䅁䅷䅁䭁䙁䱅䅁䭁佁䭫䅁䭁䡁䕅䅁䉁䅁䅁允䅁䅁䅕䅁䅁䅁獃欲䵁䅉䅅䅁䕁䅁䅁睁䵁䅁䅁权牁䅄䅁权灄权䅁权㙂䅂䅁允䅁䅁䅅䅁䙁䅁䅁䅁䅃㥊䄵䍄䉁䅁䅁䅂䅁䅁䅍䅄䅁䅁䅯睋䅷䅁䅯儶䅯䅁䅯睧䅑䅁䅅䅁䉁䅁䅁兂䅁䅁䅁䩁䜳䅑杷允䅁䅁䅑䅁䑁䅁䅷䅁䭁䝁䱅䅁䭁佁䭫䅁䭁䡁䕁䅁䉁䅁䅁允䅁䅁䅕䅁䅁䥁䥁歺䵁䅉䅅䅁䕁䅁䅁睁䵁䅁䅁权穁睃䅁权灄权䅁权療䅂䅁允䅁䅁䅅䅁䙁䅁䅁䅁䅁㥢䅐䍄䉁䅁䅁䅂䅁䅁䅍䅄䅁䅁䅯睍䅳䅁䅯儶䅯䅁䅯兣䅑䅁䅅䅁䉁䅁䅁兂䅁䅁䅁䙁㝩䅑杷允䅁䅁䅑䅁䑁䅁䅷䅁䭁䩁䱍䅁䭁佁䭫䅁䭁䝁䔰䅁䉁䅁䅁允䅁䅁䅕䅁䅁䅁ぁ䵭䵁䅉䅅䅁䕁䅁䅁睁䵁䅁䅁权啃睃䅁权灄权䅁权瑂䅂䅁允䅁䅁䅅䅁䙁䅁䅁䅁䅂摅䅖䍄䉁䅁䅁䅂䅁䅁䅍䅄䅁䅁䅯睫䅳䅁䅯儶䅯䅁䅯䅣䅑䅁䅅䅁䉁䅁䅁兂䅁䅁䅁䥁㝩䅷杷允䅁䅁䅑䅁䑁䅁䅷䅁䭁䝁䅷䅁䭁䅁䅯䅁䭁䅁䅕䅁䉁䅁䅁允䅁䅁䅕䑔䩥坑汃䕉䵁䅉䅅䅁䕁䅁䅁睁䵁䅁䅁权啃睃䅁权灄权䅁权䙃䅂䅁允䅁䅁䅅䅁䙁䅁䅁䅁兂癷䅐䍄䉁䅁䅁䅂䅁䅁䅍䅄䅁䅁䅯䅬䅳䅁䅯儶䅯䅁䅯睧䅑䅁䅅䅁䉁䅁䅁兂䅁䅁䅁䅧婮䅑杷允䅁䅁䅑䅁䑁䅁䅷䅁䭁䩁䱑䅁䭁佁䭫䅁䭁䡁䔰䅁䉁䅁䅁允䅁䅁䅕䅁䅁䵁䍄猰䵁䅉䅅䅁䕁䅁䅁睁䵁䅁䅁权佁䅄䅁权灄权䅁权獄权䅁允䅁䅁䅅䅁䙁䅁䅁䅁睂兰䉆䍄䉁䅁䅁䅂䅁䅁䅍䅄䅁䅁䅯杄䅷䅁䅯儶䅯䅁䅯兢䅑䅁䅅䅁䉁䅁䅁兂䅁䅁䅁䉇䍯兑杷允䅁䅁䅑䅁䑁䅁䅷䅁䭁䅁䈸䅁䭁䅁䅯䅁䭁䅁䅕䅁䉁䅁䅁允䅁䅁䅕椹捨㡪ㅌ䐷䴸䅉䅅䅁䕁䅁䅁睁䵁䅁䅁权佁䅄䅁权灄权䅁权㙂䅂䅁允䅁䅁䅅䅁䙁䅁䅁䅁㑄杩䉊䍄䉁䅁䅁䅂䅁䅁䅍䅄䅁䅁䅯杄䅷䅁䅯儶䅯䅁䅯兦䅑䅁䅅䅁䉁䅁䅁兂䅁䅁䅁䔶䑅兑杷允䅁䅁䅑䅁䑁䅁䅷䅁䭁䵁䰸䅁䭁佁䭫䅁䭁佁䭷䅁䉁䅁䅁允䅁䅁䅕䅁䅁䕁䭁挳䵁䅉䅅䅁䕁䅁䅁睁䵁䅁䅁权偄睃䅁权灄权䅁权睂䅂䅁允䅁䅁䅅䅁䙁䅁䅁䅁䅁牉䅖䍄䉁䅁䅁䅂䅁䅁䅍䅄䅁䅁䅯睺䅳䅁䅯儶䅯䅁䅯兣䅑䅁䅅䅁䉁䅁䅁兂䅁䅁䅁䝁㍹䅑杷允䅁䅁䅑䅁䑁䅁䅷䅁䭁䵁䰸䅁䭁佁䭫䅁䭁䥁䕍䅁䉁䅁䅁允䅁䅁䅕䅁䅁䅁療䕺䵁䅉䅅䅁䕁䅁䅁睁䵁䅁䅁权摂睃䅁权灄权䅁权㙂䅂䅁允䅁䅁䅅䅁䙁䅁䅁䅁䅁㡖䄵䍄䉁䅁䅁䅂䅁䅁䅍䅄䅁䅁䅯兘䅳䅁䅯儶䅯䅁䅯兣䅑䅁䅅䅁䉁䅁䅁兂䅁䅁䅁䥷啺䅑杷允䅁䅁䅑䅁䑁䅁䅷䅁䭁䡁䱁䅁䭁佁䭫䅁䭁佁䭷䅁䉁䅁䅁允䅁䅁䅕䅁䅁䵁䙂䔵䵁䅉䅅䅁䕁䅁䅁睁䵁䅁䅁权睂睃䅁权灄权䅁权瑂䅂䅁允䅁䅁䅅䅁䙁䅁䅁䅁杂攲䅖䍄䉁䅁䅁䅂䅁䅁䅍䅄䅁䅁䅯睤䅳䅁䅯儶䅯䅁䅯䅣䅑䅁䅅䅁䉁䅁䅁兂䅁䅁䅁䅁じ䅑杷允䅁䅁䅑䅁䑁䅁䅷䅁䭁䡁䱁䅁䭁佁䭫䅁䭁䡁䕅䅁䉁䅁䅁允䅁䅁䅕䅁䅁䅁㍂〲䵁䅉䅅䅁䕁䅁䅁睁䵁䅁䅁权偄兄䅁权灄权䅁权䑃䅂䅁允䅁䅁䅅䅁䙁䅁䅁䅁䅁畡䅨䍄䉁䅁䅁䅂䅁䅁䅍䅄䅁䅁䅯先䄰䅁䅯儶䅯䅁䅯全䅑䅁䅅䅁䉁䅁䅁兂䅁䅁䅁佑剐䅑杷允䅁䅁䅑䅁䑁䅁䅷䅁䭁䭁乍䅁䭁佁䭫䅁䭁䡁䕯䅁䉁䅁䅁允䅁䅁䅕䅁䅁䅁㍂歶䵁䅉䅅䅁䕁䅁䅁睁䵁䅁䅁权橃兄䅁权灄权䅁权睂䅂䅁允䅁䅁䅅䅁䙁䅁䅁䅁䅃䵹䅚䍄䉁䅁䅁䅂䅁䅁䅍䅄䅁䅁䅯睯䄰䅁䅯儶䅯䅁䅯睧䅑䅁䅅䅁䉁䅁䅁兂䅁䅁䅁䥁䕶䅑杷允䅁䅁䅑䅁䑁䅁䅷䅁䭁䥁乷䅁䭁佁䭫䅁䭁䝁䔰䅁䉁䅁䅁允䅁䅁䅕䅁䅁䥁䱃べ䵁䅉䅅䅁䕁䅁䅁睁䵁䅁䅁权䵃兄䅁权灄权䅁权睂䅂䅁允䅁䅁䅅䅁䙁䅁䅁䅁䅃䴫䅤䍄䉁䅁䅁䅂䅁䅁䅍䅄䅁䅁䅯䅪䄰䅁䅯儶䅯䅁䅯睧䅑䅁䅅䅁䉁䅁䅁兂䅁䅁䅁偁䠷䅑杷允䅁䅁䅑䅁䑁䅁䅷䅁䭁䥁䱉䅁䭁佁䭫䅁䭁佁䭷䅁䉁䅁䅁允䅁䅁䅕䅁䅁䥁硄䔰䵁䅉䅅䅁䕁䅁䅁睁䵁䅁䅁权䩃兄䅁权灄权䅁权療䅂䅁允䅁䅁䅅䅁䙁䅁䅁䅁䅁猵䅒䍄䉁䅁䅁䅂䅁䅁䅍䅄䅁䅁䅯兩䄰䅁䅯儶䅯䅁䅯来䅑䅁䅅䅁䉁䅁䅁兂䅁䅁䅁䭁⽓䅑杷允䅁䅁䅑䅁䑁䅁䅷䅁䭁䥁乫䅁䭁佁䭫䅁䭁䡁䕅䅁䉁䅁䅁允䅁䅁䅕䅁䅁䅁潃欱䵁䅉䅅䅁䕁䅁䅁睁䵁䅁䅁权䩃兄䅁权灄权䅁权㥂䅂䅁允䅁䅁䅅䅁䙁䅁䅁䅁䅁䭗䅶䍄䉁䅁䅁䅂䅁䅁䅍䅄䅁䅁䅯杂䄰䅁䅯儶䅯䅁䅯睧䅑䅁䅅䅁䉁䅁䅁兂䅁䅁䅁䅷㐳䅑杷允䅁䅁䅑䅁䑁䅁䅷䅁䭁䅁乙䅁䭁佁䭫䅁䭁䡁䔰䅁䉁䅁䅁允䅁䅁䅕䅁䅁䝁煁欹䵁䅉䅅䅁䕁䅁䅁睁䵁䅁䅁权牂䅄䅁权灄权䅁权瑂䅂䅁允䅁䅁䅅䅁䙁䅁䅁䅁䅁瑡䅪䍄䉁䅁䅁䅂䅁䅁䅍䅄䅁䅁䅯睡䅷䅁䅯儶䅯䅁䅯睢䅑䅁䅅䅁䉁䅁䅁兂䅁䅁䅁䭷乫具杷允䅁䅁䅑䅁䑁䅁䅷䅁䭁佁䱑䅁䭁佁䭫䅁䭁佁䭷䅁䉁䅁䅁允䅁䅁䅕䅁䅁䅁䵁唳䵁䅉䅅䅁䕁䅁䅁睁䵁䅁䅁权楄睃䅁权灄权䅁权療䅂䅁允䅁䅁䅅䅁䙁䅁䅁䅁䅁獦䅎䍄䉁䅁䅁䅂䅁䅁䅍䅄䅁䅁䅯眴䅳䅁䅯儶䅯䅁䅯睢䅑䅁䅅䅁䉁䅁䅁兂䅁䅁䅁乧晐䅑杷允䅁䅁䅑䅁䑁䅁䅷䅁䭁佁䱑䅁䭁佁䭫䅁䭁䝁䔸䅁䉁䅁䅁允䅁䅁䅕䅁䅁䅁婁〲䵁䅉䅅䅁䕁䅁䅁睁䵁䅁䅁权楄睃䅁权灄权䅁权㙂䅂䅁允䅁䅁䅅䅁䙁䅁䅁䅁䅁㜰䅸䍄䉁䅁䅁䅂䅁䅁䅍䅄䅁䅁䅯朴䅳䅁䅯儶䅯䅁䅯䅣䅑䅁䅅䅁䉁䅁䅁兂䅁䅁䅁䉁煡䅷杷允䅁䅁䅑䅁䑁䅁䅷䅁䭁佁䱍䅁䭁佁䭫䅁䭁䡁䕁䅁䉁䅁䅁允䅁䅁䅕䅁䅁䵁䉃欳䵁䅉䅅䅁䕁䅁䅁睁䵁䅁䅁权楄睃䅁权灄权䅁权硂䅂䅁允䅁䅁䅅䅁䙁䅁䅁䅁䅁䱔䄵䍄䉁䅁䅁䅂䅁䅁䅍䅄䅁䅁䅯末䅷䅁䅯儶䅯䅁䅯全䅑䅁䅅䅁䉁䅁䅁兂䅁䅁䅁䵯歲䅑杷允䅁䅁䅑䅁䑁䅁䅷䅁䭁乁䵳䅁䭁佁䭫䅁䭁䥁䕍䅁䉁䅁䅁允䅁䅁䅕䅁䅁䕁䩄䔰䵁䅉䅅䅁䕁䅁䅁睁䵁䅁䅁权扄䅄䅁权灄权䅁权㥂䅂䅁允䅁䅁䅅䅁䙁䅁䅁䅁䅄㥐䅆䍄䉁䅁䅁䅂䅁䅁䅍䅄䅁䅁䅯䅷䅷䅁䅯儶䅯䅁䅯䄷䅯䅁䅅䅁䉁䅁䅁兂䅁䅁䅁䡁娳䅑杷允䅁䅁䅑䅁䑁䅁䅷䅁䭁䵁䵁䅁䭁佁䭫䅁䭁䝁䔸䅁䉁䅁䅁允䅁䅁䅕䅁䅁䅁楄唳䵁䅉䅅䅁䕁䅁䅁睁䵁䅁䅁权䅄䅄䅁权灄权䅁权㥂䅂䅁允䅁䅁䅅䅁䙁䅁䅁䅁䅁昷䅤䍄䉁䅁䅁䅂䅁䅁䅍䅄䅁䅁䅯兒䅷䅁䅯儶䅯䅁䅯䄷䅯䅁䅅䅁䉁䅁䅁权䡂䅁䅁䍄䉁䅁䅁䅂䅁䅁䅍䅄䅁䅁䅯䅒䅷䅁䅯儶䅯䅁䅯兢䅑䅁䅅䅁䉁䅁䅁兂䅁䅁䅁乁湔䅑杷允䅁䅁䅑䅁䑁䅁䅷䅁䭁䕁䵕䅁䭁佁䭫䅁䭁䝁䔰䅁䉁䅁䅁允䅁䅁䅕䅁䅁䥁歃䕺䵁䅉䅅䅁䕁䅁䅁睁䵁䅁䅁权䕂䅄䅁权灄权䅁权療䅂䅁允䅁䅁䅅䅁䙁䅁䅁䅁䅃佨䄷䍄䉁䅁䅁䅂䅁䅁䅍䅄䅁䅁䅯䅒䅷䅁䅯儶䅯䅁䅯兣䅑䅁䅅䅁䉁䅁䅁兂䅁䅁䅁䵑祢䅑杷允䅁䅁䅑䅁䑁䅁䅷䅁䭁䕁䵍䅁䭁佁䭫䅁䭁䥁䕕䅁䉁䅁䅁允䅁䅁䅕䅁䅁䅁奃䵲䵁䅉䅅䅁䕁䅁䅁睁䵁䅁䅁权㉃兂䅁权浄权䅁权㥂䅂䅁允䅁䅁䅅䅁佁䅁䅷䅁ㅁ䍁䄴免㑁䑁䅍䅁䵁䅉䅅䅁䕁䅁䅁睁䵁䅁䅁权䙂䅄䅁权灄权䅁权㥂䅂䅁允䅁䅁䅅䅁䙁䅁䅁䅁䅃㥉䅂䍄䉁䅁䅁䅂䅁䅁䅍䅄䅁䅁䅯睪䄰䅁䅯儶䅯䅁䅯䅣䅑䅁䅅䅁䉁䅁䅁兂䅁䅁䅁䱧煪䅷杷允䅁䅁䅑䅁䑁䅁䅷䅁䭁䱁䄰䅁䭁䅁䍅䅁䭁䅁䍍䅁䉁䅁䅁允䅁䅁䅕卹摒浅楺唶䵁䅉䅅䅁䕁䅁䅁睁䵁䅁䅁权牃䅄䅁权灄权䅁权䙃䅂䅁允䅁䅁䅅䅁䙁䅁䅁䅁䅃摲䄵䍄䉁䅁䅁䅂䅁䅁䅍䅄䅁䅁䅯睱䅷䅁䅯儶䅯䅁䅯睧䅑䅁䅅䅁䉁䅁䅁兂䅁䅁䅁䥑敔䅑杷允䅁䅁䅑䅁䑁䅁䅷䅁䭁䡁䱣䅁䭁佁䭫䅁䭁䝁䔸䅁䉁䅁䅁允䅁䅁䅕䅁䅁䕁橂欹䵁䅉䅅䅁䑁䅁䅁睁䵁䅁䅁权䵂睄䅁权慁杂䅁允䅁䅁䅅䅁䭁䵁䝉䅁䵁䅉䅅䅁䕁䅁䅁睁䵁䅁䅁权㍂睃䅁权灄权䅁权䙃䅂䅁允䅁䅁䅅䅁䙁䅁䅁䅁䅁⭯䅴䍄䉁䅁䅁䅂䅁䅁䅍䅄䅁䅁䅯朶䅷䅁䅯儶䅯䅁䅯䄷䅯䅁䅅䅁䉁䅁䅁兂䅁䅁䅁䑷礷䅑杷允䅁䅁䅑䅁䑁䅁䅷䅁䭁佁䵯䅁䭁佁䭫䅁䭁䝁䔰䅁䉁䅁䅁允䅁䅁䅕䅁䅁䅁奂啲䵁䅉䅅䅁䕁䅁䅁睁䵁䅁䅁权煄䅄䅁权灄权䅁权䙃䅂䅁允䅁䅁䅅䅁䙁䅁䅁䅁䅁畳䄱䍄䉁䅁䅁䅂䅁䅁䅍䅄䅁䅁䅯䅙䅅䅁䅯充䅁䅁䅯䅂䅉䅁䅅䅁䉁䅁䅁杄啁䅁䅁睎ぁ䑁䅫䅍睁䑁䅁䅍睁䑁䅁䅁䵁䅉䅅䅁䕁䅁䅁睁䵁䅁䅁权灁睃䅁权灄权䅁权睂䅂䅁允䅁䅁䅅䅁䙁䅁䅁䅁䅁㥎䄵䍄䉁䅁䅁䅂䅁䅁䅍䅄䅁䅁䅯克䅳䅁䅯儶䅯䅁䅯睧䅑䅁䅅䅁䉁䅁䅁兂䅁䅁䅁䩉朷䅑杷允䅁䅁䅑䅁䑁䅁䅷䅁䭁佁䄸䅁䭁䉁䅅䅁䭁䅁䅕䅁䉁䅁䅁允䅁䅁䄴䅆䅁䑁䅅免穁䑁䅁䅍睁䑁䅁䅍睁䅁䅁䍄䉁䅁䅁䅂䅁䅁䅍䅄䅁䅁䅯具䅷䅁䅯儶䅯䅁䅯䅣䅑䅁䅅䅁䉁䅁䅁兂䅁䅁䅁䩙桶䅑杷允䅁䅁䅑䅁䑁䅁䅷䅁䭁䉁䵅䅁䭁佁䭫䅁䭁䡁䕯䅁䉁䅁䅁允䅁䅁䅕䅁䅁䅁䡂䕸䵁䅉䅅䅁䕁䅁䅁睁䵁䅁䅁权剁䅄䅁权灄权䅁权㥂䅂䅁允䅁䅁䅅䅁䙁䅁䅁䅁䅁䩗䅮䍄䉁䅁䅁䅂䅁䅁䅍䅄䅁䅁䅯杹䅁䅁䅯允䅉䅁䅯杁䅉䅁䅅䅁䉁䅁䅁兂扃杪畂桘偄䅑杷允䅁䅁䅑䅁䑁䅁䅷䅁䭁偁䉫䅁䭁䉁䅅䅁䭁䅁䍑䅁䉁䅁䅁允䅁䅁䄴䅆䅁䑁䅅李穁䑁䅍睍㑁䑁䅫䅍㕁䅁䅁䍄䉁䅁䅁䅂䅁䅁䅍䅄䅁䅁䅯党䅳䅁䅯儶䅯䅁䅯䄷䅯䅁䅅䅁䉁䅁䅁兂䅁䅁䅁䕁卄䅑杷允䅁䅁䅑䅁䑁䅁䅷䅁䭁䝁䱕䅁䭁佁䭫䅁䭁䡁䔰䅁䉁䅁䅁允䅁䅁䅕䅁䅁䝁䩁䔴䵁䅉䅅䅁䕁䅁䅁睁䵁䅁䅁权㙁睄䅁权煄权䅁权瑂䅂䅁允䅁䅁䅅䅁佁䅁䅷䅁睁䍁䄴兏㑁䑁䅧䅁䵁䅉䅅䅁䕁䅁䅁睁䵁䅁䅁权杄睃䅁权灄权䅁权䙃䅂䅁允䅁䅁䅅䅁䙁䅁䅁䅁䅁猲䅚䍄䉁䅁䅁䅂䅁䅁䅍䅄䅁䅁䅯䄴䅳䅁䅯儶䅯䅁䅯睧䅑䅁䅅䅁䉁䅁䅁兂䅁䅁䅁䙷祘䅑杷允䅁䅁䅑䅁䑁䅁䅷䅁䭁䭁䵫䅁䭁佁䭫䅁䭁䡁䕅䅁䉁䅁䅁允䅁䅁䅕䅁䅁䕁塂䔫䵁䅉䅅䅁䑁䅁䅁睁䵁䅁䅁权䵂睄䅁权歁杂䅁允䅁䅁䅅䅁䭁䡁允䅁䵁䅉䅅䅁䕁䅁䅁睁䵁䅁䅁权㝁睃䅁权灄权䅁权瑂䅂䅁允䅁䅁䅅䅁䙁䅁䅁䅁䅁牶䅢䍄䉁䅁䅁䅂䅁䅁䅍䅄䅁䅁䅯睥䅅䅁䅯允䅉䅁䅯杁䅉䅁䅅䅁䉁䅁䅁兂䉃ㄯ牉浯䄳䅑杷允䅁䅁䅑䅁䑁䅁䅷䅁䭁䑁䱳䅁䭁佁䭫䅁䭁䡁䕁䅁䉁䅁䅁允䅁䅁䅕䅁䅁䅁䅁㠱䵁䅉䅅䅁䕁䅁䅁睁䵁䅁䅁权䕃䅄䅁权灄权䅁权獄权䅁允䅁䅁䅅䅁䙁䅁䅁䅁䅂摕䅦䍄䉁䅁䅁䅂䅁䅁䅍䅄䅁䅁䅯䅨䅷䅁䅯儶䅯䅁䅯兦䅑䅁䅅䅁䉁䅁䅁兂䅁䅁䅁䉧兲䅷杷允䅁䅁䅑䅁䑁䅁䅷䅁䭁䭁䅅䅁䭁䉁䅅䅁䭁䅁䅕䅁䉁䅁䅁允䅁䅁䄴䅆䅁䑁䅧䅎祁䑁䅁䅍睁䑁䅁䅍睁䅁䅁䍄䉁䅁䅁䅂䅁䅁䅍䅄䅁䅁䅯兎䄰䅁䅯儶䅯䅁䅯兢䅑䅁䅅䅁䉁䅁䅁兂䅁䅁䅁䍙允具杷允䅁䅁䅑䅁䑁䅁䅷䅁䭁偁䭅䅁䭁佁䭫䅁䭁䝁䔸䅁䉁䅁䅁允䅁䅁䅕䅁䅁䥁晄欴䵁䅉䅅䅁䕁䅁䅁睁䵁䅁䅁权剂䅁䅁权剁䅁䅁权䙁䅁䅁允䅁䅁䅅䅁佁䉁䅑䅁祁䑁䅅兏㕁䑁䅍䅏睁䑁䅁䅍䅁䅁杷允䅁䅁䅑䅁䑁䅁䅷䅁䭁偁䭅䅁䭁佁䭫䅁䭁䡁䕁䅁䉁䅁䅁允䅁䅁䅕䅁䅁䥁婄歸䵁䅉䅅䅁䕁䅁䅁睁䵁䅁䅁权㙂允䅁权䉁杁䅁权䍁杁䅁允䅁䅁䅅䅁䙁佁摇摇杄畃䅨䍄䉁䅁䅁䅂䅁䅁䅍䅄䅁䅁䅯杷䄰䅁䅯儶䅯䅁䅯睢䅑䅁䅅䅁䉁䅁䅁兂䅁䅁䅁估ㅢ䅑杷允䅁䅁䅑䅁䑁䅁䅷䅁䭁乁䵉䅁䭁佁䭫䅁䭁䝁䔰䅁䉁䅁䅁允䅁䅁䅕䅁䅁䥁睃欰䵁䅉䅅䅁䕁䅁䅁睁䵁䅁䅁权卄䅄䅁权灄权䅁权䙃䅂䅁允䅁䅁䅅䅁䙁䅁䅁䅁䅃㥌䅘䍄䉁䅁䅁䅂䅁䅁䅍䅄䅁䅁䅯兄䅳䅁䅯儶䅯䅁䅯睢䅑䅁䅅䅁䉁䅁䅁兂䅁䅁䅁䙗乷兑杷允䅁䅁䅑䅁䑁䅁䅷䅁䭁䅁䰰䅁䭁佁䭫䅁䭁䡁䕁䅁䉁䅁䅁允䅁䅁䅕䅁䅁偁䑧䕁䵅䅉䅅䅁䕁䅁䅁睁䵁䅁䅁权乁睃䅁权灄权䅁权䙃䅂䅁允䅁䅁䅅䅁䙁䅁䅁䅁㑁䅊䉴䍄䉁䅁䅁䅂䅁䅁䅍䅄䅁䅁䅯䅸䅷䅁䅯儶䅯䅁䅯兣䅑䅁䅅䅁䉁䅁䅁兂䅁䅁䅁䅁䍃䅷杷允䅁䅁䅑䅁䑁䅁䅷䅁䭁䕁乍䅁䭁佁䭫䅁䭁䝁䔰䅁䉁䅁䅁允䅁䅁䅕䅁䅁䅁摃䔷䵁䅉䅅䅁䕁䅁䅁睁䵁䅁䅁权婂䅄䅁权灄权䅁权䑃䅂䅁允䅁䅁䅅䅁䙁䅁䅁䅁睂⽓䅤䍄䉁䅁䅁䅂䅁䅁䅍䅄䅁䅁䅯睑䄰䅁䅯儶䅯䅁䅯兣䅑䅁䅅䅁䉁䅁䅁兂䅁䅁䅁佧楘䅑杷允䅁䅁䅑䅁䑁䅁䅷䅁䭁䕁乍䅁䭁佁䭫䅁䭁䥁䕍䅁䉁䅁䅁允䅁䅁䅕䅁䅁䅁慄欱䵁䅉䅅䅁䕁䅁䅁睁䵁䅁䅁权㑃䅄䅁权灄权䅁权獄权䅁允䅁䅁䅅䅁䙁䅁䅁䅁䅄乁䅖䍄䉁䅁䅁䅂䅁䅁䅍䅄䅁䅁䅯睋䅳䅁䅯儶䅯䅁䅯䄷䅯䅁䅅䅁䉁䅁䅁权䡂䅁䅁䍄䉁䅁䅁䅂䅁䅁䅍䅄䅁䅁䅯睋䅳䅁䅯儶䅯䅁䅯䅣䅑䅁䅅䅁䉁䅁䅁兂䅁䅁䅁䙧䩘䅑杷允䅁䅁䅑䅁䑁䅁䅷䅁䭁䍁䱳䅁䭁佁䭫䅁䭁䥁䕍䅁䉁䅁䅁允䅁䅁䅕䅁䅁䅁䑁〰䵁䅉䅅䅁䕁䅁䅁睁䵁䅁䅁权䱃睃䅁权灄权䅁权睂䅂䅁允䅁䅁䅅䅁䙁䅁䅁䅁䅁捸䅒䍄䉁䅁䅁䅂䅁䅁䅍䅄䅁䅁䅯术䅁䅁䅯权䅁䅁䅯兂䅁䅁䅅䅁䉁䅁䅁兂坂楄礲敮䘸䅑杷允䅁䅁䅑䅁䑁䅁䅷䅁䭁䕁䱍䅁䭁佁䭫䅁䭁佁䭷䅁䉁䅁䅁允䅁䅁䅕䅁䅁䅁瑃唱䵁䅉䅅䅁䕁䅁䅁睁䵁䅁䅁权剄允䅁权䭁䅁䅁权䙁䅁䅁允䅁䅁䅅䅁䙁䭁硲欰椱䉅䅨䍄䉁䅁䅁䅂䅁䅁䅍䅄䅁䅁䅯睑䅳䅁䅯儶䅯䅁䅯睢䅑䅁䅅䅁䉁䅁䅁兂䅁䅁䅁佁坮䅑杷允䅁䅁䅑䅁䑁䅁䅷䅁䭁䕁䱍䅁䭁佁䭫䅁䭁䡁䔰䅁䉁䅁䅁允䅁䅁䅕䅁䅁䥁捄啺䵁䅉䅅䅁䕁䅁䅁睁䵁䅁䅁权⽂䅄䅁权灄权䅁权療䅂䅁允䅁䅁䅅䅁䙁䅁䅁䅁䅁⭧䅨䍄䉁䅁䅁䅂䅁䅁䅍䅄䅁䅁䅯睦䅷䅁䅯儶䅯䅁䅯兣䅑䅁䅅䅁䉁䅁䅁兂䅁䅁䅁䵁敐䅑杷允䅁䅁䅑䅁䑁䅁䅷䅁䭁䡁䴸䅁䭁佁䭫䅁䭁䥁䕕䅁䉁䅁䅁允䅁䅁䅕䅁䅁䅁獄㠰䵁䅉䅅䅁䕁䅁䅁睁䵁䅁䅁权䅃允䅁权剁䅁䅁权䕁杁䅁允䅁䅁䅅䅁佁䉁䅑䅁㉁䑁䅅李硁䑁䅕䅍睁䑁䅁䅍䅁䅁杷允䅁䅁䅑䅁䑁䅁䅷䅁䭁䡁䴸䅁䭁佁䭫䅁䭁䥁䕍䅁䉁䅁䅁允䅁䅁䅕䅁䅁䅁啃唴䵁䅉䅅䅁䕁䅁䅁睁䵁䅁䅁权啃兄䅁权灄权䅁权療䅂䅁允䅁䅁䅅䅁䙁䅁䅁䅁䅁然䄹䍄䉁䅁䅁䅂䅁䅁䅍䅄䅁䅁䅯䅬䄰䅁䅯儶䅯䅁䅯来䅑䅁䅅䅁䉁䅁䅁兂䅁䅁䅁偷儯䅑杷允䅁䅁䅑䅁䑁䅁䅷䅁䭁䵁䱯䅁䭁佁䭫䅁䭁䡁䕅䅁䉁䅁䅁允䅁䅁䅕䅁䅁䵁瑂欰䵁䅉䅅䅁䕁䅁䅁睁䵁䅁䅁权佂䅄䅁权灄权䅁权㙂䅂䅁允䅁䅁䅅䅁䙁䅁䅁䅁䅂瑄䄱䍄䉁䅁䅁䅂䅁䅁䅍䅄䅁䅁䅯免䅅䅁䅯充䅁䅁䅯兂䅁䅁䅅䅁䉁䅁䅁杄十䅁䅁杍ㅁ䑁䅍免硁䑁䅁䅍睁䅁䅁䍄䉁䅁䅁䅂䅁䅁䅍䅄䅁䅁䅯䅂䄰䅁䅯儶䅯䅁䅯睧䅑䅁䅅䅁䉁䅁䅁兂䅁䅁䅁䵁䥢䅑杷允䅁䅁䅑䅁䑁䅁䅷䅁䭁䝁䵫䅁䭁佁䭫䅁䭁佁䭷䅁䉁䅁䅁允䅁䅁䅯睒䅁䅁杷允䅁䅁䅑䅁䑁䅁䅷䅁䭁䝁䵫䅁䭁佁䭫䅁䭁䥁䕍䅁䉁䅁䅁允䅁䅁䅕䅁䅁䵁歁䔶䵁䅉䅅䅁䕁䅁䅁睁䵁䅁䅁权睃䅄䅁权灄权䅁权硂䅂䅁允䅁䅁䅅䅁䙁䅁䅁䅁䅁䵭䅬䍄䉁䅁䅁䅂䅁䅁䅍䅄䅁䅁䅯䅳䅷䅁䅯儶䅯䅁䅯全䅑䅁䅅䅁䉁䅁䅁兂䅁䅁䅁䥧剌䅑杷允䅁䅁䅑䅁䑁䅁䅷䅁䭁偁䰴䅁䭁佁䭫䅁䭁佁䭷䅁䉁䅁䅁允䅁䅁䅕䅁䅁䕁䉃唸䵁䅉䅅䅁䕁䅁䅁睁䵁䅁䅁权⭄睃䅁权灄权䅁权瑂䅂䅁允䅁䅁䅅䅁䙁䅁䅁䅁䅄癸䅒䍄䉁䅁䅁䅂䅁䅁䅍䅄䅁䅁䅯术䅳䅁䅯儶䅯䅁䅯睢䅑䅁䅅䅁䉁䅁䅁兂䅁䅁䅁䱷祮䅑杷允䅁䅁䅑䅁䑁䅁䅷䅁䭁䉁䅣䅁䭁䅁䅑䅁䭁䅁䅕䅁䉁䅁䅁允䅁䅁䅕䅁䅁䕑摃啩䵅䅉䅅䅁䕁䅁䅁睁䵁䅁䅁权⭄睃䅁权灄权䅁权睂䅂䅁允䅁䅁䅅䅁䙁䅁䅁䅁䅃攷䅬䍄䉁䅁䅁䅂䅁䅁䅍䅄䅁䅁䅯硙䅁䅁䅯权䅁䅁䅯兂䅁䅁䅅䅁䉁䅁䅁兂䅁䅁䅁䅁䅄睶杷允䅁䅁䅑䅁䑁䅁䅷䅁䭁偁䰴䅁䭁佁䭫䅁䭁䥁䕕䅁䉁䅁䅁允䅁䅁䅕䅁䅁䥁䉄䔶䵁䅉䅅䅁䕁䅁䅁睁䵁䅁䅁权⭄睃䅁权灄权䅁权㥂䅂䅁允䅁䅁䅅䅁䙁䅁䅁䅁䅃佘䅒䍄䉁䅁䅁䅂䅁䅁䅍䅄䅁䅁䅯入䄰䅁䅯儶䅯䅁䅯兢䅑䅁䅅䅁䉁䅁䅁兂䅁䅁䅁䥫㍪䅑杷允䅁䅁䅑䅁䑁䅁䅷䅁䭁䡁乫䅁䭁佁䭫䅁䭁䡁䕅䅁䉁䅁䅁允䅁䅁䅕䅁䅁䕁剂䔸䵁䅉䅅䅁䕁䅁䅁睁䵁䅁䅁权敃䅄䅁权灄权䅁权療䅂䅁允䅁䅁䅅䅁䙁䅁䅁䅁䅁牧䅊䍄䉁䅁䅁䅂䅁䅁䅍䅄䅁䅁䅯杮䅷䅁䅯儶䅯䅁䅯兣䅑䅁䅅䅁䉁䅁䅁兂䅁䅁䅁䅧䕔䅑杷允䅁䅁䅑䅁䑁䅁䅷䅁䭁䩁䴴䅁䭁佁䭫䅁䭁䡁䔰䅁䉁䅁䅁允䅁䅁䅕䅁䅁䅁䡁䕺䵁䅉䅅䅁䕁䅁䅁睁䵁䅁䅁权扂睃䅁权灄权䅁权療䅂䅁允䅁䅁䅅䅁䙁䅁䅁䅁䅁䭹䅶䍄䉁䅁䅁䅂䅁䅁䅍䅄䅁䅁䅯睒䄰䅁䅯儶䅯䅁䅯䄷䅯䅁䅅䅁䉁䅁䅁兂䅁䅁䅁临桢䅑杷允䅁䅁䅑䅁䑁䅁䅷䅁䭁䕁乣䅁䭁佁䭫䅁䭁䝁䔰䅁䉁䅁䅁允䅁䅁䅕䅁䅁䅁⭁歹䵁䅉䅅䅁䕁䅁䅁睁䵁䅁䅁权䡂兄䅁权灄权䅁权療䅂䅁允䅁䅁䅅䅁䙁䅁䅁䅁䅁䭔䅊䍄䉁䅁䅁䅂䅁䅁䅍䅄䅁䅁䅯睒䄰䅁䅯儶䅯䅁䅯来䅑䅁䅅䅁䉁䅁䅁兂䅁䅁䅁䙁捃䅑杷允䅁䅁䅑䅁䑁䅁䅷䅁䭁䕁乣䅁䭁佁䭫䅁䭁䥁䕍䅁䉁䅁䅁允䅁䅁䅕䅁䅁䥁楁䔱䵁䅉䅅䅁䕁䅁䅁睁䵁䅁䅁权䡂兄䅁权灄权䅁权㥂䅂䅁允䅁䅁䅅䅁䙁䅁䅁䅁䅁⭴䅊䍄䉁䅁䅁䅂䅁䅁䅍䅄䅁䅁䅯杆䅳䅁䅯儶䅯䅁䅯睢䅑䅁䅅䅁䉁䅁䅁兂䅁䅁䅁䕧杌䅑杷允䅁䅁䅑䅁䑁䅁䅷䅁䭁佁临䅁䭁佁䭫䅁䭁䡁䕯䅁䉁䅁䅁允䅁䅁䅕䅁䅁䵁㙃㡄䵅䅉䅅䅁䕁䅁䅁睁䵁䅁䅁权䵃䅁䅁权䉁杁䅁权䙁杁䅁允䅁䅁䅅䅁䙁䙁⭕桵祤䉪䉖䍄䉁䅁䅁䅂䅁䅁䅍䅄䅁䅁䅯䅪䅁䅁䅯允䅉䅁䅯睁䅉䅁䅅䅁䉁䅁䅁兂祄汭桥圴啣兑杷允䅁䅁䅑䅁䑁䅁䅷䅁䭁䭁䉉䅁䭁䅁䅑䅁䭁䅁䅕䅁䉁䅁䅁允䅁䅁䅕䅁䅁佁䑮ち䵅䅉䅅䅁䕁䅁䅁睁䵁䅁䅁权畄兄䅁权灄权䅁权䙃䅂䅁允䅁䅁䅅䅁䙁䅁䅁䅁慄呣䉢䍄䉁䅁䅁䅂䅁䅁䅍䅄䅁䅁䅯朷䄰䅁䅯儶䅯䅁䅯兦䅑䅁䅅䅁䉁䅁䅁兂䅁䅁䅁䡤唴具杷允䅁䅁䅑䅁䑁䅁䅷䅁䭁䍁䱅䅁䭁佁䭫䅁䭁佁䭷䅁䉁䅁䅁允䅁䅁䅕䅁䅁䅁䡃䕴䵁䅉䅅䅁䕁䅁䅁睁䵁䅁䅁权䵁睃䅁权灄权䅁权㙂䅂䅁允䅁䅁䅅䅁䙁䅁䅁䅁䅃⽑䅒䍄䉁䅁䅁䅂䅁䅁䅍䅄䅁䅁䅯䅄䅳䅁䅯儶䅯䅁䅯兣䅑䅁䅅䅁䉁䅁䅁兂䅁䅁䅁佁渳䅑杷允䅁䅁䅑䅁䑁䅁䅷䅁䭁䝁䵑䅁䭁佁䭫䅁䭁䡁䕅䅁䉁䅁䅁允䅁䅁䅕䅁䅁䭁㑄䔹䵁䅉䅅䅁䕁䅁䅁睁䵁䅁䅁权䍂允䅁权䉁杁䅁权䙁杁䅁允䅁䅁䅅䅁䙁䡁䥹䍧祊⬸䅚䍄䉁䅁䅁䅂䅁䅁䅍䅄䅁䅁䅯䅯䅳䅁䅯儶䅯䅁䅯䄷䅯䅁䅅䅁䉁䅁䅁兂䅁䅁䅁乷⼯䅷杷允䅁䅁䅑䅁䑁䅁䅷䅁䭁䭁䱁䅁䭁佁䭫䅁䭁䡁䕁䅁䉁䅁䅁允䅁䅁䅕䅁䅁䝁扄䴵䵁䅉䅅䅁䕁䅁䅁睁䵁䅁䅁权权睃䅁权灄权䅁权硂䅂䅁允䅁䅁䅅䅁䙁䅁䅁䅁䅃乔䄳䍄䉁䅁䅁䅂䅁䅁䅍䅄䅁䅁䅯䅯䅳䅁䅯儶䅯䅁䅯兦䅑䅁䅅䅁䉁䅁䅁兂䅁䅁䅁䑅⬷䅷杷允䅁䅁䅑䅁䑁䅁䅷䅁䭁䵁䱕䅁䭁佁䭫䅁䭁䥁䕍䅁䉁䅁䅁允䅁䅁䅕䅁䅁䅁ㅃ䔲䵁䅉䅅䅁䕁䅁䅁睁䵁䅁䅁权䙄睃䅁权灄权䅁权㥂䅂䅁允䅁䅁䅅䅁䙁䅁䅁䅁䅁㥒䅨䍄䉁䅁䅁䅂䅁䅁䅍䅄䅁䅁䅯䄱䅳䅁䅯儶䅯䅁䅯睢䅑䅁䅅䅁䉁䅁䅁兂䅁䅁䅁偯䉣兑杷允䅁䅁䅑䅁䑁䅁䅷䅁䭁䩁䅕䅁䭁䅁䅯䅁䭁䅁䅕䅁䉁䅁䅁允䅁䅁䅕䙂余扌摋う䵁䅉䅅䅁䕁䅁䅁睁䵁䅁䅁权啄睃䅁权灄权䅁权睂䅂䅁允䅁䅁䅅䅁䙁䅁䅁䅁睂杇䉤䍄䉁䅁䅁䅂䅁䅁䅍䅄䅁䅁䅯兇䅳䅁䅯儶䅯䅁䅯睢䅑䅁䅅䅁䉁䅁䅁兂䅁䅁䅁䕧穮䅷杷允䅁䅁䅑䅁䑁䅁䅷䅁䭁䱁䅣䅁䭁䉁䅅䅁䭁䅁䅕䅁䉁䅁䅁允䅁䅁䄴䅆䅁䑁䅣李睁䑁䅁䅍睁䑁䅁䅍睁䅁䅁䍄䉁䅁䅁䅂䅁䅁䅍䅄䅁䅁䅯其䅁䅁䅯权䅁䅁䅯兂䅁䅁䅅䅁䉁䅁䅁兂睃浣剩堷空睐杷允䅁䅁䅑䅁䑁䅁䅷䅁䭁䵁乳䅁䭁佁䭫䅁䭁䝁䔰䅁䉁䅁䅁允䅁䅁䅕䅁䅁䅁䥄啵䵁䅉䅅䅁䕁䅁䅁睁䵁䅁䅁权䱄兄䅁权灄权䅁权䑃䅂䅁允䅁䅁䅅䅁䙁䅁䅁䅁䅁摫䄵䍄䉁䅁䅁䅂䅁䅁䅍䅄䅁䅁䅯睹䄰䅁䅯儶䅯䅁䅯兦䅑䅁䅅䅁䉁䅁䅁兂䅁䅁䅁䱁塶䅑杷允䅁䅁䅑䅁䑁䅁䅷䅁䭁䵁䵅䅁䭁佁䭫䅁䭁䝁䔰䅁䉁䅁䅁允䅁䅁䅕䅁䅁䡁啃欸䵁䅉䅅䅁䕁䅁䅁睁䵁䅁䅁权䉄䅄䅁权灄权䅁权硂䅂䅁允䅁䅁䅅䅁䙁䅁䅁䅁权畇䅸䍄䉁䅁䅁䅂䅁䅁䅍䅄䅁䅁䅯儸䅳䅁䅯儶䅯䅁䅯兣䅑䅁䅅䅁䉁䅁䅁兂䅁䅁䅁䍁䵪䅷杷允䅁䅁䅑䅁䑁䅁䅷䅁䭁偁䱅䅁䭁佁䭫䅁䭁䥁䕕䅁䉁䅁䅁允䅁䅁䅕䅁䅁䭁兄〫䵁䅉䅅䅁䕁䅁䅁睁䵁䅁䅁权䵃允䅁权䉁杁䅁权䍁杁䅁允䅁䅁䅅䅁䙁䡁婊㑏癃瘵䅆䍄䉁䅁䅁䅂䅁䅁䅍䅄䅁䅁䅯睴䄰䅁䅯儶䅯䅁䅯全䅑䅁䅅䅁䉁䅁䅁兂䅁䅁䅁䵷搷䅑杷允䅁䅁䅑䅁䑁䅁䅷䅁䭁䱁乣䅁䭁佁䭫䅁䭁䥁䕍䅁䉁䅁䅁允䅁䅁䅕䅁䅁佁癁䔹䵁䅉䅅䅁䕁䅁䅁睁䵁䅁䅁权橁兄䅁权灄权䅁权㙂䅂䅁允䅁䅁䅅䅁䙁䅁䅁䅁䅄畎䅰䍄䉁䅁䅁䅂䅁䅁䅍䅄䅁䅁䅯睉䄰䅁䅯儶䅯䅁䅯兣䅑䅁䅅䅁䉁䅁䅁兂䅁䅁䅁䡧氯䅑杷允䅁䅁䅑䅁䑁䅁䅷䅁䭁䍁乍䅁䭁佁䭫䅁䭁䥁䕕䅁䉁䅁䅁允䅁䅁䅕䅁䅁䍁㝂䔶䵁䅉䅅䅁䕁䅁䅁睁䵁䅁䅁权ㅁ䅄䅁权灄权䅁权獄权䅁允䅁䅁䅅䅁䭁䕁䅣䅁䵁䅉䅅䅁䕁䅁䅁睁䵁䅁䅁权ㅁ䅄䅁权灄权䅁权療䅂䅁允䅁䅁䅅䅁䙁䅁䅁䅁䅃敫䅖䍄䉁䅁䅁䅂䅁䅁䅍䅄䅁䅁䅯兎䅷䅁䅯儶䅯䅁䅯兣䅑䅁䅅䅁䉁䅁䅁兂䅁䅁䅁䜰稳䅑杷允䅁䅁䅑䅁䑁䅁䅷䅁䭁䑁䵕䅁䭁佁䭫䅁䭁䡁䔰䅁䉁䅁䅁允䅁䅁䅕䅁䅁䅁㍄䔵䵁䅉䅅䅁䕁䅁䅁睁䵁䅁䅁权䵂允䅁权浄权䅁权睂䅂䅁允䅁䅁䅅䅁佁䅁䅷䅁硁䍁䄴杍睁䑁䅣䅁䵁䅉䅅䅁䕁䅁䅁睁䵁䅁䅁权奄䅄䅁权灄权䅁权獄权䅁允䅁䅁䅅䅁䙁䅁䅁䅁权敆䅂䍄䉁䅁䅁䅂䅁䅁䅍䅄䅁䅁䅯䄲䅷䅁䅯儶䅯䅁䅯全䅑䅁䅅䅁䉁䅁䅁兂䅁䅁䅁䥑剢䅑杷允䅁䅁䅑䅁䑁䅁䅷䅁䭁䍁䵕䅁䭁佁䭫䅁䭁䡁䕁䅁䉁䅁䅁允䅁䅁䅕䅁䅁䅁獁歮䵁䅉䅅䅁䑁䅁䅁睁䵁䅁䅁权剂睄䅁权奁杂䅁允䅁䅁䅅䅁䭁䍁䝫䅁䵁䅉䅅䅁䕁䅁䅁睁䵁䅁䅁权奂兄䅁权灄权䅁权獄权䅁允䅁䅁䅅䅁䙁䅁䅁䅁䅃摆䅎䍄䉁䅁䅁䅂䅁䅁䅍䅄䅁䅁䅯䅥䅳䅁䅯儶䅯䅁䅯兢䅑䅁䅅䅁䉁䅁䅁兂䅁䅁䅁乧獶䅑杷允䅁䅁䅑䅁䑁䅁䅷䅁䭁䡁䱧䅁䭁佁䭫䅁䭁䡁䕯䅁䉁䅁䅁允䅁䅁䅕䅁䅁䅁呄〴䵁䅉䅅䅁䕁䅁䅁睁䵁䅁䅁权㑂睃䅁权灄权䅁权䑃䅂䅁允䅁䅁䅅䅁䙁䅁䅁䅁䅁㥅䅰䍄䉁䅁䅁䅂䅁䅁䅍䅄䅁䅁䅯䄱䅷䅁䅯儶䅯䅁䅯兢䅑䅁䅅䅁䉁䅁䅁权䡂䅁䅁䍄䉁䅁䅁䅂䅁䅁䅍䅄䅁䅁䅯睧䅅䅁䅯权䅁䅁䅯䅂䅉䅁䅅䅁䉁䅁䅁兂浂浚浚浚呙䅑杷允䅁䅁䅑䅁䑁䅁䅷䅁䭁䅁䰴䅁䭁佁䭫䅁䭁䝁䔰䅁䉁䅁䅁允䅁䅁䅕䅁䅁䍁偄獃䵅䅉䅅䅁䕁䅁䅁睁䵁䅁䅁权佁睃䅁权灄权䅁权䑃䅂䅁允䅁䅁䅅䅁䙁䅁䅁䅁䅁㡉䅺䍄䉁䅁䅁䅂䅁䅁䅍䅄䅁䅁䅯克䅅䅁䅯充䅁䅁䅯䅂䅉䅁䅅䅁䉁䅁䅁杄啁䅁䅁免ㅁ䑁䅙睍㍁䑁䅙䅍睁䑁䅁䅁䵁䅉䅅䅁䕁䅁䅁睁䵁䅁䅁权煂允䅁权䉁杁䅁权䙁杁䅁允䅁䅁䅅䅁䙁䉁䜶摵扆䅧䉖䍄䉁䅁䅁䅂䅁䅁䅍䅄䅁䅁䅯条䅅䅁䅯允䅉䅁䅯睁䅉䅁䅅䅁䉁䅁䅁兂奁䥬卲䥡䉯兑杷允䅁䅁䅑䅁䑁䅁䅷䅁䭁䑁䴴䅁䭁佁䭫䅁䭁佁䭷䅁䉁䅁䅁允䅁䅁䅯睒䅁䅁杷允䅁䅁䅑䅁䑁䅁䅷䅁䭁䑁䴴䅁䭁佁䭫䅁䭁䝁䔰䅁䉁䅁䅁允䅁䅁䅯睒䅁䅁杷允䅁䅁䅑䅁䑁䅁䅷䅁䭁䩁䅷䅁䭁䅁䍅䅁䭁䅁䍕䅁䉁䅁䅁允䅁䅁䅕坃捤戳㉚啸䵁䅉䅅䅁䕁䅁䅁睁䵁䅁䅁权⭁䅄䅁权灄权䅁权䑃䅂䅁允䅁䅁䅅䅁䙁䅁䅁䅁䅁畭䅂䍄䉁䅁䅁䅂䅁䅁䅍䅄䅁䅁䅯材䅷䅁䅯儶䅯䅁䅯兦䅑䅁䅅䅁䉁䅁䅁兂䅁䅁䅁乧硌䅑杷允䅁䅁䅑䅁䑁䅁䅷䅁䭁䑁䴸䅁䭁佁䭫䅁䭁䡁䔰䅁䉁䅁䅁允䅁䅁䅕䅁䅁䅁䱄捶䵁䅉䅅䅁䕁䅁䅁睁䵁䅁䅁权㥄睃䅁权灄权䅁权㙂䅂䅁允䅁䅁䅅䅁䙁䅁䅁䅁䅄界䅒䍄䉁䅁䅁䅂䅁䅁䅍䅄䅁䅁䅯儯䅳䅁䅯儶䅯䅁䅯䅣䅑䅁䅅䅁䉁䅁䅁兂䅁䅁䅁䍙杺䅑杷允䅁䅁䅑䅁䑁䅁䅷䅁䭁䭁䴰䅁䭁佁䭫䅁䭁佁䭷䅁䉁䅁䅁允䅁䅁䅕䅁䅁䅁䡂䔰䵁䅉䅅䅁䕁䅁䅁睁䵁䅁䅁权瑃䅄䅁权灄权䅁权㙂䅂䅁允䅁䅁䅅䅁䙁䅁䅁䅁䅁㤸䅤䍄䉁䅁䅁䅂䅁䅁䅍䅄䅁䅁䅯兲䅷䅁䅯儶䅯䅁䅯䅣䅑䅁䅅䅁䉁䅁䅁兂䅁䅁䅁䩁䩦䅑杷允䅁䅁䅑䅁䑁䅁䅷䅁䭁䭁䴰䅁䭁佁䭫䅁䭁䥁䕍䅁䉁䅁䅁允䅁䅁䅕䅁䅁䥁䙃䔴䵁䅉䅅䅁䕁䅁䅁睁䵁䅁䅁权瑃䅄䅁权灄权䅁权㥂䅂䅁允䅁䅁䅅䅁䙁䅁䅁䅁䅃䵨䅊䍄䉁䅁䅁䅂䅁䅁䅍䅄䅁䅁䅯睨䄰䅁䅯儶䅯䅁䅯来䅑䅁䅅䅁䉁䅁䅁兂䅁䅁䅁䭁ㅹ䅑杷允䅁䅁䅑䅁䑁䅁䅷䅁䭁䱁䵳䅁䭁佁䭫䅁䭁䝁䔰䅁䉁䅁䅁允䅁䅁䅕䅁䅁䝁桄唴䵁䅉䅅䅁䕁䅁䅁睁䵁䅁䅁权㝃䅄䅁权灄权䅁权䑃䅂䅁允䅁䅁䅅䅁䙁䅁䅁䅁䅁瑡䅖䍄䉁䅁䅁䅂䅁䅁䅍䅄䅁䅁䅯督䅷䅁䅯儶䅯䅁䅯全䅑䅁䅅䅁䉁䅁䅁兂䅁䅁䅁䑷呐䅑杷允䅁䅁䅑䅁䑁䅁䅷䅁䭁䝁䵣䅁䭁佁䭫䅁䭁佁䭷䅁䉁䅁䅁允䅁䅁䅕䅁䅁䵁㍁〰䵁䅉䅅䅁䕁䅁䅁睁䵁䅁䅁权湂䅄䅁权灄权䅁权療䅂䅁允䅁䅁䅅䅁䙁䅁䅁䅁䅂㥏䅊䍄䉁䅁䅁䅂䅁䅁䅍䅄䅁䅁䅯睚䅷䅁䅯儶䅯䅁䅯睧䅑䅁䅅䅁䉁䅁䅁兂䅁䅁䅁䩁䄳䅑杷允䅁䅁䅑䅁䑁䅁䅷䅁䭁䝁义䅁䭁佁䭫䅁䭁佁䭷䅁䉁䅁䅁允䅁䅁䅕䅁䅁䕁敃唰䵁䅉䅅䅁䕁䅁䅁睁䵁䅁䅁权楂兄䅁权灄权䅁权㙂䅂䅁允䅁䅁䅅䅁䙁䅁䅁䅁䅁捩䄵䍄䉁䅁䅁䅂䅁䅁䅍䅄䅁䅁䅯杙䄰䅁䅯儶䅯䅁䅯睧䅑䅁䅅䅁䉁䅁䅁兂䅁䅁䅁䵁䵄䅑杷允䅁䅁䅑䅁䑁䅁䅷䅁䭁䙁乳䅁䭁佁䭫䅁䭁䝁䔰䅁䉁䅁䅁允䅁䅁䅕䅁䅁偁啷㡎䵅䅉䅅䅁䕁䅁䅁睁䵁䅁䅁权扂兄䅁权灄权䅁权㙂䅂䅁允䅁䅁䅅䅁䙁䅁䅁䅁䅃畕䄵䍄䉁䅁䅁䅂䅁䅁䅍䅄䅁䅁䅯睗䄰䅁䅯儶䅯䅁䅯兦䅑䅁䅅䅁䉁䅁䅁兂䅁䅁䅁䝁奲䅑杷允䅁䅁䅑䅁䑁䅁䅷䅁䭁䭁䉫䅁䭁䅁䅯䅁䭁䅁䍑䅁䉁䅁䅁允䅁䅁䅕歯㉗⼸唱啇䵁䅉䅅䅁䕁䅁䅁睁䵁䅁䅁权慂兄䅁权灄权䅁权瑂䅂䅁允䅁䅁䅅䅁䙁䅁䅁䅁䅁批䅰䍄䉁䅁䅁䅂䅁䅁䅍䅄䅁䅁䅯䅔䄸䅁䅯朶䅯䅁䅯䄷䅯䅁䅅䅁䉁䅁䅁杄䵁䅁䅁䅍畁䑁䅑兏㕁䅁䅁䍄䉁䅁䅁䅂䅁䅁䅍䅄䅁䅁䅯杗䄰䅁䅯儶䅯䅁䅯兦䅑䅁䅅䅁䉁䅁䅁兂䅁䅁䅁䩁歩䅷杷允䅁䅁䅑䅁䑁䅁䅷䅁䭁乁䴰䅁䭁佁䭫䅁䭁佁䭷䅁䉁䅁䅁允䅁䅁䅕䅁䅁䅁佁㠳䵁䅉䅅䅁䕁䅁䅁睁䵁䅁䅁权睄睃䅁权灄权䅁权瑂䅂䅁允䅁䅁䅅䅁䙁䅁䅁䅁兄⽩䄹䍄䉁䅁䅁䅂䅁䅁䅍䅄䅁䅁䅯䄸䅳䅁䅯儶䅯䅁䅯䅣䅑䅁䅅䅁䉁䅁䅁兂䅁䅁䅁䍑㑶䅑杷允䅁䅁䅑䅁䑁䅁䅷䅁䭁䑁䱣䅁䭁佁䭫䅁䭁佁䭷䅁䉁䅁䅁允䅁䅁䅕䅁䅁䅁㍂欲䵁䅉䅅䅁䕁䅁䅁睁䵁䅁䅁权癃䅁䅁权䉁杁䅁权䙁杁䅁允䅁䅁䅅䅁䙁佁睵效㝤伳䅊䍄䉁䅁䅁䅂䅁䅁䅍䅄䅁䅁䅯睎䅳䅁䅯儶䅯䅁䅯兣䅑䅁䅅䅁䉁䅁䅁兂䅁䅁䅁䭑睄䅑杷允䅁䅁䅑䅁䑁䅁䅷䅁䭁䑁䱣䅁䭁佁䭫䅁䭁䥁䕍䅁䉁䅁䅁允䅁䅁䅕䅁䅁䅁ぃ䔱䵁䅉䅅䅁䕁䅁䅁睁䵁䅁䅁权㍁睃䅁权灄权䅁权㥂䅂䅁允䅁䅁䅅䅁䙁䅁䅁䅁䅁獷䅰䍄䉁䅁䅁䅂䅁䅁䅍䅄䅁䅁䅯睌䄸䅁䅯䄶䅯䅁䅯全䅑䅁䅅䅁䉁䅁䅁杄佁䅁䅁睍祁䍁䄴兎ぁ䑁䅉䅁䵁䅉䅅䅁䕁䅁䅁睁䵁䅁䅁权䵂睄䅁权畄权䅁权䙃䅂䅁允䅁䅁䅅䅁䙁䅁䅁䅁䅂兯䉔䍄䉁䅁䅁䅂䅁䅁䅍䅄䅁䅁䅯睤䄰䅁䅯儶䅯䅁䅯兢䅑䅁䅅䅁䉁䅁䅁兂䅁䅁䅁佁婃䅑杷允䅁䅁䅑䅁䑁䅁䅷䅁䭁䡁乧䅁䭁佁䭫䅁䭁䝁䔰䅁䉁䅁䅁允䅁䅁䅕䅁䅁䅁䅂な䵁䅉䅅䅁䕁䅁䅁睁䵁䅁䅁权㍂兄䅁权灄权䅁权㙂䅂䅁允䅁䅁䅅䅁䙁䅁䅁䅁䅁爵䅢䍄䉁䅁䅁䅂䅁䅁䅍䅄䅁䅁䅯杄䅅䅁䅯充䅁䅁䅯兂䅁䅁䅅䅁䉁䅁䅁杄十䅁䅁䅎硁䑁䅍䅍睁䑁䅁䅍睁䅁䅁䍄䉁䅁䅁䅂䅁䅁䅍䅄䅁䅁䅯䅥䄰䅁䅯儶䅯䅁䅯来䅑䅁䅅䅁䉁䅁䅁兂䅁䅁䅁䡁塄䅑杷允䅁䅁䅑䅁䑁䅁䅷䅁䭁䡁乣䅁䭁佁䭫䅁䭁䡁䕁䅁䉁䅁䅁允䅁䅁䅕䅁䅁䅁䕄獵䵁䅉䅅䅁䕁䅁䅁睁䵁䅁䅁权療允䅁权䭁䅁䅁权䙁䅁䅁允䅁䅁䅅䅁䙁䝁渳㘫确楫䅬䍄䉁䅁䅁䅂䅁䅁䅍䅄䅁䅁䅯䅥䄰䅁䅯儶䅯䅁䅯䅣䅑䅁䅅䅁䉁䅁䅁兂䅁䅁䅁䵁猯䅷杷允䅁䅁䅑䅁䑁䅁䅷䅁䭁䡁乣䅁䭁佁䭫䅁䭁䥁䕕䅁䉁䅁䅁允䅁䅁䅕䅁䅁䅁䥃㡲䵁䅉䅅䅁䕁䅁䅁睁䵁䅁䅁权㑂兄䅁权灄权䅁权㥂䅂䅁允䅁䅁䅅䅁䙁䅁䅁䅁䅃瘰䅈䍄䉁䅁䅁䅂䅁䅁䅍䅄䅁䅁䅯权䅷䅁䅯儶䅯䅁䅯来䅑䅁䅅䅁䉁䅁䅁兂䅁䅁䅁䥧䱘䅷杷允䅁䅁䅑䅁䑁䅁䅷䅁䭁䭁乕䅁䭁佁䭫䅁䭁䥁䕕䅁䉁䅁䅁允䅁䅁䅕䅁䅁䭁摃䔴䵁䅉䅅䅁䕁䅁䅁睁䵁䅁䅁权汃兄䅁权灄权䅁权㥂䅂䅁允䅁䅁䅅䅁䙁䅁䅁䅁䅃⭪䅨䍄䉁䅁䅁䅂䅁䅁䅍䅄䅁䅁䅯八䄰䅁䅯儶䅯䅁䅯兢䅑䅁䅅䅁䉁䅁䅁兂䅁䅁䅁伵免兑杷允䅁䅁䅑䅁䑁䅁䅷䅁䭁䩁久䅁䭁佁䭫䅁䭁䥁䕕䅁䉁䅁䅁允䅁䅁䅕䅁䅁䕁睃歅䵅䅉䅅䅁䕁䅁䅁睁䵁䅁䅁权㥂允䅁权䕁䅁䅁权䙁䅁䅁允䅁䅁䅅䅁䙁䅁䅁䍁䭃奒䉂䍄䉁䅁䅁䅂䅁䅁䅍䅄䅁䅁䅯杔䄰䅁䅯儶䅯䅁䅯全䅑䅁䅅䅁䉁䅁䅁兂䅁䅁䅁乁䠯䅑杷允䅁䅁䅑䅁䑁䅁䅷䅁䭁䥁䴴䅁䭁佁䭫䅁䭁佁䭷䅁䉁䅁䅁允䅁䅁䅕䅁䅁䅁䥄䔰䵁䅉䅅䅁䕁䅁䅁睁䵁䅁䅁权佃䅄䅁权灄权䅁权䙃䅂䅁允䅁䅁䅅䅁䙁䅁䅁䅁䅁㠱䅚䍄䉁䅁䅁䅂䅁䅁䅍䅄䅁䅁䅯杕䅳䅁䅯儶䅯䅁䅯兢䅑䅁䅅䅁䉁䅁䅁兂䅁䅁䅁䥁呪䅑杷允䅁䅁䅑䅁䑁䅁䅷䅁䭁䱁䅯䅁䭁䅁䍅䅁䭁䅁䍕䅁䉁䅁䅁允䅁䅁䅕䑊牡䥧湲欳䵁䅉䅅䅁䕁䅁䅁睁䵁䅁䅁权卂睃䅁权灄权䅁权睂䅂䅁允䅁䅁䅅䅁䙁䅁䅁䅁䅁䱉䅺䍄䉁䅁䅁䅂䅁䅁䅍䅄䅁䅁䅯䅢䅷䅁䅯儶䅯䅁䅯䅣䅑䅁䅅䅁䉁䅁䅁兂䅁䅁䅁偑呲䅑杷允䅁䅁䅑䅁䑁䅁䅷䅁䭁䝁䵷䅁䭁佁䭫䅁䭁䥁䕍䅁䉁䅁䅁允䅁䅁䅕䅁䅁䅁ㅃ〱䵁䅉䅅䅁䕁䅁䅁睁䵁䅁䅁权ぃ䅄䅁权灄权䅁权獄权䅁允䅁䅁䅅䅁䙁䅁䅁䅁兂⽢䅆䍄䉁䅁䅁䅂䅁䅁䅍䅄䅁䅁䅯䅴䅷䅁䅯儶䅯䅁䅯来䅑䅁䅅䅁䉁䅁䅁兂䅁䅁䅁䕣睐䅑杷允䅁䅁䅑䅁䑁䅁䅷䅁䭁䱁䵑䅁䭁佁䭫䅁䭁䡁䔰䅁䉁䅁䅁允䅁䅁䅕䅁䅁䥁牂欷䵁䅉䅅䅁䕁䅁䅁睁䵁䅁䅁权獂兄䅁权灄权䅁权獄权䅁允䅁䅁䅅䅁䙁䅁䅁䅁䅁摓䅆䍄䉁䅁䅁䅂䅁䅁䅍䅄䅁䅁䅯䅢䄰䅁䅯儶䅯䅁䅯兦䅑䅁䅅䅁䉁䅁䅁兂䅁䅁䅁䱁䙃䅑杷允䅁䅁䅑䅁䑁䅁䅷䅁䭁䥁乁䅁䭁佁䭫䅁䭁佁䭷䅁䉁䅁䅁允䅁䅁䅯睒䅁䅁杷允䅁䅁䅑䅁䑁䅁䅷䅁䭁䥁乁䅁䭁佁䭫䅁䭁䝁䔰䅁䉁䅁䅁允䅁䅁䅕䅁䅁䅁䅂㡮䵁䅉䅅䅁䕁䅁䅁睁䵁䅁䅁权䅃兄䅁权灄权䅁权硂䅂䅁允䅁䅁䅅䅁䙁䅁䅁䅁䅁䵗䅶䍄䉁䅁䅁䅂䅁䅁䅍䅄䅁䅁䅯䅊䄰䅁䅯儶䅯䅁䅯睧䅑䅁䅅䅁䉁䅁䅁兂䅁䅁䅁䝁睩䅑杷允䅁䅁䅑䅁䑁䅁䅷䅁䭁佁䵍䅁䭁佁䭫䅁䭁䡁䕯䅁䉁䅁䅁允䅁䅁䅕䅁䅁䅁允獰䵁䅉䅅䅁䕁䅁䅁睁䵁䅁䅁权橄䅄䅁权灄权䅁权睂䅂䅁允䅁䅁䅅䅁䙁䅁䅁䅁杁敦䅚䍄䉁䅁䅁䅂䅁䅁䅍䅄䅁䅁䅯眴䅷䅁䅯儶䅯䅁䅯兣䅑䅁䅅䅁䉁䅁䅁兂䅁䅁䅁伴瑺䅑杷允䅁䅁䅑䅁䑁䅁䅷䅁䭁佁䵍䅁䭁佁䭫䅁䭁䥁䕕䅁䉁䅁䅁允䅁䅁䅕䅁䅁䅁剁欳䵁䅉䅅䅁䕁䅁䅁睁䵁䅁䅁权ぃ睃䅁权灄权䅁权獄权䅁允䅁䅁䅅䅁䙁䅁䅁䅁䅁扱䅊䍄䉁䅁䅁䅂䅁䅁䅍䅄䅁䅁䅯䅴䅳䅁䅯儶䅯䅁䅯来䅑䅁䅅䅁䉁䅁䅁兂䅁䅁䅁䩁べ䅑杷允䅁䅁䅑䅁䑁䅁䅷䅁䭁䱁䱑䅁䭁佁䭫䅁䭁䡁䔰䅁䉁䅁䅁允䅁䅁䅕䅁䅁䅁牂啳䵁䅉䅅䅁䕁䅁䅁睁䵁䅁䅁权あ䅄䅁权灄权䅁权瑂䅂䅁允䅁䅁䅅䅁䙁䅁䅁䅁䅃摑䄵䍄䉁䅁䅁䅂䅁䅁䅍䅄䅁䅁䅯䅤䅷䅁䅯儶䅯䅁䅯兣䅑䅁䅅䅁䉁䅁䅁兂䅁䅁䅁偁䙶䅷杷允䅁䅁䅑䅁䑁䅁䅷䅁䭁偁䵕䅁䭁佁䭫䅁䭁䝁䔸䅁䉁䅁䅁允䅁䅁䅕䅁䅁䥁㥂歷䵁䅉䅅䅁䕁䅁䅁睁䵁䅁䅁权ㅄ䅄䅁权灄权䅁权䙃䅂䅁允䅁䅁䅅䅁䙁䅁䅁䅁䅃佖䅊䍄䉁䅁䅁䅂䅁䅁䅍䅄䅁䅁䅯儹䅷䅁䅯儶䅯䅁䅯睧䅑䅁䅅䅁䉁䅁䅁兂䅁䅁䅁䭧䕈䅑杷允䅁䅁䅑䅁䑁䅁䅷䅁䭁䥁乕䅁䭁佁䭫䅁䭁佁䭷䅁䉁䅁䅁允䅁䅁䅕䅁䅁䅁汁歷䵁䅉䅅䅁䕁䅁䅁睁䵁䅁䅁权流䅄䅁权灄权䅁权䑃䅂䅁允䅁䅁䅅䅁䙁䅁䅁䅁杁畃䅺䍄䉁䅁䅁䅂䅁䅁䅍䅄䅁䅁䅯䅶䄰䅁䅯儶䅯䅁䅯兣䅑䅁䅅䅁䉁䅁䅁兂䅁䅁䅁䡁㉋䅷杷允䅁䅁䅑䅁䑁䅁䅷䅁䭁䱁乷䅁䭁佁䭫䅁䭁䥁䕕䅁䉁䅁䅁允䅁䅁䅕䅁䅁䕁牂挷䵁䅉䅅䅁䕁䅁䅁睁䵁䅁䅁权㡃兄䅁权灄权䅁权䑃䅂䅁允䅁䅁䅅䅁䙁䅁䅁䅁䅄摢䄳䍄䉁䅁䅁䅂䅁䅁䅍䅄䅁䅁䅯睪䅅䅁䅯允䅉䅁䅯兂䅉䅁䅅䅁䉁䅁䅁兂煃䝡桲穲楲䅑杷允䅁䅁䅑䅁䑁䅁䅷䅁䭁䙁䉫䅁䭁䅁䅑䅁䭁䅁䍑䅁䉁䅁䅁允䅁䅁䅕䅁䅁䉁㑘な䵅䅉䅅䅁䕁䅁䅁睁䵁䅁䅁权䡃睃䅁权灄权䅁权獄权䅁允䅁䅁䅅䅁䙁䅁䅁䅁䅃㥙䅸䍄䉁䅁䅁䅂䅁䅁䅍䅄䅁䅁䅯睨䅳䅁䅯儶䅯䅁䅯兢䅑䅁䅅䅁䉁䅁䅁兂䅁䅁䅁䕧奺䅑杷允䅁䅁䅑䅁䑁䅁䅷䅁䭁䥁䱣䅁䭁佁䭫䅁䭁䥁䕕䅁䉁䅁䅁允䅁䅁䅕䅁䅁䕁扄〳䵁䅉䅅䅁䕁䅁䅁睁䵁䅁䅁权䡃睃䅁权灄权䅁权䑃䅂䅁允䅁䅁䅅䅁䙁䅁䅁䅁䅂佥䅂䍄䉁䅁䅁䅂䅁䅁䅍䅄䅁䅁䅯睬䅷䅁䅯儶䅯䅁䅯来䅑䅁䅅䅁䉁䅁䅁兂䅁䅁䅁䰴杘䅑杷允䅁䅁䅑䅁䑁䅁䅷䅁䭁䩁䵣䅁䭁佁䭫䅁䭁䡁䔰䅁䉁䅁䅁允䅁䅁䅕䅁䅁䅁桄啳䵁䅉䅅䅁䕁䅁䅁睁䵁䅁䅁权流睃䅁权灄权䅁权獄权䅁允䅁䅁䅅䅁䙁䅁䅁䅁䅃摌䅶䍄䉁䅁䅁䅂䅁䅁䅍䅄䅁䅁䅯杊䅳䅁䅯儶䅯䅁䅯兢䅑䅁䅅䅁䉁䅁䅁兂䅁䅁䅁䅁䭃䅑杷允䅁䅁䅑䅁䑁䅁䅷䅁䭁䙁䱑䅁䭁佁䭫䅁䭁佁䭷䅁䉁䅁䅁允䅁䅁䅕䅁䅁䅁䱁〰䵁䅉䅅䅁䕁䅁䅁睁䵁䅁䅁权啂睃䅁权灄权䅁权䙃䅂䅁允䅁䅁䅅䅁䙁䅁䅁䅁䅁䵊䅎䍄䉁䅁䅁䅂䅁䅁䅍䅄䅁䅁䅯䅖䅳䅁䅯儶䅯䅁䅯兦䅑䅁䅅䅁䉁䅁䅁兂䅁䅁䅁䉁佔䅷杷允䅁䅁䅑䅁䑁䅁䅷䅁䭁佁䅑䅁䭁䅁䍅䅁䭁䅁䍕䅁䉁䅁䅁允䅁䅁䅕㥆佮㑤剃唵䵁䅉䅅䅁䕁䅁䅁睁䵁䅁䅁权桄睃䅁权灄权䅁权獄权䅁允䅁䅁䅅䅁䙁䅁䅁䅁䅁煁䅒䍄䉁䅁䅁䅂䅁䅁䅍䅄䅁䅁䅯儴䅳䅁䅯儶䅯䅁䅯来䅑䅁䅅䅁䉁䅁䅁兂䅁䅁䅁䭁卹䅷杷允䅁䅁䅑䅁䑁䅁䅷䅁䭁佁䱅䅁䭁佁䭫䅁䭁䡁䕁䅁䉁䅁䅁允䅁䅁䅕䅁䅁䅁⽁䵺䵁䅉䅅䅁䕁䅁䅁睁䵁䅁䅁权䙂䅁䅁权䉁杁䅁权䍁杁䅁允䅁䅁䅅䅁䙁䙁祣䭤噲発䅨䍄䉁䅁䅁䅂䅁䅁䅍䅄䅁䅁䅯兔䄰䅁䅯儶䅯䅁䅯䄷䅯䅁䅅䅁䉁䅁䅁权䡂䅁䅁䍄䉁䅁䅁䅂䅁䅁䅍䅄䅁䅁䅯兔䄰䅁䅯儶䅯䅁䅯全䅑䅁䅅䅁䉁䅁䅁兂䅁䅁䅁䙧硘䅷杷允䅁䅁䅑䅁䑁䅁䅷䅁䭁偁䭉䅁䭁佁䭫䅁䭁䝁䔰䅁䉁䅁䅁允䅁䅁䅕䅁䅁䱁⭨啂䵅䅉䅅䅁䕁䅁䅁睁䵁䅁䅁权祄权䅁权灄权䅁权㙂䅂䅁允䅁䅁䅅䅁䙁䅁䅁䅁兂⽒䄹䍄䉁䅁䅁䅂䅁䅁䅍䅄䅁䅁䅯朸䅯䅁䅯儶䅯䅁䅯兣䅑䅁䅅䅁䉁䅁䅁兂䅁䅁䅁䍁㘲䅑杷允䅁䅁䅑䅁䑁䅁䅷䅁䭁䕁久䅁䭁佁䭫䅁䭁䝁䔸䅁䉁䅁䅁允䅁䅁䅕䅁䅁䅁㙄〵䵁䅉䅅䅁䕁䅁䅁睁䵁䅁䅁权湄䅁䅁权剁䅁䅁权䕁杁䅁允䅁䅁䅅䅁佁䉁䅉䅁㉁䑁䅕䅍㑁䑁䅧䅏㍁䑁䅑䅁䵁䅉䅅䅁䕁䅁䅁睁䵁䅁䅁权䉂兄䅁权灄权䅁权䑃䅂䅁允䅁䅁䅅䅁䙁䅁䅁䅁䅁摥䄱䍄䉁䅁䅁䅂䅁䅁䅍䅄䅁䅁䅯眰䅷䅁䅯儶䅯䅁䅯兣䅑䅁䅅䅁䉁䅁䅁兂䅁䅁䅁䍡到兑杷允䅁䅁䅑䅁䑁䅁䅷䅁䭁䑁丸䅁䭁佁䭫䅁䭁佁䭷䅁䉁䅁䅁允䅁䅁䅕䅁䅁䥁㍂〶䵁䅉䅅䅁䕁䅁䅁睁䵁䅁䅁权⽁兄䅁权灄权䅁权硂䅂䅁允䅁䅁䅅䅁䙁䅁䅁䅁权畩䅸䍄䉁䅁䅁䅂䅁䅁䅍䅄䅁䅁䅯睐䄰䅁䅯儶䅯䅁䅯全䅑䅁䅅䅁䉁䅁䅁兂䅁䅁䅁䥁潔䅑杷允䅁䅁䅑䅁䑁䅁䅷䅁䭁䙁倸䅁䭁佁䭫䅁䭁䡁䕯䅁䉁䅁䅁允䅁䅁䅕䅁䅁䕁䡄欹䵁䅉䅅䅁䕁䅁䅁睁䵁䅁䅁权ぁ兄䅁权灄权䅁权獄权䅁允䅁䅁䅅䅁䙁䅁䅁䅁䅁煓䅖䍄䉁䅁䅁䅂䅁䅁䅍䅄䅁䅁䅯䅎䄰䅁䅯儶䅯䅁䅯兣䅑䅁䅅䅁䉁䅁䅁兂䅁䅁䅁䙁捶䅑杷允䅁䅁䅑䅁䑁䅁䅷䅁䭁䑁乑䅁䭁佁䭫䅁䭁䡁䔰䅁䉁䅁䅁允䅁䅁䅕䅁䅁䥁呄欲䵁䅉䅅䅁䕁䅁䅁睁䵁䅁䅁权塃兄䅁权灄权䅁权㙂䅂䅁允䅁䅁䅅䅁䙁䅁䅁䅁睂⽑䅆䍄䉁䅁䅁䅂䅁䅁䅍䅄䅁䅁䅯睬䄰䅁䅯儶䅯䅁䅯睧䅑䅁䅅䅁䉁䅁䅁兂䅁䅁䅁䄰ひ䅑杷允䅁䅁䅑䅁䑁䅁䅷䅁䭁䩁乣䅁䭁佁䭫䅁䭁䡁䔰䅁䉁䅁䅁允䅁䅁䅕䅁䅁䍁䅨歂䵅䅉䅅䅁䕁䅁䅁睁䵁䅁䅁权祄兄䅁权灄权䅁权獄权䅁允䅁䅁䅅䅁䙁䅁䅁䅁䅁䡁䅮䍄䉁䅁䅁䅂䅁䅁䅍䅄䅁䅁䅯朸䄰䅁䅯儶䅯䅁䅯䅣䅑䅁䅅䅁䉁䅁䅁兂䅁䅁䅁䵁䤷䅷杷允䅁䅁䅑䅁䑁䅁䅷䅁䭁䭁乙䅁䭁佁䭫䅁䭁佁䭷䅁䉁䅁䅁允䅁䅁䅕䅁䅁䕁乁䔲䵁䅉䅅䅁䕁䅁䅁睁䵁䅁䅁权浃兄䅁权灄权䅁权瑂䅂䅁允䅁䅁䅅䅁䙁䅁䅁䅁䅁㥱䅰䍄䉁䅁䅁䅂䅁䅁䅍䅄䅁䅁䅯杰䄰䅁䅯儶䅯䅁䅯睢䅑䅁䅅䅁䉁䅁䅁兂䅁䅁䅁䥁硗䅷杷允䅁䅁䅑䅁䑁䅁䅷䅁䭁䩁䈴䅁䭁䅁䍅䅁䭁䅁䍍䅁䉁䅁䅁允䅁䅁䅕摔港睺杈ぺ䵁䅉䅅䅁䕁䅁䅁睁䵁䅁䅁权桃允䅁权䉁杁䅁权䑁杁䅁允䅁䅁䅅䅁䙁䙁噪睐䉙余䅚䍄䉁䅁䅁䅂䅁䅁䅍䅄䅁䅁䅯杰䄰䅁䅯儶䅯䅁䅯䅣䅑䅁䅅䅁䉁䅁䅁兂䅁䅁䅁䩷噦䅑杷允䅁䅁䅑䅁䑁䅁䅷䅁䭁䭁乙䅁䭁佁䭫䅁䭁䡁䕅䅁䉁䅁䅁允䅁䅁䅕䅁䅁䕁桃欰䵁䅉䅅䅁䕁䅁䅁睁䵁䅁䅁权㥂兄䅁权灄权䅁权獄权䅁允䅁䅁䅅䅁䙁䅁䅁䅁䅁乬䅆䍄䉁䅁䅁䅂䅁䅁䅍䅄䅁䅁䅯李䅁䅁䅯䅂䅁䅁䅯兂䅁䅁䅅䅁䉁䅁䅁兂䅁䅁杂楺湤兑杷允䅁䅁䅑䅁䑁䅁䅷䅁䭁䡁丰䅁䭁佁䭫䅁䭁䡁䕯䅁䉁䅁䅁允䅁䅁䅕䅁䅁䅁䝂欳䵁䅉䅅䅁䕁䅁䅁睁䵁䅁䅁权㡄睃䅁权灄权䅁权瑂䅂䅁允䅁䅁䅅䅁䙁䅁䅁䅁权硴䉢䍄䉁䅁䅁䅂䅁䅁䅍䅄䅁䅁䅯睴䅳䅁䅯儶䅯䅁䅯睢䅑䅁䅅䅁䉁䅁䅁兂䅁䅁䅁䱁塶䅑杷允䅁䅁䅑䅁䑁䅁䅷䅁䭁䱁䱣䅁䭁佁䭫䅁䭁䡁䕯䅁䉁䅁䅁允䅁䅁䅕䅁䅁䅁㑂歺䵁䅉䅅䅁䕁䅁䅁睁䵁䅁䅁权牂兄䅁权灄权䅁权獄权䅁允䅁䅁䅅䅁䙁䅁䅁䅁䅁摺䅔䍄䉁䅁䅁䅂䅁䅁䅍䅄䅁䅁䅯睡䄰䅁䅯儶䅯䅁䅯兢䅑䅁䅅䅁䉁䅁䅁兂䅁䅁䅁䱁㑘䅷杷允䅁䅁䅑䅁䑁䅁䅷䅁䭁䝁乳䅁䭁佁䭫䅁䭁䝁䔸䅁䉁䅁䅁允䅁䅁䅕䅁䅁䅁塁唴䵁䅉䅅䅁䕁䅁䅁睁䵁䅁䅁权牂兄䅁权灄权䅁权㙂䅂䅁允䅁䅁䅅䅁䙁䅁䅁䅁䅂晇䅰䍄䉁䅁䅁䅂䅁䅁䅍䅄䅁䅁䅯睡䄰䅁䅯儶䅯䅁䅯兣䅑䅁䅅䅁䉁䅁䅁兂䅁䅁䅁䅧桲䅷杷允䅁䅁䅑䅁䑁䅁䅷䅁䭁䡁乷䅁䭁佁䭫䅁䭁䝁䔰䅁䉁䅁䅁允䅁䅁䅕䅁䅁䕁慂〲䵁䅉䅅䅁䕁䅁䅁睁䵁䅁䅁权㡂兄䅁权灄权䅁权療䅂䅁允䅁䅁䅅䅁䙁䅁䅁䅁䅁瑣䅤䍄䉁䅁䅁䅂䅁䅁䅍䅄䅁䅁䅯䅦䄰䅁䅯儶䅯䅁䅯来䅑䅁䅅䅁䉁䅁䅁兂䅁䅁䅁䕁智䅷杷允䅁䅁䅑䅁䑁䅁䅷䅁䭁䡁乷䅁䭁佁䭫䅁䭁䡁䕁䅁䉁䅁䅁允䅁䅁䅕䅁䅁䅁㡂唱䵁䅉䅅䅁䕁䅁䅁睁䵁䅁䅁权㍂䅄䅁权灄权䅁权㙂䅂䅁允䅁䅁䅅䅁䙁䅁䅁䅁䅃佌䅸䍄䉁䅁䅁䅂䅁䅁䅍䅄䅁䅁䅯睤䅷䅁䅯儶䅯䅁䅯䅣䅑䅁䅅䅁䉁䅁䅁兂䅁䅁䅁䩁灢䅑杷允䅁䅁䅑䅁䑁䅁䅷䅁䭁䉁乣䅁䭁佁䭫䅁䭁䡁䕁䅁䉁䅁䅁允䅁䅁䅕䅁䅁䕁奁猸䵁䅉䅅䅁䕁䅁䅁睁䵁䅁䅁权噂䅄䅁权灄权䅁权硂䅂䅁允䅁䅁䅅䅁䙁䅁䅁䅁䅁牣䄵䍄䉁䅁䅁䅂䅁䅁䅍䅄䅁䅁䅯䅵䅳䅁䅯儶䅯䅁䅯䄷䅯䅁䅅䅁䉁䅁䅁兂䅁䅁䅁䵁䅘䅑杷允䅁䅁䅑䅁䑁䅁䅷䅁䭁偁䴸䅁䭁佁䭫䅁䭁䝁䔰䅁䉁䅁䅁允䅁䅁䅕䅁䅁䥁摃䔵䵁䅉䅅䅁䕁䅁䅁睁䵁䅁䅁权⽄䅄䅁权灄权䅁权㙂䅂䅁允䅁䅁䅅䅁䙁䅁䅁䅁䅃畫䅊䍄䉁䅁䅁䅂䅁䅁䅍䅄䅁䅁䅯眯䅷䅁䅯儶䅯䅁䅯兦䅑䅁䅅䅁䉁䅁䅁兂䅁䅁䅁䝁卩䅷杷允䅁䅁䅑䅁䑁䅁䅷䅁䭁䥁䰴䅁䭁佁䭫䅁䭁䝁䔰䅁䉁䅁䅁允䅁䅁䅕䅁䅁䅁䝄唴䵁䅉䅅䅁䕁䅁䅁睁䵁䅁䅁权佃睃䅁权灄权䅁权㙂䅂䅁允䅁䅁䅅䅁䙁䅁䅁䅁䅁畤䅚䍄䉁䅁䅁䅂䅁䅁䅍䅄䅁䅁䅯杪䅳䅁䅯儶䅯䅁䅯兣䅑䅁䅅䅁䉁䅁䅁兂䅁䅁䅁䍁䱢䅑杷允䅁䅁䅑䅁䑁䅁䅷䅁䭁䥁䰴䅁䭁佁䭫䅁䭁䥁䕕䅁䉁䅁䅁允䅁䅁䅕䅁䅁䅁㍁䔵䵁䅉䅅䅁䕁䅁䅁睁䵁䅁䅁权佃睃䅁权灄权䅁权㥂䅂䅁允䅁䅁䅅䅁䙁䅁䅁䅁䅁乒䅚䍄䉁䅁䅁䅂䅁䅁䅍䅄䅁䅁䅯䅇䅁䅁䅯䅂䅁䅁䅯兂䅁䅁䅅䅁䉁䅁䅁兂䅁䅁䅁䝁乖兑杷允䅁䅁䅑䅁䑁䅁䅷䅁䭁䅁䅣䅁䭁䉁䅅䅁䭁䅁䅕䅁䉁䅁䅁允䅁䅁䄴杆䅁䑁䅅睎ぁ䑁䅫䅍睁䑁䅁䅍睁䑁䅁䅁䵁䅉䅅䅁䕁䅁䅁睁䵁䅁䅁权乁䅁䅁权䕁䅁䅁权䙁䅁䅁允䅁䅁䅅䅁䙁䅁䅁䥁摃漵䉬䍄䉁䅁䅁䅂䅁䅁䅍䅄䅁䅁䅯兔䅁䅁䅯充䅁䅁䅯兂䅁䅁䅅䅁䉁䅁䅁杄啁䅁䅁䅎ぁ䑁䅑䅎祁䑁䅁䅍睁䑁䅁䅁䵁䅉䅅䅁䕁䅁䅁睁䵁䅁䅁权㉁䅁䅁权䉁杁䅁权䍁杁䅁允䅁䅁䅅䅁䙁䙁偉攰佪䵳䅊䍄䉁䅁䅁䅂䅁䅁䅍䅄䅁䅁䅯杖䅁䅁䅯充䅁䅁䅯兂䅁䅁䅅䅁䉁䅁䅁杄啁䅁䅁李穁䑁䅧杍ぁ䑁䅫兎睁䑁䅅䅁䵁䅉䅅䅁䕁䅁䅁睁䵁䅁䅁权扂䅁䅁权剁䅁䅁权䙁䅁䅁允䅁䅁䅅䅁佁䉁䅑䅁ぁ䑁䅕兏硁䑁䅁䅍睁䑁䅁䅍䅁䅁杷允䅁䅁䅑䅁䑁䅁䅷䅁䭁䝁䅍䅁䭁䅁䅑䅁䭁䅁䅕䅁䉁䅁䅁允䅁䅁䅕䅁䅁䩁⭍啖䵅䅉䅅䅁䕁䅁䅁睁䵁䅁䅁权灂䅁䅁权䭁䅁䅁权䙁䅁䅁允䅁䅁䅅䅁䙁䕁㉡⼸唳䈫䅖䍄䉁䅁䅁䅂䅁䅁䅍䅄䅁䅁䅯兤䅁䅁䅯充䅁䅁䅯兂䅁䅁䅅䅁䉁䅁䅁杄啁䅁䅁杍祁䑁䅉睎ㅁ䑁䅁䅍睁䑁䅁䅁䵁䅉䅅䅁䕁䅁䅁睁䵁䅁䅁权牁䅁䅁权䭁䅁䅁权䙁䅁䅁允䅁䅁䅅䅁䙁䵁ㅐ䙋偹癷⼸䍄䉁䅁䅁䅂䅁䅁䅍䅄䅁䅁䅯睖䅁䅁䅯权䅁䅁䅯兂䅁䅁䅅䅁䉁䅁䅁兂ㅂ硫䕧潖嘴䅑杷允䅁䅁䅑䅁䑁䅁䅷䅁䭁䱁䉕䅁䭁䅁䍅䅁䭁䅁䍉䅁䉁䅁䅁允䅁䅁䅕䝇⭄畄䵹唱䵁䅉䅅䅁䕁䅁䅁睁䵁䅁䅁权䭂䅁䅁权剁䅁䅁权䙁䅁䅁允䅁䅁䅅䅁佁䉁䅉䅁㑁䑁䅧睍睁䑁䅁䅍睁䑁䅁䅁䵁䅉䅅䅁䕁䅁䅁睁䵁䅁䅁权㑂䅁䅁权牄权䅁权睂䅂䅁允䅁䅁䅅䅁佁䉁䅉䅁ぁ䑁䅣免睁䑁䅅䅍睁䑁䅁䅁䵁䅉䅅䅁䕁䅁䅁睁䵁䅁䅁权祁䅁䅁权䭁䅁䅁权䙁䅁䅁允䅁䅁䅅䅁䙁䥁坣挲㌷睕䄱䍄䉁䅁䅁䅂䅁䅁䅍䅄䅁䅁䅯児䅁䅁䅯充䅁䅁䅯兂䅁䅁䅅䅁䉁䅁䅁杄奁䅁䅁免祁䑁䅣杍祁䑁䅁䅍睁䑁䅁䅍睁䅁䅁䍄䉁䅁䅁䅂䅁䅁䅍䅄䅁䅁䅯䅐䅁䅁䅯权䅁䅁䅯兂䅁䅁䅅䅁䉁䅁䅁兂扁㥌欰杂剅䅑杷允䅁䅁䅑䅁䑁䅁䅷䅁䭁䕁䅑䅁䭁䅁䅯䅁䭁䅁䅕䅁䉁䅁䅁允䅁䅁䅕免獩䙈歰啁䵁䅉䅅䅁䕁䅁䅁睁䵁䅁䅁权呃䅁䅁权䕁䅁䅁权䙁䅁䅁允䅁䅁䅅䅁䙁䅁䅁䅁⽂㍷䉤䍄䉁䅁䅁䅂䅁䅁䅍䅄䅁䅁䅯䅬䅁䅁䅯䅂䅁䅁䅯兂䅁䅁䅅䅁䉁䅁䅁兂䅁䅁䅁乲䵸兑杷允䅁䅁䅑䅁䑁䅁䅷䅁䭁䩁䅕䅁䭁䅁䅑䅁䭁䅁䅕䅁䉁䅁䅁允䅁䅁䅕䅁䅁偙佌啬䵅䅉䅅䅁䕁䅁䅁睁䵁䅁䅁权奃䅁䅁权䕁䅁䅁权䙁䅁䅁允䅁䅁䅅䅁䙁䅁䅁䅁䝃䝇䉴䍄䉁䅁䅁䅂䅁䅁䅍䅄䅁䅁䅯先䅁䅁䅯充䅁䅁䅯䅂䅉䅁䅅䅁䉁䅁䅁杄啁䅁䅁睎㉁䑁䅫䅍睁䑁䅁䅍睁䑁䅁䅁䵁䅉䅅䅁䕁䅁䅁睁䵁䅁䅁权千䅁䅁权剁䅁䅁权䙁䅁䅁允䅁䅁䅅䅁佁䉁䅑䅁ㅁ䑁䅉䅍祁䑁䅁李祁䑁䅕䅏䅁䅁杷允䅁䅁䅑䅁䑁䅁䅷䅁䭁䩁䅍䅁䭁䉁䅅䅁䭁䅁䅕䅁䉁䅁䅁允䅁䅁䄴䅆䅁䑁䅍杍ぁ䑁䅁䅍睁䑁䅁䅍睁䅁䅁䍄䉁䅁䅁䅂䅁䅁䅍䅄䅁䅁䅯䅬䅁䅁䅯充䅁䅁䅯兂䅁䅁䅅䅁䉁䅁䅁杄啁䅁䅁李ぁ䑁䅑杍ㅁ䑁䅁䅍睁䑁䅁䅁䵁䅉䅅䅁䕁䅁䅁睁䵁䅁䅁权奃䅁䅁权剁䅁䅁权䙁䅁䅁允䅁䅁䅅䅁佁䉁䅑䅁ㅁ䑁䅕杍睁䑁䅁䅍睁䑁䅁䅍䅁䅁杷允䅁䅁䅑䅁䑁䅁䅷䅁䭁䩁䅙䅁䭁䅁䅯䅁䭁䅁䅕䅁䉁䅁䅁允䅁䅁䅕呦ㄸ牘䩰䐹䴸䅉䅅䅁䕁䅁䅁睁䵁䅁䅁权獃䅁䅁权䕁䅁䅁权䙁䅁䅁允䅁䅁䅅䅁䙁䅁䅁䅁䕄汊䉂䍄䉁䅁䅁䅂䅁䅁䅍䅄䅁䅁䅯䅲䅁䅁䅯充䅁䅁䅯兂䅁䅁䅅䅁䉁䅁䅁杄啁䅁䅁免㕁䑁䅍䅍睁䑁䅁䅍睁䑁䅁䅁䵁䅉䅅䅁䕁䅁䅁睁䵁䅁䅁权祃䅁䅁权剁䅁䅁权䙁䅁䅁允䅁䅁䅅䅁佁䉁䅑䅁硁䑁䅁睎㑁䑁䅁䅍睁䑁䅁䅍䅁䅁杷允䅁䅁䅑䅁䑁䅁䅷䅁䭁䱁䅙䅁䭁䅁䅑䅁䭁䅁䅕䅁䉁䅁䅁允䅁䅁䅕䅁䅁䙧煕啗䵅䅉䅅䅁䕁䅁䅁睁䵁䅁䅁权䑄䅁䅁权䕁䅁䅁权䙁䅁䅁允䅁䅁䅅䅁䙁䅁䅁䵁千塵䉆䍄䉁䅁䅁䅂䅁䅁䅍䅄䅁䅁䅯䅹䅁䅁䅯䅂䅁䅁䅯兂䅁䅁䅅䅁䉁䅁䅁兂䅁䅁䅁塬汨兑杷允䅁䅁䅑䅁䑁䅁䅷䅁䭁䵁䅑䅁䭁䅁䅯䅁䭁䅁䅕䅁䉁䅁䅁允䅁䅁䅕余兘瑉㕴ぇ䵁䅉䅅䅁䕁䅁䅁睁䵁䅁䅁权䝄䅁䅁权䭁䅁䅁权䙁䅁䅁允䅁䅁䅅䅁䙁䩁畨潅䅐癹⽍䍄䉁䅁䅁䅂䅁䅁䅍䅄䅁䅁䅯䅹䅁䅁䅯权䅁䅁䅯兂䅁䅁䅅䅁䉁䅁䅁兂啁歲桦桥䥑䅷杷允䅁䅁䅑䅁䑁䅁䅷䅁䭁䍁䅙䅁䭁䉁䅅䅁䭁䅁䅕䅁䉁䅁䅁允䅁䅁䄴䅆䅁䑁䅉䅍ㅁ䑁䅁䅍睁䑁䅁䅍睁䅁䅁䍄䉁䅁䅁䅂䅁䅁䅍䅄䅁䅁䅯六䅅䅁䅯权䅁䅁䅯䅂䅉䅁䅅䅁䉁䅁䅁兂佂桙奂扏㑔睐杷允䅁䅁䅑䅁䑁䅁䅷䅁䭁䍁䅙䅁䭁䅁䅯䅁䭁䅁䅕䅁䉁䅁䅁允䅁䅁䅕㉣剩堷⽸ぉ䵁䅉䅅䅁䕁䅁䅁睁䵁䅁䅁权慃䅁䅁权剁䅁䅁权䙁䅁䅁允䅁䅁䅅䅁佁䉁䅑䅁ㅁ䑁䅧䅏㑁䑁䅑李ぁ䑁䅑睎䅁䅁杷允䅁䅁䅑䅁䑁䅁䅷䅁䭁䩁䅯䅁䭁䅁䅯䅁䭁䅁䅕䅁䉁䅁䅁允䅁䅁䅕硨婢発呤ぃ䵁䅉䅅䅁䕁䅁䅁睁䵁䅁䅁权歄䅁䅁权䭁䅁䅁权䙁䅁䅁允䅁䅁䅅䅁䙁䕁䵯楁䡵癆⽍䍄䉁䅁䅁䅂䅁䅁䅍䅄䅁䅁䅯䅕䅁䅁䅯充䅁䅁䅯兂䅁䅁䅅䅁䉁䅁䅁杄十䅁䅁兎穁䑁䅣䅏穁䑁䅁李㕁䅁䅁䍄䉁䅁䅁䅂䅁䅁䅍䅄䅁䅁䅯眶䅁䅁䅯䅂䅁䅁䅯兂䅁䅁䅅䅁䉁䅁䅁兂䅁䅁䅃呡摃兑杷允䅁䅁䅑䅁䑁䅁䅷䅁䭁佁䅳䅁䭁䉁䅅䅁䭁䅁䅕䅁䉁䅁䅁允䅁䅁䄴杆䅁䑁䅣杍ㅁ䑁䅧䅍睁䑁䅁䅍睁䑁䅁䅁䵁䅉䅅䅁䕁䅁䅁睁䵁䅁䅁权牄䅁䅁权䭁䅁䅁权䙁䅁䅁允䅁䅁䅅䅁䙁䱁穢搯㑒昶⽯䍄䉁䅁䅁䅂䅁䅁䅍䅄䅁䅁䅯眸䅁䅁䅯充䅁䅁䅯兂䅁䅁䅅䅁䉁䅁䅁杄啁䅁䅁杍硁䑁䅙䅍睁䑁䅁䅍睁䑁䅁䅁䵁䅉䅅䅁䕁䅁䅁睁䵁䅁䅁权獁䅁䅁权䭁䅁䅁权䙁䅁䅁允䅁䅁䅅䅁䙁䥁噇㑑獴砵䅬䍄䉁䅁䅁䅂䅁䅁䅍䅄䅁䅁䅯元䅅䅁䅯充䅁䅁䅯兂䅁䅁䅅䅁䉁䅁䅁杄十䅁䅁睎ㅁ䑁䅑兎㉁䑁䅁䅍睁䅁䅁䍄䉁䅁䅁䅂䅁䅁䅍䅄䅁䅁䅯杕䅁䅁䅯䅂䅁䅁䅯兂䅁䅁䅅䅁䉁䅁䅁兂䅁䅁䅁噄㑎兑杷允䅁䅁䅑䅁䑁䅁䅷䅁䭁䙁䅍䅁䭁䅁䅑䅁䭁䅁䅕䅁䉁䅁䅁允䅁䅁䅕䅁䅁䥁祊歡䵅䅉䅅䅁䕁䅁䅁睁䵁䅁䅁权㉄䅁䅁权䭁䅁䅁权䙁䅁䅁允䅁䅁䅅䅁䙁䩁奍䙂余晌⽧䍄䉁䅁䅁䅂䅁䅁䅍䅄䅁䅁䅯䅖䅁䅁䅯权䅁䅁䅯兂䅁䅁䅅䅁䉁䅁䅁兂桄桥畓⭒楈睐杷允䅁䅁䅑䅁䑁䅁䅷䅁䭁䥁䅑䅁䭁䉁䅅䅁䭁䅁䅕䅁䉁䅁䅁允䅁䅁䄴䅆䅁䑁䅉䅏㕁䑁䅫䅍㉁䑁䅕䅍睁䅁䅁䍄䉁䅁䅁䅂䅁䅁䅍䅄䅁䅁䅯党䅁䅁䅯䅂䅁䅁䅯兂䅁䅁䅅䅁䉁䅁䅁兂䅁䅁䅁㍰硧兑杷允䅁䅁䅑䅁䑁䅁䅷䅁䭁䝁䅕䅁䭁䅁䅯䅁䭁䅁䅕䅁䉁䅁䅁允䅁䅁䅕婤奍䙂余吷䴸䅉䅅䅁䕁䅁䅁睁䵁䅁䅁权啁允䅁权䭁䅁䅁权䙁䅁䅁允䅁䅁䅅䅁䙁佁剸䉵䘶砶䄹䍄䉁䅁䅁䅂䅁䅁䅍䅄䅁䅁䅯䅋䅁䅁䅯充䅁䅁䅯兂䅁䅁䅅䅁䉁䅁䅁杄啁䅁䅁免ㅁ䑁䅁睎睁䑁䅙䅎ㅁ䑁䅅䅁䵁䅉䅅䅁䕁䅁䅁睁䵁䅁䅁权畄䅁䅁权剁䅁䅁权䙁䅁䅁允䅁䅁䅅䅁佁䉁䅉䅁穁䑁䅙兎穁䑁䅁䅍睁䑁䅁䅁䵁䅉䅅䅁䕁䅁䅁睁䵁䅁䅁权㑄䅁䅁权剁䅁䅁权䙁䅁䅁允䅁䅁䅅䅁佁䉁䅑䅁祁䑁䅍䅎ぁ䑁䅁䅍睁䑁䅁䅍䅁䅁杷允䅁䅁䅑䅁䑁䅁䅷䅁䭁䅁䈸䅁䭁䅁䅑䅁䭁䅁䅕䅁䉁䅁䅁允䅁䅁䅕䅁䅁䍁灁ち䵅䅉䅅䅁䕁䅁䅁睁䵁䅁䅁权湁䅁䅁权䕁䅁䅁权䙁䅁䅁允䅁䅁䅅䅁䙁䅁䅁䥁汄奤䉖䍄䉁䅁䅁䅂䅁䅁䅍䅄䅁䅁䅯䅥䅁䅁䅯眶䅯䅁䅯睧䅑䅁䅅䅁䉁䅁䅁杄十䅁䅁䅎㉁䑁䅫兏硁䑁䅁䅍睁䅁䅁䍄䉁䅁䅁䅂䅁䅁䅍䅄䅁䅁䅯睊䅁䅁䅯权䅁䅁䅯兂䅁䅁䅅䅁䉁䅁䅁兂硂児塲㍯䥁䅑杷允䅁䅁䅑䅁䑁䅁䅷䅁䭁䑁䅑䅁䭁䅁䅑䅁䭁䅁䅕䅁䉁䅁䅁允䅁䅁䅕䅁䅁䍁䅨䕕䵅䅉䅅䅁䕁䅁䅁睁䵁䅁䅁权ぁ䅁䅁权剁䅁䅁权䙁䅁䅁允䅁䅁䅅䅁佁䉁䅑䅁ぁ䑁䅣䅏㕁䑁䅍李ㅁ䑁䅁䅍䅁䅁杷允䅁䅁䅑䅁䑁䅁䅷䅁䭁䑁䄴䅁䭁䉁䅅䅁䭁䅁䅕䅁䉁䅁䅁允䅁䅁䄴䅆䅁䑁䅅免㕁䑁䅙睎㍁䑁䅁䅍睁䅁䅁䍄䉁䅁䅁䅂䅁䅁䅍䅄䅁䅁䅯杌䅅䅁䅯䅂䅁䅁䅯兂䅁䅁䅅䅁䉁䅁䅁兂䅁䅁䅁呑偒兑杷允䅁䅁䅑䅁䑁䅁䅷䅁䭁乁䅅䅁䭁䉁䅅䅁䭁䅁䅕䅁䉁䅁䅁允䅁䅁䄴䅆䅁䑁䅉免㉁䑁䅁䅍睁䑁䅁䅍睁䅁䅁䍄䉁䅁䅁䅂䅁䅁䅍䅄䅁䅁䅯儰䅁䅁䅯权䅁䅁䅯兂䅁䅁䅅䅁䉁䅁䅁兂㕂匶硙䭃捺睐杷允䅁䅁䅑䅁䑁䅁䅷䅁䭁䑁䉁䅁䭁䉁䅅䅁䭁䅁䅕䅁䉁䅁䅁允䅁䅁䄴䅆䅁䑁䅅䅍㕁䑁䅍兏㕁䑁䅁䅍睁䅁䅁䍄䉁䅁䅁䅂䅁䅁䅍䅄䅁䅁䅯睯䅁䅁䅯充䅁䅁䅯兂䅁䅁䅅䅁䉁䅁䅁杄啁䅁䅁杍ㅁ䑁䅍䅍睁䑁䅁䅍睁䑁䅁䅁䵁䅉䅅䅁䕁䅁䅁睁䵁䅁䅁权硄䅁䅁权䕁䅁䅁权䙁䅁䅁允䅁䅁䅅䅁䙁䅁䅁佁坃䠸䉰䍄䉁䅁䅁䅂䅁䅁䅍䅄䅁䅁䅯䅆䅁䅁䅯䅂䅁䅁䅯䅂䅉䅁䅅䅁䉁䅁䅁兂䅁䅁䅁乙奤兑杷允䅁䅁䅑䅁䑁䅁䅷䅁䭁偁䅅䅁䭁䉁䅅䅁䭁䅁䅕䅁䉁䅁䅁允䅁䅁䄴䅆䅁䑁䅅兎㑁䑁䅣睎ぁ䑁䅉兎睁䅁䅁䍄䉁䅁䅁䅂䅁䅁䅍䅄䅁䅁䅯兒䅅䅁䅯充䅁䅁䅯兂䅁䅁䅅䅁䉁䅁䅁杄啁䅁䅁兎硁䑁䅍李睁䑁䅁䅍睁䑁䅁䅁䵁䅉䅅䅁䕁䅁䅁睁䵁䅁䅁权䙂允䅁权䭁䅁䅁权䙁䅁䅁允䅁䅁䅅䅁䙁䝁㡱䩤奍䑸䅂䍄䉁䅁䅁䅂䅁䅁䅍䅄䅁䅁䅯䅔䅅䅁䅯䅂䅁䅁䅯兂䅁䅁䅅䅁䉁䅁䅁兂䅁䅁䅁乺欱兑杷允䅁䅁䅑䅁䑁䅁䅷䅁䭁䉁䅳䅁䭁䅁䅑䅁䭁䅁䅕䅁䉁䅁䅁允䅁䅁䅕䅁䅁䑁䝃歯䵅䅉䅅䅁䕁䅁䅁睁䵁䅁䅁权扁䅁䅁权剁䅁䅁权䙁䅁䅁允䅁䅁䅅䅁佁䉁䅑䅁ㅁ䑁䅑兎㍁䑁䅁䅎睁䑁䅁䅍䅁䅁杷允䅁䅁䅑䅁䑁䅁䅷䅁䭁䑁䉣䅁䭁䅁䅑䅁䭁䅁䅕䅁䉁䅁䅁允䅁䅁䅕䅁䅁䉁坩䕙䵅䅉䅅䅁䕁䅁䅁睁䵁䅁䅁权煄䅁䅁权剁䅁䅁权䙁䅁䅁允䅁䅁䅅䅁佁䉁䅑䅁硁䑁䅫睍㑁䑁䅁䅍睁䑁䅁䅍䅁䅁杷允䅁䅁䅑䅁䑁䅁䅷䅁䭁佁䅯䅁䭁䅁䅯䅁䭁䅁䅕䅁䉁䅁䅁允䅁䅁䅕䉵䘶ㄶ㑇歆䵁䅉䅅䅁䕁䅁䅁睁䵁䅁䅁权允䅁䅁权剁䅁䅁权䙁䅁䅁允䅁䅁䅅䅁佁䉁䅉䅁ㅁ䑁䅅䅎ㅁ䑁䅅䅍睁䑁䅁䅁䵁䅉䅅䅁䕁䅁䅁睁䵁䅁䅁权奂允䅁权䭁䅁䅁权䙁䅁䅁允䅁䅁䅅䅁䙁䩁䑚㉩湺礫䅒䍄䉁䅁䅁䅂䅁䅁䅍䅄䅁䅁䅯朷䅁䅁䅯允䅉䅁䅯杁䅉䅁䅅䅁䉁䅁䅁兂桁潤楘䑉⭦䅑杷允䅁䅁䅑䅁䑁䅁䅷䅁䭁䉁䉧䅁䭁䉁䅅䅁䭁䅁䅕䅁䉁䅁䅁允䅁䅁䄴䅆䅁䑁䅑免ぁ䑁䅉䅍祁䑁䅕李㑁䅁䅁䍄䉁䅁䅁䅂䅁䅁䅍䅄䅁䅁䅯䅇䅅䅁䅯权䅁䅁䅯兂䅁䅁䅅䅁䉁䅁䅁兂灄橊䥅䩲獷䅑杷允䅁䅁䅑䅁䑁䅁䅷䅁䭁䝁䅳䅁䭁䅁䅯䅁䭁䅁䅕䅁䉁䅁䅁允䅁䅁䅕䬸䝦穓䩥ぁ䵁䅉䅅䅁䕁䅁䅁睁䵁䅁䅁权乄䅁䅁权剁䅁䅁权䙁䅁䅁允䅁䅁䅅䅁佁䉁䅑䅁穁䑁䅕䅏㉁䑁䅉睎睁䑁䅁䅍䅁䅁杷允䅁䅁䅑䅁䑁䅁䅷䅁䭁偁䄴䅁䭁䅁䅑䅁䭁䅁䅕䅁䉁䅁䅁允䅁䅁䅕䅁䅁䑧䨲啙䵅䅉䅅䅁䕁䅁䅁睁䵁䅁䅁权䕁允䅁权䕁䅁䅁权䙁䅁䅁允䅁䅁䅅䅁䙁䅁䅁䭁䱂㉷䉴䍄䉁䅁䅁䅂䅁䅁䅍䅄䅁䅁䅯睇䅅䅁䅯充䅁䅁䅯兂䅁䅁䅅䅁䉁䅁䅁杄坁䅁䅁免㕁䑁䅕兎㑁䑁䅁䅍睁䑁䅁䅍䅁䅁杷允䅁䅁䅑䅁䑁䅁䅷䅁䭁䝁䉍䅁䭁䅁䅯䅁䭁䅁䅕䅁䉁䅁䅁允䅁䅁䅕潅䅐煹䙆䕁䵁䅉䅅䅁䕁䅁䅁睁䵁䅁䅁权㕄允䅁权䉁杁䅁权䙁杁䅁允䅁䅁䅅䅁䙁䱁䭳剋伯⬯䅆䍄䉁䅁䅁䅂䅁䅁䅍䅄䅁䅁䅯杈䅁䅁䅯䅂䅁䅁䅯兂䅁䅁䅅䅁䉁䅁䅁兂䅁䅁䅃渲祒兑杷允䅁䅁䅑䅁䑁䅁䅷䅁䭁䉁䄴䅁䭁䉁䅅䅁䭁䅁䅕䅁䉁䅁䅁允䅁䅁䄴䅆䅁䑁䅕䅍ㅁ䑁䅁䅍睁䑁䅁䅍睁䅁䅁䍄䉁䅁䅁䅂䅁䅁䅍䅄䅁䅁䅯睈䅁䅁䅯充䅁䅁䅯兂䅁䅁䅅䅁䉁䅁䅁杄啁䅁䅁杍㕁䑁䅍杍㑁䑁䅑䅍睁䑁䅁䅁䵁䅉䅅䅁䕁䅁䅁睁䵁䅁䅁权求允䅁权䕁䅁䅁权䙁䅁䅁允䅁䅁䅅䅁䙁䅁䅁䥁⭁湪䉊䍄䉁䅁䅁䅂䅁䅁䅍䅄䅁䅁䅯党䅅䅁䅯权䅁䅁䅯兂䅁䅁䅅䅁䉁䅁䅁兂杂搵楁⼲䕫䅑杷允䅁䅁䅑䅁䑁䅁䅷䅁䭁䝁䉣䅁䭁䅁䅯䅁䭁䅁䅕䅁䉁䅁䅁允䅁䅁䅕敫㠱穐敘啇䵁䅉䅅䅁䕁䅁䅁睁䵁䅁䅁权摂䅁䅁权䕁䅁䅁权䙁䅁䅁允䅁䅁䅅䅁䙁䅁䅁䥁偂㉎䉤䍄䉁䅁䅁䅂䅁䅁䅍䅄䅁䅁䅯兢䅅䅁䅯权䅁䅁䅯兂䅁䅁䅅䅁䉁䅁䅁兂睃浣剩堷硺睐杷允䅁䅁䅑䅁䑁䅁䅷䅁䭁䑁䅍䅁䭁䅁䍅䅁䭁䅁䍕䅁䉁䅁䅁允䅁䅁䅕䩄⽖兌奥欸䵁䅉䅅䅁䕁䅁䅁睁䵁䅁䅁权穁䅁䅁权䉁杁䅁权䑁杁䅁允䅁䅁䅅䅁䙁偁䭫䱈湲佭䄱䍄䉁䅁䅁䅂䅁䅁䅍䅄䅁䅁䅯杲䅁䅁䅯充䅁䅁䅯兂䅁䅁䅅䅁䉁䅁䅁杄十䅁䅁睎ぁ䑁䅍䅏㍁䑁䅁䅍睁䅁䅁䍄䉁䅁䅁䅂䅁䅁䅍䅄䅁䅁䅯睕䅅䅁䅯䅂䅁䅁䅯兂䅁䅁䅅䅁䉁䅁䅁兂䅁䅁䅁坫眱兑杷允䅁䅁䅑䅁䑁䅁䅷䅁䭁䑁䉕䅁䭁䅁䅯䅁䭁䅁䅕䅁䉁䅁䅁允䅁䅁䅕䡰㥁瑃橥䐶䴸䅉䅅䅁䕁䅁䅁睁䵁䅁䅁权䝄允䅁权剁䅁䅁权䙁䅁䅁允䅁䅁䅅䅁佁䉁䅑䅁㕁䑁䅧䅎睁䑁䅁䅍睁䑁䅁䅍䅁䅁杷允䅁䅁䅑䅁䑁䅁䅷䅁䭁䕁䄴䅁䭁䅁䅑䅁䭁䅁䅕䅁䉁䅁䅁允䅁䅁䅕䅁䅁丰畚っ䵅䅉䅅䅁䕁䅁䅁睁䵁䅁䅁权㍃䅁䅁权䭁䅁䅁权䙁䅁䅁允䅁䅁䅅䅁䙁䅁䅁䅁䅁偁⽷䍄䉁䅁䅁䅂䅁䅁䅍䅄䅁䅁䅯兰䅁䅁䅯䅂䅁䅁䅯兂䅁䅁䅅䅁䉁䅁䅁兂䅁䅁䅃唴䠹兑杷允䅁䅁䅑䅁䑁䅁䅷䅁䭁䭁䅕䅁䭁䉁䅅䅁䭁䅁䅕䅁䉁䅁䅁允䅁䅁䄴䅆䅁䑁䅉䅎穁䑁䅙睍ㅁ䑁䅁䅍睁䅁䅁䍄䉁䅁䅁䅂䅁䅁䅍䅄䅁䅁䅯䅈䅁䅁䅯䅂䅁䅁䅯兂䅁䅁䅅䅁䉁䅁䅁兂䅁䅁䅁䱃慂兑杷允䅁䅁䅑䅁䑁䅁䅷䅁䭁䕁䅅䅁䭁䉁䅅䅁䭁䅁䅕䅁䉁䅁䅁允䅁䅁䄴䅆䅁䑁䅣免祁䑁䅧䅍睁䑁䅁䅍睁䅁䅁䍄䉁䅁䅁䅂䅁䅁䅍䅄䅁䅁䅯兒䅁䅁䅯䅂䅁䅁䅯兂䅁䅁䅅䅁䉁䅁䅁兂䅁䅁奃歯ㅇ兑杷允䅁䅁䅑䅁䑁䅁䅷䅁䭁䡁䉣䅁䭁䅁䅑䅁䭁䅁䅕䅁䉁䅁䅁允䅁䅁䅕䅁䅁䡧䈰啚䵅䅉䅅䅁䕁䅁䅁睁䵁䅁䅁权㍂允䅁权䭁䅁䅁权䙁䅁䅁允䅁䅁䅅䅁䙁䙁㑋潈牘到䅤䍄䉁䅁䅁䅂䅁䅁䅍䅄䅁䅁䅯李䅁䅁䅯权䅁䅁䅯兂䅁䅁䅅䅁䉁䅁䅁兂婁䙂余扌坉䅑杷允䅁䅁䅑䅁䑁䅁䅷䅁䭁䅁䅷䅁䭁䉁䅅䅁䭁䅁䅕䅁䉁䅁䅁允䅁䅁䄴䅆䅁䑁䅅兎㑁䑁䅕䅍睁䑁䅁䅍睁䅁䅁䍄䉁䅁䅁䅂䅁䅁䅍䅄䅁䅁䅯䅄䅁䅁䅯权䅁䅁䅯兂䅁䅁䅅䅁䉁䅁䅁兂祄欰椱䙅婪睐杷允䅁䅁䅑䅁䑁䅁䅷䅁䭁䉁䉙䅁䭁䅁䅑䅁䭁䅁䅕䅁䉁䅁䅁允䅁䅁䅕䅁䅁䅁畸ご䵅䅉䅅䅁䕁䅁䅁睁䵁䅁䅁权捂允䅁权䕁䅁䅁权䙁䅁䅁允䅁䅁䅅䅁䙁䅁䅁䵁桂䤫䉸䍄䉁䅁䅁䅂䅁䅁䅍䅄䅁䅁䅯杤䅅䅁䅯充䅁䅁䅯兂䅁䅁䅅䅁䉁䅁䅁杄啁䅁䅁睎穁䑁䅙䅍睁䑁䅁䅍睁䑁䅁䅁䵁䅉䅅䅁䕁䅁䅁睁䵁䅁䅁权い䅁䅁权䕁䅁䅁权䙁䅁䅁允䅁䅁䅅䅁䙁䅁䅁䅁睄奲䉴䍄䉁䅁䅁䅂䅁䅁䅍䅄䅁䅁䅯李䅅䅁䅯䅂䅁䅁䅯兂䅁䅁䅅䅁䉁䅁䅁兂䅁䅁䅁煺䱊兑杷允䅁䅁䅑䅁䑁䅁䅷䅁䭁䑁䉙䅁䭁䅁䅯䅁䭁䅁䅕䅁䉁䅁䅁允䅁䅁䅕㘴扗䍸睃䐸䴸䅉䅅䅁䕁䅁䅁睁䵁䅁䅁权㝄䅁䅁权䭁䅁䅁权䙁䅁䅁允䅁䅁䅅䅁䙁䅁䍷㑋坣匲䅰䍄䉁䅁䅁䅂䅁䅁䅍䅄䅁䅁䅯杦䅅䅁䅯充䅁䅁䅯兂䅁䅁䅅䅁䉁䅁䅁杄啁䅁䅁睍睁䑁䅫䅍㉁䑁䅕䅍睁䑁䅁䅁䵁䅉䅅䅁䕁䅁䅁睁䵁䅁䅁权䙃允䅁权䕁䅁䅁权䙁䅁䅁允䅁䅁䅅䅁䙁䅁䅁䅁睂坰䉊䍄䉁䅁䅁䅂䅁䅁䅍䅄䅁䅁䅯全䅅䅁䅯充䅁䅁䅯兂䅁䅁䅅䅁䉁䅁䅁杄啁䅁䅁杍ㅁ䑁䅑䅍睁䑁䅁䅍睁䑁䅁䅁䵁䅉䅅䅁䕁䅁䅁睁䵁䅁䅁权剂䅁䅁权䭁䅁䅁权䙁䅁䅁允䅁䅁䅅䅁䙁䙁㘶兓䍷硋䅨䍄䉁䅁䅁䅂䅁䅁䅍䅄䅁䅁䅯睸䅁䅁䅯䅂䅁䅁䅯兂䅁䅁䅅䅁䉁䅁䅁兂䅁䅁䅁癵䅬兑杷允䅁䅁䅑䅁䑁䅁䅷䅁䭁䵁䄴䅁䭁䉁䅅䅁䭁䅁䅕䅁䉁䅁䅁允䅁䅁䄴䅆䅁䑁䅅䅎睁䑁䅕兏㕁䑁䅁䅍睁䅁䅁䍄䉁䅁䅁䅂䅁䅁䅍䅄䅁䅁䅯䅙䅅䅁䅯权䅁䅁䅯兂䅁䅁䅅䅁䉁䅁䅁兂䕁杖琴灳㌳睐杷允䅁䅁䅑䅁䑁䅁䅷䅁䭁䍁䉑䅁䭁䅁䅑䅁䭁䅁䅕䅁䉁䅁䅁允䅁䅁䅕䅁䅁䍁偖䕡䵅䅉䅅䅁䕁䅁䅁睁䵁䅁䅁权歁允䅁权䭁䅁䅁权䙁䅁䅁允䅁䅁䅅䅁䙁䑁積積積硍䅎䍄䉁䅁䅁䅂䅁䅁䅍䅄䅁䅁䅯先䅁䅁䅯䅂䅁䅁䅯兂䅁䅁䅅䅁䉁䅁䅁兂䅁䅁䅁唶㝚兑杷允䅁䅁䅑䅁䑁䅁䅷䅁䭁䱁䅫䅁䭁䅁䅑䅁䭁䅁䅕䅁䉁䅁䅁允䅁䅁䅕䅁䅁䩁䕑ず䵅䅉䅅䅁䕁䅁䅁睁䵁䅁䅁权牃䅁䅁权剁䅁䅁权䙁䅁䅁允䅁䅁䅅䅁佁䉁䅑䅁硁䑁䅅兏ぁ䑁䅁䅍睁䑁䅁䅍䅁䅁杷允䅁䅁䅑䅁䑁䅁䅷䅁䭁䑁䅧䅁䭁䉁䅅䅁䭁䅁䅕䅁䉁䅁䅁允䅁䅁䄴䅆䅁䑁䅕睍穁䑁䅁䅍睁䑁䅁䅍睁䅁䅁䍄䉁䅁䅁䅂䅁䅁䅍䅄䅁䅁䅯䅏䅁䅁䅯权䅁䅁䅯兂䅁䅁䅅䅁䉁䅁䅁兂䙃ㄶ㑇潈䑕䅑杷允䅁䅁䅑䅁䑁䅁䅷䅁䭁䙁䄸䅁䭁䅁䅑䅁䭁䅁䅕䅁䉁䅁䅁允䅁䅁䅕䅁䅁䥁灯ぢ䵅䅉䅅䅁䕁䅁䅁睁䵁䅁䅁权奂䅁䅁权剁䅁䅁权䙁䅁䅁允䅁䅁䅅䅁佁䉁䅑䅁㉁䑁䅁兏ぁ䑁䅁䅍睁䑁䅁䅍䅁䅁杷允䅁䅁䅑䅁䑁䅁䅷䅁䭁䉁䅑䅁䭁䉁䅅䅁䭁䅁䅕䅁䉁䅁䅁允䅁䅁䄴䅆䅁䑁䅉睎祁䑁䅣兎睁䑁䅁䅍睁䅁䅁䍄䉁䅁䅁䅂䅁䅁䅍䅄䅁䅁䅯兆䅁䅁䅯充䅁䅁䅯兂䅁䅁䅅䅁䉁䅁䅁杄啁䅁䅁免穁䑁䅧䅏睁䑁䅁䅍睁䑁䅁䅁䵁䅉䅅䅁䕁䅁䅁睁䵁䅁䅁权坁䅁䅁权剁䅁䅁权䙁䅁䅁允䅁䅁䅅䅁佁䉁䅑䅁穁䑁䅁杍㕁䑁䅁䅍睁䑁䅁䅍䅁䅁杷允䅁䅁䅑䅁䑁䅁䅷䅁䭁䉁䅣䅁䭁䉁䅅䅁䭁䅁䅕䅁䉁䅁䅁允䅁䅁䄴䅆䅁䑁䅍睍硁䑁䅫䅍睁䑁䅁䅍睁䅁䅁䍄䉁䅁䅁䅂䅁䅁䅍䅄䅁䅁䅯兦䅅䅁䅯充䅁䅁䅯兂䅁䅁䅅䅁䉁䅁䅁杄啁䅁䅁兏睁䑁䅍杍㑁䑁䅑䅍睁䑁䅁䅁䵁䅉䅅䅁䕁䅁䅁睁䵁䅁䅁权㥂允䅁权䭁䅁䅁权䙁䅁䅁允䅁䅁䅅䅁䙁䝁浚浚浚栵䅸䍄䉁䅁䅁䅂䅁䅁䅍䅄䅁䅁䅯杩䅁䅁䅯充䅁䅁䅯䅂䅉䅁䅅䅁䉁䅁䅁杄坁䅁䅁免㍁䑁䅅李硁䑁䅙䅍睁䑁䅁䅍䅁䅁杷允䅁䅁䅑䅁䑁䅁䅷䅁䭁䝁䈴䅁䭁䉁䅅䅁䭁䅁䅕䅁䉁䅁䅁允䅁䅁䄴䅆䅁䑁䅅䅎穁䑁䅉兏睁䑁䅁䅍睁䅁䅁䍄䉁䅁䅁䅂䅁䅁䅍䅄䅁䅁䅯睔䅁䅁䅯充䅁䅁䅯兂䅁䅁䅅䅁䉁䅁䅁杄啁䅁䅁䅎祁䑁䅑睎ㅁ䑁䅉兏㕁䑁䅁䅁䵁䅉䅅䅁䕁䅁䅁睁䵁䅁䅁权䱂䅁䅁权䕁䅁䅁权䙁䅁䅁允䅁䅁䅅䅁䙁䅁䅁䥁楄塍䉚䍄䉁䅁䅁䅂䅁䅁䅍䅄䅁䅁䅯兊䅅䅁䅯充䅁䅁䅯兂䅁䅁䅅䅁䉁䅁䅁杄十䅁䅁兎㕁䑁䅁䅏ㅁ䑁䅁䅍睁䅁䅁䍄䉁䅁䅁䅂䅁䅁䅍䅄䅁䅁䅯䅴䅁䅁䅯䅂䅁䅁䅯兂䅁䅁䅅䅁䉁䅁䅁兂䅁䅁䅄⽱卬兑杷允䅁䅁䅑䅁䑁䅁䅷䅁䭁䱁䅑䅁䭁䅁䅯䅁䭁䅁䅕䅁䉁䅁䅁允䅁䅁䅕䝭匴㡧䭄ぃ䵁䅉䅅䅁䕁䅁䅁睁䵁䅁䅁权䝂䅁䅁权剁䅁䅁权䙁䅁䅁允䅁䅁䅅䅁佁䉁䅑䅁硁䑁䅉睍㕁䑁䅁䅍睁䑁䅁䅍䅁䅁杷允䅁䅁䅑䅁䑁䅁䅷䅁䭁䑁䅍䅁䭁䅁䅯䅁䭁䅁䅕䅁䉁䅁䅁允䅁䅁䅕䵱䱚㑎䉮啈䵁䅉䅅䅁䕁䅁䅁睁䵁䅁䅁权療䅁䅁权䭁䅁䅁权䙁䅁䅁允䅁䅁䅅䅁䙁䥁䌯匹捨⭪⽯䍄䉁䅁䅁䅂䅁䅁䅍䅄䅁䅁䅯儯䅁䅁䅯权䅁䅁䅯兂䅁䅁䅅䅁䉁䅁䅁兂偄ㄹ橐婰扳䅑杷允䅁䅁䅑䅁䑁䅁䅷䅁䭁䅁䈴䅁䭁䅁䅑䅁䭁䅁䅕䅁䉁䅁䅁允䅁䅁䅕䅁䅁䉁卌ち䵅䅉䅅䅁䕁䅁䅁睁䵁䅁䅁权䩁䅁䅁权䕁䅁䅁权䙁䅁䅁允䅁䅁䅅䅁䙁䅁䅁䅁慁ㅁ䉖䍄䉁䅁䅁䅂䅁䅁䅍䅄䅁䅁䅯睄䅁䅁䅯充䅁䅁䅯兂䅁䅁䅅䅁䉁䅁䅁杄啁䅁䅁兏硁䑁䅙䅍睁䑁䅁䅍睁䑁䅁䅁䵁䅉䅅䅁䕁䅁䅁睁䵁䅁䅁权祂䅁䅁权剁䅁䅁权䙁䅁䅁允䅁䅁䅅䅁佁䉁䅑䅁硁䑁䅕䅍祁䑁䅉䅏睁䑁䅁䅍䅁䅁杷允䅁䅁䅑䅁䑁䅁䅷䅁䭁䕁䅉䅁䭁䅁䅑䅁䭁䅁䅕䅁䉁䅁䅁允䅁䅁䅕䅁䅁䉷㥇啙䵅䅉䅅䅁䕁䅁䅁睁䵁䅁䅁权䍂䅁䅁权䭁䅁䅁权䙁䅁䅁允䅁䅁䅅䅁䙁䅁䉡啬䱏䈷䅂䍄䉁䅁䅁䅂䅁䅁䅍䅄䅁䅁䅯杫䅅䅁䅯䅂䅁䅁䅯兂䅁䅁䅅䅁䉁䅁䅁兂䅁䅁䅁䩕䕬兑杷允䅁䅁䅑䅁䑁䅁䅷䅁䭁䝁䅧䅁䭁䉁䅅䅁䭁䅁䅕䅁䉁䅁䅁允䅁䅁䄴杅䅁䑁䅙䅍睁䑁䅧李ㅁ䑁䅁䅍䅁䅁杷允䅁䅁䅑䅁䑁䅁䅷䅁䭁䩁䉙䅁䭁䅁䅯䅁䭁䅁䅕䅁䉁䅁䅁允䅁䅁䅕㡪ㅌ䙋偹樫䴸䅉䅅䅁䕁䅁䅁睁䵁䅁䅁权㡃允䅁权䉁杁䅁权䑁杁䅁允䅁䅁䅅䅁䙁䡁㕶橏䅸㤹䅎䍄䉁䅁䅁䅂䅁䅁䅍䅄䅁䅁䅯杯䅁䅁䅯䅂䅁䅁䅯兂䅁䅁䅅䅁䉁䅁䅁兂䅁䅁䅁噰䩆兑杷允䅁䅁䅑䅁䑁䅁䅷䅁䭁䙁䉉䅁䭁䉁䅅䅁䭁䅁䅕䅁䉁䅁䅁允䅁䅁䄴䅆䅁䑁䅕睎ぁ䑁䅁䅍睁䑁䅁䅍睁䅁䅁䍄䉁䅁䅁䅂䅁䅁䅍䅄䅁䅁䅯杁䅅䅁䅯䅂䅁䅁䅯兂䅁䅁䅅䅁䉁䅁䅁兂䅁䅁睁䄷汃兑杷允䅁䅁䅑䅁䑁䅁䅷䅁䭁䑁䅁䅁䭁䅁䅯䅁䭁䅁䅕䅁䉁䅁䅁允䅁䅁䅕䬯确欰椱䐸䴸䅉䅅䅁䕁䅁䅁睁䵁䅁䅁权穃䅁䅁权䕁䅁䅁权䙁䅁䅁允䅁䅁䅅䅁䙁䅁䅁䅁汁ㅉ䉤䍄䉁䅁䅁䅂䅁䅁䅍䅄䅁䅁䅯睳䅁䅁䅯权䅁䅁䅯兂䅁䅁䅅䅁䉁䅁䅁兂䍂余兘瑉㝶睐杷允䅁䅁䅑䅁䑁䅁䅷䅁䭁䭁䉁䅁䭁䉁䅅䅁䭁䅁䅕䅁䉁䅁䅁允䅁䅁䄴䅆䅁䑁䅙李㑁䑁䅉䅍睁䑁䅁䅍睁䅁䅁䍄䉁䅁䅁䅂䅁䅁䅍䅄䅁䅁䅯杊䅅䅁䅯充䅁䅁䅯兂䅁䅁䅅䅁䉁䅁䅁杄啁䅁䅁免穁䑁䅕李睁䑁䅁䅍睁䑁䅁䅁䵁䅉䅅䅁䕁䅁䅁睁䵁䅁䅁权祂允䅁权䕁䅁䅁权䙁䅁䅁允䅁䅁䅅䅁䙁䅁䅁䅁敄䙃䈵䍄䉁䅁䅁䅂䅁䅁䅍䅄䅁䅁䅯䄸䅁䅁䅯䅂䅁䅁䅯兂䅁䅁䅅䅁䉁䅁䅁兂䅁䅁䅁䭣祖兑杷允䅁䅁䅑䅁䑁䅁䅷䅁䭁䭁䉯䅁䭁䅁䅯䅁䭁䅁䅕䅁䉁䅁䅁允䅁䅁䅕䙂余扌摋稱䴸䅉䅅䅁䕁䅁䅁睁䵁䅁䅁权祁允䅁权䕁䅁䅁权䙁䅁䅁允䅁䅁䅅䅁䙁䅁䅁䥁䙄䕳䈵䍄䉁䅁䅁䅂䅁䅁䅍䅄䅁䅁䅯杙䅅䅁䅯䅂䅁䅁䅯兂䅁䅁䅅䅁䉁䅁䅁兂䅁䅁䅁䍋䕩兑杷允䅁䅁䅑䅁䑁䅁䅷䅁䭁䭁䉳䅁䭁䅁䅯䅁䭁䅁䅕䅁䉁䅁䅁允䅁䅁䅕灳瘳㡰䱚歃䵁䅉䅅䅁䕁䅁䅁睁䵁䅁䅁权䅃允䅁权䭁䅁䅁权䙁䅁䅁允䅁䅁䅅䅁䙁䅁琴灳瘳睰䅰䍄䉁䅁䅁䅂䅁䅁䅍䅄䅁䅁䅯儷䅁䅁䅯䅂䅁䅁䅯兂䅁䅁䅅䅁䉁䅁䅁兂䅁䅁权㍍歹兑杷允䅁䅁䅑䅁䑁䅁䅷䅁䭁佁䄰䅁䭁䅁䅯䅁䭁䅁䅕䅁䉁䅁䅁允䅁䅁䅕余兘瑉㕶ぅ䵁䅉䅅䅁䕁䅁䅁睁䵁䅁䅁权硂允䅁权䕁䅁䅁权䙁䅁䅁允䅁䅁䅅䅁䙁䅁䅁䍁扂塂䉚䍄䉁䅁䅁䅂䅁䅁䅍䅄䅁䅁䅯杲䅅䅁䅯䅂䅁䅁䅯兂䅁䅁䅅䅁䉁䅁䅁兂䅁䅁杂浅楰兑杷允䅁䅁䅑䅁䑁䅁䅷䅁䭁䭁䈴䅁䭁䉁䅅䅁䭁䅁䅕䅁䉁䅁䅁允䅁䅁䄴䅆䅁䑁䅉李硁䑁䅙兏㑁䑁䅁䅍睁䅁䅁䍄䉁䅁䅁䅂䅁䅁䅍䅄䅁䅁䅯睩䅁䅁䅯充䅁䅁䅯兂䅁䅁䅅䅁䉁䅁䅁杄啁䅁䅁免ㅁ䑁䅅䅎ㅁ䑁䅉䅍睁䑁䅁䅁䵁䅉䅅䅁䕁䅁䅁睁䵁䅁䅁权䡃允䅁权剁䅁䅁权䙁䅁䅁允䅁䅁䅅䅁佁䉁䅑䅁硁䑁䅍免㍁䑁䅑䅏硁䑁䅣免䅁䅁杷允䅁䅁䅑䅁䑁䅁䅷䅁䭁䙁䉁䅁䭁䉁䅅䅁䭁䅁䅕䅁䉁䅁䅁允䅁䅁䄴䅆䅁䑁䅉李ぁ䑁䅁䅍睁䑁䅁䅍睁䅁䅁䍄䉁䅁䅁䅂䅁䅁䅍䅄䅁䅁䅯䅵䅅䅁䅯䅂䅁䅁䅯兂䅁䅁䅅䅁䉁䅁䅁兂䅁䅁䅁歩佨兑杷允䅁䅁䅑䅁䑁䅁䅷䅁䭁䥁䅁䅁䭁䅁䅑䅁䭁䅁䅕䅁䉁䅁䅁允䅁䅁䅕䅁䅁䱉永ず䵅䅉䅅䅁䕁䅁䅁睁䵁䅁䅁权橃允䅁权䕁䅁䅁权䙁䅁䅁允䅁䅁䅅䅁䙁䅁䅁䕁䱃潕䉬䍄䉁䅁䅁䅂䅁䅁䅍䅄䅁䅁䅯睯䅅䅁䅯充䅁䅁䅯兂䅁䅁䅅䅁䉁䅁䅁杄坁䅁䅁免睁䑁䅁免ㅁ䑁䅁䅍睁䑁䅁䅍䅁䅁杷允䅁䅁䅑䅁䑁䅁䅷䅁䭁䭁䉕䅁䭁䅁䅑䅁䭁䅁䅕䅁䉁䅁䅁允䅁䅁䅕䅁䅁乁扢し䵅䅉䅅䅁䕁䅁䅁睁䵁䅁䅁权敃䅁䅁权剁䅁䅁权䙁䅁䅁允䅁䅁䅅䅁佁䉁䅉䅁穁䑁䅫兏睁䑁䅁䅍睁䑁䅁䅁䵁䅉䅅䅁䕁䅁䅁睁䵁䅁䅁权㝁䅁䅁权䭁䅁䅁权䙁䅁䅁允䅁䅁䅅䅁䙁䝁㝑〳丫硬䄹䍄䉁䅁䅁䅂䅁䅁䅍䅄䅁䅁䅯䄰䅁䅁䅯权䅁䅁䅯兂䅁䅁䅅䅁䉁䅁䅁兂㉃⼸唳佥㙮睐杷允䅁䅁䅑䅁䑁䅁䅷䅁䭁䱁䉷䅁䭁䅁䅯䅁䭁䅁䅕䅁䉁䅁䅁允䅁䅁䅕琸乊桙奂稫䴸䅉䅅䅁䕁䅁䅁睁䵁䅁䅁权䡃䅁䅁权剁䅁䅁权䙁䅁䅁允䅁䅁䅅䅁佁䉁䅑䅁ㅁ䑁䅙兎睁䑁䅁䅍睁䑁䅁䅍䅁䅁杷允䅁䅁䅑䅁䑁䅁䅷䅁䭁䥁䅣䅁䭁䅁䅯䅁䭁䅁䅕䅁䉁䅁䅁允䅁䅁䅕祇搯䅊䉡䕄䵁䅉䅅䅁䕁䅁䅁睁䵁䅁䅁权婁䅁䅁权䕁䅁䅁权䙁䅁䅁允䅁䅁䅅䅁䙁䅁䅁䅁煁湃䉊䍄䉁䅁䅁䅂䅁䅁䅍䅄䅁䅁䅯兇䅁䅁䅯充䅁䅁䅯兂䅁䅁䅅䅁䉁䅁䅁杄啁䅁䅁睍ぁ䑁䅫免睁䑁䅁䅍睁䑁䅁䅁䵁䅉䅅䅁䕁䅁䅁睁䵁䅁䅁权婁䅁䅁权䭁䅁䅁权䙁䅁䅁允䅁䅁䅅䅁䙁佁㝦晱午晔⽯䍄䉁䅁䅁䅂䅁䅁䅍䅄䅁䅁䅯杩䅁䅁䅯䅂䅁䅁䅯兂䅁䅁䅅䅁䉁䅁䅁兂䅁䅁䅁䡂瑖兑杷允䅁䅁䅑䅁䑁䅁䅷䅁䭁䥁䅫䅁䭁䅁䅯䅁䭁䅁䅕䅁䉁䅁䅁允䅁䅁䅕牡へ硫䕧䐯䴸䅉䅅䅁䕁䅁䅁睁䵁䅁䅁权䝂允䅁权䕁䅁䅁权䙁䅁䅁允䅁䅁䅅䅁䙁䅁䅁䥁敂䕡䉊䍄䉁䅁䅁䅂䅁䅁䅍䅄䅁䅁䅯兴䅁䅁䅯充䅁䅁䅯兂䅁䅁䅅䅁䉁䅁䅁杄啁䅁䅁免㑁䑁䅙睍睁䑁䅁䅍睁䑁䅁䅁䵁䅉䅅䅁䕁䅁䅁睁䵁䅁䅁权歃允䅁权䕁䅁䅁权䙁䅁䅁允䅁䅁䅅䅁䙁䅁䅁䅁䝁䘹䉒䍄䉁䅁䅁䅂䅁䅁䅍䅄䅁䅁䅯典䅅䅁䅯充䅁䅁䅯兂䅁䅁䅅䅁䉁䅁䅁杄啁䅁䅁免睁䑁䅑䅎ㅁ䑁䅅䅍睁䑁䅁䅁䵁䅉䅅䅁䕁䅁䅁睁䵁䅁䅁权䡄允䅁权剁䅁䅁权䙁䅁䅁允䅁䅁䅅䅁佁䉁䅑䅁硁䑁䅍䅎ぁ䑁䅉兎睁䑁䅁䅍䅁䅁杷允䅁䅁䅑䅁䑁䅁䅷䅁䭁䵁䉣䅁䭁䅁䅯䅁䭁䅁䅕䅁䉁䅁䅁允䅁䅁䅕灶愸㥌欰啇䵁䅉䅅䅁䕁䅁䅁睁䵁䅁䅁权睂䅁䅁权剁䅁䅁权䙁䅁䅁允䅁䅁䅅䅁佁䉁䅑䅁硁䑁䅉睎睁䑁䅑睍祁䑁䅕䅍䅁䅁杷允䅁䅁䅑䅁䑁䅁䅷䅁䭁䝁䅙䅁䭁䉁䅅䅁䭁䅁䅕䅁䉁䅁䅁允䅁䅁䄴杆䅁䑁䅉兎㉁䑁䅁䅎睁䑁䅁䅍睁䑁䅁䅁䵁䅉䅅䅁䕁䅁䅁睁䵁䅁䅁权噃允䅁权䕁䅁䅁权䙁䅁䅁允䅁䅁䅅䅁䙁䅁䅁䝁牄慥䉊䍄䉁䅁䅁䅂䅁䅁䅍䅄䅁䅁䅯兙䅅䅁䅯充䅁䅁䅯兂䅁䅁䅅䅁䉁䅁䅁杄啁䅁䅁睍祁䑁䅕兏睁䑁䅁䅍睁䑁䅁䅁䵁䅉䅅䅁䕁䅁䅁睁䵁䅁䅁权㑄䅁䅁权煄权䅁权睂䅂䅁允䅁䅁䅅䅁佁䅁䅷䅁硁䍁䄴䅍睁䑁䅙䅁䵁䅉䅅䅁䕁䅁䅁睁䵁䅁䅁权桂允䅁权䭁䅁䅁权䙁䅁䅁允䅁䅁䅅䅁䙁䉁䑋䵷桱晒⽁䍄䉁䅁䅁䅂䅁䅁䅍䅄䅁䅁䅯杩䅁䅁䅯权䅁䅁䅯兂䅁䅁䅅䅁䉁䅁䅁兂兂婪畤潅獐睐杷允䅁䅁䅑䅁䑁䅁䅷䅁䭁䵁䈰䅁䭁䅁䅑䅁䭁䅁䅕䅁䉁䅁䅁允䅁䅁䅕䅁䅁䝁婚䕗䵅䅉䅅䅁䕁䅁䅁睁䵁䅁䅁权䭂允䅁权䕁䅁䅁权䙁䅁䅁允䅁䅁䅅䅁䙁䅁䅁䅁䵄䙙䉒䍄䉁䅁䅁䅂䅁䅁䅍䅄䅁䅁䅯䅪䅅䅁䅯权䅁䅁䅯兂䅁䅁䅅䅁䉁䅁䅁兂橄婰䕶䱉䙁䅑杷允䅁䅁䅍䅁䑁䅁䅷䅁䭁䍁偑䅁䭁䍁䝑䅁䉁䅁䅁允䅁䅁䅯眶䄸䅁杷允䅁䅁䅑䅁䑁䅁䅷䅁䭁䡁䉑䅁䭁䉁䅅䅁䭁䅁䅕䅁䉁䅁䅁允䅁䅁䄴䅆䅁䑁䅅睍㍁䑁䅑䅎穁䑁䅁䅍睁䅁䅁䍄䉁䅁䅁䅂䅁䅁䅍䅄䅁䅁䅯䅤䅅䅁䅯权䅁䅁䅯兂䅁䅁䅅䅁䉁䅁䅁兂祄欰椱䉅畧䅑杷允䅁䅁䅑䅁䑁䅁䅷䅁䭁䅁䉯䅁䭁䅁䅑䅁䭁䅁䅕䅁䉁䅁䅁允䅁䅁䅕䅁䅁䕁祧ず䵅䅉䅅䅁䕁䅁䅁睁䵁䅁䅁权潂允䅁权䕁䅁䅁权䙁䅁䅁允䅁䅁䅅䅁䙁䅁䅁䝁䱄浔䉴䍄䉁䅁䅁䅂䅁䅁䅍䅄䅁䅁䅯兡䅅䅁䅯䅂䅁䅁䅯兂䅁䅁䅅䅁䉁䅁䅁兂䅁䅁䅁琸楊兑杷允䅁䅁䅑䅁䑁䅁䅷䅁䭁䝁䉫䅁䭁䉁䅅䅁䭁䅁䅕䅁䉁䅁䅁允䅁䅁䄴䅆䅁䑁䅉李睁䑁䅕䅍睁䑁䅁䅍睁䅁䅁䍄䉁䅁䅁䅂䅁䅁䅍䅄䅁䅁䅯䅡䅅䅁䅯权䅁䅁䅯兂䅁䅁䅅䅁䉁䅁䅁兂剃堷⽷噎⬷睐杷允䅁䅁䅑䅁䑁䅁䅷䅁䭁䝁䉫䅁䭁䅁䅯䅁䭁䅁䅕䅁䉁䅁䅁允䅁䅁䅕㥌欰潂噆お䵁䅉䅅䅁䕁䅁䅁睁䵁䅁䅁权穂允䅁权剁䅁䅁权䙁䅁䅁允䅁䅁䅅䅁佁䉁䅑䅁硁䑁䅍䅏睁䑁䅁䅍睁䑁䅁䅍䅁䅁杷允䅁䅁䅑䅁䑁䅁䅷䅁䭁䡁䉍䅁䭁䅁䅯䅁䭁䅁䅕䅁䉁䅁䅁允䅁䅁䅕䘷㑇潈牘ぅ䵁䅉䅅䅁䕁䅁䅁睁䵁䅁䅁权䱃允䅁权䭁䅁䅁权䙁䅁䅁允䅁䅁䅅䅁䙁䕁㉡⼸唳䍏䅒䍄䉁䅁䅁䅂䅁䅁䅍䅄䅁䅁䅯眰䅅䅁䅯䅂䅁䅁䅯兂䅁䅁䅅䅁䉁䅁䅁兂䅁䅁权䩃啩兑杷允䅁䅁䅑䅁䑁䅁䅷䅁䭁乁䉑䅁䭁䉁䅅䅁䭁䅁䅕䅁䉁䅁䅁允䅁䅁䄴䅆䅁䑁䅅杍㍁䑁䅁李睁䑁䅁䅍睁䅁䅁䍄䉁䅁䅁䅂䅁䅁䅍䅄䅁䅁䅯杢䅁䅁䅯䅂䅁䅁䅯兂䅁䅁䅅䅁䉁䅁䅁兂䅁䅁䅂⽺桚兑杷允䅁䅁䅑䅁䑁䅁䅷䅁䭁䡁䉑䅁䭁䅁䍅䅁䭁䅁䍕䅁䉁䅁䅁允䅁䅁䅕捄佤㡳塢〷䵁䅉䅅䅁䕁䅁䅁睁䵁䅁䅁权あ允䅁权䉁杁䅁权䑁杁䅁允䅁䅁䅅䅁䙁䱁䍎⽔䉉⭆䅰䍄䉁䅁䅁䅂䅁䅁䅍䅄䅁䅁䅯睐䅅䅁䅯䅂䅁䅁䅯兂䅁䅁䅅䅁䉁䅁䅁兂䅁䅁䅁浒敒兑杷允䅁䅁䅑䅁䑁䅁䅷䅁䭁䥁䅷䅁䭁䉁䅅䅁䭁䅁䅕䅁䉁䅁䅁允䅁䅁䄴䅆䅁䑁䅫䅎㉁䑁䅁䅍睁䑁䅁䅍睁䅁䅁䍄䉁䅁䅁䅂䅁䅁䅍䅄䅁䅁䅯䅪䅁䅁䅯权䅁䅁䅯兂䅁䅁䅅䅁䉁䅁䅁兂煃搸乊瑙楁䅑杷允䅁䅁䅑䅁䑁䅁䅷䅁䭁乁䉙䅁䭁䉁䅅䅁䭁䅁䅕䅁䉁䅁䅁允䅁䅁䄴䅆䅁䑁䅉李㕁䑁䅧䅍睁䑁䅁䅍睁䅁䅁䍄䉁䅁䅁䅂䅁䅁䅍䅄䅁䅁䅯朱䅅䅁䅯权䅁䅁䅯兂䅁䅁䅅䅁䉁䅁䅁兂䅁䅁䅁䅁䉁䅑杷允䅁䅁䅑䅁䑁䅁䅷䅁䭁䭁䅧䅁䭁䅁䅑䅁䭁䅁䅕䅁䉁䅁䅁允䅁䅁䅕䅁䅁䉁儹䕥䵅䅉䅅䅁䕁䅁䅁睁䵁䅁䅁权硃允䅁权䕁䅁䅁权䙁䅁䅁允䅁䅁䅅䅁䙁䅁䅁䅁权渰䈵䍄䉁䅁䅁䅂䅁䅁䅍䅄䅁䅁䅯兑䅅䅁䅯权䅁䅁䅯兂䅁䅁䅅䅁䉁䅁䅁兂塁挲㌷⭕乍䅑杷允䅁䅁䅑䅁䑁䅁䅷䅁䭁䑁䉷䅁䭁䅁䅯䅁䭁䅁䅕䅁䉁䅁䅁允䅁䅁䅕灶愸㥌欰ぃ䵁䅉䅅䅁䕁䅁䅁睁䵁䅁䅁权䵂睄䅁权潄权䅁权䙃䅂䅁允䅁䅁䅅䅁佁䉁䅁䅁瑁䑁䅍免畁䑁䅧兏㑁䅁䅁䍄䉁䅁䅁䅂䅁䅁䅍䅄䅁䅁䅯兓䅅䅁䅯䅂䅁䅁䅯兂䅁䅁䅅䅁䉁䅁䅁兂䅁䅁䅁搴畸兑杷允䅁䅁䅑䅁䑁䅁䅷䅁䭁䥁䅍䅁䭁䅁䅯䅁䭁䅁䅕䅁䉁䅁䅁允䅁䅁䅕灳瘳㡰䱚あ䵁䅉䅅䅁䕁䅁䅁睁䵁䅁䅁权慃允䅁权湄权䅁权獄权䅁允䅁䅁䅅䅁䙁佁剸䉵䘶⼶⽫䍄䉁䅁䅁䅂䅁䅁䅍䅄䅁䅁䅯杧䅅䅁䅯䅂䅁䅁䅯兂䅁䅁䅅䅁䉁䅁䅁兂䅁䅁䅃穄氱兑杷允䅁䅁䅑䅁䑁䅁䅷䅁䭁䥁䉉䅁䭁䉁䅅䅁䭁䅁䅕䅁䉁䅁䅁允䅁䅁䄴杅䅁䑁䅙睍㍁䑁䅁䅍睁䑁䅁䅍䅁䅁杷允䅁䅁䅑䅁䑁䅁䅷䅁䭁䍁䅅䅁䭁䅁䅯䅁䭁䅁䅕䅁䉁䅁䅁允䅁䅁䅕呣䬰㘱睍䕍䵁䅉䅅䅁䕁䅁䅁睁䵁䅁䅁权元允䅁权䕁䅁䅁权䙁䅁䅁允䅁䅁䅅䅁䙁䅁䅁䅁元呹䉴䍄䉁䅁䅁䅂䅁䅁䅍䅄䅁䅁䅯杺䅁䅁䅯允䅉䅁䅯杁䅉䅁䅅䅁䉁䅁䅁兂䝂倷硉䅉噐䅑杷允䅁䅁䅑䅁䑁䅁䅷䅁䭁䅁䉣䅁䭁䅁䅑䅁䭁䅁䅕䅁䉁䅁䅁允䅁䅁䅕䅁䅁䙁剩歖䵅䅉䅅䅁䕁䅁䅁睁䵁䅁䅁权䡁允䅁权剁䅁䅁权䙁䅁䅁允䅁䅁䅅䅁佁䉁䅑䅁硁䑁䅧䅎睁䑁䅁䅍睁䑁䅁䅍䅁䅁杷允䅁䅁䅑䅁䑁䅁䅷䅁䭁䝁䉯䅁䭁䉁䅅䅁䭁䅁䅕䅁䉁䅁䅁允䅁䅁䄴杆䅁䑁䅅李ぁ䑁䅙䅍睁䑁䅁䅍睁䑁䅁䅁䵁䅉䅅䅁䕁䅁䅁睁䵁䅁䅁权摄䅁䅁权剁䅁䅁权䙁䅁䅁允䅁䅁䅅䅁佁䉁䅑䅁硁䑁䅣杍硁䑁䅁䅍睁䑁䅁䅍䅁䅁杷允䅁䅁䅑䅁䑁䅁䅷䅁䭁䥁䄴䅁䭁䅁䅑䅁䭁䅁䅕䅁䉁䅁䅁允䅁䅁䅕䅁䅁䍁啋ざ䵅䅉䅅䅁䕁䅁䅁睁䵁䅁䅁权敁睄䅁权煄权䅁权㙂䅂䅁允䅁䅁䅅䅁佁䅁䅷䅁睁䍁䄴兏硁䑁䅧䅁䵁䅉䅅䅁䕁䅁䅁睁䵁䅁䅁权佃䅁䅁权剁䅁䅁权䙁䅁䅁允䅁䅁䅅䅁佁䉁䅑䅁祁䑁䅅䅎睁䑁䅁䅍睁䑁䅁䅍䅁䅁杷允䅁䅁䅑䅁䑁䅁䅷䅁䭁乁䅧䅁䭁䅁䅯䅁䭁䅁䅕䅁䉁䅁䅁允䅁䅁䅕䵱䱚㑎䉬啉䵁䅉䅅䅁䕁䅁䅁睁䵁䅁䅁权㕄䅁䅁权䕁䅁䅁权䙁䅁䅁允䅁䅁䅅䅁䙁䅁䅁䅁啃㉨䉚䍄䉁䅁䅁䅂䅁䅁䅍䅄䅁䅁䅯儫䅁䅁䅯权䅁䅁䅯兂䅁䅁䅅䅁䉁䅁䅁兂灁䥘䌯匹捪睐杷允䅁䅁䅑䅁䑁䅁䅷䅁䭁乁䉫䅁䭁䅁䅯䅁䭁䅁䅕䅁䉁䅁䅁允䅁䅁䅕杖琴灳瘳稴䴸䅉䅅䅁䕁䅁䅁睁䵁䅁䅁权慄允䅁权䭁䅁䅁权䙁䅁䅁允䅁䅁䅅䅁䙁䙁余扌摋⬷⽍䍄䉁䅁䅁䅂䅁䅁䅍䅄䅁䅁䅯睶䅅䅁䅯䅂䅁䅁䅯兂䅁䅁䅅䅁䉁䅁䅁兂䅁䅁䅁捸㘹兑杷允䅁䅁䅑䅁䑁䅁䅷䅁䭁䉁䉷䅁䭁䅁䅑䅁䭁䅁䅕䅁䉁䅁䅁允䅁䅁䅕䅁䅁䙁䄴啖䵅䅉䅅䅁䕁䅁䅁睁䵁䅁䅁权あ䅁䅁权剁䅁䅁权䙁䅁䅁允䅁䅁䅅䅁佁䉁䅑䅁祁䑁䅉睎ぁ䑁䅁䅍睁䑁䅁䅍䅁䅁杷允䅁䅁䅑䅁䑁䅁䅷䅁䭁䍁䉷䅁䭁䅁䅑䅁䭁䅁䅕䅁䉁䅁䅁允䅁䅁䅕䅁䅁䍧㡓歧䵅䅉䅅䅁䕁䅁䅁睁䵁䅁䅁权⭁允䅁权䭁䅁䅁权䕁杁䅁允䅁䅁䅅䅁䙁䝁光䑗ね䅹䅤䍄䉁䅁䅁䅂䅁䅁䅍䅄䅁䅁䅯䅌䅅䅁䅯充䅁䅁䅯兂䅁䅁䅅䅁䉁䅁䅁杄啁䅁䅁免ㅁ䑁䅉䅍睁䑁䅁䅍睁䑁䅁䅁䵁䅉䅅䅁䕁䅁䅁睁䵁䅁䅁权晃䅁䅁权䭁䅁䅁权䙁䅁䅁允䅁䅁䅅䅁䙁䙁橔婰䕶义⽁䍄䉁䅁䅁䅂䅁䅁䅍䅄䅁䅁䅯杶䅁䅁䅯权䅁䅁䅯兂䅁䅁䅅䅁䉁䅁䅁兂䱃佢㝦晱煈睐杷允䅁䅁䅑䅁䑁䅁䅷䅁䭁䍁䈸䅁䭁䅁䅑䅁䭁䅁䅕䅁䉁䅁䅁允䅁䅁䅕䅁䅁偙㍰歙䵅䅉䅅䅁䕁䅁䅁睁䵁䅁䅁权啂允䅁权䭁䅁䅁权䙁䅁䅁允䅁䅁䅅䅁䙁䥁牘払敧卒䅂䍄䉁䅁䅁䅂䅁䅁䅍䅄䅁䅁䅯兲䅁䅁䅯䅂䅁䅁䅯兂䅁䅁䅅䅁䉁䅁䅁兂䅁䅁䅃癲㙊兑杷允䅁䅁䅑䅁䑁䅁䅷䅁䭁䕁䈸䅁䭁䉁䅅䅁䭁䅁䅕䅁䉁䅁䅁允䅁䅁䄴䅆䅁䑁䅉杍睁䑁䅅䅏睁䑁䅁䅍睁䅁䅁䍄䉁䅁䅁䅂䅁䅁䅍䅄䅁䅁䅯入䅅䅁䅯䅂䅁䅁䅯兂䅁䅁䅅䅁䉁䅁䅁兂䅁䅁䅁儷獖兑杷允䅁䅁䅑䅁䑁䅁䅷䅁䭁䡁䉫䅁䭁䅁䍅䅁䭁䅁䍕䅁䉁䅁䅁允䅁䅁䅕䡺楕栲牒歺䵁䅉䅅䅁䕁䅁䅁睁䵁䅁䅁权婁允䅁权剁䅁䅁权䙁䅁䅁允䅁䅁䅅䅁佁䉁䅙䅁祁䑁䅧䅍祁䑁䅕䅍睁䑁䅁䅍睁䅁䅁䍄䉁䅁䅁䅂䅁䅁䅍䅄䅁䅁䅯兇䅅䅁䅯权䅁䅁䅯兂䅁䅁䅅䅁䉁䅁䅁兂⭄䠱灪橊䕅䅑杷允䅁䅁䅑䅁䑁䅁䅷䅁䭁乁䅙䅁䭁䅁䅑䅁䭁䅁䅕䅁䉁䅁䅁允䅁䅁䅕䅁䅁偁娰ち䵅䅉䅅䅁䕁䅁䅁睁䵁䅁䅁权坂允䅁权剁䅁䅁权䙁䅁䅁允䅁䅁䅅䅁佁䉁䅑䅁ㅁ䑁䅉兎睁䑁䅁䅍睁䑁䅁䅍䅁䅁杷允䅁䅁䅑䅁䑁䅁䅷䅁䭁䡁䉍䅁䭁䅁䍅䅁䭁䅁䍍䅁䉁䅁䅁允䅁䅁䅕煬歩礷嘸䕺䵁䅉䅅䅁䕁䅁䅁睁䵁䅁䅁权桄䅁䅁权䭁䅁䅁权䙁䅁䅁允䅁䅁䅅䅁䙁䱁へ硫䕧畖⽉䍄䉁䅁䅁䅂䅁䅁䅍䅄䅁䅁䅯朳䅅䅁䅯䅂䅁䅁䅯兂䅁䅁䅅䅁䉁䅁䅁兂䅁䅁䅁乂㕧兑杷允䅁䅁䅑䅁䑁䅁䅷䅁䭁乁䈴䅁䭁䉁䅅䅁䭁䅁䅕䅁䉁䅁䅁允䅁䅁䄴杅䅁䑁䅕䅏睁䑁䅁䅍睁䑁䅁䅍䅁䅁杷允䅁䅁䅑䅁䑁䅁䅷䅁䭁䡁䉷䅁䭁䉁䅅䅁䭁䅁䅕䅁䉁䅁䅁允䅁䅁䄴杆䅁䑁䅉免穁䑁䅧䅍睁䑁䅁䅍睁䑁䅁䅁䵁䅉䅅䅁䕁䅁䅁睁䵁䅁䅁权㡂允䅁权䭁䅁䅁权䙁䅁䅁允䅁䅁䅅䅁䙁䭁睒児塲㥯⽧䍄䉁䅁䅁䅂䅁䅁䅍䅄䅁䅁䅯杘䅁䅁䅯䅂䅁䅁䅯兂䅁䅁䅅䅁䉁䅁䅁兂䅁䅁䅄攷剬兑杷允䅁䅁䅑䅁䑁䅁䅷䅁䭁䉁䉣䅁䭁䉁䅅䅁䭁䅁䅕䅁䉁䅁䅁允䅁䅁䄴杅䅁䑁䅍䅏㕁䑁䅫睎睁䑁䅁䅍䅁䅁杷允䅁䅁䅑䅁䑁䅁䅷䅁䭁䉁䉣䅁䭁䅁䅯䅁䭁䅁䅕䅁䉁䅁䅁允䅁䅁䅕䭆䠵場啯歊䵁䅉䅅䅁䕁䅁䅁睁䵁䅁䅁权慁允䅁权䕁䅁䅁权䙁䅁䅁允䅁䅁䅅䅁䙁䅁䅁䅁煃洫䈵䍄䉁䅁䅁䅂䅁䅁䅍䅄䅁䅁䅯杇䅅䅁䅯充䅁䅁䅯兂䅁䅁䅅䅁䉁䅁䅁杄啁䅁䅁杍穁䑁䅣杍睁䑁䅁䅍睁䑁䅁䅁䵁䅉䅅䅁䕁䅁䅁睁䵁䅁䅁权剁允䅁权剁䅁䅁权䕁杁䅁允䅁䅁䅅䅁佁䉁䅑䅁祁䑁䅑兏穁䑁䅁䅍睁䑁䅁䅍䅁䅁杷允䅁䅁䅑䅁䑁䅁䅷䅁䭁䱁䉁䅁䭁䉁䅅䅁䭁䅁䅕䅁䉁䅁䅁允䅁䅁䄴䅆䅁䑁䅣睍㑁䑁䅅李㉁䑁䅁䅍睁䅁䅁䍄䉁䅁䅁䅂䅁䅁䅍䅄䅁䅁䅯杳䅅䅁䅯䅂䅁䅁䅯兂䅁䅁䅅䅁䉁䅁䅁兂䅁䅁䅁剷煂兑杷允䅁䅁䅑䅁䑁䅁䅷䅁䭁䱁䉉䅁䭁䅁䅯䅁䭁䅁䅕䅁䉁䅁䅁允䅁䅁䅕啩杆搵楁稫䴸䅉䅅䅁䕁䅁䅁睁䵁䅁䅁权⽂允䅁权剁䅁䅁权䙁䅁䅁允䅁䅁䅅䅁佁䉁䅑䅁穁䑁䅙䅎㉁䑁䅁䅍睁䑁䅁䅍䅁䅁杷允䅁䅁䅑䅁䑁䅁䅷䅁䭁佁䉁䅁䭁䅁䅑䅁䭁䅁䅕䅁䉁䅁䅁允䅁䅁䅕䅁䅁䡧歡䕑䵅䅉䅅䅁䕁䅁䅁睁䵁䅁䅁权桄允䅁权䭁䅁䅁权䙁䅁䅁允䅁䅁䅅䅁䙁乁佮ㄹ橐晰⽇䍄䉁䅁䅁䅂䅁䅁䅍䅄䅁䅁䅯朴䅅䅁䅯权䅁䅁䅯兂䅁䅁䅅䅁䉁䅁䅁兂䑄匹捨㡪橉䅑杷允䅁䅁䅑䅁䑁䅁䅷䅁䭁䭁䉙䅁䭁䅁䅑䅁䭁䅁䅕䅁䉁䅁䅁允䅁䅁䅕䅁䅁乁畆啚䵅䅉䅅䅁䕁䅁䅁睁䵁䅁䅁权浃允䅁权䭁䅁䅁权䙁䅁䅁允䅁䅁䅅䅁䙁䵁桵扒穢儯䅸䍄䉁䅁䅁䅂䅁䅁䅍䅄䅁䅁䅯䄵䅅䅁䅯充䅁䅁䅯兂䅁䅁䅅䅁䉁䅁䅁杄啁䅁䅁免㍁䑁䅙免ぁ䑁䅍䅍睁䑁䅁䅁䵁䅉䅅䅁䕁䅁䅁睁䵁䅁䅁权煃䅁䅁权䭁䅁䅁权䙁䅁䅁允䅁䅁䅅䅁䙁䅁琴灳瘳硰䅎䍄䉁䅁䅁䅂䅁䅁䅍䅄䅁䅁䅯杨䅅䅁䅯权䅁䅁䅯兂䅁䅁䅅䅁䉁䅁䅁兂敃㘷䝦穓兣䅑杷允䅁䅁䅑䅁䑁䅁䅷䅁䭁佁䄸䅁䭁䅁䅯䅁䭁䅁䅕䅁䉁䅁䅁允䅁䅁䅕䅁䅁䅁䅃啇䵁䅉䅅䅁䕁䅁䅁睁䵁䅁䅁权瑃允䅁权䕁䅁䅁权䙁䅁䅁允䅁䅁䅅䅁䙁䅁䅁䅁䙁䕏䈹䍄䉁䅁䅁䅂䅁䅁䅍䅄䅁䅁䅯睵䅁䅁䅯䅂䅁䅁䅯兂䅁䅁䅅䅁䉁䅁䅁兂䅁䅁䅁朴灒兑杷允䅁䅁䅑䅁䑁䅁䅷䅁䭁佁䉙䅁䭁䅁䅯䅁䭁䅁䅕䅁䉁䅁䅁允䅁䅁䅕敢㝦晱午稫䴸䅉䅅䅁䕁䅁䅁睁䵁䅁䅁权䡂允䅁权剁䅁䅁权䙁䅁䅁允䅁䅁䅅䅁佁䉁䅑䅁穁䑁䅅李㉁䑁䅙兎睁䑁䅁䅍䅁䅁杷允䅁䅁䅑䅁䑁䅁䅷䅁䭁䍁䉍䅁䭁䅁䅑䅁䭁䅁䅕䅁䉁䅁䅁允䅁䅁䅕䅁䅁䑧㡘䕒䵅䅉䅅䅁䕁䅁䅁睁䵁䅁䅁权ㅁ䅁䅁权䕁䅁䅁权䙁䅁䅁允䅁䅁䅅䅁䙁䅁䅁䅁䙃坡䉆䍄䉁䅁䅁䅂䅁䅁䅍䅄䅁䅁䅯兎䅁䅁䅯充䅁䅁䅯兂䅁䅁䅅䅁䉁䅁䅁杄啁䅁䅁免硁䑁䅕兎祁䑁䅕䅍睁䑁䅁䅁䵁䅉䅅䅁䕁䅁䅁睁䵁䅁䅁权潄允䅁权䕁䅁䅁权䙁䅁䅁允䅁䅁䅅䅁䙁䅁䅁䅁⽂正䉤䍄䉁䅁䅁䅂䅁䅁䅍䅄䅁䅁䅯䄶䅅䅁䅯充䅁䅁䅯兂䅁䅁䅅䅁䉁䅁䅁杄啁䅁䅁䅎㕁䑁䅁免穁䑁䅁䅍睁䑁䅁䅁䵁䅉䅅䅁䕁䅁䅁睁䵁䅁䅁权瑁允䅁权剁䅁䅁权䙁䅁䅁允䅁䅁䅅䅁佁䉁䅑䅁祁䑁䅧睍睁䑁䅁䅍睁䑁䅁䅍䅁䅁杷允䅁䅁䅑䅁䑁䅁䅷䅁䭁乁䉁䅁䭁䉁䅅䅁䭁䅁䅕䅁䉁䅁䅁允䅁䅁䄴䅆䅁䑁䅍免㑁䑁䅫䅍睁䑁䅁䅍睁䅁䅁䍄䉁䅁䅁䅂䅁䅁䅍䅄䅁䅁䅯睌䅁䅁䅯权䅁䅁䅯兂䅁䅁䅅䅁䉁䅁䅁兂䉃啬䱏䝢兣䅑杷允䅁䅁䅑䅁䑁䅁䅷䅁䭁䑁䉫䅁䭁䉁䅅䅁䭁䅁䅕䅁䉁䅁䅁允䅁䅁䄴䅆䅁䑁䅙睍祁䑁䅣睍穁䑁䅁䅍睁䅁䅁䍄䉁䅁䅁䅂䅁䅁䅍䅄䅁䅁䅯兏䅅䅁䅯权䅁䅁䅯兂䅁䅁䅅䅁䉁䅁䅁兂歂㥏倹婪䩣䅑杷允䅁䅁䅑䅁䑁䅁䅷䅁䭁䵁䉅䅁䭁䅁䅑䅁䭁䅁䅕䅁䉁䅁䅁允䅁䅁䅕䅁䅁䩑⭌歖䵅䅉䅅䅁䕁䅁䅁睁䵁䅁䅁权䉄允䅁权剁䅁䅁权䙁䅁䅁允䅁䅁䅅䅁佁䉁䅑䅁穁䑁䅉李㑁䑁䅁睎穁䑁䅉李䅁䅁杷允䅁䅁䅑䅁䑁䅁䅷䅁䭁䕁䈰䅁䭁䉁䅅䅁䭁䅁䅕䅁䉁䅁䅁允䅁䅁䄴䅆䅁䑁䅉李睁䑁䅁䅍睁䑁䅁䅍睁䅁䅁䍄䉁䅁䅁䅂䅁䅁䅍䅄䅁䅁䅯䅒䅅䅁䅯䅂䅁䅁䅯兂䅁䅁䅅䅁䉁䅁䅁兂䅁䅁䅃⬳㑆兑杷允䅁䅁䅑䅁䑁䅁䅷䅁䭁䍁䅑䅁䭁䅁䅑䅁䭁䅁䅕䅁䉁䅁䅁允䅁䅁䅕䅁䅁䅁礫歚䵅䅉䅅䅁䕁䅁䅁睁䵁䅁䅁权湃䅁䅁权䭁䅁䅁权䙁䅁䅁允䅁䅁䅅䅁䙁䱁へ硫䕧椱䅤䍄䉁䅁䅁䅂䅁䅁䅍䅄䅁䅁䅯儷䅅䅁䅯充䅁䅁䅯兂䅁䅁䅅䅁䉁䅁䅁杄啁䅁䅁睍㑁䑁䅍睎睁䑁䅁䅍睁䑁䅁䅁䵁䅉䅅䅁䕁䅁䅁睁䵁䅁䅁权䱁䅁䅁权䕁䅁䅁权䙁䅁䅁允䅁䅁䅅䅁䙁䅁䅁䍁祄坰䉆䍄䉁䅁䅁䅂䅁䅁䅍䅄䅁䅁䅯朷䅅䅁䅯䅂䅁䅁䅯兂䅁䅁䅅䅁䉁䅁䅁兂䅁䅁䅁䑢摰兑杷允䅁䅁䅑䅁䑁䅁䅷䅁䭁佁䈴䅁䭁䅁䅯䅁䭁䅁䅕䅁䉁䅁䅁允䅁䅁䅕㉦㡱䩤奍ぅ䵁䅉䅅䅁䕁䅁䅁睁䵁䅁䅁权癄允䅁权䭁䅁䅁权䙁䅁䅁允䅁䅁䅅䅁䙁䥁䅐煹䙆桴䅬䍄䉁䅁䅁䅂䅁䅁䅍䅄䅁䅁䅯䅲䅅䅁䅯䅂䅁䅁䅯兂䅁䅁䅅䅁䉁䅁䅁兂䅁䅁䅁㙃婬兑杷允䅁䅁䅑䅁䑁䅁䅷䅁䭁䉁䈴䅁䭁䉁䅅䅁䭁䅁䅕䅁䉁䅁䅁允䅁䅁䄴䅆䅁䑁䅑李祁䑁䅧䅍睁䑁䅁䅍睁䅁䅁䍄䉁䅁䅁䅂䅁䅁䅍䅄䅁䅁䅯䄸䅅䅁䅯䅂䅁䅁䅯兂䅁䅁䅅䅁䉁䅁䅁兂䅁䅁䅁䩏畂兑杷允䅁䅁䅑䅁䑁䅁䅷䅁䭁偁䉁䅁䭁䅁䅯䅁䭁䅁䅕䅁䉁䅁䅁允䅁䅁䅕へ㍳啩杈商䵁䅉䅅䅁䕁䅁䅁睁䵁䅁䅁权あ允䅁权剁䅁䅁权䕁杁䅁允䅁䅁䅅䅁佁䉁䅑䅁硁䑁䅕睍㑁䑁䅕免ㅁ䑁䅁䅍䅁䅁杷允䅁䅁䅑䅁䑁䅁䅷䅁䭁䙁䈸䅁䭁䉁䅅䅁䭁䅁䅕䅁䉁䅁䅁允䅁䅁䄴杅䅁䑁䅑睎㕁䑁䅁䅍睁䑁䅁䅍䅁䅁杷允䅁䅁䅑䅁䑁䅁䅷䅁䭁䡁䅧䅁䭁䉁䅅䅁䭁䅁䅕䅁䉁䅁䅁允䅁䅁䄴杅䅁䑁䅑睎穁䑁䅁䅎睁䑁䅁䅍䅁䅁杷允䅁䅁䅑䅁䑁䅁䅷䅁䭁䵁䉍䅁䭁䉁䅅䅁䭁䅁䅕䅁䉁䅁䅁允䅁䅁䄴杆䅁䑁䅍䅎㑁䑁䅕䅍睁䑁䅁䅍睁䑁䅁䅁䵁䅉䅅䅁䕁䅁䅁睁䵁䅁䅁权䕃允䅁权䕁䅁䅁权䙁䅁䅁允䅁䅁䅅䅁䙁䅁䅁䅁坂楒䉎䍄䉁䅁䅁䅂䅁䅁䅍䅄䅁䅁䅯䅨䅅䅁䅯充䅁䅁䅯兂䅁䅁䅅䅁䉁䅁䅁杄十䅁䅁杍穁䑁䅁兎㕁䑁䅧䅎ㅁ䅁䅁䍄䉁䅁䅁䅂䅁䅁䅍䅄䅁䅁䅯䅨䅅䅁䅯权䅁䅁䅯兂䅁䅁䅅䅁䉁䅁䅁兂㝂䭆䠵昴牯䅑杷允䅁䅁䅑䅁䑁䅁䅷䅁䭁偁䉅䅁䭁䅁䅑䅁䭁䅁䅕䅁䉁䅁䅁允䅁䅁䅕䅁䅁䥁灷䕡䵅䅉䅅䅁䕁䅁䅁睁䵁䅁䅁权硄允䅁权䭁䅁䅁权䙁䅁䅁允䅁䅁䅅䅁䙁䥁獴⼵灵昸⽧䍄䉁䅁䅁䅂䅁䅁䅍䅄䅁䅁䅯䅚䅅䅁䅯䅂䅁䅁䅯兂䅁䅁䅅䅁䉁䅁䅁兂䅁䅁䅃穥䱭兑杷允䅁䅁䅑䅁䑁䅁䅷䅁䭁䝁䉑䅁䭁䅁䅯䅁䭁䅁䅕䅁䉁䅁䅁允䅁䅁䅕塹⭡确癯戱䴸䅉䅅䅁䕁䅁䅁睁䵁䅁䅁权䱁允䅁权䕁䅁䅁权䙁䅁䅁允䅁䅁䅅䅁䙁䅁䅁䅁䉃㍷䉂䍄䉁䅁䅁䅂䅁䅁䅍䅄䅁䅁䅯兗䅁䅁䅯䅂䅁䅁䅯兂䅁䅁䅅䅁䉁䅁䅁兂䅁䅁䅃倴硚兑杷允䅁䅁䅑䅁䑁䅁䅷䅁䭁䙁䅫䅁䭁䉁䅅䅁䭁䅁䅕䅁䉁䅁䅁允䅁䅁䄴杆䅁䑁䅅䅏穁䑁䅅䅍睁䑁䅁䅍睁䑁䅁䅁䵁䅉䅅䅁䕁䅁䅁睁䵁䅁䅁权慂允䅁权䕁䅁䅁权䙁䅁䅁允䅁䅁䅅䅁䙁䅁䅁䅁獃水䉴䍄䉁䅁䅁䅂䅁䅁䅍䅄䅁䅁䅯䄫䅁䅁䅯䄶䅯䅁䅯兦䅑䅁䅅䅁䉁䅁䅁杄佁䅁䅁免祁䍁䄴兎㕁䑁䅉䅁䵁䅉䅅䅁䕁䅁䅁睁䵁䅁䅁权奄允䅁权䭁䅁䅁权䙁䅁䅁允䅁䅁䅅䅁䙁䥁坣挲㌷睕䅂䍄䉁䅁䅁䅂䅁䅁䅍䅄䅁䅁䅯杂䅅䅁䅯充䅁䅁䅯兂䅁䅁䅅䅁䉁䅁䅁杄啁䅁䅁杍睁䑁䅕兎ぁ䑁䅣䅍睁䑁䅁䅁䵁䅉䅅䅁䕁䅁䅁睁䵁䅁䅁权祄允䅁权䕁䅁䅁权䙁䅁䅁允䅁䅁䅅䅁䙁䅁䅁䅁橁洷䉆䍄䉁䅁䅁䅂䅁䅁䅍䅄䅁䅁䅯䅋䅅䅁䅯䅂䅁䅁䅯兂䅁䅁䅅䅁䉁䅁䅁兂䅁䅁䅁塬〵兑杷允䅁䅁䅑䅁䑁䅁䅷䅁䭁䱁䅫䅁䭁䅁䅑䅁䭁䅁䍑䅁䉁䅁䅁允䅁䅁䅕䅁䅁䱁㌷ず䵅䅉䅅䅁䕁䅁䅁睁䵁䅁䅁权祄兂䅁权瑄权䅁权䙃䅂䅁允䅁䅁䅅䅁䙁䉁愱䑚晶硔䅖䍄䉁䅁䅁䅂䅁䅁䅍䅄䅁䅁䅯杹䅅䅁䅯权䅁䅁䅯兂䅁䅁䅅䅁䉁䅁䅁兂煃搸乊灙啁䅑杷允䅁䅁䅑䅁䑁䅁䅷䅁䭁䍁䉣䅁䭁䅁䅯䅁䭁䅁䅕䅁䉁䅁䅁允䅁䅁䅕敫㠱穐敘䕆䵁䅉䅅䅁䕁䅁䅁睁䵁䅁䅁权呄䅁䅁权䕁䅁䅁权䙁䅁䅁允䅁䅁䅅䅁䙁䅁䅁䵁湄㌫䉖䍄䉁䅁䅁䅂䅁䅁䅍䅄䅁䅁䅯眰䅁䅁䅯权䅁䅁䅯兂䅁䅁䅅䅁䉁䅁䅁兂䥂場啯獲散䅑杷允䅁䅁䅑䅁䑁䅁䅷䅁䭁乁䅳䅁䭁䅁䅑䅁䭁䅁䅕䅁䉁䅁䅁允䅁䅁䅕䅁䅁䕧噧䕥䵅䅉䅅䅁䕁䅁䅁睁䵁䅁䅁权䙃䅁䅁权剁䅁䅁权䙁䅁䅁允䅁䅁䅅䅁佁䉁䅑䅁祁䑁䅍杍祁䑁䅁䅍睁䑁䅁䅍䅁䅁杷允䅁䅁䅑䅁䑁䅁䅷䅁䭁䉁䉍䅁䭁䉁䅅䅁䭁䅁䅕䅁䉁䅁䅁允䅁䅁䄴杆䅁䑁䅅杍祁䑁䅉睎硁䑁䅕䅍睁䑁䅁䅁䵁䅉䅅䅁䕁䅁䅁睁䵁䅁䅁权䥁允䅁权䕁䅁䅁权䙁䅁䅁允䅁䅁䅅䅁䙁䅁䅁䕁剃㑢䉒䍄䉁䅁䅁䅂䅁䅁䅍䅄䅁䅁䅯䅓䅅䅁䅯权䅁䅁䅯兂䅁䅁䅅䅁䉁䅁䅁兂呃䅇坒楄䠰䅑杷允䅁䅁䅑䅁䑁䅁䅷䅁䭁䵁䅷䅁䭁䅁䅑䅁䭁䅁䅕䅁䉁䅁䅁允䅁䅁䅕䅁䅁佑䝦啧䵅䅉䅅䅁䕁䅁䅁睁䵁䅁䅁权䉃䅁䅁权䕁䅁䅁权䙁䅁䅁允䅁䅁䅅䅁䙁䅁䅁佁兂䝙䉖䍄䉁䅁䅁䅂䅁䅁䅍䅄䅁䅁䅯䅢䅁䅁䅯充䅁䅁䅯兂䅁䅁䅅䅁䉁䅁䅁杄啁䅁䅁李硁䑁䅁杍睁䑁䅁䅍睁䑁䅁䅁䵁䅉䅅䅁䕁䅁䅁睁䵁䅁䅁权婁䅁䅁权剁䅁䅁权䕁杁䅁允䅁䅁䅅䅁佁䉁䅑䅁穁䑁䅫杍ぁ䑁䅁䅍睁䑁䅁䅍䅁䅁杷允䅁䅁䅑䅁䑁䅁䅷䅁䭁䙁䉳䅁䭁䅁䅑䅁䭁䅁䍑䅁䉁䅁䅁允䅁䅁䅕䅁䅁䩧啙歨䵅䅉䅅䅁䕁䅁䅁睁䵁䅁䅁权䵄允䅁权剁䅁䅁权䙁䅁䅁允䅁䅁䅅䅁佁䉁䅑䅁穁䑁䅕睍睁䑁䅁䅍睁䑁䅁䅍䅁䅁杷允䅁䅁䅑䅁䑁䅁䅷䅁䭁䵁䉷䅁䭁䅁䅯䅁䭁䅁䅕䅁䉁䅁䅁允䅁䅁䅕兇坒楄礳き䵁䅉䅅䅁䕁䅁䅁睁䵁䅁䅁权㙄允䅁权剁䅁䅁权䙁䅁䅁允䅁䅁䅅䅁佁䉁䅙䅁硁䑁䅁免ㅁ䑁䅣睎㉁䑁䅙兏㍁䅁䅁䍄䉁䅁䅁䅂䅁䅁䅍䅄䅁䅁䅯內䅅䅁䅯䅂䅁䅁䅯兂䅁䅁䅅䅁䉁䅁䅁兂䅁䅁䅃捖⼵兑杷允䅁䅁䅑䅁䑁䅁䅷䅁䭁䥁䉅䅁䭁䉁䅅䅁䭁䅁䅕䅁䉁䅁䅁允䅁䅁䄴杆䅁䑁䅉䅍㍁䑁䅁睎ㅁ䑁䅁䅍睁䑁䅁䅁䵁䅉䅅䅁䕁䅁䅁睁䵁䅁䅁权䉃允䅁权䭁䅁䅁权䙁䅁䅁允䅁䅁䅅䅁䙁䩁瑈䑦ㄸ桘䅴䍄䉁䅁䅁䅂䅁䅁䅍䅄䅁䅁䅯䅮䅁䅁䅯充䅁䅁䅯兂䅁䅁䅅䅁䉁䅁䅁杄啁䅁䅁睍㍁䑁䅕免㕁䑁䅍免硁䑁䅁䅁䵁䅉䅅䅁䕁䅁䅁睁䵁䅁䅁权偄允䅁权䕁䅁䅁权䙁䅁䅁允䅁䅁䅅䅁䙁䅁䅁䕁牁坋䉤䍄䉁䅁䅁䅂䅁䅁䅍䅄䅁䅁䅯杪䅅䅁䅯䅂䅁䅁䅯兂䅁䅁䅅䅁䉁䅁䅁兂䅁䅁䅁洵瘱兑杷允䅁䅁䅑䅁䑁䅁䅷䅁䭁乁䉷䅁䭁䅁䅑䅁䭁䅁䅕䅁䉁䅁䅁允䅁䅁䅕䅁䅁䵊儱ぷ䵅䅉䅅䅁䕁䅁䅁睁䵁䅁䅁权捄允䅁权䭁䅁䅁权䙁䅁䅁允䅁䅁䅅䅁䙁䙁橔婰䕶偉⼴䍄䉁䅁䅁䅂䅁䅁䅍䅄䅁䅁䅯䄯䅅䅁䅯充䅁䅁䅯兂䅁䅁䅅䅁䉁䅁䅁杄啁䅁䅁䅎睁䑁䅙兏睁䑁䅁䅍睁䑁䅁䅁䵁䅉䅅䅁䕁䅁䅁睁䵁䅁䅁权䭃允䅁权䕁䅁䅁权䙁䅁䅁允䅁䅁䅅䅁䙁䅁䅁䅁䅂歪䉚䍄䉁䅁䅁䅂䅁䅁䅍䅄䅁䅁䅯杋䅁䅁䅯充䅁䅁䅯兂䅁䅁䅅䅁䉁䅁䅁杄啁䅁䅁睍硁䑁䅕兏睁䑁䅁䅍睁䑁䅁䅁䵁䅉䅅䅁䕁䅁䅁睁䵁䅁䅁权煁䅁䅁权䭁䅁䅁权䙁䅁䅁允䅁䅁䅅䅁䙁偁㥔䠱灪杊䅴䍄䉁䅁䅁䅂䅁䅁䅍䅄䅁䅁䅯䅱䅅䅁䅯䅂䅁䅁䅯兂䅁䅁䅅䅁䉁䅁䅁兂䅁䅁䅁塇楖兑杷允䅁䅁䅑䅁䑁䅁䅷䅁䭁偁䉳䅁䭁䉁䅅䅁䭁䅁䅕䅁䉁䅁䅁允䅁䅁䄴䅆䅁䑁䅅免祁䑁䅧兎ㅁ䑁䅁䅍睁䅁䅁䍄䉁䅁䅁䅂䅁䅁䅍䅄䅁䅁䅯眫䅅䅁䅯权䅁䅁䅯兂䅁䅁䅅䅁䉁䅁䅁兂㕁䵴㉨灶䌸䅑杷允䅁䅁䅑䅁䑁䅁䅷䅁䭁䡁䅙䅁䭁䉁䅅䅁䭁䅁䅕䅁䉁䅁䅁允䅁䅁䄴䅆䅁䑁䅉䅏ㅁ䑁䅁䅍睁䑁䅁䅍睁䅁䅁䍄䉁䅁䅁䅂䅁䅁䅍䅄䅁䅁䅯术䅅䅁䅯充䅁䅁䅯兂䅁䅁䅅䅁䉁䅁䅁杄十䅁䅁兎硁䑁䅣免睁䑁䅫李祁䅁䅁䍄䉁䅁䅁䅂䅁䅁䅍䅄䅁䅁䅯杅䅅䅁䅯权䅁䅁䅯兂䅁䅁䅅䅁䉁䅁䅁兂歃䑣䬰㘱位䅑杷允䅁䅁䅑䅁䑁䅁䅷䅁䭁䅁䅣䅁䭁䅁䍅䅁䭁䅁䍉䅁䉁䅁䅁允䅁䅁䅕奒塂䡴吹あ䵅䅉䅅䅁䕁䅁䅁睁䵁䅁䅁权坂䅁䅁权䉁杁䅁权䍁杁䅁允䅁䅁䅅䅁䙁䝁爸䱉乇眲䉰䍄䉁䅁䅁䅂䅁䅁䅍䅄䅁䅁䅯睋䅁䅁䅯允䅉䅁䅯杁䅉䅁䅅䅁䉁䅁䅁兂奁畑瀯步ㄳ䅑杷允䅁䅁䅑䅁䑁䅁䅷䅁䭁䕁䅯䅁䭁䅁䍅䅁䭁䅁䍉䅁䉁䅁䅁允䅁䅁䅕娵正⭑㑥啸䵁䅉䅅䅁䕁䅁䅁睁䵁䅁䅁权橁䅁䅁权䉁杁䅁权䍁杁䅁允䅁䅁䅅䅁䙁䍁卒湊捤㥫䅊䍄䉁䅁䅁䅂䅁䅁䅍䅄䅁䅁䅯䅸䅁䅁䅯允䅉䅁䅯杁䅉䅁䅅䅁䉁䅁䅁兂硃㠲⽱㜹摺䅑杷允䅁䅁䅑䅁䑁䅁䅷䅁䭁䩁䅯䅁䭁䅁䍅䅁䭁䅁䍉䅁䉁䅁䅁允䅁䅁䅕䕚汌歑启唶䵁䅉䅅䅁䕁䅁䅁睁䵁䅁䅁权歄䅁䅁权䉁杁䅁权䍁杁䅁允䅁䅁䅅䅁䙁䭁渶硢穷⼴䅆䍄䉁䅁䅁䅂䅁䅁䅍䅄䅁䅁䅯杉䅁䅁䅯允䅉䅁䅯杁䅉䅁䅅䅁䉁䅁䅁兂㙄⼲婮桚剌䅑杷允䅁䅁䅑䅁䑁䅁䅷䅁䭁偁䅙䅁䭁䅁䍅䅁䭁䅁䍉䅁䉁䅁䅁允䅁䅁䅕の坃兄㉩唰䵁䅉䅅䅁䕁䅁䅁睁䵁䅁䅁权塄䅁䅁权䉁杁䅁权䍁杁䅁允䅁䅁䅅䅁䙁䕁瑍浥搱硑䉂䍄䉁䅁䅁䅂䅁䅁䅍䅄䅁䅁䅯充䅅䅁䅯允䅉䅁䅯杁䅉䅁䅅䅁䉁䅁䅁兂潃癒呭䡔兦䅑杷允䅁䅁䅑䅁䑁䅁䅷䅁䭁䅁䈸䅁䭁䅁䍅䅁䭁䅁䍉䅁䉁䅁䅁允䅁䅁䅕㑵牉䍥瑱䔹䵁䅉䅅䅁䕁䅁䅁睁䵁䅁䅁权婃䅁䅁权䉁杁䅁权䍁杁䅁允䅁䅁䅅䅁䙁佁杬愯䡍刵䈹䍄䉁䅁䅁䅂䅁䅁䅍䅄䅁䅁䅯杌䅅䅁䅯允䅉䅁䅯杁䅉䅁䅅䅁䉁䅁䅁兂癁ㅯ畨䉗祦䅑杷允䅁䅁䅑䅁䑁䅁䅷䅁䭁乁䅅䅁䭁䅁䍅䅁䭁䅁䍉䅁䉁䅁䅁允䅁䅁䅕桥㡵か䅌ぷ䵁䅉䅅䅁䕁䅁䅁睁䵁䅁䅁权㑁允䅁权䉁杁䅁权䍁杁䅁允䅁䅁䅅䅁䙁䵁婣桭唰留䅨䍄䉁䅁䅁䅂䅁䅁䅍䅄䅁䅁䅯杌䄸䅁䅯眶䅯䅁䅯来䅑䅁䅅䅁䉁䅁䅁杄啁䅁䅁免ㅁ䑁䅁睎祁䑁䅫睍硁䑁䅧䅁䵁䅉䅅䅁䕁䅁䅁睁䵁䅁䅁权橃䅁䅁权䉁杁䅁权䍁杁䅁允䅁䅁䅅䅁䙁䱁噊䑏⽪瑑䅨䍄䉁䅁䅁䅂䅁䅁䅍䅄䅁䅁䅯眹䅁䅁䅯允䅉䅁䅯杁䅉䅁䅅䅁䉁䅁䅁兂⭄㥮偙䭋坪䅑杷允䅁䅁䅑䅁䑁䅁䅷䅁䭁䕁䉕䅁䭁䅁䍅䅁䭁䅁䍉䅁䉁䅁䅁允䅁䅁䅕啄乕䵳晨歁䵅䅉䅅䅁䕁䅁䅁睁䵁䅁䅁权扁䅁䅁权䉁杁䅁权䍁杁䅁允䅁䅁䅅䅁䙁偁灦䵥桸⭗䅎䍄䉁䅁䅁䅂䅁䅁䅍䅄䅁䅁䅯杌䅁䅁䅯允䅉䅁䅯杁䅉䅁䅅䅁䉁䅁䅁兂扃究䕉剴獌䅑杷允䅁䅁䅑䅁䑁䅁䅷䅁䭁䑁䉍䅁䭁䅁䍅䅁䭁䅁䍉䅁䉁䅁䅁允䅁䅁䅕䕬䡨瀳汱欷䵁䅉䅅䅁䕁䅁䅁睁䵁䅁䅁权橂允䅁权䉁杁䅁权䍁杁䅁允䅁䅁䅅䅁䙁䝁启㍉瑡㥩䅂䍄䉁䅁䅁䅂䅁䅁䅍䅄䅁䅁䅯睈䅁䅁䅯允䅉䅁䅯杁䅉䅁䅅䅁䉁䅁䅁兂佄㝸桗㉪䑄䅑杷允䅁䅁䅑䅁䑁䅁䅷䅁䭁䙁䉍䅁䭁䅁䍅䅁䭁䅁䍉䅁䉁䅁䅁允䅁䅁䅕穒䔱ㅯ㥎䔴䵁䅉䅅䅁䕁䅁䅁睁䵁䅁䅁权乂䅁䅁权䉁杁䅁权䍁杁䅁允䅁䅁䅅䅁䙁䑁㙓朵䉋䈴䉆䍄䉁䅁䅁䅂䅁䅁䅍䅄䅁䅁䅯杔䅁䅁䅯允䅉䅁䅯杁䅉䅁䅅䅁䉁䅁䅁兂癃ㅋ吷㜵洯䅑杷允䅁䅁䅑䅁䑁䅁䅷䅁䭁䱁䅣䅁䭁䅁䍅䅁䭁䅁䍉䅁䉁䅁䅁允䅁䅁䅕扪㑇偰⭵欰䵁䅉䅅䅁䕁䅁䅁睁䵁䅁䅁权汃䅁䅁权䉁杁䅁权䍁杁䅁允䅁䅁䅅䅁䙁䍁煑䱖㑣伸䄱䍄䉁䅁䅁䅂䅁䅁䅍䅄䅁䅁䅯䅈䅁䅁䅯允䅉䅁䅯杁䅉䅁䅅䅁䉁䅁䅁兂畃剴奪㉫潔䅑杷允䅁䅁䅑䅁䑁䅁䅷䅁䭁䡁䉣䅁䭁䅁䍅䅁䭁䅁䍉䅁䉁䅁䅁允䅁䅁䅕䵘噁畇丱〰䵁䅉䅅䅁䕁䅁䅁睁䵁䅁䅁权㉂允䅁权䉁杁䅁权䍁杁䅁允䅁䅁䅅䅁䙁䙁硲奄癗佬䅰䍄䉁䅁䅁䅂䅁䅁䅍䅄䅁䅁䅯杦䅅䅁䅯允䅉䅁䅯杁䅉䅁䅅䅁䉁䅁䅁兂晄䙮祵畵橢䅑杷允䅁䅁䅑䅁䑁䅁䅷䅁䭁䙁䅷䅁䭁䅁䍅䅁䭁䅁䍕䅁䉁䅁䅁允䅁䅁䅕摺㕓䤳特欹䵁䅉䅅䅁䕁䅁䅁睁䵁䅁䅁权䑂允䅁权䉁杁䅁权䍁杁䅁允䅁䅁䅅䅁䙁偁敳嘹畣低䅎䍄䉁䅁䅁䅂䅁䅁䅍䅄䅁䅁䅯䅊䅅䅁䅯允䅉䅁䅯杁䅉䅁䅅䅁䉁䅁䅁兂ㅂ䘫噋周坘䅑杷允䅁䅁䅑䅁䑁䅁䅷䅁䭁䭁䅳䅁䭁䅁䍅䅁䭁䅁䍉䅁䉁䅁䅁允䅁䅁䅕歪㠰坳䬳䕸䵁䅉䅅䅁䕁䅁䅁睁䵁䅁䅁权佂允䅁权䉁杁䅁权䍁杁䅁允䅁䅁䅅䅁䙁䕁杊搵㉄晥䅤䍄䉁䅁䅁䅂䅁䅁䅍䅄䅁䅁䅯䅆䅁䅁䅯允䅉䅁䅯杁䅉䅁䅅䅁䉁䅁䅁兂㑄偐䉶⽣桲䅑杷允䅁䅁䅑䅁䑁䅁䅷䅁䭁䉁䅕䅁䭁䅁䍅䅁䭁䅁䍉䅁䉁䅁䅁允䅁䅁䅕坥䍥ぇ瑹ふ䵁䅉䅅䅁䕁䅁䅁睁䵁䅁䅁权⭁允䅁权䉁杁䅁权䍁杁䅁允䅁䅁䅅䅁䙁偁䭬獙䵆敋䅴䍄䉁䅁䅁䅂䅁䅁䅍䅄䅁䅁䅯杢䅅䅁䅯允䅉䅁䅯杁䅉䅁䅅䅁䉁䅁䅁兂扂扆湧䩅剈䅑杷允䅁䅁䅑䅁䑁䅁䅷䅁䭁䕁䅙䅁䭁䅁䍅䅁䭁䅁䍉䅁䉁䅁䅁允䅁䅁䅕䝶䥮灳䉈唳䵁䅉䅅䅁䕁䅁䅁睁䵁䅁䅁权剃允䅁权䉁杁䅁权䍁杁䅁允䅁䅁䅅䅁䙁佁坢塶慧瑄䅖䍄䉁䅁䅁䅂䅁䅁䅍䅄䅁䅁䅯杄䅁䅁䅯允䅉䅁䅯杁䅉䅁䅅䅁䉁䅁䅁兂畃敢䅗湂桐䅑杷允䅁䅁䅑䅁䑁䅁䅷䅁䭁乁䄴䅁䭁䅁䍅䅁䭁䅁䍉䅁䉁䅁䅁允䅁䅁䅕娱㑢⭋摲欷䵁䅉䅅䅁䕁䅁䅁睁䵁䅁䅁权煃允䅁权䉁杁䅁权䍁杁䅁允䅁䅁䅅䅁䭁䕁䅣䅁䵁䅉䅅䅁䕁䅁䅁睁䵁䅁䅁权瑄䅁䅁权䉁杁䅁权䍁杁䅁允䅁䅁䅅䅁䙁䕁䄫䡏㑲佂䅨䍄䉁䅁䅁䅂䅁䅁䅍䅄䅁䅁䅯兣䅅䅁䅯允䅉䅁䅯杁䅉䅁䅅䅁䉁䅁䅁兂浂畓癶癔卢䅑杷允䅁䅁䅑䅁䑁䅁䅷䅁䭁䵁䅳䅁䭁䅁䍅䅁䭁䅁䍉䅁䉁䅁䅁允䅁䅁䅕煪桹摱欲䔫䵁䅉䅅䅁䕁䅁䅁睁䵁䅁䅁权䡃允䅁权䉁杁䅁权䍁杁䅁允䅁䅁䅅䅁䙁䩁䭒瑵儷獎䅎䍄䉁䅁䅁䅂䅁䅁䅍䅄䅁䅁䅯䅕䅅䅁䅯允䅉䅁䅯杁䅉䅁䅅䅁䉁䅁䅁兂㥄洷楦猵浺䅑杷允䅁䅁䅑䅁䑁䅁䅷䅁䭁䥁䅁䅁䭁䅁䍅䅁䭁䅁䍉䅁䉁䅁䅁允䅁䅁䅕湳买䵍汉唰䵁䅉䅅䅁䕁䅁䅁睁䵁䅁䅁权䙄允䅁权䕁䅁䅁权䕁杁䅁允䅁䅁䅅䅁䙁䅁䅁䵁乃坎䉤䍄䉁䅁䅁䅂䅁䅁䅍䅄䅁䅁䅯睏䅁䅁䅯允䅉䅁䅯杁䅉䅁䅅䅁䉁䅁䅁兂㝄吵捧㑏浌䅑杷允䅁䅁䅑䅁䑁䅁䅷䅁䭁乁䉙䅁䭁䅁䅯䅁䭁䅁䍑䅁䉁䅁䅁允䅁䅁䅕噋偹癷潕ぁ䵁䅉䅅䅁䕁䅁䅁睁䵁䅁䅁权䙁允䅁权䉁杁䅁权䍁杁䅁允䅁䅁䅅䅁䙁䙁乯獌杌晐䅎䍄䉁䅁䅁䅂䅁䅁䅍䅄䅁䅁䅯睨䅁䅁䅯允䅉䅁䅯杁䅉䅁䅅䅁䉁䅁䅁兂㑃㙎歙⽓硌䅑杷允䅁䅁䅑䅁䑁䅁䅷䅁䭁䍁偅䅁䭁佁䭙䅁䭁䡁䕯䅁䉁䅁䅁允䅁䅁䄴权䅁䑁䅧杌㕁䑁䅑䅁䵁䅉䅅䅁䕁䅁䅁睁䵁䅁䅁权歃允䅁权䉁杁䅁权䍁杁䅁允䅁䅁䅅䅁䙁䵁癣㑭扒丹䅎䍄䉁䅁䅁䅂䅁䅁䅍䅄䅁䅁䅯兙䅅䅁䅯允䅉䅁䅯杁䅉䅁䅅䅁䉁䅁䅁兂呁獍卯ㅈ䍺䅑杷允䅁䅁䅑䅁䑁䅁䅷䅁䭁䵁䉑䅁䭁䅁䍅䅁䭁䅁䍉䅁䉁䅁䅁允䅁䅁䅕爴坲䩈套歺䵁䅉䅅䅁䕁䅁䅁睁䵁䅁䅁权穃允䅁权䉁杁䅁权䍁杁䅁允䅁䅁䅅䅁䙁䍁栴㥭硴散䅒䍄䉁䅁䅁䅂䅁䅁䅍䅄䅁䅁䅯䄱䅁䅁䅯允䅉䅁䅯杁䅉䅁䅅䅁䉁䅁䅁兂㥄湴噈瑕唳䅑杷允䅁䅁䅑䅁䑁䅁䅷䅁䭁䍁䉣䅁䭁䅁䅯䅁䭁䅁䍑䅁䉁䅁䅁允䅁䅁䅕扉祂䩡瑈啅䵁䅉䅅䅁䕁䅁䅁睁䵁䅁䅁权㝃允䅁权䭁䅁䅁权䕁杁䅁允䅁䅁䅅䅁䙁䉁癳匳䝑卑䅎䍄䉁䅁䅁䅂䅁䅁䅍䅄䅁䅁䅯杢䅁䅁䅯允䅉䅁䅯杁䅉䅁䅅䅁䉁䅁䅁兂婃慧煮呤坦䅑杷允䅁䅁䅑䅁䑁䅁䅷䅁䭁䝁䉕䅁䭁䅁䅯䅁䭁䅁䍑䅁䉁䅁䅁允䅁䅁䅕䡶呓䅇坒䕂䵁䅉䅅䅁䕁䅁䅁睁䵁䅁䅁权⽂䅁䅁权䉁杁䅁权䍁杁䅁允䅁䅁䅅䅁䙁䙁㝭倱浘発䅚䍄䉁䅁䅁䅂䅁䅁䅍䅄䅁䅁䅯杪䅁䅁䅯允䅉䅁䅯杁䅉䅁䅅䅁䉁䅁䅁兂噁噆摩䰷剺䅑杷允䅁䅁䅑䅁䑁䅁䅷䅁䭁䕁䉁䅁䭁䅁䍅䅁䭁䅁䍉䅁䉁䅁䅁允䅁䅁䅕䕗楯慐焱啺䵁䅉䅅䅁䕁䅁䅁睁䵁䅁䅁权あ䅁䅁权䉁杁䅁权䍁杁䅁允䅁䅁䅅䅁䙁䑁婤㉭昰畄䅰䍄䉁䅁䅁䅂䅁䅁䅍䅄䅁䅁䅯睮䅁䅁䅯允䅉䅁䅯杁䅉䅁䅅䅁䉁䅁䅁兂⭁牏䉣煷䅢䅑杷允䅁䅁䅑䅁䑁䅁䅷䅁䭁䙁䉑䅁䭁䅁䍅䅁䭁䅁䍉䅁䉁䅁䅁允䅁䅁䅕吹癍浚潌䔷䵁䅉䅅䅁䕁䅁䅁睁䵁䅁䅁权㕂允䅁权䉁杁䅁权䍁杁䅁允䅁䅁䅅䅁䙁䩁䑗䑎匷乵䅂䍄䉁䅁䅁䅂䅁䅁䅍䅄䅁䅁䅯睚䅁䅁䅯允䅉䅁䅯杁䅉䅁䅅䅁䉁䅁䅁兂ㅁ楹乐癖橮䅑杷允䅁䅁䅑䅁䑁䅁䅷䅁䭁乁䅙䅁䭁䅁䍅䅁䭁䅁䍉䅁䉁䅁䅁允䅁䅁䅕祮療兙桺唴䵁䅉䅅䅁䕁䅁䅁睁䵁䅁䅁权桄䅁䅁权䉁杁䅁权䍁杁䅁允䅁䅁䅅䅁䙁䍁坋杙䑆䵎䅎䍄䉁䅁䅁䅂䅁䅁䅍䅄䅁䅁䅯䅔䅁䅁䅯允䅉䅁䅯杁䅉䅁䅅䅁䉁䅁䅁兂剁㥘㡺敭獢䅑杷允䅁䅁䅑䅁䑁䅁䅷䅁䭁乁䈴䅁䭁䅁䍅䅁䭁䅁䍉䅁䉁䅁䅁允䅁䅁䅕㙒潢昷䱒へ䵁䅉䅅䅁䕁䅁䅁睁䵁䅁䅁权䩃允䅁权䉁杁䅁权䍁杁䅁允䅁䅁䅅䅁䙁䡁呲㍘䩕癋䅂䍄䉁䅁䅁䅂䅁䅁䅍䅄䅁䅁䅯睂䅅䅁䅯䅂䅁䅁䅯䅂䅉䅁䅅䅁䉁䅁䅁兂䅁䅁䅁䱒塨兑杷允䅁䅁䅑䅁䑁䅁䅷䅁䭁䡁䉷䅁䭁䅁䍅䅁䭁䅁䍉䅁䉁䅁䅁允䅁䅁䅕乪伹圴䥔欴䵁䅉䅅䅁䕁䅁䅁睁䵁䅁䅁权硃䅁䅁权䉁杁䅁权䍁杁䅁允䅁䅁䅅䅁䙁偁え汓噮晅䄵䍄䉁䅁䅁䅂䅁䅁䅍䅄䅁䅁䅯睦䅅䅁䅯允䅉䅁䅯杁䅉䅁䅅䅁䉁䅁䅁兂䡄穓䩥啺楶䅑杷允䅁䅁䅑䅁䑁䅁䅷䅁䭁䥁䉙䅁䭁䅁䍅䅁䭁䅁䍉䅁䉁䅁䅁允䅁䅁䅕潄㙙䉲收欳䵁䅉䅅䅁䕁䅁䅁睁䵁䅁䅁权䡂允䅁权䉁杁䅁权䍁杁䅁允䅁䅁䅅䅁䙁䙁危</t>
  </si>
  <si>
    <t>䩌坘敖䅬䍄䉁䅁䅁䅂䅁䅁䅍䅄䅁䅁䅯睉䅅䅁䅯允䅉䅁䅯杁䅉䅁䅅䅁䉁䅁䅁兂慂䥩䥰㄰䭪䅑杷允䅁䅁䅑䅁䑁䅁䅷䅁䭁乁䅕䅁䭁䉁䅅䅁䭁䅁䍑䅁䉁䅁䅁允䅁䅁䄴䅇䅁䑁䅅李㍁䑁䅅李穁䑁䅅兏㍁䑁䅕䅍䅁䅁杷允䅁䅁䅑䅁䑁䅁䅷䅁䭁䍁䈰䅁䭁䅁䍅䅁䭁䅁䍉䅁䉁䅁䅁允䅁䅁䅕剌塏湒穷䔴䵁䅉䅅䅁䕁䅁䅁睁䵁䅁䅁权兄允䅁权䉁杁䅁权䍁杁䅁允䅁䅁䅅䅁䙁䵁㌯⭕汍元䉆䍄䉁䅁䅁䅂䅁䅁䅍䅄䅁䅁䅯杸䅅䅁䅯允䅉䅁䅯杁䅉䅁䅅䅁䉁䅁䅁兂偃癷潕䈯偣兑杷允䅁䅁䅑䅁䑁䅁䅷䅁䭁䍁䄸䅁䭁䅁䍅䅁䭁䅁䍉䅁䉁䅁䅁允䅁䅁䅕㡬歪䡇㙥欲䵁䅉䅅䅁䕁䅁䅁睁䵁䅁䅁权灄允䅁权䉁杁䅁权䍁杁䅁允䅁䅁䅅䅁䙁䙁ぢ瀴礹晊䅊䍄䉁䅁䅁䅂䅁䅁䅍䅄䅁䅁䅯睐䅁䅁䅯允䅉䅁䅯杁䅉䅁䅅䅁䉁䅁䅁兂䡂〷偸㡥乢䅑杷允䅁䅁䅑䅁䑁䅁䅷䅁䭁䕁䉑䅁䭁䅁䍅䅁䭁䅁䍉䅁䉁䅁䅁允䅁䅁䅕噱煗瘫偐䔰䵁䅉䅅䅁䕁䅁䅁睁䵁䅁䅁权㝂䅁䅁权䉁杁䅁权䍁杁䅁允䅁䅁䅅䅁䙁䙁塌瘲㑴琶䅊䍄䉁䅁䅁䅂䅁䅁䅍䅄䅁䅁䅯䄸䅅䅁䅯允䅉䅁䅯杁䅉䅁䅅䅁䉁䅁䅁兂佄乩敋ㅄ汌䅑杷允䅁䅁䅑䅁䑁䅁䅷䅁䭁䕁䉍䅁䭁䅁䅑䅁䭁䅁䍑䅁䉁䅁䅁允䅁䅁䅕䅁䅁䭁䠯啚䵅䅉䅅䅁䕁䅁䅁睁䵁䅁䅁权䑄允䅁权䉁杁䅁权䍁杁䅁允䅁䅁䅅䅁䙁䕁䉶㡑啙祇䉨䍄䉁䅁䅁䅂䅁䅁䅍䅄䅁䅁䅯兮䅅䅁䅯允䅉䅁䅯杁䅉䅁䅅䅁䉁䅁䅁兂湂䅤椸捙佮䅑杷允䅁䅁䅑䅁䑁䅁䅷䅁䭁䕁䅫䅁䭁䅁䍅䅁䭁䅁䍉䅁䉁䅁䅁允䅁䅁䅕祊嘫穋穯歹䵁䅉䅅䅁䕁䅁䅁睁䵁䅁䅁权扄䅁䅁权䉁杁䅁权䍁杁䅁允䅁䅁䅅䅁䙁䑁㝩㘹橩⽱䅊䍄䉁䅁䅁䅂䅁䅁䅍䅄䅁䅁䅯全䅁䅁䅯允䅉䅁䅯杁䅉䅁䅅䅁䉁䅁䅁兂㑁䙵癶呥氷䅑杷允䅁䅁䅑䅁䑁䅁䅷䅁䭁䕁䉧䅁䭁䅁䍅䅁䭁䅁䍉䅁䉁䅁䅁允䅁䅁䅕版啌䑶稰唰䵁䅉䅅䅁䕁䅁䅁睁䵁䅁䅁权㙃䅁䅁权䉁杁䅁权䍁杁䅁允䅁䅁䅅䅁䙁䭁睒奐噱乴䅊䍄䉁䅁䅁䅂䅁䅁䅍䅄䅁䅁䅯䅺䅁䅁䅯允䅉䅁䅯杁䅉䅁䅅䅁䉁䅁䅁兂䕁㙦䴵攵⬷䅑杷允䅁䅁䅑䅁䑁䅁䅷䅁䭁偁䉣䅁䭁䅁䍅䅁䭁䅁䍉䅁䉁䅁䅁允䅁䅁䅕摎偕奲㑗啈䵅䅉䅅䅁䕁䅁䅁睁䵁䅁䅁权㑄允䅁权䉁杁䅁权䍁杁䅁允䅁䅁䅅䅁䙁䩁坣䬳瑹獕䅒䍄䉁䅁䅁䅂䅁䅁䅍䅄䅁䅁䅯䅺䅅䅁䅯允䅉䅁䅯杁䅉䅁䅅䅁䉁䅁䅁兂䉁剷㥷䩘決䅑杷允䅁䅁䅑䅁䑁䅁䅷䅁䭁䕁䉳䅁䭁䅁䍅䅁䭁䅁䍉䅁䉁䅁䅁允䅁䅁䅕乚䰳ㅐ䩐〰䵁䅉䅅䅁䕁䅁䅁睁䵁䅁䅁权㙄允䅁权䉁杁䅁权䍁杁䅁允䅁䅁䅅䅁䙁䩁偬啳捗畇䅂䍄䉁䅁䅁䅂䅁䅁䅍䅄䅁䅁䅯睺䅅䅁䅯允䅉䅁䅯杁䅉䅁䅅䅁䉁䅁䅁兂あ㉱睴捌刯䅑杷允䅁䅁䅑䅁䑁䅁䅷䅁䭁佁䅉䅁䭁䅁䍅䅁䭁䅁䍉䅁䉁䅁䅁允䅁䅁䅕煤牸稱䡍欱䵁䅉䅅䅁䕁䅁䅁睁䵁䅁䅁权畁䅁䅁权䭁䅁䅁权䕁杁䅁允䅁䅁䅅䅁䙁䉁婦発呤穷䅊䍄䉁䅁䅁䅂䅁䅁䅍䅄䅁䅁䅯眴䅁䅁䅯允䅉䅁䅯杁䅉䅁䅅䅁䉁䅁䅁兂獂桲朴䉵扮䅑杷允䅁䅁䅑䅁䑁䅁䅷䅁䭁䥁䈸䅁䭁䅁䍅䅁䭁䅁䍉䅁䉁䅁䅁允䅁䅁䅕㍈䔷䔸敬䔶䵁䅉䅅䅁䕁䅁䅁睁䵁䅁䅁权䱄允䅁权䉁杁䅁权䍁杁䅁允䅁䅁䅅䅁䙁䙁男住灰丷䅰䍄䉁䅁䅁䅂䅁䅁䅍䅄䅁䅁䅯杤䅁䅁䅯允䅉䅁䅯杁䅉䅁䅅䅁䉁䅁䅁兂䍂⽸䵖畉桌䅑杷允䅁䅁䅑䅁䑁䅁䅷䅁䭁䉁䅧䅁䭁䅁䍅䅁䭁䅁䍕䅁䉁䅁䅁允䅁䅁䅕呪湓內睩歹䵁䅉䅅䅁䕁䅁䅁睁䵁䅁䅁权㙁睄䅁权浄权䅁权瑂䅂䅁允䅁䅁䅅䅁佁䅁䅷䅁硁䍁䄴睍㍁䑁䅣䅁䵁䅉䅅䅁䕁䅁䅁睁䵁䅁䅁权䡁䅁䅁权䉁杁䅁权䙁杁䅁允䅁䅁䅅䅁䙁佁⭉睫汭杤䈱䍄䉁䅁䅁䅂䅁䅁䅍䅄䅁䅁䅯杖䅁䅁䅯允䅉䅁䅯兂䅉䅁䅅䅁䉁䅁䅁兂㝃煲㥫⽘偳兑杷允䅁䅁䅑䅁䑁䅁䅷䅁䭁䅁䅍䅁䭁䅁䍅䅁䭁䅁䍍䅁䉁䅁䅁允䅁䅁䅕牳⽪䝹楗唵䵁䅉䅅䅁䕁䅁䅁睁䵁䅁䅁权硁䅁䅁权䉁杁䅁权䑁杁䅁允䅁䅁䅅䅁䙁䙁䙦博ㅚ捅䅴䍄䉁䅁䅁䅂䅁䅁䅍䅄䅁䅁䅯杍䅁䅁䅯允䅉䅁䅯兂䅉䅁䅅䅁䉁䅁䅁兂㑁㥊稰灪捐䅑杷允䅁䅁䅑䅁䑁䅁䅷䅁䭁䑁䅉䅁䭁䅁䍅䅁䭁䅁䍍䅁䉁䅁䅁允䅁䅁䅕慔楫㕨坂欲䵁䅉䅅䅁䕁䅁䅁睁䵁䅁䅁权瑂䅁䅁权䉁杁䅁权䙁杁䅁允䅁䅁䅅䅁䙁䝁剨浨畦偑䅖䍄䉁䅁䅁䅂䅁䅁䅍䅄䅁䅁䅯兢䅁䅁䅯允䅉䅁䅯睁䅉䅁䅅䅁䉁䅁䅁兂橂㙰摴睁い䅑杷允䅁䅁䅑䅁䑁䅁䅷䅁䭁䕁䅍䅁䭁䅁䍅䅁䭁䅁䍍䅁䉁䅁䅁允䅁䅁䅕牒㔳䘸扫啁䵅䅉䅅䅁䕁䅁䅁睁䵁䅁䅁权䕂䅁䅁权䉁杁䅁权䑁杁䅁允䅁䅁䅅䅁䙁䉁灍敺噢楊䉰䍄䉁䅁䅁䅂䅁䅁䅍䅄䅁䅁䅯睪䅁䅁䅯允䅉䅁䅯睁䅉䅁䅅䅁䉁䅁䅁兂灃晥橬朱剔䅑杷允䅁䅁䅑䅁䑁䅁䅷䅁䭁䍁䅍䅁䭁䅁䍅䅁䭁䅁䍕䅁䉁䅁䅁允䅁䅁䅕愳搵㉵歆欱䵁䅉䅅䅁䕁䅁䅁睁䵁䅁䅁权橁䅁䅁权䉁杁䅁权䑁杁䅁允䅁䅁䅅䅁䙁䑁戹䭉祔瑣䅚䍄䉁䅁䅁䅂䅁䅁䅍䅄䅁䅁䅯杬䅁䅁䅯允䅉䅁䅯兂䅉䅁䅅䅁䉁䅁䅁兂䥂䭬㕺楤䩄䅑杷允䅁䅁䅑䅁䑁䅁䅷䅁䭁䩁䅣䅁䭁䅁䍅䅁䭁䅁䍍䅁䉁䅁䅁允䅁䅁䅕獏稸慕卡歹䵁䅉䅅䅁䕁䅁䅁睁䵁䅁䅁权奃䅁䅁权䉁杁䅁权䙁杁䅁允䅁䅁䅅䅁䙁偁㍇捐䭇畺䅆䍄䉁䅁䅁䅂䅁䅁䅍䅄䅁䅁䅯䅭䅁䅁䅯允䅉䅁䅯睁䅉䅁䅅䅁䉁䅁䅁兂噃硚祺爸楶䅑杷允䅁䅁䅑䅁䑁䅁䅷䅁䭁䥁䅧䅁䭁䅁䍅䅁䭁䅁䍕䅁䉁䅁䅁允䅁䅁䅕䩎䴶汇乣〵䵁䅉䅅䅁䕁䅁䅁睁䵁䅁䅁权煂䅁䅁权䉁杁䅁权䙁杁䅁允䅁䅁䅅䅁䙁䡁䝫兄䔳村䉂䍄䉁䅁䅁䅂䅁䅁䅍䅄䅁䅁䅯条䅁䅁䅯允䅉䅁䅯睁䅉䅁䅅䅁䉁䅁䅁兂㑂㝁⽍硍㑘䅑杷允䅁䅁䅑䅁䑁䅁䅷䅁䭁䵁䅍䅁䭁䅁䍅䅁䭁䅁䍕䅁䉁䅁䅁允䅁䅁䅕呰䉩䅃攵唫䵁䅉䅅䅁䕁䅁䅁睁䵁䅁䅁权㕄䅁䅁权䭁䅁䅁权䕁杁䅁允䅁䅁䅅䅁䙁䡁⼰噎㘶兓䅖䍄䉁䅁䅁䅂䅁䅁䅍䅄䅁䅁䅯睷䅁䅁䅯允䅉䅁䅯睁䅉䅁䅅䅁䉁䅁䅁兂䱁㘫獧䐳㑄䅑杷允䅁䅁䅑䅁䑁䅁䅷䅁䭁䵁䅑䅁䭁䅁䍅䅁䭁䅁䍍䅁䉁䅁䅁允䅁䅁䅕敉㙱㑸捥〱䵁䅉䅅䅁䕁䅁䅁睁䵁䅁䅁权䝄䅁䅁权䉁杁䅁权䙁杁䅁允䅁䅁䅅䅁䙁䭁桔免䌹敨䅬䍄䉁䅁䅁䅂䅁䅁䅍䅄䅁䅁䅯杸䅁䅁䅯允䅉䅁䅯睁䅉䅁䅅䅁䉁䅁䅁兂䭃㑩噰䱫潄䅑杷允䅁䅁䅑䅁䑁䅁䅷䅁䭁䵁䅧䅁䭁䅁䍅䅁䭁䅁䍍䅁䉁䅁䅁允䅁䅁䅕䑗䭵⬸匶ぷ䵁䅉䅅䅁䕁䅁䅁睁䵁䅁䅁权慃䅁䅁权䉁杁䅁权䑁杁䅁允䅁䅁䅅䅁䙁䩁敔硎⼴⬰䅆䍄䉁䅁䅁䅂䅁䅁䅍䅄䅁䅁䅯儱䅁䅁䅯允䅉䅁䅯兂䅉䅁䅅䅁䉁䅁䅁兂䕁协ㅪ呁䝰兑杷允䅁䅁䅑䅁䑁䅁䅷䅁䭁乁䅕䅁䭁䅁䍅䅁䭁䅁䍍䅁䉁䅁䅁允䅁䅁䅕捲元晸䨲ぐ䵅䅉䅅䅁䕁䅁䅁睁䵁䅁䅁权慄䅁䅁权䉁杁䅁权䙁杁䅁允䅁䅁䅅䅁䙁䕁奈摋灡敹䅖䍄䉁䅁䅁䅂䅁䅁䅍䅄䅁䅁䅯朲䅁䅁䅯允䅉䅁䅯睁䅉䅁䅅䅁䉁䅁䅁兂䭃乎硧煙奔䅑杷允䅁䅁䅑䅁䑁䅁䅷䅁䭁䑁偙䅁䭁佁䭳䅁䭁䡁䕁䅁䉁䅁䅁允䅁䅁䄴杅䅁䑁䅕䅍穁䑁䅑杍硁䑁䅉兎䅁䅁杷允䅁䅁䅑䅁䑁䅁䅷䅁䭁乁䄸䅁䭁䅁䍅䅁䭁䅁䍕䅁䉁䅁䅁允䅁䅁䅕䝚䡶牮睵䔰䵁䅉䅅䅁䕁䅁䅁睁䵁䅁䅁权杄䅁䅁权䉁杁䅁权䙁杁䅁允䅁䅁䅅䅁䙁䡁噚〫唫畤䅊䍄䉁䅁䅁䅂䅁䅁䅍䅄䅁䅁䅯䄴䅁䅁䅯允䅉䅁䅯睁䅉䅁䅅䅁䉁䅁䅁兂䙁癥慌整潦䅑杷允䅁䅁䅑䅁䑁䅁䅷䅁䭁䙁䅁䅁䭁䅁䍅䅁䭁䅁䍕䅁䉁䅁䅁允䅁䅁䅕塆坯稵奆啷䵁䅉䅅䅁䕁䅁䅁睁䵁䅁䅁权牄䅁䅁权䉁杁䅁权䙁杁䅁允䅁䅁䅅䅁䙁䵁䴳䵺歹兣䉖䍄䉁䅁䅁䅂䅁䅁䅍䅄䅁䅁䅯眶䅁䅁䅯允䅉䅁䅯睁䅉䅁䅅䅁䉁䅁䅁兂权歃䔰兹䅍兑杷允䅁䅁䅑䅁䑁䅁䅷䅁䭁偁䅷䅁䭁䅁䍅䅁䭁䅁䍕䅁䉁䅁䅁允䅁䅁䅕と㝷摲す唴䵁䅉䅅䅁䕁䅁䅁睁䵁䅁䅁权㉄䅁䅁权䉁杁䅁权䙁杁䅁允䅁䅁䅅䅁䙁䙁獆䰵匵㥣䄵䍄䉁䅁䅁䅂䅁䅁䅍䅄䅁䅁䅯眱䅁䅁䅯允䅉䅁䅯兂䅉䅁䅅䅁䉁䅁䅁兂㕄单奡穎坫兑杷允䅁䅁䅑䅁䑁䅁䅷䅁䭁䙁䅑䅁䭁䅁䍅䅁䭁䅁䍍䅁䉁䅁䅁允䅁䅁䅕噭慄獐塉唲䵁䅉䅅䅁䕁䅁䅁睁䵁䅁䅁权䕃䅁䅁权䉁杁䅁权䙁杁䅁允䅁䅁䅅䅁䙁䍁潩ぬ爴偧䅆䍄䉁䅁䅁䅂䅁䅁䅍䅄䅁䅁䅯䅨䅁䅁䅯允䅉䅁䅯睁䅉䅁䅅䅁䉁䅁䅁兂汁噎䥭慆硢䅑杷允䅁䅁䅑䅁䑁䅁䅷䅁䭁䉁䉁䅁䭁䅁䍅䅁䭁䅁䍕䅁䉁䅁䅁允䅁䅁䅯睒䅁䅁杷允䅁䅁䅑䅁䑁䅁䅷䅁䭁䉁䉁䅁䭁䅁䍅䅁䭁䅁䍍䅁䉁䅁䅁允䅁䅁䅯睒䅁䅁杷允䅁䅁䅑䅁䑁䅁䅷䅁䭁䉁䉑䅁䭁䅁䍅䅁䭁䅁䍍䅁䉁䅁䅁允䅁䅁䅕䩅獫婺㑴〴䵁䅉䅅䅁䕁䅁䅁睁䵁䅁䅁权噁允䅁权䉁杁䅁权䙁杁䅁允䅁䅁䅅䅁䙁䩁橢歵漵乆䄱䍄䉁䅁䅁䅂䅁䅁䅍䅄䅁䅁䅯兆䅅䅁䅯允䅉䅁䅯睁䅉䅁䅅䅁䉁䅁䅁兂畄䄯朰癋嘷䅑杷允䅁䅁䅑䅁䑁䅁䅷䅁䭁䅁䈸䅁䭁䅁䍅䅁䭁䅁䍍䅁䉁䅁䅁允䅁䅁䅕㡂穯䉳畁䔸䵁䅉䅅䅁䕁䅁䅁睁䵁䅁䅁权晁允䅁权䉁杁䅁权䙁杁䅁允䅁䅁䅅䅁䙁䑁䄲水㥍瑙䅎䍄䉁䅁䅁䅂䅁䅁䅍䅄䅁䅁䅯睈䅅䅁䅯允䅉䅁䅯睁䅉䅁䅅䅁䉁䅁䅁兂兄㥧兔潬偐䅑杷允䅁䅁䅑䅁䑁䅁䅷䅁䭁䑁䅑䅁䭁䅁䍅䅁䭁䅁䍕䅁䉁䅁䅁允䅁䅁䅕䡳愰橭敓䔴䵁䅉䅅䅁䕁䅁䅁睁䵁䅁䅁权ぁ䅁䅁权䉁杁䅁权䑁杁䅁允䅁䅁䅅䅁䙁䍁术奚䡙㥶䄵䍄䉁䅁䅁䅂䅁䅁䅍䅄䅁䅁䅯杇䅁䅁䅯允䅉䅁䅯兂䅉䅁䅅䅁䉁䅁䅁兂㥄䭢敋㕥䨯䅑杷允䅁䅁䅑䅁䑁䅁䅷䅁䭁乁䅅䅁䭁䅁䍅䅁䭁䅁䍕䅁䉁䅁䅁允䅁䅁䅕㝗呭㕘䝋〰䵁䅉䅅䅁䕁䅁䅁睁䵁䅁䅁权橃䅁䅁权䉁杁䅁权䑁杁䅁允䅁䅁䅅䅁䙁䙁㉋慡偩摲䅎䍄䉁䅁䅁䅂䅁䅁䅍䅄䅁䅁䅯兒䅅䅁䅯允䅉䅁䅯睁䅉䅁䅅䅁䉁䅁䅁兂㝃獧㥧䜱⬯䅑杷允䅁䅁䅑䅁䑁䅁䅷䅁䭁䡁䅅䅁䭁䅁䍅䅁䭁䅁䍕䅁䉁䅁䅁允䅁䅁䅕䴱㑪剑瀸べ䵁䅉䅅䅁䕁䅁䅁睁䵁䅁䅁权硂䅁䅁权䉁杁䅁权䑁杁䅁允䅁䅁䅅䅁䙁䡁䝸牉兑㠯䅬䍄䉁䅁䅁䅂䅁䅁䅍䅄䅁䅁䅯兕䅅䅁䅯允䅉䅁䅯兂䅉䅁䅅䅁䉁䅁䅁兂歃倱潐兴扌䅑杷允䅁䅁䅑䅁䑁䅁䅷䅁䭁䙁䉅䅁䭁䅁䍅䅁䭁䅁䍍䅁䉁䅁䅁允䅁䅁䅕慷㑯捘娱䔴䵁䅉䅅䅁䕁䅁䅁睁䵁䅁䅁权扁䅁䅁权䉁杁䅁权䙁杁䅁允䅁䅁䅅䅁䙁䍁䑣漹啣略䅤䍄䉁䅁䅁䅂䅁䅁䅍䅄䅁䅁䅯睇䅁䅁䅯允䅉䅁䅯睁䅉䅁䅅䅁䉁䅁䅁兂婃呡橗焳浺䅑杷允䅁䅁䅑䅁䑁䅁䅷䅁䭁䉁䉍䅁䭁䉁䅅䅁䭁䅁䍑䅁䉁䅁䅁允䅁䅁䄴杆䅁䑁䅅杍硁䑁䅧杍硁䑁䅕䅍睁䑁䅁䅁䵁䅉䅅䅁䕁䅁䅁睁䵁䅁䅁权煄䅁䅁权䉁杁䅁权䙁杁䅁允䅁䅁䅅䅁䙁䡁㐶業䩴獰䄱䍄䉁䅁䅁䅂䅁䅁䅍䅄䅁䅁䅯朶䅁䅁䅯允䅉䅁䅯睁䅉䅁䅅䅁䉁䅁䅁兂䩂浥湌嘱兌䅑杷允䅁䅁䅑䅁䑁䅁䅷䅁䭁䍁䄴䅁䭁䅁䍅䅁䭁䅁䍍䅁䉁䅁䅁允䅁䅁䅕潹潆ㅤ砲唶䵁䅉䅅䅁䕁䅁䅁睁䵁䅁䅁权剃䅁䅁权䉁杁䅁权䙁杁䅁允䅁䅁䅅䅁䙁佁牌獓礫搷䅆䍄䉁䅁䅁䅂䅁䅁䅍䅄䅁䅁䅯八䅁䅁䅯允䅉䅁䅯睁䅉䅁䅅䅁䉁䅁䅁兂佂啣㍘䝄倯䅑杷允䅁䅁䅑䅁䑁䅁䅷䅁䭁䝁䉣䅁䭁䅁䍅䅁䭁䅁䍕䅁䉁䅁䅁允䅁䅁䅕潊䱃眰癭啁䵅䅉䅅䅁䕁䅁䅁睁䵁䅁䅁权歃䅁䅁权䉁杁䅁权䙁杁䅁允䅁䅁䅅䅁䙁䍁䕎伴ㅖ摥䄱䍄䉁䅁䅁䅂䅁䅁䅍䅄䅁䅁䅯䅰䅁䅁䅯允䅉䅁䅯睁䅉䅁䅅䅁䉁䅁䅁兂㉄䍬䵂㑶材䅑杷允䅁䅁䅑䅁䑁䅁䅷䅁䭁䝁䈰䅁䭁䅁䍅䅁䭁䅁䍕䅁䉁䅁䅁允䅁䅁䅕祉畚汤偃唴䵁䅉䅅䅁䕁䅁䅁睁䵁䅁䅁权楁允䅁权䉁杁䅁权䑁杁䅁允䅁䅁䅅䅁䙁䥁䕅捓乪摙䅰䍄䉁䅁䅁䅂䅁䅁䅍䅄䅁䅁䅯睕䅅䅁䅯允䅉䅁䅯兂䅉䅁䅅䅁䉁䅁䅁兂㙄硳瀸琲材䅑杷允䅁䅁䅑䅁䑁䅁䅷䅁䭁䕁䄴䅁䭁䅁䍅䅁䭁䅁䍕䅁䉁䅁䅁允䅁䅁䅕穴獅噴㍃〴䵁䅉䅅䅁䕁䅁䅁睁䵁䅁䅁权佂䅁䅁权䉁杁䅁权䑁杁䅁允䅁䅁䅅䅁䙁乁煚㕫歎佨䅎䍄䉁䅁䅁䅂䅁䅁䅍䅄䅁䅁䅯睴䅁䅁䅯允䅉䅁䅯兂䅉䅁䅅䅁䉁䅁䅁兂⽄㉬剶䐯佄䅑杷允䅁䅁䅑䅁䑁䅁䅷䅁䭁䭁䅕䅁䭁䅁䍅䅁䭁䅁䍍䅁䉁䅁䅁允䅁䅁䅕䡁塆㥲婑䔲䵁䅉䅅䅁䕁䅁䅁睁䵁䅁䅁权㑄䅁䅁权湄权䅁权㙂䅂䅁允䅁䅁䅅䅁䙁佁㙆䭆䠵剙䅤䍄䉁䅁䅁䅂䅁䅁䅍䅄䅁䅁䅯兒䅁䅁䅯允䅉䅁䅯兂䅉䅁䅅䅁䉁䅁䅁兂啁歲桦煫䅉兑杷允䅁䅁䅑䅁䑁䅁䅷䅁䭁䕁䅕䅁䭁䅁䍅䅁䭁䅁䍍䅁䉁䅁䅁允䅁䅁䅕捌㉒兏汮唯䵁䅉䅅䅁䕁䅁䅁睁䵁䅁䅁权ㅂ䅁䅁权䕁䅁䅁权䕁杁䅁允䅁䅁䅅䅁䙁䅁䅁䅁䝄洳䉒䍄䉁䅁䅁䅂䅁䅁䅍䅄䅁䅁䅯䅄䅁䅁䅯允䅉䅁䅯睁䅉䅁䅅䅁䉁䅁䅁兂煄兕獉橪䐷䅑杷允䅁䅁䅑䅁䑁䅁䅷䅁䭁䉁䉙䅁䭁䅁䍅䅁䭁䅁䍕䅁䉁䅁䅁允䅁䅁䅕硴祧ば橋ぷ䵁䅉䅅䅁䕁䅁䅁睁䵁䅁䅁权い䅁䅁权䉁杁䅁权䙁杁䅁允䅁䅁䅅䅁䙁䱁慃佦䜱㥖䅨䍄䉁䅁䅁䅂䅁䅁䅍䅄䅁䅁䅯䄹䅁䅁䅯允䅉䅁䅯睁䅉䅁䅅䅁䉁䅁䅁兂捄⭆潭潴啮䅑杷允䅁䅁䅑䅁䑁䅁䅷䅁䭁䝁䉁䅁䭁䅁䍅䅁䭁䅁䍕䅁䉁䅁䅁允䅁䅁䅕䉂䱍瑶㜱䔵䵁䅉䅅䅁䕁䅁䅁睁䵁䅁䅁权摁䅁䅁权䉁杁䅁权䑁杁䅁允䅁䅁䅅䅁䙁䑁⭴稫䵺偘䅎䍄䉁䅁䅁䅂䅁䅁䅍䅄䅁䅁䅯兵䅁䅁䅯允䅉䅁䅯兂䅉䅁䅅䅁䉁䅁䅁兂湂䉐ㅭ坪欯䅑杷允䅁䅁䅑䅁䑁䅁䅷䅁䭁䱁䅫䅁䭁䅁䍅䅁䭁䅁䍍䅁䉁䅁䅁允䅁䅁䅕卌戰乂汓䔴䵁䅉䅅䅁䕁䅁䅁睁䵁䅁䅁权牃䅁䅁权䉁杁䅁权䑁杁䅁允䅁䅁䅅䅁䙁䍁䉸坱睲㡅䅎䍄䉁䅁䅁䅂䅁䅁䅍䅄䅁䅁䅯兪䅅䅁䅯允䅉䅁䅯兂䅉䅁䅅䅁䉁䅁䅁兂ㅃ噢硯坮睮䅑杷允䅁䅁䅑䅁䑁䅁䅷䅁䭁䑁䈴䅁䭁䅁䍅䅁䭁䅁䍕䅁䉁䅁䅁允䅁䅁䅕䬸䝦㍓䉳〶䵁䅉䅅䅁䕁䅁䅁睁䵁䅁䅁权⭁允䅁权䉁杁䅁权䑁杁䅁允䅁䅁䅅䅁䙁䑁敖歵㡫敶䅴䍄䉁䅁䅁䅂䅁䅁䅍䅄䅁䅁䅯睔䅁䅁䅯允䅉䅁䅯睁䅉䅁䅅䅁䉁䅁䅁兂䥁䉲慸氫坲䅑杷允䅁䅁䅑䅁䑁䅁䅷䅁䭁䕁䅳䅁䭁䅁䍅䅁䭁䅁䍍䅁䉁䅁䅁允䅁䅁䅕⽇坷佁卵欸䵁䅉䅅䅁䕁䅁䅁睁䵁䅁䅁权䝂䅁䅁权䉁杁䅁权䑁杁䅁允䅁䅁䅅䅁䙁䉁兹䱃䝡摐䅤䍄䉁䅁䅁䅂䅁䅁䅍䅄䅁䅁䅯睢䅁䅁䅯允䅉䅁䅯睁䅉䅁䅅䅁䉁䅁䅁兂祃奅塪捔噢䅑杷允䅁䅁䅑䅁䑁䅁䅷䅁䭁偁䄰䅁䭁䅁䍅䅁䭁䅁䍕䅁䉁䅁䅁允䅁䅁䅕临㌹桐瑗ぷ䵁䅉䅅䅁䕁䅁䅁睁䵁䅁䅁权䍂䅁䅁权䉁杁䅁权䙁杁䅁允䅁䅁䅅䅁䙁乁㤳唫倹㥎䅚䍄䉁䅁䅁䅂䅁䅁䅍䅄䅁䅁䅯睐䅁䅁䅯充䅁䅁䅯䅂䅉䅁䅅䅁䉁䅁䅁杄十䅁䅁兎ㅁ䑁䅁䅍睁䑁䅁䅍睁䅁䅁䍄䉁䅁䅁䅂䅁䅁䅍䅄䅁䅁䅯䅬䅅䅁䅯允䅉䅁䅯兂䅉䅁䅅䅁䉁䅁䅁兂ㅃ灓橥㕘倸兑杷允䅁䅁䅑䅁䑁䅁䅷䅁䭁䱁䅁䅁䭁䅁䍅䅁䭁䅁䍍䅁䉁䅁䅁允䅁䅁䅕瘹桄扡慈啺䵁䅉䅅䅁䕁䅁䅁睁䵁䅁䅁权䅂允䅁权剁䅁䅁权䕁杁䅁允䅁䅁䅅䅁佁䉁䅉䅁ㅁ䑁䅧睎ㅁ䑁䅁䅍睁䑁䅁䅁䵁䅉䅅䅁䕁䅁䅁睁䵁䅁䅁权坃允䅁权䉁杁䅁权䑁杁䅁允䅁䅁䅅䅁䙁䕁坐乚⽥㥤䅰䍄䉁䅁䅁䅂䅁䅁䅍䅄䅁䅁䅯杯䅁䅁䅯允䅉䅁䅯睁䅉䅁䅅䅁䉁䅁䅁兂畁穕湧橏偄䅑杷允䅁䅁䅑䅁䑁䅁䅷䅁䭁䱁䅍䅁䭁䅁䍅䅁䭁䅁䍍䅁䉁䅁䅁允䅁䅁䅕䘷乂兩穳欱䵁䅉䅅䅁䕁䅁䅁睁䵁䅁䅁权湃允䅁权䉁杁䅁权䙁杁䅁允䅁䅁䅅䅁䙁乁畲䵗獶⬶䄱䍄䉁䅁䅁䅂䅁䅁䅍䅄䅁䅁䅯睰䅅䅁䅯允䅉䅁䅯睁䅉䅁䅅䅁䉁䅁䅁兂塃吴搯奔煘䅑杷允䅁䅁䅑䅁䑁䅁䅷䅁䭁偁䅁䅁䭁䅁䍅䅁䭁䅁䍕䅁䉁䅁䅁允䅁䅁䅯睒䅁䅁杷允䅁䅁䅑䅁䑁䅁䅷䅁䭁䭁䉯䅁䭁䅁䍅䅁䭁䅁䍕䅁䉁䅁䅁允䅁䅁䅯睒䅁䅁杷允䅁䅁䅑䅁䑁䅁䅷䅁䭁䭁䉯䅁䭁䅁䍅䅁䭁䅁䍍䅁䉁䅁䅁允䅁䅁䅯睒䅁䅁杷允䅁䅁䅑䅁䑁䅁䅷䅁䭁䑁䉉䅁䭁䅁䍅䅁䭁䅁䍍䅁䉁䅁䅁允䅁䅁䅕偌䅦湬灔䕵䵁䅉䅅䅁䕁䅁䅁睁䵁䅁䅁权硂允䅁权䉁杁䅁权䑁杁䅁允䅁䅁䅅䅁䙁䕁䭸癡㕙㤶䅤䍄䉁䅁䅁䅂䅁䅁䅍䅄䅁䅁䅯杲䅅䅁䅯允䅉䅁䅯兂䅉䅁䅅䅁䉁䅁䅁兂敁剁奡礰橢䅑杷允䅁䅁䅑䅁䑁䅁䅷䅁䭁䭁䈴䅁䭁䅁䍅䅁䭁䅁䍍䅁䉁䅁䅁允䅁䅁䅕娫㥺入㘸欲䵁䅉䅅䅁䕁䅁䅁睁䵁䅁䅁权㕁䅁䅁权䉁杁䅁权䑁杁䅁允䅁䅁䅅䅁䙁䱁䅔䥡あ畣䅆䍄䉁䅁䅁䅂䅁䅁䅍䅄䅁䅁䅯䅴䅅䅁䅯允䅉䅁䅯兂䅉䅁䅅䅁䉁䅁䅁兂畂橊ㅊ⽸匯䅑杷允䅁䅁䅑䅁䑁䅁䅷䅁䭁䱁䉑䅁䭁䅁䍅䅁䭁䅁䍍䅁䉁䅁䅁允䅁䅁䅕㘫䱕栰卂歹䵁䅉䅅䅁䕁䅁䅁睁䵁䅁䅁权扃允䅁权䉁杁䅁权䙁杁䅁允䅁䅁䅅䅁䙁䥁㘫態䭦乑䅚䍄䉁䅁䅁䅂䅁䅁䅍䅄䅁䅁䅯䅊䄸䅁䅯朶䅯䅁䅯来䅑䅁䅅䅁䉁䅁䅁杄䭁䅁䅁䅍畁䑁䅙睍䅁䅁杷允䅁䅁䅑䅁䑁䅁䅷䅁䭁䑁䉑䅁䭁䅁䍅䅁䭁䅁䍍䅁䉁䅁䅁允䅁䅁䅕村畹䑇奌ぺ䵁䅉䅅䅁䕁䅁䅁睁䵁䅁䅁权㙃允䅁权䉁杁䅁权䑁杁䅁允䅁䅁䅅䅁䙁䵁塅潱塶据䅨䍄䉁䅁䅁䅂䅁䅁䅍䅄䅁䅁䅯兰䅅䅁䅯允䅉䅁䅯兂䅉䅁䅅䅁䉁䅁䅁兂㡁洸瑱㡇噪䅑杷允䅁䅁䅑䅁䑁䅁䅷䅁䭁䭁䉕䅁䭁䅁䍅䅁䭁䅁䍍䅁䉁䅁䅁允䅁䅁䅕吱䡸䭚摐〰䵁䅉䅅䅁䕁䅁䅁睁䵁䅁䅁权㙁允䅁权䉁杁䅁权䙁杁䅁允䅁䅁䅅䅁䙁䥁偶㥕睐㥩䅆䍄䉁䅁䅁䅂䅁䅁䅍䅄䅁䅁䅯材䅁䅁䅯充䅁䅁䅯䅂䅉䅁䅅䅁䉁䅁䅁杄啁䅁䅁免穁䑁䅍䅏穁䑁䅑䅍睁䑁䅁䅁䵁䅉䅅䅁䕁䅁䅁睁䵁䅁䅁权㝁䅁䅁权䉁杁䅁权䙁杁䅁允䅁䅁䅅䅁䙁䭁昫䙏洸⭑䅴䍄䉁䅁䅁䅂䅁䅁䅍䅄䅁䅁䅯児䅅䅁䅯允䅉䅁䅯睁䅉䅁䅅䅁䉁䅁䅁兂瑃㕐硭湔剐䅑杷允䅁䅁䅑䅁䑁䅁䅷䅁䭁䉁䅫䅁䭁䅁䍅䅁䭁䅁䍕䅁䉁䅁䅁允䅁䅁䅕數摸洶䕦唰䵁䅉䅅䅁䕁䅁䅁睁䵁䅁䅁权䩃䅁䅁权䉁杁䅁权䑁杁䅁允䅁䅁䅅䅁䙁䝁䝙橮呭戹䄹䍄䉁䅁䅁䅂䅁䅁䅍䅄䅁䅁䅯典䅅䅁䅯允䅉䅁䅯兂䅉䅁䅅䅁䉁䅁䅁兂杄桩⬫晎啢䅑杷允䅁䅁䅑䅁䑁䅁䅷䅁䭁䝁䅙䅁䭁䅁䍅䅁䭁䅁䍕䅁䉁䅁䅁允䅁䅁䅕畐ㅑ乤㡬ぇ䵅䅉䅅䅁䕁䅁䅁睁䵁䅁䅁权浂䅁䅁权䉁杁䅁权䑁杁䅁允䅁䅁䅅䅁䙁䍁ㅂ䈴椱䉍䉸䍄䉁䅁䅁䅂䅁䅁䅍䅄䅁䅁䅯兙䅅䅁䅯允䅉䅁䅯睁䅉䅁䅅䅁䉁䅁䅁兂歂煪祵啚䕌䅑杷允䅁䅁䅑䅁䑁䅁䅷䅁䭁䙁䅁䅁䭁䉁䅅䅁䭁䅁䍑䅁䉁䅁䅁允䅁䅁䄴杅䅁䑁䅙䅍硁䑁䅉睍㉁䑁䅫䅎䅁䅁杷允䅁䅁䅑䅁䑁䅁䅷䅁䭁䥁䅯䅁䭁䅁䍅䅁䭁䅁䍕䅁䉁䅁䅁允䅁䅁䅯睒䅁䅁杷允䅁䅁䅑䅁䑁䅁䅷䅁䭁䥁䅯䅁䭁䅁䍅䅁䭁䅁䍍䅁䉁䅁䅁允䅁䅁䅯睒䅁䅁杷允䅁䅁䅑䅁䑁䅁䅷䅁䭁䵁䈰䅁䭁䅁䍅䅁䭁䅁䍕䅁䉁䅁䅁允䅁䅁䅕䵆兖㥍䡧唱䵁䅉䅅䅁䕁䅁䅁睁䵁䅁䅁权䑃允䅁权䉁杁䅁权䙁杁䅁允䅁䅁䅅䅁䙁偁䙮扮硬⭦䅤䍄䉁䅁䅁䅂䅁䅁䅍䅄䅁䅁䅯睧䅅䅁䅯允䅉䅁䅯睁䅉䅁䅅䅁䉁䅁䅁兂塄杯潗嘰洷䅑杷允䅁䅁䅑䅁䑁䅁䅷䅁䭁佁䅫䅁䭁䅁䍅䅁䭁䅁䍕䅁䉁䅁䅁允䅁䅁䅕䥨坫祹偵唴䵁䅉䅅䅁䕁䅁䅁睁䵁䅁䅁权灄䅁䅁权䉁杁䅁权䑁杁䅁允䅁䅁䅅䅁䙁䩁汗䭅汦⬱䅎䍄䉁䅁䅁䅂䅁䅁䅍䅄䅁䅁䅯䅡䅅䅁䅯允䅉䅁䅯睁䅉䅁䅅䅁䉁䅁䅁兂汁䡯䕩⽂爳䅑杷允䅁䅁䅑䅁䑁䅁䅷䅁䭁䥁䉳䅁䭁䅁䍅䅁䭁䅁䍕䅁䉁䅁䅁允䅁䅁䅕婺㘶䕁䝋啂䵅䅉䅅䅁䕁䅁䅁睁䵁䅁䅁权啄䅁䅁权䉁杁䅁权䙁杁䅁允䅁䅁䅅䅁䙁䭁娱湐㘲瑶䅬䍄䉁䅁䅁䅂䅁䅁䅍䅄䅁䅁䅯䄱䅁䅁䅯允䅉䅁䅯睁䅉䅁䅅䅁䉁䅁䅁兂浃杶畎瑓佌䅑杷允䅁䅁䅑䅁䑁䅁䅷䅁䭁乁䉍䅁䭁䅁䍅䅁䭁䅁䍕䅁䉁䅁䅁允䅁䅁䅕呓浕穙䍆啂䵅䅉䅅䅁䕁䅁䅁睁䵁䅁䅁权呄允䅁权䉁杁䅁权䑁杁䅁允䅁䅁䅅䅁䙁乁慉睧倴癡䄱䍄䉁䅁䅁䅂䅁䅁䅍䅄䅁䅁䅯杢䅁䅁䅯允䅉䅁䅯兂䅉䅁䅅䅁䉁䅁䅁兂橁砲乯䔲呺䅑杷允䅁䅁䅑䅁䑁䅁䅷䅁䭁䩁䉍䅁䭁䅁䍅䅁䭁䅁䍕䅁䉁䅁䅁允䅁䅁䅕甫こ婡䱏歺䵁䅉䅅䅁䕁䅁䅁睁䵁䅁䅁权䑁䅁䅁权䕁䅁䅁权䕁杁䅁允䅁䅁䅅䅁䙁䅁䅁䅁祄噬䉨䍄䉁䅁䅁䅂䅁䅁䅍䅄䅁䅁䅯睦䅁䅁䅯允䅉䅁䅯兂䅉䅁䅅䅁䉁䅁䅁兂慁圳態浄ㄳ䅑杷允䅁䅁䅑䅁䑁䅁䅷䅁䭁䑁䈸䅁䭁䅁䍅䅁䭁䅁䍕䅁䉁䅁䅁允䅁䅁䅕䝙ㅤ偵㡓䔰䵁䅉䅅䅁䕁䅁䅁睁䵁䅁䅁权⽁允䅁权䉁杁䅁权䑁杁䅁允䅁䅁䅅䅁䙁䝁つ㥫㑱獪䅒䍄䉁䅁䅁䅂䅁䅁䅍䅄䅁䅁䅯睎䅁䅁䅯允䅉䅁䅯睁䅉䅁䅅䅁䉁䅁䅁兂㉄晐䅌䕪呉兑杷允䅁䅁䅑䅁䑁䅁䅷䅁䭁䭁䅫䅁䭁䅁䍅䅁䭁䅁䍕䅁䉁䅁䅁允䅁䅁䅕栱㕘潎煏唶䵁䅉䅅䅁䕁䅁䅁睁䵁䅁䅁权灃䅁䅁权䉁杁䅁权䑁杁䅁允䅁䅁䅅䅁䙁䥁琲䝄⬫敵䅴䍄䉁䅁䅁䅂䅁䅁䅍䅄䅁䅁䅯䅐䅅䅁䅯允䅉䅁䅯兂䅉䅁䅅䅁䉁䅁䅁兂煃偒灰婙湢䅑杷允䅁䅁䅑䅁䑁䅁䅷䅁䭁乁䅫䅁䭁䅁䍅䅁䭁䅁䍕䅁䉁䅁䅁允䅁䅁䅕䥬兘振䐱け䵅䅉䅅䅁䕁䅁䅁睁䵁䅁䅁权癄兄䅁权䉁杁䅁权䑁杁䅁允䅁䅁䅅䅁䭁䕁䅣䅁䵁䅉䅅䅁䕁䅁䅁睁䵁䅁䅁权桁䅁䅁权䉁杁䅁权䑁杁䅁允䅁䅁䅅䅁䙁䵁䭈啯㉕搱䅊䍄䉁䅁䅁䅂䅁䅁䅍䅄䅁䅁䅯䅫䅅䅁䅯允䅉䅁䅯睁䅉䅁䅅䅁䉁䅁䅁兂䙄㕇䡬橹兘䅑杷允䅁䅁䅑䅁䑁䅁䅷䅁䭁乁䄰䅁䭁䅁䍅䅁䭁䅁䍕䅁䉁䅁䅁允䅁䅁䅕牱噘单漵欵䵁䅉䅅䅁䕁䅁䅁睁䵁䅁䅁权㙁䅁䅁权䉁杁䅁权䙁杁䅁允䅁䅁䅅䅁䙁䍁牔㤰䤵畱䅨䍄䉁䅁䅁䅂䅁䅁䅍䅄䅁䅁䅯杏䅁䅁䅯允䅉䅁䅯睁䅉䅁䅅䅁䉁䅁䅁兂㕃奕㝖䍒楮䅑杷允䅁䅁䅑䅁䑁䅁䅷䅁䭁䥁䄴䅁䭁䅁䍅䅁䭁䅁䍕䅁䉁䅁䅁允䅁䅁䅕朴乶乆㍘〰䵁䅉䅅䅁䕁䅁䅁睁䵁䅁䅁权⽃允䅁权䉁杁䅁权䙁杁䅁允䅁䅁䅅䅁䙁䅁䘫倶䥏䅘䉚䍄䉁䅁䅁䅂䅁䅁䅍䅄䅁䅁䅯睗䅅䅁䅯允䅉䅁䅯兂䅉䅁䅅䅁䉁䅁䅁兂䙂䝸煌䉁兯兑杷允䅁䅁䅑䅁䑁䅁䅷䅁䭁䙁䉳䅁䭁䅁䍅䅁䭁䅁䍍䅁䉁䅁䅁允䅁䅁䅕㝩㥱兓婚歂䵅䅉䅅䅁䕁䅁䅁睁䵁䅁䅁权獁允䅁权䉁杁䅁权䙁杁䅁允䅁䅁䅅䅁䙁䝁奤䕬汵甹䄱䍄䉁䅁䅁䅂䅁䅁䅍䅄䅁䅁䅯䅌䅅䅁䅯允䅉䅁䅯睁䅉䅁䅅䅁䉁䅁䅁兂歂瑯留䥧い䅑杷允䅁䅁䅑䅁䑁䅁䅷䅁䭁佁䅙䅁䭁䅁䍅䅁䭁䅁䍍䅁䉁䅁䅁允䅁䅁䅕䉨敩摔楏䕶䵁䅉䅅䅁䕁䅁䅁睁䵁䅁䅁权瑃䅁䅁权䉁杁䅁权䑁杁䅁允䅁䅁䅅䅁䙁偁呚㙢渫伳䅴䍄䉁䅁䅁䅂䅁䅁䅍䅄䅁䅁䅯入䅅䅁䅯允䅉䅁䅯睁䅉䅁䅅䅁䉁䅁䅁兂杁圯剅䑘儷䅑杷允䅁䅁䅑䅁䑁䅁䅷䅁䭁䉁䉫䅁䭁䅁䍅䅁䭁䅁䍕䅁䉁䅁䅁允䅁䅁䅕㐶䕵獤琱䕄䵅䅉䅅䅁䕁䅁䅁睁䵁䅁䅁权汄䅁䅁权䉁杁䅁权䙁杁䅁允䅁䅁䅅䅁䙁䍁卂楹睱田䅰䍄䉁䅁䅁䅂䅁䅁䅍䅄䅁䅁䅯儴䅁䅁䅯允䅉䅁䅯兂䅉䅁䅅䅁䉁䅁䅁兂䱁䡨橓積员䅑杷允䅁䅁䅑䅁䑁䅁䅷䅁䭁佁䅅䅁䭁䅁䍅䅁䭁䅁䍍䅁䉁䅁䅁允䅁䅁䅕䅑䔲婃敩啸䵁䅉䅅䅁䕁䅁䅁睁䵁䅁䅁权湃䅁䅁权䉁杁䅁权䑁杁䅁允䅁䅁䅅䅁䙁䩁潸伯啤乷䅂䍄䉁䅁䅁䅂䅁䅁䅍䅄䅁䅁䅯䅉䅅䅁䅯允䅉䅁䅯兂䅉䅁䅅䅁䉁䅁䅁兂㕂䍬煮㕢䡲䅑杷允䅁䅁䅑䅁䑁䅁䅷䅁䭁䍁䉁䅁䭁䅁䍅䅁䭁䅁䍍䅁䉁䅁䅁允䅁䅁䅕欳㍚楺湌䕶䵁䅉䅅䅁䕁䅁䅁睁䵁䅁䅁权硃䅁䅁权䉁杁䅁权䙁杁䅁允䅁䅁䅅䅁䙁偁䭃䠴别⽙䄵䍄䉁䅁䅁䅂䅁䅁䅍䅄䅁䅁䅯儴䅅䅁䅯允䅉䅁䅯兂䅉䅁䅅䅁䉁䅁䅁兂慂䍬畍灗奄䅑杷允䅁䅁䅑䅁䑁䅁䅷䅁䭁佁䉅䅁䭁䅁䍅䅁䭁䅁䍍䅁䉁䅁䅁允䅁䅁䅕敹杖獍㉧啸䵁䅉䅅䅁䕁䅁䅁睁䵁䅁䅁权楄允䅁权䉁杁䅁权䙁杁䅁允䅁䅁䅅䅁䙁䱁㍲界猰琵䅸䍄䉁䅁䅁䅂䅁䅁䅍䅄䅁䅁䅯朴䅅䅁䅯允䅉䅁䅯睁䅉䅁䅅䅁䉁䅁䅁兂㝁噵㑎乍婲䅑杷允䅁䅁䅑䅁䑁䅁䅷䅁䭁䭁䉙䅁䭁䅁䍅䅁䭁䅁䍕䅁䉁䅁䅁允䅁䅁䅕唴䥡琫㔱䔴䵁䅉䅅䅁䕁䅁䅁睁䵁䅁䅁权歄允䅁权䉁杁䅁权䑁杁䅁允䅁䅁䅅䅁䙁䭁㥍㥦䑡⭂䅨䍄䉁䅁䅁䅂䅁䅁䅍䅄䅁䅁䅯杨䅅䅁䅯允䅉䅁䅯兂䅉䅁䅅䅁䉁䅁䅁兂奂䑍噶⭥偮䅑杷允䅁䅁䅑䅁䑁䅁䅷䅁䭁佁䄸䅁䭁䅁䍅䅁䭁䅁䍍䅁䉁䅁䅁允䅁䅁䅕杩圴䍩济唰䵁䅉䅅䅁䕁䅁䅁睁䵁䅁䅁权汄允䅁权䉁杁䅁权䙁杁䅁允䅁䅁䅅䅁䙁䩁久㍧倰㡆䅆䍄䉁䅁䅁䅂䅁䅁䅍䅄䅁䅁䅯䅄䅅䅁䅯允䅉䅁䅯兂䅉䅁䅅䅁䉁䅁䅁兂䙃眹獳䑶啐䅑杷允䅁䅁䅑䅁䑁䅁䅷䅁䭁䭁䈰䅁䭁䅁䍅䅁䭁䅁䍍䅁䉁䅁䅁允䅁䅁䅕䰯浧漰獴〴䵁䅉䅅䅁䕁䅁䅁睁䵁䅁䅁权潄允䅁权䉁杁䅁权䙁杁䅁允䅁䅁䅅䅁䙁佁畃䉱⽉乣䅂䍄䉁䅁䅁䅂䅁䅁䅍䅄䅁䅁䅯兌䅅䅁䅯允䅉䅁䅯兂䅉䅁䅅䅁䉁䅁䅁兂䵁䅹㉏卖呌䅑杷允䅁䅁䅑䅁䑁䅁䅷䅁䭁䍁䈰䅁䭁䅁䍅䅁䭁䅁䍍䅁䉁䅁䅁允䅁䅁䅕㑇硲丰楋䕹䵁䅉䅅䅁䕁䅁䅁睁䵁䅁䅁权ㅂ允䅁权䉁杁䅁权䙁杁䅁允䅁䅁䅅䅁䙁䵁⭔畵硹⽦䄹䍄䉁䅁䅁䅂䅁䅁䅍䅄䅁䅁䅯杸䅅䅁䅯允䅉䅁䅯兂䅉䅁䅅䅁䉁䅁䅁兂浂浚浚䥣伴兑杷允䅁䅁䅑䅁䑁䅁䅷䅁䭁䑁䉫䅁䭁䅁䍅䅁䭁䅁䍕䅁䉁䅁䅁允䅁䅁䅕㌰䉫䑴朶䔵䵁䅉䅅䅁䕁䅁䅁睁䵁䅁䅁权⽁䅁䅁权䉁杁䅁权䑁杁䅁允䅁䅁䅅䅁䙁䡁婦搸浥䵵䅤䍄䉁䅁䅁䅂䅁䅁䅍䅄䅁䅁䅯䅒䅅䅁䅯允䅉䅁䅯兂䅉䅁䅅䅁䉁䅁䅁兂㝁⼱匹獤奐䅑杷允䅁䅁䅑䅁䑁䅁䅷䅁䭁䍁䅑䅁䭁䅁䍅䅁䭁䅁䍍䅁䉁䅁䅁允䅁䅁䅕搱敬敂䱐〲䵁䅉䅅䅁䕁䅁䅁睁䵁䅁䅁权癄允䅁权䉁杁䅁权䑁杁䅁允䅁䅁䅅䅁䙁䍁愯慊䕌乺䅤䍄䉁䅁䅁䅂䅁䅁䅍䅄䅁䅁䅯䄸䅅䅁䅯允䅉䅁䅯睁䅉䅁䅅䅁䉁䅁䅁兂畁穫祷獑桪䅑杷允䅁䅁䅑䅁䑁䅁䅷䅁䭁䕁䉷䅁䭁佁䬴䅁䭁䡁䕯䅁䉁䅁䅁允䅁䅁䅕䅁䅁䥁卄啅䵅䅉䅅䅁䕁䅁䅁睁䵁䅁䅁权摃允䅁权䉁杁䅁权䙁杁䅁允䅁䅁䅅䅁䙁偁汮畧に瑮䅂䍄䉁䅁䅁䅂䅁䅁䅍䅄䅁䅁䅯儸䅅䅁䅯允䅉䅁䅯兂䅉䅁䅅䅁䉁䅁䅁兂桁婶硥煫偔䅑杷允䅁䅁䅑䅁䑁䅁䅷䅁䭁䝁䉑䅁䭁䅁䍅䅁䭁䅁䍍䅁䉁䅁䅁允䅁䅁䅕桷瑳歙倲唴䵁䅉䅅䅁䕁䅁䅁睁䵁䅁䅁权㥃允䅁权䉁杁䅁权䙁杁䅁允䅁䅁䅅䅁䙁䵁㤷牣㕭瘴䅸䍄䉁䅁䅁䅂䅁䅁䅍䅄䅁䅁䅯睈䄸䅁䅯眵䅯䅁䅯兢䅑䅁䅅䅁䉁䅁䅁兂䵂㑎䉬余㉘睶杷允䅁䅁䅑䅁䑁䅁䅷䅁䭁䱁䈰䅁䭁䅁䍅䅁䭁䅁䍍䅁䉁䅁䅁允䅁䅁䅕㔲礹奡㌲〫䵁䅉䅅䅁䕁䅁䅁睁䵁䅁䅁权噂允䅁权䉁杁䅁权䙁杁䅁允䅁䅁䅅䅁䙁䱁椯橵歍䅒䉂䍄䉁䅁䅁䅂䅁䅁䅍䅄䅁䅁䅯兖䅅䅁䅯允䅉䅁䅯睁䅉䅁䅅䅁䉁䅁䅁兂㉃䭬乂㕃ㄳ䅑杷允䅁䅁䅑䅁䑁䅁䅷䅁䭁䩁䉷䅁䭁䅁䍅䅁䭁䅁䍍䅁䉁䅁䅁允䅁䅁䅕确㕑汒佹〱䵁䅉䅅䅁䕁䅁䅁睁䵁䅁䅁权䭂允䅁权䭁䅁䅁权䕁杁䅁允䅁䅁䅅䅁䙁䵁䭈啯㉗眸䅸䍄䉁䅁䅁䅂䅁䅁䅍䅄䅁䅁䅯杨䅁䅁䅯允䅉䅁䅯兂䅉䅁䅅䅁䉁䅁䅁兂㑁䭰㙺㌴汔䅑杷允䅁䅁䅑䅁䑁䅁䅷䅁䭁䵁䉯䅁䭁䅁䍅䅁䭁䅁䍕䅁䉁䅁䅁允䅁䅁䅕儵䝮呑灷䕇䵅䅉䅅䅁䕁䅁䅁睁䵁䅁䅁权呄䅁䅁权䉁杁䅁权䑁杁䅁允䅁䅁䅅䅁䙁䵁楂䱡煂伲䄱䍄䉁䅁䅁䅂䅁䅁䅍䅄䅁䅁䅯眲䅁䅁䅯允䅉䅁䅯兂䅉䅁䅅䅁䉁䅁䅁兂浃欳潵扬砷䅑杷允䅁䅁䅑䅁䑁䅁䅷䅁䭁偁䅉䅁䭁䅁䍅䅁䭁䅁䍍䅁䉁䅁䅁允䅁䅁䅕⬳䰲慆お欹䵁䅉䅅䅁䕁䅁䅁睁䵁䅁䅁权䥃允䅁权䉁杁䅁权䙁杁䅁允䅁䅁䅅䅁䙁䡁橕批䠯畢䅤䍄䉁䅁䅁䅂䅁䅁䅍䅄䅁䅁䅯睆䅅䅁䅯权䅁䅁䅯䅂䅉䅁䅅䅁䉁䅁䅁兂潂敫㠱㍐灕䅑杷允䅁䅁䅑䅁䑁䅁䅷䅁䭁䱁䉙䅁䭁䅁䍅䅁䭁䅁䍕䅁䉁䅁䅁允䅁䅁䅕汬佲呱照唴䵁䅉䅅䅁䕁䅁䅁睁䵁䅁䅁权䥂允䅁权䉁杁䅁权䑁杁䅁允䅁䅁䅅䅁䙁䕁扇啐偹䵏䅰䍄䉁䅁䅁䅂䅁䅁䅍䅄䅁䅁䅯䅢䅁䅁䅯允䅉䅁䅯睁䅉䅁䅅䅁䉁䅁䅁兂敃坙牯歁䅁兑杷允䅁䅁䅑䅁䑁䅁䅷䅁䭁䱁䉳䅁䭁䅁䍅䅁䭁䅁䍕䅁䉁䅁䅁允䅁䅁䅕呢瑴婢㤫歂䵅䅉䅅䅁䕁䅁䅁睁䵁䅁䅁权㑄允䅁权䉁杁䅁权䑁杁䅁允䅁䅁䅅䅁䙁䵁䜷㥡㍯獰䅎䍄䉁䅁䅁䅂䅁䅁䅍䅄䅁䅁䅯末䅅䅁䅯允䅉䅁䅯兂䅉䅁䅅䅁䉁䅁䅁兂坂㥳灙䡚匷䅑杷允䅁䅁䅑䅁䑁䅁䅷䅁䭁䥁䉅䅁䭁䅁䍅䅁䭁䅁䍍䅁䉁䅁䅁允䅁䅁䅕坏樵摵䅎䕇䵅䅉䅅䅁䕁䅁䅁睁䵁䅁䅁权捃䅁䅁权䉁杁䅁权䑁杁䅁允䅁䅁䅅䅁䙁䝁⭨䵫䍂䵃䅊䍄䉁䅁䅁䅂䅁䅁䅍䅄䅁䅁䅯杋䅅䅁䅯允䅉䅁䅯兂䅉䅁䅅䅁䉁䅁䅁兂汄㝲㑫畵慢䅑杷允䅁䅁䅑䅁䑁䅁䅷䅁䭁䍁䉯䅁䭁䅁䍅䅁䭁䅁䍍䅁䉁䅁䅁允䅁䅁䅕⬷䐹䙫㙓欱䵁䅉䅅䅁䕁䅁䅁睁䵁䅁䅁权佃允䅁权䉁杁䅁权䙁杁䅁允䅁䅁䅅䅁䙁䕁杰晍癌瑅䅰䍄䉁䅁䅁䅂䅁䅁䅍䅄䅁䅁䅯杪䅅䅁䅯允䅉䅁䅯睁䅉䅁䅅䅁䉁䅁䅁兂摂䔳䑢塵扌䅑杷允䅁䅁䅑䅁䑁䅁䅷䅁䭁䍁䄰䅁䭁䅁䍅䅁䭁䅁䍍䅁䉁䅁䅁允䅁䅁䅕呋㙤牗にぁ䵅䅉䅅䅁䕁䅁䅁睁䵁䅁䅁权摃䅁䅁权䉁杁䅁权䑁杁䅁允䅁䅁䅅䅁䙁乁佮ㄹ扎㥒䅚䍄䉁䅁䅁䅂䅁䅁䅍䅄䅁䅁䅯睹䅅䅁䅯允䅉䅁䅯兂䅉䅁䅅䅁䉁䅁䅁兂㥂㥔単桊嘷䅑杷允䅁䅁䅑䅁䑁䅁䅷䅁䭁䵁䉳䅁䭁䅁䍅䅁䭁䅁䍍䅁䉁䅁䅁允䅁䅁䅕䭢塯捅ㅚ〰䵁䅉䅅䅁䕁䅁䅁睁䵁䅁䅁权⭄允䅁权䉁杁䅁权䑁杁䅁允䅁䅁䅅䅁䙁䝁䝡獲祁㠲䅬䍄䉁䅁䅁䅂䅁䅁䅍䅄䅁䅁䅯杅䅅䅁䅯允䅉䅁䅯睁䅉䅁䅅䅁䉁䅁䅁兂㡂挱䕱祃慈䅑杷允䅁䅁䅑䅁䑁䅁䅷䅁䭁䉁䅍䅁䭁䉁䅅䅁䭁䅁䍑䅁䉁䅁䅁允䅁䅁䄴䅆䅁䑁䅕䅏ㅁ䑁䅍䅍睁䑁䅁䅍睁䅁䅁䍄䉁䅁䅁䅂䅁䅁䅍䅄䅁䅁䅯睂䅁䅁䅯充䅁䅁䅯䅂䅉䅁䅅䅁䉁䅁䅁杄坁䅁䅁免㍁䑁䅧兏睁䑁䅁䅍睁䑁䅁䅍䅁䅁杷允䅁䅁䅑䅁䑁䅁䅷䅁䭁䙁䅙䅁䭁䉁䅅䅁䭁䅁䍑䅁䉁䅁䅁允䅁䅁䄴䅆䅁䑁䅙䅎ㅁ䑁䅑免㕁䑁䅣睎ぁ䅁䅁䍄䉁䅁䅁䅂䅁䅁䅍䅄䅁䅁䅯睗䅁䅁䅯充䅁䅁䅯䅂䅉䅁䅅䅁䉁䅁䅁杄啁䅁䅁䅎㑁䑁䅅䅍睁䑁䅁䅍睁䑁䅁䅁䵁䅉䅅䅁䕁䅁䅁睁䵁䅁䅁权扂䅁䅁权䭁䅁䅁权䕁杁䅁允䅁䅁䅅䅁䙁䵁杕䡳潊剫䄱䍄䉁䅁䅁䅂䅁䅁䅍䅄䅁䅁䅯睙䅁䅁䅯权䅁䅁䅯䅂䅉䅁䅅䅁䉁䅁䅁兂穁積積㝍啍䅑杷允䅁䅁䅑䅁䑁䅁䅷䅁䭁䍁䅳䅁䭁䅁䅯䅁䭁䅁䍑䅁䉁䅁䅁允䅁䅁䅕牡へ硫䕧牸䴸䅉䅅䅁䕁䅁䅁睁䵁䅁䅁权䭂䅁䅁权䕁䅁䅁权䕁杁䅁允䅁䅁䅅䅁䙁䅁䅁䅁歂䔴䉖䍄䉁䅁䅁䅂䅁䅁䅍䅄䅁䅁䅯杓䅁䅁䅯权䅁䅁䅯䅂䅉䅁䅅䅁䉁䅁䅁兂敂歵䵫楁乳䅑杷允䅁䅁䅑䅁䑁䅁䅷䅁䭁䍁䉁䅁䭁䉁䅅䅁䭁䅁䍑䅁䉁䅁䅁允䅁䅁䄴䅆䅁䑁䅅李㍁䑁䅕䅍睁䑁䅁䅍睁䅁䅁䍄䉁䅁䅁䅂䅁䅁䅍䅄䅁䅁䅯杍䅁䅁䅯充䅁䅁䅯䅂䅉䅁䅅䅁䉁䅁䅁杄啁䅁䅁䅎ぁ䑁䅍䅏睁䑁䅁䅍睁䑁䅁䅁䵁䅉䅅䅁䕁䅁䅁睁䵁䅁䅁权㥁䅁䅁权剁䅁䅁权䕁杁䅁允䅁䅁䅅䅁佁䉁䅧䅁硁䑁䅍兎ㅁ䑁䅍䅍睁䑁䅁䅍睁䑁䅁䅁䵁䅉䅅䅁䕁䅁䅁睁䵁䅁䅁权偃䅁䅁权剁䅁䅁权䕁杁䅁允䅁䅁䅅䅁佁䉁䅙䅁硁䑁䅕睍㉁䑁䅁䅍睁䑁䅁䅍睁䅁䅁䍄䉁䅁䅁䅂䅁䅁䅍䅄䅁䅁䅯睪䅁䅁䅯权䅁䅁䅯䅂䅉䅁䅅䅁䉁䅁䅁兂㕂匶硙䭃杺睐杷允䅁䅁䅑䅁䑁䅁䅷䅁䭁䥁䅉䅁䭁䅁䅯䅁䭁䅁䍑䅁䉁䅁䅁允䅁䅁䅕敫㠱穐敖え䵁䅉䅅䅁䕁䅁䅁睁䵁䅁䅁权煂䅁䅁权䕁䅁䅁权䕁杁䅁允䅁䅁䅅䅁䙁䅁䅁䥁䝃䜷䉆䍄䉁䅁䅁䅂䅁䅁䅍䅄䅁䅁䅯条䅁䅁䅯充䅁䅁䅯䅂䅉䅁䅅䅁䉁䅁䅁杄啁䅁䅁䅎ㅁ䑁䅍杍㕁䑁䅑䅍睁䑁䅁䅁䵁䅉䅅䅁䕁䅁䅁睁䵁䅁䅁权獃䅁䅁权剁䅁䅁权䕁杁䅁允䅁䅁䅅䅁佁䉁䅑䅁硁䑁䅧杍睁䑁䅁䅍睁䑁䅁䅍䅁䅁杷允䅁䅁䅑䅁䑁䅁䅷䅁䭁䭁䅷䅁䭁䅁䅯䅁䭁䅁䍑䅁䉁䅁䅁允䅁䅁䅕䬸䝦穓䩥䕃䵁䅉䅅䅁䕁䅁䅁睁䵁䅁䅁权畁䅁䅁权剁䅁䅁权䕁杁䅁允䅁䅁䅅䅁佁䉁䅑䅁硁䑁䅫睍睁䑁䅑杍㕁䑁䅑䅏䅁䅁杷允䅁䅁䅑䅁䑁䅁䅷䅁䭁䱁䅙䅁䭁䅁䅯䅁䭁䅁䍑䅁䉁䅁䅁允䅁䅁䅕啩杆搵楁歃䵁䅉䅅䅁䕁䅁䅁睁䵁䅁䅁权㡃䅁䅁权剁䅁䅁权䕁杁䅁允䅁䅁䅅䅁佁䉁䅙䅁硁䑁䅉兎硁䑁䅁䅍睁䑁䅁䅍睁䅁䅁䍄䉁䅁䅁䅂䅁䅁䅍䅄䅁䅁䅯睷䅁䅁䅯䅂䅁䅁䅯䅂䅉䅁䅅䅁䉁䅁䅁兂䅁䅁䅁⽗瑂兑杷允䅁䅁䅑䅁䑁䅁䅷䅁䭁䵁䅑䅁䭁䅁䅑䅁䭁䅁䍑䅁䉁䅁䅁允䅁䅁䅕䅁䅁䑁扔っ䵅䅉䅅䅁䕁䅁䅁睁䵁䅁䅁权䝄䅁䅁权䕁䅁䅁权䕁杁䅁允䅁䅁䅅䅁䙁䅁䅁䅁晄䝍䉨䍄䉁䅁䅁䅂䅁䅁䅍䅄䅁䅁䅯杷䅁䅁䅯充䅁䅁䅯䅂䅉䅁䅅䅁䉁䅁䅁杄啁䅁䅁䅎ぁ䑁䅁兎ぁ䑁䅣䅍睁䑁䅁䅁䵁䅉䅅䅁䕁䅁䅁睁䵁䅁䅁权䑄䅁䅁权剁䅁䅁权䕁杁䅁允䅁䅁䅅䅁佁䉁䅑䅁ぁ䑁䅉䅎㑁䑁䅁䅍睁䑁䅁䅍䅁䅁杷允䅁䅁䅑䅁䑁䅁䅷䅁䭁䵁䅑䅁䭁䉁䅅䅁䭁䅁䍑䅁䉁䅁䅁允䅁䅁䄴䅆䅁䑁䅅䅎睁䑁䅕䅍睁䑁䅁䅍睁䅁䅁䍄䉁䅁䅁䅂䅁䅁䅍䅄䅁䅁䅯杸䅁䅁䅯权䅁䅁䅯䅂䅉䅁䅅䅁䉁䅁䅁兂䑃䵷桱扒硢睐杷允䅁䅁䅑䅁䑁䅁䅷䅁䭁䡁䅫䅁䭁䅁䅑䅁䭁䅁䍑䅁䉁䅁䅁允䅁䅁䅕䅁䅁䉁女啐䵅䅉䅅䅁䕁䅁䅁睁䵁䅁䅁权㙂䅁䅁权䕁䅁䅁权䕁杁䅁允䅁䅁䅅䅁䙁䅁䅁䵁偃汌䉆䍄䉁䅁䅁䅂䅁䅁䅍䅄䅁䅁䅯来䅁䅁䅯充䅁䅁䅯䅂䅉䅁䅅䅁䉁䅁䅁杄啁䅁䅁免ㅁ䑁䅣睍穁䑁䅫䅍睁䑁䅁䅁䵁䅉䅅䅁䕁䅁䅁睁䵁䅁䅁权流䅁䅁权䕁䅁䅁权䕁杁䅁允䅁䅁䅅䅁䙁䅁䅁䅁㡄浒䉤䍄䉁䅁䅁䅂䅁䅁䅍䅄䅁䅁䅯䅦䅁䅁䅯䅂䅁䅁䅯䅂䅉䅁䅅䅁䉁䅁䅁兂䅁䅁䅁瀶數兑杷允䅁䅁䅑䅁䑁䅁䅷䅁䭁䡁䄰䅁䭁䅁䅑䅁䭁䅁䍑䅁䉁䅁䅁允䅁䅁䅕䅁䅁䝁特じ䵅䅉䅅䅁䕁䅁䅁睁䵁䅁䅁权⭂䅁䅁权䕁䅁䅁权䕁杁䅁允䅁䅁䅅䅁䙁䅁䅁䕁⽁ㅮ䉂䍄䉁䅁䅁䅂䅁䅁䅍䅄䅁䅁䅯兯䅁䅁䅯充䅁䅁䅯䅂䅉䅁䅅䅁䉁䅁䅁杄啁䅁䅁兏硁䑁䅉䅍睁䑁䅁䅍睁䑁䅁䅁䵁䅉䅅䅁䕁䅁䅁睁䵁䅁䅁权慄䅁䅁权䕁䅁䅁权䕁杁䅁允䅁䅁䅅䅁䙁䅁䅁䅁㙄坹䈱䍄䉁䅁䅁䅂䅁䅁䅍䅄䅁䅁䅯䄴䅁䅁䅯权䅁䅁䅯䅂䅉䅁䅅䅁䉁䅁䅁兂湁免獩䙈乯䅑杷允䅁䅁䅑䅁䑁䅁䅷䅁䭁佁䅑䅁䭁䉁䅅䅁䭁䅁䍑䅁䉁䅁䅁允䅁䅁䄴杆䅁䑁䅅杍㍁䑁䅙兏ㅁ䑁䅉䅍睁䑁䅁䅁䵁䅉䅅䅁䕁䅁䅁睁䵁䅁䅁权牄䅁䅁权䭁䅁䅁权䕁杁䅁允䅁䅁䅅䅁䙁䑁ね䡹⭡睮䅆䍄䉁䅁䅁䅂䅁䅁䅍䅄䅁䅁䅯眸䅁䅁䅯充䅁䅁䅯䅂䅉䅁䅅䅁䉁䅁䅁杄啁䅁䅁杍祁䑁䅉䅍睁䑁䅁䅍睁䑁䅁䅁䵁䅉䅅䅁䕁䅁䅁睁䵁䅁䅁权穄䅁䅁权䭁䅁䅁权䕁杁䅁允䅁䅁䅅䅁䙁䙁㘶兓䍷⽋⼸䍄䉁䅁䅁䅂䅁䅁䅍䅄䅁䅁䅯儹䅁䅁䅯权䅁䅁䅯䅂䅉䅁䅅䅁䉁䅁䅁兂杂搵楁㤲噆䅑杷允䅁䅁䅑䅁䑁䅁䅷䅁䭁䅁䉫䅁䭁䅁䅯䅁䭁䅁䍑䅁䉁䅁䅁允䅁䅁䅕䥘䌯匹捨戹䴸䅉䅅䅁䕁䅁䅁睁䵁䅁䅁权卂䅁䅁权剁䅁䅁权䕁杁䅁允䅁䅁䅅䅁佁䉁䅑䅁㑁䑁䅉䅎睁䑁䅁䅍睁䑁䅁䅍䅁䅁杷允䅁䅁䅑䅁䑁䅁䅷䅁䭁䙁䅑䅁䭁䉁䅅䅁䭁䅁䍑䅁䉁䅁䅁允䅁䅁䄴䅆䅁䑁䅕䅍㑁䑁䅁䅍睁䑁䅁䅍睁䅁䅁䍄䉁䅁䅁䅂䅁䅁䅍䅄䅁䅁䅯䅨䅁䅁䅯充䅁䅁䅯䅂䅉䅁䅅䅁䉁䅁䅁杄啁䅁䅁杍㕁䑁䅁䅎㕁䑁䅅睎ㅁ䑁䅁䅁䵁䅉䅅䅁䕁䅁䅁睁䵁䅁䅁权求䅁䅁权䕁䅁䅁权䕁杁䅁允䅁䅁䅅䅁䙁䅁䅁䅁佃祡䈹䍄䉁䅁䅁䅂䅁䅁䅍䅄䅁䅁䅯党䅁䅁䅯充䅁䅁䅯䅂䅉䅁䅅䅁䉁䅁䅁杄啁䅁䅁免㉁䑁䅍兏㑁䑁䅁䅍睁䑁䅁䅁䵁䅉䅅䅁䕁䅁䅁睁䵁䅁䅁权桁睄䅁权灄权䅁权瑂䅂䅁允䅁䅁䅅䅁䙁䅁䅁䅁㑁䅉䈵䍄䉁䅁䅁䅂䅁䅁䅍䅄䅁䅁䅯兆䅅䅁䅯充䅁䅁䅯䅂䅉䅁䅅䅁䉁䅁䅁杄啁䅁䅁睎硁䑁䅅免㕁䑁䅣䅏睁䑁䅕䅁䵁䅉䅅䅁䕁䅁䅁睁䵁䅁䅁权啁允䅁权䭁䅁䅁权䕁杁䅁允䅁䅁䅅䅁䙁䍁扐堫焵䍦䅨䍄䉁䅁䅁䅂䅁䅁䅍䅄䅁䅁䅯兆䅅䅁䅯权䅁䅁䅯䅂䅉䅁䅅䅁䉁䅁䅁兂牁硨婢発䥣䅑杷允䅁䅁䅑䅁䑁䅁䅷䅁䭁佁䄴䅁䭁䅁䅑䅁䭁䅁䍑䅁䉁䅁䅁允䅁䅁䅕䅁䅁䩁浢䕚䵅䅉䅅䅁䕁䅁䅁睁䵁䅁䅁权㑄䅁䅁权䕁䅁䅁权䕁杁䅁允䅁䅁䅅䅁䙁䅁䅁䅁癁㉧䉚䍄䉁䅁䅁䅂䅁䅁䅍䅄䅁䅁䅯睄䅅䅁䅯充䅁䅁䅯䅂䅉䅁䅅䅁䉁䅁䅁杄坁䅁䅁免ぁ䑁䅍睍㑁䑁䅁䅍睁䑁䅁䅍䅁䅁杷允䅁䅁䅑䅁䑁䅁䅷䅁䭁䅁䈸䅁䭁䅁䅯䅁䭁䅁䍑䅁䉁䅁䅁允䅁䅁䅕䵱䱚㑎䉬䐵䴸䅉䅅䅁䕁䅁䅁睁䵁䅁䅁权婃䅁䅁权剁䅁䅁权䕁杁䅁允䅁䅁䅅䅁佁䉁䅙䅁ぁ䑁䅉兏祁䑁䅕䅍睁䑁䅁䅍睁䅁䅁䍄䉁䅁䅁䅂䅁䅁䅍䅄䅁䅁䅯睈䅅䅁䅯䅂䅁䅁䅯䅂䅉䅁䅅䅁䉁䅁䅁兂䅁䅁䅁ぷ䡤兑杷允䅁䅁䅑䅁䑁䅁䅷䅁䭁䑁䅑䅁䭁䅁䅑䅁䭁䅁䍑䅁䉁䅁䅁允䅁䅁䅕䅁䅁䕁慓䕔䵅䅉䅅䅁䕁䅁䅁睁䵁䅁䅁权ぁ䅁䅁权剁䅁䅁权䕁杁䅁允䅁䅁䅅䅁佁䉁䅑䅁ぁ䑁䅧䅍㉁䑁䅉睎ㅁ䑁䅁䅍䅁䅁杷允䅁䅁䅑䅁䑁䅁䅷䅁䭁乁䅅䅁䭁䅁䅑䅁䭁䅁䍑䅁䉁䅁䅁允䅁䅁䅕䅁䅁乁䅰歙䵅䅉䅅䅁䕁䅁䅁睁䵁䅁䅁权剄䅁䅁权䭁䅁䅁权䕁杁䅁允䅁䅁䅅䅁䙁乁㕶浦㡱䅤䅈䍄䉁䅁䅁䅂䅁䅁䅍䅄䅁䅁䅯睯䅁䅁䅯权䅁䅁䅯䅂䅉䅁䅅䅁䉁䅁䅁兂㙃兓䍷㑋䭣䅑杷允䅁䅁䅑䅁䑁䅁䅷䅁䭁䕁䉉䅁䭁䅁䅑䅁䭁䅁䍑䅁䉁䅁䅁允䅁䅁䅕䅁䅁䡧潩っ䵅䅉䅅䅁䕁䅁䅁睁䵁䅁䅁权䍂允䅁权剁䅁䅁权䕁杁䅁允䅁䅁䅅䅁佁䉁䅑䅁㑁䑁䅫䅍穁䑁䅁䅍睁䑁䅁䅍䅁䅁杷允䅁䅁䅑䅁䑁䅁䅷䅁䭁䕁䉕䅁䭁䅁䅯䅁䭁䅁䍑䅁䉁䅁䅁允䅁䅁䅕牡へ硫䕩歉䵁䅉䅅䅁䕁䅁䅁睁䵁䅁䅁权䙃䅁䅁权剁䅁䅁权䕁杁䅁允䅁䅁䅅䅁佁䉁䅑䅁祁䑁䅕䅍㑁䑁䅁䅍睁䑁䅁䅍䅁䅁杷允䅁䅁䅑䅁䑁䅁䅷䅁䭁䙁䉅䅁䭁䉁䅅䅁䭁䅁䍑䅁䉁䅁䅁允䅁䅁䄴䅆䅁䑁䅉䅍㕁䑁䅕兎㉁䑁䅣兎睁䅁䅁䍄䉁䅁䅁䅂䅁䅁䅍䅄䅁䅁䅯睎䅅䅁䅯权䅁䅁䅯䅂䅉䅁䅅䅁䉁䅁䅁兂汄䌰扌堫男睐杷允䅁䅁䅑䅁䑁䅁䅷䅁䭁佁䅯䅁䭁䉁䅅䅁䭁䅁䍑䅁䉁䅁䅁允䅁䅁䄴䅆䅁䑁䅉免㉁䑁䅉䅍睁䑁䅁䅍睁䅁䅁䍄䉁䅁䅁䅂䅁䅁䅍䅄䅁䅁䅯䅗䅅䅁䅯䅂䅁䅁䅯䅂䅉䅁䅅䅁䉁䅁䅁兂䅁䅁睄䡒楹兑杷允䅁䅁䅑䅁䑁䅁䅷䅁䭁䑁䉍䅁䭁䅁䅑䅁䭁䅁䍑䅁䉁䅁䅁允䅁䅁䅕䅁䅁䍑䬳䕘䵅䅉䅅䅁䕁䅁䅁睁䵁䅁䅁权穁允䅁权剁䅁䅁权䕁杁䅁允䅁䅁䅅䅁佁䉁䅙䅁硁䑁䅑杍ㅁ䑁䅕兎睁䑁䅁䅍睁䅁䅁䍄䉁䅁䅁䅂䅁䅁䅍䅄䅁䅁䅯䅇䅅䅁䅯充䅁䅁䅯䅂䅉䅁䅅䅁䉁䅁䅁杄啁䅁䅁䅎ぁ䑁䅍免㕁䑁䅣杍㍁䑁䅧䅁䵁䅉䅅䅁䕁䅁䅁睁䵁䅁䅁权牂䅁䅁权䕁䅁䅁权䕁杁䅁允䅁䅁䅅䅁䙁䅁䅁䅁ㅂ䙺䉎䍄䉁䅁䅁䅂䅁䅁䅍䅄䅁䅁䅯术䅁䅁䅯充䅁䅁䅯䅂䅉䅁䅅䅁䉁䅁䅁杄啁䅁䅁䅎祁䑁䅣睎㉁䑁䅧䅍睁䑁䅁䅁䵁䅉䅅䅁䕁䅁䅁睁䵁䅁䅁权⽄䅁䅁权剁䅁䅁权䕁杁䅁允䅁䅁䅅䅁佁䉁䅑䅁祁䑁䅁䅏㑁䑁䅫兏祁䑁䅍䅍䅁䅁杷允䅁䅁䅑䅁䑁䅁䅷䅁䭁䉁䉳䅁䭁䉁䅅䅁䭁䅁䍑䅁䉁䅁䅁允䅁䅁䄴杆䅁䑁䅉䅍ぁ䑁䅫䅎睁䑁䅁䅍睁䑁䅁䅁䵁䅉䅅䅁䕁䅁䅁睁䵁䅁䅁权扁允䅁权䭁䅁䅁权䕁杁䅁允䅁䅁䅅䅁䙁䵁㉬灶愸祲䅂䍄䉁䅁䅁䅂䅁䅁䅍䅄䅁䅁䅯杈䅁䅁䅯䅂䅁䅁䅯䅂䅉䅁䅅䅁䉁䅁䅁兂䅁䅁䅃㙔硚兑杷允䅁䅁䅑䅁䑁䅁䅷䅁䭁䝁䉙䅁䭁䉁䅅䅁䭁䅁䍑䅁䉁䅁䅁允䅁䅁䄴杆䅁䑁䅑李ㅁ䑁䅑䅍睁䑁䅁䅍睁䑁䅁䅁䵁䅉䅅䅁䕁䅁䅁睁䵁䅁䅁权浂允䅁权䭁䅁䅁权䕁杁䅁允䅁䅁䅅䅁䙁䕁椵䙅㕧䅴䅒䍄䉁䅁䅁䅂䅁䅁䅍䅄䅁䅁䅯睚䅅䅁䅯权䅁䅁䅯䅂䅉䅁䅅䅁䉁䅁䅁兂允䑗ね䡹䭙䅑杷允䅁䅁䅑䅁䑁䅁䅷䅁䭁䉁偧䅁䭁佁䬴䅁䭁䡁䔰䅁䉁䅁䅁允䅁䅁䅕䅁䅁䱁楁唯䵁䅉䅅䅁䕁䅁䅁睁䵁䅁䅁权摂䅁䅁权䕁䅁䅁权䕁杁䅁允䅁䅁䅅䅁䙁䅁䅁䅁楄㉚䉖䍄䉁䅁䅁䅂䅁䅁䅍䅄䅁䅁䅯兘䅁䅁䅯权䅁䅁䅯䅂䅉䅁䅅䅁䉁䅁䅁兂䡃瑆佮ㄹ㥐睐杷允䅁䅁䅑䅁䑁䅁䅷䅁䭁䅁䉅䅁䭁䉁䅅䅁䭁䅁䍑䅁䉁䅁䅁允䅁䅁䄴杆䅁䑁䅅睍祁䑁䅧免ㅁ䑁䅅䅍睁䑁䅁䅁䵁䅉䅅䅁䕁䅁䅁睁䵁䅁䅁权扃䅁䅁权剁䅁䅁权䕁杁䅁允䅁䅁䅅䅁佁䉁䅑䅁硁䑁䅫免㉁䑁䅧兎祁䑁䅕䅍䅁䅁杷允䅁䅁䅑䅁䑁䅁䅷䅁䭁䩁䅳䅁䭁䅁䅯䅁䭁䅁䍑䅁䉁䅁䅁允䅁䅁䅕牡へ硫䕧啃䵁䅉䅅䅁䕁䅁䅁睁䵁䅁䅁权呂允䅁权䭁䅁䅁权䕁杁䅁允䅁䅁䅅䅁䙁䝁剩堷⽷兎䅆䍄䉁䅁䅁䅂䅁䅁䅍䅄䅁䅁䅯兎䅅䅁䅯䅂䅁䅁䅯䅂䅉䅁䅅䅁䉁䅁䅁兂䅁䅁䅁䭊㥯兑杷允䅁䅁䅑䅁䑁䅁䅷䅁䭁䕁䄰䅁䭁䅁䅑䅁䭁䅁䍑䅁䉁䅁䅁允䅁䅁䅕䅁䅁䘸倸啱䵅䅉䅅䅁䕁䅁䅁睁䵁䅁䅁权乂䅁䅁权䭁䅁䅁权䕁杁䅁允䅁䅁䅅䅁䙁䵁ㅐ䙋偹楁䅚䍄䉁䅁䅁䅂䅁䅁䅍䅄䅁䅁䅯杔䅁䅁䅯权䅁䅁䅯䅂䅉䅁䅅䅁䉁䅁䅁兂桁䡳潊敫倰䅑杷允䅁䅁䅑䅁䑁䅁䅷䅁䭁䱁䅣䅁䭁䉁䅅䅁䭁䅁䍑䅁䉁䅁䅁允䅁䅁䄴䅆䅁䑁䅕䅍ぁ䑁䅁䅍睁䑁䅁䅍睁䅁䅁䍄䉁䅁䅁䅂䅁䅁䅍䅄䅁䅁䅯兰䅁䅁䅯䅂䅁䅁䅯䅂䅉䅁䅅䅁䉁䅁䅁兂䅁䅁䅁楓㉙兑杷允䅁䅁䅑䅁䑁䅁䅷䅁䭁䑁偁䅁䭁佁䬰䅁䭁䡁䕯䅁䉁䅁䅁允䅁䅁䅕呦ㄸ牘䩰樹䴸䅉䅅䅁䕁䅁䅁睁䵁䅁䅁权捁䅁䅁权䭁䅁䅁权䕁杁䅁允䅁䅁䅅䅁䙁䑁敖歵䵫癁⼸䍄䉁䅁䅁䅂䅁䅁䅍䅄䅁䅁䅯䅑䅁䅁䅯䅂䅁䅁䅯䅂䅉䅁䅅䅁䉁䅁䅁兂䅁䅁䅁畑湊兑杷允䅁䅁䅑䅁䑁䅁䅷䅁䭁䕁䅁䅁䭁䉁䅅䅁䭁䅁䍑䅁䉁䅁䅁允䅁䅁䄴杆䅁䑁䅉杍ㅁ䑁䅕䅍睁䑁䅁䅍睁䑁䅁䅁䵁䅉䅅䅁䕁䅁䅁睁䵁䅁䅁权䉂䅁䅁权剁䅁䅁权䕁杁䅁允䅁䅁䅅䅁佁䉁䅑䅁㍁䑁䅅䅍穁䑁䅁䅍睁䑁䅁䅍䅁䅁杷允䅁䅁䅑䅁䑁䅁䅷䅁䭁䍁䉅䅁䭁䅁䅑䅁䭁䅁䍑䅁䉁䅁䅁允䅁䅁䅕䅁䅁䥧潄此䵅䅉䅅䅁䕁䅁䅁睁䵁䅁䅁权癃䅁䅁权䭁䅁䅁权䕁杁䅁允䅁䅁䅅䅁䙁乁橥䑣䬰祆䅒䍄䉁䅁䅁䅂䅁䅁䅍䅄䅁䅁䅯李䅁䅁䅯权䅁䅁䅯䅂䅉䅁䅅䅁䉁䅁䅁兂䭁㘱睎児慯䅑杷允䅁䅁䅑䅁䑁䅁䅷䅁䭁䅁䅷䅁䭁䅁䅑䅁䭁䅁䍑䅁䉁䅁䅁允䅁䅁䅕䅁䅁䩁䉂が䵅䅉䅅䅁䕁䅁䅁睁䵁䅁䅁权坁允䅁权䕁䅁䅁权䕁杁䅁允䅁䅁䅅䅁䙁䅁䅁䅁元び䉚䍄䉁䅁䅁䅂䅁䅁䅍䅄䅁䅁䅯杆䅅䅁䅯权䅁䅁䅯䅂䅉䅁䅅䅁䉁䅁䅁兂浂浚浚浚䅙䅑杷允䅁䅁䅑䅁䑁䅁䅷䅁䭁䡁䉙䅁䭁䉁䅅䅁䭁䅁䍑䅁䉁䅁䅁允䅁䅁䄴䅆䅁䑁䅣兏硁䑁䅁䅍睁䑁䅁䅍睁䅁䅁䍄䉁䅁䅁䅂䅁䅁䅍䅄䅁䅁䅯杤䅅䅁䅯权䅁䅁䅯䅂䅉䅁䅅䅁䉁䅁䅁兂偄ㄹ橐婰䑳䅑杷允䅁䅁䅑䅁䑁䅁䅷䅁䭁偁䅑䅁䭁䅁䅯䅁䭁䅁䍑䅁䉁䅁䅁允䅁䅁䅕瑃橥䑣䬰獄䵁䅉䅅䅁䕁䅁䅁睁䵁䅁䅁权⭂允䅁权䕁䅁䅁权䕁杁䅁允䅁䅁䅅䅁䙁䅁䅁䕁⽃嘳䉂䍄䉁䅁䅁䅂䅁䅁䅍䅄䅁䅁䅯杦䅅䅁䅯权䅁䅁䅯䅂䅉䅁䅅䅁䉁䅁䅁兂㡃䩤奍䙂睢睐杷允䅁䅁䅑䅁䑁䅁䅷䅁䭁䥁䉕䅁䭁䅁䅯䅁䭁䅁䍑䅁䉁䅁䅁允䅁䅁䅕場啯歲桦啌䵁䅉䅅䅁䕁䅁䅁睁䵁䅁䅁权剂䅁䅁权䭁䅁䅁权䕁杁䅁允䅁䅁䅅䅁䙁䥁堲桢䑋䍑䅂䍄䉁䅁䅁䅂䅁䅁䅍䅄䅁䅁䅯典䅁䅁䅯权䅁䅁䅯䅂䅉䅁䅅䅁䉁䅁䅁兂䡄穓䩥坑十䅑杷允䅁䅁䅑䅁䑁䅁䅷䅁䭁䵁䅣䅁䭁䅁䅯䅁䭁䅁䍑䅁䉁䅁䅁允䅁䅁䅕体㙆䭆䠵扷䴸䅉䅅䅁䕁䅁䅁睁䵁䅁䅁权䑂允䅁权䭁䅁䅁权䕁杁䅁允䅁䅁䅅䅁䙁䥁坣挲㌷⽕⽣䍄䉁䅁䅁䅂䅁䅁䅍䅄䅁䅁䅯杺䅁䅁䅯权䅁䅁䅯䅂䅉䅁䅅䅁䉁䅁䅁兂煂䡶呓䅇噑䅑杷允䅁䅁䅑䅁䑁䅁䅷䅁䭁䝁䉁䅁䭁䅁䅑䅁䭁䅁䍑䅁䉁䅁䅁允䅁䅁䅕䅁䅁偁ㅙ歩䵅䅉䅅䅁䕁䅁䅁睁䵁䅁䅁权㕃䅁䅁权剁䅁䅁权䕁杁䅁允䅁䅁䅅䅁佁䉁䅑䅁ㅁ䑁䅑䅎祁䑁䅁䅍睁䑁䅁䅍䅁䅁杷允䅁䅁䅑䅁䑁䅁䅷䅁䭁䭁䅳䅁䭁䅁䅯䅁䭁䅁䍑䅁䉁䅁䅁允䅁䅁䅕捷桱扒穚歈䵁䅉䅅䅁䕁䅁䅁睁䵁䅁䅁权佂允䅁权剁䅁䅁权䕁杁䅁允䅁䅁䅅䅁佁䉁䅑䅁ぁ䑁䅁免㉁䑁䅁䅍睁䑁䅁䅍䅁䅁杷允䅁䅁䅑䅁䑁䅁䅷䅁䭁䥁䈰䅁䭁䅁䅑䅁䭁䅁䍑䅁䉁䅁䅁允䅁䅁䅕䅁䅁䙧䩖䕡䵅䅉䅅䅁䕁䅁䅁睁䵁䅁䅁权時䅁䅁权䕁䅁䅁权䕁杁䅁允䅁䅁䅅䅁䙁䅁䅁䅁噄坢䉸䍄䉁䅁䅁䅂䅁䅁䅍䅄䅁䅁䅯杆䅁䅁䅯䅂䅁䅁䅯䅂䅉䅁䅅䅁䉁䅁䅁兂䅁䅁䅁䄷䬱兑杷允䅁䅁䅑䅁䑁䅁䅷䅁䭁䉁䅙䅁䭁䉁䅅䅁䭁䅁䍑䅁䉁䅁䅁允䅁䅁䄴䅆䅁䑁䅍杍㕁䑁䅍䅍睁䑁䅁䅍睁䅁䅁䍄䉁䅁䅁䅂䅁䅁䅍䅄䅁䅁䅯督䅁䅁䅯䅂䅁䅁䅯䅂䅉䅁䅅䅁䉁䅁䅁兂䅁䅁睁夷条兑杷允䅁䅁䅑䅁䑁䅁䅷䅁䭁䡁䅍䅁䭁䅁䅯䅁䭁䅁䍑䅁䉁䅁䅁允䅁䅁䅕䙂余扌摌䕎䵁䅉䅅䅁䕁䅁䅁睁䵁䅁䅁权偂䅁䅁权䕁䅁䅁权䕁杁䅁允䅁䅁䅅䅁䙁䅁䅁䅁坄坚䉚䍄䉁䅁䅁䅂䅁䅁䅍䅄䅁䅁䅯兊䅅䅁䅯䅂䅁䅁䅯䅂䅉䅁䅅䅁䉁䅁䅁兂䅁䅁䅁䭉䵸兑杷允䅁䅁䅑䅁䑁䅁䅷䅁䭁䱁䉣䅁䭁䅁䅯䅁䭁䅁䍑䅁䉁䅁䅁允䅁䅁䅕䉯癯匳䝑ぃ䵁䅉䅅䅁䕁䅁䅁睁䵁䅁䅁权㥄䅁䅁权剁䅁䅁权䕁杁䅁允䅁䅁䅅䅁佁䉁䅉䅁ㅁ䑁䅉睍睁䑁䅣睍睁䑁䅉䅁䵁䅉䅅䅁䕁䅁䅁睁䵁䅁䅁权偁䅁䅁权䕁䅁䅁权䕁杁䅁允䅁䅁䅅䅁䙁䅁䅁䅁䕃湦䉆䍄䉁䅁䅁䅂䅁䅁䅍䅄䅁䅁䅯杄䅁䅁䅯充䅁䅁䅯䅂䅉䅁䅅䅁䉁䅁䅁杄啁䅁䅁兏㑁䑁䅁䅍睁䑁䅁䅍睁䑁䅁䅁䵁䅉䅅䅁䕁䅁䅁睁䵁䅁䅁权佁䅁䅁权䭁䅁䅁权䕁杁䅁允䅁䅁䅅䅁䙁佁㠵穐敖畵⼰䍄䉁䅁䅁䅂䅁䅁䅍䅄䅁䅁䅯睄䅁䅁䅯权䅁䅁䅯䅂䅉䅁䅅䅁䉁䅁䅁兂牁硨婢発塣䅑杷允䅁䅁䅑䅁䑁䅁䅷䅁䭁䕁䅉䅁䭁䅁䅑䅁䭁䅁䍑䅁䉁䅁䅁允䅁䅁䅕䅁䅁䉯䔫ぢ䵅䅉䅅䅁䕁䅁䅁睁䵁䅁䅁权䍂䅁䅁权䭁䅁䅁权䕁杁䅁允䅁䅁䅅䅁䙁䥁牘払敧剂䅸䍄䉁䅁䅁䅂䅁䅁䅍䅄䅁䅁䅯杫䅅䅁䅯䅂䅁䅁䅯䅂䅉䅁䅅䅁䉁䅁䅁兂䅁䅁䅁ㅈ㕉兑杷允䅁䅁䅑䅁䑁䅁䅷䅁䭁䩁䉑䅁䭁䅁䅑䅁䭁䅁䍑䅁䉁䅁䅁允䅁䅁䅕䅁䅁义䕋䕳䵅䅉䅅䅁䕁䅁䅁睁䵁䅁䅁权睃䅁䅁权䕁䅁䅁权䕁杁䅁允䅁䅁䅅䅁䙁䅁䅁䅁㡁稱䉨䍄䉁䅁䅁䅂䅁䅁䅍䅄䅁䅁䅯䅳䅁䅁䅯充䅁䅁䅯䅂䅉䅁䅅䅁䉁䅁䅁杄十䅁䅁睍㑁䑁䅕兎㉁䑁䅁䅍睁䅁䅁䍄䉁䅁䅁䅂䅁䅁䅍䅄䅁䅁䅯睥䅅䅁䅯权䅁䅁䅯䅂䅉䅁䅅䅁䉁䅁䅁兂癁匳䝑婧ㅘ睐杷允䅁䅁䅑䅁䑁䅁䅷䅁䭁䭁䅉䅁䭁䅁䅑䅁䭁䅁䍑䅁䉁䅁䅁允䅁䅁䅕䅁䅁䱧乨歒䵅䅉䅅䅁䕁䅁䅁睁䵁䅁䅁权楃䅁䅁权剁䅁䅁权䕁杁䅁允䅁䅁䅅䅁佁䉁䅑䅁硁䑁䅁李㕁䑁䅉䅎睁䑁䅁䅍䅁䅁杷允䅁䅁䅑䅁䑁䅁䅷䅁䭁䭁䅉䅁䭁䅁䅯䅁䭁䅁䍑䅁䉁䅁䅁允䅁䅁䅕牕敧敨剴ぁ䵁䅉䅅䅁䕁䅁䅁睁䵁䅁䅁权卂允䅁权剁䅁䅁权䕁杁䅁允䅁䅁䅅䅁佁䉁䅑䅁ㅁ䑁䅑李睁䑁䅁䅍睁䑁䅁䅍䅁䅁杷允䅁䅁䅑䅁䑁䅁䅷䅁䭁䩁䉯䅁䭁䅁䅑䅁䭁䅁䍑䅁䉁䅁䅁允䅁䅁䅕䅁䅁偁⭑さ䵅䅉䅅䅁䕁䅁䅁睁䵁䅁䅁权慃允䅁权䭁䅁䅁权䕁杁䅁允䅁䅁䅅䅁䙁䩁瑈䑦ㄸ桘䅊䍄䉁䅁䅁䅂䅁䅁䅍䅄䅁䅁䅯䅍䅁䅁䅯充䅁䅁䅯䅂䅉䅁䅅䅁䉁䅁䅁杄啁䅁䅁䅏穁䑁䅕睍睁䑁䅁䅍睁䑁䅁䅁䵁䅉䅅䅁䕁䅁䅁睁䵁䅁䅁权睁䅁䅁权䭁䅁䅁权䕁杁䅁允䅁䅁䅅䅁䙁䉁癳匳䝑摧⼰䍄䉁䅁䅁䅂䅁䅁䅍䅄䅁䅁䅯睳䅁䅁䅯䅂䅁䅁䅯䅂䅉䅁䅅䅁䉁䅁䅁兂䅁䅁䅁睩啴兑杷允䅁䅁䅑䅁䑁䅁䅷䅁䭁䱁䅍䅁䭁䅁䅯䅁䭁䅁䍑䅁䉁䅁䅁允䅁䅁䅕䑗ね䡹⭡稸䴸䅉䅅䅁䕁䅁䅁睁䵁䅁䅁权湃允䅁权䭁䅁䅁权䕁杁䅁允䅁䅁䅅䅁䙁䥁坣挲㌷睕䅒䍄䉁䅁䅁䅂䅁䅁䅍䅄䅁䅁䅯共䅅䅁䅯䅂䅁䅁䅯䅂䅉䅁䅅䅁䉁䅁䅁兂䅁䅁䅃杁匹兑杷允䅁䅁䅑䅁䑁䅁䅷䅁䭁䭁䉫䅁䭁䉁䅅䅁䭁䅁䍑䅁䉁䅁䅁允䅁䅁䄴杅䅁䑁䅧李硁䑁䅣睎睁䑁䅁䅍䅁䅁杷允䅁䅁䅑䅁䑁䅁䅷䅁䭁偁䅁䅁䭁䉁䅅䅁䭁䅁䍑䅁䉁䅁䅁允䅁䅁䄴䅆䅁䑁䅑兎ぁ䑁䅁䅍睁䑁䅁䅍睁䅁䅁䍄䉁䅁䅁䅂䅁䅁䅍䅄䅁䅁䅯䄸䅁䅁䅯权䅁䅁䅯䅂䅉䅁䅅䅁䉁䅁䅁兂䍂余兘瑉佳䅑杷允䅁䅁䅑䅁䑁䅁䅷䅁䭁䭁䉳䅁䭁䅁䅯䅁䭁䅁䍑䅁䉁䅁䅁允䅁䅁䅕䬯确欰椱䑣䴸䅉䅅䅁䕁䅁䅁睁䵁䅁䅁权䅃允䅁权䕁䅁䅁权䕁杁䅁允䅁䅁䅅䅁䙁䅁䅁䵁奄湶䉆䍄䉁䅁䅁䅂䅁䅁䅍䅄䅁䅁䅯儷䅁䅁䅯䅂䅁䅁䅯䅂䅉䅁䅅䅁䉁䅁䅁兂䅁䅁䅃啴敥兑杷允䅁䅁䅑䅁䑁䅁䅷䅁䭁佁䄰䅁䭁䅁䅯䅁䭁䅁䍑䅁䉁䅁䅁允䅁䅁䅕䬯确欰椳䕆䵁䅉䅅䅁䕁䅁䅁睁䵁䅁䅁权䱄䅁䅁权剁䅁䅁权䕁杁䅁允䅁䅁䅅䅁佁䉁䅙䅁硁䑁䅉李祁䑁䅁䅍睁䑁䅁䅍睁䅁䅁䍄䉁䅁䅁䅂䅁䅁䅍䅄䅁䅁䅯杲䅅䅁䅯䅂䅁䅁䅯䅂䅉䅁䅅䅁䉁䅁䅁兂䅁䅁䅂欯杆兑杷允䅁䅁䅑䅁䑁䅁䅷䅁䭁䭁䈴䅁䭁䅁䅯䅁䭁䅁䍑䅁䉁䅁䅁允䅁䅁䅕杓䍷㑋坣ぁ䵁䅉䅅䅁䕁䅁䅁睁䵁䅁䅁权㕁䅁䅁权䭁䅁䅁权䕁杁䅁允䅁䅁䅅䅁䙁䩁瑈䑦ㄸ畘⽯䍄䉁䅁䅁䅂䅁䅁䅍䅄䅁䅁䅯睲䅅䅁䅯权䅁䅁䅯䅂䅉䅁䅅䅁䉁䅁䅁兂晁敨剴䩵焴䅑杷允䅁䅁䅑䅁䑁䅁䅷䅁䭁䱁䉑䅁䭁䅁䅑䅁䭁䅁䍑䅁䉁䅁䅁允䅁䅁䅕䅁䅁䑁噙啐䵅䅉䅅䅁䕁䅁䅁睁䵁䅁䅁权扃允䅁权䕁䅁䅁权䕁杁䅁允䅁䅁䅅䅁䙁䅁䅁䅁楄嘲䉴䍄䉁䅁䅁䅂䅁䅁䅍䅄䅁䅁䅯睭䅅䅁䅯充䅁䅁䅯䅂䅉䅁䅅䅁䉁䅁䅁杄啁䅁䅁睍睁䑁䅫睍睁䑁䅁䅍睁䑁䅁䅁䵁䅉䅅䅁䕁䅁䅁睁䵁䅁䅁权ㅃ允䅁权䕁䅁䅁权䕁杁䅁允䅁䅁䅅䅁䙁䅁䅁䅁あ湮䉰䍄䉁䅁䅁䅂䅁䅁䅍䅄䅁䅁䅯兴䅅䅁䅯充䅁䅁䅯䅂䅉䅁䅅䅁䉁䅁䅁杄坁䅁䅁免穁䑁䅍杍ㅁ䑁䅁䅍睁䑁䅁䅍䅁䅁杷允䅁䅁䅑䅁䑁䅁䅷䅁䭁䱁䉧䅁䭁䅁䅑䅁䭁䅁䍑䅁䉁䅁䅁允䅁䅁䅕䅁䅁乁な䕖䵅䅉䅅䅁䕁䅁䅁睁䵁䅁䅁权㑃允䅁权剁䅁䅁权䕁杁䅁允䅁䅁䅅䅁佁䉁䅑䅁祁䑁䅕䅏祁䑁䅣睎祁䑁䅕䅍䅁䅁杷允䅁䅁䅑䅁䑁䅁䅷䅁䭁䑁䉑䅁䭁䅁䅯䅁䭁䅁䍑䅁䉁䅁䅁允䅁䅁䅕歬䱏佢㝦吶䴸䅉䅅䅁䕁䅁䅁睁䵁䅁䅁权橃允䅁权剁䅁䅁权䕁杁䅁允䅁䅁䅅䅁佁䉁䅙䅁硁䑁䅅睎睁䑁䅉兎睁䑁䅁䅍睁䅁䅁䍄䉁䅁䅁䅂䅁䅁䅍䅄䅁䅁䅯杵䅅䅁䅯权䅁䅁䅯䅂䅉䅁䅅䅁䉁䅁䅁兂䍁㑋坣挲嘴䅑杷允䅁䅁䅑䅁䑁䅁䅷䅁䭁䑁䉯䅁䭁䉁䅅䅁䭁䅁䍑䅁䉁䅁䅁允䅁䅁䄴杅䅁䑁䅣李ぁ䑁䅁䅍睁䑁䅁䅍䅁䅁杷允䅁䅁䅑䅁䑁䅁䅷䅁䭁䑁䉯䅁䭁䅁䅯䅁䭁䅁䍑䅁䉁䅁䅁允䅁䅁䅕牒穢搯㑒䕆䵁䅉䅅䅁䕁䅁䅁睁䵁䅁䅁权奄䅁䅁权䕁䅁䅁权䕁杁䅁允䅁䅁䅅䅁䙁䅁䅁䕁穂湕䉸䍄䉁䅁䅁䅂䅁䅁䅍䅄䅁䅁䅯睏䅁䅁䅯充䅁䅁䅯䅂䅉䅁䅅䅁䉁䅁䅁杄十䅁䅁䅏㉁䑁䅕睎祁䑁䅁䅍睁䅁䅁䍄䉁䅁䅁䅂䅁䅁䅍䅄䅁䅁䅯兂䅅䅁䅯䅂䅁䅁䅯䅂䅉䅁䅅䅁䉁䅁䅁兂䅁䅁䅁㕇牊兑杷允䅁䅁䅑䅁䑁䅁䅷䅁䭁䵁䉁䅁䭁䉁䅅䅁䭁䅁䍑䅁䉁䅁䅁允䅁䅁䄴杆䅁䑁䅑䅍㕁䑁䅁䅍睁䑁䅁䅍睁䑁䅁䅁䵁䅉䅅䅁䕁䅁䅁睁䵁䅁䅁权䡃䅁䅁权䕁䅁䅁权䕁杁䅁允䅁䅁䅅䅁䙁䅁䅁䅁䕃汑䉴䍄䉁䅁䅁䅂䅁䅁䅍䅄䅁䅁䅯睨䅁䅁䅯权䅁䅁䅯䅂䅉䅁䅅䅁䉁䅁䅁兂癁匳䝑婧婕䅑杷允䅁䅁䅑䅁䑁䅁䅷䅁䭁佁䅧䅁䭁䅁䅑䅁䭁䅁䍑䅁䉁䅁䅁允䅁䅁䅕䅁䅁乷奰ど䵅䅉䅅䅁䕁䅁䅁睁䵁䅁䅁权潄䅁䅁权䭁䅁䅁权䕁杁䅁允䅁䅁䅅䅁䙁䅁䅁䅁䅁䅁䅰䍄䉁䅁䅁䅂䅁䅁䅍䅄䅁䅁䅯兊䅁䅁䅯䅂䅁䅁䅯䅂䅉䅁䅅䅁䉁䅁䅁兂䅁䅁䅁獐汖兑杷允䅁䅁䅑䅁䑁䅁䅷䅁䭁䝁䅅䅁䭁䉁䅅䅁䭁䅁䍑䅁䉁䅁䅁允䅁䅁䄴䅆䅁䑁䅍李ㅁ䑁䅧䅍睁䑁䅁䅍睁䅁䅁䍄䉁䅁䅁䅂䅁䅁䅍䅄䅁䅁䅯杒䅅䅁䅯充䅁䅁䅯䅂䅉䅁䅅䅁䉁䅁䅁杄啁䅁䅁兎㍁䑁䅫杍睁䑁䅫兎祁䑁䅍䅁䵁䅉䅅䅁䕁䅁䅁睁䵁䅁䅁权䝂允䅁权䭁䅁䅁权䕁杁䅁允䅁䅁䅅䅁䙁䱁へ硫䕧獖⼴䍄䉁䅁䅁䅂䅁䅁䅍䅄䅁䅁䅯兴䅁䅁䅯䅂䅁䅁䅯䅂䅉䅁䅅䅁䉁䅁䅁兂䅁䅁䅁湡煚兑杷允䅁䅁䅑䅁䑁䅁䅷䅁䭁佁丸䅁䭁佁䭫䅁䭁䝁䔰䅁䉁䅁䅁允䅁䅁䅕䅁䅁䱁允䴸䵁䅉䅅䅁䕁䅁䅁睁䵁䅁䅁权ㅃ䅁䅁权剁䅁䅁权䕁杁䅁允䅁䅁䅅䅁佁䉁䅑䅁硁䑁䅫兎睁䑁䅁䅍睁䑁䅁䅍䅁䅁杷允䅁䅁䅑䅁䑁䅁䅷䅁䭁䭁䉑䅁䭁䅁䅑䅁䭁䅁䍑䅁䉁䅁䅁允䅁䅁䅕䅁䅁䝁瀴啕䵅䅉䅅䅁䕁䅁䅁睁䵁䅁䅁权歃允䅁权剁䅁䅁权䕁杁䅁允䅁䅁䅅䅁佁䉁䅑䅁祁䑁䅫䅍㕁䑁䅣兎睁䑁䅫䅍䅁䅁杷允䅁䅁䅑䅁䑁䅁䅷䅁䭁䵁䉫䅁䭁䉁䅅䅁䭁䅁䍑䅁䉁䅁䅁允䅁䅁䄴杅䅁䑁䅣䅎穁䑁䅣䅍睁䑁䅁䅍䅁䅁杷允䅁䅁䅑䅁䑁䅁䅷䅁䭁䡁䅁䅁䭁䉁䅅䅁䭁䅁䍑䅁䉁䅁䅁允䅁䅁䄴䅆䅁䑁䅅睍硁䑁䅁李睁䑁䅁䅍睁䅁䅁䍄䉁䅁䅁䅂䅁䅁䅍䅄䅁䅁䅯杚䅁䅁䅯䅂䅁䅁䅯䅂䅉䅁䅅䅁䉁䅁䅁兂䅁䅁䅃䴶南兑杷允䅁䅁䅑䅁䑁䅁䅷䅁䭁䝁䅙䅁䭁䉁䅅䅁䭁䅁䍑䅁䉁䅁䅁允䅁䅁䄴杆䅁䑁䅉李㍁䑁䅑䅍睁䑁䅁䅍睁䑁䅁䅁䵁䅉䅅䅁䕁䅁䅁睁䵁䅁䅁权䥄允䅁权䭁䅁䅁权䕁杁䅁允䅁䅁䅅䅁䙁䥁䉬余兘杉䅊䍄䉁䅁䅁䅂䅁䅁䅍䅄䅁䅁䅯公䅅䅁䅯䅂䅁䅁䅯䅂䅉䅁䅅䅁䉁䅁䅁兂䅁䅁权儳摃兑杷允䅁䅁䅑䅁䑁䅁䅷䅁䭁䩁䉕䅁䭁䅁䅯䅁䭁䅁䍑䅁䉁䅁䅁允䅁䅁䅕灭婭婭婭䕋䵁䅉䅅䅁䕁䅁䅁睁䵁䅁䅁权桂允䅁权䕁䅁䅁权䕁杁䅁允䅁䅁䅅䅁䙁䅁䅁䅁煂䙅䉊䍄䉁䅁䅁䅂䅁䅁䅍䅄䅁䅁䅯杩䅁䅁䅯权䅁䅁䅯䅂䅉䅁䅅䅁䉁䅁䅁兂㡄晱午坔祌睐杷允䅁䅁䅑䅁䑁䅁䅷䅁䭁䵁䈰䅁䭁䅁䅑䅁䭁䅁䍑䅁䉁䅁䅁允䅁䅁䅕䅁䅁䱁㉱し䵅䅉䅅䅁䕁䅁䅁睁䵁䅁䅁权灄䅁䅁权䕁䅁䅁权䕁杁䅁允䅁䅁䅅䅁䙁䅁䅁䅁慂浲䈹䍄䉁䅁䅁䅂䅁䅁䅍䅄䅁䅁䅯䅤䅅䅁䅯权䅁䅁䅯䅂䅉䅁䅅䅁䉁䅁䅁兂牁硨婢湺潣䅑杷允䅁䅁䅑䅁䑁䅁䅷䅁䭁䭁䅙䅁䭁䉁䅅䅁䭁䅁䍑䅁䉁䅁䅁允䅁䅁䄴䅆䅁䑁䅉䅍穁䑁䅉䅍睁䑁䅁䅍睁䅁䅁䍄䉁䅁䅁䅂䅁䅁䅍䅄䅁䅁䅯䅡䅅䅁䅯䅂䅁䅁䅯䅂䅉䅁䅅䅁䉁䅁䅁兂䅁䅁䅄㑔癒兑杷允䅁䅁䅑䅁䑁䅁䅷䅁䭁䝁䉫䅁䭁䅁䅑䅁䭁䅁䍑䅁䉁䅁䅁允䅁䅁䅕䅁䅁佁歄䕘䵅䅉䅅䅁䕁䅁䅁睁䵁䅁䅁权潂允䅁权䭁䅁䅁权䕁杁䅁允䅁䅁䅅䅁䙁䕁㍷啩杆儵䅆䍄䉁䅁䅁䅂䅁䅁䅍䅄䅁䅁䅯睤䅁䅁䅯充䅁䅁䅯䅂䅉䅁䅅䅁䉁䅁䅁杄啁䅁䅁睎㉁䑁䅑䅍睁䑁䅁䅍睁䑁䅁䅁䵁䅉䅅䅁䕁䅁䅁睁䵁䅁䅁权䵄允䅁权䕁䅁䅁权䕁杁䅁允䅁䅁䅅䅁䙁䅁䅁䥁偁䨱䉬䍄䉁䅁䅁䅂䅁䅁䅍䅄䅁䅁䅯杹䅁䅁䅯权䅁䅁䅯䅂䅉䅁䅅䅁䉁䅁䅁兂㡃䩤奍乂楙䅑杷允䅁䅁䅑䅁䑁䅁䅷䅁䭁䥁䉳䅁䭁䉁䅅䅁䭁䅁䍑䅁䉁䅁䅁允䅁䅁䄴䅆䅁䑁䅕杍硁䑁䅧睎ㅁ䑁䅁䅍睁䅁䅁䍄䉁䅁䅁䅂䅁䅁䅍䅄䅁䅁䅯䄱䅁䅁䅯权䅁䅁䅯䅂䅉䅁䅅䅁䉁䅁䅁兂晄㑔堲桢䍉䅷杷允䅁䅁䅑䅁䑁䅁䅷䅁䭁䝁䄴䅁䭁䉁䅅䅁䭁䅁䍑䅁䉁䅁䅁允䅁䅁䄴䅆䅁䑁䅅杍㑁䑁䅧免祁䑁䅁䅍睁䅁䅁䍄䉁䅁䅁䅂䅁䅁䅍䅄䅁䅁䅯杢䅁䅁䅯权䅁䅁䅯䅂䅉䅁䅅䅁䉁䅁䅁兂䅁䅁䅁䕁潁䅑杷允䅁䅁䅑䅁䑁䅁䅷䅁䭁䝁䉷䅁䭁䉁䅅䅁䭁䅁䍑䅁䉁䅁䅁允䅁䅁䄴䅆䅁䑁䅙睍㑁䑁䅁䅍睁䑁䅁䅍睁䅁䅁䍄䉁䅁䅁䅂䅁䅁䅍䅄䅁䅁䅯睫䅅䅁䅯䅂䅁䅁䅯䅂䅉䅁䅅䅁䉁䅁䅁兂䅁䅁䅁汪汑兑杷允䅁䅁䅑䅁䑁䅁䅷䅁䭁䩁䉍䅁䭁䅁䅯䅁䭁䅁䍑䅁䉁䅁䅁允䅁䅁䅕癴㥐䠱灪商䵁䅉䅅䅁䕁䅁䅁睁䵁䅁䅁权噄允䅁权䕁䅁䅁权䕁杁䅁允䅁䅁䅅䅁䙁䅁䅁䅁捁ㅰ䉒䍄䉁䅁䅁䅂䅁䅁䅍䅄䅁䅁䅯睐䅅䅁䅯䅂䅁䅁䅯䅂䅉䅁䅅䅁䉁䅁䅁兂䅁䅁䅁癴晊兑杷允䅁䅁䅑䅁䑁䅁䅷䅁䭁䑁䈸䅁䭁䅁䅯䅁䭁䅁䍑䅁䉁䅁䅁允䅁䅁䅕〰椱䙅㕧樫䴸䅉䅅䅁䕁䅁䅁睁䵁䅁䅁权䵃䅁䅁权䕁䅁䅁权䕁杁䅁允䅁䅁䅅䅁䙁䅁䅁䅁慂湁䉊䍄䉁䅁䅁䅂䅁䅁䅍䅄䅁䅁䅯朱䅅䅁䅯充䅁䅁䅯䅂䅉䅁䅅䅁䉁䅁䅁杄啁䅁䅁杍㉁䑁䅫兏睁䑁䅁䅍睁䑁䅁䅁䵁䅉䅅䅁䕁䅁䅁睁䵁䅁䅁权硃允䅁权䭁䅁䅁权䕁杁䅁允䅁䅁䅅䅁䙁䩁畨潅䅐杹䅤䍄䉁䅁䅁䅂䅁䅁䅍䅄䅁䅁䅯兑䅅䅁䅯充䅁䅁䅯䅂䅉䅁䅅䅁䉁䅁䅁杄坁䅁䅁杍ㅁ䑁䅍䅏睁䑁䅁䅍睁䑁䅁䅍䅁䅁杷允䅁䅁䅑䅁䑁䅁䅷䅁䭁䱁䙙䅁䭁佁䭯䅁䭁䡁䕁䅁䉁䅁䅁允䅁䅁䄴䅄䅁䑁䅁杌硁䑁䅫兏䅁䅁杷允䅁䅁䅑䅁䑁䅁䅷䅁䭁䝁䅁䅁䭁䉁䅅䅁䭁䅁䍑䅁䉁䅁䅁允䅁䅁䄴杅䅁䑁䅉睍ぁ䑁䅕睎㉁䑁䅍䅍䅁䅁杷允䅁䅁䅑䅁䑁䅁䅷䅁䭁䵁䄰䅁䭁䅁䅑䅁䭁䅁䍑䅁䉁䅁䅁允䅁䅁䅕䅁䅁䑉䤰歙䵅䅉䅅䅁䕁䅁䅁睁䵁䅁䅁权乄䅁䅁权剁䅁䅁权䕁杁䅁允䅁䅁䅅䅁佁䉁䅑䅁ぁ䑁䅧睎穁䑁䅕李睁䑁䅁䅍䅁䅁杷允䅁䅁䅑䅁䑁䅁䅷䅁䭁䑁䉷䅁䭁䅁䅑䅁䭁䅁䍑䅁䉁䅁䅁允䅁䅁䅕䅁䅁䵁啡䕗䵅䅉䅅䅁䕁䅁䅁睁䵁䅁䅁权㡁允䅁权剁䅁䅁权䕁杁䅁允䅁䅁䅅䅁佁䉁䅑䅁ㅁ䑁䅙兎穁䑁䅕䅍睁䑁䅁䅍䅁䅁杷允䅁䅁䅑䅁䑁䅁䅷䅁䭁佁丸䅁䭁䉁䅅䅁䭁䅁䍑䅁䉁䅁䅁允䅁䅁䅯睒䅁䅁杷允䅁䅁䅑䅁䑁䅁䅷䅁䭁䱁䉫䅁䭁䅁䅑䅁䭁䅁䍑䅁䉁䅁䅁允䅁䅁䅕䅁䅁䥧摗啣䵅䅉䅅䅁䕁䅁䅁睁䵁䅁䅁权㕃允䅁权剁䅁䅁权䕁杁䅁允䅁䅁䅅䅁佁䉁䅑䅁ぁ䑁䅍免睁䑁䅁䅍睁䑁䅁䅍䅁䅁杷允䅁䅁䅑䅁䑁䅁䅷䅁䭁䍁䅅䅁䭁䅁䅯䅁䭁䅁䍑䅁䉁䅁䅁允䅁䅁䅕䥒獴⼵灵歉䵁䅉䅅䅁䕁䅁䅁睁䵁䅁䅁权塄允䅁权䭁䅁䅁权䕁杁䅁允䅁䅁䅅䅁䙁䝁浚浚浚杚䄱䍄䉁䅁䅁䅂䅁䅁䅍䅄䅁䅁䅯䅫䅅䅁䅯充䅁䅁䅯䅂䅉䅁䅅䅁䉁䅁䅁杄十䅁䅁䅎㍁䑁䅧䅏㕁䑁䅁䅍睁䅁䅁䍄䉁䅁䅁䅂䅁䅁䅍䅄䅁䅁䅯杨䅅䅁䅯充䅁䅁䅯䅂䅉䅁䅅䅁䉁䅁䅁杄啁䅁䅁免ぁ䑁䅕睍㍁䑁䅍䅍睁䑁䅁䅁䵁䅉䅅䅁䕁䅁䅁睁䵁䅁䅁权元允䅁权䭁䅁䅁权䕁杁䅁允䅁䅁䅅䅁䙁䱁穢搯㑒儶䅸䍄䉁䅁䅁䅂䅁䅁䅍䅄䅁䅁䅯其䅁䅁䅯䅂䅁䅁䅯䅂䅉䅁䅅䅁䉁䅁䅁兂䅁䅁䅁楥噎兑杷允䅁䅁䅑䅁䑁䅁䅷䅁䭁䱁䄰䅁䭁䉁䅅䅁䭁䅁䍑䅁䉁䅁䅁允䅁䅁䄴杆䅁䑁䅅䅍㍁䑁䅅杍㍁䑁䅧䅍睁䑁䅁䅁䵁䅉䅅䅁䕁䅁䅁睁䵁䅁䅁权䅄䅁䅁权䕁䅁䅁权䕁杁䅁允䅁䅁䅅䅁䙁䅁䅁䅁䵁䙤䉚䍄䉁䅁䅁䅂䅁䅁䅍䅄䅁䅁䅯杪䅁䅁䅯充䅁䅁䅯䅂䅉䅁䅅䅁䉁䅁䅁杄啁䅁䅁杍祁䑁䅫䅍睁䑁䅁䅍睁䑁䅁䅁䵁䅉䅅䅁䕁䅁䅁睁䵁䅁䅁权扂允䅁权剁䅁䅁权䕁杁䅁允䅁䅁䅅䅁佁䉁䅙䅁硁䑁䅙免㍁䑁䅣䅍睁䑁䅁䅍睁䅁䅁䍄䉁䅁䅁䅂䅁䅁䅍䅄䅁䅁䅯䅌䅅䅁䅯䅂䅁䅁䅯䅂䅉䅁䅅䅁䉁䅁䅁兂䅁䅁䅄儴䉇兑杷允䅁䅁䅑䅁䑁䅁䅷䅁䭁䍁䉷䅁䭁䉁䅅䅁䭁䅁䍑䅁䉁䅁䅁允䅁䅁䄴䅆䅁䑁䅅李睁䑁䅫䅍睁䑁䅁䅍睁䅁䅁䍄䉁䅁䅁䅂䅁䅁䅍䅄䅁䅁䅯䅌䅅䅁䅯权䅁䅁䅯䅂䅉䅁䅅䅁䉁䅁䅁兂灄橊䥅䑲㝷䅑杷允䅁䅁䅑䅁䑁䅁䅷䅁䭁䩁䄸䅁䭁䅁䅑䅁䭁䅁䍑䅁䉁䅁䅁允䅁䅁䅕䅁䅁䝁䝔ぉ䵅䅉䅅䅁䕁䅁䅁睁䵁䅁䅁权扄允䅁权剁䅁䅁权䕁杁䅁允䅁䅁䅅䅁佁䉁䅑䅁祁䑁䅫睍穁䑁䅫䅍睁䑁䅁䅍䅁䅁杷允䅁䅁䅑䅁䑁䅁䅷䅁䭁䕁䈸䅁䭁䉁䅅䅁䭁䅁䍑䅁䉁䅁䅁允䅁䅁䄴䅆䅁䑁䅉睍祁䑁䅧免㕁䑁䅫睎㑁䅁䅁䍄䉁䅁䅁䅂䅁䅁䅍䅄䅁䅁䅯睔䅅䅁䅯权䅁䅁䅯䅂䅉䅁䅅䅁䉁䅁䅁兂㍁啩杆搵乁䅑杷允䅁䅁䅑䅁䑁䅁䅷䅁䭁䡁䉫䅁䭁䅁䅯䅁䭁䅁䍑䅁䉁䅁䅁允䅁䅁䅕㡧䭄啯㉗䕆䵁䅉䅅䅁䕁䅁䅁睁䵁䅁䅁权湂䅁䅁权剁䅁䅁权䕁杁䅁允䅁䅁䅅䅁佁䉁䅑䅁ぁ䑁䅑睎ぁ䑁䅁䅍睁䑁䅁䅍䅁䅁杷允䅁䅁䅑䅁䑁䅁䅷䅁䭁䝁䅣䅁䭁䅁䅯䅁䭁䅁䍑䅁䉁䅁䅁允䅁䅁䅕硫䕧杖琴歂䵁䅉䅅䅁䕁䅁䅁睁䵁䅁䅁权坄䅁䅁权剁䅁䅁权䕁杁䅁允䅁䅁䅅䅁佁䉁䅑䅁ぁ䑁䅍免ぁ䑁䅁䅍睁䑁䅁䅍䅁䅁杷允䅁䅁䅑䅁䑁䅁䅷䅁䭁䍁倸䅁䭁佁䭧䅁䭁䡁䕁䅁䉁䅁䅁允䅁䅁䄴杄䅁䑁䅉兎畁䑁䅅兏ㅁ䅁䅁䍄䉁䅁䅁䅂䅁䅁䅍䅄䅁䅁䅯儵䅁䅁䅯权䅁䅁䅯䅂䅉䅁䅅䅁䉁䅁䅁兂ㅂ硫䕧杖搷睶杷允䅁䅁䅑䅁䑁䅁䅷䅁䭁佁䅅䅁䭁䉁䅅䅁䭁䅁䍑䅁䉁䅁䅁允䅁䅁䄴䅆䅁䑁䅙兎ㅁ䑁䅁䅍睁䑁䅁䅍睁䅁䅁䍄䉁䅁䅁䅂䅁䅁䅍䅄䅁䅁䅯杷䅅䅁䅯䅂䅁䅁䅯䅂䅉䅁䅅䅁䉁䅁䅁兂䅁䅁䅁㑷党兑杷允䅁䅁䅑䅁䑁䅁䅷䅁䭁乁䈴䅁䭁䅁䅑䅁䭁䅁䍑䅁䉁䅁䅁允䅁䅁䅕䅁䅁䍁扑䕍䵅䅉䅅䅁䕁䅁䅁睁䵁䅁䅁权䥂允䅁权䭁䅁䅁权䕁杁䅁允䅁䅁䅅䅁䙁䑁䩥坑汄䄰䅊䍄䉁䅁䅁䅂䅁䅁䅍䅄䅁䅁䅯䅦䅅䅁䅯充䅁䅁䅯䅂䅉䅁䅅䅁䉁䅁䅁杄坁䅁䅁免㕁䑁䅧兎睁䑁䅁䅍睁䑁䅁䅍䅁䅁杷允䅁䅁䅑䅁䑁䅁䅷䅁䭁䉁䈰䅁䭁䅁䅑䅁䭁䅁䍑䅁䉁䅁䅁允䅁䅁䅕䅁䅁䑧空啦䵅䅉䅅䅁䕁䅁䅁睁䵁䅁䅁权睃允䅁权剁䅁䅁权䕁杁䅁允䅁䅁䅅䅁佁䉁䅑䅁㍁䑁䅙䅎㑁䑁䅅兏睁䑁䅁䅍䅁䅁杷允䅁䅁䅑䅁䑁䅁䅷䅁䭁䡁䈸䅁䭁䉁䅅䅁䭁䅁䍑䅁䉁䅁䅁允䅁䅁䄴䅆䅁䑁䅍兏睁䑁䅅䅍睁䑁䅁䅍睁䅁䅁䍄䉁䅁䅁䅂䅁䅁䅍䅄䅁䅁䅯朴䅅䅁䅯权䅁䅁䅯䅂䅉䅁䅅䅁䉁䅁䅁兂㥁瑃橥䱣搰䅑杷允䅁䅁䅑䅁䑁䅁䅷䅁䭁䭁䉙䅁䭁䅁䅑䅁䭁䅁䍑䅁䉁䅁䅁允䅁䅁䅕䅁䅁䉁䱋歙䵅䅉䅅䅁䕁䅁䅁睁䵁䅁䅁权煃䅁䅁权䭁䅁䅁权䕁杁䅁允䅁䅁䅅䅁䙁佁㙆䭆䠵剙䅤䍄䉁䅁䅁䅂䅁䅁䅍䅄䅁䅁䅯杨䅅䅁䅯权䅁䅁䅯䅂䅉䅁䅅䅁䉁䅁䅁兂䙃ㄶ㑇潈䙕䅑杷允䅁䅁䅑䅁䑁䅁䅷䅁䭁佁䄸䅁䭁䅁䅑䅁䭁䅁䍑䅁䉁䅁䅁允䅁䅁䅕䅁䅁䩁呓䕚䵅䅉䅅䅁䕁䅁䅁睁䵁䅁䅁权汄允䅁权剁䅁䅁权䕁杁䅁允䅁䅁䅅䅁佁䉁䅉䅁㍁䑁䅑睎睁䑁䅁䅍睁䑁䅁䅁䵁䅉䅅䅁䕁䅁䅁睁䵁䅁䅁权䵁允䅁权䕁䅁䅁权䕁杁䅁允䅁䅁䅅䅁䙁䅁䅁䅁呃浲䉎䍄䉁䅁䅁䅂䅁䅁䅍䅄䅁䅁䅯朵䅅䅁䅯充䅁䅁䅯䅂䅉䅁䅅䅁䉁䅁䅁杄啁䅁䅁兏㉁䑁䅍䅍睁䑁䅁䅍睁䑁䅁䅁䵁䅉䅅䅁䕁䅁䅁睁䵁䅁䅁权浄允䅁权䭁䅁䅁权䕁杁䅁允䅁䅁䅅䅁䙁佁剸䉵䘶眶䅂䍄䉁䅁䅁䅂䅁䅁䅍䅄䅁䅁䅯睒䅅䅁䅯权䅁䅁䅯䅂䅉䅁䅅䅁䉁䅁䅁兂敃㘷䝦穓䩣䅑杷允䅁䅁䅑䅁䑁䅁䅷䅁䭁乁䉉䅁䭁䅁䅑䅁䭁䅁䍑䅁䉁䅁䅁允䅁䅁䅕䅁䅁䉁䝨歓䵅䅉䅅䅁䕁䅁䅁睁䵁䅁䅁权橁允䅁权䕁䅁䅁权䕁杁䅁允䅁䅁䅅䅁䙁䅁䅁䅁睁䕎䈱䍄䉁䅁䅁䅂䅁䅁䅍䅄䅁䅁䅯睉䅅䅁䅯权䅁䅁䅯䅂䅉䅁䅅䅁䉁䅁䅁兂汄䌰扌堫挴䅑杷允䅁䅁䅑䅁䑁䅁䅷䅁䭁䑁䅕䅁䭁䉁䅅䅁䭁䅁䍑䅁䉁䅁䅁允䅁䅁䄴䅆䅁䑁䅅免㍁䑁䅅兎睁䑁䅁䅍睁䅁䅁䍄䉁䅁䅁䅂䅁䅁䅍䅄䅁䅁䅯䄶䅅䅁䅯充䅁䅁䅯䅂䅉䅁䅅䅁䉁䅁䅁杄啁䅁䅁䅎㕁䑁䅉䅍ㅁ䑁䅑䅍睁䑁䅁䅁䵁䅉䅅䅁䕁䅁䅁睁䵁䅁䅁权ㅂ允䅁权䕁䅁䅁权䕁杁䅁允䅁䅁䅅䅁䙁䅁䅁䅁摄㑳䈵䍄䉁䅁䅁䅂䅁䅁䅍䅄䅁䅁䅯兤䅅䅁䅯权䅁䅁䅯䅂䅉䅁䅅䅁䉁䅁䅁兂硁䭃捷浗䅑䅑杷允䅁䅁䅑䅁䑁䅁䅷䅁䭁乁䉁䅁䭁䉁䅅䅁䭁䅁䍑䅁䉁䅁䅁允䅁䅁䄴䅆䅁䑁䅉䅎硁䑁䅧䅍睁䑁䅁䅍睁䅁䅁䍄䉁䅁䅁䅂䅁䅁䅍䅄䅁䅁䅯杸䅅䅁䅯䅂䅁䅁䅯䅂䅉䅁䅅䅁䉁䅁䅁兂䅁䅁䅁歸㕎兑杷允䅁䅁䅑䅁䑁䅁䅷䅁䭁䵁䉅䅁䭁䉁䅅䅁䭁䅁䍑䅁䉁䅁䅁允䅁䅁䄴䅆䅁䑁䅍杍㑁䑁䅕䅏㍁䑁䅅睍㍁䅁䅁䍄䉁䅁䅁䅂䅁䅁䅍䅄䅁䅁䅯兔䅅䅁䅯䅂䅁䅁䅯䅂䅉䅁䅅䅁䉁䅁䅁兂䅁䅁䅁捱浊兑杷允䅁䅁䅑䅁䑁䅁䅷䅁䭁䑁䄸䅁䭁䅁䅑䅁䭁䅁䍑䅁䉁䅁䅁允䅁䅁䅕䅁䅁乁乭啕䵅䅉䅅䅁䕁䅁䅁睁䵁䅁䅁权湃䅁䅁权䕁䅁䅁权䕁杁䅁允䅁䅁䅅䅁䙁䅁䅁䍁婂湪䉆䍄䉁䅁䅁䅂䅁䅁䅍䅄䅁䅁䅯䄷䅅䅁䅯充䅁䅁䅯䅂䅉䅁䅅䅁䉁䅁䅁杄十䅁䅁兏ぁ䑁䅙睍㉁䑁䅉兎睁䅁䅁䍄䉁䅁䅁䅂䅁䅁䅍䅄䅁䅁䅯儷䅅䅁䅯充䅁䅁䅯䅂䅉䅁䅅䅁䉁䅁䅁杄啁䅁䅁睍㑁䑁䅉睍睁䑁䅁䅍睁䑁䅁䅁䵁䅉䅅䅁䕁䅁䅁睁䵁䅁䅁权癄允䅁权剁䅁䅁权䕁杁䅁允䅁䅁䅅䅁佁䉁䅑䅁祁䑁䅉䅏㑁䑁䅁䅍睁䑁䅁䅍䅁䅁杷允䅁䅁䅑䅁䑁䅁䅷䅁䭁偁䉁䅁䭁䅁䅑䅁䭁䅁䍑䅁䉁䅁䅁允䅁䅁䅕䅁䅁䍁䡣啢䵅䅉䅅䅁䕁䅁䅁睁䵁䅁䅁权睄允䅁权䭁䅁䅁权䕁杁䅁允䅁䅁䅅䅁䙁䉁愱䑚晶硺䅒䍄䉁䅁䅁䅂䅁䅁䅍䅄䅁䅁䅯睘䅅䅁䅯充䅁䅁䅯䅂䅉䅁䅅䅁䉁䅁䅁杄十䅁䅁䅎ぁ䑁䅍䅍睁䑁䅁䅍睁䅁䅁䍄䉁䅁䅁䅂䅁䅁䅍䅄䅁䅁䅯䅥䅁䅁䅯权䅁䅁䅯䅂䅉䅁䅅䅁䉁䅁䅁兂允䑗ね偹慙䅑杷允䅁䅁䅑䅁䑁䅁䅷䅁䭁䵁䉍䅁䭁䉁䅅䅁䭁䅁䍑䅁䉁䅁䅁允䅁䅁䄴杆䅁䑁䅍睍㑁䑁䅙䅍睁䑁䅁䅍睁䑁䅁䅁䵁䅉䅅䅁䕁䅁䅁睁䵁䅁䅁权㥃允䅁权䕁䅁䅁权䕁杁䅁允䅁䅁䅅䅁䙁䅁䅁䥁䙂㑳䈱䍄䉁䅁䅁䅂䅁䅁䅍䅄䅁䅁䅯其䅅䅁䅯权䅁䅁䅯䅂䅉䅁䅅䅁䉁䅁䅁兂䱃佢㝦晱䡅䅷杷允䅁䅁䅑䅁䑁䅁䅷䅁䭁䙁䅫䅁䭁䅁䅑䅁䭁䅁䍑䅁䉁䅁䅁允䅁䅁䅕䅁䅁䡁灹啣䵅䅉䅅䅁䕁䅁䅁睁䵁䅁䅁权湄允䅁权剁䅁䅁权䕁杁䅁允䅁䅁䅅䅁佁䉁䅑䅁穁䑁䅑䅍㕁䑁䅙李睁䑁䅁䅍䅁䅁杷允䅁䅁䅑䅁䑁䅁䅷䅁䭁䙁䉯䅁䭁䉁䅅䅁䭁䅁䍑䅁䉁䅁䅁允䅁䅁䄴䅆䅁䑁䅅杍ㅁ䑁䅁兎㑁䑁䅕䅍睁䅁䅁䍄䉁䅁䅁䅂䅁䅁䅍䅄䅁䅁䅯䄲䅅䅁䅯充䅁䅁䅯䅂䅉䅁䅅䅁䉁䅁䅁杄坁䅁䅁䅎穁䑁䅑䅍睁䑁䅁䅍睁䑁䅁䅍䅁䅁杷允䅁䅁䅑䅁䑁䅁䅷䅁䭁䙁䉕䅁䭁䅁䅑䅁䭁䅁䍑䅁䉁䅁䅁允䅁䅁䅕䅁䅁乧潶䕣䵅䅉䅅䅁䕁䅁䅁睁䵁䅁䅁权捃允䅁权剁䅁䅁权䕁杁䅁允䅁䅁䅅䅁佁䉁䅑䅁穁䑁䅕䅎硁䑁䅁䅍睁䑁䅁䅍䅁䅁杷允䅁䅁䅑䅁䑁䅁䅷䅁䭁䅁䉙䅁䭁䅁䅑䅁䭁䅁䍑䅁䉁䅁䅁允䅁䅁䅕䅁䅁䥉捫啙䵅䅉䅅䅁䕁䅁䅁睁䵁䅁䅁权䝁允䅁权剁䅁䅁权䕁杁䅁允䅁䅁䅅䅁佁䉁䅑䅁祁䑁䅁睎㍁䑁䅕䅏睁䑁䅁䅍䅁䅁杷允䅁䅁䅑䅁䑁䅁䅷䅁䭁䡁䉁䅁䭁䅁䅯䅁䭁䅁䍑䅁䉁䅁䅁允䅁䅁䅕㥏倹婪略啋䵁䅉䅅䅁䕁䅁䅁睁䵁䅁䅁权䩂䅁䅁权䕁䅁䅁权䕁杁䅁允䅁䅁䅅䅁䙁䅁䅁䅁㥂䙆䈵䍄䉁䅁䅁䅂䅁䅁䅍䅄䅁䅁䅯睊䅅䅁䅯充䅁䅁䅯䅂䅉䅁䅅䅁䉁䅁䅁杄啁䅁䅁兎㑁䑁䅣免睁䑁䅁䅍睁䑁䅁䅁䵁䅉䅅䅁䕁䅁䅁睁䵁䅁䅁权㉃允䅁权剁䅁䅁权䕁杁䅁允䅁䅁䅅䅁佁䉁䅉䅁ㅁ䑁䅫兎祁䑁䅕䅍睁䑁䅁䅁䵁䅉䅅䅁䕁䅁䅁睁䵁䅁䅁权ㅄ允䅁权䭁䅁䅁权䕁杁䅁允䅁䅁䅅䅁䙁䙁偹癷潕偘⽕䍄䉁䅁䅁䅂䅁䅁䅍䅄䅁䅁䅯来䅅䅁䅯充䅁䅁䅯䅂䅉䅁䅅䅁䉁䅁䅁杄坁䅁䅁免穁䑁䅑兏穁䑁䅣䅏睁䑁䅁䅍䅁䅁杷允䅁䅁䅑䅁䑁䅁䅷䅁䭁䱁䅯䅁䭁䅁䅑䅁䭁䅁䍑䅁䉁䅁䅁允䅁䅁䅕䅁䅁䍧摱と䵅䅉䅅䅁䕁䅁䅁睁䵁䅁䅁权䵄䅁䅁权䕁䅁䅁权䕁杁䅁允䅁䅁䅅䅁䙁䅁䅁䥁㕂塰䉂䍄䉁䅁䅁䅂䅁䅁䅍䅄䅁䅁䅯䅺䅁䅁䅯充䅁䅁䅯䅂䅉䅁䅅䅁䉁䅁䅁杄坁䅁䅁免㑁䑁䅫兎ㅁ䑁䅅兏睁䑁䅁䅍䅁䅁杷允䅁䅁䅑䅁䑁䅁䅷䅁䭁䵁䅷䅁䭁䅁䅯䅁䭁䅁䍑䅁䉁䅁䅁允䅁䅁䅕㡧䭄啯㉗㜹䴸䅉䅅䅁䕁䅁䅁睁䵁䅁䅁权佄允䅁权剁䅁䅁权䕁杁䅁允䅁䅁䅅䅁佁䉁䅑䅁穁䑁䅁免㍁䑁䅁睍睁䑁䅁䅍䅁䅁杷允䅁䅁䅑䅁䑁䅁䅷䅁䭁䥁䅅䅁䭁䅁䅑䅁䭁䅁䍑䅁䉁䅁䅁允䅁䅁䅕䅁䅁䕉㈱䕙䵅䅉䅅䅁䕁䅁䅁睁䵁䅁䅁权灁䅁䅁权䕁䅁䅁权䕁杁䅁允䅁䅁䅅䅁䙁䅁䅁䅁歁䝩䉊䍄䉁䅁䅁䅂䅁䅁䅍䅄䅁䅁䅯眹䅅䅁䅯权䅁䅁䅯䅂䅉䅁䅅䅁䉁䅁䅁兂橁⼲⭬橡獷䅑杷允䅁䅁䅑䅁䑁䅁䅷䅁䭁偁䉧䅁䭁䉁䅅䅁䭁䅁䍑䅁䉁䅁䅁允䅁䅁䄴杅䅁䑁䅧睍㉁䑁䅫杍睁䑁䅁䅍䅁䅁杷允䅁䅁䅑䅁䑁䅁䅷䅁䭁䵁䉷䅁䭁䉁䅅䅁䭁䅁䍑䅁䉁䅁䅁允䅁䅁䄴䅆䅁䑁䅑䅍㍁䑁䅁䅍睁䑁䅁䅍睁䅁䅁䍄䉁䅁䅁䅂䅁䅁䅍䅄䅁䅁䅯睓䅅䅁䅯䅂䅁䅁䅯䅂䅉䅁䅅䅁䉁䅁䅁兂䅁䅁䅁伲刱兑杷允䅁䅁䅑䅁䑁䅁䅷䅁䭁偁䉫䅁䭁䅁䅯䅁䭁䅁䍑䅁䉁䅁䅁允䅁䅁䅕噋偹癷潕䕃䵁䅉䅅䅁䕁䅁䅁睁䵁䅁䅁权橄允䅁权剁䅁䅁权䕁杁䅁允䅁䅁䅅䅁佁䉁䅙䅁ぁ䑁䅅兎睁䑁䅁䅍睁䑁䅁䅍睁䅁䅁䍄䉁䅁䅁䅂䅁䅁䅍䅄䅁䅁䅯末䅅䅁䅯充䅁䅁䅯䅂䅉䅁䅅䅁䉁䅁䅁杄啁䅁䅁兎㍁䑁䅣䅍㉁䑁䅙杍㕁䑁䅉䅁䵁䅉䅅䅁䕁䅁䅁睁䵁䅁䅁权䉃允䅁权剁䅁䅁权䕁杁䅁允䅁䅁䅅䅁佁䉁䅙䅁祁䑁䅅睎㍁䑁䅣兎睁䑁䅁䅍睁䅁䅁䍄䉁䅁䅁䅂䅁䅁䅍䅄䅁䅁䅯䅮䅁䅁䅯䅂䅁䅁䅯䅂䅉䅁䅅䅁䉁䅁䅁兂䅁䅁䅁儫湨兑杷允䅁䅁䅑䅁䑁䅁䅷䅁䭁䍁䉯䅁䭁䅁䅑䅁䭁䅁䍑䅁䉁䅁䅁允䅁䅁䅕䅁䅁䉁畉啖䵅䅉䅅䅁䕁䅁䅁睁䵁䅁䅁权煁允䅁权剁䅁䅁权䕁杁䅁允䅁䅁䅅䅁佁䉁䅑䅁硁䑁䅍睍ㅁ䑁䅁䅍睁䑁䅁䅍䅁䅁杷允䅁䅁䅑䅁䑁䅁䅷䅁䭁䵁䈸䅁䭁䉁䅅䅁䭁䅁䍑䅁䉁䅁䅁允䅁䅁䄴䅆䅁䑁䅑免㕁䑁䅙杍穁䑁䅕䅍睁䅁䅁䍄䉁䅁䅁䅂䅁䅁䅍䅄䅁䅁䅯杪䅅䅁䅯充䅁䅁䅯䅂䅉䅁䅅䅁䉁䅁䅁杄十䅁䅁兎祁䑁䅉䅍睁䑁䅁䅍睁䅁䅁䍄䉁䅁䅁䅂䅁䅁䅍䅄䅁䅁䅯眴䅁䅁䅯䅂䅁䅁䅯䅂䅉䅁䅅䅁䉁䅁䅁兂䅁䅁䅁は湂兑杷允䅁䅁䅑䅁䑁䅁䅷䅁䭁乁䉷䅁䭁䉁䅅䅁䭁䅁䍑䅁䉁䅁䅁允䅁䅁䄴杆䅁䑁䅧䅎硁䑁䅕䅍睁䑁䅁䅍睁䑁䅁䅁䵁䅉䅅䅁䕁䅁䅁睁䵁䅁䅁权㡄允䅁权剁䅁䅁权䕁杁䅁允䅁䅁䅅䅁佁䉁䅑䅁ぁ䑁䅉杍㕁䑁䅁䅍睁䑁䅁䅍䅁䅁杷允䅁䅁䅑䅁䑁䅁䅷䅁䭁䥁䈸䅁䭁䉁䅅䅁䭁䅁䍑䅁䉁䅁䅁允䅁䅁䄴䅆䅁䑁䅑杍㉁䑁䅧䅎硁䑁䅁䅍睁䅁䅁䍄䉁䅁䅁䅂䅁䅁䅍䅄䅁䅁䅯杘䅅䅁䅯权䅁䅁䅯䅂䅉䅁䅅䅁䉁䅁䅁兂い搯㑒愶婙䅑杷允䅁䅁䅑䅁䑁䅁䅷䅁䭁䩁䄰䅁䭁䅁䅑䅁䭁䅁䍑䅁䉁䅁䅁允䅁䅁䅕䅁䅁䙁汖す䵅䅉䅅䅁䕁䅁䅁睁䵁䅁䅁权摃䅁䅁权剁䅁䅁权䕁杁䅁允䅁䅁䅅䅁佁䉁䅑䅁㍁䑁䅕䅍㕁䑁䅧睍睁䑁䅁䅍䅁䅁杷允䅁䅁䅑䅁䑁䅁䅷䅁䭁䉁䉉䅁䭁䅁䅯䅁䭁䅁䍑䅁䉁䅁䅁允䅁䅁䅕歬䱏佢㝦あ䵁䅉䅅䅁䕁䅁䅁睁䵁䅁䅁权敁睄䅁权瑄权䅁权䑃䅂䅁允䅁䅁䅅䅁䙁䩁瘷㡰䱚⭎⽕䍄䉁䅁䅁䅂䅁䅁䅍䅄䅁䅁䅯睈䄸䅁䅯睈䅙䅁䅯䅉䅙䅁䅅䅁䉁䅁䅁权奁睂䅁䍄䉁䅁䅁䅂䅁䅁䅍䅄䅁䅁䅯䄫䅁䅁䅯儶䅯䅁䅯来䅑䅁䅅䅁䉁䅁䅁兂䅁䅁䅁䙉呫兑杷允䅁䅁䅑䅁䑁䅁䅷䅁䭁䡁䅧䅁䭁佁䬴䅁䭁佁䭷䅁䉁䅁䅁允䅁䅁䅕䅁䅁䝁奄唸䵁䅉䅅䅁䕁䅁䅁睁䵁䅁䅁权畁睄䅁权煄权䅁权㥂䅂䅁允䅁䅁䅅䅁佁䅁䅷䅁睁䍁䄴兎㕁䑁䅣䅁䵁䅉䅅䅁䕁䅁䅁睁䵁䅁䅁权⽃兂䅁权浄权䅁权睂䅂䅁允䅁䅁䅅䅁佁䅁䅷䅁硁䍁䄴李硁䑁䅉䅁䵁䅉䅅䅁䑁䅁䅁睁䵁䅁䅁权晁睄䅁权捁杂䅁允䅁䅁䅅䅁䭁䙁䝉䅁䵁䅉䅅䅁䕁䅁䅁睁䵁䅁䅁权硁睄䅁权瑄权䅁权獄权䅁允䅁䅁䅅䅁䙁䍁䡵瑆佮㤹⽍䍄䉁䅁䅁睁䅁䅁䅍䅄䅁䅁䅯李䄸䅁䅯杇䅙䅁䅅䅁䉁䅁䅁权獂杂䅁䍄䉁䅁䅁睁䅁䅁䅍䅄䅁䅁䅯杈䄸䅁䅯杊䅙䅁䅅䅁䉁䅁䅁杄佁䅁䅁免睁䑁䅙杌硁䑁䅅䅁䵁䅉䅅䅁䕁䅁䅁睁䵁䅁䅁权桁睄䅁权畄权䅁权䙃䅂䅁允䅁䅁䅅䅁䙁䅁䅁䅁杄敄䅈䍄䉁䅁䅁䅂䅁䅁䅍䅄䅁䅁䅯朸䅕䅁䅯朷䅯䅁䅯睢䅑䅁䅅䅁䉁䅁䅁兂䅁䅁䅁䵧祺䅑杷允䅁䅁䅑䅁䑁䅁䅷䅁䭁䕁䉷䅁䭁佁䭣䅁䭁䡁䕁䅁䉁䅁䅁允䅁䅁䅕匰扌堫焵䕁䵁䅉䅅䅁䕁䅁䅁睁䵁䅁䅁权㉁睄䅁权浄权䅁权㥂䅂䅁允䅁䅁䅅䅁佁䅁䅧䅁硁䍁䄴䅏䅁䅁杷允䅁䅁䅍䅁䑁䅁䅷䅁䭁䉁倸䅁䭁䉁䜴䅁䉁䅁䅁允䅁䅁䅯杕䅙䅁杷允䅁䅁䅍䅁䑁䅁䅷䅁䭁䑁偯䅁䭁䉁䜴䅁䉁䅁䅁允䅁䅁䅯睔䅙䅁杷允䅁䅁䅑䅁䑁䅁䅷䅁䭁偁䅧䅁䭁佁䭳䅁䭁佁䭷䅁䉁䅁䅁允䅁䅁䄴䅆䅁䑁䅉免㕁䑁䅣杍睁䑁䅁䅎㑁䅁䅁䍄䉁䅁䅁䅂䅁䅁䅍䅄䅁䅁䅯䅥䅁䅁䅯眵䅯䅁䅯睧䅑䅁䅅䅁䉁䅁䅁兂扁㥌欰杂噅䅑杷允䅁䅁䅑䅁䑁䅁䅷䅁䭁䑁偅䅁䭁佁䭯䅁䭁䡁䕯䅁䉁䅁䅁允䅁䅁䄴䅄䅁䑁䅁杌㍁䑁䅙睎䅁䅁杷允䅁䅁䅑䅁䑁䅁䅷䅁䭁䕁䉷䅁䭁佁䬰䅁䭁䡁䔰䅁䉁䅁䅁允䅁䅁䅕䉲慸䑚晶ぁ䵁䅉䅅䅁䑁䅁䅁睁䵁䅁䅁权歁睄䅁权慁杂䅁允䅁䅁䅅䅁䭁乁䝙䅁䵁䅉䅅䅁䕁䅁䅁睁䵁䅁䅁权癁睄䅁权潄权䅁权㙂䅂䅁允䅁䅁䅅䅁佁䅁䄴䅁祁䑁䅕杌ㅁ䑁䅧睍䅁䅁杷允䅁䅁䅑䅁䑁䅁䅷䅁䭁䉁倴䅁䭁佁䭙䅁䭁䥁䕕䅁䉁䅁䅁允䅁䅁䄴权䅁䑁䅍杌祁䑁䅍䅁䵁䅉䅅䅁䕁䅁䅁睁䵁䅁䅁权䵂睄䅁权潄权䅁权㥂䅂䅁允䅁䅁䅅䅁䭁䕁䅣䅁䵁䅉䅅䅁䑁䅁䅁睁䵁䅁䅁权硁睄䅁权敁杂䅁允䅁䅁䅅䅁䭁䙁䝷䅁䵁䅉䅅䅁䑁䅁䅁睁䵁䅁䅁权歁睄䅁权奁杂䅁允䅁䅁䅅䅁䭁䝁䜸䅁䵁䅉䅅䅁䕁䅁䅁睁䵁䅁䅁权癁睄䅁权牄权䅁权䑃䅂䅁允䅁䅁䅅䅁佁䉁䅑䅁硁䑁䅫䅏穁䑁䅣兎㑁䑁䅫睍䅁䅁杷允䅁䅁䅑䅁䑁䅁䅷䅁䭁䑁偅䅁䭁佁䭫䅁䭁䡁䕯䅁䉁䅁䅁允䅁䅁䅕䅁䅁䥁噄欳䵁䅉䅅䅁䕁䅁䅁睁䵁䅁䅁权奁睄䅁权浄权䅁权療䅂䅁允䅁䅁䅅䅁佁䅁䅷䅁硁䍁䄴杍硁䑁䅧䅁䵁䅉䅅䅁䕁䅁䅁睁䵁䅁䅁权祄兂䅁权畄权䅁权䙃䅂䅁允䅁䅁䅅䅁䙁䅁䅁䅁䅁敂䅒䍄䉁䅁䅁䅂䅁䅁䅍䅄䅁䅁䅯䅔䄸䅁䅯眵䅯䅁䅯兦䅑䅁䅅䅁䉁䅁䅁权䡂䅁䅁䍄䉁䅁䅁䅂䅁䅁䅍䅄䅁䅁䅯睌䄸䅁䅯眶䅯䅁䅯䅣䅑䅁䅅䅁䉁䅁䅁杄啁䅁䅁免㕁䑁䅁兎㕁䑁䅧睍睁䑁䅫䅁䵁䅉䅅䅁䕁䅁䅁睁䵁䅁䅁权㑂䅁䅁权浄权䅁权獄权䅁允䅁䅁䅅䅁佁䅁䅷䅁祁䍁䄴杍㍁䑁䅣䅁䵁䅉䅅䅁䑁䅁䅁睁䵁䅁䅁权時睄䅁权捁杂䅁允䅁䅁䅅䅁䭁䉁䡷䅁䵁䅉䅅䅁䕁䅁䅁睁䵁䅁䅁权㑄䅁䅁权湄权䅁权㥂䅂䅁允䅁䅁䅅䅁䙁偁㥔䠱灪桰䅂䍄䉁䅁䅁䅂䅁䅁䅍䅄䅁䅁䅯杭䅅䅁䅯儷䅯䅁䅯来䅑䅁䅅䅁䉁䅁䅁兂潂敫㠱穐畘睐杷允䅁䅁䅑䅁䑁䅁䅷䅁䭁佁丸䅁䭁佁䭯䅁䭁䡁䔰䅁䉁䅁䅁允䅁䅁䅯睒䅁䅁杷允䅁䅁䅑䅁䑁䅁䅷䅁䭁䱁䙙䅁䭁佁䭯䅁䭁䡁䕯䅁䉁䅁䅁允䅁䅁䄴䅄䅁䑁䅁杌祁䑁䅁睎䅁䅁杷允䅁䅁䅑䅁䑁䅁䅷䅁䭁䉁倴䅁䭁佁䭯䅁䭁佁䭷䅁䉁䅁䅁允䅁䅁䄴䅄䅁䑁䅁杌㑁䑁䅧李䅁䅁杷允䅁䅁䅑䅁䑁䅁䅷䅁䭁䑁偙䅁䭁佁䭫䅁䭁䡁䕁䅁䉁䅁䅁允䅁䅁䅕䅁䅁䅁啃䵬䵁䅉䅅䅁䕁䅁䅁睁䵁䅁䅁权時睄䅁权潄权䅁权㥂䅂䅁允䅁䅁䅅䅁佁䅁䄴䅁硁䑁䅧杌穁䑁䅙睎䅁䅁杷允䅁䅁䅑䅁䑁䅁䅷䅁䭁䉁倸䅁䭁佁䭯䅁䭁䡁䕯䅁䉁䅁䅁允䅁䅁䄴䅄䅁䑁䅅杌硁䑁䅧免䅁䅁杷允䅁䅁䅍䅁䑁䅁䅷䅁䭁偁䙉䅁䭁䉁䝯䅁䉁䅁䅁允䅁䅁䅯材䅙䅁杷允䅁䅁䅑䅁䑁䅁䅷䅁䭁䡁䅧䅁䭁佁䭧䅁䭁䡁䕁䅁䉁䅁䅁允䅁䅁䄴䅄䅁䑁䅧杌㍁䑁䅣兏䅁䅁杷允䅁䅁䅑䅁䑁䅁䅷䅁䭁䕁䉷䅁䭁佁䭧䅁䭁䥁䕍䅁䉁䅁䅁允䅁䅁䄴杄䅁䑁䅅䅏畁䑁䅉免硁䅁䅁䍄䉁䅁䅁睁䅁䅁䅍䅄䅁䅁䅯李䄸䅁䅯䅊䅙䅁䅅䅁䉁䅁䅁权浂䅅䅁䍄䉁䅁䅁䅂䅁䅁䅍䅄䅁䅁䅯䅊䄸䅁䅯䄶䅯䅁䅯兣䅑䅁䅅䅁䉁䅁䅁杄佁䅁䅁免穁䍁䄴䅍祁䑁䅣䅁䵁䅉䅅䅁䕁䅁䅁睁䵁䅁䅁权慃允䅁权煄权䅁权瑂䅂䅁允䅁䅁䅅䅁佁䅁䅯䅁睁䍁䄴䅎硁䅁䅁䍄䉁䅁䅁䅂䅁䅁䅍䅄䅁䅁䅯䅔䄸䅁䅯眶䅯䅁䅯睧䅑䅁䅅䅁䉁䅁䅁权䡂䅁䅁䍄䉁䅁䅁䅂䅁䅁䅍䅄䅁䅁䅯免䄸䅁䅯朶䅯䅁䅯兢䅑䅁䅅䅁䉁䅁䅁杄䵁䅁䅁䅍畁䑁䅣䅍㍁䅁䅁䍄䉁䅁䅁睁䅁䅁䅍䅄䅁䅁䅯睘䄸䅁䅯䅊䅙䅁䅅䅁䉁䅁䅁权畂䅅䅁䍄䉁䅁䅁䅂䅁䅁䅍䅄䅁䅁䅯䅊䄸䅁䅯朵䅯䅁䅯兦䅑䅁䅅䅁䉁䅁䅁杄䵁䅁䅁兏畁䑁䅉䅍㉁䅁䅁䍄䉁䅁䅁䅂䅁䅁䅍䅄䅁䅁䅯李䄸䅁䅯朵䅯䅁䅯兢䅑䅁䅅䅁䉁䅁䅁杄䵁䅁䅁杍畁䑁䅅睍㍁䅁䅁䍄䉁䅁䅁䅂䅁䅁䅍䅄䅁䅁䅯䅔䄸䅁䅯儶䅯䅁䅯兢䅑䅁䅅䅁䉁䅁䅁兂䅁䅁䅁䝁㕔䅑杷允䅁䅁䅑䅁䑁䅁䅷䅁䭁䱁䙙䅁䭁佁䭧䅁䭁䝁䔰䅁䉁䅁䅁允䅁䅁䄴杄䅁䑁䅅䅎畁䑁䅙䅏穁䅁䅁䍄䉁䅁䅁䅂䅁䅁䅍䅄䅁䅁䅯兕䄸䅁䅯朵䅯䅁䅯兢䅑䅁䅅䅁䉁䅁䅁杄䵁䅁䅁免畁䑁䅑䅎穁䅁䅁䍄䉁䅁䅁䅂䅁䅁䅍䅄䅁䅁䅯杏䄸䅁䅯眶䅯䅁䅯睢䅑䅁䅅䅁䉁䅁䅁杄十䅁䅁睍睁䑁䅙兏穁䑁䅁䅍睁䅁䅁䍄䉁䅁䅁睁䅁䅁䅍䅄䅁䅁䅯睌䄸䅁䅯䅈䅙䅁䅅䅁䉁䅁䅁权偂杂䅁䍄䉁䅁䅁䅂䅁䅁䅍䅄䅁䅁䅯䅍䄸䅁䅯儷䅯䅁䅯睢䅑䅁䅅䅁䉁䅁䅁兂祃敮渫歸ㅶ睐杷允䅁䅁䅑䅁䑁䅁䅷䅁䭁䱁䘸䅁䭁佁䭙䅁䭁䝁䔸䅁䉁䅁䅁允䅁䅁䄴䅄䅁䑁䅅杌㍁䑁䅍睍䅁䅁杷允䅁䅁䅑䅁䑁䅁䅷䅁䭁䱁䘸䅁䭁佁䬰䅁䭁䡁䔰䅁䉁䅁䅁允䅁䅁䅕䩡瑈䑦ㄸ啃䵁䅉䅅䅁䑁䅁䅁睁䵁䅁䅁权時睄䅁权敁杂䅁允䅁䅁䅅䅁䭁佁䝍䅁䵁䅉䅅䅁䕁䅁䅁睁䵁䅁䅁权敁睄䅁权湄权䅁权㙂䅂䅁允䅁䅁䅅䅁䙁䙁㘶兓䍷祋䅚䍄䉁䅁䅁睁䅁䅁䅍䅄䅁䅁䅯兕䄸䅁䅯䅊䅙䅁䅅䅁䉁䅁䅁权允䅂䅁䍄䉁䅁䅁䅂䅁䅁䅍䅄䅁䅁䅯杈䄸䅁䅯䄶䅯䅁䅯睢䅑䅁䅅䅁䉁䅁䅁杄佁䅁䅁免㍁䍁䄴兎㍁䑁䅙䅁䵁䅉䅅䅁䕁䅁䅁睁䵁䅁䅁权睁睄䅁权瑄权䅁权硂䅂䅁允䅁䅁䅅䅁䙁䡁灮橊䥅偲⽙䍄䉁䅁䅁䅂䅁䅁䅍䅄䅁䅁䅯䅔䄸䅁䅯朵䅯䅁䅯睢䅑䅁䅅䅁䉁䅁䅁杄䵁䅁䅁杍畁䑁䅫䅏硁䅁䅁䍄䉁䅁䅁睁䅁䅁䅍䅄䅁䅁䅯䄫䅁䅁䅯杇䅙䅁䅅䅁䉁䅁䅁权杂杂䅁䍄䉁䅁䅁睁䅁䅁䅍䅄䅁䅁䅯䄫䅁䅁䅯䅊䅙䅁䅅䅁䉁䅁䅁权瑂䅅䅁䍄䉁䅁䅁䅂䅁䅁䅍䅄䅁䅁䅯杌䄸䅁䅯朶䅯䅁䅯兢䅑䅁䅅䅁䉁䅁䅁杄䵁䅁䅁䅍畁䑁䅕䅏㉁䅁䅁䍄䉁䅁䅁䅂䅁䅁䅍䅄䅁䅁䅯杴䅕䅁䅯朶䅯䅁䅯兣䅑䅁䅅䅁䉁䅁䅁杄䥁䅁䅁䅍畁䑁䅉䅁䵁䅉䅅䅁䕁䅁䅁睁䵁䅁䅁权㉁睄䅁权浄权䅁权療䅂䅁允䅁䅁䅅䅁佁䅁䅷䅁祁䍁䄴䅍ㅁ䑁䅅䅁䵁䅉䅅䅁䕁䅁䅁睁䵁䅁䅁权畁睄䅁权浄权䅁权䙃䅂䅁允䅁䅁䅅䅁佁䅁䅷䅁祁䍁䄴杍㕁䑁䅧䅁䵁䅉䅅䅁䕁䅁䅁睁䵁䅁䅁权癁睄䅁权煄权䅁权㥂䅂䅁允䅁䅁䅅䅁佁䅁䅷䅁睁䍁䄴睍㕁䑁䅙䅁䵁䅉䅅䅁䑁䅁䅁睁䵁䅁䅁权䵂允䅁权奁杂䅁允䅁䅁䅅䅁䭁䕁䝁䅁䵁䅉䅅䅁䕁䅁䅁睁䵁䅁䅁权剂睄䅁权潄权䅁权硂䅂䅁允䅁䅁䅅䅁佁䅁䄴䅁祁䑁䅫杌穁䑁䅫䅎䅁䅁杷允䅁䅁䅑䅁䑁䅁䅷䅁䭁䉁倴䅁䭁佁䭣䅁䭁佁䭷䅁䉁䅁䅁允䅁䅁䅕䅁䅁䅁䅂歊䵁䅉䅅䅁䕁䅁䅁睁䵁䅁䅁权㉃兂䅁权浄权䅁权㙂䅂䅁允䅁䅁䅅䅁佁䅁䅷䅁穁䍁䄴䅏硁䑁䅧䅁䵁䅉䅅䅁䕁䅁䅁睁䵁䅁䅁权⽃兂䅁权牄权䅁权睂䅂䅁允䅁䅁䅅䅁佁䉁䅑䅁硁䑁䅑䅏㍁䑁䅣兏ぁ䑁䅑兏䅁䅁杷允䅁䅁䅍䅁䑁䅁䅷䅁䭁䕁䉷䅁䭁䉁䝯䅁䉁䅁䅁允䅁䅁䅯䅑䅙䅁杷允䅁䅁䅍䅁䑁䅁䅷䅁䭁䕁䉷䅁䭁䉁䜴䅁䉁䅁䅁允䅁䅁䅯眴䅙䅁杷允䅁䅁䅑䅁䑁䅁䅷䅁䭁䕁䉷䅁䭁佁䭣䅁䭁䥁䕕䅁䉁䅁䅁允䅁䅁䅕䑗ね䡹⭡ぃ䵁䅉䅅䅁䕁䅁䅁睁䵁䅁䅁权祄兂䅁权灄权䅁权睂䅂䅁允䅁䅁䅅䅁䙁䅁䅁䅁䅁乩䅎䍄䉁䅁䅁䅂䅁䅁䅍䅄䅁䅁䅯杏䄸䅁䅯眶䅯䅁䅯全䅑䅁䅅䅁䉁䅁䅁杄十䅁䅁睍睁䑁䅧杍㑁䑁䅁䅍睁䅁䅁䍄䉁䅁䅁睁䅁䅁䅍䅄䅁䅁䅯光䄸䅁䅯杊䅙䅁䅅䅁䉁䅁䅁杄䵁䅁䅁兎㕁䍁䄴䅎硁䅁䅁䍄䉁䅁䅁䅂䅁䅁䅍䅄䅁䅁䅯䅍䄸䅁䅯朶䅯䅁䅯睧䅑䅁䅅䅁䉁䅁䅁杄䭁䅁䅁䅍畁䑁䅅睎䅁䅁杷允䅁䅁䅑䅁䑁䅁䅷䅁䭁䑁偅䅁䭁佁䭣䅁䭁䡁䕁䅁䉁䅁䅁允䅁䅁䅕児塲㍯㥁え䵁䅉䅅䅁䕁䅁䅁睁䵁䅁䅁权㑂䅁䅁权晁杂䅁权杁杂䅁允䅁䅁䅅䅁䭁偁䝫䅁䵁䅉䅅䅁䑁䅁䅁睁䵁䅁䅁权㑂䅁䅁权捁杂䅁允䅁䅁䅅䅁䭁䕁䝣䅁䵁䅉䅅䅁䕁䅁䅁睁䵁䅁䅁权祄兂䅁权煄权䅁权療䅂䅁允䅁䅁䅅䅁佁䅁䅷䅁硁䍁䄴䅍㍁䑁䅍䅁䵁䅉䅅䅁䕁䅁䅁睁䵁䅁䅁权慃允䅁权煄权䅁权㙂䅂䅁允䅁䅁䅅䅁佁䅁䅷䅁睁䍁䄴睍ぁ䑁䅕䅁䵁䅉䅅䅁䕁䅁䅁睁䵁䅁䅁权㑄䅁䅁权牄权䅁权䑃䅂䅁允䅁䅁䅅䅁佁䉁䅑䅁祁䑁䅍兎睁䑁䅙睍睁䑁䅉䅍䅁䅁杷允䅁䅁䅍䅁䑁䅁䅷䅁䭁䱁䘸䅁䭁䉁䝧䅁䉁䅁䅁允䅁䅁䅯䅑䅙䅁杷允䅁䅁䅑䅁䑁䅁䅷䅁䭁䙁倸䅁䭁佁䭫䅁䭁䥁䕍䅁䉁䅁䅁允䅁䅁䅕䅁䅁䅁䉁唳䵁䅉䅅䅁䕁䅁䅁睁䵁䅁䅁权睁睄䅁权煄权䅁权睂䅂䅁允䅁䅁䅅䅁佁䅁䅷䅁睁䍁䄴免穁䑁䅣䅁䵁䅉䅅䅁䕁䅁䅁睁䵁䅁䅁权晁睄䅁权牄权䅁权療䅂䅁允䅁䅁䅅䅁佁䉁䅉䅁㉁䑁䅅免㉁䑁䅉兏ぁ䑁䅫䅁䵁䅉䅅䅁䕁䅁䅁睁䵁䅁䅁权癄兄䅁权瑄权䅁权療䅂䅁允䅁䅁䅅䅁䙁䑁晶㑔堲潢⽉䍄䉁䅁䅁䅂䅁䅁䅍䅄䅁䅁䅯睈䄸䅁䅯眵䅯䅁䅯䅣䅑䅁䅅䅁䉁䅁䅁兂坃㑑獴㌵煳䅑杷允䅁䅁䅑䅁䑁䅁䅷䅁䭁䍁倴䅁䭁佁䭧䅁䭁䡁䔰䅁䉁䅁䅁允䅁䅁䄴䅄䅁䑁䅑杌睁䑁䅅杍䅁䅁杷允䅁䅁䅑䅁䑁䅁䅷䅁䭁䙁倸䅁䭁䉁䜸䅁䭁䍁䝁䅁䉁䅁䅁允䅁䅁䅯术䅙䅁杷允䅁䅁䅑䅁䑁䅁䅷䅁䭁偁䙉䅁䭁佁䭯䅁䭁䝁䔰䅁䉁䅁䅁允䅁䅁䄴䅄䅁䑁䅁杌㕁䑁䅣睍䅁䅁杷允䅁䅁䅑䅁䑁䅁䅷䅁䭁䑁偙䅁䭁佁䬰䅁䭁佁䭷䅁䉁䅁䅁允䅁䅁䅕灰䕶䱉祂䐴䴸䅉䅅䅁䑁䅁䅁睁䵁䅁䅁权奁睄䅁权流杂䅁允䅁䅁䅅䅁佁䅁䅷䅁硁䑁䅫杌穁䑁䅉䅁䵁䅉䅅䅁䑁䅁䅁睁䵁䅁䅁权㉃兂䅁权流杂䅁允䅁䅁䅅䅁佁䅁䄴䅁硁䑁䅅兏畁䑁䅣睎䅁䅁杷允䅁䅁䅑䅁䑁䅁䅷䅁䭁䕁䉷䅁䭁佁䭯䅁䭁䥁䕍䅁䉁䅁䅁允䅁䅁䄴䅄䅁䑁䅁杌ぁ䑁䅍杍䅁䅁杷允䅁䅁䅑䅁䑁䅁䅷䅁䭁䑁偅䅁䭁佁䬴䅁䭁䝁䔸䅁䉁䅁䅁允䅁䅁䅕䅁䅁䵁晃唶䵁䅉䅅䅁䕁䅁䅁睁䵁䅁䅁权㙁睄䅁权灄权䅁权療䅂䅁允䅁䅁䅅䅁䙁䅁䅁䅁杁男䄹䍄䉁䅁䅁䅂䅁䅁䅍䅄䅁䅁䅯䅊䄸䅁䅯眶䅯䅁䅯兢䅑䅁䅅䅁䉁䅁䅁杄十䅁䅁䅎㑁䑁䅣䅍硁䑁䅣䅏㍁䅁䅁䍄䉁䅁䅁䅂䅁䅁䅍䅄䅁䅁䅯䅔䄸䅁䅯儷䅯䅁䅯䄷䅯䅁䅅䅁䉁䅁䅁兂㡃䩤奍䙂佢睐杷允䅁䅁䅑䅁䑁䅁䅷䅁䭁䍁偑䅁䭁䉁䜸䅁䭁䍁䝁䅁䉁䅁䅁允䅁䅁䅯眳䄸䅁杷允䅁䅁䅑䅁䑁䅁䅷䅁䭁䉁偧䅁䭁佁䭙䅁䭁䡁䕅䅁䉁䅁䅁允䅁䅁䄴䅃䅁䑁䅑杌ぁ䅁䅁䍄䉁䅁䅁睁䅁䅁䅍䅄䅁䅁䅯杈䄸䅁䅯䅊䅙䅁䅅䅁䉁䅁䅁权獂䅅䅁䍄䉁䅁䅁睁䅁䅁䅍䅄䅁䅁䅯兕䄸䅁䅯杇䅙䅁䅅䅁䉁䅁䅁权時杂䅁䍄䉁䅁䅁睁䅁䅁䅍䅄䅁䅁䅯杭䅅䅁䅯䅇䅙䅁䅅䅁䉁䅁䅁权䅂杂䅁䍄䉁䅁䅁睁䅁䅁䅍䅄䅁䅁䅯杭䅅䅁䅯䅈䅙䅁䅅䅁䉁䅁䅁权捁睂䅁䍄䉁䅁䅁䅂䅁䅁䅍䅄䅁䅁䅯杭䅅䅁䅯睈䅙䅁䅯䅉䅙䅁䅅䅁䉁䅁䅁权剄睂䅁䍄䉁䅁䅁䅂䅁䅁䅍䅄䅁䅁䅯杈䄸䅁䅯眵䅯䅁䅯兦䅑䅁䅅䅁䉁䅁䅁兂䅁䅁䅁䅁坁䅑杷允䅁䅁䅑䅁䑁䅁䅷䅁䭁䑁偅䅁䭁佁䭯䅁䭁䝁䔸䅁䉁䅁䅁允䅁䅁䄴䅄䅁䑁䅁杌㍁䑁䅍䅏䅁䅁杷允䅁䅁䅍䅁䑁䅁䅷䅁䭁偁䙉䅁䭁䉁䜴䅁䉁䅁䅁允䅁䅁䅯杒䅙䅁杷允䅁䅁䅑䅁䑁䅁䅷䅁䭁䉁倸䅁䭁佁䭯䅁䭁䝁䔸䅁䉁䅁䅁允䅁䅁䄴权䅁䑁䅅杌睁䑁䅫䅁䵁䅉䅅䅁䕁䅁䅁睁䵁䅁䅁权歁睄䅁权浄权䅁权䙃䅂䅁允䅁䅁䅅䅁佁䅁䅯䅁ㅁ䍁䄴兎祁䅁䅁䍄䉁䅁䅁䅂䅁䅁䅍䅄䅁䅁䅯杌䄸䅁䅯儶䅯䅁䅯来䅑䅁䅅䅁䉁䅁䅁兂䅁䅁䅁乁⭹䅑杷允䅁䅁䅑䅁䑁䅁䅷䅁䭁䩁䉯䅁䭁佁䭧䅁䭁佁䭷䅁䉁䅁䅁允䅁䅁䄴杄䅁䑁䅅兎畁䑁䅅杍ㅁ䅁䅁䍄䉁䅁䅁䅂䅁䅁䅍䅄䅁䅁䅯䅊䄸䅁䅯朷䅯䅁䅯来䅑䅁䅅䅁䉁䅁䅁兂䅁䅁䅁䱯歘䅑杷允䅁䅁䅍䅁䑁䅁䅷䅁䭁䑁偁䅁䭁䉁䝯䅁䉁䅁䅁允䅁䅁䅯兌䅙䅁杷允䅁䅁䅍䅁䑁䅁䅷䅁䭁䑁偁䅁䭁䉁䝷䅁䉁䅁䅁允䅁䅁䅯兘䅙䅁杷允䅁䅁䅍䅁䑁䅁䅷䅁䭁䑁偁䅁䭁䉁䜴䅁䉁䅁䅁允䅁䅁䅯兘䅙䅁杷允䅁䅁䅑䅁䑁䅁䅷䅁䭁䑁偁䅁䭁䉁䜸䅁䭁䍁䝁䅁䉁䅁䅁允䅁䅁䅯眴䅣䅁杷允䅁䅁䅍䅁䑁䅁䅷䅁䭁䑁偅䅁䭁䉁䝯䅁䉁䅁䅁允䅁䅁䅯睇䅙䅁杷允䅁䅁䅑䅁䑁䅁䅷䅁䭁䑁偙䅁䭁佁䭙䅁䭁䡁䕁䅁䉁䅁䅁允䅁䅁䄴䅄䅁䑁䅅杌㕁䑁䅧兏䅁䅁杷允䅁䅁䅑䅁䑁䅁䅷䅁䭁䑁偙䅁䭁佁䭣䅁䭁䥁䕍䅁䉁䅁䅁允䅁䅁䅕〰椱䙅㕧䵁䵁䅉䅅䅁䑁䅁䅁睁䵁䅁䅁权硁睄䅁权奁杂䅁允䅁䅁䅅䅁䭁䉁䝫䅁䵁䅉䅅䅁䑁䅁䅁睁䵁䅁䅁权㉃兂䅁权慁杂䅁允䅁䅁䅅䅁䭁䙁䜴䅁䵁䅉䅅䅁䕁䅁䅁睁䵁䅁䅁权歁睄䅁权畄权䅁权㥂䅂䅁允䅁䅁䅅䅁䙁䅁䅁䅁䅁猱䅲䍄䉁䅁䅁䅂䅁䅁䅍䅄䅁䅁䅯䅊䄸䅁䅯朶䅯䅁䅯全䅑䅁䅅䅁䉁䅁䅁杄䵁䅁䅁䅍畁䑁䅕李祁䅁䅁䍄䉁䅁䅁睁䅁䅁䅍䅄䅁䅁䅯杌䄸䅁䅯䅈䅙䅁䅅䅁䉁䅁䅁权楃杂䅁䍄䉁䅁䅁睁䅁䅁䅍䅄䅁䅁䅯杌䄸䅁䅯䅊䅙䅁䅅䅁䉁䅁䅁权牂䅅䅁䍄䉁䅁䅁睁䅁䅁䅍䅄䅁䅁䅯杏䄸䅁䅯杇䅙䅁䅅䅁䉁䅁䅁权扁杂䅁䍄䉁䅁䅁䅂䅁䅁䅍䅄䅁䅁䅯眷䄰䅁䅯䄶䅯䅁䅯全䅑䅁䅅䅁䉁䅁䅁权䡂䅁䅁䍄䉁䅁䅁䅂䅁䅁䅍䅄䅁䅁䅯䅔䅅䅁䅯儷䅯䅁䅯睧䅑䅁䅅䅁䉁䅁䅁兂睃浣剩堷䑷䅑杷允䅁䅁䅑䅁䑁䅁䅷䅁䭁䡁䅧䅁䭁佁䭙䅁䭁䥁䕕䅁䉁䅁䅁允䅁䅁䄴䅄䅁䑁䅍杌ㅁ䑁䅧杍䅁䅁杷允䅁䅁䅑䅁䑁䅁䅷䅁䭁䙁偅䅁䭁佁䬴䅁䭁䡁䕁䅁䉁䅁䅁允䅁䅁䅕䅁䅁䅁硁啶䵁䅉䅅䅁䕁䅁䅁睁䵁䅁䅁权畁睄䅁权煄权䅁权療䅂䅁允䅁䅁䅅䅁佁䅁䅷䅁睁䍁䄴兎㍁䑁䅣䅁䵁䅉䅅䅁䕁䅁䅁睁䵁䅁䅁权䵂允䅁权潄权䅁权睂䅂䅁允䅁䅁䅅䅁佁䅁䄴䅁硁䑁䅙杌㕁䑁䅙睎䅁䅁杷允䅁䅁䅑䅁䑁䅁䅷䅁䭁䍁倴䅁䭁佁䭯䅁䭁䡁䕁䅁䉁䅁䅁允䅁䅁䄴䅄䅁䑁䅁杌㉁䑁䅉兎䅁䅁杷允䅁䅁䅍䅁䑁䅁䅷䅁䭁䕁偷䅁䭁䉁䜴䅁䉁䅁䅁允䅁䅁䅯䅪䅙䅁杷允䅁䅁䅍䅁䑁䅁䅷䅁䭁佁丸䅁䭁䉁䝯䅁䉁䅁䅁允䅁䅁䅯睘䅙䅁杷允䅁䅁䅍䅁䑁䅁䅷䅁䭁䉁倴䅁䭁䉁䝧䅁䉁䅁䅁允䅁䅁䅯兇䅙䅁杷允䅁䅁䅍䅁䑁䅁䅷䅁䭁䉁倴䅁䭁䉁䝯䅁䉁䅁䅁允䅁䅁䅯睇䅙䅁杷允䅁䅁䅑䅁䑁䅁䅷䅁䭁䱁䙙䅁䭁佁䬴䅁䭁䥁䕕䅁䉁䅁䅁允䅁䅁䅕䅁䅁䕁㑂欱䵁䅉䅅䅁䕁䅁䅁睁䵁䅁䅁权癁睄䅁权浄权䅁权硂䅂䅁允䅁䅁䅅䅁佁䅁䅷䅁硁䍁䄴䅍硁䑁䅍䅁䵁䅉䅅䅁䑁䅁䅁睁䵁䅁䅁权㑂䅁䅁权奁杂䅁允䅁䅁䅅䅁䭁䕁䝯䅁䵁䅉䅅䅁䑁䅁䅁睁䵁䅁䅁权㉃兂䅁权奁杂䅁允䅁䅁䅅䅁䭁䕁䝯䅁䵁䅉䅅䅁䕁䅁䅁睁䵁䅁䅁权㉃兂䅁权晁杂䅁权杁杂䅁允䅁䅁䅅䅁䭁䵁䝕䅁䵁䅉䅅䅁䕁䅁䅁睁䵁䅁䅁权㙁睄䅁权潄权䅁权療䅂䅁允䅁䅁䅅䅁佁䅁䄴䅁硁䑁䅣杌㉁䑁䅣杍䅁䅁杷允䅁䅁䅑䅁䑁䅁䅷䅁䭁䉁倴䅁䭁佁䬰䅁䭁䡁䔰䅁䉁䅁䅁允䅁䅁䅕灭婭婭婭吵䴸䅉䅅䅁䑁䅁䅁睁䵁䅁䅁权癁睄䅁权流杂䅁允䅁䅁䅅䅁佁䅁䄴䅁硁䑁䅅兎畁䑁䅣兎䅁䅁杷允䅁䅁䅑䅁䑁䅁䅷䅁䭁䑁偁䅁䭁佁䬴䅁䭁䡁䕯䅁䉁䅁䅁允䅁䅁䅕䅁䅁䥁啁䔶䵁䅉䅅䅁䕁䅁䅁睁䵁䅁䅁权時睄䅁权潄权䅁权䙃䅂䅁允䅁䅁䅅䅁佁䅁䄴䅁祁䑁䅁杌㉁䑁䅉䅎䅁䅁杷允䅁䅁䅑䅁䑁䅁䅷䅁䭁䍁倴䅁䭁佁䭧䅁䭁佁䭷䅁䉁䅁䅁允䅁䅁䄴䅄䅁䑁䅕杌㉁䑁䅅䅏䅁䅁杷允䅁䅁䅑䅁䑁䅁䅷䅁䭁䑁偅䅁䭁佁䭙䅁䭁䡁䕅䅁䉁䅁䅁允䅁䅁䄴䅄䅁䑁䅉杌睁䑁䅕睍䅁䅁杷允䅁䅁䅑䅁䑁䅁䅷䅁䭁䉁倸䅁䭁佁䭯䅁䭁䥁䕍䅁䉁䅁䅁允䅁䅁䄴䅄䅁䑁䅅杌硁䑁䅕睍䅁䅁杷允䅁䅁䅑䅁䑁䅁䅷䅁䭁偁䅧䅁䭁佁䭧䅁䭁䥁䕍䅁䉁䅁䅁允䅁䅁䄴杄䅁䑁䅅睍畁䑁䅉李㉁䅁䅁䍄䉁䅁䅁䅂䅁䅁䅍䅄䅁䅁䅯杴䅕䅁䅯朷䅯䅁䅯睢䅑䅁䅅䅁䉁䅁䅁兂䅁䅁䅁䡧刷䅷杷允䅁䅁䅑䅁䑁䅁䅷䅁䭁䑁偙䅁䭁佁䭙䅁䭁䡁䕯䅁䉁䅁䅁允䅁䅁䄴䅄䅁䑁䅅杌㕁䑁䅣兏䅁䅁杷允䅁䅁䅑䅁䑁䅁䅷䅁䭁䙁偅䅁䭁佁䬴䅁䭁䥁䕍䅁䉁䅁䅁允䅁䅁䅕䅁䅁䡁癨歂䵅䅉䅅䅁䕁䅁䅁睁䵁䅁䅁权晁睄䅁权湄权䅁权䑃䅂䅁允䅁䅁䅅䅁䙁䉁䘫ㄶ㑇楈䅚䍄䉁䅁䅁䅂䅁䅁䅍䅄䅁䅁䅯䅇䄸䅁䅯儷䅯䅁䅯全䅑䅁䅅䅁䉁䅁䅁兂㑂⭯ㅓ㉌䙐睐杷允䅁䅁䅑䅁䑁䅁䅷䅁䭁䩁䉯䅁䭁佁䭙䅁䭁䡁䕁䅁䉁䅁䅁允䅁䅁䄴䅄䅁䑁䅅杌ぁ䑁䅙睍䅁䅁杷允䅁䅁䅍䅁䑁䅁䅷䅁䭁䙁偅䅁䭁䉁䝷䅁䉁䅁䅁允䅁䅁䅯䅤䅧䅁杷允䅁䅁䅍䅁䑁䅁䅷䅁䭁䙁偅䅁䭁䉁䜴䅁䉁䅁䅁允䅁䅁䅯䅤䅧䅁杷允䅁䅁䅑䅁䑁䅁䅷䅁䭁䕁偷䅁䭁䉁䜸䅁䭁䍁䝁䅁䉁䅁䅁允䅁䅁䅯睥䅧䅁杷允䅁䅁䅑䅁䑁䅁䅷䅁䭁䡁䅧䅁䭁佁䭯䅁䭁䥁䕕䅁䉁䅁䅁允䅁䅁䄴䅄䅁䑁䅁杌ぁ䑁䅅兎䅁䅁杷允䅁䅁䅑䅁䑁䅁䅷䅁䭁䱁䙙䅁䭁佁䭧䅁䭁䝁䔸䅁䉁䅁䅁允䅁䅁䄴杄䅁䑁䅅睎畁䑁䅅睍硁䅁䅁䍄䉁䅁䅁䅂䅁䅁䅍䅄䅁䅁䅯光䄸䅁䅯儷䅯䅁䅯兦䅑䅁䅅䅁䉁䅁䅁兂慃婭婭婭灭睐杷允䅁䅁䅍䅁䑁䅁䅷䅁䭁䡁䅧䅁䭁䍁䝙䅁䉁䅁䅁允䅁䅁䄴杄䅁䑁䅅免睁䍁䄴免㑁䅁䅁䍄䉁䅁䅁䅂䅁䅁䅍䅄䅁䅁䅯睌䄸䅁䅯眶䅯䅁䅯全䅑䅁䅅䅁䉁䅁䅁杄啁䅁䅁免㕁䑁䅍䅎㉁䑁䅁睎睁䑁䅑䅁䵁䅉䅅䅁䑁䅁䅁睁䵁䅁䅁权㙁睄䅁权奁杂䅁允䅁䅁䅅䅁䭁䉁䝫䅁䵁䅉䅅䅁䑁䅁䅁睁䵁䅁䅁权㑂䅁䅁权慁杂䅁允䅁䅁䅅䅁䭁䙁䜴䅁䵁䅉䅅䅁䑁䅁䅁睁䵁䅁䅁权㑂䅁䅁权歁杂䅁允䅁䅁䅅䅁䭁䕁兣䅁䵁䅉䅅䅁䕁䅁䅁睁䵁䅁䅁权祄兂䅁权晁杂䅁权杁杂䅁允䅁䅁䅅䅁䭁䑁䝧䅁䵁䅉䅅䅁䑁䅁䅁睁䵁䅁䅁权祄兂䅁权歁杂䅁允䅁䅁䅅䅁䭁䝁兕䅁䵁䅉䅅䅁䕁䅁䅁睁䵁䅁䅁权䵂䅅䅁权䕁䅁䅁权䙁䅁䅁允䅁䅁䅅䅁䙁䅁䅁䅁偂䝥䉂䍄䉁䅁䅁䅂䅁䅁䅍䅄䅁䅁䅯䅊䄸䅁䅯䄶䅯䅁䅯䅣䅑䅁䅅䅁䉁䅁䅁杄佁䅁䅁免睁䍁䄴兏ぁ䑁䅉䅁䵁䅉䅅䅁䕁䅁䅁睁䵁䅁䅁权時睄䅁权湄权䅁权獄权䅁允䅁䅁䅅䅁䙁䑁敖歵䵫桁䅂䍄䉁䅁䅁䅂䅁䅁䅍䅄䅁䅁䅯䅊䄸䅁䅯朵䅯䅁䅯䅣䅑䅁䅅䅁䉁䅁䅁杄䵁䅁䅁䅎畁䑁䅫李㉁䅁䅁䍄䉁䅁䅁睁䅁䅁䅍䅄䅁䅁䅯睌䄸䅁䅯䅇䅙䅁䅅䅁䉁䅁䅁权婁杂䅁䍄䉁䅁䅁䅂䅁䅁䅍䅄䅁䅁䅯李䄸䅁䅯眶䅯䅁䅯来䅑䅁䅅䅁䉁䅁䅁杄十䅁䅁兎睁䑁䅁杍ぁ䑁䅉䅍睁䅁䅁䍄䉁䅁䅁䅂䅁䅁䅍䅄䅁䅁䅯睈䄸䅁䅯儶䅯䅁䅯䄷䅯䅁䅅䅁䉁䅁䅁兂䅁䅁䅁䍅㐳䅑杷允䅁䅁䅑䅁䑁䅁䅷䅁䭁䙁倸䅁䭁佁䭳䅁䭁䝁䔸䅁䉁䅁䅁允䅁䅁䄴䅆䅁䑁䅉䅎祁䑁䅅䅍睁䑁䅁䅍睁䅁䅁䍄䉁䅁䅁睁䅁䅁䅍䅄䅁䅁䅯睌䄸䅁䅯杇䅙䅁䅅䅁䉁䅁䅁权扁杂䅁䍄䉁䅁䅁睁䅁䅁䅍䅄䅁䅁䅯睌䄸䅁䅯杈䅙䅁䅅䅁䉁䅁䅁权偂杂䅁䍄䉁䅁䅁䅂䅁䅁䅍䅄䅁䅁䅯䅥䅁䅁䅯眵䅯䅁䅯来䅑䅁䅅䅁䉁䅁䅁兂㑃潈牘払內䅑杷允䅁䅁䅑䅁䑁䅁䅷䅁䭁䩁䉯䅁䭁佁䭫䅁䭁䥁䕍䅁䉁䅁䅁允䅁䅁䅕䅁䅁䅁歃〳䵁䅉䅅䅁䕁䅁䅁睁䵁䅁䅁权祄兂䅁权湄权䅁权獄权䅁允䅁䅁䅅䅁䙁䡁㥅瑃橥䌸䅆䍄䉁䅁䅁䅂䅁䅁䅍䅄䅁䅁䅯睈䄸䅁䅯眵䅯䅁䅯䄷䅯䅁䅅䅁䉁䅁䅁兂湄㘫确猰漰䅑杷允䅁䅁䅑䅁䑁䅁䅷䅁䭁佁丸䅁䭁佁䭯䅁䭁䡁䕁䅁䉁䅁䅁允䅁䅁䅯睒䅁䅁杷允䅁䅁䅑䅁䑁䅁䅷䅁䭁䉁偧䅁䭁佁䭧䅁䭁䡁䕁䅁䉁䅁䅁允䅁䅁䅯睒䅁䅁杷允䅁䅁䅑䅁䑁䅁䅷䅁䭁䡁䅧䅁䭁佁䭣䅁䭁䡁䔰䅁䉁䅁䅁允䅁䅁䅕体㙆䭆䠵啅䵁䅉䅅䅁䕁䅁䅁睁䵁䅁䅁权晁睄䅁权煄权䅁权睂䅂䅁允䅁䅁䅅䅁佁䅁䅷䅁硁䍁䄴杍ぁ䑁䅍䅁䵁䅉䅅䅁䕁䅁䅁睁䵁䅁䅁权晁睄䅁权煄权䅁权䙃䅂䅁允䅁䅁䅅䅁佁䅁䅷䅁硁䍁䄴䅍ぁ䑁䅕䅁䵁䅉䅅䅁䕁䅁䅁睁䵁䅁䅁权晁睄䅁权煄权䅁权㥂䅂䅁允䅁䅁䅅䅁佁䅁䅷䅁硁䍁䄴免㑁䑁䅉䅁䵁䅉䅅䅁䕁䅁䅁睁䵁䅁䅁权慃允䅁权煄权䅁权獄权䅁允䅁䅁䅅䅁佁䅁䅯䅁睁䍁䄴杍㍁䅁䅁䍄䉁䅁䅁䅂䅁䅁䅍䅄䅁䅁䅯䄫䅁䅁䅯朷䅯䅁䅯睢䅑䅁䅅䅁䉁䅁䅁兂䅁䅁䅁䌴嘰兑杷允䅁䅁䅑䅁䑁䅁䅷䅁䭁䍁偅䅁䭁佁䭣䅁䭁䡁䕅䅁䉁䅁䅁允䅁䅁䅕㑋坣挲㌷啉䵁䅉䅅䅁䕁䅁䅁睁䵁䅁䅁权敁睄䅁权煄权䅁权瑂䅂䅁允䅁䅁䅅䅁佁䅁䅷䅁睁䍁䄴睎ぁ䑁䅧䅁䵁䅉䅅䅁䕁䅁䅁睁䵁䅁䅁权時睄䅁权灄权䅁权瑂䅂䅁允䅁䅁䅅䅁䙁䅁䅁䅁䅁畷䅰䍄䉁䅁䅁䅂䅁䅁䅍䅄䅁䅁䅯李䄸䅁䅯朶䅯䅁䅯睢䅑䅁䅅䅁䉁䅁䅁杄䭁䅁䅁䅍畁䑁䅙䅎䅁䅁杷允䅁䅁䅑䅁䑁䅁䅷䅁䭁䑁偙䅁䭁佁䭯䅁䭁䡁䔰䅁䉁䅁䅁允䅁䅁䄴䅄䅁䑁䅁杌㍁䑁䅑兏䅁䅁杷允䅁䅁䅑䅁䑁䅁䅷䅁䭁䍁偅䅁䭁佁䬴䅁䭁䡁䕯䅁䉁䅁䅁允䅁䅁䅕䅁䅁䕁捃䴸䵁䅉䅅䅁䕁䅁䅁睁䵁䅁䅁权剂睄䅁权湄权䅁权㥂䅂䅁允䅁䅁䅅䅁䙁䭁么呓䱡硋䅨䍄䉁䅁䅁䅂䅁䅁䅍䅄䅁䅁䅯朸䅕䅁䅯眶䅯䅁䅯全䅑䅁䅅䅁䉁䅁䅁杄十䅁䅁兏㍁䑁䅫䅍睁䑁䅁䅍睁䅁䅁䍄䉁䅁䅁䅂䅁䅁䅍䅄䅁䅁䅯兕䄸䅁䅯朵䅯䅁䅯䄷䅯䅁䅅䅁䉁䅁䅁杄䵁䅁䅁免畁䑁䅉免ぁ䅁䅁䍄䉁䅁䅁䅂䅁䅁䅍䅄䅁䅁䅯眷䄰䅁䅯䄶䅯䅁䅯睧䅑䅁䅅䅁䉁䅁䅁权䡂䅁䅁䍄䉁䅁䅁䅂䅁䅁䅍䅄䅁䅁䅯䄫䅁䅁䅯朶䅯䅁䅯䄷䅯䅁䅅䅁䉁䅁䅁杄䵁䅁䅁免畁䑁䅁免硁䅁䅁䍄䉁䅁䅁䅂䅁䅁䅍䅄䅁䅁䅯睶䅕䅁䅯儶䅯䅁䅯兣䅑䅁䅅䅁䉁䅁䅁兂䅁䅁䅁䕁偄䅷杷允䅁䅁䅑䅁䑁䅁䅷䅁䭁偁䅧䅁䭁佁䭯䅁䭁䝁䔰䅁䉁䅁䅁允䅁䅁䄴䅄䅁䑁䅁杌㕁䑁䅑䅎䅁䅁杷允䅁䅁䅑䅁䑁䅁䅷䅁䭁䑁偙䅁䭁佁䭧䅁䭁䥁䕕䅁䉁䅁䅁允䅁䅁䄴䅄䅁䑁䅑杌㕁䑁䅅兎䅁䅁杷允䅁䅁䅑䅁䑁䅁䅷䅁䭁䱁䘸䅁䭁佁䭣䅁䭁䝁䔰䅁䉁䅁䅁允䅁䅁䅕硢䑋䵷桱含䴸䅉䅅䅁䕁䅁䅁睁䵁䅁䅁权䵂允䅁权煄权䅁权㙂䅂䅁允䅁䅁䅅䅁佁䅁䅷䅁睁䍁䄴䅎睁䑁䅫䅁䵁䅉䅅䅁䕁䅁䅁睁䵁䅁䅁权㙁睄䅁权煄权䅁权療䅂䅁允䅁䅁䅅䅁佁䅁䅷䅁硁䍁䄴免㕁䑁䅅䅁䵁䅉䅅䅁䕁䅁䅁睁䵁䅁䅁权剂睄䅁权畄权䅁权硂䅂䅁允䅁䅁䅅䅁䙁䅁䅁䅁㑃眱䉚䍄䉁䅁䅁䅂䅁䅁䅍䅄䅁䅁䅯光䄸䅁䅯朶䅯䅁䅯兢䅑䅁䅅䅁䉁䅁䅁杄䵁䅁䅁䅍畁䑁䅉睎ぁ䅁䅁䍄䉁䅁䅁䅂䅁䅁䅍䅄䅁䅁䅯光䄸䅁䅯朶䅯䅁䅯来䅑䅁䅅䅁䉁䅁䅁杄䵁䅁䅁䅍畁䑁䅉睎㉁䅁䅁䍄䉁䅁䅁䅂䅁䅁䅍䅄䅁䅁䅯光䄸䅁䅯朶䅯䅁䅯䅣䅑䅁䅅䅁䉁䅁䅁杄䵁䅁䅁䅍畁䑁䅍睎穁䅁䅁䍄䉁䅁䅁䅂䅁䅁䅍䅄䅁䅁䅯光䄸䅁䅯朶䅯䅁䅯全䅑䅁䅅䅁䉁䅁䅁杄䵁䅁䅁䅍畁䑁䅉兏㍁䅁䅁䍄䉁䅁䅁䅂䅁䅁䅍䅄䅁䅁䅯光䄸䅁䅯朶䅯䅁䅯睧䅑䅁䅅䅁䉁䅁䅁杄䵁䅁䅁䅍畁䑁䅍䅍㍁䅁䅁䍄䉁䅁䅁䅂䅁䅁䅍䅄䅁䅁䅯杏䄸䅁䅯儷䅯䅁䅯来䅑䅁䅅䅁䉁䅁䅁兂㥁瑃橥䑣椳睐杷允䅁䅁䅑䅁䑁䅁䅷䅁䭁䕁偷䅁䭁佁䭫䅁䭁䝁䔸䅁䉁䅁䅁允䅁䅁䅕䅁䅁䵁䉄啃䵅䅉䅅䅁䕁䅁䅁睁䵁䅁䅁权㙁睄䅁权潄权䅁权㙂䅂䅁允䅁䅁䅅䅁佁䅁䄴䅁硁䑁䅕杌ぁ䑁䅁免䅁䅁杷允䅁䅁䅑䅁䑁䅁䅷䅁䭁䙁偅䅁䭁佁䭳䅁䭁䝁䔸䅁䉁䅁䅁允䅁䅁䄴杅䅁䑁䅕兏㕁䑁䅁免睁䑁䅁䅍䅁䅁杷允䅁䅁䅑䅁䑁䅁䅷䅁䭁偁䅧䅁䭁佁䬴䅁䭁䥁䕍䅁䉁䅁䅁允䅁䅁䅕䅁䅁䅁塁啅䵅䅉䅅䅁䕁䅁䅁睁䵁䅁䅁权䵂睄䅁权湄权䅁权睂䅂䅁允䅁䅁䅅䅁䭁䕁䅣䅁䵁䅉䅅䅁䕁䅁䅁睁䵁䅁䅁权祄兂䅁权畄权䅁权㙂䅂䅁允䅁䅁䅅䅁䙁䅁䅁䅁䅁⬯䅒䍄䉁䅁䅁䅂䅁䅁䅍䅄䅁䅁䅯睘䄸䅁䅯朶䅯䅁䅯来䅑䅁䅅䅁䉁䅁䅁杄䵁䅁䅁䅍畁䑁䅑兏ㅁ䅁䅁䍄䉁䅁䅁䅂䅁䅁䅍䅄䅁䅁䅯睶䅕䅁䅯眶䅯䅁䅯兣䅑䅁䅅䅁䉁䅁䅁杄啁䅁䅁免ぁ䑁䅧兎㑁䑁䅣睍㕁䑁䅣䅁䵁䅉䅅䅁䕁䅁䅁睁䵁䅁䅁权奁睄䅁权煄权䅁权㙂䅂䅁允䅁䅁䅅䅁佁䅁䅷䅁睁䍁䄴免㑁䑁䅫䅁䵁䅉䅅䅁䕁䅁䅁睁䵁䅁䅁权奁睄䅁权煄权䅁权硂䅂䅁允䅁䅁䅅䅁佁䅁䅷䅁睁䍁䄴免㕁䑁䅑䅁䵁䅉䅅䅁䕁䅁䅁睁䵁䅁䅁权奁睄䅁权煄权䅁权䙃䅂䅁允䅁䅁䅅䅁佁䅁䅷䅁睁䍁䄴杍睁䑁䅅䅁䵁䅉䅅䅁䕁䅁䅁睁䵁䅁䅁权奁睄䅁权煄权䅁权㥂䅂䅁允䅁䅁䅅䅁佁䅁䅷䅁睁䍁䄴免㕁䑁䅕䅁䵁䅉䅅䅁䕁䅁䅁睁䵁䅁䅁权睁睄䅁权牄权䅁权㥂䅂䅁允䅁䅁䅅䅁佁䉁䅉䅁穁䑁䅅䅎祁䑁䅣免祁䑁䅑䅁䵁䅉䅅䅁䕁䅁䅁睁䵁䅁䅁权慃允䅁权煄权䅁权䙃䅂䅁允䅁䅁䅅䅁佁䅁䅷䅁睁䍁䄴睍ぁ䑁䅍䅁䵁䅉䅅䅁䕁䅁䅁睁䵁䅁䅁权慃允䅁权煄权䅁权䑃䅂䅁允䅁䅁䅅䅁佁䅁䅷䅁睁䍁䄴睍ぁ䑁䅍䅁䵁䅉䅅䅁䕁䅁䅁睁䵁䅁䅁权慃允䅁权煄权䅁权㥂䅂䅁允䅁䅁䅅䅁佁䅁䅯䅁睁䍁䄴䅎㍁䅁䅁䍄䉁䅁䅁䅂䅁䅁䅍䅄䅁䅁䅯杏䄸䅁䅯眵䅯䅁䅯全䅑䅁䅅䅁䉁䅁䅁兂硁䭃捷浗桑䅑杷允䅁䅁䅑䅁䑁䅁䅷䅁䭁䍁偅䅁䭁佁䭣䅁䭁佁䭷䅁䉁䅁䅁允䅁䅁䅕捺䵺䵺䵺捋䵁䅉䅅䅁䕁䅁䅁睁䵁䅁䅁权㑄䅁䅁权牄权䅁权瑂䅂䅁允䅁䅁䅅䅁佁䉁䅑䅁祁䑁䅅䅏㉁䑁䅙兏㑁䑁䅣䅎䅁䅁杷允䅁䅁䅑䅁䑁䅁䅷䅁䭁䑁偁䅁䭁佁䭙䅁䭁䡁䕁䅁䉁䅁䅁允䅁䅁䄴䅄䅁䑁䅁杌ㅁ䑁䅕免䅁䅁杷允䅁䅁䅑䅁䑁䅁䅷䅁䭁䍁偑䅁䭁佁䭯䅁䭁䡁䕅䅁䉁䅁䅁允䅁䅁䄴䅄䅁䑁䅁杌ㅁ䑁䅫杍䅁䅁杷允䅁䅁䅑䅁䑁䅁䅷䅁䭁䍁偑䅁䭁佁䭯䅁䭁䥁䕍䅁䉁䅁䅁允䅁䅁䄴䅄䅁䑁䅁杌ㅁ䑁䅉杍䅁䅁杷允䅁䅁䅑䅁䑁䅁䅷䅁䭁䱁䙙䅁䭁佁䭧䅁䭁䡁䕁䅁䉁䅁䅁允䅁䅁䄴杄䅁䑁䅅䅏畁䑁䅉免穁䅁䅁䍄䉁䅁䅁䅂䅁䅁䅍䅄䅁䅁䅯䅊䄸䅁䅯朵䅯䅁䅯睢䅑䅁䅅䅁䉁䅁䅁杄䵁䅁䅁䅎畁䑁䅣杍硁䅁䅁䍄䉁䅁䅁䅂䅁䅁䅍䅄䅁䅁䅯䅍䄸䅁䅯朶䅯䅁䅯䄷䅯䅁䅅䅁䉁䅁䅁杄䵁䅁䅁䅍畁䑁䅅䅎穁䅁䅁䍄䉁䅁䅁䅂䅁䅁䅍䅄䅁䅁䅯䅍䄸䅁䅯朶䅯䅁䅯兦䅑䅁䅅䅁䉁䅁䅁杄䵁䅁䅁䅍畁䑁䅅䅎㑁䅁䅁䍄䉁䅁䅁䅂䅁䅁䅍䅄䅁䅁䅯兕䄸䅁䅯眶䅯䅁䅯来䅑䅁䅅䅁䉁䅁䅁杄十䅁䅁兎㕁䑁䅫䅍睁䑁䅁䅍睁䅁䅁䍄䉁䅁䅁䅂䅁䅁䅍䅄䅁䅁䅯杭䅅䅁䅯朷䅯䅁䅯睢䅑䅁䅅䅁䉁䅁䅁兂䅁䅁䅁䑧䉷兑杷允䅁䅁䅑䅁䑁䅁䅷䅁䭁䑁偅䅁䭁佁䭯䅁䭁䥁䕍䅁䉁䅁䅁允䅁䅁䄴䅄䅁䑁䅁杌㑁䑁䅑免䅁䅁杷允䅁䅁䅑䅁䑁䅁䅷䅁䭁佁丸䅁䭁佁䭳䅁䭁䥁䕕䅁䉁䅁䅁允䅁䅁䅯睒䅁䅁杷允䅁䅁䅑䅁䑁䅁䅷䅁䭁䵁䕅䅁䭁䅁䅯䅁䭁䅁䅕䅁䉁䅁䅁允䅁䅁䅕䥒獴⼵灵䕇䵁䅉䅅䅁䕁䅁䅁睁䵁䅁䅁权敁睄䅁权潄权䅁权䑃䅂䅁允䅁䅁䅅䅁佁䅁䄴䅁硁䑁䅙杌㉁䑁䅕李䅁䅁杷允䅁䅁䅑䅁䑁䅁䅷䅁䭁䕁具䅁䭁䅁䅯䅁䭁䅁䍑䅁䉁䅁䅁允䅁䅁䅕䅄牉硨婢父䴸䅉䅅䅁䕁䅁䅁睁䵁䅁䅁权慃允䅁权潄权䅁权睂䅂䅁允䅁䅁䅅䅁佁䅁䄴䅁硁䑁䅣杌ぁ䑁䅫兎䅁䅁杷允䅁䅁䅑䅁䑁䅁䅷䅁䭁䍁倸䅁䭁佁䭯䅁䭁䡁䕅䅁䉁䅁䅁允䅁䅁䄴䅄䅁䑁䅁杌ぁ䑁䅁免䅁䅁杷允䅁䅁䅑䅁䑁䅁䅷䅁䭁䡁䅧䅁䭁佁䭙䅁䭁䝁䔰䅁䉁䅁䅁允䅁䅁䄴䅄䅁䑁䅉杌祁䑁䅙兎䅁䅁杷允䅁䅁䅑䅁䑁䅁䅷䅁䭁䑁偅䅁䭁佁䭯䅁䭁佁䭷䅁䉁䅁䅁允䅁䅁䄴䅄䅁䑁䅁杌㉁䑁䅙䅏䅁䅁杷允䅁䅁䅑䅁䑁䅁䅷䅁䭁䙁倸䅁䭁佁䬰䅁䭁䥁䕍䅁䉁䅁䅁允䅁䅁䅕噋偹癷潕䐷䴸䅉䅅䅁䕁䅁䅁睁䵁䅁䅁权奁睄䅁权潄权䅁权㥂䅂䅁允䅁䅁䅅䅁䭁䕁䅣䅁䵁䅉䅅䅁䕁䅁䅁睁䵁䅁䅁权敁睄䅁权浄权䅁权䑃䅂䅁允䅁䅁䅅䅁佁䅁䅷䅁穁䍁䄴䅎ㅁ䑁䅫䅁䵁䅉䅅䅁䕁䅁䅁睁䵁䅁䅁权㉁睄䅁权牄权䅁权䙃䅂䅁允䅁䅁䅅䅁佁䉁䅉䅁ㅁ</t>
  </si>
  <si>
    <t>䑁䅁李㍁䑁䅣兏睁䑁䅁䅁䵁䅉䅅䅁䕁䅁䅁睁䵁䅁䅁权歁睄䅁权潄权䅁权䑃䅂䅁允䅁䅁䅅䅁佁䅁䄴䅁瑁䑁䅅杌硁䑁䅫杍䅁䅁杷允䅁䅁䅑䅁䑁䅁䅷䅁䭁佁丸䅁䭁佁䭯䅁䭁䥁䕕䅁䉁䅁䅁允䅁䅁䅯睒䅁䅁杷允䅁䅁䅑䅁䑁䅁䅷䅁䭁佁丸䅁䭁佁䭯䅁䭁䥁䕍䅁䉁䅁䅁允䅁䅁䅯睒䅁䅁杷允䅁䅁䅑䅁䑁䅁䅷䅁䭁䕁偷䅁䭁佁䭧䅁䭁䝁䔰䅁䉁䅁䅁允䅁䅁䄴䅄䅁䑁䅅免畁䑁䅣䅏䅁䅁杷允䅁䅁䅑䅁䑁䅁䅷䅁䭁䍁倴䅁䭁佁䬰䅁䭁佁䭷䅁䉁䅁䅁允䅁䅁䅕匶硙䭃捷橹䴸䅉䅅䅁䕁䅁䅁睁䵁䅁䅁权敁睄䅁权煄权䅁权療䅂䅁允䅁䅁䅅䅁佁䅁䅷䅁睁䍁䄴䅏㉁䑁䅫䅁䵁䅉䅅䅁䕁䅁䅁睁䵁䅁䅁权敁睄䅁权煄权䅁权睂䅂䅁允䅁䅁䅅䅁佁䅁䅷䅁睁䍁䄴兏祁䑁䅅䅁䵁䅉䅅䅁䕁䅁䅁睁䵁䅁䅁权敁睄䅁权煄权䅁权硂䅂䅁允䅁䅁䅅䅁佁䅁䅷䅁睁䍁䄴李㍁䑁䅙䅁䵁䅉䅅䅁䕁䅁䅁睁䵁䅁䅁权敁睄䅁权煄权䅁权㥂䅂䅁允䅁䅁䅅䅁佁䅁䅷䅁睁䍁䄴䅏㕁䑁䅫䅁䵁䅉䅅䅁䕁䅁䅁睁䵁䅁䅁权⽃兂䅁权煄权䅁权硂䅂䅁允䅁䅁䅅䅁佁䅁䅷䅁睁䍁䄴李㕁䑁䅣䅁䵁䅉䅅䅁䕁䅁䅁睁䵁䅁䅁权㉃兂䅁权煄权䅁权獄权䅁允䅁䅁䅅䅁佁䅁䅷䅁睁䍁䄴杍硁䑁䅫䅁䵁䅉䅅䅁䕁䅁䅁睁䵁䅁䅁权㉃兂䅁权煄权䅁权㥂䅂䅁允䅁䅁䅅䅁佁䅁䅷䅁睁䍁䄴免㕁䑁䅉䅁䵁䅉䅅䅁䕁䅁䅁睁䵁䅁䅁权癁睄䅁权浄权䅁权獄权䅁允䅁䅁䅅䅁佁䅁䅷䅁睁䍁䄴䅏穁䑁䅑䅁䵁䅉䅅䅁䕁䅁䅁睁䵁䅁䅁权㙁睄䅁权牄权䅁权瑂䅂䅁允䅁䅁䅅䅁佁䉁䅉䅁穁䑁䅁李㉁䑁䅫䅍睁䑁䅁䅁䵁䅉䅅䅁䕁䅁䅁睁䵁䅁䅁权㑂䅁䅁权浄权䅁权㙂䅂䅁允䅁䅁䅅䅁佁䅁䅷䅁祁䍁䄴兎㑁䑁䅍䅁䵁䅉䅅䅁䕁䅁䅁睁䵁䅁䅁权畁睄䅁权浄权䅁权䑃䅂䅁允䅁䅁䅅䅁佁䅁䅷䅁祁䍁䄴睍ぁ䑁䅍䅁䵁䅉䅅䅁䕁䅁䅁睁䵁䅁䅁权㉃兂䅁权瑄权䅁权䑃䅂䅁允䅁䅁䅅䅁䙁䑁晶㑔堲瑢⽉䍄䉁䅁䅁䅂䅁䅁䅍䅄䅁䅁䅯免䄸䅁䅯朵䅯䅁䅯䅣䅑䅁䅅䅁䉁䅁䅁杄䵁䅁䅁杍畁䑁䅁䅎㑁䅁䅁䍄䉁䅁䅁䅂䅁䅁䅍䅄䅁䅁䅯兕䄸䅁䅯朶䅯䅁䅯䄷䅯䅁䅅䅁䉁䅁䅁杄䵁䅁䅁䅍畁䑁䅑䅎㕁䅁䅁䍄䉁䅁䅁䅂䅁䅁䅍䅄䅁䅁䅯睈䄸䅁䅯儷䅯䅁䅯兣䅑䅁䅅䅁䉁䅁䅁兂塄㍯㥁瑃牦睐杷允䅁䅁䅑䅁䑁䅁䅷䅁䭁䕁偷䅁䭁佁䭯䅁䭁䝁䔸䅁䉁䅁䅁允䅁䅁䅯睒䅁䅁杷允䅁䅁䅑䅁䑁䅁䅷䅁䭁䕁偷䅁䭁佁䭯䅁䭁䡁䕁䅁䉁䅁䅁允䅁䅁䅯睒䅁䅁杷允䅁䅁䅑䅁䑁䅁䅷䅁䭁䕁偷䅁䭁佁䭯䅁䭁䥁䕕䅁䉁䅁䅁允䅁䅁䅯睒䅁䅁杷允䅁䅁䅑䅁䑁䅁䅷䅁䭁䉁倸䅁䭁佁䭧䅁䭁䝁䔸䅁䉁䅁䅁允䅁䅁䄴杄䅁䑁䅅兎畁䑁䅍睍㉁䅁䅁䍄䉁䅁䅁䅂䅁䅁䅍䅄䅁䅁䅯杈䄸䅁䅯眶䅯䅁䅯睢䅑䅁䅅䅁䉁䅁䅁杄啁䅁䅁免ㅁ䑁䅙杍祁䑁䅣免㍁䑁䅁䅁䵁䅉䅅䅁䕁䅁䅁睁䵁䅁䅁权睁睄䅁权牄权䅁权䑃䅂䅁允䅁䅁䅅䅁佁䉁䅉䅁穁䑁䅅睎穁䑁䅅䅍穁䑁䅁䅁䵁䅉䅅䅁䕁䅁䅁睁䵁䅁䅁权㙁睄䅁权煄权䅁权睂䅂䅁允䅁䅁䅅䅁佁䅁䅯䅁睁䍁䄴兏㑁䅁䅁䍄䉁䅁䅁䅂䅁䅁䅍䅄䅁䅁䅯杏䄸䅁䅯朶䅯䅁䅯睧䅑䅁䅅䅁䉁䅁䅁杄䵁䅁䅁免畁䑁䅍兏ぁ䅁䅁䍄䉁䅁䅁䅂䅁䅁䅍䅄䅁䅁䅯䅔䄸䅁䅯眵䅯䅁䅯兢䅑䅁䅅䅁䉁䅁䅁兂摁浗㝑〳䬸䅑杷允䅁䅁䅑䅁䑁䅁䅷䅁䭁䱁䙙䅁䭁佁䭣䅁䭁䡁䔰䅁䉁䅁䅁允䅁䅁䅕挲㌷⭕汏稶䴸䅉䅅䅁䕁䅁䅁睁䵁䅁䅁权晁睄䅁权瑄权䅁权䑃䅂䅁允䅁䅁䅅䅁䙁䥁䉬余兘畉⽣䍄䉁䅁䅁䅂䅁䅁䅍䅄䅁䅁䅯杈䄸䅁䅯朵䅯䅁䅯兣䅑䅁䅅䅁䉁䅁䅁杄䵁䅁䅁睍畁䑁䅉兏祁䅁䅁䍄䉁䅁䅁䅂䅁䅁䅍䅄䅁䅁䅯䅥䅁䅁䅯朶䅯䅁䅯兢䅑䅁䅅䅁䉁䅁䅁杄䵁䅁䅁䅍畁䑁䅑睍㉁䅁䅁䍄䉁䅁䅁䅂䅁䅁䅍䅄䅁䅁䅯䅥䅁䅁䅯朶䅯䅁䅯䅣䅑䅁䅅䅁䉁䅁䅁杄䵁䅁䅁䅍畁䑁䅍兏穁䅁䅁䍄䉁䅁䅁䅂䅁䅁䅍䅄䅁䅁䅯內䅕䅁䅯䅂䅁䅁䅯兂䅁䅁䅅䅁䉁䅁䅁兂䅁䅁䅁䤲㔴兑杷允䅁䅁䅑䅁䑁䅁䅷䅁䭁䡁䅧䅁䭁佁䭯䅁䭁䡁䔰䅁䉁䅁䅁允䅁䅁䄴䅄䅁䑁䅁杌ぁ䑁䅅免䅁䅁杷允䅁䅁䅑䅁䑁䅁䅷䅁䭁偁䙉䅁䭁佁䭯䅁䭁佁䭷䅁䉁䅁䅁允䅁䅁䄴䅄䅁䑁䅁杌㕁䑁䅙䅏䅁䅁杷允䅁䅁䅑䅁䑁䅁䅷䅁䭁偁䙉䅁䭁佁䭯䅁䭁䡁䔰䅁䉁䅁䅁允䅁䅁䄴权䅁䑁䅁杌㕁䑁䅕䅁䵁䅉䅅䅁䕁䅁䅁睁䵁䅁䅁权⽃兂䅁权煄权䅁权獄权䅁允䅁䅁䅅䅁佁䅁䅷䅁睁䍁䄴睎穁䑁䅑䅁䵁䅉䅅䅁䕁䅁䅁睁䵁䅁䅁权⽃兂䅁权煄权䅁权療䅂䅁允䅁䅁䅅䅁佁䅁䅷䅁睁䍁䄴䅏硁䑁䅙䅁䵁䅉䅅䅁䕁䅁䅁睁䵁䅁䅁权時睄䅁权灄权䅁权㥂䅂䅁允䅁䅁䅅䅁䙁䅁䅁䅁䅁⬯䅒䍄䉁䅁䅁䅂䅁䅁䅍䅄䅁䅁䅯光䄸䅁䅯儶䅯䅁䅯䅣䅑䅁䅅䅁䉁䅁䅁兂䅁䅁䅁倸⭄䅑杷允䅁䅁䅑䅁䑁䅁䅷䅁䭁䉁倸䅁䭁佁䭧䅁䭁䝁䔰䅁䉁䅁䅁允䅁䅁䄴杄䅁䍁䄰杍畁䑁䅅睍穁䅁䅁䍄䉁䅁䅁䅂䅁䅁䅍䅄䅁䅁䅯杏䄸䅁䅯䄶䅯䅁䅯䄷䅯䅁䅅䅁䉁䅁䅁杄佁䅁䅁免㍁䍁䄴睍睁䑁䅧䅁䵁䅉䅅䅁䕁䅁䅁睁䵁䅁䅁权癁睄䅁权煄权䅁权獄权䅁允䅁䅁䅅䅁佁䅁䅷䅁睁䍁䄴睍㍁䑁䅍䅁䵁䅉䅅䅁䕁䅁䅁睁䵁䅁䅁权癁睄䅁权煄权䅁权㙂䅂䅁允䅁䅁䅅䅁佁䅁䅷䅁睁䍁䄴睍㕁䑁䅙䅁䵁䅉䅅䅁䕁䅁䅁睁䵁䅁䅁权癁睄䅁权煄权䅁权睂䅂䅁允䅁䅁䅅䅁佁䅁䅷䅁睁䍁䄴睍㑁䑁䅅䅁䵁䅉䅅䅁䕁䅁䅁睁䵁䅁䅁权㑄䅁䅁权潄权䅁权䙃䅂䅁允䅁䅁䅅䅁佁䅁䄴䅁硁䑁䅉杌㑁䑁䅍䅏䅁䅁杷允䅁䅁䅑䅁䑁䅁䅷䅁䭁䉁倸䅁䭁佁䭧䅁䭁䡁䕁䅁䉁䅁䅁允䅁䅁䄴杄䅁䑁䅅䅏畁䑁䅫兏穁䅁䅁䍄䉁䅁䅁䅂䅁䅁䅍䅄䅁䅁䅯兕䄸䅁䅯眵䅯䅁䅯䅣䅑䅁䅅䅁䉁䅁䅁兂㥁坁䑮煫䭁䅑杷允䅁䅁䅑䅁䑁䅁䅷䅁䭁䩁䉯䅁䭁佁䭳䅁䭁䡁䕯䅁䉁䅁䅁允䅁䅁䄴䅆䅁䑁䅅杍ぁ䑁䅧杍ぁ䑁䅍李ぁ䅁䅁䍄䉁䅁䅁䅂䅁䅁䅍䅄䅁䅁䅯兕䄸䅁䅯眵䅯䅁䅯兣䅑䅁䅅䅁䉁䅁䅁兂坃䙴摔㐶煉䅑杷允䅁䅁䅑䅁䑁䅁䅷䅁䭁䕁䉷䅁䭁佁䬰䅁䭁䡁䕅䅁䉁䅁䅁允䅁䅁䅕䉲慸䑚晶启䴸䅉䅅䅁䕁䅁䅁睁䵁䅁䅁权歁睄䅁权浄权䅁权硂䅂䅁允䅁䅁䅅䅁佁䅁䅷䅁ぁ䍁䄴睎㑁䑁䅫䅁䵁䅉䅅䅁䕁䅁䅁睁䵁䅁䅁权㉁睄䅁权潄权䅁权獄权䅁允䅁䅁䅅䅁佁䅁䅷䅁硁䑁䅉杌硁䑁䅧䅁䵁䅉䅅䅁䕁䅁䅁睁䵁䅁䅁权㉁睄䅁权潄权䅁权瑂䅂䅁允䅁䅁䅅䅁佁䅁䅷䅁㕁䍁䄴睍㉁䑁䅅䅁䵁䅉䅅䅁䕁䅁䅁睁䵁䅁䅁权㉁睄䅁权潄权䅁权㥂䅂䅁允䅁䅁䅅䅁佁䅁䅷䅁ぁ䍁䄴睎㍁䑁䅑䅁䵁䅉䅅䅁䕁䅁䅁睁䵁䅁䅁权⽃兂䅁权瑄权䅁权硂䅂䅁允䅁䅁䅅䅁䙁偁周㘴扗䉒䅤䍄䉁䅁䅁䅂䅁䅁䅍䅄䅁䅁䅯䄫䅁䅁䅯朵䅯䅁䅯兦䅑䅁䅅䅁䉁䅁䅁杄䵁䅁䅁免畁䑁䅕兏穁䅁䅁䍄䉁䅁䅁䅂䅁䅁䅍䅄䅁䅁䅯朸䅕䅁䅯䄶䅯䅁䅯兦䅑䅁䅅䅁䉁䅁䅁杄佁䅁䅁杍硁䍁䄴䅏ぁ䑁䅫䅁䵁䅉䅅䅁䕁䅁䅁睁䵁䅁䅁权剂睄䅁权瑄权䅁权䙃䅂䅁允䅁䅁䅅䅁䙁䡁坁祡䅃䉫䄱䍄䉁䅁䅁䅂䅁䅁䅍䅄䅁䅁䅯䄫䅁䅁䅯䄶䅯䅁䅯来䅑䅁䅅䅁䉁䅁䅁杄䭁䅁䅁免穁䍁䄴李䅁䅁杷允䅁䅁䅑䅁䑁䅁䅷䅁䭁䉁偧䅁䭁佁䭫䅁䭁䝁䔸䅁䉁䅁䅁允䅁䅁䅕䅁䅁佁乧歂䵅䅉䅅䅁䕁䅁䅁睁䵁䅁䅁权桁睄䅁权潄权䅁权䑃䅂䅁允䅁䅁䅅䅁佁䅁䄴䅁硁䑁䅍杌㍁䑁䅙杍䅁䅁杷允䅁䅁䅑䅁䑁䅁䅷䅁䭁䕁䉷䅁䭁佁䭧䅁䭁佁䭷䅁䉁䅁䅁允䅁䅁䄴杄䅁䑁䅅䅎畁䑁䅫䅏ㅁ䅁䅁䍄䉁䅁䅁䅂䅁䅁䅍䅄䅁䅁䅯䅔䅅䅁䅯䄶䅯䅁䅯睢䅑䅁䅅䅁䉁䅁䅁杄佁䅁䅁免㕁䍁䄴䅍穁䑁䅍䅁䵁䅉䅅䅁䕁䅁䅁睁䵁䅁䅁权䵂允䅁权潄权䅁权㙂䅂䅁允䅁䅁䅅䅁佁䅁䄴䅁硁䑁䅫杌睁䑁䅑兏䅁䅁杷允䅁䅁䅑䅁䑁䅁䅷䅁䭁䕁䉷䅁䭁佁䭧䅁䭁䡁䕅䅁䉁䅁䅁允䅁䅁䄴䅄䅁䑁䅅睍畁䑁䅣䅏䅁䅁杷允䅁䅁䅑䅁䑁䅁䅷䅁䭁䕁䉷䅁䭁佁䭧䅁䭁䥁䕕䅁䉁䅁䅁允䅁䅁䄴杄䅁䑁䅅兏畁䑁䅧睍硁䅁䅁䍄䉁䅁䅁䅂䅁䅁䅍䅄䅁䅁䅯光䄸䅁䅯䄶䅯䅁䅯䄷䅯䅁䅅䅁䉁䅁䅁杄允䅁䅁兌穁䑁䅍杌㍁䑁䅙䅎䅁䅁杷允䅁䅁䅑䅁䑁䅁䅷䅁䭁䍁偅䅁䭁佁䭧䅁䭁䡁䕯䅁䉁䅁䅁允䅁䅁䄴䅅䅁䍁䄰免㑁䍁䄴䅎睁䑁䅣䅁䵁䅉䅅䅁䕁䅁䅁睁䵁䅁䅁权桁睄䅁权潄权䅁权㥂䅂䅁允䅁䅁䅅䅁佁䅁䄴䅁硁䑁䅕杌ぁ䑁䅉李䅁䅁杷允䅁䅁䅑䅁䑁䅁䅷䅁䭁偁䅧䅁䭁佁䭙䅁䭁䥁䕍䅁䉁䅁䅁允䅁䅁䄴䅄䅁䑁䅅杌㉁䑁䅉䅎䅁䅁杷允䅁䅁䅑䅁䑁䅁䅷䅁䭁䉁倴䅁䭁佁䭫䅁䭁䝁䔸䅁䉁䅁䅁允䅁䅁䅕䅁䅁䅁䥃ぷ䵁䅉䅅䅁䕁䅁䅁睁䵁䅁䅁权時睄䅁权潄权䅁权療䅂䅁允䅁䅁䅅䅁佁䅁䄴䅁祁䑁䅁杌㑁䑁䅍睎䅁䅁杷允䅁䅁䅑䅁䑁䅁䅷䅁䭁䙁倸䅁䭁佁䭧䅁䭁䡁䕅䅁䉁䅁䅁允䅁䅁䄴杄䅁䑁䅅䅏畁䑁䅫兏祁䅁䅁䍄䉁䅁䅁䅂䅁䅁䅍䅄䅁䅁䅯䅇䄸䅁䅯䄶䅯䅁䅯䄷䅯䅁䅅䅁䉁䅁䅁权䡂䅁䅁䍄䉁䅁䅁䅂䅁䅁䅍䅄䅁䅁䅯䅇䄸䅁䅯䄶䅯䅁䅯睢䅑䅁䅅䅁䉁䅁䅁权䡂䅁䅁䍄䉁䅁䅁䅂䅁䅁䅍䅄䅁䅁䅯䅇䄸䅁䅯䄶䅯䅁䅯来䅑䅁䅅䅁䉁䅁䅁权䡂䅁䅁䍄䉁䅁䅁䅂䅁䅁䅍䅄䅁䅁䅯䅇䄸䅁䅯䄶䅯䅁䅯睧䅑䅁䅅䅁䉁䅁䅁权䡂䅁䅁䍄䉁䅁䅁䅂䅁䅁䅍䅄䅁䅁䅯睈䄸䅁䅯儶䅯䅁䅯睢䅑䅁䅅䅁䉁䅁䅁兂䅁䅁䅁偙焳䅑杷允䅁䅁䅑䅁䑁䅁䅷䅁䭁䉁倸䅁䭁佁䬴䅁䭁䡁䕁䅁䉁䅁䅁允䅁䅁䅕䅁䅁䵁㡃猫䵁䅉䅅䅁䕁䅁䅁睁䵁䅁䅁权歁睄䅁权瑄权䅁权䙃䅂䅁允䅁䅁䅅䅁䙁䵁桵扒穢搯⽷䍄䉁䅁䅁䅂䅁䅁䅍䅄䅁䅁䅯䅔䅅䅁䅯儷䅯䅁䅯䅣䅑䅁䅅䅁䉁䅁䅁兂捃䍸睃浣㥪睐杷允䅁䅁䅑䅁䑁䅁䅷䅁䭁䍁倴䅁䭁佁䭫䅁䭁䥁䕕䅁䉁䅁䅁允䅁䅁䅕䅁䅁䅁睂ば䵁䅉䅅䅁䕁䅁䅁睁䵁䅁䅁权歁睄䅁权潄权䅁权獄权䅁允䅁䅁䅅䅁佁䅁䄴䅁硁䑁䅁杌ぁ䑁䅉杍䅁䅁杷允䅁䅁䅑䅁䑁䅁䅷䅁䭁䍁偑䅁䭁佁䭧䅁䭁䝁䔰䅁䉁䅁䅁允䅁䅁䄴杄䅁䑁䅅兎畁䑁䅕兏ㅁ䅁䅁䍄䉁䅁䅁䅂䅁䅁䅍䅄䅁䅁䅯䅊䄸䅁䅯䄶䅯䅁䅯全䅑䅁䅅䅁䉁䅁䅁杄䵁䅁䅁䅎畁䑁䅧免祁䅁䅁䍄䉁䅁䅁䅂䅁䅁䅍䅄䅁䅁䅯䅍䄸䅁䅯䄶䅯䅁䅯来䅑䅁䅅䅁䉁䅁䅁杄佁䅁䅁睍㕁䍁䄴兏㍁䑁䅫䅁䵁䅉䅅䅁䕁䅁䅁睁䵁䅁䅁权睁睄䅁权潄权䅁权睂䅂䅁允䅁䅁䅅䅁佁䅁䄴䅁穁䑁䅧杌㉁䑁䅧䅎䅁䅁杷允䅁䅁䅑䅁䑁䅁䅷䅁䭁䑁偁䅁䭁佁䭧䅁䭁䡁䕅䅁䉁䅁䅁允䅁䅁䄴杄䅁䑁䅍睎畁䑁䅉免ㅁ䅁䅁䍄䉁䅁䅁䅂䅁䅁䅍䅄䅁䅁䅯䅍䄸䅁䅯䄶䅯䅁䅯睧䅑䅁䅅䅁䉁䅁䅁杄佁䅁䅁睍㉁䍁䄴睎㕁䑁䅑䅁䵁䅉䅅䅁䕁䅁䅁睁䵁䅁䅁权睁睄䅁权潄权䅁权㥂䅂䅁允䅁䅁䅅䅁佁䅁䄴䅁穁䑁䅣杌㑁䑁䅑杍䅁䅁杷允䅁䅁䅑䅁䑁䅁䅷䅁䭁偁䙉䅁䭁佁䬰䅁䭁䥁䕍䅁䉁䅁䅁允䅁䅁䅕椹捨㡪ㅌあ䵁䅉䅅䅁䕁䅁䅁睁䵁䅁䅁权䵂睄䅁权浄权䅁权㥂䅂䅁允䅁䅁䅅䅁䭁䕁䅣䅁䵁䅉䅅䅁䕁䅁䅁睁䵁䅁䅁权硁睄䅁权潄权䅁权療䅂䅁允䅁䅁䅅䅁佁䅁䄴䅁祁䑁䅍杌穁䑁䅕兎䅁䅁杷允䅁䅁䅑䅁䑁䅁䅷䅁䭁䑁偅䅁䭁佁䭧䅁䭁䡁䕁䅁䉁䅁䅁允䅁䅁䄴杄䅁䑁䅉䅍畁䑁䅫睍ぁ䅁䅁䍄䉁䅁䅁䅂䅁䅁䅍䅄䅁䅁䅯䅔䅅䅁䅯朵䅯䅁䅯兣䅑䅁䅅䅁䉁䅁䅁杄䵁䅁䅁免畁䑁䅕杍㍁䅁䅁䍄䉁䅁䅁䅂䅁䅁䅍䅄䅁䅁䅯杌䄸䅁䅯䄶䅯䅁䅯兢䅑䅁䅅䅁䉁䅁䅁杄䵁䅁䅁李畁䑁䅁䅍ㅁ䅁䅁䍄䉁䅁䅁䅂䅁䅁䅍䅄䅁䅁䅯杌䄸䅁䅯䄶䅯䅁䅯䅣䅑䅁䅅䅁䉁䅁䅁杄䭁䅁䅁兎畁䑁䅧䅏䅁䅁杷允䅁䅁䅑䅁䑁䅁䅷䅁䭁䍁偅䅁䭁佁䭳䅁䭁䡁䕯䅁䉁䅁䅁允䅁䅁䄴䅆䅁䑁䅉睍ㅁ䑁䅕杍ㅁ䑁䅁睎㍁䅁䅁䍄䉁䅁䅁䅂䅁䅁䅍䅄䅁䅁䅯杌䄸䅁䅯䄶䅯䅁䅯全䅑䅁䅅䅁䉁䅁䅁杄䵁䅁䅁睎畁䑁䅑杍㕁䅁䅁䍄䉁䅁䅁䅂䅁䅁䅍䅄䅁䅁䅯杴䅕䅁䅯儷䅯䅁䅯兣䅑䅁䅅䅁䉁䅁䅁兂㝁〳丫㉬匷睐杷允䅁䅁䅑䅁䑁䅁䅷䅁䭁佁丸䅁䭁佁䭧䅁䭁䝁䔰䅁䉁䅁䅁允䅁䅁䅯睒䅁䅁杷允䅁䅁䅑䅁䑁䅁䅷䅁䭁佁丸䅁䭁佁䭧䅁䭁䡁䕅䅁䉁䅁䅁允䅁䅁䅯睒䅁䅁杷允䅁䅁䅑䅁䑁䅁䅷䅁䭁佁丸䅁䭁佁䭧䅁䭁䡁䔰䅁䉁䅁䅁允䅁䅁䅯睒䅁䅁杷允䅁䅁䅑䅁䑁䅁䅷䅁䭁䉁倴䅁䭁佁䭧䅁䭁䝁䔰䅁䉁䅁䅁允䅁䅁䄴杄䅁䑁䅅兏畁䑁䅣䅏穁䅁䅁䍄䉁䅁䅁䅂䅁䅁䅍䅄䅁䅁䅯杈䄸䅁䅯䄶䅯䅁䅯来䅑䅁䅅䅁䉁䅁䅁杄佁䅁䅁杍穁䍁䄴䅏㑁䑁䅙䅁䵁䅉䅅䅁䕁䅁䅁睁䵁䅁䅁权敁睄䅁权潄权䅁权硂䅂䅁允䅁䅁䅅䅁佁䅁䄴䅁硁䑁䅣杌ぁ䑁䅣睍䅁䅁杷允䅁䅁䅑䅁䑁䅁䅷䅁䭁䉁倴䅁䭁佁䭧䅁䭁䡁䔰䅁䉁䅁䅁允䅁䅁䄴杄䅁䑁䅅䅎畁䑁䅑䅎㕁䅁䅁䍄䉁䅁䅁䅂䅁䅁䅍䅄䅁䅁䅯杭䅅䅁䅯儶䅯䅁䅯兣䅑䅁䅅䅁䉁䅁䅁兂䅁䅁䅁䰰睯兑杷允䅁䅁䅑䅁䑁䅁䅷䅁䭁䍁倸䅁䭁佁䬰䅁䭁䝁䔰䅁䉁䅁䅁允䅁䅁䅕〰椱䙅㕧い䵁䅉䅅䅁䕁䅁䅁睁䵁䅁䅁权剂睄䅁权牄权䅁权䑃䅂䅁允䅁䅁䅅䅁佁䉁䅉䅁ㅁ䑁䅫李㕁䑁䅉䅍睁䑁䅁䅁䵁䅉䅅䅁䕁䅁䅁睁䵁䅁䅁权剂睄䅁权潄权䅁权瑂䅂䅁允䅁䅁䅅䅁佁䅁䄴䅁祁䑁䅣杌㑁䑁䅣李䅁䅁杷允䅁䅁䅑䅁䑁䅁䅷䅁䭁䙁偅䅁䭁佁䭧䅁䭁䥁䕍䅁䉁䅁䅁允䅁䅁䄴杄䅁䑁䅍睍畁䑁䅑䅏㕁䅁䅁䍄䉁䅁䅁䅂䅁䅁䅍䅄䅁䅁䅯䅔䄸䅁䅯䄶䅯䅁䅯䄷䅯䅁䅅䅁䉁䅁䅁杄佁䅁䅁兌睁䍁䄴杍㕁䑁䅕䅁䵁䅉䅅䅁䕁䅁䅁睁䵁䅁䅁权䵂睄䅁权潄权䅁权㙂䅂䅁允䅁䅁䅅䅁䭁䕁䅣䅁䵁䅉䅅䅁䕁䅁䅁睁䵁䅁䅁权䵂睄䅁权潄权䅁权睂䅂䅁允䅁䅁䅅䅁佁䅁䅷䅁㍁䍁䄴兏硁䑁䅧䅁䵁䅉䅅䅁䕁䅁䅁睁䵁䅁䅁权䵂睄䅁权潄权䅁权硂䅂䅁允䅁䅁䅅䅁佁䅁䄴䅁瑁䑁䅧杌ぁ䑁䅙䅏䅁䅁杷允䅁䅁䅑䅁䑁䅁䅷䅁䭁䕁偷䅁䭁佁䭧䅁䭁䥁䕍䅁䉁䅁䅁允䅁䅁䅯睒䅁䅁杷允䅁䅁䅑䅁䑁䅁䅷䅁䭁佁丸䅁䭁佁䭳䅁䭁䝁䔸䅁䉁䅁䅁允䅁䅁䅯睒䅁䅁杷允䅁䅁䅑䅁䑁䅁䅷䅁䭁䡁䅧䅁䭁佁䭧䅁䭁佁䭷䅁䉁䅁䅁允䅁䅁䄴杄䅁䑁䅉䅏畁䑁䅕李㍁䅁䅁䍄䉁䅁䅁䅂䅁䅁䅍䅄䅁䅁䅯䅥䅁䅁䅯䄶䅯䅁䅯兢䅑䅁䅅䅁䉁䅁䅁杄佁䅁䅁杍㑁䍁䄴杍穁䑁䅕䅁䵁䅉䅅䅁䕁䅁䅁睁䵁䅁䅁权㑂䅁䅁权潄权䅁权硂䅂䅁允䅁䅁䅅䅁佁䅁䄴䅁硁䑁䅫杌ㅁ䑁䅉兎䅁䅁杷允䅁䅁䅑䅁䑁䅁䅷䅁䭁偁䙉䅁䭁佁䭧䅁䭁䡁䕯䅁䉁䅁䅁允䅁䅁䄴䅄䅁䑁䅉免畁䑁䅍睍䅁䅁杷允䅁䅁䅑䅁䑁䅁䅷䅁䭁䍁偅䅁䭁佁䭳䅁䭁䥁䕕䅁䉁䅁䅁允䅁䅁䄴䅆䅁䑁䅅李睁䑁䅅䅏ぁ䑁䅫杍硁䅁䅁䍄䉁䅁䅁䅂䅁䅁䅍䅄䅁䅁䅯睶䅕䅁䅯䄶䅯䅁䅯睢䅑䅁䅅䅁䉁䅁䅁杄佁䅁䅁免ㅁ䍁䄴䅍ㅁ䑁䅣䅁䵁䅉䅅䅁䕁䅁䅁睁䵁䅁䅁权癄兄䅁权牄权䅁权㥂䅂䅁允䅁䅁䅅䅁䭁䕁䅣䅁䵁䅉䅅䅁䕁䅁䅁睁䵁䅁䅁权晁睄䅁权牄权䅁权瑂䅂䅁允䅁䅁䅅䅁佁䉁䅉䅁㉁䑁䅁杍㍁䑁䅧李穁䑁䅑䅁䵁䅉䅅䅁䕁䅁䅁睁䵁䅁䅁权癁睄䅁权潄权䅁权獄权䅁允䅁䅁䅅䅁佁䅁䅷䅁祁䑁䅕杌ㅁ䑁䅉䅁䵁䅉䅅䅁䕁䅁䅁睁䵁䅁䅁权奁睄䅁权牄权䅁权獄权䅁允䅁䅁䅅䅁佁䉁䅑䅁硁䑁䅕杍穁䑁䅅䅏睁䑁䅁䅍䅁䅁杷允䅁䅁䅑䅁䑁䅁䅷䅁䭁䕁偷䅁䭁佁䬰䅁䭁䝁䔰䅁䉁䅁䅁允䅁䅁䅕䑗ね䡹⭡穲䴸䅉䅅䅁䕁䅁䅁睁䵁䅁䅁权歁睄䅁权牄权䅁权㥂䅂䅁允䅁䅁䅅䅁佁䉁䅉䅁ぁ䑁䅧免睁䑁䅫䅍睁䑁䅁䅁䵁䅉䅅䅁䕁䅁䅁睁䵁䅁䅁权晁睄䅁权牄权䅁权獄权䅁允䅁䅁䅅䅁佁䉁䅉䅁ㅁ䑁䅫䅎ぁ䑁䅑䅍㑁䑁䅁䅁䵁䅉䅅䅁䕁䅁䅁睁䵁䅁䅁权癄兄䅁权畄权䅁权䑃䅂䅁允䅁䅁䅅䅁䙁䅁䅁䅁煂䉌䉢䍄䉁䅁䅁䅂䅁䅁䅍䅄䅁䅁䅯硙䅁䅁䅯䅂䅁䅁䅯兂䅁䅁䅅䅁䉁䅁䅁兂䅁䅁䅁氵䝎兑杷允䅁䅁䅑䅁䑁䅁䅷䅁䭁䑁偙䅁䭁佁䭳䅁䭁䝁䔰䅁䉁䅁䅁允䅁䅁䄴杅䅁䑁䅑兏㍁䑁䅫免穁䑁䅁䅍䅁䅁杷允䅁䅁䅑䅁䑁䅁䅷䅁䭁䕁偷䅁䭁佁䬴䅁䭁䡁䕯䅁䉁䅁䅁允䅁䅁䅯睒䅁䅁杷允䅁䅁䅑䅁䑁䅁䅷䅁䭁䍁偅䅁䭁佁䭳䅁䭁佁䭷䅁䉁䅁䅁允䅁䅁䄴䅆䅁䑁䅉䅏睁䑁䅫䅍睁䑁䅅睎㑁䅁䅁䍄䉁䅁䅁䅂䅁䅁䅍䅄䅁䅁䅯䅔䅅䅁䅯眶䅯䅁䅯来䅑䅁䅅䅁䉁䅁䅁杄啁䅁䅁免睁䑁䅫杍㉁䑁䅉兎㉁䑁䅍䅁䵁䅉䅅䅁䕁䅁䅁睁䵁䅁䅁权䵂允䅁权牄权䅁权睂䅂䅁允䅁䅁䅅䅁佁䉁䅑䅁硁䑁䅁兏祁䑁䅅䅍祁䑁䅧李䅁䅁杷允䅁䅁䅑䅁䑁䅁䅷䅁䭁䕁䉷䅁䭁佁䭳䅁䭁䡁䕅䅁䉁䅁䅁允䅁䅁䄴䅆䅁䑁䅅䅍㑁䑁䅫䅍㉁䑁䅑杍㉁䅁䅁䍄䉁䅁䅁䅂䅁䅁䅍䅄䅁䅁䅯䅔䅅䅁䅯眶䅯䅁䅯全䅑䅁䅅䅁䉁䅁䅁杄啁䅁䅁免睁䑁䅧䅏ㅁ䑁䅑䅍穁䑁䅧䅁䵁䅉䅅䅁䕁䅁䅁睁䵁䅁䅁权桁睄䅁权牄权䅁权療䅂䅁允䅁䅁䅅䅁佁䉁䅑䅁祁䑁䅣䅍㑁䑁䅫睎㍁䑁䅧䅎䅁䅁杷允䅁䅁䅑䅁䑁䅁䅷䅁䭁䩁䉯䅁䭁佁䬴䅁䭁䡁䔰䅁䉁䅁䅁允䅁䅁䅕䅁䅁䑁摨獋䵅䅉䅅䅁䕁䅁䅁睁䵁䅁䅁权㉁睄䅁权湄权䅁权瑂䅂䅁允䅁䅁䅅䅁䙁䑁䩥坑汄丰⽉䍄䉁䅁䅁䅂䅁䅁䅍䅄䅁䅁䅯杈䄸䅁䅯眶䅯䅁䅯䅣䅑䅁䅅䅁䉁䅁䅁杄啁䅁䅁免ㅁ䑁䅕李㑁䑁䅅杍祁䑁䅧䅁䵁䅉䅅䅁䕁䅁䅁睁䵁䅁䅁权時睄䅁权牄权䅁权㥂䅂䅁允䅁䅁䅅䅁佁䉁䅑䅁祁䑁䅑免ぁ䑁䅁䅎硁䑁䅑兎䅁䅁杷允䅁䅁䅑䅁䑁䅁䅷䅁䭁䉁偧䅁䭁佁䭳䅁䭁䝁䔸䅁䉁䅁䅁允䅁䅁䄴䅆䅁䑁䅅兎ぁ䑁䅑兎睁䑁䅁䅍睁䅁䅁䍄䉁䅁䅁䅂䅁䅁䅍䅄䅁䅁䅯䅇䄸䅁䅯眶䅯䅁䅯来䅑䅁䅅䅁䉁䅁䅁杄啁䅁䅁免ㅁ䑁䅙免硁䑁䅅䅍睁䑁䅁䅁䵁䅉䅅䅁䕁䅁䅁睁䵁䅁䅁权奁睄䅁权牄权䅁权硂䅂䅁允䅁䅁䅅䅁佁䉁䅑䅁硁䑁䅕兏穁䑁䅑䅎睁䑁䅁䅍䅁䅁杷允䅁䅁䅑䅁䑁䅁䅷䅁䭁䍁倸䅁䭁佁䬰䅁䭁䡁䕯䅁䉁䅁䅁允䅁䅁䅕䉲慸䑚晶䕃䵁䅉䅅䅁䕁䅁䅁睁䵁䅁䅁权剂睄䅁权浄权䅁权䙃䅂䅁允䅁䅁䅅䅁佁䅁䅷䅁硁䍁䄴兏㍁䑁䅫䅁䵁䅉䅅䅁䕁䅁䅁睁䵁䅁䅁权慃允䅁权牄权䅁权療䅂䅁允䅁䅁䅅䅁佁䉁䅑䅁硁䑁䅉䅎㑁䑁䅍兎ㅁ䑁䅧杍䅁䅁杷允䅁䅁䅑䅁䑁䅁䅷䅁䭁䩁䉯䅁䭁佁䭳䅁䭁䡁䕅䅁䉁䅁䅁允䅁䅁䄴䅆䅁䑁䅅杍ぁ䑁䅣李睁䑁䅣李睁䅁䅁䍄䉁䅁䅁䅂䅁䅁䅍䅄䅁䅁䅯䅊䄸䅁䅯眶䅯䅁䅯䅣䅑䅁䅅䅁䉁䅁䅁杄十䅁䅁䅎㑁䑁䅑睍ㅁ䑁䅁䅍睁䅁䅁䍄䉁䅁䅁䅂䅁䅁䅍䅄䅁䅁䅯光䄸䅁䅯眵䅯䅁䅯睢䅑䅁䅅䅁䉁䅁䅁兂㙄浦㡱䩤晍䅷杷允䅁䅁䅑䅁䑁䅁䅷䅁䭁䑁偁䅁䭁佁䭳䅁䭁䡁䕯䅁䉁䅁䅁允䅁䅁䄴杅䅁䑁䅍杍㉁䑁䅙䅏㕁䑁䅁䅎䅁䅁杷允䅁䅁䅑䅁䑁䅁䅷䅁䭁䍁偑䅁䭁佁䭫䅁䭁䥁䕍䅁䉁䅁䅁允䅁䅁䅕䅁䅁䅁佃䴰䵁䅉䅅䅁䕁䅁䅁睁䵁䅁䅁权⽃兂䅁权牄权䅁权瑂䅂䅁允䅁䅁䅅䅁佁䉁䅑䅁硁䑁䅑兏ぁ䑁䅉䅏ぁ䑁䅍免䅁䅁杷允䅁䅁䅑䅁䑁䅁䅷䅁䭁偁䙉䅁䭁佁䬰䅁䭁䡁䕅䅁䉁䅁䅁允䅁䅁䅕䙅㕧䵴㉪歅䵁䅉䅅䅁䕁䅁䅁睁䵁䅁䅁权奁睄䅁权浄权䅁权䙃䅂䅁允䅁䅁䅅䅁佁䅁䅷䅁硁䍁䄴免㑁䑁䅅䅁䵁䅉䅅䅁䕁䅁䅁睁䵁䅁䅁权睁睄䅁权灄权䅁权䑃䅂䅁允䅁䅁䅅䅁䙁䅁䅁䅁䅃㤲䅆䍄䉁䅁䅁䅂䅁䅁䅍䅄䅁䅁䅯免䄸䅁䅯眶䅯䅁䅯兢䅑䅁䅅䅁䉁䅁䅁杄十䅁䅁免硁䑁䅣䅎㉁䑁䅁睎㕁䅁䅁䍄䉁䅁䅁䅂䅁䅁䅍䅄䅁䅁䅯免䄸䅁䅯眶䅯䅁䅯睢䅑䅁䅅䅁䉁䅁䅁杄十䅁䅁免硁䑁䅣䅎ㅁ䑁䅍杍ぁ䅁䅁䍄䉁䅁䅁䅂䅁䅁䅍䅄䅁䅁䅯免䄸䅁䅯眶䅯䅁䅯䅣䅑䅁䅅䅁䉁䅁䅁杄十䅁䅁免硁䑁䅣䅎祁䑁䅫䅎㉁䅁䅁䍄䉁䅁䅁䅂䅁䅁䅍䅄䅁䅁䅯免䄸䅁䅯眶䅯䅁䅯兣䅑䅁䅅䅁䉁䅁䅁杄十䅁䅁免硁䑁䅣䅍㑁䑁䅅䅏硁䅁䅁䍄䉁䅁䅁䅂䅁䅁䅍䅄䅁䅁䅯杌䄸䅁䅯眶䅯䅁䅯兦䅑䅁䅅䅁䉁䅁䅁杄啁䅁䅁免祁䑁䅙李㍁䑁䅧杍㑁䑁䅧䅁䵁䅉䅅䅁䕁䅁䅁睁䵁䅁䅁权㉁睄䅁权浄权䅁权硂䅂䅁允䅁䅁䅅䅁佁䅁䅷䅁硁䍁䄴䅏㑁䑁䅑䅁䵁䅉䅅䅁䕁䅁䅁睁䵁䅁䅁权癁睄䅁权浄权䅁权療䅂䅁允䅁䅁䅅䅁佁䅁䅷䅁睁䍁䄴兏睁䑁䅑䅁䵁䅉䅅䅁䕁䅁䅁睁䵁䅁䅁权癄兄䅁权牄权䅁权䑃䅂䅁允䅁䅁䅅䅁䭁䕁䅣䅁䵁䅉䅅䅁䕁䅁䅁睁䵁䅁䅁权敁睄䅁权牄权䅁权䙃䅂䅁允䅁䅁䅅䅁佁䉁䅑䅁硁䑁䅕兎㑁䑁䅣免㕁䑁䅍杍䅁䅁杷允䅁䅁䅑䅁䑁䅁䅷䅁䭁䥁䙅䅁䭁䉁䅅䅁䭁䅁䅕䅁䉁䅁䅁允䅁䅁䄴杅䅁䑁䅧杍㑁䑁䅁䅏睁䑁䅅兏䅁䅁杷允䅁䅁䅑䅁䑁䅁䅷䅁䭁䱁䙙䅁䭁佁䭳䅁䭁䡁䕅䅁䉁䅁䅁允䅁䅁䄴䅆䅁䑁䅉免㉁䑁䅕杍睁䑁䅉兏㉁䅁䅁䍄䉁䅁䅁䅂䅁䅁䅍䅄䅁䅁䅯杌䄸䅁䅯眵䅯䅁䅯兢䅑䅁䅅䅁䉁䅁䅁兂奂扏䥔牤爷睐杷允䅁䅁䅑䅁䑁䅁䅷䅁䭁䱁䙙䅁䭁佁䭫䅁䭁䡁䕁䅁䉁䅁䅁允䅁䅁䅕䅁䅁䅁奃㡮䵁䅉䅅䅁䕁䅁䅁睁䵁䅁䅁权祄兂䅁权牄权䅁权睂䅂䅁允䅁䅁䅅䅁佁䉁䅉䅁㕁䑁䅧䅍睁䑁䅁䅍睁䑁䅁䅁䵁䅉䅅䅁䕁䅁䅁睁䵁䅁䅁权剂睄䅁权牄权䅁权獄权䅁允䅁䅁䅅䅁佁䉁䅉䅁㉁䑁䅁䅍睁䑁䅅䅍睁䑁䅁䅁䵁䅉䅅䅁䕁䅁䅁睁䵁䅁䅁权剂睄䅁权牄权䅁权睂䅂䅁允䅁䅁䅅䅁佁䉁䅉䅁ㅁ䑁䅫䅏㕁䑁䅁䅍睁䑁䅁䅁䵁䅉䅅䅁䕁䅁䅁睁䵁䅁䅁权剂睄䅁权牄权䅁权硂䅂䅁允䅁䅁䅅䅁佁䉁䅉䅁ㅁ䑁䅫睎硁䑁䅉䅍睁䑁䅁䅁䵁䅉䅅䅁䕁䅁䅁睁䵁䅁䅁权剂睄䅁权牄权䅁权䙃䅂䅁允䅁䅁䅅䅁佁䉁䅉䅁ㅁ䑁䅫睎睁䑁䅧䅍睁䑁䅁䅁䵁䅉䅅䅁䕁䅁䅁睁䵁䅁䅁权䵂睄䅁权牄权䅁权獄权䅁允䅁䅁䅅䅁佁䉁䅑䅁硁䑁䅑兎睁䑁䅁䅍睁䑁䅁䅍䅁䅁杷允䅁䅁䅑䅁䑁䅁䅷䅁䭁䕁偷䅁䭁佁䭳䅁䭁䡁䕅䅁䉁䅁䅁允䅁䅁䅯睒䅁䅁杷允䅁䅁䅑䅁䑁䅁䅷䅁䭁䕁偷䅁䭁佁䭳䅁䭁䥁䕕䅁䉁䅁䅁允䅁䅁䅯睒䅁䅁杷允䅁䅁䅑䅁䑁䅁䅷䅁䭁䙁偅䅁䭁佁䭙䅁䭁䡁䕁䅁䉁䅁䅁允䅁䅁䄴䅄䅁䑁䅅杌㕁䑁䅁免䅁䅁杷允䅁䅁䅑䅁䑁䅁䅷䅁䭁䑁偯䅁䭁佁䭳䅁䭁䡁䕯䅁䉁䅁䅁允䅁䅁䄴杅䅁䑁䅍䅍㑁䑁䅣李睁䑁䅁䅍䅁䅁杷允䅁䅁䅑䅁䑁䅁䅷䅁䭁䑁偯䅁䭁佁䭳䅁䭁䡁䕅䅁䉁䅁䅁允䅁䅁䄴杅䅁䑁䅍䅍㕁䑁䅉李睁䑁䅁䅍䅁䅁杷允䅁䅁䅑䅁䑁䅁䅷䅁䭁䑁偯䅁䭁佁䭳䅁䭁䥁䕍䅁䉁䅁䅁允䅁䅁䄴杅䅁䑁䅍䅍㑁䑁䅅李睁䑁䅁䅍䅁䅁杷允䅁䅁䅑䅁䑁䅁䅷䅁䭁䑁偅䅁䭁佁䭙䅁䭁佁䭷䅁䉁䅁䅁允䅁䅁䄴䅄䅁䑁䅉杌ぁ䑁䅣睍䅁䅁杷允䅁䅁䅑䅁䑁䅁䅷䅁䭁䉁倸䅁䭁佁䭙䅁䭁䥁䕍䅁䉁䅁䅁允䅁䅁䄴䅄䅁䑁䅉杌ㅁ䑁䅉兎䅁䅁杷允䅁䅁䅑䅁䑁䅁䅷䅁䭁䡁䅧䅁䭁佁䭳䅁䭁䥁䕕䅁䉁䅁䅁允䅁䅁䄴杅䅁䑁䅑李㕁䑁䅫睍睁䑁䅁䅍䅁䅁杷允䅁䅁䅑䅁䑁䅁䅷䅁䭁䡁䅧䅁䭁佁䭳䅁䭁䡁䔰䅁䉁䅁䅁允䅁䅁䄴杅䅁䑁䅑李㕁䑁䅙䅏睁䑁䅁䅍䅁䅁杷允䅁䅁䅑䅁䑁䅁䅷䅁䭁偁䙉䅁䭁佁䭳䅁䭁䡁䔰䅁䉁䅁䅁允䅁䅁䄴䅆䅁䑁䅅䅍硁䑁䅧䅍睁䑁䅁䅍睁䅁䅁䍄䉁䅁䅁䅂䅁䅁䅍䅄䅁䅁䅯睶䅕䅁䅯眶䅯䅁䅯䄷䅯䅁䅅䅁䉁䅁䅁杄啁䅁䅁免ぁ䑁䅫兎㉁䑁䅧䅍祁䑁䅅䅁䵁䅉䅅䅁䕁䅁䅁睁䵁䅁䅁权⽃兂䅁权牄权䅁权療䅂䅁允䅁䅁䅅䅁佁䉁䅑䅁硁䑁䅑兏穁䑁䅫杍㉁䑁䅙䅍䅁䅁杷允䅁䅁䅑䅁䑁䅁䅷䅁䭁䱁䘸䅁䭁佁䭳䅁䭁䡁䔰䅁䉁䅁䅁允䅁䅁䄴䅆䅁䑁䅅䅎㕁䑁䅅䅍㍁䑁䅣李ぁ䅁䅁䍄䉁䅁䅁䅂䅁䅁䅍䅄䅁䅁䅯杴䅕䅁䅯朵䅯䅁䅯全䅑䅁䅅䅁䉁䅁䅁杄䵁䅁䅁䅎畁䑁䅉杍㉁䅁䅁䍄䉁䅁䅁䅂䅁䅁䅍䅄䅁䅁䅯睌䄸䅁䅯眶䅯䅁䅯兢䅑䅁䅅䅁䉁䅁䅁杄啁䅁䅁免㑁䑁䅍兎㉁䑁䅑䅏㕁䑁䅫䅁䵁䅉䅅䅁䕁䅁䅁睁䵁䅁䅁权癁睄䅁权牄权䅁权硂䅂䅁允䅁䅁䅅䅁佁䉁䅑䅁硁䑁䅧兏㕁䑁䅙睎硁䑁䅍兎䅁䅁杷允䅁䅁䅑䅁䑁䅁䅷䅁䭁䙁偅䅁䭁佁䬴䅁䭁䡁䔰䅁䉁䅁䅁允䅁䅁䅕䅁䅁䵁㍄欳䵁䅉䅅䅁䕁䅁䅁睁䵁䅁䅁权晁睄䅁权瑄权䅁权瑂䅂䅁允䅁䅁䅅䅁䙁䥁獴⼵灵昸⽁䍄䉁䅁䅁䅂䅁䅁䅍䅄䅁䅁䅯睈䄸䅁䅯儷䅯䅁䅯睢䅑䅁䅅䅁䉁䅁䅁兂汁潂噇㑑獶睐杷允䅁䅁䅑䅁䑁䅁䅷䅁䭁䉁倸䅁䭁佁䬰䅁䭁䡁䕁䅁䉁䅁䅁允䅁䅁䅕呦ㄸ牘䩰䐸䴸䅉䅅䅁䕁䅁䅁睁䵁䅁䅁权㉃兂䅁权瑄权䅁权瑂䅂䅁允䅁䅁䅅䅁䙁䡁㥅瑃橥乣⽕䍄䉁䅁䅁䅂䅁䅁䅍䅄䅁䅁䅯李䄸䅁䅯儷䅯䅁䅯兢䅑䅁䅅䅁䉁䅁䅁兂剄瑉㕶浦杲睐杷允䅁䅁䅑䅁䑁䅁䅷䅁䭁䍁偑䅁䭁佁䬴䅁䭁䥁䕍䅁䉁䅁䅁允䅁䅁䅕䅁䅁䥁楂歹䵁䅉䅅䅁䕁䅁䅁睁䵁䅁䅁权㉃兂䅁权浄权䅁权獄权䅁允䅁䅁䅅䅁佁䅁䅷䅁穁䍁䄴兏睁䑁䅣䅁䵁䅉䅅䅁䕁䅁䅁睁䵁䅁䅁权桁睄䅁权湄权䅁权瑂䅂䅁允䅁䅁䅅䅁䙁䅁䍷㑋坣呇䅚䍄䉁䅁䅁䅂䅁䅁䅍䅄䅁䅁䅯䄫䅁䅁䅯儷䅯䅁䅯䄷䅯䅁䅅䅁䉁䅁䅁兂䉄煹䙆癴汐睐杷允䅁䅁䅑䅁䑁䅁䅷䅁䭁偁䅧䅁䭁佁䬰䅁䭁䝁䔰䅁䉁䅁䅁允䅁䅁䅕穊䥅䉲慸䐶䴸䅉䅅䅁䕁䅁䅁睁䵁䅁䅁权㑄䅁䅁权瑄权䅁权㙂䅂䅁允䅁䅁䅅䅁䙁䥁䅐煹䙆畴⽍䍄䉁䅁䅁䅂䅁䅁䅍䅄䅁䅁䅯䄫䅁䅁䅯儷䅯䅁䅯兦䅑䅁䅅䅁䉁䅁䅁兂汄䌰扌堫椷睐杷允䅁䅁䅑䅁䑁䅁䅷䅁䭁佁丸䅁䭁佁䬰䅁䭁䥁䕍䅁䉁䅁䅁允䅁䅁䅯睒䅁䅁杷允䅁䅁䅑䅁䑁䅁䅷䅁䭁䕁䉷䅁䭁佁䬰䅁䭁䝁䔰䅁䉁䅁䅁允䅁䅁䅕牒穢搯㑒歁䵁䅉䅅䅁䕁䅁䅁睁䵁䅁䅁权癄兄䅁权浄权䅁权硂䅂䅁允䅁䅁䅅䅁佁䅁䄴䅁硁䑁䅧杌㍁䑁䅧兎䅁䅁杷允䅁䅁䅑䅁䑁䅁䅷䅁䭁䍁偅䅁䭁佁䬰䅁䭁䝁䔰䅁䉁䅁䅁允䅁䅁䅕兊䉡啬䱏䐱䴸䅉䅅䅁䕁䅁䅁睁䵁䅁䅁权桁睄䅁权瑄权䅁权睂䅂䅁允䅁䅁䅅䅁䙁䑁晶㑔堲潢⽉䍄䉁䅁䅁䅂䅁䅁䅍䅄䅁䅁䅯光䄸䅁䅯儷䅯䅁䅯兣䅑䅁䅅䅁䉁䅁䅁兂扄堫焵䡶呓睐杷允䅁䅁䅑䅁䑁䅁䅷䅁䭁䍁偅䅁䭁佁䬰䅁䭁䥁䕍䅁䉁䅁䅁允䅁䅁䅕䑗ね䡹⭡穮䴸䅉䅅䅁䕁䅁䅁睁䵁䅁䅁权時睄䅁权瑄权䅁权獄权䅁允䅁䅁䅅䅁䙁䙁乃㉬匴⭧⽑䍄䉁䅁䅁䅂䅁䅁䅍䅄䅁䅁䅯睘䄸䅁䅯儷䅯䅁䅯睢䅑䅁䅅䅁䉁䅁䅁兂䥂場啯歲灦睐杷允䅁䅁䅑䅁䑁䅁䅷䅁䭁䉁偧䅁䭁佁䬰䅁䭁佁䭷䅁䉁䅁䅁允䅁䅁䅕灷摴啁圶橷䴸䅉䅅䅁䕁䅁䅁睁䵁䅁䅁权奁睄䅁权瑄权䅁权㙂䅂䅁允䅁䅁䅅䅁䙁䱁啹䑊䝢䵳⽍䍄䉁䅁䅁䅂䅁䅁䅍䅄䅁䅁䅯䅇䄸䅁䅯儷䅯䅁䅯睧䅑䅁䅅䅁䉁䅁䅁兂ぁ橢兆獃䙔睐杷允䅁䅁䅑䅁䑁䅁䅷䅁䭁䩁䉯䅁䭁佁䬰䅁䭁䝁䔰䅁䉁䅁䅁允䅁䅁䅕捺䵺䵺䵺䐶䴸䅉䅅䅁䕁䅁䅁睁䵁䅁䅁权慃允䅁权瑄权䅁权硂䅂䅁允䅁䅁䅅䅁䙁䝁匸㡧䭄敯⼰䍄䉁䅁䅁䅂䅁䅁䅍䅄䅁䅁䅯䅊䄸䅁䅯儷䅯䅁䅯睢䅑䅁䅅䅁䉁䅁䅁兂偃癷潕䥘愯睐杷允䅁䅁䅑䅁䑁䅁䅷䅁䭁䍁偑䅁䭁佁䬰䅁䭁䡁䕁䅁䉁䅁䅁允䅁䅁䅕扌摋㘷䝦稲䴸䅉䅅䅁䕁䅁䅁睁䵁䅁䅁权剂睄䅁权灄权䅁权睂䅂䅁允䅁䅁䅅䅁䙁䅁䅁䅁杁攴䅒䍄䉁䅁䅁䅂䅁䅁䅍䅄䅁䅁䅯免䄸䅁䅯儶䅯䅁䅯兢䅑䅁䅅䅁䉁䅁䅁兂䅁䅁䅁䥑塪䅑杷允䅁䅁䅑䅁䑁䅁䅷䅁䭁䑁偁䅁䭁佁䬰䅁䭁䡁䕁䅁䉁䅁䅁允䅁䅁䅕歯㉗⼸唳樹䴸䅉䅅䅁䕁䅁䅁睁䵁䅁䅁权睁睄䅁权瑄权䅁权㥂䅂䅁允䅁䅁䅅䅁䙁䱁敧敨剴偵⽙䍄䉁䅁䅁䅂䅁䅁䅍䅄䅁䅁䅯免䄸䅁䅯朷䅯䅁䅯来䅑䅁䅅䅁䉁䅁䅁兂䅁䅁䅁䝧扪䅑杷允䅁䅁䅑䅁䑁䅁䅷䅁䭁佁丸䅁䭁佁䭫䅁䭁䡁䕁䅁䉁䅁䅁允䅁䅁䅕䅁䅁䝁呄㠶䵁䅉䅅䅁䕁䅁䅁睁䵁䅁䅁权㑄䅁䅁权灄权䅁权睂䅂䅁允䅁䅁䅅䅁䙁䅁䅁䅁䅂末䉰䍄䉁䅁䅁䅂䅁䅁䅍䅄䅁䅁䅯免䄸䅁䅯儷䅯䅁䅯睢䅑䅁䅅䅁䉁䅁䅁兂⭄䠱灪橊奈睐杷允䅁䅁䅑䅁䑁䅁䅷䅁䭁䑁偅䅁䭁佁䬰䅁䭁䥁䕕䅁䉁䅁䅁允䅁䅁䅕歵䵫楁䡵橸䴸䅉䅅䅁䕁䅁䅁睁䵁䅁䅁权硁睄䅁权瑄权䅁权䑃䅂䅁允䅁䅁䅅䅁䙁䍁捬㡪ㅌ䵋⽷䍄䉁䅁䅁䅂䅁䅁䅍䅄䅁䅁䅯䅥䅁䅁䅯儶䅯䅁䅯䄷䅯䅁䅅䅁䉁䅁䅁兂䅁䅁䅁䑯㍈䅑杷允䅁䅁䅑䅁䑁䅁䅷䅁䭁䍁倴䅁䭁佁䬰䅁䭁䝁䔸䅁䉁䅁䅁允䅁䅁䅕兊䉡啬䱏䑺䴸䅉䅅䅁䕁䅁䅁睁䵁䅁䅁权畁睄䅁权畄权䅁权瑂䅂䅁允䅁䅁䅅䅁䙁䅁䅁䅁䅁佒䅚䍄䉁䅁䅁䅂䅁䅁䅍䅄䅁䅁䅯杌䄸䅁䅯儷䅯䅁䅯全䅑䅁䅅䅁䉁䅁䅁兂杂搵楁⼲坮睐杷允䅁䅁䅑䅁䑁䅁䅷䅁䭁䍁倴䅁䭁佁䬰䅁䭁䡁䔰䅁䉁䅁䅁允䅁䅁䅕杖琴灳瘳稱䴸䅉䅅䅁䕁䅁䅁睁䵁䅁䅁权㑂䅁䅁权瑄权䅁权睂䅂䅁允䅁䅁䅅䅁䙁䥁獴⼵灵搸⽯䍄䉁䅁䅁䅂䅁䅁䅍䅄䅁䅁䅯眷䄰䅁䅯儷䅯䅁䅯兢䅑䅁䅅䅁䉁䅁䅁兂㝂䭆䠵場ば睐杷允䅁䅁䅑䅁䑁䅁䅷䅁䭁佁丸䅁䭁佁䬰䅁䭁䡁䕯䅁䉁䅁䅁允䅁䅁䅯睒䅁䅁杷允䅁䅁䅑䅁䑁䅁䅷䅁䭁佁丸䅁䭁佁䬰䅁䭁䡁䔰䅁䉁䅁䅁允䅁䅁䅕䉵䘶ㄶ㑇橪䴸䅉䅅䅁䕁䅁䅁睁䵁䅁䅁权祄兂䅁权湄权䅁权㙂䅂䅁允䅁䅁䅅䅁䙁乁佮ㄹ橐匵䅎䍄䉁䅁䅁䅂䅁䅁䅍䅄䅁䅁䅯䄫䅁䅁䅯眵䅯䅁䅯睢䅑䅁䅅䅁䉁䅁䅁兂浂浚浚畚呙䅑杷允䅁䅁䅑䅁䑁䅁䅷䅁䭁佁丸䅁䭁佁䭣䅁䭁䡁䕅䅁䉁䅁䅁允䅁䅁䅯睒䅁䅁杷允䅁䅁䅑䅁䑁䅁䅷䅁䭁䱁䙙䅁䭁佁䬰䅁䭁䡁䕁䅁䉁䅁䅁允䅁䅁䅕㥏倹婪畤樰䴸䅉䅅䅁䕁䅁䅁睁䵁䅁䅁权晁睄䅁权浄权䅁权㙂䅂䅁允䅁䅁䅅䅁佁䅁䅷䅁祁䍁䄴杍㑁䑁䅉䅁䵁䅉䅅䅁䕁䅁䅁睁䵁䅁䅁权祄兂䅁权畄权䅁权㥂䅂䅁允䅁䅁䅅䅁䙁䅁䅁䅁䅃偮䅰䍄䉁䅁䅁䅂䅁䅁䅍䅄䅁䅁䅯兕䄸䅁䅯儷䅯䅁䅯䅣䅑䅁䅅䅁䉁䅁䅁兂㙃⽅啑ち愴䅑杷允䅁䅁䅑䅁䑁䅁䅷䅁䭁䕁偷䅁䭁佁䬰䅁䭁䡁䕁䅁䉁䅁䅁允䅁䅁䅯睒䅁䅁杷允䅁䅁䅑䅁䑁䅁䅷䅁䭁䕁偷䅁䭁佁䬰䅁䭁䡁䔰䅁䉁䅁䅁允䅁䅁䅯睒䅁䅁杷允䅁䅁䅑䅁䑁䅁䅷䅁䭁䍁偑䅁䭁佁䭣䅁䭁䡁䕅䅁䉁䅁䅁允䅁䅁䅕灭婭婭婭䕂䵁䅉䅅䅁䕁䅁䅁睁䵁䅁䅁权㉁睄䅁权湄权䅁权㥂䅂䅁允䅁䅁䅅䅁䙁䍁睇浣剩昷⽡䍄䉁䅁䅁䅂䅁䅁䅍䅄䅁䅁䅯杏䄸䅁䅯儶䅯䅁䅯来䅑䅁䅅䅁䉁䅁䅁兂䅁䅁䅁䭷煘䅑杷允䅁䅁䅑䅁䑁䅁䅷䅁䭁䡁䅧䅁䭁佁䬰䅁䭁佁䭷䅁䉁䅁䅁允䅁䅁䅕歲桦桥畓稳䴸䅉䅅䅁䕁䅁䅁睁䵁䅁䅁权㑂䅁䅁权瑄权䅁权䙃䅂䅁允䅁䅁䅅䅁䙁䭁捷浗㝑㤳⼸䍄䉁䅁䅁䅂䅁䅁䅍䅄䅁䅁䅯光䄸䅁䅯眵䅯䅁䅯来䅑䅁䅅䅁䉁䅁䅁兂啂㘴扗佸橁䅷杷允䅁䅁䅑䅁䑁䅁䅷䅁䭁䡁䅧䅁䭁佁䬰䅁䭁䥁䕍䅁䉁䅁䅁允䅁䅁䅕琸乊桙奂吲䴸䅉䅅䅁䕁䅁䅁睁䵁䅁䅁权祄兂䅁权瑄权䅁权瑂䅂䅁允䅁䅁䅅䅁䙁䝁渳㘫确桕䅆䍄䉁䅁䅁䅂䅁䅁䅍䅄䅁䅁䅯朸䅕䅁䅯儷䅯䅁䅯睢䅑䅁䅅䅁䉁䅁䅁兂杂搵楁⼲卫䅑杷允䅁䅁䅑䅁䑁䅁䅷䅁䭁偁䙉䅁䭁佁䬰䅁䭁䡁䕁䅁䉁䅁䅁允䅁䅁䅕灳瘳㡰䱚お䵁䅉䅅䅁䕁䅁䅁睁䵁䅁䅁权⽃兂䅁权瑄权䅁权瑂䅂䅁允䅁䅁䅅䅁䙁䩁畨潅䅐桹䅸䍄䉁䅁䅁䅂䅁䅁䅍䅄䅁䅁䅯䅔䅅䅁䅯儶䅯䅁䅯兦䅑䅁䅅䅁䉁䅁䅁兂䅁䅁䅁䱧㉔䅑杷允䅁䅁䅑䅁䑁䅁䅷䅁䭁䉁倴䅁䭁佁䭫䅁䭁䥁䕕䅁䉁䅁䅁允䅁䅁䅕䅁䅁䅁䵄䔰䵁䅉䅅䅁䕁䅁䅁睁䵁䅁䅁权㙁睄䅁权畄权䅁权療䅂䅁允䅁䅁䅅䅁䙁䅁䅁䅁元杬䉊䍄䉁䅁䅁䅂䅁䅁䅍䅄䅁䅁䅯杴䅕䅁䅯儶䅯䅁䅯兦䅑䅁䅅䅁䉁䅁䅁兂䅁䅁䅁偁⼶䅑杷允䅁䅁䅑䅁䑁䅁䅷䅁䭁佁丸䅁䭁佁䬴䅁䭁䝁䔰䅁䉁䅁䅁允䅁䅁䅕䅁䅁䕁㍈捍䵅䅉䅅䅁䕁䅁䅁睁䵁䅁䅁权晁睄䅁权浄权䅁权瑂䅂䅁允䅁䅁䅅䅁佁䅁䅯䅁祁䍁䄴䅍㉁䅁䅁䍄䉁䅁䅁䅂䅁䅁䅍䅄䅁䅁䅯睌䄸䅁䅯儷䅯䅁䅯兦䅑䅁䅅䅁䉁䅁䅁兂獄払敧敨⽶睐杷允䅁䅁䅑䅁䑁䅁䅷䅁䭁䡁䅧䅁䭁佁䭣䅁䭁䥁䕕䅁䉁䅁䅁允䅁䅁䅕噎㘶兓䍷う䵁䅉䅅䅁䕁䅁䅁睁䵁䅁䅁权硁睄䅁权湄权䅁权硂䅂䅁允䅁䅁䅅䅁䙁䍁搯䅊䉡卬䅆䍄䉁䅁䅁䅂䅁䅁䅍䅄䅁䅁䅯䄫䅁䅁䅯朵䅯䅁䅯兢䅑䅁䅅䅁䉁䅁䅁杄䵁䅁䅁免畁䑁䅣䅏㕁䅁䅁䍄䉁䅁䅁䅂䅁䅁䅍䅄䅁䅁䅯䄫䅁䅁䅯朵䅯䅁䅯来䅑䅁䅅䅁䉁䅁䅁杄䵁䅁䅁免畁䑁䅙免㍁䅁䅁䍄䉁䅁䅁䅂䅁䅁䅍䅄䅁䅁䅯䄫䅁䅁䅯朵䅯䅁䅯兣䅑䅁䅅䅁䉁䅁䅁杄䭁䅁䅁免畁䑁䅙兎䅁䅁杷允䅁䅁䅑䅁䑁䅁䅷䅁䭁䕁䉷䅁䭁佁䭙䅁䭁䝁䔸䅁䉁䅁䅁允䅁䅁䄴䅄䅁䑁䅅杌穁䑁䅣杍䅁䅁杷允䅁䅁䅑䅁䑁䅁䅷䅁䭁䕁䉷䅁䭁佁䭙䅁䭁䥁䕕䅁䉁䅁䅁允䅁䅁䄴䅄䅁䑁䅅杌㉁䑁䅉䅏䅁䅁杷允䅁䅁䅑䅁䑁䅁䅷䅁䭁䍁偅䅁䭁佁䭙䅁䭁䡁䕁䅁䉁䅁䅁允䅁䅁䄴杄䅁䑁䅅杍畁䑁䅑兏㕁䅁䅁䍄䉁䅁䅁䅂䅁䅁䅍䅄䅁䅁䅯光䄸䅁䅯朵䅯䅁䅯睧䅑䅁䅅䅁䉁䅁䅁杄䵁䅁䅁免畁䑁䅑䅍㑁䅁䅁䍄䉁䅁䅁䅂䅁䅁䅍䅄䅁䅁䅯光䄸䅁䅯朵䅯䅁䅯兦䅑䅁䅅䅁䉁䅁䅁杄䵁䅁䅁䅍畁䑁䅣兏㍁䅁䅁䍄䉁䅁䅁䅂䅁䅁䅍䅄䅁䅁䅯睌䄸䅁䅯朵䅯䅁䅯兢䅑䅁䅅䅁䉁䅁䅁杄䵁䅁䅁䅍畁䑁䅫兎穁䅁䅁䍄䉁䅁䅁䅂䅁䅁䅍䅄䅁䅁䅯睘䄸䅁䅯朵䅯䅁䅯兢䅑䅁䅅䅁䉁䅁䅁杄䵁䅁䅁睍畁䑁䅍䅎ㅁ䅁䅁䍄䉁䅁䅁䅂䅁䅁䅍䅄䅁䅁䅯睘䄸䅁䅯朵䅯䅁䅯睧䅑䅁䅅䅁䉁䅁䅁杄䵁䅁䅁睍畁䑁䅍杍穁䅁䅁䍄䉁䅁䅁䅂䅁䅁䅍䅄䅁䅁䅯䅊䄸䅁䅯儶䅯䅁䅯兦䅑䅁䅅䅁䉁䅁䅁兂䅁䅁䅁䑧奔䅷杷允䅁䅁䅑䅁䑁䅁䅷䅁䭁䉁倸䅁䭁佁䬴䅁䭁䥁䕕䅁䉁䅁䅁允䅁䅁䅕䅁䅁䅁汩啂䵅䅉䅅䅁䕁䅁䅁睁䵁䅁䅁权歁睄䅁权浄权䅁权䑃䅂䅁允䅁䅁䅅䅁佁䅁䅯䅁㉁䍁䄴杍㕁䅁䅁䍄䉁䅁䅁䅂䅁䅁䅍䅄䅁䅁䅯䅍䄸䅁䅯朵䅯䅁䅯兣䅑䅁䅅䅁䉁䅁䅁杄䵁䅁䅁䅍畁䑁䅕睎㑁䅁䅁䍄䉁䅁䅁䅂䅁䅁䅍䅄䅁䅁䅯䅍䄸䅁䅯朵䅯䅁䅯兦䅑䅁䅅䅁䉁䅁䅁杄䭁䅁䅁䅍畁䑁䅫免䅁䅁杷允䅁䅁䅑䅁䑁䅁䅷䅁䭁䵁䕅䅁䭁䉁䅅䅁䭁䅁䍑䅁䉁䅁䅁允䅁䅁䄴䅆䅁䑁䅅兎祁䑁䅣䅍㑁䑁䅁䅍睁䅁䅁䍄䉁䅁䅁䅂䅁䅁䅍䅄䅁䅁䅯杈䄸䅁䅯朵䅯䅁䅯兦䅑䅁䅅䅁䉁䅁䅁杄䥁䅁䅁睍畁䑁䅕䅁䵁䅉䅅䅁䕁䅁䅁睁䵁䅁䅁权㉁睄䅁权畄权䅁权瑂䅂䅁允䅁䅁䅅䅁䙁䅁䅁䅁权佪䅎䍄䉁䅁䅁䅂䅁䅁䅍䅄䅁䅁䅯免䄸䅁䅯朵䅯䅁䅯全䅑䅁䅅䅁䉁䅁䅁杄䵁䅁䅁杍畁䑁䅁䅎祁䅁䅁䍄䉁䅁䅁䅂䅁䅁䅍䅄䅁䅁䅯睶䅕䅁䅯眵䅯䅁䅯兣䅑䅁䅅䅁䉁䅁䅁兂佂桙奂扏䡑䅑杷允䅁䅁䅑䅁䑁䅁䅷䅁䭁䍁倴䅁䭁佁䭙䅁䭁佁䭷䅁䉁䅁䅁允䅁䅁䄴䅄䅁䑁䅉杌㑁䑁䅍兎䅁䅁杷允䅁䅁䅑䅁䑁䅁䅷䅁䭁䍁倴䅁䭁佁䭙䅁䭁䡁䕁䅁䉁䅁䅁允䅁䅁䄴䅄䅁䑁䅍杌睁䑁䅉兎䅁䅁杷允䅁䅁䅑䅁䑁䅁䅷䅁䭁佁丸䅁䭁佁䭙䅁䭁䝁䔰䅁䉁䅁䅁允䅁䅁䄴䅄䅁䑁䅅兏畁䑁䅍睍䅁䅁杷允䅁䅁䅑䅁䑁䅁䅷䅁䭁䑁偁䅁䭁佁䭣䅁䭁䡁䔰䅁䉁䅁䅁允䅁䅁䅕㑈牘払敧稫䴸䅉䅅䅁䕁䅁䅁睁䵁䅁䅁权敁睄䅁权浄权䅁权獄权䅁允䅁䅁䅅䅁佁䅁䅷䅁穁䍁䄴睎㑁䑁䅕䅁䵁䅉䅅䅁䕁䅁䅁睁䵁䅁䅁权敁睄䅁权浄权䅁权㙂䅂䅁允䅁䅁䅅䅁佁䅁䅷䅁穁䍁䄴李㕁䑁䅧䅁䵁䅉䅅䅁䕁䅁䅁睁䵁䅁䅁权㉃兂䅁权浄权䅁权硂䅂䅁允䅁䅁䅅䅁佁䅁䅷䅁穁䍁䄴兎穁䑁䅕䅁䵁䅉䅅䅁䕁䅁䅁睁䵁䅁䅁权㑂䅁䅁权浄权䅁权䑃䅂䅁允䅁䅁䅅䅁佁䅁䅷䅁祁䍁䄴李睁䑁䅍䅁䵁䅉䅅䅁䕁䅁䅁睁䵁䅁䅁权㉁睄䅁权畄权䅁权䑃䅂䅁允䅁䅁䅅䅁䙁䅁䅁䅁䅂畔䅸䍄䉁䅁䅁䅂䅁䅁䅍䅄䅁䅁䅯兕䄸䅁䅯朵䅯䅁䅯兣䅑䅁䅅䅁䉁䅁䅁杄䵁䅁䅁免畁䑁䅣李㕁䅁䅁䍄䉁䅁䅁䅂䅁䅁䅍䅄䅁䅁䅯兕䄸䅁䅯朵䅯䅁䅯兦䅑䅁䅅䅁䉁䅁䅁杄䵁䅁䅁䅍畁䑁䅙䅎㑁䅁䅁䍄䉁䅁䅁䅂䅁䅁䅍䅄䅁䅁䅯䅔䄸䅁䅯朵䅯䅁䅯䄷䅯䅁䅅䅁䉁䅁䅁杄䵁䅁䅁睍畁䑁䅣䅍祁䅁䅁䍄䉁䅁䅁䅂䅁䅁䅍䅄䅁䅁䅯䅔䄸䅁䅯朵䅯䅁䅯兢䅑䅁䅅䅁䉁䅁䅁杄䵁䅁䅁杍畁䑁䅍睎㕁䅁䅁䍄䉁䅁䅁䅂䅁䅁䅍䅄䅁䅁䅯䅔䄸䅁䅯朵䅯䅁䅯睧䅑䅁䅅䅁䉁䅁䅁权䡂䅁䅁䍄䉁䅁䅁䅂䅁䅁䅍䅄䅁䅁䅯杴䅕䅁䅯眵䅯䅁䅯来䅑䅁䅅䅁䉁䅁䅁兂扁㥌欰潂㕈睐杷允䅁䅁䅑䅁䑁䅁䅷䅁䭁䑁偯䅁䭁佁䭙䅁䭁佁䭷䅁䉁䅁䅁允䅁䅁䄴䅄䅁䑁䅅杌穁䑁䅅䅏䅁䅁杷允䅁䅁䅑䅁䑁䅁䅷䅁䭁䑁偯䅁䭁佁䭙䅁䭁䝁䔸䅁䉁䅁䅁允䅁䅁䄴䅄䅁䑁䅅杌祁䑁䅫杍䅁䅁杷允䅁䅁䅑䅁䑁䅁䅷䅁䭁䑁偯䅁䭁佁䭙䅁䭁䡁䕯䅁䉁䅁䅁允䅁䅁䄴䅄䅁䑁䅅杌祁䑁䅍兏䅁䅁杷允䅁䅁䅑䅁䑁䅁䅷䅁䭁䑁偯䅁䭁佁䭙䅁䭁䡁䕁䅁䉁䅁䅁允䅁䅁䄴䅄䅁䑁䅅杌祁䑁䅑兎䅁䅁杷允䅁䅁䅑䅁䑁䅁䅷䅁䭁䑁偯䅁䭁佁䭙䅁䭁䡁䔰䅁䉁䅁䅁允䅁䅁䄴䅄䅁䑁䅅杌穁䑁䅉杍䅁䅁杷允䅁䅁䅑䅁䑁䅁䅷䅁䭁䡁䅧䅁䭁佁䭙䅁䭁䝁䔸䅁䉁䅁䅁允䅁䅁䄴䅄䅁䑁䅉杌ぁ䑁䅉睍䅁䅁杷允䅁䅁䅑䅁䑁䅁䅷䅁䭁䡁䅧䅁䭁佁䭙䅁䭁䡁䕁䅁䉁䅁䅁允䅁䅁䄴䅄䅁䑁䅉杌ㅁ䑁䅅免䅁䅁杷允䅁䅁䅑䅁䑁䅁䅷䅁䭁䡁䅧䅁䭁佁䭙䅁䭁䡁䕅䅁䉁䅁䅁允䅁䅁䄴权䅁䑁䅉杌穁䑁䅉䅁䵁䅉䅅䅁䕁䅁䅁睁䵁䅁䅁权⽃兂䅁权浄权䅁权獄权䅁允䅁䅁䅅䅁佁䅁䅷䅁硁䍁䄴睎ㅁ䑁䅍䅁䵁䅉䅅䅁䕁䅁䅁睁䵁䅁䅁权⽃兂䅁权浄权䅁权㙂䅂䅁允䅁䅁䅅䅁佁䅁䅷䅁硁䍁䄴䅏㑁䑁䅙䅁䵁䅉䅅䅁䕁䅁䅁睁䵁䅁䅁权奁睄䅁权灄权䅁权䙃䅂䅁允䅁䅁䅅䅁䙁䅁䅁䅁奁睃䉒䍄䉁䅁䅁䅂䅁䅁䅍䅄䅁䅁䅯䅇䄸䅁䅯儶䅯䅁䅯兣䅑䅁䅅䅁䉁䅁䅁兂䅁䅁䅁䐴䑍兑杷允䅁䅁䅑䅁䑁䅁䅷䅁䭁䙁倸䅁䭁佁䭫䅁䭁䡁䕅䅁䉁䅁䅁允䅁䅁䅕䅁䅁䅁婄欸䵁䅉䅅䅁䕁䅁䅁睁䵁䅁䅁权癁睄䅁权浄权䅁权睂䅂䅁允䅁䅁䅅䅁佁䅁䅷䅁睁䍁䄴兏㉁䑁䅙䅁䵁䅉䅅䅁䕁䅁䅁睁䵁䅁䅁权奁睄䅁权湄权䅁权療䅂䅁允䅁䅁䅅䅁䙁䍁捎畁䙁䍖䅚䍄䉁䅁䅁䅂䅁䅁䅍䅄䅁䅁䅯朸䅕䅁䅯朷䅯䅁䅯䄷䅯䅁䅅䅁䉁䅁䅁兂䅁䅁䅁䕁⽃䅑杷允䅁䅁䅑䅁䑁䅁䅷䅁䭁䉁倸䅁䭁佁䭣䅁䭁䝁䔸䅁䉁䅁䅁允䅁䅁䅕敢㝦晱午啉䵁䅉䅅䅁䕁䅁䅁睁䵁䅁䅁权晁睄䅁权湄权䅁权㥂䅂䅁允䅁䅁䅅䅁䙁䙁㘶兓䍷祱䅰䍄䉁䅁䅁䅂䅁䅁䅍䅄䅁䅁䅯李䄸䅁䅯眵䅯䅁䅯睢䅑䅁䅅䅁䉁䅁䅁兂㍂灶愸㥌眳睐杷允䅁䅁䅑䅁䑁䅁䅷䅁䭁䑁偙䅁䭁佁䭣䅁䭁䡁䕯䅁䉁䅁䅁允䅁䅁䅕杖琴灳瘳稸䴸䅉䅅䅁䕁䅁䅁睁䵁䅁䅁权㉁睄䅁权湄权䅁权睂䅂䅁允䅁䅁䅅䅁䙁䙁歰㥏倹摪⽣䍄䉁䅁䅁䅂䅁䅁䅍䅄䅁䅁䅯䅍䄸䅁䅯眵䅯䅁䅯睧䅑䅁䅅䅁䉁䅁䅁兂㍂灶愸㥌䄰䅑杷允䅁䅁䅑䅁䑁䅁䅷䅁䭁偁䅧䅁䭁佁䭣䅁䭁佁䭷䅁䉁䅁䅁允䅁䅁䅕䥘䌯匹捨う䵁䅉䅅䅁䕁䅁䅁睁䵁䅁䅁权㑄䅁䅁权湄权䅁权䙃䅂䅁允䅁䅁䅅䅁䙁佁兘瑉㕶桦䅒䍄䉁䅁䅁䅂䅁䅁䅍䅄䅁䅁䅯睈䄸䅁䅯朷䅯䅁䅯兢䅑䅁䅅䅁䉁䅁䅁兂䅁䅁䅁䥁剃䅷杷允䅁䅁䅑䅁䑁䅁䅷䅁䭁䉁倴䅁䭁佁䭫䅁䭁䡁䔰䅁䉁䅁䅁允䅁䅁䅕䅁䅁䅁乄䔱䵁䅉䅅䅁䕁䅁䅁睁䵁䅁䅁权時睄䅁权湄权䅁权瑂䅂䅁允䅁䅁䅅䅁䙁䍁搯䅊䉡剬䅂䍄䉁䅁䅁䅂䅁䅁䅍䅄䅁䅁䅯睘䄸䅁䅯眵䅯䅁䅯来䅑䅁䅅䅁䉁䅁䅁兂䱃佢㝦塱呅䅑杷允䅁䅁䅑䅁䑁䅁䅷䅁䭁䙁倸䅁䭁佁䭣䅁䭁䡁䕁䅁䉁䅁䅁允䅁䅁䅕牒穢搯㑒い䵁䅉䅅䅁䕁䅁䅁睁䵁䅁䅁权時睄䅁权湄权䅁权硂䅂䅁允䅁䅁䅅䅁䙁䱁穢搯㑒儶䅰䍄䉁䅁䅁䅂䅁䅁䅍䅄䅁䅁䅯睘䄸䅁䅯眵䅯䅁䅯睧䅑䅁䅅䅁䉁䅁䅁兂煃搸乊桙䙁䅑杷允䅁䅁䅑䅁䑁䅁䅷䅁䭁䉁偧䅁䭁佁䭣䅁䭁佁䭷䅁䉁䅁䅁允䅁䅁䅕瑉楷㉎䡳䕊䵁䅉䅅䅁䕁䅁䅁睁䵁䅁䅁权奁睄䅁权湄权䅁权硂䅂䅁允䅁䅁䅅䅁䙁䭁䨷㍔䅸印䅒䍄䉁䅁䅁䅂䅁䅁䅍䅄䅁䅁䅯䅇䄸䅁䅯眵䅯䅁䅯全䅑䅁䅅䅁䉁䅁䅁兂⽁䵔灙䄯浣䅑杷允䅁䅁䅑䅁䑁䅁䅷䅁䭁䉁偧䅁䭁佁䭣䅁䭁䡁䔰䅁䉁䅁䅁允䅁䅁䅕牤乖ㅒ杰䕋䵁䅉䅅䅁䕁䅁䅁睁䵁䅁䅁权慃允䅁权湄权䅁权䑃䅂䅁允䅁䅁䅅䅁䙁䥁䌯匹捨睪䅤䍄䉁䅁䅁䅂䅁䅁䅍䅄䅁䅁䅯杭䅅䅁䅯眵䅯䅁䅯兦䅑䅁䅅䅁䉁䅁䅁兂畃⭒㙆䭆戴䅑杷允䅁䅁䅑䅁䑁䅁䅷䅁䭁䍁偑䅁䭁佁䭣䅁䭁佁䭷䅁䉁䅁䅁允䅁䅁䅕䡰㥁瑃橥䐷䴸䅉䅅䅁䕁䅁䅁睁䵁䅁䅁权歁睄䅁权湄权䅁权㙂䅂䅁允䅁䅁䅅䅁䙁䩁婱婭婭摭⽇䍄䉁䅁䅁䅂䅁䅁䅍䅄䅁䅁䅯䅊䄸䅁䅯眵䅯䅁䅯全䅑䅁䅅䅁䉁䅁䅁兂穁積積積穐睶杷允䅁䅁䅑䅁䑁䅁䅷䅁䭁䑁偁䅁䭁佁䭣䅁䭁佁䭷䅁䉁䅁䅁允䅁䅁䅕捷桱扒穢稯䴸䅉䅅䅁䕁䅁䅁睁䵁䅁䅁权睁睄䅁权湄权䅁权睂䅂䅁允䅁䅁䅅䅁䙁佁兘瑉㕶癦⽯䍄䉁䅁䅁䅂䅁䅁䅍䅄䅁䅁䅯䅍䄸䅁䅯眵䅯䅁䅯全䅑䅁䅅䅁䉁䅁䅁兂㙄浦㡱䩤乍䅑杷允䅁䅁䅑䅁䑁䅁䅷䅁䭁佁丸䅁䭁佁䭣䅁䭁䥁䕕䅁䉁䅁䅁允䅁䅁䅯睒䅁䅁杷允䅁䅁䅑䅁䑁䅁䅷䅁䭁䑁偅䅁䭁佁䭣䅁䭁佁䭷䅁䉁䅁䅁允䅁䅁䅕㘱睎児塲䕇䵁䅉䅅䅁䕁䅁䅁睁䵁䅁䅁权硁睄䅁权湄权䅁权䙃䅂䅁允䅁䅁䅅䅁䙁乁乎桙奂协䅎䍄䉁䅁䅁䅂䅁䅁䅍䅄䅁䅁䅯免䄸䅁䅯眵䅯䅁䅯睧䅑䅁䅅䅁䉁䅁䅁兂煂䡶呓䥇楑䅑杷允䅁䅁䅑䅁䑁䅁䅷䅁䭁䍁倴䅁䭁佁䭣䅁䭁佁䭷䅁䉁䅁䅁允䅁䅁䅕㘴扗䍸睃樶䴸䅉䅅䅁䕁䅁䅁睁䵁䅁䅁权畁睄䅁权湄权䅁权䙃䅂䅁允䅁䅁䅅䅁䙁䥁獴⼵灵昸⼴䍄䉁䅁䅁䅂䅁䅁䅍䅄䅁䅁䅯杌䄸䅁䅯眵䅯䅁䅯睧䅑䅁䅅䅁䉁䅁䅁兂䩄牤昶楇砯睐杷允䅁䅁䅑䅁䑁䅁䅷䅁䭁䡁䅧䅁䭁佁䭫䅁䭁䡁䕯䅁䉁䅁䅁允䅁䅁䅕䅁䅁䝁䭃〸䵁䅉䅅䅁䕁䅁䅁睁䵁䅁䅁权癄兄䅁权湄权䅁权獄权䅁允䅁䅁䅅䅁䭁䕁䅣䅁䵁䅉䅅䅁䕁䅁䅁睁䵁䅁䅁权癄兄䅁权湄权䅁权療䅂䅁允䅁䅁䅅䅁䭁䕁䅣䅁䵁䅉䅅䅁䕁䅁䅁睁䵁䅁䅁权癄兄䅁权湄权䅁权㙂䅂䅁允䅁䅁䅅䅁䭁䕁䅣䅁䵁䅉䅅䅁䕁䅁䅁睁䵁䅁䅁权癄兄䅁权湄权䅁权睂䅂䅁允䅁䅁䅅䅁䭁䕁䅣䅁䵁䅉䅅䅁䕁䅁䅁睁䵁䅁䅁权敁睄䅁权湄权䅁权療䅂䅁允䅁䅁䅅䅁䙁䝁剩堷⽷剎䄱䍄䉁䅁䅁䅂䅁䅁䅍䅄䅁䅁䅯杈䄸䅁䅯眵䅯䅁䅯全䅑䅁䅅䅁䉁䅁䅁兂䑃䵷桱呒坙䅑杷允䅁䅁䅑䅁䑁䅁䅷䅁䭁䱁䙙䅁䭁佁䭣䅁䭁䝁䔰䅁䉁䅁䅁允䅁䅁䅕塹⭡确癯呺䴸䅉䅅䅁䕁䅁䅁睁䵁䅁䅁权㉃兂䅁权湄权䅁权療䅂䅁允䅁䅁䅅䅁䙁䑁ㄸ牘䩰乄⽯䍄䉁䅁䅁䅂䅁䅁䅍䅄䅁䅁䅯杴䅕䅁䅯眵䅯䅁䅯䅣䅑䅁䅅䅁䉁䅁䅁兂桁䡳潊敫欳睐杷允䅁䅁䅑䅁䑁䅁䅷䅁䭁䱁䙙䅁䭁佁䭣䅁䭁䥁䕍䅁䉁䅁䅁允䅁䅁䅕穐敖歵䵭ぅ䵁䅉䅅䅁䕁䅁䅁睁䵁䅁䅁权剂睄䅁权湄权䅁权瑂䅂䅁允䅁䅁䅅䅁䙁䑁挱故⼰桍䅚䍄䉁䅁䅁䅂䅁䅁䅍䅄䅁䅁䅯䅔䄸䅁䅯眵䅯䅁䅯䄷䅯䅁䅅䅁䉁䅁䅁兂佂桙奂扏潔睶杷允䅁䅁䅑䅁䑁䅁䅷䅁䭁䑁偯䅁䭁佁䭣䅁䭁䥁䕍䅁䉁䅁䅁允䅁䅁䅕䙂余扌摉䕊䵁䅉䅅䅁䕁䅁䅁睁䵁䅁䅁权㑂䅁䅁权湄权䅁权獄权䅁允䅁䅁䅅䅁䙁䙁橔婰䕶䉯䅊䍄䉁䅁䅁䅂䅁䅁䅍䅄䅁䅁䅯䅥䅁䅁䅯眵䅯䅁䅯睢䅑䅁䅅䅁䉁䅁䅁兂䭁㘱睎児啯䅑杷允䅁䅁䅑䅁䑁䅁䅷䅁䭁䡁䅧䅁䭁佁䭣䅁䭁䡁䕅䅁䉁䅁䅁允䅁䅁䅕啩杆搵楁あ䵁䅉䅅䅁䕁䅁䅁睁䵁䅁䅁权祄兂䅁权湄权䅁权瑂䅂䅁允䅁䅁䅅䅁䙁䙁㘶兓䍷硋䅰䍄䉁䅁䅁䅂䅁䅁䅍䅄䅁䅁䅯朸䅕䅁䅯眵䅯䅁䅯䅣䅑䅁䅅䅁䉁䅁䅁兂桁䡳潊坫娰䅑杷允䅁䅁䅑䅁䑁䅁䅷䅁䭁偁䙉䅁䭁佁䭣䅁䭁䡁䕅䅁䉁䅁䅁允䅁䅁䅕䭃捷浗㝑䕈䵁䅉䅅䅁䕁䅁䅁睁䵁䅁䅁权祄兂䅁权湄权䅁权䑃䅂䅁允䅁䅁䅅䅁䙁䉁䘫ㄶ㑇案䅆䍄䉁䅁䅁䅂䅁䅁䅍䅄䅁䅁䅯睶䅕䅁䅯眵䅯䅁䅯来䅑䅁䅅䅁䉁䅁䅁兂摁浗㝑㠳儸䅑杷允䅁䅁䅑䅁䑁䅁䅷䅁䭁䍁倸䅁䭁佁䭣䅁䭁佁䭷䅁䉁䅁䅁允䅁䅁䅕灰䕶䱉祄ぅ䵁䅉䅅䅁䕁䅁䅁睁䵁䅁䅁权癁睄䅁权湄权䅁权睂䅂䅁允䅁䅁䅅䅁䙁佁浫免獩䉈䅖䍄䉁䅁䅁䅂䅁䅁䅍䅄䅁䅁䅯睌䄸䅁䅯眵䅯䅁䅯睧䅑䅁䅅䅁䉁䅁䅁兂乄䵺䵺䵺摷䅑杷允䅁䅁䅑䅁䑁䅁䅷䅁䭁佁丸䅁䭁佁䬴䅁䭁䥁䕕䅁䉁䅁䅁允䅁䅁䅕䅁䅁䩁硑歆䵅䅉䅅䅁䕁䅁䅁睁䵁䅁䅁权㉁睄䅁权畄权䅁权獄权䅁允䅁䅁䅅䅁䙁䅁䅁䅁䅁煕䅪䍄䉁䅁䅁䅂䅁䅁䅍䅄䅁䅁䅯李䄸䅁䅯朷䅯䅁䅯兦䅑䅁䅅䅁䉁䅁䅁兂䅁䅁䅁䩑匳䅑杷允䅁䅁䅑䅁䑁䅁䅷䅁䭁偁䅧䅁䭁佁䬴䅁䭁䡁䕁䅁䉁䅁䅁允䅁䅁䅕䅁䅁䅁䅂㠯䵁䅉䅅䅁䕁䅁䅁睁䵁䅁䅁权㑄䅁䅁权畄权䅁权㥂䅂䅁允䅁䅁䅅䅁䙁䅁䅁䅁䅁䵣䅦䍄䉁䅁䅁䅂䅁䅁䅍䅄䅁䅁䅯䅇䄸䅁䅯朷䅯䅁䅯䅣䅑䅁䅅䅁䉁䅁䅁兂䅁䅁䅁乁䜰兑杷允䅁䅁䅑䅁䑁䅁䅷䅁䭁䕁䉷䅁䭁佁䬴䅁䭁佁䭷䅁䉁䅁䅁允䅁䅁䅕䅁䅁䅁剁欴䵁䅉䅅䅁䕁䅁䅁睁䵁䅁䅁权䵂允䅁权畄权䅁权瑂䅂䅁允䅁䅁䅅䅁䙁䅁䅁䅁䅄桊䈵䍄䉁䅁䅁䅂䅁䅁䅍䅄䅁䅁䅯䅔䅅䅁䅯朷䅯䅁䅯䅣䅑䅁䅅䅁䉁䅁䅁兂䅁䅁䅁䭧㑪䅑杷允䅁䅁䅑䅁䑁䅁䅷䅁䭁䕁䉷䅁䭁佁䬴䅁䭁䡁䔰䅁䉁䅁䅁允䅁䅁䅕䅁䅁䅁睂㠹䵁䅉䅅䅁䕁䅁䅁睁䵁䅁䅁权桁睄䅁权畄权䅁权瑂䅂䅁允䅁䅁䅅䅁䙁䅁䅁䅁䅄晋䄳䍄䉁䅁䅁䅂䅁䅁䅍䅄䅁䅁䅯光䄸䅁䅯朷䅯䅁䅯兣䅑䅁䅅䅁䉁䅁䅁兂䅁䅁䅁䕧湪䅷杷允䅁䅁䅑䅁䑁䅁䅷䅁䭁䙁倸䅁䭁佁䬴䅁䭁䝁䔰䅁䉁䅁䅁允䅁䅁䅕䅁䅁䝁畄䕁䵅䅉䅅䅁䕁䅁䅁睁䵁䅁䅁权時睄䅁权畄权䅁权睂䅂䅁允䅁䅁䅅䅁䙁䅁䅁䅁䅁⭡䅸䍄䉁䅁䅁䅂䅁䅁䅍䅄䅁䅁䅯睘䄸䅁䅯朷䅯䅁䅯兣䅑䅁䅅䅁䉁䅁䅁兂䅁䅁䅁䉷㜯䅑杷允䅁䅁䅑䅁䑁䅁䅷䅁䭁䙁倸䅁䭁佁䬴䅁䭁䥁䕍䅁䉁䅁䅁允䅁䅁䅯睒䅁䅁杷允䅁䅁䅑䅁䑁䅁䅷䅁䭁䩁䉯䅁䭁佁䬴䅁䭁佁䭷䅁䉁䅁䅁允䅁䅁䅕䅁䅁䱁䩧捉䵅䅉䅅䅁䕁䅁䅁睁䵁䅁䅁权慃允䅁权畄权䅁权㙂䅂䅁允䅁䅁䅅䅁䙁䅁䅁䅁䅂栯䉆䍄䉁䅁䅁䅂䅁䅁䅍䅄䅁䅁䅯杭䅅䅁䅯朷䅯䅁䅯睧䅑䅁䅅䅁䉁䅁䅁兂䅁䅁䅁䩁㠳䅑杷允䅁䅁䅑䅁䑁䅁䅷䅁䭁䍁偑䅁䭁佁䬴䅁䭁䝁䔸䅁䉁䅁䅁允䅁䅁䅕䅁䅁䥁歂〶䵁䅉䅅䅁䕁䅁䅁睁䵁䅁䅁权歁睄䅁权畄权䅁权睂䅂䅁允䅁䅁䅅䅁䙁䅁䅁䅁䅁版䅖䍄䉁䅁䅁䅂䅁䅁䅍䅄䅁䅁䅯䅍䄸䅁䅯朷䅯䅁䅯兢䅑䅁䅅䅁䉁䅁䅁兂䅁䅁䅁䑧欷䅑杷允䅁䅁䅑䅁䑁䅁䅷䅁䭁䑁偁䅁䭁佁䬴䅁䭁䡁䕁䅁䉁䅁䅁允䅁䅁䅕䅁䅁䅁䍁唶䵁䅉䅅䅁䕁䅁䅁睁䵁䅁䅁权睁睄䅁权畄权䅁权䑃䅂䅁允䅁䅁䅅䅁䙁䅁䅁䅁权伱䅚䍄䉁䅁䅁䅂䅁䅁䅍䅄䅁䅁䅯免䄸䅁䅯朷䅯䅁䅯睧䅑䅁䅅䅁䉁䅁䅁兂䅁䅁䅁偧噐䅑杷允䅁䅁䅑䅁䑁䅁䅷䅁䭁䍁倴䅁䭁佁䬴䅁䭁䥁䕍䅁䉁䅁䅁允䅁䅁䅕䅁䅁䅁穄欱䵁䅉䅅䅁䕁䅁䅁睁䵁䅁䅁权畁睄䅁权畄权䅁权㥂䅂䅁允䅁䅁䅅䅁䙁䅁䅁䅁䅁摇䅮䍄䉁䅁䅁䅂䅁䅁䅍䅄䅁䅁䅯兕䄸䅁䅯儶䅯䅁䅯睢䅑䅁䅅䅁䉁䅁䅁兂䅁䅁䅁䡷琳䅑杷允䅁䅁䅑䅁䑁䅁䅷䅁䭁䉁倴䅁䭁佁䬴䅁䭁䝁䔰䅁䉁䅁䅁允䅁䅁䅕䅁䅁䥁煂欶䵁䅉䅅䅁䕁䅁䅁睁䵁䅁䅁权敁睄䅁权畄权䅁权療䅂䅁允䅁䅁䅅䅁䙁䅁䅁䅁䅂智䅖䍄䉁䅁䅁䅂䅁䅁䅍䅄䅁䅁䅯杈䄸䅁䅯朷䅯䅁䅯兦䅑䅁䅅䅁䉁䅁䅁兂䅁䅁䅁䭁佲䅷杷允䅁䅁䅑䅁䑁䅁䅷䅁䭁䱁䙙䅁䭁佁䬴䅁䭁䥁䕍䅁䉁䅁䅁允䅁䅁䅕䅁䅁䝁ㅁ欹䵁䅉䅅䅁䕁䅁䅁睁䵁䅁䅁权剂睄䅁权畄权䅁权療䅂䅁允䅁䅁䅅䅁䙁䅁䅁䅁睁睮䉰䍄䉁䅁䅁䅂䅁䅁䅍䅄䅁䅁䅯兕䄸䅁䅯朷䅯䅁䅯来䅑䅁䅅䅁䉁䅁䅁兂䅁䅁䅁䥃䝁兑杷允䅁䅁䅑䅁䑁䅁䅷䅁䭁䙁偅䅁䭁佁䬴䅁䭁䥁䕕䅁䉁䅁䅁允䅁䅁䅕䅁䅁乁婪歁䵅䅉䅅䅁䕁䅁䅁睁䵁䅁䅁权䵂睄䅁权畄权䅁权睂䅂䅁允䅁䅁䅅䅁䙁䅁䅁䅁䅁䵣䅦䍄䉁䅁䅁䅂䅁䅁䅍䅄䅁䅁䅯杏䄸䅁䅯朷䅯䅁䅯䄷䅯䅁䅅䅁䉁䅁䅁兂䅁䅁䅁䱍の䅑杷允䅁䅁䅑䅁䑁䅁䅷䅁䭁䡁䅧䅁䭁佁䬴䅁䭁䝁䔰䅁䉁䅁䅁允䅁䅁䅕䅁䅁䑁㍃䕃䵅䅉䅅䅁䕁䅁䅁睁䵁䅁䅁权㑂䅁䅁权畄权䅁权㙂䅂䅁允䅁䅁䅅䅁䙁䅁䅁䅁䅁⽓䅚䍄䉁䅁䅁䅂䅁䅁䅍䅄䅁䅁䅯䅥䅁䅁䅯朷䅯䅁䅯兣䅑䅁䅅䅁䉁䅁䅁兂䅁䅁䅁偑䅍兑杷允䅁䅁䅑䅁䑁䅁䅷䅁䭁䡁䅧䅁䭁佁䬴䅁䭁䥁䕕䅁䉁䅁䅁允䅁䅁䅕䅁䅁䩁捃䕃䵅䅉䅅䅁䕁䅁䅁睁䵁䅁䅁权㑂䅁䅁权畄权䅁权㥂䅂䅁允䅁䅁䅅䅁䙁䅁䅁䅁䅁癨䅒䍄䉁䅁䅁䅂䅁䅁䅍䅄䅁䅁䅯朸䅕䅁䅯朷䅯䅁䅯兣䅑䅁䅅䅁䉁䅁䅁兂䅁䅁䅁䡁䙷兑杷允䅁䅁䅑䅁䑁䅁䅷䅁䭁䱁䘸䅁䭁佁䬴䅁䭁䝁䔸䅁䉁䅁䅁允䅁䅁䅕䅁䅁䵁㍄䕁䵅䅉䅅䅁䕁䅁䅁睁䵁䅁䅁权⽃兂䅁权畄权䅁权睂䅂䅁允䅁䅁䅅䅁䙁䅁䅁䅁䅂硳䉈䍄䉁䅁䅁䅂䅁䅁䅍䅄䅁䅁䅯睶䅕䅁䅯朷䅯䅁䅯全䅑䅁䅅䅁䉁䅁䅁兂䅁䅁䅁偧⽶䅑杷允䅁䅁䅑䅁䑁䅁䅷䅁䭁䱁䘸䅁䭁佁䬴䅁䭁䡁䔰䅁䉁䅁䅁允䅁䅁䅕䅁䅁䅁䝂猯䵁䅉䅅䅁䕁䅁䅁睁䵁䅁䅁权癁睄䅁权畄权䅁权療䅂䅁允䅁䅁䅅䅁䙁䅁䅁䅁䅁䩡䅪䍄䉁䅁䅁䅂䅁䅁䅍䅄䅁䅁䅯睌䄸䅁䅯朷䅯䅁䅯来䅑䅁䅅䅁䉁䅁䅁兂䅁䅁䅁䜲䘸兑杷允䅁䅁䅑䅁䑁䅁䅷䅁䭁䍁倸䅁䭁佁䬴䅁䭁䡁䕁䅁䉁䅁䅁允䅁䅁䅕䅁䅁䍁㕂啃䵅䅉䅅䅁䕁䅁䅁睁䵁䅁䅁权晁睄䅁权灄权䅁权瑂䅂䅁允䅁䅁䅅䅁䙁䅁䅁䅁䅁䰳䄯䍄䉁䅁䅁䅂䅁䅁䅍䅄䅁䅁䅯杈䄸䅁䅯儶䅯䅁䅯兣䅑䅁䅅䅁䉁䅁䅁兂䅁䅁䅁佁䰷䅑杷允䅁䅁䅑䅁䑁䅁䅷䅁䭁䑁偙䅁䭁佁䭫䅁䭁䡁䕅䅁䉁䅁䅁允䅁䅁䅕䅁䅁䅁灃捴䵁䅉䅅䅁䕁䅁䅁睁䵁䅁䅁权㉁睄䅁权灄权䅁权䙃䅂䅁允䅁䅁䅅䅁䙁䅁䅁䅁䅁㝰䅔䍄䉁䅁䅁䅂䅁䅁䅍䅄䅁䅁䅯李䄸䅁䅯儶䅯䅁䅯睧䅑䅁䅅䅁䉁䅁䅁兂䅁䅁䅁䕧䵦䅷杷允䅁䅁䅑䅁䑁䅁䅷䅁䭁偁䅧䅁䭁佁䭫䅁䭁䥁䕕䅁䉁䅁䅁允䅁䅁䅕䅁䅁䅁慃䔸䵁䅉䅅䅁䕁䅁䅁睁䵁䅁䅁权㑄䅁䅁权灄权䅁权㥂䅂䅁允䅁䅁䅅䅁䙁䅁䅁䅁䅃睅䉸䍄䉁䅁䅁䅂䅁䅁䅍䅄䅁䅁䅯䅔䅅䅁䅯儶䅯䅁䅯䄷䅯䅁䅅䅁䉁䅁䅁兂䅁䅁䅁䩁兲䅷杷允䅁䅁䅑䅁䑁䅁䅷䅁䭁䕁䉷䅁䭁佁䭫䅁䭁䝁䔰䅁䉁䅁䅁允䅁䅁䅕䅁䅁乁潧捐䵅䅉䅅䅁䕁䅁䅁睁䵁䅁䅁权䵂允䅁权灄权䅁权療䅂䅁允䅁䅁䅅䅁䙁䅁䅁䅁䅁偔䄱䍄䉁䅁䅁䅂䅁䅁䅍䅄䅁䅁䅯䅔䅅䅁䅯儶䅯䅁䅯兣䅑䅁䅅䅁䉁䅁䅁兂䅁䅁䅁䝫汑兑杷允䅁䅁䅑䅁䑁䅁䅷䅁䭁䩁䉯䅁䭁佁䭫䅁䭁䡁䕯䅁䉁䅁䅁允䅁䅁䅕䅁䅁䥁䕁歅䵅䅉䅅䅁䕁䅁䅁睁䵁䅁䅁权桁睄䅁权灄权䅁权㥂䅂䅁允䅁䅁䅅䅁䙁䅁䅁䅁䅁㥂䅌䍄䉁䅁䅁䅂䅁䅁䅍䅄䅁䅁䅯䅇䄸䅁䅯儶䅯䅁䅯䅣䅑䅁䅅䅁䉁䅁䅁兂䅁䅁䅁䬴䑙兑杷允䅁䅁䅑䅁䑁䅁䅷䅁䭁䉁偧䅁䭁佁䭫䅁䭁䥁䕍䅁䉁䅁䅁允䅁䅁䅕䅁䅁䭁䍃䕂䵅䅉䅅䅁䕁䅁䅁睁䵁䅁䅁权睁睄䅁权灄权䅁权睂䅂䅁允䅁䅁䅅䅁䙁䅁䅁䅁䅃挲䅚䍄䉁䅁䅁䅂䅁䅁䅍䅄䅁䅁䅯杭䅅䅁䅯儶䅯䅁䅯兢䅑䅁䅅䅁䉁䅁䅁兂䅁䅁䅁䡁偌䅷杷允䅁䅁䅑䅁䑁䅁䅷䅁䭁䩁䉯䅁䭁佁䭫䅁䭁䥁䕕䅁䉁䅁䅁允䅁䅁䅕䅁䅁䅁潄䵲䵁䅉䅅䅁䕁䅁䅁睁䵁䅁䅁权慃允䅁权灄权䅁权㥂䅂䅁允䅁䅁䅅䅁䙁䅁䅁䅁杄儶䉤䍄䉁䅁䅁䅂䅁䅁䅍䅄䅁䅁䅯䅊䄸䅁䅯儶䅯䅁䅯兢䅑䅁䅅䅁䉁䅁䅁兂䅁䅁䅁䱧剌䅑杷允䅁䅁䅑䅁䑁䅁䅷䅁䭁䍁偑䅁䭁佁䭫䅁䭁䡁䕯䅁䉁䅁䅁允䅁䅁䅕䅁䅁䅁㑂獭䵁䅉䅅䅁䕁䅁䅁睁䵁䅁䅁权歁睄䅁权灄权䅁权睂䅂䅁允䅁䅁䅅䅁䙁䅁䅁䅁䅃瑋䅊䍄䉁䅁䅁䅂䅁䅁䅍䅄䅁䅁䅯䅊䄸䅁䅯儶䅯䅁䅯兣䅑䅁䅅䅁䉁䅁䅁兂䅁䅁䅁乁丳䅑杷允䅁䅁䅑䅁䑁䅁䅷䅁䭁䑁偁䅁䭁佁䭫䅁䭁䡁䕯䅁䉁䅁䅁允䅁䅁䅕䅁䅁䅁㉁䔱䵁䅉䅅䅁䕁䅁䅁睁䵁䅁䅁权睁睄䅁权灄权䅁权硂䅂䅁允䅁䅁䅅䅁䙁䅁䅁䅁䅂摧䅊䍄䉁䅁䅁䅂䅁䅁䅍䅄䅁䅁䅯免䄸䅁䅯儶䅯䅁䅯兣䅑䅁䅅䅁䉁䅁䅁兂䅁䅁䅁佧慲䅑杷允䅁䅁䅑䅁䑁䅁䅷䅁䭁䑁偅䅁䭁佁䭫䅁䭁䥁䕕䅁䉁䅁䅁允䅁䅁䅕䅁䅁䵁偂欳䵁䅉䅅䅁䕁䅁䅁睁䵁䅁䅁权硁睄䅁权灄权䅁权䑃䅂䅁允䅁䅁䅅䅁䙁䅁䅁䅁䅃瑐䄱䍄䉁䅁䅁䅂䅁䅁䅍䅄䅁䅁䅯朱䅑䅁䅯䅂䅁䅁䅯兂䅁䅁䅅䅁䉁䅁䅁兂䅁䅁䅁桒塆兑杷允䅁䅁䅑䅁䑁䅁䅷䅁䭁䍁倴䅁䭁佁䭫䅁䭁䝁䔸䅁䉁䅁䅁允䅁䅁䅕䅁䅁䅁䅁啱䵁䅉䅅䅁䕁䅁䅁睁䵁䅁䅁权癄兄䅁权灄权䅁权獄权䅁允䅁䅁䅅䅁䙁䅁䅁䅁䅄⭮䄹䍄䉁䅁䅁䅂䅁䅁䅍䅄䅁䅁䅯眷䄰䅁䅯儶䅯䅁䅯睢䅑䅁䅅䅁䉁䅁䅁兂䅁䅁䅁䵣㉈䅷杷允䅁䅁䅑䅁䑁䅁䅷䅁䭁佁丸䅁䭁佁䭫䅁䭁䡁䔰䅁䉁䅁䅁允䅁䅁䅕䅁䅁䵁兄䴴䵁䅉䅅䅁䕁䅁䅁睁䵁䅁䅁权敁睄䅁权灄权䅁权獄权䅁允䅁䅁䅅䅁䙁䅁䅁䅁䅃佄䅬䍄䉁䅁䅁䅂䅁䅁䅍䅄䅁䅁䅯杈䄸䅁䅯儶䅯䅁䅯兢䅑䅁䅅䅁䉁䅁䅁兂䅁䅁䅁䑧桺䅑杷允䅁䅁䅑䅁䑁䅁䅷䅁䭁䱁䙙䅁䭁佁䭫䅁䭁䡁䕅䅁䉁䅁䅁允䅁䅁䅕䅁䅁䅁⭁㡱䵁䅉䅅䅁䕁䅁䅁睁䵁䅁䅁权剂睄䅁权灄权䅁权獄权䅁允䅁䅁䅅䅁䙁䅁䅁䅁䅄佸䄵䍄䉁䅁䅁䅂䅁䅁䅍䅄䅁䅁䅯兕䄸䅁䅯儶䅯䅁䅯来䅑䅁䅅䅁䉁䅁䅁兂䅁䅁䅁䩑㕌䅑杷允䅁䅁䅑䅁䑁䅁䅷䅁䭁䕁偷䅁䭁佁䭫䅁䭁䥁䕕䅁䉁䅁䅁允䅁䅁䅕䅁䅁䵁摃㡈䵅䅉䅅䅁䕁䅁䅁睁䵁䅁䅁权䵂睄䅁权灄权䅁权䑃䅂䅁允䅁䅁䅅䅁䭁䕁䅣䅁䵁䅉䅅䅁䕁䅁䅁睁䵁䅁䅁权㙁睄䅁权灄权䅁权䑃䅂䅁允䅁䅁䅅䅁䙁䅁䅁䅁䅄佰䅎䍄䉁䅁䅁䅂䅁䅁䅍䅄䅁䅁䅯杏䄸䅁䅯儶䅯䅁䅯兦䅑䅁䅅䅁䉁䅁䅁兂䅁䅁䅁䩁呌䅑杷允䅁䅁䅑䅁䑁䅁䅷䅁䭁䡁䅧䅁䭁佁䭫䅁䭁䡁䕅䅁䉁䅁䅁允䅁䅁䅕䅁䅁䕁杂欳䵁䅉䅅䅁䕁䅁䅁睁䵁䅁䅁权㑂䅁䅁权灄权䅁权䙃䅂䅁允䅁䅁䅅䅁䙁䅁䅁䅁权其䉂䍄䉁䅁䅁䅂䅁䅁䅍䅄䅁䅁䅯䅥䅁䅁䅯儶䅯䅁䅯兦䅑䅁䅅䅁䉁䅁䅁兂䅁䅁䅁䱷祺䅑杷允䅁䅁䅑䅁䑁䅁䅷䅁䭁偁䙉䅁䭁佁䭫䅁䭁䥁䕕䅁䉁䅁䅁允䅁䅁䅕䅁䅁䅁睂へ䵁䅉䅅䅁䕁䅁䅁睁䵁䅁䅁权祄兂䅁权灄权䅁权㥂䅂䅁允䅁䅁䅅䅁䙁䅁䅁䅁䅁佩䅎䍄䉁䅁䅁䅂䅁䅁䅍䅄䅁䅁䅯睶䅕䅁䅯儶䅯䅁䅯睢䅑䅁䅅䅁䉁䅁䅁兂䅁䅁䅁䙁愷䅷杷允䅁䅁䅑䅁䑁䅁䅷䅁䭁䱁䘸䅁䭁佁䭫䅁䭁䡁䕁䅁䉁䅁䅁允䅁䅁䅕䅁䅁䅁敂欶䵁䅉䅅䅁䕁䅁䅁睁䵁䅁䅁权⽃兂䅁权灄权䅁权㥂䅂䅁允䅁䅁䅅䅁䙁䅁䅁䅁䅂睳䉆䍄䉁䅁䅁䅂䅁䅁䅍䅄䅁䅁䅯睌䄸䅁䅯儶䅯䅁䅯来䅑䅁䅅䅁䉁䅁䅁兂䅁䅁䅁余浄䅷杷允䅁䅁䅑䅁䑁䅁䅷䅁䭁䝁免䅁䭁䅁䍅䅁䭁䅁䍍䅁䉁䅁䅁允䅁䅁䅕㕒䱏噍杂ぶ䵁䅉䅅䅁䕁䅁䅁睁䵁䅁䅁权㍃允䅁权䉁杁䅁权䑁杁䅁允䅁䅁䅅䅁䙁䕁㙄灊琳偲䅂䍄䉁䅁䅁䅂䅁䅁䅍䅄䅁䅁䅯硙䅁䅁䅯充䅁䅁䅯䅂䅉䅁䅅䅁䉁䅁䅁杄啁䅁䅁杍硁䑁䅫兏㉁䑁䅕䅍睁䑁䅁䅁䵁䅉䅅䅁䕁䅁䅁睁䵁䅁䅁权橂䅅䅁权䭁䅁䅁权䕁杁䅁允䅁䅁䅅䅁䙁䉁䕫杖琴楍䅆䍄䉁䅁䅁䅂䅁䅁䅍䅄䅁䅁䅯䉔䅁䅁䅯充䅁䅁䅯䅂䅉䅁䅅䅁䉁䅁䅁杄啁䅁䅁睍穁䑁䅙䅏ぁ䑁䅣䅍睁䑁䅁䅁䵁䅉䅅䅁䕁䅁䅁睁䵁䅁䅁权坄䅂䅁权䕁䅁䅁权䕁杁䅁允䅁䅁䅅䅁䙁䅁䅁䅁楄嘲䉴䍄䉁䅁䅁䅂䅁䅁䅍䅄䅁䅁䅯朱䅑䅁䅯权䅁䅁䅯䅂䅉䅁䅅䅁䉁䅁䅁兂㑄⭕汏ね卑䅑杷允䅁䅁䅑䅁䑁䅁䅷䅁䭁䵁䕅䅁䭁䅁䅑䅁䭁䅁䍑䅁䉁䅁䅁允䅁䅁䅕䅁䅁䭁へじ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</si>
</sst>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72"/>
  <sheetViews>
    <sheetView workbookViewId="0"/>
  </sheetViews>
  <sheetFormatPr defaultRowHeight="14.4" x14ac:dyDescent="0.3"/>
  <sheetData>
    <row r="1" spans="1:1" x14ac:dyDescent="0.3">
      <c r="A1" t="s">
        <v>1638</v>
      </c>
    </row>
    <row r="2" spans="1:1" x14ac:dyDescent="0.3">
      <c r="A2" t="s">
        <v>1639</v>
      </c>
    </row>
    <row r="3" spans="1:1" x14ac:dyDescent="0.3">
      <c r="A3" t="s">
        <v>1640</v>
      </c>
    </row>
    <row r="4" spans="1:1" x14ac:dyDescent="0.3">
      <c r="A4" t="s">
        <v>1641</v>
      </c>
    </row>
    <row r="5" spans="1:1" x14ac:dyDescent="0.3">
      <c r="A5" t="s">
        <v>1642</v>
      </c>
    </row>
    <row r="6" spans="1:1" x14ac:dyDescent="0.3">
      <c r="A6" t="s">
        <v>1643</v>
      </c>
    </row>
    <row r="7" spans="1:1" x14ac:dyDescent="0.3">
      <c r="A7" t="s">
        <v>1644</v>
      </c>
    </row>
    <row r="8" spans="1:1" x14ac:dyDescent="0.3">
      <c r="A8" t="s">
        <v>1645</v>
      </c>
    </row>
    <row r="9" spans="1:1" x14ac:dyDescent="0.3">
      <c r="A9" t="s">
        <v>1646</v>
      </c>
    </row>
    <row r="10" spans="1:1" x14ac:dyDescent="0.3">
      <c r="A10" t="s">
        <v>1647</v>
      </c>
    </row>
    <row r="11" spans="1:1" x14ac:dyDescent="0.3">
      <c r="A11" t="s">
        <v>1648</v>
      </c>
    </row>
    <row r="12" spans="1:1" x14ac:dyDescent="0.3">
      <c r="A12" t="s">
        <v>1649</v>
      </c>
    </row>
    <row r="13" spans="1:1" x14ac:dyDescent="0.3">
      <c r="A13" t="s">
        <v>1650</v>
      </c>
    </row>
    <row r="14" spans="1:1" x14ac:dyDescent="0.3">
      <c r="A14" t="s">
        <v>1651</v>
      </c>
    </row>
    <row r="15" spans="1:1" x14ac:dyDescent="0.3">
      <c r="A15" t="s">
        <v>1652</v>
      </c>
    </row>
    <row r="16" spans="1:1" x14ac:dyDescent="0.3">
      <c r="A16" t="s">
        <v>1653</v>
      </c>
    </row>
    <row r="17" spans="1:1" x14ac:dyDescent="0.3">
      <c r="A17" t="s">
        <v>1654</v>
      </c>
    </row>
    <row r="18" spans="1:1" x14ac:dyDescent="0.3">
      <c r="A18" t="s">
        <v>1655</v>
      </c>
    </row>
    <row r="19" spans="1:1" x14ac:dyDescent="0.3">
      <c r="A19" t="s">
        <v>1656</v>
      </c>
    </row>
    <row r="20" spans="1:1" x14ac:dyDescent="0.3">
      <c r="A20" t="s">
        <v>1657</v>
      </c>
    </row>
    <row r="21" spans="1:1" x14ac:dyDescent="0.3">
      <c r="A21" t="s">
        <v>1658</v>
      </c>
    </row>
    <row r="22" spans="1:1" x14ac:dyDescent="0.3">
      <c r="A22" t="s">
        <v>1659</v>
      </c>
    </row>
    <row r="23" spans="1:1" x14ac:dyDescent="0.3">
      <c r="A23" t="s">
        <v>1660</v>
      </c>
    </row>
    <row r="24" spans="1:1" x14ac:dyDescent="0.3">
      <c r="A24" t="s">
        <v>1661</v>
      </c>
    </row>
    <row r="25" spans="1:1" x14ac:dyDescent="0.3">
      <c r="A25" t="s">
        <v>1662</v>
      </c>
    </row>
    <row r="26" spans="1:1" x14ac:dyDescent="0.3">
      <c r="A26" t="s">
        <v>1663</v>
      </c>
    </row>
    <row r="27" spans="1:1" x14ac:dyDescent="0.3">
      <c r="A27" t="s">
        <v>1664</v>
      </c>
    </row>
    <row r="28" spans="1:1" x14ac:dyDescent="0.3">
      <c r="A28" t="s">
        <v>1665</v>
      </c>
    </row>
    <row r="29" spans="1:1" x14ac:dyDescent="0.3">
      <c r="A29" t="s">
        <v>1666</v>
      </c>
    </row>
    <row r="30" spans="1:1" x14ac:dyDescent="0.3">
      <c r="A30" t="s">
        <v>1667</v>
      </c>
    </row>
    <row r="31" spans="1:1" x14ac:dyDescent="0.3">
      <c r="A31" t="s">
        <v>1668</v>
      </c>
    </row>
    <row r="32" spans="1:1" x14ac:dyDescent="0.3">
      <c r="A32" t="s">
        <v>1669</v>
      </c>
    </row>
    <row r="33" spans="1:1" x14ac:dyDescent="0.3">
      <c r="A33" t="s">
        <v>1670</v>
      </c>
    </row>
    <row r="34" spans="1:1" x14ac:dyDescent="0.3">
      <c r="A34" t="s">
        <v>1671</v>
      </c>
    </row>
    <row r="35" spans="1:1" x14ac:dyDescent="0.3">
      <c r="A35" t="s">
        <v>1672</v>
      </c>
    </row>
    <row r="36" spans="1:1" x14ac:dyDescent="0.3">
      <c r="A36" t="s">
        <v>1673</v>
      </c>
    </row>
    <row r="37" spans="1:1" x14ac:dyDescent="0.3">
      <c r="A37" t="s">
        <v>1674</v>
      </c>
    </row>
    <row r="38" spans="1:1" x14ac:dyDescent="0.3">
      <c r="A38" t="s">
        <v>1675</v>
      </c>
    </row>
    <row r="39" spans="1:1" x14ac:dyDescent="0.3">
      <c r="A39" t="s">
        <v>1676</v>
      </c>
    </row>
    <row r="40" spans="1:1" x14ac:dyDescent="0.3">
      <c r="A40" t="s">
        <v>1677</v>
      </c>
    </row>
    <row r="41" spans="1:1" x14ac:dyDescent="0.3">
      <c r="A41" t="s">
        <v>1678</v>
      </c>
    </row>
    <row r="42" spans="1:1" x14ac:dyDescent="0.3">
      <c r="A42" t="s">
        <v>1679</v>
      </c>
    </row>
    <row r="43" spans="1:1" x14ac:dyDescent="0.3">
      <c r="A43" t="s">
        <v>1680</v>
      </c>
    </row>
    <row r="44" spans="1:1" x14ac:dyDescent="0.3">
      <c r="A44" t="s">
        <v>1681</v>
      </c>
    </row>
    <row r="45" spans="1:1" x14ac:dyDescent="0.3">
      <c r="A45" t="s">
        <v>1682</v>
      </c>
    </row>
    <row r="46" spans="1:1" x14ac:dyDescent="0.3">
      <c r="A46" t="s">
        <v>1683</v>
      </c>
    </row>
    <row r="47" spans="1:1" x14ac:dyDescent="0.3">
      <c r="A47" t="s">
        <v>1684</v>
      </c>
    </row>
    <row r="48" spans="1:1" x14ac:dyDescent="0.3">
      <c r="A48" t="s">
        <v>1685</v>
      </c>
    </row>
    <row r="49" spans="1:1" x14ac:dyDescent="0.3">
      <c r="A49" t="s">
        <v>1686</v>
      </c>
    </row>
    <row r="50" spans="1:1" x14ac:dyDescent="0.3">
      <c r="A50" t="s">
        <v>1687</v>
      </c>
    </row>
    <row r="51" spans="1:1" x14ac:dyDescent="0.3">
      <c r="A51" t="s">
        <v>1688</v>
      </c>
    </row>
    <row r="52" spans="1:1" x14ac:dyDescent="0.3">
      <c r="A52" t="s">
        <v>1689</v>
      </c>
    </row>
    <row r="53" spans="1:1" x14ac:dyDescent="0.3">
      <c r="A53" t="s">
        <v>1690</v>
      </c>
    </row>
    <row r="54" spans="1:1" x14ac:dyDescent="0.3">
      <c r="A54" t="s">
        <v>1691</v>
      </c>
    </row>
    <row r="55" spans="1:1" x14ac:dyDescent="0.3">
      <c r="A55" t="s">
        <v>1692</v>
      </c>
    </row>
    <row r="56" spans="1:1" x14ac:dyDescent="0.3">
      <c r="A56" t="s">
        <v>1693</v>
      </c>
    </row>
    <row r="57" spans="1:1" x14ac:dyDescent="0.3">
      <c r="A57" t="s">
        <v>1694</v>
      </c>
    </row>
    <row r="58" spans="1:1" x14ac:dyDescent="0.3">
      <c r="A58" t="s">
        <v>1695</v>
      </c>
    </row>
    <row r="59" spans="1:1" x14ac:dyDescent="0.3">
      <c r="A59" t="s">
        <v>1696</v>
      </c>
    </row>
    <row r="60" spans="1:1" x14ac:dyDescent="0.3">
      <c r="A60" t="s">
        <v>1697</v>
      </c>
    </row>
    <row r="61" spans="1:1" x14ac:dyDescent="0.3">
      <c r="A61" t="s">
        <v>1698</v>
      </c>
    </row>
    <row r="62" spans="1:1" x14ac:dyDescent="0.3">
      <c r="A62" t="s">
        <v>1699</v>
      </c>
    </row>
    <row r="63" spans="1:1" x14ac:dyDescent="0.3">
      <c r="A63" t="s">
        <v>1700</v>
      </c>
    </row>
    <row r="64" spans="1:1" x14ac:dyDescent="0.3">
      <c r="A64" t="s">
        <v>1701</v>
      </c>
    </row>
    <row r="65" spans="1:1" x14ac:dyDescent="0.3">
      <c r="A65" t="s">
        <v>1702</v>
      </c>
    </row>
    <row r="66" spans="1:1" x14ac:dyDescent="0.3">
      <c r="A66" t="s">
        <v>1703</v>
      </c>
    </row>
    <row r="67" spans="1:1" x14ac:dyDescent="0.3">
      <c r="A67" t="s">
        <v>1704</v>
      </c>
    </row>
    <row r="68" spans="1:1" x14ac:dyDescent="0.3">
      <c r="A68" t="s">
        <v>1705</v>
      </c>
    </row>
    <row r="69" spans="1:1" x14ac:dyDescent="0.3">
      <c r="A69" t="s">
        <v>1706</v>
      </c>
    </row>
    <row r="70" spans="1:1" x14ac:dyDescent="0.3">
      <c r="A70" t="s">
        <v>1707</v>
      </c>
    </row>
    <row r="71" spans="1:1" x14ac:dyDescent="0.3">
      <c r="A71" t="s">
        <v>1708</v>
      </c>
    </row>
    <row r="72" spans="1:1" x14ac:dyDescent="0.3">
      <c r="A72" t="s">
        <v>1709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609"/>
  <sheetViews>
    <sheetView workbookViewId="0">
      <selection activeCell="C17" sqref="C17"/>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_xll.ciqfunctions.udf.CIQRANGE("^SML", "IQ_CONSTITUENTS", 1, 700, , , , , "Constituents")</f>
        <v>Constituents</v>
      </c>
      <c r="B3" t="s">
        <v>1028</v>
      </c>
      <c r="C3" t="s">
        <v>1029</v>
      </c>
      <c r="D3" t="s">
        <v>1030</v>
      </c>
      <c r="E3" t="s">
        <v>1031</v>
      </c>
      <c r="F3" t="s">
        <v>1032</v>
      </c>
      <c r="G3" t="s">
        <v>1033</v>
      </c>
      <c r="H3" t="s">
        <v>1034</v>
      </c>
    </row>
    <row r="4" spans="1:8" x14ac:dyDescent="0.3">
      <c r="A4" s="11" t="s">
        <v>1035</v>
      </c>
      <c r="B4" s="10" t="str">
        <f>_xll.SNL.Clients.Office.Excel.Functions.SPG(A4, "IQ_SECTOR")</f>
        <v>Information Technology</v>
      </c>
      <c r="C4" s="10" t="str">
        <f>_xll.SNL.Clients.Office.Excel.Functions.SPG(A4, "IQ_INDUSTRY_GROUP")</f>
        <v>Software and Services</v>
      </c>
      <c r="D4" s="10" t="str">
        <f>_xll.SNL.Clients.Office.Excel.Functions.SPG(A4, "IQ_INDUSTRY")</f>
        <v>Software</v>
      </c>
      <c r="E4" s="10" t="str">
        <f>_xll.SNL.Clients.Office.Excel.Functions.SPG(A4, "IQ_PRIMARY_INDUSTRY")</f>
        <v>Systems Software</v>
      </c>
      <c r="F4" s="10" t="str">
        <f>_xll.SNL.Clients.Office.Excel.Functions.SPG(A4, "NAICS_CODE", "Primary")</f>
        <v>513210 - Software Publishers</v>
      </c>
      <c r="G4" s="10" t="str">
        <f>_xll.SNL.Clients.Office.Excel.Functions.SPG(A4, "SP_TOPICTAG")</f>
        <v>Software Development; Cloud Management; Data Protection; Cloud Security; Process Automation; Network Security</v>
      </c>
      <c r="H4" s="5">
        <f>_xll.SNL.Clients.Office.Excel.Functions.SPG(A4, "SP_PCT_SHARES_OWNED_ALL_INSTITUTIONS")</f>
        <v>101.8</v>
      </c>
    </row>
    <row r="5" spans="1:8" x14ac:dyDescent="0.3">
      <c r="A5" s="11" t="s">
        <v>1036</v>
      </c>
      <c r="B5" s="10" t="str">
        <f>_xll.SNL.Clients.Office.Excel.Functions.SPG(A5, "IQ_SECTOR")</f>
        <v>Industrials</v>
      </c>
      <c r="C5" s="10" t="str">
        <f>_xll.SNL.Clients.Office.Excel.Functions.SPG(A5, "IQ_INDUSTRY_GROUP")</f>
        <v>Capital Goods</v>
      </c>
      <c r="D5" s="10" t="str">
        <f>_xll.SNL.Clients.Office.Excel.Functions.SPG(A5, "IQ_INDUSTRY")</f>
        <v>Aerospace and Defense</v>
      </c>
      <c r="E5" s="10" t="str">
        <f>_xll.SNL.Clients.Office.Excel.Functions.SPG(A5, "IQ_PRIMARY_INDUSTRY")</f>
        <v>Aerospace and Defense</v>
      </c>
      <c r="F5" s="10" t="str">
        <f>_xll.SNL.Clients.Office.Excel.Functions.SPG(A5, "NAICS_CODE", "Primary")</f>
        <v>488190 - Other Support Activities for Air Transportation</v>
      </c>
      <c r="G5" s="10" t="str">
        <f>_xll.SNL.Clients.Office.Excel.Functions.SPG(A5, "SP_TOPICTAG")</f>
        <v>Fleet Management; Freight Service; Industrial Automation; Passenger Aircraft Manufacturing</v>
      </c>
      <c r="H5" s="5">
        <f>_xll.SNL.Clients.Office.Excel.Functions.SPG(A5, "SP_PCT_SHARES_OWNED_ALL_INSTITUTIONS")</f>
        <v>97.42</v>
      </c>
    </row>
    <row r="6" spans="1:8" x14ac:dyDescent="0.3">
      <c r="A6" s="11" t="s">
        <v>1037</v>
      </c>
      <c r="B6" s="10" t="str">
        <f>_xll.SNL.Clients.Office.Excel.Functions.SPG(A6, "IQ_SECTOR")</f>
        <v>Industrials</v>
      </c>
      <c r="C6" s="10" t="str">
        <f>_xll.SNL.Clients.Office.Excel.Functions.SPG(A6, "IQ_INDUSTRY_GROUP")</f>
        <v>Commercial and Professional Services</v>
      </c>
      <c r="D6" s="10" t="str">
        <f>_xll.SNL.Clients.Office.Excel.Functions.SPG(A6, "IQ_INDUSTRY")</f>
        <v>Commercial Services and Supplies</v>
      </c>
      <c r="E6" s="10" t="str">
        <f>_xll.SNL.Clients.Office.Excel.Functions.SPG(A6, "IQ_PRIMARY_INDUSTRY")</f>
        <v>Environmental and Facilities Services</v>
      </c>
      <c r="F6" s="10" t="str">
        <f>_xll.SNL.Clients.Office.Excel.Functions.SPG(A6, "NAICS_CODE", "Primary")</f>
        <v>5617 - Services to Buildings and Dwellings</v>
      </c>
      <c r="G6" s="10" t="str">
        <f>_xll.SNL.Clients.Office.Excel.Functions.SPG(A6, "SP_TOPICTAG")</f>
        <v>Energy Storage; Environmental Engineering; Fleet Management; Industrial Automation; Electric Vehicle; Utility Scale Solar</v>
      </c>
      <c r="H6" s="5">
        <f>_xll.SNL.Clients.Office.Excel.Functions.SPG(A6, "SP_PCT_SHARES_OWNED_ALL_INSTITUTIONS")</f>
        <v>95.2</v>
      </c>
    </row>
    <row r="7" spans="1:8" x14ac:dyDescent="0.3">
      <c r="A7" s="11" t="s">
        <v>1038</v>
      </c>
      <c r="B7" s="10" t="str">
        <f>_xll.SNL.Clients.Office.Excel.Functions.SPG(A7, "IQ_SECTOR")</f>
        <v>Consumer Discretionary</v>
      </c>
      <c r="C7" s="10" t="str">
        <f>_xll.SNL.Clients.Office.Excel.Functions.SPG(A7, "IQ_INDUSTRY_GROUP")</f>
        <v>Consumer Discretionary Distribution and Retail</v>
      </c>
      <c r="D7" s="10" t="str">
        <f>_xll.SNL.Clients.Office.Excel.Functions.SPG(A7, "IQ_INDUSTRY")</f>
        <v>Specialty Retail</v>
      </c>
      <c r="E7" s="10" t="str">
        <f>_xll.SNL.Clients.Office.Excel.Functions.SPG(A7, "IQ_PRIMARY_INDUSTRY")</f>
        <v>Other Specialty Retail</v>
      </c>
      <c r="F7" s="10" t="str">
        <f>_xll.SNL.Clients.Office.Excel.Functions.SPG(A7, "NAICS_CODE", "Primary")</f>
        <v>459110 - Sporting Goods Retailers</v>
      </c>
      <c r="G7" s="10" t="str">
        <f>_xll.SNL.Clients.Office.Excel.Functions.SPG(A7, "SP_TOPICTAG")</f>
        <v>Social Media Advertising; Customer Relationship Management; Ad Targeting; Content Creation</v>
      </c>
      <c r="H7" s="5">
        <f>_xll.SNL.Clients.Office.Excel.Functions.SPG(A7, "SP_PCT_SHARES_OWNED_ALL_INSTITUTIONS")</f>
        <v>113.6</v>
      </c>
    </row>
    <row r="8" spans="1:8" x14ac:dyDescent="0.3">
      <c r="A8" s="11" t="s">
        <v>1039</v>
      </c>
      <c r="B8" s="10" t="str">
        <f>_xll.SNL.Clients.Office.Excel.Functions.SPG(A8, "IQ_SECTOR")</f>
        <v>Health Care</v>
      </c>
      <c r="C8" s="10" t="str">
        <f>_xll.SNL.Clients.Office.Excel.Functions.SPG(A8, "IQ_INDUSTRY_GROUP")</f>
        <v>Pharmaceuticals, Biotechnology and Life Sciences</v>
      </c>
      <c r="D8" s="10" t="str">
        <f>_xll.SNL.Clients.Office.Excel.Functions.SPG(A8, "IQ_INDUSTRY")</f>
        <v>Biotechnology</v>
      </c>
      <c r="E8" s="10" t="str">
        <f>_xll.SNL.Clients.Office.Excel.Functions.SPG(A8, "IQ_PRIMARY_INDUSTRY")</f>
        <v>Biotechnology</v>
      </c>
      <c r="F8" s="10" t="str">
        <f>_xll.SNL.Clients.Office.Excel.Functions.SPG(A8, "NAICS_CODE", "Primary")</f>
        <v>325414 - Biological Product (except Diagnostic) Manufacturing</v>
      </c>
      <c r="G8" s="10" t="str">
        <f>_xll.SNL.Clients.Office.Excel.Functions.SPG(A8, "SP_TOPICTAG")</f>
        <v>Health Diagnostics; Central Nervous System; Chronic Diseases; Neurology; Pain Management; Psychiatry</v>
      </c>
      <c r="H8" s="5">
        <f>_xll.SNL.Clients.Office.Excel.Functions.SPG(A8, "SP_PCT_SHARES_OWNED_ALL_INSTITUTIONS")</f>
        <v>69.319999999999993</v>
      </c>
    </row>
    <row r="9" spans="1:8" x14ac:dyDescent="0.3">
      <c r="A9" s="11" t="s">
        <v>1040</v>
      </c>
      <c r="B9" s="10" t="str">
        <f>_xll.SNL.Clients.Office.Excel.Functions.SPG(A9, "IQ_SECTOR")</f>
        <v>Real Estate</v>
      </c>
      <c r="C9" s="10" t="str">
        <f>_xll.SNL.Clients.Office.Excel.Functions.SPG(A9, "IQ_INDUSTRY_GROUP")</f>
        <v>Equity Real Estate Investment Trusts (REITs)</v>
      </c>
      <c r="D9" s="10" t="str">
        <f>_xll.SNL.Clients.Office.Excel.Functions.SPG(A9, "IQ_INDUSTRY")</f>
        <v>Retail REITs</v>
      </c>
      <c r="E9" s="10" t="str">
        <f>_xll.SNL.Clients.Office.Excel.Functions.SPG(A9, "IQ_PRIMARY_INDUSTRY")</f>
        <v>Retail REITs</v>
      </c>
      <c r="F9" s="10" t="str">
        <f>_xll.SNL.Clients.Office.Excel.Functions.SPG(A9, "NAICS_CODE", "Primary")</f>
        <v>531110 - Lessors of Residential Buildings and Dwellings</v>
      </c>
      <c r="G9" s="10" t="str">
        <f>_xll.SNL.Clients.Office.Excel.Functions.SPG(A9, "SP_TOPICTAG")</f>
        <v/>
      </c>
      <c r="H9" s="5">
        <f>_xll.SNL.Clients.Office.Excel.Functions.SPG(A9, "SP_PCT_SHARES_OWNED_ALL_INSTITUTIONS")</f>
        <v>107.32</v>
      </c>
    </row>
    <row r="10" spans="1:8" x14ac:dyDescent="0.3">
      <c r="A10" s="11" t="s">
        <v>1041</v>
      </c>
      <c r="B10" s="10" t="str">
        <f>_xll.SNL.Clients.Office.Excel.Functions.SPG(A10, "IQ_SECTOR")</f>
        <v>Financials</v>
      </c>
      <c r="C10" s="10" t="str">
        <f>_xll.SNL.Clients.Office.Excel.Functions.SPG(A10, "IQ_INDUSTRY_GROUP")</f>
        <v>Financial Services</v>
      </c>
      <c r="D10" s="10" t="str">
        <f>_xll.SNL.Clients.Office.Excel.Functions.SPG(A10, "IQ_INDUSTRY")</f>
        <v>Capital Markets</v>
      </c>
      <c r="E10" s="10" t="str">
        <f>_xll.SNL.Clients.Office.Excel.Functions.SPG(A10, "IQ_PRIMARY_INDUSTRY")</f>
        <v>Asset Management and Custody Banks</v>
      </c>
      <c r="F10" s="10" t="str">
        <f>_xll.SNL.Clients.Office.Excel.Functions.SPG(A10, "NAICS_CODE", "Primary")</f>
        <v>551111 - Offices of Bank Holding Companies</v>
      </c>
      <c r="G10" s="10" t="str">
        <f>_xll.SNL.Clients.Office.Excel.Functions.SPG(A10, "SP_TOPICTAG")</f>
        <v/>
      </c>
      <c r="H10" s="5">
        <f>_xll.SNL.Clients.Office.Excel.Functions.SPG(A10, "SP_PCT_SHARES_OWNED_ALL_INSTITUTIONS")</f>
        <v>68.819999999999993</v>
      </c>
    </row>
    <row r="11" spans="1:8" x14ac:dyDescent="0.3">
      <c r="A11" s="11" t="s">
        <v>1042</v>
      </c>
      <c r="B11" s="10" t="str">
        <f>_xll.SNL.Clients.Office.Excel.Functions.SPG(A11, "IQ_SECTOR")</f>
        <v>Information Technology</v>
      </c>
      <c r="C11" s="10" t="str">
        <f>_xll.SNL.Clients.Office.Excel.Functions.SPG(A11, "IQ_INDUSTRY_GROUP")</f>
        <v>Software and Services</v>
      </c>
      <c r="D11" s="10" t="str">
        <f>_xll.SNL.Clients.Office.Excel.Functions.SPG(A11, "IQ_INDUSTRY")</f>
        <v>Software</v>
      </c>
      <c r="E11" s="10" t="str">
        <f>_xll.SNL.Clients.Office.Excel.Functions.SPG(A11, "IQ_PRIMARY_INDUSTRY")</f>
        <v>Application Software</v>
      </c>
      <c r="F11" s="10" t="str">
        <f>_xll.SNL.Clients.Office.Excel.Functions.SPG(A11, "NAICS_CODE", "Primary")</f>
        <v>513210 - Software Publishers</v>
      </c>
      <c r="G11" s="10" t="str">
        <f>_xll.SNL.Clients.Office.Excel.Functions.SPG(A11, "SP_TOPICTAG")</f>
        <v>Anti-Fraud; Software Development; Machine Learning; Cloud Data Services; Process Automation; Artificial Intelligence; Online Payments</v>
      </c>
      <c r="H11" s="5">
        <f>_xll.SNL.Clients.Office.Excel.Functions.SPG(A11, "SP_PCT_SHARES_OWNED_ALL_INSTITUTIONS")</f>
        <v>99.82</v>
      </c>
    </row>
    <row r="12" spans="1:8" x14ac:dyDescent="0.3">
      <c r="A12" s="11" t="s">
        <v>1616</v>
      </c>
      <c r="B12" s="10" t="str">
        <f>_xll.SNL.Clients.Office.Excel.Functions.SPG(A12, "IQ_SECTOR")</f>
        <v>Consumer Discretionary</v>
      </c>
      <c r="C12" s="10" t="str">
        <f>_xll.SNL.Clients.Office.Excel.Functions.SPG(A12, "IQ_INDUSTRY_GROUP")</f>
        <v>Consumer Durables and Apparel</v>
      </c>
      <c r="D12" s="10" t="str">
        <f>_xll.SNL.Clients.Office.Excel.Functions.SPG(A12, "IQ_INDUSTRY")</f>
        <v>Leisure Products</v>
      </c>
      <c r="E12" s="10" t="str">
        <f>_xll.SNL.Clients.Office.Excel.Functions.SPG(A12, "IQ_PRIMARY_INDUSTRY")</f>
        <v>Leisure Products</v>
      </c>
      <c r="F12" s="10" t="str">
        <f>_xll.SNL.Clients.Office.Excel.Functions.SPG(A12, "NAICS_CODE", "Primary")</f>
        <v>339920 - Sporting and Athletic Goods Manufacturing</v>
      </c>
      <c r="G12" s="10" t="str">
        <f>_xll.SNL.Clients.Office.Excel.Functions.SPG(A12, "SP_TOPICTAG")</f>
        <v>Fast-Moving Consumer Goods; Lifestyle; Smart Clothing</v>
      </c>
      <c r="H12" s="5">
        <f>_xll.SNL.Clients.Office.Excel.Functions.SPG(A12, "SP_PCT_SHARES_OWNED_ALL_INSTITUTIONS")</f>
        <v>65.08</v>
      </c>
    </row>
    <row r="13" spans="1:8" x14ac:dyDescent="0.3">
      <c r="A13" s="11" t="s">
        <v>1043</v>
      </c>
      <c r="B13" s="10" t="str">
        <f>_xll.SNL.Clients.Office.Excel.Functions.SPG(A13, "IQ_SECTOR")</f>
        <v>Health Care</v>
      </c>
      <c r="C13" s="10" t="str">
        <f>_xll.SNL.Clients.Office.Excel.Functions.SPG(A13, "IQ_INDUSTRY_GROUP")</f>
        <v>Health Care Equipment and Services</v>
      </c>
      <c r="D13" s="10" t="str">
        <f>_xll.SNL.Clients.Office.Excel.Functions.SPG(A13, "IQ_INDUSTRY")</f>
        <v>Health Care Providers and Services</v>
      </c>
      <c r="E13" s="10" t="str">
        <f>_xll.SNL.Clients.Office.Excel.Functions.SPG(A13, "IQ_PRIMARY_INDUSTRY")</f>
        <v>Health Care Distributors</v>
      </c>
      <c r="F13" s="10" t="str">
        <f>_xll.SNL.Clients.Office.Excel.Functions.SPG(A13, "NAICS_CODE", "Primary")</f>
        <v>423450 - Medical, Dental, and Hospital Equipment and Supplies Merchant Wholesalers</v>
      </c>
      <c r="G13" s="10" t="str">
        <f>_xll.SNL.Clients.Office.Excel.Functions.SPG(A13, "SP_TOPICTAG")</f>
        <v>Health Diagnostics; Diabetes; Sleep Technology; Chronic Diseases; Respiratory; Urology; Digital Wellness</v>
      </c>
      <c r="H13" s="5">
        <f>_xll.SNL.Clients.Office.Excel.Functions.SPG(A13, "SP_PCT_SHARES_OWNED_ALL_INSTITUTIONS")</f>
        <v>76.430000000000007</v>
      </c>
    </row>
    <row r="14" spans="1:8" x14ac:dyDescent="0.3">
      <c r="A14" s="11" t="s">
        <v>1044</v>
      </c>
      <c r="B14" s="10" t="str">
        <f>_xll.SNL.Clients.Office.Excel.Functions.SPG(A14, "IQ_SECTOR")</f>
        <v>Health Care</v>
      </c>
      <c r="C14" s="10" t="str">
        <f>_xll.SNL.Clients.Office.Excel.Functions.SPG(A14, "IQ_INDUSTRY_GROUP")</f>
        <v>Health Care Equipment and Services</v>
      </c>
      <c r="D14" s="10" t="str">
        <f>_xll.SNL.Clients.Office.Excel.Functions.SPG(A14, "IQ_INDUSTRY")</f>
        <v>Health Care Providers and Services</v>
      </c>
      <c r="E14" s="10" t="str">
        <f>_xll.SNL.Clients.Office.Excel.Functions.SPG(A14, "IQ_PRIMARY_INDUSTRY")</f>
        <v>Health Care Services</v>
      </c>
      <c r="F14" s="10" t="str">
        <f>_xll.SNL.Clients.Office.Excel.Functions.SPG(A14, "NAICS_CODE", "Primary")</f>
        <v>621610 - Home Health Care Services</v>
      </c>
      <c r="G14" s="10" t="str">
        <f>_xll.SNL.Clients.Office.Excel.Functions.SPG(A14, "SP_TOPICTAG")</f>
        <v>Health Diagnostics; Assisted Living; End-of-Life Planning; Chronic Diseases</v>
      </c>
      <c r="H14" s="5">
        <f>_xll.SNL.Clients.Office.Excel.Functions.SPG(A14, "SP_PCT_SHARES_OWNED_ALL_INSTITUTIONS")</f>
        <v>100.58</v>
      </c>
    </row>
    <row r="15" spans="1:8" x14ac:dyDescent="0.3">
      <c r="A15" s="11" t="s">
        <v>1045</v>
      </c>
      <c r="B15" s="10" t="str">
        <f>_xll.SNL.Clients.Office.Excel.Functions.SPG(A15, "IQ_SECTOR")</f>
        <v>Information Technology</v>
      </c>
      <c r="C15" s="10" t="str">
        <f>_xll.SNL.Clients.Office.Excel.Functions.SPG(A15, "IQ_INDUSTRY_GROUP")</f>
        <v>Software and Services</v>
      </c>
      <c r="D15" s="10" t="str">
        <f>_xll.SNL.Clients.Office.Excel.Functions.SPG(A15, "IQ_INDUSTRY")</f>
        <v>Software</v>
      </c>
      <c r="E15" s="10" t="str">
        <f>_xll.SNL.Clients.Office.Excel.Functions.SPG(A15, "IQ_PRIMARY_INDUSTRY")</f>
        <v>Systems Software</v>
      </c>
      <c r="F15" s="10" t="str">
        <f>_xll.SNL.Clients.Office.Excel.Functions.SPG(A15, "NAICS_CODE", "Primary")</f>
        <v>513210 - Software Publishers</v>
      </c>
      <c r="G15" s="10" t="str">
        <f>_xll.SNL.Clients.Office.Excel.Functions.SPG(A15, "SP_TOPICTAG")</f>
        <v>Software Development; Data Integration; Digital Media; Sensors; Data Protection; Cloud Storage; Streaming Media</v>
      </c>
      <c r="H15" s="5">
        <f>_xll.SNL.Clients.Office.Excel.Functions.SPG(A15, "SP_PCT_SHARES_OWNED_ALL_INSTITUTIONS")</f>
        <v>96.65</v>
      </c>
    </row>
    <row r="16" spans="1:8" x14ac:dyDescent="0.3">
      <c r="A16" s="11" t="s">
        <v>1046</v>
      </c>
      <c r="B16" s="10" t="str">
        <f>_xll.SNL.Clients.Office.Excel.Functions.SPG(A16, "IQ_SECTOR")</f>
        <v>Consumer Discretionary</v>
      </c>
      <c r="C16" s="10" t="str">
        <f>_xll.SNL.Clients.Office.Excel.Functions.SPG(A16, "IQ_INDUSTRY_GROUP")</f>
        <v>Automobiles and Components</v>
      </c>
      <c r="D16" s="10" t="str">
        <f>_xll.SNL.Clients.Office.Excel.Functions.SPG(A16, "IQ_INDUSTRY")</f>
        <v>Automobile Components</v>
      </c>
      <c r="E16" s="10" t="str">
        <f>_xll.SNL.Clients.Office.Excel.Functions.SPG(A16, "IQ_PRIMARY_INDUSTRY")</f>
        <v>Automotive Parts and Equipment</v>
      </c>
      <c r="F16" s="10" t="str">
        <f>_xll.SNL.Clients.Office.Excel.Functions.SPG(A16, "NAICS_CODE", "Primary")</f>
        <v>3363 - Motor Vehicle Parts Manufacturing</v>
      </c>
      <c r="G16" s="10" t="str">
        <f>_xll.SNL.Clients.Office.Excel.Functions.SPG(A16, "SP_TOPICTAG")</f>
        <v/>
      </c>
      <c r="H16" s="5">
        <f>_xll.SNL.Clients.Office.Excel.Functions.SPG(A16, "SP_PCT_SHARES_OWNED_ALL_INSTITUTIONS")</f>
        <v>94.4</v>
      </c>
    </row>
    <row r="17" spans="1:8" x14ac:dyDescent="0.3">
      <c r="A17" s="11" t="s">
        <v>1047</v>
      </c>
      <c r="B17" s="10" t="str">
        <f>_xll.SNL.Clients.Office.Excel.Functions.SPG(A17, "IQ_SECTOR")</f>
        <v>Health Care</v>
      </c>
      <c r="C17" s="10" t="str">
        <f>_xll.SNL.Clients.Office.Excel.Functions.SPG(A17, "IQ_INDUSTRY_GROUP")</f>
        <v>Pharmaceuticals, Biotechnology and Life Sciences</v>
      </c>
      <c r="D17" s="10" t="str">
        <f>_xll.SNL.Clients.Office.Excel.Functions.SPG(A17, "IQ_INDUSTRY")</f>
        <v>Biotechnology</v>
      </c>
      <c r="E17" s="10" t="str">
        <f>_xll.SNL.Clients.Office.Excel.Functions.SPG(A17, "IQ_PRIMARY_INDUSTRY")</f>
        <v>Biotechnology</v>
      </c>
      <c r="F17" s="10" t="str">
        <f>_xll.SNL.Clients.Office.Excel.Functions.SPG(A17, "NAICS_CODE", "Primary")</f>
        <v>325414 - Biological Product (except Diagnostic) Manufacturing</v>
      </c>
      <c r="G17" s="10" t="str">
        <f>_xll.SNL.Clients.Office.Excel.Functions.SPG(A17, "SP_TOPICTAG")</f>
        <v>Chronic Diseases; Genetic Disorder; Immunology; Infectious Diseases; Respiratory; Vaccines</v>
      </c>
      <c r="H17" s="5">
        <f>_xll.SNL.Clients.Office.Excel.Functions.SPG(A17, "SP_PCT_SHARES_OWNED_ALL_INSTITUTIONS")</f>
        <v>84.8</v>
      </c>
    </row>
    <row r="18" spans="1:8" x14ac:dyDescent="0.3">
      <c r="A18" s="11" t="s">
        <v>1048</v>
      </c>
      <c r="B18" s="10" t="str">
        <f>_xll.SNL.Clients.Office.Excel.Functions.SPG(A18, "IQ_SECTOR")</f>
        <v>Consumer Discretionary</v>
      </c>
      <c r="C18" s="10" t="str">
        <f>_xll.SNL.Clients.Office.Excel.Functions.SPG(A18, "IQ_INDUSTRY_GROUP")</f>
        <v>Consumer Services</v>
      </c>
      <c r="D18" s="10" t="str">
        <f>_xll.SNL.Clients.Office.Excel.Functions.SPG(A18, "IQ_INDUSTRY")</f>
        <v>Diversified Consumer Services</v>
      </c>
      <c r="E18" s="10" t="str">
        <f>_xll.SNL.Clients.Office.Excel.Functions.SPG(A18, "IQ_PRIMARY_INDUSTRY")</f>
        <v>Education Services</v>
      </c>
      <c r="F18" s="10" t="str">
        <f>_xll.SNL.Clients.Office.Excel.Functions.SPG(A18, "NAICS_CODE", "Primary")</f>
        <v>611 - Educational Services</v>
      </c>
      <c r="G18" s="10" t="str">
        <f>_xll.SNL.Clients.Office.Excel.Functions.SPG(A18, "SP_TOPICTAG")</f>
        <v>EdTech; E-learning; Pet Care</v>
      </c>
      <c r="H18" s="5">
        <f>_xll.SNL.Clients.Office.Excel.Functions.SPG(A18, "SP_PCT_SHARES_OWNED_ALL_INSTITUTIONS")</f>
        <v>99.74</v>
      </c>
    </row>
    <row r="19" spans="1:8" x14ac:dyDescent="0.3">
      <c r="A19" s="11" t="s">
        <v>1049</v>
      </c>
      <c r="B19" s="10" t="str">
        <f>_xll.SNL.Clients.Office.Excel.Functions.SPG(A19, "IQ_SECTOR")</f>
        <v>Consumer Discretionary</v>
      </c>
      <c r="C19" s="10" t="str">
        <f>_xll.SNL.Clients.Office.Excel.Functions.SPG(A19, "IQ_INDUSTRY_GROUP")</f>
        <v>Consumer Discretionary Distribution and Retail</v>
      </c>
      <c r="D19" s="10" t="str">
        <f>_xll.SNL.Clients.Office.Excel.Functions.SPG(A19, "IQ_INDUSTRY")</f>
        <v>Specialty Retail</v>
      </c>
      <c r="E19" s="10" t="str">
        <f>_xll.SNL.Clients.Office.Excel.Functions.SPG(A19, "IQ_PRIMARY_INDUSTRY")</f>
        <v>Automotive Retail</v>
      </c>
      <c r="F19" s="10" t="str">
        <f>_xll.SNL.Clients.Office.Excel.Functions.SPG(A19, "NAICS_CODE", "Primary")</f>
        <v>441330 - Automotive Parts and Accessories Retailers</v>
      </c>
      <c r="G19" s="10" t="str">
        <f>_xll.SNL.Clients.Office.Excel.Functions.SPG(A19, "SP_TOPICTAG")</f>
        <v>Energy Storage; Battery Energy Storage System (BESS)</v>
      </c>
      <c r="H19" s="5">
        <f>_xll.SNL.Clients.Office.Excel.Functions.SPG(A19, "SP_PCT_SHARES_OWNED_ALL_INSTITUTIONS")</f>
        <v>123.99</v>
      </c>
    </row>
    <row r="20" spans="1:8" x14ac:dyDescent="0.3">
      <c r="A20" s="11" t="s">
        <v>1050</v>
      </c>
      <c r="B20" s="10" t="str">
        <f>_xll.SNL.Clients.Office.Excel.Functions.SPG(A20, "IQ_SECTOR")</f>
        <v>Information Technology</v>
      </c>
      <c r="C20" s="10" t="str">
        <f>_xll.SNL.Clients.Office.Excel.Functions.SPG(A20, "IQ_INDUSTRY_GROUP")</f>
        <v>Technology Hardware and Equipment</v>
      </c>
      <c r="D20" s="10" t="str">
        <f>_xll.SNL.Clients.Office.Excel.Functions.SPG(A20, "IQ_INDUSTRY")</f>
        <v>Electronic Equipment, Instruments and Components</v>
      </c>
      <c r="E20" s="10" t="str">
        <f>_xll.SNL.Clients.Office.Excel.Functions.SPG(A20, "IQ_PRIMARY_INDUSTRY")</f>
        <v>Electronic Equipment and Instruments</v>
      </c>
      <c r="F20" s="10" t="str">
        <f>_xll.SNL.Clients.Office.Excel.Functions.SPG(A20, "NAICS_CODE", "Primary")</f>
        <v>333242 - Semiconductor Machinery Manufacturing</v>
      </c>
      <c r="G20" s="10" t="str">
        <f>_xll.SNL.Clients.Office.Excel.Functions.SPG(A20, "SP_TOPICTAG")</f>
        <v>Energy Management; Industrial Automation; Smart Energy; Data Center Technology; Utility Scale Solar</v>
      </c>
      <c r="H20" s="5">
        <f>_xll.SNL.Clients.Office.Excel.Functions.SPG(A20, "SP_PCT_SHARES_OWNED_ALL_INSTITUTIONS")</f>
        <v>107.96</v>
      </c>
    </row>
    <row r="21" spans="1:8" x14ac:dyDescent="0.3">
      <c r="A21" s="11" t="s">
        <v>1051</v>
      </c>
      <c r="B21" s="10" t="str">
        <f>_xll.SNL.Clients.Office.Excel.Functions.SPG(A21, "IQ_SECTOR")</f>
        <v>Materials</v>
      </c>
      <c r="C21" s="10" t="str">
        <f>_xll.SNL.Clients.Office.Excel.Functions.SPG(A21, "IQ_INDUSTRY_GROUP")</f>
        <v>Materials</v>
      </c>
      <c r="D21" s="10" t="str">
        <f>_xll.SNL.Clients.Office.Excel.Functions.SPG(A21, "IQ_INDUSTRY")</f>
        <v>Chemicals</v>
      </c>
      <c r="E21" s="10" t="str">
        <f>_xll.SNL.Clients.Office.Excel.Functions.SPG(A21, "IQ_PRIMARY_INDUSTRY")</f>
        <v>Commodity Chemicals</v>
      </c>
      <c r="F21" s="10" t="str">
        <f>_xll.SNL.Clients.Office.Excel.Functions.SPG(A21, "NAICS_CODE", "Primary")</f>
        <v>325211 - Plastics Material and Resin Manufacturing</v>
      </c>
      <c r="G21" s="10" t="str">
        <f>_xll.SNL.Clients.Office.Excel.Functions.SPG(A21, "SP_TOPICTAG")</f>
        <v/>
      </c>
      <c r="H21" s="5">
        <f>_xll.SNL.Clients.Office.Excel.Functions.SPG(A21, "SP_PCT_SHARES_OWNED_ALL_INSTITUTIONS")</f>
        <v>88.92</v>
      </c>
    </row>
    <row r="22" spans="1:8" x14ac:dyDescent="0.3">
      <c r="A22" s="11" t="s">
        <v>1052</v>
      </c>
      <c r="B22" s="10" t="str">
        <f>_xll.SNL.Clients.Office.Excel.Functions.SPG(A22, "IQ_SECTOR")</f>
        <v>Industrials</v>
      </c>
      <c r="C22" s="10" t="str">
        <f>_xll.SNL.Clients.Office.Excel.Functions.SPG(A22, "IQ_INDUSTRY_GROUP")</f>
        <v>Capital Goods</v>
      </c>
      <c r="D22" s="10" t="str">
        <f>_xll.SNL.Clients.Office.Excel.Functions.SPG(A22, "IQ_INDUSTRY")</f>
        <v>Aerospace and Defense</v>
      </c>
      <c r="E22" s="10" t="str">
        <f>_xll.SNL.Clients.Office.Excel.Functions.SPG(A22, "IQ_PRIMARY_INDUSTRY")</f>
        <v>Aerospace and Defense</v>
      </c>
      <c r="F22" s="10" t="str">
        <f>_xll.SNL.Clients.Office.Excel.Functions.SPG(A22, "NAICS_CODE", "Primary")</f>
        <v>336411 - Aircraft Manufacturing</v>
      </c>
      <c r="G22" s="10" t="str">
        <f>_xll.SNL.Clients.Office.Excel.Functions.SPG(A22, "SP_TOPICTAG")</f>
        <v>Drone Management; Industrial Automation; Sensors; Process Automation; Remote Access and Control; Autonomous Vehicles</v>
      </c>
      <c r="H22" s="5">
        <f>_xll.SNL.Clients.Office.Excel.Functions.SPG(A22, "SP_PCT_SHARES_OWNED_ALL_INSTITUTIONS")</f>
        <v>59.89</v>
      </c>
    </row>
    <row r="23" spans="1:8" x14ac:dyDescent="0.3">
      <c r="A23" s="11" t="s">
        <v>1053</v>
      </c>
      <c r="B23" s="10" t="str">
        <f>_xll.SNL.Clients.Office.Excel.Functions.SPG(A23, "IQ_SECTOR")</f>
        <v>Information Technology</v>
      </c>
      <c r="C23" s="10" t="str">
        <f>_xll.SNL.Clients.Office.Excel.Functions.SPG(A23, "IQ_INDUSTRY_GROUP")</f>
        <v>Software and Services</v>
      </c>
      <c r="D23" s="10" t="str">
        <f>_xll.SNL.Clients.Office.Excel.Functions.SPG(A23, "IQ_INDUSTRY")</f>
        <v>Software</v>
      </c>
      <c r="E23" s="10" t="str">
        <f>_xll.SNL.Clients.Office.Excel.Functions.SPG(A23, "IQ_PRIMARY_INDUSTRY")</f>
        <v>Application Software</v>
      </c>
      <c r="F23" s="10" t="str">
        <f>_xll.SNL.Clients.Office.Excel.Functions.SPG(A23, "NAICS_CODE", "Primary")</f>
        <v>513210 - Software Publishers</v>
      </c>
      <c r="G23" s="10" t="str">
        <f>_xll.SNL.Clients.Office.Excel.Functions.SPG(A23, "SP_TOPICTAG")</f>
        <v>Software Development; Cloud Management; Data Integration; Customer Relationship Management; App Marketing; Cloud Infrastructure; Process Automation</v>
      </c>
      <c r="H23" s="5">
        <f>_xll.SNL.Clients.Office.Excel.Functions.SPG(A23, "SP_PCT_SHARES_OWNED_ALL_INSTITUTIONS")</f>
        <v>101.59</v>
      </c>
    </row>
    <row r="24" spans="1:8" x14ac:dyDescent="0.3">
      <c r="A24" s="11" t="s">
        <v>1054</v>
      </c>
      <c r="B24" s="10" t="str">
        <f>_xll.SNL.Clients.Office.Excel.Functions.SPG(A24, "IQ_SECTOR")</f>
        <v>Industrials</v>
      </c>
      <c r="C24" s="10" t="str">
        <f>_xll.SNL.Clients.Office.Excel.Functions.SPG(A24, "IQ_INDUSTRY_GROUP")</f>
        <v>Capital Goods</v>
      </c>
      <c r="D24" s="10" t="str">
        <f>_xll.SNL.Clients.Office.Excel.Functions.SPG(A24, "IQ_INDUSTRY")</f>
        <v>Trading Companies and Distributors</v>
      </c>
      <c r="E24" s="10" t="str">
        <f>_xll.SNL.Clients.Office.Excel.Functions.SPG(A24, "IQ_PRIMARY_INDUSTRY")</f>
        <v>Trading Companies and Distributors</v>
      </c>
      <c r="F24" s="10" t="str">
        <f>_xll.SNL.Clients.Office.Excel.Functions.SPG(A24, "NAICS_CODE", "Primary")</f>
        <v>532411 - Commercial Air, Rail, and Water Transportation Equipment Rental and Leasing</v>
      </c>
      <c r="G24" s="10" t="str">
        <f>_xll.SNL.Clients.Office.Excel.Functions.SPG(A24, "SP_TOPICTAG")</f>
        <v>Freight Service; Passenger Aircraft Manufacturing</v>
      </c>
      <c r="H24" s="5">
        <f>_xll.SNL.Clients.Office.Excel.Functions.SPG(A24, "SP_PCT_SHARES_OWNED_ALL_INSTITUTIONS")</f>
        <v>99.03</v>
      </c>
    </row>
    <row r="25" spans="1:8" x14ac:dyDescent="0.3">
      <c r="A25" s="11" t="s">
        <v>1055</v>
      </c>
      <c r="B25" s="10" t="str">
        <f>_xll.SNL.Clients.Office.Excel.Functions.SPG(A25, "IQ_SECTOR")</f>
        <v>Industrials</v>
      </c>
      <c r="C25" s="10" t="str">
        <f>_xll.SNL.Clients.Office.Excel.Functions.SPG(A25, "IQ_INDUSTRY_GROUP")</f>
        <v>Capital Goods</v>
      </c>
      <c r="D25" s="10" t="str">
        <f>_xll.SNL.Clients.Office.Excel.Functions.SPG(A25, "IQ_INDUSTRY")</f>
        <v>Machinery</v>
      </c>
      <c r="E25" s="10" t="str">
        <f>_xll.SNL.Clients.Office.Excel.Functions.SPG(A25, "IQ_PRIMARY_INDUSTRY")</f>
        <v>Agricultural and Farm Machinery</v>
      </c>
      <c r="F25" s="10" t="str">
        <f>_xll.SNL.Clients.Office.Excel.Functions.SPG(A25, "NAICS_CODE", "Primary")</f>
        <v>333 - Machinery Manufacturing</v>
      </c>
      <c r="G25" s="10" t="str">
        <f>_xll.SNL.Clients.Office.Excel.Functions.SPG(A25, "SP_TOPICTAG")</f>
        <v>Farming; Fast-Moving Consumer Goods; Forestry; Horticulture; AgriTech; Pollution Control</v>
      </c>
      <c r="H25" s="5">
        <f>_xll.SNL.Clients.Office.Excel.Functions.SPG(A25, "SP_PCT_SHARES_OWNED_ALL_INSTITUTIONS")</f>
        <v>96.1</v>
      </c>
    </row>
    <row r="26" spans="1:8" x14ac:dyDescent="0.3">
      <c r="A26" s="11" t="s">
        <v>1056</v>
      </c>
      <c r="B26" s="10" t="str">
        <f>_xll.SNL.Clients.Office.Excel.Functions.SPG(A26, "IQ_SECTOR")</f>
        <v>Information Technology</v>
      </c>
      <c r="C26" s="10" t="str">
        <f>_xll.SNL.Clients.Office.Excel.Functions.SPG(A26, "IQ_INDUSTRY_GROUP")</f>
        <v>Software and Services</v>
      </c>
      <c r="D26" s="10" t="str">
        <f>_xll.SNL.Clients.Office.Excel.Functions.SPG(A26, "IQ_INDUSTRY")</f>
        <v>Software</v>
      </c>
      <c r="E26" s="10" t="str">
        <f>_xll.SNL.Clients.Office.Excel.Functions.SPG(A26, "IQ_PRIMARY_INDUSTRY")</f>
        <v>Application Software</v>
      </c>
      <c r="F26" s="10" t="str">
        <f>_xll.SNL.Clients.Office.Excel.Functions.SPG(A26, "NAICS_CODE", "Primary")</f>
        <v>518210 - Computing Infrastructure Providers, Data Processing, Web Hosting, and Related Services</v>
      </c>
      <c r="G26" s="10" t="str">
        <f>_xll.SNL.Clients.Office.Excel.Functions.SPG(A26, "SP_TOPICTAG")</f>
        <v>Software Development; Data Integration; Energy Management; Sensors; Smart Building; Video Streaming; Process Automation</v>
      </c>
      <c r="H26" s="5">
        <f>_xll.SNL.Clients.Office.Excel.Functions.SPG(A26, "SP_PCT_SHARES_OWNED_ALL_INSTITUTIONS")</f>
        <v>96.64</v>
      </c>
    </row>
    <row r="27" spans="1:8" x14ac:dyDescent="0.3">
      <c r="A27" s="11" t="s">
        <v>1057</v>
      </c>
      <c r="B27" s="10" t="str">
        <f>_xll.SNL.Clients.Office.Excel.Functions.SPG(A27, "IQ_SECTOR")</f>
        <v>Industrials</v>
      </c>
      <c r="C27" s="10" t="str">
        <f>_xll.SNL.Clients.Office.Excel.Functions.SPG(A27, "IQ_INDUSTRY_GROUP")</f>
        <v>Capital Goods</v>
      </c>
      <c r="D27" s="10" t="str">
        <f>_xll.SNL.Clients.Office.Excel.Functions.SPG(A27, "IQ_INDUSTRY")</f>
        <v>Machinery</v>
      </c>
      <c r="E27" s="10" t="str">
        <f>_xll.SNL.Clients.Office.Excel.Functions.SPG(A27, "IQ_PRIMARY_INDUSTRY")</f>
        <v>Industrial Machinery and Supplies and Components</v>
      </c>
      <c r="F27" s="10" t="str">
        <f>_xll.SNL.Clients.Office.Excel.Functions.SPG(A27, "NAICS_CODE", "Primary")</f>
        <v>33324 - Industrial Machinery Manufacturing</v>
      </c>
      <c r="G27" s="10" t="str">
        <f>_xll.SNL.Clients.Office.Excel.Functions.SPG(A27, "SP_TOPICTAG")</f>
        <v/>
      </c>
      <c r="H27" s="5">
        <f>_xll.SNL.Clients.Office.Excel.Functions.SPG(A27, "SP_PCT_SHARES_OWNED_ALL_INSTITUTIONS")</f>
        <v>105.87</v>
      </c>
    </row>
    <row r="28" spans="1:8" x14ac:dyDescent="0.3">
      <c r="A28" s="11" t="s">
        <v>1058</v>
      </c>
      <c r="B28" s="10" t="str">
        <f>_xll.SNL.Clients.Office.Excel.Functions.SPG(A28, "IQ_SECTOR")</f>
        <v>Real Estate</v>
      </c>
      <c r="C28" s="10" t="str">
        <f>_xll.SNL.Clients.Office.Excel.Functions.SPG(A28, "IQ_INDUSTRY_GROUP")</f>
        <v>Equity Real Estate Investment Trusts (REITs)</v>
      </c>
      <c r="D28" s="10" t="str">
        <f>_xll.SNL.Clients.Office.Excel.Functions.SPG(A28, "IQ_INDUSTRY")</f>
        <v>Diversified REITs</v>
      </c>
      <c r="E28" s="10" t="str">
        <f>_xll.SNL.Clients.Office.Excel.Functions.SPG(A28, "IQ_PRIMARY_INDUSTRY")</f>
        <v>Diversified REITs</v>
      </c>
      <c r="F28" s="10" t="str">
        <f>_xll.SNL.Clients.Office.Excel.Functions.SPG(A28, "NAICS_CODE", "Primary")</f>
        <v>531312 - Nonresidential Property Managers</v>
      </c>
      <c r="G28" s="10" t="str">
        <f>_xll.SNL.Clients.Office.Excel.Functions.SPG(A28, "SP_TOPICTAG")</f>
        <v/>
      </c>
      <c r="H28" s="5">
        <f>_xll.SNL.Clients.Office.Excel.Functions.SPG(A28, "SP_PCT_SHARES_OWNED_ALL_INSTITUTIONS")</f>
        <v>84.54</v>
      </c>
    </row>
    <row r="29" spans="1:8" x14ac:dyDescent="0.3">
      <c r="A29" s="11" t="s">
        <v>1059</v>
      </c>
      <c r="B29" s="10" t="str">
        <f>_xll.SNL.Clients.Office.Excel.Functions.SPG(A29, "IQ_SECTOR")</f>
        <v>Health Care</v>
      </c>
      <c r="C29" s="10" t="str">
        <f>_xll.SNL.Clients.Office.Excel.Functions.SPG(A29, "IQ_INDUSTRY_GROUP")</f>
        <v>Pharmaceuticals, Biotechnology and Life Sciences</v>
      </c>
      <c r="D29" s="10" t="str">
        <f>_xll.SNL.Clients.Office.Excel.Functions.SPG(A29, "IQ_INDUSTRY")</f>
        <v>Biotechnology</v>
      </c>
      <c r="E29" s="10" t="str">
        <f>_xll.SNL.Clients.Office.Excel.Functions.SPG(A29, "IQ_PRIMARY_INDUSTRY")</f>
        <v>Biotechnology</v>
      </c>
      <c r="F29" s="10" t="str">
        <f>_xll.SNL.Clients.Office.Excel.Functions.SPG(A29, "NAICS_CODE", "Primary")</f>
        <v>325412 - Pharmaceutical Preparation Manufacturing</v>
      </c>
      <c r="G29" s="10" t="str">
        <f>_xll.SNL.Clients.Office.Excel.Functions.SPG(A29, "SP_TOPICTAG")</f>
        <v>Health Diagnostics; Addiction; Central Nervous System; Chronic Diseases; Immunology; Neurology; Pain Management; Psychiatry</v>
      </c>
      <c r="H29" s="5">
        <f>_xll.SNL.Clients.Office.Excel.Functions.SPG(A29, "SP_PCT_SHARES_OWNED_ALL_INSTITUTIONS")</f>
        <v>104.04</v>
      </c>
    </row>
    <row r="30" spans="1:8" x14ac:dyDescent="0.3">
      <c r="A30" s="11" t="s">
        <v>1060</v>
      </c>
      <c r="B30" s="10" t="str">
        <f>_xll.SNL.Clients.Office.Excel.Functions.SPG(A30, "IQ_SECTOR")</f>
        <v>Industrials</v>
      </c>
      <c r="C30" s="10" t="str">
        <f>_xll.SNL.Clients.Office.Excel.Functions.SPG(A30, "IQ_INDUSTRY_GROUP")</f>
        <v>Transportation</v>
      </c>
      <c r="D30" s="10" t="str">
        <f>_xll.SNL.Clients.Office.Excel.Functions.SPG(A30, "IQ_INDUSTRY")</f>
        <v>Passenger Airlines</v>
      </c>
      <c r="E30" s="10" t="str">
        <f>_xll.SNL.Clients.Office.Excel.Functions.SPG(A30, "IQ_PRIMARY_INDUSTRY")</f>
        <v>Passenger Airlines</v>
      </c>
      <c r="F30" s="10" t="str">
        <f>_xll.SNL.Clients.Office.Excel.Functions.SPG(A30, "NAICS_CODE", "Primary")</f>
        <v>481111 - Scheduled Passenger Air Transportation</v>
      </c>
      <c r="G30" s="10" t="str">
        <f>_xll.SNL.Clients.Office.Excel.Functions.SPG(A30, "SP_TOPICTAG")</f>
        <v>Business Travel; Last Mile Transportation; Marketing Automation; Tourism; Travel Accommodations</v>
      </c>
      <c r="H30" s="5">
        <f>_xll.SNL.Clients.Office.Excel.Functions.SPG(A30, "SP_PCT_SHARES_OWNED_ALL_INSTITUTIONS")</f>
        <v>94.54</v>
      </c>
    </row>
    <row r="31" spans="1:8" x14ac:dyDescent="0.3">
      <c r="A31" s="11" t="s">
        <v>1061</v>
      </c>
      <c r="B31" s="10" t="str">
        <f>_xll.SNL.Clients.Office.Excel.Functions.SPG(A31, "IQ_SECTOR")</f>
        <v>Information Technology</v>
      </c>
      <c r="C31" s="10" t="str">
        <f>_xll.SNL.Clients.Office.Excel.Functions.SPG(A31, "IQ_INDUSTRY_GROUP")</f>
        <v>Semiconductors and Semiconductor Equipment</v>
      </c>
      <c r="D31" s="10" t="str">
        <f>_xll.SNL.Clients.Office.Excel.Functions.SPG(A31, "IQ_INDUSTRY")</f>
        <v>Semiconductors and Semiconductor Equipment</v>
      </c>
      <c r="E31" s="10" t="str">
        <f>_xll.SNL.Clients.Office.Excel.Functions.SPG(A31, "IQ_PRIMARY_INDUSTRY")</f>
        <v>Semiconductors</v>
      </c>
      <c r="F31" s="10" t="str">
        <f>_xll.SNL.Clients.Office.Excel.Functions.SPG(A31, "NAICS_CODE", "Primary")</f>
        <v>334413 - Semiconductor and Related Device Manufacturing</v>
      </c>
      <c r="G31" s="10" t="str">
        <f>_xll.SNL.Clients.Office.Excel.Functions.SPG(A31, "SP_TOPICTAG")</f>
        <v>Energy Management; Energy Storage; Smart Energy; Edge Computing; Data Center Technology; 5G</v>
      </c>
      <c r="H31" s="5">
        <f>_xll.SNL.Clients.Office.Excel.Functions.SPG(A31, "SP_PCT_SHARES_OWNED_ALL_INSTITUTIONS")</f>
        <v>76.650000000000006</v>
      </c>
    </row>
    <row r="32" spans="1:8" x14ac:dyDescent="0.3">
      <c r="A32" s="11" t="s">
        <v>1062</v>
      </c>
      <c r="B32" s="10" t="str">
        <f>_xll.SNL.Clients.Office.Excel.Functions.SPG(A32, "IQ_SECTOR")</f>
        <v>Materials</v>
      </c>
      <c r="C32" s="10" t="str">
        <f>_xll.SNL.Clients.Office.Excel.Functions.SPG(A32, "IQ_INDUSTRY_GROUP")</f>
        <v>Materials</v>
      </c>
      <c r="D32" s="10" t="str">
        <f>_xll.SNL.Clients.Office.Excel.Functions.SPG(A32, "IQ_INDUSTRY")</f>
        <v>Metals and Mining</v>
      </c>
      <c r="E32" s="10" t="str">
        <f>_xll.SNL.Clients.Office.Excel.Functions.SPG(A32, "IQ_PRIMARY_INDUSTRY")</f>
        <v>Steel</v>
      </c>
      <c r="F32" s="10" t="str">
        <f>_xll.SNL.Clients.Office.Excel.Functions.SPG(A32, "NAICS_CODE", "Primary")</f>
        <v>21211 - Coal Mining</v>
      </c>
      <c r="G32" s="10" t="str">
        <f>_xll.SNL.Clients.Office.Excel.Functions.SPG(A32, "SP_TOPICTAG")</f>
        <v>Environmental Engineering; Mining Technology</v>
      </c>
      <c r="H32" s="5">
        <f>_xll.SNL.Clients.Office.Excel.Functions.SPG(A32, "SP_PCT_SHARES_OWNED_ALL_INSTITUTIONS")</f>
        <v>84.01</v>
      </c>
    </row>
    <row r="33" spans="1:8" x14ac:dyDescent="0.3">
      <c r="A33" s="11" t="s">
        <v>1063</v>
      </c>
      <c r="B33" s="10" t="str">
        <f>_xll.SNL.Clients.Office.Excel.Functions.SPG(A33, "IQ_SECTOR")</f>
        <v>Industrials</v>
      </c>
      <c r="C33" s="10" t="str">
        <f>_xll.SNL.Clients.Office.Excel.Functions.SPG(A33, "IQ_INDUSTRY_GROUP")</f>
        <v>Commercial and Professional Services</v>
      </c>
      <c r="D33" s="10" t="str">
        <f>_xll.SNL.Clients.Office.Excel.Functions.SPG(A33, "IQ_INDUSTRY")</f>
        <v>Professional Services</v>
      </c>
      <c r="E33" s="10" t="str">
        <f>_xll.SNL.Clients.Office.Excel.Functions.SPG(A33, "IQ_PRIMARY_INDUSTRY")</f>
        <v>Research and Consulting Services</v>
      </c>
      <c r="F33" s="10" t="str">
        <f>_xll.SNL.Clients.Office.Excel.Functions.SPG(A33, "NAICS_CODE", "Primary")</f>
        <v>561621 - Security Systems Services (except Locksmiths)</v>
      </c>
      <c r="G33" s="10" t="str">
        <f>_xll.SNL.Clients.Office.Excel.Functions.SPG(A33, "SP_TOPICTAG")</f>
        <v>Data Integration; Energy Management; Data Protection; Cloud Infrastructure; Cloud Security; Process Automation; Artificial Intelligence</v>
      </c>
      <c r="H33" s="5">
        <f>_xll.SNL.Clients.Office.Excel.Functions.SPG(A33, "SP_PCT_SHARES_OWNED_ALL_INSTITUTIONS")</f>
        <v>61.79</v>
      </c>
    </row>
    <row r="34" spans="1:8" x14ac:dyDescent="0.3">
      <c r="A34" s="11" t="s">
        <v>1064</v>
      </c>
      <c r="B34" s="10" t="str">
        <f>_xll.SNL.Clients.Office.Excel.Functions.SPG(A34, "IQ_SECTOR")</f>
        <v>Real Estate</v>
      </c>
      <c r="C34" s="10" t="str">
        <f>_xll.SNL.Clients.Office.Excel.Functions.SPG(A34, "IQ_INDUSTRY_GROUP")</f>
        <v>Equity Real Estate Investment Trusts (REITs)</v>
      </c>
      <c r="D34" s="10" t="str">
        <f>_xll.SNL.Clients.Office.Excel.Functions.SPG(A34, "IQ_INDUSTRY")</f>
        <v>Diversified REITs</v>
      </c>
      <c r="E34" s="10" t="str">
        <f>_xll.SNL.Clients.Office.Excel.Functions.SPG(A34, "IQ_PRIMARY_INDUSTRY")</f>
        <v>Diversified REITs</v>
      </c>
      <c r="F34" s="10" t="str">
        <f>_xll.SNL.Clients.Office.Excel.Functions.SPG(A34, "NAICS_CODE", "Primary")</f>
        <v>531110 - Lessors of Residential Buildings and Dwellings</v>
      </c>
      <c r="G34" s="10" t="str">
        <f>_xll.SNL.Clients.Office.Excel.Functions.SPG(A34, "SP_TOPICTAG")</f>
        <v/>
      </c>
      <c r="H34" s="5">
        <f>_xll.SNL.Clients.Office.Excel.Functions.SPG(A34, "SP_PCT_SHARES_OWNED_ALL_INSTITUTIONS")</f>
        <v>84.06</v>
      </c>
    </row>
    <row r="35" spans="1:8" x14ac:dyDescent="0.3">
      <c r="A35" s="11" t="s">
        <v>1065</v>
      </c>
      <c r="B35" s="10" t="str">
        <f>_xll.SNL.Clients.Office.Excel.Functions.SPG(A35, "IQ_SECTOR")</f>
        <v>Consumer Discretionary</v>
      </c>
      <c r="C35" s="10" t="str">
        <f>_xll.SNL.Clients.Office.Excel.Functions.SPG(A35, "IQ_INDUSTRY_GROUP")</f>
        <v>Automobiles and Components</v>
      </c>
      <c r="D35" s="10" t="str">
        <f>_xll.SNL.Clients.Office.Excel.Functions.SPG(A35, "IQ_INDUSTRY")</f>
        <v>Automobile Components</v>
      </c>
      <c r="E35" s="10" t="str">
        <f>_xll.SNL.Clients.Office.Excel.Functions.SPG(A35, "IQ_PRIMARY_INDUSTRY")</f>
        <v>Automotive Parts and Equipment</v>
      </c>
      <c r="F35" s="10" t="str">
        <f>_xll.SNL.Clients.Office.Excel.Functions.SPG(A35, "NAICS_CODE", "Primary")</f>
        <v>336390 - Other Motor Vehicle Parts Manufacturing</v>
      </c>
      <c r="G35" s="10" t="str">
        <f>_xll.SNL.Clients.Office.Excel.Functions.SPG(A35, "SP_TOPICTAG")</f>
        <v>Industrial Automation; Electric Vehicle; Autonomous Vehicles</v>
      </c>
      <c r="H35" s="5">
        <f>_xll.SNL.Clients.Office.Excel.Functions.SPG(A35, "SP_PCT_SHARES_OWNED_ALL_INSTITUTIONS")</f>
        <v>111.34</v>
      </c>
    </row>
    <row r="36" spans="1:8" x14ac:dyDescent="0.3">
      <c r="A36" s="11" t="s">
        <v>1066</v>
      </c>
      <c r="B36" s="10" t="str">
        <f>_xll.SNL.Clients.Office.Excel.Functions.SPG(A36, "IQ_SECTOR")</f>
        <v>Consumer Discretionary</v>
      </c>
      <c r="C36" s="10" t="str">
        <f>_xll.SNL.Clients.Office.Excel.Functions.SPG(A36, "IQ_INDUSTRY_GROUP")</f>
        <v>Consumer Discretionary Distribution and Retail</v>
      </c>
      <c r="D36" s="10" t="str">
        <f>_xll.SNL.Clients.Office.Excel.Functions.SPG(A36, "IQ_INDUSTRY")</f>
        <v>Specialty Retail</v>
      </c>
      <c r="E36" s="10" t="str">
        <f>_xll.SNL.Clients.Office.Excel.Functions.SPG(A36, "IQ_PRIMARY_INDUSTRY")</f>
        <v>Apparel Retail</v>
      </c>
      <c r="F36" s="10" t="str">
        <f>_xll.SNL.Clients.Office.Excel.Functions.SPG(A36, "NAICS_CODE", "Primary")</f>
        <v>458110 - Clothing and Clothing Accessories Retailers</v>
      </c>
      <c r="G36" s="10" t="str">
        <f>_xll.SNL.Clients.Office.Excel.Functions.SPG(A36, "SP_TOPICTAG")</f>
        <v>Fast-Moving Consumer Goods; Lifestyle; Customer Relationship Management</v>
      </c>
      <c r="H36" s="5">
        <f>_xll.SNL.Clients.Office.Excel.Functions.SPG(A36, "SP_PCT_SHARES_OWNED_ALL_INSTITUTIONS")</f>
        <v>101.67</v>
      </c>
    </row>
    <row r="37" spans="1:8" x14ac:dyDescent="0.3">
      <c r="A37" s="11" t="s">
        <v>1067</v>
      </c>
      <c r="B37" s="10" t="str">
        <f>_xll.SNL.Clients.Office.Excel.Functions.SPG(A37, "IQ_SECTOR")</f>
        <v>Utilities</v>
      </c>
      <c r="C37" s="10" t="str">
        <f>_xll.SNL.Clients.Office.Excel.Functions.SPG(A37, "IQ_INDUSTRY_GROUP")</f>
        <v>Utilities</v>
      </c>
      <c r="D37" s="10" t="str">
        <f>_xll.SNL.Clients.Office.Excel.Functions.SPG(A37, "IQ_INDUSTRY")</f>
        <v>Water Utilities</v>
      </c>
      <c r="E37" s="10" t="str">
        <f>_xll.SNL.Clients.Office.Excel.Functions.SPG(A37, "IQ_PRIMARY_INDUSTRY")</f>
        <v>Water Utilities</v>
      </c>
      <c r="F37" s="10" t="str">
        <f>_xll.SNL.Clients.Office.Excel.Functions.SPG(A37, "NAICS_CODE", "Primary")</f>
        <v>221310 - Water Supply and Irrigation Systems</v>
      </c>
      <c r="G37" s="10" t="str">
        <f>_xll.SNL.Clients.Office.Excel.Functions.SPG(A37, "SP_TOPICTAG")</f>
        <v>Energy Efficiency; Energy Management; Water Purification; Pollution Control</v>
      </c>
      <c r="H37" s="5">
        <f>_xll.SNL.Clients.Office.Excel.Functions.SPG(A37, "SP_PCT_SHARES_OWNED_ALL_INSTITUTIONS")</f>
        <v>79.33</v>
      </c>
    </row>
    <row r="38" spans="1:8" x14ac:dyDescent="0.3">
      <c r="A38" s="11" t="s">
        <v>1068</v>
      </c>
      <c r="B38" s="10" t="str">
        <f>_xll.SNL.Clients.Office.Excel.Functions.SPG(A38, "IQ_SECTOR")</f>
        <v>Industrials</v>
      </c>
      <c r="C38" s="10" t="str">
        <f>_xll.SNL.Clients.Office.Excel.Functions.SPG(A38, "IQ_INDUSTRY_GROUP")</f>
        <v>Capital Goods</v>
      </c>
      <c r="D38" s="10" t="str">
        <f>_xll.SNL.Clients.Office.Excel.Functions.SPG(A38, "IQ_INDUSTRY")</f>
        <v>Building Products</v>
      </c>
      <c r="E38" s="10" t="str">
        <f>_xll.SNL.Clients.Office.Excel.Functions.SPG(A38, "IQ_PRIMARY_INDUSTRY")</f>
        <v>Building Products</v>
      </c>
      <c r="F38" s="10" t="str">
        <f>_xll.SNL.Clients.Office.Excel.Functions.SPG(A38, "NAICS_CODE", "Primary")</f>
        <v>337110 - Wood Kitchen Cabinet and Countertop Manufacturing</v>
      </c>
      <c r="G38" s="10" t="str">
        <f>_xll.SNL.Clients.Office.Excel.Functions.SPG(A38, "SP_TOPICTAG")</f>
        <v>Home Improvement</v>
      </c>
      <c r="H38" s="5">
        <f>_xll.SNL.Clients.Office.Excel.Functions.SPG(A38, "SP_PCT_SHARES_OWNED_ALL_INSTITUTIONS")</f>
        <v>100.17</v>
      </c>
    </row>
    <row r="39" spans="1:8" x14ac:dyDescent="0.3">
      <c r="A39" s="11" t="s">
        <v>1069</v>
      </c>
      <c r="B39" s="10" t="str">
        <f>_xll.SNL.Clients.Office.Excel.Functions.SPG(A39, "IQ_SECTOR")</f>
        <v>Financials</v>
      </c>
      <c r="C39" s="10" t="str">
        <f>_xll.SNL.Clients.Office.Excel.Functions.SPG(A39, "IQ_INDUSTRY_GROUP")</f>
        <v>Banks</v>
      </c>
      <c r="D39" s="10" t="str">
        <f>_xll.SNL.Clients.Office.Excel.Functions.SPG(A39, "IQ_INDUSTRY")</f>
        <v>Banks</v>
      </c>
      <c r="E39" s="10" t="str">
        <f>_xll.SNL.Clients.Office.Excel.Functions.SPG(A39, "IQ_PRIMARY_INDUSTRY")</f>
        <v>Regional Banks</v>
      </c>
      <c r="F39" s="10" t="str">
        <f>_xll.SNL.Clients.Office.Excel.Functions.SPG(A39, "NAICS_CODE", "Primary")</f>
        <v>522110 - Commercial Banking</v>
      </c>
      <c r="G39" s="10" t="str">
        <f>_xll.SNL.Clients.Office.Excel.Functions.SPG(A39, "SP_TOPICTAG")</f>
        <v>Consumer Lending; Farming; Banking as a Service</v>
      </c>
      <c r="H39" s="5">
        <f>_xll.SNL.Clients.Office.Excel.Functions.SPG(A39, "SP_PCT_SHARES_OWNED_ALL_INSTITUTIONS")</f>
        <v>92.4</v>
      </c>
    </row>
    <row r="40" spans="1:8" x14ac:dyDescent="0.3">
      <c r="A40" s="11" t="s">
        <v>1070</v>
      </c>
      <c r="B40" s="10" t="str">
        <f>_xll.SNL.Clients.Office.Excel.Functions.SPG(A40, "IQ_SECTOR")</f>
        <v>Financials</v>
      </c>
      <c r="C40" s="10" t="str">
        <f>_xll.SNL.Clients.Office.Excel.Functions.SPG(A40, "IQ_INDUSTRY_GROUP")</f>
        <v>Insurance</v>
      </c>
      <c r="D40" s="10" t="str">
        <f>_xll.SNL.Clients.Office.Excel.Functions.SPG(A40, "IQ_INDUSTRY")</f>
        <v>Insurance</v>
      </c>
      <c r="E40" s="10" t="str">
        <f>_xll.SNL.Clients.Office.Excel.Functions.SPG(A40, "IQ_PRIMARY_INDUSTRY")</f>
        <v>Property and Casualty Insurance</v>
      </c>
      <c r="F40" s="10" t="str">
        <f>_xll.SNL.Clients.Office.Excel.Functions.SPG(A40, "NAICS_CODE", "Primary")</f>
        <v>524126 - Direct Property and Casualty Insurance Carriers</v>
      </c>
      <c r="G40" s="10" t="str">
        <f>_xll.SNL.Clients.Office.Excel.Functions.SPG(A40, "SP_TOPICTAG")</f>
        <v>Employee Benefits</v>
      </c>
      <c r="H40" s="5">
        <f>_xll.SNL.Clients.Office.Excel.Functions.SPG(A40, "SP_PCT_SHARES_OWNED_ALL_INSTITUTIONS")</f>
        <v>99.86</v>
      </c>
    </row>
    <row r="41" spans="1:8" x14ac:dyDescent="0.3">
      <c r="A41" s="11" t="s">
        <v>1071</v>
      </c>
      <c r="B41" s="10" t="str">
        <f>_xll.SNL.Clients.Office.Excel.Functions.SPG(A41, "IQ_SECTOR")</f>
        <v>Health Care</v>
      </c>
      <c r="C41" s="10" t="str">
        <f>_xll.SNL.Clients.Office.Excel.Functions.SPG(A41, "IQ_INDUSTRY_GROUP")</f>
        <v>Health Care Equipment and Services</v>
      </c>
      <c r="D41" s="10" t="str">
        <f>_xll.SNL.Clients.Office.Excel.Functions.SPG(A41, "IQ_INDUSTRY")</f>
        <v>Health Care Providers and Services</v>
      </c>
      <c r="E41" s="10" t="str">
        <f>_xll.SNL.Clients.Office.Excel.Functions.SPG(A41, "IQ_PRIMARY_INDUSTRY")</f>
        <v>Health Care Services</v>
      </c>
      <c r="F41" s="10" t="str">
        <f>_xll.SNL.Clients.Office.Excel.Functions.SPG(A41, "NAICS_CODE", "Primary")</f>
        <v>561311 - Employment Placement Agencies</v>
      </c>
      <c r="G41" s="10" t="str">
        <f>_xll.SNL.Clients.Office.Excel.Functions.SPG(A41, "SP_TOPICTAG")</f>
        <v>Predictive Analytics; Process Automation; WorkTech</v>
      </c>
      <c r="H41" s="5">
        <f>_xll.SNL.Clients.Office.Excel.Functions.SPG(A41, "SP_PCT_SHARES_OWNED_ALL_INSTITUTIONS")</f>
        <v>105.74</v>
      </c>
    </row>
    <row r="42" spans="1:8" x14ac:dyDescent="0.3">
      <c r="A42" s="11" t="s">
        <v>1072</v>
      </c>
      <c r="B42" s="10" t="str">
        <f>_xll.SNL.Clients.Office.Excel.Functions.SPG(A42, "IQ_SECTOR")</f>
        <v>Health Care</v>
      </c>
      <c r="C42" s="10" t="str">
        <f>_xll.SNL.Clients.Office.Excel.Functions.SPG(A42, "IQ_INDUSTRY_GROUP")</f>
        <v>Pharmaceuticals, Biotechnology and Life Sciences</v>
      </c>
      <c r="D42" s="10" t="str">
        <f>_xll.SNL.Clients.Office.Excel.Functions.SPG(A42, "IQ_INDUSTRY")</f>
        <v>Pharmaceuticals</v>
      </c>
      <c r="E42" s="10" t="str">
        <f>_xll.SNL.Clients.Office.Excel.Functions.SPG(A42, "IQ_PRIMARY_INDUSTRY")</f>
        <v>Pharmaceuticals</v>
      </c>
      <c r="F42" s="10" t="str">
        <f>_xll.SNL.Clients.Office.Excel.Functions.SPG(A42, "NAICS_CODE", "Primary")</f>
        <v>325412 - Pharmaceutical Preparation Manufacturing</v>
      </c>
      <c r="G42" s="10" t="str">
        <f>_xll.SNL.Clients.Office.Excel.Functions.SPG(A42, "SP_TOPICTAG")</f>
        <v>Health Diagnostics; Fertility; Diabetes; Chronic Diseases; Immunology; Pain Management; Respiratory</v>
      </c>
      <c r="H42" s="5">
        <f>_xll.SNL.Clients.Office.Excel.Functions.SPG(A42, "SP_PCT_SHARES_OWNED_ALL_INSTITUTIONS")</f>
        <v>70.97</v>
      </c>
    </row>
    <row r="43" spans="1:8" x14ac:dyDescent="0.3">
      <c r="A43" s="11" t="s">
        <v>1617</v>
      </c>
      <c r="B43" s="10" t="str">
        <f>_xll.SNL.Clients.Office.Excel.Functions.SPG(A43, "IQ_SECTOR")</f>
        <v>Communication Services</v>
      </c>
      <c r="C43" s="10" t="str">
        <f>_xll.SNL.Clients.Office.Excel.Functions.SPG(A43, "IQ_INDUSTRY_GROUP")</f>
        <v>Media and Entertainment</v>
      </c>
      <c r="D43" s="10" t="str">
        <f>_xll.SNL.Clients.Office.Excel.Functions.SPG(A43, "IQ_INDUSTRY")</f>
        <v>Interactive Media and Services</v>
      </c>
      <c r="E43" s="10" t="str">
        <f>_xll.SNL.Clients.Office.Excel.Functions.SPG(A43, "IQ_PRIMARY_INDUSTRY")</f>
        <v>Interactive Media and Services</v>
      </c>
      <c r="F43" s="10" t="str">
        <f>_xll.SNL.Clients.Office.Excel.Functions.SPG(A43, "NAICS_CODE", "Primary")</f>
        <v>519290 - Web Search Portals and All Other Information Services</v>
      </c>
      <c r="G43" s="10" t="str">
        <f>_xll.SNL.Clients.Office.Excel.Functions.SPG(A43, "SP_TOPICTAG")</f>
        <v>Digital Media; Employee Benefits; Home Improvement; Marketing Automation; Social Media Advertising</v>
      </c>
      <c r="H43" s="5">
        <f>_xll.SNL.Clients.Office.Excel.Functions.SPG(A43, "SP_PCT_SHARES_OWNED_ALL_INSTITUTIONS")</f>
        <v>21.48</v>
      </c>
    </row>
    <row r="44" spans="1:8" x14ac:dyDescent="0.3">
      <c r="A44" s="11" t="s">
        <v>1073</v>
      </c>
      <c r="B44" s="10" t="str">
        <f>_xll.SNL.Clients.Office.Excel.Functions.SPG(A44, "IQ_SECTOR")</f>
        <v>Health Care</v>
      </c>
      <c r="C44" s="10" t="str">
        <f>_xll.SNL.Clients.Office.Excel.Functions.SPG(A44, "IQ_INDUSTRY_GROUP")</f>
        <v>Pharmaceuticals, Biotechnology and Life Sciences</v>
      </c>
      <c r="D44" s="10" t="str">
        <f>_xll.SNL.Clients.Office.Excel.Functions.SPG(A44, "IQ_INDUSTRY")</f>
        <v>Pharmaceuticals</v>
      </c>
      <c r="E44" s="10" t="str">
        <f>_xll.SNL.Clients.Office.Excel.Functions.SPG(A44, "IQ_PRIMARY_INDUSTRY")</f>
        <v>Pharmaceuticals</v>
      </c>
      <c r="F44" s="10" t="str">
        <f>_xll.SNL.Clients.Office.Excel.Functions.SPG(A44, "NAICS_CODE", "Primary")</f>
        <v>325412 - Pharmaceutical Preparation Manufacturing</v>
      </c>
      <c r="G44" s="10" t="str">
        <f>_xll.SNL.Clients.Office.Excel.Functions.SPG(A44, "SP_TOPICTAG")</f>
        <v>Health Diagnostics; Diabetes; Chronic Diseases; Inflammation; Nephrology; Ophthalmology; Pulmonology</v>
      </c>
      <c r="H44" s="5">
        <f>_xll.SNL.Clients.Office.Excel.Functions.SPG(A44, "SP_PCT_SHARES_OWNED_ALL_INSTITUTIONS")</f>
        <v>101.13</v>
      </c>
    </row>
    <row r="45" spans="1:8" x14ac:dyDescent="0.3">
      <c r="A45" s="11" t="s">
        <v>1074</v>
      </c>
      <c r="B45" s="10" t="str">
        <f>_xll.SNL.Clients.Office.Excel.Functions.SPG(A45, "IQ_SECTOR")</f>
        <v>Industrials</v>
      </c>
      <c r="C45" s="10" t="str">
        <f>_xll.SNL.Clients.Office.Excel.Functions.SPG(A45, "IQ_INDUSTRY_GROUP")</f>
        <v>Capital Goods</v>
      </c>
      <c r="D45" s="10" t="str">
        <f>_xll.SNL.Clients.Office.Excel.Functions.SPG(A45, "IQ_INDUSTRY")</f>
        <v>Building Products</v>
      </c>
      <c r="E45" s="10" t="str">
        <f>_xll.SNL.Clients.Office.Excel.Functions.SPG(A45, "IQ_PRIMARY_INDUSTRY")</f>
        <v>Building Products</v>
      </c>
      <c r="F45" s="10" t="str">
        <f>_xll.SNL.Clients.Office.Excel.Functions.SPG(A45, "NAICS_CODE", "Primary")</f>
        <v>327215 - Glass Product Manufacturing Made of Purchased Glass</v>
      </c>
      <c r="G45" s="10" t="str">
        <f>_xll.SNL.Clients.Office.Excel.Functions.SPG(A45, "SP_TOPICTAG")</f>
        <v>Energy Storage; Environmental Consulting; Pollution Control</v>
      </c>
      <c r="H45" s="5">
        <f>_xll.SNL.Clients.Office.Excel.Functions.SPG(A45, "SP_PCT_SHARES_OWNED_ALL_INSTITUTIONS")</f>
        <v>92.71</v>
      </c>
    </row>
    <row r="46" spans="1:8" x14ac:dyDescent="0.3">
      <c r="A46" s="11" t="s">
        <v>1075</v>
      </c>
      <c r="B46" s="10" t="str">
        <f>_xll.SNL.Clients.Office.Excel.Functions.SPG(A46, "IQ_SECTOR")</f>
        <v>Financials</v>
      </c>
      <c r="C46" s="10" t="str">
        <f>_xll.SNL.Clients.Office.Excel.Functions.SPG(A46, "IQ_INDUSTRY_GROUP")</f>
        <v>Financial Services</v>
      </c>
      <c r="D46" s="10" t="str">
        <f>_xll.SNL.Clients.Office.Excel.Functions.SPG(A46, "IQ_INDUSTRY")</f>
        <v>Mortgage Real Estate Investment Trusts (REITs)</v>
      </c>
      <c r="E46" s="10" t="str">
        <f>_xll.SNL.Clients.Office.Excel.Functions.SPG(A46, "IQ_PRIMARY_INDUSTRY")</f>
        <v>Mortgage REITs</v>
      </c>
      <c r="F46" s="10" t="str">
        <f>_xll.SNL.Clients.Office.Excel.Functions.SPG(A46, "NAICS_CODE", "Primary")</f>
        <v>52599 - Other Financial Vehicles</v>
      </c>
      <c r="G46" s="10" t="str">
        <f>_xll.SNL.Clients.Office.Excel.Functions.SPG(A46, "SP_TOPICTAG")</f>
        <v/>
      </c>
      <c r="H46" s="5">
        <f>_xll.SNL.Clients.Office.Excel.Functions.SPG(A46, "SP_PCT_SHARES_OWNED_ALL_INSTITUTIONS")</f>
        <v>60.57</v>
      </c>
    </row>
    <row r="47" spans="1:8" x14ac:dyDescent="0.3">
      <c r="A47" s="11" t="s">
        <v>1076</v>
      </c>
      <c r="B47" s="10" t="str">
        <f>_xll.SNL.Clients.Office.Excel.Functions.SPG(A47, "IQ_SECTOR")</f>
        <v>Real Estate</v>
      </c>
      <c r="C47" s="10" t="str">
        <f>_xll.SNL.Clients.Office.Excel.Functions.SPG(A47, "IQ_INDUSTRY_GROUP")</f>
        <v>Equity Real Estate Investment Trusts (REITs)</v>
      </c>
      <c r="D47" s="10" t="str">
        <f>_xll.SNL.Clients.Office.Excel.Functions.SPG(A47, "IQ_INDUSTRY")</f>
        <v>Hotel and Resort REITs</v>
      </c>
      <c r="E47" s="10" t="str">
        <f>_xll.SNL.Clients.Office.Excel.Functions.SPG(A47, "IQ_PRIMARY_INDUSTRY")</f>
        <v>Hotel and Resort REITs</v>
      </c>
      <c r="F47" s="10" t="str">
        <f>_xll.SNL.Clients.Office.Excel.Functions.SPG(A47, "NAICS_CODE", "Primary")</f>
        <v>531110 - Lessors of Residential Buildings and Dwellings</v>
      </c>
      <c r="G47" s="10" t="str">
        <f>_xll.SNL.Clients.Office.Excel.Functions.SPG(A47, "SP_TOPICTAG")</f>
        <v/>
      </c>
      <c r="H47" s="5">
        <f>_xll.SNL.Clients.Office.Excel.Functions.SPG(A47, "SP_PCT_SHARES_OWNED_ALL_INSTITUTIONS")</f>
        <v>84.12</v>
      </c>
    </row>
    <row r="48" spans="1:8" x14ac:dyDescent="0.3">
      <c r="A48" s="11" t="s">
        <v>1077</v>
      </c>
      <c r="B48" s="10" t="str">
        <f>_xll.SNL.Clients.Office.Excel.Functions.SPG(A48, "IQ_SECTOR")</f>
        <v>Financials</v>
      </c>
      <c r="C48" s="10" t="str">
        <f>_xll.SNL.Clients.Office.Excel.Functions.SPG(A48, "IQ_INDUSTRY_GROUP")</f>
        <v>Financial Services</v>
      </c>
      <c r="D48" s="10" t="str">
        <f>_xll.SNL.Clients.Office.Excel.Functions.SPG(A48, "IQ_INDUSTRY")</f>
        <v>Mortgage Real Estate Investment Trusts (REITs)</v>
      </c>
      <c r="E48" s="10" t="str">
        <f>_xll.SNL.Clients.Office.Excel.Functions.SPG(A48, "IQ_PRIMARY_INDUSTRY")</f>
        <v>Mortgage REITs</v>
      </c>
      <c r="F48" s="10" t="str">
        <f>_xll.SNL.Clients.Office.Excel.Functions.SPG(A48, "NAICS_CODE", "Primary")</f>
        <v>525990 - Other Financial Vehicles</v>
      </c>
      <c r="G48" s="10" t="str">
        <f>_xll.SNL.Clients.Office.Excel.Functions.SPG(A48, "SP_TOPICTAG")</f>
        <v>Consumer Lending</v>
      </c>
      <c r="H48" s="5">
        <f>_xll.SNL.Clients.Office.Excel.Functions.SPG(A48, "SP_PCT_SHARES_OWNED_ALL_INSTITUTIONS")</f>
        <v>55.75</v>
      </c>
    </row>
    <row r="49" spans="1:8" x14ac:dyDescent="0.3">
      <c r="A49" s="11" t="s">
        <v>1078</v>
      </c>
      <c r="B49" s="10" t="str">
        <f>_xll.SNL.Clients.Office.Excel.Functions.SPG(A49, "IQ_SECTOR")</f>
        <v>Industrials</v>
      </c>
      <c r="C49" s="10" t="str">
        <f>_xll.SNL.Clients.Office.Excel.Functions.SPG(A49, "IQ_INDUSTRY_GROUP")</f>
        <v>Transportation</v>
      </c>
      <c r="D49" s="10" t="str">
        <f>_xll.SNL.Clients.Office.Excel.Functions.SPG(A49, "IQ_INDUSTRY")</f>
        <v>Ground Transportation</v>
      </c>
      <c r="E49" s="10" t="str">
        <f>_xll.SNL.Clients.Office.Excel.Functions.SPG(A49, "IQ_PRIMARY_INDUSTRY")</f>
        <v>Cargo Ground Transportation</v>
      </c>
      <c r="F49" s="10" t="str">
        <f>_xll.SNL.Clients.Office.Excel.Functions.SPG(A49, "NAICS_CODE", "Primary")</f>
        <v>4841 - General Freight Trucking</v>
      </c>
      <c r="G49" s="10" t="str">
        <f>_xll.SNL.Clients.Office.Excel.Functions.SPG(A49, "SP_TOPICTAG")</f>
        <v>Fleet Management; Freight Service; Industrial Automation; Last Mile Transportation; Packaging Services; Autonomous Vehicles</v>
      </c>
      <c r="H49" s="5">
        <f>_xll.SNL.Clients.Office.Excel.Functions.SPG(A49, "SP_PCT_SHARES_OWNED_ALL_INSTITUTIONS")</f>
        <v>101.55</v>
      </c>
    </row>
    <row r="50" spans="1:8" x14ac:dyDescent="0.3">
      <c r="A50" s="11" t="s">
        <v>1079</v>
      </c>
      <c r="B50" s="10" t="str">
        <f>_xll.SNL.Clients.Office.Excel.Functions.SPG(A50, "IQ_SECTOR")</f>
        <v>Energy</v>
      </c>
      <c r="C50" s="10" t="str">
        <f>_xll.SNL.Clients.Office.Excel.Functions.SPG(A50, "IQ_INDUSTRY_GROUP")</f>
        <v>Energy</v>
      </c>
      <c r="D50" s="10" t="str">
        <f>_xll.SNL.Clients.Office.Excel.Functions.SPG(A50, "IQ_INDUSTRY")</f>
        <v>Energy Equipment and Services</v>
      </c>
      <c r="E50" s="10" t="str">
        <f>_xll.SNL.Clients.Office.Excel.Functions.SPG(A50, "IQ_PRIMARY_INDUSTRY")</f>
        <v>Oil and Gas Equipment and Services</v>
      </c>
      <c r="F50" s="10" t="str">
        <f>_xll.SNL.Clients.Office.Excel.Functions.SPG(A50, "NAICS_CODE", "Primary")</f>
        <v>333132 - Oil and Gas Field Machinery and Equipment Manufacturing</v>
      </c>
      <c r="G50" s="10" t="str">
        <f>_xll.SNL.Clients.Office.Excel.Functions.SPG(A50, "SP_TOPICTAG")</f>
        <v>Energy Management; Industrial Automation; CleanTech; Pollution Control</v>
      </c>
      <c r="H50" s="5">
        <f>_xll.SNL.Clients.Office.Excel.Functions.SPG(A50, "SP_PCT_SHARES_OWNED_ALL_INSTITUTIONS")</f>
        <v>94.14</v>
      </c>
    </row>
    <row r="51" spans="1:8" x14ac:dyDescent="0.3">
      <c r="A51" s="11" t="s">
        <v>1080</v>
      </c>
      <c r="B51" s="10" t="str">
        <f>_xll.SNL.Clients.Office.Excel.Functions.SPG(A51, "IQ_SECTOR")</f>
        <v>Industrials</v>
      </c>
      <c r="C51" s="10" t="str">
        <f>_xll.SNL.Clients.Office.Excel.Functions.SPG(A51, "IQ_INDUSTRY_GROUP")</f>
        <v>Capital Goods</v>
      </c>
      <c r="D51" s="10" t="str">
        <f>_xll.SNL.Clients.Office.Excel.Functions.SPG(A51, "IQ_INDUSTRY")</f>
        <v>Construction and Engineering</v>
      </c>
      <c r="E51" s="10" t="str">
        <f>_xll.SNL.Clients.Office.Excel.Functions.SPG(A51, "IQ_PRIMARY_INDUSTRY")</f>
        <v>Construction and Engineering</v>
      </c>
      <c r="F51" s="10" t="str">
        <f>_xll.SNL.Clients.Office.Excel.Functions.SPG(A51, "NAICS_CODE", "Primary")</f>
        <v>237 - Heavy and Civil Engineering Construction</v>
      </c>
      <c r="G51" s="10" t="str">
        <f>_xll.SNL.Clients.Office.Excel.Functions.SPG(A51, "SP_TOPICTAG")</f>
        <v>Clean Energy; Energy Management; Freight Service; Industrial Automation; Marine Transportation; Smart Cities; Smart Energy</v>
      </c>
      <c r="H51" s="5">
        <f>_xll.SNL.Clients.Office.Excel.Functions.SPG(A51, "SP_PCT_SHARES_OWNED_ALL_INSTITUTIONS")</f>
        <v>94.18</v>
      </c>
    </row>
    <row r="52" spans="1:8" x14ac:dyDescent="0.3">
      <c r="A52" s="11" t="s">
        <v>1081</v>
      </c>
      <c r="B52" s="10" t="str">
        <f>_xll.SNL.Clients.Office.Excel.Functions.SPG(A52, "IQ_SECTOR")</f>
        <v>Health Care</v>
      </c>
      <c r="C52" s="10" t="str">
        <f>_xll.SNL.Clients.Office.Excel.Functions.SPG(A52, "IQ_INDUSTRY_GROUP")</f>
        <v>Pharmaceuticals, Biotechnology and Life Sciences</v>
      </c>
      <c r="D52" s="10" t="str">
        <f>_xll.SNL.Clients.Office.Excel.Functions.SPG(A52, "IQ_INDUSTRY")</f>
        <v>Biotechnology</v>
      </c>
      <c r="E52" s="10" t="str">
        <f>_xll.SNL.Clients.Office.Excel.Functions.SPG(A52, "IQ_PRIMARY_INDUSTRY")</f>
        <v>Biotechnology</v>
      </c>
      <c r="F52" s="10" t="str">
        <f>_xll.SNL.Clients.Office.Excel.Functions.SPG(A52, "NAICS_CODE", "Primary")</f>
        <v>325414 - Biological Product (except Diagnostic) Manufacturing</v>
      </c>
      <c r="G52" s="10" t="str">
        <f>_xll.SNL.Clients.Office.Excel.Functions.SPG(A52, "SP_TOPICTAG")</f>
        <v>Chronic Diseases; Immunology; Inflammation; Oncology</v>
      </c>
      <c r="H52" s="5">
        <f>_xll.SNL.Clients.Office.Excel.Functions.SPG(A52, "SP_PCT_SHARES_OWNED_ALL_INSTITUTIONS")</f>
        <v>59.48</v>
      </c>
    </row>
    <row r="53" spans="1:8" x14ac:dyDescent="0.3">
      <c r="A53" s="11" t="s">
        <v>1082</v>
      </c>
      <c r="B53" s="10" t="str">
        <f>_xll.SNL.Clients.Office.Excel.Functions.SPG(A53, "IQ_SECTOR")</f>
        <v>Information Technology</v>
      </c>
      <c r="C53" s="10" t="str">
        <f>_xll.SNL.Clients.Office.Excel.Functions.SPG(A53, "IQ_INDUSTRY_GROUP")</f>
        <v>Technology Hardware and Equipment</v>
      </c>
      <c r="D53" s="10" t="str">
        <f>_xll.SNL.Clients.Office.Excel.Functions.SPG(A53, "IQ_INDUSTRY")</f>
        <v>Electronic Equipment, Instruments and Components</v>
      </c>
      <c r="E53" s="10" t="str">
        <f>_xll.SNL.Clients.Office.Excel.Functions.SPG(A53, "IQ_PRIMARY_INDUSTRY")</f>
        <v>Electronic Equipment and Instruments</v>
      </c>
      <c r="F53" s="10" t="str">
        <f>_xll.SNL.Clients.Office.Excel.Functions.SPG(A53, "NAICS_CODE", "Primary")</f>
        <v>334519 - Other Measuring and Controlling Device Manufacturing</v>
      </c>
      <c r="G53" s="10" t="str">
        <f>_xll.SNL.Clients.Office.Excel.Functions.SPG(A53, "SP_TOPICTAG")</f>
        <v>Computer Vision; Sensors; Smart Building; Video Streaming; Data Protection; Cloud Security; Artificial Intelligence</v>
      </c>
      <c r="H53" s="5">
        <f>_xll.SNL.Clients.Office.Excel.Functions.SPG(A53, "SP_PCT_SHARES_OWNED_ALL_INSTITUTIONS")</f>
        <v>89.59</v>
      </c>
    </row>
    <row r="54" spans="1:8" x14ac:dyDescent="0.3">
      <c r="A54" s="11" t="s">
        <v>1083</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Diversified REITs</v>
      </c>
      <c r="E54" s="10" t="str">
        <f>_xll.SNL.Clients.Office.Excel.Functions.SPG(A54, "IQ_PRIMARY_INDUSTRY")</f>
        <v>Diversified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79.3</v>
      </c>
    </row>
    <row r="55" spans="1:8" x14ac:dyDescent="0.3">
      <c r="A55" s="11" t="s">
        <v>1084</v>
      </c>
      <c r="B55" s="10" t="str">
        <f>_xll.SNL.Clients.Office.Excel.Functions.SPG(A55, "IQ_SECTOR")</f>
        <v>Financials</v>
      </c>
      <c r="C55" s="10" t="str">
        <f>_xll.SNL.Clients.Office.Excel.Functions.SPG(A55, "IQ_INDUSTRY_GROUP")</f>
        <v>Financial Services</v>
      </c>
      <c r="D55" s="10" t="str">
        <f>_xll.SNL.Clients.Office.Excel.Functions.SPG(A55, "IQ_INDUSTRY")</f>
        <v>Mortgage Real Estate Investment Trusts (REITs)</v>
      </c>
      <c r="E55" s="10" t="str">
        <f>_xll.SNL.Clients.Office.Excel.Functions.SPG(A55, "IQ_PRIMARY_INDUSTRY")</f>
        <v>Mortgage REITs</v>
      </c>
      <c r="F55" s="10" t="str">
        <f>_xll.SNL.Clients.Office.Excel.Functions.SPG(A55, "NAICS_CODE", "Primary")</f>
        <v>525990 - Other Financial Vehicles</v>
      </c>
      <c r="G55" s="10" t="str">
        <f>_xll.SNL.Clients.Office.Excel.Functions.SPG(A55, "SP_TOPICTAG")</f>
        <v/>
      </c>
      <c r="H55" s="5">
        <f>_xll.SNL.Clients.Office.Excel.Functions.SPG(A55, "SP_PCT_SHARES_OWNED_ALL_INSTITUTIONS")</f>
        <v>51.63</v>
      </c>
    </row>
    <row r="56" spans="1:8" x14ac:dyDescent="0.3">
      <c r="A56" s="11" t="s">
        <v>1085</v>
      </c>
      <c r="B56" s="10" t="str">
        <f>_xll.SNL.Clients.Office.Excel.Functions.SPG(A56, "IQ_SECTOR")</f>
        <v>Industrials</v>
      </c>
      <c r="C56" s="10" t="str">
        <f>_xll.SNL.Clients.Office.Excel.Functions.SPG(A56, "IQ_INDUSTRY_GROUP")</f>
        <v>Capital Goods</v>
      </c>
      <c r="D56" s="10" t="str">
        <f>_xll.SNL.Clients.Office.Excel.Functions.SPG(A56, "IQ_INDUSTRY")</f>
        <v>Building Products</v>
      </c>
      <c r="E56" s="10" t="str">
        <f>_xll.SNL.Clients.Office.Excel.Functions.SPG(A56, "IQ_PRIMARY_INDUSTRY")</f>
        <v>Building Products</v>
      </c>
      <c r="F56" s="10" t="str">
        <f>_xll.SNL.Clients.Office.Excel.Functions.SPG(A56, "NAICS_CODE", "Primary")</f>
        <v>3323 - Architectural and Structural Metals Manufacturing</v>
      </c>
      <c r="G56" s="10" t="str">
        <f>_xll.SNL.Clients.Office.Excel.Functions.SPG(A56, "SP_TOPICTAG")</f>
        <v>Biomass Energy</v>
      </c>
      <c r="H56" s="5">
        <f>_xll.SNL.Clients.Office.Excel.Functions.SPG(A56, "SP_PCT_SHARES_OWNED_ALL_INSTITUTIONS")</f>
        <v>99.77</v>
      </c>
    </row>
    <row r="57" spans="1:8" x14ac:dyDescent="0.3">
      <c r="A57" s="11" t="s">
        <v>1086</v>
      </c>
      <c r="B57" s="10" t="str">
        <f>_xll.SNL.Clients.Office.Excel.Functions.SPG(A57, "IQ_SECTOR")</f>
        <v>Health Care</v>
      </c>
      <c r="C57" s="10" t="str">
        <f>_xll.SNL.Clients.Office.Excel.Functions.SPG(A57, "IQ_INDUSTRY_GROUP")</f>
        <v>Pharmaceuticals, Biotechnology and Life Sciences</v>
      </c>
      <c r="D57" s="10" t="str">
        <f>_xll.SNL.Clients.Office.Excel.Functions.SPG(A57, "IQ_INDUSTRY")</f>
        <v>Biotechnology</v>
      </c>
      <c r="E57" s="10" t="str">
        <f>_xll.SNL.Clients.Office.Excel.Functions.SPG(A57, "IQ_PRIMARY_INDUSTRY")</f>
        <v>Biotechnology</v>
      </c>
      <c r="F57" s="10" t="str">
        <f>_xll.SNL.Clients.Office.Excel.Functions.SPG(A57, "NAICS_CODE", "Primary")</f>
        <v>325412 - Pharmaceutical Preparation Manufacturing</v>
      </c>
      <c r="G57" s="10" t="str">
        <f>_xll.SNL.Clients.Office.Excel.Functions.SPG(A57, "SP_TOPICTAG")</f>
        <v>Genetics; Cardiovascular; Hepatology; Inflammation; Nephrology; Neurology; Respiratory</v>
      </c>
      <c r="H57" s="5">
        <f>_xll.SNL.Clients.Office.Excel.Functions.SPG(A57, "SP_PCT_SHARES_OWNED_ALL_INSTITUTIONS")</f>
        <v>64.930000000000007</v>
      </c>
    </row>
    <row r="58" spans="1:8" x14ac:dyDescent="0.3">
      <c r="A58" s="11" t="s">
        <v>1087</v>
      </c>
      <c r="B58" s="10" t="str">
        <f>_xll.SNL.Clients.Office.Excel.Functions.SPG(A58, "IQ_SECTOR")</f>
        <v>Financials</v>
      </c>
      <c r="C58" s="10" t="str">
        <f>_xll.SNL.Clients.Office.Excel.Functions.SPG(A58, "IQ_INDUSTRY_GROUP")</f>
        <v>Financial Services</v>
      </c>
      <c r="D58" s="10" t="str">
        <f>_xll.SNL.Clients.Office.Excel.Functions.SPG(A58, "IQ_INDUSTRY")</f>
        <v>Capital Markets</v>
      </c>
      <c r="E58" s="10" t="str">
        <f>_xll.SNL.Clients.Office.Excel.Functions.SPG(A58, "IQ_PRIMARY_INDUSTRY")</f>
        <v>Asset Management and Custody Banks</v>
      </c>
      <c r="F58" s="10" t="str">
        <f>_xll.SNL.Clients.Office.Excel.Functions.SPG(A58, "NAICS_CODE", "Primary")</f>
        <v>523940 - Portfolio Management and Investment Advice</v>
      </c>
      <c r="G58" s="10" t="str">
        <f>_xll.SNL.Clients.Office.Excel.Functions.SPG(A58, "SP_TOPICTAG")</f>
        <v/>
      </c>
      <c r="H58" s="5">
        <f>_xll.SNL.Clients.Office.Excel.Functions.SPG(A58, "SP_PCT_SHARES_OWNED_ALL_INSTITUTIONS")</f>
        <v>90.39</v>
      </c>
    </row>
    <row r="59" spans="1:8" x14ac:dyDescent="0.3">
      <c r="A59" s="11" t="s">
        <v>1088</v>
      </c>
      <c r="B59" s="10" t="str">
        <f>_xll.SNL.Clients.Office.Excel.Functions.SPG(A59, "IQ_SECTOR")</f>
        <v>Health Care</v>
      </c>
      <c r="C59" s="10" t="str">
        <f>_xll.SNL.Clients.Office.Excel.Functions.SPG(A59, "IQ_INDUSTRY_GROUP")</f>
        <v>Health Care Equipment and Services</v>
      </c>
      <c r="D59" s="10" t="str">
        <f>_xll.SNL.Clients.Office.Excel.Functions.SPG(A59, "IQ_INDUSTRY")</f>
        <v>Health Care Equipment and Supplies</v>
      </c>
      <c r="E59" s="10" t="str">
        <f>_xll.SNL.Clients.Office.Excel.Functions.SPG(A59, "IQ_PRIMARY_INDUSTRY")</f>
        <v>Health Care Equipment</v>
      </c>
      <c r="F59" s="10" t="str">
        <f>_xll.SNL.Clients.Office.Excel.Functions.SPG(A59, "NAICS_CODE", "Primary")</f>
        <v>33911 - Medical Equipment and Supplies Manufacturing</v>
      </c>
      <c r="G59" s="10" t="str">
        <f>_xll.SNL.Clients.Office.Excel.Functions.SPG(A59, "SP_TOPICTAG")</f>
        <v>Health Diagnostics; Cardiovascular; Neurology; Pain Management; Pulmonology; Surgery</v>
      </c>
      <c r="H59" s="5">
        <f>_xll.SNL.Clients.Office.Excel.Functions.SPG(A59, "SP_PCT_SHARES_OWNED_ALL_INSTITUTIONS")</f>
        <v>88.59</v>
      </c>
    </row>
    <row r="60" spans="1:8" x14ac:dyDescent="0.3">
      <c r="A60" s="11" t="s">
        <v>1089</v>
      </c>
      <c r="B60" s="10" t="str">
        <f>_xll.SNL.Clients.Office.Excel.Functions.SPG(A60, "IQ_SECTOR")</f>
        <v>Consumer Discretionary</v>
      </c>
      <c r="C60" s="10" t="str">
        <f>_xll.SNL.Clients.Office.Excel.Functions.SPG(A60, "IQ_INDUSTRY_GROUP")</f>
        <v>Consumer Discretionary Distribution and Retail</v>
      </c>
      <c r="D60" s="10" t="str">
        <f>_xll.SNL.Clients.Office.Excel.Functions.SPG(A60, "IQ_INDUSTRY")</f>
        <v>Specialty Retail</v>
      </c>
      <c r="E60" s="10" t="str">
        <f>_xll.SNL.Clients.Office.Excel.Functions.SPG(A60, "IQ_PRIMARY_INDUSTRY")</f>
        <v>Automotive Retail</v>
      </c>
      <c r="F60" s="10" t="str">
        <f>_xll.SNL.Clients.Office.Excel.Functions.SPG(A60, "NAICS_CODE", "Primary")</f>
        <v>4411 - Automobile Dealers</v>
      </c>
      <c r="G60" s="10" t="str">
        <f>_xll.SNL.Clients.Office.Excel.Functions.SPG(A60, "SP_TOPICTAG")</f>
        <v/>
      </c>
      <c r="H60" s="5">
        <f>_xll.SNL.Clients.Office.Excel.Functions.SPG(A60, "SP_PCT_SHARES_OWNED_ALL_INSTITUTIONS")</f>
        <v>89.03</v>
      </c>
    </row>
    <row r="61" spans="1:8" x14ac:dyDescent="0.3">
      <c r="A61" s="11" t="s">
        <v>1090</v>
      </c>
      <c r="B61" s="10" t="str">
        <f>_xll.SNL.Clients.Office.Excel.Functions.SPG(A61, "IQ_SECTOR")</f>
        <v>Financials</v>
      </c>
      <c r="C61" s="10" t="str">
        <f>_xll.SNL.Clients.Office.Excel.Functions.SPG(A61, "IQ_INDUSTRY_GROUP")</f>
        <v>Insurance</v>
      </c>
      <c r="D61" s="10" t="str">
        <f>_xll.SNL.Clients.Office.Excel.Functions.SPG(A61, "IQ_INDUSTRY")</f>
        <v>Insurance</v>
      </c>
      <c r="E61" s="10" t="str">
        <f>_xll.SNL.Clients.Office.Excel.Functions.SPG(A61, "IQ_PRIMARY_INDUSTRY")</f>
        <v>Property and Casualty Insurance</v>
      </c>
      <c r="F61" s="10" t="str">
        <f>_xll.SNL.Clients.Office.Excel.Functions.SPG(A61, "NAICS_CODE", "Primary")</f>
        <v>524126 - Direct Property and Casualty Insurance Carriers</v>
      </c>
      <c r="G61" s="10" t="str">
        <f>_xll.SNL.Clients.Office.Excel.Functions.SPG(A61, "SP_TOPICTAG")</f>
        <v>Consumer Lending; Banking as a Service</v>
      </c>
      <c r="H61" s="5">
        <f>_xll.SNL.Clients.Office.Excel.Functions.SPG(A61, "SP_PCT_SHARES_OWNED_ALL_INSTITUTIONS")</f>
        <v>95.02</v>
      </c>
    </row>
    <row r="62" spans="1:8" x14ac:dyDescent="0.3">
      <c r="A62" s="11" t="s">
        <v>1091</v>
      </c>
      <c r="B62" s="10" t="str">
        <f>_xll.SNL.Clients.Office.Excel.Functions.SPG(A62, "IQ_SECTOR")</f>
        <v>Industrials</v>
      </c>
      <c r="C62" s="10" t="str">
        <f>_xll.SNL.Clients.Office.Excel.Functions.SPG(A62, "IQ_INDUSTRY_GROUP")</f>
        <v>Capital Goods</v>
      </c>
      <c r="D62" s="10" t="str">
        <f>_xll.SNL.Clients.Office.Excel.Functions.SPG(A62, "IQ_INDUSTRY")</f>
        <v>Machinery</v>
      </c>
      <c r="E62" s="10" t="str">
        <f>_xll.SNL.Clients.Office.Excel.Functions.SPG(A62, "IQ_PRIMARY_INDUSTRY")</f>
        <v>Construction Machinery and Heavy Transportation Equipment</v>
      </c>
      <c r="F62" s="10" t="str">
        <f>_xll.SNL.Clients.Office.Excel.Functions.SPG(A62, "NAICS_CODE", "Primary")</f>
        <v>333 - Machinery Manufacturing</v>
      </c>
      <c r="G62" s="10" t="str">
        <f>_xll.SNL.Clients.Office.Excel.Functions.SPG(A62, "SP_TOPICTAG")</f>
        <v>Industrial Automation; Sensors; AgriTech; Pollution Control; Process Automation; ClimateTech</v>
      </c>
      <c r="H62" s="5">
        <f>_xll.SNL.Clients.Office.Excel.Functions.SPG(A62, "SP_PCT_SHARES_OWNED_ALL_INSTITUTIONS")</f>
        <v>93.76</v>
      </c>
    </row>
    <row r="63" spans="1:8" x14ac:dyDescent="0.3">
      <c r="A63" s="11" t="s">
        <v>1092</v>
      </c>
      <c r="B63" s="10" t="str">
        <f>_xll.SNL.Clients.Office.Excel.Functions.SPG(A63, "IQ_SECTOR")</f>
        <v>Health Care</v>
      </c>
      <c r="C63" s="10" t="str">
        <f>_xll.SNL.Clients.Office.Excel.Functions.SPG(A63, "IQ_INDUSTRY_GROUP")</f>
        <v>Health Care Equipment and Services</v>
      </c>
      <c r="D63" s="10" t="str">
        <f>_xll.SNL.Clients.Office.Excel.Functions.SPG(A63, "IQ_INDUSTRY")</f>
        <v>Health Care Providers and Services</v>
      </c>
      <c r="E63" s="10" t="str">
        <f>_xll.SNL.Clients.Office.Excel.Functions.SPG(A63, "IQ_PRIMARY_INDUSTRY")</f>
        <v>Health Care Services</v>
      </c>
      <c r="F63" s="10" t="str">
        <f>_xll.SNL.Clients.Office.Excel.Functions.SPG(A63, "NAICS_CODE", "Primary")</f>
        <v>621 - Ambulatory Health Care Services</v>
      </c>
      <c r="G63" s="10" t="str">
        <f>_xll.SNL.Clients.Office.Excel.Functions.SPG(A63, "SP_TOPICTAG")</f>
        <v>Health Diagnostics; Diabetes; Cardiovascular; Chronic Diseases; Reproductive Health</v>
      </c>
      <c r="H63" s="5">
        <f>_xll.SNL.Clients.Office.Excel.Functions.SPG(A63, "SP_PCT_SHARES_OWNED_ALL_INSTITUTIONS")</f>
        <v>52.4</v>
      </c>
    </row>
    <row r="64" spans="1:8" x14ac:dyDescent="0.3">
      <c r="A64" s="11" t="s">
        <v>1093</v>
      </c>
      <c r="B64" s="10" t="str">
        <f>_xll.SNL.Clients.Office.Excel.Functions.SPG(A64, "IQ_SECTOR")</f>
        <v>Financials</v>
      </c>
      <c r="C64" s="10" t="str">
        <f>_xll.SNL.Clients.Office.Excel.Functions.SPG(A64, "IQ_INDUSTRY_GROUP")</f>
        <v>Banks</v>
      </c>
      <c r="D64" s="10" t="str">
        <f>_xll.SNL.Clients.Office.Excel.Functions.SPG(A64, "IQ_INDUSTRY")</f>
        <v>Banks</v>
      </c>
      <c r="E64" s="10" t="str">
        <f>_xll.SNL.Clients.Office.Excel.Functions.SPG(A64, "IQ_PRIMARY_INDUSTRY")</f>
        <v>Regional Banks</v>
      </c>
      <c r="F64" s="10" t="str">
        <f>_xll.SNL.Clients.Office.Excel.Functions.SPG(A64, "NAICS_CODE", "Primary")</f>
        <v>522110 - Commercial Banking</v>
      </c>
      <c r="G64" s="10" t="str">
        <f>_xll.SNL.Clients.Office.Excel.Functions.SPG(A64, "SP_TOPICTAG")</f>
        <v>Consumer Lending; Banking as a Service</v>
      </c>
      <c r="H64" s="5">
        <f>_xll.SNL.Clients.Office.Excel.Functions.SPG(A64, "SP_PCT_SHARES_OWNED_ALL_INSTITUTIONS")</f>
        <v>67.319999999999993</v>
      </c>
    </row>
    <row r="65" spans="1:8" x14ac:dyDescent="0.3">
      <c r="A65" s="11" t="s">
        <v>1094</v>
      </c>
      <c r="B65" s="10" t="str">
        <f>_xll.SNL.Clients.Office.Excel.Functions.SPG(A65, "IQ_SECTOR")</f>
        <v>Energy</v>
      </c>
      <c r="C65" s="10" t="str">
        <f>_xll.SNL.Clients.Office.Excel.Functions.SPG(A65, "IQ_INDUSTRY_GROUP")</f>
        <v>Energy</v>
      </c>
      <c r="D65" s="10" t="str">
        <f>_xll.SNL.Clients.Office.Excel.Functions.SPG(A65, "IQ_INDUSTRY")</f>
        <v>Energy Equipment and Services</v>
      </c>
      <c r="E65" s="10" t="str">
        <f>_xll.SNL.Clients.Office.Excel.Functions.SPG(A65, "IQ_PRIMARY_INDUSTRY")</f>
        <v>Oil and Gas Equipment and Services</v>
      </c>
      <c r="F65" s="10" t="str">
        <f>_xll.SNL.Clients.Office.Excel.Functions.SPG(A65, "NAICS_CODE", "Primary")</f>
        <v>213115 - Support Activities for Nonmetallic Minerals (except Fuels) Mining</v>
      </c>
      <c r="G65" s="10" t="str">
        <f>_xll.SNL.Clients.Office.Excel.Functions.SPG(A65, "SP_TOPICTAG")</f>
        <v>Environmental Engineering; Mining Technology</v>
      </c>
      <c r="H65" s="5">
        <f>_xll.SNL.Clients.Office.Excel.Functions.SPG(A65, "SP_PCT_SHARES_OWNED_ALL_INSTITUTIONS")</f>
        <v>83.33</v>
      </c>
    </row>
    <row r="66" spans="1:8" x14ac:dyDescent="0.3">
      <c r="A66" s="11" t="s">
        <v>1095</v>
      </c>
      <c r="B66" s="10" t="str">
        <f>_xll.SNL.Clients.Office.Excel.Functions.SPG(A66, "IQ_SECTOR")</f>
        <v>Health Care</v>
      </c>
      <c r="C66" s="10" t="str">
        <f>_xll.SNL.Clients.Office.Excel.Functions.SPG(A66, "IQ_INDUSTRY_GROUP")</f>
        <v>Health Care Equipment and Services</v>
      </c>
      <c r="D66" s="10" t="str">
        <f>_xll.SNL.Clients.Office.Excel.Functions.SPG(A66, "IQ_INDUSTRY")</f>
        <v>Health Care Equipment and Supplies</v>
      </c>
      <c r="E66" s="10" t="str">
        <f>_xll.SNL.Clients.Office.Excel.Functions.SPG(A66, "IQ_PRIMARY_INDUSTRY")</f>
        <v>Health Care Supplies</v>
      </c>
      <c r="F66" s="10" t="str">
        <f>_xll.SNL.Clients.Office.Excel.Functions.SPG(A66, "NAICS_CODE", "Primary")</f>
        <v>33911 - Medical Equipment and Supplies Manufacturing</v>
      </c>
      <c r="G66" s="10" t="str">
        <f>_xll.SNL.Clients.Office.Excel.Functions.SPG(A66, "SP_TOPICTAG")</f>
        <v>Nutraceutical; Chronic Diseases; Gastroenterology; Pain Management; Wellness and Recovery</v>
      </c>
      <c r="H66" s="5">
        <f>_xll.SNL.Clients.Office.Excel.Functions.SPG(A66, "SP_PCT_SHARES_OWNED_ALL_INSTITUTIONS")</f>
        <v>93.65</v>
      </c>
    </row>
    <row r="67" spans="1:8" x14ac:dyDescent="0.3">
      <c r="A67" s="11" t="s">
        <v>1096</v>
      </c>
      <c r="B67" s="10" t="str">
        <f>_xll.SNL.Clients.Office.Excel.Functions.SPG(A67, "IQ_SECTOR")</f>
        <v>Utilities</v>
      </c>
      <c r="C67" s="10" t="str">
        <f>_xll.SNL.Clients.Office.Excel.Functions.SPG(A67, "IQ_INDUSTRY_GROUP")</f>
        <v>Utilities</v>
      </c>
      <c r="D67" s="10" t="str">
        <f>_xll.SNL.Clients.Office.Excel.Functions.SPG(A67, "IQ_INDUSTRY")</f>
        <v>Multi-Utilities</v>
      </c>
      <c r="E67" s="10" t="str">
        <f>_xll.SNL.Clients.Office.Excel.Functions.SPG(A67, "IQ_PRIMARY_INDUSTRY")</f>
        <v>Multi-Utilities</v>
      </c>
      <c r="F67" s="10" t="str">
        <f>_xll.SNL.Clients.Office.Excel.Functions.SPG(A67, "NAICS_CODE", "Primary")</f>
        <v>2211 - Electric Power Generation, Transmission and Distribution</v>
      </c>
      <c r="G67" s="10" t="str">
        <f>_xll.SNL.Clients.Office.Excel.Functions.SPG(A67, "SP_TOPICTAG")</f>
        <v>Clean Energy; Energy Efficiency; Energy Management; Energy Storage; Smart Energy; Biomass Energy; ClimateTech; Utility Scale Solar; Onshore and Offshore Wind</v>
      </c>
      <c r="H67" s="5">
        <f>_xll.SNL.Clients.Office.Excel.Functions.SPG(A67, "SP_PCT_SHARES_OWNED_ALL_INSTITUTIONS")</f>
        <v>84.65</v>
      </c>
    </row>
    <row r="68" spans="1:8" x14ac:dyDescent="0.3">
      <c r="A68" s="11" t="s">
        <v>1097</v>
      </c>
      <c r="B68" s="10" t="str">
        <f>_xll.SNL.Clients.Office.Excel.Functions.SPG(A68, "IQ_SECTOR")</f>
        <v>Information Technology</v>
      </c>
      <c r="C68" s="10" t="str">
        <f>_xll.SNL.Clients.Office.Excel.Functions.SPG(A68, "IQ_INDUSTRY_GROUP")</f>
        <v>Semiconductors and Semiconductor Equipment</v>
      </c>
      <c r="D68" s="10" t="str">
        <f>_xll.SNL.Clients.Office.Excel.Functions.SPG(A68, "IQ_INDUSTRY")</f>
        <v>Semiconductors and Semiconductor Equipment</v>
      </c>
      <c r="E68" s="10" t="str">
        <f>_xll.SNL.Clients.Office.Excel.Functions.SPG(A68, "IQ_PRIMARY_INDUSTRY")</f>
        <v>Semiconductor Materials and Equipment</v>
      </c>
      <c r="F68" s="10" t="str">
        <f>_xll.SNL.Clients.Office.Excel.Functions.SPG(A68, "NAICS_CODE", "Primary")</f>
        <v>333242 - Semiconductor Machinery Manufacturing</v>
      </c>
      <c r="G68" s="10" t="str">
        <f>_xll.SNL.Clients.Office.Excel.Functions.SPG(A68, "SP_TOPICTAG")</f>
        <v>Sensors; ClimateTech</v>
      </c>
      <c r="H68" s="5">
        <f>_xll.SNL.Clients.Office.Excel.Functions.SPG(A68, "SP_PCT_SHARES_OWNED_ALL_INSTITUTIONS")</f>
        <v>100.37</v>
      </c>
    </row>
    <row r="69" spans="1:8" x14ac:dyDescent="0.3">
      <c r="A69" s="11" t="s">
        <v>1098</v>
      </c>
      <c r="B69" s="10" t="str">
        <f>_xll.SNL.Clients.Office.Excel.Functions.SPG(A69, "IQ_SECTOR")</f>
        <v>Financials</v>
      </c>
      <c r="C69" s="10" t="str">
        <f>_xll.SNL.Clients.Office.Excel.Functions.SPG(A69, "IQ_INDUSTRY_GROUP")</f>
        <v>Banks</v>
      </c>
      <c r="D69" s="10" t="str">
        <f>_xll.SNL.Clients.Office.Excel.Functions.SPG(A69, "IQ_INDUSTRY")</f>
        <v>Banks</v>
      </c>
      <c r="E69" s="10" t="str">
        <f>_xll.SNL.Clients.Office.Excel.Functions.SPG(A69, "IQ_PRIMARY_INDUSTRY")</f>
        <v>Regional Banks</v>
      </c>
      <c r="F69" s="10" t="str">
        <f>_xll.SNL.Clients.Office.Excel.Functions.SPG(A69, "NAICS_CODE", "Primary")</f>
        <v>522180 - Savings Institutions and Other Depository Credit Intermediation</v>
      </c>
      <c r="G69" s="10" t="str">
        <f>_xll.SNL.Clients.Office.Excel.Functions.SPG(A69, "SP_TOPICTAG")</f>
        <v>Consumer Lending; Digital Asset Management; Digital Brokerage; Banking as a Service</v>
      </c>
      <c r="H69" s="5">
        <f>_xll.SNL.Clients.Office.Excel.Functions.SPG(A69, "SP_PCT_SHARES_OWNED_ALL_INSTITUTIONS")</f>
        <v>81</v>
      </c>
    </row>
    <row r="70" spans="1:8" x14ac:dyDescent="0.3">
      <c r="A70" s="11" t="s">
        <v>1099</v>
      </c>
      <c r="B70" s="10" t="str">
        <f>_xll.SNL.Clients.Office.Excel.Functions.SPG(A70, "IQ_SECTOR")</f>
        <v>Health Care</v>
      </c>
      <c r="C70" s="10" t="str">
        <f>_xll.SNL.Clients.Office.Excel.Functions.SPG(A70, "IQ_INDUSTRY_GROUP")</f>
        <v>Pharmaceuticals, Biotechnology and Life Sciences</v>
      </c>
      <c r="D70" s="10" t="str">
        <f>_xll.SNL.Clients.Office.Excel.Functions.SPG(A70, "IQ_INDUSTRY")</f>
        <v>Life Sciences Tools and Services</v>
      </c>
      <c r="E70" s="10" t="str">
        <f>_xll.SNL.Clients.Office.Excel.Functions.SPG(A70, "IQ_PRIMARY_INDUSTRY")</f>
        <v>Life Sciences Tools and Services</v>
      </c>
      <c r="F70" s="10" t="str">
        <f>_xll.SNL.Clients.Office.Excel.Functions.SPG(A70, "NAICS_CODE", "Primary")</f>
        <v>541715 - Research and Development in the Physical, Engineering, and Life Sciences (except Nanotechnology and Biotechnology)</v>
      </c>
      <c r="G70" s="10" t="str">
        <f>_xll.SNL.Clients.Office.Excel.Functions.SPG(A70, "SP_TOPICTAG")</f>
        <v>Health Diagnostics; Biomass Energy; Genetics; Process Automation</v>
      </c>
      <c r="H70" s="5">
        <f>_xll.SNL.Clients.Office.Excel.Functions.SPG(A70, "SP_PCT_SHARES_OWNED_ALL_INSTITUTIONS")</f>
        <v>104.88</v>
      </c>
    </row>
    <row r="71" spans="1:8" x14ac:dyDescent="0.3">
      <c r="A71" s="11" t="s">
        <v>1100</v>
      </c>
      <c r="B71" s="10" t="str">
        <f>_xll.SNL.Clients.Office.Excel.Functions.SPG(A71, "IQ_SECTOR")</f>
        <v>Industrials</v>
      </c>
      <c r="C71" s="10" t="str">
        <f>_xll.SNL.Clients.Office.Excel.Functions.SPG(A71, "IQ_INDUSTRY_GROUP")</f>
        <v>Capital Goods</v>
      </c>
      <c r="D71" s="10" t="str">
        <f>_xll.SNL.Clients.Office.Excel.Functions.SPG(A71, "IQ_INDUSTRY")</f>
        <v>Building Products</v>
      </c>
      <c r="E71" s="10" t="str">
        <f>_xll.SNL.Clients.Office.Excel.Functions.SPG(A71, "IQ_PRIMARY_INDUSTRY")</f>
        <v>Building Products</v>
      </c>
      <c r="F71" s="10" t="str">
        <f>_xll.SNL.Clients.Office.Excel.Functions.SPG(A71, "NAICS_CODE", "Primary")</f>
        <v>335132 - Commercial, Industrial, and Institutional Electric Lighting Fixture Manufacturing</v>
      </c>
      <c r="G71" s="10" t="str">
        <f>_xll.SNL.Clients.Office.Excel.Functions.SPG(A71, "SP_TOPICTAG")</f>
        <v>Pollution Control</v>
      </c>
      <c r="H71" s="5">
        <f>_xll.SNL.Clients.Office.Excel.Functions.SPG(A71, "SP_PCT_SHARES_OWNED_ALL_INSTITUTIONS")</f>
        <v>96.64</v>
      </c>
    </row>
    <row r="72" spans="1:8" x14ac:dyDescent="0.3">
      <c r="A72" s="11" t="s">
        <v>1101</v>
      </c>
      <c r="B72" s="10" t="str">
        <f>_xll.SNL.Clients.Office.Excel.Functions.SPG(A72, "IQ_SECTOR")</f>
        <v>Consumer Staples</v>
      </c>
      <c r="C72" s="10" t="str">
        <f>_xll.SNL.Clients.Office.Excel.Functions.SPG(A72, "IQ_INDUSTRY_GROUP")</f>
        <v>Food, Beverage and Tobacco</v>
      </c>
      <c r="D72" s="10" t="str">
        <f>_xll.SNL.Clients.Office.Excel.Functions.SPG(A72, "IQ_INDUSTRY")</f>
        <v>Food Products</v>
      </c>
      <c r="E72" s="10" t="str">
        <f>_xll.SNL.Clients.Office.Excel.Functions.SPG(A72, "IQ_PRIMARY_INDUSTRY")</f>
        <v>Packaged Foods and Meats</v>
      </c>
      <c r="F72" s="10" t="str">
        <f>_xll.SNL.Clients.Office.Excel.Functions.SPG(A72, "NAICS_CODE", "Primary")</f>
        <v>31142 - Fruit and Vegetable Canning, Pickling, and Drying</v>
      </c>
      <c r="G72" s="10" t="str">
        <f>_xll.SNL.Clients.Office.Excel.Functions.SPG(A72, "SP_TOPICTAG")</f>
        <v>Fast-Moving Consumer Goods; Green Consumer Goods; Organic</v>
      </c>
      <c r="H72" s="5">
        <f>_xll.SNL.Clients.Office.Excel.Functions.SPG(A72, "SP_PCT_SHARES_OWNED_ALL_INSTITUTIONS")</f>
        <v>73.89</v>
      </c>
    </row>
    <row r="73" spans="1:8" x14ac:dyDescent="0.3">
      <c r="A73" s="11" t="s">
        <v>1102</v>
      </c>
      <c r="B73" s="10" t="str">
        <f>_xll.SNL.Clients.Office.Excel.Functions.SPG(A73, "IQ_SECTOR")</f>
        <v>Information Technology</v>
      </c>
      <c r="C73" s="10" t="str">
        <f>_xll.SNL.Clients.Office.Excel.Functions.SPG(A73, "IQ_INDUSTRY_GROUP")</f>
        <v>Technology Hardware and Equipment</v>
      </c>
      <c r="D73" s="10" t="str">
        <f>_xll.SNL.Clients.Office.Excel.Functions.SPG(A73, "IQ_INDUSTRY")</f>
        <v>Electronic Equipment, Instruments and Components</v>
      </c>
      <c r="E73" s="10" t="str">
        <f>_xll.SNL.Clients.Office.Excel.Functions.SPG(A73, "IQ_PRIMARY_INDUSTRY")</f>
        <v>Electronic Equipment and Instruments</v>
      </c>
      <c r="F73" s="10" t="str">
        <f>_xll.SNL.Clients.Office.Excel.Functions.SPG(A73, "NAICS_CODE", "Primary")</f>
        <v>333310 - Commercial and Service Industry Machinery Manufacturing</v>
      </c>
      <c r="G73" s="10" t="str">
        <f>_xll.SNL.Clients.Office.Excel.Functions.SPG(A73, "SP_TOPICTAG")</f>
        <v>Sensors; Smart Building; Data Protection; Smart Energy; Process Automation</v>
      </c>
      <c r="H73" s="5">
        <f>_xll.SNL.Clients.Office.Excel.Functions.SPG(A73, "SP_PCT_SHARES_OWNED_ALL_INSTITUTIONS")</f>
        <v>95.18</v>
      </c>
    </row>
    <row r="74" spans="1:8" x14ac:dyDescent="0.3">
      <c r="A74" s="11" t="s">
        <v>1103</v>
      </c>
      <c r="B74" s="10" t="str">
        <f>_xll.SNL.Clients.Office.Excel.Functions.SPG(A74, "IQ_SECTOR")</f>
        <v>Materials</v>
      </c>
      <c r="C74" s="10" t="str">
        <f>_xll.SNL.Clients.Office.Excel.Functions.SPG(A74, "IQ_INDUSTRY_GROUP")</f>
        <v>Materials</v>
      </c>
      <c r="D74" s="10" t="str">
        <f>_xll.SNL.Clients.Office.Excel.Functions.SPG(A74, "IQ_INDUSTRY")</f>
        <v>Chemicals</v>
      </c>
      <c r="E74" s="10" t="str">
        <f>_xll.SNL.Clients.Office.Excel.Functions.SPG(A74, "IQ_PRIMARY_INDUSTRY")</f>
        <v>Specialty Chemicals</v>
      </c>
      <c r="F74" s="10" t="str">
        <f>_xll.SNL.Clients.Office.Excel.Functions.SPG(A74, "NAICS_CODE", "Primary")</f>
        <v>325 - Chemical Manufacturing</v>
      </c>
      <c r="G74" s="10" t="str">
        <f>_xll.SNL.Clients.Office.Excel.Functions.SPG(A74, "SP_TOPICTAG")</f>
        <v>Animal Feed; Farming; Health Diagnostics; Organic; Nutraceutical</v>
      </c>
      <c r="H74" s="5">
        <f>_xll.SNL.Clients.Office.Excel.Functions.SPG(A74, "SP_PCT_SHARES_OWNED_ALL_INSTITUTIONS")</f>
        <v>88.26</v>
      </c>
    </row>
    <row r="75" spans="1:8" x14ac:dyDescent="0.3">
      <c r="A75" s="11" t="s">
        <v>1104</v>
      </c>
      <c r="B75" s="10" t="str">
        <f>_xll.SNL.Clients.Office.Excel.Functions.SPG(A75, "IQ_SECTOR")</f>
        <v>Financials</v>
      </c>
      <c r="C75" s="10" t="str">
        <f>_xll.SNL.Clients.Office.Excel.Functions.SPG(A75, "IQ_INDUSTRY_GROUP")</f>
        <v>Banks</v>
      </c>
      <c r="D75" s="10" t="str">
        <f>_xll.SNL.Clients.Office.Excel.Functions.SPG(A75, "IQ_INDUSTRY")</f>
        <v>Banks</v>
      </c>
      <c r="E75" s="10" t="str">
        <f>_xll.SNL.Clients.Office.Excel.Functions.SPG(A75, "IQ_PRIMARY_INDUSTRY")</f>
        <v>Regional Banks</v>
      </c>
      <c r="F75" s="10" t="str">
        <f>_xll.SNL.Clients.Office.Excel.Functions.SPG(A75, "NAICS_CODE", "Primary")</f>
        <v>522110 - Commercial Banking</v>
      </c>
      <c r="G75" s="10" t="str">
        <f>_xll.SNL.Clients.Office.Excel.Functions.SPG(A75, "SP_TOPICTAG")</f>
        <v>Consumer Lending; Micro Lending; Digital Brokerage; Banking as a Service</v>
      </c>
      <c r="H75" s="5">
        <f>_xll.SNL.Clients.Office.Excel.Functions.SPG(A75, "SP_PCT_SHARES_OWNED_ALL_INSTITUTIONS")</f>
        <v>92.22</v>
      </c>
    </row>
    <row r="76" spans="1:8" x14ac:dyDescent="0.3">
      <c r="A76" s="11" t="s">
        <v>1105</v>
      </c>
      <c r="B76" s="10" t="str">
        <f>_xll.SNL.Clients.Office.Excel.Functions.SPG(A76, "IQ_SECTOR")</f>
        <v>Financials</v>
      </c>
      <c r="C76" s="10" t="str">
        <f>_xll.SNL.Clients.Office.Excel.Functions.SPG(A76, "IQ_INDUSTRY_GROUP")</f>
        <v>Banks</v>
      </c>
      <c r="D76" s="10" t="str">
        <f>_xll.SNL.Clients.Office.Excel.Functions.SPG(A76, "IQ_INDUSTRY")</f>
        <v>Banks</v>
      </c>
      <c r="E76" s="10" t="str">
        <f>_xll.SNL.Clients.Office.Excel.Functions.SPG(A76, "IQ_PRIMARY_INDUSTRY")</f>
        <v>Regional Banks</v>
      </c>
      <c r="F76" s="10" t="str">
        <f>_xll.SNL.Clients.Office.Excel.Functions.SPG(A76, "NAICS_CODE", "Primary")</f>
        <v>522110 - Commercial Banking</v>
      </c>
      <c r="G76" s="10" t="str">
        <f>_xll.SNL.Clients.Office.Excel.Functions.SPG(A76, "SP_TOPICTAG")</f>
        <v>Consumer Lending</v>
      </c>
      <c r="H76" s="5">
        <f>_xll.SNL.Clients.Office.Excel.Functions.SPG(A76, "SP_PCT_SHARES_OWNED_ALL_INSTITUTIONS")</f>
        <v>55.34</v>
      </c>
    </row>
    <row r="77" spans="1:8" x14ac:dyDescent="0.3">
      <c r="A77" s="11" t="s">
        <v>1106</v>
      </c>
      <c r="B77" s="10" t="str">
        <f>_xll.SNL.Clients.Office.Excel.Functions.SPG(A77, "IQ_SECTOR")</f>
        <v>Financials</v>
      </c>
      <c r="C77" s="10" t="str">
        <f>_xll.SNL.Clients.Office.Excel.Functions.SPG(A77, "IQ_INDUSTRY_GROUP")</f>
        <v>Banks</v>
      </c>
      <c r="D77" s="10" t="str">
        <f>_xll.SNL.Clients.Office.Excel.Functions.SPG(A77, "IQ_INDUSTRY")</f>
        <v>Banks</v>
      </c>
      <c r="E77" s="10" t="str">
        <f>_xll.SNL.Clients.Office.Excel.Functions.SPG(A77, "IQ_PRIMARY_INDUSTRY")</f>
        <v>Regional Banks</v>
      </c>
      <c r="F77" s="10" t="str">
        <f>_xll.SNL.Clients.Office.Excel.Functions.SPG(A77, "NAICS_CODE", "Primary")</f>
        <v>522110 - Commercial Banking</v>
      </c>
      <c r="G77" s="10" t="str">
        <f>_xll.SNL.Clients.Office.Excel.Functions.SPG(A77, "SP_TOPICTAG")</f>
        <v>Consumer Lending; Digital Brokerage; Banking as a Service</v>
      </c>
      <c r="H77" s="5">
        <f>_xll.SNL.Clients.Office.Excel.Functions.SPG(A77, "SP_PCT_SHARES_OWNED_ALL_INSTITUTIONS")</f>
        <v>78.28</v>
      </c>
    </row>
    <row r="78" spans="1:8" x14ac:dyDescent="0.3">
      <c r="A78" s="11" t="s">
        <v>1107</v>
      </c>
      <c r="B78" s="10" t="str">
        <f>_xll.SNL.Clients.Office.Excel.Functions.SPG(A78, "IQ_SECTOR")</f>
        <v>Financials</v>
      </c>
      <c r="C78" s="10" t="str">
        <f>_xll.SNL.Clients.Office.Excel.Functions.SPG(A78, "IQ_INDUSTRY_GROUP")</f>
        <v>Banks</v>
      </c>
      <c r="D78" s="10" t="str">
        <f>_xll.SNL.Clients.Office.Excel.Functions.SPG(A78, "IQ_INDUSTRY")</f>
        <v>Banks</v>
      </c>
      <c r="E78" s="10" t="str">
        <f>_xll.SNL.Clients.Office.Excel.Functions.SPG(A78, "IQ_PRIMARY_INDUSTRY")</f>
        <v>Regional Banks</v>
      </c>
      <c r="F78" s="10" t="str">
        <f>_xll.SNL.Clients.Office.Excel.Functions.SPG(A78, "NAICS_CODE", "Primary")</f>
        <v>522110 - Commercial Banking</v>
      </c>
      <c r="G78" s="10" t="str">
        <f>_xll.SNL.Clients.Office.Excel.Functions.SPG(A78, "SP_TOPICTAG")</f>
        <v>Consumer Lending; Banking as a Service</v>
      </c>
      <c r="H78" s="5">
        <f>_xll.SNL.Clients.Office.Excel.Functions.SPG(A78, "SP_PCT_SHARES_OWNED_ALL_INSTITUTIONS")</f>
        <v>100.25</v>
      </c>
    </row>
    <row r="79" spans="1:8" x14ac:dyDescent="0.3">
      <c r="A79" s="11" t="s">
        <v>1108</v>
      </c>
      <c r="B79" s="10" t="str">
        <f>_xll.SNL.Clients.Office.Excel.Functions.SPG(A79, "IQ_SECTOR")</f>
        <v>Financials</v>
      </c>
      <c r="C79" s="10" t="str">
        <f>_xll.SNL.Clients.Office.Excel.Functions.SPG(A79, "IQ_INDUSTRY_GROUP")</f>
        <v>Banks</v>
      </c>
      <c r="D79" s="10" t="str">
        <f>_xll.SNL.Clients.Office.Excel.Functions.SPG(A79, "IQ_INDUSTRY")</f>
        <v>Banks</v>
      </c>
      <c r="E79" s="10" t="str">
        <f>_xll.SNL.Clients.Office.Excel.Functions.SPG(A79, "IQ_PRIMARY_INDUSTRY")</f>
        <v>Regional Banks</v>
      </c>
      <c r="F79" s="10" t="str">
        <f>_xll.SNL.Clients.Office.Excel.Functions.SPG(A79, "NAICS_CODE", "Primary")</f>
        <v>522110 - Commercial Banking</v>
      </c>
      <c r="G79" s="10" t="str">
        <f>_xll.SNL.Clients.Office.Excel.Functions.SPG(A79, "SP_TOPICTAG")</f>
        <v>Consumer Lending</v>
      </c>
      <c r="H79" s="5">
        <f>_xll.SNL.Clients.Office.Excel.Functions.SPG(A79, "SP_PCT_SHARES_OWNED_ALL_INSTITUTIONS")</f>
        <v>90.03</v>
      </c>
    </row>
    <row r="80" spans="1:8" x14ac:dyDescent="0.3">
      <c r="A80" s="11" t="s">
        <v>1109</v>
      </c>
      <c r="B80" s="10" t="str">
        <f>_xll.SNL.Clients.Office.Excel.Functions.SPG(A80, "IQ_SECTOR")</f>
        <v>Information Technology</v>
      </c>
      <c r="C80" s="10" t="str">
        <f>_xll.SNL.Clients.Office.Excel.Functions.SPG(A80, "IQ_INDUSTRY_GROUP")</f>
        <v>Technology Hardware and Equipment</v>
      </c>
      <c r="D80" s="10" t="str">
        <f>_xll.SNL.Clients.Office.Excel.Functions.SPG(A80, "IQ_INDUSTRY")</f>
        <v>Electronic Equipment, Instruments and Components</v>
      </c>
      <c r="E80" s="10" t="str">
        <f>_xll.SNL.Clients.Office.Excel.Functions.SPG(A80, "IQ_PRIMARY_INDUSTRY")</f>
        <v>Electronic Manufacturing Services</v>
      </c>
      <c r="F80" s="10" t="str">
        <f>_xll.SNL.Clients.Office.Excel.Functions.SPG(A80, "NAICS_CODE", "Primary")</f>
        <v>33441 - Semiconductor and Other Electronic Component Manufacturing</v>
      </c>
      <c r="G80" s="10" t="str">
        <f>_xll.SNL.Clients.Office.Excel.Functions.SPG(A80, "SP_TOPICTAG")</f>
        <v>EDI (Electronic Data Interchange); Software Development; Process Automation</v>
      </c>
      <c r="H80" s="5">
        <f>_xll.SNL.Clients.Office.Excel.Functions.SPG(A80, "SP_PCT_SHARES_OWNED_ALL_INSTITUTIONS")</f>
        <v>100.5</v>
      </c>
    </row>
    <row r="81" spans="1:8" x14ac:dyDescent="0.3">
      <c r="A81" s="11" t="s">
        <v>1110</v>
      </c>
      <c r="B81" s="10" t="str">
        <f>_xll.SNL.Clients.Office.Excel.Functions.SPG(A81, "IQ_SECTOR")</f>
        <v>Financials</v>
      </c>
      <c r="C81" s="10" t="str">
        <f>_xll.SNL.Clients.Office.Excel.Functions.SPG(A81, "IQ_INDUSTRY_GROUP")</f>
        <v>Banks</v>
      </c>
      <c r="D81" s="10" t="str">
        <f>_xll.SNL.Clients.Office.Excel.Functions.SPG(A81, "IQ_INDUSTRY")</f>
        <v>Banks</v>
      </c>
      <c r="E81" s="10" t="str">
        <f>_xll.SNL.Clients.Office.Excel.Functions.SPG(A81, "IQ_PRIMARY_INDUSTRY")</f>
        <v>Regional Banks</v>
      </c>
      <c r="F81" s="10" t="str">
        <f>_xll.SNL.Clients.Office.Excel.Functions.SPG(A81, "NAICS_CODE", "Primary")</f>
        <v>522110 - Commercial Banking</v>
      </c>
      <c r="G81" s="10" t="str">
        <f>_xll.SNL.Clients.Office.Excel.Functions.SPG(A81, "SP_TOPICTAG")</f>
        <v>Consumer Lending; Banking as a Service</v>
      </c>
      <c r="H81" s="5">
        <f>_xll.SNL.Clients.Office.Excel.Functions.SPG(A81, "SP_PCT_SHARES_OWNED_ALL_INSTITUTIONS")</f>
        <v>92.78</v>
      </c>
    </row>
    <row r="82" spans="1:8" x14ac:dyDescent="0.3">
      <c r="A82" s="11" t="s">
        <v>1111</v>
      </c>
      <c r="B82" s="10" t="str">
        <f>_xll.SNL.Clients.Office.Excel.Functions.SPG(A82, "IQ_SECTOR")</f>
        <v>Financials</v>
      </c>
      <c r="C82" s="10" t="str">
        <f>_xll.SNL.Clients.Office.Excel.Functions.SPG(A82, "IQ_INDUSTRY_GROUP")</f>
        <v>Financial Services</v>
      </c>
      <c r="D82" s="10" t="str">
        <f>_xll.SNL.Clients.Office.Excel.Functions.SPG(A82, "IQ_INDUSTRY")</f>
        <v>Capital Markets</v>
      </c>
      <c r="E82" s="10" t="str">
        <f>_xll.SNL.Clients.Office.Excel.Functions.SPG(A82, "IQ_PRIMARY_INDUSTRY")</f>
        <v>Investment Banking and Brokerage</v>
      </c>
      <c r="F82" s="10" t="str">
        <f>_xll.SNL.Clients.Office.Excel.Functions.SPG(A82, "NAICS_CODE", "Primary")</f>
        <v>523150 - Investment Banking and Securities Intermediation</v>
      </c>
      <c r="G82" s="10" t="str">
        <f>_xll.SNL.Clients.Office.Excel.Functions.SPG(A82, "SP_TOPICTAG")</f>
        <v/>
      </c>
      <c r="H82" s="5">
        <f>_xll.SNL.Clients.Office.Excel.Functions.SPG(A82, "SP_PCT_SHARES_OWNED_ALL_INSTITUTIONS")</f>
        <v>59.78</v>
      </c>
    </row>
    <row r="83" spans="1:8" x14ac:dyDescent="0.3">
      <c r="A83" s="11" t="s">
        <v>1112</v>
      </c>
      <c r="B83" s="10" t="str">
        <f>_xll.SNL.Clients.Office.Excel.Functions.SPG(A83, "IQ_SECTOR")</f>
        <v>Health Care</v>
      </c>
      <c r="C83" s="10" t="str">
        <f>_xll.SNL.Clients.Office.Excel.Functions.SPG(A83, "IQ_INDUSTRY_GROUP")</f>
        <v>Pharmaceuticals, Biotechnology and Life Sciences</v>
      </c>
      <c r="D83" s="10" t="str">
        <f>_xll.SNL.Clients.Office.Excel.Functions.SPG(A83, "IQ_INDUSTRY")</f>
        <v>Life Sciences Tools and Services</v>
      </c>
      <c r="E83" s="10" t="str">
        <f>_xll.SNL.Clients.Office.Excel.Functions.SPG(A83, "IQ_PRIMARY_INDUSTRY")</f>
        <v>Life Sciences Tools and Services</v>
      </c>
      <c r="F83" s="10" t="str">
        <f>_xll.SNL.Clients.Office.Excel.Functions.SPG(A83, "NAICS_CODE", "Primary")</f>
        <v>339113 - Surgical Appliance and Supplies Manufacturing</v>
      </c>
      <c r="G83" s="10" t="str">
        <f>_xll.SNL.Clients.Office.Excel.Functions.SPG(A83, "SP_TOPICTAG")</f>
        <v>Health Diagnostics; Genetics</v>
      </c>
      <c r="H83" s="5">
        <f>_xll.SNL.Clients.Office.Excel.Functions.SPG(A83, "SP_PCT_SHARES_OWNED_ALL_INSTITUTIONS")</f>
        <v>82.5</v>
      </c>
    </row>
    <row r="84" spans="1:8" x14ac:dyDescent="0.3">
      <c r="A84" s="11" t="s">
        <v>1113</v>
      </c>
      <c r="B84" s="10" t="str">
        <f>_xll.SNL.Clients.Office.Excel.Functions.SPG(A84, "IQ_SECTOR")</f>
        <v>Consumer Discretionary</v>
      </c>
      <c r="C84" s="10" t="str">
        <f>_xll.SNL.Clients.Office.Excel.Functions.SPG(A84, "IQ_INDUSTRY_GROUP")</f>
        <v>Consumer Services</v>
      </c>
      <c r="D84" s="10" t="str">
        <f>_xll.SNL.Clients.Office.Excel.Functions.SPG(A84, "IQ_INDUSTRY")</f>
        <v>Hotels, Restaurants and Leisure</v>
      </c>
      <c r="E84" s="10" t="str">
        <f>_xll.SNL.Clients.Office.Excel.Functions.SPG(A84, "IQ_PRIMARY_INDUSTRY")</f>
        <v>Restaurants</v>
      </c>
      <c r="F84" s="10" t="str">
        <f>_xll.SNL.Clients.Office.Excel.Functions.SPG(A84, "NAICS_CODE", "Primary")</f>
        <v>722511 - Full-Service Restaurants</v>
      </c>
      <c r="G84" s="10" t="str">
        <f>_xll.SNL.Clients.Office.Excel.Functions.SPG(A84, "SP_TOPICTAG")</f>
        <v/>
      </c>
      <c r="H84" s="5">
        <f>_xll.SNL.Clients.Office.Excel.Functions.SPG(A84, "SP_PCT_SHARES_OWNED_ALL_INSTITUTIONS")</f>
        <v>91.75</v>
      </c>
    </row>
    <row r="85" spans="1:8" x14ac:dyDescent="0.3">
      <c r="A85" s="11" t="s">
        <v>1114</v>
      </c>
      <c r="B85" s="10" t="str">
        <f>_xll.SNL.Clients.Office.Excel.Functions.SPG(A85, "IQ_SECTOR")</f>
        <v>Information Technology</v>
      </c>
      <c r="C85" s="10" t="str">
        <f>_xll.SNL.Clients.Office.Excel.Functions.SPG(A85, "IQ_INDUSTRY_GROUP")</f>
        <v>Software and Services</v>
      </c>
      <c r="D85" s="10" t="str">
        <f>_xll.SNL.Clients.Office.Excel.Functions.SPG(A85, "IQ_INDUSTRY")</f>
        <v>Software</v>
      </c>
      <c r="E85" s="10" t="str">
        <f>_xll.SNL.Clients.Office.Excel.Functions.SPG(A85, "IQ_PRIMARY_INDUSTRY")</f>
        <v>Application Software</v>
      </c>
      <c r="F85" s="10" t="str">
        <f>_xll.SNL.Clients.Office.Excel.Functions.SPG(A85, "NAICS_CODE", "Primary")</f>
        <v>513210 - Software Publishers</v>
      </c>
      <c r="G85" s="10" t="str">
        <f>_xll.SNL.Clients.Office.Excel.Functions.SPG(A85, "SP_TOPICTAG")</f>
        <v>Invoice Management Software; Software Development; Data Integration; Machine Learning; E-learning; Cloud Data Services; Process Automation</v>
      </c>
      <c r="H85" s="5">
        <f>_xll.SNL.Clients.Office.Excel.Functions.SPG(A85, "SP_PCT_SHARES_OWNED_ALL_INSTITUTIONS")</f>
        <v>94.64</v>
      </c>
    </row>
    <row r="86" spans="1:8" x14ac:dyDescent="0.3">
      <c r="A86" s="11" t="s">
        <v>1115</v>
      </c>
      <c r="B86" s="10" t="str">
        <f>_xll.SNL.Clients.Office.Excel.Functions.SPG(A86, "IQ_SECTOR")</f>
        <v>Financials</v>
      </c>
      <c r="C86" s="10" t="str">
        <f>_xll.SNL.Clients.Office.Excel.Functions.SPG(A86, "IQ_INDUSTRY_GROUP")</f>
        <v>Financial Services</v>
      </c>
      <c r="D86" s="10" t="str">
        <f>_xll.SNL.Clients.Office.Excel.Functions.SPG(A86, "IQ_INDUSTRY")</f>
        <v>Mortgage Real Estate Investment Trusts (REITs)</v>
      </c>
      <c r="E86" s="10" t="str">
        <f>_xll.SNL.Clients.Office.Excel.Functions.SPG(A86, "IQ_PRIMARY_INDUSTRY")</f>
        <v>Mortgage REITs</v>
      </c>
      <c r="F86" s="10" t="str">
        <f>_xll.SNL.Clients.Office.Excel.Functions.SPG(A86, "NAICS_CODE", "Primary")</f>
        <v>525990 - Other Financial Vehicles</v>
      </c>
      <c r="G86" s="10" t="str">
        <f>_xll.SNL.Clients.Office.Excel.Functions.SPG(A86, "SP_TOPICTAG")</f>
        <v/>
      </c>
      <c r="H86" s="5">
        <f>_xll.SNL.Clients.Office.Excel.Functions.SPG(A86, "SP_PCT_SHARES_OWNED_ALL_INSTITUTIONS")</f>
        <v>62.02</v>
      </c>
    </row>
    <row r="87" spans="1:8" x14ac:dyDescent="0.3">
      <c r="A87" s="11" t="s">
        <v>1116</v>
      </c>
      <c r="B87" s="10" t="str">
        <f>_xll.SNL.Clients.Office.Excel.Functions.SPG(A87, "IQ_SECTOR")</f>
        <v>Consumer Discretionary</v>
      </c>
      <c r="C87" s="10" t="str">
        <f>_xll.SNL.Clients.Office.Excel.Functions.SPG(A87, "IQ_INDUSTRY_GROUP")</f>
        <v>Consumer Services</v>
      </c>
      <c r="D87" s="10" t="str">
        <f>_xll.SNL.Clients.Office.Excel.Functions.SPG(A87, "IQ_INDUSTRY")</f>
        <v>Hotels, Restaurants and Leisure</v>
      </c>
      <c r="E87" s="10" t="str">
        <f>_xll.SNL.Clients.Office.Excel.Functions.SPG(A87, "IQ_PRIMARY_INDUSTRY")</f>
        <v>Restaurants</v>
      </c>
      <c r="F87" s="10" t="str">
        <f>_xll.SNL.Clients.Office.Excel.Functions.SPG(A87, "NAICS_CODE", "Primary")</f>
        <v>722511 - Full-Service Restaurants</v>
      </c>
      <c r="G87" s="10" t="str">
        <f>_xll.SNL.Clients.Office.Excel.Functions.SPG(A87, "SP_TOPICTAG")</f>
        <v/>
      </c>
      <c r="H87" s="5">
        <f>_xll.SNL.Clients.Office.Excel.Functions.SPG(A87, "SP_PCT_SHARES_OWNED_ALL_INSTITUTIONS")</f>
        <v>93.63</v>
      </c>
    </row>
    <row r="88" spans="1:8" x14ac:dyDescent="0.3">
      <c r="A88" s="11" t="s">
        <v>1117</v>
      </c>
      <c r="B88" s="10" t="str">
        <f>_xll.SNL.Clients.Office.Excel.Functions.SPG(A88, "IQ_SECTOR")</f>
        <v>Industrials</v>
      </c>
      <c r="C88" s="10" t="str">
        <f>_xll.SNL.Clients.Office.Excel.Functions.SPG(A88, "IQ_INDUSTRY_GROUP")</f>
        <v>Capital Goods</v>
      </c>
      <c r="D88" s="10" t="str">
        <f>_xll.SNL.Clients.Office.Excel.Functions.SPG(A88, "IQ_INDUSTRY")</f>
        <v>Trading Companies and Distributors</v>
      </c>
      <c r="E88" s="10" t="str">
        <f>_xll.SNL.Clients.Office.Excel.Functions.SPG(A88, "IQ_PRIMARY_INDUSTRY")</f>
        <v>Trading Companies and Distributors</v>
      </c>
      <c r="F88" s="10" t="str">
        <f>_xll.SNL.Clients.Office.Excel.Functions.SPG(A88, "NAICS_CODE", "Primary")</f>
        <v>423310 - Lumber, Plywood, Millwork, and Wood Panel Merchant Wholesalers</v>
      </c>
      <c r="G88" s="10" t="str">
        <f>_xll.SNL.Clients.Office.Excel.Functions.SPG(A88, "SP_TOPICTAG")</f>
        <v>Home Improvement</v>
      </c>
      <c r="H88" s="5">
        <f>_xll.SNL.Clients.Office.Excel.Functions.SPG(A88, "SP_PCT_SHARES_OWNED_ALL_INSTITUTIONS")</f>
        <v>97.28</v>
      </c>
    </row>
    <row r="89" spans="1:8" x14ac:dyDescent="0.3">
      <c r="A89" s="11" t="s">
        <v>1118</v>
      </c>
      <c r="B89" s="10" t="str">
        <f>_xll.SNL.Clients.Office.Excel.Functions.SPG(A89, "IQ_SECTOR")</f>
        <v>Consumer Discretionary</v>
      </c>
      <c r="C89" s="10" t="str">
        <f>_xll.SNL.Clients.Office.Excel.Functions.SPG(A89, "IQ_INDUSTRY_GROUP")</f>
        <v>Consumer Discretionary Distribution and Retail</v>
      </c>
      <c r="D89" s="10" t="str">
        <f>_xll.SNL.Clients.Office.Excel.Functions.SPG(A89, "IQ_INDUSTRY")</f>
        <v>Specialty Retail</v>
      </c>
      <c r="E89" s="10" t="str">
        <f>_xll.SNL.Clients.Office.Excel.Functions.SPG(A89, "IQ_PRIMARY_INDUSTRY")</f>
        <v>Apparel Retail</v>
      </c>
      <c r="F89" s="10" t="str">
        <f>_xll.SNL.Clients.Office.Excel.Functions.SPG(A89, "NAICS_CODE", "Primary")</f>
        <v>4581 - Clothing and Clothing Accessories Retailers</v>
      </c>
      <c r="G89" s="10" t="str">
        <f>_xll.SNL.Clients.Office.Excel.Functions.SPG(A89, "SP_TOPICTAG")</f>
        <v>Lifestyle; Virtual Goods; Smart Clothing</v>
      </c>
      <c r="H89" s="5">
        <f>_xll.SNL.Clients.Office.Excel.Functions.SPG(A89, "SP_PCT_SHARES_OWNED_ALL_INSTITUTIONS")</f>
        <v>121.18</v>
      </c>
    </row>
    <row r="90" spans="1:8" x14ac:dyDescent="0.3">
      <c r="A90" s="11" t="s">
        <v>71</v>
      </c>
      <c r="B90" s="10" t="str">
        <f>_xll.SNL.Clients.Office.Excel.Functions.SPG(A90, "IQ_SECTOR")</f>
        <v>Consumer Discretionary</v>
      </c>
      <c r="C90" s="10" t="str">
        <f>_xll.SNL.Clients.Office.Excel.Functions.SPG(A90, "IQ_INDUSTRY_GROUP")</f>
        <v>Automobiles and Components</v>
      </c>
      <c r="D90" s="10" t="str">
        <f>_xll.SNL.Clients.Office.Excel.Functions.SPG(A90, "IQ_INDUSTRY")</f>
        <v>Automobile Components</v>
      </c>
      <c r="E90" s="10" t="str">
        <f>_xll.SNL.Clients.Office.Excel.Functions.SPG(A90, "IQ_PRIMARY_INDUSTRY")</f>
        <v>Automotive Parts and Equipment</v>
      </c>
      <c r="F90" s="10" t="str">
        <f>_xll.SNL.Clients.Office.Excel.Functions.SPG(A90, "NAICS_CODE", "Primary")</f>
        <v>3363 - Motor Vehicle Parts Manufacturing</v>
      </c>
      <c r="G90" s="10" t="str">
        <f>_xll.SNL.Clients.Office.Excel.Functions.SPG(A90, "SP_TOPICTAG")</f>
        <v>Autonomous Vehicles; Battery Energy Storage System (BESS); Electric Vehicle; Electric Vehicle Charging Infrastructure; Energy Management; Fleet Management; Sensors</v>
      </c>
      <c r="H90" s="5">
        <f>_xll.SNL.Clients.Office.Excel.Functions.SPG(A90, "SP_PCT_SHARES_OWNED_ALL_INSTITUTIONS")</f>
        <v>102.84</v>
      </c>
    </row>
    <row r="91" spans="1:8" x14ac:dyDescent="0.3">
      <c r="A91" s="11" t="s">
        <v>1119</v>
      </c>
      <c r="B91" s="10" t="str">
        <f>_xll.SNL.Clients.Office.Excel.Functions.SPG(A91, "IQ_SECTOR")</f>
        <v>Information Technology</v>
      </c>
      <c r="C91" s="10" t="str">
        <f>_xll.SNL.Clients.Office.Excel.Functions.SPG(A91, "IQ_INDUSTRY_GROUP")</f>
        <v>Software and Services</v>
      </c>
      <c r="D91" s="10" t="str">
        <f>_xll.SNL.Clients.Office.Excel.Functions.SPG(A91, "IQ_INDUSTRY")</f>
        <v>Software</v>
      </c>
      <c r="E91" s="10" t="str">
        <f>_xll.SNL.Clients.Office.Excel.Functions.SPG(A91, "IQ_PRIMARY_INDUSTRY")</f>
        <v>Application Software</v>
      </c>
      <c r="F91" s="10" t="str">
        <f>_xll.SNL.Clients.Office.Excel.Functions.SPG(A91, "NAICS_CODE", "Primary")</f>
        <v>518210 - Computing Infrastructure Providers, Data Processing, Web Hosting, and Related Services</v>
      </c>
      <c r="G91" s="10" t="str">
        <f>_xll.SNL.Clients.Office.Excel.Functions.SPG(A91, "SP_TOPICTAG")</f>
        <v>Software Development; Cloud Management; Data Integration; Encryption; Data Protection; Cloud Security; Process Automation; WorkTech</v>
      </c>
      <c r="H91" s="5">
        <f>_xll.SNL.Clients.Office.Excel.Functions.SPG(A91, "SP_PCT_SHARES_OWNED_ALL_INSTITUTIONS")</f>
        <v>103.38</v>
      </c>
    </row>
    <row r="92" spans="1:8" x14ac:dyDescent="0.3">
      <c r="A92" s="11" t="s">
        <v>1120</v>
      </c>
      <c r="B92" s="10" t="str">
        <f>_xll.SNL.Clients.Office.Excel.Functions.SPG(A92, "IQ_SECTOR")</f>
        <v>Industrials</v>
      </c>
      <c r="C92" s="10" t="str">
        <f>_xll.SNL.Clients.Office.Excel.Functions.SPG(A92, "IQ_INDUSTRY_GROUP")</f>
        <v>Commercial and Professional Services</v>
      </c>
      <c r="D92" s="10" t="str">
        <f>_xll.SNL.Clients.Office.Excel.Functions.SPG(A92, "IQ_INDUSTRY")</f>
        <v>Commercial Services and Supplies</v>
      </c>
      <c r="E92" s="10" t="str">
        <f>_xll.SNL.Clients.Office.Excel.Functions.SPG(A92, "IQ_PRIMARY_INDUSTRY")</f>
        <v>Commercial Printing</v>
      </c>
      <c r="F92" s="10" t="str">
        <f>_xll.SNL.Clients.Office.Excel.Functions.SPG(A92, "NAICS_CODE", "Primary")</f>
        <v>323111 - Commercial Printing (except Screen and Books)</v>
      </c>
      <c r="G92" s="10" t="str">
        <f>_xll.SNL.Clients.Office.Excel.Functions.SPG(A92, "SP_TOPICTAG")</f>
        <v>RFID (Radio Frequency Identification); Customer Relationship Management; Authorization and Access Control; Biometrics</v>
      </c>
      <c r="H92" s="5">
        <f>_xll.SNL.Clients.Office.Excel.Functions.SPG(A92, "SP_PCT_SHARES_OWNED_ALL_INSTITUTIONS")</f>
        <v>78.48</v>
      </c>
    </row>
    <row r="93" spans="1:8" x14ac:dyDescent="0.3">
      <c r="A93" s="11" t="s">
        <v>1121</v>
      </c>
      <c r="B93" s="10" t="str">
        <f>_xll.SNL.Clients.Office.Excel.Functions.SPG(A93, "IQ_SECTOR")</f>
        <v>Real Estate</v>
      </c>
      <c r="C93" s="10" t="str">
        <f>_xll.SNL.Clients.Office.Excel.Functions.SPG(A93, "IQ_INDUSTRY_GROUP")</f>
        <v>Equity Real Estate Investment Trusts (REITs)</v>
      </c>
      <c r="D93" s="10" t="str">
        <f>_xll.SNL.Clients.Office.Excel.Functions.SPG(A93, "IQ_INDUSTRY")</f>
        <v>Office REITs</v>
      </c>
      <c r="E93" s="10" t="str">
        <f>_xll.SNL.Clients.Office.Excel.Functions.SPG(A93, "IQ_PRIMARY_INDUSTRY")</f>
        <v>Office REITs</v>
      </c>
      <c r="F93" s="10" t="str">
        <f>_xll.SNL.Clients.Office.Excel.Functions.SPG(A93, "NAICS_CODE", "Primary")</f>
        <v>531110 - Lessors of Residential Buildings and Dwellings</v>
      </c>
      <c r="G93" s="10" t="str">
        <f>_xll.SNL.Clients.Office.Excel.Functions.SPG(A93, "SP_TOPICTAG")</f>
        <v/>
      </c>
      <c r="H93" s="5">
        <f>_xll.SNL.Clients.Office.Excel.Functions.SPG(A93, "SP_PCT_SHARES_OWNED_ALL_INSTITUTIONS")</f>
        <v>85.97</v>
      </c>
    </row>
    <row r="94" spans="1:8" x14ac:dyDescent="0.3">
      <c r="A94" s="11" t="s">
        <v>1122</v>
      </c>
      <c r="B94" s="10" t="str">
        <f>_xll.SNL.Clients.Office.Excel.Functions.SPG(A94, "IQ_SECTOR")</f>
        <v>Financials</v>
      </c>
      <c r="C94" s="10" t="str">
        <f>_xll.SNL.Clients.Office.Excel.Functions.SPG(A94, "IQ_INDUSTRY_GROUP")</f>
        <v>Financial Services</v>
      </c>
      <c r="D94" s="10" t="str">
        <f>_xll.SNL.Clients.Office.Excel.Functions.SPG(A94, "IQ_INDUSTRY")</f>
        <v>Consumer Finance</v>
      </c>
      <c r="E94" s="10" t="str">
        <f>_xll.SNL.Clients.Office.Excel.Functions.SPG(A94, "IQ_PRIMARY_INDUSTRY")</f>
        <v>Consumer Finance</v>
      </c>
      <c r="F94" s="10" t="str">
        <f>_xll.SNL.Clients.Office.Excel.Functions.SPG(A94, "NAICS_CODE", "Primary")</f>
        <v>522291 - Consumer Lending</v>
      </c>
      <c r="G94" s="10" t="str">
        <f>_xll.SNL.Clients.Office.Excel.Functions.SPG(A94, "SP_TOPICTAG")</f>
        <v>Anti-Fraud; Consumer Lending; Micro Lending; Buy Now Pay Later (BNPL)</v>
      </c>
      <c r="H94" s="5">
        <f>_xll.SNL.Clients.Office.Excel.Functions.SPG(A94, "SP_PCT_SHARES_OWNED_ALL_INSTITUTIONS")</f>
        <v>105.97</v>
      </c>
    </row>
    <row r="95" spans="1:8" x14ac:dyDescent="0.3">
      <c r="A95" s="11" t="s">
        <v>1123</v>
      </c>
      <c r="B95" s="10" t="str">
        <f>_xll.SNL.Clients.Office.Excel.Functions.SPG(A95, "IQ_SECTOR")</f>
        <v>Consumer Discretionary</v>
      </c>
      <c r="C95" s="10" t="str">
        <f>_xll.SNL.Clients.Office.Excel.Functions.SPG(A95, "IQ_INDUSTRY_GROUP")</f>
        <v>Consumer Services</v>
      </c>
      <c r="D95" s="10" t="str">
        <f>_xll.SNL.Clients.Office.Excel.Functions.SPG(A95, "IQ_INDUSTRY")</f>
        <v>Hotels, Restaurants and Leisure</v>
      </c>
      <c r="E95" s="10" t="str">
        <f>_xll.SNL.Clients.Office.Excel.Functions.SPG(A95, "IQ_PRIMARY_INDUSTRY")</f>
        <v>Restaurants</v>
      </c>
      <c r="F95" s="10" t="str">
        <f>_xll.SNL.Clients.Office.Excel.Functions.SPG(A95, "NAICS_CODE", "Primary")</f>
        <v>722511 - Full-Service Restaurants</v>
      </c>
      <c r="G95" s="10" t="str">
        <f>_xll.SNL.Clients.Office.Excel.Functions.SPG(A95, "SP_TOPICTAG")</f>
        <v>Ghost Kitchens</v>
      </c>
      <c r="H95" s="5">
        <f>_xll.SNL.Clients.Office.Excel.Functions.SPG(A95, "SP_PCT_SHARES_OWNED_ALL_INSTITUTIONS")</f>
        <v>102.67</v>
      </c>
    </row>
    <row r="96" spans="1:8" x14ac:dyDescent="0.3">
      <c r="A96" s="11" t="s">
        <v>1124</v>
      </c>
      <c r="B96" s="10" t="str">
        <f>_xll.SNL.Clients.Office.Excel.Functions.SPG(A96, "IQ_SECTOR")</f>
        <v>Energy</v>
      </c>
      <c r="C96" s="10" t="str">
        <f>_xll.SNL.Clients.Office.Excel.Functions.SPG(A96, "IQ_INDUSTRY_GROUP")</f>
        <v>Energy</v>
      </c>
      <c r="D96" s="10" t="str">
        <f>_xll.SNL.Clients.Office.Excel.Functions.SPG(A96, "IQ_INDUSTRY")</f>
        <v>Energy Equipment and Services</v>
      </c>
      <c r="E96" s="10" t="str">
        <f>_xll.SNL.Clients.Office.Excel.Functions.SPG(A96, "IQ_PRIMARY_INDUSTRY")</f>
        <v>Oil and Gas Equipment and Services</v>
      </c>
      <c r="F96" s="10" t="str">
        <f>_xll.SNL.Clients.Office.Excel.Functions.SPG(A96, "NAICS_CODE", "Primary")</f>
        <v>213112 - Support Activities for Oil and Gas Operations</v>
      </c>
      <c r="G96" s="10" t="str">
        <f>_xll.SNL.Clients.Office.Excel.Functions.SPG(A96, "SP_TOPICTAG")</f>
        <v>Drone Management; Fleet Management; Freight Service; Marine Transportation; Simulation; Passenger Aircraft Manufacturing</v>
      </c>
      <c r="H96" s="5">
        <f>_xll.SNL.Clients.Office.Excel.Functions.SPG(A96, "SP_PCT_SHARES_OWNED_ALL_INSTITUTIONS")</f>
        <v>85.33</v>
      </c>
    </row>
    <row r="97" spans="1:8" x14ac:dyDescent="0.3">
      <c r="A97" s="11" t="s">
        <v>1125</v>
      </c>
      <c r="B97" s="10" t="str">
        <f>_xll.SNL.Clients.Office.Excel.Functions.SPG(A97, "IQ_SECTOR")</f>
        <v>Financials</v>
      </c>
      <c r="C97" s="10" t="str">
        <f>_xll.SNL.Clients.Office.Excel.Functions.SPG(A97, "IQ_INDUSTRY_GROUP")</f>
        <v>Banks</v>
      </c>
      <c r="D97" s="10" t="str">
        <f>_xll.SNL.Clients.Office.Excel.Functions.SPG(A97, "IQ_INDUSTRY")</f>
        <v>Banks</v>
      </c>
      <c r="E97" s="10" t="str">
        <f>_xll.SNL.Clients.Office.Excel.Functions.SPG(A97, "IQ_PRIMARY_INDUSTRY")</f>
        <v>Regional Banks</v>
      </c>
      <c r="F97" s="10" t="str">
        <f>_xll.SNL.Clients.Office.Excel.Functions.SPG(A97, "NAICS_CODE", "Primary")</f>
        <v>522110 - Commercial Banking</v>
      </c>
      <c r="G97" s="10" t="str">
        <f>_xll.SNL.Clients.Office.Excel.Functions.SPG(A97, "SP_TOPICTAG")</f>
        <v>Consumer Lending; Micro Lending; Banking as a Service</v>
      </c>
      <c r="H97" s="5">
        <f>_xll.SNL.Clients.Office.Excel.Functions.SPG(A97, "SP_PCT_SHARES_OWNED_ALL_INSTITUTIONS")</f>
        <v>83.47</v>
      </c>
    </row>
    <row r="98" spans="1:8" x14ac:dyDescent="0.3">
      <c r="A98" s="11" t="s">
        <v>1126</v>
      </c>
      <c r="B98" s="10" t="str">
        <f>_xll.SNL.Clients.Office.Excel.Functions.SPG(A98, "IQ_SECTOR")</f>
        <v>Communication Services</v>
      </c>
      <c r="C98" s="10" t="str">
        <f>_xll.SNL.Clients.Office.Excel.Functions.SPG(A98, "IQ_INDUSTRY_GROUP")</f>
        <v>Media and Entertainment</v>
      </c>
      <c r="D98" s="10" t="str">
        <f>_xll.SNL.Clients.Office.Excel.Functions.SPG(A98, "IQ_INDUSTRY")</f>
        <v>Media</v>
      </c>
      <c r="E98" s="10" t="str">
        <f>_xll.SNL.Clients.Office.Excel.Functions.SPG(A98, "IQ_PRIMARY_INDUSTRY")</f>
        <v>Cable and Satellite</v>
      </c>
      <c r="F98" s="10" t="str">
        <f>_xll.SNL.Clients.Office.Excel.Functions.SPG(A98, "NAICS_CODE", "Primary")</f>
        <v>516210 - Media Streaming Distribution Services, Social Networks, and Other Media Networks and Content Providers</v>
      </c>
      <c r="G98" s="10" t="str">
        <f>_xll.SNL.Clients.Office.Excel.Functions.SPG(A98, "SP_TOPICTAG")</f>
        <v>Cloud Management; Video Streaming; VoIP; Cloud Infrastructure; Cloud Storage; Network Security; Data Center Technology</v>
      </c>
      <c r="H98" s="5">
        <f>_xll.SNL.Clients.Office.Excel.Functions.SPG(A98, "SP_PCT_SHARES_OWNED_ALL_INSTITUTIONS")</f>
        <v>111.73</v>
      </c>
    </row>
    <row r="99" spans="1:8" x14ac:dyDescent="0.3">
      <c r="A99" s="11" t="s">
        <v>1127</v>
      </c>
      <c r="B99" s="10" t="str">
        <f>_xll.SNL.Clients.Office.Excel.Functions.SPG(A99, "IQ_SECTOR")</f>
        <v>Energy</v>
      </c>
      <c r="C99" s="10" t="str">
        <f>_xll.SNL.Clients.Office.Excel.Functions.SPG(A99, "IQ_INDUSTRY_GROUP")</f>
        <v>Energy</v>
      </c>
      <c r="D99" s="10" t="str">
        <f>_xll.SNL.Clients.Office.Excel.Functions.SPG(A99, "IQ_INDUSTRY")</f>
        <v>Energy Equipment and Services</v>
      </c>
      <c r="E99" s="10" t="str">
        <f>_xll.SNL.Clients.Office.Excel.Functions.SPG(A99, "IQ_PRIMARY_INDUSTRY")</f>
        <v>Oil and Gas Equipment and Services</v>
      </c>
      <c r="F99" s="10" t="str">
        <f>_xll.SNL.Clients.Office.Excel.Functions.SPG(A99, "NAICS_CODE", "Primary")</f>
        <v>333132 - Oil and Gas Field Machinery and Equipment Manufacturing</v>
      </c>
      <c r="G99" s="10" t="str">
        <f>_xll.SNL.Clients.Office.Excel.Functions.SPG(A99, "SP_TOPICTAG")</f>
        <v>Environmental Consulting</v>
      </c>
      <c r="H99" s="5">
        <f>_xll.SNL.Clients.Office.Excel.Functions.SPG(A99, "SP_PCT_SHARES_OWNED_ALL_INSTITUTIONS")</f>
        <v>108.41</v>
      </c>
    </row>
    <row r="100" spans="1:8" x14ac:dyDescent="0.3">
      <c r="A100" s="11" t="s">
        <v>1128</v>
      </c>
      <c r="B100" s="10" t="str">
        <f>_xll.SNL.Clients.Office.Excel.Functions.SPG(A100, "IQ_SECTOR")</f>
        <v>Consumer Staples</v>
      </c>
      <c r="C100" s="10" t="str">
        <f>_xll.SNL.Clients.Office.Excel.Functions.SPG(A100, "IQ_INDUSTRY_GROUP")</f>
        <v>Food, Beverage and Tobacco</v>
      </c>
      <c r="D100" s="10" t="str">
        <f>_xll.SNL.Clients.Office.Excel.Functions.SPG(A100, "IQ_INDUSTRY")</f>
        <v>Food Products</v>
      </c>
      <c r="E100" s="10" t="str">
        <f>_xll.SNL.Clients.Office.Excel.Functions.SPG(A100, "IQ_PRIMARY_INDUSTRY")</f>
        <v>Packaged Foods and Meats</v>
      </c>
      <c r="F100" s="10" t="str">
        <f>_xll.SNL.Clients.Office.Excel.Functions.SPG(A100, "NAICS_CODE", "Primary")</f>
        <v>112310 - Chicken Egg Production</v>
      </c>
      <c r="G100" s="10" t="str">
        <f>_xll.SNL.Clients.Office.Excel.Functions.SPG(A100, "SP_TOPICTAG")</f>
        <v>Animal Feed; Farming; Livestock; Organic</v>
      </c>
      <c r="H100" s="5">
        <f>_xll.SNL.Clients.Office.Excel.Functions.SPG(A100, "SP_PCT_SHARES_OWNED_ALL_INSTITUTIONS")</f>
        <v>87.33</v>
      </c>
    </row>
    <row r="101" spans="1:8" x14ac:dyDescent="0.3">
      <c r="A101" s="11" t="s">
        <v>1129</v>
      </c>
      <c r="B101" s="10" t="str">
        <f>_xll.SNL.Clients.Office.Excel.Functions.SPG(A101, "IQ_SECTOR")</f>
        <v>Consumer Discretionary</v>
      </c>
      <c r="C101" s="10" t="str">
        <f>_xll.SNL.Clients.Office.Excel.Functions.SPG(A101, "IQ_INDUSTRY_GROUP")</f>
        <v>Consumer Discretionary Distribution and Retail</v>
      </c>
      <c r="D101" s="10" t="str">
        <f>_xll.SNL.Clients.Office.Excel.Functions.SPG(A101, "IQ_INDUSTRY")</f>
        <v>Specialty Retail</v>
      </c>
      <c r="E101" s="10" t="str">
        <f>_xll.SNL.Clients.Office.Excel.Functions.SPG(A101, "IQ_PRIMARY_INDUSTRY")</f>
        <v>Apparel Retail</v>
      </c>
      <c r="F101" s="10" t="str">
        <f>_xll.SNL.Clients.Office.Excel.Functions.SPG(A101, "NAICS_CODE", "Primary")</f>
        <v>458210 - Shoe Retailers</v>
      </c>
      <c r="G101" s="10" t="str">
        <f>_xll.SNL.Clients.Office.Excel.Functions.SPG(A101, "SP_TOPICTAG")</f>
        <v>Lifestyle; Fitness Technology; Wearables</v>
      </c>
      <c r="H101" s="5">
        <f>_xll.SNL.Clients.Office.Excel.Functions.SPG(A101, "SP_PCT_SHARES_OWNED_ALL_INSTITUTIONS")</f>
        <v>106.35</v>
      </c>
    </row>
    <row r="102" spans="1:8" x14ac:dyDescent="0.3">
      <c r="A102" s="11" t="s">
        <v>1130</v>
      </c>
      <c r="B102" s="10" t="str">
        <f>_xll.SNL.Clients.Office.Excel.Functions.SPG(A102, "IQ_SECTOR")</f>
        <v>Energy</v>
      </c>
      <c r="C102" s="10" t="str">
        <f>_xll.SNL.Clients.Office.Excel.Functions.SPG(A102, "IQ_INDUSTRY_GROUP")</f>
        <v>Energy</v>
      </c>
      <c r="D102" s="10" t="str">
        <f>_xll.SNL.Clients.Office.Excel.Functions.SPG(A102, "IQ_INDUSTRY")</f>
        <v>Oil, Gas and Consumable Fuels</v>
      </c>
      <c r="E102" s="10" t="str">
        <f>_xll.SNL.Clients.Office.Excel.Functions.SPG(A102, "IQ_PRIMARY_INDUSTRY")</f>
        <v>Oil and Gas Exploration and Production</v>
      </c>
      <c r="F102" s="10" t="str">
        <f>_xll.SNL.Clients.Office.Excel.Functions.SPG(A102, "NAICS_CODE", "Primary")</f>
        <v>2111 - Oil and Gas Extraction</v>
      </c>
      <c r="G102" s="10" t="str">
        <f>_xll.SNL.Clients.Office.Excel.Functions.SPG(A102, "SP_TOPICTAG")</f>
        <v>CleanTech; ClimateTech</v>
      </c>
      <c r="H102" s="5">
        <f>_xll.SNL.Clients.Office.Excel.Functions.SPG(A102, "SP_PCT_SHARES_OWNED_ALL_INSTITUTIONS")</f>
        <v>102.02</v>
      </c>
    </row>
    <row r="103" spans="1:8" x14ac:dyDescent="0.3">
      <c r="A103" s="11" t="s">
        <v>1131</v>
      </c>
      <c r="B103" s="10" t="str">
        <f>_xll.SNL.Clients.Office.Excel.Functions.SPG(A103, "IQ_SECTOR")</f>
        <v>Utilities</v>
      </c>
      <c r="C103" s="10" t="str">
        <f>_xll.SNL.Clients.Office.Excel.Functions.SPG(A103, "IQ_INDUSTRY_GROUP")</f>
        <v>Utilities</v>
      </c>
      <c r="D103" s="10" t="str">
        <f>_xll.SNL.Clients.Office.Excel.Functions.SPG(A103, "IQ_INDUSTRY")</f>
        <v>Water Utilities</v>
      </c>
      <c r="E103" s="10" t="str">
        <f>_xll.SNL.Clients.Office.Excel.Functions.SPG(A103, "IQ_PRIMARY_INDUSTRY")</f>
        <v>Water Utilities</v>
      </c>
      <c r="F103" s="10" t="str">
        <f>_xll.SNL.Clients.Office.Excel.Functions.SPG(A103, "NAICS_CODE", "Primary")</f>
        <v>22131 - Water Supply and Irrigation Systems</v>
      </c>
      <c r="G103" s="10" t="str">
        <f>_xll.SNL.Clients.Office.Excel.Functions.SPG(A103, "SP_TOPICTAG")</f>
        <v>Energy Management; Disposal and Recycling; Water Purification; Pollution Control</v>
      </c>
      <c r="H103" s="5">
        <f>_xll.SNL.Clients.Office.Excel.Functions.SPG(A103, "SP_PCT_SHARES_OWNED_ALL_INSTITUTIONS")</f>
        <v>86.11</v>
      </c>
    </row>
    <row r="104" spans="1:8" x14ac:dyDescent="0.3">
      <c r="A104" s="11" t="s">
        <v>1132</v>
      </c>
      <c r="B104" s="10" t="str">
        <f>_xll.SNL.Clients.Office.Excel.Functions.SPG(A104, "IQ_SECTOR")</f>
        <v>Information Technology</v>
      </c>
      <c r="C104" s="10" t="str">
        <f>_xll.SNL.Clients.Office.Excel.Functions.SPG(A104, "IQ_INDUSTRY_GROUP")</f>
        <v>Technology Hardware and Equipment</v>
      </c>
      <c r="D104" s="10" t="str">
        <f>_xll.SNL.Clients.Office.Excel.Functions.SPG(A104, "IQ_INDUSTRY")</f>
        <v>Communications Equipment</v>
      </c>
      <c r="E104" s="10" t="str">
        <f>_xll.SNL.Clients.Office.Excel.Functions.SPG(A104, "IQ_PRIMARY_INDUSTRY")</f>
        <v>Communications Equipment</v>
      </c>
      <c r="F104" s="10" t="str">
        <f>_xll.SNL.Clients.Office.Excel.Functions.SPG(A104, "NAICS_CODE", "Primary")</f>
        <v>3342 - Communications Equipment Manufacturing</v>
      </c>
      <c r="G104" s="10" t="str">
        <f>_xll.SNL.Clients.Office.Excel.Functions.SPG(A104, "SP_TOPICTAG")</f>
        <v>Software Development; Cloud Management; Data Integration; Customer Analytics; Data Protection; Cloud Data Services; Process Automation</v>
      </c>
      <c r="H104" s="5">
        <f>_xll.SNL.Clients.Office.Excel.Functions.SPG(A104, "SP_PCT_SHARES_OWNED_ALL_INSTITUTIONS")</f>
        <v>88.26</v>
      </c>
    </row>
    <row r="105" spans="1:8" x14ac:dyDescent="0.3">
      <c r="A105" s="11" t="s">
        <v>1133</v>
      </c>
      <c r="B105" s="10" t="str">
        <f>_xll.SNL.Clients.Office.Excel.Functions.SPG(A105, "IQ_SECTOR")</f>
        <v>Financials</v>
      </c>
      <c r="C105" s="10" t="str">
        <f>_xll.SNL.Clients.Office.Excel.Functions.SPG(A105, "IQ_INDUSTRY_GROUP")</f>
        <v>Banks</v>
      </c>
      <c r="D105" s="10" t="str">
        <f>_xll.SNL.Clients.Office.Excel.Functions.SPG(A105, "IQ_INDUSTRY")</f>
        <v>Banks</v>
      </c>
      <c r="E105" s="10" t="str">
        <f>_xll.SNL.Clients.Office.Excel.Functions.SPG(A105, "IQ_PRIMARY_INDUSTRY")</f>
        <v>Regional Banks</v>
      </c>
      <c r="F105" s="10" t="str">
        <f>_xll.SNL.Clients.Office.Excel.Functions.SPG(A105, "NAICS_CODE", "Primary")</f>
        <v>522180 - Savings Institutions and Other Depository Credit Intermediation</v>
      </c>
      <c r="G105" s="10" t="str">
        <f>_xll.SNL.Clients.Office.Excel.Functions.SPG(A105, "SP_TOPICTAG")</f>
        <v>Consumer Lending</v>
      </c>
      <c r="H105" s="5">
        <f>_xll.SNL.Clients.Office.Excel.Functions.SPG(A105, "SP_PCT_SHARES_OWNED_ALL_INSTITUTIONS")</f>
        <v>76</v>
      </c>
    </row>
    <row r="106" spans="1:8" x14ac:dyDescent="0.3">
      <c r="A106" s="11" t="s">
        <v>1134</v>
      </c>
      <c r="B106" s="10" t="str">
        <f>_xll.SNL.Clients.Office.Excel.Functions.SPG(A106, "IQ_SECTOR")</f>
        <v>Real Estate</v>
      </c>
      <c r="C106" s="10" t="str">
        <f>_xll.SNL.Clients.Office.Excel.Functions.SPG(A106, "IQ_INDUSTRY_GROUP")</f>
        <v>Equity Real Estate Investment Trusts (REITs)</v>
      </c>
      <c r="D106" s="10" t="str">
        <f>_xll.SNL.Clients.Office.Excel.Functions.SPG(A106, "IQ_INDUSTRY")</f>
        <v>Health Care REITs</v>
      </c>
      <c r="E106" s="10" t="str">
        <f>_xll.SNL.Clients.Office.Excel.Functions.SPG(A106, "IQ_PRIMARY_INDUSTRY")</f>
        <v>Health Care REITs</v>
      </c>
      <c r="F106" s="10" t="str">
        <f>_xll.SNL.Clients.Office.Excel.Functions.SPG(A106, "NAICS_CODE", "Primary")</f>
        <v>531110 - Lessors of Residential Buildings and Dwellings</v>
      </c>
      <c r="G106" s="10" t="str">
        <f>_xll.SNL.Clients.Office.Excel.Functions.SPG(A106, "SP_TOPICTAG")</f>
        <v/>
      </c>
      <c r="H106" s="5">
        <f>_xll.SNL.Clients.Office.Excel.Functions.SPG(A106, "SP_PCT_SHARES_OWNED_ALL_INSTITUTIONS")</f>
        <v>94.17</v>
      </c>
    </row>
    <row r="107" spans="1:8" x14ac:dyDescent="0.3">
      <c r="A107" s="11" t="s">
        <v>1135</v>
      </c>
      <c r="B107" s="10" t="str">
        <f>_xll.SNL.Clients.Office.Excel.Functions.SPG(A107, "IQ_SECTOR")</f>
        <v>Communication Services</v>
      </c>
      <c r="C107" s="10" t="str">
        <f>_xll.SNL.Clients.Office.Excel.Functions.SPG(A107, "IQ_INDUSTRY_GROUP")</f>
        <v>Media and Entertainment</v>
      </c>
      <c r="D107" s="10" t="str">
        <f>_xll.SNL.Clients.Office.Excel.Functions.SPG(A107, "IQ_INDUSTRY")</f>
        <v>Interactive Media and Services</v>
      </c>
      <c r="E107" s="10" t="str">
        <f>_xll.SNL.Clients.Office.Excel.Functions.SPG(A107, "IQ_PRIMARY_INDUSTRY")</f>
        <v>Interactive Media and Services</v>
      </c>
      <c r="F107" s="10" t="str">
        <f>_xll.SNL.Clients.Office.Excel.Functions.SPG(A107, "NAICS_CODE", "Primary")</f>
        <v>519290 - Web Search Portals and All Other Information Services</v>
      </c>
      <c r="G107" s="10" t="str">
        <f>_xll.SNL.Clients.Office.Excel.Functions.SPG(A107, "SP_TOPICTAG")</f>
        <v>Software Development; Data Integration; Digital Media; Customer Analytics; Process Automation; Mobile Development Tools; Online Payments</v>
      </c>
      <c r="H107" s="5">
        <f>_xll.SNL.Clients.Office.Excel.Functions.SPG(A107, "SP_PCT_SHARES_OWNED_ALL_INSTITUTIONS")</f>
        <v>86.97</v>
      </c>
    </row>
    <row r="108" spans="1:8" x14ac:dyDescent="0.3">
      <c r="A108" s="11" t="s">
        <v>1136</v>
      </c>
      <c r="B108" s="10" t="str">
        <f>_xll.SNL.Clients.Office.Excel.Functions.SPG(A108, "IQ_SECTOR")</f>
        <v>Communication Services</v>
      </c>
      <c r="C108" s="10" t="str">
        <f>_xll.SNL.Clients.Office.Excel.Functions.SPG(A108, "IQ_INDUSTRY_GROUP")</f>
        <v>Media and Entertainment</v>
      </c>
      <c r="D108" s="10" t="str">
        <f>_xll.SNL.Clients.Office.Excel.Functions.SPG(A108, "IQ_INDUSTRY")</f>
        <v>Interactive Media and Services</v>
      </c>
      <c r="E108" s="10" t="str">
        <f>_xll.SNL.Clients.Office.Excel.Functions.SPG(A108, "IQ_PRIMARY_INDUSTRY")</f>
        <v>Interactive Media and Services</v>
      </c>
      <c r="F108" s="10" t="str">
        <f>_xll.SNL.Clients.Office.Excel.Functions.SPG(A108, "NAICS_CODE", "Primary")</f>
        <v>519290 - Web Search Portals and All Other Information Services</v>
      </c>
      <c r="G108" s="10" t="str">
        <f>_xll.SNL.Clients.Office.Excel.Functions.SPG(A108, "SP_TOPICTAG")</f>
        <v>Web Development; Customer Analytics; Digital Asset Management; Process Automation; Artificial Intelligence</v>
      </c>
      <c r="H108" s="5">
        <f>_xll.SNL.Clients.Office.Excel.Functions.SPG(A108, "SP_PCT_SHARES_OWNED_ALL_INSTITUTIONS")</f>
        <v>90.8</v>
      </c>
    </row>
    <row r="109" spans="1:8" x14ac:dyDescent="0.3">
      <c r="A109" s="11" t="s">
        <v>1137</v>
      </c>
      <c r="B109" s="10" t="str">
        <f>_xll.SNL.Clients.Office.Excel.Functions.SPG(A109, "IQ_SECTOR")</f>
        <v>Consumer Discretionary</v>
      </c>
      <c r="C109" s="10" t="str">
        <f>_xll.SNL.Clients.Office.Excel.Functions.SPG(A109, "IQ_INDUSTRY_GROUP")</f>
        <v>Consumer Durables and Apparel</v>
      </c>
      <c r="D109" s="10" t="str">
        <f>_xll.SNL.Clients.Office.Excel.Functions.SPG(A109, "IQ_INDUSTRY")</f>
        <v>Textiles, Apparel and Luxury Goods</v>
      </c>
      <c r="E109" s="10" t="str">
        <f>_xll.SNL.Clients.Office.Excel.Functions.SPG(A109, "IQ_PRIMARY_INDUSTRY")</f>
        <v>Apparel, Accessories and Luxury Goods</v>
      </c>
      <c r="F109" s="10" t="str">
        <f>_xll.SNL.Clients.Office.Excel.Functions.SPG(A109, "NAICS_CODE", "Primary")</f>
        <v>315 - Apparel Manufacturing</v>
      </c>
      <c r="G109" s="10" t="str">
        <f>_xll.SNL.Clients.Office.Excel.Functions.SPG(A109, "SP_TOPICTAG")</f>
        <v>Fast-Moving Consumer Goods; Lifestyle</v>
      </c>
      <c r="H109" s="5">
        <f>_xll.SNL.Clients.Office.Excel.Functions.SPG(A109, "SP_PCT_SHARES_OWNED_ALL_INSTITUTIONS")</f>
        <v>114.4</v>
      </c>
    </row>
    <row r="110" spans="1:8" x14ac:dyDescent="0.3">
      <c r="A110" s="11" t="s">
        <v>1138</v>
      </c>
      <c r="B110" s="10" t="str">
        <f>_xll.SNL.Clients.Office.Excel.Functions.SPG(A110, "IQ_SECTOR")</f>
        <v>Health Care</v>
      </c>
      <c r="C110" s="10" t="str">
        <f>_xll.SNL.Clients.Office.Excel.Functions.SPG(A110, "IQ_INDUSTRY_GROUP")</f>
        <v>Pharmaceuticals, Biotechnology and Life Sciences</v>
      </c>
      <c r="D110" s="10" t="str">
        <f>_xll.SNL.Clients.Office.Excel.Functions.SPG(A110, "IQ_INDUSTRY")</f>
        <v>Biotechnology</v>
      </c>
      <c r="E110" s="10" t="str">
        <f>_xll.SNL.Clients.Office.Excel.Functions.SPG(A110, "IQ_PRIMARY_INDUSTRY")</f>
        <v>Biotechnology</v>
      </c>
      <c r="F110" s="10" t="str">
        <f>_xll.SNL.Clients.Office.Excel.Functions.SPG(A110, "NAICS_CODE", "Primary")</f>
        <v>325414 - Biological Product (except Diagnostic) Manufacturing</v>
      </c>
      <c r="G110" s="10" t="str">
        <f>_xll.SNL.Clients.Office.Excel.Functions.SPG(A110, "SP_TOPICTAG")</f>
        <v>Central Nervous System; Chronic Diseases; Immunology; Neurology; Oncology; Pain Management</v>
      </c>
      <c r="H110" s="5">
        <f>_xll.SNL.Clients.Office.Excel.Functions.SPG(A110, "SP_PCT_SHARES_OWNED_ALL_INSTITUTIONS")</f>
        <v>80.19</v>
      </c>
    </row>
    <row r="111" spans="1:8" x14ac:dyDescent="0.3">
      <c r="A111" s="11" t="s">
        <v>1139</v>
      </c>
      <c r="B111" s="10" t="str">
        <f>_xll.SNL.Clients.Office.Excel.Functions.SPG(A111, "IQ_SECTOR")</f>
        <v>Financials</v>
      </c>
      <c r="C111" s="10" t="str">
        <f>_xll.SNL.Clients.Office.Excel.Functions.SPG(A111, "IQ_INDUSTRY_GROUP")</f>
        <v>Banks</v>
      </c>
      <c r="D111" s="10" t="str">
        <f>_xll.SNL.Clients.Office.Excel.Functions.SPG(A111, "IQ_INDUSTRY")</f>
        <v>Banks</v>
      </c>
      <c r="E111" s="10" t="str">
        <f>_xll.SNL.Clients.Office.Excel.Functions.SPG(A111, "IQ_PRIMARY_INDUSTRY")</f>
        <v>Regional Banks</v>
      </c>
      <c r="F111" s="10" t="str">
        <f>_xll.SNL.Clients.Office.Excel.Functions.SPG(A111, "NAICS_CODE", "Primary")</f>
        <v>522110 - Commercial Banking</v>
      </c>
      <c r="G111" s="10" t="str">
        <f>_xll.SNL.Clients.Office.Excel.Functions.SPG(A111, "SP_TOPICTAG")</f>
        <v>Consumer Lending; Micro Lending; Banking as a Service</v>
      </c>
      <c r="H111" s="5">
        <f>_xll.SNL.Clients.Office.Excel.Functions.SPG(A111, "SP_PCT_SHARES_OWNED_ALL_INSTITUTIONS")</f>
        <v>73.599999999999994</v>
      </c>
    </row>
    <row r="112" spans="1:8" x14ac:dyDescent="0.3">
      <c r="A112" s="11" t="s">
        <v>1140</v>
      </c>
      <c r="B112" s="10" t="str">
        <f>_xll.SNL.Clients.Office.Excel.Functions.SPG(A112, "IQ_SECTOR")</f>
        <v>Consumer Discretionary</v>
      </c>
      <c r="C112" s="10" t="str">
        <f>_xll.SNL.Clients.Office.Excel.Functions.SPG(A112, "IQ_INDUSTRY_GROUP")</f>
        <v>Consumer Durables and Apparel</v>
      </c>
      <c r="D112" s="10" t="str">
        <f>_xll.SNL.Clients.Office.Excel.Functions.SPG(A112, "IQ_INDUSTRY")</f>
        <v>Household Durables</v>
      </c>
      <c r="E112" s="10" t="str">
        <f>_xll.SNL.Clients.Office.Excel.Functions.SPG(A112, "IQ_PRIMARY_INDUSTRY")</f>
        <v>Homebuilding</v>
      </c>
      <c r="F112" s="10" t="str">
        <f>_xll.SNL.Clients.Office.Excel.Functions.SPG(A112, "NAICS_CODE", "Primary")</f>
        <v>321992 - Prefabricated Wood Building Manufacturing</v>
      </c>
      <c r="G112" s="10" t="str">
        <f>_xll.SNL.Clients.Office.Excel.Functions.SPG(A112, "SP_TOPICTAG")</f>
        <v>Home Improvement; Smart Building</v>
      </c>
      <c r="H112" s="5">
        <f>_xll.SNL.Clients.Office.Excel.Functions.SPG(A112, "SP_PCT_SHARES_OWNED_ALL_INSTITUTIONS")</f>
        <v>97.38</v>
      </c>
    </row>
    <row r="113" spans="1:8" x14ac:dyDescent="0.3">
      <c r="A113" s="11" t="s">
        <v>94</v>
      </c>
      <c r="B113" s="10" t="str">
        <f>_xll.SNL.Clients.Office.Excel.Functions.SPG(A113, "IQ_SECTOR")</f>
        <v>Materials</v>
      </c>
      <c r="C113" s="10" t="str">
        <f>_xll.SNL.Clients.Office.Excel.Functions.SPG(A113, "IQ_INDUSTRY_GROUP")</f>
        <v>Materials</v>
      </c>
      <c r="D113" s="10" t="str">
        <f>_xll.SNL.Clients.Office.Excel.Functions.SPG(A113, "IQ_INDUSTRY")</f>
        <v>Chemicals</v>
      </c>
      <c r="E113" s="10" t="str">
        <f>_xll.SNL.Clients.Office.Excel.Functions.SPG(A113, "IQ_PRIMARY_INDUSTRY")</f>
        <v>Specialty Chemicals</v>
      </c>
      <c r="F113" s="10" t="str">
        <f>_xll.SNL.Clients.Office.Excel.Functions.SPG(A113, "NAICS_CODE", "Primary")</f>
        <v>325 - Chemical Manufacturing</v>
      </c>
      <c r="G113" s="10" t="str">
        <f>_xll.SNL.Clients.Office.Excel.Functions.SPG(A113, "SP_TOPICTAG")</f>
        <v>Anaerobic Digestion; Biomass Energy; Energy Storage; Pollution Control</v>
      </c>
      <c r="H113" s="5">
        <f>_xll.SNL.Clients.Office.Excel.Functions.SPG(A113, "SP_PCT_SHARES_OWNED_ALL_INSTITUTIONS")</f>
        <v>101.15</v>
      </c>
    </row>
    <row r="114" spans="1:8" x14ac:dyDescent="0.3">
      <c r="A114" s="11" t="s">
        <v>1141</v>
      </c>
      <c r="B114" s="10" t="str">
        <f>_xll.SNL.Clients.Office.Excel.Functions.SPG(A114, "IQ_SECTOR")</f>
        <v>Real Estate</v>
      </c>
      <c r="C114" s="10" t="str">
        <f>_xll.SNL.Clients.Office.Excel.Functions.SPG(A114, "IQ_INDUSTRY_GROUP")</f>
        <v>Equity Real Estate Investment Trusts (REITs)</v>
      </c>
      <c r="D114" s="10" t="str">
        <f>_xll.SNL.Clients.Office.Excel.Functions.SPG(A114, "IQ_INDUSTRY")</f>
        <v>Residential REITs</v>
      </c>
      <c r="E114" s="10" t="str">
        <f>_xll.SNL.Clients.Office.Excel.Functions.SPG(A114, "IQ_PRIMARY_INDUSTRY")</f>
        <v>Multi-Family Residential REITs</v>
      </c>
      <c r="F114" s="10" t="str">
        <f>_xll.SNL.Clients.Office.Excel.Functions.SPG(A114, "NAICS_CODE", "Primary")</f>
        <v>531210 - Offices of Real Estate Agents and Brokers</v>
      </c>
      <c r="G114" s="10" t="str">
        <f>_xll.SNL.Clients.Office.Excel.Functions.SPG(A114, "SP_TOPICTAG")</f>
        <v/>
      </c>
      <c r="H114" s="5">
        <f>_xll.SNL.Clients.Office.Excel.Functions.SPG(A114, "SP_PCT_SHARES_OWNED_ALL_INSTITUTIONS")</f>
        <v>83.89</v>
      </c>
    </row>
    <row r="115" spans="1:8" x14ac:dyDescent="0.3">
      <c r="A115" s="11" t="s">
        <v>1142</v>
      </c>
      <c r="B115" s="10" t="str">
        <f>_xll.SNL.Clients.Office.Excel.Functions.SPG(A115, "IQ_SECTOR")</f>
        <v>Consumer Staples</v>
      </c>
      <c r="C115" s="10" t="str">
        <f>_xll.SNL.Clients.Office.Excel.Functions.SPG(A115, "IQ_INDUSTRY_GROUP")</f>
        <v>Household and Personal Products</v>
      </c>
      <c r="D115" s="10" t="str">
        <f>_xll.SNL.Clients.Office.Excel.Functions.SPG(A115, "IQ_INDUSTRY")</f>
        <v>Household Products</v>
      </c>
      <c r="E115" s="10" t="str">
        <f>_xll.SNL.Clients.Office.Excel.Functions.SPG(A115, "IQ_PRIMARY_INDUSTRY")</f>
        <v>Household Products</v>
      </c>
      <c r="F115" s="10" t="str">
        <f>_xll.SNL.Clients.Office.Excel.Functions.SPG(A115, "NAICS_CODE", "Primary")</f>
        <v>339999 - All Other Miscellaneous Manufacturing</v>
      </c>
      <c r="G115" s="10" t="str">
        <f>_xll.SNL.Clients.Office.Excel.Functions.SPG(A115, "SP_TOPICTAG")</f>
        <v>Animal Feed; Farming; Fast-Moving Consumer Goods; Horticulture; Organic; Pet Care; Pet Food and Supplies</v>
      </c>
      <c r="H115" s="5">
        <f>_xll.SNL.Clients.Office.Excel.Functions.SPG(A115, "SP_PCT_SHARES_OWNED_ALL_INSTITUTIONS")</f>
        <v>93.7</v>
      </c>
    </row>
    <row r="116" spans="1:8" x14ac:dyDescent="0.3">
      <c r="A116" s="11" t="s">
        <v>1143</v>
      </c>
      <c r="B116" s="10" t="str">
        <f>_xll.SNL.Clients.Office.Excel.Functions.SPG(A116, "IQ_SECTOR")</f>
        <v>Consumer Staples</v>
      </c>
      <c r="C116" s="10" t="str">
        <f>_xll.SNL.Clients.Office.Excel.Functions.SPG(A116, "IQ_INDUSTRY_GROUP")</f>
        <v>Household and Personal Products</v>
      </c>
      <c r="D116" s="10" t="str">
        <f>_xll.SNL.Clients.Office.Excel.Functions.SPG(A116, "IQ_INDUSTRY")</f>
        <v>Household Products</v>
      </c>
      <c r="E116" s="10" t="str">
        <f>_xll.SNL.Clients.Office.Excel.Functions.SPG(A116, "IQ_PRIMARY_INDUSTRY")</f>
        <v>Household Products</v>
      </c>
      <c r="F116" s="10" t="str">
        <f>_xll.SNL.Clients.Office.Excel.Functions.SPG(A116, "NAICS_CODE", "Primary")</f>
        <v>339999 - All Other Miscellaneous Manufacturing</v>
      </c>
      <c r="G116" s="10" t="str">
        <f>_xll.SNL.Clients.Office.Excel.Functions.SPG(A116, "SP_TOPICTAG")</f>
        <v>Animal Feed; Farming; Fast-Moving Consumer Goods; Horticulture; Organic; Pet Care; Pet Food and Supplies</v>
      </c>
      <c r="H116" s="5">
        <f>_xll.SNL.Clients.Office.Excel.Functions.SPG(A116, "SP_PCT_SHARES_OWNED_ALL_INSTITUTIONS")</f>
        <v>93.7</v>
      </c>
    </row>
    <row r="117" spans="1:8" x14ac:dyDescent="0.3">
      <c r="A117" s="11" t="s">
        <v>1144</v>
      </c>
      <c r="B117" s="10" t="str">
        <f>_xll.SNL.Clients.Office.Excel.Functions.SPG(A117, "IQ_SECTOR")</f>
        <v>Financials</v>
      </c>
      <c r="C117" s="10" t="str">
        <f>_xll.SNL.Clients.Office.Excel.Functions.SPG(A117, "IQ_INDUSTRY_GROUP")</f>
        <v>Banks</v>
      </c>
      <c r="D117" s="10" t="str">
        <f>_xll.SNL.Clients.Office.Excel.Functions.SPG(A117, "IQ_INDUSTRY")</f>
        <v>Banks</v>
      </c>
      <c r="E117" s="10" t="str">
        <f>_xll.SNL.Clients.Office.Excel.Functions.SPG(A117, "IQ_PRIMARY_INDUSTRY")</f>
        <v>Regional Banks</v>
      </c>
      <c r="F117" s="10" t="str">
        <f>_xll.SNL.Clients.Office.Excel.Functions.SPG(A117, "NAICS_CODE", "Primary")</f>
        <v>522110 - Commercial Banking</v>
      </c>
      <c r="G117" s="10" t="str">
        <f>_xll.SNL.Clients.Office.Excel.Functions.SPG(A117, "SP_TOPICTAG")</f>
        <v>Consumer Lending</v>
      </c>
      <c r="H117" s="5">
        <f>_xll.SNL.Clients.Office.Excel.Functions.SPG(A117, "SP_PCT_SHARES_OWNED_ALL_INSTITUTIONS")</f>
        <v>90.52</v>
      </c>
    </row>
    <row r="118" spans="1:8" x14ac:dyDescent="0.3">
      <c r="A118" s="11" t="s">
        <v>1145</v>
      </c>
      <c r="B118" s="10" t="str">
        <f>_xll.SNL.Clients.Office.Excel.Functions.SPG(A118, "IQ_SECTOR")</f>
        <v>Materials</v>
      </c>
      <c r="C118" s="10" t="str">
        <f>_xll.SNL.Clients.Office.Excel.Functions.SPG(A118, "IQ_INDUSTRY_GROUP")</f>
        <v>Materials</v>
      </c>
      <c r="D118" s="10" t="str">
        <f>_xll.SNL.Clients.Office.Excel.Functions.SPG(A118, "IQ_INDUSTRY")</f>
        <v>Metals and Mining</v>
      </c>
      <c r="E118" s="10" t="str">
        <f>_xll.SNL.Clients.Office.Excel.Functions.SPG(A118, "IQ_PRIMARY_INDUSTRY")</f>
        <v>Aluminum</v>
      </c>
      <c r="F118" s="10" t="str">
        <f>_xll.SNL.Clients.Office.Excel.Functions.SPG(A118, "NAICS_CODE", "Primary")</f>
        <v>3313 - Alumina and Aluminum Production and Processing</v>
      </c>
      <c r="G118" s="10" t="str">
        <f>_xll.SNL.Clients.Office.Excel.Functions.SPG(A118, "SP_TOPICTAG")</f>
        <v>Clean Energy; Energy Management; Energy Storage; CleanTech</v>
      </c>
      <c r="H118" s="5">
        <f>_xll.SNL.Clients.Office.Excel.Functions.SPG(A118, "SP_PCT_SHARES_OWNED_ALL_INSTITUTIONS")</f>
        <v>55.98</v>
      </c>
    </row>
    <row r="119" spans="1:8" x14ac:dyDescent="0.3">
      <c r="A119" s="11" t="s">
        <v>1146</v>
      </c>
      <c r="B119" s="10" t="str">
        <f>_xll.SNL.Clients.Office.Excel.Functions.SPG(A119, "IQ_SECTOR")</f>
        <v>Consumer Discretionary</v>
      </c>
      <c r="C119" s="10" t="str">
        <f>_xll.SNL.Clients.Office.Excel.Functions.SPG(A119, "IQ_INDUSTRY_GROUP")</f>
        <v>Consumer Durables and Apparel</v>
      </c>
      <c r="D119" s="10" t="str">
        <f>_xll.SNL.Clients.Office.Excel.Functions.SPG(A119, "IQ_INDUSTRY")</f>
        <v>Household Durables</v>
      </c>
      <c r="E119" s="10" t="str">
        <f>_xll.SNL.Clients.Office.Excel.Functions.SPG(A119, "IQ_PRIMARY_INDUSTRY")</f>
        <v>Homebuilding</v>
      </c>
      <c r="F119" s="10" t="str">
        <f>_xll.SNL.Clients.Office.Excel.Functions.SPG(A119, "NAICS_CODE", "Primary")</f>
        <v>236115 - New Single-Family Housing Construction (except For-Sale Builders)</v>
      </c>
      <c r="G119" s="10" t="str">
        <f>_xll.SNL.Clients.Office.Excel.Functions.SPG(A119, "SP_TOPICTAG")</f>
        <v>Home Improvement</v>
      </c>
      <c r="H119" s="5">
        <f>_xll.SNL.Clients.Office.Excel.Functions.SPG(A119, "SP_PCT_SHARES_OWNED_ALL_INSTITUTIONS")</f>
        <v>91.67</v>
      </c>
    </row>
    <row r="120" spans="1:8" x14ac:dyDescent="0.3">
      <c r="A120" s="11" t="s">
        <v>1147</v>
      </c>
      <c r="B120" s="10" t="str">
        <f>_xll.SNL.Clients.Office.Excel.Functions.SPG(A120, "IQ_SECTOR")</f>
        <v>Health Care</v>
      </c>
      <c r="C120" s="10" t="str">
        <f>_xll.SNL.Clients.Office.Excel.Functions.SPG(A120, "IQ_INDUSTRY_GROUP")</f>
        <v>Health Care Equipment and Services</v>
      </c>
      <c r="D120" s="10" t="str">
        <f>_xll.SNL.Clients.Office.Excel.Functions.SPG(A120, "IQ_INDUSTRY")</f>
        <v>Health Care Technology</v>
      </c>
      <c r="E120" s="10" t="str">
        <f>_xll.SNL.Clients.Office.Excel.Functions.SPG(A120, "IQ_PRIMARY_INDUSTRY")</f>
        <v>Health Care Technology</v>
      </c>
      <c r="F120" s="10" t="str">
        <f>_xll.SNL.Clients.Office.Excel.Functions.SPG(A120, "NAICS_CODE", "Primary")</f>
        <v>513210 - Software Publishers</v>
      </c>
      <c r="G120" s="10" t="str">
        <f>_xll.SNL.Clients.Office.Excel.Functions.SPG(A120, "SP_TOPICTAG")</f>
        <v>Software Development; Data Integration; Health Diagnostics; Machine Learning; Process Automation; Artificial Intelligence; Digital Mental Health; Pharmacovigilance</v>
      </c>
      <c r="H120" s="5">
        <f>_xll.SNL.Clients.Office.Excel.Functions.SPG(A120, "SP_PCT_SHARES_OWNED_ALL_INSTITUTIONS")</f>
        <v>76.819999999999993</v>
      </c>
    </row>
    <row r="121" spans="1:8" x14ac:dyDescent="0.3">
      <c r="A121" s="11" t="s">
        <v>1148</v>
      </c>
      <c r="B121" s="10" t="str">
        <f>_xll.SNL.Clients.Office.Excel.Functions.SPG(A121, "IQ_SECTOR")</f>
        <v>Information Technology</v>
      </c>
      <c r="C121" s="10" t="str">
        <f>_xll.SNL.Clients.Office.Excel.Functions.SPG(A121, "IQ_INDUSTRY_GROUP")</f>
        <v>Semiconductors and Semiconductor Equipment</v>
      </c>
      <c r="D121" s="10" t="str">
        <f>_xll.SNL.Clients.Office.Excel.Functions.SPG(A121, "IQ_INDUSTRY")</f>
        <v>Semiconductors and Semiconductor Equipment</v>
      </c>
      <c r="E121" s="10" t="str">
        <f>_xll.SNL.Clients.Office.Excel.Functions.SPG(A121, "IQ_PRIMARY_INDUSTRY")</f>
        <v>Semiconductors</v>
      </c>
      <c r="F121" s="10" t="str">
        <f>_xll.SNL.Clients.Office.Excel.Functions.SPG(A121, "NAICS_CODE", "Primary")</f>
        <v>334413 - Semiconductor and Related Device Manufacturing</v>
      </c>
      <c r="G121" s="10" t="str">
        <f>_xll.SNL.Clients.Office.Excel.Functions.SPG(A121, "SP_TOPICTAG")</f>
        <v>Software Development; Data Integration; Machine Learning; Smart Cities; Smart Energy; 5G</v>
      </c>
      <c r="H121" s="5">
        <f>_xll.SNL.Clients.Office.Excel.Functions.SPG(A121, "SP_PCT_SHARES_OWNED_ALL_INSTITUTIONS")</f>
        <v>82.29</v>
      </c>
    </row>
    <row r="122" spans="1:8" x14ac:dyDescent="0.3">
      <c r="A122" s="11" t="s">
        <v>1149</v>
      </c>
      <c r="B122" s="10" t="str">
        <f>_xll.SNL.Clients.Office.Excel.Functions.SPG(A122, "IQ_SECTOR")</f>
        <v>Consumer Discretionary</v>
      </c>
      <c r="C122" s="10" t="str">
        <f>_xll.SNL.Clients.Office.Excel.Functions.SPG(A122, "IQ_INDUSTRY_GROUP")</f>
        <v>Consumer Durables and Apparel</v>
      </c>
      <c r="D122" s="10" t="str">
        <f>_xll.SNL.Clients.Office.Excel.Functions.SPG(A122, "IQ_INDUSTRY")</f>
        <v>Household Durables</v>
      </c>
      <c r="E122" s="10" t="str">
        <f>_xll.SNL.Clients.Office.Excel.Functions.SPG(A122, "IQ_PRIMARY_INDUSTRY")</f>
        <v>Homebuilding</v>
      </c>
      <c r="F122" s="10" t="str">
        <f>_xll.SNL.Clients.Office.Excel.Functions.SPG(A122, "NAICS_CODE", "Primary")</f>
        <v>321992 - Prefabricated Wood Building Manufacturing</v>
      </c>
      <c r="G122" s="10" t="str">
        <f>_xll.SNL.Clients.Office.Excel.Functions.SPG(A122, "SP_TOPICTAG")</f>
        <v>Home Improvement</v>
      </c>
      <c r="H122" s="5">
        <f>_xll.SNL.Clients.Office.Excel.Functions.SPG(A122, "SP_PCT_SHARES_OWNED_ALL_INSTITUTIONS")</f>
        <v>108.32</v>
      </c>
    </row>
    <row r="123" spans="1:8" x14ac:dyDescent="0.3">
      <c r="A123" s="11" t="s">
        <v>1150</v>
      </c>
      <c r="B123" s="10" t="str">
        <f>_xll.SNL.Clients.Office.Excel.Functions.SPG(A123, "IQ_SECTOR")</f>
        <v>Utilities</v>
      </c>
      <c r="C123" s="10" t="str">
        <f>_xll.SNL.Clients.Office.Excel.Functions.SPG(A123, "IQ_INDUSTRY_GROUP")</f>
        <v>Utilities</v>
      </c>
      <c r="D123" s="10" t="str">
        <f>_xll.SNL.Clients.Office.Excel.Functions.SPG(A123, "IQ_INDUSTRY")</f>
        <v>Gas Utilities</v>
      </c>
      <c r="E123" s="10" t="str">
        <f>_xll.SNL.Clients.Office.Excel.Functions.SPG(A123, "IQ_PRIMARY_INDUSTRY")</f>
        <v>Gas Utilities</v>
      </c>
      <c r="F123" s="10" t="str">
        <f>_xll.SNL.Clients.Office.Excel.Functions.SPG(A123, "NAICS_CODE", "Primary")</f>
        <v>221210 - Natural Gas Distribution</v>
      </c>
      <c r="G123" s="10" t="str">
        <f>_xll.SNL.Clients.Office.Excel.Functions.SPG(A123, "SP_TOPICTAG")</f>
        <v>Clean Energy; Energy Management; Energy Storage</v>
      </c>
      <c r="H123" s="5">
        <f>_xll.SNL.Clients.Office.Excel.Functions.SPG(A123, "SP_PCT_SHARES_OWNED_ALL_INSTITUTIONS")</f>
        <v>85.14</v>
      </c>
    </row>
    <row r="124" spans="1:8" x14ac:dyDescent="0.3">
      <c r="A124" s="11" t="s">
        <v>1151</v>
      </c>
      <c r="B124" s="10" t="str">
        <f>_xll.SNL.Clients.Office.Excel.Functions.SPG(A124, "IQ_SECTOR")</f>
        <v>Communication Services</v>
      </c>
      <c r="C124" s="10" t="str">
        <f>_xll.SNL.Clients.Office.Excel.Functions.SPG(A124, "IQ_INDUSTRY_GROUP")</f>
        <v>Media and Entertainment</v>
      </c>
      <c r="D124" s="10" t="str">
        <f>_xll.SNL.Clients.Office.Excel.Functions.SPG(A124, "IQ_INDUSTRY")</f>
        <v>Entertainment</v>
      </c>
      <c r="E124" s="10" t="str">
        <f>_xll.SNL.Clients.Office.Excel.Functions.SPG(A124, "IQ_PRIMARY_INDUSTRY")</f>
        <v>Movies and Entertainment</v>
      </c>
      <c r="F124" s="10" t="str">
        <f>_xll.SNL.Clients.Office.Excel.Functions.SPG(A124, "NAICS_CODE", "Primary")</f>
        <v>51213 - Motion Picture and Video Exhibition</v>
      </c>
      <c r="G124" s="10" t="str">
        <f>_xll.SNL.Clients.Office.Excel.Functions.SPG(A124, "SP_TOPICTAG")</f>
        <v>Digital Media; Food Delivery; Video Streaming; Virtual Goods; Video Advertising; Streaming Media; Content Creation</v>
      </c>
      <c r="H124" s="5">
        <f>_xll.SNL.Clients.Office.Excel.Functions.SPG(A124, "SP_PCT_SHARES_OWNED_ALL_INSTITUTIONS")</f>
        <v>121.88</v>
      </c>
    </row>
    <row r="125" spans="1:8" x14ac:dyDescent="0.3">
      <c r="A125" s="11" t="s">
        <v>1152</v>
      </c>
      <c r="B125" s="10" t="str">
        <f>_xll.SNL.Clients.Office.Excel.Functions.SPG(A125, "IQ_SECTOR")</f>
        <v>Financials</v>
      </c>
      <c r="C125" s="10" t="str">
        <f>_xll.SNL.Clients.Office.Excel.Functions.SPG(A125, "IQ_INDUSTRY_GROUP")</f>
        <v>Banks</v>
      </c>
      <c r="D125" s="10" t="str">
        <f>_xll.SNL.Clients.Office.Excel.Functions.SPG(A125, "IQ_INDUSTRY")</f>
        <v>Banks</v>
      </c>
      <c r="E125" s="10" t="str">
        <f>_xll.SNL.Clients.Office.Excel.Functions.SPG(A125, "IQ_PRIMARY_INDUSTRY")</f>
        <v>Regional Banks</v>
      </c>
      <c r="F125" s="10" t="str">
        <f>_xll.SNL.Clients.Office.Excel.Functions.SPG(A125, "NAICS_CODE", "Primary")</f>
        <v>522110 - Commercial Banking</v>
      </c>
      <c r="G125" s="10" t="str">
        <f>_xll.SNL.Clients.Office.Excel.Functions.SPG(A125, "SP_TOPICTAG")</f>
        <v>Consumer Lending; Banking as a Service</v>
      </c>
      <c r="H125" s="5">
        <f>_xll.SNL.Clients.Office.Excel.Functions.SPG(A125, "SP_PCT_SHARES_OWNED_ALL_INSTITUTIONS")</f>
        <v>74.45</v>
      </c>
    </row>
    <row r="126" spans="1:8" x14ac:dyDescent="0.3">
      <c r="A126" s="11" t="s">
        <v>1618</v>
      </c>
      <c r="B126" s="10" t="str">
        <f>_xll.SNL.Clients.Office.Excel.Functions.SPG(A126, "IQ_SECTOR")</f>
        <v>Information Technology</v>
      </c>
      <c r="C126" s="10" t="str">
        <f>_xll.SNL.Clients.Office.Excel.Functions.SPG(A126, "IQ_INDUSTRY_GROUP")</f>
        <v>Software and Services</v>
      </c>
      <c r="D126" s="10" t="str">
        <f>_xll.SNL.Clients.Office.Excel.Functions.SPG(A126, "IQ_INDUSTRY")</f>
        <v>Software</v>
      </c>
      <c r="E126" s="10" t="str">
        <f>_xll.SNL.Clients.Office.Excel.Functions.SPG(A126, "IQ_PRIMARY_INDUSTRY")</f>
        <v>Application Software</v>
      </c>
      <c r="F126" s="10" t="str">
        <f>_xll.SNL.Clients.Office.Excel.Functions.SPG(A126, "NAICS_CODE", "Primary")</f>
        <v>513210 - Software Publishers</v>
      </c>
      <c r="G126" s="10" t="str">
        <f>_xll.SNL.Clients.Office.Excel.Functions.SPG(A126, "SP_TOPICTAG")</f>
        <v>Blockchain; Cryptocurrency; Data Centers and Facilities</v>
      </c>
      <c r="H126" s="5">
        <f>_xll.SNL.Clients.Office.Excel.Functions.SPG(A126, "SP_PCT_SHARES_OWNED_ALL_INSTITUTIONS")</f>
        <v>59.41</v>
      </c>
    </row>
    <row r="127" spans="1:8" x14ac:dyDescent="0.3">
      <c r="A127" s="11" t="s">
        <v>1153</v>
      </c>
      <c r="B127" s="10" t="str">
        <f>_xll.SNL.Clients.Office.Excel.Functions.SPG(A127, "IQ_SECTOR")</f>
        <v>Information Technology</v>
      </c>
      <c r="C127" s="10" t="str">
        <f>_xll.SNL.Clients.Office.Excel.Functions.SPG(A127, "IQ_INDUSTRY_GROUP")</f>
        <v>Software and Services</v>
      </c>
      <c r="D127" s="10" t="str">
        <f>_xll.SNL.Clients.Office.Excel.Functions.SPG(A127, "IQ_INDUSTRY")</f>
        <v>Software</v>
      </c>
      <c r="E127" s="10" t="str">
        <f>_xll.SNL.Clients.Office.Excel.Functions.SPG(A127, "IQ_PRIMARY_INDUSTRY")</f>
        <v>Application Software</v>
      </c>
      <c r="F127" s="10" t="str">
        <f>_xll.SNL.Clients.Office.Excel.Functions.SPG(A127, "NAICS_CODE", "Primary")</f>
        <v>513210 - Software Publishers</v>
      </c>
      <c r="G127" s="10" t="str">
        <f>_xll.SNL.Clients.Office.Excel.Functions.SPG(A127, "SP_TOPICTAG")</f>
        <v>Software Development; Identity and Access Management; Authentication; Encryption; Data Protection; Process Automation; Biometrics</v>
      </c>
      <c r="H127" s="5">
        <f>_xll.SNL.Clients.Office.Excel.Functions.SPG(A127, "SP_PCT_SHARES_OWNED_ALL_INSTITUTIONS")</f>
        <v>100.28</v>
      </c>
    </row>
    <row r="128" spans="1:8" x14ac:dyDescent="0.3">
      <c r="A128" s="11" t="s">
        <v>1154</v>
      </c>
      <c r="B128" s="10" t="str">
        <f>_xll.SNL.Clients.Office.Excel.Functions.SPG(A128, "IQ_SECTOR")</f>
        <v>Utilities</v>
      </c>
      <c r="C128" s="10" t="str">
        <f>_xll.SNL.Clients.Office.Excel.Functions.SPG(A128, "IQ_INDUSTRY_GROUP")</f>
        <v>Utilities</v>
      </c>
      <c r="D128" s="10" t="str">
        <f>_xll.SNL.Clients.Office.Excel.Functions.SPG(A128, "IQ_INDUSTRY")</f>
        <v>Independent Power and Renewable Electricity Producers</v>
      </c>
      <c r="E128" s="10" t="str">
        <f>_xll.SNL.Clients.Office.Excel.Functions.SPG(A128, "IQ_PRIMARY_INDUSTRY")</f>
        <v>Renewable Electricity</v>
      </c>
      <c r="F128" s="10" t="str">
        <f>_xll.SNL.Clients.Office.Excel.Functions.SPG(A128, "NAICS_CODE", "Primary")</f>
        <v>22111 - Electric Power Generation</v>
      </c>
      <c r="G128" s="10" t="str">
        <f>_xll.SNL.Clients.Office.Excel.Functions.SPG(A128, "SP_TOPICTAG")</f>
        <v>Clean Energy; Energy Management; Energy Storage; ClimateTech; Utility Scale Solar; Onshore and Offshore Wind; Battery Energy Storage System (BESS)</v>
      </c>
      <c r="H128" s="5">
        <f>_xll.SNL.Clients.Office.Excel.Functions.SPG(A128, "SP_PCT_SHARES_OWNED_ALL_INSTITUTIONS")</f>
        <v>75.430000000000007</v>
      </c>
    </row>
    <row r="129" spans="1:8" x14ac:dyDescent="0.3">
      <c r="A129" s="11" t="s">
        <v>1155</v>
      </c>
      <c r="B129" s="10" t="str">
        <f>_xll.SNL.Clients.Office.Excel.Functions.SPG(A129, "IQ_SECTOR")</f>
        <v>Utilities</v>
      </c>
      <c r="C129" s="10" t="str">
        <f>_xll.SNL.Clients.Office.Excel.Functions.SPG(A129, "IQ_INDUSTRY_GROUP")</f>
        <v>Utilities</v>
      </c>
      <c r="D129" s="10" t="str">
        <f>_xll.SNL.Clients.Office.Excel.Functions.SPG(A129, "IQ_INDUSTRY")</f>
        <v>Independent Power and Renewable Electricity Producers</v>
      </c>
      <c r="E129" s="10" t="str">
        <f>_xll.SNL.Clients.Office.Excel.Functions.SPG(A129, "IQ_PRIMARY_INDUSTRY")</f>
        <v>Renewable Electricity</v>
      </c>
      <c r="F129" s="10" t="str">
        <f>_xll.SNL.Clients.Office.Excel.Functions.SPG(A129, "NAICS_CODE", "Primary")</f>
        <v>22111 - Electric Power Generation</v>
      </c>
      <c r="G129" s="10" t="str">
        <f>_xll.SNL.Clients.Office.Excel.Functions.SPG(A129, "SP_TOPICTAG")</f>
        <v>Clean Energy; Energy Management; Energy Storage; ClimateTech; Utility Scale Solar; Onshore and Offshore Wind; Battery Energy Storage System (BESS)</v>
      </c>
      <c r="H129" s="5">
        <f>_xll.SNL.Clients.Office.Excel.Functions.SPG(A129, "SP_PCT_SHARES_OWNED_ALL_INSTITUTIONS")</f>
        <v>75.430000000000007</v>
      </c>
    </row>
    <row r="130" spans="1:8" x14ac:dyDescent="0.3">
      <c r="A130" s="11" t="s">
        <v>1156</v>
      </c>
      <c r="B130" s="10" t="str">
        <f>_xll.SNL.Clients.Office.Excel.Functions.SPG(A130, "IQ_SECTOR")</f>
        <v>Communication Services</v>
      </c>
      <c r="C130" s="10" t="str">
        <f>_xll.SNL.Clients.Office.Excel.Functions.SPG(A130, "IQ_INDUSTRY_GROUP")</f>
        <v>Telecommunication Services</v>
      </c>
      <c r="D130" s="10" t="str">
        <f>_xll.SNL.Clients.Office.Excel.Functions.SPG(A130, "IQ_INDUSTRY")</f>
        <v>Diversified Telecommunication Services</v>
      </c>
      <c r="E130" s="10" t="str">
        <f>_xll.SNL.Clients.Office.Excel.Functions.SPG(A130, "IQ_PRIMARY_INDUSTRY")</f>
        <v>Alternative Carriers</v>
      </c>
      <c r="F130" s="10" t="str">
        <f>_xll.SNL.Clients.Office.Excel.Functions.SPG(A130, "NAICS_CODE", "Primary")</f>
        <v>517111 - Wired Telecommunications Carriers</v>
      </c>
      <c r="G130" s="10" t="str">
        <f>_xll.SNL.Clients.Office.Excel.Functions.SPG(A130, "SP_TOPICTAG")</f>
        <v>Network Backbone; Cloud Infrastructure; Network Security; Data Center Technology</v>
      </c>
      <c r="H130" s="5">
        <f>_xll.SNL.Clients.Office.Excel.Functions.SPG(A130, "SP_PCT_SHARES_OWNED_ALL_INSTITUTIONS")</f>
        <v>98.03</v>
      </c>
    </row>
    <row r="131" spans="1:8" x14ac:dyDescent="0.3">
      <c r="A131" s="11" t="s">
        <v>1157</v>
      </c>
      <c r="B131" s="10" t="str">
        <f>_xll.SNL.Clients.Office.Excel.Functions.SPG(A131, "IQ_SECTOR")</f>
        <v>Financials</v>
      </c>
      <c r="C131" s="10" t="str">
        <f>_xll.SNL.Clients.Office.Excel.Functions.SPG(A131, "IQ_INDUSTRY_GROUP")</f>
        <v>Financial Services</v>
      </c>
      <c r="D131" s="10" t="str">
        <f>_xll.SNL.Clients.Office.Excel.Functions.SPG(A131, "IQ_INDUSTRY")</f>
        <v>Capital Markets</v>
      </c>
      <c r="E131" s="10" t="str">
        <f>_xll.SNL.Clients.Office.Excel.Functions.SPG(A131, "IQ_PRIMARY_INDUSTRY")</f>
        <v>Asset Management and Custody Banks</v>
      </c>
      <c r="F131" s="10" t="str">
        <f>_xll.SNL.Clients.Office.Excel.Functions.SPG(A131, "NAICS_CODE", "Primary")</f>
        <v>525910 - Open-End Investment Funds</v>
      </c>
      <c r="G131" s="10" t="str">
        <f>_xll.SNL.Clients.Office.Excel.Functions.SPG(A131, "SP_TOPICTAG")</f>
        <v/>
      </c>
      <c r="H131" s="5">
        <f>_xll.SNL.Clients.Office.Excel.Functions.SPG(A131, "SP_PCT_SHARES_OWNED_ALL_INSTITUTIONS")</f>
        <v>59.01</v>
      </c>
    </row>
    <row r="132" spans="1:8" x14ac:dyDescent="0.3">
      <c r="A132" s="11" t="s">
        <v>1158</v>
      </c>
      <c r="B132" s="10" t="str">
        <f>_xll.SNL.Clients.Office.Excel.Functions.SPG(A132, "IQ_SECTOR")</f>
        <v>Information Technology</v>
      </c>
      <c r="C132" s="10" t="str">
        <f>_xll.SNL.Clients.Office.Excel.Functions.SPG(A132, "IQ_INDUSTRY_GROUP")</f>
        <v>Semiconductors and Semiconductor Equipment</v>
      </c>
      <c r="D132" s="10" t="str">
        <f>_xll.SNL.Clients.Office.Excel.Functions.SPG(A132, "IQ_INDUSTRY")</f>
        <v>Semiconductors and Semiconductor Equipment</v>
      </c>
      <c r="E132" s="10" t="str">
        <f>_xll.SNL.Clients.Office.Excel.Functions.SPG(A132, "IQ_PRIMARY_INDUSTRY")</f>
        <v>Semiconductor Materials and Equipment</v>
      </c>
      <c r="F132" s="10" t="str">
        <f>_xll.SNL.Clients.Office.Excel.Functions.SPG(A132, "NAICS_CODE", "Primary")</f>
        <v>334413 - Semiconductor and Related Device Manufacturing</v>
      </c>
      <c r="G132" s="10" t="str">
        <f>_xll.SNL.Clients.Office.Excel.Functions.SPG(A132, "SP_TOPICTAG")</f>
        <v>Software Development; Process Automation; Artificial Intelligence</v>
      </c>
      <c r="H132" s="5">
        <f>_xll.SNL.Clients.Office.Excel.Functions.SPG(A132, "SP_PCT_SHARES_OWNED_ALL_INSTITUTIONS")</f>
        <v>91.66</v>
      </c>
    </row>
    <row r="133" spans="1:8" x14ac:dyDescent="0.3">
      <c r="A133" s="11" t="s">
        <v>1159</v>
      </c>
      <c r="B133" s="10" t="str">
        <f>_xll.SNL.Clients.Office.Excel.Functions.SPG(A133, "IQ_SECTOR")</f>
        <v>Health Care</v>
      </c>
      <c r="C133" s="10" t="str">
        <f>_xll.SNL.Clients.Office.Excel.Functions.SPG(A133, "IQ_INDUSTRY_GROUP")</f>
        <v>Pharmaceuticals, Biotechnology and Life Sciences</v>
      </c>
      <c r="D133" s="10" t="str">
        <f>_xll.SNL.Clients.Office.Excel.Functions.SPG(A133, "IQ_INDUSTRY")</f>
        <v>Pharmaceuticals</v>
      </c>
      <c r="E133" s="10" t="str">
        <f>_xll.SNL.Clients.Office.Excel.Functions.SPG(A133, "IQ_PRIMARY_INDUSTRY")</f>
        <v>Pharmaceuticals</v>
      </c>
      <c r="F133" s="10" t="str">
        <f>_xll.SNL.Clients.Office.Excel.Functions.SPG(A133, "NAICS_CODE", "Primary")</f>
        <v>325412 - Pharmaceutical Preparation Manufacturing</v>
      </c>
      <c r="G133" s="10" t="str">
        <f>_xll.SNL.Clients.Office.Excel.Functions.SPG(A133, "SP_TOPICTAG")</f>
        <v>Central Nervous System; Chronic Diseases; Neurology; Pain Management; Psychiatry</v>
      </c>
      <c r="H133" s="5">
        <f>_xll.SNL.Clients.Office.Excel.Functions.SPG(A133, "SP_PCT_SHARES_OWNED_ALL_INSTITUTIONS")</f>
        <v>101.91</v>
      </c>
    </row>
    <row r="134" spans="1:8" x14ac:dyDescent="0.3">
      <c r="A134" s="11" t="s">
        <v>1160</v>
      </c>
      <c r="B134" s="10" t="str">
        <f>_xll.SNL.Clients.Office.Excel.Functions.SPG(A134, "IQ_SECTOR")</f>
        <v>Financials</v>
      </c>
      <c r="C134" s="10" t="str">
        <f>_xll.SNL.Clients.Office.Excel.Functions.SPG(A134, "IQ_INDUSTRY_GROUP")</f>
        <v>Banks</v>
      </c>
      <c r="D134" s="10" t="str">
        <f>_xll.SNL.Clients.Office.Excel.Functions.SPG(A134, "IQ_INDUSTRY")</f>
        <v>Banks</v>
      </c>
      <c r="E134" s="10" t="str">
        <f>_xll.SNL.Clients.Office.Excel.Functions.SPG(A134, "IQ_PRIMARY_INDUSTRY")</f>
        <v>Regional Banks</v>
      </c>
      <c r="F134" s="10" t="str">
        <f>_xll.SNL.Clients.Office.Excel.Functions.SPG(A134, "NAICS_CODE", "Primary")</f>
        <v>522110 - Commercial Banking</v>
      </c>
      <c r="G134" s="10" t="str">
        <f>_xll.SNL.Clients.Office.Excel.Functions.SPG(A134, "SP_TOPICTAG")</f>
        <v>Consumer Lending; Employee Benefits; Digital Brokerage</v>
      </c>
      <c r="H134" s="5">
        <f>_xll.SNL.Clients.Office.Excel.Functions.SPG(A134, "SP_PCT_SHARES_OWNED_ALL_INSTITUTIONS")</f>
        <v>73.650000000000006</v>
      </c>
    </row>
    <row r="135" spans="1:8" x14ac:dyDescent="0.3">
      <c r="A135" s="11" t="s">
        <v>1161</v>
      </c>
      <c r="B135" s="10" t="str">
        <f>_xll.SNL.Clients.Office.Excel.Functions.SPG(A135, "IQ_SECTOR")</f>
        <v>Energy</v>
      </c>
      <c r="C135" s="10" t="str">
        <f>_xll.SNL.Clients.Office.Excel.Functions.SPG(A135, "IQ_INDUSTRY_GROUP")</f>
        <v>Energy</v>
      </c>
      <c r="D135" s="10" t="str">
        <f>_xll.SNL.Clients.Office.Excel.Functions.SPG(A135, "IQ_INDUSTRY")</f>
        <v>Oil, Gas and Consumable Fuels</v>
      </c>
      <c r="E135" s="10" t="str">
        <f>_xll.SNL.Clients.Office.Excel.Functions.SPG(A135, "IQ_PRIMARY_INDUSTRY")</f>
        <v>Oil and Gas Exploration and Production</v>
      </c>
      <c r="F135" s="10" t="str">
        <f>_xll.SNL.Clients.Office.Excel.Functions.SPG(A135, "NAICS_CODE", "Primary")</f>
        <v>2111 - Oil and Gas Extraction</v>
      </c>
      <c r="G135" s="10" t="str">
        <f>_xll.SNL.Clients.Office.Excel.Functions.SPG(A135, "SP_TOPICTAG")</f>
        <v/>
      </c>
      <c r="H135" s="5">
        <f>_xll.SNL.Clients.Office.Excel.Functions.SPG(A135, "SP_PCT_SHARES_OWNED_ALL_INSTITUTIONS")</f>
        <v>30.32</v>
      </c>
    </row>
    <row r="136" spans="1:8" x14ac:dyDescent="0.3">
      <c r="A136" s="11" t="s">
        <v>1162</v>
      </c>
      <c r="B136" s="10" t="str">
        <f>_xll.SNL.Clients.Office.Excel.Functions.SPG(A136, "IQ_SECTOR")</f>
        <v>Health Care</v>
      </c>
      <c r="C136" s="10" t="str">
        <f>_xll.SNL.Clients.Office.Excel.Functions.SPG(A136, "IQ_INDUSTRY_GROUP")</f>
        <v>Health Care Equipment and Services</v>
      </c>
      <c r="D136" s="10" t="str">
        <f>_xll.SNL.Clients.Office.Excel.Functions.SPG(A136, "IQ_INDUSTRY")</f>
        <v>Health Care Providers and Services</v>
      </c>
      <c r="E136" s="10" t="str">
        <f>_xll.SNL.Clients.Office.Excel.Functions.SPG(A136, "IQ_PRIMARY_INDUSTRY")</f>
        <v>Health Care Facilities</v>
      </c>
      <c r="F136" s="10" t="str">
        <f>_xll.SNL.Clients.Office.Excel.Functions.SPG(A136, "NAICS_CODE", "Primary")</f>
        <v>62 - Health Care and Social Assistance</v>
      </c>
      <c r="G136" s="10" t="str">
        <f>_xll.SNL.Clients.Office.Excel.Functions.SPG(A136, "SP_TOPICTAG")</f>
        <v>Marketing Automation; Social Media Advertising; Employee Benefits; Employee Assistance Program (EAP); Corporate Wellness Programs</v>
      </c>
      <c r="H136" s="5">
        <f>_xll.SNL.Clients.Office.Excel.Functions.SPG(A136, "SP_PCT_SHARES_OWNED_ALL_INSTITUTIONS")</f>
        <v>83.56</v>
      </c>
    </row>
    <row r="137" spans="1:8" x14ac:dyDescent="0.3">
      <c r="A137" s="11" t="s">
        <v>1163</v>
      </c>
      <c r="B137" s="10" t="str">
        <f>_xll.SNL.Clients.Office.Excel.Functions.SPG(A137, "IQ_SECTOR")</f>
        <v>Health Care</v>
      </c>
      <c r="C137" s="10" t="str">
        <f>_xll.SNL.Clients.Office.Excel.Functions.SPG(A137, "IQ_INDUSTRY_GROUP")</f>
        <v>Health Care Equipment and Services</v>
      </c>
      <c r="D137" s="10" t="str">
        <f>_xll.SNL.Clients.Office.Excel.Functions.SPG(A137, "IQ_INDUSTRY")</f>
        <v>Health Care Equipment and Supplies</v>
      </c>
      <c r="E137" s="10" t="str">
        <f>_xll.SNL.Clients.Office.Excel.Functions.SPG(A137, "IQ_PRIMARY_INDUSTRY")</f>
        <v>Health Care Equipment</v>
      </c>
      <c r="F137" s="10" t="str">
        <f>_xll.SNL.Clients.Office.Excel.Functions.SPG(A137, "NAICS_CODE", "Primary")</f>
        <v>334510 - Electromedical and Electrotherapeutic Apparatus Manufacturing</v>
      </c>
      <c r="G137" s="10" t="str">
        <f>_xll.SNL.Clients.Office.Excel.Functions.SPG(A137, "SP_TOPICTAG")</f>
        <v>Health Diagnostics; Gastroenterology; Orthopaedics; Pulmonology; Surgery</v>
      </c>
      <c r="H137" s="5">
        <f>_xll.SNL.Clients.Office.Excel.Functions.SPG(A137, "SP_PCT_SHARES_OWNED_ALL_INSTITUTIONS")</f>
        <v>115.65</v>
      </c>
    </row>
    <row r="138" spans="1:8" x14ac:dyDescent="0.3">
      <c r="A138" s="11" t="s">
        <v>1164</v>
      </c>
      <c r="B138" s="10" t="str">
        <f>_xll.SNL.Clients.Office.Excel.Functions.SPG(A138, "IQ_SECTOR")</f>
        <v>Health Care</v>
      </c>
      <c r="C138" s="10" t="str">
        <f>_xll.SNL.Clients.Office.Excel.Functions.SPG(A138, "IQ_INDUSTRY_GROUP")</f>
        <v>Pharmaceuticals, Biotechnology and Life Sciences</v>
      </c>
      <c r="D138" s="10" t="str">
        <f>_xll.SNL.Clients.Office.Excel.Functions.SPG(A138, "IQ_INDUSTRY")</f>
        <v>Pharmaceuticals</v>
      </c>
      <c r="E138" s="10" t="str">
        <f>_xll.SNL.Clients.Office.Excel.Functions.SPG(A138, "IQ_PRIMARY_INDUSTRY")</f>
        <v>Pharmaceuticals</v>
      </c>
      <c r="F138" s="10" t="str">
        <f>_xll.SNL.Clients.Office.Excel.Functions.SPG(A138, "NAICS_CODE", "Primary")</f>
        <v>325412 - Pharmaceutical Preparation Manufacturing</v>
      </c>
      <c r="G138" s="10" t="str">
        <f>_xll.SNL.Clients.Office.Excel.Functions.SPG(A138, "SP_TOPICTAG")</f>
        <v>Central Nervous System; Chronic Diseases; Endocrinology; Immunology; Neurology; Oncology</v>
      </c>
      <c r="H138" s="5">
        <f>_xll.SNL.Clients.Office.Excel.Functions.SPG(A138, "SP_PCT_SHARES_OWNED_ALL_INSTITUTIONS")</f>
        <v>72.959999999999994</v>
      </c>
    </row>
    <row r="139" spans="1:8" x14ac:dyDescent="0.3">
      <c r="A139" s="11" t="s">
        <v>1165</v>
      </c>
      <c r="B139" s="10" t="str">
        <f>_xll.SNL.Clients.Office.Excel.Functions.SPG(A139, "IQ_SECTOR")</f>
        <v>Energy</v>
      </c>
      <c r="C139" s="10" t="str">
        <f>_xll.SNL.Clients.Office.Excel.Functions.SPG(A139, "IQ_INDUSTRY_GROUP")</f>
        <v>Energy</v>
      </c>
      <c r="D139" s="10" t="str">
        <f>_xll.SNL.Clients.Office.Excel.Functions.SPG(A139, "IQ_INDUSTRY")</f>
        <v>Energy Equipment and Services</v>
      </c>
      <c r="E139" s="10" t="str">
        <f>_xll.SNL.Clients.Office.Excel.Functions.SPG(A139, "IQ_PRIMARY_INDUSTRY")</f>
        <v>Oil and Gas Equipment and Services</v>
      </c>
      <c r="F139" s="10" t="str">
        <f>_xll.SNL.Clients.Office.Excel.Functions.SPG(A139, "NAICS_CODE", "Primary")</f>
        <v>213112 - Support Activities for Oil and Gas Operations</v>
      </c>
      <c r="G139" s="10" t="str">
        <f>_xll.SNL.Clients.Office.Excel.Functions.SPG(A139, "SP_TOPICTAG")</f>
        <v>Environmental Consulting; Mining Technology; CleanTech; Biofuel</v>
      </c>
      <c r="H139" s="5">
        <f>_xll.SNL.Clients.Office.Excel.Functions.SPG(A139, "SP_PCT_SHARES_OWNED_ALL_INSTITUTIONS")</f>
        <v>109.86</v>
      </c>
    </row>
    <row r="140" spans="1:8" x14ac:dyDescent="0.3">
      <c r="A140" s="11" t="s">
        <v>1166</v>
      </c>
      <c r="B140" s="10" t="str">
        <f>_xll.SNL.Clients.Office.Excel.Functions.SPG(A140, "IQ_SECTOR")</f>
        <v>Energy</v>
      </c>
      <c r="C140" s="10" t="str">
        <f>_xll.SNL.Clients.Office.Excel.Functions.SPG(A140, "IQ_INDUSTRY_GROUP")</f>
        <v>Energy</v>
      </c>
      <c r="D140" s="10" t="str">
        <f>_xll.SNL.Clients.Office.Excel.Functions.SPG(A140, "IQ_INDUSTRY")</f>
        <v>Oil, Gas and Consumable Fuels</v>
      </c>
      <c r="E140" s="10" t="str">
        <f>_xll.SNL.Clients.Office.Excel.Functions.SPG(A140, "IQ_PRIMARY_INDUSTRY")</f>
        <v>Coal and Consumable Fuels</v>
      </c>
      <c r="F140" s="10" t="str">
        <f>_xll.SNL.Clients.Office.Excel.Functions.SPG(A140, "NAICS_CODE", "Primary")</f>
        <v>212115 - Underground Coal Mining</v>
      </c>
      <c r="G140" s="10" t="str">
        <f>_xll.SNL.Clients.Office.Excel.Functions.SPG(A140, "SP_TOPICTAG")</f>
        <v>Clean Energy; Environmental Engineering; Mining Technology; Pollution Control</v>
      </c>
      <c r="H140" s="5">
        <f>_xll.SNL.Clients.Office.Excel.Functions.SPG(A140, "SP_PCT_SHARES_OWNED_ALL_INSTITUTIONS")</f>
        <v>91.08</v>
      </c>
    </row>
    <row r="141" spans="1:8" x14ac:dyDescent="0.3">
      <c r="A141" s="11" t="s">
        <v>1167</v>
      </c>
      <c r="B141" s="10" t="str">
        <f>_xll.SNL.Clients.Office.Excel.Functions.SPG(A141, "IQ_SECTOR")</f>
        <v>Industrials</v>
      </c>
      <c r="C141" s="10" t="str">
        <f>_xll.SNL.Clients.Office.Excel.Functions.SPG(A141, "IQ_INDUSTRY_GROUP")</f>
        <v>Commercial and Professional Services</v>
      </c>
      <c r="D141" s="10" t="str">
        <f>_xll.SNL.Clients.Office.Excel.Functions.SPG(A141, "IQ_INDUSTRY")</f>
        <v>Commercial Services and Supplies</v>
      </c>
      <c r="E141" s="10" t="str">
        <f>_xll.SNL.Clients.Office.Excel.Functions.SPG(A141, "IQ_PRIMARY_INDUSTRY")</f>
        <v>Security and Alarm Services</v>
      </c>
      <c r="F141" s="10" t="str">
        <f>_xll.SNL.Clients.Office.Excel.Functions.SPG(A141, "NAICS_CODE", "Primary")</f>
        <v>5616 - Investigation and Security Services</v>
      </c>
      <c r="G141" s="10" t="str">
        <f>_xll.SNL.Clients.Office.Excel.Functions.SPG(A141, "SP_TOPICTAG")</f>
        <v>Language Learning; E-learning; Employee Benefits</v>
      </c>
      <c r="H141" s="5">
        <f>_xll.SNL.Clients.Office.Excel.Functions.SPG(A141, "SP_PCT_SHARES_OWNED_ALL_INSTITUTIONS")</f>
        <v>78.59</v>
      </c>
    </row>
    <row r="142" spans="1:8" x14ac:dyDescent="0.3">
      <c r="A142" s="11" t="s">
        <v>1168</v>
      </c>
      <c r="B142" s="10" t="str">
        <f>_xll.SNL.Clients.Office.Excel.Functions.SPG(A142, "IQ_SECTOR")</f>
        <v>Information Technology</v>
      </c>
      <c r="C142" s="10" t="str">
        <f>_xll.SNL.Clients.Office.Excel.Functions.SPG(A142, "IQ_INDUSTRY_GROUP")</f>
        <v>Technology Hardware and Equipment</v>
      </c>
      <c r="D142" s="10" t="str">
        <f>_xll.SNL.Clients.Office.Excel.Functions.SPG(A142, "IQ_INDUSTRY")</f>
        <v>Technology Hardware, Storage and Peripherals</v>
      </c>
      <c r="E142" s="10" t="str">
        <f>_xll.SNL.Clients.Office.Excel.Functions.SPG(A142, "IQ_PRIMARY_INDUSTRY")</f>
        <v>Technology Hardware, Storage and Peripherals</v>
      </c>
      <c r="F142" s="10" t="str">
        <f>_xll.SNL.Clients.Office.Excel.Functions.SPG(A142, "NAICS_CODE", "Primary")</f>
        <v>33411 - Computer and Peripheral Equipment Manufacturing</v>
      </c>
      <c r="G142" s="10" t="str">
        <f>_xll.SNL.Clients.Office.Excel.Functions.SPG(A142, "SP_TOPICTAG")</f>
        <v>Software Development; Video Streaming; Social Networking and Collaboration; Streaming Media; Content Creation; Video Games</v>
      </c>
      <c r="H142" s="5">
        <f>_xll.SNL.Clients.Office.Excel.Functions.SPG(A142, "SP_PCT_SHARES_OWNED_ALL_INSTITUTIONS")</f>
        <v>37</v>
      </c>
    </row>
    <row r="143" spans="1:8" x14ac:dyDescent="0.3">
      <c r="A143" s="11" t="s">
        <v>1169</v>
      </c>
      <c r="B143" s="10" t="str">
        <f>_xll.SNL.Clients.Office.Excel.Functions.SPG(A143, "IQ_SECTOR")</f>
        <v>Health Care</v>
      </c>
      <c r="C143" s="10" t="str">
        <f>_xll.SNL.Clients.Office.Excel.Functions.SPG(A143, "IQ_INDUSTRY_GROUP")</f>
        <v>Health Care Equipment and Services</v>
      </c>
      <c r="D143" s="10" t="str">
        <f>_xll.SNL.Clients.Office.Excel.Functions.SPG(A143, "IQ_INDUSTRY")</f>
        <v>Health Care Providers and Services</v>
      </c>
      <c r="E143" s="10" t="str">
        <f>_xll.SNL.Clients.Office.Excel.Functions.SPG(A143, "IQ_PRIMARY_INDUSTRY")</f>
        <v>Health Care Services</v>
      </c>
      <c r="F143" s="10" t="str">
        <f>_xll.SNL.Clients.Office.Excel.Functions.SPG(A143, "NAICS_CODE", "Primary")</f>
        <v>62 - Health Care and Social Assistance</v>
      </c>
      <c r="G143" s="10" t="str">
        <f>_xll.SNL.Clients.Office.Excel.Functions.SPG(A143, "SP_TOPICTAG")</f>
        <v>Data Protection; Cloud Infrastructure; Process Automation</v>
      </c>
      <c r="H143" s="5">
        <f>_xll.SNL.Clients.Office.Excel.Functions.SPG(A143, "SP_PCT_SHARES_OWNED_ALL_INSTITUTIONS")</f>
        <v>53</v>
      </c>
    </row>
    <row r="144" spans="1:8" x14ac:dyDescent="0.3">
      <c r="A144" s="11" t="s">
        <v>1170</v>
      </c>
      <c r="B144" s="10" t="str">
        <f>_xll.SNL.Clients.Office.Excel.Functions.SPG(A144, "IQ_SECTOR")</f>
        <v>Consumer Discretionary</v>
      </c>
      <c r="C144" s="10" t="str">
        <f>_xll.SNL.Clients.Office.Excel.Functions.SPG(A144, "IQ_INDUSTRY_GROUP")</f>
        <v>Consumer Services</v>
      </c>
      <c r="D144" s="10" t="str">
        <f>_xll.SNL.Clients.Office.Excel.Functions.SPG(A144, "IQ_INDUSTRY")</f>
        <v>Hotels, Restaurants and Leisure</v>
      </c>
      <c r="E144" s="10" t="str">
        <f>_xll.SNL.Clients.Office.Excel.Functions.SPG(A144, "IQ_PRIMARY_INDUSTRY")</f>
        <v>Restaurants</v>
      </c>
      <c r="F144" s="10" t="str">
        <f>_xll.SNL.Clients.Office.Excel.Functions.SPG(A144, "NAICS_CODE", "Primary")</f>
        <v>72251 - Restaurants and Other Eating Places</v>
      </c>
      <c r="G144" s="10" t="str">
        <f>_xll.SNL.Clients.Office.Excel.Functions.SPG(A144, "SP_TOPICTAG")</f>
        <v>Food Delivery</v>
      </c>
      <c r="H144" s="5">
        <f>_xll.SNL.Clients.Office.Excel.Functions.SPG(A144, "SP_PCT_SHARES_OWNED_ALL_INSTITUTIONS")</f>
        <v>84.9</v>
      </c>
    </row>
    <row r="145" spans="1:8" x14ac:dyDescent="0.3">
      <c r="A145" s="11" t="s">
        <v>1171</v>
      </c>
      <c r="B145" s="10" t="str">
        <f>_xll.SNL.Clients.Office.Excel.Functions.SPG(A145, "IQ_SECTOR")</f>
        <v>Energy</v>
      </c>
      <c r="C145" s="10" t="str">
        <f>_xll.SNL.Clients.Office.Excel.Functions.SPG(A145, "IQ_INDUSTRY_GROUP")</f>
        <v>Energy</v>
      </c>
      <c r="D145" s="10" t="str">
        <f>_xll.SNL.Clients.Office.Excel.Functions.SPG(A145, "IQ_INDUSTRY")</f>
        <v>Oil, Gas and Consumable Fuels</v>
      </c>
      <c r="E145" s="10" t="str">
        <f>_xll.SNL.Clients.Office.Excel.Functions.SPG(A145, "IQ_PRIMARY_INDUSTRY")</f>
        <v>Oil and Gas Exploration and Production</v>
      </c>
      <c r="F145" s="10" t="str">
        <f>_xll.SNL.Clients.Office.Excel.Functions.SPG(A145, "NAICS_CODE", "Primary")</f>
        <v>2111 - Oil and Gas Extraction</v>
      </c>
      <c r="G145" s="10" t="str">
        <f>_xll.SNL.Clients.Office.Excel.Functions.SPG(A145, "SP_TOPICTAG")</f>
        <v/>
      </c>
      <c r="H145" s="5">
        <f>_xll.SNL.Clients.Office.Excel.Functions.SPG(A145, "SP_PCT_SHARES_OWNED_ALL_INSTITUTIONS")</f>
        <v>70.61</v>
      </c>
    </row>
    <row r="146" spans="1:8" x14ac:dyDescent="0.3">
      <c r="A146" s="11" t="s">
        <v>1172</v>
      </c>
      <c r="B146" s="10" t="str">
        <f>_xll.SNL.Clients.Office.Excel.Functions.SPG(A146, "IQ_SECTOR")</f>
        <v>Industrials</v>
      </c>
      <c r="C146" s="10" t="str">
        <f>_xll.SNL.Clients.Office.Excel.Functions.SPG(A146, "IQ_INDUSTRY_GROUP")</f>
        <v>Commercial and Professional Services</v>
      </c>
      <c r="D146" s="10" t="str">
        <f>_xll.SNL.Clients.Office.Excel.Functions.SPG(A146, "IQ_INDUSTRY")</f>
        <v>Professional Services</v>
      </c>
      <c r="E146" s="10" t="str">
        <f>_xll.SNL.Clients.Office.Excel.Functions.SPG(A146, "IQ_PRIMARY_INDUSTRY")</f>
        <v>Data Processing and Outsourced Services</v>
      </c>
      <c r="F146" s="10" t="str">
        <f>_xll.SNL.Clients.Office.Excel.Functions.SPG(A146, "NAICS_CODE", "Primary")</f>
        <v>518210 - Computing Infrastructure Providers, Data Processing, Web Hosting, and Related Services</v>
      </c>
      <c r="G146" s="10" t="str">
        <f>_xll.SNL.Clients.Office.Excel.Functions.SPG(A146, "SP_TOPICTAG")</f>
        <v>Invoice Management Software; Software Development; Data Integration; Cloud Data Services; Process Automation; Online Payments</v>
      </c>
      <c r="H146" s="5">
        <f>_xll.SNL.Clients.Office.Excel.Functions.SPG(A146, "SP_PCT_SHARES_OWNED_ALL_INSTITUTIONS")</f>
        <v>105.24</v>
      </c>
    </row>
    <row r="147" spans="1:8" x14ac:dyDescent="0.3">
      <c r="A147" s="11" t="s">
        <v>1173</v>
      </c>
      <c r="B147" s="10" t="str">
        <f>_xll.SNL.Clients.Office.Excel.Functions.SPG(A147, "IQ_SECTOR")</f>
        <v>Industrials</v>
      </c>
      <c r="C147" s="10" t="str">
        <f>_xll.SNL.Clients.Office.Excel.Functions.SPG(A147, "IQ_INDUSTRY_GROUP")</f>
        <v>Capital Goods</v>
      </c>
      <c r="D147" s="10" t="str">
        <f>_xll.SNL.Clients.Office.Excel.Functions.SPG(A147, "IQ_INDUSTRY")</f>
        <v>Building Products</v>
      </c>
      <c r="E147" s="10" t="str">
        <f>_xll.SNL.Clients.Office.Excel.Functions.SPG(A147, "IQ_PRIMARY_INDUSTRY")</f>
        <v>Building Products</v>
      </c>
      <c r="F147" s="10" t="str">
        <f>_xll.SNL.Clients.Office.Excel.Functions.SPG(A147, "NAICS_CODE", "Primary")</f>
        <v>3334 - Ventilation, Heating, Air-Conditioning, and Commercial Refrigeration Equipment Manufacturing</v>
      </c>
      <c r="G147" s="10" t="str">
        <f>_xll.SNL.Clients.Office.Excel.Functions.SPG(A147, "SP_TOPICTAG")</f>
        <v>Energy Management; Industrial Automation; Water Purification; CleanTech</v>
      </c>
      <c r="H147" s="5">
        <f>_xll.SNL.Clients.Office.Excel.Functions.SPG(A147, "SP_PCT_SHARES_OWNED_ALL_INSTITUTIONS")</f>
        <v>91.78</v>
      </c>
    </row>
    <row r="148" spans="1:8" x14ac:dyDescent="0.3">
      <c r="A148" s="11" t="s">
        <v>1174</v>
      </c>
      <c r="B148" s="10" t="str">
        <f>_xll.SNL.Clients.Office.Excel.Functions.SPG(A148, "IQ_SECTOR")</f>
        <v>Information Technology</v>
      </c>
      <c r="C148" s="10" t="str">
        <f>_xll.SNL.Clients.Office.Excel.Functions.SPG(A148, "IQ_INDUSTRY_GROUP")</f>
        <v>Technology Hardware and Equipment</v>
      </c>
      <c r="D148" s="10" t="str">
        <f>_xll.SNL.Clients.Office.Excel.Functions.SPG(A148, "IQ_INDUSTRY")</f>
        <v>Electronic Equipment, Instruments and Components</v>
      </c>
      <c r="E148" s="10" t="str">
        <f>_xll.SNL.Clients.Office.Excel.Functions.SPG(A148, "IQ_PRIMARY_INDUSTRY")</f>
        <v>Electronic Manufacturing Services</v>
      </c>
      <c r="F148" s="10" t="str">
        <f>_xll.SNL.Clients.Office.Excel.Functions.SPG(A148, "NAICS_CODE", "Primary")</f>
        <v>334419 - Other Electronic Component Manufacturing</v>
      </c>
      <c r="G148" s="10" t="str">
        <f>_xll.SNL.Clients.Office.Excel.Functions.SPG(A148, "SP_TOPICTAG")</f>
        <v>Industrial Automation; Sensors; Process Automation</v>
      </c>
      <c r="H148" s="5">
        <f>_xll.SNL.Clients.Office.Excel.Functions.SPG(A148, "SP_PCT_SHARES_OWNED_ALL_INSTITUTIONS")</f>
        <v>97.81</v>
      </c>
    </row>
    <row r="149" spans="1:8" x14ac:dyDescent="0.3">
      <c r="A149" s="11" t="s">
        <v>1175</v>
      </c>
      <c r="B149" s="10" t="str">
        <f>_xll.SNL.Clients.Office.Excel.Functions.SPG(A149, "IQ_SECTOR")</f>
        <v>Real Estate</v>
      </c>
      <c r="C149" s="10" t="str">
        <f>_xll.SNL.Clients.Office.Excel.Functions.SPG(A149, "IQ_INDUSTRY_GROUP")</f>
        <v>Equity Real Estate Investment Trusts (REITs)</v>
      </c>
      <c r="D149" s="10" t="str">
        <f>_xll.SNL.Clients.Office.Excel.Functions.SPG(A149, "IQ_INDUSTRY")</f>
        <v>Retail REITs</v>
      </c>
      <c r="E149" s="10" t="str">
        <f>_xll.SNL.Clients.Office.Excel.Functions.SPG(A149, "IQ_PRIMARY_INDUSTRY")</f>
        <v>Retail REITs</v>
      </c>
      <c r="F149" s="10" t="str">
        <f>_xll.SNL.Clients.Office.Excel.Functions.SPG(A149, "NAICS_CODE", "Primary")</f>
        <v>531120 - Lessors of Nonresidential Buildings (except Miniwarehouses)</v>
      </c>
      <c r="G149" s="10" t="str">
        <f>_xll.SNL.Clients.Office.Excel.Functions.SPG(A149, "SP_TOPICTAG")</f>
        <v/>
      </c>
      <c r="H149" s="5">
        <f>_xll.SNL.Clients.Office.Excel.Functions.SPG(A149, "SP_PCT_SHARES_OWNED_ALL_INSTITUTIONS")</f>
        <v>93.94</v>
      </c>
    </row>
    <row r="150" spans="1:8" x14ac:dyDescent="0.3">
      <c r="A150" s="11" t="s">
        <v>1176</v>
      </c>
      <c r="B150" s="10" t="str">
        <f>_xll.SNL.Clients.Office.Excel.Functions.SPG(A150, "IQ_SECTOR")</f>
        <v>Real Estate</v>
      </c>
      <c r="C150" s="10" t="str">
        <f>_xll.SNL.Clients.Office.Excel.Functions.SPG(A150, "IQ_INDUSTRY_GROUP")</f>
        <v>Real Estate Management and Development</v>
      </c>
      <c r="D150" s="10" t="str">
        <f>_xll.SNL.Clients.Office.Excel.Functions.SPG(A150, "IQ_INDUSTRY")</f>
        <v>Real Estate Management and Development</v>
      </c>
      <c r="E150" s="10" t="str">
        <f>_xll.SNL.Clients.Office.Excel.Functions.SPG(A150, "IQ_PRIMARY_INDUSTRY")</f>
        <v>Real Estate Services</v>
      </c>
      <c r="F150" s="10" t="str">
        <f>_xll.SNL.Clients.Office.Excel.Functions.SPG(A150, "NAICS_CODE", "Primary")</f>
        <v>5313 - Activities Related to Real Estate</v>
      </c>
      <c r="G150" s="10" t="str">
        <f>_xll.SNL.Clients.Office.Excel.Functions.SPG(A150, "SP_TOPICTAG")</f>
        <v>Real Estate Technology</v>
      </c>
      <c r="H150" s="5">
        <f>_xll.SNL.Clients.Office.Excel.Functions.SPG(A150, "SP_PCT_SHARES_OWNED_ALL_INSTITUTIONS")</f>
        <v>96.37</v>
      </c>
    </row>
    <row r="151" spans="1:8" x14ac:dyDescent="0.3">
      <c r="A151" s="11" t="s">
        <v>1177</v>
      </c>
      <c r="B151" s="10" t="str">
        <f>_xll.SNL.Clients.Office.Excel.Functions.SPG(A151, "IQ_SECTOR")</f>
        <v>Financials</v>
      </c>
      <c r="C151" s="10" t="str">
        <f>_xll.SNL.Clients.Office.Excel.Functions.SPG(A151, "IQ_INDUSTRY_GROUP")</f>
        <v>Banks</v>
      </c>
      <c r="D151" s="10" t="str">
        <f>_xll.SNL.Clients.Office.Excel.Functions.SPG(A151, "IQ_INDUSTRY")</f>
        <v>Banks</v>
      </c>
      <c r="E151" s="10" t="str">
        <f>_xll.SNL.Clients.Office.Excel.Functions.SPG(A151, "IQ_PRIMARY_INDUSTRY")</f>
        <v>Regional Banks</v>
      </c>
      <c r="F151" s="10" t="str">
        <f>_xll.SNL.Clients.Office.Excel.Functions.SPG(A151, "NAICS_CODE", "Primary")</f>
        <v>52211 - Commercial Banking</v>
      </c>
      <c r="G151" s="10" t="str">
        <f>_xll.SNL.Clients.Office.Excel.Functions.SPG(A151, "SP_TOPICTAG")</f>
        <v>Consumer Lending; Micro Lending; Blockchain; Digital Asset Management; Digital Brokerage; Buy Now Pay Later (BNPL)</v>
      </c>
      <c r="H151" s="5">
        <f>_xll.SNL.Clients.Office.Excel.Functions.SPG(A151, "SP_PCT_SHARES_OWNED_ALL_INSTITUTIONS")</f>
        <v>84.28</v>
      </c>
    </row>
    <row r="152" spans="1:8" x14ac:dyDescent="0.3">
      <c r="A152" s="11" t="s">
        <v>1178</v>
      </c>
      <c r="B152" s="10" t="str">
        <f>_xll.SNL.Clients.Office.Excel.Functions.SPG(A152, "IQ_SECTOR")</f>
        <v>Financials</v>
      </c>
      <c r="C152" s="10" t="str">
        <f>_xll.SNL.Clients.Office.Excel.Functions.SPG(A152, "IQ_INDUSTRY_GROUP")</f>
        <v>Banks</v>
      </c>
      <c r="D152" s="10" t="str">
        <f>_xll.SNL.Clients.Office.Excel.Functions.SPG(A152, "IQ_INDUSTRY")</f>
        <v>Banks</v>
      </c>
      <c r="E152" s="10" t="str">
        <f>_xll.SNL.Clients.Office.Excel.Functions.SPG(A152, "IQ_PRIMARY_INDUSTRY")</f>
        <v>Regional Banks</v>
      </c>
      <c r="F152" s="10" t="str">
        <f>_xll.SNL.Clients.Office.Excel.Functions.SPG(A152, "NAICS_CODE", "Primary")</f>
        <v>522110 - Commercial Banking</v>
      </c>
      <c r="G152" s="10" t="str">
        <f>_xll.SNL.Clients.Office.Excel.Functions.SPG(A152, "SP_TOPICTAG")</f>
        <v>Consumer Lending; Banking as a Service</v>
      </c>
      <c r="H152" s="5">
        <f>_xll.SNL.Clients.Office.Excel.Functions.SPG(A152, "SP_PCT_SHARES_OWNED_ALL_INSTITUTIONS")</f>
        <v>75.77</v>
      </c>
    </row>
    <row r="153" spans="1:8" x14ac:dyDescent="0.3">
      <c r="A153" s="11" t="s">
        <v>1179</v>
      </c>
      <c r="B153" s="10" t="str">
        <f>_xll.SNL.Clients.Office.Excel.Functions.SPG(A153, "IQ_SECTOR")</f>
        <v>Energy</v>
      </c>
      <c r="C153" s="10" t="str">
        <f>_xll.SNL.Clients.Office.Excel.Functions.SPG(A153, "IQ_INDUSTRY_GROUP")</f>
        <v>Energy</v>
      </c>
      <c r="D153" s="10" t="str">
        <f>_xll.SNL.Clients.Office.Excel.Functions.SPG(A153, "IQ_INDUSTRY")</f>
        <v>Oil, Gas and Consumable Fuels</v>
      </c>
      <c r="E153" s="10" t="str">
        <f>_xll.SNL.Clients.Office.Excel.Functions.SPG(A153, "IQ_PRIMARY_INDUSTRY")</f>
        <v>Oil and Gas Refining and Marketing</v>
      </c>
      <c r="F153" s="10" t="str">
        <f>_xll.SNL.Clients.Office.Excel.Functions.SPG(A153, "NAICS_CODE", "Primary")</f>
        <v>324110 - Petroleum Refineries</v>
      </c>
      <c r="G153" s="10" t="str">
        <f>_xll.SNL.Clients.Office.Excel.Functions.SPG(A153, "SP_TOPICTAG")</f>
        <v>Clean Energy; Environmental Engineering; Disposal and Recycling; CleanTech; AgriTech; Biofuel</v>
      </c>
      <c r="H153" s="5">
        <f>_xll.SNL.Clients.Office.Excel.Functions.SPG(A153, "SP_PCT_SHARES_OWNED_ALL_INSTITUTIONS")</f>
        <v>100.23</v>
      </c>
    </row>
    <row r="154" spans="1:8" x14ac:dyDescent="0.3">
      <c r="A154" s="11" t="s">
        <v>1180</v>
      </c>
      <c r="B154" s="10" t="str">
        <f>_xll.SNL.Clients.Office.Excel.Functions.SPG(A154, "IQ_SECTOR")</f>
        <v>Health Care</v>
      </c>
      <c r="C154" s="10" t="str">
        <f>_xll.SNL.Clients.Office.Excel.Functions.SPG(A154, "IQ_INDUSTRY_GROUP")</f>
        <v>Pharmaceuticals, Biotechnology and Life Sciences</v>
      </c>
      <c r="D154" s="10" t="str">
        <f>_xll.SNL.Clients.Office.Excel.Functions.SPG(A154, "IQ_INDUSTRY")</f>
        <v>Life Sciences Tools and Services</v>
      </c>
      <c r="E154" s="10" t="str">
        <f>_xll.SNL.Clients.Office.Excel.Functions.SPG(A154, "IQ_PRIMARY_INDUSTRY")</f>
        <v>Life Sciences Tools and Services</v>
      </c>
      <c r="F154" s="10" t="str">
        <f>_xll.SNL.Clients.Office.Excel.Functions.SPG(A154, "NAICS_CODE", "Primary")</f>
        <v>334516 - Analytical Laboratory Instrument Manufacturing</v>
      </c>
      <c r="G154" s="10" t="str">
        <f>_xll.SNL.Clients.Office.Excel.Functions.SPG(A154, "SP_TOPICTAG")</f>
        <v>Health Diagnostics; Process Automation; Artificial Intelligence; Immunology; Oncology</v>
      </c>
      <c r="H154" s="5">
        <f>_xll.SNL.Clients.Office.Excel.Functions.SPG(A154, "SP_PCT_SHARES_OWNED_ALL_INSTITUTIONS")</f>
        <v>55.72</v>
      </c>
    </row>
    <row r="155" spans="1:8" x14ac:dyDescent="0.3">
      <c r="A155" s="11" t="s">
        <v>1181</v>
      </c>
      <c r="B155" s="10" t="str">
        <f>_xll.SNL.Clients.Office.Excel.Functions.SPG(A155, "IQ_SECTOR")</f>
        <v>Consumer Discretionary</v>
      </c>
      <c r="C155" s="10" t="str">
        <f>_xll.SNL.Clients.Office.Excel.Functions.SPG(A155, "IQ_INDUSTRY_GROUP")</f>
        <v>Automobiles and Components</v>
      </c>
      <c r="D155" s="10" t="str">
        <f>_xll.SNL.Clients.Office.Excel.Functions.SPG(A155, "IQ_INDUSTRY")</f>
        <v>Automobile Components</v>
      </c>
      <c r="E155" s="10" t="str">
        <f>_xll.SNL.Clients.Office.Excel.Functions.SPG(A155, "IQ_PRIMARY_INDUSTRY")</f>
        <v>Automotive Parts and Equipment</v>
      </c>
      <c r="F155" s="10" t="str">
        <f>_xll.SNL.Clients.Office.Excel.Functions.SPG(A155, "NAICS_CODE", "Primary")</f>
        <v>3363 - Motor Vehicle Parts Manufacturing</v>
      </c>
      <c r="G155" s="10" t="str">
        <f>_xll.SNL.Clients.Office.Excel.Functions.SPG(A155, "SP_TOPICTAG")</f>
        <v>Fleet Management; Industrial Automation; Electric Vehicle; Battery Energy Storage System (BESS)</v>
      </c>
      <c r="H155" s="5">
        <f>_xll.SNL.Clients.Office.Excel.Functions.SPG(A155, "SP_PCT_SHARES_OWNED_ALL_INSTITUTIONS")</f>
        <v>104.21</v>
      </c>
    </row>
    <row r="156" spans="1:8" x14ac:dyDescent="0.3">
      <c r="A156" s="11" t="s">
        <v>1182</v>
      </c>
      <c r="B156" s="10" t="str">
        <f>_xll.SNL.Clients.Office.Excel.Functions.SPG(A156, "IQ_SECTOR")</f>
        <v>Consumer Discretionary</v>
      </c>
      <c r="C156" s="10" t="str">
        <f>_xll.SNL.Clients.Office.Excel.Functions.SPG(A156, "IQ_INDUSTRY_GROUP")</f>
        <v>Consumer Services</v>
      </c>
      <c r="D156" s="10" t="str">
        <f>_xll.SNL.Clients.Office.Excel.Functions.SPG(A156, "IQ_INDUSTRY")</f>
        <v>Hotels, Restaurants and Leisure</v>
      </c>
      <c r="E156" s="10" t="str">
        <f>_xll.SNL.Clients.Office.Excel.Functions.SPG(A156, "IQ_PRIMARY_INDUSTRY")</f>
        <v>Leisure Facilities</v>
      </c>
      <c r="F156" s="10" t="str">
        <f>_xll.SNL.Clients.Office.Excel.Functions.SPG(A156, "NAICS_CODE", "Primary")</f>
        <v>7139 - Other Amusement and Recreation Industries</v>
      </c>
      <c r="G156" s="10" t="str">
        <f>_xll.SNL.Clients.Office.Excel.Functions.SPG(A156, "SP_TOPICTAG")</f>
        <v>Entertainment Systems; Digital Media; Social Media Advertising; Virtual Goods; Content Creation; Video Games; E-Sports</v>
      </c>
      <c r="H156" s="5">
        <f>_xll.SNL.Clients.Office.Excel.Functions.SPG(A156, "SP_PCT_SHARES_OWNED_ALL_INSTITUTIONS")</f>
        <v>103.36</v>
      </c>
    </row>
    <row r="157" spans="1:8" x14ac:dyDescent="0.3">
      <c r="A157" s="11" t="s">
        <v>1183</v>
      </c>
      <c r="B157" s="10" t="str">
        <f>_xll.SNL.Clients.Office.Excel.Functions.SPG(A157, "IQ_SECTOR")</f>
        <v>Industrials</v>
      </c>
      <c r="C157" s="10" t="str">
        <f>_xll.SNL.Clients.Office.Excel.Functions.SPG(A157, "IQ_INDUSTRY_GROUP")</f>
        <v>Commercial and Professional Services</v>
      </c>
      <c r="D157" s="10" t="str">
        <f>_xll.SNL.Clients.Office.Excel.Functions.SPG(A157, "IQ_INDUSTRY")</f>
        <v>Commercial Services and Supplies</v>
      </c>
      <c r="E157" s="10" t="str">
        <f>_xll.SNL.Clients.Office.Excel.Functions.SPG(A157, "IQ_PRIMARY_INDUSTRY")</f>
        <v>Commercial Printing</v>
      </c>
      <c r="F157" s="10" t="str">
        <f>_xll.SNL.Clients.Office.Excel.Functions.SPG(A157, "NAICS_CODE", "Primary")</f>
        <v>32311 - Printing</v>
      </c>
      <c r="G157" s="10" t="str">
        <f>_xll.SNL.Clients.Office.Excel.Functions.SPG(A157, "SP_TOPICTAG")</f>
        <v>Data Integration; Customer Analytics; Data Protection; Process Automation; Online Payments</v>
      </c>
      <c r="H157" s="5">
        <f>_xll.SNL.Clients.Office.Excel.Functions.SPG(A157, "SP_PCT_SHARES_OWNED_ALL_INSTITUTIONS")</f>
        <v>86.14</v>
      </c>
    </row>
    <row r="158" spans="1:8" x14ac:dyDescent="0.3">
      <c r="A158" s="11" t="s">
        <v>1184</v>
      </c>
      <c r="B158" s="10" t="str">
        <f>_xll.SNL.Clients.Office.Excel.Functions.SPG(A158, "IQ_SECTOR")</f>
        <v>Real Estate</v>
      </c>
      <c r="C158" s="10" t="str">
        <f>_xll.SNL.Clients.Office.Excel.Functions.SPG(A158, "IQ_INDUSTRY_GROUP")</f>
        <v>Equity Real Estate Investment Trusts (REITs)</v>
      </c>
      <c r="D158" s="10" t="str">
        <f>_xll.SNL.Clients.Office.Excel.Functions.SPG(A158, "IQ_INDUSTRY")</f>
        <v>Hotel and Resort REITs</v>
      </c>
      <c r="E158" s="10" t="str">
        <f>_xll.SNL.Clients.Office.Excel.Functions.SPG(A158, "IQ_PRIMARY_INDUSTRY")</f>
        <v>Hotel and Resort REITs</v>
      </c>
      <c r="F158" s="10" t="str">
        <f>_xll.SNL.Clients.Office.Excel.Functions.SPG(A158, "NAICS_CODE", "Primary")</f>
        <v>531110 - Lessors of Residential Buildings and Dwellings</v>
      </c>
      <c r="G158" s="10" t="str">
        <f>_xll.SNL.Clients.Office.Excel.Functions.SPG(A158, "SP_TOPICTAG")</f>
        <v>Lifestyle</v>
      </c>
      <c r="H158" s="5">
        <f>_xll.SNL.Clients.Office.Excel.Functions.SPG(A158, "SP_PCT_SHARES_OWNED_ALL_INSTITUTIONS")</f>
        <v>106.39</v>
      </c>
    </row>
    <row r="159" spans="1:8" x14ac:dyDescent="0.3">
      <c r="A159" s="11" t="s">
        <v>1185</v>
      </c>
      <c r="B159" s="10" t="str">
        <f>_xll.SNL.Clients.Office.Excel.Functions.SPG(A159, "IQ_SECTOR")</f>
        <v>Information Technology</v>
      </c>
      <c r="C159" s="10" t="str">
        <f>_xll.SNL.Clients.Office.Excel.Functions.SPG(A159, "IQ_INDUSTRY_GROUP")</f>
        <v>Technology Hardware and Equipment</v>
      </c>
      <c r="D159" s="10" t="str">
        <f>_xll.SNL.Clients.Office.Excel.Functions.SPG(A159, "IQ_INDUSTRY")</f>
        <v>Communications Equipment</v>
      </c>
      <c r="E159" s="10" t="str">
        <f>_xll.SNL.Clients.Office.Excel.Functions.SPG(A159, "IQ_PRIMARY_INDUSTRY")</f>
        <v>Communications Equipment</v>
      </c>
      <c r="F159" s="10" t="str">
        <f>_xll.SNL.Clients.Office.Excel.Functions.SPG(A159, "NAICS_CODE", "Primary")</f>
        <v>3342 - Communications Equipment Manufacturing</v>
      </c>
      <c r="G159" s="10" t="str">
        <f>_xll.SNL.Clients.Office.Excel.Functions.SPG(A159, "SP_TOPICTAG")</f>
        <v>Software Development; Cloud Management; Data Integration; Energy Management; Process Automation; Remote Access and Control; Network Security</v>
      </c>
      <c r="H159" s="5">
        <f>_xll.SNL.Clients.Office.Excel.Functions.SPG(A159, "SP_PCT_SHARES_OWNED_ALL_INSTITUTIONS")</f>
        <v>100.12</v>
      </c>
    </row>
    <row r="160" spans="1:8" x14ac:dyDescent="0.3">
      <c r="A160" s="11" t="s">
        <v>1186</v>
      </c>
      <c r="B160" s="10" t="str">
        <f>_xll.SNL.Clients.Office.Excel.Functions.SPG(A160, "IQ_SECTOR")</f>
        <v>Information Technology</v>
      </c>
      <c r="C160" s="10" t="str">
        <f>_xll.SNL.Clients.Office.Excel.Functions.SPG(A160, "IQ_INDUSTRY_GROUP")</f>
        <v>Software and Services</v>
      </c>
      <c r="D160" s="10" t="str">
        <f>_xll.SNL.Clients.Office.Excel.Functions.SPG(A160, "IQ_INDUSTRY")</f>
        <v>IT Services</v>
      </c>
      <c r="E160" s="10" t="str">
        <f>_xll.SNL.Clients.Office.Excel.Functions.SPG(A160, "IQ_PRIMARY_INDUSTRY")</f>
        <v>Internet Services and Infrastructure</v>
      </c>
      <c r="F160" s="10" t="str">
        <f>_xll.SNL.Clients.Office.Excel.Functions.SPG(A160, "NAICS_CODE", "Primary")</f>
        <v>518210 - Computing Infrastructure Providers, Data Processing, Web Hosting, and Related Services</v>
      </c>
      <c r="G160" s="10" t="str">
        <f>_xll.SNL.Clients.Office.Excel.Functions.SPG(A160, "SP_TOPICTAG")</f>
        <v>Software Development; Cloud Management; Data Integration; Machine Learning; IaaS (Infrastructure as a Service); Data Protection; Cloud Infrastructure; PaaS</v>
      </c>
      <c r="H160" s="5">
        <f>_xll.SNL.Clients.Office.Excel.Functions.SPG(A160, "SP_PCT_SHARES_OWNED_ALL_INSTITUTIONS")</f>
        <v>63.89</v>
      </c>
    </row>
    <row r="161" spans="1:8" x14ac:dyDescent="0.3">
      <c r="A161" s="11" t="s">
        <v>1187</v>
      </c>
      <c r="B161" s="10" t="str">
        <f>_xll.SNL.Clients.Office.Excel.Functions.SPG(A161, "IQ_SECTOR")</f>
        <v>Financials</v>
      </c>
      <c r="C161" s="10" t="str">
        <f>_xll.SNL.Clients.Office.Excel.Functions.SPG(A161, "IQ_INDUSTRY_GROUP")</f>
        <v>Banks</v>
      </c>
      <c r="D161" s="10" t="str">
        <f>_xll.SNL.Clients.Office.Excel.Functions.SPG(A161, "IQ_INDUSTRY")</f>
        <v>Banks</v>
      </c>
      <c r="E161" s="10" t="str">
        <f>_xll.SNL.Clients.Office.Excel.Functions.SPG(A161, "IQ_PRIMARY_INDUSTRY")</f>
        <v>Regional Banks</v>
      </c>
      <c r="F161" s="10" t="str">
        <f>_xll.SNL.Clients.Office.Excel.Functions.SPG(A161, "NAICS_CODE", "Primary")</f>
        <v>522110 - Commercial Banking</v>
      </c>
      <c r="G161" s="10" t="str">
        <f>_xll.SNL.Clients.Office.Excel.Functions.SPG(A161, "SP_TOPICTAG")</f>
        <v>Consumer Lending; Banking as a Service</v>
      </c>
      <c r="H161" s="5">
        <f>_xll.SNL.Clients.Office.Excel.Functions.SPG(A161, "SP_PCT_SHARES_OWNED_ALL_INSTITUTIONS")</f>
        <v>81.95</v>
      </c>
    </row>
    <row r="162" spans="1:8" x14ac:dyDescent="0.3">
      <c r="A162" s="11" t="s">
        <v>1188</v>
      </c>
      <c r="B162" s="10" t="str">
        <f>_xll.SNL.Clients.Office.Excel.Functions.SPG(A162, "IQ_SECTOR")</f>
        <v>Information Technology</v>
      </c>
      <c r="C162" s="10" t="str">
        <f>_xll.SNL.Clients.Office.Excel.Functions.SPG(A162, "IQ_INDUSTRY_GROUP")</f>
        <v>Semiconductors and Semiconductor Equipment</v>
      </c>
      <c r="D162" s="10" t="str">
        <f>_xll.SNL.Clients.Office.Excel.Functions.SPG(A162, "IQ_INDUSTRY")</f>
        <v>Semiconductors and Semiconductor Equipment</v>
      </c>
      <c r="E162" s="10" t="str">
        <f>_xll.SNL.Clients.Office.Excel.Functions.SPG(A162, "IQ_PRIMARY_INDUSTRY")</f>
        <v>Semiconductors</v>
      </c>
      <c r="F162" s="10" t="str">
        <f>_xll.SNL.Clients.Office.Excel.Functions.SPG(A162, "NAICS_CODE", "Primary")</f>
        <v>334413 - Semiconductor and Related Device Manufacturing</v>
      </c>
      <c r="G162" s="10" t="str">
        <f>_xll.SNL.Clients.Office.Excel.Functions.SPG(A162, "SP_TOPICTAG")</f>
        <v>Sensors; Data Center Technology</v>
      </c>
      <c r="H162" s="5">
        <f>_xll.SNL.Clients.Office.Excel.Functions.SPG(A162, "SP_PCT_SHARES_OWNED_ALL_INSTITUTIONS")</f>
        <v>99.31</v>
      </c>
    </row>
    <row r="163" spans="1:8" x14ac:dyDescent="0.3">
      <c r="A163" s="11" t="s">
        <v>1189</v>
      </c>
      <c r="B163" s="10" t="str">
        <f>_xll.SNL.Clients.Office.Excel.Functions.SPG(A163, "IQ_SECTOR")</f>
        <v>Industrials</v>
      </c>
      <c r="C163" s="10" t="str">
        <f>_xll.SNL.Clients.Office.Excel.Functions.SPG(A163, "IQ_INDUSTRY_GROUP")</f>
        <v>Capital Goods</v>
      </c>
      <c r="D163" s="10" t="str">
        <f>_xll.SNL.Clients.Office.Excel.Functions.SPG(A163, "IQ_INDUSTRY")</f>
        <v>Trading Companies and Distributors</v>
      </c>
      <c r="E163" s="10" t="str">
        <f>_xll.SNL.Clients.Office.Excel.Functions.SPG(A163, "IQ_PRIMARY_INDUSTRY")</f>
        <v>Trading Companies and Distributors</v>
      </c>
      <c r="F163" s="10" t="str">
        <f>_xll.SNL.Clients.Office.Excel.Functions.SPG(A163, "NAICS_CODE", "Primary")</f>
        <v>4238 - Machinery, Equipment, and Supplies Merchant Wholesalers</v>
      </c>
      <c r="G163" s="10" t="str">
        <f>_xll.SNL.Clients.Office.Excel.Functions.SPG(A163, "SP_TOPICTAG")</f>
        <v>Clean Energy; Energy Efficiency; Energy Management; CleanTech; Pollution Control; Process Automation</v>
      </c>
      <c r="H163" s="5">
        <f>_xll.SNL.Clients.Office.Excel.Functions.SPG(A163, "SP_PCT_SHARES_OWNED_ALL_INSTITUTIONS")</f>
        <v>97.05</v>
      </c>
    </row>
    <row r="164" spans="1:8" x14ac:dyDescent="0.3">
      <c r="A164" s="11" t="s">
        <v>1190</v>
      </c>
      <c r="B164" s="10" t="str">
        <f>_xll.SNL.Clients.Office.Excel.Functions.SPG(A164, "IQ_SECTOR")</f>
        <v>Financials</v>
      </c>
      <c r="C164" s="10" t="str">
        <f>_xll.SNL.Clients.Office.Excel.Functions.SPG(A164, "IQ_INDUSTRY_GROUP")</f>
        <v>Financial Services</v>
      </c>
      <c r="D164" s="10" t="str">
        <f>_xll.SNL.Clients.Office.Excel.Functions.SPG(A164, "IQ_INDUSTRY")</f>
        <v>Capital Markets</v>
      </c>
      <c r="E164" s="10" t="str">
        <f>_xll.SNL.Clients.Office.Excel.Functions.SPG(A164, "IQ_PRIMARY_INDUSTRY")</f>
        <v>Financial Exchanges and Data</v>
      </c>
      <c r="F164" s="10" t="str">
        <f>_xll.SNL.Clients.Office.Excel.Functions.SPG(A164, "NAICS_CODE", "Primary")</f>
        <v>561450 - Credit Bureaus</v>
      </c>
      <c r="G164" s="10" t="str">
        <f>_xll.SNL.Clients.Office.Excel.Functions.SPG(A164, "SP_TOPICTAG")</f>
        <v>Software Development; Data Integration; Fintech; Data Protection; Cloud Infrastructure; Process Automation; RegTech</v>
      </c>
      <c r="H164" s="5">
        <f>_xll.SNL.Clients.Office.Excel.Functions.SPG(A164, "SP_PCT_SHARES_OWNED_ALL_INSTITUTIONS")</f>
        <v>96.5</v>
      </c>
    </row>
    <row r="165" spans="1:8" x14ac:dyDescent="0.3">
      <c r="A165" s="11" t="s">
        <v>1191</v>
      </c>
      <c r="B165" s="10" t="str">
        <f>_xll.SNL.Clients.Office.Excel.Functions.SPG(A165, "IQ_SECTOR")</f>
        <v>Energy</v>
      </c>
      <c r="C165" s="10" t="str">
        <f>_xll.SNL.Clients.Office.Excel.Functions.SPG(A165, "IQ_INDUSTRY_GROUP")</f>
        <v>Energy</v>
      </c>
      <c r="D165" s="10" t="str">
        <f>_xll.SNL.Clients.Office.Excel.Functions.SPG(A165, "IQ_INDUSTRY")</f>
        <v>Oil, Gas and Consumable Fuels</v>
      </c>
      <c r="E165" s="10" t="str">
        <f>_xll.SNL.Clients.Office.Excel.Functions.SPG(A165, "IQ_PRIMARY_INDUSTRY")</f>
        <v>Oil and Gas Storage and Transportation</v>
      </c>
      <c r="F165" s="10" t="str">
        <f>_xll.SNL.Clients.Office.Excel.Functions.SPG(A165, "NAICS_CODE", "Primary")</f>
        <v>483111 - Deep Sea Freight Transportation</v>
      </c>
      <c r="G165" s="10" t="str">
        <f>_xll.SNL.Clients.Office.Excel.Functions.SPG(A165, "SP_TOPICTAG")</f>
        <v>Marine Transportation</v>
      </c>
      <c r="H165" s="5">
        <f>_xll.SNL.Clients.Office.Excel.Functions.SPG(A165, "SP_PCT_SHARES_OWNED_ALL_INSTITUTIONS")</f>
        <v>61.86</v>
      </c>
    </row>
    <row r="166" spans="1:8" x14ac:dyDescent="0.3">
      <c r="A166" s="11" t="s">
        <v>1192</v>
      </c>
      <c r="B166" s="10" t="str">
        <f>_xll.SNL.Clients.Office.Excel.Functions.SPG(A166, "IQ_SECTOR")</f>
        <v>Consumer Discretionary</v>
      </c>
      <c r="C166" s="10" t="str">
        <f>_xll.SNL.Clients.Office.Excel.Functions.SPG(A166, "IQ_INDUSTRY_GROUP")</f>
        <v>Automobiles and Components</v>
      </c>
      <c r="D166" s="10" t="str">
        <f>_xll.SNL.Clients.Office.Excel.Functions.SPG(A166, "IQ_INDUSTRY")</f>
        <v>Automobile Components</v>
      </c>
      <c r="E166" s="10" t="str">
        <f>_xll.SNL.Clients.Office.Excel.Functions.SPG(A166, "IQ_PRIMARY_INDUSTRY")</f>
        <v>Automotive Parts and Equipment</v>
      </c>
      <c r="F166" s="10" t="str">
        <f>_xll.SNL.Clients.Office.Excel.Functions.SPG(A166, "NAICS_CODE", "Primary")</f>
        <v>3363 - Motor Vehicle Parts Manufacturing</v>
      </c>
      <c r="G166" s="10" t="str">
        <f>_xll.SNL.Clients.Office.Excel.Functions.SPG(A166, "SP_TOPICTAG")</f>
        <v>Industrial Automation; Sensors; Process Automation</v>
      </c>
      <c r="H166" s="5">
        <f>_xll.SNL.Clients.Office.Excel.Functions.SPG(A166, "SP_PCT_SHARES_OWNED_ALL_INSTITUTIONS")</f>
        <v>84.81</v>
      </c>
    </row>
    <row r="167" spans="1:8" x14ac:dyDescent="0.3">
      <c r="A167" s="11" t="s">
        <v>1193</v>
      </c>
      <c r="B167" s="10" t="str">
        <f>_xll.SNL.Clients.Office.Excel.Functions.SPG(A167, "IQ_SECTOR")</f>
        <v>Information Technology</v>
      </c>
      <c r="C167" s="10" t="str">
        <f>_xll.SNL.Clients.Office.Excel.Functions.SPG(A167, "IQ_INDUSTRY_GROUP")</f>
        <v>Software and Services</v>
      </c>
      <c r="D167" s="10" t="str">
        <f>_xll.SNL.Clients.Office.Excel.Functions.SPG(A167, "IQ_INDUSTRY")</f>
        <v>Software</v>
      </c>
      <c r="E167" s="10" t="str">
        <f>_xll.SNL.Clients.Office.Excel.Functions.SPG(A167, "IQ_PRIMARY_INDUSTRY")</f>
        <v>Application Software</v>
      </c>
      <c r="F167" s="10" t="str">
        <f>_xll.SNL.Clients.Office.Excel.Functions.SPG(A167, "NAICS_CODE", "Primary")</f>
        <v>513210 - Software Publishers</v>
      </c>
      <c r="G167" s="10" t="str">
        <f>_xll.SNL.Clients.Office.Excel.Functions.SPG(A167, "SP_TOPICTAG")</f>
        <v>Software Development; Ad Network; Data Integration; Machine Learning; Digital Asset Management; Process Automation; Artificial Intelligence</v>
      </c>
      <c r="H167" s="5">
        <f>_xll.SNL.Clients.Office.Excel.Functions.SPG(A167, "SP_PCT_SHARES_OWNED_ALL_INSTITUTIONS")</f>
        <v>84.9</v>
      </c>
    </row>
    <row r="168" spans="1:8" x14ac:dyDescent="0.3">
      <c r="A168" s="11" t="s">
        <v>1194</v>
      </c>
      <c r="B168" s="10" t="str">
        <f>_xll.SNL.Clients.Office.Excel.Functions.SPG(A168, "IQ_SECTOR")</f>
        <v>Real Estate</v>
      </c>
      <c r="C168" s="10" t="str">
        <f>_xll.SNL.Clients.Office.Excel.Functions.SPG(A168, "IQ_INDUSTRY_GROUP")</f>
        <v>Equity Real Estate Investment Trusts (REITs)</v>
      </c>
      <c r="D168" s="10" t="str">
        <f>_xll.SNL.Clients.Office.Excel.Functions.SPG(A168, "IQ_INDUSTRY")</f>
        <v>Office REITs</v>
      </c>
      <c r="E168" s="10" t="str">
        <f>_xll.SNL.Clients.Office.Excel.Functions.SPG(A168, "IQ_PRIMARY_INDUSTRY")</f>
        <v>Office REITs</v>
      </c>
      <c r="F168" s="10" t="str">
        <f>_xll.SNL.Clients.Office.Excel.Functions.SPG(A168, "NAICS_CODE", "Primary")</f>
        <v>531110 - Lessors of Residential Buildings and Dwellings</v>
      </c>
      <c r="G168" s="10" t="str">
        <f>_xll.SNL.Clients.Office.Excel.Functions.SPG(A168, "SP_TOPICTAG")</f>
        <v>Lifestyle</v>
      </c>
      <c r="H168" s="5">
        <f>_xll.SNL.Clients.Office.Excel.Functions.SPG(A168, "SP_PCT_SHARES_OWNED_ALL_INSTITUTIONS")</f>
        <v>106.24</v>
      </c>
    </row>
    <row r="169" spans="1:8" x14ac:dyDescent="0.3">
      <c r="A169" s="11" t="s">
        <v>1195</v>
      </c>
      <c r="B169" s="10" t="str">
        <f>_xll.SNL.Clients.Office.Excel.Functions.SPG(A169, "IQ_SECTOR")</f>
        <v>Consumer Discretionary</v>
      </c>
      <c r="C169" s="10" t="str">
        <f>_xll.SNL.Clients.Office.Excel.Functions.SPG(A169, "IQ_INDUSTRY_GROUP")</f>
        <v>Consumer Durables and Apparel</v>
      </c>
      <c r="D169" s="10" t="str">
        <f>_xll.SNL.Clients.Office.Excel.Functions.SPG(A169, "IQ_INDUSTRY")</f>
        <v>Household Durables</v>
      </c>
      <c r="E169" s="10" t="str">
        <f>_xll.SNL.Clients.Office.Excel.Functions.SPG(A169, "IQ_PRIMARY_INDUSTRY")</f>
        <v>Homebuilding</v>
      </c>
      <c r="F169" s="10" t="str">
        <f>_xll.SNL.Clients.Office.Excel.Functions.SPG(A169, "NAICS_CODE", "Primary")</f>
        <v>23611 - Residential Building Construction</v>
      </c>
      <c r="G169" s="10" t="str">
        <f>_xll.SNL.Clients.Office.Excel.Functions.SPG(A169, "SP_TOPICTAG")</f>
        <v>Home Improvement</v>
      </c>
      <c r="H169" s="5">
        <f>_xll.SNL.Clients.Office.Excel.Functions.SPG(A169, "SP_PCT_SHARES_OWNED_ALL_INSTITUTIONS")</f>
        <v>33.729999999999997</v>
      </c>
    </row>
    <row r="170" spans="1:8" x14ac:dyDescent="0.3">
      <c r="A170" s="11" t="s">
        <v>1196</v>
      </c>
      <c r="B170" s="10" t="str">
        <f>_xll.SNL.Clients.Office.Excel.Functions.SPG(A170, "IQ_SECTOR")</f>
        <v>Information Technology</v>
      </c>
      <c r="C170" s="10" t="str">
        <f>_xll.SNL.Clients.Office.Excel.Functions.SPG(A170, "IQ_INDUSTRY_GROUP")</f>
        <v>Software and Services</v>
      </c>
      <c r="D170" s="10" t="str">
        <f>_xll.SNL.Clients.Office.Excel.Functions.SPG(A170, "IQ_INDUSTRY")</f>
        <v>IT Services</v>
      </c>
      <c r="E170" s="10" t="str">
        <f>_xll.SNL.Clients.Office.Excel.Functions.SPG(A170, "IQ_PRIMARY_INDUSTRY")</f>
        <v>IT Consulting and Other Services</v>
      </c>
      <c r="F170" s="10" t="str">
        <f>_xll.SNL.Clients.Office.Excel.Functions.SPG(A170, "NAICS_CODE", "Primary")</f>
        <v>54151 - Computer Systems Design and Related Services</v>
      </c>
      <c r="G170" s="10" t="str">
        <f>_xll.SNL.Clients.Office.Excel.Functions.SPG(A170, "SP_TOPICTAG")</f>
        <v>Software Development; Cloud Management; Data Integration; Data Protection; Cloud Infrastructure; Cloud Security; Process Automation; Online Payments</v>
      </c>
      <c r="H170" s="5">
        <f>_xll.SNL.Clients.Office.Excel.Functions.SPG(A170, "SP_PCT_SHARES_OWNED_ALL_INSTITUTIONS")</f>
        <v>90.46</v>
      </c>
    </row>
    <row r="171" spans="1:8" x14ac:dyDescent="0.3">
      <c r="A171" s="11" t="s">
        <v>1197</v>
      </c>
      <c r="B171" s="10" t="str">
        <f>_xll.SNL.Clients.Office.Excel.Functions.SPG(A171, "IQ_SECTOR")</f>
        <v>Industrials</v>
      </c>
      <c r="C171" s="10" t="str">
        <f>_xll.SNL.Clients.Office.Excel.Functions.SPG(A171, "IQ_INDUSTRY_GROUP")</f>
        <v>Capital Goods</v>
      </c>
      <c r="D171" s="10" t="str">
        <f>_xll.SNL.Clients.Office.Excel.Functions.SPG(A171, "IQ_INDUSTRY")</f>
        <v>Trading Companies and Distributors</v>
      </c>
      <c r="E171" s="10" t="str">
        <f>_xll.SNL.Clients.Office.Excel.Functions.SPG(A171, "IQ_PRIMARY_INDUSTRY")</f>
        <v>Trading Companies and Distributors</v>
      </c>
      <c r="F171" s="10" t="str">
        <f>_xll.SNL.Clients.Office.Excel.Functions.SPG(A171, "NAICS_CODE", "Primary")</f>
        <v>42383 - Industrial Machinery and Equipment Merchant Wholesalers</v>
      </c>
      <c r="G171" s="10" t="str">
        <f>_xll.SNL.Clients.Office.Excel.Functions.SPG(A171, "SP_TOPICTAG")</f>
        <v>Environmental Consulting; Environmental Engineering; Industrial Automation; Water Purification; Process Automation</v>
      </c>
      <c r="H171" s="5">
        <f>_xll.SNL.Clients.Office.Excel.Functions.SPG(A171, "SP_PCT_SHARES_OWNED_ALL_INSTITUTIONS")</f>
        <v>72.34</v>
      </c>
    </row>
    <row r="172" spans="1:8" x14ac:dyDescent="0.3">
      <c r="A172" s="11" t="s">
        <v>1198</v>
      </c>
      <c r="B172" s="10" t="str">
        <f>_xll.SNL.Clients.Office.Excel.Functions.SPG(A172, "IQ_SECTOR")</f>
        <v>Industrials</v>
      </c>
      <c r="C172" s="10" t="str">
        <f>_xll.SNL.Clients.Office.Excel.Functions.SPG(A172, "IQ_INDUSTRY_GROUP")</f>
        <v>Capital Goods</v>
      </c>
      <c r="D172" s="10" t="str">
        <f>_xll.SNL.Clients.Office.Excel.Functions.SPG(A172, "IQ_INDUSTRY")</f>
        <v>Construction and Engineering</v>
      </c>
      <c r="E172" s="10" t="str">
        <f>_xll.SNL.Clients.Office.Excel.Functions.SPG(A172, "IQ_PRIMARY_INDUSTRY")</f>
        <v>Construction and Engineering</v>
      </c>
      <c r="F172" s="10" t="str">
        <f>_xll.SNL.Clients.Office.Excel.Functions.SPG(A172, "NAICS_CODE", "Primary")</f>
        <v>238 - Specialty Trade Contractors</v>
      </c>
      <c r="G172" s="10" t="str">
        <f>_xll.SNL.Clients.Office.Excel.Functions.SPG(A172, "SP_TOPICTAG")</f>
        <v>Network Backbone; Optical Infrastructure; Smart Cities; Edge Computing; 5G</v>
      </c>
      <c r="H172" s="5">
        <f>_xll.SNL.Clients.Office.Excel.Functions.SPG(A172, "SP_PCT_SHARES_OWNED_ALL_INSTITUTIONS")</f>
        <v>80.72</v>
      </c>
    </row>
    <row r="173" spans="1:8" x14ac:dyDescent="0.3">
      <c r="A173" s="11" t="s">
        <v>1199</v>
      </c>
      <c r="B173" s="10" t="str">
        <f>_xll.SNL.Clients.Office.Excel.Functions.SPG(A173, "IQ_SECTOR")</f>
        <v>Health Care</v>
      </c>
      <c r="C173" s="10" t="str">
        <f>_xll.SNL.Clients.Office.Excel.Functions.SPG(A173, "IQ_INDUSTRY_GROUP")</f>
        <v>Pharmaceuticals, Biotechnology and Life Sciences</v>
      </c>
      <c r="D173" s="10" t="str">
        <f>_xll.SNL.Clients.Office.Excel.Functions.SPG(A173, "IQ_INDUSTRY")</f>
        <v>Biotechnology</v>
      </c>
      <c r="E173" s="10" t="str">
        <f>_xll.SNL.Clients.Office.Excel.Functions.SPG(A173, "IQ_PRIMARY_INDUSTRY")</f>
        <v>Biotechnology</v>
      </c>
      <c r="F173" s="10" t="str">
        <f>_xll.SNL.Clients.Office.Excel.Functions.SPG(A173, "NAICS_CODE", "Primary")</f>
        <v>325412 - Pharmaceutical Preparation Manufacturing</v>
      </c>
      <c r="G173" s="10" t="str">
        <f>_xll.SNL.Clients.Office.Excel.Functions.SPG(A173, "SP_TOPICTAG")</f>
        <v>Health Diagnostics; Data Protection; Immunology; Vaccines</v>
      </c>
      <c r="H173" s="5">
        <f>_xll.SNL.Clients.Office.Excel.Functions.SPG(A173, "SP_PCT_SHARES_OWNED_ALL_INSTITUTIONS")</f>
        <v>91.06</v>
      </c>
    </row>
    <row r="174" spans="1:8" x14ac:dyDescent="0.3">
      <c r="A174" s="11" t="s">
        <v>1200</v>
      </c>
      <c r="B174" s="10" t="str">
        <f>_xll.SNL.Clients.Office.Excel.Functions.SPG(A174, "IQ_SECTOR")</f>
        <v>Financials</v>
      </c>
      <c r="C174" s="10" t="str">
        <f>_xll.SNL.Clients.Office.Excel.Functions.SPG(A174, "IQ_INDUSTRY_GROUP")</f>
        <v>Banks</v>
      </c>
      <c r="D174" s="10" t="str">
        <f>_xll.SNL.Clients.Office.Excel.Functions.SPG(A174, "IQ_INDUSTRY")</f>
        <v>Banks</v>
      </c>
      <c r="E174" s="10" t="str">
        <f>_xll.SNL.Clients.Office.Excel.Functions.SPG(A174, "IQ_PRIMARY_INDUSTRY")</f>
        <v>Regional Banks</v>
      </c>
      <c r="F174" s="10" t="str">
        <f>_xll.SNL.Clients.Office.Excel.Functions.SPG(A174, "NAICS_CODE", "Primary")</f>
        <v>52211 - Commercial Banking</v>
      </c>
      <c r="G174" s="10" t="str">
        <f>_xll.SNL.Clients.Office.Excel.Functions.SPG(A174, "SP_TOPICTAG")</f>
        <v>Consumer Lending; Micro Lending; Buy Now Pay Later (BNPL)</v>
      </c>
      <c r="H174" s="5">
        <f>_xll.SNL.Clients.Office.Excel.Functions.SPG(A174, "SP_PCT_SHARES_OWNED_ALL_INSTITUTIONS")</f>
        <v>77.05</v>
      </c>
    </row>
    <row r="175" spans="1:8" x14ac:dyDescent="0.3">
      <c r="A175" s="11" t="s">
        <v>1201</v>
      </c>
      <c r="B175" s="10" t="str">
        <f>_xll.SNL.Clients.Office.Excel.Functions.SPG(A175, "IQ_SECTOR")</f>
        <v>Real Estate</v>
      </c>
      <c r="C175" s="10" t="str">
        <f>_xll.SNL.Clients.Office.Excel.Functions.SPG(A175, "IQ_INDUSTRY_GROUP")</f>
        <v>Equity Real Estate Investment Trusts (REITs)</v>
      </c>
      <c r="D175" s="10" t="str">
        <f>_xll.SNL.Clients.Office.Excel.Functions.SPG(A175, "IQ_INDUSTRY")</f>
        <v>Office REITs</v>
      </c>
      <c r="E175" s="10" t="str">
        <f>_xll.SNL.Clients.Office.Excel.Functions.SPG(A175, "IQ_PRIMARY_INDUSTRY")</f>
        <v>Office REITs</v>
      </c>
      <c r="F175" s="10" t="str">
        <f>_xll.SNL.Clients.Office.Excel.Functions.SPG(A175, "NAICS_CODE", "Primary")</f>
        <v>531120 - Lessors of Nonresidential Buildings (except Miniwarehouses)</v>
      </c>
      <c r="G175" s="10" t="str">
        <f>_xll.SNL.Clients.Office.Excel.Functions.SPG(A175, "SP_TOPICTAG")</f>
        <v/>
      </c>
      <c r="H175" s="5">
        <f>_xll.SNL.Clients.Office.Excel.Functions.SPG(A175, "SP_PCT_SHARES_OWNED_ALL_INSTITUTIONS")</f>
        <v>76.400000000000006</v>
      </c>
    </row>
    <row r="176" spans="1:8" x14ac:dyDescent="0.3">
      <c r="A176" s="11" t="s">
        <v>1202</v>
      </c>
      <c r="B176" s="10" t="str">
        <f>_xll.SNL.Clients.Office.Excel.Functions.SPG(A176, "IQ_SECTOR")</f>
        <v>Consumer Staples</v>
      </c>
      <c r="C176" s="10" t="str">
        <f>_xll.SNL.Clients.Office.Excel.Functions.SPG(A176, "IQ_INDUSTRY_GROUP")</f>
        <v>Household and Personal Products</v>
      </c>
      <c r="D176" s="10" t="str">
        <f>_xll.SNL.Clients.Office.Excel.Functions.SPG(A176, "IQ_INDUSTRY")</f>
        <v>Personal Care Products</v>
      </c>
      <c r="E176" s="10" t="str">
        <f>_xll.SNL.Clients.Office.Excel.Functions.SPG(A176, "IQ_PRIMARY_INDUSTRY")</f>
        <v>Personal Care Products</v>
      </c>
      <c r="F176" s="10" t="str">
        <f>_xll.SNL.Clients.Office.Excel.Functions.SPG(A176, "NAICS_CODE", "Primary")</f>
        <v>325620 - Toilet Preparation Manufacturing</v>
      </c>
      <c r="G176" s="10" t="str">
        <f>_xll.SNL.Clients.Office.Excel.Functions.SPG(A176, "SP_TOPICTAG")</f>
        <v>Lifestyle</v>
      </c>
      <c r="H176" s="5">
        <f>_xll.SNL.Clients.Office.Excel.Functions.SPG(A176, "SP_PCT_SHARES_OWNED_ALL_INSTITUTIONS")</f>
        <v>105.76</v>
      </c>
    </row>
    <row r="177" spans="1:8" x14ac:dyDescent="0.3">
      <c r="A177" s="11" t="s">
        <v>1619</v>
      </c>
      <c r="B177" s="10" t="str">
        <f>_xll.SNL.Clients.Office.Excel.Functions.SPG(A177, "IQ_SECTOR")</f>
        <v>Materials</v>
      </c>
      <c r="C177" s="10" t="str">
        <f>_xll.SNL.Clients.Office.Excel.Functions.SPG(A177, "IQ_INDUSTRY_GROUP")</f>
        <v>Materials</v>
      </c>
      <c r="D177" s="10" t="str">
        <f>_xll.SNL.Clients.Office.Excel.Functions.SPG(A177, "IQ_INDUSTRY")</f>
        <v>Chemicals</v>
      </c>
      <c r="E177" s="10" t="str">
        <f>_xll.SNL.Clients.Office.Excel.Functions.SPG(A177, "IQ_PRIMARY_INDUSTRY")</f>
        <v>Specialty Chemicals</v>
      </c>
      <c r="F177" s="10" t="str">
        <f>_xll.SNL.Clients.Office.Excel.Functions.SPG(A177, "NAICS_CODE", "Primary")</f>
        <v>325510 - Paint and Coating Manufacturing</v>
      </c>
      <c r="G177" s="10" t="str">
        <f>_xll.SNL.Clients.Office.Excel.Functions.SPG(A177, "SP_TOPICTAG")</f>
        <v>Disposal and Recycling; Energy Storage; Industrial Automation; Pollution Control; Sensors; Water Purification</v>
      </c>
      <c r="H177" s="5">
        <f>_xll.SNL.Clients.Office.Excel.Functions.SPG(A177, "SP_PCT_SHARES_OWNED_ALL_INSTITUTIONS")</f>
        <v>97.44</v>
      </c>
    </row>
    <row r="178" spans="1:8" x14ac:dyDescent="0.3">
      <c r="A178" s="11" t="s">
        <v>1203</v>
      </c>
      <c r="B178" s="10" t="str">
        <f>_xll.SNL.Clients.Office.Excel.Functions.SPG(A178, "IQ_SECTOR")</f>
        <v>Financials</v>
      </c>
      <c r="C178" s="10" t="str">
        <f>_xll.SNL.Clients.Office.Excel.Functions.SPG(A178, "IQ_INDUSTRY_GROUP")</f>
        <v>Financial Services</v>
      </c>
      <c r="D178" s="10" t="str">
        <f>_xll.SNL.Clients.Office.Excel.Functions.SPG(A178, "IQ_INDUSTRY")</f>
        <v>Mortgage Real Estate Investment Trusts (REITs)</v>
      </c>
      <c r="E178" s="10" t="str">
        <f>_xll.SNL.Clients.Office.Excel.Functions.SPG(A178, "IQ_PRIMARY_INDUSTRY")</f>
        <v>Mortgage REITs</v>
      </c>
      <c r="F178" s="10" t="str">
        <f>_xll.SNL.Clients.Office.Excel.Functions.SPG(A178, "NAICS_CODE", "Primary")</f>
        <v>525990 - Other Financial Vehicles</v>
      </c>
      <c r="G178" s="10" t="str">
        <f>_xll.SNL.Clients.Office.Excel.Functions.SPG(A178, "SP_TOPICTAG")</f>
        <v>Consumer Lending</v>
      </c>
      <c r="H178" s="5">
        <f>_xll.SNL.Clients.Office.Excel.Functions.SPG(A178, "SP_PCT_SHARES_OWNED_ALL_INSTITUTIONS")</f>
        <v>54.25</v>
      </c>
    </row>
    <row r="179" spans="1:8" x14ac:dyDescent="0.3">
      <c r="A179" s="11" t="s">
        <v>1204</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Residential REITs</v>
      </c>
      <c r="E179" s="10" t="str">
        <f>_xll.SNL.Clients.Office.Excel.Functions.SPG(A179, "IQ_PRIMARY_INDUSTRY")</f>
        <v>Multi-Family Residential REITs</v>
      </c>
      <c r="F179" s="10" t="str">
        <f>_xll.SNL.Clients.Office.Excel.Functions.SPG(A179, "NAICS_CODE", "Primary")</f>
        <v>531110 - Lessors of Residential Buildings and Dwellings</v>
      </c>
      <c r="G179" s="10" t="str">
        <f>_xll.SNL.Clients.Office.Excel.Functions.SPG(A179, "SP_TOPICTAG")</f>
        <v/>
      </c>
      <c r="H179" s="5">
        <f>_xll.SNL.Clients.Office.Excel.Functions.SPG(A179, "SP_PCT_SHARES_OWNED_ALL_INSTITUTIONS")</f>
        <v>88.71</v>
      </c>
    </row>
    <row r="180" spans="1:8" x14ac:dyDescent="0.3">
      <c r="A180" s="11" t="s">
        <v>1205</v>
      </c>
      <c r="B180" s="10" t="str">
        <f>_xll.SNL.Clients.Office.Excel.Functions.SPG(A180, "IQ_SECTOR")</f>
        <v>Health Care</v>
      </c>
      <c r="C180" s="10" t="str">
        <f>_xll.SNL.Clients.Office.Excel.Functions.SPG(A180, "IQ_INDUSTRY_GROUP")</f>
        <v>Health Care Equipment and Services</v>
      </c>
      <c r="D180" s="10" t="str">
        <f>_xll.SNL.Clients.Office.Excel.Functions.SPG(A180, "IQ_INDUSTRY")</f>
        <v>Health Care Equipment and Supplies</v>
      </c>
      <c r="E180" s="10" t="str">
        <f>_xll.SNL.Clients.Office.Excel.Functions.SPG(A180, "IQ_PRIMARY_INDUSTRY")</f>
        <v>Health Care Supplies</v>
      </c>
      <c r="F180" s="10" t="str">
        <f>_xll.SNL.Clients.Office.Excel.Functions.SPG(A180, "NAICS_CODE", "Primary")</f>
        <v>339113 - Surgical Appliance and Supplies Manufacturing</v>
      </c>
      <c r="G180" s="10" t="str">
        <f>_xll.SNL.Clients.Office.Excel.Functions.SPG(A180, "SP_TOPICTAG")</f>
        <v>Health Diagnostics; Diabetes</v>
      </c>
      <c r="H180" s="5">
        <f>_xll.SNL.Clients.Office.Excel.Functions.SPG(A180, "SP_PCT_SHARES_OWNED_ALL_INSTITUTIONS")</f>
        <v>100.32</v>
      </c>
    </row>
    <row r="181" spans="1:8" x14ac:dyDescent="0.3">
      <c r="A181" s="11" t="s">
        <v>1206</v>
      </c>
      <c r="B181" s="10" t="str">
        <f>_xll.SNL.Clients.Office.Excel.Functions.SPG(A181, "IQ_SECTOR")</f>
        <v>Financials</v>
      </c>
      <c r="C181" s="10" t="str">
        <f>_xll.SNL.Clients.Office.Excel.Functions.SPG(A181, "IQ_INDUSTRY_GROUP")</f>
        <v>Insurance</v>
      </c>
      <c r="D181" s="10" t="str">
        <f>_xll.SNL.Clients.Office.Excel.Functions.SPG(A181, "IQ_INDUSTRY")</f>
        <v>Insurance</v>
      </c>
      <c r="E181" s="10" t="str">
        <f>_xll.SNL.Clients.Office.Excel.Functions.SPG(A181, "IQ_PRIMARY_INDUSTRY")</f>
        <v>Property and Casualty Insurance</v>
      </c>
      <c r="F181" s="10" t="str">
        <f>_xll.SNL.Clients.Office.Excel.Functions.SPG(A181, "NAICS_CODE", "Primary")</f>
        <v>524126 - Direct Property and Casualty Insurance Carriers</v>
      </c>
      <c r="G181" s="10" t="str">
        <f>_xll.SNL.Clients.Office.Excel.Functions.SPG(A181, "SP_TOPICTAG")</f>
        <v>Data Protection; Employee Benefits; Process Automation</v>
      </c>
      <c r="H181" s="5">
        <f>_xll.SNL.Clients.Office.Excel.Functions.SPG(A181, "SP_PCT_SHARES_OWNED_ALL_INSTITUTIONS")</f>
        <v>83.51</v>
      </c>
    </row>
    <row r="182" spans="1:8" x14ac:dyDescent="0.3">
      <c r="A182" s="11" t="s">
        <v>1620</v>
      </c>
      <c r="B182" s="10" t="str">
        <f>_xll.SNL.Clients.Office.Excel.Functions.SPG(A182, "IQ_SECTOR")</f>
        <v>Financials</v>
      </c>
      <c r="C182" s="10" t="str">
        <f>_xll.SNL.Clients.Office.Excel.Functions.SPG(A182, "IQ_INDUSTRY_GROUP")</f>
        <v>Financial Services</v>
      </c>
      <c r="D182" s="10" t="str">
        <f>_xll.SNL.Clients.Office.Excel.Functions.SPG(A182, "IQ_INDUSTRY")</f>
        <v>Financial Services</v>
      </c>
      <c r="E182" s="10" t="str">
        <f>_xll.SNL.Clients.Office.Excel.Functions.SPG(A182, "IQ_PRIMARY_INDUSTRY")</f>
        <v>Commercial and Residential Mortgage Finance</v>
      </c>
      <c r="F182" s="10" t="str">
        <f>_xll.SNL.Clients.Office.Excel.Functions.SPG(A182, "NAICS_CODE", "Primary")</f>
        <v>524126 - Direct Property and Casualty Insurance Carriers</v>
      </c>
      <c r="G182" s="10" t="str">
        <f>_xll.SNL.Clients.Office.Excel.Functions.SPG(A182, "SP_TOPICTAG")</f>
        <v/>
      </c>
      <c r="H182" s="5">
        <f>_xll.SNL.Clients.Office.Excel.Functions.SPG(A182, "SP_PCT_SHARES_OWNED_ALL_INSTITUTIONS")</f>
        <v>19.32</v>
      </c>
    </row>
    <row r="183" spans="1:8" x14ac:dyDescent="0.3">
      <c r="A183" s="11" t="s">
        <v>1207</v>
      </c>
      <c r="B183" s="10" t="str">
        <f>_xll.SNL.Clients.Office.Excel.Functions.SPG(A183, "IQ_SECTOR")</f>
        <v>Financials</v>
      </c>
      <c r="C183" s="10" t="str">
        <f>_xll.SNL.Clients.Office.Excel.Functions.SPG(A183, "IQ_INDUSTRY_GROUP")</f>
        <v>Financial Services</v>
      </c>
      <c r="D183" s="10" t="str">
        <f>_xll.SNL.Clients.Office.Excel.Functions.SPG(A183, "IQ_INDUSTRY")</f>
        <v>Consumer Finance</v>
      </c>
      <c r="E183" s="10" t="str">
        <f>_xll.SNL.Clients.Office.Excel.Functions.SPG(A183, "IQ_PRIMARY_INDUSTRY")</f>
        <v>Consumer Finance</v>
      </c>
      <c r="F183" s="10" t="str">
        <f>_xll.SNL.Clients.Office.Excel.Functions.SPG(A183, "NAICS_CODE", "Primary")</f>
        <v>5222 - Nondepository Credit Intermediation</v>
      </c>
      <c r="G183" s="10" t="str">
        <f>_xll.SNL.Clients.Office.Excel.Functions.SPG(A183, "SP_TOPICTAG")</f>
        <v>Anti-Fraud; Consumer Lending; Data Protection</v>
      </c>
      <c r="H183" s="5">
        <f>_xll.SNL.Clients.Office.Excel.Functions.SPG(A183, "SP_PCT_SHARES_OWNED_ALL_INSTITUTIONS")</f>
        <v>108.34</v>
      </c>
    </row>
    <row r="184" spans="1:8" x14ac:dyDescent="0.3">
      <c r="A184" s="11" t="s">
        <v>1208</v>
      </c>
      <c r="B184" s="10" t="str">
        <f>_xll.SNL.Clients.Office.Excel.Functions.SPG(A184, "IQ_SECTOR")</f>
        <v>Consumer Staples</v>
      </c>
      <c r="C184" s="10" t="str">
        <f>_xll.SNL.Clients.Office.Excel.Functions.SPG(A184, "IQ_INDUSTRY_GROUP")</f>
        <v>Household and Personal Products</v>
      </c>
      <c r="D184" s="10" t="str">
        <f>_xll.SNL.Clients.Office.Excel.Functions.SPG(A184, "IQ_INDUSTRY")</f>
        <v>Household Products</v>
      </c>
      <c r="E184" s="10" t="str">
        <f>_xll.SNL.Clients.Office.Excel.Functions.SPG(A184, "IQ_PRIMARY_INDUSTRY")</f>
        <v>Household Products</v>
      </c>
      <c r="F184" s="10" t="str">
        <f>_xll.SNL.Clients.Office.Excel.Functions.SPG(A184, "NAICS_CODE", "Primary")</f>
        <v>335910 - Battery Manufacturing</v>
      </c>
      <c r="G184" s="10" t="str">
        <f>_xll.SNL.Clients.Office.Excel.Functions.SPG(A184, "SP_TOPICTAG")</f>
        <v>Energy Storage; Encryption; Data Protection; Battery Energy Storage System (BESS)</v>
      </c>
      <c r="H184" s="5">
        <f>_xll.SNL.Clients.Office.Excel.Functions.SPG(A184, "SP_PCT_SHARES_OWNED_ALL_INSTITUTIONS")</f>
        <v>86.58</v>
      </c>
    </row>
    <row r="185" spans="1:8" x14ac:dyDescent="0.3">
      <c r="A185" s="11" t="s">
        <v>1209</v>
      </c>
      <c r="B185" s="10" t="str">
        <f>_xll.SNL.Clients.Office.Excel.Functions.SPG(A185, "IQ_SECTOR")</f>
        <v>Industrials</v>
      </c>
      <c r="C185" s="10" t="str">
        <f>_xll.SNL.Clients.Office.Excel.Functions.SPG(A185, "IQ_INDUSTRY_GROUP")</f>
        <v>Capital Goods</v>
      </c>
      <c r="D185" s="10" t="str">
        <f>_xll.SNL.Clients.Office.Excel.Functions.SPG(A185, "IQ_INDUSTRY")</f>
        <v>Machinery</v>
      </c>
      <c r="E185" s="10" t="str">
        <f>_xll.SNL.Clients.Office.Excel.Functions.SPG(A185, "IQ_PRIMARY_INDUSTRY")</f>
        <v>Industrial Machinery and Supplies and Components</v>
      </c>
      <c r="F185" s="10" t="str">
        <f>_xll.SNL.Clients.Office.Excel.Functions.SPG(A185, "NAICS_CODE", "Primary")</f>
        <v>33392 - Material Handling Equipment Manufacturing</v>
      </c>
      <c r="G185" s="10" t="str">
        <f>_xll.SNL.Clients.Office.Excel.Functions.SPG(A185, "SP_TOPICTAG")</f>
        <v>Industrial Automation</v>
      </c>
      <c r="H185" s="5">
        <f>_xll.SNL.Clients.Office.Excel.Functions.SPG(A185, "SP_PCT_SHARES_OWNED_ALL_INSTITUTIONS")</f>
        <v>103.82</v>
      </c>
    </row>
    <row r="186" spans="1:8" x14ac:dyDescent="0.3">
      <c r="A186" s="11" t="s">
        <v>1210</v>
      </c>
      <c r="B186" s="10" t="str">
        <f>_xll.SNL.Clients.Office.Excel.Functions.SPG(A186, "IQ_SECTOR")</f>
        <v>Financials</v>
      </c>
      <c r="C186" s="10" t="str">
        <f>_xll.SNL.Clients.Office.Excel.Functions.SPG(A186, "IQ_INDUSTRY_GROUP")</f>
        <v>Financial Services</v>
      </c>
      <c r="D186" s="10" t="str">
        <f>_xll.SNL.Clients.Office.Excel.Functions.SPG(A186, "IQ_INDUSTRY")</f>
        <v>Consumer Finance</v>
      </c>
      <c r="E186" s="10" t="str">
        <f>_xll.SNL.Clients.Office.Excel.Functions.SPG(A186, "IQ_PRIMARY_INDUSTRY")</f>
        <v>Consumer Finance</v>
      </c>
      <c r="F186" s="10" t="str">
        <f>_xll.SNL.Clients.Office.Excel.Functions.SPG(A186, "NAICS_CODE", "Primary")</f>
        <v>522291 - Consumer Lending</v>
      </c>
      <c r="G186" s="10" t="str">
        <f>_xll.SNL.Clients.Office.Excel.Functions.SPG(A186, "SP_TOPICTAG")</f>
        <v>Consumer Lending; Micro Lending; Machine Learning; Process Automation</v>
      </c>
      <c r="H186" s="5">
        <f>_xll.SNL.Clients.Office.Excel.Functions.SPG(A186, "SP_PCT_SHARES_OWNED_ALL_INSTITUTIONS")</f>
        <v>92.88</v>
      </c>
    </row>
    <row r="187" spans="1:8" x14ac:dyDescent="0.3">
      <c r="A187" s="11" t="s">
        <v>1211</v>
      </c>
      <c r="B187" s="10" t="str">
        <f>_xll.SNL.Clients.Office.Excel.Functions.SPG(A187, "IQ_SECTOR")</f>
        <v>Health Care</v>
      </c>
      <c r="C187" s="10" t="str">
        <f>_xll.SNL.Clients.Office.Excel.Functions.SPG(A187, "IQ_INDUSTRY_GROUP")</f>
        <v>Health Care Equipment and Services</v>
      </c>
      <c r="D187" s="10" t="str">
        <f>_xll.SNL.Clients.Office.Excel.Functions.SPG(A187, "IQ_INDUSTRY")</f>
        <v>Health Care Equipment and Supplies</v>
      </c>
      <c r="E187" s="10" t="str">
        <f>_xll.SNL.Clients.Office.Excel.Functions.SPG(A187, "IQ_PRIMARY_INDUSTRY")</f>
        <v>Health Care Equipment</v>
      </c>
      <c r="F187" s="10" t="str">
        <f>_xll.SNL.Clients.Office.Excel.Functions.SPG(A187, "NAICS_CODE", "Primary")</f>
        <v>3391 - Medical Equipment and Supplies Manufacturing</v>
      </c>
      <c r="G187" s="10" t="str">
        <f>_xll.SNL.Clients.Office.Excel.Functions.SPG(A187, "SP_TOPICTAG")</f>
        <v>Health Diagnostics; Wearables; Orthopaedics; Pain Management</v>
      </c>
      <c r="H187" s="5">
        <f>_xll.SNL.Clients.Office.Excel.Functions.SPG(A187, "SP_PCT_SHARES_OWNED_ALL_INSTITUTIONS")</f>
        <v>114.59</v>
      </c>
    </row>
    <row r="188" spans="1:8" x14ac:dyDescent="0.3">
      <c r="A188" s="11" t="s">
        <v>1212</v>
      </c>
      <c r="B188" s="10" t="str">
        <f>_xll.SNL.Clients.Office.Excel.Functions.SPG(A188, "IQ_SECTOR")</f>
        <v>Industrials</v>
      </c>
      <c r="C188" s="10" t="str">
        <f>_xll.SNL.Clients.Office.Excel.Functions.SPG(A188, "IQ_INDUSTRY_GROUP")</f>
        <v>Capital Goods</v>
      </c>
      <c r="D188" s="10" t="str">
        <f>_xll.SNL.Clients.Office.Excel.Functions.SPG(A188, "IQ_INDUSTRY")</f>
        <v>Machinery</v>
      </c>
      <c r="E188" s="10" t="str">
        <f>_xll.SNL.Clients.Office.Excel.Functions.SPG(A188, "IQ_PRIMARY_INDUSTRY")</f>
        <v>Industrial Machinery and Supplies and Components</v>
      </c>
      <c r="F188" s="10" t="str">
        <f>_xll.SNL.Clients.Office.Excel.Functions.SPG(A188, "NAICS_CODE", "Primary")</f>
        <v>339991 - Gasket, Packing, and Sealing Device Manufacturing</v>
      </c>
      <c r="G188" s="10" t="str">
        <f>_xll.SNL.Clients.Office.Excel.Functions.SPG(A188, "SP_TOPICTAG")</f>
        <v>Energy Management; Environmental Engineering; Industrial Automation; Process Automation</v>
      </c>
      <c r="H188" s="5">
        <f>_xll.SNL.Clients.Office.Excel.Functions.SPG(A188, "SP_PCT_SHARES_OWNED_ALL_INSTITUTIONS")</f>
        <v>101.71</v>
      </c>
    </row>
    <row r="189" spans="1:8" x14ac:dyDescent="0.3">
      <c r="A189" s="11" t="s">
        <v>1213</v>
      </c>
      <c r="B189" s="10" t="str">
        <f>_xll.SNL.Clients.Office.Excel.Functions.SPG(A189, "IQ_SECTOR")</f>
        <v>Industrials</v>
      </c>
      <c r="C189" s="10" t="str">
        <f>_xll.SNL.Clients.Office.Excel.Functions.SPG(A189, "IQ_INDUSTRY_GROUP")</f>
        <v>Commercial and Professional Services</v>
      </c>
      <c r="D189" s="10" t="str">
        <f>_xll.SNL.Clients.Office.Excel.Functions.SPG(A189, "IQ_INDUSTRY")</f>
        <v>Commercial Services and Supplies</v>
      </c>
      <c r="E189" s="10" t="str">
        <f>_xll.SNL.Clients.Office.Excel.Functions.SPG(A189, "IQ_PRIMARY_INDUSTRY")</f>
        <v>Environmental and Facilities Services</v>
      </c>
      <c r="F189" s="10" t="str">
        <f>_xll.SNL.Clients.Office.Excel.Functions.SPG(A189, "NAICS_CODE", "Primary")</f>
        <v>562 - Waste Management and Remediation Services</v>
      </c>
      <c r="G189" s="10" t="str">
        <f>_xll.SNL.Clients.Office.Excel.Functions.SPG(A189, "SP_TOPICTAG")</f>
        <v>Environmental Consulting; Disposal and Recycling; CleanTech; Pollution Control</v>
      </c>
      <c r="H189" s="5">
        <f>_xll.SNL.Clients.Office.Excel.Functions.SPG(A189, "SP_PCT_SHARES_OWNED_ALL_INSTITUTIONS")</f>
        <v>91.89</v>
      </c>
    </row>
    <row r="190" spans="1:8" x14ac:dyDescent="0.3">
      <c r="A190" s="11" t="s">
        <v>1214</v>
      </c>
      <c r="B190" s="10" t="str">
        <f>_xll.SNL.Clients.Office.Excel.Functions.SPG(A190, "IQ_SECTOR")</f>
        <v>Information Technology</v>
      </c>
      <c r="C190" s="10" t="str">
        <f>_xll.SNL.Clients.Office.Excel.Functions.SPG(A190, "IQ_INDUSTRY_GROUP")</f>
        <v>Technology Hardware and Equipment</v>
      </c>
      <c r="D190" s="10" t="str">
        <f>_xll.SNL.Clients.Office.Excel.Functions.SPG(A190, "IQ_INDUSTRY")</f>
        <v>Electronic Equipment, Instruments and Components</v>
      </c>
      <c r="E190" s="10" t="str">
        <f>_xll.SNL.Clients.Office.Excel.Functions.SPG(A190, "IQ_PRIMARY_INDUSTRY")</f>
        <v>Technology Distributors</v>
      </c>
      <c r="F190" s="10" t="str">
        <f>_xll.SNL.Clients.Office.Excel.Functions.SPG(A190, "NAICS_CODE", "Primary")</f>
        <v>423430 - Computer and Computer Peripheral Equipment and Software Merchant Wholesalers</v>
      </c>
      <c r="G190" s="10" t="str">
        <f>_xll.SNL.Clients.Office.Excel.Functions.SPG(A190, "SP_TOPICTAG")</f>
        <v>Software Development; Cloud Management; Data Integration; Data Protection; Cloud Infrastructure; Cloud Storage; Process Automation</v>
      </c>
      <c r="H190" s="5">
        <f>_xll.SNL.Clients.Office.Excel.Functions.SPG(A190, "SP_PCT_SHARES_OWNED_ALL_INSTITUTIONS")</f>
        <v>98.2</v>
      </c>
    </row>
    <row r="191" spans="1:8" x14ac:dyDescent="0.3">
      <c r="A191" s="11" t="s">
        <v>1215</v>
      </c>
      <c r="B191" s="10" t="str">
        <f>_xll.SNL.Clients.Office.Excel.Functions.SPG(A191, "IQ_SECTOR")</f>
        <v>Industrials</v>
      </c>
      <c r="C191" s="10" t="str">
        <f>_xll.SNL.Clients.Office.Excel.Functions.SPG(A191, "IQ_INDUSTRY_GROUP")</f>
        <v>Capital Goods</v>
      </c>
      <c r="D191" s="10" t="str">
        <f>_xll.SNL.Clients.Office.Excel.Functions.SPG(A191, "IQ_INDUSTRY")</f>
        <v>Machinery</v>
      </c>
      <c r="E191" s="10" t="str">
        <f>_xll.SNL.Clients.Office.Excel.Functions.SPG(A191, "IQ_PRIMARY_INDUSTRY")</f>
        <v>Industrial Machinery and Supplies and Components</v>
      </c>
      <c r="F191" s="10" t="str">
        <f>_xll.SNL.Clients.Office.Excel.Functions.SPG(A191, "NAICS_CODE", "Primary")</f>
        <v>3339 - Other General Purpose Machinery Manufacturing</v>
      </c>
      <c r="G191" s="10" t="str">
        <f>_xll.SNL.Clients.Office.Excel.Functions.SPG(A191, "SP_TOPICTAG")</f>
        <v>Energy Management; Environmental Consulting; Sensors; Power Grid; Process Automation</v>
      </c>
      <c r="H191" s="5">
        <f>_xll.SNL.Clients.Office.Excel.Functions.SPG(A191, "SP_PCT_SHARES_OWNED_ALL_INSTITUTIONS")</f>
        <v>95.54</v>
      </c>
    </row>
    <row r="192" spans="1:8" x14ac:dyDescent="0.3">
      <c r="A192" s="11" t="s">
        <v>1216</v>
      </c>
      <c r="B192" s="10" t="str">
        <f>_xll.SNL.Clients.Office.Excel.Functions.SPG(A192, "IQ_SECTOR")</f>
        <v>Real Estate</v>
      </c>
      <c r="C192" s="10" t="str">
        <f>_xll.SNL.Clients.Office.Excel.Functions.SPG(A192, "IQ_INDUSTRY_GROUP")</f>
        <v>Equity Real Estate Investment Trusts (REITs)</v>
      </c>
      <c r="D192" s="10" t="str">
        <f>_xll.SNL.Clients.Office.Excel.Functions.SPG(A192, "IQ_INDUSTRY")</f>
        <v>Diversified REITs</v>
      </c>
      <c r="E192" s="10" t="str">
        <f>_xll.SNL.Clients.Office.Excel.Functions.SPG(A192, "IQ_PRIMARY_INDUSTRY")</f>
        <v>Diversified REITs</v>
      </c>
      <c r="F192" s="10" t="str">
        <f>_xll.SNL.Clients.Office.Excel.Functions.SPG(A192, "NAICS_CODE", "Primary")</f>
        <v>531120 - Lessors of Nonresidential Buildings (except Miniwarehouses)</v>
      </c>
      <c r="G192" s="10" t="str">
        <f>_xll.SNL.Clients.Office.Excel.Functions.SPG(A192, "SP_TOPICTAG")</f>
        <v/>
      </c>
      <c r="H192" s="5">
        <f>_xll.SNL.Clients.Office.Excel.Functions.SPG(A192, "SP_PCT_SHARES_OWNED_ALL_INSTITUTIONS")</f>
        <v>108.69</v>
      </c>
    </row>
    <row r="193" spans="1:8" x14ac:dyDescent="0.3">
      <c r="A193" s="11" t="s">
        <v>1217</v>
      </c>
      <c r="B193" s="10" t="str">
        <f>_xll.SNL.Clients.Office.Excel.Functions.SPG(A193, "IQ_SECTOR")</f>
        <v>Consumer Discretionary</v>
      </c>
      <c r="C193" s="10" t="str">
        <f>_xll.SNL.Clients.Office.Excel.Functions.SPG(A193, "IQ_INDUSTRY_GROUP")</f>
        <v>Consumer Durables and Apparel</v>
      </c>
      <c r="D193" s="10" t="str">
        <f>_xll.SNL.Clients.Office.Excel.Functions.SPG(A193, "IQ_INDUSTRY")</f>
        <v>Household Durables</v>
      </c>
      <c r="E193" s="10" t="str">
        <f>_xll.SNL.Clients.Office.Excel.Functions.SPG(A193, "IQ_PRIMARY_INDUSTRY")</f>
        <v>Home Furnishings</v>
      </c>
      <c r="F193" s="10" t="str">
        <f>_xll.SNL.Clients.Office.Excel.Functions.SPG(A193, "NAICS_CODE", "Primary")</f>
        <v>33712 - Household and Institutional Furniture Manufacturing</v>
      </c>
      <c r="G193" s="10" t="str">
        <f>_xll.SNL.Clients.Office.Excel.Functions.SPG(A193, "SP_TOPICTAG")</f>
        <v/>
      </c>
      <c r="H193" s="5">
        <f>_xll.SNL.Clients.Office.Excel.Functions.SPG(A193, "SP_PCT_SHARES_OWNED_ALL_INSTITUTIONS")</f>
        <v>88.79</v>
      </c>
    </row>
    <row r="194" spans="1:8" x14ac:dyDescent="0.3">
      <c r="A194" s="11" t="s">
        <v>1218</v>
      </c>
      <c r="B194" s="10" t="str">
        <f>_xll.SNL.Clients.Office.Excel.Functions.SPG(A194, "IQ_SECTOR")</f>
        <v>Consumer Discretionary</v>
      </c>
      <c r="C194" s="10" t="str">
        <f>_xll.SNL.Clients.Office.Excel.Functions.SPG(A194, "IQ_INDUSTRY_GROUP")</f>
        <v>Consumer Discretionary Distribution and Retail</v>
      </c>
      <c r="D194" s="10" t="str">
        <f>_xll.SNL.Clients.Office.Excel.Functions.SPG(A194, "IQ_INDUSTRY")</f>
        <v>Broadline Retail</v>
      </c>
      <c r="E194" s="10" t="str">
        <f>_xll.SNL.Clients.Office.Excel.Functions.SPG(A194, "IQ_PRIMARY_INDUSTRY")</f>
        <v>Broadline Retail</v>
      </c>
      <c r="F194" s="10" t="str">
        <f>_xll.SNL.Clients.Office.Excel.Functions.SPG(A194, "NAICS_CODE", "Primary")</f>
        <v>455 - General Merchandise Retailers</v>
      </c>
      <c r="G194" s="10" t="str">
        <f>_xll.SNL.Clients.Office.Excel.Functions.SPG(A194, "SP_TOPICTAG")</f>
        <v>Marketing Automation; Cloud Infrastructure; Online Payments</v>
      </c>
      <c r="H194" s="5">
        <f>_xll.SNL.Clients.Office.Excel.Functions.SPG(A194, "SP_PCT_SHARES_OWNED_ALL_INSTITUTIONS")</f>
        <v>112.56</v>
      </c>
    </row>
    <row r="195" spans="1:8" x14ac:dyDescent="0.3">
      <c r="A195" s="11" t="s">
        <v>1219</v>
      </c>
      <c r="B195" s="10" t="str">
        <f>_xll.SNL.Clients.Office.Excel.Functions.SPG(A195, "IQ_SECTOR")</f>
        <v>Financials</v>
      </c>
      <c r="C195" s="10" t="str">
        <f>_xll.SNL.Clients.Office.Excel.Functions.SPG(A195, "IQ_INDUSTRY_GROUP")</f>
        <v>Financial Services</v>
      </c>
      <c r="D195" s="10" t="str">
        <f>_xll.SNL.Clients.Office.Excel.Functions.SPG(A195, "IQ_INDUSTRY")</f>
        <v>Financial Services</v>
      </c>
      <c r="E195" s="10" t="str">
        <f>_xll.SNL.Clients.Office.Excel.Functions.SPG(A195, "IQ_PRIMARY_INDUSTRY")</f>
        <v>Transaction and Payment Processing Services</v>
      </c>
      <c r="F195" s="10" t="str">
        <f>_xll.SNL.Clients.Office.Excel.Functions.SPG(A195, "NAICS_CODE", "Primary")</f>
        <v>522320 - Financial Transactions Processing, Reserve, and Clearinghouse Activities</v>
      </c>
      <c r="G195" s="10" t="str">
        <f>_xll.SNL.Clients.Office.Excel.Functions.SPG(A195, "SP_TOPICTAG")</f>
        <v>Anti-Fraud; Software Development; Data Integration; Authentication; Data Protection; Process Automation; Online Payments</v>
      </c>
      <c r="H195" s="5">
        <f>_xll.SNL.Clients.Office.Excel.Functions.SPG(A195, "SP_PCT_SHARES_OWNED_ALL_INSTITUTIONS")</f>
        <v>100.8</v>
      </c>
    </row>
    <row r="196" spans="1:8" x14ac:dyDescent="0.3">
      <c r="A196" s="11" t="s">
        <v>1220</v>
      </c>
      <c r="B196" s="10" t="str">
        <f>_xll.SNL.Clients.Office.Excel.Functions.SPG(A196, "IQ_SECTOR")</f>
        <v>Industrials</v>
      </c>
      <c r="C196" s="10" t="str">
        <f>_xll.SNL.Clients.Office.Excel.Functions.SPG(A196, "IQ_INDUSTRY_GROUP")</f>
        <v>Capital Goods</v>
      </c>
      <c r="D196" s="10" t="str">
        <f>_xll.SNL.Clients.Office.Excel.Functions.SPG(A196, "IQ_INDUSTRY")</f>
        <v>Construction and Engineering</v>
      </c>
      <c r="E196" s="10" t="str">
        <f>_xll.SNL.Clients.Office.Excel.Functions.SPG(A196, "IQ_PRIMARY_INDUSTRY")</f>
        <v>Construction and Engineering</v>
      </c>
      <c r="F196" s="10" t="str">
        <f>_xll.SNL.Clients.Office.Excel.Functions.SPG(A196, "NAICS_CODE", "Primary")</f>
        <v>237130 - Power and Communication Line and Related Structures Construction</v>
      </c>
      <c r="G196" s="10" t="str">
        <f>_xll.SNL.Clients.Office.Excel.Functions.SPG(A196, "SP_TOPICTAG")</f>
        <v>Power Grid</v>
      </c>
      <c r="H196" s="5">
        <f>_xll.SNL.Clients.Office.Excel.Functions.SPG(A196, "SP_PCT_SHARES_OWNED_ALL_INSTITUTIONS")</f>
        <v>81.819999999999993</v>
      </c>
    </row>
    <row r="197" spans="1:8" x14ac:dyDescent="0.3">
      <c r="A197" s="11" t="s">
        <v>1221</v>
      </c>
      <c r="B197" s="10" t="str">
        <f>_xll.SNL.Clients.Office.Excel.Functions.SPG(A197, "IQ_SECTOR")</f>
        <v>Real Estate</v>
      </c>
      <c r="C197" s="10" t="str">
        <f>_xll.SNL.Clients.Office.Excel.Functions.SPG(A197, "IQ_INDUSTRY_GROUP")</f>
        <v>Real Estate Management and Development</v>
      </c>
      <c r="D197" s="10" t="str">
        <f>_xll.SNL.Clients.Office.Excel.Functions.SPG(A197, "IQ_INDUSTRY")</f>
        <v>Real Estate Management and Development</v>
      </c>
      <c r="E197" s="10" t="str">
        <f>_xll.SNL.Clients.Office.Excel.Functions.SPG(A197, "IQ_PRIMARY_INDUSTRY")</f>
        <v>Real Estate Services</v>
      </c>
      <c r="F197" s="10" t="str">
        <f>_xll.SNL.Clients.Office.Excel.Functions.SPG(A197, "NAICS_CODE", "Primary")</f>
        <v>531210 - Offices of Real Estate Agents and Brokers</v>
      </c>
      <c r="G197" s="10" t="str">
        <f>_xll.SNL.Clients.Office.Excel.Functions.SPG(A197, "SP_TOPICTAG")</f>
        <v>Software Development; Data Integration; Data Protection; Cloud Storage; Process Automation; Team Collaboration</v>
      </c>
      <c r="H197" s="5">
        <f>_xll.SNL.Clients.Office.Excel.Functions.SPG(A197, "SP_PCT_SHARES_OWNED_ALL_INSTITUTIONS")</f>
        <v>39.21</v>
      </c>
    </row>
    <row r="198" spans="1:8" x14ac:dyDescent="0.3">
      <c r="A198" s="11" t="s">
        <v>1222</v>
      </c>
      <c r="B198" s="10" t="str">
        <f>_xll.SNL.Clients.Office.Excel.Functions.SPG(A198, "IQ_SECTOR")</f>
        <v>Information Technology</v>
      </c>
      <c r="C198" s="10" t="str">
        <f>_xll.SNL.Clients.Office.Excel.Functions.SPG(A198, "IQ_INDUSTRY_GROUP")</f>
        <v>Technology Hardware and Equipment</v>
      </c>
      <c r="D198" s="10" t="str">
        <f>_xll.SNL.Clients.Office.Excel.Functions.SPG(A198, "IQ_INDUSTRY")</f>
        <v>Communications Equipment</v>
      </c>
      <c r="E198" s="10" t="str">
        <f>_xll.SNL.Clients.Office.Excel.Functions.SPG(A198, "IQ_PRIMARY_INDUSTRY")</f>
        <v>Communications Equipment</v>
      </c>
      <c r="F198" s="10" t="str">
        <f>_xll.SNL.Clients.Office.Excel.Functions.SPG(A198, "NAICS_CODE", "Primary")</f>
        <v>3342 - Communications Equipment Manufacturing</v>
      </c>
      <c r="G198" s="10" t="str">
        <f>_xll.SNL.Clients.Office.Excel.Functions.SPG(A198, "SP_TOPICTAG")</f>
        <v>Cloud Management; Data Integration; Cloud Infrastructure; Process Automation; Network Security; Data Center Technology; 5G</v>
      </c>
      <c r="H198" s="5">
        <f>_xll.SNL.Clients.Office.Excel.Functions.SPG(A198, "SP_PCT_SHARES_OWNED_ALL_INSTITUTIONS")</f>
        <v>91.59</v>
      </c>
    </row>
    <row r="199" spans="1:8" x14ac:dyDescent="0.3">
      <c r="A199" s="11" t="s">
        <v>1223</v>
      </c>
      <c r="B199" s="10" t="str">
        <f>_xll.SNL.Clients.Office.Excel.Functions.SPG(A199, "IQ_SECTOR")</f>
        <v>Financials</v>
      </c>
      <c r="C199" s="10" t="str">
        <f>_xll.SNL.Clients.Office.Excel.Functions.SPG(A199, "IQ_INDUSTRY_GROUP")</f>
        <v>Financial Services</v>
      </c>
      <c r="D199" s="10" t="str">
        <f>_xll.SNL.Clients.Office.Excel.Functions.SPG(A199, "IQ_INDUSTRY")</f>
        <v>Consumer Finance</v>
      </c>
      <c r="E199" s="10" t="str">
        <f>_xll.SNL.Clients.Office.Excel.Functions.SPG(A199, "IQ_PRIMARY_INDUSTRY")</f>
        <v>Consumer Finance</v>
      </c>
      <c r="F199" s="10" t="str">
        <f>_xll.SNL.Clients.Office.Excel.Functions.SPG(A199, "NAICS_CODE", "Primary")</f>
        <v>5222 - Nondepository Credit Intermediation</v>
      </c>
      <c r="G199" s="10" t="str">
        <f>_xll.SNL.Clients.Office.Excel.Functions.SPG(A199, "SP_TOPICTAG")</f>
        <v>Anti-Fraud; Consumer Lending</v>
      </c>
      <c r="H199" s="5">
        <f>_xll.SNL.Clients.Office.Excel.Functions.SPG(A199, "SP_PCT_SHARES_OWNED_ALL_INSTITUTIONS")</f>
        <v>110.26</v>
      </c>
    </row>
    <row r="200" spans="1:8" x14ac:dyDescent="0.3">
      <c r="A200" s="11" t="s">
        <v>1224</v>
      </c>
      <c r="B200" s="10" t="str">
        <f>_xll.SNL.Clients.Office.Excel.Functions.SPG(A200, "IQ_SECTOR")</f>
        <v>Financials</v>
      </c>
      <c r="C200" s="10" t="str">
        <f>_xll.SNL.Clients.Office.Excel.Functions.SPG(A200, "IQ_INDUSTRY_GROUP")</f>
        <v>Banks</v>
      </c>
      <c r="D200" s="10" t="str">
        <f>_xll.SNL.Clients.Office.Excel.Functions.SPG(A200, "IQ_INDUSTRY")</f>
        <v>Banks</v>
      </c>
      <c r="E200" s="10" t="str">
        <f>_xll.SNL.Clients.Office.Excel.Functions.SPG(A200, "IQ_PRIMARY_INDUSTRY")</f>
        <v>Regional Banks</v>
      </c>
      <c r="F200" s="10" t="str">
        <f>_xll.SNL.Clients.Office.Excel.Functions.SPG(A200, "NAICS_CODE", "Primary")</f>
        <v>522110 - Commercial Banking</v>
      </c>
      <c r="G200" s="10" t="str">
        <f>_xll.SNL.Clients.Office.Excel.Functions.SPG(A200, "SP_TOPICTAG")</f>
        <v>Consumer Lending; Banking as a Service</v>
      </c>
      <c r="H200" s="5">
        <f>_xll.SNL.Clients.Office.Excel.Functions.SPG(A200, "SP_PCT_SHARES_OWNED_ALL_INSTITUTIONS")</f>
        <v>66.8</v>
      </c>
    </row>
    <row r="201" spans="1:8" x14ac:dyDescent="0.3">
      <c r="A201" s="11" t="s">
        <v>1225</v>
      </c>
      <c r="B201" s="10" t="str">
        <f>_xll.SNL.Clients.Office.Excel.Functions.SPG(A201, "IQ_SECTOR")</f>
        <v>Industrials</v>
      </c>
      <c r="C201" s="10" t="str">
        <f>_xll.SNL.Clients.Office.Excel.Functions.SPG(A201, "IQ_INDUSTRY_GROUP")</f>
        <v>Capital Goods</v>
      </c>
      <c r="D201" s="10" t="str">
        <f>_xll.SNL.Clients.Office.Excel.Functions.SPG(A201, "IQ_INDUSTRY")</f>
        <v>Machinery</v>
      </c>
      <c r="E201" s="10" t="str">
        <f>_xll.SNL.Clients.Office.Excel.Functions.SPG(A201, "IQ_PRIMARY_INDUSTRY")</f>
        <v>Construction Machinery and Heavy Transportation Equipment</v>
      </c>
      <c r="F201" s="10" t="str">
        <f>_xll.SNL.Clients.Office.Excel.Functions.SPG(A201, "NAICS_CODE", "Primary")</f>
        <v>336120 - Heavy Duty Truck Manufacturing</v>
      </c>
      <c r="G201" s="10" t="str">
        <f>_xll.SNL.Clients.Office.Excel.Functions.SPG(A201, "SP_TOPICTAG")</f>
        <v>Environmental Consulting; Environmental Engineering; Disposal and Recycling; Pollution Control</v>
      </c>
      <c r="H201" s="5">
        <f>_xll.SNL.Clients.Office.Excel.Functions.SPG(A201, "SP_PCT_SHARES_OWNED_ALL_INSTITUTIONS")</f>
        <v>98.66</v>
      </c>
    </row>
    <row r="202" spans="1:8" x14ac:dyDescent="0.3">
      <c r="A202" s="11" t="s">
        <v>1226</v>
      </c>
      <c r="B202" s="10" t="str">
        <f>_xll.SNL.Clients.Office.Excel.Functions.SPG(A202, "IQ_SECTOR")</f>
        <v>Financials</v>
      </c>
      <c r="C202" s="10" t="str">
        <f>_xll.SNL.Clients.Office.Excel.Functions.SPG(A202, "IQ_INDUSTRY_GROUP")</f>
        <v>Banks</v>
      </c>
      <c r="D202" s="10" t="str">
        <f>_xll.SNL.Clients.Office.Excel.Functions.SPG(A202, "IQ_INDUSTRY")</f>
        <v>Banks</v>
      </c>
      <c r="E202" s="10" t="str">
        <f>_xll.SNL.Clients.Office.Excel.Functions.SPG(A202, "IQ_PRIMARY_INDUSTRY")</f>
        <v>Regional Banks</v>
      </c>
      <c r="F202" s="10" t="str">
        <f>_xll.SNL.Clients.Office.Excel.Functions.SPG(A202, "NAICS_CODE", "Primary")</f>
        <v>522110 - Commercial Banking</v>
      </c>
      <c r="G202" s="10" t="str">
        <f>_xll.SNL.Clients.Office.Excel.Functions.SPG(A202, "SP_TOPICTAG")</f>
        <v>Consumer Lending; Banking as a Service</v>
      </c>
      <c r="H202" s="5">
        <f>_xll.SNL.Clients.Office.Excel.Functions.SPG(A202, "SP_PCT_SHARES_OWNED_ALL_INSTITUTIONS")</f>
        <v>68.13</v>
      </c>
    </row>
    <row r="203" spans="1:8" x14ac:dyDescent="0.3">
      <c r="A203" s="11" t="s">
        <v>1227</v>
      </c>
      <c r="B203" s="10" t="str">
        <f>_xll.SNL.Clients.Office.Excel.Functions.SPG(A203, "IQ_SECTOR")</f>
        <v>Financials</v>
      </c>
      <c r="C203" s="10" t="str">
        <f>_xll.SNL.Clients.Office.Excel.Functions.SPG(A203, "IQ_INDUSTRY_GROUP")</f>
        <v>Banks</v>
      </c>
      <c r="D203" s="10" t="str">
        <f>_xll.SNL.Clients.Office.Excel.Functions.SPG(A203, "IQ_INDUSTRY")</f>
        <v>Banks</v>
      </c>
      <c r="E203" s="10" t="str">
        <f>_xll.SNL.Clients.Office.Excel.Functions.SPG(A203, "IQ_PRIMARY_INDUSTRY")</f>
        <v>Regional Banks</v>
      </c>
      <c r="F203" s="10" t="str">
        <f>_xll.SNL.Clients.Office.Excel.Functions.SPG(A203, "NAICS_CODE", "Primary")</f>
        <v>522110 - Commercial Banking</v>
      </c>
      <c r="G203" s="10" t="str">
        <f>_xll.SNL.Clients.Office.Excel.Functions.SPG(A203, "SP_TOPICTAG")</f>
        <v>Consumer Lending; Banking as a Service</v>
      </c>
      <c r="H203" s="5">
        <f>_xll.SNL.Clients.Office.Excel.Functions.SPG(A203, "SP_PCT_SHARES_OWNED_ALL_INSTITUTIONS")</f>
        <v>97.63</v>
      </c>
    </row>
    <row r="204" spans="1:8" x14ac:dyDescent="0.3">
      <c r="A204" s="11" t="s">
        <v>1228</v>
      </c>
      <c r="B204" s="10" t="str">
        <f>_xll.SNL.Clients.Office.Excel.Functions.SPG(A204, "IQ_SECTOR")</f>
        <v>Financials</v>
      </c>
      <c r="C204" s="10" t="str">
        <f>_xll.SNL.Clients.Office.Excel.Functions.SPG(A204, "IQ_INDUSTRY_GROUP")</f>
        <v>Banks</v>
      </c>
      <c r="D204" s="10" t="str">
        <f>_xll.SNL.Clients.Office.Excel.Functions.SPG(A204, "IQ_INDUSTRY")</f>
        <v>Banks</v>
      </c>
      <c r="E204" s="10" t="str">
        <f>_xll.SNL.Clients.Office.Excel.Functions.SPG(A204, "IQ_PRIMARY_INDUSTRY")</f>
        <v>Regional Banks</v>
      </c>
      <c r="F204" s="10" t="str">
        <f>_xll.SNL.Clients.Office.Excel.Functions.SPG(A204, "NAICS_CODE", "Primary")</f>
        <v>522110 - Commercial Banking</v>
      </c>
      <c r="G204" s="10" t="str">
        <f>_xll.SNL.Clients.Office.Excel.Functions.SPG(A204, "SP_TOPICTAG")</f>
        <v>Consumer Lending; Banking as a Service</v>
      </c>
      <c r="H204" s="5">
        <f>_xll.SNL.Clients.Office.Excel.Functions.SPG(A204, "SP_PCT_SHARES_OWNED_ALL_INSTITUTIONS")</f>
        <v>74.459999999999994</v>
      </c>
    </row>
    <row r="205" spans="1:8" x14ac:dyDescent="0.3">
      <c r="A205" s="11" t="s">
        <v>1229</v>
      </c>
      <c r="B205" s="10" t="str">
        <f>_xll.SNL.Clients.Office.Excel.Functions.SPG(A205, "IQ_SECTOR")</f>
        <v>Financials</v>
      </c>
      <c r="C205" s="10" t="str">
        <f>_xll.SNL.Clients.Office.Excel.Functions.SPG(A205, "IQ_INDUSTRY_GROUP")</f>
        <v>Banks</v>
      </c>
      <c r="D205" s="10" t="str">
        <f>_xll.SNL.Clients.Office.Excel.Functions.SPG(A205, "IQ_INDUSTRY")</f>
        <v>Banks</v>
      </c>
      <c r="E205" s="10" t="str">
        <f>_xll.SNL.Clients.Office.Excel.Functions.SPG(A205, "IQ_PRIMARY_INDUSTRY")</f>
        <v>Regional Banks</v>
      </c>
      <c r="F205" s="10" t="str">
        <f>_xll.SNL.Clients.Office.Excel.Functions.SPG(A205, "NAICS_CODE", "Primary")</f>
        <v>522110 - Commercial Banking</v>
      </c>
      <c r="G205" s="10" t="str">
        <f>_xll.SNL.Clients.Office.Excel.Functions.SPG(A205, "SP_TOPICTAG")</f>
        <v>Consumer Lending; Banking as a Service</v>
      </c>
      <c r="H205" s="5">
        <f>_xll.SNL.Clients.Office.Excel.Functions.SPG(A205, "SP_PCT_SHARES_OWNED_ALL_INSTITUTIONS")</f>
        <v>79.349999999999994</v>
      </c>
    </row>
    <row r="206" spans="1:8" x14ac:dyDescent="0.3">
      <c r="A206" s="11" t="s">
        <v>1230</v>
      </c>
      <c r="B206" s="10" t="str">
        <f>_xll.SNL.Clients.Office.Excel.Functions.SPG(A206, "IQ_SECTOR")</f>
        <v>Financials</v>
      </c>
      <c r="C206" s="10" t="str">
        <f>_xll.SNL.Clients.Office.Excel.Functions.SPG(A206, "IQ_INDUSTRY_GROUP")</f>
        <v>Banks</v>
      </c>
      <c r="D206" s="10" t="str">
        <f>_xll.SNL.Clients.Office.Excel.Functions.SPG(A206, "IQ_INDUSTRY")</f>
        <v>Banks</v>
      </c>
      <c r="E206" s="10" t="str">
        <f>_xll.SNL.Clients.Office.Excel.Functions.SPG(A206, "IQ_PRIMARY_INDUSTRY")</f>
        <v>Regional Banks</v>
      </c>
      <c r="F206" s="10" t="str">
        <f>_xll.SNL.Clients.Office.Excel.Functions.SPG(A206, "NAICS_CODE", "Primary")</f>
        <v>522110 - Commercial Banking</v>
      </c>
      <c r="G206" s="10" t="str">
        <f>_xll.SNL.Clients.Office.Excel.Functions.SPG(A206, "SP_TOPICTAG")</f>
        <v>Consumer Lending; Banking as a Service</v>
      </c>
      <c r="H206" s="5">
        <f>_xll.SNL.Clients.Office.Excel.Functions.SPG(A206, "SP_PCT_SHARES_OWNED_ALL_INSTITUTIONS")</f>
        <v>99</v>
      </c>
    </row>
    <row r="207" spans="1:8" x14ac:dyDescent="0.3">
      <c r="A207" s="11" t="s">
        <v>193</v>
      </c>
      <c r="B207" s="10" t="str">
        <f>_xll.SNL.Clients.Office.Excel.Functions.SPG(A207, "IQ_SECTOR")</f>
        <v>Materials</v>
      </c>
      <c r="C207" s="10" t="str">
        <f>_xll.SNL.Clients.Office.Excel.Functions.SPG(A207, "IQ_INDUSTRY_GROUP")</f>
        <v>Materials</v>
      </c>
      <c r="D207" s="10" t="str">
        <f>_xll.SNL.Clients.Office.Excel.Functions.SPG(A207, "IQ_INDUSTRY")</f>
        <v>Chemicals</v>
      </c>
      <c r="E207" s="10" t="str">
        <f>_xll.SNL.Clients.Office.Excel.Functions.SPG(A207, "IQ_PRIMARY_INDUSTRY")</f>
        <v>Fertilizers and Agricultural Chemicals</v>
      </c>
      <c r="F207" s="10" t="str">
        <f>_xll.SNL.Clients.Office.Excel.Functions.SPG(A207, "NAICS_CODE", "Primary")</f>
        <v>3253 - Pesticide, Fertilizer, and Other Agricultural Chemical Manufacturing</v>
      </c>
      <c r="G207" s="10" t="str">
        <f>_xll.SNL.Clients.Office.Excel.Functions.SPG(A207, "SP_TOPICTAG")</f>
        <v>AgriTech; Bio-based and Renewable Materials; CleanTech; Environmental Engineering; Farming</v>
      </c>
      <c r="H207" s="5">
        <f>_xll.SNL.Clients.Office.Excel.Functions.SPG(A207, "SP_PCT_SHARES_OWNED_ALL_INSTITUTIONS")</f>
        <v>92.42</v>
      </c>
    </row>
    <row r="208" spans="1:8" x14ac:dyDescent="0.3">
      <c r="A208" s="11" t="s">
        <v>1231</v>
      </c>
      <c r="B208" s="10" t="str">
        <f>_xll.SNL.Clients.Office.Excel.Functions.SPG(A208, "IQ_SECTOR")</f>
        <v>Consumer Discretionary</v>
      </c>
      <c r="C208" s="10" t="str">
        <f>_xll.SNL.Clients.Office.Excel.Functions.SPG(A208, "IQ_INDUSTRY_GROUP")</f>
        <v>Consumer Discretionary Distribution and Retail</v>
      </c>
      <c r="D208" s="10" t="str">
        <f>_xll.SNL.Clients.Office.Excel.Functions.SPG(A208, "IQ_INDUSTRY")</f>
        <v>Specialty Retail</v>
      </c>
      <c r="E208" s="10" t="str">
        <f>_xll.SNL.Clients.Office.Excel.Functions.SPG(A208, "IQ_PRIMARY_INDUSTRY")</f>
        <v>Apparel Retail</v>
      </c>
      <c r="F208" s="10" t="str">
        <f>_xll.SNL.Clients.Office.Excel.Functions.SPG(A208, "NAICS_CODE", "Primary")</f>
        <v>458210 - Shoe Retailers</v>
      </c>
      <c r="G208" s="10" t="str">
        <f>_xll.SNL.Clients.Office.Excel.Functions.SPG(A208, "SP_TOPICTAG")</f>
        <v>Lifestyle; Smart Clothing; Amateur Sports</v>
      </c>
      <c r="H208" s="5">
        <f>_xll.SNL.Clients.Office.Excel.Functions.SPG(A208, "SP_PCT_SHARES_OWNED_ALL_INSTITUTIONS")</f>
        <v>90.84</v>
      </c>
    </row>
    <row r="209" spans="1:8" x14ac:dyDescent="0.3">
      <c r="A209" s="11" t="s">
        <v>1232</v>
      </c>
      <c r="B209" s="10" t="str">
        <f>_xll.SNL.Clients.Office.Excel.Functions.SPG(A209, "IQ_SECTOR")</f>
        <v>Information Technology</v>
      </c>
      <c r="C209" s="10" t="str">
        <f>_xll.SNL.Clients.Office.Excel.Functions.SPG(A209, "IQ_INDUSTRY_GROUP")</f>
        <v>Semiconductors and Semiconductor Equipment</v>
      </c>
      <c r="D209" s="10" t="str">
        <f>_xll.SNL.Clients.Office.Excel.Functions.SPG(A209, "IQ_INDUSTRY")</f>
        <v>Semiconductors and Semiconductor Equipment</v>
      </c>
      <c r="E209" s="10" t="str">
        <f>_xll.SNL.Clients.Office.Excel.Functions.SPG(A209, "IQ_PRIMARY_INDUSTRY")</f>
        <v>Semiconductor Materials and Equipment</v>
      </c>
      <c r="F209" s="10" t="str">
        <f>_xll.SNL.Clients.Office.Excel.Functions.SPG(A209, "NAICS_CODE", "Primary")</f>
        <v>333242 - Semiconductor Machinery Manufacturing</v>
      </c>
      <c r="G209" s="10" t="str">
        <f>_xll.SNL.Clients.Office.Excel.Functions.SPG(A209, "SP_TOPICTAG")</f>
        <v>Industrial Automation</v>
      </c>
      <c r="H209" s="5">
        <f>_xll.SNL.Clients.Office.Excel.Functions.SPG(A209, "SP_PCT_SHARES_OWNED_ALL_INSTITUTIONS")</f>
        <v>98.25</v>
      </c>
    </row>
    <row r="210" spans="1:8" x14ac:dyDescent="0.3">
      <c r="A210" s="11" t="s">
        <v>1233</v>
      </c>
      <c r="B210" s="10" t="str">
        <f>_xll.SNL.Clients.Office.Excel.Functions.SPG(A210, "IQ_SECTOR")</f>
        <v>Health Care</v>
      </c>
      <c r="C210" s="10" t="str">
        <f>_xll.SNL.Clients.Office.Excel.Functions.SPG(A210, "IQ_INDUSTRY_GROUP")</f>
        <v>Pharmaceuticals, Biotechnology and Life Sciences</v>
      </c>
      <c r="D210" s="10" t="str">
        <f>_xll.SNL.Clients.Office.Excel.Functions.SPG(A210, "IQ_INDUSTRY")</f>
        <v>Life Sciences Tools and Services</v>
      </c>
      <c r="E210" s="10" t="str">
        <f>_xll.SNL.Clients.Office.Excel.Functions.SPG(A210, "IQ_PRIMARY_INDUSTRY")</f>
        <v>Life Sciences Tools and Services</v>
      </c>
      <c r="F210" s="10" t="str">
        <f>_xll.SNL.Clients.Office.Excel.Functions.SPG(A210, "NAICS_CODE", "Primary")</f>
        <v>541714 - Research and Development in Biotechnology (except Nanobiotechnology)</v>
      </c>
      <c r="G210" s="10" t="str">
        <f>_xll.SNL.Clients.Office.Excel.Functions.SPG(A210, "SP_TOPICTAG")</f>
        <v>Health Diagnostics; MHealth; Data Protection; Process Automation; RegTech</v>
      </c>
      <c r="H210" s="5">
        <f>_xll.SNL.Clients.Office.Excel.Functions.SPG(A210, "SP_PCT_SHARES_OWNED_ALL_INSTITUTIONS")</f>
        <v>95.75</v>
      </c>
    </row>
    <row r="211" spans="1:8" x14ac:dyDescent="0.3">
      <c r="A211" s="11" t="s">
        <v>1234</v>
      </c>
      <c r="B211" s="10" t="str">
        <f>_xll.SNL.Clients.Office.Excel.Functions.SPG(A211, "IQ_SECTOR")</f>
        <v>Industrials</v>
      </c>
      <c r="C211" s="10" t="str">
        <f>_xll.SNL.Clients.Office.Excel.Functions.SPG(A211, "IQ_INDUSTRY_GROUP")</f>
        <v>Transportation</v>
      </c>
      <c r="D211" s="10" t="str">
        <f>_xll.SNL.Clients.Office.Excel.Functions.SPG(A211, "IQ_INDUSTRY")</f>
        <v>Air Freight and Logistics</v>
      </c>
      <c r="E211" s="10" t="str">
        <f>_xll.SNL.Clients.Office.Excel.Functions.SPG(A211, "IQ_PRIMARY_INDUSTRY")</f>
        <v>Air Freight and Logistics</v>
      </c>
      <c r="F211" s="10" t="str">
        <f>_xll.SNL.Clients.Office.Excel.Functions.SPG(A211, "NAICS_CODE", "Primary")</f>
        <v>488510 - Freight Transportation Arrangement</v>
      </c>
      <c r="G211" s="10" t="str">
        <f>_xll.SNL.Clients.Office.Excel.Functions.SPG(A211, "SP_TOPICTAG")</f>
        <v>Fleet Management; Freight Service; Last Mile Transportation; Process Automation</v>
      </c>
      <c r="H211" s="5">
        <f>_xll.SNL.Clients.Office.Excel.Functions.SPG(A211, "SP_PCT_SHARES_OWNED_ALL_INSTITUTIONS")</f>
        <v>81.37</v>
      </c>
    </row>
    <row r="212" spans="1:8" x14ac:dyDescent="0.3">
      <c r="A212" s="11" t="s">
        <v>1235</v>
      </c>
      <c r="B212" s="10" t="str">
        <f>_xll.SNL.Clients.Office.Excel.Functions.SPG(A212, "IQ_SECTOR")</f>
        <v>Real Estate</v>
      </c>
      <c r="C212" s="10" t="str">
        <f>_xll.SNL.Clients.Office.Excel.Functions.SPG(A212, "IQ_INDUSTRY_GROUP")</f>
        <v>Equity Real Estate Investment Trusts (REITs)</v>
      </c>
      <c r="D212" s="10" t="str">
        <f>_xll.SNL.Clients.Office.Excel.Functions.SPG(A212, "IQ_INDUSTRY")</f>
        <v>Specialized REITs</v>
      </c>
      <c r="E212" s="10" t="str">
        <f>_xll.SNL.Clients.Office.Excel.Functions.SPG(A212, "IQ_PRIMARY_INDUSTRY")</f>
        <v>Other Specialized REITs</v>
      </c>
      <c r="F212" s="10" t="str">
        <f>_xll.SNL.Clients.Office.Excel.Functions.SPG(A212, "NAICS_CODE", "Primary")</f>
        <v>531110 - Lessors of Residential Buildings and Dwellings</v>
      </c>
      <c r="G212" s="10" t="str">
        <f>_xll.SNL.Clients.Office.Excel.Functions.SPG(A212, "SP_TOPICTAG")</f>
        <v/>
      </c>
      <c r="H212" s="5">
        <f>_xll.SNL.Clients.Office.Excel.Functions.SPG(A212, "SP_PCT_SHARES_OWNED_ALL_INSTITUTIONS")</f>
        <v>102.54</v>
      </c>
    </row>
    <row r="213" spans="1:8" x14ac:dyDescent="0.3">
      <c r="A213" s="11" t="s">
        <v>1236</v>
      </c>
      <c r="B213" s="10" t="str">
        <f>_xll.SNL.Clients.Office.Excel.Functions.SPG(A213, "IQ_SECTOR")</f>
        <v>Consumer Discretionary</v>
      </c>
      <c r="C213" s="10" t="str">
        <f>_xll.SNL.Clients.Office.Excel.Functions.SPG(A213, "IQ_INDUSTRY_GROUP")</f>
        <v>Automobiles and Components</v>
      </c>
      <c r="D213" s="10" t="str">
        <f>_xll.SNL.Clients.Office.Excel.Functions.SPG(A213, "IQ_INDUSTRY")</f>
        <v>Automobile Components</v>
      </c>
      <c r="E213" s="10" t="str">
        <f>_xll.SNL.Clients.Office.Excel.Functions.SPG(A213, "IQ_PRIMARY_INDUSTRY")</f>
        <v>Automotive Parts and Equipment</v>
      </c>
      <c r="F213" s="10" t="str">
        <f>_xll.SNL.Clients.Office.Excel.Functions.SPG(A213, "NAICS_CODE", "Primary")</f>
        <v>3363 - Motor Vehicle Parts Manufacturing</v>
      </c>
      <c r="G213" s="10" t="str">
        <f>_xll.SNL.Clients.Office.Excel.Functions.SPG(A213, "SP_TOPICTAG")</f>
        <v>Electric Vehicle; Micro-Mobility</v>
      </c>
      <c r="H213" s="5">
        <f>_xll.SNL.Clients.Office.Excel.Functions.SPG(A213, "SP_PCT_SHARES_OWNED_ALL_INSTITUTIONS")</f>
        <v>102.51</v>
      </c>
    </row>
    <row r="214" spans="1:8" x14ac:dyDescent="0.3">
      <c r="A214" s="11" t="s">
        <v>1237</v>
      </c>
      <c r="B214" s="10" t="str">
        <f>_xll.SNL.Clients.Office.Excel.Functions.SPG(A214, "IQ_SECTOR")</f>
        <v>Financials</v>
      </c>
      <c r="C214" s="10" t="str">
        <f>_xll.SNL.Clients.Office.Excel.Functions.SPG(A214, "IQ_INDUSTRY_GROUP")</f>
        <v>Financial Services</v>
      </c>
      <c r="D214" s="10" t="str">
        <f>_xll.SNL.Clients.Office.Excel.Functions.SPG(A214, "IQ_INDUSTRY")</f>
        <v>Mortgage Real Estate Investment Trusts (REITs)</v>
      </c>
      <c r="E214" s="10" t="str">
        <f>_xll.SNL.Clients.Office.Excel.Functions.SPG(A214, "IQ_PRIMARY_INDUSTRY")</f>
        <v>Mortgage REITs</v>
      </c>
      <c r="F214" s="10" t="str">
        <f>_xll.SNL.Clients.Office.Excel.Functions.SPG(A214, "NAICS_CODE", "Primary")</f>
        <v>525990 - Other Financial Vehicles</v>
      </c>
      <c r="G214" s="10" t="str">
        <f>_xll.SNL.Clients.Office.Excel.Functions.SPG(A214, "SP_TOPICTAG")</f>
        <v>Impact Investing</v>
      </c>
      <c r="H214" s="5">
        <f>_xll.SNL.Clients.Office.Excel.Functions.SPG(A214, "SP_PCT_SHARES_OWNED_ALL_INSTITUTIONS")</f>
        <v>63.46</v>
      </c>
    </row>
    <row r="215" spans="1:8" x14ac:dyDescent="0.3">
      <c r="A215" s="11" t="s">
        <v>1238</v>
      </c>
      <c r="B215" s="10" t="str">
        <f>_xll.SNL.Clients.Office.Excel.Functions.SPG(A215, "IQ_SECTOR")</f>
        <v>Industrials</v>
      </c>
      <c r="C215" s="10" t="str">
        <f>_xll.SNL.Clients.Office.Excel.Functions.SPG(A215, "IQ_INDUSTRY_GROUP")</f>
        <v>Capital Goods</v>
      </c>
      <c r="D215" s="10" t="str">
        <f>_xll.SNL.Clients.Office.Excel.Functions.SPG(A215, "IQ_INDUSTRY")</f>
        <v>Machinery</v>
      </c>
      <c r="E215" s="10" t="str">
        <f>_xll.SNL.Clients.Office.Excel.Functions.SPG(A215, "IQ_PRIMARY_INDUSTRY")</f>
        <v>Industrial Machinery and Supplies and Components</v>
      </c>
      <c r="F215" s="10" t="str">
        <f>_xll.SNL.Clients.Office.Excel.Functions.SPG(A215, "NAICS_CODE", "Primary")</f>
        <v>335312 - Motor and Generator Manufacturing</v>
      </c>
      <c r="G215" s="10" t="str">
        <f>_xll.SNL.Clients.Office.Excel.Functions.SPG(A215, "SP_TOPICTAG")</f>
        <v>Clean Energy; Energy Management; Water Purification; CleanTech</v>
      </c>
      <c r="H215" s="5">
        <f>_xll.SNL.Clients.Office.Excel.Functions.SPG(A215, "SP_PCT_SHARES_OWNED_ALL_INSTITUTIONS")</f>
        <v>83.77</v>
      </c>
    </row>
    <row r="216" spans="1:8" x14ac:dyDescent="0.3">
      <c r="A216" s="11" t="s">
        <v>1239</v>
      </c>
      <c r="B216" s="10" t="str">
        <f>_xll.SNL.Clients.Office.Excel.Functions.SPG(A216, "IQ_SECTOR")</f>
        <v>Consumer Staples</v>
      </c>
      <c r="C216" s="10" t="str">
        <f>_xll.SNL.Clients.Office.Excel.Functions.SPG(A216, "IQ_INDUSTRY_GROUP")</f>
        <v>Food, Beverage and Tobacco</v>
      </c>
      <c r="D216" s="10" t="str">
        <f>_xll.SNL.Clients.Office.Excel.Functions.SPG(A216, "IQ_INDUSTRY")</f>
        <v>Food Products</v>
      </c>
      <c r="E216" s="10" t="str">
        <f>_xll.SNL.Clients.Office.Excel.Functions.SPG(A216, "IQ_PRIMARY_INDUSTRY")</f>
        <v>Agricultural Products and Services</v>
      </c>
      <c r="F216" s="10" t="str">
        <f>_xll.SNL.Clients.Office.Excel.Functions.SPG(A216, "NAICS_CODE", "Primary")</f>
        <v>111 - Crop Production</v>
      </c>
      <c r="G216" s="10" t="str">
        <f>_xll.SNL.Clients.Office.Excel.Functions.SPG(A216, "SP_TOPICTAG")</f>
        <v>Farming; Fast-Moving Consumer Goods; Horticulture; Organic; AgriTech</v>
      </c>
      <c r="H216" s="5">
        <f>_xll.SNL.Clients.Office.Excel.Functions.SPG(A216, "SP_PCT_SHARES_OWNED_ALL_INSTITUTIONS")</f>
        <v>66.27</v>
      </c>
    </row>
    <row r="217" spans="1:8" x14ac:dyDescent="0.3">
      <c r="A217" s="11" t="s">
        <v>1621</v>
      </c>
      <c r="B217" s="10" t="str">
        <f>_xll.SNL.Clients.Office.Excel.Functions.SPG(A217, "IQ_SECTOR")</f>
        <v>Consumer Staples</v>
      </c>
      <c r="C217" s="10" t="str">
        <f>_xll.SNL.Clients.Office.Excel.Functions.SPG(A217, "IQ_INDUSTRY_GROUP")</f>
        <v>Food, Beverage and Tobacco</v>
      </c>
      <c r="D217" s="10" t="str">
        <f>_xll.SNL.Clients.Office.Excel.Functions.SPG(A217, "IQ_INDUSTRY")</f>
        <v>Food Products</v>
      </c>
      <c r="E217" s="10" t="str">
        <f>_xll.SNL.Clients.Office.Excel.Functions.SPG(A217, "IQ_PRIMARY_INDUSTRY")</f>
        <v>Packaged Foods and Meats</v>
      </c>
      <c r="F217" s="10" t="str">
        <f>_xll.SNL.Clients.Office.Excel.Functions.SPG(A217, "NAICS_CODE", "Primary")</f>
        <v>311111 - Dog and Cat Food Manufacturing</v>
      </c>
      <c r="G217" s="10" t="str">
        <f>_xll.SNL.Clients.Office.Excel.Functions.SPG(A217, "SP_TOPICTAG")</f>
        <v>Organic; Pet Care; Pet Food and Supplies</v>
      </c>
      <c r="H217" s="5">
        <f>_xll.SNL.Clients.Office.Excel.Functions.SPG(A217, "SP_PCT_SHARES_OWNED_ALL_INSTITUTIONS")</f>
        <v>122.82</v>
      </c>
    </row>
    <row r="218" spans="1:8" x14ac:dyDescent="0.3">
      <c r="A218" s="11" t="s">
        <v>1240</v>
      </c>
      <c r="B218" s="10" t="str">
        <f>_xll.SNL.Clients.Office.Excel.Functions.SPG(A218, "IQ_SECTOR")</f>
        <v>Consumer Discretionary</v>
      </c>
      <c r="C218" s="10" t="str">
        <f>_xll.SNL.Clients.Office.Excel.Functions.SPG(A218, "IQ_INDUSTRY_GROUP")</f>
        <v>Consumer Services</v>
      </c>
      <c r="D218" s="10" t="str">
        <f>_xll.SNL.Clients.Office.Excel.Functions.SPG(A218, "IQ_INDUSTRY")</f>
        <v>Diversified Consumer Services</v>
      </c>
      <c r="E218" s="10" t="str">
        <f>_xll.SNL.Clients.Office.Excel.Functions.SPG(A218, "IQ_PRIMARY_INDUSTRY")</f>
        <v>Specialized Consumer Services</v>
      </c>
      <c r="F218" s="10" t="str">
        <f>_xll.SNL.Clients.Office.Excel.Functions.SPG(A218, "NAICS_CODE", "Primary")</f>
        <v>811 - Repair and Maintenance</v>
      </c>
      <c r="G218" s="10" t="str">
        <f>_xll.SNL.Clients.Office.Excel.Functions.SPG(A218, "SP_TOPICTAG")</f>
        <v>Home Improvement; Process Automation; Chatbot</v>
      </c>
      <c r="H218" s="5">
        <f>_xll.SNL.Clients.Office.Excel.Functions.SPG(A218, "SP_PCT_SHARES_OWNED_ALL_INSTITUTIONS")</f>
        <v>101.71</v>
      </c>
    </row>
    <row r="219" spans="1:8" x14ac:dyDescent="0.3">
      <c r="A219" s="11" t="s">
        <v>1241</v>
      </c>
      <c r="B219" s="10" t="str">
        <f>_xll.SNL.Clients.Office.Excel.Functions.SPG(A219, "IQ_SECTOR")</f>
        <v>Financials</v>
      </c>
      <c r="C219" s="10" t="str">
        <f>_xll.SNL.Clients.Office.Excel.Functions.SPG(A219, "IQ_INDUSTRY_GROUP")</f>
        <v>Banks</v>
      </c>
      <c r="D219" s="10" t="str">
        <f>_xll.SNL.Clients.Office.Excel.Functions.SPG(A219, "IQ_INDUSTRY")</f>
        <v>Banks</v>
      </c>
      <c r="E219" s="10" t="str">
        <f>_xll.SNL.Clients.Office.Excel.Functions.SPG(A219, "IQ_PRIMARY_INDUSTRY")</f>
        <v>Regional Banks</v>
      </c>
      <c r="F219" s="10" t="str">
        <f>_xll.SNL.Clients.Office.Excel.Functions.SPG(A219, "NAICS_CODE", "Primary")</f>
        <v>522110 - Commercial Banking</v>
      </c>
      <c r="G219" s="10" t="str">
        <f>_xll.SNL.Clients.Office.Excel.Functions.SPG(A219, "SP_TOPICTAG")</f>
        <v>Consumer Lending; Banking as a Service</v>
      </c>
      <c r="H219" s="5">
        <f>_xll.SNL.Clients.Office.Excel.Functions.SPG(A219, "SP_PCT_SHARES_OWNED_ALL_INSTITUTIONS")</f>
        <v>75.650000000000006</v>
      </c>
    </row>
    <row r="220" spans="1:8" x14ac:dyDescent="0.3">
      <c r="A220" s="11" t="s">
        <v>1242</v>
      </c>
      <c r="B220" s="10" t="str">
        <f>_xll.SNL.Clients.Office.Excel.Functions.SPG(A220, "IQ_SECTOR")</f>
        <v>Consumer Discretionary</v>
      </c>
      <c r="C220" s="10" t="str">
        <f>_xll.SNL.Clients.Office.Excel.Functions.SPG(A220, "IQ_INDUSTRY_GROUP")</f>
        <v>Consumer Durables and Apparel</v>
      </c>
      <c r="D220" s="10" t="str">
        <f>_xll.SNL.Clients.Office.Excel.Functions.SPG(A220, "IQ_INDUSTRY")</f>
        <v>Textiles, Apparel and Luxury Goods</v>
      </c>
      <c r="E220" s="10" t="str">
        <f>_xll.SNL.Clients.Office.Excel.Functions.SPG(A220, "IQ_PRIMARY_INDUSTRY")</f>
        <v>Apparel, Accessories and Luxury Goods</v>
      </c>
      <c r="F220" s="10" t="str">
        <f>_xll.SNL.Clients.Office.Excel.Functions.SPG(A220, "NAICS_CODE", "Primary")</f>
        <v>315 - Apparel Manufacturing</v>
      </c>
      <c r="G220" s="10" t="str">
        <f>_xll.SNL.Clients.Office.Excel.Functions.SPG(A220, "SP_TOPICTAG")</f>
        <v>Fast-Moving Consumer Goods; Lifestyle; Video Advertising; Content Creation</v>
      </c>
      <c r="H220" s="5">
        <f>_xll.SNL.Clients.Office.Excel.Functions.SPG(A220, "SP_PCT_SHARES_OWNED_ALL_INSTITUTIONS")</f>
        <v>98.05</v>
      </c>
    </row>
    <row r="221" spans="1:8" x14ac:dyDescent="0.3">
      <c r="A221" s="11" t="s">
        <v>1243</v>
      </c>
      <c r="B221" s="10" t="str">
        <f>_xll.SNL.Clients.Office.Excel.Functions.SPG(A221, "IQ_SECTOR")</f>
        <v>Industrials</v>
      </c>
      <c r="C221" s="10" t="str">
        <f>_xll.SNL.Clients.Office.Excel.Functions.SPG(A221, "IQ_INDUSTRY_GROUP")</f>
        <v>Capital Goods</v>
      </c>
      <c r="D221" s="10" t="str">
        <f>_xll.SNL.Clients.Office.Excel.Functions.SPG(A221, "IQ_INDUSTRY")</f>
        <v>Machinery</v>
      </c>
      <c r="E221" s="10" t="str">
        <f>_xll.SNL.Clients.Office.Excel.Functions.SPG(A221, "IQ_PRIMARY_INDUSTRY")</f>
        <v>Industrial Machinery and Supplies and Components</v>
      </c>
      <c r="F221" s="10" t="str">
        <f>_xll.SNL.Clients.Office.Excel.Functions.SPG(A221, "NAICS_CODE", "Primary")</f>
        <v>3339 - Other General Purpose Machinery Manufacturing</v>
      </c>
      <c r="G221" s="10" t="str">
        <f>_xll.SNL.Clients.Office.Excel.Functions.SPG(A221, "SP_TOPICTAG")</f>
        <v>Energy Management; Industrial Automation; Sensors; Electric Vehicle; Process Automation; Micro-Mobility</v>
      </c>
      <c r="H221" s="5">
        <f>_xll.SNL.Clients.Office.Excel.Functions.SPG(A221, "SP_PCT_SHARES_OWNED_ALL_INSTITUTIONS")</f>
        <v>102.75</v>
      </c>
    </row>
    <row r="222" spans="1:8" x14ac:dyDescent="0.3">
      <c r="A222" s="11" t="s">
        <v>1244</v>
      </c>
      <c r="B222" s="10" t="str">
        <f>_xll.SNL.Clients.Office.Excel.Functions.SPG(A222, "IQ_SECTOR")</f>
        <v>Consumer Discretionary</v>
      </c>
      <c r="C222" s="10" t="str">
        <f>_xll.SNL.Clients.Office.Excel.Functions.SPG(A222, "IQ_INDUSTRY_GROUP")</f>
        <v>Automobiles and Components</v>
      </c>
      <c r="D222" s="10" t="str">
        <f>_xll.SNL.Clients.Office.Excel.Functions.SPG(A222, "IQ_INDUSTRY")</f>
        <v>Automobile Components</v>
      </c>
      <c r="E222" s="10" t="str">
        <f>_xll.SNL.Clients.Office.Excel.Functions.SPG(A222, "IQ_PRIMARY_INDUSTRY")</f>
        <v>Automotive Parts and Equipment</v>
      </c>
      <c r="F222" s="10" t="str">
        <f>_xll.SNL.Clients.Office.Excel.Functions.SPG(A222, "NAICS_CODE", "Primary")</f>
        <v>3363 - Motor Vehicle Parts Manufacturing</v>
      </c>
      <c r="G222" s="10" t="str">
        <f>_xll.SNL.Clients.Office.Excel.Functions.SPG(A222, "SP_TOPICTAG")</f>
        <v>Industrial Automation; Autonomous Vehicles; ClimateTech; Battery Energy Storage System (BESS)</v>
      </c>
      <c r="H222" s="5">
        <f>_xll.SNL.Clients.Office.Excel.Functions.SPG(A222, "SP_PCT_SHARES_OWNED_ALL_INSTITUTIONS")</f>
        <v>92.78</v>
      </c>
    </row>
    <row r="223" spans="1:8" x14ac:dyDescent="0.3">
      <c r="A223" s="11" t="s">
        <v>1245</v>
      </c>
      <c r="B223" s="10" t="str">
        <f>_xll.SNL.Clients.Office.Excel.Functions.SPG(A223, "IQ_SECTOR")</f>
        <v>Financials</v>
      </c>
      <c r="C223" s="10" t="str">
        <f>_xll.SNL.Clients.Office.Excel.Functions.SPG(A223, "IQ_INDUSTRY_GROUP")</f>
        <v>Insurance</v>
      </c>
      <c r="D223" s="10" t="str">
        <f>_xll.SNL.Clients.Office.Excel.Functions.SPG(A223, "IQ_INDUSTRY")</f>
        <v>Insurance</v>
      </c>
      <c r="E223" s="10" t="str">
        <f>_xll.SNL.Clients.Office.Excel.Functions.SPG(A223, "IQ_PRIMARY_INDUSTRY")</f>
        <v>Life and Health Insurance</v>
      </c>
      <c r="F223" s="10" t="str">
        <f>_xll.SNL.Clients.Office.Excel.Functions.SPG(A223, "NAICS_CODE", "Primary")</f>
        <v>524113 - Direct Life Insurance Carriers</v>
      </c>
      <c r="G223" s="10" t="str">
        <f>_xll.SNL.Clients.Office.Excel.Functions.SPG(A223, "SP_TOPICTAG")</f>
        <v>Anti-Fraud; RegTech</v>
      </c>
      <c r="H223" s="5">
        <f>_xll.SNL.Clients.Office.Excel.Functions.SPG(A223, "SP_PCT_SHARES_OWNED_ALL_INSTITUTIONS")</f>
        <v>85.75</v>
      </c>
    </row>
    <row r="224" spans="1:8" x14ac:dyDescent="0.3">
      <c r="A224" s="11" t="s">
        <v>1246</v>
      </c>
      <c r="B224" s="10" t="str">
        <f>_xll.SNL.Clients.Office.Excel.Functions.SPG(A224, "IQ_SECTOR")</f>
        <v>Real Estate</v>
      </c>
      <c r="C224" s="10" t="str">
        <f>_xll.SNL.Clients.Office.Excel.Functions.SPG(A224, "IQ_INDUSTRY_GROUP")</f>
        <v>Equity Real Estate Investment Trusts (REITs)</v>
      </c>
      <c r="D224" s="10" t="str">
        <f>_xll.SNL.Clients.Office.Excel.Functions.SPG(A224, "IQ_INDUSTRY")</f>
        <v>Retail REITs</v>
      </c>
      <c r="E224" s="10" t="str">
        <f>_xll.SNL.Clients.Office.Excel.Functions.SPG(A224, "IQ_PRIMARY_INDUSTRY")</f>
        <v>Retail REITs</v>
      </c>
      <c r="F224" s="10" t="str">
        <f>_xll.SNL.Clients.Office.Excel.Functions.SPG(A224, "NAICS_CODE", "Primary")</f>
        <v>531110 - Lessors of Residential Buildings and Dwellings</v>
      </c>
      <c r="G224" s="10" t="str">
        <f>_xll.SNL.Clients.Office.Excel.Functions.SPG(A224, "SP_TOPICTAG")</f>
        <v/>
      </c>
      <c r="H224" s="5">
        <f>_xll.SNL.Clients.Office.Excel.Functions.SPG(A224, "SP_PCT_SHARES_OWNED_ALL_INSTITUTIONS")</f>
        <v>90.58</v>
      </c>
    </row>
    <row r="225" spans="1:8" x14ac:dyDescent="0.3">
      <c r="A225" s="11" t="s">
        <v>1247</v>
      </c>
      <c r="B225" s="10" t="str">
        <f>_xll.SNL.Clients.Office.Excel.Functions.SPG(A225, "IQ_SECTOR")</f>
        <v>Industrials</v>
      </c>
      <c r="C225" s="10" t="str">
        <f>_xll.SNL.Clients.Office.Excel.Functions.SPG(A225, "IQ_INDUSTRY_GROUP")</f>
        <v>Capital Goods</v>
      </c>
      <c r="D225" s="10" t="str">
        <f>_xll.SNL.Clients.Office.Excel.Functions.SPG(A225, "IQ_INDUSTRY")</f>
        <v>Building Products</v>
      </c>
      <c r="E225" s="10" t="str">
        <f>_xll.SNL.Clients.Office.Excel.Functions.SPG(A225, "IQ_PRIMARY_INDUSTRY")</f>
        <v>Building Products</v>
      </c>
      <c r="F225" s="10" t="str">
        <f>_xll.SNL.Clients.Office.Excel.Functions.SPG(A225, "NAICS_CODE", "Primary")</f>
        <v>3323 - Architectural and Structural Metals Manufacturing</v>
      </c>
      <c r="G225" s="10" t="str">
        <f>_xll.SNL.Clients.Office.Excel.Functions.SPG(A225, "SP_TOPICTAG")</f>
        <v>Energy Management; Environmental Consulting; Home Improvement; Smart Building; CleanTech; AgriTech; Smart Energy</v>
      </c>
      <c r="H225" s="5">
        <f>_xll.SNL.Clients.Office.Excel.Functions.SPG(A225, "SP_PCT_SHARES_OWNED_ALL_INSTITUTIONS")</f>
        <v>100.36</v>
      </c>
    </row>
    <row r="226" spans="1:8" x14ac:dyDescent="0.3">
      <c r="A226" s="11" t="s">
        <v>1248</v>
      </c>
      <c r="B226" s="10" t="str">
        <f>_xll.SNL.Clients.Office.Excel.Functions.SPG(A226, "IQ_SECTOR")</f>
        <v>Health Care</v>
      </c>
      <c r="C226" s="10" t="str">
        <f>_xll.SNL.Clients.Office.Excel.Functions.SPG(A226, "IQ_INDUSTRY_GROUP")</f>
        <v>Health Care Equipment and Services</v>
      </c>
      <c r="D226" s="10" t="str">
        <f>_xll.SNL.Clients.Office.Excel.Functions.SPG(A226, "IQ_INDUSTRY")</f>
        <v>Health Care Equipment and Supplies</v>
      </c>
      <c r="E226" s="10" t="str">
        <f>_xll.SNL.Clients.Office.Excel.Functions.SPG(A226, "IQ_PRIMARY_INDUSTRY")</f>
        <v>Health Care Equipment</v>
      </c>
      <c r="F226" s="10" t="str">
        <f>_xll.SNL.Clients.Office.Excel.Functions.SPG(A226, "NAICS_CODE", "Primary")</f>
        <v>339112 - Surgical and Medical Instrument Manufacturing</v>
      </c>
      <c r="G226" s="10" t="str">
        <f>_xll.SNL.Clients.Office.Excel.Functions.SPG(A226, "SP_TOPICTAG")</f>
        <v>Health Diagnostics; Chronic Diseases; Ophthalmology</v>
      </c>
      <c r="H226" s="5">
        <f>_xll.SNL.Clients.Office.Excel.Functions.SPG(A226, "SP_PCT_SHARES_OWNED_ALL_INSTITUTIONS")</f>
        <v>100.87</v>
      </c>
    </row>
    <row r="227" spans="1:8" x14ac:dyDescent="0.3">
      <c r="A227" s="11" t="s">
        <v>1249</v>
      </c>
      <c r="B227" s="10" t="str">
        <f>_xll.SNL.Clients.Office.Excel.Functions.SPG(A227, "IQ_SECTOR")</f>
        <v>Real Estate</v>
      </c>
      <c r="C227" s="10" t="str">
        <f>_xll.SNL.Clients.Office.Excel.Functions.SPG(A227, "IQ_INDUSTRY_GROUP")</f>
        <v>Equity Real Estate Investment Trusts (REITs)</v>
      </c>
      <c r="D227" s="10" t="str">
        <f>_xll.SNL.Clients.Office.Excel.Functions.SPG(A227, "IQ_INDUSTRY")</f>
        <v>Diversified REITs</v>
      </c>
      <c r="E227" s="10" t="str">
        <f>_xll.SNL.Clients.Office.Excel.Functions.SPG(A227, "IQ_PRIMARY_INDUSTRY")</f>
        <v>Diversified REITs</v>
      </c>
      <c r="F227" s="10" t="str">
        <f>_xll.SNL.Clients.Office.Excel.Functions.SPG(A227, "NAICS_CODE", "Primary")</f>
        <v>531110 - Lessors of Residential Buildings and Dwellings</v>
      </c>
      <c r="G227" s="10" t="str">
        <f>_xll.SNL.Clients.Office.Excel.Functions.SPG(A227, "SP_TOPICTAG")</f>
        <v/>
      </c>
      <c r="H227" s="5">
        <f>_xll.SNL.Clients.Office.Excel.Functions.SPG(A227, "SP_PCT_SHARES_OWNED_ALL_INSTITUTIONS")</f>
        <v>77.87</v>
      </c>
    </row>
    <row r="228" spans="1:8" x14ac:dyDescent="0.3">
      <c r="A228" s="11" t="s">
        <v>1250</v>
      </c>
      <c r="B228" s="10" t="str">
        <f>_xll.SNL.Clients.Office.Excel.Functions.SPG(A228, "IQ_SECTOR")</f>
        <v>Industrials</v>
      </c>
      <c r="C228" s="10" t="str">
        <f>_xll.SNL.Clients.Office.Excel.Functions.SPG(A228, "IQ_INDUSTRY_GROUP")</f>
        <v>Capital Goods</v>
      </c>
      <c r="D228" s="10" t="str">
        <f>_xll.SNL.Clients.Office.Excel.Functions.SPG(A228, "IQ_INDUSTRY")</f>
        <v>Trading Companies and Distributors</v>
      </c>
      <c r="E228" s="10" t="str">
        <f>_xll.SNL.Clients.Office.Excel.Functions.SPG(A228, "IQ_PRIMARY_INDUSTRY")</f>
        <v>Trading Companies and Distributors</v>
      </c>
      <c r="F228" s="10" t="str">
        <f>_xll.SNL.Clients.Office.Excel.Functions.SPG(A228, "NAICS_CODE", "Primary")</f>
        <v>423310 - Lumber, Plywood, Millwork, and Wood Panel Merchant Wholesalers</v>
      </c>
      <c r="G228" s="10" t="str">
        <f>_xll.SNL.Clients.Office.Excel.Functions.SPG(A228, "SP_TOPICTAG")</f>
        <v/>
      </c>
      <c r="H228" s="5">
        <f>_xll.SNL.Clients.Office.Excel.Functions.SPG(A228, "SP_PCT_SHARES_OWNED_ALL_INSTITUTIONS")</f>
        <v>97.96</v>
      </c>
    </row>
    <row r="229" spans="1:8" x14ac:dyDescent="0.3">
      <c r="A229" s="11" t="s">
        <v>1251</v>
      </c>
      <c r="B229" s="10" t="str">
        <f>_xll.SNL.Clients.Office.Excel.Functions.SPG(A229, "IQ_SECTOR")</f>
        <v>Communication Services</v>
      </c>
      <c r="C229" s="10" t="str">
        <f>_xll.SNL.Clients.Office.Excel.Functions.SPG(A229, "IQ_INDUSTRY_GROUP")</f>
        <v>Telecommunication Services</v>
      </c>
      <c r="D229" s="10" t="str">
        <f>_xll.SNL.Clients.Office.Excel.Functions.SPG(A229, "IQ_INDUSTRY")</f>
        <v>Wireless Telecommunication Services</v>
      </c>
      <c r="E229" s="10" t="str">
        <f>_xll.SNL.Clients.Office.Excel.Functions.SPG(A229, "IQ_PRIMARY_INDUSTRY")</f>
        <v>Wireless Telecommunication Services</v>
      </c>
      <c r="F229" s="10" t="str">
        <f>_xll.SNL.Clients.Office.Excel.Functions.SPG(A229, "NAICS_CODE", "Primary")</f>
        <v>517 - Telecommunications</v>
      </c>
      <c r="G229" s="10" t="str">
        <f>_xll.SNL.Clients.Office.Excel.Functions.SPG(A229, "SP_TOPICTAG")</f>
        <v>Data Protection; Smart Energy; Network Security; Data Centers and Facilities; Cloud Workload Protection; Online Payments; 5G</v>
      </c>
      <c r="H229" s="5">
        <f>_xll.SNL.Clients.Office.Excel.Functions.SPG(A229, "SP_PCT_SHARES_OWNED_ALL_INSTITUTIONS")</f>
        <v>78.03</v>
      </c>
    </row>
    <row r="230" spans="1:8" x14ac:dyDescent="0.3">
      <c r="A230" s="11" t="s">
        <v>1252</v>
      </c>
      <c r="B230" s="10" t="str">
        <f>_xll.SNL.Clients.Office.Excel.Functions.SPG(A230, "IQ_SECTOR")</f>
        <v>Consumer Discretionary</v>
      </c>
      <c r="C230" s="10" t="str">
        <f>_xll.SNL.Clients.Office.Excel.Functions.SPG(A230, "IQ_INDUSTRY_GROUP")</f>
        <v>Consumer Services</v>
      </c>
      <c r="D230" s="10" t="str">
        <f>_xll.SNL.Clients.Office.Excel.Functions.SPG(A230, "IQ_INDUSTRY")</f>
        <v>Hotels, Restaurants and Leisure</v>
      </c>
      <c r="E230" s="10" t="str">
        <f>_xll.SNL.Clients.Office.Excel.Functions.SPG(A230, "IQ_PRIMARY_INDUSTRY")</f>
        <v>Casinos and Gaming</v>
      </c>
      <c r="F230" s="10" t="str">
        <f>_xll.SNL.Clients.Office.Excel.Functions.SPG(A230, "NAICS_CODE", "Primary")</f>
        <v>713210 - Casinos (except Casino Hotels)</v>
      </c>
      <c r="G230" s="10" t="str">
        <f>_xll.SNL.Clients.Office.Excel.Functions.SPG(A230, "SP_TOPICTAG")</f>
        <v>Entertainment Systems</v>
      </c>
      <c r="H230" s="5">
        <f>_xll.SNL.Clients.Office.Excel.Functions.SPG(A230, "SP_PCT_SHARES_OWNED_ALL_INSTITUTIONS")</f>
        <v>71.349999999999994</v>
      </c>
    </row>
    <row r="231" spans="1:8" x14ac:dyDescent="0.3">
      <c r="A231" s="11" t="s">
        <v>1253</v>
      </c>
      <c r="B231" s="10" t="str">
        <f>_xll.SNL.Clients.Office.Excel.Functions.SPG(A231, "IQ_SECTOR")</f>
        <v>Financials</v>
      </c>
      <c r="C231" s="10" t="str">
        <f>_xll.SNL.Clients.Office.Excel.Functions.SPG(A231, "IQ_INDUSTRY_GROUP")</f>
        <v>Insurance</v>
      </c>
      <c r="D231" s="10" t="str">
        <f>_xll.SNL.Clients.Office.Excel.Functions.SPG(A231, "IQ_INDUSTRY")</f>
        <v>Insurance</v>
      </c>
      <c r="E231" s="10" t="str">
        <f>_xll.SNL.Clients.Office.Excel.Functions.SPG(A231, "IQ_PRIMARY_INDUSTRY")</f>
        <v>Insurance Brokers</v>
      </c>
      <c r="F231" s="10" t="str">
        <f>_xll.SNL.Clients.Office.Excel.Functions.SPG(A231, "NAICS_CODE", "Primary")</f>
        <v>524210 - Insurance Agencies and Brokerages</v>
      </c>
      <c r="G231" s="10" t="str">
        <f>_xll.SNL.Clients.Office.Excel.Functions.SPG(A231, "SP_TOPICTAG")</f>
        <v/>
      </c>
      <c r="H231" s="5">
        <f>_xll.SNL.Clients.Office.Excel.Functions.SPG(A231, "SP_PCT_SHARES_OWNED_ALL_INSTITUTIONS")</f>
        <v>105.57</v>
      </c>
    </row>
    <row r="232" spans="1:8" x14ac:dyDescent="0.3">
      <c r="A232" s="11" t="s">
        <v>1254</v>
      </c>
      <c r="B232" s="10" t="str">
        <f>_xll.SNL.Clients.Office.Excel.Functions.SPG(A232, "IQ_SECTOR")</f>
        <v>Industrials</v>
      </c>
      <c r="C232" s="10" t="str">
        <f>_xll.SNL.Clients.Office.Excel.Functions.SPG(A232, "IQ_INDUSTRY_GROUP")</f>
        <v>Capital Goods</v>
      </c>
      <c r="D232" s="10" t="str">
        <f>_xll.SNL.Clients.Office.Excel.Functions.SPG(A232, "IQ_INDUSTRY")</f>
        <v>Construction and Engineering</v>
      </c>
      <c r="E232" s="10" t="str">
        <f>_xll.SNL.Clients.Office.Excel.Functions.SPG(A232, "IQ_PRIMARY_INDUSTRY")</f>
        <v>Construction and Engineering</v>
      </c>
      <c r="F232" s="10" t="str">
        <f>_xll.SNL.Clients.Office.Excel.Functions.SPG(A232, "NAICS_CODE", "Primary")</f>
        <v>237310 - Highway, Street, and Bridge Construction</v>
      </c>
      <c r="G232" s="10" t="str">
        <f>_xll.SNL.Clients.Office.Excel.Functions.SPG(A232, "SP_TOPICTAG")</f>
        <v>Utility Scale Solar</v>
      </c>
      <c r="H232" s="5">
        <f>_xll.SNL.Clients.Office.Excel.Functions.SPG(A232, "SP_PCT_SHARES_OWNED_ALL_INSTITUTIONS")</f>
        <v>114.22</v>
      </c>
    </row>
    <row r="233" spans="1:8" x14ac:dyDescent="0.3">
      <c r="A233" s="11" t="s">
        <v>1255</v>
      </c>
      <c r="B233" s="10" t="str">
        <f>_xll.SNL.Clients.Office.Excel.Functions.SPG(A233, "IQ_SECTOR")</f>
        <v>Consumer Discretionary</v>
      </c>
      <c r="C233" s="10" t="str">
        <f>_xll.SNL.Clients.Office.Excel.Functions.SPG(A233, "IQ_INDUSTRY_GROUP")</f>
        <v>Consumer Durables and Apparel</v>
      </c>
      <c r="D233" s="10" t="str">
        <f>_xll.SNL.Clients.Office.Excel.Functions.SPG(A233, "IQ_INDUSTRY")</f>
        <v>Household Durables</v>
      </c>
      <c r="E233" s="10" t="str">
        <f>_xll.SNL.Clients.Office.Excel.Functions.SPG(A233, "IQ_PRIMARY_INDUSTRY")</f>
        <v>Homebuilding</v>
      </c>
      <c r="F233" s="10" t="str">
        <f>_xll.SNL.Clients.Office.Excel.Functions.SPG(A233, "NAICS_CODE", "Primary")</f>
        <v>23611 - Residential Building Construction</v>
      </c>
      <c r="G233" s="10" t="str">
        <f>_xll.SNL.Clients.Office.Excel.Functions.SPG(A233, "SP_TOPICTAG")</f>
        <v>Home Improvement</v>
      </c>
      <c r="H233" s="5">
        <f>_xll.SNL.Clients.Office.Excel.Functions.SPG(A233, "SP_PCT_SHARES_OWNED_ALL_INSTITUTIONS")</f>
        <v>56.74</v>
      </c>
    </row>
    <row r="234" spans="1:8" x14ac:dyDescent="0.3">
      <c r="A234" s="11" t="s">
        <v>1256</v>
      </c>
      <c r="B234" s="10" t="str">
        <f>_xll.SNL.Clients.Office.Excel.Functions.SPG(A234, "IQ_SECTOR")</f>
        <v>Information Technology</v>
      </c>
      <c r="C234" s="10" t="str">
        <f>_xll.SNL.Clients.Office.Excel.Functions.SPG(A234, "IQ_INDUSTRY_GROUP")</f>
        <v>Software and Services</v>
      </c>
      <c r="D234" s="10" t="str">
        <f>_xll.SNL.Clients.Office.Excel.Functions.SPG(A234, "IQ_INDUSTRY")</f>
        <v>IT Services</v>
      </c>
      <c r="E234" s="10" t="str">
        <f>_xll.SNL.Clients.Office.Excel.Functions.SPG(A234, "IQ_PRIMARY_INDUSTRY")</f>
        <v>IT Consulting and Other Services</v>
      </c>
      <c r="F234" s="10" t="str">
        <f>_xll.SNL.Clients.Office.Excel.Functions.SPG(A234, "NAICS_CODE", "Primary")</f>
        <v>54151 - Computer Systems Design and Related Services</v>
      </c>
      <c r="G234" s="10" t="str">
        <f>_xll.SNL.Clients.Office.Excel.Functions.SPG(A234, "SP_TOPICTAG")</f>
        <v>Software Development; Data Integration; Machine Learning; Cloud Data Services; Cloud Infrastructure; Process Automation; Artificial Intelligence</v>
      </c>
      <c r="H234" s="5">
        <f>_xll.SNL.Clients.Office.Excel.Functions.SPG(A234, "SP_PCT_SHARES_OWNED_ALL_INSTITUTIONS")</f>
        <v>81.05</v>
      </c>
    </row>
    <row r="235" spans="1:8" x14ac:dyDescent="0.3">
      <c r="A235" s="11" t="s">
        <v>1257</v>
      </c>
      <c r="B235" s="10" t="str">
        <f>_xll.SNL.Clients.Office.Excel.Functions.SPG(A235, "IQ_SECTOR")</f>
        <v>Industrials</v>
      </c>
      <c r="C235" s="10" t="str">
        <f>_xll.SNL.Clients.Office.Excel.Functions.SPG(A235, "IQ_INDUSTRY_GROUP")</f>
        <v>Capital Goods</v>
      </c>
      <c r="D235" s="10" t="str">
        <f>_xll.SNL.Clients.Office.Excel.Functions.SPG(A235, "IQ_INDUSTRY")</f>
        <v>Building Products</v>
      </c>
      <c r="E235" s="10" t="str">
        <f>_xll.SNL.Clients.Office.Excel.Functions.SPG(A235, "IQ_PRIMARY_INDUSTRY")</f>
        <v>Building Products</v>
      </c>
      <c r="F235" s="10" t="str">
        <f>_xll.SNL.Clients.Office.Excel.Functions.SPG(A235, "NAICS_CODE", "Primary")</f>
        <v>332321 - Metal Window and Door Manufacturing</v>
      </c>
      <c r="G235" s="10" t="str">
        <f>_xll.SNL.Clients.Office.Excel.Functions.SPG(A235, "SP_TOPICTAG")</f>
        <v>Fast-Moving Consumer Goods; Home Improvement; Industrial Automation</v>
      </c>
      <c r="H235" s="5">
        <f>_xll.SNL.Clients.Office.Excel.Functions.SPG(A235, "SP_PCT_SHARES_OWNED_ALL_INSTITUTIONS")</f>
        <v>79.349999999999994</v>
      </c>
    </row>
    <row r="236" spans="1:8" x14ac:dyDescent="0.3">
      <c r="A236" s="11" t="s">
        <v>1258</v>
      </c>
      <c r="B236" s="10" t="str">
        <f>_xll.SNL.Clients.Office.Excel.Functions.SPG(A236, "IQ_SECTOR")</f>
        <v>Consumer Staples</v>
      </c>
      <c r="C236" s="10" t="str">
        <f>_xll.SNL.Clients.Office.Excel.Functions.SPG(A236, "IQ_INDUSTRY_GROUP")</f>
        <v>Consumer Staples Distribution and Retail</v>
      </c>
      <c r="D236" s="10" t="str">
        <f>_xll.SNL.Clients.Office.Excel.Functions.SPG(A236, "IQ_INDUSTRY")</f>
        <v>Consumer Staples Distribution and Retail</v>
      </c>
      <c r="E236" s="10" t="str">
        <f>_xll.SNL.Clients.Office.Excel.Functions.SPG(A236, "IQ_PRIMARY_INDUSTRY")</f>
        <v>Food Retail</v>
      </c>
      <c r="F236" s="10" t="str">
        <f>_xll.SNL.Clients.Office.Excel.Functions.SPG(A236, "NAICS_CODE", "Primary")</f>
        <v>445110 - Supermarkets and Other Grocery Retailers (except Convenience Retailers)</v>
      </c>
      <c r="G236" s="10" t="str">
        <f>_xll.SNL.Clients.Office.Excel.Functions.SPG(A236, "SP_TOPICTAG")</f>
        <v>Fast-Moving Consumer Goods; Organic; Online Grocery</v>
      </c>
      <c r="H236" s="5">
        <f>_xll.SNL.Clients.Office.Excel.Functions.SPG(A236, "SP_PCT_SHARES_OWNED_ALL_INSTITUTIONS")</f>
        <v>112.42</v>
      </c>
    </row>
    <row r="237" spans="1:8" x14ac:dyDescent="0.3">
      <c r="A237" s="11" t="s">
        <v>1259</v>
      </c>
      <c r="B237" s="10" t="str">
        <f>_xll.SNL.Clients.Office.Excel.Functions.SPG(A237, "IQ_SECTOR")</f>
        <v>Consumer Discretionary</v>
      </c>
      <c r="C237" s="10" t="str">
        <f>_xll.SNL.Clients.Office.Excel.Functions.SPG(A237, "IQ_INDUSTRY_GROUP")</f>
        <v>Consumer Discretionary Distribution and Retail</v>
      </c>
      <c r="D237" s="10" t="str">
        <f>_xll.SNL.Clients.Office.Excel.Functions.SPG(A237, "IQ_INDUSTRY")</f>
        <v>Specialty Retail</v>
      </c>
      <c r="E237" s="10" t="str">
        <f>_xll.SNL.Clients.Office.Excel.Functions.SPG(A237, "IQ_PRIMARY_INDUSTRY")</f>
        <v>Automotive Retail</v>
      </c>
      <c r="F237" s="10" t="str">
        <f>_xll.SNL.Clients.Office.Excel.Functions.SPG(A237, "NAICS_CODE", "Primary")</f>
        <v>441 - Motor Vehicle and Parts Dealers</v>
      </c>
      <c r="G237" s="10" t="str">
        <f>_xll.SNL.Clients.Office.Excel.Functions.SPG(A237, "SP_TOPICTAG")</f>
        <v/>
      </c>
      <c r="H237" s="5">
        <f>_xll.SNL.Clients.Office.Excel.Functions.SPG(A237, "SP_PCT_SHARES_OWNED_ALL_INSTITUTIONS")</f>
        <v>103.7</v>
      </c>
    </row>
    <row r="238" spans="1:8" x14ac:dyDescent="0.3">
      <c r="A238" s="11" t="s">
        <v>1260</v>
      </c>
      <c r="B238" s="10" t="str">
        <f>_xll.SNL.Clients.Office.Excel.Functions.SPG(A238, "IQ_SECTOR")</f>
        <v>Consumer Discretionary</v>
      </c>
      <c r="C238" s="10" t="str">
        <f>_xll.SNL.Clients.Office.Excel.Functions.SPG(A238, "IQ_INDUSTRY_GROUP")</f>
        <v>Consumer Discretionary Distribution and Retail</v>
      </c>
      <c r="D238" s="10" t="str">
        <f>_xll.SNL.Clients.Office.Excel.Functions.SPG(A238, "IQ_INDUSTRY")</f>
        <v>Specialty Retail</v>
      </c>
      <c r="E238" s="10" t="str">
        <f>_xll.SNL.Clients.Office.Excel.Functions.SPG(A238, "IQ_PRIMARY_INDUSTRY")</f>
        <v>Apparel Retail</v>
      </c>
      <c r="F238" s="10" t="str">
        <f>_xll.SNL.Clients.Office.Excel.Functions.SPG(A238, "NAICS_CODE", "Primary")</f>
        <v>4581 - Clothing and Clothing Accessories Retailers</v>
      </c>
      <c r="G238" s="10" t="str">
        <f>_xll.SNL.Clients.Office.Excel.Functions.SPG(A238, "SP_TOPICTAG")</f>
        <v>Fast-Moving Consumer Goods; Lifestyle; Social Media Advertising; Ad Targeting; Video Advertising</v>
      </c>
      <c r="H238" s="5">
        <f>_xll.SNL.Clients.Office.Excel.Functions.SPG(A238, "SP_PCT_SHARES_OWNED_ALL_INSTITUTIONS")</f>
        <v>64.900000000000006</v>
      </c>
    </row>
    <row r="239" spans="1:8" x14ac:dyDescent="0.3">
      <c r="A239" s="11" t="s">
        <v>1261</v>
      </c>
      <c r="B239" s="10" t="str">
        <f>_xll.SNL.Clients.Office.Excel.Functions.SPG(A239, "IQ_SECTOR")</f>
        <v>Materials</v>
      </c>
      <c r="C239" s="10" t="str">
        <f>_xll.SNL.Clients.Office.Excel.Functions.SPG(A239, "IQ_INDUSTRY_GROUP")</f>
        <v>Materials</v>
      </c>
      <c r="D239" s="10" t="str">
        <f>_xll.SNL.Clients.Office.Excel.Functions.SPG(A239, "IQ_INDUSTRY")</f>
        <v>Chemicals</v>
      </c>
      <c r="E239" s="10" t="str">
        <f>_xll.SNL.Clients.Office.Excel.Functions.SPG(A239, "IQ_PRIMARY_INDUSTRY")</f>
        <v>Specialty Chemicals</v>
      </c>
      <c r="F239" s="10" t="str">
        <f>_xll.SNL.Clients.Office.Excel.Functions.SPG(A239, "NAICS_CODE", "Primary")</f>
        <v>325520 - Adhesive Manufacturing</v>
      </c>
      <c r="G239" s="10" t="str">
        <f>_xll.SNL.Clients.Office.Excel.Functions.SPG(A239, "SP_TOPICTAG")</f>
        <v>Environmental Engineering; Data Protection; RegTech</v>
      </c>
      <c r="H239" s="5">
        <f>_xll.SNL.Clients.Office.Excel.Functions.SPG(A239, "SP_PCT_SHARES_OWNED_ALL_INSTITUTIONS")</f>
        <v>99.56</v>
      </c>
    </row>
    <row r="240" spans="1:8" x14ac:dyDescent="0.3">
      <c r="A240" s="11" t="s">
        <v>1622</v>
      </c>
      <c r="B240" s="10" t="str">
        <f>_xll.SNL.Clients.Office.Excel.Functions.SPG(A240, "IQ_SECTOR")</f>
        <v>Utilities</v>
      </c>
      <c r="C240" s="10" t="str">
        <f>_xll.SNL.Clients.Office.Excel.Functions.SPG(A240, "IQ_INDUSTRY_GROUP")</f>
        <v>Utilities</v>
      </c>
      <c r="D240" s="10" t="str">
        <f>_xll.SNL.Clients.Office.Excel.Functions.SPG(A240, "IQ_INDUSTRY")</f>
        <v>Water Utilities</v>
      </c>
      <c r="E240" s="10" t="str">
        <f>_xll.SNL.Clients.Office.Excel.Functions.SPG(A240, "IQ_PRIMARY_INDUSTRY")</f>
        <v>Water Utilities</v>
      </c>
      <c r="F240" s="10" t="str">
        <f>_xll.SNL.Clients.Office.Excel.Functions.SPG(A240, "NAICS_CODE", "Primary")</f>
        <v>221310 - Water Supply and Irrigation Systems</v>
      </c>
      <c r="G240" s="10" t="str">
        <f>_xll.SNL.Clients.Office.Excel.Functions.SPG(A240, "SP_TOPICTAG")</f>
        <v>Environmental Consulting; Water Purification</v>
      </c>
      <c r="H240" s="5">
        <f>_xll.SNL.Clients.Office.Excel.Functions.SPG(A240, "SP_PCT_SHARES_OWNED_ALL_INSTITUTIONS")</f>
        <v>79.790000000000006</v>
      </c>
    </row>
    <row r="241" spans="1:8" x14ac:dyDescent="0.3">
      <c r="A241" s="11" t="s">
        <v>1262</v>
      </c>
      <c r="B241" s="10" t="str">
        <f>_xll.SNL.Clients.Office.Excel.Functions.SPG(A241, "IQ_SECTOR")</f>
        <v>Financials</v>
      </c>
      <c r="C241" s="10" t="str">
        <f>_xll.SNL.Clients.Office.Excel.Functions.SPG(A241, "IQ_INDUSTRY_GROUP")</f>
        <v>Financial Services</v>
      </c>
      <c r="D241" s="10" t="str">
        <f>_xll.SNL.Clients.Office.Excel.Functions.SPG(A241, "IQ_INDUSTRY")</f>
        <v>Financial Services</v>
      </c>
      <c r="E241" s="10" t="str">
        <f>_xll.SNL.Clients.Office.Excel.Functions.SPG(A241, "IQ_PRIMARY_INDUSTRY")</f>
        <v>Specialized Finance</v>
      </c>
      <c r="F241" s="10" t="str">
        <f>_xll.SNL.Clients.Office.Excel.Functions.SPG(A241, "NAICS_CODE", "Primary")</f>
        <v>525990 - Other Financial Vehicles</v>
      </c>
      <c r="G241" s="10" t="str">
        <f>_xll.SNL.Clients.Office.Excel.Functions.SPG(A241, "SP_TOPICTAG")</f>
        <v>Clean Energy; Energy Efficiency; Energy Storage; CleanTech; ClimateTech; Utility Scale Solar; Onshore and Offshore Wind</v>
      </c>
      <c r="H241" s="5">
        <f>_xll.SNL.Clients.Office.Excel.Functions.SPG(A241, "SP_PCT_SHARES_OWNED_ALL_INSTITUTIONS")</f>
        <v>107.58</v>
      </c>
    </row>
    <row r="242" spans="1:8" x14ac:dyDescent="0.3">
      <c r="A242" s="11" t="s">
        <v>1263</v>
      </c>
      <c r="B242" s="10" t="str">
        <f>_xll.SNL.Clients.Office.Excel.Functions.SPG(A242, "IQ_SECTOR")</f>
        <v>Consumer Discretionary</v>
      </c>
      <c r="C242" s="10" t="str">
        <f>_xll.SNL.Clients.Office.Excel.Functions.SPG(A242, "IQ_INDUSTRY_GROUP")</f>
        <v>Consumer Durables and Apparel</v>
      </c>
      <c r="D242" s="10" t="str">
        <f>_xll.SNL.Clients.Office.Excel.Functions.SPG(A242, "IQ_INDUSTRY")</f>
        <v>Textiles, Apparel and Luxury Goods</v>
      </c>
      <c r="E242" s="10" t="str">
        <f>_xll.SNL.Clients.Office.Excel.Functions.SPG(A242, "IQ_PRIMARY_INDUSTRY")</f>
        <v>Apparel, Accessories and Luxury Goods</v>
      </c>
      <c r="F242" s="10" t="str">
        <f>_xll.SNL.Clients.Office.Excel.Functions.SPG(A242, "NAICS_CODE", "Primary")</f>
        <v>315 - Apparel Manufacturing</v>
      </c>
      <c r="G242" s="10" t="str">
        <f>_xll.SNL.Clients.Office.Excel.Functions.SPG(A242, "SP_TOPICTAG")</f>
        <v>Lifestyle; Smart Clothing</v>
      </c>
      <c r="H242" s="5">
        <f>_xll.SNL.Clients.Office.Excel.Functions.SPG(A242, "SP_PCT_SHARES_OWNED_ALL_INSTITUTIONS")</f>
        <v>90.07</v>
      </c>
    </row>
    <row r="243" spans="1:8" x14ac:dyDescent="0.3">
      <c r="A243" s="11" t="s">
        <v>1264</v>
      </c>
      <c r="B243" s="10" t="str">
        <f>_xll.SNL.Clients.Office.Excel.Functions.SPG(A243, "IQ_SECTOR")</f>
        <v>Financials</v>
      </c>
      <c r="C243" s="10" t="str">
        <f>_xll.SNL.Clients.Office.Excel.Functions.SPG(A243, "IQ_INDUSTRY_GROUP")</f>
        <v>Banks</v>
      </c>
      <c r="D243" s="10" t="str">
        <f>_xll.SNL.Clients.Office.Excel.Functions.SPG(A243, "IQ_INDUSTRY")</f>
        <v>Banks</v>
      </c>
      <c r="E243" s="10" t="str">
        <f>_xll.SNL.Clients.Office.Excel.Functions.SPG(A243, "IQ_PRIMARY_INDUSTRY")</f>
        <v>Regional Banks</v>
      </c>
      <c r="F243" s="10" t="str">
        <f>_xll.SNL.Clients.Office.Excel.Functions.SPG(A243, "NAICS_CODE", "Primary")</f>
        <v>522110 - Commercial Banking</v>
      </c>
      <c r="G243" s="10" t="str">
        <f>_xll.SNL.Clients.Office.Excel.Functions.SPG(A243, "SP_TOPICTAG")</f>
        <v>Consumer Lending; Banking as a Service</v>
      </c>
      <c r="H243" s="5">
        <f>_xll.SNL.Clients.Office.Excel.Functions.SPG(A243, "SP_PCT_SHARES_OWNED_ALL_INSTITUTIONS")</f>
        <v>92.31</v>
      </c>
    </row>
    <row r="244" spans="1:8" x14ac:dyDescent="0.3">
      <c r="A244" s="11" t="s">
        <v>1265</v>
      </c>
      <c r="B244" s="10" t="str">
        <f>_xll.SNL.Clients.Office.Excel.Functions.SPG(A244, "IQ_SECTOR")</f>
        <v>Information Technology</v>
      </c>
      <c r="C244" s="10" t="str">
        <f>_xll.SNL.Clients.Office.Excel.Functions.SPG(A244, "IQ_INDUSTRY_GROUP")</f>
        <v>Technology Hardware and Equipment</v>
      </c>
      <c r="D244" s="10" t="str">
        <f>_xll.SNL.Clients.Office.Excel.Functions.SPG(A244, "IQ_INDUSTRY")</f>
        <v>Communications Equipment</v>
      </c>
      <c r="E244" s="10" t="str">
        <f>_xll.SNL.Clients.Office.Excel.Functions.SPG(A244, "IQ_PRIMARY_INDUSTRY")</f>
        <v>Communications Equipment</v>
      </c>
      <c r="F244" s="10" t="str">
        <f>_xll.SNL.Clients.Office.Excel.Functions.SPG(A244, "NAICS_CODE", "Primary")</f>
        <v>334220 - Radio and Television Broadcasting and Wireless Communications Equipment Manufacturing</v>
      </c>
      <c r="G244" s="10" t="str">
        <f>_xll.SNL.Clients.Office.Excel.Functions.SPG(A244, "SP_TOPICTAG")</f>
        <v>Software Development; Cloud Management; Data Integration; Video Streaming; Cloud Data Services; Streaming Media; Content Creation</v>
      </c>
      <c r="H244" s="5">
        <f>_xll.SNL.Clients.Office.Excel.Functions.SPG(A244, "SP_PCT_SHARES_OWNED_ALL_INSTITUTIONS")</f>
        <v>93.04</v>
      </c>
    </row>
    <row r="245" spans="1:8" x14ac:dyDescent="0.3">
      <c r="A245" s="11" t="s">
        <v>1266</v>
      </c>
      <c r="B245" s="10" t="str">
        <f>_xll.SNL.Clients.Office.Excel.Functions.SPG(A245, "IQ_SECTOR")</f>
        <v>Health Care</v>
      </c>
      <c r="C245" s="10" t="str">
        <f>_xll.SNL.Clients.Office.Excel.Functions.SPG(A245, "IQ_INDUSTRY_GROUP")</f>
        <v>Pharmaceuticals, Biotechnology and Life Sciences</v>
      </c>
      <c r="D245" s="10" t="str">
        <f>_xll.SNL.Clients.Office.Excel.Functions.SPG(A245, "IQ_INDUSTRY")</f>
        <v>Pharmaceuticals</v>
      </c>
      <c r="E245" s="10" t="str">
        <f>_xll.SNL.Clients.Office.Excel.Functions.SPG(A245, "IQ_PRIMARY_INDUSTRY")</f>
        <v>Pharmaceuticals</v>
      </c>
      <c r="F245" s="10" t="str">
        <f>_xll.SNL.Clients.Office.Excel.Functions.SPG(A245, "NAICS_CODE", "Primary")</f>
        <v>325412 - Pharmaceutical Preparation Manufacturing</v>
      </c>
      <c r="G245" s="10" t="str">
        <f>_xll.SNL.Clients.Office.Excel.Functions.SPG(A245, "SP_TOPICTAG")</f>
        <v>Cannabis; Health Diagnostics; Sleep Technology; Central Nervous System; Chronic Diseases; Genetic Disorder; Neurology; Pain Management</v>
      </c>
      <c r="H245" s="5">
        <f>_xll.SNL.Clients.Office.Excel.Functions.SPG(A245, "SP_PCT_SHARES_OWNED_ALL_INSTITUTIONS")</f>
        <v>79.52</v>
      </c>
    </row>
    <row r="246" spans="1:8" x14ac:dyDescent="0.3">
      <c r="A246" s="11" t="s">
        <v>1267</v>
      </c>
      <c r="B246" s="10" t="str">
        <f>_xll.SNL.Clients.Office.Excel.Functions.SPG(A246, "IQ_SECTOR")</f>
        <v>Materials</v>
      </c>
      <c r="C246" s="10" t="str">
        <f>_xll.SNL.Clients.Office.Excel.Functions.SPG(A246, "IQ_INDUSTRY_GROUP")</f>
        <v>Materials</v>
      </c>
      <c r="D246" s="10" t="str">
        <f>_xll.SNL.Clients.Office.Excel.Functions.SPG(A246, "IQ_INDUSTRY")</f>
        <v>Chemicals</v>
      </c>
      <c r="E246" s="10" t="str">
        <f>_xll.SNL.Clients.Office.Excel.Functions.SPG(A246, "IQ_PRIMARY_INDUSTRY")</f>
        <v>Commodity Chemicals</v>
      </c>
      <c r="F246" s="10" t="str">
        <f>_xll.SNL.Clients.Office.Excel.Functions.SPG(A246, "NAICS_CODE", "Primary")</f>
        <v>32518 - Other Basic Inorganic Chemical Manufacturing</v>
      </c>
      <c r="G246" s="10" t="str">
        <f>_xll.SNL.Clients.Office.Excel.Functions.SPG(A246, "SP_TOPICTAG")</f>
        <v>Environmental Engineering; Disposal and Recycling; Water Purification; Nutraceutical</v>
      </c>
      <c r="H246" s="5">
        <f>_xll.SNL.Clients.Office.Excel.Functions.SPG(A246, "SP_PCT_SHARES_OWNED_ALL_INSTITUTIONS")</f>
        <v>72.790000000000006</v>
      </c>
    </row>
    <row r="247" spans="1:8" x14ac:dyDescent="0.3">
      <c r="A247" s="11" t="s">
        <v>1268</v>
      </c>
      <c r="B247" s="10" t="str">
        <f>_xll.SNL.Clients.Office.Excel.Functions.SPG(A247, "IQ_SECTOR")</f>
        <v>Industrials</v>
      </c>
      <c r="C247" s="10" t="str">
        <f>_xll.SNL.Clients.Office.Excel.Functions.SPG(A247, "IQ_INDUSTRY_GROUP")</f>
        <v>Capital Goods</v>
      </c>
      <c r="D247" s="10" t="str">
        <f>_xll.SNL.Clients.Office.Excel.Functions.SPG(A247, "IQ_INDUSTRY")</f>
        <v>Building Products</v>
      </c>
      <c r="E247" s="10" t="str">
        <f>_xll.SNL.Clients.Office.Excel.Functions.SPG(A247, "IQ_PRIMARY_INDUSTRY")</f>
        <v>Building Products</v>
      </c>
      <c r="F247" s="10" t="str">
        <f>_xll.SNL.Clients.Office.Excel.Functions.SPG(A247, "NAICS_CODE", "Primary")</f>
        <v>33992 - Sporting and Athletic Goods Manufacturing</v>
      </c>
      <c r="G247" s="10" t="str">
        <f>_xll.SNL.Clients.Office.Excel.Functions.SPG(A247, "SP_TOPICTAG")</f>
        <v>Energy Management; Smart Building; CleanTech; Data Protection; Process Automation</v>
      </c>
      <c r="H247" s="5">
        <f>_xll.SNL.Clients.Office.Excel.Functions.SPG(A247, "SP_PCT_SHARES_OWNED_ALL_INSTITUTIONS")</f>
        <v>96.12</v>
      </c>
    </row>
    <row r="248" spans="1:8" x14ac:dyDescent="0.3">
      <c r="A248" s="11" t="s">
        <v>1269</v>
      </c>
      <c r="B248" s="10" t="str">
        <f>_xll.SNL.Clients.Office.Excel.Functions.SPG(A248, "IQ_SECTOR")</f>
        <v>Financials</v>
      </c>
      <c r="C248" s="10" t="str">
        <f>_xll.SNL.Clients.Office.Excel.Functions.SPG(A248, "IQ_INDUSTRY_GROUP")</f>
        <v>Insurance</v>
      </c>
      <c r="D248" s="10" t="str">
        <f>_xll.SNL.Clients.Office.Excel.Functions.SPG(A248, "IQ_INDUSTRY")</f>
        <v>Insurance</v>
      </c>
      <c r="E248" s="10" t="str">
        <f>_xll.SNL.Clients.Office.Excel.Functions.SPG(A248, "IQ_PRIMARY_INDUSTRY")</f>
        <v>Property and Casualty Insurance</v>
      </c>
      <c r="F248" s="10" t="str">
        <f>_xll.SNL.Clients.Office.Excel.Functions.SPG(A248, "NAICS_CODE", "Primary")</f>
        <v>524126 - Direct Property and Casualty Insurance Carriers</v>
      </c>
      <c r="G248" s="10" t="str">
        <f>_xll.SNL.Clients.Office.Excel.Functions.SPG(A248, "SP_TOPICTAG")</f>
        <v>Software Development; Data Integration; Fintech; Insurtech; Process Automation</v>
      </c>
      <c r="H248" s="5">
        <f>_xll.SNL.Clients.Office.Excel.Functions.SPG(A248, "SP_PCT_SHARES_OWNED_ALL_INSTITUTIONS")</f>
        <v>77.62</v>
      </c>
    </row>
    <row r="249" spans="1:8" x14ac:dyDescent="0.3">
      <c r="A249" s="11" t="s">
        <v>1270</v>
      </c>
      <c r="B249" s="10" t="str">
        <f>_xll.SNL.Clients.Office.Excel.Functions.SPG(A249, "IQ_SECTOR")</f>
        <v>Industrials</v>
      </c>
      <c r="C249" s="10" t="str">
        <f>_xll.SNL.Clients.Office.Excel.Functions.SPG(A249, "IQ_INDUSTRY_GROUP")</f>
        <v>Commercial and Professional Services</v>
      </c>
      <c r="D249" s="10" t="str">
        <f>_xll.SNL.Clients.Office.Excel.Functions.SPG(A249, "IQ_INDUSTRY")</f>
        <v>Commercial Services and Supplies</v>
      </c>
      <c r="E249" s="10" t="str">
        <f>_xll.SNL.Clients.Office.Excel.Functions.SPG(A249, "IQ_PRIMARY_INDUSTRY")</f>
        <v>Diversified Support Services</v>
      </c>
      <c r="F249" s="10" t="str">
        <f>_xll.SNL.Clients.Office.Excel.Functions.SPG(A249, "NAICS_CODE", "Primary")</f>
        <v>561790 - Other Services to Buildings and Dwellings</v>
      </c>
      <c r="G249" s="10" t="str">
        <f>_xll.SNL.Clients.Office.Excel.Functions.SPG(A249, "SP_TOPICTAG")</f>
        <v>Food Delivery; Assisted Living</v>
      </c>
      <c r="H249" s="5">
        <f>_xll.SNL.Clients.Office.Excel.Functions.SPG(A249, "SP_PCT_SHARES_OWNED_ALL_INSTITUTIONS")</f>
        <v>102.02</v>
      </c>
    </row>
    <row r="250" spans="1:8" x14ac:dyDescent="0.3">
      <c r="A250" s="11" t="s">
        <v>1271</v>
      </c>
      <c r="B250" s="10" t="str">
        <f>_xll.SNL.Clients.Office.Excel.Functions.SPG(A250, "IQ_SECTOR")</f>
        <v>Health Care</v>
      </c>
      <c r="C250" s="10" t="str">
        <f>_xll.SNL.Clients.Office.Excel.Functions.SPG(A250, "IQ_INDUSTRY_GROUP")</f>
        <v>Health Care Equipment and Services</v>
      </c>
      <c r="D250" s="10" t="str">
        <f>_xll.SNL.Clients.Office.Excel.Functions.SPG(A250, "IQ_INDUSTRY")</f>
        <v>Health Care Technology</v>
      </c>
      <c r="E250" s="10" t="str">
        <f>_xll.SNL.Clients.Office.Excel.Functions.SPG(A250, "IQ_PRIMARY_INDUSTRY")</f>
        <v>Health Care Technology</v>
      </c>
      <c r="F250" s="10" t="str">
        <f>_xll.SNL.Clients.Office.Excel.Functions.SPG(A250, "NAICS_CODE", "Primary")</f>
        <v>513210 - Software Publishers</v>
      </c>
      <c r="G250" s="10" t="str">
        <f>_xll.SNL.Clients.Office.Excel.Functions.SPG(A250, "SP_TOPICTAG")</f>
        <v>Software Development; Cloud Management; Data Integration; Cloud Data Services; Cloud Infrastructure; Process Automation</v>
      </c>
      <c r="H250" s="5">
        <f>_xll.SNL.Clients.Office.Excel.Functions.SPG(A250, "SP_PCT_SHARES_OWNED_ALL_INSTITUTIONS")</f>
        <v>76.099999999999994</v>
      </c>
    </row>
    <row r="251" spans="1:8" x14ac:dyDescent="0.3">
      <c r="A251" s="11" t="s">
        <v>1272</v>
      </c>
      <c r="B251" s="10" t="str">
        <f>_xll.SNL.Clients.Office.Excel.Functions.SPG(A251, "IQ_SECTOR")</f>
        <v>Industrials</v>
      </c>
      <c r="C251" s="10" t="str">
        <f>_xll.SNL.Clients.Office.Excel.Functions.SPG(A251, "IQ_INDUSTRY_GROUP")</f>
        <v>Transportation</v>
      </c>
      <c r="D251" s="10" t="str">
        <f>_xll.SNL.Clients.Office.Excel.Functions.SPG(A251, "IQ_INDUSTRY")</f>
        <v>Ground Transportation</v>
      </c>
      <c r="E251" s="10" t="str">
        <f>_xll.SNL.Clients.Office.Excel.Functions.SPG(A251, "IQ_PRIMARY_INDUSTRY")</f>
        <v>Cargo Ground Transportation</v>
      </c>
      <c r="F251" s="10" t="str">
        <f>_xll.SNL.Clients.Office.Excel.Functions.SPG(A251, "NAICS_CODE", "Primary")</f>
        <v>484121 - General Freight Trucking, Long-Distance, Truckload</v>
      </c>
      <c r="G251" s="10" t="str">
        <f>_xll.SNL.Clients.Office.Excel.Functions.SPG(A251, "SP_TOPICTAG")</f>
        <v>Fleet Management; Freight Service; Last Mile Transportation; Packaging Services</v>
      </c>
      <c r="H251" s="5">
        <f>_xll.SNL.Clients.Office.Excel.Functions.SPG(A251, "SP_PCT_SHARES_OWNED_ALL_INSTITUTIONS")</f>
        <v>46.39</v>
      </c>
    </row>
    <row r="252" spans="1:8" x14ac:dyDescent="0.3">
      <c r="A252" s="11" t="s">
        <v>1273</v>
      </c>
      <c r="B252" s="10" t="str">
        <f>_xll.SNL.Clients.Office.Excel.Functions.SPG(A252, "IQ_SECTOR")</f>
        <v>Industrials</v>
      </c>
      <c r="C252" s="10" t="str">
        <f>_xll.SNL.Clients.Office.Excel.Functions.SPG(A252, "IQ_INDUSTRY_GROUP")</f>
        <v>Commercial and Professional Services</v>
      </c>
      <c r="D252" s="10" t="str">
        <f>_xll.SNL.Clients.Office.Excel.Functions.SPG(A252, "IQ_INDUSTRY")</f>
        <v>Professional Services</v>
      </c>
      <c r="E252" s="10" t="str">
        <f>_xll.SNL.Clients.Office.Excel.Functions.SPG(A252, "IQ_PRIMARY_INDUSTRY")</f>
        <v>Human Resource and Employment Services</v>
      </c>
      <c r="F252" s="10" t="str">
        <f>_xll.SNL.Clients.Office.Excel.Functions.SPG(A252, "NAICS_CODE", "Primary")</f>
        <v>5613 - Employment Services</v>
      </c>
      <c r="G252" s="10" t="str">
        <f>_xll.SNL.Clients.Office.Excel.Functions.SPG(A252, "SP_TOPICTAG")</f>
        <v>Virtual Workforce; Employee Benefits; HRTech</v>
      </c>
      <c r="H252" s="5">
        <f>_xll.SNL.Clients.Office.Excel.Functions.SPG(A252, "SP_PCT_SHARES_OWNED_ALL_INSTITUTIONS")</f>
        <v>84.96</v>
      </c>
    </row>
    <row r="253" spans="1:8" x14ac:dyDescent="0.3">
      <c r="A253" s="11" t="s">
        <v>1274</v>
      </c>
      <c r="B253" s="10" t="str">
        <f>_xll.SNL.Clients.Office.Excel.Functions.SPG(A253, "IQ_SECTOR")</f>
        <v>Consumer Discretionary</v>
      </c>
      <c r="C253" s="10" t="str">
        <f>_xll.SNL.Clients.Office.Excel.Functions.SPG(A253, "IQ_INDUSTRY_GROUP")</f>
        <v>Consumer Durables and Apparel</v>
      </c>
      <c r="D253" s="10" t="str">
        <f>_xll.SNL.Clients.Office.Excel.Functions.SPG(A253, "IQ_INDUSTRY")</f>
        <v>Household Durables</v>
      </c>
      <c r="E253" s="10" t="str">
        <f>_xll.SNL.Clients.Office.Excel.Functions.SPG(A253, "IQ_PRIMARY_INDUSTRY")</f>
        <v>Household Appliances</v>
      </c>
      <c r="F253" s="10" t="str">
        <f>_xll.SNL.Clients.Office.Excel.Functions.SPG(A253, "NAICS_CODE", "Primary")</f>
        <v>3352 - Household Appliance Manufacturing</v>
      </c>
      <c r="G253" s="10" t="str">
        <f>_xll.SNL.Clients.Office.Excel.Functions.SPG(A253, "SP_TOPICTAG")</f>
        <v>Fast-Moving Consumer Goods; Home Improvement</v>
      </c>
      <c r="H253" s="5">
        <f>_xll.SNL.Clients.Office.Excel.Functions.SPG(A253, "SP_PCT_SHARES_OWNED_ALL_INSTITUTIONS")</f>
        <v>105.44</v>
      </c>
    </row>
    <row r="254" spans="1:8" x14ac:dyDescent="0.3">
      <c r="A254" s="11" t="s">
        <v>1275</v>
      </c>
      <c r="B254" s="10" t="str">
        <f>_xll.SNL.Clients.Office.Excel.Functions.SPG(A254, "IQ_SECTOR")</f>
        <v>Energy</v>
      </c>
      <c r="C254" s="10" t="str">
        <f>_xll.SNL.Clients.Office.Excel.Functions.SPG(A254, "IQ_INDUSTRY_GROUP")</f>
        <v>Energy</v>
      </c>
      <c r="D254" s="10" t="str">
        <f>_xll.SNL.Clients.Office.Excel.Functions.SPG(A254, "IQ_INDUSTRY")</f>
        <v>Energy Equipment and Services</v>
      </c>
      <c r="E254" s="10" t="str">
        <f>_xll.SNL.Clients.Office.Excel.Functions.SPG(A254, "IQ_PRIMARY_INDUSTRY")</f>
        <v>Oil and Gas Equipment and Services</v>
      </c>
      <c r="F254" s="10" t="str">
        <f>_xll.SNL.Clients.Office.Excel.Functions.SPG(A254, "NAICS_CODE", "Primary")</f>
        <v>213112 - Support Activities for Oil and Gas Operations</v>
      </c>
      <c r="G254" s="10" t="str">
        <f>_xll.SNL.Clients.Office.Excel.Functions.SPG(A254, "SP_TOPICTAG")</f>
        <v>Energy Management; Environmental Consulting; Marine Transportation; CleanTech; Process Automation</v>
      </c>
      <c r="H254" s="5">
        <f>_xll.SNL.Clients.Office.Excel.Functions.SPG(A254, "SP_PCT_SHARES_OWNED_ALL_INSTITUTIONS")</f>
        <v>88.44</v>
      </c>
    </row>
    <row r="255" spans="1:8" x14ac:dyDescent="0.3">
      <c r="A255" s="11" t="s">
        <v>1276</v>
      </c>
      <c r="B255" s="10" t="str">
        <f>_xll.SNL.Clients.Office.Excel.Functions.SPG(A255, "IQ_SECTOR")</f>
        <v>Energy</v>
      </c>
      <c r="C255" s="10" t="str">
        <f>_xll.SNL.Clients.Office.Excel.Functions.SPG(A255, "IQ_INDUSTRY_GROUP")</f>
        <v>Energy</v>
      </c>
      <c r="D255" s="10" t="str">
        <f>_xll.SNL.Clients.Office.Excel.Functions.SPG(A255, "IQ_INDUSTRY")</f>
        <v>Energy Equipment and Services</v>
      </c>
      <c r="E255" s="10" t="str">
        <f>_xll.SNL.Clients.Office.Excel.Functions.SPG(A255, "IQ_PRIMARY_INDUSTRY")</f>
        <v>Oil and Gas Drilling</v>
      </c>
      <c r="F255" s="10" t="str">
        <f>_xll.SNL.Clients.Office.Excel.Functions.SPG(A255, "NAICS_CODE", "Primary")</f>
        <v>213111 - Drilling Oil and Gas Wells</v>
      </c>
      <c r="G255" s="10" t="str">
        <f>_xll.SNL.Clients.Office.Excel.Functions.SPG(A255, "SP_TOPICTAG")</f>
        <v/>
      </c>
      <c r="H255" s="5">
        <f>_xll.SNL.Clients.Office.Excel.Functions.SPG(A255, "SP_PCT_SHARES_OWNED_ALL_INSTITUTIONS")</f>
        <v>100.84</v>
      </c>
    </row>
    <row r="256" spans="1:8" x14ac:dyDescent="0.3">
      <c r="A256" s="11" t="s">
        <v>1277</v>
      </c>
      <c r="B256" s="10" t="str">
        <f>_xll.SNL.Clients.Office.Excel.Functions.SPG(A256, "IQ_SECTOR")</f>
        <v>Financials</v>
      </c>
      <c r="C256" s="10" t="str">
        <f>_xll.SNL.Clients.Office.Excel.Functions.SPG(A256, "IQ_INDUSTRY_GROUP")</f>
        <v>Banks</v>
      </c>
      <c r="D256" s="10" t="str">
        <f>_xll.SNL.Clients.Office.Excel.Functions.SPG(A256, "IQ_INDUSTRY")</f>
        <v>Banks</v>
      </c>
      <c r="E256" s="10" t="str">
        <f>_xll.SNL.Clients.Office.Excel.Functions.SPG(A256, "IQ_PRIMARY_INDUSTRY")</f>
        <v>Regional Banks</v>
      </c>
      <c r="F256" s="10" t="str">
        <f>_xll.SNL.Clients.Office.Excel.Functions.SPG(A256, "NAICS_CODE", "Primary")</f>
        <v>522110 - Commercial Banking</v>
      </c>
      <c r="G256" s="10" t="str">
        <f>_xll.SNL.Clients.Office.Excel.Functions.SPG(A256, "SP_TOPICTAG")</f>
        <v>Consumer Lending; Banking as a Service</v>
      </c>
      <c r="H256" s="5">
        <f>_xll.SNL.Clients.Office.Excel.Functions.SPG(A256, "SP_PCT_SHARES_OWNED_ALL_INSTITUTIONS")</f>
        <v>83.29</v>
      </c>
    </row>
    <row r="257" spans="1:8" x14ac:dyDescent="0.3">
      <c r="A257" s="11" t="s">
        <v>1278</v>
      </c>
      <c r="B257" s="10" t="str">
        <f>_xll.SNL.Clients.Office.Excel.Functions.SPG(A257, "IQ_SECTOR")</f>
        <v>Industrials</v>
      </c>
      <c r="C257" s="10" t="str">
        <f>_xll.SNL.Clients.Office.Excel.Functions.SPG(A257, "IQ_INDUSTRY_GROUP")</f>
        <v>Transportation</v>
      </c>
      <c r="D257" s="10" t="str">
        <f>_xll.SNL.Clients.Office.Excel.Functions.SPG(A257, "IQ_INDUSTRY")</f>
        <v>Ground Transportation</v>
      </c>
      <c r="E257" s="10" t="str">
        <f>_xll.SNL.Clients.Office.Excel.Functions.SPG(A257, "IQ_PRIMARY_INDUSTRY")</f>
        <v>Passenger Ground Transportation</v>
      </c>
      <c r="F257" s="10" t="str">
        <f>_xll.SNL.Clients.Office.Excel.Functions.SPG(A257, "NAICS_CODE", "Primary")</f>
        <v>532111 - Passenger Car Rental</v>
      </c>
      <c r="G257" s="10" t="str">
        <f>_xll.SNL.Clients.Office.Excel.Functions.SPG(A257, "SP_TOPICTAG")</f>
        <v>Ride Sharing; Car Sharing; Taxi Service</v>
      </c>
      <c r="H257" s="5">
        <f>_xll.SNL.Clients.Office.Excel.Functions.SPG(A257, "SP_PCT_SHARES_OWNED_ALL_INSTITUTIONS")</f>
        <v>44.41</v>
      </c>
    </row>
    <row r="258" spans="1:8" x14ac:dyDescent="0.3">
      <c r="A258" s="11" t="s">
        <v>1279</v>
      </c>
      <c r="B258" s="10" t="str">
        <f>_xll.SNL.Clients.Office.Excel.Functions.SPG(A258, "IQ_SECTOR")</f>
        <v>Real Estate</v>
      </c>
      <c r="C258" s="10" t="str">
        <f>_xll.SNL.Clients.Office.Excel.Functions.SPG(A258, "IQ_INDUSTRY_GROUP")</f>
        <v>Equity Real Estate Investment Trusts (REITs)</v>
      </c>
      <c r="D258" s="10" t="str">
        <f>_xll.SNL.Clients.Office.Excel.Functions.SPG(A258, "IQ_INDUSTRY")</f>
        <v>Office REITs</v>
      </c>
      <c r="E258" s="10" t="str">
        <f>_xll.SNL.Clients.Office.Excel.Functions.SPG(A258, "IQ_PRIMARY_INDUSTRY")</f>
        <v>Office REITs</v>
      </c>
      <c r="F258" s="10" t="str">
        <f>_xll.SNL.Clients.Office.Excel.Functions.SPG(A258, "NAICS_CODE", "Primary")</f>
        <v>531110 - Lessors of Residential Buildings and Dwellings</v>
      </c>
      <c r="G258" s="10" t="str">
        <f>_xll.SNL.Clients.Office.Excel.Functions.SPG(A258, "SP_TOPICTAG")</f>
        <v/>
      </c>
      <c r="H258" s="5">
        <f>_xll.SNL.Clients.Office.Excel.Functions.SPG(A258, "SP_PCT_SHARES_OWNED_ALL_INSTITUTIONS")</f>
        <v>106.89</v>
      </c>
    </row>
    <row r="259" spans="1:8" x14ac:dyDescent="0.3">
      <c r="A259" s="11" t="s">
        <v>1280</v>
      </c>
      <c r="B259" s="10" t="str">
        <f>_xll.SNL.Clients.Office.Excel.Functions.SPG(A259, "IQ_SECTOR")</f>
        <v>Industrials</v>
      </c>
      <c r="C259" s="10" t="str">
        <f>_xll.SNL.Clients.Office.Excel.Functions.SPG(A259, "IQ_INDUSTRY_GROUP")</f>
        <v>Capital Goods</v>
      </c>
      <c r="D259" s="10" t="str">
        <f>_xll.SNL.Clients.Office.Excel.Functions.SPG(A259, "IQ_INDUSTRY")</f>
        <v>Machinery</v>
      </c>
      <c r="E259" s="10" t="str">
        <f>_xll.SNL.Clients.Office.Excel.Functions.SPG(A259, "IQ_PRIMARY_INDUSTRY")</f>
        <v>Industrial Machinery and Supplies and Components</v>
      </c>
      <c r="F259" s="10" t="str">
        <f>_xll.SNL.Clients.Office.Excel.Functions.SPG(A259, "NAICS_CODE", "Primary")</f>
        <v>33324 - Industrial Machinery Manufacturing</v>
      </c>
      <c r="G259" s="10" t="str">
        <f>_xll.SNL.Clients.Office.Excel.Functions.SPG(A259, "SP_TOPICTAG")</f>
        <v>Industrial Automation; AgriTech; Process Automation; Bio-based and Renewable Materials</v>
      </c>
      <c r="H259" s="5">
        <f>_xll.SNL.Clients.Office.Excel.Functions.SPG(A259, "SP_PCT_SHARES_OWNED_ALL_INSTITUTIONS")</f>
        <v>93.42</v>
      </c>
    </row>
    <row r="260" spans="1:8" x14ac:dyDescent="0.3">
      <c r="A260" s="11" t="s">
        <v>1281</v>
      </c>
      <c r="B260" s="10" t="str">
        <f>_xll.SNL.Clients.Office.Excel.Functions.SPG(A260, "IQ_SECTOR")</f>
        <v>Financials</v>
      </c>
      <c r="C260" s="10" t="str">
        <f>_xll.SNL.Clients.Office.Excel.Functions.SPG(A260, "IQ_INDUSTRY_GROUP")</f>
        <v>Banks</v>
      </c>
      <c r="D260" s="10" t="str">
        <f>_xll.SNL.Clients.Office.Excel.Functions.SPG(A260, "IQ_INDUSTRY")</f>
        <v>Banks</v>
      </c>
      <c r="E260" s="10" t="str">
        <f>_xll.SNL.Clients.Office.Excel.Functions.SPG(A260, "IQ_PRIMARY_INDUSTRY")</f>
        <v>Regional Banks</v>
      </c>
      <c r="F260" s="10" t="str">
        <f>_xll.SNL.Clients.Office.Excel.Functions.SPG(A260, "NAICS_CODE", "Primary")</f>
        <v>522110 - Commercial Banking</v>
      </c>
      <c r="G260" s="10" t="str">
        <f>_xll.SNL.Clients.Office.Excel.Functions.SPG(A260, "SP_TOPICTAG")</f>
        <v>Consumer Lending; Digital Brokerage</v>
      </c>
      <c r="H260" s="5">
        <f>_xll.SNL.Clients.Office.Excel.Functions.SPG(A260, "SP_PCT_SHARES_OWNED_ALL_INSTITUTIONS")</f>
        <v>57.98</v>
      </c>
    </row>
    <row r="261" spans="1:8" x14ac:dyDescent="0.3">
      <c r="A261" s="11" t="s">
        <v>1282</v>
      </c>
      <c r="B261" s="10" t="str">
        <f>_xll.SNL.Clients.Office.Excel.Functions.SPG(A261, "IQ_SECTOR")</f>
        <v>Industrials</v>
      </c>
      <c r="C261" s="10" t="str">
        <f>_xll.SNL.Clients.Office.Excel.Functions.SPG(A261, "IQ_INDUSTRY_GROUP")</f>
        <v>Commercial and Professional Services</v>
      </c>
      <c r="D261" s="10" t="str">
        <f>_xll.SNL.Clients.Office.Excel.Functions.SPG(A261, "IQ_INDUSTRY")</f>
        <v>Commercial Services and Supplies</v>
      </c>
      <c r="E261" s="10" t="str">
        <f>_xll.SNL.Clients.Office.Excel.Functions.SPG(A261, "IQ_PRIMARY_INDUSTRY")</f>
        <v>Office Services and Supplies</v>
      </c>
      <c r="F261" s="10" t="str">
        <f>_xll.SNL.Clients.Office.Excel.Functions.SPG(A261, "NAICS_CODE", "Primary")</f>
        <v>3372 - Office Furniture (including Fixtures) Manufacturing</v>
      </c>
      <c r="G261" s="10" t="str">
        <f>_xll.SNL.Clients.Office.Excel.Functions.SPG(A261, "SP_TOPICTAG")</f>
        <v/>
      </c>
      <c r="H261" s="5">
        <f>_xll.SNL.Clients.Office.Excel.Functions.SPG(A261, "SP_PCT_SHARES_OWNED_ALL_INSTITUTIONS")</f>
        <v>79.39</v>
      </c>
    </row>
    <row r="262" spans="1:8" x14ac:dyDescent="0.3">
      <c r="A262" s="11" t="s">
        <v>1283</v>
      </c>
      <c r="B262" s="10" t="str">
        <f>_xll.SNL.Clients.Office.Excel.Functions.SPG(A262, "IQ_SECTOR")</f>
        <v>Financials</v>
      </c>
      <c r="C262" s="10" t="str">
        <f>_xll.SNL.Clients.Office.Excel.Functions.SPG(A262, "IQ_INDUSTRY_GROUP")</f>
        <v>Banks</v>
      </c>
      <c r="D262" s="10" t="str">
        <f>_xll.SNL.Clients.Office.Excel.Functions.SPG(A262, "IQ_INDUSTRY")</f>
        <v>Banks</v>
      </c>
      <c r="E262" s="10" t="str">
        <f>_xll.SNL.Clients.Office.Excel.Functions.SPG(A262, "IQ_PRIMARY_INDUSTRY")</f>
        <v>Regional Banks</v>
      </c>
      <c r="F262" s="10" t="str">
        <f>_xll.SNL.Clients.Office.Excel.Functions.SPG(A262, "NAICS_CODE", "Primary")</f>
        <v>52211 - Commercial Banking</v>
      </c>
      <c r="G262" s="10" t="str">
        <f>_xll.SNL.Clients.Office.Excel.Functions.SPG(A262, "SP_TOPICTAG")</f>
        <v>Consumer Lending; Banking as a Service</v>
      </c>
      <c r="H262" s="5">
        <f>_xll.SNL.Clients.Office.Excel.Functions.SPG(A262, "SP_PCT_SHARES_OWNED_ALL_INSTITUTIONS")</f>
        <v>84.08</v>
      </c>
    </row>
    <row r="263" spans="1:8" x14ac:dyDescent="0.3">
      <c r="A263" s="11" t="s">
        <v>1284</v>
      </c>
      <c r="B263" s="10" t="str">
        <f>_xll.SNL.Clients.Office.Excel.Functions.SPG(A263, "IQ_SECTOR")</f>
        <v>Financials</v>
      </c>
      <c r="C263" s="10" t="str">
        <f>_xll.SNL.Clients.Office.Excel.Functions.SPG(A263, "IQ_INDUSTRY_GROUP")</f>
        <v>Insurance</v>
      </c>
      <c r="D263" s="10" t="str">
        <f>_xll.SNL.Clients.Office.Excel.Functions.SPG(A263, "IQ_INDUSTRY")</f>
        <v>Insurance</v>
      </c>
      <c r="E263" s="10" t="str">
        <f>_xll.SNL.Clients.Office.Excel.Functions.SPG(A263, "IQ_PRIMARY_INDUSTRY")</f>
        <v>Multi-line Insurance</v>
      </c>
      <c r="F263" s="10" t="str">
        <f>_xll.SNL.Clients.Office.Excel.Functions.SPG(A263, "NAICS_CODE", "Primary")</f>
        <v>5241 - Insurance Carriers</v>
      </c>
      <c r="G263" s="10" t="str">
        <f>_xll.SNL.Clients.Office.Excel.Functions.SPG(A263, "SP_TOPICTAG")</f>
        <v>Employee Benefits</v>
      </c>
      <c r="H263" s="5">
        <f>_xll.SNL.Clients.Office.Excel.Functions.SPG(A263, "SP_PCT_SHARES_OWNED_ALL_INSTITUTIONS")</f>
        <v>104.04</v>
      </c>
    </row>
    <row r="264" spans="1:8" x14ac:dyDescent="0.3">
      <c r="A264" s="11" t="s">
        <v>1285</v>
      </c>
      <c r="B264" s="10" t="str">
        <f>_xll.SNL.Clients.Office.Excel.Functions.SPG(A264, "IQ_SECTOR")</f>
        <v>Industrials</v>
      </c>
      <c r="C264" s="10" t="str">
        <f>_xll.SNL.Clients.Office.Excel.Functions.SPG(A264, "IQ_INDUSTRY_GROUP")</f>
        <v>Transportation</v>
      </c>
      <c r="D264" s="10" t="str">
        <f>_xll.SNL.Clients.Office.Excel.Functions.SPG(A264, "IQ_INDUSTRY")</f>
        <v>Air Freight and Logistics</v>
      </c>
      <c r="E264" s="10" t="str">
        <f>_xll.SNL.Clients.Office.Excel.Functions.SPG(A264, "IQ_PRIMARY_INDUSTRY")</f>
        <v>Air Freight and Logistics</v>
      </c>
      <c r="F264" s="10" t="str">
        <f>_xll.SNL.Clients.Office.Excel.Functions.SPG(A264, "NAICS_CODE", "Primary")</f>
        <v>488510 - Freight Transportation Arrangement</v>
      </c>
      <c r="G264" s="10" t="str">
        <f>_xll.SNL.Clients.Office.Excel.Functions.SPG(A264, "SP_TOPICTAG")</f>
        <v>Fleet Management; Freight Service; Last Mile Transportation; Packaging Services; Process Automation</v>
      </c>
      <c r="H264" s="5">
        <f>_xll.SNL.Clients.Office.Excel.Functions.SPG(A264, "SP_PCT_SHARES_OWNED_ALL_INSTITUTIONS")</f>
        <v>96.82</v>
      </c>
    </row>
    <row r="265" spans="1:8" x14ac:dyDescent="0.3">
      <c r="A265" s="11" t="s">
        <v>1286</v>
      </c>
      <c r="B265" s="10" t="str">
        <f>_xll.SNL.Clients.Office.Excel.Functions.SPG(A265, "IQ_SECTOR")</f>
        <v>Communication Services</v>
      </c>
      <c r="C265" s="10" t="str">
        <f>_xll.SNL.Clients.Office.Excel.Functions.SPG(A265, "IQ_INDUSTRY_GROUP")</f>
        <v>Media and Entertainment</v>
      </c>
      <c r="D265" s="10" t="str">
        <f>_xll.SNL.Clients.Office.Excel.Functions.SPG(A265, "IQ_INDUSTRY")</f>
        <v>Interactive Media and Services</v>
      </c>
      <c r="E265" s="10" t="str">
        <f>_xll.SNL.Clients.Office.Excel.Functions.SPG(A265, "IQ_PRIMARY_INDUSTRY")</f>
        <v>Interactive Media and Services</v>
      </c>
      <c r="F265" s="10" t="str">
        <f>_xll.SNL.Clients.Office.Excel.Functions.SPG(A265, "NAICS_CODE", "Primary")</f>
        <v>5192 - Web Search Portals, Libraries, Archives, and Other Information Services</v>
      </c>
      <c r="G265" s="10" t="str">
        <f>_xll.SNL.Clients.Office.Excel.Functions.SPG(A265, "SP_TOPICTAG")</f>
        <v>Ad Network; Digital Media; Marketing Automation; Customer Relationship Management; Digital Asset Management; Content Creation</v>
      </c>
      <c r="H265" s="5">
        <f>_xll.SNL.Clients.Office.Excel.Functions.SPG(A265, "SP_PCT_SHARES_OWNED_ALL_INSTITUTIONS")</f>
        <v>89.38</v>
      </c>
    </row>
    <row r="266" spans="1:8" x14ac:dyDescent="0.3">
      <c r="A266" s="11" t="s">
        <v>1287</v>
      </c>
      <c r="B266" s="10" t="str">
        <f>_xll.SNL.Clients.Office.Excel.Functions.SPG(A266, "IQ_SECTOR")</f>
        <v>Information Technology</v>
      </c>
      <c r="C266" s="10" t="str">
        <f>_xll.SNL.Clients.Office.Excel.Functions.SPG(A266, "IQ_INDUSTRY_GROUP")</f>
        <v>Semiconductors and Semiconductor Equipment</v>
      </c>
      <c r="D266" s="10" t="str">
        <f>_xll.SNL.Clients.Office.Excel.Functions.SPG(A266, "IQ_INDUSTRY")</f>
        <v>Semiconductors and Semiconductor Equipment</v>
      </c>
      <c r="E266" s="10" t="str">
        <f>_xll.SNL.Clients.Office.Excel.Functions.SPG(A266, "IQ_PRIMARY_INDUSTRY")</f>
        <v>Semiconductor Materials and Equipment</v>
      </c>
      <c r="F266" s="10" t="str">
        <f>_xll.SNL.Clients.Office.Excel.Functions.SPG(A266, "NAICS_CODE", "Primary")</f>
        <v>334413 - Semiconductor and Related Device Manufacturing</v>
      </c>
      <c r="G266" s="10" t="str">
        <f>_xll.SNL.Clients.Office.Excel.Functions.SPG(A266, "SP_TOPICTAG")</f>
        <v>Environmental Engineering</v>
      </c>
      <c r="H266" s="5">
        <f>_xll.SNL.Clients.Office.Excel.Functions.SPG(A266, "SP_PCT_SHARES_OWNED_ALL_INSTITUTIONS")</f>
        <v>101.23</v>
      </c>
    </row>
    <row r="267" spans="1:8" x14ac:dyDescent="0.3">
      <c r="A267" s="11" t="s">
        <v>1288</v>
      </c>
      <c r="B267" s="10" t="str">
        <f>_xll.SNL.Clients.Office.Excel.Functions.SPG(A267, "IQ_SECTOR")</f>
        <v>Health Care</v>
      </c>
      <c r="C267" s="10" t="str">
        <f>_xll.SNL.Clients.Office.Excel.Functions.SPG(A267, "IQ_INDUSTRY_GROUP")</f>
        <v>Health Care Equipment and Services</v>
      </c>
      <c r="D267" s="10" t="str">
        <f>_xll.SNL.Clients.Office.Excel.Functions.SPG(A267, "IQ_INDUSTRY")</f>
        <v>Health Care Equipment and Supplies</v>
      </c>
      <c r="E267" s="10" t="str">
        <f>_xll.SNL.Clients.Office.Excel.Functions.SPG(A267, "IQ_PRIMARY_INDUSTRY")</f>
        <v>Health Care Supplies</v>
      </c>
      <c r="F267" s="10" t="str">
        <f>_xll.SNL.Clients.Office.Excel.Functions.SPG(A267, "NAICS_CODE", "Primary")</f>
        <v>339112 - Surgical and Medical Instrument Manufacturing</v>
      </c>
      <c r="G267" s="10" t="str">
        <f>_xll.SNL.Clients.Office.Excel.Functions.SPG(A267, "SP_TOPICTAG")</f>
        <v>Health Diagnostics; Oncology; Pain Management; Wellness and Recovery</v>
      </c>
      <c r="H267" s="5">
        <f>_xll.SNL.Clients.Office.Excel.Functions.SPG(A267, "SP_PCT_SHARES_OWNED_ALL_INSTITUTIONS")</f>
        <v>99.64</v>
      </c>
    </row>
    <row r="268" spans="1:8" x14ac:dyDescent="0.3">
      <c r="A268" s="11" t="s">
        <v>1289</v>
      </c>
      <c r="B268" s="10" t="str">
        <f>_xll.SNL.Clients.Office.Excel.Functions.SPG(A268, "IQ_SECTOR")</f>
        <v>Information Technology</v>
      </c>
      <c r="C268" s="10" t="str">
        <f>_xll.SNL.Clients.Office.Excel.Functions.SPG(A268, "IQ_INDUSTRY_GROUP")</f>
        <v>Semiconductors and Semiconductor Equipment</v>
      </c>
      <c r="D268" s="10" t="str">
        <f>_xll.SNL.Clients.Office.Excel.Functions.SPG(A268, "IQ_INDUSTRY")</f>
        <v>Semiconductors and Semiconductor Equipment</v>
      </c>
      <c r="E268" s="10" t="str">
        <f>_xll.SNL.Clients.Office.Excel.Functions.SPG(A268, "IQ_PRIMARY_INDUSTRY")</f>
        <v>Semiconductors</v>
      </c>
      <c r="F268" s="10" t="str">
        <f>_xll.SNL.Clients.Office.Excel.Functions.SPG(A268, "NAICS_CODE", "Primary")</f>
        <v>334413 - Semiconductor and Related Device Manufacturing</v>
      </c>
      <c r="G268" s="10" t="str">
        <f>_xll.SNL.Clients.Office.Excel.Functions.SPG(A268, "SP_TOPICTAG")</f>
        <v>Data Integration; RFID (Radio Frequency Identification); Sensors; Machine Learning; Authentication; Process Automation</v>
      </c>
      <c r="H268" s="5">
        <f>_xll.SNL.Clients.Office.Excel.Functions.SPG(A268, "SP_PCT_SHARES_OWNED_ALL_INSTITUTIONS")</f>
        <v>94.66</v>
      </c>
    </row>
    <row r="269" spans="1:8" x14ac:dyDescent="0.3">
      <c r="A269" s="11" t="s">
        <v>1290</v>
      </c>
      <c r="B269" s="10" t="str">
        <f>_xll.SNL.Clients.Office.Excel.Functions.SPG(A269, "IQ_SECTOR")</f>
        <v>Financials</v>
      </c>
      <c r="C269" s="10" t="str">
        <f>_xll.SNL.Clients.Office.Excel.Functions.SPG(A269, "IQ_INDUSTRY_GROUP")</f>
        <v>Banks</v>
      </c>
      <c r="D269" s="10" t="str">
        <f>_xll.SNL.Clients.Office.Excel.Functions.SPG(A269, "IQ_INDUSTRY")</f>
        <v>Banks</v>
      </c>
      <c r="E269" s="10" t="str">
        <f>_xll.SNL.Clients.Office.Excel.Functions.SPG(A269, "IQ_PRIMARY_INDUSTRY")</f>
        <v>Regional Banks</v>
      </c>
      <c r="F269" s="10" t="str">
        <f>_xll.SNL.Clients.Office.Excel.Functions.SPG(A269, "NAICS_CODE", "Primary")</f>
        <v>522110 - Commercial Banking</v>
      </c>
      <c r="G269" s="10" t="str">
        <f>_xll.SNL.Clients.Office.Excel.Functions.SPG(A269, "SP_TOPICTAG")</f>
        <v>Consumer Lending; Micro Lending; Banking as a Service</v>
      </c>
      <c r="H269" s="5">
        <f>_xll.SNL.Clients.Office.Excel.Functions.SPG(A269, "SP_PCT_SHARES_OWNED_ALL_INSTITUTIONS")</f>
        <v>87.52</v>
      </c>
    </row>
    <row r="270" spans="1:8" x14ac:dyDescent="0.3">
      <c r="A270" s="11" t="s">
        <v>1291</v>
      </c>
      <c r="B270" s="10" t="str">
        <f>_xll.SNL.Clients.Office.Excel.Functions.SPG(A270, "IQ_SECTOR")</f>
        <v>Materials</v>
      </c>
      <c r="C270" s="10" t="str">
        <f>_xll.SNL.Clients.Office.Excel.Functions.SPG(A270, "IQ_INDUSTRY_GROUP")</f>
        <v>Materials</v>
      </c>
      <c r="D270" s="10" t="str">
        <f>_xll.SNL.Clients.Office.Excel.Functions.SPG(A270, "IQ_INDUSTRY")</f>
        <v>Chemicals</v>
      </c>
      <c r="E270" s="10" t="str">
        <f>_xll.SNL.Clients.Office.Excel.Functions.SPG(A270, "IQ_PRIMARY_INDUSTRY")</f>
        <v>Specialty Chemicals</v>
      </c>
      <c r="F270" s="10" t="str">
        <f>_xll.SNL.Clients.Office.Excel.Functions.SPG(A270, "NAICS_CODE", "Primary")</f>
        <v>325180 - Other Basic Inorganic Chemical Manufacturing</v>
      </c>
      <c r="G270" s="10" t="str">
        <f>_xll.SNL.Clients.Office.Excel.Functions.SPG(A270, "SP_TOPICTAG")</f>
        <v>Environmental Engineering; Disposal and Recycling; Water Purification; CleanTech; Pollution Control</v>
      </c>
      <c r="H270" s="5">
        <f>_xll.SNL.Clients.Office.Excel.Functions.SPG(A270, "SP_PCT_SHARES_OWNED_ALL_INSTITUTIONS")</f>
        <v>100.05</v>
      </c>
    </row>
    <row r="271" spans="1:8" x14ac:dyDescent="0.3">
      <c r="A271" s="11" t="s">
        <v>1292</v>
      </c>
      <c r="B271" s="10" t="str">
        <f>_xll.SNL.Clients.Office.Excel.Functions.SPG(A271, "IQ_SECTOR")</f>
        <v>Materials</v>
      </c>
      <c r="C271" s="10" t="str">
        <f>_xll.SNL.Clients.Office.Excel.Functions.SPG(A271, "IQ_INDUSTRY_GROUP")</f>
        <v>Materials</v>
      </c>
      <c r="D271" s="10" t="str">
        <f>_xll.SNL.Clients.Office.Excel.Functions.SPG(A271, "IQ_INDUSTRY")</f>
        <v>Chemicals</v>
      </c>
      <c r="E271" s="10" t="str">
        <f>_xll.SNL.Clients.Office.Excel.Functions.SPG(A271, "IQ_PRIMARY_INDUSTRY")</f>
        <v>Specialty Chemicals</v>
      </c>
      <c r="F271" s="10" t="str">
        <f>_xll.SNL.Clients.Office.Excel.Functions.SPG(A271, "NAICS_CODE", "Primary")</f>
        <v>325 - Chemical Manufacturing</v>
      </c>
      <c r="G271" s="10" t="str">
        <f>_xll.SNL.Clients.Office.Excel.Functions.SPG(A271, "SP_TOPICTAG")</f>
        <v>CleanTech; Pollution Control</v>
      </c>
      <c r="H271" s="5">
        <f>_xll.SNL.Clients.Office.Excel.Functions.SPG(A271, "SP_PCT_SHARES_OWNED_ALL_INSTITUTIONS")</f>
        <v>94.91</v>
      </c>
    </row>
    <row r="272" spans="1:8" x14ac:dyDescent="0.3">
      <c r="A272" s="11" t="s">
        <v>1293</v>
      </c>
      <c r="B272" s="10" t="str">
        <f>_xll.SNL.Clients.Office.Excel.Functions.SPG(A272, "IQ_SECTOR")</f>
        <v>Real Estate</v>
      </c>
      <c r="C272" s="10" t="str">
        <f>_xll.SNL.Clients.Office.Excel.Functions.SPG(A272, "IQ_INDUSTRY_GROUP")</f>
        <v>Equity Real Estate Investment Trusts (REITs)</v>
      </c>
      <c r="D272" s="10" t="str">
        <f>_xll.SNL.Clients.Office.Excel.Functions.SPG(A272, "IQ_INDUSTRY")</f>
        <v>Industrial REITs</v>
      </c>
      <c r="E272" s="10" t="str">
        <f>_xll.SNL.Clients.Office.Excel.Functions.SPG(A272, "IQ_PRIMARY_INDUSTRY")</f>
        <v>Industrial REITs</v>
      </c>
      <c r="F272" s="10" t="str">
        <f>_xll.SNL.Clients.Office.Excel.Functions.SPG(A272, "NAICS_CODE", "Primary")</f>
        <v>531190 - Lessors of Other Real Estate Property</v>
      </c>
      <c r="G272" s="10" t="str">
        <f>_xll.SNL.Clients.Office.Excel.Functions.SPG(A272, "SP_TOPICTAG")</f>
        <v>Cannabis</v>
      </c>
      <c r="H272" s="5">
        <f>_xll.SNL.Clients.Office.Excel.Functions.SPG(A272, "SP_PCT_SHARES_OWNED_ALL_INSTITUTIONS")</f>
        <v>71.11</v>
      </c>
    </row>
    <row r="273" spans="1:8" x14ac:dyDescent="0.3">
      <c r="A273" s="11" t="s">
        <v>1294</v>
      </c>
      <c r="B273" s="10" t="str">
        <f>_xll.SNL.Clients.Office.Excel.Functions.SPG(A273, "IQ_SECTOR")</f>
        <v>Energy</v>
      </c>
      <c r="C273" s="10" t="str">
        <f>_xll.SNL.Clients.Office.Excel.Functions.SPG(A273, "IQ_INDUSTRY_GROUP")</f>
        <v>Energy</v>
      </c>
      <c r="D273" s="10" t="str">
        <f>_xll.SNL.Clients.Office.Excel.Functions.SPG(A273, "IQ_INDUSTRY")</f>
        <v>Energy Equipment and Services</v>
      </c>
      <c r="E273" s="10" t="str">
        <f>_xll.SNL.Clients.Office.Excel.Functions.SPG(A273, "IQ_PRIMARY_INDUSTRY")</f>
        <v>Oil and Gas Equipment and Services</v>
      </c>
      <c r="F273" s="10" t="str">
        <f>_xll.SNL.Clients.Office.Excel.Functions.SPG(A273, "NAICS_CODE", "Primary")</f>
        <v>333132 - Oil and Gas Field Machinery and Equipment Manufacturing</v>
      </c>
      <c r="G273" s="10" t="str">
        <f>_xll.SNL.Clients.Office.Excel.Functions.SPG(A273, "SP_TOPICTAG")</f>
        <v/>
      </c>
      <c r="H273" s="5">
        <f>_xll.SNL.Clients.Office.Excel.Functions.SPG(A273, "SP_PCT_SHARES_OWNED_ALL_INSTITUTIONS")</f>
        <v>56.51</v>
      </c>
    </row>
    <row r="274" spans="1:8" x14ac:dyDescent="0.3">
      <c r="A274" s="11" t="s">
        <v>1295</v>
      </c>
      <c r="B274" s="10" t="str">
        <f>_xll.SNL.Clients.Office.Excel.Functions.SPG(A274, "IQ_SECTOR")</f>
        <v>Health Care</v>
      </c>
      <c r="C274" s="10" t="str">
        <f>_xll.SNL.Clients.Office.Excel.Functions.SPG(A274, "IQ_INDUSTRY_GROUP")</f>
        <v>Pharmaceuticals, Biotechnology and Life Sciences</v>
      </c>
      <c r="D274" s="10" t="str">
        <f>_xll.SNL.Clients.Office.Excel.Functions.SPG(A274, "IQ_INDUSTRY")</f>
        <v>Pharmaceuticals</v>
      </c>
      <c r="E274" s="10" t="str">
        <f>_xll.SNL.Clients.Office.Excel.Functions.SPG(A274, "IQ_PRIMARY_INDUSTRY")</f>
        <v>Pharmaceuticals</v>
      </c>
      <c r="F274" s="10" t="str">
        <f>_xll.SNL.Clients.Office.Excel.Functions.SPG(A274, "NAICS_CODE", "Primary")</f>
        <v>325412 - Pharmaceutical Preparation Manufacturing</v>
      </c>
      <c r="G274" s="10" t="str">
        <f>_xll.SNL.Clients.Office.Excel.Functions.SPG(A274, "SP_TOPICTAG")</f>
        <v>Chronic Diseases; Immunology; Infectious Diseases; Nephrology; Respiratory</v>
      </c>
      <c r="H274" s="5">
        <f>_xll.SNL.Clients.Office.Excel.Functions.SPG(A274, "SP_PCT_SHARES_OWNED_ALL_INSTITUTIONS")</f>
        <v>99.11</v>
      </c>
    </row>
    <row r="275" spans="1:8" x14ac:dyDescent="0.3">
      <c r="A275" s="11" t="s">
        <v>1296</v>
      </c>
      <c r="B275" s="10" t="str">
        <f>_xll.SNL.Clients.Office.Excel.Functions.SPG(A275, "IQ_SECTOR")</f>
        <v>Information Technology</v>
      </c>
      <c r="C275" s="10" t="str">
        <f>_xll.SNL.Clients.Office.Excel.Functions.SPG(A275, "IQ_INDUSTRY_GROUP")</f>
        <v>Technology Hardware and Equipment</v>
      </c>
      <c r="D275" s="10" t="str">
        <f>_xll.SNL.Clients.Office.Excel.Functions.SPG(A275, "IQ_INDUSTRY")</f>
        <v>Electronic Equipment, Instruments and Components</v>
      </c>
      <c r="E275" s="10" t="str">
        <f>_xll.SNL.Clients.Office.Excel.Functions.SPG(A275, "IQ_PRIMARY_INDUSTRY")</f>
        <v>Technology Distributors</v>
      </c>
      <c r="F275" s="10" t="str">
        <f>_xll.SNL.Clients.Office.Excel.Functions.SPG(A275, "NAICS_CODE", "Primary")</f>
        <v>423430 - Computer and Computer Peripheral Equipment and Software Merchant Wholesalers</v>
      </c>
      <c r="G275" s="10" t="str">
        <f>_xll.SNL.Clients.Office.Excel.Functions.SPG(A275, "SP_TOPICTAG")</f>
        <v>Software Development; Cloud Management; Data Integration; Data Protection; Cloud Security; Process Automation; Artificial Intelligence</v>
      </c>
      <c r="H275" s="5">
        <f>_xll.SNL.Clients.Office.Excel.Functions.SPG(A275, "SP_PCT_SHARES_OWNED_ALL_INSTITUTIONS")</f>
        <v>96.36</v>
      </c>
    </row>
    <row r="276" spans="1:8" x14ac:dyDescent="0.3">
      <c r="A276" s="11" t="s">
        <v>1297</v>
      </c>
      <c r="B276" s="10" t="str">
        <f>_xll.SNL.Clients.Office.Excel.Functions.SPG(A276, "IQ_SECTOR")</f>
        <v>Health Care</v>
      </c>
      <c r="C276" s="10" t="str">
        <f>_xll.SNL.Clients.Office.Excel.Functions.SPG(A276, "IQ_INDUSTRY_GROUP")</f>
        <v>Health Care Equipment and Services</v>
      </c>
      <c r="D276" s="10" t="str">
        <f>_xll.SNL.Clients.Office.Excel.Functions.SPG(A276, "IQ_INDUSTRY")</f>
        <v>Health Care Equipment and Supplies</v>
      </c>
      <c r="E276" s="10" t="str">
        <f>_xll.SNL.Clients.Office.Excel.Functions.SPG(A276, "IQ_PRIMARY_INDUSTRY")</f>
        <v>Health Care Equipment</v>
      </c>
      <c r="F276" s="10" t="str">
        <f>_xll.SNL.Clients.Office.Excel.Functions.SPG(A276, "NAICS_CODE", "Primary")</f>
        <v>339112 - Surgical and Medical Instrument Manufacturing</v>
      </c>
      <c r="G276" s="10" t="str">
        <f>_xll.SNL.Clients.Office.Excel.Functions.SPG(A276, "SP_TOPICTAG")</f>
        <v>Health Diagnostics; MHealth; Neuroscience; Outpatient Care; Sleep Technology; Ear Nose &amp; Throat (ENT); Neurology</v>
      </c>
      <c r="H276" s="5">
        <f>_xll.SNL.Clients.Office.Excel.Functions.SPG(A276, "SP_PCT_SHARES_OWNED_ALL_INSTITUTIONS")</f>
        <v>113.84</v>
      </c>
    </row>
    <row r="277" spans="1:8" x14ac:dyDescent="0.3">
      <c r="A277" s="11" t="s">
        <v>1298</v>
      </c>
      <c r="B277" s="10" t="str">
        <f>_xll.SNL.Clients.Office.Excel.Functions.SPG(A277, "IQ_SECTOR")</f>
        <v>Consumer Discretionary</v>
      </c>
      <c r="C277" s="10" t="str">
        <f>_xll.SNL.Clients.Office.Excel.Functions.SPG(A277, "IQ_INDUSTRY_GROUP")</f>
        <v>Consumer Durables and Apparel</v>
      </c>
      <c r="D277" s="10" t="str">
        <f>_xll.SNL.Clients.Office.Excel.Functions.SPG(A277, "IQ_INDUSTRY")</f>
        <v>Household Durables</v>
      </c>
      <c r="E277" s="10" t="str">
        <f>_xll.SNL.Clients.Office.Excel.Functions.SPG(A277, "IQ_PRIMARY_INDUSTRY")</f>
        <v>Homebuilding</v>
      </c>
      <c r="F277" s="10" t="str">
        <f>_xll.SNL.Clients.Office.Excel.Functions.SPG(A277, "NAICS_CODE", "Primary")</f>
        <v>238 - Specialty Trade Contractors</v>
      </c>
      <c r="G277" s="10" t="str">
        <f>_xll.SNL.Clients.Office.Excel.Functions.SPG(A277, "SP_TOPICTAG")</f>
        <v>Home Improvement</v>
      </c>
      <c r="H277" s="5">
        <f>_xll.SNL.Clients.Office.Excel.Functions.SPG(A277, "SP_PCT_SHARES_OWNED_ALL_INSTITUTIONS")</f>
        <v>97.04</v>
      </c>
    </row>
    <row r="278" spans="1:8" x14ac:dyDescent="0.3">
      <c r="A278" s="11" t="s">
        <v>1299</v>
      </c>
      <c r="B278" s="10" t="str">
        <f>_xll.SNL.Clients.Office.Excel.Functions.SPG(A278, "IQ_SECTOR")</f>
        <v>Industrials</v>
      </c>
      <c r="C278" s="10" t="str">
        <f>_xll.SNL.Clients.Office.Excel.Functions.SPG(A278, "IQ_INDUSTRY_GROUP")</f>
        <v>Capital Goods</v>
      </c>
      <c r="D278" s="10" t="str">
        <f>_xll.SNL.Clients.Office.Excel.Functions.SPG(A278, "IQ_INDUSTRY")</f>
        <v>Building Products</v>
      </c>
      <c r="E278" s="10" t="str">
        <f>_xll.SNL.Clients.Office.Excel.Functions.SPG(A278, "IQ_PRIMARY_INDUSTRY")</f>
        <v>Building Products</v>
      </c>
      <c r="F278" s="10" t="str">
        <f>_xll.SNL.Clients.Office.Excel.Functions.SPG(A278, "NAICS_CODE", "Primary")</f>
        <v>332618 - Other Fabricated Wire Product Manufacturing</v>
      </c>
      <c r="G278" s="10" t="str">
        <f>_xll.SNL.Clients.Office.Excel.Functions.SPG(A278, "SP_TOPICTAG")</f>
        <v/>
      </c>
      <c r="H278" s="5">
        <f>_xll.SNL.Clients.Office.Excel.Functions.SPG(A278, "SP_PCT_SHARES_OWNED_ALL_INSTITUTIONS")</f>
        <v>85.91</v>
      </c>
    </row>
    <row r="279" spans="1:8" x14ac:dyDescent="0.3">
      <c r="A279" s="11" t="s">
        <v>1300</v>
      </c>
      <c r="B279" s="10" t="str">
        <f>_xll.SNL.Clients.Office.Excel.Functions.SPG(A279, "IQ_SECTOR")</f>
        <v>Health Care</v>
      </c>
      <c r="C279" s="10" t="str">
        <f>_xll.SNL.Clients.Office.Excel.Functions.SPG(A279, "IQ_INDUSTRY_GROUP")</f>
        <v>Health Care Equipment and Services</v>
      </c>
      <c r="D279" s="10" t="str">
        <f>_xll.SNL.Clients.Office.Excel.Functions.SPG(A279, "IQ_INDUSTRY")</f>
        <v>Health Care Equipment and Supplies</v>
      </c>
      <c r="E279" s="10" t="str">
        <f>_xll.SNL.Clients.Office.Excel.Functions.SPG(A279, "IQ_PRIMARY_INDUSTRY")</f>
        <v>Health Care Equipment</v>
      </c>
      <c r="F279" s="10" t="str">
        <f>_xll.SNL.Clients.Office.Excel.Functions.SPG(A279, "NAICS_CODE", "Primary")</f>
        <v>339112 - Surgical and Medical Instrument Manufacturing</v>
      </c>
      <c r="G279" s="10" t="str">
        <f>_xll.SNL.Clients.Office.Excel.Functions.SPG(A279, "SP_TOPICTAG")</f>
        <v>Health Diagnostics; Fertility; Cardiovascular; Gastroenterology; Orthopaedics; Surgery; Urology</v>
      </c>
      <c r="H279" s="5">
        <f>_xll.SNL.Clients.Office.Excel.Functions.SPG(A279, "SP_PCT_SHARES_OWNED_ALL_INSTITUTIONS")</f>
        <v>114.37</v>
      </c>
    </row>
    <row r="280" spans="1:8" x14ac:dyDescent="0.3">
      <c r="A280" s="11" t="s">
        <v>1301</v>
      </c>
      <c r="B280" s="10" t="str">
        <f>_xll.SNL.Clients.Office.Excel.Functions.SPG(A280, "IQ_SECTOR")</f>
        <v>Health Care</v>
      </c>
      <c r="C280" s="10" t="str">
        <f>_xll.SNL.Clients.Office.Excel.Functions.SPG(A280, "IQ_INDUSTRY_GROUP")</f>
        <v>Health Care Equipment and Services</v>
      </c>
      <c r="D280" s="10" t="str">
        <f>_xll.SNL.Clients.Office.Excel.Functions.SPG(A280, "IQ_INDUSTRY")</f>
        <v>Health Care Equipment and Supplies</v>
      </c>
      <c r="E280" s="10" t="str">
        <f>_xll.SNL.Clients.Office.Excel.Functions.SPG(A280, "IQ_PRIMARY_INDUSTRY")</f>
        <v>Health Care Equipment</v>
      </c>
      <c r="F280" s="10" t="str">
        <f>_xll.SNL.Clients.Office.Excel.Functions.SPG(A280, "NAICS_CODE", "Primary")</f>
        <v>33911 - Medical Equipment and Supplies Manufacturing</v>
      </c>
      <c r="G280" s="10" t="str">
        <f>_xll.SNL.Clients.Office.Excel.Functions.SPG(A280, "SP_TOPICTAG")</f>
        <v>Health Diagnostics; Pain Management; Surgery</v>
      </c>
      <c r="H280" s="5">
        <f>_xll.SNL.Clients.Office.Excel.Functions.SPG(A280, "SP_PCT_SHARES_OWNED_ALL_INSTITUTIONS")</f>
        <v>90.03</v>
      </c>
    </row>
    <row r="281" spans="1:8" x14ac:dyDescent="0.3">
      <c r="A281" s="11" t="s">
        <v>1302</v>
      </c>
      <c r="B281" s="10" t="str">
        <f>_xll.SNL.Clients.Office.Excel.Functions.SPG(A281, "IQ_SECTOR")</f>
        <v>Information Technology</v>
      </c>
      <c r="C281" s="10" t="str">
        <f>_xll.SNL.Clients.Office.Excel.Functions.SPG(A281, "IQ_INDUSTRY_GROUP")</f>
        <v>Software and Services</v>
      </c>
      <c r="D281" s="10" t="str">
        <f>_xll.SNL.Clients.Office.Excel.Functions.SPG(A281, "IQ_INDUSTRY")</f>
        <v>Software</v>
      </c>
      <c r="E281" s="10" t="str">
        <f>_xll.SNL.Clients.Office.Excel.Functions.SPG(A281, "IQ_PRIMARY_INDUSTRY")</f>
        <v>Application Software</v>
      </c>
      <c r="F281" s="10" t="str">
        <f>_xll.SNL.Clients.Office.Excel.Functions.SPG(A281, "NAICS_CODE", "Primary")</f>
        <v>513210 - Software Publishers</v>
      </c>
      <c r="G281" s="10" t="str">
        <f>_xll.SNL.Clients.Office.Excel.Functions.SPG(A281, "SP_TOPICTAG")</f>
        <v>Software Development; Video Streaming; Machine Learning; Cloud Infrastructure; Video-on-Demand Servers; Artificial Intelligence; 5G</v>
      </c>
      <c r="H281" s="5">
        <f>_xll.SNL.Clients.Office.Excel.Functions.SPG(A281, "SP_PCT_SHARES_OWNED_ALL_INSTITUTIONS")</f>
        <v>99.12</v>
      </c>
    </row>
    <row r="282" spans="1:8" x14ac:dyDescent="0.3">
      <c r="A282" s="11" t="s">
        <v>1303</v>
      </c>
      <c r="B282" s="10" t="str">
        <f>_xll.SNL.Clients.Office.Excel.Functions.SPG(A282, "IQ_SECTOR")</f>
        <v>Industrials</v>
      </c>
      <c r="C282" s="10" t="str">
        <f>_xll.SNL.Clients.Office.Excel.Functions.SPG(A282, "IQ_INDUSTRY_GROUP")</f>
        <v>Commercial and Professional Services</v>
      </c>
      <c r="D282" s="10" t="str">
        <f>_xll.SNL.Clients.Office.Excel.Functions.SPG(A282, "IQ_INDUSTRY")</f>
        <v>Commercial Services and Supplies</v>
      </c>
      <c r="E282" s="10" t="str">
        <f>_xll.SNL.Clients.Office.Excel.Functions.SPG(A282, "IQ_PRIMARY_INDUSTRY")</f>
        <v>Office Services and Supplies</v>
      </c>
      <c r="F282" s="10" t="str">
        <f>_xll.SNL.Clients.Office.Excel.Functions.SPG(A282, "NAICS_CODE", "Primary")</f>
        <v>33721 - Office Furniture (including Fixtures) Manufacturing</v>
      </c>
      <c r="G282" s="10" t="str">
        <f>_xll.SNL.Clients.Office.Excel.Functions.SPG(A282, "SP_TOPICTAG")</f>
        <v>Environmental Engineering; Bio-based and Renewable Materials</v>
      </c>
      <c r="H282" s="5">
        <f>_xll.SNL.Clients.Office.Excel.Functions.SPG(A282, "SP_PCT_SHARES_OWNED_ALL_INSTITUTIONS")</f>
        <v>100.41</v>
      </c>
    </row>
    <row r="283" spans="1:8" x14ac:dyDescent="0.3">
      <c r="A283" s="11" t="s">
        <v>1304</v>
      </c>
      <c r="B283" s="10" t="str">
        <f>_xll.SNL.Clients.Office.Excel.Functions.SPG(A283, "IQ_SECTOR")</f>
        <v>Energy</v>
      </c>
      <c r="C283" s="10" t="str">
        <f>_xll.SNL.Clients.Office.Excel.Functions.SPG(A283, "IQ_INDUSTRY_GROUP")</f>
        <v>Energy</v>
      </c>
      <c r="D283" s="10" t="str">
        <f>_xll.SNL.Clients.Office.Excel.Functions.SPG(A283, "IQ_INDUSTRY")</f>
        <v>Oil, Gas and Consumable Fuels</v>
      </c>
      <c r="E283" s="10" t="str">
        <f>_xll.SNL.Clients.Office.Excel.Functions.SPG(A283, "IQ_PRIMARY_INDUSTRY")</f>
        <v>Oil and Gas Storage and Transportation</v>
      </c>
      <c r="F283" s="10" t="str">
        <f>_xll.SNL.Clients.Office.Excel.Functions.SPG(A283, "NAICS_CODE", "Primary")</f>
        <v>483111 - Deep Sea Freight Transportation</v>
      </c>
      <c r="G283" s="10" t="str">
        <f>_xll.SNL.Clients.Office.Excel.Functions.SPG(A283, "SP_TOPICTAG")</f>
        <v>Marine Transportation</v>
      </c>
      <c r="H283" s="5">
        <f>_xll.SNL.Clients.Office.Excel.Functions.SPG(A283, "SP_PCT_SHARES_OWNED_ALL_INSTITUTIONS")</f>
        <v>72.94</v>
      </c>
    </row>
    <row r="284" spans="1:8" x14ac:dyDescent="0.3">
      <c r="A284" s="11" t="s">
        <v>1305</v>
      </c>
      <c r="B284" s="10" t="str">
        <f>_xll.SNL.Clients.Office.Excel.Functions.SPG(A284, "IQ_SECTOR")</f>
        <v>Consumer Staples</v>
      </c>
      <c r="C284" s="10" t="str">
        <f>_xll.SNL.Clients.Office.Excel.Functions.SPG(A284, "IQ_INDUSTRY_GROUP")</f>
        <v>Household and Personal Products</v>
      </c>
      <c r="D284" s="10" t="str">
        <f>_xll.SNL.Clients.Office.Excel.Functions.SPG(A284, "IQ_INDUSTRY")</f>
        <v>Personal Care Products</v>
      </c>
      <c r="E284" s="10" t="str">
        <f>_xll.SNL.Clients.Office.Excel.Functions.SPG(A284, "IQ_PRIMARY_INDUSTRY")</f>
        <v>Personal Care Products</v>
      </c>
      <c r="F284" s="10" t="str">
        <f>_xll.SNL.Clients.Office.Excel.Functions.SPG(A284, "NAICS_CODE", "Primary")</f>
        <v>325620 - Toilet Preparation Manufacturing</v>
      </c>
      <c r="G284" s="10" t="str">
        <f>_xll.SNL.Clients.Office.Excel.Functions.SPG(A284, "SP_TOPICTAG")</f>
        <v>Fast-Moving Consumer Goods; Lifestyle</v>
      </c>
      <c r="H284" s="5">
        <f>_xll.SNL.Clients.Office.Excel.Functions.SPG(A284, "SP_PCT_SHARES_OWNED_ALL_INSTITUTIONS")</f>
        <v>61.92</v>
      </c>
    </row>
    <row r="285" spans="1:8" x14ac:dyDescent="0.3">
      <c r="A285" s="11" t="s">
        <v>1306</v>
      </c>
      <c r="B285" s="10" t="str">
        <f>_xll.SNL.Clients.Office.Excel.Functions.SPG(A285, "IQ_SECTOR")</f>
        <v>Information Technology</v>
      </c>
      <c r="C285" s="10" t="str">
        <f>_xll.SNL.Clients.Office.Excel.Functions.SPG(A285, "IQ_INDUSTRY_GROUP")</f>
        <v>Technology Hardware and Equipment</v>
      </c>
      <c r="D285" s="10" t="str">
        <f>_xll.SNL.Clients.Office.Excel.Functions.SPG(A285, "IQ_INDUSTRY")</f>
        <v>Electronic Equipment, Instruments and Components</v>
      </c>
      <c r="E285" s="10" t="str">
        <f>_xll.SNL.Clients.Office.Excel.Functions.SPG(A285, "IQ_PRIMARY_INDUSTRY")</f>
        <v>Electronic Equipment and Instruments</v>
      </c>
      <c r="F285" s="10" t="str">
        <f>_xll.SNL.Clients.Office.Excel.Functions.SPG(A285, "NAICS_CODE", "Primary")</f>
        <v>334514 - Totalizing Fluid Meter and Counting Device Manufacturing</v>
      </c>
      <c r="G285" s="10" t="str">
        <f>_xll.SNL.Clients.Office.Excel.Functions.SPG(A285, "SP_TOPICTAG")</f>
        <v>Energy Management; Sensors; Smart Cities; Data Protection; Process Automation</v>
      </c>
      <c r="H285" s="5">
        <f>_xll.SNL.Clients.Office.Excel.Functions.SPG(A285, "SP_PCT_SHARES_OWNED_ALL_INSTITUTIONS")</f>
        <v>106.97</v>
      </c>
    </row>
    <row r="286" spans="1:8" x14ac:dyDescent="0.3">
      <c r="A286" s="11" t="s">
        <v>1307</v>
      </c>
      <c r="B286" s="10" t="str">
        <f>_xll.SNL.Clients.Office.Excel.Functions.SPG(A286, "IQ_SECTOR")</f>
        <v>Consumer Staples</v>
      </c>
      <c r="C286" s="10" t="str">
        <f>_xll.SNL.Clients.Office.Excel.Functions.SPG(A286, "IQ_INDUSTRY_GROUP")</f>
        <v>Food, Beverage and Tobacco</v>
      </c>
      <c r="D286" s="10" t="str">
        <f>_xll.SNL.Clients.Office.Excel.Functions.SPG(A286, "IQ_INDUSTRY")</f>
        <v>Food Products</v>
      </c>
      <c r="E286" s="10" t="str">
        <f>_xll.SNL.Clients.Office.Excel.Functions.SPG(A286, "IQ_PRIMARY_INDUSTRY")</f>
        <v>Packaged Foods and Meats</v>
      </c>
      <c r="F286" s="10" t="str">
        <f>_xll.SNL.Clients.Office.Excel.Functions.SPG(A286, "NAICS_CODE", "Primary")</f>
        <v>31181 - Bread and Bakery Product Manufacturing</v>
      </c>
      <c r="G286" s="10" t="str">
        <f>_xll.SNL.Clients.Office.Excel.Functions.SPG(A286, "SP_TOPICTAG")</f>
        <v>Green Consumer Goods</v>
      </c>
      <c r="H286" s="5">
        <f>_xll.SNL.Clients.Office.Excel.Functions.SPG(A286, "SP_PCT_SHARES_OWNED_ALL_INSTITUTIONS")</f>
        <v>81.849999999999994</v>
      </c>
    </row>
    <row r="287" spans="1:8" x14ac:dyDescent="0.3">
      <c r="A287" s="11" t="s">
        <v>1308</v>
      </c>
      <c r="B287" s="10" t="str">
        <f>_xll.SNL.Clients.Office.Excel.Functions.SPG(A287, "IQ_SECTOR")</f>
        <v>Consumer Discretionary</v>
      </c>
      <c r="C287" s="10" t="str">
        <f>_xll.SNL.Clients.Office.Excel.Functions.SPG(A287, "IQ_INDUSTRY_GROUP")</f>
        <v>Consumer Services</v>
      </c>
      <c r="D287" s="10" t="str">
        <f>_xll.SNL.Clients.Office.Excel.Functions.SPG(A287, "IQ_INDUSTRY")</f>
        <v>Hotels, Restaurants and Leisure</v>
      </c>
      <c r="E287" s="10" t="str">
        <f>_xll.SNL.Clients.Office.Excel.Functions.SPG(A287, "IQ_PRIMARY_INDUSTRY")</f>
        <v>Restaurants</v>
      </c>
      <c r="F287" s="10" t="str">
        <f>_xll.SNL.Clients.Office.Excel.Functions.SPG(A287, "NAICS_CODE", "Primary")</f>
        <v>722513 - Limited-Service Restaurants</v>
      </c>
      <c r="G287" s="10" t="str">
        <f>_xll.SNL.Clients.Office.Excel.Functions.SPG(A287, "SP_TOPICTAG")</f>
        <v>Food Delivery</v>
      </c>
      <c r="H287" s="5">
        <f>_xll.SNL.Clients.Office.Excel.Functions.SPG(A287, "SP_PCT_SHARES_OWNED_ALL_INSTITUTIONS")</f>
        <v>109.56</v>
      </c>
    </row>
    <row r="288" spans="1:8" x14ac:dyDescent="0.3">
      <c r="A288" s="11" t="s">
        <v>1309</v>
      </c>
      <c r="B288" s="10" t="str">
        <f>_xll.SNL.Clients.Office.Excel.Functions.SPG(A288, "IQ_SECTOR")</f>
        <v>Financials</v>
      </c>
      <c r="C288" s="10" t="str">
        <f>_xll.SNL.Clients.Office.Excel.Functions.SPG(A288, "IQ_INDUSTRY_GROUP")</f>
        <v>Financial Services</v>
      </c>
      <c r="D288" s="10" t="str">
        <f>_xll.SNL.Clients.Office.Excel.Functions.SPG(A288, "IQ_INDUSTRY")</f>
        <v>Financial Services</v>
      </c>
      <c r="E288" s="10" t="str">
        <f>_xll.SNL.Clients.Office.Excel.Functions.SPG(A288, "IQ_PRIMARY_INDUSTRY")</f>
        <v>Diversified Financial Services</v>
      </c>
      <c r="F288" s="10" t="str">
        <f>_xll.SNL.Clients.Office.Excel.Functions.SPG(A288, "NAICS_CODE", "Primary")</f>
        <v>5259 - Other Investment Pools and Funds</v>
      </c>
      <c r="G288" s="10" t="str">
        <f>_xll.SNL.Clients.Office.Excel.Functions.SPG(A288, "SP_TOPICTAG")</f>
        <v>Employee Benefits; RegTech</v>
      </c>
      <c r="H288" s="5">
        <f>_xll.SNL.Clients.Office.Excel.Functions.SPG(A288, "SP_PCT_SHARES_OWNED_ALL_INSTITUTIONS")</f>
        <v>92.75</v>
      </c>
    </row>
    <row r="289" spans="1:8" x14ac:dyDescent="0.3">
      <c r="A289" s="11" t="s">
        <v>1310</v>
      </c>
      <c r="B289" s="10" t="str">
        <f>_xll.SNL.Clients.Office.Excel.Functions.SPG(A289, "IQ_SECTOR")</f>
        <v>Real Estate</v>
      </c>
      <c r="C289" s="10" t="str">
        <f>_xll.SNL.Clients.Office.Excel.Functions.SPG(A289, "IQ_INDUSTRY_GROUP")</f>
        <v>Equity Real Estate Investment Trusts (REITs)</v>
      </c>
      <c r="D289" s="10" t="str">
        <f>_xll.SNL.Clients.Office.Excel.Functions.SPG(A289, "IQ_INDUSTRY")</f>
        <v>Office REITs</v>
      </c>
      <c r="E289" s="10" t="str">
        <f>_xll.SNL.Clients.Office.Excel.Functions.SPG(A289, "IQ_PRIMARY_INDUSTRY")</f>
        <v>Office REITs</v>
      </c>
      <c r="F289" s="10" t="str">
        <f>_xll.SNL.Clients.Office.Excel.Functions.SPG(A289, "NAICS_CODE", "Primary")</f>
        <v>531120 - Lessors of Nonresidential Buildings (except Miniwarehouses)</v>
      </c>
      <c r="G289" s="10" t="str">
        <f>_xll.SNL.Clients.Office.Excel.Functions.SPG(A289, "SP_TOPICTAG")</f>
        <v/>
      </c>
      <c r="H289" s="5">
        <f>_xll.SNL.Clients.Office.Excel.Functions.SPG(A289, "SP_PCT_SHARES_OWNED_ALL_INSTITUTIONS")</f>
        <v>105.74</v>
      </c>
    </row>
    <row r="290" spans="1:8" x14ac:dyDescent="0.3">
      <c r="A290" s="11" t="s">
        <v>1311</v>
      </c>
      <c r="B290" s="10" t="str">
        <f>_xll.SNL.Clients.Office.Excel.Functions.SPG(A290, "IQ_SECTOR")</f>
        <v>Industrials</v>
      </c>
      <c r="C290" s="10" t="str">
        <f>_xll.SNL.Clients.Office.Excel.Functions.SPG(A290, "IQ_INDUSTRY_GROUP")</f>
        <v>Capital Goods</v>
      </c>
      <c r="D290" s="10" t="str">
        <f>_xll.SNL.Clients.Office.Excel.Functions.SPG(A290, "IQ_INDUSTRY")</f>
        <v>Machinery</v>
      </c>
      <c r="E290" s="10" t="str">
        <f>_xll.SNL.Clients.Office.Excel.Functions.SPG(A290, "IQ_PRIMARY_INDUSTRY")</f>
        <v>Industrial Machinery and Supplies and Components</v>
      </c>
      <c r="F290" s="10" t="str">
        <f>_xll.SNL.Clients.Office.Excel.Functions.SPG(A290, "NAICS_CODE", "Primary")</f>
        <v>333241 - Food Product Machinery Manufacturing</v>
      </c>
      <c r="G290" s="10" t="str">
        <f>_xll.SNL.Clients.Office.Excel.Functions.SPG(A290, "SP_TOPICTAG")</f>
        <v>Industrial Automation; Marketing Automation; Process Automation; Artificial Intelligence</v>
      </c>
      <c r="H290" s="5">
        <f>_xll.SNL.Clients.Office.Excel.Functions.SPG(A290, "SP_PCT_SHARES_OWNED_ALL_INSTITUTIONS")</f>
        <v>82.57</v>
      </c>
    </row>
    <row r="291" spans="1:8" x14ac:dyDescent="0.3">
      <c r="A291" s="11" t="s">
        <v>1312</v>
      </c>
      <c r="B291" s="10" t="str">
        <f>_xll.SNL.Clients.Office.Excel.Functions.SPG(A291, "IQ_SECTOR")</f>
        <v>Industrials</v>
      </c>
      <c r="C291" s="10" t="str">
        <f>_xll.SNL.Clients.Office.Excel.Functions.SPG(A291, "IQ_INDUSTRY_GROUP")</f>
        <v>Transportation</v>
      </c>
      <c r="D291" s="10" t="str">
        <f>_xll.SNL.Clients.Office.Excel.Functions.SPG(A291, "IQ_INDUSTRY")</f>
        <v>Passenger Airlines</v>
      </c>
      <c r="E291" s="10" t="str">
        <f>_xll.SNL.Clients.Office.Excel.Functions.SPG(A291, "IQ_PRIMARY_INDUSTRY")</f>
        <v>Passenger Airlines</v>
      </c>
      <c r="F291" s="10" t="str">
        <f>_xll.SNL.Clients.Office.Excel.Functions.SPG(A291, "NAICS_CODE", "Primary")</f>
        <v>481111 - Scheduled Passenger Air Transportation</v>
      </c>
      <c r="G291" s="10" t="str">
        <f>_xll.SNL.Clients.Office.Excel.Functions.SPG(A291, "SP_TOPICTAG")</f>
        <v>Business Travel; Travel Accommodations; Passenger Aircraft Manufacturing</v>
      </c>
      <c r="H291" s="5">
        <f>_xll.SNL.Clients.Office.Excel.Functions.SPG(A291, "SP_PCT_SHARES_OWNED_ALL_INSTITUTIONS")</f>
        <v>87.04</v>
      </c>
    </row>
    <row r="292" spans="1:8" x14ac:dyDescent="0.3">
      <c r="A292" s="11" t="s">
        <v>1313</v>
      </c>
      <c r="B292" s="10" t="str">
        <f>_xll.SNL.Clients.Office.Excel.Functions.SPG(A292, "IQ_SECTOR")</f>
        <v>Consumer Staples</v>
      </c>
      <c r="C292" s="10" t="str">
        <f>_xll.SNL.Clients.Office.Excel.Functions.SPG(A292, "IQ_INDUSTRY_GROUP")</f>
        <v>Food, Beverage and Tobacco</v>
      </c>
      <c r="D292" s="10" t="str">
        <f>_xll.SNL.Clients.Office.Excel.Functions.SPG(A292, "IQ_INDUSTRY")</f>
        <v>Food Products</v>
      </c>
      <c r="E292" s="10" t="str">
        <f>_xll.SNL.Clients.Office.Excel.Functions.SPG(A292, "IQ_PRIMARY_INDUSTRY")</f>
        <v>Packaged Foods and Meats</v>
      </c>
      <c r="F292" s="10" t="str">
        <f>_xll.SNL.Clients.Office.Excel.Functions.SPG(A292, "NAICS_CODE", "Primary")</f>
        <v>311 - Food Manufacturing</v>
      </c>
      <c r="G292" s="10" t="str">
        <f>_xll.SNL.Clients.Office.Excel.Functions.SPG(A292, "SP_TOPICTAG")</f>
        <v>Farming</v>
      </c>
      <c r="H292" s="5">
        <f>_xll.SNL.Clients.Office.Excel.Functions.SPG(A292, "SP_PCT_SHARES_OWNED_ALL_INSTITUTIONS")</f>
        <v>72.09</v>
      </c>
    </row>
    <row r="293" spans="1:8" x14ac:dyDescent="0.3">
      <c r="A293" s="11" t="s">
        <v>1314</v>
      </c>
      <c r="B293" s="10" t="str">
        <f>_xll.SNL.Clients.Office.Excel.Functions.SPG(A293, "IQ_SECTOR")</f>
        <v>Communication Services</v>
      </c>
      <c r="C293" s="10" t="str">
        <f>_xll.SNL.Clients.Office.Excel.Functions.SPG(A293, "IQ_INDUSTRY_GROUP")</f>
        <v>Media and Entertainment</v>
      </c>
      <c r="D293" s="10" t="str">
        <f>_xll.SNL.Clients.Office.Excel.Functions.SPG(A293, "IQ_INDUSTRY")</f>
        <v>Media</v>
      </c>
      <c r="E293" s="10" t="str">
        <f>_xll.SNL.Clients.Office.Excel.Functions.SPG(A293, "IQ_PRIMARY_INDUSTRY")</f>
        <v>Publishing</v>
      </c>
      <c r="F293" s="10" t="str">
        <f>_xll.SNL.Clients.Office.Excel.Functions.SPG(A293, "NAICS_CODE", "Primary")</f>
        <v>513120 - Periodical Publishers</v>
      </c>
      <c r="G293" s="10" t="str">
        <f>_xll.SNL.Clients.Office.Excel.Functions.SPG(A293, "SP_TOPICTAG")</f>
        <v>EdTech; E-learning; Content Creation</v>
      </c>
      <c r="H293" s="5">
        <f>_xll.SNL.Clients.Office.Excel.Functions.SPG(A293, "SP_PCT_SHARES_OWNED_ALL_INSTITUTIONS")</f>
        <v>79.209999999999994</v>
      </c>
    </row>
    <row r="294" spans="1:8" x14ac:dyDescent="0.3">
      <c r="A294" s="11" t="s">
        <v>1623</v>
      </c>
      <c r="B294" s="10" t="str">
        <f>_xll.SNL.Clients.Office.Excel.Functions.SPG(A294, "IQ_SECTOR")</f>
        <v>Industrials</v>
      </c>
      <c r="C294" s="10" t="str">
        <f>_xll.SNL.Clients.Office.Excel.Functions.SPG(A294, "IQ_INDUSTRY_GROUP")</f>
        <v>Capital Goods</v>
      </c>
      <c r="D294" s="10" t="str">
        <f>_xll.SNL.Clients.Office.Excel.Functions.SPG(A294, "IQ_INDUSTRY")</f>
        <v>Machinery</v>
      </c>
      <c r="E294" s="10" t="str">
        <f>_xll.SNL.Clients.Office.Excel.Functions.SPG(A294, "IQ_PRIMARY_INDUSTRY")</f>
        <v>Industrial Machinery and Supplies and Components</v>
      </c>
      <c r="F294" s="10" t="str">
        <f>_xll.SNL.Clients.Office.Excel.Functions.SPG(A294, "NAICS_CODE", "Primary")</f>
        <v>33324 - Industrial Machinery Manufacturing</v>
      </c>
      <c r="G294" s="10" t="str">
        <f>_xll.SNL.Clients.Office.Excel.Functions.SPG(A294, "SP_TOPICTAG")</f>
        <v>AgriTech; CleanTech; Disposal and Recycling; Energy Management; Environmental Engineering; Industrial Automation; Process Automation</v>
      </c>
      <c r="H294" s="5">
        <f>_xll.SNL.Clients.Office.Excel.Functions.SPG(A294, "SP_PCT_SHARES_OWNED_ALL_INSTITUTIONS")</f>
        <v>119.86</v>
      </c>
    </row>
    <row r="295" spans="1:8" x14ac:dyDescent="0.3">
      <c r="A295" s="11" t="s">
        <v>1315</v>
      </c>
      <c r="B295" s="10" t="str">
        <f>_xll.SNL.Clients.Office.Excel.Functions.SPG(A295, "IQ_SECTOR")</f>
        <v>Materials</v>
      </c>
      <c r="C295" s="10" t="str">
        <f>_xll.SNL.Clients.Office.Excel.Functions.SPG(A295, "IQ_INDUSTRY_GROUP")</f>
        <v>Materials</v>
      </c>
      <c r="D295" s="10" t="str">
        <f>_xll.SNL.Clients.Office.Excel.Functions.SPG(A295, "IQ_INDUSTRY")</f>
        <v>Metals and Mining</v>
      </c>
      <c r="E295" s="10" t="str">
        <f>_xll.SNL.Clients.Office.Excel.Functions.SPG(A295, "IQ_PRIMARY_INDUSTRY")</f>
        <v>Aluminum</v>
      </c>
      <c r="F295" s="10" t="str">
        <f>_xll.SNL.Clients.Office.Excel.Functions.SPG(A295, "NAICS_CODE", "Primary")</f>
        <v>33131 - Alumina and Aluminum Production and Processing</v>
      </c>
      <c r="G295" s="10" t="str">
        <f>_xll.SNL.Clients.Office.Excel.Functions.SPG(A295, "SP_TOPICTAG")</f>
        <v>Industrial Automation; Packaging Services; 3D Printing</v>
      </c>
      <c r="H295" s="5">
        <f>_xll.SNL.Clients.Office.Excel.Functions.SPG(A295, "SP_PCT_SHARES_OWNED_ALL_INSTITUTIONS")</f>
        <v>94.67</v>
      </c>
    </row>
    <row r="296" spans="1:8" x14ac:dyDescent="0.3">
      <c r="A296" s="11" t="s">
        <v>1316</v>
      </c>
      <c r="B296" s="10" t="str">
        <f>_xll.SNL.Clients.Office.Excel.Functions.SPG(A296, "IQ_SECTOR")</f>
        <v>Industrials</v>
      </c>
      <c r="C296" s="10" t="str">
        <f>_xll.SNL.Clients.Office.Excel.Functions.SPG(A296, "IQ_INDUSTRY_GROUP")</f>
        <v>Capital Goods</v>
      </c>
      <c r="D296" s="10" t="str">
        <f>_xll.SNL.Clients.Office.Excel.Functions.SPG(A296, "IQ_INDUSTRY")</f>
        <v>Machinery</v>
      </c>
      <c r="E296" s="10" t="str">
        <f>_xll.SNL.Clients.Office.Excel.Functions.SPG(A296, "IQ_PRIMARY_INDUSTRY")</f>
        <v>Industrial Machinery and Supplies and Components</v>
      </c>
      <c r="F296" s="10" t="str">
        <f>_xll.SNL.Clients.Office.Excel.Functions.SPG(A296, "NAICS_CODE", "Primary")</f>
        <v>33351 - Metalworking Machinery Manufacturing</v>
      </c>
      <c r="G296" s="10" t="str">
        <f>_xll.SNL.Clients.Office.Excel.Functions.SPG(A296, "SP_TOPICTAG")</f>
        <v>3D Printing</v>
      </c>
      <c r="H296" s="5">
        <f>_xll.SNL.Clients.Office.Excel.Functions.SPG(A296, "SP_PCT_SHARES_OWNED_ALL_INSTITUTIONS")</f>
        <v>101.33</v>
      </c>
    </row>
    <row r="297" spans="1:8" x14ac:dyDescent="0.3">
      <c r="A297" s="11" t="s">
        <v>1317</v>
      </c>
      <c r="B297" s="10" t="str">
        <f>_xll.SNL.Clients.Office.Excel.Functions.SPG(A297, "IQ_SECTOR")</f>
        <v>Real Estate</v>
      </c>
      <c r="C297" s="10" t="str">
        <f>_xll.SNL.Clients.Office.Excel.Functions.SPG(A297, "IQ_INDUSTRY_GROUP")</f>
        <v>Real Estate Management and Development</v>
      </c>
      <c r="D297" s="10" t="str">
        <f>_xll.SNL.Clients.Office.Excel.Functions.SPG(A297, "IQ_INDUSTRY")</f>
        <v>Real Estate Management and Development</v>
      </c>
      <c r="E297" s="10" t="str">
        <f>_xll.SNL.Clients.Office.Excel.Functions.SPG(A297, "IQ_PRIMARY_INDUSTRY")</f>
        <v>Real Estate Operating Companies</v>
      </c>
      <c r="F297" s="10" t="str">
        <f>_xll.SNL.Clients.Office.Excel.Functions.SPG(A297, "NAICS_CODE", "Primary")</f>
        <v>5311 - Lessors of Real Estate</v>
      </c>
      <c r="G297" s="10" t="str">
        <f>_xll.SNL.Clients.Office.Excel.Functions.SPG(A297, "SP_TOPICTAG")</f>
        <v/>
      </c>
      <c r="H297" s="5">
        <f>_xll.SNL.Clients.Office.Excel.Functions.SPG(A297, "SP_PCT_SHARES_OWNED_ALL_INSTITUTIONS")</f>
        <v>85.08</v>
      </c>
    </row>
    <row r="298" spans="1:8" x14ac:dyDescent="0.3">
      <c r="A298" s="11" t="s">
        <v>1318</v>
      </c>
      <c r="B298" s="10" t="str">
        <f>_xll.SNL.Clients.Office.Excel.Functions.SPG(A298, "IQ_SECTOR")</f>
        <v>Financials</v>
      </c>
      <c r="C298" s="10" t="str">
        <f>_xll.SNL.Clients.Office.Excel.Functions.SPG(A298, "IQ_INDUSTRY_GROUP")</f>
        <v>Financial Services</v>
      </c>
      <c r="D298" s="10" t="str">
        <f>_xll.SNL.Clients.Office.Excel.Functions.SPG(A298, "IQ_INDUSTRY")</f>
        <v>Mortgage Real Estate Investment Trusts (REITs)</v>
      </c>
      <c r="E298" s="10" t="str">
        <f>_xll.SNL.Clients.Office.Excel.Functions.SPG(A298, "IQ_PRIMARY_INDUSTRY")</f>
        <v>Mortgage REITs</v>
      </c>
      <c r="F298" s="10" t="str">
        <f>_xll.SNL.Clients.Office.Excel.Functions.SPG(A298, "NAICS_CODE", "Primary")</f>
        <v>525990 - Other Financial Vehicles</v>
      </c>
      <c r="G298" s="10" t="str">
        <f>_xll.SNL.Clients.Office.Excel.Functions.SPG(A298, "SP_TOPICTAG")</f>
        <v/>
      </c>
      <c r="H298" s="5">
        <f>_xll.SNL.Clients.Office.Excel.Functions.SPG(A298, "SP_PCT_SHARES_OWNED_ALL_INSTITUTIONS")</f>
        <v>60.09</v>
      </c>
    </row>
    <row r="299" spans="1:8" x14ac:dyDescent="0.3">
      <c r="A299" s="11" t="s">
        <v>1319</v>
      </c>
      <c r="B299" s="10" t="str">
        <f>_xll.SNL.Clients.Office.Excel.Functions.SPG(A299, "IQ_SECTOR")</f>
        <v>Information Technology</v>
      </c>
      <c r="C299" s="10" t="str">
        <f>_xll.SNL.Clients.Office.Excel.Functions.SPG(A299, "IQ_INDUSTRY_GROUP")</f>
        <v>Technology Hardware and Equipment</v>
      </c>
      <c r="D299" s="10" t="str">
        <f>_xll.SNL.Clients.Office.Excel.Functions.SPG(A299, "IQ_INDUSTRY")</f>
        <v>Electronic Equipment, Instruments and Components</v>
      </c>
      <c r="E299" s="10" t="str">
        <f>_xll.SNL.Clients.Office.Excel.Functions.SPG(A299, "IQ_PRIMARY_INDUSTRY")</f>
        <v>Electronic Components</v>
      </c>
      <c r="F299" s="10" t="str">
        <f>_xll.SNL.Clients.Office.Excel.Functions.SPG(A299, "NAICS_CODE", "Primary")</f>
        <v>334419 - Other Electronic Component Manufacturing</v>
      </c>
      <c r="G299" s="10" t="str">
        <f>_xll.SNL.Clients.Office.Excel.Functions.SPG(A299, "SP_TOPICTAG")</f>
        <v/>
      </c>
      <c r="H299" s="5">
        <f>_xll.SNL.Clients.Office.Excel.Functions.SPG(A299, "SP_PCT_SHARES_OWNED_ALL_INSTITUTIONS")</f>
        <v>100.85</v>
      </c>
    </row>
    <row r="300" spans="1:8" x14ac:dyDescent="0.3">
      <c r="A300" s="11" t="s">
        <v>1320</v>
      </c>
      <c r="B300" s="10" t="str">
        <f>_xll.SNL.Clients.Office.Excel.Functions.SPG(A300, "IQ_SECTOR")</f>
        <v>Consumer Discretionary</v>
      </c>
      <c r="C300" s="10" t="str">
        <f>_xll.SNL.Clients.Office.Excel.Functions.SPG(A300, "IQ_INDUSTRY_GROUP")</f>
        <v>Consumer Discretionary Distribution and Retail</v>
      </c>
      <c r="D300" s="10" t="str">
        <f>_xll.SNL.Clients.Office.Excel.Functions.SPG(A300, "IQ_INDUSTRY")</f>
        <v>Broadline Retail</v>
      </c>
      <c r="E300" s="10" t="str">
        <f>_xll.SNL.Clients.Office.Excel.Functions.SPG(A300, "IQ_PRIMARY_INDUSTRY")</f>
        <v>Broadline Retail</v>
      </c>
      <c r="F300" s="10" t="str">
        <f>_xll.SNL.Clients.Office.Excel.Functions.SPG(A300, "NAICS_CODE", "Primary")</f>
        <v>455110 - Department Stores</v>
      </c>
      <c r="G300" s="10" t="str">
        <f>_xll.SNL.Clients.Office.Excel.Functions.SPG(A300, "SP_TOPICTAG")</f>
        <v>Lifestyle</v>
      </c>
      <c r="H300" s="5">
        <f>_xll.SNL.Clients.Office.Excel.Functions.SPG(A300, "SP_PCT_SHARES_OWNED_ALL_INSTITUTIONS")</f>
        <v>106.18</v>
      </c>
    </row>
    <row r="301" spans="1:8" x14ac:dyDescent="0.3">
      <c r="A301" s="11" t="s">
        <v>1321</v>
      </c>
      <c r="B301" s="10" t="str">
        <f>_xll.SNL.Clients.Office.Excel.Functions.SPG(A301, "IQ_SECTOR")</f>
        <v>Consumer Discretionary</v>
      </c>
      <c r="C301" s="10" t="str">
        <f>_xll.SNL.Clients.Office.Excel.Functions.SPG(A301, "IQ_INDUSTRY_GROUP")</f>
        <v>Consumer Durables and Apparel</v>
      </c>
      <c r="D301" s="10" t="str">
        <f>_xll.SNL.Clients.Office.Excel.Functions.SPG(A301, "IQ_INDUSTRY")</f>
        <v>Textiles, Apparel and Luxury Goods</v>
      </c>
      <c r="E301" s="10" t="str">
        <f>_xll.SNL.Clients.Office.Excel.Functions.SPG(A301, "IQ_PRIMARY_INDUSTRY")</f>
        <v>Apparel, Accessories and Luxury Goods</v>
      </c>
      <c r="F301" s="10" t="str">
        <f>_xll.SNL.Clients.Office.Excel.Functions.SPG(A301, "NAICS_CODE", "Primary")</f>
        <v>315 - Apparel Manufacturing</v>
      </c>
      <c r="G301" s="10" t="str">
        <f>_xll.SNL.Clients.Office.Excel.Functions.SPG(A301, "SP_TOPICTAG")</f>
        <v>Fast-Moving Consumer Goods; Lifestyle</v>
      </c>
      <c r="H301" s="5">
        <f>_xll.SNL.Clients.Office.Excel.Functions.SPG(A301, "SP_PCT_SHARES_OWNED_ALL_INSTITUTIONS")</f>
        <v>91.13</v>
      </c>
    </row>
    <row r="302" spans="1:8" x14ac:dyDescent="0.3">
      <c r="A302" s="11" t="s">
        <v>1322</v>
      </c>
      <c r="B302" s="10" t="str">
        <f>_xll.SNL.Clients.Office.Excel.Functions.SPG(A302, "IQ_SECTOR")</f>
        <v>Materials</v>
      </c>
      <c r="C302" s="10" t="str">
        <f>_xll.SNL.Clients.Office.Excel.Functions.SPG(A302, "IQ_INDUSTRY_GROUP")</f>
        <v>Materials</v>
      </c>
      <c r="D302" s="10" t="str">
        <f>_xll.SNL.Clients.Office.Excel.Functions.SPG(A302, "IQ_INDUSTRY")</f>
        <v>Chemicals</v>
      </c>
      <c r="E302" s="10" t="str">
        <f>_xll.SNL.Clients.Office.Excel.Functions.SPG(A302, "IQ_PRIMARY_INDUSTRY")</f>
        <v>Commodity Chemicals</v>
      </c>
      <c r="F302" s="10" t="str">
        <f>_xll.SNL.Clients.Office.Excel.Functions.SPG(A302, "NAICS_CODE", "Primary")</f>
        <v>32519 - Other Basic Organic Chemical Manufacturing</v>
      </c>
      <c r="G302" s="10" t="str">
        <f>_xll.SNL.Clients.Office.Excel.Functions.SPG(A302, "SP_TOPICTAG")</f>
        <v>Disposal and Recycling; Bio-based and Renewable Materials</v>
      </c>
      <c r="H302" s="5">
        <f>_xll.SNL.Clients.Office.Excel.Functions.SPG(A302, "SP_PCT_SHARES_OWNED_ALL_INSTITUTIONS")</f>
        <v>93.59</v>
      </c>
    </row>
    <row r="303" spans="1:8" x14ac:dyDescent="0.3">
      <c r="A303" s="11" t="s">
        <v>1323</v>
      </c>
      <c r="B303" s="10" t="str">
        <f>_xll.SNL.Clients.Office.Excel.Functions.SPG(A303, "IQ_SECTOR")</f>
        <v>Industrials</v>
      </c>
      <c r="C303" s="10" t="str">
        <f>_xll.SNL.Clients.Office.Excel.Functions.SPG(A303, "IQ_INDUSTRY_GROUP")</f>
        <v>Commercial and Professional Services</v>
      </c>
      <c r="D303" s="10" t="str">
        <f>_xll.SNL.Clients.Office.Excel.Functions.SPG(A303, "IQ_INDUSTRY")</f>
        <v>Professional Services</v>
      </c>
      <c r="E303" s="10" t="str">
        <f>_xll.SNL.Clients.Office.Excel.Functions.SPG(A303, "IQ_PRIMARY_INDUSTRY")</f>
        <v>Human Resource and Employment Services</v>
      </c>
      <c r="F303" s="10" t="str">
        <f>_xll.SNL.Clients.Office.Excel.Functions.SPG(A303, "NAICS_CODE", "Primary")</f>
        <v>541612 - Human Resources Consulting Services</v>
      </c>
      <c r="G303" s="10" t="str">
        <f>_xll.SNL.Clients.Office.Excel.Functions.SPG(A303, "SP_TOPICTAG")</f>
        <v>Employee Benefits; Employee Assistance Program (EAP); HRTech; WorkTech</v>
      </c>
      <c r="H303" s="5">
        <f>_xll.SNL.Clients.Office.Excel.Functions.SPG(A303, "SP_PCT_SHARES_OWNED_ALL_INSTITUTIONS")</f>
        <v>97.84</v>
      </c>
    </row>
    <row r="304" spans="1:8" x14ac:dyDescent="0.3">
      <c r="A304" s="11" t="s">
        <v>1624</v>
      </c>
      <c r="B304" s="10" t="str">
        <f>_xll.SNL.Clients.Office.Excel.Functions.SPG(A304, "IQ_SECTOR")</f>
        <v>Industrials</v>
      </c>
      <c r="C304" s="10" t="str">
        <f>_xll.SNL.Clients.Office.Excel.Functions.SPG(A304, "IQ_INDUSTRY_GROUP")</f>
        <v>Capital Goods</v>
      </c>
      <c r="D304" s="10" t="str">
        <f>_xll.SNL.Clients.Office.Excel.Functions.SPG(A304, "IQ_INDUSTRY")</f>
        <v>Aerospace and Defense</v>
      </c>
      <c r="E304" s="10" t="str">
        <f>_xll.SNL.Clients.Office.Excel.Functions.SPG(A304, "IQ_PRIMARY_INDUSTRY")</f>
        <v>Aerospace and Defense</v>
      </c>
      <c r="F304" s="10" t="str">
        <f>_xll.SNL.Clients.Office.Excel.Functions.SPG(A304, "NAICS_CODE", "Primary")</f>
        <v>33641 - Aerospace Product and Parts Manufacturing</v>
      </c>
      <c r="G304" s="10" t="str">
        <f>_xll.SNL.Clients.Office.Excel.Functions.SPG(A304, "SP_TOPICTAG")</f>
        <v>Autonomous Vehicles; Drone Management; GovTech; Sensors</v>
      </c>
      <c r="H304" s="5">
        <f>_xll.SNL.Clients.Office.Excel.Functions.SPG(A304, "SP_PCT_SHARES_OWNED_ALL_INSTITUTIONS")</f>
        <v>99.73</v>
      </c>
    </row>
    <row r="305" spans="1:8" x14ac:dyDescent="0.3">
      <c r="A305" s="11" t="s">
        <v>1324</v>
      </c>
      <c r="B305" s="10" t="str">
        <f>_xll.SNL.Clients.Office.Excel.Functions.SPG(A305, "IQ_SECTOR")</f>
        <v>Health Care</v>
      </c>
      <c r="C305" s="10" t="str">
        <f>_xll.SNL.Clients.Office.Excel.Functions.SPG(A305, "IQ_INDUSTRY_GROUP")</f>
        <v>Pharmaceuticals, Biotechnology and Life Sciences</v>
      </c>
      <c r="D305" s="10" t="str">
        <f>_xll.SNL.Clients.Office.Excel.Functions.SPG(A305, "IQ_INDUSTRY")</f>
        <v>Biotechnology</v>
      </c>
      <c r="E305" s="10" t="str">
        <f>_xll.SNL.Clients.Office.Excel.Functions.SPG(A305, "IQ_PRIMARY_INDUSTRY")</f>
        <v>Biotechnology</v>
      </c>
      <c r="F305" s="10" t="str">
        <f>_xll.SNL.Clients.Office.Excel.Functions.SPG(A305, "NAICS_CODE", "Primary")</f>
        <v>325414 - Biological Product (except Diagnostic) Manufacturing</v>
      </c>
      <c r="G305" s="10" t="str">
        <f>_xll.SNL.Clients.Office.Excel.Functions.SPG(A305, "SP_TOPICTAG")</f>
        <v>Health Diagnostics; Genetics; Chronic Diseases; Dermatology; Immunology; Oncology; Respiratory</v>
      </c>
      <c r="H305" s="5">
        <f>_xll.SNL.Clients.Office.Excel.Functions.SPG(A305, "SP_PCT_SHARES_OWNED_ALL_INSTITUTIONS")</f>
        <v>84.47</v>
      </c>
    </row>
    <row r="306" spans="1:8" x14ac:dyDescent="0.3">
      <c r="A306" s="11" t="s">
        <v>1325</v>
      </c>
      <c r="B306" s="10" t="str">
        <f>_xll.SNL.Clients.Office.Excel.Functions.SPG(A306, "IQ_SECTOR")</f>
        <v>Information Technology</v>
      </c>
      <c r="C306" s="10" t="str">
        <f>_xll.SNL.Clients.Office.Excel.Functions.SPG(A306, "IQ_INDUSTRY_GROUP")</f>
        <v>Semiconductors and Semiconductor Equipment</v>
      </c>
      <c r="D306" s="10" t="str">
        <f>_xll.SNL.Clients.Office.Excel.Functions.SPG(A306, "IQ_INDUSTRY")</f>
        <v>Semiconductors and Semiconductor Equipment</v>
      </c>
      <c r="E306" s="10" t="str">
        <f>_xll.SNL.Clients.Office.Excel.Functions.SPG(A306, "IQ_PRIMARY_INDUSTRY")</f>
        <v>Semiconductor Materials and Equipment</v>
      </c>
      <c r="F306" s="10" t="str">
        <f>_xll.SNL.Clients.Office.Excel.Functions.SPG(A306, "NAICS_CODE", "Primary")</f>
        <v>333242 - Semiconductor Machinery Manufacturing</v>
      </c>
      <c r="G306" s="10" t="str">
        <f>_xll.SNL.Clients.Office.Excel.Functions.SPG(A306, "SP_TOPICTAG")</f>
        <v>Industrial Automation</v>
      </c>
      <c r="H306" s="5">
        <f>_xll.SNL.Clients.Office.Excel.Functions.SPG(A306, "SP_PCT_SHARES_OWNED_ALL_INSTITUTIONS")</f>
        <v>95.36</v>
      </c>
    </row>
    <row r="307" spans="1:8" x14ac:dyDescent="0.3">
      <c r="A307" s="11" t="s">
        <v>1326</v>
      </c>
      <c r="B307" s="10" t="str">
        <f>_xll.SNL.Clients.Office.Excel.Functions.SPG(A307, "IQ_SECTOR")</f>
        <v>Consumer Discretionary</v>
      </c>
      <c r="C307" s="10" t="str">
        <f>_xll.SNL.Clients.Office.Excel.Functions.SPG(A307, "IQ_INDUSTRY_GROUP")</f>
        <v>Consumer Durables and Apparel</v>
      </c>
      <c r="D307" s="10" t="str">
        <f>_xll.SNL.Clients.Office.Excel.Functions.SPG(A307, "IQ_INDUSTRY")</f>
        <v>Household Durables</v>
      </c>
      <c r="E307" s="10" t="str">
        <f>_xll.SNL.Clients.Office.Excel.Functions.SPG(A307, "IQ_PRIMARY_INDUSTRY")</f>
        <v>Home Furnishings</v>
      </c>
      <c r="F307" s="10" t="str">
        <f>_xll.SNL.Clients.Office.Excel.Functions.SPG(A307, "NAICS_CODE", "Primary")</f>
        <v>337121 - Upholstered Household Furniture Manufacturing</v>
      </c>
      <c r="G307" s="10" t="str">
        <f>_xll.SNL.Clients.Office.Excel.Functions.SPG(A307, "SP_TOPICTAG")</f>
        <v/>
      </c>
      <c r="H307" s="5">
        <f>_xll.SNL.Clients.Office.Excel.Functions.SPG(A307, "SP_PCT_SHARES_OWNED_ALL_INSTITUTIONS")</f>
        <v>103.45</v>
      </c>
    </row>
    <row r="308" spans="1:8" x14ac:dyDescent="0.3">
      <c r="A308" s="11" t="s">
        <v>1327</v>
      </c>
      <c r="B308" s="10" t="str">
        <f>_xll.SNL.Clients.Office.Excel.Functions.SPG(A308, "IQ_SECTOR")</f>
        <v>Financials</v>
      </c>
      <c r="C308" s="10" t="str">
        <f>_xll.SNL.Clients.Office.Excel.Functions.SPG(A308, "IQ_INDUSTRY_GROUP")</f>
        <v>Banks</v>
      </c>
      <c r="D308" s="10" t="str">
        <f>_xll.SNL.Clients.Office.Excel.Functions.SPG(A308, "IQ_INDUSTRY")</f>
        <v>Banks</v>
      </c>
      <c r="E308" s="10" t="str">
        <f>_xll.SNL.Clients.Office.Excel.Functions.SPG(A308, "IQ_PRIMARY_INDUSTRY")</f>
        <v>Regional Banks</v>
      </c>
      <c r="F308" s="10" t="str">
        <f>_xll.SNL.Clients.Office.Excel.Functions.SPG(A308, "NAICS_CODE", "Primary")</f>
        <v>522110 - Commercial Banking</v>
      </c>
      <c r="G308" s="10" t="str">
        <f>_xll.SNL.Clients.Office.Excel.Functions.SPG(A308, "SP_TOPICTAG")</f>
        <v>Consumer Lending; Banking as a Service</v>
      </c>
      <c r="H308" s="5">
        <f>_xll.SNL.Clients.Office.Excel.Functions.SPG(A308, "SP_PCT_SHARES_OWNED_ALL_INSTITUTIONS")</f>
        <v>83.15</v>
      </c>
    </row>
    <row r="309" spans="1:8" x14ac:dyDescent="0.3">
      <c r="A309" s="11" t="s">
        <v>1328</v>
      </c>
      <c r="B309" s="10" t="str">
        <f>_xll.SNL.Clients.Office.Excel.Functions.SPG(A309, "IQ_SECTOR")</f>
        <v>Consumer Discretionary</v>
      </c>
      <c r="C309" s="10" t="str">
        <f>_xll.SNL.Clients.Office.Excel.Functions.SPG(A309, "IQ_INDUSTRY_GROUP")</f>
        <v>Automobiles and Components</v>
      </c>
      <c r="D309" s="10" t="str">
        <f>_xll.SNL.Clients.Office.Excel.Functions.SPG(A309, "IQ_INDUSTRY")</f>
        <v>Automobile Components</v>
      </c>
      <c r="E309" s="10" t="str">
        <f>_xll.SNL.Clients.Office.Excel.Functions.SPG(A309, "IQ_PRIMARY_INDUSTRY")</f>
        <v>Automotive Parts and Equipment</v>
      </c>
      <c r="F309" s="10" t="str">
        <f>_xll.SNL.Clients.Office.Excel.Functions.SPG(A309, "NAICS_CODE", "Primary")</f>
        <v>336390 - Other Motor Vehicle Parts Manufacturing</v>
      </c>
      <c r="G309" s="10" t="str">
        <f>_xll.SNL.Clients.Office.Excel.Functions.SPG(A309, "SP_TOPICTAG")</f>
        <v>Fleet Management; Industrial Automation; Marine Transportation; Passenger Aircraft Manufacturing</v>
      </c>
      <c r="H309" s="5">
        <f>_xll.SNL.Clients.Office.Excel.Functions.SPG(A309, "SP_PCT_SHARES_OWNED_ALL_INSTITUTIONS")</f>
        <v>106.82</v>
      </c>
    </row>
    <row r="310" spans="1:8" x14ac:dyDescent="0.3">
      <c r="A310" s="11" t="s">
        <v>1329</v>
      </c>
      <c r="B310" s="10" t="str">
        <f>_xll.SNL.Clients.Office.Excel.Functions.SPG(A310, "IQ_SECTOR")</f>
        <v>Consumer Discretionary</v>
      </c>
      <c r="C310" s="10" t="str">
        <f>_xll.SNL.Clients.Office.Excel.Functions.SPG(A310, "IQ_INDUSTRY_GROUP")</f>
        <v>Consumer Durables and Apparel</v>
      </c>
      <c r="D310" s="10" t="str">
        <f>_xll.SNL.Clients.Office.Excel.Functions.SPG(A310, "IQ_INDUSTRY")</f>
        <v>Household Durables</v>
      </c>
      <c r="E310" s="10" t="str">
        <f>_xll.SNL.Clients.Office.Excel.Functions.SPG(A310, "IQ_PRIMARY_INDUSTRY")</f>
        <v>Home Furnishings</v>
      </c>
      <c r="F310" s="10" t="str">
        <f>_xll.SNL.Clients.Office.Excel.Functions.SPG(A310, "NAICS_CODE", "Primary")</f>
        <v>33712 - Household and Institutional Furniture Manufacturing</v>
      </c>
      <c r="G310" s="10" t="str">
        <f>_xll.SNL.Clients.Office.Excel.Functions.SPG(A310, "SP_TOPICTAG")</f>
        <v>Home Improvement</v>
      </c>
      <c r="H310" s="5">
        <f>_xll.SNL.Clients.Office.Excel.Functions.SPG(A310, "SP_PCT_SHARES_OWNED_ALL_INSTITUTIONS")</f>
        <v>77.569999999999993</v>
      </c>
    </row>
    <row r="311" spans="1:8" x14ac:dyDescent="0.3">
      <c r="A311" s="11" t="s">
        <v>1330</v>
      </c>
      <c r="B311" s="10" t="str">
        <f>_xll.SNL.Clients.Office.Excel.Functions.SPG(A311, "IQ_SECTOR")</f>
        <v>Health Care</v>
      </c>
      <c r="C311" s="10" t="str">
        <f>_xll.SNL.Clients.Office.Excel.Functions.SPG(A311, "IQ_INDUSTRY_GROUP")</f>
        <v>Health Care Equipment and Services</v>
      </c>
      <c r="D311" s="10" t="str">
        <f>_xll.SNL.Clients.Office.Excel.Functions.SPG(A311, "IQ_INDUSTRY")</f>
        <v>Health Care Equipment and Supplies</v>
      </c>
      <c r="E311" s="10" t="str">
        <f>_xll.SNL.Clients.Office.Excel.Functions.SPG(A311, "IQ_PRIMARY_INDUSTRY")</f>
        <v>Health Care Equipment</v>
      </c>
      <c r="F311" s="10" t="str">
        <f>_xll.SNL.Clients.Office.Excel.Functions.SPG(A311, "NAICS_CODE", "Primary")</f>
        <v>339112 - Surgical and Medical Instrument Manufacturing</v>
      </c>
      <c r="G311" s="10" t="str">
        <f>_xll.SNL.Clients.Office.Excel.Functions.SPG(A311, "SP_TOPICTAG")</f>
        <v>Health Diagnostics; Cardiovascular; Surgery</v>
      </c>
      <c r="H311" s="5">
        <f>_xll.SNL.Clients.Office.Excel.Functions.SPG(A311, "SP_PCT_SHARES_OWNED_ALL_INSTITUTIONS")</f>
        <v>95.15</v>
      </c>
    </row>
    <row r="312" spans="1:8" x14ac:dyDescent="0.3">
      <c r="A312" s="11" t="s">
        <v>1331</v>
      </c>
      <c r="B312" s="10" t="str">
        <f>_xll.SNL.Clients.Office.Excel.Functions.SPG(A312, "IQ_SECTOR")</f>
        <v>Consumer Discretionary</v>
      </c>
      <c r="C312" s="10" t="str">
        <f>_xll.SNL.Clients.Office.Excel.Functions.SPG(A312, "IQ_INDUSTRY_GROUP")</f>
        <v>Consumer Durables and Apparel</v>
      </c>
      <c r="D312" s="10" t="str">
        <f>_xll.SNL.Clients.Office.Excel.Functions.SPG(A312, "IQ_INDUSTRY")</f>
        <v>Household Durables</v>
      </c>
      <c r="E312" s="10" t="str">
        <f>_xll.SNL.Clients.Office.Excel.Functions.SPG(A312, "IQ_PRIMARY_INDUSTRY")</f>
        <v>Homebuilding</v>
      </c>
      <c r="F312" s="10" t="str">
        <f>_xll.SNL.Clients.Office.Excel.Functions.SPG(A312, "NAICS_CODE", "Primary")</f>
        <v>23611 - Residential Building Construction</v>
      </c>
      <c r="G312" s="10" t="str">
        <f>_xll.SNL.Clients.Office.Excel.Functions.SPG(A312, "SP_TOPICTAG")</f>
        <v/>
      </c>
      <c r="H312" s="5">
        <f>_xll.SNL.Clients.Office.Excel.Functions.SPG(A312, "SP_PCT_SHARES_OWNED_ALL_INSTITUTIONS")</f>
        <v>87.7</v>
      </c>
    </row>
    <row r="313" spans="1:8" x14ac:dyDescent="0.3">
      <c r="A313" s="11" t="s">
        <v>1332</v>
      </c>
      <c r="B313" s="10" t="str">
        <f>_xll.SNL.Clients.Office.Excel.Functions.SPG(A313, "IQ_SECTOR")</f>
        <v>Energy</v>
      </c>
      <c r="C313" s="10" t="str">
        <f>_xll.SNL.Clients.Office.Excel.Functions.SPG(A313, "IQ_INDUSTRY_GROUP")</f>
        <v>Energy</v>
      </c>
      <c r="D313" s="10" t="str">
        <f>_xll.SNL.Clients.Office.Excel.Functions.SPG(A313, "IQ_INDUSTRY")</f>
        <v>Energy Equipment and Services</v>
      </c>
      <c r="E313" s="10" t="str">
        <f>_xll.SNL.Clients.Office.Excel.Functions.SPG(A313, "IQ_PRIMARY_INDUSTRY")</f>
        <v>Oil and Gas Equipment and Services</v>
      </c>
      <c r="F313" s="10" t="str">
        <f>_xll.SNL.Clients.Office.Excel.Functions.SPG(A313, "NAICS_CODE", "Primary")</f>
        <v>213112 - Support Activities for Oil and Gas Operations</v>
      </c>
      <c r="G313" s="10" t="str">
        <f>_xll.SNL.Clients.Office.Excel.Functions.SPG(A313, "SP_TOPICTAG")</f>
        <v>Environmental Engineering; Pollution Control</v>
      </c>
      <c r="H313" s="5">
        <f>_xll.SNL.Clients.Office.Excel.Functions.SPG(A313, "SP_PCT_SHARES_OWNED_ALL_INSTITUTIONS")</f>
        <v>97.57</v>
      </c>
    </row>
    <row r="314" spans="1:8" x14ac:dyDescent="0.3">
      <c r="A314" s="11" t="s">
        <v>1333</v>
      </c>
      <c r="B314" s="10" t="str">
        <f>_xll.SNL.Clients.Office.Excel.Functions.SPG(A314, "IQ_SECTOR")</f>
        <v>Health Care</v>
      </c>
      <c r="C314" s="10" t="str">
        <f>_xll.SNL.Clients.Office.Excel.Functions.SPG(A314, "IQ_INDUSTRY_GROUP")</f>
        <v>Pharmaceuticals, Biotechnology and Life Sciences</v>
      </c>
      <c r="D314" s="10" t="str">
        <f>_xll.SNL.Clients.Office.Excel.Functions.SPG(A314, "IQ_INDUSTRY")</f>
        <v>Pharmaceuticals</v>
      </c>
      <c r="E314" s="10" t="str">
        <f>_xll.SNL.Clients.Office.Excel.Functions.SPG(A314, "IQ_PRIMARY_INDUSTRY")</f>
        <v>Pharmaceuticals</v>
      </c>
      <c r="F314" s="10" t="str">
        <f>_xll.SNL.Clients.Office.Excel.Functions.SPG(A314, "NAICS_CODE", "Primary")</f>
        <v>325412 - Pharmaceutical Preparation Manufacturing</v>
      </c>
      <c r="G314" s="10" t="str">
        <f>_xll.SNL.Clients.Office.Excel.Functions.SPG(A314, "SP_TOPICTAG")</f>
        <v>Health Diagnostics; Osteoporosis; Chronic Diseases; Immunology; Neurology; Oncology; Vaccines</v>
      </c>
      <c r="H314" s="5">
        <f>_xll.SNL.Clients.Office.Excel.Functions.SPG(A314, "SP_PCT_SHARES_OWNED_ALL_INSTITUTIONS")</f>
        <v>99.12</v>
      </c>
    </row>
    <row r="315" spans="1:8" x14ac:dyDescent="0.3">
      <c r="A315" s="11" t="s">
        <v>1334</v>
      </c>
      <c r="B315" s="10" t="str">
        <f>_xll.SNL.Clients.Office.Excel.Functions.SPG(A315, "IQ_SECTOR")</f>
        <v>Financials</v>
      </c>
      <c r="C315" s="10" t="str">
        <f>_xll.SNL.Clients.Office.Excel.Functions.SPG(A315, "IQ_INDUSTRY_GROUP")</f>
        <v>Insurance</v>
      </c>
      <c r="D315" s="10" t="str">
        <f>_xll.SNL.Clients.Office.Excel.Functions.SPG(A315, "IQ_INDUSTRY")</f>
        <v>Insurance</v>
      </c>
      <c r="E315" s="10" t="str">
        <f>_xll.SNL.Clients.Office.Excel.Functions.SPG(A315, "IQ_PRIMARY_INDUSTRY")</f>
        <v>Life and Health Insurance</v>
      </c>
      <c r="F315" s="10" t="str">
        <f>_xll.SNL.Clients.Office.Excel.Functions.SPG(A315, "NAICS_CODE", "Primary")</f>
        <v>524113 - Direct Life Insurance Carriers</v>
      </c>
      <c r="G315" s="10" t="str">
        <f>_xll.SNL.Clients.Office.Excel.Functions.SPG(A315, "SP_TOPICTAG")</f>
        <v>Employee Benefits; Corporate Wellness Programs</v>
      </c>
      <c r="H315" s="5">
        <f>_xll.SNL.Clients.Office.Excel.Functions.SPG(A315, "SP_PCT_SHARES_OWNED_ALL_INSTITUTIONS")</f>
        <v>75.77</v>
      </c>
    </row>
    <row r="316" spans="1:8" x14ac:dyDescent="0.3">
      <c r="A316" s="11" t="s">
        <v>1335</v>
      </c>
      <c r="B316" s="10" t="str">
        <f>_xll.SNL.Clients.Office.Excel.Functions.SPG(A316, "IQ_SECTOR")</f>
        <v>Industrials</v>
      </c>
      <c r="C316" s="10" t="str">
        <f>_xll.SNL.Clients.Office.Excel.Functions.SPG(A316, "IQ_INDUSTRY_GROUP")</f>
        <v>Capital Goods</v>
      </c>
      <c r="D316" s="10" t="str">
        <f>_xll.SNL.Clients.Office.Excel.Functions.SPG(A316, "IQ_INDUSTRY")</f>
        <v>Machinery</v>
      </c>
      <c r="E316" s="10" t="str">
        <f>_xll.SNL.Clients.Office.Excel.Functions.SPG(A316, "IQ_PRIMARY_INDUSTRY")</f>
        <v>Agricultural and Farm Machinery</v>
      </c>
      <c r="F316" s="10" t="str">
        <f>_xll.SNL.Clients.Office.Excel.Functions.SPG(A316, "NAICS_CODE", "Primary")</f>
        <v>333111 - Farm Machinery and Equipment Manufacturing</v>
      </c>
      <c r="G316" s="10" t="str">
        <f>_xll.SNL.Clients.Office.Excel.Functions.SPG(A316, "SP_TOPICTAG")</f>
        <v>Environmental Engineering; Farming; Industrial Automation; Sensors; Smart Energy; Process Automation; Remote Access and Control</v>
      </c>
      <c r="H316" s="5">
        <f>_xll.SNL.Clients.Office.Excel.Functions.SPG(A316, "SP_PCT_SHARES_OWNED_ALL_INSTITUTIONS")</f>
        <v>98.8</v>
      </c>
    </row>
    <row r="317" spans="1:8" x14ac:dyDescent="0.3">
      <c r="A317" s="11" t="s">
        <v>1336</v>
      </c>
      <c r="B317" s="10" t="str">
        <f>_xll.SNL.Clients.Office.Excel.Functions.SPG(A317, "IQ_SECTOR")</f>
        <v>Industrials</v>
      </c>
      <c r="C317" s="10" t="str">
        <f>_xll.SNL.Clients.Office.Excel.Functions.SPG(A317, "IQ_INDUSTRY_GROUP")</f>
        <v>Commercial and Professional Services</v>
      </c>
      <c r="D317" s="10" t="str">
        <f>_xll.SNL.Clients.Office.Excel.Functions.SPG(A317, "IQ_INDUSTRY")</f>
        <v>Commercial Services and Supplies</v>
      </c>
      <c r="E317" s="10" t="str">
        <f>_xll.SNL.Clients.Office.Excel.Functions.SPG(A317, "IQ_PRIMARY_INDUSTRY")</f>
        <v>Diversified Support Services</v>
      </c>
      <c r="F317" s="10" t="str">
        <f>_xll.SNL.Clients.Office.Excel.Functions.SPG(A317, "NAICS_CODE", "Primary")</f>
        <v>561499 - All Other Business Support Services</v>
      </c>
      <c r="G317" s="10" t="str">
        <f>_xll.SNL.Clients.Office.Excel.Functions.SPG(A317, "SP_TOPICTAG")</f>
        <v>Consumer Research; Customer Relationship Management; Data Protection; Collaborative Consumption; Online Payments</v>
      </c>
      <c r="H317" s="5">
        <f>_xll.SNL.Clients.Office.Excel.Functions.SPG(A317, "SP_PCT_SHARES_OWNED_ALL_INSTITUTIONS")</f>
        <v>70</v>
      </c>
    </row>
    <row r="318" spans="1:8" x14ac:dyDescent="0.3">
      <c r="A318" s="11" t="s">
        <v>1337</v>
      </c>
      <c r="B318" s="10" t="str">
        <f>_xll.SNL.Clients.Office.Excel.Functions.SPG(A318, "IQ_SECTOR")</f>
        <v>Information Technology</v>
      </c>
      <c r="C318" s="10" t="str">
        <f>_xll.SNL.Clients.Office.Excel.Functions.SPG(A318, "IQ_INDUSTRY_GROUP")</f>
        <v>Software and Services</v>
      </c>
      <c r="D318" s="10" t="str">
        <f>_xll.SNL.Clients.Office.Excel.Functions.SPG(A318, "IQ_INDUSTRY")</f>
        <v>Software</v>
      </c>
      <c r="E318" s="10" t="str">
        <f>_xll.SNL.Clients.Office.Excel.Functions.SPG(A318, "IQ_PRIMARY_INDUSTRY")</f>
        <v>Application Software</v>
      </c>
      <c r="F318" s="10" t="str">
        <f>_xll.SNL.Clients.Office.Excel.Functions.SPG(A318, "NAICS_CODE", "Primary")</f>
        <v>513210 - Software Publishers</v>
      </c>
      <c r="G318" s="10" t="str">
        <f>_xll.SNL.Clients.Office.Excel.Functions.SPG(A318, "SP_TOPICTAG")</f>
        <v>Data Integration; Marketing Automation; Customer Relationship Management; Data Protection; DaaS</v>
      </c>
      <c r="H318" s="5">
        <f>_xll.SNL.Clients.Office.Excel.Functions.SPG(A318, "SP_PCT_SHARES_OWNED_ALL_INSTITUTIONS")</f>
        <v>93.5</v>
      </c>
    </row>
    <row r="319" spans="1:8" x14ac:dyDescent="0.3">
      <c r="A319" s="11" t="s">
        <v>1338</v>
      </c>
      <c r="B319" s="10" t="str">
        <f>_xll.SNL.Clients.Office.Excel.Functions.SPG(A319, "IQ_SECTOR")</f>
        <v>Real Estate</v>
      </c>
      <c r="C319" s="10" t="str">
        <f>_xll.SNL.Clients.Office.Excel.Functions.SPG(A319, "IQ_INDUSTRY_GROUP")</f>
        <v>Equity Real Estate Investment Trusts (REITs)</v>
      </c>
      <c r="D319" s="10" t="str">
        <f>_xll.SNL.Clients.Office.Excel.Functions.SPG(A319, "IQ_INDUSTRY")</f>
        <v>Health Care REITs</v>
      </c>
      <c r="E319" s="10" t="str">
        <f>_xll.SNL.Clients.Office.Excel.Functions.SPG(A319, "IQ_PRIMARY_INDUSTRY")</f>
        <v>Health Care REITs</v>
      </c>
      <c r="F319" s="10" t="str">
        <f>_xll.SNL.Clients.Office.Excel.Functions.SPG(A319, "NAICS_CODE", "Primary")</f>
        <v>531110 - Lessors of Residential Buildings and Dwellings</v>
      </c>
      <c r="G319" s="10" t="str">
        <f>_xll.SNL.Clients.Office.Excel.Functions.SPG(A319, "SP_TOPICTAG")</f>
        <v/>
      </c>
      <c r="H319" s="5">
        <f>_xll.SNL.Clients.Office.Excel.Functions.SPG(A319, "SP_PCT_SHARES_OWNED_ALL_INSTITUTIONS")</f>
        <v>72.680000000000007</v>
      </c>
    </row>
    <row r="320" spans="1:8" x14ac:dyDescent="0.3">
      <c r="A320" s="11" t="s">
        <v>1339</v>
      </c>
      <c r="B320" s="10" t="str">
        <f>_xll.SNL.Clients.Office.Excel.Functions.SPG(A320, "IQ_SECTOR")</f>
        <v>Communication Services</v>
      </c>
      <c r="C320" s="10" t="str">
        <f>_xll.SNL.Clients.Office.Excel.Functions.SPG(A320, "IQ_INDUSTRY_GROUP")</f>
        <v>Telecommunication Services</v>
      </c>
      <c r="D320" s="10" t="str">
        <f>_xll.SNL.Clients.Office.Excel.Functions.SPG(A320, "IQ_INDUSTRY")</f>
        <v>Diversified Telecommunication Services</v>
      </c>
      <c r="E320" s="10" t="str">
        <f>_xll.SNL.Clients.Office.Excel.Functions.SPG(A320, "IQ_PRIMARY_INDUSTRY")</f>
        <v>Alternative Carriers</v>
      </c>
      <c r="F320" s="10" t="str">
        <f>_xll.SNL.Clients.Office.Excel.Functions.SPG(A320, "NAICS_CODE", "Primary")</f>
        <v>517111 - Wired Telecommunications Carriers</v>
      </c>
      <c r="G320" s="10" t="str">
        <f>_xll.SNL.Clients.Office.Excel.Functions.SPG(A320, "SP_TOPICTAG")</f>
        <v>Cloud Management; VoIP; Cloud Infrastructure; Edge Computing; Network Security; Security Management; Data Center Technology</v>
      </c>
      <c r="H320" s="5">
        <f>_xll.SNL.Clients.Office.Excel.Functions.SPG(A320, "SP_PCT_SHARES_OWNED_ALL_INSTITUTIONS")</f>
        <v>69.540000000000006</v>
      </c>
    </row>
    <row r="321" spans="1:8" x14ac:dyDescent="0.3">
      <c r="A321" s="11" t="s">
        <v>1340</v>
      </c>
      <c r="B321" s="10" t="str">
        <f>_xll.SNL.Clients.Office.Excel.Functions.SPG(A321, "IQ_SECTOR")</f>
        <v>Real Estate</v>
      </c>
      <c r="C321" s="10" t="str">
        <f>_xll.SNL.Clients.Office.Excel.Functions.SPG(A321, "IQ_INDUSTRY_GROUP")</f>
        <v>Equity Real Estate Investment Trusts (REITs)</v>
      </c>
      <c r="D321" s="10" t="str">
        <f>_xll.SNL.Clients.Office.Excel.Functions.SPG(A321, "IQ_INDUSTRY")</f>
        <v>Industrial REITs</v>
      </c>
      <c r="E321" s="10" t="str">
        <f>_xll.SNL.Clients.Office.Excel.Functions.SPG(A321, "IQ_PRIMARY_INDUSTRY")</f>
        <v>Industrial REITs</v>
      </c>
      <c r="F321" s="10" t="str">
        <f>_xll.SNL.Clients.Office.Excel.Functions.SPG(A321, "NAICS_CODE", "Primary")</f>
        <v>531110 - Lessors of Residential Buildings and Dwellings</v>
      </c>
      <c r="G321" s="10" t="str">
        <f>_xll.SNL.Clients.Office.Excel.Functions.SPG(A321, "SP_TOPICTAG")</f>
        <v/>
      </c>
      <c r="H321" s="5">
        <f>_xll.SNL.Clients.Office.Excel.Functions.SPG(A321, "SP_PCT_SHARES_OWNED_ALL_INSTITUTIONS")</f>
        <v>94.74</v>
      </c>
    </row>
    <row r="322" spans="1:8" x14ac:dyDescent="0.3">
      <c r="A322" s="11" t="s">
        <v>1341</v>
      </c>
      <c r="B322" s="10" t="str">
        <f>_xll.SNL.Clients.Office.Excel.Functions.SPG(A322, "IQ_SECTOR")</f>
        <v>Consumer Discretionary</v>
      </c>
      <c r="C322" s="10" t="str">
        <f>_xll.SNL.Clients.Office.Excel.Functions.SPG(A322, "IQ_INDUSTRY_GROUP")</f>
        <v>Consumer Durables and Apparel</v>
      </c>
      <c r="D322" s="10" t="str">
        <f>_xll.SNL.Clients.Office.Excel.Functions.SPG(A322, "IQ_INDUSTRY")</f>
        <v>Household Durables</v>
      </c>
      <c r="E322" s="10" t="str">
        <f>_xll.SNL.Clients.Office.Excel.Functions.SPG(A322, "IQ_PRIMARY_INDUSTRY")</f>
        <v>Homebuilding</v>
      </c>
      <c r="F322" s="10" t="str">
        <f>_xll.SNL.Clients.Office.Excel.Functions.SPG(A322, "NAICS_CODE", "Primary")</f>
        <v>236117 - New Housing For-Sale Builders</v>
      </c>
      <c r="G322" s="10" t="str">
        <f>_xll.SNL.Clients.Office.Excel.Functions.SPG(A322, "SP_TOPICTAG")</f>
        <v>Home Improvement; Residential Solar</v>
      </c>
      <c r="H322" s="5">
        <f>_xll.SNL.Clients.Office.Excel.Functions.SPG(A322, "SP_PCT_SHARES_OWNED_ALL_INSTITUTIONS")</f>
        <v>95.65</v>
      </c>
    </row>
    <row r="323" spans="1:8" x14ac:dyDescent="0.3">
      <c r="A323" s="11" t="s">
        <v>1342</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Entertainment</v>
      </c>
      <c r="E323" s="10" t="str">
        <f>_xll.SNL.Clients.Office.Excel.Functions.SPG(A323, "IQ_PRIMARY_INDUSTRY")</f>
        <v>Movies and Entertainment</v>
      </c>
      <c r="F323" s="10" t="str">
        <f>_xll.SNL.Clients.Office.Excel.Functions.SPG(A323, "NAICS_CODE", "Primary")</f>
        <v>711219 - Other Spectator Sports</v>
      </c>
      <c r="G323" s="10" t="str">
        <f>_xll.SNL.Clients.Office.Excel.Functions.SPG(A323, "SP_TOPICTAG")</f>
        <v>E-Sports</v>
      </c>
      <c r="H323" s="5">
        <f>_xll.SNL.Clients.Office.Excel.Functions.SPG(A323, "SP_PCT_SHARES_OWNED_ALL_INSTITUTIONS")</f>
        <v>62.41</v>
      </c>
    </row>
    <row r="324" spans="1:8" x14ac:dyDescent="0.3">
      <c r="A324" s="11" t="s">
        <v>1343</v>
      </c>
      <c r="B324" s="10" t="str">
        <f>_xll.SNL.Clients.Office.Excel.Functions.SPG(A324, "IQ_SECTOR")</f>
        <v>Energy</v>
      </c>
      <c r="C324" s="10" t="str">
        <f>_xll.SNL.Clients.Office.Excel.Functions.SPG(A324, "IQ_INDUSTRY_GROUP")</f>
        <v>Energy</v>
      </c>
      <c r="D324" s="10" t="str">
        <f>_xll.SNL.Clients.Office.Excel.Functions.SPG(A324, "IQ_INDUSTRY")</f>
        <v>Oil, Gas and Consumable Fuels</v>
      </c>
      <c r="E324" s="10" t="str">
        <f>_xll.SNL.Clients.Office.Excel.Functions.SPG(A324, "IQ_PRIMARY_INDUSTRY")</f>
        <v>Oil and Gas Exploration and Production</v>
      </c>
      <c r="F324" s="10" t="str">
        <f>_xll.SNL.Clients.Office.Excel.Functions.SPG(A324, "NAICS_CODE", "Primary")</f>
        <v>2111 - Oil and Gas Extraction</v>
      </c>
      <c r="G324" s="10" t="str">
        <f>_xll.SNL.Clients.Office.Excel.Functions.SPG(A324, "SP_TOPICTAG")</f>
        <v/>
      </c>
      <c r="H324" s="5">
        <f>_xll.SNL.Clients.Office.Excel.Functions.SPG(A324, "SP_PCT_SHARES_OWNED_ALL_INSTITUTIONS")</f>
        <v>117.16</v>
      </c>
    </row>
    <row r="325" spans="1:8" x14ac:dyDescent="0.3">
      <c r="A325" s="11" t="s">
        <v>1344</v>
      </c>
      <c r="B325" s="10" t="str">
        <f>_xll.SNL.Clients.Office.Excel.Functions.SPG(A325, "IQ_SECTOR")</f>
        <v>Information Technology</v>
      </c>
      <c r="C325" s="10" t="str">
        <f>_xll.SNL.Clients.Office.Excel.Functions.SPG(A325, "IQ_INDUSTRY_GROUP")</f>
        <v>Software and Services</v>
      </c>
      <c r="D325" s="10" t="str">
        <f>_xll.SNL.Clients.Office.Excel.Functions.SPG(A325, "IQ_INDUSTRY")</f>
        <v>Software</v>
      </c>
      <c r="E325" s="10" t="str">
        <f>_xll.SNL.Clients.Office.Excel.Functions.SPG(A325, "IQ_PRIMARY_INDUSTRY")</f>
        <v>Application Software</v>
      </c>
      <c r="F325" s="10" t="str">
        <f>_xll.SNL.Clients.Office.Excel.Functions.SPG(A325, "NAICS_CODE", "Primary")</f>
        <v>513210 - Software Publishers</v>
      </c>
      <c r="G325" s="10" t="str">
        <f>_xll.SNL.Clients.Office.Excel.Functions.SPG(A325, "SP_TOPICTAG")</f>
        <v>Cloud Infrastructure; Cryptocurrency; Data Center Technology; Onshore and Offshore Wind</v>
      </c>
      <c r="H325" s="5">
        <f>_xll.SNL.Clients.Office.Excel.Functions.SPG(A325, "SP_PCT_SHARES_OWNED_ALL_INSTITUTIONS")</f>
        <v>58.04</v>
      </c>
    </row>
    <row r="326" spans="1:8" x14ac:dyDescent="0.3">
      <c r="A326" s="11" t="s">
        <v>1345</v>
      </c>
      <c r="B326" s="10" t="str">
        <f>_xll.SNL.Clients.Office.Excel.Functions.SPG(A326, "IQ_SECTOR")</f>
        <v>Real Estate</v>
      </c>
      <c r="C326" s="10" t="str">
        <f>_xll.SNL.Clients.Office.Excel.Functions.SPG(A326, "IQ_INDUSTRY_GROUP")</f>
        <v>Real Estate Management and Development</v>
      </c>
      <c r="D326" s="10" t="str">
        <f>_xll.SNL.Clients.Office.Excel.Functions.SPG(A326, "IQ_INDUSTRY")</f>
        <v>Real Estate Management and Development</v>
      </c>
      <c r="E326" s="10" t="str">
        <f>_xll.SNL.Clients.Office.Excel.Functions.SPG(A326, "IQ_PRIMARY_INDUSTRY")</f>
        <v>Real Estate Services</v>
      </c>
      <c r="F326" s="10" t="str">
        <f>_xll.SNL.Clients.Office.Excel.Functions.SPG(A326, "NAICS_CODE", "Primary")</f>
        <v>531210 - Offices of Real Estate Agents and Brokers</v>
      </c>
      <c r="G326" s="10" t="str">
        <f>_xll.SNL.Clients.Office.Excel.Functions.SPG(A326, "SP_TOPICTAG")</f>
        <v>Consumer Lending</v>
      </c>
      <c r="H326" s="5">
        <f>_xll.SNL.Clients.Office.Excel.Functions.SPG(A326, "SP_PCT_SHARES_OWNED_ALL_INSTITUTIONS")</f>
        <v>62.16</v>
      </c>
    </row>
    <row r="327" spans="1:8" x14ac:dyDescent="0.3">
      <c r="A327" s="11" t="s">
        <v>1346</v>
      </c>
      <c r="B327" s="10" t="str">
        <f>_xll.SNL.Clients.Office.Excel.Functions.SPG(A327, "IQ_SECTOR")</f>
        <v>Consumer Discretionary</v>
      </c>
      <c r="C327" s="10" t="str">
        <f>_xll.SNL.Clients.Office.Excel.Functions.SPG(A327, "IQ_INDUSTRY_GROUP")</f>
        <v>Consumer Discretionary Distribution and Retail</v>
      </c>
      <c r="D327" s="10" t="str">
        <f>_xll.SNL.Clients.Office.Excel.Functions.SPG(A327, "IQ_INDUSTRY")</f>
        <v>Specialty Retail</v>
      </c>
      <c r="E327" s="10" t="str">
        <f>_xll.SNL.Clients.Office.Excel.Functions.SPG(A327, "IQ_PRIMARY_INDUSTRY")</f>
        <v>Other Specialty Retail</v>
      </c>
      <c r="F327" s="10" t="str">
        <f>_xll.SNL.Clients.Office.Excel.Functions.SPG(A327, "NAICS_CODE", "Primary")</f>
        <v>441222 - Boat Dealers</v>
      </c>
      <c r="G327" s="10" t="str">
        <f>_xll.SNL.Clients.Office.Excel.Functions.SPG(A327, "SP_TOPICTAG")</f>
        <v>Freight Service; Marine Transportation; Passenger Aircraft Manufacturing</v>
      </c>
      <c r="H327" s="5">
        <f>_xll.SNL.Clients.Office.Excel.Functions.SPG(A327, "SP_PCT_SHARES_OWNED_ALL_INSTITUTIONS")</f>
        <v>94.11</v>
      </c>
    </row>
    <row r="328" spans="1:8" x14ac:dyDescent="0.3">
      <c r="A328" s="11" t="s">
        <v>1347</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Cargo Ground Transportation</v>
      </c>
      <c r="F328" s="10" t="str">
        <f>_xll.SNL.Clients.Office.Excel.Functions.SPG(A328, "NAICS_CODE", "Primary")</f>
        <v>4841 - General Freight Trucking</v>
      </c>
      <c r="G328" s="10" t="str">
        <f>_xll.SNL.Clients.Office.Excel.Functions.SPG(A328, "SP_TOPICTAG")</f>
        <v>Fast-Moving Consumer Goods; Fleet Management; Freight Service; Last Mile Transportation; Packaging Services</v>
      </c>
      <c r="H328" s="5">
        <f>_xll.SNL.Clients.Office.Excel.Functions.SPG(A328, "SP_PCT_SHARES_OWNED_ALL_INSTITUTIONS")</f>
        <v>70.680000000000007</v>
      </c>
    </row>
    <row r="329" spans="1:8" x14ac:dyDescent="0.3">
      <c r="A329" s="11" t="s">
        <v>1348</v>
      </c>
      <c r="B329" s="10" t="str">
        <f>_xll.SNL.Clients.Office.Excel.Functions.SPG(A329, "IQ_SECTOR")</f>
        <v>Industrials</v>
      </c>
      <c r="C329" s="10" t="str">
        <f>_xll.SNL.Clients.Office.Excel.Functions.SPG(A329, "IQ_INDUSTRY_GROUP")</f>
        <v>Capital Goods</v>
      </c>
      <c r="D329" s="10" t="str">
        <f>_xll.SNL.Clients.Office.Excel.Functions.SPG(A329, "IQ_INDUSTRY")</f>
        <v>Building Products</v>
      </c>
      <c r="E329" s="10" t="str">
        <f>_xll.SNL.Clients.Office.Excel.Functions.SPG(A329, "IQ_PRIMARY_INDUSTRY")</f>
        <v>Building Products</v>
      </c>
      <c r="F329" s="10" t="str">
        <f>_xll.SNL.Clients.Office.Excel.Functions.SPG(A329, "NAICS_CODE", "Primary")</f>
        <v>337110 - Wood Kitchen Cabinet and Countertop Manufacturing</v>
      </c>
      <c r="G329" s="10" t="str">
        <f>_xll.SNL.Clients.Office.Excel.Functions.SPG(A329, "SP_TOPICTAG")</f>
        <v>Home Improvement</v>
      </c>
      <c r="H329" s="5">
        <f>_xll.SNL.Clients.Office.Excel.Functions.SPG(A329, "SP_PCT_SHARES_OWNED_ALL_INSTITUTIONS")</f>
        <v>85.93</v>
      </c>
    </row>
    <row r="330" spans="1:8" x14ac:dyDescent="0.3">
      <c r="A330" s="11" t="s">
        <v>1349</v>
      </c>
      <c r="B330" s="10" t="str">
        <f>_xll.SNL.Clients.Office.Excel.Functions.SPG(A330, "IQ_SECTOR")</f>
        <v>Materials</v>
      </c>
      <c r="C330" s="10" t="str">
        <f>_xll.SNL.Clients.Office.Excel.Functions.SPG(A330, "IQ_INDUSTRY_GROUP")</f>
        <v>Materials</v>
      </c>
      <c r="D330" s="10" t="str">
        <f>_xll.SNL.Clients.Office.Excel.Functions.SPG(A330, "IQ_INDUSTRY")</f>
        <v>Metals and Mining</v>
      </c>
      <c r="E330" s="10" t="str">
        <f>_xll.SNL.Clients.Office.Excel.Functions.SPG(A330, "IQ_PRIMARY_INDUSTRY")</f>
        <v>Diversified Metals and Mining</v>
      </c>
      <c r="F330" s="10" t="str">
        <f>_xll.SNL.Clients.Office.Excel.Functions.SPG(A330, "NAICS_CODE", "Primary")</f>
        <v>331410 - Nonferrous Metal (except Aluminum) Smelting and Refining</v>
      </c>
      <c r="G330" s="10" t="str">
        <f>_xll.SNL.Clients.Office.Excel.Functions.SPG(A330, "SP_TOPICTAG")</f>
        <v>Energy Storage; Industrial Automation; Sensors; Artificial Intelligence</v>
      </c>
      <c r="H330" s="5">
        <f>_xll.SNL.Clients.Office.Excel.Functions.SPG(A330, "SP_PCT_SHARES_OWNED_ALL_INSTITUTIONS")</f>
        <v>95.34</v>
      </c>
    </row>
    <row r="331" spans="1:8" x14ac:dyDescent="0.3">
      <c r="A331" s="11" t="s">
        <v>1350</v>
      </c>
      <c r="B331" s="10" t="str">
        <f>_xll.SNL.Clients.Office.Excel.Functions.SPG(A331, "IQ_SECTOR")</f>
        <v>Industrials</v>
      </c>
      <c r="C331" s="10" t="str">
        <f>_xll.SNL.Clients.Office.Excel.Functions.SPG(A331, "IQ_INDUSTRY_GROUP")</f>
        <v>Transportation</v>
      </c>
      <c r="D331" s="10" t="str">
        <f>_xll.SNL.Clients.Office.Excel.Functions.SPG(A331, "IQ_INDUSTRY")</f>
        <v>Marine Transportation</v>
      </c>
      <c r="E331" s="10" t="str">
        <f>_xll.SNL.Clients.Office.Excel.Functions.SPG(A331, "IQ_PRIMARY_INDUSTRY")</f>
        <v>Marine Transportation</v>
      </c>
      <c r="F331" s="10" t="str">
        <f>_xll.SNL.Clients.Office.Excel.Functions.SPG(A331, "NAICS_CODE", "Primary")</f>
        <v>483 - Water Transportation</v>
      </c>
      <c r="G331" s="10" t="str">
        <f>_xll.SNL.Clients.Office.Excel.Functions.SPG(A331, "SP_TOPICTAG")</f>
        <v>Fleet Management; Freight Service; Last Mile Transportation; Marine Transportation; Electric Vehicle</v>
      </c>
      <c r="H331" s="5">
        <f>_xll.SNL.Clients.Office.Excel.Functions.SPG(A331, "SP_PCT_SHARES_OWNED_ALL_INSTITUTIONS")</f>
        <v>85.82</v>
      </c>
    </row>
    <row r="332" spans="1:8" x14ac:dyDescent="0.3">
      <c r="A332" s="11" t="s">
        <v>1351</v>
      </c>
      <c r="B332" s="10" t="str">
        <f>_xll.SNL.Clients.Office.Excel.Functions.SPG(A332, "IQ_SECTOR")</f>
        <v>Consumer Discretionary</v>
      </c>
      <c r="C332" s="10" t="str">
        <f>_xll.SNL.Clients.Office.Excel.Functions.SPG(A332, "IQ_INDUSTRY_GROUP")</f>
        <v>Consumer Services</v>
      </c>
      <c r="D332" s="10" t="str">
        <f>_xll.SNL.Clients.Office.Excel.Functions.SPG(A332, "IQ_INDUSTRY")</f>
        <v>Diversified Consumer Services</v>
      </c>
      <c r="E332" s="10" t="str">
        <f>_xll.SNL.Clients.Office.Excel.Functions.SPG(A332, "IQ_PRIMARY_INDUSTRY")</f>
        <v>Specialized Consumer Services</v>
      </c>
      <c r="F332" s="10" t="str">
        <f>_xll.SNL.Clients.Office.Excel.Functions.SPG(A332, "NAICS_CODE", "Primary")</f>
        <v>561499 - All Other Business Support Services</v>
      </c>
      <c r="G332" s="10" t="str">
        <f>_xll.SNL.Clients.Office.Excel.Functions.SPG(A332, "SP_TOPICTAG")</f>
        <v>Industrial Automation; Digital Asset Management; Process Automation; Content Creation</v>
      </c>
      <c r="H332" s="5">
        <f>_xll.SNL.Clients.Office.Excel.Functions.SPG(A332, "SP_PCT_SHARES_OWNED_ALL_INSTITUTIONS")</f>
        <v>78.150000000000006</v>
      </c>
    </row>
    <row r="333" spans="1:8" x14ac:dyDescent="0.3">
      <c r="A333" s="11" t="s">
        <v>1352</v>
      </c>
      <c r="B333" s="10" t="str">
        <f>_xll.SNL.Clients.Office.Excel.Functions.SPG(A333, "IQ_SECTOR")</f>
        <v>Information Technology</v>
      </c>
      <c r="C333" s="10" t="str">
        <f>_xll.SNL.Clients.Office.Excel.Functions.SPG(A333, "IQ_INDUSTRY_GROUP")</f>
        <v>Semiconductors and Semiconductor Equipment</v>
      </c>
      <c r="D333" s="10" t="str">
        <f>_xll.SNL.Clients.Office.Excel.Functions.SPG(A333, "IQ_INDUSTRY")</f>
        <v>Semiconductors and Semiconductor Equipment</v>
      </c>
      <c r="E333" s="10" t="str">
        <f>_xll.SNL.Clients.Office.Excel.Functions.SPG(A333, "IQ_PRIMARY_INDUSTRY")</f>
        <v>Semiconductors</v>
      </c>
      <c r="F333" s="10" t="str">
        <f>_xll.SNL.Clients.Office.Excel.Functions.SPG(A333, "NAICS_CODE", "Primary")</f>
        <v>334413 - Semiconductor and Related Device Manufacturing</v>
      </c>
      <c r="G333" s="10" t="str">
        <f>_xll.SNL.Clients.Office.Excel.Functions.SPG(A333, "SP_TOPICTAG")</f>
        <v>Network Backbone; Optical Infrastructure; Encryption; Process Automation; Network Security; Data Center Technology; 5G</v>
      </c>
      <c r="H333" s="5">
        <f>_xll.SNL.Clients.Office.Excel.Functions.SPG(A333, "SP_PCT_SHARES_OWNED_ALL_INSTITUTIONS")</f>
        <v>81.02</v>
      </c>
    </row>
    <row r="334" spans="1:8" x14ac:dyDescent="0.3">
      <c r="A334" s="11" t="s">
        <v>1353</v>
      </c>
      <c r="B334" s="10" t="str">
        <f>_xll.SNL.Clients.Office.Excel.Functions.SPG(A334, "IQ_SECTOR")</f>
        <v>Utilities</v>
      </c>
      <c r="C334" s="10" t="str">
        <f>_xll.SNL.Clients.Office.Excel.Functions.SPG(A334, "IQ_INDUSTRY_GROUP")</f>
        <v>Utilities</v>
      </c>
      <c r="D334" s="10" t="str">
        <f>_xll.SNL.Clients.Office.Excel.Functions.SPG(A334, "IQ_INDUSTRY")</f>
        <v>Gas Utilities</v>
      </c>
      <c r="E334" s="10" t="str">
        <f>_xll.SNL.Clients.Office.Excel.Functions.SPG(A334, "IQ_PRIMARY_INDUSTRY")</f>
        <v>Gas Utilities</v>
      </c>
      <c r="F334" s="10" t="str">
        <f>_xll.SNL.Clients.Office.Excel.Functions.SPG(A334, "NAICS_CODE", "Primary")</f>
        <v>238 - Specialty Trade Contractors</v>
      </c>
      <c r="G334" s="10" t="str">
        <f>_xll.SNL.Clients.Office.Excel.Functions.SPG(A334, "SP_TOPICTAG")</f>
        <v>Clean Energy; Energy Efficiency; Energy Management; Smart Energy; Power Grid</v>
      </c>
      <c r="H334" s="5">
        <f>_xll.SNL.Clients.Office.Excel.Functions.SPG(A334, "SP_PCT_SHARES_OWNED_ALL_INSTITUTIONS")</f>
        <v>80.44</v>
      </c>
    </row>
    <row r="335" spans="1:8" x14ac:dyDescent="0.3">
      <c r="A335" s="11" t="s">
        <v>1354</v>
      </c>
      <c r="B335" s="10" t="str">
        <f>_xll.SNL.Clients.Office.Excel.Functions.SPG(A335, "IQ_SECTOR")</f>
        <v>Real Estate</v>
      </c>
      <c r="C335" s="10" t="str">
        <f>_xll.SNL.Clients.Office.Excel.Functions.SPG(A335, "IQ_INDUSTRY_GROUP")</f>
        <v>Equity Real Estate Investment Trusts (REITs)</v>
      </c>
      <c r="D335" s="10" t="str">
        <f>_xll.SNL.Clients.Office.Excel.Functions.SPG(A335, "IQ_INDUSTRY")</f>
        <v>Health Care REITs</v>
      </c>
      <c r="E335" s="10" t="str">
        <f>_xll.SNL.Clients.Office.Excel.Functions.SPG(A335, "IQ_PRIMARY_INDUSTRY")</f>
        <v>Health Care REITs</v>
      </c>
      <c r="F335" s="10" t="str">
        <f>_xll.SNL.Clients.Office.Excel.Functions.SPG(A335, "NAICS_CODE", "Primary")</f>
        <v>531110 - Lessors of Residential Buildings and Dwellings</v>
      </c>
      <c r="G335" s="10" t="str">
        <f>_xll.SNL.Clients.Office.Excel.Functions.SPG(A335, "SP_TOPICTAG")</f>
        <v/>
      </c>
      <c r="H335" s="5">
        <f>_xll.SNL.Clients.Office.Excel.Functions.SPG(A335, "SP_PCT_SHARES_OWNED_ALL_INSTITUTIONS")</f>
        <v>59.07</v>
      </c>
    </row>
    <row r="336" spans="1:8" x14ac:dyDescent="0.3">
      <c r="A336" s="11" t="s">
        <v>1355</v>
      </c>
      <c r="B336" s="10" t="str">
        <f>_xll.SNL.Clients.Office.Excel.Functions.SPG(A336, "IQ_SECTOR")</f>
        <v>Financials</v>
      </c>
      <c r="C336" s="10" t="str">
        <f>_xll.SNL.Clients.Office.Excel.Functions.SPG(A336, "IQ_INDUSTRY_GROUP")</f>
        <v>Insurance</v>
      </c>
      <c r="D336" s="10" t="str">
        <f>_xll.SNL.Clients.Office.Excel.Functions.SPG(A336, "IQ_INDUSTRY")</f>
        <v>Insurance</v>
      </c>
      <c r="E336" s="10" t="str">
        <f>_xll.SNL.Clients.Office.Excel.Functions.SPG(A336, "IQ_PRIMARY_INDUSTRY")</f>
        <v>Property and Casualty Insurance</v>
      </c>
      <c r="F336" s="10" t="str">
        <f>_xll.SNL.Clients.Office.Excel.Functions.SPG(A336, "NAICS_CODE", "Primary")</f>
        <v>524126 - Direct Property and Casualty Insurance Carriers</v>
      </c>
      <c r="G336" s="10" t="str">
        <f>_xll.SNL.Clients.Office.Excel.Functions.SPG(A336, "SP_TOPICTAG")</f>
        <v/>
      </c>
      <c r="H336" s="5">
        <f>_xll.SNL.Clients.Office.Excel.Functions.SPG(A336, "SP_PCT_SHARES_OWNED_ALL_INSTITUTIONS")</f>
        <v>51.65</v>
      </c>
    </row>
    <row r="337" spans="1:8" x14ac:dyDescent="0.3">
      <c r="A337" s="11" t="s">
        <v>1356</v>
      </c>
      <c r="B337" s="10" t="str">
        <f>_xll.SNL.Clients.Office.Excel.Functions.SPG(A337, "IQ_SECTOR")</f>
        <v>Industrials</v>
      </c>
      <c r="C337" s="10" t="str">
        <f>_xll.SNL.Clients.Office.Excel.Functions.SPG(A337, "IQ_INDUSTRY_GROUP")</f>
        <v>Capital Goods</v>
      </c>
      <c r="D337" s="10" t="str">
        <f>_xll.SNL.Clients.Office.Excel.Functions.SPG(A337, "IQ_INDUSTRY")</f>
        <v>Aerospace and Defense</v>
      </c>
      <c r="E337" s="10" t="str">
        <f>_xll.SNL.Clients.Office.Excel.Functions.SPG(A337, "IQ_PRIMARY_INDUSTRY")</f>
        <v>Aerospace and Defense</v>
      </c>
      <c r="F337" s="10" t="str">
        <f>_xll.SNL.Clients.Office.Excel.Functions.SPG(A337, "NAICS_CODE", "Primary")</f>
        <v>33441 - Semiconductor and Other Electronic Component Manufacturing</v>
      </c>
      <c r="G337" s="10" t="str">
        <f>_xll.SNL.Clients.Office.Excel.Functions.SPG(A337, "SP_TOPICTAG")</f>
        <v>Computer Vision; Industrial Automation; Simulation; Encryption; Data Protection; Network Security</v>
      </c>
      <c r="H337" s="5">
        <f>_xll.SNL.Clients.Office.Excel.Functions.SPG(A337, "SP_PCT_SHARES_OWNED_ALL_INSTITUTIONS")</f>
        <v>94.2</v>
      </c>
    </row>
    <row r="338" spans="1:8" x14ac:dyDescent="0.3">
      <c r="A338" s="11" t="s">
        <v>1357</v>
      </c>
      <c r="B338" s="10" t="str">
        <f>_xll.SNL.Clients.Office.Excel.Functions.SPG(A338, "IQ_SECTOR")</f>
        <v>Health Care</v>
      </c>
      <c r="C338" s="10" t="str">
        <f>_xll.SNL.Clients.Office.Excel.Functions.SPG(A338, "IQ_INDUSTRY_GROUP")</f>
        <v>Health Care Equipment and Services</v>
      </c>
      <c r="D338" s="10" t="str">
        <f>_xll.SNL.Clients.Office.Excel.Functions.SPG(A338, "IQ_INDUSTRY")</f>
        <v>Health Care Equipment and Supplies</v>
      </c>
      <c r="E338" s="10" t="str">
        <f>_xll.SNL.Clients.Office.Excel.Functions.SPG(A338, "IQ_PRIMARY_INDUSTRY")</f>
        <v>Health Care Supplies</v>
      </c>
      <c r="F338" s="10" t="str">
        <f>_xll.SNL.Clients.Office.Excel.Functions.SPG(A338, "NAICS_CODE", "Primary")</f>
        <v>339113 - Surgical Appliance and Supplies Manufacturing</v>
      </c>
      <c r="G338" s="10" t="str">
        <f>_xll.SNL.Clients.Office.Excel.Functions.SPG(A338, "SP_TOPICTAG")</f>
        <v>Health Diagnostics; Wearables; Cardiovascular; Oncology; Pain Management; Surgery; Wellness and Recovery</v>
      </c>
      <c r="H338" s="5">
        <f>_xll.SNL.Clients.Office.Excel.Functions.SPG(A338, "SP_PCT_SHARES_OWNED_ALL_INSTITUTIONS")</f>
        <v>106.47</v>
      </c>
    </row>
    <row r="339" spans="1:8" x14ac:dyDescent="0.3">
      <c r="A339" s="11" t="s">
        <v>1358</v>
      </c>
      <c r="B339" s="10" t="str">
        <f>_xll.SNL.Clients.Office.Excel.Functions.SPG(A339, "IQ_SECTOR")</f>
        <v>Consumer Discretionary</v>
      </c>
      <c r="C339" s="10" t="str">
        <f>_xll.SNL.Clients.Office.Excel.Functions.SPG(A339, "IQ_INDUSTRY_GROUP")</f>
        <v>Consumer Durables and Apparel</v>
      </c>
      <c r="D339" s="10" t="str">
        <f>_xll.SNL.Clients.Office.Excel.Functions.SPG(A339, "IQ_INDUSTRY")</f>
        <v>Household Durables</v>
      </c>
      <c r="E339" s="10" t="str">
        <f>_xll.SNL.Clients.Office.Excel.Functions.SPG(A339, "IQ_PRIMARY_INDUSTRY")</f>
        <v>Homebuilding</v>
      </c>
      <c r="F339" s="10" t="str">
        <f>_xll.SNL.Clients.Office.Excel.Functions.SPG(A339, "NAICS_CODE", "Primary")</f>
        <v>23611 - Residential Building Construction</v>
      </c>
      <c r="G339" s="10" t="str">
        <f>_xll.SNL.Clients.Office.Excel.Functions.SPG(A339, "SP_TOPICTAG")</f>
        <v>Smart Building; Indoor Positioning; Process Automation</v>
      </c>
      <c r="H339" s="5">
        <f>_xll.SNL.Clients.Office.Excel.Functions.SPG(A339, "SP_PCT_SHARES_OWNED_ALL_INSTITUTIONS")</f>
        <v>99.21</v>
      </c>
    </row>
    <row r="340" spans="1:8" x14ac:dyDescent="0.3">
      <c r="A340" s="11" t="s">
        <v>1359</v>
      </c>
      <c r="B340" s="10" t="str">
        <f>_xll.SNL.Clients.Office.Excel.Functions.SPG(A340, "IQ_SECTOR")</f>
        <v>Health Care</v>
      </c>
      <c r="C340" s="10" t="str">
        <f>_xll.SNL.Clients.Office.Excel.Functions.SPG(A340, "IQ_INDUSTRY_GROUP")</f>
        <v>Pharmaceuticals, Biotechnology and Life Sciences</v>
      </c>
      <c r="D340" s="10" t="str">
        <f>_xll.SNL.Clients.Office.Excel.Functions.SPG(A340, "IQ_INDUSTRY")</f>
        <v>Life Sciences Tools and Services</v>
      </c>
      <c r="E340" s="10" t="str">
        <f>_xll.SNL.Clients.Office.Excel.Functions.SPG(A340, "IQ_PRIMARY_INDUSTRY")</f>
        <v>Life Sciences Tools and Services</v>
      </c>
      <c r="F340" s="10" t="str">
        <f>_xll.SNL.Clients.Office.Excel.Functions.SPG(A340, "NAICS_CODE", "Primary")</f>
        <v>339112 - Surgical and Medical Instrument Manufacturing</v>
      </c>
      <c r="G340" s="10" t="str">
        <f>_xll.SNL.Clients.Office.Excel.Functions.SPG(A340, "SP_TOPICTAG")</f>
        <v>Health Diagnostics; Industrial Automation; Sensors; Genetics; Process Automation; Artificial Intelligence; Oncology</v>
      </c>
      <c r="H340" s="5">
        <f>_xll.SNL.Clients.Office.Excel.Functions.SPG(A340, "SP_PCT_SHARES_OWNED_ALL_INSTITUTIONS")</f>
        <v>95.19</v>
      </c>
    </row>
    <row r="341" spans="1:8" x14ac:dyDescent="0.3">
      <c r="A341" s="11" t="s">
        <v>1360</v>
      </c>
      <c r="B341" s="10" t="str">
        <f>_xll.SNL.Clients.Office.Excel.Functions.SPG(A341, "IQ_SECTOR")</f>
        <v>Materials</v>
      </c>
      <c r="C341" s="10" t="str">
        <f>_xll.SNL.Clients.Office.Excel.Functions.SPG(A341, "IQ_INDUSTRY_GROUP")</f>
        <v>Materials</v>
      </c>
      <c r="D341" s="10" t="str">
        <f>_xll.SNL.Clients.Office.Excel.Functions.SPG(A341, "IQ_INDUSTRY")</f>
        <v>Metals and Mining</v>
      </c>
      <c r="E341" s="10" t="str">
        <f>_xll.SNL.Clients.Office.Excel.Functions.SPG(A341, "IQ_PRIMARY_INDUSTRY")</f>
        <v>Steel</v>
      </c>
      <c r="F341" s="10" t="str">
        <f>_xll.SNL.Clients.Office.Excel.Functions.SPG(A341, "NAICS_CODE", "Primary")</f>
        <v>3312 - Steel Product Manufacturing from Purchased Steel</v>
      </c>
      <c r="G341" s="10" t="str">
        <f>_xll.SNL.Clients.Office.Excel.Functions.SPG(A341, "SP_TOPICTAG")</f>
        <v>Industrial Automation; Mining Technology; Green Steel</v>
      </c>
      <c r="H341" s="5">
        <f>_xll.SNL.Clients.Office.Excel.Functions.SPG(A341, "SP_PCT_SHARES_OWNED_ALL_INSTITUTIONS")</f>
        <v>84.13</v>
      </c>
    </row>
    <row r="342" spans="1:8" x14ac:dyDescent="0.3">
      <c r="A342" s="11" t="s">
        <v>1361</v>
      </c>
      <c r="B342" s="10" t="str">
        <f>_xll.SNL.Clients.Office.Excel.Functions.SPG(A342, "IQ_SECTOR")</f>
        <v>Utilities</v>
      </c>
      <c r="C342" s="10" t="str">
        <f>_xll.SNL.Clients.Office.Excel.Functions.SPG(A342, "IQ_INDUSTRY_GROUP")</f>
        <v>Utilities</v>
      </c>
      <c r="D342" s="10" t="str">
        <f>_xll.SNL.Clients.Office.Excel.Functions.SPG(A342, "IQ_INDUSTRY")</f>
        <v>Electric Utilities</v>
      </c>
      <c r="E342" s="10" t="str">
        <f>_xll.SNL.Clients.Office.Excel.Functions.SPG(A342, "IQ_PRIMARY_INDUSTRY")</f>
        <v>Electric Utilities</v>
      </c>
      <c r="F342" s="10" t="str">
        <f>_xll.SNL.Clients.Office.Excel.Functions.SPG(A342, "NAICS_CODE", "Primary")</f>
        <v>2211 - Electric Power Generation, Transmission and Distribution</v>
      </c>
      <c r="G342" s="10" t="str">
        <f>_xll.SNL.Clients.Office.Excel.Functions.SPG(A342, "SP_TOPICTAG")</f>
        <v>Clean Energy; Energy Efficiency; Energy Management; Energy Storage; Power Grid; ClimateTech</v>
      </c>
      <c r="H342" s="5">
        <f>_xll.SNL.Clients.Office.Excel.Functions.SPG(A342, "SP_PCT_SHARES_OWNED_ALL_INSTITUTIONS")</f>
        <v>61.28</v>
      </c>
    </row>
    <row r="343" spans="1:8" x14ac:dyDescent="0.3">
      <c r="A343" s="11" t="s">
        <v>1362</v>
      </c>
      <c r="B343" s="10" t="str">
        <f>_xll.SNL.Clients.Office.Excel.Functions.SPG(A343, "IQ_SECTOR")</f>
        <v>Consumer Staples</v>
      </c>
      <c r="C343" s="10" t="str">
        <f>_xll.SNL.Clients.Office.Excel.Functions.SPG(A343, "IQ_INDUSTRY_GROUP")</f>
        <v>Food, Beverage and Tobacco</v>
      </c>
      <c r="D343" s="10" t="str">
        <f>_xll.SNL.Clients.Office.Excel.Functions.SPG(A343, "IQ_INDUSTRY")</f>
        <v>Beverages</v>
      </c>
      <c r="E343" s="10" t="str">
        <f>_xll.SNL.Clients.Office.Excel.Functions.SPG(A343, "IQ_PRIMARY_INDUSTRY")</f>
        <v>Distillers and Vintners</v>
      </c>
      <c r="F343" s="10" t="str">
        <f>_xll.SNL.Clients.Office.Excel.Functions.SPG(A343, "NAICS_CODE", "Primary")</f>
        <v>312140 - Distilleries</v>
      </c>
      <c r="G343" s="10" t="str">
        <f>_xll.SNL.Clients.Office.Excel.Functions.SPG(A343, "SP_TOPICTAG")</f>
        <v>Animal Feed; Distillery; Organic; Alternative Protein</v>
      </c>
      <c r="H343" s="5">
        <f>_xll.SNL.Clients.Office.Excel.Functions.SPG(A343, "SP_PCT_SHARES_OWNED_ALL_INSTITUTIONS")</f>
        <v>72.69</v>
      </c>
    </row>
    <row r="344" spans="1:8" x14ac:dyDescent="0.3">
      <c r="A344" s="11" t="s">
        <v>1363</v>
      </c>
      <c r="B344" s="10" t="str">
        <f>_xll.SNL.Clients.Office.Excel.Functions.SPG(A344, "IQ_SECTOR")</f>
        <v>Utilities</v>
      </c>
      <c r="C344" s="10" t="str">
        <f>_xll.SNL.Clients.Office.Excel.Functions.SPG(A344, "IQ_INDUSTRY_GROUP")</f>
        <v>Utilities</v>
      </c>
      <c r="D344" s="10" t="str">
        <f>_xll.SNL.Clients.Office.Excel.Functions.SPG(A344, "IQ_INDUSTRY")</f>
        <v>Water Utilities</v>
      </c>
      <c r="E344" s="10" t="str">
        <f>_xll.SNL.Clients.Office.Excel.Functions.SPG(A344, "IQ_PRIMARY_INDUSTRY")</f>
        <v>Water Utilities</v>
      </c>
      <c r="F344" s="10" t="str">
        <f>_xll.SNL.Clients.Office.Excel.Functions.SPG(A344, "NAICS_CODE", "Primary")</f>
        <v>221310 - Water Supply and Irrigation Systems</v>
      </c>
      <c r="G344" s="10" t="str">
        <f>_xll.SNL.Clients.Office.Excel.Functions.SPG(A344, "SP_TOPICTAG")</f>
        <v>Environmental Consulting; Environmental Engineering; Water Purification; CleanTech; Pollution Control</v>
      </c>
      <c r="H344" s="5">
        <f>_xll.SNL.Clients.Office.Excel.Functions.SPG(A344, "SP_PCT_SHARES_OWNED_ALL_INSTITUTIONS")</f>
        <v>77.150000000000006</v>
      </c>
    </row>
    <row r="345" spans="1:8" x14ac:dyDescent="0.3">
      <c r="A345" s="11" t="s">
        <v>1364</v>
      </c>
      <c r="B345" s="10" t="str">
        <f>_xll.SNL.Clients.Office.Excel.Functions.SPG(A345, "IQ_SECTOR")</f>
        <v>Industrials</v>
      </c>
      <c r="C345" s="10" t="str">
        <f>_xll.SNL.Clients.Office.Excel.Functions.SPG(A345, "IQ_INDUSTRY_GROUP")</f>
        <v>Commercial and Professional Services</v>
      </c>
      <c r="D345" s="10" t="str">
        <f>_xll.SNL.Clients.Office.Excel.Functions.SPG(A345, "IQ_INDUSTRY")</f>
        <v>Commercial Services and Supplies</v>
      </c>
      <c r="E345" s="10" t="str">
        <f>_xll.SNL.Clients.Office.Excel.Functions.SPG(A345, "IQ_PRIMARY_INDUSTRY")</f>
        <v>Office Services and Supplies</v>
      </c>
      <c r="F345" s="10" t="str">
        <f>_xll.SNL.Clients.Office.Excel.Functions.SPG(A345, "NAICS_CODE", "Primary")</f>
        <v>3372 - Office Furniture (including Fixtures) Manufacturing</v>
      </c>
      <c r="G345" s="10" t="str">
        <f>_xll.SNL.Clients.Office.Excel.Functions.SPG(A345, "SP_TOPICTAG")</f>
        <v>Customer Relationship Management</v>
      </c>
      <c r="H345" s="5">
        <f>_xll.SNL.Clients.Office.Excel.Functions.SPG(A345, "SP_PCT_SHARES_OWNED_ALL_INSTITUTIONS")</f>
        <v>96.92</v>
      </c>
    </row>
    <row r="346" spans="1:8" x14ac:dyDescent="0.3">
      <c r="A346" s="11" t="s">
        <v>1615</v>
      </c>
      <c r="B346" s="10" t="str">
        <f>_xll.SNL.Clients.Office.Excel.Functions.SPG(A346, "IQ_SECTOR")</f>
        <v>Real Estate</v>
      </c>
      <c r="C346" s="10" t="str">
        <f>_xll.SNL.Clients.Office.Excel.Functions.SPG(A346, "IQ_INDUSTRY_GROUP")</f>
        <v>Equity Real Estate Investment Trusts (REITs)</v>
      </c>
      <c r="D346" s="10" t="str">
        <f>_xll.SNL.Clients.Office.Excel.Functions.SPG(A346, "IQ_INDUSTRY")</f>
        <v>Specialized REITs</v>
      </c>
      <c r="E346" s="10" t="str">
        <f>_xll.SNL.Clients.Office.Excel.Functions.SPG(A346, "IQ_PRIMARY_INDUSTRY")</f>
        <v>Other Specialized REITs</v>
      </c>
      <c r="F346" s="10" t="str">
        <f>_xll.SNL.Clients.Office.Excel.Functions.SPG(A346, "NAICS_CODE", "Primary")</f>
        <v/>
      </c>
      <c r="G346" s="10" t="str">
        <f>_xll.SNL.Clients.Office.Excel.Functions.SPG(A346, "SP_TOPICTAG")</f>
        <v/>
      </c>
      <c r="H346" s="5">
        <f>_xll.SNL.Clients.Office.Excel.Functions.SPG(A346, "SP_PCT_SHARES_OWNED_ALL_INSTITUTIONS")</f>
        <v>85.53</v>
      </c>
    </row>
    <row r="347" spans="1:8" x14ac:dyDescent="0.3">
      <c r="A347" s="11" t="s">
        <v>1365</v>
      </c>
      <c r="B347" s="10" t="str">
        <f>_xll.SNL.Clients.Office.Excel.Functions.SPG(A347, "IQ_SECTOR")</f>
        <v>Materials</v>
      </c>
      <c r="C347" s="10" t="str">
        <f>_xll.SNL.Clients.Office.Excel.Functions.SPG(A347, "IQ_INDUSTRY_GROUP")</f>
        <v>Materials</v>
      </c>
      <c r="D347" s="10" t="str">
        <f>_xll.SNL.Clients.Office.Excel.Functions.SPG(A347, "IQ_INDUSTRY")</f>
        <v>Chemicals</v>
      </c>
      <c r="E347" s="10" t="str">
        <f>_xll.SNL.Clients.Office.Excel.Functions.SPG(A347, "IQ_PRIMARY_INDUSTRY")</f>
        <v>Specialty Chemicals</v>
      </c>
      <c r="F347" s="10" t="str">
        <f>_xll.SNL.Clients.Office.Excel.Functions.SPG(A347, "NAICS_CODE", "Primary")</f>
        <v>325180 - Other Basic Inorganic Chemical Manufacturing</v>
      </c>
      <c r="G347" s="10" t="str">
        <f>_xll.SNL.Clients.Office.Excel.Functions.SPG(A347, "SP_TOPICTAG")</f>
        <v>Environmental Consulting; Environmental Engineering; Water Purification; CleanTech; Pollution Control</v>
      </c>
      <c r="H347" s="5">
        <f>_xll.SNL.Clients.Office.Excel.Functions.SPG(A347, "SP_PCT_SHARES_OWNED_ALL_INSTITUTIONS")</f>
        <v>97.49</v>
      </c>
    </row>
    <row r="348" spans="1:8" x14ac:dyDescent="0.3">
      <c r="A348" s="11" t="s">
        <v>1366</v>
      </c>
      <c r="B348" s="10" t="str">
        <f>_xll.SNL.Clients.Office.Excel.Functions.SPG(A348, "IQ_SECTOR")</f>
        <v>Consumer Discretionary</v>
      </c>
      <c r="C348" s="10" t="str">
        <f>_xll.SNL.Clients.Office.Excel.Functions.SPG(A348, "IQ_INDUSTRY_GROUP")</f>
        <v>Consumer Services</v>
      </c>
      <c r="D348" s="10" t="str">
        <f>_xll.SNL.Clients.Office.Excel.Functions.SPG(A348, "IQ_INDUSTRY")</f>
        <v>Diversified Consumer Services</v>
      </c>
      <c r="E348" s="10" t="str">
        <f>_xll.SNL.Clients.Office.Excel.Functions.SPG(A348, "IQ_PRIMARY_INDUSTRY")</f>
        <v>Specialized Consumer Services</v>
      </c>
      <c r="F348" s="10" t="str">
        <f>_xll.SNL.Clients.Office.Excel.Functions.SPG(A348, "NAICS_CODE", "Primary")</f>
        <v>811192 - Car Washes</v>
      </c>
      <c r="G348" s="10" t="str">
        <f>_xll.SNL.Clients.Office.Excel.Functions.SPG(A348, "SP_TOPICTAG")</f>
        <v/>
      </c>
      <c r="H348" s="5">
        <f>_xll.SNL.Clients.Office.Excel.Functions.SPG(A348, "SP_PCT_SHARES_OWNED_ALL_INSTITUTIONS")</f>
        <v>33.76</v>
      </c>
    </row>
    <row r="349" spans="1:8" x14ac:dyDescent="0.3">
      <c r="A349" s="11" t="s">
        <v>1367</v>
      </c>
      <c r="B349" s="10" t="str">
        <f>_xll.SNL.Clients.Office.Excel.Functions.SPG(A349, "IQ_SECTOR")</f>
        <v>Financials</v>
      </c>
      <c r="C349" s="10" t="str">
        <f>_xll.SNL.Clients.Office.Excel.Functions.SPG(A349, "IQ_INDUSTRY_GROUP")</f>
        <v>Financial Services</v>
      </c>
      <c r="D349" s="10" t="str">
        <f>_xll.SNL.Clients.Office.Excel.Functions.SPG(A349, "IQ_INDUSTRY")</f>
        <v>Capital Markets</v>
      </c>
      <c r="E349" s="10" t="str">
        <f>_xll.SNL.Clients.Office.Excel.Functions.SPG(A349, "IQ_PRIMARY_INDUSTRY")</f>
        <v>Investment Banking and Brokerage</v>
      </c>
      <c r="F349" s="10" t="str">
        <f>_xll.SNL.Clients.Office.Excel.Functions.SPG(A349, "NAICS_CODE", "Primary")</f>
        <v>523940 - Portfolio Management and Investment Advice</v>
      </c>
      <c r="G349" s="10" t="str">
        <f>_xll.SNL.Clients.Office.Excel.Functions.SPG(A349, "SP_TOPICTAG")</f>
        <v/>
      </c>
      <c r="H349" s="5">
        <f>_xll.SNL.Clients.Office.Excel.Functions.SPG(A349, "SP_PCT_SHARES_OWNED_ALL_INSTITUTIONS")</f>
        <v>100.02</v>
      </c>
    </row>
    <row r="350" spans="1:8" x14ac:dyDescent="0.3">
      <c r="A350" s="11" t="s">
        <v>1368</v>
      </c>
      <c r="B350" s="10" t="str">
        <f>_xll.SNL.Clients.Office.Excel.Functions.SPG(A350, "IQ_SECTOR")</f>
        <v>Consumer Discretionary</v>
      </c>
      <c r="C350" s="10" t="str">
        <f>_xll.SNL.Clients.Office.Excel.Functions.SPG(A350, "IQ_INDUSTRY_GROUP")</f>
        <v>Consumer Services</v>
      </c>
      <c r="D350" s="10" t="str">
        <f>_xll.SNL.Clients.Office.Excel.Functions.SPG(A350, "IQ_INDUSTRY")</f>
        <v>Hotels, Restaurants and Leisure</v>
      </c>
      <c r="E350" s="10" t="str">
        <f>_xll.SNL.Clients.Office.Excel.Functions.SPG(A350, "IQ_PRIMARY_INDUSTRY")</f>
        <v>Casinos and Gaming</v>
      </c>
      <c r="F350" s="10" t="str">
        <f>_xll.SNL.Clients.Office.Excel.Functions.SPG(A350, "NAICS_CODE", "Primary")</f>
        <v>721120 - Casino Hotels</v>
      </c>
      <c r="G350" s="10" t="str">
        <f>_xll.SNL.Clients.Office.Excel.Functions.SPG(A350, "SP_TOPICTAG")</f>
        <v>Travel Accommodations</v>
      </c>
      <c r="H350" s="5">
        <f>_xll.SNL.Clients.Office.Excel.Functions.SPG(A350, "SP_PCT_SHARES_OWNED_ALL_INSTITUTIONS")</f>
        <v>65.3</v>
      </c>
    </row>
    <row r="351" spans="1:8" x14ac:dyDescent="0.3">
      <c r="A351" s="11" t="s">
        <v>1369</v>
      </c>
      <c r="B351" s="10" t="str">
        <f>_xll.SNL.Clients.Office.Excel.Functions.SPG(A351, "IQ_SECTOR")</f>
        <v>Consumer Discretionary</v>
      </c>
      <c r="C351" s="10" t="str">
        <f>_xll.SNL.Clients.Office.Excel.Functions.SPG(A351, "IQ_INDUSTRY_GROUP")</f>
        <v>Consumer Discretionary Distribution and Retail</v>
      </c>
      <c r="D351" s="10" t="str">
        <f>_xll.SNL.Clients.Office.Excel.Functions.SPG(A351, "IQ_INDUSTRY")</f>
        <v>Specialty Retail</v>
      </c>
      <c r="E351" s="10" t="str">
        <f>_xll.SNL.Clients.Office.Excel.Functions.SPG(A351, "IQ_PRIMARY_INDUSTRY")</f>
        <v>Automotive Retail</v>
      </c>
      <c r="F351" s="10" t="str">
        <f>_xll.SNL.Clients.Office.Excel.Functions.SPG(A351, "NAICS_CODE", "Primary")</f>
        <v>4413 - Automotive Parts, Accessories, and Tire Retailers</v>
      </c>
      <c r="G351" s="10" t="str">
        <f>_xll.SNL.Clients.Office.Excel.Functions.SPG(A351, "SP_TOPICTAG")</f>
        <v/>
      </c>
      <c r="H351" s="5">
        <f>_xll.SNL.Clients.Office.Excel.Functions.SPG(A351, "SP_PCT_SHARES_OWNED_ALL_INSTITUTIONS")</f>
        <v>107.58</v>
      </c>
    </row>
    <row r="352" spans="1:8" x14ac:dyDescent="0.3">
      <c r="A352" s="11" t="s">
        <v>1370</v>
      </c>
      <c r="B352" s="10" t="str">
        <f>_xll.SNL.Clients.Office.Excel.Functions.SPG(A352, "IQ_SECTOR")</f>
        <v>Industrials</v>
      </c>
      <c r="C352" s="10" t="str">
        <f>_xll.SNL.Clients.Office.Excel.Functions.SPG(A352, "IQ_INDUSTRY_GROUP")</f>
        <v>Capital Goods</v>
      </c>
      <c r="D352" s="10" t="str">
        <f>_xll.SNL.Clients.Office.Excel.Functions.SPG(A352, "IQ_INDUSTRY")</f>
        <v>Aerospace and Defense</v>
      </c>
      <c r="E352" s="10" t="str">
        <f>_xll.SNL.Clients.Office.Excel.Functions.SPG(A352, "IQ_PRIMARY_INDUSTRY")</f>
        <v>Aerospace and Defense</v>
      </c>
      <c r="F352" s="10" t="str">
        <f>_xll.SNL.Clients.Office.Excel.Functions.SPG(A352, "NAICS_CODE", "Primary")</f>
        <v>33641 - Aerospace Product and Parts Manufacturing</v>
      </c>
      <c r="G352" s="10" t="str">
        <f>_xll.SNL.Clients.Office.Excel.Functions.SPG(A352, "SP_TOPICTAG")</f>
        <v>Industrial Automation; Simulation; Process Automation; Artificial Intelligence; Passenger Aircraft Manufacturing</v>
      </c>
      <c r="H352" s="5">
        <f>_xll.SNL.Clients.Office.Excel.Functions.SPG(A352, "SP_PCT_SHARES_OWNED_ALL_INSTITUTIONS")</f>
        <v>90.72</v>
      </c>
    </row>
    <row r="353" spans="1:8" x14ac:dyDescent="0.3">
      <c r="A353" s="11" t="s">
        <v>1371</v>
      </c>
      <c r="B353" s="10" t="str">
        <f>_xll.SNL.Clients.Office.Excel.Functions.SPG(A353, "IQ_SECTOR")</f>
        <v>Materials</v>
      </c>
      <c r="C353" s="10" t="str">
        <f>_xll.SNL.Clients.Office.Excel.Functions.SPG(A353, "IQ_INDUSTRY_GROUP")</f>
        <v>Materials</v>
      </c>
      <c r="D353" s="10" t="str">
        <f>_xll.SNL.Clients.Office.Excel.Functions.SPG(A353, "IQ_INDUSTRY")</f>
        <v>Metals and Mining</v>
      </c>
      <c r="E353" s="10" t="str">
        <f>_xll.SNL.Clients.Office.Excel.Functions.SPG(A353, "IQ_PRIMARY_INDUSTRY")</f>
        <v>Diversified Metals and Mining</v>
      </c>
      <c r="F353" s="10" t="str">
        <f>_xll.SNL.Clients.Office.Excel.Functions.SPG(A353, "NAICS_CODE", "Primary")</f>
        <v>2122 - Metal Ore Mining</v>
      </c>
      <c r="G353" s="10" t="str">
        <f>_xll.SNL.Clients.Office.Excel.Functions.SPG(A353, "SP_TOPICTAG")</f>
        <v>Mining Technology; CleanTech</v>
      </c>
      <c r="H353" s="5">
        <f>_xll.SNL.Clients.Office.Excel.Functions.SPG(A353, "SP_PCT_SHARES_OWNED_ALL_INSTITUTIONS")</f>
        <v>68.739999999999995</v>
      </c>
    </row>
    <row r="354" spans="1:8" x14ac:dyDescent="0.3">
      <c r="A354" s="11" t="s">
        <v>1372</v>
      </c>
      <c r="B354" s="10" t="str">
        <f>_xll.SNL.Clients.Office.Excel.Functions.SPG(A354, "IQ_SECTOR")</f>
        <v>Financials</v>
      </c>
      <c r="C354" s="10" t="str">
        <f>_xll.SNL.Clients.Office.Excel.Functions.SPG(A354, "IQ_INDUSTRY_GROUP")</f>
        <v>Financial Services</v>
      </c>
      <c r="D354" s="10" t="str">
        <f>_xll.SNL.Clients.Office.Excel.Functions.SPG(A354, "IQ_INDUSTRY")</f>
        <v>Financial Services</v>
      </c>
      <c r="E354" s="10" t="str">
        <f>_xll.SNL.Clients.Office.Excel.Functions.SPG(A354, "IQ_PRIMARY_INDUSTRY")</f>
        <v>Commercial and Residential Mortgage Finance</v>
      </c>
      <c r="F354" s="10" t="str">
        <f>_xll.SNL.Clients.Office.Excel.Functions.SPG(A354, "NAICS_CODE", "Primary")</f>
        <v>522292 - Real Estate Credit</v>
      </c>
      <c r="G354" s="10" t="str">
        <f>_xll.SNL.Clients.Office.Excel.Functions.SPG(A354, "SP_TOPICTAG")</f>
        <v>Consumer Lending</v>
      </c>
      <c r="H354" s="5">
        <f>_xll.SNL.Clients.Office.Excel.Functions.SPG(A354, "SP_PCT_SHARES_OWNED_ALL_INSTITUTIONS")</f>
        <v>94.15</v>
      </c>
    </row>
    <row r="355" spans="1:8" x14ac:dyDescent="0.3">
      <c r="A355" s="11" t="s">
        <v>1625</v>
      </c>
      <c r="B355" s="10" t="str">
        <f>_xll.SNL.Clients.Office.Excel.Functions.SPG(A355, "IQ_SECTOR")</f>
        <v>Industrials</v>
      </c>
      <c r="C355" s="10" t="str">
        <f>_xll.SNL.Clients.Office.Excel.Functions.SPG(A355, "IQ_INDUSTRY_GROUP")</f>
        <v>Capital Goods</v>
      </c>
      <c r="D355" s="10" t="str">
        <f>_xll.SNL.Clients.Office.Excel.Functions.SPG(A355, "IQ_INDUSTRY")</f>
        <v>Machinery</v>
      </c>
      <c r="E355" s="10" t="str">
        <f>_xll.SNL.Clients.Office.Excel.Functions.SPG(A355, "IQ_PRIMARY_INDUSTRY")</f>
        <v>Industrial Machinery and Supplies and Components</v>
      </c>
      <c r="F355" s="10" t="str">
        <f>_xll.SNL.Clients.Office.Excel.Functions.SPG(A355, "NAICS_CODE", "Primary")</f>
        <v>3329 - Other Fabricated Metal Product Manufacturing</v>
      </c>
      <c r="G355" s="10" t="str">
        <f>_xll.SNL.Clients.Office.Excel.Functions.SPG(A355, "SP_TOPICTAG")</f>
        <v>Environmental Engineering; Industrial Automation; Remote Access and Control; RFID (Radio Frequency Identification); Sensors; Water Purification</v>
      </c>
      <c r="H355" s="5">
        <f>_xll.SNL.Clients.Office.Excel.Functions.SPG(A355, "SP_PCT_SHARES_OWNED_ALL_INSTITUTIONS")</f>
        <v>106.11</v>
      </c>
    </row>
    <row r="356" spans="1:8" x14ac:dyDescent="0.3">
      <c r="A356" s="11" t="s">
        <v>1373</v>
      </c>
      <c r="B356" s="10" t="str">
        <f>_xll.SNL.Clients.Office.Excel.Functions.SPG(A356, "IQ_SECTOR")</f>
        <v>Industrials</v>
      </c>
      <c r="C356" s="10" t="str">
        <f>_xll.SNL.Clients.Office.Excel.Functions.SPG(A356, "IQ_INDUSTRY_GROUP")</f>
        <v>Capital Goods</v>
      </c>
      <c r="D356" s="10" t="str">
        <f>_xll.SNL.Clients.Office.Excel.Functions.SPG(A356, "IQ_INDUSTRY")</f>
        <v>Construction and Engineering</v>
      </c>
      <c r="E356" s="10" t="str">
        <f>_xll.SNL.Clients.Office.Excel.Functions.SPG(A356, "IQ_PRIMARY_INDUSTRY")</f>
        <v>Construction and Engineering</v>
      </c>
      <c r="F356" s="10" t="str">
        <f>_xll.SNL.Clients.Office.Excel.Functions.SPG(A356, "NAICS_CODE", "Primary")</f>
        <v>237130 - Power and Communication Line and Related Structures Construction</v>
      </c>
      <c r="G356" s="10" t="str">
        <f>_xll.SNL.Clients.Office.Excel.Functions.SPG(A356, "SP_TOPICTAG")</f>
        <v>Energy Management; Environmental Consulting; Pollution Control; Smart Cities; Smart Energy</v>
      </c>
      <c r="H356" s="5">
        <f>_xll.SNL.Clients.Office.Excel.Functions.SPG(A356, "SP_PCT_SHARES_OWNED_ALL_INSTITUTIONS")</f>
        <v>98.49</v>
      </c>
    </row>
    <row r="357" spans="1:8" x14ac:dyDescent="0.3">
      <c r="A357" s="11" t="s">
        <v>1374</v>
      </c>
      <c r="B357" s="10" t="str">
        <f>_xll.SNL.Clients.Office.Excel.Functions.SPG(A357, "IQ_SECTOR")</f>
        <v>Health Care</v>
      </c>
      <c r="C357" s="10" t="str">
        <f>_xll.SNL.Clients.Office.Excel.Functions.SPG(A357, "IQ_INDUSTRY_GROUP")</f>
        <v>Pharmaceuticals, Biotechnology and Life Sciences</v>
      </c>
      <c r="D357" s="10" t="str">
        <f>_xll.SNL.Clients.Office.Excel.Functions.SPG(A357, "IQ_INDUSTRY")</f>
        <v>Biotechnology</v>
      </c>
      <c r="E357" s="10" t="str">
        <f>_xll.SNL.Clients.Office.Excel.Functions.SPG(A357, "IQ_PRIMARY_INDUSTRY")</f>
        <v>Biotechnology</v>
      </c>
      <c r="F357" s="10" t="str">
        <f>_xll.SNL.Clients.Office.Excel.Functions.SPG(A357, "NAICS_CODE", "Primary")</f>
        <v>325414 - Biological Product (except Diagnostic) Manufacturing</v>
      </c>
      <c r="G357" s="10" t="str">
        <f>_xll.SNL.Clients.Office.Excel.Functions.SPG(A357, "SP_TOPICTAG")</f>
        <v>Health Diagnostics; Fertility; Genetics; Oncology; Psychiatry; Digital Mental Health</v>
      </c>
      <c r="H357" s="5">
        <f>_xll.SNL.Clients.Office.Excel.Functions.SPG(A357, "SP_PCT_SHARES_OWNED_ALL_INSTITUTIONS")</f>
        <v>99.96</v>
      </c>
    </row>
    <row r="358" spans="1:8" x14ac:dyDescent="0.3">
      <c r="A358" s="11" t="s">
        <v>1375</v>
      </c>
      <c r="B358" s="10" t="str">
        <f>_xll.SNL.Clients.Office.Excel.Functions.SPG(A358, "IQ_SECTOR")</f>
        <v>Information Technology</v>
      </c>
      <c r="C358" s="10" t="str">
        <f>_xll.SNL.Clients.Office.Excel.Functions.SPG(A358, "IQ_INDUSTRY_GROUP")</f>
        <v>Software and Services</v>
      </c>
      <c r="D358" s="10" t="str">
        <f>_xll.SNL.Clients.Office.Excel.Functions.SPG(A358, "IQ_INDUSTRY")</f>
        <v>Software</v>
      </c>
      <c r="E358" s="10" t="str">
        <f>_xll.SNL.Clients.Office.Excel.Functions.SPG(A358, "IQ_PRIMARY_INDUSTRY")</f>
        <v>Systems Software</v>
      </c>
      <c r="F358" s="10" t="str">
        <f>_xll.SNL.Clients.Office.Excel.Functions.SPG(A358, "NAICS_CODE", "Primary")</f>
        <v>513210 - Software Publishers</v>
      </c>
      <c r="G358" s="10" t="str">
        <f>_xll.SNL.Clients.Office.Excel.Functions.SPG(A358, "SP_TOPICTAG")</f>
        <v>Software Development; Cloud Management; Backup and Recovery; Data Protection; Cloud Security; Process Automation; Remote Access and Control</v>
      </c>
      <c r="H358" s="5">
        <f>_xll.SNL.Clients.Office.Excel.Functions.SPG(A358, "SP_PCT_SHARES_OWNED_ALL_INSTITUTIONS")</f>
        <v>37.020000000000003</v>
      </c>
    </row>
    <row r="359" spans="1:8" x14ac:dyDescent="0.3">
      <c r="A359" s="11" t="s">
        <v>1376</v>
      </c>
      <c r="B359" s="10" t="str">
        <f>_xll.SNL.Clients.Office.Excel.Functions.SPG(A359, "IQ_SECTOR")</f>
        <v>Financials</v>
      </c>
      <c r="C359" s="10" t="str">
        <f>_xll.SNL.Clients.Office.Excel.Functions.SPG(A359, "IQ_INDUSTRY_GROUP")</f>
        <v>Banks</v>
      </c>
      <c r="D359" s="10" t="str">
        <f>_xll.SNL.Clients.Office.Excel.Functions.SPG(A359, "IQ_INDUSTRY")</f>
        <v>Banks</v>
      </c>
      <c r="E359" s="10" t="str">
        <f>_xll.SNL.Clients.Office.Excel.Functions.SPG(A359, "IQ_PRIMARY_INDUSTRY")</f>
        <v>Regional Banks</v>
      </c>
      <c r="F359" s="10" t="str">
        <f>_xll.SNL.Clients.Office.Excel.Functions.SPG(A359, "NAICS_CODE", "Primary")</f>
        <v>522110 - Commercial Banking</v>
      </c>
      <c r="G359" s="10" t="str">
        <f>_xll.SNL.Clients.Office.Excel.Functions.SPG(A359, "SP_TOPICTAG")</f>
        <v>Anti-Fraud; Consumer Lending; Banking as a Service; Buy Now Pay Later (BNPL)</v>
      </c>
      <c r="H359" s="5">
        <f>_xll.SNL.Clients.Office.Excel.Functions.SPG(A359, "SP_PCT_SHARES_OWNED_ALL_INSTITUTIONS")</f>
        <v>97.45</v>
      </c>
    </row>
    <row r="360" spans="1:8" x14ac:dyDescent="0.3">
      <c r="A360" s="11" t="s">
        <v>1377</v>
      </c>
      <c r="B360" s="10" t="str">
        <f>_xll.SNL.Clients.Office.Excel.Functions.SPG(A360, "IQ_SECTOR")</f>
        <v>Consumer Staples</v>
      </c>
      <c r="C360" s="10" t="str">
        <f>_xll.SNL.Clients.Office.Excel.Functions.SPG(A360, "IQ_INDUSTRY_GROUP")</f>
        <v>Food, Beverage and Tobacco</v>
      </c>
      <c r="D360" s="10" t="str">
        <f>_xll.SNL.Clients.Office.Excel.Functions.SPG(A360, "IQ_INDUSTRY")</f>
        <v>Beverages</v>
      </c>
      <c r="E360" s="10" t="str">
        <f>_xll.SNL.Clients.Office.Excel.Functions.SPG(A360, "IQ_PRIMARY_INDUSTRY")</f>
        <v>Soft Drinks and Non-alcoholic Beverages</v>
      </c>
      <c r="F360" s="10" t="str">
        <f>_xll.SNL.Clients.Office.Excel.Functions.SPG(A360, "NAICS_CODE", "Primary")</f>
        <v>3121 - Beverage Manufacturing</v>
      </c>
      <c r="G360" s="10" t="str">
        <f>_xll.SNL.Clients.Office.Excel.Functions.SPG(A360, "SP_TOPICTAG")</f>
        <v>Fast-Moving Consumer Goods</v>
      </c>
      <c r="H360" s="5">
        <f>_xll.SNL.Clients.Office.Excel.Functions.SPG(A360, "SP_PCT_SHARES_OWNED_ALL_INSTITUTIONS")</f>
        <v>24.89</v>
      </c>
    </row>
    <row r="361" spans="1:8" x14ac:dyDescent="0.3">
      <c r="A361" s="11" t="s">
        <v>1378</v>
      </c>
      <c r="B361" s="10" t="str">
        <f>_xll.SNL.Clients.Office.Excel.Functions.SPG(A361, "IQ_SECTOR")</f>
        <v>Health Care</v>
      </c>
      <c r="C361" s="10" t="str">
        <f>_xll.SNL.Clients.Office.Excel.Functions.SPG(A361, "IQ_INDUSTRY_GROUP")</f>
        <v>Health Care Equipment and Services</v>
      </c>
      <c r="D361" s="10" t="str">
        <f>_xll.SNL.Clients.Office.Excel.Functions.SPG(A361, "IQ_INDUSTRY")</f>
        <v>Health Care Providers and Services</v>
      </c>
      <c r="E361" s="10" t="str">
        <f>_xll.SNL.Clients.Office.Excel.Functions.SPG(A361, "IQ_PRIMARY_INDUSTRY")</f>
        <v>Health Care Facilities</v>
      </c>
      <c r="F361" s="10" t="str">
        <f>_xll.SNL.Clients.Office.Excel.Functions.SPG(A361, "NAICS_CODE", "Primary")</f>
        <v>623110 - Nursing Care Facilities (Skilled Nursing Facilities)</v>
      </c>
      <c r="G361" s="10" t="str">
        <f>_xll.SNL.Clients.Office.Excel.Functions.SPG(A361, "SP_TOPICTAG")</f>
        <v>Outpatient Care; Assisted Living; Chronic Diseases; Neurology; Pain Management; Digital Mental Health; Wellness and Recovery</v>
      </c>
      <c r="H361" s="5">
        <f>_xll.SNL.Clients.Office.Excel.Functions.SPG(A361, "SP_PCT_SHARES_OWNED_ALL_INSTITUTIONS")</f>
        <v>59.14</v>
      </c>
    </row>
    <row r="362" spans="1:8" x14ac:dyDescent="0.3">
      <c r="A362" s="11" t="s">
        <v>1379</v>
      </c>
      <c r="B362" s="10" t="str">
        <f>_xll.SNL.Clients.Office.Excel.Functions.SPG(A362, "IQ_SECTOR")</f>
        <v>Industrials</v>
      </c>
      <c r="C362" s="10" t="str">
        <f>_xll.SNL.Clients.Office.Excel.Functions.SPG(A362, "IQ_INDUSTRY_GROUP")</f>
        <v>Capital Goods</v>
      </c>
      <c r="D362" s="10" t="str">
        <f>_xll.SNL.Clients.Office.Excel.Functions.SPG(A362, "IQ_INDUSTRY")</f>
        <v>Aerospace and Defense</v>
      </c>
      <c r="E362" s="10" t="str">
        <f>_xll.SNL.Clients.Office.Excel.Functions.SPG(A362, "IQ_PRIMARY_INDUSTRY")</f>
        <v>Aerospace and Defense</v>
      </c>
      <c r="F362" s="10" t="str">
        <f>_xll.SNL.Clients.Office.Excel.Functions.SPG(A362, "NAICS_CODE", "Primary")</f>
        <v>33299 - All Other Fabricated Metal Product Manufacturing</v>
      </c>
      <c r="G362" s="10" t="str">
        <f>_xll.SNL.Clients.Office.Excel.Functions.SPG(A362, "SP_TOPICTAG")</f>
        <v>Sensors; Process Automation</v>
      </c>
      <c r="H362" s="5">
        <f>_xll.SNL.Clients.Office.Excel.Functions.SPG(A362, "SP_PCT_SHARES_OWNED_ALL_INSTITUTIONS")</f>
        <v>58.69</v>
      </c>
    </row>
    <row r="363" spans="1:8" x14ac:dyDescent="0.3">
      <c r="A363" s="11" t="s">
        <v>1380</v>
      </c>
      <c r="B363" s="10" t="str">
        <f>_xll.SNL.Clients.Office.Excel.Functions.SPG(A363, "IQ_SECTOR")</f>
        <v>Consumer Discretionary</v>
      </c>
      <c r="C363" s="10" t="str">
        <f>_xll.SNL.Clients.Office.Excel.Functions.SPG(A363, "IQ_INDUSTRY_GROUP")</f>
        <v>Consumer Discretionary Distribution and Retail</v>
      </c>
      <c r="D363" s="10" t="str">
        <f>_xll.SNL.Clients.Office.Excel.Functions.SPG(A363, "IQ_INDUSTRY")</f>
        <v>Specialty Retail</v>
      </c>
      <c r="E363" s="10" t="str">
        <f>_xll.SNL.Clients.Office.Excel.Functions.SPG(A363, "IQ_PRIMARY_INDUSTRY")</f>
        <v>Other Specialty Retail</v>
      </c>
      <c r="F363" s="10" t="str">
        <f>_xll.SNL.Clients.Office.Excel.Functions.SPG(A363, "NAICS_CODE", "Primary")</f>
        <v>456130 - Optical Goods Retailers</v>
      </c>
      <c r="G363" s="10" t="str">
        <f>_xll.SNL.Clients.Office.Excel.Functions.SPG(A363, "SP_TOPICTAG")</f>
        <v>Digital Media; Human Computer Interaction; Social Media Advertising; Assistive Technology; Content Creation</v>
      </c>
      <c r="H363" s="5">
        <f>_xll.SNL.Clients.Office.Excel.Functions.SPG(A363, "SP_PCT_SHARES_OWNED_ALL_INSTITUTIONS")</f>
        <v>108</v>
      </c>
    </row>
    <row r="364" spans="1:8" x14ac:dyDescent="0.3">
      <c r="A364" s="11" t="s">
        <v>1381</v>
      </c>
      <c r="B364" s="10" t="str">
        <f>_xll.SNL.Clients.Office.Excel.Functions.SPG(A364, "IQ_SECTOR")</f>
        <v>Financials</v>
      </c>
      <c r="C364" s="10" t="str">
        <f>_xll.SNL.Clients.Office.Excel.Functions.SPG(A364, "IQ_INDUSTRY_GROUP")</f>
        <v>Financial Services</v>
      </c>
      <c r="D364" s="10" t="str">
        <f>_xll.SNL.Clients.Office.Excel.Functions.SPG(A364, "IQ_INDUSTRY")</f>
        <v>Consumer Finance</v>
      </c>
      <c r="E364" s="10" t="str">
        <f>_xll.SNL.Clients.Office.Excel.Functions.SPG(A364, "IQ_PRIMARY_INDUSTRY")</f>
        <v>Consumer Finance</v>
      </c>
      <c r="F364" s="10" t="str">
        <f>_xll.SNL.Clients.Office.Excel.Functions.SPG(A364, "NAICS_CODE", "Primary")</f>
        <v>522291 - Consumer Lending</v>
      </c>
      <c r="G364" s="10" t="str">
        <f>_xll.SNL.Clients.Office.Excel.Functions.SPG(A364, "SP_TOPICTAG")</f>
        <v>Consumer Lending; RegTech</v>
      </c>
      <c r="H364" s="5">
        <f>_xll.SNL.Clients.Office.Excel.Functions.SPG(A364, "SP_PCT_SHARES_OWNED_ALL_INSTITUTIONS")</f>
        <v>72.95</v>
      </c>
    </row>
    <row r="365" spans="1:8" x14ac:dyDescent="0.3">
      <c r="A365" s="11" t="s">
        <v>1382</v>
      </c>
      <c r="B365" s="10" t="str">
        <f>_xll.SNL.Clients.Office.Excel.Functions.SPG(A365, "IQ_SECTOR")</f>
        <v>Financials</v>
      </c>
      <c r="C365" s="10" t="str">
        <f>_xll.SNL.Clients.Office.Excel.Functions.SPG(A365, "IQ_INDUSTRY_GROUP")</f>
        <v>Banks</v>
      </c>
      <c r="D365" s="10" t="str">
        <f>_xll.SNL.Clients.Office.Excel.Functions.SPG(A365, "IQ_INDUSTRY")</f>
        <v>Banks</v>
      </c>
      <c r="E365" s="10" t="str">
        <f>_xll.SNL.Clients.Office.Excel.Functions.SPG(A365, "IQ_PRIMARY_INDUSTRY")</f>
        <v>Regional Banks</v>
      </c>
      <c r="F365" s="10" t="str">
        <f>_xll.SNL.Clients.Office.Excel.Functions.SPG(A365, "NAICS_CODE", "Primary")</f>
        <v>522110 - Commercial Banking</v>
      </c>
      <c r="G365" s="10" t="str">
        <f>_xll.SNL.Clients.Office.Excel.Functions.SPG(A365, "SP_TOPICTAG")</f>
        <v>Consumer Lending; Banking as a Service; Buy Now Pay Later (BNPL)</v>
      </c>
      <c r="H365" s="5">
        <f>_xll.SNL.Clients.Office.Excel.Functions.SPG(A365, "SP_PCT_SHARES_OWNED_ALL_INSTITUTIONS")</f>
        <v>66.08</v>
      </c>
    </row>
    <row r="366" spans="1:8" x14ac:dyDescent="0.3">
      <c r="A366" s="11" t="s">
        <v>1383</v>
      </c>
      <c r="B366" s="10" t="str">
        <f>_xll.SNL.Clients.Office.Excel.Functions.SPG(A366, "IQ_SECTOR")</f>
        <v>Financials</v>
      </c>
      <c r="C366" s="10" t="str">
        <f>_xll.SNL.Clients.Office.Excel.Functions.SPG(A366, "IQ_INDUSTRY_GROUP")</f>
        <v>Financial Services</v>
      </c>
      <c r="D366" s="10" t="str">
        <f>_xll.SNL.Clients.Office.Excel.Functions.SPG(A366, "IQ_INDUSTRY")</f>
        <v>Financial Services</v>
      </c>
      <c r="E366" s="10" t="str">
        <f>_xll.SNL.Clients.Office.Excel.Functions.SPG(A366, "IQ_PRIMARY_INDUSTRY")</f>
        <v>Transaction and Payment Processing Services</v>
      </c>
      <c r="F366" s="10" t="str">
        <f>_xll.SNL.Clients.Office.Excel.Functions.SPG(A366, "NAICS_CODE", "Primary")</f>
        <v>513210 - Software Publishers</v>
      </c>
      <c r="G366" s="10" t="str">
        <f>_xll.SNL.Clients.Office.Excel.Functions.SPG(A366, "SP_TOPICTAG")</f>
        <v>Software Development; Cloud Infrastructure; Process Automation; Team Collaboration; Payment Facilitator Enablers; Cashierless Checkouts; Online Payments</v>
      </c>
      <c r="H366" s="5">
        <f>_xll.SNL.Clients.Office.Excel.Functions.SPG(A366, "SP_PCT_SHARES_OWNED_ALL_INSTITUTIONS")</f>
        <v>93.85</v>
      </c>
    </row>
    <row r="367" spans="1:8" x14ac:dyDescent="0.3">
      <c r="A367" s="11" t="s">
        <v>1384</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Software Development; Computer Vision; Data Integration; Cloud Infrastructure; Process Automation; Online Payments</v>
      </c>
      <c r="H367" s="5">
        <f>_xll.SNL.Clients.Office.Excel.Functions.SPG(A367, "SP_PCT_SHARES_OWNED_ALL_INSTITUTIONS")</f>
        <v>100.17</v>
      </c>
    </row>
    <row r="368" spans="1:8" x14ac:dyDescent="0.3">
      <c r="A368" s="11" t="s">
        <v>1626</v>
      </c>
      <c r="B368" s="10" t="str">
        <f>_xll.SNL.Clients.Office.Excel.Functions.SPG(A368, "IQ_SECTOR")</f>
        <v>Health Care</v>
      </c>
      <c r="C368" s="10" t="str">
        <f>_xll.SNL.Clients.Office.Excel.Functions.SPG(A368, "IQ_INDUSTRY_GROUP")</f>
        <v>Health Care Equipment and Services</v>
      </c>
      <c r="D368" s="10" t="str">
        <f>_xll.SNL.Clients.Office.Excel.Functions.SPG(A368, "IQ_INDUSTRY")</f>
        <v>Health Care Equipment and Supplies</v>
      </c>
      <c r="E368" s="10" t="str">
        <f>_xll.SNL.Clients.Office.Excel.Functions.SPG(A368, "IQ_PRIMARY_INDUSTRY")</f>
        <v>Health Care Supplies</v>
      </c>
      <c r="F368" s="10" t="str">
        <f>_xll.SNL.Clients.Office.Excel.Functions.SPG(A368, "NAICS_CODE", "Primary")</f>
        <v>339113 - Surgical Appliance and Supplies Manufacturing</v>
      </c>
      <c r="G368" s="10" t="str">
        <f>_xll.SNL.Clients.Office.Excel.Functions.SPG(A368, "SP_TOPICTAG")</f>
        <v>Animal Feed; Genetics; Health Diagnostics; Livestock; Nutraceutical; Pet Care; Vaccines</v>
      </c>
      <c r="H368" s="5">
        <f>_xll.SNL.Clients.Office.Excel.Functions.SPG(A368, "SP_PCT_SHARES_OWNED_ALL_INSTITUTIONS")</f>
        <v>119.77</v>
      </c>
    </row>
    <row r="369" spans="1:8" x14ac:dyDescent="0.3">
      <c r="A369" s="11" t="s">
        <v>1385</v>
      </c>
      <c r="B369" s="10" t="str">
        <f>_xll.SNL.Clients.Office.Excel.Functions.SPG(A369, "IQ_SECTOR")</f>
        <v>Health Care</v>
      </c>
      <c r="C369" s="10" t="str">
        <f>_xll.SNL.Clients.Office.Excel.Functions.SPG(A369, "IQ_INDUSTRY_GROUP")</f>
        <v>Health Care Equipment and Services</v>
      </c>
      <c r="D369" s="10" t="str">
        <f>_xll.SNL.Clients.Office.Excel.Functions.SPG(A369, "IQ_INDUSTRY")</f>
        <v>Health Care Providers and Services</v>
      </c>
      <c r="E369" s="10" t="str">
        <f>_xll.SNL.Clients.Office.Excel.Functions.SPG(A369, "IQ_PRIMARY_INDUSTRY")</f>
        <v>Health Care Services</v>
      </c>
      <c r="F369" s="10" t="str">
        <f>_xll.SNL.Clients.Office.Excel.Functions.SPG(A369, "NAICS_CODE", "Primary")</f>
        <v>621511 - Medical Laboratories</v>
      </c>
      <c r="G369" s="10" t="str">
        <f>_xll.SNL.Clients.Office.Excel.Functions.SPG(A369, "SP_TOPICTAG")</f>
        <v>Health Diagnostics; Genetics; Hematology; Oncology</v>
      </c>
      <c r="H369" s="5">
        <f>_xll.SNL.Clients.Office.Excel.Functions.SPG(A369, "SP_PCT_SHARES_OWNED_ALL_INSTITUTIONS")</f>
        <v>92.77</v>
      </c>
    </row>
    <row r="370" spans="1:8" x14ac:dyDescent="0.3">
      <c r="A370" s="11" t="s">
        <v>1386</v>
      </c>
      <c r="B370" s="10" t="str">
        <f>_xll.SNL.Clients.Office.Excel.Functions.SPG(A370, "IQ_SECTOR")</f>
        <v>Information Technology</v>
      </c>
      <c r="C370" s="10" t="str">
        <f>_xll.SNL.Clients.Office.Excel.Functions.SPG(A370, "IQ_INDUSTRY_GROUP")</f>
        <v>Technology Hardware and Equipment</v>
      </c>
      <c r="D370" s="10" t="str">
        <f>_xll.SNL.Clients.Office.Excel.Functions.SPG(A370, "IQ_INDUSTRY")</f>
        <v>Communications Equipment</v>
      </c>
      <c r="E370" s="10" t="str">
        <f>_xll.SNL.Clients.Office.Excel.Functions.SPG(A370, "IQ_PRIMARY_INDUSTRY")</f>
        <v>Communications Equipment</v>
      </c>
      <c r="F370" s="10" t="str">
        <f>_xll.SNL.Clients.Office.Excel.Functions.SPG(A370, "NAICS_CODE", "Primary")</f>
        <v>3342 - Communications Equipment Manufacturing</v>
      </c>
      <c r="G370" s="10" t="str">
        <f>_xll.SNL.Clients.Office.Excel.Functions.SPG(A370, "SP_TOPICTAG")</f>
        <v>Anti-Fraud; Authentication; Endpoint Security Integrity; Data Protection; Cloud Security; Process Automation; Network Security</v>
      </c>
      <c r="H370" s="5">
        <f>_xll.SNL.Clients.Office.Excel.Functions.SPG(A370, "SP_PCT_SHARES_OWNED_ALL_INSTITUTIONS")</f>
        <v>92.93</v>
      </c>
    </row>
    <row r="371" spans="1:8" x14ac:dyDescent="0.3">
      <c r="A371" s="11" t="s">
        <v>1387</v>
      </c>
      <c r="B371" s="10" t="str">
        <f>_xll.SNL.Clients.Office.Excel.Functions.SPG(A371, "IQ_SECTOR")</f>
        <v>Financials</v>
      </c>
      <c r="C371" s="10" t="str">
        <f>_xll.SNL.Clients.Office.Excel.Functions.SPG(A371, "IQ_INDUSTRY_GROUP")</f>
        <v>Financial Services</v>
      </c>
      <c r="D371" s="10" t="str">
        <f>_xll.SNL.Clients.Office.Excel.Functions.SPG(A371, "IQ_INDUSTRY")</f>
        <v>Mortgage Real Estate Investment Trusts (REITs)</v>
      </c>
      <c r="E371" s="10" t="str">
        <f>_xll.SNL.Clients.Office.Excel.Functions.SPG(A371, "IQ_PRIMARY_INDUSTRY")</f>
        <v>Mortgage REITs</v>
      </c>
      <c r="F371" s="10" t="str">
        <f>_xll.SNL.Clients.Office.Excel.Functions.SPG(A371, "NAICS_CODE", "Primary")</f>
        <v>525990 - Other Financial Vehicles</v>
      </c>
      <c r="G371" s="10" t="str">
        <f>_xll.SNL.Clients.Office.Excel.Functions.SPG(A371, "SP_TOPICTAG")</f>
        <v/>
      </c>
      <c r="H371" s="5">
        <f>_xll.SNL.Clients.Office.Excel.Functions.SPG(A371, "SP_PCT_SHARES_OWNED_ALL_INSTITUTIONS")</f>
        <v>56.99</v>
      </c>
    </row>
    <row r="372" spans="1:8" x14ac:dyDescent="0.3">
      <c r="A372" s="11" t="s">
        <v>1388</v>
      </c>
      <c r="B372" s="10" t="str">
        <f>_xll.SNL.Clients.Office.Excel.Functions.SPG(A372, "IQ_SECTOR")</f>
        <v>Consumer Discretionary</v>
      </c>
      <c r="C372" s="10" t="str">
        <f>_xll.SNL.Clients.Office.Excel.Functions.SPG(A372, "IQ_INDUSTRY_GROUP")</f>
        <v>Consumer Durables and Apparel</v>
      </c>
      <c r="D372" s="10" t="str">
        <f>_xll.SNL.Clients.Office.Excel.Functions.SPG(A372, "IQ_INDUSTRY")</f>
        <v>Household Durables</v>
      </c>
      <c r="E372" s="10" t="str">
        <f>_xll.SNL.Clients.Office.Excel.Functions.SPG(A372, "IQ_PRIMARY_INDUSTRY")</f>
        <v>Housewares and Specialties</v>
      </c>
      <c r="F372" s="10" t="str">
        <f>_xll.SNL.Clients.Office.Excel.Functions.SPG(A372, "NAICS_CODE", "Primary")</f>
        <v>339999 - All Other Miscellaneous Manufacturing</v>
      </c>
      <c r="G372" s="10" t="str">
        <f>_xll.SNL.Clients.Office.Excel.Functions.SPG(A372, "SP_TOPICTAG")</f>
        <v>Fast-Moving Consumer Goods</v>
      </c>
      <c r="H372" s="5">
        <f>_xll.SNL.Clients.Office.Excel.Functions.SPG(A372, "SP_PCT_SHARES_OWNED_ALL_INSTITUTIONS")</f>
        <v>99.39</v>
      </c>
    </row>
    <row r="373" spans="1:8" x14ac:dyDescent="0.3">
      <c r="A373" s="11" t="s">
        <v>1389</v>
      </c>
      <c r="B373" s="10" t="str">
        <f>_xll.SNL.Clients.Office.Excel.Functions.SPG(A373, "IQ_SECTOR")</f>
        <v>Real Estate</v>
      </c>
      <c r="C373" s="10" t="str">
        <f>_xll.SNL.Clients.Office.Excel.Functions.SPG(A373, "IQ_INDUSTRY_GROUP")</f>
        <v>Equity Real Estate Investment Trusts (REITs)</v>
      </c>
      <c r="D373" s="10" t="str">
        <f>_xll.SNL.Clients.Office.Excel.Functions.SPG(A373, "IQ_INDUSTRY")</f>
        <v>Residential REITs</v>
      </c>
      <c r="E373" s="10" t="str">
        <f>_xll.SNL.Clients.Office.Excel.Functions.SPG(A373, "IQ_PRIMARY_INDUSTRY")</f>
        <v>Multi-Family Residential REITs</v>
      </c>
      <c r="F373" s="10" t="str">
        <f>_xll.SNL.Clients.Office.Excel.Functions.SPG(A373, "NAICS_CODE", "Primary")</f>
        <v>531110 - Lessors of Residential Buildings and Dwellings</v>
      </c>
      <c r="G373" s="10" t="str">
        <f>_xll.SNL.Clients.Office.Excel.Functions.SPG(A373, "SP_TOPICTAG")</f>
        <v/>
      </c>
      <c r="H373" s="5">
        <f>_xll.SNL.Clients.Office.Excel.Functions.SPG(A373, "SP_PCT_SHARES_OWNED_ALL_INSTITUTIONS")</f>
        <v>76.08</v>
      </c>
    </row>
    <row r="374" spans="1:8" x14ac:dyDescent="0.3">
      <c r="A374" s="11" t="s">
        <v>1390</v>
      </c>
      <c r="B374" s="10" t="str">
        <f>_xll.SNL.Clients.Office.Excel.Functions.SPG(A374, "IQ_SECTOR")</f>
        <v>Financials</v>
      </c>
      <c r="C374" s="10" t="str">
        <f>_xll.SNL.Clients.Office.Excel.Functions.SPG(A374, "IQ_INDUSTRY_GROUP")</f>
        <v>Financial Services</v>
      </c>
      <c r="D374" s="10" t="str">
        <f>_xll.SNL.Clients.Office.Excel.Functions.SPG(A374, "IQ_INDUSTRY")</f>
        <v>Financial Services</v>
      </c>
      <c r="E374" s="10" t="str">
        <f>_xll.SNL.Clients.Office.Excel.Functions.SPG(A374, "IQ_PRIMARY_INDUSTRY")</f>
        <v>Commercial and Residential Mortgage Finance</v>
      </c>
      <c r="F374" s="10" t="str">
        <f>_xll.SNL.Clients.Office.Excel.Functions.SPG(A374, "NAICS_CODE", "Primary")</f>
        <v>524126 - Direct Property and Casualty Insurance Carriers</v>
      </c>
      <c r="G374" s="10" t="str">
        <f>_xll.SNL.Clients.Office.Excel.Functions.SPG(A374, "SP_TOPICTAG")</f>
        <v/>
      </c>
      <c r="H374" s="5">
        <f>_xll.SNL.Clients.Office.Excel.Functions.SPG(A374, "SP_PCT_SHARES_OWNED_ALL_INSTITUTIONS")</f>
        <v>96.91</v>
      </c>
    </row>
    <row r="375" spans="1:8" x14ac:dyDescent="0.3">
      <c r="A375" s="11" t="s">
        <v>1391</v>
      </c>
      <c r="B375" s="10" t="str">
        <f>_xll.SNL.Clients.Office.Excel.Functions.SPG(A375, "IQ_SECTOR")</f>
        <v>Energy</v>
      </c>
      <c r="C375" s="10" t="str">
        <f>_xll.SNL.Clients.Office.Excel.Functions.SPG(A375, "IQ_INDUSTRY_GROUP")</f>
        <v>Energy</v>
      </c>
      <c r="D375" s="10" t="str">
        <f>_xll.SNL.Clients.Office.Excel.Functions.SPG(A375, "IQ_INDUSTRY")</f>
        <v>Oil, Gas and Consumable Fuels</v>
      </c>
      <c r="E375" s="10" t="str">
        <f>_xll.SNL.Clients.Office.Excel.Functions.SPG(A375, "IQ_PRIMARY_INDUSTRY")</f>
        <v>Oil and Gas Exploration and Production</v>
      </c>
      <c r="F375" s="10" t="str">
        <f>_xll.SNL.Clients.Office.Excel.Functions.SPG(A375, "NAICS_CODE", "Primary")</f>
        <v>2111 - Oil and Gas Extraction</v>
      </c>
      <c r="G375" s="10" t="str">
        <f>_xll.SNL.Clients.Office.Excel.Functions.SPG(A375, "SP_TOPICTAG")</f>
        <v/>
      </c>
      <c r="H375" s="5">
        <f>_xll.SNL.Clients.Office.Excel.Functions.SPG(A375, "SP_PCT_SHARES_OWNED_ALL_INSTITUTIONS")</f>
        <v>115.51</v>
      </c>
    </row>
    <row r="376" spans="1:8" x14ac:dyDescent="0.3">
      <c r="A376" s="11" t="s">
        <v>1392</v>
      </c>
      <c r="B376" s="10" t="str">
        <f>_xll.SNL.Clients.Office.Excel.Functions.SPG(A376, "IQ_SECTOR")</f>
        <v>Financials</v>
      </c>
      <c r="C376" s="10" t="str">
        <f>_xll.SNL.Clients.Office.Excel.Functions.SPG(A376, "IQ_INDUSTRY_GROUP")</f>
        <v>Banks</v>
      </c>
      <c r="D376" s="10" t="str">
        <f>_xll.SNL.Clients.Office.Excel.Functions.SPG(A376, "IQ_INDUSTRY")</f>
        <v>Banks</v>
      </c>
      <c r="E376" s="10" t="str">
        <f>_xll.SNL.Clients.Office.Excel.Functions.SPG(A376, "IQ_PRIMARY_INDUSTRY")</f>
        <v>Regional Banks</v>
      </c>
      <c r="F376" s="10" t="str">
        <f>_xll.SNL.Clients.Office.Excel.Functions.SPG(A376, "NAICS_CODE", "Primary")</f>
        <v>522180 - Savings Institutions and Other Depository Credit Intermediation</v>
      </c>
      <c r="G376" s="10" t="str">
        <f>_xll.SNL.Clients.Office.Excel.Functions.SPG(A376, "SP_TOPICTAG")</f>
        <v>Consumer Lending; Banking as a Service</v>
      </c>
      <c r="H376" s="5">
        <f>_xll.SNL.Clients.Office.Excel.Functions.SPG(A376, "SP_PCT_SHARES_OWNED_ALL_INSTITUTIONS")</f>
        <v>68.3</v>
      </c>
    </row>
    <row r="377" spans="1:8" x14ac:dyDescent="0.3">
      <c r="A377" s="11" t="s">
        <v>1393</v>
      </c>
      <c r="B377" s="10" t="str">
        <f>_xll.SNL.Clients.Office.Excel.Functions.SPG(A377, "IQ_SECTOR")</f>
        <v>Utilities</v>
      </c>
      <c r="C377" s="10" t="str">
        <f>_xll.SNL.Clients.Office.Excel.Functions.SPG(A377, "IQ_INDUSTRY_GROUP")</f>
        <v>Utilities</v>
      </c>
      <c r="D377" s="10" t="str">
        <f>_xll.SNL.Clients.Office.Excel.Functions.SPG(A377, "IQ_INDUSTRY")</f>
        <v>Gas Utilities</v>
      </c>
      <c r="E377" s="10" t="str">
        <f>_xll.SNL.Clients.Office.Excel.Functions.SPG(A377, "IQ_PRIMARY_INDUSTRY")</f>
        <v>Gas Utilities</v>
      </c>
      <c r="F377" s="10" t="str">
        <f>_xll.SNL.Clients.Office.Excel.Functions.SPG(A377, "NAICS_CODE", "Primary")</f>
        <v>221210 - Natural Gas Distribution</v>
      </c>
      <c r="G377" s="10" t="str">
        <f>_xll.SNL.Clients.Office.Excel.Functions.SPG(A377, "SP_TOPICTAG")</f>
        <v>Clean Energy; Energy Efficiency; Energy Storage; Environmental Engineering; Biomass Energy; Hydrogen</v>
      </c>
      <c r="H377" s="5">
        <f>_xll.SNL.Clients.Office.Excel.Functions.SPG(A377, "SP_PCT_SHARES_OWNED_ALL_INSTITUTIONS")</f>
        <v>76.58</v>
      </c>
    </row>
    <row r="378" spans="1:8" x14ac:dyDescent="0.3">
      <c r="A378" s="11" t="s">
        <v>1394</v>
      </c>
      <c r="B378" s="10" t="str">
        <f>_xll.SNL.Clients.Office.Excel.Functions.SPG(A378, "IQ_SECTOR")</f>
        <v>Industrials</v>
      </c>
      <c r="C378" s="10" t="str">
        <f>_xll.SNL.Clients.Office.Excel.Functions.SPG(A378, "IQ_INDUSTRY_GROUP")</f>
        <v>Commercial and Professional Services</v>
      </c>
      <c r="D378" s="10" t="str">
        <f>_xll.SNL.Clients.Office.Excel.Functions.SPG(A378, "IQ_INDUSTRY")</f>
        <v>Professional Services</v>
      </c>
      <c r="E378" s="10" t="str">
        <f>_xll.SNL.Clients.Office.Excel.Functions.SPG(A378, "IQ_PRIMARY_INDUSTRY")</f>
        <v>Research and Consulting Services</v>
      </c>
      <c r="F378" s="10" t="str">
        <f>_xll.SNL.Clients.Office.Excel.Functions.SPG(A378, "NAICS_CODE", "Primary")</f>
        <v>5413 - Architectural, Engineering, and Related Services</v>
      </c>
      <c r="G378" s="10" t="str">
        <f>_xll.SNL.Clients.Office.Excel.Functions.SPG(A378, "SP_TOPICTAG")</f>
        <v>GIS (Geographic Information System); Energy Management; Environmental Consulting; Location Based Services; Data Protection</v>
      </c>
      <c r="H378" s="5">
        <f>_xll.SNL.Clients.Office.Excel.Functions.SPG(A378, "SP_PCT_SHARES_OWNED_ALL_INSTITUTIONS")</f>
        <v>70.83</v>
      </c>
    </row>
    <row r="379" spans="1:8" x14ac:dyDescent="0.3">
      <c r="A379" s="11" t="s">
        <v>1395</v>
      </c>
      <c r="B379" s="10" t="str">
        <f>_xll.SNL.Clients.Office.Excel.Functions.SPG(A379, "IQ_SECTOR")</f>
        <v>Materials</v>
      </c>
      <c r="C379" s="10" t="str">
        <f>_xll.SNL.Clients.Office.Excel.Functions.SPG(A379, "IQ_INDUSTRY_GROUP")</f>
        <v>Materials</v>
      </c>
      <c r="D379" s="10" t="str">
        <f>_xll.SNL.Clients.Office.Excel.Functions.SPG(A379, "IQ_INDUSTRY")</f>
        <v>Containers and Packaging</v>
      </c>
      <c r="E379" s="10" t="str">
        <f>_xll.SNL.Clients.Office.Excel.Functions.SPG(A379, "IQ_PRIMARY_INDUSTRY")</f>
        <v>Metal, Glass and Plastic Containers</v>
      </c>
      <c r="F379" s="10" t="str">
        <f>_xll.SNL.Clients.Office.Excel.Functions.SPG(A379, "NAICS_CODE", "Primary")</f>
        <v>327213 - Glass Container Manufacturing</v>
      </c>
      <c r="G379" s="10" t="str">
        <f>_xll.SNL.Clients.Office.Excel.Functions.SPG(A379, "SP_TOPICTAG")</f>
        <v/>
      </c>
      <c r="H379" s="5">
        <f>_xll.SNL.Clients.Office.Excel.Functions.SPG(A379, "SP_PCT_SHARES_OWNED_ALL_INSTITUTIONS")</f>
        <v>89.61</v>
      </c>
    </row>
    <row r="380" spans="1:8" x14ac:dyDescent="0.3">
      <c r="A380" s="11" t="s">
        <v>1396</v>
      </c>
      <c r="B380" s="10" t="str">
        <f>_xll.SNL.Clients.Office.Excel.Functions.SPG(A380, "IQ_SECTOR")</f>
        <v>Energy</v>
      </c>
      <c r="C380" s="10" t="str">
        <f>_xll.SNL.Clients.Office.Excel.Functions.SPG(A380, "IQ_INDUSTRY_GROUP")</f>
        <v>Energy</v>
      </c>
      <c r="D380" s="10" t="str">
        <f>_xll.SNL.Clients.Office.Excel.Functions.SPG(A380, "IQ_INDUSTRY")</f>
        <v>Energy Equipment and Services</v>
      </c>
      <c r="E380" s="10" t="str">
        <f>_xll.SNL.Clients.Office.Excel.Functions.SPG(A380, "IQ_PRIMARY_INDUSTRY")</f>
        <v>Oil and Gas Equipment and Services</v>
      </c>
      <c r="F380" s="10" t="str">
        <f>_xll.SNL.Clients.Office.Excel.Functions.SPG(A380, "NAICS_CODE", "Primary")</f>
        <v>213112 - Support Activities for Oil and Gas Operations</v>
      </c>
      <c r="G380" s="10" t="str">
        <f>_xll.SNL.Clients.Office.Excel.Functions.SPG(A380, "SP_TOPICTAG")</f>
        <v>Industrial Automation; Sensors; Data Protection; Process Automation; Artificial Intelligence; Autonomous Vehicles</v>
      </c>
      <c r="H380" s="5">
        <f>_xll.SNL.Clients.Office.Excel.Functions.SPG(A380, "SP_PCT_SHARES_OWNED_ALL_INSTITUTIONS")</f>
        <v>95.21</v>
      </c>
    </row>
    <row r="381" spans="1:8" x14ac:dyDescent="0.3">
      <c r="A381" s="11" t="s">
        <v>1397</v>
      </c>
      <c r="B381" s="10" t="str">
        <f>_xll.SNL.Clients.Office.Excel.Functions.SPG(A381, "IQ_SECTOR")</f>
        <v>Financials</v>
      </c>
      <c r="C381" s="10" t="str">
        <f>_xll.SNL.Clients.Office.Excel.Functions.SPG(A381, "IQ_INDUSTRY_GROUP")</f>
        <v>Banks</v>
      </c>
      <c r="D381" s="10" t="str">
        <f>_xll.SNL.Clients.Office.Excel.Functions.SPG(A381, "IQ_INDUSTRY")</f>
        <v>Banks</v>
      </c>
      <c r="E381" s="10" t="str">
        <f>_xll.SNL.Clients.Office.Excel.Functions.SPG(A381, "IQ_PRIMARY_INDUSTRY")</f>
        <v>Regional Banks</v>
      </c>
      <c r="F381" s="10" t="str">
        <f>_xll.SNL.Clients.Office.Excel.Functions.SPG(A381, "NAICS_CODE", "Primary")</f>
        <v>522110 - Commercial Banking</v>
      </c>
      <c r="G381" s="10" t="str">
        <f>_xll.SNL.Clients.Office.Excel.Functions.SPG(A381, "SP_TOPICTAG")</f>
        <v>Consumer Lending; Micro Lending; Digital Brokerage; Banking as a Service; Buy Now Pay Later (BNPL)</v>
      </c>
      <c r="H381" s="5">
        <f>_xll.SNL.Clients.Office.Excel.Functions.SPG(A381, "SP_PCT_SHARES_OWNED_ALL_INSTITUTIONS")</f>
        <v>94.71</v>
      </c>
    </row>
    <row r="382" spans="1:8" x14ac:dyDescent="0.3">
      <c r="A382" s="11" t="s">
        <v>1398</v>
      </c>
      <c r="B382" s="10" t="str">
        <f>_xll.SNL.Clients.Office.Excel.Functions.SPG(A382, "IQ_SECTOR")</f>
        <v>Health Care</v>
      </c>
      <c r="C382" s="10" t="str">
        <f>_xll.SNL.Clients.Office.Excel.Functions.SPG(A382, "IQ_INDUSTRY_GROUP")</f>
        <v>Health Care Equipment and Services</v>
      </c>
      <c r="D382" s="10" t="str">
        <f>_xll.SNL.Clients.Office.Excel.Functions.SPG(A382, "IQ_INDUSTRY")</f>
        <v>Health Care Equipment and Supplies</v>
      </c>
      <c r="E382" s="10" t="str">
        <f>_xll.SNL.Clients.Office.Excel.Functions.SPG(A382, "IQ_PRIMARY_INDUSTRY")</f>
        <v>Health Care Equipment</v>
      </c>
      <c r="F382" s="10" t="str">
        <f>_xll.SNL.Clients.Office.Excel.Functions.SPG(A382, "NAICS_CODE", "Primary")</f>
        <v>33911 - Medical Equipment and Supplies Manufacturing</v>
      </c>
      <c r="G382" s="10" t="str">
        <f>_xll.SNL.Clients.Office.Excel.Functions.SPG(A382, "SP_TOPICTAG")</f>
        <v>Software Development; Predictive Analytics; Process Automation; Artificial Intelligence; Pharmacovigilance; Wellness and Recovery</v>
      </c>
      <c r="H382" s="5">
        <f>_xll.SNL.Clients.Office.Excel.Functions.SPG(A382, "SP_PCT_SHARES_OWNED_ALL_INSTITUTIONS")</f>
        <v>99.74</v>
      </c>
    </row>
    <row r="383" spans="1:8" x14ac:dyDescent="0.3">
      <c r="A383" s="11" t="s">
        <v>1399</v>
      </c>
      <c r="B383" s="10" t="str">
        <f>_xll.SNL.Clients.Office.Excel.Functions.SPG(A383, "IQ_SECTOR")</f>
        <v>Industrials</v>
      </c>
      <c r="C383" s="10" t="str">
        <f>_xll.SNL.Clients.Office.Excel.Functions.SPG(A383, "IQ_INDUSTRY_GROUP")</f>
        <v>Commercial and Professional Services</v>
      </c>
      <c r="D383" s="10" t="str">
        <f>_xll.SNL.Clients.Office.Excel.Functions.SPG(A383, "IQ_INDUSTRY")</f>
        <v>Commercial Services and Supplies</v>
      </c>
      <c r="E383" s="10" t="str">
        <f>_xll.SNL.Clients.Office.Excel.Functions.SPG(A383, "IQ_PRIMARY_INDUSTRY")</f>
        <v>Diversified Support Services</v>
      </c>
      <c r="F383" s="10" t="str">
        <f>_xll.SNL.Clients.Office.Excel.Functions.SPG(A383, "NAICS_CODE", "Primary")</f>
        <v>561990 - All Other Support Services</v>
      </c>
      <c r="G383" s="10" t="str">
        <f>_xll.SNL.Clients.Office.Excel.Functions.SPG(A383, "SP_TOPICTAG")</f>
        <v>Data Integration; Fleet Management; Digital Asset Management; Data Protection; Car Sharing; Process Automation</v>
      </c>
      <c r="H383" s="5">
        <f>_xll.SNL.Clients.Office.Excel.Functions.SPG(A383, "SP_PCT_SHARES_OWNED_ALL_INSTITUTIONS")</f>
        <v>102.43</v>
      </c>
    </row>
    <row r="384" spans="1:8" x14ac:dyDescent="0.3">
      <c r="A384" s="11" t="s">
        <v>1400</v>
      </c>
      <c r="B384" s="10" t="str">
        <f>_xll.SNL.Clients.Office.Excel.Functions.SPG(A384, "IQ_SECTOR")</f>
        <v>Health Care</v>
      </c>
      <c r="C384" s="10" t="str">
        <f>_xll.SNL.Clients.Office.Excel.Functions.SPG(A384, "IQ_INDUSTRY_GROUP")</f>
        <v>Pharmaceuticals, Biotechnology and Life Sciences</v>
      </c>
      <c r="D384" s="10" t="str">
        <f>_xll.SNL.Clients.Office.Excel.Functions.SPG(A384, "IQ_INDUSTRY")</f>
        <v>Pharmaceuticals</v>
      </c>
      <c r="E384" s="10" t="str">
        <f>_xll.SNL.Clients.Office.Excel.Functions.SPG(A384, "IQ_PRIMARY_INDUSTRY")</f>
        <v>Pharmaceuticals</v>
      </c>
      <c r="F384" s="10" t="str">
        <f>_xll.SNL.Clients.Office.Excel.Functions.SPG(A384, "NAICS_CODE", "Primary")</f>
        <v>325412 - Pharmaceutical Preparation Manufacturing</v>
      </c>
      <c r="G384" s="10" t="str">
        <f>_xll.SNL.Clients.Office.Excel.Functions.SPG(A384, "SP_TOPICTAG")</f>
        <v>Health Diagnostics; Fertility; Cardiovascular; Dermatology; Immunology; Oncology; Pain Management</v>
      </c>
      <c r="H384" s="5">
        <f>_xll.SNL.Clients.Office.Excel.Functions.SPG(A384, "SP_PCT_SHARES_OWNED_ALL_INSTITUTIONS")</f>
        <v>78.930000000000007</v>
      </c>
    </row>
    <row r="385" spans="1:8" x14ac:dyDescent="0.3">
      <c r="A385" s="11" t="s">
        <v>1401</v>
      </c>
      <c r="B385" s="10" t="str">
        <f>_xll.SNL.Clients.Office.Excel.Functions.SPG(A385, "IQ_SECTOR")</f>
        <v>Information Technology</v>
      </c>
      <c r="C385" s="10" t="str">
        <f>_xll.SNL.Clients.Office.Excel.Functions.SPG(A385, "IQ_INDUSTRY_GROUP")</f>
        <v>Technology Hardware and Equipment</v>
      </c>
      <c r="D385" s="10" t="str">
        <f>_xll.SNL.Clients.Office.Excel.Functions.SPG(A385, "IQ_INDUSTRY")</f>
        <v>Electronic Equipment, Instruments and Components</v>
      </c>
      <c r="E385" s="10" t="str">
        <f>_xll.SNL.Clients.Office.Excel.Functions.SPG(A385, "IQ_PRIMARY_INDUSTRY")</f>
        <v>Electronic Equipment and Instruments</v>
      </c>
      <c r="F385" s="10" t="str">
        <f>_xll.SNL.Clients.Office.Excel.Functions.SPG(A385, "NAICS_CODE", "Primary")</f>
        <v>334519 - Other Measuring and Controlling Device Manufacturing</v>
      </c>
      <c r="G385" s="10" t="str">
        <f>_xll.SNL.Clients.Office.Excel.Functions.SPG(A385, "SP_TOPICTAG")</f>
        <v>Homeland Security; MHealth; Physical Security; Sensors; Security Management</v>
      </c>
      <c r="H385" s="5">
        <f>_xll.SNL.Clients.Office.Excel.Functions.SPG(A385, "SP_PCT_SHARES_OWNED_ALL_INSTITUTIONS")</f>
        <v>112.2</v>
      </c>
    </row>
    <row r="386" spans="1:8" x14ac:dyDescent="0.3">
      <c r="A386" s="11" t="s">
        <v>1402</v>
      </c>
      <c r="B386" s="10" t="str">
        <f>_xll.SNL.Clients.Office.Excel.Functions.SPG(A386, "IQ_SECTOR")</f>
        <v>Utilities</v>
      </c>
      <c r="C386" s="10" t="str">
        <f>_xll.SNL.Clients.Office.Excel.Functions.SPG(A386, "IQ_INDUSTRY_GROUP")</f>
        <v>Utilities</v>
      </c>
      <c r="D386" s="10" t="str">
        <f>_xll.SNL.Clients.Office.Excel.Functions.SPG(A386, "IQ_INDUSTRY")</f>
        <v>Electric Utilities</v>
      </c>
      <c r="E386" s="10" t="str">
        <f>_xll.SNL.Clients.Office.Excel.Functions.SPG(A386, "IQ_PRIMARY_INDUSTRY")</f>
        <v>Electric Utilities</v>
      </c>
      <c r="F386" s="10" t="str">
        <f>_xll.SNL.Clients.Office.Excel.Functions.SPG(A386, "NAICS_CODE", "Primary")</f>
        <v>2211 - Electric Power Generation, Transmission and Distribution</v>
      </c>
      <c r="G386" s="10" t="str">
        <f>_xll.SNL.Clients.Office.Excel.Functions.SPG(A386, "SP_TOPICTAG")</f>
        <v>Clean Energy; Energy Efficiency; Energy Management; Smart Energy; Power Grid; Electric Vehicle Charging Infrastructure</v>
      </c>
      <c r="H386" s="5">
        <f>_xll.SNL.Clients.Office.Excel.Functions.SPG(A386, "SP_PCT_SHARES_OWNED_ALL_INSTITUTIONS")</f>
        <v>72.59</v>
      </c>
    </row>
    <row r="387" spans="1:8" x14ac:dyDescent="0.3">
      <c r="A387" s="11" t="s">
        <v>1403</v>
      </c>
      <c r="B387" s="10" t="str">
        <f>_xll.SNL.Clients.Office.Excel.Functions.SPG(A387, "IQ_SECTOR")</f>
        <v>Real Estate</v>
      </c>
      <c r="C387" s="10" t="str">
        <f>_xll.SNL.Clients.Office.Excel.Functions.SPG(A387, "IQ_INDUSTRY_GROUP")</f>
        <v>Equity Real Estate Investment Trusts (REITs)</v>
      </c>
      <c r="D387" s="10" t="str">
        <f>_xll.SNL.Clients.Office.Excel.Functions.SPG(A387, "IQ_INDUSTRY")</f>
        <v>Specialized REITs</v>
      </c>
      <c r="E387" s="10" t="str">
        <f>_xll.SNL.Clients.Office.Excel.Functions.SPG(A387, "IQ_PRIMARY_INDUSTRY")</f>
        <v>Other Specialized REITs</v>
      </c>
      <c r="F387" s="10" t="str">
        <f>_xll.SNL.Clients.Office.Excel.Functions.SPG(A387, "NAICS_CODE", "Primary")</f>
        <v>541850 - Indoor and Outdoor Display Advertising</v>
      </c>
      <c r="G387" s="10" t="str">
        <f>_xll.SNL.Clients.Office.Excel.Functions.SPG(A387, "SP_TOPICTAG")</f>
        <v/>
      </c>
      <c r="H387" s="5">
        <f>_xll.SNL.Clients.Office.Excel.Functions.SPG(A387, "SP_PCT_SHARES_OWNED_ALL_INSTITUTIONS")</f>
        <v>104.74</v>
      </c>
    </row>
    <row r="388" spans="1:8" x14ac:dyDescent="0.3">
      <c r="A388" s="11" t="s">
        <v>1404</v>
      </c>
      <c r="B388" s="10" t="str">
        <f>_xll.SNL.Clients.Office.Excel.Functions.SPG(A388, "IQ_SECTOR")</f>
        <v>Health Care</v>
      </c>
      <c r="C388" s="10" t="str">
        <f>_xll.SNL.Clients.Office.Excel.Functions.SPG(A388, "IQ_INDUSTRY_GROUP")</f>
        <v>Health Care Equipment and Services</v>
      </c>
      <c r="D388" s="10" t="str">
        <f>_xll.SNL.Clients.Office.Excel.Functions.SPG(A388, "IQ_INDUSTRY")</f>
        <v>Health Care Providers and Services</v>
      </c>
      <c r="E388" s="10" t="str">
        <f>_xll.SNL.Clients.Office.Excel.Functions.SPG(A388, "IQ_PRIMARY_INDUSTRY")</f>
        <v>Health Care Distributors</v>
      </c>
      <c r="F388" s="10" t="str">
        <f>_xll.SNL.Clients.Office.Excel.Functions.SPG(A388, "NAICS_CODE", "Primary")</f>
        <v>423450 - Medical, Dental, and Hospital Equipment and Supplies Merchant Wholesalers</v>
      </c>
      <c r="G388" s="10" t="str">
        <f>_xll.SNL.Clients.Office.Excel.Functions.SPG(A388, "SP_TOPICTAG")</f>
        <v>Health Diagnostics; Assisted Living; Diabetes; Chronic Diseases; Respiratory; Surgery; Urology</v>
      </c>
      <c r="H388" s="5">
        <f>_xll.SNL.Clients.Office.Excel.Functions.SPG(A388, "SP_PCT_SHARES_OWNED_ALL_INSTITUTIONS")</f>
        <v>83.03</v>
      </c>
    </row>
    <row r="389" spans="1:8" x14ac:dyDescent="0.3">
      <c r="A389" s="11" t="s">
        <v>1405</v>
      </c>
      <c r="B389" s="10" t="str">
        <f>_xll.SNL.Clients.Office.Excel.Functions.SPG(A389, "IQ_SECTOR")</f>
        <v>Consumer Discretionary</v>
      </c>
      <c r="C389" s="10" t="str">
        <f>_xll.SNL.Clients.Office.Excel.Functions.SPG(A389, "IQ_INDUSTRY_GROUP")</f>
        <v>Consumer Durables and Apparel</v>
      </c>
      <c r="D389" s="10" t="str">
        <f>_xll.SNL.Clients.Office.Excel.Functions.SPG(A389, "IQ_INDUSTRY")</f>
        <v>Textiles, Apparel and Luxury Goods</v>
      </c>
      <c r="E389" s="10" t="str">
        <f>_xll.SNL.Clients.Office.Excel.Functions.SPG(A389, "IQ_PRIMARY_INDUSTRY")</f>
        <v>Apparel, Accessories and Luxury Goods</v>
      </c>
      <c r="F389" s="10" t="str">
        <f>_xll.SNL.Clients.Office.Excel.Functions.SPG(A389, "NAICS_CODE", "Primary")</f>
        <v>315 - Apparel Manufacturing</v>
      </c>
      <c r="G389" s="10" t="str">
        <f>_xll.SNL.Clients.Office.Excel.Functions.SPG(A389, "SP_TOPICTAG")</f>
        <v>Fast-Moving Consumer Goods; Lifestyle</v>
      </c>
      <c r="H389" s="5">
        <f>_xll.SNL.Clients.Office.Excel.Functions.SPG(A389, "SP_PCT_SHARES_OWNED_ALL_INSTITUTIONS")</f>
        <v>113.04</v>
      </c>
    </row>
    <row r="390" spans="1:8" x14ac:dyDescent="0.3">
      <c r="A390" s="11" t="s">
        <v>1406</v>
      </c>
      <c r="B390" s="10" t="str">
        <f>_xll.SNL.Clients.Office.Excel.Functions.SPG(A390, "IQ_SECTOR")</f>
        <v>Financials</v>
      </c>
      <c r="C390" s="10" t="str">
        <f>_xll.SNL.Clients.Office.Excel.Functions.SPG(A390, "IQ_INDUSTRY_GROUP")</f>
        <v>Banks</v>
      </c>
      <c r="D390" s="10" t="str">
        <f>_xll.SNL.Clients.Office.Excel.Functions.SPG(A390, "IQ_INDUSTRY")</f>
        <v>Banks</v>
      </c>
      <c r="E390" s="10" t="str">
        <f>_xll.SNL.Clients.Office.Excel.Functions.SPG(A390, "IQ_PRIMARY_INDUSTRY")</f>
        <v>Regional Banks</v>
      </c>
      <c r="F390" s="10" t="str">
        <f>_xll.SNL.Clients.Office.Excel.Functions.SPG(A390, "NAICS_CODE", "Primary")</f>
        <v>522110 - Commercial Banking</v>
      </c>
      <c r="G390" s="10" t="str">
        <f>_xll.SNL.Clients.Office.Excel.Functions.SPG(A390, "SP_TOPICTAG")</f>
        <v>Consumer Lending; Banking as a Service</v>
      </c>
      <c r="H390" s="5">
        <f>_xll.SNL.Clients.Office.Excel.Functions.SPG(A390, "SP_PCT_SHARES_OWNED_ALL_INSTITUTIONS")</f>
        <v>92.53</v>
      </c>
    </row>
    <row r="391" spans="1:8" x14ac:dyDescent="0.3">
      <c r="A391" s="11" t="s">
        <v>1407</v>
      </c>
      <c r="B391" s="10" t="str">
        <f>_xll.SNL.Clients.Office.Excel.Functions.SPG(A391, "IQ_SECTOR")</f>
        <v>Health Care</v>
      </c>
      <c r="C391" s="10" t="str">
        <f>_xll.SNL.Clients.Office.Excel.Functions.SPG(A391, "IQ_INDUSTRY_GROUP")</f>
        <v>Pharmaceuticals, Biotechnology and Life Sciences</v>
      </c>
      <c r="D391" s="10" t="str">
        <f>_xll.SNL.Clients.Office.Excel.Functions.SPG(A391, "IQ_INDUSTRY")</f>
        <v>Pharmaceuticals</v>
      </c>
      <c r="E391" s="10" t="str">
        <f>_xll.SNL.Clients.Office.Excel.Functions.SPG(A391, "IQ_PRIMARY_INDUSTRY")</f>
        <v>Pharmaceuticals</v>
      </c>
      <c r="F391" s="10" t="str">
        <f>_xll.SNL.Clients.Office.Excel.Functions.SPG(A391, "NAICS_CODE", "Primary")</f>
        <v>325412 - Pharmaceutical Preparation Manufacturing</v>
      </c>
      <c r="G391" s="10" t="str">
        <f>_xll.SNL.Clients.Office.Excel.Functions.SPG(A391, "SP_TOPICTAG")</f>
        <v>Osteoporosis; Chronic Diseases; Dentistry; Orthopaedics; Pain Management; Surgery; Pharmacovigilance</v>
      </c>
      <c r="H391" s="5">
        <f>_xll.SNL.Clients.Office.Excel.Functions.SPG(A391, "SP_PCT_SHARES_OWNED_ALL_INSTITUTIONS")</f>
        <v>110.27</v>
      </c>
    </row>
    <row r="392" spans="1:8" x14ac:dyDescent="0.3">
      <c r="A392" s="11" t="s">
        <v>1408</v>
      </c>
      <c r="B392" s="10" t="str">
        <f>_xll.SNL.Clients.Office.Excel.Functions.SPG(A392, "IQ_SECTOR")</f>
        <v>Financials</v>
      </c>
      <c r="C392" s="10" t="str">
        <f>_xll.SNL.Clients.Office.Excel.Functions.SPG(A392, "IQ_INDUSTRY_GROUP")</f>
        <v>Insurance</v>
      </c>
      <c r="D392" s="10" t="str">
        <f>_xll.SNL.Clients.Office.Excel.Functions.SPG(A392, "IQ_INDUSTRY")</f>
        <v>Insurance</v>
      </c>
      <c r="E392" s="10" t="str">
        <f>_xll.SNL.Clients.Office.Excel.Functions.SPG(A392, "IQ_PRIMARY_INDUSTRY")</f>
        <v>Property and Casualty Insurance</v>
      </c>
      <c r="F392" s="10" t="str">
        <f>_xll.SNL.Clients.Office.Excel.Functions.SPG(A392, "NAICS_CODE", "Primary")</f>
        <v>524126 - Direct Property and Casualty Insurance Carriers</v>
      </c>
      <c r="G392" s="10" t="str">
        <f>_xll.SNL.Clients.Office.Excel.Functions.SPG(A392, "SP_TOPICTAG")</f>
        <v>Data Protection; RegTech</v>
      </c>
      <c r="H392" s="5">
        <f>_xll.SNL.Clients.Office.Excel.Functions.SPG(A392, "SP_PCT_SHARES_OWNED_ALL_INSTITUTIONS")</f>
        <v>89.84</v>
      </c>
    </row>
    <row r="393" spans="1:8" x14ac:dyDescent="0.3">
      <c r="A393" s="11" t="s">
        <v>1409</v>
      </c>
      <c r="B393" s="10" t="str">
        <f>_xll.SNL.Clients.Office.Excel.Functions.SPG(A393, "IQ_SECTOR")</f>
        <v>Consumer Discretionary</v>
      </c>
      <c r="C393" s="10" t="str">
        <f>_xll.SNL.Clients.Office.Excel.Functions.SPG(A393, "IQ_INDUSTRY_GROUP")</f>
        <v>Consumer Services</v>
      </c>
      <c r="D393" s="10" t="str">
        <f>_xll.SNL.Clients.Office.Excel.Functions.SPG(A393, "IQ_INDUSTRY")</f>
        <v>Hotels, Restaurants and Leisure</v>
      </c>
      <c r="E393" s="10" t="str">
        <f>_xll.SNL.Clients.Office.Excel.Functions.SPG(A393, "IQ_PRIMARY_INDUSTRY")</f>
        <v>Restaurants</v>
      </c>
      <c r="F393" s="10" t="str">
        <f>_xll.SNL.Clients.Office.Excel.Functions.SPG(A393, "NAICS_CODE", "Primary")</f>
        <v>72251 - Restaurants and Other Eating Places</v>
      </c>
      <c r="G393" s="10" t="str">
        <f>_xll.SNL.Clients.Office.Excel.Functions.SPG(A393, "SP_TOPICTAG")</f>
        <v>Food Delivery</v>
      </c>
      <c r="H393" s="5">
        <f>_xll.SNL.Clients.Office.Excel.Functions.SPG(A393, "SP_PCT_SHARES_OWNED_ALL_INSTITUTIONS")</f>
        <v>117.09</v>
      </c>
    </row>
    <row r="394" spans="1:8" x14ac:dyDescent="0.3">
      <c r="A394" s="11" t="s">
        <v>1410</v>
      </c>
      <c r="B394" s="10" t="str">
        <f>_xll.SNL.Clients.Office.Excel.Functions.SPG(A394, "IQ_SECTOR")</f>
        <v>Energy</v>
      </c>
      <c r="C394" s="10" t="str">
        <f>_xll.SNL.Clients.Office.Excel.Functions.SPG(A394, "IQ_INDUSTRY_GROUP")</f>
        <v>Energy</v>
      </c>
      <c r="D394" s="10" t="str">
        <f>_xll.SNL.Clients.Office.Excel.Functions.SPG(A394, "IQ_INDUSTRY")</f>
        <v>Oil, Gas and Consumable Fuels</v>
      </c>
      <c r="E394" s="10" t="str">
        <f>_xll.SNL.Clients.Office.Excel.Functions.SPG(A394, "IQ_PRIMARY_INDUSTRY")</f>
        <v>Oil and Gas Refining and Marketing</v>
      </c>
      <c r="F394" s="10" t="str">
        <f>_xll.SNL.Clients.Office.Excel.Functions.SPG(A394, "NAICS_CODE", "Primary")</f>
        <v>324110 - Petroleum Refineries</v>
      </c>
      <c r="G394" s="10" t="str">
        <f>_xll.SNL.Clients.Office.Excel.Functions.SPG(A394, "SP_TOPICTAG")</f>
        <v>Freight Service; Marine Transportation; CleanTech; Biofuel</v>
      </c>
      <c r="H394" s="5">
        <f>_xll.SNL.Clients.Office.Excel.Functions.SPG(A394, "SP_PCT_SHARES_OWNED_ALL_INSTITUTIONS")</f>
        <v>96.87</v>
      </c>
    </row>
    <row r="395" spans="1:8" x14ac:dyDescent="0.3">
      <c r="A395" s="11" t="s">
        <v>1411</v>
      </c>
      <c r="B395" s="10" t="str">
        <f>_xll.SNL.Clients.Office.Excel.Functions.SPG(A395, "IQ_SECTOR")</f>
        <v>Financials</v>
      </c>
      <c r="C395" s="10" t="str">
        <f>_xll.SNL.Clients.Office.Excel.Functions.SPG(A395, "IQ_INDUSTRY_GROUP")</f>
        <v>Banks</v>
      </c>
      <c r="D395" s="10" t="str">
        <f>_xll.SNL.Clients.Office.Excel.Functions.SPG(A395, "IQ_INDUSTRY")</f>
        <v>Banks</v>
      </c>
      <c r="E395" s="10" t="str">
        <f>_xll.SNL.Clients.Office.Excel.Functions.SPG(A395, "IQ_PRIMARY_INDUSTRY")</f>
        <v>Regional Banks</v>
      </c>
      <c r="F395" s="10" t="str">
        <f>_xll.SNL.Clients.Office.Excel.Functions.SPG(A395, "NAICS_CODE", "Primary")</f>
        <v>522110 - Commercial Banking</v>
      </c>
      <c r="G395" s="10" t="str">
        <f>_xll.SNL.Clients.Office.Excel.Functions.SPG(A395, "SP_TOPICTAG")</f>
        <v>Consumer Lending; Banking as a Service</v>
      </c>
      <c r="H395" s="5">
        <f>_xll.SNL.Clients.Office.Excel.Functions.SPG(A395, "SP_PCT_SHARES_OWNED_ALL_INSTITUTIONS")</f>
        <v>54.32</v>
      </c>
    </row>
    <row r="396" spans="1:8" x14ac:dyDescent="0.3">
      <c r="A396" s="11" t="s">
        <v>1412</v>
      </c>
      <c r="B396" s="10" t="str">
        <f>_xll.SNL.Clients.Office.Excel.Functions.SPG(A396, "IQ_SECTOR")</f>
        <v>Financials</v>
      </c>
      <c r="C396" s="10" t="str">
        <f>_xll.SNL.Clients.Office.Excel.Functions.SPG(A396, "IQ_INDUSTRY_GROUP")</f>
        <v>Banks</v>
      </c>
      <c r="D396" s="10" t="str">
        <f>_xll.SNL.Clients.Office.Excel.Functions.SPG(A396, "IQ_INDUSTRY")</f>
        <v>Banks</v>
      </c>
      <c r="E396" s="10" t="str">
        <f>_xll.SNL.Clients.Office.Excel.Functions.SPG(A396, "IQ_PRIMARY_INDUSTRY")</f>
        <v>Regional Banks</v>
      </c>
      <c r="F396" s="10" t="str">
        <f>_xll.SNL.Clients.Office.Excel.Functions.SPG(A396, "NAICS_CODE", "Primary")</f>
        <v>522180 - Savings Institutions and Other Depository Credit Intermediation</v>
      </c>
      <c r="G396" s="10" t="str">
        <f>_xll.SNL.Clients.Office.Excel.Functions.SPG(A396, "SP_TOPICTAG")</f>
        <v>Consumer Lending; Payment Facilitator Enablers; Banking as a Service</v>
      </c>
      <c r="H396" s="5">
        <f>_xll.SNL.Clients.Office.Excel.Functions.SPG(A396, "SP_PCT_SHARES_OWNED_ALL_INSTITUTIONS")</f>
        <v>89.57</v>
      </c>
    </row>
    <row r="397" spans="1:8" x14ac:dyDescent="0.3">
      <c r="A397" s="11" t="s">
        <v>1413</v>
      </c>
      <c r="B397" s="10" t="str">
        <f>_xll.SNL.Clients.Office.Excel.Functions.SPG(A397, "IQ_SECTOR")</f>
        <v>Consumer Discretionary</v>
      </c>
      <c r="C397" s="10" t="str">
        <f>_xll.SNL.Clients.Office.Excel.Functions.SPG(A397, "IQ_INDUSTRY_GROUP")</f>
        <v>Automobiles and Components</v>
      </c>
      <c r="D397" s="10" t="str">
        <f>_xll.SNL.Clients.Office.Excel.Functions.SPG(A397, "IQ_INDUSTRY")</f>
        <v>Automobile Components</v>
      </c>
      <c r="E397" s="10" t="str">
        <f>_xll.SNL.Clients.Office.Excel.Functions.SPG(A397, "IQ_PRIMARY_INDUSTRY")</f>
        <v>Automotive Parts and Equipment</v>
      </c>
      <c r="F397" s="10" t="str">
        <f>_xll.SNL.Clients.Office.Excel.Functions.SPG(A397, "NAICS_CODE", "Primary")</f>
        <v>3363 - Motor Vehicle Parts Manufacturing</v>
      </c>
      <c r="G397" s="10" t="str">
        <f>_xll.SNL.Clients.Office.Excel.Functions.SPG(A397, "SP_TOPICTAG")</f>
        <v>3D Printing</v>
      </c>
      <c r="H397" s="5">
        <f>_xll.SNL.Clients.Office.Excel.Functions.SPG(A397, "SP_PCT_SHARES_OWNED_ALL_INSTITUTIONS")</f>
        <v>106.51</v>
      </c>
    </row>
    <row r="398" spans="1:8" x14ac:dyDescent="0.3">
      <c r="A398" s="11" t="s">
        <v>1414</v>
      </c>
      <c r="B398" s="10" t="str">
        <f>_xll.SNL.Clients.Office.Excel.Functions.SPG(A398, "IQ_SECTOR")</f>
        <v>Energy</v>
      </c>
      <c r="C398" s="10" t="str">
        <f>_xll.SNL.Clients.Office.Excel.Functions.SPG(A398, "IQ_INDUSTRY_GROUP")</f>
        <v>Energy</v>
      </c>
      <c r="D398" s="10" t="str">
        <f>_xll.SNL.Clients.Office.Excel.Functions.SPG(A398, "IQ_INDUSTRY")</f>
        <v>Energy Equipment and Services</v>
      </c>
      <c r="E398" s="10" t="str">
        <f>_xll.SNL.Clients.Office.Excel.Functions.SPG(A398, "IQ_PRIMARY_INDUSTRY")</f>
        <v>Oil and Gas Drilling</v>
      </c>
      <c r="F398" s="10" t="str">
        <f>_xll.SNL.Clients.Office.Excel.Functions.SPG(A398, "NAICS_CODE", "Primary")</f>
        <v>213111 - Drilling Oil and Gas Wells</v>
      </c>
      <c r="G398" s="10" t="str">
        <f>_xll.SNL.Clients.Office.Excel.Functions.SPG(A398, "SP_TOPICTAG")</f>
        <v>Environmental Engineering; Process Automation</v>
      </c>
      <c r="H398" s="5">
        <f>_xll.SNL.Clients.Office.Excel.Functions.SPG(A398, "SP_PCT_SHARES_OWNED_ALL_INSTITUTIONS")</f>
        <v>95.46</v>
      </c>
    </row>
    <row r="399" spans="1:8" x14ac:dyDescent="0.3">
      <c r="A399" s="11" t="s">
        <v>1415</v>
      </c>
      <c r="B399" s="10" t="str">
        <f>_xll.SNL.Clients.Office.Excel.Functions.SPG(A399, "IQ_SECTOR")</f>
        <v>Financials</v>
      </c>
      <c r="C399" s="10" t="str">
        <f>_xll.SNL.Clients.Office.Excel.Functions.SPG(A399, "IQ_INDUSTRY_GROUP")</f>
        <v>Financial Services</v>
      </c>
      <c r="D399" s="10" t="str">
        <f>_xll.SNL.Clients.Office.Excel.Functions.SPG(A399, "IQ_INDUSTRY")</f>
        <v>Financial Services</v>
      </c>
      <c r="E399" s="10" t="str">
        <f>_xll.SNL.Clients.Office.Excel.Functions.SPG(A399, "IQ_PRIMARY_INDUSTRY")</f>
        <v>Transaction and Payment Processing Services</v>
      </c>
      <c r="F399" s="10" t="str">
        <f>_xll.SNL.Clients.Office.Excel.Functions.SPG(A399, "NAICS_CODE", "Primary")</f>
        <v>522320 - Financial Transactions Processing, Reserve, and Clearinghouse Activities</v>
      </c>
      <c r="G399" s="10" t="str">
        <f>_xll.SNL.Clients.Office.Excel.Functions.SPG(A399, "SP_TOPICTAG")</f>
        <v>Data Integration; Authentication; Data Protection; Cloud Security; Process Automation; RegTech; Online Payments</v>
      </c>
      <c r="H399" s="5">
        <f>_xll.SNL.Clients.Office.Excel.Functions.SPG(A399, "SP_PCT_SHARES_OWNED_ALL_INSTITUTIONS")</f>
        <v>75.7</v>
      </c>
    </row>
    <row r="400" spans="1:8" x14ac:dyDescent="0.3">
      <c r="A400" s="11" t="s">
        <v>1416</v>
      </c>
      <c r="B400" s="10" t="str">
        <f>_xll.SNL.Clients.Office.Excel.Functions.SPG(A400, "IQ_SECTOR")</f>
        <v>Information Technology</v>
      </c>
      <c r="C400" s="10" t="str">
        <f>_xll.SNL.Clients.Office.Excel.Functions.SPG(A400, "IQ_INDUSTRY_GROUP")</f>
        <v>Technology Hardware and Equipment</v>
      </c>
      <c r="D400" s="10" t="str">
        <f>_xll.SNL.Clients.Office.Excel.Functions.SPG(A400, "IQ_INDUSTRY")</f>
        <v>Electronic Equipment, Instruments and Components</v>
      </c>
      <c r="E400" s="10" t="str">
        <f>_xll.SNL.Clients.Office.Excel.Functions.SPG(A400, "IQ_PRIMARY_INDUSTRY")</f>
        <v>Technology Distributors</v>
      </c>
      <c r="F400" s="10" t="str">
        <f>_xll.SNL.Clients.Office.Excel.Functions.SPG(A400, "NAICS_CODE", "Primary")</f>
        <v>423430 - Computer and Computer Peripheral Equipment and Software Merchant Wholesalers</v>
      </c>
      <c r="G400" s="10" t="str">
        <f>_xll.SNL.Clients.Office.Excel.Functions.SPG(A400, "SP_TOPICTAG")</f>
        <v>Software Development; Cloud Management; Data Integration; Cloud Data Services; Process Automation; Data Center Technology</v>
      </c>
      <c r="H400" s="5">
        <f>_xll.SNL.Clients.Office.Excel.Functions.SPG(A400, "SP_PCT_SHARES_OWNED_ALL_INSTITUTIONS")</f>
        <v>43.34</v>
      </c>
    </row>
    <row r="401" spans="1:8" x14ac:dyDescent="0.3">
      <c r="A401" s="11" t="s">
        <v>1417</v>
      </c>
      <c r="B401" s="10" t="str">
        <f>_xll.SNL.Clients.Office.Excel.Functions.SPG(A401, "IQ_SECTOR")</f>
        <v>Information Technology</v>
      </c>
      <c r="C401" s="10" t="str">
        <f>_xll.SNL.Clients.Office.Excel.Functions.SPG(A401, "IQ_INDUSTRY_GROUP")</f>
        <v>Semiconductors and Semiconductor Equipment</v>
      </c>
      <c r="D401" s="10" t="str">
        <f>_xll.SNL.Clients.Office.Excel.Functions.SPG(A401, "IQ_INDUSTRY")</f>
        <v>Semiconductors and Semiconductor Equipment</v>
      </c>
      <c r="E401" s="10" t="str">
        <f>_xll.SNL.Clients.Office.Excel.Functions.SPG(A401, "IQ_PRIMARY_INDUSTRY")</f>
        <v>Semiconductor Materials and Equipment</v>
      </c>
      <c r="F401" s="10" t="str">
        <f>_xll.SNL.Clients.Office.Excel.Functions.SPG(A401, "NAICS_CODE", "Primary")</f>
        <v>333242 - Semiconductor Machinery Manufacturing</v>
      </c>
      <c r="G401" s="10" t="str">
        <f>_xll.SNL.Clients.Office.Excel.Functions.SPG(A401, "SP_TOPICTAG")</f>
        <v>Software Development; Predictive Analytics; Process Automation; Artificial Intelligence</v>
      </c>
      <c r="H401" s="5">
        <f>_xll.SNL.Clients.Office.Excel.Functions.SPG(A401, "SP_PCT_SHARES_OWNED_ALL_INSTITUTIONS")</f>
        <v>70.05</v>
      </c>
    </row>
    <row r="402" spans="1:8" x14ac:dyDescent="0.3">
      <c r="A402" s="11" t="s">
        <v>1418</v>
      </c>
      <c r="B402" s="10" t="str">
        <f>_xll.SNL.Clients.Office.Excel.Functions.SPG(A402, "IQ_SECTOR")</f>
        <v>Energy</v>
      </c>
      <c r="C402" s="10" t="str">
        <f>_xll.SNL.Clients.Office.Excel.Functions.SPG(A402, "IQ_INDUSTRY_GROUP")</f>
        <v>Energy</v>
      </c>
      <c r="D402" s="10" t="str">
        <f>_xll.SNL.Clients.Office.Excel.Functions.SPG(A402, "IQ_INDUSTRY")</f>
        <v>Oil, Gas and Consumable Fuels</v>
      </c>
      <c r="E402" s="10" t="str">
        <f>_xll.SNL.Clients.Office.Excel.Functions.SPG(A402, "IQ_PRIMARY_INDUSTRY")</f>
        <v>Coal and Consumable Fuels</v>
      </c>
      <c r="F402" s="10" t="str">
        <f>_xll.SNL.Clients.Office.Excel.Functions.SPG(A402, "NAICS_CODE", "Primary")</f>
        <v>21211 - Coal Mining</v>
      </c>
      <c r="G402" s="10" t="str">
        <f>_xll.SNL.Clients.Office.Excel.Functions.SPG(A402, "SP_TOPICTAG")</f>
        <v>Energy Storage; Mining Technology; Utility Scale Solar</v>
      </c>
      <c r="H402" s="5">
        <f>_xll.SNL.Clients.Office.Excel.Functions.SPG(A402, "SP_PCT_SHARES_OWNED_ALL_INSTITUTIONS")</f>
        <v>93.24</v>
      </c>
    </row>
    <row r="403" spans="1:8" x14ac:dyDescent="0.3">
      <c r="A403" s="11" t="s">
        <v>1419</v>
      </c>
      <c r="B403" s="10" t="str">
        <f>_xll.SNL.Clients.Office.Excel.Functions.SPG(A403, "IQ_SECTOR")</f>
        <v>Real Estate</v>
      </c>
      <c r="C403" s="10" t="str">
        <f>_xll.SNL.Clients.Office.Excel.Functions.SPG(A403, "IQ_INDUSTRY_GROUP")</f>
        <v>Equity Real Estate Investment Trusts (REITs)</v>
      </c>
      <c r="D403" s="10" t="str">
        <f>_xll.SNL.Clients.Office.Excel.Functions.SPG(A403, "IQ_INDUSTRY")</f>
        <v>Hotel and Resort REITs</v>
      </c>
      <c r="E403" s="10" t="str">
        <f>_xll.SNL.Clients.Office.Excel.Functions.SPG(A403, "IQ_PRIMARY_INDUSTRY")</f>
        <v>Hotel and Resort REITs</v>
      </c>
      <c r="F403" s="10" t="str">
        <f>_xll.SNL.Clients.Office.Excel.Functions.SPG(A403, "NAICS_CODE", "Primary")</f>
        <v>531110 - Lessors of Residential Buildings and Dwellings</v>
      </c>
      <c r="G403" s="10" t="str">
        <f>_xll.SNL.Clients.Office.Excel.Functions.SPG(A403, "SP_TOPICTAG")</f>
        <v>Lifestyle</v>
      </c>
      <c r="H403" s="5">
        <f>_xll.SNL.Clients.Office.Excel.Functions.SPG(A403, "SP_PCT_SHARES_OWNED_ALL_INSTITUTIONS")</f>
        <v>118.36</v>
      </c>
    </row>
    <row r="404" spans="1:8" x14ac:dyDescent="0.3">
      <c r="A404" s="11" t="s">
        <v>1420</v>
      </c>
      <c r="B404" s="10" t="str">
        <f>_xll.SNL.Clients.Office.Excel.Functions.SPG(A404, "IQ_SECTOR")</f>
        <v>Health Care</v>
      </c>
      <c r="C404" s="10" t="str">
        <f>_xll.SNL.Clients.Office.Excel.Functions.SPG(A404, "IQ_INDUSTRY_GROUP")</f>
        <v>Health Care Equipment and Services</v>
      </c>
      <c r="D404" s="10" t="str">
        <f>_xll.SNL.Clients.Office.Excel.Functions.SPG(A404, "IQ_INDUSTRY")</f>
        <v>Health Care Providers and Services</v>
      </c>
      <c r="E404" s="10" t="str">
        <f>_xll.SNL.Clients.Office.Excel.Functions.SPG(A404, "IQ_PRIMARY_INDUSTRY")</f>
        <v>Health Care Services</v>
      </c>
      <c r="F404" s="10" t="str">
        <f>_xll.SNL.Clients.Office.Excel.Functions.SPG(A404, "NAICS_CODE", "Primary")</f>
        <v>621111 - Offices of Physicians (except Mental Health Specialists)</v>
      </c>
      <c r="G404" s="10" t="str">
        <f>_xll.SNL.Clients.Office.Excel.Functions.SPG(A404, "SP_TOPICTAG")</f>
        <v>Health Diagnostics; Data Protection; Employee Benefits; Process Automation; Digital Mental Health</v>
      </c>
      <c r="H404" s="5">
        <f>_xll.SNL.Clients.Office.Excel.Functions.SPG(A404, "SP_PCT_SHARES_OWNED_ALL_INSTITUTIONS")</f>
        <v>93.36</v>
      </c>
    </row>
    <row r="405" spans="1:8" x14ac:dyDescent="0.3">
      <c r="A405" s="11" t="s">
        <v>1421</v>
      </c>
      <c r="B405" s="10" t="str">
        <f>_xll.SNL.Clients.Office.Excel.Functions.SPG(A405, "IQ_SECTOR")</f>
        <v>Information Technology</v>
      </c>
      <c r="C405" s="10" t="str">
        <f>_xll.SNL.Clients.Office.Excel.Functions.SPG(A405, "IQ_INDUSTRY_GROUP")</f>
        <v>Semiconductors and Semiconductor Equipment</v>
      </c>
      <c r="D405" s="10" t="str">
        <f>_xll.SNL.Clients.Office.Excel.Functions.SPG(A405, "IQ_INDUSTRY")</f>
        <v>Semiconductors and Semiconductor Equipment</v>
      </c>
      <c r="E405" s="10" t="str">
        <f>_xll.SNL.Clients.Office.Excel.Functions.SPG(A405, "IQ_PRIMARY_INDUSTRY")</f>
        <v>Semiconductors</v>
      </c>
      <c r="F405" s="10" t="str">
        <f>_xll.SNL.Clients.Office.Excel.Functions.SPG(A405, "NAICS_CODE", "Primary")</f>
        <v>334112 - Computer Storage Device Manufacturing</v>
      </c>
      <c r="G405" s="10" t="str">
        <f>_xll.SNL.Clients.Office.Excel.Functions.SPG(A405, "SP_TOPICTAG")</f>
        <v>Data Integration; Sensors; Machine Learning; Data Protection; Cloud Infrastructure; Edge Computing; Process Automation; Artificial Intelligence</v>
      </c>
      <c r="H405" s="5">
        <f>_xll.SNL.Clients.Office.Excel.Functions.SPG(A405, "SP_PCT_SHARES_OWNED_ALL_INSTITUTIONS")</f>
        <v>102.73</v>
      </c>
    </row>
    <row r="406" spans="1:8" x14ac:dyDescent="0.3">
      <c r="A406" s="11" t="s">
        <v>1422</v>
      </c>
      <c r="B406" s="10" t="str">
        <f>_xll.SNL.Clients.Office.Excel.Functions.SPG(A406, "IQ_SECTOR")</f>
        <v>Consumer Discretionary</v>
      </c>
      <c r="C406" s="10" t="str">
        <f>_xll.SNL.Clients.Office.Excel.Functions.SPG(A406, "IQ_INDUSTRY_GROUP")</f>
        <v>Consumer Services</v>
      </c>
      <c r="D406" s="10" t="str">
        <f>_xll.SNL.Clients.Office.Excel.Functions.SPG(A406, "IQ_INDUSTRY")</f>
        <v>Hotels, Restaurants and Leisure</v>
      </c>
      <c r="E406" s="10" t="str">
        <f>_xll.SNL.Clients.Office.Excel.Functions.SPG(A406, "IQ_PRIMARY_INDUSTRY")</f>
        <v>Casinos and Gaming</v>
      </c>
      <c r="F406" s="10" t="str">
        <f>_xll.SNL.Clients.Office.Excel.Functions.SPG(A406, "NAICS_CODE", "Primary")</f>
        <v>7132 - Gambling Industries</v>
      </c>
      <c r="G406" s="10" t="str">
        <f>_xll.SNL.Clients.Office.Excel.Functions.SPG(A406, "SP_TOPICTAG")</f>
        <v>Entertainment Systems; E-Sports</v>
      </c>
      <c r="H406" s="5">
        <f>_xll.SNL.Clients.Office.Excel.Functions.SPG(A406, "SP_PCT_SHARES_OWNED_ALL_INSTITUTIONS")</f>
        <v>102.03</v>
      </c>
    </row>
    <row r="407" spans="1:8" x14ac:dyDescent="0.3">
      <c r="A407" s="11" t="s">
        <v>1423</v>
      </c>
      <c r="B407" s="10" t="str">
        <f>_xll.SNL.Clients.Office.Excel.Functions.SPG(A407, "IQ_SECTOR")</f>
        <v>Financials</v>
      </c>
      <c r="C407" s="10" t="str">
        <f>_xll.SNL.Clients.Office.Excel.Functions.SPG(A407, "IQ_INDUSTRY_GROUP")</f>
        <v>Financial Services</v>
      </c>
      <c r="D407" s="10" t="str">
        <f>_xll.SNL.Clients.Office.Excel.Functions.SPG(A407, "IQ_INDUSTRY")</f>
        <v>Mortgage Real Estate Investment Trusts (REITs)</v>
      </c>
      <c r="E407" s="10" t="str">
        <f>_xll.SNL.Clients.Office.Excel.Functions.SPG(A407, "IQ_PRIMARY_INDUSTRY")</f>
        <v>Mortgage REITs</v>
      </c>
      <c r="F407" s="10" t="str">
        <f>_xll.SNL.Clients.Office.Excel.Functions.SPG(A407, "NAICS_CODE", "Primary")</f>
        <v>525990 - Other Financial Vehicles</v>
      </c>
      <c r="G407" s="10" t="str">
        <f>_xll.SNL.Clients.Office.Excel.Functions.SPG(A407, "SP_TOPICTAG")</f>
        <v/>
      </c>
      <c r="H407" s="5">
        <f>_xll.SNL.Clients.Office.Excel.Functions.SPG(A407, "SP_PCT_SHARES_OWNED_ALL_INSTITUTIONS")</f>
        <v>71.8</v>
      </c>
    </row>
    <row r="408" spans="1:8" x14ac:dyDescent="0.3">
      <c r="A408" s="11" t="s">
        <v>1424</v>
      </c>
      <c r="B408" s="10" t="str">
        <f>_xll.SNL.Clients.Office.Excel.Functions.SPG(A408, "IQ_SECTOR")</f>
        <v>Consumer Discretionary</v>
      </c>
      <c r="C408" s="10" t="str">
        <f>_xll.SNL.Clients.Office.Excel.Functions.SPG(A408, "IQ_INDUSTRY_GROUP")</f>
        <v>Consumer Services</v>
      </c>
      <c r="D408" s="10" t="str">
        <f>_xll.SNL.Clients.Office.Excel.Functions.SPG(A408, "IQ_INDUSTRY")</f>
        <v>Diversified Consumer Services</v>
      </c>
      <c r="E408" s="10" t="str">
        <f>_xll.SNL.Clients.Office.Excel.Functions.SPG(A408, "IQ_PRIMARY_INDUSTRY")</f>
        <v>Education Services</v>
      </c>
      <c r="F408" s="10" t="str">
        <f>_xll.SNL.Clients.Office.Excel.Functions.SPG(A408, "NAICS_CODE", "Primary")</f>
        <v>611310 - Colleges, Universities, and Professional Schools</v>
      </c>
      <c r="G408" s="10" t="str">
        <f>_xll.SNL.Clients.Office.Excel.Functions.SPG(A408, "SP_TOPICTAG")</f>
        <v>Natural Language Processing; Speech Recognition; EdTech; E-learning; Chatbot</v>
      </c>
      <c r="H408" s="5">
        <f>_xll.SNL.Clients.Office.Excel.Functions.SPG(A408, "SP_PCT_SHARES_OWNED_ALL_INSTITUTIONS")</f>
        <v>89.33</v>
      </c>
    </row>
    <row r="409" spans="1:8" x14ac:dyDescent="0.3">
      <c r="A409" s="11" t="s">
        <v>1425</v>
      </c>
      <c r="B409" s="10" t="str">
        <f>_xll.SNL.Clients.Office.Excel.Functions.SPG(A409, "IQ_SECTOR")</f>
        <v>Health Care</v>
      </c>
      <c r="C409" s="10" t="str">
        <f>_xll.SNL.Clients.Office.Excel.Functions.SPG(A409, "IQ_INDUSTRY_GROUP")</f>
        <v>Pharmaceuticals, Biotechnology and Life Sciences</v>
      </c>
      <c r="D409" s="10" t="str">
        <f>_xll.SNL.Clients.Office.Excel.Functions.SPG(A409, "IQ_INDUSTRY")</f>
        <v>Pharmaceuticals</v>
      </c>
      <c r="E409" s="10" t="str">
        <f>_xll.SNL.Clients.Office.Excel.Functions.SPG(A409, "IQ_PRIMARY_INDUSTRY")</f>
        <v>Pharmaceuticals</v>
      </c>
      <c r="F409" s="10" t="str">
        <f>_xll.SNL.Clients.Office.Excel.Functions.SPG(A409, "NAICS_CODE", "Primary")</f>
        <v>325412 - Pharmaceutical Preparation Manufacturing</v>
      </c>
      <c r="G409" s="10" t="str">
        <f>_xll.SNL.Clients.Office.Excel.Functions.SPG(A409, "SP_TOPICTAG")</f>
        <v>Animal Feed; Aquaculture; Livestock; Nutraceutical; Immunology; Vaccines; Pet Care</v>
      </c>
      <c r="H409" s="5">
        <f>_xll.SNL.Clients.Office.Excel.Functions.SPG(A409, "SP_PCT_SHARES_OWNED_ALL_INSTITUTIONS")</f>
        <v>50.4</v>
      </c>
    </row>
    <row r="410" spans="1:8" x14ac:dyDescent="0.3">
      <c r="A410" s="11" t="s">
        <v>1426</v>
      </c>
      <c r="B410" s="10" t="str">
        <f>_xll.SNL.Clients.Office.Excel.Functions.SPG(A410, "IQ_SECTOR")</f>
        <v>Real Estate</v>
      </c>
      <c r="C410" s="10" t="str">
        <f>_xll.SNL.Clients.Office.Excel.Functions.SPG(A410, "IQ_INDUSTRY_GROUP")</f>
        <v>Equity Real Estate Investment Trusts (REITs)</v>
      </c>
      <c r="D410" s="10" t="str">
        <f>_xll.SNL.Clients.Office.Excel.Functions.SPG(A410, "IQ_INDUSTRY")</f>
        <v>Retail REITs</v>
      </c>
      <c r="E410" s="10" t="str">
        <f>_xll.SNL.Clients.Office.Excel.Functions.SPG(A410, "IQ_PRIMARY_INDUSTRY")</f>
        <v>Retail REITs</v>
      </c>
      <c r="F410" s="10" t="str">
        <f>_xll.SNL.Clients.Office.Excel.Functions.SPG(A410, "NAICS_CODE", "Primary")</f>
        <v>531110 - Lessors of Residential Buildings and Dwellings</v>
      </c>
      <c r="G410" s="10" t="str">
        <f>_xll.SNL.Clients.Office.Excel.Functions.SPG(A410, "SP_TOPICTAG")</f>
        <v/>
      </c>
      <c r="H410" s="5">
        <f>_xll.SNL.Clients.Office.Excel.Functions.SPG(A410, "SP_PCT_SHARES_OWNED_ALL_INSTITUTIONS")</f>
        <v>84.06</v>
      </c>
    </row>
    <row r="411" spans="1:8" x14ac:dyDescent="0.3">
      <c r="A411" s="11" t="s">
        <v>1427</v>
      </c>
      <c r="B411" s="10" t="str">
        <f>_xll.SNL.Clients.Office.Excel.Functions.SPG(A411, "IQ_SECTOR")</f>
        <v>Consumer Discretionary</v>
      </c>
      <c r="C411" s="10" t="str">
        <f>_xll.SNL.Clients.Office.Excel.Functions.SPG(A411, "IQ_INDUSTRY_GROUP")</f>
        <v>Automobiles and Components</v>
      </c>
      <c r="D411" s="10" t="str">
        <f>_xll.SNL.Clients.Office.Excel.Functions.SPG(A411, "IQ_INDUSTRY")</f>
        <v>Automobile Components</v>
      </c>
      <c r="E411" s="10" t="str">
        <f>_xll.SNL.Clients.Office.Excel.Functions.SPG(A411, "IQ_PRIMARY_INDUSTRY")</f>
        <v>Automotive Parts and Equipment</v>
      </c>
      <c r="F411" s="10" t="str">
        <f>_xll.SNL.Clients.Office.Excel.Functions.SPG(A411, "NAICS_CODE", "Primary")</f>
        <v>336390 - Other Motor Vehicle Parts Manufacturing</v>
      </c>
      <c r="G411" s="10" t="str">
        <f>_xll.SNL.Clients.Office.Excel.Functions.SPG(A411, "SP_TOPICTAG")</f>
        <v>Energy Management; Fuel Cells; Sensors; Pollution Control</v>
      </c>
      <c r="H411" s="5">
        <f>_xll.SNL.Clients.Office.Excel.Functions.SPG(A411, "SP_PCT_SHARES_OWNED_ALL_INSTITUTIONS")</f>
        <v>93.69</v>
      </c>
    </row>
    <row r="412" spans="1:8" x14ac:dyDescent="0.3">
      <c r="A412" s="11" t="s">
        <v>1428</v>
      </c>
      <c r="B412" s="10" t="str">
        <f>_xll.SNL.Clients.Office.Excel.Functions.SPG(A412, "IQ_SECTOR")</f>
        <v>Information Technology</v>
      </c>
      <c r="C412" s="10" t="str">
        <f>_xll.SNL.Clients.Office.Excel.Functions.SPG(A412, "IQ_INDUSTRY_GROUP")</f>
        <v>Semiconductors and Semiconductor Equipment</v>
      </c>
      <c r="D412" s="10" t="str">
        <f>_xll.SNL.Clients.Office.Excel.Functions.SPG(A412, "IQ_INDUSTRY")</f>
        <v>Semiconductors and Semiconductor Equipment</v>
      </c>
      <c r="E412" s="10" t="str">
        <f>_xll.SNL.Clients.Office.Excel.Functions.SPG(A412, "IQ_PRIMARY_INDUSTRY")</f>
        <v>Semiconductor Materials and Equipment</v>
      </c>
      <c r="F412" s="10" t="str">
        <f>_xll.SNL.Clients.Office.Excel.Functions.SPG(A412, "NAICS_CODE", "Primary")</f>
        <v>33441 - Semiconductor and Other Electronic Component Manufacturing</v>
      </c>
      <c r="G412" s="10" t="str">
        <f>_xll.SNL.Clients.Office.Excel.Functions.SPG(A412, "SP_TOPICTAG")</f>
        <v>Sensors</v>
      </c>
      <c r="H412" s="5">
        <f>_xll.SNL.Clients.Office.Excel.Functions.SPG(A412, "SP_PCT_SHARES_OWNED_ALL_INSTITUTIONS")</f>
        <v>90.15</v>
      </c>
    </row>
    <row r="413" spans="1:8" x14ac:dyDescent="0.3">
      <c r="A413" s="11" t="s">
        <v>1429</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Investment Banking and Brokerage</v>
      </c>
      <c r="F413" s="10" t="str">
        <f>_xll.SNL.Clients.Office.Excel.Functions.SPG(A413, "NAICS_CODE", "Primary")</f>
        <v>523150 - Investment Banking and Securities Intermediation</v>
      </c>
      <c r="G413" s="10" t="str">
        <f>_xll.SNL.Clients.Office.Excel.Functions.SPG(A413, "SP_TOPICTAG")</f>
        <v/>
      </c>
      <c r="H413" s="5">
        <f>_xll.SNL.Clients.Office.Excel.Functions.SPG(A413, "SP_PCT_SHARES_OWNED_ALL_INSTITUTIONS")</f>
        <v>79.88</v>
      </c>
    </row>
    <row r="414" spans="1:8" x14ac:dyDescent="0.3">
      <c r="A414" s="11" t="s">
        <v>1430</v>
      </c>
      <c r="B414" s="10" t="str">
        <f>_xll.SNL.Clients.Office.Excel.Functions.SPG(A414, "IQ_SECTOR")</f>
        <v>Industrials</v>
      </c>
      <c r="C414" s="10" t="str">
        <f>_xll.SNL.Clients.Office.Excel.Functions.SPG(A414, "IQ_INDUSTRY_GROUP")</f>
        <v>Commercial and Professional Services</v>
      </c>
      <c r="D414" s="10" t="str">
        <f>_xll.SNL.Clients.Office.Excel.Functions.SPG(A414, "IQ_INDUSTRY")</f>
        <v>Commercial Services and Supplies</v>
      </c>
      <c r="E414" s="10" t="str">
        <f>_xll.SNL.Clients.Office.Excel.Functions.SPG(A414, "IQ_PRIMARY_INDUSTRY")</f>
        <v>Office Services and Supplies</v>
      </c>
      <c r="F414" s="10" t="str">
        <f>_xll.SNL.Clients.Office.Excel.Functions.SPG(A414, "NAICS_CODE", "Primary")</f>
        <v>333310 - Commercial and Service Industry Machinery Manufacturing</v>
      </c>
      <c r="G414" s="10" t="str">
        <f>_xll.SNL.Clients.Office.Excel.Functions.SPG(A414, "SP_TOPICTAG")</f>
        <v>Fintech; Packaging Services; Data Protection; Process Automation; Online Payments</v>
      </c>
      <c r="H414" s="5">
        <f>_xll.SNL.Clients.Office.Excel.Functions.SPG(A414, "SP_PCT_SHARES_OWNED_ALL_INSTITUTIONS")</f>
        <v>61.52</v>
      </c>
    </row>
    <row r="415" spans="1:8" x14ac:dyDescent="0.3">
      <c r="A415" s="11" t="s">
        <v>1431</v>
      </c>
      <c r="B415" s="10" t="str">
        <f>_xll.SNL.Clients.Office.Excel.Functions.SPG(A415, "IQ_SECTOR")</f>
        <v>Financials</v>
      </c>
      <c r="C415" s="10" t="str">
        <f>_xll.SNL.Clients.Office.Excel.Functions.SPG(A415, "IQ_INDUSTRY_GROUP")</f>
        <v>Financial Services</v>
      </c>
      <c r="D415" s="10" t="str">
        <f>_xll.SNL.Clients.Office.Excel.Functions.SPG(A415, "IQ_INDUSTRY")</f>
        <v>Capital Markets</v>
      </c>
      <c r="E415" s="10" t="str">
        <f>_xll.SNL.Clients.Office.Excel.Functions.SPG(A415, "IQ_PRIMARY_INDUSTRY")</f>
        <v>Investment Banking and Brokerage</v>
      </c>
      <c r="F415" s="10" t="str">
        <f>_xll.SNL.Clients.Office.Excel.Functions.SPG(A415, "NAICS_CODE", "Primary")</f>
        <v>523150 - Investment Banking and Securities Intermediation</v>
      </c>
      <c r="G415" s="10" t="str">
        <f>_xll.SNL.Clients.Office.Excel.Functions.SPG(A415, "SP_TOPICTAG")</f>
        <v/>
      </c>
      <c r="H415" s="5">
        <f>_xll.SNL.Clients.Office.Excel.Functions.SPG(A415, "SP_PCT_SHARES_OWNED_ALL_INSTITUTIONS")</f>
        <v>88.05</v>
      </c>
    </row>
    <row r="416" spans="1:8" x14ac:dyDescent="0.3">
      <c r="A416" s="11" t="s">
        <v>1432</v>
      </c>
      <c r="B416" s="10" t="str">
        <f>_xll.SNL.Clients.Office.Excel.Functions.SPG(A416, "IQ_SECTOR")</f>
        <v>Information Technology</v>
      </c>
      <c r="C416" s="10" t="str">
        <f>_xll.SNL.Clients.Office.Excel.Functions.SPG(A416, "IQ_INDUSTRY_GROUP")</f>
        <v>Technology Hardware and Equipment</v>
      </c>
      <c r="D416" s="10" t="str">
        <f>_xll.SNL.Clients.Office.Excel.Functions.SPG(A416, "IQ_INDUSTRY")</f>
        <v>Electronic Equipment, Instruments and Components</v>
      </c>
      <c r="E416" s="10" t="str">
        <f>_xll.SNL.Clients.Office.Excel.Functions.SPG(A416, "IQ_PRIMARY_INDUSTRY")</f>
        <v>Electronic Manufacturing Services</v>
      </c>
      <c r="F416" s="10" t="str">
        <f>_xll.SNL.Clients.Office.Excel.Functions.SPG(A416, "NAICS_CODE", "Primary")</f>
        <v>33441 - Semiconductor and Other Electronic Component Manufacturing</v>
      </c>
      <c r="G416" s="10" t="str">
        <f>_xll.SNL.Clients.Office.Excel.Functions.SPG(A416, "SP_TOPICTAG")</f>
        <v>Industrial Automation; Process Automation</v>
      </c>
      <c r="H416" s="5">
        <f>_xll.SNL.Clients.Office.Excel.Functions.SPG(A416, "SP_PCT_SHARES_OWNED_ALL_INSTITUTIONS")</f>
        <v>95.17</v>
      </c>
    </row>
    <row r="417" spans="1:8" x14ac:dyDescent="0.3">
      <c r="A417" s="11" t="s">
        <v>1433</v>
      </c>
      <c r="B417" s="10" t="str">
        <f>_xll.SNL.Clients.Office.Excel.Functions.SPG(A417, "IQ_SECTOR")</f>
        <v>Industrials</v>
      </c>
      <c r="C417" s="10" t="str">
        <f>_xll.SNL.Clients.Office.Excel.Functions.SPG(A417, "IQ_INDUSTRY_GROUP")</f>
        <v>Capital Goods</v>
      </c>
      <c r="D417" s="10" t="str">
        <f>_xll.SNL.Clients.Office.Excel.Functions.SPG(A417, "IQ_INDUSTRY")</f>
        <v>Electrical Equipment</v>
      </c>
      <c r="E417" s="10" t="str">
        <f>_xll.SNL.Clients.Office.Excel.Functions.SPG(A417, "IQ_PRIMARY_INDUSTRY")</f>
        <v>Electrical Components and Equipment</v>
      </c>
      <c r="F417" s="10" t="str">
        <f>_xll.SNL.Clients.Office.Excel.Functions.SPG(A417, "NAICS_CODE", "Primary")</f>
        <v>335313 - Switchgear and Switchboard Apparatus Manufacturing</v>
      </c>
      <c r="G417" s="10" t="str">
        <f>_xll.SNL.Clients.Office.Excel.Functions.SPG(A417, "SP_TOPICTAG")</f>
        <v>Industrial Automation; Smart Energy; Process Automation; Data Center Technology</v>
      </c>
      <c r="H417" s="5">
        <f>_xll.SNL.Clients.Office.Excel.Functions.SPG(A417, "SP_PCT_SHARES_OWNED_ALL_INSTITUTIONS")</f>
        <v>105.03</v>
      </c>
    </row>
    <row r="418" spans="1:8" x14ac:dyDescent="0.3">
      <c r="A418" s="11" t="s">
        <v>1434</v>
      </c>
      <c r="B418" s="10" t="str">
        <f>_xll.SNL.Clients.Office.Excel.Functions.SPG(A418, "IQ_SECTOR")</f>
        <v>Financials</v>
      </c>
      <c r="C418" s="10" t="str">
        <f>_xll.SNL.Clients.Office.Excel.Functions.SPG(A418, "IQ_INDUSTRY_GROUP")</f>
        <v>Financial Services</v>
      </c>
      <c r="D418" s="10" t="str">
        <f>_xll.SNL.Clients.Office.Excel.Functions.SPG(A418, "IQ_INDUSTRY")</f>
        <v>Consumer Finance</v>
      </c>
      <c r="E418" s="10" t="str">
        <f>_xll.SNL.Clients.Office.Excel.Functions.SPG(A418, "IQ_PRIMARY_INDUSTRY")</f>
        <v>Consumer Finance</v>
      </c>
      <c r="F418" s="10" t="str">
        <f>_xll.SNL.Clients.Office.Excel.Functions.SPG(A418, "NAICS_CODE", "Primary")</f>
        <v>522291 - Consumer Lending</v>
      </c>
      <c r="G418" s="10" t="str">
        <f>_xll.SNL.Clients.Office.Excel.Functions.SPG(A418, "SP_TOPICTAG")</f>
        <v>Consumer Lending; Data Protection</v>
      </c>
      <c r="H418" s="5">
        <f>_xll.SNL.Clients.Office.Excel.Functions.SPG(A418, "SP_PCT_SHARES_OWNED_ALL_INSTITUTIONS")</f>
        <v>97.39</v>
      </c>
    </row>
    <row r="419" spans="1:8" x14ac:dyDescent="0.3">
      <c r="A419" s="11" t="s">
        <v>1435</v>
      </c>
      <c r="B419" s="10" t="str">
        <f>_xll.SNL.Clients.Office.Excel.Functions.SPG(A419, "IQ_SECTOR")</f>
        <v>Financials</v>
      </c>
      <c r="C419" s="10" t="str">
        <f>_xll.SNL.Clients.Office.Excel.Functions.SPG(A419, "IQ_INDUSTRY_GROUP")</f>
        <v>Banks</v>
      </c>
      <c r="D419" s="10" t="str">
        <f>_xll.SNL.Clients.Office.Excel.Functions.SPG(A419, "IQ_INDUSTRY")</f>
        <v>Banks</v>
      </c>
      <c r="E419" s="10" t="str">
        <f>_xll.SNL.Clients.Office.Excel.Functions.SPG(A419, "IQ_PRIMARY_INDUSTRY")</f>
        <v>Regional Banks</v>
      </c>
      <c r="F419" s="10" t="str">
        <f>_xll.SNL.Clients.Office.Excel.Functions.SPG(A419, "NAICS_CODE", "Primary")</f>
        <v>522110 - Commercial Banking</v>
      </c>
      <c r="G419" s="10" t="str">
        <f>_xll.SNL.Clients.Office.Excel.Functions.SPG(A419, "SP_TOPICTAG")</f>
        <v>Consumer Lending; Banking as a Service</v>
      </c>
      <c r="H419" s="5">
        <f>_xll.SNL.Clients.Office.Excel.Functions.SPG(A419, "SP_PCT_SHARES_OWNED_ALL_INSTITUTIONS")</f>
        <v>85.42</v>
      </c>
    </row>
    <row r="420" spans="1:8" x14ac:dyDescent="0.3">
      <c r="A420" s="11" t="s">
        <v>1436</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Providers and Services</v>
      </c>
      <c r="E420" s="10" t="str">
        <f>_xll.SNL.Clients.Office.Excel.Functions.SPG(A420, "IQ_PRIMARY_INDUSTRY")</f>
        <v>Health Care Services</v>
      </c>
      <c r="F420" s="10" t="str">
        <f>_xll.SNL.Clients.Office.Excel.Functions.SPG(A420, "NAICS_CODE", "Primary")</f>
        <v>62 - Health Care and Social Assistance</v>
      </c>
      <c r="G420" s="10" t="str">
        <f>_xll.SNL.Clients.Office.Excel.Functions.SPG(A420, "SP_TOPICTAG")</f>
        <v>Software Development; Employee Benefits; Process Automation</v>
      </c>
      <c r="H420" s="5">
        <f>_xll.SNL.Clients.Office.Excel.Functions.SPG(A420, "SP_PCT_SHARES_OWNED_ALL_INSTITUTIONS")</f>
        <v>94.19</v>
      </c>
    </row>
    <row r="421" spans="1:8" x14ac:dyDescent="0.3">
      <c r="A421" s="11" t="s">
        <v>1437</v>
      </c>
      <c r="B421" s="10" t="str">
        <f>_xll.SNL.Clients.Office.Excel.Functions.SPG(A421, "IQ_SECTOR")</f>
        <v>Health Care</v>
      </c>
      <c r="C421" s="10" t="str">
        <f>_xll.SNL.Clients.Office.Excel.Functions.SPG(A421, "IQ_INDUSTRY_GROUP")</f>
        <v>Pharmaceuticals, Biotechnology and Life Sciences</v>
      </c>
      <c r="D421" s="10" t="str">
        <f>_xll.SNL.Clients.Office.Excel.Functions.SPG(A421, "IQ_INDUSTRY")</f>
        <v>Pharmaceuticals</v>
      </c>
      <c r="E421" s="10" t="str">
        <f>_xll.SNL.Clients.Office.Excel.Functions.SPG(A421, "IQ_PRIMARY_INDUSTRY")</f>
        <v>Pharmaceuticals</v>
      </c>
      <c r="F421" s="10" t="str">
        <f>_xll.SNL.Clients.Office.Excel.Functions.SPG(A421, "NAICS_CODE", "Primary")</f>
        <v>325412 - Pharmaceutical Preparation Manufacturing</v>
      </c>
      <c r="G421" s="10" t="str">
        <f>_xll.SNL.Clients.Office.Excel.Functions.SPG(A421, "SP_TOPICTAG")</f>
        <v>Health Diagnostics; Dentistry; Dermatology; Ear Nose &amp; Throat (ENT); Gastroenterology; Ophthalmology; Pain Management</v>
      </c>
      <c r="H421" s="5">
        <f>_xll.SNL.Clients.Office.Excel.Functions.SPG(A421, "SP_PCT_SHARES_OWNED_ALL_INSTITUTIONS")</f>
        <v>105.75</v>
      </c>
    </row>
    <row r="422" spans="1:8" x14ac:dyDescent="0.3">
      <c r="A422" s="11" t="s">
        <v>1438</v>
      </c>
      <c r="B422" s="10" t="str">
        <f>_xll.SNL.Clients.Office.Excel.Functions.SPG(A422, "IQ_SECTOR")</f>
        <v>Consumer Staples</v>
      </c>
      <c r="C422" s="10" t="str">
        <f>_xll.SNL.Clients.Office.Excel.Functions.SPG(A422, "IQ_INDUSTRY_GROUP")</f>
        <v>Consumer Staples Distribution and Retail</v>
      </c>
      <c r="D422" s="10" t="str">
        <f>_xll.SNL.Clients.Office.Excel.Functions.SPG(A422, "IQ_INDUSTRY")</f>
        <v>Consumer Staples Distribution and Retail</v>
      </c>
      <c r="E422" s="10" t="str">
        <f>_xll.SNL.Clients.Office.Excel.Functions.SPG(A422, "IQ_PRIMARY_INDUSTRY")</f>
        <v>Consumer Staples Merchandise Retail</v>
      </c>
      <c r="F422" s="10" t="str">
        <f>_xll.SNL.Clients.Office.Excel.Functions.SPG(A422, "NAICS_CODE", "Primary")</f>
        <v>455211 - Warehouse Clubs and Supercenters</v>
      </c>
      <c r="G422" s="10" t="str">
        <f>_xll.SNL.Clients.Office.Excel.Functions.SPG(A422, "SP_TOPICTAG")</f>
        <v>Fast-Moving Consumer Goods; Food Delivery; Lifestyle; Online Grocery</v>
      </c>
      <c r="H422" s="5">
        <f>_xll.SNL.Clients.Office.Excel.Functions.SPG(A422, "SP_PCT_SHARES_OWNED_ALL_INSTITUTIONS")</f>
        <v>96.44</v>
      </c>
    </row>
    <row r="423" spans="1:8" x14ac:dyDescent="0.3">
      <c r="A423" s="11" t="s">
        <v>1439</v>
      </c>
      <c r="B423" s="10" t="str">
        <f>_xll.SNL.Clients.Office.Excel.Functions.SPG(A423, "IQ_SECTOR")</f>
        <v>Health Care</v>
      </c>
      <c r="C423" s="10" t="str">
        <f>_xll.SNL.Clients.Office.Excel.Functions.SPG(A423, "IQ_INDUSTRY_GROUP")</f>
        <v>Health Care Equipment and Services</v>
      </c>
      <c r="D423" s="10" t="str">
        <f>_xll.SNL.Clients.Office.Excel.Functions.SPG(A423, "IQ_INDUSTRY")</f>
        <v>Health Care Providers and Services</v>
      </c>
      <c r="E423" s="10" t="str">
        <f>_xll.SNL.Clients.Office.Excel.Functions.SPG(A423, "IQ_PRIMARY_INDUSTRY")</f>
        <v>Health Care Services</v>
      </c>
      <c r="F423" s="10" t="str">
        <f>_xll.SNL.Clients.Office.Excel.Functions.SPG(A423, "NAICS_CODE", "Primary")</f>
        <v>621491 - HMO Medical Centers</v>
      </c>
      <c r="G423" s="10" t="str">
        <f>_xll.SNL.Clients.Office.Excel.Functions.SPG(A423, "SP_TOPICTAG")</f>
        <v>MHealth; Employee Benefits; Process Automation; Digital Mental Health; Wellness and Recovery</v>
      </c>
      <c r="H423" s="5">
        <f>_xll.SNL.Clients.Office.Excel.Functions.SPG(A423, "SP_PCT_SHARES_OWNED_ALL_INSTITUTIONS")</f>
        <v>88.8</v>
      </c>
    </row>
    <row r="424" spans="1:8" x14ac:dyDescent="0.3">
      <c r="A424" s="11" t="s">
        <v>1440</v>
      </c>
      <c r="B424" s="10" t="str">
        <f>_xll.SNL.Clients.Office.Excel.Functions.SPG(A424, "IQ_SECTOR")</f>
        <v>Financials</v>
      </c>
      <c r="C424" s="10" t="str">
        <f>_xll.SNL.Clients.Office.Excel.Functions.SPG(A424, "IQ_INDUSTRY_GROUP")</f>
        <v>Insurance</v>
      </c>
      <c r="D424" s="10" t="str">
        <f>_xll.SNL.Clients.Office.Excel.Functions.SPG(A424, "IQ_INDUSTRY")</f>
        <v>Insurance</v>
      </c>
      <c r="E424" s="10" t="str">
        <f>_xll.SNL.Clients.Office.Excel.Functions.SPG(A424, "IQ_PRIMARY_INDUSTRY")</f>
        <v>Property and Casualty Insurance</v>
      </c>
      <c r="F424" s="10" t="str">
        <f>_xll.SNL.Clients.Office.Excel.Functions.SPG(A424, "NAICS_CODE", "Primary")</f>
        <v>524126 - Direct Property and Casualty Insurance Carriers</v>
      </c>
      <c r="G424" s="10" t="str">
        <f>_xll.SNL.Clients.Office.Excel.Functions.SPG(A424, "SP_TOPICTAG")</f>
        <v>Data Protection; RegTech</v>
      </c>
      <c r="H424" s="5">
        <f>_xll.SNL.Clients.Office.Excel.Functions.SPG(A424, "SP_PCT_SHARES_OWNED_ALL_INSTITUTIONS")</f>
        <v>78.37</v>
      </c>
    </row>
    <row r="425" spans="1:8" x14ac:dyDescent="0.3">
      <c r="A425" s="11" t="s">
        <v>1441</v>
      </c>
      <c r="B425" s="10" t="str">
        <f>_xll.SNL.Clients.Office.Excel.Functions.SPG(A425, "IQ_SECTOR")</f>
        <v>Financials</v>
      </c>
      <c r="C425" s="10" t="str">
        <f>_xll.SNL.Clients.Office.Excel.Functions.SPG(A425, "IQ_INDUSTRY_GROUP")</f>
        <v>Financial Services</v>
      </c>
      <c r="D425" s="10" t="str">
        <f>_xll.SNL.Clients.Office.Excel.Functions.SPG(A425, "IQ_INDUSTRY")</f>
        <v>Consumer Finance</v>
      </c>
      <c r="E425" s="10" t="str">
        <f>_xll.SNL.Clients.Office.Excel.Functions.SPG(A425, "IQ_PRIMARY_INDUSTRY")</f>
        <v>Consumer Finance</v>
      </c>
      <c r="F425" s="10" t="str">
        <f>_xll.SNL.Clients.Office.Excel.Functions.SPG(A425, "NAICS_CODE", "Primary")</f>
        <v>522291 - Consumer Lending</v>
      </c>
      <c r="G425" s="10" t="str">
        <f>_xll.SNL.Clients.Office.Excel.Functions.SPG(A425, "SP_TOPICTAG")</f>
        <v>Fintech; Online Payments; Buy Now Pay Later (BNPL)</v>
      </c>
      <c r="H425" s="5">
        <f>_xll.SNL.Clients.Office.Excel.Functions.SPG(A425, "SP_PCT_SHARES_OWNED_ALL_INSTITUTIONS")</f>
        <v>99.59</v>
      </c>
    </row>
    <row r="426" spans="1:8" x14ac:dyDescent="0.3">
      <c r="A426" s="11" t="s">
        <v>1442</v>
      </c>
      <c r="B426" s="10" t="str">
        <f>_xll.SNL.Clients.Office.Excel.Functions.SPG(A426, "IQ_SECTOR")</f>
        <v>Information Technology</v>
      </c>
      <c r="C426" s="10" t="str">
        <f>_xll.SNL.Clients.Office.Excel.Functions.SPG(A426, "IQ_INDUSTRY_GROUP")</f>
        <v>Software and Services</v>
      </c>
      <c r="D426" s="10" t="str">
        <f>_xll.SNL.Clients.Office.Excel.Functions.SPG(A426, "IQ_INDUSTRY")</f>
        <v>Software</v>
      </c>
      <c r="E426" s="10" t="str">
        <f>_xll.SNL.Clients.Office.Excel.Functions.SPG(A426, "IQ_PRIMARY_INDUSTRY")</f>
        <v>Systems Software</v>
      </c>
      <c r="F426" s="10" t="str">
        <f>_xll.SNL.Clients.Office.Excel.Functions.SPG(A426, "NAICS_CODE", "Primary")</f>
        <v>513210 - Software Publishers</v>
      </c>
      <c r="G426" s="10" t="str">
        <f>_xll.SNL.Clients.Office.Excel.Functions.SPG(A426, "SP_TOPICTAG")</f>
        <v>Software Development; Data Integration; Machine Learning; Cloud Security; Cloud Storage; Process Automation; Artificial Intelligence</v>
      </c>
      <c r="H426" s="5">
        <f>_xll.SNL.Clients.Office.Excel.Functions.SPG(A426, "SP_PCT_SHARES_OWNED_ALL_INSTITUTIONS")</f>
        <v>115.16</v>
      </c>
    </row>
    <row r="427" spans="1:8" x14ac:dyDescent="0.3">
      <c r="A427" s="11" t="s">
        <v>1443</v>
      </c>
      <c r="B427" s="10" t="str">
        <f>_xll.SNL.Clients.Office.Excel.Functions.SPG(A427, "IQ_SECTOR")</f>
        <v>Health Care</v>
      </c>
      <c r="C427" s="10" t="str">
        <f>_xll.SNL.Clients.Office.Excel.Functions.SPG(A427, "IQ_INDUSTRY_GROUP")</f>
        <v>Health Care Equipment and Services</v>
      </c>
      <c r="D427" s="10" t="str">
        <f>_xll.SNL.Clients.Office.Excel.Functions.SPG(A427, "IQ_INDUSTRY")</f>
        <v>Health Care Providers and Services</v>
      </c>
      <c r="E427" s="10" t="str">
        <f>_xll.SNL.Clients.Office.Excel.Functions.SPG(A427, "IQ_PRIMARY_INDUSTRY")</f>
        <v>Managed Health Care</v>
      </c>
      <c r="F427" s="10" t="str">
        <f>_xll.SNL.Clients.Office.Excel.Functions.SPG(A427, "NAICS_CODE", "Primary")</f>
        <v>62 - Health Care and Social Assistance</v>
      </c>
      <c r="G427" s="10" t="str">
        <f>_xll.SNL.Clients.Office.Excel.Functions.SPG(A427, "SP_TOPICTAG")</f>
        <v>Health Diagnostics; Fertility; Genetics; Reproductive Health; Digital Wellness</v>
      </c>
      <c r="H427" s="5">
        <f>_xll.SNL.Clients.Office.Excel.Functions.SPG(A427, "SP_PCT_SHARES_OWNED_ALL_INSTITUTIONS")</f>
        <v>87.41</v>
      </c>
    </row>
    <row r="428" spans="1:8" x14ac:dyDescent="0.3">
      <c r="A428" s="11" t="s">
        <v>1444</v>
      </c>
      <c r="B428" s="10" t="str">
        <f>_xll.SNL.Clients.Office.Excel.Functions.SPG(A428, "IQ_SECTOR")</f>
        <v>Energy</v>
      </c>
      <c r="C428" s="10" t="str">
        <f>_xll.SNL.Clients.Office.Excel.Functions.SPG(A428, "IQ_INDUSTRY_GROUP")</f>
        <v>Energy</v>
      </c>
      <c r="D428" s="10" t="str">
        <f>_xll.SNL.Clients.Office.Excel.Functions.SPG(A428, "IQ_INDUSTRY")</f>
        <v>Energy Equipment and Services</v>
      </c>
      <c r="E428" s="10" t="str">
        <f>_xll.SNL.Clients.Office.Excel.Functions.SPG(A428, "IQ_PRIMARY_INDUSTRY")</f>
        <v>Oil and Gas Equipment and Services</v>
      </c>
      <c r="F428" s="10" t="str">
        <f>_xll.SNL.Clients.Office.Excel.Functions.SPG(A428, "NAICS_CODE", "Primary")</f>
        <v>213112 - Support Activities for Oil and Gas Operations</v>
      </c>
      <c r="G428" s="10" t="str">
        <f>_xll.SNL.Clients.Office.Excel.Functions.SPG(A428, "SP_TOPICTAG")</f>
        <v>Environmental Engineering; Freight Service</v>
      </c>
      <c r="H428" s="5">
        <f>_xll.SNL.Clients.Office.Excel.Functions.SPG(A428, "SP_PCT_SHARES_OWNED_ALL_INSTITUTIONS")</f>
        <v>82.4</v>
      </c>
    </row>
    <row r="429" spans="1:8" x14ac:dyDescent="0.3">
      <c r="A429" s="11" t="s">
        <v>1445</v>
      </c>
      <c r="B429" s="10" t="str">
        <f>_xll.SNL.Clients.Office.Excel.Functions.SPG(A429, "IQ_SECTOR")</f>
        <v>Health Care</v>
      </c>
      <c r="C429" s="10" t="str">
        <f>_xll.SNL.Clients.Office.Excel.Functions.SPG(A429, "IQ_INDUSTRY_GROUP")</f>
        <v>Pharmaceuticals, Biotechnology and Life Sciences</v>
      </c>
      <c r="D429" s="10" t="str">
        <f>_xll.SNL.Clients.Office.Excel.Functions.SPG(A429, "IQ_INDUSTRY")</f>
        <v>Biotechnology</v>
      </c>
      <c r="E429" s="10" t="str">
        <f>_xll.SNL.Clients.Office.Excel.Functions.SPG(A429, "IQ_PRIMARY_INDUSTRY")</f>
        <v>Biotechnology</v>
      </c>
      <c r="F429" s="10" t="str">
        <f>_xll.SNL.Clients.Office.Excel.Functions.SPG(A429, "NAICS_CODE", "Primary")</f>
        <v>325414 - Biological Product (except Diagnostic) Manufacturing</v>
      </c>
      <c r="G429" s="10" t="str">
        <f>_xll.SNL.Clients.Office.Excel.Functions.SPG(A429, "SP_TOPICTAG")</f>
        <v>Health Diagnostics; Chronic Diseases; Dermatology; Hematology; Immunology; Inflammation; Oncology</v>
      </c>
      <c r="H429" s="5">
        <f>_xll.SNL.Clients.Office.Excel.Functions.SPG(A429, "SP_PCT_SHARES_OWNED_ALL_INSTITUTIONS")</f>
        <v>81.77</v>
      </c>
    </row>
    <row r="430" spans="1:8" x14ac:dyDescent="0.3">
      <c r="A430" s="11" t="s">
        <v>1446</v>
      </c>
      <c r="B430" s="10" t="str">
        <f>_xll.SNL.Clients.Office.Excel.Functions.SPG(A430, "IQ_SECTOR")</f>
        <v>Industrials</v>
      </c>
      <c r="C430" s="10" t="str">
        <f>_xll.SNL.Clients.Office.Excel.Functions.SPG(A430, "IQ_INDUSTRY_GROUP")</f>
        <v>Capital Goods</v>
      </c>
      <c r="D430" s="10" t="str">
        <f>_xll.SNL.Clients.Office.Excel.Functions.SPG(A430, "IQ_INDUSTRY")</f>
        <v>Machinery</v>
      </c>
      <c r="E430" s="10" t="str">
        <f>_xll.SNL.Clients.Office.Excel.Functions.SPG(A430, "IQ_PRIMARY_INDUSTRY")</f>
        <v>Industrial Machinery and Supplies and Components</v>
      </c>
      <c r="F430" s="10" t="str">
        <f>_xll.SNL.Clients.Office.Excel.Functions.SPG(A430, "NAICS_CODE", "Primary")</f>
        <v>33324 - Industrial Machinery Manufacturing</v>
      </c>
      <c r="G430" s="10" t="str">
        <f>_xll.SNL.Clients.Office.Excel.Functions.SPG(A430, "SP_TOPICTAG")</f>
        <v>Industrial Automation; Process Automation; 3D Printing</v>
      </c>
      <c r="H430" s="5">
        <f>_xll.SNL.Clients.Office.Excel.Functions.SPG(A430, "SP_PCT_SHARES_OWNED_ALL_INSTITUTIONS")</f>
        <v>91.26</v>
      </c>
    </row>
    <row r="431" spans="1:8" x14ac:dyDescent="0.3">
      <c r="A431" s="11" t="s">
        <v>1447</v>
      </c>
      <c r="B431" s="10" t="str">
        <f>_xll.SNL.Clients.Office.Excel.Functions.SPG(A431, "IQ_SECTOR")</f>
        <v>Financials</v>
      </c>
      <c r="C431" s="10" t="str">
        <f>_xll.SNL.Clients.Office.Excel.Functions.SPG(A431, "IQ_INDUSTRY_GROUP")</f>
        <v>Banks</v>
      </c>
      <c r="D431" s="10" t="str">
        <f>_xll.SNL.Clients.Office.Excel.Functions.SPG(A431, "IQ_INDUSTRY")</f>
        <v>Banks</v>
      </c>
      <c r="E431" s="10" t="str">
        <f>_xll.SNL.Clients.Office.Excel.Functions.SPG(A431, "IQ_PRIMARY_INDUSTRY")</f>
        <v>Regional Banks</v>
      </c>
      <c r="F431" s="10" t="str">
        <f>_xll.SNL.Clients.Office.Excel.Functions.SPG(A431, "NAICS_CODE", "Primary")</f>
        <v>522180 - Savings Institutions and Other Depository Credit Intermediation</v>
      </c>
      <c r="G431" s="10" t="str">
        <f>_xll.SNL.Clients.Office.Excel.Functions.SPG(A431, "SP_TOPICTAG")</f>
        <v>Consumer Lending; Micro Lending; Banking as a Service</v>
      </c>
      <c r="H431" s="5">
        <f>_xll.SNL.Clients.Office.Excel.Functions.SPG(A431, "SP_PCT_SHARES_OWNED_ALL_INSTITUTIONS")</f>
        <v>67.2</v>
      </c>
    </row>
    <row r="432" spans="1:8" x14ac:dyDescent="0.3">
      <c r="A432" s="11" t="s">
        <v>1448</v>
      </c>
      <c r="B432" s="10" t="str">
        <f>_xll.SNL.Clients.Office.Excel.Functions.SPG(A432, "IQ_SECTOR")</f>
        <v>Industrials</v>
      </c>
      <c r="C432" s="10" t="str">
        <f>_xll.SNL.Clients.Office.Excel.Functions.SPG(A432, "IQ_INDUSTRY_GROUP")</f>
        <v>Commercial and Professional Services</v>
      </c>
      <c r="D432" s="10" t="str">
        <f>_xll.SNL.Clients.Office.Excel.Functions.SPG(A432, "IQ_INDUSTRY")</f>
        <v>Commercial Services and Supplies</v>
      </c>
      <c r="E432" s="10" t="str">
        <f>_xll.SNL.Clients.Office.Excel.Functions.SPG(A432, "IQ_PRIMARY_INDUSTRY")</f>
        <v>Diversified Support Services</v>
      </c>
      <c r="F432" s="10" t="str">
        <f>_xll.SNL.Clients.Office.Excel.Functions.SPG(A432, "NAICS_CODE", "Primary")</f>
        <v>5614 - Business Support Services</v>
      </c>
      <c r="G432" s="10" t="str">
        <f>_xll.SNL.Clients.Office.Excel.Functions.SPG(A432, "SP_TOPICTAG")</f>
        <v>Adventure Travel; Business Travel; Tourism; Travel Accommodations</v>
      </c>
      <c r="H432" s="5">
        <f>_xll.SNL.Clients.Office.Excel.Functions.SPG(A432, "SP_PCT_SHARES_OWNED_ALL_INSTITUTIONS")</f>
        <v>75.5</v>
      </c>
    </row>
    <row r="433" spans="1:8" x14ac:dyDescent="0.3">
      <c r="A433" s="11" t="s">
        <v>1449</v>
      </c>
      <c r="B433" s="10" t="str">
        <f>_xll.SNL.Clients.Office.Excel.Functions.SPG(A433, "IQ_SECTOR")</f>
        <v>Information Technology</v>
      </c>
      <c r="C433" s="10" t="str">
        <f>_xll.SNL.Clients.Office.Excel.Functions.SPG(A433, "IQ_INDUSTRY_GROUP")</f>
        <v>Semiconductors and Semiconductor Equipment</v>
      </c>
      <c r="D433" s="10" t="str">
        <f>_xll.SNL.Clients.Office.Excel.Functions.SPG(A433, "IQ_INDUSTRY")</f>
        <v>Semiconductors and Semiconductor Equipment</v>
      </c>
      <c r="E433" s="10" t="str">
        <f>_xll.SNL.Clients.Office.Excel.Functions.SPG(A433, "IQ_PRIMARY_INDUSTRY")</f>
        <v>Semiconductors</v>
      </c>
      <c r="F433" s="10" t="str">
        <f>_xll.SNL.Clients.Office.Excel.Functions.SPG(A433, "NAICS_CODE", "Primary")</f>
        <v>334413 - Semiconductor and Related Device Manufacturing</v>
      </c>
      <c r="G433" s="10" t="str">
        <f>_xll.SNL.Clients.Office.Excel.Functions.SPG(A433, "SP_TOPICTAG")</f>
        <v>Energy Management; Industrial Automation; Sensors; Smart Cities; Wearables; Smart Energy; Process Automation; 5G</v>
      </c>
      <c r="H433" s="5">
        <f>_xll.SNL.Clients.Office.Excel.Functions.SPG(A433, "SP_PCT_SHARES_OWNED_ALL_INSTITUTIONS")</f>
        <v>90.63</v>
      </c>
    </row>
    <row r="434" spans="1:8" x14ac:dyDescent="0.3">
      <c r="A434" s="11" t="s">
        <v>1450</v>
      </c>
      <c r="B434" s="10" t="str">
        <f>_xll.SNL.Clients.Office.Excel.Functions.SPG(A434, "IQ_SECTOR")</f>
        <v>Materials</v>
      </c>
      <c r="C434" s="10" t="str">
        <f>_xll.SNL.Clients.Office.Excel.Functions.SPG(A434, "IQ_INDUSTRY_GROUP")</f>
        <v>Materials</v>
      </c>
      <c r="D434" s="10" t="str">
        <f>_xll.SNL.Clients.Office.Excel.Functions.SPG(A434, "IQ_INDUSTRY")</f>
        <v>Chemicals</v>
      </c>
      <c r="E434" s="10" t="str">
        <f>_xll.SNL.Clients.Office.Excel.Functions.SPG(A434, "IQ_PRIMARY_INDUSTRY")</f>
        <v>Specialty Chemicals</v>
      </c>
      <c r="F434" s="10" t="str">
        <f>_xll.SNL.Clients.Office.Excel.Functions.SPG(A434, "NAICS_CODE", "Primary")</f>
        <v>325 - Chemical Manufacturing</v>
      </c>
      <c r="G434" s="10" t="str">
        <f>_xll.SNL.Clients.Office.Excel.Functions.SPG(A434, "SP_TOPICTAG")</f>
        <v/>
      </c>
      <c r="H434" s="5">
        <f>_xll.SNL.Clients.Office.Excel.Functions.SPG(A434, "SP_PCT_SHARES_OWNED_ALL_INSTITUTIONS")</f>
        <v>84.94</v>
      </c>
    </row>
    <row r="435" spans="1:8" x14ac:dyDescent="0.3">
      <c r="A435" s="11" t="s">
        <v>1451</v>
      </c>
      <c r="B435" s="10" t="str">
        <f>_xll.SNL.Clients.Office.Excel.Functions.SPG(A435, "IQ_SECTOR")</f>
        <v>Industrials</v>
      </c>
      <c r="C435" s="10" t="str">
        <f>_xll.SNL.Clients.Office.Excel.Functions.SPG(A435, "IQ_INDUSTRY_GROUP")</f>
        <v>Capital Goods</v>
      </c>
      <c r="D435" s="10" t="str">
        <f>_xll.SNL.Clients.Office.Excel.Functions.SPG(A435, "IQ_INDUSTRY")</f>
        <v>Building Products</v>
      </c>
      <c r="E435" s="10" t="str">
        <f>_xll.SNL.Clients.Office.Excel.Functions.SPG(A435, "IQ_PRIMARY_INDUSTRY")</f>
        <v>Building Products</v>
      </c>
      <c r="F435" s="10" t="str">
        <f>_xll.SNL.Clients.Office.Excel.Functions.SPG(A435, "NAICS_CODE", "Primary")</f>
        <v>332 - Fabricated Metal Product Manufacturing</v>
      </c>
      <c r="G435" s="10" t="str">
        <f>_xll.SNL.Clients.Office.Excel.Functions.SPG(A435, "SP_TOPICTAG")</f>
        <v/>
      </c>
      <c r="H435" s="5">
        <f>_xll.SNL.Clients.Office.Excel.Functions.SPG(A435, "SP_PCT_SHARES_OWNED_ALL_INSTITUTIONS")</f>
        <v>95.62</v>
      </c>
    </row>
    <row r="436" spans="1:8" x14ac:dyDescent="0.3">
      <c r="A436" s="11" t="s">
        <v>1452</v>
      </c>
      <c r="B436" s="10" t="str">
        <f>_xll.SNL.Clients.Office.Excel.Functions.SPG(A436, "IQ_SECTOR")</f>
        <v>Health Care</v>
      </c>
      <c r="C436" s="10" t="str">
        <f>_xll.SNL.Clients.Office.Excel.Functions.SPG(A436, "IQ_INDUSTRY_GROUP")</f>
        <v>Health Care Equipment and Services</v>
      </c>
      <c r="D436" s="10" t="str">
        <f>_xll.SNL.Clients.Office.Excel.Functions.SPG(A436, "IQ_INDUSTRY")</f>
        <v>Health Care Equipment and Supplies</v>
      </c>
      <c r="E436" s="10" t="str">
        <f>_xll.SNL.Clients.Office.Excel.Functions.SPG(A436, "IQ_PRIMARY_INDUSTRY")</f>
        <v>Health Care Equipment</v>
      </c>
      <c r="F436" s="10" t="str">
        <f>_xll.SNL.Clients.Office.Excel.Functions.SPG(A436, "NAICS_CODE", "Primary")</f>
        <v>339112 - Surgical and Medical Instrument Manufacturing</v>
      </c>
      <c r="G436" s="10" t="str">
        <f>_xll.SNL.Clients.Office.Excel.Functions.SPG(A436, "SP_TOPICTAG")</f>
        <v>Health Diagnostics; MHealth; Process Automation; Chronic Diseases; Infectious Diseases</v>
      </c>
      <c r="H436" s="5">
        <f>_xll.SNL.Clients.Office.Excel.Functions.SPG(A436, "SP_PCT_SHARES_OWNED_ALL_INSTITUTIONS")</f>
        <v>102.37</v>
      </c>
    </row>
    <row r="437" spans="1:8" x14ac:dyDescent="0.3">
      <c r="A437" s="11" t="s">
        <v>1453</v>
      </c>
      <c r="B437" s="10" t="str">
        <f>_xll.SNL.Clients.Office.Excel.Functions.SPG(A437, "IQ_SECTOR")</f>
        <v>Communication Services</v>
      </c>
      <c r="C437" s="10" t="str">
        <f>_xll.SNL.Clients.Office.Excel.Functions.SPG(A437, "IQ_INDUSTRY_GROUP")</f>
        <v>Media and Entertainment</v>
      </c>
      <c r="D437" s="10" t="str">
        <f>_xll.SNL.Clients.Office.Excel.Functions.SPG(A437, "IQ_INDUSTRY")</f>
        <v>Interactive Media and Services</v>
      </c>
      <c r="E437" s="10" t="str">
        <f>_xll.SNL.Clients.Office.Excel.Functions.SPG(A437, "IQ_PRIMARY_INDUSTRY")</f>
        <v>Interactive Media and Services</v>
      </c>
      <c r="F437" s="10" t="str">
        <f>_xll.SNL.Clients.Office.Excel.Functions.SPG(A437, "NAICS_CODE", "Primary")</f>
        <v>519290 - Web Search Portals and All Other Information Services</v>
      </c>
      <c r="G437" s="10" t="str">
        <f>_xll.SNL.Clients.Office.Excel.Functions.SPG(A437, "SP_TOPICTAG")</f>
        <v>Ad Network; Digital Media; Marketing Automation; Social Media Advertising; Customer Analytics; Ad Targeting; Search Engine Optimization</v>
      </c>
      <c r="H437" s="5">
        <f>_xll.SNL.Clients.Office.Excel.Functions.SPG(A437, "SP_PCT_SHARES_OWNED_ALL_INSTITUTIONS")</f>
        <v>91.32</v>
      </c>
    </row>
    <row r="438" spans="1:8" x14ac:dyDescent="0.3">
      <c r="A438" s="11" t="s">
        <v>1454</v>
      </c>
      <c r="B438" s="10" t="str">
        <f>_xll.SNL.Clients.Office.Excel.Functions.SPG(A438, "IQ_SECTOR")</f>
        <v>Financials</v>
      </c>
      <c r="C438" s="10" t="str">
        <f>_xll.SNL.Clients.Office.Excel.Functions.SPG(A438, "IQ_INDUSTRY_GROUP")</f>
        <v>Financial Services</v>
      </c>
      <c r="D438" s="10" t="str">
        <f>_xll.SNL.Clients.Office.Excel.Functions.SPG(A438, "IQ_INDUSTRY")</f>
        <v>Financial Services</v>
      </c>
      <c r="E438" s="10" t="str">
        <f>_xll.SNL.Clients.Office.Excel.Functions.SPG(A438, "IQ_PRIMARY_INDUSTRY")</f>
        <v>Commercial and Residential Mortgage Finance</v>
      </c>
      <c r="F438" s="10" t="str">
        <f>_xll.SNL.Clients.Office.Excel.Functions.SPG(A438, "NAICS_CODE", "Primary")</f>
        <v>524126 - Direct Property and Casualty Insurance Carriers</v>
      </c>
      <c r="G438" s="10" t="str">
        <f>_xll.SNL.Clients.Office.Excel.Functions.SPG(A438, "SP_TOPICTAG")</f>
        <v>Consumer Lending; Real Estate Technology</v>
      </c>
      <c r="H438" s="5">
        <f>_xll.SNL.Clients.Office.Excel.Functions.SPG(A438, "SP_PCT_SHARES_OWNED_ALL_INSTITUTIONS")</f>
        <v>99.49</v>
      </c>
    </row>
    <row r="439" spans="1:8" x14ac:dyDescent="0.3">
      <c r="A439" s="11" t="s">
        <v>1455</v>
      </c>
      <c r="B439" s="10" t="str">
        <f>_xll.SNL.Clients.Office.Excel.Functions.SPG(A439, "IQ_SECTOR")</f>
        <v>Health Care</v>
      </c>
      <c r="C439" s="10" t="str">
        <f>_xll.SNL.Clients.Office.Excel.Functions.SPG(A439, "IQ_INDUSTRY_GROUP")</f>
        <v>Health Care Equipment and Services</v>
      </c>
      <c r="D439" s="10" t="str">
        <f>_xll.SNL.Clients.Office.Excel.Functions.SPG(A439, "IQ_INDUSTRY")</f>
        <v>Health Care Providers and Services</v>
      </c>
      <c r="E439" s="10" t="str">
        <f>_xll.SNL.Clients.Office.Excel.Functions.SPG(A439, "IQ_PRIMARY_INDUSTRY")</f>
        <v>Health Care Services</v>
      </c>
      <c r="F439" s="10" t="str">
        <f>_xll.SNL.Clients.Office.Excel.Functions.SPG(A439, "NAICS_CODE", "Primary")</f>
        <v>621512 - Diagnostic Imaging Centers</v>
      </c>
      <c r="G439" s="10" t="str">
        <f>_xll.SNL.Clients.Office.Excel.Functions.SPG(A439, "SP_TOPICTAG")</f>
        <v>Health Diagnostics; Image Recognition; Outpatient Care; Artificial Intelligence; Digital Wellness</v>
      </c>
      <c r="H439" s="5">
        <f>_xll.SNL.Clients.Office.Excel.Functions.SPG(A439, "SP_PCT_SHARES_OWNED_ALL_INSTITUTIONS")</f>
        <v>93.01</v>
      </c>
    </row>
    <row r="440" spans="1:8" x14ac:dyDescent="0.3">
      <c r="A440" s="11" t="s">
        <v>1456</v>
      </c>
      <c r="B440" s="10" t="str">
        <f>_xll.SNL.Clients.Office.Excel.Functions.SPG(A440, "IQ_SECTOR")</f>
        <v>Financials</v>
      </c>
      <c r="C440" s="10" t="str">
        <f>_xll.SNL.Clients.Office.Excel.Functions.SPG(A440, "IQ_INDUSTRY_GROUP")</f>
        <v>Financial Services</v>
      </c>
      <c r="D440" s="10" t="str">
        <f>_xll.SNL.Clients.Office.Excel.Functions.SPG(A440, "IQ_INDUSTRY")</f>
        <v>Mortgage Real Estate Investment Trusts (REITs)</v>
      </c>
      <c r="E440" s="10" t="str">
        <f>_xll.SNL.Clients.Office.Excel.Functions.SPG(A440, "IQ_PRIMARY_INDUSTRY")</f>
        <v>Mortgage REITs</v>
      </c>
      <c r="F440" s="10" t="str">
        <f>_xll.SNL.Clients.Office.Excel.Functions.SPG(A440, "NAICS_CODE", "Primary")</f>
        <v>525990 - Other Financial Vehicles</v>
      </c>
      <c r="G440" s="10" t="str">
        <f>_xll.SNL.Clients.Office.Excel.Functions.SPG(A440, "SP_TOPICTAG")</f>
        <v>Consumer Lending; Micro Lending</v>
      </c>
      <c r="H440" s="5">
        <f>_xll.SNL.Clients.Office.Excel.Functions.SPG(A440, "SP_PCT_SHARES_OWNED_ALL_INSTITUTIONS")</f>
        <v>63.14</v>
      </c>
    </row>
    <row r="441" spans="1:8" x14ac:dyDescent="0.3">
      <c r="A441" s="11" t="s">
        <v>1457</v>
      </c>
      <c r="B441" s="10" t="str">
        <f>_xll.SNL.Clients.Office.Excel.Functions.SPG(A441, "IQ_SECTOR")</f>
        <v>Financials</v>
      </c>
      <c r="C441" s="10" t="str">
        <f>_xll.SNL.Clients.Office.Excel.Functions.SPG(A441, "IQ_INDUSTRY_GROUP")</f>
        <v>Financial Services</v>
      </c>
      <c r="D441" s="10" t="str">
        <f>_xll.SNL.Clients.Office.Excel.Functions.SPG(A441, "IQ_INDUSTRY")</f>
        <v>Mortgage Real Estate Investment Trusts (REITs)</v>
      </c>
      <c r="E441" s="10" t="str">
        <f>_xll.SNL.Clients.Office.Excel.Functions.SPG(A441, "IQ_PRIMARY_INDUSTRY")</f>
        <v>Mortgage REITs</v>
      </c>
      <c r="F441" s="10" t="str">
        <f>_xll.SNL.Clients.Office.Excel.Functions.SPG(A441, "NAICS_CODE", "Primary")</f>
        <v>525990 - Other Financial Vehicles</v>
      </c>
      <c r="G441" s="10" t="str">
        <f>_xll.SNL.Clients.Office.Excel.Functions.SPG(A441, "SP_TOPICTAG")</f>
        <v>Consumer Lending</v>
      </c>
      <c r="H441" s="5">
        <f>_xll.SNL.Clients.Office.Excel.Functions.SPG(A441, "SP_PCT_SHARES_OWNED_ALL_INSTITUTIONS")</f>
        <v>74.3</v>
      </c>
    </row>
    <row r="442" spans="1:8" x14ac:dyDescent="0.3">
      <c r="A442" s="11" t="s">
        <v>1458</v>
      </c>
      <c r="B442" s="10" t="str">
        <f>_xll.SNL.Clients.Office.Excel.Functions.SPG(A442, "IQ_SECTOR")</f>
        <v>Financials</v>
      </c>
      <c r="C442" s="10" t="str">
        <f>_xll.SNL.Clients.Office.Excel.Functions.SPG(A442, "IQ_INDUSTRY_GROUP")</f>
        <v>Banks</v>
      </c>
      <c r="D442" s="10" t="str">
        <f>_xll.SNL.Clients.Office.Excel.Functions.SPG(A442, "IQ_INDUSTRY")</f>
        <v>Banks</v>
      </c>
      <c r="E442" s="10" t="str">
        <f>_xll.SNL.Clients.Office.Excel.Functions.SPG(A442, "IQ_PRIMARY_INDUSTRY")</f>
        <v>Regional Banks</v>
      </c>
      <c r="F442" s="10" t="str">
        <f>_xll.SNL.Clients.Office.Excel.Functions.SPG(A442, "NAICS_CODE", "Primary")</f>
        <v>522110 - Commercial Banking</v>
      </c>
      <c r="G442" s="10" t="str">
        <f>_xll.SNL.Clients.Office.Excel.Functions.SPG(A442, "SP_TOPICTAG")</f>
        <v>Consumer Lending; Banking as a Service</v>
      </c>
      <c r="H442" s="5">
        <f>_xll.SNL.Clients.Office.Excel.Functions.SPG(A442, "SP_PCT_SHARES_OWNED_ALL_INSTITUTIONS")</f>
        <v>68.17</v>
      </c>
    </row>
    <row r="443" spans="1:8" x14ac:dyDescent="0.3">
      <c r="A443" s="11" t="s">
        <v>1459</v>
      </c>
      <c r="B443" s="10" t="str">
        <f>_xll.SNL.Clients.Office.Excel.Functions.SPG(A443, "IQ_SECTOR")</f>
        <v>Industrials</v>
      </c>
      <c r="C443" s="10" t="str">
        <f>_xll.SNL.Clients.Office.Excel.Functions.SPG(A443, "IQ_INDUSTRY_GROUP")</f>
        <v>Capital Goods</v>
      </c>
      <c r="D443" s="10" t="str">
        <f>_xll.SNL.Clients.Office.Excel.Functions.SPG(A443, "IQ_INDUSTRY")</f>
        <v>Building Products</v>
      </c>
      <c r="E443" s="10" t="str">
        <f>_xll.SNL.Clients.Office.Excel.Functions.SPG(A443, "IQ_PRIMARY_INDUSTRY")</f>
        <v>Building Products</v>
      </c>
      <c r="F443" s="10" t="str">
        <f>_xll.SNL.Clients.Office.Excel.Functions.SPG(A443, "NAICS_CODE", "Primary")</f>
        <v>334 - Computer and Electronic Product Manufacturing</v>
      </c>
      <c r="G443" s="10" t="str">
        <f>_xll.SNL.Clients.Office.Excel.Functions.SPG(A443, "SP_TOPICTAG")</f>
        <v>Energy Management; Physical Security; Smart Building; Data Protection; Cloud Infrastructure; Security Management</v>
      </c>
      <c r="H443" s="5">
        <f>_xll.SNL.Clients.Office.Excel.Functions.SPG(A443, "SP_PCT_SHARES_OWNED_ALL_INSTITUTIONS")</f>
        <v>98.03</v>
      </c>
    </row>
    <row r="444" spans="1:8" x14ac:dyDescent="0.3">
      <c r="A444" s="11" t="s">
        <v>1460</v>
      </c>
      <c r="B444" s="10" t="str">
        <f>_xll.SNL.Clients.Office.Excel.Functions.SPG(A444, "IQ_SECTOR")</f>
        <v>Energy</v>
      </c>
      <c r="C444" s="10" t="str">
        <f>_xll.SNL.Clients.Office.Excel.Functions.SPG(A444, "IQ_INDUSTRY_GROUP")</f>
        <v>Energy</v>
      </c>
      <c r="D444" s="10" t="str">
        <f>_xll.SNL.Clients.Office.Excel.Functions.SPG(A444, "IQ_INDUSTRY")</f>
        <v>Oil, Gas and Consumable Fuels</v>
      </c>
      <c r="E444" s="10" t="str">
        <f>_xll.SNL.Clients.Office.Excel.Functions.SPG(A444, "IQ_PRIMARY_INDUSTRY")</f>
        <v>Oil and Gas Refining and Marketing</v>
      </c>
      <c r="F444" s="10" t="str">
        <f>_xll.SNL.Clients.Office.Excel.Functions.SPG(A444, "NAICS_CODE", "Primary")</f>
        <v>32419 - Other Petroleum and Coal Products Manufacturing</v>
      </c>
      <c r="G444" s="10" t="str">
        <f>_xll.SNL.Clients.Office.Excel.Functions.SPG(A444, "SP_TOPICTAG")</f>
        <v>Animal Feed</v>
      </c>
      <c r="H444" s="5">
        <f>_xll.SNL.Clients.Office.Excel.Functions.SPG(A444, "SP_PCT_SHARES_OWNED_ALL_INSTITUTIONS")</f>
        <v>85.72</v>
      </c>
    </row>
    <row r="445" spans="1:8" x14ac:dyDescent="0.3">
      <c r="A445" s="11" t="s">
        <v>1461</v>
      </c>
      <c r="B445" s="10" t="str">
        <f>_xll.SNL.Clients.Office.Excel.Functions.SPG(A445, "IQ_SECTOR")</f>
        <v>Industrials</v>
      </c>
      <c r="C445" s="10" t="str">
        <f>_xll.SNL.Clients.Office.Excel.Functions.SPG(A445, "IQ_INDUSTRY_GROUP")</f>
        <v>Commercial and Professional Services</v>
      </c>
      <c r="D445" s="10" t="str">
        <f>_xll.SNL.Clients.Office.Excel.Functions.SPG(A445, "IQ_INDUSTRY")</f>
        <v>Professional Services</v>
      </c>
      <c r="E445" s="10" t="str">
        <f>_xll.SNL.Clients.Office.Excel.Functions.SPG(A445, "IQ_PRIMARY_INDUSTRY")</f>
        <v>Human Resource and Employment Services</v>
      </c>
      <c r="F445" s="10" t="str">
        <f>_xll.SNL.Clients.Office.Excel.Functions.SPG(A445, "NAICS_CODE", "Primary")</f>
        <v>561311 - Employment Placement Agencies</v>
      </c>
      <c r="G445" s="10" t="str">
        <f>_xll.SNL.Clients.Office.Excel.Functions.SPG(A445, "SP_TOPICTAG")</f>
        <v>Natural Language Processing; Chatbot</v>
      </c>
      <c r="H445" s="5">
        <f>_xll.SNL.Clients.Office.Excel.Functions.SPG(A445, "SP_PCT_SHARES_OWNED_ALL_INSTITUTIONS")</f>
        <v>101</v>
      </c>
    </row>
    <row r="446" spans="1:8" x14ac:dyDescent="0.3">
      <c r="A446" s="11" t="s">
        <v>1462</v>
      </c>
      <c r="B446" s="10" t="str">
        <f>_xll.SNL.Clients.Office.Excel.Functions.SPG(A446, "IQ_SECTOR")</f>
        <v>Information Technology</v>
      </c>
      <c r="C446" s="10" t="str">
        <f>_xll.SNL.Clients.Office.Excel.Functions.SPG(A446, "IQ_INDUSTRY_GROUP")</f>
        <v>Technology Hardware and Equipment</v>
      </c>
      <c r="D446" s="10" t="str">
        <f>_xll.SNL.Clients.Office.Excel.Functions.SPG(A446, "IQ_INDUSTRY")</f>
        <v>Electronic Equipment, Instruments and Components</v>
      </c>
      <c r="E446" s="10" t="str">
        <f>_xll.SNL.Clients.Office.Excel.Functions.SPG(A446, "IQ_PRIMARY_INDUSTRY")</f>
        <v>Electronic Components</v>
      </c>
      <c r="F446" s="10" t="str">
        <f>_xll.SNL.Clients.Office.Excel.Functions.SPG(A446, "NAICS_CODE", "Primary")</f>
        <v>334419 - Other Electronic Component Manufacturing</v>
      </c>
      <c r="G446" s="10" t="str">
        <f>_xll.SNL.Clients.Office.Excel.Functions.SPG(A446, "SP_TOPICTAG")</f>
        <v>Energy Management; Industrial Automation; Sensors; Pollution Control; Electric Vehicle</v>
      </c>
      <c r="H446" s="5">
        <f>_xll.SNL.Clients.Office.Excel.Functions.SPG(A446, "SP_PCT_SHARES_OWNED_ALL_INSTITUTIONS")</f>
        <v>89.34</v>
      </c>
    </row>
    <row r="447" spans="1:8" x14ac:dyDescent="0.3">
      <c r="A447" s="11" t="s">
        <v>1463</v>
      </c>
      <c r="B447" s="10" t="str">
        <f>_xll.SNL.Clients.Office.Excel.Functions.SPG(A447, "IQ_SECTOR")</f>
        <v>Energy</v>
      </c>
      <c r="C447" s="10" t="str">
        <f>_xll.SNL.Clients.Office.Excel.Functions.SPG(A447, "IQ_INDUSTRY_GROUP")</f>
        <v>Energy</v>
      </c>
      <c r="D447" s="10" t="str">
        <f>_xll.SNL.Clients.Office.Excel.Functions.SPG(A447, "IQ_INDUSTRY")</f>
        <v>Energy Equipment and Services</v>
      </c>
      <c r="E447" s="10" t="str">
        <f>_xll.SNL.Clients.Office.Excel.Functions.SPG(A447, "IQ_PRIMARY_INDUSTRY")</f>
        <v>Oil and Gas Equipment and Services</v>
      </c>
      <c r="F447" s="10" t="str">
        <f>_xll.SNL.Clients.Office.Excel.Functions.SPG(A447, "NAICS_CODE", "Primary")</f>
        <v>213112 - Support Activities for Oil and Gas Operations</v>
      </c>
      <c r="G447" s="10" t="str">
        <f>_xll.SNL.Clients.Office.Excel.Functions.SPG(A447, "SP_TOPICTAG")</f>
        <v>Marine Transportation</v>
      </c>
      <c r="H447" s="5">
        <f>_xll.SNL.Clients.Office.Excel.Functions.SPG(A447, "SP_PCT_SHARES_OWNED_ALL_INSTITUTIONS")</f>
        <v>49.23</v>
      </c>
    </row>
    <row r="448" spans="1:8" x14ac:dyDescent="0.3">
      <c r="A448" s="11" t="s">
        <v>1464</v>
      </c>
      <c r="B448" s="10" t="str">
        <f>_xll.SNL.Clients.Office.Excel.Functions.SPG(A448, "IQ_SECTOR")</f>
        <v>Industrials</v>
      </c>
      <c r="C448" s="10" t="str">
        <f>_xll.SNL.Clients.Office.Excel.Functions.SPG(A448, "IQ_INDUSTRY_GROUP")</f>
        <v>Capital Goods</v>
      </c>
      <c r="D448" s="10" t="str">
        <f>_xll.SNL.Clients.Office.Excel.Functions.SPG(A448, "IQ_INDUSTRY")</f>
        <v>Trading Companies and Distributors</v>
      </c>
      <c r="E448" s="10" t="str">
        <f>_xll.SNL.Clients.Office.Excel.Functions.SPG(A448, "IQ_PRIMARY_INDUSTRY")</f>
        <v>Trading Companies and Distributors</v>
      </c>
      <c r="F448" s="10" t="str">
        <f>_xll.SNL.Clients.Office.Excel.Functions.SPG(A448, "NAICS_CODE", "Primary")</f>
        <v>441 - Motor Vehicle and Parts Dealers</v>
      </c>
      <c r="G448" s="10" t="str">
        <f>_xll.SNL.Clients.Office.Excel.Functions.SPG(A448, "SP_TOPICTAG")</f>
        <v>Fleet Management; Freight Service; Industrial Automation</v>
      </c>
      <c r="H448" s="5">
        <f>_xll.SNL.Clients.Office.Excel.Functions.SPG(A448, "SP_PCT_SHARES_OWNED_ALL_INSTITUTIONS")</f>
        <v>93.17</v>
      </c>
    </row>
    <row r="449" spans="1:8" x14ac:dyDescent="0.3">
      <c r="A449" s="11" t="s">
        <v>1465</v>
      </c>
      <c r="B449" s="10" t="str">
        <f>_xll.SNL.Clients.Office.Excel.Functions.SPG(A449, "IQ_SECTOR")</f>
        <v>Industrials</v>
      </c>
      <c r="C449" s="10" t="str">
        <f>_xll.SNL.Clients.Office.Excel.Functions.SPG(A449, "IQ_INDUSTRY_GROUP")</f>
        <v>Transportation</v>
      </c>
      <c r="D449" s="10" t="str">
        <f>_xll.SNL.Clients.Office.Excel.Functions.SPG(A449, "IQ_INDUSTRY")</f>
        <v>Ground Transportation</v>
      </c>
      <c r="E449" s="10" t="str">
        <f>_xll.SNL.Clients.Office.Excel.Functions.SPG(A449, "IQ_PRIMARY_INDUSTRY")</f>
        <v>Cargo Ground Transportation</v>
      </c>
      <c r="F449" s="10" t="str">
        <f>_xll.SNL.Clients.Office.Excel.Functions.SPG(A449, "NAICS_CODE", "Primary")</f>
        <v>488510 - Freight Transportation Arrangement</v>
      </c>
      <c r="G449" s="10" t="str">
        <f>_xll.SNL.Clients.Office.Excel.Functions.SPG(A449, "SP_TOPICTAG")</f>
        <v>Fleet Management; Freight Service; Last Mile Transportation; Cloud Infrastructure</v>
      </c>
      <c r="H449" s="5">
        <f>_xll.SNL.Clients.Office.Excel.Functions.SPG(A449, "SP_PCT_SHARES_OWNED_ALL_INSTITUTIONS")</f>
        <v>92.23</v>
      </c>
    </row>
    <row r="450" spans="1:8" x14ac:dyDescent="0.3">
      <c r="A450" s="11" t="s">
        <v>1627</v>
      </c>
      <c r="B450" s="10" t="str">
        <f>_xll.SNL.Clients.Office.Excel.Functions.SPG(A450, "IQ_SECTOR")</f>
        <v>Real Estate</v>
      </c>
      <c r="C450" s="10" t="str">
        <f>_xll.SNL.Clients.Office.Excel.Functions.SPG(A450, "IQ_INDUSTRY_GROUP")</f>
        <v>Equity Real Estate Investment Trusts (REITs)</v>
      </c>
      <c r="D450" s="10" t="str">
        <f>_xll.SNL.Clients.Office.Excel.Functions.SPG(A450, "IQ_INDUSTRY")</f>
        <v>Hotel and Resort REITs</v>
      </c>
      <c r="E450" s="10" t="str">
        <f>_xll.SNL.Clients.Office.Excel.Functions.SPG(A450, "IQ_PRIMARY_INDUSTRY")</f>
        <v>Hotel and Resort REITs</v>
      </c>
      <c r="F450" s="10" t="str">
        <f>_xll.SNL.Clients.Office.Excel.Functions.SPG(A450, "NAICS_CODE", "Primary")</f>
        <v>531110 - Lessors of Residential Buildings and Dwellings</v>
      </c>
      <c r="G450" s="10" t="str">
        <f>_xll.SNL.Clients.Office.Excel.Functions.SPG(A450, "SP_TOPICTAG")</f>
        <v/>
      </c>
      <c r="H450" s="5">
        <f>_xll.SNL.Clients.Office.Excel.Functions.SPG(A450, "SP_PCT_SHARES_OWNED_ALL_INSTITUTIONS")</f>
        <v>110.39</v>
      </c>
    </row>
    <row r="451" spans="1:8" x14ac:dyDescent="0.3">
      <c r="A451" s="11" t="s">
        <v>1466</v>
      </c>
      <c r="B451" s="10" t="str">
        <f>_xll.SNL.Clients.Office.Excel.Functions.SPG(A451, "IQ_SECTOR")</f>
        <v>Financials</v>
      </c>
      <c r="C451" s="10" t="str">
        <f>_xll.SNL.Clients.Office.Excel.Functions.SPG(A451, "IQ_INDUSTRY_GROUP")</f>
        <v>Banks</v>
      </c>
      <c r="D451" s="10" t="str">
        <f>_xll.SNL.Clients.Office.Excel.Functions.SPG(A451, "IQ_INDUSTRY")</f>
        <v>Banks</v>
      </c>
      <c r="E451" s="10" t="str">
        <f>_xll.SNL.Clients.Office.Excel.Functions.SPG(A451, "IQ_PRIMARY_INDUSTRY")</f>
        <v>Regional Banks</v>
      </c>
      <c r="F451" s="10" t="str">
        <f>_xll.SNL.Clients.Office.Excel.Functions.SPG(A451, "NAICS_CODE", "Primary")</f>
        <v>522110 - Commercial Banking</v>
      </c>
      <c r="G451" s="10" t="str">
        <f>_xll.SNL.Clients.Office.Excel.Functions.SPG(A451, "SP_TOPICTAG")</f>
        <v>Consumer Lending; Digital Brokerage; Banking as a Service</v>
      </c>
      <c r="H451" s="5">
        <f>_xll.SNL.Clients.Office.Excel.Functions.SPG(A451, "SP_PCT_SHARES_OWNED_ALL_INSTITUTIONS")</f>
        <v>68.23</v>
      </c>
    </row>
    <row r="452" spans="1:8" x14ac:dyDescent="0.3">
      <c r="A452" s="11" t="s">
        <v>1467</v>
      </c>
      <c r="B452" s="10" t="str">
        <f>_xll.SNL.Clients.Office.Excel.Functions.SPG(A452, "IQ_SECTOR")</f>
        <v>Consumer Discretionary</v>
      </c>
      <c r="C452" s="10" t="str">
        <f>_xll.SNL.Clients.Office.Excel.Functions.SPG(A452, "IQ_INDUSTRY_GROUP")</f>
        <v>Consumer Services</v>
      </c>
      <c r="D452" s="10" t="str">
        <f>_xll.SNL.Clients.Office.Excel.Functions.SPG(A452, "IQ_INDUSTRY")</f>
        <v>Hotels, Restaurants and Leisure</v>
      </c>
      <c r="E452" s="10" t="str">
        <f>_xll.SNL.Clients.Office.Excel.Functions.SPG(A452, "IQ_PRIMARY_INDUSTRY")</f>
        <v>Hotels, Resorts and Cruise Lines</v>
      </c>
      <c r="F452" s="10" t="str">
        <f>_xll.SNL.Clients.Office.Excel.Functions.SPG(A452, "NAICS_CODE", "Primary")</f>
        <v>561510 - Travel Agencies</v>
      </c>
      <c r="G452" s="10" t="str">
        <f>_xll.SNL.Clients.Office.Excel.Functions.SPG(A452, "SP_TOPICTAG")</f>
        <v>Business Travel; Tourism; Travel Accommodations</v>
      </c>
      <c r="H452" s="5">
        <f>_xll.SNL.Clients.Office.Excel.Functions.SPG(A452, "SP_PCT_SHARES_OWNED_ALL_INSTITUTIONS")</f>
        <v>93.97</v>
      </c>
    </row>
    <row r="453" spans="1:8" x14ac:dyDescent="0.3">
      <c r="A453" s="11" t="s">
        <v>1468</v>
      </c>
      <c r="B453" s="10" t="str">
        <f>_xll.SNL.Clients.Office.Excel.Functions.SPG(A453, "IQ_SECTOR")</f>
        <v>Real Estate</v>
      </c>
      <c r="C453" s="10" t="str">
        <f>_xll.SNL.Clients.Office.Excel.Functions.SPG(A453, "IQ_INDUSTRY_GROUP")</f>
        <v>Equity Real Estate Investment Trusts (REITs)</v>
      </c>
      <c r="D453" s="10" t="str">
        <f>_xll.SNL.Clients.Office.Excel.Functions.SPG(A453, "IQ_INDUSTRY")</f>
        <v>Specialized REITs</v>
      </c>
      <c r="E453" s="10" t="str">
        <f>_xll.SNL.Clients.Office.Excel.Functions.SPG(A453, "IQ_PRIMARY_INDUSTRY")</f>
        <v>Other Specialized REITs</v>
      </c>
      <c r="F453" s="10" t="str">
        <f>_xll.SNL.Clients.Office.Excel.Functions.SPG(A453, "NAICS_CODE", "Primary")</f>
        <v>531110 - Lessors of Residential Buildings and Dwellings</v>
      </c>
      <c r="G453" s="10" t="str">
        <f>_xll.SNL.Clients.Office.Excel.Functions.SPG(A453, "SP_TOPICTAG")</f>
        <v/>
      </c>
      <c r="H453" s="5">
        <f>_xll.SNL.Clients.Office.Excel.Functions.SPG(A453, "SP_PCT_SHARES_OWNED_ALL_INSTITUTIONS")</f>
        <v>72.63</v>
      </c>
    </row>
    <row r="454" spans="1:8" x14ac:dyDescent="0.3">
      <c r="A454" s="11" t="s">
        <v>1469</v>
      </c>
      <c r="B454" s="10" t="str">
        <f>_xll.SNL.Clients.Office.Excel.Functions.SPG(A454, "IQ_SECTOR")</f>
        <v>Financials</v>
      </c>
      <c r="C454" s="10" t="str">
        <f>_xll.SNL.Clients.Office.Excel.Functions.SPG(A454, "IQ_INDUSTRY_GROUP")</f>
        <v>Insurance</v>
      </c>
      <c r="D454" s="10" t="str">
        <f>_xll.SNL.Clients.Office.Excel.Functions.SPG(A454, "IQ_INDUSTRY")</f>
        <v>Insurance</v>
      </c>
      <c r="E454" s="10" t="str">
        <f>_xll.SNL.Clients.Office.Excel.Functions.SPG(A454, "IQ_PRIMARY_INDUSTRY")</f>
        <v>Property and Casualty Insurance</v>
      </c>
      <c r="F454" s="10" t="str">
        <f>_xll.SNL.Clients.Office.Excel.Functions.SPG(A454, "NAICS_CODE", "Primary")</f>
        <v>524126 - Direct Property and Casualty Insurance Carriers</v>
      </c>
      <c r="G454" s="10" t="str">
        <f>_xll.SNL.Clients.Office.Excel.Functions.SPG(A454, "SP_TOPICTAG")</f>
        <v/>
      </c>
      <c r="H454" s="5">
        <f>_xll.SNL.Clients.Office.Excel.Functions.SPG(A454, "SP_PCT_SHARES_OWNED_ALL_INSTITUTIONS")</f>
        <v>83.33</v>
      </c>
    </row>
    <row r="455" spans="1:8" x14ac:dyDescent="0.3">
      <c r="A455" s="11" t="s">
        <v>1470</v>
      </c>
      <c r="B455" s="10" t="str">
        <f>_xll.SNL.Clients.Office.Excel.Functions.SPG(A455, "IQ_SECTOR")</f>
        <v>Consumer Discretionary</v>
      </c>
      <c r="C455" s="10" t="str">
        <f>_xll.SNL.Clients.Office.Excel.Functions.SPG(A455, "IQ_INDUSTRY_GROUP")</f>
        <v>Consumer Discretionary Distribution and Retail</v>
      </c>
      <c r="D455" s="10" t="str">
        <f>_xll.SNL.Clients.Office.Excel.Functions.SPG(A455, "IQ_INDUSTRY")</f>
        <v>Specialty Retail</v>
      </c>
      <c r="E455" s="10" t="str">
        <f>_xll.SNL.Clients.Office.Excel.Functions.SPG(A455, "IQ_PRIMARY_INDUSTRY")</f>
        <v>Other Specialty Retail</v>
      </c>
      <c r="F455" s="10" t="str">
        <f>_xll.SNL.Clients.Office.Excel.Functions.SPG(A455, "NAICS_CODE", "Primary")</f>
        <v>456120 - Cosmetics, Beauty Supplies, and Perfume Retailers</v>
      </c>
      <c r="G455" s="10" t="str">
        <f>_xll.SNL.Clients.Office.Excel.Functions.SPG(A455, "SP_TOPICTAG")</f>
        <v>Fast-Moving Consumer Goods; Lifestyle</v>
      </c>
      <c r="H455" s="5">
        <f>_xll.SNL.Clients.Office.Excel.Functions.SPG(A455, "SP_PCT_SHARES_OWNED_ALL_INSTITUTIONS")</f>
        <v>116.99</v>
      </c>
    </row>
    <row r="456" spans="1:8" x14ac:dyDescent="0.3">
      <c r="A456" s="11" t="s">
        <v>1628</v>
      </c>
      <c r="B456" s="10" t="str">
        <f>_xll.SNL.Clients.Office.Excel.Functions.SPG(A456, "IQ_SECTOR")</f>
        <v>Information Technology</v>
      </c>
      <c r="C456" s="10" t="str">
        <f>_xll.SNL.Clients.Office.Excel.Functions.SPG(A456, "IQ_INDUSTRY_GROUP")</f>
        <v>Technology Hardware and Equipment</v>
      </c>
      <c r="D456" s="10" t="str">
        <f>_xll.SNL.Clients.Office.Excel.Functions.SPG(A456, "IQ_INDUSTRY")</f>
        <v>Technology Hardware, Storage and Peripherals</v>
      </c>
      <c r="E456" s="10" t="str">
        <f>_xll.SNL.Clients.Office.Excel.Functions.SPG(A456, "IQ_PRIMARY_INDUSTRY")</f>
        <v>Technology Hardware, Storage and Peripherals</v>
      </c>
      <c r="F456" s="10" t="str">
        <f>_xll.SNL.Clients.Office.Excel.Functions.SPG(A456, "NAICS_CODE", "Primary")</f>
        <v>334112 - Computer Storage Device Manufacturing</v>
      </c>
      <c r="G456" s="10" t="str">
        <f>_xll.SNL.Clients.Office.Excel.Functions.SPG(A456, "SP_TOPICTAG")</f>
        <v>Cloud Infrastructure; Cloud Storage; Data Integration; Flash Storage; Software Development; Storage Management</v>
      </c>
      <c r="H456" s="5">
        <f>_xll.SNL.Clients.Office.Excel.Functions.SPG(A456, "SP_PCT_SHARES_OWNED_ALL_INSTITUTIONS")</f>
        <v>73.77</v>
      </c>
    </row>
    <row r="457" spans="1:8" x14ac:dyDescent="0.3">
      <c r="A457" s="11" t="s">
        <v>1471</v>
      </c>
      <c r="B457" s="10" t="str">
        <f>_xll.SNL.Clients.Office.Excel.Functions.SPG(A457, "IQ_SECTOR")</f>
        <v>Information Technology</v>
      </c>
      <c r="C457" s="10" t="str">
        <f>_xll.SNL.Clients.Office.Excel.Functions.SPG(A457, "IQ_INDUSTRY_GROUP")</f>
        <v>Technology Hardware and Equipment</v>
      </c>
      <c r="D457" s="10" t="str">
        <f>_xll.SNL.Clients.Office.Excel.Functions.SPG(A457, "IQ_INDUSTRY")</f>
        <v>Electronic Equipment, Instruments and Components</v>
      </c>
      <c r="E457" s="10" t="str">
        <f>_xll.SNL.Clients.Office.Excel.Functions.SPG(A457, "IQ_PRIMARY_INDUSTRY")</f>
        <v>Electronic Manufacturing Services</v>
      </c>
      <c r="F457" s="10" t="str">
        <f>_xll.SNL.Clients.Office.Excel.Functions.SPG(A457, "NAICS_CODE", "Primary")</f>
        <v>33441 - Semiconductor and Other Electronic Component Manufacturing</v>
      </c>
      <c r="G457" s="10" t="str">
        <f>_xll.SNL.Clients.Office.Excel.Functions.SPG(A457, "SP_TOPICTAG")</f>
        <v>Software Development; Machine Learning; Cloud Infrastructure; Cloud Storage; Process Automation; Artificial Intelligence</v>
      </c>
      <c r="H457" s="5">
        <f>_xll.SNL.Clients.Office.Excel.Functions.SPG(A457, "SP_PCT_SHARES_OWNED_ALL_INSTITUTIONS")</f>
        <v>96.39</v>
      </c>
    </row>
    <row r="458" spans="1:8" x14ac:dyDescent="0.3">
      <c r="A458" s="11" t="s">
        <v>1472</v>
      </c>
      <c r="B458" s="10" t="str">
        <f>_xll.SNL.Clients.Office.Excel.Functions.SPG(A458, "IQ_SECTOR")</f>
        <v>Real Estate</v>
      </c>
      <c r="C458" s="10" t="str">
        <f>_xll.SNL.Clients.Office.Excel.Functions.SPG(A458, "IQ_INDUSTRY_GROUP")</f>
        <v>Equity Real Estate Investment Trusts (REITs)</v>
      </c>
      <c r="D458" s="10" t="str">
        <f>_xll.SNL.Clients.Office.Excel.Functions.SPG(A458, "IQ_INDUSTRY")</f>
        <v>Retail REITs</v>
      </c>
      <c r="E458" s="10" t="str">
        <f>_xll.SNL.Clients.Office.Excel.Functions.SPG(A458, "IQ_PRIMARY_INDUSTRY")</f>
        <v>Retail REITs</v>
      </c>
      <c r="F458" s="10" t="str">
        <f>_xll.SNL.Clients.Office.Excel.Functions.SPG(A458, "NAICS_CODE", "Primary")</f>
        <v>531110 - Lessors of Residential Buildings and Dwellings</v>
      </c>
      <c r="G458" s="10" t="str">
        <f>_xll.SNL.Clients.Office.Excel.Functions.SPG(A458, "SP_TOPICTAG")</f>
        <v/>
      </c>
      <c r="H458" s="5">
        <f>_xll.SNL.Clients.Office.Excel.Functions.SPG(A458, "SP_PCT_SHARES_OWNED_ALL_INSTITUTIONS")</f>
        <v>82.7</v>
      </c>
    </row>
    <row r="459" spans="1:8" x14ac:dyDescent="0.3">
      <c r="A459" s="11" t="s">
        <v>1473</v>
      </c>
      <c r="B459" s="10" t="str">
        <f>_xll.SNL.Clients.Office.Excel.Functions.SPG(A459, "IQ_SECTOR")</f>
        <v>Information Technology</v>
      </c>
      <c r="C459" s="10" t="str">
        <f>_xll.SNL.Clients.Office.Excel.Functions.SPG(A459, "IQ_INDUSTRY_GROUP")</f>
        <v>Technology Hardware and Equipment</v>
      </c>
      <c r="D459" s="10" t="str">
        <f>_xll.SNL.Clients.Office.Excel.Functions.SPG(A459, "IQ_INDUSTRY")</f>
        <v>Electronic Equipment, Instruments and Components</v>
      </c>
      <c r="E459" s="10" t="str">
        <f>_xll.SNL.Clients.Office.Excel.Functions.SPG(A459, "IQ_PRIMARY_INDUSTRY")</f>
        <v>Technology Distributors</v>
      </c>
      <c r="F459" s="10" t="str">
        <f>_xll.SNL.Clients.Office.Excel.Functions.SPG(A459, "NAICS_CODE", "Primary")</f>
        <v>423430 - Computer and Computer Peripheral Equipment and Software Merchant Wholesalers</v>
      </c>
      <c r="G459" s="10" t="str">
        <f>_xll.SNL.Clients.Office.Excel.Functions.SPG(A459, "SP_TOPICTAG")</f>
        <v>Software Development; Cloud Management; Data Integration; Cloud Infrastructure; Cloud Storage; Process Automation; Network Security</v>
      </c>
      <c r="H459" s="5">
        <f>_xll.SNL.Clients.Office.Excel.Functions.SPG(A459, "SP_PCT_SHARES_OWNED_ALL_INSTITUTIONS")</f>
        <v>100.92</v>
      </c>
    </row>
    <row r="460" spans="1:8" x14ac:dyDescent="0.3">
      <c r="A460" s="11" t="s">
        <v>1474</v>
      </c>
      <c r="B460" s="10" t="str">
        <f>_xll.SNL.Clients.Office.Excel.Functions.SPG(A460, "IQ_SECTOR")</f>
        <v>Industrials</v>
      </c>
      <c r="C460" s="10" t="str">
        <f>_xll.SNL.Clients.Office.Excel.Functions.SPG(A460, "IQ_INDUSTRY_GROUP")</f>
        <v>Transportation</v>
      </c>
      <c r="D460" s="10" t="str">
        <f>_xll.SNL.Clients.Office.Excel.Functions.SPG(A460, "IQ_INDUSTRY")</f>
        <v>Ground Transportation</v>
      </c>
      <c r="E460" s="10" t="str">
        <f>_xll.SNL.Clients.Office.Excel.Functions.SPG(A460, "IQ_PRIMARY_INDUSTRY")</f>
        <v>Cargo Ground Transportation</v>
      </c>
      <c r="F460" s="10" t="str">
        <f>_xll.SNL.Clients.Office.Excel.Functions.SPG(A460, "NAICS_CODE", "Primary")</f>
        <v>4841 - General Freight Trucking</v>
      </c>
      <c r="G460" s="10" t="str">
        <f>_xll.SNL.Clients.Office.Excel.Functions.SPG(A460, "SP_TOPICTAG")</f>
        <v>Fleet Management; Freight Service; Last Mile Transportation; Packaging Services</v>
      </c>
      <c r="H460" s="5">
        <f>_xll.SNL.Clients.Office.Excel.Functions.SPG(A460, "SP_PCT_SHARES_OWNED_ALL_INSTITUTIONS")</f>
        <v>32.619999999999997</v>
      </c>
    </row>
    <row r="461" spans="1:8" x14ac:dyDescent="0.3">
      <c r="A461" s="11" t="s">
        <v>1475</v>
      </c>
      <c r="B461" s="10" t="str">
        <f>_xll.SNL.Clients.Office.Excel.Functions.SPG(A461, "IQ_SECTOR")</f>
        <v>Communication Services</v>
      </c>
      <c r="C461" s="10" t="str">
        <f>_xll.SNL.Clients.Office.Excel.Functions.SPG(A461, "IQ_INDUSTRY_GROUP")</f>
        <v>Media and Entertainment</v>
      </c>
      <c r="D461" s="10" t="str">
        <f>_xll.SNL.Clients.Office.Excel.Functions.SPG(A461, "IQ_INDUSTRY")</f>
        <v>Media</v>
      </c>
      <c r="E461" s="10" t="str">
        <f>_xll.SNL.Clients.Office.Excel.Functions.SPG(A461, "IQ_PRIMARY_INDUSTRY")</f>
        <v>Publishing</v>
      </c>
      <c r="F461" s="10" t="str">
        <f>_xll.SNL.Clients.Office.Excel.Functions.SPG(A461, "NAICS_CODE", "Primary")</f>
        <v>5131 - Newspaper, Periodical, Book, and Directory Publishers</v>
      </c>
      <c r="G461" s="10" t="str">
        <f>_xll.SNL.Clients.Office.Excel.Functions.SPG(A461, "SP_TOPICTAG")</f>
        <v>Language Learning; E-learning</v>
      </c>
      <c r="H461" s="5">
        <f>_xll.SNL.Clients.Office.Excel.Functions.SPG(A461, "SP_PCT_SHARES_OWNED_ALL_INSTITUTIONS")</f>
        <v>83</v>
      </c>
    </row>
    <row r="462" spans="1:8" x14ac:dyDescent="0.3">
      <c r="A462" s="11" t="s">
        <v>1476</v>
      </c>
      <c r="B462" s="10" t="str">
        <f>_xll.SNL.Clients.Office.Excel.Functions.SPG(A462, "IQ_SECTOR")</f>
        <v>Health Care</v>
      </c>
      <c r="C462" s="10" t="str">
        <f>_xll.SNL.Clients.Office.Excel.Functions.SPG(A462, "IQ_INDUSTRY_GROUP")</f>
        <v>Health Care Equipment and Services</v>
      </c>
      <c r="D462" s="10" t="str">
        <f>_xll.SNL.Clients.Office.Excel.Functions.SPG(A462, "IQ_INDUSTRY")</f>
        <v>Health Care Technology</v>
      </c>
      <c r="E462" s="10" t="str">
        <f>_xll.SNL.Clients.Office.Excel.Functions.SPG(A462, "IQ_PRIMARY_INDUSTRY")</f>
        <v>Health Care Technology</v>
      </c>
      <c r="F462" s="10" t="str">
        <f>_xll.SNL.Clients.Office.Excel.Functions.SPG(A462, "NAICS_CODE", "Primary")</f>
        <v>513210 - Software Publishers</v>
      </c>
      <c r="G462" s="10" t="str">
        <f>_xll.SNL.Clients.Office.Excel.Functions.SPG(A462, "SP_TOPICTAG")</f>
        <v>Predictive Analytics; Immunology; Neurology; Oncology</v>
      </c>
      <c r="H462" s="5">
        <f>_xll.SNL.Clients.Office.Excel.Functions.SPG(A462, "SP_PCT_SHARES_OWNED_ALL_INSTITUTIONS")</f>
        <v>87.94</v>
      </c>
    </row>
    <row r="463" spans="1:8" x14ac:dyDescent="0.3">
      <c r="A463" s="11" t="s">
        <v>1477</v>
      </c>
      <c r="B463" s="10" t="str">
        <f>_xll.SNL.Clients.Office.Excel.Functions.SPG(A463, "IQ_SECTOR")</f>
        <v>Financials</v>
      </c>
      <c r="C463" s="10" t="str">
        <f>_xll.SNL.Clients.Office.Excel.Functions.SPG(A463, "IQ_INDUSTRY_GROUP")</f>
        <v>Banks</v>
      </c>
      <c r="D463" s="10" t="str">
        <f>_xll.SNL.Clients.Office.Excel.Functions.SPG(A463, "IQ_INDUSTRY")</f>
        <v>Banks</v>
      </c>
      <c r="E463" s="10" t="str">
        <f>_xll.SNL.Clients.Office.Excel.Functions.SPG(A463, "IQ_PRIMARY_INDUSTRY")</f>
        <v>Regional Banks</v>
      </c>
      <c r="F463" s="10" t="str">
        <f>_xll.SNL.Clients.Office.Excel.Functions.SPG(A463, "NAICS_CODE", "Primary")</f>
        <v>522110 - Commercial Banking</v>
      </c>
      <c r="G463" s="10" t="str">
        <f>_xll.SNL.Clients.Office.Excel.Functions.SPG(A463, "SP_TOPICTAG")</f>
        <v>Consumer Lending; Banking as a Service</v>
      </c>
      <c r="H463" s="5">
        <f>_xll.SNL.Clients.Office.Excel.Functions.SPG(A463, "SP_PCT_SHARES_OWNED_ALL_INSTITUTIONS")</f>
        <v>81.86</v>
      </c>
    </row>
    <row r="464" spans="1:8" x14ac:dyDescent="0.3">
      <c r="A464" s="11" t="s">
        <v>1478</v>
      </c>
      <c r="B464" s="10" t="str">
        <f>_xll.SNL.Clients.Office.Excel.Functions.SPG(A464, "IQ_SECTOR")</f>
        <v>Materials</v>
      </c>
      <c r="C464" s="10" t="str">
        <f>_xll.SNL.Clients.Office.Excel.Functions.SPG(A464, "IQ_INDUSTRY_GROUP")</f>
        <v>Materials</v>
      </c>
      <c r="D464" s="10" t="str">
        <f>_xll.SNL.Clients.Office.Excel.Functions.SPG(A464, "IQ_INDUSTRY")</f>
        <v>Containers and Packaging</v>
      </c>
      <c r="E464" s="10" t="str">
        <f>_xll.SNL.Clients.Office.Excel.Functions.SPG(A464, "IQ_PRIMARY_INDUSTRY")</f>
        <v>Paper and Plastic Packaging Products and Materials</v>
      </c>
      <c r="F464" s="10" t="str">
        <f>_xll.SNL.Clients.Office.Excel.Functions.SPG(A464, "NAICS_CODE", "Primary")</f>
        <v>32611 - Plastics Packaging Materials and Unlaminated Film and Sheet Manufacturing</v>
      </c>
      <c r="G464" s="10" t="str">
        <f>_xll.SNL.Clients.Office.Excel.Functions.SPG(A464, "SP_TOPICTAG")</f>
        <v>Industrial Automation; Packaging Services; Disposal and Recycling</v>
      </c>
      <c r="H464" s="5">
        <f>_xll.SNL.Clients.Office.Excel.Functions.SPG(A464, "SP_PCT_SHARES_OWNED_ALL_INSTITUTIONS")</f>
        <v>103.21</v>
      </c>
    </row>
    <row r="465" spans="1:8" x14ac:dyDescent="0.3">
      <c r="A465" s="11" t="s">
        <v>1479</v>
      </c>
      <c r="B465" s="10" t="str">
        <f>_xll.SNL.Clients.Office.Excel.Functions.SPG(A465, "IQ_SECTOR")</f>
        <v>Health Care</v>
      </c>
      <c r="C465" s="10" t="str">
        <f>_xll.SNL.Clients.Office.Excel.Functions.SPG(A465, "IQ_INDUSTRY_GROUP")</f>
        <v>Health Care Equipment and Services</v>
      </c>
      <c r="D465" s="10" t="str">
        <f>_xll.SNL.Clients.Office.Excel.Functions.SPG(A465, "IQ_INDUSTRY")</f>
        <v>Health Care Providers and Services</v>
      </c>
      <c r="E465" s="10" t="str">
        <f>_xll.SNL.Clients.Office.Excel.Functions.SPG(A465, "IQ_PRIMARY_INDUSTRY")</f>
        <v>Health Care Facilities</v>
      </c>
      <c r="F465" s="10" t="str">
        <f>_xll.SNL.Clients.Office.Excel.Functions.SPG(A465, "NAICS_CODE", "Primary")</f>
        <v>622310 - Specialty (except Psychiatric and Substance Abuse) Hospitals</v>
      </c>
      <c r="G465" s="10" t="str">
        <f>_xll.SNL.Clients.Office.Excel.Functions.SPG(A465, "SP_TOPICTAG")</f>
        <v>Health Diagnostics; Outpatient Care; Chronic Diseases; Orthopaedics; Pain Management; Pulmonology; Reproductive Health; Wellness and Recovery</v>
      </c>
      <c r="H465" s="5">
        <f>_xll.SNL.Clients.Office.Excel.Functions.SPG(A465, "SP_PCT_SHARES_OWNED_ALL_INSTITUTIONS")</f>
        <v>82.57</v>
      </c>
    </row>
    <row r="466" spans="1:8" x14ac:dyDescent="0.3">
      <c r="A466" s="11" t="s">
        <v>1480</v>
      </c>
      <c r="B466" s="10" t="str">
        <f>_xll.SNL.Clients.Office.Excel.Functions.SPG(A466, "IQ_SECTOR")</f>
        <v>Information Technology</v>
      </c>
      <c r="C466" s="10" t="str">
        <f>_xll.SNL.Clients.Office.Excel.Functions.SPG(A466, "IQ_INDUSTRY_GROUP")</f>
        <v>Semiconductors and Semiconductor Equipment</v>
      </c>
      <c r="D466" s="10" t="str">
        <f>_xll.SNL.Clients.Office.Excel.Functions.SPG(A466, "IQ_INDUSTRY")</f>
        <v>Semiconductors and Semiconductor Equipment</v>
      </c>
      <c r="E466" s="10" t="str">
        <f>_xll.SNL.Clients.Office.Excel.Functions.SPG(A466, "IQ_PRIMARY_INDUSTRY")</f>
        <v>Semiconductors</v>
      </c>
      <c r="F466" s="10" t="str">
        <f>_xll.SNL.Clients.Office.Excel.Functions.SPG(A466, "NAICS_CODE", "Primary")</f>
        <v>334413 - Semiconductor and Related Device Manufacturing</v>
      </c>
      <c r="G466" s="10" t="str">
        <f>_xll.SNL.Clients.Office.Excel.Functions.SPG(A466, "SP_TOPICTAG")</f>
        <v>Software Development; Energy Management; Smart Cities; Data Protection; Smart Energy; Process Automation; Team Collaboration</v>
      </c>
      <c r="H466" s="5">
        <f>_xll.SNL.Clients.Office.Excel.Functions.SPG(A466, "SP_PCT_SHARES_OWNED_ALL_INSTITUTIONS")</f>
        <v>110.63</v>
      </c>
    </row>
    <row r="467" spans="1:8" x14ac:dyDescent="0.3">
      <c r="A467" s="11" t="s">
        <v>1481</v>
      </c>
      <c r="B467" s="10" t="str">
        <f>_xll.SNL.Clients.Office.Excel.Functions.SPG(A467, "IQ_SECTOR")</f>
        <v>Materials</v>
      </c>
      <c r="C467" s="10" t="str">
        <f>_xll.SNL.Clients.Office.Excel.Functions.SPG(A467, "IQ_INDUSTRY_GROUP")</f>
        <v>Materials</v>
      </c>
      <c r="D467" s="10" t="str">
        <f>_xll.SNL.Clients.Office.Excel.Functions.SPG(A467, "IQ_INDUSTRY")</f>
        <v>Chemicals</v>
      </c>
      <c r="E467" s="10" t="str">
        <f>_xll.SNL.Clients.Office.Excel.Functions.SPG(A467, "IQ_PRIMARY_INDUSTRY")</f>
        <v>Specialty Chemicals</v>
      </c>
      <c r="F467" s="10" t="str">
        <f>_xll.SNL.Clients.Office.Excel.Functions.SPG(A467, "NAICS_CODE", "Primary")</f>
        <v>325 - Chemical Manufacturing</v>
      </c>
      <c r="G467" s="10" t="str">
        <f>_xll.SNL.Clients.Office.Excel.Functions.SPG(A467, "SP_TOPICTAG")</f>
        <v>Organic; Nutraceutical</v>
      </c>
      <c r="H467" s="5">
        <f>_xll.SNL.Clients.Office.Excel.Functions.SPG(A467, "SP_PCT_SHARES_OWNED_ALL_INSTITUTIONS")</f>
        <v>92.45</v>
      </c>
    </row>
    <row r="468" spans="1:8" x14ac:dyDescent="0.3">
      <c r="A468" s="11" t="s">
        <v>1482</v>
      </c>
      <c r="B468" s="10" t="str">
        <f>_xll.SNL.Clients.Office.Excel.Functions.SPG(A468, "IQ_SECTOR")</f>
        <v>Financials</v>
      </c>
      <c r="C468" s="10" t="str">
        <f>_xll.SNL.Clients.Office.Excel.Functions.SPG(A468, "IQ_INDUSTRY_GROUP")</f>
        <v>Banks</v>
      </c>
      <c r="D468" s="10" t="str">
        <f>_xll.SNL.Clients.Office.Excel.Functions.SPG(A468, "IQ_INDUSTRY")</f>
        <v>Banks</v>
      </c>
      <c r="E468" s="10" t="str">
        <f>_xll.SNL.Clients.Office.Excel.Functions.SPG(A468, "IQ_PRIMARY_INDUSTRY")</f>
        <v>Regional Banks</v>
      </c>
      <c r="F468" s="10" t="str">
        <f>_xll.SNL.Clients.Office.Excel.Functions.SPG(A468, "NAICS_CODE", "Primary")</f>
        <v>522110 - Commercial Banking</v>
      </c>
      <c r="G468" s="10" t="str">
        <f>_xll.SNL.Clients.Office.Excel.Functions.SPG(A468, "SP_TOPICTAG")</f>
        <v>Consumer Lending; Micro Lending; Banking as a Service</v>
      </c>
      <c r="H468" s="5">
        <f>_xll.SNL.Clients.Office.Excel.Functions.SPG(A468, "SP_PCT_SHARES_OWNED_ALL_INSTITUTIONS")</f>
        <v>74.66</v>
      </c>
    </row>
    <row r="469" spans="1:8" x14ac:dyDescent="0.3">
      <c r="A469" s="11" t="s">
        <v>1483</v>
      </c>
      <c r="B469" s="10" t="str">
        <f>_xll.SNL.Clients.Office.Excel.Functions.SPG(A469, "IQ_SECTOR")</f>
        <v>Consumer Discretionary</v>
      </c>
      <c r="C469" s="10" t="str">
        <f>_xll.SNL.Clients.Office.Excel.Functions.SPG(A469, "IQ_INDUSTRY_GROUP")</f>
        <v>Consumer Services</v>
      </c>
      <c r="D469" s="10" t="str">
        <f>_xll.SNL.Clients.Office.Excel.Functions.SPG(A469, "IQ_INDUSTRY")</f>
        <v>Hotels, Restaurants and Leisure</v>
      </c>
      <c r="E469" s="10" t="str">
        <f>_xll.SNL.Clients.Office.Excel.Functions.SPG(A469, "IQ_PRIMARY_INDUSTRY")</f>
        <v>Restaurants</v>
      </c>
      <c r="F469" s="10" t="str">
        <f>_xll.SNL.Clients.Office.Excel.Functions.SPG(A469, "NAICS_CODE", "Primary")</f>
        <v>722513 - Limited-Service Restaurants</v>
      </c>
      <c r="G469" s="10" t="str">
        <f>_xll.SNL.Clients.Office.Excel.Functions.SPG(A469, "SP_TOPICTAG")</f>
        <v>Fast-Moving Consumer Goods</v>
      </c>
      <c r="H469" s="5">
        <f>_xll.SNL.Clients.Office.Excel.Functions.SPG(A469, "SP_PCT_SHARES_OWNED_ALL_INSTITUTIONS")</f>
        <v>101.99</v>
      </c>
    </row>
    <row r="470" spans="1:8" x14ac:dyDescent="0.3">
      <c r="A470" s="11" t="s">
        <v>1484</v>
      </c>
      <c r="B470" s="10" t="str">
        <f>_xll.SNL.Clients.Office.Excel.Functions.SPG(A470, "IQ_SECTOR")</f>
        <v>Communication Services</v>
      </c>
      <c r="C470" s="10" t="str">
        <f>_xll.SNL.Clients.Office.Excel.Functions.SPG(A470, "IQ_INDUSTRY_GROUP")</f>
        <v>Telecommunication Services</v>
      </c>
      <c r="D470" s="10" t="str">
        <f>_xll.SNL.Clients.Office.Excel.Functions.SPG(A470, "IQ_INDUSTRY")</f>
        <v>Diversified Telecommunication Services</v>
      </c>
      <c r="E470" s="10" t="str">
        <f>_xll.SNL.Clients.Office.Excel.Functions.SPG(A470, "IQ_PRIMARY_INDUSTRY")</f>
        <v>Integrated Telecommunication Services</v>
      </c>
      <c r="F470" s="10" t="str">
        <f>_xll.SNL.Clients.Office.Excel.Functions.SPG(A470, "NAICS_CODE", "Primary")</f>
        <v>517810 - All Other Telecommunications</v>
      </c>
      <c r="G470" s="10" t="str">
        <f>_xll.SNL.Clients.Office.Excel.Functions.SPG(A470, "SP_TOPICTAG")</f>
        <v>Network Backbone; VoIP; Network Security; Data Centers and Facilities; Data Center Technology</v>
      </c>
      <c r="H470" s="5">
        <f>_xll.SNL.Clients.Office.Excel.Functions.SPG(A470, "SP_PCT_SHARES_OWNED_ALL_INSTITUTIONS")</f>
        <v>59.51</v>
      </c>
    </row>
    <row r="471" spans="1:8" x14ac:dyDescent="0.3">
      <c r="A471" s="11" t="s">
        <v>1485</v>
      </c>
      <c r="B471" s="10" t="str">
        <f>_xll.SNL.Clients.Office.Excel.Functions.SPG(A471, "IQ_SECTOR")</f>
        <v>Consumer Discretionary</v>
      </c>
      <c r="C471" s="10" t="str">
        <f>_xll.SNL.Clients.Office.Excel.Functions.SPG(A471, "IQ_INDUSTRY_GROUP")</f>
        <v>Consumer Discretionary Distribution and Retail</v>
      </c>
      <c r="D471" s="10" t="str">
        <f>_xll.SNL.Clients.Office.Excel.Functions.SPG(A471, "IQ_INDUSTRY")</f>
        <v>Specialty Retail</v>
      </c>
      <c r="E471" s="10" t="str">
        <f>_xll.SNL.Clients.Office.Excel.Functions.SPG(A471, "IQ_PRIMARY_INDUSTRY")</f>
        <v>Apparel Retail</v>
      </c>
      <c r="F471" s="10" t="str">
        <f>_xll.SNL.Clients.Office.Excel.Functions.SPG(A471, "NAICS_CODE", "Primary")</f>
        <v>458210 - Shoe Retailers</v>
      </c>
      <c r="G471" s="10" t="str">
        <f>_xll.SNL.Clients.Office.Excel.Functions.SPG(A471, "SP_TOPICTAG")</f>
        <v>Lifestyle; Virtual Goods</v>
      </c>
      <c r="H471" s="5">
        <f>_xll.SNL.Clients.Office.Excel.Functions.SPG(A471, "SP_PCT_SHARES_OWNED_ALL_INSTITUTIONS")</f>
        <v>75.680000000000007</v>
      </c>
    </row>
    <row r="472" spans="1:8" x14ac:dyDescent="0.3">
      <c r="A472" s="11" t="s">
        <v>1486</v>
      </c>
      <c r="B472" s="10" t="str">
        <f>_xll.SNL.Clients.Office.Excel.Functions.SPG(A472, "IQ_SECTOR")</f>
        <v>Communication Services</v>
      </c>
      <c r="C472" s="10" t="str">
        <f>_xll.SNL.Clients.Office.Excel.Functions.SPG(A472, "IQ_INDUSTRY_GROUP")</f>
        <v>Media and Entertainment</v>
      </c>
      <c r="D472" s="10" t="str">
        <f>_xll.SNL.Clients.Office.Excel.Functions.SPG(A472, "IQ_INDUSTRY")</f>
        <v>Interactive Media and Services</v>
      </c>
      <c r="E472" s="10" t="str">
        <f>_xll.SNL.Clients.Office.Excel.Functions.SPG(A472, "IQ_PRIMARY_INDUSTRY")</f>
        <v>Interactive Media and Services</v>
      </c>
      <c r="F472" s="10" t="str">
        <f>_xll.SNL.Clients.Office.Excel.Functions.SPG(A472, "NAICS_CODE", "Primary")</f>
        <v>519290 - Web Search Portals and All Other Information Services</v>
      </c>
      <c r="G472" s="10" t="str">
        <f>_xll.SNL.Clients.Office.Excel.Functions.SPG(A472, "SP_TOPICTAG")</f>
        <v>Data Integration; Digital Media; Video Streaming; Machine Learning; Digital Asset Management; Content Creation; Artificial Intelligence; GenAI</v>
      </c>
      <c r="H472" s="5">
        <f>_xll.SNL.Clients.Office.Excel.Functions.SPG(A472, "SP_PCT_SHARES_OWNED_ALL_INSTITUTIONS")</f>
        <v>69.42</v>
      </c>
    </row>
    <row r="473" spans="1:8" x14ac:dyDescent="0.3">
      <c r="A473" s="11" t="s">
        <v>1487</v>
      </c>
      <c r="B473" s="10" t="str">
        <f>_xll.SNL.Clients.Office.Excel.Functions.SPG(A473, "IQ_SECTOR")</f>
        <v>Consumer Discretionary</v>
      </c>
      <c r="C473" s="10" t="str">
        <f>_xll.SNL.Clients.Office.Excel.Functions.SPG(A473, "IQ_INDUSTRY_GROUP")</f>
        <v>Consumer Discretionary Distribution and Retail</v>
      </c>
      <c r="D473" s="10" t="str">
        <f>_xll.SNL.Clients.Office.Excel.Functions.SPG(A473, "IQ_INDUSTRY")</f>
        <v>Specialty Retail</v>
      </c>
      <c r="E473" s="10" t="str">
        <f>_xll.SNL.Clients.Office.Excel.Functions.SPG(A473, "IQ_PRIMARY_INDUSTRY")</f>
        <v>Other Specialty Retail</v>
      </c>
      <c r="F473" s="10" t="str">
        <f>_xll.SNL.Clients.Office.Excel.Functions.SPG(A473, "NAICS_CODE", "Primary")</f>
        <v>458310 - Jewelry Retailers</v>
      </c>
      <c r="G473" s="10" t="str">
        <f>_xll.SNL.Clients.Office.Excel.Functions.SPG(A473, "SP_TOPICTAG")</f>
        <v>Visual Search; Process Automation</v>
      </c>
      <c r="H473" s="5">
        <f>_xll.SNL.Clients.Office.Excel.Functions.SPG(A473, "SP_PCT_SHARES_OWNED_ALL_INSTITUTIONS")</f>
        <v>91.34</v>
      </c>
    </row>
    <row r="474" spans="1:8" x14ac:dyDescent="0.3">
      <c r="A474" s="11" t="s">
        <v>1488</v>
      </c>
      <c r="B474" s="10" t="str">
        <f>_xll.SNL.Clients.Office.Excel.Functions.SPG(A474, "IQ_SECTOR")</f>
        <v>Financials</v>
      </c>
      <c r="C474" s="10" t="str">
        <f>_xll.SNL.Clients.Office.Excel.Functions.SPG(A474, "IQ_INDUSTRY_GROUP")</f>
        <v>Banks</v>
      </c>
      <c r="D474" s="10" t="str">
        <f>_xll.SNL.Clients.Office.Excel.Functions.SPG(A474, "IQ_INDUSTRY")</f>
        <v>Banks</v>
      </c>
      <c r="E474" s="10" t="str">
        <f>_xll.SNL.Clients.Office.Excel.Functions.SPG(A474, "IQ_PRIMARY_INDUSTRY")</f>
        <v>Regional Banks</v>
      </c>
      <c r="F474" s="10" t="str">
        <f>_xll.SNL.Clients.Office.Excel.Functions.SPG(A474, "NAICS_CODE", "Primary")</f>
        <v>522110 - Commercial Banking</v>
      </c>
      <c r="G474" s="10" t="str">
        <f>_xll.SNL.Clients.Office.Excel.Functions.SPG(A474, "SP_TOPICTAG")</f>
        <v>Consumer Lending; Banking as a Service</v>
      </c>
      <c r="H474" s="5">
        <f>_xll.SNL.Clients.Office.Excel.Functions.SPG(A474, "SP_PCT_SHARES_OWNED_ALL_INSTITUTIONS")</f>
        <v>71.56</v>
      </c>
    </row>
    <row r="475" spans="1:8" x14ac:dyDescent="0.3">
      <c r="A475" s="11" t="s">
        <v>1489</v>
      </c>
      <c r="B475" s="10" t="str">
        <f>_xll.SNL.Clients.Office.Excel.Functions.SPG(A475, "IQ_SECTOR")</f>
        <v>Health Care</v>
      </c>
      <c r="C475" s="10" t="str">
        <f>_xll.SNL.Clients.Office.Excel.Functions.SPG(A475, "IQ_INDUSTRY_GROUP")</f>
        <v>Health Care Equipment and Services</v>
      </c>
      <c r="D475" s="10" t="str">
        <f>_xll.SNL.Clients.Office.Excel.Functions.SPG(A475, "IQ_INDUSTRY")</f>
        <v>Health Care Technology</v>
      </c>
      <c r="E475" s="10" t="str">
        <f>_xll.SNL.Clients.Office.Excel.Functions.SPG(A475, "IQ_PRIMARY_INDUSTRY")</f>
        <v>Health Care Technology</v>
      </c>
      <c r="F475" s="10" t="str">
        <f>_xll.SNL.Clients.Office.Excel.Functions.SPG(A475, "NAICS_CODE", "Primary")</f>
        <v>513210 - Software Publishers</v>
      </c>
      <c r="G475" s="10" t="str">
        <f>_xll.SNL.Clients.Office.Excel.Functions.SPG(A475, "SP_TOPICTAG")</f>
        <v>Health Diagnostics; Neuroscience; Gastroenterology; Hepatology</v>
      </c>
      <c r="H475" s="5">
        <f>_xll.SNL.Clients.Office.Excel.Functions.SPG(A475, "SP_PCT_SHARES_OWNED_ALL_INSTITUTIONS")</f>
        <v>83.76</v>
      </c>
    </row>
    <row r="476" spans="1:8" x14ac:dyDescent="0.3">
      <c r="A476" s="11" t="s">
        <v>1490</v>
      </c>
      <c r="B476" s="10" t="str">
        <f>_xll.SNL.Clients.Office.Excel.Functions.SPG(A476, "IQ_SECTOR")</f>
        <v>Financials</v>
      </c>
      <c r="C476" s="10" t="str">
        <f>_xll.SNL.Clients.Office.Excel.Functions.SPG(A476, "IQ_INDUSTRY_GROUP")</f>
        <v>Insurance</v>
      </c>
      <c r="D476" s="10" t="str">
        <f>_xll.SNL.Clients.Office.Excel.Functions.SPG(A476, "IQ_INDUSTRY")</f>
        <v>Insurance</v>
      </c>
      <c r="E476" s="10" t="str">
        <f>_xll.SNL.Clients.Office.Excel.Functions.SPG(A476, "IQ_PRIMARY_INDUSTRY")</f>
        <v>Reinsurance</v>
      </c>
      <c r="F476" s="10" t="str">
        <f>_xll.SNL.Clients.Office.Excel.Functions.SPG(A476, "NAICS_CODE", "Primary")</f>
        <v>524130 - Reinsurance Carriers</v>
      </c>
      <c r="G476" s="10" t="str">
        <f>_xll.SNL.Clients.Office.Excel.Functions.SPG(A476, "SP_TOPICTAG")</f>
        <v>Employee Benefits</v>
      </c>
      <c r="H476" s="5">
        <f>_xll.SNL.Clients.Office.Excel.Functions.SPG(A476, "SP_PCT_SHARES_OWNED_ALL_INSTITUTIONS")</f>
        <v>86.7</v>
      </c>
    </row>
    <row r="477" spans="1:8" x14ac:dyDescent="0.3">
      <c r="A477" s="11" t="s">
        <v>1491</v>
      </c>
      <c r="B477" s="10" t="str">
        <f>_xll.SNL.Clients.Office.Excel.Functions.SPG(A477, "IQ_SECTOR")</f>
        <v>Real Estate</v>
      </c>
      <c r="C477" s="10" t="str">
        <f>_xll.SNL.Clients.Office.Excel.Functions.SPG(A477, "IQ_INDUSTRY_GROUP")</f>
        <v>Equity Real Estate Investment Trusts (REITs)</v>
      </c>
      <c r="D477" s="10" t="str">
        <f>_xll.SNL.Clients.Office.Excel.Functions.SPG(A477, "IQ_INDUSTRY")</f>
        <v>Retail REITs</v>
      </c>
      <c r="E477" s="10" t="str">
        <f>_xll.SNL.Clients.Office.Excel.Functions.SPG(A477, "IQ_PRIMARY_INDUSTRY")</f>
        <v>Retail REITs</v>
      </c>
      <c r="F477" s="10" t="str">
        <f>_xll.SNL.Clients.Office.Excel.Functions.SPG(A477, "NAICS_CODE", "Primary")</f>
        <v>531110 - Lessors of Residential Buildings and Dwellings</v>
      </c>
      <c r="G477" s="10" t="str">
        <f>_xll.SNL.Clients.Office.Excel.Functions.SPG(A477, "SP_TOPICTAG")</f>
        <v/>
      </c>
      <c r="H477" s="5">
        <f>_xll.SNL.Clients.Office.Excel.Functions.SPG(A477, "SP_PCT_SHARES_OWNED_ALL_INSTITUTIONS")</f>
        <v>110.38</v>
      </c>
    </row>
    <row r="478" spans="1:8" x14ac:dyDescent="0.3">
      <c r="A478" s="11" t="s">
        <v>1492</v>
      </c>
      <c r="B478" s="10" t="str">
        <f>_xll.SNL.Clients.Office.Excel.Functions.SPG(A478, "IQ_SECTOR")</f>
        <v>Information Technology</v>
      </c>
      <c r="C478" s="10" t="str">
        <f>_xll.SNL.Clients.Office.Excel.Functions.SPG(A478, "IQ_INDUSTRY_GROUP")</f>
        <v>Semiconductors and Semiconductor Equipment</v>
      </c>
      <c r="D478" s="10" t="str">
        <f>_xll.SNL.Clients.Office.Excel.Functions.SPG(A478, "IQ_INDUSTRY")</f>
        <v>Semiconductors and Semiconductor Equipment</v>
      </c>
      <c r="E478" s="10" t="str">
        <f>_xll.SNL.Clients.Office.Excel.Functions.SPG(A478, "IQ_PRIMARY_INDUSTRY")</f>
        <v>Semiconductors</v>
      </c>
      <c r="F478" s="10" t="str">
        <f>_xll.SNL.Clients.Office.Excel.Functions.SPG(A478, "NAICS_CODE", "Primary")</f>
        <v>334413 - Semiconductor and Related Device Manufacturing</v>
      </c>
      <c r="G478" s="10" t="str">
        <f>_xll.SNL.Clients.Office.Excel.Functions.SPG(A478, "SP_TOPICTAG")</f>
        <v>Industrial Automation; Sensors; Process Automation</v>
      </c>
      <c r="H478" s="5">
        <f>_xll.SNL.Clients.Office.Excel.Functions.SPG(A478, "SP_PCT_SHARES_OWNED_ALL_INSTITUTIONS")</f>
        <v>87.88</v>
      </c>
    </row>
    <row r="479" spans="1:8" x14ac:dyDescent="0.3">
      <c r="A479" s="11" t="s">
        <v>1493</v>
      </c>
      <c r="B479" s="10" t="str">
        <f>_xll.SNL.Clients.Office.Excel.Functions.SPG(A479, "IQ_SECTOR")</f>
        <v>Consumer Discretionary</v>
      </c>
      <c r="C479" s="10" t="str">
        <f>_xll.SNL.Clients.Office.Excel.Functions.SPG(A479, "IQ_INDUSTRY_GROUP")</f>
        <v>Consumer Services</v>
      </c>
      <c r="D479" s="10" t="str">
        <f>_xll.SNL.Clients.Office.Excel.Functions.SPG(A479, "IQ_INDUSTRY")</f>
        <v>Hotels, Restaurants and Leisure</v>
      </c>
      <c r="E479" s="10" t="str">
        <f>_xll.SNL.Clients.Office.Excel.Functions.SPG(A479, "IQ_PRIMARY_INDUSTRY")</f>
        <v>Leisure Facilities</v>
      </c>
      <c r="F479" s="10" t="str">
        <f>_xll.SNL.Clients.Office.Excel.Functions.SPG(A479, "NAICS_CODE", "Primary")</f>
        <v>713110 - Amusement and Theme Parks</v>
      </c>
      <c r="G479" s="10" t="str">
        <f>_xll.SNL.Clients.Office.Excel.Functions.SPG(A479, "SP_TOPICTAG")</f>
        <v>Adventure Travel; Tourism; Travel Accommodations</v>
      </c>
      <c r="H479" s="5">
        <f>_xll.SNL.Clients.Office.Excel.Functions.SPG(A479, "SP_PCT_SHARES_OWNED_ALL_INSTITUTIONS")</f>
        <v>88.65</v>
      </c>
    </row>
    <row r="480" spans="1:8" x14ac:dyDescent="0.3">
      <c r="A480" s="11" t="s">
        <v>1494</v>
      </c>
      <c r="B480" s="10" t="str">
        <f>_xll.SNL.Clients.Office.Excel.Functions.SPG(A480, "IQ_SECTOR")</f>
        <v>Industrials</v>
      </c>
      <c r="C480" s="10" t="str">
        <f>_xll.SNL.Clients.Office.Excel.Functions.SPG(A480, "IQ_INDUSTRY_GROUP")</f>
        <v>Transportation</v>
      </c>
      <c r="D480" s="10" t="str">
        <f>_xll.SNL.Clients.Office.Excel.Functions.SPG(A480, "IQ_INDUSTRY")</f>
        <v>Passenger Airlines</v>
      </c>
      <c r="E480" s="10" t="str">
        <f>_xll.SNL.Clients.Office.Excel.Functions.SPG(A480, "IQ_PRIMARY_INDUSTRY")</f>
        <v>Passenger Airlines</v>
      </c>
      <c r="F480" s="10" t="str">
        <f>_xll.SNL.Clients.Office.Excel.Functions.SPG(A480, "NAICS_CODE", "Primary")</f>
        <v>481111 - Scheduled Passenger Air Transportation</v>
      </c>
      <c r="G480" s="10" t="str">
        <f>_xll.SNL.Clients.Office.Excel.Functions.SPG(A480, "SP_TOPICTAG")</f>
        <v>Freight Service; Passenger Aircraft Manufacturing</v>
      </c>
      <c r="H480" s="5">
        <f>_xll.SNL.Clients.Office.Excel.Functions.SPG(A480, "SP_PCT_SHARES_OWNED_ALL_INSTITUTIONS")</f>
        <v>91.04</v>
      </c>
    </row>
    <row r="481" spans="1:8" x14ac:dyDescent="0.3">
      <c r="A481" s="11" t="s">
        <v>1495</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Office REITs</v>
      </c>
      <c r="E481" s="10" t="str">
        <f>_xll.SNL.Clients.Office.Excel.Functions.SPG(A481, "IQ_PRIMARY_INDUSTRY")</f>
        <v>Office REITs</v>
      </c>
      <c r="F481" s="10" t="str">
        <f>_xll.SNL.Clients.Office.Excel.Functions.SPG(A481, "NAICS_CODE", "Primary")</f>
        <v>531110 - Lessors of Residential Buildings and Dwellings</v>
      </c>
      <c r="G481" s="10" t="str">
        <f>_xll.SNL.Clients.Office.Excel.Functions.SPG(A481, "SP_TOPICTAG")</f>
        <v/>
      </c>
      <c r="H481" s="5">
        <f>_xll.SNL.Clients.Office.Excel.Functions.SPG(A481, "SP_PCT_SHARES_OWNED_ALL_INSTITUTIONS")</f>
        <v>84.28</v>
      </c>
    </row>
    <row r="482" spans="1:8" x14ac:dyDescent="0.3">
      <c r="A482" s="11" t="s">
        <v>1496</v>
      </c>
      <c r="B482" s="10" t="str">
        <f>_xll.SNL.Clients.Office.Excel.Functions.SPG(A482, "IQ_SECTOR")</f>
        <v>Energy</v>
      </c>
      <c r="C482" s="10" t="str">
        <f>_xll.SNL.Clients.Office.Excel.Functions.SPG(A482, "IQ_INDUSTRY_GROUP")</f>
        <v>Energy</v>
      </c>
      <c r="D482" s="10" t="str">
        <f>_xll.SNL.Clients.Office.Excel.Functions.SPG(A482, "IQ_INDUSTRY")</f>
        <v>Oil, Gas and Consumable Fuels</v>
      </c>
      <c r="E482" s="10" t="str">
        <f>_xll.SNL.Clients.Office.Excel.Functions.SPG(A482, "IQ_PRIMARY_INDUSTRY")</f>
        <v>Oil and Gas Exploration and Production</v>
      </c>
      <c r="F482" s="10" t="str">
        <f>_xll.SNL.Clients.Office.Excel.Functions.SPG(A482, "NAICS_CODE", "Primary")</f>
        <v>2111 - Oil and Gas Extraction</v>
      </c>
      <c r="G482" s="10" t="str">
        <f>_xll.SNL.Clients.Office.Excel.Functions.SPG(A482, "SP_TOPICTAG")</f>
        <v>Environmental Engineering</v>
      </c>
      <c r="H482" s="5">
        <f>_xll.SNL.Clients.Office.Excel.Functions.SPG(A482, "SP_PCT_SHARES_OWNED_ALL_INSTITUTIONS")</f>
        <v>102.21</v>
      </c>
    </row>
    <row r="483" spans="1:8" x14ac:dyDescent="0.3">
      <c r="A483" s="11" t="s">
        <v>1497</v>
      </c>
      <c r="B483" s="10" t="str">
        <f>_xll.SNL.Clients.Office.Excel.Functions.SPG(A483, "IQ_SECTOR")</f>
        <v>Information Technology</v>
      </c>
      <c r="C483" s="10" t="str">
        <f>_xll.SNL.Clients.Office.Excel.Functions.SPG(A483, "IQ_INDUSTRY_GROUP")</f>
        <v>Semiconductors and Semiconductor Equipment</v>
      </c>
      <c r="D483" s="10" t="str">
        <f>_xll.SNL.Clients.Office.Excel.Functions.SPG(A483, "IQ_INDUSTRY")</f>
        <v>Semiconductors and Semiconductor Equipment</v>
      </c>
      <c r="E483" s="10" t="str">
        <f>_xll.SNL.Clients.Office.Excel.Functions.SPG(A483, "IQ_PRIMARY_INDUSTRY")</f>
        <v>Semiconductor Materials and Equipment</v>
      </c>
      <c r="F483" s="10" t="str">
        <f>_xll.SNL.Clients.Office.Excel.Functions.SPG(A483, "NAICS_CODE", "Primary")</f>
        <v>333242 - Semiconductor Machinery Manufacturing</v>
      </c>
      <c r="G483" s="10" t="str">
        <f>_xll.SNL.Clients.Office.Excel.Functions.SPG(A483, "SP_TOPICTAG")</f>
        <v>Clean Energy; Energy Efficiency; Energy Management; Energy Storage; CleanTech; Smart Energy; Utility Scale Solar; Electric Vehicle Charging Infrastructure</v>
      </c>
      <c r="H483" s="5">
        <f>_xll.SNL.Clients.Office.Excel.Functions.SPG(A483, "SP_PCT_SHARES_OWNED_ALL_INSTITUTIONS")</f>
        <v>99.05</v>
      </c>
    </row>
    <row r="484" spans="1:8" x14ac:dyDescent="0.3">
      <c r="A484" s="11" t="s">
        <v>1498</v>
      </c>
      <c r="B484" s="10" t="str">
        <f>_xll.SNL.Clients.Office.Excel.Functions.SPG(A484, "IQ_SECTOR")</f>
        <v>Consumer Discretionary</v>
      </c>
      <c r="C484" s="10" t="str">
        <f>_xll.SNL.Clients.Office.Excel.Functions.SPG(A484, "IQ_INDUSTRY_GROUP")</f>
        <v>Consumer Discretionary Distribution and Retail</v>
      </c>
      <c r="D484" s="10" t="str">
        <f>_xll.SNL.Clients.Office.Excel.Functions.SPG(A484, "IQ_INDUSTRY")</f>
        <v>Specialty Retail</v>
      </c>
      <c r="E484" s="10" t="str">
        <f>_xll.SNL.Clients.Office.Excel.Functions.SPG(A484, "IQ_PRIMARY_INDUSTRY")</f>
        <v>Automotive Retail</v>
      </c>
      <c r="F484" s="10" t="str">
        <f>_xll.SNL.Clients.Office.Excel.Functions.SPG(A484, "NAICS_CODE", "Primary")</f>
        <v>4411 - Automobile Dealers</v>
      </c>
      <c r="G484" s="10" t="str">
        <f>_xll.SNL.Clients.Office.Excel.Functions.SPG(A484, "SP_TOPICTAG")</f>
        <v/>
      </c>
      <c r="H484" s="5">
        <f>_xll.SNL.Clients.Office.Excel.Functions.SPG(A484, "SP_PCT_SHARES_OWNED_ALL_INSTITUTIONS")</f>
        <v>44.21</v>
      </c>
    </row>
    <row r="485" spans="1:8" x14ac:dyDescent="0.3">
      <c r="A485" s="11" t="s">
        <v>1499</v>
      </c>
      <c r="B485" s="10" t="str">
        <f>_xll.SNL.Clients.Office.Excel.Functions.SPG(A485, "IQ_SECTOR")</f>
        <v>Consumer Discretionary</v>
      </c>
      <c r="C485" s="10" t="str">
        <f>_xll.SNL.Clients.Office.Excel.Functions.SPG(A485, "IQ_INDUSTRY_GROUP")</f>
        <v>Consumer Durables and Apparel</v>
      </c>
      <c r="D485" s="10" t="str">
        <f>_xll.SNL.Clients.Office.Excel.Functions.SPG(A485, "IQ_INDUSTRY")</f>
        <v>Household Durables</v>
      </c>
      <c r="E485" s="10" t="str">
        <f>_xll.SNL.Clients.Office.Excel.Functions.SPG(A485, "IQ_PRIMARY_INDUSTRY")</f>
        <v>Consumer Electronics</v>
      </c>
      <c r="F485" s="10" t="str">
        <f>_xll.SNL.Clients.Office.Excel.Functions.SPG(A485, "NAICS_CODE", "Primary")</f>
        <v>334310 - Audio and Video Equipment Manufacturing</v>
      </c>
      <c r="G485" s="10" t="str">
        <f>_xll.SNL.Clients.Office.Excel.Functions.SPG(A485, "SP_TOPICTAG")</f>
        <v>Entertainment Systems; Music Streaming; Speech Recognition; Content Creation</v>
      </c>
      <c r="H485" s="5">
        <f>_xll.SNL.Clients.Office.Excel.Functions.SPG(A485, "SP_PCT_SHARES_OWNED_ALL_INSTITUTIONS")</f>
        <v>79.11</v>
      </c>
    </row>
    <row r="486" spans="1:8" x14ac:dyDescent="0.3">
      <c r="A486" s="11" t="s">
        <v>1500</v>
      </c>
      <c r="B486" s="10" t="str">
        <f>_xll.SNL.Clients.Office.Excel.Functions.SPG(A486, "IQ_SECTOR")</f>
        <v>Financials</v>
      </c>
      <c r="C486" s="10" t="str">
        <f>_xll.SNL.Clients.Office.Excel.Functions.SPG(A486, "IQ_INDUSTRY_GROUP")</f>
        <v>Banks</v>
      </c>
      <c r="D486" s="10" t="str">
        <f>_xll.SNL.Clients.Office.Excel.Functions.SPG(A486, "IQ_INDUSTRY")</f>
        <v>Banks</v>
      </c>
      <c r="E486" s="10" t="str">
        <f>_xll.SNL.Clients.Office.Excel.Functions.SPG(A486, "IQ_PRIMARY_INDUSTRY")</f>
        <v>Regional Banks</v>
      </c>
      <c r="F486" s="10" t="str">
        <f>_xll.SNL.Clients.Office.Excel.Functions.SPG(A486, "NAICS_CODE", "Primary")</f>
        <v>522110 - Commercial Banking</v>
      </c>
      <c r="G486" s="10" t="str">
        <f>_xll.SNL.Clients.Office.Excel.Functions.SPG(A486, "SP_TOPICTAG")</f>
        <v>Consumer Lending; RegTech; Banking as a Service</v>
      </c>
      <c r="H486" s="5">
        <f>_xll.SNL.Clients.Office.Excel.Functions.SPG(A486, "SP_PCT_SHARES_OWNED_ALL_INSTITUTIONS")</f>
        <v>57.24</v>
      </c>
    </row>
    <row r="487" spans="1:8" x14ac:dyDescent="0.3">
      <c r="A487" s="11" t="s">
        <v>1501</v>
      </c>
      <c r="B487" s="10" t="str">
        <f>_xll.SNL.Clients.Office.Excel.Functions.SPG(A487, "IQ_SECTOR")</f>
        <v>Consumer Staples</v>
      </c>
      <c r="C487" s="10" t="str">
        <f>_xll.SNL.Clients.Office.Excel.Functions.SPG(A487, "IQ_INDUSTRY_GROUP")</f>
        <v>Consumer Staples Distribution and Retail</v>
      </c>
      <c r="D487" s="10" t="str">
        <f>_xll.SNL.Clients.Office.Excel.Functions.SPG(A487, "IQ_INDUSTRY")</f>
        <v>Consumer Staples Distribution and Retail</v>
      </c>
      <c r="E487" s="10" t="str">
        <f>_xll.SNL.Clients.Office.Excel.Functions.SPG(A487, "IQ_PRIMARY_INDUSTRY")</f>
        <v>Food Distributors</v>
      </c>
      <c r="F487" s="10" t="str">
        <f>_xll.SNL.Clients.Office.Excel.Functions.SPG(A487, "NAICS_CODE", "Primary")</f>
        <v>424410 - General Line Grocery Merchant Wholesalers</v>
      </c>
      <c r="G487" s="10" t="str">
        <f>_xll.SNL.Clients.Office.Excel.Functions.SPG(A487, "SP_TOPICTAG")</f>
        <v>Fast-Moving Consumer Goods; Food Delivery; Process Automation; Online Grocery</v>
      </c>
      <c r="H487" s="5">
        <f>_xll.SNL.Clients.Office.Excel.Functions.SPG(A487, "SP_PCT_SHARES_OWNED_ALL_INSTITUTIONS")</f>
        <v>85.32</v>
      </c>
    </row>
    <row r="488" spans="1:8" x14ac:dyDescent="0.3">
      <c r="A488" s="11" t="s">
        <v>1502</v>
      </c>
      <c r="B488" s="10" t="str">
        <f>_xll.SNL.Clients.Office.Excel.Functions.SPG(A488, "IQ_SECTOR")</f>
        <v>Information Technology</v>
      </c>
      <c r="C488" s="10" t="str">
        <f>_xll.SNL.Clients.Office.Excel.Functions.SPG(A488, "IQ_INDUSTRY_GROUP")</f>
        <v>Software and Services</v>
      </c>
      <c r="D488" s="10" t="str">
        <f>_xll.SNL.Clients.Office.Excel.Functions.SPG(A488, "IQ_INDUSTRY")</f>
        <v>Software</v>
      </c>
      <c r="E488" s="10" t="str">
        <f>_xll.SNL.Clients.Office.Excel.Functions.SPG(A488, "IQ_PRIMARY_INDUSTRY")</f>
        <v>Application Software</v>
      </c>
      <c r="F488" s="10" t="str">
        <f>_xll.SNL.Clients.Office.Excel.Functions.SPG(A488, "NAICS_CODE", "Primary")</f>
        <v>513210 - Software Publishers</v>
      </c>
      <c r="G488" s="10" t="str">
        <f>_xll.SNL.Clients.Office.Excel.Functions.SPG(A488, "SP_TOPICTAG")</f>
        <v>Software Development; Data Integration; Marketing Automation; Machine Learning; Customer Analytics; Process Automation; Artificial Intelligence</v>
      </c>
      <c r="H488" s="5">
        <f>_xll.SNL.Clients.Office.Excel.Functions.SPG(A488, "SP_PCT_SHARES_OWNED_ALL_INSTITUTIONS")</f>
        <v>40.200000000000003</v>
      </c>
    </row>
    <row r="489" spans="1:8" x14ac:dyDescent="0.3">
      <c r="A489" s="11" t="s">
        <v>1503</v>
      </c>
      <c r="B489" s="10" t="str">
        <f>_xll.SNL.Clients.Office.Excel.Functions.SPG(A489, "IQ_SECTOR")</f>
        <v>Information Technology</v>
      </c>
      <c r="C489" s="10" t="str">
        <f>_xll.SNL.Clients.Office.Excel.Functions.SPG(A489, "IQ_INDUSTRY_GROUP")</f>
        <v>Software and Services</v>
      </c>
      <c r="D489" s="10" t="str">
        <f>_xll.SNL.Clients.Office.Excel.Functions.SPG(A489, "IQ_INDUSTRY")</f>
        <v>Software</v>
      </c>
      <c r="E489" s="10" t="str">
        <f>_xll.SNL.Clients.Office.Excel.Functions.SPG(A489, "IQ_PRIMARY_INDUSTRY")</f>
        <v>Application Software</v>
      </c>
      <c r="F489" s="10" t="str">
        <f>_xll.SNL.Clients.Office.Excel.Functions.SPG(A489, "NAICS_CODE", "Primary")</f>
        <v>513210 - Software Publishers</v>
      </c>
      <c r="G489" s="10" t="str">
        <f>_xll.SNL.Clients.Office.Excel.Functions.SPG(A489, "SP_TOPICTAG")</f>
        <v>Software Development; Cloud Management; Data Integration; Cloud Data Services; Process Automation; Data Center Technology</v>
      </c>
      <c r="H489" s="5">
        <f>_xll.SNL.Clients.Office.Excel.Functions.SPG(A489, "SP_PCT_SHARES_OWNED_ALL_INSTITUTIONS")</f>
        <v>98.69</v>
      </c>
    </row>
    <row r="490" spans="1:8" x14ac:dyDescent="0.3">
      <c r="A490" s="11" t="s">
        <v>1504</v>
      </c>
      <c r="B490" s="10" t="str">
        <f>_xll.SNL.Clients.Office.Excel.Functions.SPG(A490, "IQ_SECTOR")</f>
        <v>Industrials</v>
      </c>
      <c r="C490" s="10" t="str">
        <f>_xll.SNL.Clients.Office.Excel.Functions.SPG(A490, "IQ_INDUSTRY_GROUP")</f>
        <v>Capital Goods</v>
      </c>
      <c r="D490" s="10" t="str">
        <f>_xll.SNL.Clients.Office.Excel.Functions.SPG(A490, "IQ_INDUSTRY")</f>
        <v>Machinery</v>
      </c>
      <c r="E490" s="10" t="str">
        <f>_xll.SNL.Clients.Office.Excel.Functions.SPG(A490, "IQ_PRIMARY_INDUSTRY")</f>
        <v>Industrial Machinery and Supplies and Components</v>
      </c>
      <c r="F490" s="10" t="str">
        <f>_xll.SNL.Clients.Office.Excel.Functions.SPG(A490, "NAICS_CODE", "Primary")</f>
        <v>33341 - Ventilation, Heating, Air-Conditioning, and Commercial Refrigeration Equipment Manufacturing</v>
      </c>
      <c r="G490" s="10" t="str">
        <f>_xll.SNL.Clients.Office.Excel.Functions.SPG(A490, "SP_TOPICTAG")</f>
        <v>Industrial Automation; Sensors</v>
      </c>
      <c r="H490" s="5">
        <f>_xll.SNL.Clients.Office.Excel.Functions.SPG(A490, "SP_PCT_SHARES_OWNED_ALL_INSTITUTIONS")</f>
        <v>92.26</v>
      </c>
    </row>
    <row r="491" spans="1:8" x14ac:dyDescent="0.3">
      <c r="A491" s="11" t="s">
        <v>1505</v>
      </c>
      <c r="B491" s="10" t="str">
        <f>_xll.SNL.Clients.Office.Excel.Functions.SPG(A491, "IQ_SECTOR")</f>
        <v>Health Care</v>
      </c>
      <c r="C491" s="10" t="str">
        <f>_xll.SNL.Clients.Office.Excel.Functions.SPG(A491, "IQ_INDUSTRY_GROUP")</f>
        <v>Health Care Equipment and Services</v>
      </c>
      <c r="D491" s="10" t="str">
        <f>_xll.SNL.Clients.Office.Excel.Functions.SPG(A491, "IQ_INDUSTRY")</f>
        <v>Health Care Equipment and Supplies</v>
      </c>
      <c r="E491" s="10" t="str">
        <f>_xll.SNL.Clients.Office.Excel.Functions.SPG(A491, "IQ_PRIMARY_INDUSTRY")</f>
        <v>Health Care Supplies</v>
      </c>
      <c r="F491" s="10" t="str">
        <f>_xll.SNL.Clients.Office.Excel.Functions.SPG(A491, "NAICS_CODE", "Primary")</f>
        <v>339115 - Ophthalmic Goods Manufacturing</v>
      </c>
      <c r="G491" s="10" t="str">
        <f>_xll.SNL.Clients.Office.Excel.Functions.SPG(A491, "SP_TOPICTAG")</f>
        <v>Health Diagnostics; Ophthalmology; Reproductive Health; Surgery</v>
      </c>
      <c r="H491" s="5">
        <f>_xll.SNL.Clients.Office.Excel.Functions.SPG(A491, "SP_PCT_SHARES_OWNED_ALL_INSTITUTIONS")</f>
        <v>70.400000000000006</v>
      </c>
    </row>
    <row r="492" spans="1:8" x14ac:dyDescent="0.3">
      <c r="A492" s="11" t="s">
        <v>1506</v>
      </c>
      <c r="B492" s="10" t="str">
        <f>_xll.SNL.Clients.Office.Excel.Functions.SPG(A492, "IQ_SECTOR")</f>
        <v>Consumer Discretionary</v>
      </c>
      <c r="C492" s="10" t="str">
        <f>_xll.SNL.Clients.Office.Excel.Functions.SPG(A492, "IQ_INDUSTRY_GROUP")</f>
        <v>Automobiles and Components</v>
      </c>
      <c r="D492" s="10" t="str">
        <f>_xll.SNL.Clients.Office.Excel.Functions.SPG(A492, "IQ_INDUSTRY")</f>
        <v>Automobile Components</v>
      </c>
      <c r="E492" s="10" t="str">
        <f>_xll.SNL.Clients.Office.Excel.Functions.SPG(A492, "IQ_PRIMARY_INDUSTRY")</f>
        <v>Automotive Parts and Equipment</v>
      </c>
      <c r="F492" s="10" t="str">
        <f>_xll.SNL.Clients.Office.Excel.Functions.SPG(A492, "NAICS_CODE", "Primary")</f>
        <v>3363 - Motor Vehicle Parts Manufacturing</v>
      </c>
      <c r="G492" s="10" t="str">
        <f>_xll.SNL.Clients.Office.Excel.Functions.SPG(A492, "SP_TOPICTAG")</f>
        <v>Energy Management; Electric Vehicle</v>
      </c>
      <c r="H492" s="5">
        <f>_xll.SNL.Clients.Office.Excel.Functions.SPG(A492, "SP_PCT_SHARES_OWNED_ALL_INSTITUTIONS")</f>
        <v>79.459999999999994</v>
      </c>
    </row>
    <row r="493" spans="1:8" x14ac:dyDescent="0.3">
      <c r="A493" s="11" t="s">
        <v>1507</v>
      </c>
      <c r="B493" s="10" t="str">
        <f>_xll.SNL.Clients.Office.Excel.Functions.SPG(A493, "IQ_SECTOR")</f>
        <v>Industrials</v>
      </c>
      <c r="C493" s="10" t="str">
        <f>_xll.SNL.Clients.Office.Excel.Functions.SPG(A493, "IQ_INDUSTRY_GROUP")</f>
        <v>Capital Goods</v>
      </c>
      <c r="D493" s="10" t="str">
        <f>_xll.SNL.Clients.Office.Excel.Functions.SPG(A493, "IQ_INDUSTRY")</f>
        <v>Machinery</v>
      </c>
      <c r="E493" s="10" t="str">
        <f>_xll.SNL.Clients.Office.Excel.Functions.SPG(A493, "IQ_PRIMARY_INDUSTRY")</f>
        <v>Industrial Machinery and Supplies and Components</v>
      </c>
      <c r="F493" s="10" t="str">
        <f>_xll.SNL.Clients.Office.Excel.Functions.SPG(A493, "NAICS_CODE", "Primary")</f>
        <v>33331 - Commercial and Service Industry Machinery Manufacturing</v>
      </c>
      <c r="G493" s="10" t="str">
        <f>_xll.SNL.Clients.Office.Excel.Functions.SPG(A493, "SP_TOPICTAG")</f>
        <v>Energy Management; Industrial Automation; Marine Transportation; Sensors; Smart Energy; 3D Printing; Passenger Aircraft Manufacturing</v>
      </c>
      <c r="H493" s="5">
        <f>_xll.SNL.Clients.Office.Excel.Functions.SPG(A493, "SP_PCT_SHARES_OWNED_ALL_INSTITUTIONS")</f>
        <v>98.24</v>
      </c>
    </row>
    <row r="494" spans="1:8" x14ac:dyDescent="0.3">
      <c r="A494" s="11" t="s">
        <v>1508</v>
      </c>
      <c r="B494" s="10" t="str">
        <f>_xll.SNL.Clients.Office.Excel.Functions.SPG(A494, "IQ_SECTOR")</f>
        <v>Financials</v>
      </c>
      <c r="C494" s="10" t="str">
        <f>_xll.SNL.Clients.Office.Excel.Functions.SPG(A494, "IQ_INDUSTRY_GROUP")</f>
        <v>Banks</v>
      </c>
      <c r="D494" s="10" t="str">
        <f>_xll.SNL.Clients.Office.Excel.Functions.SPG(A494, "IQ_INDUSTRY")</f>
        <v>Banks</v>
      </c>
      <c r="E494" s="10" t="str">
        <f>_xll.SNL.Clients.Office.Excel.Functions.SPG(A494, "IQ_PRIMARY_INDUSTRY")</f>
        <v>Regional Banks</v>
      </c>
      <c r="F494" s="10" t="str">
        <f>_xll.SNL.Clients.Office.Excel.Functions.SPG(A494, "NAICS_CODE", "Primary")</f>
        <v>522110 - Commercial Banking</v>
      </c>
      <c r="G494" s="10" t="str">
        <f>_xll.SNL.Clients.Office.Excel.Functions.SPG(A494, "SP_TOPICTAG")</f>
        <v>Consumer Lending; Micro Lending; Banking as a Service</v>
      </c>
      <c r="H494" s="5">
        <f>_xll.SNL.Clients.Office.Excel.Functions.SPG(A494, "SP_PCT_SHARES_OWNED_ALL_INSTITUTIONS")</f>
        <v>58.66</v>
      </c>
    </row>
    <row r="495" spans="1:8" x14ac:dyDescent="0.3">
      <c r="A495" s="11" t="s">
        <v>1509</v>
      </c>
      <c r="B495" s="10" t="str">
        <f>_xll.SNL.Clients.Office.Excel.Functions.SPG(A495, "IQ_SECTOR")</f>
        <v>Materials</v>
      </c>
      <c r="C495" s="10" t="str">
        <f>_xll.SNL.Clients.Office.Excel.Functions.SPG(A495, "IQ_INDUSTRY_GROUP")</f>
        <v>Materials</v>
      </c>
      <c r="D495" s="10" t="str">
        <f>_xll.SNL.Clients.Office.Excel.Functions.SPG(A495, "IQ_INDUSTRY")</f>
        <v>Chemicals</v>
      </c>
      <c r="E495" s="10" t="str">
        <f>_xll.SNL.Clients.Office.Excel.Functions.SPG(A495, "IQ_PRIMARY_INDUSTRY")</f>
        <v>Specialty Chemicals</v>
      </c>
      <c r="F495" s="10" t="str">
        <f>_xll.SNL.Clients.Office.Excel.Functions.SPG(A495, "NAICS_CODE", "Primary")</f>
        <v>325613 - Surface Active Agent Manufacturing</v>
      </c>
      <c r="G495" s="10" t="str">
        <f>_xll.SNL.Clients.Office.Excel.Functions.SPG(A495, "SP_TOPICTAG")</f>
        <v>Pollution Control</v>
      </c>
      <c r="H495" s="5">
        <f>_xll.SNL.Clients.Office.Excel.Functions.SPG(A495, "SP_PCT_SHARES_OWNED_ALL_INSTITUTIONS")</f>
        <v>83.41</v>
      </c>
    </row>
    <row r="496" spans="1:8" x14ac:dyDescent="0.3">
      <c r="A496" s="11" t="s">
        <v>1510</v>
      </c>
      <c r="B496" s="10" t="str">
        <f>_xll.SNL.Clients.Office.Excel.Functions.SPG(A496, "IQ_SECTOR")</f>
        <v>Financials</v>
      </c>
      <c r="C496" s="10" t="str">
        <f>_xll.SNL.Clients.Office.Excel.Functions.SPG(A496, "IQ_INDUSTRY_GROUP")</f>
        <v>Financial Services</v>
      </c>
      <c r="D496" s="10" t="str">
        <f>_xll.SNL.Clients.Office.Excel.Functions.SPG(A496, "IQ_INDUSTRY")</f>
        <v>Capital Markets</v>
      </c>
      <c r="E496" s="10" t="str">
        <f>_xll.SNL.Clients.Office.Excel.Functions.SPG(A496, "IQ_PRIMARY_INDUSTRY")</f>
        <v>Asset Management and Custody Banks</v>
      </c>
      <c r="F496" s="10" t="str">
        <f>_xll.SNL.Clients.Office.Excel.Functions.SPG(A496, "NAICS_CODE", "Primary")</f>
        <v>523940 - Portfolio Management and Investment Advice</v>
      </c>
      <c r="G496" s="10" t="str">
        <f>_xll.SNL.Clients.Office.Excel.Functions.SPG(A496, "SP_TOPICTAG")</f>
        <v/>
      </c>
      <c r="H496" s="5">
        <f>_xll.SNL.Clients.Office.Excel.Functions.SPG(A496, "SP_PCT_SHARES_OWNED_ALL_INSTITUTIONS")</f>
        <v>93.39</v>
      </c>
    </row>
    <row r="497" spans="1:8" x14ac:dyDescent="0.3">
      <c r="A497" s="11" t="s">
        <v>1629</v>
      </c>
      <c r="B497" s="10" t="str">
        <f>_xll.SNL.Clients.Office.Excel.Functions.SPG(A497, "IQ_SECTOR")</f>
        <v>Industrials</v>
      </c>
      <c r="C497" s="10" t="str">
        <f>_xll.SNL.Clients.Office.Excel.Functions.SPG(A497, "IQ_INDUSTRY_GROUP")</f>
        <v>Capital Goods</v>
      </c>
      <c r="D497" s="10" t="str">
        <f>_xll.SNL.Clients.Office.Excel.Functions.SPG(A497, "IQ_INDUSTRY")</f>
        <v>Construction and Engineering</v>
      </c>
      <c r="E497" s="10" t="str">
        <f>_xll.SNL.Clients.Office.Excel.Functions.SPG(A497, "IQ_PRIMARY_INDUSTRY")</f>
        <v>Construction and Engineering</v>
      </c>
      <c r="F497" s="10" t="str">
        <f>_xll.SNL.Clients.Office.Excel.Functions.SPG(A497, "NAICS_CODE", "Primary")</f>
        <v>237 - Heavy and Civil Engineering Construction</v>
      </c>
      <c r="G497" s="10" t="str">
        <f>_xll.SNL.Clients.Office.Excel.Functions.SPG(A497, "SP_TOPICTAG")</f>
        <v>GovTech; Process Automation</v>
      </c>
      <c r="H497" s="5">
        <f>_xll.SNL.Clients.Office.Excel.Functions.SPG(A497, "SP_PCT_SHARES_OWNED_ALL_INSTITUTIONS")</f>
        <v>91.17</v>
      </c>
    </row>
    <row r="498" spans="1:8" x14ac:dyDescent="0.3">
      <c r="A498" s="11" t="s">
        <v>1511</v>
      </c>
      <c r="B498" s="10" t="str">
        <f>_xll.SNL.Clients.Office.Excel.Functions.SPG(A498, "IQ_SECTOR")</f>
        <v>Consumer Discretionary</v>
      </c>
      <c r="C498" s="10" t="str">
        <f>_xll.SNL.Clients.Office.Excel.Functions.SPG(A498, "IQ_INDUSTRY_GROUP")</f>
        <v>Consumer Durables and Apparel</v>
      </c>
      <c r="D498" s="10" t="str">
        <f>_xll.SNL.Clients.Office.Excel.Functions.SPG(A498, "IQ_INDUSTRY")</f>
        <v>Textiles, Apparel and Luxury Goods</v>
      </c>
      <c r="E498" s="10" t="str">
        <f>_xll.SNL.Clients.Office.Excel.Functions.SPG(A498, "IQ_PRIMARY_INDUSTRY")</f>
        <v>Footwear</v>
      </c>
      <c r="F498" s="10" t="str">
        <f>_xll.SNL.Clients.Office.Excel.Functions.SPG(A498, "NAICS_CODE", "Primary")</f>
        <v>316210 - Footwear Manufacturing</v>
      </c>
      <c r="G498" s="10" t="str">
        <f>_xll.SNL.Clients.Office.Excel.Functions.SPG(A498, "SP_TOPICTAG")</f>
        <v>Lifestyle</v>
      </c>
      <c r="H498" s="5">
        <f>_xll.SNL.Clients.Office.Excel.Functions.SPG(A498, "SP_PCT_SHARES_OWNED_ALL_INSTITUTIONS")</f>
        <v>104.33</v>
      </c>
    </row>
    <row r="499" spans="1:8" x14ac:dyDescent="0.3">
      <c r="A499" s="11" t="s">
        <v>1512</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Property and Casualty Insurance</v>
      </c>
      <c r="F499" s="10" t="str">
        <f>_xll.SNL.Clients.Office.Excel.Functions.SPG(A499, "NAICS_CODE", "Primary")</f>
        <v>524127 - Direct Title Insurance Carriers</v>
      </c>
      <c r="G499" s="10" t="str">
        <f>_xll.SNL.Clients.Office.Excel.Functions.SPG(A499, "SP_TOPICTAG")</f>
        <v>Digital Asset Management; Data Protection; Process Automation</v>
      </c>
      <c r="H499" s="5">
        <f>_xll.SNL.Clients.Office.Excel.Functions.SPG(A499, "SP_PCT_SHARES_OWNED_ALL_INSTITUTIONS")</f>
        <v>98.72</v>
      </c>
    </row>
    <row r="500" spans="1:8" x14ac:dyDescent="0.3">
      <c r="A500" s="11" t="s">
        <v>1513</v>
      </c>
      <c r="B500" s="10" t="str">
        <f>_xll.SNL.Clients.Office.Excel.Functions.SPG(A500, "IQ_SECTOR")</f>
        <v>Financials</v>
      </c>
      <c r="C500" s="10" t="str">
        <f>_xll.SNL.Clients.Office.Excel.Functions.SPG(A500, "IQ_INDUSTRY_GROUP")</f>
        <v>Financial Services</v>
      </c>
      <c r="D500" s="10" t="str">
        <f>_xll.SNL.Clients.Office.Excel.Functions.SPG(A500, "IQ_INDUSTRY")</f>
        <v>Capital Markets</v>
      </c>
      <c r="E500" s="10" t="str">
        <f>_xll.SNL.Clients.Office.Excel.Functions.SPG(A500, "IQ_PRIMARY_INDUSTRY")</f>
        <v>Investment Banking and Brokerage</v>
      </c>
      <c r="F500" s="10" t="str">
        <f>_xll.SNL.Clients.Office.Excel.Functions.SPG(A500, "NAICS_CODE", "Primary")</f>
        <v>5231 - Securities and Commodity Contracts Intermediation and Brokerage</v>
      </c>
      <c r="G500" s="10" t="str">
        <f>_xll.SNL.Clients.Office.Excel.Functions.SPG(A500, "SP_TOPICTAG")</f>
        <v/>
      </c>
      <c r="H500" s="5">
        <f>_xll.SNL.Clients.Office.Excel.Functions.SPG(A500, "SP_PCT_SHARES_OWNED_ALL_INSTITUTIONS")</f>
        <v>83.7</v>
      </c>
    </row>
    <row r="501" spans="1:8" x14ac:dyDescent="0.3">
      <c r="A501" s="11" t="s">
        <v>1514</v>
      </c>
      <c r="B501" s="10" t="str">
        <f>_xll.SNL.Clients.Office.Excel.Functions.SPG(A501, "IQ_SECTOR")</f>
        <v>Consumer Discretionary</v>
      </c>
      <c r="C501" s="10" t="str">
        <f>_xll.SNL.Clients.Office.Excel.Functions.SPG(A501, "IQ_INDUSTRY_GROUP")</f>
        <v>Consumer Services</v>
      </c>
      <c r="D501" s="10" t="str">
        <f>_xll.SNL.Clients.Office.Excel.Functions.SPG(A501, "IQ_INDUSTRY")</f>
        <v>Diversified Consumer Services</v>
      </c>
      <c r="E501" s="10" t="str">
        <f>_xll.SNL.Clients.Office.Excel.Functions.SPG(A501, "IQ_PRIMARY_INDUSTRY")</f>
        <v>Education Services</v>
      </c>
      <c r="F501" s="10" t="str">
        <f>_xll.SNL.Clients.Office.Excel.Functions.SPG(A501, "NAICS_CODE", "Primary")</f>
        <v>611310 - Colleges, Universities, and Professional Schools</v>
      </c>
      <c r="G501" s="10" t="str">
        <f>_xll.SNL.Clients.Office.Excel.Functions.SPG(A501, "SP_TOPICTAG")</f>
        <v>Social Media Advertising; EdTech; E-learning; Content Creation; Mobile Development Tools</v>
      </c>
      <c r="H501" s="5">
        <f>_xll.SNL.Clients.Office.Excel.Functions.SPG(A501, "SP_PCT_SHARES_OWNED_ALL_INSTITUTIONS")</f>
        <v>93.08</v>
      </c>
    </row>
    <row r="502" spans="1:8" x14ac:dyDescent="0.3">
      <c r="A502" s="11" t="s">
        <v>1515</v>
      </c>
      <c r="B502" s="10" t="str">
        <f>_xll.SNL.Clients.Office.Excel.Functions.SPG(A502, "IQ_SECTOR")</f>
        <v>Consumer Discretionary</v>
      </c>
      <c r="C502" s="10" t="str">
        <f>_xll.SNL.Clients.Office.Excel.Functions.SPG(A502, "IQ_INDUSTRY_GROUP")</f>
        <v>Consumer Services</v>
      </c>
      <c r="D502" s="10" t="str">
        <f>_xll.SNL.Clients.Office.Excel.Functions.SPG(A502, "IQ_INDUSTRY")</f>
        <v>Diversified Consumer Services</v>
      </c>
      <c r="E502" s="10" t="str">
        <f>_xll.SNL.Clients.Office.Excel.Functions.SPG(A502, "IQ_PRIMARY_INDUSTRY")</f>
        <v>Education Services</v>
      </c>
      <c r="F502" s="10" t="str">
        <f>_xll.SNL.Clients.Office.Excel.Functions.SPG(A502, "NAICS_CODE", "Primary")</f>
        <v>611 - Educational Services</v>
      </c>
      <c r="G502" s="10" t="str">
        <f>_xll.SNL.Clients.Office.Excel.Functions.SPG(A502, "SP_TOPICTAG")</f>
        <v>Language Learning; Natural Language Processing; Web Development; EdTech; E-learning; Content Creation</v>
      </c>
      <c r="H502" s="5">
        <f>_xll.SNL.Clients.Office.Excel.Functions.SPG(A502, "SP_PCT_SHARES_OWNED_ALL_INSTITUTIONS")</f>
        <v>113.39</v>
      </c>
    </row>
    <row r="503" spans="1:8" x14ac:dyDescent="0.3">
      <c r="A503" s="11" t="s">
        <v>1516</v>
      </c>
      <c r="B503" s="10" t="str">
        <f>_xll.SNL.Clients.Office.Excel.Functions.SPG(A503, "IQ_SECTOR")</f>
        <v>Consumer Discretionary</v>
      </c>
      <c r="C503" s="10" t="str">
        <f>_xll.SNL.Clients.Office.Excel.Functions.SPG(A503, "IQ_INDUSTRY_GROUP")</f>
        <v>Consumer Durables and Apparel</v>
      </c>
      <c r="D503" s="10" t="str">
        <f>_xll.SNL.Clients.Office.Excel.Functions.SPG(A503, "IQ_INDUSTRY")</f>
        <v>Leisure Products</v>
      </c>
      <c r="E503" s="10" t="str">
        <f>_xll.SNL.Clients.Office.Excel.Functions.SPG(A503, "IQ_PRIMARY_INDUSTRY")</f>
        <v>Leisure Products</v>
      </c>
      <c r="F503" s="10" t="str">
        <f>_xll.SNL.Clients.Office.Excel.Functions.SPG(A503, "NAICS_CODE", "Primary")</f>
        <v>332992 - Small Arms Ammunition Manufacturing</v>
      </c>
      <c r="G503" s="10" t="str">
        <f>_xll.SNL.Clients.Office.Excel.Functions.SPG(A503, "SP_TOPICTAG")</f>
        <v/>
      </c>
      <c r="H503" s="5">
        <f>_xll.SNL.Clients.Office.Excel.Functions.SPG(A503, "SP_PCT_SHARES_OWNED_ALL_INSTITUTIONS")</f>
        <v>68.38</v>
      </c>
    </row>
    <row r="504" spans="1:8" x14ac:dyDescent="0.3">
      <c r="A504" s="11" t="s">
        <v>1517</v>
      </c>
      <c r="B504" s="10" t="str">
        <f>_xll.SNL.Clients.Office.Excel.Functions.SPG(A504, "IQ_SECTOR")</f>
        <v>Real Estate</v>
      </c>
      <c r="C504" s="10" t="str">
        <f>_xll.SNL.Clients.Office.Excel.Functions.SPG(A504, "IQ_INDUSTRY_GROUP")</f>
        <v>Equity Real Estate Investment Trusts (REITs)</v>
      </c>
      <c r="D504" s="10" t="str">
        <f>_xll.SNL.Clients.Office.Excel.Functions.SPG(A504, "IQ_INDUSTRY")</f>
        <v>Hotel and Resort REITs</v>
      </c>
      <c r="E504" s="10" t="str">
        <f>_xll.SNL.Clients.Office.Excel.Functions.SPG(A504, "IQ_PRIMARY_INDUSTRY")</f>
        <v>Hotel and Resort REITs</v>
      </c>
      <c r="F504" s="10" t="str">
        <f>_xll.SNL.Clients.Office.Excel.Functions.SPG(A504, "NAICS_CODE", "Primary")</f>
        <v>531110 - Lessors of Residential Buildings and Dwellings</v>
      </c>
      <c r="G504" s="10" t="str">
        <f>_xll.SNL.Clients.Office.Excel.Functions.SPG(A504, "SP_TOPICTAG")</f>
        <v/>
      </c>
      <c r="H504" s="5">
        <f>_xll.SNL.Clients.Office.Excel.Functions.SPG(A504, "SP_PCT_SHARES_OWNED_ALL_INSTITUTIONS")</f>
        <v>79.8</v>
      </c>
    </row>
    <row r="505" spans="1:8" x14ac:dyDescent="0.3">
      <c r="A505" s="11" t="s">
        <v>1518</v>
      </c>
      <c r="B505" s="10" t="str">
        <f>_xll.SNL.Clients.Office.Excel.Functions.SPG(A505, "IQ_SECTOR")</f>
        <v>Industrials</v>
      </c>
      <c r="C505" s="10" t="str">
        <f>_xll.SNL.Clients.Office.Excel.Functions.SPG(A505, "IQ_INDUSTRY_GROUP")</f>
        <v>Transportation</v>
      </c>
      <c r="D505" s="10" t="str">
        <f>_xll.SNL.Clients.Office.Excel.Functions.SPG(A505, "IQ_INDUSTRY")</f>
        <v>Passenger Airlines</v>
      </c>
      <c r="E505" s="10" t="str">
        <f>_xll.SNL.Clients.Office.Excel.Functions.SPG(A505, "IQ_PRIMARY_INDUSTRY")</f>
        <v>Passenger Airlines</v>
      </c>
      <c r="F505" s="10" t="str">
        <f>_xll.SNL.Clients.Office.Excel.Functions.SPG(A505, "NAICS_CODE", "Primary")</f>
        <v>481111 - Scheduled Passenger Air Transportation</v>
      </c>
      <c r="G505" s="10" t="str">
        <f>_xll.SNL.Clients.Office.Excel.Functions.SPG(A505, "SP_TOPICTAG")</f>
        <v>Adventure Travel; Business Travel; Fleet Management; Passenger Aircraft Manufacturing</v>
      </c>
      <c r="H505" s="5">
        <f>_xll.SNL.Clients.Office.Excel.Functions.SPG(A505, "SP_PCT_SHARES_OWNED_ALL_INSTITUTIONS")</f>
        <v>109.35</v>
      </c>
    </row>
    <row r="506" spans="1:8" x14ac:dyDescent="0.3">
      <c r="A506" s="11" t="s">
        <v>1519</v>
      </c>
      <c r="B506" s="10" t="str">
        <f>_xll.SNL.Clients.Office.Excel.Functions.SPG(A506, "IQ_SECTOR")</f>
        <v>Materials</v>
      </c>
      <c r="C506" s="10" t="str">
        <f>_xll.SNL.Clients.Office.Excel.Functions.SPG(A506, "IQ_INDUSTRY_GROUP")</f>
        <v>Materials</v>
      </c>
      <c r="D506" s="10" t="str">
        <f>_xll.SNL.Clients.Office.Excel.Functions.SPG(A506, "IQ_INDUSTRY")</f>
        <v>Metals and Mining</v>
      </c>
      <c r="E506" s="10" t="str">
        <f>_xll.SNL.Clients.Office.Excel.Functions.SPG(A506, "IQ_PRIMARY_INDUSTRY")</f>
        <v>Steel</v>
      </c>
      <c r="F506" s="10" t="str">
        <f>_xll.SNL.Clients.Office.Excel.Functions.SPG(A506, "NAICS_CODE", "Primary")</f>
        <v>21211 - Coal Mining</v>
      </c>
      <c r="G506" s="10" t="str">
        <f>_xll.SNL.Clients.Office.Excel.Functions.SPG(A506, "SP_TOPICTAG")</f>
        <v>Environmental Engineering</v>
      </c>
      <c r="H506" s="5">
        <f>_xll.SNL.Clients.Office.Excel.Functions.SPG(A506, "SP_PCT_SHARES_OWNED_ALL_INSTITUTIONS")</f>
        <v>93.93</v>
      </c>
    </row>
    <row r="507" spans="1:8" x14ac:dyDescent="0.3">
      <c r="A507" s="11" t="s">
        <v>1520</v>
      </c>
      <c r="B507" s="10" t="str">
        <f>_xll.SNL.Clients.Office.Excel.Functions.SPG(A507, "IQ_SECTOR")</f>
        <v>Industrials</v>
      </c>
      <c r="C507" s="10" t="str">
        <f>_xll.SNL.Clients.Office.Excel.Functions.SPG(A507, "IQ_INDUSTRY_GROUP")</f>
        <v>Capital Goods</v>
      </c>
      <c r="D507" s="10" t="str">
        <f>_xll.SNL.Clients.Office.Excel.Functions.SPG(A507, "IQ_INDUSTRY")</f>
        <v>Electrical Equipment</v>
      </c>
      <c r="E507" s="10" t="str">
        <f>_xll.SNL.Clients.Office.Excel.Functions.SPG(A507, "IQ_PRIMARY_INDUSTRY")</f>
        <v>Electrical Components and Equipment</v>
      </c>
      <c r="F507" s="10" t="str">
        <f>_xll.SNL.Clients.Office.Excel.Functions.SPG(A507, "NAICS_CODE", "Primary")</f>
        <v>335 - Electrical Equipment, Appliance, and Component Manufacturing</v>
      </c>
      <c r="G507" s="10" t="str">
        <f>_xll.SNL.Clients.Office.Excel.Functions.SPG(A507, "SP_TOPICTAG")</f>
        <v>Clean Energy; Energy Efficiency; Energy Storage; CleanTech; Power Grid; Residential Solar; Battery Energy Storage System (BESS)</v>
      </c>
      <c r="H507" s="5">
        <f>_xll.SNL.Clients.Office.Excel.Functions.SPG(A507, "SP_PCT_SHARES_OWNED_ALL_INSTITUTIONS")</f>
        <v>106.3</v>
      </c>
    </row>
    <row r="508" spans="1:8" x14ac:dyDescent="0.3">
      <c r="A508" s="11" t="s">
        <v>1521</v>
      </c>
      <c r="B508" s="10" t="str">
        <f>_xll.SNL.Clients.Office.Excel.Functions.SPG(A508, "IQ_SECTOR")</f>
        <v>Real Estate</v>
      </c>
      <c r="C508" s="10" t="str">
        <f>_xll.SNL.Clients.Office.Excel.Functions.SPG(A508, "IQ_INDUSTRY_GROUP")</f>
        <v>Equity Real Estate Investment Trusts (REITs)</v>
      </c>
      <c r="D508" s="10" t="str">
        <f>_xll.SNL.Clients.Office.Excel.Functions.SPG(A508, "IQ_INDUSTRY")</f>
        <v>Hotel and Resort REITs</v>
      </c>
      <c r="E508" s="10" t="str">
        <f>_xll.SNL.Clients.Office.Excel.Functions.SPG(A508, "IQ_PRIMARY_INDUSTRY")</f>
        <v>Hotel and Resort REITs</v>
      </c>
      <c r="F508" s="10" t="str">
        <f>_xll.SNL.Clients.Office.Excel.Functions.SPG(A508, "NAICS_CODE", "Primary")</f>
        <v>531110 - Lessors of Residential Buildings and Dwellings</v>
      </c>
      <c r="G508" s="10" t="str">
        <f>_xll.SNL.Clients.Office.Excel.Functions.SPG(A508, "SP_TOPICTAG")</f>
        <v/>
      </c>
      <c r="H508" s="5">
        <f>_xll.SNL.Clients.Office.Excel.Functions.SPG(A508, "SP_PCT_SHARES_OWNED_ALL_INSTITUTIONS")</f>
        <v>103.02</v>
      </c>
    </row>
    <row r="509" spans="1:8" x14ac:dyDescent="0.3">
      <c r="A509" s="11" t="s">
        <v>1522</v>
      </c>
      <c r="B509" s="10" t="str">
        <f>_xll.SNL.Clients.Office.Excel.Functions.SPG(A509, "IQ_SECTOR")</f>
        <v>Health Care</v>
      </c>
      <c r="C509" s="10" t="str">
        <f>_xll.SNL.Clients.Office.Excel.Functions.SPG(A509, "IQ_INDUSTRY_GROUP")</f>
        <v>Pharmaceuticals, Biotechnology and Life Sciences</v>
      </c>
      <c r="D509" s="10" t="str">
        <f>_xll.SNL.Clients.Office.Excel.Functions.SPG(A509, "IQ_INDUSTRY")</f>
        <v>Pharmaceuticals</v>
      </c>
      <c r="E509" s="10" t="str">
        <f>_xll.SNL.Clients.Office.Excel.Functions.SPG(A509, "IQ_PRIMARY_INDUSTRY")</f>
        <v>Pharmaceuticals</v>
      </c>
      <c r="F509" s="10" t="str">
        <f>_xll.SNL.Clients.Office.Excel.Functions.SPG(A509, "NAICS_CODE", "Primary")</f>
        <v>325412 - Pharmaceutical Preparation Manufacturing</v>
      </c>
      <c r="G509" s="10" t="str">
        <f>_xll.SNL.Clients.Office.Excel.Functions.SPG(A509, "SP_TOPICTAG")</f>
        <v>Central Nervous System; Chronic Diseases; Neurology; Pain Management; Psychiatry; Digital Mental Health; Pharmacovigilance</v>
      </c>
      <c r="H509" s="5">
        <f>_xll.SNL.Clients.Office.Excel.Functions.SPG(A509, "SP_PCT_SHARES_OWNED_ALL_INSTITUTIONS")</f>
        <v>97.52</v>
      </c>
    </row>
    <row r="510" spans="1:8" x14ac:dyDescent="0.3">
      <c r="A510" s="11" t="s">
        <v>1523</v>
      </c>
      <c r="B510" s="10" t="str">
        <f>_xll.SNL.Clients.Office.Excel.Functions.SPG(A510, "IQ_SECTOR")</f>
        <v>Materials</v>
      </c>
      <c r="C510" s="10" t="str">
        <f>_xll.SNL.Clients.Office.Excel.Functions.SPG(A510, "IQ_INDUSTRY_GROUP")</f>
        <v>Materials</v>
      </c>
      <c r="D510" s="10" t="str">
        <f>_xll.SNL.Clients.Office.Excel.Functions.SPG(A510, "IQ_INDUSTRY")</f>
        <v>Paper and Forest Products</v>
      </c>
      <c r="E510" s="10" t="str">
        <f>_xll.SNL.Clients.Office.Excel.Functions.SPG(A510, "IQ_PRIMARY_INDUSTRY")</f>
        <v>Paper Products</v>
      </c>
      <c r="F510" s="10" t="str">
        <f>_xll.SNL.Clients.Office.Excel.Functions.SPG(A510, "NAICS_CODE", "Primary")</f>
        <v>322120 - Paper Mills</v>
      </c>
      <c r="G510" s="10" t="str">
        <f>_xll.SNL.Clients.Office.Excel.Functions.SPG(A510, "SP_TOPICTAG")</f>
        <v>Environmental Engineering; Forestry; Pollution Control</v>
      </c>
      <c r="H510" s="5">
        <f>_xll.SNL.Clients.Office.Excel.Functions.SPG(A510, "SP_PCT_SHARES_OWNED_ALL_INSTITUTIONS")</f>
        <v>81.7</v>
      </c>
    </row>
    <row r="511" spans="1:8" x14ac:dyDescent="0.3">
      <c r="A511" s="11" t="s">
        <v>1524</v>
      </c>
      <c r="B511" s="10" t="str">
        <f>_xll.SNL.Clients.Office.Excel.Functions.SPG(A511, "IQ_SECTOR")</f>
        <v>Energy</v>
      </c>
      <c r="C511" s="10" t="str">
        <f>_xll.SNL.Clients.Office.Excel.Functions.SPG(A511, "IQ_INDUSTRY_GROUP")</f>
        <v>Energy</v>
      </c>
      <c r="D511" s="10" t="str">
        <f>_xll.SNL.Clients.Office.Excel.Functions.SPG(A511, "IQ_INDUSTRY")</f>
        <v>Oil, Gas and Consumable Fuels</v>
      </c>
      <c r="E511" s="10" t="str">
        <f>_xll.SNL.Clients.Office.Excel.Functions.SPG(A511, "IQ_PRIMARY_INDUSTRY")</f>
        <v>Oil and Gas Exploration and Production</v>
      </c>
      <c r="F511" s="10" t="str">
        <f>_xll.SNL.Clients.Office.Excel.Functions.SPG(A511, "NAICS_CODE", "Primary")</f>
        <v>2111 - Oil and Gas Extraction</v>
      </c>
      <c r="G511" s="10" t="str">
        <f>_xll.SNL.Clients.Office.Excel.Functions.SPG(A511, "SP_TOPICTAG")</f>
        <v>Clean Energy; CleanTech</v>
      </c>
      <c r="H511" s="5">
        <f>_xll.SNL.Clients.Office.Excel.Functions.SPG(A511, "SP_PCT_SHARES_OWNED_ALL_INSTITUTIONS")</f>
        <v>70.97</v>
      </c>
    </row>
    <row r="512" spans="1:8" x14ac:dyDescent="0.3">
      <c r="A512" s="11" t="s">
        <v>1525</v>
      </c>
      <c r="B512" s="10" t="str">
        <f>_xll.SNL.Clients.Office.Excel.Functions.SPG(A512, "IQ_SECTOR")</f>
        <v>Health Care</v>
      </c>
      <c r="C512" s="10" t="str">
        <f>_xll.SNL.Clients.Office.Excel.Functions.SPG(A512, "IQ_INDUSTRY_GROUP")</f>
        <v>Health Care Equipment and Services</v>
      </c>
      <c r="D512" s="10" t="str">
        <f>_xll.SNL.Clients.Office.Excel.Functions.SPG(A512, "IQ_INDUSTRY")</f>
        <v>Health Care Equipment and Supplies</v>
      </c>
      <c r="E512" s="10" t="str">
        <f>_xll.SNL.Clients.Office.Excel.Functions.SPG(A512, "IQ_PRIMARY_INDUSTRY")</f>
        <v>Health Care Equipment</v>
      </c>
      <c r="F512" s="10" t="str">
        <f>_xll.SNL.Clients.Office.Excel.Functions.SPG(A512, "NAICS_CODE", "Primary")</f>
        <v>334510 - Electromedical and Electrotherapeutic Apparatus Manufacturing</v>
      </c>
      <c r="G512" s="10" t="str">
        <f>_xll.SNL.Clients.Office.Excel.Functions.SPG(A512, "SP_TOPICTAG")</f>
        <v>Health Diagnostics; MHealth; Fitness Technology; Diabetes; Digital Wellness; Wellness and Recovery</v>
      </c>
      <c r="H512" s="5">
        <f>_xll.SNL.Clients.Office.Excel.Functions.SPG(A512, "SP_PCT_SHARES_OWNED_ALL_INSTITUTIONS")</f>
        <v>104.11</v>
      </c>
    </row>
    <row r="513" spans="1:8" x14ac:dyDescent="0.3">
      <c r="A513" s="11" t="s">
        <v>1526</v>
      </c>
      <c r="B513" s="10" t="str">
        <f>_xll.SNL.Clients.Office.Excel.Functions.SPG(A513, "IQ_SECTOR")</f>
        <v>Real Estate</v>
      </c>
      <c r="C513" s="10" t="str">
        <f>_xll.SNL.Clients.Office.Excel.Functions.SPG(A513, "IQ_INDUSTRY_GROUP")</f>
        <v>Equity Real Estate Investment Trusts (REITs)</v>
      </c>
      <c r="D513" s="10" t="str">
        <f>_xll.SNL.Clients.Office.Excel.Functions.SPG(A513, "IQ_INDUSTRY")</f>
        <v>Retail REITs</v>
      </c>
      <c r="E513" s="10" t="str">
        <f>_xll.SNL.Clients.Office.Excel.Functions.SPG(A513, "IQ_PRIMARY_INDUSTRY")</f>
        <v>Retail REITs</v>
      </c>
      <c r="F513" s="10" t="str">
        <f>_xll.SNL.Clients.Office.Excel.Functions.SPG(A513, "NAICS_CODE", "Primary")</f>
        <v>531110 - Lessors of Residential Buildings and Dwellings</v>
      </c>
      <c r="G513" s="10" t="str">
        <f>_xll.SNL.Clients.Office.Excel.Functions.SPG(A513, "SP_TOPICTAG")</f>
        <v>Lifestyle; Utility Scale Solar</v>
      </c>
      <c r="H513" s="5">
        <f>_xll.SNL.Clients.Office.Excel.Functions.SPG(A513, "SP_PCT_SHARES_OWNED_ALL_INSTITUTIONS")</f>
        <v>88.8</v>
      </c>
    </row>
    <row r="514" spans="1:8" x14ac:dyDescent="0.3">
      <c r="A514" s="11" t="s">
        <v>1527</v>
      </c>
      <c r="B514" s="10" t="str">
        <f>_xll.SNL.Clients.Office.Excel.Functions.SPG(A514, "IQ_SECTOR")</f>
        <v>Communication Services</v>
      </c>
      <c r="C514" s="10" t="str">
        <f>_xll.SNL.Clients.Office.Excel.Functions.SPG(A514, "IQ_INDUSTRY_GROUP")</f>
        <v>Media and Entertainment</v>
      </c>
      <c r="D514" s="10" t="str">
        <f>_xll.SNL.Clients.Office.Excel.Functions.SPG(A514, "IQ_INDUSTRY")</f>
        <v>Media</v>
      </c>
      <c r="E514" s="10" t="str">
        <f>_xll.SNL.Clients.Office.Excel.Functions.SPG(A514, "IQ_PRIMARY_INDUSTRY")</f>
        <v>Advertising</v>
      </c>
      <c r="F514" s="10" t="str">
        <f>_xll.SNL.Clients.Office.Excel.Functions.SPG(A514, "NAICS_CODE", "Primary")</f>
        <v>5418 - Advertising, Public Relations, and Related Services</v>
      </c>
      <c r="G514" s="10" t="str">
        <f>_xll.SNL.Clients.Office.Excel.Functions.SPG(A514, "SP_TOPICTAG")</f>
        <v>Social Media Marketing; Brand Marketing</v>
      </c>
      <c r="H514" s="5">
        <f>_xll.SNL.Clients.Office.Excel.Functions.SPG(A514, "SP_PCT_SHARES_OWNED_ALL_INSTITUTIONS")</f>
        <v>34.049999999999997</v>
      </c>
    </row>
    <row r="515" spans="1:8" x14ac:dyDescent="0.3">
      <c r="A515" s="11" t="s">
        <v>1528</v>
      </c>
      <c r="B515" s="10" t="str">
        <f>_xll.SNL.Clients.Office.Excel.Functions.SPG(A515, "IQ_SECTOR")</f>
        <v>Communication Services</v>
      </c>
      <c r="C515" s="10" t="str">
        <f>_xll.SNL.Clients.Office.Excel.Functions.SPG(A515, "IQ_INDUSTRY_GROUP")</f>
        <v>Media and Entertainment</v>
      </c>
      <c r="D515" s="10" t="str">
        <f>_xll.SNL.Clients.Office.Excel.Functions.SPG(A515, "IQ_INDUSTRY")</f>
        <v>Media</v>
      </c>
      <c r="E515" s="10" t="str">
        <f>_xll.SNL.Clients.Office.Excel.Functions.SPG(A515, "IQ_PRIMARY_INDUSTRY")</f>
        <v>Broadcasting</v>
      </c>
      <c r="F515" s="10" t="str">
        <f>_xll.SNL.Clients.Office.Excel.Functions.SPG(A515, "NAICS_CODE", "Primary")</f>
        <v>51612 - Television Broadcasting Stations</v>
      </c>
      <c r="G515" s="10" t="str">
        <f>_xll.SNL.Clients.Office.Excel.Functions.SPG(A515, "SP_TOPICTAG")</f>
        <v>Digital Media; Environmental Engineering; Video Streaming; Ad Targeting; Video Advertising; Streaming Media; Content Creation</v>
      </c>
      <c r="H515" s="5">
        <f>_xll.SNL.Clients.Office.Excel.Functions.SPG(A515, "SP_PCT_SHARES_OWNED_ALL_INSTITUTIONS")</f>
        <v>96.64</v>
      </c>
    </row>
    <row r="516" spans="1:8" x14ac:dyDescent="0.3">
      <c r="A516" s="11" t="s">
        <v>420</v>
      </c>
      <c r="B516" s="10" t="str">
        <f>_xll.SNL.Clients.Office.Excel.Functions.SPG(A516, "IQ_SECTOR")</f>
        <v>Health Care</v>
      </c>
      <c r="C516" s="10" t="str">
        <f>_xll.SNL.Clients.Office.Excel.Functions.SPG(A516, "IQ_INDUSTRY_GROUP")</f>
        <v>Health Care Equipment and Services</v>
      </c>
      <c r="D516" s="10" t="str">
        <f>_xll.SNL.Clients.Office.Excel.Functions.SPG(A516, "IQ_INDUSTRY")</f>
        <v>Health Care Equipment and Supplies</v>
      </c>
      <c r="E516" s="10" t="str">
        <f>_xll.SNL.Clients.Office.Excel.Functions.SPG(A516, "IQ_PRIMARY_INDUSTRY")</f>
        <v>Health Care Equipment</v>
      </c>
      <c r="F516" s="10" t="str">
        <f>_xll.SNL.Clients.Office.Excel.Functions.SPG(A516, "NAICS_CODE", "Primary")</f>
        <v>339112 - Surgical and Medical Instrument Manufacturing</v>
      </c>
      <c r="G516" s="10" t="str">
        <f>_xll.SNL.Clients.Office.Excel.Functions.SPG(A516, "SP_TOPICTAG")</f>
        <v>Health Diagnostics; Pain Management; Respiratory; Surgery; Urology</v>
      </c>
      <c r="H516" s="5">
        <f>_xll.SNL.Clients.Office.Excel.Functions.SPG(A516, "SP_PCT_SHARES_OWNED_ALL_INSTITUTIONS")</f>
        <v>110.18</v>
      </c>
    </row>
    <row r="517" spans="1:8" x14ac:dyDescent="0.3">
      <c r="A517" s="11" t="s">
        <v>1529</v>
      </c>
      <c r="B517" s="10" t="str">
        <f>_xll.SNL.Clients.Office.Excel.Functions.SPG(A517, "IQ_SECTOR")</f>
        <v>Communication Services</v>
      </c>
      <c r="C517" s="10" t="str">
        <f>_xll.SNL.Clients.Office.Excel.Functions.SPG(A517, "IQ_INDUSTRY_GROUP")</f>
        <v>Telecommunication Services</v>
      </c>
      <c r="D517" s="10" t="str">
        <f>_xll.SNL.Clients.Office.Excel.Functions.SPG(A517, "IQ_INDUSTRY")</f>
        <v>Wireless Telecommunication Services</v>
      </c>
      <c r="E517" s="10" t="str">
        <f>_xll.SNL.Clients.Office.Excel.Functions.SPG(A517, "IQ_PRIMARY_INDUSTRY")</f>
        <v>Wireless Telecommunication Services</v>
      </c>
      <c r="F517" s="10" t="str">
        <f>_xll.SNL.Clients.Office.Excel.Functions.SPG(A517, "NAICS_CODE", "Primary")</f>
        <v>517112 - Wireless Telecommunications Carriers (except Satellite)</v>
      </c>
      <c r="G517" s="10" t="str">
        <f>_xll.SNL.Clients.Office.Excel.Functions.SPG(A517, "SP_TOPICTAG")</f>
        <v>Virtual Workforce; VoIP; Data Protection; Cloud Security; Network Security; Cloud Workload Protection; 5G</v>
      </c>
      <c r="H517" s="5">
        <f>_xll.SNL.Clients.Office.Excel.Functions.SPG(A517, "SP_PCT_SHARES_OWNED_ALL_INSTITUTIONS")</f>
        <v>80.03</v>
      </c>
    </row>
    <row r="518" spans="1:8" x14ac:dyDescent="0.3">
      <c r="A518" s="11" t="s">
        <v>1530</v>
      </c>
      <c r="B518" s="10" t="str">
        <f>_xll.SNL.Clients.Office.Excel.Functions.SPG(A518, "IQ_SECTOR")</f>
        <v>Industrials</v>
      </c>
      <c r="C518" s="10" t="str">
        <f>_xll.SNL.Clients.Office.Excel.Functions.SPG(A518, "IQ_INDUSTRY_GROUP")</f>
        <v>Capital Goods</v>
      </c>
      <c r="D518" s="10" t="str">
        <f>_xll.SNL.Clients.Office.Excel.Functions.SPG(A518, "IQ_INDUSTRY")</f>
        <v>Machinery</v>
      </c>
      <c r="E518" s="10" t="str">
        <f>_xll.SNL.Clients.Office.Excel.Functions.SPG(A518, "IQ_PRIMARY_INDUSTRY")</f>
        <v>Industrial Machinery and Supplies and Components</v>
      </c>
      <c r="F518" s="10" t="str">
        <f>_xll.SNL.Clients.Office.Excel.Functions.SPG(A518, "NAICS_CODE", "Primary")</f>
        <v>33331 - Commercial and Service Industry Machinery Manufacturing</v>
      </c>
      <c r="G518" s="10" t="str">
        <f>_xll.SNL.Clients.Office.Excel.Functions.SPG(A518, "SP_TOPICTAG")</f>
        <v/>
      </c>
      <c r="H518" s="5">
        <f>_xll.SNL.Clients.Office.Excel.Functions.SPG(A518, "SP_PCT_SHARES_OWNED_ALL_INSTITUTIONS")</f>
        <v>95.73</v>
      </c>
    </row>
    <row r="519" spans="1:8" x14ac:dyDescent="0.3">
      <c r="A519" s="11" t="s">
        <v>1630</v>
      </c>
      <c r="B519" s="10" t="str">
        <f>_xll.SNL.Clients.Office.Excel.Functions.SPG(A519, "IQ_SECTOR")</f>
        <v>Information Technology</v>
      </c>
      <c r="C519" s="10" t="str">
        <f>_xll.SNL.Clients.Office.Excel.Functions.SPG(A519, "IQ_INDUSTRY_GROUP")</f>
        <v>Software and Services</v>
      </c>
      <c r="D519" s="10" t="str">
        <f>_xll.SNL.Clients.Office.Excel.Functions.SPG(A519, "IQ_INDUSTRY")</f>
        <v>Software</v>
      </c>
      <c r="E519" s="10" t="str">
        <f>_xll.SNL.Clients.Office.Excel.Functions.SPG(A519, "IQ_PRIMARY_INDUSTRY")</f>
        <v>Systems Software</v>
      </c>
      <c r="F519" s="10" t="str">
        <f>_xll.SNL.Clients.Office.Excel.Functions.SPG(A519, "NAICS_CODE", "Primary")</f>
        <v>513210 - Software Publishers</v>
      </c>
      <c r="G519" s="10" t="str">
        <f>_xll.SNL.Clients.Office.Excel.Functions.SPG(A519, "SP_TOPICTAG")</f>
        <v>Artificial Intelligence; Cloud Data Services; Cloud Infrastructure; Cloud Management; Data Integration; Machine Learning; Predictive Analytics</v>
      </c>
      <c r="H519" s="5">
        <f>_xll.SNL.Clients.Office.Excel.Functions.SPG(A519, "SP_PCT_SHARES_OWNED_ALL_INSTITUTIONS")</f>
        <v>86.51</v>
      </c>
    </row>
    <row r="520" spans="1:8" x14ac:dyDescent="0.3">
      <c r="A520" s="11" t="s">
        <v>1531</v>
      </c>
      <c r="B520" s="10" t="str">
        <f>_xll.SNL.Clients.Office.Excel.Functions.SPG(A520, "IQ_SECTOR")</f>
        <v>Real Estate</v>
      </c>
      <c r="C520" s="10" t="str">
        <f>_xll.SNL.Clients.Office.Excel.Functions.SPG(A520, "IQ_INDUSTRY_GROUP")</f>
        <v>Equity Real Estate Investment Trusts (REITs)</v>
      </c>
      <c r="D520" s="10" t="str">
        <f>_xll.SNL.Clients.Office.Excel.Functions.SPG(A520, "IQ_INDUSTRY")</f>
        <v>Industrial REITs</v>
      </c>
      <c r="E520" s="10" t="str">
        <f>_xll.SNL.Clients.Office.Excel.Functions.SPG(A520, "IQ_PRIMARY_INDUSTRY")</f>
        <v>Industrial REITs</v>
      </c>
      <c r="F520" s="10" t="str">
        <f>_xll.SNL.Clients.Office.Excel.Functions.SPG(A520, "NAICS_CODE", "Primary")</f>
        <v>531110 - Lessors of Residential Buildings and Dwellings</v>
      </c>
      <c r="G520" s="10" t="str">
        <f>_xll.SNL.Clients.Office.Excel.Functions.SPG(A520, "SP_TOPICTAG")</f>
        <v/>
      </c>
      <c r="H520" s="5">
        <f>_xll.SNL.Clients.Office.Excel.Functions.SPG(A520, "SP_PCT_SHARES_OWNED_ALL_INSTITUTIONS")</f>
        <v>108.16</v>
      </c>
    </row>
    <row r="521" spans="1:8" x14ac:dyDescent="0.3">
      <c r="A521" s="11" t="s">
        <v>1532</v>
      </c>
      <c r="B521" s="10" t="str">
        <f>_xll.SNL.Clients.Office.Excel.Functions.SPG(A521, "IQ_SECTOR")</f>
        <v>Health Care</v>
      </c>
      <c r="C521" s="10" t="str">
        <f>_xll.SNL.Clients.Office.Excel.Functions.SPG(A521, "IQ_INDUSTRY_GROUP")</f>
        <v>Pharmaceuticals, Biotechnology and Life Sciences</v>
      </c>
      <c r="D521" s="10" t="str">
        <f>_xll.SNL.Clients.Office.Excel.Functions.SPG(A521, "IQ_INDUSTRY")</f>
        <v>Biotechnology</v>
      </c>
      <c r="E521" s="10" t="str">
        <f>_xll.SNL.Clients.Office.Excel.Functions.SPG(A521, "IQ_PRIMARY_INDUSTRY")</f>
        <v>Biotechnology</v>
      </c>
      <c r="F521" s="10" t="str">
        <f>_xll.SNL.Clients.Office.Excel.Functions.SPG(A521, "NAICS_CODE", "Primary")</f>
        <v>325414 - Biological Product (except Diagnostic) Manufacturing</v>
      </c>
      <c r="G521" s="10" t="str">
        <f>_xll.SNL.Clients.Office.Excel.Functions.SPG(A521, "SP_TOPICTAG")</f>
        <v>Health Diagnostics; Central Nervous System; Chronic Diseases; Hematology; Immunology; Neurology; Oncology</v>
      </c>
      <c r="H521" s="5">
        <f>_xll.SNL.Clients.Office.Excel.Functions.SPG(A521, "SP_PCT_SHARES_OWNED_ALL_INSTITUTIONS")</f>
        <v>71.010000000000005</v>
      </c>
    </row>
    <row r="522" spans="1:8" x14ac:dyDescent="0.3">
      <c r="A522" s="11" t="s">
        <v>1533</v>
      </c>
      <c r="B522" s="10" t="str">
        <f>_xll.SNL.Clients.Office.Excel.Functions.SPG(A522, "IQ_SECTOR")</f>
        <v>Consumer Staples</v>
      </c>
      <c r="C522" s="10" t="str">
        <f>_xll.SNL.Clients.Office.Excel.Functions.SPG(A522, "IQ_INDUSTRY_GROUP")</f>
        <v>Consumer Staples Distribution and Retail</v>
      </c>
      <c r="D522" s="10" t="str">
        <f>_xll.SNL.Clients.Office.Excel.Functions.SPG(A522, "IQ_INDUSTRY")</f>
        <v>Consumer Staples Distribution and Retail</v>
      </c>
      <c r="E522" s="10" t="str">
        <f>_xll.SNL.Clients.Office.Excel.Functions.SPG(A522, "IQ_PRIMARY_INDUSTRY")</f>
        <v>Food Distributors</v>
      </c>
      <c r="F522" s="10" t="str">
        <f>_xll.SNL.Clients.Office.Excel.Functions.SPG(A522, "NAICS_CODE", "Primary")</f>
        <v>424410 - General Line Grocery Merchant Wholesalers</v>
      </c>
      <c r="G522" s="10" t="str">
        <f>_xll.SNL.Clients.Office.Excel.Functions.SPG(A522, "SP_TOPICTAG")</f>
        <v>Animal Feed; Farming; CleanTech; Biofuel; Biomass Energy</v>
      </c>
      <c r="H522" s="5">
        <f>_xll.SNL.Clients.Office.Excel.Functions.SPG(A522, "SP_PCT_SHARES_OWNED_ALL_INSTITUTIONS")</f>
        <v>88.85</v>
      </c>
    </row>
    <row r="523" spans="1:8" x14ac:dyDescent="0.3">
      <c r="A523" s="11" t="s">
        <v>1534</v>
      </c>
      <c r="B523" s="10" t="str">
        <f>_xll.SNL.Clients.Office.Excel.Functions.SPG(A523, "IQ_SECTOR")</f>
        <v>Financials</v>
      </c>
      <c r="C523" s="10" t="str">
        <f>_xll.SNL.Clients.Office.Excel.Functions.SPG(A523, "IQ_INDUSTRY_GROUP")</f>
        <v>Banks</v>
      </c>
      <c r="D523" s="10" t="str">
        <f>_xll.SNL.Clients.Office.Excel.Functions.SPG(A523, "IQ_INDUSTRY")</f>
        <v>Banks</v>
      </c>
      <c r="E523" s="10" t="str">
        <f>_xll.SNL.Clients.Office.Excel.Functions.SPG(A523, "IQ_PRIMARY_INDUSTRY")</f>
        <v>Regional Banks</v>
      </c>
      <c r="F523" s="10" t="str">
        <f>_xll.SNL.Clients.Office.Excel.Functions.SPG(A523, "NAICS_CODE", "Primary")</f>
        <v>522110 - Commercial Banking</v>
      </c>
      <c r="G523" s="10" t="str">
        <f>_xll.SNL.Clients.Office.Excel.Functions.SPG(A523, "SP_TOPICTAG")</f>
        <v>Consumer Lending; Micro Lending; Banking as a Service; Buy Now Pay Later (BNPL)</v>
      </c>
      <c r="H523" s="5">
        <f>_xll.SNL.Clients.Office.Excel.Functions.SPG(A523, "SP_PCT_SHARES_OWNED_ALL_INSTITUTIONS")</f>
        <v>107.28</v>
      </c>
    </row>
    <row r="524" spans="1:8" x14ac:dyDescent="0.3">
      <c r="A524" s="11" t="s">
        <v>1535</v>
      </c>
      <c r="B524" s="10" t="str">
        <f>_xll.SNL.Clients.Office.Excel.Functions.SPG(A524, "IQ_SECTOR")</f>
        <v>Consumer Discretionary</v>
      </c>
      <c r="C524" s="10" t="str">
        <f>_xll.SNL.Clients.Office.Excel.Functions.SPG(A524, "IQ_INDUSTRY_GROUP")</f>
        <v>Consumer Discretionary Distribution and Retail</v>
      </c>
      <c r="D524" s="10" t="str">
        <f>_xll.SNL.Clients.Office.Excel.Functions.SPG(A524, "IQ_INDUSTRY")</f>
        <v>Specialty Retail</v>
      </c>
      <c r="E524" s="10" t="str">
        <f>_xll.SNL.Clients.Office.Excel.Functions.SPG(A524, "IQ_PRIMARY_INDUSTRY")</f>
        <v>Apparel Retail</v>
      </c>
      <c r="F524" s="10" t="str">
        <f>_xll.SNL.Clients.Office.Excel.Functions.SPG(A524, "NAICS_CODE", "Primary")</f>
        <v>4581 - Clothing and Clothing Accessories Retailers</v>
      </c>
      <c r="G524" s="10" t="str">
        <f>_xll.SNL.Clients.Office.Excel.Functions.SPG(A524, "SP_TOPICTAG")</f>
        <v>Lifestyle</v>
      </c>
      <c r="H524" s="5">
        <f>_xll.SNL.Clients.Office.Excel.Functions.SPG(A524, "SP_PCT_SHARES_OWNED_ALL_INSTITUTIONS")</f>
        <v>58.78</v>
      </c>
    </row>
    <row r="525" spans="1:8" x14ac:dyDescent="0.3">
      <c r="A525" s="11" t="s">
        <v>1536</v>
      </c>
      <c r="B525" s="10" t="str">
        <f>_xll.SNL.Clients.Office.Excel.Functions.SPG(A525, "IQ_SECTOR")</f>
        <v>Consumer Discretionary</v>
      </c>
      <c r="C525" s="10" t="str">
        <f>_xll.SNL.Clients.Office.Excel.Functions.SPG(A525, "IQ_INDUSTRY_GROUP")</f>
        <v>Consumer Services</v>
      </c>
      <c r="D525" s="10" t="str">
        <f>_xll.SNL.Clients.Office.Excel.Functions.SPG(A525, "IQ_INDUSTRY")</f>
        <v>Hotels, Restaurants and Leisure</v>
      </c>
      <c r="E525" s="10" t="str">
        <f>_xll.SNL.Clients.Office.Excel.Functions.SPG(A525, "IQ_PRIMARY_INDUSTRY")</f>
        <v>Restaurants</v>
      </c>
      <c r="F525" s="10" t="str">
        <f>_xll.SNL.Clients.Office.Excel.Functions.SPG(A525, "NAICS_CODE", "Primary")</f>
        <v>722511 - Full-Service Restaurants</v>
      </c>
      <c r="G525" s="10" t="str">
        <f>_xll.SNL.Clients.Office.Excel.Functions.SPG(A525, "SP_TOPICTAG")</f>
        <v>Food Delivery; Online Grocery</v>
      </c>
      <c r="H525" s="5">
        <f>_xll.SNL.Clients.Office.Excel.Functions.SPG(A525, "SP_PCT_SHARES_OWNED_ALL_INSTITUTIONS")</f>
        <v>110.71</v>
      </c>
    </row>
    <row r="526" spans="1:8" x14ac:dyDescent="0.3">
      <c r="A526" s="11" t="s">
        <v>1537</v>
      </c>
      <c r="B526" s="10" t="str">
        <f>_xll.SNL.Clients.Office.Excel.Functions.SPG(A526, "IQ_SECTOR")</f>
        <v>Consumer Staples</v>
      </c>
      <c r="C526" s="10" t="str">
        <f>_xll.SNL.Clients.Office.Excel.Functions.SPG(A526, "IQ_INDUSTRY_GROUP")</f>
        <v>Consumer Staples Distribution and Retail</v>
      </c>
      <c r="D526" s="10" t="str">
        <f>_xll.SNL.Clients.Office.Excel.Functions.SPG(A526, "IQ_INDUSTRY")</f>
        <v>Consumer Staples Distribution and Retail</v>
      </c>
      <c r="E526" s="10" t="str">
        <f>_xll.SNL.Clients.Office.Excel.Functions.SPG(A526, "IQ_PRIMARY_INDUSTRY")</f>
        <v>Food Distributors</v>
      </c>
      <c r="F526" s="10" t="str">
        <f>_xll.SNL.Clients.Office.Excel.Functions.SPG(A526, "NAICS_CODE", "Primary")</f>
        <v>4244 - Grocery and Related Product Merchant Wholesalers</v>
      </c>
      <c r="G526" s="10" t="str">
        <f>_xll.SNL.Clients.Office.Excel.Functions.SPG(A526, "SP_TOPICTAG")</f>
        <v>Fast-Moving Consumer Goods; Food Delivery; Online Grocery</v>
      </c>
      <c r="H526" s="5">
        <f>_xll.SNL.Clients.Office.Excel.Functions.SPG(A526, "SP_PCT_SHARES_OWNED_ALL_INSTITUTIONS")</f>
        <v>92.72</v>
      </c>
    </row>
    <row r="527" spans="1:8" x14ac:dyDescent="0.3">
      <c r="A527" s="11" t="s">
        <v>1631</v>
      </c>
      <c r="B527" s="10" t="str">
        <f>_xll.SNL.Clients.Office.Excel.Functions.SPG(A527, "IQ_SECTOR")</f>
        <v>Materials</v>
      </c>
      <c r="C527" s="10" t="str">
        <f>_xll.SNL.Clients.Office.Excel.Functions.SPG(A527, "IQ_INDUSTRY_GROUP")</f>
        <v>Materials</v>
      </c>
      <c r="D527" s="10" t="str">
        <f>_xll.SNL.Clients.Office.Excel.Functions.SPG(A527, "IQ_INDUSTRY")</f>
        <v>Chemicals</v>
      </c>
      <c r="E527" s="10" t="str">
        <f>_xll.SNL.Clients.Office.Excel.Functions.SPG(A527, "IQ_PRIMARY_INDUSTRY")</f>
        <v>Diversified Chemicals</v>
      </c>
      <c r="F527" s="10" t="str">
        <f>_xll.SNL.Clients.Office.Excel.Functions.SPG(A527, "NAICS_CODE", "Primary")</f>
        <v>325 - Chemical Manufacturing</v>
      </c>
      <c r="G527" s="10" t="str">
        <f>_xll.SNL.Clients.Office.Excel.Functions.SPG(A527, "SP_TOPICTAG")</f>
        <v>CleanTech; ClimateTech; Energy Storage; Hydrogen</v>
      </c>
      <c r="H527" s="5">
        <f>_xll.SNL.Clients.Office.Excel.Functions.SPG(A527, "SP_PCT_SHARES_OWNED_ALL_INSTITUTIONS")</f>
        <v>93.78</v>
      </c>
    </row>
    <row r="528" spans="1:8" x14ac:dyDescent="0.3">
      <c r="A528" s="11" t="s">
        <v>1538</v>
      </c>
      <c r="B528" s="10" t="str">
        <f>_xll.SNL.Clients.Office.Excel.Functions.SPG(A528, "IQ_SECTOR")</f>
        <v>Industrials</v>
      </c>
      <c r="C528" s="10" t="str">
        <f>_xll.SNL.Clients.Office.Excel.Functions.SPG(A528, "IQ_INDUSTRY_GROUP")</f>
        <v>Commercial and Professional Services</v>
      </c>
      <c r="D528" s="10" t="str">
        <f>_xll.SNL.Clients.Office.Excel.Functions.SPG(A528, "IQ_INDUSTRY")</f>
        <v>Commercial Services and Supplies</v>
      </c>
      <c r="E528" s="10" t="str">
        <f>_xll.SNL.Clients.Office.Excel.Functions.SPG(A528, "IQ_PRIMARY_INDUSTRY")</f>
        <v>Security and Alarm Services</v>
      </c>
      <c r="F528" s="10" t="str">
        <f>_xll.SNL.Clients.Office.Excel.Functions.SPG(A528, "NAICS_CODE", "Primary")</f>
        <v>5616 - Investigation and Security Services</v>
      </c>
      <c r="G528" s="10" t="str">
        <f>_xll.SNL.Clients.Office.Excel.Functions.SPG(A528, "SP_TOPICTAG")</f>
        <v>Physical Security; Identity and Access Management; Data Protection; Remote Access and Control; Security Management</v>
      </c>
      <c r="H528" s="5">
        <f>_xll.SNL.Clients.Office.Excel.Functions.SPG(A528, "SP_PCT_SHARES_OWNED_ALL_INSTITUTIONS")</f>
        <v>85.25</v>
      </c>
    </row>
    <row r="529" spans="1:8" x14ac:dyDescent="0.3">
      <c r="A529" s="11" t="s">
        <v>1539</v>
      </c>
      <c r="B529" s="10" t="str">
        <f>_xll.SNL.Clients.Office.Excel.Functions.SPG(A529, "IQ_SECTOR")</f>
        <v>Industrials</v>
      </c>
      <c r="C529" s="10" t="str">
        <f>_xll.SNL.Clients.Office.Excel.Functions.SPG(A529, "IQ_INDUSTRY_GROUP")</f>
        <v>Capital Goods</v>
      </c>
      <c r="D529" s="10" t="str">
        <f>_xll.SNL.Clients.Office.Excel.Functions.SPG(A529, "IQ_INDUSTRY")</f>
        <v>Machinery</v>
      </c>
      <c r="E529" s="10" t="str">
        <f>_xll.SNL.Clients.Office.Excel.Functions.SPG(A529, "IQ_PRIMARY_INDUSTRY")</f>
        <v>Construction Machinery and Heavy Transportation Equipment</v>
      </c>
      <c r="F529" s="10" t="str">
        <f>_xll.SNL.Clients.Office.Excel.Functions.SPG(A529, "NAICS_CODE", "Primary")</f>
        <v>336510 - Railroad Rolling Stock Manufacturing</v>
      </c>
      <c r="G529" s="10" t="str">
        <f>_xll.SNL.Clients.Office.Excel.Functions.SPG(A529, "SP_TOPICTAG")</f>
        <v>Fleet Management; Freight Service; Industrial Automation; Courier Service</v>
      </c>
      <c r="H529" s="5">
        <f>_xll.SNL.Clients.Office.Excel.Functions.SPG(A529, "SP_PCT_SHARES_OWNED_ALL_INSTITUTIONS")</f>
        <v>100.99</v>
      </c>
    </row>
    <row r="530" spans="1:8" x14ac:dyDescent="0.3">
      <c r="A530" s="11" t="s">
        <v>1540</v>
      </c>
      <c r="B530" s="10" t="str">
        <f>_xll.SNL.Clients.Office.Excel.Functions.SPG(A530, "IQ_SECTOR")</f>
        <v>Real Estate</v>
      </c>
      <c r="C530" s="10" t="str">
        <f>_xll.SNL.Clients.Office.Excel.Functions.SPG(A530, "IQ_INDUSTRY_GROUP")</f>
        <v>Equity Real Estate Investment Trusts (REITs)</v>
      </c>
      <c r="D530" s="10" t="str">
        <f>_xll.SNL.Clients.Office.Excel.Functions.SPG(A530, "IQ_INDUSTRY")</f>
        <v>Retail REITs</v>
      </c>
      <c r="E530" s="10" t="str">
        <f>_xll.SNL.Clients.Office.Excel.Functions.SPG(A530, "IQ_PRIMARY_INDUSTRY")</f>
        <v>Retail REITs</v>
      </c>
      <c r="F530" s="10" t="str">
        <f>_xll.SNL.Clients.Office.Excel.Functions.SPG(A530, "NAICS_CODE", "Primary")</f>
        <v>531110 - Lessors of Residential Buildings and Dwellings</v>
      </c>
      <c r="G530" s="10" t="str">
        <f>_xll.SNL.Clients.Office.Excel.Functions.SPG(A530, "SP_TOPICTAG")</f>
        <v/>
      </c>
      <c r="H530" s="5">
        <f>_xll.SNL.Clients.Office.Excel.Functions.SPG(A530, "SP_PCT_SHARES_OWNED_ALL_INSTITUTIONS")</f>
        <v>99.94</v>
      </c>
    </row>
    <row r="531" spans="1:8" x14ac:dyDescent="0.3">
      <c r="A531" s="11" t="s">
        <v>1541</v>
      </c>
      <c r="B531" s="10" t="str">
        <f>_xll.SNL.Clients.Office.Excel.Functions.SPG(A531, "IQ_SECTOR")</f>
        <v>Consumer Staples</v>
      </c>
      <c r="C531" s="10" t="str">
        <f>_xll.SNL.Clients.Office.Excel.Functions.SPG(A531, "IQ_INDUSTRY_GROUP")</f>
        <v>Food, Beverage and Tobacco</v>
      </c>
      <c r="D531" s="10" t="str">
        <f>_xll.SNL.Clients.Office.Excel.Functions.SPG(A531, "IQ_INDUSTRY")</f>
        <v>Food Products</v>
      </c>
      <c r="E531" s="10" t="str">
        <f>_xll.SNL.Clients.Office.Excel.Functions.SPG(A531, "IQ_PRIMARY_INDUSTRY")</f>
        <v>Packaged Foods and Meats</v>
      </c>
      <c r="F531" s="10" t="str">
        <f>_xll.SNL.Clients.Office.Excel.Functions.SPG(A531, "NAICS_CODE", "Primary")</f>
        <v>311 - Food Manufacturing</v>
      </c>
      <c r="G531" s="10" t="str">
        <f>_xll.SNL.Clients.Office.Excel.Functions.SPG(A531, "SP_TOPICTAG")</f>
        <v>Alternative Protein</v>
      </c>
      <c r="H531" s="5">
        <f>_xll.SNL.Clients.Office.Excel.Functions.SPG(A531, "SP_PCT_SHARES_OWNED_ALL_INSTITUTIONS")</f>
        <v>94.58</v>
      </c>
    </row>
    <row r="532" spans="1:8" x14ac:dyDescent="0.3">
      <c r="A532" s="11" t="s">
        <v>1542</v>
      </c>
      <c r="B532" s="10" t="str">
        <f>_xll.SNL.Clients.Office.Excel.Functions.SPG(A532, "IQ_SECTOR")</f>
        <v>Real Estate</v>
      </c>
      <c r="C532" s="10" t="str">
        <f>_xll.SNL.Clients.Office.Excel.Functions.SPG(A532, "IQ_INDUSTRY_GROUP")</f>
        <v>Real Estate Management and Development</v>
      </c>
      <c r="D532" s="10" t="str">
        <f>_xll.SNL.Clients.Office.Excel.Functions.SPG(A532, "IQ_INDUSTRY")</f>
        <v>Real Estate Management and Development</v>
      </c>
      <c r="E532" s="10" t="str">
        <f>_xll.SNL.Clients.Office.Excel.Functions.SPG(A532, "IQ_PRIMARY_INDUSTRY")</f>
        <v>Diversified Real Estate Activities</v>
      </c>
      <c r="F532" s="10" t="str">
        <f>_xll.SNL.Clients.Office.Excel.Functions.SPG(A532, "NAICS_CODE", "Primary")</f>
        <v>531 - Real Estate</v>
      </c>
      <c r="G532" s="10" t="str">
        <f>_xll.SNL.Clients.Office.Excel.Functions.SPG(A532, "SP_TOPICTAG")</f>
        <v>Home Improvement; Vacation Rental; Residential Solar</v>
      </c>
      <c r="H532" s="5">
        <f>_xll.SNL.Clients.Office.Excel.Functions.SPG(A532, "SP_PCT_SHARES_OWNED_ALL_INSTITUTIONS")</f>
        <v>85.56</v>
      </c>
    </row>
    <row r="533" spans="1:8" x14ac:dyDescent="0.3">
      <c r="A533" s="11" t="s">
        <v>1543</v>
      </c>
      <c r="B533" s="10" t="str">
        <f>_xll.SNL.Clients.Office.Excel.Functions.SPG(A533, "IQ_SECTOR")</f>
        <v>Communication Services</v>
      </c>
      <c r="C533" s="10" t="str">
        <f>_xll.SNL.Clients.Office.Excel.Functions.SPG(A533, "IQ_INDUSTRY_GROUP")</f>
        <v>Media and Entertainment</v>
      </c>
      <c r="D533" s="10" t="str">
        <f>_xll.SNL.Clients.Office.Excel.Functions.SPG(A533, "IQ_INDUSTRY")</f>
        <v>Media</v>
      </c>
      <c r="E533" s="10" t="str">
        <f>_xll.SNL.Clients.Office.Excel.Functions.SPG(A533, "IQ_PRIMARY_INDUSTRY")</f>
        <v>Advertising</v>
      </c>
      <c r="F533" s="10" t="str">
        <f>_xll.SNL.Clients.Office.Excel.Functions.SPG(A533, "NAICS_CODE", "Primary")</f>
        <v>5418 - Advertising, Public Relations, and Related Services</v>
      </c>
      <c r="G533" s="10" t="str">
        <f>_xll.SNL.Clients.Office.Excel.Functions.SPG(A533, "SP_TOPICTAG")</f>
        <v>Software Development; Digital Media; Marketing Automation; Customer Analytics; Search Engine Optimization; Process Automation; Online Payments</v>
      </c>
      <c r="H533" s="5">
        <f>_xll.SNL.Clients.Office.Excel.Functions.SPG(A533, "SP_PCT_SHARES_OWNED_ALL_INSTITUTIONS")</f>
        <v>92.4</v>
      </c>
    </row>
    <row r="534" spans="1:8" x14ac:dyDescent="0.3">
      <c r="A534" s="11" t="s">
        <v>1544</v>
      </c>
      <c r="B534" s="10" t="str">
        <f>_xll.SNL.Clients.Office.Excel.Functions.SPG(A534, "IQ_SECTOR")</f>
        <v>Energy</v>
      </c>
      <c r="C534" s="10" t="str">
        <f>_xll.SNL.Clients.Office.Excel.Functions.SPG(A534, "IQ_INDUSTRY_GROUP")</f>
        <v>Energy</v>
      </c>
      <c r="D534" s="10" t="str">
        <f>_xll.SNL.Clients.Office.Excel.Functions.SPG(A534, "IQ_INDUSTRY")</f>
        <v>Energy Equipment and Services</v>
      </c>
      <c r="E534" s="10" t="str">
        <f>_xll.SNL.Clients.Office.Excel.Functions.SPG(A534, "IQ_PRIMARY_INDUSTRY")</f>
        <v>Oil and Gas Equipment and Services</v>
      </c>
      <c r="F534" s="10" t="str">
        <f>_xll.SNL.Clients.Office.Excel.Functions.SPG(A534, "NAICS_CODE", "Primary")</f>
        <v>213112 - Support Activities for Oil and Gas Operations</v>
      </c>
      <c r="G534" s="10" t="str">
        <f>_xll.SNL.Clients.Office.Excel.Functions.SPG(A534, "SP_TOPICTAG")</f>
        <v>Environmental Consulting; Environmental Engineering; Fleet Management; Marine Transportation; Pollution Control</v>
      </c>
      <c r="H534" s="5">
        <f>_xll.SNL.Clients.Office.Excel.Functions.SPG(A534, "SP_PCT_SHARES_OWNED_ALL_INSTITUTIONS")</f>
        <v>100.91</v>
      </c>
    </row>
    <row r="535" spans="1:8" x14ac:dyDescent="0.3">
      <c r="A535" s="11" t="s">
        <v>1545</v>
      </c>
      <c r="B535" s="10" t="str">
        <f>_xll.SNL.Clients.Office.Excel.Functions.SPG(A535, "IQ_SECTOR")</f>
        <v>Industrials</v>
      </c>
      <c r="C535" s="10" t="str">
        <f>_xll.SNL.Clients.Office.Excel.Functions.SPG(A535, "IQ_INDUSTRY_GROUP")</f>
        <v>Capital Goods</v>
      </c>
      <c r="D535" s="10" t="str">
        <f>_xll.SNL.Clients.Office.Excel.Functions.SPG(A535, "IQ_INDUSTRY")</f>
        <v>Machinery</v>
      </c>
      <c r="E535" s="10" t="str">
        <f>_xll.SNL.Clients.Office.Excel.Functions.SPG(A535, "IQ_PRIMARY_INDUSTRY")</f>
        <v>Agricultural and Farm Machinery</v>
      </c>
      <c r="F535" s="10" t="str">
        <f>_xll.SNL.Clients.Office.Excel.Functions.SPG(A535, "NAICS_CODE", "Primary")</f>
        <v>333111 - Farm Machinery and Equipment Manufacturing</v>
      </c>
      <c r="G535" s="10" t="str">
        <f>_xll.SNL.Clients.Office.Excel.Functions.SPG(A535, "SP_TOPICTAG")</f>
        <v>Industrial Automation; AgriTech</v>
      </c>
      <c r="H535" s="5">
        <f>_xll.SNL.Clients.Office.Excel.Functions.SPG(A535, "SP_PCT_SHARES_OWNED_ALL_INSTITUTIONS")</f>
        <v>73.959999999999994</v>
      </c>
    </row>
    <row r="536" spans="1:8" x14ac:dyDescent="0.3">
      <c r="A536" s="11" t="s">
        <v>1546</v>
      </c>
      <c r="B536" s="10" t="str">
        <f>_xll.SNL.Clients.Office.Excel.Functions.SPG(A536, "IQ_SECTOR")</f>
        <v>Financials</v>
      </c>
      <c r="C536" s="10" t="str">
        <f>_xll.SNL.Clients.Office.Excel.Functions.SPG(A536, "IQ_INDUSTRY_GROUP")</f>
        <v>Banks</v>
      </c>
      <c r="D536" s="10" t="str">
        <f>_xll.SNL.Clients.Office.Excel.Functions.SPG(A536, "IQ_INDUSTRY")</f>
        <v>Banks</v>
      </c>
      <c r="E536" s="10" t="str">
        <f>_xll.SNL.Clients.Office.Excel.Functions.SPG(A536, "IQ_PRIMARY_INDUSTRY")</f>
        <v>Regional Banks</v>
      </c>
      <c r="F536" s="10" t="str">
        <f>_xll.SNL.Clients.Office.Excel.Functions.SPG(A536, "NAICS_CODE", "Primary")</f>
        <v>522110 - Commercial Banking</v>
      </c>
      <c r="G536" s="10" t="str">
        <f>_xll.SNL.Clients.Office.Excel.Functions.SPG(A536, "SP_TOPICTAG")</f>
        <v>Consumer Lending; Employee Benefits; Banking as a Service</v>
      </c>
      <c r="H536" s="5">
        <f>_xll.SNL.Clients.Office.Excel.Functions.SPG(A536, "SP_PCT_SHARES_OWNED_ALL_INSTITUTIONS")</f>
        <v>66.22</v>
      </c>
    </row>
    <row r="537" spans="1:8" x14ac:dyDescent="0.3">
      <c r="A537" s="11" t="s">
        <v>1547</v>
      </c>
      <c r="B537" s="10" t="str">
        <f>_xll.SNL.Clients.Office.Excel.Functions.SPG(A537, "IQ_SECTOR")</f>
        <v>Consumer Staples</v>
      </c>
      <c r="C537" s="10" t="str">
        <f>_xll.SNL.Clients.Office.Excel.Functions.SPG(A537, "IQ_INDUSTRY_GROUP")</f>
        <v>Food, Beverage and Tobacco</v>
      </c>
      <c r="D537" s="10" t="str">
        <f>_xll.SNL.Clients.Office.Excel.Functions.SPG(A537, "IQ_INDUSTRY")</f>
        <v>Food Products</v>
      </c>
      <c r="E537" s="10" t="str">
        <f>_xll.SNL.Clients.Office.Excel.Functions.SPG(A537, "IQ_PRIMARY_INDUSTRY")</f>
        <v>Packaged Foods and Meats</v>
      </c>
      <c r="F537" s="10" t="str">
        <f>_xll.SNL.Clients.Office.Excel.Functions.SPG(A537, "NAICS_CODE", "Primary")</f>
        <v>3113 - Sugar and Confectionery Product Manufacturing</v>
      </c>
      <c r="G537" s="10" t="str">
        <f>_xll.SNL.Clients.Office.Excel.Functions.SPG(A537, "SP_TOPICTAG")</f>
        <v>Online Grocery</v>
      </c>
      <c r="H537" s="5">
        <f>_xll.SNL.Clients.Office.Excel.Functions.SPG(A537, "SP_PCT_SHARES_OWNED_ALL_INSTITUTIONS")</f>
        <v>15.92</v>
      </c>
    </row>
    <row r="538" spans="1:8" x14ac:dyDescent="0.3">
      <c r="A538" s="11" t="s">
        <v>1548</v>
      </c>
      <c r="B538" s="10" t="str">
        <f>_xll.SNL.Clients.Office.Excel.Functions.SPG(A538, "IQ_SECTOR")</f>
        <v>Consumer Discretionary</v>
      </c>
      <c r="C538" s="10" t="str">
        <f>_xll.SNL.Clients.Office.Excel.Functions.SPG(A538, "IQ_INDUSTRY_GROUP")</f>
        <v>Consumer Durables and Apparel</v>
      </c>
      <c r="D538" s="10" t="str">
        <f>_xll.SNL.Clients.Office.Excel.Functions.SPG(A538, "IQ_INDUSTRY")</f>
        <v>Leisure Products</v>
      </c>
      <c r="E538" s="10" t="str">
        <f>_xll.SNL.Clients.Office.Excel.Functions.SPG(A538, "IQ_PRIMARY_INDUSTRY")</f>
        <v>Leisure Products</v>
      </c>
      <c r="F538" s="10" t="str">
        <f>_xll.SNL.Clients.Office.Excel.Functions.SPG(A538, "NAICS_CODE", "Primary")</f>
        <v>339920 - Sporting and Athletic Goods Manufacturing</v>
      </c>
      <c r="G538" s="10" t="str">
        <f>_xll.SNL.Clients.Office.Excel.Functions.SPG(A538, "SP_TOPICTAG")</f>
        <v>Entertainment Systems; Computer Vision; Lifestyle; Location Based Services; Simulation; Content Creation</v>
      </c>
      <c r="H538" s="5">
        <f>_xll.SNL.Clients.Office.Excel.Functions.SPG(A538, "SP_PCT_SHARES_OWNED_ALL_INSTITUTIONS")</f>
        <v>71.040000000000006</v>
      </c>
    </row>
    <row r="539" spans="1:8" x14ac:dyDescent="0.3">
      <c r="A539" s="11" t="s">
        <v>1549</v>
      </c>
      <c r="B539" s="10" t="str">
        <f>_xll.SNL.Clients.Office.Excel.Functions.SPG(A539, "IQ_SECTOR")</f>
        <v>Health Care</v>
      </c>
      <c r="C539" s="10" t="str">
        <f>_xll.SNL.Clients.Office.Excel.Functions.SPG(A539, "IQ_INDUSTRY_GROUP")</f>
        <v>Health Care Equipment and Services</v>
      </c>
      <c r="D539" s="10" t="str">
        <f>_xll.SNL.Clients.Office.Excel.Functions.SPG(A539, "IQ_INDUSTRY")</f>
        <v>Health Care Equipment and Supplies</v>
      </c>
      <c r="E539" s="10" t="str">
        <f>_xll.SNL.Clients.Office.Excel.Functions.SPG(A539, "IQ_PRIMARY_INDUSTRY")</f>
        <v>Health Care Equipment</v>
      </c>
      <c r="F539" s="10" t="str">
        <f>_xll.SNL.Clients.Office.Excel.Functions.SPG(A539, "NAICS_CODE", "Primary")</f>
        <v>334510 - Electromedical and Electrotherapeutic Apparatus Manufacturing</v>
      </c>
      <c r="G539" s="10" t="str">
        <f>_xll.SNL.Clients.Office.Excel.Functions.SPG(A539, "SP_TOPICTAG")</f>
        <v>Health Diagnostics; Sensors; Assistive Technology; Wellness and Recovery</v>
      </c>
      <c r="H539" s="5">
        <f>_xll.SNL.Clients.Office.Excel.Functions.SPG(A539, "SP_PCT_SHARES_OWNED_ALL_INSTITUTIONS")</f>
        <v>109.73</v>
      </c>
    </row>
    <row r="540" spans="1:8" x14ac:dyDescent="0.3">
      <c r="A540" s="11" t="s">
        <v>1550</v>
      </c>
      <c r="B540" s="10" t="str">
        <f>_xll.SNL.Clients.Office.Excel.Functions.SPG(A540, "IQ_SECTOR")</f>
        <v>Consumer Staples</v>
      </c>
      <c r="C540" s="10" t="str">
        <f>_xll.SNL.Clients.Office.Excel.Functions.SPG(A540, "IQ_INDUSTRY_GROUP")</f>
        <v>Food, Beverage and Tobacco</v>
      </c>
      <c r="D540" s="10" t="str">
        <f>_xll.SNL.Clients.Office.Excel.Functions.SPG(A540, "IQ_INDUSTRY")</f>
        <v>Food Products</v>
      </c>
      <c r="E540" s="10" t="str">
        <f>_xll.SNL.Clients.Office.Excel.Functions.SPG(A540, "IQ_PRIMARY_INDUSTRY")</f>
        <v>Packaged Foods and Meats</v>
      </c>
      <c r="F540" s="10" t="str">
        <f>_xll.SNL.Clients.Office.Excel.Functions.SPG(A540, "NAICS_CODE", "Primary")</f>
        <v>311 - Food Manufacturing</v>
      </c>
      <c r="G540" s="10" t="str">
        <f>_xll.SNL.Clients.Office.Excel.Functions.SPG(A540, "SP_TOPICTAG")</f>
        <v>Coffee; Food Delivery; Organic; Online Grocery</v>
      </c>
      <c r="H540" s="5">
        <f>_xll.SNL.Clients.Office.Excel.Functions.SPG(A540, "SP_PCT_SHARES_OWNED_ALL_INSTITUTIONS")</f>
        <v>85</v>
      </c>
    </row>
    <row r="541" spans="1:8" x14ac:dyDescent="0.3">
      <c r="A541" s="11" t="s">
        <v>1551</v>
      </c>
      <c r="B541" s="10" t="str">
        <f>_xll.SNL.Clients.Office.Excel.Functions.SPG(A541, "IQ_SECTOR")</f>
        <v>Consumer Discretionary</v>
      </c>
      <c r="C541" s="10" t="str">
        <f>_xll.SNL.Clients.Office.Excel.Functions.SPG(A541, "IQ_INDUSTRY_GROUP")</f>
        <v>Consumer Durables and Apparel</v>
      </c>
      <c r="D541" s="10" t="str">
        <f>_xll.SNL.Clients.Office.Excel.Functions.SPG(A541, "IQ_INDUSTRY")</f>
        <v>Household Durables</v>
      </c>
      <c r="E541" s="10" t="str">
        <f>_xll.SNL.Clients.Office.Excel.Functions.SPG(A541, "IQ_PRIMARY_INDUSTRY")</f>
        <v>Homebuilding</v>
      </c>
      <c r="F541" s="10" t="str">
        <f>_xll.SNL.Clients.Office.Excel.Functions.SPG(A541, "NAICS_CODE", "Primary")</f>
        <v>23611 - Residential Building Construction</v>
      </c>
      <c r="G541" s="10" t="str">
        <f>_xll.SNL.Clients.Office.Excel.Functions.SPG(A541, "SP_TOPICTAG")</f>
        <v>Home Improvement</v>
      </c>
      <c r="H541" s="5">
        <f>_xll.SNL.Clients.Office.Excel.Functions.SPG(A541, "SP_PCT_SHARES_OWNED_ALL_INSTITUTIONS")</f>
        <v>97</v>
      </c>
    </row>
    <row r="542" spans="1:8" x14ac:dyDescent="0.3">
      <c r="A542" s="11" t="s">
        <v>1552</v>
      </c>
      <c r="B542" s="10" t="str">
        <f>_xll.SNL.Clients.Office.Excel.Functions.SPG(A542, "IQ_SECTOR")</f>
        <v>Industrials</v>
      </c>
      <c r="C542" s="10" t="str">
        <f>_xll.SNL.Clients.Office.Excel.Functions.SPG(A542, "IQ_INDUSTRY_GROUP")</f>
        <v>Capital Goods</v>
      </c>
      <c r="D542" s="10" t="str">
        <f>_xll.SNL.Clients.Office.Excel.Functions.SPG(A542, "IQ_INDUSTRY")</f>
        <v>Machinery</v>
      </c>
      <c r="E542" s="10" t="str">
        <f>_xll.SNL.Clients.Office.Excel.Functions.SPG(A542, "IQ_PRIMARY_INDUSTRY")</f>
        <v>Construction Machinery and Heavy Transportation Equipment</v>
      </c>
      <c r="F542" s="10" t="str">
        <f>_xll.SNL.Clients.Office.Excel.Functions.SPG(A542, "NAICS_CODE", "Primary")</f>
        <v>336510 - Railroad Rolling Stock Manufacturing</v>
      </c>
      <c r="G542" s="10" t="str">
        <f>_xll.SNL.Clients.Office.Excel.Functions.SPG(A542, "SP_TOPICTAG")</f>
        <v>Fleet Management; Freight Service; Packaging Services</v>
      </c>
      <c r="H542" s="5">
        <f>_xll.SNL.Clients.Office.Excel.Functions.SPG(A542, "SP_PCT_SHARES_OWNED_ALL_INSTITUTIONS")</f>
        <v>84.43</v>
      </c>
    </row>
    <row r="543" spans="1:8" x14ac:dyDescent="0.3">
      <c r="A543" s="11" t="s">
        <v>1553</v>
      </c>
      <c r="B543" s="10" t="str">
        <f>_xll.SNL.Clients.Office.Excel.Functions.SPG(A543, "IQ_SECTOR")</f>
        <v>Communication Services</v>
      </c>
      <c r="C543" s="10" t="str">
        <f>_xll.SNL.Clients.Office.Excel.Functions.SPG(A543, "IQ_INDUSTRY_GROUP")</f>
        <v>Media and Entertainment</v>
      </c>
      <c r="D543" s="10" t="str">
        <f>_xll.SNL.Clients.Office.Excel.Functions.SPG(A543, "IQ_INDUSTRY")</f>
        <v>Interactive Media and Services</v>
      </c>
      <c r="E543" s="10" t="str">
        <f>_xll.SNL.Clients.Office.Excel.Functions.SPG(A543, "IQ_PRIMARY_INDUSTRY")</f>
        <v>Interactive Media and Services</v>
      </c>
      <c r="F543" s="10" t="str">
        <f>_xll.SNL.Clients.Office.Excel.Functions.SPG(A543, "NAICS_CODE", "Primary")</f>
        <v>519290 - Web Search Portals and All Other Information Services</v>
      </c>
      <c r="G543" s="10" t="str">
        <f>_xll.SNL.Clients.Office.Excel.Functions.SPG(A543, "SP_TOPICTAG")</f>
        <v>Digital Media; Marketing Automation; Customer Relationship Management; Customer Analytics</v>
      </c>
      <c r="H543" s="5">
        <f>_xll.SNL.Clients.Office.Excel.Functions.SPG(A543, "SP_PCT_SHARES_OWNED_ALL_INSTITUTIONS")</f>
        <v>103.9</v>
      </c>
    </row>
    <row r="544" spans="1:8" x14ac:dyDescent="0.3">
      <c r="A544" s="11" t="s">
        <v>1554</v>
      </c>
      <c r="B544" s="10" t="str">
        <f>_xll.SNL.Clients.Office.Excel.Functions.SPG(A544, "IQ_SECTOR")</f>
        <v>Financials</v>
      </c>
      <c r="C544" s="10" t="str">
        <f>_xll.SNL.Clients.Office.Excel.Functions.SPG(A544, "IQ_INDUSTRY_GROUP")</f>
        <v>Banks</v>
      </c>
      <c r="D544" s="10" t="str">
        <f>_xll.SNL.Clients.Office.Excel.Functions.SPG(A544, "IQ_INDUSTRY")</f>
        <v>Banks</v>
      </c>
      <c r="E544" s="10" t="str">
        <f>_xll.SNL.Clients.Office.Excel.Functions.SPG(A544, "IQ_PRIMARY_INDUSTRY")</f>
        <v>Regional Banks</v>
      </c>
      <c r="F544" s="10" t="str">
        <f>_xll.SNL.Clients.Office.Excel.Functions.SPG(A544, "NAICS_CODE", "Primary")</f>
        <v>522110 - Commercial Banking</v>
      </c>
      <c r="G544" s="10" t="str">
        <f>_xll.SNL.Clients.Office.Excel.Functions.SPG(A544, "SP_TOPICTAG")</f>
        <v>Consumer Lending; Micro Lending; Process Automation; Banking as a Service</v>
      </c>
      <c r="H544" s="5">
        <f>_xll.SNL.Clients.Office.Excel.Functions.SPG(A544, "SP_PCT_SHARES_OWNED_ALL_INSTITUTIONS")</f>
        <v>90.3</v>
      </c>
    </row>
    <row r="545" spans="1:8" x14ac:dyDescent="0.3">
      <c r="A545" s="11" t="s">
        <v>1555</v>
      </c>
      <c r="B545" s="10" t="str">
        <f>_xll.SNL.Clients.Office.Excel.Functions.SPG(A545, "IQ_SECTOR")</f>
        <v>Industrials</v>
      </c>
      <c r="C545" s="10" t="str">
        <f>_xll.SNL.Clients.Office.Excel.Functions.SPG(A545, "IQ_INDUSTRY_GROUP")</f>
        <v>Capital Goods</v>
      </c>
      <c r="D545" s="10" t="str">
        <f>_xll.SNL.Clients.Office.Excel.Functions.SPG(A545, "IQ_INDUSTRY")</f>
        <v>Aerospace and Defense</v>
      </c>
      <c r="E545" s="10" t="str">
        <f>_xll.SNL.Clients.Office.Excel.Functions.SPG(A545, "IQ_PRIMARY_INDUSTRY")</f>
        <v>Aerospace and Defense</v>
      </c>
      <c r="F545" s="10" t="str">
        <f>_xll.SNL.Clients.Office.Excel.Functions.SPG(A545, "NAICS_CODE", "Primary")</f>
        <v>33641 - Aerospace Product and Parts Manufacturing</v>
      </c>
      <c r="G545" s="10" t="str">
        <f>_xll.SNL.Clients.Office.Excel.Functions.SPG(A545, "SP_TOPICTAG")</f>
        <v>Industrial Automation; Sensors; Process Automation; Passenger Aircraft Manufacturing</v>
      </c>
      <c r="H545" s="5">
        <f>_xll.SNL.Clients.Office.Excel.Functions.SPG(A545, "SP_PCT_SHARES_OWNED_ALL_INSTITUTIONS")</f>
        <v>100.1</v>
      </c>
    </row>
    <row r="546" spans="1:8" x14ac:dyDescent="0.3">
      <c r="A546" s="11" t="s">
        <v>1556</v>
      </c>
      <c r="B546" s="10" t="str">
        <f>_xll.SNL.Clients.Office.Excel.Functions.SPG(A546, "IQ_SECTOR")</f>
        <v>Financials</v>
      </c>
      <c r="C546" s="10" t="str">
        <f>_xll.SNL.Clients.Office.Excel.Functions.SPG(A546, "IQ_INDUSTRY_GROUP")</f>
        <v>Insurance</v>
      </c>
      <c r="D546" s="10" t="str">
        <f>_xll.SNL.Clients.Office.Excel.Functions.SPG(A546, "IQ_INDUSTRY")</f>
        <v>Insurance</v>
      </c>
      <c r="E546" s="10" t="str">
        <f>_xll.SNL.Clients.Office.Excel.Functions.SPG(A546, "IQ_PRIMARY_INDUSTRY")</f>
        <v>Property and Casualty Insurance</v>
      </c>
      <c r="F546" s="10" t="str">
        <f>_xll.SNL.Clients.Office.Excel.Functions.SPG(A546, "NAICS_CODE", "Primary")</f>
        <v>524114 - Direct Health and Medical Insurance Carriers</v>
      </c>
      <c r="G546" s="10" t="str">
        <f>_xll.SNL.Clients.Office.Excel.Functions.SPG(A546, "SP_TOPICTAG")</f>
        <v>Pet Care; Pet Food and Supplies</v>
      </c>
      <c r="H546" s="5">
        <f>_xll.SNL.Clients.Office.Excel.Functions.SPG(A546, "SP_PCT_SHARES_OWNED_ALL_INSTITUTIONS")</f>
        <v>90.78</v>
      </c>
    </row>
    <row r="547" spans="1:8" x14ac:dyDescent="0.3">
      <c r="A547" s="11" t="s">
        <v>1557</v>
      </c>
      <c r="B547" s="10" t="str">
        <f>_xll.SNL.Clients.Office.Excel.Functions.SPG(A547, "IQ_SECTOR")</f>
        <v>Financials</v>
      </c>
      <c r="C547" s="10" t="str">
        <f>_xll.SNL.Clients.Office.Excel.Functions.SPG(A547, "IQ_INDUSTRY_GROUP")</f>
        <v>Banks</v>
      </c>
      <c r="D547" s="10" t="str">
        <f>_xll.SNL.Clients.Office.Excel.Functions.SPG(A547, "IQ_INDUSTRY")</f>
        <v>Banks</v>
      </c>
      <c r="E547" s="10" t="str">
        <f>_xll.SNL.Clients.Office.Excel.Functions.SPG(A547, "IQ_PRIMARY_INDUSTRY")</f>
        <v>Regional Banks</v>
      </c>
      <c r="F547" s="10" t="str">
        <f>_xll.SNL.Clients.Office.Excel.Functions.SPG(A547, "NAICS_CODE", "Primary")</f>
        <v>522110 - Commercial Banking</v>
      </c>
      <c r="G547" s="10" t="str">
        <f>_xll.SNL.Clients.Office.Excel.Functions.SPG(A547, "SP_TOPICTAG")</f>
        <v>Consumer Lending; Banking as a Service</v>
      </c>
      <c r="H547" s="5">
        <f>_xll.SNL.Clients.Office.Excel.Functions.SPG(A547, "SP_PCT_SHARES_OWNED_ALL_INSTITUTIONS")</f>
        <v>73.77</v>
      </c>
    </row>
    <row r="548" spans="1:8" x14ac:dyDescent="0.3">
      <c r="A548" s="11" t="s">
        <v>1558</v>
      </c>
      <c r="B548" s="10" t="str">
        <f>_xll.SNL.Clients.Office.Excel.Functions.SPG(A548, "IQ_SECTOR")</f>
        <v>Financials</v>
      </c>
      <c r="C548" s="10" t="str">
        <f>_xll.SNL.Clients.Office.Excel.Functions.SPG(A548, "IQ_INDUSTRY_GROUP")</f>
        <v>Banks</v>
      </c>
      <c r="D548" s="10" t="str">
        <f>_xll.SNL.Clients.Office.Excel.Functions.SPG(A548, "IQ_INDUSTRY")</f>
        <v>Banks</v>
      </c>
      <c r="E548" s="10" t="str">
        <f>_xll.SNL.Clients.Office.Excel.Functions.SPG(A548, "IQ_PRIMARY_INDUSTRY")</f>
        <v>Regional Banks</v>
      </c>
      <c r="F548" s="10" t="str">
        <f>_xll.SNL.Clients.Office.Excel.Functions.SPG(A548, "NAICS_CODE", "Primary")</f>
        <v>522110 - Commercial Banking</v>
      </c>
      <c r="G548" s="10" t="str">
        <f>_xll.SNL.Clients.Office.Excel.Functions.SPG(A548, "SP_TOPICTAG")</f>
        <v>Consumer Lending</v>
      </c>
      <c r="H548" s="5">
        <f>_xll.SNL.Clients.Office.Excel.Functions.SPG(A548, "SP_PCT_SHARES_OWNED_ALL_INSTITUTIONS")</f>
        <v>79.56</v>
      </c>
    </row>
    <row r="549" spans="1:8" x14ac:dyDescent="0.3">
      <c r="A549" s="11" t="s">
        <v>1559</v>
      </c>
      <c r="B549" s="10" t="str">
        <f>_xll.SNL.Clients.Office.Excel.Functions.SPG(A549, "IQ_SECTOR")</f>
        <v>Information Technology</v>
      </c>
      <c r="C549" s="10" t="str">
        <f>_xll.SNL.Clients.Office.Excel.Functions.SPG(A549, "IQ_INDUSTRY_GROUP")</f>
        <v>Technology Hardware and Equipment</v>
      </c>
      <c r="D549" s="10" t="str">
        <f>_xll.SNL.Clients.Office.Excel.Functions.SPG(A549, "IQ_INDUSTRY")</f>
        <v>Electronic Equipment, Instruments and Components</v>
      </c>
      <c r="E549" s="10" t="str">
        <f>_xll.SNL.Clients.Office.Excel.Functions.SPG(A549, "IQ_PRIMARY_INDUSTRY")</f>
        <v>Electronic Manufacturing Services</v>
      </c>
      <c r="F549" s="10" t="str">
        <f>_xll.SNL.Clients.Office.Excel.Functions.SPG(A549, "NAICS_CODE", "Primary")</f>
        <v>334412 - Bare Printed Circuit Board Manufacturing</v>
      </c>
      <c r="G549" s="10" t="str">
        <f>_xll.SNL.Clients.Office.Excel.Functions.SPG(A549, "SP_TOPICTAG")</f>
        <v>Software Development; Sensors; Data Protection; Process Automation; Network Security; Security Management</v>
      </c>
      <c r="H549" s="5">
        <f>_xll.SNL.Clients.Office.Excel.Functions.SPG(A549, "SP_PCT_SHARES_OWNED_ALL_INSTITUTIONS")</f>
        <v>97.83</v>
      </c>
    </row>
    <row r="550" spans="1:8" x14ac:dyDescent="0.3">
      <c r="A550" s="11" t="s">
        <v>1560</v>
      </c>
      <c r="B550" s="10" t="str">
        <f>_xll.SNL.Clients.Office.Excel.Functions.SPG(A550, "IQ_SECTOR")</f>
        <v>Financials</v>
      </c>
      <c r="C550" s="10" t="str">
        <f>_xll.SNL.Clients.Office.Excel.Functions.SPG(A550, "IQ_INDUSTRY_GROUP")</f>
        <v>Financial Services</v>
      </c>
      <c r="D550" s="10" t="str">
        <f>_xll.SNL.Clients.Office.Excel.Functions.SPG(A550, "IQ_INDUSTRY")</f>
        <v>Mortgage Real Estate Investment Trusts (REITs)</v>
      </c>
      <c r="E550" s="10" t="str">
        <f>_xll.SNL.Clients.Office.Excel.Functions.SPG(A550, "IQ_PRIMARY_INDUSTRY")</f>
        <v>Mortgage REITs</v>
      </c>
      <c r="F550" s="10" t="str">
        <f>_xll.SNL.Clients.Office.Excel.Functions.SPG(A550, "NAICS_CODE", "Primary")</f>
        <v>525990 - Other Financial Vehicles</v>
      </c>
      <c r="G550" s="10" t="str">
        <f>_xll.SNL.Clients.Office.Excel.Functions.SPG(A550, "SP_TOPICTAG")</f>
        <v/>
      </c>
      <c r="H550" s="5">
        <f>_xll.SNL.Clients.Office.Excel.Functions.SPG(A550, "SP_PCT_SHARES_OWNED_ALL_INSTITUTIONS")</f>
        <v>68.63</v>
      </c>
    </row>
    <row r="551" spans="1:8" x14ac:dyDescent="0.3">
      <c r="A551" s="11" t="s">
        <v>1561</v>
      </c>
      <c r="B551" s="10" t="str">
        <f>_xll.SNL.Clients.Office.Excel.Functions.SPG(A551, "IQ_SECTOR")</f>
        <v>Health Care</v>
      </c>
      <c r="C551" s="10" t="str">
        <f>_xll.SNL.Clients.Office.Excel.Functions.SPG(A551, "IQ_INDUSTRY_GROUP")</f>
        <v>Health Care Equipment and Services</v>
      </c>
      <c r="D551" s="10" t="str">
        <f>_xll.SNL.Clients.Office.Excel.Functions.SPG(A551, "IQ_INDUSTRY")</f>
        <v>Health Care Providers and Services</v>
      </c>
      <c r="E551" s="10" t="str">
        <f>_xll.SNL.Clients.Office.Excel.Functions.SPG(A551, "IQ_PRIMARY_INDUSTRY")</f>
        <v>Health Care Facilities</v>
      </c>
      <c r="F551" s="10" t="str">
        <f>_xll.SNL.Clients.Office.Excel.Functions.SPG(A551, "NAICS_CODE", "Primary")</f>
        <v>621498 - All Other Outpatient Care Centers</v>
      </c>
      <c r="G551" s="10" t="str">
        <f>_xll.SNL.Clients.Office.Excel.Functions.SPG(A551, "SP_TOPICTAG")</f>
        <v>Health Diagnostics; Outpatient Care; Orthopaedics; Employee Assistance Program (EAP); Wellness and Recovery</v>
      </c>
      <c r="H551" s="5">
        <f>_xll.SNL.Clients.Office.Excel.Functions.SPG(A551, "SP_PCT_SHARES_OWNED_ALL_INSTITUTIONS")</f>
        <v>105.04</v>
      </c>
    </row>
    <row r="552" spans="1:8" x14ac:dyDescent="0.3">
      <c r="A552" s="11" t="s">
        <v>1562</v>
      </c>
      <c r="B552" s="10" t="str">
        <f>_xll.SNL.Clients.Office.Excel.Functions.SPG(A552, "IQ_SECTOR")</f>
        <v>Health Care</v>
      </c>
      <c r="C552" s="10" t="str">
        <f>_xll.SNL.Clients.Office.Excel.Functions.SPG(A552, "IQ_INDUSTRY_GROUP")</f>
        <v>Health Care Equipment and Services</v>
      </c>
      <c r="D552" s="10" t="str">
        <f>_xll.SNL.Clients.Office.Excel.Functions.SPG(A552, "IQ_INDUSTRY")</f>
        <v>Health Care Equipment and Supplies</v>
      </c>
      <c r="E552" s="10" t="str">
        <f>_xll.SNL.Clients.Office.Excel.Functions.SPG(A552, "IQ_PRIMARY_INDUSTRY")</f>
        <v>Health Care Supplies</v>
      </c>
      <c r="F552" s="10" t="str">
        <f>_xll.SNL.Clients.Office.Excel.Functions.SPG(A552, "NAICS_CODE", "Primary")</f>
        <v>339113 - Surgical Appliance and Supplies Manufacturing</v>
      </c>
      <c r="G552" s="10" t="str">
        <f>_xll.SNL.Clients.Office.Excel.Functions.SPG(A552, "SP_TOPICTAG")</f>
        <v>Pain Management</v>
      </c>
      <c r="H552" s="5">
        <f>_xll.SNL.Clients.Office.Excel.Functions.SPG(A552, "SP_PCT_SHARES_OWNED_ALL_INSTITUTIONS")</f>
        <v>110.27</v>
      </c>
    </row>
    <row r="553" spans="1:8" x14ac:dyDescent="0.3">
      <c r="A553" s="11" t="s">
        <v>1563</v>
      </c>
      <c r="B553" s="10" t="str">
        <f>_xll.SNL.Clients.Office.Excel.Functions.SPG(A553, "IQ_SECTOR")</f>
        <v>Information Technology</v>
      </c>
      <c r="C553" s="10" t="str">
        <f>_xll.SNL.Clients.Office.Excel.Functions.SPG(A553, "IQ_INDUSTRY_GROUP")</f>
        <v>Semiconductors and Semiconductor Equipment</v>
      </c>
      <c r="D553" s="10" t="str">
        <f>_xll.SNL.Clients.Office.Excel.Functions.SPG(A553, "IQ_INDUSTRY")</f>
        <v>Semiconductors and Semiconductor Equipment</v>
      </c>
      <c r="E553" s="10" t="str">
        <f>_xll.SNL.Clients.Office.Excel.Functions.SPG(A553, "IQ_PRIMARY_INDUSTRY")</f>
        <v>Semiconductor Materials and Equipment</v>
      </c>
      <c r="F553" s="10" t="str">
        <f>_xll.SNL.Clients.Office.Excel.Functions.SPG(A553, "NAICS_CODE", "Primary")</f>
        <v>334413 - Semiconductor and Related Device Manufacturing</v>
      </c>
      <c r="G553" s="10" t="str">
        <f>_xll.SNL.Clients.Office.Excel.Functions.SPG(A553, "SP_TOPICTAG")</f>
        <v>Industrial Automation; Sensors; Process Automation</v>
      </c>
      <c r="H553" s="5">
        <f>_xll.SNL.Clients.Office.Excel.Functions.SPG(A553, "SP_PCT_SHARES_OWNED_ALL_INSTITUTIONS")</f>
        <v>92.44</v>
      </c>
    </row>
    <row r="554" spans="1:8" x14ac:dyDescent="0.3">
      <c r="A554" s="11" t="s">
        <v>1564</v>
      </c>
      <c r="B554" s="10" t="str">
        <f>_xll.SNL.Clients.Office.Excel.Functions.SPG(A554, "IQ_SECTOR")</f>
        <v>Industrials</v>
      </c>
      <c r="C554" s="10" t="str">
        <f>_xll.SNL.Clients.Office.Excel.Functions.SPG(A554, "IQ_INDUSTRY_GROUP")</f>
        <v>Commercial and Professional Services</v>
      </c>
      <c r="D554" s="10" t="str">
        <f>_xll.SNL.Clients.Office.Excel.Functions.SPG(A554, "IQ_INDUSTRY")</f>
        <v>Commercial Services and Supplies</v>
      </c>
      <c r="E554" s="10" t="str">
        <f>_xll.SNL.Clients.Office.Excel.Functions.SPG(A554, "IQ_PRIMARY_INDUSTRY")</f>
        <v>Diversified Support Services</v>
      </c>
      <c r="F554" s="10" t="str">
        <f>_xll.SNL.Clients.Office.Excel.Functions.SPG(A554, "NAICS_CODE", "Primary")</f>
        <v>8123 - Drycleaning and Laundry Services</v>
      </c>
      <c r="G554" s="10" t="str">
        <f>_xll.SNL.Clients.Office.Excel.Functions.SPG(A554, "SP_TOPICTAG")</f>
        <v>Ad Targeting</v>
      </c>
      <c r="H554" s="5">
        <f>_xll.SNL.Clients.Office.Excel.Functions.SPG(A554, "SP_PCT_SHARES_OWNED_ALL_INSTITUTIONS")</f>
        <v>87.97</v>
      </c>
    </row>
    <row r="555" spans="1:8" x14ac:dyDescent="0.3">
      <c r="A555" s="11" t="s">
        <v>1565</v>
      </c>
      <c r="B555" s="10" t="str">
        <f>_xll.SNL.Clients.Office.Excel.Functions.SPG(A555, "IQ_SECTOR")</f>
        <v>Financials</v>
      </c>
      <c r="C555" s="10" t="str">
        <f>_xll.SNL.Clients.Office.Excel.Functions.SPG(A555, "IQ_INDUSTRY_GROUP")</f>
        <v>Banks</v>
      </c>
      <c r="D555" s="10" t="str">
        <f>_xll.SNL.Clients.Office.Excel.Functions.SPG(A555, "IQ_INDUSTRY")</f>
        <v>Banks</v>
      </c>
      <c r="E555" s="10" t="str">
        <f>_xll.SNL.Clients.Office.Excel.Functions.SPG(A555, "IQ_PRIMARY_INDUSTRY")</f>
        <v>Regional Banks</v>
      </c>
      <c r="F555" s="10" t="str">
        <f>_xll.SNL.Clients.Office.Excel.Functions.SPG(A555, "NAICS_CODE", "Primary")</f>
        <v>522110 - Commercial Banking</v>
      </c>
      <c r="G555" s="10" t="str">
        <f>_xll.SNL.Clients.Office.Excel.Functions.SPG(A555, "SP_TOPICTAG")</f>
        <v>Consumer Lending; Banking as a Service</v>
      </c>
      <c r="H555" s="5">
        <f>_xll.SNL.Clients.Office.Excel.Functions.SPG(A555, "SP_PCT_SHARES_OWNED_ALL_INSTITUTIONS")</f>
        <v>84.21</v>
      </c>
    </row>
    <row r="556" spans="1:8" x14ac:dyDescent="0.3">
      <c r="A556" s="11" t="s">
        <v>1566</v>
      </c>
      <c r="B556" s="10" t="str">
        <f>_xll.SNL.Clients.Office.Excel.Functions.SPG(A556, "IQ_SECTOR")</f>
        <v>Financials</v>
      </c>
      <c r="C556" s="10" t="str">
        <f>_xll.SNL.Clients.Office.Excel.Functions.SPG(A556, "IQ_INDUSTRY_GROUP")</f>
        <v>Insurance</v>
      </c>
      <c r="D556" s="10" t="str">
        <f>_xll.SNL.Clients.Office.Excel.Functions.SPG(A556, "IQ_INDUSTRY")</f>
        <v>Insurance</v>
      </c>
      <c r="E556" s="10" t="str">
        <f>_xll.SNL.Clients.Office.Excel.Functions.SPG(A556, "IQ_PRIMARY_INDUSTRY")</f>
        <v>Property and Casualty Insurance</v>
      </c>
      <c r="F556" s="10" t="str">
        <f>_xll.SNL.Clients.Office.Excel.Functions.SPG(A556, "NAICS_CODE", "Primary")</f>
        <v>524126 - Direct Property and Casualty Insurance Carriers</v>
      </c>
      <c r="G556" s="10" t="str">
        <f>_xll.SNL.Clients.Office.Excel.Functions.SPG(A556, "SP_TOPICTAG")</f>
        <v/>
      </c>
      <c r="H556" s="5">
        <f>_xll.SNL.Clients.Office.Excel.Functions.SPG(A556, "SP_PCT_SHARES_OWNED_ALL_INSTITUTIONS")</f>
        <v>65.42</v>
      </c>
    </row>
    <row r="557" spans="1:8" x14ac:dyDescent="0.3">
      <c r="A557" s="11" t="s">
        <v>1567</v>
      </c>
      <c r="B557" s="10" t="str">
        <f>_xll.SNL.Clients.Office.Excel.Functions.SPG(A557, "IQ_SECTOR")</f>
        <v>Consumer Staples</v>
      </c>
      <c r="C557" s="10" t="str">
        <f>_xll.SNL.Clients.Office.Excel.Functions.SPG(A557, "IQ_INDUSTRY_GROUP")</f>
        <v>Consumer Staples Distribution and Retail</v>
      </c>
      <c r="D557" s="10" t="str">
        <f>_xll.SNL.Clients.Office.Excel.Functions.SPG(A557, "IQ_INDUSTRY")</f>
        <v>Consumer Staples Distribution and Retail</v>
      </c>
      <c r="E557" s="10" t="str">
        <f>_xll.SNL.Clients.Office.Excel.Functions.SPG(A557, "IQ_PRIMARY_INDUSTRY")</f>
        <v>Food Distributors</v>
      </c>
      <c r="F557" s="10" t="str">
        <f>_xll.SNL.Clients.Office.Excel.Functions.SPG(A557, "NAICS_CODE", "Primary")</f>
        <v>424410 - General Line Grocery Merchant Wholesalers</v>
      </c>
      <c r="G557" s="10" t="str">
        <f>_xll.SNL.Clients.Office.Excel.Functions.SPG(A557, "SP_TOPICTAG")</f>
        <v>Fast-Moving Consumer Goods; Food Delivery; Marketing Automation; Organic; Online Grocery; Utility Scale Solar</v>
      </c>
      <c r="H557" s="5">
        <f>_xll.SNL.Clients.Office.Excel.Functions.SPG(A557, "SP_PCT_SHARES_OWNED_ALL_INSTITUTIONS")</f>
        <v>87.93</v>
      </c>
    </row>
    <row r="558" spans="1:8" x14ac:dyDescent="0.3">
      <c r="A558" s="11" t="s">
        <v>1568</v>
      </c>
      <c r="B558" s="10" t="str">
        <f>_xll.SNL.Clients.Office.Excel.Functions.SPG(A558, "IQ_SECTOR")</f>
        <v>Real Estate</v>
      </c>
      <c r="C558" s="10" t="str">
        <f>_xll.SNL.Clients.Office.Excel.Functions.SPG(A558, "IQ_INDUSTRY_GROUP")</f>
        <v>Equity Real Estate Investment Trusts (REITs)</v>
      </c>
      <c r="D558" s="10" t="str">
        <f>_xll.SNL.Clients.Office.Excel.Functions.SPG(A558, "IQ_INDUSTRY")</f>
        <v>Specialized REITs</v>
      </c>
      <c r="E558" s="10" t="str">
        <f>_xll.SNL.Clients.Office.Excel.Functions.SPG(A558, "IQ_PRIMARY_INDUSTRY")</f>
        <v>Other Specialized REITs</v>
      </c>
      <c r="F558" s="10" t="str">
        <f>_xll.SNL.Clients.Office.Excel.Functions.SPG(A558, "NAICS_CODE", "Primary")</f>
        <v>531110 - Lessors of Residential Buildings and Dwellings</v>
      </c>
      <c r="G558" s="10" t="str">
        <f>_xll.SNL.Clients.Office.Excel.Functions.SPG(A558, "SP_TOPICTAG")</f>
        <v>Edge Computing</v>
      </c>
      <c r="H558" s="5">
        <f>_xll.SNL.Clients.Office.Excel.Functions.SPG(A558, "SP_PCT_SHARES_OWNED_ALL_INSTITUTIONS")</f>
        <v>87.78</v>
      </c>
    </row>
    <row r="559" spans="1:8" x14ac:dyDescent="0.3">
      <c r="A559" s="11" t="s">
        <v>1569</v>
      </c>
      <c r="B559" s="10" t="str">
        <f>_xll.SNL.Clients.Office.Excel.Functions.SPG(A559, "IQ_SECTOR")</f>
        <v>Utilities</v>
      </c>
      <c r="C559" s="10" t="str">
        <f>_xll.SNL.Clients.Office.Excel.Functions.SPG(A559, "IQ_INDUSTRY_GROUP")</f>
        <v>Utilities</v>
      </c>
      <c r="D559" s="10" t="str">
        <f>_xll.SNL.Clients.Office.Excel.Functions.SPG(A559, "IQ_INDUSTRY")</f>
        <v>Multi-Utilities</v>
      </c>
      <c r="E559" s="10" t="str">
        <f>_xll.SNL.Clients.Office.Excel.Functions.SPG(A559, "IQ_PRIMARY_INDUSTRY")</f>
        <v>Multi-Utilities</v>
      </c>
      <c r="F559" s="10" t="str">
        <f>_xll.SNL.Clients.Office.Excel.Functions.SPG(A559, "NAICS_CODE", "Primary")</f>
        <v>221122 - Electric Power Distribution</v>
      </c>
      <c r="G559" s="10" t="str">
        <f>_xll.SNL.Clients.Office.Excel.Functions.SPG(A559, "SP_TOPICTAG")</f>
        <v>Clean Energy; Energy Efficiency; Energy Management; Smart Energy; Utility Scale Solar</v>
      </c>
      <c r="H559" s="5">
        <f>_xll.SNL.Clients.Office.Excel.Functions.SPG(A559, "SP_PCT_SHARES_OWNED_ALL_INSTITUTIONS")</f>
        <v>77.02</v>
      </c>
    </row>
    <row r="560" spans="1:8" x14ac:dyDescent="0.3">
      <c r="A560" s="11" t="s">
        <v>1570</v>
      </c>
      <c r="B560" s="10" t="str">
        <f>_xll.SNL.Clients.Office.Excel.Functions.SPG(A560, "IQ_SECTOR")</f>
        <v>Consumer Staples</v>
      </c>
      <c r="C560" s="10" t="str">
        <f>_xll.SNL.Clients.Office.Excel.Functions.SPG(A560, "IQ_INDUSTRY_GROUP")</f>
        <v>Food, Beverage and Tobacco</v>
      </c>
      <c r="D560" s="10" t="str">
        <f>_xll.SNL.Clients.Office.Excel.Functions.SPG(A560, "IQ_INDUSTRY")</f>
        <v>Tobacco</v>
      </c>
      <c r="E560" s="10" t="str">
        <f>_xll.SNL.Clients.Office.Excel.Functions.SPG(A560, "IQ_PRIMARY_INDUSTRY")</f>
        <v>Tobacco</v>
      </c>
      <c r="F560" s="10" t="str">
        <f>_xll.SNL.Clients.Office.Excel.Functions.SPG(A560, "NAICS_CODE", "Primary")</f>
        <v>312230 - Tobacco Manufacturing</v>
      </c>
      <c r="G560" s="10" t="str">
        <f>_xll.SNL.Clients.Office.Excel.Functions.SPG(A560, "SP_TOPICTAG")</f>
        <v>Animal Feed; Farming; Green Consumer Goods; Horticulture; Organic; Alternative Protein</v>
      </c>
      <c r="H560" s="5">
        <f>_xll.SNL.Clients.Office.Excel.Functions.SPG(A560, "SP_PCT_SHARES_OWNED_ALL_INSTITUTIONS")</f>
        <v>81.87</v>
      </c>
    </row>
    <row r="561" spans="1:8" x14ac:dyDescent="0.3">
      <c r="A561" s="11" t="s">
        <v>1571</v>
      </c>
      <c r="B561" s="10" t="str">
        <f>_xll.SNL.Clients.Office.Excel.Functions.SPG(A561, "IQ_SECTOR")</f>
        <v>Real Estate</v>
      </c>
      <c r="C561" s="10" t="str">
        <f>_xll.SNL.Clients.Office.Excel.Functions.SPG(A561, "IQ_INDUSTRY_GROUP")</f>
        <v>Equity Real Estate Investment Trusts (REITs)</v>
      </c>
      <c r="D561" s="10" t="str">
        <f>_xll.SNL.Clients.Office.Excel.Functions.SPG(A561, "IQ_INDUSTRY")</f>
        <v>Health Care REITs</v>
      </c>
      <c r="E561" s="10" t="str">
        <f>_xll.SNL.Clients.Office.Excel.Functions.SPG(A561, "IQ_PRIMARY_INDUSTRY")</f>
        <v>Health Care REITs</v>
      </c>
      <c r="F561" s="10" t="str">
        <f>_xll.SNL.Clients.Office.Excel.Functions.SPG(A561, "NAICS_CODE", "Primary")</f>
        <v>531110 - Lessors of Residential Buildings and Dwellings</v>
      </c>
      <c r="G561" s="10" t="str">
        <f>_xll.SNL.Clients.Office.Excel.Functions.SPG(A561, "SP_TOPICTAG")</f>
        <v/>
      </c>
      <c r="H561" s="5">
        <f>_xll.SNL.Clients.Office.Excel.Functions.SPG(A561, "SP_PCT_SHARES_OWNED_ALL_INSTITUTIONS")</f>
        <v>64.03</v>
      </c>
    </row>
    <row r="562" spans="1:8" x14ac:dyDescent="0.3">
      <c r="A562" s="11" t="s">
        <v>1572</v>
      </c>
      <c r="B562" s="10" t="str">
        <f>_xll.SNL.Clients.Office.Excel.Functions.SPG(A562, "IQ_SECTOR")</f>
        <v>Consumer Discretionary</v>
      </c>
      <c r="C562" s="10" t="str">
        <f>_xll.SNL.Clients.Office.Excel.Functions.SPG(A562, "IQ_INDUSTRY_GROUP")</f>
        <v>Consumer Discretionary Distribution and Retail</v>
      </c>
      <c r="D562" s="10" t="str">
        <f>_xll.SNL.Clients.Office.Excel.Functions.SPG(A562, "IQ_INDUSTRY")</f>
        <v>Specialty Retail</v>
      </c>
      <c r="E562" s="10" t="str">
        <f>_xll.SNL.Clients.Office.Excel.Functions.SPG(A562, "IQ_PRIMARY_INDUSTRY")</f>
        <v>Other Specialty Retail</v>
      </c>
      <c r="F562" s="10" t="str">
        <f>_xll.SNL.Clients.Office.Excel.Functions.SPG(A562, "NAICS_CODE", "Primary")</f>
        <v>5322 - Consumer Goods Rental</v>
      </c>
      <c r="G562" s="10" t="str">
        <f>_xll.SNL.Clients.Office.Excel.Functions.SPG(A562, "SP_TOPICTAG")</f>
        <v/>
      </c>
      <c r="H562" s="5">
        <f>_xll.SNL.Clients.Office.Excel.Functions.SPG(A562, "SP_PCT_SHARES_OWNED_ALL_INSTITUTIONS")</f>
        <v>83.13</v>
      </c>
    </row>
    <row r="563" spans="1:8" x14ac:dyDescent="0.3">
      <c r="A563" s="11" t="s">
        <v>1573</v>
      </c>
      <c r="B563" s="10" t="str">
        <f>_xll.SNL.Clients.Office.Excel.Functions.SPG(A563, "IQ_SECTOR")</f>
        <v>Real Estate</v>
      </c>
      <c r="C563" s="10" t="str">
        <f>_xll.SNL.Clients.Office.Excel.Functions.SPG(A563, "IQ_INDUSTRY_GROUP")</f>
        <v>Equity Real Estate Investment Trusts (REITs)</v>
      </c>
      <c r="D563" s="10" t="str">
        <f>_xll.SNL.Clients.Office.Excel.Functions.SPG(A563, "IQ_INDUSTRY")</f>
        <v>Retail REITs</v>
      </c>
      <c r="E563" s="10" t="str">
        <f>_xll.SNL.Clients.Office.Excel.Functions.SPG(A563, "IQ_PRIMARY_INDUSTRY")</f>
        <v>Retail REITs</v>
      </c>
      <c r="F563" s="10" t="str">
        <f>_xll.SNL.Clients.Office.Excel.Functions.SPG(A563, "NAICS_CODE", "Primary")</f>
        <v>531110 - Lessors of Residential Buildings and Dwellings</v>
      </c>
      <c r="G563" s="10" t="str">
        <f>_xll.SNL.Clients.Office.Excel.Functions.SPG(A563, "SP_TOPICTAG")</f>
        <v/>
      </c>
      <c r="H563" s="5">
        <f>_xll.SNL.Clients.Office.Excel.Functions.SPG(A563, "SP_PCT_SHARES_OWNED_ALL_INSTITUTIONS")</f>
        <v>96.09</v>
      </c>
    </row>
    <row r="564" spans="1:8" x14ac:dyDescent="0.3">
      <c r="A564" s="11" t="s">
        <v>1574</v>
      </c>
      <c r="B564" s="10" t="str">
        <f>_xll.SNL.Clients.Office.Excel.Functions.SPG(A564, "IQ_SECTOR")</f>
        <v>Consumer Discretionary</v>
      </c>
      <c r="C564" s="10" t="str">
        <f>_xll.SNL.Clients.Office.Excel.Functions.SPG(A564, "IQ_INDUSTRY_GROUP")</f>
        <v>Consumer Discretionary Distribution and Retail</v>
      </c>
      <c r="D564" s="10" t="str">
        <f>_xll.SNL.Clients.Office.Excel.Functions.SPG(A564, "IQ_INDUSTRY")</f>
        <v>Specialty Retail</v>
      </c>
      <c r="E564" s="10" t="str">
        <f>_xll.SNL.Clients.Office.Excel.Functions.SPG(A564, "IQ_PRIMARY_INDUSTRY")</f>
        <v>Apparel Retail</v>
      </c>
      <c r="F564" s="10" t="str">
        <f>_xll.SNL.Clients.Office.Excel.Functions.SPG(A564, "NAICS_CODE", "Primary")</f>
        <v>458110 - Clothing and Clothing Accessories Retailers</v>
      </c>
      <c r="G564" s="10" t="str">
        <f>_xll.SNL.Clients.Office.Excel.Functions.SPG(A564, "SP_TOPICTAG")</f>
        <v>Lifestyle</v>
      </c>
      <c r="H564" s="5">
        <f>_xll.SNL.Clients.Office.Excel.Functions.SPG(A564, "SP_PCT_SHARES_OWNED_ALL_INSTITUTIONS")</f>
        <v>72.81</v>
      </c>
    </row>
    <row r="565" spans="1:8" x14ac:dyDescent="0.3">
      <c r="A565" s="11" t="s">
        <v>1575</v>
      </c>
      <c r="B565" s="10" t="str">
        <f>_xll.SNL.Clients.Office.Excel.Functions.SPG(A565, "IQ_SECTOR")</f>
        <v>Consumer Staples</v>
      </c>
      <c r="C565" s="10" t="str">
        <f>_xll.SNL.Clients.Office.Excel.Functions.SPG(A565, "IQ_INDUSTRY_GROUP")</f>
        <v>Household and Personal Products</v>
      </c>
      <c r="D565" s="10" t="str">
        <f>_xll.SNL.Clients.Office.Excel.Functions.SPG(A565, "IQ_INDUSTRY")</f>
        <v>Personal Care Products</v>
      </c>
      <c r="E565" s="10" t="str">
        <f>_xll.SNL.Clients.Office.Excel.Functions.SPG(A565, "IQ_PRIMARY_INDUSTRY")</f>
        <v>Personal Care Products</v>
      </c>
      <c r="F565" s="10" t="str">
        <f>_xll.SNL.Clients.Office.Excel.Functions.SPG(A565, "NAICS_CODE", "Primary")</f>
        <v>325412 - Pharmaceutical Preparation Manufacturing</v>
      </c>
      <c r="G565" s="10" t="str">
        <f>_xll.SNL.Clients.Office.Excel.Functions.SPG(A565, "SP_TOPICTAG")</f>
        <v>Health Diagnostics; Nutraceutical; Digital Wellness</v>
      </c>
      <c r="H565" s="5">
        <f>_xll.SNL.Clients.Office.Excel.Functions.SPG(A565, "SP_PCT_SHARES_OWNED_ALL_INSTITUTIONS")</f>
        <v>52.63</v>
      </c>
    </row>
    <row r="566" spans="1:8" x14ac:dyDescent="0.3">
      <c r="A566" s="11" t="s">
        <v>1576</v>
      </c>
      <c r="B566" s="10" t="str">
        <f>_xll.SNL.Clients.Office.Excel.Functions.SPG(A566, "IQ_SECTOR")</f>
        <v>Information Technology</v>
      </c>
      <c r="C566" s="10" t="str">
        <f>_xll.SNL.Clients.Office.Excel.Functions.SPG(A566, "IQ_INDUSTRY_GROUP")</f>
        <v>Semiconductors and Semiconductor Equipment</v>
      </c>
      <c r="D566" s="10" t="str">
        <f>_xll.SNL.Clients.Office.Excel.Functions.SPG(A566, "IQ_INDUSTRY")</f>
        <v>Semiconductors and Semiconductor Equipment</v>
      </c>
      <c r="E566" s="10" t="str">
        <f>_xll.SNL.Clients.Office.Excel.Functions.SPG(A566, "IQ_PRIMARY_INDUSTRY")</f>
        <v>Semiconductor Materials and Equipment</v>
      </c>
      <c r="F566" s="10" t="str">
        <f>_xll.SNL.Clients.Office.Excel.Functions.SPG(A566, "NAICS_CODE", "Primary")</f>
        <v>334413 - Semiconductor and Related Device Manufacturing</v>
      </c>
      <c r="G566" s="10" t="str">
        <f>_xll.SNL.Clients.Office.Excel.Functions.SPG(A566, "SP_TOPICTAG")</f>
        <v>Industrial Automation; Sensors; Simulation; Process Automation; Storage Management</v>
      </c>
      <c r="H566" s="5">
        <f>_xll.SNL.Clients.Office.Excel.Functions.SPG(A566, "SP_PCT_SHARES_OWNED_ALL_INSTITUTIONS")</f>
        <v>101.93</v>
      </c>
    </row>
    <row r="567" spans="1:8" x14ac:dyDescent="0.3">
      <c r="A567" s="11" t="s">
        <v>1577</v>
      </c>
      <c r="B567" s="10" t="str">
        <f>_xll.SNL.Clients.Office.Excel.Functions.SPG(A567, "IQ_SECTOR")</f>
        <v>Health Care</v>
      </c>
      <c r="C567" s="10" t="str">
        <f>_xll.SNL.Clients.Office.Excel.Functions.SPG(A567, "IQ_INDUSTRY_GROUP")</f>
        <v>Pharmaceuticals, Biotechnology and Life Sciences</v>
      </c>
      <c r="D567" s="10" t="str">
        <f>_xll.SNL.Clients.Office.Excel.Functions.SPG(A567, "IQ_INDUSTRY")</f>
        <v>Biotechnology</v>
      </c>
      <c r="E567" s="10" t="str">
        <f>_xll.SNL.Clients.Office.Excel.Functions.SPG(A567, "IQ_PRIMARY_INDUSTRY")</f>
        <v>Biotechnology</v>
      </c>
      <c r="F567" s="10" t="str">
        <f>_xll.SNL.Clients.Office.Excel.Functions.SPG(A567, "NAICS_CODE", "Primary")</f>
        <v>325414 - Biological Product (except Diagnostic) Manufacturing</v>
      </c>
      <c r="G567" s="10" t="str">
        <f>_xll.SNL.Clients.Office.Excel.Functions.SPG(A567, "SP_TOPICTAG")</f>
        <v>Chronic Diseases; Orthopaedics; Pain Management; Surgery</v>
      </c>
      <c r="H567" s="5">
        <f>_xll.SNL.Clients.Office.Excel.Functions.SPG(A567, "SP_PCT_SHARES_OWNED_ALL_INSTITUTIONS")</f>
        <v>107.22</v>
      </c>
    </row>
    <row r="568" spans="1:8" x14ac:dyDescent="0.3">
      <c r="A568" s="11" t="s">
        <v>1578</v>
      </c>
      <c r="B568" s="10" t="str">
        <f>_xll.SNL.Clients.Office.Excel.Functions.SPG(A568, "IQ_SECTOR")</f>
        <v>Real Estate</v>
      </c>
      <c r="C568" s="10" t="str">
        <f>_xll.SNL.Clients.Office.Excel.Functions.SPG(A568, "IQ_INDUSTRY_GROUP")</f>
        <v>Equity Real Estate Investment Trusts (REITs)</v>
      </c>
      <c r="D568" s="10" t="str">
        <f>_xll.SNL.Clients.Office.Excel.Functions.SPG(A568, "IQ_INDUSTRY")</f>
        <v>Residential REITs</v>
      </c>
      <c r="E568" s="10" t="str">
        <f>_xll.SNL.Clients.Office.Excel.Functions.SPG(A568, "IQ_PRIMARY_INDUSTRY")</f>
        <v>Multi-Family Residential REITs</v>
      </c>
      <c r="F568" s="10" t="str">
        <f>_xll.SNL.Clients.Office.Excel.Functions.SPG(A568, "NAICS_CODE", "Primary")</f>
        <v>531110 - Lessors of Residential Buildings and Dwellings</v>
      </c>
      <c r="G568" s="10" t="str">
        <f>_xll.SNL.Clients.Office.Excel.Functions.SPG(A568, "SP_TOPICTAG")</f>
        <v/>
      </c>
      <c r="H568" s="5">
        <f>_xll.SNL.Clients.Office.Excel.Functions.SPG(A568, "SP_PCT_SHARES_OWNED_ALL_INSTITUTIONS")</f>
        <v>90.55</v>
      </c>
    </row>
    <row r="569" spans="1:8" x14ac:dyDescent="0.3">
      <c r="A569" s="11" t="s">
        <v>1579</v>
      </c>
      <c r="B569" s="10" t="str">
        <f>_xll.SNL.Clients.Office.Excel.Functions.SPG(A569, "IQ_SECTOR")</f>
        <v>Financials</v>
      </c>
      <c r="C569" s="10" t="str">
        <f>_xll.SNL.Clients.Office.Excel.Functions.SPG(A569, "IQ_INDUSTRY_GROUP")</f>
        <v>Banks</v>
      </c>
      <c r="D569" s="10" t="str">
        <f>_xll.SNL.Clients.Office.Excel.Functions.SPG(A569, "IQ_INDUSTRY")</f>
        <v>Banks</v>
      </c>
      <c r="E569" s="10" t="str">
        <f>_xll.SNL.Clients.Office.Excel.Functions.SPG(A569, "IQ_PRIMARY_INDUSTRY")</f>
        <v>Regional Banks</v>
      </c>
      <c r="F569" s="10" t="str">
        <f>_xll.SNL.Clients.Office.Excel.Functions.SPG(A569, "NAICS_CODE", "Primary")</f>
        <v>522110 - Commercial Banking</v>
      </c>
      <c r="G569" s="10" t="str">
        <f>_xll.SNL.Clients.Office.Excel.Functions.SPG(A569, "SP_TOPICTAG")</f>
        <v>Consumer Lending</v>
      </c>
      <c r="H569" s="5">
        <f>_xll.SNL.Clients.Office.Excel.Functions.SPG(A569, "SP_PCT_SHARES_OWNED_ALL_INSTITUTIONS")</f>
        <v>86.83</v>
      </c>
    </row>
    <row r="570" spans="1:8" x14ac:dyDescent="0.3">
      <c r="A570" s="11" t="s">
        <v>1580</v>
      </c>
      <c r="B570" s="10" t="str">
        <f>_xll.SNL.Clients.Office.Excel.Functions.SPG(A570, "IQ_SECTOR")</f>
        <v>Industrials</v>
      </c>
      <c r="C570" s="10" t="str">
        <f>_xll.SNL.Clients.Office.Excel.Functions.SPG(A570, "IQ_INDUSTRY_GROUP")</f>
        <v>Commercial and Professional Services</v>
      </c>
      <c r="D570" s="10" t="str">
        <f>_xll.SNL.Clients.Office.Excel.Functions.SPG(A570, "IQ_INDUSTRY")</f>
        <v>Professional Services</v>
      </c>
      <c r="E570" s="10" t="str">
        <f>_xll.SNL.Clients.Office.Excel.Functions.SPG(A570, "IQ_PRIMARY_INDUSTRY")</f>
        <v>Data Processing and Outsourced Services</v>
      </c>
      <c r="F570" s="10" t="str">
        <f>_xll.SNL.Clients.Office.Excel.Functions.SPG(A570, "NAICS_CODE", "Primary")</f>
        <v>518210 - Computing Infrastructure Providers, Data Processing, Web Hosting, and Related Services</v>
      </c>
      <c r="G570" s="10" t="str">
        <f>_xll.SNL.Clients.Office.Excel.Functions.SPG(A570, "SP_TOPICTAG")</f>
        <v>Software Development; Data Integration; Fleet Management; Data Protection; Process Automation</v>
      </c>
      <c r="H570" s="5">
        <f>_xll.SNL.Clients.Office.Excel.Functions.SPG(A570, "SP_PCT_SHARES_OWNED_ALL_INSTITUTIONS")</f>
        <v>101.15</v>
      </c>
    </row>
    <row r="571" spans="1:8" x14ac:dyDescent="0.3">
      <c r="A571" s="11" t="s">
        <v>1581</v>
      </c>
      <c r="B571" s="10" t="str">
        <f>_xll.SNL.Clients.Office.Excel.Functions.SPG(A571, "IQ_SECTOR")</f>
        <v>Industrials</v>
      </c>
      <c r="C571" s="10" t="str">
        <f>_xll.SNL.Clients.Office.Excel.Functions.SPG(A571, "IQ_INDUSTRY_GROUP")</f>
        <v>Commercial and Professional Services</v>
      </c>
      <c r="D571" s="10" t="str">
        <f>_xll.SNL.Clients.Office.Excel.Functions.SPG(A571, "IQ_INDUSTRY")</f>
        <v>Commercial Services and Supplies</v>
      </c>
      <c r="E571" s="10" t="str">
        <f>_xll.SNL.Clients.Office.Excel.Functions.SPG(A571, "IQ_PRIMARY_INDUSTRY")</f>
        <v>Diversified Support Services</v>
      </c>
      <c r="F571" s="10" t="str">
        <f>_xll.SNL.Clients.Office.Excel.Functions.SPG(A571, "NAICS_CODE", "Primary")</f>
        <v>532281 - Formal Wear and Costume Rental</v>
      </c>
      <c r="G571" s="10" t="str">
        <f>_xll.SNL.Clients.Office.Excel.Functions.SPG(A571, "SP_TOPICTAG")</f>
        <v>Environmental Engineering; Fast-Moving Consumer Goods</v>
      </c>
      <c r="H571" s="5">
        <f>_xll.SNL.Clients.Office.Excel.Functions.SPG(A571, "SP_PCT_SHARES_OWNED_ALL_INSTITUTIONS")</f>
        <v>88.81</v>
      </c>
    </row>
    <row r="572" spans="1:8" x14ac:dyDescent="0.3">
      <c r="A572" s="11" t="s">
        <v>1582</v>
      </c>
      <c r="B572" s="10" t="str">
        <f>_xll.SNL.Clients.Office.Excel.Functions.SPG(A572, "IQ_SECTOR")</f>
        <v>Information Technology</v>
      </c>
      <c r="C572" s="10" t="str">
        <f>_xll.SNL.Clients.Office.Excel.Functions.SPG(A572, "IQ_INDUSTRY_GROUP")</f>
        <v>Technology Hardware and Equipment</v>
      </c>
      <c r="D572" s="10" t="str">
        <f>_xll.SNL.Clients.Office.Excel.Functions.SPG(A572, "IQ_INDUSTRY")</f>
        <v>Communications Equipment</v>
      </c>
      <c r="E572" s="10" t="str">
        <f>_xll.SNL.Clients.Office.Excel.Functions.SPG(A572, "IQ_PRIMARY_INDUSTRY")</f>
        <v>Communications Equipment</v>
      </c>
      <c r="F572" s="10" t="str">
        <f>_xll.SNL.Clients.Office.Excel.Functions.SPG(A572, "NAICS_CODE", "Primary")</f>
        <v>334220 - Radio and Television Broadcasting and Wireless Communications Equipment Manufacturing</v>
      </c>
      <c r="G572" s="10" t="str">
        <f>_xll.SNL.Clients.Office.Excel.Functions.SPG(A572, "SP_TOPICTAG")</f>
        <v>GovTech; Data Protection; Cloud Infrastructure; Network Security; Data Centers and Facilities</v>
      </c>
      <c r="H572" s="5">
        <f>_xll.SNL.Clients.Office.Excel.Functions.SPG(A572, "SP_PCT_SHARES_OWNED_ALL_INSTITUTIONS")</f>
        <v>89.28</v>
      </c>
    </row>
    <row r="573" spans="1:8" x14ac:dyDescent="0.3">
      <c r="A573" s="11" t="s">
        <v>1583</v>
      </c>
      <c r="B573" s="10" t="str">
        <f>_xll.SNL.Clients.Office.Excel.Functions.SPG(A573, "IQ_SECTOR")</f>
        <v>Information Technology</v>
      </c>
      <c r="C573" s="10" t="str">
        <f>_xll.SNL.Clients.Office.Excel.Functions.SPG(A573, "IQ_INDUSTRY_GROUP")</f>
        <v>Technology Hardware and Equipment</v>
      </c>
      <c r="D573" s="10" t="str">
        <f>_xll.SNL.Clients.Office.Excel.Functions.SPG(A573, "IQ_INDUSTRY")</f>
        <v>Communications Equipment</v>
      </c>
      <c r="E573" s="10" t="str">
        <f>_xll.SNL.Clients.Office.Excel.Functions.SPG(A573, "IQ_PRIMARY_INDUSTRY")</f>
        <v>Communications Equipment</v>
      </c>
      <c r="F573" s="10" t="str">
        <f>_xll.SNL.Clients.Office.Excel.Functions.SPG(A573, "NAICS_CODE", "Primary")</f>
        <v>3342 - Communications Equipment Manufacturing</v>
      </c>
      <c r="G573" s="10" t="str">
        <f>_xll.SNL.Clients.Office.Excel.Functions.SPG(A573, "SP_TOPICTAG")</f>
        <v>Software Development; Data Protection; Process Automation; Network Security; Security Management; Data Center Technology</v>
      </c>
      <c r="H573" s="5">
        <f>_xll.SNL.Clients.Office.Excel.Functions.SPG(A573, "SP_PCT_SHARES_OWNED_ALL_INSTITUTIONS")</f>
        <v>96.34</v>
      </c>
    </row>
    <row r="574" spans="1:8" x14ac:dyDescent="0.3">
      <c r="A574" s="11" t="s">
        <v>1584</v>
      </c>
      <c r="B574" s="10" t="str">
        <f>_xll.SNL.Clients.Office.Excel.Functions.SPG(A574, "IQ_SECTOR")</f>
        <v>Industrials</v>
      </c>
      <c r="C574" s="10" t="str">
        <f>_xll.SNL.Clients.Office.Excel.Functions.SPG(A574, "IQ_INDUSTRY_GROUP")</f>
        <v>Capital Goods</v>
      </c>
      <c r="D574" s="10" t="str">
        <f>_xll.SNL.Clients.Office.Excel.Functions.SPG(A574, "IQ_INDUSTRY")</f>
        <v>Electrical Equipment</v>
      </c>
      <c r="E574" s="10" t="str">
        <f>_xll.SNL.Clients.Office.Excel.Functions.SPG(A574, "IQ_PRIMARY_INDUSTRY")</f>
        <v>Electrical Components and Equipment</v>
      </c>
      <c r="F574" s="10" t="str">
        <f>_xll.SNL.Clients.Office.Excel.Functions.SPG(A574, "NAICS_CODE", "Primary")</f>
        <v>335 - Electrical Equipment, Appliance, and Component Manufacturing</v>
      </c>
      <c r="G574" s="10" t="str">
        <f>_xll.SNL.Clients.Office.Excel.Functions.SPG(A574, "SP_TOPICTAG")</f>
        <v>Clean Energy; Energy Efficiency; Energy Management; Autonomous Vehicles</v>
      </c>
      <c r="H574" s="5">
        <f>_xll.SNL.Clients.Office.Excel.Functions.SPG(A574, "SP_PCT_SHARES_OWNED_ALL_INSTITUTIONS")</f>
        <v>44.51</v>
      </c>
    </row>
    <row r="575" spans="1:8" x14ac:dyDescent="0.3">
      <c r="A575" s="11" t="s">
        <v>1585</v>
      </c>
      <c r="B575" s="10" t="str">
        <f>_xll.SNL.Clients.Office.Excel.Functions.SPG(A575, "IQ_SECTOR")</f>
        <v>Consumer Discretionary</v>
      </c>
      <c r="C575" s="10" t="str">
        <f>_xll.SNL.Clients.Office.Excel.Functions.SPG(A575, "IQ_INDUSTRY_GROUP")</f>
        <v>Consumer Discretionary Distribution and Retail</v>
      </c>
      <c r="D575" s="10" t="str">
        <f>_xll.SNL.Clients.Office.Excel.Functions.SPG(A575, "IQ_INDUSTRY")</f>
        <v>Specialty Retail</v>
      </c>
      <c r="E575" s="10" t="str">
        <f>_xll.SNL.Clients.Office.Excel.Functions.SPG(A575, "IQ_PRIMARY_INDUSTRY")</f>
        <v>Apparel Retail</v>
      </c>
      <c r="F575" s="10" t="str">
        <f>_xll.SNL.Clients.Office.Excel.Functions.SPG(A575, "NAICS_CODE", "Primary")</f>
        <v>458110 - Clothing and Clothing Accessories Retailers</v>
      </c>
      <c r="G575" s="10" t="str">
        <f>_xll.SNL.Clients.Office.Excel.Functions.SPG(A575, "SP_TOPICTAG")</f>
        <v>Lifestyle; Content Creation; Chatbot</v>
      </c>
      <c r="H575" s="5">
        <f>_xll.SNL.Clients.Office.Excel.Functions.SPG(A575, "SP_PCT_SHARES_OWNED_ALL_INSTITUTIONS")</f>
        <v>89.47</v>
      </c>
    </row>
    <row r="576" spans="1:8" x14ac:dyDescent="0.3">
      <c r="A576" s="11" t="s">
        <v>1586</v>
      </c>
      <c r="B576" s="10" t="str">
        <f>_xll.SNL.Clients.Office.Excel.Functions.SPG(A576, "IQ_SECTOR")</f>
        <v>Health Care</v>
      </c>
      <c r="C576" s="10" t="str">
        <f>_xll.SNL.Clients.Office.Excel.Functions.SPG(A576, "IQ_INDUSTRY_GROUP")</f>
        <v>Pharmaceuticals, Biotechnology and Life Sciences</v>
      </c>
      <c r="D576" s="10" t="str">
        <f>_xll.SNL.Clients.Office.Excel.Functions.SPG(A576, "IQ_INDUSTRY")</f>
        <v>Biotechnology</v>
      </c>
      <c r="E576" s="10" t="str">
        <f>_xll.SNL.Clients.Office.Excel.Functions.SPG(A576, "IQ_PRIMARY_INDUSTRY")</f>
        <v>Biotechnology</v>
      </c>
      <c r="F576" s="10" t="str">
        <f>_xll.SNL.Clients.Office.Excel.Functions.SPG(A576, "NAICS_CODE", "Primary")</f>
        <v>325414 - Biological Product (except Diagnostic) Manufacturing</v>
      </c>
      <c r="G576" s="10" t="str">
        <f>_xll.SNL.Clients.Office.Excel.Functions.SPG(A576, "SP_TOPICTAG")</f>
        <v>Health Diagnostics; Hepatology; Immunology; Infectious Diseases; Oncology; Vaccines</v>
      </c>
      <c r="H576" s="5">
        <f>_xll.SNL.Clients.Office.Excel.Functions.SPG(A576, "SP_PCT_SHARES_OWNED_ALL_INSTITUTIONS")</f>
        <v>55</v>
      </c>
    </row>
    <row r="577" spans="1:8" x14ac:dyDescent="0.3">
      <c r="A577" s="11" t="s">
        <v>1587</v>
      </c>
      <c r="B577" s="10" t="str">
        <f>_xll.SNL.Clients.Office.Excel.Functions.SPG(A577, "IQ_SECTOR")</f>
        <v>Financials</v>
      </c>
      <c r="C577" s="10" t="str">
        <f>_xll.SNL.Clients.Office.Excel.Functions.SPG(A577, "IQ_INDUSTRY_GROUP")</f>
        <v>Financial Services</v>
      </c>
      <c r="D577" s="10" t="str">
        <f>_xll.SNL.Clients.Office.Excel.Functions.SPG(A577, "IQ_INDUSTRY")</f>
        <v>Capital Markets</v>
      </c>
      <c r="E577" s="10" t="str">
        <f>_xll.SNL.Clients.Office.Excel.Functions.SPG(A577, "IQ_PRIMARY_INDUSTRY")</f>
        <v>Investment Banking and Brokerage</v>
      </c>
      <c r="F577" s="10" t="str">
        <f>_xll.SNL.Clients.Office.Excel.Functions.SPG(A577, "NAICS_CODE", "Primary")</f>
        <v>523 - Securities, Commodity Contracts, and Other Financial Investments and Related Activities</v>
      </c>
      <c r="G577" s="10" t="str">
        <f>_xll.SNL.Clients.Office.Excel.Functions.SPG(A577, "SP_TOPICTAG")</f>
        <v/>
      </c>
      <c r="H577" s="5">
        <f>_xll.SNL.Clients.Office.Excel.Functions.SPG(A577, "SP_PCT_SHARES_OWNED_ALL_INSTITUTIONS")</f>
        <v>84.36</v>
      </c>
    </row>
    <row r="578" spans="1:8" x14ac:dyDescent="0.3">
      <c r="A578" s="11" t="s">
        <v>1588</v>
      </c>
      <c r="B578" s="10" t="str">
        <f>_xll.SNL.Clients.Office.Excel.Functions.SPG(A578, "IQ_SECTOR")</f>
        <v>Financials</v>
      </c>
      <c r="C578" s="10" t="str">
        <f>_xll.SNL.Clients.Office.Excel.Functions.SPG(A578, "IQ_INDUSTRY_GROUP")</f>
        <v>Financial Services</v>
      </c>
      <c r="D578" s="10" t="str">
        <f>_xll.SNL.Clients.Office.Excel.Functions.SPG(A578, "IQ_INDUSTRY")</f>
        <v>Capital Markets</v>
      </c>
      <c r="E578" s="10" t="str">
        <f>_xll.SNL.Clients.Office.Excel.Functions.SPG(A578, "IQ_PRIMARY_INDUSTRY")</f>
        <v>Asset Management and Custody Banks</v>
      </c>
      <c r="F578" s="10" t="str">
        <f>_xll.SNL.Clients.Office.Excel.Functions.SPG(A578, "NAICS_CODE", "Primary")</f>
        <v>525910 - Open-End Investment Funds</v>
      </c>
      <c r="G578" s="10" t="str">
        <f>_xll.SNL.Clients.Office.Excel.Functions.SPG(A578, "SP_TOPICTAG")</f>
        <v/>
      </c>
      <c r="H578" s="5">
        <f>_xll.SNL.Clients.Office.Excel.Functions.SPG(A578, "SP_PCT_SHARES_OWNED_ALL_INSTITUTIONS")</f>
        <v>82.54</v>
      </c>
    </row>
    <row r="579" spans="1:8" x14ac:dyDescent="0.3">
      <c r="A579" s="11" t="s">
        <v>1589</v>
      </c>
      <c r="B579" s="10" t="str">
        <f>_xll.SNL.Clients.Office.Excel.Functions.SPG(A579, "IQ_SECTOR")</f>
        <v>Information Technology</v>
      </c>
      <c r="C579" s="10" t="str">
        <f>_xll.SNL.Clients.Office.Excel.Functions.SPG(A579, "IQ_INDUSTRY_GROUP")</f>
        <v>Technology Hardware and Equipment</v>
      </c>
      <c r="D579" s="10" t="str">
        <f>_xll.SNL.Clients.Office.Excel.Functions.SPG(A579, "IQ_INDUSTRY")</f>
        <v>Electronic Equipment, Instruments and Components</v>
      </c>
      <c r="E579" s="10" t="str">
        <f>_xll.SNL.Clients.Office.Excel.Functions.SPG(A579, "IQ_PRIMARY_INDUSTRY")</f>
        <v>Electronic Components</v>
      </c>
      <c r="F579" s="10" t="str">
        <f>_xll.SNL.Clients.Office.Excel.Functions.SPG(A579, "NAICS_CODE", "Primary")</f>
        <v>33441 - Semiconductor and Other Electronic Component Manufacturing</v>
      </c>
      <c r="G579" s="10" t="str">
        <f>_xll.SNL.Clients.Office.Excel.Functions.SPG(A579, "SP_TOPICTAG")</f>
        <v>Data Integration; Sensors; Smart Energy; Data Center Technology</v>
      </c>
      <c r="H579" s="5">
        <f>_xll.SNL.Clients.Office.Excel.Functions.SPG(A579, "SP_PCT_SHARES_OWNED_ALL_INSTITUTIONS")</f>
        <v>97.22</v>
      </c>
    </row>
    <row r="580" spans="1:8" x14ac:dyDescent="0.3">
      <c r="A580" s="11" t="s">
        <v>1590</v>
      </c>
      <c r="B580" s="10" t="str">
        <f>_xll.SNL.Clients.Office.Excel.Functions.SPG(A580, "IQ_SECTOR")</f>
        <v>Energy</v>
      </c>
      <c r="C580" s="10" t="str">
        <f>_xll.SNL.Clients.Office.Excel.Functions.SPG(A580, "IQ_INDUSTRY_GROUP")</f>
        <v>Energy</v>
      </c>
      <c r="D580" s="10" t="str">
        <f>_xll.SNL.Clients.Office.Excel.Functions.SPG(A580, "IQ_INDUSTRY")</f>
        <v>Oil, Gas and Consumable Fuels</v>
      </c>
      <c r="E580" s="10" t="str">
        <f>_xll.SNL.Clients.Office.Excel.Functions.SPG(A580, "IQ_PRIMARY_INDUSTRY")</f>
        <v>Oil and Gas Exploration and Production</v>
      </c>
      <c r="F580" s="10" t="str">
        <f>_xll.SNL.Clients.Office.Excel.Functions.SPG(A580, "NAICS_CODE", "Primary")</f>
        <v>2111 - Oil and Gas Extraction</v>
      </c>
      <c r="G580" s="10" t="str">
        <f>_xll.SNL.Clients.Office.Excel.Functions.SPG(A580, "SP_TOPICTAG")</f>
        <v/>
      </c>
      <c r="H580" s="5">
        <f>_xll.SNL.Clients.Office.Excel.Functions.SPG(A580, "SP_PCT_SHARES_OWNED_ALL_INSTITUTIONS")</f>
        <v>81.03</v>
      </c>
    </row>
    <row r="581" spans="1:8" x14ac:dyDescent="0.3">
      <c r="A581" s="11" t="s">
        <v>1591</v>
      </c>
      <c r="B581" s="10" t="str">
        <f>_xll.SNL.Clients.Office.Excel.Functions.SPG(A581, "IQ_SECTOR")</f>
        <v>Financials</v>
      </c>
      <c r="C581" s="10" t="str">
        <f>_xll.SNL.Clients.Office.Excel.Functions.SPG(A581, "IQ_INDUSTRY_GROUP")</f>
        <v>Banks</v>
      </c>
      <c r="D581" s="10" t="str">
        <f>_xll.SNL.Clients.Office.Excel.Functions.SPG(A581, "IQ_INDUSTRY")</f>
        <v>Banks</v>
      </c>
      <c r="E581" s="10" t="str">
        <f>_xll.SNL.Clients.Office.Excel.Functions.SPG(A581, "IQ_PRIMARY_INDUSTRY")</f>
        <v>Regional Banks</v>
      </c>
      <c r="F581" s="10" t="str">
        <f>_xll.SNL.Clients.Office.Excel.Functions.SPG(A581, "NAICS_CODE", "Primary")</f>
        <v>522110 - Commercial Banking</v>
      </c>
      <c r="G581" s="10" t="str">
        <f>_xll.SNL.Clients.Office.Excel.Functions.SPG(A581, "SP_TOPICTAG")</f>
        <v>Consumer Lending; Banking as a Service</v>
      </c>
      <c r="H581" s="5">
        <f>_xll.SNL.Clients.Office.Excel.Functions.SPG(A581, "SP_PCT_SHARES_OWNED_ALL_INSTITUTIONS")</f>
        <v>81.14</v>
      </c>
    </row>
    <row r="582" spans="1:8" x14ac:dyDescent="0.3">
      <c r="A582" s="11" t="s">
        <v>1592</v>
      </c>
      <c r="B582" s="10" t="str">
        <f>_xll.SNL.Clients.Office.Excel.Functions.SPG(A582, "IQ_SECTOR")</f>
        <v>Financials</v>
      </c>
      <c r="C582" s="10" t="str">
        <f>_xll.SNL.Clients.Office.Excel.Functions.SPG(A582, "IQ_INDUSTRY_GROUP")</f>
        <v>Financial Services</v>
      </c>
      <c r="D582" s="10" t="str">
        <f>_xll.SNL.Clients.Office.Excel.Functions.SPG(A582, "IQ_INDUSTRY")</f>
        <v>Financial Services</v>
      </c>
      <c r="E582" s="10" t="str">
        <f>_xll.SNL.Clients.Office.Excel.Functions.SPG(A582, "IQ_PRIMARY_INDUSTRY")</f>
        <v>Commercial and Residential Mortgage Finance</v>
      </c>
      <c r="F582" s="10" t="str">
        <f>_xll.SNL.Clients.Office.Excel.Functions.SPG(A582, "NAICS_CODE", "Primary")</f>
        <v>522292 - Real Estate Credit</v>
      </c>
      <c r="G582" s="10" t="str">
        <f>_xll.SNL.Clients.Office.Excel.Functions.SPG(A582, "SP_TOPICTAG")</f>
        <v>Consumer Lending; Impact Investing; Micro Lending; Banking as a Service</v>
      </c>
      <c r="H582" s="5">
        <f>_xll.SNL.Clients.Office.Excel.Functions.SPG(A582, "SP_PCT_SHARES_OWNED_ALL_INSTITUTIONS")</f>
        <v>84.53</v>
      </c>
    </row>
    <row r="583" spans="1:8" x14ac:dyDescent="0.3">
      <c r="A583" s="11" t="s">
        <v>1593</v>
      </c>
      <c r="B583" s="10" t="str">
        <f>_xll.SNL.Clients.Office.Excel.Functions.SPG(A583, "IQ_SECTOR")</f>
        <v>Materials</v>
      </c>
      <c r="C583" s="10" t="str">
        <f>_xll.SNL.Clients.Office.Excel.Functions.SPG(A583, "IQ_INDUSTRY_GROUP")</f>
        <v>Materials</v>
      </c>
      <c r="D583" s="10" t="str">
        <f>_xll.SNL.Clients.Office.Excel.Functions.SPG(A583, "IQ_INDUSTRY")</f>
        <v>Metals and Mining</v>
      </c>
      <c r="E583" s="10" t="str">
        <f>_xll.SNL.Clients.Office.Excel.Functions.SPG(A583, "IQ_PRIMARY_INDUSTRY")</f>
        <v>Steel</v>
      </c>
      <c r="F583" s="10" t="str">
        <f>_xll.SNL.Clients.Office.Excel.Functions.SPG(A583, "NAICS_CODE", "Primary")</f>
        <v>21211 - Coal Mining</v>
      </c>
      <c r="G583" s="10" t="str">
        <f>_xll.SNL.Clients.Office.Excel.Functions.SPG(A583, "SP_TOPICTAG")</f>
        <v>Environmental Engineering; CleanTech</v>
      </c>
      <c r="H583" s="5">
        <f>_xll.SNL.Clients.Office.Excel.Functions.SPG(A583, "SP_PCT_SHARES_OWNED_ALL_INSTITUTIONS")</f>
        <v>109.33</v>
      </c>
    </row>
    <row r="584" spans="1:8" x14ac:dyDescent="0.3">
      <c r="A584" s="11" t="s">
        <v>1594</v>
      </c>
      <c r="B584" s="10" t="str">
        <f>_xll.SNL.Clients.Office.Excel.Functions.SPG(A584, "IQ_SECTOR")</f>
        <v>Consumer Staples</v>
      </c>
      <c r="C584" s="10" t="str">
        <f>_xll.SNL.Clients.Office.Excel.Functions.SPG(A584, "IQ_INDUSTRY_GROUP")</f>
        <v>Household and Personal Products</v>
      </c>
      <c r="D584" s="10" t="str">
        <f>_xll.SNL.Clients.Office.Excel.Functions.SPG(A584, "IQ_INDUSTRY")</f>
        <v>Household Products</v>
      </c>
      <c r="E584" s="10" t="str">
        <f>_xll.SNL.Clients.Office.Excel.Functions.SPG(A584, "IQ_PRIMARY_INDUSTRY")</f>
        <v>Household Products</v>
      </c>
      <c r="F584" s="10" t="str">
        <f>_xll.SNL.Clients.Office.Excel.Functions.SPG(A584, "NAICS_CODE", "Primary")</f>
        <v>325611 - Soap and Other Detergent Manufacturing</v>
      </c>
      <c r="G584" s="10" t="str">
        <f>_xll.SNL.Clients.Office.Excel.Functions.SPG(A584, "SP_TOPICTAG")</f>
        <v>Home Improvement</v>
      </c>
      <c r="H584" s="5">
        <f>_xll.SNL.Clients.Office.Excel.Functions.SPG(A584, "SP_PCT_SHARES_OWNED_ALL_INSTITUTIONS")</f>
        <v>87.49</v>
      </c>
    </row>
    <row r="585" spans="1:8" x14ac:dyDescent="0.3">
      <c r="A585" s="11" t="s">
        <v>1595</v>
      </c>
      <c r="B585" s="10" t="str">
        <f>_xll.SNL.Clients.Office.Excel.Functions.SPG(A585, "IQ_SECTOR")</f>
        <v>Industrials</v>
      </c>
      <c r="C585" s="10" t="str">
        <f>_xll.SNL.Clients.Office.Excel.Functions.SPG(A585, "IQ_INDUSTRY_GROUP")</f>
        <v>Transportation</v>
      </c>
      <c r="D585" s="10" t="str">
        <f>_xll.SNL.Clients.Office.Excel.Functions.SPG(A585, "IQ_INDUSTRY")</f>
        <v>Ground Transportation</v>
      </c>
      <c r="E585" s="10" t="str">
        <f>_xll.SNL.Clients.Office.Excel.Functions.SPG(A585, "IQ_PRIMARY_INDUSTRY")</f>
        <v>Cargo Ground Transportation</v>
      </c>
      <c r="F585" s="10" t="str">
        <f>_xll.SNL.Clients.Office.Excel.Functions.SPG(A585, "NAICS_CODE", "Primary")</f>
        <v>484121 - General Freight Trucking, Long-Distance, Truckload</v>
      </c>
      <c r="G585" s="10" t="str">
        <f>_xll.SNL.Clients.Office.Excel.Functions.SPG(A585, "SP_TOPICTAG")</f>
        <v>Fleet Management; Freight Service; Last Mile Transportation; Packaging Services</v>
      </c>
      <c r="H585" s="5">
        <f>_xll.SNL.Clients.Office.Excel.Functions.SPG(A585, "SP_PCT_SHARES_OWNED_ALL_INSTITUTIONS")</f>
        <v>95.97</v>
      </c>
    </row>
    <row r="586" spans="1:8" x14ac:dyDescent="0.3">
      <c r="A586" s="11" t="s">
        <v>1596</v>
      </c>
      <c r="B586" s="10" t="str">
        <f>_xll.SNL.Clients.Office.Excel.Functions.SPG(A586, "IQ_SECTOR")</f>
        <v>Financials</v>
      </c>
      <c r="C586" s="10" t="str">
        <f>_xll.SNL.Clients.Office.Excel.Functions.SPG(A586, "IQ_INDUSTRY_GROUP")</f>
        <v>Banks</v>
      </c>
      <c r="D586" s="10" t="str">
        <f>_xll.SNL.Clients.Office.Excel.Functions.SPG(A586, "IQ_INDUSTRY")</f>
        <v>Banks</v>
      </c>
      <c r="E586" s="10" t="str">
        <f>_xll.SNL.Clients.Office.Excel.Functions.SPG(A586, "IQ_PRIMARY_INDUSTRY")</f>
        <v>Regional Banks</v>
      </c>
      <c r="F586" s="10" t="str">
        <f>_xll.SNL.Clients.Office.Excel.Functions.SPG(A586, "NAICS_CODE", "Primary")</f>
        <v>522110 - Commercial Banking</v>
      </c>
      <c r="G586" s="10" t="str">
        <f>_xll.SNL.Clients.Office.Excel.Functions.SPG(A586, "SP_TOPICTAG")</f>
        <v>Consumer Lending</v>
      </c>
      <c r="H586" s="5">
        <f>_xll.SNL.Clients.Office.Excel.Functions.SPG(A586, "SP_PCT_SHARES_OWNED_ALL_INSTITUTIONS")</f>
        <v>78.680000000000007</v>
      </c>
    </row>
    <row r="587" spans="1:8" x14ac:dyDescent="0.3">
      <c r="A587" s="11" t="s">
        <v>1597</v>
      </c>
      <c r="B587" s="10" t="str">
        <f>_xll.SNL.Clients.Office.Excel.Functions.SPG(A587, "IQ_SECTOR")</f>
        <v>Real Estate</v>
      </c>
      <c r="C587" s="10" t="str">
        <f>_xll.SNL.Clients.Office.Excel.Functions.SPG(A587, "IQ_INDUSTRY_GROUP")</f>
        <v>Equity Real Estate Investment Trusts (REITs)</v>
      </c>
      <c r="D587" s="10" t="str">
        <f>_xll.SNL.Clients.Office.Excel.Functions.SPG(A587, "IQ_INDUSTRY")</f>
        <v>Retail REITs</v>
      </c>
      <c r="E587" s="10" t="str">
        <f>_xll.SNL.Clients.Office.Excel.Functions.SPG(A587, "IQ_PRIMARY_INDUSTRY")</f>
        <v>Retail REITs</v>
      </c>
      <c r="F587" s="10" t="str">
        <f>_xll.SNL.Clients.Office.Excel.Functions.SPG(A587, "NAICS_CODE", "Primary")</f>
        <v>531110 - Lessors of Residential Buildings and Dwellings</v>
      </c>
      <c r="G587" s="10" t="str">
        <f>_xll.SNL.Clients.Office.Excel.Functions.SPG(A587, "SP_TOPICTAG")</f>
        <v/>
      </c>
      <c r="H587" s="5">
        <f>_xll.SNL.Clients.Office.Excel.Functions.SPG(A587, "SP_PCT_SHARES_OWNED_ALL_INSTITUTIONS")</f>
        <v>63.15</v>
      </c>
    </row>
    <row r="588" spans="1:8" x14ac:dyDescent="0.3">
      <c r="A588" s="11" t="s">
        <v>1632</v>
      </c>
      <c r="B588" s="10" t="str">
        <f>_xll.SNL.Clients.Office.Excel.Functions.SPG(A588, "IQ_SECTOR")</f>
        <v>Industrials</v>
      </c>
      <c r="C588" s="10" t="str">
        <f>_xll.SNL.Clients.Office.Excel.Functions.SPG(A588, "IQ_INDUSTRY_GROUP")</f>
        <v>Capital Goods</v>
      </c>
      <c r="D588" s="10" t="str">
        <f>_xll.SNL.Clients.Office.Excel.Functions.SPG(A588, "IQ_INDUSTRY")</f>
        <v>Construction and Engineering</v>
      </c>
      <c r="E588" s="10" t="str">
        <f>_xll.SNL.Clients.Office.Excel.Functions.SPG(A588, "IQ_PRIMARY_INDUSTRY")</f>
        <v>Construction and Engineering</v>
      </c>
      <c r="F588" s="10" t="str">
        <f>_xll.SNL.Clients.Office.Excel.Functions.SPG(A588, "NAICS_CODE", "Primary")</f>
        <v>2381 - Foundation, Structure, and Building Exterior Contractors</v>
      </c>
      <c r="G588" s="10" t="str">
        <f>_xll.SNL.Clients.Office.Excel.Functions.SPG(A588, "SP_TOPICTAG")</f>
        <v>Data Protection; Energy Management; Process Automation; Remote Access and Control; Smart Building</v>
      </c>
      <c r="H588" s="5">
        <f>_xll.SNL.Clients.Office.Excel.Functions.SPG(A588, "SP_PCT_SHARES_OWNED_ALL_INSTITUTIONS")</f>
        <v>115.75</v>
      </c>
    </row>
    <row r="589" spans="1:8" x14ac:dyDescent="0.3">
      <c r="A589" s="11" t="s">
        <v>1598</v>
      </c>
      <c r="B589" s="10" t="str">
        <f>_xll.SNL.Clients.Office.Excel.Functions.SPG(A589, "IQ_SECTOR")</f>
        <v>Consumer Discretionary</v>
      </c>
      <c r="C589" s="10" t="str">
        <f>_xll.SNL.Clients.Office.Excel.Functions.SPG(A589, "IQ_INDUSTRY_GROUP")</f>
        <v>Automobiles and Components</v>
      </c>
      <c r="D589" s="10" t="str">
        <f>_xll.SNL.Clients.Office.Excel.Functions.SPG(A589, "IQ_INDUSTRY")</f>
        <v>Automobiles</v>
      </c>
      <c r="E589" s="10" t="str">
        <f>_xll.SNL.Clients.Office.Excel.Functions.SPG(A589, "IQ_PRIMARY_INDUSTRY")</f>
        <v>Automobile Manufacturers</v>
      </c>
      <c r="F589" s="10" t="str">
        <f>_xll.SNL.Clients.Office.Excel.Functions.SPG(A589, "NAICS_CODE", "Primary")</f>
        <v>33621 - Motor Vehicle Body and Trailer Manufacturing</v>
      </c>
      <c r="G589" s="10" t="str">
        <f>_xll.SNL.Clients.Office.Excel.Functions.SPG(A589, "SP_TOPICTAG")</f>
        <v>Fleet Management; Last Mile Transportation; Lifestyle; Electric Vehicle</v>
      </c>
      <c r="H589" s="5">
        <f>_xll.SNL.Clients.Office.Excel.Functions.SPG(A589, "SP_PCT_SHARES_OWNED_ALL_INSTITUTIONS")</f>
        <v>110.82</v>
      </c>
    </row>
    <row r="590" spans="1:8" x14ac:dyDescent="0.3">
      <c r="A590" s="11" t="s">
        <v>1599</v>
      </c>
      <c r="B590" s="10" t="str">
        <f>_xll.SNL.Clients.Office.Excel.Functions.SPG(A590, "IQ_SECTOR")</f>
        <v>Financials</v>
      </c>
      <c r="C590" s="10" t="str">
        <f>_xll.SNL.Clients.Office.Excel.Functions.SPG(A590, "IQ_INDUSTRY_GROUP")</f>
        <v>Financial Services</v>
      </c>
      <c r="D590" s="10" t="str">
        <f>_xll.SNL.Clients.Office.Excel.Functions.SPG(A590, "IQ_INDUSTRY")</f>
        <v>Capital Markets</v>
      </c>
      <c r="E590" s="10" t="str">
        <f>_xll.SNL.Clients.Office.Excel.Functions.SPG(A590, "IQ_PRIMARY_INDUSTRY")</f>
        <v>Asset Management and Custody Banks</v>
      </c>
      <c r="F590" s="10" t="str">
        <f>_xll.SNL.Clients.Office.Excel.Functions.SPG(A590, "NAICS_CODE", "Primary")</f>
        <v>525910 - Open-End Investment Funds</v>
      </c>
      <c r="G590" s="10" t="str">
        <f>_xll.SNL.Clients.Office.Excel.Functions.SPG(A590, "SP_TOPICTAG")</f>
        <v/>
      </c>
      <c r="H590" s="5">
        <f>_xll.SNL.Clients.Office.Excel.Functions.SPG(A590, "SP_PCT_SHARES_OWNED_ALL_INSTITUTIONS")</f>
        <v>83.89</v>
      </c>
    </row>
    <row r="591" spans="1:8" x14ac:dyDescent="0.3">
      <c r="A591" s="11" t="s">
        <v>1600</v>
      </c>
      <c r="B591" s="10" t="str">
        <f>_xll.SNL.Clients.Office.Excel.Functions.SPG(A591, "IQ_SECTOR")</f>
        <v>Consumer Staples</v>
      </c>
      <c r="C591" s="10" t="str">
        <f>_xll.SNL.Clients.Office.Excel.Functions.SPG(A591, "IQ_INDUSTRY_GROUP")</f>
        <v>Food, Beverage and Tobacco</v>
      </c>
      <c r="D591" s="10" t="str">
        <f>_xll.SNL.Clients.Office.Excel.Functions.SPG(A591, "IQ_INDUSTRY")</f>
        <v>Food Products</v>
      </c>
      <c r="E591" s="10" t="str">
        <f>_xll.SNL.Clients.Office.Excel.Functions.SPG(A591, "IQ_PRIMARY_INDUSTRY")</f>
        <v>Packaged Foods and Meats</v>
      </c>
      <c r="F591" s="10" t="str">
        <f>_xll.SNL.Clients.Office.Excel.Functions.SPG(A591, "NAICS_CODE", "Primary")</f>
        <v>311230 - Breakfast Cereal Manufacturing</v>
      </c>
      <c r="G591" s="10" t="str">
        <f>_xll.SNL.Clients.Office.Excel.Functions.SPG(A591, "SP_TOPICTAG")</f>
        <v>Online Grocery</v>
      </c>
      <c r="H591" s="5">
        <f>_xll.SNL.Clients.Office.Excel.Functions.SPG(A591, "SP_PCT_SHARES_OWNED_ALL_INSTITUTIONS")</f>
        <v>95.37</v>
      </c>
    </row>
    <row r="592" spans="1:8" x14ac:dyDescent="0.3">
      <c r="A592" s="11" t="s">
        <v>1601</v>
      </c>
      <c r="B592" s="10" t="str">
        <f>_xll.SNL.Clients.Office.Excel.Functions.SPG(A592, "IQ_SECTOR")</f>
        <v>Information Technology</v>
      </c>
      <c r="C592" s="10" t="str">
        <f>_xll.SNL.Clients.Office.Excel.Functions.SPG(A592, "IQ_INDUSTRY_GROUP")</f>
        <v>Semiconductors and Semiconductor Equipment</v>
      </c>
      <c r="D592" s="10" t="str">
        <f>_xll.SNL.Clients.Office.Excel.Functions.SPG(A592, "IQ_INDUSTRY")</f>
        <v>Semiconductors and Semiconductor Equipment</v>
      </c>
      <c r="E592" s="10" t="str">
        <f>_xll.SNL.Clients.Office.Excel.Functions.SPG(A592, "IQ_PRIMARY_INDUSTRY")</f>
        <v>Semiconductors</v>
      </c>
      <c r="F592" s="10" t="str">
        <f>_xll.SNL.Clients.Office.Excel.Functions.SPG(A592, "NAICS_CODE", "Primary")</f>
        <v>334413 - Semiconductor and Related Device Manufacturing</v>
      </c>
      <c r="G592" s="10" t="str">
        <f>_xll.SNL.Clients.Office.Excel.Functions.SPG(A592, "SP_TOPICTAG")</f>
        <v>Energy Storage; Sensors</v>
      </c>
      <c r="H592" s="5">
        <f>_xll.SNL.Clients.Office.Excel.Functions.SPG(A592, "SP_PCT_SHARES_OWNED_ALL_INSTITUTIONS")</f>
        <v>88.39</v>
      </c>
    </row>
    <row r="593" spans="1:8" x14ac:dyDescent="0.3">
      <c r="A593" s="11" t="s">
        <v>1602</v>
      </c>
      <c r="B593" s="10" t="str">
        <f>_xll.SNL.Clients.Office.Excel.Functions.SPG(A593, "IQ_SECTOR")</f>
        <v>Consumer Discretionary</v>
      </c>
      <c r="C593" s="10" t="str">
        <f>_xll.SNL.Clients.Office.Excel.Functions.SPG(A593, "IQ_INDUSTRY_GROUP")</f>
        <v>Consumer Durables and Apparel</v>
      </c>
      <c r="D593" s="10" t="str">
        <f>_xll.SNL.Clients.Office.Excel.Functions.SPG(A593, "IQ_INDUSTRY")</f>
        <v>Textiles, Apparel and Luxury Goods</v>
      </c>
      <c r="E593" s="10" t="str">
        <f>_xll.SNL.Clients.Office.Excel.Functions.SPG(A593, "IQ_PRIMARY_INDUSTRY")</f>
        <v>Footwear</v>
      </c>
      <c r="F593" s="10" t="str">
        <f>_xll.SNL.Clients.Office.Excel.Functions.SPG(A593, "NAICS_CODE", "Primary")</f>
        <v>316210 - Footwear Manufacturing</v>
      </c>
      <c r="G593" s="10" t="str">
        <f>_xll.SNL.Clients.Office.Excel.Functions.SPG(A593, "SP_TOPICTAG")</f>
        <v>Fast-Moving Consumer Goods; Lifestyle</v>
      </c>
      <c r="H593" s="5">
        <f>_xll.SNL.Clients.Office.Excel.Functions.SPG(A593, "SP_PCT_SHARES_OWNED_ALL_INSTITUTIONS")</f>
        <v>105.89</v>
      </c>
    </row>
    <row r="594" spans="1:8" x14ac:dyDescent="0.3">
      <c r="A594" s="11" t="s">
        <v>1603</v>
      </c>
      <c r="B594" s="10" t="str">
        <f>_xll.SNL.Clients.Office.Excel.Functions.SPG(A594, "IQ_SECTOR")</f>
        <v>Financials</v>
      </c>
      <c r="C594" s="10" t="str">
        <f>_xll.SNL.Clients.Office.Excel.Functions.SPG(A594, "IQ_INDUSTRY_GROUP")</f>
        <v>Financial Services</v>
      </c>
      <c r="D594" s="10" t="str">
        <f>_xll.SNL.Clients.Office.Excel.Functions.SPG(A594, "IQ_INDUSTRY")</f>
        <v>Consumer Finance</v>
      </c>
      <c r="E594" s="10" t="str">
        <f>_xll.SNL.Clients.Office.Excel.Functions.SPG(A594, "IQ_PRIMARY_INDUSTRY")</f>
        <v>Consumer Finance</v>
      </c>
      <c r="F594" s="10" t="str">
        <f>_xll.SNL.Clients.Office.Excel.Functions.SPG(A594, "NAICS_CODE", "Primary")</f>
        <v>522291 - Consumer Lending</v>
      </c>
      <c r="G594" s="10" t="str">
        <f>_xll.SNL.Clients.Office.Excel.Functions.SPG(A594, "SP_TOPICTAG")</f>
        <v>Consumer Lending; Micro Lending</v>
      </c>
      <c r="H594" s="5">
        <f>_xll.SNL.Clients.Office.Excel.Functions.SPG(A594, "SP_PCT_SHARES_OWNED_ALL_INSTITUTIONS")</f>
        <v>49.83</v>
      </c>
    </row>
    <row r="595" spans="1:8" x14ac:dyDescent="0.3">
      <c r="A595" s="11" t="s">
        <v>1604</v>
      </c>
      <c r="B595" s="10" t="str">
        <f>_xll.SNL.Clients.Office.Excel.Functions.SPG(A595, "IQ_SECTOR")</f>
        <v>Energy</v>
      </c>
      <c r="C595" s="10" t="str">
        <f>_xll.SNL.Clients.Office.Excel.Functions.SPG(A595, "IQ_INDUSTRY_GROUP")</f>
        <v>Energy</v>
      </c>
      <c r="D595" s="10" t="str">
        <f>_xll.SNL.Clients.Office.Excel.Functions.SPG(A595, "IQ_INDUSTRY")</f>
        <v>Oil, Gas and Consumable Fuels</v>
      </c>
      <c r="E595" s="10" t="str">
        <f>_xll.SNL.Clients.Office.Excel.Functions.SPG(A595, "IQ_PRIMARY_INDUSTRY")</f>
        <v>Oil and Gas Refining and Marketing</v>
      </c>
      <c r="F595" s="10" t="str">
        <f>_xll.SNL.Clients.Office.Excel.Functions.SPG(A595, "NAICS_CODE", "Primary")</f>
        <v>424720 - Petroleum and Petroleum Products Merchant Wholesalers (except Bulk Stations and Terminals)</v>
      </c>
      <c r="G595" s="10" t="str">
        <f>_xll.SNL.Clients.Office.Excel.Functions.SPG(A595, "SP_TOPICTAG")</f>
        <v>Clean Energy; Fleet Management; Marine Transportation; CleanTech; Biofuel; Sustainable Aviation Fuel (SAF)</v>
      </c>
      <c r="H595" s="5">
        <f>_xll.SNL.Clients.Office.Excel.Functions.SPG(A595, "SP_PCT_SHARES_OWNED_ALL_INSTITUTIONS")</f>
        <v>108.47</v>
      </c>
    </row>
    <row r="596" spans="1:8" x14ac:dyDescent="0.3">
      <c r="A596" s="11" t="s">
        <v>1605</v>
      </c>
      <c r="B596" s="10" t="str">
        <f>_xll.SNL.Clients.Office.Excel.Functions.SPG(A596, "IQ_SECTOR")</f>
        <v>Industrials</v>
      </c>
      <c r="C596" s="10" t="str">
        <f>_xll.SNL.Clients.Office.Excel.Functions.SPG(A596, "IQ_INDUSTRY_GROUP")</f>
        <v>Capital Goods</v>
      </c>
      <c r="D596" s="10" t="str">
        <f>_xll.SNL.Clients.Office.Excel.Functions.SPG(A596, "IQ_INDUSTRY")</f>
        <v>Machinery</v>
      </c>
      <c r="E596" s="10" t="str">
        <f>_xll.SNL.Clients.Office.Excel.Functions.SPG(A596, "IQ_PRIMARY_INDUSTRY")</f>
        <v>Industrial Machinery and Supplies and Components</v>
      </c>
      <c r="F596" s="10" t="str">
        <f>_xll.SNL.Clients.Office.Excel.Functions.SPG(A596, "NAICS_CODE", "Primary")</f>
        <v>3312 - Steel Product Manufacturing from Purchased Steel</v>
      </c>
      <c r="G596" s="10" t="str">
        <f>_xll.SNL.Clients.Office.Excel.Functions.SPG(A596, "SP_TOPICTAG")</f>
        <v>Environmental Engineering; Forestry; Mining Technology</v>
      </c>
      <c r="H596" s="5">
        <f>_xll.SNL.Clients.Office.Excel.Functions.SPG(A596, "SP_PCT_SHARES_OWNED_ALL_INSTITUTIONS")</f>
        <v>49.51</v>
      </c>
    </row>
    <row r="597" spans="1:8" x14ac:dyDescent="0.3">
      <c r="A597" s="11" t="s">
        <v>1606</v>
      </c>
      <c r="B597" s="10" t="str">
        <f>_xll.SNL.Clients.Office.Excel.Functions.SPG(A597, "IQ_SECTOR")</f>
        <v>Materials</v>
      </c>
      <c r="C597" s="10" t="str">
        <f>_xll.SNL.Clients.Office.Excel.Functions.SPG(A597, "IQ_INDUSTRY_GROUP")</f>
        <v>Materials</v>
      </c>
      <c r="D597" s="10" t="str">
        <f>_xll.SNL.Clients.Office.Excel.Functions.SPG(A597, "IQ_INDUSTRY")</f>
        <v>Metals and Mining</v>
      </c>
      <c r="E597" s="10" t="str">
        <f>_xll.SNL.Clients.Office.Excel.Functions.SPG(A597, "IQ_PRIMARY_INDUSTRY")</f>
        <v>Steel</v>
      </c>
      <c r="F597" s="10" t="str">
        <f>_xll.SNL.Clients.Office.Excel.Functions.SPG(A597, "NAICS_CODE", "Primary")</f>
        <v>3312 - Steel Product Manufacturing from Purchased Steel</v>
      </c>
      <c r="G597" s="10" t="str">
        <f>_xll.SNL.Clients.Office.Excel.Functions.SPG(A597, "SP_TOPICTAG")</f>
        <v/>
      </c>
      <c r="H597" s="5">
        <f>_xll.SNL.Clients.Office.Excel.Functions.SPG(A597, "SP_PCT_SHARES_OWNED_ALL_INSTITUTIONS")</f>
        <v>53.85</v>
      </c>
    </row>
    <row r="598" spans="1:8" x14ac:dyDescent="0.3">
      <c r="A598" s="11" t="s">
        <v>1607</v>
      </c>
      <c r="B598" s="10" t="str">
        <f>_xll.SNL.Clients.Office.Excel.Functions.SPG(A598, "IQ_SECTOR")</f>
        <v>Financials</v>
      </c>
      <c r="C598" s="10" t="str">
        <f>_xll.SNL.Clients.Office.Excel.Functions.SPG(A598, "IQ_INDUSTRY_GROUP")</f>
        <v>Banks</v>
      </c>
      <c r="D598" s="10" t="str">
        <f>_xll.SNL.Clients.Office.Excel.Functions.SPG(A598, "IQ_INDUSTRY")</f>
        <v>Banks</v>
      </c>
      <c r="E598" s="10" t="str">
        <f>_xll.SNL.Clients.Office.Excel.Functions.SPG(A598, "IQ_PRIMARY_INDUSTRY")</f>
        <v>Regional Banks</v>
      </c>
      <c r="F598" s="10" t="str">
        <f>_xll.SNL.Clients.Office.Excel.Functions.SPG(A598, "NAICS_CODE", "Primary")</f>
        <v>522180 - Savings Institutions and Other Depository Credit Intermediation</v>
      </c>
      <c r="G598" s="10" t="str">
        <f>_xll.SNL.Clients.Office.Excel.Functions.SPG(A598, "SP_TOPICTAG")</f>
        <v>Consumer Lending; Micro Lending; Buy Now Pay Later (BNPL)</v>
      </c>
      <c r="H598" s="5">
        <f>_xll.SNL.Clients.Office.Excel.Functions.SPG(A598, "SP_PCT_SHARES_OWNED_ALL_INSTITUTIONS")</f>
        <v>94.54</v>
      </c>
    </row>
    <row r="599" spans="1:8" x14ac:dyDescent="0.3">
      <c r="A599" s="11" t="s">
        <v>1608</v>
      </c>
      <c r="B599" s="10" t="str">
        <f>_xll.SNL.Clients.Office.Excel.Functions.SPG(A599, "IQ_SECTOR")</f>
        <v>Health Care</v>
      </c>
      <c r="C599" s="10" t="str">
        <f>_xll.SNL.Clients.Office.Excel.Functions.SPG(A599, "IQ_INDUSTRY_GROUP")</f>
        <v>Pharmaceuticals, Biotechnology and Life Sciences</v>
      </c>
      <c r="D599" s="10" t="str">
        <f>_xll.SNL.Clients.Office.Excel.Functions.SPG(A599, "IQ_INDUSTRY")</f>
        <v>Biotechnology</v>
      </c>
      <c r="E599" s="10" t="str">
        <f>_xll.SNL.Clients.Office.Excel.Functions.SPG(A599, "IQ_PRIMARY_INDUSTRY")</f>
        <v>Biotechnology</v>
      </c>
      <c r="F599" s="10" t="str">
        <f>_xll.SNL.Clients.Office.Excel.Functions.SPG(A599, "NAICS_CODE", "Primary")</f>
        <v>325414 - Biological Product (except Diagnostic) Manufacturing</v>
      </c>
      <c r="G599" s="10" t="str">
        <f>_xll.SNL.Clients.Office.Excel.Functions.SPG(A599, "SP_TOPICTAG")</f>
        <v>Chronic Diseases; Hepatology; Immunology; Infectious Diseases; Neurology; Oncology</v>
      </c>
      <c r="H599" s="5">
        <f>_xll.SNL.Clients.Office.Excel.Functions.SPG(A599, "SP_PCT_SHARES_OWNED_ALL_INSTITUTIONS")</f>
        <v>100.43</v>
      </c>
    </row>
    <row r="600" spans="1:8" x14ac:dyDescent="0.3">
      <c r="A600" s="11" t="s">
        <v>1609</v>
      </c>
      <c r="B600" s="10" t="str">
        <f>_xll.SNL.Clients.Office.Excel.Functions.SPG(A600, "IQ_SECTOR")</f>
        <v>Real Estate</v>
      </c>
      <c r="C600" s="10" t="str">
        <f>_xll.SNL.Clients.Office.Excel.Functions.SPG(A600, "IQ_INDUSTRY_GROUP")</f>
        <v>Equity Real Estate Investment Trusts (REITs)</v>
      </c>
      <c r="D600" s="10" t="str">
        <f>_xll.SNL.Clients.Office.Excel.Functions.SPG(A600, "IQ_INDUSTRY")</f>
        <v>Hotel and Resort REITs</v>
      </c>
      <c r="E600" s="10" t="str">
        <f>_xll.SNL.Clients.Office.Excel.Functions.SPG(A600, "IQ_PRIMARY_INDUSTRY")</f>
        <v>Hotel and Resort REITs</v>
      </c>
      <c r="F600" s="10" t="str">
        <f>_xll.SNL.Clients.Office.Excel.Functions.SPG(A600, "NAICS_CODE", "Primary")</f>
        <v>531120 - Lessors of Nonresidential Buildings (except Miniwarehouses)</v>
      </c>
      <c r="G600" s="10" t="str">
        <f>_xll.SNL.Clients.Office.Excel.Functions.SPG(A600, "SP_TOPICTAG")</f>
        <v/>
      </c>
      <c r="H600" s="5">
        <f>_xll.SNL.Clients.Office.Excel.Functions.SPG(A600, "SP_PCT_SHARES_OWNED_ALL_INSTITUTIONS")</f>
        <v>94.02</v>
      </c>
    </row>
    <row r="601" spans="1:8" x14ac:dyDescent="0.3">
      <c r="A601" s="11" t="s">
        <v>1610</v>
      </c>
      <c r="B601" s="10" t="str">
        <f>_xll.SNL.Clients.Office.Excel.Functions.SPG(A601, "IQ_SECTOR")</f>
        <v>Information Technology</v>
      </c>
      <c r="C601" s="10" t="str">
        <f>_xll.SNL.Clients.Office.Excel.Functions.SPG(A601, "IQ_INDUSTRY_GROUP")</f>
        <v>Technology Hardware and Equipment</v>
      </c>
      <c r="D601" s="10" t="str">
        <f>_xll.SNL.Clients.Office.Excel.Functions.SPG(A601, "IQ_INDUSTRY")</f>
        <v>Technology Hardware, Storage and Peripherals</v>
      </c>
      <c r="E601" s="10" t="str">
        <f>_xll.SNL.Clients.Office.Excel.Functions.SPG(A601, "IQ_PRIMARY_INDUSTRY")</f>
        <v>Technology Hardware, Storage and Peripherals</v>
      </c>
      <c r="F601" s="10" t="str">
        <f>_xll.SNL.Clients.Office.Excel.Functions.SPG(A601, "NAICS_CODE", "Primary")</f>
        <v>333310 - Commercial and Service Industry Machinery Manufacturing</v>
      </c>
      <c r="G601" s="10" t="str">
        <f>_xll.SNL.Clients.Office.Excel.Functions.SPG(A601, "SP_TOPICTAG")</f>
        <v>Software Development; Cloud Management; Data Integration; Cloud Infrastructure; Process Automation; Artificial Intelligence; WorkTech</v>
      </c>
      <c r="H601" s="5">
        <f>_xll.SNL.Clients.Office.Excel.Functions.SPG(A601, "SP_PCT_SHARES_OWNED_ALL_INSTITUTIONS")</f>
        <v>93.44</v>
      </c>
    </row>
    <row r="602" spans="1:8" x14ac:dyDescent="0.3">
      <c r="A602" s="11" t="s">
        <v>1611</v>
      </c>
      <c r="B602" s="10" t="str">
        <f>_xll.SNL.Clients.Office.Excel.Functions.SPG(A602, "IQ_SECTOR")</f>
        <v>Consumer Discretionary</v>
      </c>
      <c r="C602" s="10" t="str">
        <f>_xll.SNL.Clients.Office.Excel.Functions.SPG(A602, "IQ_INDUSTRY_GROUP")</f>
        <v>Automobiles and Components</v>
      </c>
      <c r="D602" s="10" t="str">
        <f>_xll.SNL.Clients.Office.Excel.Functions.SPG(A602, "IQ_INDUSTRY")</f>
        <v>Automobile Components</v>
      </c>
      <c r="E602" s="10" t="str">
        <f>_xll.SNL.Clients.Office.Excel.Functions.SPG(A602, "IQ_PRIMARY_INDUSTRY")</f>
        <v>Automotive Parts and Equipment</v>
      </c>
      <c r="F602" s="10" t="str">
        <f>_xll.SNL.Clients.Office.Excel.Functions.SPG(A602, "NAICS_CODE", "Primary")</f>
        <v>336390 - Other Motor Vehicle Parts Manufacturing</v>
      </c>
      <c r="G602" s="10" t="str">
        <f>_xll.SNL.Clients.Office.Excel.Functions.SPG(A602, "SP_TOPICTAG")</f>
        <v>Data Protection; Process Automation</v>
      </c>
      <c r="H602" s="5">
        <f>_xll.SNL.Clients.Office.Excel.Functions.SPG(A602, "SP_PCT_SHARES_OWNED_ALL_INSTITUTIONS")</f>
        <v>81.98</v>
      </c>
    </row>
    <row r="603" spans="1:8" x14ac:dyDescent="0.3">
      <c r="A603" s="11" t="s">
        <v>1612</v>
      </c>
      <c r="B603" s="10" t="str">
        <f>_xll.SNL.Clients.Office.Excel.Functions.SPG(A603, "IQ_SECTOR")</f>
        <v>Communication Services</v>
      </c>
      <c r="C603" s="10" t="str">
        <f>_xll.SNL.Clients.Office.Excel.Functions.SPG(A603, "IQ_INDUSTRY_GROUP")</f>
        <v>Media and Entertainment</v>
      </c>
      <c r="D603" s="10" t="str">
        <f>_xll.SNL.Clients.Office.Excel.Functions.SPG(A603, "IQ_INDUSTRY")</f>
        <v>Interactive Media and Services</v>
      </c>
      <c r="E603" s="10" t="str">
        <f>_xll.SNL.Clients.Office.Excel.Functions.SPG(A603, "IQ_PRIMARY_INDUSTRY")</f>
        <v>Interactive Media and Services</v>
      </c>
      <c r="F603" s="10" t="str">
        <f>_xll.SNL.Clients.Office.Excel.Functions.SPG(A603, "NAICS_CODE", "Primary")</f>
        <v>519290 - Web Search Portals and All Other Information Services</v>
      </c>
      <c r="G603" s="10" t="str">
        <f>_xll.SNL.Clients.Office.Excel.Functions.SPG(A603, "SP_TOPICTAG")</f>
        <v>Data Integration; Marketing Automation; Machine Learning; Customer Relationship Management; Customer Analytics; Artificial Intelligence; Online Payments</v>
      </c>
      <c r="H603" s="5">
        <f>_xll.SNL.Clients.Office.Excel.Functions.SPG(A603, "SP_PCT_SHARES_OWNED_ALL_INSTITUTIONS")</f>
        <v>96.32</v>
      </c>
    </row>
    <row r="604" spans="1:8" x14ac:dyDescent="0.3">
      <c r="A604" s="11" t="s">
        <v>1613</v>
      </c>
      <c r="B604" s="10" t="str">
        <f>_xll.SNL.Clients.Office.Excel.Functions.SPG(A604, "IQ_SECTOR")</f>
        <v>Communication Services</v>
      </c>
      <c r="C604" s="10" t="str">
        <f>_xll.SNL.Clients.Office.Excel.Functions.SPG(A604, "IQ_INDUSTRY_GROUP")</f>
        <v>Media and Entertainment</v>
      </c>
      <c r="D604" s="10" t="str">
        <f>_xll.SNL.Clients.Office.Excel.Functions.SPG(A604, "IQ_INDUSTRY")</f>
        <v>Interactive Media and Services</v>
      </c>
      <c r="E604" s="10" t="str">
        <f>_xll.SNL.Clients.Office.Excel.Functions.SPG(A604, "IQ_PRIMARY_INDUSTRY")</f>
        <v>Interactive Media and Services</v>
      </c>
      <c r="F604" s="10" t="str">
        <f>_xll.SNL.Clients.Office.Excel.Functions.SPG(A604, "NAICS_CODE", "Primary")</f>
        <v>519290 - Web Search Portals and All Other Information Services</v>
      </c>
      <c r="G604" s="10" t="str">
        <f>_xll.SNL.Clients.Office.Excel.Functions.SPG(A604, "SP_TOPICTAG")</f>
        <v>Software Development; Digital Media; E-learning; Data Protection; Online Payments</v>
      </c>
      <c r="H604" s="5">
        <f>_xll.SNL.Clients.Office.Excel.Functions.SPG(A604, "SP_PCT_SHARES_OWNED_ALL_INSTITUTIONS")</f>
        <v>104.75</v>
      </c>
    </row>
    <row r="605" spans="1:8" x14ac:dyDescent="0.3">
      <c r="A605" s="11" t="s">
        <v>1614</v>
      </c>
      <c r="B605" s="10" t="str">
        <f>_xll.SNL.Clients.Office.Excel.Functions.SPG(A605, "IQ_SECTOR")</f>
        <v>Industrials</v>
      </c>
      <c r="C605" s="10" t="str">
        <f>_xll.SNL.Clients.Office.Excel.Functions.SPG(A605, "IQ_INDUSTRY_GROUP")</f>
        <v>Capital Goods</v>
      </c>
      <c r="D605" s="10" t="str">
        <f>_xll.SNL.Clients.Office.Excel.Functions.SPG(A605, "IQ_INDUSTRY")</f>
        <v>Building Products</v>
      </c>
      <c r="E605" s="10" t="str">
        <f>_xll.SNL.Clients.Office.Excel.Functions.SPG(A605, "IQ_PRIMARY_INDUSTRY")</f>
        <v>Building Products</v>
      </c>
      <c r="F605" s="10" t="str">
        <f>_xll.SNL.Clients.Office.Excel.Functions.SPG(A605, "NAICS_CODE", "Primary")</f>
        <v>332913 - Plumbing Fixture Fitting and Trim Manufacturing</v>
      </c>
      <c r="G605" s="10" t="str">
        <f>_xll.SNL.Clients.Office.Excel.Functions.SPG(A605, "SP_TOPICTAG")</f>
        <v>Environmental Engineering; Home Improvement; Industrial Automation; Sensors; Water Purification; CleanTech; Pollution Control</v>
      </c>
      <c r="H605" s="5">
        <f>_xll.SNL.Clients.Office.Excel.Functions.SPG(A605, "SP_PCT_SHARES_OWNED_ALL_INSTITUTIONS")</f>
        <v>93.78</v>
      </c>
    </row>
    <row r="606" spans="1:8" x14ac:dyDescent="0.3">
      <c r="B606" s="10" t="str">
        <f>_xll.SNL.Clients.Office.Excel.Functions.SPG(A606, "IQ_SECTOR")</f>
        <v>#INVALID COMPANY ID</v>
      </c>
      <c r="C606" s="10" t="str">
        <f>_xll.SNL.Clients.Office.Excel.Functions.SPG(A606, "IQ_INDUSTRY_GROUP")</f>
        <v>#INVALID COMPANY ID</v>
      </c>
      <c r="D606" s="10" t="str">
        <f>_xll.SNL.Clients.Office.Excel.Functions.SPG(A606, "IQ_INDUSTRY")</f>
        <v>#INVALID COMPANY ID</v>
      </c>
      <c r="E606" s="10" t="str">
        <f>_xll.SNL.Clients.Office.Excel.Functions.SPG(A606, "IQ_PRIMARY_INDUSTRY")</f>
        <v>#INVALID COMPANY ID</v>
      </c>
      <c r="F606" s="10" t="str">
        <f>_xll.SNL.Clients.Office.Excel.Functions.SPG(A606, "NAICS_CODE", "Primary")</f>
        <v>#INVALID COMPANY ID</v>
      </c>
      <c r="G606" s="10" t="str">
        <f>_xll.SNL.Clients.Office.Excel.Functions.SPG(A606, "SP_TOPICTAG")</f>
        <v>#INVALID COMPANY ID</v>
      </c>
      <c r="H606" s="5" t="str">
        <f>_xll.SNL.Clients.Office.Excel.Functions.SPG(A606, "SP_PCT_SHARES_OWNED_ALL_INSTITUTIONS")</f>
        <v>#INVALID COMPANY ID</v>
      </c>
    </row>
    <row r="607" spans="1:8" x14ac:dyDescent="0.3">
      <c r="B607" s="10" t="str">
        <f>_xll.SNL.Clients.Office.Excel.Functions.SPG(A607, "IQ_SECTOR")</f>
        <v>#INVALID COMPANY ID</v>
      </c>
      <c r="C607" s="10" t="str">
        <f>_xll.SNL.Clients.Office.Excel.Functions.SPG(A607, "IQ_INDUSTRY_GROUP")</f>
        <v>#INVALID COMPANY ID</v>
      </c>
      <c r="D607" s="10" t="str">
        <f>_xll.SNL.Clients.Office.Excel.Functions.SPG(A607, "IQ_INDUSTRY")</f>
        <v>#INVALID COMPANY ID</v>
      </c>
      <c r="E607" s="10" t="str">
        <f>_xll.SNL.Clients.Office.Excel.Functions.SPG(A607, "IQ_PRIMARY_INDUSTRY")</f>
        <v>#INVALID COMPANY ID</v>
      </c>
      <c r="F607" s="10" t="str">
        <f>_xll.SNL.Clients.Office.Excel.Functions.SPG(A607, "NAICS_CODE", "Primary")</f>
        <v>#INVALID COMPANY ID</v>
      </c>
      <c r="G607" s="10" t="str">
        <f>_xll.SNL.Clients.Office.Excel.Functions.SPG(A607, "SP_TOPICTAG")</f>
        <v>#INVALID COMPANY ID</v>
      </c>
      <c r="H607" s="5" t="str">
        <f>_xll.SNL.Clients.Office.Excel.Functions.SPG(A607, "SP_PCT_SHARES_OWNED_ALL_INSTITUTIONS")</f>
        <v>#INVALID COMPANY ID</v>
      </c>
    </row>
    <row r="608" spans="1:8" x14ac:dyDescent="0.3">
      <c r="B608" s="10" t="str">
        <f>_xll.SNL.Clients.Office.Excel.Functions.SPG(A608, "IQ_SECTOR")</f>
        <v>#INVALID COMPANY ID</v>
      </c>
      <c r="C608" s="10" t="str">
        <f>_xll.SNL.Clients.Office.Excel.Functions.SPG(A608, "IQ_INDUSTRY_GROUP")</f>
        <v>#INVALID COMPANY ID</v>
      </c>
      <c r="D608" s="10" t="str">
        <f>_xll.SNL.Clients.Office.Excel.Functions.SPG(A608, "IQ_INDUSTRY")</f>
        <v>#INVALID COMPANY ID</v>
      </c>
      <c r="E608" s="10" t="str">
        <f>_xll.SNL.Clients.Office.Excel.Functions.SPG(A608, "IQ_PRIMARY_INDUSTRY")</f>
        <v>#INVALID COMPANY ID</v>
      </c>
      <c r="F608" s="10" t="str">
        <f>_xll.SNL.Clients.Office.Excel.Functions.SPG(A608, "NAICS_CODE", "Primary")</f>
        <v>#INVALID COMPANY ID</v>
      </c>
      <c r="G608" s="10" t="str">
        <f>_xll.SNL.Clients.Office.Excel.Functions.SPG(A608, "SP_TOPICTAG")</f>
        <v>#INVALID COMPANY ID</v>
      </c>
      <c r="H608" s="5" t="str">
        <f>_xll.SNL.Clients.Office.Excel.Functions.SPG(A608, "SP_PCT_SHARES_OWNED_ALL_INSTITUTIONS")</f>
        <v>#INVALID COMPANY ID</v>
      </c>
    </row>
    <row r="609" spans="2:8" x14ac:dyDescent="0.3">
      <c r="B609" s="10" t="str">
        <f>_xll.SNL.Clients.Office.Excel.Functions.SPG(A609, "IQ_SECTOR")</f>
        <v>#INVALID COMPANY ID</v>
      </c>
      <c r="C609" s="10" t="str">
        <f>_xll.SNL.Clients.Office.Excel.Functions.SPG(A609, "IQ_INDUSTRY_GROUP")</f>
        <v>#INVALID COMPANY ID</v>
      </c>
      <c r="D609" s="10" t="str">
        <f>_xll.SNL.Clients.Office.Excel.Functions.SPG(A609, "IQ_INDUSTRY")</f>
        <v>#INVALID COMPANY ID</v>
      </c>
      <c r="E609" s="10" t="str">
        <f>_xll.SNL.Clients.Office.Excel.Functions.SPG(A609, "IQ_PRIMARY_INDUSTRY")</f>
        <v>#INVALID COMPANY ID</v>
      </c>
      <c r="F609" s="10" t="str">
        <f>_xll.SNL.Clients.Office.Excel.Functions.SPG(A609, "NAICS_CODE", "Primary")</f>
        <v>#INVALID COMPANY ID</v>
      </c>
      <c r="G609" s="10" t="str">
        <f>_xll.SNL.Clients.Office.Excel.Functions.SPG(A609, "SP_TOPICTAG")</f>
        <v>#INVALID COMPANY ID</v>
      </c>
      <c r="H609" s="5" t="str">
        <f>_xll.SNL.Clients.Office.Excel.Functions.SPG(A609,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D3FE-9BAE-4D95-8416-40E8DB661C59}">
  <sheetPr>
    <tabColor rgb="FF92D050"/>
  </sheetPr>
  <dimension ref="A1:J608"/>
  <sheetViews>
    <sheetView tabSelected="1" workbookViewId="0">
      <pane xSplit="1" ySplit="3" topLeftCell="B4" activePane="bottomRight" state="frozen"/>
      <selection pane="topRight" activeCell="B1" sqref="B1"/>
      <selection pane="bottomLeft" activeCell="A3" sqref="A3"/>
      <selection pane="bottomRight" activeCell="D12" sqref="D12"/>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"IQ_ASSET_TURNS", B$3)</f>
        <v>0.50900000000000001</v>
      </c>
      <c r="C4" s="9" cm="1">
        <f t="array" ref="C4">_xll.SNL.Clients.Office.Excel.Functions.SPG($A4, "IQ_ASSET_TURNS", C$3)</f>
        <v>0.70599999999999996</v>
      </c>
      <c r="D4" s="9" cm="1">
        <f t="array" ref="D4">_xll.SNL.Clients.Office.Excel.Functions.SPG($A4, "IQ_ASSET_TURNS", D$3)</f>
        <v>0.66300000000000003</v>
      </c>
      <c r="E4" s="9" cm="1">
        <f t="array" ref="E4">_xll.SNL.Clients.Office.Excel.Functions.SPG($A4, "IQ_ASSET_TURNS", E$3)</f>
        <v>0.60599999999999998</v>
      </c>
      <c r="F4" s="9" cm="1">
        <f t="array" ref="F4">_xll.SNL.Clients.Office.Excel.Functions.SPG($A4, "IQ_ASSET_TURNS", F$3)</f>
        <v>0.61799999999999999</v>
      </c>
      <c r="G4" s="9" cm="1">
        <f t="array" ref="G4">_xll.SNL.Clients.Office.Excel.Functions.SPG($A4, "IQ_ASSET_TURNS", G$3)</f>
        <v>0.73399999999999999</v>
      </c>
      <c r="H4" s="9" cm="1">
        <f t="array" ref="H4">_xll.SNL.Clients.Office.Excel.Functions.SPG($A4, "IQ_ASSET_TURNS", H$3)</f>
        <v>0.62</v>
      </c>
      <c r="I4" s="9" cm="1">
        <f t="array" ref="I4">_xll.SNL.Clients.Office.Excel.Functions.SPG($A4, "IQ_ASSET_TURNS", I$3)</f>
        <v>0.72599999999999998</v>
      </c>
      <c r="J4" s="9" cm="1">
        <f t="array" ref="J4">_xll.SNL.Clients.Office.Excel.Functions.SPG($A4, "IQ_ASSET_TURNS", J$3)</f>
        <v>0.63500000000000001</v>
      </c>
    </row>
    <row r="5" spans="1:10" x14ac:dyDescent="0.3">
      <c r="A5" s="11" t="s">
        <v>1036</v>
      </c>
      <c r="B5" s="9" cm="1">
        <f t="array" ref="B5">_xll.SNL.Clients.Office.Excel.Functions.SPG($A5, "IQ_ASSET_TURNS", B$3)</f>
        <v>0.95</v>
      </c>
      <c r="C5" s="9" cm="1">
        <f t="array" ref="C5">_xll.SNL.Clients.Office.Excel.Functions.SPG($A5, "IQ_ASSET_TURNS", C$3)</f>
        <v>0.97399999999999998</v>
      </c>
      <c r="D5" s="9" cm="1">
        <f t="array" ref="D5">_xll.SNL.Clients.Office.Excel.Functions.SPG($A5, "IQ_ASSET_TURNS", D$3)</f>
        <v>0.95299999999999996</v>
      </c>
      <c r="E5" s="9" cm="1">
        <f t="array" ref="E5">_xll.SNL.Clients.Office.Excel.Functions.SPG($A5, "IQ_ASSET_TURNS", E$3)</f>
        <v>1.0960000000000001</v>
      </c>
      <c r="F5" s="9" cm="1">
        <f t="array" ref="F5">_xll.SNL.Clients.Office.Excel.Functions.SPG($A5, "IQ_ASSET_TURNS", F$3)</f>
        <v>1.1379999999999999</v>
      </c>
      <c r="G5" s="9" cm="1">
        <f t="array" ref="G5">_xll.SNL.Clients.Office.Excel.Functions.SPG($A5, "IQ_ASSET_TURNS", G$3)</f>
        <v>1.113</v>
      </c>
      <c r="H5" s="9" cm="1">
        <f t="array" ref="H5">_xll.SNL.Clients.Office.Excel.Functions.SPG($A5, "IQ_ASSET_TURNS", H$3)</f>
        <v>1.161</v>
      </c>
      <c r="I5" s="9" cm="1">
        <f t="array" ref="I5">_xll.SNL.Clients.Office.Excel.Functions.SPG($A5, "IQ_ASSET_TURNS", I$3)</f>
        <v>1.262</v>
      </c>
      <c r="J5" s="9" cm="1">
        <f t="array" ref="J5">_xll.SNL.Clients.Office.Excel.Functions.SPG($A5, "IQ_ASSET_TURNS", J$3)</f>
        <v>1.256</v>
      </c>
    </row>
    <row r="6" spans="1:10" x14ac:dyDescent="0.3">
      <c r="A6" s="11" t="s">
        <v>1037</v>
      </c>
      <c r="B6" s="9" t="str" cm="1">
        <f t="array" ref="B6">_xll.SNL.Clients.Office.Excel.Functions.SPG($A6, "IQ_ASSET_TURNS", B$3)</f>
        <v>NA</v>
      </c>
      <c r="C6" s="9" cm="1">
        <f t="array" ref="C6">_xll.SNL.Clients.Office.Excel.Functions.SPG($A6, "IQ_ASSET_TURNS", C$3)</f>
        <v>1.64</v>
      </c>
      <c r="D6" s="9" cm="1">
        <f t="array" ref="D6">_xll.SNL.Clients.Office.Excel.Functions.SPG($A6, "IQ_ASSET_TURNS", D$3)</f>
        <v>1.718</v>
      </c>
      <c r="E6" s="9" cm="1">
        <f t="array" ref="E6">_xll.SNL.Clients.Office.Excel.Functions.SPG($A6, "IQ_ASSET_TURNS", E$3)</f>
        <v>1.68</v>
      </c>
      <c r="F6" s="9" cm="1">
        <f t="array" ref="F6">_xll.SNL.Clients.Office.Excel.Functions.SPG($A6, "IQ_ASSET_TURNS", F$3)</f>
        <v>1.633</v>
      </c>
      <c r="G6" s="9" cm="1">
        <f t="array" ref="G6">_xll.SNL.Clients.Office.Excel.Functions.SPG($A6, "IQ_ASSET_TURNS", G$3)</f>
        <v>1.6739999999999999</v>
      </c>
      <c r="H6" s="9" cm="1">
        <f t="array" ref="H6">_xll.SNL.Clients.Office.Excel.Functions.SPG($A6, "IQ_ASSET_TURNS", H$3)</f>
        <v>1.6910000000000001</v>
      </c>
      <c r="I6" s="9" cm="1">
        <f t="array" ref="I6">_xll.SNL.Clients.Office.Excel.Functions.SPG($A6, "IQ_ASSET_TURNS", I$3)</f>
        <v>1.6379999999999999</v>
      </c>
      <c r="J6" s="9" cm="1">
        <f t="array" ref="J6">_xll.SNL.Clients.Office.Excel.Functions.SPG($A6, "IQ_ASSET_TURNS", J$3)</f>
        <v>1.611</v>
      </c>
    </row>
    <row r="7" spans="1:10" x14ac:dyDescent="0.3">
      <c r="A7" s="11" t="s">
        <v>1038</v>
      </c>
      <c r="B7" s="9" t="str" cm="1">
        <f t="array" ref="B7">_xll.SNL.Clients.Office.Excel.Functions.SPG($A7, "IQ_ASSET_TURNS", B$3)</f>
        <v>NA</v>
      </c>
      <c r="C7" s="9" cm="1">
        <f t="array" ref="C7">_xll.SNL.Clients.Office.Excel.Functions.SPG($A7, "IQ_ASSET_TURNS", C$3)</f>
        <v>1.343</v>
      </c>
      <c r="D7" s="9" cm="1">
        <f t="array" ref="D7">_xll.SNL.Clients.Office.Excel.Functions.SPG($A7, "IQ_ASSET_TURNS", D$3)</f>
        <v>1.0780000000000001</v>
      </c>
      <c r="E7" s="9" cm="1">
        <f t="array" ref="E7">_xll.SNL.Clients.Office.Excel.Functions.SPG($A7, "IQ_ASSET_TURNS", E$3)</f>
        <v>1.2709999999999999</v>
      </c>
      <c r="F7" s="9" cm="1">
        <f t="array" ref="F7">_xll.SNL.Clients.Office.Excel.Functions.SPG($A7, "IQ_ASSET_TURNS", F$3)</f>
        <v>1.143</v>
      </c>
      <c r="G7" s="9" cm="1">
        <f t="array" ref="G7">_xll.SNL.Clients.Office.Excel.Functions.SPG($A7, "IQ_ASSET_TURNS", G$3)</f>
        <v>1.496</v>
      </c>
      <c r="H7" s="9" cm="1">
        <f t="array" ref="H7">_xll.SNL.Clients.Office.Excel.Functions.SPG($A7, "IQ_ASSET_TURNS", H$3)</f>
        <v>1.165</v>
      </c>
      <c r="I7" s="9" cm="1">
        <f t="array" ref="I7">_xll.SNL.Clients.Office.Excel.Functions.SPG($A7, "IQ_ASSET_TURNS", I$3)</f>
        <v>1.359</v>
      </c>
      <c r="J7" s="9" cm="1">
        <f t="array" ref="J7">_xll.SNL.Clients.Office.Excel.Functions.SPG($A7, "IQ_ASSET_TURNS", J$3)</f>
        <v>1.198</v>
      </c>
    </row>
    <row r="8" spans="1:10" x14ac:dyDescent="0.3">
      <c r="A8" s="11" t="s">
        <v>1039</v>
      </c>
      <c r="B8" s="9" cm="1">
        <f t="array" ref="B8">_xll.SNL.Clients.Office.Excel.Functions.SPG($A8, "IQ_ASSET_TURNS", B$3)</f>
        <v>0.84199999999999997</v>
      </c>
      <c r="C8" s="9" cm="1">
        <f t="array" ref="C8">_xll.SNL.Clients.Office.Excel.Functions.SPG($A8, "IQ_ASSET_TURNS", C$3)</f>
        <v>0.95899999999999996</v>
      </c>
      <c r="D8" s="9" cm="1">
        <f t="array" ref="D8">_xll.SNL.Clients.Office.Excel.Functions.SPG($A8, "IQ_ASSET_TURNS", D$3)</f>
        <v>1.0589999999999999</v>
      </c>
      <c r="E8" s="9" cm="1">
        <f t="array" ref="E8">_xll.SNL.Clients.Office.Excel.Functions.SPG($A8, "IQ_ASSET_TURNS", E$3)</f>
        <v>1.0940000000000001</v>
      </c>
      <c r="F8" s="9" cm="1">
        <f t="array" ref="F8">_xll.SNL.Clients.Office.Excel.Functions.SPG($A8, "IQ_ASSET_TURNS", F$3)</f>
        <v>1.0269999999999999</v>
      </c>
      <c r="G8" s="9" cm="1">
        <f t="array" ref="G8">_xll.SNL.Clients.Office.Excel.Functions.SPG($A8, "IQ_ASSET_TURNS", G$3)</f>
        <v>1.3380000000000001</v>
      </c>
      <c r="H8" s="9" cm="1">
        <f t="array" ref="H8">_xll.SNL.Clients.Office.Excel.Functions.SPG($A8, "IQ_ASSET_TURNS", H$3)</f>
        <v>1.3280000000000001</v>
      </c>
      <c r="I8" s="9" cm="1">
        <f t="array" ref="I8">_xll.SNL.Clients.Office.Excel.Functions.SPG($A8, "IQ_ASSET_TURNS", I$3)</f>
        <v>1.018</v>
      </c>
      <c r="J8" s="9" cm="1">
        <f t="array" ref="J8">_xll.SNL.Clients.Office.Excel.Functions.SPG($A8, "IQ_ASSET_TURNS", J$3)</f>
        <v>0.76200000000000001</v>
      </c>
    </row>
    <row r="9" spans="1:10" x14ac:dyDescent="0.3">
      <c r="A9" s="11" t="s">
        <v>1040</v>
      </c>
      <c r="B9" s="9" cm="1">
        <f t="array" ref="B9">_xll.SNL.Clients.Office.Excel.Functions.SPG($A9, "IQ_ASSET_TURNS", B$3)</f>
        <v>0.09</v>
      </c>
      <c r="C9" s="9" cm="1">
        <f t="array" ref="C9">_xll.SNL.Clients.Office.Excel.Functions.SPG($A9, "IQ_ASSET_TURNS", C$3)</f>
        <v>8.5999999999999993E-2</v>
      </c>
      <c r="D9" s="9" cm="1">
        <f t="array" ref="D9">_xll.SNL.Clients.Office.Excel.Functions.SPG($A9, "IQ_ASSET_TURNS", D$3)</f>
        <v>9.4E-2</v>
      </c>
      <c r="E9" s="9" cm="1">
        <f t="array" ref="E9">_xll.SNL.Clients.Office.Excel.Functions.SPG($A9, "IQ_ASSET_TURNS", E$3)</f>
        <v>8.5999999999999993E-2</v>
      </c>
      <c r="F9" s="9" cm="1">
        <f t="array" ref="F9">_xll.SNL.Clients.Office.Excel.Functions.SPG($A9, "IQ_ASSET_TURNS", F$3)</f>
        <v>8.5000000000000006E-2</v>
      </c>
      <c r="G9" s="9" cm="1">
        <f t="array" ref="G9">_xll.SNL.Clients.Office.Excel.Functions.SPG($A9, "IQ_ASSET_TURNS", G$3)</f>
        <v>7.9000000000000001E-2</v>
      </c>
      <c r="H9" s="9" cm="1">
        <f t="array" ref="H9">_xll.SNL.Clients.Office.Excel.Functions.SPG($A9, "IQ_ASSET_TURNS", H$3)</f>
        <v>7.1999999999999995E-2</v>
      </c>
      <c r="I9" s="9" cm="1">
        <f t="array" ref="I9">_xll.SNL.Clients.Office.Excel.Functions.SPG($A9, "IQ_ASSET_TURNS", I$3)</f>
        <v>8.5000000000000006E-2</v>
      </c>
      <c r="J9" s="9" cm="1">
        <f t="array" ref="J9">_xll.SNL.Clients.Office.Excel.Functions.SPG($A9, "IQ_ASSET_TURNS", J$3)</f>
        <v>7.6999999999999999E-2</v>
      </c>
    </row>
    <row r="10" spans="1:10" x14ac:dyDescent="0.3">
      <c r="A10" s="11" t="s">
        <v>1041</v>
      </c>
      <c r="B10" s="9" cm="1">
        <f t="array" ref="B10">_xll.SNL.Clients.Office.Excel.Functions.SPG($A10, "IQ_ASSET_TURNS", B$3)</f>
        <v>0.69499999999999995</v>
      </c>
      <c r="C10" s="9" cm="1">
        <f t="array" ref="C10">_xll.SNL.Clients.Office.Excel.Functions.SPG($A10, "IQ_ASSET_TURNS", C$3)</f>
        <v>1.0669999999999999</v>
      </c>
      <c r="D10" s="9" cm="1">
        <f t="array" ref="D10">_xll.SNL.Clients.Office.Excel.Functions.SPG($A10, "IQ_ASSET_TURNS", D$3)</f>
        <v>0.90500000000000003</v>
      </c>
      <c r="E10" s="9" cm="1">
        <f t="array" ref="E10">_xll.SNL.Clients.Office.Excel.Functions.SPG($A10, "IQ_ASSET_TURNS", E$3)</f>
        <v>0.80900000000000005</v>
      </c>
      <c r="F10" s="9" cm="1">
        <f t="array" ref="F10">_xll.SNL.Clients.Office.Excel.Functions.SPG($A10, "IQ_ASSET_TURNS", F$3)</f>
        <v>0.73099999999999998</v>
      </c>
      <c r="G10" s="9" cm="1">
        <f t="array" ref="G10">_xll.SNL.Clients.Office.Excel.Functions.SPG($A10, "IQ_ASSET_TURNS", G$3)</f>
        <v>0.90100000000000002</v>
      </c>
      <c r="H10" s="9" cm="1">
        <f t="array" ref="H10">_xll.SNL.Clients.Office.Excel.Functions.SPG($A10, "IQ_ASSET_TURNS", H$3)</f>
        <v>0.77200000000000002</v>
      </c>
      <c r="I10" s="9" cm="1">
        <f t="array" ref="I10">_xll.SNL.Clients.Office.Excel.Functions.SPG($A10, "IQ_ASSET_TURNS", I$3)</f>
        <v>0.69799999999999995</v>
      </c>
      <c r="J10" s="9" cm="1">
        <f t="array" ref="J10">_xll.SNL.Clients.Office.Excel.Functions.SPG($A10, "IQ_ASSET_TURNS", J$3)</f>
        <v>0.69</v>
      </c>
    </row>
    <row r="11" spans="1:10" x14ac:dyDescent="0.3">
      <c r="A11" s="11" t="s">
        <v>1042</v>
      </c>
      <c r="B11" s="9" cm="1">
        <f t="array" ref="B11">_xll.SNL.Clients.Office.Excel.Functions.SPG($A11, "IQ_ASSET_TURNS", B$3)</f>
        <v>0.50700000000000001</v>
      </c>
      <c r="C11" s="9" cm="1">
        <f t="array" ref="C11">_xll.SNL.Clients.Office.Excel.Functions.SPG($A11, "IQ_ASSET_TURNS", C$3)</f>
        <v>0.59199999999999997</v>
      </c>
      <c r="D11" s="9" cm="1">
        <f t="array" ref="D11">_xll.SNL.Clients.Office.Excel.Functions.SPG($A11, "IQ_ASSET_TURNS", D$3)</f>
        <v>0.56000000000000005</v>
      </c>
      <c r="E11" s="9" cm="1">
        <f t="array" ref="E11">_xll.SNL.Clients.Office.Excel.Functions.SPG($A11, "IQ_ASSET_TURNS", E$3)</f>
        <v>0.44800000000000001</v>
      </c>
      <c r="F11" s="9" cm="1">
        <f t="array" ref="F11">_xll.SNL.Clients.Office.Excel.Functions.SPG($A11, "IQ_ASSET_TURNS", F$3)</f>
        <v>0.375</v>
      </c>
      <c r="G11" s="9" cm="1">
        <f t="array" ref="G11">_xll.SNL.Clients.Office.Excel.Functions.SPG($A11, "IQ_ASSET_TURNS", G$3)</f>
        <v>0.56899999999999995</v>
      </c>
      <c r="H11" s="9" cm="1">
        <f t="array" ref="H11">_xll.SNL.Clients.Office.Excel.Functions.SPG($A11, "IQ_ASSET_TURNS", H$3)</f>
        <v>0.45900000000000002</v>
      </c>
      <c r="I11" s="9" cm="1">
        <f t="array" ref="I11">_xll.SNL.Clients.Office.Excel.Functions.SPG($A11, "IQ_ASSET_TURNS", I$3)</f>
        <v>0.42599999999999999</v>
      </c>
      <c r="J11" s="9" cm="1">
        <f t="array" ref="J11">_xll.SNL.Clients.Office.Excel.Functions.SPG($A11, "IQ_ASSET_TURNS", J$3)</f>
        <v>0.373</v>
      </c>
    </row>
    <row r="12" spans="1:10" x14ac:dyDescent="0.3">
      <c r="A12" s="11" t="s">
        <v>1616</v>
      </c>
      <c r="B12" s="9" cm="1">
        <f t="array" ref="B12">_xll.SNL.Clients.Office.Excel.Functions.SPG($A12, "IQ_ASSET_TURNS", B$3)</f>
        <v>1.228</v>
      </c>
      <c r="C12" s="9" cm="1">
        <f t="array" ref="C12">_xll.SNL.Clients.Office.Excel.Functions.SPG($A12, "IQ_ASSET_TURNS", C$3)</f>
        <v>0.79800000000000004</v>
      </c>
      <c r="D12" s="9" cm="1">
        <f t="array" ref="D12">_xll.SNL.Clients.Office.Excel.Functions.SPG($A12, "IQ_ASSET_TURNS", D$3)</f>
        <v>1.0900000000000001</v>
      </c>
      <c r="E12" s="9" cm="1">
        <f t="array" ref="E12">_xll.SNL.Clients.Office.Excel.Functions.SPG($A12, "IQ_ASSET_TURNS", E$3)</f>
        <v>1.181</v>
      </c>
      <c r="F12" s="9" cm="1">
        <f t="array" ref="F12">_xll.SNL.Clients.Office.Excel.Functions.SPG($A12, "IQ_ASSET_TURNS", F$3)</f>
        <v>1.2430000000000001</v>
      </c>
      <c r="G12" s="9" cm="1">
        <f t="array" ref="G12">_xll.SNL.Clients.Office.Excel.Functions.SPG($A12, "IQ_ASSET_TURNS", G$3)</f>
        <v>0.75</v>
      </c>
      <c r="H12" s="9" cm="1">
        <f t="array" ref="H12">_xll.SNL.Clients.Office.Excel.Functions.SPG($A12, "IQ_ASSET_TURNS", H$3)</f>
        <v>1.0449999999999999</v>
      </c>
      <c r="I12" s="9" cm="1">
        <f t="array" ref="I12">_xll.SNL.Clients.Office.Excel.Functions.SPG($A12, "IQ_ASSET_TURNS", I$3)</f>
        <v>1.153</v>
      </c>
      <c r="J12" s="9" cm="1">
        <f t="array" ref="J12">_xll.SNL.Clients.Office.Excel.Functions.SPG($A12, "IQ_ASSET_TURNS", J$3)</f>
        <v>1.1819999999999999</v>
      </c>
    </row>
    <row r="13" spans="1:10" x14ac:dyDescent="0.3">
      <c r="A13" s="11" t="s">
        <v>1043</v>
      </c>
      <c r="B13" s="9" cm="1">
        <f t="array" ref="B13">_xll.SNL.Clients.Office.Excel.Functions.SPG($A13, "IQ_ASSET_TURNS", B$3)</f>
        <v>0.69699999999999995</v>
      </c>
      <c r="C13" s="9" cm="1">
        <f t="array" ref="C13">_xll.SNL.Clients.Office.Excel.Functions.SPG($A13, "IQ_ASSET_TURNS", C$3)</f>
        <v>0.76500000000000001</v>
      </c>
      <c r="D13" s="9" cm="1">
        <f t="array" ref="D13">_xll.SNL.Clients.Office.Excel.Functions.SPG($A13, "IQ_ASSET_TURNS", D$3)</f>
        <v>0.71799999999999997</v>
      </c>
      <c r="E13" s="9" cm="1">
        <f t="array" ref="E13">_xll.SNL.Clients.Office.Excel.Functions.SPG($A13, "IQ_ASSET_TURNS", E$3)</f>
        <v>0.71499999999999997</v>
      </c>
      <c r="F13" s="9" cm="1">
        <f t="array" ref="F13">_xll.SNL.Clients.Office.Excel.Functions.SPG($A13, "IQ_ASSET_TURNS", F$3)</f>
        <v>0.70299999999999996</v>
      </c>
      <c r="G13" s="9" cm="1">
        <f t="array" ref="G13">_xll.SNL.Clients.Office.Excel.Functions.SPG($A13, "IQ_ASSET_TURNS", G$3)</f>
        <v>0.74399999999999999</v>
      </c>
      <c r="H13" s="9" cm="1">
        <f t="array" ref="H13">_xll.SNL.Clients.Office.Excel.Functions.SPG($A13, "IQ_ASSET_TURNS", H$3)</f>
        <v>0.64800000000000002</v>
      </c>
      <c r="I13" s="9" cm="1">
        <f t="array" ref="I13">_xll.SNL.Clients.Office.Excel.Functions.SPG($A13, "IQ_ASSET_TURNS", I$3)</f>
        <v>0.60499999999999998</v>
      </c>
      <c r="J13" s="9" cm="1">
        <f t="array" ref="J13">_xll.SNL.Clients.Office.Excel.Functions.SPG($A13, "IQ_ASSET_TURNS", J$3)</f>
        <v>0.56699999999999995</v>
      </c>
    </row>
    <row r="14" spans="1:10" x14ac:dyDescent="0.3">
      <c r="A14" s="11" t="s">
        <v>1044</v>
      </c>
      <c r="B14" s="9" cm="1">
        <f t="array" ref="B14">_xll.SNL.Clients.Office.Excel.Functions.SPG($A14, "IQ_ASSET_TURNS", B$3)</f>
        <v>0.95799999999999996</v>
      </c>
      <c r="C14" s="9" cm="1">
        <f t="array" ref="C14">_xll.SNL.Clients.Office.Excel.Functions.SPG($A14, "IQ_ASSET_TURNS", C$3)</f>
        <v>0.92700000000000005</v>
      </c>
      <c r="D14" s="9" cm="1">
        <f t="array" ref="D14">_xll.SNL.Clients.Office.Excel.Functions.SPG($A14, "IQ_ASSET_TURNS", D$3)</f>
        <v>1.022</v>
      </c>
      <c r="E14" s="9" cm="1">
        <f t="array" ref="E14">_xll.SNL.Clients.Office.Excel.Functions.SPG($A14, "IQ_ASSET_TURNS", E$3)</f>
        <v>1.077</v>
      </c>
      <c r="F14" s="9" cm="1">
        <f t="array" ref="F14">_xll.SNL.Clients.Office.Excel.Functions.SPG($A14, "IQ_ASSET_TURNS", F$3)</f>
        <v>1.1020000000000001</v>
      </c>
      <c r="G14" s="9" cm="1">
        <f t="array" ref="G14">_xll.SNL.Clients.Office.Excel.Functions.SPG($A14, "IQ_ASSET_TURNS", G$3)</f>
        <v>1.073</v>
      </c>
      <c r="H14" s="9" cm="1">
        <f t="array" ref="H14">_xll.SNL.Clients.Office.Excel.Functions.SPG($A14, "IQ_ASSET_TURNS", H$3)</f>
        <v>1.103</v>
      </c>
      <c r="I14" s="9" cm="1">
        <f t="array" ref="I14">_xll.SNL.Clients.Office.Excel.Functions.SPG($A14, "IQ_ASSET_TURNS", I$3)</f>
        <v>1.119</v>
      </c>
      <c r="J14" s="9" cm="1">
        <f t="array" ref="J14">_xll.SNL.Clients.Office.Excel.Functions.SPG($A14, "IQ_ASSET_TURNS", J$3)</f>
        <v>1.077</v>
      </c>
    </row>
    <row r="15" spans="1:10" x14ac:dyDescent="0.3">
      <c r="A15" s="11" t="s">
        <v>1045</v>
      </c>
      <c r="B15" s="9" cm="1">
        <f t="array" ref="B15">_xll.SNL.Clients.Office.Excel.Functions.SPG($A15, "IQ_ASSET_TURNS", B$3)</f>
        <v>0.32100000000000001</v>
      </c>
      <c r="C15" s="9" cm="1">
        <f t="array" ref="C15">_xll.SNL.Clients.Office.Excel.Functions.SPG($A15, "IQ_ASSET_TURNS", C$3)</f>
        <v>0.437</v>
      </c>
      <c r="D15" s="9" cm="1">
        <f t="array" ref="D15">_xll.SNL.Clients.Office.Excel.Functions.SPG($A15, "IQ_ASSET_TURNS", D$3)</f>
        <v>0.32</v>
      </c>
      <c r="E15" s="9" cm="1">
        <f t="array" ref="E15">_xll.SNL.Clients.Office.Excel.Functions.SPG($A15, "IQ_ASSET_TURNS", E$3)</f>
        <v>0.32500000000000001</v>
      </c>
      <c r="F15" s="9" cm="1">
        <f t="array" ref="F15">_xll.SNL.Clients.Office.Excel.Functions.SPG($A15, "IQ_ASSET_TURNS", F$3)</f>
        <v>0.30499999999999999</v>
      </c>
      <c r="G15" s="9" cm="1">
        <f t="array" ref="G15">_xll.SNL.Clients.Office.Excel.Functions.SPG($A15, "IQ_ASSET_TURNS", G$3)</f>
        <v>0.312</v>
      </c>
      <c r="H15" s="9" cm="1">
        <f t="array" ref="H15">_xll.SNL.Clients.Office.Excel.Functions.SPG($A15, "IQ_ASSET_TURNS", H$3)</f>
        <v>0.36099999999999999</v>
      </c>
      <c r="I15" s="9" cm="1">
        <f t="array" ref="I15">_xll.SNL.Clients.Office.Excel.Functions.SPG($A15, "IQ_ASSET_TURNS", I$3)</f>
        <v>0.29199999999999998</v>
      </c>
      <c r="J15" s="9" cm="1">
        <f t="array" ref="J15">_xll.SNL.Clients.Office.Excel.Functions.SPG($A15, "IQ_ASSET_TURNS", J$3)</f>
        <v>0.39700000000000002</v>
      </c>
    </row>
    <row r="16" spans="1:10" x14ac:dyDescent="0.3">
      <c r="A16" s="11" t="s">
        <v>1046</v>
      </c>
      <c r="B16" s="9" cm="1">
        <f t="array" ref="B16">_xll.SNL.Clients.Office.Excel.Functions.SPG($A16, "IQ_ASSET_TURNS", B$3)</f>
        <v>1.6870000000000001</v>
      </c>
      <c r="C16" s="9" cm="1">
        <f t="array" ref="C16">_xll.SNL.Clients.Office.Excel.Functions.SPG($A16, "IQ_ASSET_TURNS", C$3)</f>
        <v>1.5629999999999999</v>
      </c>
      <c r="D16" s="9" cm="1">
        <f t="array" ref="D16">_xll.SNL.Clients.Office.Excel.Functions.SPG($A16, "IQ_ASSET_TURNS", D$3)</f>
        <v>1.5449999999999999</v>
      </c>
      <c r="E16" s="9" cm="1">
        <f t="array" ref="E16">_xll.SNL.Clients.Office.Excel.Functions.SPG($A16, "IQ_ASSET_TURNS", E$3)</f>
        <v>1.6180000000000001</v>
      </c>
      <c r="F16" s="9" cm="1">
        <f t="array" ref="F16">_xll.SNL.Clients.Office.Excel.Functions.SPG($A16, "IQ_ASSET_TURNS", F$3)</f>
        <v>1.615</v>
      </c>
      <c r="G16" s="9" cm="1">
        <f t="array" ref="G16">_xll.SNL.Clients.Office.Excel.Functions.SPG($A16, "IQ_ASSET_TURNS", G$3)</f>
        <v>1.5640000000000001</v>
      </c>
      <c r="H16" s="9" cm="1">
        <f t="array" ref="H16">_xll.SNL.Clients.Office.Excel.Functions.SPG($A16, "IQ_ASSET_TURNS", H$3)</f>
        <v>1.5780000000000001</v>
      </c>
      <c r="I16" s="9" cm="1">
        <f t="array" ref="I16">_xll.SNL.Clients.Office.Excel.Functions.SPG($A16, "IQ_ASSET_TURNS", I$3)</f>
        <v>1.7110000000000001</v>
      </c>
      <c r="J16" s="9" cm="1">
        <f t="array" ref="J16">_xll.SNL.Clients.Office.Excel.Functions.SPG($A16, "IQ_ASSET_TURNS", J$3)</f>
        <v>1.669</v>
      </c>
    </row>
    <row r="17" spans="1:10" x14ac:dyDescent="0.3">
      <c r="A17" s="11" t="s">
        <v>1047</v>
      </c>
      <c r="B17" s="9" cm="1">
        <f t="array" ref="B17">_xll.SNL.Clients.Office.Excel.Functions.SPG($A17, "IQ_ASSET_TURNS", B$3)</f>
        <v>0.91900000000000004</v>
      </c>
      <c r="C17" s="9" cm="1">
        <f t="array" ref="C17">_xll.SNL.Clients.Office.Excel.Functions.SPG($A17, "IQ_ASSET_TURNS", C$3)</f>
        <v>1.069</v>
      </c>
      <c r="D17" s="9" cm="1">
        <f t="array" ref="D17">_xll.SNL.Clients.Office.Excel.Functions.SPG($A17, "IQ_ASSET_TURNS", D$3)</f>
        <v>1.25</v>
      </c>
      <c r="E17" s="9" cm="1">
        <f t="array" ref="E17">_xll.SNL.Clients.Office.Excel.Functions.SPG($A17, "IQ_ASSET_TURNS", E$3)</f>
        <v>1.179</v>
      </c>
      <c r="F17" s="9" cm="1">
        <f t="array" ref="F17">_xll.SNL.Clients.Office.Excel.Functions.SPG($A17, "IQ_ASSET_TURNS", F$3)</f>
        <v>0.96299999999999997</v>
      </c>
      <c r="G17" s="9" cm="1">
        <f t="array" ref="G17">_xll.SNL.Clients.Office.Excel.Functions.SPG($A17, "IQ_ASSET_TURNS", G$3)</f>
        <v>0.872</v>
      </c>
      <c r="H17" s="9" cm="1">
        <f t="array" ref="H17">_xll.SNL.Clients.Office.Excel.Functions.SPG($A17, "IQ_ASSET_TURNS", H$3)</f>
        <v>0.77800000000000002</v>
      </c>
      <c r="I17" s="9" cm="1">
        <f t="array" ref="I17">_xll.SNL.Clients.Office.Excel.Functions.SPG($A17, "IQ_ASSET_TURNS", I$3)</f>
        <v>0.70299999999999996</v>
      </c>
      <c r="J17" s="9" cm="1">
        <f t="array" ref="J17">_xll.SNL.Clients.Office.Excel.Functions.SPG($A17, "IQ_ASSET_TURNS", J$3)</f>
        <v>0.66100000000000003</v>
      </c>
    </row>
    <row r="18" spans="1:10" x14ac:dyDescent="0.3">
      <c r="A18" s="11" t="s">
        <v>1048</v>
      </c>
      <c r="B18" s="9" cm="1">
        <f t="array" ref="B18">_xll.SNL.Clients.Office.Excel.Functions.SPG($A18, "IQ_ASSET_TURNS", B$3)</f>
        <v>0.67600000000000005</v>
      </c>
      <c r="C18" s="9" cm="1">
        <f t="array" ref="C18">_xll.SNL.Clients.Office.Excel.Functions.SPG($A18, "IQ_ASSET_TURNS", C$3)</f>
        <v>0.64600000000000002</v>
      </c>
      <c r="D18" s="9" cm="1">
        <f t="array" ref="D18">_xll.SNL.Clients.Office.Excel.Functions.SPG($A18, "IQ_ASSET_TURNS", D$3)</f>
        <v>0.60099999999999998</v>
      </c>
      <c r="E18" s="9" cm="1">
        <f t="array" ref="E18">_xll.SNL.Clients.Office.Excel.Functions.SPG($A18, "IQ_ASSET_TURNS", E$3)</f>
        <v>0.60099999999999998</v>
      </c>
      <c r="F18" s="9" cm="1">
        <f t="array" ref="F18">_xll.SNL.Clients.Office.Excel.Functions.SPG($A18, "IQ_ASSET_TURNS", F$3)</f>
        <v>0.61</v>
      </c>
      <c r="G18" s="9" cm="1">
        <f t="array" ref="G18">_xll.SNL.Clients.Office.Excel.Functions.SPG($A18, "IQ_ASSET_TURNS", G$3)</f>
        <v>0.57199999999999995</v>
      </c>
      <c r="H18" s="9" cm="1">
        <f t="array" ref="H18">_xll.SNL.Clients.Office.Excel.Functions.SPG($A18, "IQ_ASSET_TURNS", H$3)</f>
        <v>0.52600000000000002</v>
      </c>
      <c r="I18" s="9" cm="1">
        <f t="array" ref="I18">_xll.SNL.Clients.Office.Excel.Functions.SPG($A18, "IQ_ASSET_TURNS", I$3)</f>
        <v>0.51400000000000001</v>
      </c>
      <c r="J18" s="9" cm="1">
        <f t="array" ref="J18">_xll.SNL.Clients.Office.Excel.Functions.SPG($A18, "IQ_ASSET_TURNS", J$3)</f>
        <v>0.51700000000000002</v>
      </c>
    </row>
    <row r="19" spans="1:10" x14ac:dyDescent="0.3">
      <c r="A19" s="11" t="s">
        <v>1049</v>
      </c>
      <c r="B19" s="9" t="str" cm="1">
        <f t="array" ref="B19">_xll.SNL.Clients.Office.Excel.Functions.SPG($A19, "IQ_ASSET_TURNS", B$3)</f>
        <v>NA</v>
      </c>
      <c r="C19" s="9" cm="1">
        <f t="array" ref="C19">_xll.SNL.Clients.Office.Excel.Functions.SPG($A19, "IQ_ASSET_TURNS", C$3)</f>
        <v>0.68600000000000005</v>
      </c>
      <c r="D19" s="9" cm="1">
        <f t="array" ref="D19">_xll.SNL.Clients.Office.Excel.Functions.SPG($A19, "IQ_ASSET_TURNS", D$3)</f>
        <v>0.69399999999999995</v>
      </c>
      <c r="E19" s="9" t="str" cm="1">
        <f t="array" ref="E19">_xll.SNL.Clients.Office.Excel.Functions.SPG($A19, "IQ_ASSET_TURNS", E$3)</f>
        <v>NA</v>
      </c>
      <c r="F19" s="9" cm="1">
        <f t="array" ref="F19">_xll.SNL.Clients.Office.Excel.Functions.SPG($A19, "IQ_ASSET_TURNS", F$3)</f>
        <v>1.113</v>
      </c>
      <c r="G19" s="9" cm="1">
        <f t="array" ref="G19">_xll.SNL.Clients.Office.Excel.Functions.SPG($A19, "IQ_ASSET_TURNS", G$3)</f>
        <v>0.65700000000000003</v>
      </c>
      <c r="H19" s="9" cm="1">
        <f t="array" ref="H19">_xll.SNL.Clients.Office.Excel.Functions.SPG($A19, "IQ_ASSET_TURNS", H$3)</f>
        <v>0.72299999999999998</v>
      </c>
      <c r="I19" s="9" t="str" cm="1">
        <f t="array" ref="I19">_xll.SNL.Clients.Office.Excel.Functions.SPG($A19, "IQ_ASSET_TURNS", I$3)</f>
        <v>NA</v>
      </c>
      <c r="J19" s="9" cm="1">
        <f t="array" ref="J19">_xll.SNL.Clients.Office.Excel.Functions.SPG($A19, "IQ_ASSET_TURNS", J$3)</f>
        <v>1.131</v>
      </c>
    </row>
    <row r="20" spans="1:10" x14ac:dyDescent="0.3">
      <c r="A20" s="11" t="s">
        <v>1050</v>
      </c>
      <c r="B20" s="9" cm="1">
        <f t="array" ref="B20">_xll.SNL.Clients.Office.Excel.Functions.SPG($A20, "IQ_ASSET_TURNS", B$3)</f>
        <v>0.70899999999999996</v>
      </c>
      <c r="C20" s="9" cm="1">
        <f t="array" ref="C20">_xll.SNL.Clients.Office.Excel.Functions.SPG($A20, "IQ_ASSET_TURNS", C$3)</f>
        <v>0.746</v>
      </c>
      <c r="D20" s="9" cm="1">
        <f t="array" ref="D20">_xll.SNL.Clients.Office.Excel.Functions.SPG($A20, "IQ_ASSET_TURNS", D$3)</f>
        <v>0.63200000000000001</v>
      </c>
      <c r="E20" s="9" cm="1">
        <f t="array" ref="E20">_xll.SNL.Clients.Office.Excel.Functions.SPG($A20, "IQ_ASSET_TURNS", E$3)</f>
        <v>0.57599999999999996</v>
      </c>
      <c r="F20" s="9" cm="1">
        <f t="array" ref="F20">_xll.SNL.Clients.Office.Excel.Functions.SPG($A20, "IQ_ASSET_TURNS", F$3)</f>
        <v>0.51600000000000001</v>
      </c>
      <c r="G20" s="9" cm="1">
        <f t="array" ref="G20">_xll.SNL.Clients.Office.Excel.Functions.SPG($A20, "IQ_ASSET_TURNS", G$3)</f>
        <v>0.64200000000000002</v>
      </c>
      <c r="H20" s="9" cm="1">
        <f t="array" ref="H20">_xll.SNL.Clients.Office.Excel.Functions.SPG($A20, "IQ_ASSET_TURNS", H$3)</f>
        <v>0.73799999999999999</v>
      </c>
      <c r="I20" s="9" cm="1">
        <f t="array" ref="I20">_xll.SNL.Clients.Office.Excel.Functions.SPG($A20, "IQ_ASSET_TURNS", I$3)</f>
        <v>0.84</v>
      </c>
      <c r="J20" s="9" cm="1">
        <f t="array" ref="J20">_xll.SNL.Clients.Office.Excel.Functions.SPG($A20, "IQ_ASSET_TURNS", J$3)</f>
        <v>0.85</v>
      </c>
    </row>
    <row r="21" spans="1:10" x14ac:dyDescent="0.3">
      <c r="A21" s="11" t="s">
        <v>1051</v>
      </c>
      <c r="B21" s="9" cm="1">
        <f t="array" ref="B21">_xll.SNL.Clients.Office.Excel.Functions.SPG($A21, "IQ_ASSET_TURNS", B$3)</f>
        <v>0.93799999999999994</v>
      </c>
      <c r="C21" s="9" cm="1">
        <f t="array" ref="C21">_xll.SNL.Clients.Office.Excel.Functions.SPG($A21, "IQ_ASSET_TURNS", C$3)</f>
        <v>0.84799999999999998</v>
      </c>
      <c r="D21" s="9" cm="1">
        <f t="array" ref="D21">_xll.SNL.Clients.Office.Excel.Functions.SPG($A21, "IQ_ASSET_TURNS", D$3)</f>
        <v>1.0660000000000001</v>
      </c>
      <c r="E21" s="9" cm="1">
        <f t="array" ref="E21">_xll.SNL.Clients.Office.Excel.Functions.SPG($A21, "IQ_ASSET_TURNS", E$3)</f>
        <v>1.2310000000000001</v>
      </c>
      <c r="F21" s="9" cm="1">
        <f t="array" ref="F21">_xll.SNL.Clients.Office.Excel.Functions.SPG($A21, "IQ_ASSET_TURNS", F$3)</f>
        <v>0.90900000000000003</v>
      </c>
      <c r="G21" s="9" cm="1">
        <f t="array" ref="G21">_xll.SNL.Clients.Office.Excel.Functions.SPG($A21, "IQ_ASSET_TURNS", G$3)</f>
        <v>1.0289999999999999</v>
      </c>
      <c r="H21" s="9" cm="1">
        <f t="array" ref="H21">_xll.SNL.Clients.Office.Excel.Functions.SPG($A21, "IQ_ASSET_TURNS", H$3)</f>
        <v>0.878</v>
      </c>
      <c r="I21" s="9" cm="1">
        <f t="array" ref="I21">_xll.SNL.Clients.Office.Excel.Functions.SPG($A21, "IQ_ASSET_TURNS", I$3)</f>
        <v>1.1739999999999999</v>
      </c>
      <c r="J21" s="9" cm="1">
        <f t="array" ref="J21">_xll.SNL.Clients.Office.Excel.Functions.SPG($A21, "IQ_ASSET_TURNS", J$3)</f>
        <v>1.0880000000000001</v>
      </c>
    </row>
    <row r="22" spans="1:10" x14ac:dyDescent="0.3">
      <c r="A22" s="11" t="s">
        <v>1052</v>
      </c>
      <c r="B22" s="9" t="str" cm="1">
        <f t="array" ref="B22">_xll.SNL.Clients.Office.Excel.Functions.SPG($A22, "IQ_ASSET_TURNS", B$3)</f>
        <v>NA</v>
      </c>
      <c r="C22" s="9" cm="1">
        <f t="array" ref="C22">_xll.SNL.Clients.Office.Excel.Functions.SPG($A22, "IQ_ASSET_TURNS", C$3)</f>
        <v>0.64900000000000002</v>
      </c>
      <c r="D22" s="9" cm="1">
        <f t="array" ref="D22">_xll.SNL.Clients.Office.Excel.Functions.SPG($A22, "IQ_ASSET_TURNS", D$3)</f>
        <v>0.747</v>
      </c>
      <c r="E22" s="9" cm="1">
        <f t="array" ref="E22">_xll.SNL.Clients.Office.Excel.Functions.SPG($A22, "IQ_ASSET_TURNS", E$3)</f>
        <v>0.752</v>
      </c>
      <c r="F22" s="9" cm="1">
        <f t="array" ref="F22">_xll.SNL.Clients.Office.Excel.Functions.SPG($A22, "IQ_ASSET_TURNS", F$3)</f>
        <v>0.78900000000000003</v>
      </c>
      <c r="G22" s="9" cm="1">
        <f t="array" ref="G22">_xll.SNL.Clients.Office.Excel.Functions.SPG($A22, "IQ_ASSET_TURNS", G$3)</f>
        <v>0.751</v>
      </c>
      <c r="H22" s="9" cm="1">
        <f t="array" ref="H22">_xll.SNL.Clients.Office.Excel.Functions.SPG($A22, "IQ_ASSET_TURNS", H$3)</f>
        <v>0.78900000000000003</v>
      </c>
      <c r="I22" s="9" cm="1">
        <f t="array" ref="I22">_xll.SNL.Clients.Office.Excel.Functions.SPG($A22, "IQ_ASSET_TURNS", I$3)</f>
        <v>0.73799999999999999</v>
      </c>
      <c r="J22" s="9" cm="1">
        <f t="array" ref="J22">_xll.SNL.Clients.Office.Excel.Functions.SPG($A22, "IQ_ASSET_TURNS", J$3)</f>
        <v>0.85299999999999998</v>
      </c>
    </row>
    <row r="23" spans="1:10" x14ac:dyDescent="0.3">
      <c r="A23" s="11" t="s">
        <v>1053</v>
      </c>
      <c r="B23" s="9" cm="1">
        <f t="array" ref="B23">_xll.SNL.Clients.Office.Excel.Functions.SPG($A23, "IQ_ASSET_TURNS", B$3)</f>
        <v>0.67700000000000005</v>
      </c>
      <c r="C23" s="9" cm="1">
        <f t="array" ref="C23">_xll.SNL.Clients.Office.Excel.Functions.SPG($A23, "IQ_ASSET_TURNS", C$3)</f>
        <v>0.628</v>
      </c>
      <c r="D23" s="9" cm="1">
        <f t="array" ref="D23">_xll.SNL.Clients.Office.Excel.Functions.SPG($A23, "IQ_ASSET_TURNS", D$3)</f>
        <v>0.68500000000000005</v>
      </c>
      <c r="E23" s="9" cm="1">
        <f t="array" ref="E23">_xll.SNL.Clients.Office.Excel.Functions.SPG($A23, "IQ_ASSET_TURNS", E$3)</f>
        <v>0.72</v>
      </c>
      <c r="F23" s="9" cm="1">
        <f t="array" ref="F23">_xll.SNL.Clients.Office.Excel.Functions.SPG($A23, "IQ_ASSET_TURNS", F$3)</f>
        <v>0.71399999999999997</v>
      </c>
      <c r="G23" s="9" cm="1">
        <f t="array" ref="G23">_xll.SNL.Clients.Office.Excel.Functions.SPG($A23, "IQ_ASSET_TURNS", G$3)</f>
        <v>0.80500000000000005</v>
      </c>
      <c r="H23" s="9" cm="1">
        <f t="array" ref="H23">_xll.SNL.Clients.Office.Excel.Functions.SPG($A23, "IQ_ASSET_TURNS", H$3)</f>
        <v>0.92600000000000005</v>
      </c>
      <c r="I23" s="9" cm="1">
        <f t="array" ref="I23">_xll.SNL.Clients.Office.Excel.Functions.SPG($A23, "IQ_ASSET_TURNS", I$3)</f>
        <v>0.90700000000000003</v>
      </c>
      <c r="J23" s="9" cm="1">
        <f t="array" ref="J23">_xll.SNL.Clients.Office.Excel.Functions.SPG($A23, "IQ_ASSET_TURNS", J$3)</f>
        <v>0.86499999999999999</v>
      </c>
    </row>
    <row r="24" spans="1:10" x14ac:dyDescent="0.3">
      <c r="A24" s="11" t="s">
        <v>1054</v>
      </c>
      <c r="B24" s="9" cm="1">
        <f t="array" ref="B24">_xll.SNL.Clients.Office.Excel.Functions.SPG($A24, "IQ_ASSET_TURNS", B$3)</f>
        <v>9.0999999999999998E-2</v>
      </c>
      <c r="C24" s="9" cm="1">
        <f t="array" ref="C24">_xll.SNL.Clients.Office.Excel.Functions.SPG($A24, "IQ_ASSET_TURNS", C$3)</f>
        <v>8.8999999999999996E-2</v>
      </c>
      <c r="D24" s="9" cm="1">
        <f t="array" ref="D24">_xll.SNL.Clients.Office.Excel.Functions.SPG($A24, "IQ_ASSET_TURNS", D$3)</f>
        <v>8.6999999999999994E-2</v>
      </c>
      <c r="E24" s="9" cm="1">
        <f t="array" ref="E24">_xll.SNL.Clients.Office.Excel.Functions.SPG($A24, "IQ_ASSET_TURNS", E$3)</f>
        <v>8.5999999999999993E-2</v>
      </c>
      <c r="F24" s="9" cm="1">
        <f t="array" ref="F24">_xll.SNL.Clients.Office.Excel.Functions.SPG($A24, "IQ_ASSET_TURNS", F$3)</f>
        <v>8.5999999999999993E-2</v>
      </c>
      <c r="G24" s="9" cm="1">
        <f t="array" ref="G24">_xll.SNL.Clients.Office.Excel.Functions.SPG($A24, "IQ_ASSET_TURNS", G$3)</f>
        <v>9.5000000000000001E-2</v>
      </c>
      <c r="H24" s="9" cm="1">
        <f t="array" ref="H24">_xll.SNL.Clients.Office.Excel.Functions.SPG($A24, "IQ_ASSET_TURNS", H$3)</f>
        <v>8.8999999999999996E-2</v>
      </c>
      <c r="I24" s="9" cm="1">
        <f t="array" ref="I24">_xll.SNL.Clients.Office.Excel.Functions.SPG($A24, "IQ_ASSET_TURNS", I$3)</f>
        <v>9.0999999999999998E-2</v>
      </c>
      <c r="J24" s="9" cm="1">
        <f t="array" ref="J24">_xll.SNL.Clients.Office.Excel.Functions.SPG($A24, "IQ_ASSET_TURNS", J$3)</f>
        <v>8.7999999999999995E-2</v>
      </c>
    </row>
    <row r="25" spans="1:10" x14ac:dyDescent="0.3">
      <c r="A25" s="11" t="s">
        <v>1055</v>
      </c>
      <c r="B25" s="9" cm="1">
        <f t="array" ref="B25">_xll.SNL.Clients.Office.Excel.Functions.SPG($A25, "IQ_ASSET_TURNS", B$3)</f>
        <v>1.0580000000000001</v>
      </c>
      <c r="C25" s="9" cm="1">
        <f t="array" ref="C25">_xll.SNL.Clients.Office.Excel.Functions.SPG($A25, "IQ_ASSET_TURNS", C$3)</f>
        <v>1.0509999999999999</v>
      </c>
      <c r="D25" s="9" cm="1">
        <f t="array" ref="D25">_xll.SNL.Clients.Office.Excel.Functions.SPG($A25, "IQ_ASSET_TURNS", D$3)</f>
        <v>1.075</v>
      </c>
      <c r="E25" s="9" cm="1">
        <f t="array" ref="E25">_xll.SNL.Clients.Office.Excel.Functions.SPG($A25, "IQ_ASSET_TURNS", E$3)</f>
        <v>1.101</v>
      </c>
      <c r="F25" s="9" cm="1">
        <f t="array" ref="F25">_xll.SNL.Clients.Office.Excel.Functions.SPG($A25, "IQ_ASSET_TURNS", F$3)</f>
        <v>1.1619999999999999</v>
      </c>
      <c r="G25" s="9" cm="1">
        <f t="array" ref="G25">_xll.SNL.Clients.Office.Excel.Functions.SPG($A25, "IQ_ASSET_TURNS", G$3)</f>
        <v>1.1659999999999999</v>
      </c>
      <c r="H25" s="9" cm="1">
        <f t="array" ref="H25">_xll.SNL.Clients.Office.Excel.Functions.SPG($A25, "IQ_ASSET_TURNS", H$3)</f>
        <v>1.1519999999999999</v>
      </c>
      <c r="I25" s="9" cm="1">
        <f t="array" ref="I25">_xll.SNL.Clients.Office.Excel.Functions.SPG($A25, "IQ_ASSET_TURNS", I$3)</f>
        <v>1.2210000000000001</v>
      </c>
      <c r="J25" s="9" cm="1">
        <f t="array" ref="J25">_xll.SNL.Clients.Office.Excel.Functions.SPG($A25, "IQ_ASSET_TURNS", J$3)</f>
        <v>1.2030000000000001</v>
      </c>
    </row>
    <row r="26" spans="1:10" x14ac:dyDescent="0.3">
      <c r="A26" s="11" t="s">
        <v>1056</v>
      </c>
      <c r="B26" s="9" cm="1">
        <f t="array" ref="B26">_xll.SNL.Clients.Office.Excel.Functions.SPG($A26, "IQ_ASSET_TURNS", B$3)</f>
        <v>0.46400000000000002</v>
      </c>
      <c r="C26" s="9" cm="1">
        <f t="array" ref="C26">_xll.SNL.Clients.Office.Excel.Functions.SPG($A26, "IQ_ASSET_TURNS", C$3)</f>
        <v>0.48299999999999998</v>
      </c>
      <c r="D26" s="9" cm="1">
        <f t="array" ref="D26">_xll.SNL.Clients.Office.Excel.Functions.SPG($A26, "IQ_ASSET_TURNS", D$3)</f>
        <v>0.503</v>
      </c>
      <c r="E26" s="9" cm="1">
        <f t="array" ref="E26">_xll.SNL.Clients.Office.Excel.Functions.SPG($A26, "IQ_ASSET_TURNS", E$3)</f>
        <v>0.56000000000000005</v>
      </c>
      <c r="F26" s="9" cm="1">
        <f t="array" ref="F26">_xll.SNL.Clients.Office.Excel.Functions.SPG($A26, "IQ_ASSET_TURNS", F$3)</f>
        <v>0.61</v>
      </c>
      <c r="G26" s="9" cm="1">
        <f t="array" ref="G26">_xll.SNL.Clients.Office.Excel.Functions.SPG($A26, "IQ_ASSET_TURNS", G$3)</f>
        <v>0.63500000000000001</v>
      </c>
      <c r="H26" s="9" cm="1">
        <f t="array" ref="H26">_xll.SNL.Clients.Office.Excel.Functions.SPG($A26, "IQ_ASSET_TURNS", H$3)</f>
        <v>0.63500000000000001</v>
      </c>
      <c r="I26" s="9" cm="1">
        <f t="array" ref="I26">_xll.SNL.Clients.Office.Excel.Functions.SPG($A26, "IQ_ASSET_TURNS", I$3)</f>
        <v>0.65400000000000003</v>
      </c>
      <c r="J26" s="9" cm="1">
        <f t="array" ref="J26">_xll.SNL.Clients.Office.Excel.Functions.SPG($A26, "IQ_ASSET_TURNS", J$3)</f>
        <v>0.624</v>
      </c>
    </row>
    <row r="27" spans="1:10" x14ac:dyDescent="0.3">
      <c r="A27" s="11" t="s">
        <v>1057</v>
      </c>
      <c r="B27" s="9" cm="1">
        <f t="array" ref="B27">_xll.SNL.Clients.Office.Excel.Functions.SPG($A27, "IQ_ASSET_TURNS", B$3)</f>
        <v>0.69199999999999995</v>
      </c>
      <c r="C27" s="9" cm="1">
        <f t="array" ref="C27">_xll.SNL.Clients.Office.Excel.Functions.SPG($A27, "IQ_ASSET_TURNS", C$3)</f>
        <v>0.67500000000000004</v>
      </c>
      <c r="D27" s="9" cm="1">
        <f t="array" ref="D27">_xll.SNL.Clients.Office.Excel.Functions.SPG($A27, "IQ_ASSET_TURNS", D$3)</f>
        <v>0.68100000000000005</v>
      </c>
      <c r="E27" s="9" cm="1">
        <f t="array" ref="E27">_xll.SNL.Clients.Office.Excel.Functions.SPG($A27, "IQ_ASSET_TURNS", E$3)</f>
        <v>0.748</v>
      </c>
      <c r="F27" s="9" cm="1">
        <f t="array" ref="F27">_xll.SNL.Clients.Office.Excel.Functions.SPG($A27, "IQ_ASSET_TURNS", F$3)</f>
        <v>0.69</v>
      </c>
      <c r="G27" s="9" cm="1">
        <f t="array" ref="G27">_xll.SNL.Clients.Office.Excel.Functions.SPG($A27, "IQ_ASSET_TURNS", G$3)</f>
        <v>0.71399999999999997</v>
      </c>
      <c r="H27" s="9" cm="1">
        <f t="array" ref="H27">_xll.SNL.Clients.Office.Excel.Functions.SPG($A27, "IQ_ASSET_TURNS", H$3)</f>
        <v>0.64300000000000002</v>
      </c>
      <c r="I27" s="9" cm="1">
        <f t="array" ref="I27">_xll.SNL.Clients.Office.Excel.Functions.SPG($A27, "IQ_ASSET_TURNS", I$3)</f>
        <v>0.64400000000000002</v>
      </c>
      <c r="J27" s="9" cm="1">
        <f t="array" ref="J27">_xll.SNL.Clients.Office.Excel.Functions.SPG($A27, "IQ_ASSET_TURNS", J$3)</f>
        <v>0.64500000000000002</v>
      </c>
    </row>
    <row r="28" spans="1:10" x14ac:dyDescent="0.3">
      <c r="A28" s="11" t="s">
        <v>1058</v>
      </c>
      <c r="B28" s="9" cm="1">
        <f t="array" ref="B28">_xll.SNL.Clients.Office.Excel.Functions.SPG($A28, "IQ_ASSET_TURNS", B$3)</f>
        <v>0.13700000000000001</v>
      </c>
      <c r="C28" s="9" cm="1">
        <f t="array" ref="C28">_xll.SNL.Clients.Office.Excel.Functions.SPG($A28, "IQ_ASSET_TURNS", C$3)</f>
        <v>0.152</v>
      </c>
      <c r="D28" s="9" cm="1">
        <f t="array" ref="D28">_xll.SNL.Clients.Office.Excel.Functions.SPG($A28, "IQ_ASSET_TURNS", D$3)</f>
        <v>0.156</v>
      </c>
      <c r="E28" s="9" cm="1">
        <f t="array" ref="E28">_xll.SNL.Clients.Office.Excel.Functions.SPG($A28, "IQ_ASSET_TURNS", E$3)</f>
        <v>0.127</v>
      </c>
      <c r="F28" s="9" cm="1">
        <f t="array" ref="F28">_xll.SNL.Clients.Office.Excel.Functions.SPG($A28, "IQ_ASSET_TURNS", F$3)</f>
        <v>0.151</v>
      </c>
      <c r="G28" s="9" cm="1">
        <f t="array" ref="G28">_xll.SNL.Clients.Office.Excel.Functions.SPG($A28, "IQ_ASSET_TURNS", G$3)</f>
        <v>0.123</v>
      </c>
      <c r="H28" s="9" cm="1">
        <f t="array" ref="H28">_xll.SNL.Clients.Office.Excel.Functions.SPG($A28, "IQ_ASSET_TURNS", H$3)</f>
        <v>0.12</v>
      </c>
      <c r="I28" s="9" cm="1">
        <f t="array" ref="I28">_xll.SNL.Clients.Office.Excel.Functions.SPG($A28, "IQ_ASSET_TURNS", I$3)</f>
        <v>0.121</v>
      </c>
      <c r="J28" s="9" cm="1">
        <f t="array" ref="J28">_xll.SNL.Clients.Office.Excel.Functions.SPG($A28, "IQ_ASSET_TURNS", J$3)</f>
        <v>0.115</v>
      </c>
    </row>
    <row r="29" spans="1:10" x14ac:dyDescent="0.3">
      <c r="A29" s="11" t="s">
        <v>1059</v>
      </c>
      <c r="B29" s="9" cm="1">
        <f t="array" ref="B29">_xll.SNL.Clients.Office.Excel.Functions.SPG($A29, "IQ_ASSET_TURNS", B$3)</f>
        <v>0.59299999999999997</v>
      </c>
      <c r="C29" s="9" cm="1">
        <f t="array" ref="C29">_xll.SNL.Clients.Office.Excel.Functions.SPG($A29, "IQ_ASSET_TURNS", C$3)</f>
        <v>0.81699999999999995</v>
      </c>
      <c r="D29" s="9" cm="1">
        <f t="array" ref="D29">_xll.SNL.Clients.Office.Excel.Functions.SPG($A29, "IQ_ASSET_TURNS", D$3)</f>
        <v>0.69399999999999995</v>
      </c>
      <c r="E29" s="9" cm="1">
        <f t="array" ref="E29">_xll.SNL.Clients.Office.Excel.Functions.SPG($A29, "IQ_ASSET_TURNS", E$3)</f>
        <v>0.73699999999999999</v>
      </c>
      <c r="F29" s="9" cm="1">
        <f t="array" ref="F29">_xll.SNL.Clients.Office.Excel.Functions.SPG($A29, "IQ_ASSET_TURNS", F$3)</f>
        <v>0.65800000000000003</v>
      </c>
      <c r="G29" s="9" cm="1">
        <f t="array" ref="G29">_xll.SNL.Clients.Office.Excel.Functions.SPG($A29, "IQ_ASSET_TURNS", G$3)</f>
        <v>0.68400000000000005</v>
      </c>
      <c r="H29" s="9" cm="1">
        <f t="array" ref="H29">_xll.SNL.Clients.Office.Excel.Functions.SPG($A29, "IQ_ASSET_TURNS", H$3)</f>
        <v>0.68200000000000005</v>
      </c>
      <c r="I29" s="9" cm="1">
        <f t="array" ref="I29">_xll.SNL.Clients.Office.Excel.Functions.SPG($A29, "IQ_ASSET_TURNS", I$3)</f>
        <v>1.202</v>
      </c>
      <c r="J29" s="9" cm="1">
        <f t="array" ref="J29">_xll.SNL.Clients.Office.Excel.Functions.SPG($A29, "IQ_ASSET_TURNS", J$3)</f>
        <v>0.59199999999999997</v>
      </c>
    </row>
    <row r="30" spans="1:10" x14ac:dyDescent="0.3">
      <c r="A30" s="11" t="s">
        <v>1060</v>
      </c>
      <c r="B30" s="9" cm="1">
        <f t="array" ref="B30">_xll.SNL.Clients.Office.Excel.Functions.SPG($A30, "IQ_ASSET_TURNS", B$3)</f>
        <v>0.626</v>
      </c>
      <c r="C30" s="9" cm="1">
        <f t="array" ref="C30">_xll.SNL.Clients.Office.Excel.Functions.SPG($A30, "IQ_ASSET_TURNS", C$3)</f>
        <v>0.54500000000000004</v>
      </c>
      <c r="D30" s="9" cm="1">
        <f t="array" ref="D30">_xll.SNL.Clients.Office.Excel.Functions.SPG($A30, "IQ_ASSET_TURNS", D$3)</f>
        <v>0.46400000000000002</v>
      </c>
      <c r="E30" s="9" cm="1">
        <f t="array" ref="E30">_xll.SNL.Clients.Office.Excel.Functions.SPG($A30, "IQ_ASSET_TURNS", E$3)</f>
        <v>0.54200000000000004</v>
      </c>
      <c r="F30" s="9" cm="1">
        <f t="array" ref="F30">_xll.SNL.Clients.Office.Excel.Functions.SPG($A30, "IQ_ASSET_TURNS", F$3)</f>
        <v>0.53600000000000003</v>
      </c>
      <c r="G30" s="9" cm="1">
        <f t="array" ref="G30">_xll.SNL.Clients.Office.Excel.Functions.SPG($A30, "IQ_ASSET_TURNS", G$3)</f>
        <v>0.5</v>
      </c>
      <c r="H30" s="9" cm="1">
        <f t="array" ref="H30">_xll.SNL.Clients.Office.Excel.Functions.SPG($A30, "IQ_ASSET_TURNS", H$3)</f>
        <v>0.46400000000000002</v>
      </c>
      <c r="I30" s="9" cm="1">
        <f t="array" ref="I30">_xll.SNL.Clients.Office.Excel.Functions.SPG($A30, "IQ_ASSET_TURNS", I$3)</f>
        <v>0.57499999999999996</v>
      </c>
      <c r="J30" s="9" cm="1">
        <f t="array" ref="J30">_xll.SNL.Clients.Office.Excel.Functions.SPG($A30, "IQ_ASSET_TURNS", J$3)</f>
        <v>0.56499999999999995</v>
      </c>
    </row>
    <row r="31" spans="1:10" x14ac:dyDescent="0.3">
      <c r="A31" s="11" t="s">
        <v>1061</v>
      </c>
      <c r="B31" s="9" cm="1">
        <f t="array" ref="B31">_xll.SNL.Clients.Office.Excel.Functions.SPG($A31, "IQ_ASSET_TURNS", B$3)</f>
        <v>0.58499999999999996</v>
      </c>
      <c r="C31" s="9" cm="1">
        <f t="array" ref="C31">_xll.SNL.Clients.Office.Excel.Functions.SPG($A31, "IQ_ASSET_TURNS", C$3)</f>
        <v>0.61</v>
      </c>
      <c r="D31" s="9" cm="1">
        <f t="array" ref="D31">_xll.SNL.Clients.Office.Excel.Functions.SPG($A31, "IQ_ASSET_TURNS", D$3)</f>
        <v>0.63700000000000001</v>
      </c>
      <c r="E31" s="9" cm="1">
        <f t="array" ref="E31">_xll.SNL.Clients.Office.Excel.Functions.SPG($A31, "IQ_ASSET_TURNS", E$3)</f>
        <v>0.56100000000000005</v>
      </c>
      <c r="F31" s="9" cm="1">
        <f t="array" ref="F31">_xll.SNL.Clients.Office.Excel.Functions.SPG($A31, "IQ_ASSET_TURNS", F$3)</f>
        <v>0.51500000000000001</v>
      </c>
      <c r="G31" s="9" cm="1">
        <f t="array" ref="G31">_xll.SNL.Clients.Office.Excel.Functions.SPG($A31, "IQ_ASSET_TURNS", G$3)</f>
        <v>0.55500000000000005</v>
      </c>
      <c r="H31" s="9" cm="1">
        <f t="array" ref="H31">_xll.SNL.Clients.Office.Excel.Functions.SPG($A31, "IQ_ASSET_TURNS", H$3)</f>
        <v>0.60099999999999998</v>
      </c>
      <c r="I31" s="9" cm="1">
        <f t="array" ref="I31">_xll.SNL.Clients.Office.Excel.Functions.SPG($A31, "IQ_ASSET_TURNS", I$3)</f>
        <v>0.52700000000000002</v>
      </c>
      <c r="J31" s="9" cm="1">
        <f t="array" ref="J31">_xll.SNL.Clients.Office.Excel.Functions.SPG($A31, "IQ_ASSET_TURNS", J$3)</f>
        <v>0.41799999999999998</v>
      </c>
    </row>
    <row r="32" spans="1:10" x14ac:dyDescent="0.3">
      <c r="A32" s="11" t="s">
        <v>1062</v>
      </c>
      <c r="B32" s="9" cm="1">
        <f t="array" ref="B32">_xll.SNL.Clients.Office.Excel.Functions.SPG($A32, "IQ_ASSET_TURNS", B$3)</f>
        <v>0.879</v>
      </c>
      <c r="C32" s="9" cm="1">
        <f t="array" ref="C32">_xll.SNL.Clients.Office.Excel.Functions.SPG($A32, "IQ_ASSET_TURNS", C$3)</f>
        <v>1.004</v>
      </c>
      <c r="D32" s="9" cm="1">
        <f t="array" ref="D32">_xll.SNL.Clients.Office.Excel.Functions.SPG($A32, "IQ_ASSET_TURNS", D$3)</f>
        <v>1.081</v>
      </c>
      <c r="E32" s="9" cm="1">
        <f t="array" ref="E32">_xll.SNL.Clients.Office.Excel.Functions.SPG($A32, "IQ_ASSET_TURNS", E$3)</f>
        <v>1.298</v>
      </c>
      <c r="F32" s="9" cm="1">
        <f t="array" ref="F32">_xll.SNL.Clients.Office.Excel.Functions.SPG($A32, "IQ_ASSET_TURNS", F$3)</f>
        <v>1.42</v>
      </c>
      <c r="G32" s="9" cm="1">
        <f t="array" ref="G32">_xll.SNL.Clients.Office.Excel.Functions.SPG($A32, "IQ_ASSET_TURNS", G$3)</f>
        <v>1.6140000000000001</v>
      </c>
      <c r="H32" s="9" cm="1">
        <f t="array" ref="H32">_xll.SNL.Clients.Office.Excel.Functions.SPG($A32, "IQ_ASSET_TURNS", H$3)</f>
        <v>1.26</v>
      </c>
      <c r="I32" s="9" cm="1">
        <f t="array" ref="I32">_xll.SNL.Clients.Office.Excel.Functions.SPG($A32, "IQ_ASSET_TURNS", I$3)</f>
        <v>1.4590000000000001</v>
      </c>
      <c r="J32" s="9" cm="1">
        <f t="array" ref="J32">_xll.SNL.Clients.Office.Excel.Functions.SPG($A32, "IQ_ASSET_TURNS", J$3)</f>
        <v>1.5640000000000001</v>
      </c>
    </row>
    <row r="33" spans="1:10" x14ac:dyDescent="0.3">
      <c r="A33" s="11" t="s">
        <v>1063</v>
      </c>
      <c r="B33" s="9" cm="1">
        <f t="array" ref="B33">_xll.SNL.Clients.Office.Excel.Functions.SPG($A33, "IQ_ASSET_TURNS", B$3)</f>
        <v>1.167</v>
      </c>
      <c r="C33" s="9" cm="1">
        <f t="array" ref="C33">_xll.SNL.Clients.Office.Excel.Functions.SPG($A33, "IQ_ASSET_TURNS", C$3)</f>
        <v>1.1439999999999999</v>
      </c>
      <c r="D33" s="9" cm="1">
        <f t="array" ref="D33">_xll.SNL.Clients.Office.Excel.Functions.SPG($A33, "IQ_ASSET_TURNS", D$3)</f>
        <v>0.98099999999999998</v>
      </c>
      <c r="E33" s="9" cm="1">
        <f t="array" ref="E33">_xll.SNL.Clients.Office.Excel.Functions.SPG($A33, "IQ_ASSET_TURNS", E$3)</f>
        <v>1.4</v>
      </c>
      <c r="F33" s="9" cm="1">
        <f t="array" ref="F33">_xll.SNL.Clients.Office.Excel.Functions.SPG($A33, "IQ_ASSET_TURNS", F$3)</f>
        <v>1.3129999999999999</v>
      </c>
      <c r="G33" s="9" cm="1">
        <f t="array" ref="G33">_xll.SNL.Clients.Office.Excel.Functions.SPG($A33, "IQ_ASSET_TURNS", G$3)</f>
        <v>1.246</v>
      </c>
      <c r="H33" s="9" t="str" cm="1">
        <f t="array" ref="H33">_xll.SNL.Clients.Office.Excel.Functions.SPG($A33, "IQ_ASSET_TURNS", H$3)</f>
        <v>NA</v>
      </c>
      <c r="I33" s="9" t="str" cm="1">
        <f t="array" ref="I33">_xll.SNL.Clients.Office.Excel.Functions.SPG($A33, "IQ_ASSET_TURNS", I$3)</f>
        <v>NA</v>
      </c>
      <c r="J33" s="9" t="str" cm="1">
        <f t="array" ref="J33">_xll.SNL.Clients.Office.Excel.Functions.SPG($A33, "IQ_ASSET_TURNS", J$3)</f>
        <v>NA</v>
      </c>
    </row>
    <row r="34" spans="1:10" x14ac:dyDescent="0.3">
      <c r="A34" s="11" t="s">
        <v>1064</v>
      </c>
      <c r="B34" s="9" cm="1">
        <f t="array" ref="B34">_xll.SNL.Clients.Office.Excel.Functions.SPG($A34, "IQ_ASSET_TURNS", B$3)</f>
        <v>0.13800000000000001</v>
      </c>
      <c r="C34" s="9" cm="1">
        <f t="array" ref="C34">_xll.SNL.Clients.Office.Excel.Functions.SPG($A34, "IQ_ASSET_TURNS", C$3)</f>
        <v>0.13100000000000001</v>
      </c>
      <c r="D34" s="9" cm="1">
        <f t="array" ref="D34">_xll.SNL.Clients.Office.Excel.Functions.SPG($A34, "IQ_ASSET_TURNS", D$3)</f>
        <v>0.154</v>
      </c>
      <c r="E34" s="9" cm="1">
        <f t="array" ref="E34">_xll.SNL.Clients.Office.Excel.Functions.SPG($A34, "IQ_ASSET_TURNS", E$3)</f>
        <v>0.14699999999999999</v>
      </c>
      <c r="F34" s="9" cm="1">
        <f t="array" ref="F34">_xll.SNL.Clients.Office.Excel.Functions.SPG($A34, "IQ_ASSET_TURNS", F$3)</f>
        <v>0.14699999999999999</v>
      </c>
      <c r="G34" s="9" cm="1">
        <f t="array" ref="G34">_xll.SNL.Clients.Office.Excel.Functions.SPG($A34, "IQ_ASSET_TURNS", G$3)</f>
        <v>0.14799999999999999</v>
      </c>
      <c r="H34" s="9" cm="1">
        <f t="array" ref="H34">_xll.SNL.Clients.Office.Excel.Functions.SPG($A34, "IQ_ASSET_TURNS", H$3)</f>
        <v>0.14599999999999999</v>
      </c>
      <c r="I34" s="9" cm="1">
        <f t="array" ref="I34">_xll.SNL.Clients.Office.Excel.Functions.SPG($A34, "IQ_ASSET_TURNS", I$3)</f>
        <v>0.14399999999999999</v>
      </c>
      <c r="J34" s="9" cm="1">
        <f t="array" ref="J34">_xll.SNL.Clients.Office.Excel.Functions.SPG($A34, "IQ_ASSET_TURNS", J$3)</f>
        <v>0.14199999999999999</v>
      </c>
    </row>
    <row r="35" spans="1:10" x14ac:dyDescent="0.3">
      <c r="A35" s="11" t="s">
        <v>1065</v>
      </c>
      <c r="B35" s="9" cm="1">
        <f t="array" ref="B35">_xll.SNL.Clients.Office.Excel.Functions.SPG($A35, "IQ_ASSET_TURNS", B$3)</f>
        <v>1.107</v>
      </c>
      <c r="C35" s="9" cm="1">
        <f t="array" ref="C35">_xll.SNL.Clients.Office.Excel.Functions.SPG($A35, "IQ_ASSET_TURNS", C$3)</f>
        <v>1.0629999999999999</v>
      </c>
      <c r="D35" s="9" cm="1">
        <f t="array" ref="D35">_xll.SNL.Clients.Office.Excel.Functions.SPG($A35, "IQ_ASSET_TURNS", D$3)</f>
        <v>1.129</v>
      </c>
      <c r="E35" s="9" cm="1">
        <f t="array" ref="E35">_xll.SNL.Clients.Office.Excel.Functions.SPG($A35, "IQ_ASSET_TURNS", E$3)</f>
        <v>1.22</v>
      </c>
      <c r="F35" s="9" cm="1">
        <f t="array" ref="F35">_xll.SNL.Clients.Office.Excel.Functions.SPG($A35, "IQ_ASSET_TURNS", F$3)</f>
        <v>1.198</v>
      </c>
      <c r="G35" s="9" cm="1">
        <f t="array" ref="G35">_xll.SNL.Clients.Office.Excel.Functions.SPG($A35, "IQ_ASSET_TURNS", G$3)</f>
        <v>1.081</v>
      </c>
      <c r="H35" s="9" cm="1">
        <f t="array" ref="H35">_xll.SNL.Clients.Office.Excel.Functions.SPG($A35, "IQ_ASSET_TURNS", H$3)</f>
        <v>1.1299999999999999</v>
      </c>
      <c r="I35" s="9" cm="1">
        <f t="array" ref="I35">_xll.SNL.Clients.Office.Excel.Functions.SPG($A35, "IQ_ASSET_TURNS", I$3)</f>
        <v>1.1459999999999999</v>
      </c>
      <c r="J35" s="9" cm="1">
        <f t="array" ref="J35">_xll.SNL.Clients.Office.Excel.Functions.SPG($A35, "IQ_ASSET_TURNS", J$3)</f>
        <v>1.0940000000000001</v>
      </c>
    </row>
    <row r="36" spans="1:10" x14ac:dyDescent="0.3">
      <c r="A36" s="11" t="s">
        <v>1066</v>
      </c>
      <c r="B36" s="9" t="str" cm="1">
        <f t="array" ref="B36">_xll.SNL.Clients.Office.Excel.Functions.SPG($A36, "IQ_ASSET_TURNS", B$3)</f>
        <v>NA</v>
      </c>
      <c r="C36" s="9" cm="1">
        <f t="array" ref="C36">_xll.SNL.Clients.Office.Excel.Functions.SPG($A36, "IQ_ASSET_TURNS", C$3)</f>
        <v>1.696</v>
      </c>
      <c r="D36" s="9" cm="1">
        <f t="array" ref="D36">_xll.SNL.Clients.Office.Excel.Functions.SPG($A36, "IQ_ASSET_TURNS", D$3)</f>
        <v>1.417</v>
      </c>
      <c r="E36" s="9" cm="1">
        <f t="array" ref="E36">_xll.SNL.Clients.Office.Excel.Functions.SPG($A36, "IQ_ASSET_TURNS", E$3)</f>
        <v>1.4550000000000001</v>
      </c>
      <c r="F36" s="9" cm="1">
        <f t="array" ref="F36">_xll.SNL.Clients.Office.Excel.Functions.SPG($A36, "IQ_ASSET_TURNS", F$3)</f>
        <v>1.286</v>
      </c>
      <c r="G36" s="9" cm="1">
        <f t="array" ref="G36">_xll.SNL.Clients.Office.Excel.Functions.SPG($A36, "IQ_ASSET_TURNS", G$3)</f>
        <v>1.897</v>
      </c>
      <c r="H36" s="9" cm="1">
        <f t="array" ref="H36">_xll.SNL.Clients.Office.Excel.Functions.SPG($A36, "IQ_ASSET_TURNS", H$3)</f>
        <v>1.4970000000000001</v>
      </c>
      <c r="I36" s="9" cm="1">
        <f t="array" ref="I36">_xll.SNL.Clients.Office.Excel.Functions.SPG($A36, "IQ_ASSET_TURNS", I$3)</f>
        <v>1.4119999999999999</v>
      </c>
      <c r="J36" s="9" cm="1">
        <f t="array" ref="J36">_xll.SNL.Clients.Office.Excel.Functions.SPG($A36, "IQ_ASSET_TURNS", J$3)</f>
        <v>1.2729999999999999</v>
      </c>
    </row>
    <row r="37" spans="1:10" x14ac:dyDescent="0.3">
      <c r="A37" s="11" t="s">
        <v>1067</v>
      </c>
      <c r="B37" s="9" cm="1">
        <f t="array" ref="B37">_xll.SNL.Clients.Office.Excel.Functions.SPG($A37, "IQ_ASSET_TURNS", B$3)</f>
        <v>0.23499999999999999</v>
      </c>
      <c r="C37" s="9" cm="1">
        <f t="array" ref="C37">_xll.SNL.Clients.Office.Excel.Functions.SPG($A37, "IQ_ASSET_TURNS", C$3)</f>
        <v>0.23300000000000001</v>
      </c>
      <c r="D37" s="9" cm="1">
        <f t="array" ref="D37">_xll.SNL.Clients.Office.Excel.Functions.SPG($A37, "IQ_ASSET_TURNS", D$3)</f>
        <v>0.27100000000000002</v>
      </c>
      <c r="E37" s="9" cm="1">
        <f t="array" ref="E37">_xll.SNL.Clients.Office.Excel.Functions.SPG($A37, "IQ_ASSET_TURNS", E$3)</f>
        <v>0.26800000000000002</v>
      </c>
      <c r="F37" s="9" cm="1">
        <f t="array" ref="F37">_xll.SNL.Clients.Office.Excel.Functions.SPG($A37, "IQ_ASSET_TURNS", F$3)</f>
        <v>0.23799999999999999</v>
      </c>
      <c r="G37" s="9" cm="1">
        <f t="array" ref="G37">_xll.SNL.Clients.Office.Excel.Functions.SPG($A37, "IQ_ASSET_TURNS", G$3)</f>
        <v>0.22500000000000001</v>
      </c>
      <c r="H37" s="9" cm="1">
        <f t="array" ref="H37">_xll.SNL.Clients.Office.Excel.Functions.SPG($A37, "IQ_ASSET_TURNS", H$3)</f>
        <v>0.27900000000000003</v>
      </c>
      <c r="I37" s="9" cm="1">
        <f t="array" ref="I37">_xll.SNL.Clients.Office.Excel.Functions.SPG($A37, "IQ_ASSET_TURNS", I$3)</f>
        <v>0.3</v>
      </c>
      <c r="J37" s="9" cm="1">
        <f t="array" ref="J37">_xll.SNL.Clients.Office.Excel.Functions.SPG($A37, "IQ_ASSET_TURNS", J$3)</f>
        <v>0.315</v>
      </c>
    </row>
    <row r="38" spans="1:10" x14ac:dyDescent="0.3">
      <c r="A38" s="11" t="s">
        <v>1068</v>
      </c>
      <c r="B38" s="9" t="str" cm="1">
        <f t="array" ref="B38">_xll.SNL.Clients.Office.Excel.Functions.SPG($A38, "IQ_ASSET_TURNS", B$3)</f>
        <v>NA</v>
      </c>
      <c r="C38" s="9" cm="1">
        <f t="array" ref="C38">_xll.SNL.Clients.Office.Excel.Functions.SPG($A38, "IQ_ASSET_TURNS", C$3)</f>
        <v>0.99399999999999999</v>
      </c>
      <c r="D38" s="9" cm="1">
        <f t="array" ref="D38">_xll.SNL.Clients.Office.Excel.Functions.SPG($A38, "IQ_ASSET_TURNS", D$3)</f>
        <v>1.1200000000000001</v>
      </c>
      <c r="E38" s="9" cm="1">
        <f t="array" ref="E38">_xll.SNL.Clients.Office.Excel.Functions.SPG($A38, "IQ_ASSET_TURNS", E$3)</f>
        <v>1.1419999999999999</v>
      </c>
      <c r="F38" s="9" cm="1">
        <f t="array" ref="F38">_xll.SNL.Clients.Office.Excel.Functions.SPG($A38, "IQ_ASSET_TURNS", F$3)</f>
        <v>1.145</v>
      </c>
      <c r="G38" s="9" cm="1">
        <f t="array" ref="G38">_xll.SNL.Clients.Office.Excel.Functions.SPG($A38, "IQ_ASSET_TURNS", G$3)</f>
        <v>1.087</v>
      </c>
      <c r="H38" s="9" cm="1">
        <f t="array" ref="H38">_xll.SNL.Clients.Office.Excel.Functions.SPG($A38, "IQ_ASSET_TURNS", H$3)</f>
        <v>1.2370000000000001</v>
      </c>
      <c r="I38" s="9" cm="1">
        <f t="array" ref="I38">_xll.SNL.Clients.Office.Excel.Functions.SPG($A38, "IQ_ASSET_TURNS", I$3)</f>
        <v>1.3069999999999999</v>
      </c>
      <c r="J38" s="9" cm="1">
        <f t="array" ref="J38">_xll.SNL.Clients.Office.Excel.Functions.SPG($A38, "IQ_ASSET_TURNS", J$3)</f>
        <v>1.248</v>
      </c>
    </row>
    <row r="39" spans="1:10" x14ac:dyDescent="0.3">
      <c r="A39" s="11" t="s">
        <v>1069</v>
      </c>
      <c r="B39" s="9" t="str" cm="1">
        <f t="array" ref="B39">_xll.SNL.Clients.Office.Excel.Functions.SPG($A39, "IQ_ASSET_TURNS", B$3)</f>
        <v>NA</v>
      </c>
      <c r="C39" s="9" t="str" cm="1">
        <f t="array" ref="C39">_xll.SNL.Clients.Office.Excel.Functions.SPG($A39, "IQ_ASSET_TURNS", C$3)</f>
        <v>NA</v>
      </c>
      <c r="D39" s="9" t="str" cm="1">
        <f t="array" ref="D39">_xll.SNL.Clients.Office.Excel.Functions.SPG($A39, "IQ_ASSET_TURNS", D$3)</f>
        <v>NA</v>
      </c>
      <c r="E39" s="9" t="str" cm="1">
        <f t="array" ref="E39">_xll.SNL.Clients.Office.Excel.Functions.SPG($A39, "IQ_ASSET_TURNS", E$3)</f>
        <v>NA</v>
      </c>
      <c r="F39" s="9" t="str" cm="1">
        <f t="array" ref="F39">_xll.SNL.Clients.Office.Excel.Functions.SPG($A39, "IQ_ASSET_TURNS", F$3)</f>
        <v>NA</v>
      </c>
      <c r="G39" s="9" t="str" cm="1">
        <f t="array" ref="G39">_xll.SNL.Clients.Office.Excel.Functions.SPG($A39, "IQ_ASSET_TURNS", G$3)</f>
        <v>NA</v>
      </c>
      <c r="H39" s="9" t="str" cm="1">
        <f t="array" ref="H39">_xll.SNL.Clients.Office.Excel.Functions.SPG($A39, "IQ_ASSET_TURNS", H$3)</f>
        <v>NA</v>
      </c>
      <c r="I39" s="9" t="str" cm="1">
        <f t="array" ref="I39">_xll.SNL.Clients.Office.Excel.Functions.SPG($A39, "IQ_ASSET_TURNS", I$3)</f>
        <v>NA</v>
      </c>
      <c r="J39" s="9" t="str" cm="1">
        <f t="array" ref="J39">_xll.SNL.Clients.Office.Excel.Functions.SPG($A39, "IQ_ASSET_TURNS", J$3)</f>
        <v>NA</v>
      </c>
    </row>
    <row r="40" spans="1:10" x14ac:dyDescent="0.3">
      <c r="A40" s="11" t="s">
        <v>1070</v>
      </c>
      <c r="B40" s="9" cm="1">
        <f t="array" ref="B40">_xll.SNL.Clients.Office.Excel.Functions.SPG($A40, "IQ_ASSET_TURNS", B$3)</f>
        <v>0.251</v>
      </c>
      <c r="C40" s="9" cm="1">
        <f t="array" ref="C40">_xll.SNL.Clients.Office.Excel.Functions.SPG($A40, "IQ_ASSET_TURNS", C$3)</f>
        <v>0.246</v>
      </c>
      <c r="D40" s="9" cm="1">
        <f t="array" ref="D40">_xll.SNL.Clients.Office.Excel.Functions.SPG($A40, "IQ_ASSET_TURNS", D$3)</f>
        <v>0.253</v>
      </c>
      <c r="E40" s="9" cm="1">
        <f t="array" ref="E40">_xll.SNL.Clients.Office.Excel.Functions.SPG($A40, "IQ_ASSET_TURNS", E$3)</f>
        <v>0.245</v>
      </c>
      <c r="F40" s="9" cm="1">
        <f t="array" ref="F40">_xll.SNL.Clients.Office.Excel.Functions.SPG($A40, "IQ_ASSET_TURNS", F$3)</f>
        <v>0.26100000000000001</v>
      </c>
      <c r="G40" s="9" cm="1">
        <f t="array" ref="G40">_xll.SNL.Clients.Office.Excel.Functions.SPG($A40, "IQ_ASSET_TURNS", G$3)</f>
        <v>0.254</v>
      </c>
      <c r="H40" s="9" cm="1">
        <f t="array" ref="H40">_xll.SNL.Clients.Office.Excel.Functions.SPG($A40, "IQ_ASSET_TURNS", H$3)</f>
        <v>0.224</v>
      </c>
      <c r="I40" s="9" cm="1">
        <f t="array" ref="I40">_xll.SNL.Clients.Office.Excel.Functions.SPG($A40, "IQ_ASSET_TURNS", I$3)</f>
        <v>0.23400000000000001</v>
      </c>
      <c r="J40" s="9" cm="1">
        <f t="array" ref="J40">_xll.SNL.Clients.Office.Excel.Functions.SPG($A40, "IQ_ASSET_TURNS", J$3)</f>
        <v>0.245</v>
      </c>
    </row>
    <row r="41" spans="1:10" x14ac:dyDescent="0.3">
      <c r="A41" s="11" t="s">
        <v>1071</v>
      </c>
      <c r="B41" s="9" cm="1">
        <f t="array" ref="B41">_xll.SNL.Clients.Office.Excel.Functions.SPG($A41, "IQ_ASSET_TURNS", B$3)</f>
        <v>1.147</v>
      </c>
      <c r="C41" s="9" cm="1">
        <f t="array" ref="C41">_xll.SNL.Clients.Office.Excel.Functions.SPG($A41, "IQ_ASSET_TURNS", C$3)</f>
        <v>1.1559999999999999</v>
      </c>
      <c r="D41" s="9" cm="1">
        <f t="array" ref="D41">_xll.SNL.Clients.Office.Excel.Functions.SPG($A41, "IQ_ASSET_TURNS", D$3)</f>
        <v>1.0109999999999999</v>
      </c>
      <c r="E41" s="9" cm="1">
        <f t="array" ref="E41">_xll.SNL.Clients.Office.Excel.Functions.SPG($A41, "IQ_ASSET_TURNS", E$3)</f>
        <v>1.05</v>
      </c>
      <c r="F41" s="9" cm="1">
        <f t="array" ref="F41">_xll.SNL.Clients.Office.Excel.Functions.SPG($A41, "IQ_ASSET_TURNS", F$3)</f>
        <v>1.133</v>
      </c>
      <c r="G41" s="9" cm="1">
        <f t="array" ref="G41">_xll.SNL.Clients.Office.Excel.Functions.SPG($A41, "IQ_ASSET_TURNS", G$3)</f>
        <v>1.173</v>
      </c>
      <c r="H41" s="9" cm="1">
        <f t="array" ref="H41">_xll.SNL.Clients.Office.Excel.Functions.SPG($A41, "IQ_ASSET_TURNS", H$3)</f>
        <v>1.2889999999999999</v>
      </c>
      <c r="I41" s="9" cm="1">
        <f t="array" ref="I41">_xll.SNL.Clients.Office.Excel.Functions.SPG($A41, "IQ_ASSET_TURNS", I$3)</f>
        <v>1.4350000000000001</v>
      </c>
      <c r="J41" s="9" cm="1">
        <f t="array" ref="J41">_xll.SNL.Clients.Office.Excel.Functions.SPG($A41, "IQ_ASSET_TURNS", J$3)</f>
        <v>1.5620000000000001</v>
      </c>
    </row>
    <row r="42" spans="1:10" x14ac:dyDescent="0.3">
      <c r="A42" s="11" t="s">
        <v>1072</v>
      </c>
      <c r="B42" s="9" cm="1">
        <f t="array" ref="B42">_xll.SNL.Clients.Office.Excel.Functions.SPG($A42, "IQ_ASSET_TURNS", B$3)</f>
        <v>0.42599999999999999</v>
      </c>
      <c r="C42" s="9" cm="1">
        <f t="array" ref="C42">_xll.SNL.Clients.Office.Excel.Functions.SPG($A42, "IQ_ASSET_TURNS", C$3)</f>
        <v>0.47799999999999998</v>
      </c>
      <c r="D42" s="9" cm="1">
        <f t="array" ref="D42">_xll.SNL.Clients.Office.Excel.Functions.SPG($A42, "IQ_ASSET_TURNS", D$3)</f>
        <v>0.504</v>
      </c>
      <c r="E42" s="9" cm="1">
        <f t="array" ref="E42">_xll.SNL.Clients.Office.Excel.Functions.SPG($A42, "IQ_ASSET_TURNS", E$3)</f>
        <v>0.47599999999999998</v>
      </c>
      <c r="F42" s="9" cm="1">
        <f t="array" ref="F42">_xll.SNL.Clients.Office.Excel.Functions.SPG($A42, "IQ_ASSET_TURNS", F$3)</f>
        <v>0.44500000000000001</v>
      </c>
      <c r="G42" s="9" cm="1">
        <f t="array" ref="G42">_xll.SNL.Clients.Office.Excel.Functions.SPG($A42, "IQ_ASSET_TURNS", G$3)</f>
        <v>0.46600000000000003</v>
      </c>
      <c r="H42" s="9" cm="1">
        <f t="array" ref="H42">_xll.SNL.Clients.Office.Excel.Functions.SPG($A42, "IQ_ASSET_TURNS", H$3)</f>
        <v>0.49399999999999999</v>
      </c>
      <c r="I42" s="9" cm="1">
        <f t="array" ref="I42">_xll.SNL.Clients.Office.Excel.Functions.SPG($A42, "IQ_ASSET_TURNS", I$3)</f>
        <v>0.54200000000000004</v>
      </c>
      <c r="J42" s="9" cm="1">
        <f t="array" ref="J42">_xll.SNL.Clients.Office.Excel.Functions.SPG($A42, "IQ_ASSET_TURNS", J$3)</f>
        <v>0.73899999999999999</v>
      </c>
    </row>
    <row r="43" spans="1:10" x14ac:dyDescent="0.3">
      <c r="A43" s="11" t="s">
        <v>1617</v>
      </c>
      <c r="B43" s="9" cm="1">
        <f t="array" ref="B43">_xll.SNL.Clients.Office.Excel.Functions.SPG($A43, "IQ_ASSET_TURNS", B$3)</f>
        <v>0.54100000000000004</v>
      </c>
      <c r="C43" s="9" cm="1">
        <f t="array" ref="C43">_xll.SNL.Clients.Office.Excel.Functions.SPG($A43, "IQ_ASSET_TURNS", C$3)</f>
        <v>0.58099999999999996</v>
      </c>
      <c r="D43" s="9" cm="1">
        <f t="array" ref="D43">_xll.SNL.Clients.Office.Excel.Functions.SPG($A43, "IQ_ASSET_TURNS", D$3)</f>
        <v>0.64</v>
      </c>
      <c r="E43" s="9" cm="1">
        <f t="array" ref="E43">_xll.SNL.Clients.Office.Excel.Functions.SPG($A43, "IQ_ASSET_TURNS", E$3)</f>
        <v>0.68400000000000005</v>
      </c>
      <c r="F43" s="9" cm="1">
        <f t="array" ref="F43">_xll.SNL.Clients.Office.Excel.Functions.SPG($A43, "IQ_ASSET_TURNS", F$3)</f>
        <v>0.66200000000000003</v>
      </c>
      <c r="G43" s="9" cm="1">
        <f t="array" ref="G43">_xll.SNL.Clients.Office.Excel.Functions.SPG($A43, "IQ_ASSET_TURNS", G$3)</f>
        <v>0.63900000000000001</v>
      </c>
      <c r="H43" s="9" cm="1">
        <f t="array" ref="H43">_xll.SNL.Clients.Office.Excel.Functions.SPG($A43, "IQ_ASSET_TURNS", H$3)</f>
        <v>0.73799999999999999</v>
      </c>
      <c r="I43" s="9" cm="1">
        <f t="array" ref="I43">_xll.SNL.Clients.Office.Excel.Functions.SPG($A43, "IQ_ASSET_TURNS", I$3)</f>
        <v>0.74199999999999999</v>
      </c>
      <c r="J43" s="9" cm="1">
        <f t="array" ref="J43">_xll.SNL.Clients.Office.Excel.Functions.SPG($A43, "IQ_ASSET_TURNS", J$3)</f>
        <v>0.749</v>
      </c>
    </row>
    <row r="44" spans="1:10" x14ac:dyDescent="0.3">
      <c r="A44" s="11" t="s">
        <v>1073</v>
      </c>
      <c r="B44" s="9" cm="1">
        <f t="array" ref="B44">_xll.SNL.Clients.Office.Excel.Functions.SPG($A44, "IQ_ASSET_TURNS", B$3)</f>
        <v>0.61199999999999999</v>
      </c>
      <c r="C44" s="9" cm="1">
        <f t="array" ref="C44">_xll.SNL.Clients.Office.Excel.Functions.SPG($A44, "IQ_ASSET_TURNS", C$3)</f>
        <v>0.59299999999999997</v>
      </c>
      <c r="D44" s="9" cm="1">
        <f t="array" ref="D44">_xll.SNL.Clients.Office.Excel.Functions.SPG($A44, "IQ_ASSET_TURNS", D$3)</f>
        <v>0.53700000000000003</v>
      </c>
      <c r="E44" s="9" cm="1">
        <f t="array" ref="E44">_xll.SNL.Clients.Office.Excel.Functions.SPG($A44, "IQ_ASSET_TURNS", E$3)</f>
        <v>0.60199999999999998</v>
      </c>
      <c r="F44" s="9" cm="1">
        <f t="array" ref="F44">_xll.SNL.Clients.Office.Excel.Functions.SPG($A44, "IQ_ASSET_TURNS", F$3)</f>
        <v>0.60399999999999998</v>
      </c>
      <c r="G44" s="9" cm="1">
        <f t="array" ref="G44">_xll.SNL.Clients.Office.Excel.Functions.SPG($A44, "IQ_ASSET_TURNS", G$3)</f>
        <v>0.58699999999999997</v>
      </c>
      <c r="H44" s="9" cm="1">
        <f t="array" ref="H44">_xll.SNL.Clients.Office.Excel.Functions.SPG($A44, "IQ_ASSET_TURNS", H$3)</f>
        <v>0.60299999999999998</v>
      </c>
      <c r="I44" s="9" cm="1">
        <f t="array" ref="I44">_xll.SNL.Clients.Office.Excel.Functions.SPG($A44, "IQ_ASSET_TURNS", I$3)</f>
        <v>0.57399999999999995</v>
      </c>
      <c r="J44" s="9" cm="1">
        <f t="array" ref="J44">_xll.SNL.Clients.Office.Excel.Functions.SPG($A44, "IQ_ASSET_TURNS", J$3)</f>
        <v>0.56000000000000005</v>
      </c>
    </row>
    <row r="45" spans="1:10" x14ac:dyDescent="0.3">
      <c r="A45" s="11" t="s">
        <v>1074</v>
      </c>
      <c r="B45" s="9" cm="1">
        <f t="array" ref="B45">_xll.SNL.Clients.Office.Excel.Functions.SPG($A45, "IQ_ASSET_TURNS", B$3)</f>
        <v>1.1739999999999999</v>
      </c>
      <c r="C45" s="9" cm="1">
        <f t="array" ref="C45">_xll.SNL.Clients.Office.Excel.Functions.SPG($A45, "IQ_ASSET_TURNS", C$3)</f>
        <v>1.302</v>
      </c>
      <c r="D45" s="9" cm="1">
        <f t="array" ref="D45">_xll.SNL.Clients.Office.Excel.Functions.SPG($A45, "IQ_ASSET_TURNS", D$3)</f>
        <v>1.5169999999999999</v>
      </c>
      <c r="E45" s="9" cm="1">
        <f t="array" ref="E45">_xll.SNL.Clients.Office.Excel.Functions.SPG($A45, "IQ_ASSET_TURNS", E$3)</f>
        <v>1.496</v>
      </c>
      <c r="F45" s="9" cm="1">
        <f t="array" ref="F45">_xll.SNL.Clients.Office.Excel.Functions.SPG($A45, "IQ_ASSET_TURNS", F$3)</f>
        <v>1.627</v>
      </c>
      <c r="G45" s="9" cm="1">
        <f t="array" ref="G45">_xll.SNL.Clients.Office.Excel.Functions.SPG($A45, "IQ_ASSET_TURNS", G$3)</f>
        <v>1.5069999999999999</v>
      </c>
      <c r="H45" s="9" cm="1">
        <f t="array" ref="H45">_xll.SNL.Clients.Office.Excel.Functions.SPG($A45, "IQ_ASSET_TURNS", H$3)</f>
        <v>1.546</v>
      </c>
      <c r="I45" s="9" cm="1">
        <f t="array" ref="I45">_xll.SNL.Clients.Office.Excel.Functions.SPG($A45, "IQ_ASSET_TURNS", I$3)</f>
        <v>1.5760000000000001</v>
      </c>
      <c r="J45" s="9" cm="1">
        <f t="array" ref="J45">_xll.SNL.Clients.Office.Excel.Functions.SPG($A45, "IQ_ASSET_TURNS", J$3)</f>
        <v>1.5009999999999999</v>
      </c>
    </row>
    <row r="46" spans="1:10" x14ac:dyDescent="0.3">
      <c r="A46" s="11" t="s">
        <v>1075</v>
      </c>
      <c r="B46" s="9" cm="1">
        <f t="array" ref="B46">_xll.SNL.Clients.Office.Excel.Functions.SPG($A46, "IQ_ASSET_TURNS", B$3)</f>
        <v>2.9000000000000001E-2</v>
      </c>
      <c r="C46" s="9" cm="1">
        <f t="array" ref="C46">_xll.SNL.Clients.Office.Excel.Functions.SPG($A46, "IQ_ASSET_TURNS", C$3)</f>
        <v>3.3000000000000002E-2</v>
      </c>
      <c r="D46" s="9" cm="1">
        <f t="array" ref="D46">_xll.SNL.Clients.Office.Excel.Functions.SPG($A46, "IQ_ASSET_TURNS", D$3)</f>
        <v>3.2000000000000001E-2</v>
      </c>
      <c r="E46" s="9" cm="1">
        <f t="array" ref="E46">_xll.SNL.Clients.Office.Excel.Functions.SPG($A46, "IQ_ASSET_TURNS", E$3)</f>
        <v>3.1E-2</v>
      </c>
      <c r="F46" s="9" t="str" cm="1">
        <f t="array" ref="F46">_xll.SNL.Clients.Office.Excel.Functions.SPG($A46, "IQ_ASSET_TURNS", F$3)</f>
        <v>NM</v>
      </c>
      <c r="G46" s="9" cm="1">
        <f t="array" ref="G46">_xll.SNL.Clients.Office.Excel.Functions.SPG($A46, "IQ_ASSET_TURNS", G$3)</f>
        <v>3.6999999999999998E-2</v>
      </c>
      <c r="H46" s="9" cm="1">
        <f t="array" ref="H46">_xll.SNL.Clients.Office.Excel.Functions.SPG($A46, "IQ_ASSET_TURNS", H$3)</f>
        <v>3.7999999999999999E-2</v>
      </c>
      <c r="I46" s="9" cm="1">
        <f t="array" ref="I46">_xll.SNL.Clients.Office.Excel.Functions.SPG($A46, "IQ_ASSET_TURNS", I$3)</f>
        <v>1.2999999999999999E-2</v>
      </c>
      <c r="J46" s="9" cm="1">
        <f t="array" ref="J46">_xll.SNL.Clients.Office.Excel.Functions.SPG($A46, "IQ_ASSET_TURNS", J$3)</f>
        <v>3.5000000000000003E-2</v>
      </c>
    </row>
    <row r="47" spans="1:10" x14ac:dyDescent="0.3">
      <c r="A47" s="11" t="s">
        <v>1076</v>
      </c>
      <c r="B47" s="9" cm="1">
        <f t="array" ref="B47">_xll.SNL.Clients.Office.Excel.Functions.SPG($A47, "IQ_ASSET_TURNS", B$3)</f>
        <v>0.26400000000000001</v>
      </c>
      <c r="C47" s="9" cm="1">
        <f t="array" ref="C47">_xll.SNL.Clients.Office.Excel.Functions.SPG($A47, "IQ_ASSET_TURNS", C$3)</f>
        <v>0.26700000000000002</v>
      </c>
      <c r="D47" s="9" cm="1">
        <f t="array" ref="D47">_xll.SNL.Clients.Office.Excel.Functions.SPG($A47, "IQ_ASSET_TURNS", D$3)</f>
        <v>0.3</v>
      </c>
      <c r="E47" s="9" cm="1">
        <f t="array" ref="E47">_xll.SNL.Clients.Office.Excel.Functions.SPG($A47, "IQ_ASSET_TURNS", E$3)</f>
        <v>0.309</v>
      </c>
      <c r="F47" s="9" cm="1">
        <f t="array" ref="F47">_xll.SNL.Clients.Office.Excel.Functions.SPG($A47, "IQ_ASSET_TURNS", F$3)</f>
        <v>0.26400000000000001</v>
      </c>
      <c r="G47" s="9" cm="1">
        <f t="array" ref="G47">_xll.SNL.Clients.Office.Excel.Functions.SPG($A47, "IQ_ASSET_TURNS", G$3)</f>
        <v>0.25800000000000001</v>
      </c>
      <c r="H47" s="9" cm="1">
        <f t="array" ref="H47">_xll.SNL.Clients.Office.Excel.Functions.SPG($A47, "IQ_ASSET_TURNS", H$3)</f>
        <v>0.30099999999999999</v>
      </c>
      <c r="I47" s="9" cm="1">
        <f t="array" ref="I47">_xll.SNL.Clients.Office.Excel.Functions.SPG($A47, "IQ_ASSET_TURNS", I$3)</f>
        <v>0.30399999999999999</v>
      </c>
      <c r="J47" s="9" cm="1">
        <f t="array" ref="J47">_xll.SNL.Clients.Office.Excel.Functions.SPG($A47, "IQ_ASSET_TURNS", J$3)</f>
        <v>0.26100000000000001</v>
      </c>
    </row>
    <row r="48" spans="1:10" x14ac:dyDescent="0.3">
      <c r="A48" s="11" t="s">
        <v>1077</v>
      </c>
      <c r="B48" s="9" cm="1">
        <f t="array" ref="B48">_xll.SNL.Clients.Office.Excel.Functions.SPG($A48, "IQ_ASSET_TURNS", B$3)</f>
        <v>4.2999999999999997E-2</v>
      </c>
      <c r="C48" s="9" cm="1">
        <f t="array" ref="C48">_xll.SNL.Clients.Office.Excel.Functions.SPG($A48, "IQ_ASSET_TURNS", C$3)</f>
        <v>4.9000000000000002E-2</v>
      </c>
      <c r="D48" s="9" cm="1">
        <f t="array" ref="D48">_xll.SNL.Clients.Office.Excel.Functions.SPG($A48, "IQ_ASSET_TURNS", D$3)</f>
        <v>4.4999999999999998E-2</v>
      </c>
      <c r="E48" s="9" cm="1">
        <f t="array" ref="E48">_xll.SNL.Clients.Office.Excel.Functions.SPG($A48, "IQ_ASSET_TURNS", E$3)</f>
        <v>3.9E-2</v>
      </c>
      <c r="F48" s="9" cm="1">
        <f t="array" ref="F48">_xll.SNL.Clients.Office.Excel.Functions.SPG($A48, "IQ_ASSET_TURNS", F$3)</f>
        <v>4.1000000000000002E-2</v>
      </c>
      <c r="G48" s="9" cm="1">
        <f t="array" ref="G48">_xll.SNL.Clients.Office.Excel.Functions.SPG($A48, "IQ_ASSET_TURNS", G$3)</f>
        <v>4.8000000000000001E-2</v>
      </c>
      <c r="H48" s="9" cm="1">
        <f t="array" ref="H48">_xll.SNL.Clients.Office.Excel.Functions.SPG($A48, "IQ_ASSET_TURNS", H$3)</f>
        <v>4.3999999999999997E-2</v>
      </c>
      <c r="I48" s="9" cm="1">
        <f t="array" ref="I48">_xll.SNL.Clients.Office.Excel.Functions.SPG($A48, "IQ_ASSET_TURNS", I$3)</f>
        <v>4.3999999999999997E-2</v>
      </c>
      <c r="J48" s="9" cm="1">
        <f t="array" ref="J48">_xll.SNL.Clients.Office.Excel.Functions.SPG($A48, "IQ_ASSET_TURNS", J$3)</f>
        <v>4.2000000000000003E-2</v>
      </c>
    </row>
    <row r="49" spans="1:10" x14ac:dyDescent="0.3">
      <c r="A49" s="11" t="s">
        <v>1078</v>
      </c>
      <c r="B49" s="9" cm="1">
        <f t="array" ref="B49">_xll.SNL.Clients.Office.Excel.Functions.SPG($A49, "IQ_ASSET_TURNS", B$3)</f>
        <v>1.6</v>
      </c>
      <c r="C49" s="9" cm="1">
        <f t="array" ref="C49">_xll.SNL.Clients.Office.Excel.Functions.SPG($A49, "IQ_ASSET_TURNS", C$3)</f>
        <v>1.6539999999999999</v>
      </c>
      <c r="D49" s="9" cm="1">
        <f t="array" ref="D49">_xll.SNL.Clients.Office.Excel.Functions.SPG($A49, "IQ_ASSET_TURNS", D$3)</f>
        <v>1.764</v>
      </c>
      <c r="E49" s="9" cm="1">
        <f t="array" ref="E49">_xll.SNL.Clients.Office.Excel.Functions.SPG($A49, "IQ_ASSET_TURNS", E$3)</f>
        <v>1.8089999999999999</v>
      </c>
      <c r="F49" s="9" cm="1">
        <f t="array" ref="F49">_xll.SNL.Clients.Office.Excel.Functions.SPG($A49, "IQ_ASSET_TURNS", F$3)</f>
        <v>1.712</v>
      </c>
      <c r="G49" s="9" cm="1">
        <f t="array" ref="G49">_xll.SNL.Clients.Office.Excel.Functions.SPG($A49, "IQ_ASSET_TURNS", G$3)</f>
        <v>1.7709999999999999</v>
      </c>
      <c r="H49" s="9" cm="1">
        <f t="array" ref="H49">_xll.SNL.Clients.Office.Excel.Functions.SPG($A49, "IQ_ASSET_TURNS", H$3)</f>
        <v>1.861</v>
      </c>
      <c r="I49" s="9" cm="1">
        <f t="array" ref="I49">_xll.SNL.Clients.Office.Excel.Functions.SPG($A49, "IQ_ASSET_TURNS", I$3)</f>
        <v>1.8220000000000001</v>
      </c>
      <c r="J49" s="9" cm="1">
        <f t="array" ref="J49">_xll.SNL.Clients.Office.Excel.Functions.SPG($A49, "IQ_ASSET_TURNS", J$3)</f>
        <v>1.796</v>
      </c>
    </row>
    <row r="50" spans="1:10" x14ac:dyDescent="0.3">
      <c r="A50" s="11" t="s">
        <v>1079</v>
      </c>
      <c r="B50" s="9" cm="1">
        <f t="array" ref="B50">_xll.SNL.Clients.Office.Excel.Functions.SPG($A50, "IQ_ASSET_TURNS", B$3)</f>
        <v>0.35699999999999998</v>
      </c>
      <c r="C50" s="9" cm="1">
        <f t="array" ref="C50">_xll.SNL.Clients.Office.Excel.Functions.SPG($A50, "IQ_ASSET_TURNS", C$3)</f>
        <v>0.34200000000000003</v>
      </c>
      <c r="D50" s="9" cm="1">
        <f t="array" ref="D50">_xll.SNL.Clients.Office.Excel.Functions.SPG($A50, "IQ_ASSET_TURNS", D$3)</f>
        <v>0.35799999999999998</v>
      </c>
      <c r="E50" s="9" cm="1">
        <f t="array" ref="E50">_xll.SNL.Clients.Office.Excel.Functions.SPG($A50, "IQ_ASSET_TURNS", E$3)</f>
        <v>0.40300000000000002</v>
      </c>
      <c r="F50" s="9" cm="1">
        <f t="array" ref="F50">_xll.SNL.Clients.Office.Excel.Functions.SPG($A50, "IQ_ASSET_TURNS", F$3)</f>
        <v>0.40400000000000003</v>
      </c>
      <c r="G50" s="9" cm="1">
        <f t="array" ref="G50">_xll.SNL.Clients.Office.Excel.Functions.SPG($A50, "IQ_ASSET_TURNS", G$3)</f>
        <v>0.39</v>
      </c>
      <c r="H50" s="9" cm="1">
        <f t="array" ref="H50">_xll.SNL.Clients.Office.Excel.Functions.SPG($A50, "IQ_ASSET_TURNS", H$3)</f>
        <v>0.379</v>
      </c>
      <c r="I50" s="9" cm="1">
        <f t="array" ref="I50">_xll.SNL.Clients.Office.Excel.Functions.SPG($A50, "IQ_ASSET_TURNS", I$3)</f>
        <v>0.374</v>
      </c>
      <c r="J50" s="9" cm="1">
        <f t="array" ref="J50">_xll.SNL.Clients.Office.Excel.Functions.SPG($A50, "IQ_ASSET_TURNS", J$3)</f>
        <v>0.35199999999999998</v>
      </c>
    </row>
    <row r="51" spans="1:10" x14ac:dyDescent="0.3">
      <c r="A51" s="11" t="s">
        <v>1080</v>
      </c>
      <c r="B51" s="9" cm="1">
        <f t="array" ref="B51">_xll.SNL.Clients.Office.Excel.Functions.SPG($A51, "IQ_ASSET_TURNS", B$3)</f>
        <v>0.51300000000000001</v>
      </c>
      <c r="C51" s="9" cm="1">
        <f t="array" ref="C51">_xll.SNL.Clients.Office.Excel.Functions.SPG($A51, "IQ_ASSET_TURNS", C$3)</f>
        <v>0.57499999999999996</v>
      </c>
      <c r="D51" s="9" cm="1">
        <f t="array" ref="D51">_xll.SNL.Clients.Office.Excel.Functions.SPG($A51, "IQ_ASSET_TURNS", D$3)</f>
        <v>0.627</v>
      </c>
      <c r="E51" s="9" cm="1">
        <f t="array" ref="E51">_xll.SNL.Clients.Office.Excel.Functions.SPG($A51, "IQ_ASSET_TURNS", E$3)</f>
        <v>0.71099999999999997</v>
      </c>
      <c r="F51" s="9" cm="1">
        <f t="array" ref="F51">_xll.SNL.Clients.Office.Excel.Functions.SPG($A51, "IQ_ASSET_TURNS", F$3)</f>
        <v>0.66100000000000003</v>
      </c>
      <c r="G51" s="9" cm="1">
        <f t="array" ref="G51">_xll.SNL.Clients.Office.Excel.Functions.SPG($A51, "IQ_ASSET_TURNS", G$3)</f>
        <v>0.65900000000000003</v>
      </c>
      <c r="H51" s="9" cm="1">
        <f t="array" ref="H51">_xll.SNL.Clients.Office.Excel.Functions.SPG($A51, "IQ_ASSET_TURNS", H$3)</f>
        <v>0.67800000000000005</v>
      </c>
      <c r="I51" s="9" cm="1">
        <f t="array" ref="I51">_xll.SNL.Clients.Office.Excel.Functions.SPG($A51, "IQ_ASSET_TURNS", I$3)</f>
        <v>0.67700000000000005</v>
      </c>
      <c r="J51" s="9" cm="1">
        <f t="array" ref="J51">_xll.SNL.Clients.Office.Excel.Functions.SPG($A51, "IQ_ASSET_TURNS", J$3)</f>
        <v>0.65</v>
      </c>
    </row>
    <row r="52" spans="1:10" x14ac:dyDescent="0.3">
      <c r="A52" s="11" t="s">
        <v>1081</v>
      </c>
      <c r="B52" s="9" cm="1">
        <f t="array" ref="B52">_xll.SNL.Clients.Office.Excel.Functions.SPG($A52, "IQ_ASSET_TURNS", B$3)</f>
        <v>9.7000000000000003E-2</v>
      </c>
      <c r="C52" s="9" cm="1">
        <f t="array" ref="C52">_xll.SNL.Clients.Office.Excel.Functions.SPG($A52, "IQ_ASSET_TURNS", C$3)</f>
        <v>8.6999999999999994E-2</v>
      </c>
      <c r="D52" s="9" cm="1">
        <f t="array" ref="D52">_xll.SNL.Clients.Office.Excel.Functions.SPG($A52, "IQ_ASSET_TURNS", D$3)</f>
        <v>0.158</v>
      </c>
      <c r="E52" s="9" cm="1">
        <f t="array" ref="E52">_xll.SNL.Clients.Office.Excel.Functions.SPG($A52, "IQ_ASSET_TURNS", E$3)</f>
        <v>0.126</v>
      </c>
      <c r="F52" s="9" cm="1">
        <f t="array" ref="F52">_xll.SNL.Clients.Office.Excel.Functions.SPG($A52, "IQ_ASSET_TURNS", F$3)</f>
        <v>0.48599999999999999</v>
      </c>
      <c r="G52" s="9" cm="1">
        <f t="array" ref="G52">_xll.SNL.Clients.Office.Excel.Functions.SPG($A52, "IQ_ASSET_TURNS", G$3)</f>
        <v>0.108</v>
      </c>
      <c r="H52" s="9" cm="1">
        <f t="array" ref="H52">_xll.SNL.Clients.Office.Excel.Functions.SPG($A52, "IQ_ASSET_TURNS", H$3)</f>
        <v>0.106</v>
      </c>
      <c r="I52" s="9" cm="1">
        <f t="array" ref="I52">_xll.SNL.Clients.Office.Excel.Functions.SPG($A52, "IQ_ASSET_TURNS", I$3)</f>
        <v>9.4E-2</v>
      </c>
      <c r="J52" s="9" cm="1">
        <f t="array" ref="J52">_xll.SNL.Clients.Office.Excel.Functions.SPG($A52, "IQ_ASSET_TURNS", J$3)</f>
        <v>7.6999999999999999E-2</v>
      </c>
    </row>
    <row r="53" spans="1:10" x14ac:dyDescent="0.3">
      <c r="A53" s="11" t="s">
        <v>1082</v>
      </c>
      <c r="B53" s="9" cm="1">
        <f t="array" ref="B53">_xll.SNL.Clients.Office.Excel.Functions.SPG($A53, "IQ_ASSET_TURNS", B$3)</f>
        <v>1.601</v>
      </c>
      <c r="C53" s="9" cm="1">
        <f t="array" ref="C53">_xll.SNL.Clients.Office.Excel.Functions.SPG($A53, "IQ_ASSET_TURNS", C$3)</f>
        <v>1.5920000000000001</v>
      </c>
      <c r="D53" s="9" cm="1">
        <f t="array" ref="D53">_xll.SNL.Clients.Office.Excel.Functions.SPG($A53, "IQ_ASSET_TURNS", D$3)</f>
        <v>1.8109999999999999</v>
      </c>
      <c r="E53" s="9" cm="1">
        <f t="array" ref="E53">_xll.SNL.Clients.Office.Excel.Functions.SPG($A53, "IQ_ASSET_TURNS", E$3)</f>
        <v>1.7410000000000001</v>
      </c>
      <c r="F53" s="9" cm="1">
        <f t="array" ref="F53">_xll.SNL.Clients.Office.Excel.Functions.SPG($A53, "IQ_ASSET_TURNS", F$3)</f>
        <v>1.7270000000000001</v>
      </c>
      <c r="G53" s="9" cm="1">
        <f t="array" ref="G53">_xll.SNL.Clients.Office.Excel.Functions.SPG($A53, "IQ_ASSET_TURNS", G$3)</f>
        <v>1.853</v>
      </c>
      <c r="H53" s="9" cm="1">
        <f t="array" ref="H53">_xll.SNL.Clients.Office.Excel.Functions.SPG($A53, "IQ_ASSET_TURNS", H$3)</f>
        <v>1.835</v>
      </c>
      <c r="I53" s="9" cm="1">
        <f t="array" ref="I53">_xll.SNL.Clients.Office.Excel.Functions.SPG($A53, "IQ_ASSET_TURNS", I$3)</f>
        <v>1.75</v>
      </c>
      <c r="J53" s="9" cm="1">
        <f t="array" ref="J53">_xll.SNL.Clients.Office.Excel.Functions.SPG($A53, "IQ_ASSET_TURNS", J$3)</f>
        <v>1.6779999999999999</v>
      </c>
    </row>
    <row r="54" spans="1:10" x14ac:dyDescent="0.3">
      <c r="A54" s="11" t="s">
        <v>1083</v>
      </c>
      <c r="B54" s="9" cm="1">
        <f t="array" ref="B54">_xll.SNL.Clients.Office.Excel.Functions.SPG($A54, "IQ_ASSET_TURNS", B$3)</f>
        <v>0.18099999999999999</v>
      </c>
      <c r="C54" s="9" cm="1">
        <f t="array" ref="C54">_xll.SNL.Clients.Office.Excel.Functions.SPG($A54, "IQ_ASSET_TURNS", C$3)</f>
        <v>0.22500000000000001</v>
      </c>
      <c r="D54" s="9" cm="1">
        <f t="array" ref="D54">_xll.SNL.Clients.Office.Excel.Functions.SPG($A54, "IQ_ASSET_TURNS", D$3)</f>
        <v>0.29299999999999998</v>
      </c>
      <c r="E54" s="9" cm="1">
        <f t="array" ref="E54">_xll.SNL.Clients.Office.Excel.Functions.SPG($A54, "IQ_ASSET_TURNS", E$3)</f>
        <v>0.28599999999999998</v>
      </c>
      <c r="F54" s="9" cm="1">
        <f t="array" ref="F54">_xll.SNL.Clients.Office.Excel.Functions.SPG($A54, "IQ_ASSET_TURNS", F$3)</f>
        <v>0.3</v>
      </c>
      <c r="G54" s="9" cm="1">
        <f t="array" ref="G54">_xll.SNL.Clients.Office.Excel.Functions.SPG($A54, "IQ_ASSET_TURNS", G$3)</f>
        <v>0.3</v>
      </c>
      <c r="H54" s="9" cm="1">
        <f t="array" ref="H54">_xll.SNL.Clients.Office.Excel.Functions.SPG($A54, "IQ_ASSET_TURNS", H$3)</f>
        <v>0.26500000000000001</v>
      </c>
      <c r="I54" s="9" cm="1">
        <f t="array" ref="I54">_xll.SNL.Clients.Office.Excel.Functions.SPG($A54, "IQ_ASSET_TURNS", I$3)</f>
        <v>0.28199999999999997</v>
      </c>
      <c r="J54" s="9" cm="1">
        <f t="array" ref="J54">_xll.SNL.Clients.Office.Excel.Functions.SPG($A54, "IQ_ASSET_TURNS", J$3)</f>
        <v>0.25800000000000001</v>
      </c>
    </row>
    <row r="55" spans="1:10" x14ac:dyDescent="0.3">
      <c r="A55" s="11" t="s">
        <v>1084</v>
      </c>
      <c r="B55" s="9" cm="1">
        <f t="array" ref="B55">_xll.SNL.Clients.Office.Excel.Functions.SPG($A55, "IQ_ASSET_TURNS", B$3)</f>
        <v>1.0999999999999999E-2</v>
      </c>
      <c r="C55" s="9" t="str" cm="1">
        <f t="array" ref="C55">_xll.SNL.Clients.Office.Excel.Functions.SPG($A55, "IQ_ASSET_TURNS", C$3)</f>
        <v>NM</v>
      </c>
      <c r="D55" s="9" cm="1">
        <f t="array" ref="D55">_xll.SNL.Clients.Office.Excel.Functions.SPG($A55, "IQ_ASSET_TURNS", D$3)</f>
        <v>2.5999999999999999E-2</v>
      </c>
      <c r="E55" s="9" t="str" cm="1">
        <f t="array" ref="E55">_xll.SNL.Clients.Office.Excel.Functions.SPG($A55, "IQ_ASSET_TURNS", E$3)</f>
        <v>NM</v>
      </c>
      <c r="F55" s="9" cm="1">
        <f t="array" ref="F55">_xll.SNL.Clients.Office.Excel.Functions.SPG($A55, "IQ_ASSET_TURNS", F$3)</f>
        <v>1.0999999999999999E-2</v>
      </c>
      <c r="G55" s="9" cm="1">
        <f t="array" ref="G55">_xll.SNL.Clients.Office.Excel.Functions.SPG($A55, "IQ_ASSET_TURNS", G$3)</f>
        <v>3.4000000000000002E-2</v>
      </c>
      <c r="H55" s="9" t="str" cm="1">
        <f t="array" ref="H55">_xll.SNL.Clients.Office.Excel.Functions.SPG($A55, "IQ_ASSET_TURNS", H$3)</f>
        <v>NM</v>
      </c>
      <c r="I55" s="9" cm="1">
        <f t="array" ref="I55">_xll.SNL.Clients.Office.Excel.Functions.SPG($A55, "IQ_ASSET_TURNS", I$3)</f>
        <v>1.7000000000000001E-2</v>
      </c>
      <c r="J55" s="9" t="str" cm="1">
        <f t="array" ref="J55">_xll.SNL.Clients.Office.Excel.Functions.SPG($A55, "IQ_ASSET_TURNS", J$3)</f>
        <v>NM</v>
      </c>
    </row>
    <row r="56" spans="1:10" x14ac:dyDescent="0.3">
      <c r="A56" s="11" t="s">
        <v>1085</v>
      </c>
      <c r="B56" s="9" cm="1">
        <f t="array" ref="B56">_xll.SNL.Clients.Office.Excel.Functions.SPG($A56, "IQ_ASSET_TURNS", B$3)</f>
        <v>0.82799999999999996</v>
      </c>
      <c r="C56" s="9" cm="1">
        <f t="array" ref="C56">_xll.SNL.Clients.Office.Excel.Functions.SPG($A56, "IQ_ASSET_TURNS", C$3)</f>
        <v>0.80700000000000005</v>
      </c>
      <c r="D56" s="9" cm="1">
        <f t="array" ref="D56">_xll.SNL.Clients.Office.Excel.Functions.SPG($A56, "IQ_ASSET_TURNS", D$3)</f>
        <v>0.85299999999999998</v>
      </c>
      <c r="E56" s="9" cm="1">
        <f t="array" ref="E56">_xll.SNL.Clients.Office.Excel.Functions.SPG($A56, "IQ_ASSET_TURNS", E$3)</f>
        <v>0.83199999999999996</v>
      </c>
      <c r="F56" s="9" cm="1">
        <f t="array" ref="F56">_xll.SNL.Clients.Office.Excel.Functions.SPG($A56, "IQ_ASSET_TURNS", F$3)</f>
        <v>0.77600000000000002</v>
      </c>
      <c r="G56" s="9" cm="1">
        <f t="array" ref="G56">_xll.SNL.Clients.Office.Excel.Functions.SPG($A56, "IQ_ASSET_TURNS", G$3)</f>
        <v>0.73799999999999999</v>
      </c>
      <c r="H56" s="9" cm="1">
        <f t="array" ref="H56">_xll.SNL.Clients.Office.Excel.Functions.SPG($A56, "IQ_ASSET_TURNS", H$3)</f>
        <v>0.81100000000000005</v>
      </c>
      <c r="I56" s="9" cm="1">
        <f t="array" ref="I56">_xll.SNL.Clients.Office.Excel.Functions.SPG($A56, "IQ_ASSET_TURNS", I$3)</f>
        <v>0.76600000000000001</v>
      </c>
      <c r="J56" s="9" cm="1">
        <f t="array" ref="J56">_xll.SNL.Clients.Office.Excel.Functions.SPG($A56, "IQ_ASSET_TURNS", J$3)</f>
        <v>0.73499999999999999</v>
      </c>
    </row>
    <row r="57" spans="1:10" x14ac:dyDescent="0.3">
      <c r="A57" s="11" t="s">
        <v>1086</v>
      </c>
      <c r="B57" s="9" cm="1">
        <f t="array" ref="B57">_xll.SNL.Clients.Office.Excel.Functions.SPG($A57, "IQ_ASSET_TURNS", B$3)</f>
        <v>1.6779999999999999</v>
      </c>
      <c r="C57" s="9" cm="1">
        <f t="array" ref="C57">_xll.SNL.Clients.Office.Excel.Functions.SPG($A57, "IQ_ASSET_TURNS", C$3)</f>
        <v>8.9999999999999993E-3</v>
      </c>
      <c r="D57" s="9" cm="1">
        <f t="array" ref="D57">_xll.SNL.Clients.Office.Excel.Functions.SPG($A57, "IQ_ASSET_TURNS", D$3)</f>
        <v>0</v>
      </c>
      <c r="E57" s="9" t="str" cm="1">
        <f t="array" ref="E57">_xll.SNL.Clients.Office.Excel.Functions.SPG($A57, "IQ_ASSET_TURNS", E$3)</f>
        <v>NA</v>
      </c>
      <c r="F57" s="9" t="str" cm="1">
        <f t="array" ref="F57">_xll.SNL.Clients.Office.Excel.Functions.SPG($A57, "IQ_ASSET_TURNS", F$3)</f>
        <v>NA</v>
      </c>
      <c r="G57" s="9" cm="1">
        <f t="array" ref="G57">_xll.SNL.Clients.Office.Excel.Functions.SPG($A57, "IQ_ASSET_TURNS", G$3)</f>
        <v>0.02</v>
      </c>
      <c r="H57" s="9" cm="1">
        <f t="array" ref="H57">_xll.SNL.Clients.Office.Excel.Functions.SPG($A57, "IQ_ASSET_TURNS", H$3)</f>
        <v>8.2000000000000003E-2</v>
      </c>
      <c r="I57" s="9" cm="1">
        <f t="array" ref="I57">_xll.SNL.Clients.Office.Excel.Functions.SPG($A57, "IQ_ASSET_TURNS", I$3)</f>
        <v>7.4999999999999997E-2</v>
      </c>
      <c r="J57" s="9" cm="1">
        <f t="array" ref="J57">_xll.SNL.Clients.Office.Excel.Functions.SPG($A57, "IQ_ASSET_TURNS", J$3)</f>
        <v>0.65600000000000003</v>
      </c>
    </row>
    <row r="58" spans="1:10" x14ac:dyDescent="0.3">
      <c r="A58" s="11" t="s">
        <v>1087</v>
      </c>
      <c r="B58" s="9" cm="1">
        <f t="array" ref="B58">_xll.SNL.Clients.Office.Excel.Functions.SPG($A58, "IQ_ASSET_TURNS", B$3)</f>
        <v>0.74199999999999999</v>
      </c>
      <c r="C58" s="9" cm="1">
        <f t="array" ref="C58">_xll.SNL.Clients.Office.Excel.Functions.SPG($A58, "IQ_ASSET_TURNS", C$3)</f>
        <v>0.73599999999999999</v>
      </c>
      <c r="D58" s="9" cm="1">
        <f t="array" ref="D58">_xll.SNL.Clients.Office.Excel.Functions.SPG($A58, "IQ_ASSET_TURNS", D$3)</f>
        <v>0.71799999999999997</v>
      </c>
      <c r="E58" s="9" cm="1">
        <f t="array" ref="E58">_xll.SNL.Clients.Office.Excel.Functions.SPG($A58, "IQ_ASSET_TURNS", E$3)</f>
        <v>0.71699999999999997</v>
      </c>
      <c r="F58" s="9" cm="1">
        <f t="array" ref="F58">_xll.SNL.Clients.Office.Excel.Functions.SPG($A58, "IQ_ASSET_TURNS", F$3)</f>
        <v>0.72399999999999998</v>
      </c>
      <c r="G58" s="9" cm="1">
        <f t="array" ref="G58">_xll.SNL.Clients.Office.Excel.Functions.SPG($A58, "IQ_ASSET_TURNS", G$3)</f>
        <v>0.70499999999999996</v>
      </c>
      <c r="H58" s="9" cm="1">
        <f t="array" ref="H58">_xll.SNL.Clients.Office.Excel.Functions.SPG($A58, "IQ_ASSET_TURNS", H$3)</f>
        <v>0.70499999999999996</v>
      </c>
      <c r="I58" s="9" cm="1">
        <f t="array" ref="I58">_xll.SNL.Clients.Office.Excel.Functions.SPG($A58, "IQ_ASSET_TURNS", I$3)</f>
        <v>0.71</v>
      </c>
      <c r="J58" s="9" cm="1">
        <f t="array" ref="J58">_xll.SNL.Clients.Office.Excel.Functions.SPG($A58, "IQ_ASSET_TURNS", J$3)</f>
        <v>0.73099999999999998</v>
      </c>
    </row>
    <row r="59" spans="1:10" x14ac:dyDescent="0.3">
      <c r="A59" s="11" t="s">
        <v>1088</v>
      </c>
      <c r="B59" s="9" cm="1">
        <f t="array" ref="B59">_xll.SNL.Clients.Office.Excel.Functions.SPG($A59, "IQ_ASSET_TURNS", B$3)</f>
        <v>0.501</v>
      </c>
      <c r="C59" s="9" cm="1">
        <f t="array" ref="C59">_xll.SNL.Clients.Office.Excel.Functions.SPG($A59, "IQ_ASSET_TURNS", C$3)</f>
        <v>0.48899999999999999</v>
      </c>
      <c r="D59" s="9" cm="1">
        <f t="array" ref="D59">_xll.SNL.Clients.Office.Excel.Functions.SPG($A59, "IQ_ASSET_TURNS", D$3)</f>
        <v>0.48099999999999998</v>
      </c>
      <c r="E59" s="9" cm="1">
        <f t="array" ref="E59">_xll.SNL.Clients.Office.Excel.Functions.SPG($A59, "IQ_ASSET_TURNS", E$3)</f>
        <v>0.498</v>
      </c>
      <c r="F59" s="9" cm="1">
        <f t="array" ref="F59">_xll.SNL.Clients.Office.Excel.Functions.SPG($A59, "IQ_ASSET_TURNS", F$3)</f>
        <v>0.49399999999999999</v>
      </c>
      <c r="G59" s="9" cm="1">
        <f t="array" ref="G59">_xll.SNL.Clients.Office.Excel.Functions.SPG($A59, "IQ_ASSET_TURNS", G$3)</f>
        <v>0.47799999999999998</v>
      </c>
      <c r="H59" s="9" cm="1">
        <f t="array" ref="H59">_xll.SNL.Clients.Office.Excel.Functions.SPG($A59, "IQ_ASSET_TURNS", H$3)</f>
        <v>0.45300000000000001</v>
      </c>
      <c r="I59" s="9" cm="1">
        <f t="array" ref="I59">_xll.SNL.Clients.Office.Excel.Functions.SPG($A59, "IQ_ASSET_TURNS", I$3)</f>
        <v>0.46500000000000002</v>
      </c>
      <c r="J59" s="9" cm="1">
        <f t="array" ref="J59">_xll.SNL.Clients.Office.Excel.Functions.SPG($A59, "IQ_ASSET_TURNS", J$3)</f>
        <v>0.438</v>
      </c>
    </row>
    <row r="60" spans="1:10" x14ac:dyDescent="0.3">
      <c r="A60" s="11" t="s">
        <v>1089</v>
      </c>
      <c r="B60" s="9" cm="1">
        <f t="array" ref="B60">_xll.SNL.Clients.Office.Excel.Functions.SPG($A60, "IQ_ASSET_TURNS", B$3)</f>
        <v>1.6140000000000001</v>
      </c>
      <c r="C60" s="9" cm="1">
        <f t="array" ref="C60">_xll.SNL.Clients.Office.Excel.Functions.SPG($A60, "IQ_ASSET_TURNS", C$3)</f>
        <v>1.7569999999999999</v>
      </c>
      <c r="D60" s="9" cm="1">
        <f t="array" ref="D60">_xll.SNL.Clients.Office.Excel.Functions.SPG($A60, "IQ_ASSET_TURNS", D$3)</f>
        <v>1.655</v>
      </c>
      <c r="E60" s="9" cm="1">
        <f t="array" ref="E60">_xll.SNL.Clients.Office.Excel.Functions.SPG($A60, "IQ_ASSET_TURNS", E$3)</f>
        <v>1.6619999999999999</v>
      </c>
      <c r="F60" s="9" cm="1">
        <f t="array" ref="F60">_xll.SNL.Clients.Office.Excel.Functions.SPG($A60, "IQ_ASSET_TURNS", F$3)</f>
        <v>1.6559999999999999</v>
      </c>
      <c r="G60" s="9" cm="1">
        <f t="array" ref="G60">_xll.SNL.Clients.Office.Excel.Functions.SPG($A60, "IQ_ASSET_TURNS", G$3)</f>
        <v>1.6559999999999999</v>
      </c>
      <c r="H60" s="9" cm="1">
        <f t="array" ref="H60">_xll.SNL.Clients.Office.Excel.Functions.SPG($A60, "IQ_ASSET_TURNS", H$3)</f>
        <v>1.786</v>
      </c>
      <c r="I60" s="9" cm="1">
        <f t="array" ref="I60">_xll.SNL.Clients.Office.Excel.Functions.SPG($A60, "IQ_ASSET_TURNS", I$3)</f>
        <v>1.831</v>
      </c>
      <c r="J60" s="9" cm="1">
        <f t="array" ref="J60">_xll.SNL.Clients.Office.Excel.Functions.SPG($A60, "IQ_ASSET_TURNS", J$3)</f>
        <v>1.7689999999999999</v>
      </c>
    </row>
    <row r="61" spans="1:10" x14ac:dyDescent="0.3">
      <c r="A61" s="11" t="s">
        <v>1090</v>
      </c>
      <c r="B61" s="9" cm="1">
        <f t="array" ref="B61">_xll.SNL.Clients.Office.Excel.Functions.SPG($A61, "IQ_ASSET_TURNS", B$3)</f>
        <v>9.7000000000000003E-2</v>
      </c>
      <c r="C61" s="9" cm="1">
        <f t="array" ref="C61">_xll.SNL.Clients.Office.Excel.Functions.SPG($A61, "IQ_ASSET_TURNS", C$3)</f>
        <v>7.0000000000000007E-2</v>
      </c>
      <c r="D61" s="9" cm="1">
        <f t="array" ref="D61">_xll.SNL.Clients.Office.Excel.Functions.SPG($A61, "IQ_ASSET_TURNS", D$3)</f>
        <v>6.3E-2</v>
      </c>
      <c r="E61" s="9" cm="1">
        <f t="array" ref="E61">_xll.SNL.Clients.Office.Excel.Functions.SPG($A61, "IQ_ASSET_TURNS", E$3)</f>
        <v>5.6000000000000001E-2</v>
      </c>
      <c r="F61" s="9" cm="1">
        <f t="array" ref="F61">_xll.SNL.Clients.Office.Excel.Functions.SPG($A61, "IQ_ASSET_TURNS", F$3)</f>
        <v>7.5999999999999998E-2</v>
      </c>
      <c r="G61" s="9" cm="1">
        <f t="array" ref="G61">_xll.SNL.Clients.Office.Excel.Functions.SPG($A61, "IQ_ASSET_TURNS", G$3)</f>
        <v>8.1000000000000003E-2</v>
      </c>
      <c r="H61" s="9" cm="1">
        <f t="array" ref="H61">_xll.SNL.Clients.Office.Excel.Functions.SPG($A61, "IQ_ASSET_TURNS", H$3)</f>
        <v>5.2999999999999999E-2</v>
      </c>
      <c r="I61" s="9" cm="1">
        <f t="array" ref="I61">_xll.SNL.Clients.Office.Excel.Functions.SPG($A61, "IQ_ASSET_TURNS", I$3)</f>
        <v>6.4000000000000001E-2</v>
      </c>
      <c r="J61" s="9" cm="1">
        <f t="array" ref="J61">_xll.SNL.Clients.Office.Excel.Functions.SPG($A61, "IQ_ASSET_TURNS", J$3)</f>
        <v>5.8000000000000003E-2</v>
      </c>
    </row>
    <row r="62" spans="1:10" x14ac:dyDescent="0.3">
      <c r="A62" s="11" t="s">
        <v>1091</v>
      </c>
      <c r="B62" s="9" cm="1">
        <f t="array" ref="B62">_xll.SNL.Clients.Office.Excel.Functions.SPG($A62, "IQ_ASSET_TURNS", B$3)</f>
        <v>1.2549999999999999</v>
      </c>
      <c r="C62" s="9" cm="1">
        <f t="array" ref="C62">_xll.SNL.Clients.Office.Excel.Functions.SPG($A62, "IQ_ASSET_TURNS", C$3)</f>
        <v>1.361</v>
      </c>
      <c r="D62" s="9" cm="1">
        <f t="array" ref="D62">_xll.SNL.Clients.Office.Excel.Functions.SPG($A62, "IQ_ASSET_TURNS", D$3)</f>
        <v>1.0720000000000001</v>
      </c>
      <c r="E62" s="9" cm="1">
        <f t="array" ref="E62">_xll.SNL.Clients.Office.Excel.Functions.SPG($A62, "IQ_ASSET_TURNS", E$3)</f>
        <v>1.2390000000000001</v>
      </c>
      <c r="F62" s="9" cm="1">
        <f t="array" ref="F62">_xll.SNL.Clients.Office.Excel.Functions.SPG($A62, "IQ_ASSET_TURNS", F$3)</f>
        <v>1.133</v>
      </c>
      <c r="G62" s="9" cm="1">
        <f t="array" ref="G62">_xll.SNL.Clients.Office.Excel.Functions.SPG($A62, "IQ_ASSET_TURNS", G$3)</f>
        <v>1.264</v>
      </c>
      <c r="H62" s="9" cm="1">
        <f t="array" ref="H62">_xll.SNL.Clients.Office.Excel.Functions.SPG($A62, "IQ_ASSET_TURNS", H$3)</f>
        <v>1.163</v>
      </c>
      <c r="I62" s="9" cm="1">
        <f t="array" ref="I62">_xll.SNL.Clients.Office.Excel.Functions.SPG($A62, "IQ_ASSET_TURNS", I$3)</f>
        <v>1.387</v>
      </c>
      <c r="J62" s="9" cm="1">
        <f t="array" ref="J62">_xll.SNL.Clients.Office.Excel.Functions.SPG($A62, "IQ_ASSET_TURNS", J$3)</f>
        <v>1.3759999999999999</v>
      </c>
    </row>
    <row r="63" spans="1:10" x14ac:dyDescent="0.3">
      <c r="A63" s="11" t="s">
        <v>1092</v>
      </c>
      <c r="B63" s="9" cm="1">
        <f t="array" ref="B63">_xll.SNL.Clients.Office.Excel.Functions.SPG($A63, "IQ_ASSET_TURNS", B$3)</f>
        <v>1.8480000000000001</v>
      </c>
      <c r="C63" s="9" cm="1">
        <f t="array" ref="C63">_xll.SNL.Clients.Office.Excel.Functions.SPG($A63, "IQ_ASSET_TURNS", C$3)</f>
        <v>2.016</v>
      </c>
      <c r="D63" s="9" cm="1">
        <f t="array" ref="D63">_xll.SNL.Clients.Office.Excel.Functions.SPG($A63, "IQ_ASSET_TURNS", D$3)</f>
        <v>1.5089999999999999</v>
      </c>
      <c r="E63" s="9" cm="1">
        <f t="array" ref="E63">_xll.SNL.Clients.Office.Excel.Functions.SPG($A63, "IQ_ASSET_TURNS", E$3)</f>
        <v>1.569</v>
      </c>
      <c r="F63" s="9" cm="1">
        <f t="array" ref="F63">_xll.SNL.Clients.Office.Excel.Functions.SPG($A63, "IQ_ASSET_TURNS", F$3)</f>
        <v>1.498</v>
      </c>
      <c r="G63" s="9" cm="1">
        <f t="array" ref="G63">_xll.SNL.Clients.Office.Excel.Functions.SPG($A63, "IQ_ASSET_TURNS", G$3)</f>
        <v>1.407</v>
      </c>
      <c r="H63" s="9" cm="1">
        <f t="array" ref="H63">_xll.SNL.Clients.Office.Excel.Functions.SPG($A63, "IQ_ASSET_TURNS", H$3)</f>
        <v>1.3260000000000001</v>
      </c>
      <c r="I63" s="9" cm="1">
        <f t="array" ref="I63">_xll.SNL.Clients.Office.Excel.Functions.SPG($A63, "IQ_ASSET_TURNS", I$3)</f>
        <v>1.375</v>
      </c>
      <c r="J63" s="9" cm="1">
        <f t="array" ref="J63">_xll.SNL.Clients.Office.Excel.Functions.SPG($A63, "IQ_ASSET_TURNS", J$3)</f>
        <v>1.373</v>
      </c>
    </row>
    <row r="64" spans="1:10" x14ac:dyDescent="0.3">
      <c r="A64" s="11" t="s">
        <v>1093</v>
      </c>
      <c r="B64" s="9" t="str" cm="1">
        <f t="array" ref="B64">_xll.SNL.Clients.Office.Excel.Functions.SPG($A64, "IQ_ASSET_TURNS", B$3)</f>
        <v>NA</v>
      </c>
      <c r="C64" s="9" t="str" cm="1">
        <f t="array" ref="C64">_xll.SNL.Clients.Office.Excel.Functions.SPG($A64, "IQ_ASSET_TURNS", C$3)</f>
        <v>NA</v>
      </c>
      <c r="D64" s="9" t="str" cm="1">
        <f t="array" ref="D64">_xll.SNL.Clients.Office.Excel.Functions.SPG($A64, "IQ_ASSET_TURNS", D$3)</f>
        <v>NA</v>
      </c>
      <c r="E64" s="9" t="str" cm="1">
        <f t="array" ref="E64">_xll.SNL.Clients.Office.Excel.Functions.SPG($A64, "IQ_ASSET_TURNS", E$3)</f>
        <v>NA</v>
      </c>
      <c r="F64" s="9" t="str" cm="1">
        <f t="array" ref="F64">_xll.SNL.Clients.Office.Excel.Functions.SPG($A64, "IQ_ASSET_TURNS", F$3)</f>
        <v>NA</v>
      </c>
      <c r="G64" s="9" t="str" cm="1">
        <f t="array" ref="G64">_xll.SNL.Clients.Office.Excel.Functions.SPG($A64, "IQ_ASSET_TURNS", G$3)</f>
        <v>NA</v>
      </c>
      <c r="H64" s="9" t="str" cm="1">
        <f t="array" ref="H64">_xll.SNL.Clients.Office.Excel.Functions.SPG($A64, "IQ_ASSET_TURNS", H$3)</f>
        <v>NA</v>
      </c>
      <c r="I64" s="9" t="str" cm="1">
        <f t="array" ref="I64">_xll.SNL.Clients.Office.Excel.Functions.SPG($A64, "IQ_ASSET_TURNS", I$3)</f>
        <v>NA</v>
      </c>
      <c r="J64" s="9" t="str" cm="1">
        <f t="array" ref="J64">_xll.SNL.Clients.Office.Excel.Functions.SPG($A64, "IQ_ASSET_TURNS", J$3)</f>
        <v>NA</v>
      </c>
    </row>
    <row r="65" spans="1:10" x14ac:dyDescent="0.3">
      <c r="A65" s="11" t="s">
        <v>1094</v>
      </c>
      <c r="B65" s="9" cm="1">
        <f t="array" ref="B65">_xll.SNL.Clients.Office.Excel.Functions.SPG($A65, "IQ_ASSET_TURNS", B$3)</f>
        <v>0.55800000000000005</v>
      </c>
      <c r="C65" s="9" cm="1">
        <f t="array" ref="C65">_xll.SNL.Clients.Office.Excel.Functions.SPG($A65, "IQ_ASSET_TURNS", C$3)</f>
        <v>0.55000000000000004</v>
      </c>
      <c r="D65" s="9" cm="1">
        <f t="array" ref="D65">_xll.SNL.Clients.Office.Excel.Functions.SPG($A65, "IQ_ASSET_TURNS", D$3)</f>
        <v>0.61599999999999999</v>
      </c>
      <c r="E65" s="9" cm="1">
        <f t="array" ref="E65">_xll.SNL.Clients.Office.Excel.Functions.SPG($A65, "IQ_ASSET_TURNS", E$3)</f>
        <v>0.58599999999999997</v>
      </c>
      <c r="F65" s="9" cm="1">
        <f t="array" ref="F65">_xll.SNL.Clients.Office.Excel.Functions.SPG($A65, "IQ_ASSET_TURNS", F$3)</f>
        <v>0.48099999999999998</v>
      </c>
      <c r="G65" s="9" cm="1">
        <f t="array" ref="G65">_xll.SNL.Clients.Office.Excel.Functions.SPG($A65, "IQ_ASSET_TURNS", G$3)</f>
        <v>0.45100000000000001</v>
      </c>
      <c r="H65" s="9" cm="1">
        <f t="array" ref="H65">_xll.SNL.Clients.Office.Excel.Functions.SPG($A65, "IQ_ASSET_TURNS", H$3)</f>
        <v>0.51700000000000002</v>
      </c>
      <c r="I65" s="9" cm="1">
        <f t="array" ref="I65">_xll.SNL.Clients.Office.Excel.Functions.SPG($A65, "IQ_ASSET_TURNS", I$3)</f>
        <v>0.56200000000000006</v>
      </c>
      <c r="J65" s="9" cm="1">
        <f t="array" ref="J65">_xll.SNL.Clients.Office.Excel.Functions.SPG($A65, "IQ_ASSET_TURNS", J$3)</f>
        <v>0.66200000000000003</v>
      </c>
    </row>
    <row r="66" spans="1:10" x14ac:dyDescent="0.3">
      <c r="A66" s="11" t="s">
        <v>1095</v>
      </c>
      <c r="B66" s="9" cm="1">
        <f t="array" ref="B66">_xll.SNL.Clients.Office.Excel.Functions.SPG($A66, "IQ_ASSET_TURNS", B$3)</f>
        <v>0.59199999999999997</v>
      </c>
      <c r="C66" s="9" cm="1">
        <f t="array" ref="C66">_xll.SNL.Clients.Office.Excel.Functions.SPG($A66, "IQ_ASSET_TURNS", C$3)</f>
        <v>0.51100000000000001</v>
      </c>
      <c r="D66" s="9" cm="1">
        <f t="array" ref="D66">_xll.SNL.Clients.Office.Excel.Functions.SPG($A66, "IQ_ASSET_TURNS", D$3)</f>
        <v>0.41099999999999998</v>
      </c>
      <c r="E66" s="9" cm="1">
        <f t="array" ref="E66">_xll.SNL.Clients.Office.Excel.Functions.SPG($A66, "IQ_ASSET_TURNS", E$3)</f>
        <v>0.41399999999999998</v>
      </c>
      <c r="F66" s="9" cm="1">
        <f t="array" ref="F66">_xll.SNL.Clients.Office.Excel.Functions.SPG($A66, "IQ_ASSET_TURNS", F$3)</f>
        <v>0.39600000000000002</v>
      </c>
      <c r="G66" s="9" cm="1">
        <f t="array" ref="G66">_xll.SNL.Clients.Office.Excel.Functions.SPG($A66, "IQ_ASSET_TURNS", G$3)</f>
        <v>0.40600000000000003</v>
      </c>
      <c r="H66" s="9" cm="1">
        <f t="array" ref="H66">_xll.SNL.Clients.Office.Excel.Functions.SPG($A66, "IQ_ASSET_TURNS", H$3)</f>
        <v>0.40400000000000003</v>
      </c>
      <c r="I66" s="9" cm="1">
        <f t="array" ref="I66">_xll.SNL.Clients.Office.Excel.Functions.SPG($A66, "IQ_ASSET_TURNS", I$3)</f>
        <v>0.39800000000000002</v>
      </c>
      <c r="J66" s="9" cm="1">
        <f t="array" ref="J66">_xll.SNL.Clients.Office.Excel.Functions.SPG($A66, "IQ_ASSET_TURNS", J$3)</f>
        <v>0.36199999999999999</v>
      </c>
    </row>
    <row r="67" spans="1:10" x14ac:dyDescent="0.3">
      <c r="A67" s="11" t="s">
        <v>1096</v>
      </c>
      <c r="B67" s="9" cm="1">
        <f t="array" ref="B67">_xll.SNL.Clients.Office.Excel.Functions.SPG($A67, "IQ_ASSET_TURNS", B$3)</f>
        <v>0.31</v>
      </c>
      <c r="C67" s="9" cm="1">
        <f t="array" ref="C67">_xll.SNL.Clients.Office.Excel.Functions.SPG($A67, "IQ_ASSET_TURNS", C$3)</f>
        <v>0.27100000000000002</v>
      </c>
      <c r="D67" s="9" cm="1">
        <f t="array" ref="D67">_xll.SNL.Clients.Office.Excel.Functions.SPG($A67, "IQ_ASSET_TURNS", D$3)</f>
        <v>0.20399999999999999</v>
      </c>
      <c r="E67" s="9" cm="1">
        <f t="array" ref="E67">_xll.SNL.Clients.Office.Excel.Functions.SPG($A67, "IQ_ASSET_TURNS", E$3)</f>
        <v>0.21</v>
      </c>
      <c r="F67" s="9" cm="1">
        <f t="array" ref="F67">_xll.SNL.Clients.Office.Excel.Functions.SPG($A67, "IQ_ASSET_TURNS", F$3)</f>
        <v>0.317</v>
      </c>
      <c r="G67" s="9" cm="1">
        <f t="array" ref="G67">_xll.SNL.Clients.Office.Excel.Functions.SPG($A67, "IQ_ASSET_TURNS", G$3)</f>
        <v>0.27300000000000002</v>
      </c>
      <c r="H67" s="9" cm="1">
        <f t="array" ref="H67">_xll.SNL.Clients.Office.Excel.Functions.SPG($A67, "IQ_ASSET_TURNS", H$3)</f>
        <v>0.20499999999999999</v>
      </c>
      <c r="I67" s="9" cm="1">
        <f t="array" ref="I67">_xll.SNL.Clients.Office.Excel.Functions.SPG($A67, "IQ_ASSET_TURNS", I$3)</f>
        <v>0.20599999999999999</v>
      </c>
      <c r="J67" s="9" cm="1">
        <f t="array" ref="J67">_xll.SNL.Clients.Office.Excel.Functions.SPG($A67, "IQ_ASSET_TURNS", J$3)</f>
        <v>0.25600000000000001</v>
      </c>
    </row>
    <row r="68" spans="1:10" x14ac:dyDescent="0.3">
      <c r="A68" s="11" t="s">
        <v>1097</v>
      </c>
      <c r="B68" s="9" cm="1">
        <f t="array" ref="B68">_xll.SNL.Clients.Office.Excel.Functions.SPG($A68, "IQ_ASSET_TURNS", B$3)</f>
        <v>0.57299999999999995</v>
      </c>
      <c r="C68" s="9" cm="1">
        <f t="array" ref="C68">_xll.SNL.Clients.Office.Excel.Functions.SPG($A68, "IQ_ASSET_TURNS", C$3)</f>
        <v>0.752</v>
      </c>
      <c r="D68" s="9" cm="1">
        <f t="array" ref="D68">_xll.SNL.Clients.Office.Excel.Functions.SPG($A68, "IQ_ASSET_TURNS", D$3)</f>
        <v>0.78100000000000003</v>
      </c>
      <c r="E68" s="9" cm="1">
        <f t="array" ref="E68">_xll.SNL.Clients.Office.Excel.Functions.SPG($A68, "IQ_ASSET_TURNS", E$3)</f>
        <v>0.79100000000000004</v>
      </c>
      <c r="F68" s="9" cm="1">
        <f t="array" ref="F68">_xll.SNL.Clients.Office.Excel.Functions.SPG($A68, "IQ_ASSET_TURNS", F$3)</f>
        <v>0.78</v>
      </c>
      <c r="G68" s="9" cm="1">
        <f t="array" ref="G68">_xll.SNL.Clients.Office.Excel.Functions.SPG($A68, "IQ_ASSET_TURNS", G$3)</f>
        <v>0.999</v>
      </c>
      <c r="H68" s="9" cm="1">
        <f t="array" ref="H68">_xll.SNL.Clients.Office.Excel.Functions.SPG($A68, "IQ_ASSET_TURNS", H$3)</f>
        <v>1.0069999999999999</v>
      </c>
      <c r="I68" s="9" cm="1">
        <f t="array" ref="I68">_xll.SNL.Clients.Office.Excel.Functions.SPG($A68, "IQ_ASSET_TURNS", I$3)</f>
        <v>0.996</v>
      </c>
      <c r="J68" s="9" cm="1">
        <f t="array" ref="J68">_xll.SNL.Clients.Office.Excel.Functions.SPG($A68, "IQ_ASSET_TURNS", J$3)</f>
        <v>0.97099999999999997</v>
      </c>
    </row>
    <row r="69" spans="1:10" x14ac:dyDescent="0.3">
      <c r="A69" s="11" t="s">
        <v>1098</v>
      </c>
      <c r="B69" s="9" t="str" cm="1">
        <f t="array" ref="B69">_xll.SNL.Clients.Office.Excel.Functions.SPG($A69, "IQ_ASSET_TURNS", B$3)</f>
        <v>NA</v>
      </c>
      <c r="C69" s="9" t="str" cm="1">
        <f t="array" ref="C69">_xll.SNL.Clients.Office.Excel.Functions.SPG($A69, "IQ_ASSET_TURNS", C$3)</f>
        <v>NA</v>
      </c>
      <c r="D69" s="9" t="str" cm="1">
        <f t="array" ref="D69">_xll.SNL.Clients.Office.Excel.Functions.SPG($A69, "IQ_ASSET_TURNS", D$3)</f>
        <v>NA</v>
      </c>
      <c r="E69" s="9" t="str" cm="1">
        <f t="array" ref="E69">_xll.SNL.Clients.Office.Excel.Functions.SPG($A69, "IQ_ASSET_TURNS", E$3)</f>
        <v>NA</v>
      </c>
      <c r="F69" s="9" t="str" cm="1">
        <f t="array" ref="F69">_xll.SNL.Clients.Office.Excel.Functions.SPG($A69, "IQ_ASSET_TURNS", F$3)</f>
        <v>NA</v>
      </c>
      <c r="G69" s="9" t="str" cm="1">
        <f t="array" ref="G69">_xll.SNL.Clients.Office.Excel.Functions.SPG($A69, "IQ_ASSET_TURNS", G$3)</f>
        <v>NA</v>
      </c>
      <c r="H69" s="9" t="str" cm="1">
        <f t="array" ref="H69">_xll.SNL.Clients.Office.Excel.Functions.SPG($A69, "IQ_ASSET_TURNS", H$3)</f>
        <v>NA</v>
      </c>
      <c r="I69" s="9" t="str" cm="1">
        <f t="array" ref="I69">_xll.SNL.Clients.Office.Excel.Functions.SPG($A69, "IQ_ASSET_TURNS", I$3)</f>
        <v>NA</v>
      </c>
      <c r="J69" s="9" t="str" cm="1">
        <f t="array" ref="J69">_xll.SNL.Clients.Office.Excel.Functions.SPG($A69, "IQ_ASSET_TURNS", J$3)</f>
        <v>NA</v>
      </c>
    </row>
    <row r="70" spans="1:10" x14ac:dyDescent="0.3">
      <c r="A70" s="11" t="s">
        <v>1099</v>
      </c>
      <c r="B70" s="9" cm="1">
        <f t="array" ref="B70">_xll.SNL.Clients.Office.Excel.Functions.SPG($A70, "IQ_ASSET_TURNS", B$3)</f>
        <v>0.28100000000000003</v>
      </c>
      <c r="C70" s="9" cm="1">
        <f t="array" ref="C70">_xll.SNL.Clients.Office.Excel.Functions.SPG($A70, "IQ_ASSET_TURNS", C$3)</f>
        <v>0.28499999999999998</v>
      </c>
      <c r="D70" s="9" cm="1">
        <f t="array" ref="D70">_xll.SNL.Clients.Office.Excel.Functions.SPG($A70, "IQ_ASSET_TURNS", D$3)</f>
        <v>0.308</v>
      </c>
      <c r="E70" s="9" cm="1">
        <f t="array" ref="E70">_xll.SNL.Clients.Office.Excel.Functions.SPG($A70, "IQ_ASSET_TURNS", E$3)</f>
        <v>0.28299999999999997</v>
      </c>
      <c r="F70" s="9" cm="1">
        <f t="array" ref="F70">_xll.SNL.Clients.Office.Excel.Functions.SPG($A70, "IQ_ASSET_TURNS", F$3)</f>
        <v>0.20200000000000001</v>
      </c>
      <c r="G70" s="9" cm="1">
        <f t="array" ref="G70">_xll.SNL.Clients.Office.Excel.Functions.SPG($A70, "IQ_ASSET_TURNS", G$3)</f>
        <v>0.19900000000000001</v>
      </c>
      <c r="H70" s="9" cm="1">
        <f t="array" ref="H70">_xll.SNL.Clients.Office.Excel.Functions.SPG($A70, "IQ_ASSET_TURNS", H$3)</f>
        <v>0.23200000000000001</v>
      </c>
      <c r="I70" s="9" cm="1">
        <f t="array" ref="I70">_xll.SNL.Clients.Office.Excel.Functions.SPG($A70, "IQ_ASSET_TURNS", I$3)</f>
        <v>0.21</v>
      </c>
      <c r="J70" s="9" cm="1">
        <f t="array" ref="J70">_xll.SNL.Clients.Office.Excel.Functions.SPG($A70, "IQ_ASSET_TURNS", J$3)</f>
        <v>0.18099999999999999</v>
      </c>
    </row>
    <row r="71" spans="1:10" x14ac:dyDescent="0.3">
      <c r="A71" s="11" t="s">
        <v>1100</v>
      </c>
      <c r="B71" s="9" cm="1">
        <f t="array" ref="B71">_xll.SNL.Clients.Office.Excel.Functions.SPG($A71, "IQ_ASSET_TURNS", B$3)</f>
        <v>0.63</v>
      </c>
      <c r="C71" s="9" cm="1">
        <f t="array" ref="C71">_xll.SNL.Clients.Office.Excel.Functions.SPG($A71, "IQ_ASSET_TURNS", C$3)</f>
        <v>0.72</v>
      </c>
      <c r="D71" s="9" cm="1">
        <f t="array" ref="D71">_xll.SNL.Clients.Office.Excel.Functions.SPG($A71, "IQ_ASSET_TURNS", D$3)</f>
        <v>0.73099999999999998</v>
      </c>
      <c r="E71" s="9" cm="1">
        <f t="array" ref="E71">_xll.SNL.Clients.Office.Excel.Functions.SPG($A71, "IQ_ASSET_TURNS", E$3)</f>
        <v>0.746</v>
      </c>
      <c r="F71" s="9" cm="1">
        <f t="array" ref="F71">_xll.SNL.Clients.Office.Excel.Functions.SPG($A71, "IQ_ASSET_TURNS", F$3)</f>
        <v>0.66600000000000004</v>
      </c>
      <c r="G71" s="9" cm="1">
        <f t="array" ref="G71">_xll.SNL.Clients.Office.Excel.Functions.SPG($A71, "IQ_ASSET_TURNS", G$3)</f>
        <v>0.69</v>
      </c>
      <c r="H71" s="9" cm="1">
        <f t="array" ref="H71">_xll.SNL.Clients.Office.Excel.Functions.SPG($A71, "IQ_ASSET_TURNS", H$3)</f>
        <v>0.72099999999999997</v>
      </c>
      <c r="I71" s="9" cm="1">
        <f t="array" ref="I71">_xll.SNL.Clients.Office.Excel.Functions.SPG($A71, "IQ_ASSET_TURNS", I$3)</f>
        <v>0.70599999999999996</v>
      </c>
      <c r="J71" s="9" cm="1">
        <f t="array" ref="J71">_xll.SNL.Clients.Office.Excel.Functions.SPG($A71, "IQ_ASSET_TURNS", J$3)</f>
        <v>0.60899999999999999</v>
      </c>
    </row>
    <row r="72" spans="1:10" x14ac:dyDescent="0.3">
      <c r="A72" s="11" t="s">
        <v>1101</v>
      </c>
      <c r="B72" s="9" cm="1">
        <f t="array" ref="B72">_xll.SNL.Clients.Office.Excel.Functions.SPG($A72, "IQ_ASSET_TURNS", B$3)</f>
        <v>0.57199999999999995</v>
      </c>
      <c r="C72" s="9" cm="1">
        <f t="array" ref="C72">_xll.SNL.Clients.Office.Excel.Functions.SPG($A72, "IQ_ASSET_TURNS", C$3)</f>
        <v>0.68799999999999994</v>
      </c>
      <c r="D72" s="9" cm="1">
        <f t="array" ref="D72">_xll.SNL.Clients.Office.Excel.Functions.SPG($A72, "IQ_ASSET_TURNS", D$3)</f>
        <v>0.54500000000000004</v>
      </c>
      <c r="E72" s="9" cm="1">
        <f t="array" ref="E72">_xll.SNL.Clients.Office.Excel.Functions.SPG($A72, "IQ_ASSET_TURNS", E$3)</f>
        <v>0.53</v>
      </c>
      <c r="F72" s="9" cm="1">
        <f t="array" ref="F72">_xll.SNL.Clients.Office.Excel.Functions.SPG($A72, "IQ_ASSET_TURNS", F$3)</f>
        <v>0.55700000000000005</v>
      </c>
      <c r="G72" s="9" cm="1">
        <f t="array" ref="G72">_xll.SNL.Clients.Office.Excel.Functions.SPG($A72, "IQ_ASSET_TURNS", G$3)</f>
        <v>0.623</v>
      </c>
      <c r="H72" s="9" cm="1">
        <f t="array" ref="H72">_xll.SNL.Clients.Office.Excel.Functions.SPG($A72, "IQ_ASSET_TURNS", H$3)</f>
        <v>0.52400000000000002</v>
      </c>
      <c r="I72" s="9" cm="1">
        <f t="array" ref="I72">_xll.SNL.Clients.Office.Excel.Functions.SPG($A72, "IQ_ASSET_TURNS", I$3)</f>
        <v>0.503</v>
      </c>
      <c r="J72" s="9" cm="1">
        <f t="array" ref="J72">_xll.SNL.Clients.Office.Excel.Functions.SPG($A72, "IQ_ASSET_TURNS", J$3)</f>
        <v>0.53900000000000003</v>
      </c>
    </row>
    <row r="73" spans="1:10" x14ac:dyDescent="0.3">
      <c r="A73" s="11" t="s">
        <v>1102</v>
      </c>
      <c r="B73" s="9" cm="1">
        <f t="array" ref="B73">_xll.SNL.Clients.Office.Excel.Functions.SPG($A73, "IQ_ASSET_TURNS", B$3)</f>
        <v>1.036</v>
      </c>
      <c r="C73" s="9" cm="1">
        <f t="array" ref="C73">_xll.SNL.Clients.Office.Excel.Functions.SPG($A73, "IQ_ASSET_TURNS", C$3)</f>
        <v>1.014</v>
      </c>
      <c r="D73" s="9" cm="1">
        <f t="array" ref="D73">_xll.SNL.Clients.Office.Excel.Functions.SPG($A73, "IQ_ASSET_TURNS", D$3)</f>
        <v>1.0529999999999999</v>
      </c>
      <c r="E73" s="9" cm="1">
        <f t="array" ref="E73">_xll.SNL.Clients.Office.Excel.Functions.SPG($A73, "IQ_ASSET_TURNS", E$3)</f>
        <v>1.137</v>
      </c>
      <c r="F73" s="9" cm="1">
        <f t="array" ref="F73">_xll.SNL.Clients.Office.Excel.Functions.SPG($A73, "IQ_ASSET_TURNS", F$3)</f>
        <v>1.075</v>
      </c>
      <c r="G73" s="9" cm="1">
        <f t="array" ref="G73">_xll.SNL.Clients.Office.Excel.Functions.SPG($A73, "IQ_ASSET_TURNS", G$3)</f>
        <v>1.038</v>
      </c>
      <c r="H73" s="9" cm="1">
        <f t="array" ref="H73">_xll.SNL.Clients.Office.Excel.Functions.SPG($A73, "IQ_ASSET_TURNS", H$3)</f>
        <v>1.1040000000000001</v>
      </c>
      <c r="I73" s="9" cm="1">
        <f t="array" ref="I73">_xll.SNL.Clients.Office.Excel.Functions.SPG($A73, "IQ_ASSET_TURNS", I$3)</f>
        <v>1.0880000000000001</v>
      </c>
      <c r="J73" s="9" cm="1">
        <f t="array" ref="J73">_xll.SNL.Clients.Office.Excel.Functions.SPG($A73, "IQ_ASSET_TURNS", J$3)</f>
        <v>1.0289999999999999</v>
      </c>
    </row>
    <row r="74" spans="1:10" x14ac:dyDescent="0.3">
      <c r="A74" s="11" t="s">
        <v>1103</v>
      </c>
      <c r="B74" s="9" cm="1">
        <f t="array" ref="B74">_xll.SNL.Clients.Office.Excel.Functions.SPG($A74, "IQ_ASSET_TURNS", B$3)</f>
        <v>0.628</v>
      </c>
      <c r="C74" s="9" cm="1">
        <f t="array" ref="C74">_xll.SNL.Clients.Office.Excel.Functions.SPG($A74, "IQ_ASSET_TURNS", C$3)</f>
        <v>0.60499999999999998</v>
      </c>
      <c r="D74" s="9" cm="1">
        <f t="array" ref="D74">_xll.SNL.Clients.Office.Excel.Functions.SPG($A74, "IQ_ASSET_TURNS", D$3)</f>
        <v>0.60499999999999998</v>
      </c>
      <c r="E74" s="9" cm="1">
        <f t="array" ref="E74">_xll.SNL.Clients.Office.Excel.Functions.SPG($A74, "IQ_ASSET_TURNS", E$3)</f>
        <v>0.59199999999999997</v>
      </c>
      <c r="F74" s="9" cm="1">
        <f t="array" ref="F74">_xll.SNL.Clients.Office.Excel.Functions.SPG($A74, "IQ_ASSET_TURNS", F$3)</f>
        <v>0.60199999999999998</v>
      </c>
      <c r="G74" s="9" cm="1">
        <f t="array" ref="G74">_xll.SNL.Clients.Office.Excel.Functions.SPG($A74, "IQ_ASSET_TURNS", G$3)</f>
        <v>0.57199999999999995</v>
      </c>
      <c r="H74" s="9" cm="1">
        <f t="array" ref="H74">_xll.SNL.Clients.Office.Excel.Functions.SPG($A74, "IQ_ASSET_TURNS", H$3)</f>
        <v>0.57099999999999995</v>
      </c>
      <c r="I74" s="9" cm="1">
        <f t="array" ref="I74">_xll.SNL.Clients.Office.Excel.Functions.SPG($A74, "IQ_ASSET_TURNS", I$3)</f>
        <v>0.56999999999999995</v>
      </c>
      <c r="J74" s="9" cm="1">
        <f t="array" ref="J74">_xll.SNL.Clients.Office.Excel.Functions.SPG($A74, "IQ_ASSET_TURNS", J$3)</f>
        <v>0.57199999999999995</v>
      </c>
    </row>
    <row r="75" spans="1:10" x14ac:dyDescent="0.3">
      <c r="A75" s="11" t="s">
        <v>1104</v>
      </c>
      <c r="B75" s="9" t="str" cm="1">
        <f t="array" ref="B75">_xll.SNL.Clients.Office.Excel.Functions.SPG($A75, "IQ_ASSET_TURNS", B$3)</f>
        <v>NA</v>
      </c>
      <c r="C75" s="9" t="str" cm="1">
        <f t="array" ref="C75">_xll.SNL.Clients.Office.Excel.Functions.SPG($A75, "IQ_ASSET_TURNS", C$3)</f>
        <v>NA</v>
      </c>
      <c r="D75" s="9" t="str" cm="1">
        <f t="array" ref="D75">_xll.SNL.Clients.Office.Excel.Functions.SPG($A75, "IQ_ASSET_TURNS", D$3)</f>
        <v>NA</v>
      </c>
      <c r="E75" s="9" t="str" cm="1">
        <f t="array" ref="E75">_xll.SNL.Clients.Office.Excel.Functions.SPG($A75, "IQ_ASSET_TURNS", E$3)</f>
        <v>NA</v>
      </c>
      <c r="F75" s="9" t="str" cm="1">
        <f t="array" ref="F75">_xll.SNL.Clients.Office.Excel.Functions.SPG($A75, "IQ_ASSET_TURNS", F$3)</f>
        <v>NA</v>
      </c>
      <c r="G75" s="9" t="str" cm="1">
        <f t="array" ref="G75">_xll.SNL.Clients.Office.Excel.Functions.SPG($A75, "IQ_ASSET_TURNS", G$3)</f>
        <v>NA</v>
      </c>
      <c r="H75" s="9" t="str" cm="1">
        <f t="array" ref="H75">_xll.SNL.Clients.Office.Excel.Functions.SPG($A75, "IQ_ASSET_TURNS", H$3)</f>
        <v>NA</v>
      </c>
      <c r="I75" s="9" t="str" cm="1">
        <f t="array" ref="I75">_xll.SNL.Clients.Office.Excel.Functions.SPG($A75, "IQ_ASSET_TURNS", I$3)</f>
        <v>NA</v>
      </c>
      <c r="J75" s="9" t="str" cm="1">
        <f t="array" ref="J75">_xll.SNL.Clients.Office.Excel.Functions.SPG($A75, "IQ_ASSET_TURNS", J$3)</f>
        <v>NA</v>
      </c>
    </row>
    <row r="76" spans="1:10" x14ac:dyDescent="0.3">
      <c r="A76" s="11" t="s">
        <v>1105</v>
      </c>
      <c r="B76" s="9" t="str" cm="1">
        <f t="array" ref="B76">_xll.SNL.Clients.Office.Excel.Functions.SPG($A76, "IQ_ASSET_TURNS", B$3)</f>
        <v>NA</v>
      </c>
      <c r="C76" s="9" t="str" cm="1">
        <f t="array" ref="C76">_xll.SNL.Clients.Office.Excel.Functions.SPG($A76, "IQ_ASSET_TURNS", C$3)</f>
        <v>NA</v>
      </c>
      <c r="D76" s="9" t="str" cm="1">
        <f t="array" ref="D76">_xll.SNL.Clients.Office.Excel.Functions.SPG($A76, "IQ_ASSET_TURNS", D$3)</f>
        <v>NA</v>
      </c>
      <c r="E76" s="9" t="str" cm="1">
        <f t="array" ref="E76">_xll.SNL.Clients.Office.Excel.Functions.SPG($A76, "IQ_ASSET_TURNS", E$3)</f>
        <v>NA</v>
      </c>
      <c r="F76" s="9" t="str" cm="1">
        <f t="array" ref="F76">_xll.SNL.Clients.Office.Excel.Functions.SPG($A76, "IQ_ASSET_TURNS", F$3)</f>
        <v>NA</v>
      </c>
      <c r="G76" s="9" t="str" cm="1">
        <f t="array" ref="G76">_xll.SNL.Clients.Office.Excel.Functions.SPG($A76, "IQ_ASSET_TURNS", G$3)</f>
        <v>NA</v>
      </c>
      <c r="H76" s="9" t="str" cm="1">
        <f t="array" ref="H76">_xll.SNL.Clients.Office.Excel.Functions.SPG($A76, "IQ_ASSET_TURNS", H$3)</f>
        <v>NA</v>
      </c>
      <c r="I76" s="9" t="str" cm="1">
        <f t="array" ref="I76">_xll.SNL.Clients.Office.Excel.Functions.SPG($A76, "IQ_ASSET_TURNS", I$3)</f>
        <v>NA</v>
      </c>
      <c r="J76" s="9" t="str" cm="1">
        <f t="array" ref="J76">_xll.SNL.Clients.Office.Excel.Functions.SPG($A76, "IQ_ASSET_TURNS", J$3)</f>
        <v>NA</v>
      </c>
    </row>
    <row r="77" spans="1:10" x14ac:dyDescent="0.3">
      <c r="A77" s="11" t="s">
        <v>1106</v>
      </c>
      <c r="B77" s="9" t="str" cm="1">
        <f t="array" ref="B77">_xll.SNL.Clients.Office.Excel.Functions.SPG($A77, "IQ_ASSET_TURNS", B$3)</f>
        <v>NA</v>
      </c>
      <c r="C77" s="9" t="str" cm="1">
        <f t="array" ref="C77">_xll.SNL.Clients.Office.Excel.Functions.SPG($A77, "IQ_ASSET_TURNS", C$3)</f>
        <v>NA</v>
      </c>
      <c r="D77" s="9" t="str" cm="1">
        <f t="array" ref="D77">_xll.SNL.Clients.Office.Excel.Functions.SPG($A77, "IQ_ASSET_TURNS", D$3)</f>
        <v>NA</v>
      </c>
      <c r="E77" s="9" t="str" cm="1">
        <f t="array" ref="E77">_xll.SNL.Clients.Office.Excel.Functions.SPG($A77, "IQ_ASSET_TURNS", E$3)</f>
        <v>NA</v>
      </c>
      <c r="F77" s="9" t="str" cm="1">
        <f t="array" ref="F77">_xll.SNL.Clients.Office.Excel.Functions.SPG($A77, "IQ_ASSET_TURNS", F$3)</f>
        <v>NA</v>
      </c>
      <c r="G77" s="9" t="str" cm="1">
        <f t="array" ref="G77">_xll.SNL.Clients.Office.Excel.Functions.SPG($A77, "IQ_ASSET_TURNS", G$3)</f>
        <v>NA</v>
      </c>
      <c r="H77" s="9" t="str" cm="1">
        <f t="array" ref="H77">_xll.SNL.Clients.Office.Excel.Functions.SPG($A77, "IQ_ASSET_TURNS", H$3)</f>
        <v>NA</v>
      </c>
      <c r="I77" s="9" t="str" cm="1">
        <f t="array" ref="I77">_xll.SNL.Clients.Office.Excel.Functions.SPG($A77, "IQ_ASSET_TURNS", I$3)</f>
        <v>NA</v>
      </c>
      <c r="J77" s="9" t="str" cm="1">
        <f t="array" ref="J77">_xll.SNL.Clients.Office.Excel.Functions.SPG($A77, "IQ_ASSET_TURNS", J$3)</f>
        <v>NA</v>
      </c>
    </row>
    <row r="78" spans="1:10" x14ac:dyDescent="0.3">
      <c r="A78" s="11" t="s">
        <v>1107</v>
      </c>
      <c r="B78" s="9" t="str" cm="1">
        <f t="array" ref="B78">_xll.SNL.Clients.Office.Excel.Functions.SPG($A78, "IQ_ASSET_TURNS", B$3)</f>
        <v>NA</v>
      </c>
      <c r="C78" s="9" t="str" cm="1">
        <f t="array" ref="C78">_xll.SNL.Clients.Office.Excel.Functions.SPG($A78, "IQ_ASSET_TURNS", C$3)</f>
        <v>NA</v>
      </c>
      <c r="D78" s="9" t="str" cm="1">
        <f t="array" ref="D78">_xll.SNL.Clients.Office.Excel.Functions.SPG($A78, "IQ_ASSET_TURNS", D$3)</f>
        <v>NA</v>
      </c>
      <c r="E78" s="9" t="str" cm="1">
        <f t="array" ref="E78">_xll.SNL.Clients.Office.Excel.Functions.SPG($A78, "IQ_ASSET_TURNS", E$3)</f>
        <v>NA</v>
      </c>
      <c r="F78" s="9" t="str" cm="1">
        <f t="array" ref="F78">_xll.SNL.Clients.Office.Excel.Functions.SPG($A78, "IQ_ASSET_TURNS", F$3)</f>
        <v>NA</v>
      </c>
      <c r="G78" s="9" t="str" cm="1">
        <f t="array" ref="G78">_xll.SNL.Clients.Office.Excel.Functions.SPG($A78, "IQ_ASSET_TURNS", G$3)</f>
        <v>NA</v>
      </c>
      <c r="H78" s="9" t="str" cm="1">
        <f t="array" ref="H78">_xll.SNL.Clients.Office.Excel.Functions.SPG($A78, "IQ_ASSET_TURNS", H$3)</f>
        <v>NA</v>
      </c>
      <c r="I78" s="9" t="str" cm="1">
        <f t="array" ref="I78">_xll.SNL.Clients.Office.Excel.Functions.SPG($A78, "IQ_ASSET_TURNS", I$3)</f>
        <v>NA</v>
      </c>
      <c r="J78" s="9" t="str" cm="1">
        <f t="array" ref="J78">_xll.SNL.Clients.Office.Excel.Functions.SPG($A78, "IQ_ASSET_TURNS", J$3)</f>
        <v>NA</v>
      </c>
    </row>
    <row r="79" spans="1:10" x14ac:dyDescent="0.3">
      <c r="A79" s="11" t="s">
        <v>1108</v>
      </c>
      <c r="B79" s="9" t="str" cm="1">
        <f t="array" ref="B79">_xll.SNL.Clients.Office.Excel.Functions.SPG($A79, "IQ_ASSET_TURNS", B$3)</f>
        <v>NA</v>
      </c>
      <c r="C79" s="9" t="str" cm="1">
        <f t="array" ref="C79">_xll.SNL.Clients.Office.Excel.Functions.SPG($A79, "IQ_ASSET_TURNS", C$3)</f>
        <v>NA</v>
      </c>
      <c r="D79" s="9" t="str" cm="1">
        <f t="array" ref="D79">_xll.SNL.Clients.Office.Excel.Functions.SPG($A79, "IQ_ASSET_TURNS", D$3)</f>
        <v>NA</v>
      </c>
      <c r="E79" s="9" t="str" cm="1">
        <f t="array" ref="E79">_xll.SNL.Clients.Office.Excel.Functions.SPG($A79, "IQ_ASSET_TURNS", E$3)</f>
        <v>NA</v>
      </c>
      <c r="F79" s="9" t="str" cm="1">
        <f t="array" ref="F79">_xll.SNL.Clients.Office.Excel.Functions.SPG($A79, "IQ_ASSET_TURNS", F$3)</f>
        <v>NA</v>
      </c>
      <c r="G79" s="9" t="str" cm="1">
        <f t="array" ref="G79">_xll.SNL.Clients.Office.Excel.Functions.SPG($A79, "IQ_ASSET_TURNS", G$3)</f>
        <v>NA</v>
      </c>
      <c r="H79" s="9" t="str" cm="1">
        <f t="array" ref="H79">_xll.SNL.Clients.Office.Excel.Functions.SPG($A79, "IQ_ASSET_TURNS", H$3)</f>
        <v>NA</v>
      </c>
      <c r="I79" s="9" t="str" cm="1">
        <f t="array" ref="I79">_xll.SNL.Clients.Office.Excel.Functions.SPG($A79, "IQ_ASSET_TURNS", I$3)</f>
        <v>NA</v>
      </c>
      <c r="J79" s="9" t="str" cm="1">
        <f t="array" ref="J79">_xll.SNL.Clients.Office.Excel.Functions.SPG($A79, "IQ_ASSET_TURNS", J$3)</f>
        <v>NA</v>
      </c>
    </row>
    <row r="80" spans="1:10" x14ac:dyDescent="0.3">
      <c r="A80" s="11" t="s">
        <v>1109</v>
      </c>
      <c r="B80" s="9" cm="1">
        <f t="array" ref="B80">_xll.SNL.Clients.Office.Excel.Functions.SPG($A80, "IQ_ASSET_TURNS", B$3)</f>
        <v>1.1819999999999999</v>
      </c>
      <c r="C80" s="9" cm="1">
        <f t="array" ref="C80">_xll.SNL.Clients.Office.Excel.Functions.SPG($A80, "IQ_ASSET_TURNS", C$3)</f>
        <v>1.2250000000000001</v>
      </c>
      <c r="D80" s="9" cm="1">
        <f t="array" ref="D80">_xll.SNL.Clients.Office.Excel.Functions.SPG($A80, "IQ_ASSET_TURNS", D$3)</f>
        <v>1.2230000000000001</v>
      </c>
      <c r="E80" s="9" cm="1">
        <f t="array" ref="E80">_xll.SNL.Clients.Office.Excel.Functions.SPG($A80, "IQ_ASSET_TURNS", E$3)</f>
        <v>1.22</v>
      </c>
      <c r="F80" s="9" cm="1">
        <f t="array" ref="F80">_xll.SNL.Clients.Office.Excel.Functions.SPG($A80, "IQ_ASSET_TURNS", F$3)</f>
        <v>1.204</v>
      </c>
      <c r="G80" s="9" cm="1">
        <f t="array" ref="G80">_xll.SNL.Clients.Office.Excel.Functions.SPG($A80, "IQ_ASSET_TURNS", G$3)</f>
        <v>1.2</v>
      </c>
      <c r="H80" s="9" cm="1">
        <f t="array" ref="H80">_xll.SNL.Clients.Office.Excel.Functions.SPG($A80, "IQ_ASSET_TURNS", H$3)</f>
        <v>1.2410000000000001</v>
      </c>
      <c r="I80" s="9" cm="1">
        <f t="array" ref="I80">_xll.SNL.Clients.Office.Excel.Functions.SPG($A80, "IQ_ASSET_TURNS", I$3)</f>
        <v>1.2789999999999999</v>
      </c>
      <c r="J80" s="9" cm="1">
        <f t="array" ref="J80">_xll.SNL.Clients.Office.Excel.Functions.SPG($A80, "IQ_ASSET_TURNS", J$3)</f>
        <v>1.2330000000000001</v>
      </c>
    </row>
    <row r="81" spans="1:10" x14ac:dyDescent="0.3">
      <c r="A81" s="11" t="s">
        <v>1110</v>
      </c>
      <c r="B81" s="9" t="str" cm="1">
        <f t="array" ref="B81">_xll.SNL.Clients.Office.Excel.Functions.SPG($A81, "IQ_ASSET_TURNS", B$3)</f>
        <v>NA</v>
      </c>
      <c r="C81" s="9" t="str" cm="1">
        <f t="array" ref="C81">_xll.SNL.Clients.Office.Excel.Functions.SPG($A81, "IQ_ASSET_TURNS", C$3)</f>
        <v>NA</v>
      </c>
      <c r="D81" s="9" t="str" cm="1">
        <f t="array" ref="D81">_xll.SNL.Clients.Office.Excel.Functions.SPG($A81, "IQ_ASSET_TURNS", D$3)</f>
        <v>NA</v>
      </c>
      <c r="E81" s="9" t="str" cm="1">
        <f t="array" ref="E81">_xll.SNL.Clients.Office.Excel.Functions.SPG($A81, "IQ_ASSET_TURNS", E$3)</f>
        <v>NA</v>
      </c>
      <c r="F81" s="9" t="str" cm="1">
        <f t="array" ref="F81">_xll.SNL.Clients.Office.Excel.Functions.SPG($A81, "IQ_ASSET_TURNS", F$3)</f>
        <v>NA</v>
      </c>
      <c r="G81" s="9" t="str" cm="1">
        <f t="array" ref="G81">_xll.SNL.Clients.Office.Excel.Functions.SPG($A81, "IQ_ASSET_TURNS", G$3)</f>
        <v>NA</v>
      </c>
      <c r="H81" s="9" t="str" cm="1">
        <f t="array" ref="H81">_xll.SNL.Clients.Office.Excel.Functions.SPG($A81, "IQ_ASSET_TURNS", H$3)</f>
        <v>NA</v>
      </c>
      <c r="I81" s="9" t="str" cm="1">
        <f t="array" ref="I81">_xll.SNL.Clients.Office.Excel.Functions.SPG($A81, "IQ_ASSET_TURNS", I$3)</f>
        <v>NA</v>
      </c>
      <c r="J81" s="9" t="str" cm="1">
        <f t="array" ref="J81">_xll.SNL.Clients.Office.Excel.Functions.SPG($A81, "IQ_ASSET_TURNS", J$3)</f>
        <v>NA</v>
      </c>
    </row>
    <row r="82" spans="1:10" x14ac:dyDescent="0.3">
      <c r="A82" s="11" t="s">
        <v>1111</v>
      </c>
      <c r="B82" s="9" cm="1">
        <f t="array" ref="B82">_xll.SNL.Clients.Office.Excel.Functions.SPG($A82, "IQ_ASSET_TURNS", B$3)</f>
        <v>0.60399999999999998</v>
      </c>
      <c r="C82" s="9" cm="1">
        <f t="array" ref="C82">_xll.SNL.Clients.Office.Excel.Functions.SPG($A82, "IQ_ASSET_TURNS", C$3)</f>
        <v>0.55000000000000004</v>
      </c>
      <c r="D82" s="9" cm="1">
        <f t="array" ref="D82">_xll.SNL.Clients.Office.Excel.Functions.SPG($A82, "IQ_ASSET_TURNS", D$3)</f>
        <v>0.496</v>
      </c>
      <c r="E82" s="9" cm="1">
        <f t="array" ref="E82">_xll.SNL.Clients.Office.Excel.Functions.SPG($A82, "IQ_ASSET_TURNS", E$3)</f>
        <v>0.49</v>
      </c>
      <c r="F82" s="9" cm="1">
        <f t="array" ref="F82">_xll.SNL.Clients.Office.Excel.Functions.SPG($A82, "IQ_ASSET_TURNS", F$3)</f>
        <v>0.59199999999999997</v>
      </c>
      <c r="G82" s="9" cm="1">
        <f t="array" ref="G82">_xll.SNL.Clients.Office.Excel.Functions.SPG($A82, "IQ_ASSET_TURNS", G$3)</f>
        <v>0.56399999999999995</v>
      </c>
      <c r="H82" s="9" cm="1">
        <f t="array" ref="H82">_xll.SNL.Clients.Office.Excel.Functions.SPG($A82, "IQ_ASSET_TURNS", H$3)</f>
        <v>0.46500000000000002</v>
      </c>
      <c r="I82" s="9" cm="1">
        <f t="array" ref="I82">_xll.SNL.Clients.Office.Excel.Functions.SPG($A82, "IQ_ASSET_TURNS", I$3)</f>
        <v>0.442</v>
      </c>
      <c r="J82" s="9" cm="1">
        <f t="array" ref="J82">_xll.SNL.Clients.Office.Excel.Functions.SPG($A82, "IQ_ASSET_TURNS", J$3)</f>
        <v>0.54700000000000004</v>
      </c>
    </row>
    <row r="83" spans="1:10" x14ac:dyDescent="0.3">
      <c r="A83" s="11" t="s">
        <v>1112</v>
      </c>
      <c r="B83" s="9" cm="1">
        <f t="array" ref="B83">_xll.SNL.Clients.Office.Excel.Functions.SPG($A83, "IQ_ASSET_TURNS", B$3)</f>
        <v>0.24099999999999999</v>
      </c>
      <c r="C83" s="9" t="str" cm="1">
        <f t="array" ref="C83">_xll.SNL.Clients.Office.Excel.Functions.SPG($A83, "IQ_ASSET_TURNS", C$3)</f>
        <v>NM</v>
      </c>
      <c r="D83" s="9" cm="1">
        <f t="array" ref="D83">_xll.SNL.Clients.Office.Excel.Functions.SPG($A83, "IQ_ASSET_TURNS", D$3)</f>
        <v>0.32300000000000001</v>
      </c>
      <c r="E83" s="9" cm="1">
        <f t="array" ref="E83">_xll.SNL.Clients.Office.Excel.Functions.SPG($A83, "IQ_ASSET_TURNS", E$3)</f>
        <v>0.29199999999999998</v>
      </c>
      <c r="F83" s="9" cm="1">
        <f t="array" ref="F83">_xll.SNL.Clients.Office.Excel.Functions.SPG($A83, "IQ_ASSET_TURNS", F$3)</f>
        <v>0.18099999999999999</v>
      </c>
      <c r="G83" s="9" t="str" cm="1">
        <f t="array" ref="G83">_xll.SNL.Clients.Office.Excel.Functions.SPG($A83, "IQ_ASSET_TURNS", G$3)</f>
        <v>NM</v>
      </c>
      <c r="H83" s="9" cm="1">
        <f t="array" ref="H83">_xll.SNL.Clients.Office.Excel.Functions.SPG($A83, "IQ_ASSET_TURNS", H$3)</f>
        <v>0.223</v>
      </c>
      <c r="I83" s="9" cm="1">
        <f t="array" ref="I83">_xll.SNL.Clients.Office.Excel.Functions.SPG($A83, "IQ_ASSET_TURNS", I$3)</f>
        <v>0.26600000000000001</v>
      </c>
      <c r="J83" s="9" cm="1">
        <f t="array" ref="J83">_xll.SNL.Clients.Office.Excel.Functions.SPG($A83, "IQ_ASSET_TURNS", J$3)</f>
        <v>0.26</v>
      </c>
    </row>
    <row r="84" spans="1:10" x14ac:dyDescent="0.3">
      <c r="A84" s="11" t="s">
        <v>1113</v>
      </c>
      <c r="B84" s="9" cm="1">
        <f t="array" ref="B84">_xll.SNL.Clients.Office.Excel.Functions.SPG($A84, "IQ_ASSET_TURNS", B$3)</f>
        <v>1.351</v>
      </c>
      <c r="C84" s="9" cm="1">
        <f t="array" ref="C84">_xll.SNL.Clients.Office.Excel.Functions.SPG($A84, "IQ_ASSET_TURNS", C$3)</f>
        <v>1.323</v>
      </c>
      <c r="D84" s="9" cm="1">
        <f t="array" ref="D84">_xll.SNL.Clients.Office.Excel.Functions.SPG($A84, "IQ_ASSET_TURNS", D$3)</f>
        <v>1.2490000000000001</v>
      </c>
      <c r="E84" s="9" cm="1">
        <f t="array" ref="E84">_xll.SNL.Clients.Office.Excel.Functions.SPG($A84, "IQ_ASSET_TURNS", E$3)</f>
        <v>1.34</v>
      </c>
      <c r="F84" s="9" cm="1">
        <f t="array" ref="F84">_xll.SNL.Clients.Office.Excel.Functions.SPG($A84, "IQ_ASSET_TURNS", F$3)</f>
        <v>1.2829999999999999</v>
      </c>
      <c r="G84" s="9" cm="1">
        <f t="array" ref="G84">_xll.SNL.Clients.Office.Excel.Functions.SPG($A84, "IQ_ASSET_TURNS", G$3)</f>
        <v>1.2350000000000001</v>
      </c>
      <c r="H84" s="9" cm="1">
        <f t="array" ref="H84">_xll.SNL.Clients.Office.Excel.Functions.SPG($A84, "IQ_ASSET_TURNS", H$3)</f>
        <v>1.226</v>
      </c>
      <c r="I84" s="9" cm="1">
        <f t="array" ref="I84">_xll.SNL.Clients.Office.Excel.Functions.SPG($A84, "IQ_ASSET_TURNS", I$3)</f>
        <v>1.341</v>
      </c>
      <c r="J84" s="9" cm="1">
        <f t="array" ref="J84">_xll.SNL.Clients.Office.Excel.Functions.SPG($A84, "IQ_ASSET_TURNS", J$3)</f>
        <v>1.306</v>
      </c>
    </row>
    <row r="85" spans="1:10" x14ac:dyDescent="0.3">
      <c r="A85" s="11" t="s">
        <v>1114</v>
      </c>
      <c r="B85" s="9" cm="1">
        <f t="array" ref="B85">_xll.SNL.Clients.Office.Excel.Functions.SPG($A85, "IQ_ASSET_TURNS", B$3)</f>
        <v>0.37</v>
      </c>
      <c r="C85" s="9" cm="1">
        <f t="array" ref="C85">_xll.SNL.Clients.Office.Excel.Functions.SPG($A85, "IQ_ASSET_TURNS", C$3)</f>
        <v>0.38500000000000001</v>
      </c>
      <c r="D85" s="9" cm="1">
        <f t="array" ref="D85">_xll.SNL.Clients.Office.Excel.Functions.SPG($A85, "IQ_ASSET_TURNS", D$3)</f>
        <v>0.37</v>
      </c>
      <c r="E85" s="9" cm="1">
        <f t="array" ref="E85">_xll.SNL.Clients.Office.Excel.Functions.SPG($A85, "IQ_ASSET_TURNS", E$3)</f>
        <v>0.32300000000000001</v>
      </c>
      <c r="F85" s="9" cm="1">
        <f t="array" ref="F85">_xll.SNL.Clients.Office.Excel.Functions.SPG($A85, "IQ_ASSET_TURNS", F$3)</f>
        <v>0.30099999999999999</v>
      </c>
      <c r="G85" s="9" cm="1">
        <f t="array" ref="G85">_xll.SNL.Clients.Office.Excel.Functions.SPG($A85, "IQ_ASSET_TURNS", G$3)</f>
        <v>0.30299999999999999</v>
      </c>
      <c r="H85" s="9" cm="1">
        <f t="array" ref="H85">_xll.SNL.Clients.Office.Excel.Functions.SPG($A85, "IQ_ASSET_TURNS", H$3)</f>
        <v>0.30199999999999999</v>
      </c>
      <c r="I85" s="9" cm="1">
        <f t="array" ref="I85">_xll.SNL.Clients.Office.Excel.Functions.SPG($A85, "IQ_ASSET_TURNS", I$3)</f>
        <v>0.29599999999999999</v>
      </c>
      <c r="J85" s="9" cm="1">
        <f t="array" ref="J85">_xll.SNL.Clients.Office.Excel.Functions.SPG($A85, "IQ_ASSET_TURNS", J$3)</f>
        <v>0.28699999999999998</v>
      </c>
    </row>
    <row r="86" spans="1:10" x14ac:dyDescent="0.3">
      <c r="A86" s="11" t="s">
        <v>1115</v>
      </c>
      <c r="B86" s="9" cm="1">
        <f t="array" ref="B86">_xll.SNL.Clients.Office.Excel.Functions.SPG($A86, "IQ_ASSET_TURNS", B$3)</f>
        <v>1.6E-2</v>
      </c>
      <c r="C86" s="9" cm="1">
        <f t="array" ref="C86">_xll.SNL.Clients.Office.Excel.Functions.SPG($A86, "IQ_ASSET_TURNS", C$3)</f>
        <v>1.7999999999999999E-2</v>
      </c>
      <c r="D86" s="9" t="str" cm="1">
        <f t="array" ref="D86">_xll.SNL.Clients.Office.Excel.Functions.SPG($A86, "IQ_ASSET_TURNS", D$3)</f>
        <v>NM</v>
      </c>
      <c r="E86" s="9" t="str" cm="1">
        <f t="array" ref="E86">_xll.SNL.Clients.Office.Excel.Functions.SPG($A86, "IQ_ASSET_TURNS", E$3)</f>
        <v>NM</v>
      </c>
      <c r="F86" s="9" t="str" cm="1">
        <f t="array" ref="F86">_xll.SNL.Clients.Office.Excel.Functions.SPG($A86, "IQ_ASSET_TURNS", F$3)</f>
        <v>NM</v>
      </c>
      <c r="G86" s="9" cm="1">
        <f t="array" ref="G86">_xll.SNL.Clients.Office.Excel.Functions.SPG($A86, "IQ_ASSET_TURNS", G$3)</f>
        <v>6.0000000000000001E-3</v>
      </c>
      <c r="H86" s="9" cm="1">
        <f t="array" ref="H86">_xll.SNL.Clients.Office.Excel.Functions.SPG($A86, "IQ_ASSET_TURNS", H$3)</f>
        <v>1.0999999999999999E-2</v>
      </c>
      <c r="I86" s="9" cm="1">
        <f t="array" ref="I86">_xll.SNL.Clients.Office.Excel.Functions.SPG($A86, "IQ_ASSET_TURNS", I$3)</f>
        <v>2.4E-2</v>
      </c>
      <c r="J86" s="9" cm="1">
        <f t="array" ref="J86">_xll.SNL.Clients.Office.Excel.Functions.SPG($A86, "IQ_ASSET_TURNS", J$3)</f>
        <v>2.5999999999999999E-2</v>
      </c>
    </row>
    <row r="87" spans="1:10" x14ac:dyDescent="0.3">
      <c r="A87" s="11" t="s">
        <v>1116</v>
      </c>
      <c r="B87" s="9" cm="1">
        <f t="array" ref="B87">_xll.SNL.Clients.Office.Excel.Functions.SPG($A87, "IQ_ASSET_TURNS", B$3)</f>
        <v>1.2549999999999999</v>
      </c>
      <c r="C87" s="9" cm="1">
        <f t="array" ref="C87">_xll.SNL.Clients.Office.Excel.Functions.SPG($A87, "IQ_ASSET_TURNS", C$3)</f>
        <v>1.1399999999999999</v>
      </c>
      <c r="D87" s="9" cm="1">
        <f t="array" ref="D87">_xll.SNL.Clients.Office.Excel.Functions.SPG($A87, "IQ_ASSET_TURNS", D$3)</f>
        <v>1.2170000000000001</v>
      </c>
      <c r="E87" s="9" cm="1">
        <f t="array" ref="E87">_xll.SNL.Clients.Office.Excel.Functions.SPG($A87, "IQ_ASSET_TURNS", E$3)</f>
        <v>1.319</v>
      </c>
      <c r="F87" s="9" cm="1">
        <f t="array" ref="F87">_xll.SNL.Clients.Office.Excel.Functions.SPG($A87, "IQ_ASSET_TURNS", F$3)</f>
        <v>1.254</v>
      </c>
      <c r="G87" s="9" t="str" cm="1">
        <f t="array" ref="G87">_xll.SNL.Clients.Office.Excel.Functions.SPG($A87, "IQ_ASSET_TURNS", G$3)</f>
        <v>NA</v>
      </c>
      <c r="H87" s="9" cm="1">
        <f t="array" ref="H87">_xll.SNL.Clients.Office.Excel.Functions.SPG($A87, "IQ_ASSET_TURNS", H$3)</f>
        <v>1.304</v>
      </c>
      <c r="I87" s="9" cm="1">
        <f t="array" ref="I87">_xll.SNL.Clients.Office.Excel.Functions.SPG($A87, "IQ_ASSET_TURNS", I$3)</f>
        <v>1.4179999999999999</v>
      </c>
      <c r="J87" s="9" cm="1">
        <f t="array" ref="J87">_xll.SNL.Clients.Office.Excel.Functions.SPG($A87, "IQ_ASSET_TURNS", J$3)</f>
        <v>1.52</v>
      </c>
    </row>
    <row r="88" spans="1:10" x14ac:dyDescent="0.3">
      <c r="A88" s="11" t="s">
        <v>1117</v>
      </c>
      <c r="B88" s="9" cm="1">
        <f t="array" ref="B88">_xll.SNL.Clients.Office.Excel.Functions.SPG($A88, "IQ_ASSET_TURNS", B$3)</f>
        <v>1.794</v>
      </c>
      <c r="C88" s="9" cm="1">
        <f t="array" ref="C88">_xll.SNL.Clients.Office.Excel.Functions.SPG($A88, "IQ_ASSET_TURNS", C$3)</f>
        <v>1.841</v>
      </c>
      <c r="D88" s="9" cm="1">
        <f t="array" ref="D88">_xll.SNL.Clients.Office.Excel.Functions.SPG($A88, "IQ_ASSET_TURNS", D$3)</f>
        <v>1.927</v>
      </c>
      <c r="E88" s="9" cm="1">
        <f t="array" ref="E88">_xll.SNL.Clients.Office.Excel.Functions.SPG($A88, "IQ_ASSET_TURNS", E$3)</f>
        <v>1.974</v>
      </c>
      <c r="F88" s="9" cm="1">
        <f t="array" ref="F88">_xll.SNL.Clients.Office.Excel.Functions.SPG($A88, "IQ_ASSET_TURNS", F$3)</f>
        <v>1.861</v>
      </c>
      <c r="G88" s="9" cm="1">
        <f t="array" ref="G88">_xll.SNL.Clients.Office.Excel.Functions.SPG($A88, "IQ_ASSET_TURNS", G$3)</f>
        <v>1.8520000000000001</v>
      </c>
      <c r="H88" s="9" cm="1">
        <f t="array" ref="H88">_xll.SNL.Clients.Office.Excel.Functions.SPG($A88, "IQ_ASSET_TURNS", H$3)</f>
        <v>2.0619999999999998</v>
      </c>
      <c r="I88" s="9" cm="1">
        <f t="array" ref="I88">_xll.SNL.Clients.Office.Excel.Functions.SPG($A88, "IQ_ASSET_TURNS", I$3)</f>
        <v>2.1240000000000001</v>
      </c>
      <c r="J88" s="9" cm="1">
        <f t="array" ref="J88">_xll.SNL.Clients.Office.Excel.Functions.SPG($A88, "IQ_ASSET_TURNS", J$3)</f>
        <v>1.871</v>
      </c>
    </row>
    <row r="89" spans="1:10" x14ac:dyDescent="0.3">
      <c r="A89" s="11" t="s">
        <v>1118</v>
      </c>
      <c r="B89" s="9" cm="1">
        <f t="array" ref="B89">_xll.SNL.Clients.Office.Excel.Functions.SPG($A89, "IQ_ASSET_TURNS", B$3)</f>
        <v>0.90100000000000002</v>
      </c>
      <c r="C89" s="9" cm="1">
        <f t="array" ref="C89">_xll.SNL.Clients.Office.Excel.Functions.SPG($A89, "IQ_ASSET_TURNS", C$3)</f>
        <v>1.254</v>
      </c>
      <c r="D89" s="9" cm="1">
        <f t="array" ref="D89">_xll.SNL.Clients.Office.Excel.Functions.SPG($A89, "IQ_ASSET_TURNS", D$3)</f>
        <v>0.93600000000000005</v>
      </c>
      <c r="E89" s="9" cm="1">
        <f t="array" ref="E89">_xll.SNL.Clients.Office.Excel.Functions.SPG($A89, "IQ_ASSET_TURNS", E$3)</f>
        <v>0.97299999999999998</v>
      </c>
      <c r="F89" s="9" cm="1">
        <f t="array" ref="F89">_xll.SNL.Clients.Office.Excel.Functions.SPG($A89, "IQ_ASSET_TURNS", F$3)</f>
        <v>0.92</v>
      </c>
      <c r="G89" s="9" cm="1">
        <f t="array" ref="G89">_xll.SNL.Clients.Office.Excel.Functions.SPG($A89, "IQ_ASSET_TURNS", G$3)</f>
        <v>1.28</v>
      </c>
      <c r="H89" s="9" cm="1">
        <f t="array" ref="H89">_xll.SNL.Clients.Office.Excel.Functions.SPG($A89, "IQ_ASSET_TURNS", H$3)</f>
        <v>0.97099999999999997</v>
      </c>
      <c r="I89" s="9" cm="1">
        <f t="array" ref="I89">_xll.SNL.Clients.Office.Excel.Functions.SPG($A89, "IQ_ASSET_TURNS", I$3)</f>
        <v>1.0149999999999999</v>
      </c>
      <c r="J89" s="9" cm="1">
        <f t="array" ref="J89">_xll.SNL.Clients.Office.Excel.Functions.SPG($A89, "IQ_ASSET_TURNS", J$3)</f>
        <v>1.1240000000000001</v>
      </c>
    </row>
    <row r="90" spans="1:10" x14ac:dyDescent="0.3">
      <c r="A90" s="11" t="s">
        <v>71</v>
      </c>
      <c r="B90" s="9" cm="1">
        <f t="array" ref="B90">_xll.SNL.Clients.Office.Excel.Functions.SPG($A90, "IQ_ASSET_TURNS", B$3)</f>
        <v>1.0109999999999999</v>
      </c>
      <c r="C90" s="9" cm="1">
        <f t="array" ref="C90">_xll.SNL.Clients.Office.Excel.Functions.SPG($A90, "IQ_ASSET_TURNS", C$3)</f>
        <v>0.94399999999999995</v>
      </c>
      <c r="D90" s="9" cm="1">
        <f t="array" ref="D90">_xll.SNL.Clients.Office.Excel.Functions.SPG($A90, "IQ_ASSET_TURNS", D$3)</f>
        <v>0.94299999999999995</v>
      </c>
      <c r="E90" s="9" cm="1">
        <f t="array" ref="E90">_xll.SNL.Clients.Office.Excel.Functions.SPG($A90, "IQ_ASSET_TURNS", E$3)</f>
        <v>1.0209999999999999</v>
      </c>
      <c r="F90" s="9" cm="1">
        <f t="array" ref="F90">_xll.SNL.Clients.Office.Excel.Functions.SPG($A90, "IQ_ASSET_TURNS", F$3)</f>
        <v>1.006</v>
      </c>
      <c r="G90" s="9" cm="1">
        <f t="array" ref="G90">_xll.SNL.Clients.Office.Excel.Functions.SPG($A90, "IQ_ASSET_TURNS", G$3)</f>
        <v>0.98699999999999999</v>
      </c>
      <c r="H90" s="9" cm="1">
        <f t="array" ref="H90">_xll.SNL.Clients.Office.Excel.Functions.SPG($A90, "IQ_ASSET_TURNS", H$3)</f>
        <v>0.92200000000000004</v>
      </c>
      <c r="I90" s="9" cm="1">
        <f t="array" ref="I90">_xll.SNL.Clients.Office.Excel.Functions.SPG($A90, "IQ_ASSET_TURNS", I$3)</f>
        <v>0.85299999999999998</v>
      </c>
      <c r="J90" s="9" cm="1">
        <f t="array" ref="J90">_xll.SNL.Clients.Office.Excel.Functions.SPG($A90, "IQ_ASSET_TURNS", J$3)</f>
        <v>0.79300000000000004</v>
      </c>
    </row>
    <row r="91" spans="1:10" x14ac:dyDescent="0.3">
      <c r="A91" s="11" t="s">
        <v>1119</v>
      </c>
      <c r="B91" s="9" t="str" cm="1">
        <f t="array" ref="B91">_xll.SNL.Clients.Office.Excel.Functions.SPG($A91, "IQ_ASSET_TURNS", B$3)</f>
        <v>NA</v>
      </c>
      <c r="C91" s="9" cm="1">
        <f t="array" ref="C91">_xll.SNL.Clients.Office.Excel.Functions.SPG($A91, "IQ_ASSET_TURNS", C$3)</f>
        <v>0.74</v>
      </c>
      <c r="D91" s="9" cm="1">
        <f t="array" ref="D91">_xll.SNL.Clients.Office.Excel.Functions.SPG($A91, "IQ_ASSET_TURNS", D$3)</f>
        <v>0.89200000000000002</v>
      </c>
      <c r="E91" s="9" cm="1">
        <f t="array" ref="E91">_xll.SNL.Clients.Office.Excel.Functions.SPG($A91, "IQ_ASSET_TURNS", E$3)</f>
        <v>0.94099999999999995</v>
      </c>
      <c r="F91" s="9" cm="1">
        <f t="array" ref="F91">_xll.SNL.Clients.Office.Excel.Functions.SPG($A91, "IQ_ASSET_TURNS", F$3)</f>
        <v>0.876</v>
      </c>
      <c r="G91" s="9" cm="1">
        <f t="array" ref="G91">_xll.SNL.Clients.Office.Excel.Functions.SPG($A91, "IQ_ASSET_TURNS", G$3)</f>
        <v>0.92400000000000004</v>
      </c>
      <c r="H91" s="9" cm="1">
        <f t="array" ref="H91">_xll.SNL.Clients.Office.Excel.Functions.SPG($A91, "IQ_ASSET_TURNS", H$3)</f>
        <v>0.995</v>
      </c>
      <c r="I91" s="9" cm="1">
        <f t="array" ref="I91">_xll.SNL.Clients.Office.Excel.Functions.SPG($A91, "IQ_ASSET_TURNS", I$3)</f>
        <v>0.96099999999999997</v>
      </c>
      <c r="J91" s="9" cm="1">
        <f t="array" ref="J91">_xll.SNL.Clients.Office.Excel.Functions.SPG($A91, "IQ_ASSET_TURNS", J$3)</f>
        <v>0.87</v>
      </c>
    </row>
    <row r="92" spans="1:10" x14ac:dyDescent="0.3">
      <c r="A92" s="11" t="s">
        <v>1120</v>
      </c>
      <c r="B92" s="9" cm="1">
        <f t="array" ref="B92">_xll.SNL.Clients.Office.Excel.Functions.SPG($A92, "IQ_ASSET_TURNS", B$3)</f>
        <v>0.93100000000000005</v>
      </c>
      <c r="C92" s="9" cm="1">
        <f t="array" ref="C92">_xll.SNL.Clients.Office.Excel.Functions.SPG($A92, "IQ_ASSET_TURNS", C$3)</f>
        <v>0.88700000000000001</v>
      </c>
      <c r="D92" s="9" cm="1">
        <f t="array" ref="D92">_xll.SNL.Clients.Office.Excel.Functions.SPG($A92, "IQ_ASSET_TURNS", D$3)</f>
        <v>0.96</v>
      </c>
      <c r="E92" s="9" cm="1">
        <f t="array" ref="E92">_xll.SNL.Clients.Office.Excel.Functions.SPG($A92, "IQ_ASSET_TURNS", E$3)</f>
        <v>0.93500000000000005</v>
      </c>
      <c r="F92" s="9" cm="1">
        <f t="array" ref="F92">_xll.SNL.Clients.Office.Excel.Functions.SPG($A92, "IQ_ASSET_TURNS", F$3)</f>
        <v>0.97</v>
      </c>
      <c r="G92" s="9" cm="1">
        <f t="array" ref="G92">_xll.SNL.Clients.Office.Excel.Functions.SPG($A92, "IQ_ASSET_TURNS", G$3)</f>
        <v>0.92500000000000004</v>
      </c>
      <c r="H92" s="9" cm="1">
        <f t="array" ref="H92">_xll.SNL.Clients.Office.Excel.Functions.SPG($A92, "IQ_ASSET_TURNS", H$3)</f>
        <v>0.95799999999999996</v>
      </c>
      <c r="I92" s="9" cm="1">
        <f t="array" ref="I92">_xll.SNL.Clients.Office.Excel.Functions.SPG($A92, "IQ_ASSET_TURNS", I$3)</f>
        <v>1.0009999999999999</v>
      </c>
      <c r="J92" s="9" cm="1">
        <f t="array" ref="J92">_xll.SNL.Clients.Office.Excel.Functions.SPG($A92, "IQ_ASSET_TURNS", J$3)</f>
        <v>0.98099999999999998</v>
      </c>
    </row>
    <row r="93" spans="1:10" x14ac:dyDescent="0.3">
      <c r="A93" s="11" t="s">
        <v>1121</v>
      </c>
      <c r="B93" s="9" cm="1">
        <f t="array" ref="B93">_xll.SNL.Clients.Office.Excel.Functions.SPG($A93, "IQ_ASSET_TURNS", B$3)</f>
        <v>0.129</v>
      </c>
      <c r="C93" s="9" cm="1">
        <f t="array" ref="C93">_xll.SNL.Clients.Office.Excel.Functions.SPG($A93, "IQ_ASSET_TURNS", C$3)</f>
        <v>9.5000000000000001E-2</v>
      </c>
      <c r="D93" s="9" cm="1">
        <f t="array" ref="D93">_xll.SNL.Clients.Office.Excel.Functions.SPG($A93, "IQ_ASSET_TURNS", D$3)</f>
        <v>6.0000000000000001E-3</v>
      </c>
      <c r="E93" s="9" cm="1">
        <f t="array" ref="E93">_xll.SNL.Clients.Office.Excel.Functions.SPG($A93, "IQ_ASSET_TURNS", E$3)</f>
        <v>0.11899999999999999</v>
      </c>
      <c r="F93" s="9" cm="1">
        <f t="array" ref="F93">_xll.SNL.Clients.Office.Excel.Functions.SPG($A93, "IQ_ASSET_TURNS", F$3)</f>
        <v>0.121</v>
      </c>
      <c r="G93" s="9" cm="1">
        <f t="array" ref="G93">_xll.SNL.Clients.Office.Excel.Functions.SPG($A93, "IQ_ASSET_TURNS", G$3)</f>
        <v>8.1000000000000003E-2</v>
      </c>
      <c r="H93" s="9" cm="1">
        <f t="array" ref="H93">_xll.SNL.Clients.Office.Excel.Functions.SPG($A93, "IQ_ASSET_TURNS", H$3)</f>
        <v>0.121</v>
      </c>
      <c r="I93" s="9" cm="1">
        <f t="array" ref="I93">_xll.SNL.Clients.Office.Excel.Functions.SPG($A93, "IQ_ASSET_TURNS", I$3)</f>
        <v>0.11899999999999999</v>
      </c>
      <c r="J93" s="9" cm="1">
        <f t="array" ref="J93">_xll.SNL.Clients.Office.Excel.Functions.SPG($A93, "IQ_ASSET_TURNS", J$3)</f>
        <v>0.125</v>
      </c>
    </row>
    <row r="94" spans="1:10" x14ac:dyDescent="0.3">
      <c r="A94" s="11" t="s">
        <v>1122</v>
      </c>
      <c r="B94" s="9" t="str" cm="1">
        <f t="array" ref="B94">_xll.SNL.Clients.Office.Excel.Functions.SPG($A94, "IQ_ASSET_TURNS", B$3)</f>
        <v>NA</v>
      </c>
      <c r="C94" s="9" t="str" cm="1">
        <f t="array" ref="C94">_xll.SNL.Clients.Office.Excel.Functions.SPG($A94, "IQ_ASSET_TURNS", C$3)</f>
        <v>NA</v>
      </c>
      <c r="D94" s="9" t="str" cm="1">
        <f t="array" ref="D94">_xll.SNL.Clients.Office.Excel.Functions.SPG($A94, "IQ_ASSET_TURNS", D$3)</f>
        <v>NA</v>
      </c>
      <c r="E94" s="9" t="str" cm="1">
        <f t="array" ref="E94">_xll.SNL.Clients.Office.Excel.Functions.SPG($A94, "IQ_ASSET_TURNS", E$3)</f>
        <v>NA</v>
      </c>
      <c r="F94" s="9" t="str" cm="1">
        <f t="array" ref="F94">_xll.SNL.Clients.Office.Excel.Functions.SPG($A94, "IQ_ASSET_TURNS", F$3)</f>
        <v>NA</v>
      </c>
      <c r="G94" s="9" t="str" cm="1">
        <f t="array" ref="G94">_xll.SNL.Clients.Office.Excel.Functions.SPG($A94, "IQ_ASSET_TURNS", G$3)</f>
        <v>NA</v>
      </c>
      <c r="H94" s="9" t="str" cm="1">
        <f t="array" ref="H94">_xll.SNL.Clients.Office.Excel.Functions.SPG($A94, "IQ_ASSET_TURNS", H$3)</f>
        <v>NA</v>
      </c>
      <c r="I94" s="9" t="str" cm="1">
        <f t="array" ref="I94">_xll.SNL.Clients.Office.Excel.Functions.SPG($A94, "IQ_ASSET_TURNS", I$3)</f>
        <v>NA</v>
      </c>
      <c r="J94" s="9" t="str" cm="1">
        <f t="array" ref="J94">_xll.SNL.Clients.Office.Excel.Functions.SPG($A94, "IQ_ASSET_TURNS", J$3)</f>
        <v>NA</v>
      </c>
    </row>
    <row r="95" spans="1:10" x14ac:dyDescent="0.3">
      <c r="A95" s="11" t="s">
        <v>1123</v>
      </c>
      <c r="B95" s="9" cm="1">
        <f t="array" ref="B95">_xll.SNL.Clients.Office.Excel.Functions.SPG($A95, "IQ_ASSET_TURNS", B$3)</f>
        <v>2.2210000000000001</v>
      </c>
      <c r="C95" s="9" cm="1">
        <f t="array" ref="C95">_xll.SNL.Clients.Office.Excel.Functions.SPG($A95, "IQ_ASSET_TURNS", C$3)</f>
        <v>2.133</v>
      </c>
      <c r="D95" s="9" cm="1">
        <f t="array" ref="D95">_xll.SNL.Clients.Office.Excel.Functions.SPG($A95, "IQ_ASSET_TURNS", D$3)</f>
        <v>1.778</v>
      </c>
      <c r="E95" s="9" cm="1">
        <f t="array" ref="E95">_xll.SNL.Clients.Office.Excel.Functions.SPG($A95, "IQ_ASSET_TURNS", E$3)</f>
        <v>1.899</v>
      </c>
      <c r="F95" s="9" cm="1">
        <f t="array" ref="F95">_xll.SNL.Clients.Office.Excel.Functions.SPG($A95, "IQ_ASSET_TURNS", F$3)</f>
        <v>1.79</v>
      </c>
      <c r="G95" s="9" cm="1">
        <f t="array" ref="G95">_xll.SNL.Clients.Office.Excel.Functions.SPG($A95, "IQ_ASSET_TURNS", G$3)</f>
        <v>1.724</v>
      </c>
      <c r="H95" s="9" cm="1">
        <f t="array" ref="H95">_xll.SNL.Clients.Office.Excel.Functions.SPG($A95, "IQ_ASSET_TURNS", H$3)</f>
        <v>1.6319999999999999</v>
      </c>
      <c r="I95" s="9" cm="1">
        <f t="array" ref="I95">_xll.SNL.Clients.Office.Excel.Functions.SPG($A95, "IQ_ASSET_TURNS", I$3)</f>
        <v>1.7330000000000001</v>
      </c>
      <c r="J95" s="9" cm="1">
        <f t="array" ref="J95">_xll.SNL.Clients.Office.Excel.Functions.SPG($A95, "IQ_ASSET_TURNS", J$3)</f>
        <v>1.734</v>
      </c>
    </row>
    <row r="96" spans="1:10" x14ac:dyDescent="0.3">
      <c r="A96" s="11" t="s">
        <v>1124</v>
      </c>
      <c r="B96" s="9" cm="1">
        <f t="array" ref="B96">_xll.SNL.Clients.Office.Excel.Functions.SPG($A96, "IQ_ASSET_TURNS", B$3)</f>
        <v>0.65300000000000002</v>
      </c>
      <c r="C96" s="9" cm="1">
        <f t="array" ref="C96">_xll.SNL.Clients.Office.Excel.Functions.SPG($A96, "IQ_ASSET_TURNS", C$3)</f>
        <v>0.71599999999999997</v>
      </c>
      <c r="D96" s="9" cm="1">
        <f t="array" ref="D96">_xll.SNL.Clients.Office.Excel.Functions.SPG($A96, "IQ_ASSET_TURNS", D$3)</f>
        <v>0.70099999999999996</v>
      </c>
      <c r="E96" s="9" cm="1">
        <f t="array" ref="E96">_xll.SNL.Clients.Office.Excel.Functions.SPG($A96, "IQ_ASSET_TURNS", E$3)</f>
        <v>0.72399999999999998</v>
      </c>
      <c r="F96" s="9" cm="1">
        <f t="array" ref="F96">_xll.SNL.Clients.Office.Excel.Functions.SPG($A96, "IQ_ASSET_TURNS", F$3)</f>
        <v>0.7</v>
      </c>
      <c r="G96" s="9" cm="1">
        <f t="array" ref="G96">_xll.SNL.Clients.Office.Excel.Functions.SPG($A96, "IQ_ASSET_TURNS", G$3)</f>
        <v>0.75800000000000001</v>
      </c>
      <c r="H96" s="9" cm="1">
        <f t="array" ref="H96">_xll.SNL.Clients.Office.Excel.Functions.SPG($A96, "IQ_ASSET_TURNS", H$3)</f>
        <v>0.69799999999999995</v>
      </c>
      <c r="I96" s="9" cm="1">
        <f t="array" ref="I96">_xll.SNL.Clients.Office.Excel.Functions.SPG($A96, "IQ_ASSET_TURNS", I$3)</f>
        <v>0.65700000000000003</v>
      </c>
      <c r="J96" s="9" cm="1">
        <f t="array" ref="J96">_xll.SNL.Clients.Office.Excel.Functions.SPG($A96, "IQ_ASSET_TURNS", J$3)</f>
        <v>0.63200000000000001</v>
      </c>
    </row>
    <row r="97" spans="1:10" x14ac:dyDescent="0.3">
      <c r="A97" s="11" t="s">
        <v>1125</v>
      </c>
      <c r="B97" s="9" t="str" cm="1">
        <f t="array" ref="B97">_xll.SNL.Clients.Office.Excel.Functions.SPG($A97, "IQ_ASSET_TURNS", B$3)</f>
        <v>NA</v>
      </c>
      <c r="C97" s="9" t="str" cm="1">
        <f t="array" ref="C97">_xll.SNL.Clients.Office.Excel.Functions.SPG($A97, "IQ_ASSET_TURNS", C$3)</f>
        <v>NA</v>
      </c>
      <c r="D97" s="9" t="str" cm="1">
        <f t="array" ref="D97">_xll.SNL.Clients.Office.Excel.Functions.SPG($A97, "IQ_ASSET_TURNS", D$3)</f>
        <v>NA</v>
      </c>
      <c r="E97" s="9" t="str" cm="1">
        <f t="array" ref="E97">_xll.SNL.Clients.Office.Excel.Functions.SPG($A97, "IQ_ASSET_TURNS", E$3)</f>
        <v>NA</v>
      </c>
      <c r="F97" s="9" t="str" cm="1">
        <f t="array" ref="F97">_xll.SNL.Clients.Office.Excel.Functions.SPG($A97, "IQ_ASSET_TURNS", F$3)</f>
        <v>NA</v>
      </c>
      <c r="G97" s="9" t="str" cm="1">
        <f t="array" ref="G97">_xll.SNL.Clients.Office.Excel.Functions.SPG($A97, "IQ_ASSET_TURNS", G$3)</f>
        <v>NA</v>
      </c>
      <c r="H97" s="9" t="str" cm="1">
        <f t="array" ref="H97">_xll.SNL.Clients.Office.Excel.Functions.SPG($A97, "IQ_ASSET_TURNS", H$3)</f>
        <v>NA</v>
      </c>
      <c r="I97" s="9" t="str" cm="1">
        <f t="array" ref="I97">_xll.SNL.Clients.Office.Excel.Functions.SPG($A97, "IQ_ASSET_TURNS", I$3)</f>
        <v>NA</v>
      </c>
      <c r="J97" s="9" t="str" cm="1">
        <f t="array" ref="J97">_xll.SNL.Clients.Office.Excel.Functions.SPG($A97, "IQ_ASSET_TURNS", J$3)</f>
        <v>NA</v>
      </c>
    </row>
    <row r="98" spans="1:10" x14ac:dyDescent="0.3">
      <c r="A98" s="11" t="s">
        <v>1126</v>
      </c>
      <c r="B98" s="9" cm="1">
        <f t="array" ref="B98">_xll.SNL.Clients.Office.Excel.Functions.SPG($A98, "IQ_ASSET_TURNS", B$3)</f>
        <v>0.23499999999999999</v>
      </c>
      <c r="C98" s="9" cm="1">
        <f t="array" ref="C98">_xll.SNL.Clients.Office.Excel.Functions.SPG($A98, "IQ_ASSET_TURNS", C$3)</f>
        <v>0.23499999999999999</v>
      </c>
      <c r="D98" s="9" cm="1">
        <f t="array" ref="D98">_xll.SNL.Clients.Office.Excel.Functions.SPG($A98, "IQ_ASSET_TURNS", D$3)</f>
        <v>0.23499999999999999</v>
      </c>
      <c r="E98" s="9" cm="1">
        <f t="array" ref="E98">_xll.SNL.Clients.Office.Excel.Functions.SPG($A98, "IQ_ASSET_TURNS", E$3)</f>
        <v>0.23300000000000001</v>
      </c>
      <c r="F98" s="9" cm="1">
        <f t="array" ref="F98">_xll.SNL.Clients.Office.Excel.Functions.SPG($A98, "IQ_ASSET_TURNS", F$3)</f>
        <v>0.23799999999999999</v>
      </c>
      <c r="G98" s="9" cm="1">
        <f t="array" ref="G98">_xll.SNL.Clients.Office.Excel.Functions.SPG($A98, "IQ_ASSET_TURNS", G$3)</f>
        <v>0.24099999999999999</v>
      </c>
      <c r="H98" s="9" cm="1">
        <f t="array" ref="H98">_xll.SNL.Clients.Office.Excel.Functions.SPG($A98, "IQ_ASSET_TURNS", H$3)</f>
        <v>0.24399999999999999</v>
      </c>
      <c r="I98" s="9" cm="1">
        <f t="array" ref="I98">_xll.SNL.Clients.Office.Excel.Functions.SPG($A98, "IQ_ASSET_TURNS", I$3)</f>
        <v>0.246</v>
      </c>
      <c r="J98" s="9" cm="1">
        <f t="array" ref="J98">_xll.SNL.Clients.Office.Excel.Functions.SPG($A98, "IQ_ASSET_TURNS", J$3)</f>
        <v>0.245</v>
      </c>
    </row>
    <row r="99" spans="1:10" x14ac:dyDescent="0.3">
      <c r="A99" s="11" t="s">
        <v>1127</v>
      </c>
      <c r="B99" s="9" cm="1">
        <f t="array" ref="B99">_xll.SNL.Clients.Office.Excel.Functions.SPG($A99, "IQ_ASSET_TURNS", B$3)</f>
        <v>0.63900000000000001</v>
      </c>
      <c r="C99" s="9" cm="1">
        <f t="array" ref="C99">_xll.SNL.Clients.Office.Excel.Functions.SPG($A99, "IQ_ASSET_TURNS", C$3)</f>
        <v>0.63600000000000001</v>
      </c>
      <c r="D99" s="9" cm="1">
        <f t="array" ref="D99">_xll.SNL.Clients.Office.Excel.Functions.SPG($A99, "IQ_ASSET_TURNS", D$3)</f>
        <v>0.70899999999999996</v>
      </c>
      <c r="E99" s="9" cm="1">
        <f t="array" ref="E99">_xll.SNL.Clients.Office.Excel.Functions.SPG($A99, "IQ_ASSET_TURNS", E$3)</f>
        <v>0.72499999999999998</v>
      </c>
      <c r="F99" s="9" cm="1">
        <f t="array" ref="F99">_xll.SNL.Clients.Office.Excel.Functions.SPG($A99, "IQ_ASSET_TURNS", F$3)</f>
        <v>0.70799999999999996</v>
      </c>
      <c r="G99" s="9" cm="1">
        <f t="array" ref="G99">_xll.SNL.Clients.Office.Excel.Functions.SPG($A99, "IQ_ASSET_TURNS", G$3)</f>
        <v>0.73599999999999999</v>
      </c>
      <c r="H99" s="9" cm="1">
        <f t="array" ref="H99">_xll.SNL.Clients.Office.Excel.Functions.SPG($A99, "IQ_ASSET_TURNS", H$3)</f>
        <v>0.78300000000000003</v>
      </c>
      <c r="I99" s="9" cm="1">
        <f t="array" ref="I99">_xll.SNL.Clients.Office.Excel.Functions.SPG($A99, "IQ_ASSET_TURNS", I$3)</f>
        <v>0.81599999999999995</v>
      </c>
      <c r="J99" s="9" cm="1">
        <f t="array" ref="J99">_xll.SNL.Clients.Office.Excel.Functions.SPG($A99, "IQ_ASSET_TURNS", J$3)</f>
        <v>0.69199999999999995</v>
      </c>
    </row>
    <row r="100" spans="1:10" x14ac:dyDescent="0.3">
      <c r="A100" s="11" t="s">
        <v>1128</v>
      </c>
      <c r="B100" s="9" cm="1">
        <f t="array" ref="B100">_xll.SNL.Clients.Office.Excel.Functions.SPG($A100, "IQ_ASSET_TURNS", B$3)</f>
        <v>2.036</v>
      </c>
      <c r="C100" s="9" cm="1">
        <f t="array" ref="C100">_xll.SNL.Clients.Office.Excel.Functions.SPG($A100, "IQ_ASSET_TURNS", C$3)</f>
        <v>1.5649999999999999</v>
      </c>
      <c r="D100" s="9" cm="1">
        <f t="array" ref="D100">_xll.SNL.Clients.Office.Excel.Functions.SPG($A100, "IQ_ASSET_TURNS", D$3)</f>
        <v>1.3740000000000001</v>
      </c>
      <c r="E100" s="9" cm="1">
        <f t="array" ref="E100">_xll.SNL.Clients.Office.Excel.Functions.SPG($A100, "IQ_ASSET_TURNS", E$3)</f>
        <v>1.1870000000000001</v>
      </c>
      <c r="F100" s="9" cm="1">
        <f t="array" ref="F100">_xll.SNL.Clients.Office.Excel.Functions.SPG($A100, "IQ_ASSET_TURNS", F$3)</f>
        <v>1.3720000000000001</v>
      </c>
      <c r="G100" s="9" cm="1">
        <f t="array" ref="G100">_xll.SNL.Clients.Office.Excel.Functions.SPG($A100, "IQ_ASSET_TURNS", G$3)</f>
        <v>1.0820000000000001</v>
      </c>
      <c r="H100" s="9" cm="1">
        <f t="array" ref="H100">_xll.SNL.Clients.Office.Excel.Functions.SPG($A100, "IQ_ASSET_TURNS", H$3)</f>
        <v>0.95299999999999996</v>
      </c>
      <c r="I100" s="9" cm="1">
        <f t="array" ref="I100">_xll.SNL.Clients.Office.Excel.Functions.SPG($A100, "IQ_ASSET_TURNS", I$3)</f>
        <v>1.3959999999999999</v>
      </c>
      <c r="J100" s="9" cm="1">
        <f t="array" ref="J100">_xll.SNL.Clients.Office.Excel.Functions.SPG($A100, "IQ_ASSET_TURNS", J$3)</f>
        <v>2.125</v>
      </c>
    </row>
    <row r="101" spans="1:10" x14ac:dyDescent="0.3">
      <c r="A101" s="11" t="s">
        <v>1129</v>
      </c>
      <c r="B101" s="9" t="str" cm="1">
        <f t="array" ref="B101">_xll.SNL.Clients.Office.Excel.Functions.SPG($A101, "IQ_ASSET_TURNS", B$3)</f>
        <v>NA</v>
      </c>
      <c r="C101" s="9" cm="1">
        <f t="array" ref="C101">_xll.SNL.Clients.Office.Excel.Functions.SPG($A101, "IQ_ASSET_TURNS", C$3)</f>
        <v>1.3280000000000001</v>
      </c>
      <c r="D101" s="9" cm="1">
        <f t="array" ref="D101">_xll.SNL.Clients.Office.Excel.Functions.SPG($A101, "IQ_ASSET_TURNS", D$3)</f>
        <v>1.4910000000000001</v>
      </c>
      <c r="E101" s="9" cm="1">
        <f t="array" ref="E101">_xll.SNL.Clients.Office.Excel.Functions.SPG($A101, "IQ_ASSET_TURNS", E$3)</f>
        <v>1.409</v>
      </c>
      <c r="F101" s="9" cm="1">
        <f t="array" ref="F101">_xll.SNL.Clients.Office.Excel.Functions.SPG($A101, "IQ_ASSET_TURNS", F$3)</f>
        <v>1.4390000000000001</v>
      </c>
      <c r="G101" s="9" cm="1">
        <f t="array" ref="G101">_xll.SNL.Clients.Office.Excel.Functions.SPG($A101, "IQ_ASSET_TURNS", G$3)</f>
        <v>1.536</v>
      </c>
      <c r="H101" s="9" cm="1">
        <f t="array" ref="H101">_xll.SNL.Clients.Office.Excel.Functions.SPG($A101, "IQ_ASSET_TURNS", H$3)</f>
        <v>1.6339999999999999</v>
      </c>
      <c r="I101" s="9" cm="1">
        <f t="array" ref="I101">_xll.SNL.Clients.Office.Excel.Functions.SPG($A101, "IQ_ASSET_TURNS", I$3)</f>
        <v>1.4950000000000001</v>
      </c>
      <c r="J101" s="9" cm="1">
        <f t="array" ref="J101">_xll.SNL.Clients.Office.Excel.Functions.SPG($A101, "IQ_ASSET_TURNS", J$3)</f>
        <v>1.4510000000000001</v>
      </c>
    </row>
    <row r="102" spans="1:10" x14ac:dyDescent="0.3">
      <c r="A102" s="11" t="s">
        <v>1130</v>
      </c>
      <c r="B102" s="9" cm="1">
        <f t="array" ref="B102">_xll.SNL.Clients.Office.Excel.Functions.SPG($A102, "IQ_ASSET_TURNS", B$3)</f>
        <v>0.51900000000000002</v>
      </c>
      <c r="C102" s="9" cm="1">
        <f t="array" ref="C102">_xll.SNL.Clients.Office.Excel.Functions.SPG($A102, "IQ_ASSET_TURNS", C$3)</f>
        <v>0.505</v>
      </c>
      <c r="D102" s="9" cm="1">
        <f t="array" ref="D102">_xll.SNL.Clients.Office.Excel.Functions.SPG($A102, "IQ_ASSET_TURNS", D$3)</f>
        <v>0.68700000000000006</v>
      </c>
      <c r="E102" s="9" cm="1">
        <f t="array" ref="E102">_xll.SNL.Clients.Office.Excel.Functions.SPG($A102, "IQ_ASSET_TURNS", E$3)</f>
        <v>0.48499999999999999</v>
      </c>
      <c r="F102" s="9" cm="1">
        <f t="array" ref="F102">_xll.SNL.Clients.Office.Excel.Functions.SPG($A102, "IQ_ASSET_TURNS", F$3)</f>
        <v>0.53100000000000003</v>
      </c>
      <c r="G102" s="9" cm="1">
        <f t="array" ref="G102">_xll.SNL.Clients.Office.Excel.Functions.SPG($A102, "IQ_ASSET_TURNS", G$3)</f>
        <v>0.57099999999999995</v>
      </c>
      <c r="H102" s="9" cm="1">
        <f t="array" ref="H102">_xll.SNL.Clients.Office.Excel.Functions.SPG($A102, "IQ_ASSET_TURNS", H$3)</f>
        <v>0.67700000000000005</v>
      </c>
      <c r="I102" s="9" cm="1">
        <f t="array" ref="I102">_xll.SNL.Clients.Office.Excel.Functions.SPG($A102, "IQ_ASSET_TURNS", I$3)</f>
        <v>0.56699999999999995</v>
      </c>
      <c r="J102" s="9" cm="1">
        <f t="array" ref="J102">_xll.SNL.Clients.Office.Excel.Functions.SPG($A102, "IQ_ASSET_TURNS", J$3)</f>
        <v>0.98599999999999999</v>
      </c>
    </row>
    <row r="103" spans="1:10" x14ac:dyDescent="0.3">
      <c r="A103" s="11" t="s">
        <v>1131</v>
      </c>
      <c r="B103" s="9" cm="1">
        <f t="array" ref="B103">_xll.SNL.Clients.Office.Excel.Functions.SPG($A103, "IQ_ASSET_TURNS", B$3)</f>
        <v>0.156</v>
      </c>
      <c r="C103" s="9" cm="1">
        <f t="array" ref="C103">_xll.SNL.Clients.Office.Excel.Functions.SPG($A103, "IQ_ASSET_TURNS", C$3)</f>
        <v>0.17399999999999999</v>
      </c>
      <c r="D103" s="9" cm="1">
        <f t="array" ref="D103">_xll.SNL.Clients.Office.Excel.Functions.SPG($A103, "IQ_ASSET_TURNS", D$3)</f>
        <v>0.24199999999999999</v>
      </c>
      <c r="E103" s="9" cm="1">
        <f t="array" ref="E103">_xll.SNL.Clients.Office.Excel.Functions.SPG($A103, "IQ_ASSET_TURNS", E$3)</f>
        <v>0.20200000000000001</v>
      </c>
      <c r="F103" s="9" cm="1">
        <f t="array" ref="F103">_xll.SNL.Clients.Office.Excel.Functions.SPG($A103, "IQ_ASSET_TURNS", F$3)</f>
        <v>0.23100000000000001</v>
      </c>
      <c r="G103" s="9" cm="1">
        <f t="array" ref="G103">_xll.SNL.Clients.Office.Excel.Functions.SPG($A103, "IQ_ASSET_TURNS", G$3)</f>
        <v>0.19900000000000001</v>
      </c>
      <c r="H103" s="9" cm="1">
        <f t="array" ref="H103">_xll.SNL.Clients.Office.Excel.Functions.SPG($A103, "IQ_ASSET_TURNS", H$3)</f>
        <v>0.254</v>
      </c>
      <c r="I103" s="9" cm="1">
        <f t="array" ref="I103">_xll.SNL.Clients.Office.Excel.Functions.SPG($A103, "IQ_ASSET_TURNS", I$3)</f>
        <v>0.19700000000000001</v>
      </c>
      <c r="J103" s="9" cm="1">
        <f t="array" ref="J103">_xll.SNL.Clients.Office.Excel.Functions.SPG($A103, "IQ_ASSET_TURNS", J$3)</f>
        <v>0.129</v>
      </c>
    </row>
    <row r="104" spans="1:10" x14ac:dyDescent="0.3">
      <c r="A104" s="11" t="s">
        <v>1132</v>
      </c>
      <c r="B104" s="9" cm="1">
        <f t="array" ref="B104">_xll.SNL.Clients.Office.Excel.Functions.SPG($A104, "IQ_ASSET_TURNS", B$3)</f>
        <v>0.94899999999999995</v>
      </c>
      <c r="C104" s="9" cm="1">
        <f t="array" ref="C104">_xll.SNL.Clients.Office.Excel.Functions.SPG($A104, "IQ_ASSET_TURNS", C$3)</f>
        <v>0.879</v>
      </c>
      <c r="D104" s="9" cm="1">
        <f t="array" ref="D104">_xll.SNL.Clients.Office.Excel.Functions.SPG($A104, "IQ_ASSET_TURNS", D$3)</f>
        <v>0.86599999999999999</v>
      </c>
      <c r="E104" s="9" cm="1">
        <f t="array" ref="E104">_xll.SNL.Clients.Office.Excel.Functions.SPG($A104, "IQ_ASSET_TURNS", E$3)</f>
        <v>0.86099999999999999</v>
      </c>
      <c r="F104" s="9" cm="1">
        <f t="array" ref="F104">_xll.SNL.Clients.Office.Excel.Functions.SPG($A104, "IQ_ASSET_TURNS", F$3)</f>
        <v>0.97099999999999997</v>
      </c>
      <c r="G104" s="9" cm="1">
        <f t="array" ref="G104">_xll.SNL.Clients.Office.Excel.Functions.SPG($A104, "IQ_ASSET_TURNS", G$3)</f>
        <v>1.133</v>
      </c>
      <c r="H104" s="9" cm="1">
        <f t="array" ref="H104">_xll.SNL.Clients.Office.Excel.Functions.SPG($A104, "IQ_ASSET_TURNS", H$3)</f>
        <v>1.1299999999999999</v>
      </c>
      <c r="I104" s="9" cm="1">
        <f t="array" ref="I104">_xll.SNL.Clients.Office.Excel.Functions.SPG($A104, "IQ_ASSET_TURNS", I$3)</f>
        <v>1.125</v>
      </c>
      <c r="J104" s="9" cm="1">
        <f t="array" ref="J104">_xll.SNL.Clients.Office.Excel.Functions.SPG($A104, "IQ_ASSET_TURNS", J$3)</f>
        <v>1.111</v>
      </c>
    </row>
    <row r="105" spans="1:10" x14ac:dyDescent="0.3">
      <c r="A105" s="11" t="s">
        <v>1133</v>
      </c>
      <c r="B105" s="9" t="str" cm="1">
        <f t="array" ref="B105">_xll.SNL.Clients.Office.Excel.Functions.SPG($A105, "IQ_ASSET_TURNS", B$3)</f>
        <v>NA</v>
      </c>
      <c r="C105" s="9" t="str" cm="1">
        <f t="array" ref="C105">_xll.SNL.Clients.Office.Excel.Functions.SPG($A105, "IQ_ASSET_TURNS", C$3)</f>
        <v>NA</v>
      </c>
      <c r="D105" s="9" t="str" cm="1">
        <f t="array" ref="D105">_xll.SNL.Clients.Office.Excel.Functions.SPG($A105, "IQ_ASSET_TURNS", D$3)</f>
        <v>NA</v>
      </c>
      <c r="E105" s="9" t="str" cm="1">
        <f t="array" ref="E105">_xll.SNL.Clients.Office.Excel.Functions.SPG($A105, "IQ_ASSET_TURNS", E$3)</f>
        <v>NA</v>
      </c>
      <c r="F105" s="9" t="str" cm="1">
        <f t="array" ref="F105">_xll.SNL.Clients.Office.Excel.Functions.SPG($A105, "IQ_ASSET_TURNS", F$3)</f>
        <v>NA</v>
      </c>
      <c r="G105" s="9" t="str" cm="1">
        <f t="array" ref="G105">_xll.SNL.Clients.Office.Excel.Functions.SPG($A105, "IQ_ASSET_TURNS", G$3)</f>
        <v>NA</v>
      </c>
      <c r="H105" s="9" t="str" cm="1">
        <f t="array" ref="H105">_xll.SNL.Clients.Office.Excel.Functions.SPG($A105, "IQ_ASSET_TURNS", H$3)</f>
        <v>NA</v>
      </c>
      <c r="I105" s="9" t="str" cm="1">
        <f t="array" ref="I105">_xll.SNL.Clients.Office.Excel.Functions.SPG($A105, "IQ_ASSET_TURNS", I$3)</f>
        <v>NA</v>
      </c>
      <c r="J105" s="9" t="str" cm="1">
        <f t="array" ref="J105">_xll.SNL.Clients.Office.Excel.Functions.SPG($A105, "IQ_ASSET_TURNS", J$3)</f>
        <v>NA</v>
      </c>
    </row>
    <row r="106" spans="1:10" x14ac:dyDescent="0.3">
      <c r="A106" s="11" t="s">
        <v>1134</v>
      </c>
      <c r="B106" s="9" cm="1">
        <f t="array" ref="B106">_xll.SNL.Clients.Office.Excel.Functions.SPG($A106, "IQ_ASSET_TURNS", B$3)</f>
        <v>0.106</v>
      </c>
      <c r="C106" s="9" cm="1">
        <f t="array" ref="C106">_xll.SNL.Clients.Office.Excel.Functions.SPG($A106, "IQ_ASSET_TURNS", C$3)</f>
        <v>0.109</v>
      </c>
      <c r="D106" s="9" cm="1">
        <f t="array" ref="D106">_xll.SNL.Clients.Office.Excel.Functions.SPG($A106, "IQ_ASSET_TURNS", D$3)</f>
        <v>0.11</v>
      </c>
      <c r="E106" s="9" cm="1">
        <f t="array" ref="E106">_xll.SNL.Clients.Office.Excel.Functions.SPG($A106, "IQ_ASSET_TURNS", E$3)</f>
        <v>0.109</v>
      </c>
      <c r="F106" s="9" cm="1">
        <f t="array" ref="F106">_xll.SNL.Clients.Office.Excel.Functions.SPG($A106, "IQ_ASSET_TURNS", F$3)</f>
        <v>0.114</v>
      </c>
      <c r="G106" s="9" cm="1">
        <f t="array" ref="G106">_xll.SNL.Clients.Office.Excel.Functions.SPG($A106, "IQ_ASSET_TURNS", G$3)</f>
        <v>0.124</v>
      </c>
      <c r="H106" s="9" cm="1">
        <f t="array" ref="H106">_xll.SNL.Clients.Office.Excel.Functions.SPG($A106, "IQ_ASSET_TURNS", H$3)</f>
        <v>0.128</v>
      </c>
      <c r="I106" s="9" cm="1">
        <f t="array" ref="I106">_xll.SNL.Clients.Office.Excel.Functions.SPG($A106, "IQ_ASSET_TURNS", I$3)</f>
        <v>0.123</v>
      </c>
      <c r="J106" s="9" cm="1">
        <f t="array" ref="J106">_xll.SNL.Clients.Office.Excel.Functions.SPG($A106, "IQ_ASSET_TURNS", J$3)</f>
        <v>0.125</v>
      </c>
    </row>
    <row r="107" spans="1:10" x14ac:dyDescent="0.3">
      <c r="A107" s="11" t="s">
        <v>1135</v>
      </c>
      <c r="B107" s="9" cm="1">
        <f t="array" ref="B107">_xll.SNL.Clients.Office.Excel.Functions.SPG($A107, "IQ_ASSET_TURNS", B$3)</f>
        <v>1.19</v>
      </c>
      <c r="C107" s="9" cm="1">
        <f t="array" ref="C107">_xll.SNL.Clients.Office.Excel.Functions.SPG($A107, "IQ_ASSET_TURNS", C$3)</f>
        <v>1.141</v>
      </c>
      <c r="D107" s="9" cm="1">
        <f t="array" ref="D107">_xll.SNL.Clients.Office.Excel.Functions.SPG($A107, "IQ_ASSET_TURNS", D$3)</f>
        <v>1.2090000000000001</v>
      </c>
      <c r="E107" s="9" cm="1">
        <f t="array" ref="E107">_xll.SNL.Clients.Office.Excel.Functions.SPG($A107, "IQ_ASSET_TURNS", E$3)</f>
        <v>1.077</v>
      </c>
      <c r="F107" s="9" cm="1">
        <f t="array" ref="F107">_xll.SNL.Clients.Office.Excel.Functions.SPG($A107, "IQ_ASSET_TURNS", F$3)</f>
        <v>0.96499999999999997</v>
      </c>
      <c r="G107" s="9" cm="1">
        <f t="array" ref="G107">_xll.SNL.Clients.Office.Excel.Functions.SPG($A107, "IQ_ASSET_TURNS", G$3)</f>
        <v>0.90700000000000003</v>
      </c>
      <c r="H107" s="9" cm="1">
        <f t="array" ref="H107">_xll.SNL.Clients.Office.Excel.Functions.SPG($A107, "IQ_ASSET_TURNS", H$3)</f>
        <v>0.84</v>
      </c>
      <c r="I107" s="9" cm="1">
        <f t="array" ref="I107">_xll.SNL.Clients.Office.Excel.Functions.SPG($A107, "IQ_ASSET_TURNS", I$3)</f>
        <v>0.91700000000000004</v>
      </c>
      <c r="J107" s="9" cm="1">
        <f t="array" ref="J107">_xll.SNL.Clients.Office.Excel.Functions.SPG($A107, "IQ_ASSET_TURNS", J$3)</f>
        <v>0.93799999999999994</v>
      </c>
    </row>
    <row r="108" spans="1:10" x14ac:dyDescent="0.3">
      <c r="A108" s="11" t="s">
        <v>1136</v>
      </c>
      <c r="B108" s="9" cm="1">
        <f t="array" ref="B108">_xll.SNL.Clients.Office.Excel.Functions.SPG($A108, "IQ_ASSET_TURNS", B$3)</f>
        <v>0.65200000000000002</v>
      </c>
      <c r="C108" s="9" cm="1">
        <f t="array" ref="C108">_xll.SNL.Clients.Office.Excel.Functions.SPG($A108, "IQ_ASSET_TURNS", C$3)</f>
        <v>0.64700000000000002</v>
      </c>
      <c r="D108" s="9" cm="1">
        <f t="array" ref="D108">_xll.SNL.Clients.Office.Excel.Functions.SPG($A108, "IQ_ASSET_TURNS", D$3)</f>
        <v>0.64200000000000002</v>
      </c>
      <c r="E108" s="9" cm="1">
        <f t="array" ref="E108">_xll.SNL.Clients.Office.Excel.Functions.SPG($A108, "IQ_ASSET_TURNS", E$3)</f>
        <v>0.63200000000000001</v>
      </c>
      <c r="F108" s="9" cm="1">
        <f t="array" ref="F108">_xll.SNL.Clients.Office.Excel.Functions.SPG($A108, "IQ_ASSET_TURNS", F$3)</f>
        <v>0.622</v>
      </c>
      <c r="G108" s="9" cm="1">
        <f t="array" ref="G108">_xll.SNL.Clients.Office.Excel.Functions.SPG($A108, "IQ_ASSET_TURNS", G$3)</f>
        <v>0.63100000000000001</v>
      </c>
      <c r="H108" s="9" cm="1">
        <f t="array" ref="H108">_xll.SNL.Clients.Office.Excel.Functions.SPG($A108, "IQ_ASSET_TURNS", H$3)</f>
        <v>0.63700000000000001</v>
      </c>
      <c r="I108" s="9" cm="1">
        <f t="array" ref="I108">_xll.SNL.Clients.Office.Excel.Functions.SPG($A108, "IQ_ASSET_TURNS", I$3)</f>
        <v>0.64400000000000002</v>
      </c>
      <c r="J108" s="9" cm="1">
        <f t="array" ref="J108">_xll.SNL.Clients.Office.Excel.Functions.SPG($A108, "IQ_ASSET_TURNS", J$3)</f>
        <v>0.65900000000000003</v>
      </c>
    </row>
    <row r="109" spans="1:10" x14ac:dyDescent="0.3">
      <c r="A109" s="11" t="s">
        <v>1137</v>
      </c>
      <c r="B109" s="9" cm="1">
        <f t="array" ref="B109">_xll.SNL.Clients.Office.Excel.Functions.SPG($A109, "IQ_ASSET_TURNS", B$3)</f>
        <v>1.0569999999999999</v>
      </c>
      <c r="C109" s="9" cm="1">
        <f t="array" ref="C109">_xll.SNL.Clients.Office.Excel.Functions.SPG($A109, "IQ_ASSET_TURNS", C$3)</f>
        <v>1.429</v>
      </c>
      <c r="D109" s="9" cm="1">
        <f t="array" ref="D109">_xll.SNL.Clients.Office.Excel.Functions.SPG($A109, "IQ_ASSET_TURNS", D$3)</f>
        <v>1.282</v>
      </c>
      <c r="E109" s="9" cm="1">
        <f t="array" ref="E109">_xll.SNL.Clients.Office.Excel.Functions.SPG($A109, "IQ_ASSET_TURNS", E$3)</f>
        <v>0.97299999999999998</v>
      </c>
      <c r="F109" s="9" cm="1">
        <f t="array" ref="F109">_xll.SNL.Clients.Office.Excel.Functions.SPG($A109, "IQ_ASSET_TURNS", F$3)</f>
        <v>1.135</v>
      </c>
      <c r="G109" s="9" cm="1">
        <f t="array" ref="G109">_xll.SNL.Clients.Office.Excel.Functions.SPG($A109, "IQ_ASSET_TURNS", G$3)</f>
        <v>1.4610000000000001</v>
      </c>
      <c r="H109" s="9" cm="1">
        <f t="array" ref="H109">_xll.SNL.Clients.Office.Excel.Functions.SPG($A109, "IQ_ASSET_TURNS", H$3)</f>
        <v>1.3740000000000001</v>
      </c>
      <c r="I109" s="9" cm="1">
        <f t="array" ref="I109">_xll.SNL.Clients.Office.Excel.Functions.SPG($A109, "IQ_ASSET_TURNS", I$3)</f>
        <v>1.05</v>
      </c>
      <c r="J109" s="9" cm="1">
        <f t="array" ref="J109">_xll.SNL.Clients.Office.Excel.Functions.SPG($A109, "IQ_ASSET_TURNS", J$3)</f>
        <v>1.179</v>
      </c>
    </row>
    <row r="110" spans="1:10" x14ac:dyDescent="0.3">
      <c r="A110" s="11" t="s">
        <v>1138</v>
      </c>
      <c r="B110" s="9" cm="1">
        <f t="array" ref="B110">_xll.SNL.Clients.Office.Excel.Functions.SPG($A110, "IQ_ASSET_TURNS", B$3)</f>
        <v>0.64300000000000002</v>
      </c>
      <c r="C110" s="9" cm="1">
        <f t="array" ref="C110">_xll.SNL.Clients.Office.Excel.Functions.SPG($A110, "IQ_ASSET_TURNS", C$3)</f>
        <v>0.69899999999999995</v>
      </c>
      <c r="D110" s="9" cm="1">
        <f t="array" ref="D110">_xll.SNL.Clients.Office.Excel.Functions.SPG($A110, "IQ_ASSET_TURNS", D$3)</f>
        <v>0.69599999999999995</v>
      </c>
      <c r="E110" s="9" cm="1">
        <f t="array" ref="E110">_xll.SNL.Clients.Office.Excel.Functions.SPG($A110, "IQ_ASSET_TURNS", E$3)</f>
        <v>0.72599999999999998</v>
      </c>
      <c r="F110" s="9" cm="1">
        <f t="array" ref="F110">_xll.SNL.Clients.Office.Excel.Functions.SPG($A110, "IQ_ASSET_TURNS", F$3)</f>
        <v>0.70599999999999996</v>
      </c>
      <c r="G110" s="9" cm="1">
        <f t="array" ref="G110">_xll.SNL.Clients.Office.Excel.Functions.SPG($A110, "IQ_ASSET_TURNS", G$3)</f>
        <v>1.0009999999999999</v>
      </c>
      <c r="H110" s="9" cm="1">
        <f t="array" ref="H110">_xll.SNL.Clients.Office.Excel.Functions.SPG($A110, "IQ_ASSET_TURNS", H$3)</f>
        <v>0.95799999999999996</v>
      </c>
      <c r="I110" s="9" cm="1">
        <f t="array" ref="I110">_xll.SNL.Clients.Office.Excel.Functions.SPG($A110, "IQ_ASSET_TURNS", I$3)</f>
        <v>0.93600000000000005</v>
      </c>
      <c r="J110" s="9" cm="1">
        <f t="array" ref="J110">_xll.SNL.Clients.Office.Excel.Functions.SPG($A110, "IQ_ASSET_TURNS", J$3)</f>
        <v>0.872</v>
      </c>
    </row>
    <row r="111" spans="1:10" x14ac:dyDescent="0.3">
      <c r="A111" s="11" t="s">
        <v>1139</v>
      </c>
      <c r="B111" s="9" t="str" cm="1">
        <f t="array" ref="B111">_xll.SNL.Clients.Office.Excel.Functions.SPG($A111, "IQ_ASSET_TURNS", B$3)</f>
        <v>NA</v>
      </c>
      <c r="C111" s="9" t="str" cm="1">
        <f t="array" ref="C111">_xll.SNL.Clients.Office.Excel.Functions.SPG($A111, "IQ_ASSET_TURNS", C$3)</f>
        <v>NA</v>
      </c>
      <c r="D111" s="9" t="str" cm="1">
        <f t="array" ref="D111">_xll.SNL.Clients.Office.Excel.Functions.SPG($A111, "IQ_ASSET_TURNS", D$3)</f>
        <v>NA</v>
      </c>
      <c r="E111" s="9" t="str" cm="1">
        <f t="array" ref="E111">_xll.SNL.Clients.Office.Excel.Functions.SPG($A111, "IQ_ASSET_TURNS", E$3)</f>
        <v>NA</v>
      </c>
      <c r="F111" s="9" t="str" cm="1">
        <f t="array" ref="F111">_xll.SNL.Clients.Office.Excel.Functions.SPG($A111, "IQ_ASSET_TURNS", F$3)</f>
        <v>NA</v>
      </c>
      <c r="G111" s="9" t="str" cm="1">
        <f t="array" ref="G111">_xll.SNL.Clients.Office.Excel.Functions.SPG($A111, "IQ_ASSET_TURNS", G$3)</f>
        <v>NA</v>
      </c>
      <c r="H111" s="9" t="str" cm="1">
        <f t="array" ref="H111">_xll.SNL.Clients.Office.Excel.Functions.SPG($A111, "IQ_ASSET_TURNS", H$3)</f>
        <v>NA</v>
      </c>
      <c r="I111" s="9" t="str" cm="1">
        <f t="array" ref="I111">_xll.SNL.Clients.Office.Excel.Functions.SPG($A111, "IQ_ASSET_TURNS", I$3)</f>
        <v>NA</v>
      </c>
      <c r="J111" s="9" t="str" cm="1">
        <f t="array" ref="J111">_xll.SNL.Clients.Office.Excel.Functions.SPG($A111, "IQ_ASSET_TURNS", J$3)</f>
        <v>NA</v>
      </c>
    </row>
    <row r="112" spans="1:10" x14ac:dyDescent="0.3">
      <c r="A112" s="11" t="s">
        <v>1140</v>
      </c>
      <c r="B112" s="9" t="str" cm="1">
        <f t="array" ref="B112">_xll.SNL.Clients.Office.Excel.Functions.SPG($A112, "IQ_ASSET_TURNS", B$3)</f>
        <v>NA</v>
      </c>
      <c r="C112" s="9" cm="1">
        <f t="array" ref="C112">_xll.SNL.Clients.Office.Excel.Functions.SPG($A112, "IQ_ASSET_TURNS", C$3)</f>
        <v>1.5</v>
      </c>
      <c r="D112" s="9" cm="1">
        <f t="array" ref="D112">_xll.SNL.Clients.Office.Excel.Functions.SPG($A112, "IQ_ASSET_TURNS", D$3)</f>
        <v>1.4610000000000001</v>
      </c>
      <c r="E112" s="9" cm="1">
        <f t="array" ref="E112">_xll.SNL.Clients.Office.Excel.Functions.SPG($A112, "IQ_ASSET_TURNS", E$3)</f>
        <v>1.397</v>
      </c>
      <c r="F112" s="9" cm="1">
        <f t="array" ref="F112">_xll.SNL.Clients.Office.Excel.Functions.SPG($A112, "IQ_ASSET_TURNS", F$3)</f>
        <v>1.254</v>
      </c>
      <c r="G112" s="9" cm="1">
        <f t="array" ref="G112">_xll.SNL.Clients.Office.Excel.Functions.SPG($A112, "IQ_ASSET_TURNS", G$3)</f>
        <v>1.3260000000000001</v>
      </c>
      <c r="H112" s="9" cm="1">
        <f t="array" ref="H112">_xll.SNL.Clients.Office.Excel.Functions.SPG($A112, "IQ_ASSET_TURNS", H$3)</f>
        <v>1.329</v>
      </c>
      <c r="I112" s="9" cm="1">
        <f t="array" ref="I112">_xll.SNL.Clients.Office.Excel.Functions.SPG($A112, "IQ_ASSET_TURNS", I$3)</f>
        <v>1.431</v>
      </c>
      <c r="J112" s="9" cm="1">
        <f t="array" ref="J112">_xll.SNL.Clients.Office.Excel.Functions.SPG($A112, "IQ_ASSET_TURNS", J$3)</f>
        <v>1.4810000000000001</v>
      </c>
    </row>
    <row r="113" spans="1:10" x14ac:dyDescent="0.3">
      <c r="A113" s="11" t="s">
        <v>94</v>
      </c>
      <c r="B113" s="9" cm="1">
        <f t="array" ref="B113">_xll.SNL.Clients.Office.Excel.Functions.SPG($A113, "IQ_ASSET_TURNS", B$3)</f>
        <v>0.41499999999999998</v>
      </c>
      <c r="C113" s="9" cm="1">
        <f t="array" ref="C113">_xll.SNL.Clients.Office.Excel.Functions.SPG($A113, "IQ_ASSET_TURNS", C$3)</f>
        <v>0.38900000000000001</v>
      </c>
      <c r="D113" s="9" cm="1">
        <f t="array" ref="D113">_xll.SNL.Clients.Office.Excel.Functions.SPG($A113, "IQ_ASSET_TURNS", D$3)</f>
        <v>0.41</v>
      </c>
      <c r="E113" s="9" cm="1">
        <f t="array" ref="E113">_xll.SNL.Clients.Office.Excel.Functions.SPG($A113, "IQ_ASSET_TURNS", E$3)</f>
        <v>0.40899999999999997</v>
      </c>
      <c r="F113" s="9" cm="1">
        <f t="array" ref="F113">_xll.SNL.Clients.Office.Excel.Functions.SPG($A113, "IQ_ASSET_TURNS", F$3)</f>
        <v>0.39700000000000002</v>
      </c>
      <c r="G113" s="9" cm="1">
        <f t="array" ref="G113">_xll.SNL.Clients.Office.Excel.Functions.SPG($A113, "IQ_ASSET_TURNS", G$3)</f>
        <v>0.39400000000000002</v>
      </c>
      <c r="H113" s="9" cm="1">
        <f t="array" ref="H113">_xll.SNL.Clients.Office.Excel.Functions.SPG($A113, "IQ_ASSET_TURNS", H$3)</f>
        <v>0.42599999999999999</v>
      </c>
      <c r="I113" s="9" cm="1">
        <f t="array" ref="I113">_xll.SNL.Clients.Office.Excel.Functions.SPG($A113, "IQ_ASSET_TURNS", I$3)</f>
        <v>0.432</v>
      </c>
      <c r="J113" s="9" cm="1">
        <f t="array" ref="J113">_xll.SNL.Clients.Office.Excel.Functions.SPG($A113, "IQ_ASSET_TURNS", J$3)</f>
        <v>0.436</v>
      </c>
    </row>
    <row r="114" spans="1:10" x14ac:dyDescent="0.3">
      <c r="A114" s="11" t="s">
        <v>1141</v>
      </c>
      <c r="B114" s="9" cm="1">
        <f t="array" ref="B114">_xll.SNL.Clients.Office.Excel.Functions.SPG($A114, "IQ_ASSET_TURNS", B$3)</f>
        <v>0.14099999999999999</v>
      </c>
      <c r="C114" s="9" cm="1">
        <f t="array" ref="C114">_xll.SNL.Clients.Office.Excel.Functions.SPG($A114, "IQ_ASSET_TURNS", C$3)</f>
        <v>0.14000000000000001</v>
      </c>
      <c r="D114" s="9" cm="1">
        <f t="array" ref="D114">_xll.SNL.Clients.Office.Excel.Functions.SPG($A114, "IQ_ASSET_TURNS", D$3)</f>
        <v>0.13700000000000001</v>
      </c>
      <c r="E114" s="9" cm="1">
        <f t="array" ref="E114">_xll.SNL.Clients.Office.Excel.Functions.SPG($A114, "IQ_ASSET_TURNS", E$3)</f>
        <v>0.13700000000000001</v>
      </c>
      <c r="F114" s="9" cm="1">
        <f t="array" ref="F114">_xll.SNL.Clients.Office.Excel.Functions.SPG($A114, "IQ_ASSET_TURNS", F$3)</f>
        <v>0.13500000000000001</v>
      </c>
      <c r="G114" s="9" cm="1">
        <f t="array" ref="G114">_xll.SNL.Clients.Office.Excel.Functions.SPG($A114, "IQ_ASSET_TURNS", G$3)</f>
        <v>0.13500000000000001</v>
      </c>
      <c r="H114" s="9" cm="1">
        <f t="array" ref="H114">_xll.SNL.Clients.Office.Excel.Functions.SPG($A114, "IQ_ASSET_TURNS", H$3)</f>
        <v>0.13600000000000001</v>
      </c>
      <c r="I114" s="9" cm="1">
        <f t="array" ref="I114">_xll.SNL.Clients.Office.Excel.Functions.SPG($A114, "IQ_ASSET_TURNS", I$3)</f>
        <v>0.13300000000000001</v>
      </c>
      <c r="J114" s="9" cm="1">
        <f t="array" ref="J114">_xll.SNL.Clients.Office.Excel.Functions.SPG($A114, "IQ_ASSET_TURNS", J$3)</f>
        <v>0.13500000000000001</v>
      </c>
    </row>
    <row r="115" spans="1:10" x14ac:dyDescent="0.3">
      <c r="A115" s="11" t="s">
        <v>1142</v>
      </c>
      <c r="B115" s="9" cm="1">
        <f t="array" ref="B115">_xll.SNL.Clients.Office.Excel.Functions.SPG($A115, "IQ_ASSET_TURNS", B$3)</f>
        <v>0.93100000000000005</v>
      </c>
      <c r="C115" s="9" cm="1">
        <f t="array" ref="C115">_xll.SNL.Clients.Office.Excel.Functions.SPG($A115, "IQ_ASSET_TURNS", C$3)</f>
        <v>0.74099999999999999</v>
      </c>
      <c r="D115" s="9" cm="1">
        <f t="array" ref="D115">_xll.SNL.Clients.Office.Excel.Functions.SPG($A115, "IQ_ASSET_TURNS", D$3)</f>
        <v>0.748</v>
      </c>
      <c r="E115" s="9" cm="1">
        <f t="array" ref="E115">_xll.SNL.Clients.Office.Excel.Functions.SPG($A115, "IQ_ASSET_TURNS", E$3)</f>
        <v>1.115</v>
      </c>
      <c r="F115" s="9" cm="1">
        <f t="array" ref="F115">_xll.SNL.Clients.Office.Excel.Functions.SPG($A115, "IQ_ASSET_TURNS", F$3)</f>
        <v>1.034</v>
      </c>
      <c r="G115" s="9" cm="1">
        <f t="array" ref="G115">_xll.SNL.Clients.Office.Excel.Functions.SPG($A115, "IQ_ASSET_TURNS", G$3)</f>
        <v>0.746</v>
      </c>
      <c r="H115" s="9" cm="1">
        <f t="array" ref="H115">_xll.SNL.Clients.Office.Excel.Functions.SPG($A115, "IQ_ASSET_TURNS", H$3)</f>
        <v>0.88300000000000001</v>
      </c>
      <c r="I115" s="9" cm="1">
        <f t="array" ref="I115">_xll.SNL.Clients.Office.Excel.Functions.SPG($A115, "IQ_ASSET_TURNS", I$3)</f>
        <v>1.2090000000000001</v>
      </c>
      <c r="J115" s="9" cm="1">
        <f t="array" ref="J115">_xll.SNL.Clients.Office.Excel.Functions.SPG($A115, "IQ_ASSET_TURNS", J$3)</f>
        <v>1.105</v>
      </c>
    </row>
    <row r="116" spans="1:10" x14ac:dyDescent="0.3">
      <c r="A116" s="11" t="s">
        <v>1143</v>
      </c>
      <c r="B116" s="9" cm="1">
        <f t="array" ref="B116">_xll.SNL.Clients.Office.Excel.Functions.SPG($A116, "IQ_ASSET_TURNS", B$3)</f>
        <v>0.93100000000000005</v>
      </c>
      <c r="C116" s="9" cm="1">
        <f t="array" ref="C116">_xll.SNL.Clients.Office.Excel.Functions.SPG($A116, "IQ_ASSET_TURNS", C$3)</f>
        <v>0.74099999999999999</v>
      </c>
      <c r="D116" s="9" cm="1">
        <f t="array" ref="D116">_xll.SNL.Clients.Office.Excel.Functions.SPG($A116, "IQ_ASSET_TURNS", D$3)</f>
        <v>0.748</v>
      </c>
      <c r="E116" s="9" cm="1">
        <f t="array" ref="E116">_xll.SNL.Clients.Office.Excel.Functions.SPG($A116, "IQ_ASSET_TURNS", E$3)</f>
        <v>1.115</v>
      </c>
      <c r="F116" s="9" cm="1">
        <f t="array" ref="F116">_xll.SNL.Clients.Office.Excel.Functions.SPG($A116, "IQ_ASSET_TURNS", F$3)</f>
        <v>1.034</v>
      </c>
      <c r="G116" s="9" cm="1">
        <f t="array" ref="G116">_xll.SNL.Clients.Office.Excel.Functions.SPG($A116, "IQ_ASSET_TURNS", G$3)</f>
        <v>0.746</v>
      </c>
      <c r="H116" s="9" cm="1">
        <f t="array" ref="H116">_xll.SNL.Clients.Office.Excel.Functions.SPG($A116, "IQ_ASSET_TURNS", H$3)</f>
        <v>0.88300000000000001</v>
      </c>
      <c r="I116" s="9" cm="1">
        <f t="array" ref="I116">_xll.SNL.Clients.Office.Excel.Functions.SPG($A116, "IQ_ASSET_TURNS", I$3)</f>
        <v>1.2090000000000001</v>
      </c>
      <c r="J116" s="9" cm="1">
        <f t="array" ref="J116">_xll.SNL.Clients.Office.Excel.Functions.SPG($A116, "IQ_ASSET_TURNS", J$3)</f>
        <v>1.105</v>
      </c>
    </row>
    <row r="117" spans="1:10" x14ac:dyDescent="0.3">
      <c r="A117" s="11" t="s">
        <v>1144</v>
      </c>
      <c r="B117" s="9" t="str" cm="1">
        <f t="array" ref="B117">_xll.SNL.Clients.Office.Excel.Functions.SPG($A117, "IQ_ASSET_TURNS", B$3)</f>
        <v>NA</v>
      </c>
      <c r="C117" s="9" t="str" cm="1">
        <f t="array" ref="C117">_xll.SNL.Clients.Office.Excel.Functions.SPG($A117, "IQ_ASSET_TURNS", C$3)</f>
        <v>NA</v>
      </c>
      <c r="D117" s="9" t="str" cm="1">
        <f t="array" ref="D117">_xll.SNL.Clients.Office.Excel.Functions.SPG($A117, "IQ_ASSET_TURNS", D$3)</f>
        <v>NA</v>
      </c>
      <c r="E117" s="9" t="str" cm="1">
        <f t="array" ref="E117">_xll.SNL.Clients.Office.Excel.Functions.SPG($A117, "IQ_ASSET_TURNS", E$3)</f>
        <v>NA</v>
      </c>
      <c r="F117" s="9" t="str" cm="1">
        <f t="array" ref="F117">_xll.SNL.Clients.Office.Excel.Functions.SPG($A117, "IQ_ASSET_TURNS", F$3)</f>
        <v>NA</v>
      </c>
      <c r="G117" s="9" t="str" cm="1">
        <f t="array" ref="G117">_xll.SNL.Clients.Office.Excel.Functions.SPG($A117, "IQ_ASSET_TURNS", G$3)</f>
        <v>NA</v>
      </c>
      <c r="H117" s="9" t="str" cm="1">
        <f t="array" ref="H117">_xll.SNL.Clients.Office.Excel.Functions.SPG($A117, "IQ_ASSET_TURNS", H$3)</f>
        <v>NA</v>
      </c>
      <c r="I117" s="9" t="str" cm="1">
        <f t="array" ref="I117">_xll.SNL.Clients.Office.Excel.Functions.SPG($A117, "IQ_ASSET_TURNS", I$3)</f>
        <v>NA</v>
      </c>
      <c r="J117" s="9" t="str" cm="1">
        <f t="array" ref="J117">_xll.SNL.Clients.Office.Excel.Functions.SPG($A117, "IQ_ASSET_TURNS", J$3)</f>
        <v>NA</v>
      </c>
    </row>
    <row r="118" spans="1:10" x14ac:dyDescent="0.3">
      <c r="A118" s="11" t="s">
        <v>1145</v>
      </c>
      <c r="B118" s="9" cm="1">
        <f t="array" ref="B118">_xll.SNL.Clients.Office.Excel.Functions.SPG($A118, "IQ_ASSET_TURNS", B$3)</f>
        <v>1.302</v>
      </c>
      <c r="C118" s="9" cm="1">
        <f t="array" ref="C118">_xll.SNL.Clients.Office.Excel.Functions.SPG($A118, "IQ_ASSET_TURNS", C$3)</f>
        <v>1.3160000000000001</v>
      </c>
      <c r="D118" s="9" cm="1">
        <f t="array" ref="D118">_xll.SNL.Clients.Office.Excel.Functions.SPG($A118, "IQ_ASSET_TURNS", D$3)</f>
        <v>1.165</v>
      </c>
      <c r="E118" s="9" cm="1">
        <f t="array" ref="E118">_xll.SNL.Clients.Office.Excel.Functions.SPG($A118, "IQ_ASSET_TURNS", E$3)</f>
        <v>1.2270000000000001</v>
      </c>
      <c r="F118" s="9" cm="1">
        <f t="array" ref="F118">_xll.SNL.Clients.Office.Excel.Functions.SPG($A118, "IQ_ASSET_TURNS", F$3)</f>
        <v>1.0589999999999999</v>
      </c>
      <c r="G118" s="9" cm="1">
        <f t="array" ref="G118">_xll.SNL.Clients.Office.Excel.Functions.SPG($A118, "IQ_ASSET_TURNS", G$3)</f>
        <v>1.1359999999999999</v>
      </c>
      <c r="H118" s="9" cm="1">
        <f t="array" ref="H118">_xll.SNL.Clients.Office.Excel.Functions.SPG($A118, "IQ_ASSET_TURNS", H$3)</f>
        <v>1.2430000000000001</v>
      </c>
      <c r="I118" s="9" cm="1">
        <f t="array" ref="I118">_xll.SNL.Clients.Office.Excel.Functions.SPG($A118, "IQ_ASSET_TURNS", I$3)</f>
        <v>1.4630000000000001</v>
      </c>
      <c r="J118" s="9" cm="1">
        <f t="array" ref="J118">_xll.SNL.Clients.Office.Excel.Functions.SPG($A118, "IQ_ASSET_TURNS", J$3)</f>
        <v>1.5389999999999999</v>
      </c>
    </row>
    <row r="119" spans="1:10" x14ac:dyDescent="0.3">
      <c r="A119" s="11" t="s">
        <v>1146</v>
      </c>
      <c r="B119" s="9" cm="1">
        <f t="array" ref="B119">_xll.SNL.Clients.Office.Excel.Functions.SPG($A119, "IQ_ASSET_TURNS", B$3)</f>
        <v>0.79500000000000004</v>
      </c>
      <c r="C119" s="9" cm="1">
        <f t="array" ref="C119">_xll.SNL.Clients.Office.Excel.Functions.SPG($A119, "IQ_ASSET_TURNS", C$3)</f>
        <v>1.0940000000000001</v>
      </c>
      <c r="D119" s="9" cm="1">
        <f t="array" ref="D119">_xll.SNL.Clients.Office.Excel.Functions.SPG($A119, "IQ_ASSET_TURNS", D$3)</f>
        <v>0.998</v>
      </c>
      <c r="E119" s="9" cm="1">
        <f t="array" ref="E119">_xll.SNL.Clients.Office.Excel.Functions.SPG($A119, "IQ_ASSET_TURNS", E$3)</f>
        <v>0.98499999999999999</v>
      </c>
      <c r="F119" s="9" cm="1">
        <f t="array" ref="F119">_xll.SNL.Clients.Office.Excel.Functions.SPG($A119, "IQ_ASSET_TURNS", F$3)</f>
        <v>0.92</v>
      </c>
      <c r="G119" s="9" cm="1">
        <f t="array" ref="G119">_xll.SNL.Clients.Office.Excel.Functions.SPG($A119, "IQ_ASSET_TURNS", G$3)</f>
        <v>1.1919999999999999</v>
      </c>
      <c r="H119" s="9" cm="1">
        <f t="array" ref="H119">_xll.SNL.Clients.Office.Excel.Functions.SPG($A119, "IQ_ASSET_TURNS", H$3)</f>
        <v>0.91200000000000003</v>
      </c>
      <c r="I119" s="9" cm="1">
        <f t="array" ref="I119">_xll.SNL.Clients.Office.Excel.Functions.SPG($A119, "IQ_ASSET_TURNS", I$3)</f>
        <v>0.89200000000000002</v>
      </c>
      <c r="J119" s="9" cm="1">
        <f t="array" ref="J119">_xll.SNL.Clients.Office.Excel.Functions.SPG($A119, "IQ_ASSET_TURNS", J$3)</f>
        <v>0.80500000000000005</v>
      </c>
    </row>
    <row r="120" spans="1:10" x14ac:dyDescent="0.3">
      <c r="A120" s="11" t="s">
        <v>1147</v>
      </c>
      <c r="B120" s="9" cm="1">
        <f t="array" ref="B120">_xll.SNL.Clients.Office.Excel.Functions.SPG($A120, "IQ_ASSET_TURNS", B$3)</f>
        <v>0.27</v>
      </c>
      <c r="C120" s="9" cm="1">
        <f t="array" ref="C120">_xll.SNL.Clients.Office.Excel.Functions.SPG($A120, "IQ_ASSET_TURNS", C$3)</f>
        <v>0.25700000000000001</v>
      </c>
      <c r="D120" s="9" cm="1">
        <f t="array" ref="D120">_xll.SNL.Clients.Office.Excel.Functions.SPG($A120, "IQ_ASSET_TURNS", D$3)</f>
        <v>0.246</v>
      </c>
      <c r="E120" s="9" cm="1">
        <f t="array" ref="E120">_xll.SNL.Clients.Office.Excel.Functions.SPG($A120, "IQ_ASSET_TURNS", E$3)</f>
        <v>0.24199999999999999</v>
      </c>
      <c r="F120" s="9" cm="1">
        <f t="array" ref="F120">_xll.SNL.Clients.Office.Excel.Functions.SPG($A120, "IQ_ASSET_TURNS", F$3)</f>
        <v>0.249</v>
      </c>
      <c r="G120" s="9" cm="1">
        <f t="array" ref="G120">_xll.SNL.Clients.Office.Excel.Functions.SPG($A120, "IQ_ASSET_TURNS", G$3)</f>
        <v>0.22800000000000001</v>
      </c>
      <c r="H120" s="9" cm="1">
        <f t="array" ref="H120">_xll.SNL.Clients.Office.Excel.Functions.SPG($A120, "IQ_ASSET_TURNS", H$3)</f>
        <v>0.221</v>
      </c>
      <c r="I120" s="9" cm="1">
        <f t="array" ref="I120">_xll.SNL.Clients.Office.Excel.Functions.SPG($A120, "IQ_ASSET_TURNS", I$3)</f>
        <v>0.23100000000000001</v>
      </c>
      <c r="J120" s="9" cm="1">
        <f t="array" ref="J120">_xll.SNL.Clients.Office.Excel.Functions.SPG($A120, "IQ_ASSET_TURNS", J$3)</f>
        <v>0.23</v>
      </c>
    </row>
    <row r="121" spans="1:10" x14ac:dyDescent="0.3">
      <c r="A121" s="11" t="s">
        <v>1148</v>
      </c>
      <c r="B121" s="9" cm="1">
        <f t="array" ref="B121">_xll.SNL.Clients.Office.Excel.Functions.SPG($A121, "IQ_ASSET_TURNS", B$3)</f>
        <v>0.313</v>
      </c>
      <c r="C121" s="9" cm="1">
        <f t="array" ref="C121">_xll.SNL.Clients.Office.Excel.Functions.SPG($A121, "IQ_ASSET_TURNS", C$3)</f>
        <v>0.38100000000000001</v>
      </c>
      <c r="D121" s="9" cm="1">
        <f t="array" ref="D121">_xll.SNL.Clients.Office.Excel.Functions.SPG($A121, "IQ_ASSET_TURNS", D$3)</f>
        <v>0.36</v>
      </c>
      <c r="E121" s="9" cm="1">
        <f t="array" ref="E121">_xll.SNL.Clients.Office.Excel.Functions.SPG($A121, "IQ_ASSET_TURNS", E$3)</f>
        <v>0.378</v>
      </c>
      <c r="F121" s="9" cm="1">
        <f t="array" ref="F121">_xll.SNL.Clients.Office.Excel.Functions.SPG($A121, "IQ_ASSET_TURNS", F$3)</f>
        <v>0.29199999999999998</v>
      </c>
      <c r="G121" s="9" t="str" cm="1">
        <f t="array" ref="G121">_xll.SNL.Clients.Office.Excel.Functions.SPG($A121, "IQ_ASSET_TURNS", G$3)</f>
        <v>NA</v>
      </c>
      <c r="H121" s="9" cm="1">
        <f t="array" ref="H121">_xll.SNL.Clients.Office.Excel.Functions.SPG($A121, "IQ_ASSET_TURNS", H$3)</f>
        <v>0.32300000000000001</v>
      </c>
      <c r="I121" s="9" cm="1">
        <f t="array" ref="I121">_xll.SNL.Clients.Office.Excel.Functions.SPG($A121, "IQ_ASSET_TURNS", I$3)</f>
        <v>0.3</v>
      </c>
      <c r="J121" s="9" cm="1">
        <f t="array" ref="J121">_xll.SNL.Clients.Office.Excel.Functions.SPG($A121, "IQ_ASSET_TURNS", J$3)</f>
        <v>0.33900000000000002</v>
      </c>
    </row>
    <row r="122" spans="1:10" x14ac:dyDescent="0.3">
      <c r="A122" s="11" t="s">
        <v>1149</v>
      </c>
      <c r="B122" s="9" t="str" cm="1">
        <f t="array" ref="B122">_xll.SNL.Clients.Office.Excel.Functions.SPG($A122, "IQ_ASSET_TURNS", B$3)</f>
        <v>NA</v>
      </c>
      <c r="C122" s="9" cm="1">
        <f t="array" ref="C122">_xll.SNL.Clients.Office.Excel.Functions.SPG($A122, "IQ_ASSET_TURNS", C$3)</f>
        <v>1.2689999999999999</v>
      </c>
      <c r="D122" s="9" cm="1">
        <f t="array" ref="D122">_xll.SNL.Clients.Office.Excel.Functions.SPG($A122, "IQ_ASSET_TURNS", D$3)</f>
        <v>1.2290000000000001</v>
      </c>
      <c r="E122" s="9" cm="1">
        <f t="array" ref="E122">_xll.SNL.Clients.Office.Excel.Functions.SPG($A122, "IQ_ASSET_TURNS", E$3)</f>
        <v>1.284</v>
      </c>
      <c r="F122" s="9" cm="1">
        <f t="array" ref="F122">_xll.SNL.Clients.Office.Excel.Functions.SPG($A122, "IQ_ASSET_TURNS", F$3)</f>
        <v>1.131</v>
      </c>
      <c r="G122" s="9" cm="1">
        <f t="array" ref="G122">_xll.SNL.Clients.Office.Excel.Functions.SPG($A122, "IQ_ASSET_TURNS", G$3)</f>
        <v>1.2649999999999999</v>
      </c>
      <c r="H122" s="9" cm="1">
        <f t="array" ref="H122">_xll.SNL.Clients.Office.Excel.Functions.SPG($A122, "IQ_ASSET_TURNS", H$3)</f>
        <v>1.1299999999999999</v>
      </c>
      <c r="I122" s="9" cm="1">
        <f t="array" ref="I122">_xll.SNL.Clients.Office.Excel.Functions.SPG($A122, "IQ_ASSET_TURNS", I$3)</f>
        <v>1.169</v>
      </c>
      <c r="J122" s="9" cm="1">
        <f t="array" ref="J122">_xll.SNL.Clients.Office.Excel.Functions.SPG($A122, "IQ_ASSET_TURNS", J$3)</f>
        <v>1.2789999999999999</v>
      </c>
    </row>
    <row r="123" spans="1:10" x14ac:dyDescent="0.3">
      <c r="A123" s="11" t="s">
        <v>1150</v>
      </c>
      <c r="B123" s="9" cm="1">
        <f t="array" ref="B123">_xll.SNL.Clients.Office.Excel.Functions.SPG($A123, "IQ_ASSET_TURNS", B$3)</f>
        <v>0.33</v>
      </c>
      <c r="C123" s="9" cm="1">
        <f t="array" ref="C123">_xll.SNL.Clients.Office.Excel.Functions.SPG($A123, "IQ_ASSET_TURNS", C$3)</f>
        <v>0.24399999999999999</v>
      </c>
      <c r="D123" s="9" cm="1">
        <f t="array" ref="D123">_xll.SNL.Clients.Office.Excel.Functions.SPG($A123, "IQ_ASSET_TURNS", D$3)</f>
        <v>0.187</v>
      </c>
      <c r="E123" s="9" cm="1">
        <f t="array" ref="E123">_xll.SNL.Clients.Office.Excel.Functions.SPG($A123, "IQ_ASSET_TURNS", E$3)</f>
        <v>0.19800000000000001</v>
      </c>
      <c r="F123" s="9" cm="1">
        <f t="array" ref="F123">_xll.SNL.Clients.Office.Excel.Functions.SPG($A123, "IQ_ASSET_TURNS", F$3)</f>
        <v>0.29599999999999999</v>
      </c>
      <c r="G123" s="9" cm="1">
        <f t="array" ref="G123">_xll.SNL.Clients.Office.Excel.Functions.SPG($A123, "IQ_ASSET_TURNS", G$3)</f>
        <v>0.26700000000000002</v>
      </c>
      <c r="H123" s="9" cm="1">
        <f t="array" ref="H123">_xll.SNL.Clients.Office.Excel.Functions.SPG($A123, "IQ_ASSET_TURNS", H$3)</f>
        <v>0.23699999999999999</v>
      </c>
      <c r="I123" s="9" cm="1">
        <f t="array" ref="I123">_xll.SNL.Clients.Office.Excel.Functions.SPG($A123, "IQ_ASSET_TURNS", I$3)</f>
        <v>0.246</v>
      </c>
      <c r="J123" s="9" cm="1">
        <f t="array" ref="J123">_xll.SNL.Clients.Office.Excel.Functions.SPG($A123, "IQ_ASSET_TURNS", J$3)</f>
        <v>0.39500000000000002</v>
      </c>
    </row>
    <row r="124" spans="1:10" x14ac:dyDescent="0.3">
      <c r="A124" s="11" t="s">
        <v>1151</v>
      </c>
      <c r="B124" s="9" cm="1">
        <f t="array" ref="B124">_xll.SNL.Clients.Office.Excel.Functions.SPG($A124, "IQ_ASSET_TURNS", B$3)</f>
        <v>0.44400000000000001</v>
      </c>
      <c r="C124" s="9" cm="1">
        <f t="array" ref="C124">_xll.SNL.Clients.Office.Excel.Functions.SPG($A124, "IQ_ASSET_TURNS", C$3)</f>
        <v>0.65100000000000002</v>
      </c>
      <c r="D124" s="9" cm="1">
        <f t="array" ref="D124">_xll.SNL.Clients.Office.Excel.Functions.SPG($A124, "IQ_ASSET_TURNS", D$3)</f>
        <v>0.75900000000000001</v>
      </c>
      <c r="E124" s="9" cm="1">
        <f t="array" ref="E124">_xll.SNL.Clients.Office.Excel.Functions.SPG($A124, "IQ_ASSET_TURNS", E$3)</f>
        <v>0.61399999999999999</v>
      </c>
      <c r="F124" s="9" cm="1">
        <f t="array" ref="F124">_xll.SNL.Clients.Office.Excel.Functions.SPG($A124, "IQ_ASSET_TURNS", F$3)</f>
        <v>0.48199999999999998</v>
      </c>
      <c r="G124" s="9" cm="1">
        <f t="array" ref="G124">_xll.SNL.Clients.Office.Excel.Functions.SPG($A124, "IQ_ASSET_TURNS", G$3)</f>
        <v>0.53</v>
      </c>
      <c r="H124" s="9" cm="1">
        <f t="array" ref="H124">_xll.SNL.Clients.Office.Excel.Functions.SPG($A124, "IQ_ASSET_TURNS", H$3)</f>
        <v>0.72499999999999998</v>
      </c>
      <c r="I124" s="9" cm="1">
        <f t="array" ref="I124">_xll.SNL.Clients.Office.Excel.Functions.SPG($A124, "IQ_ASSET_TURNS", I$3)</f>
        <v>0.78900000000000003</v>
      </c>
      <c r="J124" s="9" cm="1">
        <f t="array" ref="J124">_xll.SNL.Clients.Office.Excel.Functions.SPG($A124, "IQ_ASSET_TURNS", J$3)</f>
        <v>0.51300000000000001</v>
      </c>
    </row>
    <row r="125" spans="1:10" x14ac:dyDescent="0.3">
      <c r="A125" s="11" t="s">
        <v>1152</v>
      </c>
      <c r="B125" s="9" t="str" cm="1">
        <f t="array" ref="B125">_xll.SNL.Clients.Office.Excel.Functions.SPG($A125, "IQ_ASSET_TURNS", B$3)</f>
        <v>NA</v>
      </c>
      <c r="C125" s="9" t="str" cm="1">
        <f t="array" ref="C125">_xll.SNL.Clients.Office.Excel.Functions.SPG($A125, "IQ_ASSET_TURNS", C$3)</f>
        <v>NA</v>
      </c>
      <c r="D125" s="9" t="str" cm="1">
        <f t="array" ref="D125">_xll.SNL.Clients.Office.Excel.Functions.SPG($A125, "IQ_ASSET_TURNS", D$3)</f>
        <v>NA</v>
      </c>
      <c r="E125" s="9" t="str" cm="1">
        <f t="array" ref="E125">_xll.SNL.Clients.Office.Excel.Functions.SPG($A125, "IQ_ASSET_TURNS", E$3)</f>
        <v>NA</v>
      </c>
      <c r="F125" s="9" t="str" cm="1">
        <f t="array" ref="F125">_xll.SNL.Clients.Office.Excel.Functions.SPG($A125, "IQ_ASSET_TURNS", F$3)</f>
        <v>NA</v>
      </c>
      <c r="G125" s="9" t="str" cm="1">
        <f t="array" ref="G125">_xll.SNL.Clients.Office.Excel.Functions.SPG($A125, "IQ_ASSET_TURNS", G$3)</f>
        <v>NA</v>
      </c>
      <c r="H125" s="9" t="str" cm="1">
        <f t="array" ref="H125">_xll.SNL.Clients.Office.Excel.Functions.SPG($A125, "IQ_ASSET_TURNS", H$3)</f>
        <v>NA</v>
      </c>
      <c r="I125" s="9" t="str" cm="1">
        <f t="array" ref="I125">_xll.SNL.Clients.Office.Excel.Functions.SPG($A125, "IQ_ASSET_TURNS", I$3)</f>
        <v>NA</v>
      </c>
      <c r="J125" s="9" t="str" cm="1">
        <f t="array" ref="J125">_xll.SNL.Clients.Office.Excel.Functions.SPG($A125, "IQ_ASSET_TURNS", J$3)</f>
        <v>NA</v>
      </c>
    </row>
    <row r="126" spans="1:10" x14ac:dyDescent="0.3">
      <c r="A126" s="11" t="s">
        <v>1618</v>
      </c>
      <c r="B126" s="9" cm="1">
        <f t="array" ref="B126">_xll.SNL.Clients.Office.Excel.Functions.SPG($A126, "IQ_ASSET_TURNS", B$3)</f>
        <v>0.26700000000000002</v>
      </c>
      <c r="C126" s="9" cm="1">
        <f t="array" ref="C126">_xll.SNL.Clients.Office.Excel.Functions.SPG($A126, "IQ_ASSET_TURNS", C$3)</f>
        <v>0.27400000000000002</v>
      </c>
      <c r="D126" s="9" cm="1">
        <f t="array" ref="D126">_xll.SNL.Clients.Office.Excel.Functions.SPG($A126, "IQ_ASSET_TURNS", D$3)</f>
        <v>0.20799999999999999</v>
      </c>
      <c r="E126" s="9" cm="1">
        <f t="array" ref="E126">_xll.SNL.Clients.Office.Excel.Functions.SPG($A126, "IQ_ASSET_TURNS", E$3)</f>
        <v>0.27600000000000002</v>
      </c>
      <c r="F126" s="9" cm="1">
        <f t="array" ref="F126">_xll.SNL.Clients.Office.Excel.Functions.SPG($A126, "IQ_ASSET_TURNS", F$3)</f>
        <v>0.373</v>
      </c>
      <c r="G126" s="9" cm="1">
        <f t="array" ref="G126">_xll.SNL.Clients.Office.Excel.Functions.SPG($A126, "IQ_ASSET_TURNS", G$3)</f>
        <v>0.36299999999999999</v>
      </c>
      <c r="H126" s="9" cm="1">
        <f t="array" ref="H126">_xll.SNL.Clients.Office.Excel.Functions.SPG($A126, "IQ_ASSET_TURNS", H$3)</f>
        <v>0.29699999999999999</v>
      </c>
      <c r="I126" s="9" cm="1">
        <f t="array" ref="I126">_xll.SNL.Clients.Office.Excel.Functions.SPG($A126, "IQ_ASSET_TURNS", I$3)</f>
        <v>0.307</v>
      </c>
      <c r="J126" s="9" cm="1">
        <f t="array" ref="J126">_xll.SNL.Clients.Office.Excel.Functions.SPG($A126, "IQ_ASSET_TURNS", J$3)</f>
        <v>0.33400000000000002</v>
      </c>
    </row>
    <row r="127" spans="1:10" x14ac:dyDescent="0.3">
      <c r="A127" s="11" t="s">
        <v>1153</v>
      </c>
      <c r="B127" s="9" cm="1">
        <f t="array" ref="B127">_xll.SNL.Clients.Office.Excel.Functions.SPG($A127, "IQ_ASSET_TURNS", B$3)</f>
        <v>0.73299999999999998</v>
      </c>
      <c r="C127" s="9" cm="1">
        <f t="array" ref="C127">_xll.SNL.Clients.Office.Excel.Functions.SPG($A127, "IQ_ASSET_TURNS", C$3)</f>
        <v>0.80400000000000005</v>
      </c>
      <c r="D127" s="9" cm="1">
        <f t="array" ref="D127">_xll.SNL.Clients.Office.Excel.Functions.SPG($A127, "IQ_ASSET_TURNS", D$3)</f>
        <v>0.86199999999999999</v>
      </c>
      <c r="E127" s="9" cm="1">
        <f t="array" ref="E127">_xll.SNL.Clients.Office.Excel.Functions.SPG($A127, "IQ_ASSET_TURNS", E$3)</f>
        <v>0.747</v>
      </c>
      <c r="F127" s="9" cm="1">
        <f t="array" ref="F127">_xll.SNL.Clients.Office.Excel.Functions.SPG($A127, "IQ_ASSET_TURNS", F$3)</f>
        <v>0.69499999999999995</v>
      </c>
      <c r="G127" s="9" cm="1">
        <f t="array" ref="G127">_xll.SNL.Clients.Office.Excel.Functions.SPG($A127, "IQ_ASSET_TURNS", G$3)</f>
        <v>0.64900000000000002</v>
      </c>
      <c r="H127" s="9" cm="1">
        <f t="array" ref="H127">_xll.SNL.Clients.Office.Excel.Functions.SPG($A127, "IQ_ASSET_TURNS", H$3)</f>
        <v>0.59699999999999998</v>
      </c>
      <c r="I127" s="9" cm="1">
        <f t="array" ref="I127">_xll.SNL.Clients.Office.Excel.Functions.SPG($A127, "IQ_ASSET_TURNS", I$3)</f>
        <v>0.55000000000000004</v>
      </c>
      <c r="J127" s="9" cm="1">
        <f t="array" ref="J127">_xll.SNL.Clients.Office.Excel.Functions.SPG($A127, "IQ_ASSET_TURNS", J$3)</f>
        <v>0.497</v>
      </c>
    </row>
    <row r="128" spans="1:10" x14ac:dyDescent="0.3">
      <c r="A128" s="11" t="s">
        <v>1154</v>
      </c>
      <c r="B128" s="9" cm="1">
        <f t="array" ref="B128">_xll.SNL.Clients.Office.Excel.Functions.SPG($A128, "IQ_ASSET_TURNS", B$3)</f>
        <v>8.2000000000000003E-2</v>
      </c>
      <c r="C128" s="9" cm="1">
        <f t="array" ref="C128">_xll.SNL.Clients.Office.Excel.Functions.SPG($A128, "IQ_ASSET_TURNS", C$3)</f>
        <v>7.1999999999999995E-2</v>
      </c>
      <c r="D128" s="9" cm="1">
        <f t="array" ref="D128">_xll.SNL.Clients.Office.Excel.Functions.SPG($A128, "IQ_ASSET_TURNS", D$3)</f>
        <v>0.13500000000000001</v>
      </c>
      <c r="E128" s="9" cm="1">
        <f t="array" ref="E128">_xll.SNL.Clients.Office.Excel.Functions.SPG($A128, "IQ_ASSET_TURNS", E$3)</f>
        <v>0.1</v>
      </c>
      <c r="F128" s="9" cm="1">
        <f t="array" ref="F128">_xll.SNL.Clients.Office.Excel.Functions.SPG($A128, "IQ_ASSET_TURNS", F$3)</f>
        <v>7.0999999999999994E-2</v>
      </c>
      <c r="G128" s="9" cm="1">
        <f t="array" ref="G128">_xll.SNL.Clients.Office.Excel.Functions.SPG($A128, "IQ_ASSET_TURNS", G$3)</f>
        <v>7.0999999999999994E-2</v>
      </c>
      <c r="H128" s="9" cm="1">
        <f t="array" ref="H128">_xll.SNL.Clients.Office.Excel.Functions.SPG($A128, "IQ_ASSET_TURNS", H$3)</f>
        <v>0.114</v>
      </c>
      <c r="I128" s="9" cm="1">
        <f t="array" ref="I128">_xll.SNL.Clients.Office.Excel.Functions.SPG($A128, "IQ_ASSET_TURNS", I$3)</f>
        <v>0.128</v>
      </c>
      <c r="J128" s="9" cm="1">
        <f t="array" ref="J128">_xll.SNL.Clients.Office.Excel.Functions.SPG($A128, "IQ_ASSET_TURNS", J$3)</f>
        <v>9.1999999999999998E-2</v>
      </c>
    </row>
    <row r="129" spans="1:10" x14ac:dyDescent="0.3">
      <c r="A129" s="11" t="s">
        <v>1155</v>
      </c>
      <c r="B129" s="9" cm="1">
        <f t="array" ref="B129">_xll.SNL.Clients.Office.Excel.Functions.SPG($A129, "IQ_ASSET_TURNS", B$3)</f>
        <v>8.2000000000000003E-2</v>
      </c>
      <c r="C129" s="9" cm="1">
        <f t="array" ref="C129">_xll.SNL.Clients.Office.Excel.Functions.SPG($A129, "IQ_ASSET_TURNS", C$3)</f>
        <v>7.1999999999999995E-2</v>
      </c>
      <c r="D129" s="9" cm="1">
        <f t="array" ref="D129">_xll.SNL.Clients.Office.Excel.Functions.SPG($A129, "IQ_ASSET_TURNS", D$3)</f>
        <v>0.13500000000000001</v>
      </c>
      <c r="E129" s="9" cm="1">
        <f t="array" ref="E129">_xll.SNL.Clients.Office.Excel.Functions.SPG($A129, "IQ_ASSET_TURNS", E$3)</f>
        <v>0.1</v>
      </c>
      <c r="F129" s="9" cm="1">
        <f t="array" ref="F129">_xll.SNL.Clients.Office.Excel.Functions.SPG($A129, "IQ_ASSET_TURNS", F$3)</f>
        <v>7.0999999999999994E-2</v>
      </c>
      <c r="G129" s="9" cm="1">
        <f t="array" ref="G129">_xll.SNL.Clients.Office.Excel.Functions.SPG($A129, "IQ_ASSET_TURNS", G$3)</f>
        <v>7.0999999999999994E-2</v>
      </c>
      <c r="H129" s="9" cm="1">
        <f t="array" ref="H129">_xll.SNL.Clients.Office.Excel.Functions.SPG($A129, "IQ_ASSET_TURNS", H$3)</f>
        <v>0.114</v>
      </c>
      <c r="I129" s="9" cm="1">
        <f t="array" ref="I129">_xll.SNL.Clients.Office.Excel.Functions.SPG($A129, "IQ_ASSET_TURNS", I$3)</f>
        <v>0.128</v>
      </c>
      <c r="J129" s="9" cm="1">
        <f t="array" ref="J129">_xll.SNL.Clients.Office.Excel.Functions.SPG($A129, "IQ_ASSET_TURNS", J$3)</f>
        <v>9.1999999999999998E-2</v>
      </c>
    </row>
    <row r="130" spans="1:10" x14ac:dyDescent="0.3">
      <c r="A130" s="11" t="s">
        <v>1156</v>
      </c>
      <c r="B130" s="9" cm="1">
        <f t="array" ref="B130">_xll.SNL.Clients.Office.Excel.Functions.SPG($A130, "IQ_ASSET_TURNS", B$3)</f>
        <v>0.28799999999999998</v>
      </c>
      <c r="C130" s="9" cm="1">
        <f t="array" ref="C130">_xll.SNL.Clients.Office.Excel.Functions.SPG($A130, "IQ_ASSET_TURNS", C$3)</f>
        <v>0.28999999999999998</v>
      </c>
      <c r="D130" s="9" cm="1">
        <f t="array" ref="D130">_xll.SNL.Clients.Office.Excel.Functions.SPG($A130, "IQ_ASSET_TURNS", D$3)</f>
        <v>0.28999999999999998</v>
      </c>
      <c r="E130" s="9" cm="1">
        <f t="array" ref="E130">_xll.SNL.Clients.Office.Excel.Functions.SPG($A130, "IQ_ASSET_TURNS", E$3)</f>
        <v>0.29699999999999999</v>
      </c>
      <c r="F130" s="9" cm="1">
        <f t="array" ref="F130">_xll.SNL.Clients.Office.Excel.Functions.SPG($A130, "IQ_ASSET_TURNS", F$3)</f>
        <v>0.309</v>
      </c>
      <c r="G130" s="9" cm="1">
        <f t="array" ref="G130">_xll.SNL.Clients.Office.Excel.Functions.SPG($A130, "IQ_ASSET_TURNS", G$3)</f>
        <v>0.32600000000000001</v>
      </c>
      <c r="H130" s="9" cm="1">
        <f t="array" ref="H130">_xll.SNL.Clients.Office.Excel.Functions.SPG($A130, "IQ_ASSET_TURNS", H$3)</f>
        <v>0.34100000000000003</v>
      </c>
      <c r="I130" s="9" cm="1">
        <f t="array" ref="I130">_xll.SNL.Clients.Office.Excel.Functions.SPG($A130, "IQ_ASSET_TURNS", I$3)</f>
        <v>0.44</v>
      </c>
      <c r="J130" s="9" cm="1">
        <f t="array" ref="J130">_xll.SNL.Clients.Office.Excel.Functions.SPG($A130, "IQ_ASSET_TURNS", J$3)</f>
        <v>0.59499999999999997</v>
      </c>
    </row>
    <row r="131" spans="1:10" x14ac:dyDescent="0.3">
      <c r="A131" s="11" t="s">
        <v>1157</v>
      </c>
      <c r="B131" s="9" cm="1">
        <f t="array" ref="B131">_xll.SNL.Clients.Office.Excel.Functions.SPG($A131, "IQ_ASSET_TURNS", B$3)</f>
        <v>0.65300000000000002</v>
      </c>
      <c r="C131" s="9" cm="1">
        <f t="array" ref="C131">_xll.SNL.Clients.Office.Excel.Functions.SPG($A131, "IQ_ASSET_TURNS", C$3)</f>
        <v>0.72599999999999998</v>
      </c>
      <c r="D131" s="9" cm="1">
        <f t="array" ref="D131">_xll.SNL.Clients.Office.Excel.Functions.SPG($A131, "IQ_ASSET_TURNS", D$3)</f>
        <v>0.70499999999999996</v>
      </c>
      <c r="E131" s="9" cm="1">
        <f t="array" ref="E131">_xll.SNL.Clients.Office.Excel.Functions.SPG($A131, "IQ_ASSET_TURNS", E$3)</f>
        <v>0.66500000000000004</v>
      </c>
      <c r="F131" s="9" cm="1">
        <f t="array" ref="F131">_xll.SNL.Clients.Office.Excel.Functions.SPG($A131, "IQ_ASSET_TURNS", F$3)</f>
        <v>0.69299999999999995</v>
      </c>
      <c r="G131" s="9" cm="1">
        <f t="array" ref="G131">_xll.SNL.Clients.Office.Excel.Functions.SPG($A131, "IQ_ASSET_TURNS", G$3)</f>
        <v>0.67600000000000005</v>
      </c>
      <c r="H131" s="9" cm="1">
        <f t="array" ref="H131">_xll.SNL.Clients.Office.Excel.Functions.SPG($A131, "IQ_ASSET_TURNS", H$3)</f>
        <v>0.76200000000000001</v>
      </c>
      <c r="I131" s="9" cm="1">
        <f t="array" ref="I131">_xll.SNL.Clients.Office.Excel.Functions.SPG($A131, "IQ_ASSET_TURNS", I$3)</f>
        <v>0.77300000000000002</v>
      </c>
      <c r="J131" s="9" cm="1">
        <f t="array" ref="J131">_xll.SNL.Clients.Office.Excel.Functions.SPG($A131, "IQ_ASSET_TURNS", J$3)</f>
        <v>0.77800000000000002</v>
      </c>
    </row>
    <row r="132" spans="1:10" x14ac:dyDescent="0.3">
      <c r="A132" s="11" t="s">
        <v>1158</v>
      </c>
      <c r="B132" s="9" cm="1">
        <f t="array" ref="B132">_xll.SNL.Clients.Office.Excel.Functions.SPG($A132, "IQ_ASSET_TURNS", B$3)</f>
        <v>0.39200000000000002</v>
      </c>
      <c r="C132" s="9" cm="1">
        <f t="array" ref="C132">_xll.SNL.Clients.Office.Excel.Functions.SPG($A132, "IQ_ASSET_TURNS", C$3)</f>
        <v>0.371</v>
      </c>
      <c r="D132" s="9" cm="1">
        <f t="array" ref="D132">_xll.SNL.Clients.Office.Excel.Functions.SPG($A132, "IQ_ASSET_TURNS", D$3)</f>
        <v>0.36799999999999999</v>
      </c>
      <c r="E132" s="9" cm="1">
        <f t="array" ref="E132">_xll.SNL.Clients.Office.Excel.Functions.SPG($A132, "IQ_ASSET_TURNS", E$3)</f>
        <v>0.39600000000000002</v>
      </c>
      <c r="F132" s="9" cm="1">
        <f t="array" ref="F132">_xll.SNL.Clients.Office.Excel.Functions.SPG($A132, "IQ_ASSET_TURNS", F$3)</f>
        <v>0.38700000000000001</v>
      </c>
      <c r="G132" s="9" cm="1">
        <f t="array" ref="G132">_xll.SNL.Clients.Office.Excel.Functions.SPG($A132, "IQ_ASSET_TURNS", G$3)</f>
        <v>0.47399999999999998</v>
      </c>
      <c r="H132" s="9" cm="1">
        <f t="array" ref="H132">_xll.SNL.Clients.Office.Excel.Functions.SPG($A132, "IQ_ASSET_TURNS", H$3)</f>
        <v>0.51200000000000001</v>
      </c>
      <c r="I132" s="9" cm="1">
        <f t="array" ref="I132">_xll.SNL.Clients.Office.Excel.Functions.SPG($A132, "IQ_ASSET_TURNS", I$3)</f>
        <v>0.56899999999999995</v>
      </c>
      <c r="J132" s="9" cm="1">
        <f t="array" ref="J132">_xll.SNL.Clients.Office.Excel.Functions.SPG($A132, "IQ_ASSET_TURNS", J$3)</f>
        <v>0.59399999999999997</v>
      </c>
    </row>
    <row r="133" spans="1:10" x14ac:dyDescent="0.3">
      <c r="A133" s="11" t="s">
        <v>1159</v>
      </c>
      <c r="B133" s="9" cm="1">
        <f t="array" ref="B133">_xll.SNL.Clients.Office.Excel.Functions.SPG($A133, "IQ_ASSET_TURNS", B$3)</f>
        <v>0.432</v>
      </c>
      <c r="C133" s="9" cm="1">
        <f t="array" ref="C133">_xll.SNL.Clients.Office.Excel.Functions.SPG($A133, "IQ_ASSET_TURNS", C$3)</f>
        <v>0.441</v>
      </c>
      <c r="D133" s="9" cm="1">
        <f t="array" ref="D133">_xll.SNL.Clients.Office.Excel.Functions.SPG($A133, "IQ_ASSET_TURNS", D$3)</f>
        <v>0.47399999999999998</v>
      </c>
      <c r="E133" s="9" cm="1">
        <f t="array" ref="E133">_xll.SNL.Clients.Office.Excel.Functions.SPG($A133, "IQ_ASSET_TURNS", E$3)</f>
        <v>0.53600000000000003</v>
      </c>
      <c r="F133" s="9" cm="1">
        <f t="array" ref="F133">_xll.SNL.Clients.Office.Excel.Functions.SPG($A133, "IQ_ASSET_TURNS", F$3)</f>
        <v>0.51400000000000001</v>
      </c>
      <c r="G133" s="9" cm="1">
        <f t="array" ref="G133">_xll.SNL.Clients.Office.Excel.Functions.SPG($A133, "IQ_ASSET_TURNS", G$3)</f>
        <v>0.51600000000000001</v>
      </c>
      <c r="H133" s="9" cm="1">
        <f t="array" ref="H133">_xll.SNL.Clients.Office.Excel.Functions.SPG($A133, "IQ_ASSET_TURNS", H$3)</f>
        <v>0.45700000000000002</v>
      </c>
      <c r="I133" s="9" cm="1">
        <f t="array" ref="I133">_xll.SNL.Clients.Office.Excel.Functions.SPG($A133, "IQ_ASSET_TURNS", I$3)</f>
        <v>0.44700000000000001</v>
      </c>
      <c r="J133" s="9" cm="1">
        <f t="array" ref="J133">_xll.SNL.Clients.Office.Excel.Functions.SPG($A133, "IQ_ASSET_TURNS", J$3)</f>
        <v>0.48499999999999999</v>
      </c>
    </row>
    <row r="134" spans="1:10" x14ac:dyDescent="0.3">
      <c r="A134" s="11" t="s">
        <v>1160</v>
      </c>
      <c r="B134" s="9" t="str" cm="1">
        <f t="array" ref="B134">_xll.SNL.Clients.Office.Excel.Functions.SPG($A134, "IQ_ASSET_TURNS", B$3)</f>
        <v>NA</v>
      </c>
      <c r="C134" s="9" t="str" cm="1">
        <f t="array" ref="C134">_xll.SNL.Clients.Office.Excel.Functions.SPG($A134, "IQ_ASSET_TURNS", C$3)</f>
        <v>NA</v>
      </c>
      <c r="D134" s="9" t="str" cm="1">
        <f t="array" ref="D134">_xll.SNL.Clients.Office.Excel.Functions.SPG($A134, "IQ_ASSET_TURNS", D$3)</f>
        <v>NA</v>
      </c>
      <c r="E134" s="9" t="str" cm="1">
        <f t="array" ref="E134">_xll.SNL.Clients.Office.Excel.Functions.SPG($A134, "IQ_ASSET_TURNS", E$3)</f>
        <v>NA</v>
      </c>
      <c r="F134" s="9" t="str" cm="1">
        <f t="array" ref="F134">_xll.SNL.Clients.Office.Excel.Functions.SPG($A134, "IQ_ASSET_TURNS", F$3)</f>
        <v>NA</v>
      </c>
      <c r="G134" s="9" t="str" cm="1">
        <f t="array" ref="G134">_xll.SNL.Clients.Office.Excel.Functions.SPG($A134, "IQ_ASSET_TURNS", G$3)</f>
        <v>NA</v>
      </c>
      <c r="H134" s="9" t="str" cm="1">
        <f t="array" ref="H134">_xll.SNL.Clients.Office.Excel.Functions.SPG($A134, "IQ_ASSET_TURNS", H$3)</f>
        <v>NA</v>
      </c>
      <c r="I134" s="9" t="str" cm="1">
        <f t="array" ref="I134">_xll.SNL.Clients.Office.Excel.Functions.SPG($A134, "IQ_ASSET_TURNS", I$3)</f>
        <v>NA</v>
      </c>
      <c r="J134" s="9" t="str" cm="1">
        <f t="array" ref="J134">_xll.SNL.Clients.Office.Excel.Functions.SPG($A134, "IQ_ASSET_TURNS", J$3)</f>
        <v>NA</v>
      </c>
    </row>
    <row r="135" spans="1:10" x14ac:dyDescent="0.3">
      <c r="A135" s="11" t="s">
        <v>1161</v>
      </c>
      <c r="B135" s="9" cm="1">
        <f t="array" ref="B135">_xll.SNL.Clients.Office.Excel.Functions.SPG($A135, "IQ_ASSET_TURNS", B$3)</f>
        <v>0.316</v>
      </c>
      <c r="C135" s="9" cm="1">
        <f t="array" ref="C135">_xll.SNL.Clients.Office.Excel.Functions.SPG($A135, "IQ_ASSET_TURNS", C$3)</f>
        <v>0.23200000000000001</v>
      </c>
      <c r="D135" s="9" cm="1">
        <f t="array" ref="D135">_xll.SNL.Clients.Office.Excel.Functions.SPG($A135, "IQ_ASSET_TURNS", D$3)</f>
        <v>0.193</v>
      </c>
      <c r="E135" s="9" cm="1">
        <f t="array" ref="E135">_xll.SNL.Clients.Office.Excel.Functions.SPG($A135, "IQ_ASSET_TURNS", E$3)</f>
        <v>0.156</v>
      </c>
      <c r="F135" s="9" cm="1">
        <f t="array" ref="F135">_xll.SNL.Clients.Office.Excel.Functions.SPG($A135, "IQ_ASSET_TURNS", F$3)</f>
        <v>0.214</v>
      </c>
      <c r="G135" s="9" cm="1">
        <f t="array" ref="G135">_xll.SNL.Clients.Office.Excel.Functions.SPG($A135, "IQ_ASSET_TURNS", G$3)</f>
        <v>0.26700000000000002</v>
      </c>
      <c r="H135" s="9" cm="1">
        <f t="array" ref="H135">_xll.SNL.Clients.Office.Excel.Functions.SPG($A135, "IQ_ASSET_TURNS", H$3)</f>
        <v>0.254</v>
      </c>
      <c r="I135" s="9" cm="1">
        <f t="array" ref="I135">_xll.SNL.Clients.Office.Excel.Functions.SPG($A135, "IQ_ASSET_TURNS", I$3)</f>
        <v>0.2</v>
      </c>
      <c r="J135" s="9" cm="1">
        <f t="array" ref="J135">_xll.SNL.Clients.Office.Excel.Functions.SPG($A135, "IQ_ASSET_TURNS", J$3)</f>
        <v>0.34399999999999997</v>
      </c>
    </row>
    <row r="136" spans="1:10" x14ac:dyDescent="0.3">
      <c r="A136" s="11" t="s">
        <v>1162</v>
      </c>
      <c r="B136" s="9" cm="1">
        <f t="array" ref="B136">_xll.SNL.Clients.Office.Excel.Functions.SPG($A136, "IQ_ASSET_TURNS", B$3)</f>
        <v>0.76300000000000001</v>
      </c>
      <c r="C136" s="9" cm="1">
        <f t="array" ref="C136">_xll.SNL.Clients.Office.Excel.Functions.SPG($A136, "IQ_ASSET_TURNS", C$3)</f>
        <v>0.74399999999999999</v>
      </c>
      <c r="D136" s="9" cm="1">
        <f t="array" ref="D136">_xll.SNL.Clients.Office.Excel.Functions.SPG($A136, "IQ_ASSET_TURNS", D$3)</f>
        <v>0.80900000000000005</v>
      </c>
      <c r="E136" s="9" cm="1">
        <f t="array" ref="E136">_xll.SNL.Clients.Office.Excel.Functions.SPG($A136, "IQ_ASSET_TURNS", E$3)</f>
        <v>0.80800000000000005</v>
      </c>
      <c r="F136" s="9" cm="1">
        <f t="array" ref="F136">_xll.SNL.Clients.Office.Excel.Functions.SPG($A136, "IQ_ASSET_TURNS", F$3)</f>
        <v>0.79600000000000004</v>
      </c>
      <c r="G136" s="9" t="str" cm="1">
        <f t="array" ref="G136">_xll.SNL.Clients.Office.Excel.Functions.SPG($A136, "IQ_ASSET_TURNS", G$3)</f>
        <v>NA</v>
      </c>
      <c r="H136" s="9" t="str" cm="1">
        <f t="array" ref="H136">_xll.SNL.Clients.Office.Excel.Functions.SPG($A136, "IQ_ASSET_TURNS", H$3)</f>
        <v>NA</v>
      </c>
      <c r="I136" s="9" t="str" cm="1">
        <f t="array" ref="I136">_xll.SNL.Clients.Office.Excel.Functions.SPG($A136, "IQ_ASSET_TURNS", I$3)</f>
        <v>NA</v>
      </c>
      <c r="J136" s="9" t="str" cm="1">
        <f t="array" ref="J136">_xll.SNL.Clients.Office.Excel.Functions.SPG($A136, "IQ_ASSET_TURNS", J$3)</f>
        <v>NA</v>
      </c>
    </row>
    <row r="137" spans="1:10" x14ac:dyDescent="0.3">
      <c r="A137" s="11" t="s">
        <v>1163</v>
      </c>
      <c r="B137" s="9" cm="1">
        <f t="array" ref="B137">_xll.SNL.Clients.Office.Excel.Functions.SPG($A137, "IQ_ASSET_TURNS", B$3)</f>
        <v>0.55800000000000005</v>
      </c>
      <c r="C137" s="9" cm="1">
        <f t="array" ref="C137">_xll.SNL.Clients.Office.Excel.Functions.SPG($A137, "IQ_ASSET_TURNS", C$3)</f>
        <v>0.59899999999999998</v>
      </c>
      <c r="D137" s="9" cm="1">
        <f t="array" ref="D137">_xll.SNL.Clients.Office.Excel.Functions.SPG($A137, "IQ_ASSET_TURNS", D$3)</f>
        <v>0.55100000000000005</v>
      </c>
      <c r="E137" s="9" cm="1">
        <f t="array" ref="E137">_xll.SNL.Clients.Office.Excel.Functions.SPG($A137, "IQ_ASSET_TURNS", E$3)</f>
        <v>0.57799999999999996</v>
      </c>
      <c r="F137" s="9" cm="1">
        <f t="array" ref="F137">_xll.SNL.Clients.Office.Excel.Functions.SPG($A137, "IQ_ASSET_TURNS", F$3)</f>
        <v>0.54200000000000004</v>
      </c>
      <c r="G137" s="9" cm="1">
        <f t="array" ref="G137">_xll.SNL.Clients.Office.Excel.Functions.SPG($A137, "IQ_ASSET_TURNS", G$3)</f>
        <v>0.56599999999999995</v>
      </c>
      <c r="H137" s="9" cm="1">
        <f t="array" ref="H137">_xll.SNL.Clients.Office.Excel.Functions.SPG($A137, "IQ_ASSET_TURNS", H$3)</f>
        <v>0.52400000000000002</v>
      </c>
      <c r="I137" s="9" cm="1">
        <f t="array" ref="I137">_xll.SNL.Clients.Office.Excel.Functions.SPG($A137, "IQ_ASSET_TURNS", I$3)</f>
        <v>0.54700000000000004</v>
      </c>
      <c r="J137" s="9" cm="1">
        <f t="array" ref="J137">_xll.SNL.Clients.Office.Excel.Functions.SPG($A137, "IQ_ASSET_TURNS", J$3)</f>
        <v>0.51200000000000001</v>
      </c>
    </row>
    <row r="138" spans="1:10" x14ac:dyDescent="0.3">
      <c r="A138" s="11" t="s">
        <v>1164</v>
      </c>
      <c r="B138" s="9" cm="1">
        <f t="array" ref="B138">_xll.SNL.Clients.Office.Excel.Functions.SPG($A138, "IQ_ASSET_TURNS", B$3)</f>
        <v>0.746</v>
      </c>
      <c r="C138" s="9" cm="1">
        <f t="array" ref="C138">_xll.SNL.Clients.Office.Excel.Functions.SPG($A138, "IQ_ASSET_TURNS", C$3)</f>
        <v>0.89600000000000002</v>
      </c>
      <c r="D138" s="9" cm="1">
        <f t="array" ref="D138">_xll.SNL.Clients.Office.Excel.Functions.SPG($A138, "IQ_ASSET_TURNS", D$3)</f>
        <v>0.97399999999999998</v>
      </c>
      <c r="E138" s="9" cm="1">
        <f t="array" ref="E138">_xll.SNL.Clients.Office.Excel.Functions.SPG($A138, "IQ_ASSET_TURNS", E$3)</f>
        <v>0.95599999999999996</v>
      </c>
      <c r="F138" s="9" cm="1">
        <f t="array" ref="F138">_xll.SNL.Clients.Office.Excel.Functions.SPG($A138, "IQ_ASSET_TURNS", F$3)</f>
        <v>0.91900000000000004</v>
      </c>
      <c r="G138" s="9" cm="1">
        <f t="array" ref="G138">_xll.SNL.Clients.Office.Excel.Functions.SPG($A138, "IQ_ASSET_TURNS", G$3)</f>
        <v>0.89100000000000001</v>
      </c>
      <c r="H138" s="9" cm="1">
        <f t="array" ref="H138">_xll.SNL.Clients.Office.Excel.Functions.SPG($A138, "IQ_ASSET_TURNS", H$3)</f>
        <v>0.88400000000000001</v>
      </c>
      <c r="I138" s="9" cm="1">
        <f t="array" ref="I138">_xll.SNL.Clients.Office.Excel.Functions.SPG($A138, "IQ_ASSET_TURNS", I$3)</f>
        <v>0.82399999999999995</v>
      </c>
      <c r="J138" s="9" cm="1">
        <f t="array" ref="J138">_xll.SNL.Clients.Office.Excel.Functions.SPG($A138, "IQ_ASSET_TURNS", J$3)</f>
        <v>0.70399999999999996</v>
      </c>
    </row>
    <row r="139" spans="1:10" x14ac:dyDescent="0.3">
      <c r="A139" s="11" t="s">
        <v>1165</v>
      </c>
      <c r="B139" s="9" cm="1">
        <f t="array" ref="B139">_xll.SNL.Clients.Office.Excel.Functions.SPG($A139, "IQ_ASSET_TURNS", B$3)</f>
        <v>0.83599999999999997</v>
      </c>
      <c r="C139" s="9" cm="1">
        <f t="array" ref="C139">_xll.SNL.Clients.Office.Excel.Functions.SPG($A139, "IQ_ASSET_TURNS", C$3)</f>
        <v>0.86799999999999999</v>
      </c>
      <c r="D139" s="9" cm="1">
        <f t="array" ref="D139">_xll.SNL.Clients.Office.Excel.Functions.SPG($A139, "IQ_ASSET_TURNS", D$3)</f>
        <v>0.89700000000000002</v>
      </c>
      <c r="E139" s="9" cm="1">
        <f t="array" ref="E139">_xll.SNL.Clients.Office.Excel.Functions.SPG($A139, "IQ_ASSET_TURNS", E$3)</f>
        <v>0.88100000000000001</v>
      </c>
      <c r="F139" s="9" cm="1">
        <f t="array" ref="F139">_xll.SNL.Clients.Office.Excel.Functions.SPG($A139, "IQ_ASSET_TURNS", F$3)</f>
        <v>0.88300000000000001</v>
      </c>
      <c r="G139" s="9" cm="1">
        <f t="array" ref="G139">_xll.SNL.Clients.Office.Excel.Functions.SPG($A139, "IQ_ASSET_TURNS", G$3)</f>
        <v>0.87</v>
      </c>
      <c r="H139" s="9" cm="1">
        <f t="array" ref="H139">_xll.SNL.Clients.Office.Excel.Functions.SPG($A139, "IQ_ASSET_TURNS", H$3)</f>
        <v>0.84</v>
      </c>
      <c r="I139" s="9" cm="1">
        <f t="array" ref="I139">_xll.SNL.Clients.Office.Excel.Functions.SPG($A139, "IQ_ASSET_TURNS", I$3)</f>
        <v>0.85599999999999998</v>
      </c>
      <c r="J139" s="9" cm="1">
        <f t="array" ref="J139">_xll.SNL.Clients.Office.Excel.Functions.SPG($A139, "IQ_ASSET_TURNS", J$3)</f>
        <v>0.876</v>
      </c>
    </row>
    <row r="140" spans="1:10" x14ac:dyDescent="0.3">
      <c r="A140" s="11" t="s">
        <v>1166</v>
      </c>
      <c r="B140" s="9" cm="1">
        <f t="array" ref="B140">_xll.SNL.Clients.Office.Excel.Functions.SPG($A140, "IQ_ASSET_TURNS", B$3)</f>
        <v>0.89100000000000001</v>
      </c>
      <c r="C140" s="9" cm="1">
        <f t="array" ref="C140">_xll.SNL.Clients.Office.Excel.Functions.SPG($A140, "IQ_ASSET_TURNS", C$3)</f>
        <v>0.80400000000000005</v>
      </c>
      <c r="D140" s="9" cm="1">
        <f t="array" ref="D140">_xll.SNL.Clients.Office.Excel.Functions.SPG($A140, "IQ_ASSET_TURNS", D$3)</f>
        <v>0.82299999999999995</v>
      </c>
      <c r="E140" s="9" cm="1">
        <f t="array" ref="E140">_xll.SNL.Clients.Office.Excel.Functions.SPG($A140, "IQ_ASSET_TURNS", E$3)</f>
        <v>0.74399999999999999</v>
      </c>
      <c r="F140" s="9" cm="1">
        <f t="array" ref="F140">_xll.SNL.Clients.Office.Excel.Functions.SPG($A140, "IQ_ASSET_TURNS", F$3)</f>
        <v>0.81699999999999995</v>
      </c>
      <c r="G140" s="9" cm="1">
        <f t="array" ref="G140">_xll.SNL.Clients.Office.Excel.Functions.SPG($A140, "IQ_ASSET_TURNS", G$3)</f>
        <v>0.93600000000000005</v>
      </c>
      <c r="H140" s="9" cm="1">
        <f t="array" ref="H140">_xll.SNL.Clients.Office.Excel.Functions.SPG($A140, "IQ_ASSET_TURNS", H$3)</f>
        <v>0.84599999999999997</v>
      </c>
      <c r="I140" s="9" cm="1">
        <f t="array" ref="I140">_xll.SNL.Clients.Office.Excel.Functions.SPG($A140, "IQ_ASSET_TURNS", I$3)</f>
        <v>0.98</v>
      </c>
      <c r="J140" s="9" cm="1">
        <f t="array" ref="J140">_xll.SNL.Clients.Office.Excel.Functions.SPG($A140, "IQ_ASSET_TURNS", J$3)</f>
        <v>1.0089999999999999</v>
      </c>
    </row>
    <row r="141" spans="1:10" x14ac:dyDescent="0.3">
      <c r="A141" s="11" t="s">
        <v>1167</v>
      </c>
      <c r="B141" s="9" cm="1">
        <f t="array" ref="B141">_xll.SNL.Clients.Office.Excel.Functions.SPG($A141, "IQ_ASSET_TURNS", B$3)</f>
        <v>0.65900000000000003</v>
      </c>
      <c r="C141" s="9" cm="1">
        <f t="array" ref="C141">_xll.SNL.Clients.Office.Excel.Functions.SPG($A141, "IQ_ASSET_TURNS", C$3)</f>
        <v>0.65600000000000003</v>
      </c>
      <c r="D141" s="9" cm="1">
        <f t="array" ref="D141">_xll.SNL.Clients.Office.Excel.Functions.SPG($A141, "IQ_ASSET_TURNS", D$3)</f>
        <v>0.67600000000000005</v>
      </c>
      <c r="E141" s="9" cm="1">
        <f t="array" ref="E141">_xll.SNL.Clients.Office.Excel.Functions.SPG($A141, "IQ_ASSET_TURNS", E$3)</f>
        <v>0.66100000000000003</v>
      </c>
      <c r="F141" s="9" cm="1">
        <f t="array" ref="F141">_xll.SNL.Clients.Office.Excel.Functions.SPG($A141, "IQ_ASSET_TURNS", F$3)</f>
        <v>0.65300000000000002</v>
      </c>
      <c r="G141" s="9" cm="1">
        <f t="array" ref="G141">_xll.SNL.Clients.Office.Excel.Functions.SPG($A141, "IQ_ASSET_TURNS", G$3)</f>
        <v>0.63700000000000001</v>
      </c>
      <c r="H141" s="9" cm="1">
        <f t="array" ref="H141">_xll.SNL.Clients.Office.Excel.Functions.SPG($A141, "IQ_ASSET_TURNS", H$3)</f>
        <v>0.63500000000000001</v>
      </c>
      <c r="I141" s="9" cm="1">
        <f t="array" ref="I141">_xll.SNL.Clients.Office.Excel.Functions.SPG($A141, "IQ_ASSET_TURNS", I$3)</f>
        <v>0.61</v>
      </c>
      <c r="J141" s="9" cm="1">
        <f t="array" ref="J141">_xll.SNL.Clients.Office.Excel.Functions.SPG($A141, "IQ_ASSET_TURNS", J$3)</f>
        <v>0.58199999999999996</v>
      </c>
    </row>
    <row r="142" spans="1:10" x14ac:dyDescent="0.3">
      <c r="A142" s="11" t="s">
        <v>1168</v>
      </c>
      <c r="B142" s="9" cm="1">
        <f t="array" ref="B142">_xll.SNL.Clients.Office.Excel.Functions.SPG($A142, "IQ_ASSET_TURNS", B$3)</f>
        <v>1.1950000000000001</v>
      </c>
      <c r="C142" s="9" cm="1">
        <f t="array" ref="C142">_xll.SNL.Clients.Office.Excel.Functions.SPG($A142, "IQ_ASSET_TURNS", C$3)</f>
        <v>1.357</v>
      </c>
      <c r="D142" s="9" cm="1">
        <f t="array" ref="D142">_xll.SNL.Clients.Office.Excel.Functions.SPG($A142, "IQ_ASSET_TURNS", D$3)</f>
        <v>0.999</v>
      </c>
      <c r="E142" s="9" cm="1">
        <f t="array" ref="E142">_xll.SNL.Clients.Office.Excel.Functions.SPG($A142, "IQ_ASSET_TURNS", E$3)</f>
        <v>0.83899999999999997</v>
      </c>
      <c r="F142" s="9" cm="1">
        <f t="array" ref="F142">_xll.SNL.Clients.Office.Excel.Functions.SPG($A142, "IQ_ASSET_TURNS", F$3)</f>
        <v>1.032</v>
      </c>
      <c r="G142" s="9" cm="1">
        <f t="array" ref="G142">_xll.SNL.Clients.Office.Excel.Functions.SPG($A142, "IQ_ASSET_TURNS", G$3)</f>
        <v>1.238</v>
      </c>
      <c r="H142" s="9" cm="1">
        <f t="array" ref="H142">_xll.SNL.Clients.Office.Excel.Functions.SPG($A142, "IQ_ASSET_TURNS", H$3)</f>
        <v>1.093</v>
      </c>
      <c r="I142" s="9" cm="1">
        <f t="array" ref="I142">_xll.SNL.Clients.Office.Excel.Functions.SPG($A142, "IQ_ASSET_TURNS", I$3)</f>
        <v>0.995</v>
      </c>
      <c r="J142" s="9" cm="1">
        <f t="array" ref="J142">_xll.SNL.Clients.Office.Excel.Functions.SPG($A142, "IQ_ASSET_TURNS", J$3)</f>
        <v>1.091</v>
      </c>
    </row>
    <row r="143" spans="1:10" x14ac:dyDescent="0.3">
      <c r="A143" s="11" t="s">
        <v>1169</v>
      </c>
      <c r="B143" s="9" t="str" cm="1">
        <f t="array" ref="B143">_xll.SNL.Clients.Office.Excel.Functions.SPG($A143, "IQ_ASSET_TURNS", B$3)</f>
        <v>NA</v>
      </c>
      <c r="C143" s="9" cm="1">
        <f t="array" ref="C143">_xll.SNL.Clients.Office.Excel.Functions.SPG($A143, "IQ_ASSET_TURNS", C$3)</f>
        <v>1.7250000000000001</v>
      </c>
      <c r="D143" s="9" cm="1">
        <f t="array" ref="D143">_xll.SNL.Clients.Office.Excel.Functions.SPG($A143, "IQ_ASSET_TURNS", D$3)</f>
        <v>1.7869999999999999</v>
      </c>
      <c r="E143" s="9" cm="1">
        <f t="array" ref="E143">_xll.SNL.Clients.Office.Excel.Functions.SPG($A143, "IQ_ASSET_TURNS", E$3)</f>
        <v>1.8</v>
      </c>
      <c r="F143" s="9" cm="1">
        <f t="array" ref="F143">_xll.SNL.Clients.Office.Excel.Functions.SPG($A143, "IQ_ASSET_TURNS", F$3)</f>
        <v>1.843</v>
      </c>
      <c r="G143" s="9" cm="1">
        <f t="array" ref="G143">_xll.SNL.Clients.Office.Excel.Functions.SPG($A143, "IQ_ASSET_TURNS", G$3)</f>
        <v>1.841</v>
      </c>
      <c r="H143" s="9" cm="1">
        <f t="array" ref="H143">_xll.SNL.Clients.Office.Excel.Functions.SPG($A143, "IQ_ASSET_TURNS", H$3)</f>
        <v>1.837</v>
      </c>
      <c r="I143" s="9" cm="1">
        <f t="array" ref="I143">_xll.SNL.Clients.Office.Excel.Functions.SPG($A143, "IQ_ASSET_TURNS", I$3)</f>
        <v>1.8759999999999999</v>
      </c>
      <c r="J143" s="9" cm="1">
        <f t="array" ref="J143">_xll.SNL.Clients.Office.Excel.Functions.SPG($A143, "IQ_ASSET_TURNS", J$3)</f>
        <v>1.851</v>
      </c>
    </row>
    <row r="144" spans="1:10" x14ac:dyDescent="0.3">
      <c r="A144" s="11" t="s">
        <v>1170</v>
      </c>
      <c r="B144" s="9" t="str" cm="1">
        <f t="array" ref="B144">_xll.SNL.Clients.Office.Excel.Functions.SPG($A144, "IQ_ASSET_TURNS", B$3)</f>
        <v>NA</v>
      </c>
      <c r="C144" s="9" cm="1">
        <f t="array" ref="C144">_xll.SNL.Clients.Office.Excel.Functions.SPG($A144, "IQ_ASSET_TURNS", C$3)</f>
        <v>1.7490000000000001</v>
      </c>
      <c r="D144" s="9" cm="1">
        <f t="array" ref="D144">_xll.SNL.Clients.Office.Excel.Functions.SPG($A144, "IQ_ASSET_TURNS", D$3)</f>
        <v>1.5529999999999999</v>
      </c>
      <c r="E144" s="9" cm="1">
        <f t="array" ref="E144">_xll.SNL.Clients.Office.Excel.Functions.SPG($A144, "IQ_ASSET_TURNS", E$3)</f>
        <v>1.657</v>
      </c>
      <c r="F144" s="9" cm="1">
        <f t="array" ref="F144">_xll.SNL.Clients.Office.Excel.Functions.SPG($A144, "IQ_ASSET_TURNS", F$3)</f>
        <v>1.5049999999999999</v>
      </c>
      <c r="G144" s="9" cm="1">
        <f t="array" ref="G144">_xll.SNL.Clients.Office.Excel.Functions.SPG($A144, "IQ_ASSET_TURNS", G$3)</f>
        <v>1.6990000000000001</v>
      </c>
      <c r="H144" s="9" cm="1">
        <f t="array" ref="H144">_xll.SNL.Clients.Office.Excel.Functions.SPG($A144, "IQ_ASSET_TURNS", H$3)</f>
        <v>1.4850000000000001</v>
      </c>
      <c r="I144" s="9" cm="1">
        <f t="array" ref="I144">_xll.SNL.Clients.Office.Excel.Functions.SPG($A144, "IQ_ASSET_TURNS", I$3)</f>
        <v>1.51</v>
      </c>
      <c r="J144" s="9" cm="1">
        <f t="array" ref="J144">_xll.SNL.Clients.Office.Excel.Functions.SPG($A144, "IQ_ASSET_TURNS", J$3)</f>
        <v>1.49</v>
      </c>
    </row>
    <row r="145" spans="1:10" x14ac:dyDescent="0.3">
      <c r="A145" s="11" t="s">
        <v>1171</v>
      </c>
      <c r="B145" s="9" cm="1">
        <f t="array" ref="B145">_xll.SNL.Clients.Office.Excel.Functions.SPG($A145, "IQ_ASSET_TURNS", B$3)</f>
        <v>0.39900000000000002</v>
      </c>
      <c r="C145" s="9" cm="1">
        <f t="array" ref="C145">_xll.SNL.Clients.Office.Excel.Functions.SPG($A145, "IQ_ASSET_TURNS", C$3)</f>
        <v>0.38</v>
      </c>
      <c r="D145" s="9" cm="1">
        <f t="array" ref="D145">_xll.SNL.Clients.Office.Excel.Functions.SPG($A145, "IQ_ASSET_TURNS", D$3)</f>
        <v>0.35599999999999998</v>
      </c>
      <c r="E145" s="9" cm="1">
        <f t="array" ref="E145">_xll.SNL.Clients.Office.Excel.Functions.SPG($A145, "IQ_ASSET_TURNS", E$3)</f>
        <v>0.36599999999999999</v>
      </c>
      <c r="F145" s="9" cm="1">
        <f t="array" ref="F145">_xll.SNL.Clients.Office.Excel.Functions.SPG($A145, "IQ_ASSET_TURNS", F$3)</f>
        <v>0.38700000000000001</v>
      </c>
      <c r="G145" s="9" cm="1">
        <f t="array" ref="G145">_xll.SNL.Clients.Office.Excel.Functions.SPG($A145, "IQ_ASSET_TURNS", G$3)</f>
        <v>0.38200000000000001</v>
      </c>
      <c r="H145" s="9" cm="1">
        <f t="array" ref="H145">_xll.SNL.Clients.Office.Excel.Functions.SPG($A145, "IQ_ASSET_TURNS", H$3)</f>
        <v>0.39100000000000001</v>
      </c>
      <c r="I145" s="9" cm="1">
        <f t="array" ref="I145">_xll.SNL.Clients.Office.Excel.Functions.SPG($A145, "IQ_ASSET_TURNS", I$3)</f>
        <v>0.32100000000000001</v>
      </c>
      <c r="J145" s="9" cm="1">
        <f t="array" ref="J145">_xll.SNL.Clients.Office.Excel.Functions.SPG($A145, "IQ_ASSET_TURNS", J$3)</f>
        <v>0.38900000000000001</v>
      </c>
    </row>
    <row r="146" spans="1:10" x14ac:dyDescent="0.3">
      <c r="A146" s="11" t="s">
        <v>1172</v>
      </c>
      <c r="B146" s="9" cm="1">
        <f t="array" ref="B146">_xll.SNL.Clients.Office.Excel.Functions.SPG($A146, "IQ_ASSET_TURNS", B$3)</f>
        <v>0.82099999999999995</v>
      </c>
      <c r="C146" s="9" cm="1">
        <f t="array" ref="C146">_xll.SNL.Clients.Office.Excel.Functions.SPG($A146, "IQ_ASSET_TURNS", C$3)</f>
        <v>0.877</v>
      </c>
      <c r="D146" s="9" cm="1">
        <f t="array" ref="D146">_xll.SNL.Clients.Office.Excel.Functions.SPG($A146, "IQ_ASSET_TURNS", D$3)</f>
        <v>0.86199999999999999</v>
      </c>
      <c r="E146" s="9" cm="1">
        <f t="array" ref="E146">_xll.SNL.Clients.Office.Excel.Functions.SPG($A146, "IQ_ASSET_TURNS", E$3)</f>
        <v>0.878</v>
      </c>
      <c r="F146" s="9" cm="1">
        <f t="array" ref="F146">_xll.SNL.Clients.Office.Excel.Functions.SPG($A146, "IQ_ASSET_TURNS", F$3)</f>
        <v>0.86299999999999999</v>
      </c>
      <c r="G146" s="9" cm="1">
        <f t="array" ref="G146">_xll.SNL.Clients.Office.Excel.Functions.SPG($A146, "IQ_ASSET_TURNS", G$3)</f>
        <v>0.85799999999999998</v>
      </c>
      <c r="H146" s="9" cm="1">
        <f t="array" ref="H146">_xll.SNL.Clients.Office.Excel.Functions.SPG($A146, "IQ_ASSET_TURNS", H$3)</f>
        <v>0.875</v>
      </c>
      <c r="I146" s="9" cm="1">
        <f t="array" ref="I146">_xll.SNL.Clients.Office.Excel.Functions.SPG($A146, "IQ_ASSET_TURNS", I$3)</f>
        <v>0.88500000000000001</v>
      </c>
      <c r="J146" s="9" cm="1">
        <f t="array" ref="J146">_xll.SNL.Clients.Office.Excel.Functions.SPG($A146, "IQ_ASSET_TURNS", J$3)</f>
        <v>0.90400000000000003</v>
      </c>
    </row>
    <row r="147" spans="1:10" x14ac:dyDescent="0.3">
      <c r="A147" s="11" t="s">
        <v>1173</v>
      </c>
      <c r="B147" s="9" t="str" cm="1">
        <f t="array" ref="B147">_xll.SNL.Clients.Office.Excel.Functions.SPG($A147, "IQ_ASSET_TURNS", B$3)</f>
        <v>NA</v>
      </c>
      <c r="C147" s="9" cm="1">
        <f t="array" ref="C147">_xll.SNL.Clients.Office.Excel.Functions.SPG($A147, "IQ_ASSET_TURNS", C$3)</f>
        <v>0.57199999999999995</v>
      </c>
      <c r="D147" s="9" cm="1">
        <f t="array" ref="D147">_xll.SNL.Clients.Office.Excel.Functions.SPG($A147, "IQ_ASSET_TURNS", D$3)</f>
        <v>0.75700000000000001</v>
      </c>
      <c r="E147" s="9" cm="1">
        <f t="array" ref="E147">_xll.SNL.Clients.Office.Excel.Functions.SPG($A147, "IQ_ASSET_TURNS", E$3)</f>
        <v>0.86399999999999999</v>
      </c>
      <c r="F147" s="9" cm="1">
        <f t="array" ref="F147">_xll.SNL.Clients.Office.Excel.Functions.SPG($A147, "IQ_ASSET_TURNS", F$3)</f>
        <v>0.82799999999999996</v>
      </c>
      <c r="G147" s="9" cm="1">
        <f t="array" ref="G147">_xll.SNL.Clients.Office.Excel.Functions.SPG($A147, "IQ_ASSET_TURNS", G$3)</f>
        <v>0.69799999999999995</v>
      </c>
      <c r="H147" s="9" cm="1">
        <f t="array" ref="H147">_xll.SNL.Clients.Office.Excel.Functions.SPG($A147, "IQ_ASSET_TURNS", H$3)</f>
        <v>0.79700000000000004</v>
      </c>
      <c r="I147" s="9" cm="1">
        <f t="array" ref="I147">_xll.SNL.Clients.Office.Excel.Functions.SPG($A147, "IQ_ASSET_TURNS", I$3)</f>
        <v>0.78300000000000003</v>
      </c>
      <c r="J147" s="9" cm="1">
        <f t="array" ref="J147">_xll.SNL.Clients.Office.Excel.Functions.SPG($A147, "IQ_ASSET_TURNS", J$3)</f>
        <v>0.749</v>
      </c>
    </row>
    <row r="148" spans="1:10" x14ac:dyDescent="0.3">
      <c r="A148" s="11" t="s">
        <v>1174</v>
      </c>
      <c r="B148" s="9" cm="1">
        <f t="array" ref="B148">_xll.SNL.Clients.Office.Excel.Functions.SPG($A148, "IQ_ASSET_TURNS", B$3)</f>
        <v>0.65700000000000003</v>
      </c>
      <c r="C148" s="9" cm="1">
        <f t="array" ref="C148">_xll.SNL.Clients.Office.Excel.Functions.SPG($A148, "IQ_ASSET_TURNS", C$3)</f>
        <v>0.65500000000000003</v>
      </c>
      <c r="D148" s="9" cm="1">
        <f t="array" ref="D148">_xll.SNL.Clients.Office.Excel.Functions.SPG($A148, "IQ_ASSET_TURNS", D$3)</f>
        <v>0.69899999999999995</v>
      </c>
      <c r="E148" s="9" cm="1">
        <f t="array" ref="E148">_xll.SNL.Clients.Office.Excel.Functions.SPG($A148, "IQ_ASSET_TURNS", E$3)</f>
        <v>0.71399999999999997</v>
      </c>
      <c r="F148" s="9" cm="1">
        <f t="array" ref="F148">_xll.SNL.Clients.Office.Excel.Functions.SPG($A148, "IQ_ASSET_TURNS", F$3)</f>
        <v>0.68200000000000005</v>
      </c>
      <c r="G148" s="9" cm="1">
        <f t="array" ref="G148">_xll.SNL.Clients.Office.Excel.Functions.SPG($A148, "IQ_ASSET_TURNS", G$3)</f>
        <v>0.66700000000000004</v>
      </c>
      <c r="H148" s="9" cm="1">
        <f t="array" ref="H148">_xll.SNL.Clients.Office.Excel.Functions.SPG($A148, "IQ_ASSET_TURNS", H$3)</f>
        <v>0.71299999999999997</v>
      </c>
      <c r="I148" s="9" cm="1">
        <f t="array" ref="I148">_xll.SNL.Clients.Office.Excel.Functions.SPG($A148, "IQ_ASSET_TURNS", I$3)</f>
        <v>0.77300000000000002</v>
      </c>
      <c r="J148" s="9" cm="1">
        <f t="array" ref="J148">_xll.SNL.Clients.Office.Excel.Functions.SPG($A148, "IQ_ASSET_TURNS", J$3)</f>
        <v>0.78100000000000003</v>
      </c>
    </row>
    <row r="149" spans="1:10" x14ac:dyDescent="0.3">
      <c r="A149" s="11" t="s">
        <v>1175</v>
      </c>
      <c r="B149" s="9" cm="1">
        <f t="array" ref="B149">_xll.SNL.Clients.Office.Excel.Functions.SPG($A149, "IQ_ASSET_TURNS", B$3)</f>
        <v>7.4999999999999997E-2</v>
      </c>
      <c r="C149" s="9" cm="1">
        <f t="array" ref="C149">_xll.SNL.Clients.Office.Excel.Functions.SPG($A149, "IQ_ASSET_TURNS", C$3)</f>
        <v>8.6999999999999994E-2</v>
      </c>
      <c r="D149" s="9" t="str" cm="1">
        <f t="array" ref="D149">_xll.SNL.Clients.Office.Excel.Functions.SPG($A149, "IQ_ASSET_TURNS", D$3)</f>
        <v>NA</v>
      </c>
      <c r="E149" s="9" t="str" cm="1">
        <f t="array" ref="E149">_xll.SNL.Clients.Office.Excel.Functions.SPG($A149, "IQ_ASSET_TURNS", E$3)</f>
        <v>NA</v>
      </c>
      <c r="F149" s="9" t="str" cm="1">
        <f t="array" ref="F149">_xll.SNL.Clients.Office.Excel.Functions.SPG($A149, "IQ_ASSET_TURNS", F$3)</f>
        <v>NA</v>
      </c>
      <c r="G149" s="9" t="str" cm="1">
        <f t="array" ref="G149">_xll.SNL.Clients.Office.Excel.Functions.SPG($A149, "IQ_ASSET_TURNS", G$3)</f>
        <v>NA</v>
      </c>
      <c r="H149" s="9" t="str" cm="1">
        <f t="array" ref="H149">_xll.SNL.Clients.Office.Excel.Functions.SPG($A149, "IQ_ASSET_TURNS", H$3)</f>
        <v>NA</v>
      </c>
      <c r="I149" s="9" t="str" cm="1">
        <f t="array" ref="I149">_xll.SNL.Clients.Office.Excel.Functions.SPG($A149, "IQ_ASSET_TURNS", I$3)</f>
        <v>NA</v>
      </c>
      <c r="J149" s="9" t="str" cm="1">
        <f t="array" ref="J149">_xll.SNL.Clients.Office.Excel.Functions.SPG($A149, "IQ_ASSET_TURNS", J$3)</f>
        <v>NA</v>
      </c>
    </row>
    <row r="150" spans="1:10" x14ac:dyDescent="0.3">
      <c r="A150" s="11" t="s">
        <v>1176</v>
      </c>
      <c r="B150" s="9" cm="1">
        <f t="array" ref="B150">_xll.SNL.Clients.Office.Excel.Functions.SPG($A150, "IQ_ASSET_TURNS", B$3)</f>
        <v>1.222</v>
      </c>
      <c r="C150" s="9" cm="1">
        <f t="array" ref="C150">_xll.SNL.Clients.Office.Excel.Functions.SPG($A150, "IQ_ASSET_TURNS", C$3)</f>
        <v>1.395</v>
      </c>
      <c r="D150" s="9" cm="1">
        <f t="array" ref="D150">_xll.SNL.Clients.Office.Excel.Functions.SPG($A150, "IQ_ASSET_TURNS", D$3)</f>
        <v>1.2609999999999999</v>
      </c>
      <c r="E150" s="9" cm="1">
        <f t="array" ref="E150">_xll.SNL.Clients.Office.Excel.Functions.SPG($A150, "IQ_ASSET_TURNS", E$3)</f>
        <v>1.234</v>
      </c>
      <c r="F150" s="9" cm="1">
        <f t="array" ref="F150">_xll.SNL.Clients.Office.Excel.Functions.SPG($A150, "IQ_ASSET_TURNS", F$3)</f>
        <v>1.145</v>
      </c>
      <c r="G150" s="9" cm="1">
        <f t="array" ref="G150">_xll.SNL.Clients.Office.Excel.Functions.SPG($A150, "IQ_ASSET_TURNS", G$3)</f>
        <v>1.33</v>
      </c>
      <c r="H150" s="9" cm="1">
        <f t="array" ref="H150">_xll.SNL.Clients.Office.Excel.Functions.SPG($A150, "IQ_ASSET_TURNS", H$3)</f>
        <v>1.2010000000000001</v>
      </c>
      <c r="I150" s="9" cm="1">
        <f t="array" ref="I150">_xll.SNL.Clients.Office.Excel.Functions.SPG($A150, "IQ_ASSET_TURNS", I$3)</f>
        <v>1.2609999999999999</v>
      </c>
      <c r="J150" s="9" cm="1">
        <f t="array" ref="J150">_xll.SNL.Clients.Office.Excel.Functions.SPG($A150, "IQ_ASSET_TURNS", J$3)</f>
        <v>1.1559999999999999</v>
      </c>
    </row>
    <row r="151" spans="1:10" x14ac:dyDescent="0.3">
      <c r="A151" s="11" t="s">
        <v>1177</v>
      </c>
      <c r="B151" s="9" t="str" cm="1">
        <f t="array" ref="B151">_xll.SNL.Clients.Office.Excel.Functions.SPG($A151, "IQ_ASSET_TURNS", B$3)</f>
        <v>NA</v>
      </c>
      <c r="C151" s="9" t="str" cm="1">
        <f t="array" ref="C151">_xll.SNL.Clients.Office.Excel.Functions.SPG($A151, "IQ_ASSET_TURNS", C$3)</f>
        <v>NA</v>
      </c>
      <c r="D151" s="9" t="str" cm="1">
        <f t="array" ref="D151">_xll.SNL.Clients.Office.Excel.Functions.SPG($A151, "IQ_ASSET_TURNS", D$3)</f>
        <v>NA</v>
      </c>
      <c r="E151" s="9" t="str" cm="1">
        <f t="array" ref="E151">_xll.SNL.Clients.Office.Excel.Functions.SPG($A151, "IQ_ASSET_TURNS", E$3)</f>
        <v>NA</v>
      </c>
      <c r="F151" s="9" t="str" cm="1">
        <f t="array" ref="F151">_xll.SNL.Clients.Office.Excel.Functions.SPG($A151, "IQ_ASSET_TURNS", F$3)</f>
        <v>NA</v>
      </c>
      <c r="G151" s="9" t="str" cm="1">
        <f t="array" ref="G151">_xll.SNL.Clients.Office.Excel.Functions.SPG($A151, "IQ_ASSET_TURNS", G$3)</f>
        <v>NA</v>
      </c>
      <c r="H151" s="9" t="str" cm="1">
        <f t="array" ref="H151">_xll.SNL.Clients.Office.Excel.Functions.SPG($A151, "IQ_ASSET_TURNS", H$3)</f>
        <v>NA</v>
      </c>
      <c r="I151" s="9" t="str" cm="1">
        <f t="array" ref="I151">_xll.SNL.Clients.Office.Excel.Functions.SPG($A151, "IQ_ASSET_TURNS", I$3)</f>
        <v>NA</v>
      </c>
      <c r="J151" s="9" t="str" cm="1">
        <f t="array" ref="J151">_xll.SNL.Clients.Office.Excel.Functions.SPG($A151, "IQ_ASSET_TURNS", J$3)</f>
        <v>NA</v>
      </c>
    </row>
    <row r="152" spans="1:10" x14ac:dyDescent="0.3">
      <c r="A152" s="11" t="s">
        <v>1178</v>
      </c>
      <c r="B152" s="9" t="str" cm="1">
        <f t="array" ref="B152">_xll.SNL.Clients.Office.Excel.Functions.SPG($A152, "IQ_ASSET_TURNS", B$3)</f>
        <v>NA</v>
      </c>
      <c r="C152" s="9" t="str" cm="1">
        <f t="array" ref="C152">_xll.SNL.Clients.Office.Excel.Functions.SPG($A152, "IQ_ASSET_TURNS", C$3)</f>
        <v>NA</v>
      </c>
      <c r="D152" s="9" t="str" cm="1">
        <f t="array" ref="D152">_xll.SNL.Clients.Office.Excel.Functions.SPG($A152, "IQ_ASSET_TURNS", D$3)</f>
        <v>NA</v>
      </c>
      <c r="E152" s="9" t="str" cm="1">
        <f t="array" ref="E152">_xll.SNL.Clients.Office.Excel.Functions.SPG($A152, "IQ_ASSET_TURNS", E$3)</f>
        <v>NA</v>
      </c>
      <c r="F152" s="9" t="str" cm="1">
        <f t="array" ref="F152">_xll.SNL.Clients.Office.Excel.Functions.SPG($A152, "IQ_ASSET_TURNS", F$3)</f>
        <v>NA</v>
      </c>
      <c r="G152" s="9" t="str" cm="1">
        <f t="array" ref="G152">_xll.SNL.Clients.Office.Excel.Functions.SPG($A152, "IQ_ASSET_TURNS", G$3)</f>
        <v>NA</v>
      </c>
      <c r="H152" s="9" t="str" cm="1">
        <f t="array" ref="H152">_xll.SNL.Clients.Office.Excel.Functions.SPG($A152, "IQ_ASSET_TURNS", H$3)</f>
        <v>NA</v>
      </c>
      <c r="I152" s="9" t="str" cm="1">
        <f t="array" ref="I152">_xll.SNL.Clients.Office.Excel.Functions.SPG($A152, "IQ_ASSET_TURNS", I$3)</f>
        <v>NA</v>
      </c>
      <c r="J152" s="9" t="str" cm="1">
        <f t="array" ref="J152">_xll.SNL.Clients.Office.Excel.Functions.SPG($A152, "IQ_ASSET_TURNS", J$3)</f>
        <v>NA</v>
      </c>
    </row>
    <row r="153" spans="1:10" x14ac:dyDescent="0.3">
      <c r="A153" s="11" t="s">
        <v>1179</v>
      </c>
      <c r="B153" s="9" cm="1">
        <f t="array" ref="B153">_xll.SNL.Clients.Office.Excel.Functions.SPG($A153, "IQ_ASSET_TURNS", B$3)</f>
        <v>1.5469999999999999</v>
      </c>
      <c r="C153" s="9" cm="1">
        <f t="array" ref="C153">_xll.SNL.Clients.Office.Excel.Functions.SPG($A153, "IQ_ASSET_TURNS", C$3)</f>
        <v>1.913</v>
      </c>
      <c r="D153" s="9" cm="1">
        <f t="array" ref="D153">_xll.SNL.Clients.Office.Excel.Functions.SPG($A153, "IQ_ASSET_TURNS", D$3)</f>
        <v>1.861</v>
      </c>
      <c r="E153" s="9" cm="1">
        <f t="array" ref="E153">_xll.SNL.Clients.Office.Excel.Functions.SPG($A153, "IQ_ASSET_TURNS", E$3)</f>
        <v>1.944</v>
      </c>
      <c r="F153" s="9" cm="1">
        <f t="array" ref="F153">_xll.SNL.Clients.Office.Excel.Functions.SPG($A153, "IQ_ASSET_TURNS", F$3)</f>
        <v>1.694</v>
      </c>
      <c r="G153" s="9" cm="1">
        <f t="array" ref="G153">_xll.SNL.Clients.Office.Excel.Functions.SPG($A153, "IQ_ASSET_TURNS", G$3)</f>
        <v>1.93</v>
      </c>
      <c r="H153" s="9" cm="1">
        <f t="array" ref="H153">_xll.SNL.Clients.Office.Excel.Functions.SPG($A153, "IQ_ASSET_TURNS", H$3)</f>
        <v>2.3359999999999999</v>
      </c>
      <c r="I153" s="9" cm="1">
        <f t="array" ref="I153">_xll.SNL.Clients.Office.Excel.Functions.SPG($A153, "IQ_ASSET_TURNS", I$3)</f>
        <v>2.1230000000000002</v>
      </c>
      <c r="J153" s="9" cm="1">
        <f t="array" ref="J153">_xll.SNL.Clients.Office.Excel.Functions.SPG($A153, "IQ_ASSET_TURNS", J$3)</f>
        <v>2.1960000000000002</v>
      </c>
    </row>
    <row r="154" spans="1:10" x14ac:dyDescent="0.3">
      <c r="A154" s="11" t="s">
        <v>1180</v>
      </c>
      <c r="B154" s="9" cm="1">
        <f t="array" ref="B154">_xll.SNL.Clients.Office.Excel.Functions.SPG($A154, "IQ_ASSET_TURNS", B$3)</f>
        <v>0.33800000000000002</v>
      </c>
      <c r="C154" s="9" cm="1">
        <f t="array" ref="C154">_xll.SNL.Clients.Office.Excel.Functions.SPG($A154, "IQ_ASSET_TURNS", C$3)</f>
        <v>0.46400000000000002</v>
      </c>
      <c r="D154" s="9" cm="1">
        <f t="array" ref="D154">_xll.SNL.Clients.Office.Excel.Functions.SPG($A154, "IQ_ASSET_TURNS", D$3)</f>
        <v>0.42299999999999999</v>
      </c>
      <c r="E154" s="9" cm="1">
        <f t="array" ref="E154">_xll.SNL.Clients.Office.Excel.Functions.SPG($A154, "IQ_ASSET_TURNS", E$3)</f>
        <v>0.38200000000000001</v>
      </c>
      <c r="F154" s="9" cm="1">
        <f t="array" ref="F154">_xll.SNL.Clients.Office.Excel.Functions.SPG($A154, "IQ_ASSET_TURNS", F$3)</f>
        <v>0.36399999999999999</v>
      </c>
      <c r="G154" s="9" cm="1">
        <f t="array" ref="G154">_xll.SNL.Clients.Office.Excel.Functions.SPG($A154, "IQ_ASSET_TURNS", G$3)</f>
        <v>0.45900000000000002</v>
      </c>
      <c r="H154" s="9" cm="1">
        <f t="array" ref="H154">_xll.SNL.Clients.Office.Excel.Functions.SPG($A154, "IQ_ASSET_TURNS", H$3)</f>
        <v>0.36799999999999999</v>
      </c>
      <c r="I154" s="9" cm="1">
        <f t="array" ref="I154">_xll.SNL.Clients.Office.Excel.Functions.SPG($A154, "IQ_ASSET_TURNS", I$3)</f>
        <v>0.379</v>
      </c>
      <c r="J154" s="9" cm="1">
        <f t="array" ref="J154">_xll.SNL.Clients.Office.Excel.Functions.SPG($A154, "IQ_ASSET_TURNS", J$3)</f>
        <v>0.28399999999999997</v>
      </c>
    </row>
    <row r="155" spans="1:10" x14ac:dyDescent="0.3">
      <c r="A155" s="11" t="s">
        <v>1181</v>
      </c>
      <c r="B155" s="9" cm="1">
        <f t="array" ref="B155">_xll.SNL.Clients.Office.Excel.Functions.SPG($A155, "IQ_ASSET_TURNS", B$3)</f>
        <v>1.2310000000000001</v>
      </c>
      <c r="C155" s="9" cm="1">
        <f t="array" ref="C155">_xll.SNL.Clients.Office.Excel.Functions.SPG($A155, "IQ_ASSET_TURNS", C$3)</f>
        <v>1.2170000000000001</v>
      </c>
      <c r="D155" s="9" cm="1">
        <f t="array" ref="D155">_xll.SNL.Clients.Office.Excel.Functions.SPG($A155, "IQ_ASSET_TURNS", D$3)</f>
        <v>1.264</v>
      </c>
      <c r="E155" s="9" cm="1">
        <f t="array" ref="E155">_xll.SNL.Clients.Office.Excel.Functions.SPG($A155, "IQ_ASSET_TURNS", E$3)</f>
        <v>1.3979999999999999</v>
      </c>
      <c r="F155" s="9" cm="1">
        <f t="array" ref="F155">_xll.SNL.Clients.Office.Excel.Functions.SPG($A155, "IQ_ASSET_TURNS", F$3)</f>
        <v>1.383</v>
      </c>
      <c r="G155" s="9" cm="1">
        <f t="array" ref="G155">_xll.SNL.Clients.Office.Excel.Functions.SPG($A155, "IQ_ASSET_TURNS", G$3)</f>
        <v>1.2549999999999999</v>
      </c>
      <c r="H155" s="9" cm="1">
        <f t="array" ref="H155">_xll.SNL.Clients.Office.Excel.Functions.SPG($A155, "IQ_ASSET_TURNS", H$3)</f>
        <v>1.3360000000000001</v>
      </c>
      <c r="I155" s="9" cm="1">
        <f t="array" ref="I155">_xll.SNL.Clients.Office.Excel.Functions.SPG($A155, "IQ_ASSET_TURNS", I$3)</f>
        <v>1.379</v>
      </c>
      <c r="J155" s="9" cm="1">
        <f t="array" ref="J155">_xll.SNL.Clients.Office.Excel.Functions.SPG($A155, "IQ_ASSET_TURNS", J$3)</f>
        <v>1.379</v>
      </c>
    </row>
    <row r="156" spans="1:10" x14ac:dyDescent="0.3">
      <c r="A156" s="11" t="s">
        <v>1182</v>
      </c>
      <c r="B156" s="9" t="str" cm="1">
        <f t="array" ref="B156">_xll.SNL.Clients.Office.Excel.Functions.SPG($A156, "IQ_ASSET_TURNS", B$3)</f>
        <v>NA</v>
      </c>
      <c r="C156" s="9" cm="1">
        <f t="array" ref="C156">_xll.SNL.Clients.Office.Excel.Functions.SPG($A156, "IQ_ASSET_TURNS", C$3)</f>
        <v>0.53700000000000003</v>
      </c>
      <c r="D156" s="9" cm="1">
        <f t="array" ref="D156">_xll.SNL.Clients.Office.Excel.Functions.SPG($A156, "IQ_ASSET_TURNS", D$3)</f>
        <v>0.46600000000000003</v>
      </c>
      <c r="E156" s="9" cm="1">
        <f t="array" ref="E156">_xll.SNL.Clients.Office.Excel.Functions.SPG($A156, "IQ_ASSET_TURNS", E$3)</f>
        <v>0.58499999999999996</v>
      </c>
      <c r="F156" s="9" cm="1">
        <f t="array" ref="F156">_xll.SNL.Clients.Office.Excel.Functions.SPG($A156, "IQ_ASSET_TURNS", F$3)</f>
        <v>0.624</v>
      </c>
      <c r="G156" s="9" cm="1">
        <f t="array" ref="G156">_xll.SNL.Clients.Office.Excel.Functions.SPG($A156, "IQ_ASSET_TURNS", G$3)</f>
        <v>0.64300000000000002</v>
      </c>
      <c r="H156" s="9" cm="1">
        <f t="array" ref="H156">_xll.SNL.Clients.Office.Excel.Functions.SPG($A156, "IQ_ASSET_TURNS", H$3)</f>
        <v>0.503</v>
      </c>
      <c r="I156" s="9" cm="1">
        <f t="array" ref="I156">_xll.SNL.Clients.Office.Excel.Functions.SPG($A156, "IQ_ASSET_TURNS", I$3)</f>
        <v>0.58399999999999996</v>
      </c>
      <c r="J156" s="9" cm="1">
        <f t="array" ref="J156">_xll.SNL.Clients.Office.Excel.Functions.SPG($A156, "IQ_ASSET_TURNS", J$3)</f>
        <v>0.64100000000000001</v>
      </c>
    </row>
    <row r="157" spans="1:10" x14ac:dyDescent="0.3">
      <c r="A157" s="11" t="s">
        <v>1183</v>
      </c>
      <c r="B157" s="9" cm="1">
        <f t="array" ref="B157">_xll.SNL.Clients.Office.Excel.Functions.SPG($A157, "IQ_ASSET_TURNS", B$3)</f>
        <v>0.79400000000000004</v>
      </c>
      <c r="C157" s="9" cm="1">
        <f t="array" ref="C157">_xll.SNL.Clients.Office.Excel.Functions.SPG($A157, "IQ_ASSET_TURNS", C$3)</f>
        <v>0.76400000000000001</v>
      </c>
      <c r="D157" s="9" cm="1">
        <f t="array" ref="D157">_xll.SNL.Clients.Office.Excel.Functions.SPG($A157, "IQ_ASSET_TURNS", D$3)</f>
        <v>0.79900000000000004</v>
      </c>
      <c r="E157" s="9" cm="1">
        <f t="array" ref="E157">_xll.SNL.Clients.Office.Excel.Functions.SPG($A157, "IQ_ASSET_TURNS", E$3)</f>
        <v>0.79800000000000004</v>
      </c>
      <c r="F157" s="9" cm="1">
        <f t="array" ref="F157">_xll.SNL.Clients.Office.Excel.Functions.SPG($A157, "IQ_ASSET_TURNS", F$3)</f>
        <v>0.73699999999999999</v>
      </c>
      <c r="G157" s="9" cm="1">
        <f t="array" ref="G157">_xll.SNL.Clients.Office.Excel.Functions.SPG($A157, "IQ_ASSET_TURNS", G$3)</f>
        <v>0.72099999999999997</v>
      </c>
      <c r="H157" s="9" cm="1">
        <f t="array" ref="H157">_xll.SNL.Clients.Office.Excel.Functions.SPG($A157, "IQ_ASSET_TURNS", H$3)</f>
        <v>0.74099999999999999</v>
      </c>
      <c r="I157" s="9" cm="1">
        <f t="array" ref="I157">_xll.SNL.Clients.Office.Excel.Functions.SPG($A157, "IQ_ASSET_TURNS", I$3)</f>
        <v>0.78</v>
      </c>
      <c r="J157" s="9" cm="1">
        <f t="array" ref="J157">_xll.SNL.Clients.Office.Excel.Functions.SPG($A157, "IQ_ASSET_TURNS", J$3)</f>
        <v>0.72499999999999998</v>
      </c>
    </row>
    <row r="158" spans="1:10" x14ac:dyDescent="0.3">
      <c r="A158" s="11" t="s">
        <v>1184</v>
      </c>
      <c r="B158" s="9" cm="1">
        <f t="array" ref="B158">_xll.SNL.Clients.Office.Excel.Functions.SPG($A158, "IQ_ASSET_TURNS", B$3)</f>
        <v>0.32500000000000001</v>
      </c>
      <c r="C158" s="9" cm="1">
        <f t="array" ref="C158">_xll.SNL.Clients.Office.Excel.Functions.SPG($A158, "IQ_ASSET_TURNS", C$3)</f>
        <v>0.35099999999999998</v>
      </c>
      <c r="D158" s="9" cm="1">
        <f t="array" ref="D158">_xll.SNL.Clients.Office.Excel.Functions.SPG($A158, "IQ_ASSET_TURNS", D$3)</f>
        <v>0.35499999999999998</v>
      </c>
      <c r="E158" s="9" cm="1">
        <f t="array" ref="E158">_xll.SNL.Clients.Office.Excel.Functions.SPG($A158, "IQ_ASSET_TURNS", E$3)</f>
        <v>0.38100000000000001</v>
      </c>
      <c r="F158" s="9" cm="1">
        <f t="array" ref="F158">_xll.SNL.Clients.Office.Excel.Functions.SPG($A158, "IQ_ASSET_TURNS", F$3)</f>
        <v>0.317</v>
      </c>
      <c r="G158" s="9" cm="1">
        <f t="array" ref="G158">_xll.SNL.Clients.Office.Excel.Functions.SPG($A158, "IQ_ASSET_TURNS", G$3)</f>
        <v>0.32500000000000001</v>
      </c>
      <c r="H158" s="9" cm="1">
        <f t="array" ref="H158">_xll.SNL.Clients.Office.Excel.Functions.SPG($A158, "IQ_ASSET_TURNS", H$3)</f>
        <v>0.34100000000000003</v>
      </c>
      <c r="I158" s="9" cm="1">
        <f t="array" ref="I158">_xll.SNL.Clients.Office.Excel.Functions.SPG($A158, "IQ_ASSET_TURNS", I$3)</f>
        <v>0.36399999999999999</v>
      </c>
      <c r="J158" s="9" cm="1">
        <f t="array" ref="J158">_xll.SNL.Clients.Office.Excel.Functions.SPG($A158, "IQ_ASSET_TURNS", J$3)</f>
        <v>0.30499999999999999</v>
      </c>
    </row>
    <row r="159" spans="1:10" x14ac:dyDescent="0.3">
      <c r="A159" s="11" t="s">
        <v>1185</v>
      </c>
      <c r="B159" s="9" cm="1">
        <f t="array" ref="B159">_xll.SNL.Clients.Office.Excel.Functions.SPG($A159, "IQ_ASSET_TURNS", B$3)</f>
        <v>0.53</v>
      </c>
      <c r="C159" s="9" cm="1">
        <f t="array" ref="C159">_xll.SNL.Clients.Office.Excel.Functions.SPG($A159, "IQ_ASSET_TURNS", C$3)</f>
        <v>0.51600000000000001</v>
      </c>
      <c r="D159" s="9" cm="1">
        <f t="array" ref="D159">_xll.SNL.Clients.Office.Excel.Functions.SPG($A159, "IQ_ASSET_TURNS", D$3)</f>
        <v>0.51400000000000001</v>
      </c>
      <c r="E159" s="9" cm="1">
        <f t="array" ref="E159">_xll.SNL.Clients.Office.Excel.Functions.SPG($A159, "IQ_ASSET_TURNS", E$3)</f>
        <v>0.51100000000000001</v>
      </c>
      <c r="F159" s="9" cm="1">
        <f t="array" ref="F159">_xll.SNL.Clients.Office.Excel.Functions.SPG($A159, "IQ_ASSET_TURNS", F$3)</f>
        <v>0.52100000000000002</v>
      </c>
      <c r="G159" s="9" cm="1">
        <f t="array" ref="G159">_xll.SNL.Clients.Office.Excel.Functions.SPG($A159, "IQ_ASSET_TURNS", G$3)</f>
        <v>0.51</v>
      </c>
      <c r="H159" s="9" cm="1">
        <f t="array" ref="H159">_xll.SNL.Clients.Office.Excel.Functions.SPG($A159, "IQ_ASSET_TURNS", H$3)</f>
        <v>0.53600000000000003</v>
      </c>
      <c r="I159" s="9" cm="1">
        <f t="array" ref="I159">_xll.SNL.Clients.Office.Excel.Functions.SPG($A159, "IQ_ASSET_TURNS", I$3)</f>
        <v>0.53200000000000003</v>
      </c>
      <c r="J159" s="9" cm="1">
        <f t="array" ref="J159">_xll.SNL.Clients.Office.Excel.Functions.SPG($A159, "IQ_ASSET_TURNS", J$3)</f>
        <v>0.52200000000000002</v>
      </c>
    </row>
    <row r="160" spans="1:10" x14ac:dyDescent="0.3">
      <c r="A160" s="11" t="s">
        <v>1186</v>
      </c>
      <c r="B160" s="9" cm="1">
        <f t="array" ref="B160">_xll.SNL.Clients.Office.Excel.Functions.SPG($A160, "IQ_ASSET_TURNS", B$3)</f>
        <v>0.51400000000000001</v>
      </c>
      <c r="C160" s="9" cm="1">
        <f t="array" ref="C160">_xll.SNL.Clients.Office.Excel.Functions.SPG($A160, "IQ_ASSET_TURNS", C$3)</f>
        <v>0.51800000000000002</v>
      </c>
      <c r="D160" s="9" cm="1">
        <f t="array" ref="D160">_xll.SNL.Clients.Office.Excel.Functions.SPG($A160, "IQ_ASSET_TURNS", D$3)</f>
        <v>0.51800000000000002</v>
      </c>
      <c r="E160" s="9" cm="1">
        <f t="array" ref="E160">_xll.SNL.Clients.Office.Excel.Functions.SPG($A160, "IQ_ASSET_TURNS", E$3)</f>
        <v>0.50900000000000001</v>
      </c>
      <c r="F160" s="9" cm="1">
        <f t="array" ref="F160">_xll.SNL.Clients.Office.Excel.Functions.SPG($A160, "IQ_ASSET_TURNS", F$3)</f>
        <v>0.502</v>
      </c>
      <c r="G160" s="9" cm="1">
        <f t="array" ref="G160">_xll.SNL.Clients.Office.Excel.Functions.SPG($A160, "IQ_ASSET_TURNS", G$3)</f>
        <v>0.501</v>
      </c>
      <c r="H160" s="9" cm="1">
        <f t="array" ref="H160">_xll.SNL.Clients.Office.Excel.Functions.SPG($A160, "IQ_ASSET_TURNS", H$3)</f>
        <v>0.48499999999999999</v>
      </c>
      <c r="I160" s="9" cm="1">
        <f t="array" ref="I160">_xll.SNL.Clients.Office.Excel.Functions.SPG($A160, "IQ_ASSET_TURNS", I$3)</f>
        <v>0.441</v>
      </c>
      <c r="J160" s="9" cm="1">
        <f t="array" ref="J160">_xll.SNL.Clients.Office.Excel.Functions.SPG($A160, "IQ_ASSET_TURNS", J$3)</f>
        <v>0.38900000000000001</v>
      </c>
    </row>
    <row r="161" spans="1:10" x14ac:dyDescent="0.3">
      <c r="A161" s="11" t="s">
        <v>1187</v>
      </c>
      <c r="B161" s="9" t="str" cm="1">
        <f t="array" ref="B161">_xll.SNL.Clients.Office.Excel.Functions.SPG($A161, "IQ_ASSET_TURNS", B$3)</f>
        <v>NA</v>
      </c>
      <c r="C161" s="9" t="str" cm="1">
        <f t="array" ref="C161">_xll.SNL.Clients.Office.Excel.Functions.SPG($A161, "IQ_ASSET_TURNS", C$3)</f>
        <v>NA</v>
      </c>
      <c r="D161" s="9" t="str" cm="1">
        <f t="array" ref="D161">_xll.SNL.Clients.Office.Excel.Functions.SPG($A161, "IQ_ASSET_TURNS", D$3)</f>
        <v>NA</v>
      </c>
      <c r="E161" s="9" t="str" cm="1">
        <f t="array" ref="E161">_xll.SNL.Clients.Office.Excel.Functions.SPG($A161, "IQ_ASSET_TURNS", E$3)</f>
        <v>NA</v>
      </c>
      <c r="F161" s="9" t="str" cm="1">
        <f t="array" ref="F161">_xll.SNL.Clients.Office.Excel.Functions.SPG($A161, "IQ_ASSET_TURNS", F$3)</f>
        <v>NA</v>
      </c>
      <c r="G161" s="9" t="str" cm="1">
        <f t="array" ref="G161">_xll.SNL.Clients.Office.Excel.Functions.SPG($A161, "IQ_ASSET_TURNS", G$3)</f>
        <v>NA</v>
      </c>
      <c r="H161" s="9" t="str" cm="1">
        <f t="array" ref="H161">_xll.SNL.Clients.Office.Excel.Functions.SPG($A161, "IQ_ASSET_TURNS", H$3)</f>
        <v>NA</v>
      </c>
      <c r="I161" s="9" t="str" cm="1">
        <f t="array" ref="I161">_xll.SNL.Clients.Office.Excel.Functions.SPG($A161, "IQ_ASSET_TURNS", I$3)</f>
        <v>NA</v>
      </c>
      <c r="J161" s="9" t="str" cm="1">
        <f t="array" ref="J161">_xll.SNL.Clients.Office.Excel.Functions.SPG($A161, "IQ_ASSET_TURNS", J$3)</f>
        <v>NA</v>
      </c>
    </row>
    <row r="162" spans="1:10" x14ac:dyDescent="0.3">
      <c r="A162" s="11" t="s">
        <v>1188</v>
      </c>
      <c r="B162" s="9" cm="1">
        <f t="array" ref="B162">_xll.SNL.Clients.Office.Excel.Functions.SPG($A162, "IQ_ASSET_TURNS", B$3)</f>
        <v>0.56000000000000005</v>
      </c>
      <c r="C162" s="9" cm="1">
        <f t="array" ref="C162">_xll.SNL.Clients.Office.Excel.Functions.SPG($A162, "IQ_ASSET_TURNS", C$3)</f>
        <v>0.56799999999999995</v>
      </c>
      <c r="D162" s="9" cm="1">
        <f t="array" ref="D162">_xll.SNL.Clients.Office.Excel.Functions.SPG($A162, "IQ_ASSET_TURNS", D$3)</f>
        <v>0.59</v>
      </c>
      <c r="E162" s="9" cm="1">
        <f t="array" ref="E162">_xll.SNL.Clients.Office.Excel.Functions.SPG($A162, "IQ_ASSET_TURNS", E$3)</f>
        <v>0.54200000000000004</v>
      </c>
      <c r="F162" s="9" cm="1">
        <f t="array" ref="F162">_xll.SNL.Clients.Office.Excel.Functions.SPG($A162, "IQ_ASSET_TURNS", F$3)</f>
        <v>0.51100000000000001</v>
      </c>
      <c r="G162" s="9" cm="1">
        <f t="array" ref="G162">_xll.SNL.Clients.Office.Excel.Functions.SPG($A162, "IQ_ASSET_TURNS", G$3)</f>
        <v>0.54800000000000004</v>
      </c>
      <c r="H162" s="9" cm="1">
        <f t="array" ref="H162">_xll.SNL.Clients.Office.Excel.Functions.SPG($A162, "IQ_ASSET_TURNS", H$3)</f>
        <v>0.69199999999999995</v>
      </c>
      <c r="I162" s="9" cm="1">
        <f t="array" ref="I162">_xll.SNL.Clients.Office.Excel.Functions.SPG($A162, "IQ_ASSET_TURNS", I$3)</f>
        <v>0.80800000000000005</v>
      </c>
      <c r="J162" s="9" cm="1">
        <f t="array" ref="J162">_xll.SNL.Clients.Office.Excel.Functions.SPG($A162, "IQ_ASSET_TURNS", J$3)</f>
        <v>0.81699999999999995</v>
      </c>
    </row>
    <row r="163" spans="1:10" x14ac:dyDescent="0.3">
      <c r="A163" s="11" t="s">
        <v>1189</v>
      </c>
      <c r="B163" s="9" cm="1">
        <f t="array" ref="B163">_xll.SNL.Clients.Office.Excel.Functions.SPG($A163, "IQ_ASSET_TURNS", B$3)</f>
        <v>1.4650000000000001</v>
      </c>
      <c r="C163" s="9" cm="1">
        <f t="array" ref="C163">_xll.SNL.Clients.Office.Excel.Functions.SPG($A163, "IQ_ASSET_TURNS", C$3)</f>
        <v>1.4239999999999999</v>
      </c>
      <c r="D163" s="9" cm="1">
        <f t="array" ref="D163">_xll.SNL.Clients.Office.Excel.Functions.SPG($A163, "IQ_ASSET_TURNS", D$3)</f>
        <v>1.5389999999999999</v>
      </c>
      <c r="E163" s="9" cm="1">
        <f t="array" ref="E163">_xll.SNL.Clients.Office.Excel.Functions.SPG($A163, "IQ_ASSET_TURNS", E$3)</f>
        <v>1.6040000000000001</v>
      </c>
      <c r="F163" s="9" cm="1">
        <f t="array" ref="F163">_xll.SNL.Clients.Office.Excel.Functions.SPG($A163, "IQ_ASSET_TURNS", F$3)</f>
        <v>1.4419999999999999</v>
      </c>
      <c r="G163" s="9" cm="1">
        <f t="array" ref="G163">_xll.SNL.Clients.Office.Excel.Functions.SPG($A163, "IQ_ASSET_TURNS", G$3)</f>
        <v>1.528</v>
      </c>
      <c r="H163" s="9" cm="1">
        <f t="array" ref="H163">_xll.SNL.Clients.Office.Excel.Functions.SPG($A163, "IQ_ASSET_TURNS", H$3)</f>
        <v>1.6819999999999999</v>
      </c>
      <c r="I163" s="9" cm="1">
        <f t="array" ref="I163">_xll.SNL.Clients.Office.Excel.Functions.SPG($A163, "IQ_ASSET_TURNS", I$3)</f>
        <v>1.7290000000000001</v>
      </c>
      <c r="J163" s="9" cm="1">
        <f t="array" ref="J163">_xll.SNL.Clients.Office.Excel.Functions.SPG($A163, "IQ_ASSET_TURNS", J$3)</f>
        <v>1.764</v>
      </c>
    </row>
    <row r="164" spans="1:10" x14ac:dyDescent="0.3">
      <c r="A164" s="11" t="s">
        <v>1190</v>
      </c>
      <c r="B164" s="9" cm="1">
        <f t="array" ref="B164">_xll.SNL.Clients.Office.Excel.Functions.SPG($A164, "IQ_ASSET_TURNS", B$3)</f>
        <v>0.94899999999999995</v>
      </c>
      <c r="C164" s="9" cm="1">
        <f t="array" ref="C164">_xll.SNL.Clients.Office.Excel.Functions.SPG($A164, "IQ_ASSET_TURNS", C$3)</f>
        <v>0.74199999999999999</v>
      </c>
      <c r="D164" s="9" cm="1">
        <f t="array" ref="D164">_xll.SNL.Clients.Office.Excel.Functions.SPG($A164, "IQ_ASSET_TURNS", D$3)</f>
        <v>0.83199999999999996</v>
      </c>
      <c r="E164" s="9" cm="1">
        <f t="array" ref="E164">_xll.SNL.Clients.Office.Excel.Functions.SPG($A164, "IQ_ASSET_TURNS", E$3)</f>
        <v>1.109</v>
      </c>
      <c r="F164" s="9" cm="1">
        <f t="array" ref="F164">_xll.SNL.Clients.Office.Excel.Functions.SPG($A164, "IQ_ASSET_TURNS", F$3)</f>
        <v>0.97199999999999998</v>
      </c>
      <c r="G164" s="9" cm="1">
        <f t="array" ref="G164">_xll.SNL.Clients.Office.Excel.Functions.SPG($A164, "IQ_ASSET_TURNS", G$3)</f>
        <v>0.85799999999999998</v>
      </c>
      <c r="H164" s="9" cm="1">
        <f t="array" ref="H164">_xll.SNL.Clients.Office.Excel.Functions.SPG($A164, "IQ_ASSET_TURNS", H$3)</f>
        <v>0.82699999999999996</v>
      </c>
      <c r="I164" s="9" cm="1">
        <f t="array" ref="I164">_xll.SNL.Clients.Office.Excel.Functions.SPG($A164, "IQ_ASSET_TURNS", I$3)</f>
        <v>1.0920000000000001</v>
      </c>
      <c r="J164" s="9" cm="1">
        <f t="array" ref="J164">_xll.SNL.Clients.Office.Excel.Functions.SPG($A164, "IQ_ASSET_TURNS", J$3)</f>
        <v>0.93500000000000005</v>
      </c>
    </row>
    <row r="165" spans="1:10" x14ac:dyDescent="0.3">
      <c r="A165" s="11" t="s">
        <v>1191</v>
      </c>
      <c r="B165" s="9" t="str" cm="1">
        <f t="array" ref="B165">_xll.SNL.Clients.Office.Excel.Functions.SPG($A165, "IQ_ASSET_TURNS", B$3)</f>
        <v>NA</v>
      </c>
      <c r="C165" s="9" cm="1">
        <f t="array" ref="C165">_xll.SNL.Clients.Office.Excel.Functions.SPG($A165, "IQ_ASSET_TURNS", C$3)</f>
        <v>0.17499999999999999</v>
      </c>
      <c r="D165" s="9" cm="1">
        <f t="array" ref="D165">_xll.SNL.Clients.Office.Excel.Functions.SPG($A165, "IQ_ASSET_TURNS", D$3)</f>
        <v>0.17499999999999999</v>
      </c>
      <c r="E165" s="9" cm="1">
        <f t="array" ref="E165">_xll.SNL.Clients.Office.Excel.Functions.SPG($A165, "IQ_ASSET_TURNS", E$3)</f>
        <v>0.24099999999999999</v>
      </c>
      <c r="F165" s="9" cm="1">
        <f t="array" ref="F165">_xll.SNL.Clients.Office.Excel.Functions.SPG($A165, "IQ_ASSET_TURNS", F$3)</f>
        <v>0.309</v>
      </c>
      <c r="G165" s="9" cm="1">
        <f t="array" ref="G165">_xll.SNL.Clients.Office.Excel.Functions.SPG($A165, "IQ_ASSET_TURNS", G$3)</f>
        <v>0.36</v>
      </c>
      <c r="H165" s="9" cm="1">
        <f t="array" ref="H165">_xll.SNL.Clients.Office.Excel.Functions.SPG($A165, "IQ_ASSET_TURNS", H$3)</f>
        <v>0.33100000000000002</v>
      </c>
      <c r="I165" s="9" cm="1">
        <f t="array" ref="I165">_xll.SNL.Clients.Office.Excel.Functions.SPG($A165, "IQ_ASSET_TURNS", I$3)</f>
        <v>0.26</v>
      </c>
      <c r="J165" s="9" cm="1">
        <f t="array" ref="J165">_xll.SNL.Clients.Office.Excel.Functions.SPG($A165, "IQ_ASSET_TURNS", J$3)</f>
        <v>0.32700000000000001</v>
      </c>
    </row>
    <row r="166" spans="1:10" x14ac:dyDescent="0.3">
      <c r="A166" s="11" t="s">
        <v>1192</v>
      </c>
      <c r="B166" s="9" cm="1">
        <f t="array" ref="B166">_xll.SNL.Clients.Office.Excel.Functions.SPG($A166, "IQ_ASSET_TURNS", B$3)</f>
        <v>0.83699999999999997</v>
      </c>
      <c r="C166" s="9" cm="1">
        <f t="array" ref="C166">_xll.SNL.Clients.Office.Excel.Functions.SPG($A166, "IQ_ASSET_TURNS", C$3)</f>
        <v>0.89200000000000002</v>
      </c>
      <c r="D166" s="9" cm="1">
        <f t="array" ref="D166">_xll.SNL.Clients.Office.Excel.Functions.SPG($A166, "IQ_ASSET_TURNS", D$3)</f>
        <v>0.86699999999999999</v>
      </c>
      <c r="E166" s="9" cm="1">
        <f t="array" ref="E166">_xll.SNL.Clients.Office.Excel.Functions.SPG($A166, "IQ_ASSET_TURNS", E$3)</f>
        <v>0.89300000000000002</v>
      </c>
      <c r="F166" s="9" cm="1">
        <f t="array" ref="F166">_xll.SNL.Clients.Office.Excel.Functions.SPG($A166, "IQ_ASSET_TURNS", F$3)</f>
        <v>0.83099999999999996</v>
      </c>
      <c r="G166" s="9" cm="1">
        <f t="array" ref="G166">_xll.SNL.Clients.Office.Excel.Functions.SPG($A166, "IQ_ASSET_TURNS", G$3)</f>
        <v>0.86899999999999999</v>
      </c>
      <c r="H166" s="9" cm="1">
        <f t="array" ref="H166">_xll.SNL.Clients.Office.Excel.Functions.SPG($A166, "IQ_ASSET_TURNS", H$3)</f>
        <v>0.86499999999999999</v>
      </c>
      <c r="I166" s="9" cm="1">
        <f t="array" ref="I166">_xll.SNL.Clients.Office.Excel.Functions.SPG($A166, "IQ_ASSET_TURNS", I$3)</f>
        <v>0.85099999999999998</v>
      </c>
      <c r="J166" s="9" cm="1">
        <f t="array" ref="J166">_xll.SNL.Clients.Office.Excel.Functions.SPG($A166, "IQ_ASSET_TURNS", J$3)</f>
        <v>0.81100000000000005</v>
      </c>
    </row>
    <row r="167" spans="1:10" x14ac:dyDescent="0.3">
      <c r="A167" s="11" t="s">
        <v>1193</v>
      </c>
      <c r="B167" s="9" cm="1">
        <f t="array" ref="B167">_xll.SNL.Clients.Office.Excel.Functions.SPG($A167, "IQ_ASSET_TURNS", B$3)</f>
        <v>0.52300000000000002</v>
      </c>
      <c r="C167" s="9" cm="1">
        <f t="array" ref="C167">_xll.SNL.Clients.Office.Excel.Functions.SPG($A167, "IQ_ASSET_TURNS", C$3)</f>
        <v>0.58899999999999997</v>
      </c>
      <c r="D167" s="9" cm="1">
        <f t="array" ref="D167">_xll.SNL.Clients.Office.Excel.Functions.SPG($A167, "IQ_ASSET_TURNS", D$3)</f>
        <v>0.52500000000000002</v>
      </c>
      <c r="E167" s="9" cm="1">
        <f t="array" ref="E167">_xll.SNL.Clients.Office.Excel.Functions.SPG($A167, "IQ_ASSET_TURNS", E$3)</f>
        <v>0.49199999999999999</v>
      </c>
      <c r="F167" s="9" cm="1">
        <f t="array" ref="F167">_xll.SNL.Clients.Office.Excel.Functions.SPG($A167, "IQ_ASSET_TURNS", F$3)</f>
        <v>0.45</v>
      </c>
      <c r="G167" s="9" cm="1">
        <f t="array" ref="G167">_xll.SNL.Clients.Office.Excel.Functions.SPG($A167, "IQ_ASSET_TURNS", G$3)</f>
        <v>0.56999999999999995</v>
      </c>
      <c r="H167" s="9" cm="1">
        <f t="array" ref="H167">_xll.SNL.Clients.Office.Excel.Functions.SPG($A167, "IQ_ASSET_TURNS", H$3)</f>
        <v>0.51</v>
      </c>
      <c r="I167" s="9" cm="1">
        <f t="array" ref="I167">_xll.SNL.Clients.Office.Excel.Functions.SPG($A167, "IQ_ASSET_TURNS", I$3)</f>
        <v>0.498</v>
      </c>
      <c r="J167" s="9" cm="1">
        <f t="array" ref="J167">_xll.SNL.Clients.Office.Excel.Functions.SPG($A167, "IQ_ASSET_TURNS", J$3)</f>
        <v>0.46700000000000003</v>
      </c>
    </row>
    <row r="168" spans="1:10" x14ac:dyDescent="0.3">
      <c r="A168" s="11" t="s">
        <v>1194</v>
      </c>
      <c r="B168" s="9" cm="1">
        <f t="array" ref="B168">_xll.SNL.Clients.Office.Excel.Functions.SPG($A168, "IQ_ASSET_TURNS", B$3)</f>
        <v>0.106</v>
      </c>
      <c r="C168" s="9" cm="1">
        <f t="array" ref="C168">_xll.SNL.Clients.Office.Excel.Functions.SPG($A168, "IQ_ASSET_TURNS", C$3)</f>
        <v>0.104</v>
      </c>
      <c r="D168" s="9" cm="1">
        <f t="array" ref="D168">_xll.SNL.Clients.Office.Excel.Functions.SPG($A168, "IQ_ASSET_TURNS", D$3)</f>
        <v>0.106</v>
      </c>
      <c r="E168" s="9" cm="1">
        <f t="array" ref="E168">_xll.SNL.Clients.Office.Excel.Functions.SPG($A168, "IQ_ASSET_TURNS", E$3)</f>
        <v>0.10299999999999999</v>
      </c>
      <c r="F168" s="9" cm="1">
        <f t="array" ref="F168">_xll.SNL.Clients.Office.Excel.Functions.SPG($A168, "IQ_ASSET_TURNS", F$3)</f>
        <v>0.10199999999999999</v>
      </c>
      <c r="G168" s="9" cm="1">
        <f t="array" ref="G168">_xll.SNL.Clients.Office.Excel.Functions.SPG($A168, "IQ_ASSET_TURNS", G$3)</f>
        <v>9.0999999999999998E-2</v>
      </c>
      <c r="H168" s="9" cm="1">
        <f t="array" ref="H168">_xll.SNL.Clients.Office.Excel.Functions.SPG($A168, "IQ_ASSET_TURNS", H$3)</f>
        <v>0.105</v>
      </c>
      <c r="I168" s="9" cm="1">
        <f t="array" ref="I168">_xll.SNL.Clients.Office.Excel.Functions.SPG($A168, "IQ_ASSET_TURNS", I$3)</f>
        <v>0.105</v>
      </c>
      <c r="J168" s="9" cm="1">
        <f t="array" ref="J168">_xll.SNL.Clients.Office.Excel.Functions.SPG($A168, "IQ_ASSET_TURNS", J$3)</f>
        <v>0.104</v>
      </c>
    </row>
    <row r="169" spans="1:10" x14ac:dyDescent="0.3">
      <c r="A169" s="11" t="s">
        <v>1195</v>
      </c>
      <c r="B169" s="9" cm="1">
        <f t="array" ref="B169">_xll.SNL.Clients.Office.Excel.Functions.SPG($A169, "IQ_ASSET_TURNS", B$3)</f>
        <v>1.1619999999999999</v>
      </c>
      <c r="C169" s="9" cm="1">
        <f t="array" ref="C169">_xll.SNL.Clients.Office.Excel.Functions.SPG($A169, "IQ_ASSET_TURNS", C$3)</f>
        <v>1.877</v>
      </c>
      <c r="D169" s="9" cm="1">
        <f t="array" ref="D169">_xll.SNL.Clients.Office.Excel.Functions.SPG($A169, "IQ_ASSET_TURNS", D$3)</f>
        <v>1.2769999999999999</v>
      </c>
      <c r="E169" s="9" cm="1">
        <f t="array" ref="E169">_xll.SNL.Clients.Office.Excel.Functions.SPG($A169, "IQ_ASSET_TURNS", E$3)</f>
        <v>1.4810000000000001</v>
      </c>
      <c r="F169" s="9" cm="1">
        <f t="array" ref="F169">_xll.SNL.Clients.Office.Excel.Functions.SPG($A169, "IQ_ASSET_TURNS", F$3)</f>
        <v>1.254</v>
      </c>
      <c r="G169" s="9" cm="1">
        <f t="array" ref="G169">_xll.SNL.Clients.Office.Excel.Functions.SPG($A169, "IQ_ASSET_TURNS", G$3)</f>
        <v>1.84</v>
      </c>
      <c r="H169" s="9" cm="1">
        <f t="array" ref="H169">_xll.SNL.Clients.Office.Excel.Functions.SPG($A169, "IQ_ASSET_TURNS", H$3)</f>
        <v>1.534</v>
      </c>
      <c r="I169" s="9" cm="1">
        <f t="array" ref="I169">_xll.SNL.Clients.Office.Excel.Functions.SPG($A169, "IQ_ASSET_TURNS", I$3)</f>
        <v>1.645</v>
      </c>
      <c r="J169" s="9" cm="1">
        <f t="array" ref="J169">_xll.SNL.Clients.Office.Excel.Functions.SPG($A169, "IQ_ASSET_TURNS", J$3)</f>
        <v>1.3149999999999999</v>
      </c>
    </row>
    <row r="170" spans="1:10" x14ac:dyDescent="0.3">
      <c r="A170" s="11" t="s">
        <v>1196</v>
      </c>
      <c r="B170" s="9" cm="1">
        <f t="array" ref="B170">_xll.SNL.Clients.Office.Excel.Functions.SPG($A170, "IQ_ASSET_TURNS", B$3)</f>
        <v>0.96599999999999997</v>
      </c>
      <c r="C170" s="9" cm="1">
        <f t="array" ref="C170">_xll.SNL.Clients.Office.Excel.Functions.SPG($A170, "IQ_ASSET_TURNS", C$3)</f>
        <v>0.97199999999999998</v>
      </c>
      <c r="D170" s="9" cm="1">
        <f t="array" ref="D170">_xll.SNL.Clients.Office.Excel.Functions.SPG($A170, "IQ_ASSET_TURNS", D$3)</f>
        <v>0.96499999999999997</v>
      </c>
      <c r="E170" s="9" cm="1">
        <f t="array" ref="E170">_xll.SNL.Clients.Office.Excel.Functions.SPG($A170, "IQ_ASSET_TURNS", E$3)</f>
        <v>0.95099999999999996</v>
      </c>
      <c r="F170" s="9" cm="1">
        <f t="array" ref="F170">_xll.SNL.Clients.Office.Excel.Functions.SPG($A170, "IQ_ASSET_TURNS", F$3)</f>
        <v>0.94199999999999995</v>
      </c>
      <c r="G170" s="9" cm="1">
        <f t="array" ref="G170">_xll.SNL.Clients.Office.Excel.Functions.SPG($A170, "IQ_ASSET_TURNS", G$3)</f>
        <v>0.91900000000000004</v>
      </c>
      <c r="H170" s="9" cm="1">
        <f t="array" ref="H170">_xll.SNL.Clients.Office.Excel.Functions.SPG($A170, "IQ_ASSET_TURNS", H$3)</f>
        <v>0.91600000000000004</v>
      </c>
      <c r="I170" s="9" cm="1">
        <f t="array" ref="I170">_xll.SNL.Clients.Office.Excel.Functions.SPG($A170, "IQ_ASSET_TURNS", I$3)</f>
        <v>0.88500000000000001</v>
      </c>
      <c r="J170" s="9" cm="1">
        <f t="array" ref="J170">_xll.SNL.Clients.Office.Excel.Functions.SPG($A170, "IQ_ASSET_TURNS", J$3)</f>
        <v>0.84199999999999997</v>
      </c>
    </row>
    <row r="171" spans="1:10" x14ac:dyDescent="0.3">
      <c r="A171" s="11" t="s">
        <v>1197</v>
      </c>
      <c r="B171" s="9" cm="1">
        <f t="array" ref="B171">_xll.SNL.Clients.Office.Excel.Functions.SPG($A171, "IQ_ASSET_TURNS", B$3)</f>
        <v>1.3959999999999999</v>
      </c>
      <c r="C171" s="9" cm="1">
        <f t="array" ref="C171">_xll.SNL.Clients.Office.Excel.Functions.SPG($A171, "IQ_ASSET_TURNS", C$3)</f>
        <v>1.46</v>
      </c>
      <c r="D171" s="9" cm="1">
        <f t="array" ref="D171">_xll.SNL.Clients.Office.Excel.Functions.SPG($A171, "IQ_ASSET_TURNS", D$3)</f>
        <v>1.5629999999999999</v>
      </c>
      <c r="E171" s="9" cm="1">
        <f t="array" ref="E171">_xll.SNL.Clients.Office.Excel.Functions.SPG($A171, "IQ_ASSET_TURNS", E$3)</f>
        <v>1.502</v>
      </c>
      <c r="F171" s="9" cm="1">
        <f t="array" ref="F171">_xll.SNL.Clients.Office.Excel.Functions.SPG($A171, "IQ_ASSET_TURNS", F$3)</f>
        <v>1.3979999999999999</v>
      </c>
      <c r="G171" s="9" cm="1">
        <f t="array" ref="G171">_xll.SNL.Clients.Office.Excel.Functions.SPG($A171, "IQ_ASSET_TURNS", G$3)</f>
        <v>1.4650000000000001</v>
      </c>
      <c r="H171" s="9" cm="1">
        <f t="array" ref="H171">_xll.SNL.Clients.Office.Excel.Functions.SPG($A171, "IQ_ASSET_TURNS", H$3)</f>
        <v>1.613</v>
      </c>
      <c r="I171" s="9" cm="1">
        <f t="array" ref="I171">_xll.SNL.Clients.Office.Excel.Functions.SPG($A171, "IQ_ASSET_TURNS", I$3)</f>
        <v>1.64</v>
      </c>
      <c r="J171" s="9" cm="1">
        <f t="array" ref="J171">_xll.SNL.Clients.Office.Excel.Functions.SPG($A171, "IQ_ASSET_TURNS", J$3)</f>
        <v>1.6240000000000001</v>
      </c>
    </row>
    <row r="172" spans="1:10" x14ac:dyDescent="0.3">
      <c r="A172" s="11" t="s">
        <v>1198</v>
      </c>
      <c r="B172" s="9" t="str" cm="1">
        <f t="array" ref="B172">_xll.SNL.Clients.Office.Excel.Functions.SPG($A172, "IQ_ASSET_TURNS", B$3)</f>
        <v>NA</v>
      </c>
      <c r="C172" s="9" cm="1">
        <f t="array" ref="C172">_xll.SNL.Clients.Office.Excel.Functions.SPG($A172, "IQ_ASSET_TURNS", C$3)</f>
        <v>1.4319999999999999</v>
      </c>
      <c r="D172" s="9" cm="1">
        <f t="array" ref="D172">_xll.SNL.Clients.Office.Excel.Functions.SPG($A172, "IQ_ASSET_TURNS", D$3)</f>
        <v>1.726</v>
      </c>
      <c r="E172" s="9" cm="1">
        <f t="array" ref="E172">_xll.SNL.Clients.Office.Excel.Functions.SPG($A172, "IQ_ASSET_TURNS", E$3)</f>
        <v>1.7849999999999999</v>
      </c>
      <c r="F172" s="9" cm="1">
        <f t="array" ref="F172">_xll.SNL.Clients.Office.Excel.Functions.SPG($A172, "IQ_ASSET_TURNS", F$3)</f>
        <v>1.782</v>
      </c>
      <c r="G172" s="9" cm="1">
        <f t="array" ref="G172">_xll.SNL.Clients.Office.Excel.Functions.SPG($A172, "IQ_ASSET_TURNS", G$3)</f>
        <v>1.4710000000000001</v>
      </c>
      <c r="H172" s="9" cm="1">
        <f t="array" ref="H172">_xll.SNL.Clients.Office.Excel.Functions.SPG($A172, "IQ_ASSET_TURNS", H$3)</f>
        <v>1.796</v>
      </c>
      <c r="I172" s="9" cm="1">
        <f t="array" ref="I172">_xll.SNL.Clients.Office.Excel.Functions.SPG($A172, "IQ_ASSET_TURNS", I$3)</f>
        <v>1.77</v>
      </c>
      <c r="J172" s="9" cm="1">
        <f t="array" ref="J172">_xll.SNL.Clients.Office.Excel.Functions.SPG($A172, "IQ_ASSET_TURNS", J$3)</f>
        <v>1.8080000000000001</v>
      </c>
    </row>
    <row r="173" spans="1:10" x14ac:dyDescent="0.3">
      <c r="A173" s="11" t="s">
        <v>1199</v>
      </c>
      <c r="B173" s="9" cm="1">
        <f t="array" ref="B173">_xll.SNL.Clients.Office.Excel.Functions.SPG($A173, "IQ_ASSET_TURNS", B$3)</f>
        <v>0.28199999999999997</v>
      </c>
      <c r="C173" s="9" cm="1">
        <f t="array" ref="C173">_xll.SNL.Clients.Office.Excel.Functions.SPG($A173, "IQ_ASSET_TURNS", C$3)</f>
        <v>0.28100000000000003</v>
      </c>
      <c r="D173" s="9" cm="1">
        <f t="array" ref="D173">_xll.SNL.Clients.Office.Excel.Functions.SPG($A173, "IQ_ASSET_TURNS", D$3)</f>
        <v>0.31</v>
      </c>
      <c r="E173" s="9" cm="1">
        <f t="array" ref="E173">_xll.SNL.Clients.Office.Excel.Functions.SPG($A173, "IQ_ASSET_TURNS", E$3)</f>
        <v>0.29499999999999998</v>
      </c>
      <c r="F173" s="9" cm="1">
        <f t="array" ref="F173">_xll.SNL.Clients.Office.Excel.Functions.SPG($A173, "IQ_ASSET_TURNS", F$3)</f>
        <v>0.20499999999999999</v>
      </c>
      <c r="G173" s="9" cm="1">
        <f t="array" ref="G173">_xll.SNL.Clients.Office.Excel.Functions.SPG($A173, "IQ_ASSET_TURNS", G$3)</f>
        <v>0.22600000000000001</v>
      </c>
      <c r="H173" s="9" cm="1">
        <f t="array" ref="H173">_xll.SNL.Clients.Office.Excel.Functions.SPG($A173, "IQ_ASSET_TURNS", H$3)</f>
        <v>0.29099999999999998</v>
      </c>
      <c r="I173" s="9" cm="1">
        <f t="array" ref="I173">_xll.SNL.Clients.Office.Excel.Functions.SPG($A173, "IQ_ASSET_TURNS", I$3)</f>
        <v>0.253</v>
      </c>
      <c r="J173" s="9" cm="1">
        <f t="array" ref="J173">_xll.SNL.Clients.Office.Excel.Functions.SPG($A173, "IQ_ASSET_TURNS", J$3)</f>
        <v>0.192</v>
      </c>
    </row>
    <row r="174" spans="1:10" x14ac:dyDescent="0.3">
      <c r="A174" s="11" t="s">
        <v>1200</v>
      </c>
      <c r="B174" s="9" t="str" cm="1">
        <f t="array" ref="B174">_xll.SNL.Clients.Office.Excel.Functions.SPG($A174, "IQ_ASSET_TURNS", B$3)</f>
        <v>NA</v>
      </c>
      <c r="C174" s="9" t="str" cm="1">
        <f t="array" ref="C174">_xll.SNL.Clients.Office.Excel.Functions.SPG($A174, "IQ_ASSET_TURNS", C$3)</f>
        <v>NA</v>
      </c>
      <c r="D174" s="9" t="str" cm="1">
        <f t="array" ref="D174">_xll.SNL.Clients.Office.Excel.Functions.SPG($A174, "IQ_ASSET_TURNS", D$3)</f>
        <v>NA</v>
      </c>
      <c r="E174" s="9" t="str" cm="1">
        <f t="array" ref="E174">_xll.SNL.Clients.Office.Excel.Functions.SPG($A174, "IQ_ASSET_TURNS", E$3)</f>
        <v>NA</v>
      </c>
      <c r="F174" s="9" t="str" cm="1">
        <f t="array" ref="F174">_xll.SNL.Clients.Office.Excel.Functions.SPG($A174, "IQ_ASSET_TURNS", F$3)</f>
        <v>NA</v>
      </c>
      <c r="G174" s="9" t="str" cm="1">
        <f t="array" ref="G174">_xll.SNL.Clients.Office.Excel.Functions.SPG($A174, "IQ_ASSET_TURNS", G$3)</f>
        <v>NA</v>
      </c>
      <c r="H174" s="9" t="str" cm="1">
        <f t="array" ref="H174">_xll.SNL.Clients.Office.Excel.Functions.SPG($A174, "IQ_ASSET_TURNS", H$3)</f>
        <v>NA</v>
      </c>
      <c r="I174" s="9" t="str" cm="1">
        <f t="array" ref="I174">_xll.SNL.Clients.Office.Excel.Functions.SPG($A174, "IQ_ASSET_TURNS", I$3)</f>
        <v>NA</v>
      </c>
      <c r="J174" s="9" t="str" cm="1">
        <f t="array" ref="J174">_xll.SNL.Clients.Office.Excel.Functions.SPG($A174, "IQ_ASSET_TURNS", J$3)</f>
        <v>NA</v>
      </c>
    </row>
    <row r="175" spans="1:10" x14ac:dyDescent="0.3">
      <c r="A175" s="11" t="s">
        <v>1201</v>
      </c>
      <c r="B175" s="9" cm="1">
        <f t="array" ref="B175">_xll.SNL.Clients.Office.Excel.Functions.SPG($A175, "IQ_ASSET_TURNS", B$3)</f>
        <v>0.1</v>
      </c>
      <c r="C175" s="9" cm="1">
        <f t="array" ref="C175">_xll.SNL.Clients.Office.Excel.Functions.SPG($A175, "IQ_ASSET_TURNS", C$3)</f>
        <v>0.10100000000000001</v>
      </c>
      <c r="D175" s="9" cm="1">
        <f t="array" ref="D175">_xll.SNL.Clients.Office.Excel.Functions.SPG($A175, "IQ_ASSET_TURNS", D$3)</f>
        <v>0.1</v>
      </c>
      <c r="E175" s="9" cm="1">
        <f t="array" ref="E175">_xll.SNL.Clients.Office.Excel.Functions.SPG($A175, "IQ_ASSET_TURNS", E$3)</f>
        <v>0.105</v>
      </c>
      <c r="F175" s="9" cm="1">
        <f t="array" ref="F175">_xll.SNL.Clients.Office.Excel.Functions.SPG($A175, "IQ_ASSET_TURNS", F$3)</f>
        <v>0.10199999999999999</v>
      </c>
      <c r="G175" s="9" cm="1">
        <f t="array" ref="G175">_xll.SNL.Clients.Office.Excel.Functions.SPG($A175, "IQ_ASSET_TURNS", G$3)</f>
        <v>0.104</v>
      </c>
      <c r="H175" s="9" cm="1">
        <f t="array" ref="H175">_xll.SNL.Clients.Office.Excel.Functions.SPG($A175, "IQ_ASSET_TURNS", H$3)</f>
        <v>0.104</v>
      </c>
      <c r="I175" s="9" cm="1">
        <f t="array" ref="I175">_xll.SNL.Clients.Office.Excel.Functions.SPG($A175, "IQ_ASSET_TURNS", I$3)</f>
        <v>0.10299999999999999</v>
      </c>
      <c r="J175" s="9" cm="1">
        <f t="array" ref="J175">_xll.SNL.Clients.Office.Excel.Functions.SPG($A175, "IQ_ASSET_TURNS", J$3)</f>
        <v>0.10299999999999999</v>
      </c>
    </row>
    <row r="176" spans="1:10" x14ac:dyDescent="0.3">
      <c r="A176" s="11" t="s">
        <v>1202</v>
      </c>
      <c r="B176" s="9" cm="1">
        <f t="array" ref="B176">_xll.SNL.Clients.Office.Excel.Functions.SPG($A176, "IQ_ASSET_TURNS", B$3)</f>
        <v>0.621</v>
      </c>
      <c r="C176" s="9" cm="1">
        <f t="array" ref="C176">_xll.SNL.Clients.Office.Excel.Functions.SPG($A176, "IQ_ASSET_TURNS", C$3)</f>
        <v>0.51500000000000001</v>
      </c>
      <c r="D176" s="9" cm="1">
        <f t="array" ref="D176">_xll.SNL.Clients.Office.Excel.Functions.SPG($A176, "IQ_ASSET_TURNS", D$3)</f>
        <v>0.55700000000000005</v>
      </c>
      <c r="E176" s="9" cm="1">
        <f t="array" ref="E176">_xll.SNL.Clients.Office.Excel.Functions.SPG($A176, "IQ_ASSET_TURNS", E$3)</f>
        <v>0.69399999999999995</v>
      </c>
      <c r="F176" s="9" cm="1">
        <f t="array" ref="F176">_xll.SNL.Clients.Office.Excel.Functions.SPG($A176, "IQ_ASSET_TURNS", F$3)</f>
        <v>0.63600000000000001</v>
      </c>
      <c r="G176" s="9" cm="1">
        <f t="array" ref="G176">_xll.SNL.Clients.Office.Excel.Functions.SPG($A176, "IQ_ASSET_TURNS", G$3)</f>
        <v>0.52</v>
      </c>
      <c r="H176" s="9" cm="1">
        <f t="array" ref="H176">_xll.SNL.Clients.Office.Excel.Functions.SPG($A176, "IQ_ASSET_TURNS", H$3)</f>
        <v>0.56899999999999995</v>
      </c>
      <c r="I176" s="9" cm="1">
        <f t="array" ref="I176">_xll.SNL.Clients.Office.Excel.Functions.SPG($A176, "IQ_ASSET_TURNS", I$3)</f>
        <v>0.68700000000000006</v>
      </c>
      <c r="J176" s="9" cm="1">
        <f t="array" ref="J176">_xll.SNL.Clients.Office.Excel.Functions.SPG($A176, "IQ_ASSET_TURNS", J$3)</f>
        <v>0.63</v>
      </c>
    </row>
    <row r="177" spans="1:10" x14ac:dyDescent="0.3">
      <c r="A177" s="11" t="s">
        <v>1619</v>
      </c>
      <c r="B177" s="9" cm="1">
        <f t="array" ref="B177">_xll.SNL.Clients.Office.Excel.Functions.SPG($A177, "IQ_ASSET_TURNS", B$3)</f>
        <v>0.49099999999999999</v>
      </c>
      <c r="C177" s="9" cm="1">
        <f t="array" ref="C177">_xll.SNL.Clients.Office.Excel.Functions.SPG($A177, "IQ_ASSET_TURNS", C$3)</f>
        <v>0.501</v>
      </c>
      <c r="D177" s="9" cm="1">
        <f t="array" ref="D177">_xll.SNL.Clients.Office.Excel.Functions.SPG($A177, "IQ_ASSET_TURNS", D$3)</f>
        <v>0.51200000000000001</v>
      </c>
      <c r="E177" s="9" cm="1">
        <f t="array" ref="E177">_xll.SNL.Clients.Office.Excel.Functions.SPG($A177, "IQ_ASSET_TURNS", E$3)</f>
        <v>0.495</v>
      </c>
      <c r="F177" s="9" cm="1">
        <f t="array" ref="F177">_xll.SNL.Clients.Office.Excel.Functions.SPG($A177, "IQ_ASSET_TURNS", F$3)</f>
        <v>0.46500000000000002</v>
      </c>
      <c r="G177" s="9" cm="1">
        <f t="array" ref="G177">_xll.SNL.Clients.Office.Excel.Functions.SPG($A177, "IQ_ASSET_TURNS", G$3)</f>
        <v>0.46100000000000002</v>
      </c>
      <c r="H177" s="9" cm="1">
        <f t="array" ref="H177">_xll.SNL.Clients.Office.Excel.Functions.SPG($A177, "IQ_ASSET_TURNS", H$3)</f>
        <v>0.47799999999999998</v>
      </c>
      <c r="I177" s="9" cm="1">
        <f t="array" ref="I177">_xll.SNL.Clients.Office.Excel.Functions.SPG($A177, "IQ_ASSET_TURNS", I$3)</f>
        <v>0.46899999999999997</v>
      </c>
      <c r="J177" s="9" cm="1">
        <f t="array" ref="J177">_xll.SNL.Clients.Office.Excel.Functions.SPG($A177, "IQ_ASSET_TURNS", J$3)</f>
        <v>0.46700000000000003</v>
      </c>
    </row>
    <row r="178" spans="1:10" x14ac:dyDescent="0.3">
      <c r="A178" s="11" t="s">
        <v>1203</v>
      </c>
      <c r="B178" s="9" cm="1">
        <f t="array" ref="B178">_xll.SNL.Clients.Office.Excel.Functions.SPG($A178, "IQ_ASSET_TURNS", B$3)</f>
        <v>0.02</v>
      </c>
      <c r="C178" s="9" cm="1">
        <f t="array" ref="C178">_xll.SNL.Clients.Office.Excel.Functions.SPG($A178, "IQ_ASSET_TURNS", C$3)</f>
        <v>1.6E-2</v>
      </c>
      <c r="D178" s="9" cm="1">
        <f t="array" ref="D178">_xll.SNL.Clients.Office.Excel.Functions.SPG($A178, "IQ_ASSET_TURNS", D$3)</f>
        <v>1.7000000000000001E-2</v>
      </c>
      <c r="E178" s="9" cm="1">
        <f t="array" ref="E178">_xll.SNL.Clients.Office.Excel.Functions.SPG($A178, "IQ_ASSET_TURNS", E$3)</f>
        <v>2.4E-2</v>
      </c>
      <c r="F178" s="9" cm="1">
        <f t="array" ref="F178">_xll.SNL.Clients.Office.Excel.Functions.SPG($A178, "IQ_ASSET_TURNS", F$3)</f>
        <v>1.9E-2</v>
      </c>
      <c r="G178" s="9" cm="1">
        <f t="array" ref="G178">_xll.SNL.Clients.Office.Excel.Functions.SPG($A178, "IQ_ASSET_TURNS", G$3)</f>
        <v>1.4999999999999999E-2</v>
      </c>
      <c r="H178" s="9" cm="1">
        <f t="array" ref="H178">_xll.SNL.Clients.Office.Excel.Functions.SPG($A178, "IQ_ASSET_TURNS", H$3)</f>
        <v>1.4999999999999999E-2</v>
      </c>
      <c r="I178" s="9" cm="1">
        <f t="array" ref="I178">_xll.SNL.Clients.Office.Excel.Functions.SPG($A178, "IQ_ASSET_TURNS", I$3)</f>
        <v>1.7000000000000001E-2</v>
      </c>
      <c r="J178" s="9" cm="1">
        <f t="array" ref="J178">_xll.SNL.Clients.Office.Excel.Functions.SPG($A178, "IQ_ASSET_TURNS", J$3)</f>
        <v>2.1999999999999999E-2</v>
      </c>
    </row>
    <row r="179" spans="1:10" x14ac:dyDescent="0.3">
      <c r="A179" s="11" t="s">
        <v>1204</v>
      </c>
      <c r="B179" s="9" cm="1">
        <f t="array" ref="B179">_xll.SNL.Clients.Office.Excel.Functions.SPG($A179, "IQ_ASSET_TURNS", B$3)</f>
        <v>0.13400000000000001</v>
      </c>
      <c r="C179" s="9" cm="1">
        <f t="array" ref="C179">_xll.SNL.Clients.Office.Excel.Functions.SPG($A179, "IQ_ASSET_TURNS", C$3)</f>
        <v>0.13300000000000001</v>
      </c>
      <c r="D179" s="9" cm="1">
        <f t="array" ref="D179">_xll.SNL.Clients.Office.Excel.Functions.SPG($A179, "IQ_ASSET_TURNS", D$3)</f>
        <v>0.13100000000000001</v>
      </c>
      <c r="E179" s="9" cm="1">
        <f t="array" ref="E179">_xll.SNL.Clients.Office.Excel.Functions.SPG($A179, "IQ_ASSET_TURNS", E$3)</f>
        <v>0.129</v>
      </c>
      <c r="F179" s="9" cm="1">
        <f t="array" ref="F179">_xll.SNL.Clients.Office.Excel.Functions.SPG($A179, "IQ_ASSET_TURNS", F$3)</f>
        <v>0.126</v>
      </c>
      <c r="G179" s="9" cm="1">
        <f t="array" ref="G179">_xll.SNL.Clients.Office.Excel.Functions.SPG($A179, "IQ_ASSET_TURNS", G$3)</f>
        <v>0.124</v>
      </c>
      <c r="H179" s="9" cm="1">
        <f t="array" ref="H179">_xll.SNL.Clients.Office.Excel.Functions.SPG($A179, "IQ_ASSET_TURNS", H$3)</f>
        <v>0.121</v>
      </c>
      <c r="I179" s="9" cm="1">
        <f t="array" ref="I179">_xll.SNL.Clients.Office.Excel.Functions.SPG($A179, "IQ_ASSET_TURNS", I$3)</f>
        <v>0.123</v>
      </c>
      <c r="J179" s="9" cm="1">
        <f t="array" ref="J179">_xll.SNL.Clients.Office.Excel.Functions.SPG($A179, "IQ_ASSET_TURNS", J$3)</f>
        <v>0.12</v>
      </c>
    </row>
    <row r="180" spans="1:10" x14ac:dyDescent="0.3">
      <c r="A180" s="11" t="s">
        <v>1205</v>
      </c>
      <c r="B180" s="9" cm="1">
        <f t="array" ref="B180">_xll.SNL.Clients.Office.Excel.Functions.SPG($A180, "IQ_ASSET_TURNS", B$3)</f>
        <v>0.91300000000000003</v>
      </c>
      <c r="C180" s="9" cm="1">
        <f t="array" ref="C180">_xll.SNL.Clients.Office.Excel.Functions.SPG($A180, "IQ_ASSET_TURNS", C$3)</f>
        <v>0.86099999999999999</v>
      </c>
      <c r="D180" s="9" cm="1">
        <f t="array" ref="D180">_xll.SNL.Clients.Office.Excel.Functions.SPG($A180, "IQ_ASSET_TURNS", D$3)</f>
        <v>0.89700000000000002</v>
      </c>
      <c r="E180" s="9" cm="1">
        <f t="array" ref="E180">_xll.SNL.Clients.Office.Excel.Functions.SPG($A180, "IQ_ASSET_TURNS", E$3)</f>
        <v>0.88400000000000001</v>
      </c>
      <c r="F180" s="9" cm="1">
        <f t="array" ref="F180">_xll.SNL.Clients.Office.Excel.Functions.SPG($A180, "IQ_ASSET_TURNS", F$3)</f>
        <v>0.95</v>
      </c>
      <c r="G180" s="9" cm="1">
        <f t="array" ref="G180">_xll.SNL.Clients.Office.Excel.Functions.SPG($A180, "IQ_ASSET_TURNS", G$3)</f>
        <v>0.91200000000000003</v>
      </c>
      <c r="H180" s="9" cm="1">
        <f t="array" ref="H180">_xll.SNL.Clients.Office.Excel.Functions.SPG($A180, "IQ_ASSET_TURNS", H$3)</f>
        <v>0.91400000000000003</v>
      </c>
      <c r="I180" s="9" cm="1">
        <f t="array" ref="I180">_xll.SNL.Clients.Office.Excel.Functions.SPG($A180, "IQ_ASSET_TURNS", I$3)</f>
        <v>0.93</v>
      </c>
      <c r="J180" s="9" cm="1">
        <f t="array" ref="J180">_xll.SNL.Clients.Office.Excel.Functions.SPG($A180, "IQ_ASSET_TURNS", J$3)</f>
        <v>0.92100000000000004</v>
      </c>
    </row>
    <row r="181" spans="1:10" x14ac:dyDescent="0.3">
      <c r="A181" s="11" t="s">
        <v>1206</v>
      </c>
      <c r="B181" s="9" cm="1">
        <f t="array" ref="B181">_xll.SNL.Clients.Office.Excel.Functions.SPG($A181, "IQ_ASSET_TURNS", B$3)</f>
        <v>0.22800000000000001</v>
      </c>
      <c r="C181" s="9" cm="1">
        <f t="array" ref="C181">_xll.SNL.Clients.Office.Excel.Functions.SPG($A181, "IQ_ASSET_TURNS", C$3)</f>
        <v>0.24199999999999999</v>
      </c>
      <c r="D181" s="9" cm="1">
        <f t="array" ref="D181">_xll.SNL.Clients.Office.Excel.Functions.SPG($A181, "IQ_ASSET_TURNS", D$3)</f>
        <v>0.25</v>
      </c>
      <c r="E181" s="9" cm="1">
        <f t="array" ref="E181">_xll.SNL.Clients.Office.Excel.Functions.SPG($A181, "IQ_ASSET_TURNS", E$3)</f>
        <v>0.24399999999999999</v>
      </c>
      <c r="F181" s="9" cm="1">
        <f t="array" ref="F181">_xll.SNL.Clients.Office.Excel.Functions.SPG($A181, "IQ_ASSET_TURNS", F$3)</f>
        <v>0.251</v>
      </c>
      <c r="G181" s="9" cm="1">
        <f t="array" ref="G181">_xll.SNL.Clients.Office.Excel.Functions.SPG($A181, "IQ_ASSET_TURNS", G$3)</f>
        <v>0.255</v>
      </c>
      <c r="H181" s="9" cm="1">
        <f t="array" ref="H181">_xll.SNL.Clients.Office.Excel.Functions.SPG($A181, "IQ_ASSET_TURNS", H$3)</f>
        <v>0.22800000000000001</v>
      </c>
      <c r="I181" s="9" cm="1">
        <f t="array" ref="I181">_xll.SNL.Clients.Office.Excel.Functions.SPG($A181, "IQ_ASSET_TURNS", I$3)</f>
        <v>0.23400000000000001</v>
      </c>
      <c r="J181" s="9" cm="1">
        <f t="array" ref="J181">_xll.SNL.Clients.Office.Excel.Functions.SPG($A181, "IQ_ASSET_TURNS", J$3)</f>
        <v>0.221</v>
      </c>
    </row>
    <row r="182" spans="1:10" x14ac:dyDescent="0.3">
      <c r="A182" s="11" t="s">
        <v>1620</v>
      </c>
      <c r="B182" s="9" cm="1">
        <f t="array" ref="B182">_xll.SNL.Clients.Office.Excel.Functions.SPG($A182, "IQ_ASSET_TURNS", B$3)</f>
        <v>0.185</v>
      </c>
      <c r="C182" s="9" cm="1">
        <f t="array" ref="C182">_xll.SNL.Clients.Office.Excel.Functions.SPG($A182, "IQ_ASSET_TURNS", C$3)</f>
        <v>0.184</v>
      </c>
      <c r="D182" s="9" cm="1">
        <f t="array" ref="D182">_xll.SNL.Clients.Office.Excel.Functions.SPG($A182, "IQ_ASSET_TURNS", D$3)</f>
        <v>0.191</v>
      </c>
      <c r="E182" s="9" cm="1">
        <f t="array" ref="E182">_xll.SNL.Clients.Office.Excel.Functions.SPG($A182, "IQ_ASSET_TURNS", E$3)</f>
        <v>0.189</v>
      </c>
      <c r="F182" s="9" cm="1">
        <f t="array" ref="F182">_xll.SNL.Clients.Office.Excel.Functions.SPG($A182, "IQ_ASSET_TURNS", F$3)</f>
        <v>0.187</v>
      </c>
      <c r="G182" s="9" cm="1">
        <f t="array" ref="G182">_xll.SNL.Clients.Office.Excel.Functions.SPG($A182, "IQ_ASSET_TURNS", G$3)</f>
        <v>0.19400000000000001</v>
      </c>
      <c r="H182" s="9" cm="1">
        <f t="array" ref="H182">_xll.SNL.Clients.Office.Excel.Functions.SPG($A182, "IQ_ASSET_TURNS", H$3)</f>
        <v>0.20100000000000001</v>
      </c>
      <c r="I182" s="9" cm="1">
        <f t="array" ref="I182">_xll.SNL.Clients.Office.Excel.Functions.SPG($A182, "IQ_ASSET_TURNS", I$3)</f>
        <v>0.189</v>
      </c>
      <c r="J182" s="9" cm="1">
        <f t="array" ref="J182">_xll.SNL.Clients.Office.Excel.Functions.SPG($A182, "IQ_ASSET_TURNS", J$3)</f>
        <v>0.19500000000000001</v>
      </c>
    </row>
    <row r="183" spans="1:10" x14ac:dyDescent="0.3">
      <c r="A183" s="11" t="s">
        <v>1207</v>
      </c>
      <c r="B183" s="9" cm="1">
        <f t="array" ref="B183">_xll.SNL.Clients.Office.Excel.Functions.SPG($A183, "IQ_ASSET_TURNS", B$3)</f>
        <v>0.32200000000000001</v>
      </c>
      <c r="C183" s="9" cm="1">
        <f t="array" ref="C183">_xll.SNL.Clients.Office.Excel.Functions.SPG($A183, "IQ_ASSET_TURNS", C$3)</f>
        <v>0.217</v>
      </c>
      <c r="D183" s="9" cm="1">
        <f t="array" ref="D183">_xll.SNL.Clients.Office.Excel.Functions.SPG($A183, "IQ_ASSET_TURNS", D$3)</f>
        <v>0.29899999999999999</v>
      </c>
      <c r="E183" s="9" cm="1">
        <f t="array" ref="E183">_xll.SNL.Clients.Office.Excel.Functions.SPG($A183, "IQ_ASSET_TURNS", E$3)</f>
        <v>0.29899999999999999</v>
      </c>
      <c r="F183" s="9" cm="1">
        <f t="array" ref="F183">_xll.SNL.Clients.Office.Excel.Functions.SPG($A183, "IQ_ASSET_TURNS", F$3)</f>
        <v>0.28199999999999997</v>
      </c>
      <c r="G183" s="9" cm="1">
        <f t="array" ref="G183">_xll.SNL.Clients.Office.Excel.Functions.SPG($A183, "IQ_ASSET_TURNS", G$3)</f>
        <v>0.23599999999999999</v>
      </c>
      <c r="H183" s="9" cm="1">
        <f t="array" ref="H183">_xll.SNL.Clients.Office.Excel.Functions.SPG($A183, "IQ_ASSET_TURNS", H$3)</f>
        <v>0.25700000000000001</v>
      </c>
      <c r="I183" s="9" cm="1">
        <f t="array" ref="I183">_xll.SNL.Clients.Office.Excel.Functions.SPG($A183, "IQ_ASSET_TURNS", I$3)</f>
        <v>0.27</v>
      </c>
      <c r="J183" s="9" cm="1">
        <f t="array" ref="J183">_xll.SNL.Clients.Office.Excel.Functions.SPG($A183, "IQ_ASSET_TURNS", J$3)</f>
        <v>0.27200000000000002</v>
      </c>
    </row>
    <row r="184" spans="1:10" x14ac:dyDescent="0.3">
      <c r="A184" s="11" t="s">
        <v>1208</v>
      </c>
      <c r="B184" s="9" cm="1">
        <f t="array" ref="B184">_xll.SNL.Clients.Office.Excel.Functions.SPG($A184, "IQ_ASSET_TURNS", B$3)</f>
        <v>0.628</v>
      </c>
      <c r="C184" s="9" cm="1">
        <f t="array" ref="C184">_xll.SNL.Clients.Office.Excel.Functions.SPG($A184, "IQ_ASSET_TURNS", C$3)</f>
        <v>0.68300000000000005</v>
      </c>
      <c r="D184" s="9" cm="1">
        <f t="array" ref="D184">_xll.SNL.Clients.Office.Excel.Functions.SPG($A184, "IQ_ASSET_TURNS", D$3)</f>
        <v>0.751</v>
      </c>
      <c r="E184" s="9" cm="1">
        <f t="array" ref="E184">_xll.SNL.Clients.Office.Excel.Functions.SPG($A184, "IQ_ASSET_TURNS", E$3)</f>
        <v>0.65800000000000003</v>
      </c>
      <c r="F184" s="9" cm="1">
        <f t="array" ref="F184">_xll.SNL.Clients.Office.Excel.Functions.SPG($A184, "IQ_ASSET_TURNS", F$3)</f>
        <v>0.60899999999999999</v>
      </c>
      <c r="G184" s="9" cm="1">
        <f t="array" ref="G184">_xll.SNL.Clients.Office.Excel.Functions.SPG($A184, "IQ_ASSET_TURNS", G$3)</f>
        <v>0.64200000000000002</v>
      </c>
      <c r="H184" s="9" cm="1">
        <f t="array" ref="H184">_xll.SNL.Clients.Office.Excel.Functions.SPG($A184, "IQ_ASSET_TURNS", H$3)</f>
        <v>0.72</v>
      </c>
      <c r="I184" s="9" cm="1">
        <f t="array" ref="I184">_xll.SNL.Clients.Office.Excel.Functions.SPG($A184, "IQ_ASSET_TURNS", I$3)</f>
        <v>0.626</v>
      </c>
      <c r="J184" s="9" cm="1">
        <f t="array" ref="J184">_xll.SNL.Clients.Office.Excel.Functions.SPG($A184, "IQ_ASSET_TURNS", J$3)</f>
        <v>0.60699999999999998</v>
      </c>
    </row>
    <row r="185" spans="1:10" x14ac:dyDescent="0.3">
      <c r="A185" s="11" t="s">
        <v>1209</v>
      </c>
      <c r="B185" s="9" cm="1">
        <f t="array" ref="B185">_xll.SNL.Clients.Office.Excel.Functions.SPG($A185, "IQ_ASSET_TURNS", B$3)</f>
        <v>0.75</v>
      </c>
      <c r="C185" s="9" cm="1">
        <f t="array" ref="C185">_xll.SNL.Clients.Office.Excel.Functions.SPG($A185, "IQ_ASSET_TURNS", C$3)</f>
        <v>0.748</v>
      </c>
      <c r="D185" s="9" cm="1">
        <f t="array" ref="D185">_xll.SNL.Clients.Office.Excel.Functions.SPG($A185, "IQ_ASSET_TURNS", D$3)</f>
        <v>0.83199999999999996</v>
      </c>
      <c r="E185" s="9" cm="1">
        <f t="array" ref="E185">_xll.SNL.Clients.Office.Excel.Functions.SPG($A185, "IQ_ASSET_TURNS", E$3)</f>
        <v>0.79200000000000004</v>
      </c>
      <c r="F185" s="9" cm="1">
        <f t="array" ref="F185">_xll.SNL.Clients.Office.Excel.Functions.SPG($A185, "IQ_ASSET_TURNS", F$3)</f>
        <v>0.72199999999999998</v>
      </c>
      <c r="G185" s="9" cm="1">
        <f t="array" ref="G185">_xll.SNL.Clients.Office.Excel.Functions.SPG($A185, "IQ_ASSET_TURNS", G$3)</f>
        <v>0.74299999999999999</v>
      </c>
      <c r="H185" s="9" cm="1">
        <f t="array" ref="H185">_xll.SNL.Clients.Office.Excel.Functions.SPG($A185, "IQ_ASSET_TURNS", H$3)</f>
        <v>0.82599999999999996</v>
      </c>
      <c r="I185" s="9" cm="1">
        <f t="array" ref="I185">_xll.SNL.Clients.Office.Excel.Functions.SPG($A185, "IQ_ASSET_TURNS", I$3)</f>
        <v>0.79800000000000004</v>
      </c>
      <c r="J185" s="9" cm="1">
        <f t="array" ref="J185">_xll.SNL.Clients.Office.Excel.Functions.SPG($A185, "IQ_ASSET_TURNS", J$3)</f>
        <v>0.73399999999999999</v>
      </c>
    </row>
    <row r="186" spans="1:10" x14ac:dyDescent="0.3">
      <c r="A186" s="11" t="s">
        <v>1210</v>
      </c>
      <c r="B186" s="9" cm="1">
        <f t="array" ref="B186">_xll.SNL.Clients.Office.Excel.Functions.SPG($A186, "IQ_ASSET_TURNS", B$3)</f>
        <v>0.25800000000000001</v>
      </c>
      <c r="C186" s="9" cm="1">
        <f t="array" ref="C186">_xll.SNL.Clients.Office.Excel.Functions.SPG($A186, "IQ_ASSET_TURNS", C$3)</f>
        <v>0.26200000000000001</v>
      </c>
      <c r="D186" s="9" cm="1">
        <f t="array" ref="D186">_xll.SNL.Clients.Office.Excel.Functions.SPG($A186, "IQ_ASSET_TURNS", D$3)</f>
        <v>0.26400000000000001</v>
      </c>
      <c r="E186" s="9" cm="1">
        <f t="array" ref="E186">_xll.SNL.Clients.Office.Excel.Functions.SPG($A186, "IQ_ASSET_TURNS", E$3)</f>
        <v>0.253</v>
      </c>
      <c r="F186" s="9" cm="1">
        <f t="array" ref="F186">_xll.SNL.Clients.Office.Excel.Functions.SPG($A186, "IQ_ASSET_TURNS", F$3)</f>
        <v>0.24299999999999999</v>
      </c>
      <c r="G186" s="9" cm="1">
        <f t="array" ref="G186">_xll.SNL.Clients.Office.Excel.Functions.SPG($A186, "IQ_ASSET_TURNS", G$3)</f>
        <v>0.247</v>
      </c>
      <c r="H186" s="9" cm="1">
        <f t="array" ref="H186">_xll.SNL.Clients.Office.Excel.Functions.SPG($A186, "IQ_ASSET_TURNS", H$3)</f>
        <v>0.27100000000000002</v>
      </c>
      <c r="I186" s="9" cm="1">
        <f t="array" ref="I186">_xll.SNL.Clients.Office.Excel.Functions.SPG($A186, "IQ_ASSET_TURNS", I$3)</f>
        <v>0.26200000000000001</v>
      </c>
      <c r="J186" s="9" cm="1">
        <f t="array" ref="J186">_xll.SNL.Clients.Office.Excel.Functions.SPG($A186, "IQ_ASSET_TURNS", J$3)</f>
        <v>0.254</v>
      </c>
    </row>
    <row r="187" spans="1:10" x14ac:dyDescent="0.3">
      <c r="A187" s="11" t="s">
        <v>1211</v>
      </c>
      <c r="B187" s="9" cm="1">
        <f t="array" ref="B187">_xll.SNL.Clients.Office.Excel.Functions.SPG($A187, "IQ_ASSET_TURNS", B$3)</f>
        <v>0.46600000000000003</v>
      </c>
      <c r="C187" s="9" cm="1">
        <f t="array" ref="C187">_xll.SNL.Clients.Office.Excel.Functions.SPG($A187, "IQ_ASSET_TURNS", C$3)</f>
        <v>0.437</v>
      </c>
      <c r="D187" s="9" cm="1">
        <f t="array" ref="D187">_xll.SNL.Clients.Office.Excel.Functions.SPG($A187, "IQ_ASSET_TURNS", D$3)</f>
        <v>0.36799999999999999</v>
      </c>
      <c r="E187" s="9" cm="1">
        <f t="array" ref="E187">_xll.SNL.Clients.Office.Excel.Functions.SPG($A187, "IQ_ASSET_TURNS", E$3)</f>
        <v>0.38500000000000001</v>
      </c>
      <c r="F187" s="9" cm="1">
        <f t="array" ref="F187">_xll.SNL.Clients.Office.Excel.Functions.SPG($A187, "IQ_ASSET_TURNS", F$3)</f>
        <v>0.41399999999999998</v>
      </c>
      <c r="G187" s="9" cm="1">
        <f t="array" ref="G187">_xll.SNL.Clients.Office.Excel.Functions.SPG($A187, "IQ_ASSET_TURNS", G$3)</f>
        <v>0.40899999999999997</v>
      </c>
      <c r="H187" s="9" cm="1">
        <f t="array" ref="H187">_xll.SNL.Clients.Office.Excel.Functions.SPG($A187, "IQ_ASSET_TURNS", H$3)</f>
        <v>0.378</v>
      </c>
      <c r="I187" s="9" cm="1">
        <f t="array" ref="I187">_xll.SNL.Clients.Office.Excel.Functions.SPG($A187, "IQ_ASSET_TURNS", I$3)</f>
        <v>0.39200000000000002</v>
      </c>
      <c r="J187" s="9" cm="1">
        <f t="array" ref="J187">_xll.SNL.Clients.Office.Excel.Functions.SPG($A187, "IQ_ASSET_TURNS", J$3)</f>
        <v>0.379</v>
      </c>
    </row>
    <row r="188" spans="1:10" x14ac:dyDescent="0.3">
      <c r="A188" s="11" t="s">
        <v>1212</v>
      </c>
      <c r="B188" s="9" cm="1">
        <f t="array" ref="B188">_xll.SNL.Clients.Office.Excel.Functions.SPG($A188, "IQ_ASSET_TURNS", B$3)</f>
        <v>0.437</v>
      </c>
      <c r="C188" s="9" cm="1">
        <f t="array" ref="C188">_xll.SNL.Clients.Office.Excel.Functions.SPG($A188, "IQ_ASSET_TURNS", C$3)</f>
        <v>0.41099999999999998</v>
      </c>
      <c r="D188" s="9" cm="1">
        <f t="array" ref="D188">_xll.SNL.Clients.Office.Excel.Functions.SPG($A188, "IQ_ASSET_TURNS", D$3)</f>
        <v>0.41299999999999998</v>
      </c>
      <c r="E188" s="9" cm="1">
        <f t="array" ref="E188">_xll.SNL.Clients.Office.Excel.Functions.SPG($A188, "IQ_ASSET_TURNS", E$3)</f>
        <v>0.43099999999999999</v>
      </c>
      <c r="F188" s="9" cm="1">
        <f t="array" ref="F188">_xll.SNL.Clients.Office.Excel.Functions.SPG($A188, "IQ_ASSET_TURNS", F$3)</f>
        <v>0.41</v>
      </c>
      <c r="G188" s="9" cm="1">
        <f t="array" ref="G188">_xll.SNL.Clients.Office.Excel.Functions.SPG($A188, "IQ_ASSET_TURNS", G$3)</f>
        <v>0.39800000000000002</v>
      </c>
      <c r="H188" s="9" cm="1">
        <f t="array" ref="H188">_xll.SNL.Clients.Office.Excel.Functions.SPG($A188, "IQ_ASSET_TURNS", H$3)</f>
        <v>0.39100000000000001</v>
      </c>
      <c r="I188" s="9" cm="1">
        <f t="array" ref="I188">_xll.SNL.Clients.Office.Excel.Functions.SPG($A188, "IQ_ASSET_TURNS", I$3)</f>
        <v>0.41799999999999998</v>
      </c>
      <c r="J188" s="9" cm="1">
        <f t="array" ref="J188">_xll.SNL.Clients.Office.Excel.Functions.SPG($A188, "IQ_ASSET_TURNS", J$3)</f>
        <v>0.42499999999999999</v>
      </c>
    </row>
    <row r="189" spans="1:10" x14ac:dyDescent="0.3">
      <c r="A189" s="11" t="s">
        <v>1213</v>
      </c>
      <c r="B189" s="9" cm="1">
        <f t="array" ref="B189">_xll.SNL.Clients.Office.Excel.Functions.SPG($A189, "IQ_ASSET_TURNS", B$3)</f>
        <v>0.82199999999999995</v>
      </c>
      <c r="C189" s="9" cm="1">
        <f t="array" ref="C189">_xll.SNL.Clients.Office.Excel.Functions.SPG($A189, "IQ_ASSET_TURNS", C$3)</f>
        <v>0.82</v>
      </c>
      <c r="D189" s="9" cm="1">
        <f t="array" ref="D189">_xll.SNL.Clients.Office.Excel.Functions.SPG($A189, "IQ_ASSET_TURNS", D$3)</f>
        <v>0.82399999999999995</v>
      </c>
      <c r="E189" s="9" cm="1">
        <f t="array" ref="E189">_xll.SNL.Clients.Office.Excel.Functions.SPG($A189, "IQ_ASSET_TURNS", E$3)</f>
        <v>0.878</v>
      </c>
      <c r="F189" s="9" cm="1">
        <f t="array" ref="F189">_xll.SNL.Clients.Office.Excel.Functions.SPG($A189, "IQ_ASSET_TURNS", F$3)</f>
        <v>0.85099999999999998</v>
      </c>
      <c r="G189" s="9" cm="1">
        <f t="array" ref="G189">_xll.SNL.Clients.Office.Excel.Functions.SPG($A189, "IQ_ASSET_TURNS", G$3)</f>
        <v>0.84199999999999997</v>
      </c>
      <c r="H189" s="9" cm="1">
        <f t="array" ref="H189">_xll.SNL.Clients.Office.Excel.Functions.SPG($A189, "IQ_ASSET_TURNS", H$3)</f>
        <v>0.83899999999999997</v>
      </c>
      <c r="I189" s="9" cm="1">
        <f t="array" ref="I189">_xll.SNL.Clients.Office.Excel.Functions.SPG($A189, "IQ_ASSET_TURNS", I$3)</f>
        <v>0.85799999999999998</v>
      </c>
      <c r="J189" s="9" cm="1">
        <f t="array" ref="J189">_xll.SNL.Clients.Office.Excel.Functions.SPG($A189, "IQ_ASSET_TURNS", J$3)</f>
        <v>0.79900000000000004</v>
      </c>
    </row>
    <row r="190" spans="1:10" x14ac:dyDescent="0.3">
      <c r="A190" s="11" t="s">
        <v>1214</v>
      </c>
      <c r="B190" s="9" t="str" cm="1">
        <f t="array" ref="B190">_xll.SNL.Clients.Office.Excel.Functions.SPG($A190, "IQ_ASSET_TURNS", B$3)</f>
        <v>NA</v>
      </c>
      <c r="C190" s="9" cm="1">
        <f t="array" ref="C190">_xll.SNL.Clients.Office.Excel.Functions.SPG($A190, "IQ_ASSET_TURNS", C$3)</f>
        <v>1.179</v>
      </c>
      <c r="D190" s="9" cm="1">
        <f t="array" ref="D190">_xll.SNL.Clients.Office.Excel.Functions.SPG($A190, "IQ_ASSET_TURNS", D$3)</f>
        <v>1.23</v>
      </c>
      <c r="E190" s="9" cm="1">
        <f t="array" ref="E190">_xll.SNL.Clients.Office.Excel.Functions.SPG($A190, "IQ_ASSET_TURNS", E$3)</f>
        <v>1.3180000000000001</v>
      </c>
      <c r="F190" s="9" cm="1">
        <f t="array" ref="F190">_xll.SNL.Clients.Office.Excel.Functions.SPG($A190, "IQ_ASSET_TURNS", F$3)</f>
        <v>1.365</v>
      </c>
      <c r="G190" s="9" cm="1">
        <f t="array" ref="G190">_xll.SNL.Clients.Office.Excel.Functions.SPG($A190, "IQ_ASSET_TURNS", G$3)</f>
        <v>1.2669999999999999</v>
      </c>
      <c r="H190" s="9" cm="1">
        <f t="array" ref="H190">_xll.SNL.Clients.Office.Excel.Functions.SPG($A190, "IQ_ASSET_TURNS", H$3)</f>
        <v>1.425</v>
      </c>
      <c r="I190" s="9" cm="1">
        <f t="array" ref="I190">_xll.SNL.Clients.Office.Excel.Functions.SPG($A190, "IQ_ASSET_TURNS", I$3)</f>
        <v>1.484</v>
      </c>
      <c r="J190" s="9" cm="1">
        <f t="array" ref="J190">_xll.SNL.Clients.Office.Excel.Functions.SPG($A190, "IQ_ASSET_TURNS", J$3)</f>
        <v>1.3069999999999999</v>
      </c>
    </row>
    <row r="191" spans="1:10" x14ac:dyDescent="0.3">
      <c r="A191" s="11" t="s">
        <v>1215</v>
      </c>
      <c r="B191" s="9" cm="1">
        <f t="array" ref="B191">_xll.SNL.Clients.Office.Excel.Functions.SPG($A191, "IQ_ASSET_TURNS", B$3)</f>
        <v>0.58799999999999997</v>
      </c>
      <c r="C191" s="9" cm="1">
        <f t="array" ref="C191">_xll.SNL.Clients.Office.Excel.Functions.SPG($A191, "IQ_ASSET_TURNS", C$3)</f>
        <v>0.54400000000000004</v>
      </c>
      <c r="D191" s="9" cm="1">
        <f t="array" ref="D191">_xll.SNL.Clients.Office.Excel.Functions.SPG($A191, "IQ_ASSET_TURNS", D$3)</f>
        <v>0.65400000000000003</v>
      </c>
      <c r="E191" s="9" cm="1">
        <f t="array" ref="E191">_xll.SNL.Clients.Office.Excel.Functions.SPG($A191, "IQ_ASSET_TURNS", E$3)</f>
        <v>0.57999999999999996</v>
      </c>
      <c r="F191" s="9" cm="1">
        <f t="array" ref="F191">_xll.SNL.Clients.Office.Excel.Functions.SPG($A191, "IQ_ASSET_TURNS", F$3)</f>
        <v>0.56000000000000005</v>
      </c>
      <c r="G191" s="9" cm="1">
        <f t="array" ref="G191">_xll.SNL.Clients.Office.Excel.Functions.SPG($A191, "IQ_ASSET_TURNS", G$3)</f>
        <v>0.505</v>
      </c>
      <c r="H191" s="9" cm="1">
        <f t="array" ref="H191">_xll.SNL.Clients.Office.Excel.Functions.SPG($A191, "IQ_ASSET_TURNS", H$3)</f>
        <v>0.64400000000000002</v>
      </c>
      <c r="I191" s="9" cm="1">
        <f t="array" ref="I191">_xll.SNL.Clients.Office.Excel.Functions.SPG($A191, "IQ_ASSET_TURNS", I$3)</f>
        <v>0.58799999999999997</v>
      </c>
      <c r="J191" s="9" cm="1">
        <f t="array" ref="J191">_xll.SNL.Clients.Office.Excel.Functions.SPG($A191, "IQ_ASSET_TURNS", J$3)</f>
        <v>0.55200000000000005</v>
      </c>
    </row>
    <row r="192" spans="1:10" x14ac:dyDescent="0.3">
      <c r="A192" s="11" t="s">
        <v>1216</v>
      </c>
      <c r="B192" s="9" cm="1">
        <f t="array" ref="B192">_xll.SNL.Clients.Office.Excel.Functions.SPG($A192, "IQ_ASSET_TURNS", B$3)</f>
        <v>8.6999999999999994E-2</v>
      </c>
      <c r="C192" s="9" cm="1">
        <f t="array" ref="C192">_xll.SNL.Clients.Office.Excel.Functions.SPG($A192, "IQ_ASSET_TURNS", C$3)</f>
        <v>8.5000000000000006E-2</v>
      </c>
      <c r="D192" s="9" cm="1">
        <f t="array" ref="D192">_xll.SNL.Clients.Office.Excel.Functions.SPG($A192, "IQ_ASSET_TURNS", D$3)</f>
        <v>8.6999999999999994E-2</v>
      </c>
      <c r="E192" s="9" cm="1">
        <f t="array" ref="E192">_xll.SNL.Clients.Office.Excel.Functions.SPG($A192, "IQ_ASSET_TURNS", E$3)</f>
        <v>8.5000000000000006E-2</v>
      </c>
      <c r="F192" s="9" cm="1">
        <f t="array" ref="F192">_xll.SNL.Clients.Office.Excel.Functions.SPG($A192, "IQ_ASSET_TURNS", F$3)</f>
        <v>8.5000000000000006E-2</v>
      </c>
      <c r="G192" s="9" cm="1">
        <f t="array" ref="G192">_xll.SNL.Clients.Office.Excel.Functions.SPG($A192, "IQ_ASSET_TURNS", G$3)</f>
        <v>8.5000000000000006E-2</v>
      </c>
      <c r="H192" s="9" cm="1">
        <f t="array" ref="H192">_xll.SNL.Clients.Office.Excel.Functions.SPG($A192, "IQ_ASSET_TURNS", H$3)</f>
        <v>8.3000000000000004E-2</v>
      </c>
      <c r="I192" s="9" cm="1">
        <f t="array" ref="I192">_xll.SNL.Clients.Office.Excel.Functions.SPG($A192, "IQ_ASSET_TURNS", I$3)</f>
        <v>8.2000000000000003E-2</v>
      </c>
      <c r="J192" s="9" cm="1">
        <f t="array" ref="J192">_xll.SNL.Clients.Office.Excel.Functions.SPG($A192, "IQ_ASSET_TURNS", J$3)</f>
        <v>8.2000000000000003E-2</v>
      </c>
    </row>
    <row r="193" spans="1:10" x14ac:dyDescent="0.3">
      <c r="A193" s="11" t="s">
        <v>1217</v>
      </c>
      <c r="B193" s="9" cm="1">
        <f t="array" ref="B193">_xll.SNL.Clients.Office.Excel.Functions.SPG($A193, "IQ_ASSET_TURNS", B$3)</f>
        <v>0.77600000000000002</v>
      </c>
      <c r="C193" s="9" cm="1">
        <f t="array" ref="C193">_xll.SNL.Clients.Office.Excel.Functions.SPG($A193, "IQ_ASSET_TURNS", C$3)</f>
        <v>0.85599999999999998</v>
      </c>
      <c r="D193" s="9" cm="1">
        <f t="array" ref="D193">_xll.SNL.Clients.Office.Excel.Functions.SPG($A193, "IQ_ASSET_TURNS", D$3)</f>
        <v>0.83299999999999996</v>
      </c>
      <c r="E193" s="9" cm="1">
        <f t="array" ref="E193">_xll.SNL.Clients.Office.Excel.Functions.SPG($A193, "IQ_ASSET_TURNS", E$3)</f>
        <v>0.90700000000000003</v>
      </c>
      <c r="F193" s="9" cm="1">
        <f t="array" ref="F193">_xll.SNL.Clients.Office.Excel.Functions.SPG($A193, "IQ_ASSET_TURNS", F$3)</f>
        <v>0.8</v>
      </c>
      <c r="G193" s="9" cm="1">
        <f t="array" ref="G193">_xll.SNL.Clients.Office.Excel.Functions.SPG($A193, "IQ_ASSET_TURNS", G$3)</f>
        <v>0.91500000000000004</v>
      </c>
      <c r="H193" s="9" cm="1">
        <f t="array" ref="H193">_xll.SNL.Clients.Office.Excel.Functions.SPG($A193, "IQ_ASSET_TURNS", H$3)</f>
        <v>0.88300000000000001</v>
      </c>
      <c r="I193" s="9" cm="1">
        <f t="array" ref="I193">_xll.SNL.Clients.Office.Excel.Functions.SPG($A193, "IQ_ASSET_TURNS", I$3)</f>
        <v>1.008</v>
      </c>
      <c r="J193" s="9" cm="1">
        <f t="array" ref="J193">_xll.SNL.Clients.Office.Excel.Functions.SPG($A193, "IQ_ASSET_TURNS", J$3)</f>
        <v>1.024</v>
      </c>
    </row>
    <row r="194" spans="1:10" x14ac:dyDescent="0.3">
      <c r="A194" s="11" t="s">
        <v>1218</v>
      </c>
      <c r="B194" s="9" cm="1">
        <f t="array" ref="B194">_xll.SNL.Clients.Office.Excel.Functions.SPG($A194, "IQ_ASSET_TURNS", B$3)</f>
        <v>1.1479999999999999</v>
      </c>
      <c r="C194" s="9" cm="1">
        <f t="array" ref="C194">_xll.SNL.Clients.Office.Excel.Functions.SPG($A194, "IQ_ASSET_TURNS", C$3)</f>
        <v>1.403</v>
      </c>
      <c r="D194" s="9" cm="1">
        <f t="array" ref="D194">_xll.SNL.Clients.Office.Excel.Functions.SPG($A194, "IQ_ASSET_TURNS", D$3)</f>
        <v>1.0840000000000001</v>
      </c>
      <c r="E194" s="9" cm="1">
        <f t="array" ref="E194">_xll.SNL.Clients.Office.Excel.Functions.SPG($A194, "IQ_ASSET_TURNS", E$3)</f>
        <v>1.048</v>
      </c>
      <c r="F194" s="9" cm="1">
        <f t="array" ref="F194">_xll.SNL.Clients.Office.Excel.Functions.SPG($A194, "IQ_ASSET_TURNS", F$3)</f>
        <v>0.997</v>
      </c>
      <c r="G194" s="9" cm="1">
        <f t="array" ref="G194">_xll.SNL.Clients.Office.Excel.Functions.SPG($A194, "IQ_ASSET_TURNS", G$3)</f>
        <v>1.3120000000000001</v>
      </c>
      <c r="H194" s="9" cm="1">
        <f t="array" ref="H194">_xll.SNL.Clients.Office.Excel.Functions.SPG($A194, "IQ_ASSET_TURNS", H$3)</f>
        <v>1.014</v>
      </c>
      <c r="I194" s="9" cm="1">
        <f t="array" ref="I194">_xll.SNL.Clients.Office.Excel.Functions.SPG($A194, "IQ_ASSET_TURNS", I$3)</f>
        <v>0.99199999999999999</v>
      </c>
      <c r="J194" s="9" cm="1">
        <f t="array" ref="J194">_xll.SNL.Clients.Office.Excel.Functions.SPG($A194, "IQ_ASSET_TURNS", J$3)</f>
        <v>0.998</v>
      </c>
    </row>
    <row r="195" spans="1:10" x14ac:dyDescent="0.3">
      <c r="A195" s="11" t="s">
        <v>1219</v>
      </c>
      <c r="B195" s="9" cm="1">
        <f t="array" ref="B195">_xll.SNL.Clients.Office.Excel.Functions.SPG($A195, "IQ_ASSET_TURNS", B$3)</f>
        <v>0.48499999999999999</v>
      </c>
      <c r="C195" s="9" cm="1">
        <f t="array" ref="C195">_xll.SNL.Clients.Office.Excel.Functions.SPG($A195, "IQ_ASSET_TURNS", C$3)</f>
        <v>0.46100000000000002</v>
      </c>
      <c r="D195" s="9" cm="1">
        <f t="array" ref="D195">_xll.SNL.Clients.Office.Excel.Functions.SPG($A195, "IQ_ASSET_TURNS", D$3)</f>
        <v>0.44800000000000001</v>
      </c>
      <c r="E195" s="9" cm="1">
        <f t="array" ref="E195">_xll.SNL.Clients.Office.Excel.Functions.SPG($A195, "IQ_ASSET_TURNS", E$3)</f>
        <v>0.436</v>
      </c>
      <c r="F195" s="9" cm="1">
        <f t="array" ref="F195">_xll.SNL.Clients.Office.Excel.Functions.SPG($A195, "IQ_ASSET_TURNS", F$3)</f>
        <v>0.40500000000000003</v>
      </c>
      <c r="G195" s="9" cm="1">
        <f t="array" ref="G195">_xll.SNL.Clients.Office.Excel.Functions.SPG($A195, "IQ_ASSET_TURNS", G$3)</f>
        <v>0.47399999999999998</v>
      </c>
      <c r="H195" s="9" cm="1">
        <f t="array" ref="H195">_xll.SNL.Clients.Office.Excel.Functions.SPG($A195, "IQ_ASSET_TURNS", H$3)</f>
        <v>0.57899999999999996</v>
      </c>
      <c r="I195" s="9" cm="1">
        <f t="array" ref="I195">_xll.SNL.Clients.Office.Excel.Functions.SPG($A195, "IQ_ASSET_TURNS", I$3)</f>
        <v>0.57899999999999996</v>
      </c>
      <c r="J195" s="9" cm="1">
        <f t="array" ref="J195">_xll.SNL.Clients.Office.Excel.Functions.SPG($A195, "IQ_ASSET_TURNS", J$3)</f>
        <v>0.56299999999999994</v>
      </c>
    </row>
    <row r="196" spans="1:10" x14ac:dyDescent="0.3">
      <c r="A196" s="11" t="s">
        <v>1220</v>
      </c>
      <c r="B196" s="9" cm="1">
        <f t="array" ref="B196">_xll.SNL.Clients.Office.Excel.Functions.SPG($A196, "IQ_ASSET_TURNS", B$3)</f>
        <v>2.5009999999999999</v>
      </c>
      <c r="C196" s="9" cm="1">
        <f t="array" ref="C196">_xll.SNL.Clients.Office.Excel.Functions.SPG($A196, "IQ_ASSET_TURNS", C$3)</f>
        <v>2.367</v>
      </c>
      <c r="D196" s="9" cm="1">
        <f t="array" ref="D196">_xll.SNL.Clients.Office.Excel.Functions.SPG($A196, "IQ_ASSET_TURNS", D$3)</f>
        <v>2.4289999999999998</v>
      </c>
      <c r="E196" s="9" t="str" cm="1">
        <f t="array" ref="E196">_xll.SNL.Clients.Office.Excel.Functions.SPG($A196, "IQ_ASSET_TURNS", E$3)</f>
        <v>NA</v>
      </c>
      <c r="F196" s="9" t="str" cm="1">
        <f t="array" ref="F196">_xll.SNL.Clients.Office.Excel.Functions.SPG($A196, "IQ_ASSET_TURNS", F$3)</f>
        <v>NA</v>
      </c>
      <c r="G196" s="9" t="str" cm="1">
        <f t="array" ref="G196">_xll.SNL.Clients.Office.Excel.Functions.SPG($A196, "IQ_ASSET_TURNS", G$3)</f>
        <v>NA</v>
      </c>
      <c r="H196" s="9" t="str" cm="1">
        <f t="array" ref="H196">_xll.SNL.Clients.Office.Excel.Functions.SPG($A196, "IQ_ASSET_TURNS", H$3)</f>
        <v>NA</v>
      </c>
      <c r="I196" s="9" t="str" cm="1">
        <f t="array" ref="I196">_xll.SNL.Clients.Office.Excel.Functions.SPG($A196, "IQ_ASSET_TURNS", I$3)</f>
        <v>NA</v>
      </c>
      <c r="J196" s="9" t="str" cm="1">
        <f t="array" ref="J196">_xll.SNL.Clients.Office.Excel.Functions.SPG($A196, "IQ_ASSET_TURNS", J$3)</f>
        <v>NA</v>
      </c>
    </row>
    <row r="197" spans="1:10" x14ac:dyDescent="0.3">
      <c r="A197" s="11" t="s">
        <v>1221</v>
      </c>
      <c r="B197" s="9" cm="1">
        <f t="array" ref="B197">_xll.SNL.Clients.Office.Excel.Functions.SPG($A197, "IQ_ASSET_TURNS", B$3)</f>
        <v>9.2430000000000003</v>
      </c>
      <c r="C197" s="9" cm="1">
        <f t="array" ref="C197">_xll.SNL.Clients.Office.Excel.Functions.SPG($A197, "IQ_ASSET_TURNS", C$3)</f>
        <v>10.67</v>
      </c>
      <c r="D197" s="9" cm="1">
        <f t="array" ref="D197">_xll.SNL.Clients.Office.Excel.Functions.SPG($A197, "IQ_ASSET_TURNS", D$3)</f>
        <v>11.066000000000001</v>
      </c>
      <c r="E197" s="9" cm="1">
        <f t="array" ref="E197">_xll.SNL.Clients.Office.Excel.Functions.SPG($A197, "IQ_ASSET_TURNS", E$3)</f>
        <v>11.718999999999999</v>
      </c>
      <c r="F197" s="9" cm="1">
        <f t="array" ref="F197">_xll.SNL.Clients.Office.Excel.Functions.SPG($A197, "IQ_ASSET_TURNS", F$3)</f>
        <v>9.2859999999999996</v>
      </c>
      <c r="G197" s="9" t="str" cm="1">
        <f t="array" ref="G197">_xll.SNL.Clients.Office.Excel.Functions.SPG($A197, "IQ_ASSET_TURNS", G$3)</f>
        <v>NA</v>
      </c>
      <c r="H197" s="9" cm="1">
        <f t="array" ref="H197">_xll.SNL.Clients.Office.Excel.Functions.SPG($A197, "IQ_ASSET_TURNS", H$3)</f>
        <v>10.712999999999999</v>
      </c>
      <c r="I197" s="9" cm="1">
        <f t="array" ref="I197">_xll.SNL.Clients.Office.Excel.Functions.SPG($A197, "IQ_ASSET_TURNS", I$3)</f>
        <v>10.965999999999999</v>
      </c>
      <c r="J197" s="9" cm="1">
        <f t="array" ref="J197">_xll.SNL.Clients.Office.Excel.Functions.SPG($A197, "IQ_ASSET_TURNS", J$3)</f>
        <v>8.516</v>
      </c>
    </row>
    <row r="198" spans="1:10" x14ac:dyDescent="0.3">
      <c r="A198" s="11" t="s">
        <v>1222</v>
      </c>
      <c r="B198" s="9" cm="1">
        <f t="array" ref="B198">_xll.SNL.Clients.Office.Excel.Functions.SPG($A198, "IQ_ASSET_TURNS", B$3)</f>
        <v>1.0569999999999999</v>
      </c>
      <c r="C198" s="9" cm="1">
        <f t="array" ref="C198">_xll.SNL.Clients.Office.Excel.Functions.SPG($A198, "IQ_ASSET_TURNS", C$3)</f>
        <v>1.046</v>
      </c>
      <c r="D198" s="9" cm="1">
        <f t="array" ref="D198">_xll.SNL.Clients.Office.Excel.Functions.SPG($A198, "IQ_ASSET_TURNS", D$3)</f>
        <v>1.026</v>
      </c>
      <c r="E198" s="9" cm="1">
        <f t="array" ref="E198">_xll.SNL.Clients.Office.Excel.Functions.SPG($A198, "IQ_ASSET_TURNS", E$3)</f>
        <v>0.96499999999999997</v>
      </c>
      <c r="F198" s="9" cm="1">
        <f t="array" ref="F198">_xll.SNL.Clients.Office.Excel.Functions.SPG($A198, "IQ_ASSET_TURNS", F$3)</f>
        <v>0.75800000000000001</v>
      </c>
      <c r="G198" s="9" cm="1">
        <f t="array" ref="G198">_xll.SNL.Clients.Office.Excel.Functions.SPG($A198, "IQ_ASSET_TURNS", G$3)</f>
        <v>1.054</v>
      </c>
      <c r="H198" s="9" cm="1">
        <f t="array" ref="H198">_xll.SNL.Clients.Office.Excel.Functions.SPG($A198, "IQ_ASSET_TURNS", H$3)</f>
        <v>1.2569999999999999</v>
      </c>
      <c r="I198" s="9" cm="1">
        <f t="array" ref="I198">_xll.SNL.Clients.Office.Excel.Functions.SPG($A198, "IQ_ASSET_TURNS", I$3)</f>
        <v>1.3169999999999999</v>
      </c>
      <c r="J198" s="9" cm="1">
        <f t="array" ref="J198">_xll.SNL.Clients.Office.Excel.Functions.SPG($A198, "IQ_ASSET_TURNS", J$3)</f>
        <v>1.2490000000000001</v>
      </c>
    </row>
    <row r="199" spans="1:10" x14ac:dyDescent="0.3">
      <c r="A199" s="11" t="s">
        <v>1223</v>
      </c>
      <c r="B199" s="9" cm="1">
        <f t="array" ref="B199">_xll.SNL.Clients.Office.Excel.Functions.SPG($A199, "IQ_ASSET_TURNS", B$3)</f>
        <v>0.73599999999999999</v>
      </c>
      <c r="C199" s="9" cm="1">
        <f t="array" ref="C199">_xll.SNL.Clients.Office.Excel.Functions.SPG($A199, "IQ_ASSET_TURNS", C$3)</f>
        <v>0.85599999999999998</v>
      </c>
      <c r="D199" s="9" cm="1">
        <f t="array" ref="D199">_xll.SNL.Clients.Office.Excel.Functions.SPG($A199, "IQ_ASSET_TURNS", D$3)</f>
        <v>0.78500000000000003</v>
      </c>
      <c r="E199" s="9" cm="1">
        <f t="array" ref="E199">_xll.SNL.Clients.Office.Excel.Functions.SPG($A199, "IQ_ASSET_TURNS", E$3)</f>
        <v>0.746</v>
      </c>
      <c r="F199" s="9" cm="1">
        <f t="array" ref="F199">_xll.SNL.Clients.Office.Excel.Functions.SPG($A199, "IQ_ASSET_TURNS", F$3)</f>
        <v>0.76400000000000001</v>
      </c>
      <c r="G199" s="9" cm="1">
        <f t="array" ref="G199">_xll.SNL.Clients.Office.Excel.Functions.SPG($A199, "IQ_ASSET_TURNS", G$3)</f>
        <v>0.81399999999999995</v>
      </c>
      <c r="H199" s="9" cm="1">
        <f t="array" ref="H199">_xll.SNL.Clients.Office.Excel.Functions.SPG($A199, "IQ_ASSET_TURNS", H$3)</f>
        <v>0.74</v>
      </c>
      <c r="I199" s="9" cm="1">
        <f t="array" ref="I199">_xll.SNL.Clients.Office.Excel.Functions.SPG($A199, "IQ_ASSET_TURNS", I$3)</f>
        <v>0.71099999999999997</v>
      </c>
      <c r="J199" s="9" cm="1">
        <f t="array" ref="J199">_xll.SNL.Clients.Office.Excel.Functions.SPG($A199, "IQ_ASSET_TURNS", J$3)</f>
        <v>0.73199999999999998</v>
      </c>
    </row>
    <row r="200" spans="1:10" x14ac:dyDescent="0.3">
      <c r="A200" s="11" t="s">
        <v>1224</v>
      </c>
      <c r="B200" s="9" t="str" cm="1">
        <f t="array" ref="B200">_xll.SNL.Clients.Office.Excel.Functions.SPG($A200, "IQ_ASSET_TURNS", B$3)</f>
        <v>NA</v>
      </c>
      <c r="C200" s="9" t="str" cm="1">
        <f t="array" ref="C200">_xll.SNL.Clients.Office.Excel.Functions.SPG($A200, "IQ_ASSET_TURNS", C$3)</f>
        <v>NA</v>
      </c>
      <c r="D200" s="9" t="str" cm="1">
        <f t="array" ref="D200">_xll.SNL.Clients.Office.Excel.Functions.SPG($A200, "IQ_ASSET_TURNS", D$3)</f>
        <v>NA</v>
      </c>
      <c r="E200" s="9" t="str" cm="1">
        <f t="array" ref="E200">_xll.SNL.Clients.Office.Excel.Functions.SPG($A200, "IQ_ASSET_TURNS", E$3)</f>
        <v>NA</v>
      </c>
      <c r="F200" s="9" t="str" cm="1">
        <f t="array" ref="F200">_xll.SNL.Clients.Office.Excel.Functions.SPG($A200, "IQ_ASSET_TURNS", F$3)</f>
        <v>NA</v>
      </c>
      <c r="G200" s="9" t="str" cm="1">
        <f t="array" ref="G200">_xll.SNL.Clients.Office.Excel.Functions.SPG($A200, "IQ_ASSET_TURNS", G$3)</f>
        <v>NA</v>
      </c>
      <c r="H200" s="9" t="str" cm="1">
        <f t="array" ref="H200">_xll.SNL.Clients.Office.Excel.Functions.SPG($A200, "IQ_ASSET_TURNS", H$3)</f>
        <v>NA</v>
      </c>
      <c r="I200" s="9" t="str" cm="1">
        <f t="array" ref="I200">_xll.SNL.Clients.Office.Excel.Functions.SPG($A200, "IQ_ASSET_TURNS", I$3)</f>
        <v>NA</v>
      </c>
      <c r="J200" s="9" t="str" cm="1">
        <f t="array" ref="J200">_xll.SNL.Clients.Office.Excel.Functions.SPG($A200, "IQ_ASSET_TURNS", J$3)</f>
        <v>NA</v>
      </c>
    </row>
    <row r="201" spans="1:10" x14ac:dyDescent="0.3">
      <c r="A201" s="11" t="s">
        <v>1225</v>
      </c>
      <c r="B201" s="9" cm="1">
        <f t="array" ref="B201">_xll.SNL.Clients.Office.Excel.Functions.SPG($A201, "IQ_ASSET_TURNS", B$3)</f>
        <v>1.018</v>
      </c>
      <c r="C201" s="9" cm="1">
        <f t="array" ref="C201">_xll.SNL.Clients.Office.Excel.Functions.SPG($A201, "IQ_ASSET_TURNS", C$3)</f>
        <v>1.079</v>
      </c>
      <c r="D201" s="9" cm="1">
        <f t="array" ref="D201">_xll.SNL.Clients.Office.Excel.Functions.SPG($A201, "IQ_ASSET_TURNS", D$3)</f>
        <v>1.1080000000000001</v>
      </c>
      <c r="E201" s="9" cm="1">
        <f t="array" ref="E201">_xll.SNL.Clients.Office.Excel.Functions.SPG($A201, "IQ_ASSET_TURNS", E$3)</f>
        <v>1.1739999999999999</v>
      </c>
      <c r="F201" s="9" cm="1">
        <f t="array" ref="F201">_xll.SNL.Clients.Office.Excel.Functions.SPG($A201, "IQ_ASSET_TURNS", F$3)</f>
        <v>1.0389999999999999</v>
      </c>
      <c r="G201" s="9" cm="1">
        <f t="array" ref="G201">_xll.SNL.Clients.Office.Excel.Functions.SPG($A201, "IQ_ASSET_TURNS", G$3)</f>
        <v>1.095</v>
      </c>
      <c r="H201" s="9" cm="1">
        <f t="array" ref="H201">_xll.SNL.Clients.Office.Excel.Functions.SPG($A201, "IQ_ASSET_TURNS", H$3)</f>
        <v>1.077</v>
      </c>
      <c r="I201" s="9" cm="1">
        <f t="array" ref="I201">_xll.SNL.Clients.Office.Excel.Functions.SPG($A201, "IQ_ASSET_TURNS", I$3)</f>
        <v>1.091</v>
      </c>
      <c r="J201" s="9" cm="1">
        <f t="array" ref="J201">_xll.SNL.Clients.Office.Excel.Functions.SPG($A201, "IQ_ASSET_TURNS", J$3)</f>
        <v>0.99199999999999999</v>
      </c>
    </row>
    <row r="202" spans="1:10" x14ac:dyDescent="0.3">
      <c r="A202" s="11" t="s">
        <v>1226</v>
      </c>
      <c r="B202" s="9" t="str" cm="1">
        <f t="array" ref="B202">_xll.SNL.Clients.Office.Excel.Functions.SPG($A202, "IQ_ASSET_TURNS", B$3)</f>
        <v>NA</v>
      </c>
      <c r="C202" s="9" t="str" cm="1">
        <f t="array" ref="C202">_xll.SNL.Clients.Office.Excel.Functions.SPG($A202, "IQ_ASSET_TURNS", C$3)</f>
        <v>NA</v>
      </c>
      <c r="D202" s="9" t="str" cm="1">
        <f t="array" ref="D202">_xll.SNL.Clients.Office.Excel.Functions.SPG($A202, "IQ_ASSET_TURNS", D$3)</f>
        <v>NA</v>
      </c>
      <c r="E202" s="9" t="str" cm="1">
        <f t="array" ref="E202">_xll.SNL.Clients.Office.Excel.Functions.SPG($A202, "IQ_ASSET_TURNS", E$3)</f>
        <v>NA</v>
      </c>
      <c r="F202" s="9" t="str" cm="1">
        <f t="array" ref="F202">_xll.SNL.Clients.Office.Excel.Functions.SPG($A202, "IQ_ASSET_TURNS", F$3)</f>
        <v>NA</v>
      </c>
      <c r="G202" s="9" t="str" cm="1">
        <f t="array" ref="G202">_xll.SNL.Clients.Office.Excel.Functions.SPG($A202, "IQ_ASSET_TURNS", G$3)</f>
        <v>NA</v>
      </c>
      <c r="H202" s="9" t="str" cm="1">
        <f t="array" ref="H202">_xll.SNL.Clients.Office.Excel.Functions.SPG($A202, "IQ_ASSET_TURNS", H$3)</f>
        <v>NA</v>
      </c>
      <c r="I202" s="9" t="str" cm="1">
        <f t="array" ref="I202">_xll.SNL.Clients.Office.Excel.Functions.SPG($A202, "IQ_ASSET_TURNS", I$3)</f>
        <v>NA</v>
      </c>
      <c r="J202" s="9" t="str" cm="1">
        <f t="array" ref="J202">_xll.SNL.Clients.Office.Excel.Functions.SPG($A202, "IQ_ASSET_TURNS", J$3)</f>
        <v>NA</v>
      </c>
    </row>
    <row r="203" spans="1:10" x14ac:dyDescent="0.3">
      <c r="A203" s="11" t="s">
        <v>1227</v>
      </c>
      <c r="B203" s="9" t="str" cm="1">
        <f t="array" ref="B203">_xll.SNL.Clients.Office.Excel.Functions.SPG($A203, "IQ_ASSET_TURNS", B$3)</f>
        <v>NA</v>
      </c>
      <c r="C203" s="9" t="str" cm="1">
        <f t="array" ref="C203">_xll.SNL.Clients.Office.Excel.Functions.SPG($A203, "IQ_ASSET_TURNS", C$3)</f>
        <v>NA</v>
      </c>
      <c r="D203" s="9" t="str" cm="1">
        <f t="array" ref="D203">_xll.SNL.Clients.Office.Excel.Functions.SPG($A203, "IQ_ASSET_TURNS", D$3)</f>
        <v>NA</v>
      </c>
      <c r="E203" s="9" t="str" cm="1">
        <f t="array" ref="E203">_xll.SNL.Clients.Office.Excel.Functions.SPG($A203, "IQ_ASSET_TURNS", E$3)</f>
        <v>NA</v>
      </c>
      <c r="F203" s="9" t="str" cm="1">
        <f t="array" ref="F203">_xll.SNL.Clients.Office.Excel.Functions.SPG($A203, "IQ_ASSET_TURNS", F$3)</f>
        <v>NA</v>
      </c>
      <c r="G203" s="9" t="str" cm="1">
        <f t="array" ref="G203">_xll.SNL.Clients.Office.Excel.Functions.SPG($A203, "IQ_ASSET_TURNS", G$3)</f>
        <v>NA</v>
      </c>
      <c r="H203" s="9" t="str" cm="1">
        <f t="array" ref="H203">_xll.SNL.Clients.Office.Excel.Functions.SPG($A203, "IQ_ASSET_TURNS", H$3)</f>
        <v>NA</v>
      </c>
      <c r="I203" s="9" t="str" cm="1">
        <f t="array" ref="I203">_xll.SNL.Clients.Office.Excel.Functions.SPG($A203, "IQ_ASSET_TURNS", I$3)</f>
        <v>NA</v>
      </c>
      <c r="J203" s="9" t="str" cm="1">
        <f t="array" ref="J203">_xll.SNL.Clients.Office.Excel.Functions.SPG($A203, "IQ_ASSET_TURNS", J$3)</f>
        <v>NA</v>
      </c>
    </row>
    <row r="204" spans="1:10" x14ac:dyDescent="0.3">
      <c r="A204" s="11" t="s">
        <v>1228</v>
      </c>
      <c r="B204" s="9" t="str" cm="1">
        <f t="array" ref="B204">_xll.SNL.Clients.Office.Excel.Functions.SPG($A204, "IQ_ASSET_TURNS", B$3)</f>
        <v>NA</v>
      </c>
      <c r="C204" s="9" t="str" cm="1">
        <f t="array" ref="C204">_xll.SNL.Clients.Office.Excel.Functions.SPG($A204, "IQ_ASSET_TURNS", C$3)</f>
        <v>NA</v>
      </c>
      <c r="D204" s="9" t="str" cm="1">
        <f t="array" ref="D204">_xll.SNL.Clients.Office.Excel.Functions.SPG($A204, "IQ_ASSET_TURNS", D$3)</f>
        <v>NA</v>
      </c>
      <c r="E204" s="9" t="str" cm="1">
        <f t="array" ref="E204">_xll.SNL.Clients.Office.Excel.Functions.SPG($A204, "IQ_ASSET_TURNS", E$3)</f>
        <v>NA</v>
      </c>
      <c r="F204" s="9" t="str" cm="1">
        <f t="array" ref="F204">_xll.SNL.Clients.Office.Excel.Functions.SPG($A204, "IQ_ASSET_TURNS", F$3)</f>
        <v>NA</v>
      </c>
      <c r="G204" s="9" t="str" cm="1">
        <f t="array" ref="G204">_xll.SNL.Clients.Office.Excel.Functions.SPG($A204, "IQ_ASSET_TURNS", G$3)</f>
        <v>NA</v>
      </c>
      <c r="H204" s="9" t="str" cm="1">
        <f t="array" ref="H204">_xll.SNL.Clients.Office.Excel.Functions.SPG($A204, "IQ_ASSET_TURNS", H$3)</f>
        <v>NA</v>
      </c>
      <c r="I204" s="9" t="str" cm="1">
        <f t="array" ref="I204">_xll.SNL.Clients.Office.Excel.Functions.SPG($A204, "IQ_ASSET_TURNS", I$3)</f>
        <v>NA</v>
      </c>
      <c r="J204" s="9" t="str" cm="1">
        <f t="array" ref="J204">_xll.SNL.Clients.Office.Excel.Functions.SPG($A204, "IQ_ASSET_TURNS", J$3)</f>
        <v>NA</v>
      </c>
    </row>
    <row r="205" spans="1:10" x14ac:dyDescent="0.3">
      <c r="A205" s="11" t="s">
        <v>1229</v>
      </c>
      <c r="B205" s="9" t="str" cm="1">
        <f t="array" ref="B205">_xll.SNL.Clients.Office.Excel.Functions.SPG($A205, "IQ_ASSET_TURNS", B$3)</f>
        <v>NA</v>
      </c>
      <c r="C205" s="9" t="str" cm="1">
        <f t="array" ref="C205">_xll.SNL.Clients.Office.Excel.Functions.SPG($A205, "IQ_ASSET_TURNS", C$3)</f>
        <v>NA</v>
      </c>
      <c r="D205" s="9" t="str" cm="1">
        <f t="array" ref="D205">_xll.SNL.Clients.Office.Excel.Functions.SPG($A205, "IQ_ASSET_TURNS", D$3)</f>
        <v>NA</v>
      </c>
      <c r="E205" s="9" t="str" cm="1">
        <f t="array" ref="E205">_xll.SNL.Clients.Office.Excel.Functions.SPG($A205, "IQ_ASSET_TURNS", E$3)</f>
        <v>NA</v>
      </c>
      <c r="F205" s="9" t="str" cm="1">
        <f t="array" ref="F205">_xll.SNL.Clients.Office.Excel.Functions.SPG($A205, "IQ_ASSET_TURNS", F$3)</f>
        <v>NA</v>
      </c>
      <c r="G205" s="9" t="str" cm="1">
        <f t="array" ref="G205">_xll.SNL.Clients.Office.Excel.Functions.SPG($A205, "IQ_ASSET_TURNS", G$3)</f>
        <v>NA</v>
      </c>
      <c r="H205" s="9" t="str" cm="1">
        <f t="array" ref="H205">_xll.SNL.Clients.Office.Excel.Functions.SPG($A205, "IQ_ASSET_TURNS", H$3)</f>
        <v>NA</v>
      </c>
      <c r="I205" s="9" t="str" cm="1">
        <f t="array" ref="I205">_xll.SNL.Clients.Office.Excel.Functions.SPG($A205, "IQ_ASSET_TURNS", I$3)</f>
        <v>NA</v>
      </c>
      <c r="J205" s="9" t="str" cm="1">
        <f t="array" ref="J205">_xll.SNL.Clients.Office.Excel.Functions.SPG($A205, "IQ_ASSET_TURNS", J$3)</f>
        <v>NA</v>
      </c>
    </row>
    <row r="206" spans="1:10" x14ac:dyDescent="0.3">
      <c r="A206" s="11" t="s">
        <v>1230</v>
      </c>
      <c r="B206" s="9" t="str" cm="1">
        <f t="array" ref="B206">_xll.SNL.Clients.Office.Excel.Functions.SPG($A206, "IQ_ASSET_TURNS", B$3)</f>
        <v>NA</v>
      </c>
      <c r="C206" s="9" t="str" cm="1">
        <f t="array" ref="C206">_xll.SNL.Clients.Office.Excel.Functions.SPG($A206, "IQ_ASSET_TURNS", C$3)</f>
        <v>NA</v>
      </c>
      <c r="D206" s="9" t="str" cm="1">
        <f t="array" ref="D206">_xll.SNL.Clients.Office.Excel.Functions.SPG($A206, "IQ_ASSET_TURNS", D$3)</f>
        <v>NA</v>
      </c>
      <c r="E206" s="9" t="str" cm="1">
        <f t="array" ref="E206">_xll.SNL.Clients.Office.Excel.Functions.SPG($A206, "IQ_ASSET_TURNS", E$3)</f>
        <v>NA</v>
      </c>
      <c r="F206" s="9" t="str" cm="1">
        <f t="array" ref="F206">_xll.SNL.Clients.Office.Excel.Functions.SPG($A206, "IQ_ASSET_TURNS", F$3)</f>
        <v>NA</v>
      </c>
      <c r="G206" s="9" t="str" cm="1">
        <f t="array" ref="G206">_xll.SNL.Clients.Office.Excel.Functions.SPG($A206, "IQ_ASSET_TURNS", G$3)</f>
        <v>NA</v>
      </c>
      <c r="H206" s="9" t="str" cm="1">
        <f t="array" ref="H206">_xll.SNL.Clients.Office.Excel.Functions.SPG($A206, "IQ_ASSET_TURNS", H$3)</f>
        <v>NA</v>
      </c>
      <c r="I206" s="9" t="str" cm="1">
        <f t="array" ref="I206">_xll.SNL.Clients.Office.Excel.Functions.SPG($A206, "IQ_ASSET_TURNS", I$3)</f>
        <v>NA</v>
      </c>
      <c r="J206" s="9" t="str" cm="1">
        <f t="array" ref="J206">_xll.SNL.Clients.Office.Excel.Functions.SPG($A206, "IQ_ASSET_TURNS", J$3)</f>
        <v>NA</v>
      </c>
    </row>
    <row r="207" spans="1:10" x14ac:dyDescent="0.3">
      <c r="A207" s="11" t="s">
        <v>193</v>
      </c>
      <c r="B207" s="9" cm="1">
        <f t="array" ref="B207">_xll.SNL.Clients.Office.Excel.Functions.SPG($A207, "IQ_ASSET_TURNS", B$3)</f>
        <v>0.27</v>
      </c>
      <c r="C207" s="9" cm="1">
        <f t="array" ref="C207">_xll.SNL.Clients.Office.Excel.Functions.SPG($A207, "IQ_ASSET_TURNS", C$3)</f>
        <v>0.41</v>
      </c>
      <c r="D207" s="9" cm="1">
        <f t="array" ref="D207">_xll.SNL.Clients.Office.Excel.Functions.SPG($A207, "IQ_ASSET_TURNS", D$3)</f>
        <v>0.35</v>
      </c>
      <c r="E207" s="9" cm="1">
        <f t="array" ref="E207">_xll.SNL.Clients.Office.Excel.Functions.SPG($A207, "IQ_ASSET_TURNS", E$3)</f>
        <v>0.34499999999999997</v>
      </c>
      <c r="F207" s="9" cm="1">
        <f t="array" ref="F207">_xll.SNL.Clients.Office.Excel.Functions.SPG($A207, "IQ_ASSET_TURNS", F$3)</f>
        <v>0.307</v>
      </c>
      <c r="G207" s="9" cm="1">
        <f t="array" ref="G207">_xll.SNL.Clients.Office.Excel.Functions.SPG($A207, "IQ_ASSET_TURNS", G$3)</f>
        <v>0.40100000000000002</v>
      </c>
      <c r="H207" s="9" cm="1">
        <f t="array" ref="H207">_xll.SNL.Clients.Office.Excel.Functions.SPG($A207, "IQ_ASSET_TURNS", H$3)</f>
        <v>0.34300000000000003</v>
      </c>
      <c r="I207" s="9" cm="1">
        <f t="array" ref="I207">_xll.SNL.Clients.Office.Excel.Functions.SPG($A207, "IQ_ASSET_TURNS", I$3)</f>
        <v>0.34300000000000003</v>
      </c>
      <c r="J207" s="9" cm="1">
        <f t="array" ref="J207">_xll.SNL.Clients.Office.Excel.Functions.SPG($A207, "IQ_ASSET_TURNS", J$3)</f>
        <v>0.47</v>
      </c>
    </row>
    <row r="208" spans="1:10" x14ac:dyDescent="0.3">
      <c r="A208" s="11" t="s">
        <v>1231</v>
      </c>
      <c r="B208" s="9" t="str" cm="1">
        <f t="array" ref="B208">_xll.SNL.Clients.Office.Excel.Functions.SPG($A208, "IQ_ASSET_TURNS", B$3)</f>
        <v>NA</v>
      </c>
      <c r="C208" s="9" cm="1">
        <f t="array" ref="C208">_xll.SNL.Clients.Office.Excel.Functions.SPG($A208, "IQ_ASSET_TURNS", C$3)</f>
        <v>1.321</v>
      </c>
      <c r="D208" s="9" cm="1">
        <f t="array" ref="D208">_xll.SNL.Clients.Office.Excel.Functions.SPG($A208, "IQ_ASSET_TURNS", D$3)</f>
        <v>1.1359999999999999</v>
      </c>
      <c r="E208" s="9" cm="1">
        <f t="array" ref="E208">_xll.SNL.Clients.Office.Excel.Functions.SPG($A208, "IQ_ASSET_TURNS", E$3)</f>
        <v>1.0940000000000001</v>
      </c>
      <c r="F208" s="9" cm="1">
        <f t="array" ref="F208">_xll.SNL.Clients.Office.Excel.Functions.SPG($A208, "IQ_ASSET_TURNS", F$3)</f>
        <v>1.0880000000000001</v>
      </c>
      <c r="G208" s="9" cm="1">
        <f t="array" ref="G208">_xll.SNL.Clients.Office.Excel.Functions.SPG($A208, "IQ_ASSET_TURNS", G$3)</f>
        <v>1.335</v>
      </c>
      <c r="H208" s="9" cm="1">
        <f t="array" ref="H208">_xll.SNL.Clients.Office.Excel.Functions.SPG($A208, "IQ_ASSET_TURNS", H$3)</f>
        <v>1.0640000000000001</v>
      </c>
      <c r="I208" s="9" cm="1">
        <f t="array" ref="I208">_xll.SNL.Clients.Office.Excel.Functions.SPG($A208, "IQ_ASSET_TURNS", I$3)</f>
        <v>0.98199999999999998</v>
      </c>
      <c r="J208" s="9" cm="1">
        <f t="array" ref="J208">_xll.SNL.Clients.Office.Excel.Functions.SPG($A208, "IQ_ASSET_TURNS", J$3)</f>
        <v>0.99299999999999999</v>
      </c>
    </row>
    <row r="209" spans="1:10" x14ac:dyDescent="0.3">
      <c r="A209" s="11" t="s">
        <v>1232</v>
      </c>
      <c r="B209" s="9" cm="1">
        <f t="array" ref="B209">_xll.SNL.Clients.Office.Excel.Functions.SPG($A209, "IQ_ASSET_TURNS", B$3)</f>
        <v>0.59499999999999997</v>
      </c>
      <c r="C209" s="9" cm="1">
        <f t="array" ref="C209">_xll.SNL.Clients.Office.Excel.Functions.SPG($A209, "IQ_ASSET_TURNS", C$3)</f>
        <v>0.65900000000000003</v>
      </c>
      <c r="D209" s="9" cm="1">
        <f t="array" ref="D209">_xll.SNL.Clients.Office.Excel.Functions.SPG($A209, "IQ_ASSET_TURNS", D$3)</f>
        <v>0.72</v>
      </c>
      <c r="E209" s="9" cm="1">
        <f t="array" ref="E209">_xll.SNL.Clients.Office.Excel.Functions.SPG($A209, "IQ_ASSET_TURNS", E$3)</f>
        <v>0.69399999999999995</v>
      </c>
      <c r="F209" s="9" cm="1">
        <f t="array" ref="F209">_xll.SNL.Clients.Office.Excel.Functions.SPG($A209, "IQ_ASSET_TURNS", F$3)</f>
        <v>0.60599999999999998</v>
      </c>
      <c r="G209" s="9" cm="1">
        <f t="array" ref="G209">_xll.SNL.Clients.Office.Excel.Functions.SPG($A209, "IQ_ASSET_TURNS", G$3)</f>
        <v>0.629</v>
      </c>
      <c r="H209" s="9" cm="1">
        <f t="array" ref="H209">_xll.SNL.Clients.Office.Excel.Functions.SPG($A209, "IQ_ASSET_TURNS", H$3)</f>
        <v>0.66700000000000004</v>
      </c>
      <c r="I209" s="9" cm="1">
        <f t="array" ref="I209">_xll.SNL.Clients.Office.Excel.Functions.SPG($A209, "IQ_ASSET_TURNS", I$3)</f>
        <v>0.61</v>
      </c>
      <c r="J209" s="9" cm="1">
        <f t="array" ref="J209">_xll.SNL.Clients.Office.Excel.Functions.SPG($A209, "IQ_ASSET_TURNS", J$3)</f>
        <v>0.66100000000000003</v>
      </c>
    </row>
    <row r="210" spans="1:10" x14ac:dyDescent="0.3">
      <c r="A210" s="11" t="s">
        <v>1233</v>
      </c>
      <c r="B210" s="9" cm="1">
        <f t="array" ref="B210">_xll.SNL.Clients.Office.Excel.Functions.SPG($A210, "IQ_ASSET_TURNS", B$3)</f>
        <v>0.77800000000000002</v>
      </c>
      <c r="C210" s="9" cm="1">
        <f t="array" ref="C210">_xll.SNL.Clients.Office.Excel.Functions.SPG($A210, "IQ_ASSET_TURNS", C$3)</f>
        <v>0.77</v>
      </c>
      <c r="D210" s="9" cm="1">
        <f t="array" ref="D210">_xll.SNL.Clients.Office.Excel.Functions.SPG($A210, "IQ_ASSET_TURNS", D$3)</f>
        <v>0.747</v>
      </c>
      <c r="E210" s="9" cm="1">
        <f t="array" ref="E210">_xll.SNL.Clients.Office.Excel.Functions.SPG($A210, "IQ_ASSET_TURNS", E$3)</f>
        <v>0.67900000000000005</v>
      </c>
      <c r="F210" s="9" cm="1">
        <f t="array" ref="F210">_xll.SNL.Clients.Office.Excel.Functions.SPG($A210, "IQ_ASSET_TURNS", F$3)</f>
        <v>0.61799999999999999</v>
      </c>
      <c r="G210" s="9" cm="1">
        <f t="array" ref="G210">_xll.SNL.Clients.Office.Excel.Functions.SPG($A210, "IQ_ASSET_TURNS", G$3)</f>
        <v>0.65600000000000003</v>
      </c>
      <c r="H210" s="9" cm="1">
        <f t="array" ref="H210">_xll.SNL.Clients.Office.Excel.Functions.SPG($A210, "IQ_ASSET_TURNS", H$3)</f>
        <v>0.65800000000000003</v>
      </c>
      <c r="I210" s="9" cm="1">
        <f t="array" ref="I210">_xll.SNL.Clients.Office.Excel.Functions.SPG($A210, "IQ_ASSET_TURNS", I$3)</f>
        <v>0.67</v>
      </c>
      <c r="J210" s="9" cm="1">
        <f t="array" ref="J210">_xll.SNL.Clients.Office.Excel.Functions.SPG($A210, "IQ_ASSET_TURNS", J$3)</f>
        <v>0.64600000000000002</v>
      </c>
    </row>
    <row r="211" spans="1:10" x14ac:dyDescent="0.3">
      <c r="A211" s="11" t="s">
        <v>1234</v>
      </c>
      <c r="B211" s="9" cm="1">
        <f t="array" ref="B211">_xll.SNL.Clients.Office.Excel.Functions.SPG($A211, "IQ_ASSET_TURNS", B$3)</f>
        <v>0.875</v>
      </c>
      <c r="C211" s="9" cm="1">
        <f t="array" ref="C211">_xll.SNL.Clients.Office.Excel.Functions.SPG($A211, "IQ_ASSET_TURNS", C$3)</f>
        <v>0.86399999999999999</v>
      </c>
      <c r="D211" s="9" cm="1">
        <f t="array" ref="D211">_xll.SNL.Clients.Office.Excel.Functions.SPG($A211, "IQ_ASSET_TURNS", D$3)</f>
        <v>0.85699999999999998</v>
      </c>
      <c r="E211" s="9" cm="1">
        <f t="array" ref="E211">_xll.SNL.Clients.Office.Excel.Functions.SPG($A211, "IQ_ASSET_TURNS", E$3)</f>
        <v>0.73299999999999998</v>
      </c>
      <c r="F211" s="9" cm="1">
        <f t="array" ref="F211">_xll.SNL.Clients.Office.Excel.Functions.SPG($A211, "IQ_ASSET_TURNS", F$3)</f>
        <v>0.625</v>
      </c>
      <c r="G211" s="9" cm="1">
        <f t="array" ref="G211">_xll.SNL.Clients.Office.Excel.Functions.SPG($A211, "IQ_ASSET_TURNS", G$3)</f>
        <v>0.64900000000000002</v>
      </c>
      <c r="H211" s="9" cm="1">
        <f t="array" ref="H211">_xll.SNL.Clients.Office.Excel.Functions.SPG($A211, "IQ_ASSET_TURNS", H$3)</f>
        <v>1.1479999999999999</v>
      </c>
      <c r="I211" s="9" cm="1">
        <f t="array" ref="I211">_xll.SNL.Clients.Office.Excel.Functions.SPG($A211, "IQ_ASSET_TURNS", I$3)</f>
        <v>1.107</v>
      </c>
      <c r="J211" s="9" cm="1">
        <f t="array" ref="J211">_xll.SNL.Clients.Office.Excel.Functions.SPG($A211, "IQ_ASSET_TURNS", J$3)</f>
        <v>1.175</v>
      </c>
    </row>
    <row r="212" spans="1:10" x14ac:dyDescent="0.3">
      <c r="A212" s="11" t="s">
        <v>1235</v>
      </c>
      <c r="B212" s="9" cm="1">
        <f t="array" ref="B212">_xll.SNL.Clients.Office.Excel.Functions.SPG($A212, "IQ_ASSET_TURNS", B$3)</f>
        <v>0.107</v>
      </c>
      <c r="C212" s="9" cm="1">
        <f t="array" ref="C212">_xll.SNL.Clients.Office.Excel.Functions.SPG($A212, "IQ_ASSET_TURNS", C$3)</f>
        <v>0.105</v>
      </c>
      <c r="D212" s="9" cm="1">
        <f t="array" ref="D212">_xll.SNL.Clients.Office.Excel.Functions.SPG($A212, "IQ_ASSET_TURNS", D$3)</f>
        <v>0.106</v>
      </c>
      <c r="E212" s="9" cm="1">
        <f t="array" ref="E212">_xll.SNL.Clients.Office.Excel.Functions.SPG($A212, "IQ_ASSET_TURNS", E$3)</f>
        <v>0.107</v>
      </c>
      <c r="F212" s="9" cm="1">
        <f t="array" ref="F212">_xll.SNL.Clients.Office.Excel.Functions.SPG($A212, "IQ_ASSET_TURNS", F$3)</f>
        <v>0.108</v>
      </c>
      <c r="G212" s="9" cm="1">
        <f t="array" ref="G212">_xll.SNL.Clients.Office.Excel.Functions.SPG($A212, "IQ_ASSET_TURNS", G$3)</f>
        <v>0.106</v>
      </c>
      <c r="H212" s="9" cm="1">
        <f t="array" ref="H212">_xll.SNL.Clients.Office.Excel.Functions.SPG($A212, "IQ_ASSET_TURNS", H$3)</f>
        <v>0.108</v>
      </c>
      <c r="I212" s="9" cm="1">
        <f t="array" ref="I212">_xll.SNL.Clients.Office.Excel.Functions.SPG($A212, "IQ_ASSET_TURNS", I$3)</f>
        <v>0.107</v>
      </c>
      <c r="J212" s="9" cm="1">
        <f t="array" ref="J212">_xll.SNL.Clients.Office.Excel.Functions.SPG($A212, "IQ_ASSET_TURNS", J$3)</f>
        <v>0.109</v>
      </c>
    </row>
    <row r="213" spans="1:10" x14ac:dyDescent="0.3">
      <c r="A213" s="11" t="s">
        <v>1236</v>
      </c>
      <c r="B213" s="9" cm="1">
        <f t="array" ref="B213">_xll.SNL.Clients.Office.Excel.Functions.SPG($A213, "IQ_ASSET_TURNS", B$3)</f>
        <v>0.68100000000000005</v>
      </c>
      <c r="C213" s="9" cm="1">
        <f t="array" ref="C213">_xll.SNL.Clients.Office.Excel.Functions.SPG($A213, "IQ_ASSET_TURNS", C$3)</f>
        <v>0.624</v>
      </c>
      <c r="D213" s="9" cm="1">
        <f t="array" ref="D213">_xll.SNL.Clients.Office.Excel.Functions.SPG($A213, "IQ_ASSET_TURNS", D$3)</f>
        <v>0.63100000000000001</v>
      </c>
      <c r="E213" s="9" cm="1">
        <f t="array" ref="E213">_xll.SNL.Clients.Office.Excel.Functions.SPG($A213, "IQ_ASSET_TURNS", E$3)</f>
        <v>0.61799999999999999</v>
      </c>
      <c r="F213" s="9" cm="1">
        <f t="array" ref="F213">_xll.SNL.Clients.Office.Excel.Functions.SPG($A213, "IQ_ASSET_TURNS", F$3)</f>
        <v>0.59399999999999997</v>
      </c>
      <c r="G213" s="9" cm="1">
        <f t="array" ref="G213">_xll.SNL.Clients.Office.Excel.Functions.SPG($A213, "IQ_ASSET_TURNS", G$3)</f>
        <v>0.67900000000000005</v>
      </c>
      <c r="H213" s="9" cm="1">
        <f t="array" ref="H213">_xll.SNL.Clients.Office.Excel.Functions.SPG($A213, "IQ_ASSET_TURNS", H$3)</f>
        <v>0.76400000000000001</v>
      </c>
      <c r="I213" s="9" cm="1">
        <f t="array" ref="I213">_xll.SNL.Clients.Office.Excel.Functions.SPG($A213, "IQ_ASSET_TURNS", I$3)</f>
        <v>0.88600000000000001</v>
      </c>
      <c r="J213" s="9" cm="1">
        <f t="array" ref="J213">_xll.SNL.Clients.Office.Excel.Functions.SPG($A213, "IQ_ASSET_TURNS", J$3)</f>
        <v>0.92900000000000005</v>
      </c>
    </row>
    <row r="214" spans="1:10" x14ac:dyDescent="0.3">
      <c r="A214" s="11" t="s">
        <v>1237</v>
      </c>
      <c r="B214" s="9" cm="1">
        <f t="array" ref="B214">_xll.SNL.Clients.Office.Excel.Functions.SPG($A214, "IQ_ASSET_TURNS", B$3)</f>
        <v>3.5999999999999997E-2</v>
      </c>
      <c r="C214" s="9" cm="1">
        <f t="array" ref="C214">_xll.SNL.Clients.Office.Excel.Functions.SPG($A214, "IQ_ASSET_TURNS", C$3)</f>
        <v>3.5999999999999997E-2</v>
      </c>
      <c r="D214" s="9" cm="1">
        <f t="array" ref="D214">_xll.SNL.Clients.Office.Excel.Functions.SPG($A214, "IQ_ASSET_TURNS", D$3)</f>
        <v>3.2000000000000001E-2</v>
      </c>
      <c r="E214" s="9" cm="1">
        <f t="array" ref="E214">_xll.SNL.Clients.Office.Excel.Functions.SPG($A214, "IQ_ASSET_TURNS", E$3)</f>
        <v>1.2E-2</v>
      </c>
      <c r="F214" s="9" cm="1">
        <f t="array" ref="F214">_xll.SNL.Clients.Office.Excel.Functions.SPG($A214, "IQ_ASSET_TURNS", F$3)</f>
        <v>3.4000000000000002E-2</v>
      </c>
      <c r="G214" s="9" cm="1">
        <f t="array" ref="G214">_xll.SNL.Clients.Office.Excel.Functions.SPG($A214, "IQ_ASSET_TURNS", G$3)</f>
        <v>3.4000000000000002E-2</v>
      </c>
      <c r="H214" s="9" cm="1">
        <f t="array" ref="H214">_xll.SNL.Clients.Office.Excel.Functions.SPG($A214, "IQ_ASSET_TURNS", H$3)</f>
        <v>0.04</v>
      </c>
      <c r="I214" s="9" cm="1">
        <f t="array" ref="I214">_xll.SNL.Clients.Office.Excel.Functions.SPG($A214, "IQ_ASSET_TURNS", I$3)</f>
        <v>4.2999999999999997E-2</v>
      </c>
      <c r="J214" s="9" cm="1">
        <f t="array" ref="J214">_xll.SNL.Clients.Office.Excel.Functions.SPG($A214, "IQ_ASSET_TURNS", J$3)</f>
        <v>3.9E-2</v>
      </c>
    </row>
    <row r="215" spans="1:10" x14ac:dyDescent="0.3">
      <c r="A215" s="11" t="s">
        <v>1238</v>
      </c>
      <c r="B215" s="9" cm="1">
        <f t="array" ref="B215">_xll.SNL.Clients.Office.Excel.Functions.SPG($A215, "IQ_ASSET_TURNS", B$3)</f>
        <v>0.97099999999999997</v>
      </c>
      <c r="C215" s="9" cm="1">
        <f t="array" ref="C215">_xll.SNL.Clients.Office.Excel.Functions.SPG($A215, "IQ_ASSET_TURNS", C$3)</f>
        <v>1.071</v>
      </c>
      <c r="D215" s="9" cm="1">
        <f t="array" ref="D215">_xll.SNL.Clients.Office.Excel.Functions.SPG($A215, "IQ_ASSET_TURNS", D$3)</f>
        <v>1.1839999999999999</v>
      </c>
      <c r="E215" s="9" cm="1">
        <f t="array" ref="E215">_xll.SNL.Clients.Office.Excel.Functions.SPG($A215, "IQ_ASSET_TURNS", E$3)</f>
        <v>1.222</v>
      </c>
      <c r="F215" s="9" cm="1">
        <f t="array" ref="F215">_xll.SNL.Clients.Office.Excel.Functions.SPG($A215, "IQ_ASSET_TURNS", F$3)</f>
        <v>1.0529999999999999</v>
      </c>
      <c r="G215" s="9" cm="1">
        <f t="array" ref="G215">_xll.SNL.Clients.Office.Excel.Functions.SPG($A215, "IQ_ASSET_TURNS", G$3)</f>
        <v>1.0960000000000001</v>
      </c>
      <c r="H215" s="9" cm="1">
        <f t="array" ref="H215">_xll.SNL.Clients.Office.Excel.Functions.SPG($A215, "IQ_ASSET_TURNS", H$3)</f>
        <v>1.2210000000000001</v>
      </c>
      <c r="I215" s="9" cm="1">
        <f t="array" ref="I215">_xll.SNL.Clients.Office.Excel.Functions.SPG($A215, "IQ_ASSET_TURNS", I$3)</f>
        <v>1.2629999999999999</v>
      </c>
      <c r="J215" s="9" cm="1">
        <f t="array" ref="J215">_xll.SNL.Clients.Office.Excel.Functions.SPG($A215, "IQ_ASSET_TURNS", J$3)</f>
        <v>1.1080000000000001</v>
      </c>
    </row>
    <row r="216" spans="1:10" x14ac:dyDescent="0.3">
      <c r="A216" s="11" t="s">
        <v>1239</v>
      </c>
      <c r="B216" s="9" cm="1">
        <f t="array" ref="B216">_xll.SNL.Clients.Office.Excel.Functions.SPG($A216, "IQ_ASSET_TURNS", B$3)</f>
        <v>1.4059999999999999</v>
      </c>
      <c r="C216" s="9" cm="1">
        <f t="array" ref="C216">_xll.SNL.Clients.Office.Excel.Functions.SPG($A216, "IQ_ASSET_TURNS", C$3)</f>
        <v>1.296</v>
      </c>
      <c r="D216" s="9" cm="1">
        <f t="array" ref="D216">_xll.SNL.Clients.Office.Excel.Functions.SPG($A216, "IQ_ASSET_TURNS", D$3)</f>
        <v>1.302</v>
      </c>
      <c r="E216" s="9" cm="1">
        <f t="array" ref="E216">_xll.SNL.Clients.Office.Excel.Functions.SPG($A216, "IQ_ASSET_TURNS", E$3)</f>
        <v>1.4450000000000001</v>
      </c>
      <c r="F216" s="9" cm="1">
        <f t="array" ref="F216">_xll.SNL.Clients.Office.Excel.Functions.SPG($A216, "IQ_ASSET_TURNS", F$3)</f>
        <v>1.3879999999999999</v>
      </c>
      <c r="G216" s="9" cm="1">
        <f t="array" ref="G216">_xll.SNL.Clients.Office.Excel.Functions.SPG($A216, "IQ_ASSET_TURNS", G$3)</f>
        <v>1.2350000000000001</v>
      </c>
      <c r="H216" s="9" cm="1">
        <f t="array" ref="H216">_xll.SNL.Clients.Office.Excel.Functions.SPG($A216, "IQ_ASSET_TURNS", H$3)</f>
        <v>1.194</v>
      </c>
      <c r="I216" s="9" cm="1">
        <f t="array" ref="I216">_xll.SNL.Clients.Office.Excel.Functions.SPG($A216, "IQ_ASSET_TURNS", I$3)</f>
        <v>1.3859999999999999</v>
      </c>
      <c r="J216" s="9" cm="1">
        <f t="array" ref="J216">_xll.SNL.Clients.Office.Excel.Functions.SPG($A216, "IQ_ASSET_TURNS", J$3)</f>
        <v>1.3080000000000001</v>
      </c>
    </row>
    <row r="217" spans="1:10" x14ac:dyDescent="0.3">
      <c r="A217" s="11" t="s">
        <v>1621</v>
      </c>
      <c r="B217" s="9" cm="1">
        <f t="array" ref="B217">_xll.SNL.Clients.Office.Excel.Functions.SPG($A217, "IQ_ASSET_TURNS", B$3)</f>
        <v>0.67200000000000004</v>
      </c>
      <c r="C217" s="9" cm="1">
        <f t="array" ref="C217">_xll.SNL.Clients.Office.Excel.Functions.SPG($A217, "IQ_ASSET_TURNS", C$3)</f>
        <v>0.67700000000000005</v>
      </c>
      <c r="D217" s="9" cm="1">
        <f t="array" ref="D217">_xll.SNL.Clients.Office.Excel.Functions.SPG($A217, "IQ_ASSET_TURNS", D$3)</f>
        <v>0.66700000000000004</v>
      </c>
      <c r="E217" s="9" cm="1">
        <f t="array" ref="E217">_xll.SNL.Clients.Office.Excel.Functions.SPG($A217, "IQ_ASSET_TURNS", E$3)</f>
        <v>0.63</v>
      </c>
      <c r="F217" s="9" cm="1">
        <f t="array" ref="F217">_xll.SNL.Clients.Office.Excel.Functions.SPG($A217, "IQ_ASSET_TURNS", F$3)</f>
        <v>0.60799999999999998</v>
      </c>
      <c r="G217" s="9" cm="1">
        <f t="array" ref="G217">_xll.SNL.Clients.Office.Excel.Functions.SPG($A217, "IQ_ASSET_TURNS", G$3)</f>
        <v>0.59199999999999997</v>
      </c>
      <c r="H217" s="9" cm="1">
        <f t="array" ref="H217">_xll.SNL.Clients.Office.Excel.Functions.SPG($A217, "IQ_ASSET_TURNS", H$3)</f>
        <v>0.56200000000000006</v>
      </c>
      <c r="I217" s="9" cm="1">
        <f t="array" ref="I217">_xll.SNL.Clients.Office.Excel.Functions.SPG($A217, "IQ_ASSET_TURNS", I$3)</f>
        <v>0.52200000000000002</v>
      </c>
      <c r="J217" s="9" cm="1">
        <f t="array" ref="J217">_xll.SNL.Clients.Office.Excel.Functions.SPG($A217, "IQ_ASSET_TURNS", J$3)</f>
        <v>0.53100000000000003</v>
      </c>
    </row>
    <row r="218" spans="1:10" x14ac:dyDescent="0.3">
      <c r="A218" s="11" t="s">
        <v>1240</v>
      </c>
      <c r="B218" s="9" cm="1">
        <f t="array" ref="B218">_xll.SNL.Clients.Office.Excel.Functions.SPG($A218, "IQ_ASSET_TURNS", B$3)</f>
        <v>0.80600000000000005</v>
      </c>
      <c r="C218" s="9" cm="1">
        <f t="array" ref="C218">_xll.SNL.Clients.Office.Excel.Functions.SPG($A218, "IQ_ASSET_TURNS", C$3)</f>
        <v>0.91900000000000004</v>
      </c>
      <c r="D218" s="9" cm="1">
        <f t="array" ref="D218">_xll.SNL.Clients.Office.Excel.Functions.SPG($A218, "IQ_ASSET_TURNS", D$3)</f>
        <v>1.7869999999999999</v>
      </c>
      <c r="E218" s="9" cm="1">
        <f t="array" ref="E218">_xll.SNL.Clients.Office.Excel.Functions.SPG($A218, "IQ_ASSET_TURNS", E$3)</f>
        <v>1.8480000000000001</v>
      </c>
      <c r="F218" s="9" cm="1">
        <f t="array" ref="F218">_xll.SNL.Clients.Office.Excel.Functions.SPG($A218, "IQ_ASSET_TURNS", F$3)</f>
        <v>1.353</v>
      </c>
      <c r="G218" s="9" cm="1">
        <f t="array" ref="G218">_xll.SNL.Clients.Office.Excel.Functions.SPG($A218, "IQ_ASSET_TURNS", G$3)</f>
        <v>1.2969999999999999</v>
      </c>
      <c r="H218" s="9" cm="1">
        <f t="array" ref="H218">_xll.SNL.Clients.Office.Excel.Functions.SPG($A218, "IQ_ASSET_TURNS", H$3)</f>
        <v>1.819</v>
      </c>
      <c r="I218" s="9" cm="1">
        <f t="array" ref="I218">_xll.SNL.Clients.Office.Excel.Functions.SPG($A218, "IQ_ASSET_TURNS", I$3)</f>
        <v>1.8480000000000001</v>
      </c>
      <c r="J218" s="9" cm="1">
        <f t="array" ref="J218">_xll.SNL.Clients.Office.Excel.Functions.SPG($A218, "IQ_ASSET_TURNS", J$3)</f>
        <v>1.329</v>
      </c>
    </row>
    <row r="219" spans="1:10" x14ac:dyDescent="0.3">
      <c r="A219" s="11" t="s">
        <v>1241</v>
      </c>
      <c r="B219" s="9" t="str" cm="1">
        <f t="array" ref="B219">_xll.SNL.Clients.Office.Excel.Functions.SPG($A219, "IQ_ASSET_TURNS", B$3)</f>
        <v>NA</v>
      </c>
      <c r="C219" s="9" t="str" cm="1">
        <f t="array" ref="C219">_xll.SNL.Clients.Office.Excel.Functions.SPG($A219, "IQ_ASSET_TURNS", C$3)</f>
        <v>NA</v>
      </c>
      <c r="D219" s="9" t="str" cm="1">
        <f t="array" ref="D219">_xll.SNL.Clients.Office.Excel.Functions.SPG($A219, "IQ_ASSET_TURNS", D$3)</f>
        <v>NA</v>
      </c>
      <c r="E219" s="9" t="str" cm="1">
        <f t="array" ref="E219">_xll.SNL.Clients.Office.Excel.Functions.SPG($A219, "IQ_ASSET_TURNS", E$3)</f>
        <v>NA</v>
      </c>
      <c r="F219" s="9" t="str" cm="1">
        <f t="array" ref="F219">_xll.SNL.Clients.Office.Excel.Functions.SPG($A219, "IQ_ASSET_TURNS", F$3)</f>
        <v>NA</v>
      </c>
      <c r="G219" s="9" t="str" cm="1">
        <f t="array" ref="G219">_xll.SNL.Clients.Office.Excel.Functions.SPG($A219, "IQ_ASSET_TURNS", G$3)</f>
        <v>NA</v>
      </c>
      <c r="H219" s="9" t="str" cm="1">
        <f t="array" ref="H219">_xll.SNL.Clients.Office.Excel.Functions.SPG($A219, "IQ_ASSET_TURNS", H$3)</f>
        <v>NA</v>
      </c>
      <c r="I219" s="9" t="str" cm="1">
        <f t="array" ref="I219">_xll.SNL.Clients.Office.Excel.Functions.SPG($A219, "IQ_ASSET_TURNS", I$3)</f>
        <v>NA</v>
      </c>
      <c r="J219" s="9" t="str" cm="1">
        <f t="array" ref="J219">_xll.SNL.Clients.Office.Excel.Functions.SPG($A219, "IQ_ASSET_TURNS", J$3)</f>
        <v>NA</v>
      </c>
    </row>
    <row r="220" spans="1:10" x14ac:dyDescent="0.3">
      <c r="A220" s="11" t="s">
        <v>1242</v>
      </c>
      <c r="B220" s="9" t="str" cm="1">
        <f t="array" ref="B220">_xll.SNL.Clients.Office.Excel.Functions.SPG($A220, "IQ_ASSET_TURNS", B$3)</f>
        <v>NA</v>
      </c>
      <c r="C220" s="9" cm="1">
        <f t="array" ref="C220">_xll.SNL.Clients.Office.Excel.Functions.SPG($A220, "IQ_ASSET_TURNS", C$3)</f>
        <v>1.2749999999999999</v>
      </c>
      <c r="D220" s="9" cm="1">
        <f t="array" ref="D220">_xll.SNL.Clients.Office.Excel.Functions.SPG($A220, "IQ_ASSET_TURNS", D$3)</f>
        <v>1.587</v>
      </c>
      <c r="E220" s="9" cm="1">
        <f t="array" ref="E220">_xll.SNL.Clients.Office.Excel.Functions.SPG($A220, "IQ_ASSET_TURNS", E$3)</f>
        <v>0.98</v>
      </c>
      <c r="F220" s="9" cm="1">
        <f t="array" ref="F220">_xll.SNL.Clients.Office.Excel.Functions.SPG($A220, "IQ_ASSET_TURNS", F$3)</f>
        <v>0.93</v>
      </c>
      <c r="G220" s="9" cm="1">
        <f t="array" ref="G220">_xll.SNL.Clients.Office.Excel.Functions.SPG($A220, "IQ_ASSET_TURNS", G$3)</f>
        <v>1.127</v>
      </c>
      <c r="H220" s="9" cm="1">
        <f t="array" ref="H220">_xll.SNL.Clients.Office.Excel.Functions.SPG($A220, "IQ_ASSET_TURNS", H$3)</f>
        <v>1.5780000000000001</v>
      </c>
      <c r="I220" s="9" cm="1">
        <f t="array" ref="I220">_xll.SNL.Clients.Office.Excel.Functions.SPG($A220, "IQ_ASSET_TURNS", I$3)</f>
        <v>1.012</v>
      </c>
      <c r="J220" s="9" cm="1">
        <f t="array" ref="J220">_xll.SNL.Clients.Office.Excel.Functions.SPG($A220, "IQ_ASSET_TURNS", J$3)</f>
        <v>0.92100000000000004</v>
      </c>
    </row>
    <row r="221" spans="1:10" x14ac:dyDescent="0.3">
      <c r="A221" s="11" t="s">
        <v>1243</v>
      </c>
      <c r="B221" s="9" cm="1">
        <f t="array" ref="B221">_xll.SNL.Clients.Office.Excel.Functions.SPG($A221, "IQ_ASSET_TURNS", B$3)</f>
        <v>0.496</v>
      </c>
      <c r="C221" s="9" cm="1">
        <f t="array" ref="C221">_xll.SNL.Clients.Office.Excel.Functions.SPG($A221, "IQ_ASSET_TURNS", C$3)</f>
        <v>0.47699999999999998</v>
      </c>
      <c r="D221" s="9" cm="1">
        <f t="array" ref="D221">_xll.SNL.Clients.Office.Excel.Functions.SPG($A221, "IQ_ASSET_TURNS", D$3)</f>
        <v>0.46899999999999997</v>
      </c>
      <c r="E221" s="9" cm="1">
        <f t="array" ref="E221">_xll.SNL.Clients.Office.Excel.Functions.SPG($A221, "IQ_ASSET_TURNS", E$3)</f>
        <v>0.503</v>
      </c>
      <c r="F221" s="9" cm="1">
        <f t="array" ref="F221">_xll.SNL.Clients.Office.Excel.Functions.SPG($A221, "IQ_ASSET_TURNS", F$3)</f>
        <v>0.48299999999999998</v>
      </c>
      <c r="G221" s="9" cm="1">
        <f t="array" ref="G221">_xll.SNL.Clients.Office.Excel.Functions.SPG($A221, "IQ_ASSET_TURNS", G$3)</f>
        <v>0.48099999999999998</v>
      </c>
      <c r="H221" s="9" cm="1">
        <f t="array" ref="H221">_xll.SNL.Clients.Office.Excel.Functions.SPG($A221, "IQ_ASSET_TURNS", H$3)</f>
        <v>0.48499999999999999</v>
      </c>
      <c r="I221" s="9" cm="1">
        <f t="array" ref="I221">_xll.SNL.Clients.Office.Excel.Functions.SPG($A221, "IQ_ASSET_TURNS", I$3)</f>
        <v>0.51400000000000001</v>
      </c>
      <c r="J221" s="9" cm="1">
        <f t="array" ref="J221">_xll.SNL.Clients.Office.Excel.Functions.SPG($A221, "IQ_ASSET_TURNS", J$3)</f>
        <v>0.496</v>
      </c>
    </row>
    <row r="222" spans="1:10" x14ac:dyDescent="0.3">
      <c r="A222" s="11" t="s">
        <v>1244</v>
      </c>
      <c r="B222" s="9" cm="1">
        <f t="array" ref="B222">_xll.SNL.Clients.Office.Excel.Functions.SPG($A222, "IQ_ASSET_TURNS", B$3)</f>
        <v>1.0920000000000001</v>
      </c>
      <c r="C222" s="9" cm="1">
        <f t="array" ref="C222">_xll.SNL.Clients.Office.Excel.Functions.SPG($A222, "IQ_ASSET_TURNS", C$3)</f>
        <v>1.109</v>
      </c>
      <c r="D222" s="9" cm="1">
        <f t="array" ref="D222">_xll.SNL.Clients.Office.Excel.Functions.SPG($A222, "IQ_ASSET_TURNS", D$3)</f>
        <v>1.171</v>
      </c>
      <c r="E222" s="9" cm="1">
        <f t="array" ref="E222">_xll.SNL.Clients.Office.Excel.Functions.SPG($A222, "IQ_ASSET_TURNS", E$3)</f>
        <v>1.2050000000000001</v>
      </c>
      <c r="F222" s="9" cm="1">
        <f t="array" ref="F222">_xll.SNL.Clients.Office.Excel.Functions.SPG($A222, "IQ_ASSET_TURNS", F$3)</f>
        <v>1.145</v>
      </c>
      <c r="G222" s="9" cm="1">
        <f t="array" ref="G222">_xll.SNL.Clients.Office.Excel.Functions.SPG($A222, "IQ_ASSET_TURNS", G$3)</f>
        <v>1.1930000000000001</v>
      </c>
      <c r="H222" s="9" cm="1">
        <f t="array" ref="H222">_xll.SNL.Clients.Office.Excel.Functions.SPG($A222, "IQ_ASSET_TURNS", H$3)</f>
        <v>1.1859999999999999</v>
      </c>
      <c r="I222" s="9" cm="1">
        <f t="array" ref="I222">_xll.SNL.Clients.Office.Excel.Functions.SPG($A222, "IQ_ASSET_TURNS", I$3)</f>
        <v>1.1850000000000001</v>
      </c>
      <c r="J222" s="9" cm="1">
        <f t="array" ref="J222">_xll.SNL.Clients.Office.Excel.Functions.SPG($A222, "IQ_ASSET_TURNS", J$3)</f>
        <v>1.1599999999999999</v>
      </c>
    </row>
    <row r="223" spans="1:10" x14ac:dyDescent="0.3">
      <c r="A223" s="11" t="s">
        <v>1245</v>
      </c>
      <c r="B223" s="9" cm="1">
        <f t="array" ref="B223">_xll.SNL.Clients.Office.Excel.Functions.SPG($A223, "IQ_ASSET_TURNS", B$3)</f>
        <v>8.2000000000000003E-2</v>
      </c>
      <c r="C223" s="9" cm="1">
        <f t="array" ref="C223">_xll.SNL.Clients.Office.Excel.Functions.SPG($A223, "IQ_ASSET_TURNS", C$3)</f>
        <v>0.08</v>
      </c>
      <c r="D223" s="9" cm="1">
        <f t="array" ref="D223">_xll.SNL.Clients.Office.Excel.Functions.SPG($A223, "IQ_ASSET_TURNS", D$3)</f>
        <v>8.4000000000000005E-2</v>
      </c>
      <c r="E223" s="9" cm="1">
        <f t="array" ref="E223">_xll.SNL.Clients.Office.Excel.Functions.SPG($A223, "IQ_ASSET_TURNS", E$3)</f>
        <v>0.08</v>
      </c>
      <c r="F223" s="9" cm="1">
        <f t="array" ref="F223">_xll.SNL.Clients.Office.Excel.Functions.SPG($A223, "IQ_ASSET_TURNS", F$3)</f>
        <v>8.3000000000000004E-2</v>
      </c>
      <c r="G223" s="9" cm="1">
        <f t="array" ref="G223">_xll.SNL.Clients.Office.Excel.Functions.SPG($A223, "IQ_ASSET_TURNS", G$3)</f>
        <v>8.6999999999999994E-2</v>
      </c>
      <c r="H223" s="9" cm="1">
        <f t="array" ref="H223">_xll.SNL.Clients.Office.Excel.Functions.SPG($A223, "IQ_ASSET_TURNS", H$3)</f>
        <v>8.4000000000000005E-2</v>
      </c>
      <c r="I223" s="9" t="str" cm="1">
        <f t="array" ref="I223">_xll.SNL.Clients.Office.Excel.Functions.SPG($A223, "IQ_ASSET_TURNS", I$3)</f>
        <v>NA</v>
      </c>
      <c r="J223" s="9" cm="1">
        <f t="array" ref="J223">_xll.SNL.Clients.Office.Excel.Functions.SPG($A223, "IQ_ASSET_TURNS", J$3)</f>
        <v>8.2000000000000003E-2</v>
      </c>
    </row>
    <row r="224" spans="1:10" x14ac:dyDescent="0.3">
      <c r="A224" s="11" t="s">
        <v>1246</v>
      </c>
      <c r="B224" s="9" cm="1">
        <f t="array" ref="B224">_xll.SNL.Clients.Office.Excel.Functions.SPG($A224, "IQ_ASSET_TURNS", B$3)</f>
        <v>0.106</v>
      </c>
      <c r="C224" s="9" cm="1">
        <f t="array" ref="C224">_xll.SNL.Clients.Office.Excel.Functions.SPG($A224, "IQ_ASSET_TURNS", C$3)</f>
        <v>0.109</v>
      </c>
      <c r="D224" s="9" cm="1">
        <f t="array" ref="D224">_xll.SNL.Clients.Office.Excel.Functions.SPG($A224, "IQ_ASSET_TURNS", D$3)</f>
        <v>0.109</v>
      </c>
      <c r="E224" s="9" cm="1">
        <f t="array" ref="E224">_xll.SNL.Clients.Office.Excel.Functions.SPG($A224, "IQ_ASSET_TURNS", E$3)</f>
        <v>0.107</v>
      </c>
      <c r="F224" s="9" cm="1">
        <f t="array" ref="F224">_xll.SNL.Clients.Office.Excel.Functions.SPG($A224, "IQ_ASSET_TURNS", F$3)</f>
        <v>0.107</v>
      </c>
      <c r="G224" s="9" cm="1">
        <f t="array" ref="G224">_xll.SNL.Clients.Office.Excel.Functions.SPG($A224, "IQ_ASSET_TURNS", G$3)</f>
        <v>0.106</v>
      </c>
      <c r="H224" s="9" cm="1">
        <f t="array" ref="H224">_xll.SNL.Clients.Office.Excel.Functions.SPG($A224, "IQ_ASSET_TURNS", H$3)</f>
        <v>0.11799999999999999</v>
      </c>
      <c r="I224" s="9" cm="1">
        <f t="array" ref="I224">_xll.SNL.Clients.Office.Excel.Functions.SPG($A224, "IQ_ASSET_TURNS", I$3)</f>
        <v>0.11</v>
      </c>
      <c r="J224" s="9" cm="1">
        <f t="array" ref="J224">_xll.SNL.Clients.Office.Excel.Functions.SPG($A224, "IQ_ASSET_TURNS", J$3)</f>
        <v>0.108</v>
      </c>
    </row>
    <row r="225" spans="1:10" x14ac:dyDescent="0.3">
      <c r="A225" s="11" t="s">
        <v>1247</v>
      </c>
      <c r="B225" s="9" cm="1">
        <f t="array" ref="B225">_xll.SNL.Clients.Office.Excel.Functions.SPG($A225, "IQ_ASSET_TURNS", B$3)</f>
        <v>0.81200000000000006</v>
      </c>
      <c r="C225" s="9" cm="1">
        <f t="array" ref="C225">_xll.SNL.Clients.Office.Excel.Functions.SPG($A225, "IQ_ASSET_TURNS", C$3)</f>
        <v>0.85</v>
      </c>
      <c r="D225" s="9" cm="1">
        <f t="array" ref="D225">_xll.SNL.Clients.Office.Excel.Functions.SPG($A225, "IQ_ASSET_TURNS", D$3)</f>
        <v>1.0309999999999999</v>
      </c>
      <c r="E225" s="9" cm="1">
        <f t="array" ref="E225">_xll.SNL.Clients.Office.Excel.Functions.SPG($A225, "IQ_ASSET_TURNS", E$3)</f>
        <v>1.0469999999999999</v>
      </c>
      <c r="F225" s="9" cm="1">
        <f t="array" ref="F225">_xll.SNL.Clients.Office.Excel.Functions.SPG($A225, "IQ_ASSET_TURNS", F$3)</f>
        <v>0.90800000000000003</v>
      </c>
      <c r="G225" s="9" cm="1">
        <f t="array" ref="G225">_xll.SNL.Clients.Office.Excel.Functions.SPG($A225, "IQ_ASSET_TURNS", G$3)</f>
        <v>1.034</v>
      </c>
      <c r="H225" s="9" cm="1">
        <f t="array" ref="H225">_xll.SNL.Clients.Office.Excel.Functions.SPG($A225, "IQ_ASSET_TURNS", H$3)</f>
        <v>1.2370000000000001</v>
      </c>
      <c r="I225" s="9" cm="1">
        <f t="array" ref="I225">_xll.SNL.Clients.Office.Excel.Functions.SPG($A225, "IQ_ASSET_TURNS", I$3)</f>
        <v>1.1930000000000001</v>
      </c>
      <c r="J225" s="9" cm="1">
        <f t="array" ref="J225">_xll.SNL.Clients.Office.Excel.Functions.SPG($A225, "IQ_ASSET_TURNS", J$3)</f>
        <v>0.97</v>
      </c>
    </row>
    <row r="226" spans="1:10" x14ac:dyDescent="0.3">
      <c r="A226" s="11" t="s">
        <v>1248</v>
      </c>
      <c r="B226" s="9" cm="1">
        <f t="array" ref="B226">_xll.SNL.Clients.Office.Excel.Functions.SPG($A226, "IQ_ASSET_TURNS", B$3)</f>
        <v>0.44</v>
      </c>
      <c r="C226" s="9" cm="1">
        <f t="array" ref="C226">_xll.SNL.Clients.Office.Excel.Functions.SPG($A226, "IQ_ASSET_TURNS", C$3)</f>
        <v>0.44400000000000001</v>
      </c>
      <c r="D226" s="9" cm="1">
        <f t="array" ref="D226">_xll.SNL.Clients.Office.Excel.Functions.SPG($A226, "IQ_ASSET_TURNS", D$3)</f>
        <v>0.41899999999999998</v>
      </c>
      <c r="E226" s="9" cm="1">
        <f t="array" ref="E226">_xll.SNL.Clients.Office.Excel.Functions.SPG($A226, "IQ_ASSET_TURNS", E$3)</f>
        <v>0.41299999999999998</v>
      </c>
      <c r="F226" s="9" cm="1">
        <f t="array" ref="F226">_xll.SNL.Clients.Office.Excel.Functions.SPG($A226, "IQ_ASSET_TURNS", F$3)</f>
        <v>0.36599999999999999</v>
      </c>
      <c r="G226" s="9" cm="1">
        <f t="array" ref="G226">_xll.SNL.Clients.Office.Excel.Functions.SPG($A226, "IQ_ASSET_TURNS", G$3)</f>
        <v>0.34899999999999998</v>
      </c>
      <c r="H226" s="9" cm="1">
        <f t="array" ref="H226">_xll.SNL.Clients.Office.Excel.Functions.SPG($A226, "IQ_ASSET_TURNS", H$3)</f>
        <v>0.32800000000000001</v>
      </c>
      <c r="I226" s="9" cm="1">
        <f t="array" ref="I226">_xll.SNL.Clients.Office.Excel.Functions.SPG($A226, "IQ_ASSET_TURNS", I$3)</f>
        <v>0.33300000000000002</v>
      </c>
      <c r="J226" s="9" cm="1">
        <f t="array" ref="J226">_xll.SNL.Clients.Office.Excel.Functions.SPG($A226, "IQ_ASSET_TURNS", J$3)</f>
        <v>0.29899999999999999</v>
      </c>
    </row>
    <row r="227" spans="1:10" x14ac:dyDescent="0.3">
      <c r="A227" s="11" t="s">
        <v>1249</v>
      </c>
      <c r="B227" s="9" cm="1">
        <f t="array" ref="B227">_xll.SNL.Clients.Office.Excel.Functions.SPG($A227, "IQ_ASSET_TURNS", B$3)</f>
        <v>8.3000000000000004E-2</v>
      </c>
      <c r="C227" s="9" cm="1">
        <f t="array" ref="C227">_xll.SNL.Clients.Office.Excel.Functions.SPG($A227, "IQ_ASSET_TURNS", C$3)</f>
        <v>0.111</v>
      </c>
      <c r="D227" s="9" cm="1">
        <f t="array" ref="D227">_xll.SNL.Clients.Office.Excel.Functions.SPG($A227, "IQ_ASSET_TURNS", D$3)</f>
        <v>0.105</v>
      </c>
      <c r="E227" s="9" cm="1">
        <f t="array" ref="E227">_xll.SNL.Clients.Office.Excel.Functions.SPG($A227, "IQ_ASSET_TURNS", E$3)</f>
        <v>0.104</v>
      </c>
      <c r="F227" s="9" cm="1">
        <f t="array" ref="F227">_xll.SNL.Clients.Office.Excel.Functions.SPG($A227, "IQ_ASSET_TURNS", F$3)</f>
        <v>7.3999999999999996E-2</v>
      </c>
      <c r="G227" s="9" cm="1">
        <f t="array" ref="G227">_xll.SNL.Clients.Office.Excel.Functions.SPG($A227, "IQ_ASSET_TURNS", G$3)</f>
        <v>0.10199999999999999</v>
      </c>
      <c r="H227" s="9" cm="1">
        <f t="array" ref="H227">_xll.SNL.Clients.Office.Excel.Functions.SPG($A227, "IQ_ASSET_TURNS", H$3)</f>
        <v>7.8E-2</v>
      </c>
      <c r="I227" s="9" cm="1">
        <f t="array" ref="I227">_xll.SNL.Clients.Office.Excel.Functions.SPG($A227, "IQ_ASSET_TURNS", I$3)</f>
        <v>9.5000000000000001E-2</v>
      </c>
      <c r="J227" s="9" cm="1">
        <f t="array" ref="J227">_xll.SNL.Clients.Office.Excel.Functions.SPG($A227, "IQ_ASSET_TURNS", J$3)</f>
        <v>9.4E-2</v>
      </c>
    </row>
    <row r="228" spans="1:10" x14ac:dyDescent="0.3">
      <c r="A228" s="11" t="s">
        <v>1250</v>
      </c>
      <c r="B228" s="9" t="str" cm="1">
        <f t="array" ref="B228">_xll.SNL.Clients.Office.Excel.Functions.SPG($A228, "IQ_ASSET_TURNS", B$3)</f>
        <v>NA</v>
      </c>
      <c r="C228" s="9" cm="1">
        <f t="array" ref="C228">_xll.SNL.Clients.Office.Excel.Functions.SPG($A228, "IQ_ASSET_TURNS", C$3)</f>
        <v>1.29</v>
      </c>
      <c r="D228" s="9" cm="1">
        <f t="array" ref="D228">_xll.SNL.Clients.Office.Excel.Functions.SPG($A228, "IQ_ASSET_TURNS", D$3)</f>
        <v>1.486</v>
      </c>
      <c r="E228" s="9" cm="1">
        <f t="array" ref="E228">_xll.SNL.Clients.Office.Excel.Functions.SPG($A228, "IQ_ASSET_TURNS", E$3)</f>
        <v>1.514</v>
      </c>
      <c r="F228" s="9" cm="1">
        <f t="array" ref="F228">_xll.SNL.Clients.Office.Excel.Functions.SPG($A228, "IQ_ASSET_TURNS", F$3)</f>
        <v>1.6080000000000001</v>
      </c>
      <c r="G228" s="9" cm="1">
        <f t="array" ref="G228">_xll.SNL.Clients.Office.Excel.Functions.SPG($A228, "IQ_ASSET_TURNS", G$3)</f>
        <v>1.5289999999999999</v>
      </c>
      <c r="H228" s="9" cm="1">
        <f t="array" ref="H228">_xll.SNL.Clients.Office.Excel.Functions.SPG($A228, "IQ_ASSET_TURNS", H$3)</f>
        <v>1.718</v>
      </c>
      <c r="I228" s="9" cm="1">
        <f t="array" ref="I228">_xll.SNL.Clients.Office.Excel.Functions.SPG($A228, "IQ_ASSET_TURNS", I$3)</f>
        <v>1.7170000000000001</v>
      </c>
      <c r="J228" s="9" cm="1">
        <f t="array" ref="J228">_xll.SNL.Clients.Office.Excel.Functions.SPG($A228, "IQ_ASSET_TURNS", J$3)</f>
        <v>1.605</v>
      </c>
    </row>
    <row r="229" spans="1:10" x14ac:dyDescent="0.3">
      <c r="A229" s="11" t="s">
        <v>1251</v>
      </c>
      <c r="B229" s="9" cm="1">
        <f t="array" ref="B229">_xll.SNL.Clients.Office.Excel.Functions.SPG($A229, "IQ_ASSET_TURNS", B$3)</f>
        <v>0.747</v>
      </c>
      <c r="C229" s="9" cm="1">
        <f t="array" ref="C229">_xll.SNL.Clients.Office.Excel.Functions.SPG($A229, "IQ_ASSET_TURNS", C$3)</f>
        <v>0.54</v>
      </c>
      <c r="D229" s="9" cm="1">
        <f t="array" ref="D229">_xll.SNL.Clients.Office.Excel.Functions.SPG($A229, "IQ_ASSET_TURNS", D$3)</f>
        <v>0.498</v>
      </c>
      <c r="E229" s="9" cm="1">
        <f t="array" ref="E229">_xll.SNL.Clients.Office.Excel.Functions.SPG($A229, "IQ_ASSET_TURNS", E$3)</f>
        <v>0.50700000000000001</v>
      </c>
      <c r="F229" s="9" cm="1">
        <f t="array" ref="F229">_xll.SNL.Clients.Office.Excel.Functions.SPG($A229, "IQ_ASSET_TURNS", F$3)</f>
        <v>0.52500000000000002</v>
      </c>
      <c r="G229" s="9" cm="1">
        <f t="array" ref="G229">_xll.SNL.Clients.Office.Excel.Functions.SPG($A229, "IQ_ASSET_TURNS", G$3)</f>
        <v>0.505</v>
      </c>
      <c r="H229" s="9" cm="1">
        <f t="array" ref="H229">_xll.SNL.Clients.Office.Excel.Functions.SPG($A229, "IQ_ASSET_TURNS", H$3)</f>
        <v>0.51800000000000002</v>
      </c>
      <c r="I229" s="9" cm="1">
        <f t="array" ref="I229">_xll.SNL.Clients.Office.Excel.Functions.SPG($A229, "IQ_ASSET_TURNS", I$3)</f>
        <v>0.54900000000000004</v>
      </c>
      <c r="J229" s="9" cm="1">
        <f t="array" ref="J229">_xll.SNL.Clients.Office.Excel.Functions.SPG($A229, "IQ_ASSET_TURNS", J$3)</f>
        <v>0.51900000000000002</v>
      </c>
    </row>
    <row r="230" spans="1:10" x14ac:dyDescent="0.3">
      <c r="A230" s="11" t="s">
        <v>1252</v>
      </c>
      <c r="B230" s="9" cm="1">
        <f t="array" ref="B230">_xll.SNL.Clients.Office.Excel.Functions.SPG($A230, "IQ_ASSET_TURNS", B$3)</f>
        <v>0.60199999999999998</v>
      </c>
      <c r="C230" s="9" cm="1">
        <f t="array" ref="C230">_xll.SNL.Clients.Office.Excel.Functions.SPG($A230, "IQ_ASSET_TURNS", C$3)</f>
        <v>0.60199999999999998</v>
      </c>
      <c r="D230" s="9" cm="1">
        <f t="array" ref="D230">_xll.SNL.Clients.Office.Excel.Functions.SPG($A230, "IQ_ASSET_TURNS", D$3)</f>
        <v>0.56499999999999995</v>
      </c>
      <c r="E230" s="9" cm="1">
        <f t="array" ref="E230">_xll.SNL.Clients.Office.Excel.Functions.SPG($A230, "IQ_ASSET_TURNS", E$3)</f>
        <v>0.499</v>
      </c>
      <c r="F230" s="9" cm="1">
        <f t="array" ref="F230">_xll.SNL.Clients.Office.Excel.Functions.SPG($A230, "IQ_ASSET_TURNS", F$3)</f>
        <v>0.47099999999999997</v>
      </c>
      <c r="G230" s="9" cm="1">
        <f t="array" ref="G230">_xll.SNL.Clients.Office.Excel.Functions.SPG($A230, "IQ_ASSET_TURNS", G$3)</f>
        <v>0.61599999999999999</v>
      </c>
      <c r="H230" s="9" cm="1">
        <f t="array" ref="H230">_xll.SNL.Clients.Office.Excel.Functions.SPG($A230, "IQ_ASSET_TURNS", H$3)</f>
        <v>0.67800000000000005</v>
      </c>
      <c r="I230" s="9" cm="1">
        <f t="array" ref="I230">_xll.SNL.Clients.Office.Excel.Functions.SPG($A230, "IQ_ASSET_TURNS", I$3)</f>
        <v>0.76600000000000001</v>
      </c>
      <c r="J230" s="9" cm="1">
        <f t="array" ref="J230">_xll.SNL.Clients.Office.Excel.Functions.SPG($A230, "IQ_ASSET_TURNS", J$3)</f>
        <v>0.73899999999999999</v>
      </c>
    </row>
    <row r="231" spans="1:10" x14ac:dyDescent="0.3">
      <c r="A231" s="11" t="s">
        <v>1253</v>
      </c>
      <c r="B231" s="9" cm="1">
        <f t="array" ref="B231">_xll.SNL.Clients.Office.Excel.Functions.SPG($A231, "IQ_ASSET_TURNS", B$3)</f>
        <v>0.74399999999999999</v>
      </c>
      <c r="C231" s="9" cm="1">
        <f t="array" ref="C231">_xll.SNL.Clients.Office.Excel.Functions.SPG($A231, "IQ_ASSET_TURNS", C$3)</f>
        <v>0.99199999999999999</v>
      </c>
      <c r="D231" s="9" cm="1">
        <f t="array" ref="D231">_xll.SNL.Clients.Office.Excel.Functions.SPG($A231, "IQ_ASSET_TURNS", D$3)</f>
        <v>0.89400000000000002</v>
      </c>
      <c r="E231" s="9" cm="1">
        <f t="array" ref="E231">_xll.SNL.Clients.Office.Excel.Functions.SPG($A231, "IQ_ASSET_TURNS", E$3)</f>
        <v>0.88400000000000001</v>
      </c>
      <c r="F231" s="9" cm="1">
        <f t="array" ref="F231">_xll.SNL.Clients.Office.Excel.Functions.SPG($A231, "IQ_ASSET_TURNS", F$3)</f>
        <v>0.71199999999999997</v>
      </c>
      <c r="G231" s="9" cm="1">
        <f t="array" ref="G231">_xll.SNL.Clients.Office.Excel.Functions.SPG($A231, "IQ_ASSET_TURNS", G$3)</f>
        <v>0.72</v>
      </c>
      <c r="H231" s="9" cm="1">
        <f t="array" ref="H231">_xll.SNL.Clients.Office.Excel.Functions.SPG($A231, "IQ_ASSET_TURNS", H$3)</f>
        <v>0.85099999999999998</v>
      </c>
      <c r="I231" s="9" cm="1">
        <f t="array" ref="I231">_xll.SNL.Clients.Office.Excel.Functions.SPG($A231, "IQ_ASSET_TURNS", I$3)</f>
        <v>0.85399999999999998</v>
      </c>
      <c r="J231" s="9" cm="1">
        <f t="array" ref="J231">_xll.SNL.Clients.Office.Excel.Functions.SPG($A231, "IQ_ASSET_TURNS", J$3)</f>
        <v>0.71599999999999997</v>
      </c>
    </row>
    <row r="232" spans="1:10" x14ac:dyDescent="0.3">
      <c r="A232" s="11" t="s">
        <v>1254</v>
      </c>
      <c r="B232" s="9" cm="1">
        <f t="array" ref="B232">_xll.SNL.Clients.Office.Excel.Functions.SPG($A232, "IQ_ASSET_TURNS", B$3)</f>
        <v>0.94299999999999995</v>
      </c>
      <c r="C232" s="9" cm="1">
        <f t="array" ref="C232">_xll.SNL.Clients.Office.Excel.Functions.SPG($A232, "IQ_ASSET_TURNS", C$3)</f>
        <v>1.27</v>
      </c>
      <c r="D232" s="9" cm="1">
        <f t="array" ref="D232">_xll.SNL.Clients.Office.Excel.Functions.SPG($A232, "IQ_ASSET_TURNS", D$3)</f>
        <v>1.6970000000000001</v>
      </c>
      <c r="E232" s="9" cm="1">
        <f t="array" ref="E232">_xll.SNL.Clients.Office.Excel.Functions.SPG($A232, "IQ_ASSET_TURNS", E$3)</f>
        <v>1.581</v>
      </c>
      <c r="F232" s="9" cm="1">
        <f t="array" ref="F232">_xll.SNL.Clients.Office.Excel.Functions.SPG($A232, "IQ_ASSET_TURNS", F$3)</f>
        <v>0.99399999999999999</v>
      </c>
      <c r="G232" s="9" cm="1">
        <f t="array" ref="G232">_xll.SNL.Clients.Office.Excel.Functions.SPG($A232, "IQ_ASSET_TURNS", G$3)</f>
        <v>1.385</v>
      </c>
      <c r="H232" s="9" cm="1">
        <f t="array" ref="H232">_xll.SNL.Clients.Office.Excel.Functions.SPG($A232, "IQ_ASSET_TURNS", H$3)</f>
        <v>1.802</v>
      </c>
      <c r="I232" s="9" cm="1">
        <f t="array" ref="I232">_xll.SNL.Clients.Office.Excel.Functions.SPG($A232, "IQ_ASSET_TURNS", I$3)</f>
        <v>1.6140000000000001</v>
      </c>
      <c r="J232" s="9" cm="1">
        <f t="array" ref="J232">_xll.SNL.Clients.Office.Excel.Functions.SPG($A232, "IQ_ASSET_TURNS", J$3)</f>
        <v>1.0549999999999999</v>
      </c>
    </row>
    <row r="233" spans="1:10" x14ac:dyDescent="0.3">
      <c r="A233" s="11" t="s">
        <v>1255</v>
      </c>
      <c r="B233" s="9" cm="1">
        <f t="array" ref="B233">_xll.SNL.Clients.Office.Excel.Functions.SPG($A233, "IQ_ASSET_TURNS", B$3)</f>
        <v>0.88</v>
      </c>
      <c r="C233" s="9" cm="1">
        <f t="array" ref="C233">_xll.SNL.Clients.Office.Excel.Functions.SPG($A233, "IQ_ASSET_TURNS", C$3)</f>
        <v>1.026</v>
      </c>
      <c r="D233" s="9" cm="1">
        <f t="array" ref="D233">_xll.SNL.Clients.Office.Excel.Functions.SPG($A233, "IQ_ASSET_TURNS", D$3)</f>
        <v>0.98899999999999999</v>
      </c>
      <c r="E233" s="9" cm="1">
        <f t="array" ref="E233">_xll.SNL.Clients.Office.Excel.Functions.SPG($A233, "IQ_ASSET_TURNS", E$3)</f>
        <v>1.1100000000000001</v>
      </c>
      <c r="F233" s="9" cm="1">
        <f t="array" ref="F233">_xll.SNL.Clients.Office.Excel.Functions.SPG($A233, "IQ_ASSET_TURNS", F$3)</f>
        <v>0.92200000000000004</v>
      </c>
      <c r="G233" s="9" cm="1">
        <f t="array" ref="G233">_xll.SNL.Clients.Office.Excel.Functions.SPG($A233, "IQ_ASSET_TURNS", G$3)</f>
        <v>0.95599999999999996</v>
      </c>
      <c r="H233" s="9" cm="1">
        <f t="array" ref="H233">_xll.SNL.Clients.Office.Excel.Functions.SPG($A233, "IQ_ASSET_TURNS", H$3)</f>
        <v>0.92</v>
      </c>
      <c r="I233" s="9" cm="1">
        <f t="array" ref="I233">_xll.SNL.Clients.Office.Excel.Functions.SPG($A233, "IQ_ASSET_TURNS", I$3)</f>
        <v>1.048</v>
      </c>
      <c r="J233" s="9" cm="1">
        <f t="array" ref="J233">_xll.SNL.Clients.Office.Excel.Functions.SPG($A233, "IQ_ASSET_TURNS", J$3)</f>
        <v>1.0760000000000001</v>
      </c>
    </row>
    <row r="234" spans="1:10" x14ac:dyDescent="0.3">
      <c r="A234" s="11" t="s">
        <v>1256</v>
      </c>
      <c r="B234" s="9" cm="1">
        <f t="array" ref="B234">_xll.SNL.Clients.Office.Excel.Functions.SPG($A234, "IQ_ASSET_TURNS", B$3)</f>
        <v>0.67900000000000005</v>
      </c>
      <c r="C234" s="9" cm="1">
        <f t="array" ref="C234">_xll.SNL.Clients.Office.Excel.Functions.SPG($A234, "IQ_ASSET_TURNS", C$3)</f>
        <v>0.75</v>
      </c>
      <c r="D234" s="9" cm="1">
        <f t="array" ref="D234">_xll.SNL.Clients.Office.Excel.Functions.SPG($A234, "IQ_ASSET_TURNS", D$3)</f>
        <v>0.76</v>
      </c>
      <c r="E234" s="9" cm="1">
        <f t="array" ref="E234">_xll.SNL.Clients.Office.Excel.Functions.SPG($A234, "IQ_ASSET_TURNS", E$3)</f>
        <v>0.75600000000000001</v>
      </c>
      <c r="F234" s="9" cm="1">
        <f t="array" ref="F234">_xll.SNL.Clients.Office.Excel.Functions.SPG($A234, "IQ_ASSET_TURNS", F$3)</f>
        <v>0.73399999999999999</v>
      </c>
      <c r="G234" s="9" cm="1">
        <f t="array" ref="G234">_xll.SNL.Clients.Office.Excel.Functions.SPG($A234, "IQ_ASSET_TURNS", G$3)</f>
        <v>0.71699999999999997</v>
      </c>
      <c r="H234" s="9" cm="1">
        <f t="array" ref="H234">_xll.SNL.Clients.Office.Excel.Functions.SPG($A234, "IQ_ASSET_TURNS", H$3)</f>
        <v>0.71399999999999997</v>
      </c>
      <c r="I234" s="9" cm="1">
        <f t="array" ref="I234">_xll.SNL.Clients.Office.Excel.Functions.SPG($A234, "IQ_ASSET_TURNS", I$3)</f>
        <v>0.72699999999999998</v>
      </c>
      <c r="J234" s="9" cm="1">
        <f t="array" ref="J234">_xll.SNL.Clients.Office.Excel.Functions.SPG($A234, "IQ_ASSET_TURNS", J$3)</f>
        <v>0.77100000000000002</v>
      </c>
    </row>
    <row r="235" spans="1:10" x14ac:dyDescent="0.3">
      <c r="A235" s="11" t="s">
        <v>1257</v>
      </c>
      <c r="B235" s="9" cm="1">
        <f t="array" ref="B235">_xll.SNL.Clients.Office.Excel.Functions.SPG($A235, "IQ_ASSET_TURNS", B$3)</f>
        <v>1.048</v>
      </c>
      <c r="C235" s="9" cm="1">
        <f t="array" ref="C235">_xll.SNL.Clients.Office.Excel.Functions.SPG($A235, "IQ_ASSET_TURNS", C$3)</f>
        <v>1.077</v>
      </c>
      <c r="D235" s="9" cm="1">
        <f t="array" ref="D235">_xll.SNL.Clients.Office.Excel.Functions.SPG($A235, "IQ_ASSET_TURNS", D$3)</f>
        <v>1.111</v>
      </c>
      <c r="E235" s="9" cm="1">
        <f t="array" ref="E235">_xll.SNL.Clients.Office.Excel.Functions.SPG($A235, "IQ_ASSET_TURNS", E$3)</f>
        <v>1.079</v>
      </c>
      <c r="F235" s="9" cm="1">
        <f t="array" ref="F235">_xll.SNL.Clients.Office.Excel.Functions.SPG($A235, "IQ_ASSET_TURNS", F$3)</f>
        <v>1.117</v>
      </c>
      <c r="G235" s="9" cm="1">
        <f t="array" ref="G235">_xll.SNL.Clients.Office.Excel.Functions.SPG($A235, "IQ_ASSET_TURNS", G$3)</f>
        <v>1.069</v>
      </c>
      <c r="H235" s="9" cm="1">
        <f t="array" ref="H235">_xll.SNL.Clients.Office.Excel.Functions.SPG($A235, "IQ_ASSET_TURNS", H$3)</f>
        <v>1.028</v>
      </c>
      <c r="I235" s="9" cm="1">
        <f t="array" ref="I235">_xll.SNL.Clients.Office.Excel.Functions.SPG($A235, "IQ_ASSET_TURNS", I$3)</f>
        <v>1.0449999999999999</v>
      </c>
      <c r="J235" s="9" cm="1">
        <f t="array" ref="J235">_xll.SNL.Clients.Office.Excel.Functions.SPG($A235, "IQ_ASSET_TURNS", J$3)</f>
        <v>1.046</v>
      </c>
    </row>
    <row r="236" spans="1:10" x14ac:dyDescent="0.3">
      <c r="A236" s="11" t="s">
        <v>1258</v>
      </c>
      <c r="B236" s="9" cm="1">
        <f t="array" ref="B236">_xll.SNL.Clients.Office.Excel.Functions.SPG($A236, "IQ_ASSET_TURNS", B$3)</f>
        <v>1.397</v>
      </c>
      <c r="C236" s="9" cm="1">
        <f t="array" ref="C236">_xll.SNL.Clients.Office.Excel.Functions.SPG($A236, "IQ_ASSET_TURNS", C$3)</f>
        <v>1.391</v>
      </c>
      <c r="D236" s="9" cm="1">
        <f t="array" ref="D236">_xll.SNL.Clients.Office.Excel.Functions.SPG($A236, "IQ_ASSET_TURNS", D$3)</f>
        <v>1.4259999999999999</v>
      </c>
      <c r="E236" s="9" cm="1">
        <f t="array" ref="E236">_xll.SNL.Clients.Office.Excel.Functions.SPG($A236, "IQ_ASSET_TURNS", E$3)</f>
        <v>1.4910000000000001</v>
      </c>
      <c r="F236" s="9" cm="1">
        <f t="array" ref="F236">_xll.SNL.Clients.Office.Excel.Functions.SPG($A236, "IQ_ASSET_TURNS", F$3)</f>
        <v>1.3959999999999999</v>
      </c>
      <c r="G236" s="9" cm="1">
        <f t="array" ref="G236">_xll.SNL.Clients.Office.Excel.Functions.SPG($A236, "IQ_ASSET_TURNS", G$3)</f>
        <v>1.3420000000000001</v>
      </c>
      <c r="H236" s="9" cm="1">
        <f t="array" ref="H236">_xll.SNL.Clients.Office.Excel.Functions.SPG($A236, "IQ_ASSET_TURNS", H$3)</f>
        <v>1.3959999999999999</v>
      </c>
      <c r="I236" s="9" cm="1">
        <f t="array" ref="I236">_xll.SNL.Clients.Office.Excel.Functions.SPG($A236, "IQ_ASSET_TURNS", I$3)</f>
        <v>1.4450000000000001</v>
      </c>
      <c r="J236" s="9" cm="1">
        <f t="array" ref="J236">_xll.SNL.Clients.Office.Excel.Functions.SPG($A236, "IQ_ASSET_TURNS", J$3)</f>
        <v>1.3939999999999999</v>
      </c>
    </row>
    <row r="237" spans="1:10" x14ac:dyDescent="0.3">
      <c r="A237" s="11" t="s">
        <v>1259</v>
      </c>
      <c r="B237" s="9" cm="1">
        <f t="array" ref="B237">_xll.SNL.Clients.Office.Excel.Functions.SPG($A237, "IQ_ASSET_TURNS", B$3)</f>
        <v>2.234</v>
      </c>
      <c r="C237" s="9" cm="1">
        <f t="array" ref="C237">_xll.SNL.Clients.Office.Excel.Functions.SPG($A237, "IQ_ASSET_TURNS", C$3)</f>
        <v>2.2410000000000001</v>
      </c>
      <c r="D237" s="9" cm="1">
        <f t="array" ref="D237">_xll.SNL.Clients.Office.Excel.Functions.SPG($A237, "IQ_ASSET_TURNS", D$3)</f>
        <v>2.2189999999999999</v>
      </c>
      <c r="E237" s="9" cm="1">
        <f t="array" ref="E237">_xll.SNL.Clients.Office.Excel.Functions.SPG($A237, "IQ_ASSET_TURNS", E$3)</f>
        <v>2.1640000000000001</v>
      </c>
      <c r="F237" s="9" cm="1">
        <f t="array" ref="F237">_xll.SNL.Clients.Office.Excel.Functions.SPG($A237, "IQ_ASSET_TURNS", F$3)</f>
        <v>2.1960000000000002</v>
      </c>
      <c r="G237" s="9" cm="1">
        <f t="array" ref="G237">_xll.SNL.Clients.Office.Excel.Functions.SPG($A237, "IQ_ASSET_TURNS", G$3)</f>
        <v>2.3559999999999999</v>
      </c>
      <c r="H237" s="9" cm="1">
        <f t="array" ref="H237">_xll.SNL.Clients.Office.Excel.Functions.SPG($A237, "IQ_ASSET_TURNS", H$3)</f>
        <v>2.532</v>
      </c>
      <c r="I237" s="9" cm="1">
        <f t="array" ref="I237">_xll.SNL.Clients.Office.Excel.Functions.SPG($A237, "IQ_ASSET_TURNS", I$3)</f>
        <v>2.5419999999999998</v>
      </c>
      <c r="J237" s="9" cm="1">
        <f t="array" ref="J237">_xll.SNL.Clients.Office.Excel.Functions.SPG($A237, "IQ_ASSET_TURNS", J$3)</f>
        <v>2.4220000000000002</v>
      </c>
    </row>
    <row r="238" spans="1:10" x14ac:dyDescent="0.3">
      <c r="A238" s="11" t="s">
        <v>1260</v>
      </c>
      <c r="B238" s="9" t="str" cm="1">
        <f t="array" ref="B238">_xll.SNL.Clients.Office.Excel.Functions.SPG($A238, "IQ_ASSET_TURNS", B$3)</f>
        <v>NA</v>
      </c>
      <c r="C238" s="9" cm="1">
        <f t="array" ref="C238">_xll.SNL.Clients.Office.Excel.Functions.SPG($A238, "IQ_ASSET_TURNS", C$3)</f>
        <v>1.341</v>
      </c>
      <c r="D238" s="9" cm="1">
        <f t="array" ref="D238">_xll.SNL.Clients.Office.Excel.Functions.SPG($A238, "IQ_ASSET_TURNS", D$3)</f>
        <v>1.06</v>
      </c>
      <c r="E238" s="9" cm="1">
        <f t="array" ref="E238">_xll.SNL.Clients.Office.Excel.Functions.SPG($A238, "IQ_ASSET_TURNS", E$3)</f>
        <v>1.0609999999999999</v>
      </c>
      <c r="F238" s="9" cm="1">
        <f t="array" ref="F238">_xll.SNL.Clients.Office.Excel.Functions.SPG($A238, "IQ_ASSET_TURNS", F$3)</f>
        <v>0.88700000000000001</v>
      </c>
      <c r="G238" s="9" cm="1">
        <f t="array" ref="G238">_xll.SNL.Clients.Office.Excel.Functions.SPG($A238, "IQ_ASSET_TURNS", G$3)</f>
        <v>1.4059999999999999</v>
      </c>
      <c r="H238" s="9" cm="1">
        <f t="array" ref="H238">_xll.SNL.Clients.Office.Excel.Functions.SPG($A238, "IQ_ASSET_TURNS", H$3)</f>
        <v>1.0489999999999999</v>
      </c>
      <c r="I238" s="9" cm="1">
        <f t="array" ref="I238">_xll.SNL.Clients.Office.Excel.Functions.SPG($A238, "IQ_ASSET_TURNS", I$3)</f>
        <v>1.0780000000000001</v>
      </c>
      <c r="J238" s="9" cm="1">
        <f t="array" ref="J238">_xll.SNL.Clients.Office.Excel.Functions.SPG($A238, "IQ_ASSET_TURNS", J$3)</f>
        <v>0.93700000000000006</v>
      </c>
    </row>
    <row r="239" spans="1:10" x14ac:dyDescent="0.3">
      <c r="A239" s="11" t="s">
        <v>1261</v>
      </c>
      <c r="B239" s="9" cm="1">
        <f t="array" ref="B239">_xll.SNL.Clients.Office.Excel.Functions.SPG($A239, "IQ_ASSET_TURNS", B$3)</f>
        <v>0.63800000000000001</v>
      </c>
      <c r="C239" s="9" cm="1">
        <f t="array" ref="C239">_xll.SNL.Clients.Office.Excel.Functions.SPG($A239, "IQ_ASSET_TURNS", C$3)</f>
        <v>0.745</v>
      </c>
      <c r="D239" s="9" cm="1">
        <f t="array" ref="D239">_xll.SNL.Clients.Office.Excel.Functions.SPG($A239, "IQ_ASSET_TURNS", D$3)</f>
        <v>0.74199999999999999</v>
      </c>
      <c r="E239" s="9" cm="1">
        <f t="array" ref="E239">_xll.SNL.Clients.Office.Excel.Functions.SPG($A239, "IQ_ASSET_TURNS", E$3)</f>
        <v>0.76400000000000001</v>
      </c>
      <c r="F239" s="9" cm="1">
        <f t="array" ref="F239">_xll.SNL.Clients.Office.Excel.Functions.SPG($A239, "IQ_ASSET_TURNS", F$3)</f>
        <v>0.68899999999999995</v>
      </c>
      <c r="G239" s="9" cm="1">
        <f t="array" ref="G239">_xll.SNL.Clients.Office.Excel.Functions.SPG($A239, "IQ_ASSET_TURNS", G$3)</f>
        <v>0.77</v>
      </c>
      <c r="H239" s="9" cm="1">
        <f t="array" ref="H239">_xll.SNL.Clients.Office.Excel.Functions.SPG($A239, "IQ_ASSET_TURNS", H$3)</f>
        <v>0.77700000000000002</v>
      </c>
      <c r="I239" s="9" cm="1">
        <f t="array" ref="I239">_xll.SNL.Clients.Office.Excel.Functions.SPG($A239, "IQ_ASSET_TURNS", I$3)</f>
        <v>0.78500000000000003</v>
      </c>
      <c r="J239" s="9" cm="1">
        <f t="array" ref="J239">_xll.SNL.Clients.Office.Excel.Functions.SPG($A239, "IQ_ASSET_TURNS", J$3)</f>
        <v>0.71899999999999997</v>
      </c>
    </row>
    <row r="240" spans="1:10" x14ac:dyDescent="0.3">
      <c r="A240" s="11" t="s">
        <v>1622</v>
      </c>
      <c r="B240" s="9" cm="1">
        <f t="array" ref="B240">_xll.SNL.Clients.Office.Excel.Functions.SPG($A240, "IQ_ASSET_TURNS", B$3)</f>
        <v>0.14299999999999999</v>
      </c>
      <c r="C240" s="9" cm="1">
        <f t="array" ref="C240">_xll.SNL.Clients.Office.Excel.Functions.SPG($A240, "IQ_ASSET_TURNS", C$3)</f>
        <v>0.17199999999999999</v>
      </c>
      <c r="D240" s="9" cm="1">
        <f t="array" ref="D240">_xll.SNL.Clients.Office.Excel.Functions.SPG($A240, "IQ_ASSET_TURNS", D$3)</f>
        <v>0.2</v>
      </c>
      <c r="E240" s="9" cm="1">
        <f t="array" ref="E240">_xll.SNL.Clients.Office.Excel.Functions.SPG($A240, "IQ_ASSET_TURNS", E$3)</f>
        <v>0.16</v>
      </c>
      <c r="F240" s="9" cm="1">
        <f t="array" ref="F240">_xll.SNL.Clients.Office.Excel.Functions.SPG($A240, "IQ_ASSET_TURNS", F$3)</f>
        <v>0.13700000000000001</v>
      </c>
      <c r="G240" s="9" cm="1">
        <f t="array" ref="G240">_xll.SNL.Clients.Office.Excel.Functions.SPG($A240, "IQ_ASSET_TURNS", G$3)</f>
        <v>0.16700000000000001</v>
      </c>
      <c r="H240" s="9" cm="1">
        <f t="array" ref="H240">_xll.SNL.Clients.Office.Excel.Functions.SPG($A240, "IQ_ASSET_TURNS", H$3)</f>
        <v>0.217</v>
      </c>
      <c r="I240" s="9" cm="1">
        <f t="array" ref="I240">_xll.SNL.Clients.Office.Excel.Functions.SPG($A240, "IQ_ASSET_TURNS", I$3)</f>
        <v>0.17</v>
      </c>
      <c r="J240" s="9" cm="1">
        <f t="array" ref="J240">_xll.SNL.Clients.Office.Excel.Functions.SPG($A240, "IQ_ASSET_TURNS", J$3)</f>
        <v>0.14799999999999999</v>
      </c>
    </row>
    <row r="241" spans="1:10" x14ac:dyDescent="0.3">
      <c r="A241" s="11" t="s">
        <v>1262</v>
      </c>
      <c r="B241" s="9" cm="1">
        <f t="array" ref="B241">_xll.SNL.Clients.Office.Excel.Functions.SPG($A241, "IQ_ASSET_TURNS", B$3)</f>
        <v>1.6E-2</v>
      </c>
      <c r="C241" s="9" cm="1">
        <f t="array" ref="C241">_xll.SNL.Clients.Office.Excel.Functions.SPG($A241, "IQ_ASSET_TURNS", C$3)</f>
        <v>2.1999999999999999E-2</v>
      </c>
      <c r="D241" s="9" cm="1">
        <f t="array" ref="D241">_xll.SNL.Clients.Office.Excel.Functions.SPG($A241, "IQ_ASSET_TURNS", D$3)</f>
        <v>1.2999999999999999E-2</v>
      </c>
      <c r="E241" s="9" cm="1">
        <f t="array" ref="E241">_xll.SNL.Clients.Office.Excel.Functions.SPG($A241, "IQ_ASSET_TURNS", E$3)</f>
        <v>2.3E-2</v>
      </c>
      <c r="F241" s="9" cm="1">
        <f t="array" ref="F241">_xll.SNL.Clients.Office.Excel.Functions.SPG($A241, "IQ_ASSET_TURNS", F$3)</f>
        <v>2.5000000000000001E-2</v>
      </c>
      <c r="G241" s="9" cm="1">
        <f t="array" ref="G241">_xll.SNL.Clients.Office.Excel.Functions.SPG($A241, "IQ_ASSET_TURNS", G$3)</f>
        <v>2.4E-2</v>
      </c>
      <c r="H241" s="9" cm="1">
        <f t="array" ref="H241">_xll.SNL.Clients.Office.Excel.Functions.SPG($A241, "IQ_ASSET_TURNS", H$3)</f>
        <v>2.5999999999999999E-2</v>
      </c>
      <c r="I241" s="9" cm="1">
        <f t="array" ref="I241">_xll.SNL.Clients.Office.Excel.Functions.SPG($A241, "IQ_ASSET_TURNS", I$3)</f>
        <v>2.5999999999999999E-2</v>
      </c>
      <c r="J241" s="9" cm="1">
        <f t="array" ref="J241">_xll.SNL.Clients.Office.Excel.Functions.SPG($A241, "IQ_ASSET_TURNS", J$3)</f>
        <v>2.4E-2</v>
      </c>
    </row>
    <row r="242" spans="1:10" x14ac:dyDescent="0.3">
      <c r="A242" s="11" t="s">
        <v>1263</v>
      </c>
      <c r="B242" s="9" cm="1">
        <f t="array" ref="B242">_xll.SNL.Clients.Office.Excel.Functions.SPG($A242, "IQ_ASSET_TURNS", B$3)</f>
        <v>0.79400000000000004</v>
      </c>
      <c r="C242" s="9" cm="1">
        <f t="array" ref="C242">_xll.SNL.Clients.Office.Excel.Functions.SPG($A242, "IQ_ASSET_TURNS", C$3)</f>
        <v>0.68500000000000005</v>
      </c>
      <c r="D242" s="9" cm="1">
        <f t="array" ref="D242">_xll.SNL.Clients.Office.Excel.Functions.SPG($A242, "IQ_ASSET_TURNS", D$3)</f>
        <v>0.69099999999999995</v>
      </c>
      <c r="E242" s="9" cm="1">
        <f t="array" ref="E242">_xll.SNL.Clients.Office.Excel.Functions.SPG($A242, "IQ_ASSET_TURNS", E$3)</f>
        <v>0.72599999999999998</v>
      </c>
      <c r="F242" s="9" cm="1">
        <f t="array" ref="F242">_xll.SNL.Clients.Office.Excel.Functions.SPG($A242, "IQ_ASSET_TURNS", F$3)</f>
        <v>0.53</v>
      </c>
      <c r="G242" s="9" cm="1">
        <f t="array" ref="G242">_xll.SNL.Clients.Office.Excel.Functions.SPG($A242, "IQ_ASSET_TURNS", G$3)</f>
        <v>0.52600000000000002</v>
      </c>
      <c r="H242" s="9" cm="1">
        <f t="array" ref="H242">_xll.SNL.Clients.Office.Excel.Functions.SPG($A242, "IQ_ASSET_TURNS", H$3)</f>
        <v>0.63100000000000001</v>
      </c>
      <c r="I242" s="9" cm="1">
        <f t="array" ref="I242">_xll.SNL.Clients.Office.Excel.Functions.SPG($A242, "IQ_ASSET_TURNS", I$3)</f>
        <v>0.65100000000000002</v>
      </c>
      <c r="J242" s="9" cm="1">
        <f t="array" ref="J242">_xll.SNL.Clients.Office.Excel.Functions.SPG($A242, "IQ_ASSET_TURNS", J$3)</f>
        <v>0.54700000000000004</v>
      </c>
    </row>
    <row r="243" spans="1:10" x14ac:dyDescent="0.3">
      <c r="A243" s="11" t="s">
        <v>1264</v>
      </c>
      <c r="B243" s="9" t="str" cm="1">
        <f t="array" ref="B243">_xll.SNL.Clients.Office.Excel.Functions.SPG($A243, "IQ_ASSET_TURNS", B$3)</f>
        <v>NA</v>
      </c>
      <c r="C243" s="9" t="str" cm="1">
        <f t="array" ref="C243">_xll.SNL.Clients.Office.Excel.Functions.SPG($A243, "IQ_ASSET_TURNS", C$3)</f>
        <v>NA</v>
      </c>
      <c r="D243" s="9" t="str" cm="1">
        <f t="array" ref="D243">_xll.SNL.Clients.Office.Excel.Functions.SPG($A243, "IQ_ASSET_TURNS", D$3)</f>
        <v>NA</v>
      </c>
      <c r="E243" s="9" t="str" cm="1">
        <f t="array" ref="E243">_xll.SNL.Clients.Office.Excel.Functions.SPG($A243, "IQ_ASSET_TURNS", E$3)</f>
        <v>NA</v>
      </c>
      <c r="F243" s="9" t="str" cm="1">
        <f t="array" ref="F243">_xll.SNL.Clients.Office.Excel.Functions.SPG($A243, "IQ_ASSET_TURNS", F$3)</f>
        <v>NA</v>
      </c>
      <c r="G243" s="9" t="str" cm="1">
        <f t="array" ref="G243">_xll.SNL.Clients.Office.Excel.Functions.SPG($A243, "IQ_ASSET_TURNS", G$3)</f>
        <v>NA</v>
      </c>
      <c r="H243" s="9" t="str" cm="1">
        <f t="array" ref="H243">_xll.SNL.Clients.Office.Excel.Functions.SPG($A243, "IQ_ASSET_TURNS", H$3)</f>
        <v>NA</v>
      </c>
      <c r="I243" s="9" t="str" cm="1">
        <f t="array" ref="I243">_xll.SNL.Clients.Office.Excel.Functions.SPG($A243, "IQ_ASSET_TURNS", I$3)</f>
        <v>NA</v>
      </c>
      <c r="J243" s="9" t="str" cm="1">
        <f t="array" ref="J243">_xll.SNL.Clients.Office.Excel.Functions.SPG($A243, "IQ_ASSET_TURNS", J$3)</f>
        <v>NA</v>
      </c>
    </row>
    <row r="244" spans="1:10" x14ac:dyDescent="0.3">
      <c r="A244" s="11" t="s">
        <v>1265</v>
      </c>
      <c r="B244" s="9" cm="1">
        <f t="array" ref="B244">_xll.SNL.Clients.Office.Excel.Functions.SPG($A244, "IQ_ASSET_TURNS", B$3)</f>
        <v>0.67800000000000005</v>
      </c>
      <c r="C244" s="9" cm="1">
        <f t="array" ref="C244">_xll.SNL.Clients.Office.Excel.Functions.SPG($A244, "IQ_ASSET_TURNS", C$3)</f>
        <v>1.1419999999999999</v>
      </c>
      <c r="D244" s="9" cm="1">
        <f t="array" ref="D244">_xll.SNL.Clients.Office.Excel.Functions.SPG($A244, "IQ_ASSET_TURNS", D$3)</f>
        <v>1.0629999999999999</v>
      </c>
      <c r="E244" s="9" cm="1">
        <f t="array" ref="E244">_xll.SNL.Clients.Office.Excel.Functions.SPG($A244, "IQ_ASSET_TURNS", E$3)</f>
        <v>0.76300000000000001</v>
      </c>
      <c r="F244" s="9" cm="1">
        <f t="array" ref="F244">_xll.SNL.Clients.Office.Excel.Functions.SPG($A244, "IQ_ASSET_TURNS", F$3)</f>
        <v>0.64700000000000002</v>
      </c>
      <c r="G244" s="9" cm="1">
        <f t="array" ref="G244">_xll.SNL.Clients.Office.Excel.Functions.SPG($A244, "IQ_ASSET_TURNS", G$3)</f>
        <v>0.92700000000000005</v>
      </c>
      <c r="H244" s="9" cm="1">
        <f t="array" ref="H244">_xll.SNL.Clients.Office.Excel.Functions.SPG($A244, "IQ_ASSET_TURNS", H$3)</f>
        <v>0.746</v>
      </c>
      <c r="I244" s="9" cm="1">
        <f t="array" ref="I244">_xll.SNL.Clients.Office.Excel.Functions.SPG($A244, "IQ_ASSET_TURNS", I$3)</f>
        <v>0.89500000000000002</v>
      </c>
      <c r="J244" s="9" cm="1">
        <f t="array" ref="J244">_xll.SNL.Clients.Office.Excel.Functions.SPG($A244, "IQ_ASSET_TURNS", J$3)</f>
        <v>0.89200000000000002</v>
      </c>
    </row>
    <row r="245" spans="1:10" x14ac:dyDescent="0.3">
      <c r="A245" s="11" t="s">
        <v>1266</v>
      </c>
      <c r="B245" s="9" cm="1">
        <f t="array" ref="B245">_xll.SNL.Clients.Office.Excel.Functions.SPG($A245, "IQ_ASSET_TURNS", B$3)</f>
        <v>0.71899999999999997</v>
      </c>
      <c r="C245" s="9" cm="1">
        <f t="array" ref="C245">_xll.SNL.Clients.Office.Excel.Functions.SPG($A245, "IQ_ASSET_TURNS", C$3)</f>
        <v>0.83499999999999996</v>
      </c>
      <c r="D245" s="9" cm="1">
        <f t="array" ref="D245">_xll.SNL.Clients.Office.Excel.Functions.SPG($A245, "IQ_ASSET_TURNS", D$3)</f>
        <v>0.83299999999999996</v>
      </c>
      <c r="E245" s="9" cm="1">
        <f t="array" ref="E245">_xll.SNL.Clients.Office.Excel.Functions.SPG($A245, "IQ_ASSET_TURNS", E$3)</f>
        <v>0.81100000000000005</v>
      </c>
      <c r="F245" s="9" cm="1">
        <f t="array" ref="F245">_xll.SNL.Clients.Office.Excel.Functions.SPG($A245, "IQ_ASSET_TURNS", F$3)</f>
        <v>0.746</v>
      </c>
      <c r="G245" s="9" cm="1">
        <f t="array" ref="G245">_xll.SNL.Clients.Office.Excel.Functions.SPG($A245, "IQ_ASSET_TURNS", G$3)</f>
        <v>0.84799999999999998</v>
      </c>
      <c r="H245" s="9" cm="1">
        <f t="array" ref="H245">_xll.SNL.Clients.Office.Excel.Functions.SPG($A245, "IQ_ASSET_TURNS", H$3)</f>
        <v>0.83399999999999996</v>
      </c>
      <c r="I245" s="9" cm="1">
        <f t="array" ref="I245">_xll.SNL.Clients.Office.Excel.Functions.SPG($A245, "IQ_ASSET_TURNS", I$3)</f>
        <v>0.72799999999999998</v>
      </c>
      <c r="J245" s="9" cm="1">
        <f t="array" ref="J245">_xll.SNL.Clients.Office.Excel.Functions.SPG($A245, "IQ_ASSET_TURNS", J$3)</f>
        <v>0.68600000000000005</v>
      </c>
    </row>
    <row r="246" spans="1:10" x14ac:dyDescent="0.3">
      <c r="A246" s="11" t="s">
        <v>1267</v>
      </c>
      <c r="B246" s="9" cm="1">
        <f t="array" ref="B246">_xll.SNL.Clients.Office.Excel.Functions.SPG($A246, "IQ_ASSET_TURNS", B$3)</f>
        <v>1.329</v>
      </c>
      <c r="C246" s="9" cm="1">
        <f t="array" ref="C246">_xll.SNL.Clients.Office.Excel.Functions.SPG($A246, "IQ_ASSET_TURNS", C$3)</f>
        <v>1.2949999999999999</v>
      </c>
      <c r="D246" s="9" cm="1">
        <f t="array" ref="D246">_xll.SNL.Clients.Office.Excel.Functions.SPG($A246, "IQ_ASSET_TURNS", D$3)</f>
        <v>1.419</v>
      </c>
      <c r="E246" s="9" cm="1">
        <f t="array" ref="E246">_xll.SNL.Clients.Office.Excel.Functions.SPG($A246, "IQ_ASSET_TURNS", E$3)</f>
        <v>1.504</v>
      </c>
      <c r="F246" s="9" cm="1">
        <f t="array" ref="F246">_xll.SNL.Clients.Office.Excel.Functions.SPG($A246, "IQ_ASSET_TURNS", F$3)</f>
        <v>1.37</v>
      </c>
      <c r="G246" s="9" cm="1">
        <f t="array" ref="G246">_xll.SNL.Clients.Office.Excel.Functions.SPG($A246, "IQ_ASSET_TURNS", G$3)</f>
        <v>1.3680000000000001</v>
      </c>
      <c r="H246" s="9" cm="1">
        <f t="array" ref="H246">_xll.SNL.Clients.Office.Excel.Functions.SPG($A246, "IQ_ASSET_TURNS", H$3)</f>
        <v>1.621</v>
      </c>
      <c r="I246" s="9" cm="1">
        <f t="array" ref="I246">_xll.SNL.Clients.Office.Excel.Functions.SPG($A246, "IQ_ASSET_TURNS", I$3)</f>
        <v>1.6990000000000001</v>
      </c>
      <c r="J246" s="9" cm="1">
        <f t="array" ref="J246">_xll.SNL.Clients.Office.Excel.Functions.SPG($A246, "IQ_ASSET_TURNS", J$3)</f>
        <v>1.5409999999999999</v>
      </c>
    </row>
    <row r="247" spans="1:10" x14ac:dyDescent="0.3">
      <c r="A247" s="11" t="s">
        <v>1268</v>
      </c>
      <c r="B247" s="9" cm="1">
        <f t="array" ref="B247">_xll.SNL.Clients.Office.Excel.Functions.SPG($A247, "IQ_ASSET_TURNS", B$3)</f>
        <v>0.30599999999999999</v>
      </c>
      <c r="C247" s="9" cm="1">
        <f t="array" ref="C247">_xll.SNL.Clients.Office.Excel.Functions.SPG($A247, "IQ_ASSET_TURNS", C$3)</f>
        <v>0.44500000000000001</v>
      </c>
      <c r="D247" s="9" cm="1">
        <f t="array" ref="D247">_xll.SNL.Clients.Office.Excel.Functions.SPG($A247, "IQ_ASSET_TURNS", D$3)</f>
        <v>0.316</v>
      </c>
      <c r="E247" s="9" cm="1">
        <f t="array" ref="E247">_xll.SNL.Clients.Office.Excel.Functions.SPG($A247, "IQ_ASSET_TURNS", E$3)</f>
        <v>0.39300000000000002</v>
      </c>
      <c r="F247" s="9" cm="1">
        <f t="array" ref="F247">_xll.SNL.Clients.Office.Excel.Functions.SPG($A247, "IQ_ASSET_TURNS", F$3)</f>
        <v>0.28999999999999998</v>
      </c>
      <c r="G247" s="9" cm="1">
        <f t="array" ref="G247">_xll.SNL.Clients.Office.Excel.Functions.SPG($A247, "IQ_ASSET_TURNS", G$3)</f>
        <v>0.38200000000000001</v>
      </c>
      <c r="H247" s="9" cm="1">
        <f t="array" ref="H247">_xll.SNL.Clients.Office.Excel.Functions.SPG($A247, "IQ_ASSET_TURNS", H$3)</f>
        <v>0.30599999999999999</v>
      </c>
      <c r="I247" s="9" cm="1">
        <f t="array" ref="I247">_xll.SNL.Clients.Office.Excel.Functions.SPG($A247, "IQ_ASSET_TURNS", I$3)</f>
        <v>0.39</v>
      </c>
      <c r="J247" s="9" cm="1">
        <f t="array" ref="J247">_xll.SNL.Clients.Office.Excel.Functions.SPG($A247, "IQ_ASSET_TURNS", J$3)</f>
        <v>0.28999999999999998</v>
      </c>
    </row>
    <row r="248" spans="1:10" x14ac:dyDescent="0.3">
      <c r="A248" s="11" t="s">
        <v>1269</v>
      </c>
      <c r="B248" s="9" cm="1">
        <f t="array" ref="B248">_xll.SNL.Clients.Office.Excel.Functions.SPG($A248, "IQ_ASSET_TURNS", B$3)</f>
        <v>0.38200000000000001</v>
      </c>
      <c r="C248" s="9" cm="1">
        <f t="array" ref="C248">_xll.SNL.Clients.Office.Excel.Functions.SPG($A248, "IQ_ASSET_TURNS", C$3)</f>
        <v>0.307</v>
      </c>
      <c r="D248" s="9" cm="1">
        <f t="array" ref="D248">_xll.SNL.Clients.Office.Excel.Functions.SPG($A248, "IQ_ASSET_TURNS", D$3)</f>
        <v>0.36</v>
      </c>
      <c r="E248" s="9" cm="1">
        <f t="array" ref="E248">_xll.SNL.Clients.Office.Excel.Functions.SPG($A248, "IQ_ASSET_TURNS", E$3)</f>
        <v>0.44</v>
      </c>
      <c r="F248" s="9" cm="1">
        <f t="array" ref="F248">_xll.SNL.Clients.Office.Excel.Functions.SPG($A248, "IQ_ASSET_TURNS", F$3)</f>
        <v>0.45200000000000001</v>
      </c>
      <c r="G248" s="9" cm="1">
        <f t="array" ref="G248">_xll.SNL.Clients.Office.Excel.Functions.SPG($A248, "IQ_ASSET_TURNS", G$3)</f>
        <v>0.36799999999999999</v>
      </c>
      <c r="H248" s="9" cm="1">
        <f t="array" ref="H248">_xll.SNL.Clients.Office.Excel.Functions.SPG($A248, "IQ_ASSET_TURNS", H$3)</f>
        <v>0.30499999999999999</v>
      </c>
      <c r="I248" s="9" cm="1">
        <f t="array" ref="I248">_xll.SNL.Clients.Office.Excel.Functions.SPG($A248, "IQ_ASSET_TURNS", I$3)</f>
        <v>0.29099999999999998</v>
      </c>
      <c r="J248" s="9" cm="1">
        <f t="array" ref="J248">_xll.SNL.Clients.Office.Excel.Functions.SPG($A248, "IQ_ASSET_TURNS", J$3)</f>
        <v>0.28899999999999998</v>
      </c>
    </row>
    <row r="249" spans="1:10" x14ac:dyDescent="0.3">
      <c r="A249" s="11" t="s">
        <v>1270</v>
      </c>
      <c r="B249" s="9" cm="1">
        <f t="array" ref="B249">_xll.SNL.Clients.Office.Excel.Functions.SPG($A249, "IQ_ASSET_TURNS", B$3)</f>
        <v>2.2029999999999998</v>
      </c>
      <c r="C249" s="9" cm="1">
        <f t="array" ref="C249">_xll.SNL.Clients.Office.Excel.Functions.SPG($A249, "IQ_ASSET_TURNS", C$3)</f>
        <v>2.177</v>
      </c>
      <c r="D249" s="9" cm="1">
        <f t="array" ref="D249">_xll.SNL.Clients.Office.Excel.Functions.SPG($A249, "IQ_ASSET_TURNS", D$3)</f>
        <v>2.133</v>
      </c>
      <c r="E249" s="9" cm="1">
        <f t="array" ref="E249">_xll.SNL.Clients.Office.Excel.Functions.SPG($A249, "IQ_ASSET_TURNS", E$3)</f>
        <v>2.1269999999999998</v>
      </c>
      <c r="F249" s="9" cm="1">
        <f t="array" ref="F249">_xll.SNL.Clients.Office.Excel.Functions.SPG($A249, "IQ_ASSET_TURNS", F$3)</f>
        <v>2.1240000000000001</v>
      </c>
      <c r="G249" s="9" cm="1">
        <f t="array" ref="G249">_xll.SNL.Clients.Office.Excel.Functions.SPG($A249, "IQ_ASSET_TURNS", G$3)</f>
        <v>2.2000000000000002</v>
      </c>
      <c r="H249" s="9" cm="1">
        <f t="array" ref="H249">_xll.SNL.Clients.Office.Excel.Functions.SPG($A249, "IQ_ASSET_TURNS", H$3)</f>
        <v>2.1760000000000002</v>
      </c>
      <c r="I249" s="9" cm="1">
        <f t="array" ref="I249">_xll.SNL.Clients.Office.Excel.Functions.SPG($A249, "IQ_ASSET_TURNS", I$3)</f>
        <v>2.2629999999999999</v>
      </c>
      <c r="J249" s="9" cm="1">
        <f t="array" ref="J249">_xll.SNL.Clients.Office.Excel.Functions.SPG($A249, "IQ_ASSET_TURNS", J$3)</f>
        <v>2.3180000000000001</v>
      </c>
    </row>
    <row r="250" spans="1:10" x14ac:dyDescent="0.3">
      <c r="A250" s="11" t="s">
        <v>1271</v>
      </c>
      <c r="B250" s="9" cm="1">
        <f t="array" ref="B250">_xll.SNL.Clients.Office.Excel.Functions.SPG($A250, "IQ_ASSET_TURNS", B$3)</f>
        <v>0.56799999999999995</v>
      </c>
      <c r="C250" s="9" cm="1">
        <f t="array" ref="C250">_xll.SNL.Clients.Office.Excel.Functions.SPG($A250, "IQ_ASSET_TURNS", C$3)</f>
        <v>0.58599999999999997</v>
      </c>
      <c r="D250" s="9" cm="1">
        <f t="array" ref="D250">_xll.SNL.Clients.Office.Excel.Functions.SPG($A250, "IQ_ASSET_TURNS", D$3)</f>
        <v>0.58299999999999996</v>
      </c>
      <c r="E250" s="9" cm="1">
        <f t="array" ref="E250">_xll.SNL.Clients.Office.Excel.Functions.SPG($A250, "IQ_ASSET_TURNS", E$3)</f>
        <v>0.56599999999999995</v>
      </c>
      <c r="F250" s="9" cm="1">
        <f t="array" ref="F250">_xll.SNL.Clients.Office.Excel.Functions.SPG($A250, "IQ_ASSET_TURNS", F$3)</f>
        <v>0.57499999999999996</v>
      </c>
      <c r="G250" s="9" cm="1">
        <f t="array" ref="G250">_xll.SNL.Clients.Office.Excel.Functions.SPG($A250, "IQ_ASSET_TURNS", G$3)</f>
        <v>0.56599999999999995</v>
      </c>
      <c r="H250" s="9" cm="1">
        <f t="array" ref="H250">_xll.SNL.Clients.Office.Excel.Functions.SPG($A250, "IQ_ASSET_TURNS", H$3)</f>
        <v>0.56799999999999995</v>
      </c>
      <c r="I250" s="9" cm="1">
        <f t="array" ref="I250">_xll.SNL.Clients.Office.Excel.Functions.SPG($A250, "IQ_ASSET_TURNS", I$3)</f>
        <v>0.55500000000000005</v>
      </c>
      <c r="J250" s="9" cm="1">
        <f t="array" ref="J250">_xll.SNL.Clients.Office.Excel.Functions.SPG($A250, "IQ_ASSET_TURNS", J$3)</f>
        <v>0.55100000000000005</v>
      </c>
    </row>
    <row r="251" spans="1:10" x14ac:dyDescent="0.3">
      <c r="A251" s="11" t="s">
        <v>1272</v>
      </c>
      <c r="B251" s="9" cm="1">
        <f t="array" ref="B251">_xll.SNL.Clients.Office.Excel.Functions.SPG($A251, "IQ_ASSET_TURNS", B$3)</f>
        <v>0.65500000000000003</v>
      </c>
      <c r="C251" s="9" cm="1">
        <f t="array" ref="C251">_xll.SNL.Clients.Office.Excel.Functions.SPG($A251, "IQ_ASSET_TURNS", C$3)</f>
        <v>0.72</v>
      </c>
      <c r="D251" s="9" cm="1">
        <f t="array" ref="D251">_xll.SNL.Clients.Office.Excel.Functions.SPG($A251, "IQ_ASSET_TURNS", D$3)</f>
        <v>0.749</v>
      </c>
      <c r="E251" s="9" cm="1">
        <f t="array" ref="E251">_xll.SNL.Clients.Office.Excel.Functions.SPG($A251, "IQ_ASSET_TURNS", E$3)</f>
        <v>0.76700000000000002</v>
      </c>
      <c r="F251" s="9" cm="1">
        <f t="array" ref="F251">_xll.SNL.Clients.Office.Excel.Functions.SPG($A251, "IQ_ASSET_TURNS", F$3)</f>
        <v>0.73</v>
      </c>
      <c r="G251" s="9" cm="1">
        <f t="array" ref="G251">_xll.SNL.Clients.Office.Excel.Functions.SPG($A251, "IQ_ASSET_TURNS", G$3)</f>
        <v>0.71399999999999997</v>
      </c>
      <c r="H251" s="9" cm="1">
        <f t="array" ref="H251">_xll.SNL.Clients.Office.Excel.Functions.SPG($A251, "IQ_ASSET_TURNS", H$3)</f>
        <v>0.74399999999999999</v>
      </c>
      <c r="I251" s="9" cm="1">
        <f t="array" ref="I251">_xll.SNL.Clients.Office.Excel.Functions.SPG($A251, "IQ_ASSET_TURNS", I$3)</f>
        <v>0.76300000000000001</v>
      </c>
      <c r="J251" s="9" cm="1">
        <f t="array" ref="J251">_xll.SNL.Clients.Office.Excel.Functions.SPG($A251, "IQ_ASSET_TURNS", J$3)</f>
        <v>0.80700000000000005</v>
      </c>
    </row>
    <row r="252" spans="1:10" x14ac:dyDescent="0.3">
      <c r="A252" s="11" t="s">
        <v>1273</v>
      </c>
      <c r="B252" s="9" cm="1">
        <f t="array" ref="B252">_xll.SNL.Clients.Office.Excel.Functions.SPG($A252, "IQ_ASSET_TURNS", B$3)</f>
        <v>1.0229999999999999</v>
      </c>
      <c r="C252" s="9" cm="1">
        <f t="array" ref="C252">_xll.SNL.Clients.Office.Excel.Functions.SPG($A252, "IQ_ASSET_TURNS", C$3)</f>
        <v>0.94399999999999995</v>
      </c>
      <c r="D252" s="9" cm="1">
        <f t="array" ref="D252">_xll.SNL.Clients.Office.Excel.Functions.SPG($A252, "IQ_ASSET_TURNS", D$3)</f>
        <v>1.0309999999999999</v>
      </c>
      <c r="E252" s="9" cm="1">
        <f t="array" ref="E252">_xll.SNL.Clients.Office.Excel.Functions.SPG($A252, "IQ_ASSET_TURNS", E$3)</f>
        <v>1.125</v>
      </c>
      <c r="F252" s="9" cm="1">
        <f t="array" ref="F252">_xll.SNL.Clients.Office.Excel.Functions.SPG($A252, "IQ_ASSET_TURNS", F$3)</f>
        <v>1.0069999999999999</v>
      </c>
      <c r="G252" s="9" cm="1">
        <f t="array" ref="G252">_xll.SNL.Clients.Office.Excel.Functions.SPG($A252, "IQ_ASSET_TURNS", G$3)</f>
        <v>0.92800000000000005</v>
      </c>
      <c r="H252" s="9" cm="1">
        <f t="array" ref="H252">_xll.SNL.Clients.Office.Excel.Functions.SPG($A252, "IQ_ASSET_TURNS", H$3)</f>
        <v>1.05</v>
      </c>
      <c r="I252" s="9" cm="1">
        <f t="array" ref="I252">_xll.SNL.Clients.Office.Excel.Functions.SPG($A252, "IQ_ASSET_TURNS", I$3)</f>
        <v>1.169</v>
      </c>
      <c r="J252" s="9" cm="1">
        <f t="array" ref="J252">_xll.SNL.Clients.Office.Excel.Functions.SPG($A252, "IQ_ASSET_TURNS", J$3)</f>
        <v>0.92600000000000005</v>
      </c>
    </row>
    <row r="253" spans="1:10" x14ac:dyDescent="0.3">
      <c r="A253" s="11" t="s">
        <v>1274</v>
      </c>
      <c r="B253" s="9" cm="1">
        <f t="array" ref="B253">_xll.SNL.Clients.Office.Excel.Functions.SPG($A253, "IQ_ASSET_TURNS", B$3)</f>
        <v>0.63700000000000001</v>
      </c>
      <c r="C253" s="9" cm="1">
        <f t="array" ref="C253">_xll.SNL.Clients.Office.Excel.Functions.SPG($A253, "IQ_ASSET_TURNS", C$3)</f>
        <v>0.72499999999999998</v>
      </c>
      <c r="D253" s="9" cm="1">
        <f t="array" ref="D253">_xll.SNL.Clients.Office.Excel.Functions.SPG($A253, "IQ_ASSET_TURNS", D$3)</f>
        <v>0.66500000000000004</v>
      </c>
      <c r="E253" s="9" cm="1">
        <f t="array" ref="E253">_xll.SNL.Clients.Office.Excel.Functions.SPG($A253, "IQ_ASSET_TURNS", E$3)</f>
        <v>0.58899999999999997</v>
      </c>
      <c r="F253" s="9" cm="1">
        <f t="array" ref="F253">_xll.SNL.Clients.Office.Excel.Functions.SPG($A253, "IQ_ASSET_TURNS", F$3)</f>
        <v>0.67600000000000005</v>
      </c>
      <c r="G253" s="9" cm="1">
        <f t="array" ref="G253">_xll.SNL.Clients.Office.Excel.Functions.SPG($A253, "IQ_ASSET_TURNS", G$3)</f>
        <v>0.751</v>
      </c>
      <c r="H253" s="9" cm="1">
        <f t="array" ref="H253">_xll.SNL.Clients.Office.Excel.Functions.SPG($A253, "IQ_ASSET_TURNS", H$3)</f>
        <v>0.68100000000000005</v>
      </c>
      <c r="I253" s="9" cm="1">
        <f t="array" ref="I253">_xll.SNL.Clients.Office.Excel.Functions.SPG($A253, "IQ_ASSET_TURNS", I$3)</f>
        <v>0.65600000000000003</v>
      </c>
      <c r="J253" s="9" cm="1">
        <f t="array" ref="J253">_xll.SNL.Clients.Office.Excel.Functions.SPG($A253, "IQ_ASSET_TURNS", J$3)</f>
        <v>0.64100000000000001</v>
      </c>
    </row>
    <row r="254" spans="1:10" x14ac:dyDescent="0.3">
      <c r="A254" s="11" t="s">
        <v>1275</v>
      </c>
      <c r="B254" s="9" cm="1">
        <f t="array" ref="B254">_xll.SNL.Clients.Office.Excel.Functions.SPG($A254, "IQ_ASSET_TURNS", B$3)</f>
        <v>0.42499999999999999</v>
      </c>
      <c r="C254" s="9" cm="1">
        <f t="array" ref="C254">_xll.SNL.Clients.Office.Excel.Functions.SPG($A254, "IQ_ASSET_TURNS", C$3)</f>
        <v>0.54</v>
      </c>
      <c r="D254" s="9" cm="1">
        <f t="array" ref="D254">_xll.SNL.Clients.Office.Excel.Functions.SPG($A254, "IQ_ASSET_TURNS", D$3)</f>
        <v>0.52100000000000002</v>
      </c>
      <c r="E254" s="9" cm="1">
        <f t="array" ref="E254">_xll.SNL.Clients.Office.Excel.Functions.SPG($A254, "IQ_ASSET_TURNS", E$3)</f>
        <v>0.56000000000000005</v>
      </c>
      <c r="F254" s="9" cm="1">
        <f t="array" ref="F254">_xll.SNL.Clients.Office.Excel.Functions.SPG($A254, "IQ_ASSET_TURNS", F$3)</f>
        <v>0.45800000000000002</v>
      </c>
      <c r="G254" s="9" cm="1">
        <f t="array" ref="G254">_xll.SNL.Clients.Office.Excel.Functions.SPG($A254, "IQ_ASSET_TURNS", G$3)</f>
        <v>0.53700000000000003</v>
      </c>
      <c r="H254" s="9" cm="1">
        <f t="array" ref="H254">_xll.SNL.Clients.Office.Excel.Functions.SPG($A254, "IQ_ASSET_TURNS", H$3)</f>
        <v>0.65100000000000002</v>
      </c>
      <c r="I254" s="9" cm="1">
        <f t="array" ref="I254">_xll.SNL.Clients.Office.Excel.Functions.SPG($A254, "IQ_ASSET_TURNS", I$3)</f>
        <v>0.51500000000000001</v>
      </c>
      <c r="J254" s="9" cm="1">
        <f t="array" ref="J254">_xll.SNL.Clients.Office.Excel.Functions.SPG($A254, "IQ_ASSET_TURNS", J$3)</f>
        <v>0.42</v>
      </c>
    </row>
    <row r="255" spans="1:10" x14ac:dyDescent="0.3">
      <c r="A255" s="11" t="s">
        <v>1276</v>
      </c>
      <c r="B255" s="9" cm="1">
        <f t="array" ref="B255">_xll.SNL.Clients.Office.Excel.Functions.SPG($A255, "IQ_ASSET_TURNS", B$3)</f>
        <v>0.622</v>
      </c>
      <c r="C255" s="9" cm="1">
        <f t="array" ref="C255">_xll.SNL.Clients.Office.Excel.Functions.SPG($A255, "IQ_ASSET_TURNS", C$3)</f>
        <v>0.46700000000000003</v>
      </c>
      <c r="D255" s="9" cm="1">
        <f t="array" ref="D255">_xll.SNL.Clients.Office.Excel.Functions.SPG($A255, "IQ_ASSET_TURNS", D$3)</f>
        <v>0.54100000000000004</v>
      </c>
      <c r="E255" s="9" cm="1">
        <f t="array" ref="E255">_xll.SNL.Clients.Office.Excel.Functions.SPG($A255, "IQ_ASSET_TURNS", E$3)</f>
        <v>0.626</v>
      </c>
      <c r="F255" s="9" cm="1">
        <f t="array" ref="F255">_xll.SNL.Clients.Office.Excel.Functions.SPG($A255, "IQ_ASSET_TURNS", F$3)</f>
        <v>0.622</v>
      </c>
      <c r="G255" s="9" cm="1">
        <f t="array" ref="G255">_xll.SNL.Clients.Office.Excel.Functions.SPG($A255, "IQ_ASSET_TURNS", G$3)</f>
        <v>0.61499999999999999</v>
      </c>
      <c r="H255" s="9" cm="1">
        <f t="array" ref="H255">_xll.SNL.Clients.Office.Excel.Functions.SPG($A255, "IQ_ASSET_TURNS", H$3)</f>
        <v>0.60499999999999998</v>
      </c>
      <c r="I255" s="9" cm="1">
        <f t="array" ref="I255">_xll.SNL.Clients.Office.Excel.Functions.SPG($A255, "IQ_ASSET_TURNS", I$3)</f>
        <v>0.66500000000000004</v>
      </c>
      <c r="J255" s="9" cm="1">
        <f t="array" ref="J255">_xll.SNL.Clients.Office.Excel.Functions.SPG($A255, "IQ_ASSET_TURNS", J$3)</f>
        <v>0.70099999999999996</v>
      </c>
    </row>
    <row r="256" spans="1:10" x14ac:dyDescent="0.3">
      <c r="A256" s="11" t="s">
        <v>1277</v>
      </c>
      <c r="B256" s="9" t="str" cm="1">
        <f t="array" ref="B256">_xll.SNL.Clients.Office.Excel.Functions.SPG($A256, "IQ_ASSET_TURNS", B$3)</f>
        <v>NA</v>
      </c>
      <c r="C256" s="9" t="str" cm="1">
        <f t="array" ref="C256">_xll.SNL.Clients.Office.Excel.Functions.SPG($A256, "IQ_ASSET_TURNS", C$3)</f>
        <v>NA</v>
      </c>
      <c r="D256" s="9" t="str" cm="1">
        <f t="array" ref="D256">_xll.SNL.Clients.Office.Excel.Functions.SPG($A256, "IQ_ASSET_TURNS", D$3)</f>
        <v>NA</v>
      </c>
      <c r="E256" s="9" t="str" cm="1">
        <f t="array" ref="E256">_xll.SNL.Clients.Office.Excel.Functions.SPG($A256, "IQ_ASSET_TURNS", E$3)</f>
        <v>NA</v>
      </c>
      <c r="F256" s="9" t="str" cm="1">
        <f t="array" ref="F256">_xll.SNL.Clients.Office.Excel.Functions.SPG($A256, "IQ_ASSET_TURNS", F$3)</f>
        <v>NA</v>
      </c>
      <c r="G256" s="9" t="str" cm="1">
        <f t="array" ref="G256">_xll.SNL.Clients.Office.Excel.Functions.SPG($A256, "IQ_ASSET_TURNS", G$3)</f>
        <v>NA</v>
      </c>
      <c r="H256" s="9" t="str" cm="1">
        <f t="array" ref="H256">_xll.SNL.Clients.Office.Excel.Functions.SPG($A256, "IQ_ASSET_TURNS", H$3)</f>
        <v>NA</v>
      </c>
      <c r="I256" s="9" t="str" cm="1">
        <f t="array" ref="I256">_xll.SNL.Clients.Office.Excel.Functions.SPG($A256, "IQ_ASSET_TURNS", I$3)</f>
        <v>NA</v>
      </c>
      <c r="J256" s="9" t="str" cm="1">
        <f t="array" ref="J256">_xll.SNL.Clients.Office.Excel.Functions.SPG($A256, "IQ_ASSET_TURNS", J$3)</f>
        <v>NA</v>
      </c>
    </row>
    <row r="257" spans="1:10" x14ac:dyDescent="0.3">
      <c r="A257" s="11" t="s">
        <v>1278</v>
      </c>
      <c r="B257" s="9" cm="1">
        <f t="array" ref="B257">_xll.SNL.Clients.Office.Excel.Functions.SPG($A257, "IQ_ASSET_TURNS", B$3)</f>
        <v>0.33100000000000002</v>
      </c>
      <c r="C257" s="9" cm="1">
        <f t="array" ref="C257">_xll.SNL.Clients.Office.Excel.Functions.SPG($A257, "IQ_ASSET_TURNS", C$3)</f>
        <v>0.36399999999999999</v>
      </c>
      <c r="D257" s="9" cm="1">
        <f t="array" ref="D257">_xll.SNL.Clients.Office.Excel.Functions.SPG($A257, "IQ_ASSET_TURNS", D$3)</f>
        <v>0.42799999999999999</v>
      </c>
      <c r="E257" s="9" cm="1">
        <f t="array" ref="E257">_xll.SNL.Clients.Office.Excel.Functions.SPG($A257, "IQ_ASSET_TURNS", E$3)</f>
        <v>0.38</v>
      </c>
      <c r="F257" s="9" cm="1">
        <f t="array" ref="F257">_xll.SNL.Clients.Office.Excel.Functions.SPG($A257, "IQ_ASSET_TURNS", F$3)</f>
        <v>0.34</v>
      </c>
      <c r="G257" s="9" cm="1">
        <f t="array" ref="G257">_xll.SNL.Clients.Office.Excel.Functions.SPG($A257, "IQ_ASSET_TURNS", G$3)</f>
        <v>0.34799999999999998</v>
      </c>
      <c r="H257" s="9" cm="1">
        <f t="array" ref="H257">_xll.SNL.Clients.Office.Excel.Functions.SPG($A257, "IQ_ASSET_TURNS", H$3)</f>
        <v>0.41899999999999998</v>
      </c>
      <c r="I257" s="9" cm="1">
        <f t="array" ref="I257">_xll.SNL.Clients.Office.Excel.Functions.SPG($A257, "IQ_ASSET_TURNS", I$3)</f>
        <v>0.39100000000000001</v>
      </c>
      <c r="J257" s="9" cm="1">
        <f t="array" ref="J257">_xll.SNL.Clients.Office.Excel.Functions.SPG($A257, "IQ_ASSET_TURNS", J$3)</f>
        <v>0.35399999999999998</v>
      </c>
    </row>
    <row r="258" spans="1:10" x14ac:dyDescent="0.3">
      <c r="A258" s="11" t="s">
        <v>1279</v>
      </c>
      <c r="B258" s="9" cm="1">
        <f t="array" ref="B258">_xll.SNL.Clients.Office.Excel.Functions.SPG($A258, "IQ_ASSET_TURNS", B$3)</f>
        <v>0.13300000000000001</v>
      </c>
      <c r="C258" s="9" cm="1">
        <f t="array" ref="C258">_xll.SNL.Clients.Office.Excel.Functions.SPG($A258, "IQ_ASSET_TURNS", C$3)</f>
        <v>0.13700000000000001</v>
      </c>
      <c r="D258" s="9" cm="1">
        <f t="array" ref="D258">_xll.SNL.Clients.Office.Excel.Functions.SPG($A258, "IQ_ASSET_TURNS", D$3)</f>
        <v>0.13700000000000001</v>
      </c>
      <c r="E258" s="9" cm="1">
        <f t="array" ref="E258">_xll.SNL.Clients.Office.Excel.Functions.SPG($A258, "IQ_ASSET_TURNS", E$3)</f>
        <v>0.13700000000000001</v>
      </c>
      <c r="F258" s="9" cm="1">
        <f t="array" ref="F258">_xll.SNL.Clients.Office.Excel.Functions.SPG($A258, "IQ_ASSET_TURNS", F$3)</f>
        <v>0.14099999999999999</v>
      </c>
      <c r="G258" s="9" cm="1">
        <f t="array" ref="G258">_xll.SNL.Clients.Office.Excel.Functions.SPG($A258, "IQ_ASSET_TURNS", G$3)</f>
        <v>0.13700000000000001</v>
      </c>
      <c r="H258" s="9" cm="1">
        <f t="array" ref="H258">_xll.SNL.Clients.Office.Excel.Functions.SPG($A258, "IQ_ASSET_TURNS", H$3)</f>
        <v>0.13800000000000001</v>
      </c>
      <c r="I258" s="9" cm="1">
        <f t="array" ref="I258">_xll.SNL.Clients.Office.Excel.Functions.SPG($A258, "IQ_ASSET_TURNS", I$3)</f>
        <v>0.13800000000000001</v>
      </c>
      <c r="J258" s="9" cm="1">
        <f t="array" ref="J258">_xll.SNL.Clients.Office.Excel.Functions.SPG($A258, "IQ_ASSET_TURNS", J$3)</f>
        <v>0.14099999999999999</v>
      </c>
    </row>
    <row r="259" spans="1:10" x14ac:dyDescent="0.3">
      <c r="A259" s="11" t="s">
        <v>1280</v>
      </c>
      <c r="B259" s="9" cm="1">
        <f t="array" ref="B259">_xll.SNL.Clients.Office.Excel.Functions.SPG($A259, "IQ_ASSET_TURNS", B$3)</f>
        <v>0.57999999999999996</v>
      </c>
      <c r="C259" s="9" cm="1">
        <f t="array" ref="C259">_xll.SNL.Clients.Office.Excel.Functions.SPG($A259, "IQ_ASSET_TURNS", C$3)</f>
        <v>0.54900000000000004</v>
      </c>
      <c r="D259" s="9" cm="1">
        <f t="array" ref="D259">_xll.SNL.Clients.Office.Excel.Functions.SPG($A259, "IQ_ASSET_TURNS", D$3)</f>
        <v>0.63800000000000001</v>
      </c>
      <c r="E259" s="9" cm="1">
        <f t="array" ref="E259">_xll.SNL.Clients.Office.Excel.Functions.SPG($A259, "IQ_ASSET_TURNS", E$3)</f>
        <v>0.57999999999999996</v>
      </c>
      <c r="F259" s="9" cm="1">
        <f t="array" ref="F259">_xll.SNL.Clients.Office.Excel.Functions.SPG($A259, "IQ_ASSET_TURNS", F$3)</f>
        <v>0.56299999999999994</v>
      </c>
      <c r="G259" s="9" cm="1">
        <f t="array" ref="G259">_xll.SNL.Clients.Office.Excel.Functions.SPG($A259, "IQ_ASSET_TURNS", G$3)</f>
        <v>0.55600000000000005</v>
      </c>
      <c r="H259" s="9" cm="1">
        <f t="array" ref="H259">_xll.SNL.Clients.Office.Excel.Functions.SPG($A259, "IQ_ASSET_TURNS", H$3)</f>
        <v>0.59399999999999997</v>
      </c>
      <c r="I259" s="9" cm="1">
        <f t="array" ref="I259">_xll.SNL.Clients.Office.Excel.Functions.SPG($A259, "IQ_ASSET_TURNS", I$3)</f>
        <v>0.59899999999999998</v>
      </c>
      <c r="J259" s="9" cm="1">
        <f t="array" ref="J259">_xll.SNL.Clients.Office.Excel.Functions.SPG($A259, "IQ_ASSET_TURNS", J$3)</f>
        <v>0.56899999999999995</v>
      </c>
    </row>
    <row r="260" spans="1:10" x14ac:dyDescent="0.3">
      <c r="A260" s="11" t="s">
        <v>1281</v>
      </c>
      <c r="B260" s="9" t="str" cm="1">
        <f t="array" ref="B260">_xll.SNL.Clients.Office.Excel.Functions.SPG($A260, "IQ_ASSET_TURNS", B$3)</f>
        <v>NA</v>
      </c>
      <c r="C260" s="9" t="str" cm="1">
        <f t="array" ref="C260">_xll.SNL.Clients.Office.Excel.Functions.SPG($A260, "IQ_ASSET_TURNS", C$3)</f>
        <v>NA</v>
      </c>
      <c r="D260" s="9" t="str" cm="1">
        <f t="array" ref="D260">_xll.SNL.Clients.Office.Excel.Functions.SPG($A260, "IQ_ASSET_TURNS", D$3)</f>
        <v>NA</v>
      </c>
      <c r="E260" s="9" t="str" cm="1">
        <f t="array" ref="E260">_xll.SNL.Clients.Office.Excel.Functions.SPG($A260, "IQ_ASSET_TURNS", E$3)</f>
        <v>NA</v>
      </c>
      <c r="F260" s="9" t="str" cm="1">
        <f t="array" ref="F260">_xll.SNL.Clients.Office.Excel.Functions.SPG($A260, "IQ_ASSET_TURNS", F$3)</f>
        <v>NA</v>
      </c>
      <c r="G260" s="9" t="str" cm="1">
        <f t="array" ref="G260">_xll.SNL.Clients.Office.Excel.Functions.SPG($A260, "IQ_ASSET_TURNS", G$3)</f>
        <v>NA</v>
      </c>
      <c r="H260" s="9" t="str" cm="1">
        <f t="array" ref="H260">_xll.SNL.Clients.Office.Excel.Functions.SPG($A260, "IQ_ASSET_TURNS", H$3)</f>
        <v>NA</v>
      </c>
      <c r="I260" s="9" t="str" cm="1">
        <f t="array" ref="I260">_xll.SNL.Clients.Office.Excel.Functions.SPG($A260, "IQ_ASSET_TURNS", I$3)</f>
        <v>NA</v>
      </c>
      <c r="J260" s="9" t="str" cm="1">
        <f t="array" ref="J260">_xll.SNL.Clients.Office.Excel.Functions.SPG($A260, "IQ_ASSET_TURNS", J$3)</f>
        <v>NA</v>
      </c>
    </row>
    <row r="261" spans="1:10" x14ac:dyDescent="0.3">
      <c r="A261" s="11" t="s">
        <v>1282</v>
      </c>
      <c r="B261" s="9" cm="1">
        <f t="array" ref="B261">_xll.SNL.Clients.Office.Excel.Functions.SPG($A261, "IQ_ASSET_TURNS", B$3)</f>
        <v>1.2849999999999999</v>
      </c>
      <c r="C261" s="9" cm="1">
        <f t="array" ref="C261">_xll.SNL.Clients.Office.Excel.Functions.SPG($A261, "IQ_ASSET_TURNS", C$3)</f>
        <v>1.357</v>
      </c>
      <c r="D261" s="9" cm="1">
        <f t="array" ref="D261">_xll.SNL.Clients.Office.Excel.Functions.SPG($A261, "IQ_ASSET_TURNS", D$3)</f>
        <v>1.395</v>
      </c>
      <c r="E261" s="9" cm="1">
        <f t="array" ref="E261">_xll.SNL.Clients.Office.Excel.Functions.SPG($A261, "IQ_ASSET_TURNS", E$3)</f>
        <v>1.2949999999999999</v>
      </c>
      <c r="F261" s="9" cm="1">
        <f t="array" ref="F261">_xll.SNL.Clients.Office.Excel.Functions.SPG($A261, "IQ_ASSET_TURNS", F$3)</f>
        <v>1.2250000000000001</v>
      </c>
      <c r="G261" s="9" cm="1">
        <f t="array" ref="G261">_xll.SNL.Clients.Office.Excel.Functions.SPG($A261, "IQ_ASSET_TURNS", G$3)</f>
        <v>1.3779999999999999</v>
      </c>
      <c r="H261" s="9" cm="1">
        <f t="array" ref="H261">_xll.SNL.Clients.Office.Excel.Functions.SPG($A261, "IQ_ASSET_TURNS", H$3)</f>
        <v>1.391</v>
      </c>
      <c r="I261" s="9" cm="1">
        <f t="array" ref="I261">_xll.SNL.Clients.Office.Excel.Functions.SPG($A261, "IQ_ASSET_TURNS", I$3)</f>
        <v>1.3029999999999999</v>
      </c>
      <c r="J261" s="9" cm="1">
        <f t="array" ref="J261">_xll.SNL.Clients.Office.Excel.Functions.SPG($A261, "IQ_ASSET_TURNS", J$3)</f>
        <v>1.37</v>
      </c>
    </row>
    <row r="262" spans="1:10" x14ac:dyDescent="0.3">
      <c r="A262" s="11" t="s">
        <v>1283</v>
      </c>
      <c r="B262" s="9" t="str" cm="1">
        <f t="array" ref="B262">_xll.SNL.Clients.Office.Excel.Functions.SPG($A262, "IQ_ASSET_TURNS", B$3)</f>
        <v>NA</v>
      </c>
      <c r="C262" s="9" t="str" cm="1">
        <f t="array" ref="C262">_xll.SNL.Clients.Office.Excel.Functions.SPG($A262, "IQ_ASSET_TURNS", C$3)</f>
        <v>NA</v>
      </c>
      <c r="D262" s="9" t="str" cm="1">
        <f t="array" ref="D262">_xll.SNL.Clients.Office.Excel.Functions.SPG($A262, "IQ_ASSET_TURNS", D$3)</f>
        <v>NA</v>
      </c>
      <c r="E262" s="9" t="str" cm="1">
        <f t="array" ref="E262">_xll.SNL.Clients.Office.Excel.Functions.SPG($A262, "IQ_ASSET_TURNS", E$3)</f>
        <v>NA</v>
      </c>
      <c r="F262" s="9" t="str" cm="1">
        <f t="array" ref="F262">_xll.SNL.Clients.Office.Excel.Functions.SPG($A262, "IQ_ASSET_TURNS", F$3)</f>
        <v>NA</v>
      </c>
      <c r="G262" s="9" t="str" cm="1">
        <f t="array" ref="G262">_xll.SNL.Clients.Office.Excel.Functions.SPG($A262, "IQ_ASSET_TURNS", G$3)</f>
        <v>NA</v>
      </c>
      <c r="H262" s="9" t="str" cm="1">
        <f t="array" ref="H262">_xll.SNL.Clients.Office.Excel.Functions.SPG($A262, "IQ_ASSET_TURNS", H$3)</f>
        <v>NA</v>
      </c>
      <c r="I262" s="9" t="str" cm="1">
        <f t="array" ref="I262">_xll.SNL.Clients.Office.Excel.Functions.SPG($A262, "IQ_ASSET_TURNS", I$3)</f>
        <v>NA</v>
      </c>
      <c r="J262" s="9" t="str" cm="1">
        <f t="array" ref="J262">_xll.SNL.Clients.Office.Excel.Functions.SPG($A262, "IQ_ASSET_TURNS", J$3)</f>
        <v>NA</v>
      </c>
    </row>
    <row r="263" spans="1:10" x14ac:dyDescent="0.3">
      <c r="A263" s="11" t="s">
        <v>1284</v>
      </c>
      <c r="B263" s="9" cm="1">
        <f t="array" ref="B263">_xll.SNL.Clients.Office.Excel.Functions.SPG($A263, "IQ_ASSET_TURNS", B$3)</f>
        <v>0.115</v>
      </c>
      <c r="C263" s="9" cm="1">
        <f t="array" ref="C263">_xll.SNL.Clients.Office.Excel.Functions.SPG($A263, "IQ_ASSET_TURNS", C$3)</f>
        <v>0.112</v>
      </c>
      <c r="D263" s="9" cm="1">
        <f t="array" ref="D263">_xll.SNL.Clients.Office.Excel.Functions.SPG($A263, "IQ_ASSET_TURNS", D$3)</f>
        <v>0.114</v>
      </c>
      <c r="E263" s="9" cm="1">
        <f t="array" ref="E263">_xll.SNL.Clients.Office.Excel.Functions.SPG($A263, "IQ_ASSET_TURNS", E$3)</f>
        <v>0.109</v>
      </c>
      <c r="F263" s="9" cm="1">
        <f t="array" ref="F263">_xll.SNL.Clients.Office.Excel.Functions.SPG($A263, "IQ_ASSET_TURNS", F$3)</f>
        <v>0.109</v>
      </c>
      <c r="G263" s="9" cm="1">
        <f t="array" ref="G263">_xll.SNL.Clients.Office.Excel.Functions.SPG($A263, "IQ_ASSET_TURNS", G$3)</f>
        <v>0.11700000000000001</v>
      </c>
      <c r="H263" s="9" cm="1">
        <f t="array" ref="H263">_xll.SNL.Clients.Office.Excel.Functions.SPG($A263, "IQ_ASSET_TURNS", H$3)</f>
        <v>0.112</v>
      </c>
      <c r="I263" s="9" cm="1">
        <f t="array" ref="I263">_xll.SNL.Clients.Office.Excel.Functions.SPG($A263, "IQ_ASSET_TURNS", I$3)</f>
        <v>0.104</v>
      </c>
      <c r="J263" s="9" cm="1">
        <f t="array" ref="J263">_xll.SNL.Clients.Office.Excel.Functions.SPG($A263, "IQ_ASSET_TURNS", J$3)</f>
        <v>0.105</v>
      </c>
    </row>
    <row r="264" spans="1:10" x14ac:dyDescent="0.3">
      <c r="A264" s="11" t="s">
        <v>1285</v>
      </c>
      <c r="B264" s="9" cm="1">
        <f t="array" ref="B264">_xll.SNL.Clients.Office.Excel.Functions.SPG($A264, "IQ_ASSET_TURNS", B$3)</f>
        <v>1.2869999999999999</v>
      </c>
      <c r="C264" s="9" cm="1">
        <f t="array" ref="C264">_xll.SNL.Clients.Office.Excel.Functions.SPG($A264, "IQ_ASSET_TURNS", C$3)</f>
        <v>1.3660000000000001</v>
      </c>
      <c r="D264" s="9" cm="1">
        <f t="array" ref="D264">_xll.SNL.Clients.Office.Excel.Functions.SPG($A264, "IQ_ASSET_TURNS", D$3)</f>
        <v>1.387</v>
      </c>
      <c r="E264" s="9" cm="1">
        <f t="array" ref="E264">_xll.SNL.Clients.Office.Excel.Functions.SPG($A264, "IQ_ASSET_TURNS", E$3)</f>
        <v>1.373</v>
      </c>
      <c r="F264" s="9" cm="1">
        <f t="array" ref="F264">_xll.SNL.Clients.Office.Excel.Functions.SPG($A264, "IQ_ASSET_TURNS", F$3)</f>
        <v>1.3720000000000001</v>
      </c>
      <c r="G264" s="9" cm="1">
        <f t="array" ref="G264">_xll.SNL.Clients.Office.Excel.Functions.SPG($A264, "IQ_ASSET_TURNS", G$3)</f>
        <v>1.3460000000000001</v>
      </c>
      <c r="H264" s="9" cm="1">
        <f t="array" ref="H264">_xll.SNL.Clients.Office.Excel.Functions.SPG($A264, "IQ_ASSET_TURNS", H$3)</f>
        <v>1.4339999999999999</v>
      </c>
      <c r="I264" s="9" cm="1">
        <f t="array" ref="I264">_xll.SNL.Clients.Office.Excel.Functions.SPG($A264, "IQ_ASSET_TURNS", I$3)</f>
        <v>1.4630000000000001</v>
      </c>
      <c r="J264" s="9" cm="1">
        <f t="array" ref="J264">_xll.SNL.Clients.Office.Excel.Functions.SPG($A264, "IQ_ASSET_TURNS", J$3)</f>
        <v>1.6180000000000001</v>
      </c>
    </row>
    <row r="265" spans="1:10" x14ac:dyDescent="0.3">
      <c r="A265" s="11" t="s">
        <v>1286</v>
      </c>
      <c r="B265" s="9" cm="1">
        <f t="array" ref="B265">_xll.SNL.Clients.Office.Excel.Functions.SPG($A265, "IQ_ASSET_TURNS", B$3)</f>
        <v>0.27300000000000002</v>
      </c>
      <c r="C265" s="9" cm="1">
        <f t="array" ref="C265">_xll.SNL.Clients.Office.Excel.Functions.SPG($A265, "IQ_ASSET_TURNS", C$3)</f>
        <v>0.40799999999999997</v>
      </c>
      <c r="D265" s="9" cm="1">
        <f t="array" ref="D265">_xll.SNL.Clients.Office.Excel.Functions.SPG($A265, "IQ_ASSET_TURNS", D$3)</f>
        <v>0.375</v>
      </c>
      <c r="E265" s="9" cm="1">
        <f t="array" ref="E265">_xll.SNL.Clients.Office.Excel.Functions.SPG($A265, "IQ_ASSET_TURNS", E$3)</f>
        <v>0.36899999999999999</v>
      </c>
      <c r="F265" s="9" cm="1">
        <f t="array" ref="F265">_xll.SNL.Clients.Office.Excel.Functions.SPG($A265, "IQ_ASSET_TURNS", F$3)</f>
        <v>0.24099999999999999</v>
      </c>
      <c r="G265" s="9" cm="1">
        <f t="array" ref="G265">_xll.SNL.Clients.Office.Excel.Functions.SPG($A265, "IQ_ASSET_TURNS", G$3)</f>
        <v>0.41499999999999998</v>
      </c>
      <c r="H265" s="9" cm="1">
        <f t="array" ref="H265">_xll.SNL.Clients.Office.Excel.Functions.SPG($A265, "IQ_ASSET_TURNS", H$3)</f>
        <v>0.432</v>
      </c>
      <c r="I265" s="9" cm="1">
        <f t="array" ref="I265">_xll.SNL.Clients.Office.Excel.Functions.SPG($A265, "IQ_ASSET_TURNS", I$3)</f>
        <v>0.41699999999999998</v>
      </c>
      <c r="J265" s="9" cm="1">
        <f t="array" ref="J265">_xll.SNL.Clients.Office.Excel.Functions.SPG($A265, "IQ_ASSET_TURNS", J$3)</f>
        <v>0.41</v>
      </c>
    </row>
    <row r="266" spans="1:10" x14ac:dyDescent="0.3">
      <c r="A266" s="11" t="s">
        <v>1287</v>
      </c>
      <c r="B266" s="9" cm="1">
        <f t="array" ref="B266">_xll.SNL.Clients.Office.Excel.Functions.SPG($A266, "IQ_ASSET_TURNS", B$3)</f>
        <v>0.97699999999999998</v>
      </c>
      <c r="C266" s="9" cm="1">
        <f t="array" ref="C266">_xll.SNL.Clients.Office.Excel.Functions.SPG($A266, "IQ_ASSET_TURNS", C$3)</f>
        <v>0.94699999999999995</v>
      </c>
      <c r="D266" s="9" cm="1">
        <f t="array" ref="D266">_xll.SNL.Clients.Office.Excel.Functions.SPG($A266, "IQ_ASSET_TURNS", D$3)</f>
        <v>0.878</v>
      </c>
      <c r="E266" s="9" cm="1">
        <f t="array" ref="E266">_xll.SNL.Clients.Office.Excel.Functions.SPG($A266, "IQ_ASSET_TURNS", E$3)</f>
        <v>0.85299999999999998</v>
      </c>
      <c r="F266" s="9" cm="1">
        <f t="array" ref="F266">_xll.SNL.Clients.Office.Excel.Functions.SPG($A266, "IQ_ASSET_TURNS", F$3)</f>
        <v>0.85</v>
      </c>
      <c r="G266" s="9" cm="1">
        <f t="array" ref="G266">_xll.SNL.Clients.Office.Excel.Functions.SPG($A266, "IQ_ASSET_TURNS", G$3)</f>
        <v>0.84199999999999997</v>
      </c>
      <c r="H266" s="9" cm="1">
        <f t="array" ref="H266">_xll.SNL.Clients.Office.Excel.Functions.SPG($A266, "IQ_ASSET_TURNS", H$3)</f>
        <v>0.78800000000000003</v>
      </c>
      <c r="I266" s="9" cm="1">
        <f t="array" ref="I266">_xll.SNL.Clients.Office.Excel.Functions.SPG($A266, "IQ_ASSET_TURNS", I$3)</f>
        <v>0.72399999999999998</v>
      </c>
      <c r="J266" s="9" cm="1">
        <f t="array" ref="J266">_xll.SNL.Clients.Office.Excel.Functions.SPG($A266, "IQ_ASSET_TURNS", J$3)</f>
        <v>0.85099999999999998</v>
      </c>
    </row>
    <row r="267" spans="1:10" x14ac:dyDescent="0.3">
      <c r="A267" s="11" t="s">
        <v>1288</v>
      </c>
      <c r="B267" s="9" cm="1">
        <f t="array" ref="B267">_xll.SNL.Clients.Office.Excel.Functions.SPG($A267, "IQ_ASSET_TURNS", B$3)</f>
        <v>0.57699999999999996</v>
      </c>
      <c r="C267" s="9" cm="1">
        <f t="array" ref="C267">_xll.SNL.Clients.Office.Excel.Functions.SPG($A267, "IQ_ASSET_TURNS", C$3)</f>
        <v>0.59199999999999997</v>
      </c>
      <c r="D267" s="9" cm="1">
        <f t="array" ref="D267">_xll.SNL.Clients.Office.Excel.Functions.SPG($A267, "IQ_ASSET_TURNS", D$3)</f>
        <v>0.54900000000000004</v>
      </c>
      <c r="E267" s="9" cm="1">
        <f t="array" ref="E267">_xll.SNL.Clients.Office.Excel.Functions.SPG($A267, "IQ_ASSET_TURNS", E$3)</f>
        <v>0.55600000000000005</v>
      </c>
      <c r="F267" s="9" cm="1">
        <f t="array" ref="F267">_xll.SNL.Clients.Office.Excel.Functions.SPG($A267, "IQ_ASSET_TURNS", F$3)</f>
        <v>0.52300000000000002</v>
      </c>
      <c r="G267" s="9" cm="1">
        <f t="array" ref="G267">_xll.SNL.Clients.Office.Excel.Functions.SPG($A267, "IQ_ASSET_TURNS", G$3)</f>
        <v>0.53700000000000003</v>
      </c>
      <c r="H267" s="9" cm="1">
        <f t="array" ref="H267">_xll.SNL.Clients.Office.Excel.Functions.SPG($A267, "IQ_ASSET_TURNS", H$3)</f>
        <v>0.501</v>
      </c>
      <c r="I267" s="9" cm="1">
        <f t="array" ref="I267">_xll.SNL.Clients.Office.Excel.Functions.SPG($A267, "IQ_ASSET_TURNS", I$3)</f>
        <v>0.49199999999999999</v>
      </c>
      <c r="J267" s="9" cm="1">
        <f t="array" ref="J267">_xll.SNL.Clients.Office.Excel.Functions.SPG($A267, "IQ_ASSET_TURNS", J$3)</f>
        <v>0.50600000000000001</v>
      </c>
    </row>
    <row r="268" spans="1:10" x14ac:dyDescent="0.3">
      <c r="A268" s="11" t="s">
        <v>1289</v>
      </c>
      <c r="B268" s="9" cm="1">
        <f t="array" ref="B268">_xll.SNL.Clients.Office.Excel.Functions.SPG($A268, "IQ_ASSET_TURNS", B$3)</f>
        <v>0.61299999999999999</v>
      </c>
      <c r="C268" s="9" cm="1">
        <f t="array" ref="C268">_xll.SNL.Clients.Office.Excel.Functions.SPG($A268, "IQ_ASSET_TURNS", C$3)</f>
        <v>0.75900000000000001</v>
      </c>
      <c r="D268" s="9" cm="1">
        <f t="array" ref="D268">_xll.SNL.Clients.Office.Excel.Functions.SPG($A268, "IQ_ASSET_TURNS", D$3)</f>
        <v>0.82599999999999996</v>
      </c>
      <c r="E268" s="9" cm="1">
        <f t="array" ref="E268">_xll.SNL.Clients.Office.Excel.Functions.SPG($A268, "IQ_ASSET_TURNS", E$3)</f>
        <v>0.95299999999999996</v>
      </c>
      <c r="F268" s="9" cm="1">
        <f t="array" ref="F268">_xll.SNL.Clients.Office.Excel.Functions.SPG($A268, "IQ_ASSET_TURNS", F$3)</f>
        <v>0.79500000000000004</v>
      </c>
      <c r="G268" s="9" cm="1">
        <f t="array" ref="G268">_xll.SNL.Clients.Office.Excel.Functions.SPG($A268, "IQ_ASSET_TURNS", G$3)</f>
        <v>0.78200000000000003</v>
      </c>
      <c r="H268" s="9" cm="1">
        <f t="array" ref="H268">_xll.SNL.Clients.Office.Excel.Functions.SPG($A268, "IQ_ASSET_TURNS", H$3)</f>
        <v>0.69599999999999995</v>
      </c>
      <c r="I268" s="9" cm="1">
        <f t="array" ref="I268">_xll.SNL.Clients.Office.Excel.Functions.SPG($A268, "IQ_ASSET_TURNS", I$3)</f>
        <v>0.91</v>
      </c>
      <c r="J268" s="9" cm="1">
        <f t="array" ref="J268">_xll.SNL.Clients.Office.Excel.Functions.SPG($A268, "IQ_ASSET_TURNS", J$3)</f>
        <v>0.95099999999999996</v>
      </c>
    </row>
    <row r="269" spans="1:10" x14ac:dyDescent="0.3">
      <c r="A269" s="11" t="s">
        <v>1290</v>
      </c>
      <c r="B269" s="9" t="str" cm="1">
        <f t="array" ref="B269">_xll.SNL.Clients.Office.Excel.Functions.SPG($A269, "IQ_ASSET_TURNS", B$3)</f>
        <v>NA</v>
      </c>
      <c r="C269" s="9" t="str" cm="1">
        <f t="array" ref="C269">_xll.SNL.Clients.Office.Excel.Functions.SPG($A269, "IQ_ASSET_TURNS", C$3)</f>
        <v>NA</v>
      </c>
      <c r="D269" s="9" t="str" cm="1">
        <f t="array" ref="D269">_xll.SNL.Clients.Office.Excel.Functions.SPG($A269, "IQ_ASSET_TURNS", D$3)</f>
        <v>NA</v>
      </c>
      <c r="E269" s="9" t="str" cm="1">
        <f t="array" ref="E269">_xll.SNL.Clients.Office.Excel.Functions.SPG($A269, "IQ_ASSET_TURNS", E$3)</f>
        <v>NA</v>
      </c>
      <c r="F269" s="9" t="str" cm="1">
        <f t="array" ref="F269">_xll.SNL.Clients.Office.Excel.Functions.SPG($A269, "IQ_ASSET_TURNS", F$3)</f>
        <v>NA</v>
      </c>
      <c r="G269" s="9" t="str" cm="1">
        <f t="array" ref="G269">_xll.SNL.Clients.Office.Excel.Functions.SPG($A269, "IQ_ASSET_TURNS", G$3)</f>
        <v>NA</v>
      </c>
      <c r="H269" s="9" t="str" cm="1">
        <f t="array" ref="H269">_xll.SNL.Clients.Office.Excel.Functions.SPG($A269, "IQ_ASSET_TURNS", H$3)</f>
        <v>NA</v>
      </c>
      <c r="I269" s="9" t="str" cm="1">
        <f t="array" ref="I269">_xll.SNL.Clients.Office.Excel.Functions.SPG($A269, "IQ_ASSET_TURNS", I$3)</f>
        <v>NA</v>
      </c>
      <c r="J269" s="9" t="str" cm="1">
        <f t="array" ref="J269">_xll.SNL.Clients.Office.Excel.Functions.SPG($A269, "IQ_ASSET_TURNS", J$3)</f>
        <v>NA</v>
      </c>
    </row>
    <row r="270" spans="1:10" x14ac:dyDescent="0.3">
      <c r="A270" s="11" t="s">
        <v>1291</v>
      </c>
      <c r="B270" s="9" cm="1">
        <f t="array" ref="B270">_xll.SNL.Clients.Office.Excel.Functions.SPG($A270, "IQ_ASSET_TURNS", B$3)</f>
        <v>0.55700000000000005</v>
      </c>
      <c r="C270" s="9" cm="1">
        <f t="array" ref="C270">_xll.SNL.Clients.Office.Excel.Functions.SPG($A270, "IQ_ASSET_TURNS", C$3)</f>
        <v>0.56499999999999995</v>
      </c>
      <c r="D270" s="9" cm="1">
        <f t="array" ref="D270">_xll.SNL.Clients.Office.Excel.Functions.SPG($A270, "IQ_ASSET_TURNS", D$3)</f>
        <v>0.67200000000000004</v>
      </c>
      <c r="E270" s="9" cm="1">
        <f t="array" ref="E270">_xll.SNL.Clients.Office.Excel.Functions.SPG($A270, "IQ_ASSET_TURNS", E$3)</f>
        <v>0.64500000000000002</v>
      </c>
      <c r="F270" s="9" cm="1">
        <f t="array" ref="F270">_xll.SNL.Clients.Office.Excel.Functions.SPG($A270, "IQ_ASSET_TURNS", F$3)</f>
        <v>0.52400000000000002</v>
      </c>
      <c r="G270" s="9" cm="1">
        <f t="array" ref="G270">_xll.SNL.Clients.Office.Excel.Functions.SPG($A270, "IQ_ASSET_TURNS", G$3)</f>
        <v>0.55200000000000005</v>
      </c>
      <c r="H270" s="9" cm="1">
        <f t="array" ref="H270">_xll.SNL.Clients.Office.Excel.Functions.SPG($A270, "IQ_ASSET_TURNS", H$3)</f>
        <v>0.63800000000000001</v>
      </c>
      <c r="I270" s="9" cm="1">
        <f t="array" ref="I270">_xll.SNL.Clients.Office.Excel.Functions.SPG($A270, "IQ_ASSET_TURNS", I$3)</f>
        <v>0.68799999999999994</v>
      </c>
      <c r="J270" s="9" cm="1">
        <f t="array" ref="J270">_xll.SNL.Clients.Office.Excel.Functions.SPG($A270, "IQ_ASSET_TURNS", J$3)</f>
        <v>0.56999999999999995</v>
      </c>
    </row>
    <row r="271" spans="1:10" x14ac:dyDescent="0.3">
      <c r="A271" s="11" t="s">
        <v>1292</v>
      </c>
      <c r="B271" s="9" cm="1">
        <f t="array" ref="B271">_xll.SNL.Clients.Office.Excel.Functions.SPG($A271, "IQ_ASSET_TURNS", B$3)</f>
        <v>1.0049999999999999</v>
      </c>
      <c r="C271" s="9" cm="1">
        <f t="array" ref="C271">_xll.SNL.Clients.Office.Excel.Functions.SPG($A271, "IQ_ASSET_TURNS", C$3)</f>
        <v>1.0569999999999999</v>
      </c>
      <c r="D271" s="9" cm="1">
        <f t="array" ref="D271">_xll.SNL.Clients.Office.Excel.Functions.SPG($A271, "IQ_ASSET_TURNS", D$3)</f>
        <v>1.014</v>
      </c>
      <c r="E271" s="9" cm="1">
        <f t="array" ref="E271">_xll.SNL.Clients.Office.Excel.Functions.SPG($A271, "IQ_ASSET_TURNS", E$3)</f>
        <v>1.014</v>
      </c>
      <c r="F271" s="9" cm="1">
        <f t="array" ref="F271">_xll.SNL.Clients.Office.Excel.Functions.SPG($A271, "IQ_ASSET_TURNS", F$3)</f>
        <v>1.163</v>
      </c>
      <c r="G271" s="9" cm="1">
        <f t="array" ref="G271">_xll.SNL.Clients.Office.Excel.Functions.SPG($A271, "IQ_ASSET_TURNS", G$3)</f>
        <v>1.19</v>
      </c>
      <c r="H271" s="9" cm="1">
        <f t="array" ref="H271">_xll.SNL.Clients.Office.Excel.Functions.SPG($A271, "IQ_ASSET_TURNS", H$3)</f>
        <v>1.1499999999999999</v>
      </c>
      <c r="I271" s="9" cm="1">
        <f t="array" ref="I271">_xll.SNL.Clients.Office.Excel.Functions.SPG($A271, "IQ_ASSET_TURNS", I$3)</f>
        <v>1.1879999999999999</v>
      </c>
      <c r="J271" s="9" cm="1">
        <f t="array" ref="J271">_xll.SNL.Clients.Office.Excel.Functions.SPG($A271, "IQ_ASSET_TURNS", J$3)</f>
        <v>1.2629999999999999</v>
      </c>
    </row>
    <row r="272" spans="1:10" x14ac:dyDescent="0.3">
      <c r="A272" s="11" t="s">
        <v>1293</v>
      </c>
      <c r="B272" s="9" cm="1">
        <f t="array" ref="B272">_xll.SNL.Clients.Office.Excel.Functions.SPG($A272, "IQ_ASSET_TURNS", B$3)</f>
        <v>0.121</v>
      </c>
      <c r="C272" s="9" cm="1">
        <f t="array" ref="C272">_xll.SNL.Clients.Office.Excel.Functions.SPG($A272, "IQ_ASSET_TURNS", C$3)</f>
        <v>0.129</v>
      </c>
      <c r="D272" s="9" cm="1">
        <f t="array" ref="D272">_xll.SNL.Clients.Office.Excel.Functions.SPG($A272, "IQ_ASSET_TURNS", D$3)</f>
        <v>0.128</v>
      </c>
      <c r="E272" s="9" cm="1">
        <f t="array" ref="E272">_xll.SNL.Clients.Office.Excel.Functions.SPG($A272, "IQ_ASSET_TURNS", E$3)</f>
        <v>0.13300000000000001</v>
      </c>
      <c r="F272" s="9" cm="1">
        <f t="array" ref="F272">_xll.SNL.Clients.Office.Excel.Functions.SPG($A272, "IQ_ASSET_TURNS", F$3)</f>
        <v>0.126</v>
      </c>
      <c r="G272" s="9" cm="1">
        <f t="array" ref="G272">_xll.SNL.Clients.Office.Excel.Functions.SPG($A272, "IQ_ASSET_TURNS", G$3)</f>
        <v>0.13200000000000001</v>
      </c>
      <c r="H272" s="9" cm="1">
        <f t="array" ref="H272">_xll.SNL.Clients.Office.Excel.Functions.SPG($A272, "IQ_ASSET_TURNS", H$3)</f>
        <v>0.13</v>
      </c>
      <c r="I272" s="9" cm="1">
        <f t="array" ref="I272">_xll.SNL.Clients.Office.Excel.Functions.SPG($A272, "IQ_ASSET_TURNS", I$3)</f>
        <v>0.127</v>
      </c>
      <c r="J272" s="9" cm="1">
        <f t="array" ref="J272">_xll.SNL.Clients.Office.Excel.Functions.SPG($A272, "IQ_ASSET_TURNS", J$3)</f>
        <v>0.126</v>
      </c>
    </row>
    <row r="273" spans="1:10" x14ac:dyDescent="0.3">
      <c r="A273" s="11" t="s">
        <v>1294</v>
      </c>
      <c r="B273" s="9" cm="1">
        <f t="array" ref="B273">_xll.SNL.Clients.Office.Excel.Functions.SPG($A273, "IQ_ASSET_TURNS", B$3)</f>
        <v>0.80400000000000005</v>
      </c>
      <c r="C273" s="9" cm="1">
        <f t="array" ref="C273">_xll.SNL.Clients.Office.Excel.Functions.SPG($A273, "IQ_ASSET_TURNS", C$3)</f>
        <v>0.86099999999999999</v>
      </c>
      <c r="D273" s="9" cm="1">
        <f t="array" ref="D273">_xll.SNL.Clients.Office.Excel.Functions.SPG($A273, "IQ_ASSET_TURNS", D$3)</f>
        <v>0.75700000000000001</v>
      </c>
      <c r="E273" s="9" t="str" cm="1">
        <f t="array" ref="E273">_xll.SNL.Clients.Office.Excel.Functions.SPG($A273, "IQ_ASSET_TURNS", E$3)</f>
        <v>NA</v>
      </c>
      <c r="F273" s="9" t="str" cm="1">
        <f t="array" ref="F273">_xll.SNL.Clients.Office.Excel.Functions.SPG($A273, "IQ_ASSET_TURNS", F$3)</f>
        <v>NA</v>
      </c>
      <c r="G273" s="9" cm="1">
        <f t="array" ref="G273">_xll.SNL.Clients.Office.Excel.Functions.SPG($A273, "IQ_ASSET_TURNS", G$3)</f>
        <v>1.107</v>
      </c>
      <c r="H273" s="9" t="str" cm="1">
        <f t="array" ref="H273">_xll.SNL.Clients.Office.Excel.Functions.SPG($A273, "IQ_ASSET_TURNS", H$3)</f>
        <v>NA</v>
      </c>
      <c r="I273" s="9" t="str" cm="1">
        <f t="array" ref="I273">_xll.SNL.Clients.Office.Excel.Functions.SPG($A273, "IQ_ASSET_TURNS", I$3)</f>
        <v>NA</v>
      </c>
      <c r="J273" s="9" t="str" cm="1">
        <f t="array" ref="J273">_xll.SNL.Clients.Office.Excel.Functions.SPG($A273, "IQ_ASSET_TURNS", J$3)</f>
        <v>NA</v>
      </c>
    </row>
    <row r="274" spans="1:10" x14ac:dyDescent="0.3">
      <c r="A274" s="11" t="s">
        <v>1295</v>
      </c>
      <c r="B274" s="9" cm="1">
        <f t="array" ref="B274">_xll.SNL.Clients.Office.Excel.Functions.SPG($A274, "IQ_ASSET_TURNS", B$3)</f>
        <v>0.27700000000000002</v>
      </c>
      <c r="C274" s="9" cm="1">
        <f t="array" ref="C274">_xll.SNL.Clients.Office.Excel.Functions.SPG($A274, "IQ_ASSET_TURNS", C$3)</f>
        <v>0.28999999999999998</v>
      </c>
      <c r="D274" s="9" cm="1">
        <f t="array" ref="D274">_xll.SNL.Clients.Office.Excel.Functions.SPG($A274, "IQ_ASSET_TURNS", D$3)</f>
        <v>0.29099999999999998</v>
      </c>
      <c r="E274" s="9" cm="1">
        <f t="array" ref="E274">_xll.SNL.Clients.Office.Excel.Functions.SPG($A274, "IQ_ASSET_TURNS", E$3)</f>
        <v>0.32100000000000001</v>
      </c>
      <c r="F274" s="9" cm="1">
        <f t="array" ref="F274">_xll.SNL.Clients.Office.Excel.Functions.SPG($A274, "IQ_ASSET_TURNS", F$3)</f>
        <v>0.247</v>
      </c>
      <c r="G274" s="9" cm="1">
        <f t="array" ref="G274">_xll.SNL.Clients.Office.Excel.Functions.SPG($A274, "IQ_ASSET_TURNS", G$3)</f>
        <v>0.28199999999999997</v>
      </c>
      <c r="H274" s="9" cm="1">
        <f t="array" ref="H274">_xll.SNL.Clients.Office.Excel.Functions.SPG($A274, "IQ_ASSET_TURNS", H$3)</f>
        <v>0.23300000000000001</v>
      </c>
      <c r="I274" s="9" cm="1">
        <f t="array" ref="I274">_xll.SNL.Clients.Office.Excel.Functions.SPG($A274, "IQ_ASSET_TURNS", I$3)</f>
        <v>0.28799999999999998</v>
      </c>
      <c r="J274" s="9" cm="1">
        <f t="array" ref="J274">_xll.SNL.Clients.Office.Excel.Functions.SPG($A274, "IQ_ASSET_TURNS", J$3)</f>
        <v>0.25900000000000001</v>
      </c>
    </row>
    <row r="275" spans="1:10" x14ac:dyDescent="0.3">
      <c r="A275" s="11" t="s">
        <v>1296</v>
      </c>
      <c r="B275" s="9" cm="1">
        <f t="array" ref="B275">_xll.SNL.Clients.Office.Excel.Functions.SPG($A275, "IQ_ASSET_TURNS", B$3)</f>
        <v>1.095</v>
      </c>
      <c r="C275" s="9" cm="1">
        <f t="array" ref="C275">_xll.SNL.Clients.Office.Excel.Functions.SPG($A275, "IQ_ASSET_TURNS", C$3)</f>
        <v>1.125</v>
      </c>
      <c r="D275" s="9" cm="1">
        <f t="array" ref="D275">_xll.SNL.Clients.Office.Excel.Functions.SPG($A275, "IQ_ASSET_TURNS", D$3)</f>
        <v>1.141</v>
      </c>
      <c r="E275" s="9" cm="1">
        <f t="array" ref="E275">_xll.SNL.Clients.Office.Excel.Functions.SPG($A275, "IQ_ASSET_TURNS", E$3)</f>
        <v>1.242</v>
      </c>
      <c r="F275" s="9" cm="1">
        <f t="array" ref="F275">_xll.SNL.Clients.Office.Excel.Functions.SPG($A275, "IQ_ASSET_TURNS", F$3)</f>
        <v>1.4810000000000001</v>
      </c>
      <c r="G275" s="9" cm="1">
        <f t="array" ref="G275">_xll.SNL.Clients.Office.Excel.Functions.SPG($A275, "IQ_ASSET_TURNS", G$3)</f>
        <v>1.5740000000000001</v>
      </c>
      <c r="H275" s="9" cm="1">
        <f t="array" ref="H275">_xll.SNL.Clients.Office.Excel.Functions.SPG($A275, "IQ_ASSET_TURNS", H$3)</f>
        <v>1.7070000000000001</v>
      </c>
      <c r="I275" s="9" cm="1">
        <f t="array" ref="I275">_xll.SNL.Clients.Office.Excel.Functions.SPG($A275, "IQ_ASSET_TURNS", I$3)</f>
        <v>1.79</v>
      </c>
      <c r="J275" s="9" cm="1">
        <f t="array" ref="J275">_xll.SNL.Clients.Office.Excel.Functions.SPG($A275, "IQ_ASSET_TURNS", J$3)</f>
        <v>1.8460000000000001</v>
      </c>
    </row>
    <row r="276" spans="1:10" x14ac:dyDescent="0.3">
      <c r="A276" s="11" t="s">
        <v>1297</v>
      </c>
      <c r="B276" s="9" cm="1">
        <f t="array" ref="B276">_xll.SNL.Clients.Office.Excel.Functions.SPG($A276, "IQ_ASSET_TURNS", B$3)</f>
        <v>1.046</v>
      </c>
      <c r="C276" s="9" cm="1">
        <f t="array" ref="C276">_xll.SNL.Clients.Office.Excel.Functions.SPG($A276, "IQ_ASSET_TURNS", C$3)</f>
        <v>1.1950000000000001</v>
      </c>
      <c r="D276" s="9" cm="1">
        <f t="array" ref="D276">_xll.SNL.Clients.Office.Excel.Functions.SPG($A276, "IQ_ASSET_TURNS", D$3)</f>
        <v>1.0660000000000001</v>
      </c>
      <c r="E276" s="9" cm="1">
        <f t="array" ref="E276">_xll.SNL.Clients.Office.Excel.Functions.SPG($A276, "IQ_ASSET_TURNS", E$3)</f>
        <v>1.1080000000000001</v>
      </c>
      <c r="F276" s="9" cm="1">
        <f t="array" ref="F276">_xll.SNL.Clients.Office.Excel.Functions.SPG($A276, "IQ_ASSET_TURNS", F$3)</f>
        <v>0.96299999999999997</v>
      </c>
      <c r="G276" s="9" cm="1">
        <f t="array" ref="G276">_xll.SNL.Clients.Office.Excel.Functions.SPG($A276, "IQ_ASSET_TURNS", G$3)</f>
        <v>1.17</v>
      </c>
      <c r="H276" s="9" cm="1">
        <f t="array" ref="H276">_xll.SNL.Clients.Office.Excel.Functions.SPG($A276, "IQ_ASSET_TURNS", H$3)</f>
        <v>0.97499999999999998</v>
      </c>
      <c r="I276" s="9" cm="1">
        <f t="array" ref="I276">_xll.SNL.Clients.Office.Excel.Functions.SPG($A276, "IQ_ASSET_TURNS", I$3)</f>
        <v>1.016</v>
      </c>
      <c r="J276" s="9" cm="1">
        <f t="array" ref="J276">_xll.SNL.Clients.Office.Excel.Functions.SPG($A276, "IQ_ASSET_TURNS", J$3)</f>
        <v>0.9</v>
      </c>
    </row>
    <row r="277" spans="1:10" x14ac:dyDescent="0.3">
      <c r="A277" s="11" t="s">
        <v>1298</v>
      </c>
      <c r="B277" s="9" cm="1">
        <f t="array" ref="B277">_xll.SNL.Clients.Office.Excel.Functions.SPG($A277, "IQ_ASSET_TURNS", B$3)</f>
        <v>1.35</v>
      </c>
      <c r="C277" s="9" cm="1">
        <f t="array" ref="C277">_xll.SNL.Clients.Office.Excel.Functions.SPG($A277, "IQ_ASSET_TURNS", C$3)</f>
        <v>1.452</v>
      </c>
      <c r="D277" s="9" cm="1">
        <f t="array" ref="D277">_xll.SNL.Clients.Office.Excel.Functions.SPG($A277, "IQ_ASSET_TURNS", D$3)</f>
        <v>1.4850000000000001</v>
      </c>
      <c r="E277" s="9" cm="1">
        <f t="array" ref="E277">_xll.SNL.Clients.Office.Excel.Functions.SPG($A277, "IQ_ASSET_TURNS", E$3)</f>
        <v>1.4650000000000001</v>
      </c>
      <c r="F277" s="9" cm="1">
        <f t="array" ref="F277">_xll.SNL.Clients.Office.Excel.Functions.SPG($A277, "IQ_ASSET_TURNS", F$3)</f>
        <v>1.391</v>
      </c>
      <c r="G277" s="9" cm="1">
        <f t="array" ref="G277">_xll.SNL.Clients.Office.Excel.Functions.SPG($A277, "IQ_ASSET_TURNS", G$3)</f>
        <v>1.478</v>
      </c>
      <c r="H277" s="9" cm="1">
        <f t="array" ref="H277">_xll.SNL.Clients.Office.Excel.Functions.SPG($A277, "IQ_ASSET_TURNS", H$3)</f>
        <v>1.504</v>
      </c>
      <c r="I277" s="9" cm="1">
        <f t="array" ref="I277">_xll.SNL.Clients.Office.Excel.Functions.SPG($A277, "IQ_ASSET_TURNS", I$3)</f>
        <v>1.5309999999999999</v>
      </c>
      <c r="J277" s="9" cm="1">
        <f t="array" ref="J277">_xll.SNL.Clients.Office.Excel.Functions.SPG($A277, "IQ_ASSET_TURNS", J$3)</f>
        <v>1.482</v>
      </c>
    </row>
    <row r="278" spans="1:10" x14ac:dyDescent="0.3">
      <c r="A278" s="11" t="s">
        <v>1299</v>
      </c>
      <c r="B278" s="9" cm="1">
        <f t="array" ref="B278">_xll.SNL.Clients.Office.Excel.Functions.SPG($A278, "IQ_ASSET_TURNS", B$3)</f>
        <v>1.5549999999999999</v>
      </c>
      <c r="C278" s="9" cm="1">
        <f t="array" ref="C278">_xll.SNL.Clients.Office.Excel.Functions.SPG($A278, "IQ_ASSET_TURNS", C$3)</f>
        <v>1.254</v>
      </c>
      <c r="D278" s="9" cm="1">
        <f t="array" ref="D278">_xll.SNL.Clients.Office.Excel.Functions.SPG($A278, "IQ_ASSET_TURNS", D$3)</f>
        <v>1.2829999999999999</v>
      </c>
      <c r="E278" s="9" cm="1">
        <f t="array" ref="E278">_xll.SNL.Clients.Office.Excel.Functions.SPG($A278, "IQ_ASSET_TURNS", E$3)</f>
        <v>1.4359999999999999</v>
      </c>
      <c r="F278" s="9" cm="1">
        <f t="array" ref="F278">_xll.SNL.Clients.Office.Excel.Functions.SPG($A278, "IQ_ASSET_TURNS", F$3)</f>
        <v>1.294</v>
      </c>
      <c r="G278" s="9" cm="1">
        <f t="array" ref="G278">_xll.SNL.Clients.Office.Excel.Functions.SPG($A278, "IQ_ASSET_TURNS", G$3)</f>
        <v>1.1619999999999999</v>
      </c>
      <c r="H278" s="9" cm="1">
        <f t="array" ref="H278">_xll.SNL.Clients.Office.Excel.Functions.SPG($A278, "IQ_ASSET_TURNS", H$3)</f>
        <v>1.411</v>
      </c>
      <c r="I278" s="9" cm="1">
        <f t="array" ref="I278">_xll.SNL.Clients.Office.Excel.Functions.SPG($A278, "IQ_ASSET_TURNS", I$3)</f>
        <v>1.518</v>
      </c>
      <c r="J278" s="9" cm="1">
        <f t="array" ref="J278">_xll.SNL.Clients.Office.Excel.Functions.SPG($A278, "IQ_ASSET_TURNS", J$3)</f>
        <v>1.4930000000000001</v>
      </c>
    </row>
    <row r="279" spans="1:10" x14ac:dyDescent="0.3">
      <c r="A279" s="11" t="s">
        <v>1300</v>
      </c>
      <c r="B279" s="9" cm="1">
        <f t="array" ref="B279">_xll.SNL.Clients.Office.Excel.Functions.SPG($A279, "IQ_ASSET_TURNS", B$3)</f>
        <v>0.54900000000000004</v>
      </c>
      <c r="C279" s="9" cm="1">
        <f t="array" ref="C279">_xll.SNL.Clients.Office.Excel.Functions.SPG($A279, "IQ_ASSET_TURNS", C$3)</f>
        <v>0.57599999999999996</v>
      </c>
      <c r="D279" s="9" cm="1">
        <f t="array" ref="D279">_xll.SNL.Clients.Office.Excel.Functions.SPG($A279, "IQ_ASSET_TURNS", D$3)</f>
        <v>0.54800000000000004</v>
      </c>
      <c r="E279" s="9" t="str" cm="1">
        <f t="array" ref="E279">_xll.SNL.Clients.Office.Excel.Functions.SPG($A279, "IQ_ASSET_TURNS", E$3)</f>
        <v>NA</v>
      </c>
      <c r="F279" s="9" cm="1">
        <f t="array" ref="F279">_xll.SNL.Clients.Office.Excel.Functions.SPG($A279, "IQ_ASSET_TURNS", F$3)</f>
        <v>0.53800000000000003</v>
      </c>
      <c r="G279" s="9" t="str" cm="1">
        <f t="array" ref="G279">_xll.SNL.Clients.Office.Excel.Functions.SPG($A279, "IQ_ASSET_TURNS", G$3)</f>
        <v>NA</v>
      </c>
      <c r="H279" s="9" cm="1">
        <f t="array" ref="H279">_xll.SNL.Clients.Office.Excel.Functions.SPG($A279, "IQ_ASSET_TURNS", H$3)</f>
        <v>0.55700000000000005</v>
      </c>
      <c r="I279" s="9" t="str" cm="1">
        <f t="array" ref="I279">_xll.SNL.Clients.Office.Excel.Functions.SPG($A279, "IQ_ASSET_TURNS", I$3)</f>
        <v>NA</v>
      </c>
      <c r="J279" s="9" cm="1">
        <f t="array" ref="J279">_xll.SNL.Clients.Office.Excel.Functions.SPG($A279, "IQ_ASSET_TURNS", J$3)</f>
        <v>0.53500000000000003</v>
      </c>
    </row>
    <row r="280" spans="1:10" x14ac:dyDescent="0.3">
      <c r="A280" s="11" t="s">
        <v>1301</v>
      </c>
      <c r="B280" s="9" cm="1">
        <f t="array" ref="B280">_xll.SNL.Clients.Office.Excel.Functions.SPG($A280, "IQ_ASSET_TURNS", B$3)</f>
        <v>0.378</v>
      </c>
      <c r="C280" s="9" cm="1">
        <f t="array" ref="C280">_xll.SNL.Clients.Office.Excel.Functions.SPG($A280, "IQ_ASSET_TURNS", C$3)</f>
        <v>0.437</v>
      </c>
      <c r="D280" s="9" cm="1">
        <f t="array" ref="D280">_xll.SNL.Clients.Office.Excel.Functions.SPG($A280, "IQ_ASSET_TURNS", D$3)</f>
        <v>0.374</v>
      </c>
      <c r="E280" s="9" cm="1">
        <f t="array" ref="E280">_xll.SNL.Clients.Office.Excel.Functions.SPG($A280, "IQ_ASSET_TURNS", E$3)</f>
        <v>0.41</v>
      </c>
      <c r="F280" s="9" cm="1">
        <f t="array" ref="F280">_xll.SNL.Clients.Office.Excel.Functions.SPG($A280, "IQ_ASSET_TURNS", F$3)</f>
        <v>0.375</v>
      </c>
      <c r="G280" s="9" cm="1">
        <f t="array" ref="G280">_xll.SNL.Clients.Office.Excel.Functions.SPG($A280, "IQ_ASSET_TURNS", G$3)</f>
        <v>0.42199999999999999</v>
      </c>
      <c r="H280" s="9" cm="1">
        <f t="array" ref="H280">_xll.SNL.Clients.Office.Excel.Functions.SPG($A280, "IQ_ASSET_TURNS", H$3)</f>
        <v>0.40699999999999997</v>
      </c>
      <c r="I280" s="9" cm="1">
        <f t="array" ref="I280">_xll.SNL.Clients.Office.Excel.Functions.SPG($A280, "IQ_ASSET_TURNS", I$3)</f>
        <v>0.40600000000000003</v>
      </c>
      <c r="J280" s="9" cm="1">
        <f t="array" ref="J280">_xll.SNL.Clients.Office.Excel.Functions.SPG($A280, "IQ_ASSET_TURNS", J$3)</f>
        <v>0.39900000000000002</v>
      </c>
    </row>
    <row r="281" spans="1:10" x14ac:dyDescent="0.3">
      <c r="A281" s="11" t="s">
        <v>1302</v>
      </c>
      <c r="B281" s="9" cm="1">
        <f t="array" ref="B281">_xll.SNL.Clients.Office.Excel.Functions.SPG($A281, "IQ_ASSET_TURNS", B$3)</f>
        <v>0.45500000000000002</v>
      </c>
      <c r="C281" s="9" cm="1">
        <f t="array" ref="C281">_xll.SNL.Clients.Office.Excel.Functions.SPG($A281, "IQ_ASSET_TURNS", C$3)</f>
        <v>0.56799999999999995</v>
      </c>
      <c r="D281" s="9" cm="1">
        <f t="array" ref="D281">_xll.SNL.Clients.Office.Excel.Functions.SPG($A281, "IQ_ASSET_TURNS", D$3)</f>
        <v>0.30599999999999999</v>
      </c>
      <c r="E281" s="9" cm="1">
        <f t="array" ref="E281">_xll.SNL.Clients.Office.Excel.Functions.SPG($A281, "IQ_ASSET_TURNS", E$3)</f>
        <v>0.51900000000000002</v>
      </c>
      <c r="F281" s="9" cm="1">
        <f t="array" ref="F281">_xll.SNL.Clients.Office.Excel.Functions.SPG($A281, "IQ_ASSET_TURNS", F$3)</f>
        <v>0.58899999999999997</v>
      </c>
      <c r="G281" s="9" cm="1">
        <f t="array" ref="G281">_xll.SNL.Clients.Office.Excel.Functions.SPG($A281, "IQ_ASSET_TURNS", G$3)</f>
        <v>0.23499999999999999</v>
      </c>
      <c r="H281" s="9" cm="1">
        <f t="array" ref="H281">_xll.SNL.Clients.Office.Excel.Functions.SPG($A281, "IQ_ASSET_TURNS", H$3)</f>
        <v>0.313</v>
      </c>
      <c r="I281" s="9" cm="1">
        <f t="array" ref="I281">_xll.SNL.Clients.Office.Excel.Functions.SPG($A281, "IQ_ASSET_TURNS", I$3)</f>
        <v>0.23200000000000001</v>
      </c>
      <c r="J281" s="9" cm="1">
        <f t="array" ref="J281">_xll.SNL.Clients.Office.Excel.Functions.SPG($A281, "IQ_ASSET_TURNS", J$3)</f>
        <v>0.44400000000000001</v>
      </c>
    </row>
    <row r="282" spans="1:10" x14ac:dyDescent="0.3">
      <c r="A282" s="11" t="s">
        <v>1303</v>
      </c>
      <c r="B282" s="9" cm="1">
        <f t="array" ref="B282">_xll.SNL.Clients.Office.Excel.Functions.SPG($A282, "IQ_ASSET_TURNS", B$3)</f>
        <v>1.0069999999999999</v>
      </c>
      <c r="C282" s="9" cm="1">
        <f t="array" ref="C282">_xll.SNL.Clients.Office.Excel.Functions.SPG($A282, "IQ_ASSET_TURNS", C$3)</f>
        <v>1.1100000000000001</v>
      </c>
      <c r="D282" s="9" cm="1">
        <f t="array" ref="D282">_xll.SNL.Clients.Office.Excel.Functions.SPG($A282, "IQ_ASSET_TURNS", D$3)</f>
        <v>1.1200000000000001</v>
      </c>
      <c r="E282" s="9" cm="1">
        <f t="array" ref="E282">_xll.SNL.Clients.Office.Excel.Functions.SPG($A282, "IQ_ASSET_TURNS", E$3)</f>
        <v>1.151</v>
      </c>
      <c r="F282" s="9" cm="1">
        <f t="array" ref="F282">_xll.SNL.Clients.Office.Excel.Functions.SPG($A282, "IQ_ASSET_TURNS", F$3)</f>
        <v>0.95599999999999996</v>
      </c>
      <c r="G282" s="9" cm="1">
        <f t="array" ref="G282">_xll.SNL.Clients.Office.Excel.Functions.SPG($A282, "IQ_ASSET_TURNS", G$3)</f>
        <v>1.07</v>
      </c>
      <c r="H282" s="9" cm="1">
        <f t="array" ref="H282">_xll.SNL.Clients.Office.Excel.Functions.SPG($A282, "IQ_ASSET_TURNS", H$3)</f>
        <v>1.0269999999999999</v>
      </c>
      <c r="I282" s="9" cm="1">
        <f t="array" ref="I282">_xll.SNL.Clients.Office.Excel.Functions.SPG($A282, "IQ_ASSET_TURNS", I$3)</f>
        <v>1.0660000000000001</v>
      </c>
      <c r="J282" s="9" cm="1">
        <f t="array" ref="J282">_xll.SNL.Clients.Office.Excel.Functions.SPG($A282, "IQ_ASSET_TURNS", J$3)</f>
        <v>0.93899999999999995</v>
      </c>
    </row>
    <row r="283" spans="1:10" x14ac:dyDescent="0.3">
      <c r="A283" s="11" t="s">
        <v>1304</v>
      </c>
      <c r="B283" s="9" cm="1">
        <f t="array" ref="B283">_xll.SNL.Clients.Office.Excel.Functions.SPG($A283, "IQ_ASSET_TURNS", B$3)</f>
        <v>0.28299999999999997</v>
      </c>
      <c r="C283" s="9" cm="1">
        <f t="array" ref="C283">_xll.SNL.Clients.Office.Excel.Functions.SPG($A283, "IQ_ASSET_TURNS", C$3)</f>
        <v>0.29799999999999999</v>
      </c>
      <c r="D283" s="9" cm="1">
        <f t="array" ref="D283">_xll.SNL.Clients.Office.Excel.Functions.SPG($A283, "IQ_ASSET_TURNS", D$3)</f>
        <v>0.34200000000000003</v>
      </c>
      <c r="E283" s="9" cm="1">
        <f t="array" ref="E283">_xll.SNL.Clients.Office.Excel.Functions.SPG($A283, "IQ_ASSET_TURNS", E$3)</f>
        <v>0.39400000000000002</v>
      </c>
      <c r="F283" s="9" cm="1">
        <f t="array" ref="F283">_xll.SNL.Clients.Office.Excel.Functions.SPG($A283, "IQ_ASSET_TURNS", F$3)</f>
        <v>0.433</v>
      </c>
      <c r="G283" s="9" cm="1">
        <f t="array" ref="G283">_xll.SNL.Clients.Office.Excel.Functions.SPG($A283, "IQ_ASSET_TURNS", G$3)</f>
        <v>0.39500000000000002</v>
      </c>
      <c r="H283" s="9" cm="1">
        <f t="array" ref="H283">_xll.SNL.Clients.Office.Excel.Functions.SPG($A283, "IQ_ASSET_TURNS", H$3)</f>
        <v>0.371</v>
      </c>
      <c r="I283" s="9" cm="1">
        <f t="array" ref="I283">_xll.SNL.Clients.Office.Excel.Functions.SPG($A283, "IQ_ASSET_TURNS", I$3)</f>
        <v>0.44700000000000001</v>
      </c>
      <c r="J283" s="9" cm="1">
        <f t="array" ref="J283">_xll.SNL.Clients.Office.Excel.Functions.SPG($A283, "IQ_ASSET_TURNS", J$3)</f>
        <v>0.443</v>
      </c>
    </row>
    <row r="284" spans="1:10" x14ac:dyDescent="0.3">
      <c r="A284" s="11" t="s">
        <v>1305</v>
      </c>
      <c r="B284" s="9" cm="1">
        <f t="array" ref="B284">_xll.SNL.Clients.Office.Excel.Functions.SPG($A284, "IQ_ASSET_TURNS", B$3)</f>
        <v>0.95</v>
      </c>
      <c r="C284" s="9" cm="1">
        <f t="array" ref="C284">_xll.SNL.Clients.Office.Excel.Functions.SPG($A284, "IQ_ASSET_TURNS", C$3)</f>
        <v>1</v>
      </c>
      <c r="D284" s="9" cm="1">
        <f t="array" ref="D284">_xll.SNL.Clients.Office.Excel.Functions.SPG($A284, "IQ_ASSET_TURNS", D$3)</f>
        <v>1.194</v>
      </c>
      <c r="E284" s="9" cm="1">
        <f t="array" ref="E284">_xll.SNL.Clients.Office.Excel.Functions.SPG($A284, "IQ_ASSET_TURNS", E$3)</f>
        <v>1.0089999999999999</v>
      </c>
      <c r="F284" s="9" cm="1">
        <f t="array" ref="F284">_xll.SNL.Clients.Office.Excel.Functions.SPG($A284, "IQ_ASSET_TURNS", F$3)</f>
        <v>0.95299999999999996</v>
      </c>
      <c r="G284" s="9" cm="1">
        <f t="array" ref="G284">_xll.SNL.Clients.Office.Excel.Functions.SPG($A284, "IQ_ASSET_TURNS", G$3)</f>
        <v>0.95199999999999996</v>
      </c>
      <c r="H284" s="9" cm="1">
        <f t="array" ref="H284">_xll.SNL.Clients.Office.Excel.Functions.SPG($A284, "IQ_ASSET_TURNS", H$3)</f>
        <v>1.0720000000000001</v>
      </c>
      <c r="I284" s="9" cm="1">
        <f t="array" ref="I284">_xll.SNL.Clients.Office.Excel.Functions.SPG($A284, "IQ_ASSET_TURNS", I$3)</f>
        <v>0.90600000000000003</v>
      </c>
      <c r="J284" s="9" cm="1">
        <f t="array" ref="J284">_xll.SNL.Clients.Office.Excel.Functions.SPG($A284, "IQ_ASSET_TURNS", J$3)</f>
        <v>0.92700000000000005</v>
      </c>
    </row>
    <row r="285" spans="1:10" x14ac:dyDescent="0.3">
      <c r="A285" s="11" t="s">
        <v>1306</v>
      </c>
      <c r="B285" s="9" cm="1">
        <f t="array" ref="B285">_xll.SNL.Clients.Office.Excel.Functions.SPG($A285, "IQ_ASSET_TURNS", B$3)</f>
        <v>0.70299999999999996</v>
      </c>
      <c r="C285" s="9" cm="1">
        <f t="array" ref="C285">_xll.SNL.Clients.Office.Excel.Functions.SPG($A285, "IQ_ASSET_TURNS", C$3)</f>
        <v>0.72399999999999998</v>
      </c>
      <c r="D285" s="9" cm="1">
        <f t="array" ref="D285">_xll.SNL.Clients.Office.Excel.Functions.SPG($A285, "IQ_ASSET_TURNS", D$3)</f>
        <v>0.74</v>
      </c>
      <c r="E285" s="9" cm="1">
        <f t="array" ref="E285">_xll.SNL.Clients.Office.Excel.Functions.SPG($A285, "IQ_ASSET_TURNS", E$3)</f>
        <v>0.81699999999999995</v>
      </c>
      <c r="F285" s="9" cm="1">
        <f t="array" ref="F285">_xll.SNL.Clients.Office.Excel.Functions.SPG($A285, "IQ_ASSET_TURNS", F$3)</f>
        <v>0.91400000000000003</v>
      </c>
      <c r="G285" s="9" cm="1">
        <f t="array" ref="G285">_xll.SNL.Clients.Office.Excel.Functions.SPG($A285, "IQ_ASSET_TURNS", G$3)</f>
        <v>0.90300000000000002</v>
      </c>
      <c r="H285" s="9" cm="1">
        <f t="array" ref="H285">_xll.SNL.Clients.Office.Excel.Functions.SPG($A285, "IQ_ASSET_TURNS", H$3)</f>
        <v>0.89500000000000002</v>
      </c>
      <c r="I285" s="9" cm="1">
        <f t="array" ref="I285">_xll.SNL.Clients.Office.Excel.Functions.SPG($A285, "IQ_ASSET_TURNS", I$3)</f>
        <v>0.875</v>
      </c>
      <c r="J285" s="9" cm="1">
        <f t="array" ref="J285">_xll.SNL.Clients.Office.Excel.Functions.SPG($A285, "IQ_ASSET_TURNS", J$3)</f>
        <v>0.82</v>
      </c>
    </row>
    <row r="286" spans="1:10" x14ac:dyDescent="0.3">
      <c r="A286" s="11" t="s">
        <v>1307</v>
      </c>
      <c r="B286" s="9" cm="1">
        <f t="array" ref="B286">_xll.SNL.Clients.Office.Excel.Functions.SPG($A286, "IQ_ASSET_TURNS", B$3)</f>
        <v>1.0529999999999999</v>
      </c>
      <c r="C286" s="9" cm="1">
        <f t="array" ref="C286">_xll.SNL.Clients.Office.Excel.Functions.SPG($A286, "IQ_ASSET_TURNS", C$3)</f>
        <v>1.07</v>
      </c>
      <c r="D286" s="9" cm="1">
        <f t="array" ref="D286">_xll.SNL.Clients.Office.Excel.Functions.SPG($A286, "IQ_ASSET_TURNS", D$3)</f>
        <v>1.2430000000000001</v>
      </c>
      <c r="E286" s="9" cm="1">
        <f t="array" ref="E286">_xll.SNL.Clients.Office.Excel.Functions.SPG($A286, "IQ_ASSET_TURNS", E$3)</f>
        <v>1.296</v>
      </c>
      <c r="F286" s="9" cm="1">
        <f t="array" ref="F286">_xll.SNL.Clients.Office.Excel.Functions.SPG($A286, "IQ_ASSET_TURNS", F$3)</f>
        <v>1.095</v>
      </c>
      <c r="G286" s="9" cm="1">
        <f t="array" ref="G286">_xll.SNL.Clients.Office.Excel.Functions.SPG($A286, "IQ_ASSET_TURNS", G$3)</f>
        <v>1.0840000000000001</v>
      </c>
      <c r="H286" s="9" cm="1">
        <f t="array" ref="H286">_xll.SNL.Clients.Office.Excel.Functions.SPG($A286, "IQ_ASSET_TURNS", H$3)</f>
        <v>1.3759999999999999</v>
      </c>
      <c r="I286" s="9" cm="1">
        <f t="array" ref="I286">_xll.SNL.Clients.Office.Excel.Functions.SPG($A286, "IQ_ASSET_TURNS", I$3)</f>
        <v>1.347</v>
      </c>
      <c r="J286" s="9" cm="1">
        <f t="array" ref="J286">_xll.SNL.Clients.Office.Excel.Functions.SPG($A286, "IQ_ASSET_TURNS", J$3)</f>
        <v>1.1020000000000001</v>
      </c>
    </row>
    <row r="287" spans="1:10" x14ac:dyDescent="0.3">
      <c r="A287" s="11" t="s">
        <v>1308</v>
      </c>
      <c r="B287" s="9" cm="1">
        <f t="array" ref="B287">_xll.SNL.Clients.Office.Excel.Functions.SPG($A287, "IQ_ASSET_TURNS", B$3)</f>
        <v>0.503</v>
      </c>
      <c r="C287" s="9" cm="1">
        <f t="array" ref="C287">_xll.SNL.Clients.Office.Excel.Functions.SPG($A287, "IQ_ASSET_TURNS", C$3)</f>
        <v>0.68200000000000005</v>
      </c>
      <c r="D287" s="9" cm="1">
        <f t="array" ref="D287">_xll.SNL.Clients.Office.Excel.Functions.SPG($A287, "IQ_ASSET_TURNS", D$3)</f>
        <v>0.51</v>
      </c>
      <c r="E287" s="9" cm="1">
        <f t="array" ref="E287">_xll.SNL.Clients.Office.Excel.Functions.SPG($A287, "IQ_ASSET_TURNS", E$3)</f>
        <v>0.52300000000000002</v>
      </c>
      <c r="F287" s="9" cm="1">
        <f t="array" ref="F287">_xll.SNL.Clients.Office.Excel.Functions.SPG($A287, "IQ_ASSET_TURNS", F$3)</f>
        <v>0.505</v>
      </c>
      <c r="G287" s="9" cm="1">
        <f t="array" ref="G287">_xll.SNL.Clients.Office.Excel.Functions.SPG($A287, "IQ_ASSET_TURNS", G$3)</f>
        <v>0.66200000000000003</v>
      </c>
      <c r="H287" s="9" cm="1">
        <f t="array" ref="H287">_xll.SNL.Clients.Office.Excel.Functions.SPG($A287, "IQ_ASSET_TURNS", H$3)</f>
        <v>0.501</v>
      </c>
      <c r="I287" s="9" cm="1">
        <f t="array" ref="I287">_xll.SNL.Clients.Office.Excel.Functions.SPG($A287, "IQ_ASSET_TURNS", I$3)</f>
        <v>0.54200000000000004</v>
      </c>
      <c r="J287" s="9" cm="1">
        <f t="array" ref="J287">_xll.SNL.Clients.Office.Excel.Functions.SPG($A287, "IQ_ASSET_TURNS", J$3)</f>
        <v>0.54500000000000004</v>
      </c>
    </row>
    <row r="288" spans="1:10" x14ac:dyDescent="0.3">
      <c r="A288" s="11" t="s">
        <v>1309</v>
      </c>
      <c r="B288" s="9" cm="1">
        <f t="array" ref="B288">_xll.SNL.Clients.Office.Excel.Functions.SPG($A288, "IQ_ASSET_TURNS", B$3)</f>
        <v>4.4999999999999998E-2</v>
      </c>
      <c r="C288" s="9" cm="1">
        <f t="array" ref="C288">_xll.SNL.Clients.Office.Excel.Functions.SPG($A288, "IQ_ASSET_TURNS", C$3)</f>
        <v>3.0000000000000001E-3</v>
      </c>
      <c r="D288" s="9" cm="1">
        <f t="array" ref="D288">_xll.SNL.Clients.Office.Excel.Functions.SPG($A288, "IQ_ASSET_TURNS", D$3)</f>
        <v>2.5000000000000001E-2</v>
      </c>
      <c r="E288" s="9" cm="1">
        <f t="array" ref="E288">_xll.SNL.Clients.Office.Excel.Functions.SPG($A288, "IQ_ASSET_TURNS", E$3)</f>
        <v>1.4999999999999999E-2</v>
      </c>
      <c r="F288" s="9" t="str" cm="1">
        <f t="array" ref="F288">_xll.SNL.Clients.Office.Excel.Functions.SPG($A288, "IQ_ASSET_TURNS", F$3)</f>
        <v>NM</v>
      </c>
      <c r="G288" s="9" cm="1">
        <f t="array" ref="G288">_xll.SNL.Clients.Office.Excel.Functions.SPG($A288, "IQ_ASSET_TURNS", G$3)</f>
        <v>1.0999999999999999E-2</v>
      </c>
      <c r="H288" s="9" cm="1">
        <f t="array" ref="H288">_xll.SNL.Clients.Office.Excel.Functions.SPG($A288, "IQ_ASSET_TURNS", H$3)</f>
        <v>3.2000000000000001E-2</v>
      </c>
      <c r="I288" s="9" cm="1">
        <f t="array" ref="I288">_xll.SNL.Clients.Office.Excel.Functions.SPG($A288, "IQ_ASSET_TURNS", I$3)</f>
        <v>5.0000000000000001E-3</v>
      </c>
      <c r="J288" s="9" t="str" cm="1">
        <f t="array" ref="J288">_xll.SNL.Clients.Office.Excel.Functions.SPG($A288, "IQ_ASSET_TURNS", J$3)</f>
        <v>NM</v>
      </c>
    </row>
    <row r="289" spans="1:10" x14ac:dyDescent="0.3">
      <c r="A289" s="11" t="s">
        <v>1310</v>
      </c>
      <c r="B289" s="9" cm="1">
        <f t="array" ref="B289">_xll.SNL.Clients.Office.Excel.Functions.SPG($A289, "IQ_ASSET_TURNS", B$3)</f>
        <v>9.9000000000000005E-2</v>
      </c>
      <c r="C289" s="9" cm="1">
        <f t="array" ref="C289">_xll.SNL.Clients.Office.Excel.Functions.SPG($A289, "IQ_ASSET_TURNS", C$3)</f>
        <v>0.10199999999999999</v>
      </c>
      <c r="D289" s="9" cm="1">
        <f t="array" ref="D289">_xll.SNL.Clients.Office.Excel.Functions.SPG($A289, "IQ_ASSET_TURNS", D$3)</f>
        <v>0.10299999999999999</v>
      </c>
      <c r="E289" s="9" cm="1">
        <f t="array" ref="E289">_xll.SNL.Clients.Office.Excel.Functions.SPG($A289, "IQ_ASSET_TURNS", E$3)</f>
        <v>0.10100000000000001</v>
      </c>
      <c r="F289" s="9" cm="1">
        <f t="array" ref="F289">_xll.SNL.Clients.Office.Excel.Functions.SPG($A289, "IQ_ASSET_TURNS", F$3)</f>
        <v>0.107</v>
      </c>
      <c r="G289" s="9" cm="1">
        <f t="array" ref="G289">_xll.SNL.Clients.Office.Excel.Functions.SPG($A289, "IQ_ASSET_TURNS", G$3)</f>
        <v>0.108</v>
      </c>
      <c r="H289" s="9" cm="1">
        <f t="array" ref="H289">_xll.SNL.Clients.Office.Excel.Functions.SPG($A289, "IQ_ASSET_TURNS", H$3)</f>
        <v>0.104</v>
      </c>
      <c r="I289" s="9" cm="1">
        <f t="array" ref="I289">_xll.SNL.Clients.Office.Excel.Functions.SPG($A289, "IQ_ASSET_TURNS", I$3)</f>
        <v>0.105</v>
      </c>
      <c r="J289" s="9" cm="1">
        <f t="array" ref="J289">_xll.SNL.Clients.Office.Excel.Functions.SPG($A289, "IQ_ASSET_TURNS", J$3)</f>
        <v>0.105</v>
      </c>
    </row>
    <row r="290" spans="1:10" x14ac:dyDescent="0.3">
      <c r="A290" s="11" t="s">
        <v>1311</v>
      </c>
      <c r="B290" s="9" cm="1">
        <f t="array" ref="B290">_xll.SNL.Clients.Office.Excel.Functions.SPG($A290, "IQ_ASSET_TURNS", B$3)</f>
        <v>0.59899999999999998</v>
      </c>
      <c r="C290" s="9" cm="1">
        <f t="array" ref="C290">_xll.SNL.Clients.Office.Excel.Functions.SPG($A290, "IQ_ASSET_TURNS", C$3)</f>
        <v>0.60299999999999998</v>
      </c>
      <c r="D290" s="9" cm="1">
        <f t="array" ref="D290">_xll.SNL.Clients.Office.Excel.Functions.SPG($A290, "IQ_ASSET_TURNS", D$3)</f>
        <v>0.66300000000000003</v>
      </c>
      <c r="E290" s="9" cm="1">
        <f t="array" ref="E290">_xll.SNL.Clients.Office.Excel.Functions.SPG($A290, "IQ_ASSET_TURNS", E$3)</f>
        <v>0.59799999999999998</v>
      </c>
      <c r="F290" s="9" cm="1">
        <f t="array" ref="F290">_xll.SNL.Clients.Office.Excel.Functions.SPG($A290, "IQ_ASSET_TURNS", F$3)</f>
        <v>0.58099999999999996</v>
      </c>
      <c r="G290" s="9" cm="1">
        <f t="array" ref="G290">_xll.SNL.Clients.Office.Excel.Functions.SPG($A290, "IQ_ASSET_TURNS", G$3)</f>
        <v>0.65900000000000003</v>
      </c>
      <c r="H290" s="9" cm="1">
        <f t="array" ref="H290">_xll.SNL.Clients.Office.Excel.Functions.SPG($A290, "IQ_ASSET_TURNS", H$3)</f>
        <v>0.61199999999999999</v>
      </c>
      <c r="I290" s="9" cm="1">
        <f t="array" ref="I290">_xll.SNL.Clients.Office.Excel.Functions.SPG($A290, "IQ_ASSET_TURNS", I$3)</f>
        <v>0.66200000000000003</v>
      </c>
      <c r="J290" s="9" cm="1">
        <f t="array" ref="J290">_xll.SNL.Clients.Office.Excel.Functions.SPG($A290, "IQ_ASSET_TURNS", J$3)</f>
        <v>0.59499999999999997</v>
      </c>
    </row>
    <row r="291" spans="1:10" x14ac:dyDescent="0.3">
      <c r="A291" s="11" t="s">
        <v>1312</v>
      </c>
      <c r="B291" s="9" cm="1">
        <f t="array" ref="B291">_xll.SNL.Clients.Office.Excel.Functions.SPG($A291, "IQ_ASSET_TURNS", B$3)</f>
        <v>0.504</v>
      </c>
      <c r="C291" s="9" cm="1">
        <f t="array" ref="C291">_xll.SNL.Clients.Office.Excel.Functions.SPG($A291, "IQ_ASSET_TURNS", C$3)</f>
        <v>0.54400000000000004</v>
      </c>
      <c r="D291" s="9" cm="1">
        <f t="array" ref="D291">_xll.SNL.Clients.Office.Excel.Functions.SPG($A291, "IQ_ASSET_TURNS", D$3)</f>
        <v>0.61799999999999999</v>
      </c>
      <c r="E291" s="9" cm="1">
        <f t="array" ref="E291">_xll.SNL.Clients.Office.Excel.Functions.SPG($A291, "IQ_ASSET_TURNS", E$3)</f>
        <v>0.70099999999999996</v>
      </c>
      <c r="F291" s="9" cm="1">
        <f t="array" ref="F291">_xll.SNL.Clients.Office.Excel.Functions.SPG($A291, "IQ_ASSET_TURNS", F$3)</f>
        <v>0.64100000000000001</v>
      </c>
      <c r="G291" s="9" cm="1">
        <f t="array" ref="G291">_xll.SNL.Clients.Office.Excel.Functions.SPG($A291, "IQ_ASSET_TURNS", G$3)</f>
        <v>0.68200000000000005</v>
      </c>
      <c r="H291" s="9" cm="1">
        <f t="array" ref="H291">_xll.SNL.Clients.Office.Excel.Functions.SPG($A291, "IQ_ASSET_TURNS", H$3)</f>
        <v>0.7</v>
      </c>
      <c r="I291" s="9" cm="1">
        <f t="array" ref="I291">_xll.SNL.Clients.Office.Excel.Functions.SPG($A291, "IQ_ASSET_TURNS", I$3)</f>
        <v>0.78200000000000003</v>
      </c>
      <c r="J291" s="9" cm="1">
        <f t="array" ref="J291">_xll.SNL.Clients.Office.Excel.Functions.SPG($A291, "IQ_ASSET_TURNS", J$3)</f>
        <v>0.70899999999999996</v>
      </c>
    </row>
    <row r="292" spans="1:10" x14ac:dyDescent="0.3">
      <c r="A292" s="11" t="s">
        <v>1313</v>
      </c>
      <c r="B292" s="9" cm="1">
        <f t="array" ref="B292">_xll.SNL.Clients.Office.Excel.Functions.SPG($A292, "IQ_ASSET_TURNS", B$3)</f>
        <v>1.839</v>
      </c>
      <c r="C292" s="9" cm="1">
        <f t="array" ref="C292">_xll.SNL.Clients.Office.Excel.Functions.SPG($A292, "IQ_ASSET_TURNS", C$3)</f>
        <v>2.262</v>
      </c>
      <c r="D292" s="9" cm="1">
        <f t="array" ref="D292">_xll.SNL.Clients.Office.Excel.Functions.SPG($A292, "IQ_ASSET_TURNS", D$3)</f>
        <v>2.1349999999999998</v>
      </c>
      <c r="E292" s="9" cm="1">
        <f t="array" ref="E292">_xll.SNL.Clients.Office.Excel.Functions.SPG($A292, "IQ_ASSET_TURNS", E$3)</f>
        <v>2.141</v>
      </c>
      <c r="F292" s="9" cm="1">
        <f t="array" ref="F292">_xll.SNL.Clients.Office.Excel.Functions.SPG($A292, "IQ_ASSET_TURNS", F$3)</f>
        <v>2.2280000000000002</v>
      </c>
      <c r="G292" s="9" cm="1">
        <f t="array" ref="G292">_xll.SNL.Clients.Office.Excel.Functions.SPG($A292, "IQ_ASSET_TURNS", G$3)</f>
        <v>2.5619999999999998</v>
      </c>
      <c r="H292" s="9" cm="1">
        <f t="array" ref="H292">_xll.SNL.Clients.Office.Excel.Functions.SPG($A292, "IQ_ASSET_TURNS", H$3)</f>
        <v>2.2029999999999998</v>
      </c>
      <c r="I292" s="9" cm="1">
        <f t="array" ref="I292">_xll.SNL.Clients.Office.Excel.Functions.SPG($A292, "IQ_ASSET_TURNS", I$3)</f>
        <v>2.153</v>
      </c>
      <c r="J292" s="9" cm="1">
        <f t="array" ref="J292">_xll.SNL.Clients.Office.Excel.Functions.SPG($A292, "IQ_ASSET_TURNS", J$3)</f>
        <v>2.1909999999999998</v>
      </c>
    </row>
    <row r="293" spans="1:10" x14ac:dyDescent="0.3">
      <c r="A293" s="11" t="s">
        <v>1314</v>
      </c>
      <c r="B293" s="9" t="str" cm="1">
        <f t="array" ref="B293">_xll.SNL.Clients.Office.Excel.Functions.SPG($A293, "IQ_ASSET_TURNS", B$3)</f>
        <v>NA</v>
      </c>
      <c r="C293" s="9" cm="1">
        <f t="array" ref="C293">_xll.SNL.Clients.Office.Excel.Functions.SPG($A293, "IQ_ASSET_TURNS", C$3)</f>
        <v>0.621</v>
      </c>
      <c r="D293" s="9" cm="1">
        <f t="array" ref="D293">_xll.SNL.Clients.Office.Excel.Functions.SPG($A293, "IQ_ASSET_TURNS", D$3)</f>
        <v>0.64900000000000002</v>
      </c>
      <c r="E293" s="9" cm="1">
        <f t="array" ref="E293">_xll.SNL.Clients.Office.Excel.Functions.SPG($A293, "IQ_ASSET_TURNS", E$3)</f>
        <v>0.60099999999999998</v>
      </c>
      <c r="F293" s="9" cm="1">
        <f t="array" ref="F293">_xll.SNL.Clients.Office.Excel.Functions.SPG($A293, "IQ_ASSET_TURNS", F$3)</f>
        <v>0.69</v>
      </c>
      <c r="G293" s="9" cm="1">
        <f t="array" ref="G293">_xll.SNL.Clients.Office.Excel.Functions.SPG($A293, "IQ_ASSET_TURNS", G$3)</f>
        <v>0.67200000000000004</v>
      </c>
      <c r="H293" s="9" cm="1">
        <f t="array" ref="H293">_xll.SNL.Clients.Office.Excel.Functions.SPG($A293, "IQ_ASSET_TURNS", H$3)</f>
        <v>0.69099999999999995</v>
      </c>
      <c r="I293" s="9" cm="1">
        <f t="array" ref="I293">_xll.SNL.Clients.Office.Excel.Functions.SPG($A293, "IQ_ASSET_TURNS", I$3)</f>
        <v>0.59799999999999998</v>
      </c>
      <c r="J293" s="9" cm="1">
        <f t="array" ref="J293">_xll.SNL.Clients.Office.Excel.Functions.SPG($A293, "IQ_ASSET_TURNS", J$3)</f>
        <v>0.67200000000000004</v>
      </c>
    </row>
    <row r="294" spans="1:10" x14ac:dyDescent="0.3">
      <c r="A294" s="11" t="s">
        <v>1623</v>
      </c>
      <c r="B294" s="9" cm="1">
        <f t="array" ref="B294">_xll.SNL.Clients.Office.Excel.Functions.SPG($A294, "IQ_ASSET_TURNS", B$3)</f>
        <v>0.66800000000000004</v>
      </c>
      <c r="C294" s="9" cm="1">
        <f t="array" ref="C294">_xll.SNL.Clients.Office.Excel.Functions.SPG($A294, "IQ_ASSET_TURNS", C$3)</f>
        <v>0.70699999999999996</v>
      </c>
      <c r="D294" s="9" cm="1">
        <f t="array" ref="D294">_xll.SNL.Clients.Office.Excel.Functions.SPG($A294, "IQ_ASSET_TURNS", D$3)</f>
        <v>0.73799999999999999</v>
      </c>
      <c r="E294" s="9" cm="1">
        <f t="array" ref="E294">_xll.SNL.Clients.Office.Excel.Functions.SPG($A294, "IQ_ASSET_TURNS", E$3)</f>
        <v>0.76700000000000002</v>
      </c>
      <c r="F294" s="9" cm="1">
        <f t="array" ref="F294">_xll.SNL.Clients.Office.Excel.Functions.SPG($A294, "IQ_ASSET_TURNS", F$3)</f>
        <v>0.77</v>
      </c>
      <c r="G294" s="9" cm="1">
        <f t="array" ref="G294">_xll.SNL.Clients.Office.Excel.Functions.SPG($A294, "IQ_ASSET_TURNS", G$3)</f>
        <v>0.82</v>
      </c>
      <c r="H294" s="9" cm="1">
        <f t="array" ref="H294">_xll.SNL.Clients.Office.Excel.Functions.SPG($A294, "IQ_ASSET_TURNS", H$3)</f>
        <v>0.84399999999999997</v>
      </c>
      <c r="I294" s="9" cm="1">
        <f t="array" ref="I294">_xll.SNL.Clients.Office.Excel.Functions.SPG($A294, "IQ_ASSET_TURNS", I$3)</f>
        <v>0.84099999999999997</v>
      </c>
      <c r="J294" s="9" cm="1">
        <f t="array" ref="J294">_xll.SNL.Clients.Office.Excel.Functions.SPG($A294, "IQ_ASSET_TURNS", J$3)</f>
        <v>0.79300000000000004</v>
      </c>
    </row>
    <row r="295" spans="1:10" x14ac:dyDescent="0.3">
      <c r="A295" s="11" t="s">
        <v>1315</v>
      </c>
      <c r="B295" s="9" cm="1">
        <f t="array" ref="B295">_xll.SNL.Clients.Office.Excel.Functions.SPG($A295, "IQ_ASSET_TURNS", B$3)</f>
        <v>1.3080000000000001</v>
      </c>
      <c r="C295" s="9" cm="1">
        <f t="array" ref="C295">_xll.SNL.Clients.Office.Excel.Functions.SPG($A295, "IQ_ASSET_TURNS", C$3)</f>
        <v>1.3240000000000001</v>
      </c>
      <c r="D295" s="9" cm="1">
        <f t="array" ref="D295">_xll.SNL.Clients.Office.Excel.Functions.SPG($A295, "IQ_ASSET_TURNS", D$3)</f>
        <v>1.2929999999999999</v>
      </c>
      <c r="E295" s="9" cm="1">
        <f t="array" ref="E295">_xll.SNL.Clients.Office.Excel.Functions.SPG($A295, "IQ_ASSET_TURNS", E$3)</f>
        <v>1.341</v>
      </c>
      <c r="F295" s="9" cm="1">
        <f t="array" ref="F295">_xll.SNL.Clients.Office.Excel.Functions.SPG($A295, "IQ_ASSET_TURNS", F$3)</f>
        <v>1.292</v>
      </c>
      <c r="G295" s="9" cm="1">
        <f t="array" ref="G295">_xll.SNL.Clients.Office.Excel.Functions.SPG($A295, "IQ_ASSET_TURNS", G$3)</f>
        <v>1.2729999999999999</v>
      </c>
      <c r="H295" s="9" cm="1">
        <f t="array" ref="H295">_xll.SNL.Clients.Office.Excel.Functions.SPG($A295, "IQ_ASSET_TURNS", H$3)</f>
        <v>1.3120000000000001</v>
      </c>
      <c r="I295" s="9" cm="1">
        <f t="array" ref="I295">_xll.SNL.Clients.Office.Excel.Functions.SPG($A295, "IQ_ASSET_TURNS", I$3)</f>
        <v>1.417</v>
      </c>
      <c r="J295" s="9" cm="1">
        <f t="array" ref="J295">_xll.SNL.Clients.Office.Excel.Functions.SPG($A295, "IQ_ASSET_TURNS", J$3)</f>
        <v>1.399</v>
      </c>
    </row>
    <row r="296" spans="1:10" x14ac:dyDescent="0.3">
      <c r="A296" s="11" t="s">
        <v>1316</v>
      </c>
      <c r="B296" s="9" cm="1">
        <f t="array" ref="B296">_xll.SNL.Clients.Office.Excel.Functions.SPG($A296, "IQ_ASSET_TURNS", B$3)</f>
        <v>0.79</v>
      </c>
      <c r="C296" s="9" cm="1">
        <f t="array" ref="C296">_xll.SNL.Clients.Office.Excel.Functions.SPG($A296, "IQ_ASSET_TURNS", C$3)</f>
        <v>0.77800000000000002</v>
      </c>
      <c r="D296" s="9" cm="1">
        <f t="array" ref="D296">_xll.SNL.Clients.Office.Excel.Functions.SPG($A296, "IQ_ASSET_TURNS", D$3)</f>
        <v>0.76700000000000002</v>
      </c>
      <c r="E296" s="9" cm="1">
        <f t="array" ref="E296">_xll.SNL.Clients.Office.Excel.Functions.SPG($A296, "IQ_ASSET_TURNS", E$3)</f>
        <v>0.86499999999999999</v>
      </c>
      <c r="F296" s="9" cm="1">
        <f t="array" ref="F296">_xll.SNL.Clients.Office.Excel.Functions.SPG($A296, "IQ_ASSET_TURNS", F$3)</f>
        <v>0.81499999999999995</v>
      </c>
      <c r="G296" s="9" cm="1">
        <f t="array" ref="G296">_xll.SNL.Clients.Office.Excel.Functions.SPG($A296, "IQ_ASSET_TURNS", G$3)</f>
        <v>0.78400000000000003</v>
      </c>
      <c r="H296" s="9" cm="1">
        <f t="array" ref="H296">_xll.SNL.Clients.Office.Excel.Functions.SPG($A296, "IQ_ASSET_TURNS", H$3)</f>
        <v>0.77900000000000003</v>
      </c>
      <c r="I296" s="9" cm="1">
        <f t="array" ref="I296">_xll.SNL.Clients.Office.Excel.Functions.SPG($A296, "IQ_ASSET_TURNS", I$3)</f>
        <v>0.85499999999999998</v>
      </c>
      <c r="J296" s="9" cm="1">
        <f t="array" ref="J296">_xll.SNL.Clients.Office.Excel.Functions.SPG($A296, "IQ_ASSET_TURNS", J$3)</f>
        <v>0.82799999999999996</v>
      </c>
    </row>
    <row r="297" spans="1:10" x14ac:dyDescent="0.3">
      <c r="A297" s="11" t="s">
        <v>1317</v>
      </c>
      <c r="B297" s="9" cm="1">
        <f t="array" ref="B297">_xll.SNL.Clients.Office.Excel.Functions.SPG($A297, "IQ_ASSET_TURNS", B$3)</f>
        <v>7.3999999999999996E-2</v>
      </c>
      <c r="C297" s="9" cm="1">
        <f t="array" ref="C297">_xll.SNL.Clients.Office.Excel.Functions.SPG($A297, "IQ_ASSET_TURNS", C$3)</f>
        <v>7.9000000000000001E-2</v>
      </c>
      <c r="D297" s="9" cm="1">
        <f t="array" ref="D297">_xll.SNL.Clients.Office.Excel.Functions.SPG($A297, "IQ_ASSET_TURNS", D$3)</f>
        <v>6.2E-2</v>
      </c>
      <c r="E297" s="9" cm="1">
        <f t="array" ref="E297">_xll.SNL.Clients.Office.Excel.Functions.SPG($A297, "IQ_ASSET_TURNS", E$3)</f>
        <v>6.6000000000000003E-2</v>
      </c>
      <c r="F297" s="9" cm="1">
        <f t="array" ref="F297">_xll.SNL.Clients.Office.Excel.Functions.SPG($A297, "IQ_ASSET_TURNS", F$3)</f>
        <v>6.6000000000000003E-2</v>
      </c>
      <c r="G297" s="9" cm="1">
        <f t="array" ref="G297">_xll.SNL.Clients.Office.Excel.Functions.SPG($A297, "IQ_ASSET_TURNS", G$3)</f>
        <v>5.8000000000000003E-2</v>
      </c>
      <c r="H297" s="9" cm="1">
        <f t="array" ref="H297">_xll.SNL.Clients.Office.Excel.Functions.SPG($A297, "IQ_ASSET_TURNS", H$3)</f>
        <v>6.5000000000000002E-2</v>
      </c>
      <c r="I297" s="9" cm="1">
        <f t="array" ref="I297">_xll.SNL.Clients.Office.Excel.Functions.SPG($A297, "IQ_ASSET_TURNS", I$3)</f>
        <v>7.8E-2</v>
      </c>
      <c r="J297" s="9" cm="1">
        <f t="array" ref="J297">_xll.SNL.Clients.Office.Excel.Functions.SPG($A297, "IQ_ASSET_TURNS", J$3)</f>
        <v>6.6000000000000003E-2</v>
      </c>
    </row>
    <row r="298" spans="1:10" x14ac:dyDescent="0.3">
      <c r="A298" s="11" t="s">
        <v>1318</v>
      </c>
      <c r="B298" s="9" cm="1">
        <f t="array" ref="B298">_xll.SNL.Clients.Office.Excel.Functions.SPG($A298, "IQ_ASSET_TURNS", B$3)</f>
        <v>6.0000000000000001E-3</v>
      </c>
      <c r="C298" s="9" cm="1">
        <f t="array" ref="C298">_xll.SNL.Clients.Office.Excel.Functions.SPG($A298, "IQ_ASSET_TURNS", C$3)</f>
        <v>2.1000000000000001E-2</v>
      </c>
      <c r="D298" s="9" cm="1">
        <f t="array" ref="D298">_xll.SNL.Clients.Office.Excel.Functions.SPG($A298, "IQ_ASSET_TURNS", D$3)</f>
        <v>5.0000000000000001E-3</v>
      </c>
      <c r="E298" s="9" cm="1">
        <f t="array" ref="E298">_xll.SNL.Clients.Office.Excel.Functions.SPG($A298, "IQ_ASSET_TURNS", E$3)</f>
        <v>2.4E-2</v>
      </c>
      <c r="F298" s="9" cm="1">
        <f t="array" ref="F298">_xll.SNL.Clients.Office.Excel.Functions.SPG($A298, "IQ_ASSET_TURNS", F$3)</f>
        <v>7.0000000000000001E-3</v>
      </c>
      <c r="G298" s="9" cm="1">
        <f t="array" ref="G298">_xll.SNL.Clients.Office.Excel.Functions.SPG($A298, "IQ_ASSET_TURNS", G$3)</f>
        <v>1E-3</v>
      </c>
      <c r="H298" s="9" cm="1">
        <f t="array" ref="H298">_xll.SNL.Clients.Office.Excel.Functions.SPG($A298, "IQ_ASSET_TURNS", H$3)</f>
        <v>2.1999999999999999E-2</v>
      </c>
      <c r="I298" s="9" t="str" cm="1">
        <f t="array" ref="I298">_xll.SNL.Clients.Office.Excel.Functions.SPG($A298, "IQ_ASSET_TURNS", I$3)</f>
        <v>NM</v>
      </c>
      <c r="J298" s="9" t="str" cm="1">
        <f t="array" ref="J298">_xll.SNL.Clients.Office.Excel.Functions.SPG($A298, "IQ_ASSET_TURNS", J$3)</f>
        <v>NM</v>
      </c>
    </row>
    <row r="299" spans="1:10" x14ac:dyDescent="0.3">
      <c r="A299" s="11" t="s">
        <v>1319</v>
      </c>
      <c r="B299" s="9" cm="1">
        <f t="array" ref="B299">_xll.SNL.Clients.Office.Excel.Functions.SPG($A299, "IQ_ASSET_TURNS", B$3)</f>
        <v>0.47699999999999998</v>
      </c>
      <c r="C299" s="9" cm="1">
        <f t="array" ref="C299">_xll.SNL.Clients.Office.Excel.Functions.SPG($A299, "IQ_ASSET_TURNS", C$3)</f>
        <v>0.498</v>
      </c>
      <c r="D299" s="9" cm="1">
        <f t="array" ref="D299">_xll.SNL.Clients.Office.Excel.Functions.SPG($A299, "IQ_ASSET_TURNS", D$3)</f>
        <v>0.48499999999999999</v>
      </c>
      <c r="E299" s="9" t="str" cm="1">
        <f t="array" ref="E299">_xll.SNL.Clients.Office.Excel.Functions.SPG($A299, "IQ_ASSET_TURNS", E$3)</f>
        <v>NA</v>
      </c>
      <c r="F299" s="9" cm="1">
        <f t="array" ref="F299">_xll.SNL.Clients.Office.Excel.Functions.SPG($A299, "IQ_ASSET_TURNS", F$3)</f>
        <v>0.36199999999999999</v>
      </c>
      <c r="G299" s="9" t="str" cm="1">
        <f t="array" ref="G299">_xll.SNL.Clients.Office.Excel.Functions.SPG($A299, "IQ_ASSET_TURNS", G$3)</f>
        <v>NA</v>
      </c>
      <c r="H299" s="9" cm="1">
        <f t="array" ref="H299">_xll.SNL.Clients.Office.Excel.Functions.SPG($A299, "IQ_ASSET_TURNS", H$3)</f>
        <v>0.36699999999999999</v>
      </c>
      <c r="I299" s="9" t="str" cm="1">
        <f t="array" ref="I299">_xll.SNL.Clients.Office.Excel.Functions.SPG($A299, "IQ_ASSET_TURNS", I$3)</f>
        <v>NA</v>
      </c>
      <c r="J299" s="9" cm="1">
        <f t="array" ref="J299">_xll.SNL.Clients.Office.Excel.Functions.SPG($A299, "IQ_ASSET_TURNS", J$3)</f>
        <v>0.48499999999999999</v>
      </c>
    </row>
    <row r="300" spans="1:10" x14ac:dyDescent="0.3">
      <c r="A300" s="11" t="s">
        <v>1320</v>
      </c>
      <c r="B300" s="9" t="str" cm="1">
        <f t="array" ref="B300">_xll.SNL.Clients.Office.Excel.Functions.SPG($A300, "IQ_ASSET_TURNS", B$3)</f>
        <v>NA</v>
      </c>
      <c r="C300" s="9" cm="1">
        <f t="array" ref="C300">_xll.SNL.Clients.Office.Excel.Functions.SPG($A300, "IQ_ASSET_TURNS", C$3)</f>
        <v>1.5089999999999999</v>
      </c>
      <c r="D300" s="9" cm="1">
        <f t="array" ref="D300">_xll.SNL.Clients.Office.Excel.Functions.SPG($A300, "IQ_ASSET_TURNS", D$3)</f>
        <v>1.0149999999999999</v>
      </c>
      <c r="E300" s="9" cm="1">
        <f t="array" ref="E300">_xll.SNL.Clients.Office.Excel.Functions.SPG($A300, "IQ_ASSET_TURNS", E$3)</f>
        <v>1.0489999999999999</v>
      </c>
      <c r="F300" s="9" cm="1">
        <f t="array" ref="F300">_xll.SNL.Clients.Office.Excel.Functions.SPG($A300, "IQ_ASSET_TURNS", F$3)</f>
        <v>0.95599999999999996</v>
      </c>
      <c r="G300" s="9" cm="1">
        <f t="array" ref="G300">_xll.SNL.Clients.Office.Excel.Functions.SPG($A300, "IQ_ASSET_TURNS", G$3)</f>
        <v>1.617</v>
      </c>
      <c r="H300" s="9" cm="1">
        <f t="array" ref="H300">_xll.SNL.Clients.Office.Excel.Functions.SPG($A300, "IQ_ASSET_TURNS", H$3)</f>
        <v>1.0720000000000001</v>
      </c>
      <c r="I300" s="9" cm="1">
        <f t="array" ref="I300">_xll.SNL.Clients.Office.Excel.Functions.SPG($A300, "IQ_ASSET_TURNS", I$3)</f>
        <v>1.056</v>
      </c>
      <c r="J300" s="9" cm="1">
        <f t="array" ref="J300">_xll.SNL.Clients.Office.Excel.Functions.SPG($A300, "IQ_ASSET_TURNS", J$3)</f>
        <v>0.98299999999999998</v>
      </c>
    </row>
    <row r="301" spans="1:10" x14ac:dyDescent="0.3">
      <c r="A301" s="11" t="s">
        <v>1321</v>
      </c>
      <c r="B301" s="9" cm="1">
        <f t="array" ref="B301">_xll.SNL.Clients.Office.Excel.Functions.SPG($A301, "IQ_ASSET_TURNS", B$3)</f>
        <v>1.498</v>
      </c>
      <c r="C301" s="9" cm="1">
        <f t="array" ref="C301">_xll.SNL.Clients.Office.Excel.Functions.SPG($A301, "IQ_ASSET_TURNS", C$3)</f>
        <v>1.6930000000000001</v>
      </c>
      <c r="D301" s="9" cm="1">
        <f t="array" ref="D301">_xll.SNL.Clients.Office.Excel.Functions.SPG($A301, "IQ_ASSET_TURNS", D$3)</f>
        <v>1.6419999999999999</v>
      </c>
      <c r="E301" s="9" cm="1">
        <f t="array" ref="E301">_xll.SNL.Clients.Office.Excel.Functions.SPG($A301, "IQ_ASSET_TURNS", E$3)</f>
        <v>1.4830000000000001</v>
      </c>
      <c r="F301" s="9" cm="1">
        <f t="array" ref="F301">_xll.SNL.Clients.Office.Excel.Functions.SPG($A301, "IQ_ASSET_TURNS", F$3)</f>
        <v>1.5269999999999999</v>
      </c>
      <c r="G301" s="9" cm="1">
        <f t="array" ref="G301">_xll.SNL.Clients.Office.Excel.Functions.SPG($A301, "IQ_ASSET_TURNS", G$3)</f>
        <v>1.6379999999999999</v>
      </c>
      <c r="H301" s="9" cm="1">
        <f t="array" ref="H301">_xll.SNL.Clients.Office.Excel.Functions.SPG($A301, "IQ_ASSET_TURNS", H$3)</f>
        <v>1.619</v>
      </c>
      <c r="I301" s="9" cm="1">
        <f t="array" ref="I301">_xll.SNL.Clients.Office.Excel.Functions.SPG($A301, "IQ_ASSET_TURNS", I$3)</f>
        <v>1.5149999999999999</v>
      </c>
      <c r="J301" s="9" cm="1">
        <f t="array" ref="J301">_xll.SNL.Clients.Office.Excel.Functions.SPG($A301, "IQ_ASSET_TURNS", J$3)</f>
        <v>1.6539999999999999</v>
      </c>
    </row>
    <row r="302" spans="1:10" x14ac:dyDescent="0.3">
      <c r="A302" s="11" t="s">
        <v>1322</v>
      </c>
      <c r="B302" s="9" cm="1">
        <f t="array" ref="B302">_xll.SNL.Clients.Office.Excel.Functions.SPG($A302, "IQ_ASSET_TURNS", B$3)</f>
        <v>0.96599999999999997</v>
      </c>
      <c r="C302" s="9" cm="1">
        <f t="array" ref="C302">_xll.SNL.Clients.Office.Excel.Functions.SPG($A302, "IQ_ASSET_TURNS", C$3)</f>
        <v>0.99099999999999999</v>
      </c>
      <c r="D302" s="9" cm="1">
        <f t="array" ref="D302">_xll.SNL.Clients.Office.Excel.Functions.SPG($A302, "IQ_ASSET_TURNS", D$3)</f>
        <v>1.135</v>
      </c>
      <c r="E302" s="9" cm="1">
        <f t="array" ref="E302">_xll.SNL.Clients.Office.Excel.Functions.SPG($A302, "IQ_ASSET_TURNS", E$3)</f>
        <v>1.1879999999999999</v>
      </c>
      <c r="F302" s="9" cm="1">
        <f t="array" ref="F302">_xll.SNL.Clients.Office.Excel.Functions.SPG($A302, "IQ_ASSET_TURNS", F$3)</f>
        <v>1.0820000000000001</v>
      </c>
      <c r="G302" s="9" cm="1">
        <f t="array" ref="G302">_xll.SNL.Clients.Office.Excel.Functions.SPG($A302, "IQ_ASSET_TURNS", G$3)</f>
        <v>1.1259999999999999</v>
      </c>
      <c r="H302" s="9" cm="1">
        <f t="array" ref="H302">_xll.SNL.Clients.Office.Excel.Functions.SPG($A302, "IQ_ASSET_TURNS", H$3)</f>
        <v>1.214</v>
      </c>
      <c r="I302" s="9" cm="1">
        <f t="array" ref="I302">_xll.SNL.Clients.Office.Excel.Functions.SPG($A302, "IQ_ASSET_TURNS", I$3)</f>
        <v>1.2769999999999999</v>
      </c>
      <c r="J302" s="9" cm="1">
        <f t="array" ref="J302">_xll.SNL.Clients.Office.Excel.Functions.SPG($A302, "IQ_ASSET_TURNS", J$3)</f>
        <v>1.169</v>
      </c>
    </row>
    <row r="303" spans="1:10" x14ac:dyDescent="0.3">
      <c r="A303" s="11" t="s">
        <v>1323</v>
      </c>
      <c r="B303" s="9" t="str" cm="1">
        <f t="array" ref="B303">_xll.SNL.Clients.Office.Excel.Functions.SPG($A303, "IQ_ASSET_TURNS", B$3)</f>
        <v>NA</v>
      </c>
      <c r="C303" s="9" cm="1">
        <f t="array" ref="C303">_xll.SNL.Clients.Office.Excel.Functions.SPG($A303, "IQ_ASSET_TURNS", C$3)</f>
        <v>0.745</v>
      </c>
      <c r="D303" s="9" cm="1">
        <f t="array" ref="D303">_xll.SNL.Clients.Office.Excel.Functions.SPG($A303, "IQ_ASSET_TURNS", D$3)</f>
        <v>0.77400000000000002</v>
      </c>
      <c r="E303" s="9" cm="1">
        <f t="array" ref="E303">_xll.SNL.Clients.Office.Excel.Functions.SPG($A303, "IQ_ASSET_TURNS", E$3)</f>
        <v>0.75800000000000001</v>
      </c>
      <c r="F303" s="9" cm="1">
        <f t="array" ref="F303">_xll.SNL.Clients.Office.Excel.Functions.SPG($A303, "IQ_ASSET_TURNS", F$3)</f>
        <v>0.76400000000000001</v>
      </c>
      <c r="G303" s="9" cm="1">
        <f t="array" ref="G303">_xll.SNL.Clients.Office.Excel.Functions.SPG($A303, "IQ_ASSET_TURNS", G$3)</f>
        <v>0.77300000000000002</v>
      </c>
      <c r="H303" s="9" cm="1">
        <f t="array" ref="H303">_xll.SNL.Clients.Office.Excel.Functions.SPG($A303, "IQ_ASSET_TURNS", H$3)</f>
        <v>0.84399999999999997</v>
      </c>
      <c r="I303" s="9" cm="1">
        <f t="array" ref="I303">_xll.SNL.Clients.Office.Excel.Functions.SPG($A303, "IQ_ASSET_TURNS", I$3)</f>
        <v>0.81200000000000006</v>
      </c>
      <c r="J303" s="9" cm="1">
        <f t="array" ref="J303">_xll.SNL.Clients.Office.Excel.Functions.SPG($A303, "IQ_ASSET_TURNS", J$3)</f>
        <v>0.83799999999999997</v>
      </c>
    </row>
    <row r="304" spans="1:10" x14ac:dyDescent="0.3">
      <c r="A304" s="11" t="s">
        <v>1624</v>
      </c>
      <c r="B304" s="9" cm="1">
        <f t="array" ref="B304">_xll.SNL.Clients.Office.Excel.Functions.SPG($A304, "IQ_ASSET_TURNS", B$3)</f>
        <v>0.61199999999999999</v>
      </c>
      <c r="C304" s="9" cm="1">
        <f t="array" ref="C304">_xll.SNL.Clients.Office.Excel.Functions.SPG($A304, "IQ_ASSET_TURNS", C$3)</f>
        <v>0.58599999999999997</v>
      </c>
      <c r="D304" s="9" cm="1">
        <f t="array" ref="D304">_xll.SNL.Clients.Office.Excel.Functions.SPG($A304, "IQ_ASSET_TURNS", D$3)</f>
        <v>0.57699999999999996</v>
      </c>
      <c r="E304" s="9" cm="1">
        <f t="array" ref="E304">_xll.SNL.Clients.Office.Excel.Functions.SPG($A304, "IQ_ASSET_TURNS", E$3)</f>
        <v>0.627</v>
      </c>
      <c r="F304" s="9" cm="1">
        <f t="array" ref="F304">_xll.SNL.Clients.Office.Excel.Functions.SPG($A304, "IQ_ASSET_TURNS", F$3)</f>
        <v>0.625</v>
      </c>
      <c r="G304" s="9" cm="1">
        <f t="array" ref="G304">_xll.SNL.Clients.Office.Excel.Functions.SPG($A304, "IQ_ASSET_TURNS", G$3)</f>
        <v>0.68</v>
      </c>
      <c r="H304" s="9" cm="1">
        <f t="array" ref="H304">_xll.SNL.Clients.Office.Excel.Functions.SPG($A304, "IQ_ASSET_TURNS", H$3)</f>
        <v>0.69699999999999995</v>
      </c>
      <c r="I304" s="9" cm="1">
        <f t="array" ref="I304">_xll.SNL.Clients.Office.Excel.Functions.SPG($A304, "IQ_ASSET_TURNS", I$3)</f>
        <v>0.65900000000000003</v>
      </c>
      <c r="J304" s="9" cm="1">
        <f t="array" ref="J304">_xll.SNL.Clients.Office.Excel.Functions.SPG($A304, "IQ_ASSET_TURNS", J$3)</f>
        <v>0.59699999999999998</v>
      </c>
    </row>
    <row r="305" spans="1:10" x14ac:dyDescent="0.3">
      <c r="A305" s="11" t="s">
        <v>1324</v>
      </c>
      <c r="B305" s="9" cm="1">
        <f t="array" ref="B305">_xll.SNL.Clients.Office.Excel.Functions.SPG($A305, "IQ_ASSET_TURNS", B$3)</f>
        <v>0.33100000000000002</v>
      </c>
      <c r="C305" s="9" cm="1">
        <f t="array" ref="C305">_xll.SNL.Clients.Office.Excel.Functions.SPG($A305, "IQ_ASSET_TURNS", C$3)</f>
        <v>0.35799999999999998</v>
      </c>
      <c r="D305" s="9" cm="1">
        <f t="array" ref="D305">_xll.SNL.Clients.Office.Excel.Functions.SPG($A305, "IQ_ASSET_TURNS", D$3)</f>
        <v>0.35299999999999998</v>
      </c>
      <c r="E305" s="9" cm="1">
        <f t="array" ref="E305">_xll.SNL.Clients.Office.Excel.Functions.SPG($A305, "IQ_ASSET_TURNS", E$3)</f>
        <v>0.317</v>
      </c>
      <c r="F305" s="9" cm="1">
        <f t="array" ref="F305">_xll.SNL.Clients.Office.Excel.Functions.SPG($A305, "IQ_ASSET_TURNS", F$3)</f>
        <v>0.217</v>
      </c>
      <c r="G305" s="9" cm="1">
        <f t="array" ref="G305">_xll.SNL.Clients.Office.Excel.Functions.SPG($A305, "IQ_ASSET_TURNS", G$3)</f>
        <v>0.21</v>
      </c>
      <c r="H305" s="9" cm="1">
        <f t="array" ref="H305">_xll.SNL.Clients.Office.Excel.Functions.SPG($A305, "IQ_ASSET_TURNS", H$3)</f>
        <v>4.5999999999999999E-2</v>
      </c>
      <c r="I305" s="9" t="str" cm="1">
        <f t="array" ref="I305">_xll.SNL.Clients.Office.Excel.Functions.SPG($A305, "IQ_ASSET_TURNS", I$3)</f>
        <v>NA</v>
      </c>
      <c r="J305" s="9" t="str" cm="1">
        <f t="array" ref="J305">_xll.SNL.Clients.Office.Excel.Functions.SPG($A305, "IQ_ASSET_TURNS", J$3)</f>
        <v>NA</v>
      </c>
    </row>
    <row r="306" spans="1:10" x14ac:dyDescent="0.3">
      <c r="A306" s="11" t="s">
        <v>1325</v>
      </c>
      <c r="B306" s="9" cm="1">
        <f t="array" ref="B306">_xll.SNL.Clients.Office.Excel.Functions.SPG($A306, "IQ_ASSET_TURNS", B$3)</f>
        <v>0.54100000000000004</v>
      </c>
      <c r="C306" s="9" cm="1">
        <f t="array" ref="C306">_xll.SNL.Clients.Office.Excel.Functions.SPG($A306, "IQ_ASSET_TURNS", C$3)</f>
        <v>0.53300000000000003</v>
      </c>
      <c r="D306" s="9" cm="1">
        <f t="array" ref="D306">_xll.SNL.Clients.Office.Excel.Functions.SPG($A306, "IQ_ASSET_TURNS", D$3)</f>
        <v>0.58099999999999996</v>
      </c>
      <c r="E306" s="9" cm="1">
        <f t="array" ref="E306">_xll.SNL.Clients.Office.Excel.Functions.SPG($A306, "IQ_ASSET_TURNS", E$3)</f>
        <v>0.56899999999999995</v>
      </c>
      <c r="F306" s="9" cm="1">
        <f t="array" ref="F306">_xll.SNL.Clients.Office.Excel.Functions.SPG($A306, "IQ_ASSET_TURNS", F$3)</f>
        <v>0.49399999999999999</v>
      </c>
      <c r="G306" s="9" cm="1">
        <f t="array" ref="G306">_xll.SNL.Clients.Office.Excel.Functions.SPG($A306, "IQ_ASSET_TURNS", G$3)</f>
        <v>0.45900000000000002</v>
      </c>
      <c r="H306" s="9" cm="1">
        <f t="array" ref="H306">_xll.SNL.Clients.Office.Excel.Functions.SPG($A306, "IQ_ASSET_TURNS", H$3)</f>
        <v>0.53800000000000003</v>
      </c>
      <c r="I306" s="9" cm="1">
        <f t="array" ref="I306">_xll.SNL.Clients.Office.Excel.Functions.SPG($A306, "IQ_ASSET_TURNS", I$3)</f>
        <v>0.504</v>
      </c>
      <c r="J306" s="9" cm="1">
        <f t="array" ref="J306">_xll.SNL.Clients.Office.Excel.Functions.SPG($A306, "IQ_ASSET_TURNS", J$3)</f>
        <v>0.45</v>
      </c>
    </row>
    <row r="307" spans="1:10" x14ac:dyDescent="0.3">
      <c r="A307" s="11" t="s">
        <v>1326</v>
      </c>
      <c r="B307" s="9" t="str" cm="1">
        <f t="array" ref="B307">_xll.SNL.Clients.Office.Excel.Functions.SPG($A307, "IQ_ASSET_TURNS", B$3)</f>
        <v>NA</v>
      </c>
      <c r="C307" s="9" cm="1">
        <f t="array" ref="C307">_xll.SNL.Clients.Office.Excel.Functions.SPG($A307, "IQ_ASSET_TURNS", C$3)</f>
        <v>1.0740000000000001</v>
      </c>
      <c r="D307" s="9" cm="1">
        <f t="array" ref="D307">_xll.SNL.Clients.Office.Excel.Functions.SPG($A307, "IQ_ASSET_TURNS", D$3)</f>
        <v>1.0840000000000001</v>
      </c>
      <c r="E307" s="9" cm="1">
        <f t="array" ref="E307">_xll.SNL.Clients.Office.Excel.Functions.SPG($A307, "IQ_ASSET_TURNS", E$3)</f>
        <v>1.0349999999999999</v>
      </c>
      <c r="F307" s="9" cm="1">
        <f t="array" ref="F307">_xll.SNL.Clients.Office.Excel.Functions.SPG($A307, "IQ_ASSET_TURNS", F$3)</f>
        <v>1.1559999999999999</v>
      </c>
      <c r="G307" s="9" cm="1">
        <f t="array" ref="G307">_xll.SNL.Clients.Office.Excel.Functions.SPG($A307, "IQ_ASSET_TURNS", G$3)</f>
        <v>1.054</v>
      </c>
      <c r="H307" s="9" cm="1">
        <f t="array" ref="H307">_xll.SNL.Clients.Office.Excel.Functions.SPG($A307, "IQ_ASSET_TURNS", H$3)</f>
        <v>1.0980000000000001</v>
      </c>
      <c r="I307" s="9" cm="1">
        <f t="array" ref="I307">_xll.SNL.Clients.Office.Excel.Functions.SPG($A307, "IQ_ASSET_TURNS", I$3)</f>
        <v>1.038</v>
      </c>
      <c r="J307" s="9" cm="1">
        <f t="array" ref="J307">_xll.SNL.Clients.Office.Excel.Functions.SPG($A307, "IQ_ASSET_TURNS", J$3)</f>
        <v>1.2090000000000001</v>
      </c>
    </row>
    <row r="308" spans="1:10" x14ac:dyDescent="0.3">
      <c r="A308" s="11" t="s">
        <v>1327</v>
      </c>
      <c r="B308" s="9" t="str" cm="1">
        <f t="array" ref="B308">_xll.SNL.Clients.Office.Excel.Functions.SPG($A308, "IQ_ASSET_TURNS", B$3)</f>
        <v>NA</v>
      </c>
      <c r="C308" s="9" t="str" cm="1">
        <f t="array" ref="C308">_xll.SNL.Clients.Office.Excel.Functions.SPG($A308, "IQ_ASSET_TURNS", C$3)</f>
        <v>NA</v>
      </c>
      <c r="D308" s="9" t="str" cm="1">
        <f t="array" ref="D308">_xll.SNL.Clients.Office.Excel.Functions.SPG($A308, "IQ_ASSET_TURNS", D$3)</f>
        <v>NA</v>
      </c>
      <c r="E308" s="9" t="str" cm="1">
        <f t="array" ref="E308">_xll.SNL.Clients.Office.Excel.Functions.SPG($A308, "IQ_ASSET_TURNS", E$3)</f>
        <v>NA</v>
      </c>
      <c r="F308" s="9" t="str" cm="1">
        <f t="array" ref="F308">_xll.SNL.Clients.Office.Excel.Functions.SPG($A308, "IQ_ASSET_TURNS", F$3)</f>
        <v>NA</v>
      </c>
      <c r="G308" s="9" t="str" cm="1">
        <f t="array" ref="G308">_xll.SNL.Clients.Office.Excel.Functions.SPG($A308, "IQ_ASSET_TURNS", G$3)</f>
        <v>NA</v>
      </c>
      <c r="H308" s="9" t="str" cm="1">
        <f t="array" ref="H308">_xll.SNL.Clients.Office.Excel.Functions.SPG($A308, "IQ_ASSET_TURNS", H$3)</f>
        <v>NA</v>
      </c>
      <c r="I308" s="9" t="str" cm="1">
        <f t="array" ref="I308">_xll.SNL.Clients.Office.Excel.Functions.SPG($A308, "IQ_ASSET_TURNS", I$3)</f>
        <v>NA</v>
      </c>
      <c r="J308" s="9" t="str" cm="1">
        <f t="array" ref="J308">_xll.SNL.Clients.Office.Excel.Functions.SPG($A308, "IQ_ASSET_TURNS", J$3)</f>
        <v>NA</v>
      </c>
    </row>
    <row r="309" spans="1:10" x14ac:dyDescent="0.3">
      <c r="A309" s="11" t="s">
        <v>1328</v>
      </c>
      <c r="B309" s="9" cm="1">
        <f t="array" ref="B309">_xll.SNL.Clients.Office.Excel.Functions.SPG($A309, "IQ_ASSET_TURNS", B$3)</f>
        <v>1.395</v>
      </c>
      <c r="C309" s="9" cm="1">
        <f t="array" ref="C309">_xll.SNL.Clients.Office.Excel.Functions.SPG($A309, "IQ_ASSET_TURNS", C$3)</f>
        <v>1.085</v>
      </c>
      <c r="D309" s="9" cm="1">
        <f t="array" ref="D309">_xll.SNL.Clients.Office.Excel.Functions.SPG($A309, "IQ_ASSET_TURNS", D$3)</f>
        <v>1.2130000000000001</v>
      </c>
      <c r="E309" s="9" cm="1">
        <f t="array" ref="E309">_xll.SNL.Clients.Office.Excel.Functions.SPG($A309, "IQ_ASSET_TURNS", E$3)</f>
        <v>1.4079999999999999</v>
      </c>
      <c r="F309" s="9" cm="1">
        <f t="array" ref="F309">_xll.SNL.Clients.Office.Excel.Functions.SPG($A309, "IQ_ASSET_TURNS", F$3)</f>
        <v>1.304</v>
      </c>
      <c r="G309" s="9" cm="1">
        <f t="array" ref="G309">_xll.SNL.Clients.Office.Excel.Functions.SPG($A309, "IQ_ASSET_TURNS", G$3)</f>
        <v>1.1180000000000001</v>
      </c>
      <c r="H309" s="9" cm="1">
        <f t="array" ref="H309">_xll.SNL.Clients.Office.Excel.Functions.SPG($A309, "IQ_ASSET_TURNS", H$3)</f>
        <v>1.256</v>
      </c>
      <c r="I309" s="9" cm="1">
        <f t="array" ref="I309">_xll.SNL.Clients.Office.Excel.Functions.SPG($A309, "IQ_ASSET_TURNS", I$3)</f>
        <v>1.2909999999999999</v>
      </c>
      <c r="J309" s="9" cm="1">
        <f t="array" ref="J309">_xll.SNL.Clients.Office.Excel.Functions.SPG($A309, "IQ_ASSET_TURNS", J$3)</f>
        <v>1.206</v>
      </c>
    </row>
    <row r="310" spans="1:10" x14ac:dyDescent="0.3">
      <c r="A310" s="11" t="s">
        <v>1329</v>
      </c>
      <c r="B310" s="9" cm="1">
        <f t="array" ref="B310">_xll.SNL.Clients.Office.Excel.Functions.SPG($A310, "IQ_ASSET_TURNS", B$3)</f>
        <v>1.103</v>
      </c>
      <c r="C310" s="9" cm="1">
        <f t="array" ref="C310">_xll.SNL.Clients.Office.Excel.Functions.SPG($A310, "IQ_ASSET_TURNS", C$3)</f>
        <v>1.1359999999999999</v>
      </c>
      <c r="D310" s="9" cm="1">
        <f t="array" ref="D310">_xll.SNL.Clients.Office.Excel.Functions.SPG($A310, "IQ_ASSET_TURNS", D$3)</f>
        <v>1.157</v>
      </c>
      <c r="E310" s="9" cm="1">
        <f t="array" ref="E310">_xll.SNL.Clients.Office.Excel.Functions.SPG($A310, "IQ_ASSET_TURNS", E$3)</f>
        <v>1.0680000000000001</v>
      </c>
      <c r="F310" s="9" cm="1">
        <f t="array" ref="F310">_xll.SNL.Clients.Office.Excel.Functions.SPG($A310, "IQ_ASSET_TURNS", F$3)</f>
        <v>0.94899999999999995</v>
      </c>
      <c r="G310" s="9" cm="1">
        <f t="array" ref="G310">_xll.SNL.Clients.Office.Excel.Functions.SPG($A310, "IQ_ASSET_TURNS", G$3)</f>
        <v>0.91900000000000004</v>
      </c>
      <c r="H310" s="9" cm="1">
        <f t="array" ref="H310">_xll.SNL.Clients.Office.Excel.Functions.SPG($A310, "IQ_ASSET_TURNS", H$3)</f>
        <v>0.92</v>
      </c>
      <c r="I310" s="9" cm="1">
        <f t="array" ref="I310">_xll.SNL.Clients.Office.Excel.Functions.SPG($A310, "IQ_ASSET_TURNS", I$3)</f>
        <v>0.93799999999999994</v>
      </c>
      <c r="J310" s="9" cm="1">
        <f t="array" ref="J310">_xll.SNL.Clients.Office.Excel.Functions.SPG($A310, "IQ_ASSET_TURNS", J$3)</f>
        <v>0.92900000000000005</v>
      </c>
    </row>
    <row r="311" spans="1:10" x14ac:dyDescent="0.3">
      <c r="A311" s="11" t="s">
        <v>1330</v>
      </c>
      <c r="B311" s="9" cm="1">
        <f t="array" ref="B311">_xll.SNL.Clients.Office.Excel.Functions.SPG($A311, "IQ_ASSET_TURNS", B$3)</f>
        <v>0.432</v>
      </c>
      <c r="C311" s="9" cm="1">
        <f t="array" ref="C311">_xll.SNL.Clients.Office.Excel.Functions.SPG($A311, "IQ_ASSET_TURNS", C$3)</f>
        <v>0.48</v>
      </c>
      <c r="D311" s="9" cm="1">
        <f t="array" ref="D311">_xll.SNL.Clients.Office.Excel.Functions.SPG($A311, "IQ_ASSET_TURNS", D$3)</f>
        <v>0.59299999999999997</v>
      </c>
      <c r="E311" s="9" cm="1">
        <f t="array" ref="E311">_xll.SNL.Clients.Office.Excel.Functions.SPG($A311, "IQ_ASSET_TURNS", E$3)</f>
        <v>0.623</v>
      </c>
      <c r="F311" s="9" cm="1">
        <f t="array" ref="F311">_xll.SNL.Clients.Office.Excel.Functions.SPG($A311, "IQ_ASSET_TURNS", F$3)</f>
        <v>0.61099999999999999</v>
      </c>
      <c r="G311" s="9" cm="1">
        <f t="array" ref="G311">_xll.SNL.Clients.Office.Excel.Functions.SPG($A311, "IQ_ASSET_TURNS", G$3)</f>
        <v>0.57399999999999995</v>
      </c>
      <c r="H311" s="9" cm="1">
        <f t="array" ref="H311">_xll.SNL.Clients.Office.Excel.Functions.SPG($A311, "IQ_ASSET_TURNS", H$3)</f>
        <v>0.57399999999999995</v>
      </c>
      <c r="I311" s="9" cm="1">
        <f t="array" ref="I311">_xll.SNL.Clients.Office.Excel.Functions.SPG($A311, "IQ_ASSET_TURNS", I$3)</f>
        <v>0.625</v>
      </c>
      <c r="J311" s="9" cm="1">
        <f t="array" ref="J311">_xll.SNL.Clients.Office.Excel.Functions.SPG($A311, "IQ_ASSET_TURNS", J$3)</f>
        <v>0.60199999999999998</v>
      </c>
    </row>
    <row r="312" spans="1:10" x14ac:dyDescent="0.3">
      <c r="A312" s="11" t="s">
        <v>1331</v>
      </c>
      <c r="B312" s="9" cm="1">
        <f t="array" ref="B312">_xll.SNL.Clients.Office.Excel.Functions.SPG($A312, "IQ_ASSET_TURNS", B$3)</f>
        <v>0.36799999999999999</v>
      </c>
      <c r="C312" s="9" cm="1">
        <f t="array" ref="C312">_xll.SNL.Clients.Office.Excel.Functions.SPG($A312, "IQ_ASSET_TURNS", C$3)</f>
        <v>0.58799999999999997</v>
      </c>
      <c r="D312" s="9" cm="1">
        <f t="array" ref="D312">_xll.SNL.Clients.Office.Excel.Functions.SPG($A312, "IQ_ASSET_TURNS", D$3)</f>
        <v>0.69299999999999995</v>
      </c>
      <c r="E312" s="9" cm="1">
        <f t="array" ref="E312">_xll.SNL.Clients.Office.Excel.Functions.SPG($A312, "IQ_ASSET_TURNS", E$3)</f>
        <v>0.66700000000000004</v>
      </c>
      <c r="F312" s="9" cm="1">
        <f t="array" ref="F312">_xll.SNL.Clients.Office.Excel.Functions.SPG($A312, "IQ_ASSET_TURNS", F$3)</f>
        <v>0.45100000000000001</v>
      </c>
      <c r="G312" s="9" cm="1">
        <f t="array" ref="G312">_xll.SNL.Clients.Office.Excel.Functions.SPG($A312, "IQ_ASSET_TURNS", G$3)</f>
        <v>0.72199999999999998</v>
      </c>
      <c r="H312" s="9" cm="1">
        <f t="array" ref="H312">_xll.SNL.Clients.Office.Excel.Functions.SPG($A312, "IQ_ASSET_TURNS", H$3)</f>
        <v>0.76300000000000001</v>
      </c>
      <c r="I312" s="9" cm="1">
        <f t="array" ref="I312">_xll.SNL.Clients.Office.Excel.Functions.SPG($A312, "IQ_ASSET_TURNS", I$3)</f>
        <v>0.82699999999999996</v>
      </c>
      <c r="J312" s="9" cm="1">
        <f t="array" ref="J312">_xll.SNL.Clients.Office.Excel.Functions.SPG($A312, "IQ_ASSET_TURNS", J$3)</f>
        <v>0.626</v>
      </c>
    </row>
    <row r="313" spans="1:10" x14ac:dyDescent="0.3">
      <c r="A313" s="11" t="s">
        <v>1332</v>
      </c>
      <c r="B313" s="9" cm="1">
        <f t="array" ref="B313">_xll.SNL.Clients.Office.Excel.Functions.SPG($A313, "IQ_ASSET_TURNS", B$3)</f>
        <v>1.1759999999999999</v>
      </c>
      <c r="C313" s="9" cm="1">
        <f t="array" ref="C313">_xll.SNL.Clients.Office.Excel.Functions.SPG($A313, "IQ_ASSET_TURNS", C$3)</f>
        <v>1.149</v>
      </c>
      <c r="D313" s="9" cm="1">
        <f t="array" ref="D313">_xll.SNL.Clients.Office.Excel.Functions.SPG($A313, "IQ_ASSET_TURNS", D$3)</f>
        <v>1.3979999999999999</v>
      </c>
      <c r="E313" s="9" cm="1">
        <f t="array" ref="E313">_xll.SNL.Clients.Office.Excel.Functions.SPG($A313, "IQ_ASSET_TURNS", E$3)</f>
        <v>1.464</v>
      </c>
      <c r="F313" s="9" cm="1">
        <f t="array" ref="F313">_xll.SNL.Clients.Office.Excel.Functions.SPG($A313, "IQ_ASSET_TURNS", F$3)</f>
        <v>1.4</v>
      </c>
      <c r="G313" s="9" cm="1">
        <f t="array" ref="G313">_xll.SNL.Clients.Office.Excel.Functions.SPG($A313, "IQ_ASSET_TURNS", G$3)</f>
        <v>1.405</v>
      </c>
      <c r="H313" s="9" cm="1">
        <f t="array" ref="H313">_xll.SNL.Clients.Office.Excel.Functions.SPG($A313, "IQ_ASSET_TURNS", H$3)</f>
        <v>1.6180000000000001</v>
      </c>
      <c r="I313" s="9" cm="1">
        <f t="array" ref="I313">_xll.SNL.Clients.Office.Excel.Functions.SPG($A313, "IQ_ASSET_TURNS", I$3)</f>
        <v>1.6819999999999999</v>
      </c>
      <c r="J313" s="9" cm="1">
        <f t="array" ref="J313">_xll.SNL.Clients.Office.Excel.Functions.SPG($A313, "IQ_ASSET_TURNS", J$3)</f>
        <v>1.8919999999999999</v>
      </c>
    </row>
    <row r="314" spans="1:10" x14ac:dyDescent="0.3">
      <c r="A314" s="11" t="s">
        <v>1333</v>
      </c>
      <c r="B314" s="9" cm="1">
        <f t="array" ref="B314">_xll.SNL.Clients.Office.Excel.Functions.SPG($A314, "IQ_ASSET_TURNS", B$3)</f>
        <v>0.19600000000000001</v>
      </c>
      <c r="C314" s="9" cm="1">
        <f t="array" ref="C314">_xll.SNL.Clients.Office.Excel.Functions.SPG($A314, "IQ_ASSET_TURNS", C$3)</f>
        <v>0.18099999999999999</v>
      </c>
      <c r="D314" s="9" cm="1">
        <f t="array" ref="D314">_xll.SNL.Clients.Office.Excel.Functions.SPG($A314, "IQ_ASSET_TURNS", D$3)</f>
        <v>0.22800000000000001</v>
      </c>
      <c r="E314" s="9" cm="1">
        <f t="array" ref="E314">_xll.SNL.Clients.Office.Excel.Functions.SPG($A314, "IQ_ASSET_TURNS", E$3)</f>
        <v>0.187</v>
      </c>
      <c r="F314" s="9" cm="1">
        <f t="array" ref="F314">_xll.SNL.Clients.Office.Excel.Functions.SPG($A314, "IQ_ASSET_TURNS", F$3)</f>
        <v>0.14599999999999999</v>
      </c>
      <c r="G314" s="9" cm="1">
        <f t="array" ref="G314">_xll.SNL.Clients.Office.Excel.Functions.SPG($A314, "IQ_ASSET_TURNS", G$3)</f>
        <v>0.14399999999999999</v>
      </c>
      <c r="H314" s="9" cm="1">
        <f t="array" ref="H314">_xll.SNL.Clients.Office.Excel.Functions.SPG($A314, "IQ_ASSET_TURNS", H$3)</f>
        <v>0.17199999999999999</v>
      </c>
      <c r="I314" s="9" cm="1">
        <f t="array" ref="I314">_xll.SNL.Clients.Office.Excel.Functions.SPG($A314, "IQ_ASSET_TURNS", I$3)</f>
        <v>0.13400000000000001</v>
      </c>
      <c r="J314" s="9" cm="1">
        <f t="array" ref="J314">_xll.SNL.Clients.Office.Excel.Functions.SPG($A314, "IQ_ASSET_TURNS", J$3)</f>
        <v>0.224</v>
      </c>
    </row>
    <row r="315" spans="1:10" x14ac:dyDescent="0.3">
      <c r="A315" s="11" t="s">
        <v>1334</v>
      </c>
      <c r="B315" s="9" cm="1">
        <f t="array" ref="B315">_xll.SNL.Clients.Office.Excel.Functions.SPG($A315, "IQ_ASSET_TURNS", B$3)</f>
        <v>4.9000000000000002E-2</v>
      </c>
      <c r="C315" s="9" cm="1">
        <f t="array" ref="C315">_xll.SNL.Clients.Office.Excel.Functions.SPG($A315, "IQ_ASSET_TURNS", C$3)</f>
        <v>5.1999999999999998E-2</v>
      </c>
      <c r="D315" s="9" cm="1">
        <f t="array" ref="D315">_xll.SNL.Clients.Office.Excel.Functions.SPG($A315, "IQ_ASSET_TURNS", D$3)</f>
        <v>4.2999999999999997E-2</v>
      </c>
      <c r="E315" s="9" cm="1">
        <f t="array" ref="E315">_xll.SNL.Clients.Office.Excel.Functions.SPG($A315, "IQ_ASSET_TURNS", E$3)</f>
        <v>4.8000000000000001E-2</v>
      </c>
      <c r="F315" s="9" cm="1">
        <f t="array" ref="F315">_xll.SNL.Clients.Office.Excel.Functions.SPG($A315, "IQ_ASSET_TURNS", F$3)</f>
        <v>4.3999999999999997E-2</v>
      </c>
      <c r="G315" s="9" cm="1">
        <f t="array" ref="G315">_xll.SNL.Clients.Office.Excel.Functions.SPG($A315, "IQ_ASSET_TURNS", G$3)</f>
        <v>8.0000000000000002E-3</v>
      </c>
      <c r="H315" s="9" cm="1">
        <f t="array" ref="H315">_xll.SNL.Clients.Office.Excel.Functions.SPG($A315, "IQ_ASSET_TURNS", H$3)</f>
        <v>4.9000000000000002E-2</v>
      </c>
      <c r="I315" s="9" cm="1">
        <f t="array" ref="I315">_xll.SNL.Clients.Office.Excel.Functions.SPG($A315, "IQ_ASSET_TURNS", I$3)</f>
        <v>3.4000000000000002E-2</v>
      </c>
      <c r="J315" s="9" cm="1">
        <f t="array" ref="J315">_xll.SNL.Clients.Office.Excel.Functions.SPG($A315, "IQ_ASSET_TURNS", J$3)</f>
        <v>4.4999999999999998E-2</v>
      </c>
    </row>
    <row r="316" spans="1:10" x14ac:dyDescent="0.3">
      <c r="A316" s="11" t="s">
        <v>1335</v>
      </c>
      <c r="B316" s="9" cm="1">
        <f t="array" ref="B316">_xll.SNL.Clients.Office.Excel.Functions.SPG($A316, "IQ_ASSET_TURNS", B$3)</f>
        <v>0.94399999999999995</v>
      </c>
      <c r="C316" s="9" cm="1">
        <f t="array" ref="C316">_xll.SNL.Clients.Office.Excel.Functions.SPG($A316, "IQ_ASSET_TURNS", C$3)</f>
        <v>0.86899999999999999</v>
      </c>
      <c r="D316" s="9" cm="1">
        <f t="array" ref="D316">_xll.SNL.Clients.Office.Excel.Functions.SPG($A316, "IQ_ASSET_TURNS", D$3)</f>
        <v>0.81699999999999995</v>
      </c>
      <c r="E316" s="9" cm="1">
        <f t="array" ref="E316">_xll.SNL.Clients.Office.Excel.Functions.SPG($A316, "IQ_ASSET_TURNS", E$3)</f>
        <v>0.73099999999999998</v>
      </c>
      <c r="F316" s="9" cm="1">
        <f t="array" ref="F316">_xll.SNL.Clients.Office.Excel.Functions.SPG($A316, "IQ_ASSET_TURNS", F$3)</f>
        <v>0.79300000000000004</v>
      </c>
      <c r="G316" s="9" cm="1">
        <f t="array" ref="G316">_xll.SNL.Clients.Office.Excel.Functions.SPG($A316, "IQ_ASSET_TURNS", G$3)</f>
        <v>0.85499999999999998</v>
      </c>
      <c r="H316" s="9" cm="1">
        <f t="array" ref="H316">_xll.SNL.Clients.Office.Excel.Functions.SPG($A316, "IQ_ASSET_TURNS", H$3)</f>
        <v>0.91</v>
      </c>
      <c r="I316" s="9" cm="1">
        <f t="array" ref="I316">_xll.SNL.Clients.Office.Excel.Functions.SPG($A316, "IQ_ASSET_TURNS", I$3)</f>
        <v>0.91900000000000004</v>
      </c>
      <c r="J316" s="9" cm="1">
        <f t="array" ref="J316">_xll.SNL.Clients.Office.Excel.Functions.SPG($A316, "IQ_ASSET_TURNS", J$3)</f>
        <v>0.93799999999999994</v>
      </c>
    </row>
    <row r="317" spans="1:10" x14ac:dyDescent="0.3">
      <c r="A317" s="11" t="s">
        <v>1336</v>
      </c>
      <c r="B317" s="9" cm="1">
        <f t="array" ref="B317">_xll.SNL.Clients.Office.Excel.Functions.SPG($A317, "IQ_ASSET_TURNS", B$3)</f>
        <v>1.345</v>
      </c>
      <c r="C317" s="9" cm="1">
        <f t="array" ref="C317">_xll.SNL.Clients.Office.Excel.Functions.SPG($A317, "IQ_ASSET_TURNS", C$3)</f>
        <v>1.4390000000000001</v>
      </c>
      <c r="D317" s="9" cm="1">
        <f t="array" ref="D317">_xll.SNL.Clients.Office.Excel.Functions.SPG($A317, "IQ_ASSET_TURNS", D$3)</f>
        <v>1.272</v>
      </c>
      <c r="E317" s="9" cm="1">
        <f t="array" ref="E317">_xll.SNL.Clients.Office.Excel.Functions.SPG($A317, "IQ_ASSET_TURNS", E$3)</f>
        <v>1.19</v>
      </c>
      <c r="F317" s="9" cm="1">
        <f t="array" ref="F317">_xll.SNL.Clients.Office.Excel.Functions.SPG($A317, "IQ_ASSET_TURNS", F$3)</f>
        <v>1.2569999999999999</v>
      </c>
      <c r="G317" s="9" cm="1">
        <f t="array" ref="G317">_xll.SNL.Clients.Office.Excel.Functions.SPG($A317, "IQ_ASSET_TURNS", G$3)</f>
        <v>1.006</v>
      </c>
      <c r="H317" s="9" cm="1">
        <f t="array" ref="H317">_xll.SNL.Clients.Office.Excel.Functions.SPG($A317, "IQ_ASSET_TURNS", H$3)</f>
        <v>1.1180000000000001</v>
      </c>
      <c r="I317" s="9" cm="1">
        <f t="array" ref="I317">_xll.SNL.Clients.Office.Excel.Functions.SPG($A317, "IQ_ASSET_TURNS", I$3)</f>
        <v>1.141</v>
      </c>
      <c r="J317" s="9" cm="1">
        <f t="array" ref="J317">_xll.SNL.Clients.Office.Excel.Functions.SPG($A317, "IQ_ASSET_TURNS", J$3)</f>
        <v>1.18</v>
      </c>
    </row>
    <row r="318" spans="1:10" x14ac:dyDescent="0.3">
      <c r="A318" s="11" t="s">
        <v>1337</v>
      </c>
      <c r="B318" s="9" t="str" cm="1">
        <f t="array" ref="B318">_xll.SNL.Clients.Office.Excel.Functions.SPG($A318, "IQ_ASSET_TURNS", B$3)</f>
        <v>NA</v>
      </c>
      <c r="C318" s="9" cm="1">
        <f t="array" ref="C318">_xll.SNL.Clients.Office.Excel.Functions.SPG($A318, "IQ_ASSET_TURNS", C$3)</f>
        <v>0.63900000000000001</v>
      </c>
      <c r="D318" s="9" cm="1">
        <f t="array" ref="D318">_xll.SNL.Clients.Office.Excel.Functions.SPG($A318, "IQ_ASSET_TURNS", D$3)</f>
        <v>0.61799999999999999</v>
      </c>
      <c r="E318" s="9" cm="1">
        <f t="array" ref="E318">_xll.SNL.Clients.Office.Excel.Functions.SPG($A318, "IQ_ASSET_TURNS", E$3)</f>
        <v>0.57699999999999996</v>
      </c>
      <c r="F318" s="9" cm="1">
        <f t="array" ref="F318">_xll.SNL.Clients.Office.Excel.Functions.SPG($A318, "IQ_ASSET_TURNS", F$3)</f>
        <v>0.56000000000000005</v>
      </c>
      <c r="G318" s="9" cm="1">
        <f t="array" ref="G318">_xll.SNL.Clients.Office.Excel.Functions.SPG($A318, "IQ_ASSET_TURNS", G$3)</f>
        <v>0.57799999999999996</v>
      </c>
      <c r="H318" s="9" cm="1">
        <f t="array" ref="H318">_xll.SNL.Clients.Office.Excel.Functions.SPG($A318, "IQ_ASSET_TURNS", H$3)</f>
        <v>0.54600000000000004</v>
      </c>
      <c r="I318" s="9" cm="1">
        <f t="array" ref="I318">_xll.SNL.Clients.Office.Excel.Functions.SPG($A318, "IQ_ASSET_TURNS", I$3)</f>
        <v>0.52700000000000002</v>
      </c>
      <c r="J318" s="9" cm="1">
        <f t="array" ref="J318">_xll.SNL.Clients.Office.Excel.Functions.SPG($A318, "IQ_ASSET_TURNS", J$3)</f>
        <v>0.50800000000000001</v>
      </c>
    </row>
    <row r="319" spans="1:10" x14ac:dyDescent="0.3">
      <c r="A319" s="11" t="s">
        <v>1338</v>
      </c>
      <c r="B319" s="9" cm="1">
        <f t="array" ref="B319">_xll.SNL.Clients.Office.Excel.Functions.SPG($A319, "IQ_ASSET_TURNS", B$3)</f>
        <v>0.115</v>
      </c>
      <c r="C319" s="9" cm="1">
        <f t="array" ref="C319">_xll.SNL.Clients.Office.Excel.Functions.SPG($A319, "IQ_ASSET_TURNS", C$3)</f>
        <v>0.113</v>
      </c>
      <c r="D319" s="9" cm="1">
        <f t="array" ref="D319">_xll.SNL.Clients.Office.Excel.Functions.SPG($A319, "IQ_ASSET_TURNS", D$3)</f>
        <v>0.108</v>
      </c>
      <c r="E319" s="9" cm="1">
        <f t="array" ref="E319">_xll.SNL.Clients.Office.Excel.Functions.SPG($A319, "IQ_ASSET_TURNS", E$3)</f>
        <v>0.105</v>
      </c>
      <c r="F319" s="9" cm="1">
        <f t="array" ref="F319">_xll.SNL.Clients.Office.Excel.Functions.SPG($A319, "IQ_ASSET_TURNS", F$3)</f>
        <v>0.109</v>
      </c>
      <c r="G319" s="9" cm="1">
        <f t="array" ref="G319">_xll.SNL.Clients.Office.Excel.Functions.SPG($A319, "IQ_ASSET_TURNS", G$3)</f>
        <v>0.105</v>
      </c>
      <c r="H319" s="9" cm="1">
        <f t="array" ref="H319">_xll.SNL.Clients.Office.Excel.Functions.SPG($A319, "IQ_ASSET_TURNS", H$3)</f>
        <v>0.10299999999999999</v>
      </c>
      <c r="I319" s="9" cm="1">
        <f t="array" ref="I319">_xll.SNL.Clients.Office.Excel.Functions.SPG($A319, "IQ_ASSET_TURNS", I$3)</f>
        <v>0.104</v>
      </c>
      <c r="J319" s="9" cm="1">
        <f t="array" ref="J319">_xll.SNL.Clients.Office.Excel.Functions.SPG($A319, "IQ_ASSET_TURNS", J$3)</f>
        <v>0.109</v>
      </c>
    </row>
    <row r="320" spans="1:10" x14ac:dyDescent="0.3">
      <c r="A320" s="11" t="s">
        <v>1339</v>
      </c>
      <c r="B320" s="9" cm="1">
        <f t="array" ref="B320">_xll.SNL.Clients.Office.Excel.Functions.SPG($A320, "IQ_ASSET_TURNS", B$3)</f>
        <v>0.38</v>
      </c>
      <c r="C320" s="9" cm="1">
        <f t="array" ref="C320">_xll.SNL.Clients.Office.Excel.Functions.SPG($A320, "IQ_ASSET_TURNS", C$3)</f>
        <v>0.39500000000000002</v>
      </c>
      <c r="D320" s="9" cm="1">
        <f t="array" ref="D320">_xll.SNL.Clients.Office.Excel.Functions.SPG($A320, "IQ_ASSET_TURNS", D$3)</f>
        <v>0.38500000000000001</v>
      </c>
      <c r="E320" s="9" cm="1">
        <f t="array" ref="E320">_xll.SNL.Clients.Office.Excel.Functions.SPG($A320, "IQ_ASSET_TURNS", E$3)</f>
        <v>0.39500000000000002</v>
      </c>
      <c r="F320" s="9" cm="1">
        <f t="array" ref="F320">_xll.SNL.Clients.Office.Excel.Functions.SPG($A320, "IQ_ASSET_TURNS", F$3)</f>
        <v>0.39200000000000002</v>
      </c>
      <c r="G320" s="9" cm="1">
        <f t="array" ref="G320">_xll.SNL.Clients.Office.Excel.Functions.SPG($A320, "IQ_ASSET_TURNS", G$3)</f>
        <v>0.40200000000000002</v>
      </c>
      <c r="H320" s="9" cm="1">
        <f t="array" ref="H320">_xll.SNL.Clients.Office.Excel.Functions.SPG($A320, "IQ_ASSET_TURNS", H$3)</f>
        <v>0.40400000000000003</v>
      </c>
      <c r="I320" s="9" cm="1">
        <f t="array" ref="I320">_xll.SNL.Clients.Office.Excel.Functions.SPG($A320, "IQ_ASSET_TURNS", I$3)</f>
        <v>0.35799999999999998</v>
      </c>
      <c r="J320" s="9" cm="1">
        <f t="array" ref="J320">_xll.SNL.Clients.Office.Excel.Functions.SPG($A320, "IQ_ASSET_TURNS", J$3)</f>
        <v>0.32800000000000001</v>
      </c>
    </row>
    <row r="321" spans="1:10" x14ac:dyDescent="0.3">
      <c r="A321" s="11" t="s">
        <v>1340</v>
      </c>
      <c r="B321" s="9" cm="1">
        <f t="array" ref="B321">_xll.SNL.Clients.Office.Excel.Functions.SPG($A321, "IQ_ASSET_TURNS", B$3)</f>
        <v>9.4E-2</v>
      </c>
      <c r="C321" s="9" cm="1">
        <f t="array" ref="C321">_xll.SNL.Clients.Office.Excel.Functions.SPG($A321, "IQ_ASSET_TURNS", C$3)</f>
        <v>0.105</v>
      </c>
      <c r="D321" s="9" cm="1">
        <f t="array" ref="D321">_xll.SNL.Clients.Office.Excel.Functions.SPG($A321, "IQ_ASSET_TURNS", D$3)</f>
        <v>8.7999999999999995E-2</v>
      </c>
      <c r="E321" s="9" cm="1">
        <f t="array" ref="E321">_xll.SNL.Clients.Office.Excel.Functions.SPG($A321, "IQ_ASSET_TURNS", E$3)</f>
        <v>8.5000000000000006E-2</v>
      </c>
      <c r="F321" s="9" cm="1">
        <f t="array" ref="F321">_xll.SNL.Clients.Office.Excel.Functions.SPG($A321, "IQ_ASSET_TURNS", F$3)</f>
        <v>8.3000000000000004E-2</v>
      </c>
      <c r="G321" s="9" cm="1">
        <f t="array" ref="G321">_xll.SNL.Clients.Office.Excel.Functions.SPG($A321, "IQ_ASSET_TURNS", G$3)</f>
        <v>8.2000000000000003E-2</v>
      </c>
      <c r="H321" s="9" cm="1">
        <f t="array" ref="H321">_xll.SNL.Clients.Office.Excel.Functions.SPG($A321, "IQ_ASSET_TURNS", H$3)</f>
        <v>8.6999999999999994E-2</v>
      </c>
      <c r="I321" s="9" cm="1">
        <f t="array" ref="I321">_xll.SNL.Clients.Office.Excel.Functions.SPG($A321, "IQ_ASSET_TURNS", I$3)</f>
        <v>8.6999999999999994E-2</v>
      </c>
      <c r="J321" s="9" cm="1">
        <f t="array" ref="J321">_xll.SNL.Clients.Office.Excel.Functions.SPG($A321, "IQ_ASSET_TURNS", J$3)</f>
        <v>8.4000000000000005E-2</v>
      </c>
    </row>
    <row r="322" spans="1:10" x14ac:dyDescent="0.3">
      <c r="A322" s="11" t="s">
        <v>1341</v>
      </c>
      <c r="B322" s="9" cm="1">
        <f t="array" ref="B322">_xll.SNL.Clients.Office.Excel.Functions.SPG($A322, "IQ_ASSET_TURNS", B$3)</f>
        <v>0.85499999999999998</v>
      </c>
      <c r="C322" s="9" cm="1">
        <f t="array" ref="C322">_xll.SNL.Clients.Office.Excel.Functions.SPG($A322, "IQ_ASSET_TURNS", C$3)</f>
        <v>1.07</v>
      </c>
      <c r="D322" s="9" cm="1">
        <f t="array" ref="D322">_xll.SNL.Clients.Office.Excel.Functions.SPG($A322, "IQ_ASSET_TURNS", D$3)</f>
        <v>1.0389999999999999</v>
      </c>
      <c r="E322" s="9" cm="1">
        <f t="array" ref="E322">_xll.SNL.Clients.Office.Excel.Functions.SPG($A322, "IQ_ASSET_TURNS", E$3)</f>
        <v>1.038</v>
      </c>
      <c r="F322" s="9" cm="1">
        <f t="array" ref="F322">_xll.SNL.Clients.Office.Excel.Functions.SPG($A322, "IQ_ASSET_TURNS", F$3)</f>
        <v>1.0169999999999999</v>
      </c>
      <c r="G322" s="9" cm="1">
        <f t="array" ref="G322">_xll.SNL.Clients.Office.Excel.Functions.SPG($A322, "IQ_ASSET_TURNS", G$3)</f>
        <v>0.96899999999999997</v>
      </c>
      <c r="H322" s="9" cm="1">
        <f t="array" ref="H322">_xll.SNL.Clients.Office.Excel.Functions.SPG($A322, "IQ_ASSET_TURNS", H$3)</f>
        <v>1.0640000000000001</v>
      </c>
      <c r="I322" s="9" cm="1">
        <f t="array" ref="I322">_xll.SNL.Clients.Office.Excel.Functions.SPG($A322, "IQ_ASSET_TURNS", I$3)</f>
        <v>1.0640000000000001</v>
      </c>
      <c r="J322" s="9" cm="1">
        <f t="array" ref="J322">_xll.SNL.Clients.Office.Excel.Functions.SPG($A322, "IQ_ASSET_TURNS", J$3)</f>
        <v>1.07</v>
      </c>
    </row>
    <row r="323" spans="1:10" x14ac:dyDescent="0.3">
      <c r="A323" s="11" t="s">
        <v>1342</v>
      </c>
      <c r="B323" s="9" cm="1">
        <f t="array" ref="B323">_xll.SNL.Clients.Office.Excel.Functions.SPG($A323, "IQ_ASSET_TURNS", B$3)</f>
        <v>1.163</v>
      </c>
      <c r="C323" s="9" cm="1">
        <f t="array" ref="C323">_xll.SNL.Clients.Office.Excel.Functions.SPG($A323, "IQ_ASSET_TURNS", C$3)</f>
        <v>1.0269999999999999</v>
      </c>
      <c r="D323" s="9" cm="1">
        <f t="array" ref="D323">_xll.SNL.Clients.Office.Excel.Functions.SPG($A323, "IQ_ASSET_TURNS", D$3)</f>
        <v>0.157</v>
      </c>
      <c r="E323" s="9" cm="1">
        <f t="array" ref="E323">_xll.SNL.Clients.Office.Excel.Functions.SPG($A323, "IQ_ASSET_TURNS", E$3)</f>
        <v>0.66500000000000004</v>
      </c>
      <c r="F323" s="9" cm="1">
        <f t="array" ref="F323">_xll.SNL.Clients.Office.Excel.Functions.SPG($A323, "IQ_ASSET_TURNS", F$3)</f>
        <v>1.248</v>
      </c>
      <c r="G323" s="9" cm="1">
        <f t="array" ref="G323">_xll.SNL.Clients.Office.Excel.Functions.SPG($A323, "IQ_ASSET_TURNS", G$3)</f>
        <v>0.95599999999999996</v>
      </c>
      <c r="H323" s="9" cm="1">
        <f t="array" ref="H323">_xll.SNL.Clients.Office.Excel.Functions.SPG($A323, "IQ_ASSET_TURNS", H$3)</f>
        <v>0.128</v>
      </c>
      <c r="I323" s="9" cm="1">
        <f t="array" ref="I323">_xll.SNL.Clients.Office.Excel.Functions.SPG($A323, "IQ_ASSET_TURNS", I$3)</f>
        <v>0.379</v>
      </c>
      <c r="J323" s="9" cm="1">
        <f t="array" ref="J323">_xll.SNL.Clients.Office.Excel.Functions.SPG($A323, "IQ_ASSET_TURNS", J$3)</f>
        <v>1.149</v>
      </c>
    </row>
    <row r="324" spans="1:10" x14ac:dyDescent="0.3">
      <c r="A324" s="11" t="s">
        <v>1343</v>
      </c>
      <c r="B324" s="9" cm="1">
        <f t="array" ref="B324">_xll.SNL.Clients.Office.Excel.Functions.SPG($A324, "IQ_ASSET_TURNS", B$3)</f>
        <v>0.49299999999999999</v>
      </c>
      <c r="C324" s="9" cm="1">
        <f t="array" ref="C324">_xll.SNL.Clients.Office.Excel.Functions.SPG($A324, "IQ_ASSET_TURNS", C$3)</f>
        <v>0.46400000000000002</v>
      </c>
      <c r="D324" s="9" cm="1">
        <f t="array" ref="D324">_xll.SNL.Clients.Office.Excel.Functions.SPG($A324, "IQ_ASSET_TURNS", D$3)</f>
        <v>0.47099999999999997</v>
      </c>
      <c r="E324" s="9" cm="1">
        <f t="array" ref="E324">_xll.SNL.Clients.Office.Excel.Functions.SPG($A324, "IQ_ASSET_TURNS", E$3)</f>
        <v>0.47699999999999998</v>
      </c>
      <c r="F324" s="9" cm="1">
        <f t="array" ref="F324">_xll.SNL.Clients.Office.Excel.Functions.SPG($A324, "IQ_ASSET_TURNS", F$3)</f>
        <v>0.45900000000000002</v>
      </c>
      <c r="G324" s="9" cm="1">
        <f t="array" ref="G324">_xll.SNL.Clients.Office.Excel.Functions.SPG($A324, "IQ_ASSET_TURNS", G$3)</f>
        <v>0.47699999999999998</v>
      </c>
      <c r="H324" s="9" cm="1">
        <f t="array" ref="H324">_xll.SNL.Clients.Office.Excel.Functions.SPG($A324, "IQ_ASSET_TURNS", H$3)</f>
        <v>0.48399999999999999</v>
      </c>
      <c r="I324" s="9" cm="1">
        <f t="array" ref="I324">_xll.SNL.Clients.Office.Excel.Functions.SPG($A324, "IQ_ASSET_TURNS", I$3)</f>
        <v>0.436</v>
      </c>
      <c r="J324" s="9" cm="1">
        <f t="array" ref="J324">_xll.SNL.Clients.Office.Excel.Functions.SPG($A324, "IQ_ASSET_TURNS", J$3)</f>
        <v>0.47899999999999998</v>
      </c>
    </row>
    <row r="325" spans="1:10" x14ac:dyDescent="0.3">
      <c r="A325" s="11" t="s">
        <v>1344</v>
      </c>
      <c r="B325" s="9" cm="1">
        <f t="array" ref="B325">_xll.SNL.Clients.Office.Excel.Functions.SPG($A325, "IQ_ASSET_TURNS", B$3)</f>
        <v>0.129</v>
      </c>
      <c r="C325" s="9" cm="1">
        <f t="array" ref="C325">_xll.SNL.Clients.Office.Excel.Functions.SPG($A325, "IQ_ASSET_TURNS", C$3)</f>
        <v>0.16500000000000001</v>
      </c>
      <c r="D325" s="9" cm="1">
        <f t="array" ref="D325">_xll.SNL.Clients.Office.Excel.Functions.SPG($A325, "IQ_ASSET_TURNS", D$3)</f>
        <v>0.157</v>
      </c>
      <c r="E325" s="9" cm="1">
        <f t="array" ref="E325">_xll.SNL.Clients.Office.Excel.Functions.SPG($A325, "IQ_ASSET_TURNS", E$3)</f>
        <v>0.191</v>
      </c>
      <c r="F325" s="9" cm="1">
        <f t="array" ref="F325">_xll.SNL.Clients.Office.Excel.Functions.SPG($A325, "IQ_ASSET_TURNS", F$3)</f>
        <v>0.26700000000000002</v>
      </c>
      <c r="G325" s="9" cm="1">
        <f t="array" ref="G325">_xll.SNL.Clients.Office.Excel.Functions.SPG($A325, "IQ_ASSET_TURNS", G$3)</f>
        <v>0.372</v>
      </c>
      <c r="H325" s="9" cm="1">
        <f t="array" ref="H325">_xll.SNL.Clients.Office.Excel.Functions.SPG($A325, "IQ_ASSET_TURNS", H$3)</f>
        <v>0.28399999999999997</v>
      </c>
      <c r="I325" s="9" cm="1">
        <f t="array" ref="I325">_xll.SNL.Clients.Office.Excel.Functions.SPG($A325, "IQ_ASSET_TURNS", I$3)</f>
        <v>0.24399999999999999</v>
      </c>
      <c r="J325" s="9" cm="1">
        <f t="array" ref="J325">_xll.SNL.Clients.Office.Excel.Functions.SPG($A325, "IQ_ASSET_TURNS", J$3)</f>
        <v>0.16400000000000001</v>
      </c>
    </row>
    <row r="326" spans="1:10" x14ac:dyDescent="0.3">
      <c r="A326" s="11" t="s">
        <v>1345</v>
      </c>
      <c r="B326" s="9" cm="1">
        <f t="array" ref="B326">_xll.SNL.Clients.Office.Excel.Functions.SPG($A326, "IQ_ASSET_TURNS", B$3)</f>
        <v>0.69399999999999995</v>
      </c>
      <c r="C326" s="9" cm="1">
        <f t="array" ref="C326">_xll.SNL.Clients.Office.Excel.Functions.SPG($A326, "IQ_ASSET_TURNS", C$3)</f>
        <v>1.127</v>
      </c>
      <c r="D326" s="9" cm="1">
        <f t="array" ref="D326">_xll.SNL.Clients.Office.Excel.Functions.SPG($A326, "IQ_ASSET_TURNS", D$3)</f>
        <v>0.81299999999999994</v>
      </c>
      <c r="E326" s="9" cm="1">
        <f t="array" ref="E326">_xll.SNL.Clients.Office.Excel.Functions.SPG($A326, "IQ_ASSET_TURNS", E$3)</f>
        <v>0.76700000000000002</v>
      </c>
      <c r="F326" s="9" cm="1">
        <f t="array" ref="F326">_xll.SNL.Clients.Office.Excel.Functions.SPG($A326, "IQ_ASSET_TURNS", F$3)</f>
        <v>0.60599999999999998</v>
      </c>
      <c r="G326" s="9" cm="1">
        <f t="array" ref="G326">_xll.SNL.Clients.Office.Excel.Functions.SPG($A326, "IQ_ASSET_TURNS", G$3)</f>
        <v>0.755</v>
      </c>
      <c r="H326" s="9" cm="1">
        <f t="array" ref="H326">_xll.SNL.Clients.Office.Excel.Functions.SPG($A326, "IQ_ASSET_TURNS", H$3)</f>
        <v>0.73399999999999999</v>
      </c>
      <c r="I326" s="9" cm="1">
        <f t="array" ref="I326">_xll.SNL.Clients.Office.Excel.Functions.SPG($A326, "IQ_ASSET_TURNS", I$3)</f>
        <v>0.72599999999999998</v>
      </c>
      <c r="J326" s="9" cm="1">
        <f t="array" ref="J326">_xll.SNL.Clients.Office.Excel.Functions.SPG($A326, "IQ_ASSET_TURNS", J$3)</f>
        <v>0.64700000000000002</v>
      </c>
    </row>
    <row r="327" spans="1:10" x14ac:dyDescent="0.3">
      <c r="A327" s="11" t="s">
        <v>1346</v>
      </c>
      <c r="B327" s="9" cm="1">
        <f t="array" ref="B327">_xll.SNL.Clients.Office.Excel.Functions.SPG($A327, "IQ_ASSET_TURNS", B$3)</f>
        <v>0.95199999999999996</v>
      </c>
      <c r="C327" s="9" cm="1">
        <f t="array" ref="C327">_xll.SNL.Clients.Office.Excel.Functions.SPG($A327, "IQ_ASSET_TURNS", C$3)</f>
        <v>0.71499999999999997</v>
      </c>
      <c r="D327" s="9" cm="1">
        <f t="array" ref="D327">_xll.SNL.Clients.Office.Excel.Functions.SPG($A327, "IQ_ASSET_TURNS", D$3)</f>
        <v>0.86699999999999999</v>
      </c>
      <c r="E327" s="9" cm="1">
        <f t="array" ref="E327">_xll.SNL.Clients.Office.Excel.Functions.SPG($A327, "IQ_ASSET_TURNS", E$3)</f>
        <v>1.1599999999999999</v>
      </c>
      <c r="F327" s="9" cm="1">
        <f t="array" ref="F327">_xll.SNL.Clients.Office.Excel.Functions.SPG($A327, "IQ_ASSET_TURNS", F$3)</f>
        <v>0.90400000000000003</v>
      </c>
      <c r="G327" s="9" cm="1">
        <f t="array" ref="G327">_xll.SNL.Clients.Office.Excel.Functions.SPG($A327, "IQ_ASSET_TURNS", G$3)</f>
        <v>0.85299999999999998</v>
      </c>
      <c r="H327" s="9" cm="1">
        <f t="array" ref="H327">_xll.SNL.Clients.Office.Excel.Functions.SPG($A327, "IQ_ASSET_TURNS", H$3)</f>
        <v>0.99099999999999999</v>
      </c>
      <c r="I327" s="9" cm="1">
        <f t="array" ref="I327">_xll.SNL.Clients.Office.Excel.Functions.SPG($A327, "IQ_ASSET_TURNS", I$3)</f>
        <v>1.2270000000000001</v>
      </c>
      <c r="J327" s="9" cm="1">
        <f t="array" ref="J327">_xll.SNL.Clients.Office.Excel.Functions.SPG($A327, "IQ_ASSET_TURNS", J$3)</f>
        <v>1.028</v>
      </c>
    </row>
    <row r="328" spans="1:10" x14ac:dyDescent="0.3">
      <c r="A328" s="11" t="s">
        <v>1347</v>
      </c>
      <c r="B328" s="9" cm="1">
        <f t="array" ref="B328">_xll.SNL.Clients.Office.Excel.Functions.SPG($A328, "IQ_ASSET_TURNS", B$3)</f>
        <v>0.91500000000000004</v>
      </c>
      <c r="C328" s="9" cm="1">
        <f t="array" ref="C328">_xll.SNL.Clients.Office.Excel.Functions.SPG($A328, "IQ_ASSET_TURNS", C$3)</f>
        <v>0.93600000000000005</v>
      </c>
      <c r="D328" s="9" cm="1">
        <f t="array" ref="D328">_xll.SNL.Clients.Office.Excel.Functions.SPG($A328, "IQ_ASSET_TURNS", D$3)</f>
        <v>0.94499999999999995</v>
      </c>
      <c r="E328" s="9" cm="1">
        <f t="array" ref="E328">_xll.SNL.Clients.Office.Excel.Functions.SPG($A328, "IQ_ASSET_TURNS", E$3)</f>
        <v>0.98399999999999999</v>
      </c>
      <c r="F328" s="9" cm="1">
        <f t="array" ref="F328">_xll.SNL.Clients.Office.Excel.Functions.SPG($A328, "IQ_ASSET_TURNS", F$3)</f>
        <v>1.0069999999999999</v>
      </c>
      <c r="G328" s="9" cm="1">
        <f t="array" ref="G328">_xll.SNL.Clients.Office.Excel.Functions.SPG($A328, "IQ_ASSET_TURNS", G$3)</f>
        <v>1.08</v>
      </c>
      <c r="H328" s="9" cm="1">
        <f t="array" ref="H328">_xll.SNL.Clients.Office.Excel.Functions.SPG($A328, "IQ_ASSET_TURNS", H$3)</f>
        <v>1.117</v>
      </c>
      <c r="I328" s="9" cm="1">
        <f t="array" ref="I328">_xll.SNL.Clients.Office.Excel.Functions.SPG($A328, "IQ_ASSET_TURNS", I$3)</f>
        <v>1.1519999999999999</v>
      </c>
      <c r="J328" s="9" cm="1">
        <f t="array" ref="J328">_xll.SNL.Clients.Office.Excel.Functions.SPG($A328, "IQ_ASSET_TURNS", J$3)</f>
        <v>1.226</v>
      </c>
    </row>
    <row r="329" spans="1:10" x14ac:dyDescent="0.3">
      <c r="A329" s="11" t="s">
        <v>1348</v>
      </c>
      <c r="B329" s="9" cm="1">
        <f t="array" ref="B329">_xll.SNL.Clients.Office.Excel.Functions.SPG($A329, "IQ_ASSET_TURNS", B$3)</f>
        <v>0.89800000000000002</v>
      </c>
      <c r="C329" s="9" cm="1">
        <f t="array" ref="C329">_xll.SNL.Clients.Office.Excel.Functions.SPG($A329, "IQ_ASSET_TURNS", C$3)</f>
        <v>0.90700000000000003</v>
      </c>
      <c r="D329" s="9" cm="1">
        <f t="array" ref="D329">_xll.SNL.Clients.Office.Excel.Functions.SPG($A329, "IQ_ASSET_TURNS", D$3)</f>
        <v>1.0660000000000001</v>
      </c>
      <c r="E329" s="9" cm="1">
        <f t="array" ref="E329">_xll.SNL.Clients.Office.Excel.Functions.SPG($A329, "IQ_ASSET_TURNS", E$3)</f>
        <v>1.121</v>
      </c>
      <c r="F329" s="9" cm="1">
        <f t="array" ref="F329">_xll.SNL.Clients.Office.Excel.Functions.SPG($A329, "IQ_ASSET_TURNS", F$3)</f>
        <v>1.0680000000000001</v>
      </c>
      <c r="G329" s="9" cm="1">
        <f t="array" ref="G329">_xll.SNL.Clients.Office.Excel.Functions.SPG($A329, "IQ_ASSET_TURNS", G$3)</f>
        <v>1.1379999999999999</v>
      </c>
      <c r="H329" s="9" cm="1">
        <f t="array" ref="H329">_xll.SNL.Clients.Office.Excel.Functions.SPG($A329, "IQ_ASSET_TURNS", H$3)</f>
        <v>1.1279999999999999</v>
      </c>
      <c r="I329" s="9" cm="1">
        <f t="array" ref="I329">_xll.SNL.Clients.Office.Excel.Functions.SPG($A329, "IQ_ASSET_TURNS", I$3)</f>
        <v>1.127</v>
      </c>
      <c r="J329" s="9" cm="1">
        <f t="array" ref="J329">_xll.SNL.Clients.Office.Excel.Functions.SPG($A329, "IQ_ASSET_TURNS", J$3)</f>
        <v>1.075</v>
      </c>
    </row>
    <row r="330" spans="1:10" x14ac:dyDescent="0.3">
      <c r="A330" s="11" t="s">
        <v>1349</v>
      </c>
      <c r="B330" s="9" cm="1">
        <f t="array" ref="B330">_xll.SNL.Clients.Office.Excel.Functions.SPG($A330, "IQ_ASSET_TURNS", B$3)</f>
        <v>0.97499999999999998</v>
      </c>
      <c r="C330" s="9" cm="1">
        <f t="array" ref="C330">_xll.SNL.Clients.Office.Excel.Functions.SPG($A330, "IQ_ASSET_TURNS", C$3)</f>
        <v>0.98299999999999998</v>
      </c>
      <c r="D330" s="9" cm="1">
        <f t="array" ref="D330">_xll.SNL.Clients.Office.Excel.Functions.SPG($A330, "IQ_ASSET_TURNS", D$3)</f>
        <v>0.95399999999999996</v>
      </c>
      <c r="E330" s="9" cm="1">
        <f t="array" ref="E330">_xll.SNL.Clients.Office.Excel.Functions.SPG($A330, "IQ_ASSET_TURNS", E$3)</f>
        <v>0.94399999999999995</v>
      </c>
      <c r="F330" s="9" cm="1">
        <f t="array" ref="F330">_xll.SNL.Clients.Office.Excel.Functions.SPG($A330, "IQ_ASSET_TURNS", F$3)</f>
        <v>0.86399999999999999</v>
      </c>
      <c r="G330" s="9" cm="1">
        <f t="array" ref="G330">_xll.SNL.Clients.Office.Excel.Functions.SPG($A330, "IQ_ASSET_TURNS", G$3)</f>
        <v>0.95899999999999996</v>
      </c>
      <c r="H330" s="9" cm="1">
        <f t="array" ref="H330">_xll.SNL.Clients.Office.Excel.Functions.SPG($A330, "IQ_ASSET_TURNS", H$3)</f>
        <v>0.92500000000000004</v>
      </c>
      <c r="I330" s="9" cm="1">
        <f t="array" ref="I330">_xll.SNL.Clients.Office.Excel.Functions.SPG($A330, "IQ_ASSET_TURNS", I$3)</f>
        <v>0.92300000000000004</v>
      </c>
      <c r="J330" s="9" cm="1">
        <f t="array" ref="J330">_xll.SNL.Clients.Office.Excel.Functions.SPG($A330, "IQ_ASSET_TURNS", J$3)</f>
        <v>1.038</v>
      </c>
    </row>
    <row r="331" spans="1:10" x14ac:dyDescent="0.3">
      <c r="A331" s="11" t="s">
        <v>1350</v>
      </c>
      <c r="B331" s="9" cm="1">
        <f t="array" ref="B331">_xll.SNL.Clients.Office.Excel.Functions.SPG($A331, "IQ_ASSET_TURNS", B$3)</f>
        <v>0.68600000000000005</v>
      </c>
      <c r="C331" s="9" cm="1">
        <f t="array" ref="C331">_xll.SNL.Clients.Office.Excel.Functions.SPG($A331, "IQ_ASSET_TURNS", C$3)</f>
        <v>0.78800000000000003</v>
      </c>
      <c r="D331" s="9" cm="1">
        <f t="array" ref="D331">_xll.SNL.Clients.Office.Excel.Functions.SPG($A331, "IQ_ASSET_TURNS", D$3)</f>
        <v>0.88300000000000001</v>
      </c>
      <c r="E331" s="9" cm="1">
        <f t="array" ref="E331">_xll.SNL.Clients.Office.Excel.Functions.SPG($A331, "IQ_ASSET_TURNS", E$3)</f>
        <v>0.79800000000000004</v>
      </c>
      <c r="F331" s="9" cm="1">
        <f t="array" ref="F331">_xll.SNL.Clients.Office.Excel.Functions.SPG($A331, "IQ_ASSET_TURNS", F$3)</f>
        <v>0.67800000000000005</v>
      </c>
      <c r="G331" s="9" cm="1">
        <f t="array" ref="G331">_xll.SNL.Clients.Office.Excel.Functions.SPG($A331, "IQ_ASSET_TURNS", G$3)</f>
        <v>0.73499999999999999</v>
      </c>
      <c r="H331" s="9" cm="1">
        <f t="array" ref="H331">_xll.SNL.Clients.Office.Excel.Functions.SPG($A331, "IQ_ASSET_TURNS", H$3)</f>
        <v>0.77800000000000002</v>
      </c>
      <c r="I331" s="9" cm="1">
        <f t="array" ref="I331">_xll.SNL.Clients.Office.Excel.Functions.SPG($A331, "IQ_ASSET_TURNS", I$3)</f>
        <v>0.73299999999999998</v>
      </c>
      <c r="J331" s="9" cm="1">
        <f t="array" ref="J331">_xll.SNL.Clients.Office.Excel.Functions.SPG($A331, "IQ_ASSET_TURNS", J$3)</f>
        <v>0.65900000000000003</v>
      </c>
    </row>
    <row r="332" spans="1:10" x14ac:dyDescent="0.3">
      <c r="A332" s="11" t="s">
        <v>1351</v>
      </c>
      <c r="B332" s="9" cm="1">
        <f t="array" ref="B332">_xll.SNL.Clients.Office.Excel.Functions.SPG($A332, "IQ_ASSET_TURNS", B$3)</f>
        <v>0.94499999999999995</v>
      </c>
      <c r="C332" s="9" cm="1">
        <f t="array" ref="C332">_xll.SNL.Clients.Office.Excel.Functions.SPG($A332, "IQ_ASSET_TURNS", C$3)</f>
        <v>0.88600000000000001</v>
      </c>
      <c r="D332" s="9" cm="1">
        <f t="array" ref="D332">_xll.SNL.Clients.Office.Excel.Functions.SPG($A332, "IQ_ASSET_TURNS", D$3)</f>
        <v>0.96699999999999997</v>
      </c>
      <c r="E332" s="9" cm="1">
        <f t="array" ref="E332">_xll.SNL.Clients.Office.Excel.Functions.SPG($A332, "IQ_ASSET_TURNS", E$3)</f>
        <v>0.91200000000000003</v>
      </c>
      <c r="F332" s="9" cm="1">
        <f t="array" ref="F332">_xll.SNL.Clients.Office.Excel.Functions.SPG($A332, "IQ_ASSET_TURNS", F$3)</f>
        <v>0.99399999999999999</v>
      </c>
      <c r="G332" s="9" cm="1">
        <f t="array" ref="G332">_xll.SNL.Clients.Office.Excel.Functions.SPG($A332, "IQ_ASSET_TURNS", G$3)</f>
        <v>0.95</v>
      </c>
      <c r="H332" s="9" cm="1">
        <f t="array" ref="H332">_xll.SNL.Clients.Office.Excel.Functions.SPG($A332, "IQ_ASSET_TURNS", H$3)</f>
        <v>1.018</v>
      </c>
      <c r="I332" s="9" cm="1">
        <f t="array" ref="I332">_xll.SNL.Clients.Office.Excel.Functions.SPG($A332, "IQ_ASSET_TURNS", I$3)</f>
        <v>0.998</v>
      </c>
      <c r="J332" s="9" cm="1">
        <f t="array" ref="J332">_xll.SNL.Clients.Office.Excel.Functions.SPG($A332, "IQ_ASSET_TURNS", J$3)</f>
        <v>1.01</v>
      </c>
    </row>
    <row r="333" spans="1:10" x14ac:dyDescent="0.3">
      <c r="A333" s="11" t="s">
        <v>1352</v>
      </c>
      <c r="B333" s="9" cm="1">
        <f t="array" ref="B333">_xll.SNL.Clients.Office.Excel.Functions.SPG($A333, "IQ_ASSET_TURNS", B$3)</f>
        <v>0.44600000000000001</v>
      </c>
      <c r="C333" s="9" cm="1">
        <f t="array" ref="C333">_xll.SNL.Clients.Office.Excel.Functions.SPG($A333, "IQ_ASSET_TURNS", C$3)</f>
        <v>0.41899999999999998</v>
      </c>
      <c r="D333" s="9" cm="1">
        <f t="array" ref="D333">_xll.SNL.Clients.Office.Excel.Functions.SPG($A333, "IQ_ASSET_TURNS", D$3)</f>
        <v>0.34699999999999998</v>
      </c>
      <c r="E333" s="9" cm="1">
        <f t="array" ref="E333">_xll.SNL.Clients.Office.Excel.Functions.SPG($A333, "IQ_ASSET_TURNS", E$3)</f>
        <v>0.36699999999999999</v>
      </c>
      <c r="F333" s="9" cm="1">
        <f t="array" ref="F333">_xll.SNL.Clients.Office.Excel.Functions.SPG($A333, "IQ_ASSET_TURNS", F$3)</f>
        <v>0.36099999999999999</v>
      </c>
      <c r="G333" s="9" cm="1">
        <f t="array" ref="G333">_xll.SNL.Clients.Office.Excel.Functions.SPG($A333, "IQ_ASSET_TURNS", G$3)</f>
        <v>0.45900000000000002</v>
      </c>
      <c r="H333" s="9" cm="1">
        <f t="array" ref="H333">_xll.SNL.Clients.Office.Excel.Functions.SPG($A333, "IQ_ASSET_TURNS", H$3)</f>
        <v>0.47899999999999998</v>
      </c>
      <c r="I333" s="9" cm="1">
        <f t="array" ref="I333">_xll.SNL.Clients.Office.Excel.Functions.SPG($A333, "IQ_ASSET_TURNS", I$3)</f>
        <v>0.624</v>
      </c>
      <c r="J333" s="9" cm="1">
        <f t="array" ref="J333">_xll.SNL.Clients.Office.Excel.Functions.SPG($A333, "IQ_ASSET_TURNS", J$3)</f>
        <v>0.83599999999999997</v>
      </c>
    </row>
    <row r="334" spans="1:10" x14ac:dyDescent="0.3">
      <c r="A334" s="11" t="s">
        <v>1353</v>
      </c>
      <c r="B334" s="9" cm="1">
        <f t="array" ref="B334">_xll.SNL.Clients.Office.Excel.Functions.SPG($A334, "IQ_ASSET_TURNS", B$3)</f>
        <v>0.38600000000000001</v>
      </c>
      <c r="C334" s="9" t="str" cm="1">
        <f t="array" ref="C334">_xll.SNL.Clients.Office.Excel.Functions.SPG($A334, "IQ_ASSET_TURNS", C$3)</f>
        <v>NM</v>
      </c>
      <c r="D334" s="9" cm="1">
        <f t="array" ref="D334">_xll.SNL.Clients.Office.Excel.Functions.SPG($A334, "IQ_ASSET_TURNS", D$3)</f>
        <v>0.52100000000000002</v>
      </c>
      <c r="E334" s="9" cm="1">
        <f t="array" ref="E334">_xll.SNL.Clients.Office.Excel.Functions.SPG($A334, "IQ_ASSET_TURNS", E$3)</f>
        <v>0.53</v>
      </c>
      <c r="F334" s="9" cm="1">
        <f t="array" ref="F334">_xll.SNL.Clients.Office.Excel.Functions.SPG($A334, "IQ_ASSET_TURNS", F$3)</f>
        <v>0.3</v>
      </c>
      <c r="G334" s="9" t="str" cm="1">
        <f t="array" ref="G334">_xll.SNL.Clients.Office.Excel.Functions.SPG($A334, "IQ_ASSET_TURNS", G$3)</f>
        <v>NM</v>
      </c>
      <c r="H334" s="9" cm="1">
        <f t="array" ref="H334">_xll.SNL.Clients.Office.Excel.Functions.SPG($A334, "IQ_ASSET_TURNS", H$3)</f>
        <v>0.51500000000000001</v>
      </c>
      <c r="I334" s="9" cm="1">
        <f t="array" ref="I334">_xll.SNL.Clients.Office.Excel.Functions.SPG($A334, "IQ_ASSET_TURNS", I$3)</f>
        <v>0.498</v>
      </c>
      <c r="J334" s="9" cm="1">
        <f t="array" ref="J334">_xll.SNL.Clients.Office.Excel.Functions.SPG($A334, "IQ_ASSET_TURNS", J$3)</f>
        <v>0.58699999999999997</v>
      </c>
    </row>
    <row r="335" spans="1:10" x14ac:dyDescent="0.3">
      <c r="A335" s="11" t="s">
        <v>1354</v>
      </c>
      <c r="B335" s="9" cm="1">
        <f t="array" ref="B335">_xll.SNL.Clients.Office.Excel.Functions.SPG($A335, "IQ_ASSET_TURNS", B$3)</f>
        <v>6.5000000000000002E-2</v>
      </c>
      <c r="C335" s="9" cm="1">
        <f t="array" ref="C335">_xll.SNL.Clients.Office.Excel.Functions.SPG($A335, "IQ_ASSET_TURNS", C$3)</f>
        <v>6.4000000000000001E-2</v>
      </c>
      <c r="D335" s="9" cm="1">
        <f t="array" ref="D335">_xll.SNL.Clients.Office.Excel.Functions.SPG($A335, "IQ_ASSET_TURNS", D$3)</f>
        <v>6.3E-2</v>
      </c>
      <c r="E335" s="9" cm="1">
        <f t="array" ref="E335">_xll.SNL.Clients.Office.Excel.Functions.SPG($A335, "IQ_ASSET_TURNS", E$3)</f>
        <v>6.6000000000000003E-2</v>
      </c>
      <c r="F335" s="9" cm="1">
        <f t="array" ref="F335">_xll.SNL.Clients.Office.Excel.Functions.SPG($A335, "IQ_ASSET_TURNS", F$3)</f>
        <v>6.3E-2</v>
      </c>
      <c r="G335" s="9" t="str" cm="1">
        <f t="array" ref="G335">_xll.SNL.Clients.Office.Excel.Functions.SPG($A335, "IQ_ASSET_TURNS", G$3)</f>
        <v>NM</v>
      </c>
      <c r="H335" s="9" cm="1">
        <f t="array" ref="H335">_xll.SNL.Clients.Office.Excel.Functions.SPG($A335, "IQ_ASSET_TURNS", H$3)</f>
        <v>6.7000000000000004E-2</v>
      </c>
      <c r="I335" s="9" cm="1">
        <f t="array" ref="I335">_xll.SNL.Clients.Office.Excel.Functions.SPG($A335, "IQ_ASSET_TURNS", I$3)</f>
        <v>7.1999999999999995E-2</v>
      </c>
      <c r="J335" s="9" cm="1">
        <f t="array" ref="J335">_xll.SNL.Clients.Office.Excel.Functions.SPG($A335, "IQ_ASSET_TURNS", J$3)</f>
        <v>7.3999999999999996E-2</v>
      </c>
    </row>
    <row r="336" spans="1:10" x14ac:dyDescent="0.3">
      <c r="A336" s="11" t="s">
        <v>1355</v>
      </c>
      <c r="B336" s="9" cm="1">
        <f t="array" ref="B336">_xll.SNL.Clients.Office.Excel.Functions.SPG($A336, "IQ_ASSET_TURNS", B$3)</f>
        <v>0.64300000000000002</v>
      </c>
      <c r="C336" s="9" cm="1">
        <f t="array" ref="C336">_xll.SNL.Clients.Office.Excel.Functions.SPG($A336, "IQ_ASSET_TURNS", C$3)</f>
        <v>0.67100000000000004</v>
      </c>
      <c r="D336" s="9" cm="1">
        <f t="array" ref="D336">_xll.SNL.Clients.Office.Excel.Functions.SPG($A336, "IQ_ASSET_TURNS", D$3)</f>
        <v>0.76100000000000001</v>
      </c>
      <c r="E336" s="9" cm="1">
        <f t="array" ref="E336">_xll.SNL.Clients.Office.Excel.Functions.SPG($A336, "IQ_ASSET_TURNS", E$3)</f>
        <v>0.69399999999999995</v>
      </c>
      <c r="F336" s="9" cm="1">
        <f t="array" ref="F336">_xll.SNL.Clients.Office.Excel.Functions.SPG($A336, "IQ_ASSET_TURNS", F$3)</f>
        <v>0.70299999999999996</v>
      </c>
      <c r="G336" s="9" cm="1">
        <f t="array" ref="G336">_xll.SNL.Clients.Office.Excel.Functions.SPG($A336, "IQ_ASSET_TURNS", G$3)</f>
        <v>0.78400000000000003</v>
      </c>
      <c r="H336" s="9" cm="1">
        <f t="array" ref="H336">_xll.SNL.Clients.Office.Excel.Functions.SPG($A336, "IQ_ASSET_TURNS", H$3)</f>
        <v>0.626</v>
      </c>
      <c r="I336" s="9" cm="1">
        <f t="array" ref="I336">_xll.SNL.Clients.Office.Excel.Functions.SPG($A336, "IQ_ASSET_TURNS", I$3)</f>
        <v>0.65300000000000002</v>
      </c>
      <c r="J336" s="9" cm="1">
        <f t="array" ref="J336">_xll.SNL.Clients.Office.Excel.Functions.SPG($A336, "IQ_ASSET_TURNS", J$3)</f>
        <v>0.67600000000000005</v>
      </c>
    </row>
    <row r="337" spans="1:10" x14ac:dyDescent="0.3">
      <c r="A337" s="11" t="s">
        <v>1356</v>
      </c>
      <c r="B337" s="9" cm="1">
        <f t="array" ref="B337">_xll.SNL.Clients.Office.Excel.Functions.SPG($A337, "IQ_ASSET_TURNS", B$3)</f>
        <v>0.35099999999999998</v>
      </c>
      <c r="C337" s="9" cm="1">
        <f t="array" ref="C337">_xll.SNL.Clients.Office.Excel.Functions.SPG($A337, "IQ_ASSET_TURNS", C$3)</f>
        <v>0.374</v>
      </c>
      <c r="D337" s="9" cm="1">
        <f t="array" ref="D337">_xll.SNL.Clients.Office.Excel.Functions.SPG($A337, "IQ_ASSET_TURNS", D$3)</f>
        <v>0.34399999999999997</v>
      </c>
      <c r="E337" s="9" cm="1">
        <f t="array" ref="E337">_xll.SNL.Clients.Office.Excel.Functions.SPG($A337, "IQ_ASSET_TURNS", E$3)</f>
        <v>0.41799999999999998</v>
      </c>
      <c r="F337" s="9" cm="1">
        <f t="array" ref="F337">_xll.SNL.Clients.Office.Excel.Functions.SPG($A337, "IQ_ASSET_TURNS", F$3)</f>
        <v>0.34599999999999997</v>
      </c>
      <c r="G337" s="9" cm="1">
        <f t="array" ref="G337">_xll.SNL.Clients.Office.Excel.Functions.SPG($A337, "IQ_ASSET_TURNS", G$3)</f>
        <v>0.32700000000000001</v>
      </c>
      <c r="H337" s="9" cm="1">
        <f t="array" ref="H337">_xll.SNL.Clients.Office.Excel.Functions.SPG($A337, "IQ_ASSET_TURNS", H$3)</f>
        <v>0.30199999999999999</v>
      </c>
      <c r="I337" s="9" cm="1">
        <f t="array" ref="I337">_xll.SNL.Clients.Office.Excel.Functions.SPG($A337, "IQ_ASSET_TURNS", I$3)</f>
        <v>0.42399999999999999</v>
      </c>
      <c r="J337" s="9" cm="1">
        <f t="array" ref="J337">_xll.SNL.Clients.Office.Excel.Functions.SPG($A337, "IQ_ASSET_TURNS", J$3)</f>
        <v>0.44500000000000001</v>
      </c>
    </row>
    <row r="338" spans="1:10" x14ac:dyDescent="0.3">
      <c r="A338" s="11" t="s">
        <v>1357</v>
      </c>
      <c r="B338" s="9" cm="1">
        <f t="array" ref="B338">_xll.SNL.Clients.Office.Excel.Functions.SPG($A338, "IQ_ASSET_TURNS", B$3)</f>
        <v>0.58199999999999996</v>
      </c>
      <c r="C338" s="9" cm="1">
        <f t="array" ref="C338">_xll.SNL.Clients.Office.Excel.Functions.SPG($A338, "IQ_ASSET_TURNS", C$3)</f>
        <v>0.59199999999999997</v>
      </c>
      <c r="D338" s="9" cm="1">
        <f t="array" ref="D338">_xll.SNL.Clients.Office.Excel.Functions.SPG($A338, "IQ_ASSET_TURNS", D$3)</f>
        <v>0.57199999999999995</v>
      </c>
      <c r="E338" s="9" cm="1">
        <f t="array" ref="E338">_xll.SNL.Clients.Office.Excel.Functions.SPG($A338, "IQ_ASSET_TURNS", E$3)</f>
        <v>0.57599999999999996</v>
      </c>
      <c r="F338" s="9" cm="1">
        <f t="array" ref="F338">_xll.SNL.Clients.Office.Excel.Functions.SPG($A338, "IQ_ASSET_TURNS", F$3)</f>
        <v>0.55600000000000005</v>
      </c>
      <c r="G338" s="9" cm="1">
        <f t="array" ref="G338">_xll.SNL.Clients.Office.Excel.Functions.SPG($A338, "IQ_ASSET_TURNS", G$3)</f>
        <v>0.628</v>
      </c>
      <c r="H338" s="9" cm="1">
        <f t="array" ref="H338">_xll.SNL.Clients.Office.Excel.Functions.SPG($A338, "IQ_ASSET_TURNS", H$3)</f>
        <v>0.69199999999999995</v>
      </c>
      <c r="I338" s="9" cm="1">
        <f t="array" ref="I338">_xll.SNL.Clients.Office.Excel.Functions.SPG($A338, "IQ_ASSET_TURNS", I$3)</f>
        <v>0.72699999999999998</v>
      </c>
      <c r="J338" s="9" cm="1">
        <f t="array" ref="J338">_xll.SNL.Clients.Office.Excel.Functions.SPG($A338, "IQ_ASSET_TURNS", J$3)</f>
        <v>0.71099999999999997</v>
      </c>
    </row>
    <row r="339" spans="1:10" x14ac:dyDescent="0.3">
      <c r="A339" s="11" t="s">
        <v>1358</v>
      </c>
      <c r="B339" s="9" cm="1">
        <f t="array" ref="B339">_xll.SNL.Clients.Office.Excel.Functions.SPG($A339, "IQ_ASSET_TURNS", B$3)</f>
        <v>0.73499999999999999</v>
      </c>
      <c r="C339" s="9" cm="1">
        <f t="array" ref="C339">_xll.SNL.Clients.Office.Excel.Functions.SPG($A339, "IQ_ASSET_TURNS", C$3)</f>
        <v>0.90900000000000003</v>
      </c>
      <c r="D339" s="9" cm="1">
        <f t="array" ref="D339">_xll.SNL.Clients.Office.Excel.Functions.SPG($A339, "IQ_ASSET_TURNS", D$3)</f>
        <v>0.91100000000000003</v>
      </c>
      <c r="E339" s="9" cm="1">
        <f t="array" ref="E339">_xll.SNL.Clients.Office.Excel.Functions.SPG($A339, "IQ_ASSET_TURNS", E$3)</f>
        <v>1.0149999999999999</v>
      </c>
      <c r="F339" s="9" cm="1">
        <f t="array" ref="F339">_xll.SNL.Clients.Office.Excel.Functions.SPG($A339, "IQ_ASSET_TURNS", F$3)</f>
        <v>0.91900000000000004</v>
      </c>
      <c r="G339" s="9" cm="1">
        <f t="array" ref="G339">_xll.SNL.Clients.Office.Excel.Functions.SPG($A339, "IQ_ASSET_TURNS", G$3)</f>
        <v>1.06</v>
      </c>
      <c r="H339" s="9" cm="1">
        <f t="array" ref="H339">_xll.SNL.Clients.Office.Excel.Functions.SPG($A339, "IQ_ASSET_TURNS", H$3)</f>
        <v>1.0580000000000001</v>
      </c>
      <c r="I339" s="9" cm="1">
        <f t="array" ref="I339">_xll.SNL.Clients.Office.Excel.Functions.SPG($A339, "IQ_ASSET_TURNS", I$3)</f>
        <v>1.0549999999999999</v>
      </c>
      <c r="J339" s="9" cm="1">
        <f t="array" ref="J339">_xll.SNL.Clients.Office.Excel.Functions.SPG($A339, "IQ_ASSET_TURNS", J$3)</f>
        <v>0.88300000000000001</v>
      </c>
    </row>
    <row r="340" spans="1:10" x14ac:dyDescent="0.3">
      <c r="A340" s="11" t="s">
        <v>1359</v>
      </c>
      <c r="B340" s="9" t="str" cm="1">
        <f t="array" ref="B340">_xll.SNL.Clients.Office.Excel.Functions.SPG($A340, "IQ_ASSET_TURNS", B$3)</f>
        <v>NA</v>
      </c>
      <c r="C340" s="9" cm="1">
        <f t="array" ref="C340">_xll.SNL.Clients.Office.Excel.Functions.SPG($A340, "IQ_ASSET_TURNS", C$3)</f>
        <v>0.56399999999999995</v>
      </c>
      <c r="D340" s="9" cm="1">
        <f t="array" ref="D340">_xll.SNL.Clients.Office.Excel.Functions.SPG($A340, "IQ_ASSET_TURNS", D$3)</f>
        <v>0.51700000000000002</v>
      </c>
      <c r="E340" s="9" cm="1">
        <f t="array" ref="E340">_xll.SNL.Clients.Office.Excel.Functions.SPG($A340, "IQ_ASSET_TURNS", E$3)</f>
        <v>0.52500000000000002</v>
      </c>
      <c r="F340" s="9" cm="1">
        <f t="array" ref="F340">_xll.SNL.Clients.Office.Excel.Functions.SPG($A340, "IQ_ASSET_TURNS", F$3)</f>
        <v>0.39600000000000002</v>
      </c>
      <c r="G340" s="9" cm="1">
        <f t="array" ref="G340">_xll.SNL.Clients.Office.Excel.Functions.SPG($A340, "IQ_ASSET_TURNS", G$3)</f>
        <v>0.31</v>
      </c>
      <c r="H340" s="9" cm="1">
        <f t="array" ref="H340">_xll.SNL.Clients.Office.Excel.Functions.SPG($A340, "IQ_ASSET_TURNS", H$3)</f>
        <v>0.33200000000000002</v>
      </c>
      <c r="I340" s="9" cm="1">
        <f t="array" ref="I340">_xll.SNL.Clients.Office.Excel.Functions.SPG($A340, "IQ_ASSET_TURNS", I$3)</f>
        <v>0.311</v>
      </c>
      <c r="J340" s="9" cm="1">
        <f t="array" ref="J340">_xll.SNL.Clients.Office.Excel.Functions.SPG($A340, "IQ_ASSET_TURNS", J$3)</f>
        <v>0.33600000000000002</v>
      </c>
    </row>
    <row r="341" spans="1:10" x14ac:dyDescent="0.3">
      <c r="A341" s="11" t="s">
        <v>1360</v>
      </c>
      <c r="B341" s="9" cm="1">
        <f t="array" ref="B341">_xll.SNL.Clients.Office.Excel.Functions.SPG($A341, "IQ_ASSET_TURNS", B$3)</f>
        <v>1.012</v>
      </c>
      <c r="C341" s="9" cm="1">
        <f t="array" ref="C341">_xll.SNL.Clients.Office.Excel.Functions.SPG($A341, "IQ_ASSET_TURNS", C$3)</f>
        <v>0.85499999999999998</v>
      </c>
      <c r="D341" s="9" cm="1">
        <f t="array" ref="D341">_xll.SNL.Clients.Office.Excel.Functions.SPG($A341, "IQ_ASSET_TURNS", D$3)</f>
        <v>0.80600000000000005</v>
      </c>
      <c r="E341" s="9" cm="1">
        <f t="array" ref="E341">_xll.SNL.Clients.Office.Excel.Functions.SPG($A341, "IQ_ASSET_TURNS", E$3)</f>
        <v>1.0309999999999999</v>
      </c>
      <c r="F341" s="9" cm="1">
        <f t="array" ref="F341">_xll.SNL.Clients.Office.Excel.Functions.SPG($A341, "IQ_ASSET_TURNS", F$3)</f>
        <v>1.099</v>
      </c>
      <c r="G341" s="9" cm="1">
        <f t="array" ref="G341">_xll.SNL.Clients.Office.Excel.Functions.SPG($A341, "IQ_ASSET_TURNS", G$3)</f>
        <v>1.127</v>
      </c>
      <c r="H341" s="9" cm="1">
        <f t="array" ref="H341">_xll.SNL.Clients.Office.Excel.Functions.SPG($A341, "IQ_ASSET_TURNS", H$3)</f>
        <v>1.2310000000000001</v>
      </c>
      <c r="I341" s="9" cm="1">
        <f t="array" ref="I341">_xll.SNL.Clients.Office.Excel.Functions.SPG($A341, "IQ_ASSET_TURNS", I$3)</f>
        <v>1.2490000000000001</v>
      </c>
      <c r="J341" s="9" cm="1">
        <f t="array" ref="J341">_xll.SNL.Clients.Office.Excel.Functions.SPG($A341, "IQ_ASSET_TURNS", J$3)</f>
        <v>1.167</v>
      </c>
    </row>
    <row r="342" spans="1:10" x14ac:dyDescent="0.3">
      <c r="A342" s="11" t="s">
        <v>1361</v>
      </c>
      <c r="B342" s="9" cm="1">
        <f t="array" ref="B342">_xll.SNL.Clients.Office.Excel.Functions.SPG($A342, "IQ_ASSET_TURNS", B$3)</f>
        <v>0.309</v>
      </c>
      <c r="C342" s="9" cm="1">
        <f t="array" ref="C342">_xll.SNL.Clients.Office.Excel.Functions.SPG($A342, "IQ_ASSET_TURNS", C$3)</f>
        <v>0.221</v>
      </c>
      <c r="D342" s="9" cm="1">
        <f t="array" ref="D342">_xll.SNL.Clients.Office.Excel.Functions.SPG($A342, "IQ_ASSET_TURNS", D$3)</f>
        <v>0.246</v>
      </c>
      <c r="E342" s="9" cm="1">
        <f t="array" ref="E342">_xll.SNL.Clients.Office.Excel.Functions.SPG($A342, "IQ_ASSET_TURNS", E$3)</f>
        <v>0.216</v>
      </c>
      <c r="F342" s="9" cm="1">
        <f t="array" ref="F342">_xll.SNL.Clients.Office.Excel.Functions.SPG($A342, "IQ_ASSET_TURNS", F$3)</f>
        <v>0.28599999999999998</v>
      </c>
      <c r="G342" s="9" cm="1">
        <f t="array" ref="G342">_xll.SNL.Clients.Office.Excel.Functions.SPG($A342, "IQ_ASSET_TURNS", G$3)</f>
        <v>0.22500000000000001</v>
      </c>
      <c r="H342" s="9" cm="1">
        <f t="array" ref="H342">_xll.SNL.Clients.Office.Excel.Functions.SPG($A342, "IQ_ASSET_TURNS", H$3)</f>
        <v>0.249</v>
      </c>
      <c r="I342" s="9" cm="1">
        <f t="array" ref="I342">_xll.SNL.Clients.Office.Excel.Functions.SPG($A342, "IQ_ASSET_TURNS", I$3)</f>
        <v>0.23300000000000001</v>
      </c>
      <c r="J342" s="9" cm="1">
        <f t="array" ref="J342">_xll.SNL.Clients.Office.Excel.Functions.SPG($A342, "IQ_ASSET_TURNS", J$3)</f>
        <v>0.34499999999999997</v>
      </c>
    </row>
    <row r="343" spans="1:10" x14ac:dyDescent="0.3">
      <c r="A343" s="11" t="s">
        <v>1362</v>
      </c>
      <c r="B343" s="9" cm="1">
        <f t="array" ref="B343">_xll.SNL.Clients.Office.Excel.Functions.SPG($A343, "IQ_ASSET_TURNS", B$3)</f>
        <v>0.35</v>
      </c>
      <c r="C343" s="9" cm="1">
        <f t="array" ref="C343">_xll.SNL.Clients.Office.Excel.Functions.SPG($A343, "IQ_ASSET_TURNS", C$3)</f>
        <v>0.50800000000000001</v>
      </c>
      <c r="D343" s="9" cm="1">
        <f t="array" ref="D343">_xll.SNL.Clients.Office.Excel.Functions.SPG($A343, "IQ_ASSET_TURNS", D$3)</f>
        <v>0.44900000000000001</v>
      </c>
      <c r="E343" s="9" cm="1">
        <f t="array" ref="E343">_xll.SNL.Clients.Office.Excel.Functions.SPG($A343, "IQ_ASSET_TURNS", E$3)</f>
        <v>0.54</v>
      </c>
      <c r="F343" s="9" cm="1">
        <f t="array" ref="F343">_xll.SNL.Clients.Office.Excel.Functions.SPG($A343, "IQ_ASSET_TURNS", F$3)</f>
        <v>0.49</v>
      </c>
      <c r="G343" s="9" cm="1">
        <f t="array" ref="G343">_xll.SNL.Clients.Office.Excel.Functions.SPG($A343, "IQ_ASSET_TURNS", G$3)</f>
        <v>0.623</v>
      </c>
      <c r="H343" s="9" cm="1">
        <f t="array" ref="H343">_xll.SNL.Clients.Office.Excel.Functions.SPG($A343, "IQ_ASSET_TURNS", H$3)</f>
        <v>0.61299999999999999</v>
      </c>
      <c r="I343" s="9" cm="1">
        <f t="array" ref="I343">_xll.SNL.Clients.Office.Excel.Functions.SPG($A343, "IQ_ASSET_TURNS", I$3)</f>
        <v>0.64800000000000002</v>
      </c>
      <c r="J343" s="9" cm="1">
        <f t="array" ref="J343">_xll.SNL.Clients.Office.Excel.Functions.SPG($A343, "IQ_ASSET_TURNS", J$3)</f>
        <v>0.68700000000000006</v>
      </c>
    </row>
    <row r="344" spans="1:10" x14ac:dyDescent="0.3">
      <c r="A344" s="11" t="s">
        <v>1363</v>
      </c>
      <c r="B344" s="9" cm="1">
        <f t="array" ref="B344">_xll.SNL.Clients.Office.Excel.Functions.SPG($A344, "IQ_ASSET_TURNS", B$3)</f>
        <v>0.14000000000000001</v>
      </c>
      <c r="C344" s="9" cm="1">
        <f t="array" ref="C344">_xll.SNL.Clients.Office.Excel.Functions.SPG($A344, "IQ_ASSET_TURNS", C$3)</f>
        <v>0.152</v>
      </c>
      <c r="D344" s="9" cm="1">
        <f t="array" ref="D344">_xll.SNL.Clients.Office.Excel.Functions.SPG($A344, "IQ_ASSET_TURNS", D$3)</f>
        <v>0.17599999999999999</v>
      </c>
      <c r="E344" s="9" cm="1">
        <f t="array" ref="E344">_xll.SNL.Clients.Office.Excel.Functions.SPG($A344, "IQ_ASSET_TURNS", E$3)</f>
        <v>0.156</v>
      </c>
      <c r="F344" s="9" cm="1">
        <f t="array" ref="F344">_xll.SNL.Clients.Office.Excel.Functions.SPG($A344, "IQ_ASSET_TURNS", F$3)</f>
        <v>0.13</v>
      </c>
      <c r="G344" s="9" cm="1">
        <f t="array" ref="G344">_xll.SNL.Clients.Office.Excel.Functions.SPG($A344, "IQ_ASSET_TURNS", G$3)</f>
        <v>0.125</v>
      </c>
      <c r="H344" s="9" cm="1">
        <f t="array" ref="H344">_xll.SNL.Clients.Office.Excel.Functions.SPG($A344, "IQ_ASSET_TURNS", H$3)</f>
        <v>0.158</v>
      </c>
      <c r="I344" s="9" cm="1">
        <f t="array" ref="I344">_xll.SNL.Clients.Office.Excel.Functions.SPG($A344, "IQ_ASSET_TURNS", I$3)</f>
        <v>0.154</v>
      </c>
      <c r="J344" s="9" cm="1">
        <f t="array" ref="J344">_xll.SNL.Clients.Office.Excel.Functions.SPG($A344, "IQ_ASSET_TURNS", J$3)</f>
        <v>0.14000000000000001</v>
      </c>
    </row>
    <row r="345" spans="1:10" x14ac:dyDescent="0.3">
      <c r="A345" s="11" t="s">
        <v>1364</v>
      </c>
      <c r="B345" s="9" cm="1">
        <f t="array" ref="B345">_xll.SNL.Clients.Office.Excel.Functions.SPG($A345, "IQ_ASSET_TURNS", B$3)</f>
        <v>0.88400000000000001</v>
      </c>
      <c r="C345" s="9" cm="1">
        <f t="array" ref="C345">_xll.SNL.Clients.Office.Excel.Functions.SPG($A345, "IQ_ASSET_TURNS", C$3)</f>
        <v>0.96399999999999997</v>
      </c>
      <c r="D345" s="9" cm="1">
        <f t="array" ref="D345">_xll.SNL.Clients.Office.Excel.Functions.SPG($A345, "IQ_ASSET_TURNS", D$3)</f>
        <v>0.85499999999999998</v>
      </c>
      <c r="E345" s="9" cm="1">
        <f t="array" ref="E345">_xll.SNL.Clients.Office.Excel.Functions.SPG($A345, "IQ_ASSET_TURNS", E$3)</f>
        <v>0.874</v>
      </c>
      <c r="F345" s="9" cm="1">
        <f t="array" ref="F345">_xll.SNL.Clients.Office.Excel.Functions.SPG($A345, "IQ_ASSET_TURNS", F$3)</f>
        <v>0.84599999999999997</v>
      </c>
      <c r="G345" s="9" cm="1">
        <f t="array" ref="G345">_xll.SNL.Clients.Office.Excel.Functions.SPG($A345, "IQ_ASSET_TURNS", G$3)</f>
        <v>0.91100000000000003</v>
      </c>
      <c r="H345" s="9" cm="1">
        <f t="array" ref="H345">_xll.SNL.Clients.Office.Excel.Functions.SPG($A345, "IQ_ASSET_TURNS", H$3)</f>
        <v>0.86799999999999999</v>
      </c>
      <c r="I345" s="9" cm="1">
        <f t="array" ref="I345">_xll.SNL.Clients.Office.Excel.Functions.SPG($A345, "IQ_ASSET_TURNS", I$3)</f>
        <v>0.88400000000000001</v>
      </c>
      <c r="J345" s="9" cm="1">
        <f t="array" ref="J345">_xll.SNL.Clients.Office.Excel.Functions.SPG($A345, "IQ_ASSET_TURNS", J$3)</f>
        <v>0.89200000000000002</v>
      </c>
    </row>
    <row r="346" spans="1:10" x14ac:dyDescent="0.3">
      <c r="A346" s="11" t="s">
        <v>1615</v>
      </c>
      <c r="B346" s="9" cm="1">
        <f t="array" ref="B346">_xll.SNL.Clients.Office.Excel.Functions.SPG($A346, "IQ_ASSET_TURNS", B$3)</f>
        <v>5.1999999999999998E-2</v>
      </c>
      <c r="C346" s="9" t="str" cm="1">
        <f t="array" ref="C346">_xll.SNL.Clients.Office.Excel.Functions.SPG($A346, "IQ_ASSET_TURNS", C$3)</f>
        <v>NA</v>
      </c>
      <c r="D346" s="9" t="str" cm="1">
        <f t="array" ref="D346">_xll.SNL.Clients.Office.Excel.Functions.SPG($A346, "IQ_ASSET_TURNS", D$3)</f>
        <v>NA</v>
      </c>
      <c r="E346" s="9" t="str" cm="1">
        <f t="array" ref="E346">_xll.SNL.Clients.Office.Excel.Functions.SPG($A346, "IQ_ASSET_TURNS", E$3)</f>
        <v>NA</v>
      </c>
      <c r="F346" s="9" t="str" cm="1">
        <f t="array" ref="F346">_xll.SNL.Clients.Office.Excel.Functions.SPG($A346, "IQ_ASSET_TURNS", F$3)</f>
        <v>NA</v>
      </c>
      <c r="G346" s="9" t="str" cm="1">
        <f t="array" ref="G346">_xll.SNL.Clients.Office.Excel.Functions.SPG($A346, "IQ_ASSET_TURNS", G$3)</f>
        <v>NA</v>
      </c>
      <c r="H346" s="9" t="str" cm="1">
        <f t="array" ref="H346">_xll.SNL.Clients.Office.Excel.Functions.SPG($A346, "IQ_ASSET_TURNS", H$3)</f>
        <v>NA</v>
      </c>
      <c r="I346" s="9" t="str" cm="1">
        <f t="array" ref="I346">_xll.SNL.Clients.Office.Excel.Functions.SPG($A346, "IQ_ASSET_TURNS", I$3)</f>
        <v>NA</v>
      </c>
      <c r="J346" s="9" t="str" cm="1">
        <f t="array" ref="J346">_xll.SNL.Clients.Office.Excel.Functions.SPG($A346, "IQ_ASSET_TURNS", J$3)</f>
        <v>NA</v>
      </c>
    </row>
    <row r="347" spans="1:10" x14ac:dyDescent="0.3">
      <c r="A347" s="11" t="s">
        <v>1365</v>
      </c>
      <c r="B347" s="9" cm="1">
        <f t="array" ref="B347">_xll.SNL.Clients.Office.Excel.Functions.SPG($A347, "IQ_ASSET_TURNS", B$3)</f>
        <v>0.57899999999999996</v>
      </c>
      <c r="C347" s="9" cm="1">
        <f t="array" ref="C347">_xll.SNL.Clients.Office.Excel.Functions.SPG($A347, "IQ_ASSET_TURNS", C$3)</f>
        <v>0.61099999999999999</v>
      </c>
      <c r="D347" s="9" cm="1">
        <f t="array" ref="D347">_xll.SNL.Clients.Office.Excel.Functions.SPG($A347, "IQ_ASSET_TURNS", D$3)</f>
        <v>0.623</v>
      </c>
      <c r="E347" s="9" cm="1">
        <f t="array" ref="E347">_xll.SNL.Clients.Office.Excel.Functions.SPG($A347, "IQ_ASSET_TURNS", E$3)</f>
        <v>0.64800000000000002</v>
      </c>
      <c r="F347" s="9" cm="1">
        <f t="array" ref="F347">_xll.SNL.Clients.Office.Excel.Functions.SPG($A347, "IQ_ASSET_TURNS", F$3)</f>
        <v>0.64</v>
      </c>
      <c r="G347" s="9" cm="1">
        <f t="array" ref="G347">_xll.SNL.Clients.Office.Excel.Functions.SPG($A347, "IQ_ASSET_TURNS", G$3)</f>
        <v>0.627</v>
      </c>
      <c r="H347" s="9" cm="1">
        <f t="array" ref="H347">_xll.SNL.Clients.Office.Excel.Functions.SPG($A347, "IQ_ASSET_TURNS", H$3)</f>
        <v>0.64900000000000002</v>
      </c>
      <c r="I347" s="9" cm="1">
        <f t="array" ref="I347">_xll.SNL.Clients.Office.Excel.Functions.SPG($A347, "IQ_ASSET_TURNS", I$3)</f>
        <v>0.64300000000000002</v>
      </c>
      <c r="J347" s="9" cm="1">
        <f t="array" ref="J347">_xll.SNL.Clients.Office.Excel.Functions.SPG($A347, "IQ_ASSET_TURNS", J$3)</f>
        <v>0.63800000000000001</v>
      </c>
    </row>
    <row r="348" spans="1:10" x14ac:dyDescent="0.3">
      <c r="A348" s="11" t="s">
        <v>1366</v>
      </c>
      <c r="B348" s="9" cm="1">
        <f t="array" ref="B348">_xll.SNL.Clients.Office.Excel.Functions.SPG($A348, "IQ_ASSET_TURNS", B$3)</f>
        <v>0.33800000000000002</v>
      </c>
      <c r="C348" s="9" cm="1">
        <f t="array" ref="C348">_xll.SNL.Clients.Office.Excel.Functions.SPG($A348, "IQ_ASSET_TURNS", C$3)</f>
        <v>0.32700000000000001</v>
      </c>
      <c r="D348" s="9" cm="1">
        <f t="array" ref="D348">_xll.SNL.Clients.Office.Excel.Functions.SPG($A348, "IQ_ASSET_TURNS", D$3)</f>
        <v>0.33100000000000002</v>
      </c>
      <c r="E348" s="9" cm="1">
        <f t="array" ref="E348">_xll.SNL.Clients.Office.Excel.Functions.SPG($A348, "IQ_ASSET_TURNS", E$3)</f>
        <v>0.34599999999999997</v>
      </c>
      <c r="F348" s="9" cm="1">
        <f t="array" ref="F348">_xll.SNL.Clients.Office.Excel.Functions.SPG($A348, "IQ_ASSET_TURNS", F$3)</f>
        <v>0.33</v>
      </c>
      <c r="G348" s="9" cm="1">
        <f t="array" ref="G348">_xll.SNL.Clients.Office.Excel.Functions.SPG($A348, "IQ_ASSET_TURNS", G$3)</f>
        <v>0.32100000000000001</v>
      </c>
      <c r="H348" s="9" cm="1">
        <f t="array" ref="H348">_xll.SNL.Clients.Office.Excel.Functions.SPG($A348, "IQ_ASSET_TURNS", H$3)</f>
        <v>0.32900000000000001</v>
      </c>
      <c r="I348" s="9" cm="1">
        <f t="array" ref="I348">_xll.SNL.Clients.Office.Excel.Functions.SPG($A348, "IQ_ASSET_TURNS", I$3)</f>
        <v>0.34200000000000003</v>
      </c>
      <c r="J348" s="9" cm="1">
        <f t="array" ref="J348">_xll.SNL.Clients.Office.Excel.Functions.SPG($A348, "IQ_ASSET_TURNS", J$3)</f>
        <v>0.33500000000000002</v>
      </c>
    </row>
    <row r="349" spans="1:10" x14ac:dyDescent="0.3">
      <c r="A349" s="11" t="s">
        <v>1367</v>
      </c>
      <c r="B349" s="9" cm="1">
        <f t="array" ref="B349">_xll.SNL.Clients.Office.Excel.Functions.SPG($A349, "IQ_ASSET_TURNS", B$3)</f>
        <v>0.94899999999999995</v>
      </c>
      <c r="C349" s="9" cm="1">
        <f t="array" ref="C349">_xll.SNL.Clients.Office.Excel.Functions.SPG($A349, "IQ_ASSET_TURNS", C$3)</f>
        <v>1.3859999999999999</v>
      </c>
      <c r="D349" s="9" cm="1">
        <f t="array" ref="D349">_xll.SNL.Clients.Office.Excel.Functions.SPG($A349, "IQ_ASSET_TURNS", D$3)</f>
        <v>0.99399999999999999</v>
      </c>
      <c r="E349" s="9" cm="1">
        <f t="array" ref="E349">_xll.SNL.Clients.Office.Excel.Functions.SPG($A349, "IQ_ASSET_TURNS", E$3)</f>
        <v>1.026</v>
      </c>
      <c r="F349" s="9" cm="1">
        <f t="array" ref="F349">_xll.SNL.Clients.Office.Excel.Functions.SPG($A349, "IQ_ASSET_TURNS", F$3)</f>
        <v>0.79400000000000004</v>
      </c>
      <c r="G349" s="9" cm="1">
        <f t="array" ref="G349">_xll.SNL.Clients.Office.Excel.Functions.SPG($A349, "IQ_ASSET_TURNS", G$3)</f>
        <v>0.747</v>
      </c>
      <c r="H349" s="9" cm="1">
        <f t="array" ref="H349">_xll.SNL.Clients.Office.Excel.Functions.SPG($A349, "IQ_ASSET_TURNS", H$3)</f>
        <v>1.018</v>
      </c>
      <c r="I349" s="9" cm="1">
        <f t="array" ref="I349">_xll.SNL.Clients.Office.Excel.Functions.SPG($A349, "IQ_ASSET_TURNS", I$3)</f>
        <v>0.71699999999999997</v>
      </c>
      <c r="J349" s="9" cm="1">
        <f t="array" ref="J349">_xll.SNL.Clients.Office.Excel.Functions.SPG($A349, "IQ_ASSET_TURNS", J$3)</f>
        <v>0.68100000000000005</v>
      </c>
    </row>
    <row r="350" spans="1:10" x14ac:dyDescent="0.3">
      <c r="A350" s="11" t="s">
        <v>1368</v>
      </c>
      <c r="B350" s="9" cm="1">
        <f t="array" ref="B350">_xll.SNL.Clients.Office.Excel.Functions.SPG($A350, "IQ_ASSET_TURNS", B$3)</f>
        <v>0.71499999999999997</v>
      </c>
      <c r="C350" s="9" cm="1">
        <f t="array" ref="C350">_xll.SNL.Clients.Office.Excel.Functions.SPG($A350, "IQ_ASSET_TURNS", C$3)</f>
        <v>0.79</v>
      </c>
      <c r="D350" s="9" cm="1">
        <f t="array" ref="D350">_xll.SNL.Clients.Office.Excel.Functions.SPG($A350, "IQ_ASSET_TURNS", D$3)</f>
        <v>0.82099999999999995</v>
      </c>
      <c r="E350" s="9" cm="1">
        <f t="array" ref="E350">_xll.SNL.Clients.Office.Excel.Functions.SPG($A350, "IQ_ASSET_TURNS", E$3)</f>
        <v>0.76</v>
      </c>
      <c r="F350" s="9" cm="1">
        <f t="array" ref="F350">_xll.SNL.Clients.Office.Excel.Functions.SPG($A350, "IQ_ASSET_TURNS", F$3)</f>
        <v>0.71699999999999997</v>
      </c>
      <c r="G350" s="9" cm="1">
        <f t="array" ref="G350">_xll.SNL.Clients.Office.Excel.Functions.SPG($A350, "IQ_ASSET_TURNS", G$3)</f>
        <v>0.76200000000000001</v>
      </c>
      <c r="H350" s="9" cm="1">
        <f t="array" ref="H350">_xll.SNL.Clients.Office.Excel.Functions.SPG($A350, "IQ_ASSET_TURNS", H$3)</f>
        <v>0.8</v>
      </c>
      <c r="I350" s="9" cm="1">
        <f t="array" ref="I350">_xll.SNL.Clients.Office.Excel.Functions.SPG($A350, "IQ_ASSET_TURNS", I$3)</f>
        <v>0.745</v>
      </c>
      <c r="J350" s="9" cm="1">
        <f t="array" ref="J350">_xll.SNL.Clients.Office.Excel.Functions.SPG($A350, "IQ_ASSET_TURNS", J$3)</f>
        <v>0.68799999999999994</v>
      </c>
    </row>
    <row r="351" spans="1:10" x14ac:dyDescent="0.3">
      <c r="A351" s="11" t="s">
        <v>1369</v>
      </c>
      <c r="B351" s="9" t="str" cm="1">
        <f t="array" ref="B351">_xll.SNL.Clients.Office.Excel.Functions.SPG($A351, "IQ_ASSET_TURNS", B$3)</f>
        <v>NA</v>
      </c>
      <c r="C351" s="9" cm="1">
        <f t="array" ref="C351">_xll.SNL.Clients.Office.Excel.Functions.SPG($A351, "IQ_ASSET_TURNS", C$3)</f>
        <v>0.73</v>
      </c>
      <c r="D351" s="9" cm="1">
        <f t="array" ref="D351">_xll.SNL.Clients.Office.Excel.Functions.SPG($A351, "IQ_ASSET_TURNS", D$3)</f>
        <v>0.71099999999999997</v>
      </c>
      <c r="E351" s="9" cm="1">
        <f t="array" ref="E351">_xll.SNL.Clients.Office.Excel.Functions.SPG($A351, "IQ_ASSET_TURNS", E$3)</f>
        <v>0.68899999999999995</v>
      </c>
      <c r="F351" s="9" cm="1">
        <f t="array" ref="F351">_xll.SNL.Clients.Office.Excel.Functions.SPG($A351, "IQ_ASSET_TURNS", F$3)</f>
        <v>0.72399999999999998</v>
      </c>
      <c r="G351" s="9" cm="1">
        <f t="array" ref="G351">_xll.SNL.Clients.Office.Excel.Functions.SPG($A351, "IQ_ASSET_TURNS", G$3)</f>
        <v>0.73399999999999999</v>
      </c>
      <c r="H351" s="9" cm="1">
        <f t="array" ref="H351">_xll.SNL.Clients.Office.Excel.Functions.SPG($A351, "IQ_ASSET_TURNS", H$3)</f>
        <v>0.74</v>
      </c>
      <c r="I351" s="9" cm="1">
        <f t="array" ref="I351">_xll.SNL.Clients.Office.Excel.Functions.SPG($A351, "IQ_ASSET_TURNS", I$3)</f>
        <v>0.74099999999999999</v>
      </c>
      <c r="J351" s="9" cm="1">
        <f t="array" ref="J351">_xll.SNL.Clients.Office.Excel.Functions.SPG($A351, "IQ_ASSET_TURNS", J$3)</f>
        <v>0.69499999999999995</v>
      </c>
    </row>
    <row r="352" spans="1:10" x14ac:dyDescent="0.3">
      <c r="A352" s="11" t="s">
        <v>1370</v>
      </c>
      <c r="B352" s="9" cm="1">
        <f t="array" ref="B352">_xll.SNL.Clients.Office.Excel.Functions.SPG($A352, "IQ_ASSET_TURNS", B$3)</f>
        <v>0.879</v>
      </c>
      <c r="C352" s="9" cm="1">
        <f t="array" ref="C352">_xll.SNL.Clients.Office.Excel.Functions.SPG($A352, "IQ_ASSET_TURNS", C$3)</f>
        <v>0.879</v>
      </c>
      <c r="D352" s="9" cm="1">
        <f t="array" ref="D352">_xll.SNL.Clients.Office.Excel.Functions.SPG($A352, "IQ_ASSET_TURNS", D$3)</f>
        <v>0.89900000000000002</v>
      </c>
      <c r="E352" s="9" cm="1">
        <f t="array" ref="E352">_xll.SNL.Clients.Office.Excel.Functions.SPG($A352, "IQ_ASSET_TURNS", E$3)</f>
        <v>0.89300000000000002</v>
      </c>
      <c r="F352" s="9" cm="1">
        <f t="array" ref="F352">_xll.SNL.Clients.Office.Excel.Functions.SPG($A352, "IQ_ASSET_TURNS", F$3)</f>
        <v>0.92700000000000005</v>
      </c>
      <c r="G352" s="9" cm="1">
        <f t="array" ref="G352">_xll.SNL.Clients.Office.Excel.Functions.SPG($A352, "IQ_ASSET_TURNS", G$3)</f>
        <v>0.879</v>
      </c>
      <c r="H352" s="9" cm="1">
        <f t="array" ref="H352">_xll.SNL.Clients.Office.Excel.Functions.SPG($A352, "IQ_ASSET_TURNS", H$3)</f>
        <v>0.90700000000000003</v>
      </c>
      <c r="I352" s="9" cm="1">
        <f t="array" ref="I352">_xll.SNL.Clients.Office.Excel.Functions.SPG($A352, "IQ_ASSET_TURNS", I$3)</f>
        <v>0.89700000000000002</v>
      </c>
      <c r="J352" s="9" cm="1">
        <f t="array" ref="J352">_xll.SNL.Clients.Office.Excel.Functions.SPG($A352, "IQ_ASSET_TURNS", J$3)</f>
        <v>0.91</v>
      </c>
    </row>
    <row r="353" spans="1:10" x14ac:dyDescent="0.3">
      <c r="A353" s="11" t="s">
        <v>1371</v>
      </c>
      <c r="B353" s="9" cm="1">
        <f t="array" ref="B353">_xll.SNL.Clients.Office.Excel.Functions.SPG($A353, "IQ_ASSET_TURNS", B$3)</f>
        <v>0.10299999999999999</v>
      </c>
      <c r="C353" s="9" cm="1">
        <f t="array" ref="C353">_xll.SNL.Clients.Office.Excel.Functions.SPG($A353, "IQ_ASSET_TURNS", C$3)</f>
        <v>0.105</v>
      </c>
      <c r="D353" s="9" cm="1">
        <f t="array" ref="D353">_xll.SNL.Clients.Office.Excel.Functions.SPG($A353, "IQ_ASSET_TURNS", D$3)</f>
        <v>0.108</v>
      </c>
      <c r="E353" s="9" cm="1">
        <f t="array" ref="E353">_xll.SNL.Clients.Office.Excel.Functions.SPG($A353, "IQ_ASSET_TURNS", E$3)</f>
        <v>5.2999999999999999E-2</v>
      </c>
      <c r="F353" s="9" cm="1">
        <f t="array" ref="F353">_xll.SNL.Clients.Office.Excel.Functions.SPG($A353, "IQ_ASSET_TURNS", F$3)</f>
        <v>8.3000000000000004E-2</v>
      </c>
      <c r="G353" s="9" cm="1">
        <f t="array" ref="G353">_xll.SNL.Clients.Office.Excel.Functions.SPG($A353, "IQ_ASSET_TURNS", G$3)</f>
        <v>7.0999999999999994E-2</v>
      </c>
      <c r="H353" s="9" cm="1">
        <f t="array" ref="H353">_xll.SNL.Clients.Office.Excel.Functions.SPG($A353, "IQ_ASSET_TURNS", H$3)</f>
        <v>9.0999999999999998E-2</v>
      </c>
      <c r="I353" s="9" cm="1">
        <f t="array" ref="I353">_xll.SNL.Clients.Office.Excel.Functions.SPG($A353, "IQ_ASSET_TURNS", I$3)</f>
        <v>0.112</v>
      </c>
      <c r="J353" s="9" cm="1">
        <f t="array" ref="J353">_xll.SNL.Clients.Office.Excel.Functions.SPG($A353, "IQ_ASSET_TURNS", J$3)</f>
        <v>0.16900000000000001</v>
      </c>
    </row>
    <row r="354" spans="1:10" x14ac:dyDescent="0.3">
      <c r="A354" s="11" t="s">
        <v>1372</v>
      </c>
      <c r="B354" s="9" cm="1">
        <f t="array" ref="B354">_xll.SNL.Clients.Office.Excel.Functions.SPG($A354, "IQ_ASSET_TURNS", B$3)</f>
        <v>0.12</v>
      </c>
      <c r="C354" s="9" cm="1">
        <f t="array" ref="C354">_xll.SNL.Clients.Office.Excel.Functions.SPG($A354, "IQ_ASSET_TURNS", C$3)</f>
        <v>0.14899999999999999</v>
      </c>
      <c r="D354" s="9" cm="1">
        <f t="array" ref="D354">_xll.SNL.Clients.Office.Excel.Functions.SPG($A354, "IQ_ASSET_TURNS", D$3)</f>
        <v>0.106</v>
      </c>
      <c r="E354" s="9" cm="1">
        <f t="array" ref="E354">_xll.SNL.Clients.Office.Excel.Functions.SPG($A354, "IQ_ASSET_TURNS", E$3)</f>
        <v>0.153</v>
      </c>
      <c r="F354" s="9" cm="1">
        <f t="array" ref="F354">_xll.SNL.Clients.Office.Excel.Functions.SPG($A354, "IQ_ASSET_TURNS", F$3)</f>
        <v>0.156</v>
      </c>
      <c r="G354" s="9" cm="1">
        <f t="array" ref="G354">_xll.SNL.Clients.Office.Excel.Functions.SPG($A354, "IQ_ASSET_TURNS", G$3)</f>
        <v>0.11700000000000001</v>
      </c>
      <c r="H354" s="9" cm="1">
        <f t="array" ref="H354">_xll.SNL.Clients.Office.Excel.Functions.SPG($A354, "IQ_ASSET_TURNS", H$3)</f>
        <v>0.17299999999999999</v>
      </c>
      <c r="I354" s="9" cm="1">
        <f t="array" ref="I354">_xll.SNL.Clients.Office.Excel.Functions.SPG($A354, "IQ_ASSET_TURNS", I$3)</f>
        <v>0.151</v>
      </c>
      <c r="J354" s="9" cm="1">
        <f t="array" ref="J354">_xll.SNL.Clients.Office.Excel.Functions.SPG($A354, "IQ_ASSET_TURNS", J$3)</f>
        <v>0.104</v>
      </c>
    </row>
    <row r="355" spans="1:10" x14ac:dyDescent="0.3">
      <c r="A355" s="11" t="s">
        <v>1625</v>
      </c>
      <c r="B355" s="9" cm="1">
        <f t="array" ref="B355">_xll.SNL.Clients.Office.Excel.Functions.SPG($A355, "IQ_ASSET_TURNS", B$3)</f>
        <v>0.88600000000000001</v>
      </c>
      <c r="C355" s="9" cm="1">
        <f t="array" ref="C355">_xll.SNL.Clients.Office.Excel.Functions.SPG($A355, "IQ_ASSET_TURNS", C$3)</f>
        <v>0.748</v>
      </c>
      <c r="D355" s="9" cm="1">
        <f t="array" ref="D355">_xll.SNL.Clients.Office.Excel.Functions.SPG($A355, "IQ_ASSET_TURNS", D$3)</f>
        <v>0.86899999999999999</v>
      </c>
      <c r="E355" s="9" cm="1">
        <f t="array" ref="E355">_xll.SNL.Clients.Office.Excel.Functions.SPG($A355, "IQ_ASSET_TURNS", E$3)</f>
        <v>0.91800000000000004</v>
      </c>
      <c r="F355" s="9" cm="1">
        <f t="array" ref="F355">_xll.SNL.Clients.Office.Excel.Functions.SPG($A355, "IQ_ASSET_TURNS", F$3)</f>
        <v>0.92100000000000004</v>
      </c>
      <c r="G355" s="9" cm="1">
        <f t="array" ref="G355">_xll.SNL.Clients.Office.Excel.Functions.SPG($A355, "IQ_ASSET_TURNS", G$3)</f>
        <v>0.67600000000000005</v>
      </c>
      <c r="H355" s="9" cm="1">
        <f t="array" ref="H355">_xll.SNL.Clients.Office.Excel.Functions.SPG($A355, "IQ_ASSET_TURNS", H$3)</f>
        <v>0.80400000000000005</v>
      </c>
      <c r="I355" s="9" cm="1">
        <f t="array" ref="I355">_xll.SNL.Clients.Office.Excel.Functions.SPG($A355, "IQ_ASSET_TURNS", I$3)</f>
        <v>0.88</v>
      </c>
      <c r="J355" s="9" cm="1">
        <f t="array" ref="J355">_xll.SNL.Clients.Office.Excel.Functions.SPG($A355, "IQ_ASSET_TURNS", J$3)</f>
        <v>0.89900000000000002</v>
      </c>
    </row>
    <row r="356" spans="1:10" x14ac:dyDescent="0.3">
      <c r="A356" s="11" t="s">
        <v>1373</v>
      </c>
      <c r="B356" s="9" cm="1">
        <f t="array" ref="B356">_xll.SNL.Clients.Office.Excel.Functions.SPG($A356, "IQ_ASSET_TURNS", B$3)</f>
        <v>2.1539999999999999</v>
      </c>
      <c r="C356" s="9" cm="1">
        <f t="array" ref="C356">_xll.SNL.Clients.Office.Excel.Functions.SPG($A356, "IQ_ASSET_TURNS", C$3)</f>
        <v>2.0960000000000001</v>
      </c>
      <c r="D356" s="9" cm="1">
        <f t="array" ref="D356">_xll.SNL.Clients.Office.Excel.Functions.SPG($A356, "IQ_ASSET_TURNS", D$3)</f>
        <v>2.2370000000000001</v>
      </c>
      <c r="E356" s="9" cm="1">
        <f t="array" ref="E356">_xll.SNL.Clients.Office.Excel.Functions.SPG($A356, "IQ_ASSET_TURNS", E$3)</f>
        <v>2.0939999999999999</v>
      </c>
      <c r="F356" s="9" cm="1">
        <f t="array" ref="F356">_xll.SNL.Clients.Office.Excel.Functions.SPG($A356, "IQ_ASSET_TURNS", F$3)</f>
        <v>2.0630000000000002</v>
      </c>
      <c r="G356" s="9" cm="1">
        <f t="array" ref="G356">_xll.SNL.Clients.Office.Excel.Functions.SPG($A356, "IQ_ASSET_TURNS", G$3)</f>
        <v>2.5590000000000002</v>
      </c>
      <c r="H356" s="9" cm="1">
        <f t="array" ref="H356">_xll.SNL.Clients.Office.Excel.Functions.SPG($A356, "IQ_ASSET_TURNS", H$3)</f>
        <v>2.484</v>
      </c>
      <c r="I356" s="9" cm="1">
        <f t="array" ref="I356">_xll.SNL.Clients.Office.Excel.Functions.SPG($A356, "IQ_ASSET_TURNS", I$3)</f>
        <v>2.516</v>
      </c>
      <c r="J356" s="9" cm="1">
        <f t="array" ref="J356">_xll.SNL.Clients.Office.Excel.Functions.SPG($A356, "IQ_ASSET_TURNS", J$3)</f>
        <v>2.3530000000000002</v>
      </c>
    </row>
    <row r="357" spans="1:10" x14ac:dyDescent="0.3">
      <c r="A357" s="11" t="s">
        <v>1374</v>
      </c>
      <c r="B357" s="9" cm="1">
        <f t="array" ref="B357">_xll.SNL.Clients.Office.Excel.Functions.SPG($A357, "IQ_ASSET_TURNS", B$3)</f>
        <v>0.77100000000000002</v>
      </c>
      <c r="C357" s="9" cm="1">
        <f t="array" ref="C357">_xll.SNL.Clients.Office.Excel.Functions.SPG($A357, "IQ_ASSET_TURNS", C$3)</f>
        <v>0.79900000000000004</v>
      </c>
      <c r="D357" s="9" cm="1">
        <f t="array" ref="D357">_xll.SNL.Clients.Office.Excel.Functions.SPG($A357, "IQ_ASSET_TURNS", D$3)</f>
        <v>0.78800000000000003</v>
      </c>
      <c r="E357" s="9" cm="1">
        <f t="array" ref="E357">_xll.SNL.Clients.Office.Excel.Functions.SPG($A357, "IQ_ASSET_TURNS", E$3)</f>
        <v>0.77100000000000002</v>
      </c>
      <c r="F357" s="9" cm="1">
        <f t="array" ref="F357">_xll.SNL.Clients.Office.Excel.Functions.SPG($A357, "IQ_ASSET_TURNS", F$3)</f>
        <v>0.71699999999999997</v>
      </c>
      <c r="G357" s="9" cm="1">
        <f t="array" ref="G357">_xll.SNL.Clients.Office.Excel.Functions.SPG($A357, "IQ_ASSET_TURNS", G$3)</f>
        <v>0.68500000000000005</v>
      </c>
      <c r="H357" s="9" cm="1">
        <f t="array" ref="H357">_xll.SNL.Clients.Office.Excel.Functions.SPG($A357, "IQ_ASSET_TURNS", H$3)</f>
        <v>0.65700000000000003</v>
      </c>
      <c r="I357" s="9" cm="1">
        <f t="array" ref="I357">_xll.SNL.Clients.Office.Excel.Functions.SPG($A357, "IQ_ASSET_TURNS", I$3)</f>
        <v>0.623</v>
      </c>
      <c r="J357" s="9" cm="1">
        <f t="array" ref="J357">_xll.SNL.Clients.Office.Excel.Functions.SPG($A357, "IQ_ASSET_TURNS", J$3)</f>
        <v>0.61199999999999999</v>
      </c>
    </row>
    <row r="358" spans="1:10" x14ac:dyDescent="0.3">
      <c r="A358" s="11" t="s">
        <v>1375</v>
      </c>
      <c r="B358" s="9" cm="1">
        <f t="array" ref="B358">_xll.SNL.Clients.Office.Excel.Functions.SPG($A358, "IQ_ASSET_TURNS", B$3)</f>
        <v>0.35099999999999998</v>
      </c>
      <c r="C358" s="9" cm="1">
        <f t="array" ref="C358">_xll.SNL.Clients.Office.Excel.Functions.SPG($A358, "IQ_ASSET_TURNS", C$3)</f>
        <v>0.36399999999999999</v>
      </c>
      <c r="D358" s="9" cm="1">
        <f t="array" ref="D358">_xll.SNL.Clients.Office.Excel.Functions.SPG($A358, "IQ_ASSET_TURNS", D$3)</f>
        <v>0.38800000000000001</v>
      </c>
      <c r="E358" s="9" cm="1">
        <f t="array" ref="E358">_xll.SNL.Clients.Office.Excel.Functions.SPG($A358, "IQ_ASSET_TURNS", E$3)</f>
        <v>0.41099999999999998</v>
      </c>
      <c r="F358" s="9" cm="1">
        <f t="array" ref="F358">_xll.SNL.Clients.Office.Excel.Functions.SPG($A358, "IQ_ASSET_TURNS", F$3)</f>
        <v>0.39300000000000002</v>
      </c>
      <c r="G358" s="9" cm="1">
        <f t="array" ref="G358">_xll.SNL.Clients.Office.Excel.Functions.SPG($A358, "IQ_ASSET_TURNS", G$3)</f>
        <v>0.379</v>
      </c>
      <c r="H358" s="9" cm="1">
        <f t="array" ref="H358">_xll.SNL.Clients.Office.Excel.Functions.SPG($A358, "IQ_ASSET_TURNS", H$3)</f>
        <v>0.38500000000000001</v>
      </c>
      <c r="I358" s="9" cm="1">
        <f t="array" ref="I358">_xll.SNL.Clients.Office.Excel.Functions.SPG($A358, "IQ_ASSET_TURNS", I$3)</f>
        <v>0.38500000000000001</v>
      </c>
      <c r="J358" s="9" cm="1">
        <f t="array" ref="J358">_xll.SNL.Clients.Office.Excel.Functions.SPG($A358, "IQ_ASSET_TURNS", J$3)</f>
        <v>0.36799999999999999</v>
      </c>
    </row>
    <row r="359" spans="1:10" x14ac:dyDescent="0.3">
      <c r="A359" s="11" t="s">
        <v>1376</v>
      </c>
      <c r="B359" s="9" t="str" cm="1">
        <f t="array" ref="B359">_xll.SNL.Clients.Office.Excel.Functions.SPG($A359, "IQ_ASSET_TURNS", B$3)</f>
        <v>NA</v>
      </c>
      <c r="C359" s="9" t="str" cm="1">
        <f t="array" ref="C359">_xll.SNL.Clients.Office.Excel.Functions.SPG($A359, "IQ_ASSET_TURNS", C$3)</f>
        <v>NA</v>
      </c>
      <c r="D359" s="9" t="str" cm="1">
        <f t="array" ref="D359">_xll.SNL.Clients.Office.Excel.Functions.SPG($A359, "IQ_ASSET_TURNS", D$3)</f>
        <v>NA</v>
      </c>
      <c r="E359" s="9" t="str" cm="1">
        <f t="array" ref="E359">_xll.SNL.Clients.Office.Excel.Functions.SPG($A359, "IQ_ASSET_TURNS", E$3)</f>
        <v>NA</v>
      </c>
      <c r="F359" s="9" t="str" cm="1">
        <f t="array" ref="F359">_xll.SNL.Clients.Office.Excel.Functions.SPG($A359, "IQ_ASSET_TURNS", F$3)</f>
        <v>NA</v>
      </c>
      <c r="G359" s="9" t="str" cm="1">
        <f t="array" ref="G359">_xll.SNL.Clients.Office.Excel.Functions.SPG($A359, "IQ_ASSET_TURNS", G$3)</f>
        <v>NA</v>
      </c>
      <c r="H359" s="9" t="str" cm="1">
        <f t="array" ref="H359">_xll.SNL.Clients.Office.Excel.Functions.SPG($A359, "IQ_ASSET_TURNS", H$3)</f>
        <v>NA</v>
      </c>
      <c r="I359" s="9" t="str" cm="1">
        <f t="array" ref="I359">_xll.SNL.Clients.Office.Excel.Functions.SPG($A359, "IQ_ASSET_TURNS", I$3)</f>
        <v>NA</v>
      </c>
      <c r="J359" s="9" t="str" cm="1">
        <f t="array" ref="J359">_xll.SNL.Clients.Office.Excel.Functions.SPG($A359, "IQ_ASSET_TURNS", J$3)</f>
        <v>NA</v>
      </c>
    </row>
    <row r="360" spans="1:10" x14ac:dyDescent="0.3">
      <c r="A360" s="11" t="s">
        <v>1377</v>
      </c>
      <c r="B360" s="9" t="str" cm="1">
        <f t="array" ref="B360">_xll.SNL.Clients.Office.Excel.Functions.SPG($A360, "IQ_ASSET_TURNS", B$3)</f>
        <v>NA</v>
      </c>
      <c r="C360" s="9" cm="1">
        <f t="array" ref="C360">_xll.SNL.Clients.Office.Excel.Functions.SPG($A360, "IQ_ASSET_TURNS", C$3)</f>
        <v>1.855</v>
      </c>
      <c r="D360" s="9" cm="1">
        <f t="array" ref="D360">_xll.SNL.Clients.Office.Excel.Functions.SPG($A360, "IQ_ASSET_TURNS", D$3)</f>
        <v>2.157</v>
      </c>
      <c r="E360" s="9" cm="1">
        <f t="array" ref="E360">_xll.SNL.Clients.Office.Excel.Functions.SPG($A360, "IQ_ASSET_TURNS", E$3)</f>
        <v>2.0390000000000001</v>
      </c>
      <c r="F360" s="9" cm="1">
        <f t="array" ref="F360">_xll.SNL.Clients.Office.Excel.Functions.SPG($A360, "IQ_ASSET_TURNS", F$3)</f>
        <v>1.5960000000000001</v>
      </c>
      <c r="G360" s="9" cm="1">
        <f t="array" ref="G360">_xll.SNL.Clients.Office.Excel.Functions.SPG($A360, "IQ_ASSET_TURNS", G$3)</f>
        <v>1.5509999999999999</v>
      </c>
      <c r="H360" s="9" cm="1">
        <f t="array" ref="H360">_xll.SNL.Clients.Office.Excel.Functions.SPG($A360, "IQ_ASSET_TURNS", H$3)</f>
        <v>1.8280000000000001</v>
      </c>
      <c r="I360" s="9" cm="1">
        <f t="array" ref="I360">_xll.SNL.Clients.Office.Excel.Functions.SPG($A360, "IQ_ASSET_TURNS", I$3)</f>
        <v>2.1349999999999998</v>
      </c>
      <c r="J360" s="9" cm="1">
        <f t="array" ref="J360">_xll.SNL.Clients.Office.Excel.Functions.SPG($A360, "IQ_ASSET_TURNS", J$3)</f>
        <v>2.0840000000000001</v>
      </c>
    </row>
    <row r="361" spans="1:10" x14ac:dyDescent="0.3">
      <c r="A361" s="11" t="s">
        <v>1378</v>
      </c>
      <c r="B361" s="9" cm="1">
        <f t="array" ref="B361">_xll.SNL.Clients.Office.Excel.Functions.SPG($A361, "IQ_ASSET_TURNS", B$3)</f>
        <v>0.97299999999999998</v>
      </c>
      <c r="C361" s="9" cm="1">
        <f t="array" ref="C361">_xll.SNL.Clients.Office.Excel.Functions.SPG($A361, "IQ_ASSET_TURNS", C$3)</f>
        <v>0.95699999999999996</v>
      </c>
      <c r="D361" s="9" cm="1">
        <f t="array" ref="D361">_xll.SNL.Clients.Office.Excel.Functions.SPG($A361, "IQ_ASSET_TURNS", D$3)</f>
        <v>0.93799999999999994</v>
      </c>
      <c r="E361" s="9" cm="1">
        <f t="array" ref="E361">_xll.SNL.Clients.Office.Excel.Functions.SPG($A361, "IQ_ASSET_TURNS", E$3)</f>
        <v>0.876</v>
      </c>
      <c r="F361" s="9" cm="1">
        <f t="array" ref="F361">_xll.SNL.Clients.Office.Excel.Functions.SPG($A361, "IQ_ASSET_TURNS", F$3)</f>
        <v>0.90400000000000003</v>
      </c>
      <c r="G361" s="9" cm="1">
        <f t="array" ref="G361">_xll.SNL.Clients.Office.Excel.Functions.SPG($A361, "IQ_ASSET_TURNS", G$3)</f>
        <v>0.90900000000000003</v>
      </c>
      <c r="H361" s="9" cm="1">
        <f t="array" ref="H361">_xll.SNL.Clients.Office.Excel.Functions.SPG($A361, "IQ_ASSET_TURNS", H$3)</f>
        <v>0.90100000000000002</v>
      </c>
      <c r="I361" s="9" cm="1">
        <f t="array" ref="I361">_xll.SNL.Clients.Office.Excel.Functions.SPG($A361, "IQ_ASSET_TURNS", I$3)</f>
        <v>0.88800000000000001</v>
      </c>
      <c r="J361" s="9" cm="1">
        <f t="array" ref="J361">_xll.SNL.Clients.Office.Excel.Functions.SPG($A361, "IQ_ASSET_TURNS", J$3)</f>
        <v>0.84899999999999998</v>
      </c>
    </row>
    <row r="362" spans="1:10" x14ac:dyDescent="0.3">
      <c r="A362" s="11" t="s">
        <v>1379</v>
      </c>
      <c r="B362" s="9" cm="1">
        <f t="array" ref="B362">_xll.SNL.Clients.Office.Excel.Functions.SPG($A362, "IQ_ASSET_TURNS", B$3)</f>
        <v>0.91200000000000003</v>
      </c>
      <c r="C362" s="9" cm="1">
        <f t="array" ref="C362">_xll.SNL.Clients.Office.Excel.Functions.SPG($A362, "IQ_ASSET_TURNS", C$3)</f>
        <v>1.2210000000000001</v>
      </c>
      <c r="D362" s="9" cm="1">
        <f t="array" ref="D362">_xll.SNL.Clients.Office.Excel.Functions.SPG($A362, "IQ_ASSET_TURNS", D$3)</f>
        <v>0.86699999999999999</v>
      </c>
      <c r="E362" s="9" cm="1">
        <f t="array" ref="E362">_xll.SNL.Clients.Office.Excel.Functions.SPG($A362, "IQ_ASSET_TURNS", E$3)</f>
        <v>0.81399999999999995</v>
      </c>
      <c r="F362" s="9" cm="1">
        <f t="array" ref="F362">_xll.SNL.Clients.Office.Excel.Functions.SPG($A362, "IQ_ASSET_TURNS", F$3)</f>
        <v>0.71499999999999997</v>
      </c>
      <c r="G362" s="9" cm="1">
        <f t="array" ref="G362">_xll.SNL.Clients.Office.Excel.Functions.SPG($A362, "IQ_ASSET_TURNS", G$3)</f>
        <v>0.91900000000000004</v>
      </c>
      <c r="H362" s="9" cm="1">
        <f t="array" ref="H362">_xll.SNL.Clients.Office.Excel.Functions.SPG($A362, "IQ_ASSET_TURNS", H$3)</f>
        <v>0.81299999999999994</v>
      </c>
      <c r="I362" s="9" cm="1">
        <f t="array" ref="I362">_xll.SNL.Clients.Office.Excel.Functions.SPG($A362, "IQ_ASSET_TURNS", I$3)</f>
        <v>0.79200000000000004</v>
      </c>
      <c r="J362" s="9" cm="1">
        <f t="array" ref="J362">_xll.SNL.Clients.Office.Excel.Functions.SPG($A362, "IQ_ASSET_TURNS", J$3)</f>
        <v>0.79600000000000004</v>
      </c>
    </row>
    <row r="363" spans="1:10" x14ac:dyDescent="0.3">
      <c r="A363" s="11" t="s">
        <v>1380</v>
      </c>
      <c r="B363" s="9" cm="1">
        <f t="array" ref="B363">_xll.SNL.Clients.Office.Excel.Functions.SPG($A363, "IQ_ASSET_TURNS", B$3)</f>
        <v>1.016</v>
      </c>
      <c r="C363" s="9" cm="1">
        <f t="array" ref="C363">_xll.SNL.Clients.Office.Excel.Functions.SPG($A363, "IQ_ASSET_TURNS", C$3)</f>
        <v>0.86799999999999999</v>
      </c>
      <c r="D363" s="9" cm="1">
        <f t="array" ref="D363">_xll.SNL.Clients.Office.Excel.Functions.SPG($A363, "IQ_ASSET_TURNS", D$3)</f>
        <v>0.86699999999999999</v>
      </c>
      <c r="E363" s="9" cm="1">
        <f t="array" ref="E363">_xll.SNL.Clients.Office.Excel.Functions.SPG($A363, "IQ_ASSET_TURNS", E$3)</f>
        <v>0.84</v>
      </c>
      <c r="F363" s="9" cm="1">
        <f t="array" ref="F363">_xll.SNL.Clients.Office.Excel.Functions.SPG($A363, "IQ_ASSET_TURNS", F$3)</f>
        <v>0.89200000000000002</v>
      </c>
      <c r="G363" s="9" t="str" cm="1">
        <f t="array" ref="G363">_xll.SNL.Clients.Office.Excel.Functions.SPG($A363, "IQ_ASSET_TURNS", G$3)</f>
        <v>NA</v>
      </c>
      <c r="H363" s="9" cm="1">
        <f t="array" ref="H363">_xll.SNL.Clients.Office.Excel.Functions.SPG($A363, "IQ_ASSET_TURNS", H$3)</f>
        <v>0.76300000000000001</v>
      </c>
      <c r="I363" s="9" cm="1">
        <f t="array" ref="I363">_xll.SNL.Clients.Office.Excel.Functions.SPG($A363, "IQ_ASSET_TURNS", I$3)</f>
        <v>0.74299999999999999</v>
      </c>
      <c r="J363" s="9" cm="1">
        <f t="array" ref="J363">_xll.SNL.Clients.Office.Excel.Functions.SPG($A363, "IQ_ASSET_TURNS", J$3)</f>
        <v>0.80800000000000005</v>
      </c>
    </row>
    <row r="364" spans="1:10" x14ac:dyDescent="0.3">
      <c r="A364" s="11" t="s">
        <v>1381</v>
      </c>
      <c r="B364" s="9" cm="1">
        <f t="array" ref="B364">_xll.SNL.Clients.Office.Excel.Functions.SPG($A364, "IQ_ASSET_TURNS", B$3)</f>
        <v>0.01</v>
      </c>
      <c r="C364" s="9" t="str" cm="1">
        <f t="array" ref="C364">_xll.SNL.Clients.Office.Excel.Functions.SPG($A364, "IQ_ASSET_TURNS", C$3)</f>
        <v>NM</v>
      </c>
      <c r="D364" s="9" cm="1">
        <f t="array" ref="D364">_xll.SNL.Clients.Office.Excel.Functions.SPG($A364, "IQ_ASSET_TURNS", D$3)</f>
        <v>2.5999999999999999E-2</v>
      </c>
      <c r="E364" s="9" cm="1">
        <f t="array" ref="E364">_xll.SNL.Clients.Office.Excel.Functions.SPG($A364, "IQ_ASSET_TURNS", E$3)</f>
        <v>1.6E-2</v>
      </c>
      <c r="F364" s="9" cm="1">
        <f t="array" ref="F364">_xll.SNL.Clients.Office.Excel.Functions.SPG($A364, "IQ_ASSET_TURNS", F$3)</f>
        <v>1.7999999999999999E-2</v>
      </c>
      <c r="G364" s="9" cm="1">
        <f t="array" ref="G364">_xll.SNL.Clients.Office.Excel.Functions.SPG($A364, "IQ_ASSET_TURNS", G$3)</f>
        <v>1.0999999999999999E-2</v>
      </c>
      <c r="H364" s="9" cm="1">
        <f t="array" ref="H364">_xll.SNL.Clients.Office.Excel.Functions.SPG($A364, "IQ_ASSET_TURNS", H$3)</f>
        <v>2.1999999999999999E-2</v>
      </c>
      <c r="I364" s="9" cm="1">
        <f t="array" ref="I364">_xll.SNL.Clients.Office.Excel.Functions.SPG($A364, "IQ_ASSET_TURNS", I$3)</f>
        <v>1.7999999999999999E-2</v>
      </c>
      <c r="J364" s="9" cm="1">
        <f t="array" ref="J364">_xll.SNL.Clients.Office.Excel.Functions.SPG($A364, "IQ_ASSET_TURNS", J$3)</f>
        <v>0.02</v>
      </c>
    </row>
    <row r="365" spans="1:10" x14ac:dyDescent="0.3">
      <c r="A365" s="11" t="s">
        <v>1382</v>
      </c>
      <c r="B365" s="9" t="str" cm="1">
        <f t="array" ref="B365">_xll.SNL.Clients.Office.Excel.Functions.SPG($A365, "IQ_ASSET_TURNS", B$3)</f>
        <v>NA</v>
      </c>
      <c r="C365" s="9" t="str" cm="1">
        <f t="array" ref="C365">_xll.SNL.Clients.Office.Excel.Functions.SPG($A365, "IQ_ASSET_TURNS", C$3)</f>
        <v>NA</v>
      </c>
      <c r="D365" s="9" t="str" cm="1">
        <f t="array" ref="D365">_xll.SNL.Clients.Office.Excel.Functions.SPG($A365, "IQ_ASSET_TURNS", D$3)</f>
        <v>NA</v>
      </c>
      <c r="E365" s="9" t="str" cm="1">
        <f t="array" ref="E365">_xll.SNL.Clients.Office.Excel.Functions.SPG($A365, "IQ_ASSET_TURNS", E$3)</f>
        <v>NA</v>
      </c>
      <c r="F365" s="9" t="str" cm="1">
        <f t="array" ref="F365">_xll.SNL.Clients.Office.Excel.Functions.SPG($A365, "IQ_ASSET_TURNS", F$3)</f>
        <v>NA</v>
      </c>
      <c r="G365" s="9" t="str" cm="1">
        <f t="array" ref="G365">_xll.SNL.Clients.Office.Excel.Functions.SPG($A365, "IQ_ASSET_TURNS", G$3)</f>
        <v>NA</v>
      </c>
      <c r="H365" s="9" t="str" cm="1">
        <f t="array" ref="H365">_xll.SNL.Clients.Office.Excel.Functions.SPG($A365, "IQ_ASSET_TURNS", H$3)</f>
        <v>NA</v>
      </c>
      <c r="I365" s="9" t="str" cm="1">
        <f t="array" ref="I365">_xll.SNL.Clients.Office.Excel.Functions.SPG($A365, "IQ_ASSET_TURNS", I$3)</f>
        <v>NA</v>
      </c>
      <c r="J365" s="9" t="str" cm="1">
        <f t="array" ref="J365">_xll.SNL.Clients.Office.Excel.Functions.SPG($A365, "IQ_ASSET_TURNS", J$3)</f>
        <v>NA</v>
      </c>
    </row>
    <row r="366" spans="1:10" x14ac:dyDescent="0.3">
      <c r="A366" s="11" t="s">
        <v>1383</v>
      </c>
      <c r="B366" s="9" cm="1">
        <f t="array" ref="B366">_xll.SNL.Clients.Office.Excel.Functions.SPG($A366, "IQ_ASSET_TURNS", B$3)</f>
        <v>0.69399999999999995</v>
      </c>
      <c r="C366" s="9" cm="1">
        <f t="array" ref="C366">_xll.SNL.Clients.Office.Excel.Functions.SPG($A366, "IQ_ASSET_TURNS", C$3)</f>
        <v>0.78400000000000003</v>
      </c>
      <c r="D366" s="9" cm="1">
        <f t="array" ref="D366">_xll.SNL.Clients.Office.Excel.Functions.SPG($A366, "IQ_ASSET_TURNS", D$3)</f>
        <v>0.749</v>
      </c>
      <c r="E366" s="9" cm="1">
        <f t="array" ref="E366">_xll.SNL.Clients.Office.Excel.Functions.SPG($A366, "IQ_ASSET_TURNS", E$3)</f>
        <v>0.749</v>
      </c>
      <c r="F366" s="9" cm="1">
        <f t="array" ref="F366">_xll.SNL.Clients.Office.Excel.Functions.SPG($A366, "IQ_ASSET_TURNS", F$3)</f>
        <v>0.73099999999999998</v>
      </c>
      <c r="G366" s="9" cm="1">
        <f t="array" ref="G366">_xll.SNL.Clients.Office.Excel.Functions.SPG($A366, "IQ_ASSET_TURNS", G$3)</f>
        <v>0.626</v>
      </c>
      <c r="H366" s="9" cm="1">
        <f t="array" ref="H366">_xll.SNL.Clients.Office.Excel.Functions.SPG($A366, "IQ_ASSET_TURNS", H$3)</f>
        <v>0.60799999999999998</v>
      </c>
      <c r="I366" s="9" cm="1">
        <f t="array" ref="I366">_xll.SNL.Clients.Office.Excel.Functions.SPG($A366, "IQ_ASSET_TURNS", I$3)</f>
        <v>0.72299999999999998</v>
      </c>
      <c r="J366" s="9" cm="1">
        <f t="array" ref="J366">_xll.SNL.Clients.Office.Excel.Functions.SPG($A366, "IQ_ASSET_TURNS", J$3)</f>
        <v>0.68400000000000005</v>
      </c>
    </row>
    <row r="367" spans="1:10" x14ac:dyDescent="0.3">
      <c r="A367" s="11" t="s">
        <v>1384</v>
      </c>
      <c r="B367" s="9" cm="1">
        <f t="array" ref="B367">_xll.SNL.Clients.Office.Excel.Functions.SPG($A367, "IQ_ASSET_TURNS", B$3)</f>
        <v>0.56200000000000006</v>
      </c>
      <c r="C367" s="9" cm="1">
        <f t="array" ref="C367">_xll.SNL.Clients.Office.Excel.Functions.SPG($A367, "IQ_ASSET_TURNS", C$3)</f>
        <v>0.59799999999999998</v>
      </c>
      <c r="D367" s="9" cm="1">
        <f t="array" ref="D367">_xll.SNL.Clients.Office.Excel.Functions.SPG($A367, "IQ_ASSET_TURNS", D$3)</f>
        <v>0.60099999999999998</v>
      </c>
      <c r="E367" s="9" cm="1">
        <f t="array" ref="E367">_xll.SNL.Clients.Office.Excel.Functions.SPG($A367, "IQ_ASSET_TURNS", E$3)</f>
        <v>0.47</v>
      </c>
      <c r="F367" s="9" cm="1">
        <f t="array" ref="F367">_xll.SNL.Clients.Office.Excel.Functions.SPG($A367, "IQ_ASSET_TURNS", F$3)</f>
        <v>0.56799999999999995</v>
      </c>
      <c r="G367" s="9" cm="1">
        <f t="array" ref="G367">_xll.SNL.Clients.Office.Excel.Functions.SPG($A367, "IQ_ASSET_TURNS", G$3)</f>
        <v>0.35</v>
      </c>
      <c r="H367" s="9" cm="1">
        <f t="array" ref="H367">_xll.SNL.Clients.Office.Excel.Functions.SPG($A367, "IQ_ASSET_TURNS", H$3)</f>
        <v>0.26400000000000001</v>
      </c>
      <c r="I367" s="9" cm="1">
        <f t="array" ref="I367">_xll.SNL.Clients.Office.Excel.Functions.SPG($A367, "IQ_ASSET_TURNS", I$3)</f>
        <v>0.23499999999999999</v>
      </c>
      <c r="J367" s="9" cm="1">
        <f t="array" ref="J367">_xll.SNL.Clients.Office.Excel.Functions.SPG($A367, "IQ_ASSET_TURNS", J$3)</f>
        <v>0.316</v>
      </c>
    </row>
    <row r="368" spans="1:10" x14ac:dyDescent="0.3">
      <c r="A368" s="11" t="s">
        <v>1626</v>
      </c>
      <c r="B368" s="9" cm="1">
        <f t="array" ref="B368">_xll.SNL.Clients.Office.Excel.Functions.SPG($A368, "IQ_ASSET_TURNS", B$3)</f>
        <v>0.219</v>
      </c>
      <c r="C368" s="9" cm="1">
        <f t="array" ref="C368">_xll.SNL.Clients.Office.Excel.Functions.SPG($A368, "IQ_ASSET_TURNS", C$3)</f>
        <v>0.216</v>
      </c>
      <c r="D368" s="9" cm="1">
        <f t="array" ref="D368">_xll.SNL.Clients.Office.Excel.Functions.SPG($A368, "IQ_ASSET_TURNS", D$3)</f>
        <v>0.192</v>
      </c>
      <c r="E368" s="9" cm="1">
        <f t="array" ref="E368">_xll.SNL.Clients.Office.Excel.Functions.SPG($A368, "IQ_ASSET_TURNS", E$3)</f>
        <v>0.20699999999999999</v>
      </c>
      <c r="F368" s="9" cm="1">
        <f t="array" ref="F368">_xll.SNL.Clients.Office.Excel.Functions.SPG($A368, "IQ_ASSET_TURNS", F$3)</f>
        <v>0.19900000000000001</v>
      </c>
      <c r="G368" s="9" cm="1">
        <f t="array" ref="G368">_xll.SNL.Clients.Office.Excel.Functions.SPG($A368, "IQ_ASSET_TURNS", G$3)</f>
        <v>0.2</v>
      </c>
      <c r="H368" s="9" cm="1">
        <f t="array" ref="H368">_xll.SNL.Clients.Office.Excel.Functions.SPG($A368, "IQ_ASSET_TURNS", H$3)</f>
        <v>0.20100000000000001</v>
      </c>
      <c r="I368" s="9" cm="1">
        <f t="array" ref="I368">_xll.SNL.Clients.Office.Excel.Functions.SPG($A368, "IQ_ASSET_TURNS", I$3)</f>
        <v>0.21299999999999999</v>
      </c>
      <c r="J368" s="9" cm="1">
        <f t="array" ref="J368">_xll.SNL.Clients.Office.Excel.Functions.SPG($A368, "IQ_ASSET_TURNS", J$3)</f>
        <v>0.192</v>
      </c>
    </row>
    <row r="369" spans="1:10" x14ac:dyDescent="0.3">
      <c r="A369" s="11" t="s">
        <v>1385</v>
      </c>
      <c r="B369" s="9" cm="1">
        <f t="array" ref="B369">_xll.SNL.Clients.Office.Excel.Functions.SPG($A369, "IQ_ASSET_TURNS", B$3)</f>
        <v>0.41499999999999998</v>
      </c>
      <c r="C369" s="9" cm="1">
        <f t="array" ref="C369">_xll.SNL.Clients.Office.Excel.Functions.SPG($A369, "IQ_ASSET_TURNS", C$3)</f>
        <v>0.42</v>
      </c>
      <c r="D369" s="9" cm="1">
        <f t="array" ref="D369">_xll.SNL.Clients.Office.Excel.Functions.SPG($A369, "IQ_ASSET_TURNS", D$3)</f>
        <v>0.40899999999999997</v>
      </c>
      <c r="E369" s="9" cm="1">
        <f t="array" ref="E369">_xll.SNL.Clients.Office.Excel.Functions.SPG($A369, "IQ_ASSET_TURNS", E$3)</f>
        <v>0.40100000000000002</v>
      </c>
      <c r="F369" s="9" cm="1">
        <f t="array" ref="F369">_xll.SNL.Clients.Office.Excel.Functions.SPG($A369, "IQ_ASSET_TURNS", F$3)</f>
        <v>0.376</v>
      </c>
      <c r="G369" s="9" cm="1">
        <f t="array" ref="G369">_xll.SNL.Clients.Office.Excel.Functions.SPG($A369, "IQ_ASSET_TURNS", G$3)</f>
        <v>0.37</v>
      </c>
      <c r="H369" s="9" cm="1">
        <f t="array" ref="H369">_xll.SNL.Clients.Office.Excel.Functions.SPG($A369, "IQ_ASSET_TURNS", H$3)</f>
        <v>0.36</v>
      </c>
      <c r="I369" s="9" cm="1">
        <f t="array" ref="I369">_xll.SNL.Clients.Office.Excel.Functions.SPG($A369, "IQ_ASSET_TURNS", I$3)</f>
        <v>0.34499999999999997</v>
      </c>
      <c r="J369" s="9" cm="1">
        <f t="array" ref="J369">_xll.SNL.Clients.Office.Excel.Functions.SPG($A369, "IQ_ASSET_TURNS", J$3)</f>
        <v>0.318</v>
      </c>
    </row>
    <row r="370" spans="1:10" x14ac:dyDescent="0.3">
      <c r="A370" s="11" t="s">
        <v>1386</v>
      </c>
      <c r="B370" s="9" cm="1">
        <f t="array" ref="B370">_xll.SNL.Clients.Office.Excel.Functions.SPG($A370, "IQ_ASSET_TURNS", B$3)</f>
        <v>0.376</v>
      </c>
      <c r="C370" s="9" cm="1">
        <f t="array" ref="C370">_xll.SNL.Clients.Office.Excel.Functions.SPG($A370, "IQ_ASSET_TURNS", C$3)</f>
        <v>0.47499999999999998</v>
      </c>
      <c r="D370" s="9" cm="1">
        <f t="array" ref="D370">_xll.SNL.Clients.Office.Excel.Functions.SPG($A370, "IQ_ASSET_TURNS", D$3)</f>
        <v>0.36799999999999999</v>
      </c>
      <c r="E370" s="9" cm="1">
        <f t="array" ref="E370">_xll.SNL.Clients.Office.Excel.Functions.SPG($A370, "IQ_ASSET_TURNS", E$3)</f>
        <v>0.29799999999999999</v>
      </c>
      <c r="F370" s="9" cm="1">
        <f t="array" ref="F370">_xll.SNL.Clients.Office.Excel.Functions.SPG($A370, "IQ_ASSET_TURNS", F$3)</f>
        <v>0.314</v>
      </c>
      <c r="G370" s="9" cm="1">
        <f t="array" ref="G370">_xll.SNL.Clients.Office.Excel.Functions.SPG($A370, "IQ_ASSET_TURNS", G$3)</f>
        <v>0.33</v>
      </c>
      <c r="H370" s="9" cm="1">
        <f t="array" ref="H370">_xll.SNL.Clients.Office.Excel.Functions.SPG($A370, "IQ_ASSET_TURNS", H$3)</f>
        <v>0.28999999999999998</v>
      </c>
      <c r="I370" s="9" cm="1">
        <f t="array" ref="I370">_xll.SNL.Clients.Office.Excel.Functions.SPG($A370, "IQ_ASSET_TURNS", I$3)</f>
        <v>0.30399999999999999</v>
      </c>
      <c r="J370" s="9" cm="1">
        <f t="array" ref="J370">_xll.SNL.Clients.Office.Excel.Functions.SPG($A370, "IQ_ASSET_TURNS", J$3)</f>
        <v>0.29099999999999998</v>
      </c>
    </row>
    <row r="371" spans="1:10" x14ac:dyDescent="0.3">
      <c r="A371" s="11" t="s">
        <v>1387</v>
      </c>
      <c r="B371" s="9" cm="1">
        <f t="array" ref="B371">_xll.SNL.Clients.Office.Excel.Functions.SPG($A371, "IQ_ASSET_TURNS", B$3)</f>
        <v>3.3000000000000002E-2</v>
      </c>
      <c r="C371" s="9" cm="1">
        <f t="array" ref="C371">_xll.SNL.Clients.Office.Excel.Functions.SPG($A371, "IQ_ASSET_TURNS", C$3)</f>
        <v>0</v>
      </c>
      <c r="D371" s="9" cm="1">
        <f t="array" ref="D371">_xll.SNL.Clients.Office.Excel.Functions.SPG($A371, "IQ_ASSET_TURNS", D$3)</f>
        <v>3.7999999999999999E-2</v>
      </c>
      <c r="E371" s="9" cm="1">
        <f t="array" ref="E371">_xll.SNL.Clients.Office.Excel.Functions.SPG($A371, "IQ_ASSET_TURNS", E$3)</f>
        <v>1.6E-2</v>
      </c>
      <c r="F371" s="9" cm="1">
        <f t="array" ref="F371">_xll.SNL.Clients.Office.Excel.Functions.SPG($A371, "IQ_ASSET_TURNS", F$3)</f>
        <v>1.6E-2</v>
      </c>
      <c r="G371" s="9" cm="1">
        <f t="array" ref="G371">_xll.SNL.Clients.Office.Excel.Functions.SPG($A371, "IQ_ASSET_TURNS", G$3)</f>
        <v>6.0999999999999999E-2</v>
      </c>
      <c r="H371" s="9" t="str" cm="1">
        <f t="array" ref="H371">_xll.SNL.Clients.Office.Excel.Functions.SPG($A371, "IQ_ASSET_TURNS", H$3)</f>
        <v>NM</v>
      </c>
      <c r="I371" s="9" cm="1">
        <f t="array" ref="I371">_xll.SNL.Clients.Office.Excel.Functions.SPG($A371, "IQ_ASSET_TURNS", I$3)</f>
        <v>2.1000000000000001E-2</v>
      </c>
      <c r="J371" s="9" cm="1">
        <f t="array" ref="J371">_xll.SNL.Clients.Office.Excel.Functions.SPG($A371, "IQ_ASSET_TURNS", J$3)</f>
        <v>4.5999999999999999E-2</v>
      </c>
    </row>
    <row r="372" spans="1:10" x14ac:dyDescent="0.3">
      <c r="A372" s="11" t="s">
        <v>1388</v>
      </c>
      <c r="B372" s="9" cm="1">
        <f t="array" ref="B372">_xll.SNL.Clients.Office.Excel.Functions.SPG($A372, "IQ_ASSET_TURNS", B$3)</f>
        <v>0.56200000000000006</v>
      </c>
      <c r="C372" s="9" cm="1">
        <f t="array" ref="C372">_xll.SNL.Clients.Office.Excel.Functions.SPG($A372, "IQ_ASSET_TURNS", C$3)</f>
        <v>0.68500000000000005</v>
      </c>
      <c r="D372" s="9" cm="1">
        <f t="array" ref="D372">_xll.SNL.Clients.Office.Excel.Functions.SPG($A372, "IQ_ASSET_TURNS", D$3)</f>
        <v>0.65400000000000003</v>
      </c>
      <c r="E372" s="9" cm="1">
        <f t="array" ref="E372">_xll.SNL.Clients.Office.Excel.Functions.SPG($A372, "IQ_ASSET_TURNS", E$3)</f>
        <v>0.67400000000000004</v>
      </c>
      <c r="F372" s="9" cm="1">
        <f t="array" ref="F372">_xll.SNL.Clients.Office.Excel.Functions.SPG($A372, "IQ_ASSET_TURNS", F$3)</f>
        <v>0.54500000000000004</v>
      </c>
      <c r="G372" s="9" cm="1">
        <f t="array" ref="G372">_xll.SNL.Clients.Office.Excel.Functions.SPG($A372, "IQ_ASSET_TURNS", G$3)</f>
        <v>0.67100000000000004</v>
      </c>
      <c r="H372" s="9" cm="1">
        <f t="array" ref="H372">_xll.SNL.Clients.Office.Excel.Functions.SPG($A372, "IQ_ASSET_TURNS", H$3)</f>
        <v>0.64</v>
      </c>
      <c r="I372" s="9" cm="1">
        <f t="array" ref="I372">_xll.SNL.Clients.Office.Excel.Functions.SPG($A372, "IQ_ASSET_TURNS", I$3)</f>
        <v>0.67100000000000004</v>
      </c>
      <c r="J372" s="9" cm="1">
        <f t="array" ref="J372">_xll.SNL.Clients.Office.Excel.Functions.SPG($A372, "IQ_ASSET_TURNS", J$3)</f>
        <v>0.54400000000000004</v>
      </c>
    </row>
    <row r="373" spans="1:10" x14ac:dyDescent="0.3">
      <c r="A373" s="11" t="s">
        <v>1389</v>
      </c>
      <c r="B373" s="9" cm="1">
        <f t="array" ref="B373">_xll.SNL.Clients.Office.Excel.Functions.SPG($A373, "IQ_ASSET_TURNS", B$3)</f>
        <v>0.13400000000000001</v>
      </c>
      <c r="C373" s="9" cm="1">
        <f t="array" ref="C373">_xll.SNL.Clients.Office.Excel.Functions.SPG($A373, "IQ_ASSET_TURNS", C$3)</f>
        <v>0.13200000000000001</v>
      </c>
      <c r="D373" s="9" cm="1">
        <f t="array" ref="D373">_xll.SNL.Clients.Office.Excel.Functions.SPG($A373, "IQ_ASSET_TURNS", D$3)</f>
        <v>0.13</v>
      </c>
      <c r="E373" s="9" cm="1">
        <f t="array" ref="E373">_xll.SNL.Clients.Office.Excel.Functions.SPG($A373, "IQ_ASSET_TURNS", E$3)</f>
        <v>0.128</v>
      </c>
      <c r="F373" s="9" cm="1">
        <f t="array" ref="F373">_xll.SNL.Clients.Office.Excel.Functions.SPG($A373, "IQ_ASSET_TURNS", F$3)</f>
        <v>0.13</v>
      </c>
      <c r="G373" s="9" cm="1">
        <f t="array" ref="G373">_xll.SNL.Clients.Office.Excel.Functions.SPG($A373, "IQ_ASSET_TURNS", G$3)</f>
        <v>0.129</v>
      </c>
      <c r="H373" s="9" cm="1">
        <f t="array" ref="H373">_xll.SNL.Clients.Office.Excel.Functions.SPG($A373, "IQ_ASSET_TURNS", H$3)</f>
        <v>0.128</v>
      </c>
      <c r="I373" s="9" cm="1">
        <f t="array" ref="I373">_xll.SNL.Clients.Office.Excel.Functions.SPG($A373, "IQ_ASSET_TURNS", I$3)</f>
        <v>0.126</v>
      </c>
      <c r="J373" s="9" cm="1">
        <f t="array" ref="J373">_xll.SNL.Clients.Office.Excel.Functions.SPG($A373, "IQ_ASSET_TURNS", J$3)</f>
        <v>0.125</v>
      </c>
    </row>
    <row r="374" spans="1:10" x14ac:dyDescent="0.3">
      <c r="A374" s="11" t="s">
        <v>1390</v>
      </c>
      <c r="B374" s="9" cm="1">
        <f t="array" ref="B374">_xll.SNL.Clients.Office.Excel.Functions.SPG($A374, "IQ_ASSET_TURNS", B$3)</f>
        <v>0.20399999999999999</v>
      </c>
      <c r="C374" s="9" cm="1">
        <f t="array" ref="C374">_xll.SNL.Clients.Office.Excel.Functions.SPG($A374, "IQ_ASSET_TURNS", C$3)</f>
        <v>0.2</v>
      </c>
      <c r="D374" s="9" cm="1">
        <f t="array" ref="D374">_xll.SNL.Clients.Office.Excel.Functions.SPG($A374, "IQ_ASSET_TURNS", D$3)</f>
        <v>0.20699999999999999</v>
      </c>
      <c r="E374" s="9" cm="1">
        <f t="array" ref="E374">_xll.SNL.Clients.Office.Excel.Functions.SPG($A374, "IQ_ASSET_TURNS", E$3)</f>
        <v>0.21199999999999999</v>
      </c>
      <c r="F374" s="9" cm="1">
        <f t="array" ref="F374">_xll.SNL.Clients.Office.Excel.Functions.SPG($A374, "IQ_ASSET_TURNS", F$3)</f>
        <v>0.21</v>
      </c>
      <c r="G374" s="9" cm="1">
        <f t="array" ref="G374">_xll.SNL.Clients.Office.Excel.Functions.SPG($A374, "IQ_ASSET_TURNS", G$3)</f>
        <v>0.21199999999999999</v>
      </c>
      <c r="H374" s="9" cm="1">
        <f t="array" ref="H374">_xll.SNL.Clients.Office.Excel.Functions.SPG($A374, "IQ_ASSET_TURNS", H$3)</f>
        <v>0.217</v>
      </c>
      <c r="I374" s="9" cm="1">
        <f t="array" ref="I374">_xll.SNL.Clients.Office.Excel.Functions.SPG($A374, "IQ_ASSET_TURNS", I$3)</f>
        <v>0.214</v>
      </c>
      <c r="J374" s="9" cm="1">
        <f t="array" ref="J374">_xll.SNL.Clients.Office.Excel.Functions.SPG($A374, "IQ_ASSET_TURNS", J$3)</f>
        <v>0.21199999999999999</v>
      </c>
    </row>
    <row r="375" spans="1:10" x14ac:dyDescent="0.3">
      <c r="A375" s="11" t="s">
        <v>1391</v>
      </c>
      <c r="B375" s="9" cm="1">
        <f t="array" ref="B375">_xll.SNL.Clients.Office.Excel.Functions.SPG($A375, "IQ_ASSET_TURNS", B$3)</f>
        <v>0.38600000000000001</v>
      </c>
      <c r="C375" s="9" cm="1">
        <f t="array" ref="C375">_xll.SNL.Clients.Office.Excel.Functions.SPG($A375, "IQ_ASSET_TURNS", C$3)</f>
        <v>0.38</v>
      </c>
      <c r="D375" s="9" cm="1">
        <f t="array" ref="D375">_xll.SNL.Clients.Office.Excel.Functions.SPG($A375, "IQ_ASSET_TURNS", D$3)</f>
        <v>0.41</v>
      </c>
      <c r="E375" s="9" cm="1">
        <f t="array" ref="E375">_xll.SNL.Clients.Office.Excel.Functions.SPG($A375, "IQ_ASSET_TURNS", E$3)</f>
        <v>0.441</v>
      </c>
      <c r="F375" s="9" cm="1">
        <f t="array" ref="F375">_xll.SNL.Clients.Office.Excel.Functions.SPG($A375, "IQ_ASSET_TURNS", F$3)</f>
        <v>0.42399999999999999</v>
      </c>
      <c r="G375" s="9" cm="1">
        <f t="array" ref="G375">_xll.SNL.Clients.Office.Excel.Functions.SPG($A375, "IQ_ASSET_TURNS", G$3)</f>
        <v>0.45500000000000002</v>
      </c>
      <c r="H375" s="9" cm="1">
        <f t="array" ref="H375">_xll.SNL.Clients.Office.Excel.Functions.SPG($A375, "IQ_ASSET_TURNS", H$3)</f>
        <v>0.47299999999999998</v>
      </c>
      <c r="I375" s="9" cm="1">
        <f t="array" ref="I375">_xll.SNL.Clients.Office.Excel.Functions.SPG($A375, "IQ_ASSET_TURNS", I$3)</f>
        <v>0.436</v>
      </c>
      <c r="J375" s="9" cm="1">
        <f t="array" ref="J375">_xll.SNL.Clients.Office.Excel.Functions.SPG($A375, "IQ_ASSET_TURNS", J$3)</f>
        <v>0.50600000000000001</v>
      </c>
    </row>
    <row r="376" spans="1:10" x14ac:dyDescent="0.3">
      <c r="A376" s="11" t="s">
        <v>1392</v>
      </c>
      <c r="B376" s="9" t="str" cm="1">
        <f t="array" ref="B376">_xll.SNL.Clients.Office.Excel.Functions.SPG($A376, "IQ_ASSET_TURNS", B$3)</f>
        <v>NA</v>
      </c>
      <c r="C376" s="9" t="str" cm="1">
        <f t="array" ref="C376">_xll.SNL.Clients.Office.Excel.Functions.SPG($A376, "IQ_ASSET_TURNS", C$3)</f>
        <v>NA</v>
      </c>
      <c r="D376" s="9" t="str" cm="1">
        <f t="array" ref="D376">_xll.SNL.Clients.Office.Excel.Functions.SPG($A376, "IQ_ASSET_TURNS", D$3)</f>
        <v>NA</v>
      </c>
      <c r="E376" s="9" t="str" cm="1">
        <f t="array" ref="E376">_xll.SNL.Clients.Office.Excel.Functions.SPG($A376, "IQ_ASSET_TURNS", E$3)</f>
        <v>NA</v>
      </c>
      <c r="F376" s="9" t="str" cm="1">
        <f t="array" ref="F376">_xll.SNL.Clients.Office.Excel.Functions.SPG($A376, "IQ_ASSET_TURNS", F$3)</f>
        <v>NA</v>
      </c>
      <c r="G376" s="9" t="str" cm="1">
        <f t="array" ref="G376">_xll.SNL.Clients.Office.Excel.Functions.SPG($A376, "IQ_ASSET_TURNS", G$3)</f>
        <v>NA</v>
      </c>
      <c r="H376" s="9" t="str" cm="1">
        <f t="array" ref="H376">_xll.SNL.Clients.Office.Excel.Functions.SPG($A376, "IQ_ASSET_TURNS", H$3)</f>
        <v>NA</v>
      </c>
      <c r="I376" s="9" t="str" cm="1">
        <f t="array" ref="I376">_xll.SNL.Clients.Office.Excel.Functions.SPG($A376, "IQ_ASSET_TURNS", I$3)</f>
        <v>NA</v>
      </c>
      <c r="J376" s="9" t="str" cm="1">
        <f t="array" ref="J376">_xll.SNL.Clients.Office.Excel.Functions.SPG($A376, "IQ_ASSET_TURNS", J$3)</f>
        <v>NA</v>
      </c>
    </row>
    <row r="377" spans="1:10" x14ac:dyDescent="0.3">
      <c r="A377" s="11" t="s">
        <v>1393</v>
      </c>
      <c r="B377" s="9" cm="1">
        <f t="array" ref="B377">_xll.SNL.Clients.Office.Excel.Functions.SPG($A377, "IQ_ASSET_TURNS", B$3)</f>
        <v>0.36099999999999999</v>
      </c>
      <c r="C377" s="9" cm="1">
        <f t="array" ref="C377">_xll.SNL.Clients.Office.Excel.Functions.SPG($A377, "IQ_ASSET_TURNS", C$3)</f>
        <v>0.29099999999999998</v>
      </c>
      <c r="D377" s="9" cm="1">
        <f t="array" ref="D377">_xll.SNL.Clients.Office.Excel.Functions.SPG($A377, "IQ_ASSET_TURNS", D$3)</f>
        <v>0.112</v>
      </c>
      <c r="E377" s="9" cm="1">
        <f t="array" ref="E377">_xll.SNL.Clients.Office.Excel.Functions.SPG($A377, "IQ_ASSET_TURNS", E$3)</f>
        <v>0.17499999999999999</v>
      </c>
      <c r="F377" s="9" cm="1">
        <f t="array" ref="F377">_xll.SNL.Clients.Office.Excel.Functions.SPG($A377, "IQ_ASSET_TURNS", F$3)</f>
        <v>0.35699999999999998</v>
      </c>
      <c r="G377" s="9" cm="1">
        <f t="array" ref="G377">_xll.SNL.Clients.Office.Excel.Functions.SPG($A377, "IQ_ASSET_TURNS", G$3)</f>
        <v>0.29899999999999999</v>
      </c>
      <c r="H377" s="9" cm="1">
        <f t="array" ref="H377">_xll.SNL.Clients.Office.Excel.Functions.SPG($A377, "IQ_ASSET_TURNS", H$3)</f>
        <v>0.123</v>
      </c>
      <c r="I377" s="9" cm="1">
        <f t="array" ref="I377">_xll.SNL.Clients.Office.Excel.Functions.SPG($A377, "IQ_ASSET_TURNS", I$3)</f>
        <v>0.20799999999999999</v>
      </c>
      <c r="J377" s="9" cm="1">
        <f t="array" ref="J377">_xll.SNL.Clients.Office.Excel.Functions.SPG($A377, "IQ_ASSET_TURNS", J$3)</f>
        <v>0.39600000000000002</v>
      </c>
    </row>
    <row r="378" spans="1:10" x14ac:dyDescent="0.3">
      <c r="A378" s="11" t="s">
        <v>1394</v>
      </c>
      <c r="B378" s="9" cm="1">
        <f t="array" ref="B378">_xll.SNL.Clients.Office.Excel.Functions.SPG($A378, "IQ_ASSET_TURNS", B$3)</f>
        <v>0.71299999999999997</v>
      </c>
      <c r="C378" s="9" cm="1">
        <f t="array" ref="C378">_xll.SNL.Clients.Office.Excel.Functions.SPG($A378, "IQ_ASSET_TURNS", C$3)</f>
        <v>0.75600000000000001</v>
      </c>
      <c r="D378" s="9" cm="1">
        <f t="array" ref="D378">_xll.SNL.Clients.Office.Excel.Functions.SPG($A378, "IQ_ASSET_TURNS", D$3)</f>
        <v>0.79400000000000004</v>
      </c>
      <c r="E378" s="9" cm="1">
        <f t="array" ref="E378">_xll.SNL.Clients.Office.Excel.Functions.SPG($A378, "IQ_ASSET_TURNS", E$3)</f>
        <v>0.754</v>
      </c>
      <c r="F378" s="9" cm="1">
        <f t="array" ref="F378">_xll.SNL.Clients.Office.Excel.Functions.SPG($A378, "IQ_ASSET_TURNS", F$3)</f>
        <v>0.71</v>
      </c>
      <c r="G378" s="9" cm="1">
        <f t="array" ref="G378">_xll.SNL.Clients.Office.Excel.Functions.SPG($A378, "IQ_ASSET_TURNS", G$3)</f>
        <v>0.71899999999999997</v>
      </c>
      <c r="H378" s="9" cm="1">
        <f t="array" ref="H378">_xll.SNL.Clients.Office.Excel.Functions.SPG($A378, "IQ_ASSET_TURNS", H$3)</f>
        <v>0.80100000000000005</v>
      </c>
      <c r="I378" s="9" cm="1">
        <f t="array" ref="I378">_xll.SNL.Clients.Office.Excel.Functions.SPG($A378, "IQ_ASSET_TURNS", I$3)</f>
        <v>0.78100000000000003</v>
      </c>
      <c r="J378" s="9" cm="1">
        <f t="array" ref="J378">_xll.SNL.Clients.Office.Excel.Functions.SPG($A378, "IQ_ASSET_TURNS", J$3)</f>
        <v>0.72799999999999998</v>
      </c>
    </row>
    <row r="379" spans="1:10" x14ac:dyDescent="0.3">
      <c r="A379" s="11" t="s">
        <v>1395</v>
      </c>
      <c r="B379" s="9" cm="1">
        <f t="array" ref="B379">_xll.SNL.Clients.Office.Excel.Functions.SPG($A379, "IQ_ASSET_TURNS", B$3)</f>
        <v>0.72099999999999997</v>
      </c>
      <c r="C379" s="9" cm="1">
        <f t="array" ref="C379">_xll.SNL.Clients.Office.Excel.Functions.SPG($A379, "IQ_ASSET_TURNS", C$3)</f>
        <v>0.67900000000000005</v>
      </c>
      <c r="D379" s="9" cm="1">
        <f t="array" ref="D379">_xll.SNL.Clients.Office.Excel.Functions.SPG($A379, "IQ_ASSET_TURNS", D$3)</f>
        <v>0.71799999999999997</v>
      </c>
      <c r="E379" s="9" cm="1">
        <f t="array" ref="E379">_xll.SNL.Clients.Office.Excel.Functions.SPG($A379, "IQ_ASSET_TURNS", E$3)</f>
        <v>0.73799999999999999</v>
      </c>
      <c r="F379" s="9" cm="1">
        <f t="array" ref="F379">_xll.SNL.Clients.Office.Excel.Functions.SPG($A379, "IQ_ASSET_TURNS", F$3)</f>
        <v>0.66800000000000004</v>
      </c>
      <c r="G379" s="9" cm="1">
        <f t="array" ref="G379">_xll.SNL.Clients.Office.Excel.Functions.SPG($A379, "IQ_ASSET_TURNS", G$3)</f>
        <v>0.67700000000000005</v>
      </c>
      <c r="H379" s="9" cm="1">
        <f t="array" ref="H379">_xll.SNL.Clients.Office.Excel.Functions.SPG($A379, "IQ_ASSET_TURNS", H$3)</f>
        <v>0.71</v>
      </c>
      <c r="I379" s="9" cm="1">
        <f t="array" ref="I379">_xll.SNL.Clients.Office.Excel.Functions.SPG($A379, "IQ_ASSET_TURNS", I$3)</f>
        <v>0.78200000000000003</v>
      </c>
      <c r="J379" s="9" cm="1">
        <f t="array" ref="J379">_xll.SNL.Clients.Office.Excel.Functions.SPG($A379, "IQ_ASSET_TURNS", J$3)</f>
        <v>0.79200000000000004</v>
      </c>
    </row>
    <row r="380" spans="1:10" x14ac:dyDescent="0.3">
      <c r="A380" s="11" t="s">
        <v>1396</v>
      </c>
      <c r="B380" s="9" cm="1">
        <f t="array" ref="B380">_xll.SNL.Clients.Office.Excel.Functions.SPG($A380, "IQ_ASSET_TURNS", B$3)</f>
        <v>1.17</v>
      </c>
      <c r="C380" s="9" cm="1">
        <f t="array" ref="C380">_xll.SNL.Clients.Office.Excel.Functions.SPG($A380, "IQ_ASSET_TURNS", C$3)</f>
        <v>1.216</v>
      </c>
      <c r="D380" s="9" cm="1">
        <f t="array" ref="D380">_xll.SNL.Clients.Office.Excel.Functions.SPG($A380, "IQ_ASSET_TURNS", D$3)</f>
        <v>1.167</v>
      </c>
      <c r="E380" s="9" cm="1">
        <f t="array" ref="E380">_xll.SNL.Clients.Office.Excel.Functions.SPG($A380, "IQ_ASSET_TURNS", E$3)</f>
        <v>1.18</v>
      </c>
      <c r="F380" s="9" cm="1">
        <f t="array" ref="F380">_xll.SNL.Clients.Office.Excel.Functions.SPG($A380, "IQ_ASSET_TURNS", F$3)</f>
        <v>1.073</v>
      </c>
      <c r="G380" s="9" cm="1">
        <f t="array" ref="G380">_xll.SNL.Clients.Office.Excel.Functions.SPG($A380, "IQ_ASSET_TURNS", G$3)</f>
        <v>1.151</v>
      </c>
      <c r="H380" s="9" cm="1">
        <f t="array" ref="H380">_xll.SNL.Clients.Office.Excel.Functions.SPG($A380, "IQ_ASSET_TURNS", H$3)</f>
        <v>1.135</v>
      </c>
      <c r="I380" s="9" cm="1">
        <f t="array" ref="I380">_xll.SNL.Clients.Office.Excel.Functions.SPG($A380, "IQ_ASSET_TURNS", I$3)</f>
        <v>1.137</v>
      </c>
      <c r="J380" s="9" cm="1">
        <f t="array" ref="J380">_xll.SNL.Clients.Office.Excel.Functions.SPG($A380, "IQ_ASSET_TURNS", J$3)</f>
        <v>1.054</v>
      </c>
    </row>
    <row r="381" spans="1:10" x14ac:dyDescent="0.3">
      <c r="A381" s="11" t="s">
        <v>1397</v>
      </c>
      <c r="B381" s="9" t="str" cm="1">
        <f t="array" ref="B381">_xll.SNL.Clients.Office.Excel.Functions.SPG($A381, "IQ_ASSET_TURNS", B$3)</f>
        <v>NA</v>
      </c>
      <c r="C381" s="9" t="str" cm="1">
        <f t="array" ref="C381">_xll.SNL.Clients.Office.Excel.Functions.SPG($A381, "IQ_ASSET_TURNS", C$3)</f>
        <v>NA</v>
      </c>
      <c r="D381" s="9" t="str" cm="1">
        <f t="array" ref="D381">_xll.SNL.Clients.Office.Excel.Functions.SPG($A381, "IQ_ASSET_TURNS", D$3)</f>
        <v>NA</v>
      </c>
      <c r="E381" s="9" t="str" cm="1">
        <f t="array" ref="E381">_xll.SNL.Clients.Office.Excel.Functions.SPG($A381, "IQ_ASSET_TURNS", E$3)</f>
        <v>NA</v>
      </c>
      <c r="F381" s="9" t="str" cm="1">
        <f t="array" ref="F381">_xll.SNL.Clients.Office.Excel.Functions.SPG($A381, "IQ_ASSET_TURNS", F$3)</f>
        <v>NA</v>
      </c>
      <c r="G381" s="9" t="str" cm="1">
        <f t="array" ref="G381">_xll.SNL.Clients.Office.Excel.Functions.SPG($A381, "IQ_ASSET_TURNS", G$3)</f>
        <v>NA</v>
      </c>
      <c r="H381" s="9" t="str" cm="1">
        <f t="array" ref="H381">_xll.SNL.Clients.Office.Excel.Functions.SPG($A381, "IQ_ASSET_TURNS", H$3)</f>
        <v>NA</v>
      </c>
      <c r="I381" s="9" t="str" cm="1">
        <f t="array" ref="I381">_xll.SNL.Clients.Office.Excel.Functions.SPG($A381, "IQ_ASSET_TURNS", I$3)</f>
        <v>NA</v>
      </c>
      <c r="J381" s="9" t="str" cm="1">
        <f t="array" ref="J381">_xll.SNL.Clients.Office.Excel.Functions.SPG($A381, "IQ_ASSET_TURNS", J$3)</f>
        <v>NA</v>
      </c>
    </row>
    <row r="382" spans="1:10" x14ac:dyDescent="0.3">
      <c r="A382" s="11" t="s">
        <v>1398</v>
      </c>
      <c r="B382" s="9" cm="1">
        <f t="array" ref="B382">_xll.SNL.Clients.Office.Excel.Functions.SPG($A382, "IQ_ASSET_TURNS", B$3)</f>
        <v>0.505</v>
      </c>
      <c r="C382" s="9" cm="1">
        <f t="array" ref="C382">_xll.SNL.Clients.Office.Excel.Functions.SPG($A382, "IQ_ASSET_TURNS", C$3)</f>
        <v>0.55500000000000005</v>
      </c>
      <c r="D382" s="9" cm="1">
        <f t="array" ref="D382">_xll.SNL.Clients.Office.Excel.Functions.SPG($A382, "IQ_ASSET_TURNS", D$3)</f>
        <v>0.49199999999999999</v>
      </c>
      <c r="E382" s="9" cm="1">
        <f t="array" ref="E382">_xll.SNL.Clients.Office.Excel.Functions.SPG($A382, "IQ_ASSET_TURNS", E$3)</f>
        <v>0.48399999999999999</v>
      </c>
      <c r="F382" s="9" cm="1">
        <f t="array" ref="F382">_xll.SNL.Clients.Office.Excel.Functions.SPG($A382, "IQ_ASSET_TURNS", F$3)</f>
        <v>0.437</v>
      </c>
      <c r="G382" s="9" cm="1">
        <f t="array" ref="G382">_xll.SNL.Clients.Office.Excel.Functions.SPG($A382, "IQ_ASSET_TURNS", G$3)</f>
        <v>0.46600000000000003</v>
      </c>
      <c r="H382" s="9" cm="1">
        <f t="array" ref="H382">_xll.SNL.Clients.Office.Excel.Functions.SPG($A382, "IQ_ASSET_TURNS", H$3)</f>
        <v>0.54100000000000004</v>
      </c>
      <c r="I382" s="9" cm="1">
        <f t="array" ref="I382">_xll.SNL.Clients.Office.Excel.Functions.SPG($A382, "IQ_ASSET_TURNS", I$3)</f>
        <v>0.53800000000000003</v>
      </c>
      <c r="J382" s="9" cm="1">
        <f t="array" ref="J382">_xll.SNL.Clients.Office.Excel.Functions.SPG($A382, "IQ_ASSET_TURNS", J$3)</f>
        <v>0.52100000000000002</v>
      </c>
    </row>
    <row r="383" spans="1:10" x14ac:dyDescent="0.3">
      <c r="A383" s="11" t="s">
        <v>1399</v>
      </c>
      <c r="B383" s="9" cm="1">
        <f t="array" ref="B383">_xll.SNL.Clients.Office.Excel.Functions.SPG($A383, "IQ_ASSET_TURNS", B$3)</f>
        <v>0.39</v>
      </c>
      <c r="C383" s="9" cm="1">
        <f t="array" ref="C383">_xll.SNL.Clients.Office.Excel.Functions.SPG($A383, "IQ_ASSET_TURNS", C$3)</f>
        <v>0.42599999999999999</v>
      </c>
      <c r="D383" s="9" cm="1">
        <f t="array" ref="D383">_xll.SNL.Clients.Office.Excel.Functions.SPG($A383, "IQ_ASSET_TURNS", D$3)</f>
        <v>0.38800000000000001</v>
      </c>
      <c r="E383" s="9" cm="1">
        <f t="array" ref="E383">_xll.SNL.Clients.Office.Excel.Functions.SPG($A383, "IQ_ASSET_TURNS", E$3)</f>
        <v>0.36599999999999999</v>
      </c>
      <c r="F383" s="9" cm="1">
        <f t="array" ref="F383">_xll.SNL.Clients.Office.Excel.Functions.SPG($A383, "IQ_ASSET_TURNS", F$3)</f>
        <v>0.36</v>
      </c>
      <c r="G383" s="9" t="str" cm="1">
        <f t="array" ref="G383">_xll.SNL.Clients.Office.Excel.Functions.SPG($A383, "IQ_ASSET_TURNS", G$3)</f>
        <v>NA</v>
      </c>
      <c r="H383" s="9" cm="1">
        <f t="array" ref="H383">_xll.SNL.Clients.Office.Excel.Functions.SPG($A383, "IQ_ASSET_TURNS", H$3)</f>
        <v>0.34599999999999997</v>
      </c>
      <c r="I383" s="9" cm="1">
        <f t="array" ref="I383">_xll.SNL.Clients.Office.Excel.Functions.SPG($A383, "IQ_ASSET_TURNS", I$3)</f>
        <v>0.33200000000000002</v>
      </c>
      <c r="J383" s="9" cm="1">
        <f t="array" ref="J383">_xll.SNL.Clients.Office.Excel.Functions.SPG($A383, "IQ_ASSET_TURNS", J$3)</f>
        <v>0.32800000000000001</v>
      </c>
    </row>
    <row r="384" spans="1:10" x14ac:dyDescent="0.3">
      <c r="A384" s="11" t="s">
        <v>1400</v>
      </c>
      <c r="B384" s="9" cm="1">
        <f t="array" ref="B384">_xll.SNL.Clients.Office.Excel.Functions.SPG($A384, "IQ_ASSET_TURNS", B$3)</f>
        <v>0.46100000000000002</v>
      </c>
      <c r="C384" s="9" cm="1">
        <f t="array" ref="C384">_xll.SNL.Clients.Office.Excel.Functions.SPG($A384, "IQ_ASSET_TURNS", C$3)</f>
        <v>0.49299999999999999</v>
      </c>
      <c r="D384" s="9" cm="1">
        <f t="array" ref="D384">_xll.SNL.Clients.Office.Excel.Functions.SPG($A384, "IQ_ASSET_TURNS", D$3)</f>
        <v>0.50800000000000001</v>
      </c>
      <c r="E384" s="9" cm="1">
        <f t="array" ref="E384">_xll.SNL.Clients.Office.Excel.Functions.SPG($A384, "IQ_ASSET_TURNS", E$3)</f>
        <v>0.53500000000000003</v>
      </c>
      <c r="F384" s="9" cm="1">
        <f t="array" ref="F384">_xll.SNL.Clients.Office.Excel.Functions.SPG($A384, "IQ_ASSET_TURNS", F$3)</f>
        <v>0.54200000000000004</v>
      </c>
      <c r="G384" s="9" cm="1">
        <f t="array" ref="G384">_xll.SNL.Clients.Office.Excel.Functions.SPG($A384, "IQ_ASSET_TURNS", G$3)</f>
        <v>0.55400000000000005</v>
      </c>
      <c r="H384" s="9" cm="1">
        <f t="array" ref="H384">_xll.SNL.Clients.Office.Excel.Functions.SPG($A384, "IQ_ASSET_TURNS", H$3)</f>
        <v>0.55300000000000005</v>
      </c>
      <c r="I384" s="9" cm="1">
        <f t="array" ref="I384">_xll.SNL.Clients.Office.Excel.Functions.SPG($A384, "IQ_ASSET_TURNS", I$3)</f>
        <v>0.59199999999999997</v>
      </c>
      <c r="J384" s="9" cm="1">
        <f t="array" ref="J384">_xll.SNL.Clients.Office.Excel.Functions.SPG($A384, "IQ_ASSET_TURNS", J$3)</f>
        <v>0.56699999999999995</v>
      </c>
    </row>
    <row r="385" spans="1:10" x14ac:dyDescent="0.3">
      <c r="A385" s="11" t="s">
        <v>1401</v>
      </c>
      <c r="B385" s="9" cm="1">
        <f t="array" ref="B385">_xll.SNL.Clients.Office.Excel.Functions.SPG($A385, "IQ_ASSET_TURNS", B$3)</f>
        <v>0.84399999999999997</v>
      </c>
      <c r="C385" s="9" cm="1">
        <f t="array" ref="C385">_xll.SNL.Clients.Office.Excel.Functions.SPG($A385, "IQ_ASSET_TURNS", C$3)</f>
        <v>0.79100000000000004</v>
      </c>
      <c r="D385" s="9" cm="1">
        <f t="array" ref="D385">_xll.SNL.Clients.Office.Excel.Functions.SPG($A385, "IQ_ASSET_TURNS", D$3)</f>
        <v>0.68</v>
      </c>
      <c r="E385" s="9" cm="1">
        <f t="array" ref="E385">_xll.SNL.Clients.Office.Excel.Functions.SPG($A385, "IQ_ASSET_TURNS", E$3)</f>
        <v>1.0209999999999999</v>
      </c>
      <c r="F385" s="9" cm="1">
        <f t="array" ref="F385">_xll.SNL.Clients.Office.Excel.Functions.SPG($A385, "IQ_ASSET_TURNS", F$3)</f>
        <v>0.91200000000000003</v>
      </c>
      <c r="G385" s="9" cm="1">
        <f t="array" ref="G385">_xll.SNL.Clients.Office.Excel.Functions.SPG($A385, "IQ_ASSET_TURNS", G$3)</f>
        <v>0.90100000000000002</v>
      </c>
      <c r="H385" s="9" cm="1">
        <f t="array" ref="H385">_xll.SNL.Clients.Office.Excel.Functions.SPG($A385, "IQ_ASSET_TURNS", H$3)</f>
        <v>0.71</v>
      </c>
      <c r="I385" s="9" cm="1">
        <f t="array" ref="I385">_xll.SNL.Clients.Office.Excel.Functions.SPG($A385, "IQ_ASSET_TURNS", I$3)</f>
        <v>1.0840000000000001</v>
      </c>
      <c r="J385" s="9" cm="1">
        <f t="array" ref="J385">_xll.SNL.Clients.Office.Excel.Functions.SPG($A385, "IQ_ASSET_TURNS", J$3)</f>
        <v>0.82199999999999995</v>
      </c>
    </row>
    <row r="386" spans="1:10" x14ac:dyDescent="0.3">
      <c r="A386" s="11" t="s">
        <v>1402</v>
      </c>
      <c r="B386" s="9" cm="1">
        <f t="array" ref="B386">_xll.SNL.Clients.Office.Excel.Functions.SPG($A386, "IQ_ASSET_TURNS", B$3)</f>
        <v>0.36699999999999999</v>
      </c>
      <c r="C386" s="9" cm="1">
        <f t="array" ref="C386">_xll.SNL.Clients.Office.Excel.Functions.SPG($A386, "IQ_ASSET_TURNS", C$3)</f>
        <v>0.33600000000000002</v>
      </c>
      <c r="D386" s="9" cm="1">
        <f t="array" ref="D386">_xll.SNL.Clients.Office.Excel.Functions.SPG($A386, "IQ_ASSET_TURNS", D$3)</f>
        <v>0.38500000000000001</v>
      </c>
      <c r="E386" s="9" cm="1">
        <f t="array" ref="E386">_xll.SNL.Clients.Office.Excel.Functions.SPG($A386, "IQ_ASSET_TURNS", E$3)</f>
        <v>0.40400000000000003</v>
      </c>
      <c r="F386" s="9" cm="1">
        <f t="array" ref="F386">_xll.SNL.Clients.Office.Excel.Functions.SPG($A386, "IQ_ASSET_TURNS", F$3)</f>
        <v>0.42299999999999999</v>
      </c>
      <c r="G386" s="9" cm="1">
        <f t="array" ref="G386">_xll.SNL.Clients.Office.Excel.Functions.SPG($A386, "IQ_ASSET_TURNS", G$3)</f>
        <v>0.39100000000000001</v>
      </c>
      <c r="H386" s="9" cm="1">
        <f t="array" ref="H386">_xll.SNL.Clients.Office.Excel.Functions.SPG($A386, "IQ_ASSET_TURNS", H$3)</f>
        <v>0.45600000000000002</v>
      </c>
      <c r="I386" s="9" cm="1">
        <f t="array" ref="I386">_xll.SNL.Clients.Office.Excel.Functions.SPG($A386, "IQ_ASSET_TURNS", I$3)</f>
        <v>0.44400000000000001</v>
      </c>
      <c r="J386" s="9" cm="1">
        <f t="array" ref="J386">_xll.SNL.Clients.Office.Excel.Functions.SPG($A386, "IQ_ASSET_TURNS", J$3)</f>
        <v>0.46100000000000002</v>
      </c>
    </row>
    <row r="387" spans="1:10" x14ac:dyDescent="0.3">
      <c r="A387" s="11" t="s">
        <v>1403</v>
      </c>
      <c r="B387" s="9" cm="1">
        <f t="array" ref="B387">_xll.SNL.Clients.Office.Excel.Functions.SPG($A387, "IQ_ASSET_TURNS", B$3)</f>
        <v>0.30199999999999999</v>
      </c>
      <c r="C387" s="9" cm="1">
        <f t="array" ref="C387">_xll.SNL.Clients.Office.Excel.Functions.SPG($A387, "IQ_ASSET_TURNS", C$3)</f>
        <v>0.379</v>
      </c>
      <c r="D387" s="9" cm="1">
        <f t="array" ref="D387">_xll.SNL.Clients.Office.Excel.Functions.SPG($A387, "IQ_ASSET_TURNS", D$3)</f>
        <v>0.34599999999999997</v>
      </c>
      <c r="E387" s="9" cm="1">
        <f t="array" ref="E387">_xll.SNL.Clients.Office.Excel.Functions.SPG($A387, "IQ_ASSET_TURNS", E$3)</f>
        <v>0.35499999999999998</v>
      </c>
      <c r="F387" s="9" cm="1">
        <f t="array" ref="F387">_xll.SNL.Clients.Office.Excel.Functions.SPG($A387, "IQ_ASSET_TURNS", F$3)</f>
        <v>0.29399999999999998</v>
      </c>
      <c r="G387" s="9" cm="1">
        <f t="array" ref="G387">_xll.SNL.Clients.Office.Excel.Functions.SPG($A387, "IQ_ASSET_TURNS", G$3)</f>
        <v>0.36</v>
      </c>
      <c r="H387" s="9" cm="1">
        <f t="array" ref="H387">_xll.SNL.Clients.Office.Excel.Functions.SPG($A387, "IQ_ASSET_TURNS", H$3)</f>
        <v>0.32700000000000001</v>
      </c>
      <c r="I387" s="9" cm="1">
        <f t="array" ref="I387">_xll.SNL.Clients.Office.Excel.Functions.SPG($A387, "IQ_ASSET_TURNS", I$3)</f>
        <v>0.32300000000000001</v>
      </c>
      <c r="J387" s="9" cm="1">
        <f t="array" ref="J387">_xll.SNL.Clients.Office.Excel.Functions.SPG($A387, "IQ_ASSET_TURNS", J$3)</f>
        <v>0.26300000000000001</v>
      </c>
    </row>
    <row r="388" spans="1:10" x14ac:dyDescent="0.3">
      <c r="A388" s="11" t="s">
        <v>1404</v>
      </c>
      <c r="B388" s="9" cm="1">
        <f t="array" ref="B388">_xll.SNL.Clients.Office.Excel.Functions.SPG($A388, "IQ_ASSET_TURNS", B$3)</f>
        <v>2.214</v>
      </c>
      <c r="C388" s="9" cm="1">
        <f t="array" ref="C388">_xll.SNL.Clients.Office.Excel.Functions.SPG($A388, "IQ_ASSET_TURNS", C$3)</f>
        <v>2.2149999999999999</v>
      </c>
      <c r="D388" s="9" cm="1">
        <f t="array" ref="D388">_xll.SNL.Clients.Office.Excel.Functions.SPG($A388, "IQ_ASSET_TURNS", D$3)</f>
        <v>2.0960000000000001</v>
      </c>
      <c r="E388" s="9" cm="1">
        <f t="array" ref="E388">_xll.SNL.Clients.Office.Excel.Functions.SPG($A388, "IQ_ASSET_TURNS", E$3)</f>
        <v>2.0329999999999999</v>
      </c>
      <c r="F388" s="9" cm="1">
        <f t="array" ref="F388">_xll.SNL.Clients.Office.Excel.Functions.SPG($A388, "IQ_ASSET_TURNS", F$3)</f>
        <v>2.0289999999999999</v>
      </c>
      <c r="G388" s="9" cm="1">
        <f t="array" ref="G388">_xll.SNL.Clients.Office.Excel.Functions.SPG($A388, "IQ_ASSET_TURNS", G$3)</f>
        <v>2.08</v>
      </c>
      <c r="H388" s="9" cm="1">
        <f t="array" ref="H388">_xll.SNL.Clients.Office.Excel.Functions.SPG($A388, "IQ_ASSET_TURNS", H$3)</f>
        <v>1.9910000000000001</v>
      </c>
      <c r="I388" s="9" cm="1">
        <f t="array" ref="I388">_xll.SNL.Clients.Office.Excel.Functions.SPG($A388, "IQ_ASSET_TURNS", I$3)</f>
        <v>1.9350000000000001</v>
      </c>
      <c r="J388" s="9" cm="1">
        <f t="array" ref="J388">_xll.SNL.Clients.Office.Excel.Functions.SPG($A388, "IQ_ASSET_TURNS", J$3)</f>
        <v>1.887</v>
      </c>
    </row>
    <row r="389" spans="1:10" x14ac:dyDescent="0.3">
      <c r="A389" s="11" t="s">
        <v>1405</v>
      </c>
      <c r="B389" s="9" t="str" cm="1">
        <f t="array" ref="B389">_xll.SNL.Clients.Office.Excel.Functions.SPG($A389, "IQ_ASSET_TURNS", B$3)</f>
        <v>NA</v>
      </c>
      <c r="C389" s="9" cm="1">
        <f t="array" ref="C389">_xll.SNL.Clients.Office.Excel.Functions.SPG($A389, "IQ_ASSET_TURNS", C$3)</f>
        <v>1.2430000000000001</v>
      </c>
      <c r="D389" s="9" cm="1">
        <f t="array" ref="D389">_xll.SNL.Clients.Office.Excel.Functions.SPG($A389, "IQ_ASSET_TURNS", D$3)</f>
        <v>1.0289999999999999</v>
      </c>
      <c r="E389" s="9" cm="1">
        <f t="array" ref="E389">_xll.SNL.Clients.Office.Excel.Functions.SPG($A389, "IQ_ASSET_TURNS", E$3)</f>
        <v>1.4419999999999999</v>
      </c>
      <c r="F389" s="9" cm="1">
        <f t="array" ref="F389">_xll.SNL.Clients.Office.Excel.Functions.SPG($A389, "IQ_ASSET_TURNS", F$3)</f>
        <v>1.413</v>
      </c>
      <c r="G389" s="9" cm="1">
        <f t="array" ref="G389">_xll.SNL.Clients.Office.Excel.Functions.SPG($A389, "IQ_ASSET_TURNS", G$3)</f>
        <v>1.4319999999999999</v>
      </c>
      <c r="H389" s="9" cm="1">
        <f t="array" ref="H389">_xll.SNL.Clients.Office.Excel.Functions.SPG($A389, "IQ_ASSET_TURNS", H$3)</f>
        <v>1.1299999999999999</v>
      </c>
      <c r="I389" s="9" cm="1">
        <f t="array" ref="I389">_xll.SNL.Clients.Office.Excel.Functions.SPG($A389, "IQ_ASSET_TURNS", I$3)</f>
        <v>1.4339999999999999</v>
      </c>
      <c r="J389" s="9" cm="1">
        <f t="array" ref="J389">_xll.SNL.Clients.Office.Excel.Functions.SPG($A389, "IQ_ASSET_TURNS", J$3)</f>
        <v>1.41</v>
      </c>
    </row>
    <row r="390" spans="1:10" x14ac:dyDescent="0.3">
      <c r="A390" s="11" t="s">
        <v>1406</v>
      </c>
      <c r="B390" s="9" t="str" cm="1">
        <f t="array" ref="B390">_xll.SNL.Clients.Office.Excel.Functions.SPG($A390, "IQ_ASSET_TURNS", B$3)</f>
        <v>NA</v>
      </c>
      <c r="C390" s="9" t="str" cm="1">
        <f t="array" ref="C390">_xll.SNL.Clients.Office.Excel.Functions.SPG($A390, "IQ_ASSET_TURNS", C$3)</f>
        <v>NA</v>
      </c>
      <c r="D390" s="9" t="str" cm="1">
        <f t="array" ref="D390">_xll.SNL.Clients.Office.Excel.Functions.SPG($A390, "IQ_ASSET_TURNS", D$3)</f>
        <v>NA</v>
      </c>
      <c r="E390" s="9" t="str" cm="1">
        <f t="array" ref="E390">_xll.SNL.Clients.Office.Excel.Functions.SPG($A390, "IQ_ASSET_TURNS", E$3)</f>
        <v>NA</v>
      </c>
      <c r="F390" s="9" t="str" cm="1">
        <f t="array" ref="F390">_xll.SNL.Clients.Office.Excel.Functions.SPG($A390, "IQ_ASSET_TURNS", F$3)</f>
        <v>NA</v>
      </c>
      <c r="G390" s="9" t="str" cm="1">
        <f t="array" ref="G390">_xll.SNL.Clients.Office.Excel.Functions.SPG($A390, "IQ_ASSET_TURNS", G$3)</f>
        <v>NA</v>
      </c>
      <c r="H390" s="9" t="str" cm="1">
        <f t="array" ref="H390">_xll.SNL.Clients.Office.Excel.Functions.SPG($A390, "IQ_ASSET_TURNS", H$3)</f>
        <v>NA</v>
      </c>
      <c r="I390" s="9" t="str" cm="1">
        <f t="array" ref="I390">_xll.SNL.Clients.Office.Excel.Functions.SPG($A390, "IQ_ASSET_TURNS", I$3)</f>
        <v>NA</v>
      </c>
      <c r="J390" s="9" t="str" cm="1">
        <f t="array" ref="J390">_xll.SNL.Clients.Office.Excel.Functions.SPG($A390, "IQ_ASSET_TURNS", J$3)</f>
        <v>NA</v>
      </c>
    </row>
    <row r="391" spans="1:10" x14ac:dyDescent="0.3">
      <c r="A391" s="11" t="s">
        <v>1407</v>
      </c>
      <c r="B391" s="9" cm="1">
        <f t="array" ref="B391">_xll.SNL.Clients.Office.Excel.Functions.SPG($A391, "IQ_ASSET_TURNS", B$3)</f>
        <v>0.43</v>
      </c>
      <c r="C391" s="9" cm="1">
        <f t="array" ref="C391">_xll.SNL.Clients.Office.Excel.Functions.SPG($A391, "IQ_ASSET_TURNS", C$3)</f>
        <v>0.48699999999999999</v>
      </c>
      <c r="D391" s="9" cm="1">
        <f t="array" ref="D391">_xll.SNL.Clients.Office.Excel.Functions.SPG($A391, "IQ_ASSET_TURNS", D$3)</f>
        <v>0.42599999999999999</v>
      </c>
      <c r="E391" s="9" cm="1">
        <f t="array" ref="E391">_xll.SNL.Clients.Office.Excel.Functions.SPG($A391, "IQ_ASSET_TURNS", E$3)</f>
        <v>0.441</v>
      </c>
      <c r="F391" s="9" cm="1">
        <f t="array" ref="F391">_xll.SNL.Clients.Office.Excel.Functions.SPG($A391, "IQ_ASSET_TURNS", F$3)</f>
        <v>0.42299999999999999</v>
      </c>
      <c r="G391" s="9" cm="1">
        <f t="array" ref="G391">_xll.SNL.Clients.Office.Excel.Functions.SPG($A391, "IQ_ASSET_TURNS", G$3)</f>
        <v>0.46600000000000003</v>
      </c>
      <c r="H391" s="9" cm="1">
        <f t="array" ref="H391">_xll.SNL.Clients.Office.Excel.Functions.SPG($A391, "IQ_ASSET_TURNS", H$3)</f>
        <v>0.42599999999999999</v>
      </c>
      <c r="I391" s="9" cm="1">
        <f t="array" ref="I391">_xll.SNL.Clients.Office.Excel.Functions.SPG($A391, "IQ_ASSET_TURNS", I$3)</f>
        <v>0.442</v>
      </c>
      <c r="J391" s="9" cm="1">
        <f t="array" ref="J391">_xll.SNL.Clients.Office.Excel.Functions.SPG($A391, "IQ_ASSET_TURNS", J$3)</f>
        <v>0.4</v>
      </c>
    </row>
    <row r="392" spans="1:10" x14ac:dyDescent="0.3">
      <c r="A392" s="11" t="s">
        <v>1408</v>
      </c>
      <c r="B392" s="9" cm="1">
        <f t="array" ref="B392">_xll.SNL.Clients.Office.Excel.Functions.SPG($A392, "IQ_ASSET_TURNS", B$3)</f>
        <v>0.29799999999999999</v>
      </c>
      <c r="C392" s="9" cm="1">
        <f t="array" ref="C392">_xll.SNL.Clients.Office.Excel.Functions.SPG($A392, "IQ_ASSET_TURNS", C$3)</f>
        <v>0.27500000000000002</v>
      </c>
      <c r="D392" s="9" cm="1">
        <f t="array" ref="D392">_xll.SNL.Clients.Office.Excel.Functions.SPG($A392, "IQ_ASSET_TURNS", D$3)</f>
        <v>0.27700000000000002</v>
      </c>
      <c r="E392" s="9" cm="1">
        <f t="array" ref="E392">_xll.SNL.Clients.Office.Excel.Functions.SPG($A392, "IQ_ASSET_TURNS", E$3)</f>
        <v>0.26900000000000002</v>
      </c>
      <c r="F392" s="9" cm="1">
        <f t="array" ref="F392">_xll.SNL.Clients.Office.Excel.Functions.SPG($A392, "IQ_ASSET_TURNS", F$3)</f>
        <v>0.26400000000000001</v>
      </c>
      <c r="G392" s="9" cm="1">
        <f t="array" ref="G392">_xll.SNL.Clients.Office.Excel.Functions.SPG($A392, "IQ_ASSET_TURNS", G$3)</f>
        <v>0.253</v>
      </c>
      <c r="H392" s="9" cm="1">
        <f t="array" ref="H392">_xll.SNL.Clients.Office.Excel.Functions.SPG($A392, "IQ_ASSET_TURNS", H$3)</f>
        <v>0.22900000000000001</v>
      </c>
      <c r="I392" s="9" cm="1">
        <f t="array" ref="I392">_xll.SNL.Clients.Office.Excel.Functions.SPG($A392, "IQ_ASSET_TURNS", I$3)</f>
        <v>0.24199999999999999</v>
      </c>
      <c r="J392" s="9" cm="1">
        <f t="array" ref="J392">_xll.SNL.Clients.Office.Excel.Functions.SPG($A392, "IQ_ASSET_TURNS", J$3)</f>
        <v>0.26</v>
      </c>
    </row>
    <row r="393" spans="1:10" x14ac:dyDescent="0.3">
      <c r="A393" s="11" t="s">
        <v>1409</v>
      </c>
      <c r="B393" s="9" cm="1">
        <f t="array" ref="B393">_xll.SNL.Clients.Office.Excel.Functions.SPG($A393, "IQ_ASSET_TURNS", B$3)</f>
        <v>2.3199999999999998</v>
      </c>
      <c r="C393" s="9" cm="1">
        <f t="array" ref="C393">_xll.SNL.Clients.Office.Excel.Functions.SPG($A393, "IQ_ASSET_TURNS", C$3)</f>
        <v>2.427</v>
      </c>
      <c r="D393" s="9" cm="1">
        <f t="array" ref="D393">_xll.SNL.Clients.Office.Excel.Functions.SPG($A393, "IQ_ASSET_TURNS", D$3)</f>
        <v>2.3860000000000001</v>
      </c>
      <c r="E393" s="9" cm="1">
        <f t="array" ref="E393">_xll.SNL.Clients.Office.Excel.Functions.SPG($A393, "IQ_ASSET_TURNS", E$3)</f>
        <v>2.411</v>
      </c>
      <c r="F393" s="9" cm="1">
        <f t="array" ref="F393">_xll.SNL.Clients.Office.Excel.Functions.SPG($A393, "IQ_ASSET_TURNS", F$3)</f>
        <v>2.387</v>
      </c>
      <c r="G393" s="9" cm="1">
        <f t="array" ref="G393">_xll.SNL.Clients.Office.Excel.Functions.SPG($A393, "IQ_ASSET_TURNS", G$3)</f>
        <v>2.6080000000000001</v>
      </c>
      <c r="H393" s="9" cm="1">
        <f t="array" ref="H393">_xll.SNL.Clients.Office.Excel.Functions.SPG($A393, "IQ_ASSET_TURNS", H$3)</f>
        <v>2.3879999999999999</v>
      </c>
      <c r="I393" s="9" cm="1">
        <f t="array" ref="I393">_xll.SNL.Clients.Office.Excel.Functions.SPG($A393, "IQ_ASSET_TURNS", I$3)</f>
        <v>2.3679999999999999</v>
      </c>
      <c r="J393" s="9" cm="1">
        <f t="array" ref="J393">_xll.SNL.Clients.Office.Excel.Functions.SPG($A393, "IQ_ASSET_TURNS", J$3)</f>
        <v>2.4390000000000001</v>
      </c>
    </row>
    <row r="394" spans="1:10" x14ac:dyDescent="0.3">
      <c r="A394" s="11" t="s">
        <v>1410</v>
      </c>
      <c r="B394" s="9" cm="1">
        <f t="array" ref="B394">_xll.SNL.Clients.Office.Excel.Functions.SPG($A394, "IQ_ASSET_TURNS", B$3)</f>
        <v>1.841</v>
      </c>
      <c r="C394" s="9" cm="1">
        <f t="array" ref="C394">_xll.SNL.Clients.Office.Excel.Functions.SPG($A394, "IQ_ASSET_TURNS", C$3)</f>
        <v>1.9079999999999999</v>
      </c>
      <c r="D394" s="9" cm="1">
        <f t="array" ref="D394">_xll.SNL.Clients.Office.Excel.Functions.SPG($A394, "IQ_ASSET_TURNS", D$3)</f>
        <v>2.202</v>
      </c>
      <c r="E394" s="9" cm="1">
        <f t="array" ref="E394">_xll.SNL.Clients.Office.Excel.Functions.SPG($A394, "IQ_ASSET_TURNS", E$3)</f>
        <v>2.0939999999999999</v>
      </c>
      <c r="F394" s="9" cm="1">
        <f t="array" ref="F394">_xll.SNL.Clients.Office.Excel.Functions.SPG($A394, "IQ_ASSET_TURNS", F$3)</f>
        <v>2.0750000000000002</v>
      </c>
      <c r="G394" s="9" cm="1">
        <f t="array" ref="G394">_xll.SNL.Clients.Office.Excel.Functions.SPG($A394, "IQ_ASSET_TURNS", G$3)</f>
        <v>2.2530000000000001</v>
      </c>
      <c r="H394" s="9" cm="1">
        <f t="array" ref="H394">_xll.SNL.Clients.Office.Excel.Functions.SPG($A394, "IQ_ASSET_TURNS", H$3)</f>
        <v>2.7519999999999998</v>
      </c>
      <c r="I394" s="9" cm="1">
        <f t="array" ref="I394">_xll.SNL.Clients.Office.Excel.Functions.SPG($A394, "IQ_ASSET_TURNS", I$3)</f>
        <v>2.0569999999999999</v>
      </c>
      <c r="J394" s="9" cm="1">
        <f t="array" ref="J394">_xll.SNL.Clients.Office.Excel.Functions.SPG($A394, "IQ_ASSET_TURNS", J$3)</f>
        <v>2.04</v>
      </c>
    </row>
    <row r="395" spans="1:10" x14ac:dyDescent="0.3">
      <c r="A395" s="11" t="s">
        <v>1411</v>
      </c>
      <c r="B395" s="9" t="str" cm="1">
        <f t="array" ref="B395">_xll.SNL.Clients.Office.Excel.Functions.SPG($A395, "IQ_ASSET_TURNS", B$3)</f>
        <v>NA</v>
      </c>
      <c r="C395" s="9" t="str" cm="1">
        <f t="array" ref="C395">_xll.SNL.Clients.Office.Excel.Functions.SPG($A395, "IQ_ASSET_TURNS", C$3)</f>
        <v>NA</v>
      </c>
      <c r="D395" s="9" t="str" cm="1">
        <f t="array" ref="D395">_xll.SNL.Clients.Office.Excel.Functions.SPG($A395, "IQ_ASSET_TURNS", D$3)</f>
        <v>NA</v>
      </c>
      <c r="E395" s="9" t="str" cm="1">
        <f t="array" ref="E395">_xll.SNL.Clients.Office.Excel.Functions.SPG($A395, "IQ_ASSET_TURNS", E$3)</f>
        <v>NA</v>
      </c>
      <c r="F395" s="9" t="str" cm="1">
        <f t="array" ref="F395">_xll.SNL.Clients.Office.Excel.Functions.SPG($A395, "IQ_ASSET_TURNS", F$3)</f>
        <v>NA</v>
      </c>
      <c r="G395" s="9" t="str" cm="1">
        <f t="array" ref="G395">_xll.SNL.Clients.Office.Excel.Functions.SPG($A395, "IQ_ASSET_TURNS", G$3)</f>
        <v>NA</v>
      </c>
      <c r="H395" s="9" t="str" cm="1">
        <f t="array" ref="H395">_xll.SNL.Clients.Office.Excel.Functions.SPG($A395, "IQ_ASSET_TURNS", H$3)</f>
        <v>NA</v>
      </c>
      <c r="I395" s="9" t="str" cm="1">
        <f t="array" ref="I395">_xll.SNL.Clients.Office.Excel.Functions.SPG($A395, "IQ_ASSET_TURNS", I$3)</f>
        <v>NA</v>
      </c>
      <c r="J395" s="9" t="str" cm="1">
        <f t="array" ref="J395">_xll.SNL.Clients.Office.Excel.Functions.SPG($A395, "IQ_ASSET_TURNS", J$3)</f>
        <v>NA</v>
      </c>
    </row>
    <row r="396" spans="1:10" x14ac:dyDescent="0.3">
      <c r="A396" s="11" t="s">
        <v>1412</v>
      </c>
      <c r="B396" s="9" t="str" cm="1">
        <f t="array" ref="B396">_xll.SNL.Clients.Office.Excel.Functions.SPG($A396, "IQ_ASSET_TURNS", B$3)</f>
        <v>NA</v>
      </c>
      <c r="C396" s="9" t="str" cm="1">
        <f t="array" ref="C396">_xll.SNL.Clients.Office.Excel.Functions.SPG($A396, "IQ_ASSET_TURNS", C$3)</f>
        <v>NA</v>
      </c>
      <c r="D396" s="9" t="str" cm="1">
        <f t="array" ref="D396">_xll.SNL.Clients.Office.Excel.Functions.SPG($A396, "IQ_ASSET_TURNS", D$3)</f>
        <v>NA</v>
      </c>
      <c r="E396" s="9" t="str" cm="1">
        <f t="array" ref="E396">_xll.SNL.Clients.Office.Excel.Functions.SPG($A396, "IQ_ASSET_TURNS", E$3)</f>
        <v>NA</v>
      </c>
      <c r="F396" s="9" t="str" cm="1">
        <f t="array" ref="F396">_xll.SNL.Clients.Office.Excel.Functions.SPG($A396, "IQ_ASSET_TURNS", F$3)</f>
        <v>NA</v>
      </c>
      <c r="G396" s="9" t="str" cm="1">
        <f t="array" ref="G396">_xll.SNL.Clients.Office.Excel.Functions.SPG($A396, "IQ_ASSET_TURNS", G$3)</f>
        <v>NA</v>
      </c>
      <c r="H396" s="9" t="str" cm="1">
        <f t="array" ref="H396">_xll.SNL.Clients.Office.Excel.Functions.SPG($A396, "IQ_ASSET_TURNS", H$3)</f>
        <v>NA</v>
      </c>
      <c r="I396" s="9" t="str" cm="1">
        <f t="array" ref="I396">_xll.SNL.Clients.Office.Excel.Functions.SPG($A396, "IQ_ASSET_TURNS", I$3)</f>
        <v>NA</v>
      </c>
      <c r="J396" s="9" t="str" cm="1">
        <f t="array" ref="J396">_xll.SNL.Clients.Office.Excel.Functions.SPG($A396, "IQ_ASSET_TURNS", J$3)</f>
        <v>NA</v>
      </c>
    </row>
    <row r="397" spans="1:10" x14ac:dyDescent="0.3">
      <c r="A397" s="11" t="s">
        <v>1413</v>
      </c>
      <c r="B397" s="9" cm="1">
        <f t="array" ref="B397">_xll.SNL.Clients.Office.Excel.Functions.SPG($A397, "IQ_ASSET_TURNS", B$3)</f>
        <v>1.2929999999999999</v>
      </c>
      <c r="C397" s="9" cm="1">
        <f t="array" ref="C397">_xll.SNL.Clients.Office.Excel.Functions.SPG($A397, "IQ_ASSET_TURNS", C$3)</f>
        <v>1.1020000000000001</v>
      </c>
      <c r="D397" s="9" cm="1">
        <f t="array" ref="D397">_xll.SNL.Clients.Office.Excel.Functions.SPG($A397, "IQ_ASSET_TURNS", D$3)</f>
        <v>1.2010000000000001</v>
      </c>
      <c r="E397" s="9" cm="1">
        <f t="array" ref="E397">_xll.SNL.Clients.Office.Excel.Functions.SPG($A397, "IQ_ASSET_TURNS", E$3)</f>
        <v>1.347</v>
      </c>
      <c r="F397" s="9" cm="1">
        <f t="array" ref="F397">_xll.SNL.Clients.Office.Excel.Functions.SPG($A397, "IQ_ASSET_TURNS", F$3)</f>
        <v>1.335</v>
      </c>
      <c r="G397" s="9" cm="1">
        <f t="array" ref="G397">_xll.SNL.Clients.Office.Excel.Functions.SPG($A397, "IQ_ASSET_TURNS", G$3)</f>
        <v>1.198</v>
      </c>
      <c r="H397" s="9" cm="1">
        <f t="array" ref="H397">_xll.SNL.Clients.Office.Excel.Functions.SPG($A397, "IQ_ASSET_TURNS", H$3)</f>
        <v>1.292</v>
      </c>
      <c r="I397" s="9" cm="1">
        <f t="array" ref="I397">_xll.SNL.Clients.Office.Excel.Functions.SPG($A397, "IQ_ASSET_TURNS", I$3)</f>
        <v>1.333</v>
      </c>
      <c r="J397" s="9" cm="1">
        <f t="array" ref="J397">_xll.SNL.Clients.Office.Excel.Functions.SPG($A397, "IQ_ASSET_TURNS", J$3)</f>
        <v>1.286</v>
      </c>
    </row>
    <row r="398" spans="1:10" x14ac:dyDescent="0.3">
      <c r="A398" s="11" t="s">
        <v>1414</v>
      </c>
      <c r="B398" s="9" cm="1">
        <f t="array" ref="B398">_xll.SNL.Clients.Office.Excel.Functions.SPG($A398, "IQ_ASSET_TURNS", B$3)</f>
        <v>0.88300000000000001</v>
      </c>
      <c r="C398" s="9" cm="1">
        <f t="array" ref="C398">_xll.SNL.Clients.Office.Excel.Functions.SPG($A398, "IQ_ASSET_TURNS", C$3)</f>
        <v>0.78800000000000003</v>
      </c>
      <c r="D398" s="9" cm="1">
        <f t="array" ref="D398">_xll.SNL.Clients.Office.Excel.Functions.SPG($A398, "IQ_ASSET_TURNS", D$3)</f>
        <v>0.83599999999999997</v>
      </c>
      <c r="E398" s="9" cm="1">
        <f t="array" ref="E398">_xll.SNL.Clients.Office.Excel.Functions.SPG($A398, "IQ_ASSET_TURNS", E$3)</f>
        <v>0.75700000000000001</v>
      </c>
      <c r="F398" s="9" cm="1">
        <f t="array" ref="F398">_xll.SNL.Clients.Office.Excel.Functions.SPG($A398, "IQ_ASSET_TURNS", F$3)</f>
        <v>0.82499999999999996</v>
      </c>
      <c r="G398" s="9" cm="1">
        <f t="array" ref="G398">_xll.SNL.Clients.Office.Excel.Functions.SPG($A398, "IQ_ASSET_TURNS", G$3)</f>
        <v>0.85399999999999998</v>
      </c>
      <c r="H398" s="9" cm="1">
        <f t="array" ref="H398">_xll.SNL.Clients.Office.Excel.Functions.SPG($A398, "IQ_ASSET_TURNS", H$3)</f>
        <v>0.76800000000000002</v>
      </c>
      <c r="I398" s="9" cm="1">
        <f t="array" ref="I398">_xll.SNL.Clients.Office.Excel.Functions.SPG($A398, "IQ_ASSET_TURNS", I$3)</f>
        <v>0.97799999999999998</v>
      </c>
      <c r="J398" s="9" cm="1">
        <f t="array" ref="J398">_xll.SNL.Clients.Office.Excel.Functions.SPG($A398, "IQ_ASSET_TURNS", J$3)</f>
        <v>1.016</v>
      </c>
    </row>
    <row r="399" spans="1:10" x14ac:dyDescent="0.3">
      <c r="A399" s="11" t="s">
        <v>1415</v>
      </c>
      <c r="B399" s="9" cm="1">
        <f t="array" ref="B399">_xll.SNL.Clients.Office.Excel.Functions.SPG($A399, "IQ_ASSET_TURNS", B$3)</f>
        <v>0.127</v>
      </c>
      <c r="C399" s="9" cm="1">
        <f t="array" ref="C399">_xll.SNL.Clients.Office.Excel.Functions.SPG($A399, "IQ_ASSET_TURNS", C$3)</f>
        <v>0.14000000000000001</v>
      </c>
      <c r="D399" s="9" cm="1">
        <f t="array" ref="D399">_xll.SNL.Clients.Office.Excel.Functions.SPG($A399, "IQ_ASSET_TURNS", D$3)</f>
        <v>0.14199999999999999</v>
      </c>
      <c r="E399" s="9" cm="1">
        <f t="array" ref="E399">_xll.SNL.Clients.Office.Excel.Functions.SPG($A399, "IQ_ASSET_TURNS", E$3)</f>
        <v>0.14000000000000001</v>
      </c>
      <c r="F399" s="9" cm="1">
        <f t="array" ref="F399">_xll.SNL.Clients.Office.Excel.Functions.SPG($A399, "IQ_ASSET_TURNS", F$3)</f>
        <v>0.13</v>
      </c>
      <c r="G399" s="9" cm="1">
        <f t="array" ref="G399">_xll.SNL.Clients.Office.Excel.Functions.SPG($A399, "IQ_ASSET_TURNS", G$3)</f>
        <v>0.13300000000000001</v>
      </c>
      <c r="H399" s="9" cm="1">
        <f t="array" ref="H399">_xll.SNL.Clients.Office.Excel.Functions.SPG($A399, "IQ_ASSET_TURNS", H$3)</f>
        <v>0.13200000000000001</v>
      </c>
      <c r="I399" s="9" cm="1">
        <f t="array" ref="I399">_xll.SNL.Clients.Office.Excel.Functions.SPG($A399, "IQ_ASSET_TURNS", I$3)</f>
        <v>0.13100000000000001</v>
      </c>
      <c r="J399" s="9" cm="1">
        <f t="array" ref="J399">_xll.SNL.Clients.Office.Excel.Functions.SPG($A399, "IQ_ASSET_TURNS", J$3)</f>
        <v>0.12</v>
      </c>
    </row>
    <row r="400" spans="1:10" x14ac:dyDescent="0.3">
      <c r="A400" s="11" t="s">
        <v>1416</v>
      </c>
      <c r="B400" s="9" cm="1">
        <f t="array" ref="B400">_xll.SNL.Clients.Office.Excel.Functions.SPG($A400, "IQ_ASSET_TURNS", B$3)</f>
        <v>2.202</v>
      </c>
      <c r="C400" s="9" cm="1">
        <f t="array" ref="C400">_xll.SNL.Clients.Office.Excel.Functions.SPG($A400, "IQ_ASSET_TURNS", C$3)</f>
        <v>2.194</v>
      </c>
      <c r="D400" s="9" cm="1">
        <f t="array" ref="D400">_xll.SNL.Clients.Office.Excel.Functions.SPG($A400, "IQ_ASSET_TURNS", D$3)</f>
        <v>2.2570000000000001</v>
      </c>
      <c r="E400" s="9" cm="1">
        <f t="array" ref="E400">_xll.SNL.Clients.Office.Excel.Functions.SPG($A400, "IQ_ASSET_TURNS", E$3)</f>
        <v>2.41</v>
      </c>
      <c r="F400" s="9" cm="1">
        <f t="array" ref="F400">_xll.SNL.Clients.Office.Excel.Functions.SPG($A400, "IQ_ASSET_TURNS", F$3)</f>
        <v>2.1520000000000001</v>
      </c>
      <c r="G400" s="9" cm="1">
        <f t="array" ref="G400">_xll.SNL.Clients.Office.Excel.Functions.SPG($A400, "IQ_ASSET_TURNS", G$3)</f>
        <v>2.351</v>
      </c>
      <c r="H400" s="9" cm="1">
        <f t="array" ref="H400">_xll.SNL.Clients.Office.Excel.Functions.SPG($A400, "IQ_ASSET_TURNS", H$3)</f>
        <v>2.3639999999999999</v>
      </c>
      <c r="I400" s="9" cm="1">
        <f t="array" ref="I400">_xll.SNL.Clients.Office.Excel.Functions.SPG($A400, "IQ_ASSET_TURNS", I$3)</f>
        <v>2.5710000000000002</v>
      </c>
      <c r="J400" s="9" cm="1">
        <f t="array" ref="J400">_xll.SNL.Clients.Office.Excel.Functions.SPG($A400, "IQ_ASSET_TURNS", J$3)</f>
        <v>2.6240000000000001</v>
      </c>
    </row>
    <row r="401" spans="1:10" x14ac:dyDescent="0.3">
      <c r="A401" s="11" t="s">
        <v>1417</v>
      </c>
      <c r="B401" s="9" cm="1">
        <f t="array" ref="B401">_xll.SNL.Clients.Office.Excel.Functions.SPG($A401, "IQ_ASSET_TURNS", B$3)</f>
        <v>0.54200000000000004</v>
      </c>
      <c r="C401" s="9" cm="1">
        <f t="array" ref="C401">_xll.SNL.Clients.Office.Excel.Functions.SPG($A401, "IQ_ASSET_TURNS", C$3)</f>
        <v>0.64400000000000002</v>
      </c>
      <c r="D401" s="9" cm="1">
        <f t="array" ref="D401">_xll.SNL.Clients.Office.Excel.Functions.SPG($A401, "IQ_ASSET_TURNS", D$3)</f>
        <v>0.61299999999999999</v>
      </c>
      <c r="E401" s="9" cm="1">
        <f t="array" ref="E401">_xll.SNL.Clients.Office.Excel.Functions.SPG($A401, "IQ_ASSET_TURNS", E$3)</f>
        <v>0.56999999999999995</v>
      </c>
      <c r="F401" s="9" cm="1">
        <f t="array" ref="F401">_xll.SNL.Clients.Office.Excel.Functions.SPG($A401, "IQ_ASSET_TURNS", F$3)</f>
        <v>0.57299999999999995</v>
      </c>
      <c r="G401" s="9" cm="1">
        <f t="array" ref="G401">_xll.SNL.Clients.Office.Excel.Functions.SPG($A401, "IQ_ASSET_TURNS", G$3)</f>
        <v>0.57499999999999996</v>
      </c>
      <c r="H401" s="9" cm="1">
        <f t="array" ref="H401">_xll.SNL.Clients.Office.Excel.Functions.SPG($A401, "IQ_ASSET_TURNS", H$3)</f>
        <v>0.59199999999999997</v>
      </c>
      <c r="I401" s="9" cm="1">
        <f t="array" ref="I401">_xll.SNL.Clients.Office.Excel.Functions.SPG($A401, "IQ_ASSET_TURNS", I$3)</f>
        <v>0.58399999999999996</v>
      </c>
      <c r="J401" s="9" cm="1">
        <f t="array" ref="J401">_xll.SNL.Clients.Office.Excel.Functions.SPG($A401, "IQ_ASSET_TURNS", J$3)</f>
        <v>0.58399999999999996</v>
      </c>
    </row>
    <row r="402" spans="1:10" x14ac:dyDescent="0.3">
      <c r="A402" s="11" t="s">
        <v>1418</v>
      </c>
      <c r="B402" s="9" cm="1">
        <f t="array" ref="B402">_xll.SNL.Clients.Office.Excel.Functions.SPG($A402, "IQ_ASSET_TURNS", B$3)</f>
        <v>0.63900000000000001</v>
      </c>
      <c r="C402" s="9" cm="1">
        <f t="array" ref="C402">_xll.SNL.Clients.Office.Excel.Functions.SPG($A402, "IQ_ASSET_TURNS", C$3)</f>
        <v>0.76</v>
      </c>
      <c r="D402" s="9" cm="1">
        <f t="array" ref="D402">_xll.SNL.Clients.Office.Excel.Functions.SPG($A402, "IQ_ASSET_TURNS", D$3)</f>
        <v>0.74099999999999999</v>
      </c>
      <c r="E402" s="9" cm="1">
        <f t="array" ref="E402">_xll.SNL.Clients.Office.Excel.Functions.SPG($A402, "IQ_ASSET_TURNS", E$3)</f>
        <v>0.71799999999999997</v>
      </c>
      <c r="F402" s="9" cm="1">
        <f t="array" ref="F402">_xll.SNL.Clients.Office.Excel.Functions.SPG($A402, "IQ_ASSET_TURNS", F$3)</f>
        <v>0.67300000000000004</v>
      </c>
      <c r="G402" s="9" cm="1">
        <f t="array" ref="G402">_xll.SNL.Clients.Office.Excel.Functions.SPG($A402, "IQ_ASSET_TURNS", G$3)</f>
        <v>0.84599999999999997</v>
      </c>
      <c r="H402" s="9" cm="1">
        <f t="array" ref="H402">_xll.SNL.Clients.Office.Excel.Functions.SPG($A402, "IQ_ASSET_TURNS", H$3)</f>
        <v>0.747</v>
      </c>
      <c r="I402" s="9" cm="1">
        <f t="array" ref="I402">_xll.SNL.Clients.Office.Excel.Functions.SPG($A402, "IQ_ASSET_TURNS", I$3)</f>
        <v>0.873</v>
      </c>
      <c r="J402" s="9" cm="1">
        <f t="array" ref="J402">_xll.SNL.Clients.Office.Excel.Functions.SPG($A402, "IQ_ASSET_TURNS", J$3)</f>
        <v>0.95599999999999996</v>
      </c>
    </row>
    <row r="403" spans="1:10" x14ac:dyDescent="0.3">
      <c r="A403" s="11" t="s">
        <v>1419</v>
      </c>
      <c r="B403" s="9" cm="1">
        <f t="array" ref="B403">_xll.SNL.Clients.Office.Excel.Functions.SPG($A403, "IQ_ASSET_TURNS", B$3)</f>
        <v>0.22600000000000001</v>
      </c>
      <c r="C403" s="9" cm="1">
        <f t="array" ref="C403">_xll.SNL.Clients.Office.Excel.Functions.SPG($A403, "IQ_ASSET_TURNS", C$3)</f>
        <v>0.23699999999999999</v>
      </c>
      <c r="D403" s="9" cm="1">
        <f t="array" ref="D403">_xll.SNL.Clients.Office.Excel.Functions.SPG($A403, "IQ_ASSET_TURNS", D$3)</f>
        <v>0.28299999999999997</v>
      </c>
      <c r="E403" s="9" cm="1">
        <f t="array" ref="E403">_xll.SNL.Clients.Office.Excel.Functions.SPG($A403, "IQ_ASSET_TURNS", E$3)</f>
        <v>0.27900000000000003</v>
      </c>
      <c r="F403" s="9" cm="1">
        <f t="array" ref="F403">_xll.SNL.Clients.Office.Excel.Functions.SPG($A403, "IQ_ASSET_TURNS", F$3)</f>
        <v>0.218</v>
      </c>
      <c r="G403" s="9" cm="1">
        <f t="array" ref="G403">_xll.SNL.Clients.Office.Excel.Functions.SPG($A403, "IQ_ASSET_TURNS", G$3)</f>
        <v>0.22600000000000001</v>
      </c>
      <c r="H403" s="9" cm="1">
        <f t="array" ref="H403">_xll.SNL.Clients.Office.Excel.Functions.SPG($A403, "IQ_ASSET_TURNS", H$3)</f>
        <v>0.26200000000000001</v>
      </c>
      <c r="I403" s="9" cm="1">
        <f t="array" ref="I403">_xll.SNL.Clients.Office.Excel.Functions.SPG($A403, "IQ_ASSET_TURNS", I$3)</f>
        <v>0.253</v>
      </c>
      <c r="J403" s="9" cm="1">
        <f t="array" ref="J403">_xll.SNL.Clients.Office.Excel.Functions.SPG($A403, "IQ_ASSET_TURNS", J$3)</f>
        <v>0.2</v>
      </c>
    </row>
    <row r="404" spans="1:10" x14ac:dyDescent="0.3">
      <c r="A404" s="11" t="s">
        <v>1420</v>
      </c>
      <c r="B404" s="9" cm="1">
        <f t="array" ref="B404">_xll.SNL.Clients.Office.Excel.Functions.SPG($A404, "IQ_ASSET_TURNS", B$3)</f>
        <v>0.88400000000000001</v>
      </c>
      <c r="C404" s="9" cm="1">
        <f t="array" ref="C404">_xll.SNL.Clients.Office.Excel.Functions.SPG($A404, "IQ_ASSET_TURNS", C$3)</f>
        <v>0.95</v>
      </c>
      <c r="D404" s="9" cm="1">
        <f t="array" ref="D404">_xll.SNL.Clients.Office.Excel.Functions.SPG($A404, "IQ_ASSET_TURNS", D$3)</f>
        <v>1.004</v>
      </c>
      <c r="E404" s="9" cm="1">
        <f t="array" ref="E404">_xll.SNL.Clients.Office.Excel.Functions.SPG($A404, "IQ_ASSET_TURNS", E$3)</f>
        <v>0.96899999999999997</v>
      </c>
      <c r="F404" s="9" cm="1">
        <f t="array" ref="F404">_xll.SNL.Clients.Office.Excel.Functions.SPG($A404, "IQ_ASSET_TURNS", F$3)</f>
        <v>0.90300000000000002</v>
      </c>
      <c r="G404" s="9" cm="1">
        <f t="array" ref="G404">_xll.SNL.Clients.Office.Excel.Functions.SPG($A404, "IQ_ASSET_TURNS", G$3)</f>
        <v>0.874</v>
      </c>
      <c r="H404" s="9" cm="1">
        <f t="array" ref="H404">_xll.SNL.Clients.Office.Excel.Functions.SPG($A404, "IQ_ASSET_TURNS", H$3)</f>
        <v>0.875</v>
      </c>
      <c r="I404" s="9" cm="1">
        <f t="array" ref="I404">_xll.SNL.Clients.Office.Excel.Functions.SPG($A404, "IQ_ASSET_TURNS", I$3)</f>
        <v>0.86599999999999999</v>
      </c>
      <c r="J404" s="9" cm="1">
        <f t="array" ref="J404">_xll.SNL.Clients.Office.Excel.Functions.SPG($A404, "IQ_ASSET_TURNS", J$3)</f>
        <v>0.84099999999999997</v>
      </c>
    </row>
    <row r="405" spans="1:10" x14ac:dyDescent="0.3">
      <c r="A405" s="11" t="s">
        <v>1421</v>
      </c>
      <c r="B405" s="9" cm="1">
        <f t="array" ref="B405">_xll.SNL.Clients.Office.Excel.Functions.SPG($A405, "IQ_ASSET_TURNS", B$3)</f>
        <v>0.86099999999999999</v>
      </c>
      <c r="C405" s="9" cm="1">
        <f t="array" ref="C405">_xll.SNL.Clients.Office.Excel.Functions.SPG($A405, "IQ_ASSET_TURNS", C$3)</f>
        <v>0.89200000000000002</v>
      </c>
      <c r="D405" s="9" cm="1">
        <f t="array" ref="D405">_xll.SNL.Clients.Office.Excel.Functions.SPG($A405, "IQ_ASSET_TURNS", D$3)</f>
        <v>0.82399999999999995</v>
      </c>
      <c r="E405" s="9" cm="1">
        <f t="array" ref="E405">_xll.SNL.Clients.Office.Excel.Functions.SPG($A405, "IQ_ASSET_TURNS", E$3)</f>
        <v>0.78500000000000003</v>
      </c>
      <c r="F405" s="9" cm="1">
        <f t="array" ref="F405">_xll.SNL.Clients.Office.Excel.Functions.SPG($A405, "IQ_ASSET_TURNS", F$3)</f>
        <v>0.72399999999999998</v>
      </c>
      <c r="G405" s="9" cm="1">
        <f t="array" ref="G405">_xll.SNL.Clients.Office.Excel.Functions.SPG($A405, "IQ_ASSET_TURNS", G$3)</f>
        <v>0.69899999999999995</v>
      </c>
      <c r="H405" s="9" cm="1">
        <f t="array" ref="H405">_xll.SNL.Clients.Office.Excel.Functions.SPG($A405, "IQ_ASSET_TURNS", H$3)</f>
        <v>0.81799999999999995</v>
      </c>
      <c r="I405" s="9" cm="1">
        <f t="array" ref="I405">_xll.SNL.Clients.Office.Excel.Functions.SPG($A405, "IQ_ASSET_TURNS", I$3)</f>
        <v>0.85299999999999998</v>
      </c>
      <c r="J405" s="9" cm="1">
        <f t="array" ref="J405">_xll.SNL.Clients.Office.Excel.Functions.SPG($A405, "IQ_ASSET_TURNS", J$3)</f>
        <v>0.90100000000000002</v>
      </c>
    </row>
    <row r="406" spans="1:10" x14ac:dyDescent="0.3">
      <c r="A406" s="11" t="s">
        <v>1422</v>
      </c>
      <c r="B406" s="9" cm="1">
        <f t="array" ref="B406">_xll.SNL.Clients.Office.Excel.Functions.SPG($A406, "IQ_ASSET_TURNS", B$3)</f>
        <v>0.441</v>
      </c>
      <c r="C406" s="9" cm="1">
        <f t="array" ref="C406">_xll.SNL.Clients.Office.Excel.Functions.SPG($A406, "IQ_ASSET_TURNS", C$3)</f>
        <v>0.434</v>
      </c>
      <c r="D406" s="9" cm="1">
        <f t="array" ref="D406">_xll.SNL.Clients.Office.Excel.Functions.SPG($A406, "IQ_ASSET_TURNS", D$3)</f>
        <v>0.42199999999999999</v>
      </c>
      <c r="E406" s="9" cm="1">
        <f t="array" ref="E406">_xll.SNL.Clients.Office.Excel.Functions.SPG($A406, "IQ_ASSET_TURNS", E$3)</f>
        <v>0.42699999999999999</v>
      </c>
      <c r="F406" s="9" cm="1">
        <f t="array" ref="F406">_xll.SNL.Clients.Office.Excel.Functions.SPG($A406, "IQ_ASSET_TURNS", F$3)</f>
        <v>0.40600000000000003</v>
      </c>
      <c r="G406" s="9" cm="1">
        <f t="array" ref="G406">_xll.SNL.Clients.Office.Excel.Functions.SPG($A406, "IQ_ASSET_TURNS", G$3)</f>
        <v>0.34599999999999997</v>
      </c>
      <c r="H406" s="9" cm="1">
        <f t="array" ref="H406">_xll.SNL.Clients.Office.Excel.Functions.SPG($A406, "IQ_ASSET_TURNS", H$3)</f>
        <v>0.39</v>
      </c>
      <c r="I406" s="9" cm="1">
        <f t="array" ref="I406">_xll.SNL.Clients.Office.Excel.Functions.SPG($A406, "IQ_ASSET_TURNS", I$3)</f>
        <v>0.39300000000000002</v>
      </c>
      <c r="J406" s="9" cm="1">
        <f t="array" ref="J406">_xll.SNL.Clients.Office.Excel.Functions.SPG($A406, "IQ_ASSET_TURNS", J$3)</f>
        <v>0.38800000000000001</v>
      </c>
    </row>
    <row r="407" spans="1:10" x14ac:dyDescent="0.3">
      <c r="A407" s="11" t="s">
        <v>1423</v>
      </c>
      <c r="B407" s="9" cm="1">
        <f t="array" ref="B407">_xll.SNL.Clients.Office.Excel.Functions.SPG($A407, "IQ_ASSET_TURNS", B$3)</f>
        <v>5.1999999999999998E-2</v>
      </c>
      <c r="C407" s="9" cm="1">
        <f t="array" ref="C407">_xll.SNL.Clients.Office.Excel.Functions.SPG($A407, "IQ_ASSET_TURNS", C$3)</f>
        <v>4.0000000000000001E-3</v>
      </c>
      <c r="D407" s="9" cm="1">
        <f t="array" ref="D407">_xll.SNL.Clients.Office.Excel.Functions.SPG($A407, "IQ_ASSET_TURNS", D$3)</f>
        <v>8.5000000000000006E-2</v>
      </c>
      <c r="E407" s="9" cm="1">
        <f t="array" ref="E407">_xll.SNL.Clients.Office.Excel.Functions.SPG($A407, "IQ_ASSET_TURNS", E$3)</f>
        <v>0.04</v>
      </c>
      <c r="F407" s="9" cm="1">
        <f t="array" ref="F407">_xll.SNL.Clients.Office.Excel.Functions.SPG($A407, "IQ_ASSET_TURNS", F$3)</f>
        <v>3.2000000000000001E-2</v>
      </c>
      <c r="G407" s="9" cm="1">
        <f t="array" ref="G407">_xll.SNL.Clients.Office.Excel.Functions.SPG($A407, "IQ_ASSET_TURNS", G$3)</f>
        <v>9.6000000000000002E-2</v>
      </c>
      <c r="H407" s="9" cm="1">
        <f t="array" ref="H407">_xll.SNL.Clients.Office.Excel.Functions.SPG($A407, "IQ_ASSET_TURNS", H$3)</f>
        <v>1E-3</v>
      </c>
      <c r="I407" s="9" cm="1">
        <f t="array" ref="I407">_xll.SNL.Clients.Office.Excel.Functions.SPG($A407, "IQ_ASSET_TURNS", I$3)</f>
        <v>0.05</v>
      </c>
      <c r="J407" s="9" cm="1">
        <f t="array" ref="J407">_xll.SNL.Clients.Office.Excel.Functions.SPG($A407, "IQ_ASSET_TURNS", J$3)</f>
        <v>6.2E-2</v>
      </c>
    </row>
    <row r="408" spans="1:10" x14ac:dyDescent="0.3">
      <c r="A408" s="11" t="s">
        <v>1424</v>
      </c>
      <c r="B408" s="9" cm="1">
        <f t="array" ref="B408">_xll.SNL.Clients.Office.Excel.Functions.SPG($A408, "IQ_ASSET_TURNS", B$3)</f>
        <v>0.68</v>
      </c>
      <c r="C408" s="9" cm="1">
        <f t="array" ref="C408">_xll.SNL.Clients.Office.Excel.Functions.SPG($A408, "IQ_ASSET_TURNS", C$3)</f>
        <v>0.6</v>
      </c>
      <c r="D408" s="9" cm="1">
        <f t="array" ref="D408">_xll.SNL.Clients.Office.Excel.Functions.SPG($A408, "IQ_ASSET_TURNS", D$3)</f>
        <v>0.61899999999999999</v>
      </c>
      <c r="E408" s="9" cm="1">
        <f t="array" ref="E408">_xll.SNL.Clients.Office.Excel.Functions.SPG($A408, "IQ_ASSET_TURNS", E$3)</f>
        <v>0.626</v>
      </c>
      <c r="F408" s="9" cm="1">
        <f t="array" ref="F408">_xll.SNL.Clients.Office.Excel.Functions.SPG($A408, "IQ_ASSET_TURNS", F$3)</f>
        <v>0.65400000000000003</v>
      </c>
      <c r="G408" s="9" cm="1">
        <f t="array" ref="G408">_xll.SNL.Clients.Office.Excel.Functions.SPG($A408, "IQ_ASSET_TURNS", G$3)</f>
        <v>0.58199999999999996</v>
      </c>
      <c r="H408" s="9" cm="1">
        <f t="array" ref="H408">_xll.SNL.Clients.Office.Excel.Functions.SPG($A408, "IQ_ASSET_TURNS", H$3)</f>
        <v>0.70599999999999996</v>
      </c>
      <c r="I408" s="9" cm="1">
        <f t="array" ref="I408">_xll.SNL.Clients.Office.Excel.Functions.SPG($A408, "IQ_ASSET_TURNS", I$3)</f>
        <v>0.755</v>
      </c>
      <c r="J408" s="9" cm="1">
        <f t="array" ref="J408">_xll.SNL.Clients.Office.Excel.Functions.SPG($A408, "IQ_ASSET_TURNS", J$3)</f>
        <v>0.81499999999999995</v>
      </c>
    </row>
    <row r="409" spans="1:10" x14ac:dyDescent="0.3">
      <c r="A409" s="11" t="s">
        <v>1425</v>
      </c>
      <c r="B409" s="9" cm="1">
        <f t="array" ref="B409">_xll.SNL.Clients.Office.Excel.Functions.SPG($A409, "IQ_ASSET_TURNS", B$3)</f>
        <v>1.069</v>
      </c>
      <c r="C409" s="9" cm="1">
        <f t="array" ref="C409">_xll.SNL.Clients.Office.Excel.Functions.SPG($A409, "IQ_ASSET_TURNS", C$3)</f>
        <v>1.099</v>
      </c>
      <c r="D409" s="9" cm="1">
        <f t="array" ref="D409">_xll.SNL.Clients.Office.Excel.Functions.SPG($A409, "IQ_ASSET_TURNS", D$3)</f>
        <v>1.069</v>
      </c>
      <c r="E409" s="9" cm="1">
        <f t="array" ref="E409">_xll.SNL.Clients.Office.Excel.Functions.SPG($A409, "IQ_ASSET_TURNS", E$3)</f>
        <v>1.1140000000000001</v>
      </c>
      <c r="F409" s="9" cm="1">
        <f t="array" ref="F409">_xll.SNL.Clients.Office.Excel.Functions.SPG($A409, "IQ_ASSET_TURNS", F$3)</f>
        <v>1.079</v>
      </c>
      <c r="G409" s="9" cm="1">
        <f t="array" ref="G409">_xll.SNL.Clients.Office.Excel.Functions.SPG($A409, "IQ_ASSET_TURNS", G$3)</f>
        <v>1.032</v>
      </c>
      <c r="H409" s="9" cm="1">
        <f t="array" ref="H409">_xll.SNL.Clients.Office.Excel.Functions.SPG($A409, "IQ_ASSET_TURNS", H$3)</f>
        <v>0.95599999999999996</v>
      </c>
      <c r="I409" s="9" cm="1">
        <f t="array" ref="I409">_xll.SNL.Clients.Office.Excel.Functions.SPG($A409, "IQ_ASSET_TURNS", I$3)</f>
        <v>1.0529999999999999</v>
      </c>
      <c r="J409" s="9" cm="1">
        <f t="array" ref="J409">_xll.SNL.Clients.Office.Excel.Functions.SPG($A409, "IQ_ASSET_TURNS", J$3)</f>
        <v>1.02</v>
      </c>
    </row>
    <row r="410" spans="1:10" x14ac:dyDescent="0.3">
      <c r="A410" s="11" t="s">
        <v>1426</v>
      </c>
      <c r="B410" s="9" cm="1">
        <f t="array" ref="B410">_xll.SNL.Clients.Office.Excel.Functions.SPG($A410, "IQ_ASSET_TURNS", B$3)</f>
        <v>0.14000000000000001</v>
      </c>
      <c r="C410" s="9" cm="1">
        <f t="array" ref="C410">_xll.SNL.Clients.Office.Excel.Functions.SPG($A410, "IQ_ASSET_TURNS", C$3)</f>
        <v>0.13800000000000001</v>
      </c>
      <c r="D410" s="9" cm="1">
        <f t="array" ref="D410">_xll.SNL.Clients.Office.Excel.Functions.SPG($A410, "IQ_ASSET_TURNS", D$3)</f>
        <v>0.13400000000000001</v>
      </c>
      <c r="E410" s="9" cm="1">
        <f t="array" ref="E410">_xll.SNL.Clients.Office.Excel.Functions.SPG($A410, "IQ_ASSET_TURNS", E$3)</f>
        <v>0.13200000000000001</v>
      </c>
      <c r="F410" s="9" cm="1">
        <f t="array" ref="F410">_xll.SNL.Clients.Office.Excel.Functions.SPG($A410, "IQ_ASSET_TURNS", F$3)</f>
        <v>0.13200000000000001</v>
      </c>
      <c r="G410" s="9" cm="1">
        <f t="array" ref="G410">_xll.SNL.Clients.Office.Excel.Functions.SPG($A410, "IQ_ASSET_TURNS", G$3)</f>
        <v>0.129</v>
      </c>
      <c r="H410" s="9" cm="1">
        <f t="array" ref="H410">_xll.SNL.Clients.Office.Excel.Functions.SPG($A410, "IQ_ASSET_TURNS", H$3)</f>
        <v>0.129</v>
      </c>
      <c r="I410" s="9" cm="1">
        <f t="array" ref="I410">_xll.SNL.Clients.Office.Excel.Functions.SPG($A410, "IQ_ASSET_TURNS", I$3)</f>
        <v>0.128</v>
      </c>
      <c r="J410" s="9" cm="1">
        <f t="array" ref="J410">_xll.SNL.Clients.Office.Excel.Functions.SPG($A410, "IQ_ASSET_TURNS", J$3)</f>
        <v>0.127</v>
      </c>
    </row>
    <row r="411" spans="1:10" x14ac:dyDescent="0.3">
      <c r="A411" s="11" t="s">
        <v>1427</v>
      </c>
      <c r="B411" s="9" cm="1">
        <f t="array" ref="B411">_xll.SNL.Clients.Office.Excel.Functions.SPG($A411, "IQ_ASSET_TURNS", B$3)</f>
        <v>0.84699999999999998</v>
      </c>
      <c r="C411" s="9" cm="1">
        <f t="array" ref="C411">_xll.SNL.Clients.Office.Excel.Functions.SPG($A411, "IQ_ASSET_TURNS", C$3)</f>
        <v>0.85499999999999998</v>
      </c>
      <c r="D411" s="9" cm="1">
        <f t="array" ref="D411">_xll.SNL.Clients.Office.Excel.Functions.SPG($A411, "IQ_ASSET_TURNS", D$3)</f>
        <v>0.85</v>
      </c>
      <c r="E411" s="9" cm="1">
        <f t="array" ref="E411">_xll.SNL.Clients.Office.Excel.Functions.SPG($A411, "IQ_ASSET_TURNS", E$3)</f>
        <v>0.88400000000000001</v>
      </c>
      <c r="F411" s="9" cm="1">
        <f t="array" ref="F411">_xll.SNL.Clients.Office.Excel.Functions.SPG($A411, "IQ_ASSET_TURNS", F$3)</f>
        <v>0.86099999999999999</v>
      </c>
      <c r="G411" s="9" cm="1">
        <f t="array" ref="G411">_xll.SNL.Clients.Office.Excel.Functions.SPG($A411, "IQ_ASSET_TURNS", G$3)</f>
        <v>0.85699999999999998</v>
      </c>
      <c r="H411" s="9" cm="1">
        <f t="array" ref="H411">_xll.SNL.Clients.Office.Excel.Functions.SPG($A411, "IQ_ASSET_TURNS", H$3)</f>
        <v>0.88900000000000001</v>
      </c>
      <c r="I411" s="9" cm="1">
        <f t="array" ref="I411">_xll.SNL.Clients.Office.Excel.Functions.SPG($A411, "IQ_ASSET_TURNS", I$3)</f>
        <v>0.88</v>
      </c>
      <c r="J411" s="9" cm="1">
        <f t="array" ref="J411">_xll.SNL.Clients.Office.Excel.Functions.SPG($A411, "IQ_ASSET_TURNS", J$3)</f>
        <v>0.80800000000000005</v>
      </c>
    </row>
    <row r="412" spans="1:10" x14ac:dyDescent="0.3">
      <c r="A412" s="11" t="s">
        <v>1428</v>
      </c>
      <c r="B412" s="9" t="str" cm="1">
        <f t="array" ref="B412">_xll.SNL.Clients.Office.Excel.Functions.SPG($A412, "IQ_ASSET_TURNS", B$3)</f>
        <v>NA</v>
      </c>
      <c r="C412" s="9" cm="1">
        <f t="array" ref="C412">_xll.SNL.Clients.Office.Excel.Functions.SPG($A412, "IQ_ASSET_TURNS", C$3)</f>
        <v>0.497</v>
      </c>
      <c r="D412" s="9" cm="1">
        <f t="array" ref="D412">_xll.SNL.Clients.Office.Excel.Functions.SPG($A412, "IQ_ASSET_TURNS", D$3)</f>
        <v>0.53100000000000003</v>
      </c>
      <c r="E412" s="9" cm="1">
        <f t="array" ref="E412">_xll.SNL.Clients.Office.Excel.Functions.SPG($A412, "IQ_ASSET_TURNS", E$3)</f>
        <v>0.52</v>
      </c>
      <c r="F412" s="9" cm="1">
        <f t="array" ref="F412">_xll.SNL.Clients.Office.Excel.Functions.SPG($A412, "IQ_ASSET_TURNS", F$3)</f>
        <v>0.54500000000000004</v>
      </c>
      <c r="G412" s="9" cm="1">
        <f t="array" ref="G412">_xll.SNL.Clients.Office.Excel.Functions.SPG($A412, "IQ_ASSET_TURNS", G$3)</f>
        <v>0.55700000000000005</v>
      </c>
      <c r="H412" s="9" cm="1">
        <f t="array" ref="H412">_xll.SNL.Clients.Office.Excel.Functions.SPG($A412, "IQ_ASSET_TURNS", H$3)</f>
        <v>0.60099999999999998</v>
      </c>
      <c r="I412" s="9" cm="1">
        <f t="array" ref="I412">_xll.SNL.Clients.Office.Excel.Functions.SPG($A412, "IQ_ASSET_TURNS", I$3)</f>
        <v>0.60699999999999998</v>
      </c>
      <c r="J412" s="9" cm="1">
        <f t="array" ref="J412">_xll.SNL.Clients.Office.Excel.Functions.SPG($A412, "IQ_ASSET_TURNS", J$3)</f>
        <v>0.63400000000000001</v>
      </c>
    </row>
    <row r="413" spans="1:10" x14ac:dyDescent="0.3">
      <c r="A413" s="11" t="s">
        <v>1429</v>
      </c>
      <c r="B413" s="9" cm="1">
        <f t="array" ref="B413">_xll.SNL.Clients.Office.Excel.Functions.SPG($A413, "IQ_ASSET_TURNS", B$3)</f>
        <v>0.70099999999999996</v>
      </c>
      <c r="C413" s="9" cm="1">
        <f t="array" ref="C413">_xll.SNL.Clients.Office.Excel.Functions.SPG($A413, "IQ_ASSET_TURNS", C$3)</f>
        <v>0.90300000000000002</v>
      </c>
      <c r="D413" s="9" cm="1">
        <f t="array" ref="D413">_xll.SNL.Clients.Office.Excel.Functions.SPG($A413, "IQ_ASSET_TURNS", D$3)</f>
        <v>0.72799999999999998</v>
      </c>
      <c r="E413" s="9" cm="1">
        <f t="array" ref="E413">_xll.SNL.Clients.Office.Excel.Functions.SPG($A413, "IQ_ASSET_TURNS", E$3)</f>
        <v>0.72499999999999998</v>
      </c>
      <c r="F413" s="9" cm="1">
        <f t="array" ref="F413">_xll.SNL.Clients.Office.Excel.Functions.SPG($A413, "IQ_ASSET_TURNS", F$3)</f>
        <v>0.69199999999999995</v>
      </c>
      <c r="G413" s="9" cm="1">
        <f t="array" ref="G413">_xll.SNL.Clients.Office.Excel.Functions.SPG($A413, "IQ_ASSET_TURNS", G$3)</f>
        <v>0.91900000000000004</v>
      </c>
      <c r="H413" s="9" cm="1">
        <f t="array" ref="H413">_xll.SNL.Clients.Office.Excel.Functions.SPG($A413, "IQ_ASSET_TURNS", H$3)</f>
        <v>0.59299999999999997</v>
      </c>
      <c r="I413" s="9" cm="1">
        <f t="array" ref="I413">_xll.SNL.Clients.Office.Excel.Functions.SPG($A413, "IQ_ASSET_TURNS", I$3)</f>
        <v>0.61699999999999999</v>
      </c>
      <c r="J413" s="9" cm="1">
        <f t="array" ref="J413">_xll.SNL.Clients.Office.Excel.Functions.SPG($A413, "IQ_ASSET_TURNS", J$3)</f>
        <v>0.59799999999999998</v>
      </c>
    </row>
    <row r="414" spans="1:10" x14ac:dyDescent="0.3">
      <c r="A414" s="11" t="s">
        <v>1430</v>
      </c>
      <c r="B414" s="9" cm="1">
        <f t="array" ref="B414">_xll.SNL.Clients.Office.Excel.Functions.SPG($A414, "IQ_ASSET_TURNS", B$3)</f>
        <v>0.59199999999999997</v>
      </c>
      <c r="C414" s="9" cm="1">
        <f t="array" ref="C414">_xll.SNL.Clients.Office.Excel.Functions.SPG($A414, "IQ_ASSET_TURNS", C$3)</f>
        <v>0.58599999999999997</v>
      </c>
      <c r="D414" s="9" cm="1">
        <f t="array" ref="D414">_xll.SNL.Clients.Office.Excel.Functions.SPG($A414, "IQ_ASSET_TURNS", D$3)</f>
        <v>0.51700000000000002</v>
      </c>
      <c r="E414" s="9" t="str" cm="1">
        <f t="array" ref="E414">_xll.SNL.Clients.Office.Excel.Functions.SPG($A414, "IQ_ASSET_TURNS", E$3)</f>
        <v>NA</v>
      </c>
      <c r="F414" s="9" cm="1">
        <f t="array" ref="F414">_xll.SNL.Clients.Office.Excel.Functions.SPG($A414, "IQ_ASSET_TURNS", F$3)</f>
        <v>0.498</v>
      </c>
      <c r="G414" s="9" cm="1">
        <f t="array" ref="G414">_xll.SNL.Clients.Office.Excel.Functions.SPG($A414, "IQ_ASSET_TURNS", G$3)</f>
        <v>0.48399999999999999</v>
      </c>
      <c r="H414" s="9" cm="1">
        <f t="array" ref="H414">_xll.SNL.Clients.Office.Excel.Functions.SPG($A414, "IQ_ASSET_TURNS", H$3)</f>
        <v>0.45500000000000002</v>
      </c>
      <c r="I414" s="9" t="str" cm="1">
        <f t="array" ref="I414">_xll.SNL.Clients.Office.Excel.Functions.SPG($A414, "IQ_ASSET_TURNS", I$3)</f>
        <v>NA</v>
      </c>
      <c r="J414" s="9" cm="1">
        <f t="array" ref="J414">_xll.SNL.Clients.Office.Excel.Functions.SPG($A414, "IQ_ASSET_TURNS", J$3)</f>
        <v>0.72</v>
      </c>
    </row>
    <row r="415" spans="1:10" x14ac:dyDescent="0.3">
      <c r="A415" s="11" t="s">
        <v>1431</v>
      </c>
      <c r="B415" s="9" cm="1">
        <f t="array" ref="B415">_xll.SNL.Clients.Office.Excel.Functions.SPG($A415, "IQ_ASSET_TURNS", B$3)</f>
        <v>0.85599999999999998</v>
      </c>
      <c r="C415" s="9" cm="1">
        <f t="array" ref="C415">_xll.SNL.Clients.Office.Excel.Functions.SPG($A415, "IQ_ASSET_TURNS", C$3)</f>
        <v>1.198</v>
      </c>
      <c r="D415" s="9" cm="1">
        <f t="array" ref="D415">_xll.SNL.Clients.Office.Excel.Functions.SPG($A415, "IQ_ASSET_TURNS", D$3)</f>
        <v>0.876</v>
      </c>
      <c r="E415" s="9" cm="1">
        <f t="array" ref="E415">_xll.SNL.Clients.Office.Excel.Functions.SPG($A415, "IQ_ASSET_TURNS", E$3)</f>
        <v>1.0589999999999999</v>
      </c>
      <c r="F415" s="9" cm="1">
        <f t="array" ref="F415">_xll.SNL.Clients.Office.Excel.Functions.SPG($A415, "IQ_ASSET_TURNS", F$3)</f>
        <v>0.96199999999999997</v>
      </c>
      <c r="G415" s="9" cm="1">
        <f t="array" ref="G415">_xll.SNL.Clients.Office.Excel.Functions.SPG($A415, "IQ_ASSET_TURNS", G$3)</f>
        <v>1.002</v>
      </c>
      <c r="H415" s="9" cm="1">
        <f t="array" ref="H415">_xll.SNL.Clients.Office.Excel.Functions.SPG($A415, "IQ_ASSET_TURNS", H$3)</f>
        <v>0.97499999999999998</v>
      </c>
      <c r="I415" s="9" cm="1">
        <f t="array" ref="I415">_xll.SNL.Clients.Office.Excel.Functions.SPG($A415, "IQ_ASSET_TURNS", I$3)</f>
        <v>1.353</v>
      </c>
      <c r="J415" s="9" cm="1">
        <f t="array" ref="J415">_xll.SNL.Clients.Office.Excel.Functions.SPG($A415, "IQ_ASSET_TURNS", J$3)</f>
        <v>0.80600000000000005</v>
      </c>
    </row>
    <row r="416" spans="1:10" x14ac:dyDescent="0.3">
      <c r="A416" s="11" t="s">
        <v>1432</v>
      </c>
      <c r="B416" s="9" cm="1">
        <f t="array" ref="B416">_xll.SNL.Clients.Office.Excel.Functions.SPG($A416, "IQ_ASSET_TURNS", B$3)</f>
        <v>1.274</v>
      </c>
      <c r="C416" s="9" cm="1">
        <f t="array" ref="C416">_xll.SNL.Clients.Office.Excel.Functions.SPG($A416, "IQ_ASSET_TURNS", C$3)</f>
        <v>1.254</v>
      </c>
      <c r="D416" s="9" cm="1">
        <f t="array" ref="D416">_xll.SNL.Clients.Office.Excel.Functions.SPG($A416, "IQ_ASSET_TURNS", D$3)</f>
        <v>1.329</v>
      </c>
      <c r="E416" s="9" cm="1">
        <f t="array" ref="E416">_xll.SNL.Clients.Office.Excel.Functions.SPG($A416, "IQ_ASSET_TURNS", E$3)</f>
        <v>1.1919999999999999</v>
      </c>
      <c r="F416" s="9" cm="1">
        <f t="array" ref="F416">_xll.SNL.Clients.Office.Excel.Functions.SPG($A416, "IQ_ASSET_TURNS", F$3)</f>
        <v>1.175</v>
      </c>
      <c r="G416" s="9" cm="1">
        <f t="array" ref="G416">_xll.SNL.Clients.Office.Excel.Functions.SPG($A416, "IQ_ASSET_TURNS", G$3)</f>
        <v>1.1859999999999999</v>
      </c>
      <c r="H416" s="9" cm="1">
        <f t="array" ref="H416">_xll.SNL.Clients.Office.Excel.Functions.SPG($A416, "IQ_ASSET_TURNS", H$3)</f>
        <v>1.2150000000000001</v>
      </c>
      <c r="I416" s="9" cm="1">
        <f t="array" ref="I416">_xll.SNL.Clients.Office.Excel.Functions.SPG($A416, "IQ_ASSET_TURNS", I$3)</f>
        <v>1.202</v>
      </c>
      <c r="J416" s="9" cm="1">
        <f t="array" ref="J416">_xll.SNL.Clients.Office.Excel.Functions.SPG($A416, "IQ_ASSET_TURNS", J$3)</f>
        <v>1.264</v>
      </c>
    </row>
    <row r="417" spans="1:10" x14ac:dyDescent="0.3">
      <c r="A417" s="11" t="s">
        <v>1433</v>
      </c>
      <c r="B417" s="9" cm="1">
        <f t="array" ref="B417">_xll.SNL.Clients.Office.Excel.Functions.SPG($A417, "IQ_ASSET_TURNS", B$3)</f>
        <v>1.1870000000000001</v>
      </c>
      <c r="C417" s="9" cm="1">
        <f t="array" ref="C417">_xll.SNL.Clients.Office.Excel.Functions.SPG($A417, "IQ_ASSET_TURNS", C$3)</f>
        <v>1.0489999999999999</v>
      </c>
      <c r="D417" s="9" cm="1">
        <f t="array" ref="D417">_xll.SNL.Clients.Office.Excel.Functions.SPG($A417, "IQ_ASSET_TURNS", D$3)</f>
        <v>1.224</v>
      </c>
      <c r="E417" s="9" cm="1">
        <f t="array" ref="E417">_xll.SNL.Clients.Office.Excel.Functions.SPG($A417, "IQ_ASSET_TURNS", E$3)</f>
        <v>1.341</v>
      </c>
      <c r="F417" s="9" cm="1">
        <f t="array" ref="F417">_xll.SNL.Clients.Office.Excel.Functions.SPG($A417, "IQ_ASSET_TURNS", F$3)</f>
        <v>1.2310000000000001</v>
      </c>
      <c r="G417" s="9" cm="1">
        <f t="array" ref="G417">_xll.SNL.Clients.Office.Excel.Functions.SPG($A417, "IQ_ASSET_TURNS", G$3)</f>
        <v>0.995</v>
      </c>
      <c r="H417" s="9" cm="1">
        <f t="array" ref="H417">_xll.SNL.Clients.Office.Excel.Functions.SPG($A417, "IQ_ASSET_TURNS", H$3)</f>
        <v>1.173</v>
      </c>
      <c r="I417" s="9" cm="1">
        <f t="array" ref="I417">_xll.SNL.Clients.Office.Excel.Functions.SPG($A417, "IQ_ASSET_TURNS", I$3)</f>
        <v>1.2230000000000001</v>
      </c>
      <c r="J417" s="9" cm="1">
        <f t="array" ref="J417">_xll.SNL.Clients.Office.Excel.Functions.SPG($A417, "IQ_ASSET_TURNS", J$3)</f>
        <v>1.246</v>
      </c>
    </row>
    <row r="418" spans="1:10" x14ac:dyDescent="0.3">
      <c r="A418" s="11" t="s">
        <v>1434</v>
      </c>
      <c r="B418" s="9" cm="1">
        <f t="array" ref="B418">_xll.SNL.Clients.Office.Excel.Functions.SPG($A418, "IQ_ASSET_TURNS", B$3)</f>
        <v>0.214</v>
      </c>
      <c r="C418" s="9" cm="1">
        <f t="array" ref="C418">_xll.SNL.Clients.Office.Excel.Functions.SPG($A418, "IQ_ASSET_TURNS", C$3)</f>
        <v>0.23799999999999999</v>
      </c>
      <c r="D418" s="9" cm="1">
        <f t="array" ref="D418">_xll.SNL.Clients.Office.Excel.Functions.SPG($A418, "IQ_ASSET_TURNS", D$3)</f>
        <v>0.23499999999999999</v>
      </c>
      <c r="E418" s="9" cm="1">
        <f t="array" ref="E418">_xll.SNL.Clients.Office.Excel.Functions.SPG($A418, "IQ_ASSET_TURNS", E$3)</f>
        <v>0.249</v>
      </c>
      <c r="F418" s="9" cm="1">
        <f t="array" ref="F418">_xll.SNL.Clients.Office.Excel.Functions.SPG($A418, "IQ_ASSET_TURNS", F$3)</f>
        <v>0.22700000000000001</v>
      </c>
      <c r="G418" s="9" cm="1">
        <f t="array" ref="G418">_xll.SNL.Clients.Office.Excel.Functions.SPG($A418, "IQ_ASSET_TURNS", G$3)</f>
        <v>0.2</v>
      </c>
      <c r="H418" s="9" cm="1">
        <f t="array" ref="H418">_xll.SNL.Clients.Office.Excel.Functions.SPG($A418, "IQ_ASSET_TURNS", H$3)</f>
        <v>0.2</v>
      </c>
      <c r="I418" s="9" cm="1">
        <f t="array" ref="I418">_xll.SNL.Clients.Office.Excel.Functions.SPG($A418, "IQ_ASSET_TURNS", I$3)</f>
        <v>0.189</v>
      </c>
      <c r="J418" s="9" cm="1">
        <f t="array" ref="J418">_xll.SNL.Clients.Office.Excel.Functions.SPG($A418, "IQ_ASSET_TURNS", J$3)</f>
        <v>0.14299999999999999</v>
      </c>
    </row>
    <row r="419" spans="1:10" x14ac:dyDescent="0.3">
      <c r="A419" s="11" t="s">
        <v>1435</v>
      </c>
      <c r="B419" s="9" t="str" cm="1">
        <f t="array" ref="B419">_xll.SNL.Clients.Office.Excel.Functions.SPG($A419, "IQ_ASSET_TURNS", B$3)</f>
        <v>NA</v>
      </c>
      <c r="C419" s="9" t="str" cm="1">
        <f t="array" ref="C419">_xll.SNL.Clients.Office.Excel.Functions.SPG($A419, "IQ_ASSET_TURNS", C$3)</f>
        <v>NA</v>
      </c>
      <c r="D419" s="9" t="str" cm="1">
        <f t="array" ref="D419">_xll.SNL.Clients.Office.Excel.Functions.SPG($A419, "IQ_ASSET_TURNS", D$3)</f>
        <v>NA</v>
      </c>
      <c r="E419" s="9" t="str" cm="1">
        <f t="array" ref="E419">_xll.SNL.Clients.Office.Excel.Functions.SPG($A419, "IQ_ASSET_TURNS", E$3)</f>
        <v>NA</v>
      </c>
      <c r="F419" s="9" t="str" cm="1">
        <f t="array" ref="F419">_xll.SNL.Clients.Office.Excel.Functions.SPG($A419, "IQ_ASSET_TURNS", F$3)</f>
        <v>NA</v>
      </c>
      <c r="G419" s="9" t="str" cm="1">
        <f t="array" ref="G419">_xll.SNL.Clients.Office.Excel.Functions.SPG($A419, "IQ_ASSET_TURNS", G$3)</f>
        <v>NA</v>
      </c>
      <c r="H419" s="9" t="str" cm="1">
        <f t="array" ref="H419">_xll.SNL.Clients.Office.Excel.Functions.SPG($A419, "IQ_ASSET_TURNS", H$3)</f>
        <v>NA</v>
      </c>
      <c r="I419" s="9" t="str" cm="1">
        <f t="array" ref="I419">_xll.SNL.Clients.Office.Excel.Functions.SPG($A419, "IQ_ASSET_TURNS", I$3)</f>
        <v>NA</v>
      </c>
      <c r="J419" s="9" t="str" cm="1">
        <f t="array" ref="J419">_xll.SNL.Clients.Office.Excel.Functions.SPG($A419, "IQ_ASSET_TURNS", J$3)</f>
        <v>NA</v>
      </c>
    </row>
    <row r="420" spans="1:10" x14ac:dyDescent="0.3">
      <c r="A420" s="11" t="s">
        <v>1436</v>
      </c>
      <c r="B420" s="9" cm="1">
        <f t="array" ref="B420">_xll.SNL.Clients.Office.Excel.Functions.SPG($A420, "IQ_ASSET_TURNS", B$3)</f>
        <v>0.33600000000000002</v>
      </c>
      <c r="C420" s="9" cm="1">
        <f t="array" ref="C420">_xll.SNL.Clients.Office.Excel.Functions.SPG($A420, "IQ_ASSET_TURNS", C$3)</f>
        <v>0.29799999999999999</v>
      </c>
      <c r="D420" s="9" cm="1">
        <f t="array" ref="D420">_xll.SNL.Clients.Office.Excel.Functions.SPG($A420, "IQ_ASSET_TURNS", D$3)</f>
        <v>0.29599999999999999</v>
      </c>
      <c r="E420" s="9" cm="1">
        <f t="array" ref="E420">_xll.SNL.Clients.Office.Excel.Functions.SPG($A420, "IQ_ASSET_TURNS", E$3)</f>
        <v>0.41399999999999998</v>
      </c>
      <c r="F420" s="9" cm="1">
        <f t="array" ref="F420">_xll.SNL.Clients.Office.Excel.Functions.SPG($A420, "IQ_ASSET_TURNS", F$3)</f>
        <v>0.31900000000000001</v>
      </c>
      <c r="G420" s="9" cm="1">
        <f t="array" ref="G420">_xll.SNL.Clients.Office.Excel.Functions.SPG($A420, "IQ_ASSET_TURNS", G$3)</f>
        <v>0.29099999999999998</v>
      </c>
      <c r="H420" s="9" cm="1">
        <f t="array" ref="H420">_xll.SNL.Clients.Office.Excel.Functions.SPG($A420, "IQ_ASSET_TURNS", H$3)</f>
        <v>0.29799999999999999</v>
      </c>
      <c r="I420" s="9" cm="1">
        <f t="array" ref="I420">_xll.SNL.Clients.Office.Excel.Functions.SPG($A420, "IQ_ASSET_TURNS", I$3)</f>
        <v>0.39600000000000002</v>
      </c>
      <c r="J420" s="9" cm="1">
        <f t="array" ref="J420">_xll.SNL.Clients.Office.Excel.Functions.SPG($A420, "IQ_ASSET_TURNS", J$3)</f>
        <v>0.36599999999999999</v>
      </c>
    </row>
    <row r="421" spans="1:10" x14ac:dyDescent="0.3">
      <c r="A421" s="11" t="s">
        <v>1437</v>
      </c>
      <c r="B421" s="9" cm="1">
        <f t="array" ref="B421">_xll.SNL.Clients.Office.Excel.Functions.SPG($A421, "IQ_ASSET_TURNS", B$3)</f>
        <v>0.35199999999999998</v>
      </c>
      <c r="C421" s="9" cm="1">
        <f t="array" ref="C421">_xll.SNL.Clients.Office.Excel.Functions.SPG($A421, "IQ_ASSET_TURNS", C$3)</f>
        <v>0.34899999999999998</v>
      </c>
      <c r="D421" s="9" cm="1">
        <f t="array" ref="D421">_xll.SNL.Clients.Office.Excel.Functions.SPG($A421, "IQ_ASSET_TURNS", D$3)</f>
        <v>0.34300000000000003</v>
      </c>
      <c r="E421" s="9" cm="1">
        <f t="array" ref="E421">_xll.SNL.Clients.Office.Excel.Functions.SPG($A421, "IQ_ASSET_TURNS", E$3)</f>
        <v>0.32300000000000001</v>
      </c>
      <c r="F421" s="9" cm="1">
        <f t="array" ref="F421">_xll.SNL.Clients.Office.Excel.Functions.SPG($A421, "IQ_ASSET_TURNS", F$3)</f>
        <v>0.33300000000000002</v>
      </c>
      <c r="G421" s="9" cm="1">
        <f t="array" ref="G421">_xll.SNL.Clients.Office.Excel.Functions.SPG($A421, "IQ_ASSET_TURNS", G$3)</f>
        <v>0.33900000000000002</v>
      </c>
      <c r="H421" s="9" cm="1">
        <f t="array" ref="H421">_xll.SNL.Clients.Office.Excel.Functions.SPG($A421, "IQ_ASSET_TURNS", H$3)</f>
        <v>0.34300000000000003</v>
      </c>
      <c r="I421" s="9" cm="1">
        <f t="array" ref="I421">_xll.SNL.Clients.Office.Excel.Functions.SPG($A421, "IQ_ASSET_TURNS", I$3)</f>
        <v>0.33400000000000002</v>
      </c>
      <c r="J421" s="9" cm="1">
        <f t="array" ref="J421">_xll.SNL.Clients.Office.Excel.Functions.SPG($A421, "IQ_ASSET_TURNS", J$3)</f>
        <v>0.32200000000000001</v>
      </c>
    </row>
    <row r="422" spans="1:10" x14ac:dyDescent="0.3">
      <c r="A422" s="11" t="s">
        <v>1438</v>
      </c>
      <c r="B422" s="9" cm="1">
        <f t="array" ref="B422">_xll.SNL.Clients.Office.Excel.Functions.SPG($A422, "IQ_ASSET_TURNS", B$3)</f>
        <v>2.61</v>
      </c>
      <c r="C422" s="9" cm="1">
        <f t="array" ref="C422">_xll.SNL.Clients.Office.Excel.Functions.SPG($A422, "IQ_ASSET_TURNS", C$3)</f>
        <v>2.448</v>
      </c>
      <c r="D422" s="9" cm="1">
        <f t="array" ref="D422">_xll.SNL.Clients.Office.Excel.Functions.SPG($A422, "IQ_ASSET_TURNS", D$3)</f>
        <v>2.4260000000000002</v>
      </c>
      <c r="E422" s="9" cm="1">
        <f t="array" ref="E422">_xll.SNL.Clients.Office.Excel.Functions.SPG($A422, "IQ_ASSET_TURNS", E$3)</f>
        <v>2.4239999999999999</v>
      </c>
      <c r="F422" s="9" cm="1">
        <f t="array" ref="F422">_xll.SNL.Clients.Office.Excel.Functions.SPG($A422, "IQ_ASSET_TURNS", F$3)</f>
        <v>2.5419999999999998</v>
      </c>
      <c r="G422" s="9" cm="1">
        <f t="array" ref="G422">_xll.SNL.Clients.Office.Excel.Functions.SPG($A422, "IQ_ASSET_TURNS", G$3)</f>
        <v>2.3130000000000002</v>
      </c>
      <c r="H422" s="9" cm="1">
        <f t="array" ref="H422">_xll.SNL.Clients.Office.Excel.Functions.SPG($A422, "IQ_ASSET_TURNS", H$3)</f>
        <v>2.2709999999999999</v>
      </c>
      <c r="I422" s="9" cm="1">
        <f t="array" ref="I422">_xll.SNL.Clients.Office.Excel.Functions.SPG($A422, "IQ_ASSET_TURNS", I$3)</f>
        <v>2.2970000000000002</v>
      </c>
      <c r="J422" s="9" cm="1">
        <f t="array" ref="J422">_xll.SNL.Clients.Office.Excel.Functions.SPG($A422, "IQ_ASSET_TURNS", J$3)</f>
        <v>2.4209999999999998</v>
      </c>
    </row>
    <row r="423" spans="1:10" x14ac:dyDescent="0.3">
      <c r="A423" s="11" t="s">
        <v>1439</v>
      </c>
      <c r="B423" s="9" cm="1">
        <f t="array" ref="B423">_xll.SNL.Clients.Office.Excel.Functions.SPG($A423, "IQ_ASSET_TURNS", B$3)</f>
        <v>1.6559999999999999</v>
      </c>
      <c r="C423" s="9" cm="1">
        <f t="array" ref="C423">_xll.SNL.Clients.Office.Excel.Functions.SPG($A423, "IQ_ASSET_TURNS", C$3)</f>
        <v>1.6160000000000001</v>
      </c>
      <c r="D423" s="9" cm="1">
        <f t="array" ref="D423">_xll.SNL.Clients.Office.Excel.Functions.SPG($A423, "IQ_ASSET_TURNS", D$3)</f>
        <v>1.5760000000000001</v>
      </c>
      <c r="E423" s="9" cm="1">
        <f t="array" ref="E423">_xll.SNL.Clients.Office.Excel.Functions.SPG($A423, "IQ_ASSET_TURNS", E$3)</f>
        <v>1.6020000000000001</v>
      </c>
      <c r="F423" s="9" cm="1">
        <f t="array" ref="F423">_xll.SNL.Clients.Office.Excel.Functions.SPG($A423, "IQ_ASSET_TURNS", F$3)</f>
        <v>1.635</v>
      </c>
      <c r="G423" s="9" cm="1">
        <f t="array" ref="G423">_xll.SNL.Clients.Office.Excel.Functions.SPG($A423, "IQ_ASSET_TURNS", G$3)</f>
        <v>1.77</v>
      </c>
      <c r="H423" s="9" cm="1">
        <f t="array" ref="H423">_xll.SNL.Clients.Office.Excel.Functions.SPG($A423, "IQ_ASSET_TURNS", H$3)</f>
        <v>1.73</v>
      </c>
      <c r="I423" s="9" cm="1">
        <f t="array" ref="I423">_xll.SNL.Clients.Office.Excel.Functions.SPG($A423, "IQ_ASSET_TURNS", I$3)</f>
        <v>1.8240000000000001</v>
      </c>
      <c r="J423" s="9" cm="1">
        <f t="array" ref="J423">_xll.SNL.Clients.Office.Excel.Functions.SPG($A423, "IQ_ASSET_TURNS", J$3)</f>
        <v>1.8520000000000001</v>
      </c>
    </row>
    <row r="424" spans="1:10" x14ac:dyDescent="0.3">
      <c r="A424" s="11" t="s">
        <v>1440</v>
      </c>
      <c r="B424" s="9" cm="1">
        <f t="array" ref="B424">_xll.SNL.Clients.Office.Excel.Functions.SPG($A424, "IQ_ASSET_TURNS", B$3)</f>
        <v>0.20100000000000001</v>
      </c>
      <c r="C424" s="9" cm="1">
        <f t="array" ref="C424">_xll.SNL.Clients.Office.Excel.Functions.SPG($A424, "IQ_ASSET_TURNS", C$3)</f>
        <v>0.2</v>
      </c>
      <c r="D424" s="9" cm="1">
        <f t="array" ref="D424">_xll.SNL.Clients.Office.Excel.Functions.SPG($A424, "IQ_ASSET_TURNS", D$3)</f>
        <v>0.20399999999999999</v>
      </c>
      <c r="E424" s="9" cm="1">
        <f t="array" ref="E424">_xll.SNL.Clients.Office.Excel.Functions.SPG($A424, "IQ_ASSET_TURNS", E$3)</f>
        <v>0.20599999999999999</v>
      </c>
      <c r="F424" s="9" cm="1">
        <f t="array" ref="F424">_xll.SNL.Clients.Office.Excel.Functions.SPG($A424, "IQ_ASSET_TURNS", F$3)</f>
        <v>0.20100000000000001</v>
      </c>
      <c r="G424" s="9" cm="1">
        <f t="array" ref="G424">_xll.SNL.Clients.Office.Excel.Functions.SPG($A424, "IQ_ASSET_TURNS", G$3)</f>
        <v>0.214</v>
      </c>
      <c r="H424" s="9" cm="1">
        <f t="array" ref="H424">_xll.SNL.Clients.Office.Excel.Functions.SPG($A424, "IQ_ASSET_TURNS", H$3)</f>
        <v>0.19500000000000001</v>
      </c>
      <c r="I424" s="9" cm="1">
        <f t="array" ref="I424">_xll.SNL.Clients.Office.Excel.Functions.SPG($A424, "IQ_ASSET_TURNS", I$3)</f>
        <v>0.20499999999999999</v>
      </c>
      <c r="J424" s="9" cm="1">
        <f t="array" ref="J424">_xll.SNL.Clients.Office.Excel.Functions.SPG($A424, "IQ_ASSET_TURNS", J$3)</f>
        <v>0.191</v>
      </c>
    </row>
    <row r="425" spans="1:10" x14ac:dyDescent="0.3">
      <c r="A425" s="11" t="s">
        <v>1441</v>
      </c>
      <c r="B425" s="9" cm="1">
        <f t="array" ref="B425">_xll.SNL.Clients.Office.Excel.Functions.SPG($A425, "IQ_ASSET_TURNS", B$3)</f>
        <v>1.8340000000000001</v>
      </c>
      <c r="C425" s="9" cm="1">
        <f t="array" ref="C425">_xll.SNL.Clients.Office.Excel.Functions.SPG($A425, "IQ_ASSET_TURNS", C$3)</f>
        <v>1.6850000000000001</v>
      </c>
      <c r="D425" s="9" cm="1">
        <f t="array" ref="D425">_xll.SNL.Clients.Office.Excel.Functions.SPG($A425, "IQ_ASSET_TURNS", D$3)</f>
        <v>1.6679999999999999</v>
      </c>
      <c r="E425" s="9" cm="1">
        <f t="array" ref="E425">_xll.SNL.Clients.Office.Excel.Functions.SPG($A425, "IQ_ASSET_TURNS", E$3)</f>
        <v>1.621</v>
      </c>
      <c r="F425" s="9" cm="1">
        <f t="array" ref="F425">_xll.SNL.Clients.Office.Excel.Functions.SPG($A425, "IQ_ASSET_TURNS", F$3)</f>
        <v>1.7390000000000001</v>
      </c>
      <c r="G425" s="9" cm="1">
        <f t="array" ref="G425">_xll.SNL.Clients.Office.Excel.Functions.SPG($A425, "IQ_ASSET_TURNS", G$3)</f>
        <v>1.55</v>
      </c>
      <c r="H425" s="9" cm="1">
        <f t="array" ref="H425">_xll.SNL.Clients.Office.Excel.Functions.SPG($A425, "IQ_ASSET_TURNS", H$3)</f>
        <v>1.569</v>
      </c>
      <c r="I425" s="9" cm="1">
        <f t="array" ref="I425">_xll.SNL.Clients.Office.Excel.Functions.SPG($A425, "IQ_ASSET_TURNS", I$3)</f>
        <v>1.585</v>
      </c>
      <c r="J425" s="9" cm="1">
        <f t="array" ref="J425">_xll.SNL.Clients.Office.Excel.Functions.SPG($A425, "IQ_ASSET_TURNS", J$3)</f>
        <v>1.746</v>
      </c>
    </row>
    <row r="426" spans="1:10" x14ac:dyDescent="0.3">
      <c r="A426" s="11" t="s">
        <v>1442</v>
      </c>
      <c r="B426" s="9" cm="1">
        <f t="array" ref="B426">_xll.SNL.Clients.Office.Excel.Functions.SPG($A426, "IQ_ASSET_TURNS", B$3)</f>
        <v>0.38200000000000001</v>
      </c>
      <c r="C426" s="9" cm="1">
        <f t="array" ref="C426">_xll.SNL.Clients.Office.Excel.Functions.SPG($A426, "IQ_ASSET_TURNS", C$3)</f>
        <v>0.41499999999999998</v>
      </c>
      <c r="D426" s="9" cm="1">
        <f t="array" ref="D426">_xll.SNL.Clients.Office.Excel.Functions.SPG($A426, "IQ_ASSET_TURNS", D$3)</f>
        <v>0.44600000000000001</v>
      </c>
      <c r="E426" s="9" cm="1">
        <f t="array" ref="E426">_xll.SNL.Clients.Office.Excel.Functions.SPG($A426, "IQ_ASSET_TURNS", E$3)</f>
        <v>0.44700000000000001</v>
      </c>
      <c r="F426" s="9" cm="1">
        <f t="array" ref="F426">_xll.SNL.Clients.Office.Excel.Functions.SPG($A426, "IQ_ASSET_TURNS", F$3)</f>
        <v>0.46899999999999997</v>
      </c>
      <c r="G426" s="9" cm="1">
        <f t="array" ref="G426">_xll.SNL.Clients.Office.Excel.Functions.SPG($A426, "IQ_ASSET_TURNS", G$3)</f>
        <v>0.442</v>
      </c>
      <c r="H426" s="9" cm="1">
        <f t="array" ref="H426">_xll.SNL.Clients.Office.Excel.Functions.SPG($A426, "IQ_ASSET_TURNS", H$3)</f>
        <v>0.438</v>
      </c>
      <c r="I426" s="9" cm="1">
        <f t="array" ref="I426">_xll.SNL.Clients.Office.Excel.Functions.SPG($A426, "IQ_ASSET_TURNS", I$3)</f>
        <v>0.439</v>
      </c>
      <c r="J426" s="9" cm="1">
        <f t="array" ref="J426">_xll.SNL.Clients.Office.Excel.Functions.SPG($A426, "IQ_ASSET_TURNS", J$3)</f>
        <v>0.43</v>
      </c>
    </row>
    <row r="427" spans="1:10" x14ac:dyDescent="0.3">
      <c r="A427" s="11" t="s">
        <v>1443</v>
      </c>
      <c r="B427" s="9" cm="1">
        <f t="array" ref="B427">_xll.SNL.Clients.Office.Excel.Functions.SPG($A427, "IQ_ASSET_TURNS", B$3)</f>
        <v>1.9379999999999999</v>
      </c>
      <c r="C427" s="9" cm="1">
        <f t="array" ref="C427">_xll.SNL.Clients.Office.Excel.Functions.SPG($A427, "IQ_ASSET_TURNS", C$3)</f>
        <v>1.8839999999999999</v>
      </c>
      <c r="D427" s="9" cm="1">
        <f t="array" ref="D427">_xll.SNL.Clients.Office.Excel.Functions.SPG($A427, "IQ_ASSET_TURNS", D$3)</f>
        <v>1.6879999999999999</v>
      </c>
      <c r="E427" s="9" cm="1">
        <f t="array" ref="E427">_xll.SNL.Clients.Office.Excel.Functions.SPG($A427, "IQ_ASSET_TURNS", E$3)</f>
        <v>1.629</v>
      </c>
      <c r="F427" s="9" cm="1">
        <f t="array" ref="F427">_xll.SNL.Clients.Office.Excel.Functions.SPG($A427, "IQ_ASSET_TURNS", F$3)</f>
        <v>1.4339999999999999</v>
      </c>
      <c r="G427" s="9" cm="1">
        <f t="array" ref="G427">_xll.SNL.Clients.Office.Excel.Functions.SPG($A427, "IQ_ASSET_TURNS", G$3)</f>
        <v>1.456</v>
      </c>
      <c r="H427" s="9" cm="1">
        <f t="array" ref="H427">_xll.SNL.Clients.Office.Excel.Functions.SPG($A427, "IQ_ASSET_TURNS", H$3)</f>
        <v>1.5960000000000001</v>
      </c>
      <c r="I427" s="9" cm="1">
        <f t="array" ref="I427">_xll.SNL.Clients.Office.Excel.Functions.SPG($A427, "IQ_ASSET_TURNS", I$3)</f>
        <v>1.679</v>
      </c>
      <c r="J427" s="9" cm="1">
        <f t="array" ref="J427">_xll.SNL.Clients.Office.Excel.Functions.SPG($A427, "IQ_ASSET_TURNS", J$3)</f>
        <v>1.7330000000000001</v>
      </c>
    </row>
    <row r="428" spans="1:10" x14ac:dyDescent="0.3">
      <c r="A428" s="11" t="s">
        <v>1444</v>
      </c>
      <c r="B428" s="9" cm="1">
        <f t="array" ref="B428">_xll.SNL.Clients.Office.Excel.Functions.SPG($A428, "IQ_ASSET_TURNS", B$3)</f>
        <v>1.1639999999999999</v>
      </c>
      <c r="C428" s="9" cm="1">
        <f t="array" ref="C428">_xll.SNL.Clients.Office.Excel.Functions.SPG($A428, "IQ_ASSET_TURNS", C$3)</f>
        <v>1.024</v>
      </c>
      <c r="D428" s="9" cm="1">
        <f t="array" ref="D428">_xll.SNL.Clients.Office.Excel.Functions.SPG($A428, "IQ_ASSET_TURNS", D$3)</f>
        <v>1.034</v>
      </c>
      <c r="E428" s="9" cm="1">
        <f t="array" ref="E428">_xll.SNL.Clients.Office.Excel.Functions.SPG($A428, "IQ_ASSET_TURNS", E$3)</f>
        <v>0.93700000000000006</v>
      </c>
      <c r="F428" s="9" cm="1">
        <f t="array" ref="F428">_xll.SNL.Clients.Office.Excel.Functions.SPG($A428, "IQ_ASSET_TURNS", F$3)</f>
        <v>1.077</v>
      </c>
      <c r="G428" s="9" cm="1">
        <f t="array" ref="G428">_xll.SNL.Clients.Office.Excel.Functions.SPG($A428, "IQ_ASSET_TURNS", G$3)</f>
        <v>0.94199999999999995</v>
      </c>
      <c r="H428" s="9" cm="1">
        <f t="array" ref="H428">_xll.SNL.Clients.Office.Excel.Functions.SPG($A428, "IQ_ASSET_TURNS", H$3)</f>
        <v>1.167</v>
      </c>
      <c r="I428" s="9" cm="1">
        <f t="array" ref="I428">_xll.SNL.Clients.Office.Excel.Functions.SPG($A428, "IQ_ASSET_TURNS", I$3)</f>
        <v>1.2310000000000001</v>
      </c>
      <c r="J428" s="9" cm="1">
        <f t="array" ref="J428">_xll.SNL.Clients.Office.Excel.Functions.SPG($A428, "IQ_ASSET_TURNS", J$3)</f>
        <v>1.2410000000000001</v>
      </c>
    </row>
    <row r="429" spans="1:10" x14ac:dyDescent="0.3">
      <c r="A429" s="11" t="s">
        <v>1445</v>
      </c>
      <c r="B429" s="9" cm="1">
        <f t="array" ref="B429">_xll.SNL.Clients.Office.Excel.Functions.SPG($A429, "IQ_ASSET_TURNS", B$3)</f>
        <v>0.152</v>
      </c>
      <c r="C429" s="9" cm="1">
        <f t="array" ref="C429">_xll.SNL.Clients.Office.Excel.Functions.SPG($A429, "IQ_ASSET_TURNS", C$3)</f>
        <v>1.012</v>
      </c>
      <c r="D429" s="9" cm="1">
        <f t="array" ref="D429">_xll.SNL.Clients.Office.Excel.Functions.SPG($A429, "IQ_ASSET_TURNS", D$3)</f>
        <v>3.1E-2</v>
      </c>
      <c r="E429" s="9" cm="1">
        <f t="array" ref="E429">_xll.SNL.Clients.Office.Excel.Functions.SPG($A429, "IQ_ASSET_TURNS", E$3)</f>
        <v>2.7E-2</v>
      </c>
      <c r="F429" s="9" cm="1">
        <f t="array" ref="F429">_xll.SNL.Clients.Office.Excel.Functions.SPG($A429, "IQ_ASSET_TURNS", F$3)</f>
        <v>2.0659999999999998</v>
      </c>
      <c r="G429" s="9" cm="1">
        <f t="array" ref="G429">_xll.SNL.Clients.Office.Excel.Functions.SPG($A429, "IQ_ASSET_TURNS", G$3)</f>
        <v>0.69799999999999995</v>
      </c>
      <c r="H429" s="9" t="str" cm="1">
        <f t="array" ref="H429">_xll.SNL.Clients.Office.Excel.Functions.SPG($A429, "IQ_ASSET_TURNS", H$3)</f>
        <v>NA</v>
      </c>
      <c r="I429" s="9" t="str" cm="1">
        <f t="array" ref="I429">_xll.SNL.Clients.Office.Excel.Functions.SPG($A429, "IQ_ASSET_TURNS", I$3)</f>
        <v>NA</v>
      </c>
      <c r="J429" s="9" t="str" cm="1">
        <f t="array" ref="J429">_xll.SNL.Clients.Office.Excel.Functions.SPG($A429, "IQ_ASSET_TURNS", J$3)</f>
        <v>NA</v>
      </c>
    </row>
    <row r="430" spans="1:10" x14ac:dyDescent="0.3">
      <c r="A430" s="11" t="s">
        <v>1446</v>
      </c>
      <c r="B430" s="9" cm="1">
        <f t="array" ref="B430">_xll.SNL.Clients.Office.Excel.Functions.SPG($A430, "IQ_ASSET_TURNS", B$3)</f>
        <v>0.68200000000000005</v>
      </c>
      <c r="C430" s="9" cm="1">
        <f t="array" ref="C430">_xll.SNL.Clients.Office.Excel.Functions.SPG($A430, "IQ_ASSET_TURNS", C$3)</f>
        <v>0.65100000000000002</v>
      </c>
      <c r="D430" s="9" cm="1">
        <f t="array" ref="D430">_xll.SNL.Clients.Office.Excel.Functions.SPG($A430, "IQ_ASSET_TURNS", D$3)</f>
        <v>0.66500000000000004</v>
      </c>
      <c r="E430" s="9" cm="1">
        <f t="array" ref="E430">_xll.SNL.Clients.Office.Excel.Functions.SPG($A430, "IQ_ASSET_TURNS", E$3)</f>
        <v>0.65800000000000003</v>
      </c>
      <c r="F430" s="9" cm="1">
        <f t="array" ref="F430">_xll.SNL.Clients.Office.Excel.Functions.SPG($A430, "IQ_ASSET_TURNS", F$3)</f>
        <v>0.66300000000000003</v>
      </c>
      <c r="G430" s="9" cm="1">
        <f t="array" ref="G430">_xll.SNL.Clients.Office.Excel.Functions.SPG($A430, "IQ_ASSET_TURNS", G$3)</f>
        <v>0.64300000000000002</v>
      </c>
      <c r="H430" s="9" cm="1">
        <f t="array" ref="H430">_xll.SNL.Clients.Office.Excel.Functions.SPG($A430, "IQ_ASSET_TURNS", H$3)</f>
        <v>0.67</v>
      </c>
      <c r="I430" s="9" cm="1">
        <f t="array" ref="I430">_xll.SNL.Clients.Office.Excel.Functions.SPG($A430, "IQ_ASSET_TURNS", I$3)</f>
        <v>0.624</v>
      </c>
      <c r="J430" s="9" cm="1">
        <f t="array" ref="J430">_xll.SNL.Clients.Office.Excel.Functions.SPG($A430, "IQ_ASSET_TURNS", J$3)</f>
        <v>0.63200000000000001</v>
      </c>
    </row>
    <row r="431" spans="1:10" x14ac:dyDescent="0.3">
      <c r="A431" s="11" t="s">
        <v>1447</v>
      </c>
      <c r="B431" s="9" t="str" cm="1">
        <f t="array" ref="B431">_xll.SNL.Clients.Office.Excel.Functions.SPG($A431, "IQ_ASSET_TURNS", B$3)</f>
        <v>NA</v>
      </c>
      <c r="C431" s="9" t="str" cm="1">
        <f t="array" ref="C431">_xll.SNL.Clients.Office.Excel.Functions.SPG($A431, "IQ_ASSET_TURNS", C$3)</f>
        <v>NA</v>
      </c>
      <c r="D431" s="9" t="str" cm="1">
        <f t="array" ref="D431">_xll.SNL.Clients.Office.Excel.Functions.SPG($A431, "IQ_ASSET_TURNS", D$3)</f>
        <v>NA</v>
      </c>
      <c r="E431" s="9" t="str" cm="1">
        <f t="array" ref="E431">_xll.SNL.Clients.Office.Excel.Functions.SPG($A431, "IQ_ASSET_TURNS", E$3)</f>
        <v>NA</v>
      </c>
      <c r="F431" s="9" t="str" cm="1">
        <f t="array" ref="F431">_xll.SNL.Clients.Office.Excel.Functions.SPG($A431, "IQ_ASSET_TURNS", F$3)</f>
        <v>NA</v>
      </c>
      <c r="G431" s="9" t="str" cm="1">
        <f t="array" ref="G431">_xll.SNL.Clients.Office.Excel.Functions.SPG($A431, "IQ_ASSET_TURNS", G$3)</f>
        <v>NA</v>
      </c>
      <c r="H431" s="9" t="str" cm="1">
        <f t="array" ref="H431">_xll.SNL.Clients.Office.Excel.Functions.SPG($A431, "IQ_ASSET_TURNS", H$3)</f>
        <v>NA</v>
      </c>
      <c r="I431" s="9" t="str" cm="1">
        <f t="array" ref="I431">_xll.SNL.Clients.Office.Excel.Functions.SPG($A431, "IQ_ASSET_TURNS", I$3)</f>
        <v>NA</v>
      </c>
      <c r="J431" s="9" t="str" cm="1">
        <f t="array" ref="J431">_xll.SNL.Clients.Office.Excel.Functions.SPG($A431, "IQ_ASSET_TURNS", J$3)</f>
        <v>NA</v>
      </c>
    </row>
    <row r="432" spans="1:10" x14ac:dyDescent="0.3">
      <c r="A432" s="11" t="s">
        <v>1448</v>
      </c>
      <c r="B432" s="9" cm="1">
        <f t="array" ref="B432">_xll.SNL.Clients.Office.Excel.Functions.SPG($A432, "IQ_ASSET_TURNS", B$3)</f>
        <v>0.17899999999999999</v>
      </c>
      <c r="C432" s="9" t="str" cm="1">
        <f t="array" ref="C432">_xll.SNL.Clients.Office.Excel.Functions.SPG($A432, "IQ_ASSET_TURNS", C$3)</f>
        <v>NM</v>
      </c>
      <c r="D432" s="9" cm="1">
        <f t="array" ref="D432">_xll.SNL.Clients.Office.Excel.Functions.SPG($A432, "IQ_ASSET_TURNS", D$3)</f>
        <v>1.5069999999999999</v>
      </c>
      <c r="E432" s="9" cm="1">
        <f t="array" ref="E432">_xll.SNL.Clients.Office.Excel.Functions.SPG($A432, "IQ_ASSET_TURNS", E$3)</f>
        <v>1.26</v>
      </c>
      <c r="F432" s="9" cm="1">
        <f t="array" ref="F432">_xll.SNL.Clients.Office.Excel.Functions.SPG($A432, "IQ_ASSET_TURNS", F$3)</f>
        <v>0.129</v>
      </c>
      <c r="G432" s="9" t="str" cm="1">
        <f t="array" ref="G432">_xll.SNL.Clients.Office.Excel.Functions.SPG($A432, "IQ_ASSET_TURNS", G$3)</f>
        <v>NM</v>
      </c>
      <c r="H432" s="9" cm="1">
        <f t="array" ref="H432">_xll.SNL.Clients.Office.Excel.Functions.SPG($A432, "IQ_ASSET_TURNS", H$3)</f>
        <v>1.244</v>
      </c>
      <c r="I432" s="9" cm="1">
        <f t="array" ref="I432">_xll.SNL.Clients.Office.Excel.Functions.SPG($A432, "IQ_ASSET_TURNS", I$3)</f>
        <v>1.135</v>
      </c>
      <c r="J432" s="9" cm="1">
        <f t="array" ref="J432">_xll.SNL.Clients.Office.Excel.Functions.SPG($A432, "IQ_ASSET_TURNS", J$3)</f>
        <v>0.95099999999999996</v>
      </c>
    </row>
    <row r="433" spans="1:10" x14ac:dyDescent="0.3">
      <c r="A433" s="11" t="s">
        <v>1449</v>
      </c>
      <c r="B433" s="9" cm="1">
        <f t="array" ref="B433">_xll.SNL.Clients.Office.Excel.Functions.SPG($A433, "IQ_ASSET_TURNS", B$3)</f>
        <v>0.58499999999999996</v>
      </c>
      <c r="C433" s="9" cm="1">
        <f t="array" ref="C433">_xll.SNL.Clients.Office.Excel.Functions.SPG($A433, "IQ_ASSET_TURNS", C$3)</f>
        <v>0.58799999999999997</v>
      </c>
      <c r="D433" s="9" cm="1">
        <f t="array" ref="D433">_xll.SNL.Clients.Office.Excel.Functions.SPG($A433, "IQ_ASSET_TURNS", D$3)</f>
        <v>0.64600000000000002</v>
      </c>
      <c r="E433" s="9" cm="1">
        <f t="array" ref="E433">_xll.SNL.Clients.Office.Excel.Functions.SPG($A433, "IQ_ASSET_TURNS", E$3)</f>
        <v>0.54600000000000004</v>
      </c>
      <c r="F433" s="9" cm="1">
        <f t="array" ref="F433">_xll.SNL.Clients.Office.Excel.Functions.SPG($A433, "IQ_ASSET_TURNS", F$3)</f>
        <v>0.56799999999999995</v>
      </c>
      <c r="G433" s="9" cm="1">
        <f t="array" ref="G433">_xll.SNL.Clients.Office.Excel.Functions.SPG($A433, "IQ_ASSET_TURNS", G$3)</f>
        <v>0.64</v>
      </c>
      <c r="H433" s="9" cm="1">
        <f t="array" ref="H433">_xll.SNL.Clients.Office.Excel.Functions.SPG($A433, "IQ_ASSET_TURNS", H$3)</f>
        <v>0.65900000000000003</v>
      </c>
      <c r="I433" s="9" cm="1">
        <f t="array" ref="I433">_xll.SNL.Clients.Office.Excel.Functions.SPG($A433, "IQ_ASSET_TURNS", I$3)</f>
        <v>0.38900000000000001</v>
      </c>
      <c r="J433" s="9" cm="1">
        <f t="array" ref="J433">_xll.SNL.Clients.Office.Excel.Functions.SPG($A433, "IQ_ASSET_TURNS", J$3)</f>
        <v>0.36799999999999999</v>
      </c>
    </row>
    <row r="434" spans="1:10" x14ac:dyDescent="0.3">
      <c r="A434" s="11" t="s">
        <v>1450</v>
      </c>
      <c r="B434" s="9" cm="1">
        <f t="array" ref="B434">_xll.SNL.Clients.Office.Excel.Functions.SPG($A434, "IQ_ASSET_TURNS", B$3)</f>
        <v>0.67200000000000004</v>
      </c>
      <c r="C434" s="9" cm="1">
        <f t="array" ref="C434">_xll.SNL.Clients.Office.Excel.Functions.SPG($A434, "IQ_ASSET_TURNS", C$3)</f>
        <v>0.66500000000000004</v>
      </c>
      <c r="D434" s="9" cm="1">
        <f t="array" ref="D434">_xll.SNL.Clients.Office.Excel.Functions.SPG($A434, "IQ_ASSET_TURNS", D$3)</f>
        <v>0.68400000000000005</v>
      </c>
      <c r="E434" s="9" cm="1">
        <f t="array" ref="E434">_xll.SNL.Clients.Office.Excel.Functions.SPG($A434, "IQ_ASSET_TURNS", E$3)</f>
        <v>0.68799999999999994</v>
      </c>
      <c r="F434" s="9" cm="1">
        <f t="array" ref="F434">_xll.SNL.Clients.Office.Excel.Functions.SPG($A434, "IQ_ASSET_TURNS", F$3)</f>
        <v>0.69199999999999995</v>
      </c>
      <c r="G434" s="9" cm="1">
        <f t="array" ref="G434">_xll.SNL.Clients.Office.Excel.Functions.SPG($A434, "IQ_ASSET_TURNS", G$3)</f>
        <v>0.68600000000000005</v>
      </c>
      <c r="H434" s="9" cm="1">
        <f t="array" ref="H434">_xll.SNL.Clients.Office.Excel.Functions.SPG($A434, "IQ_ASSET_TURNS", H$3)</f>
        <v>0.71099999999999997</v>
      </c>
      <c r="I434" s="9" cm="1">
        <f t="array" ref="I434">_xll.SNL.Clients.Office.Excel.Functions.SPG($A434, "IQ_ASSET_TURNS", I$3)</f>
        <v>0.70199999999999996</v>
      </c>
      <c r="J434" s="9" cm="1">
        <f t="array" ref="J434">_xll.SNL.Clients.Office.Excel.Functions.SPG($A434, "IQ_ASSET_TURNS", J$3)</f>
        <v>0.70399999999999996</v>
      </c>
    </row>
    <row r="435" spans="1:10" x14ac:dyDescent="0.3">
      <c r="A435" s="11" t="s">
        <v>1451</v>
      </c>
      <c r="B435" s="9" t="str" cm="1">
        <f t="array" ref="B435">_xll.SNL.Clients.Office.Excel.Functions.SPG($A435, "IQ_ASSET_TURNS", B$3)</f>
        <v>NA</v>
      </c>
      <c r="C435" s="9" cm="1">
        <f t="array" ref="C435">_xll.SNL.Clients.Office.Excel.Functions.SPG($A435, "IQ_ASSET_TURNS", C$3)</f>
        <v>0.70499999999999996</v>
      </c>
      <c r="D435" s="9" cm="1">
        <f t="array" ref="D435">_xll.SNL.Clients.Office.Excel.Functions.SPG($A435, "IQ_ASSET_TURNS", D$3)</f>
        <v>1.2330000000000001</v>
      </c>
      <c r="E435" s="9" cm="1">
        <f t="array" ref="E435">_xll.SNL.Clients.Office.Excel.Functions.SPG($A435, "IQ_ASSET_TURNS", E$3)</f>
        <v>1.3120000000000001</v>
      </c>
      <c r="F435" s="9" cm="1">
        <f t="array" ref="F435">_xll.SNL.Clients.Office.Excel.Functions.SPG($A435, "IQ_ASSET_TURNS", F$3)</f>
        <v>1.29</v>
      </c>
      <c r="G435" s="9" cm="1">
        <f t="array" ref="G435">_xll.SNL.Clients.Office.Excel.Functions.SPG($A435, "IQ_ASSET_TURNS", G$3)</f>
        <v>1.163</v>
      </c>
      <c r="H435" s="9" cm="1">
        <f t="array" ref="H435">_xll.SNL.Clients.Office.Excel.Functions.SPG($A435, "IQ_ASSET_TURNS", H$3)</f>
        <v>1.4079999999999999</v>
      </c>
      <c r="I435" s="9" cm="1">
        <f t="array" ref="I435">_xll.SNL.Clients.Office.Excel.Functions.SPG($A435, "IQ_ASSET_TURNS", I$3)</f>
        <v>1.4350000000000001</v>
      </c>
      <c r="J435" s="9" cm="1">
        <f t="array" ref="J435">_xll.SNL.Clients.Office.Excel.Functions.SPG($A435, "IQ_ASSET_TURNS", J$3)</f>
        <v>1.327</v>
      </c>
    </row>
    <row r="436" spans="1:10" x14ac:dyDescent="0.3">
      <c r="A436" s="11" t="s">
        <v>1452</v>
      </c>
      <c r="B436" s="9" cm="1">
        <f t="array" ref="B436">_xll.SNL.Clients.Office.Excel.Functions.SPG($A436, "IQ_ASSET_TURNS", B$3)</f>
        <v>0.43</v>
      </c>
      <c r="C436" s="9" cm="1">
        <f t="array" ref="C436">_xll.SNL.Clients.Office.Excel.Functions.SPG($A436, "IQ_ASSET_TURNS", C$3)</f>
        <v>0.42799999999999999</v>
      </c>
      <c r="D436" s="9" cm="1">
        <f t="array" ref="D436">_xll.SNL.Clients.Office.Excel.Functions.SPG($A436, "IQ_ASSET_TURNS", D$3)</f>
        <v>0.43099999999999999</v>
      </c>
      <c r="E436" s="9" cm="1">
        <f t="array" ref="E436">_xll.SNL.Clients.Office.Excel.Functions.SPG($A436, "IQ_ASSET_TURNS", E$3)</f>
        <v>0.38100000000000001</v>
      </c>
      <c r="F436" s="9" cm="1">
        <f t="array" ref="F436">_xll.SNL.Clients.Office.Excel.Functions.SPG($A436, "IQ_ASSET_TURNS", F$3)</f>
        <v>0.373</v>
      </c>
      <c r="G436" s="9" cm="1">
        <f t="array" ref="G436">_xll.SNL.Clients.Office.Excel.Functions.SPG($A436, "IQ_ASSET_TURNS", G$3)</f>
        <v>0.34699999999999998</v>
      </c>
      <c r="H436" s="9" cm="1">
        <f t="array" ref="H436">_xll.SNL.Clients.Office.Excel.Functions.SPG($A436, "IQ_ASSET_TURNS", H$3)</f>
        <v>0.34799999999999998</v>
      </c>
      <c r="I436" s="9" cm="1">
        <f t="array" ref="I436">_xll.SNL.Clients.Office.Excel.Functions.SPG($A436, "IQ_ASSET_TURNS", I$3)</f>
        <v>0.307</v>
      </c>
      <c r="J436" s="9" cm="1">
        <f t="array" ref="J436">_xll.SNL.Clients.Office.Excel.Functions.SPG($A436, "IQ_ASSET_TURNS", J$3)</f>
        <v>0.38400000000000001</v>
      </c>
    </row>
    <row r="437" spans="1:10" x14ac:dyDescent="0.3">
      <c r="A437" s="11" t="s">
        <v>1453</v>
      </c>
      <c r="B437" s="9" cm="1">
        <f t="array" ref="B437">_xll.SNL.Clients.Office.Excel.Functions.SPG($A437, "IQ_ASSET_TURNS", B$3)</f>
        <v>2.6110000000000002</v>
      </c>
      <c r="C437" s="9" cm="1">
        <f t="array" ref="C437">_xll.SNL.Clients.Office.Excel.Functions.SPG($A437, "IQ_ASSET_TURNS", C$3)</f>
        <v>2.7879999999999998</v>
      </c>
      <c r="D437" s="9" cm="1">
        <f t="array" ref="D437">_xll.SNL.Clients.Office.Excel.Functions.SPG($A437, "IQ_ASSET_TURNS", D$3)</f>
        <v>2.9020000000000001</v>
      </c>
      <c r="E437" s="9" cm="1">
        <f t="array" ref="E437">_xll.SNL.Clients.Office.Excel.Functions.SPG($A437, "IQ_ASSET_TURNS", E$3)</f>
        <v>2.21</v>
      </c>
      <c r="F437" s="9" cm="1">
        <f t="array" ref="F437">_xll.SNL.Clients.Office.Excel.Functions.SPG($A437, "IQ_ASSET_TURNS", F$3)</f>
        <v>2.012</v>
      </c>
      <c r="G437" s="9" cm="1">
        <f t="array" ref="G437">_xll.SNL.Clients.Office.Excel.Functions.SPG($A437, "IQ_ASSET_TURNS", G$3)</f>
        <v>1.5289999999999999</v>
      </c>
      <c r="H437" s="9" cm="1">
        <f t="array" ref="H437">_xll.SNL.Clients.Office.Excel.Functions.SPG($A437, "IQ_ASSET_TURNS", H$3)</f>
        <v>1.506</v>
      </c>
      <c r="I437" s="9" cm="1">
        <f t="array" ref="I437">_xll.SNL.Clients.Office.Excel.Functions.SPG($A437, "IQ_ASSET_TURNS", I$3)</f>
        <v>1.391</v>
      </c>
      <c r="J437" s="9" cm="1">
        <f t="array" ref="J437">_xll.SNL.Clients.Office.Excel.Functions.SPG($A437, "IQ_ASSET_TURNS", J$3)</f>
        <v>1.7170000000000001</v>
      </c>
    </row>
    <row r="438" spans="1:10" x14ac:dyDescent="0.3">
      <c r="A438" s="11" t="s">
        <v>1454</v>
      </c>
      <c r="B438" s="9" cm="1">
        <f t="array" ref="B438">_xll.SNL.Clients.Office.Excel.Functions.SPG($A438, "IQ_ASSET_TURNS", B$3)</f>
        <v>0.14599999999999999</v>
      </c>
      <c r="C438" s="9" cm="1">
        <f t="array" ref="C438">_xll.SNL.Clients.Office.Excel.Functions.SPG($A438, "IQ_ASSET_TURNS", C$3)</f>
        <v>0.14799999999999999</v>
      </c>
      <c r="D438" s="9" cm="1">
        <f t="array" ref="D438">_xll.SNL.Clients.Office.Excel.Functions.SPG($A438, "IQ_ASSET_TURNS", D$3)</f>
        <v>0.161</v>
      </c>
      <c r="E438" s="9" cm="1">
        <f t="array" ref="E438">_xll.SNL.Clients.Office.Excel.Functions.SPG($A438, "IQ_ASSET_TURNS", E$3)</f>
        <v>0.16200000000000001</v>
      </c>
      <c r="F438" s="9" cm="1">
        <f t="array" ref="F438">_xll.SNL.Clients.Office.Excel.Functions.SPG($A438, "IQ_ASSET_TURNS", F$3)</f>
        <v>0.16600000000000001</v>
      </c>
      <c r="G438" s="9" cm="1">
        <f t="array" ref="G438">_xll.SNL.Clients.Office.Excel.Functions.SPG($A438, "IQ_ASSET_TURNS", G$3)</f>
        <v>0.17599999999999999</v>
      </c>
      <c r="H438" s="9" cm="1">
        <f t="array" ref="H438">_xll.SNL.Clients.Office.Excel.Functions.SPG($A438, "IQ_ASSET_TURNS", H$3)</f>
        <v>0.17</v>
      </c>
      <c r="I438" s="9" cm="1">
        <f t="array" ref="I438">_xll.SNL.Clients.Office.Excel.Functions.SPG($A438, "IQ_ASSET_TURNS", I$3)</f>
        <v>0.16</v>
      </c>
      <c r="J438" s="9" cm="1">
        <f t="array" ref="J438">_xll.SNL.Clients.Office.Excel.Functions.SPG($A438, "IQ_ASSET_TURNS", J$3)</f>
        <v>0.17399999999999999</v>
      </c>
    </row>
    <row r="439" spans="1:10" x14ac:dyDescent="0.3">
      <c r="A439" s="11" t="s">
        <v>1455</v>
      </c>
      <c r="B439" s="9" cm="1">
        <f t="array" ref="B439">_xll.SNL.Clients.Office.Excel.Functions.SPG($A439, "IQ_ASSET_TURNS", B$3)</f>
        <v>0.56899999999999995</v>
      </c>
      <c r="C439" s="9" cm="1">
        <f t="array" ref="C439">_xll.SNL.Clients.Office.Excel.Functions.SPG($A439, "IQ_ASSET_TURNS", C$3)</f>
        <v>0.58199999999999996</v>
      </c>
      <c r="D439" s="9" cm="1">
        <f t="array" ref="D439">_xll.SNL.Clients.Office.Excel.Functions.SPG($A439, "IQ_ASSET_TURNS", D$3)</f>
        <v>0.56699999999999995</v>
      </c>
      <c r="E439" s="9" cm="1">
        <f t="array" ref="E439">_xll.SNL.Clients.Office.Excel.Functions.SPG($A439, "IQ_ASSET_TURNS", E$3)</f>
        <v>0.59299999999999997</v>
      </c>
      <c r="F439" s="9" cm="1">
        <f t="array" ref="F439">_xll.SNL.Clients.Office.Excel.Functions.SPG($A439, "IQ_ASSET_TURNS", F$3)</f>
        <v>0.61</v>
      </c>
      <c r="G439" s="9" cm="1">
        <f t="array" ref="G439">_xll.SNL.Clients.Office.Excel.Functions.SPG($A439, "IQ_ASSET_TURNS", G$3)</f>
        <v>0.625</v>
      </c>
      <c r="H439" s="9" cm="1">
        <f t="array" ref="H439">_xll.SNL.Clients.Office.Excel.Functions.SPG($A439, "IQ_ASSET_TURNS", H$3)</f>
        <v>0.59599999999999997</v>
      </c>
      <c r="I439" s="9" cm="1">
        <f t="array" ref="I439">_xll.SNL.Clients.Office.Excel.Functions.SPG($A439, "IQ_ASSET_TURNS", I$3)</f>
        <v>0.63100000000000001</v>
      </c>
      <c r="J439" s="9" cm="1">
        <f t="array" ref="J439">_xll.SNL.Clients.Office.Excel.Functions.SPG($A439, "IQ_ASSET_TURNS", J$3)</f>
        <v>0.64400000000000002</v>
      </c>
    </row>
    <row r="440" spans="1:10" x14ac:dyDescent="0.3">
      <c r="A440" s="11" t="s">
        <v>1456</v>
      </c>
      <c r="B440" s="9" cm="1">
        <f t="array" ref="B440">_xll.SNL.Clients.Office.Excel.Functions.SPG($A440, "IQ_ASSET_TURNS", B$3)</f>
        <v>1.9E-2</v>
      </c>
      <c r="C440" s="9" t="str" cm="1">
        <f t="array" ref="C440">_xll.SNL.Clients.Office.Excel.Functions.SPG($A440, "IQ_ASSET_TURNS", C$3)</f>
        <v>NM</v>
      </c>
      <c r="D440" s="9" cm="1">
        <f t="array" ref="D440">_xll.SNL.Clients.Office.Excel.Functions.SPG($A440, "IQ_ASSET_TURNS", D$3)</f>
        <v>0.01</v>
      </c>
      <c r="E440" s="9" cm="1">
        <f t="array" ref="E440">_xll.SNL.Clients.Office.Excel.Functions.SPG($A440, "IQ_ASSET_TURNS", E$3)</f>
        <v>6.0000000000000001E-3</v>
      </c>
      <c r="F440" s="9" t="str" cm="1">
        <f t="array" ref="F440">_xll.SNL.Clients.Office.Excel.Functions.SPG($A440, "IQ_ASSET_TURNS", F$3)</f>
        <v>NM</v>
      </c>
      <c r="G440" s="9" cm="1">
        <f t="array" ref="G440">_xll.SNL.Clients.Office.Excel.Functions.SPG($A440, "IQ_ASSET_TURNS", G$3)</f>
        <v>3.7999999999999999E-2</v>
      </c>
      <c r="H440" s="9" cm="1">
        <f t="array" ref="H440">_xll.SNL.Clients.Office.Excel.Functions.SPG($A440, "IQ_ASSET_TURNS", H$3)</f>
        <v>3.9E-2</v>
      </c>
      <c r="I440" s="9" cm="1">
        <f t="array" ref="I440">_xll.SNL.Clients.Office.Excel.Functions.SPG($A440, "IQ_ASSET_TURNS", I$3)</f>
        <v>3.1E-2</v>
      </c>
      <c r="J440" s="9" cm="1">
        <f t="array" ref="J440">_xll.SNL.Clients.Office.Excel.Functions.SPG($A440, "IQ_ASSET_TURNS", J$3)</f>
        <v>3.2000000000000001E-2</v>
      </c>
    </row>
    <row r="441" spans="1:10" x14ac:dyDescent="0.3">
      <c r="A441" s="11" t="s">
        <v>1457</v>
      </c>
      <c r="B441" s="9" cm="1">
        <f t="array" ref="B441">_xll.SNL.Clients.Office.Excel.Functions.SPG($A441, "IQ_ASSET_TURNS", B$3)</f>
        <v>1.4999999999999999E-2</v>
      </c>
      <c r="C441" s="9" cm="1">
        <f t="array" ref="C441">_xll.SNL.Clients.Office.Excel.Functions.SPG($A441, "IQ_ASSET_TURNS", C$3)</f>
        <v>7.0000000000000001E-3</v>
      </c>
      <c r="D441" s="9" cm="1">
        <f t="array" ref="D441">_xll.SNL.Clients.Office.Excel.Functions.SPG($A441, "IQ_ASSET_TURNS", D$3)</f>
        <v>1.6E-2</v>
      </c>
      <c r="E441" s="9" cm="1">
        <f t="array" ref="E441">_xll.SNL.Clients.Office.Excel.Functions.SPG($A441, "IQ_ASSET_TURNS", E$3)</f>
        <v>1.7000000000000001E-2</v>
      </c>
      <c r="F441" s="9" cm="1">
        <f t="array" ref="F441">_xll.SNL.Clients.Office.Excel.Functions.SPG($A441, "IQ_ASSET_TURNS", F$3)</f>
        <v>0.02</v>
      </c>
      <c r="G441" s="9" cm="1">
        <f t="array" ref="G441">_xll.SNL.Clients.Office.Excel.Functions.SPG($A441, "IQ_ASSET_TURNS", G$3)</f>
        <v>1.7000000000000001E-2</v>
      </c>
      <c r="H441" s="9" cm="1">
        <f t="array" ref="H441">_xll.SNL.Clients.Office.Excel.Functions.SPG($A441, "IQ_ASSET_TURNS", H$3)</f>
        <v>3.0000000000000001E-3</v>
      </c>
      <c r="I441" s="9" cm="1">
        <f t="array" ref="I441">_xll.SNL.Clients.Office.Excel.Functions.SPG($A441, "IQ_ASSET_TURNS", I$3)</f>
        <v>1.2999999999999999E-2</v>
      </c>
      <c r="J441" s="9" cm="1">
        <f t="array" ref="J441">_xll.SNL.Clients.Office.Excel.Functions.SPG($A441, "IQ_ASSET_TURNS", J$3)</f>
        <v>1.4E-2</v>
      </c>
    </row>
    <row r="442" spans="1:10" x14ac:dyDescent="0.3">
      <c r="A442" s="11" t="s">
        <v>1458</v>
      </c>
      <c r="B442" s="9" t="str" cm="1">
        <f t="array" ref="B442">_xll.SNL.Clients.Office.Excel.Functions.SPG($A442, "IQ_ASSET_TURNS", B$3)</f>
        <v>NA</v>
      </c>
      <c r="C442" s="9" t="str" cm="1">
        <f t="array" ref="C442">_xll.SNL.Clients.Office.Excel.Functions.SPG($A442, "IQ_ASSET_TURNS", C$3)</f>
        <v>NA</v>
      </c>
      <c r="D442" s="9" t="str" cm="1">
        <f t="array" ref="D442">_xll.SNL.Clients.Office.Excel.Functions.SPG($A442, "IQ_ASSET_TURNS", D$3)</f>
        <v>NA</v>
      </c>
      <c r="E442" s="9" t="str" cm="1">
        <f t="array" ref="E442">_xll.SNL.Clients.Office.Excel.Functions.SPG($A442, "IQ_ASSET_TURNS", E$3)</f>
        <v>NA</v>
      </c>
      <c r="F442" s="9" t="str" cm="1">
        <f t="array" ref="F442">_xll.SNL.Clients.Office.Excel.Functions.SPG($A442, "IQ_ASSET_TURNS", F$3)</f>
        <v>NA</v>
      </c>
      <c r="G442" s="9" t="str" cm="1">
        <f t="array" ref="G442">_xll.SNL.Clients.Office.Excel.Functions.SPG($A442, "IQ_ASSET_TURNS", G$3)</f>
        <v>NA</v>
      </c>
      <c r="H442" s="9" t="str" cm="1">
        <f t="array" ref="H442">_xll.SNL.Clients.Office.Excel.Functions.SPG($A442, "IQ_ASSET_TURNS", H$3)</f>
        <v>NA</v>
      </c>
      <c r="I442" s="9" t="str" cm="1">
        <f t="array" ref="I442">_xll.SNL.Clients.Office.Excel.Functions.SPG($A442, "IQ_ASSET_TURNS", I$3)</f>
        <v>NA</v>
      </c>
      <c r="J442" s="9" t="str" cm="1">
        <f t="array" ref="J442">_xll.SNL.Clients.Office.Excel.Functions.SPG($A442, "IQ_ASSET_TURNS", J$3)</f>
        <v>NA</v>
      </c>
    </row>
    <row r="443" spans="1:10" x14ac:dyDescent="0.3">
      <c r="A443" s="11" t="s">
        <v>1459</v>
      </c>
      <c r="B443" s="9" cm="1">
        <f t="array" ref="B443">_xll.SNL.Clients.Office.Excel.Functions.SPG($A443, "IQ_ASSET_TURNS", B$3)</f>
        <v>0.87</v>
      </c>
      <c r="C443" s="9" cm="1">
        <f t="array" ref="C443">_xll.SNL.Clients.Office.Excel.Functions.SPG($A443, "IQ_ASSET_TURNS", C$3)</f>
        <v>0.91</v>
      </c>
      <c r="D443" s="9" cm="1">
        <f t="array" ref="D443">_xll.SNL.Clients.Office.Excel.Functions.SPG($A443, "IQ_ASSET_TURNS", D$3)</f>
        <v>0.90700000000000003</v>
      </c>
      <c r="E443" s="9" cm="1">
        <f t="array" ref="E443">_xll.SNL.Clients.Office.Excel.Functions.SPG($A443, "IQ_ASSET_TURNS", E$3)</f>
        <v>0.876</v>
      </c>
      <c r="F443" s="9" cm="1">
        <f t="array" ref="F443">_xll.SNL.Clients.Office.Excel.Functions.SPG($A443, "IQ_ASSET_TURNS", F$3)</f>
        <v>0.90300000000000002</v>
      </c>
      <c r="G443" s="9" cm="1">
        <f t="array" ref="G443">_xll.SNL.Clients.Office.Excel.Functions.SPG($A443, "IQ_ASSET_TURNS", G$3)</f>
        <v>0.93799999999999994</v>
      </c>
      <c r="H443" s="9" cm="1">
        <f t="array" ref="H443">_xll.SNL.Clients.Office.Excel.Functions.SPG($A443, "IQ_ASSET_TURNS", H$3)</f>
        <v>0.95699999999999996</v>
      </c>
      <c r="I443" s="9" cm="1">
        <f t="array" ref="I443">_xll.SNL.Clients.Office.Excel.Functions.SPG($A443, "IQ_ASSET_TURNS", I$3)</f>
        <v>0.99099999999999999</v>
      </c>
      <c r="J443" s="9" cm="1">
        <f t="array" ref="J443">_xll.SNL.Clients.Office.Excel.Functions.SPG($A443, "IQ_ASSET_TURNS", J$3)</f>
        <v>0.96899999999999997</v>
      </c>
    </row>
    <row r="444" spans="1:10" x14ac:dyDescent="0.3">
      <c r="A444" s="11" t="s">
        <v>1460</v>
      </c>
      <c r="B444" s="9" t="str" cm="1">
        <f t="array" ref="B444">_xll.SNL.Clients.Office.Excel.Functions.SPG($A444, "IQ_ASSET_TURNS", B$3)</f>
        <v>NA</v>
      </c>
      <c r="C444" s="9" cm="1">
        <f t="array" ref="C444">_xll.SNL.Clients.Office.Excel.Functions.SPG($A444, "IQ_ASSET_TURNS", C$3)</f>
        <v>0.88200000000000001</v>
      </c>
      <c r="D444" s="9" cm="1">
        <f t="array" ref="D444">_xll.SNL.Clients.Office.Excel.Functions.SPG($A444, "IQ_ASSET_TURNS", D$3)</f>
        <v>1.002</v>
      </c>
      <c r="E444" s="9" cm="1">
        <f t="array" ref="E444">_xll.SNL.Clients.Office.Excel.Functions.SPG($A444, "IQ_ASSET_TURNS", E$3)</f>
        <v>0.877</v>
      </c>
      <c r="F444" s="9" cm="1">
        <f t="array" ref="F444">_xll.SNL.Clients.Office.Excel.Functions.SPG($A444, "IQ_ASSET_TURNS", F$3)</f>
        <v>0.96599999999999997</v>
      </c>
      <c r="G444" s="9" cm="1">
        <f t="array" ref="G444">_xll.SNL.Clients.Office.Excel.Functions.SPG($A444, "IQ_ASSET_TURNS", G$3)</f>
        <v>1.161</v>
      </c>
      <c r="H444" s="9" cm="1">
        <f t="array" ref="H444">_xll.SNL.Clients.Office.Excel.Functions.SPG($A444, "IQ_ASSET_TURNS", H$3)</f>
        <v>1.4490000000000001</v>
      </c>
      <c r="I444" s="9" cm="1">
        <f t="array" ref="I444">_xll.SNL.Clients.Office.Excel.Functions.SPG($A444, "IQ_ASSET_TURNS", I$3)</f>
        <v>1.4630000000000001</v>
      </c>
      <c r="J444" s="9" cm="1">
        <f t="array" ref="J444">_xll.SNL.Clients.Office.Excel.Functions.SPG($A444, "IQ_ASSET_TURNS", J$3)</f>
        <v>1.4850000000000001</v>
      </c>
    </row>
    <row r="445" spans="1:10" x14ac:dyDescent="0.3">
      <c r="A445" s="11" t="s">
        <v>1461</v>
      </c>
      <c r="B445" s="9" cm="1">
        <f t="array" ref="B445">_xll.SNL.Clients.Office.Excel.Functions.SPG($A445, "IQ_ASSET_TURNS", B$3)</f>
        <v>1.948</v>
      </c>
      <c r="C445" s="9" cm="1">
        <f t="array" ref="C445">_xll.SNL.Clients.Office.Excel.Functions.SPG($A445, "IQ_ASSET_TURNS", C$3)</f>
        <v>1.895</v>
      </c>
      <c r="D445" s="9" cm="1">
        <f t="array" ref="D445">_xll.SNL.Clients.Office.Excel.Functions.SPG($A445, "IQ_ASSET_TURNS", D$3)</f>
        <v>1.98</v>
      </c>
      <c r="E445" s="9" cm="1">
        <f t="array" ref="E445">_xll.SNL.Clients.Office.Excel.Functions.SPG($A445, "IQ_ASSET_TURNS", E$3)</f>
        <v>2.0209999999999999</v>
      </c>
      <c r="F445" s="9" cm="1">
        <f t="array" ref="F445">_xll.SNL.Clients.Office.Excel.Functions.SPG($A445, "IQ_ASSET_TURNS", F$3)</f>
        <v>2.0009999999999999</v>
      </c>
      <c r="G445" s="9" cm="1">
        <f t="array" ref="G445">_xll.SNL.Clients.Office.Excel.Functions.SPG($A445, "IQ_ASSET_TURNS", G$3)</f>
        <v>1.9530000000000001</v>
      </c>
      <c r="H445" s="9" cm="1">
        <f t="array" ref="H445">_xll.SNL.Clients.Office.Excel.Functions.SPG($A445, "IQ_ASSET_TURNS", H$3)</f>
        <v>2.0550000000000002</v>
      </c>
      <c r="I445" s="9" cm="1">
        <f t="array" ref="I445">_xll.SNL.Clients.Office.Excel.Functions.SPG($A445, "IQ_ASSET_TURNS", I$3)</f>
        <v>2.1930000000000001</v>
      </c>
      <c r="J445" s="9" cm="1">
        <f t="array" ref="J445">_xll.SNL.Clients.Office.Excel.Functions.SPG($A445, "IQ_ASSET_TURNS", J$3)</f>
        <v>2.3359999999999999</v>
      </c>
    </row>
    <row r="446" spans="1:10" x14ac:dyDescent="0.3">
      <c r="A446" s="11" t="s">
        <v>1462</v>
      </c>
      <c r="B446" s="9" cm="1">
        <f t="array" ref="B446">_xll.SNL.Clients.Office.Excel.Functions.SPG($A446, "IQ_ASSET_TURNS", B$3)</f>
        <v>0.50900000000000001</v>
      </c>
      <c r="C446" s="9" cm="1">
        <f t="array" ref="C446">_xll.SNL.Clients.Office.Excel.Functions.SPG($A446, "IQ_ASSET_TURNS", C$3)</f>
        <v>0.50900000000000001</v>
      </c>
      <c r="D446" s="9" cm="1">
        <f t="array" ref="D446">_xll.SNL.Clients.Office.Excel.Functions.SPG($A446, "IQ_ASSET_TURNS", D$3)</f>
        <v>0.55600000000000005</v>
      </c>
      <c r="E446" s="9" cm="1">
        <f t="array" ref="E446">_xll.SNL.Clients.Office.Excel.Functions.SPG($A446, "IQ_ASSET_TURNS", E$3)</f>
        <v>0.57599999999999996</v>
      </c>
      <c r="F446" s="9" cm="1">
        <f t="array" ref="F446">_xll.SNL.Clients.Office.Excel.Functions.SPG($A446, "IQ_ASSET_TURNS", F$3)</f>
        <v>0.56799999999999995</v>
      </c>
      <c r="G446" s="9" cm="1">
        <f t="array" ref="G446">_xll.SNL.Clients.Office.Excel.Functions.SPG($A446, "IQ_ASSET_TURNS", G$3)</f>
        <v>0.53900000000000003</v>
      </c>
      <c r="H446" s="9" cm="1">
        <f t="array" ref="H446">_xll.SNL.Clients.Office.Excel.Functions.SPG($A446, "IQ_ASSET_TURNS", H$3)</f>
        <v>0.59299999999999997</v>
      </c>
      <c r="I446" s="9" cm="1">
        <f t="array" ref="I446">_xll.SNL.Clients.Office.Excel.Functions.SPG($A446, "IQ_ASSET_TURNS", I$3)</f>
        <v>0.58099999999999996</v>
      </c>
      <c r="J446" s="9" cm="1">
        <f t="array" ref="J446">_xll.SNL.Clients.Office.Excel.Functions.SPG($A446, "IQ_ASSET_TURNS", J$3)</f>
        <v>0.59899999999999998</v>
      </c>
    </row>
    <row r="447" spans="1:10" x14ac:dyDescent="0.3">
      <c r="A447" s="11" t="s">
        <v>1463</v>
      </c>
      <c r="B447" s="9" cm="1">
        <f t="array" ref="B447">_xll.SNL.Clients.Office.Excel.Functions.SPG($A447, "IQ_ASSET_TURNS", B$3)</f>
        <v>0.97499999999999998</v>
      </c>
      <c r="C447" s="9" cm="1">
        <f t="array" ref="C447">_xll.SNL.Clients.Office.Excel.Functions.SPG($A447, "IQ_ASSET_TURNS", C$3)</f>
        <v>0.98699999999999999</v>
      </c>
      <c r="D447" s="9" cm="1">
        <f t="array" ref="D447">_xll.SNL.Clients.Office.Excel.Functions.SPG($A447, "IQ_ASSET_TURNS", D$3)</f>
        <v>1.0169999999999999</v>
      </c>
      <c r="E447" s="9" cm="1">
        <f t="array" ref="E447">_xll.SNL.Clients.Office.Excel.Functions.SPG($A447, "IQ_ASSET_TURNS", E$3)</f>
        <v>1.111</v>
      </c>
      <c r="F447" s="9" cm="1">
        <f t="array" ref="F447">_xll.SNL.Clients.Office.Excel.Functions.SPG($A447, "IQ_ASSET_TURNS", F$3)</f>
        <v>1.17</v>
      </c>
      <c r="G447" s="9" cm="1">
        <f t="array" ref="G447">_xll.SNL.Clients.Office.Excel.Functions.SPG($A447, "IQ_ASSET_TURNS", G$3)</f>
        <v>1.2450000000000001</v>
      </c>
      <c r="H447" s="9" cm="1">
        <f t="array" ref="H447">_xll.SNL.Clients.Office.Excel.Functions.SPG($A447, "IQ_ASSET_TURNS", H$3)</f>
        <v>1.0680000000000001</v>
      </c>
      <c r="I447" s="9" cm="1">
        <f t="array" ref="I447">_xll.SNL.Clients.Office.Excel.Functions.SPG($A447, "IQ_ASSET_TURNS", I$3)</f>
        <v>1.377</v>
      </c>
      <c r="J447" s="9" cm="1">
        <f t="array" ref="J447">_xll.SNL.Clients.Office.Excel.Functions.SPG($A447, "IQ_ASSET_TURNS", J$3)</f>
        <v>1.6459999999999999</v>
      </c>
    </row>
    <row r="448" spans="1:10" x14ac:dyDescent="0.3">
      <c r="A448" s="11" t="s">
        <v>1464</v>
      </c>
      <c r="B448" s="9" cm="1">
        <f t="array" ref="B448">_xll.SNL.Clients.Office.Excel.Functions.SPG($A448, "IQ_ASSET_TURNS", B$3)</f>
        <v>1.591</v>
      </c>
      <c r="C448" s="9" cm="1">
        <f t="array" ref="C448">_xll.SNL.Clients.Office.Excel.Functions.SPG($A448, "IQ_ASSET_TURNS", C$3)</f>
        <v>1.7350000000000001</v>
      </c>
      <c r="D448" s="9" cm="1">
        <f t="array" ref="D448">_xll.SNL.Clients.Office.Excel.Functions.SPG($A448, "IQ_ASSET_TURNS", D$3)</f>
        <v>1.657</v>
      </c>
      <c r="E448" s="9" cm="1">
        <f t="array" ref="E448">_xll.SNL.Clients.Office.Excel.Functions.SPG($A448, "IQ_ASSET_TURNS", E$3)</f>
        <v>1.7749999999999999</v>
      </c>
      <c r="F448" s="9" cm="1">
        <f t="array" ref="F448">_xll.SNL.Clients.Office.Excel.Functions.SPG($A448, "IQ_ASSET_TURNS", F$3)</f>
        <v>1.665</v>
      </c>
      <c r="G448" s="9" cm="1">
        <f t="array" ref="G448">_xll.SNL.Clients.Office.Excel.Functions.SPG($A448, "IQ_ASSET_TURNS", G$3)</f>
        <v>1.8919999999999999</v>
      </c>
      <c r="H448" s="9" cm="1">
        <f t="array" ref="H448">_xll.SNL.Clients.Office.Excel.Functions.SPG($A448, "IQ_ASSET_TURNS", H$3)</f>
        <v>1.899</v>
      </c>
      <c r="I448" s="9" cm="1">
        <f t="array" ref="I448">_xll.SNL.Clients.Office.Excel.Functions.SPG($A448, "IQ_ASSET_TURNS", I$3)</f>
        <v>1.9790000000000001</v>
      </c>
      <c r="J448" s="9" cm="1">
        <f t="array" ref="J448">_xll.SNL.Clients.Office.Excel.Functions.SPG($A448, "IQ_ASSET_TURNS", J$3)</f>
        <v>1.9630000000000001</v>
      </c>
    </row>
    <row r="449" spans="1:10" x14ac:dyDescent="0.3">
      <c r="A449" s="11" t="s">
        <v>1465</v>
      </c>
      <c r="B449" s="9" cm="1">
        <f t="array" ref="B449">_xll.SNL.Clients.Office.Excel.Functions.SPG($A449, "IQ_ASSET_TURNS", B$3)</f>
        <v>1.706</v>
      </c>
      <c r="C449" s="9" cm="1">
        <f t="array" ref="C449">_xll.SNL.Clients.Office.Excel.Functions.SPG($A449, "IQ_ASSET_TURNS", C$3)</f>
        <v>1.9590000000000001</v>
      </c>
      <c r="D449" s="9" cm="1">
        <f t="array" ref="D449">_xll.SNL.Clients.Office.Excel.Functions.SPG($A449, "IQ_ASSET_TURNS", D$3)</f>
        <v>1.5980000000000001</v>
      </c>
      <c r="E449" s="9" cm="1">
        <f t="array" ref="E449">_xll.SNL.Clients.Office.Excel.Functions.SPG($A449, "IQ_ASSET_TURNS", E$3)</f>
        <v>2.06</v>
      </c>
      <c r="F449" s="9" cm="1">
        <f t="array" ref="F449">_xll.SNL.Clients.Office.Excel.Functions.SPG($A449, "IQ_ASSET_TURNS", F$3)</f>
        <v>2.0150000000000001</v>
      </c>
      <c r="G449" s="9" cm="1">
        <f t="array" ref="G449">_xll.SNL.Clients.Office.Excel.Functions.SPG($A449, "IQ_ASSET_TURNS", G$3)</f>
        <v>2.0750000000000002</v>
      </c>
      <c r="H449" s="9" cm="1">
        <f t="array" ref="H449">_xll.SNL.Clients.Office.Excel.Functions.SPG($A449, "IQ_ASSET_TURNS", H$3)</f>
        <v>2.024</v>
      </c>
      <c r="I449" s="9" cm="1">
        <f t="array" ref="I449">_xll.SNL.Clients.Office.Excel.Functions.SPG($A449, "IQ_ASSET_TURNS", I$3)</f>
        <v>1.96</v>
      </c>
      <c r="J449" s="9" cm="1">
        <f t="array" ref="J449">_xll.SNL.Clients.Office.Excel.Functions.SPG($A449, "IQ_ASSET_TURNS", J$3)</f>
        <v>1.996</v>
      </c>
    </row>
    <row r="450" spans="1:10" x14ac:dyDescent="0.3">
      <c r="A450" s="11" t="s">
        <v>1627</v>
      </c>
      <c r="B450" s="9" cm="1">
        <f t="array" ref="B450">_xll.SNL.Clients.Office.Excel.Functions.SPG($A450, "IQ_ASSET_TURNS", B$3)</f>
        <v>0.44900000000000001</v>
      </c>
      <c r="C450" s="9" cm="1">
        <f t="array" ref="C450">_xll.SNL.Clients.Office.Excel.Functions.SPG($A450, "IQ_ASSET_TURNS", C$3)</f>
        <v>0.497</v>
      </c>
      <c r="D450" s="9" cm="1">
        <f t="array" ref="D450">_xll.SNL.Clients.Office.Excel.Functions.SPG($A450, "IQ_ASSET_TURNS", D$3)</f>
        <v>0.42499999999999999</v>
      </c>
      <c r="E450" s="9" cm="1">
        <f t="array" ref="E450">_xll.SNL.Clients.Office.Excel.Functions.SPG($A450, "IQ_ASSET_TURNS", E$3)</f>
        <v>0.48</v>
      </c>
      <c r="F450" s="9" cm="1">
        <f t="array" ref="F450">_xll.SNL.Clients.Office.Excel.Functions.SPG($A450, "IQ_ASSET_TURNS", F$3)</f>
        <v>0.41099999999999998</v>
      </c>
      <c r="G450" s="9" cm="1">
        <f t="array" ref="G450">_xll.SNL.Clients.Office.Excel.Functions.SPG($A450, "IQ_ASSET_TURNS", G$3)</f>
        <v>0.502</v>
      </c>
      <c r="H450" s="9" cm="1">
        <f t="array" ref="H450">_xll.SNL.Clients.Office.Excel.Functions.SPG($A450, "IQ_ASSET_TURNS", H$3)</f>
        <v>0.41099999999999998</v>
      </c>
      <c r="I450" s="9" cm="1">
        <f t="array" ref="I450">_xll.SNL.Clients.Office.Excel.Functions.SPG($A450, "IQ_ASSET_TURNS", I$3)</f>
        <v>0.44600000000000001</v>
      </c>
      <c r="J450" s="9" cm="1">
        <f t="array" ref="J450">_xll.SNL.Clients.Office.Excel.Functions.SPG($A450, "IQ_ASSET_TURNS", J$3)</f>
        <v>0.48399999999999999</v>
      </c>
    </row>
    <row r="451" spans="1:10" x14ac:dyDescent="0.3">
      <c r="A451" s="11" t="s">
        <v>1466</v>
      </c>
      <c r="B451" s="9" t="str" cm="1">
        <f t="array" ref="B451">_xll.SNL.Clients.Office.Excel.Functions.SPG($A451, "IQ_ASSET_TURNS", B$3)</f>
        <v>NA</v>
      </c>
      <c r="C451" s="9" t="str" cm="1">
        <f t="array" ref="C451">_xll.SNL.Clients.Office.Excel.Functions.SPG($A451, "IQ_ASSET_TURNS", C$3)</f>
        <v>NA</v>
      </c>
      <c r="D451" s="9" t="str" cm="1">
        <f t="array" ref="D451">_xll.SNL.Clients.Office.Excel.Functions.SPG($A451, "IQ_ASSET_TURNS", D$3)</f>
        <v>NA</v>
      </c>
      <c r="E451" s="9" t="str" cm="1">
        <f t="array" ref="E451">_xll.SNL.Clients.Office.Excel.Functions.SPG($A451, "IQ_ASSET_TURNS", E$3)</f>
        <v>NA</v>
      </c>
      <c r="F451" s="9" t="str" cm="1">
        <f t="array" ref="F451">_xll.SNL.Clients.Office.Excel.Functions.SPG($A451, "IQ_ASSET_TURNS", F$3)</f>
        <v>NA</v>
      </c>
      <c r="G451" s="9" t="str" cm="1">
        <f t="array" ref="G451">_xll.SNL.Clients.Office.Excel.Functions.SPG($A451, "IQ_ASSET_TURNS", G$3)</f>
        <v>NA</v>
      </c>
      <c r="H451" s="9" t="str" cm="1">
        <f t="array" ref="H451">_xll.SNL.Clients.Office.Excel.Functions.SPG($A451, "IQ_ASSET_TURNS", H$3)</f>
        <v>NA</v>
      </c>
      <c r="I451" s="9" t="str" cm="1">
        <f t="array" ref="I451">_xll.SNL.Clients.Office.Excel.Functions.SPG($A451, "IQ_ASSET_TURNS", I$3)</f>
        <v>NA</v>
      </c>
      <c r="J451" s="9" t="str" cm="1">
        <f t="array" ref="J451">_xll.SNL.Clients.Office.Excel.Functions.SPG($A451, "IQ_ASSET_TURNS", J$3)</f>
        <v>NA</v>
      </c>
    </row>
    <row r="452" spans="1:10" x14ac:dyDescent="0.3">
      <c r="A452" s="11" t="s">
        <v>1467</v>
      </c>
      <c r="B452" s="9" cm="1">
        <f t="array" ref="B452">_xll.SNL.Clients.Office.Excel.Functions.SPG($A452, "IQ_ASSET_TURNS", B$3)</f>
        <v>0.66700000000000004</v>
      </c>
      <c r="C452" s="9" cm="1">
        <f t="array" ref="C452">_xll.SNL.Clients.Office.Excel.Functions.SPG($A452, "IQ_ASSET_TURNS", C$3)</f>
        <v>0.61299999999999999</v>
      </c>
      <c r="D452" s="9" cm="1">
        <f t="array" ref="D452">_xll.SNL.Clients.Office.Excel.Functions.SPG($A452, "IQ_ASSET_TURNS", D$3)</f>
        <v>0.65400000000000003</v>
      </c>
      <c r="E452" s="9" cm="1">
        <f t="array" ref="E452">_xll.SNL.Clients.Office.Excel.Functions.SPG($A452, "IQ_ASSET_TURNS", E$3)</f>
        <v>0.65300000000000002</v>
      </c>
      <c r="F452" s="9" cm="1">
        <f t="array" ref="F452">_xll.SNL.Clients.Office.Excel.Functions.SPG($A452, "IQ_ASSET_TURNS", F$3)</f>
        <v>0.66600000000000004</v>
      </c>
      <c r="G452" s="9" cm="1">
        <f t="array" ref="G452">_xll.SNL.Clients.Office.Excel.Functions.SPG($A452, "IQ_ASSET_TURNS", G$3)</f>
        <v>0.58399999999999996</v>
      </c>
      <c r="H452" s="9" cm="1">
        <f t="array" ref="H452">_xll.SNL.Clients.Office.Excel.Functions.SPG($A452, "IQ_ASSET_TURNS", H$3)</f>
        <v>0.61299999999999999</v>
      </c>
      <c r="I452" s="9" cm="1">
        <f t="array" ref="I452">_xll.SNL.Clients.Office.Excel.Functions.SPG($A452, "IQ_ASSET_TURNS", I$3)</f>
        <v>0.59299999999999997</v>
      </c>
      <c r="J452" s="9" cm="1">
        <f t="array" ref="J452">_xll.SNL.Clients.Office.Excel.Functions.SPG($A452, "IQ_ASSET_TURNS", J$3)</f>
        <v>0.59499999999999997</v>
      </c>
    </row>
    <row r="453" spans="1:10" x14ac:dyDescent="0.3">
      <c r="A453" s="11" t="s">
        <v>1468</v>
      </c>
      <c r="B453" s="9" cm="1">
        <f t="array" ref="B453">_xll.SNL.Clients.Office.Excel.Functions.SPG($A453, "IQ_ASSET_TURNS", B$3)</f>
        <v>5.8999999999999997E-2</v>
      </c>
      <c r="C453" s="9" cm="1">
        <f t="array" ref="C453">_xll.SNL.Clients.Office.Excel.Functions.SPG($A453, "IQ_ASSET_TURNS", C$3)</f>
        <v>5.6000000000000001E-2</v>
      </c>
      <c r="D453" s="9" cm="1">
        <f t="array" ref="D453">_xll.SNL.Clients.Office.Excel.Functions.SPG($A453, "IQ_ASSET_TURNS", D$3)</f>
        <v>5.6000000000000001E-2</v>
      </c>
      <c r="E453" s="9" cm="1">
        <f t="array" ref="E453">_xll.SNL.Clients.Office.Excel.Functions.SPG($A453, "IQ_ASSET_TURNS", E$3)</f>
        <v>5.7000000000000002E-2</v>
      </c>
      <c r="F453" s="9" cm="1">
        <f t="array" ref="F453">_xll.SNL.Clients.Office.Excel.Functions.SPG($A453, "IQ_ASSET_TURNS", F$3)</f>
        <v>6.0999999999999999E-2</v>
      </c>
      <c r="G453" s="9" cm="1">
        <f t="array" ref="G453">_xll.SNL.Clients.Office.Excel.Functions.SPG($A453, "IQ_ASSET_TURNS", G$3)</f>
        <v>5.8999999999999997E-2</v>
      </c>
      <c r="H453" s="9" cm="1">
        <f t="array" ref="H453">_xll.SNL.Clients.Office.Excel.Functions.SPG($A453, "IQ_ASSET_TURNS", H$3)</f>
        <v>5.8000000000000003E-2</v>
      </c>
      <c r="I453" s="9" cm="1">
        <f t="array" ref="I453">_xll.SNL.Clients.Office.Excel.Functions.SPG($A453, "IQ_ASSET_TURNS", I$3)</f>
        <v>5.8000000000000003E-2</v>
      </c>
      <c r="J453" s="9" cm="1">
        <f t="array" ref="J453">_xll.SNL.Clients.Office.Excel.Functions.SPG($A453, "IQ_ASSET_TURNS", J$3)</f>
        <v>5.2999999999999999E-2</v>
      </c>
    </row>
    <row r="454" spans="1:10" x14ac:dyDescent="0.3">
      <c r="A454" s="11" t="s">
        <v>1469</v>
      </c>
      <c r="B454" s="9" cm="1">
        <f t="array" ref="B454">_xll.SNL.Clients.Office.Excel.Functions.SPG($A454, "IQ_ASSET_TURNS", B$3)</f>
        <v>0.52900000000000003</v>
      </c>
      <c r="C454" s="9" cm="1">
        <f t="array" ref="C454">_xll.SNL.Clients.Office.Excel.Functions.SPG($A454, "IQ_ASSET_TURNS", C$3)</f>
        <v>0.505</v>
      </c>
      <c r="D454" s="9" cm="1">
        <f t="array" ref="D454">_xll.SNL.Clients.Office.Excel.Functions.SPG($A454, "IQ_ASSET_TURNS", D$3)</f>
        <v>0.53300000000000003</v>
      </c>
      <c r="E454" s="9" cm="1">
        <f t="array" ref="E454">_xll.SNL.Clients.Office.Excel.Functions.SPG($A454, "IQ_ASSET_TURNS", E$3)</f>
        <v>0.50700000000000001</v>
      </c>
      <c r="F454" s="9" cm="1">
        <f t="array" ref="F454">_xll.SNL.Clients.Office.Excel.Functions.SPG($A454, "IQ_ASSET_TURNS", F$3)</f>
        <v>0.51200000000000001</v>
      </c>
      <c r="G454" s="9" cm="1">
        <f t="array" ref="G454">_xll.SNL.Clients.Office.Excel.Functions.SPG($A454, "IQ_ASSET_TURNS", G$3)</f>
        <v>0.499</v>
      </c>
      <c r="H454" s="9" cm="1">
        <f t="array" ref="H454">_xll.SNL.Clients.Office.Excel.Functions.SPG($A454, "IQ_ASSET_TURNS", H$3)</f>
        <v>0.45100000000000001</v>
      </c>
      <c r="I454" s="9" cm="1">
        <f t="array" ref="I454">_xll.SNL.Clients.Office.Excel.Functions.SPG($A454, "IQ_ASSET_TURNS", I$3)</f>
        <v>0.45800000000000002</v>
      </c>
      <c r="J454" s="9" cm="1">
        <f t="array" ref="J454">_xll.SNL.Clients.Office.Excel.Functions.SPG($A454, "IQ_ASSET_TURNS", J$3)</f>
        <v>0.432</v>
      </c>
    </row>
    <row r="455" spans="1:10" x14ac:dyDescent="0.3">
      <c r="A455" s="11" t="s">
        <v>1470</v>
      </c>
      <c r="B455" s="9" cm="1">
        <f t="array" ref="B455">_xll.SNL.Clients.Office.Excel.Functions.SPG($A455, "IQ_ASSET_TURNS", B$3)</f>
        <v>1.304</v>
      </c>
      <c r="C455" s="9" cm="1">
        <f t="array" ref="C455">_xll.SNL.Clients.Office.Excel.Functions.SPG($A455, "IQ_ASSET_TURNS", C$3)</f>
        <v>1.363</v>
      </c>
      <c r="D455" s="9" cm="1">
        <f t="array" ref="D455">_xll.SNL.Clients.Office.Excel.Functions.SPG($A455, "IQ_ASSET_TURNS", D$3)</f>
        <v>1.357</v>
      </c>
      <c r="E455" s="9" cm="1">
        <f t="array" ref="E455">_xll.SNL.Clients.Office.Excel.Functions.SPG($A455, "IQ_ASSET_TURNS", E$3)</f>
        <v>1.379</v>
      </c>
      <c r="F455" s="9" cm="1">
        <f t="array" ref="F455">_xll.SNL.Clients.Office.Excel.Functions.SPG($A455, "IQ_ASSET_TURNS", F$3)</f>
        <v>1.327</v>
      </c>
      <c r="G455" s="9" cm="1">
        <f t="array" ref="G455">_xll.SNL.Clients.Office.Excel.Functions.SPG($A455, "IQ_ASSET_TURNS", G$3)</f>
        <v>1.365</v>
      </c>
      <c r="H455" s="9" cm="1">
        <f t="array" ref="H455">_xll.SNL.Clients.Office.Excel.Functions.SPG($A455, "IQ_ASSET_TURNS", H$3)</f>
        <v>1.365</v>
      </c>
      <c r="I455" s="9" cm="1">
        <f t="array" ref="I455">_xll.SNL.Clients.Office.Excel.Functions.SPG($A455, "IQ_ASSET_TURNS", I$3)</f>
        <v>1.3919999999999999</v>
      </c>
      <c r="J455" s="9" cm="1">
        <f t="array" ref="J455">_xll.SNL.Clients.Office.Excel.Functions.SPG($A455, "IQ_ASSET_TURNS", J$3)</f>
        <v>1.375</v>
      </c>
    </row>
    <row r="456" spans="1:10" x14ac:dyDescent="0.3">
      <c r="A456" s="11" t="s">
        <v>1628</v>
      </c>
      <c r="B456" s="9" cm="1">
        <f t="array" ref="B456">_xll.SNL.Clients.Office.Excel.Functions.SPG($A456, "IQ_ASSET_TURNS", B$3)</f>
        <v>0.499</v>
      </c>
      <c r="C456" s="9" cm="1">
        <f t="array" ref="C456">_xll.SNL.Clients.Office.Excel.Functions.SPG($A456, "IQ_ASSET_TURNS", C$3)</f>
        <v>0.53400000000000003</v>
      </c>
      <c r="D456" s="9" t="str" cm="1">
        <f t="array" ref="D456">_xll.SNL.Clients.Office.Excel.Functions.SPG($A456, "IQ_ASSET_TURNS", D$3)</f>
        <v>NA</v>
      </c>
      <c r="E456" s="9" t="str" cm="1">
        <f t="array" ref="E456">_xll.SNL.Clients.Office.Excel.Functions.SPG($A456, "IQ_ASSET_TURNS", E$3)</f>
        <v>NA</v>
      </c>
      <c r="F456" s="9" t="str" cm="1">
        <f t="array" ref="F456">_xll.SNL.Clients.Office.Excel.Functions.SPG($A456, "IQ_ASSET_TURNS", F$3)</f>
        <v>NA</v>
      </c>
      <c r="G456" s="9" t="str" cm="1">
        <f t="array" ref="G456">_xll.SNL.Clients.Office.Excel.Functions.SPG($A456, "IQ_ASSET_TURNS", G$3)</f>
        <v>NA</v>
      </c>
      <c r="H456" s="9" t="str" cm="1">
        <f t="array" ref="H456">_xll.SNL.Clients.Office.Excel.Functions.SPG($A456, "IQ_ASSET_TURNS", H$3)</f>
        <v>NA</v>
      </c>
      <c r="I456" s="9" t="str" cm="1">
        <f t="array" ref="I456">_xll.SNL.Clients.Office.Excel.Functions.SPG($A456, "IQ_ASSET_TURNS", I$3)</f>
        <v>NA</v>
      </c>
      <c r="J456" s="9" t="str" cm="1">
        <f t="array" ref="J456">_xll.SNL.Clients.Office.Excel.Functions.SPG($A456, "IQ_ASSET_TURNS", J$3)</f>
        <v>NA</v>
      </c>
    </row>
    <row r="457" spans="1:10" x14ac:dyDescent="0.3">
      <c r="A457" s="11" t="s">
        <v>1471</v>
      </c>
      <c r="B457" s="9" cm="1">
        <f t="array" ref="B457">_xll.SNL.Clients.Office.Excel.Functions.SPG($A457, "IQ_ASSET_TURNS", B$3)</f>
        <v>1.623</v>
      </c>
      <c r="C457" s="9" cm="1">
        <f t="array" ref="C457">_xll.SNL.Clients.Office.Excel.Functions.SPG($A457, "IQ_ASSET_TURNS", C$3)</f>
        <v>1.6659999999999999</v>
      </c>
      <c r="D457" s="9" cm="1">
        <f t="array" ref="D457">_xll.SNL.Clients.Office.Excel.Functions.SPG($A457, "IQ_ASSET_TURNS", D$3)</f>
        <v>1.7010000000000001</v>
      </c>
      <c r="E457" s="9" cm="1">
        <f t="array" ref="E457">_xll.SNL.Clients.Office.Excel.Functions.SPG($A457, "IQ_ASSET_TURNS", E$3)</f>
        <v>1.5760000000000001</v>
      </c>
      <c r="F457" s="9" cm="1">
        <f t="array" ref="F457">_xll.SNL.Clients.Office.Excel.Functions.SPG($A457, "IQ_ASSET_TURNS", F$3)</f>
        <v>1.5780000000000001</v>
      </c>
      <c r="G457" s="9" cm="1">
        <f t="array" ref="G457">_xll.SNL.Clients.Office.Excel.Functions.SPG($A457, "IQ_ASSET_TURNS", G$3)</f>
        <v>1.58</v>
      </c>
      <c r="H457" s="9" cm="1">
        <f t="array" ref="H457">_xll.SNL.Clients.Office.Excel.Functions.SPG($A457, "IQ_ASSET_TURNS", H$3)</f>
        <v>1.67</v>
      </c>
      <c r="I457" s="9" cm="1">
        <f t="array" ref="I457">_xll.SNL.Clients.Office.Excel.Functions.SPG($A457, "IQ_ASSET_TURNS", I$3)</f>
        <v>1.768</v>
      </c>
      <c r="J457" s="9" cm="1">
        <f t="array" ref="J457">_xll.SNL.Clients.Office.Excel.Functions.SPG($A457, "IQ_ASSET_TURNS", J$3)</f>
        <v>1.802</v>
      </c>
    </row>
    <row r="458" spans="1:10" x14ac:dyDescent="0.3">
      <c r="A458" s="11" t="s">
        <v>1472</v>
      </c>
      <c r="B458" s="9" cm="1">
        <f t="array" ref="B458">_xll.SNL.Clients.Office.Excel.Functions.SPG($A458, "IQ_ASSET_TURNS", B$3)</f>
        <v>0.13500000000000001</v>
      </c>
      <c r="C458" s="9" cm="1">
        <f t="array" ref="C458">_xll.SNL.Clients.Office.Excel.Functions.SPG($A458, "IQ_ASSET_TURNS", C$3)</f>
        <v>0.128</v>
      </c>
      <c r="D458" s="9" cm="1">
        <f t="array" ref="D458">_xll.SNL.Clients.Office.Excel.Functions.SPG($A458, "IQ_ASSET_TURNS", D$3)</f>
        <v>0.129</v>
      </c>
      <c r="E458" s="9" cm="1">
        <f t="array" ref="E458">_xll.SNL.Clients.Office.Excel.Functions.SPG($A458, "IQ_ASSET_TURNS", E$3)</f>
        <v>0.13100000000000001</v>
      </c>
      <c r="F458" s="9" cm="1">
        <f t="array" ref="F458">_xll.SNL.Clients.Office.Excel.Functions.SPG($A458, "IQ_ASSET_TURNS", F$3)</f>
        <v>0.13300000000000001</v>
      </c>
      <c r="G458" s="9" cm="1">
        <f t="array" ref="G458">_xll.SNL.Clients.Office.Excel.Functions.SPG($A458, "IQ_ASSET_TURNS", G$3)</f>
        <v>0.13500000000000001</v>
      </c>
      <c r="H458" s="9" cm="1">
        <f t="array" ref="H458">_xll.SNL.Clients.Office.Excel.Functions.SPG($A458, "IQ_ASSET_TURNS", H$3)</f>
        <v>0.13200000000000001</v>
      </c>
      <c r="I458" s="9" cm="1">
        <f t="array" ref="I458">_xll.SNL.Clients.Office.Excel.Functions.SPG($A458, "IQ_ASSET_TURNS", I$3)</f>
        <v>0.13500000000000001</v>
      </c>
      <c r="J458" s="9" cm="1">
        <f t="array" ref="J458">_xll.SNL.Clients.Office.Excel.Functions.SPG($A458, "IQ_ASSET_TURNS", J$3)</f>
        <v>0.13600000000000001</v>
      </c>
    </row>
    <row r="459" spans="1:10" x14ac:dyDescent="0.3">
      <c r="A459" s="11" t="s">
        <v>1473</v>
      </c>
      <c r="B459" s="9" cm="1">
        <f t="array" ref="B459">_xll.SNL.Clients.Office.Excel.Functions.SPG($A459, "IQ_ASSET_TURNS", B$3)</f>
        <v>1.645</v>
      </c>
      <c r="C459" s="9" cm="1">
        <f t="array" ref="C459">_xll.SNL.Clients.Office.Excel.Functions.SPG($A459, "IQ_ASSET_TURNS", C$3)</f>
        <v>1.714</v>
      </c>
      <c r="D459" s="9" cm="1">
        <f t="array" ref="D459">_xll.SNL.Clients.Office.Excel.Functions.SPG($A459, "IQ_ASSET_TURNS", D$3)</f>
        <v>1.74</v>
      </c>
      <c r="E459" s="9" cm="1">
        <f t="array" ref="E459">_xll.SNL.Clients.Office.Excel.Functions.SPG($A459, "IQ_ASSET_TURNS", E$3)</f>
        <v>1.6759999999999999</v>
      </c>
      <c r="F459" s="9" cm="1">
        <f t="array" ref="F459">_xll.SNL.Clients.Office.Excel.Functions.SPG($A459, "IQ_ASSET_TURNS", F$3)</f>
        <v>1.6890000000000001</v>
      </c>
      <c r="G459" s="9" cm="1">
        <f t="array" ref="G459">_xll.SNL.Clients.Office.Excel.Functions.SPG($A459, "IQ_ASSET_TURNS", G$3)</f>
        <v>1.9239999999999999</v>
      </c>
      <c r="H459" s="9" cm="1">
        <f t="array" ref="H459">_xll.SNL.Clients.Office.Excel.Functions.SPG($A459, "IQ_ASSET_TURNS", H$3)</f>
        <v>1.7669999999999999</v>
      </c>
      <c r="I459" s="9" t="str" cm="1">
        <f t="array" ref="I459">_xll.SNL.Clients.Office.Excel.Functions.SPG($A459, "IQ_ASSET_TURNS", I$3)</f>
        <v>NA</v>
      </c>
      <c r="J459" s="9" cm="1">
        <f t="array" ref="J459">_xll.SNL.Clients.Office.Excel.Functions.SPG($A459, "IQ_ASSET_TURNS", J$3)</f>
        <v>1.7230000000000001</v>
      </c>
    </row>
    <row r="460" spans="1:10" x14ac:dyDescent="0.3">
      <c r="A460" s="11" t="s">
        <v>1474</v>
      </c>
      <c r="B460" s="9" cm="1">
        <f t="array" ref="B460">_xll.SNL.Clients.Office.Excel.Functions.SPG($A460, "IQ_ASSET_TURNS", B$3)</f>
        <v>1.131</v>
      </c>
      <c r="C460" s="9" cm="1">
        <f t="array" ref="C460">_xll.SNL.Clients.Office.Excel.Functions.SPG($A460, "IQ_ASSET_TURNS", C$3)</f>
        <v>1.127</v>
      </c>
      <c r="D460" s="9" cm="1">
        <f t="array" ref="D460">_xll.SNL.Clients.Office.Excel.Functions.SPG($A460, "IQ_ASSET_TURNS", D$3)</f>
        <v>1.1539999999999999</v>
      </c>
      <c r="E460" s="9" cm="1">
        <f t="array" ref="E460">_xll.SNL.Clients.Office.Excel.Functions.SPG($A460, "IQ_ASSET_TURNS", E$3)</f>
        <v>1.1539999999999999</v>
      </c>
      <c r="F460" s="9" cm="1">
        <f t="array" ref="F460">_xll.SNL.Clients.Office.Excel.Functions.SPG($A460, "IQ_ASSET_TURNS", F$3)</f>
        <v>1.155</v>
      </c>
      <c r="G460" s="9" cm="1">
        <f t="array" ref="G460">_xll.SNL.Clients.Office.Excel.Functions.SPG($A460, "IQ_ASSET_TURNS", G$3)</f>
        <v>1.2010000000000001</v>
      </c>
      <c r="H460" s="9" cm="1">
        <f t="array" ref="H460">_xll.SNL.Clients.Office.Excel.Functions.SPG($A460, "IQ_ASSET_TURNS", H$3)</f>
        <v>1.1970000000000001</v>
      </c>
      <c r="I460" s="9" cm="1">
        <f t="array" ref="I460">_xll.SNL.Clients.Office.Excel.Functions.SPG($A460, "IQ_ASSET_TURNS", I$3)</f>
        <v>1.2070000000000001</v>
      </c>
      <c r="J460" s="9" cm="1">
        <f t="array" ref="J460">_xll.SNL.Clients.Office.Excel.Functions.SPG($A460, "IQ_ASSET_TURNS", J$3)</f>
        <v>1.3</v>
      </c>
    </row>
    <row r="461" spans="1:10" x14ac:dyDescent="0.3">
      <c r="A461" s="11" t="s">
        <v>1475</v>
      </c>
      <c r="B461" s="9" cm="1">
        <f t="array" ref="B461">_xll.SNL.Clients.Office.Excel.Functions.SPG($A461, "IQ_ASSET_TURNS", B$3)</f>
        <v>0.67100000000000004</v>
      </c>
      <c r="C461" s="9" cm="1">
        <f t="array" ref="C461">_xll.SNL.Clients.Office.Excel.Functions.SPG($A461, "IQ_ASSET_TURNS", C$3)</f>
        <v>1.0900000000000001</v>
      </c>
      <c r="D461" s="9" cm="1">
        <f t="array" ref="D461">_xll.SNL.Clients.Office.Excel.Functions.SPG($A461, "IQ_ASSET_TURNS", D$3)</f>
        <v>0.52300000000000002</v>
      </c>
      <c r="E461" s="9" cm="1">
        <f t="array" ref="E461">_xll.SNL.Clients.Office.Excel.Functions.SPG($A461, "IQ_ASSET_TURNS", E$3)</f>
        <v>1.1220000000000001</v>
      </c>
      <c r="F461" s="9" cm="1">
        <f t="array" ref="F461">_xll.SNL.Clients.Office.Excel.Functions.SPG($A461, "IQ_ASSET_TURNS", F$3)</f>
        <v>0.73</v>
      </c>
      <c r="G461" s="9" cm="1">
        <f t="array" ref="G461">_xll.SNL.Clients.Office.Excel.Functions.SPG($A461, "IQ_ASSET_TURNS", G$3)</f>
        <v>1.248</v>
      </c>
      <c r="H461" s="9" cm="1">
        <f t="array" ref="H461">_xll.SNL.Clients.Office.Excel.Functions.SPG($A461, "IQ_ASSET_TURNS", H$3)</f>
        <v>0.502</v>
      </c>
      <c r="I461" s="9" cm="1">
        <f t="array" ref="I461">_xll.SNL.Clients.Office.Excel.Functions.SPG($A461, "IQ_ASSET_TURNS", I$3)</f>
        <v>1.129</v>
      </c>
      <c r="J461" s="9" cm="1">
        <f t="array" ref="J461">_xll.SNL.Clients.Office.Excel.Functions.SPG($A461, "IQ_ASSET_TURNS", J$3)</f>
        <v>0.66500000000000004</v>
      </c>
    </row>
    <row r="462" spans="1:10" x14ac:dyDescent="0.3">
      <c r="A462" s="11" t="s">
        <v>1476</v>
      </c>
      <c r="B462" s="9" cm="1">
        <f t="array" ref="B462">_xll.SNL.Clients.Office.Excel.Functions.SPG($A462, "IQ_ASSET_TURNS", B$3)</f>
        <v>0.30399999999999999</v>
      </c>
      <c r="C462" s="9" cm="1">
        <f t="array" ref="C462">_xll.SNL.Clients.Office.Excel.Functions.SPG($A462, "IQ_ASSET_TURNS", C$3)</f>
        <v>0.47299999999999998</v>
      </c>
      <c r="D462" s="9" cm="1">
        <f t="array" ref="D462">_xll.SNL.Clients.Office.Excel.Functions.SPG($A462, "IQ_ASSET_TURNS", D$3)</f>
        <v>0.20799999999999999</v>
      </c>
      <c r="E462" s="9" cm="1">
        <f t="array" ref="E462">_xll.SNL.Clients.Office.Excel.Functions.SPG($A462, "IQ_ASSET_TURNS", E$3)</f>
        <v>0.26600000000000001</v>
      </c>
      <c r="F462" s="9" cm="1">
        <f t="array" ref="F462">_xll.SNL.Clients.Office.Excel.Functions.SPG($A462, "IQ_ASSET_TURNS", F$3)</f>
        <v>0.19</v>
      </c>
      <c r="G462" s="9" cm="1">
        <f t="array" ref="G462">_xll.SNL.Clients.Office.Excel.Functions.SPG($A462, "IQ_ASSET_TURNS", G$3)</f>
        <v>0.371</v>
      </c>
      <c r="H462" s="9" cm="1">
        <f t="array" ref="H462">_xll.SNL.Clients.Office.Excel.Functions.SPG($A462, "IQ_ASSET_TURNS", H$3)</f>
        <v>0.20799999999999999</v>
      </c>
      <c r="I462" s="9" cm="1">
        <f t="array" ref="I462">_xll.SNL.Clients.Office.Excel.Functions.SPG($A462, "IQ_ASSET_TURNS", I$3)</f>
        <v>0.16800000000000001</v>
      </c>
      <c r="J462" s="9" cm="1">
        <f t="array" ref="J462">_xll.SNL.Clients.Office.Excel.Functions.SPG($A462, "IQ_ASSET_TURNS", J$3)</f>
        <v>0.33900000000000002</v>
      </c>
    </row>
    <row r="463" spans="1:10" x14ac:dyDescent="0.3">
      <c r="A463" s="11" t="s">
        <v>1477</v>
      </c>
      <c r="B463" s="9" t="str" cm="1">
        <f t="array" ref="B463">_xll.SNL.Clients.Office.Excel.Functions.SPG($A463, "IQ_ASSET_TURNS", B$3)</f>
        <v>NA</v>
      </c>
      <c r="C463" s="9" t="str" cm="1">
        <f t="array" ref="C463">_xll.SNL.Clients.Office.Excel.Functions.SPG($A463, "IQ_ASSET_TURNS", C$3)</f>
        <v>NA</v>
      </c>
      <c r="D463" s="9" t="str" cm="1">
        <f t="array" ref="D463">_xll.SNL.Clients.Office.Excel.Functions.SPG($A463, "IQ_ASSET_TURNS", D$3)</f>
        <v>NA</v>
      </c>
      <c r="E463" s="9" t="str" cm="1">
        <f t="array" ref="E463">_xll.SNL.Clients.Office.Excel.Functions.SPG($A463, "IQ_ASSET_TURNS", E$3)</f>
        <v>NA</v>
      </c>
      <c r="F463" s="9" t="str" cm="1">
        <f t="array" ref="F463">_xll.SNL.Clients.Office.Excel.Functions.SPG($A463, "IQ_ASSET_TURNS", F$3)</f>
        <v>NA</v>
      </c>
      <c r="G463" s="9" t="str" cm="1">
        <f t="array" ref="G463">_xll.SNL.Clients.Office.Excel.Functions.SPG($A463, "IQ_ASSET_TURNS", G$3)</f>
        <v>NA</v>
      </c>
      <c r="H463" s="9" t="str" cm="1">
        <f t="array" ref="H463">_xll.SNL.Clients.Office.Excel.Functions.SPG($A463, "IQ_ASSET_TURNS", H$3)</f>
        <v>NA</v>
      </c>
      <c r="I463" s="9" t="str" cm="1">
        <f t="array" ref="I463">_xll.SNL.Clients.Office.Excel.Functions.SPG($A463, "IQ_ASSET_TURNS", I$3)</f>
        <v>NA</v>
      </c>
      <c r="J463" s="9" t="str" cm="1">
        <f t="array" ref="J463">_xll.SNL.Clients.Office.Excel.Functions.SPG($A463, "IQ_ASSET_TURNS", J$3)</f>
        <v>NA</v>
      </c>
    </row>
    <row r="464" spans="1:10" x14ac:dyDescent="0.3">
      <c r="A464" s="11" t="s">
        <v>1478</v>
      </c>
      <c r="B464" s="9" cm="1">
        <f t="array" ref="B464">_xll.SNL.Clients.Office.Excel.Functions.SPG($A464, "IQ_ASSET_TURNS", B$3)</f>
        <v>0.72299999999999998</v>
      </c>
      <c r="C464" s="9" cm="1">
        <f t="array" ref="C464">_xll.SNL.Clients.Office.Excel.Functions.SPG($A464, "IQ_ASSET_TURNS", C$3)</f>
        <v>0.76600000000000001</v>
      </c>
      <c r="D464" s="9" cm="1">
        <f t="array" ref="D464">_xll.SNL.Clients.Office.Excel.Functions.SPG($A464, "IQ_ASSET_TURNS", D$3)</f>
        <v>0.73799999999999999</v>
      </c>
      <c r="E464" s="9" cm="1">
        <f t="array" ref="E464">_xll.SNL.Clients.Office.Excel.Functions.SPG($A464, "IQ_ASSET_TURNS", E$3)</f>
        <v>0.74399999999999999</v>
      </c>
      <c r="F464" s="9" cm="1">
        <f t="array" ref="F464">_xll.SNL.Clients.Office.Excel.Functions.SPG($A464, "IQ_ASSET_TURNS", F$3)</f>
        <v>0.73899999999999999</v>
      </c>
      <c r="G464" s="9" cm="1">
        <f t="array" ref="G464">_xll.SNL.Clients.Office.Excel.Functions.SPG($A464, "IQ_ASSET_TURNS", G$3)</f>
        <v>0.75600000000000001</v>
      </c>
      <c r="H464" s="9" cm="1">
        <f t="array" ref="H464">_xll.SNL.Clients.Office.Excel.Functions.SPG($A464, "IQ_ASSET_TURNS", H$3)</f>
        <v>0.74199999999999999</v>
      </c>
      <c r="I464" s="9" cm="1">
        <f t="array" ref="I464">_xll.SNL.Clients.Office.Excel.Functions.SPG($A464, "IQ_ASSET_TURNS", I$3)</f>
        <v>0.74199999999999999</v>
      </c>
      <c r="J464" s="9" cm="1">
        <f t="array" ref="J464">_xll.SNL.Clients.Office.Excel.Functions.SPG($A464, "IQ_ASSET_TURNS", J$3)</f>
        <v>0.79500000000000004</v>
      </c>
    </row>
    <row r="465" spans="1:10" x14ac:dyDescent="0.3">
      <c r="A465" s="11" t="s">
        <v>1479</v>
      </c>
      <c r="B465" s="9" cm="1">
        <f t="array" ref="B465">_xll.SNL.Clients.Office.Excel.Functions.SPG($A465, "IQ_ASSET_TURNS", B$3)</f>
        <v>0.95799999999999996</v>
      </c>
      <c r="C465" s="9" cm="1">
        <f t="array" ref="C465">_xll.SNL.Clients.Office.Excel.Functions.SPG($A465, "IQ_ASSET_TURNS", C$3)</f>
        <v>0.77100000000000002</v>
      </c>
      <c r="D465" s="9" cm="1">
        <f t="array" ref="D465">_xll.SNL.Clients.Office.Excel.Functions.SPG($A465, "IQ_ASSET_TURNS", D$3)</f>
        <v>0.88700000000000001</v>
      </c>
      <c r="E465" s="9" cm="1">
        <f t="array" ref="E465">_xll.SNL.Clients.Office.Excel.Functions.SPG($A465, "IQ_ASSET_TURNS", E$3)</f>
        <v>0.89500000000000002</v>
      </c>
      <c r="F465" s="9" cm="1">
        <f t="array" ref="F465">_xll.SNL.Clients.Office.Excel.Functions.SPG($A465, "IQ_ASSET_TURNS", F$3)</f>
        <v>0.68</v>
      </c>
      <c r="G465" s="9" t="str" cm="1">
        <f t="array" ref="G465">_xll.SNL.Clients.Office.Excel.Functions.SPG($A465, "IQ_ASSET_TURNS", G$3)</f>
        <v>NA</v>
      </c>
      <c r="H465" s="9" cm="1">
        <f t="array" ref="H465">_xll.SNL.Clients.Office.Excel.Functions.SPG($A465, "IQ_ASSET_TURNS", H$3)</f>
        <v>0.86599999999999999</v>
      </c>
      <c r="I465" s="9" cm="1">
        <f t="array" ref="I465">_xll.SNL.Clients.Office.Excel.Functions.SPG($A465, "IQ_ASSET_TURNS", I$3)</f>
        <v>0.87</v>
      </c>
      <c r="J465" s="9" cm="1">
        <f t="array" ref="J465">_xll.SNL.Clients.Office.Excel.Functions.SPG($A465, "IQ_ASSET_TURNS", J$3)</f>
        <v>0.86699999999999999</v>
      </c>
    </row>
    <row r="466" spans="1:10" x14ac:dyDescent="0.3">
      <c r="A466" s="11" t="s">
        <v>1480</v>
      </c>
      <c r="B466" s="9" t="str" cm="1">
        <f t="array" ref="B466">_xll.SNL.Clients.Office.Excel.Functions.SPG($A466, "IQ_ASSET_TURNS", B$3)</f>
        <v>NA</v>
      </c>
      <c r="C466" s="9" cm="1">
        <f t="array" ref="C466">_xll.SNL.Clients.Office.Excel.Functions.SPG($A466, "IQ_ASSET_TURNS", C$3)</f>
        <v>0.71799999999999997</v>
      </c>
      <c r="D466" s="9" cm="1">
        <f t="array" ref="D466">_xll.SNL.Clients.Office.Excel.Functions.SPG($A466, "IQ_ASSET_TURNS", D$3)</f>
        <v>0.69</v>
      </c>
      <c r="E466" s="9" cm="1">
        <f t="array" ref="E466">_xll.SNL.Clients.Office.Excel.Functions.SPG($A466, "IQ_ASSET_TURNS", E$3)</f>
        <v>0.628</v>
      </c>
      <c r="F466" s="9" cm="1">
        <f t="array" ref="F466">_xll.SNL.Clients.Office.Excel.Functions.SPG($A466, "IQ_ASSET_TURNS", F$3)</f>
        <v>0.6</v>
      </c>
      <c r="G466" s="9" cm="1">
        <f t="array" ref="G466">_xll.SNL.Clients.Office.Excel.Functions.SPG($A466, "IQ_ASSET_TURNS", G$3)</f>
        <v>0.45200000000000001</v>
      </c>
      <c r="H466" s="9" cm="1">
        <f t="array" ref="H466">_xll.SNL.Clients.Office.Excel.Functions.SPG($A466, "IQ_ASSET_TURNS", H$3)</f>
        <v>0.38700000000000001</v>
      </c>
      <c r="I466" s="9" cm="1">
        <f t="array" ref="I466">_xll.SNL.Clients.Office.Excel.Functions.SPG($A466, "IQ_ASSET_TURNS", I$3)</f>
        <v>0.41299999999999998</v>
      </c>
      <c r="J466" s="9" cm="1">
        <f t="array" ref="J466">_xll.SNL.Clients.Office.Excel.Functions.SPG($A466, "IQ_ASSET_TURNS", J$3)</f>
        <v>0.373</v>
      </c>
    </row>
    <row r="467" spans="1:10" x14ac:dyDescent="0.3">
      <c r="A467" s="11" t="s">
        <v>1481</v>
      </c>
      <c r="B467" s="9" cm="1">
        <f t="array" ref="B467">_xll.SNL.Clients.Office.Excel.Functions.SPG($A467, "IQ_ASSET_TURNS", B$3)</f>
        <v>0.76200000000000001</v>
      </c>
      <c r="C467" s="9" cm="1">
        <f t="array" ref="C467">_xll.SNL.Clients.Office.Excel.Functions.SPG($A467, "IQ_ASSET_TURNS", C$3)</f>
        <v>0.74099999999999999</v>
      </c>
      <c r="D467" s="9" cm="1">
        <f t="array" ref="D467">_xll.SNL.Clients.Office.Excel.Functions.SPG($A467, "IQ_ASSET_TURNS", D$3)</f>
        <v>0.77800000000000002</v>
      </c>
      <c r="E467" s="9" cm="1">
        <f t="array" ref="E467">_xll.SNL.Clients.Office.Excel.Functions.SPG($A467, "IQ_ASSET_TURNS", E$3)</f>
        <v>0.80700000000000005</v>
      </c>
      <c r="F467" s="9" cm="1">
        <f t="array" ref="F467">_xll.SNL.Clients.Office.Excel.Functions.SPG($A467, "IQ_ASSET_TURNS", F$3)</f>
        <v>0.76500000000000001</v>
      </c>
      <c r="G467" s="9" cm="1">
        <f t="array" ref="G467">_xll.SNL.Clients.Office.Excel.Functions.SPG($A467, "IQ_ASSET_TURNS", G$3)</f>
        <v>0.69399999999999995</v>
      </c>
      <c r="H467" s="9" cm="1">
        <f t="array" ref="H467">_xll.SNL.Clients.Office.Excel.Functions.SPG($A467, "IQ_ASSET_TURNS", H$3)</f>
        <v>0.71799999999999997</v>
      </c>
      <c r="I467" s="9" cm="1">
        <f t="array" ref="I467">_xll.SNL.Clients.Office.Excel.Functions.SPG($A467, "IQ_ASSET_TURNS", I$3)</f>
        <v>0.73599999999999999</v>
      </c>
      <c r="J467" s="9" cm="1">
        <f t="array" ref="J467">_xll.SNL.Clients.Office.Excel.Functions.SPG($A467, "IQ_ASSET_TURNS", J$3)</f>
        <v>0.73699999999999999</v>
      </c>
    </row>
    <row r="468" spans="1:10" x14ac:dyDescent="0.3">
      <c r="A468" s="11" t="s">
        <v>1482</v>
      </c>
      <c r="B468" s="9" t="str" cm="1">
        <f t="array" ref="B468">_xll.SNL.Clients.Office.Excel.Functions.SPG($A468, "IQ_ASSET_TURNS", B$3)</f>
        <v>NA</v>
      </c>
      <c r="C468" s="9" t="str" cm="1">
        <f t="array" ref="C468">_xll.SNL.Clients.Office.Excel.Functions.SPG($A468, "IQ_ASSET_TURNS", C$3)</f>
        <v>NA</v>
      </c>
      <c r="D468" s="9" t="str" cm="1">
        <f t="array" ref="D468">_xll.SNL.Clients.Office.Excel.Functions.SPG($A468, "IQ_ASSET_TURNS", D$3)</f>
        <v>NA</v>
      </c>
      <c r="E468" s="9" t="str" cm="1">
        <f t="array" ref="E468">_xll.SNL.Clients.Office.Excel.Functions.SPG($A468, "IQ_ASSET_TURNS", E$3)</f>
        <v>NA</v>
      </c>
      <c r="F468" s="9" t="str" cm="1">
        <f t="array" ref="F468">_xll.SNL.Clients.Office.Excel.Functions.SPG($A468, "IQ_ASSET_TURNS", F$3)</f>
        <v>NA</v>
      </c>
      <c r="G468" s="9" t="str" cm="1">
        <f t="array" ref="G468">_xll.SNL.Clients.Office.Excel.Functions.SPG($A468, "IQ_ASSET_TURNS", G$3)</f>
        <v>NA</v>
      </c>
      <c r="H468" s="9" t="str" cm="1">
        <f t="array" ref="H468">_xll.SNL.Clients.Office.Excel.Functions.SPG($A468, "IQ_ASSET_TURNS", H$3)</f>
        <v>NA</v>
      </c>
      <c r="I468" s="9" t="str" cm="1">
        <f t="array" ref="I468">_xll.SNL.Clients.Office.Excel.Functions.SPG($A468, "IQ_ASSET_TURNS", I$3)</f>
        <v>NA</v>
      </c>
      <c r="J468" s="9" t="str" cm="1">
        <f t="array" ref="J468">_xll.SNL.Clients.Office.Excel.Functions.SPG($A468, "IQ_ASSET_TURNS", J$3)</f>
        <v>NA</v>
      </c>
    </row>
    <row r="469" spans="1:10" x14ac:dyDescent="0.3">
      <c r="A469" s="11" t="s">
        <v>1483</v>
      </c>
      <c r="B469" s="9" cm="1">
        <f t="array" ref="B469">_xll.SNL.Clients.Office.Excel.Functions.SPG($A469, "IQ_ASSET_TURNS", B$3)</f>
        <v>0.75</v>
      </c>
      <c r="C469" s="9" cm="1">
        <f t="array" ref="C469">_xll.SNL.Clients.Office.Excel.Functions.SPG($A469, "IQ_ASSET_TURNS", C$3)</f>
        <v>0.78</v>
      </c>
      <c r="D469" s="9" cm="1">
        <f t="array" ref="D469">_xll.SNL.Clients.Office.Excel.Functions.SPG($A469, "IQ_ASSET_TURNS", D$3)</f>
        <v>0.76</v>
      </c>
      <c r="E469" s="9" cm="1">
        <f t="array" ref="E469">_xll.SNL.Clients.Office.Excel.Functions.SPG($A469, "IQ_ASSET_TURNS", E$3)</f>
        <v>0.77200000000000002</v>
      </c>
      <c r="F469" s="9" cm="1">
        <f t="array" ref="F469">_xll.SNL.Clients.Office.Excel.Functions.SPG($A469, "IQ_ASSET_TURNS", F$3)</f>
        <v>0.72099999999999997</v>
      </c>
      <c r="G469" s="9" cm="1">
        <f t="array" ref="G469">_xll.SNL.Clients.Office.Excel.Functions.SPG($A469, "IQ_ASSET_TURNS", G$3)</f>
        <v>0.72199999999999998</v>
      </c>
      <c r="H469" s="9" cm="1">
        <f t="array" ref="H469">_xll.SNL.Clients.Office.Excel.Functions.SPG($A469, "IQ_ASSET_TURNS", H$3)</f>
        <v>0.71299999999999997</v>
      </c>
      <c r="I469" s="9" cm="1">
        <f t="array" ref="I469">_xll.SNL.Clients.Office.Excel.Functions.SPG($A469, "IQ_ASSET_TURNS", I$3)</f>
        <v>0.71499999999999997</v>
      </c>
      <c r="J469" s="9" cm="1">
        <f t="array" ref="J469">_xll.SNL.Clients.Office.Excel.Functions.SPG($A469, "IQ_ASSET_TURNS", J$3)</f>
        <v>0.67100000000000004</v>
      </c>
    </row>
    <row r="470" spans="1:10" x14ac:dyDescent="0.3">
      <c r="A470" s="11" t="s">
        <v>1484</v>
      </c>
      <c r="B470" s="9" cm="1">
        <f t="array" ref="B470">_xll.SNL.Clients.Office.Excel.Functions.SPG($A470, "IQ_ASSET_TURNS", B$3)</f>
        <v>0.19700000000000001</v>
      </c>
      <c r="C470" s="9" cm="1">
        <f t="array" ref="C470">_xll.SNL.Clients.Office.Excel.Functions.SPG($A470, "IQ_ASSET_TURNS", C$3)</f>
        <v>0.19900000000000001</v>
      </c>
      <c r="D470" s="9" cm="1">
        <f t="array" ref="D470">_xll.SNL.Clients.Office.Excel.Functions.SPG($A470, "IQ_ASSET_TURNS", D$3)</f>
        <v>0.20899999999999999</v>
      </c>
      <c r="E470" s="9" cm="1">
        <f t="array" ref="E470">_xll.SNL.Clients.Office.Excel.Functions.SPG($A470, "IQ_ASSET_TURNS", E$3)</f>
        <v>0.221</v>
      </c>
      <c r="F470" s="9" cm="1">
        <f t="array" ref="F470">_xll.SNL.Clients.Office.Excel.Functions.SPG($A470, "IQ_ASSET_TURNS", F$3)</f>
        <v>0.20799999999999999</v>
      </c>
      <c r="G470" s="9" cm="1">
        <f t="array" ref="G470">_xll.SNL.Clients.Office.Excel.Functions.SPG($A470, "IQ_ASSET_TURNS", G$3)</f>
        <v>0.23899999999999999</v>
      </c>
      <c r="H470" s="9" cm="1">
        <f t="array" ref="H470">_xll.SNL.Clients.Office.Excel.Functions.SPG($A470, "IQ_ASSET_TURNS", H$3)</f>
        <v>0.25800000000000001</v>
      </c>
      <c r="I470" s="9" cm="1">
        <f t="array" ref="I470">_xll.SNL.Clients.Office.Excel.Functions.SPG($A470, "IQ_ASSET_TURNS", I$3)</f>
        <v>0.26200000000000001</v>
      </c>
      <c r="J470" s="9" cm="1">
        <f t="array" ref="J470">_xll.SNL.Clients.Office.Excel.Functions.SPG($A470, "IQ_ASSET_TURNS", J$3)</f>
        <v>0.27100000000000002</v>
      </c>
    </row>
    <row r="471" spans="1:10" x14ac:dyDescent="0.3">
      <c r="A471" s="11" t="s">
        <v>1485</v>
      </c>
      <c r="B471" s="9" t="str" cm="1">
        <f t="array" ref="B471">_xll.SNL.Clients.Office.Excel.Functions.SPG($A471, "IQ_ASSET_TURNS", B$3)</f>
        <v>NA</v>
      </c>
      <c r="C471" s="9" cm="1">
        <f t="array" ref="C471">_xll.SNL.Clients.Office.Excel.Functions.SPG($A471, "IQ_ASSET_TURNS", C$3)</f>
        <v>0.93500000000000005</v>
      </c>
      <c r="D471" s="9" cm="1">
        <f t="array" ref="D471">_xll.SNL.Clients.Office.Excel.Functions.SPG($A471, "IQ_ASSET_TURNS", D$3)</f>
        <v>1.0960000000000001</v>
      </c>
      <c r="E471" s="9" cm="1">
        <f t="array" ref="E471">_xll.SNL.Clients.Office.Excel.Functions.SPG($A471, "IQ_ASSET_TURNS", E$3)</f>
        <v>1.206</v>
      </c>
      <c r="F471" s="9" cm="1">
        <f t="array" ref="F471">_xll.SNL.Clients.Office.Excel.Functions.SPG($A471, "IQ_ASSET_TURNS", F$3)</f>
        <v>1.1259999999999999</v>
      </c>
      <c r="G471" s="9" cm="1">
        <f t="array" ref="G471">_xll.SNL.Clients.Office.Excel.Functions.SPG($A471, "IQ_ASSET_TURNS", G$3)</f>
        <v>1.085</v>
      </c>
      <c r="H471" s="9" cm="1">
        <f t="array" ref="H471">_xll.SNL.Clients.Office.Excel.Functions.SPG($A471, "IQ_ASSET_TURNS", H$3)</f>
        <v>1.238</v>
      </c>
      <c r="I471" s="9" cm="1">
        <f t="array" ref="I471">_xll.SNL.Clients.Office.Excel.Functions.SPG($A471, "IQ_ASSET_TURNS", I$3)</f>
        <v>1.167</v>
      </c>
      <c r="J471" s="9" cm="1">
        <f t="array" ref="J471">_xll.SNL.Clients.Office.Excel.Functions.SPG($A471, "IQ_ASSET_TURNS", J$3)</f>
        <v>1.1439999999999999</v>
      </c>
    </row>
    <row r="472" spans="1:10" x14ac:dyDescent="0.3">
      <c r="A472" s="11" t="s">
        <v>1486</v>
      </c>
      <c r="B472" s="9" cm="1">
        <f t="array" ref="B472">_xll.SNL.Clients.Office.Excel.Functions.SPG($A472, "IQ_ASSET_TURNS", B$3)</f>
        <v>0.73699999999999999</v>
      </c>
      <c r="C472" s="9" cm="1">
        <f t="array" ref="C472">_xll.SNL.Clients.Office.Excel.Functions.SPG($A472, "IQ_ASSET_TURNS", C$3)</f>
        <v>0.753</v>
      </c>
      <c r="D472" s="9" cm="1">
        <f t="array" ref="D472">_xll.SNL.Clients.Office.Excel.Functions.SPG($A472, "IQ_ASSET_TURNS", D$3)</f>
        <v>0.85199999999999998</v>
      </c>
      <c r="E472" s="9" cm="1">
        <f t="array" ref="E472">_xll.SNL.Clients.Office.Excel.Functions.SPG($A472, "IQ_ASSET_TURNS", E$3)</f>
        <v>0.86599999999999999</v>
      </c>
      <c r="F472" s="9" cm="1">
        <f t="array" ref="F472">_xll.SNL.Clients.Office.Excel.Functions.SPG($A472, "IQ_ASSET_TURNS", F$3)</f>
        <v>0.83</v>
      </c>
      <c r="G472" s="9" cm="1">
        <f t="array" ref="G472">_xll.SNL.Clients.Office.Excel.Functions.SPG($A472, "IQ_ASSET_TURNS", G$3)</f>
        <v>0.84699999999999998</v>
      </c>
      <c r="H472" s="9" cm="1">
        <f t="array" ref="H472">_xll.SNL.Clients.Office.Excel.Functions.SPG($A472, "IQ_ASSET_TURNS", H$3)</f>
        <v>0.92400000000000004</v>
      </c>
      <c r="I472" s="9" cm="1">
        <f t="array" ref="I472">_xll.SNL.Clients.Office.Excel.Functions.SPG($A472, "IQ_ASSET_TURNS", I$3)</f>
        <v>0.90500000000000003</v>
      </c>
      <c r="J472" s="9" cm="1">
        <f t="array" ref="J472">_xll.SNL.Clients.Office.Excel.Functions.SPG($A472, "IQ_ASSET_TURNS", J$3)</f>
        <v>0.999</v>
      </c>
    </row>
    <row r="473" spans="1:10" x14ac:dyDescent="0.3">
      <c r="A473" s="11" t="s">
        <v>1487</v>
      </c>
      <c r="B473" s="9" t="str" cm="1">
        <f t="array" ref="B473">_xll.SNL.Clients.Office.Excel.Functions.SPG($A473, "IQ_ASSET_TURNS", B$3)</f>
        <v>NA</v>
      </c>
      <c r="C473" s="9" cm="1">
        <f t="array" ref="C473">_xll.SNL.Clients.Office.Excel.Functions.SPG($A473, "IQ_ASSET_TURNS", C$3)</f>
        <v>1.649</v>
      </c>
      <c r="D473" s="9" cm="1">
        <f t="array" ref="D473">_xll.SNL.Clients.Office.Excel.Functions.SPG($A473, "IQ_ASSET_TURNS", D$3)</f>
        <v>0.95499999999999996</v>
      </c>
      <c r="E473" s="9" cm="1">
        <f t="array" ref="E473">_xll.SNL.Clients.Office.Excel.Functions.SPG($A473, "IQ_ASSET_TURNS", E$3)</f>
        <v>1.014</v>
      </c>
      <c r="F473" s="9" cm="1">
        <f t="array" ref="F473">_xll.SNL.Clients.Office.Excel.Functions.SPG($A473, "IQ_ASSET_TURNS", F$3)</f>
        <v>0.93200000000000005</v>
      </c>
      <c r="G473" s="9" cm="1">
        <f t="array" ref="G473">_xll.SNL.Clients.Office.Excel.Functions.SPG($A473, "IQ_ASSET_TURNS", G$3)</f>
        <v>1.552</v>
      </c>
      <c r="H473" s="9" cm="1">
        <f t="array" ref="H473">_xll.SNL.Clients.Office.Excel.Functions.SPG($A473, "IQ_ASSET_TURNS", H$3)</f>
        <v>0.91600000000000004</v>
      </c>
      <c r="I473" s="9" cm="1">
        <f t="array" ref="I473">_xll.SNL.Clients.Office.Excel.Functions.SPG($A473, "IQ_ASSET_TURNS", I$3)</f>
        <v>1.05</v>
      </c>
      <c r="J473" s="9" cm="1">
        <f t="array" ref="J473">_xll.SNL.Clients.Office.Excel.Functions.SPG($A473, "IQ_ASSET_TURNS", J$3)</f>
        <v>1.04</v>
      </c>
    </row>
    <row r="474" spans="1:10" x14ac:dyDescent="0.3">
      <c r="A474" s="11" t="s">
        <v>1488</v>
      </c>
      <c r="B474" s="9" t="str" cm="1">
        <f t="array" ref="B474">_xll.SNL.Clients.Office.Excel.Functions.SPG($A474, "IQ_ASSET_TURNS", B$3)</f>
        <v>NA</v>
      </c>
      <c r="C474" s="9" t="str" cm="1">
        <f t="array" ref="C474">_xll.SNL.Clients.Office.Excel.Functions.SPG($A474, "IQ_ASSET_TURNS", C$3)</f>
        <v>NA</v>
      </c>
      <c r="D474" s="9" t="str" cm="1">
        <f t="array" ref="D474">_xll.SNL.Clients.Office.Excel.Functions.SPG($A474, "IQ_ASSET_TURNS", D$3)</f>
        <v>NA</v>
      </c>
      <c r="E474" s="9" t="str" cm="1">
        <f t="array" ref="E474">_xll.SNL.Clients.Office.Excel.Functions.SPG($A474, "IQ_ASSET_TURNS", E$3)</f>
        <v>NA</v>
      </c>
      <c r="F474" s="9" t="str" cm="1">
        <f t="array" ref="F474">_xll.SNL.Clients.Office.Excel.Functions.SPG($A474, "IQ_ASSET_TURNS", F$3)</f>
        <v>NA</v>
      </c>
      <c r="G474" s="9" t="str" cm="1">
        <f t="array" ref="G474">_xll.SNL.Clients.Office.Excel.Functions.SPG($A474, "IQ_ASSET_TURNS", G$3)</f>
        <v>NA</v>
      </c>
      <c r="H474" s="9" t="str" cm="1">
        <f t="array" ref="H474">_xll.SNL.Clients.Office.Excel.Functions.SPG($A474, "IQ_ASSET_TURNS", H$3)</f>
        <v>NA</v>
      </c>
      <c r="I474" s="9" t="str" cm="1">
        <f t="array" ref="I474">_xll.SNL.Clients.Office.Excel.Functions.SPG($A474, "IQ_ASSET_TURNS", I$3)</f>
        <v>NA</v>
      </c>
      <c r="J474" s="9" t="str" cm="1">
        <f t="array" ref="J474">_xll.SNL.Clients.Office.Excel.Functions.SPG($A474, "IQ_ASSET_TURNS", J$3)</f>
        <v>NA</v>
      </c>
    </row>
    <row r="475" spans="1:10" x14ac:dyDescent="0.3">
      <c r="A475" s="11" t="s">
        <v>1489</v>
      </c>
      <c r="B475" s="9" cm="1">
        <f t="array" ref="B475">_xll.SNL.Clients.Office.Excel.Functions.SPG($A475, "IQ_ASSET_TURNS", B$3)</f>
        <v>0.45100000000000001</v>
      </c>
      <c r="C475" s="9" cm="1">
        <f t="array" ref="C475">_xll.SNL.Clients.Office.Excel.Functions.SPG($A475, "IQ_ASSET_TURNS", C$3)</f>
        <v>0.38500000000000001</v>
      </c>
      <c r="D475" s="9" cm="1">
        <f t="array" ref="D475">_xll.SNL.Clients.Office.Excel.Functions.SPG($A475, "IQ_ASSET_TURNS", D$3)</f>
        <v>0.38400000000000001</v>
      </c>
      <c r="E475" s="9" cm="1">
        <f t="array" ref="E475">_xll.SNL.Clients.Office.Excel.Functions.SPG($A475, "IQ_ASSET_TURNS", E$3)</f>
        <v>0.38400000000000001</v>
      </c>
      <c r="F475" s="9" cm="1">
        <f t="array" ref="F475">_xll.SNL.Clients.Office.Excel.Functions.SPG($A475, "IQ_ASSET_TURNS", F$3)</f>
        <v>0.38600000000000001</v>
      </c>
      <c r="G475" s="9" cm="1">
        <f t="array" ref="G475">_xll.SNL.Clients.Office.Excel.Functions.SPG($A475, "IQ_ASSET_TURNS", G$3)</f>
        <v>0.312</v>
      </c>
      <c r="H475" s="9" cm="1">
        <f t="array" ref="H475">_xll.SNL.Clients.Office.Excel.Functions.SPG($A475, "IQ_ASSET_TURNS", H$3)</f>
        <v>0.34200000000000003</v>
      </c>
      <c r="I475" s="9" cm="1">
        <f t="array" ref="I475">_xll.SNL.Clients.Office.Excel.Functions.SPG($A475, "IQ_ASSET_TURNS", I$3)</f>
        <v>0.36899999999999999</v>
      </c>
      <c r="J475" s="9" cm="1">
        <f t="array" ref="J475">_xll.SNL.Clients.Office.Excel.Functions.SPG($A475, "IQ_ASSET_TURNS", J$3)</f>
        <v>0.34599999999999997</v>
      </c>
    </row>
    <row r="476" spans="1:10" x14ac:dyDescent="0.3">
      <c r="A476" s="11" t="s">
        <v>1490</v>
      </c>
      <c r="B476" s="9" cm="1">
        <f t="array" ref="B476">_xll.SNL.Clients.Office.Excel.Functions.SPG($A476, "IQ_ASSET_TURNS", B$3)</f>
        <v>0.23499999999999999</v>
      </c>
      <c r="C476" s="9" cm="1">
        <f t="array" ref="C476">_xll.SNL.Clients.Office.Excel.Functions.SPG($A476, "IQ_ASSET_TURNS", C$3)</f>
        <v>0.20300000000000001</v>
      </c>
      <c r="D476" s="9" cm="1">
        <f t="array" ref="D476">_xll.SNL.Clients.Office.Excel.Functions.SPG($A476, "IQ_ASSET_TURNS", D$3)</f>
        <v>0.214</v>
      </c>
      <c r="E476" s="9" cm="1">
        <f t="array" ref="E476">_xll.SNL.Clients.Office.Excel.Functions.SPG($A476, "IQ_ASSET_TURNS", E$3)</f>
        <v>0.23100000000000001</v>
      </c>
      <c r="F476" s="9" cm="1">
        <f t="array" ref="F476">_xll.SNL.Clients.Office.Excel.Functions.SPG($A476, "IQ_ASSET_TURNS", F$3)</f>
        <v>0.216</v>
      </c>
      <c r="G476" s="9" cm="1">
        <f t="array" ref="G476">_xll.SNL.Clients.Office.Excel.Functions.SPG($A476, "IQ_ASSET_TURNS", G$3)</f>
        <v>0.20599999999999999</v>
      </c>
      <c r="H476" s="9" cm="1">
        <f t="array" ref="H476">_xll.SNL.Clients.Office.Excel.Functions.SPG($A476, "IQ_ASSET_TURNS", H$3)</f>
        <v>0.223</v>
      </c>
      <c r="I476" s="9" cm="1">
        <f t="array" ref="I476">_xll.SNL.Clients.Office.Excel.Functions.SPG($A476, "IQ_ASSET_TURNS", I$3)</f>
        <v>0.249</v>
      </c>
      <c r="J476" s="9" cm="1">
        <f t="array" ref="J476">_xll.SNL.Clients.Office.Excel.Functions.SPG($A476, "IQ_ASSET_TURNS", J$3)</f>
        <v>0.23599999999999999</v>
      </c>
    </row>
    <row r="477" spans="1:10" x14ac:dyDescent="0.3">
      <c r="A477" s="11" t="s">
        <v>1491</v>
      </c>
      <c r="B477" s="9" cm="1">
        <f t="array" ref="B477">_xll.SNL.Clients.Office.Excel.Functions.SPG($A477, "IQ_ASSET_TURNS", B$3)</f>
        <v>0.183</v>
      </c>
      <c r="C477" s="9" cm="1">
        <f t="array" ref="C477">_xll.SNL.Clients.Office.Excel.Functions.SPG($A477, "IQ_ASSET_TURNS", C$3)</f>
        <v>6.8000000000000005E-2</v>
      </c>
      <c r="D477" s="9" cm="1">
        <f t="array" ref="D477">_xll.SNL.Clients.Office.Excel.Functions.SPG($A477, "IQ_ASSET_TURNS", D$3)</f>
        <v>0.10199999999999999</v>
      </c>
      <c r="E477" s="9" cm="1">
        <f t="array" ref="E477">_xll.SNL.Clients.Office.Excel.Functions.SPG($A477, "IQ_ASSET_TURNS", E$3)</f>
        <v>0.11700000000000001</v>
      </c>
      <c r="F477" s="9" cm="1">
        <f t="array" ref="F477">_xll.SNL.Clients.Office.Excel.Functions.SPG($A477, "IQ_ASSET_TURNS", F$3)</f>
        <v>9.5000000000000001E-2</v>
      </c>
      <c r="G477" s="9" t="str" cm="1">
        <f t="array" ref="G477">_xll.SNL.Clients.Office.Excel.Functions.SPG($A477, "IQ_ASSET_TURNS", G$3)</f>
        <v>NA</v>
      </c>
      <c r="H477" s="9" cm="1">
        <f t="array" ref="H477">_xll.SNL.Clients.Office.Excel.Functions.SPG($A477, "IQ_ASSET_TURNS", H$3)</f>
        <v>0.14399999999999999</v>
      </c>
      <c r="I477" s="9" cm="1">
        <f t="array" ref="I477">_xll.SNL.Clients.Office.Excel.Functions.SPG($A477, "IQ_ASSET_TURNS", I$3)</f>
        <v>0.14099999999999999</v>
      </c>
      <c r="J477" s="9" cm="1">
        <f t="array" ref="J477">_xll.SNL.Clients.Office.Excel.Functions.SPG($A477, "IQ_ASSET_TURNS", J$3)</f>
        <v>0.13800000000000001</v>
      </c>
    </row>
    <row r="478" spans="1:10" x14ac:dyDescent="0.3">
      <c r="A478" s="11" t="s">
        <v>1492</v>
      </c>
      <c r="B478" s="9" cm="1">
        <f t="array" ref="B478">_xll.SNL.Clients.Office.Excel.Functions.SPG($A478, "IQ_ASSET_TURNS", B$3)</f>
        <v>0.27500000000000002</v>
      </c>
      <c r="C478" s="9" cm="1">
        <f t="array" ref="C478">_xll.SNL.Clients.Office.Excel.Functions.SPG($A478, "IQ_ASSET_TURNS", C$3)</f>
        <v>0.309</v>
      </c>
      <c r="D478" s="9" cm="1">
        <f t="array" ref="D478">_xll.SNL.Clients.Office.Excel.Functions.SPG($A478, "IQ_ASSET_TURNS", D$3)</f>
        <v>0.26300000000000001</v>
      </c>
      <c r="E478" s="9" cm="1">
        <f t="array" ref="E478">_xll.SNL.Clients.Office.Excel.Functions.SPG($A478, "IQ_ASSET_TURNS", E$3)</f>
        <v>0.193</v>
      </c>
      <c r="F478" s="9" cm="1">
        <f t="array" ref="F478">_xll.SNL.Clients.Office.Excel.Functions.SPG($A478, "IQ_ASSET_TURNS", F$3)</f>
        <v>0.13900000000000001</v>
      </c>
      <c r="G478" s="9" cm="1">
        <f t="array" ref="G478">_xll.SNL.Clients.Office.Excel.Functions.SPG($A478, "IQ_ASSET_TURNS", G$3)</f>
        <v>0.2</v>
      </c>
      <c r="H478" s="9" cm="1">
        <f t="array" ref="H478">_xll.SNL.Clients.Office.Excel.Functions.SPG($A478, "IQ_ASSET_TURNS", H$3)</f>
        <v>0.19</v>
      </c>
      <c r="I478" s="9" cm="1">
        <f t="array" ref="I478">_xll.SNL.Clients.Office.Excel.Functions.SPG($A478, "IQ_ASSET_TURNS", I$3)</f>
        <v>0.14899999999999999</v>
      </c>
      <c r="J478" s="9" cm="1">
        <f t="array" ref="J478">_xll.SNL.Clients.Office.Excel.Functions.SPG($A478, "IQ_ASSET_TURNS", J$3)</f>
        <v>0.20499999999999999</v>
      </c>
    </row>
    <row r="479" spans="1:10" x14ac:dyDescent="0.3">
      <c r="A479" s="11" t="s">
        <v>1493</v>
      </c>
      <c r="B479" s="9" t="str" cm="1">
        <f t="array" ref="B479">_xll.SNL.Clients.Office.Excel.Functions.SPG($A479, "IQ_ASSET_TURNS", B$3)</f>
        <v>NA</v>
      </c>
      <c r="C479" s="9" cm="1">
        <f t="array" ref="C479">_xll.SNL.Clients.Office.Excel.Functions.SPG($A479, "IQ_ASSET_TURNS", C$3)</f>
        <v>0.29699999999999999</v>
      </c>
      <c r="D479" s="9" cm="1">
        <f t="array" ref="D479">_xll.SNL.Clients.Office.Excel.Functions.SPG($A479, "IQ_ASSET_TURNS", D$3)</f>
        <v>0.92100000000000004</v>
      </c>
      <c r="E479" s="9" cm="1">
        <f t="array" ref="E479">_xll.SNL.Clients.Office.Excel.Functions.SPG($A479, "IQ_ASSET_TURNS", E$3)</f>
        <v>0.99199999999999999</v>
      </c>
      <c r="F479" s="9" cm="1">
        <f t="array" ref="F479">_xll.SNL.Clients.Office.Excel.Functions.SPG($A479, "IQ_ASSET_TURNS", F$3)</f>
        <v>0.18</v>
      </c>
      <c r="G479" s="9" cm="1">
        <f t="array" ref="G479">_xll.SNL.Clients.Office.Excel.Functions.SPG($A479, "IQ_ASSET_TURNS", G$3)</f>
        <v>0.65100000000000002</v>
      </c>
      <c r="H479" s="9" cm="1">
        <f t="array" ref="H479">_xll.SNL.Clients.Office.Excel.Functions.SPG($A479, "IQ_ASSET_TURNS", H$3)</f>
        <v>1.4530000000000001</v>
      </c>
      <c r="I479" s="9" cm="1">
        <f t="array" ref="I479">_xll.SNL.Clients.Office.Excel.Functions.SPG($A479, "IQ_ASSET_TURNS", I$3)</f>
        <v>0.88500000000000001</v>
      </c>
      <c r="J479" s="9" cm="1">
        <f t="array" ref="J479">_xll.SNL.Clients.Office.Excel.Functions.SPG($A479, "IQ_ASSET_TURNS", J$3)</f>
        <v>0.152</v>
      </c>
    </row>
    <row r="480" spans="1:10" x14ac:dyDescent="0.3">
      <c r="A480" s="11" t="s">
        <v>1494</v>
      </c>
      <c r="B480" s="9" cm="1">
        <f t="array" ref="B480">_xll.SNL.Clients.Office.Excel.Functions.SPG($A480, "IQ_ASSET_TURNS", B$3)</f>
        <v>0.53200000000000003</v>
      </c>
      <c r="C480" s="9" cm="1">
        <f t="array" ref="C480">_xll.SNL.Clients.Office.Excel.Functions.SPG($A480, "IQ_ASSET_TURNS", C$3)</f>
        <v>0.53600000000000003</v>
      </c>
      <c r="D480" s="9" cm="1">
        <f t="array" ref="D480">_xll.SNL.Clients.Office.Excel.Functions.SPG($A480, "IQ_ASSET_TURNS", D$3)</f>
        <v>0.52500000000000002</v>
      </c>
      <c r="E480" s="9" cm="1">
        <f t="array" ref="E480">_xll.SNL.Clients.Office.Excel.Functions.SPG($A480, "IQ_ASSET_TURNS", E$3)</f>
        <v>0.497</v>
      </c>
      <c r="F480" s="9" cm="1">
        <f t="array" ref="F480">_xll.SNL.Clients.Office.Excel.Functions.SPG($A480, "IQ_ASSET_TURNS", F$3)</f>
        <v>0.45900000000000002</v>
      </c>
      <c r="G480" s="9" cm="1">
        <f t="array" ref="G480">_xll.SNL.Clients.Office.Excel.Functions.SPG($A480, "IQ_ASSET_TURNS", G$3)</f>
        <v>0.42699999999999999</v>
      </c>
      <c r="H480" s="9" cm="1">
        <f t="array" ref="H480">_xll.SNL.Clients.Office.Excel.Functions.SPG($A480, "IQ_ASSET_TURNS", H$3)</f>
        <v>0.432</v>
      </c>
      <c r="I480" s="9" cm="1">
        <f t="array" ref="I480">_xll.SNL.Clients.Office.Excel.Functions.SPG($A480, "IQ_ASSET_TURNS", I$3)</f>
        <v>0.40500000000000003</v>
      </c>
      <c r="J480" s="9" cm="1">
        <f t="array" ref="J480">_xll.SNL.Clients.Office.Excel.Functions.SPG($A480, "IQ_ASSET_TURNS", J$3)</f>
        <v>0.378</v>
      </c>
    </row>
    <row r="481" spans="1:10" x14ac:dyDescent="0.3">
      <c r="A481" s="11" t="s">
        <v>1495</v>
      </c>
      <c r="B481" s="9" cm="1">
        <f t="array" ref="B481">_xll.SNL.Clients.Office.Excel.Functions.SPG($A481, "IQ_ASSET_TURNS", B$3)</f>
        <v>8.7999999999999995E-2</v>
      </c>
      <c r="C481" s="9" t="str" cm="1">
        <f t="array" ref="C481">_xll.SNL.Clients.Office.Excel.Functions.SPG($A481, "IQ_ASSET_TURNS", C$3)</f>
        <v>NM</v>
      </c>
      <c r="D481" s="9" cm="1">
        <f t="array" ref="D481">_xll.SNL.Clients.Office.Excel.Functions.SPG($A481, "IQ_ASSET_TURNS", D$3)</f>
        <v>8.6999999999999994E-2</v>
      </c>
      <c r="E481" s="9" cm="1">
        <f t="array" ref="E481">_xll.SNL.Clients.Office.Excel.Functions.SPG($A481, "IQ_ASSET_TURNS", E$3)</f>
        <v>9.4E-2</v>
      </c>
      <c r="F481" s="9" cm="1">
        <f t="array" ref="F481">_xll.SNL.Clients.Office.Excel.Functions.SPG($A481, "IQ_ASSET_TURNS", F$3)</f>
        <v>0.124</v>
      </c>
      <c r="G481" s="9" cm="1">
        <f t="array" ref="G481">_xll.SNL.Clients.Office.Excel.Functions.SPG($A481, "IQ_ASSET_TURNS", G$3)</f>
        <v>7.4999999999999997E-2</v>
      </c>
      <c r="H481" s="9" cm="1">
        <f t="array" ref="H481">_xll.SNL.Clients.Office.Excel.Functions.SPG($A481, "IQ_ASSET_TURNS", H$3)</f>
        <v>7.9000000000000001E-2</v>
      </c>
      <c r="I481" s="9" cm="1">
        <f t="array" ref="I481">_xll.SNL.Clients.Office.Excel.Functions.SPG($A481, "IQ_ASSET_TURNS", I$3)</f>
        <v>0.08</v>
      </c>
      <c r="J481" s="9" cm="1">
        <f t="array" ref="J481">_xll.SNL.Clients.Office.Excel.Functions.SPG($A481, "IQ_ASSET_TURNS", J$3)</f>
        <v>7.6999999999999999E-2</v>
      </c>
    </row>
    <row r="482" spans="1:10" x14ac:dyDescent="0.3">
      <c r="A482" s="11" t="s">
        <v>1496</v>
      </c>
      <c r="B482" s="9" cm="1">
        <f t="array" ref="B482">_xll.SNL.Clients.Office.Excel.Functions.SPG($A482, "IQ_ASSET_TURNS", B$3)</f>
        <v>0.372</v>
      </c>
      <c r="C482" s="9" cm="1">
        <f t="array" ref="C482">_xll.SNL.Clients.Office.Excel.Functions.SPG($A482, "IQ_ASSET_TURNS", C$3)</f>
        <v>0.39400000000000002</v>
      </c>
      <c r="D482" s="9" cm="1">
        <f t="array" ref="D482">_xll.SNL.Clients.Office.Excel.Functions.SPG($A482, "IQ_ASSET_TURNS", D$3)</f>
        <v>0.33500000000000002</v>
      </c>
      <c r="E482" s="9" cm="1">
        <f t="array" ref="E482">_xll.SNL.Clients.Office.Excel.Functions.SPG($A482, "IQ_ASSET_TURNS", E$3)</f>
        <v>0.372</v>
      </c>
      <c r="F482" s="9" cm="1">
        <f t="array" ref="F482">_xll.SNL.Clients.Office.Excel.Functions.SPG($A482, "IQ_ASSET_TURNS", F$3)</f>
        <v>0.33500000000000002</v>
      </c>
      <c r="G482" s="9" cm="1">
        <f t="array" ref="G482">_xll.SNL.Clients.Office.Excel.Functions.SPG($A482, "IQ_ASSET_TURNS", G$3)</f>
        <v>0.373</v>
      </c>
      <c r="H482" s="9" cm="1">
        <f t="array" ref="H482">_xll.SNL.Clients.Office.Excel.Functions.SPG($A482, "IQ_ASSET_TURNS", H$3)</f>
        <v>0.42499999999999999</v>
      </c>
      <c r="I482" s="9" cm="1">
        <f t="array" ref="I482">_xll.SNL.Clients.Office.Excel.Functions.SPG($A482, "IQ_ASSET_TURNS", I$3)</f>
        <v>0.35299999999999998</v>
      </c>
      <c r="J482" s="9" cm="1">
        <f t="array" ref="J482">_xll.SNL.Clients.Office.Excel.Functions.SPG($A482, "IQ_ASSET_TURNS", J$3)</f>
        <v>0.36099999999999999</v>
      </c>
    </row>
    <row r="483" spans="1:10" x14ac:dyDescent="0.3">
      <c r="A483" s="11" t="s">
        <v>1497</v>
      </c>
      <c r="B483" s="9" cm="1">
        <f t="array" ref="B483">_xll.SNL.Clients.Office.Excel.Functions.SPG($A483, "IQ_ASSET_TURNS", B$3)</f>
        <v>0.34100000000000003</v>
      </c>
      <c r="C483" s="9" cm="1">
        <f t="array" ref="C483">_xll.SNL.Clients.Office.Excel.Functions.SPG($A483, "IQ_ASSET_TURNS", C$3)</f>
        <v>0.251</v>
      </c>
      <c r="D483" s="9" cm="1">
        <f t="array" ref="D483">_xll.SNL.Clients.Office.Excel.Functions.SPG($A483, "IQ_ASSET_TURNS", D$3)</f>
        <v>0.309</v>
      </c>
      <c r="E483" s="9" cm="1">
        <f t="array" ref="E483">_xll.SNL.Clients.Office.Excel.Functions.SPG($A483, "IQ_ASSET_TURNS", E$3)</f>
        <v>0.26200000000000001</v>
      </c>
      <c r="F483" s="9" cm="1">
        <f t="array" ref="F483">_xll.SNL.Clients.Office.Excel.Functions.SPG($A483, "IQ_ASSET_TURNS", F$3)</f>
        <v>0.187</v>
      </c>
      <c r="G483" s="9" cm="1">
        <f t="array" ref="G483">_xll.SNL.Clients.Office.Excel.Functions.SPG($A483, "IQ_ASSET_TURNS", G$3)</f>
        <v>0.27400000000000002</v>
      </c>
      <c r="H483" s="9" cm="1">
        <f t="array" ref="H483">_xll.SNL.Clients.Office.Excel.Functions.SPG($A483, "IQ_ASSET_TURNS", H$3)</f>
        <v>0.621</v>
      </c>
      <c r="I483" s="9" cm="1">
        <f t="array" ref="I483">_xll.SNL.Clients.Office.Excel.Functions.SPG($A483, "IQ_ASSET_TURNS", I$3)</f>
        <v>0.86299999999999999</v>
      </c>
      <c r="J483" s="9" cm="1">
        <f t="array" ref="J483">_xll.SNL.Clients.Office.Excel.Functions.SPG($A483, "IQ_ASSET_TURNS", J$3)</f>
        <v>0.86199999999999999</v>
      </c>
    </row>
    <row r="484" spans="1:10" x14ac:dyDescent="0.3">
      <c r="A484" s="11" t="s">
        <v>1498</v>
      </c>
      <c r="B484" s="9" cm="1">
        <f t="array" ref="B484">_xll.SNL.Clients.Office.Excel.Functions.SPG($A484, "IQ_ASSET_TURNS", B$3)</f>
        <v>2.4809999999999999</v>
      </c>
      <c r="C484" s="9" cm="1">
        <f t="array" ref="C484">_xll.SNL.Clients.Office.Excel.Functions.SPG($A484, "IQ_ASSET_TURNS", C$3)</f>
        <v>2.6739999999999999</v>
      </c>
      <c r="D484" s="9" cm="1">
        <f t="array" ref="D484">_xll.SNL.Clients.Office.Excel.Functions.SPG($A484, "IQ_ASSET_TURNS", D$3)</f>
        <v>2.4159999999999999</v>
      </c>
      <c r="E484" s="9" cm="1">
        <f t="array" ref="E484">_xll.SNL.Clients.Office.Excel.Functions.SPG($A484, "IQ_ASSET_TURNS", E$3)</f>
        <v>2.464</v>
      </c>
      <c r="F484" s="9" cm="1">
        <f t="array" ref="F484">_xll.SNL.Clients.Office.Excel.Functions.SPG($A484, "IQ_ASSET_TURNS", F$3)</f>
        <v>2.5129999999999999</v>
      </c>
      <c r="G484" s="9" cm="1">
        <f t="array" ref="G484">_xll.SNL.Clients.Office.Excel.Functions.SPG($A484, "IQ_ASSET_TURNS", G$3)</f>
        <v>2.754</v>
      </c>
      <c r="H484" s="9" cm="1">
        <f t="array" ref="H484">_xll.SNL.Clients.Office.Excel.Functions.SPG($A484, "IQ_ASSET_TURNS", H$3)</f>
        <v>2.8769999999999998</v>
      </c>
      <c r="I484" s="9" cm="1">
        <f t="array" ref="I484">_xll.SNL.Clients.Office.Excel.Functions.SPG($A484, "IQ_ASSET_TURNS", I$3)</f>
        <v>2.8570000000000002</v>
      </c>
      <c r="J484" s="9" cm="1">
        <f t="array" ref="J484">_xll.SNL.Clients.Office.Excel.Functions.SPG($A484, "IQ_ASSET_TURNS", J$3)</f>
        <v>2.758</v>
      </c>
    </row>
    <row r="485" spans="1:10" x14ac:dyDescent="0.3">
      <c r="A485" s="11" t="s">
        <v>1499</v>
      </c>
      <c r="B485" s="9" cm="1">
        <f t="array" ref="B485">_xll.SNL.Clients.Office.Excel.Functions.SPG($A485, "IQ_ASSET_TURNS", B$3)</f>
        <v>1.1839999999999999</v>
      </c>
      <c r="C485" s="9" cm="1">
        <f t="array" ref="C485">_xll.SNL.Clients.Office.Excel.Functions.SPG($A485, "IQ_ASSET_TURNS", C$3)</f>
        <v>2.3439999999999999</v>
      </c>
      <c r="D485" s="9" cm="1">
        <f t="array" ref="D485">_xll.SNL.Clients.Office.Excel.Functions.SPG($A485, "IQ_ASSET_TURNS", D$3)</f>
        <v>1.0880000000000001</v>
      </c>
      <c r="E485" s="9" cm="1">
        <f t="array" ref="E485">_xll.SNL.Clients.Office.Excel.Functions.SPG($A485, "IQ_ASSET_TURNS", E$3)</f>
        <v>1.6839999999999999</v>
      </c>
      <c r="F485" s="9" cm="1">
        <f t="array" ref="F485">_xll.SNL.Clients.Office.Excel.Functions.SPG($A485, "IQ_ASSET_TURNS", F$3)</f>
        <v>0.99299999999999999</v>
      </c>
      <c r="G485" s="9" cm="1">
        <f t="array" ref="G485">_xll.SNL.Clients.Office.Excel.Functions.SPG($A485, "IQ_ASSET_TURNS", G$3)</f>
        <v>2.3210000000000002</v>
      </c>
      <c r="H485" s="9" cm="1">
        <f t="array" ref="H485">_xll.SNL.Clients.Office.Excel.Functions.SPG($A485, "IQ_ASSET_TURNS", H$3)</f>
        <v>1.181</v>
      </c>
      <c r="I485" s="9" cm="1">
        <f t="array" ref="I485">_xll.SNL.Clients.Office.Excel.Functions.SPG($A485, "IQ_ASSET_TURNS", I$3)</f>
        <v>1.4059999999999999</v>
      </c>
      <c r="J485" s="9" cm="1">
        <f t="array" ref="J485">_xll.SNL.Clients.Office.Excel.Functions.SPG($A485, "IQ_ASSET_TURNS", J$3)</f>
        <v>1.0740000000000001</v>
      </c>
    </row>
    <row r="486" spans="1:10" x14ac:dyDescent="0.3">
      <c r="A486" s="11" t="s">
        <v>1500</v>
      </c>
      <c r="B486" s="9" t="str" cm="1">
        <f t="array" ref="B486">_xll.SNL.Clients.Office.Excel.Functions.SPG($A486, "IQ_ASSET_TURNS", B$3)</f>
        <v>NA</v>
      </c>
      <c r="C486" s="9" t="str" cm="1">
        <f t="array" ref="C486">_xll.SNL.Clients.Office.Excel.Functions.SPG($A486, "IQ_ASSET_TURNS", C$3)</f>
        <v>NA</v>
      </c>
      <c r="D486" s="9" t="str" cm="1">
        <f t="array" ref="D486">_xll.SNL.Clients.Office.Excel.Functions.SPG($A486, "IQ_ASSET_TURNS", D$3)</f>
        <v>NA</v>
      </c>
      <c r="E486" s="9" t="str" cm="1">
        <f t="array" ref="E486">_xll.SNL.Clients.Office.Excel.Functions.SPG($A486, "IQ_ASSET_TURNS", E$3)</f>
        <v>NA</v>
      </c>
      <c r="F486" s="9" t="str" cm="1">
        <f t="array" ref="F486">_xll.SNL.Clients.Office.Excel.Functions.SPG($A486, "IQ_ASSET_TURNS", F$3)</f>
        <v>NA</v>
      </c>
      <c r="G486" s="9" t="str" cm="1">
        <f t="array" ref="G486">_xll.SNL.Clients.Office.Excel.Functions.SPG($A486, "IQ_ASSET_TURNS", G$3)</f>
        <v>NA</v>
      </c>
      <c r="H486" s="9" t="str" cm="1">
        <f t="array" ref="H486">_xll.SNL.Clients.Office.Excel.Functions.SPG($A486, "IQ_ASSET_TURNS", H$3)</f>
        <v>NA</v>
      </c>
      <c r="I486" s="9" t="str" cm="1">
        <f t="array" ref="I486">_xll.SNL.Clients.Office.Excel.Functions.SPG($A486, "IQ_ASSET_TURNS", I$3)</f>
        <v>NA</v>
      </c>
      <c r="J486" s="9" t="str" cm="1">
        <f t="array" ref="J486">_xll.SNL.Clients.Office.Excel.Functions.SPG($A486, "IQ_ASSET_TURNS", J$3)</f>
        <v>NA</v>
      </c>
    </row>
    <row r="487" spans="1:10" x14ac:dyDescent="0.3">
      <c r="A487" s="11" t="s">
        <v>1501</v>
      </c>
      <c r="B487" s="9" t="str" cm="1">
        <f t="array" ref="B487">_xll.SNL.Clients.Office.Excel.Functions.SPG($A487, "IQ_ASSET_TURNS", B$3)</f>
        <v>NA</v>
      </c>
      <c r="C487" s="9" cm="1">
        <f t="array" ref="C487">_xll.SNL.Clients.Office.Excel.Functions.SPG($A487, "IQ_ASSET_TURNS", C$3)</f>
        <v>3.569</v>
      </c>
      <c r="D487" s="9" cm="1">
        <f t="array" ref="D487">_xll.SNL.Clients.Office.Excel.Functions.SPG($A487, "IQ_ASSET_TURNS", D$3)</f>
        <v>3.7250000000000001</v>
      </c>
      <c r="E487" s="9" cm="1">
        <f t="array" ref="E487">_xll.SNL.Clients.Office.Excel.Functions.SPG($A487, "IQ_ASSET_TURNS", E$3)</f>
        <v>3.7909999999999999</v>
      </c>
      <c r="F487" s="9" cm="1">
        <f t="array" ref="F487">_xll.SNL.Clients.Office.Excel.Functions.SPG($A487, "IQ_ASSET_TURNS", F$3)</f>
        <v>4.7789999999999999</v>
      </c>
      <c r="G487" s="9" cm="1">
        <f t="array" ref="G487">_xll.SNL.Clients.Office.Excel.Functions.SPG($A487, "IQ_ASSET_TURNS", G$3)</f>
        <v>3.83</v>
      </c>
      <c r="H487" s="9" cm="1">
        <f t="array" ref="H487">_xll.SNL.Clients.Office.Excel.Functions.SPG($A487, "IQ_ASSET_TURNS", H$3)</f>
        <v>3.887</v>
      </c>
      <c r="I487" s="9" cm="1">
        <f t="array" ref="I487">_xll.SNL.Clients.Office.Excel.Functions.SPG($A487, "IQ_ASSET_TURNS", I$3)</f>
        <v>4.0010000000000003</v>
      </c>
      <c r="J487" s="9" cm="1">
        <f t="array" ref="J487">_xll.SNL.Clients.Office.Excel.Functions.SPG($A487, "IQ_ASSET_TURNS", J$3)</f>
        <v>5.0529999999999999</v>
      </c>
    </row>
    <row r="488" spans="1:10" x14ac:dyDescent="0.3">
      <c r="A488" s="11" t="s">
        <v>1502</v>
      </c>
      <c r="B488" s="9" t="str" cm="1">
        <f t="array" ref="B488">_xll.SNL.Clients.Office.Excel.Functions.SPG($A488, "IQ_ASSET_TURNS", B$3)</f>
        <v>NA</v>
      </c>
      <c r="C488" s="9" cm="1">
        <f t="array" ref="C488">_xll.SNL.Clients.Office.Excel.Functions.SPG($A488, "IQ_ASSET_TURNS", C$3)</f>
        <v>0.752</v>
      </c>
      <c r="D488" s="9" cm="1">
        <f t="array" ref="D488">_xll.SNL.Clients.Office.Excel.Functions.SPG($A488, "IQ_ASSET_TURNS", D$3)</f>
        <v>0.82199999999999995</v>
      </c>
      <c r="E488" s="9" cm="1">
        <f t="array" ref="E488">_xll.SNL.Clients.Office.Excel.Functions.SPG($A488, "IQ_ASSET_TURNS", E$3)</f>
        <v>0.748</v>
      </c>
      <c r="F488" s="9" cm="1">
        <f t="array" ref="F488">_xll.SNL.Clients.Office.Excel.Functions.SPG($A488, "IQ_ASSET_TURNS", F$3)</f>
        <v>0.66800000000000004</v>
      </c>
      <c r="G488" s="9" cm="1">
        <f t="array" ref="G488">_xll.SNL.Clients.Office.Excel.Functions.SPG($A488, "IQ_ASSET_TURNS", G$3)</f>
        <v>0.67200000000000004</v>
      </c>
      <c r="H488" s="9" cm="1">
        <f t="array" ref="H488">_xll.SNL.Clients.Office.Excel.Functions.SPG($A488, "IQ_ASSET_TURNS", H$3)</f>
        <v>0.69</v>
      </c>
      <c r="I488" s="9" cm="1">
        <f t="array" ref="I488">_xll.SNL.Clients.Office.Excel.Functions.SPG($A488, "IQ_ASSET_TURNS", I$3)</f>
        <v>0.68100000000000005</v>
      </c>
      <c r="J488" s="9" cm="1">
        <f t="array" ref="J488">_xll.SNL.Clients.Office.Excel.Functions.SPG($A488, "IQ_ASSET_TURNS", J$3)</f>
        <v>0.67700000000000005</v>
      </c>
    </row>
    <row r="489" spans="1:10" x14ac:dyDescent="0.3">
      <c r="A489" s="11" t="s">
        <v>1503</v>
      </c>
      <c r="B489" s="9" cm="1">
        <f t="array" ref="B489">_xll.SNL.Clients.Office.Excel.Functions.SPG($A489, "IQ_ASSET_TURNS", B$3)</f>
        <v>0.67900000000000005</v>
      </c>
      <c r="C489" s="9" cm="1">
        <f t="array" ref="C489">_xll.SNL.Clients.Office.Excel.Functions.SPG($A489, "IQ_ASSET_TURNS", C$3)</f>
        <v>0.67200000000000004</v>
      </c>
      <c r="D489" s="9" cm="1">
        <f t="array" ref="D489">_xll.SNL.Clients.Office.Excel.Functions.SPG($A489, "IQ_ASSET_TURNS", D$3)</f>
        <v>0.70499999999999996</v>
      </c>
      <c r="E489" s="9" cm="1">
        <f t="array" ref="E489">_xll.SNL.Clients.Office.Excel.Functions.SPG($A489, "IQ_ASSET_TURNS", E$3)</f>
        <v>0.72499999999999998</v>
      </c>
      <c r="F489" s="9" cm="1">
        <f t="array" ref="F489">_xll.SNL.Clients.Office.Excel.Functions.SPG($A489, "IQ_ASSET_TURNS", F$3)</f>
        <v>0.71899999999999997</v>
      </c>
      <c r="G489" s="9" cm="1">
        <f t="array" ref="G489">_xll.SNL.Clients.Office.Excel.Functions.SPG($A489, "IQ_ASSET_TURNS", G$3)</f>
        <v>0.72</v>
      </c>
      <c r="H489" s="9" cm="1">
        <f t="array" ref="H489">_xll.SNL.Clients.Office.Excel.Functions.SPG($A489, "IQ_ASSET_TURNS", H$3)</f>
        <v>0.71299999999999997</v>
      </c>
      <c r="I489" s="9" cm="1">
        <f t="array" ref="I489">_xll.SNL.Clients.Office.Excel.Functions.SPG($A489, "IQ_ASSET_TURNS", I$3)</f>
        <v>0.72799999999999998</v>
      </c>
      <c r="J489" s="9" cm="1">
        <f t="array" ref="J489">_xll.SNL.Clients.Office.Excel.Functions.SPG($A489, "IQ_ASSET_TURNS", J$3)</f>
        <v>0.73499999999999999</v>
      </c>
    </row>
    <row r="490" spans="1:10" x14ac:dyDescent="0.3">
      <c r="A490" s="11" t="s">
        <v>1504</v>
      </c>
      <c r="B490" s="9" cm="1">
        <f t="array" ref="B490">_xll.SNL.Clients.Office.Excel.Functions.SPG($A490, "IQ_ASSET_TURNS", B$3)</f>
        <v>0.66</v>
      </c>
      <c r="C490" s="9" cm="1">
        <f t="array" ref="C490">_xll.SNL.Clients.Office.Excel.Functions.SPG($A490, "IQ_ASSET_TURNS", C$3)</f>
        <v>0.77300000000000002</v>
      </c>
      <c r="D490" s="9" cm="1">
        <f t="array" ref="D490">_xll.SNL.Clients.Office.Excel.Functions.SPG($A490, "IQ_ASSET_TURNS", D$3)</f>
        <v>0.69199999999999995</v>
      </c>
      <c r="E490" s="9" cm="1">
        <f t="array" ref="E490">_xll.SNL.Clients.Office.Excel.Functions.SPG($A490, "IQ_ASSET_TURNS", E$3)</f>
        <v>0.71799999999999997</v>
      </c>
      <c r="F490" s="9" cm="1">
        <f t="array" ref="F490">_xll.SNL.Clients.Office.Excel.Functions.SPG($A490, "IQ_ASSET_TURNS", F$3)</f>
        <v>0.71</v>
      </c>
      <c r="G490" s="9" cm="1">
        <f t="array" ref="G490">_xll.SNL.Clients.Office.Excel.Functions.SPG($A490, "IQ_ASSET_TURNS", G$3)</f>
        <v>0.76400000000000001</v>
      </c>
      <c r="H490" s="9" cm="1">
        <f t="array" ref="H490">_xll.SNL.Clients.Office.Excel.Functions.SPG($A490, "IQ_ASSET_TURNS", H$3)</f>
        <v>0.72199999999999998</v>
      </c>
      <c r="I490" s="9" cm="1">
        <f t="array" ref="I490">_xll.SNL.Clients.Office.Excel.Functions.SPG($A490, "IQ_ASSET_TURNS", I$3)</f>
        <v>0.749</v>
      </c>
      <c r="J490" s="9" cm="1">
        <f t="array" ref="J490">_xll.SNL.Clients.Office.Excel.Functions.SPG($A490, "IQ_ASSET_TURNS", J$3)</f>
        <v>0.80900000000000005</v>
      </c>
    </row>
    <row r="491" spans="1:10" x14ac:dyDescent="0.3">
      <c r="A491" s="11" t="s">
        <v>1505</v>
      </c>
      <c r="B491" s="9" cm="1">
        <f t="array" ref="B491">_xll.SNL.Clients.Office.Excel.Functions.SPG($A491, "IQ_ASSET_TURNS", B$3)</f>
        <v>0.35199999999999998</v>
      </c>
      <c r="C491" s="9" cm="1">
        <f t="array" ref="C491">_xll.SNL.Clients.Office.Excel.Functions.SPG($A491, "IQ_ASSET_TURNS", C$3)</f>
        <v>0.374</v>
      </c>
      <c r="D491" s="9" cm="1">
        <f t="array" ref="D491">_xll.SNL.Clients.Office.Excel.Functions.SPG($A491, "IQ_ASSET_TURNS", D$3)</f>
        <v>0.67500000000000004</v>
      </c>
      <c r="E491" s="9" cm="1">
        <f t="array" ref="E491">_xll.SNL.Clients.Office.Excel.Functions.SPG($A491, "IQ_ASSET_TURNS", E$3)</f>
        <v>0.78800000000000003</v>
      </c>
      <c r="F491" s="9" cm="1">
        <f t="array" ref="F491">_xll.SNL.Clients.Office.Excel.Functions.SPG($A491, "IQ_ASSET_TURNS", F$3)</f>
        <v>0.63100000000000001</v>
      </c>
      <c r="G491" s="9" cm="1">
        <f t="array" ref="G491">_xll.SNL.Clients.Office.Excel.Functions.SPG($A491, "IQ_ASSET_TURNS", G$3)</f>
        <v>0.63500000000000001</v>
      </c>
      <c r="H491" s="9" cm="1">
        <f t="array" ref="H491">_xll.SNL.Clients.Office.Excel.Functions.SPG($A491, "IQ_ASSET_TURNS", H$3)</f>
        <v>0.70399999999999996</v>
      </c>
      <c r="I491" s="9" cm="1">
        <f t="array" ref="I491">_xll.SNL.Clients.Office.Excel.Functions.SPG($A491, "IQ_ASSET_TURNS", I$3)</f>
        <v>0.85899999999999999</v>
      </c>
      <c r="J491" s="9" cm="1">
        <f t="array" ref="J491">_xll.SNL.Clients.Office.Excel.Functions.SPG($A491, "IQ_ASSET_TURNS", J$3)</f>
        <v>0.70199999999999996</v>
      </c>
    </row>
    <row r="492" spans="1:10" x14ac:dyDescent="0.3">
      <c r="A492" s="11" t="s">
        <v>1506</v>
      </c>
      <c r="B492" s="9" cm="1">
        <f t="array" ref="B492">_xll.SNL.Clients.Office.Excel.Functions.SPG($A492, "IQ_ASSET_TURNS", B$3)</f>
        <v>0.88400000000000001</v>
      </c>
      <c r="C492" s="9" cm="1">
        <f t="array" ref="C492">_xll.SNL.Clients.Office.Excel.Functions.SPG($A492, "IQ_ASSET_TURNS", C$3)</f>
        <v>0.86799999999999999</v>
      </c>
      <c r="D492" s="9" cm="1">
        <f t="array" ref="D492">_xll.SNL.Clients.Office.Excel.Functions.SPG($A492, "IQ_ASSET_TURNS", D$3)</f>
        <v>1.1719999999999999</v>
      </c>
      <c r="E492" s="9" cm="1">
        <f t="array" ref="E492">_xll.SNL.Clients.Office.Excel.Functions.SPG($A492, "IQ_ASSET_TURNS", E$3)</f>
        <v>1.1439999999999999</v>
      </c>
      <c r="F492" s="9" cm="1">
        <f t="array" ref="F492">_xll.SNL.Clients.Office.Excel.Functions.SPG($A492, "IQ_ASSET_TURNS", F$3)</f>
        <v>1.0029999999999999</v>
      </c>
      <c r="G492" s="9" cm="1">
        <f t="array" ref="G492">_xll.SNL.Clients.Office.Excel.Functions.SPG($A492, "IQ_ASSET_TURNS", G$3)</f>
        <v>0.89700000000000002</v>
      </c>
      <c r="H492" s="9" cm="1">
        <f t="array" ref="H492">_xll.SNL.Clients.Office.Excel.Functions.SPG($A492, "IQ_ASSET_TURNS", H$3)</f>
        <v>1.1879999999999999</v>
      </c>
      <c r="I492" s="9" cm="1">
        <f t="array" ref="I492">_xll.SNL.Clients.Office.Excel.Functions.SPG($A492, "IQ_ASSET_TURNS", I$3)</f>
        <v>1.077</v>
      </c>
      <c r="J492" s="9" cm="1">
        <f t="array" ref="J492">_xll.SNL.Clients.Office.Excel.Functions.SPG($A492, "IQ_ASSET_TURNS", J$3)</f>
        <v>1.0189999999999999</v>
      </c>
    </row>
    <row r="493" spans="1:10" x14ac:dyDescent="0.3">
      <c r="A493" s="11" t="s">
        <v>1507</v>
      </c>
      <c r="B493" s="9" cm="1">
        <f t="array" ref="B493">_xll.SNL.Clients.Office.Excel.Functions.SPG($A493, "IQ_ASSET_TURNS", B$3)</f>
        <v>0.54700000000000004</v>
      </c>
      <c r="C493" s="9" cm="1">
        <f t="array" ref="C493">_xll.SNL.Clients.Office.Excel.Functions.SPG($A493, "IQ_ASSET_TURNS", C$3)</f>
        <v>0.60199999999999998</v>
      </c>
      <c r="D493" s="9" cm="1">
        <f t="array" ref="D493">_xll.SNL.Clients.Office.Excel.Functions.SPG($A493, "IQ_ASSET_TURNS", D$3)</f>
        <v>0.66800000000000004</v>
      </c>
      <c r="E493" s="9" cm="1">
        <f t="array" ref="E493">_xll.SNL.Clients.Office.Excel.Functions.SPG($A493, "IQ_ASSET_TURNS", E$3)</f>
        <v>0.72099999999999997</v>
      </c>
      <c r="F493" s="9" cm="1">
        <f t="array" ref="F493">_xll.SNL.Clients.Office.Excel.Functions.SPG($A493, "IQ_ASSET_TURNS", F$3)</f>
        <v>0.71</v>
      </c>
      <c r="G493" s="9" cm="1">
        <f t="array" ref="G493">_xll.SNL.Clients.Office.Excel.Functions.SPG($A493, "IQ_ASSET_TURNS", G$3)</f>
        <v>0.71799999999999997</v>
      </c>
      <c r="H493" s="9" cm="1">
        <f t="array" ref="H493">_xll.SNL.Clients.Office.Excel.Functions.SPG($A493, "IQ_ASSET_TURNS", H$3)</f>
        <v>0.73699999999999999</v>
      </c>
      <c r="I493" s="9" cm="1">
        <f t="array" ref="I493">_xll.SNL.Clients.Office.Excel.Functions.SPG($A493, "IQ_ASSET_TURNS", I$3)</f>
        <v>0.73899999999999999</v>
      </c>
      <c r="J493" s="9" cm="1">
        <f t="array" ref="J493">_xll.SNL.Clients.Office.Excel.Functions.SPG($A493, "IQ_ASSET_TURNS", J$3)</f>
        <v>0.748</v>
      </c>
    </row>
    <row r="494" spans="1:10" x14ac:dyDescent="0.3">
      <c r="A494" s="11" t="s">
        <v>1508</v>
      </c>
      <c r="B494" s="9" t="str" cm="1">
        <f t="array" ref="B494">_xll.SNL.Clients.Office.Excel.Functions.SPG($A494, "IQ_ASSET_TURNS", B$3)</f>
        <v>NA</v>
      </c>
      <c r="C494" s="9" t="str" cm="1">
        <f t="array" ref="C494">_xll.SNL.Clients.Office.Excel.Functions.SPG($A494, "IQ_ASSET_TURNS", C$3)</f>
        <v>NA</v>
      </c>
      <c r="D494" s="9" t="str" cm="1">
        <f t="array" ref="D494">_xll.SNL.Clients.Office.Excel.Functions.SPG($A494, "IQ_ASSET_TURNS", D$3)</f>
        <v>NA</v>
      </c>
      <c r="E494" s="9" t="str" cm="1">
        <f t="array" ref="E494">_xll.SNL.Clients.Office.Excel.Functions.SPG($A494, "IQ_ASSET_TURNS", E$3)</f>
        <v>NA</v>
      </c>
      <c r="F494" s="9" t="str" cm="1">
        <f t="array" ref="F494">_xll.SNL.Clients.Office.Excel.Functions.SPG($A494, "IQ_ASSET_TURNS", F$3)</f>
        <v>NA</v>
      </c>
      <c r="G494" s="9" t="str" cm="1">
        <f t="array" ref="G494">_xll.SNL.Clients.Office.Excel.Functions.SPG($A494, "IQ_ASSET_TURNS", G$3)</f>
        <v>NA</v>
      </c>
      <c r="H494" s="9" t="str" cm="1">
        <f t="array" ref="H494">_xll.SNL.Clients.Office.Excel.Functions.SPG($A494, "IQ_ASSET_TURNS", H$3)</f>
        <v>NA</v>
      </c>
      <c r="I494" s="9" t="str" cm="1">
        <f t="array" ref="I494">_xll.SNL.Clients.Office.Excel.Functions.SPG($A494, "IQ_ASSET_TURNS", I$3)</f>
        <v>NA</v>
      </c>
      <c r="J494" s="9" t="str" cm="1">
        <f t="array" ref="J494">_xll.SNL.Clients.Office.Excel.Functions.SPG($A494, "IQ_ASSET_TURNS", J$3)</f>
        <v>NA</v>
      </c>
    </row>
    <row r="495" spans="1:10" x14ac:dyDescent="0.3">
      <c r="A495" s="11" t="s">
        <v>1509</v>
      </c>
      <c r="B495" s="9" cm="1">
        <f t="array" ref="B495">_xll.SNL.Clients.Office.Excel.Functions.SPG($A495, "IQ_ASSET_TURNS", B$3)</f>
        <v>1.0109999999999999</v>
      </c>
      <c r="C495" s="9" cm="1">
        <f t="array" ref="C495">_xll.SNL.Clients.Office.Excel.Functions.SPG($A495, "IQ_ASSET_TURNS", C$3)</f>
        <v>0.89100000000000001</v>
      </c>
      <c r="D495" s="9" cm="1">
        <f t="array" ref="D495">_xll.SNL.Clients.Office.Excel.Functions.SPG($A495, "IQ_ASSET_TURNS", D$3)</f>
        <v>0.91900000000000004</v>
      </c>
      <c r="E495" s="9" cm="1">
        <f t="array" ref="E495">_xll.SNL.Clients.Office.Excel.Functions.SPG($A495, "IQ_ASSET_TURNS", E$3)</f>
        <v>0.94299999999999995</v>
      </c>
      <c r="F495" s="9" cm="1">
        <f t="array" ref="F495">_xll.SNL.Clients.Office.Excel.Functions.SPG($A495, "IQ_ASSET_TURNS", F$3)</f>
        <v>0.93100000000000005</v>
      </c>
      <c r="G495" s="9" cm="1">
        <f t="array" ref="G495">_xll.SNL.Clients.Office.Excel.Functions.SPG($A495, "IQ_ASSET_TURNS", G$3)</f>
        <v>0.90600000000000003</v>
      </c>
      <c r="H495" s="9" cm="1">
        <f t="array" ref="H495">_xll.SNL.Clients.Office.Excel.Functions.SPG($A495, "IQ_ASSET_TURNS", H$3)</f>
        <v>0.94399999999999995</v>
      </c>
      <c r="I495" s="9" cm="1">
        <f t="array" ref="I495">_xll.SNL.Clients.Office.Excel.Functions.SPG($A495, "IQ_ASSET_TURNS", I$3)</f>
        <v>0.95099999999999996</v>
      </c>
      <c r="J495" s="9" cm="1">
        <f t="array" ref="J495">_xll.SNL.Clients.Office.Excel.Functions.SPG($A495, "IQ_ASSET_TURNS", J$3)</f>
        <v>1.0680000000000001</v>
      </c>
    </row>
    <row r="496" spans="1:10" x14ac:dyDescent="0.3">
      <c r="A496" s="11" t="s">
        <v>1510</v>
      </c>
      <c r="B496" s="9" t="str" cm="1">
        <f t="array" ref="B496">_xll.SNL.Clients.Office.Excel.Functions.SPG($A496, "IQ_ASSET_TURNS", B$3)</f>
        <v>NA</v>
      </c>
      <c r="C496" s="9" cm="1">
        <f t="array" ref="C496">_xll.SNL.Clients.Office.Excel.Functions.SPG($A496, "IQ_ASSET_TURNS", C$3)</f>
        <v>0.32300000000000001</v>
      </c>
      <c r="D496" s="9" cm="1">
        <f t="array" ref="D496">_xll.SNL.Clients.Office.Excel.Functions.SPG($A496, "IQ_ASSET_TURNS", D$3)</f>
        <v>0.27600000000000002</v>
      </c>
      <c r="E496" s="9" cm="1">
        <f t="array" ref="E496">_xll.SNL.Clients.Office.Excel.Functions.SPG($A496, "IQ_ASSET_TURNS", E$3)</f>
        <v>0.19600000000000001</v>
      </c>
      <c r="F496" s="9" cm="1">
        <f t="array" ref="F496">_xll.SNL.Clients.Office.Excel.Functions.SPG($A496, "IQ_ASSET_TURNS", F$3)</f>
        <v>0.39300000000000002</v>
      </c>
      <c r="G496" s="9" t="str" cm="1">
        <f t="array" ref="G496">_xll.SNL.Clients.Office.Excel.Functions.SPG($A496, "IQ_ASSET_TURNS", G$3)</f>
        <v>NM</v>
      </c>
      <c r="H496" s="9" cm="1">
        <f t="array" ref="H496">_xll.SNL.Clients.Office.Excel.Functions.SPG($A496, "IQ_ASSET_TURNS", H$3)</f>
        <v>0.215</v>
      </c>
      <c r="I496" s="9" cm="1">
        <f t="array" ref="I496">_xll.SNL.Clients.Office.Excel.Functions.SPG($A496, "IQ_ASSET_TURNS", I$3)</f>
        <v>0.20300000000000001</v>
      </c>
      <c r="J496" s="9" cm="1">
        <f t="array" ref="J496">_xll.SNL.Clients.Office.Excel.Functions.SPG($A496, "IQ_ASSET_TURNS", J$3)</f>
        <v>0.19700000000000001</v>
      </c>
    </row>
    <row r="497" spans="1:10" x14ac:dyDescent="0.3">
      <c r="A497" s="11" t="s">
        <v>1629</v>
      </c>
      <c r="B497" s="9" cm="1">
        <f t="array" ref="B497">_xll.SNL.Clients.Office.Excel.Functions.SPG($A497, "IQ_ASSET_TURNS", B$3)</f>
        <v>0.85099999999999998</v>
      </c>
      <c r="C497" s="9" cm="1">
        <f t="array" ref="C497">_xll.SNL.Clients.Office.Excel.Functions.SPG($A497, "IQ_ASSET_TURNS", C$3)</f>
        <v>0.98799999999999999</v>
      </c>
      <c r="D497" s="9" cm="1">
        <f t="array" ref="D497">_xll.SNL.Clients.Office.Excel.Functions.SPG($A497, "IQ_ASSET_TURNS", D$3)</f>
        <v>1.1910000000000001</v>
      </c>
      <c r="E497" s="9" cm="1">
        <f t="array" ref="E497">_xll.SNL.Clients.Office.Excel.Functions.SPG($A497, "IQ_ASSET_TURNS", E$3)</f>
        <v>1.2330000000000001</v>
      </c>
      <c r="F497" s="9" cm="1">
        <f t="array" ref="F497">_xll.SNL.Clients.Office.Excel.Functions.SPG($A497, "IQ_ASSET_TURNS", F$3)</f>
        <v>0.98</v>
      </c>
      <c r="G497" s="9" cm="1">
        <f t="array" ref="G497">_xll.SNL.Clients.Office.Excel.Functions.SPG($A497, "IQ_ASSET_TURNS", G$3)</f>
        <v>1.1100000000000001</v>
      </c>
      <c r="H497" s="9" cm="1">
        <f t="array" ref="H497">_xll.SNL.Clients.Office.Excel.Functions.SPG($A497, "IQ_ASSET_TURNS", H$3)</f>
        <v>1.3620000000000001</v>
      </c>
      <c r="I497" s="9" cm="1">
        <f t="array" ref="I497">_xll.SNL.Clients.Office.Excel.Functions.SPG($A497, "IQ_ASSET_TURNS", I$3)</f>
        <v>1.3939999999999999</v>
      </c>
      <c r="J497" s="9" cm="1">
        <f t="array" ref="J497">_xll.SNL.Clients.Office.Excel.Functions.SPG($A497, "IQ_ASSET_TURNS", J$3)</f>
        <v>1.1240000000000001</v>
      </c>
    </row>
    <row r="498" spans="1:10" x14ac:dyDescent="0.3">
      <c r="A498" s="11" t="s">
        <v>1511</v>
      </c>
      <c r="B498" s="9" cm="1">
        <f t="array" ref="B498">_xll.SNL.Clients.Office.Excel.Functions.SPG($A498, "IQ_ASSET_TURNS", B$3)</f>
        <v>1.56</v>
      </c>
      <c r="C498" s="9" cm="1">
        <f t="array" ref="C498">_xll.SNL.Clients.Office.Excel.Functions.SPG($A498, "IQ_ASSET_TURNS", C$3)</f>
        <v>1.6240000000000001</v>
      </c>
      <c r="D498" s="9" cm="1">
        <f t="array" ref="D498">_xll.SNL.Clients.Office.Excel.Functions.SPG($A498, "IQ_ASSET_TURNS", D$3)</f>
        <v>1.764</v>
      </c>
      <c r="E498" s="9" cm="1">
        <f t="array" ref="E498">_xll.SNL.Clients.Office.Excel.Functions.SPG($A498, "IQ_ASSET_TURNS", E$3)</f>
        <v>1.5629999999999999</v>
      </c>
      <c r="F498" s="9" cm="1">
        <f t="array" ref="F498">_xll.SNL.Clients.Office.Excel.Functions.SPG($A498, "IQ_ASSET_TURNS", F$3)</f>
        <v>1.6659999999999999</v>
      </c>
      <c r="G498" s="9" cm="1">
        <f t="array" ref="G498">_xll.SNL.Clients.Office.Excel.Functions.SPG($A498, "IQ_ASSET_TURNS", G$3)</f>
        <v>1.575</v>
      </c>
      <c r="H498" s="9" cm="1">
        <f t="array" ref="H498">_xll.SNL.Clients.Office.Excel.Functions.SPG($A498, "IQ_ASSET_TURNS", H$3)</f>
        <v>1.726</v>
      </c>
      <c r="I498" s="9" cm="1">
        <f t="array" ref="I498">_xll.SNL.Clients.Office.Excel.Functions.SPG($A498, "IQ_ASSET_TURNS", I$3)</f>
        <v>1.4390000000000001</v>
      </c>
      <c r="J498" s="9" cm="1">
        <f t="array" ref="J498">_xll.SNL.Clients.Office.Excel.Functions.SPG($A498, "IQ_ASSET_TURNS", J$3)</f>
        <v>1.506</v>
      </c>
    </row>
    <row r="499" spans="1:10" x14ac:dyDescent="0.3">
      <c r="A499" s="11" t="s">
        <v>1512</v>
      </c>
      <c r="B499" s="9" cm="1">
        <f t="array" ref="B499">_xll.SNL.Clients.Office.Excel.Functions.SPG($A499, "IQ_ASSET_TURNS", B$3)</f>
        <v>0.9</v>
      </c>
      <c r="C499" s="9" cm="1">
        <f t="array" ref="C499">_xll.SNL.Clients.Office.Excel.Functions.SPG($A499, "IQ_ASSET_TURNS", C$3)</f>
        <v>0.97499999999999998</v>
      </c>
      <c r="D499" s="9" cm="1">
        <f t="array" ref="D499">_xll.SNL.Clients.Office.Excel.Functions.SPG($A499, "IQ_ASSET_TURNS", D$3)</f>
        <v>0.99399999999999999</v>
      </c>
      <c r="E499" s="9" cm="1">
        <f t="array" ref="E499">_xll.SNL.Clients.Office.Excel.Functions.SPG($A499, "IQ_ASSET_TURNS", E$3)</f>
        <v>0.91</v>
      </c>
      <c r="F499" s="9" cm="1">
        <f t="array" ref="F499">_xll.SNL.Clients.Office.Excel.Functions.SPG($A499, "IQ_ASSET_TURNS", F$3)</f>
        <v>0.82799999999999996</v>
      </c>
      <c r="G499" s="9" cm="1">
        <f t="array" ref="G499">_xll.SNL.Clients.Office.Excel.Functions.SPG($A499, "IQ_ASSET_TURNS", G$3)</f>
        <v>0.87</v>
      </c>
      <c r="H499" s="9" cm="1">
        <f t="array" ref="H499">_xll.SNL.Clients.Office.Excel.Functions.SPG($A499, "IQ_ASSET_TURNS", H$3)</f>
        <v>0.9</v>
      </c>
      <c r="I499" s="9" cm="1">
        <f t="array" ref="I499">_xll.SNL.Clients.Office.Excel.Functions.SPG($A499, "IQ_ASSET_TURNS", I$3)</f>
        <v>0.82</v>
      </c>
      <c r="J499" s="9" cm="1">
        <f t="array" ref="J499">_xll.SNL.Clients.Office.Excel.Functions.SPG($A499, "IQ_ASSET_TURNS", J$3)</f>
        <v>0.77400000000000002</v>
      </c>
    </row>
    <row r="500" spans="1:10" x14ac:dyDescent="0.3">
      <c r="A500" s="11" t="s">
        <v>1513</v>
      </c>
      <c r="B500" s="9" cm="1">
        <f t="array" ref="B500">_xll.SNL.Clients.Office.Excel.Functions.SPG($A500, "IQ_ASSET_TURNS", B$3)</f>
        <v>4.8049999999999997</v>
      </c>
      <c r="C500" s="9" cm="1">
        <f t="array" ref="C500">_xll.SNL.Clients.Office.Excel.Functions.SPG($A500, "IQ_ASSET_TURNS", C$3)</f>
        <v>3.8719999999999999</v>
      </c>
      <c r="D500" s="9" cm="1">
        <f t="array" ref="D500">_xll.SNL.Clients.Office.Excel.Functions.SPG($A500, "IQ_ASSET_TURNS", D$3)</f>
        <v>4.6150000000000002</v>
      </c>
      <c r="E500" s="9" cm="1">
        <f t="array" ref="E500">_xll.SNL.Clients.Office.Excel.Functions.SPG($A500, "IQ_ASSET_TURNS", E$3)</f>
        <v>4.149</v>
      </c>
      <c r="F500" s="9" cm="1">
        <f t="array" ref="F500">_xll.SNL.Clients.Office.Excel.Functions.SPG($A500, "IQ_ASSET_TURNS", F$3)</f>
        <v>3.5720000000000001</v>
      </c>
      <c r="G500" s="9" cm="1">
        <f t="array" ref="G500">_xll.SNL.Clients.Office.Excel.Functions.SPG($A500, "IQ_ASSET_TURNS", G$3)</f>
        <v>3.4209999999999998</v>
      </c>
      <c r="H500" s="9" cm="1">
        <f t="array" ref="H500">_xll.SNL.Clients.Office.Excel.Functions.SPG($A500, "IQ_ASSET_TURNS", H$3)</f>
        <v>2.9849999999999999</v>
      </c>
      <c r="I500" s="9" cm="1">
        <f t="array" ref="I500">_xll.SNL.Clients.Office.Excel.Functions.SPG($A500, "IQ_ASSET_TURNS", I$3)</f>
        <v>2.7029999999999998</v>
      </c>
      <c r="J500" s="9" cm="1">
        <f t="array" ref="J500">_xll.SNL.Clients.Office.Excel.Functions.SPG($A500, "IQ_ASSET_TURNS", J$3)</f>
        <v>3.06</v>
      </c>
    </row>
    <row r="501" spans="1:10" x14ac:dyDescent="0.3">
      <c r="A501" s="11" t="s">
        <v>1514</v>
      </c>
      <c r="B501" s="9" cm="1">
        <f t="array" ref="B501">_xll.SNL.Clients.Office.Excel.Functions.SPG($A501, "IQ_ASSET_TURNS", B$3)</f>
        <v>0.58899999999999997</v>
      </c>
      <c r="C501" s="9" cm="1">
        <f t="array" ref="C501">_xll.SNL.Clients.Office.Excel.Functions.SPG($A501, "IQ_ASSET_TURNS", C$3)</f>
        <v>0.58799999999999997</v>
      </c>
      <c r="D501" s="9" cm="1">
        <f t="array" ref="D501">_xll.SNL.Clients.Office.Excel.Functions.SPG($A501, "IQ_ASSET_TURNS", D$3)</f>
        <v>0.56100000000000005</v>
      </c>
      <c r="E501" s="9" cm="1">
        <f t="array" ref="E501">_xll.SNL.Clients.Office.Excel.Functions.SPG($A501, "IQ_ASSET_TURNS", E$3)</f>
        <v>0.57699999999999996</v>
      </c>
      <c r="F501" s="9" cm="1">
        <f t="array" ref="F501">_xll.SNL.Clients.Office.Excel.Functions.SPG($A501, "IQ_ASSET_TURNS", F$3)</f>
        <v>0.54200000000000004</v>
      </c>
      <c r="G501" s="9" cm="1">
        <f t="array" ref="G501">_xll.SNL.Clients.Office.Excel.Functions.SPG($A501, "IQ_ASSET_TURNS", G$3)</f>
        <v>0.57099999999999995</v>
      </c>
      <c r="H501" s="9" cm="1">
        <f t="array" ref="H501">_xll.SNL.Clients.Office.Excel.Functions.SPG($A501, "IQ_ASSET_TURNS", H$3)</f>
        <v>0.53700000000000003</v>
      </c>
      <c r="I501" s="9" cm="1">
        <f t="array" ref="I501">_xll.SNL.Clients.Office.Excel.Functions.SPG($A501, "IQ_ASSET_TURNS", I$3)</f>
        <v>0.53400000000000003</v>
      </c>
      <c r="J501" s="9" cm="1">
        <f t="array" ref="J501">_xll.SNL.Clients.Office.Excel.Functions.SPG($A501, "IQ_ASSET_TURNS", J$3)</f>
        <v>0.47399999999999998</v>
      </c>
    </row>
    <row r="502" spans="1:10" x14ac:dyDescent="0.3">
      <c r="A502" s="11" t="s">
        <v>1515</v>
      </c>
      <c r="B502" s="9" cm="1">
        <f t="array" ref="B502">_xll.SNL.Clients.Office.Excel.Functions.SPG($A502, "IQ_ASSET_TURNS", B$3)</f>
        <v>1.147</v>
      </c>
      <c r="C502" s="9" cm="1">
        <f t="array" ref="C502">_xll.SNL.Clients.Office.Excel.Functions.SPG($A502, "IQ_ASSET_TURNS", C$3)</f>
        <v>1.1619999999999999</v>
      </c>
      <c r="D502" s="9" cm="1">
        <f t="array" ref="D502">_xll.SNL.Clients.Office.Excel.Functions.SPG($A502, "IQ_ASSET_TURNS", D$3)</f>
        <v>1.133</v>
      </c>
      <c r="E502" s="9" cm="1">
        <f t="array" ref="E502">_xll.SNL.Clients.Office.Excel.Functions.SPG($A502, "IQ_ASSET_TURNS", E$3)</f>
        <v>1.121</v>
      </c>
      <c r="F502" s="9" cm="1">
        <f t="array" ref="F502">_xll.SNL.Clients.Office.Excel.Functions.SPG($A502, "IQ_ASSET_TURNS", F$3)</f>
        <v>1.1339999999999999</v>
      </c>
      <c r="G502" s="9" cm="1">
        <f t="array" ref="G502">_xll.SNL.Clients.Office.Excel.Functions.SPG($A502, "IQ_ASSET_TURNS", G$3)</f>
        <v>1.1379999999999999</v>
      </c>
      <c r="H502" s="9" cm="1">
        <f t="array" ref="H502">_xll.SNL.Clients.Office.Excel.Functions.SPG($A502, "IQ_ASSET_TURNS", H$3)</f>
        <v>1.089</v>
      </c>
      <c r="I502" s="9" cm="1">
        <f t="array" ref="I502">_xll.SNL.Clients.Office.Excel.Functions.SPG($A502, "IQ_ASSET_TURNS", I$3)</f>
        <v>1.1180000000000001</v>
      </c>
      <c r="J502" s="9" cm="1">
        <f t="array" ref="J502">_xll.SNL.Clients.Office.Excel.Functions.SPG($A502, "IQ_ASSET_TURNS", J$3)</f>
        <v>1.1339999999999999</v>
      </c>
    </row>
    <row r="503" spans="1:10" x14ac:dyDescent="0.3">
      <c r="A503" s="11" t="s">
        <v>1516</v>
      </c>
      <c r="B503" s="9" cm="1">
        <f t="array" ref="B503">_xll.SNL.Clients.Office.Excel.Functions.SPG($A503, "IQ_ASSET_TURNS", B$3)</f>
        <v>1.423</v>
      </c>
      <c r="C503" s="9" cm="1">
        <f t="array" ref="C503">_xll.SNL.Clients.Office.Excel.Functions.SPG($A503, "IQ_ASSET_TURNS", C$3)</f>
        <v>1.54</v>
      </c>
      <c r="D503" s="9" cm="1">
        <f t="array" ref="D503">_xll.SNL.Clients.Office.Excel.Functions.SPG($A503, "IQ_ASSET_TURNS", D$3)</f>
        <v>1.304</v>
      </c>
      <c r="E503" s="9" cm="1">
        <f t="array" ref="E503">_xll.SNL.Clients.Office.Excel.Functions.SPG($A503, "IQ_ASSET_TURNS", E$3)</f>
        <v>1.373</v>
      </c>
      <c r="F503" s="9" cm="1">
        <f t="array" ref="F503">_xll.SNL.Clients.Office.Excel.Functions.SPG($A503, "IQ_ASSET_TURNS", F$3)</f>
        <v>1.3959999999999999</v>
      </c>
      <c r="G503" s="9" cm="1">
        <f t="array" ref="G503">_xll.SNL.Clients.Office.Excel.Functions.SPG($A503, "IQ_ASSET_TURNS", G$3)</f>
        <v>1.3080000000000001</v>
      </c>
      <c r="H503" s="9" cm="1">
        <f t="array" ref="H503">_xll.SNL.Clients.Office.Excel.Functions.SPG($A503, "IQ_ASSET_TURNS", H$3)</f>
        <v>1.2130000000000001</v>
      </c>
      <c r="I503" s="9" cm="1">
        <f t="array" ref="I503">_xll.SNL.Clients.Office.Excel.Functions.SPG($A503, "IQ_ASSET_TURNS", I$3)</f>
        <v>1.4530000000000001</v>
      </c>
      <c r="J503" s="9" cm="1">
        <f t="array" ref="J503">_xll.SNL.Clients.Office.Excel.Functions.SPG($A503, "IQ_ASSET_TURNS", J$3)</f>
        <v>1.3680000000000001</v>
      </c>
    </row>
    <row r="504" spans="1:10" x14ac:dyDescent="0.3">
      <c r="A504" s="11" t="s">
        <v>1517</v>
      </c>
      <c r="B504" s="9" cm="1">
        <f t="array" ref="B504">_xll.SNL.Clients.Office.Excel.Functions.SPG($A504, "IQ_ASSET_TURNS", B$3)</f>
        <v>0.255</v>
      </c>
      <c r="C504" s="9" cm="1">
        <f t="array" ref="C504">_xll.SNL.Clients.Office.Excel.Functions.SPG($A504, "IQ_ASSET_TURNS", C$3)</f>
        <v>0.24099999999999999</v>
      </c>
      <c r="D504" s="9" cm="1">
        <f t="array" ref="D504">_xll.SNL.Clients.Office.Excel.Functions.SPG($A504, "IQ_ASSET_TURNS", D$3)</f>
        <v>0.248</v>
      </c>
      <c r="E504" s="9" cm="1">
        <f t="array" ref="E504">_xll.SNL.Clients.Office.Excel.Functions.SPG($A504, "IQ_ASSET_TURNS", E$3)</f>
        <v>0.26600000000000001</v>
      </c>
      <c r="F504" s="9" cm="1">
        <f t="array" ref="F504">_xll.SNL.Clients.Office.Excel.Functions.SPG($A504, "IQ_ASSET_TURNS", F$3)</f>
        <v>0.255</v>
      </c>
      <c r="G504" s="9" cm="1">
        <f t="array" ref="G504">_xll.SNL.Clients.Office.Excel.Functions.SPG($A504, "IQ_ASSET_TURNS", G$3)</f>
        <v>0.23799999999999999</v>
      </c>
      <c r="H504" s="9" cm="1">
        <f t="array" ref="H504">_xll.SNL.Clients.Office.Excel.Functions.SPG($A504, "IQ_ASSET_TURNS", H$3)</f>
        <v>0.24</v>
      </c>
      <c r="I504" s="9" cm="1">
        <f t="array" ref="I504">_xll.SNL.Clients.Office.Excel.Functions.SPG($A504, "IQ_ASSET_TURNS", I$3)</f>
        <v>0.25700000000000001</v>
      </c>
      <c r="J504" s="9" cm="1">
        <f t="array" ref="J504">_xll.SNL.Clients.Office.Excel.Functions.SPG($A504, "IQ_ASSET_TURNS", J$3)</f>
        <v>0.24099999999999999</v>
      </c>
    </row>
    <row r="505" spans="1:10" x14ac:dyDescent="0.3">
      <c r="A505" s="11" t="s">
        <v>1518</v>
      </c>
      <c r="B505" s="9" cm="1">
        <f t="array" ref="B505">_xll.SNL.Clients.Office.Excel.Functions.SPG($A505, "IQ_ASSET_TURNS", B$3)</f>
        <v>0.81100000000000005</v>
      </c>
      <c r="C505" s="9" cm="1">
        <f t="array" ref="C505">_xll.SNL.Clients.Office.Excel.Functions.SPG($A505, "IQ_ASSET_TURNS", C$3)</f>
        <v>0.64300000000000002</v>
      </c>
      <c r="D505" s="9" cm="1">
        <f t="array" ref="D505">_xll.SNL.Clients.Office.Excel.Functions.SPG($A505, "IQ_ASSET_TURNS", D$3)</f>
        <v>0.621</v>
      </c>
      <c r="E505" s="9" cm="1">
        <f t="array" ref="E505">_xll.SNL.Clients.Office.Excel.Functions.SPG($A505, "IQ_ASSET_TURNS", E$3)</f>
        <v>0.628</v>
      </c>
      <c r="F505" s="9" cm="1">
        <f t="array" ref="F505">_xll.SNL.Clients.Office.Excel.Functions.SPG($A505, "IQ_ASSET_TURNS", F$3)</f>
        <v>0.76400000000000001</v>
      </c>
      <c r="G505" s="9" cm="1">
        <f t="array" ref="G505">_xll.SNL.Clients.Office.Excel.Functions.SPG($A505, "IQ_ASSET_TURNS", G$3)</f>
        <v>0.60899999999999999</v>
      </c>
      <c r="H505" s="9" cm="1">
        <f t="array" ref="H505">_xll.SNL.Clients.Office.Excel.Functions.SPG($A505, "IQ_ASSET_TURNS", H$3)</f>
        <v>0.61499999999999999</v>
      </c>
      <c r="I505" s="9" cm="1">
        <f t="array" ref="I505">_xll.SNL.Clients.Office.Excel.Functions.SPG($A505, "IQ_ASSET_TURNS", I$3)</f>
        <v>0.64900000000000002</v>
      </c>
      <c r="J505" s="9" cm="1">
        <f t="array" ref="J505">_xll.SNL.Clients.Office.Excel.Functions.SPG($A505, "IQ_ASSET_TURNS", J$3)</f>
        <v>0.75800000000000001</v>
      </c>
    </row>
    <row r="506" spans="1:10" x14ac:dyDescent="0.3">
      <c r="A506" s="11" t="s">
        <v>1519</v>
      </c>
      <c r="B506" s="9" cm="1">
        <f t="array" ref="B506">_xll.SNL.Clients.Office.Excel.Functions.SPG($A506, "IQ_ASSET_TURNS", B$3)</f>
        <v>1.0449999999999999</v>
      </c>
      <c r="C506" s="9" cm="1">
        <f t="array" ref="C506">_xll.SNL.Clients.Office.Excel.Functions.SPG($A506, "IQ_ASSET_TURNS", C$3)</f>
        <v>1.17</v>
      </c>
      <c r="D506" s="9" cm="1">
        <f t="array" ref="D506">_xll.SNL.Clients.Office.Excel.Functions.SPG($A506, "IQ_ASSET_TURNS", D$3)</f>
        <v>1.1839999999999999</v>
      </c>
      <c r="E506" s="9" cm="1">
        <f t="array" ref="E506">_xll.SNL.Clients.Office.Excel.Functions.SPG($A506, "IQ_ASSET_TURNS", E$3)</f>
        <v>1.1379999999999999</v>
      </c>
      <c r="F506" s="9" cm="1">
        <f t="array" ref="F506">_xll.SNL.Clients.Office.Excel.Functions.SPG($A506, "IQ_ASSET_TURNS", F$3)</f>
        <v>1.179</v>
      </c>
      <c r="G506" s="9" cm="1">
        <f t="array" ref="G506">_xll.SNL.Clients.Office.Excel.Functions.SPG($A506, "IQ_ASSET_TURNS", G$3)</f>
        <v>1.2470000000000001</v>
      </c>
      <c r="H506" s="9" cm="1">
        <f t="array" ref="H506">_xll.SNL.Clients.Office.Excel.Functions.SPG($A506, "IQ_ASSET_TURNS", H$3)</f>
        <v>1.2529999999999999</v>
      </c>
      <c r="I506" s="9" cm="1">
        <f t="array" ref="I506">_xll.SNL.Clients.Office.Excel.Functions.SPG($A506, "IQ_ASSET_TURNS", I$3)</f>
        <v>1.2909999999999999</v>
      </c>
      <c r="J506" s="9" cm="1">
        <f t="array" ref="J506">_xll.SNL.Clients.Office.Excel.Functions.SPG($A506, "IQ_ASSET_TURNS", J$3)</f>
        <v>1.1739999999999999</v>
      </c>
    </row>
    <row r="507" spans="1:10" x14ac:dyDescent="0.3">
      <c r="A507" s="11" t="s">
        <v>1520</v>
      </c>
      <c r="B507" s="9" cm="1">
        <f t="array" ref="B507">_xll.SNL.Clients.Office.Excel.Functions.SPG($A507, "IQ_ASSET_TURNS", B$3)</f>
        <v>0.1</v>
      </c>
      <c r="C507" s="9" cm="1">
        <f t="array" ref="C507">_xll.SNL.Clients.Office.Excel.Functions.SPG($A507, "IQ_ASSET_TURNS", C$3)</f>
        <v>9.9000000000000005E-2</v>
      </c>
      <c r="D507" s="9" cm="1">
        <f t="array" ref="D507">_xll.SNL.Clients.Office.Excel.Functions.SPG($A507, "IQ_ASSET_TURNS", D$3)</f>
        <v>9.9000000000000005E-2</v>
      </c>
      <c r="E507" s="9" cm="1">
        <f t="array" ref="E507">_xll.SNL.Clients.Office.Excel.Functions.SPG($A507, "IQ_ASSET_TURNS", E$3)</f>
        <v>9.9000000000000005E-2</v>
      </c>
      <c r="F507" s="9" cm="1">
        <f t="array" ref="F507">_xll.SNL.Clients.Office.Excel.Functions.SPG($A507, "IQ_ASSET_TURNS", F$3)</f>
        <v>8.8999999999999996E-2</v>
      </c>
      <c r="G507" s="9" cm="1">
        <f t="array" ref="G507">_xll.SNL.Clients.Office.Excel.Functions.SPG($A507, "IQ_ASSET_TURNS", G$3)</f>
        <v>0.10199999999999999</v>
      </c>
      <c r="H507" s="9" cm="1">
        <f t="array" ref="H507">_xll.SNL.Clients.Office.Excel.Functions.SPG($A507, "IQ_ASSET_TURNS", H$3)</f>
        <v>0.111</v>
      </c>
      <c r="I507" s="9" cm="1">
        <f t="array" ref="I507">_xll.SNL.Clients.Office.Excel.Functions.SPG($A507, "IQ_ASSET_TURNS", I$3)</f>
        <v>0.11700000000000001</v>
      </c>
      <c r="J507" s="9" cm="1">
        <f t="array" ref="J507">_xll.SNL.Clients.Office.Excel.Functions.SPG($A507, "IQ_ASSET_TURNS", J$3)</f>
        <v>0.121</v>
      </c>
    </row>
    <row r="508" spans="1:10" x14ac:dyDescent="0.3">
      <c r="A508" s="11" t="s">
        <v>1521</v>
      </c>
      <c r="B508" s="9" cm="1">
        <f t="array" ref="B508">_xll.SNL.Clients.Office.Excel.Functions.SPG($A508, "IQ_ASSET_TURNS", B$3)</f>
        <v>0.30199999999999999</v>
      </c>
      <c r="C508" s="9" cm="1">
        <f t="array" ref="C508">_xll.SNL.Clients.Office.Excel.Functions.SPG($A508, "IQ_ASSET_TURNS", C$3)</f>
        <v>0.27600000000000002</v>
      </c>
      <c r="D508" s="9" cm="1">
        <f t="array" ref="D508">_xll.SNL.Clients.Office.Excel.Functions.SPG($A508, "IQ_ASSET_TURNS", D$3)</f>
        <v>0.28899999999999998</v>
      </c>
      <c r="E508" s="9" cm="1">
        <f t="array" ref="E508">_xll.SNL.Clients.Office.Excel.Functions.SPG($A508, "IQ_ASSET_TURNS", E$3)</f>
        <v>0.315</v>
      </c>
      <c r="F508" s="9" cm="1">
        <f t="array" ref="F508">_xll.SNL.Clients.Office.Excel.Functions.SPG($A508, "IQ_ASSET_TURNS", F$3)</f>
        <v>0.27600000000000002</v>
      </c>
      <c r="G508" s="9" cm="1">
        <f t="array" ref="G508">_xll.SNL.Clients.Office.Excel.Functions.SPG($A508, "IQ_ASSET_TURNS", G$3)</f>
        <v>0.28100000000000003</v>
      </c>
      <c r="H508" s="9" cm="1">
        <f t="array" ref="H508">_xll.SNL.Clients.Office.Excel.Functions.SPG($A508, "IQ_ASSET_TURNS", H$3)</f>
        <v>0.32100000000000001</v>
      </c>
      <c r="I508" s="9" cm="1">
        <f t="array" ref="I508">_xll.SNL.Clients.Office.Excel.Functions.SPG($A508, "IQ_ASSET_TURNS", I$3)</f>
        <v>0.35799999999999998</v>
      </c>
      <c r="J508" s="9" cm="1">
        <f t="array" ref="J508">_xll.SNL.Clients.Office.Excel.Functions.SPG($A508, "IQ_ASSET_TURNS", J$3)</f>
        <v>0.316</v>
      </c>
    </row>
    <row r="509" spans="1:10" x14ac:dyDescent="0.3">
      <c r="A509" s="11" t="s">
        <v>1522</v>
      </c>
      <c r="B509" s="9" cm="1">
        <f t="array" ref="B509">_xll.SNL.Clients.Office.Excel.Functions.SPG($A509, "IQ_ASSET_TURNS", B$3)</f>
        <v>0.441</v>
      </c>
      <c r="C509" s="9" cm="1">
        <f t="array" ref="C509">_xll.SNL.Clients.Office.Excel.Functions.SPG($A509, "IQ_ASSET_TURNS", C$3)</f>
        <v>0.51400000000000001</v>
      </c>
      <c r="D509" s="9" cm="1">
        <f t="array" ref="D509">_xll.SNL.Clients.Office.Excel.Functions.SPG($A509, "IQ_ASSET_TURNS", D$3)</f>
        <v>0.52900000000000003</v>
      </c>
      <c r="E509" s="9" cm="1">
        <f t="array" ref="E509">_xll.SNL.Clients.Office.Excel.Functions.SPG($A509, "IQ_ASSET_TURNS", E$3)</f>
        <v>0.51400000000000001</v>
      </c>
      <c r="F509" s="9" cm="1">
        <f t="array" ref="F509">_xll.SNL.Clients.Office.Excel.Functions.SPG($A509, "IQ_ASSET_TURNS", F$3)</f>
        <v>0.44500000000000001</v>
      </c>
      <c r="G509" s="9" cm="1">
        <f t="array" ref="G509">_xll.SNL.Clients.Office.Excel.Functions.SPG($A509, "IQ_ASSET_TURNS", G$3)</f>
        <v>0.51300000000000001</v>
      </c>
      <c r="H509" s="9" cm="1">
        <f t="array" ref="H509">_xll.SNL.Clients.Office.Excel.Functions.SPG($A509, "IQ_ASSET_TURNS", H$3)</f>
        <v>0.47699999999999998</v>
      </c>
      <c r="I509" s="9" cm="1">
        <f t="array" ref="I509">_xll.SNL.Clients.Office.Excel.Functions.SPG($A509, "IQ_ASSET_TURNS", I$3)</f>
        <v>0.35199999999999998</v>
      </c>
      <c r="J509" s="9" cm="1">
        <f t="array" ref="J509">_xll.SNL.Clients.Office.Excel.Functions.SPG($A509, "IQ_ASSET_TURNS", J$3)</f>
        <v>0.35199999999999998</v>
      </c>
    </row>
    <row r="510" spans="1:10" x14ac:dyDescent="0.3">
      <c r="A510" s="11" t="s">
        <v>1523</v>
      </c>
      <c r="B510" s="9" cm="1">
        <f t="array" ref="B510">_xll.SNL.Clients.Office.Excel.Functions.SPG($A510, "IQ_ASSET_TURNS", B$3)</f>
        <v>1.2549999999999999</v>
      </c>
      <c r="C510" s="9" cm="1">
        <f t="array" ref="C510">_xll.SNL.Clients.Office.Excel.Functions.SPG($A510, "IQ_ASSET_TURNS", C$3)</f>
        <v>1.42</v>
      </c>
      <c r="D510" s="9" cm="1">
        <f t="array" ref="D510">_xll.SNL.Clients.Office.Excel.Functions.SPG($A510, "IQ_ASSET_TURNS", D$3)</f>
        <v>1.39</v>
      </c>
      <c r="E510" s="9" cm="1">
        <f t="array" ref="E510">_xll.SNL.Clients.Office.Excel.Functions.SPG($A510, "IQ_ASSET_TURNS", E$3)</f>
        <v>1.36</v>
      </c>
      <c r="F510" s="9" cm="1">
        <f t="array" ref="F510">_xll.SNL.Clients.Office.Excel.Functions.SPG($A510, "IQ_ASSET_TURNS", F$3)</f>
        <v>1.2769999999999999</v>
      </c>
      <c r="G510" s="9" cm="1">
        <f t="array" ref="G510">_xll.SNL.Clients.Office.Excel.Functions.SPG($A510, "IQ_ASSET_TURNS", G$3)</f>
        <v>1.363</v>
      </c>
      <c r="H510" s="9" cm="1">
        <f t="array" ref="H510">_xll.SNL.Clients.Office.Excel.Functions.SPG($A510, "IQ_ASSET_TURNS", H$3)</f>
        <v>1.28</v>
      </c>
      <c r="I510" s="9" cm="1">
        <f t="array" ref="I510">_xll.SNL.Clients.Office.Excel.Functions.SPG($A510, "IQ_ASSET_TURNS", I$3)</f>
        <v>1.3080000000000001</v>
      </c>
      <c r="J510" s="9" cm="1">
        <f t="array" ref="J510">_xll.SNL.Clients.Office.Excel.Functions.SPG($A510, "IQ_ASSET_TURNS", J$3)</f>
        <v>1.367</v>
      </c>
    </row>
    <row r="511" spans="1:10" x14ac:dyDescent="0.3">
      <c r="A511" s="11" t="s">
        <v>1524</v>
      </c>
      <c r="B511" s="9" cm="1">
        <f t="array" ref="B511">_xll.SNL.Clients.Office.Excel.Functions.SPG($A511, "IQ_ASSET_TURNS", B$3)</f>
        <v>0.33300000000000002</v>
      </c>
      <c r="C511" s="9" cm="1">
        <f t="array" ref="C511">_xll.SNL.Clients.Office.Excel.Functions.SPG($A511, "IQ_ASSET_TURNS", C$3)</f>
        <v>0.308</v>
      </c>
      <c r="D511" s="9" cm="1">
        <f t="array" ref="D511">_xll.SNL.Clients.Office.Excel.Functions.SPG($A511, "IQ_ASSET_TURNS", D$3)</f>
        <v>0.31900000000000001</v>
      </c>
      <c r="E511" s="9" cm="1">
        <f t="array" ref="E511">_xll.SNL.Clients.Office.Excel.Functions.SPG($A511, "IQ_ASSET_TURNS", E$3)</f>
        <v>0.34300000000000003</v>
      </c>
      <c r="F511" s="9" cm="1">
        <f t="array" ref="F511">_xll.SNL.Clients.Office.Excel.Functions.SPG($A511, "IQ_ASSET_TURNS", F$3)</f>
        <v>0.30499999999999999</v>
      </c>
      <c r="G511" s="9" cm="1">
        <f t="array" ref="G511">_xll.SNL.Clients.Office.Excel.Functions.SPG($A511, "IQ_ASSET_TURNS", G$3)</f>
        <v>0.32100000000000001</v>
      </c>
      <c r="H511" s="9" cm="1">
        <f t="array" ref="H511">_xll.SNL.Clients.Office.Excel.Functions.SPG($A511, "IQ_ASSET_TURNS", H$3)</f>
        <v>0.32</v>
      </c>
      <c r="I511" s="9" cm="1">
        <f t="array" ref="I511">_xll.SNL.Clients.Office.Excel.Functions.SPG($A511, "IQ_ASSET_TURNS", I$3)</f>
        <v>0.30499999999999999</v>
      </c>
      <c r="J511" s="9" cm="1">
        <f t="array" ref="J511">_xll.SNL.Clients.Office.Excel.Functions.SPG($A511, "IQ_ASSET_TURNS", J$3)</f>
        <v>0.32800000000000001</v>
      </c>
    </row>
    <row r="512" spans="1:10" x14ac:dyDescent="0.3">
      <c r="A512" s="11" t="s">
        <v>1525</v>
      </c>
      <c r="B512" s="9" cm="1">
        <f t="array" ref="B512">_xll.SNL.Clients.Office.Excel.Functions.SPG($A512, "IQ_ASSET_TURNS", B$3)</f>
        <v>0.99199999999999999</v>
      </c>
      <c r="C512" s="9" cm="1">
        <f t="array" ref="C512">_xll.SNL.Clients.Office.Excel.Functions.SPG($A512, "IQ_ASSET_TURNS", C$3)</f>
        <v>1.1739999999999999</v>
      </c>
      <c r="D512" s="9" cm="1">
        <f t="array" ref="D512">_xll.SNL.Clients.Office.Excel.Functions.SPG($A512, "IQ_ASSET_TURNS", D$3)</f>
        <v>1.03</v>
      </c>
      <c r="E512" s="9" cm="1">
        <f t="array" ref="E512">_xll.SNL.Clients.Office.Excel.Functions.SPG($A512, "IQ_ASSET_TURNS", E$3)</f>
        <v>0.94499999999999995</v>
      </c>
      <c r="F512" s="9" cm="1">
        <f t="array" ref="F512">_xll.SNL.Clients.Office.Excel.Functions.SPG($A512, "IQ_ASSET_TURNS", F$3)</f>
        <v>0.81</v>
      </c>
      <c r="G512" s="9" cm="1">
        <f t="array" ref="G512">_xll.SNL.Clients.Office.Excel.Functions.SPG($A512, "IQ_ASSET_TURNS", G$3)</f>
        <v>0.83199999999999996</v>
      </c>
      <c r="H512" s="9" cm="1">
        <f t="array" ref="H512">_xll.SNL.Clients.Office.Excel.Functions.SPG($A512, "IQ_ASSET_TURNS", H$3)</f>
        <v>0.78700000000000003</v>
      </c>
      <c r="I512" s="9" cm="1">
        <f t="array" ref="I512">_xll.SNL.Clients.Office.Excel.Functions.SPG($A512, "IQ_ASSET_TURNS", I$3)</f>
        <v>0.82499999999999996</v>
      </c>
      <c r="J512" s="9" cm="1">
        <f t="array" ref="J512">_xll.SNL.Clients.Office.Excel.Functions.SPG($A512, "IQ_ASSET_TURNS", J$3)</f>
        <v>0.67500000000000004</v>
      </c>
    </row>
    <row r="513" spans="1:10" x14ac:dyDescent="0.3">
      <c r="A513" s="11" t="s">
        <v>1526</v>
      </c>
      <c r="B513" s="9" cm="1">
        <f t="array" ref="B513">_xll.SNL.Clients.Office.Excel.Functions.SPG($A513, "IQ_ASSET_TURNS", B$3)</f>
        <v>0.22700000000000001</v>
      </c>
      <c r="C513" s="9" cm="1">
        <f t="array" ref="C513">_xll.SNL.Clients.Office.Excel.Functions.SPG($A513, "IQ_ASSET_TURNS", C$3)</f>
        <v>0.248</v>
      </c>
      <c r="D513" s="9" cm="1">
        <f t="array" ref="D513">_xll.SNL.Clients.Office.Excel.Functions.SPG($A513, "IQ_ASSET_TURNS", D$3)</f>
        <v>0.23699999999999999</v>
      </c>
      <c r="E513" s="9" cm="1">
        <f t="array" ref="E513">_xll.SNL.Clients.Office.Excel.Functions.SPG($A513, "IQ_ASSET_TURNS", E$3)</f>
        <v>0.23</v>
      </c>
      <c r="F513" s="9" cm="1">
        <f t="array" ref="F513">_xll.SNL.Clients.Office.Excel.Functions.SPG($A513, "IQ_ASSET_TURNS", F$3)</f>
        <v>0.218</v>
      </c>
      <c r="G513" s="9" cm="1">
        <f t="array" ref="G513">_xll.SNL.Clients.Office.Excel.Functions.SPG($A513, "IQ_ASSET_TURNS", G$3)</f>
        <v>0.22900000000000001</v>
      </c>
      <c r="H513" s="9" cm="1">
        <f t="array" ref="H513">_xll.SNL.Clients.Office.Excel.Functions.SPG($A513, "IQ_ASSET_TURNS", H$3)</f>
        <v>0.218</v>
      </c>
      <c r="I513" s="9" cm="1">
        <f t="array" ref="I513">_xll.SNL.Clients.Office.Excel.Functions.SPG($A513, "IQ_ASSET_TURNS", I$3)</f>
        <v>0.20499999999999999</v>
      </c>
      <c r="J513" s="9" cm="1">
        <f t="array" ref="J513">_xll.SNL.Clients.Office.Excel.Functions.SPG($A513, "IQ_ASSET_TURNS", J$3)</f>
        <v>0.20100000000000001</v>
      </c>
    </row>
    <row r="514" spans="1:10" x14ac:dyDescent="0.3">
      <c r="A514" s="11" t="s">
        <v>1527</v>
      </c>
      <c r="B514" s="9" t="str" cm="1">
        <f t="array" ref="B514">_xll.SNL.Clients.Office.Excel.Functions.SPG($A514, "IQ_ASSET_TURNS", B$3)</f>
        <v>NA</v>
      </c>
      <c r="C514" s="9" t="str" cm="1">
        <f t="array" ref="C514">_xll.SNL.Clients.Office.Excel.Functions.SPG($A514, "IQ_ASSET_TURNS", C$3)</f>
        <v>NA</v>
      </c>
      <c r="D514" s="9" cm="1">
        <f t="array" ref="D514">_xll.SNL.Clients.Office.Excel.Functions.SPG($A514, "IQ_ASSET_TURNS", D$3)</f>
        <v>0.27600000000000002</v>
      </c>
      <c r="E514" s="9" cm="1">
        <f t="array" ref="E514">_xll.SNL.Clients.Office.Excel.Functions.SPG($A514, "IQ_ASSET_TURNS", E$3)</f>
        <v>0.26600000000000001</v>
      </c>
      <c r="F514" s="9" t="str" cm="1">
        <f t="array" ref="F514">_xll.SNL.Clients.Office.Excel.Functions.SPG($A514, "IQ_ASSET_TURNS", F$3)</f>
        <v>NA</v>
      </c>
      <c r="G514" s="9" t="str" cm="1">
        <f t="array" ref="G514">_xll.SNL.Clients.Office.Excel.Functions.SPG($A514, "IQ_ASSET_TURNS", G$3)</f>
        <v>NA</v>
      </c>
      <c r="H514" s="9" t="str" cm="1">
        <f t="array" ref="H514">_xll.SNL.Clients.Office.Excel.Functions.SPG($A514, "IQ_ASSET_TURNS", H$3)</f>
        <v>NA</v>
      </c>
      <c r="I514" s="9" t="str" cm="1">
        <f t="array" ref="I514">_xll.SNL.Clients.Office.Excel.Functions.SPG($A514, "IQ_ASSET_TURNS", I$3)</f>
        <v>NA</v>
      </c>
      <c r="J514" s="9" t="str" cm="1">
        <f t="array" ref="J514">_xll.SNL.Clients.Office.Excel.Functions.SPG($A514, "IQ_ASSET_TURNS", J$3)</f>
        <v>NA</v>
      </c>
    </row>
    <row r="515" spans="1:10" x14ac:dyDescent="0.3">
      <c r="A515" s="11" t="s">
        <v>1528</v>
      </c>
      <c r="B515" s="9" cm="1">
        <f t="array" ref="B515">_xll.SNL.Clients.Office.Excel.Functions.SPG($A515, "IQ_ASSET_TURNS", B$3)</f>
        <v>0.372</v>
      </c>
      <c r="C515" s="9" cm="1">
        <f t="array" ref="C515">_xll.SNL.Clients.Office.Excel.Functions.SPG($A515, "IQ_ASSET_TURNS", C$3)</f>
        <v>0.47899999999999998</v>
      </c>
      <c r="D515" s="9" cm="1">
        <f t="array" ref="D515">_xll.SNL.Clients.Office.Excel.Functions.SPG($A515, "IQ_ASSET_TURNS", D$3)</f>
        <v>0.45200000000000001</v>
      </c>
      <c r="E515" s="9" cm="1">
        <f t="array" ref="E515">_xll.SNL.Clients.Office.Excel.Functions.SPG($A515, "IQ_ASSET_TURNS", E$3)</f>
        <v>0.4</v>
      </c>
      <c r="F515" s="9" cm="1">
        <f t="array" ref="F515">_xll.SNL.Clients.Office.Excel.Functions.SPG($A515, "IQ_ASSET_TURNS", F$3)</f>
        <v>0.40500000000000003</v>
      </c>
      <c r="G515" s="9" cm="1">
        <f t="array" ref="G515">_xll.SNL.Clients.Office.Excel.Functions.SPG($A515, "IQ_ASSET_TURNS", G$3)</f>
        <v>0.40899999999999997</v>
      </c>
      <c r="H515" s="9" cm="1">
        <f t="array" ref="H515">_xll.SNL.Clients.Office.Excel.Functions.SPG($A515, "IQ_ASSET_TURNS", H$3)</f>
        <v>0.39900000000000002</v>
      </c>
      <c r="I515" s="9" cm="1">
        <f t="array" ref="I515">_xll.SNL.Clients.Office.Excel.Functions.SPG($A515, "IQ_ASSET_TURNS", I$3)</f>
        <v>0.40300000000000002</v>
      </c>
      <c r="J515" s="9" cm="1">
        <f t="array" ref="J515">_xll.SNL.Clients.Office.Excel.Functions.SPG($A515, "IQ_ASSET_TURNS", J$3)</f>
        <v>0.40200000000000002</v>
      </c>
    </row>
    <row r="516" spans="1:10" x14ac:dyDescent="0.3">
      <c r="A516" s="11" t="s">
        <v>420</v>
      </c>
      <c r="B516" s="9" cm="1">
        <f t="array" ref="B516">_xll.SNL.Clients.Office.Excel.Functions.SPG($A516, "IQ_ASSET_TURNS", B$3)</f>
        <v>0.39300000000000002</v>
      </c>
      <c r="C516" s="9" cm="1">
        <f t="array" ref="C516">_xll.SNL.Clients.Office.Excel.Functions.SPG($A516, "IQ_ASSET_TURNS", C$3)</f>
        <v>0.436</v>
      </c>
      <c r="D516" s="9" cm="1">
        <f t="array" ref="D516">_xll.SNL.Clients.Office.Excel.Functions.SPG($A516, "IQ_ASSET_TURNS", D$3)</f>
        <v>0.41</v>
      </c>
      <c r="E516" s="9" cm="1">
        <f t="array" ref="E516">_xll.SNL.Clients.Office.Excel.Functions.SPG($A516, "IQ_ASSET_TURNS", E$3)</f>
        <v>0.40200000000000002</v>
      </c>
      <c r="F516" s="9" cm="1">
        <f t="array" ref="F516">_xll.SNL.Clients.Office.Excel.Functions.SPG($A516, "IQ_ASSET_TURNS", F$3)</f>
        <v>0.39300000000000002</v>
      </c>
      <c r="G516" s="9" cm="1">
        <f t="array" ref="G516">_xll.SNL.Clients.Office.Excel.Functions.SPG($A516, "IQ_ASSET_TURNS", G$3)</f>
        <v>0.41199999999999998</v>
      </c>
      <c r="H516" s="9" cm="1">
        <f t="array" ref="H516">_xll.SNL.Clients.Office.Excel.Functions.SPG($A516, "IQ_ASSET_TURNS", H$3)</f>
        <v>0.41499999999999998</v>
      </c>
      <c r="I516" s="9" cm="1">
        <f t="array" ref="I516">_xll.SNL.Clients.Office.Excel.Functions.SPG($A516, "IQ_ASSET_TURNS", I$3)</f>
        <v>0.43</v>
      </c>
      <c r="J516" s="9" cm="1">
        <f t="array" ref="J516">_xll.SNL.Clients.Office.Excel.Functions.SPG($A516, "IQ_ASSET_TURNS", J$3)</f>
        <v>0.41099999999999998</v>
      </c>
    </row>
    <row r="517" spans="1:10" x14ac:dyDescent="0.3">
      <c r="A517" s="11" t="s">
        <v>1529</v>
      </c>
      <c r="B517" s="9" cm="1">
        <f t="array" ref="B517">_xll.SNL.Clients.Office.Excel.Functions.SPG($A517, "IQ_ASSET_TURNS", B$3)</f>
        <v>0.33900000000000002</v>
      </c>
      <c r="C517" s="9" cm="1">
        <f t="array" ref="C517">_xll.SNL.Clients.Office.Excel.Functions.SPG($A517, "IQ_ASSET_TURNS", C$3)</f>
        <v>0.36199999999999999</v>
      </c>
      <c r="D517" s="9" cm="1">
        <f t="array" ref="D517">_xll.SNL.Clients.Office.Excel.Functions.SPG($A517, "IQ_ASSET_TURNS", D$3)</f>
        <v>0.35499999999999998</v>
      </c>
      <c r="E517" s="9" cm="1">
        <f t="array" ref="E517">_xll.SNL.Clients.Office.Excel.Functions.SPG($A517, "IQ_ASSET_TURNS", E$3)</f>
        <v>0.35699999999999998</v>
      </c>
      <c r="F517" s="9" cm="1">
        <f t="array" ref="F517">_xll.SNL.Clients.Office.Excel.Functions.SPG($A517, "IQ_ASSET_TURNS", F$3)</f>
        <v>0.36299999999999999</v>
      </c>
      <c r="G517" s="9" cm="1">
        <f t="array" ref="G517">_xll.SNL.Clients.Office.Excel.Functions.SPG($A517, "IQ_ASSET_TURNS", G$3)</f>
        <v>0.37</v>
      </c>
      <c r="H517" s="9" cm="1">
        <f t="array" ref="H517">_xll.SNL.Clients.Office.Excel.Functions.SPG($A517, "IQ_ASSET_TURNS", H$3)</f>
        <v>0.35499999999999998</v>
      </c>
      <c r="I517" s="9" cm="1">
        <f t="array" ref="I517">_xll.SNL.Clients.Office.Excel.Functions.SPG($A517, "IQ_ASSET_TURNS", I$3)</f>
        <v>0.35</v>
      </c>
      <c r="J517" s="9" cm="1">
        <f t="array" ref="J517">_xll.SNL.Clients.Office.Excel.Functions.SPG($A517, "IQ_ASSET_TURNS", J$3)</f>
        <v>0.35799999999999998</v>
      </c>
    </row>
    <row r="518" spans="1:10" x14ac:dyDescent="0.3">
      <c r="A518" s="11" t="s">
        <v>1530</v>
      </c>
      <c r="B518" s="9" cm="1">
        <f t="array" ref="B518">_xll.SNL.Clients.Office.Excel.Functions.SPG($A518, "IQ_ASSET_TURNS", B$3)</f>
        <v>0.97899999999999998</v>
      </c>
      <c r="C518" s="9" cm="1">
        <f t="array" ref="C518">_xll.SNL.Clients.Office.Excel.Functions.SPG($A518, "IQ_ASSET_TURNS", C$3)</f>
        <v>1.0940000000000001</v>
      </c>
      <c r="D518" s="9" cm="1">
        <f t="array" ref="D518">_xll.SNL.Clients.Office.Excel.Functions.SPG($A518, "IQ_ASSET_TURNS", D$3)</f>
        <v>1.06</v>
      </c>
      <c r="E518" s="9" cm="1">
        <f t="array" ref="E518">_xll.SNL.Clients.Office.Excel.Functions.SPG($A518, "IQ_ASSET_TURNS", E$3)</f>
        <v>1.1419999999999999</v>
      </c>
      <c r="F518" s="9" cm="1">
        <f t="array" ref="F518">_xll.SNL.Clients.Office.Excel.Functions.SPG($A518, "IQ_ASSET_TURNS", F$3)</f>
        <v>1.0980000000000001</v>
      </c>
      <c r="G518" s="9" cm="1">
        <f t="array" ref="G518">_xll.SNL.Clients.Office.Excel.Functions.SPG($A518, "IQ_ASSET_TURNS", G$3)</f>
        <v>1.147</v>
      </c>
      <c r="H518" s="9" cm="1">
        <f t="array" ref="H518">_xll.SNL.Clients.Office.Excel.Functions.SPG($A518, "IQ_ASSET_TURNS", H$3)</f>
        <v>1.125</v>
      </c>
      <c r="I518" s="9" cm="1">
        <f t="array" ref="I518">_xll.SNL.Clients.Office.Excel.Functions.SPG($A518, "IQ_ASSET_TURNS", I$3)</f>
        <v>1.165</v>
      </c>
      <c r="J518" s="9" cm="1">
        <f t="array" ref="J518">_xll.SNL.Clients.Office.Excel.Functions.SPG($A518, "IQ_ASSET_TURNS", J$3)</f>
        <v>1.119</v>
      </c>
    </row>
    <row r="519" spans="1:10" x14ac:dyDescent="0.3">
      <c r="A519" s="11" t="s">
        <v>1630</v>
      </c>
      <c r="B519" s="9" cm="1">
        <f t="array" ref="B519">_xll.SNL.Clients.Office.Excel.Functions.SPG($A519, "IQ_ASSET_TURNS", B$3)</f>
        <v>0.96799999999999997</v>
      </c>
      <c r="C519" s="9" cm="1">
        <f t="array" ref="C519">_xll.SNL.Clients.Office.Excel.Functions.SPG($A519, "IQ_ASSET_TURNS", C$3)</f>
        <v>0.97299999999999998</v>
      </c>
      <c r="D519" s="9" cm="1">
        <f t="array" ref="D519">_xll.SNL.Clients.Office.Excel.Functions.SPG($A519, "IQ_ASSET_TURNS", D$3)</f>
        <v>1.073</v>
      </c>
      <c r="E519" s="9" cm="1">
        <f t="array" ref="E519">_xll.SNL.Clients.Office.Excel.Functions.SPG($A519, "IQ_ASSET_TURNS", E$3)</f>
        <v>1.036</v>
      </c>
      <c r="F519" s="9" cm="1">
        <f t="array" ref="F519">_xll.SNL.Clients.Office.Excel.Functions.SPG($A519, "IQ_ASSET_TURNS", F$3)</f>
        <v>1.028</v>
      </c>
      <c r="G519" s="9" cm="1">
        <f t="array" ref="G519">_xll.SNL.Clients.Office.Excel.Functions.SPG($A519, "IQ_ASSET_TURNS", G$3)</f>
        <v>1.012</v>
      </c>
      <c r="H519" s="9" cm="1">
        <f t="array" ref="H519">_xll.SNL.Clients.Office.Excel.Functions.SPG($A519, "IQ_ASSET_TURNS", H$3)</f>
        <v>0.97099999999999997</v>
      </c>
      <c r="I519" s="9" cm="1">
        <f t="array" ref="I519">_xll.SNL.Clients.Office.Excel.Functions.SPG($A519, "IQ_ASSET_TURNS", I$3)</f>
        <v>0.95899999999999996</v>
      </c>
      <c r="J519" s="9" cm="1">
        <f t="array" ref="J519">_xll.SNL.Clients.Office.Excel.Functions.SPG($A519, "IQ_ASSET_TURNS", J$3)</f>
        <v>0.95</v>
      </c>
    </row>
    <row r="520" spans="1:10" x14ac:dyDescent="0.3">
      <c r="A520" s="11" t="s">
        <v>1531</v>
      </c>
      <c r="B520" s="9" cm="1">
        <f t="array" ref="B520">_xll.SNL.Clients.Office.Excel.Functions.SPG($A520, "IQ_ASSET_TURNS", B$3)</f>
        <v>9.0999999999999998E-2</v>
      </c>
      <c r="C520" s="9" cm="1">
        <f t="array" ref="C520">_xll.SNL.Clients.Office.Excel.Functions.SPG($A520, "IQ_ASSET_TURNS", C$3)</f>
        <v>8.8999999999999996E-2</v>
      </c>
      <c r="D520" s="9" cm="1">
        <f t="array" ref="D520">_xll.SNL.Clients.Office.Excel.Functions.SPG($A520, "IQ_ASSET_TURNS", D$3)</f>
        <v>8.7999999999999995E-2</v>
      </c>
      <c r="E520" s="9" cm="1">
        <f t="array" ref="E520">_xll.SNL.Clients.Office.Excel.Functions.SPG($A520, "IQ_ASSET_TURNS", E$3)</f>
        <v>8.5000000000000006E-2</v>
      </c>
      <c r="F520" s="9" cm="1">
        <f t="array" ref="F520">_xll.SNL.Clients.Office.Excel.Functions.SPG($A520, "IQ_ASSET_TURNS", F$3)</f>
        <v>8.2000000000000003E-2</v>
      </c>
      <c r="G520" s="9" cm="1">
        <f t="array" ref="G520">_xll.SNL.Clients.Office.Excel.Functions.SPG($A520, "IQ_ASSET_TURNS", G$3)</f>
        <v>9.0999999999999998E-2</v>
      </c>
      <c r="H520" s="9" cm="1">
        <f t="array" ref="H520">_xll.SNL.Clients.Office.Excel.Functions.SPG($A520, "IQ_ASSET_TURNS", H$3)</f>
        <v>0.09</v>
      </c>
      <c r="I520" s="9" cm="1">
        <f t="array" ref="I520">_xll.SNL.Clients.Office.Excel.Functions.SPG($A520, "IQ_ASSET_TURNS", I$3)</f>
        <v>8.7999999999999995E-2</v>
      </c>
      <c r="J520" s="9" cm="1">
        <f t="array" ref="J520">_xll.SNL.Clients.Office.Excel.Functions.SPG($A520, "IQ_ASSET_TURNS", J$3)</f>
        <v>8.8999999999999996E-2</v>
      </c>
    </row>
    <row r="521" spans="1:10" x14ac:dyDescent="0.3">
      <c r="A521" s="11" t="s">
        <v>1532</v>
      </c>
      <c r="B521" s="9" cm="1">
        <f t="array" ref="B521">_xll.SNL.Clients.Office.Excel.Functions.SPG($A521, "IQ_ASSET_TURNS", B$3)</f>
        <v>0.78300000000000003</v>
      </c>
      <c r="C521" s="9" cm="1">
        <f t="array" ref="C521">_xll.SNL.Clients.Office.Excel.Functions.SPG($A521, "IQ_ASSET_TURNS", C$3)</f>
        <v>0.74399999999999999</v>
      </c>
      <c r="D521" s="9" cm="1">
        <f t="array" ref="D521">_xll.SNL.Clients.Office.Excel.Functions.SPG($A521, "IQ_ASSET_TURNS", D$3)</f>
        <v>0.68</v>
      </c>
      <c r="E521" s="9" cm="1">
        <f t="array" ref="E521">_xll.SNL.Clients.Office.Excel.Functions.SPG($A521, "IQ_ASSET_TURNS", E$3)</f>
        <v>0.75900000000000001</v>
      </c>
      <c r="F521" s="9" cm="1">
        <f t="array" ref="F521">_xll.SNL.Clients.Office.Excel.Functions.SPG($A521, "IQ_ASSET_TURNS", F$3)</f>
        <v>0.72199999999999998</v>
      </c>
      <c r="G521" s="9" cm="1">
        <f t="array" ref="G521">_xll.SNL.Clients.Office.Excel.Functions.SPG($A521, "IQ_ASSET_TURNS", G$3)</f>
        <v>0.53200000000000003</v>
      </c>
      <c r="H521" s="9" cm="1">
        <f t="array" ref="H521">_xll.SNL.Clients.Office.Excel.Functions.SPG($A521, "IQ_ASSET_TURNS", H$3)</f>
        <v>2.403</v>
      </c>
      <c r="I521" s="9" cm="1">
        <f t="array" ref="I521">_xll.SNL.Clients.Office.Excel.Functions.SPG($A521, "IQ_ASSET_TURNS", I$3)</f>
        <v>0.307</v>
      </c>
      <c r="J521" s="9" cm="1">
        <f t="array" ref="J521">_xll.SNL.Clients.Office.Excel.Functions.SPG($A521, "IQ_ASSET_TURNS", J$3)</f>
        <v>0.16</v>
      </c>
    </row>
    <row r="522" spans="1:10" x14ac:dyDescent="0.3">
      <c r="A522" s="11" t="s">
        <v>1533</v>
      </c>
      <c r="B522" s="9" cm="1">
        <f t="array" ref="B522">_xll.SNL.Clients.Office.Excel.Functions.SPG($A522, "IQ_ASSET_TURNS", B$3)</f>
        <v>2.6859999999999999</v>
      </c>
      <c r="C522" s="9" cm="1">
        <f t="array" ref="C522">_xll.SNL.Clients.Office.Excel.Functions.SPG($A522, "IQ_ASSET_TURNS", C$3)</f>
        <v>3.327</v>
      </c>
      <c r="D522" s="9" cm="1">
        <f t="array" ref="D522">_xll.SNL.Clients.Office.Excel.Functions.SPG($A522, "IQ_ASSET_TURNS", D$3)</f>
        <v>3.1349999999999998</v>
      </c>
      <c r="E522" s="9" cm="1">
        <f t="array" ref="E522">_xll.SNL.Clients.Office.Excel.Functions.SPG($A522, "IQ_ASSET_TURNS", E$3)</f>
        <v>3.4079999999999999</v>
      </c>
      <c r="F522" s="9" cm="1">
        <f t="array" ref="F522">_xll.SNL.Clients.Office.Excel.Functions.SPG($A522, "IQ_ASSET_TURNS", F$3)</f>
        <v>3.056</v>
      </c>
      <c r="G522" s="9" cm="1">
        <f t="array" ref="G522">_xll.SNL.Clients.Office.Excel.Functions.SPG($A522, "IQ_ASSET_TURNS", G$3)</f>
        <v>3.4529999999999998</v>
      </c>
      <c r="H522" s="9" cm="1">
        <f t="array" ref="H522">_xll.SNL.Clients.Office.Excel.Functions.SPG($A522, "IQ_ASSET_TURNS", H$3)</f>
        <v>4.0629999999999997</v>
      </c>
      <c r="I522" s="9" cm="1">
        <f t="array" ref="I522">_xll.SNL.Clients.Office.Excel.Functions.SPG($A522, "IQ_ASSET_TURNS", I$3)</f>
        <v>4.1920000000000002</v>
      </c>
      <c r="J522" s="9" cm="1">
        <f t="array" ref="J522">_xll.SNL.Clients.Office.Excel.Functions.SPG($A522, "IQ_ASSET_TURNS", J$3)</f>
        <v>3.5649999999999999</v>
      </c>
    </row>
    <row r="523" spans="1:10" x14ac:dyDescent="0.3">
      <c r="A523" s="11" t="s">
        <v>1534</v>
      </c>
      <c r="B523" s="9" t="str" cm="1">
        <f t="array" ref="B523">_xll.SNL.Clients.Office.Excel.Functions.SPG($A523, "IQ_ASSET_TURNS", B$3)</f>
        <v>NA</v>
      </c>
      <c r="C523" s="9" t="str" cm="1">
        <f t="array" ref="C523">_xll.SNL.Clients.Office.Excel.Functions.SPG($A523, "IQ_ASSET_TURNS", C$3)</f>
        <v>NA</v>
      </c>
      <c r="D523" s="9" t="str" cm="1">
        <f t="array" ref="D523">_xll.SNL.Clients.Office.Excel.Functions.SPG($A523, "IQ_ASSET_TURNS", D$3)</f>
        <v>NA</v>
      </c>
      <c r="E523" s="9" t="str" cm="1">
        <f t="array" ref="E523">_xll.SNL.Clients.Office.Excel.Functions.SPG($A523, "IQ_ASSET_TURNS", E$3)</f>
        <v>NA</v>
      </c>
      <c r="F523" s="9" t="str" cm="1">
        <f t="array" ref="F523">_xll.SNL.Clients.Office.Excel.Functions.SPG($A523, "IQ_ASSET_TURNS", F$3)</f>
        <v>NA</v>
      </c>
      <c r="G523" s="9" t="str" cm="1">
        <f t="array" ref="G523">_xll.SNL.Clients.Office.Excel.Functions.SPG($A523, "IQ_ASSET_TURNS", G$3)</f>
        <v>NA</v>
      </c>
      <c r="H523" s="9" t="str" cm="1">
        <f t="array" ref="H523">_xll.SNL.Clients.Office.Excel.Functions.SPG($A523, "IQ_ASSET_TURNS", H$3)</f>
        <v>NA</v>
      </c>
      <c r="I523" s="9" t="str" cm="1">
        <f t="array" ref="I523">_xll.SNL.Clients.Office.Excel.Functions.SPG($A523, "IQ_ASSET_TURNS", I$3)</f>
        <v>NA</v>
      </c>
      <c r="J523" s="9" t="str" cm="1">
        <f t="array" ref="J523">_xll.SNL.Clients.Office.Excel.Functions.SPG($A523, "IQ_ASSET_TURNS", J$3)</f>
        <v>NA</v>
      </c>
    </row>
    <row r="524" spans="1:10" x14ac:dyDescent="0.3">
      <c r="A524" s="11" t="s">
        <v>1535</v>
      </c>
      <c r="B524" s="9" t="str" cm="1">
        <f t="array" ref="B524">_xll.SNL.Clients.Office.Excel.Functions.SPG($A524, "IQ_ASSET_TURNS", B$3)</f>
        <v>NA</v>
      </c>
      <c r="C524" s="9" cm="1">
        <f t="array" ref="C524">_xll.SNL.Clients.Office.Excel.Functions.SPG($A524, "IQ_ASSET_TURNS", C$3)</f>
        <v>1.6060000000000001</v>
      </c>
      <c r="D524" s="9" cm="1">
        <f t="array" ref="D524">_xll.SNL.Clients.Office.Excel.Functions.SPG($A524, "IQ_ASSET_TURNS", D$3)</f>
        <v>1.226</v>
      </c>
      <c r="E524" s="9" cm="1">
        <f t="array" ref="E524">_xll.SNL.Clients.Office.Excel.Functions.SPG($A524, "IQ_ASSET_TURNS", E$3)</f>
        <v>1.224</v>
      </c>
      <c r="F524" s="9" cm="1">
        <f t="array" ref="F524">_xll.SNL.Clients.Office.Excel.Functions.SPG($A524, "IQ_ASSET_TURNS", F$3)</f>
        <v>1.169</v>
      </c>
      <c r="G524" s="9" cm="1">
        <f t="array" ref="G524">_xll.SNL.Clients.Office.Excel.Functions.SPG($A524, "IQ_ASSET_TURNS", G$3)</f>
        <v>1.6890000000000001</v>
      </c>
      <c r="H524" s="9" cm="1">
        <f t="array" ref="H524">_xll.SNL.Clients.Office.Excel.Functions.SPG($A524, "IQ_ASSET_TURNS", H$3)</f>
        <v>1.3620000000000001</v>
      </c>
      <c r="I524" s="9" cm="1">
        <f t="array" ref="I524">_xll.SNL.Clients.Office.Excel.Functions.SPG($A524, "IQ_ASSET_TURNS", I$3)</f>
        <v>1.3680000000000001</v>
      </c>
      <c r="J524" s="9" cm="1">
        <f t="array" ref="J524">_xll.SNL.Clients.Office.Excel.Functions.SPG($A524, "IQ_ASSET_TURNS", J$3)</f>
        <v>1.3420000000000001</v>
      </c>
    </row>
    <row r="525" spans="1:10" x14ac:dyDescent="0.3">
      <c r="A525" s="11" t="s">
        <v>1536</v>
      </c>
      <c r="B525" s="9" cm="1">
        <f t="array" ref="B525">_xll.SNL.Clients.Office.Excel.Functions.SPG($A525, "IQ_ASSET_TURNS", B$3)</f>
        <v>1.206</v>
      </c>
      <c r="C525" s="9" cm="1">
        <f t="array" ref="C525">_xll.SNL.Clients.Office.Excel.Functions.SPG($A525, "IQ_ASSET_TURNS", C$3)</f>
        <v>1.2330000000000001</v>
      </c>
      <c r="D525" s="9" cm="1">
        <f t="array" ref="D525">_xll.SNL.Clients.Office.Excel.Functions.SPG($A525, "IQ_ASSET_TURNS", D$3)</f>
        <v>1.1910000000000001</v>
      </c>
      <c r="E525" s="9" cm="1">
        <f t="array" ref="E525">_xll.SNL.Clients.Office.Excel.Functions.SPG($A525, "IQ_ASSET_TURNS", E$3)</f>
        <v>1.2649999999999999</v>
      </c>
      <c r="F525" s="9" cm="1">
        <f t="array" ref="F525">_xll.SNL.Clients.Office.Excel.Functions.SPG($A525, "IQ_ASSET_TURNS", F$3)</f>
        <v>1.256</v>
      </c>
      <c r="G525" s="9" cm="1">
        <f t="array" ref="G525">_xll.SNL.Clients.Office.Excel.Functions.SPG($A525, "IQ_ASSET_TURNS", G$3)</f>
        <v>1.2490000000000001</v>
      </c>
      <c r="H525" s="9" cm="1">
        <f t="array" ref="H525">_xll.SNL.Clients.Office.Excel.Functions.SPG($A525, "IQ_ASSET_TURNS", H$3)</f>
        <v>1.1970000000000001</v>
      </c>
      <c r="I525" s="9" cm="1">
        <f t="array" ref="I525">_xll.SNL.Clients.Office.Excel.Functions.SPG($A525, "IQ_ASSET_TURNS", I$3)</f>
        <v>1.2569999999999999</v>
      </c>
      <c r="J525" s="9" cm="1">
        <f t="array" ref="J525">_xll.SNL.Clients.Office.Excel.Functions.SPG($A525, "IQ_ASSET_TURNS", J$3)</f>
        <v>1.256</v>
      </c>
    </row>
    <row r="526" spans="1:10" x14ac:dyDescent="0.3">
      <c r="A526" s="11" t="s">
        <v>1537</v>
      </c>
      <c r="B526" s="9" cm="1">
        <f t="array" ref="B526">_xll.SNL.Clients.Office.Excel.Functions.SPG($A526, "IQ_ASSET_TURNS", B$3)</f>
        <v>2.0569999999999999</v>
      </c>
      <c r="C526" s="9" cm="1">
        <f t="array" ref="C526">_xll.SNL.Clients.Office.Excel.Functions.SPG($A526, "IQ_ASSET_TURNS", C$3)</f>
        <v>2.2759999999999998</v>
      </c>
      <c r="D526" s="9" cm="1">
        <f t="array" ref="D526">_xll.SNL.Clients.Office.Excel.Functions.SPG($A526, "IQ_ASSET_TURNS", D$3)</f>
        <v>2.1360000000000001</v>
      </c>
      <c r="E526" s="9" cm="1">
        <f t="array" ref="E526">_xll.SNL.Clients.Office.Excel.Functions.SPG($A526, "IQ_ASSET_TURNS", E$3)</f>
        <v>2.2559999999999998</v>
      </c>
      <c r="F526" s="9" cm="1">
        <f t="array" ref="F526">_xll.SNL.Clients.Office.Excel.Functions.SPG($A526, "IQ_ASSET_TURNS", F$3)</f>
        <v>2.0720000000000001</v>
      </c>
      <c r="G526" s="9" cm="1">
        <f t="array" ref="G526">_xll.SNL.Clients.Office.Excel.Functions.SPG($A526, "IQ_ASSET_TURNS", G$3)</f>
        <v>2.2610000000000001</v>
      </c>
      <c r="H526" s="9" cm="1">
        <f t="array" ref="H526">_xll.SNL.Clients.Office.Excel.Functions.SPG($A526, "IQ_ASSET_TURNS", H$3)</f>
        <v>2.1320000000000001</v>
      </c>
      <c r="I526" s="9" cm="1">
        <f t="array" ref="I526">_xll.SNL.Clients.Office.Excel.Functions.SPG($A526, "IQ_ASSET_TURNS", I$3)</f>
        <v>2.202</v>
      </c>
      <c r="J526" s="9" cm="1">
        <f t="array" ref="J526">_xll.SNL.Clients.Office.Excel.Functions.SPG($A526, "IQ_ASSET_TURNS", J$3)</f>
        <v>1.881</v>
      </c>
    </row>
    <row r="527" spans="1:10" x14ac:dyDescent="0.3">
      <c r="A527" s="11" t="s">
        <v>1631</v>
      </c>
      <c r="B527" s="9" cm="1">
        <f t="array" ref="B527">_xll.SNL.Clients.Office.Excel.Functions.SPG($A527, "IQ_ASSET_TURNS", B$3)</f>
        <v>0.73399999999999999</v>
      </c>
      <c r="C527" s="9" cm="1">
        <f t="array" ref="C527">_xll.SNL.Clients.Office.Excel.Functions.SPG($A527, "IQ_ASSET_TURNS", C$3)</f>
        <v>0.745</v>
      </c>
      <c r="D527" s="9" cm="1">
        <f t="array" ref="D527">_xll.SNL.Clients.Office.Excel.Functions.SPG($A527, "IQ_ASSET_TURNS", D$3)</f>
        <v>0.81599999999999995</v>
      </c>
      <c r="E527" s="9" cm="1">
        <f t="array" ref="E527">_xll.SNL.Clients.Office.Excel.Functions.SPG($A527, "IQ_ASSET_TURNS", E$3)</f>
        <v>0.80800000000000005</v>
      </c>
      <c r="F527" s="9" cm="1">
        <f t="array" ref="F527">_xll.SNL.Clients.Office.Excel.Functions.SPG($A527, "IQ_ASSET_TURNS", F$3)</f>
        <v>0.67100000000000004</v>
      </c>
      <c r="G527" s="9" cm="1">
        <f t="array" ref="G527">_xll.SNL.Clients.Office.Excel.Functions.SPG($A527, "IQ_ASSET_TURNS", G$3)</f>
        <v>0.69699999999999995</v>
      </c>
      <c r="H527" s="9" cm="1">
        <f t="array" ref="H527">_xll.SNL.Clients.Office.Excel.Functions.SPG($A527, "IQ_ASSET_TURNS", H$3)</f>
        <v>0.76200000000000001</v>
      </c>
      <c r="I527" s="9" cm="1">
        <f t="array" ref="I527">_xll.SNL.Clients.Office.Excel.Functions.SPG($A527, "IQ_ASSET_TURNS", I$3)</f>
        <v>0.86</v>
      </c>
      <c r="J527" s="9" cm="1">
        <f t="array" ref="J527">_xll.SNL.Clients.Office.Excel.Functions.SPG($A527, "IQ_ASSET_TURNS", J$3)</f>
        <v>0.80500000000000005</v>
      </c>
    </row>
    <row r="528" spans="1:10" x14ac:dyDescent="0.3">
      <c r="A528" s="11" t="s">
        <v>1538</v>
      </c>
      <c r="B528" s="9" cm="1">
        <f t="array" ref="B528">_xll.SNL.Clients.Office.Excel.Functions.SPG($A528, "IQ_ASSET_TURNS", B$3)</f>
        <v>0.66600000000000004</v>
      </c>
      <c r="C528" s="9" cm="1">
        <f t="array" ref="C528">_xll.SNL.Clients.Office.Excel.Functions.SPG($A528, "IQ_ASSET_TURNS", C$3)</f>
        <v>0.66900000000000004</v>
      </c>
      <c r="D528" s="9" cm="1">
        <f t="array" ref="D528">_xll.SNL.Clients.Office.Excel.Functions.SPG($A528, "IQ_ASSET_TURNS", D$3)</f>
        <v>0.66300000000000003</v>
      </c>
      <c r="E528" s="9" cm="1">
        <f t="array" ref="E528">_xll.SNL.Clients.Office.Excel.Functions.SPG($A528, "IQ_ASSET_TURNS", E$3)</f>
        <v>0.66300000000000003</v>
      </c>
      <c r="F528" s="9" cm="1">
        <f t="array" ref="F528">_xll.SNL.Clients.Office.Excel.Functions.SPG($A528, "IQ_ASSET_TURNS", F$3)</f>
        <v>0.65600000000000003</v>
      </c>
      <c r="G528" s="9" cm="1">
        <f t="array" ref="G528">_xll.SNL.Clients.Office.Excel.Functions.SPG($A528, "IQ_ASSET_TURNS", G$3)</f>
        <v>0.65600000000000003</v>
      </c>
      <c r="H528" s="9" cm="1">
        <f t="array" ref="H528">_xll.SNL.Clients.Office.Excel.Functions.SPG($A528, "IQ_ASSET_TURNS", H$3)</f>
        <v>0.65200000000000002</v>
      </c>
      <c r="I528" s="9" cm="1">
        <f t="array" ref="I528">_xll.SNL.Clients.Office.Excel.Functions.SPG($A528, "IQ_ASSET_TURNS", I$3)</f>
        <v>0.64400000000000002</v>
      </c>
      <c r="J528" s="9" cm="1">
        <f t="array" ref="J528">_xll.SNL.Clients.Office.Excel.Functions.SPG($A528, "IQ_ASSET_TURNS", J$3)</f>
        <v>0.65200000000000002</v>
      </c>
    </row>
    <row r="529" spans="1:10" x14ac:dyDescent="0.3">
      <c r="A529" s="11" t="s">
        <v>1539</v>
      </c>
      <c r="B529" s="9" cm="1">
        <f t="array" ref="B529">_xll.SNL.Clients.Office.Excel.Functions.SPG($A529, "IQ_ASSET_TURNS", B$3)</f>
        <v>0.71299999999999997</v>
      </c>
      <c r="C529" s="9" cm="1">
        <f t="array" ref="C529">_xll.SNL.Clients.Office.Excel.Functions.SPG($A529, "IQ_ASSET_TURNS", C$3)</f>
        <v>0.82</v>
      </c>
      <c r="D529" s="9" cm="1">
        <f t="array" ref="D529">_xll.SNL.Clients.Office.Excel.Functions.SPG($A529, "IQ_ASSET_TURNS", D$3)</f>
        <v>1.006</v>
      </c>
      <c r="E529" s="9" cm="1">
        <f t="array" ref="E529">_xll.SNL.Clients.Office.Excel.Functions.SPG($A529, "IQ_ASSET_TURNS", E$3)</f>
        <v>0.80400000000000005</v>
      </c>
      <c r="F529" s="9" cm="1">
        <f t="array" ref="F529">_xll.SNL.Clients.Office.Excel.Functions.SPG($A529, "IQ_ASSET_TURNS", F$3)</f>
        <v>0.85599999999999998</v>
      </c>
      <c r="G529" s="9" cm="1">
        <f t="array" ref="G529">_xll.SNL.Clients.Office.Excel.Functions.SPG($A529, "IQ_ASSET_TURNS", G$3)</f>
        <v>0.80900000000000005</v>
      </c>
      <c r="H529" s="9" cm="1">
        <f t="array" ref="H529">_xll.SNL.Clients.Office.Excel.Functions.SPG($A529, "IQ_ASSET_TURNS", H$3)</f>
        <v>1.03</v>
      </c>
      <c r="I529" s="9" cm="1">
        <f t="array" ref="I529">_xll.SNL.Clients.Office.Excel.Functions.SPG($A529, "IQ_ASSET_TURNS", I$3)</f>
        <v>1.0549999999999999</v>
      </c>
      <c r="J529" s="9" cm="1">
        <f t="array" ref="J529">_xll.SNL.Clients.Office.Excel.Functions.SPG($A529, "IQ_ASSET_TURNS", J$3)</f>
        <v>1.155</v>
      </c>
    </row>
    <row r="530" spans="1:10" x14ac:dyDescent="0.3">
      <c r="A530" s="11" t="s">
        <v>1540</v>
      </c>
      <c r="B530" s="9" cm="1">
        <f t="array" ref="B530">_xll.SNL.Clients.Office.Excel.Functions.SPG($A530, "IQ_ASSET_TURNS", B$3)</f>
        <v>0.115</v>
      </c>
      <c r="C530" s="9" cm="1">
        <f t="array" ref="C530">_xll.SNL.Clients.Office.Excel.Functions.SPG($A530, "IQ_ASSET_TURNS", C$3)</f>
        <v>0.16800000000000001</v>
      </c>
      <c r="D530" s="9" cm="1">
        <f t="array" ref="D530">_xll.SNL.Clients.Office.Excel.Functions.SPG($A530, "IQ_ASSET_TURNS", D$3)</f>
        <v>0.11</v>
      </c>
      <c r="E530" s="9" cm="1">
        <f t="array" ref="E530">_xll.SNL.Clients.Office.Excel.Functions.SPG($A530, "IQ_ASSET_TURNS", E$3)</f>
        <v>0.112</v>
      </c>
      <c r="F530" s="9" cm="1">
        <f t="array" ref="F530">_xll.SNL.Clients.Office.Excel.Functions.SPG($A530, "IQ_ASSET_TURNS", F$3)</f>
        <v>7.2999999999999995E-2</v>
      </c>
      <c r="G530" s="9" cm="1">
        <f t="array" ref="G530">_xll.SNL.Clients.Office.Excel.Functions.SPG($A530, "IQ_ASSET_TURNS", G$3)</f>
        <v>0.121</v>
      </c>
      <c r="H530" s="9" cm="1">
        <f t="array" ref="H530">_xll.SNL.Clients.Office.Excel.Functions.SPG($A530, "IQ_ASSET_TURNS", H$3)</f>
        <v>0.113</v>
      </c>
      <c r="I530" s="9" cm="1">
        <f t="array" ref="I530">_xll.SNL.Clients.Office.Excel.Functions.SPG($A530, "IQ_ASSET_TURNS", I$3)</f>
        <v>0.13</v>
      </c>
      <c r="J530" s="9" cm="1">
        <f t="array" ref="J530">_xll.SNL.Clients.Office.Excel.Functions.SPG($A530, "IQ_ASSET_TURNS", J$3)</f>
        <v>7.5999999999999998E-2</v>
      </c>
    </row>
    <row r="531" spans="1:10" x14ac:dyDescent="0.3">
      <c r="A531" s="11" t="s">
        <v>1541</v>
      </c>
      <c r="B531" s="9" cm="1">
        <f t="array" ref="B531">_xll.SNL.Clients.Office.Excel.Functions.SPG($A531, "IQ_ASSET_TURNS", B$3)</f>
        <v>0.59199999999999997</v>
      </c>
      <c r="C531" s="9" cm="1">
        <f t="array" ref="C531">_xll.SNL.Clients.Office.Excel.Functions.SPG($A531, "IQ_ASSET_TURNS", C$3)</f>
        <v>0.56100000000000005</v>
      </c>
      <c r="D531" s="9" cm="1">
        <f t="array" ref="D531">_xll.SNL.Clients.Office.Excel.Functions.SPG($A531, "IQ_ASSET_TURNS", D$3)</f>
        <v>0.65</v>
      </c>
      <c r="E531" s="9" cm="1">
        <f t="array" ref="E531">_xll.SNL.Clients.Office.Excel.Functions.SPG($A531, "IQ_ASSET_TURNS", E$3)</f>
        <v>0.61799999999999999</v>
      </c>
      <c r="F531" s="9" cm="1">
        <f t="array" ref="F531">_xll.SNL.Clients.Office.Excel.Functions.SPG($A531, "IQ_ASSET_TURNS", F$3)</f>
        <v>0.58599999999999997</v>
      </c>
      <c r="G531" s="9" cm="1">
        <f t="array" ref="G531">_xll.SNL.Clients.Office.Excel.Functions.SPG($A531, "IQ_ASSET_TURNS", G$3)</f>
        <v>0.58599999999999997</v>
      </c>
      <c r="H531" s="9" cm="1">
        <f t="array" ref="H531">_xll.SNL.Clients.Office.Excel.Functions.SPG($A531, "IQ_ASSET_TURNS", H$3)</f>
        <v>0.61399999999999999</v>
      </c>
      <c r="I531" s="9" cm="1">
        <f t="array" ref="I531">_xll.SNL.Clients.Office.Excel.Functions.SPG($A531, "IQ_ASSET_TURNS", I$3)</f>
        <v>0.623</v>
      </c>
      <c r="J531" s="9" cm="1">
        <f t="array" ref="J531">_xll.SNL.Clients.Office.Excel.Functions.SPG($A531, "IQ_ASSET_TURNS", J$3)</f>
        <v>0.56699999999999995</v>
      </c>
    </row>
    <row r="532" spans="1:10" x14ac:dyDescent="0.3">
      <c r="A532" s="11" t="s">
        <v>1542</v>
      </c>
      <c r="B532" s="9" cm="1">
        <f t="array" ref="B532">_xll.SNL.Clients.Office.Excel.Functions.SPG($A532, "IQ_ASSET_TURNS", B$3)</f>
        <v>0.24399999999999999</v>
      </c>
      <c r="C532" s="9" cm="1">
        <f t="array" ref="C532">_xll.SNL.Clients.Office.Excel.Functions.SPG($A532, "IQ_ASSET_TURNS", C$3)</f>
        <v>0.27100000000000002</v>
      </c>
      <c r="D532" s="9" cm="1">
        <f t="array" ref="D532">_xll.SNL.Clients.Office.Excel.Functions.SPG($A532, "IQ_ASSET_TURNS", D$3)</f>
        <v>0.25600000000000001</v>
      </c>
      <c r="E532" s="9" cm="1">
        <f t="array" ref="E532">_xll.SNL.Clients.Office.Excel.Functions.SPG($A532, "IQ_ASSET_TURNS", E$3)</f>
        <v>0.28899999999999998</v>
      </c>
      <c r="F532" s="9" cm="1">
        <f t="array" ref="F532">_xll.SNL.Clients.Office.Excel.Functions.SPG($A532, "IQ_ASSET_TURNS", F$3)</f>
        <v>0.22900000000000001</v>
      </c>
      <c r="G532" s="9" cm="1">
        <f t="array" ref="G532">_xll.SNL.Clients.Office.Excel.Functions.SPG($A532, "IQ_ASSET_TURNS", G$3)</f>
        <v>0.22600000000000001</v>
      </c>
      <c r="H532" s="9" cm="1">
        <f t="array" ref="H532">_xll.SNL.Clients.Office.Excel.Functions.SPG($A532, "IQ_ASSET_TURNS", H$3)</f>
        <v>0.26500000000000001</v>
      </c>
      <c r="I532" s="9" cm="1">
        <f t="array" ref="I532">_xll.SNL.Clients.Office.Excel.Functions.SPG($A532, "IQ_ASSET_TURNS", I$3)</f>
        <v>0.34300000000000003</v>
      </c>
      <c r="J532" s="9" cm="1">
        <f t="array" ref="J532">_xll.SNL.Clients.Office.Excel.Functions.SPG($A532, "IQ_ASSET_TURNS", J$3)</f>
        <v>0.20200000000000001</v>
      </c>
    </row>
    <row r="533" spans="1:10" x14ac:dyDescent="0.3">
      <c r="A533" s="11" t="s">
        <v>1543</v>
      </c>
      <c r="B533" s="9" cm="1">
        <f t="array" ref="B533">_xll.SNL.Clients.Office.Excel.Functions.SPG($A533, "IQ_ASSET_TURNS", B$3)</f>
        <v>1.0249999999999999</v>
      </c>
      <c r="C533" s="9" cm="1">
        <f t="array" ref="C533">_xll.SNL.Clients.Office.Excel.Functions.SPG($A533, "IQ_ASSET_TURNS", C$3)</f>
        <v>1.0920000000000001</v>
      </c>
      <c r="D533" s="9" cm="1">
        <f t="array" ref="D533">_xll.SNL.Clients.Office.Excel.Functions.SPG($A533, "IQ_ASSET_TURNS", D$3)</f>
        <v>0.999</v>
      </c>
      <c r="E533" s="9" cm="1">
        <f t="array" ref="E533">_xll.SNL.Clients.Office.Excel.Functions.SPG($A533, "IQ_ASSET_TURNS", E$3)</f>
        <v>1.1399999999999999</v>
      </c>
      <c r="F533" s="9" cm="1">
        <f t="array" ref="F533">_xll.SNL.Clients.Office.Excel.Functions.SPG($A533, "IQ_ASSET_TURNS", F$3)</f>
        <v>1.19</v>
      </c>
      <c r="G533" s="9" cm="1">
        <f t="array" ref="G533">_xll.SNL.Clients.Office.Excel.Functions.SPG($A533, "IQ_ASSET_TURNS", G$3)</f>
        <v>1.036</v>
      </c>
      <c r="H533" s="9" cm="1">
        <f t="array" ref="H533">_xll.SNL.Clients.Office.Excel.Functions.SPG($A533, "IQ_ASSET_TURNS", H$3)</f>
        <v>0.68700000000000006</v>
      </c>
      <c r="I533" s="9" cm="1">
        <f t="array" ref="I533">_xll.SNL.Clients.Office.Excel.Functions.SPG($A533, "IQ_ASSET_TURNS", I$3)</f>
        <v>0.88500000000000001</v>
      </c>
      <c r="J533" s="9" cm="1">
        <f t="array" ref="J533">_xll.SNL.Clients.Office.Excel.Functions.SPG($A533, "IQ_ASSET_TURNS", J$3)</f>
        <v>0.83599999999999997</v>
      </c>
    </row>
    <row r="534" spans="1:10" x14ac:dyDescent="0.3">
      <c r="A534" s="11" t="s">
        <v>1544</v>
      </c>
      <c r="B534" s="9" cm="1">
        <f t="array" ref="B534">_xll.SNL.Clients.Office.Excel.Functions.SPG($A534, "IQ_ASSET_TURNS", B$3)</f>
        <v>0.64400000000000002</v>
      </c>
      <c r="C534" s="9" cm="1">
        <f t="array" ref="C534">_xll.SNL.Clients.Office.Excel.Functions.SPG($A534, "IQ_ASSET_TURNS", C$3)</f>
        <v>0.67</v>
      </c>
      <c r="D534" s="9" cm="1">
        <f t="array" ref="D534">_xll.SNL.Clients.Office.Excel.Functions.SPG($A534, "IQ_ASSET_TURNS", D$3)</f>
        <v>0.65800000000000003</v>
      </c>
      <c r="E534" s="9" cm="1">
        <f t="array" ref="E534">_xll.SNL.Clients.Office.Excel.Functions.SPG($A534, "IQ_ASSET_TURNS", E$3)</f>
        <v>0.65100000000000002</v>
      </c>
      <c r="F534" s="9" cm="1">
        <f t="array" ref="F534">_xll.SNL.Clients.Office.Excel.Functions.SPG($A534, "IQ_ASSET_TURNS", F$3)</f>
        <v>0.621</v>
      </c>
      <c r="G534" s="9" cm="1">
        <f t="array" ref="G534">_xll.SNL.Clients.Office.Excel.Functions.SPG($A534, "IQ_ASSET_TURNS", G$3)</f>
        <v>0.58599999999999997</v>
      </c>
      <c r="H534" s="9" cm="1">
        <f t="array" ref="H534">_xll.SNL.Clients.Office.Excel.Functions.SPG($A534, "IQ_ASSET_TURNS", H$3)</f>
        <v>0.70099999999999996</v>
      </c>
      <c r="I534" s="9" cm="1">
        <f t="array" ref="I534">_xll.SNL.Clients.Office.Excel.Functions.SPG($A534, "IQ_ASSET_TURNS", I$3)</f>
        <v>0.64400000000000002</v>
      </c>
      <c r="J534" s="9" cm="1">
        <f t="array" ref="J534">_xll.SNL.Clients.Office.Excel.Functions.SPG($A534, "IQ_ASSET_TURNS", J$3)</f>
        <v>0.58899999999999997</v>
      </c>
    </row>
    <row r="535" spans="1:10" x14ac:dyDescent="0.3">
      <c r="A535" s="11" t="s">
        <v>1545</v>
      </c>
      <c r="B535" s="9" cm="1">
        <f t="array" ref="B535">_xll.SNL.Clients.Office.Excel.Functions.SPG($A535, "IQ_ASSET_TURNS", B$3)</f>
        <v>1.1870000000000001</v>
      </c>
      <c r="C535" s="9" cm="1">
        <f t="array" ref="C535">_xll.SNL.Clients.Office.Excel.Functions.SPG($A535, "IQ_ASSET_TURNS", C$3)</f>
        <v>0.93799999999999994</v>
      </c>
      <c r="D535" s="9" cm="1">
        <f t="array" ref="D535">_xll.SNL.Clients.Office.Excel.Functions.SPG($A535, "IQ_ASSET_TURNS", D$3)</f>
        <v>1.048</v>
      </c>
      <c r="E535" s="9" cm="1">
        <f t="array" ref="E535">_xll.SNL.Clients.Office.Excel.Functions.SPG($A535, "IQ_ASSET_TURNS", E$3)</f>
        <v>1.2</v>
      </c>
      <c r="F535" s="9" cm="1">
        <f t="array" ref="F535">_xll.SNL.Clients.Office.Excel.Functions.SPG($A535, "IQ_ASSET_TURNS", F$3)</f>
        <v>1.2430000000000001</v>
      </c>
      <c r="G535" s="9" cm="1">
        <f t="array" ref="G535">_xll.SNL.Clients.Office.Excel.Functions.SPG($A535, "IQ_ASSET_TURNS", G$3)</f>
        <v>1.226</v>
      </c>
      <c r="H535" s="9" cm="1">
        <f t="array" ref="H535">_xll.SNL.Clients.Office.Excel.Functions.SPG($A535, "IQ_ASSET_TURNS", H$3)</f>
        <v>1.254</v>
      </c>
      <c r="I535" s="9" cm="1">
        <f t="array" ref="I535">_xll.SNL.Clients.Office.Excel.Functions.SPG($A535, "IQ_ASSET_TURNS", I$3)</f>
        <v>1.4530000000000001</v>
      </c>
      <c r="J535" s="9" cm="1">
        <f t="array" ref="J535">_xll.SNL.Clients.Office.Excel.Functions.SPG($A535, "IQ_ASSET_TURNS", J$3)</f>
        <v>1.669</v>
      </c>
    </row>
    <row r="536" spans="1:10" x14ac:dyDescent="0.3">
      <c r="A536" s="11" t="s">
        <v>1546</v>
      </c>
      <c r="B536" s="9" t="str" cm="1">
        <f t="array" ref="B536">_xll.SNL.Clients.Office.Excel.Functions.SPG($A536, "IQ_ASSET_TURNS", B$3)</f>
        <v>NA</v>
      </c>
      <c r="C536" s="9" t="str" cm="1">
        <f t="array" ref="C536">_xll.SNL.Clients.Office.Excel.Functions.SPG($A536, "IQ_ASSET_TURNS", C$3)</f>
        <v>NA</v>
      </c>
      <c r="D536" s="9" t="str" cm="1">
        <f t="array" ref="D536">_xll.SNL.Clients.Office.Excel.Functions.SPG($A536, "IQ_ASSET_TURNS", D$3)</f>
        <v>NA</v>
      </c>
      <c r="E536" s="9" t="str" cm="1">
        <f t="array" ref="E536">_xll.SNL.Clients.Office.Excel.Functions.SPG($A536, "IQ_ASSET_TURNS", E$3)</f>
        <v>NA</v>
      </c>
      <c r="F536" s="9" t="str" cm="1">
        <f t="array" ref="F536">_xll.SNL.Clients.Office.Excel.Functions.SPG($A536, "IQ_ASSET_TURNS", F$3)</f>
        <v>NA</v>
      </c>
      <c r="G536" s="9" t="str" cm="1">
        <f t="array" ref="G536">_xll.SNL.Clients.Office.Excel.Functions.SPG($A536, "IQ_ASSET_TURNS", G$3)</f>
        <v>NA</v>
      </c>
      <c r="H536" s="9" t="str" cm="1">
        <f t="array" ref="H536">_xll.SNL.Clients.Office.Excel.Functions.SPG($A536, "IQ_ASSET_TURNS", H$3)</f>
        <v>NA</v>
      </c>
      <c r="I536" s="9" t="str" cm="1">
        <f t="array" ref="I536">_xll.SNL.Clients.Office.Excel.Functions.SPG($A536, "IQ_ASSET_TURNS", I$3)</f>
        <v>NA</v>
      </c>
      <c r="J536" s="9" t="str" cm="1">
        <f t="array" ref="J536">_xll.SNL.Clients.Office.Excel.Functions.SPG($A536, "IQ_ASSET_TURNS", J$3)</f>
        <v>NA</v>
      </c>
    </row>
    <row r="537" spans="1:10" x14ac:dyDescent="0.3">
      <c r="A537" s="11" t="s">
        <v>1547</v>
      </c>
      <c r="B537" s="9" cm="1">
        <f t="array" ref="B537">_xll.SNL.Clients.Office.Excel.Functions.SPG($A537, "IQ_ASSET_TURNS", B$3)</f>
        <v>0.51900000000000002</v>
      </c>
      <c r="C537" s="9" cm="1">
        <f t="array" ref="C537">_xll.SNL.Clients.Office.Excel.Functions.SPG($A537, "IQ_ASSET_TURNS", C$3)</f>
        <v>0.67500000000000004</v>
      </c>
      <c r="D537" s="9" cm="1">
        <f t="array" ref="D537">_xll.SNL.Clients.Office.Excel.Functions.SPG($A537, "IQ_ASSET_TURNS", D$3)</f>
        <v>0.80400000000000005</v>
      </c>
      <c r="E537" s="9" cm="1">
        <f t="array" ref="E537">_xll.SNL.Clients.Office.Excel.Functions.SPG($A537, "IQ_ASSET_TURNS", E$3)</f>
        <v>0.54900000000000004</v>
      </c>
      <c r="F537" s="9" cm="1">
        <f t="array" ref="F537">_xll.SNL.Clients.Office.Excel.Functions.SPG($A537, "IQ_ASSET_TURNS", F$3)</f>
        <v>0.56299999999999994</v>
      </c>
      <c r="G537" s="9" cm="1">
        <f t="array" ref="G537">_xll.SNL.Clients.Office.Excel.Functions.SPG($A537, "IQ_ASSET_TURNS", G$3)</f>
        <v>0.73399999999999999</v>
      </c>
      <c r="H537" s="9" cm="1">
        <f t="array" ref="H537">_xll.SNL.Clients.Office.Excel.Functions.SPG($A537, "IQ_ASSET_TURNS", H$3)</f>
        <v>0.95199999999999996</v>
      </c>
      <c r="I537" s="9" cm="1">
        <f t="array" ref="I537">_xll.SNL.Clients.Office.Excel.Functions.SPG($A537, "IQ_ASSET_TURNS", I$3)</f>
        <v>0.624</v>
      </c>
      <c r="J537" s="9" cm="1">
        <f t="array" ref="J537">_xll.SNL.Clients.Office.Excel.Functions.SPG($A537, "IQ_ASSET_TURNS", J$3)</f>
        <v>0.63600000000000001</v>
      </c>
    </row>
    <row r="538" spans="1:10" x14ac:dyDescent="0.3">
      <c r="A538" s="11" t="s">
        <v>1548</v>
      </c>
      <c r="B538" s="9" cm="1">
        <f t="array" ref="B538">_xll.SNL.Clients.Office.Excel.Functions.SPG($A538, "IQ_ASSET_TURNS", B$3)</f>
        <v>0.56999999999999995</v>
      </c>
      <c r="C538" s="9" cm="1">
        <f t="array" ref="C538">_xll.SNL.Clients.Office.Excel.Functions.SPG($A538, "IQ_ASSET_TURNS", C$3)</f>
        <v>0.44</v>
      </c>
      <c r="D538" s="9" cm="1">
        <f t="array" ref="D538">_xll.SNL.Clients.Office.Excel.Functions.SPG($A538, "IQ_ASSET_TURNS", D$3)</f>
        <v>0.44400000000000001</v>
      </c>
      <c r="E538" s="9" cm="1">
        <f t="array" ref="E538">_xll.SNL.Clients.Office.Excel.Functions.SPG($A538, "IQ_ASSET_TURNS", E$3)</f>
        <v>0.50900000000000001</v>
      </c>
      <c r="F538" s="9" cm="1">
        <f t="array" ref="F538">_xll.SNL.Clients.Office.Excel.Functions.SPG($A538, "IQ_ASSET_TURNS", F$3)</f>
        <v>0.503</v>
      </c>
      <c r="G538" s="9" cm="1">
        <f t="array" ref="G538">_xll.SNL.Clients.Office.Excel.Functions.SPG($A538, "IQ_ASSET_TURNS", G$3)</f>
        <v>0.39600000000000002</v>
      </c>
      <c r="H538" s="9" cm="1">
        <f t="array" ref="H538">_xll.SNL.Clients.Office.Excel.Functions.SPG($A538, "IQ_ASSET_TURNS", H$3)</f>
        <v>0.46400000000000002</v>
      </c>
      <c r="I538" s="9" cm="1">
        <f t="array" ref="I538">_xll.SNL.Clients.Office.Excel.Functions.SPG($A538, "IQ_ASSET_TURNS", I$3)</f>
        <v>0.52700000000000002</v>
      </c>
      <c r="J538" s="9" cm="1">
        <f t="array" ref="J538">_xll.SNL.Clients.Office.Excel.Functions.SPG($A538, "IQ_ASSET_TURNS", J$3)</f>
        <v>0.53300000000000003</v>
      </c>
    </row>
    <row r="539" spans="1:10" x14ac:dyDescent="0.3">
      <c r="A539" s="11" t="s">
        <v>1549</v>
      </c>
      <c r="B539" s="9" cm="1">
        <f t="array" ref="B539">_xll.SNL.Clients.Office.Excel.Functions.SPG($A539, "IQ_ASSET_TURNS", B$3)</f>
        <v>0.69899999999999995</v>
      </c>
      <c r="C539" s="9" cm="1">
        <f t="array" ref="C539">_xll.SNL.Clients.Office.Excel.Functions.SPG($A539, "IQ_ASSET_TURNS", C$3)</f>
        <v>0.61199999999999999</v>
      </c>
      <c r="D539" s="9" cm="1">
        <f t="array" ref="D539">_xll.SNL.Clients.Office.Excel.Functions.SPG($A539, "IQ_ASSET_TURNS", D$3)</f>
        <v>0.56299999999999994</v>
      </c>
      <c r="E539" s="9" cm="1">
        <f t="array" ref="E539">_xll.SNL.Clients.Office.Excel.Functions.SPG($A539, "IQ_ASSET_TURNS", E$3)</f>
        <v>0.61699999999999999</v>
      </c>
      <c r="F539" s="9" cm="1">
        <f t="array" ref="F539">_xll.SNL.Clients.Office.Excel.Functions.SPG($A539, "IQ_ASSET_TURNS", F$3)</f>
        <v>0.54200000000000004</v>
      </c>
      <c r="G539" s="9" cm="1">
        <f t="array" ref="G539">_xll.SNL.Clients.Office.Excel.Functions.SPG($A539, "IQ_ASSET_TURNS", G$3)</f>
        <v>0.46500000000000002</v>
      </c>
      <c r="H539" s="9" cm="1">
        <f t="array" ref="H539">_xll.SNL.Clients.Office.Excel.Functions.SPG($A539, "IQ_ASSET_TURNS", H$3)</f>
        <v>0.38500000000000001</v>
      </c>
      <c r="I539" s="9" cm="1">
        <f t="array" ref="I539">_xll.SNL.Clients.Office.Excel.Functions.SPG($A539, "IQ_ASSET_TURNS", I$3)</f>
        <v>0.42899999999999999</v>
      </c>
      <c r="J539" s="9" cm="1">
        <f t="array" ref="J539">_xll.SNL.Clients.Office.Excel.Functions.SPG($A539, "IQ_ASSET_TURNS", J$3)</f>
        <v>0.58899999999999997</v>
      </c>
    </row>
    <row r="540" spans="1:10" x14ac:dyDescent="0.3">
      <c r="A540" s="11" t="s">
        <v>1550</v>
      </c>
      <c r="B540" s="9" cm="1">
        <f t="array" ref="B540">_xll.SNL.Clients.Office.Excel.Functions.SPG($A540, "IQ_ASSET_TURNS", B$3)</f>
        <v>0.80100000000000005</v>
      </c>
      <c r="C540" s="9" cm="1">
        <f t="array" ref="C540">_xll.SNL.Clients.Office.Excel.Functions.SPG($A540, "IQ_ASSET_TURNS", C$3)</f>
        <v>0.91100000000000003</v>
      </c>
      <c r="D540" s="9" cm="1">
        <f t="array" ref="D540">_xll.SNL.Clients.Office.Excel.Functions.SPG($A540, "IQ_ASSET_TURNS", D$3)</f>
        <v>0.85199999999999998</v>
      </c>
      <c r="E540" s="9" cm="1">
        <f t="array" ref="E540">_xll.SNL.Clients.Office.Excel.Functions.SPG($A540, "IQ_ASSET_TURNS", E$3)</f>
        <v>0.80200000000000005</v>
      </c>
      <c r="F540" s="9" cm="1">
        <f t="array" ref="F540">_xll.SNL.Clients.Office.Excel.Functions.SPG($A540, "IQ_ASSET_TURNS", F$3)</f>
        <v>0.81399999999999995</v>
      </c>
      <c r="G540" s="9" cm="1">
        <f t="array" ref="G540">_xll.SNL.Clients.Office.Excel.Functions.SPG($A540, "IQ_ASSET_TURNS", G$3)</f>
        <v>0.86499999999999999</v>
      </c>
      <c r="H540" s="9" cm="1">
        <f t="array" ref="H540">_xll.SNL.Clients.Office.Excel.Functions.SPG($A540, "IQ_ASSET_TURNS", H$3)</f>
        <v>0.79400000000000004</v>
      </c>
      <c r="I540" s="9" cm="1">
        <f t="array" ref="I540">_xll.SNL.Clients.Office.Excel.Functions.SPG($A540, "IQ_ASSET_TURNS", I$3)</f>
        <v>0.74399999999999999</v>
      </c>
      <c r="J540" s="9" cm="1">
        <f t="array" ref="J540">_xll.SNL.Clients.Office.Excel.Functions.SPG($A540, "IQ_ASSET_TURNS", J$3)</f>
        <v>0.80300000000000005</v>
      </c>
    </row>
    <row r="541" spans="1:10" x14ac:dyDescent="0.3">
      <c r="A541" s="11" t="s">
        <v>1551</v>
      </c>
      <c r="B541" s="9" cm="1">
        <f t="array" ref="B541">_xll.SNL.Clients.Office.Excel.Functions.SPG($A541, "IQ_ASSET_TURNS", B$3)</f>
        <v>0.61</v>
      </c>
      <c r="C541" s="9" cm="1">
        <f t="array" ref="C541">_xll.SNL.Clients.Office.Excel.Functions.SPG($A541, "IQ_ASSET_TURNS", C$3)</f>
        <v>1.0369999999999999</v>
      </c>
      <c r="D541" s="9" cm="1">
        <f t="array" ref="D541">_xll.SNL.Clients.Office.Excel.Functions.SPG($A541, "IQ_ASSET_TURNS", D$3)</f>
        <v>0.97699999999999998</v>
      </c>
      <c r="E541" s="9" cm="1">
        <f t="array" ref="E541">_xll.SNL.Clients.Office.Excel.Functions.SPG($A541, "IQ_ASSET_TURNS", E$3)</f>
        <v>0.96599999999999997</v>
      </c>
      <c r="F541" s="9" cm="1">
        <f t="array" ref="F541">_xll.SNL.Clients.Office.Excel.Functions.SPG($A541, "IQ_ASSET_TURNS", F$3)</f>
        <v>0.76</v>
      </c>
      <c r="G541" s="9" cm="1">
        <f t="array" ref="G541">_xll.SNL.Clients.Office.Excel.Functions.SPG($A541, "IQ_ASSET_TURNS", G$3)</f>
        <v>1.03</v>
      </c>
      <c r="H541" s="9" cm="1">
        <f t="array" ref="H541">_xll.SNL.Clients.Office.Excel.Functions.SPG($A541, "IQ_ASSET_TURNS", H$3)</f>
        <v>0.69499999999999995</v>
      </c>
      <c r="I541" s="9" cm="1">
        <f t="array" ref="I541">_xll.SNL.Clients.Office.Excel.Functions.SPG($A541, "IQ_ASSET_TURNS", I$3)</f>
        <v>0.70399999999999996</v>
      </c>
      <c r="J541" s="9" cm="1">
        <f t="array" ref="J541">_xll.SNL.Clients.Office.Excel.Functions.SPG($A541, "IQ_ASSET_TURNS", J$3)</f>
        <v>0.65900000000000003</v>
      </c>
    </row>
    <row r="542" spans="1:10" x14ac:dyDescent="0.3">
      <c r="A542" s="11" t="s">
        <v>1552</v>
      </c>
      <c r="B542" s="9" cm="1">
        <f t="array" ref="B542">_xll.SNL.Clients.Office.Excel.Functions.SPG($A542, "IQ_ASSET_TURNS", B$3)</f>
        <v>0.26800000000000002</v>
      </c>
      <c r="C542" s="9" cm="1">
        <f t="array" ref="C542">_xll.SNL.Clients.Office.Excel.Functions.SPG($A542, "IQ_ASSET_TURNS", C$3)</f>
        <v>0.28499999999999998</v>
      </c>
      <c r="D542" s="9" cm="1">
        <f t="array" ref="D542">_xll.SNL.Clients.Office.Excel.Functions.SPG($A542, "IQ_ASSET_TURNS", D$3)</f>
        <v>0.35899999999999999</v>
      </c>
      <c r="E542" s="9" cm="1">
        <f t="array" ref="E542">_xll.SNL.Clients.Office.Excel.Functions.SPG($A542, "IQ_ASSET_TURNS", E$3)</f>
        <v>0.373</v>
      </c>
      <c r="F542" s="9" cm="1">
        <f t="array" ref="F542">_xll.SNL.Clients.Office.Excel.Functions.SPG($A542, "IQ_ASSET_TURNS", F$3)</f>
        <v>0.36</v>
      </c>
      <c r="G542" s="9" cm="1">
        <f t="array" ref="G542">_xll.SNL.Clients.Office.Excel.Functions.SPG($A542, "IQ_ASSET_TURNS", G$3)</f>
        <v>0.35699999999999998</v>
      </c>
      <c r="H542" s="9" cm="1">
        <f t="array" ref="H542">_xll.SNL.Clients.Office.Excel.Functions.SPG($A542, "IQ_ASSET_TURNS", H$3)</f>
        <v>0.36499999999999999</v>
      </c>
      <c r="I542" s="9" cm="1">
        <f t="array" ref="I542">_xll.SNL.Clients.Office.Excel.Functions.SPG($A542, "IQ_ASSET_TURNS", I$3)</f>
        <v>0.32400000000000001</v>
      </c>
      <c r="J542" s="9" cm="1">
        <f t="array" ref="J542">_xll.SNL.Clients.Office.Excel.Functions.SPG($A542, "IQ_ASSET_TURNS", J$3)</f>
        <v>0.29199999999999998</v>
      </c>
    </row>
    <row r="543" spans="1:10" x14ac:dyDescent="0.3">
      <c r="A543" s="11" t="s">
        <v>1553</v>
      </c>
      <c r="B543" s="9" cm="1">
        <f t="array" ref="B543">_xll.SNL.Clients.Office.Excel.Functions.SPG($A543, "IQ_ASSET_TURNS", B$3)</f>
        <v>0.59899999999999998</v>
      </c>
      <c r="C543" s="9" cm="1">
        <f t="array" ref="C543">_xll.SNL.Clients.Office.Excel.Functions.SPG($A543, "IQ_ASSET_TURNS", C$3)</f>
        <v>0.621</v>
      </c>
      <c r="D543" s="9" cm="1">
        <f t="array" ref="D543">_xll.SNL.Clients.Office.Excel.Functions.SPG($A543, "IQ_ASSET_TURNS", D$3)</f>
        <v>0.77200000000000002</v>
      </c>
      <c r="E543" s="9" cm="1">
        <f t="array" ref="E543">_xll.SNL.Clients.Office.Excel.Functions.SPG($A543, "IQ_ASSET_TURNS", E$3)</f>
        <v>0.72099999999999997</v>
      </c>
      <c r="F543" s="9" cm="1">
        <f t="array" ref="F543">_xll.SNL.Clients.Office.Excel.Functions.SPG($A543, "IQ_ASSET_TURNS", F$3)</f>
        <v>0.59899999999999998</v>
      </c>
      <c r="G543" s="9" cm="1">
        <f t="array" ref="G543">_xll.SNL.Clients.Office.Excel.Functions.SPG($A543, "IQ_ASSET_TURNS", G$3)</f>
        <v>0.60299999999999998</v>
      </c>
      <c r="H543" s="9" cm="1">
        <f t="array" ref="H543">_xll.SNL.Clients.Office.Excel.Functions.SPG($A543, "IQ_ASSET_TURNS", H$3)</f>
        <v>0.79400000000000004</v>
      </c>
      <c r="I543" s="9" cm="1">
        <f t="array" ref="I543">_xll.SNL.Clients.Office.Excel.Functions.SPG($A543, "IQ_ASSET_TURNS", I$3)</f>
        <v>0.72899999999999998</v>
      </c>
      <c r="J543" s="9" cm="1">
        <f t="array" ref="J543">_xll.SNL.Clients.Office.Excel.Functions.SPG($A543, "IQ_ASSET_TURNS", J$3)</f>
        <v>0.56499999999999995</v>
      </c>
    </row>
    <row r="544" spans="1:10" x14ac:dyDescent="0.3">
      <c r="A544" s="11" t="s">
        <v>1554</v>
      </c>
      <c r="B544" s="9" t="str" cm="1">
        <f t="array" ref="B544">_xll.SNL.Clients.Office.Excel.Functions.SPG($A544, "IQ_ASSET_TURNS", B$3)</f>
        <v>NA</v>
      </c>
      <c r="C544" s="9" t="str" cm="1">
        <f t="array" ref="C544">_xll.SNL.Clients.Office.Excel.Functions.SPG($A544, "IQ_ASSET_TURNS", C$3)</f>
        <v>NA</v>
      </c>
      <c r="D544" s="9" t="str" cm="1">
        <f t="array" ref="D544">_xll.SNL.Clients.Office.Excel.Functions.SPG($A544, "IQ_ASSET_TURNS", D$3)</f>
        <v>NA</v>
      </c>
      <c r="E544" s="9" t="str" cm="1">
        <f t="array" ref="E544">_xll.SNL.Clients.Office.Excel.Functions.SPG($A544, "IQ_ASSET_TURNS", E$3)</f>
        <v>NA</v>
      </c>
      <c r="F544" s="9" t="str" cm="1">
        <f t="array" ref="F544">_xll.SNL.Clients.Office.Excel.Functions.SPG($A544, "IQ_ASSET_TURNS", F$3)</f>
        <v>NA</v>
      </c>
      <c r="G544" s="9" t="str" cm="1">
        <f t="array" ref="G544">_xll.SNL.Clients.Office.Excel.Functions.SPG($A544, "IQ_ASSET_TURNS", G$3)</f>
        <v>NA</v>
      </c>
      <c r="H544" s="9" t="str" cm="1">
        <f t="array" ref="H544">_xll.SNL.Clients.Office.Excel.Functions.SPG($A544, "IQ_ASSET_TURNS", H$3)</f>
        <v>NA</v>
      </c>
      <c r="I544" s="9" t="str" cm="1">
        <f t="array" ref="I544">_xll.SNL.Clients.Office.Excel.Functions.SPG($A544, "IQ_ASSET_TURNS", I$3)</f>
        <v>NA</v>
      </c>
      <c r="J544" s="9" t="str" cm="1">
        <f t="array" ref="J544">_xll.SNL.Clients.Office.Excel.Functions.SPG($A544, "IQ_ASSET_TURNS", J$3)</f>
        <v>NA</v>
      </c>
    </row>
    <row r="545" spans="1:10" x14ac:dyDescent="0.3">
      <c r="A545" s="11" t="s">
        <v>1555</v>
      </c>
      <c r="B545" s="9" t="str" cm="1">
        <f t="array" ref="B545">_xll.SNL.Clients.Office.Excel.Functions.SPG($A545, "IQ_ASSET_TURNS", B$3)</f>
        <v>NA</v>
      </c>
      <c r="C545" s="9" cm="1">
        <f t="array" ref="C545">_xll.SNL.Clients.Office.Excel.Functions.SPG($A545, "IQ_ASSET_TURNS", C$3)</f>
        <v>0.83499999999999996</v>
      </c>
      <c r="D545" s="9" cm="1">
        <f t="array" ref="D545">_xll.SNL.Clients.Office.Excel.Functions.SPG($A545, "IQ_ASSET_TURNS", D$3)</f>
        <v>0.76600000000000001</v>
      </c>
      <c r="E545" s="9" cm="1">
        <f t="array" ref="E545">_xll.SNL.Clients.Office.Excel.Functions.SPG($A545, "IQ_ASSET_TURNS", E$3)</f>
        <v>0.70699999999999996</v>
      </c>
      <c r="F545" s="9" cm="1">
        <f t="array" ref="F545">_xll.SNL.Clients.Office.Excel.Functions.SPG($A545, "IQ_ASSET_TURNS", F$3)</f>
        <v>0.85299999999999998</v>
      </c>
      <c r="G545" s="9" cm="1">
        <f t="array" ref="G545">_xll.SNL.Clients.Office.Excel.Functions.SPG($A545, "IQ_ASSET_TURNS", G$3)</f>
        <v>0.68100000000000005</v>
      </c>
      <c r="H545" s="9" cm="1">
        <f t="array" ref="H545">_xll.SNL.Clients.Office.Excel.Functions.SPG($A545, "IQ_ASSET_TURNS", H$3)</f>
        <v>0.68500000000000005</v>
      </c>
      <c r="I545" s="9" cm="1">
        <f t="array" ref="I545">_xll.SNL.Clients.Office.Excel.Functions.SPG($A545, "IQ_ASSET_TURNS", I$3)</f>
        <v>0.627</v>
      </c>
      <c r="J545" s="9" t="str" cm="1">
        <f t="array" ref="J545">_xll.SNL.Clients.Office.Excel.Functions.SPG($A545, "IQ_ASSET_TURNS", J$3)</f>
        <v>NA</v>
      </c>
    </row>
    <row r="546" spans="1:10" x14ac:dyDescent="0.3">
      <c r="A546" s="11" t="s">
        <v>1556</v>
      </c>
      <c r="B546" s="9" cm="1">
        <f t="array" ref="B546">_xll.SNL.Clients.Office.Excel.Functions.SPG($A546, "IQ_ASSET_TURNS", B$3)</f>
        <v>1.6639999999999999</v>
      </c>
      <c r="C546" s="9" cm="1">
        <f t="array" ref="C546">_xll.SNL.Clients.Office.Excel.Functions.SPG($A546, "IQ_ASSET_TURNS", C$3)</f>
        <v>1.663</v>
      </c>
      <c r="D546" s="9" cm="1">
        <f t="array" ref="D546">_xll.SNL.Clients.Office.Excel.Functions.SPG($A546, "IQ_ASSET_TURNS", D$3)</f>
        <v>1.625</v>
      </c>
      <c r="E546" s="9" cm="1">
        <f t="array" ref="E546">_xll.SNL.Clients.Office.Excel.Functions.SPG($A546, "IQ_ASSET_TURNS", E$3)</f>
        <v>1.5880000000000001</v>
      </c>
      <c r="F546" s="9" cm="1">
        <f t="array" ref="F546">_xll.SNL.Clients.Office.Excel.Functions.SPG($A546, "IQ_ASSET_TURNS", F$3)</f>
        <v>1.5569999999999999</v>
      </c>
      <c r="G546" s="9" cm="1">
        <f t="array" ref="G546">_xll.SNL.Clients.Office.Excel.Functions.SPG($A546, "IQ_ASSET_TURNS", G$3)</f>
        <v>1.522</v>
      </c>
      <c r="H546" s="9" cm="1">
        <f t="array" ref="H546">_xll.SNL.Clients.Office.Excel.Functions.SPG($A546, "IQ_ASSET_TURNS", H$3)</f>
        <v>1.522</v>
      </c>
      <c r="I546" s="9" cm="1">
        <f t="array" ref="I546">_xll.SNL.Clients.Office.Excel.Functions.SPG($A546, "IQ_ASSET_TURNS", I$3)</f>
        <v>1.4950000000000001</v>
      </c>
      <c r="J546" s="9" cm="1">
        <f t="array" ref="J546">_xll.SNL.Clients.Office.Excel.Functions.SPG($A546, "IQ_ASSET_TURNS", J$3)</f>
        <v>1.476</v>
      </c>
    </row>
    <row r="547" spans="1:10" x14ac:dyDescent="0.3">
      <c r="A547" s="11" t="s">
        <v>1557</v>
      </c>
      <c r="B547" s="9" t="str" cm="1">
        <f t="array" ref="B547">_xll.SNL.Clients.Office.Excel.Functions.SPG($A547, "IQ_ASSET_TURNS", B$3)</f>
        <v>NA</v>
      </c>
      <c r="C547" s="9" t="str" cm="1">
        <f t="array" ref="C547">_xll.SNL.Clients.Office.Excel.Functions.SPG($A547, "IQ_ASSET_TURNS", C$3)</f>
        <v>NA</v>
      </c>
      <c r="D547" s="9" t="str" cm="1">
        <f t="array" ref="D547">_xll.SNL.Clients.Office.Excel.Functions.SPG($A547, "IQ_ASSET_TURNS", D$3)</f>
        <v>NA</v>
      </c>
      <c r="E547" s="9" t="str" cm="1">
        <f t="array" ref="E547">_xll.SNL.Clients.Office.Excel.Functions.SPG($A547, "IQ_ASSET_TURNS", E$3)</f>
        <v>NA</v>
      </c>
      <c r="F547" s="9" t="str" cm="1">
        <f t="array" ref="F547">_xll.SNL.Clients.Office.Excel.Functions.SPG($A547, "IQ_ASSET_TURNS", F$3)</f>
        <v>NA</v>
      </c>
      <c r="G547" s="9" t="str" cm="1">
        <f t="array" ref="G547">_xll.SNL.Clients.Office.Excel.Functions.SPG($A547, "IQ_ASSET_TURNS", G$3)</f>
        <v>NA</v>
      </c>
      <c r="H547" s="9" t="str" cm="1">
        <f t="array" ref="H547">_xll.SNL.Clients.Office.Excel.Functions.SPG($A547, "IQ_ASSET_TURNS", H$3)</f>
        <v>NA</v>
      </c>
      <c r="I547" s="9" t="str" cm="1">
        <f t="array" ref="I547">_xll.SNL.Clients.Office.Excel.Functions.SPG($A547, "IQ_ASSET_TURNS", I$3)</f>
        <v>NA</v>
      </c>
      <c r="J547" s="9" t="str" cm="1">
        <f t="array" ref="J547">_xll.SNL.Clients.Office.Excel.Functions.SPG($A547, "IQ_ASSET_TURNS", J$3)</f>
        <v>NA</v>
      </c>
    </row>
    <row r="548" spans="1:10" x14ac:dyDescent="0.3">
      <c r="A548" s="11" t="s">
        <v>1558</v>
      </c>
      <c r="B548" s="9" t="str" cm="1">
        <f t="array" ref="B548">_xll.SNL.Clients.Office.Excel.Functions.SPG($A548, "IQ_ASSET_TURNS", B$3)</f>
        <v>NA</v>
      </c>
      <c r="C548" s="9" t="str" cm="1">
        <f t="array" ref="C548">_xll.SNL.Clients.Office.Excel.Functions.SPG($A548, "IQ_ASSET_TURNS", C$3)</f>
        <v>NA</v>
      </c>
      <c r="D548" s="9" t="str" cm="1">
        <f t="array" ref="D548">_xll.SNL.Clients.Office.Excel.Functions.SPG($A548, "IQ_ASSET_TURNS", D$3)</f>
        <v>NA</v>
      </c>
      <c r="E548" s="9" t="str" cm="1">
        <f t="array" ref="E548">_xll.SNL.Clients.Office.Excel.Functions.SPG($A548, "IQ_ASSET_TURNS", E$3)</f>
        <v>NA</v>
      </c>
      <c r="F548" s="9" t="str" cm="1">
        <f t="array" ref="F548">_xll.SNL.Clients.Office.Excel.Functions.SPG($A548, "IQ_ASSET_TURNS", F$3)</f>
        <v>NA</v>
      </c>
      <c r="G548" s="9" t="str" cm="1">
        <f t="array" ref="G548">_xll.SNL.Clients.Office.Excel.Functions.SPG($A548, "IQ_ASSET_TURNS", G$3)</f>
        <v>NA</v>
      </c>
      <c r="H548" s="9" t="str" cm="1">
        <f t="array" ref="H548">_xll.SNL.Clients.Office.Excel.Functions.SPG($A548, "IQ_ASSET_TURNS", H$3)</f>
        <v>NA</v>
      </c>
      <c r="I548" s="9" t="str" cm="1">
        <f t="array" ref="I548">_xll.SNL.Clients.Office.Excel.Functions.SPG($A548, "IQ_ASSET_TURNS", I$3)</f>
        <v>NA</v>
      </c>
      <c r="J548" s="9" t="str" cm="1">
        <f t="array" ref="J548">_xll.SNL.Clients.Office.Excel.Functions.SPG($A548, "IQ_ASSET_TURNS", J$3)</f>
        <v>NA</v>
      </c>
    </row>
    <row r="549" spans="1:10" x14ac:dyDescent="0.3">
      <c r="A549" s="11" t="s">
        <v>1559</v>
      </c>
      <c r="B549" s="9" cm="1">
        <f t="array" ref="B549">_xll.SNL.Clients.Office.Excel.Functions.SPG($A549, "IQ_ASSET_TURNS", B$3)</f>
        <v>0.749</v>
      </c>
      <c r="C549" s="9" cm="1">
        <f t="array" ref="C549">_xll.SNL.Clients.Office.Excel.Functions.SPG($A549, "IQ_ASSET_TURNS", C$3)</f>
        <v>0.75600000000000001</v>
      </c>
      <c r="D549" s="9" cm="1">
        <f t="array" ref="D549">_xll.SNL.Clients.Office.Excel.Functions.SPG($A549, "IQ_ASSET_TURNS", D$3)</f>
        <v>0.72899999999999998</v>
      </c>
      <c r="E549" s="9" cm="1">
        <f t="array" ref="E549">_xll.SNL.Clients.Office.Excel.Functions.SPG($A549, "IQ_ASSET_TURNS", E$3)</f>
        <v>0.72899999999999998</v>
      </c>
      <c r="F549" s="9" cm="1">
        <f t="array" ref="F549">_xll.SNL.Clients.Office.Excel.Functions.SPG($A549, "IQ_ASSET_TURNS", F$3)</f>
        <v>0.68899999999999995</v>
      </c>
      <c r="G549" s="9" cm="1">
        <f t="array" ref="G549">_xll.SNL.Clients.Office.Excel.Functions.SPG($A549, "IQ_ASSET_TURNS", G$3)</f>
        <v>0.69099999999999995</v>
      </c>
      <c r="H549" s="9" cm="1">
        <f t="array" ref="H549">_xll.SNL.Clients.Office.Excel.Functions.SPG($A549, "IQ_ASSET_TURNS", H$3)</f>
        <v>0.71399999999999997</v>
      </c>
      <c r="I549" s="9" cm="1">
        <f t="array" ref="I549">_xll.SNL.Clients.Office.Excel.Functions.SPG($A549, "IQ_ASSET_TURNS", I$3)</f>
        <v>0.69099999999999995</v>
      </c>
      <c r="J549" s="9" cm="1">
        <f t="array" ref="J549">_xll.SNL.Clients.Office.Excel.Functions.SPG($A549, "IQ_ASSET_TURNS", J$3)</f>
        <v>0.67</v>
      </c>
    </row>
    <row r="550" spans="1:10" x14ac:dyDescent="0.3">
      <c r="A550" s="11" t="s">
        <v>1560</v>
      </c>
      <c r="B550" s="9" cm="1">
        <f t="array" ref="B550">_xll.SNL.Clients.Office.Excel.Functions.SPG($A550, "IQ_ASSET_TURNS", B$3)</f>
        <v>2E-3</v>
      </c>
      <c r="C550" s="9" cm="1">
        <f t="array" ref="C550">_xll.SNL.Clients.Office.Excel.Functions.SPG($A550, "IQ_ASSET_TURNS", C$3)</f>
        <v>8.5999999999999993E-2</v>
      </c>
      <c r="D550" s="9" t="str" cm="1">
        <f t="array" ref="D550">_xll.SNL.Clients.Office.Excel.Functions.SPG($A550, "IQ_ASSET_TURNS", D$3)</f>
        <v>NM</v>
      </c>
      <c r="E550" s="9" cm="1">
        <f t="array" ref="E550">_xll.SNL.Clients.Office.Excel.Functions.SPG($A550, "IQ_ASSET_TURNS", E$3)</f>
        <v>4.2000000000000003E-2</v>
      </c>
      <c r="F550" s="9" cm="1">
        <f t="array" ref="F550">_xll.SNL.Clients.Office.Excel.Functions.SPG($A550, "IQ_ASSET_TURNS", F$3)</f>
        <v>7.9000000000000001E-2</v>
      </c>
      <c r="G550" s="9" t="str" cm="1">
        <f t="array" ref="G550">_xll.SNL.Clients.Office.Excel.Functions.SPG($A550, "IQ_ASSET_TURNS", G$3)</f>
        <v>NM</v>
      </c>
      <c r="H550" s="9" cm="1">
        <f t="array" ref="H550">_xll.SNL.Clients.Office.Excel.Functions.SPG($A550, "IQ_ASSET_TURNS", H$3)</f>
        <v>0.1</v>
      </c>
      <c r="I550" s="9" cm="1">
        <f t="array" ref="I550">_xll.SNL.Clients.Office.Excel.Functions.SPG($A550, "IQ_ASSET_TURNS", I$3)</f>
        <v>6.8000000000000005E-2</v>
      </c>
      <c r="J550" s="9" t="str" cm="1">
        <f t="array" ref="J550">_xll.SNL.Clients.Office.Excel.Functions.SPG($A550, "IQ_ASSET_TURNS", J$3)</f>
        <v>NM</v>
      </c>
    </row>
    <row r="551" spans="1:10" x14ac:dyDescent="0.3">
      <c r="A551" s="11" t="s">
        <v>1561</v>
      </c>
      <c r="B551" s="9" cm="1">
        <f t="array" ref="B551">_xll.SNL.Clients.Office.Excel.Functions.SPG($A551, "IQ_ASSET_TURNS", B$3)</f>
        <v>0.62</v>
      </c>
      <c r="C551" s="9" cm="1">
        <f t="array" ref="C551">_xll.SNL.Clients.Office.Excel.Functions.SPG($A551, "IQ_ASSET_TURNS", C$3)</f>
        <v>0.65</v>
      </c>
      <c r="D551" s="9" cm="1">
        <f t="array" ref="D551">_xll.SNL.Clients.Office.Excel.Functions.SPG($A551, "IQ_ASSET_TURNS", D$3)</f>
        <v>0.64800000000000002</v>
      </c>
      <c r="E551" s="9" cm="1">
        <f t="array" ref="E551">_xll.SNL.Clients.Office.Excel.Functions.SPG($A551, "IQ_ASSET_TURNS", E$3)</f>
        <v>0.64900000000000002</v>
      </c>
      <c r="F551" s="9" cm="1">
        <f t="array" ref="F551">_xll.SNL.Clients.Office.Excel.Functions.SPG($A551, "IQ_ASSET_TURNS", F$3)</f>
        <v>0.61199999999999999</v>
      </c>
      <c r="G551" s="9" cm="1">
        <f t="array" ref="G551">_xll.SNL.Clients.Office.Excel.Functions.SPG($A551, "IQ_ASSET_TURNS", G$3)</f>
        <v>0.61099999999999999</v>
      </c>
      <c r="H551" s="9" cm="1">
        <f t="array" ref="H551">_xll.SNL.Clients.Office.Excel.Functions.SPG($A551, "IQ_ASSET_TURNS", H$3)</f>
        <v>0.59099999999999997</v>
      </c>
      <c r="I551" s="9" cm="1">
        <f t="array" ref="I551">_xll.SNL.Clients.Office.Excel.Functions.SPG($A551, "IQ_ASSET_TURNS", I$3)</f>
        <v>0.64200000000000002</v>
      </c>
      <c r="J551" s="9" cm="1">
        <f t="array" ref="J551">_xll.SNL.Clients.Office.Excel.Functions.SPG($A551, "IQ_ASSET_TURNS", J$3)</f>
        <v>0.68100000000000005</v>
      </c>
    </row>
    <row r="552" spans="1:10" x14ac:dyDescent="0.3">
      <c r="A552" s="11" t="s">
        <v>1562</v>
      </c>
      <c r="B552" s="9" cm="1">
        <f t="array" ref="B552">_xll.SNL.Clients.Office.Excel.Functions.SPG($A552, "IQ_ASSET_TURNS", B$3)</f>
        <v>0.93200000000000005</v>
      </c>
      <c r="C552" s="9" cm="1">
        <f t="array" ref="C552">_xll.SNL.Clients.Office.Excel.Functions.SPG($A552, "IQ_ASSET_TURNS", C$3)</f>
        <v>0.90900000000000003</v>
      </c>
      <c r="D552" s="9" cm="1">
        <f t="array" ref="D552">_xll.SNL.Clients.Office.Excel.Functions.SPG($A552, "IQ_ASSET_TURNS", D$3)</f>
        <v>1.095</v>
      </c>
      <c r="E552" s="9" cm="1">
        <f t="array" ref="E552">_xll.SNL.Clients.Office.Excel.Functions.SPG($A552, "IQ_ASSET_TURNS", E$3)</f>
        <v>1.0620000000000001</v>
      </c>
      <c r="F552" s="9" cm="1">
        <f t="array" ref="F552">_xll.SNL.Clients.Office.Excel.Functions.SPG($A552, "IQ_ASSET_TURNS", F$3)</f>
        <v>1.0349999999999999</v>
      </c>
      <c r="G552" s="9" cm="1">
        <f t="array" ref="G552">_xll.SNL.Clients.Office.Excel.Functions.SPG($A552, "IQ_ASSET_TURNS", G$3)</f>
        <v>1.01</v>
      </c>
      <c r="H552" s="9" cm="1">
        <f t="array" ref="H552">_xll.SNL.Clients.Office.Excel.Functions.SPG($A552, "IQ_ASSET_TURNS", H$3)</f>
        <v>1.0109999999999999</v>
      </c>
      <c r="I552" s="9" cm="1">
        <f t="array" ref="I552">_xll.SNL.Clients.Office.Excel.Functions.SPG($A552, "IQ_ASSET_TURNS", I$3)</f>
        <v>1.0149999999999999</v>
      </c>
      <c r="J552" s="9" cm="1">
        <f t="array" ref="J552">_xll.SNL.Clients.Office.Excel.Functions.SPG($A552, "IQ_ASSET_TURNS", J$3)</f>
        <v>1.0169999999999999</v>
      </c>
    </row>
    <row r="553" spans="1:10" x14ac:dyDescent="0.3">
      <c r="A553" s="11" t="s">
        <v>1563</v>
      </c>
      <c r="B553" s="9" cm="1">
        <f t="array" ref="B553">_xll.SNL.Clients.Office.Excel.Functions.SPG($A553, "IQ_ASSET_TURNS", B$3)</f>
        <v>1.089</v>
      </c>
      <c r="C553" s="9" cm="1">
        <f t="array" ref="C553">_xll.SNL.Clients.Office.Excel.Functions.SPG($A553, "IQ_ASSET_TURNS", C$3)</f>
        <v>1.165</v>
      </c>
      <c r="D553" s="9" cm="1">
        <f t="array" ref="D553">_xll.SNL.Clients.Office.Excel.Functions.SPG($A553, "IQ_ASSET_TURNS", D$3)</f>
        <v>1.1160000000000001</v>
      </c>
      <c r="E553" s="9" cm="1">
        <f t="array" ref="E553">_xll.SNL.Clients.Office.Excel.Functions.SPG($A553, "IQ_ASSET_TURNS", E$3)</f>
        <v>1.0820000000000001</v>
      </c>
      <c r="F553" s="9" cm="1">
        <f t="array" ref="F553">_xll.SNL.Clients.Office.Excel.Functions.SPG($A553, "IQ_ASSET_TURNS", F$3)</f>
        <v>1.018</v>
      </c>
      <c r="G553" s="9" cm="1">
        <f t="array" ref="G553">_xll.SNL.Clients.Office.Excel.Functions.SPG($A553, "IQ_ASSET_TURNS", G$3)</f>
        <v>0.95799999999999996</v>
      </c>
      <c r="H553" s="9" cm="1">
        <f t="array" ref="H553">_xll.SNL.Clients.Office.Excel.Functions.SPG($A553, "IQ_ASSET_TURNS", H$3)</f>
        <v>0.94299999999999995</v>
      </c>
      <c r="I553" s="9" cm="1">
        <f t="array" ref="I553">_xll.SNL.Clients.Office.Excel.Functions.SPG($A553, "IQ_ASSET_TURNS", I$3)</f>
        <v>0.90900000000000003</v>
      </c>
      <c r="J553" s="9" cm="1">
        <f t="array" ref="J553">_xll.SNL.Clients.Office.Excel.Functions.SPG($A553, "IQ_ASSET_TURNS", J$3)</f>
        <v>0.90600000000000003</v>
      </c>
    </row>
    <row r="554" spans="1:10" x14ac:dyDescent="0.3">
      <c r="A554" s="11" t="s">
        <v>1564</v>
      </c>
      <c r="B554" s="9" cm="1">
        <f t="array" ref="B554">_xll.SNL.Clients.Office.Excel.Functions.SPG($A554, "IQ_ASSET_TURNS", B$3)</f>
        <v>0.88600000000000001</v>
      </c>
      <c r="C554" s="9" cm="1">
        <f t="array" ref="C554">_xll.SNL.Clients.Office.Excel.Functions.SPG($A554, "IQ_ASSET_TURNS", C$3)</f>
        <v>0.89600000000000002</v>
      </c>
      <c r="D554" s="9" cm="1">
        <f t="array" ref="D554">_xll.SNL.Clients.Office.Excel.Functions.SPG($A554, "IQ_ASSET_TURNS", D$3)</f>
        <v>0.95699999999999996</v>
      </c>
      <c r="E554" s="9" cm="1">
        <f t="array" ref="E554">_xll.SNL.Clients.Office.Excel.Functions.SPG($A554, "IQ_ASSET_TURNS", E$3)</f>
        <v>0.91500000000000004</v>
      </c>
      <c r="F554" s="9" cm="1">
        <f t="array" ref="F554">_xll.SNL.Clients.Office.Excel.Functions.SPG($A554, "IQ_ASSET_TURNS", F$3)</f>
        <v>0.90500000000000003</v>
      </c>
      <c r="G554" s="9" cm="1">
        <f t="array" ref="G554">_xll.SNL.Clients.Office.Excel.Functions.SPG($A554, "IQ_ASSET_TURNS", G$3)</f>
        <v>0.91800000000000004</v>
      </c>
      <c r="H554" s="9" cm="1">
        <f t="array" ref="H554">_xll.SNL.Clients.Office.Excel.Functions.SPG($A554, "IQ_ASSET_TURNS", H$3)</f>
        <v>0.89800000000000002</v>
      </c>
      <c r="I554" s="9" cm="1">
        <f t="array" ref="I554">_xll.SNL.Clients.Office.Excel.Functions.SPG($A554, "IQ_ASSET_TURNS", I$3)</f>
        <v>0.92600000000000005</v>
      </c>
      <c r="J554" s="9" cm="1">
        <f t="array" ref="J554">_xll.SNL.Clients.Office.Excel.Functions.SPG($A554, "IQ_ASSET_TURNS", J$3)</f>
        <v>0.88500000000000001</v>
      </c>
    </row>
    <row r="555" spans="1:10" x14ac:dyDescent="0.3">
      <c r="A555" s="11" t="s">
        <v>1565</v>
      </c>
      <c r="B555" s="9" t="str" cm="1">
        <f t="array" ref="B555">_xll.SNL.Clients.Office.Excel.Functions.SPG($A555, "IQ_ASSET_TURNS", B$3)</f>
        <v>NA</v>
      </c>
      <c r="C555" s="9" t="str" cm="1">
        <f t="array" ref="C555">_xll.SNL.Clients.Office.Excel.Functions.SPG($A555, "IQ_ASSET_TURNS", C$3)</f>
        <v>NA</v>
      </c>
      <c r="D555" s="9" t="str" cm="1">
        <f t="array" ref="D555">_xll.SNL.Clients.Office.Excel.Functions.SPG($A555, "IQ_ASSET_TURNS", D$3)</f>
        <v>NA</v>
      </c>
      <c r="E555" s="9" t="str" cm="1">
        <f t="array" ref="E555">_xll.SNL.Clients.Office.Excel.Functions.SPG($A555, "IQ_ASSET_TURNS", E$3)</f>
        <v>NA</v>
      </c>
      <c r="F555" s="9" t="str" cm="1">
        <f t="array" ref="F555">_xll.SNL.Clients.Office.Excel.Functions.SPG($A555, "IQ_ASSET_TURNS", F$3)</f>
        <v>NA</v>
      </c>
      <c r="G555" s="9" t="str" cm="1">
        <f t="array" ref="G555">_xll.SNL.Clients.Office.Excel.Functions.SPG($A555, "IQ_ASSET_TURNS", G$3)</f>
        <v>NA</v>
      </c>
      <c r="H555" s="9" t="str" cm="1">
        <f t="array" ref="H555">_xll.SNL.Clients.Office.Excel.Functions.SPG($A555, "IQ_ASSET_TURNS", H$3)</f>
        <v>NA</v>
      </c>
      <c r="I555" s="9" t="str" cm="1">
        <f t="array" ref="I555">_xll.SNL.Clients.Office.Excel.Functions.SPG($A555, "IQ_ASSET_TURNS", I$3)</f>
        <v>NA</v>
      </c>
      <c r="J555" s="9" t="str" cm="1">
        <f t="array" ref="J555">_xll.SNL.Clients.Office.Excel.Functions.SPG($A555, "IQ_ASSET_TURNS", J$3)</f>
        <v>NA</v>
      </c>
    </row>
    <row r="556" spans="1:10" x14ac:dyDescent="0.3">
      <c r="A556" s="11" t="s">
        <v>1566</v>
      </c>
      <c r="B556" s="9" cm="1">
        <f t="array" ref="B556">_xll.SNL.Clients.Office.Excel.Functions.SPG($A556, "IQ_ASSET_TURNS", B$3)</f>
        <v>0.378</v>
      </c>
      <c r="C556" s="9" cm="1">
        <f t="array" ref="C556">_xll.SNL.Clients.Office.Excel.Functions.SPG($A556, "IQ_ASSET_TURNS", C$3)</f>
        <v>0.379</v>
      </c>
      <c r="D556" s="9" cm="1">
        <f t="array" ref="D556">_xll.SNL.Clients.Office.Excel.Functions.SPG($A556, "IQ_ASSET_TURNS", D$3)</f>
        <v>0.371</v>
      </c>
      <c r="E556" s="9" cm="1">
        <f t="array" ref="E556">_xll.SNL.Clients.Office.Excel.Functions.SPG($A556, "IQ_ASSET_TURNS", E$3)</f>
        <v>0.36199999999999999</v>
      </c>
      <c r="F556" s="9" cm="1">
        <f t="array" ref="F556">_xll.SNL.Clients.Office.Excel.Functions.SPG($A556, "IQ_ASSET_TURNS", F$3)</f>
        <v>0.371</v>
      </c>
      <c r="G556" s="9" cm="1">
        <f t="array" ref="G556">_xll.SNL.Clients.Office.Excel.Functions.SPG($A556, "IQ_ASSET_TURNS", G$3)</f>
        <v>0.371</v>
      </c>
      <c r="H556" s="9" cm="1">
        <f t="array" ref="H556">_xll.SNL.Clients.Office.Excel.Functions.SPG($A556, "IQ_ASSET_TURNS", H$3)</f>
        <v>0.36099999999999999</v>
      </c>
      <c r="I556" s="9" cm="1">
        <f t="array" ref="I556">_xll.SNL.Clients.Office.Excel.Functions.SPG($A556, "IQ_ASSET_TURNS", I$3)</f>
        <v>0.36099999999999999</v>
      </c>
      <c r="J556" s="9" cm="1">
        <f t="array" ref="J556">_xll.SNL.Clients.Office.Excel.Functions.SPG($A556, "IQ_ASSET_TURNS", J$3)</f>
        <v>0.37</v>
      </c>
    </row>
    <row r="557" spans="1:10" x14ac:dyDescent="0.3">
      <c r="A557" s="11" t="s">
        <v>1567</v>
      </c>
      <c r="B557" s="9" t="str" cm="1">
        <f t="array" ref="B557">_xll.SNL.Clients.Office.Excel.Functions.SPG($A557, "IQ_ASSET_TURNS", B$3)</f>
        <v>NA</v>
      </c>
      <c r="C557" s="9" cm="1">
        <f t="array" ref="C557">_xll.SNL.Clients.Office.Excel.Functions.SPG($A557, "IQ_ASSET_TURNS", C$3)</f>
        <v>4.1580000000000004</v>
      </c>
      <c r="D557" s="9" cm="1">
        <f t="array" ref="D557">_xll.SNL.Clients.Office.Excel.Functions.SPG($A557, "IQ_ASSET_TURNS", D$3)</f>
        <v>4.0640000000000001</v>
      </c>
      <c r="E557" s="9" cm="1">
        <f t="array" ref="E557">_xll.SNL.Clients.Office.Excel.Functions.SPG($A557, "IQ_ASSET_TURNS", E$3)</f>
        <v>4.3170000000000002</v>
      </c>
      <c r="F557" s="9" cm="1">
        <f t="array" ref="F557">_xll.SNL.Clients.Office.Excel.Functions.SPG($A557, "IQ_ASSET_TURNS", F$3)</f>
        <v>3.9319999999999999</v>
      </c>
      <c r="G557" s="9" cm="1">
        <f t="array" ref="G557">_xll.SNL.Clients.Office.Excel.Functions.SPG($A557, "IQ_ASSET_TURNS", G$3)</f>
        <v>4.008</v>
      </c>
      <c r="H557" s="9" cm="1">
        <f t="array" ref="H557">_xll.SNL.Clients.Office.Excel.Functions.SPG($A557, "IQ_ASSET_TURNS", H$3)</f>
        <v>3.964</v>
      </c>
      <c r="I557" s="9" cm="1">
        <f t="array" ref="I557">_xll.SNL.Clients.Office.Excel.Functions.SPG($A557, "IQ_ASSET_TURNS", I$3)</f>
        <v>3.9470000000000001</v>
      </c>
      <c r="J557" s="9" cm="1">
        <f t="array" ref="J557">_xll.SNL.Clients.Office.Excel.Functions.SPG($A557, "IQ_ASSET_TURNS", J$3)</f>
        <v>3.931</v>
      </c>
    </row>
    <row r="558" spans="1:10" x14ac:dyDescent="0.3">
      <c r="A558" s="11" t="s">
        <v>1568</v>
      </c>
      <c r="B558" s="9" cm="1">
        <f t="array" ref="B558">_xll.SNL.Clients.Office.Excel.Functions.SPG($A558, "IQ_ASSET_TURNS", B$3)</f>
        <v>0.222</v>
      </c>
      <c r="C558" s="9" cm="1">
        <f t="array" ref="C558">_xll.SNL.Clients.Office.Excel.Functions.SPG($A558, "IQ_ASSET_TURNS", C$3)</f>
        <v>0.22600000000000001</v>
      </c>
      <c r="D558" s="9" cm="1">
        <f t="array" ref="D558">_xll.SNL.Clients.Office.Excel.Functions.SPG($A558, "IQ_ASSET_TURNS", D$3)</f>
        <v>0.22900000000000001</v>
      </c>
      <c r="E558" s="9" cm="1">
        <f t="array" ref="E558">_xll.SNL.Clients.Office.Excel.Functions.SPG($A558, "IQ_ASSET_TURNS", E$3)</f>
        <v>0.23400000000000001</v>
      </c>
      <c r="F558" s="9" cm="1">
        <f t="array" ref="F558">_xll.SNL.Clients.Office.Excel.Functions.SPG($A558, "IQ_ASSET_TURNS", F$3)</f>
        <v>0.22900000000000001</v>
      </c>
      <c r="G558" s="9" cm="1">
        <f t="array" ref="G558">_xll.SNL.Clients.Office.Excel.Functions.SPG($A558, "IQ_ASSET_TURNS", G$3)</f>
        <v>0.22800000000000001</v>
      </c>
      <c r="H558" s="9" cm="1">
        <f t="array" ref="H558">_xll.SNL.Clients.Office.Excel.Functions.SPG($A558, "IQ_ASSET_TURNS", H$3)</f>
        <v>0.23200000000000001</v>
      </c>
      <c r="I558" s="9" cm="1">
        <f t="array" ref="I558">_xll.SNL.Clients.Office.Excel.Functions.SPG($A558, "IQ_ASSET_TURNS", I$3)</f>
        <v>0.22600000000000001</v>
      </c>
      <c r="J558" s="9" cm="1">
        <f t="array" ref="J558">_xll.SNL.Clients.Office.Excel.Functions.SPG($A558, "IQ_ASSET_TURNS", J$3)</f>
        <v>0.23599999999999999</v>
      </c>
    </row>
    <row r="559" spans="1:10" x14ac:dyDescent="0.3">
      <c r="A559" s="11" t="s">
        <v>1569</v>
      </c>
      <c r="B559" s="9" cm="1">
        <f t="array" ref="B559">_xll.SNL.Clients.Office.Excel.Functions.SPG($A559, "IQ_ASSET_TURNS", B$3)</f>
        <v>0.371</v>
      </c>
      <c r="C559" s="9" cm="1">
        <f t="array" ref="C559">_xll.SNL.Clients.Office.Excel.Functions.SPG($A559, "IQ_ASSET_TURNS", C$3)</f>
        <v>0.28899999999999998</v>
      </c>
      <c r="D559" s="9" cm="1">
        <f t="array" ref="D559">_xll.SNL.Clients.Office.Excel.Functions.SPG($A559, "IQ_ASSET_TURNS", D$3)</f>
        <v>0.217</v>
      </c>
      <c r="E559" s="9" cm="1">
        <f t="array" ref="E559">_xll.SNL.Clients.Office.Excel.Functions.SPG($A559, "IQ_ASSET_TURNS", E$3)</f>
        <v>0.22600000000000001</v>
      </c>
      <c r="F559" s="9" cm="1">
        <f t="array" ref="F559">_xll.SNL.Clients.Office.Excel.Functions.SPG($A559, "IQ_ASSET_TURNS", F$3)</f>
        <v>0.42399999999999999</v>
      </c>
      <c r="G559" s="9" cm="1">
        <f t="array" ref="G559">_xll.SNL.Clients.Office.Excel.Functions.SPG($A559, "IQ_ASSET_TURNS", G$3)</f>
        <v>0.315</v>
      </c>
      <c r="H559" s="9" cm="1">
        <f t="array" ref="H559">_xll.SNL.Clients.Office.Excel.Functions.SPG($A559, "IQ_ASSET_TURNS", H$3)</f>
        <v>0.25800000000000001</v>
      </c>
      <c r="I559" s="9" cm="1">
        <f t="array" ref="I559">_xll.SNL.Clients.Office.Excel.Functions.SPG($A559, "IQ_ASSET_TURNS", I$3)</f>
        <v>0.25800000000000001</v>
      </c>
      <c r="J559" s="9" cm="1">
        <f t="array" ref="J559">_xll.SNL.Clients.Office.Excel.Functions.SPG($A559, "IQ_ASSET_TURNS", J$3)</f>
        <v>0.55000000000000004</v>
      </c>
    </row>
    <row r="560" spans="1:10" x14ac:dyDescent="0.3">
      <c r="A560" s="11" t="s">
        <v>1570</v>
      </c>
      <c r="B560" s="9" t="str" cm="1">
        <f t="array" ref="B560">_xll.SNL.Clients.Office.Excel.Functions.SPG($A560, "IQ_ASSET_TURNS", B$3)</f>
        <v>NA</v>
      </c>
      <c r="C560" s="9" cm="1">
        <f t="array" ref="C560">_xll.SNL.Clients.Office.Excel.Functions.SPG($A560, "IQ_ASSET_TURNS", C$3)</f>
        <v>1.232</v>
      </c>
      <c r="D560" s="9" cm="1">
        <f t="array" ref="D560">_xll.SNL.Clients.Office.Excel.Functions.SPG($A560, "IQ_ASSET_TURNS", D$3)</f>
        <v>0.93500000000000005</v>
      </c>
      <c r="E560" s="9" cm="1">
        <f t="array" ref="E560">_xll.SNL.Clients.Office.Excel.Functions.SPG($A560, "IQ_ASSET_TURNS", E$3)</f>
        <v>0.8</v>
      </c>
      <c r="F560" s="9" cm="1">
        <f t="array" ref="F560">_xll.SNL.Clients.Office.Excel.Functions.SPG($A560, "IQ_ASSET_TURNS", F$3)</f>
        <v>1.069</v>
      </c>
      <c r="G560" s="9" cm="1">
        <f t="array" ref="G560">_xll.SNL.Clients.Office.Excel.Functions.SPG($A560, "IQ_ASSET_TURNS", G$3)</f>
        <v>1.1539999999999999</v>
      </c>
      <c r="H560" s="9" cm="1">
        <f t="array" ref="H560">_xll.SNL.Clients.Office.Excel.Functions.SPG($A560, "IQ_ASSET_TURNS", H$3)</f>
        <v>0.88800000000000001</v>
      </c>
      <c r="I560" s="9" cm="1">
        <f t="array" ref="I560">_xll.SNL.Clients.Office.Excel.Functions.SPG($A560, "IQ_ASSET_TURNS", I$3)</f>
        <v>0.749</v>
      </c>
      <c r="J560" s="9" cm="1">
        <f t="array" ref="J560">_xll.SNL.Clients.Office.Excel.Functions.SPG($A560, "IQ_ASSET_TURNS", J$3)</f>
        <v>1.0269999999999999</v>
      </c>
    </row>
    <row r="561" spans="1:10" x14ac:dyDescent="0.3">
      <c r="A561" s="11" t="s">
        <v>1571</v>
      </c>
      <c r="B561" s="9" cm="1">
        <f t="array" ref="B561">_xll.SNL.Clients.Office.Excel.Functions.SPG($A561, "IQ_ASSET_TURNS", B$3)</f>
        <v>0.17299999999999999</v>
      </c>
      <c r="C561" s="9" cm="1">
        <f t="array" ref="C561">_xll.SNL.Clients.Office.Excel.Functions.SPG($A561, "IQ_ASSET_TURNS", C$3)</f>
        <v>0.17100000000000001</v>
      </c>
      <c r="D561" s="9" cm="1">
        <f t="array" ref="D561">_xll.SNL.Clients.Office.Excel.Functions.SPG($A561, "IQ_ASSET_TURNS", D$3)</f>
        <v>0.16900000000000001</v>
      </c>
      <c r="E561" s="9" cm="1">
        <f t="array" ref="E561">_xll.SNL.Clients.Office.Excel.Functions.SPG($A561, "IQ_ASSET_TURNS", E$3)</f>
        <v>0.16900000000000001</v>
      </c>
      <c r="F561" s="9" cm="1">
        <f t="array" ref="F561">_xll.SNL.Clients.Office.Excel.Functions.SPG($A561, "IQ_ASSET_TURNS", F$3)</f>
        <v>0.17100000000000001</v>
      </c>
      <c r="G561" s="9" cm="1">
        <f t="array" ref="G561">_xll.SNL.Clients.Office.Excel.Functions.SPG($A561, "IQ_ASSET_TURNS", G$3)</f>
        <v>0.16300000000000001</v>
      </c>
      <c r="H561" s="9" cm="1">
        <f t="array" ref="H561">_xll.SNL.Clients.Office.Excel.Functions.SPG($A561, "IQ_ASSET_TURNS", H$3)</f>
        <v>0.16200000000000001</v>
      </c>
      <c r="I561" s="9" cm="1">
        <f t="array" ref="I561">_xll.SNL.Clients.Office.Excel.Functions.SPG($A561, "IQ_ASSET_TURNS", I$3)</f>
        <v>0.16</v>
      </c>
      <c r="J561" s="9" cm="1">
        <f t="array" ref="J561">_xll.SNL.Clients.Office.Excel.Functions.SPG($A561, "IQ_ASSET_TURNS", J$3)</f>
        <v>0.156</v>
      </c>
    </row>
    <row r="562" spans="1:10" x14ac:dyDescent="0.3">
      <c r="A562" s="11" t="s">
        <v>1572</v>
      </c>
      <c r="B562" s="9" cm="1">
        <f t="array" ref="B562">_xll.SNL.Clients.Office.Excel.Functions.SPG($A562, "IQ_ASSET_TURNS", B$3)</f>
        <v>1.653</v>
      </c>
      <c r="C562" s="9" cm="1">
        <f t="array" ref="C562">_xll.SNL.Clients.Office.Excel.Functions.SPG($A562, "IQ_ASSET_TURNS", C$3)</f>
        <v>1.651</v>
      </c>
      <c r="D562" s="9" cm="1">
        <f t="array" ref="D562">_xll.SNL.Clients.Office.Excel.Functions.SPG($A562, "IQ_ASSET_TURNS", D$3)</f>
        <v>1.645</v>
      </c>
      <c r="E562" s="9" cm="1">
        <f t="array" ref="E562">_xll.SNL.Clients.Office.Excel.Functions.SPG($A562, "IQ_ASSET_TURNS", E$3)</f>
        <v>1.641</v>
      </c>
      <c r="F562" s="9" cm="1">
        <f t="array" ref="F562">_xll.SNL.Clients.Office.Excel.Functions.SPG($A562, "IQ_ASSET_TURNS", F$3)</f>
        <v>1.639</v>
      </c>
      <c r="G562" s="9" cm="1">
        <f t="array" ref="G562">_xll.SNL.Clients.Office.Excel.Functions.SPG($A562, "IQ_ASSET_TURNS", G$3)</f>
        <v>1.5229999999999999</v>
      </c>
      <c r="H562" s="9" cm="1">
        <f t="array" ref="H562">_xll.SNL.Clients.Office.Excel.Functions.SPG($A562, "IQ_ASSET_TURNS", H$3)</f>
        <v>1.5029999999999999</v>
      </c>
      <c r="I562" s="9" cm="1">
        <f t="array" ref="I562">_xll.SNL.Clients.Office.Excel.Functions.SPG($A562, "IQ_ASSET_TURNS", I$3)</f>
        <v>1.47</v>
      </c>
      <c r="J562" s="9" cm="1">
        <f t="array" ref="J562">_xll.SNL.Clients.Office.Excel.Functions.SPG($A562, "IQ_ASSET_TURNS", J$3)</f>
        <v>1.4770000000000001</v>
      </c>
    </row>
    <row r="563" spans="1:10" x14ac:dyDescent="0.3">
      <c r="A563" s="11" t="s">
        <v>1573</v>
      </c>
      <c r="B563" s="9" cm="1">
        <f t="array" ref="B563">_xll.SNL.Clients.Office.Excel.Functions.SPG($A563, "IQ_ASSET_TURNS", B$3)</f>
        <v>0.14299999999999999</v>
      </c>
      <c r="C563" s="9" cm="1">
        <f t="array" ref="C563">_xll.SNL.Clients.Office.Excel.Functions.SPG($A563, "IQ_ASSET_TURNS", C$3)</f>
        <v>0.14299999999999999</v>
      </c>
      <c r="D563" s="9" cm="1">
        <f t="array" ref="D563">_xll.SNL.Clients.Office.Excel.Functions.SPG($A563, "IQ_ASSET_TURNS", D$3)</f>
        <v>0.14000000000000001</v>
      </c>
      <c r="E563" s="9" cm="1">
        <f t="array" ref="E563">_xll.SNL.Clients.Office.Excel.Functions.SPG($A563, "IQ_ASSET_TURNS", E$3)</f>
        <v>0.13200000000000001</v>
      </c>
      <c r="F563" s="9" cm="1">
        <f t="array" ref="F563">_xll.SNL.Clients.Office.Excel.Functions.SPG($A563, "IQ_ASSET_TURNS", F$3)</f>
        <v>0.13500000000000001</v>
      </c>
      <c r="G563" s="9" cm="1">
        <f t="array" ref="G563">_xll.SNL.Clients.Office.Excel.Functions.SPG($A563, "IQ_ASSET_TURNS", G$3)</f>
        <v>0.13800000000000001</v>
      </c>
      <c r="H563" s="9" cm="1">
        <f t="array" ref="H563">_xll.SNL.Clients.Office.Excel.Functions.SPG($A563, "IQ_ASSET_TURNS", H$3)</f>
        <v>0.14099999999999999</v>
      </c>
      <c r="I563" s="9" cm="1">
        <f t="array" ref="I563">_xll.SNL.Clients.Office.Excel.Functions.SPG($A563, "IQ_ASSET_TURNS", I$3)</f>
        <v>0.13600000000000001</v>
      </c>
      <c r="J563" s="9" cm="1">
        <f t="array" ref="J563">_xll.SNL.Clients.Office.Excel.Functions.SPG($A563, "IQ_ASSET_TURNS", J$3)</f>
        <v>0.13500000000000001</v>
      </c>
    </row>
    <row r="564" spans="1:10" x14ac:dyDescent="0.3">
      <c r="A564" s="11" t="s">
        <v>1574</v>
      </c>
      <c r="B564" s="9" t="str" cm="1">
        <f t="array" ref="B564">_xll.SNL.Clients.Office.Excel.Functions.SPG($A564, "IQ_ASSET_TURNS", B$3)</f>
        <v>NA</v>
      </c>
      <c r="C564" s="9" cm="1">
        <f t="array" ref="C564">_xll.SNL.Clients.Office.Excel.Functions.SPG($A564, "IQ_ASSET_TURNS", C$3)</f>
        <v>1.4530000000000001</v>
      </c>
      <c r="D564" s="9" cm="1">
        <f t="array" ref="D564">_xll.SNL.Clients.Office.Excel.Functions.SPG($A564, "IQ_ASSET_TURNS", D$3)</f>
        <v>1.246</v>
      </c>
      <c r="E564" s="9" cm="1">
        <f t="array" ref="E564">_xll.SNL.Clients.Office.Excel.Functions.SPG($A564, "IQ_ASSET_TURNS", E$3)</f>
        <v>1.28</v>
      </c>
      <c r="F564" s="9" cm="1">
        <f t="array" ref="F564">_xll.SNL.Clients.Office.Excel.Functions.SPG($A564, "IQ_ASSET_TURNS", F$3)</f>
        <v>1.157</v>
      </c>
      <c r="G564" s="9" cm="1">
        <f t="array" ref="G564">_xll.SNL.Clients.Office.Excel.Functions.SPG($A564, "IQ_ASSET_TURNS", G$3)</f>
        <v>1.446</v>
      </c>
      <c r="H564" s="9" cm="1">
        <f t="array" ref="H564">_xll.SNL.Clients.Office.Excel.Functions.SPG($A564, "IQ_ASSET_TURNS", H$3)</f>
        <v>1.2689999999999999</v>
      </c>
      <c r="I564" s="9" cm="1">
        <f t="array" ref="I564">_xll.SNL.Clients.Office.Excel.Functions.SPG($A564, "IQ_ASSET_TURNS", I$3)</f>
        <v>1.3109999999999999</v>
      </c>
      <c r="J564" s="9" cm="1">
        <f t="array" ref="J564">_xll.SNL.Clients.Office.Excel.Functions.SPG($A564, "IQ_ASSET_TURNS", J$3)</f>
        <v>1.1919999999999999</v>
      </c>
    </row>
    <row r="565" spans="1:10" x14ac:dyDescent="0.3">
      <c r="A565" s="11" t="s">
        <v>1575</v>
      </c>
      <c r="B565" s="9" cm="1">
        <f t="array" ref="B565">_xll.SNL.Clients.Office.Excel.Functions.SPG($A565, "IQ_ASSET_TURNS", B$3)</f>
        <v>1.3360000000000001</v>
      </c>
      <c r="C565" s="9" cm="1">
        <f t="array" ref="C565">_xll.SNL.Clients.Office.Excel.Functions.SPG($A565, "IQ_ASSET_TURNS", C$3)</f>
        <v>1.204</v>
      </c>
      <c r="D565" s="9" cm="1">
        <f t="array" ref="D565">_xll.SNL.Clients.Office.Excel.Functions.SPG($A565, "IQ_ASSET_TURNS", D$3)</f>
        <v>1.23</v>
      </c>
      <c r="E565" s="9" cm="1">
        <f t="array" ref="E565">_xll.SNL.Clients.Office.Excel.Functions.SPG($A565, "IQ_ASSET_TURNS", E$3)</f>
        <v>1.351</v>
      </c>
      <c r="F565" s="9" cm="1">
        <f t="array" ref="F565">_xll.SNL.Clients.Office.Excel.Functions.SPG($A565, "IQ_ASSET_TURNS", F$3)</f>
        <v>1.444</v>
      </c>
      <c r="G565" s="9" cm="1">
        <f t="array" ref="G565">_xll.SNL.Clients.Office.Excel.Functions.SPG($A565, "IQ_ASSET_TURNS", G$3)</f>
        <v>1.4330000000000001</v>
      </c>
      <c r="H565" s="9" cm="1">
        <f t="array" ref="H565">_xll.SNL.Clients.Office.Excel.Functions.SPG($A565, "IQ_ASSET_TURNS", H$3)</f>
        <v>1.4179999999999999</v>
      </c>
      <c r="I565" s="9" cm="1">
        <f t="array" ref="I565">_xll.SNL.Clients.Office.Excel.Functions.SPG($A565, "IQ_ASSET_TURNS", I$3)</f>
        <v>1.577</v>
      </c>
      <c r="J565" s="9" cm="1">
        <f t="array" ref="J565">_xll.SNL.Clients.Office.Excel.Functions.SPG($A565, "IQ_ASSET_TURNS", J$3)</f>
        <v>1.653</v>
      </c>
    </row>
    <row r="566" spans="1:10" x14ac:dyDescent="0.3">
      <c r="A566" s="11" t="s">
        <v>1576</v>
      </c>
      <c r="B566" s="9" cm="1">
        <f t="array" ref="B566">_xll.SNL.Clients.Office.Excel.Functions.SPG($A566, "IQ_ASSET_TURNS", B$3)</f>
        <v>0.52900000000000003</v>
      </c>
      <c r="C566" s="9" cm="1">
        <f t="array" ref="C566">_xll.SNL.Clients.Office.Excel.Functions.SPG($A566, "IQ_ASSET_TURNS", C$3)</f>
        <v>0.57699999999999996</v>
      </c>
      <c r="D566" s="9" cm="1">
        <f t="array" ref="D566">_xll.SNL.Clients.Office.Excel.Functions.SPG($A566, "IQ_ASSET_TURNS", D$3)</f>
        <v>0.58899999999999997</v>
      </c>
      <c r="E566" s="9" cm="1">
        <f t="array" ref="E566">_xll.SNL.Clients.Office.Excel.Functions.SPG($A566, "IQ_ASSET_TURNS", E$3)</f>
        <v>0.56999999999999995</v>
      </c>
      <c r="F566" s="9" cm="1">
        <f t="array" ref="F566">_xll.SNL.Clients.Office.Excel.Functions.SPG($A566, "IQ_ASSET_TURNS", F$3)</f>
        <v>0.56699999999999995</v>
      </c>
      <c r="G566" s="9" cm="1">
        <f t="array" ref="G566">_xll.SNL.Clients.Office.Excel.Functions.SPG($A566, "IQ_ASSET_TURNS", G$3)</f>
        <v>0.56200000000000006</v>
      </c>
      <c r="H566" s="9" cm="1">
        <f t="array" ref="H566">_xll.SNL.Clients.Office.Excel.Functions.SPG($A566, "IQ_ASSET_TURNS", H$3)</f>
        <v>0.57299999999999995</v>
      </c>
      <c r="I566" s="9" cm="1">
        <f t="array" ref="I566">_xll.SNL.Clients.Office.Excel.Functions.SPG($A566, "IQ_ASSET_TURNS", I$3)</f>
        <v>0.54</v>
      </c>
      <c r="J566" s="9" cm="1">
        <f t="array" ref="J566">_xll.SNL.Clients.Office.Excel.Functions.SPG($A566, "IQ_ASSET_TURNS", J$3)</f>
        <v>0.53500000000000003</v>
      </c>
    </row>
    <row r="567" spans="1:10" x14ac:dyDescent="0.3">
      <c r="A567" s="11" t="s">
        <v>1577</v>
      </c>
      <c r="B567" s="9" cm="1">
        <f t="array" ref="B567">_xll.SNL.Clients.Office.Excel.Functions.SPG($A567, "IQ_ASSET_TURNS", B$3)</f>
        <v>0.49099999999999999</v>
      </c>
      <c r="C567" s="9" cm="1">
        <f t="array" ref="C567">_xll.SNL.Clients.Office.Excel.Functions.SPG($A567, "IQ_ASSET_TURNS", C$3)</f>
        <v>0.73299999999999998</v>
      </c>
      <c r="D567" s="9" cm="1">
        <f t="array" ref="D567">_xll.SNL.Clients.Office.Excel.Functions.SPG($A567, "IQ_ASSET_TURNS", D$3)</f>
        <v>0.60399999999999998</v>
      </c>
      <c r="E567" s="9" cm="1">
        <f t="array" ref="E567">_xll.SNL.Clients.Office.Excel.Functions.SPG($A567, "IQ_ASSET_TURNS", E$3)</f>
        <v>0.57399999999999995</v>
      </c>
      <c r="F567" s="9" cm="1">
        <f t="array" ref="F567">_xll.SNL.Clients.Office.Excel.Functions.SPG($A567, "IQ_ASSET_TURNS", F$3)</f>
        <v>0.57799999999999996</v>
      </c>
      <c r="G567" s="9" cm="1">
        <f t="array" ref="G567">_xll.SNL.Clients.Office.Excel.Functions.SPG($A567, "IQ_ASSET_TURNS", G$3)</f>
        <v>0.77400000000000002</v>
      </c>
      <c r="H567" s="9" cm="1">
        <f t="array" ref="H567">_xll.SNL.Clients.Office.Excel.Functions.SPG($A567, "IQ_ASSET_TURNS", H$3)</f>
        <v>0.57999999999999996</v>
      </c>
      <c r="I567" s="9" cm="1">
        <f t="array" ref="I567">_xll.SNL.Clients.Office.Excel.Functions.SPG($A567, "IQ_ASSET_TURNS", I$3)</f>
        <v>0.63800000000000001</v>
      </c>
      <c r="J567" s="9" cm="1">
        <f t="array" ref="J567">_xll.SNL.Clients.Office.Excel.Functions.SPG($A567, "IQ_ASSET_TURNS", J$3)</f>
        <v>0.61</v>
      </c>
    </row>
    <row r="568" spans="1:10" x14ac:dyDescent="0.3">
      <c r="A568" s="11" t="s">
        <v>1578</v>
      </c>
      <c r="B568" s="9" cm="1">
        <f t="array" ref="B568">_xll.SNL.Clients.Office.Excel.Functions.SPG($A568, "IQ_ASSET_TURNS", B$3)</f>
        <v>9.7000000000000003E-2</v>
      </c>
      <c r="C568" s="9" cm="1">
        <f t="array" ref="C568">_xll.SNL.Clients.Office.Excel.Functions.SPG($A568, "IQ_ASSET_TURNS", C$3)</f>
        <v>9.2999999999999999E-2</v>
      </c>
      <c r="D568" s="9" cm="1">
        <f t="array" ref="D568">_xll.SNL.Clients.Office.Excel.Functions.SPG($A568, "IQ_ASSET_TURNS", D$3)</f>
        <v>0.09</v>
      </c>
      <c r="E568" s="9" cm="1">
        <f t="array" ref="E568">_xll.SNL.Clients.Office.Excel.Functions.SPG($A568, "IQ_ASSET_TURNS", E$3)</f>
        <v>0.09</v>
      </c>
      <c r="F568" s="9" cm="1">
        <f t="array" ref="F568">_xll.SNL.Clients.Office.Excel.Functions.SPG($A568, "IQ_ASSET_TURNS", F$3)</f>
        <v>8.4000000000000005E-2</v>
      </c>
      <c r="G568" s="9" cm="1">
        <f t="array" ref="G568">_xll.SNL.Clients.Office.Excel.Functions.SPG($A568, "IQ_ASSET_TURNS", G$3)</f>
        <v>8.2000000000000003E-2</v>
      </c>
      <c r="H568" s="9" cm="1">
        <f t="array" ref="H568">_xll.SNL.Clients.Office.Excel.Functions.SPG($A568, "IQ_ASSET_TURNS", H$3)</f>
        <v>7.4999999999999997E-2</v>
      </c>
      <c r="I568" s="9" cm="1">
        <f t="array" ref="I568">_xll.SNL.Clients.Office.Excel.Functions.SPG($A568, "IQ_ASSET_TURNS", I$3)</f>
        <v>7.0999999999999994E-2</v>
      </c>
      <c r="J568" s="9" cm="1">
        <f t="array" ref="J568">_xll.SNL.Clients.Office.Excel.Functions.SPG($A568, "IQ_ASSET_TURNS", J$3)</f>
        <v>6.5000000000000002E-2</v>
      </c>
    </row>
    <row r="569" spans="1:10" x14ac:dyDescent="0.3">
      <c r="A569" s="11" t="s">
        <v>1579</v>
      </c>
      <c r="B569" s="9" t="str" cm="1">
        <f t="array" ref="B569">_xll.SNL.Clients.Office.Excel.Functions.SPG($A569, "IQ_ASSET_TURNS", B$3)</f>
        <v>NA</v>
      </c>
      <c r="C569" s="9" t="str" cm="1">
        <f t="array" ref="C569">_xll.SNL.Clients.Office.Excel.Functions.SPG($A569, "IQ_ASSET_TURNS", C$3)</f>
        <v>NA</v>
      </c>
      <c r="D569" s="9" t="str" cm="1">
        <f t="array" ref="D569">_xll.SNL.Clients.Office.Excel.Functions.SPG($A569, "IQ_ASSET_TURNS", D$3)</f>
        <v>NA</v>
      </c>
      <c r="E569" s="9" t="str" cm="1">
        <f t="array" ref="E569">_xll.SNL.Clients.Office.Excel.Functions.SPG($A569, "IQ_ASSET_TURNS", E$3)</f>
        <v>NA</v>
      </c>
      <c r="F569" s="9" t="str" cm="1">
        <f t="array" ref="F569">_xll.SNL.Clients.Office.Excel.Functions.SPG($A569, "IQ_ASSET_TURNS", F$3)</f>
        <v>NA</v>
      </c>
      <c r="G569" s="9" t="str" cm="1">
        <f t="array" ref="G569">_xll.SNL.Clients.Office.Excel.Functions.SPG($A569, "IQ_ASSET_TURNS", G$3)</f>
        <v>NA</v>
      </c>
      <c r="H569" s="9" t="str" cm="1">
        <f t="array" ref="H569">_xll.SNL.Clients.Office.Excel.Functions.SPG($A569, "IQ_ASSET_TURNS", H$3)</f>
        <v>NA</v>
      </c>
      <c r="I569" s="9" t="str" cm="1">
        <f t="array" ref="I569">_xll.SNL.Clients.Office.Excel.Functions.SPG($A569, "IQ_ASSET_TURNS", I$3)</f>
        <v>NA</v>
      </c>
      <c r="J569" s="9" t="str" cm="1">
        <f t="array" ref="J569">_xll.SNL.Clients.Office.Excel.Functions.SPG($A569, "IQ_ASSET_TURNS", J$3)</f>
        <v>NA</v>
      </c>
    </row>
    <row r="570" spans="1:10" x14ac:dyDescent="0.3">
      <c r="A570" s="11" t="s">
        <v>1580</v>
      </c>
      <c r="B570" s="9" cm="1">
        <f t="array" ref="B570">_xll.SNL.Clients.Office.Excel.Functions.SPG($A570, "IQ_ASSET_TURNS", B$3)</f>
        <v>0.54800000000000004</v>
      </c>
      <c r="C570" s="9" cm="1">
        <f t="array" ref="C570">_xll.SNL.Clients.Office.Excel.Functions.SPG($A570, "IQ_ASSET_TURNS", C$3)</f>
        <v>0.51100000000000001</v>
      </c>
      <c r="D570" s="9" cm="1">
        <f t="array" ref="D570">_xll.SNL.Clients.Office.Excel.Functions.SPG($A570, "IQ_ASSET_TURNS", D$3)</f>
        <v>0.498</v>
      </c>
      <c r="E570" s="9" cm="1">
        <f t="array" ref="E570">_xll.SNL.Clients.Office.Excel.Functions.SPG($A570, "IQ_ASSET_TURNS", E$3)</f>
        <v>0.502</v>
      </c>
      <c r="F570" s="9" cm="1">
        <f t="array" ref="F570">_xll.SNL.Clients.Office.Excel.Functions.SPG($A570, "IQ_ASSET_TURNS", F$3)</f>
        <v>0.47099999999999997</v>
      </c>
      <c r="G570" s="9" cm="1">
        <f t="array" ref="G570">_xll.SNL.Clients.Office.Excel.Functions.SPG($A570, "IQ_ASSET_TURNS", G$3)</f>
        <v>0.47599999999999998</v>
      </c>
      <c r="H570" s="9" cm="1">
        <f t="array" ref="H570">_xll.SNL.Clients.Office.Excel.Functions.SPG($A570, "IQ_ASSET_TURNS", H$3)</f>
        <v>0.45900000000000002</v>
      </c>
      <c r="I570" s="9" cm="1">
        <f t="array" ref="I570">_xll.SNL.Clients.Office.Excel.Functions.SPG($A570, "IQ_ASSET_TURNS", I$3)</f>
        <v>0.45200000000000001</v>
      </c>
      <c r="J570" s="9" cm="1">
        <f t="array" ref="J570">_xll.SNL.Clients.Office.Excel.Functions.SPG($A570, "IQ_ASSET_TURNS", J$3)</f>
        <v>0.443</v>
      </c>
    </row>
    <row r="571" spans="1:10" x14ac:dyDescent="0.3">
      <c r="A571" s="11" t="s">
        <v>1581</v>
      </c>
      <c r="B571" s="9" cm="1">
        <f t="array" ref="B571">_xll.SNL.Clients.Office.Excel.Functions.SPG($A571, "IQ_ASSET_TURNS", B$3)</f>
        <v>0.91800000000000004</v>
      </c>
      <c r="C571" s="9" cm="1">
        <f t="array" ref="C571">_xll.SNL.Clients.Office.Excel.Functions.SPG($A571, "IQ_ASSET_TURNS", C$3)</f>
        <v>0.93799999999999994</v>
      </c>
      <c r="D571" s="9" cm="1">
        <f t="array" ref="D571">_xll.SNL.Clients.Office.Excel.Functions.SPG($A571, "IQ_ASSET_TURNS", D$3)</f>
        <v>0.90100000000000002</v>
      </c>
      <c r="E571" s="9" cm="1">
        <f t="array" ref="E571">_xll.SNL.Clients.Office.Excel.Functions.SPG($A571, "IQ_ASSET_TURNS", E$3)</f>
        <v>0.89100000000000001</v>
      </c>
      <c r="F571" s="9" cm="1">
        <f t="array" ref="F571">_xll.SNL.Clients.Office.Excel.Functions.SPG($A571, "IQ_ASSET_TURNS", F$3)</f>
        <v>0.89800000000000002</v>
      </c>
      <c r="G571" s="9" cm="1">
        <f t="array" ref="G571">_xll.SNL.Clients.Office.Excel.Functions.SPG($A571, "IQ_ASSET_TURNS", G$3)</f>
        <v>0.90900000000000003</v>
      </c>
      <c r="H571" s="9" cm="1">
        <f t="array" ref="H571">_xll.SNL.Clients.Office.Excel.Functions.SPG($A571, "IQ_ASSET_TURNS", H$3)</f>
        <v>0.90700000000000003</v>
      </c>
      <c r="I571" s="9" cm="1">
        <f t="array" ref="I571">_xll.SNL.Clients.Office.Excel.Functions.SPG($A571, "IQ_ASSET_TURNS", I$3)</f>
        <v>0.90100000000000002</v>
      </c>
      <c r="J571" s="9" t="str" cm="1">
        <f t="array" ref="J571">_xll.SNL.Clients.Office.Excel.Functions.SPG($A571, "IQ_ASSET_TURNS", J$3)</f>
        <v>NA</v>
      </c>
    </row>
    <row r="572" spans="1:10" x14ac:dyDescent="0.3">
      <c r="A572" s="11" t="s">
        <v>1582</v>
      </c>
      <c r="B572" s="9" t="str" cm="1">
        <f t="array" ref="B572">_xll.SNL.Clients.Office.Excel.Functions.SPG($A572, "IQ_ASSET_TURNS", B$3)</f>
        <v>NA</v>
      </c>
      <c r="C572" s="9" cm="1">
        <f t="array" ref="C572">_xll.SNL.Clients.Office.Excel.Functions.SPG($A572, "IQ_ASSET_TURNS", C$3)</f>
        <v>0.27</v>
      </c>
      <c r="D572" s="9" cm="1">
        <f t="array" ref="D572">_xll.SNL.Clients.Office.Excel.Functions.SPG($A572, "IQ_ASSET_TURNS", D$3)</f>
        <v>0.26500000000000001</v>
      </c>
      <c r="E572" s="9" cm="1">
        <f t="array" ref="E572">_xll.SNL.Clients.Office.Excel.Functions.SPG($A572, "IQ_ASSET_TURNS", E$3)</f>
        <v>0.27800000000000002</v>
      </c>
      <c r="F572" s="9" cm="1">
        <f t="array" ref="F572">_xll.SNL.Clients.Office.Excel.Functions.SPG($A572, "IQ_ASSET_TURNS", F$3)</f>
        <v>0.27900000000000003</v>
      </c>
      <c r="G572" s="9" cm="1">
        <f t="array" ref="G572">_xll.SNL.Clients.Office.Excel.Functions.SPG($A572, "IQ_ASSET_TURNS", G$3)</f>
        <v>0.26800000000000002</v>
      </c>
      <c r="H572" s="9" cm="1">
        <f t="array" ref="H572">_xll.SNL.Clients.Office.Excel.Functions.SPG($A572, "IQ_ASSET_TURNS", H$3)</f>
        <v>0.28000000000000003</v>
      </c>
      <c r="I572" s="9" cm="1">
        <f t="array" ref="I572">_xll.SNL.Clients.Office.Excel.Functions.SPG($A572, "IQ_ASSET_TURNS", I$3)</f>
        <v>0.24299999999999999</v>
      </c>
      <c r="J572" s="9" t="str" cm="1">
        <f t="array" ref="J572">_xll.SNL.Clients.Office.Excel.Functions.SPG($A572, "IQ_ASSET_TURNS", J$3)</f>
        <v>NA</v>
      </c>
    </row>
    <row r="573" spans="1:10" x14ac:dyDescent="0.3">
      <c r="A573" s="11" t="s">
        <v>1583</v>
      </c>
      <c r="B573" s="9" cm="1">
        <f t="array" ref="B573">_xll.SNL.Clients.Office.Excel.Functions.SPG($A573, "IQ_ASSET_TURNS", B$3)</f>
        <v>0.623</v>
      </c>
      <c r="C573" s="9" cm="1">
        <f t="array" ref="C573">_xll.SNL.Clients.Office.Excel.Functions.SPG($A573, "IQ_ASSET_TURNS", C$3)</f>
        <v>0.626</v>
      </c>
      <c r="D573" s="9" cm="1">
        <f t="array" ref="D573">_xll.SNL.Clients.Office.Excel.Functions.SPG($A573, "IQ_ASSET_TURNS", D$3)</f>
        <v>0.54900000000000004</v>
      </c>
      <c r="E573" s="9" cm="1">
        <f t="array" ref="E573">_xll.SNL.Clients.Office.Excel.Functions.SPG($A573, "IQ_ASSET_TURNS", E$3)</f>
        <v>0.57899999999999996</v>
      </c>
      <c r="F573" s="9" cm="1">
        <f t="array" ref="F573">_xll.SNL.Clients.Office.Excel.Functions.SPG($A573, "IQ_ASSET_TURNS", F$3)</f>
        <v>0.54700000000000004</v>
      </c>
      <c r="G573" s="9" cm="1">
        <f t="array" ref="G573">_xll.SNL.Clients.Office.Excel.Functions.SPG($A573, "IQ_ASSET_TURNS", G$3)</f>
        <v>0.55700000000000005</v>
      </c>
      <c r="H573" s="9" cm="1">
        <f t="array" ref="H573">_xll.SNL.Clients.Office.Excel.Functions.SPG($A573, "IQ_ASSET_TURNS", H$3)</f>
        <v>0.54300000000000004</v>
      </c>
      <c r="I573" s="9" cm="1">
        <f t="array" ref="I573">_xll.SNL.Clients.Office.Excel.Functions.SPG($A573, "IQ_ASSET_TURNS", I$3)</f>
        <v>0.56000000000000005</v>
      </c>
      <c r="J573" s="9" cm="1">
        <f t="array" ref="J573">_xll.SNL.Clients.Office.Excel.Functions.SPG($A573, "IQ_ASSET_TURNS", J$3)</f>
        <v>0.52900000000000003</v>
      </c>
    </row>
    <row r="574" spans="1:10" x14ac:dyDescent="0.3">
      <c r="A574" s="11" t="s">
        <v>1584</v>
      </c>
      <c r="B574" s="9" cm="1">
        <f t="array" ref="B574">_xll.SNL.Clients.Office.Excel.Functions.SPG($A574, "IQ_ASSET_TURNS", B$3)</f>
        <v>0.57599999999999996</v>
      </c>
      <c r="C574" s="9" cm="1">
        <f t="array" ref="C574">_xll.SNL.Clients.Office.Excel.Functions.SPG($A574, "IQ_ASSET_TURNS", C$3)</f>
        <v>0.60399999999999998</v>
      </c>
      <c r="D574" s="9" cm="1">
        <f t="array" ref="D574">_xll.SNL.Clients.Office.Excel.Functions.SPG($A574, "IQ_ASSET_TURNS", D$3)</f>
        <v>0.59799999999999998</v>
      </c>
      <c r="E574" s="9" cm="1">
        <f t="array" ref="E574">_xll.SNL.Clients.Office.Excel.Functions.SPG($A574, "IQ_ASSET_TURNS", E$3)</f>
        <v>0.56399999999999995</v>
      </c>
      <c r="F574" s="9" cm="1">
        <f t="array" ref="F574">_xll.SNL.Clients.Office.Excel.Functions.SPG($A574, "IQ_ASSET_TURNS", F$3)</f>
        <v>0.55900000000000005</v>
      </c>
      <c r="G574" s="9" cm="1">
        <f t="array" ref="G574">_xll.SNL.Clients.Office.Excel.Functions.SPG($A574, "IQ_ASSET_TURNS", G$3)</f>
        <v>0.629</v>
      </c>
      <c r="H574" s="9" cm="1">
        <f t="array" ref="H574">_xll.SNL.Clients.Office.Excel.Functions.SPG($A574, "IQ_ASSET_TURNS", H$3)</f>
        <v>0.754</v>
      </c>
      <c r="I574" s="9" cm="1">
        <f t="array" ref="I574">_xll.SNL.Clients.Office.Excel.Functions.SPG($A574, "IQ_ASSET_TURNS", I$3)</f>
        <v>0.77300000000000002</v>
      </c>
      <c r="J574" s="9" cm="1">
        <f t="array" ref="J574">_xll.SNL.Clients.Office.Excel.Functions.SPG($A574, "IQ_ASSET_TURNS", J$3)</f>
        <v>0.72399999999999998</v>
      </c>
    </row>
    <row r="575" spans="1:10" x14ac:dyDescent="0.3">
      <c r="A575" s="11" t="s">
        <v>1585</v>
      </c>
      <c r="B575" s="9" t="str" cm="1">
        <f t="array" ref="B575">_xll.SNL.Clients.Office.Excel.Functions.SPG($A575, "IQ_ASSET_TURNS", B$3)</f>
        <v>NA</v>
      </c>
      <c r="C575" s="9" cm="1">
        <f t="array" ref="C575">_xll.SNL.Clients.Office.Excel.Functions.SPG($A575, "IQ_ASSET_TURNS", C$3)</f>
        <v>1.782</v>
      </c>
      <c r="D575" s="9" cm="1">
        <f t="array" ref="D575">_xll.SNL.Clients.Office.Excel.Functions.SPG($A575, "IQ_ASSET_TURNS", D$3)</f>
        <v>1.1279999999999999</v>
      </c>
      <c r="E575" s="9" cm="1">
        <f t="array" ref="E575">_xll.SNL.Clients.Office.Excel.Functions.SPG($A575, "IQ_ASSET_TURNS", E$3)</f>
        <v>1.2569999999999999</v>
      </c>
      <c r="F575" s="9" cm="1">
        <f t="array" ref="F575">_xll.SNL.Clients.Office.Excel.Functions.SPG($A575, "IQ_ASSET_TURNS", F$3)</f>
        <v>1.21</v>
      </c>
      <c r="G575" s="9" cm="1">
        <f t="array" ref="G575">_xll.SNL.Clients.Office.Excel.Functions.SPG($A575, "IQ_ASSET_TURNS", G$3)</f>
        <v>1.794</v>
      </c>
      <c r="H575" s="9" cm="1">
        <f t="array" ref="H575">_xll.SNL.Clients.Office.Excel.Functions.SPG($A575, "IQ_ASSET_TURNS", H$3)</f>
        <v>1.099</v>
      </c>
      <c r="I575" s="9" cm="1">
        <f t="array" ref="I575">_xll.SNL.Clients.Office.Excel.Functions.SPG($A575, "IQ_ASSET_TURNS", I$3)</f>
        <v>1.278</v>
      </c>
      <c r="J575" s="9" cm="1">
        <f t="array" ref="J575">_xll.SNL.Clients.Office.Excel.Functions.SPG($A575, "IQ_ASSET_TURNS", J$3)</f>
        <v>1.2350000000000001</v>
      </c>
    </row>
    <row r="576" spans="1:10" x14ac:dyDescent="0.3">
      <c r="A576" s="11" t="s">
        <v>1586</v>
      </c>
      <c r="B576" s="9" cm="1">
        <f t="array" ref="B576">_xll.SNL.Clients.Office.Excel.Functions.SPG($A576, "IQ_ASSET_TURNS", B$3)</f>
        <v>8.9999999999999993E-3</v>
      </c>
      <c r="C576" s="9" cm="1">
        <f t="array" ref="C576">_xll.SNL.Clients.Office.Excel.Functions.SPG($A576, "IQ_ASSET_TURNS", C$3)</f>
        <v>3.4000000000000002E-2</v>
      </c>
      <c r="D576" s="9" cm="1">
        <f t="array" ref="D576">_xll.SNL.Clients.Office.Excel.Functions.SPG($A576, "IQ_ASSET_TURNS", D$3)</f>
        <v>6.0000000000000001E-3</v>
      </c>
      <c r="E576" s="9" cm="1">
        <f t="array" ref="E576">_xll.SNL.Clients.Office.Excel.Functions.SPG($A576, "IQ_ASSET_TURNS", E$3)</f>
        <v>7.0000000000000001E-3</v>
      </c>
      <c r="F576" s="9" cm="1">
        <f t="array" ref="F576">_xll.SNL.Clients.Office.Excel.Functions.SPG($A576, "IQ_ASSET_TURNS", F$3)</f>
        <v>0.121</v>
      </c>
      <c r="G576" s="9" cm="1">
        <f t="array" ref="G576">_xll.SNL.Clients.Office.Excel.Functions.SPG($A576, "IQ_ASSET_TURNS", G$3)</f>
        <v>3.4000000000000002E-2</v>
      </c>
      <c r="H576" s="9" cm="1">
        <f t="array" ref="H576">_xll.SNL.Clients.Office.Excel.Functions.SPG($A576, "IQ_ASSET_TURNS", H$3)</f>
        <v>5.0000000000000001E-3</v>
      </c>
      <c r="I576" s="9" cm="1">
        <f t="array" ref="I576">_xll.SNL.Clients.Office.Excel.Functions.SPG($A576, "IQ_ASSET_TURNS", I$3)</f>
        <v>6.0000000000000001E-3</v>
      </c>
      <c r="J576" s="9" cm="1">
        <f t="array" ref="J576">_xll.SNL.Clients.Office.Excel.Functions.SPG($A576, "IQ_ASSET_TURNS", J$3)</f>
        <v>9.1999999999999998E-2</v>
      </c>
    </row>
    <row r="577" spans="1:10" x14ac:dyDescent="0.3">
      <c r="A577" s="11" t="s">
        <v>1587</v>
      </c>
      <c r="B577" s="9" cm="1">
        <f t="array" ref="B577">_xll.SNL.Clients.Office.Excel.Functions.SPG($A577, "IQ_ASSET_TURNS", B$3)</f>
        <v>0.16400000000000001</v>
      </c>
      <c r="C577" s="9" cm="1">
        <f t="array" ref="C577">_xll.SNL.Clients.Office.Excel.Functions.SPG($A577, "IQ_ASSET_TURNS", C$3)</f>
        <v>0.17699999999999999</v>
      </c>
      <c r="D577" s="9" cm="1">
        <f t="array" ref="D577">_xll.SNL.Clients.Office.Excel.Functions.SPG($A577, "IQ_ASSET_TURNS", D$3)</f>
        <v>0.154</v>
      </c>
      <c r="E577" s="9" cm="1">
        <f t="array" ref="E577">_xll.SNL.Clients.Office.Excel.Functions.SPG($A577, "IQ_ASSET_TURNS", E$3)</f>
        <v>0.156</v>
      </c>
      <c r="F577" s="9" cm="1">
        <f t="array" ref="F577">_xll.SNL.Clients.Office.Excel.Functions.SPG($A577, "IQ_ASSET_TURNS", F$3)</f>
        <v>0.14399999999999999</v>
      </c>
      <c r="G577" s="9" cm="1">
        <f t="array" ref="G577">_xll.SNL.Clients.Office.Excel.Functions.SPG($A577, "IQ_ASSET_TURNS", G$3)</f>
        <v>8.7999999999999995E-2</v>
      </c>
      <c r="H577" s="9" cm="1">
        <f t="array" ref="H577">_xll.SNL.Clients.Office.Excel.Functions.SPG($A577, "IQ_ASSET_TURNS", H$3)</f>
        <v>0.121</v>
      </c>
      <c r="I577" s="9" cm="1">
        <f t="array" ref="I577">_xll.SNL.Clients.Office.Excel.Functions.SPG($A577, "IQ_ASSET_TURNS", I$3)</f>
        <v>0.11600000000000001</v>
      </c>
      <c r="J577" s="9" cm="1">
        <f t="array" ref="J577">_xll.SNL.Clients.Office.Excel.Functions.SPG($A577, "IQ_ASSET_TURNS", J$3)</f>
        <v>0.17699999999999999</v>
      </c>
    </row>
    <row r="578" spans="1:10" x14ac:dyDescent="0.3">
      <c r="A578" s="11" t="s">
        <v>1588</v>
      </c>
      <c r="B578" s="9" cm="1">
        <f t="array" ref="B578">_xll.SNL.Clients.Office.Excel.Functions.SPG($A578, "IQ_ASSET_TURNS", B$3)</f>
        <v>0.22700000000000001</v>
      </c>
      <c r="C578" s="9" cm="1">
        <f t="array" ref="C578">_xll.SNL.Clients.Office.Excel.Functions.SPG($A578, "IQ_ASSET_TURNS", C$3)</f>
        <v>0.246</v>
      </c>
      <c r="D578" s="9" cm="1">
        <f t="array" ref="D578">_xll.SNL.Clients.Office.Excel.Functions.SPG($A578, "IQ_ASSET_TURNS", D$3)</f>
        <v>0.251</v>
      </c>
      <c r="E578" s="9" cm="1">
        <f t="array" ref="E578">_xll.SNL.Clients.Office.Excel.Functions.SPG($A578, "IQ_ASSET_TURNS", E$3)</f>
        <v>0.249</v>
      </c>
      <c r="F578" s="9" cm="1">
        <f t="array" ref="F578">_xll.SNL.Clients.Office.Excel.Functions.SPG($A578, "IQ_ASSET_TURNS", F$3)</f>
        <v>0.246</v>
      </c>
      <c r="G578" s="9" cm="1">
        <f t="array" ref="G578">_xll.SNL.Clients.Office.Excel.Functions.SPG($A578, "IQ_ASSET_TURNS", G$3)</f>
        <v>0.23100000000000001</v>
      </c>
      <c r="H578" s="9" cm="1">
        <f t="array" ref="H578">_xll.SNL.Clients.Office.Excel.Functions.SPG($A578, "IQ_ASSET_TURNS", H$3)</f>
        <v>0.23699999999999999</v>
      </c>
      <c r="I578" s="9" cm="1">
        <f t="array" ref="I578">_xll.SNL.Clients.Office.Excel.Functions.SPG($A578, "IQ_ASSET_TURNS", I$3)</f>
        <v>0.23300000000000001</v>
      </c>
      <c r="J578" s="9" cm="1">
        <f t="array" ref="J578">_xll.SNL.Clients.Office.Excel.Functions.SPG($A578, "IQ_ASSET_TURNS", J$3)</f>
        <v>0.20699999999999999</v>
      </c>
    </row>
    <row r="579" spans="1:10" x14ac:dyDescent="0.3">
      <c r="A579" s="11" t="s">
        <v>1589</v>
      </c>
      <c r="B579" s="9" cm="1">
        <f t="array" ref="B579">_xll.SNL.Clients.Office.Excel.Functions.SPG($A579, "IQ_ASSET_TURNS", B$3)</f>
        <v>0.68799999999999994</v>
      </c>
      <c r="C579" s="9" cm="1">
        <f t="array" ref="C579">_xll.SNL.Clients.Office.Excel.Functions.SPG($A579, "IQ_ASSET_TURNS", C$3)</f>
        <v>0.68600000000000005</v>
      </c>
      <c r="D579" s="9" cm="1">
        <f t="array" ref="D579">_xll.SNL.Clients.Office.Excel.Functions.SPG($A579, "IQ_ASSET_TURNS", D$3)</f>
        <v>0.70299999999999996</v>
      </c>
      <c r="E579" s="9" cm="1">
        <f t="array" ref="E579">_xll.SNL.Clients.Office.Excel.Functions.SPG($A579, "IQ_ASSET_TURNS", E$3)</f>
        <v>0.70499999999999996</v>
      </c>
      <c r="F579" s="9" cm="1">
        <f t="array" ref="F579">_xll.SNL.Clients.Office.Excel.Functions.SPG($A579, "IQ_ASSET_TURNS", F$3)</f>
        <v>0.70199999999999996</v>
      </c>
      <c r="G579" s="9" cm="1">
        <f t="array" ref="G579">_xll.SNL.Clients.Office.Excel.Functions.SPG($A579, "IQ_ASSET_TURNS", G$3)</f>
        <v>0.74099999999999999</v>
      </c>
      <c r="H579" s="9" cm="1">
        <f t="array" ref="H579">_xll.SNL.Clients.Office.Excel.Functions.SPG($A579, "IQ_ASSET_TURNS", H$3)</f>
        <v>0.81</v>
      </c>
      <c r="I579" s="9" cm="1">
        <f t="array" ref="I579">_xll.SNL.Clients.Office.Excel.Functions.SPG($A579, "IQ_ASSET_TURNS", I$3)</f>
        <v>0.86499999999999999</v>
      </c>
      <c r="J579" s="9" cm="1">
        <f t="array" ref="J579">_xll.SNL.Clients.Office.Excel.Functions.SPG($A579, "IQ_ASSET_TURNS", J$3)</f>
        <v>0.879</v>
      </c>
    </row>
    <row r="580" spans="1:10" x14ac:dyDescent="0.3">
      <c r="A580" s="11" t="s">
        <v>1590</v>
      </c>
      <c r="B580" s="9" cm="1">
        <f t="array" ref="B580">_xll.SNL.Clients.Office.Excel.Functions.SPG($A580, "IQ_ASSET_TURNS", B$3)</f>
        <v>0.35399999999999998</v>
      </c>
      <c r="C580" s="9" cm="1">
        <f t="array" ref="C580">_xll.SNL.Clients.Office.Excel.Functions.SPG($A580, "IQ_ASSET_TURNS", C$3)</f>
        <v>0.35199999999999998</v>
      </c>
      <c r="D580" s="9" cm="1">
        <f t="array" ref="D580">_xll.SNL.Clients.Office.Excel.Functions.SPG($A580, "IQ_ASSET_TURNS", D$3)</f>
        <v>0.31900000000000001</v>
      </c>
      <c r="E580" s="9" cm="1">
        <f t="array" ref="E580">_xll.SNL.Clients.Office.Excel.Functions.SPG($A580, "IQ_ASSET_TURNS", E$3)</f>
        <v>0.34899999999999998</v>
      </c>
      <c r="F580" s="9" cm="1">
        <f t="array" ref="F580">_xll.SNL.Clients.Office.Excel.Functions.SPG($A580, "IQ_ASSET_TURNS", F$3)</f>
        <v>0.35699999999999998</v>
      </c>
      <c r="G580" s="9" cm="1">
        <f t="array" ref="G580">_xll.SNL.Clients.Office.Excel.Functions.SPG($A580, "IQ_ASSET_TURNS", G$3)</f>
        <v>0.371</v>
      </c>
      <c r="H580" s="9" cm="1">
        <f t="array" ref="H580">_xll.SNL.Clients.Office.Excel.Functions.SPG($A580, "IQ_ASSET_TURNS", H$3)</f>
        <v>0.42299999999999999</v>
      </c>
      <c r="I580" s="9" cm="1">
        <f t="array" ref="I580">_xll.SNL.Clients.Office.Excel.Functions.SPG($A580, "IQ_ASSET_TURNS", I$3)</f>
        <v>0.39700000000000002</v>
      </c>
      <c r="J580" s="9" cm="1">
        <f t="array" ref="J580">_xll.SNL.Clients.Office.Excel.Functions.SPG($A580, "IQ_ASSET_TURNS", J$3)</f>
        <v>0.46899999999999997</v>
      </c>
    </row>
    <row r="581" spans="1:10" x14ac:dyDescent="0.3">
      <c r="A581" s="11" t="s">
        <v>1591</v>
      </c>
      <c r="B581" s="9" t="str" cm="1">
        <f t="array" ref="B581">_xll.SNL.Clients.Office.Excel.Functions.SPG($A581, "IQ_ASSET_TURNS", B$3)</f>
        <v>NA</v>
      </c>
      <c r="C581" s="9" t="str" cm="1">
        <f t="array" ref="C581">_xll.SNL.Clients.Office.Excel.Functions.SPG($A581, "IQ_ASSET_TURNS", C$3)</f>
        <v>NA</v>
      </c>
      <c r="D581" s="9" t="str" cm="1">
        <f t="array" ref="D581">_xll.SNL.Clients.Office.Excel.Functions.SPG($A581, "IQ_ASSET_TURNS", D$3)</f>
        <v>NA</v>
      </c>
      <c r="E581" s="9" t="str" cm="1">
        <f t="array" ref="E581">_xll.SNL.Clients.Office.Excel.Functions.SPG($A581, "IQ_ASSET_TURNS", E$3)</f>
        <v>NA</v>
      </c>
      <c r="F581" s="9" t="str" cm="1">
        <f t="array" ref="F581">_xll.SNL.Clients.Office.Excel.Functions.SPG($A581, "IQ_ASSET_TURNS", F$3)</f>
        <v>NA</v>
      </c>
      <c r="G581" s="9" t="str" cm="1">
        <f t="array" ref="G581">_xll.SNL.Clients.Office.Excel.Functions.SPG($A581, "IQ_ASSET_TURNS", G$3)</f>
        <v>NA</v>
      </c>
      <c r="H581" s="9" t="str" cm="1">
        <f t="array" ref="H581">_xll.SNL.Clients.Office.Excel.Functions.SPG($A581, "IQ_ASSET_TURNS", H$3)</f>
        <v>NA</v>
      </c>
      <c r="I581" s="9" t="str" cm="1">
        <f t="array" ref="I581">_xll.SNL.Clients.Office.Excel.Functions.SPG($A581, "IQ_ASSET_TURNS", I$3)</f>
        <v>NA</v>
      </c>
      <c r="J581" s="9" t="str" cm="1">
        <f t="array" ref="J581">_xll.SNL.Clients.Office.Excel.Functions.SPG($A581, "IQ_ASSET_TURNS", J$3)</f>
        <v>NA</v>
      </c>
    </row>
    <row r="582" spans="1:10" x14ac:dyDescent="0.3">
      <c r="A582" s="11" t="s">
        <v>1592</v>
      </c>
      <c r="B582" s="9" cm="1">
        <f t="array" ref="B582">_xll.SNL.Clients.Office.Excel.Functions.SPG($A582, "IQ_ASSET_TURNS", B$3)</f>
        <v>0.192</v>
      </c>
      <c r="C582" s="9" cm="1">
        <f t="array" ref="C582">_xll.SNL.Clients.Office.Excel.Functions.SPG($A582, "IQ_ASSET_TURNS", C$3)</f>
        <v>0.28699999999999998</v>
      </c>
      <c r="D582" s="9" cm="1">
        <f t="array" ref="D582">_xll.SNL.Clients.Office.Excel.Functions.SPG($A582, "IQ_ASSET_TURNS", D$3)</f>
        <v>0.248</v>
      </c>
      <c r="E582" s="9" cm="1">
        <f t="array" ref="E582">_xll.SNL.Clients.Office.Excel.Functions.SPG($A582, "IQ_ASSET_TURNS", E$3)</f>
        <v>0.25</v>
      </c>
      <c r="F582" s="9" cm="1">
        <f t="array" ref="F582">_xll.SNL.Clients.Office.Excel.Functions.SPG($A582, "IQ_ASSET_TURNS", F$3)</f>
        <v>0.21299999999999999</v>
      </c>
      <c r="G582" s="9" cm="1">
        <f t="array" ref="G582">_xll.SNL.Clients.Office.Excel.Functions.SPG($A582, "IQ_ASSET_TURNS", G$3)</f>
        <v>0.245</v>
      </c>
      <c r="H582" s="9" cm="1">
        <f t="array" ref="H582">_xll.SNL.Clients.Office.Excel.Functions.SPG($A582, "IQ_ASSET_TURNS", H$3)</f>
        <v>0.221</v>
      </c>
      <c r="I582" s="9" cm="1">
        <f t="array" ref="I582">_xll.SNL.Clients.Office.Excel.Functions.SPG($A582, "IQ_ASSET_TURNS", I$3)</f>
        <v>0.22</v>
      </c>
      <c r="J582" s="9" cm="1">
        <f t="array" ref="J582">_xll.SNL.Clients.Office.Excel.Functions.SPG($A582, "IQ_ASSET_TURNS", J$3)</f>
        <v>0.219</v>
      </c>
    </row>
    <row r="583" spans="1:10" x14ac:dyDescent="0.3">
      <c r="A583" s="11" t="s">
        <v>1593</v>
      </c>
      <c r="B583" s="9" cm="1">
        <f t="array" ref="B583">_xll.SNL.Clients.Office.Excel.Functions.SPG($A583, "IQ_ASSET_TURNS", B$3)</f>
        <v>0.45700000000000002</v>
      </c>
      <c r="C583" s="9" cm="1">
        <f t="array" ref="C583">_xll.SNL.Clients.Office.Excel.Functions.SPG($A583, "IQ_ASSET_TURNS", C$3)</f>
        <v>0.46</v>
      </c>
      <c r="D583" s="9" cm="1">
        <f t="array" ref="D583">_xll.SNL.Clients.Office.Excel.Functions.SPG($A583, "IQ_ASSET_TURNS", D$3)</f>
        <v>0.51</v>
      </c>
      <c r="E583" s="9" cm="1">
        <f t="array" ref="E583">_xll.SNL.Clients.Office.Excel.Functions.SPG($A583, "IQ_ASSET_TURNS", E$3)</f>
        <v>0.629</v>
      </c>
      <c r="F583" s="9" cm="1">
        <f t="array" ref="F583">_xll.SNL.Clients.Office.Excel.Functions.SPG($A583, "IQ_ASSET_TURNS", F$3)</f>
        <v>0.83299999999999996</v>
      </c>
      <c r="G583" s="9" cm="1">
        <f t="array" ref="G583">_xll.SNL.Clients.Office.Excel.Functions.SPG($A583, "IQ_ASSET_TURNS", G$3)</f>
        <v>0.63800000000000001</v>
      </c>
      <c r="H583" s="9" cm="1">
        <f t="array" ref="H583">_xll.SNL.Clients.Office.Excel.Functions.SPG($A583, "IQ_ASSET_TURNS", H$3)</f>
        <v>0.75900000000000001</v>
      </c>
      <c r="I583" s="9" cm="1">
        <f t="array" ref="I583">_xll.SNL.Clients.Office.Excel.Functions.SPG($A583, "IQ_ASSET_TURNS", I$3)</f>
        <v>0.69</v>
      </c>
      <c r="J583" s="9" cm="1">
        <f t="array" ref="J583">_xll.SNL.Clients.Office.Excel.Functions.SPG($A583, "IQ_ASSET_TURNS", J$3)</f>
        <v>0.97599999999999998</v>
      </c>
    </row>
    <row r="584" spans="1:10" x14ac:dyDescent="0.3">
      <c r="A584" s="11" t="s">
        <v>1594</v>
      </c>
      <c r="B584" s="9" cm="1">
        <f t="array" ref="B584">_xll.SNL.Clients.Office.Excel.Functions.SPG($A584, "IQ_ASSET_TURNS", B$3)</f>
        <v>1.2909999999999999</v>
      </c>
      <c r="C584" s="9" cm="1">
        <f t="array" ref="C584">_xll.SNL.Clients.Office.Excel.Functions.SPG($A584, "IQ_ASSET_TURNS", C$3)</f>
        <v>1.37</v>
      </c>
      <c r="D584" s="9" cm="1">
        <f t="array" ref="D584">_xll.SNL.Clients.Office.Excel.Functions.SPG($A584, "IQ_ASSET_TURNS", D$3)</f>
        <v>1.3979999999999999</v>
      </c>
      <c r="E584" s="9" cm="1">
        <f t="array" ref="E584">_xll.SNL.Clients.Office.Excel.Functions.SPG($A584, "IQ_ASSET_TURNS", E$3)</f>
        <v>1.401</v>
      </c>
      <c r="F584" s="9" cm="1">
        <f t="array" ref="F584">_xll.SNL.Clients.Office.Excel.Functions.SPG($A584, "IQ_ASSET_TURNS", F$3)</f>
        <v>1.2749999999999999</v>
      </c>
      <c r="G584" s="9" cm="1">
        <f t="array" ref="G584">_xll.SNL.Clients.Office.Excel.Functions.SPG($A584, "IQ_ASSET_TURNS", G$3)</f>
        <v>1.2929999999999999</v>
      </c>
      <c r="H584" s="9" cm="1">
        <f t="array" ref="H584">_xll.SNL.Clients.Office.Excel.Functions.SPG($A584, "IQ_ASSET_TURNS", H$3)</f>
        <v>1.2829999999999999</v>
      </c>
      <c r="I584" s="9" cm="1">
        <f t="array" ref="I584">_xll.SNL.Clients.Office.Excel.Functions.SPG($A584, "IQ_ASSET_TURNS", I$3)</f>
        <v>1.276</v>
      </c>
      <c r="J584" s="9" cm="1">
        <f t="array" ref="J584">_xll.SNL.Clients.Office.Excel.Functions.SPG($A584, "IQ_ASSET_TURNS", J$3)</f>
        <v>1.1679999999999999</v>
      </c>
    </row>
    <row r="585" spans="1:10" x14ac:dyDescent="0.3">
      <c r="A585" s="11" t="s">
        <v>1595</v>
      </c>
      <c r="B585" s="9" cm="1">
        <f t="array" ref="B585">_xll.SNL.Clients.Office.Excel.Functions.SPG($A585, "IQ_ASSET_TURNS", B$3)</f>
        <v>0.94299999999999995</v>
      </c>
      <c r="C585" s="9" cm="1">
        <f t="array" ref="C585">_xll.SNL.Clients.Office.Excel.Functions.SPG($A585, "IQ_ASSET_TURNS", C$3)</f>
        <v>0.97799999999999998</v>
      </c>
      <c r="D585" s="9" cm="1">
        <f t="array" ref="D585">_xll.SNL.Clients.Office.Excel.Functions.SPG($A585, "IQ_ASSET_TURNS", D$3)</f>
        <v>0.96</v>
      </c>
      <c r="E585" s="9" cm="1">
        <f t="array" ref="E585">_xll.SNL.Clients.Office.Excel.Functions.SPG($A585, "IQ_ASSET_TURNS", E$3)</f>
        <v>0.98599999999999999</v>
      </c>
      <c r="F585" s="9" cm="1">
        <f t="array" ref="F585">_xll.SNL.Clients.Office.Excel.Functions.SPG($A585, "IQ_ASSET_TURNS", F$3)</f>
        <v>0.98699999999999999</v>
      </c>
      <c r="G585" s="9" cm="1">
        <f t="array" ref="G585">_xll.SNL.Clients.Office.Excel.Functions.SPG($A585, "IQ_ASSET_TURNS", G$3)</f>
        <v>1.0349999999999999</v>
      </c>
      <c r="H585" s="9" cm="1">
        <f t="array" ref="H585">_xll.SNL.Clients.Office.Excel.Functions.SPG($A585, "IQ_ASSET_TURNS", H$3)</f>
        <v>1.038</v>
      </c>
      <c r="I585" s="9" cm="1">
        <f t="array" ref="I585">_xll.SNL.Clients.Office.Excel.Functions.SPG($A585, "IQ_ASSET_TURNS", I$3)</f>
        <v>1.0429999999999999</v>
      </c>
      <c r="J585" s="9" cm="1">
        <f t="array" ref="J585">_xll.SNL.Clients.Office.Excel.Functions.SPG($A585, "IQ_ASSET_TURNS", J$3)</f>
        <v>1.0720000000000001</v>
      </c>
    </row>
    <row r="586" spans="1:10" x14ac:dyDescent="0.3">
      <c r="A586" s="11" t="s">
        <v>1596</v>
      </c>
      <c r="B586" s="9" t="str" cm="1">
        <f t="array" ref="B586">_xll.SNL.Clients.Office.Excel.Functions.SPG($A586, "IQ_ASSET_TURNS", B$3)</f>
        <v>NA</v>
      </c>
      <c r="C586" s="9" t="str" cm="1">
        <f t="array" ref="C586">_xll.SNL.Clients.Office.Excel.Functions.SPG($A586, "IQ_ASSET_TURNS", C$3)</f>
        <v>NA</v>
      </c>
      <c r="D586" s="9" t="str" cm="1">
        <f t="array" ref="D586">_xll.SNL.Clients.Office.Excel.Functions.SPG($A586, "IQ_ASSET_TURNS", D$3)</f>
        <v>NA</v>
      </c>
      <c r="E586" s="9" t="str" cm="1">
        <f t="array" ref="E586">_xll.SNL.Clients.Office.Excel.Functions.SPG($A586, "IQ_ASSET_TURNS", E$3)</f>
        <v>NA</v>
      </c>
      <c r="F586" s="9" t="str" cm="1">
        <f t="array" ref="F586">_xll.SNL.Clients.Office.Excel.Functions.SPG($A586, "IQ_ASSET_TURNS", F$3)</f>
        <v>NA</v>
      </c>
      <c r="G586" s="9" t="str" cm="1">
        <f t="array" ref="G586">_xll.SNL.Clients.Office.Excel.Functions.SPG($A586, "IQ_ASSET_TURNS", G$3)</f>
        <v>NA</v>
      </c>
      <c r="H586" s="9" t="str" cm="1">
        <f t="array" ref="H586">_xll.SNL.Clients.Office.Excel.Functions.SPG($A586, "IQ_ASSET_TURNS", H$3)</f>
        <v>NA</v>
      </c>
      <c r="I586" s="9" t="str" cm="1">
        <f t="array" ref="I586">_xll.SNL.Clients.Office.Excel.Functions.SPG($A586, "IQ_ASSET_TURNS", I$3)</f>
        <v>NA</v>
      </c>
      <c r="J586" s="9" t="str" cm="1">
        <f t="array" ref="J586">_xll.SNL.Clients.Office.Excel.Functions.SPG($A586, "IQ_ASSET_TURNS", J$3)</f>
        <v>NA</v>
      </c>
    </row>
    <row r="587" spans="1:10" x14ac:dyDescent="0.3">
      <c r="A587" s="11" t="s">
        <v>1597</v>
      </c>
      <c r="B587" s="9" cm="1">
        <f t="array" ref="B587">_xll.SNL.Clients.Office.Excel.Functions.SPG($A587, "IQ_ASSET_TURNS", B$3)</f>
        <v>0.13400000000000001</v>
      </c>
      <c r="C587" s="9" cm="1">
        <f t="array" ref="C587">_xll.SNL.Clients.Office.Excel.Functions.SPG($A587, "IQ_ASSET_TURNS", C$3)</f>
        <v>0.14499999999999999</v>
      </c>
      <c r="D587" s="9" cm="1">
        <f t="array" ref="D587">_xll.SNL.Clients.Office.Excel.Functions.SPG($A587, "IQ_ASSET_TURNS", D$3)</f>
        <v>0.13700000000000001</v>
      </c>
      <c r="E587" s="9" cm="1">
        <f t="array" ref="E587">_xll.SNL.Clients.Office.Excel.Functions.SPG($A587, "IQ_ASSET_TURNS", E$3)</f>
        <v>0.13300000000000001</v>
      </c>
      <c r="F587" s="9" cm="1">
        <f t="array" ref="F587">_xll.SNL.Clients.Office.Excel.Functions.SPG($A587, "IQ_ASSET_TURNS", F$3)</f>
        <v>0.13300000000000001</v>
      </c>
      <c r="G587" s="9" cm="1">
        <f t="array" ref="G587">_xll.SNL.Clients.Office.Excel.Functions.SPG($A587, "IQ_ASSET_TURNS", G$3)</f>
        <v>0.129</v>
      </c>
      <c r="H587" s="9" cm="1">
        <f t="array" ref="H587">_xll.SNL.Clients.Office.Excel.Functions.SPG($A587, "IQ_ASSET_TURNS", H$3)</f>
        <v>0.13100000000000001</v>
      </c>
      <c r="I587" s="9" cm="1">
        <f t="array" ref="I587">_xll.SNL.Clients.Office.Excel.Functions.SPG($A587, "IQ_ASSET_TURNS", I$3)</f>
        <v>0.128</v>
      </c>
      <c r="J587" s="9" cm="1">
        <f t="array" ref="J587">_xll.SNL.Clients.Office.Excel.Functions.SPG($A587, "IQ_ASSET_TURNS", J$3)</f>
        <v>0.13</v>
      </c>
    </row>
    <row r="588" spans="1:10" x14ac:dyDescent="0.3">
      <c r="A588" s="11" t="s">
        <v>1632</v>
      </c>
      <c r="B588" s="9" cm="1">
        <f t="array" ref="B588">_xll.SNL.Clients.Office.Excel.Functions.SPG($A588, "IQ_ASSET_TURNS", B$3)</f>
        <v>0.373</v>
      </c>
      <c r="C588" s="9" cm="1">
        <f t="array" ref="C588">_xll.SNL.Clients.Office.Excel.Functions.SPG($A588, "IQ_ASSET_TURNS", C$3)</f>
        <v>0.39900000000000002</v>
      </c>
      <c r="D588" s="9" cm="1">
        <f t="array" ref="D588">_xll.SNL.Clients.Office.Excel.Functions.SPG($A588, "IQ_ASSET_TURNS", D$3)</f>
        <v>0.39800000000000002</v>
      </c>
      <c r="E588" s="9" cm="1">
        <f t="array" ref="E588">_xll.SNL.Clients.Office.Excel.Functions.SPG($A588, "IQ_ASSET_TURNS", E$3)</f>
        <v>0.39600000000000002</v>
      </c>
      <c r="F588" s="9" cm="1">
        <f t="array" ref="F588">_xll.SNL.Clients.Office.Excel.Functions.SPG($A588, "IQ_ASSET_TURNS", F$3)</f>
        <v>0.38100000000000001</v>
      </c>
      <c r="G588" s="9" cm="1">
        <f t="array" ref="G588">_xll.SNL.Clients.Office.Excel.Functions.SPG($A588, "IQ_ASSET_TURNS", G$3)</f>
        <v>0.40100000000000002</v>
      </c>
      <c r="H588" s="9" cm="1">
        <f t="array" ref="H588">_xll.SNL.Clients.Office.Excel.Functions.SPG($A588, "IQ_ASSET_TURNS", H$3)</f>
        <v>0.41</v>
      </c>
      <c r="I588" s="9" cm="1">
        <f t="array" ref="I588">_xll.SNL.Clients.Office.Excel.Functions.SPG($A588, "IQ_ASSET_TURNS", I$3)</f>
        <v>0.41099999999999998</v>
      </c>
      <c r="J588" s="9" cm="1">
        <f t="array" ref="J588">_xll.SNL.Clients.Office.Excel.Functions.SPG($A588, "IQ_ASSET_TURNS", J$3)</f>
        <v>0.39600000000000002</v>
      </c>
    </row>
    <row r="589" spans="1:10" x14ac:dyDescent="0.3">
      <c r="A589" s="11" t="s">
        <v>1598</v>
      </c>
      <c r="B589" s="9" cm="1">
        <f t="array" ref="B589">_xll.SNL.Clients.Office.Excel.Functions.SPG($A589, "IQ_ASSET_TURNS", B$3)</f>
        <v>1.105</v>
      </c>
      <c r="C589" s="9" cm="1">
        <f t="array" ref="C589">_xll.SNL.Clients.Office.Excel.Functions.SPG($A589, "IQ_ASSET_TURNS", C$3)</f>
        <v>1.069</v>
      </c>
      <c r="D589" s="9" cm="1">
        <f t="array" ref="D589">_xll.SNL.Clients.Office.Excel.Functions.SPG($A589, "IQ_ASSET_TURNS", D$3)</f>
        <v>1.1990000000000001</v>
      </c>
      <c r="E589" s="9" cm="1">
        <f t="array" ref="E589">_xll.SNL.Clients.Office.Excel.Functions.SPG($A589, "IQ_ASSET_TURNS", E$3)</f>
        <v>1.294</v>
      </c>
      <c r="F589" s="9" cm="1">
        <f t="array" ref="F589">_xll.SNL.Clients.Office.Excel.Functions.SPG($A589, "IQ_ASSET_TURNS", F$3)</f>
        <v>1.1719999999999999</v>
      </c>
      <c r="G589" s="9" cm="1">
        <f t="array" ref="G589">_xll.SNL.Clients.Office.Excel.Functions.SPG($A589, "IQ_ASSET_TURNS", G$3)</f>
        <v>1.2709999999999999</v>
      </c>
      <c r="H589" s="9" cm="1">
        <f t="array" ref="H589">_xll.SNL.Clients.Office.Excel.Functions.SPG($A589, "IQ_ASSET_TURNS", H$3)</f>
        <v>1.2729999999999999</v>
      </c>
      <c r="I589" s="9" cm="1">
        <f t="array" ref="I589">_xll.SNL.Clients.Office.Excel.Functions.SPG($A589, "IQ_ASSET_TURNS", I$3)</f>
        <v>1.4830000000000001</v>
      </c>
      <c r="J589" s="9" cm="1">
        <f t="array" ref="J589">_xll.SNL.Clients.Office.Excel.Functions.SPG($A589, "IQ_ASSET_TURNS", J$3)</f>
        <v>1.4330000000000001</v>
      </c>
    </row>
    <row r="590" spans="1:10" x14ac:dyDescent="0.3">
      <c r="A590" s="11" t="s">
        <v>1599</v>
      </c>
      <c r="B590" s="9" cm="1">
        <f t="array" ref="B590">_xll.SNL.Clients.Office.Excel.Functions.SPG($A590, "IQ_ASSET_TURNS", B$3)</f>
        <v>0.42</v>
      </c>
      <c r="C590" s="9" cm="1">
        <f t="array" ref="C590">_xll.SNL.Clients.Office.Excel.Functions.SPG($A590, "IQ_ASSET_TURNS", C$3)</f>
        <v>0.43099999999999999</v>
      </c>
      <c r="D590" s="9" cm="1">
        <f t="array" ref="D590">_xll.SNL.Clients.Office.Excel.Functions.SPG($A590, "IQ_ASSET_TURNS", D$3)</f>
        <v>0.45600000000000002</v>
      </c>
      <c r="E590" s="9" cm="1">
        <f t="array" ref="E590">_xll.SNL.Clients.Office.Excel.Functions.SPG($A590, "IQ_ASSET_TURNS", E$3)</f>
        <v>0.45200000000000001</v>
      </c>
      <c r="F590" s="9" cm="1">
        <f t="array" ref="F590">_xll.SNL.Clients.Office.Excel.Functions.SPG($A590, "IQ_ASSET_TURNS", F$3)</f>
        <v>0.41299999999999998</v>
      </c>
      <c r="G590" s="9" cm="1">
        <f t="array" ref="G590">_xll.SNL.Clients.Office.Excel.Functions.SPG($A590, "IQ_ASSET_TURNS", G$3)</f>
        <v>0.38300000000000001</v>
      </c>
      <c r="H590" s="9" cm="1">
        <f t="array" ref="H590">_xll.SNL.Clients.Office.Excel.Functions.SPG($A590, "IQ_ASSET_TURNS", H$3)</f>
        <v>0.38400000000000001</v>
      </c>
      <c r="I590" s="9" cm="1">
        <f t="array" ref="I590">_xll.SNL.Clients.Office.Excel.Functions.SPG($A590, "IQ_ASSET_TURNS", I$3)</f>
        <v>0.35099999999999998</v>
      </c>
      <c r="J590" s="9" cm="1">
        <f t="array" ref="J590">_xll.SNL.Clients.Office.Excel.Functions.SPG($A590, "IQ_ASSET_TURNS", J$3)</f>
        <v>0.32</v>
      </c>
    </row>
    <row r="591" spans="1:10" x14ac:dyDescent="0.3">
      <c r="A591" s="11" t="s">
        <v>1600</v>
      </c>
      <c r="B591" s="9" cm="1">
        <f t="array" ref="B591">_xll.SNL.Clients.Office.Excel.Functions.SPG($A591, "IQ_ASSET_TURNS", B$3)</f>
        <v>1.333</v>
      </c>
      <c r="C591" s="9" cm="1">
        <f t="array" ref="C591">_xll.SNL.Clients.Office.Excel.Functions.SPG($A591, "IQ_ASSET_TURNS", C$3)</f>
        <v>1.3260000000000001</v>
      </c>
      <c r="D591" s="9" cm="1">
        <f t="array" ref="D591">_xll.SNL.Clients.Office.Excel.Functions.SPG($A591, "IQ_ASSET_TURNS", D$3)</f>
        <v>1.452</v>
      </c>
      <c r="E591" s="9" cm="1">
        <f t="array" ref="E591">_xll.SNL.Clients.Office.Excel.Functions.SPG($A591, "IQ_ASSET_TURNS", E$3)</f>
        <v>1.42</v>
      </c>
      <c r="F591" s="9" cm="1">
        <f t="array" ref="F591">_xll.SNL.Clients.Office.Excel.Functions.SPG($A591, "IQ_ASSET_TURNS", F$3)</f>
        <v>1.4970000000000001</v>
      </c>
      <c r="G591" s="9" cm="1">
        <f t="array" ref="G591">_xll.SNL.Clients.Office.Excel.Functions.SPG($A591, "IQ_ASSET_TURNS", G$3)</f>
        <v>1.387</v>
      </c>
      <c r="H591" s="9" cm="1">
        <f t="array" ref="H591">_xll.SNL.Clients.Office.Excel.Functions.SPG($A591, "IQ_ASSET_TURNS", H$3)</f>
        <v>1.71</v>
      </c>
      <c r="I591" s="9" cm="1">
        <f t="array" ref="I591">_xll.SNL.Clients.Office.Excel.Functions.SPG($A591, "IQ_ASSET_TURNS", I$3)</f>
        <v>2.0339999999999998</v>
      </c>
      <c r="J591" s="9" cm="1">
        <f t="array" ref="J591">_xll.SNL.Clients.Office.Excel.Functions.SPG($A591, "IQ_ASSET_TURNS", J$3)</f>
        <v>2.044</v>
      </c>
    </row>
    <row r="592" spans="1:10" x14ac:dyDescent="0.3">
      <c r="A592" s="11" t="s">
        <v>1601</v>
      </c>
      <c r="B592" s="9" cm="1">
        <f t="array" ref="B592">_xll.SNL.Clients.Office.Excel.Functions.SPG($A592, "IQ_ASSET_TURNS", B$3)</f>
        <v>9.7000000000000003E-2</v>
      </c>
      <c r="C592" s="9" cm="1">
        <f t="array" ref="C592">_xll.SNL.Clients.Office.Excel.Functions.SPG($A592, "IQ_ASSET_TURNS", C$3)</f>
        <v>9.2999999999999999E-2</v>
      </c>
      <c r="D592" s="9" cm="1">
        <f t="array" ref="D592">_xll.SNL.Clients.Office.Excel.Functions.SPG($A592, "IQ_ASSET_TURNS", D$3)</f>
        <v>9.8000000000000004E-2</v>
      </c>
      <c r="E592" s="9" cm="1">
        <f t="array" ref="E592">_xll.SNL.Clients.Office.Excel.Functions.SPG($A592, "IQ_ASSET_TURNS", E$3)</f>
        <v>0.10199999999999999</v>
      </c>
      <c r="F592" s="9" cm="1">
        <f t="array" ref="F592">_xll.SNL.Clients.Office.Excel.Functions.SPG($A592, "IQ_ASSET_TURNS", F$3)</f>
        <v>0.107</v>
      </c>
      <c r="G592" s="9" cm="1">
        <f t="array" ref="G592">_xll.SNL.Clients.Office.Excel.Functions.SPG($A592, "IQ_ASSET_TURNS", G$3)</f>
        <v>0.114</v>
      </c>
      <c r="H592" s="9" cm="1">
        <f t="array" ref="H592">_xll.SNL.Clients.Office.Excel.Functions.SPG($A592, "IQ_ASSET_TURNS", H$3)</f>
        <v>0.114</v>
      </c>
      <c r="I592" s="9" cm="1">
        <f t="array" ref="I592">_xll.SNL.Clients.Office.Excel.Functions.SPG($A592, "IQ_ASSET_TURNS", I$3)</f>
        <v>0.13500000000000001</v>
      </c>
      <c r="J592" s="9" cm="1">
        <f t="array" ref="J592">_xll.SNL.Clients.Office.Excel.Functions.SPG($A592, "IQ_ASSET_TURNS", J$3)</f>
        <v>0.14299999999999999</v>
      </c>
    </row>
    <row r="593" spans="1:10" x14ac:dyDescent="0.3">
      <c r="A593" s="11" t="s">
        <v>1602</v>
      </c>
      <c r="B593" s="9" cm="1">
        <f t="array" ref="B593">_xll.SNL.Clients.Office.Excel.Functions.SPG($A593, "IQ_ASSET_TURNS", B$3)</f>
        <v>0.98399999999999999</v>
      </c>
      <c r="C593" s="9" cm="1">
        <f t="array" ref="C593">_xll.SNL.Clients.Office.Excel.Functions.SPG($A593, "IQ_ASSET_TURNS", C$3)</f>
        <v>1.155</v>
      </c>
      <c r="D593" s="9" cm="1">
        <f t="array" ref="D593">_xll.SNL.Clients.Office.Excel.Functions.SPG($A593, "IQ_ASSET_TURNS", D$3)</f>
        <v>0.99099999999999999</v>
      </c>
      <c r="E593" s="9" cm="1">
        <f t="array" ref="E593">_xll.SNL.Clients.Office.Excel.Functions.SPG($A593, "IQ_ASSET_TURNS", E$3)</f>
        <v>0.93200000000000005</v>
      </c>
      <c r="F593" s="9" cm="1">
        <f t="array" ref="F593">_xll.SNL.Clients.Office.Excel.Functions.SPG($A593, "IQ_ASSET_TURNS", F$3)</f>
        <v>0.80700000000000005</v>
      </c>
      <c r="G593" s="9" cm="1">
        <f t="array" ref="G593">_xll.SNL.Clients.Office.Excel.Functions.SPG($A593, "IQ_ASSET_TURNS", G$3)</f>
        <v>0.98099999999999998</v>
      </c>
      <c r="H593" s="9" cm="1">
        <f t="array" ref="H593">_xll.SNL.Clients.Office.Excel.Functions.SPG($A593, "IQ_ASSET_TURNS", H$3)</f>
        <v>0.92</v>
      </c>
      <c r="I593" s="9" cm="1">
        <f t="array" ref="I593">_xll.SNL.Clients.Office.Excel.Functions.SPG($A593, "IQ_ASSET_TURNS", I$3)</f>
        <v>0.98699999999999999</v>
      </c>
      <c r="J593" s="9" cm="1">
        <f t="array" ref="J593">_xll.SNL.Clients.Office.Excel.Functions.SPG($A593, "IQ_ASSET_TURNS", J$3)</f>
        <v>0.97699999999999998</v>
      </c>
    </row>
    <row r="594" spans="1:10" x14ac:dyDescent="0.3">
      <c r="A594" s="11" t="s">
        <v>1603</v>
      </c>
      <c r="B594" s="9" cm="1">
        <f t="array" ref="B594">_xll.SNL.Clients.Office.Excel.Functions.SPG($A594, "IQ_ASSET_TURNS", B$3)</f>
        <v>0.624</v>
      </c>
      <c r="C594" s="9" cm="1">
        <f t="array" ref="C594">_xll.SNL.Clients.Office.Excel.Functions.SPG($A594, "IQ_ASSET_TURNS", C$3)</f>
        <v>0.51400000000000001</v>
      </c>
      <c r="D594" s="9" cm="1">
        <f t="array" ref="D594">_xll.SNL.Clients.Office.Excel.Functions.SPG($A594, "IQ_ASSET_TURNS", D$3)</f>
        <v>0.501</v>
      </c>
      <c r="E594" s="9" cm="1">
        <f t="array" ref="E594">_xll.SNL.Clients.Office.Excel.Functions.SPG($A594, "IQ_ASSET_TURNS", E$3)</f>
        <v>0.49199999999999999</v>
      </c>
      <c r="F594" s="9" cm="1">
        <f t="array" ref="F594">_xll.SNL.Clients.Office.Excel.Functions.SPG($A594, "IQ_ASSET_TURNS", F$3)</f>
        <v>0.58499999999999996</v>
      </c>
      <c r="G594" s="9" cm="1">
        <f t="array" ref="G594">_xll.SNL.Clients.Office.Excel.Functions.SPG($A594, "IQ_ASSET_TURNS", G$3)</f>
        <v>0.495</v>
      </c>
      <c r="H594" s="9" cm="1">
        <f t="array" ref="H594">_xll.SNL.Clients.Office.Excel.Functions.SPG($A594, "IQ_ASSET_TURNS", H$3)</f>
        <v>0.49299999999999999</v>
      </c>
      <c r="I594" s="9" cm="1">
        <f t="array" ref="I594">_xll.SNL.Clients.Office.Excel.Functions.SPG($A594, "IQ_ASSET_TURNS", I$3)</f>
        <v>0.5</v>
      </c>
      <c r="J594" s="9" cm="1">
        <f t="array" ref="J594">_xll.SNL.Clients.Office.Excel.Functions.SPG($A594, "IQ_ASSET_TURNS", J$3)</f>
        <v>0.55400000000000005</v>
      </c>
    </row>
    <row r="595" spans="1:10" x14ac:dyDescent="0.3">
      <c r="A595" s="11" t="s">
        <v>1604</v>
      </c>
      <c r="B595" s="9" cm="1">
        <f t="array" ref="B595">_xll.SNL.Clients.Office.Excel.Functions.SPG($A595, "IQ_ASSET_TURNS", B$3)</f>
        <v>5.6769999999999996</v>
      </c>
      <c r="C595" s="9" cm="1">
        <f t="array" ref="C595">_xll.SNL.Clients.Office.Excel.Functions.SPG($A595, "IQ_ASSET_TURNS", C$3)</f>
        <v>5.6929999999999996</v>
      </c>
      <c r="D595" s="9" cm="1">
        <f t="array" ref="D595">_xll.SNL.Clients.Office.Excel.Functions.SPG($A595, "IQ_ASSET_TURNS", D$3)</f>
        <v>5.9210000000000003</v>
      </c>
      <c r="E595" s="9" cm="1">
        <f t="array" ref="E595">_xll.SNL.Clients.Office.Excel.Functions.SPG($A595, "IQ_ASSET_TURNS", E$3)</f>
        <v>6.1070000000000002</v>
      </c>
      <c r="F595" s="9" cm="1">
        <f t="array" ref="F595">_xll.SNL.Clients.Office.Excel.Functions.SPG($A595, "IQ_ASSET_TURNS", F$3)</f>
        <v>6.0220000000000002</v>
      </c>
      <c r="G595" s="9" cm="1">
        <f t="array" ref="G595">_xll.SNL.Clients.Office.Excel.Functions.SPG($A595, "IQ_ASSET_TURNS", G$3)</f>
        <v>6.4630000000000001</v>
      </c>
      <c r="H595" s="9" cm="1">
        <f t="array" ref="H595">_xll.SNL.Clients.Office.Excel.Functions.SPG($A595, "IQ_ASSET_TURNS", H$3)</f>
        <v>6.782</v>
      </c>
      <c r="I595" s="9" cm="1">
        <f t="array" ref="I595">_xll.SNL.Clients.Office.Excel.Functions.SPG($A595, "IQ_ASSET_TURNS", I$3)</f>
        <v>6.08</v>
      </c>
      <c r="J595" s="9" cm="1">
        <f t="array" ref="J595">_xll.SNL.Clients.Office.Excel.Functions.SPG($A595, "IQ_ASSET_TURNS", J$3)</f>
        <v>6.38</v>
      </c>
    </row>
    <row r="596" spans="1:10" x14ac:dyDescent="0.3">
      <c r="A596" s="11" t="s">
        <v>1605</v>
      </c>
      <c r="B596" s="9" cm="1">
        <f t="array" ref="B596">_xll.SNL.Clients.Office.Excel.Functions.SPG($A596, "IQ_ASSET_TURNS", B$3)</f>
        <v>0.73</v>
      </c>
      <c r="C596" s="9" cm="1">
        <f t="array" ref="C596">_xll.SNL.Clients.Office.Excel.Functions.SPG($A596, "IQ_ASSET_TURNS", C$3)</f>
        <v>0.66400000000000003</v>
      </c>
      <c r="D596" s="9" cm="1">
        <f t="array" ref="D596">_xll.SNL.Clients.Office.Excel.Functions.SPG($A596, "IQ_ASSET_TURNS", D$3)</f>
        <v>0.627</v>
      </c>
      <c r="E596" s="9" cm="1">
        <f t="array" ref="E596">_xll.SNL.Clients.Office.Excel.Functions.SPG($A596, "IQ_ASSET_TURNS", E$3)</f>
        <v>0.76300000000000001</v>
      </c>
      <c r="F596" s="9" cm="1">
        <f t="array" ref="F596">_xll.SNL.Clients.Office.Excel.Functions.SPG($A596, "IQ_ASSET_TURNS", F$3)</f>
        <v>0.47899999999999998</v>
      </c>
      <c r="G596" s="9" cm="1">
        <f t="array" ref="G596">_xll.SNL.Clients.Office.Excel.Functions.SPG($A596, "IQ_ASSET_TURNS", G$3)</f>
        <v>0.33800000000000002</v>
      </c>
      <c r="H596" s="9" cm="1">
        <f t="array" ref="H596">_xll.SNL.Clients.Office.Excel.Functions.SPG($A596, "IQ_ASSET_TURNS", H$3)</f>
        <v>0.35</v>
      </c>
      <c r="I596" s="9" cm="1">
        <f t="array" ref="I596">_xll.SNL.Clients.Office.Excel.Functions.SPG($A596, "IQ_ASSET_TURNS", I$3)</f>
        <v>0.41299999999999998</v>
      </c>
      <c r="J596" s="9" cm="1">
        <f t="array" ref="J596">_xll.SNL.Clients.Office.Excel.Functions.SPG($A596, "IQ_ASSET_TURNS", J$3)</f>
        <v>0.40200000000000002</v>
      </c>
    </row>
    <row r="597" spans="1:10" x14ac:dyDescent="0.3">
      <c r="A597" s="11" t="s">
        <v>1606</v>
      </c>
      <c r="B597" s="9" cm="1">
        <f t="array" ref="B597">_xll.SNL.Clients.Office.Excel.Functions.SPG($A597, "IQ_ASSET_TURNS", B$3)</f>
        <v>1.554</v>
      </c>
      <c r="C597" s="9" cm="1">
        <f t="array" ref="C597">_xll.SNL.Clients.Office.Excel.Functions.SPG($A597, "IQ_ASSET_TURNS", C$3)</f>
        <v>1.657</v>
      </c>
      <c r="D597" s="9" cm="1">
        <f t="array" ref="D597">_xll.SNL.Clients.Office.Excel.Functions.SPG($A597, "IQ_ASSET_TURNS", D$3)</f>
        <v>1.8049999999999999</v>
      </c>
      <c r="E597" s="9" cm="1">
        <f t="array" ref="E597">_xll.SNL.Clients.Office.Excel.Functions.SPG($A597, "IQ_ASSET_TURNS", E$3)</f>
        <v>1.962</v>
      </c>
      <c r="F597" s="9" cm="1">
        <f t="array" ref="F597">_xll.SNL.Clients.Office.Excel.Functions.SPG($A597, "IQ_ASSET_TURNS", F$3)</f>
        <v>1.7210000000000001</v>
      </c>
      <c r="G597" s="9" cm="1">
        <f t="array" ref="G597">_xll.SNL.Clients.Office.Excel.Functions.SPG($A597, "IQ_ASSET_TURNS", G$3)</f>
        <v>1.726</v>
      </c>
      <c r="H597" s="9" cm="1">
        <f t="array" ref="H597">_xll.SNL.Clients.Office.Excel.Functions.SPG($A597, "IQ_ASSET_TURNS", H$3)</f>
        <v>2.0070000000000001</v>
      </c>
      <c r="I597" s="9" t="str" cm="1">
        <f t="array" ref="I597">_xll.SNL.Clients.Office.Excel.Functions.SPG($A597, "IQ_ASSET_TURNS", I$3)</f>
        <v>NA</v>
      </c>
      <c r="J597" s="9" t="str" cm="1">
        <f t="array" ref="J597">_xll.SNL.Clients.Office.Excel.Functions.SPG($A597, "IQ_ASSET_TURNS", J$3)</f>
        <v>NA</v>
      </c>
    </row>
    <row r="598" spans="1:10" x14ac:dyDescent="0.3">
      <c r="A598" s="11" t="s">
        <v>1607</v>
      </c>
      <c r="B598" s="9" t="str" cm="1">
        <f t="array" ref="B598">_xll.SNL.Clients.Office.Excel.Functions.SPG($A598, "IQ_ASSET_TURNS", B$3)</f>
        <v>NA</v>
      </c>
      <c r="C598" s="9" t="str" cm="1">
        <f t="array" ref="C598">_xll.SNL.Clients.Office.Excel.Functions.SPG($A598, "IQ_ASSET_TURNS", C$3)</f>
        <v>NA</v>
      </c>
      <c r="D598" s="9" t="str" cm="1">
        <f t="array" ref="D598">_xll.SNL.Clients.Office.Excel.Functions.SPG($A598, "IQ_ASSET_TURNS", D$3)</f>
        <v>NA</v>
      </c>
      <c r="E598" s="9" t="str" cm="1">
        <f t="array" ref="E598">_xll.SNL.Clients.Office.Excel.Functions.SPG($A598, "IQ_ASSET_TURNS", E$3)</f>
        <v>NA</v>
      </c>
      <c r="F598" s="9" t="str" cm="1">
        <f t="array" ref="F598">_xll.SNL.Clients.Office.Excel.Functions.SPG($A598, "IQ_ASSET_TURNS", F$3)</f>
        <v>NA</v>
      </c>
      <c r="G598" s="9" t="str" cm="1">
        <f t="array" ref="G598">_xll.SNL.Clients.Office.Excel.Functions.SPG($A598, "IQ_ASSET_TURNS", G$3)</f>
        <v>NA</v>
      </c>
      <c r="H598" s="9" t="str" cm="1">
        <f t="array" ref="H598">_xll.SNL.Clients.Office.Excel.Functions.SPG($A598, "IQ_ASSET_TURNS", H$3)</f>
        <v>NA</v>
      </c>
      <c r="I598" s="9" t="str" cm="1">
        <f t="array" ref="I598">_xll.SNL.Clients.Office.Excel.Functions.SPG($A598, "IQ_ASSET_TURNS", I$3)</f>
        <v>NA</v>
      </c>
      <c r="J598" s="9" t="str" cm="1">
        <f t="array" ref="J598">_xll.SNL.Clients.Office.Excel.Functions.SPG($A598, "IQ_ASSET_TURNS", J$3)</f>
        <v>NA</v>
      </c>
    </row>
    <row r="599" spans="1:10" x14ac:dyDescent="0.3">
      <c r="A599" s="11" t="s">
        <v>1608</v>
      </c>
      <c r="B599" s="9" cm="1">
        <f t="array" ref="B599">_xll.SNL.Clients.Office.Excel.Functions.SPG($A599, "IQ_ASSET_TURNS", B$3)</f>
        <v>0.14099999999999999</v>
      </c>
      <c r="C599" s="9" cm="1">
        <f t="array" ref="C599">_xll.SNL.Clients.Office.Excel.Functions.SPG($A599, "IQ_ASSET_TURNS", C$3)</f>
        <v>0.28899999999999998</v>
      </c>
      <c r="D599" s="9" cm="1">
        <f t="array" ref="D599">_xll.SNL.Clients.Office.Excel.Functions.SPG($A599, "IQ_ASSET_TURNS", D$3)</f>
        <v>4.7E-2</v>
      </c>
      <c r="E599" s="9" cm="1">
        <f t="array" ref="E599">_xll.SNL.Clients.Office.Excel.Functions.SPG($A599, "IQ_ASSET_TURNS", E$3)</f>
        <v>7.9000000000000001E-2</v>
      </c>
      <c r="F599" s="9" cm="1">
        <f t="array" ref="F599">_xll.SNL.Clients.Office.Excel.Functions.SPG($A599, "IQ_ASSET_TURNS", F$3)</f>
        <v>6.9000000000000006E-2</v>
      </c>
      <c r="G599" s="9" cm="1">
        <f t="array" ref="G599">_xll.SNL.Clients.Office.Excel.Functions.SPG($A599, "IQ_ASSET_TURNS", G$3)</f>
        <v>0.23400000000000001</v>
      </c>
      <c r="H599" s="9" cm="1">
        <f t="array" ref="H599">_xll.SNL.Clients.Office.Excel.Functions.SPG($A599, "IQ_ASSET_TURNS", H$3)</f>
        <v>0.30399999999999999</v>
      </c>
      <c r="I599" s="9" cm="1">
        <f t="array" ref="I599">_xll.SNL.Clients.Office.Excel.Functions.SPG($A599, "IQ_ASSET_TURNS", I$3)</f>
        <v>0.23</v>
      </c>
      <c r="J599" s="9" cm="1">
        <f t="array" ref="J599">_xll.SNL.Clients.Office.Excel.Functions.SPG($A599, "IQ_ASSET_TURNS", J$3)</f>
        <v>9.1999999999999998E-2</v>
      </c>
    </row>
    <row r="600" spans="1:10" x14ac:dyDescent="0.3">
      <c r="A600" s="11" t="s">
        <v>1609</v>
      </c>
      <c r="B600" s="9" cm="1">
        <f t="array" ref="B600">_xll.SNL.Clients.Office.Excel.Functions.SPG($A600, "IQ_ASSET_TURNS", B$3)</f>
        <v>0.40400000000000003</v>
      </c>
      <c r="C600" s="9" cm="1">
        <f t="array" ref="C600">_xll.SNL.Clients.Office.Excel.Functions.SPG($A600, "IQ_ASSET_TURNS", C$3)</f>
        <v>0.36499999999999999</v>
      </c>
      <c r="D600" s="9" cm="1">
        <f t="array" ref="D600">_xll.SNL.Clients.Office.Excel.Functions.SPG($A600, "IQ_ASSET_TURNS", D$3)</f>
        <v>0.32600000000000001</v>
      </c>
      <c r="E600" s="9" cm="1">
        <f t="array" ref="E600">_xll.SNL.Clients.Office.Excel.Functions.SPG($A600, "IQ_ASSET_TURNS", E$3)</f>
        <v>0.376</v>
      </c>
      <c r="F600" s="9" cm="1">
        <f t="array" ref="F600">_xll.SNL.Clients.Office.Excel.Functions.SPG($A600, "IQ_ASSET_TURNS", F$3)</f>
        <v>0.36899999999999999</v>
      </c>
      <c r="G600" s="9" cm="1">
        <f t="array" ref="G600">_xll.SNL.Clients.Office.Excel.Functions.SPG($A600, "IQ_ASSET_TURNS", G$3)</f>
        <v>0.34599999999999997</v>
      </c>
      <c r="H600" s="9" cm="1">
        <f t="array" ref="H600">_xll.SNL.Clients.Office.Excel.Functions.SPG($A600, "IQ_ASSET_TURNS", H$3)</f>
        <v>0.311</v>
      </c>
      <c r="I600" s="9" cm="1">
        <f t="array" ref="I600">_xll.SNL.Clients.Office.Excel.Functions.SPG($A600, "IQ_ASSET_TURNS", I$3)</f>
        <v>0.35799999999999998</v>
      </c>
      <c r="J600" s="9" cm="1">
        <f t="array" ref="J600">_xll.SNL.Clients.Office.Excel.Functions.SPG($A600, "IQ_ASSET_TURNS", J$3)</f>
        <v>0.35099999999999998</v>
      </c>
    </row>
    <row r="601" spans="1:10" x14ac:dyDescent="0.3">
      <c r="A601" s="11" t="s">
        <v>1610</v>
      </c>
      <c r="B601" s="9" cm="1">
        <f t="array" ref="B601">_xll.SNL.Clients.Office.Excel.Functions.SPG($A601, "IQ_ASSET_TURNS", B$3)</f>
        <v>0.70299999999999996</v>
      </c>
      <c r="C601" s="9" cm="1">
        <f t="array" ref="C601">_xll.SNL.Clients.Office.Excel.Functions.SPG($A601, "IQ_ASSET_TURNS", C$3)</f>
        <v>0.77300000000000002</v>
      </c>
      <c r="D601" s="9" cm="1">
        <f t="array" ref="D601">_xll.SNL.Clients.Office.Excel.Functions.SPG($A601, "IQ_ASSET_TURNS", D$3)</f>
        <v>0.68600000000000005</v>
      </c>
      <c r="E601" s="9" cm="1">
        <f t="array" ref="E601">_xll.SNL.Clients.Office.Excel.Functions.SPG($A601, "IQ_ASSET_TURNS", E$3)</f>
        <v>0.65</v>
      </c>
      <c r="F601" s="9" cm="1">
        <f t="array" ref="F601">_xll.SNL.Clients.Office.Excel.Functions.SPG($A601, "IQ_ASSET_TURNS", F$3)</f>
        <v>0.60199999999999998</v>
      </c>
      <c r="G601" s="9" cm="1">
        <f t="array" ref="G601">_xll.SNL.Clients.Office.Excel.Functions.SPG($A601, "IQ_ASSET_TURNS", G$3)</f>
        <v>0.69</v>
      </c>
      <c r="H601" s="9" cm="1">
        <f t="array" ref="H601">_xll.SNL.Clients.Office.Excel.Functions.SPG($A601, "IQ_ASSET_TURNS", H$3)</f>
        <v>0.629</v>
      </c>
      <c r="I601" s="9" cm="1">
        <f t="array" ref="I601">_xll.SNL.Clients.Office.Excel.Functions.SPG($A601, "IQ_ASSET_TURNS", I$3)</f>
        <v>0.64900000000000002</v>
      </c>
      <c r="J601" s="9" cm="1">
        <f t="array" ref="J601">_xll.SNL.Clients.Office.Excel.Functions.SPG($A601, "IQ_ASSET_TURNS", J$3)</f>
        <v>0.60699999999999998</v>
      </c>
    </row>
    <row r="602" spans="1:10" x14ac:dyDescent="0.3">
      <c r="A602" s="11" t="s">
        <v>1611</v>
      </c>
      <c r="B602" s="9" cm="1">
        <f t="array" ref="B602">_xll.SNL.Clients.Office.Excel.Functions.SPG($A602, "IQ_ASSET_TURNS", B$3)</f>
        <v>1.431</v>
      </c>
      <c r="C602" s="9" cm="1">
        <f t="array" ref="C602">_xll.SNL.Clients.Office.Excel.Functions.SPG($A602, "IQ_ASSET_TURNS", C$3)</f>
        <v>1.54</v>
      </c>
      <c r="D602" s="9" cm="1">
        <f t="array" ref="D602">_xll.SNL.Clients.Office.Excel.Functions.SPG($A602, "IQ_ASSET_TURNS", D$3)</f>
        <v>1.6879999999999999</v>
      </c>
      <c r="E602" s="9" cm="1">
        <f t="array" ref="E602">_xll.SNL.Clients.Office.Excel.Functions.SPG($A602, "IQ_ASSET_TURNS", E$3)</f>
        <v>1.69</v>
      </c>
      <c r="F602" s="9" cm="1">
        <f t="array" ref="F602">_xll.SNL.Clients.Office.Excel.Functions.SPG($A602, "IQ_ASSET_TURNS", F$3)</f>
        <v>1.4119999999999999</v>
      </c>
      <c r="G602" s="9" cm="1">
        <f t="array" ref="G602">_xll.SNL.Clients.Office.Excel.Functions.SPG($A602, "IQ_ASSET_TURNS", G$3)</f>
        <v>1.7629999999999999</v>
      </c>
      <c r="H602" s="9" cm="1">
        <f t="array" ref="H602">_xll.SNL.Clients.Office.Excel.Functions.SPG($A602, "IQ_ASSET_TURNS", H$3)</f>
        <v>1.8520000000000001</v>
      </c>
      <c r="I602" s="9" cm="1">
        <f t="array" ref="I602">_xll.SNL.Clients.Office.Excel.Functions.SPG($A602, "IQ_ASSET_TURNS", I$3)</f>
        <v>1.9279999999999999</v>
      </c>
      <c r="J602" s="9" cm="1">
        <f t="array" ref="J602">_xll.SNL.Clients.Office.Excel.Functions.SPG($A602, "IQ_ASSET_TURNS", J$3)</f>
        <v>1.712</v>
      </c>
    </row>
    <row r="603" spans="1:10" x14ac:dyDescent="0.3">
      <c r="A603" s="11" t="s">
        <v>1612</v>
      </c>
      <c r="B603" s="9" cm="1">
        <f t="array" ref="B603">_xll.SNL.Clients.Office.Excel.Functions.SPG($A603, "IQ_ASSET_TURNS", B$3)</f>
        <v>1.4570000000000001</v>
      </c>
      <c r="C603" s="9" cm="1">
        <f t="array" ref="C603">_xll.SNL.Clients.Office.Excel.Functions.SPG($A603, "IQ_ASSET_TURNS", C$3)</f>
        <v>1.4750000000000001</v>
      </c>
      <c r="D603" s="9" cm="1">
        <f t="array" ref="D603">_xll.SNL.Clients.Office.Excel.Functions.SPG($A603, "IQ_ASSET_TURNS", D$3)</f>
        <v>1.482</v>
      </c>
      <c r="E603" s="9" cm="1">
        <f t="array" ref="E603">_xll.SNL.Clients.Office.Excel.Functions.SPG($A603, "IQ_ASSET_TURNS", E$3)</f>
        <v>1.458</v>
      </c>
      <c r="F603" s="9" cm="1">
        <f t="array" ref="F603">_xll.SNL.Clients.Office.Excel.Functions.SPG($A603, "IQ_ASSET_TURNS", F$3)</f>
        <v>1.3260000000000001</v>
      </c>
      <c r="G603" s="9" cm="1">
        <f t="array" ref="G603">_xll.SNL.Clients.Office.Excel.Functions.SPG($A603, "IQ_ASSET_TURNS", G$3)</f>
        <v>1.341</v>
      </c>
      <c r="H603" s="9" cm="1">
        <f t="array" ref="H603">_xll.SNL.Clients.Office.Excel.Functions.SPG($A603, "IQ_ASSET_TURNS", H$3)</f>
        <v>1.34</v>
      </c>
      <c r="I603" s="9" cm="1">
        <f t="array" ref="I603">_xll.SNL.Clients.Office.Excel.Functions.SPG($A603, "IQ_ASSET_TURNS", I$3)</f>
        <v>1.3120000000000001</v>
      </c>
      <c r="J603" s="9" cm="1">
        <f t="array" ref="J603">_xll.SNL.Clients.Office.Excel.Functions.SPG($A603, "IQ_ASSET_TURNS", J$3)</f>
        <v>1.2270000000000001</v>
      </c>
    </row>
    <row r="604" spans="1:10" x14ac:dyDescent="0.3">
      <c r="A604" s="11" t="s">
        <v>1613</v>
      </c>
      <c r="B604" s="9" cm="1">
        <f t="array" ref="B604">_xll.SNL.Clients.Office.Excel.Functions.SPG($A604, "IQ_ASSET_TURNS", B$3)</f>
        <v>0.36399999999999999</v>
      </c>
      <c r="C604" s="9" cm="1">
        <f t="array" ref="C604">_xll.SNL.Clients.Office.Excel.Functions.SPG($A604, "IQ_ASSET_TURNS", C$3)</f>
        <v>0.46400000000000002</v>
      </c>
      <c r="D604" s="9" cm="1">
        <f t="array" ref="D604">_xll.SNL.Clients.Office.Excel.Functions.SPG($A604, "IQ_ASSET_TURNS", D$3)</f>
        <v>0.39900000000000002</v>
      </c>
      <c r="E604" s="9" cm="1">
        <f t="array" ref="E604">_xll.SNL.Clients.Office.Excel.Functions.SPG($A604, "IQ_ASSET_TURNS", E$3)</f>
        <v>0.34699999999999998</v>
      </c>
      <c r="F604" s="9" cm="1">
        <f t="array" ref="F604">_xll.SNL.Clients.Office.Excel.Functions.SPG($A604, "IQ_ASSET_TURNS", F$3)</f>
        <v>0.35</v>
      </c>
      <c r="G604" s="9" cm="1">
        <f t="array" ref="G604">_xll.SNL.Clients.Office.Excel.Functions.SPG($A604, "IQ_ASSET_TURNS", G$3)</f>
        <v>0.45500000000000002</v>
      </c>
      <c r="H604" s="9" cm="1">
        <f t="array" ref="H604">_xll.SNL.Clients.Office.Excel.Functions.SPG($A604, "IQ_ASSET_TURNS", H$3)</f>
        <v>0.39800000000000002</v>
      </c>
      <c r="I604" s="9" cm="1">
        <f t="array" ref="I604">_xll.SNL.Clients.Office.Excel.Functions.SPG($A604, "IQ_ASSET_TURNS", I$3)</f>
        <v>0.373</v>
      </c>
      <c r="J604" s="9" cm="1">
        <f t="array" ref="J604">_xll.SNL.Clients.Office.Excel.Functions.SPG($A604, "IQ_ASSET_TURNS", J$3)</f>
        <v>0.34799999999999998</v>
      </c>
    </row>
    <row r="605" spans="1:10" x14ac:dyDescent="0.3">
      <c r="A605" s="11" t="s">
        <v>1614</v>
      </c>
      <c r="B605" s="9" cm="1">
        <f t="array" ref="B605">_xll.SNL.Clients.Office.Excel.Functions.SPG($A605, "IQ_ASSET_TURNS", B$3)</f>
        <v>0.59199999999999997</v>
      </c>
      <c r="C605" s="9" cm="1">
        <f t="array" ref="C605">_xll.SNL.Clients.Office.Excel.Functions.SPG($A605, "IQ_ASSET_TURNS", C$3)</f>
        <v>0.55400000000000005</v>
      </c>
      <c r="D605" s="9" cm="1">
        <f t="array" ref="D605">_xll.SNL.Clients.Office.Excel.Functions.SPG($A605, "IQ_ASSET_TURNS", D$3)</f>
        <v>0.60899999999999999</v>
      </c>
      <c r="E605" s="9" cm="1">
        <f t="array" ref="E605">_xll.SNL.Clients.Office.Excel.Functions.SPG($A605, "IQ_ASSET_TURNS", E$3)</f>
        <v>0.61699999999999999</v>
      </c>
      <c r="F605" s="9" cm="1">
        <f t="array" ref="F605">_xll.SNL.Clients.Office.Excel.Functions.SPG($A605, "IQ_ASSET_TURNS", F$3)</f>
        <v>0.56100000000000005</v>
      </c>
      <c r="G605" s="9" cm="1">
        <f t="array" ref="G605">_xll.SNL.Clients.Office.Excel.Functions.SPG($A605, "IQ_ASSET_TURNS", G$3)</f>
        <v>0.52100000000000002</v>
      </c>
      <c r="H605" s="9" cm="1">
        <f t="array" ref="H605">_xll.SNL.Clients.Office.Excel.Functions.SPG($A605, "IQ_ASSET_TURNS", H$3)</f>
        <v>0.56799999999999995</v>
      </c>
      <c r="I605" s="9" cm="1">
        <f t="array" ref="I605">_xll.SNL.Clients.Office.Excel.Functions.SPG($A605, "IQ_ASSET_TURNS", I$3)</f>
        <v>0.57499999999999996</v>
      </c>
      <c r="J605" s="9" cm="1">
        <f t="array" ref="J605">_xll.SNL.Clients.Office.Excel.Functions.SPG($A605, "IQ_ASSET_TURNS", J$3)</f>
        <v>0.52500000000000002</v>
      </c>
    </row>
    <row r="606" spans="1:10" x14ac:dyDescent="0.3">
      <c r="B606" s="9" t="str" cm="1">
        <f t="array" ref="B606">_xll.SNL.Clients.Office.Excel.Functions.SPG($A606, "IQ_ASSET_TURNS", B$3)</f>
        <v>#INVALID COMPANY ID</v>
      </c>
      <c r="C606" s="9" t="str" cm="1">
        <f t="array" ref="C606">_xll.SNL.Clients.Office.Excel.Functions.SPG($A606, "IQ_ASSET_TURNS", C$3)</f>
        <v>#INVALID COMPANY ID</v>
      </c>
      <c r="D606" s="9" t="str" cm="1">
        <f t="array" ref="D606">_xll.SNL.Clients.Office.Excel.Functions.SPG($A606, "IQ_ASSET_TURNS", D$3)</f>
        <v>#INVALID COMPANY ID</v>
      </c>
      <c r="E606" s="9" t="str" cm="1">
        <f t="array" ref="E606">_xll.SNL.Clients.Office.Excel.Functions.SPG($A606, "IQ_ASSET_TURNS", E$3)</f>
        <v>#INVALID COMPANY ID</v>
      </c>
      <c r="F606" s="9" t="str" cm="1">
        <f t="array" ref="F606">_xll.SNL.Clients.Office.Excel.Functions.SPG($A606, "IQ_ASSET_TURNS", F$3)</f>
        <v>#INVALID COMPANY ID</v>
      </c>
      <c r="G606" s="9" t="str" cm="1">
        <f t="array" ref="G606">_xll.SNL.Clients.Office.Excel.Functions.SPG($A606, "IQ_ASSET_TURNS", G$3)</f>
        <v>#INVALID COMPANY ID</v>
      </c>
      <c r="H606" s="9" t="str" cm="1">
        <f t="array" ref="H606">_xll.SNL.Clients.Office.Excel.Functions.SPG($A606, "IQ_ASSET_TURNS", H$3)</f>
        <v>#INVALID COMPANY ID</v>
      </c>
      <c r="I606" s="9" t="str" cm="1">
        <f t="array" ref="I606">_xll.SNL.Clients.Office.Excel.Functions.SPG($A606, "IQ_ASSET_TURNS", I$3)</f>
        <v>#INVALID COMPANY ID</v>
      </c>
      <c r="J606" s="9" t="str" cm="1">
        <f t="array" ref="J606">_xll.SNL.Clients.Office.Excel.Functions.SPG($A606, "IQ_ASSET_TURNS", J$3)</f>
        <v>#INVALID COMPANY ID</v>
      </c>
    </row>
    <row r="607" spans="1:10" x14ac:dyDescent="0.3">
      <c r="B607" s="9" t="str" cm="1">
        <f t="array" ref="B607">_xll.SNL.Clients.Office.Excel.Functions.SPG($A607, "IQ_ASSET_TURNS", B$3)</f>
        <v>#INVALID COMPANY ID</v>
      </c>
      <c r="C607" s="9" t="str" cm="1">
        <f t="array" ref="C607">_xll.SNL.Clients.Office.Excel.Functions.SPG($A607, "IQ_ASSET_TURNS", C$3)</f>
        <v>#INVALID COMPANY ID</v>
      </c>
      <c r="D607" s="9" t="str" cm="1">
        <f t="array" ref="D607">_xll.SNL.Clients.Office.Excel.Functions.SPG($A607, "IQ_ASSET_TURNS", D$3)</f>
        <v>#INVALID COMPANY ID</v>
      </c>
      <c r="E607" s="9" t="str" cm="1">
        <f t="array" ref="E607">_xll.SNL.Clients.Office.Excel.Functions.SPG($A607, "IQ_ASSET_TURNS", E$3)</f>
        <v>#INVALID COMPANY ID</v>
      </c>
      <c r="F607" s="9" t="str" cm="1">
        <f t="array" ref="F607">_xll.SNL.Clients.Office.Excel.Functions.SPG($A607, "IQ_ASSET_TURNS", F$3)</f>
        <v>#INVALID COMPANY ID</v>
      </c>
      <c r="G607" s="9" t="str" cm="1">
        <f t="array" ref="G607">_xll.SNL.Clients.Office.Excel.Functions.SPG($A607, "IQ_ASSET_TURNS", G$3)</f>
        <v>#INVALID COMPANY ID</v>
      </c>
      <c r="H607" s="9" t="str" cm="1">
        <f t="array" ref="H607">_xll.SNL.Clients.Office.Excel.Functions.SPG($A607, "IQ_ASSET_TURNS", H$3)</f>
        <v>#INVALID COMPANY ID</v>
      </c>
      <c r="I607" s="9" t="str" cm="1">
        <f t="array" ref="I607">_xll.SNL.Clients.Office.Excel.Functions.SPG($A607, "IQ_ASSET_TURNS", I$3)</f>
        <v>#INVALID COMPANY ID</v>
      </c>
      <c r="J607" s="9" t="str" cm="1">
        <f t="array" ref="J607">_xll.SNL.Clients.Office.Excel.Functions.SPG($A607, "IQ_ASSET_TURNS", J$3)</f>
        <v>#INVALID COMPANY ID</v>
      </c>
    </row>
    <row r="608" spans="1:10" x14ac:dyDescent="0.3">
      <c r="B608" s="9" t="str" cm="1">
        <f t="array" ref="B608">_xll.SNL.Clients.Office.Excel.Functions.SPG($A608, "IQ_ASSET_TURNS", B$3)</f>
        <v>#INVALID COMPANY ID</v>
      </c>
      <c r="C608" s="9" t="str" cm="1">
        <f t="array" ref="C608">_xll.SNL.Clients.Office.Excel.Functions.SPG($A608, "IQ_ASSET_TURNS", C$3)</f>
        <v>#INVALID COMPANY ID</v>
      </c>
      <c r="D608" s="9" t="str" cm="1">
        <f t="array" ref="D608">_xll.SNL.Clients.Office.Excel.Functions.SPG($A608, "IQ_ASSET_TURNS", D$3)</f>
        <v>#INVALID COMPANY ID</v>
      </c>
      <c r="E608" s="9" t="str" cm="1">
        <f t="array" ref="E608">_xll.SNL.Clients.Office.Excel.Functions.SPG($A608, "IQ_ASSET_TURNS", E$3)</f>
        <v>#INVALID COMPANY ID</v>
      </c>
      <c r="F608" s="9" t="str" cm="1">
        <f t="array" ref="F608">_xll.SNL.Clients.Office.Excel.Functions.SPG($A608, "IQ_ASSET_TURNS", F$3)</f>
        <v>#INVALID COMPANY ID</v>
      </c>
      <c r="G608" s="9" t="str" cm="1">
        <f t="array" ref="G608">_xll.SNL.Clients.Office.Excel.Functions.SPG($A608, "IQ_ASSET_TURNS", G$3)</f>
        <v>#INVALID COMPANY ID</v>
      </c>
      <c r="H608" s="9" t="str" cm="1">
        <f t="array" ref="H608">_xll.SNL.Clients.Office.Excel.Functions.SPG($A608, "IQ_ASSET_TURNS", H$3)</f>
        <v>#INVALID COMPANY ID</v>
      </c>
      <c r="I608" s="9" t="str" cm="1">
        <f t="array" ref="I608">_xll.SNL.Clients.Office.Excel.Functions.SPG($A608, "IQ_ASSET_TURNS", I$3)</f>
        <v>#INVALID COMPANY ID</v>
      </c>
      <c r="J608" s="9" t="str" cm="1">
        <f t="array" ref="J608">_xll.SNL.Clients.Office.Excel.Functions.SPG($A608, "IQ_ASSET_TURNS", J$3)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F13D-3954-40AB-82EB-CC04735F0B55}">
  <sheetPr>
    <tabColor rgb="FF92D050"/>
  </sheetPr>
  <dimension ref="A1:J608"/>
  <sheetViews>
    <sheetView workbookViewId="0">
      <pane xSplit="1" ySplit="3" topLeftCell="B4" activePane="bottomRight" state="frozen"/>
      <selection pane="topRight" activeCell="B1" sqref="B1"/>
      <selection pane="bottomLeft" activeCell="A3" sqref="A3"/>
      <selection pane="bottomRight" activeCell="C22" sqref="C22"/>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"IQ_EBITDA_MARGIN", B$3)</f>
        <v>18.71</v>
      </c>
      <c r="C4" s="9" cm="1">
        <f t="array" ref="C4">_xll.SNL.Clients.Office.Excel.Functions.SPG($A4, "IQ_EBITDA_MARGIN", C$3)</f>
        <v>28.625</v>
      </c>
      <c r="D4" s="9" cm="1">
        <f t="array" ref="D4">_xll.SNL.Clients.Office.Excel.Functions.SPG($A4, "IQ_EBITDA_MARGIN", D$3)</f>
        <v>19.61</v>
      </c>
      <c r="E4" s="9" cm="1">
        <f t="array" ref="E4">_xll.SNL.Clients.Office.Excel.Functions.SPG($A4, "IQ_EBITDA_MARGIN", E$3)</f>
        <v>17.690000000000001</v>
      </c>
      <c r="F4" s="9" cm="1">
        <f t="array" ref="F4">_xll.SNL.Clients.Office.Excel.Functions.SPG($A4, "IQ_EBITDA_MARGIN", F$3)</f>
        <v>16.16</v>
      </c>
      <c r="G4" s="9" cm="1">
        <f t="array" ref="G4">_xll.SNL.Clients.Office.Excel.Functions.SPG($A4, "IQ_EBITDA_MARGIN", G$3)</f>
        <v>28.98</v>
      </c>
      <c r="H4" s="9" cm="1">
        <f t="array" ref="H4">_xll.SNL.Clients.Office.Excel.Functions.SPG($A4, "IQ_EBITDA_MARGIN", H$3)</f>
        <v>8.0429999999999993</v>
      </c>
      <c r="I4" s="9" cm="1">
        <f t="array" ref="I4">_xll.SNL.Clients.Office.Excel.Functions.SPG($A4, "IQ_EBITDA_MARGIN", I$3)</f>
        <v>21.981000000000002</v>
      </c>
      <c r="J4" s="9" cm="1">
        <f t="array" ref="J4">_xll.SNL.Clients.Office.Excel.Functions.SPG($A4, "IQ_EBITDA_MARGIN", J$3)</f>
        <v>14.167</v>
      </c>
    </row>
    <row r="5" spans="1:10" x14ac:dyDescent="0.3">
      <c r="A5" s="11" t="s">
        <v>1036</v>
      </c>
      <c r="B5" s="9" cm="1">
        <f t="array" ref="B5">_xll.SNL.Clients.Office.Excel.Functions.SPG($A5, "IQ_EBITDA_MARGIN", B$3)</f>
        <v>11.413</v>
      </c>
      <c r="C5" s="9" cm="1">
        <f t="array" ref="C5">_xll.SNL.Clients.Office.Excel.Functions.SPG($A5, "IQ_EBITDA_MARGIN", C$3)</f>
        <v>1.603</v>
      </c>
      <c r="D5" s="9" cm="1">
        <f t="array" ref="D5">_xll.SNL.Clients.Office.Excel.Functions.SPG($A5, "IQ_EBITDA_MARGIN", D$3)</f>
        <v>8.3569999999999993</v>
      </c>
      <c r="E5" s="9" cm="1">
        <f t="array" ref="E5">_xll.SNL.Clients.Office.Excel.Functions.SPG($A5, "IQ_EBITDA_MARGIN", E$3)</f>
        <v>9.0939999999999994</v>
      </c>
      <c r="F5" s="9" cm="1">
        <f t="array" ref="F5">_xll.SNL.Clients.Office.Excel.Functions.SPG($A5, "IQ_EBITDA_MARGIN", F$3)</f>
        <v>9.484</v>
      </c>
      <c r="G5" s="9" cm="1">
        <f t="array" ref="G5">_xll.SNL.Clients.Office.Excel.Functions.SPG($A5, "IQ_EBITDA_MARGIN", G$3)</f>
        <v>8.7639999999999993</v>
      </c>
      <c r="H5" s="9" cm="1">
        <f t="array" ref="H5">_xll.SNL.Clients.Office.Excel.Functions.SPG($A5, "IQ_EBITDA_MARGIN", H$3)</f>
        <v>8.3320000000000007</v>
      </c>
      <c r="I5" s="9" cm="1">
        <f t="array" ref="I5">_xll.SNL.Clients.Office.Excel.Functions.SPG($A5, "IQ_EBITDA_MARGIN", I$3)</f>
        <v>8.0609999999999999</v>
      </c>
      <c r="J5" s="9" cm="1">
        <f t="array" ref="J5">_xll.SNL.Clients.Office.Excel.Functions.SPG($A5, "IQ_EBITDA_MARGIN", J$3)</f>
        <v>8.1750000000000007</v>
      </c>
    </row>
    <row r="6" spans="1:10" x14ac:dyDescent="0.3">
      <c r="A6" s="11" t="s">
        <v>1037</v>
      </c>
      <c r="B6" s="9" t="str" cm="1">
        <f t="array" ref="B6">_xll.SNL.Clients.Office.Excel.Functions.SPG($A6, "IQ_EBITDA_MARGIN", B$3)</f>
        <v>NA</v>
      </c>
      <c r="C6" s="9" cm="1">
        <f t="array" ref="C6">_xll.SNL.Clients.Office.Excel.Functions.SPG($A6, "IQ_EBITDA_MARGIN", C$3)</f>
        <v>4.8890000000000002</v>
      </c>
      <c r="D6" s="9" cm="1">
        <f t="array" ref="D6">_xll.SNL.Clients.Office.Excel.Functions.SPG($A6, "IQ_EBITDA_MARGIN", D$3)</f>
        <v>8.1839999999999993</v>
      </c>
      <c r="E6" s="9" cm="1">
        <f t="array" ref="E6">_xll.SNL.Clients.Office.Excel.Functions.SPG($A6, "IQ_EBITDA_MARGIN", E$3)</f>
        <v>3.056</v>
      </c>
      <c r="F6" s="9" cm="1">
        <f t="array" ref="F6">_xll.SNL.Clients.Office.Excel.Functions.SPG($A6, "IQ_EBITDA_MARGIN", F$3)</f>
        <v>5.3120000000000003</v>
      </c>
      <c r="G6" s="9" cm="1">
        <f t="array" ref="G6">_xll.SNL.Clients.Office.Excel.Functions.SPG($A6, "IQ_EBITDA_MARGIN", G$3)</f>
        <v>4.88</v>
      </c>
      <c r="H6" s="9" cm="1">
        <f t="array" ref="H6">_xll.SNL.Clients.Office.Excel.Functions.SPG($A6, "IQ_EBITDA_MARGIN", H$3)</f>
        <v>6.4119999999999999</v>
      </c>
      <c r="I6" s="9" cm="1">
        <f t="array" ref="I6">_xll.SNL.Clients.Office.Excel.Functions.SPG($A6, "IQ_EBITDA_MARGIN", I$3)</f>
        <v>7.2329999999999997</v>
      </c>
      <c r="J6" s="9" cm="1">
        <f t="array" ref="J6">_xll.SNL.Clients.Office.Excel.Functions.SPG($A6, "IQ_EBITDA_MARGIN", J$3)</f>
        <v>6.2149999999999999</v>
      </c>
    </row>
    <row r="7" spans="1:10" x14ac:dyDescent="0.3">
      <c r="A7" s="11" t="s">
        <v>1038</v>
      </c>
      <c r="B7" s="9" t="str" cm="1">
        <f t="array" ref="B7">_xll.SNL.Clients.Office.Excel.Functions.SPG($A7, "IQ_EBITDA_MARGIN", B$3)</f>
        <v>NA</v>
      </c>
      <c r="C7" s="9" cm="1">
        <f t="array" ref="C7">_xll.SNL.Clients.Office.Excel.Functions.SPG($A7, "IQ_EBITDA_MARGIN", C$3)</f>
        <v>10.648</v>
      </c>
      <c r="D7" s="9" cm="1">
        <f t="array" ref="D7">_xll.SNL.Clients.Office.Excel.Functions.SPG($A7, "IQ_EBITDA_MARGIN", D$3)</f>
        <v>8.9930000000000003</v>
      </c>
      <c r="E7" s="9" cm="1">
        <f t="array" ref="E7">_xll.SNL.Clients.Office.Excel.Functions.SPG($A7, "IQ_EBITDA_MARGIN", E$3)</f>
        <v>14.138999999999999</v>
      </c>
      <c r="F7" s="9" cm="1">
        <f t="array" ref="F7">_xll.SNL.Clients.Office.Excel.Functions.SPG($A7, "IQ_EBITDA_MARGIN", F$3)</f>
        <v>9.6199999999999992</v>
      </c>
      <c r="G7" s="9" cm="1">
        <f t="array" ref="G7">_xll.SNL.Clients.Office.Excel.Functions.SPG($A7, "IQ_EBITDA_MARGIN", G$3)</f>
        <v>13.121</v>
      </c>
      <c r="H7" s="9" cm="1">
        <f t="array" ref="H7">_xll.SNL.Clients.Office.Excel.Functions.SPG($A7, "IQ_EBITDA_MARGIN", H$3)</f>
        <v>11.74</v>
      </c>
      <c r="I7" s="9" cm="1">
        <f t="array" ref="I7">_xll.SNL.Clients.Office.Excel.Functions.SPG($A7, "IQ_EBITDA_MARGIN", I$3)</f>
        <v>14.952999999999999</v>
      </c>
      <c r="J7" s="9" cm="1">
        <f t="array" ref="J7">_xll.SNL.Clients.Office.Excel.Functions.SPG($A7, "IQ_EBITDA_MARGIN", J$3)</f>
        <v>11.019</v>
      </c>
    </row>
    <row r="8" spans="1:10" x14ac:dyDescent="0.3">
      <c r="A8" s="11" t="s">
        <v>1039</v>
      </c>
      <c r="B8" s="9" cm="1">
        <f t="array" ref="B8">_xll.SNL.Clients.Office.Excel.Functions.SPG($A8, "IQ_EBITDA_MARGIN", B$3)</f>
        <v>9.1029999999999998</v>
      </c>
      <c r="C8" s="9" cm="1">
        <f t="array" ref="C8">_xll.SNL.Clients.Office.Excel.Functions.SPG($A8, "IQ_EBITDA_MARGIN", C$3)</f>
        <v>4.7</v>
      </c>
      <c r="D8" s="9" cm="1">
        <f t="array" ref="D8">_xll.SNL.Clients.Office.Excel.Functions.SPG($A8, "IQ_EBITDA_MARGIN", D$3)</f>
        <v>19.614000000000001</v>
      </c>
      <c r="E8" s="9" cm="1">
        <f t="array" ref="E8">_xll.SNL.Clients.Office.Excel.Functions.SPG($A8, "IQ_EBITDA_MARGIN", E$3)</f>
        <v>13.641999999999999</v>
      </c>
      <c r="F8" s="9" cm="1">
        <f t="array" ref="F8">_xll.SNL.Clients.Office.Excel.Functions.SPG($A8, "IQ_EBITDA_MARGIN", F$3)</f>
        <v>10.074999999999999</v>
      </c>
      <c r="G8" s="9" cm="1">
        <f t="array" ref="G8">_xll.SNL.Clients.Office.Excel.Functions.SPG($A8, "IQ_EBITDA_MARGIN", G$3)</f>
        <v>15.833</v>
      </c>
      <c r="H8" s="9" cm="1">
        <f t="array" ref="H8">_xll.SNL.Clients.Office.Excel.Functions.SPG($A8, "IQ_EBITDA_MARGIN", H$3)</f>
        <v>-26.478000000000002</v>
      </c>
      <c r="I8" s="9" cm="1">
        <f t="array" ref="I8">_xll.SNL.Clients.Office.Excel.Functions.SPG($A8, "IQ_EBITDA_MARGIN", I$3)</f>
        <v>2.907</v>
      </c>
      <c r="J8" s="9" cm="1">
        <f t="array" ref="J8">_xll.SNL.Clients.Office.Excel.Functions.SPG($A8, "IQ_EBITDA_MARGIN", J$3)</f>
        <v>-44.872999999999998</v>
      </c>
    </row>
    <row r="9" spans="1:10" x14ac:dyDescent="0.3">
      <c r="A9" s="11" t="s">
        <v>1040</v>
      </c>
      <c r="B9" s="9" cm="1">
        <f t="array" ref="B9">_xll.SNL.Clients.Office.Excel.Functions.SPG($A9, "IQ_EBITDA_MARGIN", B$3)</f>
        <v>57.988</v>
      </c>
      <c r="C9" s="9" cm="1">
        <f t="array" ref="C9">_xll.SNL.Clients.Office.Excel.Functions.SPG($A9, "IQ_EBITDA_MARGIN", C$3)</f>
        <v>57.216000000000001</v>
      </c>
      <c r="D9" s="9" cm="1">
        <f t="array" ref="D9">_xll.SNL.Clients.Office.Excel.Functions.SPG($A9, "IQ_EBITDA_MARGIN", D$3)</f>
        <v>64.165999999999997</v>
      </c>
      <c r="E9" s="9" cm="1">
        <f t="array" ref="E9">_xll.SNL.Clients.Office.Excel.Functions.SPG($A9, "IQ_EBITDA_MARGIN", E$3)</f>
        <v>60.923999999999999</v>
      </c>
      <c r="F9" s="9" cm="1">
        <f t="array" ref="F9">_xll.SNL.Clients.Office.Excel.Functions.SPG($A9, "IQ_EBITDA_MARGIN", F$3)</f>
        <v>54.856999999999999</v>
      </c>
      <c r="G9" s="9" cm="1">
        <f t="array" ref="G9">_xll.SNL.Clients.Office.Excel.Functions.SPG($A9, "IQ_EBITDA_MARGIN", G$3)</f>
        <v>52.741999999999997</v>
      </c>
      <c r="H9" s="9" cm="1">
        <f t="array" ref="H9">_xll.SNL.Clients.Office.Excel.Functions.SPG($A9, "IQ_EBITDA_MARGIN", H$3)</f>
        <v>51.430999999999997</v>
      </c>
      <c r="I9" s="9" cm="1">
        <f t="array" ref="I9">_xll.SNL.Clients.Office.Excel.Functions.SPG($A9, "IQ_EBITDA_MARGIN", I$3)</f>
        <v>59.177</v>
      </c>
      <c r="J9" s="9" cm="1">
        <f t="array" ref="J9">_xll.SNL.Clients.Office.Excel.Functions.SPG($A9, "IQ_EBITDA_MARGIN", J$3)</f>
        <v>55.48</v>
      </c>
    </row>
    <row r="10" spans="1:10" x14ac:dyDescent="0.3">
      <c r="A10" s="11" t="s">
        <v>1041</v>
      </c>
      <c r="B10" s="9" cm="1">
        <f t="array" ref="B10">_xll.SNL.Clients.Office.Excel.Functions.SPG($A10, "IQ_EBITDA_MARGIN", B$3)</f>
        <v>30.108000000000001</v>
      </c>
      <c r="C10" s="9" cm="1">
        <f t="array" ref="C10">_xll.SNL.Clients.Office.Excel.Functions.SPG($A10, "IQ_EBITDA_MARGIN", C$3)</f>
        <v>41.478000000000002</v>
      </c>
      <c r="D10" s="9" cm="1">
        <f t="array" ref="D10">_xll.SNL.Clients.Office.Excel.Functions.SPG($A10, "IQ_EBITDA_MARGIN", D$3)</f>
        <v>25.588999999999999</v>
      </c>
      <c r="E10" s="9" cm="1">
        <f t="array" ref="E10">_xll.SNL.Clients.Office.Excel.Functions.SPG($A10, "IQ_EBITDA_MARGIN", E$3)</f>
        <v>24.771000000000001</v>
      </c>
      <c r="F10" s="9" cm="1">
        <f t="array" ref="F10">_xll.SNL.Clients.Office.Excel.Functions.SPG($A10, "IQ_EBITDA_MARGIN", F$3)</f>
        <v>26.206</v>
      </c>
      <c r="G10" s="9" cm="1">
        <f t="array" ref="G10">_xll.SNL.Clients.Office.Excel.Functions.SPG($A10, "IQ_EBITDA_MARGIN", G$3)</f>
        <v>37.195</v>
      </c>
      <c r="H10" s="9" cm="1">
        <f t="array" ref="H10">_xll.SNL.Clients.Office.Excel.Functions.SPG($A10, "IQ_EBITDA_MARGIN", H$3)</f>
        <v>32.526000000000003</v>
      </c>
      <c r="I10" s="9" cm="1">
        <f t="array" ref="I10">_xll.SNL.Clients.Office.Excel.Functions.SPG($A10, "IQ_EBITDA_MARGIN", I$3)</f>
        <v>26.064</v>
      </c>
      <c r="J10" s="9" cm="1">
        <f t="array" ref="J10">_xll.SNL.Clients.Office.Excel.Functions.SPG($A10, "IQ_EBITDA_MARGIN", J$3)</f>
        <v>26.143999999999998</v>
      </c>
    </row>
    <row r="11" spans="1:10" x14ac:dyDescent="0.3">
      <c r="A11" s="11" t="s">
        <v>1042</v>
      </c>
      <c r="B11" s="9" cm="1">
        <f t="array" ref="B11">_xll.SNL.Clients.Office.Excel.Functions.SPG($A11, "IQ_EBITDA_MARGIN", B$3)</f>
        <v>16.956</v>
      </c>
      <c r="C11" s="9" cm="1">
        <f t="array" ref="C11">_xll.SNL.Clients.Office.Excel.Functions.SPG($A11, "IQ_EBITDA_MARGIN", C$3)</f>
        <v>29.167999999999999</v>
      </c>
      <c r="D11" s="9" cm="1">
        <f t="array" ref="D11">_xll.SNL.Clients.Office.Excel.Functions.SPG($A11, "IQ_EBITDA_MARGIN", D$3)</f>
        <v>30.702999999999999</v>
      </c>
      <c r="E11" s="9" cm="1">
        <f t="array" ref="E11">_xll.SNL.Clients.Office.Excel.Functions.SPG($A11, "IQ_EBITDA_MARGIN", E$3)</f>
        <v>17.640999999999998</v>
      </c>
      <c r="F11" s="9" cm="1">
        <f t="array" ref="F11">_xll.SNL.Clients.Office.Excel.Functions.SPG($A11, "IQ_EBITDA_MARGIN", F$3)</f>
        <v>7.68</v>
      </c>
      <c r="G11" s="9" cm="1">
        <f t="array" ref="G11">_xll.SNL.Clients.Office.Excel.Functions.SPG($A11, "IQ_EBITDA_MARGIN", G$3)</f>
        <v>40.383000000000003</v>
      </c>
      <c r="H11" s="9" cm="1">
        <f t="array" ref="H11">_xll.SNL.Clients.Office.Excel.Functions.SPG($A11, "IQ_EBITDA_MARGIN", H$3)</f>
        <v>22.007000000000001</v>
      </c>
      <c r="I11" s="9" cm="1">
        <f t="array" ref="I11">_xll.SNL.Clients.Office.Excel.Functions.SPG($A11, "IQ_EBITDA_MARGIN", I$3)</f>
        <v>10.595000000000001</v>
      </c>
      <c r="J11" s="9" cm="1">
        <f t="array" ref="J11">_xll.SNL.Clients.Office.Excel.Functions.SPG($A11, "IQ_EBITDA_MARGIN", J$3)</f>
        <v>-0.14299999999999999</v>
      </c>
    </row>
    <row r="12" spans="1:10" x14ac:dyDescent="0.3">
      <c r="A12" s="11" t="s">
        <v>1616</v>
      </c>
      <c r="B12" s="9" cm="1">
        <f t="array" ref="B12">_xll.SNL.Clients.Office.Excel.Functions.SPG($A12, "IQ_EBITDA_MARGIN", B$3)</f>
        <v>18.192</v>
      </c>
      <c r="C12" s="9" cm="1">
        <f t="array" ref="C12">_xll.SNL.Clients.Office.Excel.Functions.SPG($A12, "IQ_EBITDA_MARGIN", C$3)</f>
        <v>-2.133</v>
      </c>
      <c r="D12" s="9" cm="1">
        <f t="array" ref="D12">_xll.SNL.Clients.Office.Excel.Functions.SPG($A12, "IQ_EBITDA_MARGIN", D$3)</f>
        <v>15.336</v>
      </c>
      <c r="E12" s="9" cm="1">
        <f t="array" ref="E12">_xll.SNL.Clients.Office.Excel.Functions.SPG($A12, "IQ_EBITDA_MARGIN", E$3)</f>
        <v>17.632999999999999</v>
      </c>
      <c r="F12" s="9" cm="1">
        <f t="array" ref="F12">_xll.SNL.Clients.Office.Excel.Functions.SPG($A12, "IQ_EBITDA_MARGIN", F$3)</f>
        <v>18.992999999999999</v>
      </c>
      <c r="G12" s="9" cm="1">
        <f t="array" ref="G12">_xll.SNL.Clients.Office.Excel.Functions.SPG($A12, "IQ_EBITDA_MARGIN", G$3)</f>
        <v>-5.3140000000000001</v>
      </c>
      <c r="H12" s="9" cm="1">
        <f t="array" ref="H12">_xll.SNL.Clients.Office.Excel.Functions.SPG($A12, "IQ_EBITDA_MARGIN", H$3)</f>
        <v>15.263</v>
      </c>
      <c r="I12" s="9" cm="1">
        <f t="array" ref="I12">_xll.SNL.Clients.Office.Excel.Functions.SPG($A12, "IQ_EBITDA_MARGIN", I$3)</f>
        <v>17.199000000000002</v>
      </c>
      <c r="J12" s="9" cm="1">
        <f t="array" ref="J12">_xll.SNL.Clients.Office.Excel.Functions.SPG($A12, "IQ_EBITDA_MARGIN", J$3)</f>
        <v>19.896999999999998</v>
      </c>
    </row>
    <row r="13" spans="1:10" x14ac:dyDescent="0.3">
      <c r="A13" s="11" t="s">
        <v>1043</v>
      </c>
      <c r="B13" s="9" cm="1">
        <f t="array" ref="B13">_xll.SNL.Clients.Office.Excel.Functions.SPG($A13, "IQ_EBITDA_MARGIN", B$3)</f>
        <v>15.763</v>
      </c>
      <c r="C13" s="9" cm="1">
        <f t="array" ref="C13">_xll.SNL.Clients.Office.Excel.Functions.SPG($A13, "IQ_EBITDA_MARGIN", C$3)</f>
        <v>22.88</v>
      </c>
      <c r="D13" s="9" cm="1">
        <f t="array" ref="D13">_xll.SNL.Clients.Office.Excel.Functions.SPG($A13, "IQ_EBITDA_MARGIN", D$3)</f>
        <v>20.183</v>
      </c>
      <c r="E13" s="9" cm="1">
        <f t="array" ref="E13">_xll.SNL.Clients.Office.Excel.Functions.SPG($A13, "IQ_EBITDA_MARGIN", E$3)</f>
        <v>19.722000000000001</v>
      </c>
      <c r="F13" s="9" cm="1">
        <f t="array" ref="F13">_xll.SNL.Clients.Office.Excel.Functions.SPG($A13, "IQ_EBITDA_MARGIN", F$3)</f>
        <v>19.335999999999999</v>
      </c>
      <c r="G13" s="9" cm="1">
        <f t="array" ref="G13">_xll.SNL.Clients.Office.Excel.Functions.SPG($A13, "IQ_EBITDA_MARGIN", G$3)</f>
        <v>22.672000000000001</v>
      </c>
      <c r="H13" s="9" cm="1">
        <f t="array" ref="H13">_xll.SNL.Clients.Office.Excel.Functions.SPG($A13, "IQ_EBITDA_MARGIN", H$3)</f>
        <v>19.332999999999998</v>
      </c>
      <c r="I13" s="9" cm="1">
        <f t="array" ref="I13">_xll.SNL.Clients.Office.Excel.Functions.SPG($A13, "IQ_EBITDA_MARGIN", I$3)</f>
        <v>21.045999999999999</v>
      </c>
      <c r="J13" s="9" cm="1">
        <f t="array" ref="J13">_xll.SNL.Clients.Office.Excel.Functions.SPG($A13, "IQ_EBITDA_MARGIN", J$3)</f>
        <v>17.202000000000002</v>
      </c>
    </row>
    <row r="14" spans="1:10" x14ac:dyDescent="0.3">
      <c r="A14" s="11" t="s">
        <v>1044</v>
      </c>
      <c r="B14" s="9" cm="1">
        <f t="array" ref="B14">_xll.SNL.Clients.Office.Excel.Functions.SPG($A14, "IQ_EBITDA_MARGIN", B$3)</f>
        <v>10.202999999999999</v>
      </c>
      <c r="C14" s="9" cm="1">
        <f t="array" ref="C14">_xll.SNL.Clients.Office.Excel.Functions.SPG($A14, "IQ_EBITDA_MARGIN", C$3)</f>
        <v>15.782</v>
      </c>
      <c r="D14" s="9" cm="1">
        <f t="array" ref="D14">_xll.SNL.Clients.Office.Excel.Functions.SPG($A14, "IQ_EBITDA_MARGIN", D$3)</f>
        <v>10.145</v>
      </c>
      <c r="E14" s="9" cm="1">
        <f t="array" ref="E14">_xll.SNL.Clients.Office.Excel.Functions.SPG($A14, "IQ_EBITDA_MARGIN", E$3)</f>
        <v>10.31</v>
      </c>
      <c r="F14" s="9" cm="1">
        <f t="array" ref="F14">_xll.SNL.Clients.Office.Excel.Functions.SPG($A14, "IQ_EBITDA_MARGIN", F$3)</f>
        <v>9.6579999999999995</v>
      </c>
      <c r="G14" s="9" cm="1">
        <f t="array" ref="G14">_xll.SNL.Clients.Office.Excel.Functions.SPG($A14, "IQ_EBITDA_MARGIN", G$3)</f>
        <v>12.577999999999999</v>
      </c>
      <c r="H14" s="9" cm="1">
        <f t="array" ref="H14">_xll.SNL.Clients.Office.Excel.Functions.SPG($A14, "IQ_EBITDA_MARGIN", H$3)</f>
        <v>9.7739999999999991</v>
      </c>
      <c r="I14" s="9" cm="1">
        <f t="array" ref="I14">_xll.SNL.Clients.Office.Excel.Functions.SPG($A14, "IQ_EBITDA_MARGIN", I$3)</f>
        <v>9.5860000000000003</v>
      </c>
      <c r="J14" s="9" cm="1">
        <f t="array" ref="J14">_xll.SNL.Clients.Office.Excel.Functions.SPG($A14, "IQ_EBITDA_MARGIN", J$3)</f>
        <v>8.766</v>
      </c>
    </row>
    <row r="15" spans="1:10" x14ac:dyDescent="0.3">
      <c r="A15" s="11" t="s">
        <v>1045</v>
      </c>
      <c r="B15" s="9" cm="1">
        <f t="array" ref="B15">_xll.SNL.Clients.Office.Excel.Functions.SPG($A15, "IQ_EBITDA_MARGIN", B$3)</f>
        <v>49.366999999999997</v>
      </c>
      <c r="C15" s="9" cm="1">
        <f t="array" ref="C15">_xll.SNL.Clients.Office.Excel.Functions.SPG($A15, "IQ_EBITDA_MARGIN", C$3)</f>
        <v>63.563000000000002</v>
      </c>
      <c r="D15" s="9" cm="1">
        <f t="array" ref="D15">_xll.SNL.Clients.Office.Excel.Functions.SPG($A15, "IQ_EBITDA_MARGIN", D$3)</f>
        <v>52.146999999999998</v>
      </c>
      <c r="E15" s="9" cm="1">
        <f t="array" ref="E15">_xll.SNL.Clients.Office.Excel.Functions.SPG($A15, "IQ_EBITDA_MARGIN", E$3)</f>
        <v>55.436999999999998</v>
      </c>
      <c r="F15" s="9" cm="1">
        <f t="array" ref="F15">_xll.SNL.Clients.Office.Excel.Functions.SPG($A15, "IQ_EBITDA_MARGIN", F$3)</f>
        <v>55.118000000000002</v>
      </c>
      <c r="G15" s="9" cm="1">
        <f t="array" ref="G15">_xll.SNL.Clients.Office.Excel.Functions.SPG($A15, "IQ_EBITDA_MARGIN", G$3)</f>
        <v>56.22</v>
      </c>
      <c r="H15" s="9" cm="1">
        <f t="array" ref="H15">_xll.SNL.Clients.Office.Excel.Functions.SPG($A15, "IQ_EBITDA_MARGIN", H$3)</f>
        <v>65.179000000000002</v>
      </c>
      <c r="I15" s="9" cm="1">
        <f t="array" ref="I15">_xll.SNL.Clients.Office.Excel.Functions.SPG($A15, "IQ_EBITDA_MARGIN", I$3)</f>
        <v>52.984000000000002</v>
      </c>
      <c r="J15" s="9" cm="1">
        <f t="array" ref="J15">_xll.SNL.Clients.Office.Excel.Functions.SPG($A15, "IQ_EBITDA_MARGIN", J$3)</f>
        <v>69.747</v>
      </c>
    </row>
    <row r="16" spans="1:10" x14ac:dyDescent="0.3">
      <c r="A16" s="11" t="s">
        <v>1046</v>
      </c>
      <c r="B16" s="9" cm="1">
        <f t="array" ref="B16">_xll.SNL.Clients.Office.Excel.Functions.SPG($A16, "IQ_EBITDA_MARGIN", B$3)</f>
        <v>5.4</v>
      </c>
      <c r="C16" s="9" cm="1">
        <f t="array" ref="C16">_xll.SNL.Clients.Office.Excel.Functions.SPG($A16, "IQ_EBITDA_MARGIN", C$3)</f>
        <v>4.8070000000000004</v>
      </c>
      <c r="D16" s="9" cm="1">
        <f t="array" ref="D16">_xll.SNL.Clients.Office.Excel.Functions.SPG($A16, "IQ_EBITDA_MARGIN", D$3)</f>
        <v>5.3339999999999996</v>
      </c>
      <c r="E16" s="9" cm="1">
        <f t="array" ref="E16">_xll.SNL.Clients.Office.Excel.Functions.SPG($A16, "IQ_EBITDA_MARGIN", E$3)</f>
        <v>4.5209999999999999</v>
      </c>
      <c r="F16" s="9" cm="1">
        <f t="array" ref="F16">_xll.SNL.Clients.Office.Excel.Functions.SPG($A16, "IQ_EBITDA_MARGIN", F$3)</f>
        <v>5.2</v>
      </c>
      <c r="G16" s="9" cm="1">
        <f t="array" ref="G16">_xll.SNL.Clients.Office.Excel.Functions.SPG($A16, "IQ_EBITDA_MARGIN", G$3)</f>
        <v>4.9180000000000001</v>
      </c>
      <c r="H16" s="9" cm="1">
        <f t="array" ref="H16">_xll.SNL.Clients.Office.Excel.Functions.SPG($A16, "IQ_EBITDA_MARGIN", H$3)</f>
        <v>4.532</v>
      </c>
      <c r="I16" s="9" cm="1">
        <f t="array" ref="I16">_xll.SNL.Clients.Office.Excel.Functions.SPG($A16, "IQ_EBITDA_MARGIN", I$3)</f>
        <v>5.9189999999999996</v>
      </c>
      <c r="J16" s="9" cm="1">
        <f t="array" ref="J16">_xll.SNL.Clients.Office.Excel.Functions.SPG($A16, "IQ_EBITDA_MARGIN", J$3)</f>
        <v>4.8819999999999997</v>
      </c>
    </row>
    <row r="17" spans="1:10" x14ac:dyDescent="0.3">
      <c r="A17" s="11" t="s">
        <v>1047</v>
      </c>
      <c r="B17" s="9" cm="1">
        <f t="array" ref="B17">_xll.SNL.Clients.Office.Excel.Functions.SPG($A17, "IQ_EBITDA_MARGIN", B$3)</f>
        <v>32.098999999999997</v>
      </c>
      <c r="C17" s="9" cm="1">
        <f t="array" ref="C17">_xll.SNL.Clients.Office.Excel.Functions.SPG($A17, "IQ_EBITDA_MARGIN", C$3)</f>
        <v>34.256</v>
      </c>
      <c r="D17" s="9" cm="1">
        <f t="array" ref="D17">_xll.SNL.Clients.Office.Excel.Functions.SPG($A17, "IQ_EBITDA_MARGIN", D$3)</f>
        <v>34.695</v>
      </c>
      <c r="E17" s="9" cm="1">
        <f t="array" ref="E17">_xll.SNL.Clients.Office.Excel.Functions.SPG($A17, "IQ_EBITDA_MARGIN", E$3)</f>
        <v>38.481000000000002</v>
      </c>
      <c r="F17" s="9" cm="1">
        <f t="array" ref="F17">_xll.SNL.Clients.Office.Excel.Functions.SPG($A17, "IQ_EBITDA_MARGIN", F$3)</f>
        <v>29.234000000000002</v>
      </c>
      <c r="G17" s="9" cm="1">
        <f t="array" ref="G17">_xll.SNL.Clients.Office.Excel.Functions.SPG($A17, "IQ_EBITDA_MARGIN", G$3)</f>
        <v>25.901</v>
      </c>
      <c r="H17" s="9" cm="1">
        <f t="array" ref="H17">_xll.SNL.Clients.Office.Excel.Functions.SPG($A17, "IQ_EBITDA_MARGIN", H$3)</f>
        <v>16.018999999999998</v>
      </c>
      <c r="I17" s="9" cm="1">
        <f t="array" ref="I17">_xll.SNL.Clients.Office.Excel.Functions.SPG($A17, "IQ_EBITDA_MARGIN", I$3)</f>
        <v>2.7029999999999998</v>
      </c>
      <c r="J17" s="9" cm="1">
        <f t="array" ref="J17">_xll.SNL.Clients.Office.Excel.Functions.SPG($A17, "IQ_EBITDA_MARGIN", J$3)</f>
        <v>2.1440000000000001</v>
      </c>
    </row>
    <row r="18" spans="1:10" x14ac:dyDescent="0.3">
      <c r="A18" s="11" t="s">
        <v>1048</v>
      </c>
      <c r="B18" s="9" cm="1">
        <f t="array" ref="B18">_xll.SNL.Clients.Office.Excel.Functions.SPG($A18, "IQ_EBITDA_MARGIN", B$3)</f>
        <v>23.718</v>
      </c>
      <c r="C18" s="9" cm="1">
        <f t="array" ref="C18">_xll.SNL.Clients.Office.Excel.Functions.SPG($A18, "IQ_EBITDA_MARGIN", C$3)</f>
        <v>24.934000000000001</v>
      </c>
      <c r="D18" s="9" cm="1">
        <f t="array" ref="D18">_xll.SNL.Clients.Office.Excel.Functions.SPG($A18, "IQ_EBITDA_MARGIN", D$3)</f>
        <v>20.350000000000001</v>
      </c>
      <c r="E18" s="9" cm="1">
        <f t="array" ref="E18">_xll.SNL.Clients.Office.Excel.Functions.SPG($A18, "IQ_EBITDA_MARGIN", E$3)</f>
        <v>21.391999999999999</v>
      </c>
      <c r="F18" s="9" cm="1">
        <f t="array" ref="F18">_xll.SNL.Clients.Office.Excel.Functions.SPG($A18, "IQ_EBITDA_MARGIN", F$3)</f>
        <v>24.094999999999999</v>
      </c>
      <c r="G18" s="9" cm="1">
        <f t="array" ref="G18">_xll.SNL.Clients.Office.Excel.Functions.SPG($A18, "IQ_EBITDA_MARGIN", G$3)</f>
        <v>21.606000000000002</v>
      </c>
      <c r="H18" s="9" cm="1">
        <f t="array" ref="H18">_xll.SNL.Clients.Office.Excel.Functions.SPG($A18, "IQ_EBITDA_MARGIN", H$3)</f>
        <v>19.696000000000002</v>
      </c>
      <c r="I18" s="9" cm="1">
        <f t="array" ref="I18">_xll.SNL.Clients.Office.Excel.Functions.SPG($A18, "IQ_EBITDA_MARGIN", I$3)</f>
        <v>21.853999999999999</v>
      </c>
      <c r="J18" s="9" cm="1">
        <f t="array" ref="J18">_xll.SNL.Clients.Office.Excel.Functions.SPG($A18, "IQ_EBITDA_MARGIN", J$3)</f>
        <v>22.521999999999998</v>
      </c>
    </row>
    <row r="19" spans="1:10" x14ac:dyDescent="0.3">
      <c r="A19" s="11" t="s">
        <v>1049</v>
      </c>
      <c r="B19" s="9" t="str" cm="1">
        <f t="array" ref="B19">_xll.SNL.Clients.Office.Excel.Functions.SPG($A19, "IQ_EBITDA_MARGIN", B$3)</f>
        <v>NA</v>
      </c>
      <c r="C19" s="9" cm="1">
        <f t="array" ref="C19">_xll.SNL.Clients.Office.Excel.Functions.SPG($A19, "IQ_EBITDA_MARGIN", C$3)</f>
        <v>-0.24</v>
      </c>
      <c r="D19" s="9" cm="1">
        <f t="array" ref="D19">_xll.SNL.Clients.Office.Excel.Functions.SPG($A19, "IQ_EBITDA_MARGIN", D$3)</f>
        <v>2.335</v>
      </c>
      <c r="E19" s="9" t="str" cm="1">
        <f t="array" ref="E19">_xll.SNL.Clients.Office.Excel.Functions.SPG($A19, "IQ_EBITDA_MARGIN", E$3)</f>
        <v>NA</v>
      </c>
      <c r="F19" s="9" cm="1">
        <f t="array" ref="F19">_xll.SNL.Clients.Office.Excel.Functions.SPG($A19, "IQ_EBITDA_MARGIN", F$3)</f>
        <v>5.306</v>
      </c>
      <c r="G19" s="9" cm="1">
        <f t="array" ref="G19">_xll.SNL.Clients.Office.Excel.Functions.SPG($A19, "IQ_EBITDA_MARGIN", G$3)</f>
        <v>1.8069999999999999</v>
      </c>
      <c r="H19" s="9" cm="1">
        <f t="array" ref="H19">_xll.SNL.Clients.Office.Excel.Functions.SPG($A19, "IQ_EBITDA_MARGIN", H$3)</f>
        <v>-1.573</v>
      </c>
      <c r="I19" s="9" t="str" cm="1">
        <f t="array" ref="I19">_xll.SNL.Clients.Office.Excel.Functions.SPG($A19, "IQ_EBITDA_MARGIN", I$3)</f>
        <v>NA</v>
      </c>
      <c r="J19" s="9" cm="1">
        <f t="array" ref="J19">_xll.SNL.Clients.Office.Excel.Functions.SPG($A19, "IQ_EBITDA_MARGIN", J$3)</f>
        <v>5.5739999999999998</v>
      </c>
    </row>
    <row r="20" spans="1:10" x14ac:dyDescent="0.3">
      <c r="A20" s="11" t="s">
        <v>1050</v>
      </c>
      <c r="B20" s="9" cm="1">
        <f t="array" ref="B20">_xll.SNL.Clients.Office.Excel.Functions.SPG($A20, "IQ_EBITDA_MARGIN", B$3)</f>
        <v>12.111000000000001</v>
      </c>
      <c r="C20" s="9" cm="1">
        <f t="array" ref="C20">_xll.SNL.Clients.Office.Excel.Functions.SPG($A20, "IQ_EBITDA_MARGIN", C$3)</f>
        <v>12.595000000000001</v>
      </c>
      <c r="D20" s="9" cm="1">
        <f t="array" ref="D20">_xll.SNL.Clients.Office.Excel.Functions.SPG($A20, "IQ_EBITDA_MARGIN", D$3)</f>
        <v>9.6180000000000003</v>
      </c>
      <c r="E20" s="9" cm="1">
        <f t="array" ref="E20">_xll.SNL.Clients.Office.Excel.Functions.SPG($A20, "IQ_EBITDA_MARGIN", E$3)</f>
        <v>8.4019999999999992</v>
      </c>
      <c r="F20" s="9" cm="1">
        <f t="array" ref="F20">_xll.SNL.Clients.Office.Excel.Functions.SPG($A20, "IQ_EBITDA_MARGIN", F$3)</f>
        <v>5.8630000000000004</v>
      </c>
      <c r="G20" s="9" cm="1">
        <f t="array" ref="G20">_xll.SNL.Clients.Office.Excel.Functions.SPG($A20, "IQ_EBITDA_MARGIN", G$3)</f>
        <v>12.162000000000001</v>
      </c>
      <c r="H20" s="9" cm="1">
        <f t="array" ref="H20">_xll.SNL.Clients.Office.Excel.Functions.SPG($A20, "IQ_EBITDA_MARGIN", H$3)</f>
        <v>12.63</v>
      </c>
      <c r="I20" s="9" cm="1">
        <f t="array" ref="I20">_xll.SNL.Clients.Office.Excel.Functions.SPG($A20, "IQ_EBITDA_MARGIN", I$3)</f>
        <v>11.932</v>
      </c>
      <c r="J20" s="9" cm="1">
        <f t="array" ref="J20">_xll.SNL.Clients.Office.Excel.Functions.SPG($A20, "IQ_EBITDA_MARGIN", J$3)</f>
        <v>13.79</v>
      </c>
    </row>
    <row r="21" spans="1:10" x14ac:dyDescent="0.3">
      <c r="A21" s="11" t="s">
        <v>1051</v>
      </c>
      <c r="B21" s="9" cm="1">
        <f t="array" ref="B21">_xll.SNL.Clients.Office.Excel.Functions.SPG($A21, "IQ_EBITDA_MARGIN", B$3)</f>
        <v>13.034000000000001</v>
      </c>
      <c r="C21" s="9" cm="1">
        <f t="array" ref="C21">_xll.SNL.Clients.Office.Excel.Functions.SPG($A21, "IQ_EBITDA_MARGIN", C$3)</f>
        <v>2.597</v>
      </c>
      <c r="D21" s="9" cm="1">
        <f t="array" ref="D21">_xll.SNL.Clients.Office.Excel.Functions.SPG($A21, "IQ_EBITDA_MARGIN", D$3)</f>
        <v>13.052</v>
      </c>
      <c r="E21" s="9" cm="1">
        <f t="array" ref="E21">_xll.SNL.Clients.Office.Excel.Functions.SPG($A21, "IQ_EBITDA_MARGIN", E$3)</f>
        <v>16.780999999999999</v>
      </c>
      <c r="F21" s="9" cm="1">
        <f t="array" ref="F21">_xll.SNL.Clients.Office.Excel.Functions.SPG($A21, "IQ_EBITDA_MARGIN", F$3)</f>
        <v>-0.45300000000000001</v>
      </c>
      <c r="G21" s="9" cm="1">
        <f t="array" ref="G21">_xll.SNL.Clients.Office.Excel.Functions.SPG($A21, "IQ_EBITDA_MARGIN", G$3)</f>
        <v>3.2410000000000001</v>
      </c>
      <c r="H21" s="9" cm="1">
        <f t="array" ref="H21">_xll.SNL.Clients.Office.Excel.Functions.SPG($A21, "IQ_EBITDA_MARGIN", H$3)</f>
        <v>1.522</v>
      </c>
      <c r="I21" s="9" cm="1">
        <f t="array" ref="I21">_xll.SNL.Clients.Office.Excel.Functions.SPG($A21, "IQ_EBITDA_MARGIN", I$3)</f>
        <v>14.494</v>
      </c>
      <c r="J21" s="9" cm="1">
        <f t="array" ref="J21">_xll.SNL.Clients.Office.Excel.Functions.SPG($A21, "IQ_EBITDA_MARGIN", J$3)</f>
        <v>15.787000000000001</v>
      </c>
    </row>
    <row r="22" spans="1:10" x14ac:dyDescent="0.3">
      <c r="A22" s="11" t="s">
        <v>1052</v>
      </c>
      <c r="B22" s="9" t="str" cm="1">
        <f t="array" ref="B22">_xll.SNL.Clients.Office.Excel.Functions.SPG($A22, "IQ_EBITDA_MARGIN", B$3)</f>
        <v>NA</v>
      </c>
      <c r="C22" s="9" cm="1">
        <f t="array" ref="C22">_xll.SNL.Clients.Office.Excel.Functions.SPG($A22, "IQ_EBITDA_MARGIN", C$3)</f>
        <v>3.6840000000000002</v>
      </c>
      <c r="D22" s="9" cm="1">
        <f t="array" ref="D22">_xll.SNL.Clients.Office.Excel.Functions.SPG($A22, "IQ_EBITDA_MARGIN", D$3)</f>
        <v>8.4789999999999992</v>
      </c>
      <c r="E22" s="9" cm="1">
        <f t="array" ref="E22">_xll.SNL.Clients.Office.Excel.Functions.SPG($A22, "IQ_EBITDA_MARGIN", E$3)</f>
        <v>16.826000000000001</v>
      </c>
      <c r="F22" s="9" cm="1">
        <f t="array" ref="F22">_xll.SNL.Clients.Office.Excel.Functions.SPG($A22, "IQ_EBITDA_MARGIN", F$3)</f>
        <v>9.4870000000000001</v>
      </c>
      <c r="G22" s="9" cm="1">
        <f t="array" ref="G22">_xll.SNL.Clients.Office.Excel.Functions.SPG($A22, "IQ_EBITDA_MARGIN", G$3)</f>
        <v>12.802</v>
      </c>
      <c r="H22" s="9" cm="1">
        <f t="array" ref="H22">_xll.SNL.Clients.Office.Excel.Functions.SPG($A22, "IQ_EBITDA_MARGIN", H$3)</f>
        <v>18.574000000000002</v>
      </c>
      <c r="I22" s="9" cm="1">
        <f t="array" ref="I22">_xll.SNL.Clients.Office.Excel.Functions.SPG($A22, "IQ_EBITDA_MARGIN", I$3)</f>
        <v>21.85</v>
      </c>
      <c r="J22" s="9" cm="1">
        <f t="array" ref="J22">_xll.SNL.Clients.Office.Excel.Functions.SPG($A22, "IQ_EBITDA_MARGIN", J$3)</f>
        <v>20.295000000000002</v>
      </c>
    </row>
    <row r="23" spans="1:10" x14ac:dyDescent="0.3">
      <c r="A23" s="11" t="s">
        <v>1053</v>
      </c>
      <c r="B23" s="9" cm="1">
        <f t="array" ref="B23">_xll.SNL.Clients.Office.Excel.Functions.SPG($A23, "IQ_EBITDA_MARGIN", B$3)</f>
        <v>13.807</v>
      </c>
      <c r="C23" s="9" cm="1">
        <f t="array" ref="C23">_xll.SNL.Clients.Office.Excel.Functions.SPG($A23, "IQ_EBITDA_MARGIN", C$3)</f>
        <v>11.72</v>
      </c>
      <c r="D23" s="9" cm="1">
        <f t="array" ref="D23">_xll.SNL.Clients.Office.Excel.Functions.SPG($A23, "IQ_EBITDA_MARGIN", D$3)</f>
        <v>12.209</v>
      </c>
      <c r="E23" s="9" cm="1">
        <f t="array" ref="E23">_xll.SNL.Clients.Office.Excel.Functions.SPG($A23, "IQ_EBITDA_MARGIN", E$3)</f>
        <v>11.651</v>
      </c>
      <c r="F23" s="9" cm="1">
        <f t="array" ref="F23">_xll.SNL.Clients.Office.Excel.Functions.SPG($A23, "IQ_EBITDA_MARGIN", F$3)</f>
        <v>8.6509999999999998</v>
      </c>
      <c r="G23" s="9" cm="1">
        <f t="array" ref="G23">_xll.SNL.Clients.Office.Excel.Functions.SPG($A23, "IQ_EBITDA_MARGIN", G$3)</f>
        <v>13.016999999999999</v>
      </c>
      <c r="H23" s="9" cm="1">
        <f t="array" ref="H23">_xll.SNL.Clients.Office.Excel.Functions.SPG($A23, "IQ_EBITDA_MARGIN", H$3)</f>
        <v>9.4649999999999999</v>
      </c>
      <c r="I23" s="9" cm="1">
        <f t="array" ref="I23">_xll.SNL.Clients.Office.Excel.Functions.SPG($A23, "IQ_EBITDA_MARGIN", I$3)</f>
        <v>4.7089999999999996</v>
      </c>
      <c r="J23" s="9" cm="1">
        <f t="array" ref="J23">_xll.SNL.Clients.Office.Excel.Functions.SPG($A23, "IQ_EBITDA_MARGIN", J$3)</f>
        <v>9.5429999999999993</v>
      </c>
    </row>
    <row r="24" spans="1:10" x14ac:dyDescent="0.3">
      <c r="A24" s="11" t="s">
        <v>1054</v>
      </c>
      <c r="B24" s="9" t="str" cm="1">
        <f t="array" ref="B24">_xll.SNL.Clients.Office.Excel.Functions.SPG($A24, "IQ_EBITDA_MARGIN", B$3)</f>
        <v>NA</v>
      </c>
      <c r="C24" s="9" t="str" cm="1">
        <f t="array" ref="C24">_xll.SNL.Clients.Office.Excel.Functions.SPG($A24, "IQ_EBITDA_MARGIN", C$3)</f>
        <v>NA</v>
      </c>
      <c r="D24" s="9" t="str" cm="1">
        <f t="array" ref="D24">_xll.SNL.Clients.Office.Excel.Functions.SPG($A24, "IQ_EBITDA_MARGIN", D$3)</f>
        <v>NA</v>
      </c>
      <c r="E24" s="9" t="str" cm="1">
        <f t="array" ref="E24">_xll.SNL.Clients.Office.Excel.Functions.SPG($A24, "IQ_EBITDA_MARGIN", E$3)</f>
        <v>NA</v>
      </c>
      <c r="F24" s="9" t="str" cm="1">
        <f t="array" ref="F24">_xll.SNL.Clients.Office.Excel.Functions.SPG($A24, "IQ_EBITDA_MARGIN", F$3)</f>
        <v>NA</v>
      </c>
      <c r="G24" s="9" t="str" cm="1">
        <f t="array" ref="G24">_xll.SNL.Clients.Office.Excel.Functions.SPG($A24, "IQ_EBITDA_MARGIN", G$3)</f>
        <v>NA</v>
      </c>
      <c r="H24" s="9" t="str" cm="1">
        <f t="array" ref="H24">_xll.SNL.Clients.Office.Excel.Functions.SPG($A24, "IQ_EBITDA_MARGIN", H$3)</f>
        <v>NA</v>
      </c>
      <c r="I24" s="9" t="str" cm="1">
        <f t="array" ref="I24">_xll.SNL.Clients.Office.Excel.Functions.SPG($A24, "IQ_EBITDA_MARGIN", I$3)</f>
        <v>NA</v>
      </c>
      <c r="J24" s="9" t="str" cm="1">
        <f t="array" ref="J24">_xll.SNL.Clients.Office.Excel.Functions.SPG($A24, "IQ_EBITDA_MARGIN", J$3)</f>
        <v>NA</v>
      </c>
    </row>
    <row r="25" spans="1:10" x14ac:dyDescent="0.3">
      <c r="A25" s="11" t="s">
        <v>1055</v>
      </c>
      <c r="B25" s="9" cm="1">
        <f t="array" ref="B25">_xll.SNL.Clients.Office.Excel.Functions.SPG($A25, "IQ_EBITDA_MARGIN", B$3)</f>
        <v>14.824</v>
      </c>
      <c r="C25" s="9" cm="1">
        <f t="array" ref="C25">_xll.SNL.Clients.Office.Excel.Functions.SPG($A25, "IQ_EBITDA_MARGIN", C$3)</f>
        <v>12.474</v>
      </c>
      <c r="D25" s="9" cm="1">
        <f t="array" ref="D25">_xll.SNL.Clients.Office.Excel.Functions.SPG($A25, "IQ_EBITDA_MARGIN", D$3)</f>
        <v>13.29</v>
      </c>
      <c r="E25" s="9" cm="1">
        <f t="array" ref="E25">_xll.SNL.Clients.Office.Excel.Functions.SPG($A25, "IQ_EBITDA_MARGIN", E$3)</f>
        <v>13.577</v>
      </c>
      <c r="F25" s="9" cm="1">
        <f t="array" ref="F25">_xll.SNL.Clients.Office.Excel.Functions.SPG($A25, "IQ_EBITDA_MARGIN", F$3)</f>
        <v>14.092000000000001</v>
      </c>
      <c r="G25" s="9" cm="1">
        <f t="array" ref="G25">_xll.SNL.Clients.Office.Excel.Functions.SPG($A25, "IQ_EBITDA_MARGIN", G$3)</f>
        <v>13.803000000000001</v>
      </c>
      <c r="H25" s="9" cm="1">
        <f t="array" ref="H25">_xll.SNL.Clients.Office.Excel.Functions.SPG($A25, "IQ_EBITDA_MARGIN", H$3)</f>
        <v>14.709</v>
      </c>
      <c r="I25" s="9" cm="1">
        <f t="array" ref="I25">_xll.SNL.Clients.Office.Excel.Functions.SPG($A25, "IQ_EBITDA_MARGIN", I$3)</f>
        <v>15.003</v>
      </c>
      <c r="J25" s="9" cm="1">
        <f t="array" ref="J25">_xll.SNL.Clients.Office.Excel.Functions.SPG($A25, "IQ_EBITDA_MARGIN", J$3)</f>
        <v>14.683999999999999</v>
      </c>
    </row>
    <row r="26" spans="1:10" x14ac:dyDescent="0.3">
      <c r="A26" s="11" t="s">
        <v>1056</v>
      </c>
      <c r="B26" s="9" cm="1">
        <f t="array" ref="B26">_xll.SNL.Clients.Office.Excel.Functions.SPG($A26, "IQ_EBITDA_MARGIN", B$3)</f>
        <v>14.568</v>
      </c>
      <c r="C26" s="9" cm="1">
        <f t="array" ref="C26">_xll.SNL.Clients.Office.Excel.Functions.SPG($A26, "IQ_EBITDA_MARGIN", C$3)</f>
        <v>14.823</v>
      </c>
      <c r="D26" s="9" cm="1">
        <f t="array" ref="D26">_xll.SNL.Clients.Office.Excel.Functions.SPG($A26, "IQ_EBITDA_MARGIN", D$3)</f>
        <v>16.292999999999999</v>
      </c>
      <c r="E26" s="9" cm="1">
        <f t="array" ref="E26">_xll.SNL.Clients.Office.Excel.Functions.SPG($A26, "IQ_EBITDA_MARGIN", E$3)</f>
        <v>13.243</v>
      </c>
      <c r="F26" s="9" cm="1">
        <f t="array" ref="F26">_xll.SNL.Clients.Office.Excel.Functions.SPG($A26, "IQ_EBITDA_MARGIN", F$3)</f>
        <v>11.786</v>
      </c>
      <c r="G26" s="9" cm="1">
        <f t="array" ref="G26">_xll.SNL.Clients.Office.Excel.Functions.SPG($A26, "IQ_EBITDA_MARGIN", G$3)</f>
        <v>11.976000000000001</v>
      </c>
      <c r="H26" s="9" cm="1">
        <f t="array" ref="H26">_xll.SNL.Clients.Office.Excel.Functions.SPG($A26, "IQ_EBITDA_MARGIN", H$3)</f>
        <v>13.699</v>
      </c>
      <c r="I26" s="9" cm="1">
        <f t="array" ref="I26">_xll.SNL.Clients.Office.Excel.Functions.SPG($A26, "IQ_EBITDA_MARGIN", I$3)</f>
        <v>11.343</v>
      </c>
      <c r="J26" s="9" cm="1">
        <f t="array" ref="J26">_xll.SNL.Clients.Office.Excel.Functions.SPG($A26, "IQ_EBITDA_MARGIN", J$3)</f>
        <v>8.7509999999999994</v>
      </c>
    </row>
    <row r="27" spans="1:10" x14ac:dyDescent="0.3">
      <c r="A27" s="11" t="s">
        <v>1057</v>
      </c>
      <c r="B27" s="9" cm="1">
        <f t="array" ref="B27">_xll.SNL.Clients.Office.Excel.Functions.SPG($A27, "IQ_EBITDA_MARGIN", B$3)</f>
        <v>17.747</v>
      </c>
      <c r="C27" s="9" cm="1">
        <f t="array" ref="C27">_xll.SNL.Clients.Office.Excel.Functions.SPG($A27, "IQ_EBITDA_MARGIN", C$3)</f>
        <v>17.603000000000002</v>
      </c>
      <c r="D27" s="9" cm="1">
        <f t="array" ref="D27">_xll.SNL.Clients.Office.Excel.Functions.SPG($A27, "IQ_EBITDA_MARGIN", D$3)</f>
        <v>16.452000000000002</v>
      </c>
      <c r="E27" s="9" cm="1">
        <f t="array" ref="E27">_xll.SNL.Clients.Office.Excel.Functions.SPG($A27, "IQ_EBITDA_MARGIN", E$3)</f>
        <v>20.251000000000001</v>
      </c>
      <c r="F27" s="9" cm="1">
        <f t="array" ref="F27">_xll.SNL.Clients.Office.Excel.Functions.SPG($A27, "IQ_EBITDA_MARGIN", F$3)</f>
        <v>20.05</v>
      </c>
      <c r="G27" s="9" cm="1">
        <f t="array" ref="G27">_xll.SNL.Clients.Office.Excel.Functions.SPG($A27, "IQ_EBITDA_MARGIN", G$3)</f>
        <v>18.969000000000001</v>
      </c>
      <c r="H27" s="9" cm="1">
        <f t="array" ref="H27">_xll.SNL.Clients.Office.Excel.Functions.SPG($A27, "IQ_EBITDA_MARGIN", H$3)</f>
        <v>21.212</v>
      </c>
      <c r="I27" s="9" cm="1">
        <f t="array" ref="I27">_xll.SNL.Clients.Office.Excel.Functions.SPG($A27, "IQ_EBITDA_MARGIN", I$3)</f>
        <v>23.236000000000001</v>
      </c>
      <c r="J27" s="9" cm="1">
        <f t="array" ref="J27">_xll.SNL.Clients.Office.Excel.Functions.SPG($A27, "IQ_EBITDA_MARGIN", J$3)</f>
        <v>21.574000000000002</v>
      </c>
    </row>
    <row r="28" spans="1:10" x14ac:dyDescent="0.3">
      <c r="A28" s="11" t="s">
        <v>1058</v>
      </c>
      <c r="B28" s="9" cm="1">
        <f t="array" ref="B28">_xll.SNL.Clients.Office.Excel.Functions.SPG($A28, "IQ_EBITDA_MARGIN", B$3)</f>
        <v>56.048999999999999</v>
      </c>
      <c r="C28" s="9" cm="1">
        <f t="array" ref="C28">_xll.SNL.Clients.Office.Excel.Functions.SPG($A28, "IQ_EBITDA_MARGIN", C$3)</f>
        <v>44.070999999999998</v>
      </c>
      <c r="D28" s="9" cm="1">
        <f t="array" ref="D28">_xll.SNL.Clients.Office.Excel.Functions.SPG($A28, "IQ_EBITDA_MARGIN", D$3)</f>
        <v>51.646000000000001</v>
      </c>
      <c r="E28" s="9" cm="1">
        <f t="array" ref="E28">_xll.SNL.Clients.Office.Excel.Functions.SPG($A28, "IQ_EBITDA_MARGIN", E$3)</f>
        <v>46.008000000000003</v>
      </c>
      <c r="F28" s="9" cm="1">
        <f t="array" ref="F28">_xll.SNL.Clients.Office.Excel.Functions.SPG($A28, "IQ_EBITDA_MARGIN", F$3)</f>
        <v>53.933999999999997</v>
      </c>
      <c r="G28" s="9" cm="1">
        <f t="array" ref="G28">_xll.SNL.Clients.Office.Excel.Functions.SPG($A28, "IQ_EBITDA_MARGIN", G$3)</f>
        <v>57.261000000000003</v>
      </c>
      <c r="H28" s="9" cm="1">
        <f t="array" ref="H28">_xll.SNL.Clients.Office.Excel.Functions.SPG($A28, "IQ_EBITDA_MARGIN", H$3)</f>
        <v>52.304000000000002</v>
      </c>
      <c r="I28" s="9" cm="1">
        <f t="array" ref="I28">_xll.SNL.Clients.Office.Excel.Functions.SPG($A28, "IQ_EBITDA_MARGIN", I$3)</f>
        <v>47.881999999999998</v>
      </c>
      <c r="J28" s="9" cm="1">
        <f t="array" ref="J28">_xll.SNL.Clients.Office.Excel.Functions.SPG($A28, "IQ_EBITDA_MARGIN", J$3)</f>
        <v>44.35</v>
      </c>
    </row>
    <row r="29" spans="1:10" x14ac:dyDescent="0.3">
      <c r="A29" s="11" t="s">
        <v>1059</v>
      </c>
      <c r="B29" s="9" cm="1">
        <f t="array" ref="B29">_xll.SNL.Clients.Office.Excel.Functions.SPG($A29, "IQ_EBITDA_MARGIN", B$3)</f>
        <v>6.9210000000000003</v>
      </c>
      <c r="C29" s="9" cm="1">
        <f t="array" ref="C29">_xll.SNL.Clients.Office.Excel.Functions.SPG($A29, "IQ_EBITDA_MARGIN", C$3)</f>
        <v>39.427999999999997</v>
      </c>
      <c r="D29" s="9" cm="1">
        <f t="array" ref="D29">_xll.SNL.Clients.Office.Excel.Functions.SPG($A29, "IQ_EBITDA_MARGIN", D$3)</f>
        <v>29.545999999999999</v>
      </c>
      <c r="E29" s="9" cm="1">
        <f t="array" ref="E29">_xll.SNL.Clients.Office.Excel.Functions.SPG($A29, "IQ_EBITDA_MARGIN", E$3)</f>
        <v>29.199000000000002</v>
      </c>
      <c r="F29" s="9" cm="1">
        <f t="array" ref="F29">_xll.SNL.Clients.Office.Excel.Functions.SPG($A29, "IQ_EBITDA_MARGIN", F$3)</f>
        <v>14.66</v>
      </c>
      <c r="G29" s="9" cm="1">
        <f t="array" ref="G29">_xll.SNL.Clients.Office.Excel.Functions.SPG($A29, "IQ_EBITDA_MARGIN", G$3)</f>
        <v>19.385000000000002</v>
      </c>
      <c r="H29" s="9" cm="1">
        <f t="array" ref="H29">_xll.SNL.Clients.Office.Excel.Functions.SPG($A29, "IQ_EBITDA_MARGIN", H$3)</f>
        <v>28.312999999999999</v>
      </c>
      <c r="I29" s="9" cm="1">
        <f t="array" ref="I29">_xll.SNL.Clients.Office.Excel.Functions.SPG($A29, "IQ_EBITDA_MARGIN", I$3)</f>
        <v>48.636000000000003</v>
      </c>
      <c r="J29" s="9" cm="1">
        <f t="array" ref="J29">_xll.SNL.Clients.Office.Excel.Functions.SPG($A29, "IQ_EBITDA_MARGIN", J$3)</f>
        <v>2.6920000000000002</v>
      </c>
    </row>
    <row r="30" spans="1:10" x14ac:dyDescent="0.3">
      <c r="A30" s="11" t="s">
        <v>1060</v>
      </c>
      <c r="B30" s="9" cm="1">
        <f t="array" ref="B30">_xll.SNL.Clients.Office.Excel.Functions.SPG($A30, "IQ_EBITDA_MARGIN", B$3)</f>
        <v>18.132000000000001</v>
      </c>
      <c r="C30" s="9" cm="1">
        <f t="array" ref="C30">_xll.SNL.Clients.Office.Excel.Functions.SPG($A30, "IQ_EBITDA_MARGIN", C$3)</f>
        <v>11.57</v>
      </c>
      <c r="D30" s="9" cm="1">
        <f t="array" ref="D30">_xll.SNL.Clients.Office.Excel.Functions.SPG($A30, "IQ_EBITDA_MARGIN", D$3)</f>
        <v>8.2469999999999999</v>
      </c>
      <c r="E30" s="9" cm="1">
        <f t="array" ref="E30">_xll.SNL.Clients.Office.Excel.Functions.SPG($A30, "IQ_EBITDA_MARGIN", E$3)</f>
        <v>17.765999999999998</v>
      </c>
      <c r="F30" s="9" cm="1">
        <f t="array" ref="F30">_xll.SNL.Clients.Office.Excel.Functions.SPG($A30, "IQ_EBITDA_MARGIN", F$3)</f>
        <v>14.074999999999999</v>
      </c>
      <c r="G30" s="9" cm="1">
        <f t="array" ref="G30">_xll.SNL.Clients.Office.Excel.Functions.SPG($A30, "IQ_EBITDA_MARGIN", G$3)</f>
        <v>9.6820000000000004</v>
      </c>
      <c r="H30" s="9" cm="1">
        <f t="array" ref="H30">_xll.SNL.Clients.Office.Excel.Functions.SPG($A30, "IQ_EBITDA_MARGIN", H$3)</f>
        <v>12.484</v>
      </c>
      <c r="I30" s="9" cm="1">
        <f t="array" ref="I30">_xll.SNL.Clients.Office.Excel.Functions.SPG($A30, "IQ_EBITDA_MARGIN", I$3)</f>
        <v>25.760999999999999</v>
      </c>
      <c r="J30" s="9" cm="1">
        <f t="array" ref="J30">_xll.SNL.Clients.Office.Excel.Functions.SPG($A30, "IQ_EBITDA_MARGIN", J$3)</f>
        <v>22.763999999999999</v>
      </c>
    </row>
    <row r="31" spans="1:10" x14ac:dyDescent="0.3">
      <c r="A31" s="11" t="s">
        <v>1061</v>
      </c>
      <c r="B31" s="9" cm="1">
        <f t="array" ref="B31">_xll.SNL.Clients.Office.Excel.Functions.SPG($A31, "IQ_EBITDA_MARGIN", B$3)</f>
        <v>4.617</v>
      </c>
      <c r="C31" s="9" cm="1">
        <f t="array" ref="C31">_xll.SNL.Clients.Office.Excel.Functions.SPG($A31, "IQ_EBITDA_MARGIN", C$3)</f>
        <v>4.7469999999999999</v>
      </c>
      <c r="D31" s="9" cm="1">
        <f t="array" ref="D31">_xll.SNL.Clients.Office.Excel.Functions.SPG($A31, "IQ_EBITDA_MARGIN", D$3)</f>
        <v>7.8680000000000003</v>
      </c>
      <c r="E31" s="9" cm="1">
        <f t="array" ref="E31">_xll.SNL.Clients.Office.Excel.Functions.SPG($A31, "IQ_EBITDA_MARGIN", E$3)</f>
        <v>7.3209999999999997</v>
      </c>
      <c r="F31" s="9" cm="1">
        <f t="array" ref="F31">_xll.SNL.Clients.Office.Excel.Functions.SPG($A31, "IQ_EBITDA_MARGIN", F$3)</f>
        <v>1.88</v>
      </c>
      <c r="G31" s="9" cm="1">
        <f t="array" ref="G31">_xll.SNL.Clients.Office.Excel.Functions.SPG($A31, "IQ_EBITDA_MARGIN", G$3)</f>
        <v>7.5259999999999998</v>
      </c>
      <c r="H31" s="9" cm="1">
        <f t="array" ref="H31">_xll.SNL.Clients.Office.Excel.Functions.SPG($A31, "IQ_EBITDA_MARGIN", H$3)</f>
        <v>12.363</v>
      </c>
      <c r="I31" s="9" cm="1">
        <f t="array" ref="I31">_xll.SNL.Clients.Office.Excel.Functions.SPG($A31, "IQ_EBITDA_MARGIN", I$3)</f>
        <v>8.8260000000000005</v>
      </c>
      <c r="J31" s="9" cm="1">
        <f t="array" ref="J31">_xll.SNL.Clients.Office.Excel.Functions.SPG($A31, "IQ_EBITDA_MARGIN", J$3)</f>
        <v>-2.5619999999999998</v>
      </c>
    </row>
    <row r="32" spans="1:10" x14ac:dyDescent="0.3">
      <c r="A32" s="11" t="s">
        <v>1062</v>
      </c>
      <c r="B32" s="9" cm="1">
        <f t="array" ref="B32">_xll.SNL.Clients.Office.Excel.Functions.SPG($A32, "IQ_EBITDA_MARGIN", B$3)</f>
        <v>1.2929999999999999</v>
      </c>
      <c r="C32" s="9" cm="1">
        <f t="array" ref="C32">_xll.SNL.Clients.Office.Excel.Functions.SPG($A32, "IQ_EBITDA_MARGIN", C$3)</f>
        <v>10.292</v>
      </c>
      <c r="D32" s="9" cm="1">
        <f t="array" ref="D32">_xll.SNL.Clients.Office.Excel.Functions.SPG($A32, "IQ_EBITDA_MARGIN", D$3)</f>
        <v>7.82</v>
      </c>
      <c r="E32" s="9" cm="1">
        <f t="array" ref="E32">_xll.SNL.Clients.Office.Excel.Functions.SPG($A32, "IQ_EBITDA_MARGIN", E$3)</f>
        <v>14.683999999999999</v>
      </c>
      <c r="F32" s="9" cm="1">
        <f t="array" ref="F32">_xll.SNL.Clients.Office.Excel.Functions.SPG($A32, "IQ_EBITDA_MARGIN", F$3)</f>
        <v>21.952999999999999</v>
      </c>
      <c r="G32" s="9" cm="1">
        <f t="array" ref="G32">_xll.SNL.Clients.Office.Excel.Functions.SPG($A32, "IQ_EBITDA_MARGIN", G$3)</f>
        <v>27.533999999999999</v>
      </c>
      <c r="H32" s="9" cm="1">
        <f t="array" ref="H32">_xll.SNL.Clients.Office.Excel.Functions.SPG($A32, "IQ_EBITDA_MARGIN", H$3)</f>
        <v>21.172999999999998</v>
      </c>
      <c r="I32" s="9" cm="1">
        <f t="array" ref="I32">_xll.SNL.Clients.Office.Excel.Functions.SPG($A32, "IQ_EBITDA_MARGIN", I$3)</f>
        <v>30.023</v>
      </c>
      <c r="J32" s="9" cm="1">
        <f t="array" ref="J32">_xll.SNL.Clients.Office.Excel.Functions.SPG($A32, "IQ_EBITDA_MARGIN", J$3)</f>
        <v>38.308</v>
      </c>
    </row>
    <row r="33" spans="1:10" x14ac:dyDescent="0.3">
      <c r="A33" s="11" t="s">
        <v>1063</v>
      </c>
      <c r="B33" s="9" cm="1">
        <f t="array" ref="B33">_xll.SNL.Clients.Office.Excel.Functions.SPG($A33, "IQ_EBITDA_MARGIN", B$3)</f>
        <v>7.2190000000000003</v>
      </c>
      <c r="C33" s="9" cm="1">
        <f t="array" ref="C33">_xll.SNL.Clients.Office.Excel.Functions.SPG($A33, "IQ_EBITDA_MARGIN", C$3)</f>
        <v>7.0259999999999998</v>
      </c>
      <c r="D33" s="9" cm="1">
        <f t="array" ref="D33">_xll.SNL.Clients.Office.Excel.Functions.SPG($A33, "IQ_EBITDA_MARGIN", D$3)</f>
        <v>5.1970000000000001</v>
      </c>
      <c r="E33" s="9" cm="1">
        <f t="array" ref="E33">_xll.SNL.Clients.Office.Excel.Functions.SPG($A33, "IQ_EBITDA_MARGIN", E$3)</f>
        <v>6.2569999999999997</v>
      </c>
      <c r="F33" s="9" cm="1">
        <f t="array" ref="F33">_xll.SNL.Clients.Office.Excel.Functions.SPG($A33, "IQ_EBITDA_MARGIN", F$3)</f>
        <v>6.68</v>
      </c>
      <c r="G33" s="9" cm="1">
        <f t="array" ref="G33">_xll.SNL.Clients.Office.Excel.Functions.SPG($A33, "IQ_EBITDA_MARGIN", G$3)</f>
        <v>6.7569999999999997</v>
      </c>
      <c r="H33" s="9" cm="1">
        <f t="array" ref="H33">_xll.SNL.Clients.Office.Excel.Functions.SPG($A33, "IQ_EBITDA_MARGIN", H$3)</f>
        <v>7.0910000000000002</v>
      </c>
      <c r="I33" s="9" cm="1">
        <f t="array" ref="I33">_xll.SNL.Clients.Office.Excel.Functions.SPG($A33, "IQ_EBITDA_MARGIN", I$3)</f>
        <v>6.3179999999999996</v>
      </c>
      <c r="J33" s="9" cm="1">
        <f t="array" ref="J33">_xll.SNL.Clients.Office.Excel.Functions.SPG($A33, "IQ_EBITDA_MARGIN", J$3)</f>
        <v>5.9560000000000004</v>
      </c>
    </row>
    <row r="34" spans="1:10" x14ac:dyDescent="0.3">
      <c r="A34" s="11" t="s">
        <v>1064</v>
      </c>
      <c r="B34" s="9" cm="1">
        <f t="array" ref="B34">_xll.SNL.Clients.Office.Excel.Functions.SPG($A34, "IQ_EBITDA_MARGIN", B$3)</f>
        <v>54.451000000000001</v>
      </c>
      <c r="C34" s="9" cm="1">
        <f t="array" ref="C34">_xll.SNL.Clients.Office.Excel.Functions.SPG($A34, "IQ_EBITDA_MARGIN", C$3)</f>
        <v>55.756</v>
      </c>
      <c r="D34" s="9" cm="1">
        <f t="array" ref="D34">_xll.SNL.Clients.Office.Excel.Functions.SPG($A34, "IQ_EBITDA_MARGIN", D$3)</f>
        <v>54.326999999999998</v>
      </c>
      <c r="E34" s="9" cm="1">
        <f t="array" ref="E34">_xll.SNL.Clients.Office.Excel.Functions.SPG($A34, "IQ_EBITDA_MARGIN", E$3)</f>
        <v>54.350999999999999</v>
      </c>
      <c r="F34" s="9" cm="1">
        <f t="array" ref="F34">_xll.SNL.Clients.Office.Excel.Functions.SPG($A34, "IQ_EBITDA_MARGIN", F$3)</f>
        <v>56.051000000000002</v>
      </c>
      <c r="G34" s="9" cm="1">
        <f t="array" ref="G34">_xll.SNL.Clients.Office.Excel.Functions.SPG($A34, "IQ_EBITDA_MARGIN", G$3)</f>
        <v>52.609000000000002</v>
      </c>
      <c r="H34" s="9" cm="1">
        <f t="array" ref="H34">_xll.SNL.Clients.Office.Excel.Functions.SPG($A34, "IQ_EBITDA_MARGIN", H$3)</f>
        <v>54.798999999999999</v>
      </c>
      <c r="I34" s="9" cm="1">
        <f t="array" ref="I34">_xll.SNL.Clients.Office.Excel.Functions.SPG($A34, "IQ_EBITDA_MARGIN", I$3)</f>
        <v>54.197000000000003</v>
      </c>
      <c r="J34" s="9" cm="1">
        <f t="array" ref="J34">_xll.SNL.Clients.Office.Excel.Functions.SPG($A34, "IQ_EBITDA_MARGIN", J$3)</f>
        <v>56.579000000000001</v>
      </c>
    </row>
    <row r="35" spans="1:10" x14ac:dyDescent="0.3">
      <c r="A35" s="11" t="s">
        <v>1065</v>
      </c>
      <c r="B35" s="9" cm="1">
        <f t="array" ref="B35">_xll.SNL.Clients.Office.Excel.Functions.SPG($A35, "IQ_EBITDA_MARGIN", B$3)</f>
        <v>12.265000000000001</v>
      </c>
      <c r="C35" s="9" cm="1">
        <f t="array" ref="C35">_xll.SNL.Clients.Office.Excel.Functions.SPG($A35, "IQ_EBITDA_MARGIN", C$3)</f>
        <v>11.595000000000001</v>
      </c>
      <c r="D35" s="9" cm="1">
        <f t="array" ref="D35">_xll.SNL.Clients.Office.Excel.Functions.SPG($A35, "IQ_EBITDA_MARGIN", D$3)</f>
        <v>11.496</v>
      </c>
      <c r="E35" s="9" cm="1">
        <f t="array" ref="E35">_xll.SNL.Clients.Office.Excel.Functions.SPG($A35, "IQ_EBITDA_MARGIN", E$3)</f>
        <v>12.939</v>
      </c>
      <c r="F35" s="9" cm="1">
        <f t="array" ref="F35">_xll.SNL.Clients.Office.Excel.Functions.SPG($A35, "IQ_EBITDA_MARGIN", F$3)</f>
        <v>12.291</v>
      </c>
      <c r="G35" s="9" cm="1">
        <f t="array" ref="G35">_xll.SNL.Clients.Office.Excel.Functions.SPG($A35, "IQ_EBITDA_MARGIN", G$3)</f>
        <v>10.882</v>
      </c>
      <c r="H35" s="9" cm="1">
        <f t="array" ref="H35">_xll.SNL.Clients.Office.Excel.Functions.SPG($A35, "IQ_EBITDA_MARGIN", H$3)</f>
        <v>9.5169999999999995</v>
      </c>
      <c r="I35" s="9" cm="1">
        <f t="array" ref="I35">_xll.SNL.Clients.Office.Excel.Functions.SPG($A35, "IQ_EBITDA_MARGIN", I$3)</f>
        <v>11.842000000000001</v>
      </c>
      <c r="J35" s="9" cm="1">
        <f t="array" ref="J35">_xll.SNL.Clients.Office.Excel.Functions.SPG($A35, "IQ_EBITDA_MARGIN", J$3)</f>
        <v>11.092000000000001</v>
      </c>
    </row>
    <row r="36" spans="1:10" x14ac:dyDescent="0.3">
      <c r="A36" s="11" t="s">
        <v>1066</v>
      </c>
      <c r="B36" s="9" t="str" cm="1">
        <f t="array" ref="B36">_xll.SNL.Clients.Office.Excel.Functions.SPG($A36, "IQ_EBITDA_MARGIN", B$3)</f>
        <v>NA</v>
      </c>
      <c r="C36" s="9" cm="1">
        <f t="array" ref="C36">_xll.SNL.Clients.Office.Excel.Functions.SPG($A36, "IQ_EBITDA_MARGIN", C$3)</f>
        <v>12.417999999999999</v>
      </c>
      <c r="D36" s="9" cm="1">
        <f t="array" ref="D36">_xll.SNL.Clients.Office.Excel.Functions.SPG($A36, "IQ_EBITDA_MARGIN", D$3)</f>
        <v>13.762</v>
      </c>
      <c r="E36" s="9" cm="1">
        <f t="array" ref="E36">_xll.SNL.Clients.Office.Excel.Functions.SPG($A36, "IQ_EBITDA_MARGIN", E$3)</f>
        <v>12.066000000000001</v>
      </c>
      <c r="F36" s="9" cm="1">
        <f t="array" ref="F36">_xll.SNL.Clients.Office.Excel.Functions.SPG($A36, "IQ_EBITDA_MARGIN", F$3)</f>
        <v>11.621</v>
      </c>
      <c r="G36" s="9" cm="1">
        <f t="array" ref="G36">_xll.SNL.Clients.Office.Excel.Functions.SPG($A36, "IQ_EBITDA_MARGIN", G$3)</f>
        <v>11.988</v>
      </c>
      <c r="H36" s="9" cm="1">
        <f t="array" ref="H36">_xll.SNL.Clients.Office.Excel.Functions.SPG($A36, "IQ_EBITDA_MARGIN", H$3)</f>
        <v>14.19</v>
      </c>
      <c r="I36" s="9" cm="1">
        <f t="array" ref="I36">_xll.SNL.Clients.Office.Excel.Functions.SPG($A36, "IQ_EBITDA_MARGIN", I$3)</f>
        <v>10.214</v>
      </c>
      <c r="J36" s="9" cm="1">
        <f t="array" ref="J36">_xll.SNL.Clients.Office.Excel.Functions.SPG($A36, "IQ_EBITDA_MARGIN", J$3)</f>
        <v>9.44</v>
      </c>
    </row>
    <row r="37" spans="1:10" x14ac:dyDescent="0.3">
      <c r="A37" s="11" t="s">
        <v>1067</v>
      </c>
      <c r="B37" s="9" cm="1">
        <f t="array" ref="B37">_xll.SNL.Clients.Office.Excel.Functions.SPG($A37, "IQ_EBITDA_MARGIN", B$3)</f>
        <v>38.984000000000002</v>
      </c>
      <c r="C37" s="9" cm="1">
        <f t="array" ref="C37">_xll.SNL.Clients.Office.Excel.Functions.SPG($A37, "IQ_EBITDA_MARGIN", C$3)</f>
        <v>36.359000000000002</v>
      </c>
      <c r="D37" s="9" cm="1">
        <f t="array" ref="D37">_xll.SNL.Clients.Office.Excel.Functions.SPG($A37, "IQ_EBITDA_MARGIN", D$3)</f>
        <v>41.027000000000001</v>
      </c>
      <c r="E37" s="9" cm="1">
        <f t="array" ref="E37">_xll.SNL.Clients.Office.Excel.Functions.SPG($A37, "IQ_EBITDA_MARGIN", E$3)</f>
        <v>40.573</v>
      </c>
      <c r="F37" s="9" cm="1">
        <f t="array" ref="F37">_xll.SNL.Clients.Office.Excel.Functions.SPG($A37, "IQ_EBITDA_MARGIN", F$3)</f>
        <v>37.094000000000001</v>
      </c>
      <c r="G37" s="9" cm="1">
        <f t="array" ref="G37">_xll.SNL.Clients.Office.Excel.Functions.SPG($A37, "IQ_EBITDA_MARGIN", G$3)</f>
        <v>37.951999999999998</v>
      </c>
      <c r="H37" s="9" cm="1">
        <f t="array" ref="H37">_xll.SNL.Clients.Office.Excel.Functions.SPG($A37, "IQ_EBITDA_MARGIN", H$3)</f>
        <v>40.840000000000003</v>
      </c>
      <c r="I37" s="9" cm="1">
        <f t="array" ref="I37">_xll.SNL.Clients.Office.Excel.Functions.SPG($A37, "IQ_EBITDA_MARGIN", I$3)</f>
        <v>44.081000000000003</v>
      </c>
      <c r="J37" s="9" cm="1">
        <f t="array" ref="J37">_xll.SNL.Clients.Office.Excel.Functions.SPG($A37, "IQ_EBITDA_MARGIN", J$3)</f>
        <v>38.881</v>
      </c>
    </row>
    <row r="38" spans="1:10" x14ac:dyDescent="0.3">
      <c r="A38" s="11" t="s">
        <v>1068</v>
      </c>
      <c r="B38" s="9" t="str" cm="1">
        <f t="array" ref="B38">_xll.SNL.Clients.Office.Excel.Functions.SPG($A38, "IQ_EBITDA_MARGIN", B$3)</f>
        <v>NA</v>
      </c>
      <c r="C38" s="9" cm="1">
        <f t="array" ref="C38">_xll.SNL.Clients.Office.Excel.Functions.SPG($A38, "IQ_EBITDA_MARGIN", C$3)</f>
        <v>9.1</v>
      </c>
      <c r="D38" s="9" cm="1">
        <f t="array" ref="D38">_xll.SNL.Clients.Office.Excel.Functions.SPG($A38, "IQ_EBITDA_MARGIN", D$3)</f>
        <v>12.641999999999999</v>
      </c>
      <c r="E38" s="9" cm="1">
        <f t="array" ref="E38">_xll.SNL.Clients.Office.Excel.Functions.SPG($A38, "IQ_EBITDA_MARGIN", E$3)</f>
        <v>13.031000000000001</v>
      </c>
      <c r="F38" s="9" cm="1">
        <f t="array" ref="F38">_xll.SNL.Clients.Office.Excel.Functions.SPG($A38, "IQ_EBITDA_MARGIN", F$3)</f>
        <v>10.131</v>
      </c>
      <c r="G38" s="9" cm="1">
        <f t="array" ref="G38">_xll.SNL.Clients.Office.Excel.Functions.SPG($A38, "IQ_EBITDA_MARGIN", G$3)</f>
        <v>11.333</v>
      </c>
      <c r="H38" s="9" cm="1">
        <f t="array" ref="H38">_xll.SNL.Clients.Office.Excel.Functions.SPG($A38, "IQ_EBITDA_MARGIN", H$3)</f>
        <v>14.456</v>
      </c>
      <c r="I38" s="9" cm="1">
        <f t="array" ref="I38">_xll.SNL.Clients.Office.Excel.Functions.SPG($A38, "IQ_EBITDA_MARGIN", I$3)</f>
        <v>15.598000000000001</v>
      </c>
      <c r="J38" s="9" cm="1">
        <f t="array" ref="J38">_xll.SNL.Clients.Office.Excel.Functions.SPG($A38, "IQ_EBITDA_MARGIN", J$3)</f>
        <v>11.407999999999999</v>
      </c>
    </row>
    <row r="39" spans="1:10" x14ac:dyDescent="0.3">
      <c r="A39" s="11" t="s">
        <v>1069</v>
      </c>
      <c r="B39" s="9" t="str" cm="1">
        <f t="array" ref="B39">_xll.SNL.Clients.Office.Excel.Functions.SPG($A39, "IQ_EBITDA_MARGIN", B$3)</f>
        <v>NA</v>
      </c>
      <c r="C39" s="9" t="str" cm="1">
        <f t="array" ref="C39">_xll.SNL.Clients.Office.Excel.Functions.SPG($A39, "IQ_EBITDA_MARGIN", C$3)</f>
        <v>NA</v>
      </c>
      <c r="D39" s="9" t="str" cm="1">
        <f t="array" ref="D39">_xll.SNL.Clients.Office.Excel.Functions.SPG($A39, "IQ_EBITDA_MARGIN", D$3)</f>
        <v>NA</v>
      </c>
      <c r="E39" s="9" t="str" cm="1">
        <f t="array" ref="E39">_xll.SNL.Clients.Office.Excel.Functions.SPG($A39, "IQ_EBITDA_MARGIN", E$3)</f>
        <v>NA</v>
      </c>
      <c r="F39" s="9" t="str" cm="1">
        <f t="array" ref="F39">_xll.SNL.Clients.Office.Excel.Functions.SPG($A39, "IQ_EBITDA_MARGIN", F$3)</f>
        <v>NA</v>
      </c>
      <c r="G39" s="9" t="str" cm="1">
        <f t="array" ref="G39">_xll.SNL.Clients.Office.Excel.Functions.SPG($A39, "IQ_EBITDA_MARGIN", G$3)</f>
        <v>NA</v>
      </c>
      <c r="H39" s="9" t="str" cm="1">
        <f t="array" ref="H39">_xll.SNL.Clients.Office.Excel.Functions.SPG($A39, "IQ_EBITDA_MARGIN", H$3)</f>
        <v>NA</v>
      </c>
      <c r="I39" s="9" t="str" cm="1">
        <f t="array" ref="I39">_xll.SNL.Clients.Office.Excel.Functions.SPG($A39, "IQ_EBITDA_MARGIN", I$3)</f>
        <v>NA</v>
      </c>
      <c r="J39" s="9" t="str" cm="1">
        <f t="array" ref="J39">_xll.SNL.Clients.Office.Excel.Functions.SPG($A39, "IQ_EBITDA_MARGIN", J$3)</f>
        <v>NA</v>
      </c>
    </row>
    <row r="40" spans="1:10" x14ac:dyDescent="0.3">
      <c r="A40" s="11" t="s">
        <v>1070</v>
      </c>
      <c r="B40" s="9" cm="1">
        <f t="array" ref="B40">_xll.SNL.Clients.Office.Excel.Functions.SPG($A40, "IQ_EBITDA_MARGIN", B$3)</f>
        <v>15.747999999999999</v>
      </c>
      <c r="C40" s="9" cm="1">
        <f t="array" ref="C40">_xll.SNL.Clients.Office.Excel.Functions.SPG($A40, "IQ_EBITDA_MARGIN", C$3)</f>
        <v>23.001000000000001</v>
      </c>
      <c r="D40" s="9" cm="1">
        <f t="array" ref="D40">_xll.SNL.Clients.Office.Excel.Functions.SPG($A40, "IQ_EBITDA_MARGIN", D$3)</f>
        <v>22.957999999999998</v>
      </c>
      <c r="E40" s="9" cm="1">
        <f t="array" ref="E40">_xll.SNL.Clients.Office.Excel.Functions.SPG($A40, "IQ_EBITDA_MARGIN", E$3)</f>
        <v>18.423999999999999</v>
      </c>
      <c r="F40" s="9" cm="1">
        <f t="array" ref="F40">_xll.SNL.Clients.Office.Excel.Functions.SPG($A40, "IQ_EBITDA_MARGIN", F$3)</f>
        <v>26.175999999999998</v>
      </c>
      <c r="G40" s="9" cm="1">
        <f t="array" ref="G40">_xll.SNL.Clients.Office.Excel.Functions.SPG($A40, "IQ_EBITDA_MARGIN", G$3)</f>
        <v>30.331</v>
      </c>
      <c r="H40" s="9" cm="1">
        <f t="array" ref="H40">_xll.SNL.Clients.Office.Excel.Functions.SPG($A40, "IQ_EBITDA_MARGIN", H$3)</f>
        <v>17.48</v>
      </c>
      <c r="I40" s="9" cm="1">
        <f t="array" ref="I40">_xll.SNL.Clients.Office.Excel.Functions.SPG($A40, "IQ_EBITDA_MARGIN", I$3)</f>
        <v>26.318999999999999</v>
      </c>
      <c r="J40" s="9" cm="1">
        <f t="array" ref="J40">_xll.SNL.Clients.Office.Excel.Functions.SPG($A40, "IQ_EBITDA_MARGIN", J$3)</f>
        <v>27.893999999999998</v>
      </c>
    </row>
    <row r="41" spans="1:10" x14ac:dyDescent="0.3">
      <c r="A41" s="11" t="s">
        <v>1071</v>
      </c>
      <c r="B41" s="9" cm="1">
        <f t="array" ref="B41">_xll.SNL.Clients.Office.Excel.Functions.SPG($A41, "IQ_EBITDA_MARGIN", B$3)</f>
        <v>7.5940000000000003</v>
      </c>
      <c r="C41" s="9" cm="1">
        <f t="array" ref="C41">_xll.SNL.Clients.Office.Excel.Functions.SPG($A41, "IQ_EBITDA_MARGIN", C$3)</f>
        <v>8.3539999999999992</v>
      </c>
      <c r="D41" s="9" cm="1">
        <f t="array" ref="D41">_xll.SNL.Clients.Office.Excel.Functions.SPG($A41, "IQ_EBITDA_MARGIN", D$3)</f>
        <v>9.4979999999999993</v>
      </c>
      <c r="E41" s="9" cm="1">
        <f t="array" ref="E41">_xll.SNL.Clients.Office.Excel.Functions.SPG($A41, "IQ_EBITDA_MARGIN", E$3)</f>
        <v>11.128</v>
      </c>
      <c r="F41" s="9" cm="1">
        <f t="array" ref="F41">_xll.SNL.Clients.Office.Excel.Functions.SPG($A41, "IQ_EBITDA_MARGIN", F$3)</f>
        <v>10.289</v>
      </c>
      <c r="G41" s="9" cm="1">
        <f t="array" ref="G41">_xll.SNL.Clients.Office.Excel.Functions.SPG($A41, "IQ_EBITDA_MARGIN", G$3)</f>
        <v>9.4469999999999992</v>
      </c>
      <c r="H41" s="9" cm="1">
        <f t="array" ref="H41">_xll.SNL.Clients.Office.Excel.Functions.SPG($A41, "IQ_EBITDA_MARGIN", H$3)</f>
        <v>14.957000000000001</v>
      </c>
      <c r="I41" s="9" cm="1">
        <f t="array" ref="I41">_xll.SNL.Clients.Office.Excel.Functions.SPG($A41, "IQ_EBITDA_MARGIN", I$3)</f>
        <v>13.103999999999999</v>
      </c>
      <c r="J41" s="9" cm="1">
        <f t="array" ref="J41">_xll.SNL.Clients.Office.Excel.Functions.SPG($A41, "IQ_EBITDA_MARGIN", J$3)</f>
        <v>14.614000000000001</v>
      </c>
    </row>
    <row r="42" spans="1:10" x14ac:dyDescent="0.3">
      <c r="A42" s="11" t="s">
        <v>1072</v>
      </c>
      <c r="B42" s="9" cm="1">
        <f t="array" ref="B42">_xll.SNL.Clients.Office.Excel.Functions.SPG($A42, "IQ_EBITDA_MARGIN", B$3)</f>
        <v>29.85</v>
      </c>
      <c r="C42" s="9" cm="1">
        <f t="array" ref="C42">_xll.SNL.Clients.Office.Excel.Functions.SPG($A42, "IQ_EBITDA_MARGIN", C$3)</f>
        <v>31.405999999999999</v>
      </c>
      <c r="D42" s="9" cm="1">
        <f t="array" ref="D42">_xll.SNL.Clients.Office.Excel.Functions.SPG($A42, "IQ_EBITDA_MARGIN", D$3)</f>
        <v>36.841999999999999</v>
      </c>
      <c r="E42" s="9" cm="1">
        <f t="array" ref="E42">_xll.SNL.Clients.Office.Excel.Functions.SPG($A42, "IQ_EBITDA_MARGIN", E$3)</f>
        <v>37.481999999999999</v>
      </c>
      <c r="F42" s="9" cm="1">
        <f t="array" ref="F42">_xll.SNL.Clients.Office.Excel.Functions.SPG($A42, "IQ_EBITDA_MARGIN", F$3)</f>
        <v>35.494999999999997</v>
      </c>
      <c r="G42" s="9" cm="1">
        <f t="array" ref="G42">_xll.SNL.Clients.Office.Excel.Functions.SPG($A42, "IQ_EBITDA_MARGIN", G$3)</f>
        <v>37.509</v>
      </c>
      <c r="H42" s="9" cm="1">
        <f t="array" ref="H42">_xll.SNL.Clients.Office.Excel.Functions.SPG($A42, "IQ_EBITDA_MARGIN", H$3)</f>
        <v>47.241</v>
      </c>
      <c r="I42" s="9" cm="1">
        <f t="array" ref="I42">_xll.SNL.Clients.Office.Excel.Functions.SPG($A42, "IQ_EBITDA_MARGIN", I$3)</f>
        <v>29.507000000000001</v>
      </c>
      <c r="J42" s="9" cm="1">
        <f t="array" ref="J42">_xll.SNL.Clients.Office.Excel.Functions.SPG($A42, "IQ_EBITDA_MARGIN", J$3)</f>
        <v>30.442</v>
      </c>
    </row>
    <row r="43" spans="1:10" x14ac:dyDescent="0.3">
      <c r="A43" s="11" t="s">
        <v>1617</v>
      </c>
      <c r="B43" s="9" cm="1">
        <f t="array" ref="B43">_xll.SNL.Clients.Office.Excel.Functions.SPG($A43, "IQ_EBITDA_MARGIN", B$3)</f>
        <v>12.18</v>
      </c>
      <c r="C43" s="9" cm="1">
        <f t="array" ref="C43">_xll.SNL.Clients.Office.Excel.Functions.SPG($A43, "IQ_EBITDA_MARGIN", C$3)</f>
        <v>9.3610000000000007</v>
      </c>
      <c r="D43" s="9" cm="1">
        <f t="array" ref="D43">_xll.SNL.Clients.Office.Excel.Functions.SPG($A43, "IQ_EBITDA_MARGIN", D$3)</f>
        <v>8.5549999999999997</v>
      </c>
      <c r="E43" s="9" cm="1">
        <f t="array" ref="E43">_xll.SNL.Clients.Office.Excel.Functions.SPG($A43, "IQ_EBITDA_MARGIN", E$3)</f>
        <v>10.634</v>
      </c>
      <c r="F43" s="9" cm="1">
        <f t="array" ref="F43">_xll.SNL.Clients.Office.Excel.Functions.SPG($A43, "IQ_EBITDA_MARGIN", F$3)</f>
        <v>8.6989999999999998</v>
      </c>
      <c r="G43" s="9" cm="1">
        <f t="array" ref="G43">_xll.SNL.Clients.Office.Excel.Functions.SPG($A43, "IQ_EBITDA_MARGIN", G$3)</f>
        <v>10.499000000000001</v>
      </c>
      <c r="H43" s="9" cm="1">
        <f t="array" ref="H43">_xll.SNL.Clients.Office.Excel.Functions.SPG($A43, "IQ_EBITDA_MARGIN", H$3)</f>
        <v>4.915</v>
      </c>
      <c r="I43" s="9" cm="1">
        <f t="array" ref="I43">_xll.SNL.Clients.Office.Excel.Functions.SPG($A43, "IQ_EBITDA_MARGIN", I$3)</f>
        <v>2.641</v>
      </c>
      <c r="J43" s="9" cm="1">
        <f t="array" ref="J43">_xll.SNL.Clients.Office.Excel.Functions.SPG($A43, "IQ_EBITDA_MARGIN", J$3)</f>
        <v>4.774</v>
      </c>
    </row>
    <row r="44" spans="1:10" x14ac:dyDescent="0.3">
      <c r="A44" s="11" t="s">
        <v>1073</v>
      </c>
      <c r="B44" s="9" cm="1">
        <f t="array" ref="B44">_xll.SNL.Clients.Office.Excel.Functions.SPG($A44, "IQ_EBITDA_MARGIN", B$3)</f>
        <v>19.222999999999999</v>
      </c>
      <c r="C44" s="9" cm="1">
        <f t="array" ref="C44">_xll.SNL.Clients.Office.Excel.Functions.SPG($A44, "IQ_EBITDA_MARGIN", C$3)</f>
        <v>12.661</v>
      </c>
      <c r="D44" s="9" cm="1">
        <f t="array" ref="D44">_xll.SNL.Clients.Office.Excel.Functions.SPG($A44, "IQ_EBITDA_MARGIN", D$3)</f>
        <v>3.2719999999999998</v>
      </c>
      <c r="E44" s="9" cm="1">
        <f t="array" ref="E44">_xll.SNL.Clients.Office.Excel.Functions.SPG($A44, "IQ_EBITDA_MARGIN", E$3)</f>
        <v>17.114999999999998</v>
      </c>
      <c r="F44" s="9" cm="1">
        <f t="array" ref="F44">_xll.SNL.Clients.Office.Excel.Functions.SPG($A44, "IQ_EBITDA_MARGIN", F$3)</f>
        <v>21.640999999999998</v>
      </c>
      <c r="G44" s="9" cm="1">
        <f t="array" ref="G44">_xll.SNL.Clients.Office.Excel.Functions.SPG($A44, "IQ_EBITDA_MARGIN", G$3)</f>
        <v>18.157</v>
      </c>
      <c r="H44" s="9" cm="1">
        <f t="array" ref="H44">_xll.SNL.Clients.Office.Excel.Functions.SPG($A44, "IQ_EBITDA_MARGIN", H$3)</f>
        <v>23.212</v>
      </c>
      <c r="I44" s="9" cm="1">
        <f t="array" ref="I44">_xll.SNL.Clients.Office.Excel.Functions.SPG($A44, "IQ_EBITDA_MARGIN", I$3)</f>
        <v>24.135000000000002</v>
      </c>
      <c r="J44" s="9" cm="1">
        <f t="array" ref="J44">_xll.SNL.Clients.Office.Excel.Functions.SPG($A44, "IQ_EBITDA_MARGIN", J$3)</f>
        <v>24.99</v>
      </c>
    </row>
    <row r="45" spans="1:10" x14ac:dyDescent="0.3">
      <c r="A45" s="11" t="s">
        <v>1074</v>
      </c>
      <c r="B45" s="9" cm="1">
        <f t="array" ref="B45">_xll.SNL.Clients.Office.Excel.Functions.SPG($A45, "IQ_EBITDA_MARGIN", B$3)</f>
        <v>9.5909999999999993</v>
      </c>
      <c r="C45" s="9" cm="1">
        <f t="array" ref="C45">_xll.SNL.Clients.Office.Excel.Functions.SPG($A45, "IQ_EBITDA_MARGIN", C$3)</f>
        <v>13.612</v>
      </c>
      <c r="D45" s="9" cm="1">
        <f t="array" ref="D45">_xll.SNL.Clients.Office.Excel.Functions.SPG($A45, "IQ_EBITDA_MARGIN", D$3)</f>
        <v>15.433999999999999</v>
      </c>
      <c r="E45" s="9" cm="1">
        <f t="array" ref="E45">_xll.SNL.Clients.Office.Excel.Functions.SPG($A45, "IQ_EBITDA_MARGIN", E$3)</f>
        <v>15.492000000000001</v>
      </c>
      <c r="F45" s="9" cm="1">
        <f t="array" ref="F45">_xll.SNL.Clients.Office.Excel.Functions.SPG($A45, "IQ_EBITDA_MARGIN", F$3)</f>
        <v>12.345000000000001</v>
      </c>
      <c r="G45" s="9" cm="1">
        <f t="array" ref="G45">_xll.SNL.Clients.Office.Excel.Functions.SPG($A45, "IQ_EBITDA_MARGIN", G$3)</f>
        <v>14.18</v>
      </c>
      <c r="H45" s="9" cm="1">
        <f t="array" ref="H45">_xll.SNL.Clients.Office.Excel.Functions.SPG($A45, "IQ_EBITDA_MARGIN", H$3)</f>
        <v>14.401</v>
      </c>
      <c r="I45" s="9" cm="1">
        <f t="array" ref="I45">_xll.SNL.Clients.Office.Excel.Functions.SPG($A45, "IQ_EBITDA_MARGIN", I$3)</f>
        <v>12.178000000000001</v>
      </c>
      <c r="J45" s="9" cm="1">
        <f t="array" ref="J45">_xll.SNL.Clients.Office.Excel.Functions.SPG($A45, "IQ_EBITDA_MARGIN", J$3)</f>
        <v>10.525</v>
      </c>
    </row>
    <row r="46" spans="1:10" x14ac:dyDescent="0.3">
      <c r="A46" s="11" t="s">
        <v>1075</v>
      </c>
      <c r="B46" s="9" t="str" cm="1">
        <f t="array" ref="B46">_xll.SNL.Clients.Office.Excel.Functions.SPG($A46, "IQ_EBITDA_MARGIN", B$3)</f>
        <v>NA</v>
      </c>
      <c r="C46" s="9" t="str" cm="1">
        <f t="array" ref="C46">_xll.SNL.Clients.Office.Excel.Functions.SPG($A46, "IQ_EBITDA_MARGIN", C$3)</f>
        <v>NA</v>
      </c>
      <c r="D46" s="9" t="str" cm="1">
        <f t="array" ref="D46">_xll.SNL.Clients.Office.Excel.Functions.SPG($A46, "IQ_EBITDA_MARGIN", D$3)</f>
        <v>NA</v>
      </c>
      <c r="E46" s="9" t="str" cm="1">
        <f t="array" ref="E46">_xll.SNL.Clients.Office.Excel.Functions.SPG($A46, "IQ_EBITDA_MARGIN", E$3)</f>
        <v>NA</v>
      </c>
      <c r="F46" s="9" t="str" cm="1">
        <f t="array" ref="F46">_xll.SNL.Clients.Office.Excel.Functions.SPG($A46, "IQ_EBITDA_MARGIN", F$3)</f>
        <v>NA</v>
      </c>
      <c r="G46" s="9" t="str" cm="1">
        <f t="array" ref="G46">_xll.SNL.Clients.Office.Excel.Functions.SPG($A46, "IQ_EBITDA_MARGIN", G$3)</f>
        <v>NA</v>
      </c>
      <c r="H46" s="9" t="str" cm="1">
        <f t="array" ref="H46">_xll.SNL.Clients.Office.Excel.Functions.SPG($A46, "IQ_EBITDA_MARGIN", H$3)</f>
        <v>NA</v>
      </c>
      <c r="I46" s="9" t="str" cm="1">
        <f t="array" ref="I46">_xll.SNL.Clients.Office.Excel.Functions.SPG($A46, "IQ_EBITDA_MARGIN", I$3)</f>
        <v>NA</v>
      </c>
      <c r="J46" s="9" t="str" cm="1">
        <f t="array" ref="J46">_xll.SNL.Clients.Office.Excel.Functions.SPG($A46, "IQ_EBITDA_MARGIN", J$3)</f>
        <v>NA</v>
      </c>
    </row>
    <row r="47" spans="1:10" x14ac:dyDescent="0.3">
      <c r="A47" s="11" t="s">
        <v>1076</v>
      </c>
      <c r="B47" s="9" cm="1">
        <f t="array" ref="B47">_xll.SNL.Clients.Office.Excel.Functions.SPG($A47, "IQ_EBITDA_MARGIN", B$3)</f>
        <v>29.094999999999999</v>
      </c>
      <c r="C47" s="9" cm="1">
        <f t="array" ref="C47">_xll.SNL.Clients.Office.Excel.Functions.SPG($A47, "IQ_EBITDA_MARGIN", C$3)</f>
        <v>28.992999999999999</v>
      </c>
      <c r="D47" s="9" cm="1">
        <f t="array" ref="D47">_xll.SNL.Clients.Office.Excel.Functions.SPG($A47, "IQ_EBITDA_MARGIN", D$3)</f>
        <v>34.015999999999998</v>
      </c>
      <c r="E47" s="9" cm="1">
        <f t="array" ref="E47">_xll.SNL.Clients.Office.Excel.Functions.SPG($A47, "IQ_EBITDA_MARGIN", E$3)</f>
        <v>36.116999999999997</v>
      </c>
      <c r="F47" s="9" cm="1">
        <f t="array" ref="F47">_xll.SNL.Clients.Office.Excel.Functions.SPG($A47, "IQ_EBITDA_MARGIN", F$3)</f>
        <v>30.582999999999998</v>
      </c>
      <c r="G47" s="9" cm="1">
        <f t="array" ref="G47">_xll.SNL.Clients.Office.Excel.Functions.SPG($A47, "IQ_EBITDA_MARGIN", G$3)</f>
        <v>28.963999999999999</v>
      </c>
      <c r="H47" s="9" cm="1">
        <f t="array" ref="H47">_xll.SNL.Clients.Office.Excel.Functions.SPG($A47, "IQ_EBITDA_MARGIN", H$3)</f>
        <v>34.023000000000003</v>
      </c>
      <c r="I47" s="9" cm="1">
        <f t="array" ref="I47">_xll.SNL.Clients.Office.Excel.Functions.SPG($A47, "IQ_EBITDA_MARGIN", I$3)</f>
        <v>35.701999999999998</v>
      </c>
      <c r="J47" s="9" cm="1">
        <f t="array" ref="J47">_xll.SNL.Clients.Office.Excel.Functions.SPG($A47, "IQ_EBITDA_MARGIN", J$3)</f>
        <v>30.582000000000001</v>
      </c>
    </row>
    <row r="48" spans="1:10" x14ac:dyDescent="0.3">
      <c r="A48" s="11" t="s">
        <v>1077</v>
      </c>
      <c r="B48" s="9" t="str" cm="1">
        <f t="array" ref="B48">_xll.SNL.Clients.Office.Excel.Functions.SPG($A48, "IQ_EBITDA_MARGIN", B$3)</f>
        <v>NA</v>
      </c>
      <c r="C48" s="9" t="str" cm="1">
        <f t="array" ref="C48">_xll.SNL.Clients.Office.Excel.Functions.SPG($A48, "IQ_EBITDA_MARGIN", C$3)</f>
        <v>NA</v>
      </c>
      <c r="D48" s="9" t="str" cm="1">
        <f t="array" ref="D48">_xll.SNL.Clients.Office.Excel.Functions.SPG($A48, "IQ_EBITDA_MARGIN", D$3)</f>
        <v>NA</v>
      </c>
      <c r="E48" s="9" t="str" cm="1">
        <f t="array" ref="E48">_xll.SNL.Clients.Office.Excel.Functions.SPG($A48, "IQ_EBITDA_MARGIN", E$3)</f>
        <v>NA</v>
      </c>
      <c r="F48" s="9" t="str" cm="1">
        <f t="array" ref="F48">_xll.SNL.Clients.Office.Excel.Functions.SPG($A48, "IQ_EBITDA_MARGIN", F$3)</f>
        <v>NA</v>
      </c>
      <c r="G48" s="9" t="str" cm="1">
        <f t="array" ref="G48">_xll.SNL.Clients.Office.Excel.Functions.SPG($A48, "IQ_EBITDA_MARGIN", G$3)</f>
        <v>NA</v>
      </c>
      <c r="H48" s="9" t="str" cm="1">
        <f t="array" ref="H48">_xll.SNL.Clients.Office.Excel.Functions.SPG($A48, "IQ_EBITDA_MARGIN", H$3)</f>
        <v>NA</v>
      </c>
      <c r="I48" s="9" t="str" cm="1">
        <f t="array" ref="I48">_xll.SNL.Clients.Office.Excel.Functions.SPG($A48, "IQ_EBITDA_MARGIN", I$3)</f>
        <v>NA</v>
      </c>
      <c r="J48" s="9" t="str" cm="1">
        <f t="array" ref="J48">_xll.SNL.Clients.Office.Excel.Functions.SPG($A48, "IQ_EBITDA_MARGIN", J$3)</f>
        <v>NA</v>
      </c>
    </row>
    <row r="49" spans="1:10" x14ac:dyDescent="0.3">
      <c r="A49" s="11" t="s">
        <v>1078</v>
      </c>
      <c r="B49" s="9" cm="1">
        <f t="array" ref="B49">_xll.SNL.Clients.Office.Excel.Functions.SPG($A49, "IQ_EBITDA_MARGIN", B$3)</f>
        <v>4.8419999999999996</v>
      </c>
      <c r="C49" s="9" cm="1">
        <f t="array" ref="C49">_xll.SNL.Clients.Office.Excel.Functions.SPG($A49, "IQ_EBITDA_MARGIN", C$3)</f>
        <v>7.1050000000000004</v>
      </c>
      <c r="D49" s="9" cm="1">
        <f t="array" ref="D49">_xll.SNL.Clients.Office.Excel.Functions.SPG($A49, "IQ_EBITDA_MARGIN", D$3)</f>
        <v>7.3369999999999997</v>
      </c>
      <c r="E49" s="9" cm="1">
        <f t="array" ref="E49">_xll.SNL.Clients.Office.Excel.Functions.SPG($A49, "IQ_EBITDA_MARGIN", E$3)</f>
        <v>8.2460000000000004</v>
      </c>
      <c r="F49" s="9" cm="1">
        <f t="array" ref="F49">_xll.SNL.Clients.Office.Excel.Functions.SPG($A49, "IQ_EBITDA_MARGIN", F$3)</f>
        <v>6.4640000000000004</v>
      </c>
      <c r="G49" s="9" cm="1">
        <f t="array" ref="G49">_xll.SNL.Clients.Office.Excel.Functions.SPG($A49, "IQ_EBITDA_MARGIN", G$3)</f>
        <v>9.6310000000000002</v>
      </c>
      <c r="H49" s="9" cm="1">
        <f t="array" ref="H49">_xll.SNL.Clients.Office.Excel.Functions.SPG($A49, "IQ_EBITDA_MARGIN", H$3)</f>
        <v>8.4320000000000004</v>
      </c>
      <c r="I49" s="9" cm="1">
        <f t="array" ref="I49">_xll.SNL.Clients.Office.Excel.Functions.SPG($A49, "IQ_EBITDA_MARGIN", I$3)</f>
        <v>6.194</v>
      </c>
      <c r="J49" s="9" cm="1">
        <f t="array" ref="J49">_xll.SNL.Clients.Office.Excel.Functions.SPG($A49, "IQ_EBITDA_MARGIN", J$3)</f>
        <v>6.4980000000000002</v>
      </c>
    </row>
    <row r="50" spans="1:10" x14ac:dyDescent="0.3">
      <c r="A50" s="11" t="s">
        <v>1079</v>
      </c>
      <c r="B50" s="9" cm="1">
        <f t="array" ref="B50">_xll.SNL.Clients.Office.Excel.Functions.SPG($A50, "IQ_EBITDA_MARGIN", B$3)</f>
        <v>53.26</v>
      </c>
      <c r="C50" s="9" cm="1">
        <f t="array" ref="C50">_xll.SNL.Clients.Office.Excel.Functions.SPG($A50, "IQ_EBITDA_MARGIN", C$3)</f>
        <v>51.182000000000002</v>
      </c>
      <c r="D50" s="9" cm="1">
        <f t="array" ref="D50">_xll.SNL.Clients.Office.Excel.Functions.SPG($A50, "IQ_EBITDA_MARGIN", D$3)</f>
        <v>49.253</v>
      </c>
      <c r="E50" s="9" cm="1">
        <f t="array" ref="E50">_xll.SNL.Clients.Office.Excel.Functions.SPG($A50, "IQ_EBITDA_MARGIN", E$3)</f>
        <v>46.179000000000002</v>
      </c>
      <c r="F50" s="9" cm="1">
        <f t="array" ref="F50">_xll.SNL.Clients.Office.Excel.Functions.SPG($A50, "IQ_EBITDA_MARGIN", F$3)</f>
        <v>46.213999999999999</v>
      </c>
      <c r="G50" s="9" cm="1">
        <f t="array" ref="G50">_xll.SNL.Clients.Office.Excel.Functions.SPG($A50, "IQ_EBITDA_MARGIN", G$3)</f>
        <v>44.027999999999999</v>
      </c>
      <c r="H50" s="9" cm="1">
        <f t="array" ref="H50">_xll.SNL.Clients.Office.Excel.Functions.SPG($A50, "IQ_EBITDA_MARGIN", H$3)</f>
        <v>44.539000000000001</v>
      </c>
      <c r="I50" s="9" cm="1">
        <f t="array" ref="I50">_xll.SNL.Clients.Office.Excel.Functions.SPG($A50, "IQ_EBITDA_MARGIN", I$3)</f>
        <v>43.433999999999997</v>
      </c>
      <c r="J50" s="9" cm="1">
        <f t="array" ref="J50">_xll.SNL.Clients.Office.Excel.Functions.SPG($A50, "IQ_EBITDA_MARGIN", J$3)</f>
        <v>39.167000000000002</v>
      </c>
    </row>
    <row r="51" spans="1:10" x14ac:dyDescent="0.3">
      <c r="A51" s="11" t="s">
        <v>1080</v>
      </c>
      <c r="B51" s="9" cm="1">
        <f t="array" ref="B51">_xll.SNL.Clients.Office.Excel.Functions.SPG($A51, "IQ_EBITDA_MARGIN", B$3)</f>
        <v>16.788</v>
      </c>
      <c r="C51" s="9" cm="1">
        <f t="array" ref="C51">_xll.SNL.Clients.Office.Excel.Functions.SPG($A51, "IQ_EBITDA_MARGIN", C$3)</f>
        <v>17.067</v>
      </c>
      <c r="D51" s="9" cm="1">
        <f t="array" ref="D51">_xll.SNL.Clients.Office.Excel.Functions.SPG($A51, "IQ_EBITDA_MARGIN", D$3)</f>
        <v>17.349</v>
      </c>
      <c r="E51" s="9" cm="1">
        <f t="array" ref="E51">_xll.SNL.Clients.Office.Excel.Functions.SPG($A51, "IQ_EBITDA_MARGIN", E$3)</f>
        <v>15.811999999999999</v>
      </c>
      <c r="F51" s="9" cm="1">
        <f t="array" ref="F51">_xll.SNL.Clients.Office.Excel.Functions.SPG($A51, "IQ_EBITDA_MARGIN", F$3)</f>
        <v>14.516999999999999</v>
      </c>
      <c r="G51" s="9" cm="1">
        <f t="array" ref="G51">_xll.SNL.Clients.Office.Excel.Functions.SPG($A51, "IQ_EBITDA_MARGIN", G$3)</f>
        <v>15.098000000000001</v>
      </c>
      <c r="H51" s="9" cm="1">
        <f t="array" ref="H51">_xll.SNL.Clients.Office.Excel.Functions.SPG($A51, "IQ_EBITDA_MARGIN", H$3)</f>
        <v>14.67</v>
      </c>
      <c r="I51" s="9" cm="1">
        <f t="array" ref="I51">_xll.SNL.Clients.Office.Excel.Functions.SPG($A51, "IQ_EBITDA_MARGIN", I$3)</f>
        <v>15.372999999999999</v>
      </c>
      <c r="J51" s="9" cm="1">
        <f t="array" ref="J51">_xll.SNL.Clients.Office.Excel.Functions.SPG($A51, "IQ_EBITDA_MARGIN", J$3)</f>
        <v>15.459</v>
      </c>
    </row>
    <row r="52" spans="1:10" x14ac:dyDescent="0.3">
      <c r="A52" s="11" t="s">
        <v>1081</v>
      </c>
      <c r="B52" s="9" t="str" cm="1">
        <f t="array" ref="B52">_xll.SNL.Clients.Office.Excel.Functions.SPG($A52, "IQ_EBITDA_MARGIN", B$3)</f>
        <v>NM</v>
      </c>
      <c r="C52" s="9" t="str" cm="1">
        <f t="array" ref="C52">_xll.SNL.Clients.Office.Excel.Functions.SPG($A52, "IQ_EBITDA_MARGIN", C$3)</f>
        <v>NM</v>
      </c>
      <c r="D52" s="9" cm="1">
        <f t="array" ref="D52">_xll.SNL.Clients.Office.Excel.Functions.SPG($A52, "IQ_EBITDA_MARGIN", D$3)</f>
        <v>-214.583</v>
      </c>
      <c r="E52" s="9" cm="1">
        <f t="array" ref="E52">_xll.SNL.Clients.Office.Excel.Functions.SPG($A52, "IQ_EBITDA_MARGIN", E$3)</f>
        <v>-266.66699999999997</v>
      </c>
      <c r="F52" s="9" cm="1">
        <f t="array" ref="F52">_xll.SNL.Clients.Office.Excel.Functions.SPG($A52, "IQ_EBITDA_MARGIN", F$3)</f>
        <v>4.8280000000000003</v>
      </c>
      <c r="G52" s="9" cm="1">
        <f t="array" ref="G52">_xll.SNL.Clients.Office.Excel.Functions.SPG($A52, "IQ_EBITDA_MARGIN", G$3)</f>
        <v>-283.87099999999998</v>
      </c>
      <c r="H52" s="9" cm="1">
        <f t="array" ref="H52">_xll.SNL.Clients.Office.Excel.Functions.SPG($A52, "IQ_EBITDA_MARGIN", H$3)</f>
        <v>-246.875</v>
      </c>
      <c r="I52" s="9" cm="1">
        <f t="array" ref="I52">_xll.SNL.Clients.Office.Excel.Functions.SPG($A52, "IQ_EBITDA_MARGIN", I$3)</f>
        <v>-279.31</v>
      </c>
      <c r="J52" s="9" t="str" cm="1">
        <f t="array" ref="J52">_xll.SNL.Clients.Office.Excel.Functions.SPG($A52, "IQ_EBITDA_MARGIN", J$3)</f>
        <v>NM</v>
      </c>
    </row>
    <row r="53" spans="1:10" x14ac:dyDescent="0.3">
      <c r="A53" s="11" t="s">
        <v>1082</v>
      </c>
      <c r="B53" s="9" cm="1">
        <f t="array" ref="B53">_xll.SNL.Clients.Office.Excel.Functions.SPG($A53, "IQ_EBITDA_MARGIN", B$3)</f>
        <v>-0.52200000000000002</v>
      </c>
      <c r="C53" s="9" cm="1">
        <f t="array" ref="C53">_xll.SNL.Clients.Office.Excel.Functions.SPG($A53, "IQ_EBITDA_MARGIN", C$3)</f>
        <v>-3.8919999999999999</v>
      </c>
      <c r="D53" s="9" cm="1">
        <f t="array" ref="D53">_xll.SNL.Clients.Office.Excel.Functions.SPG($A53, "IQ_EBITDA_MARGIN", D$3)</f>
        <v>-2.9990000000000001</v>
      </c>
      <c r="E53" s="9" cm="1">
        <f t="array" ref="E53">_xll.SNL.Clients.Office.Excel.Functions.SPG($A53, "IQ_EBITDA_MARGIN", E$3)</f>
        <v>-8.7140000000000004</v>
      </c>
      <c r="F53" s="9" cm="1">
        <f t="array" ref="F53">_xll.SNL.Clients.Office.Excel.Functions.SPG($A53, "IQ_EBITDA_MARGIN", F$3)</f>
        <v>-7.8159999999999998</v>
      </c>
      <c r="G53" s="9" cm="1">
        <f t="array" ref="G53">_xll.SNL.Clients.Office.Excel.Functions.SPG($A53, "IQ_EBITDA_MARGIN", G$3)</f>
        <v>0.80400000000000005</v>
      </c>
      <c r="H53" s="9" cm="1">
        <f t="array" ref="H53">_xll.SNL.Clients.Office.Excel.Functions.SPG($A53, "IQ_EBITDA_MARGIN", H$3)</f>
        <v>-0.63100000000000001</v>
      </c>
      <c r="I53" s="9" cm="1">
        <f t="array" ref="I53">_xll.SNL.Clients.Office.Excel.Functions.SPG($A53, "IQ_EBITDA_MARGIN", I$3)</f>
        <v>-5.931</v>
      </c>
      <c r="J53" s="9" cm="1">
        <f t="array" ref="J53">_xll.SNL.Clients.Office.Excel.Functions.SPG($A53, "IQ_EBITDA_MARGIN", J$3)</f>
        <v>-11.702999999999999</v>
      </c>
    </row>
    <row r="54" spans="1:10" x14ac:dyDescent="0.3">
      <c r="A54" s="11" t="s">
        <v>1083</v>
      </c>
      <c r="B54" s="9" cm="1">
        <f t="array" ref="B54">_xll.SNL.Clients.Office.Excel.Functions.SPG($A54, "IQ_EBITDA_MARGIN", B$3)</f>
        <v>29.751999999999999</v>
      </c>
      <c r="C54" s="9" cm="1">
        <f t="array" ref="C54">_xll.SNL.Clients.Office.Excel.Functions.SPG($A54, "IQ_EBITDA_MARGIN", C$3)</f>
        <v>37.326000000000001</v>
      </c>
      <c r="D54" s="9" cm="1">
        <f t="array" ref="D54">_xll.SNL.Clients.Office.Excel.Functions.SPG($A54, "IQ_EBITDA_MARGIN", D$3)</f>
        <v>23.006</v>
      </c>
      <c r="E54" s="9" cm="1">
        <f t="array" ref="E54">_xll.SNL.Clients.Office.Excel.Functions.SPG($A54, "IQ_EBITDA_MARGIN", E$3)</f>
        <v>19.579000000000001</v>
      </c>
      <c r="F54" s="9" cm="1">
        <f t="array" ref="F54">_xll.SNL.Clients.Office.Excel.Functions.SPG($A54, "IQ_EBITDA_MARGIN", F$3)</f>
        <v>20.145</v>
      </c>
      <c r="G54" s="9" cm="1">
        <f t="array" ref="G54">_xll.SNL.Clients.Office.Excel.Functions.SPG($A54, "IQ_EBITDA_MARGIN", G$3)</f>
        <v>27.638000000000002</v>
      </c>
      <c r="H54" s="9" cm="1">
        <f t="array" ref="H54">_xll.SNL.Clients.Office.Excel.Functions.SPG($A54, "IQ_EBITDA_MARGIN", H$3)</f>
        <v>23.803000000000001</v>
      </c>
      <c r="I54" s="9" cm="1">
        <f t="array" ref="I54">_xll.SNL.Clients.Office.Excel.Functions.SPG($A54, "IQ_EBITDA_MARGIN", I$3)</f>
        <v>22.623000000000001</v>
      </c>
      <c r="J54" s="9" cm="1">
        <f t="array" ref="J54">_xll.SNL.Clients.Office.Excel.Functions.SPG($A54, "IQ_EBITDA_MARGIN", J$3)</f>
        <v>23.841999999999999</v>
      </c>
    </row>
    <row r="55" spans="1:10" x14ac:dyDescent="0.3">
      <c r="A55" s="11" t="s">
        <v>1084</v>
      </c>
      <c r="B55" s="9" t="str" cm="1">
        <f t="array" ref="B55">_xll.SNL.Clients.Office.Excel.Functions.SPG($A55, "IQ_EBITDA_MARGIN", B$3)</f>
        <v>NA</v>
      </c>
      <c r="C55" s="9" t="str" cm="1">
        <f t="array" ref="C55">_xll.SNL.Clients.Office.Excel.Functions.SPG($A55, "IQ_EBITDA_MARGIN", C$3)</f>
        <v>NA</v>
      </c>
      <c r="D55" s="9" t="str" cm="1">
        <f t="array" ref="D55">_xll.SNL.Clients.Office.Excel.Functions.SPG($A55, "IQ_EBITDA_MARGIN", D$3)</f>
        <v>NA</v>
      </c>
      <c r="E55" s="9" t="str" cm="1">
        <f t="array" ref="E55">_xll.SNL.Clients.Office.Excel.Functions.SPG($A55, "IQ_EBITDA_MARGIN", E$3)</f>
        <v>NA</v>
      </c>
      <c r="F55" s="9" t="str" cm="1">
        <f t="array" ref="F55">_xll.SNL.Clients.Office.Excel.Functions.SPG($A55, "IQ_EBITDA_MARGIN", F$3)</f>
        <v>NA</v>
      </c>
      <c r="G55" s="9" t="str" cm="1">
        <f t="array" ref="G55">_xll.SNL.Clients.Office.Excel.Functions.SPG($A55, "IQ_EBITDA_MARGIN", G$3)</f>
        <v>NA</v>
      </c>
      <c r="H55" s="9" t="str" cm="1">
        <f t="array" ref="H55">_xll.SNL.Clients.Office.Excel.Functions.SPG($A55, "IQ_EBITDA_MARGIN", H$3)</f>
        <v>NA</v>
      </c>
      <c r="I55" s="9" t="str" cm="1">
        <f t="array" ref="I55">_xll.SNL.Clients.Office.Excel.Functions.SPG($A55, "IQ_EBITDA_MARGIN", I$3)</f>
        <v>NA</v>
      </c>
      <c r="J55" s="9" t="str" cm="1">
        <f t="array" ref="J55">_xll.SNL.Clients.Office.Excel.Functions.SPG($A55, "IQ_EBITDA_MARGIN", J$3)</f>
        <v>NA</v>
      </c>
    </row>
    <row r="56" spans="1:10" x14ac:dyDescent="0.3">
      <c r="A56" s="11" t="s">
        <v>1085</v>
      </c>
      <c r="B56" s="9" cm="1">
        <f t="array" ref="B56">_xll.SNL.Clients.Office.Excel.Functions.SPG($A56, "IQ_EBITDA_MARGIN", B$3)</f>
        <v>26.443999999999999</v>
      </c>
      <c r="C56" s="9" cm="1">
        <f t="array" ref="C56">_xll.SNL.Clients.Office.Excel.Functions.SPG($A56, "IQ_EBITDA_MARGIN", C$3)</f>
        <v>24.096</v>
      </c>
      <c r="D56" s="9" cm="1">
        <f t="array" ref="D56">_xll.SNL.Clients.Office.Excel.Functions.SPG($A56, "IQ_EBITDA_MARGIN", D$3)</f>
        <v>29.695</v>
      </c>
      <c r="E56" s="9" cm="1">
        <f t="array" ref="E56">_xll.SNL.Clients.Office.Excel.Functions.SPG($A56, "IQ_EBITDA_MARGIN", E$3)</f>
        <v>26.952000000000002</v>
      </c>
      <c r="F56" s="9" cm="1">
        <f t="array" ref="F56">_xll.SNL.Clients.Office.Excel.Functions.SPG($A56, "IQ_EBITDA_MARGIN", F$3)</f>
        <v>26.202999999999999</v>
      </c>
      <c r="G56" s="9" cm="1">
        <f t="array" ref="G56">_xll.SNL.Clients.Office.Excel.Functions.SPG($A56, "IQ_EBITDA_MARGIN", G$3)</f>
        <v>24.911999999999999</v>
      </c>
      <c r="H56" s="9" cm="1">
        <f t="array" ref="H56">_xll.SNL.Clients.Office.Excel.Functions.SPG($A56, "IQ_EBITDA_MARGIN", H$3)</f>
        <v>29.456</v>
      </c>
      <c r="I56" s="9" cm="1">
        <f t="array" ref="I56">_xll.SNL.Clients.Office.Excel.Functions.SPG($A56, "IQ_EBITDA_MARGIN", I$3)</f>
        <v>26.766999999999999</v>
      </c>
      <c r="J56" s="9" cm="1">
        <f t="array" ref="J56">_xll.SNL.Clients.Office.Excel.Functions.SPG($A56, "IQ_EBITDA_MARGIN", J$3)</f>
        <v>24.533000000000001</v>
      </c>
    </row>
    <row r="57" spans="1:10" x14ac:dyDescent="0.3">
      <c r="A57" s="11" t="s">
        <v>1086</v>
      </c>
      <c r="B57" s="9" cm="1">
        <f t="array" ref="B57">_xll.SNL.Clients.Office.Excel.Functions.SPG($A57, "IQ_EBITDA_MARGIN", B$3)</f>
        <v>71.361999999999995</v>
      </c>
      <c r="C57" s="9" t="str" cm="1">
        <f t="array" ref="C57">_xll.SNL.Clients.Office.Excel.Functions.SPG($A57, "IQ_EBITDA_MARGIN", C$3)</f>
        <v>NM</v>
      </c>
      <c r="D57" s="9" t="str" cm="1">
        <f t="array" ref="D57">_xll.SNL.Clients.Office.Excel.Functions.SPG($A57, "IQ_EBITDA_MARGIN", D$3)</f>
        <v>NA</v>
      </c>
      <c r="E57" s="9" t="str" cm="1">
        <f t="array" ref="E57">_xll.SNL.Clients.Office.Excel.Functions.SPG($A57, "IQ_EBITDA_MARGIN", E$3)</f>
        <v>NA</v>
      </c>
      <c r="F57" s="9" t="str" cm="1">
        <f t="array" ref="F57">_xll.SNL.Clients.Office.Excel.Functions.SPG($A57, "IQ_EBITDA_MARGIN", F$3)</f>
        <v>NA</v>
      </c>
      <c r="G57" s="9" t="str" cm="1">
        <f t="array" ref="G57">_xll.SNL.Clients.Office.Excel.Functions.SPG($A57, "IQ_EBITDA_MARGIN", G$3)</f>
        <v>NM</v>
      </c>
      <c r="H57" s="9" t="str" cm="1">
        <f t="array" ref="H57">_xll.SNL.Clients.Office.Excel.Functions.SPG($A57, "IQ_EBITDA_MARGIN", H$3)</f>
        <v>NM</v>
      </c>
      <c r="I57" s="9" t="str" cm="1">
        <f t="array" ref="I57">_xll.SNL.Clients.Office.Excel.Functions.SPG($A57, "IQ_EBITDA_MARGIN", I$3)</f>
        <v>NM</v>
      </c>
      <c r="J57" s="9" cm="1">
        <f t="array" ref="J57">_xll.SNL.Clients.Office.Excel.Functions.SPG($A57, "IQ_EBITDA_MARGIN", J$3)</f>
        <v>34.753999999999998</v>
      </c>
    </row>
    <row r="58" spans="1:10" x14ac:dyDescent="0.3">
      <c r="A58" s="11" t="s">
        <v>1087</v>
      </c>
      <c r="B58" s="9" cm="1">
        <f t="array" ref="B58">_xll.SNL.Clients.Office.Excel.Functions.SPG($A58, "IQ_EBITDA_MARGIN", B$3)</f>
        <v>32.122999999999998</v>
      </c>
      <c r="C58" s="9" cm="1">
        <f t="array" ref="C58">_xll.SNL.Clients.Office.Excel.Functions.SPG($A58, "IQ_EBITDA_MARGIN", C$3)</f>
        <v>37.872999999999998</v>
      </c>
      <c r="D58" s="9" cm="1">
        <f t="array" ref="D58">_xll.SNL.Clients.Office.Excel.Functions.SPG($A58, "IQ_EBITDA_MARGIN", D$3)</f>
        <v>34.286000000000001</v>
      </c>
      <c r="E58" s="9" cm="1">
        <f t="array" ref="E58">_xll.SNL.Clients.Office.Excel.Functions.SPG($A58, "IQ_EBITDA_MARGIN", E$3)</f>
        <v>32.893000000000001</v>
      </c>
      <c r="F58" s="9" cm="1">
        <f t="array" ref="F58">_xll.SNL.Clients.Office.Excel.Functions.SPG($A58, "IQ_EBITDA_MARGIN", F$3)</f>
        <v>30.274999999999999</v>
      </c>
      <c r="G58" s="9" cm="1">
        <f t="array" ref="G58">_xll.SNL.Clients.Office.Excel.Functions.SPG($A58, "IQ_EBITDA_MARGIN", G$3)</f>
        <v>31.678999999999998</v>
      </c>
      <c r="H58" s="9" cm="1">
        <f t="array" ref="H58">_xll.SNL.Clients.Office.Excel.Functions.SPG($A58, "IQ_EBITDA_MARGIN", H$3)</f>
        <v>33.991</v>
      </c>
      <c r="I58" s="9" cm="1">
        <f t="array" ref="I58">_xll.SNL.Clients.Office.Excel.Functions.SPG($A58, "IQ_EBITDA_MARGIN", I$3)</f>
        <v>32.527999999999999</v>
      </c>
      <c r="J58" s="9" cm="1">
        <f t="array" ref="J58">_xll.SNL.Clients.Office.Excel.Functions.SPG($A58, "IQ_EBITDA_MARGIN", J$3)</f>
        <v>30.065000000000001</v>
      </c>
    </row>
    <row r="59" spans="1:10" x14ac:dyDescent="0.3">
      <c r="A59" s="11" t="s">
        <v>1088</v>
      </c>
      <c r="B59" s="9" cm="1">
        <f t="array" ref="B59">_xll.SNL.Clients.Office.Excel.Functions.SPG($A59, "IQ_EBITDA_MARGIN", B$3)</f>
        <v>4.8099999999999996</v>
      </c>
      <c r="C59" s="9" cm="1">
        <f t="array" ref="C59">_xll.SNL.Clients.Office.Excel.Functions.SPG($A59, "IQ_EBITDA_MARGIN", C$3)</f>
        <v>10.427</v>
      </c>
      <c r="D59" s="9" cm="1">
        <f t="array" ref="D59">_xll.SNL.Clients.Office.Excel.Functions.SPG($A59, "IQ_EBITDA_MARGIN", D$3)</f>
        <v>14.637</v>
      </c>
      <c r="E59" s="9" cm="1">
        <f t="array" ref="E59">_xll.SNL.Clients.Office.Excel.Functions.SPG($A59, "IQ_EBITDA_MARGIN", E$3)</f>
        <v>14.484999999999999</v>
      </c>
      <c r="F59" s="9" cm="1">
        <f t="array" ref="F59">_xll.SNL.Clients.Office.Excel.Functions.SPG($A59, "IQ_EBITDA_MARGIN", F$3)</f>
        <v>14.113</v>
      </c>
      <c r="G59" s="9" cm="1">
        <f t="array" ref="G59">_xll.SNL.Clients.Office.Excel.Functions.SPG($A59, "IQ_EBITDA_MARGIN", G$3)</f>
        <v>11.316000000000001</v>
      </c>
      <c r="H59" s="9" cm="1">
        <f t="array" ref="H59">_xll.SNL.Clients.Office.Excel.Functions.SPG($A59, "IQ_EBITDA_MARGIN", H$3)</f>
        <v>12.218999999999999</v>
      </c>
      <c r="I59" s="9" cm="1">
        <f t="array" ref="I59">_xll.SNL.Clients.Office.Excel.Functions.SPG($A59, "IQ_EBITDA_MARGIN", I$3)</f>
        <v>11.307</v>
      </c>
      <c r="J59" s="9" cm="1">
        <f t="array" ref="J59">_xll.SNL.Clients.Office.Excel.Functions.SPG($A59, "IQ_EBITDA_MARGIN", J$3)</f>
        <v>8.0429999999999993</v>
      </c>
    </row>
    <row r="60" spans="1:10" x14ac:dyDescent="0.3">
      <c r="A60" s="11" t="s">
        <v>1089</v>
      </c>
      <c r="B60" s="9" cm="1">
        <f t="array" ref="B60">_xll.SNL.Clients.Office.Excel.Functions.SPG($A60, "IQ_EBITDA_MARGIN", B$3)</f>
        <v>6.4550000000000001</v>
      </c>
      <c r="C60" s="9" cm="1">
        <f t="array" ref="C60">_xll.SNL.Clients.Office.Excel.Functions.SPG($A60, "IQ_EBITDA_MARGIN", C$3)</f>
        <v>6.3630000000000004</v>
      </c>
      <c r="D60" s="9" cm="1">
        <f t="array" ref="D60">_xll.SNL.Clients.Office.Excel.Functions.SPG($A60, "IQ_EBITDA_MARGIN", D$3)</f>
        <v>5.9390000000000001</v>
      </c>
      <c r="E60" s="9" cm="1">
        <f t="array" ref="E60">_xll.SNL.Clients.Office.Excel.Functions.SPG($A60, "IQ_EBITDA_MARGIN", E$3)</f>
        <v>5.9870000000000001</v>
      </c>
      <c r="F60" s="9" cm="1">
        <f t="array" ref="F60">_xll.SNL.Clients.Office.Excel.Functions.SPG($A60, "IQ_EBITDA_MARGIN", F$3)</f>
        <v>6.7</v>
      </c>
      <c r="G60" s="9" cm="1">
        <f t="array" ref="G60">_xll.SNL.Clients.Office.Excel.Functions.SPG($A60, "IQ_EBITDA_MARGIN", G$3)</f>
        <v>7.01</v>
      </c>
      <c r="H60" s="9" cm="1">
        <f t="array" ref="H60">_xll.SNL.Clients.Office.Excel.Functions.SPG($A60, "IQ_EBITDA_MARGIN", H$3)</f>
        <v>7.6920000000000002</v>
      </c>
      <c r="I60" s="9" cm="1">
        <f t="array" ref="I60">_xll.SNL.Clients.Office.Excel.Functions.SPG($A60, "IQ_EBITDA_MARGIN", I$3)</f>
        <v>8.1359999999999992</v>
      </c>
      <c r="J60" s="9" cm="1">
        <f t="array" ref="J60">_xll.SNL.Clients.Office.Excel.Functions.SPG($A60, "IQ_EBITDA_MARGIN", J$3)</f>
        <v>8.1850000000000005</v>
      </c>
    </row>
    <row r="61" spans="1:10" x14ac:dyDescent="0.3">
      <c r="A61" s="11" t="s">
        <v>1090</v>
      </c>
      <c r="B61" s="9" t="str" cm="1">
        <f t="array" ref="B61">_xll.SNL.Clients.Office.Excel.Functions.SPG($A61, "IQ_EBITDA_MARGIN", B$3)</f>
        <v>NA</v>
      </c>
      <c r="C61" s="9" cm="1">
        <f t="array" ref="C61">_xll.SNL.Clients.Office.Excel.Functions.SPG($A61, "IQ_EBITDA_MARGIN", C$3)</f>
        <v>44.313000000000002</v>
      </c>
      <c r="D61" s="9" cm="1">
        <f t="array" ref="D61">_xll.SNL.Clients.Office.Excel.Functions.SPG($A61, "IQ_EBITDA_MARGIN", D$3)</f>
        <v>80.052000000000007</v>
      </c>
      <c r="E61" s="9" cm="1">
        <f t="array" ref="E61">_xll.SNL.Clients.Office.Excel.Functions.SPG($A61, "IQ_EBITDA_MARGIN", E$3)</f>
        <v>47.040999999999997</v>
      </c>
      <c r="F61" s="9" cm="1">
        <f t="array" ref="F61">_xll.SNL.Clients.Office.Excel.Functions.SPG($A61, "IQ_EBITDA_MARGIN", F$3)</f>
        <v>56.808999999999997</v>
      </c>
      <c r="G61" s="9" cm="1">
        <f t="array" ref="G61">_xll.SNL.Clients.Office.Excel.Functions.SPG($A61, "IQ_EBITDA_MARGIN", G$3)</f>
        <v>57.863</v>
      </c>
      <c r="H61" s="9" cm="1">
        <f t="array" ref="H61">_xll.SNL.Clients.Office.Excel.Functions.SPG($A61, "IQ_EBITDA_MARGIN", H$3)</f>
        <v>-2.0939999999999999</v>
      </c>
      <c r="I61" s="9" cm="1">
        <f t="array" ref="I61">_xll.SNL.Clients.Office.Excel.Functions.SPG($A61, "IQ_EBITDA_MARGIN", I$3)</f>
        <v>25.745999999999999</v>
      </c>
      <c r="J61" s="9" cm="1">
        <f t="array" ref="J61">_xll.SNL.Clients.Office.Excel.Functions.SPG($A61, "IQ_EBITDA_MARGIN", J$3)</f>
        <v>41.564</v>
      </c>
    </row>
    <row r="62" spans="1:10" x14ac:dyDescent="0.3">
      <c r="A62" s="11" t="s">
        <v>1091</v>
      </c>
      <c r="B62" s="9" cm="1">
        <f t="array" ref="B62">_xll.SNL.Clients.Office.Excel.Functions.SPG($A62, "IQ_EBITDA_MARGIN", B$3)</f>
        <v>10.291</v>
      </c>
      <c r="C62" s="9" cm="1">
        <f t="array" ref="C62">_xll.SNL.Clients.Office.Excel.Functions.SPG($A62, "IQ_EBITDA_MARGIN", C$3)</f>
        <v>14.095000000000001</v>
      </c>
      <c r="D62" s="9" cm="1">
        <f t="array" ref="D62">_xll.SNL.Clients.Office.Excel.Functions.SPG($A62, "IQ_EBITDA_MARGIN", D$3)</f>
        <v>5.8</v>
      </c>
      <c r="E62" s="9" cm="1">
        <f t="array" ref="E62">_xll.SNL.Clients.Office.Excel.Functions.SPG($A62, "IQ_EBITDA_MARGIN", E$3)</f>
        <v>8.1039999999999992</v>
      </c>
      <c r="F62" s="9" cm="1">
        <f t="array" ref="F62">_xll.SNL.Clients.Office.Excel.Functions.SPG($A62, "IQ_EBITDA_MARGIN", F$3)</f>
        <v>5.9829999999999997</v>
      </c>
      <c r="G62" s="9" cm="1">
        <f t="array" ref="G62">_xll.SNL.Clients.Office.Excel.Functions.SPG($A62, "IQ_EBITDA_MARGIN", G$3)</f>
        <v>11.151</v>
      </c>
      <c r="H62" s="9" cm="1">
        <f t="array" ref="H62">_xll.SNL.Clients.Office.Excel.Functions.SPG($A62, "IQ_EBITDA_MARGIN", H$3)</f>
        <v>3.3650000000000002</v>
      </c>
      <c r="I62" s="9" cm="1">
        <f t="array" ref="I62">_xll.SNL.Clients.Office.Excel.Functions.SPG($A62, "IQ_EBITDA_MARGIN", I$3)</f>
        <v>9.2569999999999997</v>
      </c>
      <c r="J62" s="9" cm="1">
        <f t="array" ref="J62">_xll.SNL.Clients.Office.Excel.Functions.SPG($A62, "IQ_EBITDA_MARGIN", J$3)</f>
        <v>10.003</v>
      </c>
    </row>
    <row r="63" spans="1:10" x14ac:dyDescent="0.3">
      <c r="A63" s="11" t="s">
        <v>1092</v>
      </c>
      <c r="B63" s="9" cm="1">
        <f t="array" ref="B63">_xll.SNL.Clients.Office.Excel.Functions.SPG($A63, "IQ_EBITDA_MARGIN", B$3)</f>
        <v>4.4219999999999997</v>
      </c>
      <c r="C63" s="9" cm="1">
        <f t="array" ref="C63">_xll.SNL.Clients.Office.Excel.Functions.SPG($A63, "IQ_EBITDA_MARGIN", C$3)</f>
        <v>1.33</v>
      </c>
      <c r="D63" s="9" cm="1">
        <f t="array" ref="D63">_xll.SNL.Clients.Office.Excel.Functions.SPG($A63, "IQ_EBITDA_MARGIN", D$3)</f>
        <v>7.4550000000000001</v>
      </c>
      <c r="E63" s="9" cm="1">
        <f t="array" ref="E63">_xll.SNL.Clients.Office.Excel.Functions.SPG($A63, "IQ_EBITDA_MARGIN", E$3)</f>
        <v>7.7130000000000001</v>
      </c>
      <c r="F63" s="9" cm="1">
        <f t="array" ref="F63">_xll.SNL.Clients.Office.Excel.Functions.SPG($A63, "IQ_EBITDA_MARGIN", F$3)</f>
        <v>8.7140000000000004</v>
      </c>
      <c r="G63" s="9" cm="1">
        <f t="array" ref="G63">_xll.SNL.Clients.Office.Excel.Functions.SPG($A63, "IQ_EBITDA_MARGIN", G$3)</f>
        <v>0.29199999999999998</v>
      </c>
      <c r="H63" s="9" cm="1">
        <f t="array" ref="H63">_xll.SNL.Clients.Office.Excel.Functions.SPG($A63, "IQ_EBITDA_MARGIN", H$3)</f>
        <v>12.462</v>
      </c>
      <c r="I63" s="9" cm="1">
        <f t="array" ref="I63">_xll.SNL.Clients.Office.Excel.Functions.SPG($A63, "IQ_EBITDA_MARGIN", I$3)</f>
        <v>8.9830000000000005</v>
      </c>
      <c r="J63" s="9" cm="1">
        <f t="array" ref="J63">_xll.SNL.Clients.Office.Excel.Functions.SPG($A63, "IQ_EBITDA_MARGIN", J$3)</f>
        <v>7.907</v>
      </c>
    </row>
    <row r="64" spans="1:10" x14ac:dyDescent="0.3">
      <c r="A64" s="11" t="s">
        <v>1093</v>
      </c>
      <c r="B64" s="9" t="str" cm="1">
        <f t="array" ref="B64">_xll.SNL.Clients.Office.Excel.Functions.SPG($A64, "IQ_EBITDA_MARGIN", B$3)</f>
        <v>NA</v>
      </c>
      <c r="C64" s="9" t="str" cm="1">
        <f t="array" ref="C64">_xll.SNL.Clients.Office.Excel.Functions.SPG($A64, "IQ_EBITDA_MARGIN", C$3)</f>
        <v>NA</v>
      </c>
      <c r="D64" s="9" t="str" cm="1">
        <f t="array" ref="D64">_xll.SNL.Clients.Office.Excel.Functions.SPG($A64, "IQ_EBITDA_MARGIN", D$3)</f>
        <v>NA</v>
      </c>
      <c r="E64" s="9" t="str" cm="1">
        <f t="array" ref="E64">_xll.SNL.Clients.Office.Excel.Functions.SPG($A64, "IQ_EBITDA_MARGIN", E$3)</f>
        <v>NA</v>
      </c>
      <c r="F64" s="9" t="str" cm="1">
        <f t="array" ref="F64">_xll.SNL.Clients.Office.Excel.Functions.SPG($A64, "IQ_EBITDA_MARGIN", F$3)</f>
        <v>NA</v>
      </c>
      <c r="G64" s="9" t="str" cm="1">
        <f t="array" ref="G64">_xll.SNL.Clients.Office.Excel.Functions.SPG($A64, "IQ_EBITDA_MARGIN", G$3)</f>
        <v>NA</v>
      </c>
      <c r="H64" s="9" t="str" cm="1">
        <f t="array" ref="H64">_xll.SNL.Clients.Office.Excel.Functions.SPG($A64, "IQ_EBITDA_MARGIN", H$3)</f>
        <v>NA</v>
      </c>
      <c r="I64" s="9" t="str" cm="1">
        <f t="array" ref="I64">_xll.SNL.Clients.Office.Excel.Functions.SPG($A64, "IQ_EBITDA_MARGIN", I$3)</f>
        <v>NA</v>
      </c>
      <c r="J64" s="9" t="str" cm="1">
        <f t="array" ref="J64">_xll.SNL.Clients.Office.Excel.Functions.SPG($A64, "IQ_EBITDA_MARGIN", J$3)</f>
        <v>NA</v>
      </c>
    </row>
    <row r="65" spans="1:10" x14ac:dyDescent="0.3">
      <c r="A65" s="11" t="s">
        <v>1094</v>
      </c>
      <c r="B65" s="9" cm="1">
        <f t="array" ref="B65">_xll.SNL.Clients.Office.Excel.Functions.SPG($A65, "IQ_EBITDA_MARGIN", B$3)</f>
        <v>22.016999999999999</v>
      </c>
      <c r="C65" s="9" cm="1">
        <f t="array" ref="C65">_xll.SNL.Clients.Office.Excel.Functions.SPG($A65, "IQ_EBITDA_MARGIN", C$3)</f>
        <v>20.593</v>
      </c>
      <c r="D65" s="9" cm="1">
        <f t="array" ref="D65">_xll.SNL.Clients.Office.Excel.Functions.SPG($A65, "IQ_EBITDA_MARGIN", D$3)</f>
        <v>18.696000000000002</v>
      </c>
      <c r="E65" s="9" cm="1">
        <f t="array" ref="E65">_xll.SNL.Clients.Office.Excel.Functions.SPG($A65, "IQ_EBITDA_MARGIN", E$3)</f>
        <v>22.567</v>
      </c>
      <c r="F65" s="9" cm="1">
        <f t="array" ref="F65">_xll.SNL.Clients.Office.Excel.Functions.SPG($A65, "IQ_EBITDA_MARGIN", F$3)</f>
        <v>35.786000000000001</v>
      </c>
      <c r="G65" s="9" cm="1">
        <f t="array" ref="G65">_xll.SNL.Clients.Office.Excel.Functions.SPG($A65, "IQ_EBITDA_MARGIN", G$3)</f>
        <v>43.726999999999997</v>
      </c>
      <c r="H65" s="9" cm="1">
        <f t="array" ref="H65">_xll.SNL.Clients.Office.Excel.Functions.SPG($A65, "IQ_EBITDA_MARGIN", H$3)</f>
        <v>48.262999999999998</v>
      </c>
      <c r="I65" s="9" cm="1">
        <f t="array" ref="I65">_xll.SNL.Clients.Office.Excel.Functions.SPG($A65, "IQ_EBITDA_MARGIN", I$3)</f>
        <v>54.143999999999998</v>
      </c>
      <c r="J65" s="9" cm="1">
        <f t="array" ref="J65">_xll.SNL.Clients.Office.Excel.Functions.SPG($A65, "IQ_EBITDA_MARGIN", J$3)</f>
        <v>53.871000000000002</v>
      </c>
    </row>
    <row r="66" spans="1:10" x14ac:dyDescent="0.3">
      <c r="A66" s="11" t="s">
        <v>1095</v>
      </c>
      <c r="B66" s="9" cm="1">
        <f t="array" ref="B66">_xll.SNL.Clients.Office.Excel.Functions.SPG($A66, "IQ_EBITDA_MARGIN", B$3)</f>
        <v>11.881</v>
      </c>
      <c r="C66" s="9" cm="1">
        <f t="array" ref="C66">_xll.SNL.Clients.Office.Excel.Functions.SPG($A66, "IQ_EBITDA_MARGIN", C$3)</f>
        <v>11.08</v>
      </c>
      <c r="D66" s="9" cm="1">
        <f t="array" ref="D66">_xll.SNL.Clients.Office.Excel.Functions.SPG($A66, "IQ_EBITDA_MARGIN", D$3)</f>
        <v>16.548999999999999</v>
      </c>
      <c r="E66" s="9" cm="1">
        <f t="array" ref="E66">_xll.SNL.Clients.Office.Excel.Functions.SPG($A66, "IQ_EBITDA_MARGIN", E$3)</f>
        <v>13.395</v>
      </c>
      <c r="F66" s="9" cm="1">
        <f t="array" ref="F66">_xll.SNL.Clients.Office.Excel.Functions.SPG($A66, "IQ_EBITDA_MARGIN", F$3)</f>
        <v>9.8740000000000006</v>
      </c>
      <c r="G66" s="9" cm="1">
        <f t="array" ref="G66">_xll.SNL.Clients.Office.Excel.Functions.SPG($A66, "IQ_EBITDA_MARGIN", G$3)</f>
        <v>16.445</v>
      </c>
      <c r="H66" s="9" cm="1">
        <f t="array" ref="H66">_xll.SNL.Clients.Office.Excel.Functions.SPG($A66, "IQ_EBITDA_MARGIN", H$3)</f>
        <v>13.427</v>
      </c>
      <c r="I66" s="9" cm="1">
        <f t="array" ref="I66">_xll.SNL.Clients.Office.Excel.Functions.SPG($A66, "IQ_EBITDA_MARGIN", I$3)</f>
        <v>5.5490000000000004</v>
      </c>
      <c r="J66" s="9" cm="1">
        <f t="array" ref="J66">_xll.SNL.Clients.Office.Excel.Functions.SPG($A66, "IQ_EBITDA_MARGIN", J$3)</f>
        <v>3.766</v>
      </c>
    </row>
    <row r="67" spans="1:10" x14ac:dyDescent="0.3">
      <c r="A67" s="11" t="s">
        <v>1096</v>
      </c>
      <c r="B67" s="9" cm="1">
        <f t="array" ref="B67">_xll.SNL.Clients.Office.Excel.Functions.SPG($A67, "IQ_EBITDA_MARGIN", B$3)</f>
        <v>31.766999999999999</v>
      </c>
      <c r="C67" s="9" cm="1">
        <f t="array" ref="C67">_xll.SNL.Clients.Office.Excel.Functions.SPG($A67, "IQ_EBITDA_MARGIN", C$3)</f>
        <v>31.835999999999999</v>
      </c>
      <c r="D67" s="9" cm="1">
        <f t="array" ref="D67">_xll.SNL.Clients.Office.Excel.Functions.SPG($A67, "IQ_EBITDA_MARGIN", D$3)</f>
        <v>30.021999999999998</v>
      </c>
      <c r="E67" s="9" cm="1">
        <f t="array" ref="E67">_xll.SNL.Clients.Office.Excel.Functions.SPG($A67, "IQ_EBITDA_MARGIN", E$3)</f>
        <v>30.786999999999999</v>
      </c>
      <c r="F67" s="9" cm="1">
        <f t="array" ref="F67">_xll.SNL.Clients.Office.Excel.Functions.SPG($A67, "IQ_EBITDA_MARGIN", F$3)</f>
        <v>27.914999999999999</v>
      </c>
      <c r="G67" s="9" cm="1">
        <f t="array" ref="G67">_xll.SNL.Clients.Office.Excel.Functions.SPG($A67, "IQ_EBITDA_MARGIN", G$3)</f>
        <v>31.509</v>
      </c>
      <c r="H67" s="9" cm="1">
        <f t="array" ref="H67">_xll.SNL.Clients.Office.Excel.Functions.SPG($A67, "IQ_EBITDA_MARGIN", H$3)</f>
        <v>27.768999999999998</v>
      </c>
      <c r="I67" s="9" cm="1">
        <f t="array" ref="I67">_xll.SNL.Clients.Office.Excel.Functions.SPG($A67, "IQ_EBITDA_MARGIN", I$3)</f>
        <v>29.032</v>
      </c>
      <c r="J67" s="9" cm="1">
        <f t="array" ref="J67">_xll.SNL.Clients.Office.Excel.Functions.SPG($A67, "IQ_EBITDA_MARGIN", J$3)</f>
        <v>30.366</v>
      </c>
    </row>
    <row r="68" spans="1:10" x14ac:dyDescent="0.3">
      <c r="A68" s="11" t="s">
        <v>1097</v>
      </c>
      <c r="B68" s="9" cm="1">
        <f t="array" ref="B68">_xll.SNL.Clients.Office.Excel.Functions.SPG($A68, "IQ_EBITDA_MARGIN", B$3)</f>
        <v>17.38</v>
      </c>
      <c r="C68" s="9" cm="1">
        <f t="array" ref="C68">_xll.SNL.Clients.Office.Excel.Functions.SPG($A68, "IQ_EBITDA_MARGIN", C$3)</f>
        <v>23.294</v>
      </c>
      <c r="D68" s="9" cm="1">
        <f t="array" ref="D68">_xll.SNL.Clients.Office.Excel.Functions.SPG($A68, "IQ_EBITDA_MARGIN", D$3)</f>
        <v>19.808</v>
      </c>
      <c r="E68" s="9" cm="1">
        <f t="array" ref="E68">_xll.SNL.Clients.Office.Excel.Functions.SPG($A68, "IQ_EBITDA_MARGIN", E$3)</f>
        <v>22.093</v>
      </c>
      <c r="F68" s="9" cm="1">
        <f t="array" ref="F68">_xll.SNL.Clients.Office.Excel.Functions.SPG($A68, "IQ_EBITDA_MARGIN", F$3)</f>
        <v>23.899000000000001</v>
      </c>
      <c r="G68" s="9" cm="1">
        <f t="array" ref="G68">_xll.SNL.Clients.Office.Excel.Functions.SPG($A68, "IQ_EBITDA_MARGIN", G$3)</f>
        <v>26.077999999999999</v>
      </c>
      <c r="H68" s="9" cm="1">
        <f t="array" ref="H68">_xll.SNL.Clients.Office.Excel.Functions.SPG($A68, "IQ_EBITDA_MARGIN", H$3)</f>
        <v>25.626000000000001</v>
      </c>
      <c r="I68" s="9" cm="1">
        <f t="array" ref="I68">_xll.SNL.Clients.Office.Excel.Functions.SPG($A68, "IQ_EBITDA_MARGIN", I$3)</f>
        <v>24.405999999999999</v>
      </c>
      <c r="J68" s="9" cm="1">
        <f t="array" ref="J68">_xll.SNL.Clients.Office.Excel.Functions.SPG($A68, "IQ_EBITDA_MARGIN", J$3)</f>
        <v>21.437999999999999</v>
      </c>
    </row>
    <row r="69" spans="1:10" x14ac:dyDescent="0.3">
      <c r="A69" s="11" t="s">
        <v>1098</v>
      </c>
      <c r="B69" s="9" t="str" cm="1">
        <f t="array" ref="B69">_xll.SNL.Clients.Office.Excel.Functions.SPG($A69, "IQ_EBITDA_MARGIN", B$3)</f>
        <v>NA</v>
      </c>
      <c r="C69" s="9" t="str" cm="1">
        <f t="array" ref="C69">_xll.SNL.Clients.Office.Excel.Functions.SPG($A69, "IQ_EBITDA_MARGIN", C$3)</f>
        <v>NA</v>
      </c>
      <c r="D69" s="9" t="str" cm="1">
        <f t="array" ref="D69">_xll.SNL.Clients.Office.Excel.Functions.SPG($A69, "IQ_EBITDA_MARGIN", D$3)</f>
        <v>NA</v>
      </c>
      <c r="E69" s="9" t="str" cm="1">
        <f t="array" ref="E69">_xll.SNL.Clients.Office.Excel.Functions.SPG($A69, "IQ_EBITDA_MARGIN", E$3)</f>
        <v>NA</v>
      </c>
      <c r="F69" s="9" t="str" cm="1">
        <f t="array" ref="F69">_xll.SNL.Clients.Office.Excel.Functions.SPG($A69, "IQ_EBITDA_MARGIN", F$3)</f>
        <v>NA</v>
      </c>
      <c r="G69" s="9" t="str" cm="1">
        <f t="array" ref="G69">_xll.SNL.Clients.Office.Excel.Functions.SPG($A69, "IQ_EBITDA_MARGIN", G$3)</f>
        <v>NA</v>
      </c>
      <c r="H69" s="9" t="str" cm="1">
        <f t="array" ref="H69">_xll.SNL.Clients.Office.Excel.Functions.SPG($A69, "IQ_EBITDA_MARGIN", H$3)</f>
        <v>NA</v>
      </c>
      <c r="I69" s="9" t="str" cm="1">
        <f t="array" ref="I69">_xll.SNL.Clients.Office.Excel.Functions.SPG($A69, "IQ_EBITDA_MARGIN", I$3)</f>
        <v>NA</v>
      </c>
      <c r="J69" s="9" t="str" cm="1">
        <f t="array" ref="J69">_xll.SNL.Clients.Office.Excel.Functions.SPG($A69, "IQ_EBITDA_MARGIN", J$3)</f>
        <v>NA</v>
      </c>
    </row>
    <row r="70" spans="1:10" x14ac:dyDescent="0.3">
      <c r="A70" s="11" t="s">
        <v>1099</v>
      </c>
      <c r="B70" s="9" cm="1">
        <f t="array" ref="B70">_xll.SNL.Clients.Office.Excel.Functions.SPG($A70, "IQ_EBITDA_MARGIN", B$3)</f>
        <v>0.96399999999999997</v>
      </c>
      <c r="C70" s="9" cm="1">
        <f t="array" ref="C70">_xll.SNL.Clients.Office.Excel.Functions.SPG($A70, "IQ_EBITDA_MARGIN", C$3)</f>
        <v>2.294</v>
      </c>
      <c r="D70" s="9" cm="1">
        <f t="array" ref="D70">_xll.SNL.Clients.Office.Excel.Functions.SPG($A70, "IQ_EBITDA_MARGIN", D$3)</f>
        <v>7.8920000000000003</v>
      </c>
      <c r="E70" s="9" cm="1">
        <f t="array" ref="E70">_xll.SNL.Clients.Office.Excel.Functions.SPG($A70, "IQ_EBITDA_MARGIN", E$3)</f>
        <v>7.3209999999999997</v>
      </c>
      <c r="F70" s="9" cm="1">
        <f t="array" ref="F70">_xll.SNL.Clients.Office.Excel.Functions.SPG($A70, "IQ_EBITDA_MARGIN", F$3)</f>
        <v>-0.84599999999999997</v>
      </c>
      <c r="G70" s="9" cm="1">
        <f t="array" ref="G70">_xll.SNL.Clients.Office.Excel.Functions.SPG($A70, "IQ_EBITDA_MARGIN", G$3)</f>
        <v>-0.57299999999999995</v>
      </c>
      <c r="H70" s="9" cm="1">
        <f t="array" ref="H70">_xll.SNL.Clients.Office.Excel.Functions.SPG($A70, "IQ_EBITDA_MARGIN", H$3)</f>
        <v>7.0460000000000003</v>
      </c>
      <c r="I70" s="9" cm="1">
        <f t="array" ref="I70">_xll.SNL.Clients.Office.Excel.Functions.SPG($A70, "IQ_EBITDA_MARGIN", I$3)</f>
        <v>4.7190000000000003</v>
      </c>
      <c r="J70" s="9" cm="1">
        <f t="array" ref="J70">_xll.SNL.Clients.Office.Excel.Functions.SPG($A70, "IQ_EBITDA_MARGIN", J$3)</f>
        <v>-2.528</v>
      </c>
    </row>
    <row r="71" spans="1:10" x14ac:dyDescent="0.3">
      <c r="A71" s="11" t="s">
        <v>1100</v>
      </c>
      <c r="B71" s="9" cm="1">
        <f t="array" ref="B71">_xll.SNL.Clients.Office.Excel.Functions.SPG($A71, "IQ_EBITDA_MARGIN", B$3)</f>
        <v>19.466000000000001</v>
      </c>
      <c r="C71" s="9" cm="1">
        <f t="array" ref="C71">_xll.SNL.Clients.Office.Excel.Functions.SPG($A71, "IQ_EBITDA_MARGIN", C$3)</f>
        <v>19.613</v>
      </c>
      <c r="D71" s="9" cm="1">
        <f t="array" ref="D71">_xll.SNL.Clients.Office.Excel.Functions.SPG($A71, "IQ_EBITDA_MARGIN", D$3)</f>
        <v>21.533000000000001</v>
      </c>
      <c r="E71" s="9" cm="1">
        <f t="array" ref="E71">_xll.SNL.Clients.Office.Excel.Functions.SPG($A71, "IQ_EBITDA_MARGIN", E$3)</f>
        <v>21.797999999999998</v>
      </c>
      <c r="F71" s="9" cm="1">
        <f t="array" ref="F71">_xll.SNL.Clients.Office.Excel.Functions.SPG($A71, "IQ_EBITDA_MARGIN", F$3)</f>
        <v>20.177</v>
      </c>
      <c r="G71" s="9" cm="1">
        <f t="array" ref="G71">_xll.SNL.Clients.Office.Excel.Functions.SPG($A71, "IQ_EBITDA_MARGIN", G$3)</f>
        <v>19.177</v>
      </c>
      <c r="H71" s="9" cm="1">
        <f t="array" ref="H71">_xll.SNL.Clients.Office.Excel.Functions.SPG($A71, "IQ_EBITDA_MARGIN", H$3)</f>
        <v>20.364000000000001</v>
      </c>
      <c r="I71" s="9" cm="1">
        <f t="array" ref="I71">_xll.SNL.Clients.Office.Excel.Functions.SPG($A71, "IQ_EBITDA_MARGIN", I$3)</f>
        <v>21.495000000000001</v>
      </c>
      <c r="J71" s="9" cm="1">
        <f t="array" ref="J71">_xll.SNL.Clients.Office.Excel.Functions.SPG($A71, "IQ_EBITDA_MARGIN", J$3)</f>
        <v>20.888999999999999</v>
      </c>
    </row>
    <row r="72" spans="1:10" x14ac:dyDescent="0.3">
      <c r="A72" s="11" t="s">
        <v>1101</v>
      </c>
      <c r="B72" s="9" cm="1">
        <f t="array" ref="B72">_xll.SNL.Clients.Office.Excel.Functions.SPG($A72, "IQ_EBITDA_MARGIN", B$3)</f>
        <v>13.186999999999999</v>
      </c>
      <c r="C72" s="9" cm="1">
        <f t="array" ref="C72">_xll.SNL.Clients.Office.Excel.Functions.SPG($A72, "IQ_EBITDA_MARGIN", C$3)</f>
        <v>15.173</v>
      </c>
      <c r="D72" s="9" cm="1">
        <f t="array" ref="D72">_xll.SNL.Clients.Office.Excel.Functions.SPG($A72, "IQ_EBITDA_MARGIN", D$3)</f>
        <v>14.818</v>
      </c>
      <c r="E72" s="9" cm="1">
        <f t="array" ref="E72">_xll.SNL.Clients.Office.Excel.Functions.SPG($A72, "IQ_EBITDA_MARGIN", E$3)</f>
        <v>14.367000000000001</v>
      </c>
      <c r="F72" s="9" cm="1">
        <f t="array" ref="F72">_xll.SNL.Clients.Office.Excel.Functions.SPG($A72, "IQ_EBITDA_MARGIN", F$3)</f>
        <v>15.782999999999999</v>
      </c>
      <c r="G72" s="9" cm="1">
        <f t="array" ref="G72">_xll.SNL.Clients.Office.Excel.Functions.SPG($A72, "IQ_EBITDA_MARGIN", G$3)</f>
        <v>14.67</v>
      </c>
      <c r="H72" s="9" cm="1">
        <f t="array" ref="H72">_xll.SNL.Clients.Office.Excel.Functions.SPG($A72, "IQ_EBITDA_MARGIN", H$3)</f>
        <v>15.603</v>
      </c>
      <c r="I72" s="9" cm="1">
        <f t="array" ref="I72">_xll.SNL.Clients.Office.Excel.Functions.SPG($A72, "IQ_EBITDA_MARGIN", I$3)</f>
        <v>14.568</v>
      </c>
      <c r="J72" s="9" cm="1">
        <f t="array" ref="J72">_xll.SNL.Clients.Office.Excel.Functions.SPG($A72, "IQ_EBITDA_MARGIN", J$3)</f>
        <v>16.088999999999999</v>
      </c>
    </row>
    <row r="73" spans="1:10" x14ac:dyDescent="0.3">
      <c r="A73" s="11" t="s">
        <v>1102</v>
      </c>
      <c r="B73" s="9" cm="1">
        <f t="array" ref="B73">_xll.SNL.Clients.Office.Excel.Functions.SPG($A73, "IQ_EBITDA_MARGIN", B$3)</f>
        <v>25.981999999999999</v>
      </c>
      <c r="C73" s="9" cm="1">
        <f t="array" ref="C73">_xll.SNL.Clients.Office.Excel.Functions.SPG($A73, "IQ_EBITDA_MARGIN", C$3)</f>
        <v>23.042000000000002</v>
      </c>
      <c r="D73" s="9" cm="1">
        <f t="array" ref="D73">_xll.SNL.Clients.Office.Excel.Functions.SPG($A73, "IQ_EBITDA_MARGIN", D$3)</f>
        <v>23.329000000000001</v>
      </c>
      <c r="E73" s="9" cm="1">
        <f t="array" ref="E73">_xll.SNL.Clients.Office.Excel.Functions.SPG($A73, "IQ_EBITDA_MARGIN", E$3)</f>
        <v>22.888999999999999</v>
      </c>
      <c r="F73" s="9" cm="1">
        <f t="array" ref="F73">_xll.SNL.Clients.Office.Excel.Functions.SPG($A73, "IQ_EBITDA_MARGIN", F$3)</f>
        <v>22.71</v>
      </c>
      <c r="G73" s="9" cm="1">
        <f t="array" ref="G73">_xll.SNL.Clients.Office.Excel.Functions.SPG($A73, "IQ_EBITDA_MARGIN", G$3)</f>
        <v>21.506</v>
      </c>
      <c r="H73" s="9" cm="1">
        <f t="array" ref="H73">_xll.SNL.Clients.Office.Excel.Functions.SPG($A73, "IQ_EBITDA_MARGIN", H$3)</f>
        <v>20.654</v>
      </c>
      <c r="I73" s="9" cm="1">
        <f t="array" ref="I73">_xll.SNL.Clients.Office.Excel.Functions.SPG($A73, "IQ_EBITDA_MARGIN", I$3)</f>
        <v>20.684999999999999</v>
      </c>
      <c r="J73" s="9" cm="1">
        <f t="array" ref="J73">_xll.SNL.Clients.Office.Excel.Functions.SPG($A73, "IQ_EBITDA_MARGIN", J$3)</f>
        <v>20.088000000000001</v>
      </c>
    </row>
    <row r="74" spans="1:10" x14ac:dyDescent="0.3">
      <c r="A74" s="11" t="s">
        <v>1103</v>
      </c>
      <c r="B74" s="9" cm="1">
        <f t="array" ref="B74">_xll.SNL.Clients.Office.Excel.Functions.SPG($A74, "IQ_EBITDA_MARGIN", B$3)</f>
        <v>24.927</v>
      </c>
      <c r="C74" s="9" cm="1">
        <f t="array" ref="C74">_xll.SNL.Clients.Office.Excel.Functions.SPG($A74, "IQ_EBITDA_MARGIN", C$3)</f>
        <v>24.527000000000001</v>
      </c>
      <c r="D74" s="9" cm="1">
        <f t="array" ref="D74">_xll.SNL.Clients.Office.Excel.Functions.SPG($A74, "IQ_EBITDA_MARGIN", D$3)</f>
        <v>24.733000000000001</v>
      </c>
      <c r="E74" s="9" cm="1">
        <f t="array" ref="E74">_xll.SNL.Clients.Office.Excel.Functions.SPG($A74, "IQ_EBITDA_MARGIN", E$3)</f>
        <v>24.876000000000001</v>
      </c>
      <c r="F74" s="9" cm="1">
        <f t="array" ref="F74">_xll.SNL.Clients.Office.Excel.Functions.SPG($A74, "IQ_EBITDA_MARGIN", F$3)</f>
        <v>23.247</v>
      </c>
      <c r="G74" s="9" cm="1">
        <f t="array" ref="G74">_xll.SNL.Clients.Office.Excel.Functions.SPG($A74, "IQ_EBITDA_MARGIN", G$3)</f>
        <v>18.469000000000001</v>
      </c>
      <c r="H74" s="9" cm="1">
        <f t="array" ref="H74">_xll.SNL.Clients.Office.Excel.Functions.SPG($A74, "IQ_EBITDA_MARGIN", H$3)</f>
        <v>25.643000000000001</v>
      </c>
      <c r="I74" s="9" cm="1">
        <f t="array" ref="I74">_xll.SNL.Clients.Office.Excel.Functions.SPG($A74, "IQ_EBITDA_MARGIN", I$3)</f>
        <v>26.956</v>
      </c>
      <c r="J74" s="9" cm="1">
        <f t="array" ref="J74">_xll.SNL.Clients.Office.Excel.Functions.SPG($A74, "IQ_EBITDA_MARGIN", J$3)</f>
        <v>20.876999999999999</v>
      </c>
    </row>
    <row r="75" spans="1:10" x14ac:dyDescent="0.3">
      <c r="A75" s="11" t="s">
        <v>1104</v>
      </c>
      <c r="B75" s="9" t="str" cm="1">
        <f t="array" ref="B75">_xll.SNL.Clients.Office.Excel.Functions.SPG($A75, "IQ_EBITDA_MARGIN", B$3)</f>
        <v>NA</v>
      </c>
      <c r="C75" s="9" t="str" cm="1">
        <f t="array" ref="C75">_xll.SNL.Clients.Office.Excel.Functions.SPG($A75, "IQ_EBITDA_MARGIN", C$3)</f>
        <v>NA</v>
      </c>
      <c r="D75" s="9" t="str" cm="1">
        <f t="array" ref="D75">_xll.SNL.Clients.Office.Excel.Functions.SPG($A75, "IQ_EBITDA_MARGIN", D$3)</f>
        <v>NA</v>
      </c>
      <c r="E75" s="9" t="str" cm="1">
        <f t="array" ref="E75">_xll.SNL.Clients.Office.Excel.Functions.SPG($A75, "IQ_EBITDA_MARGIN", E$3)</f>
        <v>NA</v>
      </c>
      <c r="F75" s="9" t="str" cm="1">
        <f t="array" ref="F75">_xll.SNL.Clients.Office.Excel.Functions.SPG($A75, "IQ_EBITDA_MARGIN", F$3)</f>
        <v>NA</v>
      </c>
      <c r="G75" s="9" t="str" cm="1">
        <f t="array" ref="G75">_xll.SNL.Clients.Office.Excel.Functions.SPG($A75, "IQ_EBITDA_MARGIN", G$3)</f>
        <v>NA</v>
      </c>
      <c r="H75" s="9" t="str" cm="1">
        <f t="array" ref="H75">_xll.SNL.Clients.Office.Excel.Functions.SPG($A75, "IQ_EBITDA_MARGIN", H$3)</f>
        <v>NA</v>
      </c>
      <c r="I75" s="9" t="str" cm="1">
        <f t="array" ref="I75">_xll.SNL.Clients.Office.Excel.Functions.SPG($A75, "IQ_EBITDA_MARGIN", I$3)</f>
        <v>NA</v>
      </c>
      <c r="J75" s="9" t="str" cm="1">
        <f t="array" ref="J75">_xll.SNL.Clients.Office.Excel.Functions.SPG($A75, "IQ_EBITDA_MARGIN", J$3)</f>
        <v>NA</v>
      </c>
    </row>
    <row r="76" spans="1:10" x14ac:dyDescent="0.3">
      <c r="A76" s="11" t="s">
        <v>1105</v>
      </c>
      <c r="B76" s="9" t="str" cm="1">
        <f t="array" ref="B76">_xll.SNL.Clients.Office.Excel.Functions.SPG($A76, "IQ_EBITDA_MARGIN", B$3)</f>
        <v>NA</v>
      </c>
      <c r="C76" s="9" t="str" cm="1">
        <f t="array" ref="C76">_xll.SNL.Clients.Office.Excel.Functions.SPG($A76, "IQ_EBITDA_MARGIN", C$3)</f>
        <v>NA</v>
      </c>
      <c r="D76" s="9" t="str" cm="1">
        <f t="array" ref="D76">_xll.SNL.Clients.Office.Excel.Functions.SPG($A76, "IQ_EBITDA_MARGIN", D$3)</f>
        <v>NA</v>
      </c>
      <c r="E76" s="9" t="str" cm="1">
        <f t="array" ref="E76">_xll.SNL.Clients.Office.Excel.Functions.SPG($A76, "IQ_EBITDA_MARGIN", E$3)</f>
        <v>NA</v>
      </c>
      <c r="F76" s="9" t="str" cm="1">
        <f t="array" ref="F76">_xll.SNL.Clients.Office.Excel.Functions.SPG($A76, "IQ_EBITDA_MARGIN", F$3)</f>
        <v>NA</v>
      </c>
      <c r="G76" s="9" t="str" cm="1">
        <f t="array" ref="G76">_xll.SNL.Clients.Office.Excel.Functions.SPG($A76, "IQ_EBITDA_MARGIN", G$3)</f>
        <v>NA</v>
      </c>
      <c r="H76" s="9" t="str" cm="1">
        <f t="array" ref="H76">_xll.SNL.Clients.Office.Excel.Functions.SPG($A76, "IQ_EBITDA_MARGIN", H$3)</f>
        <v>NA</v>
      </c>
      <c r="I76" s="9" t="str" cm="1">
        <f t="array" ref="I76">_xll.SNL.Clients.Office.Excel.Functions.SPG($A76, "IQ_EBITDA_MARGIN", I$3)</f>
        <v>NA</v>
      </c>
      <c r="J76" s="9" t="str" cm="1">
        <f t="array" ref="J76">_xll.SNL.Clients.Office.Excel.Functions.SPG($A76, "IQ_EBITDA_MARGIN", J$3)</f>
        <v>NA</v>
      </c>
    </row>
    <row r="77" spans="1:10" x14ac:dyDescent="0.3">
      <c r="A77" s="11" t="s">
        <v>1106</v>
      </c>
      <c r="B77" s="9" t="str" cm="1">
        <f t="array" ref="B77">_xll.SNL.Clients.Office.Excel.Functions.SPG($A77, "IQ_EBITDA_MARGIN", B$3)</f>
        <v>NA</v>
      </c>
      <c r="C77" s="9" t="str" cm="1">
        <f t="array" ref="C77">_xll.SNL.Clients.Office.Excel.Functions.SPG($A77, "IQ_EBITDA_MARGIN", C$3)</f>
        <v>NA</v>
      </c>
      <c r="D77" s="9" t="str" cm="1">
        <f t="array" ref="D77">_xll.SNL.Clients.Office.Excel.Functions.SPG($A77, "IQ_EBITDA_MARGIN", D$3)</f>
        <v>NA</v>
      </c>
      <c r="E77" s="9" t="str" cm="1">
        <f t="array" ref="E77">_xll.SNL.Clients.Office.Excel.Functions.SPG($A77, "IQ_EBITDA_MARGIN", E$3)</f>
        <v>NA</v>
      </c>
      <c r="F77" s="9" t="str" cm="1">
        <f t="array" ref="F77">_xll.SNL.Clients.Office.Excel.Functions.SPG($A77, "IQ_EBITDA_MARGIN", F$3)</f>
        <v>NA</v>
      </c>
      <c r="G77" s="9" t="str" cm="1">
        <f t="array" ref="G77">_xll.SNL.Clients.Office.Excel.Functions.SPG($A77, "IQ_EBITDA_MARGIN", G$3)</f>
        <v>NA</v>
      </c>
      <c r="H77" s="9" t="str" cm="1">
        <f t="array" ref="H77">_xll.SNL.Clients.Office.Excel.Functions.SPG($A77, "IQ_EBITDA_MARGIN", H$3)</f>
        <v>NA</v>
      </c>
      <c r="I77" s="9" t="str" cm="1">
        <f t="array" ref="I77">_xll.SNL.Clients.Office.Excel.Functions.SPG($A77, "IQ_EBITDA_MARGIN", I$3)</f>
        <v>NA</v>
      </c>
      <c r="J77" s="9" t="str" cm="1">
        <f t="array" ref="J77">_xll.SNL.Clients.Office.Excel.Functions.SPG($A77, "IQ_EBITDA_MARGIN", J$3)</f>
        <v>NA</v>
      </c>
    </row>
    <row r="78" spans="1:10" x14ac:dyDescent="0.3">
      <c r="A78" s="11" t="s">
        <v>1107</v>
      </c>
      <c r="B78" s="9" t="str" cm="1">
        <f t="array" ref="B78">_xll.SNL.Clients.Office.Excel.Functions.SPG($A78, "IQ_EBITDA_MARGIN", B$3)</f>
        <v>NA</v>
      </c>
      <c r="C78" s="9" t="str" cm="1">
        <f t="array" ref="C78">_xll.SNL.Clients.Office.Excel.Functions.SPG($A78, "IQ_EBITDA_MARGIN", C$3)</f>
        <v>NA</v>
      </c>
      <c r="D78" s="9" t="str" cm="1">
        <f t="array" ref="D78">_xll.SNL.Clients.Office.Excel.Functions.SPG($A78, "IQ_EBITDA_MARGIN", D$3)</f>
        <v>NA</v>
      </c>
      <c r="E78" s="9" t="str" cm="1">
        <f t="array" ref="E78">_xll.SNL.Clients.Office.Excel.Functions.SPG($A78, "IQ_EBITDA_MARGIN", E$3)</f>
        <v>NA</v>
      </c>
      <c r="F78" s="9" t="str" cm="1">
        <f t="array" ref="F78">_xll.SNL.Clients.Office.Excel.Functions.SPG($A78, "IQ_EBITDA_MARGIN", F$3)</f>
        <v>NA</v>
      </c>
      <c r="G78" s="9" t="str" cm="1">
        <f t="array" ref="G78">_xll.SNL.Clients.Office.Excel.Functions.SPG($A78, "IQ_EBITDA_MARGIN", G$3)</f>
        <v>NA</v>
      </c>
      <c r="H78" s="9" t="str" cm="1">
        <f t="array" ref="H78">_xll.SNL.Clients.Office.Excel.Functions.SPG($A78, "IQ_EBITDA_MARGIN", H$3)</f>
        <v>NA</v>
      </c>
      <c r="I78" s="9" t="str" cm="1">
        <f t="array" ref="I78">_xll.SNL.Clients.Office.Excel.Functions.SPG($A78, "IQ_EBITDA_MARGIN", I$3)</f>
        <v>NA</v>
      </c>
      <c r="J78" s="9" t="str" cm="1">
        <f t="array" ref="J78">_xll.SNL.Clients.Office.Excel.Functions.SPG($A78, "IQ_EBITDA_MARGIN", J$3)</f>
        <v>NA</v>
      </c>
    </row>
    <row r="79" spans="1:10" x14ac:dyDescent="0.3">
      <c r="A79" s="11" t="s">
        <v>1108</v>
      </c>
      <c r="B79" s="9" t="str" cm="1">
        <f t="array" ref="B79">_xll.SNL.Clients.Office.Excel.Functions.SPG($A79, "IQ_EBITDA_MARGIN", B$3)</f>
        <v>NA</v>
      </c>
      <c r="C79" s="9" t="str" cm="1">
        <f t="array" ref="C79">_xll.SNL.Clients.Office.Excel.Functions.SPG($A79, "IQ_EBITDA_MARGIN", C$3)</f>
        <v>NA</v>
      </c>
      <c r="D79" s="9" t="str" cm="1">
        <f t="array" ref="D79">_xll.SNL.Clients.Office.Excel.Functions.SPG($A79, "IQ_EBITDA_MARGIN", D$3)</f>
        <v>NA</v>
      </c>
      <c r="E79" s="9" t="str" cm="1">
        <f t="array" ref="E79">_xll.SNL.Clients.Office.Excel.Functions.SPG($A79, "IQ_EBITDA_MARGIN", E$3)</f>
        <v>NA</v>
      </c>
      <c r="F79" s="9" t="str" cm="1">
        <f t="array" ref="F79">_xll.SNL.Clients.Office.Excel.Functions.SPG($A79, "IQ_EBITDA_MARGIN", F$3)</f>
        <v>NA</v>
      </c>
      <c r="G79" s="9" t="str" cm="1">
        <f t="array" ref="G79">_xll.SNL.Clients.Office.Excel.Functions.SPG($A79, "IQ_EBITDA_MARGIN", G$3)</f>
        <v>NA</v>
      </c>
      <c r="H79" s="9" t="str" cm="1">
        <f t="array" ref="H79">_xll.SNL.Clients.Office.Excel.Functions.SPG($A79, "IQ_EBITDA_MARGIN", H$3)</f>
        <v>NA</v>
      </c>
      <c r="I79" s="9" t="str" cm="1">
        <f t="array" ref="I79">_xll.SNL.Clients.Office.Excel.Functions.SPG($A79, "IQ_EBITDA_MARGIN", I$3)</f>
        <v>NA</v>
      </c>
      <c r="J79" s="9" t="str" cm="1">
        <f t="array" ref="J79">_xll.SNL.Clients.Office.Excel.Functions.SPG($A79, "IQ_EBITDA_MARGIN", J$3)</f>
        <v>NA</v>
      </c>
    </row>
    <row r="80" spans="1:10" x14ac:dyDescent="0.3">
      <c r="A80" s="11" t="s">
        <v>1109</v>
      </c>
      <c r="B80" s="9" cm="1">
        <f t="array" ref="B80">_xll.SNL.Clients.Office.Excel.Functions.SPG($A80, "IQ_EBITDA_MARGIN", B$3)</f>
        <v>5.3090000000000002</v>
      </c>
      <c r="C80" s="9" cm="1">
        <f t="array" ref="C80">_xll.SNL.Clients.Office.Excel.Functions.SPG($A80, "IQ_EBITDA_MARGIN", C$3)</f>
        <v>6.008</v>
      </c>
      <c r="D80" s="9" cm="1">
        <f t="array" ref="D80">_xll.SNL.Clients.Office.Excel.Functions.SPG($A80, "IQ_EBITDA_MARGIN", D$3)</f>
        <v>5.944</v>
      </c>
      <c r="E80" s="9" cm="1">
        <f t="array" ref="E80">_xll.SNL.Clients.Office.Excel.Functions.SPG($A80, "IQ_EBITDA_MARGIN", E$3)</f>
        <v>5.8239999999999998</v>
      </c>
      <c r="F80" s="9" cm="1">
        <f t="array" ref="F80">_xll.SNL.Clients.Office.Excel.Functions.SPG($A80, "IQ_EBITDA_MARGIN", F$3)</f>
        <v>5.7919999999999998</v>
      </c>
      <c r="G80" s="9" cm="1">
        <f t="array" ref="G80">_xll.SNL.Clients.Office.Excel.Functions.SPG($A80, "IQ_EBITDA_MARGIN", G$3)</f>
        <v>6.4050000000000002</v>
      </c>
      <c r="H80" s="9" cm="1">
        <f t="array" ref="H80">_xll.SNL.Clients.Office.Excel.Functions.SPG($A80, "IQ_EBITDA_MARGIN", H$3)</f>
        <v>5.8689999999999998</v>
      </c>
      <c r="I80" s="9" cm="1">
        <f t="array" ref="I80">_xll.SNL.Clients.Office.Excel.Functions.SPG($A80, "IQ_EBITDA_MARGIN", I$3)</f>
        <v>5.157</v>
      </c>
      <c r="J80" s="9" cm="1">
        <f t="array" ref="J80">_xll.SNL.Clients.Office.Excel.Functions.SPG($A80, "IQ_EBITDA_MARGIN", J$3)</f>
        <v>4.9059999999999997</v>
      </c>
    </row>
    <row r="81" spans="1:10" x14ac:dyDescent="0.3">
      <c r="A81" s="11" t="s">
        <v>1110</v>
      </c>
      <c r="B81" s="9" t="str" cm="1">
        <f t="array" ref="B81">_xll.SNL.Clients.Office.Excel.Functions.SPG($A81, "IQ_EBITDA_MARGIN", B$3)</f>
        <v>NA</v>
      </c>
      <c r="C81" s="9" t="str" cm="1">
        <f t="array" ref="C81">_xll.SNL.Clients.Office.Excel.Functions.SPG($A81, "IQ_EBITDA_MARGIN", C$3)</f>
        <v>NA</v>
      </c>
      <c r="D81" s="9" t="str" cm="1">
        <f t="array" ref="D81">_xll.SNL.Clients.Office.Excel.Functions.SPG($A81, "IQ_EBITDA_MARGIN", D$3)</f>
        <v>NA</v>
      </c>
      <c r="E81" s="9" t="str" cm="1">
        <f t="array" ref="E81">_xll.SNL.Clients.Office.Excel.Functions.SPG($A81, "IQ_EBITDA_MARGIN", E$3)</f>
        <v>NA</v>
      </c>
      <c r="F81" s="9" t="str" cm="1">
        <f t="array" ref="F81">_xll.SNL.Clients.Office.Excel.Functions.SPG($A81, "IQ_EBITDA_MARGIN", F$3)</f>
        <v>NA</v>
      </c>
      <c r="G81" s="9" t="str" cm="1">
        <f t="array" ref="G81">_xll.SNL.Clients.Office.Excel.Functions.SPG($A81, "IQ_EBITDA_MARGIN", G$3)</f>
        <v>NA</v>
      </c>
      <c r="H81" s="9" t="str" cm="1">
        <f t="array" ref="H81">_xll.SNL.Clients.Office.Excel.Functions.SPG($A81, "IQ_EBITDA_MARGIN", H$3)</f>
        <v>NA</v>
      </c>
      <c r="I81" s="9" t="str" cm="1">
        <f t="array" ref="I81">_xll.SNL.Clients.Office.Excel.Functions.SPG($A81, "IQ_EBITDA_MARGIN", I$3)</f>
        <v>NA</v>
      </c>
      <c r="J81" s="9" t="str" cm="1">
        <f t="array" ref="J81">_xll.SNL.Clients.Office.Excel.Functions.SPG($A81, "IQ_EBITDA_MARGIN", J$3)</f>
        <v>NA</v>
      </c>
    </row>
    <row r="82" spans="1:10" x14ac:dyDescent="0.3">
      <c r="A82" s="11" t="s">
        <v>1111</v>
      </c>
      <c r="B82" s="9" t="str" cm="1">
        <f t="array" ref="B82">_xll.SNL.Clients.Office.Excel.Functions.SPG($A82, "IQ_EBITDA_MARGIN", B$3)</f>
        <v>NA</v>
      </c>
      <c r="C82" s="9" t="str" cm="1">
        <f t="array" ref="C82">_xll.SNL.Clients.Office.Excel.Functions.SPG($A82, "IQ_EBITDA_MARGIN", C$3)</f>
        <v>NA</v>
      </c>
      <c r="D82" s="9" t="str" cm="1">
        <f t="array" ref="D82">_xll.SNL.Clients.Office.Excel.Functions.SPG($A82, "IQ_EBITDA_MARGIN", D$3)</f>
        <v>NA</v>
      </c>
      <c r="E82" s="9" t="str" cm="1">
        <f t="array" ref="E82">_xll.SNL.Clients.Office.Excel.Functions.SPG($A82, "IQ_EBITDA_MARGIN", E$3)</f>
        <v>NA</v>
      </c>
      <c r="F82" s="9" t="str" cm="1">
        <f t="array" ref="F82">_xll.SNL.Clients.Office.Excel.Functions.SPG($A82, "IQ_EBITDA_MARGIN", F$3)</f>
        <v>NA</v>
      </c>
      <c r="G82" s="9" t="str" cm="1">
        <f t="array" ref="G82">_xll.SNL.Clients.Office.Excel.Functions.SPG($A82, "IQ_EBITDA_MARGIN", G$3)</f>
        <v>NA</v>
      </c>
      <c r="H82" s="9" t="str" cm="1">
        <f t="array" ref="H82">_xll.SNL.Clients.Office.Excel.Functions.SPG($A82, "IQ_EBITDA_MARGIN", H$3)</f>
        <v>NA</v>
      </c>
      <c r="I82" s="9" t="str" cm="1">
        <f t="array" ref="I82">_xll.SNL.Clients.Office.Excel.Functions.SPG($A82, "IQ_EBITDA_MARGIN", I$3)</f>
        <v>NA</v>
      </c>
      <c r="J82" s="9" t="str" cm="1">
        <f t="array" ref="J82">_xll.SNL.Clients.Office.Excel.Functions.SPG($A82, "IQ_EBITDA_MARGIN", J$3)</f>
        <v>NA</v>
      </c>
    </row>
    <row r="83" spans="1:10" x14ac:dyDescent="0.3">
      <c r="A83" s="11" t="s">
        <v>1112</v>
      </c>
      <c r="B83" s="9" cm="1">
        <f t="array" ref="B83">_xll.SNL.Clients.Office.Excel.Functions.SPG($A83, "IQ_EBITDA_MARGIN", B$3)</f>
        <v>0.69299999999999995</v>
      </c>
      <c r="C83" s="9" cm="1">
        <f t="array" ref="C83">_xll.SNL.Clients.Office.Excel.Functions.SPG($A83, "IQ_EBITDA_MARGIN", C$3)</f>
        <v>-80.570999999999998</v>
      </c>
      <c r="D83" s="9" cm="1">
        <f t="array" ref="D83">_xll.SNL.Clients.Office.Excel.Functions.SPG($A83, "IQ_EBITDA_MARGIN", D$3)</f>
        <v>2.4790000000000001</v>
      </c>
      <c r="E83" s="9" cm="1">
        <f t="array" ref="E83">_xll.SNL.Clients.Office.Excel.Functions.SPG($A83, "IQ_EBITDA_MARGIN", E$3)</f>
        <v>-1.5289999999999999</v>
      </c>
      <c r="F83" s="9" cm="1">
        <f t="array" ref="F83">_xll.SNL.Clients.Office.Excel.Functions.SPG($A83, "IQ_EBITDA_MARGIN", F$3)</f>
        <v>-5.5170000000000003</v>
      </c>
      <c r="G83" s="9" cm="1">
        <f t="array" ref="G83">_xll.SNL.Clients.Office.Excel.Functions.SPG($A83, "IQ_EBITDA_MARGIN", G$3)</f>
        <v>-80.706999999999994</v>
      </c>
      <c r="H83" s="9" cm="1">
        <f t="array" ref="H83">_xll.SNL.Clients.Office.Excel.Functions.SPG($A83, "IQ_EBITDA_MARGIN", H$3)</f>
        <v>-23.62</v>
      </c>
      <c r="I83" s="9" cm="1">
        <f t="array" ref="I83">_xll.SNL.Clients.Office.Excel.Functions.SPG($A83, "IQ_EBITDA_MARGIN", I$3)</f>
        <v>-29.042000000000002</v>
      </c>
      <c r="J83" s="9" cm="1">
        <f t="array" ref="J83">_xll.SNL.Clients.Office.Excel.Functions.SPG($A83, "IQ_EBITDA_MARGIN", J$3)</f>
        <v>-16.215</v>
      </c>
    </row>
    <row r="84" spans="1:10" x14ac:dyDescent="0.3">
      <c r="A84" s="11" t="s">
        <v>1113</v>
      </c>
      <c r="B84" s="9" cm="1">
        <f t="array" ref="B84">_xll.SNL.Clients.Office.Excel.Functions.SPG($A84, "IQ_EBITDA_MARGIN", B$3)</f>
        <v>9.5980000000000008</v>
      </c>
      <c r="C84" s="9" cm="1">
        <f t="array" ref="C84">_xll.SNL.Clients.Office.Excel.Functions.SPG($A84, "IQ_EBITDA_MARGIN", C$3)</f>
        <v>9.3889999999999993</v>
      </c>
      <c r="D84" s="9" cm="1">
        <f t="array" ref="D84">_xll.SNL.Clients.Office.Excel.Functions.SPG($A84, "IQ_EBITDA_MARGIN", D$3)</f>
        <v>4.8860000000000001</v>
      </c>
      <c r="E84" s="9" cm="1">
        <f t="array" ref="E84">_xll.SNL.Clients.Office.Excel.Functions.SPG($A84, "IQ_EBITDA_MARGIN", E$3)</f>
        <v>9.52</v>
      </c>
      <c r="F84" s="9" cm="1">
        <f t="array" ref="F84">_xll.SNL.Clients.Office.Excel.Functions.SPG($A84, "IQ_EBITDA_MARGIN", F$3)</f>
        <v>7.9790000000000001</v>
      </c>
      <c r="G84" s="9" cm="1">
        <f t="array" ref="G84">_xll.SNL.Clients.Office.Excel.Functions.SPG($A84, "IQ_EBITDA_MARGIN", G$3)</f>
        <v>7.58</v>
      </c>
      <c r="H84" s="9" cm="1">
        <f t="array" ref="H84">_xll.SNL.Clients.Office.Excel.Functions.SPG($A84, "IQ_EBITDA_MARGIN", H$3)</f>
        <v>5.3109999999999999</v>
      </c>
      <c r="I84" s="9" cm="1">
        <f t="array" ref="I84">_xll.SNL.Clients.Office.Excel.Functions.SPG($A84, "IQ_EBITDA_MARGIN", I$3)</f>
        <v>8.3079999999999998</v>
      </c>
      <c r="J84" s="9" cm="1">
        <f t="array" ref="J84">_xll.SNL.Clients.Office.Excel.Functions.SPG($A84, "IQ_EBITDA_MARGIN", J$3)</f>
        <v>6.556</v>
      </c>
    </row>
    <row r="85" spans="1:10" x14ac:dyDescent="0.3">
      <c r="A85" s="11" t="s">
        <v>1114</v>
      </c>
      <c r="B85" s="9" cm="1">
        <f t="array" ref="B85">_xll.SNL.Clients.Office.Excel.Functions.SPG($A85, "IQ_EBITDA_MARGIN", B$3)</f>
        <v>12.209</v>
      </c>
      <c r="C85" s="9" cm="1">
        <f t="array" ref="C85">_xll.SNL.Clients.Office.Excel.Functions.SPG($A85, "IQ_EBITDA_MARGIN", C$3)</f>
        <v>10.831</v>
      </c>
      <c r="D85" s="9" cm="1">
        <f t="array" ref="D85">_xll.SNL.Clients.Office.Excel.Functions.SPG($A85, "IQ_EBITDA_MARGIN", D$3)</f>
        <v>13.067</v>
      </c>
      <c r="E85" s="9" cm="1">
        <f t="array" ref="E85">_xll.SNL.Clients.Office.Excel.Functions.SPG($A85, "IQ_EBITDA_MARGIN", E$3)</f>
        <v>9.86</v>
      </c>
      <c r="F85" s="9" cm="1">
        <f t="array" ref="F85">_xll.SNL.Clients.Office.Excel.Functions.SPG($A85, "IQ_EBITDA_MARGIN", F$3)</f>
        <v>9.4580000000000002</v>
      </c>
      <c r="G85" s="9" cm="1">
        <f t="array" ref="G85">_xll.SNL.Clients.Office.Excel.Functions.SPG($A85, "IQ_EBITDA_MARGIN", G$3)</f>
        <v>17.288</v>
      </c>
      <c r="H85" s="9" cm="1">
        <f t="array" ref="H85">_xll.SNL.Clients.Office.Excel.Functions.SPG($A85, "IQ_EBITDA_MARGIN", H$3)</f>
        <v>6.2060000000000004</v>
      </c>
      <c r="I85" s="9" cm="1">
        <f t="array" ref="I85">_xll.SNL.Clients.Office.Excel.Functions.SPG($A85, "IQ_EBITDA_MARGIN", I$3)</f>
        <v>3.4860000000000002</v>
      </c>
      <c r="J85" s="9" cm="1">
        <f t="array" ref="J85">_xll.SNL.Clients.Office.Excel.Functions.SPG($A85, "IQ_EBITDA_MARGIN", J$3)</f>
        <v>0.73699999999999999</v>
      </c>
    </row>
    <row r="86" spans="1:10" x14ac:dyDescent="0.3">
      <c r="A86" s="11" t="s">
        <v>1115</v>
      </c>
      <c r="B86" s="9" t="str" cm="1">
        <f t="array" ref="B86">_xll.SNL.Clients.Office.Excel.Functions.SPG($A86, "IQ_EBITDA_MARGIN", B$3)</f>
        <v>NA</v>
      </c>
      <c r="C86" s="9" t="str" cm="1">
        <f t="array" ref="C86">_xll.SNL.Clients.Office.Excel.Functions.SPG($A86, "IQ_EBITDA_MARGIN", C$3)</f>
        <v>NA</v>
      </c>
      <c r="D86" s="9" t="str" cm="1">
        <f t="array" ref="D86">_xll.SNL.Clients.Office.Excel.Functions.SPG($A86, "IQ_EBITDA_MARGIN", D$3)</f>
        <v>NA</v>
      </c>
      <c r="E86" s="9" t="str" cm="1">
        <f t="array" ref="E86">_xll.SNL.Clients.Office.Excel.Functions.SPG($A86, "IQ_EBITDA_MARGIN", E$3)</f>
        <v>NA</v>
      </c>
      <c r="F86" s="9" t="str" cm="1">
        <f t="array" ref="F86">_xll.SNL.Clients.Office.Excel.Functions.SPG($A86, "IQ_EBITDA_MARGIN", F$3)</f>
        <v>NA</v>
      </c>
      <c r="G86" s="9" t="str" cm="1">
        <f t="array" ref="G86">_xll.SNL.Clients.Office.Excel.Functions.SPG($A86, "IQ_EBITDA_MARGIN", G$3)</f>
        <v>NA</v>
      </c>
      <c r="H86" s="9" t="str" cm="1">
        <f t="array" ref="H86">_xll.SNL.Clients.Office.Excel.Functions.SPG($A86, "IQ_EBITDA_MARGIN", H$3)</f>
        <v>NA</v>
      </c>
      <c r="I86" s="9" t="str" cm="1">
        <f t="array" ref="I86">_xll.SNL.Clients.Office.Excel.Functions.SPG($A86, "IQ_EBITDA_MARGIN", I$3)</f>
        <v>NA</v>
      </c>
      <c r="J86" s="9" t="str" cm="1">
        <f t="array" ref="J86">_xll.SNL.Clients.Office.Excel.Functions.SPG($A86, "IQ_EBITDA_MARGIN", J$3)</f>
        <v>NA</v>
      </c>
    </row>
    <row r="87" spans="1:10" x14ac:dyDescent="0.3">
      <c r="A87" s="11" t="s">
        <v>1116</v>
      </c>
      <c r="B87" s="9" cm="1">
        <f t="array" ref="B87">_xll.SNL.Clients.Office.Excel.Functions.SPG($A87, "IQ_EBITDA_MARGIN", B$3)</f>
        <v>9.673</v>
      </c>
      <c r="C87" s="9" cm="1">
        <f t="array" ref="C87">_xll.SNL.Clients.Office.Excel.Functions.SPG($A87, "IQ_EBITDA_MARGIN", C$3)</f>
        <v>7.8079999999999998</v>
      </c>
      <c r="D87" s="9" cm="1">
        <f t="array" ref="D87">_xll.SNL.Clients.Office.Excel.Functions.SPG($A87, "IQ_EBITDA_MARGIN", D$3)</f>
        <v>6.6120000000000001</v>
      </c>
      <c r="E87" s="9" cm="1">
        <f t="array" ref="E87">_xll.SNL.Clients.Office.Excel.Functions.SPG($A87, "IQ_EBITDA_MARGIN", E$3)</f>
        <v>10.003</v>
      </c>
      <c r="F87" s="9" cm="1">
        <f t="array" ref="F87">_xll.SNL.Clients.Office.Excel.Functions.SPG($A87, "IQ_EBITDA_MARGIN", F$3)</f>
        <v>11.645</v>
      </c>
      <c r="G87" s="9" t="str" cm="1">
        <f t="array" ref="G87">_xll.SNL.Clients.Office.Excel.Functions.SPG($A87, "IQ_EBITDA_MARGIN", G$3)</f>
        <v>NA</v>
      </c>
      <c r="H87" s="9" cm="1">
        <f t="array" ref="H87">_xll.SNL.Clients.Office.Excel.Functions.SPG($A87, "IQ_EBITDA_MARGIN", H$3)</f>
        <v>9.2799999999999994</v>
      </c>
      <c r="I87" s="9" cm="1">
        <f t="array" ref="I87">_xll.SNL.Clients.Office.Excel.Functions.SPG($A87, "IQ_EBITDA_MARGIN", I$3)</f>
        <v>12.045</v>
      </c>
      <c r="J87" s="9" cm="1">
        <f t="array" ref="J87">_xll.SNL.Clients.Office.Excel.Functions.SPG($A87, "IQ_EBITDA_MARGIN", J$3)</f>
        <v>13.678000000000001</v>
      </c>
    </row>
    <row r="88" spans="1:10" x14ac:dyDescent="0.3">
      <c r="A88" s="11" t="s">
        <v>1117</v>
      </c>
      <c r="B88" s="9" cm="1">
        <f t="array" ref="B88">_xll.SNL.Clients.Office.Excel.Functions.SPG($A88, "IQ_EBITDA_MARGIN", B$3)</f>
        <v>6.0170000000000003</v>
      </c>
      <c r="C88" s="9" cm="1">
        <f t="array" ref="C88">_xll.SNL.Clients.Office.Excel.Functions.SPG($A88, "IQ_EBITDA_MARGIN", C$3)</f>
        <v>8.2750000000000004</v>
      </c>
      <c r="D88" s="9" cm="1">
        <f t="array" ref="D88">_xll.SNL.Clients.Office.Excel.Functions.SPG($A88, "IQ_EBITDA_MARGIN", D$3)</f>
        <v>8.8680000000000003</v>
      </c>
      <c r="E88" s="9" cm="1">
        <f t="array" ref="E88">_xll.SNL.Clients.Office.Excel.Functions.SPG($A88, "IQ_EBITDA_MARGIN", E$3)</f>
        <v>10.086</v>
      </c>
      <c r="F88" s="9" cm="1">
        <f t="array" ref="F88">_xll.SNL.Clients.Office.Excel.Functions.SPG($A88, "IQ_EBITDA_MARGIN", F$3)</f>
        <v>10.305</v>
      </c>
      <c r="G88" s="9" cm="1">
        <f t="array" ref="G88">_xll.SNL.Clients.Office.Excel.Functions.SPG($A88, "IQ_EBITDA_MARGIN", G$3)</f>
        <v>10.054</v>
      </c>
      <c r="H88" s="9" cm="1">
        <f t="array" ref="H88">_xll.SNL.Clients.Office.Excel.Functions.SPG($A88, "IQ_EBITDA_MARGIN", H$3)</f>
        <v>11.833</v>
      </c>
      <c r="I88" s="9" cm="1">
        <f t="array" ref="I88">_xll.SNL.Clients.Office.Excel.Functions.SPG($A88, "IQ_EBITDA_MARGIN", I$3)</f>
        <v>12.156000000000001</v>
      </c>
      <c r="J88" s="9" cm="1">
        <f t="array" ref="J88">_xll.SNL.Clients.Office.Excel.Functions.SPG($A88, "IQ_EBITDA_MARGIN", J$3)</f>
        <v>10.279</v>
      </c>
    </row>
    <row r="89" spans="1:10" x14ac:dyDescent="0.3">
      <c r="A89" s="11" t="s">
        <v>1118</v>
      </c>
      <c r="B89" s="9" cm="1">
        <f t="array" ref="B89">_xll.SNL.Clients.Office.Excel.Functions.SPG($A89, "IQ_EBITDA_MARGIN", B$3)</f>
        <v>14.622</v>
      </c>
      <c r="C89" s="9" cm="1">
        <f t="array" ref="C89">_xll.SNL.Clients.Office.Excel.Functions.SPG($A89, "IQ_EBITDA_MARGIN", C$3)</f>
        <v>19.027999999999999</v>
      </c>
      <c r="D89" s="9" cm="1">
        <f t="array" ref="D89">_xll.SNL.Clients.Office.Excel.Functions.SPG($A89, "IQ_EBITDA_MARGIN", D$3)</f>
        <v>12.978</v>
      </c>
      <c r="E89" s="9" cm="1">
        <f t="array" ref="E89">_xll.SNL.Clients.Office.Excel.Functions.SPG($A89, "IQ_EBITDA_MARGIN", E$3)</f>
        <v>15.234999999999999</v>
      </c>
      <c r="F89" s="9" cm="1">
        <f t="array" ref="F89">_xll.SNL.Clients.Office.Excel.Functions.SPG($A89, "IQ_EBITDA_MARGIN", F$3)</f>
        <v>13.898</v>
      </c>
      <c r="G89" s="9" cm="1">
        <f t="array" ref="G89">_xll.SNL.Clients.Office.Excel.Functions.SPG($A89, "IQ_EBITDA_MARGIN", G$3)</f>
        <v>16.98</v>
      </c>
      <c r="H89" s="9" cm="1">
        <f t="array" ref="H89">_xll.SNL.Clients.Office.Excel.Functions.SPG($A89, "IQ_EBITDA_MARGIN", H$3)</f>
        <v>13.509</v>
      </c>
      <c r="I89" s="9" cm="1">
        <f t="array" ref="I89">_xll.SNL.Clients.Office.Excel.Functions.SPG($A89, "IQ_EBITDA_MARGIN", I$3)</f>
        <v>14.82</v>
      </c>
      <c r="J89" s="9" cm="1">
        <f t="array" ref="J89">_xll.SNL.Clients.Office.Excel.Functions.SPG($A89, "IQ_EBITDA_MARGIN", J$3)</f>
        <v>17.067</v>
      </c>
    </row>
    <row r="90" spans="1:10" x14ac:dyDescent="0.3">
      <c r="A90" s="11" t="s">
        <v>71</v>
      </c>
      <c r="B90" s="9" cm="1">
        <f t="array" ref="B90">_xll.SNL.Clients.Office.Excel.Functions.SPG($A90, "IQ_EBITDA_MARGIN", B$3)</f>
        <v>13.656000000000001</v>
      </c>
      <c r="C90" s="9" cm="1">
        <f t="array" ref="C90">_xll.SNL.Clients.Office.Excel.Functions.SPG($A90, "IQ_EBITDA_MARGIN", C$3)</f>
        <v>14.074</v>
      </c>
      <c r="D90" s="9" cm="1">
        <f t="array" ref="D90">_xll.SNL.Clients.Office.Excel.Functions.SPG($A90, "IQ_EBITDA_MARGIN", D$3)</f>
        <v>13.801</v>
      </c>
      <c r="E90" s="9" cm="1">
        <f t="array" ref="E90">_xll.SNL.Clients.Office.Excel.Functions.SPG($A90, "IQ_EBITDA_MARGIN", E$3)</f>
        <v>13.6</v>
      </c>
      <c r="F90" s="9" cm="1">
        <f t="array" ref="F90">_xll.SNL.Clients.Office.Excel.Functions.SPG($A90, "IQ_EBITDA_MARGIN", F$3)</f>
        <v>12.601000000000001</v>
      </c>
      <c r="G90" s="9" cm="1">
        <f t="array" ref="G90">_xll.SNL.Clients.Office.Excel.Functions.SPG($A90, "IQ_EBITDA_MARGIN", G$3)</f>
        <v>12.747999999999999</v>
      </c>
      <c r="H90" s="9" cm="1">
        <f t="array" ref="H90">_xll.SNL.Clients.Office.Excel.Functions.SPG($A90, "IQ_EBITDA_MARGIN", H$3)</f>
        <v>12.837999999999999</v>
      </c>
      <c r="I90" s="9" cm="1">
        <f t="array" ref="I90">_xll.SNL.Clients.Office.Excel.Functions.SPG($A90, "IQ_EBITDA_MARGIN", I$3)</f>
        <v>13.266</v>
      </c>
      <c r="J90" s="9" cm="1">
        <f t="array" ref="J90">_xll.SNL.Clients.Office.Excel.Functions.SPG($A90, "IQ_EBITDA_MARGIN", J$3)</f>
        <v>12.592000000000001</v>
      </c>
    </row>
    <row r="91" spans="1:10" x14ac:dyDescent="0.3">
      <c r="A91" s="11" t="s">
        <v>1119</v>
      </c>
      <c r="B91" s="9" t="str" cm="1">
        <f t="array" ref="B91">_xll.SNL.Clients.Office.Excel.Functions.SPG($A91, "IQ_EBITDA_MARGIN", B$3)</f>
        <v>NA</v>
      </c>
      <c r="C91" s="9" cm="1">
        <f t="array" ref="C91">_xll.SNL.Clients.Office.Excel.Functions.SPG($A91, "IQ_EBITDA_MARGIN", C$3)</f>
        <v>8.6319999999999997</v>
      </c>
      <c r="D91" s="9" cm="1">
        <f t="array" ref="D91">_xll.SNL.Clients.Office.Excel.Functions.SPG($A91, "IQ_EBITDA_MARGIN", D$3)</f>
        <v>10.632999999999999</v>
      </c>
      <c r="E91" s="9" cm="1">
        <f t="array" ref="E91">_xll.SNL.Clients.Office.Excel.Functions.SPG($A91, "IQ_EBITDA_MARGIN", E$3)</f>
        <v>9.4710000000000001</v>
      </c>
      <c r="F91" s="9" cm="1">
        <f t="array" ref="F91">_xll.SNL.Clients.Office.Excel.Functions.SPG($A91, "IQ_EBITDA_MARGIN", F$3)</f>
        <v>8.5749999999999993</v>
      </c>
      <c r="G91" s="9" cm="1">
        <f t="array" ref="G91">_xll.SNL.Clients.Office.Excel.Functions.SPG($A91, "IQ_EBITDA_MARGIN", G$3)</f>
        <v>13.055999999999999</v>
      </c>
      <c r="H91" s="9" cm="1">
        <f t="array" ref="H91">_xll.SNL.Clients.Office.Excel.Functions.SPG($A91, "IQ_EBITDA_MARGIN", H$3)</f>
        <v>9.9</v>
      </c>
      <c r="I91" s="9" cm="1">
        <f t="array" ref="I91">_xll.SNL.Clients.Office.Excel.Functions.SPG($A91, "IQ_EBITDA_MARGIN", I$3)</f>
        <v>8.2059999999999995</v>
      </c>
      <c r="J91" s="9" cm="1">
        <f t="array" ref="J91">_xll.SNL.Clients.Office.Excel.Functions.SPG($A91, "IQ_EBITDA_MARGIN", J$3)</f>
        <v>8.4320000000000004</v>
      </c>
    </row>
    <row r="92" spans="1:10" x14ac:dyDescent="0.3">
      <c r="A92" s="11" t="s">
        <v>1120</v>
      </c>
      <c r="B92" s="9" cm="1">
        <f t="array" ref="B92">_xll.SNL.Clients.Office.Excel.Functions.SPG($A92, "IQ_EBITDA_MARGIN", B$3)</f>
        <v>21.242999999999999</v>
      </c>
      <c r="C92" s="9" cm="1">
        <f t="array" ref="C92">_xll.SNL.Clients.Office.Excel.Functions.SPG($A92, "IQ_EBITDA_MARGIN", C$3)</f>
        <v>18.747</v>
      </c>
      <c r="D92" s="9" cm="1">
        <f t="array" ref="D92">_xll.SNL.Clients.Office.Excel.Functions.SPG($A92, "IQ_EBITDA_MARGIN", D$3)</f>
        <v>18.323</v>
      </c>
      <c r="E92" s="9" cm="1">
        <f t="array" ref="E92">_xll.SNL.Clients.Office.Excel.Functions.SPG($A92, "IQ_EBITDA_MARGIN", E$3)</f>
        <v>21.456</v>
      </c>
      <c r="F92" s="9" cm="1">
        <f t="array" ref="F92">_xll.SNL.Clients.Office.Excel.Functions.SPG($A92, "IQ_EBITDA_MARGIN", F$3)</f>
        <v>20.658999999999999</v>
      </c>
      <c r="G92" s="9" cm="1">
        <f t="array" ref="G92">_xll.SNL.Clients.Office.Excel.Functions.SPG($A92, "IQ_EBITDA_MARGIN", G$3)</f>
        <v>19.053000000000001</v>
      </c>
      <c r="H92" s="9" cm="1">
        <f t="array" ref="H92">_xll.SNL.Clients.Office.Excel.Functions.SPG($A92, "IQ_EBITDA_MARGIN", H$3)</f>
        <v>20.241</v>
      </c>
      <c r="I92" s="9" cm="1">
        <f t="array" ref="I92">_xll.SNL.Clients.Office.Excel.Functions.SPG($A92, "IQ_EBITDA_MARGIN", I$3)</f>
        <v>20.204000000000001</v>
      </c>
      <c r="J92" s="9" cm="1">
        <f t="array" ref="J92">_xll.SNL.Clients.Office.Excel.Functions.SPG($A92, "IQ_EBITDA_MARGIN", J$3)</f>
        <v>20.885000000000002</v>
      </c>
    </row>
    <row r="93" spans="1:10" x14ac:dyDescent="0.3">
      <c r="A93" s="11" t="s">
        <v>1121</v>
      </c>
      <c r="B93" s="9" cm="1">
        <f t="array" ref="B93">_xll.SNL.Clients.Office.Excel.Functions.SPG($A93, "IQ_EBITDA_MARGIN", B$3)</f>
        <v>36.79</v>
      </c>
      <c r="C93" s="9" cm="1">
        <f t="array" ref="C93">_xll.SNL.Clients.Office.Excel.Functions.SPG($A93, "IQ_EBITDA_MARGIN", C$3)</f>
        <v>25.466999999999999</v>
      </c>
      <c r="D93" s="9" t="str" cm="1">
        <f t="array" ref="D93">_xll.SNL.Clients.Office.Excel.Functions.SPG($A93, "IQ_EBITDA_MARGIN", D$3)</f>
        <v>NM</v>
      </c>
      <c r="E93" s="9" cm="1">
        <f t="array" ref="E93">_xll.SNL.Clients.Office.Excel.Functions.SPG($A93, "IQ_EBITDA_MARGIN", E$3)</f>
        <v>45.512999999999998</v>
      </c>
      <c r="F93" s="9" cm="1">
        <f t="array" ref="F93">_xll.SNL.Clients.Office.Excel.Functions.SPG($A93, "IQ_EBITDA_MARGIN", F$3)</f>
        <v>43.170999999999999</v>
      </c>
      <c r="G93" s="9" cm="1">
        <f t="array" ref="G93">_xll.SNL.Clients.Office.Excel.Functions.SPG($A93, "IQ_EBITDA_MARGIN", G$3)</f>
        <v>21.731999999999999</v>
      </c>
      <c r="H93" s="9" cm="1">
        <f t="array" ref="H93">_xll.SNL.Clients.Office.Excel.Functions.SPG($A93, "IQ_EBITDA_MARGIN", H$3)</f>
        <v>47.561999999999998</v>
      </c>
      <c r="I93" s="9" cm="1">
        <f t="array" ref="I93">_xll.SNL.Clients.Office.Excel.Functions.SPG($A93, "IQ_EBITDA_MARGIN", I$3)</f>
        <v>46.558999999999997</v>
      </c>
      <c r="J93" s="9" cm="1">
        <f t="array" ref="J93">_xll.SNL.Clients.Office.Excel.Functions.SPG($A93, "IQ_EBITDA_MARGIN", J$3)</f>
        <v>45.404000000000003</v>
      </c>
    </row>
    <row r="94" spans="1:10" x14ac:dyDescent="0.3">
      <c r="A94" s="11" t="s">
        <v>1122</v>
      </c>
      <c r="B94" s="9" t="str" cm="1">
        <f t="array" ref="B94">_xll.SNL.Clients.Office.Excel.Functions.SPG($A94, "IQ_EBITDA_MARGIN", B$3)</f>
        <v>NA</v>
      </c>
      <c r="C94" s="9" t="str" cm="1">
        <f t="array" ref="C94">_xll.SNL.Clients.Office.Excel.Functions.SPG($A94, "IQ_EBITDA_MARGIN", C$3)</f>
        <v>NA</v>
      </c>
      <c r="D94" s="9" t="str" cm="1">
        <f t="array" ref="D94">_xll.SNL.Clients.Office.Excel.Functions.SPG($A94, "IQ_EBITDA_MARGIN", D$3)</f>
        <v>NA</v>
      </c>
      <c r="E94" s="9" t="str" cm="1">
        <f t="array" ref="E94">_xll.SNL.Clients.Office.Excel.Functions.SPG($A94, "IQ_EBITDA_MARGIN", E$3)</f>
        <v>NA</v>
      </c>
      <c r="F94" s="9" t="str" cm="1">
        <f t="array" ref="F94">_xll.SNL.Clients.Office.Excel.Functions.SPG($A94, "IQ_EBITDA_MARGIN", F$3)</f>
        <v>NA</v>
      </c>
      <c r="G94" s="9" t="str" cm="1">
        <f t="array" ref="G94">_xll.SNL.Clients.Office.Excel.Functions.SPG($A94, "IQ_EBITDA_MARGIN", G$3)</f>
        <v>NA</v>
      </c>
      <c r="H94" s="9" t="str" cm="1">
        <f t="array" ref="H94">_xll.SNL.Clients.Office.Excel.Functions.SPG($A94, "IQ_EBITDA_MARGIN", H$3)</f>
        <v>NA</v>
      </c>
      <c r="I94" s="9" t="str" cm="1">
        <f t="array" ref="I94">_xll.SNL.Clients.Office.Excel.Functions.SPG($A94, "IQ_EBITDA_MARGIN", I$3)</f>
        <v>NA</v>
      </c>
      <c r="J94" s="9" t="str" cm="1">
        <f t="array" ref="J94">_xll.SNL.Clients.Office.Excel.Functions.SPG($A94, "IQ_EBITDA_MARGIN", J$3)</f>
        <v>NA</v>
      </c>
    </row>
    <row r="95" spans="1:10" x14ac:dyDescent="0.3">
      <c r="A95" s="11" t="s">
        <v>1123</v>
      </c>
      <c r="B95" s="9" cm="1">
        <f t="array" ref="B95">_xll.SNL.Clients.Office.Excel.Functions.SPG($A95, "IQ_EBITDA_MARGIN", B$3)</f>
        <v>15.48</v>
      </c>
      <c r="C95" s="9" cm="1">
        <f t="array" ref="C95">_xll.SNL.Clients.Office.Excel.Functions.SPG($A95, "IQ_EBITDA_MARGIN", C$3)</f>
        <v>15.888999999999999</v>
      </c>
      <c r="D95" s="9" cm="1">
        <f t="array" ref="D95">_xll.SNL.Clients.Office.Excel.Functions.SPG($A95, "IQ_EBITDA_MARGIN", D$3)</f>
        <v>9.6839999999999993</v>
      </c>
      <c r="E95" s="9" cm="1">
        <f t="array" ref="E95">_xll.SNL.Clients.Office.Excel.Functions.SPG($A95, "IQ_EBITDA_MARGIN", E$3)</f>
        <v>11.679</v>
      </c>
      <c r="F95" s="9" cm="1">
        <f t="array" ref="F95">_xll.SNL.Clients.Office.Excel.Functions.SPG($A95, "IQ_EBITDA_MARGIN", F$3)</f>
        <v>10.926</v>
      </c>
      <c r="G95" s="9" cm="1">
        <f t="array" ref="G95">_xll.SNL.Clients.Office.Excel.Functions.SPG($A95, "IQ_EBITDA_MARGIN", G$3)</f>
        <v>9.9060000000000006</v>
      </c>
      <c r="H95" s="9" cm="1">
        <f t="array" ref="H95">_xll.SNL.Clients.Office.Excel.Functions.SPG($A95, "IQ_EBITDA_MARGIN", H$3)</f>
        <v>7.0519999999999996</v>
      </c>
      <c r="I95" s="9" cm="1">
        <f t="array" ref="I95">_xll.SNL.Clients.Office.Excel.Functions.SPG($A95, "IQ_EBITDA_MARGIN", I$3)</f>
        <v>10.618</v>
      </c>
      <c r="J95" s="9" cm="1">
        <f t="array" ref="J95">_xll.SNL.Clients.Office.Excel.Functions.SPG($A95, "IQ_EBITDA_MARGIN", J$3)</f>
        <v>10.46</v>
      </c>
    </row>
    <row r="96" spans="1:10" x14ac:dyDescent="0.3">
      <c r="A96" s="11" t="s">
        <v>1124</v>
      </c>
      <c r="B96" s="9" cm="1">
        <f t="array" ref="B96">_xll.SNL.Clients.Office.Excel.Functions.SPG($A96, "IQ_EBITDA_MARGIN", B$3)</f>
        <v>15.305999999999999</v>
      </c>
      <c r="C96" s="9" cm="1">
        <f t="array" ref="C96">_xll.SNL.Clients.Office.Excel.Functions.SPG($A96, "IQ_EBITDA_MARGIN", C$3)</f>
        <v>13.946</v>
      </c>
      <c r="D96" s="9" cm="1">
        <f t="array" ref="D96">_xll.SNL.Clients.Office.Excel.Functions.SPG($A96, "IQ_EBITDA_MARGIN", D$3)</f>
        <v>15.365</v>
      </c>
      <c r="E96" s="9" cm="1">
        <f t="array" ref="E96">_xll.SNL.Clients.Office.Excel.Functions.SPG($A96, "IQ_EBITDA_MARGIN", E$3)</f>
        <v>18.341999999999999</v>
      </c>
      <c r="F96" s="9" cm="1">
        <f t="array" ref="F96">_xll.SNL.Clients.Office.Excel.Functions.SPG($A96, "IQ_EBITDA_MARGIN", F$3)</f>
        <v>12.079000000000001</v>
      </c>
      <c r="G96" s="9" cm="1">
        <f t="array" ref="G96">_xll.SNL.Clients.Office.Excel.Functions.SPG($A96, "IQ_EBITDA_MARGIN", G$3)</f>
        <v>11.010999999999999</v>
      </c>
      <c r="H96" s="9" cm="1">
        <f t="array" ref="H96">_xll.SNL.Clients.Office.Excel.Functions.SPG($A96, "IQ_EBITDA_MARGIN", H$3)</f>
        <v>14.252000000000001</v>
      </c>
      <c r="I96" s="9" cm="1">
        <f t="array" ref="I96">_xll.SNL.Clients.Office.Excel.Functions.SPG($A96, "IQ_EBITDA_MARGIN", I$3)</f>
        <v>9.67</v>
      </c>
      <c r="J96" s="9" cm="1">
        <f t="array" ref="J96">_xll.SNL.Clients.Office.Excel.Functions.SPG($A96, "IQ_EBITDA_MARGIN", J$3)</f>
        <v>7.9809999999999999</v>
      </c>
    </row>
    <row r="97" spans="1:10" x14ac:dyDescent="0.3">
      <c r="A97" s="11" t="s">
        <v>1125</v>
      </c>
      <c r="B97" s="9" t="str" cm="1">
        <f t="array" ref="B97">_xll.SNL.Clients.Office.Excel.Functions.SPG($A97, "IQ_EBITDA_MARGIN", B$3)</f>
        <v>NA</v>
      </c>
      <c r="C97" s="9" t="str" cm="1">
        <f t="array" ref="C97">_xll.SNL.Clients.Office.Excel.Functions.SPG($A97, "IQ_EBITDA_MARGIN", C$3)</f>
        <v>NA</v>
      </c>
      <c r="D97" s="9" t="str" cm="1">
        <f t="array" ref="D97">_xll.SNL.Clients.Office.Excel.Functions.SPG($A97, "IQ_EBITDA_MARGIN", D$3)</f>
        <v>NA</v>
      </c>
      <c r="E97" s="9" t="str" cm="1">
        <f t="array" ref="E97">_xll.SNL.Clients.Office.Excel.Functions.SPG($A97, "IQ_EBITDA_MARGIN", E$3)</f>
        <v>NA</v>
      </c>
      <c r="F97" s="9" t="str" cm="1">
        <f t="array" ref="F97">_xll.SNL.Clients.Office.Excel.Functions.SPG($A97, "IQ_EBITDA_MARGIN", F$3)</f>
        <v>NA</v>
      </c>
      <c r="G97" s="9" t="str" cm="1">
        <f t="array" ref="G97">_xll.SNL.Clients.Office.Excel.Functions.SPG($A97, "IQ_EBITDA_MARGIN", G$3)</f>
        <v>NA</v>
      </c>
      <c r="H97" s="9" t="str" cm="1">
        <f t="array" ref="H97">_xll.SNL.Clients.Office.Excel.Functions.SPG($A97, "IQ_EBITDA_MARGIN", H$3)</f>
        <v>NA</v>
      </c>
      <c r="I97" s="9" t="str" cm="1">
        <f t="array" ref="I97">_xll.SNL.Clients.Office.Excel.Functions.SPG($A97, "IQ_EBITDA_MARGIN", I$3)</f>
        <v>NA</v>
      </c>
      <c r="J97" s="9" t="str" cm="1">
        <f t="array" ref="J97">_xll.SNL.Clients.Office.Excel.Functions.SPG($A97, "IQ_EBITDA_MARGIN", J$3)</f>
        <v>NA</v>
      </c>
    </row>
    <row r="98" spans="1:10" x14ac:dyDescent="0.3">
      <c r="A98" s="11" t="s">
        <v>1126</v>
      </c>
      <c r="B98" s="9" cm="1">
        <f t="array" ref="B98">_xll.SNL.Clients.Office.Excel.Functions.SPG($A98, "IQ_EBITDA_MARGIN", B$3)</f>
        <v>49.072000000000003</v>
      </c>
      <c r="C98" s="9" cm="1">
        <f t="array" ref="C98">_xll.SNL.Clients.Office.Excel.Functions.SPG($A98, "IQ_EBITDA_MARGIN", C$3)</f>
        <v>47.622999999999998</v>
      </c>
      <c r="D98" s="9" cm="1">
        <f t="array" ref="D98">_xll.SNL.Clients.Office.Excel.Functions.SPG($A98, "IQ_EBITDA_MARGIN", D$3)</f>
        <v>50.948</v>
      </c>
      <c r="E98" s="9" cm="1">
        <f t="array" ref="E98">_xll.SNL.Clients.Office.Excel.Functions.SPG($A98, "IQ_EBITDA_MARGIN", E$3)</f>
        <v>51.561</v>
      </c>
      <c r="F98" s="9" cm="1">
        <f t="array" ref="F98">_xll.SNL.Clients.Office.Excel.Functions.SPG($A98, "IQ_EBITDA_MARGIN", F$3)</f>
        <v>51.396000000000001</v>
      </c>
      <c r="G98" s="9" cm="1">
        <f t="array" ref="G98">_xll.SNL.Clients.Office.Excel.Functions.SPG($A98, "IQ_EBITDA_MARGIN", G$3)</f>
        <v>52.579000000000001</v>
      </c>
      <c r="H98" s="9" cm="1">
        <f t="array" ref="H98">_xll.SNL.Clients.Office.Excel.Functions.SPG($A98, "IQ_EBITDA_MARGIN", H$3)</f>
        <v>51.847999999999999</v>
      </c>
      <c r="I98" s="9" cm="1">
        <f t="array" ref="I98">_xll.SNL.Clients.Office.Excel.Functions.SPG($A98, "IQ_EBITDA_MARGIN", I$3)</f>
        <v>53.073999999999998</v>
      </c>
      <c r="J98" s="9" cm="1">
        <f t="array" ref="J98">_xll.SNL.Clients.Office.Excel.Functions.SPG($A98, "IQ_EBITDA_MARGIN", J$3)</f>
        <v>52.853999999999999</v>
      </c>
    </row>
    <row r="99" spans="1:10" x14ac:dyDescent="0.3">
      <c r="A99" s="11" t="s">
        <v>1127</v>
      </c>
      <c r="B99" s="9" cm="1">
        <f t="array" ref="B99">_xll.SNL.Clients.Office.Excel.Functions.SPG($A99, "IQ_EBITDA_MARGIN", B$3)</f>
        <v>30.068999999999999</v>
      </c>
      <c r="C99" s="9" cm="1">
        <f t="array" ref="C99">_xll.SNL.Clients.Office.Excel.Functions.SPG($A99, "IQ_EBITDA_MARGIN", C$3)</f>
        <v>31.518000000000001</v>
      </c>
      <c r="D99" s="9" cm="1">
        <f t="array" ref="D99">_xll.SNL.Clients.Office.Excel.Functions.SPG($A99, "IQ_EBITDA_MARGIN", D$3)</f>
        <v>31.382000000000001</v>
      </c>
      <c r="E99" s="9" cm="1">
        <f t="array" ref="E99">_xll.SNL.Clients.Office.Excel.Functions.SPG($A99, "IQ_EBITDA_MARGIN", E$3)</f>
        <v>33.643000000000001</v>
      </c>
      <c r="F99" s="9" cm="1">
        <f t="array" ref="F99">_xll.SNL.Clients.Office.Excel.Functions.SPG($A99, "IQ_EBITDA_MARGIN", F$3)</f>
        <v>33.159999999999997</v>
      </c>
      <c r="G99" s="9" cm="1">
        <f t="array" ref="G99">_xll.SNL.Clients.Office.Excel.Functions.SPG($A99, "IQ_EBITDA_MARGIN", G$3)</f>
        <v>34.640999999999998</v>
      </c>
      <c r="H99" s="9" cm="1">
        <f t="array" ref="H99">_xll.SNL.Clients.Office.Excel.Functions.SPG($A99, "IQ_EBITDA_MARGIN", H$3)</f>
        <v>33.927999999999997</v>
      </c>
      <c r="I99" s="9" cm="1">
        <f t="array" ref="I99">_xll.SNL.Clients.Office.Excel.Functions.SPG($A99, "IQ_EBITDA_MARGIN", I$3)</f>
        <v>28.965</v>
      </c>
      <c r="J99" s="9" cm="1">
        <f t="array" ref="J99">_xll.SNL.Clients.Office.Excel.Functions.SPG($A99, "IQ_EBITDA_MARGIN", J$3)</f>
        <v>27.494</v>
      </c>
    </row>
    <row r="100" spans="1:10" x14ac:dyDescent="0.3">
      <c r="A100" s="11" t="s">
        <v>1128</v>
      </c>
      <c r="B100" s="9" cm="1">
        <f t="array" ref="B100">_xll.SNL.Clients.Office.Excel.Functions.SPG($A100, "IQ_EBITDA_MARGIN", B$3)</f>
        <v>46.537999999999997</v>
      </c>
      <c r="C100" s="9" cm="1">
        <f t="array" ref="C100">_xll.SNL.Clients.Office.Excel.Functions.SPG($A100, "IQ_EBITDA_MARGIN", C$3)</f>
        <v>31.652999999999999</v>
      </c>
      <c r="D100" s="9" cm="1">
        <f t="array" ref="D100">_xll.SNL.Clients.Office.Excel.Functions.SPG($A100, "IQ_EBITDA_MARGIN", D$3)</f>
        <v>26.382999999999999</v>
      </c>
      <c r="E100" s="9" cm="1">
        <f t="array" ref="E100">_xll.SNL.Clients.Office.Excel.Functions.SPG($A100, "IQ_EBITDA_MARGIN", E$3)</f>
        <v>24.227</v>
      </c>
      <c r="F100" s="9" cm="1">
        <f t="array" ref="F100">_xll.SNL.Clients.Office.Excel.Functions.SPG($A100, "IQ_EBITDA_MARGIN", F$3)</f>
        <v>24.507999999999999</v>
      </c>
      <c r="G100" s="9" cm="1">
        <f t="array" ref="G100">_xll.SNL.Clients.Office.Excel.Functions.SPG($A100, "IQ_EBITDA_MARGIN", G$3)</f>
        <v>10.369</v>
      </c>
      <c r="H100" s="9" cm="1">
        <f t="array" ref="H100">_xll.SNL.Clients.Office.Excel.Functions.SPG($A100, "IQ_EBITDA_MARGIN", H$3)</f>
        <v>2.7269999999999999</v>
      </c>
      <c r="I100" s="9" cm="1">
        <f t="array" ref="I100">_xll.SNL.Clients.Office.Excel.Functions.SPG($A100, "IQ_EBITDA_MARGIN", I$3)</f>
        <v>22.501999999999999</v>
      </c>
      <c r="J100" s="9" cm="1">
        <f t="array" ref="J100">_xll.SNL.Clients.Office.Excel.Functions.SPG($A100, "IQ_EBITDA_MARGIN", J$3)</f>
        <v>42.406999999999996</v>
      </c>
    </row>
    <row r="101" spans="1:10" x14ac:dyDescent="0.3">
      <c r="A101" s="11" t="s">
        <v>1129</v>
      </c>
      <c r="B101" s="9" t="str" cm="1">
        <f t="array" ref="B101">_xll.SNL.Clients.Office.Excel.Functions.SPG($A101, "IQ_EBITDA_MARGIN", B$3)</f>
        <v>NA</v>
      </c>
      <c r="C101" s="9" cm="1">
        <f t="array" ref="C101">_xll.SNL.Clients.Office.Excel.Functions.SPG($A101, "IQ_EBITDA_MARGIN", C$3)</f>
        <v>4.6420000000000003</v>
      </c>
      <c r="D101" s="9" cm="1">
        <f t="array" ref="D101">_xll.SNL.Clients.Office.Excel.Functions.SPG($A101, "IQ_EBITDA_MARGIN", D$3)</f>
        <v>9.7430000000000003</v>
      </c>
      <c r="E101" s="9" cm="1">
        <f t="array" ref="E101">_xll.SNL.Clients.Office.Excel.Functions.SPG($A101, "IQ_EBITDA_MARGIN", E$3)</f>
        <v>8.17</v>
      </c>
      <c r="F101" s="9" cm="1">
        <f t="array" ref="F101">_xll.SNL.Clients.Office.Excel.Functions.SPG($A101, "IQ_EBITDA_MARGIN", F$3)</f>
        <v>8.4510000000000005</v>
      </c>
      <c r="G101" s="9" cm="1">
        <f t="array" ref="G101">_xll.SNL.Clients.Office.Excel.Functions.SPG($A101, "IQ_EBITDA_MARGIN", G$3)</f>
        <v>6.9939999999999998</v>
      </c>
      <c r="H101" s="9" cm="1">
        <f t="array" ref="H101">_xll.SNL.Clients.Office.Excel.Functions.SPG($A101, "IQ_EBITDA_MARGIN", H$3)</f>
        <v>10.499000000000001</v>
      </c>
      <c r="I101" s="9" cm="1">
        <f t="array" ref="I101">_xll.SNL.Clients.Office.Excel.Functions.SPG($A101, "IQ_EBITDA_MARGIN", I$3)</f>
        <v>9.2620000000000005</v>
      </c>
      <c r="J101" s="9" cm="1">
        <f t="array" ref="J101">_xll.SNL.Clients.Office.Excel.Functions.SPG($A101, "IQ_EBITDA_MARGIN", J$3)</f>
        <v>9.4459999999999997</v>
      </c>
    </row>
    <row r="102" spans="1:10" x14ac:dyDescent="0.3">
      <c r="A102" s="11" t="s">
        <v>1130</v>
      </c>
      <c r="B102" s="9" cm="1">
        <f t="array" ref="B102">_xll.SNL.Clients.Office.Excel.Functions.SPG($A102, "IQ_EBITDA_MARGIN", B$3)</f>
        <v>35.540999999999997</v>
      </c>
      <c r="C102" s="9" cm="1">
        <f t="array" ref="C102">_xll.SNL.Clients.Office.Excel.Functions.SPG($A102, "IQ_EBITDA_MARGIN", C$3)</f>
        <v>57.555999999999997</v>
      </c>
      <c r="D102" s="9" cm="1">
        <f t="array" ref="D102">_xll.SNL.Clients.Office.Excel.Functions.SPG($A102, "IQ_EBITDA_MARGIN", D$3)</f>
        <v>34.302999999999997</v>
      </c>
      <c r="E102" s="9" cm="1">
        <f t="array" ref="E102">_xll.SNL.Clients.Office.Excel.Functions.SPG($A102, "IQ_EBITDA_MARGIN", E$3)</f>
        <v>20.236000000000001</v>
      </c>
      <c r="F102" s="9" cm="1">
        <f t="array" ref="F102">_xll.SNL.Clients.Office.Excel.Functions.SPG($A102, "IQ_EBITDA_MARGIN", F$3)</f>
        <v>8.19</v>
      </c>
      <c r="G102" s="9" cm="1">
        <f t="array" ref="G102">_xll.SNL.Clients.Office.Excel.Functions.SPG($A102, "IQ_EBITDA_MARGIN", G$3)</f>
        <v>65.960999999999999</v>
      </c>
      <c r="H102" s="9" cm="1">
        <f t="array" ref="H102">_xll.SNL.Clients.Office.Excel.Functions.SPG($A102, "IQ_EBITDA_MARGIN", H$3)</f>
        <v>22.59</v>
      </c>
      <c r="I102" s="9" cm="1">
        <f t="array" ref="I102">_xll.SNL.Clients.Office.Excel.Functions.SPG($A102, "IQ_EBITDA_MARGIN", I$3)</f>
        <v>36.25</v>
      </c>
      <c r="J102" s="9" cm="1">
        <f t="array" ref="J102">_xll.SNL.Clients.Office.Excel.Functions.SPG($A102, "IQ_EBITDA_MARGIN", J$3)</f>
        <v>45.518999999999998</v>
      </c>
    </row>
    <row r="103" spans="1:10" x14ac:dyDescent="0.3">
      <c r="A103" s="11" t="s">
        <v>1131</v>
      </c>
      <c r="B103" s="9" cm="1">
        <f t="array" ref="B103">_xll.SNL.Clients.Office.Excel.Functions.SPG($A103, "IQ_EBITDA_MARGIN", B$3)</f>
        <v>30.256</v>
      </c>
      <c r="C103" s="9" cm="1">
        <f t="array" ref="C103">_xll.SNL.Clients.Office.Excel.Functions.SPG($A103, "IQ_EBITDA_MARGIN", C$3)</f>
        <v>29.602</v>
      </c>
      <c r="D103" s="9" cm="1">
        <f t="array" ref="D103">_xll.SNL.Clients.Office.Excel.Functions.SPG($A103, "IQ_EBITDA_MARGIN", D$3)</f>
        <v>40.155999999999999</v>
      </c>
      <c r="E103" s="9" cm="1">
        <f t="array" ref="E103">_xll.SNL.Clients.Office.Excel.Functions.SPG($A103, "IQ_EBITDA_MARGIN", E$3)</f>
        <v>38.773000000000003</v>
      </c>
      <c r="F103" s="9" cm="1">
        <f t="array" ref="F103">_xll.SNL.Clients.Office.Excel.Functions.SPG($A103, "IQ_EBITDA_MARGIN", F$3)</f>
        <v>48.054000000000002</v>
      </c>
      <c r="G103" s="9" cm="1">
        <f t="array" ref="G103">_xll.SNL.Clients.Office.Excel.Functions.SPG($A103, "IQ_EBITDA_MARGIN", G$3)</f>
        <v>27.431000000000001</v>
      </c>
      <c r="H103" s="9" cm="1">
        <f t="array" ref="H103">_xll.SNL.Clients.Office.Excel.Functions.SPG($A103, "IQ_EBITDA_MARGIN", H$3)</f>
        <v>32.39</v>
      </c>
      <c r="I103" s="9" cm="1">
        <f t="array" ref="I103">_xll.SNL.Clients.Office.Excel.Functions.SPG($A103, "IQ_EBITDA_MARGIN", I$3)</f>
        <v>26.46</v>
      </c>
      <c r="J103" s="9" cm="1">
        <f t="array" ref="J103">_xll.SNL.Clients.Office.Excel.Functions.SPG($A103, "IQ_EBITDA_MARGIN", J$3)</f>
        <v>9.5239999999999991</v>
      </c>
    </row>
    <row r="104" spans="1:10" x14ac:dyDescent="0.3">
      <c r="A104" s="11" t="s">
        <v>1132</v>
      </c>
      <c r="B104" s="9" cm="1">
        <f t="array" ref="B104">_xll.SNL.Clients.Office.Excel.Functions.SPG($A104, "IQ_EBITDA_MARGIN", B$3)</f>
        <v>-0.82199999999999995</v>
      </c>
      <c r="C104" s="9" cm="1">
        <f t="array" ref="C104">_xll.SNL.Clients.Office.Excel.Functions.SPG($A104, "IQ_EBITDA_MARGIN", C$3)</f>
        <v>-6.7939999999999996</v>
      </c>
      <c r="D104" s="9" cm="1">
        <f t="array" ref="D104">_xll.SNL.Clients.Office.Excel.Functions.SPG($A104, "IQ_EBITDA_MARGIN", D$3)</f>
        <v>-3.0249999999999999</v>
      </c>
      <c r="E104" s="9" cm="1">
        <f t="array" ref="E104">_xll.SNL.Clients.Office.Excel.Functions.SPG($A104, "IQ_EBITDA_MARGIN", E$3)</f>
        <v>-3.1469999999999998</v>
      </c>
      <c r="F104" s="9" cm="1">
        <f t="array" ref="F104">_xll.SNL.Clients.Office.Excel.Functions.SPG($A104, "IQ_EBITDA_MARGIN", F$3)</f>
        <v>1.2529999999999999</v>
      </c>
      <c r="G104" s="9" cm="1">
        <f t="array" ref="G104">_xll.SNL.Clients.Office.Excel.Functions.SPG($A104, "IQ_EBITDA_MARGIN", G$3)</f>
        <v>-2.8860000000000001</v>
      </c>
      <c r="H104" s="9" cm="1">
        <f t="array" ref="H104">_xll.SNL.Clients.Office.Excel.Functions.SPG($A104, "IQ_EBITDA_MARGIN", H$3)</f>
        <v>7.6539999999999999</v>
      </c>
      <c r="I104" s="9" cm="1">
        <f t="array" ref="I104">_xll.SNL.Clients.Office.Excel.Functions.SPG($A104, "IQ_EBITDA_MARGIN", I$3)</f>
        <v>6.1310000000000002</v>
      </c>
      <c r="J104" s="9" cm="1">
        <f t="array" ref="J104">_xll.SNL.Clients.Office.Excel.Functions.SPG($A104, "IQ_EBITDA_MARGIN", J$3)</f>
        <v>5.4630000000000001</v>
      </c>
    </row>
    <row r="105" spans="1:10" x14ac:dyDescent="0.3">
      <c r="A105" s="11" t="s">
        <v>1133</v>
      </c>
      <c r="B105" s="9" t="str" cm="1">
        <f t="array" ref="B105">_xll.SNL.Clients.Office.Excel.Functions.SPG($A105, "IQ_EBITDA_MARGIN", B$3)</f>
        <v>NA</v>
      </c>
      <c r="C105" s="9" t="str" cm="1">
        <f t="array" ref="C105">_xll.SNL.Clients.Office.Excel.Functions.SPG($A105, "IQ_EBITDA_MARGIN", C$3)</f>
        <v>NA</v>
      </c>
      <c r="D105" s="9" t="str" cm="1">
        <f t="array" ref="D105">_xll.SNL.Clients.Office.Excel.Functions.SPG($A105, "IQ_EBITDA_MARGIN", D$3)</f>
        <v>NA</v>
      </c>
      <c r="E105" s="9" t="str" cm="1">
        <f t="array" ref="E105">_xll.SNL.Clients.Office.Excel.Functions.SPG($A105, "IQ_EBITDA_MARGIN", E$3)</f>
        <v>NA</v>
      </c>
      <c r="F105" s="9" t="str" cm="1">
        <f t="array" ref="F105">_xll.SNL.Clients.Office.Excel.Functions.SPG($A105, "IQ_EBITDA_MARGIN", F$3)</f>
        <v>NA</v>
      </c>
      <c r="G105" s="9" t="str" cm="1">
        <f t="array" ref="G105">_xll.SNL.Clients.Office.Excel.Functions.SPG($A105, "IQ_EBITDA_MARGIN", G$3)</f>
        <v>NA</v>
      </c>
      <c r="H105" s="9" t="str" cm="1">
        <f t="array" ref="H105">_xll.SNL.Clients.Office.Excel.Functions.SPG($A105, "IQ_EBITDA_MARGIN", H$3)</f>
        <v>NA</v>
      </c>
      <c r="I105" s="9" t="str" cm="1">
        <f t="array" ref="I105">_xll.SNL.Clients.Office.Excel.Functions.SPG($A105, "IQ_EBITDA_MARGIN", I$3)</f>
        <v>NA</v>
      </c>
      <c r="J105" s="9" t="str" cm="1">
        <f t="array" ref="J105">_xll.SNL.Clients.Office.Excel.Functions.SPG($A105, "IQ_EBITDA_MARGIN", J$3)</f>
        <v>NA</v>
      </c>
    </row>
    <row r="106" spans="1:10" x14ac:dyDescent="0.3">
      <c r="A106" s="11" t="s">
        <v>1134</v>
      </c>
      <c r="B106" s="9" cm="1">
        <f t="array" ref="B106">_xll.SNL.Clients.Office.Excel.Functions.SPG($A106, "IQ_EBITDA_MARGIN", B$3)</f>
        <v>87.481999999999999</v>
      </c>
      <c r="C106" s="9" cm="1">
        <f t="array" ref="C106">_xll.SNL.Clients.Office.Excel.Functions.SPG($A106, "IQ_EBITDA_MARGIN", C$3)</f>
        <v>78.914000000000001</v>
      </c>
      <c r="D106" s="9" cm="1">
        <f t="array" ref="D106">_xll.SNL.Clients.Office.Excel.Functions.SPG($A106, "IQ_EBITDA_MARGIN", D$3)</f>
        <v>83.15</v>
      </c>
      <c r="E106" s="9" cm="1">
        <f t="array" ref="E106">_xll.SNL.Clients.Office.Excel.Functions.SPG($A106, "IQ_EBITDA_MARGIN", E$3)</f>
        <v>87.042000000000002</v>
      </c>
      <c r="F106" s="9" cm="1">
        <f t="array" ref="F106">_xll.SNL.Clients.Office.Excel.Functions.SPG($A106, "IQ_EBITDA_MARGIN", F$3)</f>
        <v>84.367000000000004</v>
      </c>
      <c r="G106" s="9" cm="1">
        <f t="array" ref="G106">_xll.SNL.Clients.Office.Excel.Functions.SPG($A106, "IQ_EBITDA_MARGIN", G$3)</f>
        <v>84.644999999999996</v>
      </c>
      <c r="H106" s="9" cm="1">
        <f t="array" ref="H106">_xll.SNL.Clients.Office.Excel.Functions.SPG($A106, "IQ_EBITDA_MARGIN", H$3)</f>
        <v>84.052000000000007</v>
      </c>
      <c r="I106" s="9" cm="1">
        <f t="array" ref="I106">_xll.SNL.Clients.Office.Excel.Functions.SPG($A106, "IQ_EBITDA_MARGIN", I$3)</f>
        <v>86.905000000000001</v>
      </c>
      <c r="J106" s="9" cm="1">
        <f t="array" ref="J106">_xll.SNL.Clients.Office.Excel.Functions.SPG($A106, "IQ_EBITDA_MARGIN", J$3)</f>
        <v>86.385000000000005</v>
      </c>
    </row>
    <row r="107" spans="1:10" x14ac:dyDescent="0.3">
      <c r="A107" s="11" t="s">
        <v>1135</v>
      </c>
      <c r="B107" s="9" cm="1">
        <f t="array" ref="B107">_xll.SNL.Clients.Office.Excel.Functions.SPG($A107, "IQ_EBITDA_MARGIN", B$3)</f>
        <v>23.231999999999999</v>
      </c>
      <c r="C107" s="9" cm="1">
        <f t="array" ref="C107">_xll.SNL.Clients.Office.Excel.Functions.SPG($A107, "IQ_EBITDA_MARGIN", C$3)</f>
        <v>24.332999999999998</v>
      </c>
      <c r="D107" s="9" cm="1">
        <f t="array" ref="D107">_xll.SNL.Clients.Office.Excel.Functions.SPG($A107, "IQ_EBITDA_MARGIN", D$3)</f>
        <v>21.347000000000001</v>
      </c>
      <c r="E107" s="9" cm="1">
        <f t="array" ref="E107">_xll.SNL.Clients.Office.Excel.Functions.SPG($A107, "IQ_EBITDA_MARGIN", E$3)</f>
        <v>18.087</v>
      </c>
      <c r="F107" s="9" cm="1">
        <f t="array" ref="F107">_xll.SNL.Clients.Office.Excel.Functions.SPG($A107, "IQ_EBITDA_MARGIN", F$3)</f>
        <v>15.647</v>
      </c>
      <c r="G107" s="9" cm="1">
        <f t="array" ref="G107">_xll.SNL.Clients.Office.Excel.Functions.SPG($A107, "IQ_EBITDA_MARGIN", G$3)</f>
        <v>-6.2190000000000003</v>
      </c>
      <c r="H107" s="9" cm="1">
        <f t="array" ref="H107">_xll.SNL.Clients.Office.Excel.Functions.SPG($A107, "IQ_EBITDA_MARGIN", H$3)</f>
        <v>16.209</v>
      </c>
      <c r="I107" s="9" cm="1">
        <f t="array" ref="I107">_xll.SNL.Clients.Office.Excel.Functions.SPG($A107, "IQ_EBITDA_MARGIN", I$3)</f>
        <v>12.266</v>
      </c>
      <c r="J107" s="9" cm="1">
        <f t="array" ref="J107">_xll.SNL.Clients.Office.Excel.Functions.SPG($A107, "IQ_EBITDA_MARGIN", J$3)</f>
        <v>11.051</v>
      </c>
    </row>
    <row r="108" spans="1:10" x14ac:dyDescent="0.3">
      <c r="A108" s="11" t="s">
        <v>1136</v>
      </c>
      <c r="B108" s="9" cm="1">
        <f t="array" ref="B108">_xll.SNL.Clients.Office.Excel.Functions.SPG($A108, "IQ_EBITDA_MARGIN", B$3)</f>
        <v>18.824000000000002</v>
      </c>
      <c r="C108" s="9" cm="1">
        <f t="array" ref="C108">_xll.SNL.Clients.Office.Excel.Functions.SPG($A108, "IQ_EBITDA_MARGIN", C$3)</f>
        <v>24.643000000000001</v>
      </c>
      <c r="D108" s="9" cm="1">
        <f t="array" ref="D108">_xll.SNL.Clients.Office.Excel.Functions.SPG($A108, "IQ_EBITDA_MARGIN", D$3)</f>
        <v>21.719000000000001</v>
      </c>
      <c r="E108" s="9" cm="1">
        <f t="array" ref="E108">_xll.SNL.Clients.Office.Excel.Functions.SPG($A108, "IQ_EBITDA_MARGIN", E$3)</f>
        <v>20.731999999999999</v>
      </c>
      <c r="F108" s="9" cm="1">
        <f t="array" ref="F108">_xll.SNL.Clients.Office.Excel.Functions.SPG($A108, "IQ_EBITDA_MARGIN", F$3)</f>
        <v>22.260999999999999</v>
      </c>
      <c r="G108" s="9" cm="1">
        <f t="array" ref="G108">_xll.SNL.Clients.Office.Excel.Functions.SPG($A108, "IQ_EBITDA_MARGIN", G$3)</f>
        <v>23.916</v>
      </c>
      <c r="H108" s="9" cm="1">
        <f t="array" ref="H108">_xll.SNL.Clients.Office.Excel.Functions.SPG($A108, "IQ_EBITDA_MARGIN", H$3)</f>
        <v>22.937999999999999</v>
      </c>
      <c r="I108" s="9" cm="1">
        <f t="array" ref="I108">_xll.SNL.Clients.Office.Excel.Functions.SPG($A108, "IQ_EBITDA_MARGIN", I$3)</f>
        <v>22.003</v>
      </c>
      <c r="J108" s="9" cm="1">
        <f t="array" ref="J108">_xll.SNL.Clients.Office.Excel.Functions.SPG($A108, "IQ_EBITDA_MARGIN", J$3)</f>
        <v>21.89</v>
      </c>
    </row>
    <row r="109" spans="1:10" x14ac:dyDescent="0.3">
      <c r="A109" s="11" t="s">
        <v>1137</v>
      </c>
      <c r="B109" s="9" cm="1">
        <f t="array" ref="B109">_xll.SNL.Clients.Office.Excel.Functions.SPG($A109, "IQ_EBITDA_MARGIN", B$3)</f>
        <v>6.2489999999999997</v>
      </c>
      <c r="C109" s="9" cm="1">
        <f t="array" ref="C109">_xll.SNL.Clients.Office.Excel.Functions.SPG($A109, "IQ_EBITDA_MARGIN", C$3)</f>
        <v>14.922000000000001</v>
      </c>
      <c r="D109" s="9" cm="1">
        <f t="array" ref="D109">_xll.SNL.Clients.Office.Excel.Functions.SPG($A109, "IQ_EBITDA_MARGIN", D$3)</f>
        <v>12.06</v>
      </c>
      <c r="E109" s="9" cm="1">
        <f t="array" ref="E109">_xll.SNL.Clients.Office.Excel.Functions.SPG($A109, "IQ_EBITDA_MARGIN", E$3)</f>
        <v>9.5429999999999993</v>
      </c>
      <c r="F109" s="9" cm="1">
        <f t="array" ref="F109">_xll.SNL.Clients.Office.Excel.Functions.SPG($A109, "IQ_EBITDA_MARGIN", F$3)</f>
        <v>10.561999999999999</v>
      </c>
      <c r="G109" s="9" cm="1">
        <f t="array" ref="G109">_xll.SNL.Clients.Office.Excel.Functions.SPG($A109, "IQ_EBITDA_MARGIN", G$3)</f>
        <v>17.667000000000002</v>
      </c>
      <c r="H109" s="9" cm="1">
        <f t="array" ref="H109">_xll.SNL.Clients.Office.Excel.Functions.SPG($A109, "IQ_EBITDA_MARGIN", H$3)</f>
        <v>14.194000000000001</v>
      </c>
      <c r="I109" s="9" cm="1">
        <f t="array" ref="I109">_xll.SNL.Clients.Office.Excel.Functions.SPG($A109, "IQ_EBITDA_MARGIN", I$3)</f>
        <v>9.0559999999999992</v>
      </c>
      <c r="J109" s="9" cm="1">
        <f t="array" ref="J109">_xll.SNL.Clients.Office.Excel.Functions.SPG($A109, "IQ_EBITDA_MARGIN", J$3)</f>
        <v>10.705</v>
      </c>
    </row>
    <row r="110" spans="1:10" x14ac:dyDescent="0.3">
      <c r="A110" s="11" t="s">
        <v>1138</v>
      </c>
      <c r="B110" s="9" cm="1">
        <f t="array" ref="B110">_xll.SNL.Clients.Office.Excel.Functions.SPG($A110, "IQ_EBITDA_MARGIN", B$3)</f>
        <v>51.497</v>
      </c>
      <c r="C110" s="9" cm="1">
        <f t="array" ref="C110">_xll.SNL.Clients.Office.Excel.Functions.SPG($A110, "IQ_EBITDA_MARGIN", C$3)</f>
        <v>50.981000000000002</v>
      </c>
      <c r="D110" s="9" cm="1">
        <f t="array" ref="D110">_xll.SNL.Clients.Office.Excel.Functions.SPG($A110, "IQ_EBITDA_MARGIN", D$3)</f>
        <v>46.902000000000001</v>
      </c>
      <c r="E110" s="9" cm="1">
        <f t="array" ref="E110">_xll.SNL.Clients.Office.Excel.Functions.SPG($A110, "IQ_EBITDA_MARGIN", E$3)</f>
        <v>51.896000000000001</v>
      </c>
      <c r="F110" s="9" cm="1">
        <f t="array" ref="F110">_xll.SNL.Clients.Office.Excel.Functions.SPG($A110, "IQ_EBITDA_MARGIN", F$3)</f>
        <v>37.109000000000002</v>
      </c>
      <c r="G110" s="9" cm="1">
        <f t="array" ref="G110">_xll.SNL.Clients.Office.Excel.Functions.SPG($A110, "IQ_EBITDA_MARGIN", G$3)</f>
        <v>45.975999999999999</v>
      </c>
      <c r="H110" s="9" cm="1">
        <f t="array" ref="H110">_xll.SNL.Clients.Office.Excel.Functions.SPG($A110, "IQ_EBITDA_MARGIN", H$3)</f>
        <v>-27.870999999999999</v>
      </c>
      <c r="I110" s="9" cm="1">
        <f t="array" ref="I110">_xll.SNL.Clients.Office.Excel.Functions.SPG($A110, "IQ_EBITDA_MARGIN", I$3)</f>
        <v>55.500999999999998</v>
      </c>
      <c r="J110" s="9" cm="1">
        <f t="array" ref="J110">_xll.SNL.Clients.Office.Excel.Functions.SPG($A110, "IQ_EBITDA_MARGIN", J$3)</f>
        <v>49.445</v>
      </c>
    </row>
    <row r="111" spans="1:10" x14ac:dyDescent="0.3">
      <c r="A111" s="11" t="s">
        <v>1139</v>
      </c>
      <c r="B111" s="9" t="str" cm="1">
        <f t="array" ref="B111">_xll.SNL.Clients.Office.Excel.Functions.SPG($A111, "IQ_EBITDA_MARGIN", B$3)</f>
        <v>NA</v>
      </c>
      <c r="C111" s="9" t="str" cm="1">
        <f t="array" ref="C111">_xll.SNL.Clients.Office.Excel.Functions.SPG($A111, "IQ_EBITDA_MARGIN", C$3)</f>
        <v>NA</v>
      </c>
      <c r="D111" s="9" t="str" cm="1">
        <f t="array" ref="D111">_xll.SNL.Clients.Office.Excel.Functions.SPG($A111, "IQ_EBITDA_MARGIN", D$3)</f>
        <v>NA</v>
      </c>
      <c r="E111" s="9" t="str" cm="1">
        <f t="array" ref="E111">_xll.SNL.Clients.Office.Excel.Functions.SPG($A111, "IQ_EBITDA_MARGIN", E$3)</f>
        <v>NA</v>
      </c>
      <c r="F111" s="9" t="str" cm="1">
        <f t="array" ref="F111">_xll.SNL.Clients.Office.Excel.Functions.SPG($A111, "IQ_EBITDA_MARGIN", F$3)</f>
        <v>NA</v>
      </c>
      <c r="G111" s="9" t="str" cm="1">
        <f t="array" ref="G111">_xll.SNL.Clients.Office.Excel.Functions.SPG($A111, "IQ_EBITDA_MARGIN", G$3)</f>
        <v>NA</v>
      </c>
      <c r="H111" s="9" t="str" cm="1">
        <f t="array" ref="H111">_xll.SNL.Clients.Office.Excel.Functions.SPG($A111, "IQ_EBITDA_MARGIN", H$3)</f>
        <v>NA</v>
      </c>
      <c r="I111" s="9" t="str" cm="1">
        <f t="array" ref="I111">_xll.SNL.Clients.Office.Excel.Functions.SPG($A111, "IQ_EBITDA_MARGIN", I$3)</f>
        <v>NA</v>
      </c>
      <c r="J111" s="9" t="str" cm="1">
        <f t="array" ref="J111">_xll.SNL.Clients.Office.Excel.Functions.SPG($A111, "IQ_EBITDA_MARGIN", J$3)</f>
        <v>NA</v>
      </c>
    </row>
    <row r="112" spans="1:10" x14ac:dyDescent="0.3">
      <c r="A112" s="11" t="s">
        <v>1140</v>
      </c>
      <c r="B112" s="9" t="str" cm="1">
        <f t="array" ref="B112">_xll.SNL.Clients.Office.Excel.Functions.SPG($A112, "IQ_EBITDA_MARGIN", B$3)</f>
        <v>NA</v>
      </c>
      <c r="C112" s="9" cm="1">
        <f t="array" ref="C112">_xll.SNL.Clients.Office.Excel.Functions.SPG($A112, "IQ_EBITDA_MARGIN", C$3)</f>
        <v>13.141</v>
      </c>
      <c r="D112" s="9" cm="1">
        <f t="array" ref="D112">_xll.SNL.Clients.Office.Excel.Functions.SPG($A112, "IQ_EBITDA_MARGIN", D$3)</f>
        <v>10.593999999999999</v>
      </c>
      <c r="E112" s="9" cm="1">
        <f t="array" ref="E112">_xll.SNL.Clients.Office.Excel.Functions.SPG($A112, "IQ_EBITDA_MARGIN", E$3)</f>
        <v>9.0500000000000007</v>
      </c>
      <c r="F112" s="9" cm="1">
        <f t="array" ref="F112">_xll.SNL.Clients.Office.Excel.Functions.SPG($A112, "IQ_EBITDA_MARGIN", F$3)</f>
        <v>9.9920000000000009</v>
      </c>
      <c r="G112" s="9" cm="1">
        <f t="array" ref="G112">_xll.SNL.Clients.Office.Excel.Functions.SPG($A112, "IQ_EBITDA_MARGIN", G$3)</f>
        <v>9.74</v>
      </c>
      <c r="H112" s="9" cm="1">
        <f t="array" ref="H112">_xll.SNL.Clients.Office.Excel.Functions.SPG($A112, "IQ_EBITDA_MARGIN", H$3)</f>
        <v>11.031000000000001</v>
      </c>
      <c r="I112" s="9" cm="1">
        <f t="array" ref="I112">_xll.SNL.Clients.Office.Excel.Functions.SPG($A112, "IQ_EBITDA_MARGIN", I$3)</f>
        <v>12.712999999999999</v>
      </c>
      <c r="J112" s="9" cm="1">
        <f t="array" ref="J112">_xll.SNL.Clients.Office.Excel.Functions.SPG($A112, "IQ_EBITDA_MARGIN", J$3)</f>
        <v>12.821999999999999</v>
      </c>
    </row>
    <row r="113" spans="1:10" x14ac:dyDescent="0.3">
      <c r="A113" s="11" t="s">
        <v>94</v>
      </c>
      <c r="B113" s="9" cm="1">
        <f t="array" ref="B113">_xll.SNL.Clients.Office.Excel.Functions.SPG($A113, "IQ_EBITDA_MARGIN", B$3)</f>
        <v>14.984999999999999</v>
      </c>
      <c r="C113" s="9" cm="1">
        <f t="array" ref="C113">_xll.SNL.Clients.Office.Excel.Functions.SPG($A113, "IQ_EBITDA_MARGIN", C$3)</f>
        <v>12.11</v>
      </c>
      <c r="D113" s="9" cm="1">
        <f t="array" ref="D113">_xll.SNL.Clients.Office.Excel.Functions.SPG($A113, "IQ_EBITDA_MARGIN", D$3)</f>
        <v>19.033000000000001</v>
      </c>
      <c r="E113" s="9" cm="1">
        <f t="array" ref="E113">_xll.SNL.Clients.Office.Excel.Functions.SPG($A113, "IQ_EBITDA_MARGIN", E$3)</f>
        <v>19.048999999999999</v>
      </c>
      <c r="F113" s="9" cm="1">
        <f t="array" ref="F113">_xll.SNL.Clients.Office.Excel.Functions.SPG($A113, "IQ_EBITDA_MARGIN", F$3)</f>
        <v>16.966999999999999</v>
      </c>
      <c r="G113" s="9" cm="1">
        <f t="array" ref="G113">_xll.SNL.Clients.Office.Excel.Functions.SPG($A113, "IQ_EBITDA_MARGIN", G$3)</f>
        <v>13.78</v>
      </c>
      <c r="H113" s="9" cm="1">
        <f t="array" ref="H113">_xll.SNL.Clients.Office.Excel.Functions.SPG($A113, "IQ_EBITDA_MARGIN", H$3)</f>
        <v>19.831</v>
      </c>
      <c r="I113" s="9" cm="1">
        <f t="array" ref="I113">_xll.SNL.Clients.Office.Excel.Functions.SPG($A113, "IQ_EBITDA_MARGIN", I$3)</f>
        <v>18.210999999999999</v>
      </c>
      <c r="J113" s="9" cm="1">
        <f t="array" ref="J113">_xll.SNL.Clients.Office.Excel.Functions.SPG($A113, "IQ_EBITDA_MARGIN", J$3)</f>
        <v>15.492000000000001</v>
      </c>
    </row>
    <row r="114" spans="1:10" x14ac:dyDescent="0.3">
      <c r="A114" s="11" t="s">
        <v>1141</v>
      </c>
      <c r="B114" s="9" cm="1">
        <f t="array" ref="B114">_xll.SNL.Clients.Office.Excel.Functions.SPG($A114, "IQ_EBITDA_MARGIN", B$3)</f>
        <v>49.084000000000003</v>
      </c>
      <c r="C114" s="9" cm="1">
        <f t="array" ref="C114">_xll.SNL.Clients.Office.Excel.Functions.SPG($A114, "IQ_EBITDA_MARGIN", C$3)</f>
        <v>49.521999999999998</v>
      </c>
      <c r="D114" s="9" cm="1">
        <f t="array" ref="D114">_xll.SNL.Clients.Office.Excel.Functions.SPG($A114, "IQ_EBITDA_MARGIN", D$3)</f>
        <v>49.246000000000002</v>
      </c>
      <c r="E114" s="9" cm="1">
        <f t="array" ref="E114">_xll.SNL.Clients.Office.Excel.Functions.SPG($A114, "IQ_EBITDA_MARGIN", E$3)</f>
        <v>51.375</v>
      </c>
      <c r="F114" s="9" cm="1">
        <f t="array" ref="F114">_xll.SNL.Clients.Office.Excel.Functions.SPG($A114, "IQ_EBITDA_MARGIN", F$3)</f>
        <v>50.357999999999997</v>
      </c>
      <c r="G114" s="9" cm="1">
        <f t="array" ref="G114">_xll.SNL.Clients.Office.Excel.Functions.SPG($A114, "IQ_EBITDA_MARGIN", G$3)</f>
        <v>50.417000000000002</v>
      </c>
      <c r="H114" s="9" cm="1">
        <f t="array" ref="H114">_xll.SNL.Clients.Office.Excel.Functions.SPG($A114, "IQ_EBITDA_MARGIN", H$3)</f>
        <v>49.241</v>
      </c>
      <c r="I114" s="9" cm="1">
        <f t="array" ref="I114">_xll.SNL.Clients.Office.Excel.Functions.SPG($A114, "IQ_EBITDA_MARGIN", I$3)</f>
        <v>51.965000000000003</v>
      </c>
      <c r="J114" s="9" cm="1">
        <f t="array" ref="J114">_xll.SNL.Clients.Office.Excel.Functions.SPG($A114, "IQ_EBITDA_MARGIN", J$3)</f>
        <v>46.957999999999998</v>
      </c>
    </row>
    <row r="115" spans="1:10" x14ac:dyDescent="0.3">
      <c r="A115" s="11" t="s">
        <v>1142</v>
      </c>
      <c r="B115" s="9" cm="1">
        <f t="array" ref="B115">_xll.SNL.Clients.Office.Excel.Functions.SPG($A115, "IQ_EBITDA_MARGIN", B$3)</f>
        <v>14.314</v>
      </c>
      <c r="C115" s="9" cm="1">
        <f t="array" ref="C115">_xll.SNL.Clients.Office.Excel.Functions.SPG($A115, "IQ_EBITDA_MARGIN", C$3)</f>
        <v>7.6059999999999999</v>
      </c>
      <c r="D115" s="9" cm="1">
        <f t="array" ref="D115">_xll.SNL.Clients.Office.Excel.Functions.SPG($A115, "IQ_EBITDA_MARGIN", D$3)</f>
        <v>1.663</v>
      </c>
      <c r="E115" s="9" cm="1">
        <f t="array" ref="E115">_xll.SNL.Clients.Office.Excel.Functions.SPG($A115, "IQ_EBITDA_MARGIN", E$3)</f>
        <v>15.031000000000001</v>
      </c>
      <c r="F115" s="9" cm="1">
        <f t="array" ref="F115">_xll.SNL.Clients.Office.Excel.Functions.SPG($A115, "IQ_EBITDA_MARGIN", F$3)</f>
        <v>13.502000000000001</v>
      </c>
      <c r="G115" s="9" cm="1">
        <f t="array" ref="G115">_xll.SNL.Clients.Office.Excel.Functions.SPG($A115, "IQ_EBITDA_MARGIN", G$3)</f>
        <v>4.8789999999999996</v>
      </c>
      <c r="H115" s="9" cm="1">
        <f t="array" ref="H115">_xll.SNL.Clients.Office.Excel.Functions.SPG($A115, "IQ_EBITDA_MARGIN", H$3)</f>
        <v>3.093</v>
      </c>
      <c r="I115" s="9" cm="1">
        <f t="array" ref="I115">_xll.SNL.Clients.Office.Excel.Functions.SPG($A115, "IQ_EBITDA_MARGIN", I$3)</f>
        <v>15.484999999999999</v>
      </c>
      <c r="J115" s="9" cm="1">
        <f t="array" ref="J115">_xll.SNL.Clients.Office.Excel.Functions.SPG($A115, "IQ_EBITDA_MARGIN", J$3)</f>
        <v>11.018000000000001</v>
      </c>
    </row>
    <row r="116" spans="1:10" x14ac:dyDescent="0.3">
      <c r="A116" s="11" t="s">
        <v>1143</v>
      </c>
      <c r="B116" s="9" cm="1">
        <f t="array" ref="B116">_xll.SNL.Clients.Office.Excel.Functions.SPG($A116, "IQ_EBITDA_MARGIN", B$3)</f>
        <v>14.314</v>
      </c>
      <c r="C116" s="9" cm="1">
        <f t="array" ref="C116">_xll.SNL.Clients.Office.Excel.Functions.SPG($A116, "IQ_EBITDA_MARGIN", C$3)</f>
        <v>7.6059999999999999</v>
      </c>
      <c r="D116" s="9" cm="1">
        <f t="array" ref="D116">_xll.SNL.Clients.Office.Excel.Functions.SPG($A116, "IQ_EBITDA_MARGIN", D$3)</f>
        <v>1.663</v>
      </c>
      <c r="E116" s="9" cm="1">
        <f t="array" ref="E116">_xll.SNL.Clients.Office.Excel.Functions.SPG($A116, "IQ_EBITDA_MARGIN", E$3)</f>
        <v>15.031000000000001</v>
      </c>
      <c r="F116" s="9" cm="1">
        <f t="array" ref="F116">_xll.SNL.Clients.Office.Excel.Functions.SPG($A116, "IQ_EBITDA_MARGIN", F$3)</f>
        <v>13.502000000000001</v>
      </c>
      <c r="G116" s="9" cm="1">
        <f t="array" ref="G116">_xll.SNL.Clients.Office.Excel.Functions.SPG($A116, "IQ_EBITDA_MARGIN", G$3)</f>
        <v>4.8789999999999996</v>
      </c>
      <c r="H116" s="9" cm="1">
        <f t="array" ref="H116">_xll.SNL.Clients.Office.Excel.Functions.SPG($A116, "IQ_EBITDA_MARGIN", H$3)</f>
        <v>3.093</v>
      </c>
      <c r="I116" s="9" cm="1">
        <f t="array" ref="I116">_xll.SNL.Clients.Office.Excel.Functions.SPG($A116, "IQ_EBITDA_MARGIN", I$3)</f>
        <v>15.484999999999999</v>
      </c>
      <c r="J116" s="9" cm="1">
        <f t="array" ref="J116">_xll.SNL.Clients.Office.Excel.Functions.SPG($A116, "IQ_EBITDA_MARGIN", J$3)</f>
        <v>11.018000000000001</v>
      </c>
    </row>
    <row r="117" spans="1:10" x14ac:dyDescent="0.3">
      <c r="A117" s="11" t="s">
        <v>1144</v>
      </c>
      <c r="B117" s="9" t="str" cm="1">
        <f t="array" ref="B117">_xll.SNL.Clients.Office.Excel.Functions.SPG($A117, "IQ_EBITDA_MARGIN", B$3)</f>
        <v>NA</v>
      </c>
      <c r="C117" s="9" t="str" cm="1">
        <f t="array" ref="C117">_xll.SNL.Clients.Office.Excel.Functions.SPG($A117, "IQ_EBITDA_MARGIN", C$3)</f>
        <v>NA</v>
      </c>
      <c r="D117" s="9" t="str" cm="1">
        <f t="array" ref="D117">_xll.SNL.Clients.Office.Excel.Functions.SPG($A117, "IQ_EBITDA_MARGIN", D$3)</f>
        <v>NA</v>
      </c>
      <c r="E117" s="9" t="str" cm="1">
        <f t="array" ref="E117">_xll.SNL.Clients.Office.Excel.Functions.SPG($A117, "IQ_EBITDA_MARGIN", E$3)</f>
        <v>NA</v>
      </c>
      <c r="F117" s="9" t="str" cm="1">
        <f t="array" ref="F117">_xll.SNL.Clients.Office.Excel.Functions.SPG($A117, "IQ_EBITDA_MARGIN", F$3)</f>
        <v>NA</v>
      </c>
      <c r="G117" s="9" t="str" cm="1">
        <f t="array" ref="G117">_xll.SNL.Clients.Office.Excel.Functions.SPG($A117, "IQ_EBITDA_MARGIN", G$3)</f>
        <v>NA</v>
      </c>
      <c r="H117" s="9" t="str" cm="1">
        <f t="array" ref="H117">_xll.SNL.Clients.Office.Excel.Functions.SPG($A117, "IQ_EBITDA_MARGIN", H$3)</f>
        <v>NA</v>
      </c>
      <c r="I117" s="9" t="str" cm="1">
        <f t="array" ref="I117">_xll.SNL.Clients.Office.Excel.Functions.SPG($A117, "IQ_EBITDA_MARGIN", I$3)</f>
        <v>NA</v>
      </c>
      <c r="J117" s="9" t="str" cm="1">
        <f t="array" ref="J117">_xll.SNL.Clients.Office.Excel.Functions.SPG($A117, "IQ_EBITDA_MARGIN", J$3)</f>
        <v>NA</v>
      </c>
    </row>
    <row r="118" spans="1:10" x14ac:dyDescent="0.3">
      <c r="A118" s="11" t="s">
        <v>1145</v>
      </c>
      <c r="B118" s="9" cm="1">
        <f t="array" ref="B118">_xll.SNL.Clients.Office.Excel.Functions.SPG($A118, "IQ_EBITDA_MARGIN", B$3)</f>
        <v>10.538</v>
      </c>
      <c r="C118" s="9" cm="1">
        <f t="array" ref="C118">_xll.SNL.Clients.Office.Excel.Functions.SPG($A118, "IQ_EBITDA_MARGIN", C$3)</f>
        <v>10.509</v>
      </c>
      <c r="D118" s="9" cm="1">
        <f t="array" ref="D118">_xll.SNL.Clients.Office.Excel.Functions.SPG($A118, "IQ_EBITDA_MARGIN", D$3)</f>
        <v>16.119</v>
      </c>
      <c r="E118" s="9" cm="1">
        <f t="array" ref="E118">_xll.SNL.Clients.Office.Excel.Functions.SPG($A118, "IQ_EBITDA_MARGIN", E$3)</f>
        <v>5.0289999999999999</v>
      </c>
      <c r="F118" s="9" cm="1">
        <f t="array" ref="F118">_xll.SNL.Clients.Office.Excel.Functions.SPG($A118, "IQ_EBITDA_MARGIN", F$3)</f>
        <v>4.4539999999999997</v>
      </c>
      <c r="G118" s="9" cm="1">
        <f t="array" ref="G118">_xll.SNL.Clients.Office.Excel.Functions.SPG($A118, "IQ_EBITDA_MARGIN", G$3)</f>
        <v>9.76</v>
      </c>
      <c r="H118" s="9" cm="1">
        <f t="array" ref="H118">_xll.SNL.Clients.Office.Excel.Functions.SPG($A118, "IQ_EBITDA_MARGIN", H$3)</f>
        <v>-7.2999999999999995E-2</v>
      </c>
      <c r="I118" s="9" cm="1">
        <f t="array" ref="I118">_xll.SNL.Clients.Office.Excel.Functions.SPG($A118, "IQ_EBITDA_MARGIN", I$3)</f>
        <v>2.589</v>
      </c>
      <c r="J118" s="9" cm="1">
        <f t="array" ref="J118">_xll.SNL.Clients.Office.Excel.Functions.SPG($A118, "IQ_EBITDA_MARGIN", J$3)</f>
        <v>9.1240000000000006</v>
      </c>
    </row>
    <row r="119" spans="1:10" x14ac:dyDescent="0.3">
      <c r="A119" s="11" t="s">
        <v>1146</v>
      </c>
      <c r="B119" s="9" cm="1">
        <f t="array" ref="B119">_xll.SNL.Clients.Office.Excel.Functions.SPG($A119, "IQ_EBITDA_MARGIN", B$3)</f>
        <v>7.0839999999999996</v>
      </c>
      <c r="C119" s="9" cm="1">
        <f t="array" ref="C119">_xll.SNL.Clients.Office.Excel.Functions.SPG($A119, "IQ_EBITDA_MARGIN", C$3)</f>
        <v>10.805</v>
      </c>
      <c r="D119" s="9" cm="1">
        <f t="array" ref="D119">_xll.SNL.Clients.Office.Excel.Functions.SPG($A119, "IQ_EBITDA_MARGIN", D$3)</f>
        <v>10.425000000000001</v>
      </c>
      <c r="E119" s="9" cm="1">
        <f t="array" ref="E119">_xll.SNL.Clients.Office.Excel.Functions.SPG($A119, "IQ_EBITDA_MARGIN", E$3)</f>
        <v>11.068</v>
      </c>
      <c r="F119" s="9" cm="1">
        <f t="array" ref="F119">_xll.SNL.Clients.Office.Excel.Functions.SPG($A119, "IQ_EBITDA_MARGIN", F$3)</f>
        <v>10.481999999999999</v>
      </c>
      <c r="G119" s="9" cm="1">
        <f t="array" ref="G119">_xll.SNL.Clients.Office.Excel.Functions.SPG($A119, "IQ_EBITDA_MARGIN", G$3)</f>
        <v>11.127000000000001</v>
      </c>
      <c r="H119" s="9" cm="1">
        <f t="array" ref="H119">_xll.SNL.Clients.Office.Excel.Functions.SPG($A119, "IQ_EBITDA_MARGIN", H$3)</f>
        <v>13.241</v>
      </c>
      <c r="I119" s="9" cm="1">
        <f t="array" ref="I119">_xll.SNL.Clients.Office.Excel.Functions.SPG($A119, "IQ_EBITDA_MARGIN", I$3)</f>
        <v>8.7319999999999993</v>
      </c>
      <c r="J119" s="9" cm="1">
        <f t="array" ref="J119">_xll.SNL.Clients.Office.Excel.Functions.SPG($A119, "IQ_EBITDA_MARGIN", J$3)</f>
        <v>6.0830000000000002</v>
      </c>
    </row>
    <row r="120" spans="1:10" x14ac:dyDescent="0.3">
      <c r="A120" s="11" t="s">
        <v>1147</v>
      </c>
      <c r="B120" s="9" cm="1">
        <f t="array" ref="B120">_xll.SNL.Clients.Office.Excel.Functions.SPG($A120, "IQ_EBITDA_MARGIN", B$3)</f>
        <v>24.751000000000001</v>
      </c>
      <c r="C120" s="9" cm="1">
        <f t="array" ref="C120">_xll.SNL.Clients.Office.Excel.Functions.SPG($A120, "IQ_EBITDA_MARGIN", C$3)</f>
        <v>32.552999999999997</v>
      </c>
      <c r="D120" s="9" cm="1">
        <f t="array" ref="D120">_xll.SNL.Clients.Office.Excel.Functions.SPG($A120, "IQ_EBITDA_MARGIN", D$3)</f>
        <v>24.446999999999999</v>
      </c>
      <c r="E120" s="9" cm="1">
        <f t="array" ref="E120">_xll.SNL.Clients.Office.Excel.Functions.SPG($A120, "IQ_EBITDA_MARGIN", E$3)</f>
        <v>8.0969999999999995</v>
      </c>
      <c r="F120" s="9" cm="1">
        <f t="array" ref="F120">_xll.SNL.Clients.Office.Excel.Functions.SPG($A120, "IQ_EBITDA_MARGIN", F$3)</f>
        <v>15.664999999999999</v>
      </c>
      <c r="G120" s="9" cm="1">
        <f t="array" ref="G120">_xll.SNL.Clients.Office.Excel.Functions.SPG($A120, "IQ_EBITDA_MARGIN", G$3)</f>
        <v>28.251999999999999</v>
      </c>
      <c r="H120" s="9" cm="1">
        <f t="array" ref="H120">_xll.SNL.Clients.Office.Excel.Functions.SPG($A120, "IQ_EBITDA_MARGIN", H$3)</f>
        <v>21.690999999999999</v>
      </c>
      <c r="I120" s="9" cm="1">
        <f t="array" ref="I120">_xll.SNL.Clients.Office.Excel.Functions.SPG($A120, "IQ_EBITDA_MARGIN", I$3)</f>
        <v>29.379000000000001</v>
      </c>
      <c r="J120" s="9" cm="1">
        <f t="array" ref="J120">_xll.SNL.Clients.Office.Excel.Functions.SPG($A120, "IQ_EBITDA_MARGIN", J$3)</f>
        <v>23.213000000000001</v>
      </c>
    </row>
    <row r="121" spans="1:10" x14ac:dyDescent="0.3">
      <c r="A121" s="11" t="s">
        <v>1148</v>
      </c>
      <c r="B121" s="9" cm="1">
        <f t="array" ref="B121">_xll.SNL.Clients.Office.Excel.Functions.SPG($A121, "IQ_EBITDA_MARGIN", B$3)</f>
        <v>-14.531000000000001</v>
      </c>
      <c r="C121" s="9" cm="1">
        <f t="array" ref="C121">_xll.SNL.Clients.Office.Excel.Functions.SPG($A121, "IQ_EBITDA_MARGIN", C$3)</f>
        <v>4.1749999999999998</v>
      </c>
      <c r="D121" s="9" cm="1">
        <f t="array" ref="D121">_xll.SNL.Clients.Office.Excel.Functions.SPG($A121, "IQ_EBITDA_MARGIN", D$3)</f>
        <v>-6.0060000000000002</v>
      </c>
      <c r="E121" s="9" cm="1">
        <f t="array" ref="E121">_xll.SNL.Clients.Office.Excel.Functions.SPG($A121, "IQ_EBITDA_MARGIN", E$3)</f>
        <v>3.4710000000000001</v>
      </c>
      <c r="F121" s="9" cm="1">
        <f t="array" ref="F121">_xll.SNL.Clients.Office.Excel.Functions.SPG($A121, "IQ_EBITDA_MARGIN", F$3)</f>
        <v>-18.041</v>
      </c>
      <c r="G121" s="9" t="str" cm="1">
        <f t="array" ref="G121">_xll.SNL.Clients.Office.Excel.Functions.SPG($A121, "IQ_EBITDA_MARGIN", G$3)</f>
        <v>NA</v>
      </c>
      <c r="H121" s="9" cm="1">
        <f t="array" ref="H121">_xll.SNL.Clients.Office.Excel.Functions.SPG($A121, "IQ_EBITDA_MARGIN", H$3)</f>
        <v>-6.8330000000000002</v>
      </c>
      <c r="I121" s="9" cm="1">
        <f t="array" ref="I121">_xll.SNL.Clients.Office.Excel.Functions.SPG($A121, "IQ_EBITDA_MARGIN", I$3)</f>
        <v>-17.106000000000002</v>
      </c>
      <c r="J121" s="9" cm="1">
        <f t="array" ref="J121">_xll.SNL.Clients.Office.Excel.Functions.SPG($A121, "IQ_EBITDA_MARGIN", J$3)</f>
        <v>-4.5730000000000004</v>
      </c>
    </row>
    <row r="122" spans="1:10" x14ac:dyDescent="0.3">
      <c r="A122" s="11" t="s">
        <v>1149</v>
      </c>
      <c r="B122" s="9" t="str" cm="1">
        <f t="array" ref="B122">_xll.SNL.Clients.Office.Excel.Functions.SPG($A122, "IQ_EBITDA_MARGIN", B$3)</f>
        <v>NA</v>
      </c>
      <c r="C122" s="9" cm="1">
        <f t="array" ref="C122">_xll.SNL.Clients.Office.Excel.Functions.SPG($A122, "IQ_EBITDA_MARGIN", C$3)</f>
        <v>12.944000000000001</v>
      </c>
      <c r="D122" s="9" cm="1">
        <f t="array" ref="D122">_xll.SNL.Clients.Office.Excel.Functions.SPG($A122, "IQ_EBITDA_MARGIN", D$3)</f>
        <v>12.351000000000001</v>
      </c>
      <c r="E122" s="9" cm="1">
        <f t="array" ref="E122">_xll.SNL.Clients.Office.Excel.Functions.SPG($A122, "IQ_EBITDA_MARGIN", E$3)</f>
        <v>10.513</v>
      </c>
      <c r="F122" s="9" cm="1">
        <f t="array" ref="F122">_xll.SNL.Clients.Office.Excel.Functions.SPG($A122, "IQ_EBITDA_MARGIN", F$3)</f>
        <v>3.4769999999999999</v>
      </c>
      <c r="G122" s="9" cm="1">
        <f t="array" ref="G122">_xll.SNL.Clients.Office.Excel.Functions.SPG($A122, "IQ_EBITDA_MARGIN", G$3)</f>
        <v>11.765000000000001</v>
      </c>
      <c r="H122" s="9" cm="1">
        <f t="array" ref="H122">_xll.SNL.Clients.Office.Excel.Functions.SPG($A122, "IQ_EBITDA_MARGIN", H$3)</f>
        <v>12.67</v>
      </c>
      <c r="I122" s="9" cm="1">
        <f t="array" ref="I122">_xll.SNL.Clients.Office.Excel.Functions.SPG($A122, "IQ_EBITDA_MARGIN", I$3)</f>
        <v>14.378</v>
      </c>
      <c r="J122" s="9" cm="1">
        <f t="array" ref="J122">_xll.SNL.Clients.Office.Excel.Functions.SPG($A122, "IQ_EBITDA_MARGIN", J$3)</f>
        <v>15.494</v>
      </c>
    </row>
    <row r="123" spans="1:10" x14ac:dyDescent="0.3">
      <c r="A123" s="11" t="s">
        <v>1150</v>
      </c>
      <c r="B123" s="9" cm="1">
        <f t="array" ref="B123">_xll.SNL.Clients.Office.Excel.Functions.SPG($A123, "IQ_EBITDA_MARGIN", B$3)</f>
        <v>38.064999999999998</v>
      </c>
      <c r="C123" s="9" cm="1">
        <f t="array" ref="C123">_xll.SNL.Clients.Office.Excel.Functions.SPG($A123, "IQ_EBITDA_MARGIN", C$3)</f>
        <v>39.954000000000001</v>
      </c>
      <c r="D123" s="9" cm="1">
        <f t="array" ref="D123">_xll.SNL.Clients.Office.Excel.Functions.SPG($A123, "IQ_EBITDA_MARGIN", D$3)</f>
        <v>38.789000000000001</v>
      </c>
      <c r="E123" s="9" cm="1">
        <f t="array" ref="E123">_xll.SNL.Clients.Office.Excel.Functions.SPG($A123, "IQ_EBITDA_MARGIN", E$3)</f>
        <v>38.658000000000001</v>
      </c>
      <c r="F123" s="9" cm="1">
        <f t="array" ref="F123">_xll.SNL.Clients.Office.Excel.Functions.SPG($A123, "IQ_EBITDA_MARGIN", F$3)</f>
        <v>41.311</v>
      </c>
      <c r="G123" s="9" cm="1">
        <f t="array" ref="G123">_xll.SNL.Clients.Office.Excel.Functions.SPG($A123, "IQ_EBITDA_MARGIN", G$3)</f>
        <v>38.029000000000003</v>
      </c>
      <c r="H123" s="9" cm="1">
        <f t="array" ref="H123">_xll.SNL.Clients.Office.Excel.Functions.SPG($A123, "IQ_EBITDA_MARGIN", H$3)</f>
        <v>33.835999999999999</v>
      </c>
      <c r="I123" s="9" cm="1">
        <f t="array" ref="I123">_xll.SNL.Clients.Office.Excel.Functions.SPG($A123, "IQ_EBITDA_MARGIN", I$3)</f>
        <v>35.734999999999999</v>
      </c>
      <c r="J123" s="9" cm="1">
        <f t="array" ref="J123">_xll.SNL.Clients.Office.Excel.Functions.SPG($A123, "IQ_EBITDA_MARGIN", J$3)</f>
        <v>34.317999999999998</v>
      </c>
    </row>
    <row r="124" spans="1:10" x14ac:dyDescent="0.3">
      <c r="A124" s="11" t="s">
        <v>1151</v>
      </c>
      <c r="B124" s="9" cm="1">
        <f t="array" ref="B124">_xll.SNL.Clients.Office.Excel.Functions.SPG($A124, "IQ_EBITDA_MARGIN", B$3)</f>
        <v>4.8460000000000001</v>
      </c>
      <c r="C124" s="9" cm="1">
        <f t="array" ref="C124">_xll.SNL.Clients.Office.Excel.Functions.SPG($A124, "IQ_EBITDA_MARGIN", C$3)</f>
        <v>17.88</v>
      </c>
      <c r="D124" s="9" cm="1">
        <f t="array" ref="D124">_xll.SNL.Clients.Office.Excel.Functions.SPG($A124, "IQ_EBITDA_MARGIN", D$3)</f>
        <v>23.053000000000001</v>
      </c>
      <c r="E124" s="9" cm="1">
        <f t="array" ref="E124">_xll.SNL.Clients.Office.Excel.Functions.SPG($A124, "IQ_EBITDA_MARGIN", E$3)</f>
        <v>18.306000000000001</v>
      </c>
      <c r="F124" s="9" cm="1">
        <f t="array" ref="F124">_xll.SNL.Clients.Office.Excel.Functions.SPG($A124, "IQ_EBITDA_MARGIN", F$3)</f>
        <v>11.637</v>
      </c>
      <c r="G124" s="9" cm="1">
        <f t="array" ref="G124">_xll.SNL.Clients.Office.Excel.Functions.SPG($A124, "IQ_EBITDA_MARGIN", G$3)</f>
        <v>11.848000000000001</v>
      </c>
      <c r="H124" s="9" cm="1">
        <f t="array" ref="H124">_xll.SNL.Clients.Office.Excel.Functions.SPG($A124, "IQ_EBITDA_MARGIN", H$3)</f>
        <v>22.131</v>
      </c>
      <c r="I124" s="9" cm="1">
        <f t="array" ref="I124">_xll.SNL.Clients.Office.Excel.Functions.SPG($A124, "IQ_EBITDA_MARGIN", I$3)</f>
        <v>24.154</v>
      </c>
      <c r="J124" s="9" cm="1">
        <f t="array" ref="J124">_xll.SNL.Clients.Office.Excel.Functions.SPG($A124, "IQ_EBITDA_MARGIN", J$3)</f>
        <v>13.82</v>
      </c>
    </row>
    <row r="125" spans="1:10" x14ac:dyDescent="0.3">
      <c r="A125" s="11" t="s">
        <v>1152</v>
      </c>
      <c r="B125" s="9" t="str" cm="1">
        <f t="array" ref="B125">_xll.SNL.Clients.Office.Excel.Functions.SPG($A125, "IQ_EBITDA_MARGIN", B$3)</f>
        <v>NA</v>
      </c>
      <c r="C125" s="9" t="str" cm="1">
        <f t="array" ref="C125">_xll.SNL.Clients.Office.Excel.Functions.SPG($A125, "IQ_EBITDA_MARGIN", C$3)</f>
        <v>NA</v>
      </c>
      <c r="D125" s="9" t="str" cm="1">
        <f t="array" ref="D125">_xll.SNL.Clients.Office.Excel.Functions.SPG($A125, "IQ_EBITDA_MARGIN", D$3)</f>
        <v>NA</v>
      </c>
      <c r="E125" s="9" t="str" cm="1">
        <f t="array" ref="E125">_xll.SNL.Clients.Office.Excel.Functions.SPG($A125, "IQ_EBITDA_MARGIN", E$3)</f>
        <v>NA</v>
      </c>
      <c r="F125" s="9" t="str" cm="1">
        <f t="array" ref="F125">_xll.SNL.Clients.Office.Excel.Functions.SPG($A125, "IQ_EBITDA_MARGIN", F$3)</f>
        <v>NA</v>
      </c>
      <c r="G125" s="9" t="str" cm="1">
        <f t="array" ref="G125">_xll.SNL.Clients.Office.Excel.Functions.SPG($A125, "IQ_EBITDA_MARGIN", G$3)</f>
        <v>NA</v>
      </c>
      <c r="H125" s="9" t="str" cm="1">
        <f t="array" ref="H125">_xll.SNL.Clients.Office.Excel.Functions.SPG($A125, "IQ_EBITDA_MARGIN", H$3)</f>
        <v>NA</v>
      </c>
      <c r="I125" s="9" t="str" cm="1">
        <f t="array" ref="I125">_xll.SNL.Clients.Office.Excel.Functions.SPG($A125, "IQ_EBITDA_MARGIN", I$3)</f>
        <v>NA</v>
      </c>
      <c r="J125" s="9" t="str" cm="1">
        <f t="array" ref="J125">_xll.SNL.Clients.Office.Excel.Functions.SPG($A125, "IQ_EBITDA_MARGIN", J$3)</f>
        <v>NA</v>
      </c>
    </row>
    <row r="126" spans="1:10" x14ac:dyDescent="0.3">
      <c r="A126" s="11" t="s">
        <v>1618</v>
      </c>
      <c r="B126" s="9" cm="1">
        <f t="array" ref="B126">_xll.SNL.Clients.Office.Excel.Functions.SPG($A126, "IQ_EBITDA_MARGIN", B$3)</f>
        <v>-33.764000000000003</v>
      </c>
      <c r="C126" s="9" cm="1">
        <f t="array" ref="C126">_xll.SNL.Clients.Office.Excel.Functions.SPG($A126, "IQ_EBITDA_MARGIN", C$3)</f>
        <v>169.93199999999999</v>
      </c>
      <c r="D126" s="9" cm="1">
        <f t="array" ref="D126">_xll.SNL.Clients.Office.Excel.Functions.SPG($A126, "IQ_EBITDA_MARGIN", D$3)</f>
        <v>-2.7309999999999999</v>
      </c>
      <c r="E126" s="9" cm="1">
        <f t="array" ref="E126">_xll.SNL.Clients.Office.Excel.Functions.SPG($A126, "IQ_EBITDA_MARGIN", E$3)</f>
        <v>-18.407</v>
      </c>
      <c r="F126" s="9" cm="1">
        <f t="array" ref="F126">_xll.SNL.Clients.Office.Excel.Functions.SPG($A126, "IQ_EBITDA_MARGIN", F$3)</f>
        <v>153.27099999999999</v>
      </c>
      <c r="G126" s="9" cm="1">
        <f t="array" ref="G126">_xll.SNL.Clients.Office.Excel.Functions.SPG($A126, "IQ_EBITDA_MARGIN", G$3)</f>
        <v>80.007999999999996</v>
      </c>
      <c r="H126" s="9" cm="1">
        <f t="array" ref="H126">_xll.SNL.Clients.Office.Excel.Functions.SPG($A126, "IQ_EBITDA_MARGIN", H$3)</f>
        <v>-17.056000000000001</v>
      </c>
      <c r="I126" s="9" cm="1">
        <f t="array" ref="I126">_xll.SNL.Clients.Office.Excel.Functions.SPG($A126, "IQ_EBITDA_MARGIN", I$3)</f>
        <v>13.762</v>
      </c>
      <c r="J126" s="9" cm="1">
        <f t="array" ref="J126">_xll.SNL.Clients.Office.Excel.Functions.SPG($A126, "IQ_EBITDA_MARGIN", J$3)</f>
        <v>15.426</v>
      </c>
    </row>
    <row r="127" spans="1:10" x14ac:dyDescent="0.3">
      <c r="A127" s="11" t="s">
        <v>1153</v>
      </c>
      <c r="B127" s="9" cm="1">
        <f t="array" ref="B127">_xll.SNL.Clients.Office.Excel.Functions.SPG($A127, "IQ_EBITDA_MARGIN", B$3)</f>
        <v>18.367999999999999</v>
      </c>
      <c r="C127" s="9" cm="1">
        <f t="array" ref="C127">_xll.SNL.Clients.Office.Excel.Functions.SPG($A127, "IQ_EBITDA_MARGIN", C$3)</f>
        <v>18.396000000000001</v>
      </c>
      <c r="D127" s="9" cm="1">
        <f t="array" ref="D127">_xll.SNL.Clients.Office.Excel.Functions.SPG($A127, "IQ_EBITDA_MARGIN", D$3)</f>
        <v>19.434000000000001</v>
      </c>
      <c r="E127" s="9" cm="1">
        <f t="array" ref="E127">_xll.SNL.Clients.Office.Excel.Functions.SPG($A127, "IQ_EBITDA_MARGIN", E$3)</f>
        <v>17.63</v>
      </c>
      <c r="F127" s="9" cm="1">
        <f t="array" ref="F127">_xll.SNL.Clients.Office.Excel.Functions.SPG($A127, "IQ_EBITDA_MARGIN", F$3)</f>
        <v>13.862</v>
      </c>
      <c r="G127" s="9" cm="1">
        <f t="array" ref="G127">_xll.SNL.Clients.Office.Excel.Functions.SPG($A127, "IQ_EBITDA_MARGIN", G$3)</f>
        <v>10.347</v>
      </c>
      <c r="H127" s="9" cm="1">
        <f t="array" ref="H127">_xll.SNL.Clients.Office.Excel.Functions.SPG($A127, "IQ_EBITDA_MARGIN", H$3)</f>
        <v>13.27</v>
      </c>
      <c r="I127" s="9" cm="1">
        <f t="array" ref="I127">_xll.SNL.Clients.Office.Excel.Functions.SPG($A127, "IQ_EBITDA_MARGIN", I$3)</f>
        <v>1.671</v>
      </c>
      <c r="J127" s="9" cm="1">
        <f t="array" ref="J127">_xll.SNL.Clients.Office.Excel.Functions.SPG($A127, "IQ_EBITDA_MARGIN", J$3)</f>
        <v>-8.1110000000000007</v>
      </c>
    </row>
    <row r="128" spans="1:10" x14ac:dyDescent="0.3">
      <c r="A128" s="11" t="s">
        <v>1154</v>
      </c>
      <c r="B128" s="9" cm="1">
        <f t="array" ref="B128">_xll.SNL.Clients.Office.Excel.Functions.SPG($A128, "IQ_EBITDA_MARGIN", B$3)</f>
        <v>70.134</v>
      </c>
      <c r="C128" s="9" cm="1">
        <f t="array" ref="C128">_xll.SNL.Clients.Office.Excel.Functions.SPG($A128, "IQ_EBITDA_MARGIN", C$3)</f>
        <v>65.625</v>
      </c>
      <c r="D128" s="9" cm="1">
        <f t="array" ref="D128">_xll.SNL.Clients.Office.Excel.Functions.SPG($A128, "IQ_EBITDA_MARGIN", D$3)</f>
        <v>79.834999999999994</v>
      </c>
      <c r="E128" s="9" cm="1">
        <f t="array" ref="E128">_xll.SNL.Clients.Office.Excel.Functions.SPG($A128, "IQ_EBITDA_MARGIN", E$3)</f>
        <v>77.869</v>
      </c>
      <c r="F128" s="9" cm="1">
        <f t="array" ref="F128">_xll.SNL.Clients.Office.Excel.Functions.SPG($A128, "IQ_EBITDA_MARGIN", F$3)</f>
        <v>65.399000000000001</v>
      </c>
      <c r="G128" s="9" cm="1">
        <f t="array" ref="G128">_xll.SNL.Clients.Office.Excel.Functions.SPG($A128, "IQ_EBITDA_MARGIN", G$3)</f>
        <v>69.88</v>
      </c>
      <c r="H128" s="9" cm="1">
        <f t="array" ref="H128">_xll.SNL.Clients.Office.Excel.Functions.SPG($A128, "IQ_EBITDA_MARGIN", H$3)</f>
        <v>73.584999999999994</v>
      </c>
      <c r="I128" s="9" cm="1">
        <f t="array" ref="I128">_xll.SNL.Clients.Office.Excel.Functions.SPG($A128, "IQ_EBITDA_MARGIN", I$3)</f>
        <v>80.296000000000006</v>
      </c>
      <c r="J128" s="9" cm="1">
        <f t="array" ref="J128">_xll.SNL.Clients.Office.Excel.Functions.SPG($A128, "IQ_EBITDA_MARGIN", J$3)</f>
        <v>75.346999999999994</v>
      </c>
    </row>
    <row r="129" spans="1:10" x14ac:dyDescent="0.3">
      <c r="A129" s="11" t="s">
        <v>1155</v>
      </c>
      <c r="B129" s="9" cm="1">
        <f t="array" ref="B129">_xll.SNL.Clients.Office.Excel.Functions.SPG($A129, "IQ_EBITDA_MARGIN", B$3)</f>
        <v>70.134</v>
      </c>
      <c r="C129" s="9" cm="1">
        <f t="array" ref="C129">_xll.SNL.Clients.Office.Excel.Functions.SPG($A129, "IQ_EBITDA_MARGIN", C$3)</f>
        <v>65.625</v>
      </c>
      <c r="D129" s="9" cm="1">
        <f t="array" ref="D129">_xll.SNL.Clients.Office.Excel.Functions.SPG($A129, "IQ_EBITDA_MARGIN", D$3)</f>
        <v>79.834999999999994</v>
      </c>
      <c r="E129" s="9" cm="1">
        <f t="array" ref="E129">_xll.SNL.Clients.Office.Excel.Functions.SPG($A129, "IQ_EBITDA_MARGIN", E$3)</f>
        <v>77.869</v>
      </c>
      <c r="F129" s="9" cm="1">
        <f t="array" ref="F129">_xll.SNL.Clients.Office.Excel.Functions.SPG($A129, "IQ_EBITDA_MARGIN", F$3)</f>
        <v>65.399000000000001</v>
      </c>
      <c r="G129" s="9" cm="1">
        <f t="array" ref="G129">_xll.SNL.Clients.Office.Excel.Functions.SPG($A129, "IQ_EBITDA_MARGIN", G$3)</f>
        <v>69.88</v>
      </c>
      <c r="H129" s="9" cm="1">
        <f t="array" ref="H129">_xll.SNL.Clients.Office.Excel.Functions.SPG($A129, "IQ_EBITDA_MARGIN", H$3)</f>
        <v>73.584999999999994</v>
      </c>
      <c r="I129" s="9" cm="1">
        <f t="array" ref="I129">_xll.SNL.Clients.Office.Excel.Functions.SPG($A129, "IQ_EBITDA_MARGIN", I$3)</f>
        <v>80.296000000000006</v>
      </c>
      <c r="J129" s="9" cm="1">
        <f t="array" ref="J129">_xll.SNL.Clients.Office.Excel.Functions.SPG($A129, "IQ_EBITDA_MARGIN", J$3)</f>
        <v>75.346999999999994</v>
      </c>
    </row>
    <row r="130" spans="1:10" x14ac:dyDescent="0.3">
      <c r="A130" s="11" t="s">
        <v>1156</v>
      </c>
      <c r="B130" s="9" cm="1">
        <f t="array" ref="B130">_xll.SNL.Clients.Office.Excel.Functions.SPG($A130, "IQ_EBITDA_MARGIN", B$3)</f>
        <v>15.757999999999999</v>
      </c>
      <c r="C130" s="9" cm="1">
        <f t="array" ref="C130">_xll.SNL.Clients.Office.Excel.Functions.SPG($A130, "IQ_EBITDA_MARGIN", C$3)</f>
        <v>14.71</v>
      </c>
      <c r="D130" s="9" cm="1">
        <f t="array" ref="D130">_xll.SNL.Clients.Office.Excel.Functions.SPG($A130, "IQ_EBITDA_MARGIN", D$3)</f>
        <v>11.789</v>
      </c>
      <c r="E130" s="9" cm="1">
        <f t="array" ref="E130">_xll.SNL.Clients.Office.Excel.Functions.SPG($A130, "IQ_EBITDA_MARGIN", E$3)</f>
        <v>14.895</v>
      </c>
      <c r="F130" s="9" cm="1">
        <f t="array" ref="F130">_xll.SNL.Clients.Office.Excel.Functions.SPG($A130, "IQ_EBITDA_MARGIN", F$3)</f>
        <v>8.36</v>
      </c>
      <c r="G130" s="9" cm="1">
        <f t="array" ref="G130">_xll.SNL.Clients.Office.Excel.Functions.SPG($A130, "IQ_EBITDA_MARGIN", G$3)</f>
        <v>6.4880000000000004</v>
      </c>
      <c r="H130" s="9" cm="1">
        <f t="array" ref="H130">_xll.SNL.Clients.Office.Excel.Functions.SPG($A130, "IQ_EBITDA_MARGIN", H$3)</f>
        <v>14.004</v>
      </c>
      <c r="I130" s="9" cm="1">
        <f t="array" ref="I130">_xll.SNL.Clients.Office.Excel.Functions.SPG($A130, "IQ_EBITDA_MARGIN", I$3)</f>
        <v>8.1479999999999997</v>
      </c>
      <c r="J130" s="9" cm="1">
        <f t="array" ref="J130">_xll.SNL.Clients.Office.Excel.Functions.SPG($A130, "IQ_EBITDA_MARGIN", J$3)</f>
        <v>33.384</v>
      </c>
    </row>
    <row r="131" spans="1:10" x14ac:dyDescent="0.3">
      <c r="A131" s="11" t="s">
        <v>1157</v>
      </c>
      <c r="B131" s="9" cm="1">
        <f t="array" ref="B131">_xll.SNL.Clients.Office.Excel.Functions.SPG($A131, "IQ_EBITDA_MARGIN", B$3)</f>
        <v>36.176000000000002</v>
      </c>
      <c r="C131" s="9" cm="1">
        <f t="array" ref="C131">_xll.SNL.Clients.Office.Excel.Functions.SPG($A131, "IQ_EBITDA_MARGIN", C$3)</f>
        <v>37.348999999999997</v>
      </c>
      <c r="D131" s="9" cm="1">
        <f t="array" ref="D131">_xll.SNL.Clients.Office.Excel.Functions.SPG($A131, "IQ_EBITDA_MARGIN", D$3)</f>
        <v>35.744999999999997</v>
      </c>
      <c r="E131" s="9" cm="1">
        <f t="array" ref="E131">_xll.SNL.Clients.Office.Excel.Functions.SPG($A131, "IQ_EBITDA_MARGIN", E$3)</f>
        <v>33.923000000000002</v>
      </c>
      <c r="F131" s="9" cm="1">
        <f t="array" ref="F131">_xll.SNL.Clients.Office.Excel.Functions.SPG($A131, "IQ_EBITDA_MARGIN", F$3)</f>
        <v>34.988</v>
      </c>
      <c r="G131" s="9" cm="1">
        <f t="array" ref="G131">_xll.SNL.Clients.Office.Excel.Functions.SPG($A131, "IQ_EBITDA_MARGIN", G$3)</f>
        <v>33.253</v>
      </c>
      <c r="H131" s="9" cm="1">
        <f t="array" ref="H131">_xll.SNL.Clients.Office.Excel.Functions.SPG($A131, "IQ_EBITDA_MARGIN", H$3)</f>
        <v>33.865000000000002</v>
      </c>
      <c r="I131" s="9" cm="1">
        <f t="array" ref="I131">_xll.SNL.Clients.Office.Excel.Functions.SPG($A131, "IQ_EBITDA_MARGIN", I$3)</f>
        <v>34.753999999999998</v>
      </c>
      <c r="J131" s="9" cm="1">
        <f t="array" ref="J131">_xll.SNL.Clients.Office.Excel.Functions.SPG($A131, "IQ_EBITDA_MARGIN", J$3)</f>
        <v>36.609000000000002</v>
      </c>
    </row>
    <row r="132" spans="1:10" x14ac:dyDescent="0.3">
      <c r="A132" s="11" t="s">
        <v>1158</v>
      </c>
      <c r="B132" s="9" cm="1">
        <f t="array" ref="B132">_xll.SNL.Clients.Office.Excel.Functions.SPG($A132, "IQ_EBITDA_MARGIN", B$3)</f>
        <v>-9.2089999999999996</v>
      </c>
      <c r="C132" s="9" cm="1">
        <f t="array" ref="C132">_xll.SNL.Clients.Office.Excel.Functions.SPG($A132, "IQ_EBITDA_MARGIN", C$3)</f>
        <v>-12.384</v>
      </c>
      <c r="D132" s="9" cm="1">
        <f t="array" ref="D132">_xll.SNL.Clients.Office.Excel.Functions.SPG($A132, "IQ_EBITDA_MARGIN", D$3)</f>
        <v>-2.7290000000000001</v>
      </c>
      <c r="E132" s="9" cm="1">
        <f t="array" ref="E132">_xll.SNL.Clients.Office.Excel.Functions.SPG($A132, "IQ_EBITDA_MARGIN", E$3)</f>
        <v>-2.9849999999999999</v>
      </c>
      <c r="F132" s="9" cm="1">
        <f t="array" ref="F132">_xll.SNL.Clients.Office.Excel.Functions.SPG($A132, "IQ_EBITDA_MARGIN", F$3)</f>
        <v>-4.2190000000000003</v>
      </c>
      <c r="G132" s="9" cm="1">
        <f t="array" ref="G132">_xll.SNL.Clients.Office.Excel.Functions.SPG($A132, "IQ_EBITDA_MARGIN", G$3)</f>
        <v>8.1140000000000008</v>
      </c>
      <c r="H132" s="9" cm="1">
        <f t="array" ref="H132">_xll.SNL.Clients.Office.Excel.Functions.SPG($A132, "IQ_EBITDA_MARGIN", H$3)</f>
        <v>13.474</v>
      </c>
      <c r="I132" s="9" cm="1">
        <f t="array" ref="I132">_xll.SNL.Clients.Office.Excel.Functions.SPG($A132, "IQ_EBITDA_MARGIN", I$3)</f>
        <v>16.896999999999998</v>
      </c>
      <c r="J132" s="9" cm="1">
        <f t="array" ref="J132">_xll.SNL.Clients.Office.Excel.Functions.SPG($A132, "IQ_EBITDA_MARGIN", J$3)</f>
        <v>18.54</v>
      </c>
    </row>
    <row r="133" spans="1:10" x14ac:dyDescent="0.3">
      <c r="A133" s="11" t="s">
        <v>1159</v>
      </c>
      <c r="B133" s="9" cm="1">
        <f t="array" ref="B133">_xll.SNL.Clients.Office.Excel.Functions.SPG($A133, "IQ_EBITDA_MARGIN", B$3)</f>
        <v>45.534999999999997</v>
      </c>
      <c r="C133" s="9" cm="1">
        <f t="array" ref="C133">_xll.SNL.Clients.Office.Excel.Functions.SPG($A133, "IQ_EBITDA_MARGIN", C$3)</f>
        <v>55.026000000000003</v>
      </c>
      <c r="D133" s="9" cm="1">
        <f t="array" ref="D133">_xll.SNL.Clients.Office.Excel.Functions.SPG($A133, "IQ_EBITDA_MARGIN", D$3)</f>
        <v>61.375999999999998</v>
      </c>
      <c r="E133" s="9" cm="1">
        <f t="array" ref="E133">_xll.SNL.Clients.Office.Excel.Functions.SPG($A133, "IQ_EBITDA_MARGIN", E$3)</f>
        <v>57.09</v>
      </c>
      <c r="F133" s="9" cm="1">
        <f t="array" ref="F133">_xll.SNL.Clients.Office.Excel.Functions.SPG($A133, "IQ_EBITDA_MARGIN", F$3)</f>
        <v>58.588000000000001</v>
      </c>
      <c r="G133" s="9" cm="1">
        <f t="array" ref="G133">_xll.SNL.Clients.Office.Excel.Functions.SPG($A133, "IQ_EBITDA_MARGIN", G$3)</f>
        <v>64.878</v>
      </c>
      <c r="H133" s="9" cm="1">
        <f t="array" ref="H133">_xll.SNL.Clients.Office.Excel.Functions.SPG($A133, "IQ_EBITDA_MARGIN", H$3)</f>
        <v>60.247</v>
      </c>
      <c r="I133" s="9" cm="1">
        <f t="array" ref="I133">_xll.SNL.Clients.Office.Excel.Functions.SPG($A133, "IQ_EBITDA_MARGIN", I$3)</f>
        <v>58.09</v>
      </c>
      <c r="J133" s="9" cm="1">
        <f t="array" ref="J133">_xll.SNL.Clients.Office.Excel.Functions.SPG($A133, "IQ_EBITDA_MARGIN", J$3)</f>
        <v>56.353000000000002</v>
      </c>
    </row>
    <row r="134" spans="1:10" x14ac:dyDescent="0.3">
      <c r="A134" s="11" t="s">
        <v>1160</v>
      </c>
      <c r="B134" s="9" t="str" cm="1">
        <f t="array" ref="B134">_xll.SNL.Clients.Office.Excel.Functions.SPG($A134, "IQ_EBITDA_MARGIN", B$3)</f>
        <v>NA</v>
      </c>
      <c r="C134" s="9" t="str" cm="1">
        <f t="array" ref="C134">_xll.SNL.Clients.Office.Excel.Functions.SPG($A134, "IQ_EBITDA_MARGIN", C$3)</f>
        <v>NA</v>
      </c>
      <c r="D134" s="9" t="str" cm="1">
        <f t="array" ref="D134">_xll.SNL.Clients.Office.Excel.Functions.SPG($A134, "IQ_EBITDA_MARGIN", D$3)</f>
        <v>NA</v>
      </c>
      <c r="E134" s="9" t="str" cm="1">
        <f t="array" ref="E134">_xll.SNL.Clients.Office.Excel.Functions.SPG($A134, "IQ_EBITDA_MARGIN", E$3)</f>
        <v>NA</v>
      </c>
      <c r="F134" s="9" t="str" cm="1">
        <f t="array" ref="F134">_xll.SNL.Clients.Office.Excel.Functions.SPG($A134, "IQ_EBITDA_MARGIN", F$3)</f>
        <v>NA</v>
      </c>
      <c r="G134" s="9" t="str" cm="1">
        <f t="array" ref="G134">_xll.SNL.Clients.Office.Excel.Functions.SPG($A134, "IQ_EBITDA_MARGIN", G$3)</f>
        <v>NA</v>
      </c>
      <c r="H134" s="9" t="str" cm="1">
        <f t="array" ref="H134">_xll.SNL.Clients.Office.Excel.Functions.SPG($A134, "IQ_EBITDA_MARGIN", H$3)</f>
        <v>NA</v>
      </c>
      <c r="I134" s="9" t="str" cm="1">
        <f t="array" ref="I134">_xll.SNL.Clients.Office.Excel.Functions.SPG($A134, "IQ_EBITDA_MARGIN", I$3)</f>
        <v>NA</v>
      </c>
      <c r="J134" s="9" t="str" cm="1">
        <f t="array" ref="J134">_xll.SNL.Clients.Office.Excel.Functions.SPG($A134, "IQ_EBITDA_MARGIN", J$3)</f>
        <v>NA</v>
      </c>
    </row>
    <row r="135" spans="1:10" x14ac:dyDescent="0.3">
      <c r="A135" s="11" t="s">
        <v>1161</v>
      </c>
      <c r="B135" s="9" cm="1">
        <f t="array" ref="B135">_xll.SNL.Clients.Office.Excel.Functions.SPG($A135, "IQ_EBITDA_MARGIN", B$3)</f>
        <v>57.338000000000001</v>
      </c>
      <c r="C135" s="9" cm="1">
        <f t="array" ref="C135">_xll.SNL.Clients.Office.Excel.Functions.SPG($A135, "IQ_EBITDA_MARGIN", C$3)</f>
        <v>54.734999999999999</v>
      </c>
      <c r="D135" s="9" cm="1">
        <f t="array" ref="D135">_xll.SNL.Clients.Office.Excel.Functions.SPG($A135, "IQ_EBITDA_MARGIN", D$3)</f>
        <v>47.985999999999997</v>
      </c>
      <c r="E135" s="9" cm="1">
        <f t="array" ref="E135">_xll.SNL.Clients.Office.Excel.Functions.SPG($A135, "IQ_EBITDA_MARGIN", E$3)</f>
        <v>41.222000000000001</v>
      </c>
      <c r="F135" s="9" cm="1">
        <f t="array" ref="F135">_xll.SNL.Clients.Office.Excel.Functions.SPG($A135, "IQ_EBITDA_MARGIN", F$3)</f>
        <v>52.965000000000003</v>
      </c>
      <c r="G135" s="9" cm="1">
        <f t="array" ref="G135">_xll.SNL.Clients.Office.Excel.Functions.SPG($A135, "IQ_EBITDA_MARGIN", G$3)</f>
        <v>57.573999999999998</v>
      </c>
      <c r="H135" s="9" cm="1">
        <f t="array" ref="H135">_xll.SNL.Clients.Office.Excel.Functions.SPG($A135, "IQ_EBITDA_MARGIN", H$3)</f>
        <v>51.881999999999998</v>
      </c>
      <c r="I135" s="9" cm="1">
        <f t="array" ref="I135">_xll.SNL.Clients.Office.Excel.Functions.SPG($A135, "IQ_EBITDA_MARGIN", I$3)</f>
        <v>42.94</v>
      </c>
      <c r="J135" s="9" cm="1">
        <f t="array" ref="J135">_xll.SNL.Clients.Office.Excel.Functions.SPG($A135, "IQ_EBITDA_MARGIN", J$3)</f>
        <v>56.953000000000003</v>
      </c>
    </row>
    <row r="136" spans="1:10" x14ac:dyDescent="0.3">
      <c r="A136" s="11" t="s">
        <v>1162</v>
      </c>
      <c r="B136" s="9" cm="1">
        <f t="array" ref="B136">_xll.SNL.Clients.Office.Excel.Functions.SPG($A136, "IQ_EBITDA_MARGIN", B$3)</f>
        <v>20.047999999999998</v>
      </c>
      <c r="C136" s="9" cm="1">
        <f t="array" ref="C136">_xll.SNL.Clients.Office.Excel.Functions.SPG($A136, "IQ_EBITDA_MARGIN", C$3)</f>
        <v>16.282</v>
      </c>
      <c r="D136" s="9" cm="1">
        <f t="array" ref="D136">_xll.SNL.Clients.Office.Excel.Functions.SPG($A136, "IQ_EBITDA_MARGIN", D$3)</f>
        <v>20.71</v>
      </c>
      <c r="E136" s="9" cm="1">
        <f t="array" ref="E136">_xll.SNL.Clients.Office.Excel.Functions.SPG($A136, "IQ_EBITDA_MARGIN", E$3)</f>
        <v>21.303999999999998</v>
      </c>
      <c r="F136" s="9" cm="1">
        <f t="array" ref="F136">_xll.SNL.Clients.Office.Excel.Functions.SPG($A136, "IQ_EBITDA_MARGIN", F$3)</f>
        <v>20.524999999999999</v>
      </c>
      <c r="G136" s="9" cm="1">
        <f t="array" ref="G136">_xll.SNL.Clients.Office.Excel.Functions.SPG($A136, "IQ_EBITDA_MARGIN", G$3)</f>
        <v>15.387</v>
      </c>
      <c r="H136" s="9" cm="1">
        <f t="array" ref="H136">_xll.SNL.Clients.Office.Excel.Functions.SPG($A136, "IQ_EBITDA_MARGIN", H$3)</f>
        <v>20.867999999999999</v>
      </c>
      <c r="I136" s="9" cm="1">
        <f t="array" ref="I136">_xll.SNL.Clients.Office.Excel.Functions.SPG($A136, "IQ_EBITDA_MARGIN", I$3)</f>
        <v>21.492999999999999</v>
      </c>
      <c r="J136" s="9" cm="1">
        <f t="array" ref="J136">_xll.SNL.Clients.Office.Excel.Functions.SPG($A136, "IQ_EBITDA_MARGIN", J$3)</f>
        <v>20.506</v>
      </c>
    </row>
    <row r="137" spans="1:10" x14ac:dyDescent="0.3">
      <c r="A137" s="11" t="s">
        <v>1163</v>
      </c>
      <c r="B137" s="9" cm="1">
        <f t="array" ref="B137">_xll.SNL.Clients.Office.Excel.Functions.SPG($A137, "IQ_EBITDA_MARGIN", B$3)</f>
        <v>12.952999999999999</v>
      </c>
      <c r="C137" s="9" cm="1">
        <f t="array" ref="C137">_xll.SNL.Clients.Office.Excel.Functions.SPG($A137, "IQ_EBITDA_MARGIN", C$3)</f>
        <v>20.338000000000001</v>
      </c>
      <c r="D137" s="9" cm="1">
        <f t="array" ref="D137">_xll.SNL.Clients.Office.Excel.Functions.SPG($A137, "IQ_EBITDA_MARGIN", D$3)</f>
        <v>17.896999999999998</v>
      </c>
      <c r="E137" s="9" cm="1">
        <f t="array" ref="E137">_xll.SNL.Clients.Office.Excel.Functions.SPG($A137, "IQ_EBITDA_MARGIN", E$3)</f>
        <v>16.937000000000001</v>
      </c>
      <c r="F137" s="9" cm="1">
        <f t="array" ref="F137">_xll.SNL.Clients.Office.Excel.Functions.SPG($A137, "IQ_EBITDA_MARGIN", F$3)</f>
        <v>15.42</v>
      </c>
      <c r="G137" s="9" cm="1">
        <f t="array" ref="G137">_xll.SNL.Clients.Office.Excel.Functions.SPG($A137, "IQ_EBITDA_MARGIN", G$3)</f>
        <v>17.878</v>
      </c>
      <c r="H137" s="9" cm="1">
        <f t="array" ref="H137">_xll.SNL.Clients.Office.Excel.Functions.SPG($A137, "IQ_EBITDA_MARGIN", H$3)</f>
        <v>17.588999999999999</v>
      </c>
      <c r="I137" s="9" cm="1">
        <f t="array" ref="I137">_xll.SNL.Clients.Office.Excel.Functions.SPG($A137, "IQ_EBITDA_MARGIN", I$3)</f>
        <v>14.821999999999999</v>
      </c>
      <c r="J137" s="9" cm="1">
        <f t="array" ref="J137">_xll.SNL.Clients.Office.Excel.Functions.SPG($A137, "IQ_EBITDA_MARGIN", J$3)</f>
        <v>13.29</v>
      </c>
    </row>
    <row r="138" spans="1:10" x14ac:dyDescent="0.3">
      <c r="A138" s="11" t="s">
        <v>1164</v>
      </c>
      <c r="B138" s="9" cm="1">
        <f t="array" ref="B138">_xll.SNL.Clients.Office.Excel.Functions.SPG($A138, "IQ_EBITDA_MARGIN", B$3)</f>
        <v>2.3540000000000001</v>
      </c>
      <c r="C138" s="9" cm="1">
        <f t="array" ref="C138">_xll.SNL.Clients.Office.Excel.Functions.SPG($A138, "IQ_EBITDA_MARGIN", C$3)</f>
        <v>14.042999999999999</v>
      </c>
      <c r="D138" s="9" cm="1">
        <f t="array" ref="D138">_xll.SNL.Clients.Office.Excel.Functions.SPG($A138, "IQ_EBITDA_MARGIN", D$3)</f>
        <v>25.701000000000001</v>
      </c>
      <c r="E138" s="9" cm="1">
        <f t="array" ref="E138">_xll.SNL.Clients.Office.Excel.Functions.SPG($A138, "IQ_EBITDA_MARGIN", E$3)</f>
        <v>22.081</v>
      </c>
      <c r="F138" s="9" cm="1">
        <f t="array" ref="F138">_xll.SNL.Clients.Office.Excel.Functions.SPG($A138, "IQ_EBITDA_MARGIN", F$3)</f>
        <v>20.516999999999999</v>
      </c>
      <c r="G138" s="9" cm="1">
        <f t="array" ref="G138">_xll.SNL.Clients.Office.Excel.Functions.SPG($A138, "IQ_EBITDA_MARGIN", G$3)</f>
        <v>23.545999999999999</v>
      </c>
      <c r="H138" s="9" cm="1">
        <f t="array" ref="H138">_xll.SNL.Clients.Office.Excel.Functions.SPG($A138, "IQ_EBITDA_MARGIN", H$3)</f>
        <v>25.411999999999999</v>
      </c>
      <c r="I138" s="9" cm="1">
        <f t="array" ref="I138">_xll.SNL.Clients.Office.Excel.Functions.SPG($A138, "IQ_EBITDA_MARGIN", I$3)</f>
        <v>25.39</v>
      </c>
      <c r="J138" s="9" cm="1">
        <f t="array" ref="J138">_xll.SNL.Clients.Office.Excel.Functions.SPG($A138, "IQ_EBITDA_MARGIN", J$3)</f>
        <v>14.334</v>
      </c>
    </row>
    <row r="139" spans="1:10" x14ac:dyDescent="0.3">
      <c r="A139" s="11" t="s">
        <v>1165</v>
      </c>
      <c r="B139" s="9" cm="1">
        <f t="array" ref="B139">_xll.SNL.Clients.Office.Excel.Functions.SPG($A139, "IQ_EBITDA_MARGIN", B$3)</f>
        <v>9.3330000000000002</v>
      </c>
      <c r="C139" s="9" cm="1">
        <f t="array" ref="C139">_xll.SNL.Clients.Office.Excel.Functions.SPG($A139, "IQ_EBITDA_MARGIN", C$3)</f>
        <v>11.193</v>
      </c>
      <c r="D139" s="9" cm="1">
        <f t="array" ref="D139">_xll.SNL.Clients.Office.Excel.Functions.SPG($A139, "IQ_EBITDA_MARGIN", D$3)</f>
        <v>15.083</v>
      </c>
      <c r="E139" s="9" cm="1">
        <f t="array" ref="E139">_xll.SNL.Clients.Office.Excel.Functions.SPG($A139, "IQ_EBITDA_MARGIN", E$3)</f>
        <v>14.215</v>
      </c>
      <c r="F139" s="9" cm="1">
        <f t="array" ref="F139">_xll.SNL.Clients.Office.Excel.Functions.SPG($A139, "IQ_EBITDA_MARGIN", F$3)</f>
        <v>10.609</v>
      </c>
      <c r="G139" s="9" cm="1">
        <f t="array" ref="G139">_xll.SNL.Clients.Office.Excel.Functions.SPG($A139, "IQ_EBITDA_MARGIN", G$3)</f>
        <v>14.641999999999999</v>
      </c>
      <c r="H139" s="9" cm="1">
        <f t="array" ref="H139">_xll.SNL.Clients.Office.Excel.Functions.SPG($A139, "IQ_EBITDA_MARGIN", H$3)</f>
        <v>15.73</v>
      </c>
      <c r="I139" s="9" cm="1">
        <f t="array" ref="I139">_xll.SNL.Clients.Office.Excel.Functions.SPG($A139, "IQ_EBITDA_MARGIN", I$3)</f>
        <v>17.411000000000001</v>
      </c>
      <c r="J139" s="9" cm="1">
        <f t="array" ref="J139">_xll.SNL.Clients.Office.Excel.Functions.SPG($A139, "IQ_EBITDA_MARGIN", J$3)</f>
        <v>8.875</v>
      </c>
    </row>
    <row r="140" spans="1:10" x14ac:dyDescent="0.3">
      <c r="A140" s="11" t="s">
        <v>1166</v>
      </c>
      <c r="B140" s="9" cm="1">
        <f t="array" ref="B140">_xll.SNL.Clients.Office.Excel.Functions.SPG($A140, "IQ_EBITDA_MARGIN", B$3)</f>
        <v>10.302</v>
      </c>
      <c r="C140" s="9" cm="1">
        <f t="array" ref="C140">_xll.SNL.Clients.Office.Excel.Functions.SPG($A140, "IQ_EBITDA_MARGIN", C$3)</f>
        <v>14.87</v>
      </c>
      <c r="D140" s="9" cm="1">
        <f t="array" ref="D140">_xll.SNL.Clients.Office.Excel.Functions.SPG($A140, "IQ_EBITDA_MARGIN", D$3)</f>
        <v>31.064</v>
      </c>
      <c r="E140" s="9" cm="1">
        <f t="array" ref="E140">_xll.SNL.Clients.Office.Excel.Functions.SPG($A140, "IQ_EBITDA_MARGIN", E$3)</f>
        <v>25.372</v>
      </c>
      <c r="F140" s="9" cm="1">
        <f t="array" ref="F140">_xll.SNL.Clients.Office.Excel.Functions.SPG($A140, "IQ_EBITDA_MARGIN", F$3)</f>
        <v>31.198</v>
      </c>
      <c r="G140" s="9" cm="1">
        <f t="array" ref="G140">_xll.SNL.Clients.Office.Excel.Functions.SPG($A140, "IQ_EBITDA_MARGIN", G$3)</f>
        <v>35.180999999999997</v>
      </c>
      <c r="H140" s="9" cm="1">
        <f t="array" ref="H140">_xll.SNL.Clients.Office.Excel.Functions.SPG($A140, "IQ_EBITDA_MARGIN", H$3)</f>
        <v>32.33</v>
      </c>
      <c r="I140" s="9" cm="1">
        <f t="array" ref="I140">_xll.SNL.Clients.Office.Excel.Functions.SPG($A140, "IQ_EBITDA_MARGIN", I$3)</f>
        <v>41.744</v>
      </c>
      <c r="J140" s="9" cm="1">
        <f t="array" ref="J140">_xll.SNL.Clients.Office.Excel.Functions.SPG($A140, "IQ_EBITDA_MARGIN", J$3)</f>
        <v>49.267000000000003</v>
      </c>
    </row>
    <row r="141" spans="1:10" x14ac:dyDescent="0.3">
      <c r="A141" s="11" t="s">
        <v>1167</v>
      </c>
      <c r="B141" s="9" cm="1">
        <f t="array" ref="B141">_xll.SNL.Clients.Office.Excel.Functions.SPG($A141, "IQ_EBITDA_MARGIN", B$3)</f>
        <v>15.936999999999999</v>
      </c>
      <c r="C141" s="9" cm="1">
        <f t="array" ref="C141">_xll.SNL.Clients.Office.Excel.Functions.SPG($A141, "IQ_EBITDA_MARGIN", C$3)</f>
        <v>14.615</v>
      </c>
      <c r="D141" s="9" cm="1">
        <f t="array" ref="D141">_xll.SNL.Clients.Office.Excel.Functions.SPG($A141, "IQ_EBITDA_MARGIN", D$3)</f>
        <v>16.189</v>
      </c>
      <c r="E141" s="9" cm="1">
        <f t="array" ref="E141">_xll.SNL.Clients.Office.Excel.Functions.SPG($A141, "IQ_EBITDA_MARGIN", E$3)</f>
        <v>16.417999999999999</v>
      </c>
      <c r="F141" s="9" cm="1">
        <f t="array" ref="F141">_xll.SNL.Clients.Office.Excel.Functions.SPG($A141, "IQ_EBITDA_MARGIN", F$3)</f>
        <v>17.2</v>
      </c>
      <c r="G141" s="9" cm="1">
        <f t="array" ref="G141">_xll.SNL.Clients.Office.Excel.Functions.SPG($A141, "IQ_EBITDA_MARGIN", G$3)</f>
        <v>17.469000000000001</v>
      </c>
      <c r="H141" s="9" cm="1">
        <f t="array" ref="H141">_xll.SNL.Clients.Office.Excel.Functions.SPG($A141, "IQ_EBITDA_MARGIN", H$3)</f>
        <v>14.978999999999999</v>
      </c>
      <c r="I141" s="9" cm="1">
        <f t="array" ref="I141">_xll.SNL.Clients.Office.Excel.Functions.SPG($A141, "IQ_EBITDA_MARGIN", I$3)</f>
        <v>14.894</v>
      </c>
      <c r="J141" s="9" cm="1">
        <f t="array" ref="J141">_xll.SNL.Clients.Office.Excel.Functions.SPG($A141, "IQ_EBITDA_MARGIN", J$3)</f>
        <v>15.455</v>
      </c>
    </row>
    <row r="142" spans="1:10" x14ac:dyDescent="0.3">
      <c r="A142" s="11" t="s">
        <v>1168</v>
      </c>
      <c r="B142" s="9" cm="1">
        <f t="array" ref="B142">_xll.SNL.Clients.Office.Excel.Functions.SPG($A142, "IQ_EBITDA_MARGIN", B$3)</f>
        <v>2.9460000000000002</v>
      </c>
      <c r="C142" s="9" cm="1">
        <f t="array" ref="C142">_xll.SNL.Clients.Office.Excel.Functions.SPG($A142, "IQ_EBITDA_MARGIN", C$3)</f>
        <v>4.7729999999999997</v>
      </c>
      <c r="D142" s="9" cm="1">
        <f t="array" ref="D142">_xll.SNL.Clients.Office.Excel.Functions.SPG($A142, "IQ_EBITDA_MARGIN", D$3)</f>
        <v>-2.6509999999999998</v>
      </c>
      <c r="E142" s="9" cm="1">
        <f t="array" ref="E142">_xll.SNL.Clients.Office.Excel.Functions.SPG($A142, "IQ_EBITDA_MARGIN", E$3)</f>
        <v>-4.6379999999999999</v>
      </c>
      <c r="F142" s="9" cm="1">
        <f t="array" ref="F142">_xll.SNL.Clients.Office.Excel.Functions.SPG($A142, "IQ_EBITDA_MARGIN", F$3)</f>
        <v>0.70699999999999996</v>
      </c>
      <c r="G142" s="9" cm="1">
        <f t="array" ref="G142">_xll.SNL.Clients.Office.Excel.Functions.SPG($A142, "IQ_EBITDA_MARGIN", G$3)</f>
        <v>5.9429999999999996</v>
      </c>
      <c r="H142" s="9" cm="1">
        <f t="array" ref="H142">_xll.SNL.Clients.Office.Excel.Functions.SPG($A142, "IQ_EBITDA_MARGIN", H$3)</f>
        <v>3.258</v>
      </c>
      <c r="I142" s="9" cm="1">
        <f t="array" ref="I142">_xll.SNL.Clients.Office.Excel.Functions.SPG($A142, "IQ_EBITDA_MARGIN", I$3)</f>
        <v>3.097</v>
      </c>
      <c r="J142" s="9" cm="1">
        <f t="array" ref="J142">_xll.SNL.Clients.Office.Excel.Functions.SPG($A142, "IQ_EBITDA_MARGIN", J$3)</f>
        <v>3.863</v>
      </c>
    </row>
    <row r="143" spans="1:10" x14ac:dyDescent="0.3">
      <c r="A143" s="11" t="s">
        <v>1169</v>
      </c>
      <c r="B143" s="9" t="str" cm="1">
        <f t="array" ref="B143">_xll.SNL.Clients.Office.Excel.Functions.SPG($A143, "IQ_EBITDA_MARGIN", B$3)</f>
        <v>NA</v>
      </c>
      <c r="C143" s="9" cm="1">
        <f t="array" ref="C143">_xll.SNL.Clients.Office.Excel.Functions.SPG($A143, "IQ_EBITDA_MARGIN", C$3)</f>
        <v>16.798999999999999</v>
      </c>
      <c r="D143" s="9" cm="1">
        <f t="array" ref="D143">_xll.SNL.Clients.Office.Excel.Functions.SPG($A143, "IQ_EBITDA_MARGIN", D$3)</f>
        <v>16.213999999999999</v>
      </c>
      <c r="E143" s="9" cm="1">
        <f t="array" ref="E143">_xll.SNL.Clients.Office.Excel.Functions.SPG($A143, "IQ_EBITDA_MARGIN", E$3)</f>
        <v>16.417999999999999</v>
      </c>
      <c r="F143" s="9" cm="1">
        <f t="array" ref="F143">_xll.SNL.Clients.Office.Excel.Functions.SPG($A143, "IQ_EBITDA_MARGIN", F$3)</f>
        <v>14.129</v>
      </c>
      <c r="G143" s="9" cm="1">
        <f t="array" ref="G143">_xll.SNL.Clients.Office.Excel.Functions.SPG($A143, "IQ_EBITDA_MARGIN", G$3)</f>
        <v>14.387</v>
      </c>
      <c r="H143" s="9" cm="1">
        <f t="array" ref="H143">_xll.SNL.Clients.Office.Excel.Functions.SPG($A143, "IQ_EBITDA_MARGIN", H$3)</f>
        <v>15.944000000000001</v>
      </c>
      <c r="I143" s="9" cm="1">
        <f t="array" ref="I143">_xll.SNL.Clients.Office.Excel.Functions.SPG($A143, "IQ_EBITDA_MARGIN", I$3)</f>
        <v>16.71</v>
      </c>
      <c r="J143" s="9" cm="1">
        <f t="array" ref="J143">_xll.SNL.Clients.Office.Excel.Functions.SPG($A143, "IQ_EBITDA_MARGIN", J$3)</f>
        <v>15.557</v>
      </c>
    </row>
    <row r="144" spans="1:10" x14ac:dyDescent="0.3">
      <c r="A144" s="11" t="s">
        <v>1170</v>
      </c>
      <c r="B144" s="9" t="str" cm="1">
        <f t="array" ref="B144">_xll.SNL.Clients.Office.Excel.Functions.SPG($A144, "IQ_EBITDA_MARGIN", B$3)</f>
        <v>NA</v>
      </c>
      <c r="C144" s="9" cm="1">
        <f t="array" ref="C144">_xll.SNL.Clients.Office.Excel.Functions.SPG($A144, "IQ_EBITDA_MARGIN", C$3)</f>
        <v>6.51</v>
      </c>
      <c r="D144" s="9" cm="1">
        <f t="array" ref="D144">_xll.SNL.Clients.Office.Excel.Functions.SPG($A144, "IQ_EBITDA_MARGIN", D$3)</f>
        <v>4.3689999999999998</v>
      </c>
      <c r="E144" s="9" cm="1">
        <f t="array" ref="E144">_xll.SNL.Clients.Office.Excel.Functions.SPG($A144, "IQ_EBITDA_MARGIN", E$3)</f>
        <v>5.7240000000000002</v>
      </c>
      <c r="F144" s="9" cm="1">
        <f t="array" ref="F144">_xll.SNL.Clients.Office.Excel.Functions.SPG($A144, "IQ_EBITDA_MARGIN", F$3)</f>
        <v>4.4909999999999997</v>
      </c>
      <c r="G144" s="9" cm="1">
        <f t="array" ref="G144">_xll.SNL.Clients.Office.Excel.Functions.SPG($A144, "IQ_EBITDA_MARGIN", G$3)</f>
        <v>6.2560000000000002</v>
      </c>
      <c r="H144" s="9" cm="1">
        <f t="array" ref="H144">_xll.SNL.Clients.Office.Excel.Functions.SPG($A144, "IQ_EBITDA_MARGIN", H$3)</f>
        <v>4.6230000000000002</v>
      </c>
      <c r="I144" s="9" cm="1">
        <f t="array" ref="I144">_xll.SNL.Clients.Office.Excel.Functions.SPG($A144, "IQ_EBITDA_MARGIN", I$3)</f>
        <v>8.2490000000000006</v>
      </c>
      <c r="J144" s="9" cm="1">
        <f t="array" ref="J144">_xll.SNL.Clients.Office.Excel.Functions.SPG($A144, "IQ_EBITDA_MARGIN", J$3)</f>
        <v>6.86</v>
      </c>
    </row>
    <row r="145" spans="1:10" x14ac:dyDescent="0.3">
      <c r="A145" s="11" t="s">
        <v>1171</v>
      </c>
      <c r="B145" s="9" cm="1">
        <f t="array" ref="B145">_xll.SNL.Clients.Office.Excel.Functions.SPG($A145, "IQ_EBITDA_MARGIN", B$3)</f>
        <v>42.19</v>
      </c>
      <c r="C145" s="9" cm="1">
        <f t="array" ref="C145">_xll.SNL.Clients.Office.Excel.Functions.SPG($A145, "IQ_EBITDA_MARGIN", C$3)</f>
        <v>37.698999999999998</v>
      </c>
      <c r="D145" s="9" cm="1">
        <f t="array" ref="D145">_xll.SNL.Clients.Office.Excel.Functions.SPG($A145, "IQ_EBITDA_MARGIN", D$3)</f>
        <v>52.902000000000001</v>
      </c>
      <c r="E145" s="9" cm="1">
        <f t="array" ref="E145">_xll.SNL.Clients.Office.Excel.Functions.SPG($A145, "IQ_EBITDA_MARGIN", E$3)</f>
        <v>49.741999999999997</v>
      </c>
      <c r="F145" s="9" cm="1">
        <f t="array" ref="F145">_xll.SNL.Clients.Office.Excel.Functions.SPG($A145, "IQ_EBITDA_MARGIN", F$3)</f>
        <v>31.423999999999999</v>
      </c>
      <c r="G145" s="9" cm="1">
        <f t="array" ref="G145">_xll.SNL.Clients.Office.Excel.Functions.SPG($A145, "IQ_EBITDA_MARGIN", G$3)</f>
        <v>82.277000000000001</v>
      </c>
      <c r="H145" s="9" cm="1">
        <f t="array" ref="H145">_xll.SNL.Clients.Office.Excel.Functions.SPG($A145, "IQ_EBITDA_MARGIN", H$3)</f>
        <v>11.948</v>
      </c>
      <c r="I145" s="9" cm="1">
        <f t="array" ref="I145">_xll.SNL.Clients.Office.Excel.Functions.SPG($A145, "IQ_EBITDA_MARGIN", I$3)</f>
        <v>52.685000000000002</v>
      </c>
      <c r="J145" s="9" cm="1">
        <f t="array" ref="J145">_xll.SNL.Clients.Office.Excel.Functions.SPG($A145, "IQ_EBITDA_MARGIN", J$3)</f>
        <v>76.207999999999998</v>
      </c>
    </row>
    <row r="146" spans="1:10" x14ac:dyDescent="0.3">
      <c r="A146" s="11" t="s">
        <v>1172</v>
      </c>
      <c r="B146" s="9" cm="1">
        <f t="array" ref="B146">_xll.SNL.Clients.Office.Excel.Functions.SPG($A146, "IQ_EBITDA_MARGIN", B$3)</f>
        <v>16.439</v>
      </c>
      <c r="C146" s="9" cm="1">
        <f t="array" ref="C146">_xll.SNL.Clients.Office.Excel.Functions.SPG($A146, "IQ_EBITDA_MARGIN", C$3)</f>
        <v>18.870999999999999</v>
      </c>
      <c r="D146" s="9" cm="1">
        <f t="array" ref="D146">_xll.SNL.Clients.Office.Excel.Functions.SPG($A146, "IQ_EBITDA_MARGIN", D$3)</f>
        <v>17.140999999999998</v>
      </c>
      <c r="E146" s="9" cm="1">
        <f t="array" ref="E146">_xll.SNL.Clients.Office.Excel.Functions.SPG($A146, "IQ_EBITDA_MARGIN", E$3)</f>
        <v>15.497999999999999</v>
      </c>
      <c r="F146" s="9" cm="1">
        <f t="array" ref="F146">_xll.SNL.Clients.Office.Excel.Functions.SPG($A146, "IQ_EBITDA_MARGIN", F$3)</f>
        <v>15.497999999999999</v>
      </c>
      <c r="G146" s="9" cm="1">
        <f t="array" ref="G146">_xll.SNL.Clients.Office.Excel.Functions.SPG($A146, "IQ_EBITDA_MARGIN", G$3)</f>
        <v>15.182</v>
      </c>
      <c r="H146" s="9" cm="1">
        <f t="array" ref="H146">_xll.SNL.Clients.Office.Excel.Functions.SPG($A146, "IQ_EBITDA_MARGIN", H$3)</f>
        <v>16.265999999999998</v>
      </c>
      <c r="I146" s="9" cm="1">
        <f t="array" ref="I146">_xll.SNL.Clients.Office.Excel.Functions.SPG($A146, "IQ_EBITDA_MARGIN", I$3)</f>
        <v>14.867000000000001</v>
      </c>
      <c r="J146" s="9" cm="1">
        <f t="array" ref="J146">_xll.SNL.Clients.Office.Excel.Functions.SPG($A146, "IQ_EBITDA_MARGIN", J$3)</f>
        <v>18.75</v>
      </c>
    </row>
    <row r="147" spans="1:10" x14ac:dyDescent="0.3">
      <c r="A147" s="11" t="s">
        <v>1173</v>
      </c>
      <c r="B147" s="9" t="str" cm="1">
        <f t="array" ref="B147">_xll.SNL.Clients.Office.Excel.Functions.SPG($A147, "IQ_EBITDA_MARGIN", B$3)</f>
        <v>NA</v>
      </c>
      <c r="C147" s="9" cm="1">
        <f t="array" ref="C147">_xll.SNL.Clients.Office.Excel.Functions.SPG($A147, "IQ_EBITDA_MARGIN", C$3)</f>
        <v>21.091000000000001</v>
      </c>
      <c r="D147" s="9" cm="1">
        <f t="array" ref="D147">_xll.SNL.Clients.Office.Excel.Functions.SPG($A147, "IQ_EBITDA_MARGIN", D$3)</f>
        <v>27.062999999999999</v>
      </c>
      <c r="E147" s="9" cm="1">
        <f t="array" ref="E147">_xll.SNL.Clients.Office.Excel.Functions.SPG($A147, "IQ_EBITDA_MARGIN", E$3)</f>
        <v>28.82</v>
      </c>
      <c r="F147" s="9" cm="1">
        <f t="array" ref="F147">_xll.SNL.Clients.Office.Excel.Functions.SPG($A147, "IQ_EBITDA_MARGIN", F$3)</f>
        <v>26.776</v>
      </c>
      <c r="G147" s="9" cm="1">
        <f t="array" ref="G147">_xll.SNL.Clients.Office.Excel.Functions.SPG($A147, "IQ_EBITDA_MARGIN", G$3)</f>
        <v>21.088999999999999</v>
      </c>
      <c r="H147" s="9" cm="1">
        <f t="array" ref="H147">_xll.SNL.Clients.Office.Excel.Functions.SPG($A147, "IQ_EBITDA_MARGIN", H$3)</f>
        <v>25.155000000000001</v>
      </c>
      <c r="I147" s="9" cm="1">
        <f t="array" ref="I147">_xll.SNL.Clients.Office.Excel.Functions.SPG($A147, "IQ_EBITDA_MARGIN", I$3)</f>
        <v>26.707999999999998</v>
      </c>
      <c r="J147" s="9" cm="1">
        <f t="array" ref="J147">_xll.SNL.Clients.Office.Excel.Functions.SPG($A147, "IQ_EBITDA_MARGIN", J$3)</f>
        <v>24.997</v>
      </c>
    </row>
    <row r="148" spans="1:10" x14ac:dyDescent="0.3">
      <c r="A148" s="11" t="s">
        <v>1174</v>
      </c>
      <c r="B148" s="9" cm="1">
        <f t="array" ref="B148">_xll.SNL.Clients.Office.Excel.Functions.SPG($A148, "IQ_EBITDA_MARGIN", B$3)</f>
        <v>20.061</v>
      </c>
      <c r="C148" s="9" cm="1">
        <f t="array" ref="C148">_xll.SNL.Clients.Office.Excel.Functions.SPG($A148, "IQ_EBITDA_MARGIN", C$3)</f>
        <v>22.094999999999999</v>
      </c>
      <c r="D148" s="9" cm="1">
        <f t="array" ref="D148">_xll.SNL.Clients.Office.Excel.Functions.SPG($A148, "IQ_EBITDA_MARGIN", D$3)</f>
        <v>22.797000000000001</v>
      </c>
      <c r="E148" s="9" cm="1">
        <f t="array" ref="E148">_xll.SNL.Clients.Office.Excel.Functions.SPG($A148, "IQ_EBITDA_MARGIN", E$3)</f>
        <v>20.149000000000001</v>
      </c>
      <c r="F148" s="9" cm="1">
        <f t="array" ref="F148">_xll.SNL.Clients.Office.Excel.Functions.SPG($A148, "IQ_EBITDA_MARGIN", F$3)</f>
        <v>18.731000000000002</v>
      </c>
      <c r="G148" s="9" cm="1">
        <f t="array" ref="G148">_xll.SNL.Clients.Office.Excel.Functions.SPG($A148, "IQ_EBITDA_MARGIN", G$3)</f>
        <v>19.794</v>
      </c>
      <c r="H148" s="9" cm="1">
        <f t="array" ref="H148">_xll.SNL.Clients.Office.Excel.Functions.SPG($A148, "IQ_EBITDA_MARGIN", H$3)</f>
        <v>21.245000000000001</v>
      </c>
      <c r="I148" s="9" cm="1">
        <f t="array" ref="I148">_xll.SNL.Clients.Office.Excel.Functions.SPG($A148, "IQ_EBITDA_MARGIN", I$3)</f>
        <v>18.954000000000001</v>
      </c>
      <c r="J148" s="9" cm="1">
        <f t="array" ref="J148">_xll.SNL.Clients.Office.Excel.Functions.SPG($A148, "IQ_EBITDA_MARGIN", J$3)</f>
        <v>20.506</v>
      </c>
    </row>
    <row r="149" spans="1:10" x14ac:dyDescent="0.3">
      <c r="A149" s="11" t="s">
        <v>1175</v>
      </c>
      <c r="B149" s="9" cm="1">
        <f t="array" ref="B149">_xll.SNL.Clients.Office.Excel.Functions.SPG($A149, "IQ_EBITDA_MARGIN", B$3)</f>
        <v>50.508000000000003</v>
      </c>
      <c r="C149" s="9" cm="1">
        <f t="array" ref="C149">_xll.SNL.Clients.Office.Excel.Functions.SPG($A149, "IQ_EBITDA_MARGIN", C$3)</f>
        <v>45.884</v>
      </c>
      <c r="D149" s="9" cm="1">
        <f t="array" ref="D149">_xll.SNL.Clients.Office.Excel.Functions.SPG($A149, "IQ_EBITDA_MARGIN", D$3)</f>
        <v>64.954999999999998</v>
      </c>
      <c r="E149" s="9" t="str" cm="1">
        <f t="array" ref="E149">_xll.SNL.Clients.Office.Excel.Functions.SPG($A149, "IQ_EBITDA_MARGIN", E$3)</f>
        <v>NA</v>
      </c>
      <c r="F149" s="9" cm="1">
        <f t="array" ref="F149">_xll.SNL.Clients.Office.Excel.Functions.SPG($A149, "IQ_EBITDA_MARGIN", F$3)</f>
        <v>73.334000000000003</v>
      </c>
      <c r="G149" s="9" cm="1">
        <f t="array" ref="G149">_xll.SNL.Clients.Office.Excel.Functions.SPG($A149, "IQ_EBITDA_MARGIN", G$3)</f>
        <v>72.688999999999993</v>
      </c>
      <c r="H149" s="9" cm="1">
        <f t="array" ref="H149">_xll.SNL.Clients.Office.Excel.Functions.SPG($A149, "IQ_EBITDA_MARGIN", H$3)</f>
        <v>70.798000000000002</v>
      </c>
      <c r="I149" s="9" cm="1">
        <f t="array" ref="I149">_xll.SNL.Clients.Office.Excel.Functions.SPG($A149, "IQ_EBITDA_MARGIN", I$3)</f>
        <v>71.117999999999995</v>
      </c>
      <c r="J149" s="9" cm="1">
        <f t="array" ref="J149">_xll.SNL.Clients.Office.Excel.Functions.SPG($A149, "IQ_EBITDA_MARGIN", J$3)</f>
        <v>71.117999999999995</v>
      </c>
    </row>
    <row r="150" spans="1:10" x14ac:dyDescent="0.3">
      <c r="A150" s="11" t="s">
        <v>1176</v>
      </c>
      <c r="B150" s="9" cm="1">
        <f t="array" ref="B150">_xll.SNL.Clients.Office.Excel.Functions.SPG($A150, "IQ_EBITDA_MARGIN", B$3)</f>
        <v>3.4359999999999999</v>
      </c>
      <c r="C150" s="9" cm="1">
        <f t="array" ref="C150">_xll.SNL.Clients.Office.Excel.Functions.SPG($A150, "IQ_EBITDA_MARGIN", C$3)</f>
        <v>8.1950000000000003</v>
      </c>
      <c r="D150" s="9" cm="1">
        <f t="array" ref="D150">_xll.SNL.Clients.Office.Excel.Functions.SPG($A150, "IQ_EBITDA_MARGIN", D$3)</f>
        <v>5.0419999999999998</v>
      </c>
      <c r="E150" s="9" cm="1">
        <f t="array" ref="E150">_xll.SNL.Clients.Office.Excel.Functions.SPG($A150, "IQ_EBITDA_MARGIN", E$3)</f>
        <v>5.2009999999999996</v>
      </c>
      <c r="F150" s="9" cm="1">
        <f t="array" ref="F150">_xll.SNL.Clients.Office.Excel.Functions.SPG($A150, "IQ_EBITDA_MARGIN", F$3)</f>
        <v>2.6</v>
      </c>
      <c r="G150" s="9" cm="1">
        <f t="array" ref="G150">_xll.SNL.Clients.Office.Excel.Functions.SPG($A150, "IQ_EBITDA_MARGIN", G$3)</f>
        <v>7.9219999999999997</v>
      </c>
      <c r="H150" s="9" cm="1">
        <f t="array" ref="H150">_xll.SNL.Clients.Office.Excel.Functions.SPG($A150, "IQ_EBITDA_MARGIN", H$3)</f>
        <v>4.5060000000000002</v>
      </c>
      <c r="I150" s="9" cm="1">
        <f t="array" ref="I150">_xll.SNL.Clients.Office.Excel.Functions.SPG($A150, "IQ_EBITDA_MARGIN", I$3)</f>
        <v>4.1150000000000002</v>
      </c>
      <c r="J150" s="9" cm="1">
        <f t="array" ref="J150">_xll.SNL.Clients.Office.Excel.Functions.SPG($A150, "IQ_EBITDA_MARGIN", J$3)</f>
        <v>1.147</v>
      </c>
    </row>
    <row r="151" spans="1:10" x14ac:dyDescent="0.3">
      <c r="A151" s="11" t="s">
        <v>1177</v>
      </c>
      <c r="B151" s="9" t="str" cm="1">
        <f t="array" ref="B151">_xll.SNL.Clients.Office.Excel.Functions.SPG($A151, "IQ_EBITDA_MARGIN", B$3)</f>
        <v>NA</v>
      </c>
      <c r="C151" s="9" t="str" cm="1">
        <f t="array" ref="C151">_xll.SNL.Clients.Office.Excel.Functions.SPG($A151, "IQ_EBITDA_MARGIN", C$3)</f>
        <v>NA</v>
      </c>
      <c r="D151" s="9" t="str" cm="1">
        <f t="array" ref="D151">_xll.SNL.Clients.Office.Excel.Functions.SPG($A151, "IQ_EBITDA_MARGIN", D$3)</f>
        <v>NA</v>
      </c>
      <c r="E151" s="9" t="str" cm="1">
        <f t="array" ref="E151">_xll.SNL.Clients.Office.Excel.Functions.SPG($A151, "IQ_EBITDA_MARGIN", E$3)</f>
        <v>NA</v>
      </c>
      <c r="F151" s="9" t="str" cm="1">
        <f t="array" ref="F151">_xll.SNL.Clients.Office.Excel.Functions.SPG($A151, "IQ_EBITDA_MARGIN", F$3)</f>
        <v>NA</v>
      </c>
      <c r="G151" s="9" t="str" cm="1">
        <f t="array" ref="G151">_xll.SNL.Clients.Office.Excel.Functions.SPG($A151, "IQ_EBITDA_MARGIN", G$3)</f>
        <v>NA</v>
      </c>
      <c r="H151" s="9" t="str" cm="1">
        <f t="array" ref="H151">_xll.SNL.Clients.Office.Excel.Functions.SPG($A151, "IQ_EBITDA_MARGIN", H$3)</f>
        <v>NA</v>
      </c>
      <c r="I151" s="9" t="str" cm="1">
        <f t="array" ref="I151">_xll.SNL.Clients.Office.Excel.Functions.SPG($A151, "IQ_EBITDA_MARGIN", I$3)</f>
        <v>NA</v>
      </c>
      <c r="J151" s="9" t="str" cm="1">
        <f t="array" ref="J151">_xll.SNL.Clients.Office.Excel.Functions.SPG($A151, "IQ_EBITDA_MARGIN", J$3)</f>
        <v>NA</v>
      </c>
    </row>
    <row r="152" spans="1:10" x14ac:dyDescent="0.3">
      <c r="A152" s="11" t="s">
        <v>1178</v>
      </c>
      <c r="B152" s="9" t="str" cm="1">
        <f t="array" ref="B152">_xll.SNL.Clients.Office.Excel.Functions.SPG($A152, "IQ_EBITDA_MARGIN", B$3)</f>
        <v>NA</v>
      </c>
      <c r="C152" s="9" t="str" cm="1">
        <f t="array" ref="C152">_xll.SNL.Clients.Office.Excel.Functions.SPG($A152, "IQ_EBITDA_MARGIN", C$3)</f>
        <v>NA</v>
      </c>
      <c r="D152" s="9" t="str" cm="1">
        <f t="array" ref="D152">_xll.SNL.Clients.Office.Excel.Functions.SPG($A152, "IQ_EBITDA_MARGIN", D$3)</f>
        <v>NA</v>
      </c>
      <c r="E152" s="9" t="str" cm="1">
        <f t="array" ref="E152">_xll.SNL.Clients.Office.Excel.Functions.SPG($A152, "IQ_EBITDA_MARGIN", E$3)</f>
        <v>NA</v>
      </c>
      <c r="F152" s="9" t="str" cm="1">
        <f t="array" ref="F152">_xll.SNL.Clients.Office.Excel.Functions.SPG($A152, "IQ_EBITDA_MARGIN", F$3)</f>
        <v>NA</v>
      </c>
      <c r="G152" s="9" t="str" cm="1">
        <f t="array" ref="G152">_xll.SNL.Clients.Office.Excel.Functions.SPG($A152, "IQ_EBITDA_MARGIN", G$3)</f>
        <v>NA</v>
      </c>
      <c r="H152" s="9" t="str" cm="1">
        <f t="array" ref="H152">_xll.SNL.Clients.Office.Excel.Functions.SPG($A152, "IQ_EBITDA_MARGIN", H$3)</f>
        <v>NA</v>
      </c>
      <c r="I152" s="9" t="str" cm="1">
        <f t="array" ref="I152">_xll.SNL.Clients.Office.Excel.Functions.SPG($A152, "IQ_EBITDA_MARGIN", I$3)</f>
        <v>NA</v>
      </c>
      <c r="J152" s="9" t="str" cm="1">
        <f t="array" ref="J152">_xll.SNL.Clients.Office.Excel.Functions.SPG($A152, "IQ_EBITDA_MARGIN", J$3)</f>
        <v>NA</v>
      </c>
    </row>
    <row r="153" spans="1:10" x14ac:dyDescent="0.3">
      <c r="A153" s="11" t="s">
        <v>1179</v>
      </c>
      <c r="B153" s="9" cm="1">
        <f t="array" ref="B153">_xll.SNL.Clients.Office.Excel.Functions.SPG($A153, "IQ_EBITDA_MARGIN", B$3)</f>
        <v>-3.7669999999999999</v>
      </c>
      <c r="C153" s="9" cm="1">
        <f t="array" ref="C153">_xll.SNL.Clients.Office.Excel.Functions.SPG($A153, "IQ_EBITDA_MARGIN", C$3)</f>
        <v>4.8280000000000003</v>
      </c>
      <c r="D153" s="9" cm="1">
        <f t="array" ref="D153">_xll.SNL.Clients.Office.Excel.Functions.SPG($A153, "IQ_EBITDA_MARGIN", D$3)</f>
        <v>-2.073</v>
      </c>
      <c r="E153" s="9" cm="1">
        <f t="array" ref="E153">_xll.SNL.Clients.Office.Excel.Functions.SPG($A153, "IQ_EBITDA_MARGIN", E$3)</f>
        <v>5.0839999999999996</v>
      </c>
      <c r="F153" s="9" cm="1">
        <f t="array" ref="F153">_xll.SNL.Clients.Office.Excel.Functions.SPG($A153, "IQ_EBITDA_MARGIN", F$3)</f>
        <v>10.734999999999999</v>
      </c>
      <c r="G153" s="9" cm="1">
        <f t="array" ref="G153">_xll.SNL.Clients.Office.Excel.Functions.SPG($A153, "IQ_EBITDA_MARGIN", G$3)</f>
        <v>9.1280000000000001</v>
      </c>
      <c r="H153" s="9" cm="1">
        <f t="array" ref="H153">_xll.SNL.Clients.Office.Excel.Functions.SPG($A153, "IQ_EBITDA_MARGIN", H$3)</f>
        <v>20.856000000000002</v>
      </c>
      <c r="I153" s="9" cm="1">
        <f t="array" ref="I153">_xll.SNL.Clients.Office.Excel.Functions.SPG($A153, "IQ_EBITDA_MARGIN", I$3)</f>
        <v>13.282999999999999</v>
      </c>
      <c r="J153" s="9" cm="1">
        <f t="array" ref="J153">_xll.SNL.Clients.Office.Excel.Functions.SPG($A153, "IQ_EBITDA_MARGIN", J$3)</f>
        <v>17.41</v>
      </c>
    </row>
    <row r="154" spans="1:10" x14ac:dyDescent="0.3">
      <c r="A154" s="11" t="s">
        <v>1180</v>
      </c>
      <c r="B154" s="9" cm="1">
        <f t="array" ref="B154">_xll.SNL.Clients.Office.Excel.Functions.SPG($A154, "IQ_EBITDA_MARGIN", B$3)</f>
        <v>-31.599</v>
      </c>
      <c r="C154" s="9" cm="1">
        <f t="array" ref="C154">_xll.SNL.Clients.Office.Excel.Functions.SPG($A154, "IQ_EBITDA_MARGIN", C$3)</f>
        <v>3.8969999999999998</v>
      </c>
      <c r="D154" s="9" cm="1">
        <f t="array" ref="D154">_xll.SNL.Clients.Office.Excel.Functions.SPG($A154, "IQ_EBITDA_MARGIN", D$3)</f>
        <v>-4.6539999999999999</v>
      </c>
      <c r="E154" s="9" cm="1">
        <f t="array" ref="E154">_xll.SNL.Clients.Office.Excel.Functions.SPG($A154, "IQ_EBITDA_MARGIN", E$3)</f>
        <v>-14.413</v>
      </c>
      <c r="F154" s="9" cm="1">
        <f t="array" ref="F154">_xll.SNL.Clients.Office.Excel.Functions.SPG($A154, "IQ_EBITDA_MARGIN", F$3)</f>
        <v>-20.14</v>
      </c>
      <c r="G154" s="9" cm="1">
        <f t="array" ref="G154">_xll.SNL.Clients.Office.Excel.Functions.SPG($A154, "IQ_EBITDA_MARGIN", G$3)</f>
        <v>2.5659999999999998</v>
      </c>
      <c r="H154" s="9" cm="1">
        <f t="array" ref="H154">_xll.SNL.Clients.Office.Excel.Functions.SPG($A154, "IQ_EBITDA_MARGIN", H$3)</f>
        <v>-9.6940000000000008</v>
      </c>
      <c r="I154" s="9" cm="1">
        <f t="array" ref="I154">_xll.SNL.Clients.Office.Excel.Functions.SPG($A154, "IQ_EBITDA_MARGIN", I$3)</f>
        <v>-15.048</v>
      </c>
      <c r="J154" s="9" cm="1">
        <f t="array" ref="J154">_xll.SNL.Clients.Office.Excel.Functions.SPG($A154, "IQ_EBITDA_MARGIN", J$3)</f>
        <v>-30.093</v>
      </c>
    </row>
    <row r="155" spans="1:10" x14ac:dyDescent="0.3">
      <c r="A155" s="11" t="s">
        <v>1181</v>
      </c>
      <c r="B155" s="9" cm="1">
        <f t="array" ref="B155">_xll.SNL.Clients.Office.Excel.Functions.SPG($A155, "IQ_EBITDA_MARGIN", B$3)</f>
        <v>7.8230000000000004</v>
      </c>
      <c r="C155" s="9" cm="1">
        <f t="array" ref="C155">_xll.SNL.Clients.Office.Excel.Functions.SPG($A155, "IQ_EBITDA_MARGIN", C$3)</f>
        <v>4.4539999999999997</v>
      </c>
      <c r="D155" s="9" cm="1">
        <f t="array" ref="D155">_xll.SNL.Clients.Office.Excel.Functions.SPG($A155, "IQ_EBITDA_MARGIN", D$3)</f>
        <v>8.32</v>
      </c>
      <c r="E155" s="9" cm="1">
        <f t="array" ref="E155">_xll.SNL.Clients.Office.Excel.Functions.SPG($A155, "IQ_EBITDA_MARGIN", E$3)</f>
        <v>8.3640000000000008</v>
      </c>
      <c r="F155" s="9" cm="1">
        <f t="array" ref="F155">_xll.SNL.Clients.Office.Excel.Functions.SPG($A155, "IQ_EBITDA_MARGIN", F$3)</f>
        <v>7.4589999999999996</v>
      </c>
      <c r="G155" s="9" cm="1">
        <f t="array" ref="G155">_xll.SNL.Clients.Office.Excel.Functions.SPG($A155, "IQ_EBITDA_MARGIN", G$3)</f>
        <v>5.2530000000000001</v>
      </c>
      <c r="H155" s="9" cm="1">
        <f t="array" ref="H155">_xll.SNL.Clients.Office.Excel.Functions.SPG($A155, "IQ_EBITDA_MARGIN", H$3)</f>
        <v>7.8680000000000003</v>
      </c>
      <c r="I155" s="9" cm="1">
        <f t="array" ref="I155">_xll.SNL.Clients.Office.Excel.Functions.SPG($A155, "IQ_EBITDA_MARGIN", I$3)</f>
        <v>8.0060000000000002</v>
      </c>
      <c r="J155" s="9" cm="1">
        <f t="array" ref="J155">_xll.SNL.Clients.Office.Excel.Functions.SPG($A155, "IQ_EBITDA_MARGIN", J$3)</f>
        <v>6.8079999999999998</v>
      </c>
    </row>
    <row r="156" spans="1:10" x14ac:dyDescent="0.3">
      <c r="A156" s="11" t="s">
        <v>1182</v>
      </c>
      <c r="B156" s="9" t="str" cm="1">
        <f t="array" ref="B156">_xll.SNL.Clients.Office.Excel.Functions.SPG($A156, "IQ_EBITDA_MARGIN", B$3)</f>
        <v>NA</v>
      </c>
      <c r="C156" s="9" cm="1">
        <f t="array" ref="C156">_xll.SNL.Clients.Office.Excel.Functions.SPG($A156, "IQ_EBITDA_MARGIN", C$3)</f>
        <v>21.515000000000001</v>
      </c>
      <c r="D156" s="9" cm="1">
        <f t="array" ref="D156">_xll.SNL.Clients.Office.Excel.Functions.SPG($A156, "IQ_EBITDA_MARGIN", D$3)</f>
        <v>13.731</v>
      </c>
      <c r="E156" s="9" cm="1">
        <f t="array" ref="E156">_xll.SNL.Clients.Office.Excel.Functions.SPG($A156, "IQ_EBITDA_MARGIN", E$3)</f>
        <v>26.870999999999999</v>
      </c>
      <c r="F156" s="9" cm="1">
        <f t="array" ref="F156">_xll.SNL.Clients.Office.Excel.Functions.SPG($A156, "IQ_EBITDA_MARGIN", F$3)</f>
        <v>25.625</v>
      </c>
      <c r="G156" s="9" cm="1">
        <f t="array" ref="G156">_xll.SNL.Clients.Office.Excel.Functions.SPG($A156, "IQ_EBITDA_MARGIN", G$3)</f>
        <v>24.373999999999999</v>
      </c>
      <c r="H156" s="9" cm="1">
        <f t="array" ref="H156">_xll.SNL.Clients.Office.Excel.Functions.SPG($A156, "IQ_EBITDA_MARGIN", H$3)</f>
        <v>15.442</v>
      </c>
      <c r="I156" s="9" cm="1">
        <f t="array" ref="I156">_xll.SNL.Clients.Office.Excel.Functions.SPG($A156, "IQ_EBITDA_MARGIN", I$3)</f>
        <v>24.257999999999999</v>
      </c>
      <c r="J156" s="9" cm="1">
        <f t="array" ref="J156">_xll.SNL.Clients.Office.Excel.Functions.SPG($A156, "IQ_EBITDA_MARGIN", J$3)</f>
        <v>28.946999999999999</v>
      </c>
    </row>
    <row r="157" spans="1:10" x14ac:dyDescent="0.3">
      <c r="A157" s="11" t="s">
        <v>1183</v>
      </c>
      <c r="B157" s="9" cm="1">
        <f t="array" ref="B157">_xll.SNL.Clients.Office.Excel.Functions.SPG($A157, "IQ_EBITDA_MARGIN", B$3)</f>
        <v>17.456</v>
      </c>
      <c r="C157" s="9" cm="1">
        <f t="array" ref="C157">_xll.SNL.Clients.Office.Excel.Functions.SPG($A157, "IQ_EBITDA_MARGIN", C$3)</f>
        <v>14.529</v>
      </c>
      <c r="D157" s="9" cm="1">
        <f t="array" ref="D157">_xll.SNL.Clients.Office.Excel.Functions.SPG($A157, "IQ_EBITDA_MARGIN", D$3)</f>
        <v>20.277000000000001</v>
      </c>
      <c r="E157" s="9" cm="1">
        <f t="array" ref="E157">_xll.SNL.Clients.Office.Excel.Functions.SPG($A157, "IQ_EBITDA_MARGIN", E$3)</f>
        <v>19.547999999999998</v>
      </c>
      <c r="F157" s="9" cm="1">
        <f t="array" ref="F157">_xll.SNL.Clients.Office.Excel.Functions.SPG($A157, "IQ_EBITDA_MARGIN", F$3)</f>
        <v>18.11</v>
      </c>
      <c r="G157" s="9" cm="1">
        <f t="array" ref="G157">_xll.SNL.Clients.Office.Excel.Functions.SPG($A157, "IQ_EBITDA_MARGIN", G$3)</f>
        <v>17.902999999999999</v>
      </c>
      <c r="H157" s="9" cm="1">
        <f t="array" ref="H157">_xll.SNL.Clients.Office.Excel.Functions.SPG($A157, "IQ_EBITDA_MARGIN", H$3)</f>
        <v>17.706</v>
      </c>
      <c r="I157" s="9" cm="1">
        <f t="array" ref="I157">_xll.SNL.Clients.Office.Excel.Functions.SPG($A157, "IQ_EBITDA_MARGIN", I$3)</f>
        <v>18.085999999999999</v>
      </c>
      <c r="J157" s="9" cm="1">
        <f t="array" ref="J157">_xll.SNL.Clients.Office.Excel.Functions.SPG($A157, "IQ_EBITDA_MARGIN", J$3)</f>
        <v>17.027999999999999</v>
      </c>
    </row>
    <row r="158" spans="1:10" x14ac:dyDescent="0.3">
      <c r="A158" s="11" t="s">
        <v>1184</v>
      </c>
      <c r="B158" s="9" cm="1">
        <f t="array" ref="B158">_xll.SNL.Clients.Office.Excel.Functions.SPG($A158, "IQ_EBITDA_MARGIN", B$3)</f>
        <v>20.675999999999998</v>
      </c>
      <c r="C158" s="9" cm="1">
        <f t="array" ref="C158">_xll.SNL.Clients.Office.Excel.Functions.SPG($A158, "IQ_EBITDA_MARGIN", C$3)</f>
        <v>23.151</v>
      </c>
      <c r="D158" s="9" cm="1">
        <f t="array" ref="D158">_xll.SNL.Clients.Office.Excel.Functions.SPG($A158, "IQ_EBITDA_MARGIN", D$3)</f>
        <v>25.585999999999999</v>
      </c>
      <c r="E158" s="9" cm="1">
        <f t="array" ref="E158">_xll.SNL.Clients.Office.Excel.Functions.SPG($A158, "IQ_EBITDA_MARGIN", E$3)</f>
        <v>28.864999999999998</v>
      </c>
      <c r="F158" s="9" cm="1">
        <f t="array" ref="F158">_xll.SNL.Clients.Office.Excel.Functions.SPG($A158, "IQ_EBITDA_MARGIN", F$3)</f>
        <v>19.808</v>
      </c>
      <c r="G158" s="9" cm="1">
        <f t="array" ref="G158">_xll.SNL.Clients.Office.Excel.Functions.SPG($A158, "IQ_EBITDA_MARGIN", G$3)</f>
        <v>20.169</v>
      </c>
      <c r="H158" s="9" cm="1">
        <f t="array" ref="H158">_xll.SNL.Clients.Office.Excel.Functions.SPG($A158, "IQ_EBITDA_MARGIN", H$3)</f>
        <v>25.297000000000001</v>
      </c>
      <c r="I158" s="9" cm="1">
        <f t="array" ref="I158">_xll.SNL.Clients.Office.Excel.Functions.SPG($A158, "IQ_EBITDA_MARGIN", I$3)</f>
        <v>28.608000000000001</v>
      </c>
      <c r="J158" s="9" cm="1">
        <f t="array" ref="J158">_xll.SNL.Clients.Office.Excel.Functions.SPG($A158, "IQ_EBITDA_MARGIN", J$3)</f>
        <v>21.856999999999999</v>
      </c>
    </row>
    <row r="159" spans="1:10" x14ac:dyDescent="0.3">
      <c r="A159" s="11" t="s">
        <v>1185</v>
      </c>
      <c r="B159" s="9" cm="1">
        <f t="array" ref="B159">_xll.SNL.Clients.Office.Excel.Functions.SPG($A159, "IQ_EBITDA_MARGIN", B$3)</f>
        <v>21.01</v>
      </c>
      <c r="C159" s="9" cm="1">
        <f t="array" ref="C159">_xll.SNL.Clients.Office.Excel.Functions.SPG($A159, "IQ_EBITDA_MARGIN", C$3)</f>
        <v>21.11</v>
      </c>
      <c r="D159" s="9" cm="1">
        <f t="array" ref="D159">_xll.SNL.Clients.Office.Excel.Functions.SPG($A159, "IQ_EBITDA_MARGIN", D$3)</f>
        <v>22.475999999999999</v>
      </c>
      <c r="E159" s="9" cm="1">
        <f t="array" ref="E159">_xll.SNL.Clients.Office.Excel.Functions.SPG($A159, "IQ_EBITDA_MARGIN", E$3)</f>
        <v>20.221</v>
      </c>
      <c r="F159" s="9" cm="1">
        <f t="array" ref="F159">_xll.SNL.Clients.Office.Excel.Functions.SPG($A159, "IQ_EBITDA_MARGIN", F$3)</f>
        <v>15.119</v>
      </c>
      <c r="G159" s="9" cm="1">
        <f t="array" ref="G159">_xll.SNL.Clients.Office.Excel.Functions.SPG($A159, "IQ_EBITDA_MARGIN", G$3)</f>
        <v>19.358000000000001</v>
      </c>
      <c r="H159" s="9" cm="1">
        <f t="array" ref="H159">_xll.SNL.Clients.Office.Excel.Functions.SPG($A159, "IQ_EBITDA_MARGIN", H$3)</f>
        <v>19.606000000000002</v>
      </c>
      <c r="I159" s="9" cm="1">
        <f t="array" ref="I159">_xll.SNL.Clients.Office.Excel.Functions.SPG($A159, "IQ_EBITDA_MARGIN", I$3)</f>
        <v>18.687999999999999</v>
      </c>
      <c r="J159" s="9" cm="1">
        <f t="array" ref="J159">_xll.SNL.Clients.Office.Excel.Functions.SPG($A159, "IQ_EBITDA_MARGIN", J$3)</f>
        <v>18.459</v>
      </c>
    </row>
    <row r="160" spans="1:10" x14ac:dyDescent="0.3">
      <c r="A160" s="11" t="s">
        <v>1186</v>
      </c>
      <c r="B160" s="9" cm="1">
        <f t="array" ref="B160">_xll.SNL.Clients.Office.Excel.Functions.SPG($A160, "IQ_EBITDA_MARGIN", B$3)</f>
        <v>30.658000000000001</v>
      </c>
      <c r="C160" s="9" cm="1">
        <f t="array" ref="C160">_xll.SNL.Clients.Office.Excel.Functions.SPG($A160, "IQ_EBITDA_MARGIN", C$3)</f>
        <v>29.283000000000001</v>
      </c>
      <c r="D160" s="9" cm="1">
        <f t="array" ref="D160">_xll.SNL.Clients.Office.Excel.Functions.SPG($A160, "IQ_EBITDA_MARGIN", D$3)</f>
        <v>31.259</v>
      </c>
      <c r="E160" s="9" cm="1">
        <f t="array" ref="E160">_xll.SNL.Clients.Office.Excel.Functions.SPG($A160, "IQ_EBITDA_MARGIN", E$3)</f>
        <v>30.193999999999999</v>
      </c>
      <c r="F160" s="9" cm="1">
        <f t="array" ref="F160">_xll.SNL.Clients.Office.Excel.Functions.SPG($A160, "IQ_EBITDA_MARGIN", F$3)</f>
        <v>27.1</v>
      </c>
      <c r="G160" s="9" cm="1">
        <f t="array" ref="G160">_xll.SNL.Clients.Office.Excel.Functions.SPG($A160, "IQ_EBITDA_MARGIN", G$3)</f>
        <v>27.890999999999998</v>
      </c>
      <c r="H160" s="9" cm="1">
        <f t="array" ref="H160">_xll.SNL.Clients.Office.Excel.Functions.SPG($A160, "IQ_EBITDA_MARGIN", H$3)</f>
        <v>40.76</v>
      </c>
      <c r="I160" s="9" cm="1">
        <f t="array" ref="I160">_xll.SNL.Clients.Office.Excel.Functions.SPG($A160, "IQ_EBITDA_MARGIN", I$3)</f>
        <v>18.475999999999999</v>
      </c>
      <c r="J160" s="9" cm="1">
        <f t="array" ref="J160">_xll.SNL.Clients.Office.Excel.Functions.SPG($A160, "IQ_EBITDA_MARGIN", J$3)</f>
        <v>13.066000000000001</v>
      </c>
    </row>
    <row r="161" spans="1:10" x14ac:dyDescent="0.3">
      <c r="A161" s="11" t="s">
        <v>1187</v>
      </c>
      <c r="B161" s="9" t="str" cm="1">
        <f t="array" ref="B161">_xll.SNL.Clients.Office.Excel.Functions.SPG($A161, "IQ_EBITDA_MARGIN", B$3)</f>
        <v>NA</v>
      </c>
      <c r="C161" s="9" t="str" cm="1">
        <f t="array" ref="C161">_xll.SNL.Clients.Office.Excel.Functions.SPG($A161, "IQ_EBITDA_MARGIN", C$3)</f>
        <v>NA</v>
      </c>
      <c r="D161" s="9" t="str" cm="1">
        <f t="array" ref="D161">_xll.SNL.Clients.Office.Excel.Functions.SPG($A161, "IQ_EBITDA_MARGIN", D$3)</f>
        <v>NA</v>
      </c>
      <c r="E161" s="9" t="str" cm="1">
        <f t="array" ref="E161">_xll.SNL.Clients.Office.Excel.Functions.SPG($A161, "IQ_EBITDA_MARGIN", E$3)</f>
        <v>NA</v>
      </c>
      <c r="F161" s="9" t="str" cm="1">
        <f t="array" ref="F161">_xll.SNL.Clients.Office.Excel.Functions.SPG($A161, "IQ_EBITDA_MARGIN", F$3)</f>
        <v>NA</v>
      </c>
      <c r="G161" s="9" t="str" cm="1">
        <f t="array" ref="G161">_xll.SNL.Clients.Office.Excel.Functions.SPG($A161, "IQ_EBITDA_MARGIN", G$3)</f>
        <v>NA</v>
      </c>
      <c r="H161" s="9" t="str" cm="1">
        <f t="array" ref="H161">_xll.SNL.Clients.Office.Excel.Functions.SPG($A161, "IQ_EBITDA_MARGIN", H$3)</f>
        <v>NA</v>
      </c>
      <c r="I161" s="9" t="str" cm="1">
        <f t="array" ref="I161">_xll.SNL.Clients.Office.Excel.Functions.SPG($A161, "IQ_EBITDA_MARGIN", I$3)</f>
        <v>NA</v>
      </c>
      <c r="J161" s="9" t="str" cm="1">
        <f t="array" ref="J161">_xll.SNL.Clients.Office.Excel.Functions.SPG($A161, "IQ_EBITDA_MARGIN", J$3)</f>
        <v>NA</v>
      </c>
    </row>
    <row r="162" spans="1:10" x14ac:dyDescent="0.3">
      <c r="A162" s="11" t="s">
        <v>1188</v>
      </c>
      <c r="B162" s="9" cm="1">
        <f t="array" ref="B162">_xll.SNL.Clients.Office.Excel.Functions.SPG($A162, "IQ_EBITDA_MARGIN", B$3)</f>
        <v>11.196</v>
      </c>
      <c r="C162" s="9" cm="1">
        <f t="array" ref="C162">_xll.SNL.Clients.Office.Excel.Functions.SPG($A162, "IQ_EBITDA_MARGIN", C$3)</f>
        <v>13.339</v>
      </c>
      <c r="D162" s="9" cm="1">
        <f t="array" ref="D162">_xll.SNL.Clients.Office.Excel.Functions.SPG($A162, "IQ_EBITDA_MARGIN", D$3)</f>
        <v>15.632999999999999</v>
      </c>
      <c r="E162" s="9" cm="1">
        <f t="array" ref="E162">_xll.SNL.Clients.Office.Excel.Functions.SPG($A162, "IQ_EBITDA_MARGIN", E$3)</f>
        <v>14.279</v>
      </c>
      <c r="F162" s="9" cm="1">
        <f t="array" ref="F162">_xll.SNL.Clients.Office.Excel.Functions.SPG($A162, "IQ_EBITDA_MARGIN", F$3)</f>
        <v>14.212</v>
      </c>
      <c r="G162" s="9" cm="1">
        <f t="array" ref="G162">_xll.SNL.Clients.Office.Excel.Functions.SPG($A162, "IQ_EBITDA_MARGIN", G$3)</f>
        <v>16.22</v>
      </c>
      <c r="H162" s="9" cm="1">
        <f t="array" ref="H162">_xll.SNL.Clients.Office.Excel.Functions.SPG($A162, "IQ_EBITDA_MARGIN", H$3)</f>
        <v>22.552</v>
      </c>
      <c r="I162" s="9" cm="1">
        <f t="array" ref="I162">_xll.SNL.Clients.Office.Excel.Functions.SPG($A162, "IQ_EBITDA_MARGIN", I$3)</f>
        <v>26.478999999999999</v>
      </c>
      <c r="J162" s="9" cm="1">
        <f t="array" ref="J162">_xll.SNL.Clients.Office.Excel.Functions.SPG($A162, "IQ_EBITDA_MARGIN", J$3)</f>
        <v>25.687999999999999</v>
      </c>
    </row>
    <row r="163" spans="1:10" x14ac:dyDescent="0.3">
      <c r="A163" s="11" t="s">
        <v>1189</v>
      </c>
      <c r="B163" s="9" cm="1">
        <f t="array" ref="B163">_xll.SNL.Clients.Office.Excel.Functions.SPG($A163, "IQ_EBITDA_MARGIN", B$3)</f>
        <v>7.3460000000000001</v>
      </c>
      <c r="C163" s="9" cm="1">
        <f t="array" ref="C163">_xll.SNL.Clients.Office.Excel.Functions.SPG($A163, "IQ_EBITDA_MARGIN", C$3)</f>
        <v>7.0049999999999999</v>
      </c>
      <c r="D163" s="9" cm="1">
        <f t="array" ref="D163">_xll.SNL.Clients.Office.Excel.Functions.SPG($A163, "IQ_EBITDA_MARGIN", D$3)</f>
        <v>6.766</v>
      </c>
      <c r="E163" s="9" cm="1">
        <f t="array" ref="E163">_xll.SNL.Clients.Office.Excel.Functions.SPG($A163, "IQ_EBITDA_MARGIN", E$3)</f>
        <v>6.6349999999999998</v>
      </c>
      <c r="F163" s="9" cm="1">
        <f t="array" ref="F163">_xll.SNL.Clients.Office.Excel.Functions.SPG($A163, "IQ_EBITDA_MARGIN", F$3)</f>
        <v>6.75</v>
      </c>
      <c r="G163" s="9" cm="1">
        <f t="array" ref="G163">_xll.SNL.Clients.Office.Excel.Functions.SPG($A163, "IQ_EBITDA_MARGIN", G$3)</f>
        <v>8.2880000000000003</v>
      </c>
      <c r="H163" s="9" cm="1">
        <f t="array" ref="H163">_xll.SNL.Clients.Office.Excel.Functions.SPG($A163, "IQ_EBITDA_MARGIN", H$3)</f>
        <v>7.4829999999999997</v>
      </c>
      <c r="I163" s="9" cm="1">
        <f t="array" ref="I163">_xll.SNL.Clients.Office.Excel.Functions.SPG($A163, "IQ_EBITDA_MARGIN", I$3)</f>
        <v>7.0709999999999997</v>
      </c>
      <c r="J163" s="9" cm="1">
        <f t="array" ref="J163">_xll.SNL.Clients.Office.Excel.Functions.SPG($A163, "IQ_EBITDA_MARGIN", J$3)</f>
        <v>7.0209999999999999</v>
      </c>
    </row>
    <row r="164" spans="1:10" x14ac:dyDescent="0.3">
      <c r="A164" s="11" t="s">
        <v>1190</v>
      </c>
      <c r="B164" s="9" cm="1">
        <f t="array" ref="B164">_xll.SNL.Clients.Office.Excel.Functions.SPG($A164, "IQ_EBITDA_MARGIN", B$3)</f>
        <v>24.713999999999999</v>
      </c>
      <c r="C164" s="9" cm="1">
        <f t="array" ref="C164">_xll.SNL.Clients.Office.Excel.Functions.SPG($A164, "IQ_EBITDA_MARGIN", C$3)</f>
        <v>8.0609999999999999</v>
      </c>
      <c r="D164" s="9" cm="1">
        <f t="array" ref="D164">_xll.SNL.Clients.Office.Excel.Functions.SPG($A164, "IQ_EBITDA_MARGIN", D$3)</f>
        <v>11.866</v>
      </c>
      <c r="E164" s="9" cm="1">
        <f t="array" ref="E164">_xll.SNL.Clients.Office.Excel.Functions.SPG($A164, "IQ_EBITDA_MARGIN", E$3)</f>
        <v>27.812000000000001</v>
      </c>
      <c r="F164" s="9" cm="1">
        <f t="array" ref="F164">_xll.SNL.Clients.Office.Excel.Functions.SPG($A164, "IQ_EBITDA_MARGIN", F$3)</f>
        <v>18.977</v>
      </c>
      <c r="G164" s="9" cm="1">
        <f t="array" ref="G164">_xll.SNL.Clients.Office.Excel.Functions.SPG($A164, "IQ_EBITDA_MARGIN", G$3)</f>
        <v>11.105</v>
      </c>
      <c r="H164" s="9" cm="1">
        <f t="array" ref="H164">_xll.SNL.Clients.Office.Excel.Functions.SPG($A164, "IQ_EBITDA_MARGIN", H$3)</f>
        <v>18.111000000000001</v>
      </c>
      <c r="I164" s="9" cm="1">
        <f t="array" ref="I164">_xll.SNL.Clients.Office.Excel.Functions.SPG($A164, "IQ_EBITDA_MARGIN", I$3)</f>
        <v>23.254999999999999</v>
      </c>
      <c r="J164" s="9" cm="1">
        <f t="array" ref="J164">_xll.SNL.Clients.Office.Excel.Functions.SPG($A164, "IQ_EBITDA_MARGIN", J$3)</f>
        <v>13.897</v>
      </c>
    </row>
    <row r="165" spans="1:10" x14ac:dyDescent="0.3">
      <c r="A165" s="11" t="s">
        <v>1191</v>
      </c>
      <c r="B165" s="9" t="str" cm="1">
        <f t="array" ref="B165">_xll.SNL.Clients.Office.Excel.Functions.SPG($A165, "IQ_EBITDA_MARGIN", B$3)</f>
        <v>NA</v>
      </c>
      <c r="C165" s="9" cm="1">
        <f t="array" ref="C165">_xll.SNL.Clients.Office.Excel.Functions.SPG($A165, "IQ_EBITDA_MARGIN", C$3)</f>
        <v>49.232999999999997</v>
      </c>
      <c r="D165" s="9" cm="1">
        <f t="array" ref="D165">_xll.SNL.Clients.Office.Excel.Functions.SPG($A165, "IQ_EBITDA_MARGIN", D$3)</f>
        <v>42.838000000000001</v>
      </c>
      <c r="E165" s="9" cm="1">
        <f t="array" ref="E165">_xll.SNL.Clients.Office.Excel.Functions.SPG($A165, "IQ_EBITDA_MARGIN", E$3)</f>
        <v>63.331000000000003</v>
      </c>
      <c r="F165" s="9" cm="1">
        <f t="array" ref="F165">_xll.SNL.Clients.Office.Excel.Functions.SPG($A165, "IQ_EBITDA_MARGIN", F$3)</f>
        <v>69.578000000000003</v>
      </c>
      <c r="G165" s="9" cm="1">
        <f t="array" ref="G165">_xll.SNL.Clients.Office.Excel.Functions.SPG($A165, "IQ_EBITDA_MARGIN", G$3)</f>
        <v>78.677999999999997</v>
      </c>
      <c r="H165" s="9" cm="1">
        <f t="array" ref="H165">_xll.SNL.Clients.Office.Excel.Functions.SPG($A165, "IQ_EBITDA_MARGIN", H$3)</f>
        <v>67.578000000000003</v>
      </c>
      <c r="I165" s="9" cm="1">
        <f t="array" ref="I165">_xll.SNL.Clients.Office.Excel.Functions.SPG($A165, "IQ_EBITDA_MARGIN", I$3)</f>
        <v>65.227000000000004</v>
      </c>
      <c r="J165" s="9" cm="1">
        <f t="array" ref="J165">_xll.SNL.Clients.Office.Excel.Functions.SPG($A165, "IQ_EBITDA_MARGIN", J$3)</f>
        <v>72.885999999999996</v>
      </c>
    </row>
    <row r="166" spans="1:10" x14ac:dyDescent="0.3">
      <c r="A166" s="11" t="s">
        <v>1192</v>
      </c>
      <c r="B166" s="9" cm="1">
        <f t="array" ref="B166">_xll.SNL.Clients.Office.Excel.Functions.SPG($A166, "IQ_EBITDA_MARGIN", B$3)</f>
        <v>21.372</v>
      </c>
      <c r="C166" s="9" cm="1">
        <f t="array" ref="C166">_xll.SNL.Clients.Office.Excel.Functions.SPG($A166, "IQ_EBITDA_MARGIN", C$3)</f>
        <v>11.664999999999999</v>
      </c>
      <c r="D166" s="9" cm="1">
        <f t="array" ref="D166">_xll.SNL.Clients.Office.Excel.Functions.SPG($A166, "IQ_EBITDA_MARGIN", D$3)</f>
        <v>21.045999999999999</v>
      </c>
      <c r="E166" s="9" cm="1">
        <f t="array" ref="E166">_xll.SNL.Clients.Office.Excel.Functions.SPG($A166, "IQ_EBITDA_MARGIN", E$3)</f>
        <v>19.768999999999998</v>
      </c>
      <c r="F166" s="9" cm="1">
        <f t="array" ref="F166">_xll.SNL.Clients.Office.Excel.Functions.SPG($A166, "IQ_EBITDA_MARGIN", F$3)</f>
        <v>17.474</v>
      </c>
      <c r="G166" s="9" cm="1">
        <f t="array" ref="G166">_xll.SNL.Clients.Office.Excel.Functions.SPG($A166, "IQ_EBITDA_MARGIN", G$3)</f>
        <v>9.3949999999999996</v>
      </c>
      <c r="H166" s="9" cm="1">
        <f t="array" ref="H166">_xll.SNL.Clients.Office.Excel.Functions.SPG($A166, "IQ_EBITDA_MARGIN", H$3)</f>
        <v>18.288</v>
      </c>
      <c r="I166" s="9" cm="1">
        <f t="array" ref="I166">_xll.SNL.Clients.Office.Excel.Functions.SPG($A166, "IQ_EBITDA_MARGIN", I$3)</f>
        <v>14.175000000000001</v>
      </c>
      <c r="J166" s="9" cm="1">
        <f t="array" ref="J166">_xll.SNL.Clients.Office.Excel.Functions.SPG($A166, "IQ_EBITDA_MARGIN", J$3)</f>
        <v>9.68</v>
      </c>
    </row>
    <row r="167" spans="1:10" x14ac:dyDescent="0.3">
      <c r="A167" s="11" t="s">
        <v>1193</v>
      </c>
      <c r="B167" s="9" cm="1">
        <f t="array" ref="B167">_xll.SNL.Clients.Office.Excel.Functions.SPG($A167, "IQ_EBITDA_MARGIN", B$3)</f>
        <v>11.602</v>
      </c>
      <c r="C167" s="9" cm="1">
        <f t="array" ref="C167">_xll.SNL.Clients.Office.Excel.Functions.SPG($A167, "IQ_EBITDA_MARGIN", C$3)</f>
        <v>21.379000000000001</v>
      </c>
      <c r="D167" s="9" cm="1">
        <f t="array" ref="D167">_xll.SNL.Clients.Office.Excel.Functions.SPG($A167, "IQ_EBITDA_MARGIN", D$3)</f>
        <v>21.943999999999999</v>
      </c>
      <c r="E167" s="9" cm="1">
        <f t="array" ref="E167">_xll.SNL.Clients.Office.Excel.Functions.SPG($A167, "IQ_EBITDA_MARGIN", E$3)</f>
        <v>14.147</v>
      </c>
      <c r="F167" s="9" cm="1">
        <f t="array" ref="F167">_xll.SNL.Clients.Office.Excel.Functions.SPG($A167, "IQ_EBITDA_MARGIN", F$3)</f>
        <v>12.66</v>
      </c>
      <c r="G167" s="9" cm="1">
        <f t="array" ref="G167">_xll.SNL.Clients.Office.Excel.Functions.SPG($A167, "IQ_EBITDA_MARGIN", G$3)</f>
        <v>25.039000000000001</v>
      </c>
      <c r="H167" s="9" cm="1">
        <f t="array" ref="H167">_xll.SNL.Clients.Office.Excel.Functions.SPG($A167, "IQ_EBITDA_MARGIN", H$3)</f>
        <v>20.102</v>
      </c>
      <c r="I167" s="9" cm="1">
        <f t="array" ref="I167">_xll.SNL.Clients.Office.Excel.Functions.SPG($A167, "IQ_EBITDA_MARGIN", I$3)</f>
        <v>18.184000000000001</v>
      </c>
      <c r="J167" s="9" cm="1">
        <f t="array" ref="J167">_xll.SNL.Clients.Office.Excel.Functions.SPG($A167, "IQ_EBITDA_MARGIN", J$3)</f>
        <v>19.728999999999999</v>
      </c>
    </row>
    <row r="168" spans="1:10" x14ac:dyDescent="0.3">
      <c r="A168" s="11" t="s">
        <v>1194</v>
      </c>
      <c r="B168" s="9" cm="1">
        <f t="array" ref="B168">_xll.SNL.Clients.Office.Excel.Functions.SPG($A168, "IQ_EBITDA_MARGIN", B$3)</f>
        <v>59.238</v>
      </c>
      <c r="C168" s="9" cm="1">
        <f t="array" ref="C168">_xll.SNL.Clients.Office.Excel.Functions.SPG($A168, "IQ_EBITDA_MARGIN", C$3)</f>
        <v>57.987000000000002</v>
      </c>
      <c r="D168" s="9" cm="1">
        <f t="array" ref="D168">_xll.SNL.Clients.Office.Excel.Functions.SPG($A168, "IQ_EBITDA_MARGIN", D$3)</f>
        <v>57.515999999999998</v>
      </c>
      <c r="E168" s="9" cm="1">
        <f t="array" ref="E168">_xll.SNL.Clients.Office.Excel.Functions.SPG($A168, "IQ_EBITDA_MARGIN", E$3)</f>
        <v>60.887</v>
      </c>
      <c r="F168" s="9" cm="1">
        <f t="array" ref="F168">_xll.SNL.Clients.Office.Excel.Functions.SPG($A168, "IQ_EBITDA_MARGIN", F$3)</f>
        <v>60.405000000000001</v>
      </c>
      <c r="G168" s="9" cm="1">
        <f t="array" ref="G168">_xll.SNL.Clients.Office.Excel.Functions.SPG($A168, "IQ_EBITDA_MARGIN", G$3)</f>
        <v>75.942999999999998</v>
      </c>
      <c r="H168" s="9" cm="1">
        <f t="array" ref="H168">_xll.SNL.Clients.Office.Excel.Functions.SPG($A168, "IQ_EBITDA_MARGIN", H$3)</f>
        <v>36.654000000000003</v>
      </c>
      <c r="I168" s="9" cm="1">
        <f t="array" ref="I168">_xll.SNL.Clients.Office.Excel.Functions.SPG($A168, "IQ_EBITDA_MARGIN", I$3)</f>
        <v>59.536999999999999</v>
      </c>
      <c r="J168" s="9" cm="1">
        <f t="array" ref="J168">_xll.SNL.Clients.Office.Excel.Functions.SPG($A168, "IQ_EBITDA_MARGIN", J$3)</f>
        <v>58.987000000000002</v>
      </c>
    </row>
    <row r="169" spans="1:10" x14ac:dyDescent="0.3">
      <c r="A169" s="11" t="s">
        <v>1195</v>
      </c>
      <c r="B169" s="9" cm="1">
        <f t="array" ref="B169">_xll.SNL.Clients.Office.Excel.Functions.SPG($A169, "IQ_EBITDA_MARGIN", B$3)</f>
        <v>8.2210000000000001</v>
      </c>
      <c r="C169" s="9" cm="1">
        <f t="array" ref="C169">_xll.SNL.Clients.Office.Excel.Functions.SPG($A169, "IQ_EBITDA_MARGIN", C$3)</f>
        <v>10.778</v>
      </c>
      <c r="D169" s="9" cm="1">
        <f t="array" ref="D169">_xll.SNL.Clients.Office.Excel.Functions.SPG($A169, "IQ_EBITDA_MARGIN", D$3)</f>
        <v>9.6020000000000003</v>
      </c>
      <c r="E169" s="9" cm="1">
        <f t="array" ref="E169">_xll.SNL.Clients.Office.Excel.Functions.SPG($A169, "IQ_EBITDA_MARGIN", E$3)</f>
        <v>10.334</v>
      </c>
      <c r="F169" s="9" cm="1">
        <f t="array" ref="F169">_xll.SNL.Clients.Office.Excel.Functions.SPG($A169, "IQ_EBITDA_MARGIN", F$3)</f>
        <v>8.9570000000000007</v>
      </c>
      <c r="G169" s="9" cm="1">
        <f t="array" ref="G169">_xll.SNL.Clients.Office.Excel.Functions.SPG($A169, "IQ_EBITDA_MARGIN", G$3)</f>
        <v>12.651999999999999</v>
      </c>
      <c r="H169" s="9" cm="1">
        <f t="array" ref="H169">_xll.SNL.Clients.Office.Excel.Functions.SPG($A169, "IQ_EBITDA_MARGIN", H$3)</f>
        <v>12.196</v>
      </c>
      <c r="I169" s="9" cm="1">
        <f t="array" ref="I169">_xll.SNL.Clients.Office.Excel.Functions.SPG($A169, "IQ_EBITDA_MARGIN", I$3)</f>
        <v>11.79</v>
      </c>
      <c r="J169" s="9" cm="1">
        <f t="array" ref="J169">_xll.SNL.Clients.Office.Excel.Functions.SPG($A169, "IQ_EBITDA_MARGIN", J$3)</f>
        <v>9.6110000000000007</v>
      </c>
    </row>
    <row r="170" spans="1:10" x14ac:dyDescent="0.3">
      <c r="A170" s="11" t="s">
        <v>1196</v>
      </c>
      <c r="B170" s="9" cm="1">
        <f t="array" ref="B170">_xll.SNL.Clients.Office.Excel.Functions.SPG($A170, "IQ_EBITDA_MARGIN", B$3)</f>
        <v>20.068999999999999</v>
      </c>
      <c r="C170" s="9" cm="1">
        <f t="array" ref="C170">_xll.SNL.Clients.Office.Excel.Functions.SPG($A170, "IQ_EBITDA_MARGIN", C$3)</f>
        <v>14.667</v>
      </c>
      <c r="D170" s="9" cm="1">
        <f t="array" ref="D170">_xll.SNL.Clients.Office.Excel.Functions.SPG($A170, "IQ_EBITDA_MARGIN", D$3)</f>
        <v>14.625</v>
      </c>
      <c r="E170" s="9" cm="1">
        <f t="array" ref="E170">_xll.SNL.Clients.Office.Excel.Functions.SPG($A170, "IQ_EBITDA_MARGIN", E$3)</f>
        <v>12.67</v>
      </c>
      <c r="F170" s="9" cm="1">
        <f t="array" ref="F170">_xll.SNL.Clients.Office.Excel.Functions.SPG($A170, "IQ_EBITDA_MARGIN", F$3)</f>
        <v>1.4179999999999999</v>
      </c>
      <c r="G170" s="9" cm="1">
        <f t="array" ref="G170">_xll.SNL.Clients.Office.Excel.Functions.SPG($A170, "IQ_EBITDA_MARGIN", G$3)</f>
        <v>13.592000000000001</v>
      </c>
      <c r="H170" s="9" cm="1">
        <f t="array" ref="H170">_xll.SNL.Clients.Office.Excel.Functions.SPG($A170, "IQ_EBITDA_MARGIN", H$3)</f>
        <v>13.65</v>
      </c>
      <c r="I170" s="9" cm="1">
        <f t="array" ref="I170">_xll.SNL.Clients.Office.Excel.Functions.SPG($A170, "IQ_EBITDA_MARGIN", I$3)</f>
        <v>11.811</v>
      </c>
      <c r="J170" s="9" cm="1">
        <f t="array" ref="J170">_xll.SNL.Clients.Office.Excel.Functions.SPG($A170, "IQ_EBITDA_MARGIN", J$3)</f>
        <v>-24.172000000000001</v>
      </c>
    </row>
    <row r="171" spans="1:10" x14ac:dyDescent="0.3">
      <c r="A171" s="11" t="s">
        <v>1197</v>
      </c>
      <c r="B171" s="9" cm="1">
        <f t="array" ref="B171">_xll.SNL.Clients.Office.Excel.Functions.SPG($A171, "IQ_EBITDA_MARGIN", B$3)</f>
        <v>10.481</v>
      </c>
      <c r="C171" s="9" cm="1">
        <f t="array" ref="C171">_xll.SNL.Clients.Office.Excel.Functions.SPG($A171, "IQ_EBITDA_MARGIN", C$3)</f>
        <v>10.599</v>
      </c>
      <c r="D171" s="9" cm="1">
        <f t="array" ref="D171">_xll.SNL.Clients.Office.Excel.Functions.SPG($A171, "IQ_EBITDA_MARGIN", D$3)</f>
        <v>10.218999999999999</v>
      </c>
      <c r="E171" s="9" cm="1">
        <f t="array" ref="E171">_xll.SNL.Clients.Office.Excel.Functions.SPG($A171, "IQ_EBITDA_MARGIN", E$3)</f>
        <v>10.207000000000001</v>
      </c>
      <c r="F171" s="9" cm="1">
        <f t="array" ref="F171">_xll.SNL.Clients.Office.Excel.Functions.SPG($A171, "IQ_EBITDA_MARGIN", F$3)</f>
        <v>8.8870000000000005</v>
      </c>
      <c r="G171" s="9" cm="1">
        <f t="array" ref="G171">_xll.SNL.Clients.Office.Excel.Functions.SPG($A171, "IQ_EBITDA_MARGIN", G$3)</f>
        <v>9.4890000000000008</v>
      </c>
      <c r="H171" s="9" cm="1">
        <f t="array" ref="H171">_xll.SNL.Clients.Office.Excel.Functions.SPG($A171, "IQ_EBITDA_MARGIN", H$3)</f>
        <v>10.457000000000001</v>
      </c>
      <c r="I171" s="9" cm="1">
        <f t="array" ref="I171">_xll.SNL.Clients.Office.Excel.Functions.SPG($A171, "IQ_EBITDA_MARGIN", I$3)</f>
        <v>10.321999999999999</v>
      </c>
      <c r="J171" s="9" cm="1">
        <f t="array" ref="J171">_xll.SNL.Clients.Office.Excel.Functions.SPG($A171, "IQ_EBITDA_MARGIN", J$3)</f>
        <v>9.9420000000000002</v>
      </c>
    </row>
    <row r="172" spans="1:10" x14ac:dyDescent="0.3">
      <c r="A172" s="11" t="s">
        <v>1198</v>
      </c>
      <c r="B172" s="9" t="str" cm="1">
        <f t="array" ref="B172">_xll.SNL.Clients.Office.Excel.Functions.SPG($A172, "IQ_EBITDA_MARGIN", B$3)</f>
        <v>NA</v>
      </c>
      <c r="C172" s="9" cm="1">
        <f t="array" ref="C172">_xll.SNL.Clients.Office.Excel.Functions.SPG($A172, "IQ_EBITDA_MARGIN", C$3)</f>
        <v>10.000999999999999</v>
      </c>
      <c r="D172" s="9" cm="1">
        <f t="array" ref="D172">_xll.SNL.Clients.Office.Excel.Functions.SPG($A172, "IQ_EBITDA_MARGIN", D$3)</f>
        <v>12.42</v>
      </c>
      <c r="E172" s="9" cm="1">
        <f t="array" ref="E172">_xll.SNL.Clients.Office.Excel.Functions.SPG($A172, "IQ_EBITDA_MARGIN", E$3)</f>
        <v>12.518000000000001</v>
      </c>
      <c r="F172" s="9" cm="1">
        <f t="array" ref="F172">_xll.SNL.Clients.Office.Excel.Functions.SPG($A172, "IQ_EBITDA_MARGIN", F$3)</f>
        <v>11.048999999999999</v>
      </c>
      <c r="G172" s="9" cm="1">
        <f t="array" ref="G172">_xll.SNL.Clients.Office.Excel.Functions.SPG($A172, "IQ_EBITDA_MARGIN", G$3)</f>
        <v>9.25</v>
      </c>
      <c r="H172" s="9" cm="1">
        <f t="array" ref="H172">_xll.SNL.Clients.Office.Excel.Functions.SPG($A172, "IQ_EBITDA_MARGIN", H$3)</f>
        <v>14.254</v>
      </c>
      <c r="I172" s="9" cm="1">
        <f t="array" ref="I172">_xll.SNL.Clients.Office.Excel.Functions.SPG($A172, "IQ_EBITDA_MARGIN", I$3)</f>
        <v>12.125999999999999</v>
      </c>
      <c r="J172" s="9" cm="1">
        <f t="array" ref="J172">_xll.SNL.Clients.Office.Excel.Functions.SPG($A172, "IQ_EBITDA_MARGIN", J$3)</f>
        <v>10.497999999999999</v>
      </c>
    </row>
    <row r="173" spans="1:10" x14ac:dyDescent="0.3">
      <c r="A173" s="11" t="s">
        <v>1199</v>
      </c>
      <c r="B173" s="9" cm="1">
        <f t="array" ref="B173">_xll.SNL.Clients.Office.Excel.Functions.SPG($A173, "IQ_EBITDA_MARGIN", B$3)</f>
        <v>-29.68</v>
      </c>
      <c r="C173" s="9" cm="1">
        <f t="array" ref="C173">_xll.SNL.Clients.Office.Excel.Functions.SPG($A173, "IQ_EBITDA_MARGIN", C$3)</f>
        <v>2.4409999999999998</v>
      </c>
      <c r="D173" s="9" cm="1">
        <f t="array" ref="D173">_xll.SNL.Clients.Office.Excel.Functions.SPG($A173, "IQ_EBITDA_MARGIN", D$3)</f>
        <v>16.707000000000001</v>
      </c>
      <c r="E173" s="9" cm="1">
        <f t="array" ref="E173">_xll.SNL.Clients.Office.Excel.Functions.SPG($A173, "IQ_EBITDA_MARGIN", E$3)</f>
        <v>11.57</v>
      </c>
      <c r="F173" s="9" cm="1">
        <f t="array" ref="F173">_xll.SNL.Clients.Office.Excel.Functions.SPG($A173, "IQ_EBITDA_MARGIN", F$3)</f>
        <v>-35.926000000000002</v>
      </c>
      <c r="G173" s="9" cm="1">
        <f t="array" ref="G173">_xll.SNL.Clients.Office.Excel.Functions.SPG($A173, "IQ_EBITDA_MARGIN", G$3)</f>
        <v>-9.6839999999999993</v>
      </c>
      <c r="H173" s="9" cm="1">
        <f t="array" ref="H173">_xll.SNL.Clients.Office.Excel.Functions.SPG($A173, "IQ_EBITDA_MARGIN", H$3)</f>
        <v>10.391999999999999</v>
      </c>
      <c r="I173" s="9" cm="1">
        <f t="array" ref="I173">_xll.SNL.Clients.Office.Excel.Functions.SPG($A173, "IQ_EBITDA_MARGIN", I$3)</f>
        <v>-0.51800000000000002</v>
      </c>
      <c r="J173" s="9" cm="1">
        <f t="array" ref="J173">_xll.SNL.Clients.Office.Excel.Functions.SPG($A173, "IQ_EBITDA_MARGIN", J$3)</f>
        <v>-58.896000000000001</v>
      </c>
    </row>
    <row r="174" spans="1:10" x14ac:dyDescent="0.3">
      <c r="A174" s="11" t="s">
        <v>1200</v>
      </c>
      <c r="B174" s="9" t="str" cm="1">
        <f t="array" ref="B174">_xll.SNL.Clients.Office.Excel.Functions.SPG($A174, "IQ_EBITDA_MARGIN", B$3)</f>
        <v>NA</v>
      </c>
      <c r="C174" s="9" t="str" cm="1">
        <f t="array" ref="C174">_xll.SNL.Clients.Office.Excel.Functions.SPG($A174, "IQ_EBITDA_MARGIN", C$3)</f>
        <v>NA</v>
      </c>
      <c r="D174" s="9" t="str" cm="1">
        <f t="array" ref="D174">_xll.SNL.Clients.Office.Excel.Functions.SPG($A174, "IQ_EBITDA_MARGIN", D$3)</f>
        <v>NA</v>
      </c>
      <c r="E174" s="9" t="str" cm="1">
        <f t="array" ref="E174">_xll.SNL.Clients.Office.Excel.Functions.SPG($A174, "IQ_EBITDA_MARGIN", E$3)</f>
        <v>NA</v>
      </c>
      <c r="F174" s="9" t="str" cm="1">
        <f t="array" ref="F174">_xll.SNL.Clients.Office.Excel.Functions.SPG($A174, "IQ_EBITDA_MARGIN", F$3)</f>
        <v>NA</v>
      </c>
      <c r="G174" s="9" t="str" cm="1">
        <f t="array" ref="G174">_xll.SNL.Clients.Office.Excel.Functions.SPG($A174, "IQ_EBITDA_MARGIN", G$3)</f>
        <v>NA</v>
      </c>
      <c r="H174" s="9" t="str" cm="1">
        <f t="array" ref="H174">_xll.SNL.Clients.Office.Excel.Functions.SPG($A174, "IQ_EBITDA_MARGIN", H$3)</f>
        <v>NA</v>
      </c>
      <c r="I174" s="9" t="str" cm="1">
        <f t="array" ref="I174">_xll.SNL.Clients.Office.Excel.Functions.SPG($A174, "IQ_EBITDA_MARGIN", I$3)</f>
        <v>NA</v>
      </c>
      <c r="J174" s="9" t="str" cm="1">
        <f t="array" ref="J174">_xll.SNL.Clients.Office.Excel.Functions.SPG($A174, "IQ_EBITDA_MARGIN", J$3)</f>
        <v>NA</v>
      </c>
    </row>
    <row r="175" spans="1:10" x14ac:dyDescent="0.3">
      <c r="A175" s="11" t="s">
        <v>1201</v>
      </c>
      <c r="B175" s="9" cm="1">
        <f t="array" ref="B175">_xll.SNL.Clients.Office.Excel.Functions.SPG($A175, "IQ_EBITDA_MARGIN", B$3)</f>
        <v>59.554000000000002</v>
      </c>
      <c r="C175" s="9" cm="1">
        <f t="array" ref="C175">_xll.SNL.Clients.Office.Excel.Functions.SPG($A175, "IQ_EBITDA_MARGIN", C$3)</f>
        <v>58.750999999999998</v>
      </c>
      <c r="D175" s="9" cm="1">
        <f t="array" ref="D175">_xll.SNL.Clients.Office.Excel.Functions.SPG($A175, "IQ_EBITDA_MARGIN", D$3)</f>
        <v>58.58</v>
      </c>
      <c r="E175" s="9" cm="1">
        <f t="array" ref="E175">_xll.SNL.Clients.Office.Excel.Functions.SPG($A175, "IQ_EBITDA_MARGIN", E$3)</f>
        <v>56.213999999999999</v>
      </c>
      <c r="F175" s="9" cm="1">
        <f t="array" ref="F175">_xll.SNL.Clients.Office.Excel.Functions.SPG($A175, "IQ_EBITDA_MARGIN", F$3)</f>
        <v>56.493000000000002</v>
      </c>
      <c r="G175" s="9" cm="1">
        <f t="array" ref="G175">_xll.SNL.Clients.Office.Excel.Functions.SPG($A175, "IQ_EBITDA_MARGIN", G$3)</f>
        <v>55.286999999999999</v>
      </c>
      <c r="H175" s="9" cm="1">
        <f t="array" ref="H175">_xll.SNL.Clients.Office.Excel.Functions.SPG($A175, "IQ_EBITDA_MARGIN", H$3)</f>
        <v>54.110999999999997</v>
      </c>
      <c r="I175" s="9" cm="1">
        <f t="array" ref="I175">_xll.SNL.Clients.Office.Excel.Functions.SPG($A175, "IQ_EBITDA_MARGIN", I$3)</f>
        <v>54.125999999999998</v>
      </c>
      <c r="J175" s="9" cm="1">
        <f t="array" ref="J175">_xll.SNL.Clients.Office.Excel.Functions.SPG($A175, "IQ_EBITDA_MARGIN", J$3)</f>
        <v>53.441000000000003</v>
      </c>
    </row>
    <row r="176" spans="1:10" x14ac:dyDescent="0.3">
      <c r="A176" s="11" t="s">
        <v>1202</v>
      </c>
      <c r="B176" s="9" cm="1">
        <f t="array" ref="B176">_xll.SNL.Clients.Office.Excel.Functions.SPG($A176, "IQ_EBITDA_MARGIN", B$3)</f>
        <v>16.015000000000001</v>
      </c>
      <c r="C176" s="9" cm="1">
        <f t="array" ref="C176">_xll.SNL.Clients.Office.Excel.Functions.SPG($A176, "IQ_EBITDA_MARGIN", C$3)</f>
        <v>9.8040000000000003</v>
      </c>
      <c r="D176" s="9" cm="1">
        <f t="array" ref="D176">_xll.SNL.Clients.Office.Excel.Functions.SPG($A176, "IQ_EBITDA_MARGIN", D$3)</f>
        <v>13.08</v>
      </c>
      <c r="E176" s="9" cm="1">
        <f t="array" ref="E176">_xll.SNL.Clients.Office.Excel.Functions.SPG($A176, "IQ_EBITDA_MARGIN", E$3)</f>
        <v>17.396999999999998</v>
      </c>
      <c r="F176" s="9" cm="1">
        <f t="array" ref="F176">_xll.SNL.Clients.Office.Excel.Functions.SPG($A176, "IQ_EBITDA_MARGIN", F$3)</f>
        <v>16.667000000000002</v>
      </c>
      <c r="G176" s="9" cm="1">
        <f t="array" ref="G176">_xll.SNL.Clients.Office.Excel.Functions.SPG($A176, "IQ_EBITDA_MARGIN", G$3)</f>
        <v>11.494999999999999</v>
      </c>
      <c r="H176" s="9" cm="1">
        <f t="array" ref="H176">_xll.SNL.Clients.Office.Excel.Functions.SPG($A176, "IQ_EBITDA_MARGIN", H$3)</f>
        <v>14.435</v>
      </c>
      <c r="I176" s="9" cm="1">
        <f t="array" ref="I176">_xll.SNL.Clients.Office.Excel.Functions.SPG($A176, "IQ_EBITDA_MARGIN", I$3)</f>
        <v>16.262</v>
      </c>
      <c r="J176" s="9" cm="1">
        <f t="array" ref="J176">_xll.SNL.Clients.Office.Excel.Functions.SPG($A176, "IQ_EBITDA_MARGIN", J$3)</f>
        <v>14.271000000000001</v>
      </c>
    </row>
    <row r="177" spans="1:10" x14ac:dyDescent="0.3">
      <c r="A177" s="11" t="s">
        <v>1619</v>
      </c>
      <c r="B177" s="9" cm="1">
        <f t="array" ref="B177">_xll.SNL.Clients.Office.Excel.Functions.SPG($A177, "IQ_EBITDA_MARGIN", B$3)</f>
        <v>19.303000000000001</v>
      </c>
      <c r="C177" s="9" cm="1">
        <f t="array" ref="C177">_xll.SNL.Clients.Office.Excel.Functions.SPG($A177, "IQ_EBITDA_MARGIN", C$3)</f>
        <v>19.305</v>
      </c>
      <c r="D177" s="9" cm="1">
        <f t="array" ref="D177">_xll.SNL.Clients.Office.Excel.Functions.SPG($A177, "IQ_EBITDA_MARGIN", D$3)</f>
        <v>20.837</v>
      </c>
      <c r="E177" s="9" cm="1">
        <f t="array" ref="E177">_xll.SNL.Clients.Office.Excel.Functions.SPG($A177, "IQ_EBITDA_MARGIN", E$3)</f>
        <v>22.245999999999999</v>
      </c>
      <c r="F177" s="9" cm="1">
        <f t="array" ref="F177">_xll.SNL.Clients.Office.Excel.Functions.SPG($A177, "IQ_EBITDA_MARGIN", F$3)</f>
        <v>20.539000000000001</v>
      </c>
      <c r="G177" s="9" cm="1">
        <f t="array" ref="G177">_xll.SNL.Clients.Office.Excel.Functions.SPG($A177, "IQ_EBITDA_MARGIN", G$3)</f>
        <v>18.992000000000001</v>
      </c>
      <c r="H177" s="9" cm="1">
        <f t="array" ref="H177">_xll.SNL.Clients.Office.Excel.Functions.SPG($A177, "IQ_EBITDA_MARGIN", H$3)</f>
        <v>20.623999999999999</v>
      </c>
      <c r="I177" s="9" cm="1">
        <f t="array" ref="I177">_xll.SNL.Clients.Office.Excel.Functions.SPG($A177, "IQ_EBITDA_MARGIN", I$3)</f>
        <v>15.987</v>
      </c>
      <c r="J177" s="9" cm="1">
        <f t="array" ref="J177">_xll.SNL.Clients.Office.Excel.Functions.SPG($A177, "IQ_EBITDA_MARGIN", J$3)</f>
        <v>18.367000000000001</v>
      </c>
    </row>
    <row r="178" spans="1:10" x14ac:dyDescent="0.3">
      <c r="A178" s="11" t="s">
        <v>1203</v>
      </c>
      <c r="B178" s="9" t="str" cm="1">
        <f t="array" ref="B178">_xll.SNL.Clients.Office.Excel.Functions.SPG($A178, "IQ_EBITDA_MARGIN", B$3)</f>
        <v>NA</v>
      </c>
      <c r="C178" s="9" t="str" cm="1">
        <f t="array" ref="C178">_xll.SNL.Clients.Office.Excel.Functions.SPG($A178, "IQ_EBITDA_MARGIN", C$3)</f>
        <v>NA</v>
      </c>
      <c r="D178" s="9" t="str" cm="1">
        <f t="array" ref="D178">_xll.SNL.Clients.Office.Excel.Functions.SPG($A178, "IQ_EBITDA_MARGIN", D$3)</f>
        <v>NA</v>
      </c>
      <c r="E178" s="9" t="str" cm="1">
        <f t="array" ref="E178">_xll.SNL.Clients.Office.Excel.Functions.SPG($A178, "IQ_EBITDA_MARGIN", E$3)</f>
        <v>NA</v>
      </c>
      <c r="F178" s="9" t="str" cm="1">
        <f t="array" ref="F178">_xll.SNL.Clients.Office.Excel.Functions.SPG($A178, "IQ_EBITDA_MARGIN", F$3)</f>
        <v>NA</v>
      </c>
      <c r="G178" s="9" t="str" cm="1">
        <f t="array" ref="G178">_xll.SNL.Clients.Office.Excel.Functions.SPG($A178, "IQ_EBITDA_MARGIN", G$3)</f>
        <v>NA</v>
      </c>
      <c r="H178" s="9" t="str" cm="1">
        <f t="array" ref="H178">_xll.SNL.Clients.Office.Excel.Functions.SPG($A178, "IQ_EBITDA_MARGIN", H$3)</f>
        <v>NA</v>
      </c>
      <c r="I178" s="9" t="str" cm="1">
        <f t="array" ref="I178">_xll.SNL.Clients.Office.Excel.Functions.SPG($A178, "IQ_EBITDA_MARGIN", I$3)</f>
        <v>NA</v>
      </c>
      <c r="J178" s="9" t="str" cm="1">
        <f t="array" ref="J178">_xll.SNL.Clients.Office.Excel.Functions.SPG($A178, "IQ_EBITDA_MARGIN", J$3)</f>
        <v>NA</v>
      </c>
    </row>
    <row r="179" spans="1:10" x14ac:dyDescent="0.3">
      <c r="A179" s="11" t="s">
        <v>1204</v>
      </c>
      <c r="B179" s="9" cm="1">
        <f t="array" ref="B179">_xll.SNL.Clients.Office.Excel.Functions.SPG($A179, "IQ_EBITDA_MARGIN", B$3)</f>
        <v>45.573</v>
      </c>
      <c r="C179" s="9" cm="1">
        <f t="array" ref="C179">_xll.SNL.Clients.Office.Excel.Functions.SPG($A179, "IQ_EBITDA_MARGIN", C$3)</f>
        <v>48.981000000000002</v>
      </c>
      <c r="D179" s="9" cm="1">
        <f t="array" ref="D179">_xll.SNL.Clients.Office.Excel.Functions.SPG($A179, "IQ_EBITDA_MARGIN", D$3)</f>
        <v>49.476999999999997</v>
      </c>
      <c r="E179" s="9" cm="1">
        <f t="array" ref="E179">_xll.SNL.Clients.Office.Excel.Functions.SPG($A179, "IQ_EBITDA_MARGIN", E$3)</f>
        <v>49.594999999999999</v>
      </c>
      <c r="F179" s="9" cm="1">
        <f t="array" ref="F179">_xll.SNL.Clients.Office.Excel.Functions.SPG($A179, "IQ_EBITDA_MARGIN", F$3)</f>
        <v>49.366999999999997</v>
      </c>
      <c r="G179" s="9" cm="1">
        <f t="array" ref="G179">_xll.SNL.Clients.Office.Excel.Functions.SPG($A179, "IQ_EBITDA_MARGIN", G$3)</f>
        <v>51.613999999999997</v>
      </c>
      <c r="H179" s="9" cm="1">
        <f t="array" ref="H179">_xll.SNL.Clients.Office.Excel.Functions.SPG($A179, "IQ_EBITDA_MARGIN", H$3)</f>
        <v>50.395000000000003</v>
      </c>
      <c r="I179" s="9" cm="1">
        <f t="array" ref="I179">_xll.SNL.Clients.Office.Excel.Functions.SPG($A179, "IQ_EBITDA_MARGIN", I$3)</f>
        <v>48.557000000000002</v>
      </c>
      <c r="J179" s="9" cm="1">
        <f t="array" ref="J179">_xll.SNL.Clients.Office.Excel.Functions.SPG($A179, "IQ_EBITDA_MARGIN", J$3)</f>
        <v>49.594000000000001</v>
      </c>
    </row>
    <row r="180" spans="1:10" x14ac:dyDescent="0.3">
      <c r="A180" s="11" t="s">
        <v>1205</v>
      </c>
      <c r="B180" s="9" cm="1">
        <f t="array" ref="B180">_xll.SNL.Clients.Office.Excel.Functions.SPG($A180, "IQ_EBITDA_MARGIN", B$3)</f>
        <v>33.822000000000003</v>
      </c>
      <c r="C180" s="9" cm="1">
        <f t="array" ref="C180">_xll.SNL.Clients.Office.Excel.Functions.SPG($A180, "IQ_EBITDA_MARGIN", C$3)</f>
        <v>28.981000000000002</v>
      </c>
      <c r="D180" s="9" cm="1">
        <f t="array" ref="D180">_xll.SNL.Clients.Office.Excel.Functions.SPG($A180, "IQ_EBITDA_MARGIN", D$3)</f>
        <v>-60.154000000000003</v>
      </c>
      <c r="E180" s="9" cm="1">
        <f t="array" ref="E180">_xll.SNL.Clients.Office.Excel.Functions.SPG($A180, "IQ_EBITDA_MARGIN", E$3)</f>
        <v>33.247999999999998</v>
      </c>
      <c r="F180" s="9" cm="1">
        <f t="array" ref="F180">_xll.SNL.Clients.Office.Excel.Functions.SPG($A180, "IQ_EBITDA_MARGIN", F$3)</f>
        <v>28.481999999999999</v>
      </c>
      <c r="G180" s="9" cm="1">
        <f t="array" ref="G180">_xll.SNL.Clients.Office.Excel.Functions.SPG($A180, "IQ_EBITDA_MARGIN", G$3)</f>
        <v>29.786999999999999</v>
      </c>
      <c r="H180" s="9" cm="1">
        <f t="array" ref="H180">_xll.SNL.Clients.Office.Excel.Functions.SPG($A180, "IQ_EBITDA_MARGIN", H$3)</f>
        <v>-44.271000000000001</v>
      </c>
      <c r="I180" s="9" cm="1">
        <f t="array" ref="I180">_xll.SNL.Clients.Office.Excel.Functions.SPG($A180, "IQ_EBITDA_MARGIN", I$3)</f>
        <v>30.199000000000002</v>
      </c>
      <c r="J180" s="9" cm="1">
        <f t="array" ref="J180">_xll.SNL.Clients.Office.Excel.Functions.SPG($A180, "IQ_EBITDA_MARGIN", J$3)</f>
        <v>32.191000000000003</v>
      </c>
    </row>
    <row r="181" spans="1:10" x14ac:dyDescent="0.3">
      <c r="A181" s="11" t="s">
        <v>1206</v>
      </c>
      <c r="B181" s="9" cm="1">
        <f t="array" ref="B181">_xll.SNL.Clients.Office.Excel.Functions.SPG($A181, "IQ_EBITDA_MARGIN", B$3)</f>
        <v>8.2919999999999998</v>
      </c>
      <c r="C181" s="9" cm="1">
        <f t="array" ref="C181">_xll.SNL.Clients.Office.Excel.Functions.SPG($A181, "IQ_EBITDA_MARGIN", C$3)</f>
        <v>16.39</v>
      </c>
      <c r="D181" s="9" cm="1">
        <f t="array" ref="D181">_xll.SNL.Clients.Office.Excel.Functions.SPG($A181, "IQ_EBITDA_MARGIN", D$3)</f>
        <v>16.741</v>
      </c>
      <c r="E181" s="9" cm="1">
        <f t="array" ref="E181">_xll.SNL.Clients.Office.Excel.Functions.SPG($A181, "IQ_EBITDA_MARGIN", E$3)</f>
        <v>18.847999999999999</v>
      </c>
      <c r="F181" s="9" cm="1">
        <f t="array" ref="F181">_xll.SNL.Clients.Office.Excel.Functions.SPG($A181, "IQ_EBITDA_MARGIN", F$3)</f>
        <v>16.271000000000001</v>
      </c>
      <c r="G181" s="9" cm="1">
        <f t="array" ref="G181">_xll.SNL.Clients.Office.Excel.Functions.SPG($A181, "IQ_EBITDA_MARGIN", G$3)</f>
        <v>27.204000000000001</v>
      </c>
      <c r="H181" s="9" cm="1">
        <f t="array" ref="H181">_xll.SNL.Clients.Office.Excel.Functions.SPG($A181, "IQ_EBITDA_MARGIN", H$3)</f>
        <v>9.5329999999999995</v>
      </c>
      <c r="I181" s="9" cm="1">
        <f t="array" ref="I181">_xll.SNL.Clients.Office.Excel.Functions.SPG($A181, "IQ_EBITDA_MARGIN", I$3)</f>
        <v>26.347999999999999</v>
      </c>
      <c r="J181" s="9" cm="1">
        <f t="array" ref="J181">_xll.SNL.Clients.Office.Excel.Functions.SPG($A181, "IQ_EBITDA_MARGIN", J$3)</f>
        <v>15.69</v>
      </c>
    </row>
    <row r="182" spans="1:10" x14ac:dyDescent="0.3">
      <c r="A182" s="11" t="s">
        <v>1620</v>
      </c>
      <c r="B182" s="9" t="str" cm="1">
        <f t="array" ref="B182">_xll.SNL.Clients.Office.Excel.Functions.SPG($A182, "IQ_EBITDA_MARGIN", B$3)</f>
        <v>NA</v>
      </c>
      <c r="C182" s="9" t="str" cm="1">
        <f t="array" ref="C182">_xll.SNL.Clients.Office.Excel.Functions.SPG($A182, "IQ_EBITDA_MARGIN", C$3)</f>
        <v>NA</v>
      </c>
      <c r="D182" s="9" t="str" cm="1">
        <f t="array" ref="D182">_xll.SNL.Clients.Office.Excel.Functions.SPG($A182, "IQ_EBITDA_MARGIN", D$3)</f>
        <v>NA</v>
      </c>
      <c r="E182" s="9" t="str" cm="1">
        <f t="array" ref="E182">_xll.SNL.Clients.Office.Excel.Functions.SPG($A182, "IQ_EBITDA_MARGIN", E$3)</f>
        <v>NA</v>
      </c>
      <c r="F182" s="9" t="str" cm="1">
        <f t="array" ref="F182">_xll.SNL.Clients.Office.Excel.Functions.SPG($A182, "IQ_EBITDA_MARGIN", F$3)</f>
        <v>NA</v>
      </c>
      <c r="G182" s="9" t="str" cm="1">
        <f t="array" ref="G182">_xll.SNL.Clients.Office.Excel.Functions.SPG($A182, "IQ_EBITDA_MARGIN", G$3)</f>
        <v>NA</v>
      </c>
      <c r="H182" s="9" t="str" cm="1">
        <f t="array" ref="H182">_xll.SNL.Clients.Office.Excel.Functions.SPG($A182, "IQ_EBITDA_MARGIN", H$3)</f>
        <v>NA</v>
      </c>
      <c r="I182" s="9" t="str" cm="1">
        <f t="array" ref="I182">_xll.SNL.Clients.Office.Excel.Functions.SPG($A182, "IQ_EBITDA_MARGIN", I$3)</f>
        <v>NA</v>
      </c>
      <c r="J182" s="9" t="str" cm="1">
        <f t="array" ref="J182">_xll.SNL.Clients.Office.Excel.Functions.SPG($A182, "IQ_EBITDA_MARGIN", J$3)</f>
        <v>NA</v>
      </c>
    </row>
    <row r="183" spans="1:10" x14ac:dyDescent="0.3">
      <c r="A183" s="11" t="s">
        <v>1207</v>
      </c>
      <c r="B183" s="9" cm="1">
        <f t="array" ref="B183">_xll.SNL.Clients.Office.Excel.Functions.SPG($A183, "IQ_EBITDA_MARGIN", B$3)</f>
        <v>34.799999999999997</v>
      </c>
      <c r="C183" s="9" cm="1">
        <f t="array" ref="C183">_xll.SNL.Clients.Office.Excel.Functions.SPG($A183, "IQ_EBITDA_MARGIN", C$3)</f>
        <v>-2.2890000000000001</v>
      </c>
      <c r="D183" s="9" cm="1">
        <f t="array" ref="D183">_xll.SNL.Clients.Office.Excel.Functions.SPG($A183, "IQ_EBITDA_MARGIN", D$3)</f>
        <v>31.123999999999999</v>
      </c>
      <c r="E183" s="9" cm="1">
        <f t="array" ref="E183">_xll.SNL.Clients.Office.Excel.Functions.SPG($A183, "IQ_EBITDA_MARGIN", E$3)</f>
        <v>30.763999999999999</v>
      </c>
      <c r="F183" s="9" cm="1">
        <f t="array" ref="F183">_xll.SNL.Clients.Office.Excel.Functions.SPG($A183, "IQ_EBITDA_MARGIN", F$3)</f>
        <v>27.844999999999999</v>
      </c>
      <c r="G183" s="9" cm="1">
        <f t="array" ref="G183">_xll.SNL.Clients.Office.Excel.Functions.SPG($A183, "IQ_EBITDA_MARGIN", G$3)</f>
        <v>17.556999999999999</v>
      </c>
      <c r="H183" s="9" cm="1">
        <f t="array" ref="H183">_xll.SNL.Clients.Office.Excel.Functions.SPG($A183, "IQ_EBITDA_MARGIN", H$3)</f>
        <v>28.007000000000001</v>
      </c>
      <c r="I183" s="9" cm="1">
        <f t="array" ref="I183">_xll.SNL.Clients.Office.Excel.Functions.SPG($A183, "IQ_EBITDA_MARGIN", I$3)</f>
        <v>30.576000000000001</v>
      </c>
      <c r="J183" s="9" cm="1">
        <f t="array" ref="J183">_xll.SNL.Clients.Office.Excel.Functions.SPG($A183, "IQ_EBITDA_MARGIN", J$3)</f>
        <v>25.911999999999999</v>
      </c>
    </row>
    <row r="184" spans="1:10" x14ac:dyDescent="0.3">
      <c r="A184" s="11" t="s">
        <v>1208</v>
      </c>
      <c r="B184" s="9" cm="1">
        <f t="array" ref="B184">_xll.SNL.Clients.Office.Excel.Functions.SPG($A184, "IQ_EBITDA_MARGIN", B$3)</f>
        <v>19.445</v>
      </c>
      <c r="C184" s="9" cm="1">
        <f t="array" ref="C184">_xll.SNL.Clients.Office.Excel.Functions.SPG($A184, "IQ_EBITDA_MARGIN", C$3)</f>
        <v>15.553000000000001</v>
      </c>
      <c r="D184" s="9" cm="1">
        <f t="array" ref="D184">_xll.SNL.Clients.Office.Excel.Functions.SPG($A184, "IQ_EBITDA_MARGIN", D$3)</f>
        <v>22.105</v>
      </c>
      <c r="E184" s="9" cm="1">
        <f t="array" ref="E184">_xll.SNL.Clients.Office.Excel.Functions.SPG($A184, "IQ_EBITDA_MARGIN", E$3)</f>
        <v>19.875</v>
      </c>
      <c r="F184" s="9" cm="1">
        <f t="array" ref="F184">_xll.SNL.Clients.Office.Excel.Functions.SPG($A184, "IQ_EBITDA_MARGIN", F$3)</f>
        <v>20.518999999999998</v>
      </c>
      <c r="G184" s="9" cm="1">
        <f t="array" ref="G184">_xll.SNL.Clients.Office.Excel.Functions.SPG($A184, "IQ_EBITDA_MARGIN", G$3)</f>
        <v>17.135999999999999</v>
      </c>
      <c r="H184" s="9" cm="1">
        <f t="array" ref="H184">_xll.SNL.Clients.Office.Excel.Functions.SPG($A184, "IQ_EBITDA_MARGIN", H$3)</f>
        <v>21.119</v>
      </c>
      <c r="I184" s="9" cm="1">
        <f t="array" ref="I184">_xll.SNL.Clients.Office.Excel.Functions.SPG($A184, "IQ_EBITDA_MARGIN", I$3)</f>
        <v>17.957999999999998</v>
      </c>
      <c r="J184" s="9" cm="1">
        <f t="array" ref="J184">_xll.SNL.Clients.Office.Excel.Functions.SPG($A184, "IQ_EBITDA_MARGIN", J$3)</f>
        <v>19.076000000000001</v>
      </c>
    </row>
    <row r="185" spans="1:10" x14ac:dyDescent="0.3">
      <c r="A185" s="11" t="s">
        <v>1209</v>
      </c>
      <c r="B185" s="9" cm="1">
        <f t="array" ref="B185">_xll.SNL.Clients.Office.Excel.Functions.SPG($A185, "IQ_EBITDA_MARGIN", B$3)</f>
        <v>23.562999999999999</v>
      </c>
      <c r="C185" s="9" cm="1">
        <f t="array" ref="C185">_xll.SNL.Clients.Office.Excel.Functions.SPG($A185, "IQ_EBITDA_MARGIN", C$3)</f>
        <v>23.861999999999998</v>
      </c>
      <c r="D185" s="9" cm="1">
        <f t="array" ref="D185">_xll.SNL.Clients.Office.Excel.Functions.SPG($A185, "IQ_EBITDA_MARGIN", D$3)</f>
        <v>24.95</v>
      </c>
      <c r="E185" s="9" cm="1">
        <f t="array" ref="E185">_xll.SNL.Clients.Office.Excel.Functions.SPG($A185, "IQ_EBITDA_MARGIN", E$3)</f>
        <v>26.78</v>
      </c>
      <c r="F185" s="9" cm="1">
        <f t="array" ref="F185">_xll.SNL.Clients.Office.Excel.Functions.SPG($A185, "IQ_EBITDA_MARGIN", F$3)</f>
        <v>25.172000000000001</v>
      </c>
      <c r="G185" s="9" cm="1">
        <f t="array" ref="G185">_xll.SNL.Clients.Office.Excel.Functions.SPG($A185, "IQ_EBITDA_MARGIN", G$3)</f>
        <v>25.242000000000001</v>
      </c>
      <c r="H185" s="9" cm="1">
        <f t="array" ref="H185">_xll.SNL.Clients.Office.Excel.Functions.SPG($A185, "IQ_EBITDA_MARGIN", H$3)</f>
        <v>24.004000000000001</v>
      </c>
      <c r="I185" s="9" cm="1">
        <f t="array" ref="I185">_xll.SNL.Clients.Office.Excel.Functions.SPG($A185, "IQ_EBITDA_MARGIN", I$3)</f>
        <v>24.111999999999998</v>
      </c>
      <c r="J185" s="9" cm="1">
        <f t="array" ref="J185">_xll.SNL.Clients.Office.Excel.Functions.SPG($A185, "IQ_EBITDA_MARGIN", J$3)</f>
        <v>22.954000000000001</v>
      </c>
    </row>
    <row r="186" spans="1:10" x14ac:dyDescent="0.3">
      <c r="A186" s="11" t="s">
        <v>1210</v>
      </c>
      <c r="B186" s="9" t="str" cm="1">
        <f t="array" ref="B186">_xll.SNL.Clients.Office.Excel.Functions.SPG($A186, "IQ_EBITDA_MARGIN", B$3)</f>
        <v>NA</v>
      </c>
      <c r="C186" s="9" t="str" cm="1">
        <f t="array" ref="C186">_xll.SNL.Clients.Office.Excel.Functions.SPG($A186, "IQ_EBITDA_MARGIN", C$3)</f>
        <v>NA</v>
      </c>
      <c r="D186" s="9" t="str" cm="1">
        <f t="array" ref="D186">_xll.SNL.Clients.Office.Excel.Functions.SPG($A186, "IQ_EBITDA_MARGIN", D$3)</f>
        <v>NA</v>
      </c>
      <c r="E186" s="9" t="str" cm="1">
        <f t="array" ref="E186">_xll.SNL.Clients.Office.Excel.Functions.SPG($A186, "IQ_EBITDA_MARGIN", E$3)</f>
        <v>NA</v>
      </c>
      <c r="F186" s="9" t="str" cm="1">
        <f t="array" ref="F186">_xll.SNL.Clients.Office.Excel.Functions.SPG($A186, "IQ_EBITDA_MARGIN", F$3)</f>
        <v>NA</v>
      </c>
      <c r="G186" s="9" t="str" cm="1">
        <f t="array" ref="G186">_xll.SNL.Clients.Office.Excel.Functions.SPG($A186, "IQ_EBITDA_MARGIN", G$3)</f>
        <v>NA</v>
      </c>
      <c r="H186" s="9" t="str" cm="1">
        <f t="array" ref="H186">_xll.SNL.Clients.Office.Excel.Functions.SPG($A186, "IQ_EBITDA_MARGIN", H$3)</f>
        <v>NA</v>
      </c>
      <c r="I186" s="9" t="str" cm="1">
        <f t="array" ref="I186">_xll.SNL.Clients.Office.Excel.Functions.SPG($A186, "IQ_EBITDA_MARGIN", I$3)</f>
        <v>NA</v>
      </c>
      <c r="J186" s="9" t="str" cm="1">
        <f t="array" ref="J186">_xll.SNL.Clients.Office.Excel.Functions.SPG($A186, "IQ_EBITDA_MARGIN", J$3)</f>
        <v>NA</v>
      </c>
    </row>
    <row r="187" spans="1:10" x14ac:dyDescent="0.3">
      <c r="A187" s="11" t="s">
        <v>1211</v>
      </c>
      <c r="B187" s="9" cm="1">
        <f t="array" ref="B187">_xll.SNL.Clients.Office.Excel.Functions.SPG($A187, "IQ_EBITDA_MARGIN", B$3)</f>
        <v>13.683999999999999</v>
      </c>
      <c r="C187" s="9" cm="1">
        <f t="array" ref="C187">_xll.SNL.Clients.Office.Excel.Functions.SPG($A187, "IQ_EBITDA_MARGIN", C$3)</f>
        <v>19.966999999999999</v>
      </c>
      <c r="D187" s="9" cm="1">
        <f t="array" ref="D187">_xll.SNL.Clients.Office.Excel.Functions.SPG($A187, "IQ_EBITDA_MARGIN", D$3)</f>
        <v>15.253</v>
      </c>
      <c r="E187" s="9" cm="1">
        <f t="array" ref="E187">_xll.SNL.Clients.Office.Excel.Functions.SPG($A187, "IQ_EBITDA_MARGIN", E$3)</f>
        <v>9.5280000000000005</v>
      </c>
      <c r="F187" s="9" cm="1">
        <f t="array" ref="F187">_xll.SNL.Clients.Office.Excel.Functions.SPG($A187, "IQ_EBITDA_MARGIN", F$3)</f>
        <v>10.92</v>
      </c>
      <c r="G187" s="9" cm="1">
        <f t="array" ref="G187">_xll.SNL.Clients.Office.Excel.Functions.SPG($A187, "IQ_EBITDA_MARGIN", G$3)</f>
        <v>15.259</v>
      </c>
      <c r="H187" s="9" cm="1">
        <f t="array" ref="H187">_xll.SNL.Clients.Office.Excel.Functions.SPG($A187, "IQ_EBITDA_MARGIN", H$3)</f>
        <v>12.166</v>
      </c>
      <c r="I187" s="9" cm="1">
        <f t="array" ref="I187">_xll.SNL.Clients.Office.Excel.Functions.SPG($A187, "IQ_EBITDA_MARGIN", I$3)</f>
        <v>9.891</v>
      </c>
      <c r="J187" s="9" cm="1">
        <f t="array" ref="J187">_xll.SNL.Clients.Office.Excel.Functions.SPG($A187, "IQ_EBITDA_MARGIN", J$3)</f>
        <v>7.4059999999999997</v>
      </c>
    </row>
    <row r="188" spans="1:10" x14ac:dyDescent="0.3">
      <c r="A188" s="11" t="s">
        <v>1212</v>
      </c>
      <c r="B188" s="9" cm="1">
        <f t="array" ref="B188">_xll.SNL.Clients.Office.Excel.Functions.SPG($A188, "IQ_EBITDA_MARGIN", B$3)</f>
        <v>24.305</v>
      </c>
      <c r="C188" s="9" cm="1">
        <f t="array" ref="C188">_xll.SNL.Clients.Office.Excel.Functions.SPG($A188, "IQ_EBITDA_MARGIN", C$3)</f>
        <v>24.844999999999999</v>
      </c>
      <c r="D188" s="9" cm="1">
        <f t="array" ref="D188">_xll.SNL.Clients.Office.Excel.Functions.SPG($A188, "IQ_EBITDA_MARGIN", D$3)</f>
        <v>22.844000000000001</v>
      </c>
      <c r="E188" s="9" cm="1">
        <f t="array" ref="E188">_xll.SNL.Clients.Office.Excel.Functions.SPG($A188, "IQ_EBITDA_MARGIN", E$3)</f>
        <v>26.957999999999998</v>
      </c>
      <c r="F188" s="9" cm="1">
        <f t="array" ref="F188">_xll.SNL.Clients.Office.Excel.Functions.SPG($A188, "IQ_EBITDA_MARGIN", F$3)</f>
        <v>21.709</v>
      </c>
      <c r="G188" s="9" cm="1">
        <f t="array" ref="G188">_xll.SNL.Clients.Office.Excel.Functions.SPG($A188, "IQ_EBITDA_MARGIN", G$3)</f>
        <v>19.872</v>
      </c>
      <c r="H188" s="9" cm="1">
        <f t="array" ref="H188">_xll.SNL.Clients.Office.Excel.Functions.SPG($A188, "IQ_EBITDA_MARGIN", H$3)</f>
        <v>22.018000000000001</v>
      </c>
      <c r="I188" s="9" cm="1">
        <f t="array" ref="I188">_xll.SNL.Clients.Office.Excel.Functions.SPG($A188, "IQ_EBITDA_MARGIN", I$3)</f>
        <v>23.402000000000001</v>
      </c>
      <c r="J188" s="9" cm="1">
        <f t="array" ref="J188">_xll.SNL.Clients.Office.Excel.Functions.SPG($A188, "IQ_EBITDA_MARGIN", J$3)</f>
        <v>23.85</v>
      </c>
    </row>
    <row r="189" spans="1:10" x14ac:dyDescent="0.3">
      <c r="A189" s="11" t="s">
        <v>1213</v>
      </c>
      <c r="B189" s="9" cm="1">
        <f t="array" ref="B189">_xll.SNL.Clients.Office.Excel.Functions.SPG($A189, "IQ_EBITDA_MARGIN", B$3)</f>
        <v>13.279</v>
      </c>
      <c r="C189" s="9" cm="1">
        <f t="array" ref="C189">_xll.SNL.Clients.Office.Excel.Functions.SPG($A189, "IQ_EBITDA_MARGIN", C$3)</f>
        <v>2.6070000000000002</v>
      </c>
      <c r="D189" s="9" cm="1">
        <f t="array" ref="D189">_xll.SNL.Clients.Office.Excel.Functions.SPG($A189, "IQ_EBITDA_MARGIN", D$3)</f>
        <v>11.981</v>
      </c>
      <c r="E189" s="9" cm="1">
        <f t="array" ref="E189">_xll.SNL.Clients.Office.Excel.Functions.SPG($A189, "IQ_EBITDA_MARGIN", E$3)</f>
        <v>12.831</v>
      </c>
      <c r="F189" s="9" cm="1">
        <f t="array" ref="F189">_xll.SNL.Clients.Office.Excel.Functions.SPG($A189, "IQ_EBITDA_MARGIN", F$3)</f>
        <v>12.33</v>
      </c>
      <c r="G189" s="9" cm="1">
        <f t="array" ref="G189">_xll.SNL.Clients.Office.Excel.Functions.SPG($A189, "IQ_EBITDA_MARGIN", G$3)</f>
        <v>4.431</v>
      </c>
      <c r="H189" s="9" cm="1">
        <f t="array" ref="H189">_xll.SNL.Clients.Office.Excel.Functions.SPG($A189, "IQ_EBITDA_MARGIN", H$3)</f>
        <v>11.48</v>
      </c>
      <c r="I189" s="9" cm="1">
        <f t="array" ref="I189">_xll.SNL.Clients.Office.Excel.Functions.SPG($A189, "IQ_EBITDA_MARGIN", I$3)</f>
        <v>13.53</v>
      </c>
      <c r="J189" s="9" cm="1">
        <f t="array" ref="J189">_xll.SNL.Clients.Office.Excel.Functions.SPG($A189, "IQ_EBITDA_MARGIN", J$3)</f>
        <v>10.82</v>
      </c>
    </row>
    <row r="190" spans="1:10" x14ac:dyDescent="0.3">
      <c r="A190" s="11" t="s">
        <v>1214</v>
      </c>
      <c r="B190" s="9" t="str" cm="1">
        <f t="array" ref="B190">_xll.SNL.Clients.Office.Excel.Functions.SPG($A190, "IQ_EBITDA_MARGIN", B$3)</f>
        <v>NA</v>
      </c>
      <c r="C190" s="9" cm="1">
        <f t="array" ref="C190">_xll.SNL.Clients.Office.Excel.Functions.SPG($A190, "IQ_EBITDA_MARGIN", C$3)</f>
        <v>7.2220000000000004</v>
      </c>
      <c r="D190" s="9" cm="1">
        <f t="array" ref="D190">_xll.SNL.Clients.Office.Excel.Functions.SPG($A190, "IQ_EBITDA_MARGIN", D$3)</f>
        <v>9.7870000000000008</v>
      </c>
      <c r="E190" s="9" cm="1">
        <f t="array" ref="E190">_xll.SNL.Clients.Office.Excel.Functions.SPG($A190, "IQ_EBITDA_MARGIN", E$3)</f>
        <v>7.601</v>
      </c>
      <c r="F190" s="9" cm="1">
        <f t="array" ref="F190">_xll.SNL.Clients.Office.Excel.Functions.SPG($A190, "IQ_EBITDA_MARGIN", F$3)</f>
        <v>6.4219999999999997</v>
      </c>
      <c r="G190" s="9" cm="1">
        <f t="array" ref="G190">_xll.SNL.Clients.Office.Excel.Functions.SPG($A190, "IQ_EBITDA_MARGIN", G$3)</f>
        <v>8.9459999999999997</v>
      </c>
      <c r="H190" s="9" cm="1">
        <f t="array" ref="H190">_xll.SNL.Clients.Office.Excel.Functions.SPG($A190, "IQ_EBITDA_MARGIN", H$3)</f>
        <v>8.859</v>
      </c>
      <c r="I190" s="9" cm="1">
        <f t="array" ref="I190">_xll.SNL.Clients.Office.Excel.Functions.SPG($A190, "IQ_EBITDA_MARGIN", I$3)</f>
        <v>9.1669999999999998</v>
      </c>
      <c r="J190" s="9" cm="1">
        <f t="array" ref="J190">_xll.SNL.Clients.Office.Excel.Functions.SPG($A190, "IQ_EBITDA_MARGIN", J$3)</f>
        <v>9.5660000000000007</v>
      </c>
    </row>
    <row r="191" spans="1:10" x14ac:dyDescent="0.3">
      <c r="A191" s="11" t="s">
        <v>1215</v>
      </c>
      <c r="B191" s="9" cm="1">
        <f t="array" ref="B191">_xll.SNL.Clients.Office.Excel.Functions.SPG($A191, "IQ_EBITDA_MARGIN", B$3)</f>
        <v>21.484000000000002</v>
      </c>
      <c r="C191" s="9" cm="1">
        <f t="array" ref="C191">_xll.SNL.Clients.Office.Excel.Functions.SPG($A191, "IQ_EBITDA_MARGIN", C$3)</f>
        <v>18.384</v>
      </c>
      <c r="D191" s="9" cm="1">
        <f t="array" ref="D191">_xll.SNL.Clients.Office.Excel.Functions.SPG($A191, "IQ_EBITDA_MARGIN", D$3)</f>
        <v>21.960999999999999</v>
      </c>
      <c r="E191" s="9" cm="1">
        <f t="array" ref="E191">_xll.SNL.Clients.Office.Excel.Functions.SPG($A191, "IQ_EBITDA_MARGIN", E$3)</f>
        <v>20.725999999999999</v>
      </c>
      <c r="F191" s="9" cm="1">
        <f t="array" ref="F191">_xll.SNL.Clients.Office.Excel.Functions.SPG($A191, "IQ_EBITDA_MARGIN", F$3)</f>
        <v>18.952000000000002</v>
      </c>
      <c r="G191" s="9" cm="1">
        <f t="array" ref="G191">_xll.SNL.Clients.Office.Excel.Functions.SPG($A191, "IQ_EBITDA_MARGIN", G$3)</f>
        <v>16.388999999999999</v>
      </c>
      <c r="H191" s="9" cm="1">
        <f t="array" ref="H191">_xll.SNL.Clients.Office.Excel.Functions.SPG($A191, "IQ_EBITDA_MARGIN", H$3)</f>
        <v>20.745999999999999</v>
      </c>
      <c r="I191" s="9" cm="1">
        <f t="array" ref="I191">_xll.SNL.Clients.Office.Excel.Functions.SPG($A191, "IQ_EBITDA_MARGIN", I$3)</f>
        <v>20.806999999999999</v>
      </c>
      <c r="J191" s="9" cm="1">
        <f t="array" ref="J191">_xll.SNL.Clients.Office.Excel.Functions.SPG($A191, "IQ_EBITDA_MARGIN", J$3)</f>
        <v>16.792000000000002</v>
      </c>
    </row>
    <row r="192" spans="1:10" x14ac:dyDescent="0.3">
      <c r="A192" s="11" t="s">
        <v>1216</v>
      </c>
      <c r="B192" s="9" cm="1">
        <f t="array" ref="B192">_xll.SNL.Clients.Office.Excel.Functions.SPG($A192, "IQ_EBITDA_MARGIN", B$3)</f>
        <v>89.263999999999996</v>
      </c>
      <c r="C192" s="9" cm="1">
        <f t="array" ref="C192">_xll.SNL.Clients.Office.Excel.Functions.SPG($A192, "IQ_EBITDA_MARGIN", C$3)</f>
        <v>91.802999999999997</v>
      </c>
      <c r="D192" s="9" cm="1">
        <f t="array" ref="D192">_xll.SNL.Clients.Office.Excel.Functions.SPG($A192, "IQ_EBITDA_MARGIN", D$3)</f>
        <v>91.072000000000003</v>
      </c>
      <c r="E192" s="9" cm="1">
        <f t="array" ref="E192">_xll.SNL.Clients.Office.Excel.Functions.SPG($A192, "IQ_EBITDA_MARGIN", E$3)</f>
        <v>90.927000000000007</v>
      </c>
      <c r="F192" s="9" cm="1">
        <f t="array" ref="F192">_xll.SNL.Clients.Office.Excel.Functions.SPG($A192, "IQ_EBITDA_MARGIN", F$3)</f>
        <v>89.912999999999997</v>
      </c>
      <c r="G192" s="9" cm="1">
        <f t="array" ref="G192">_xll.SNL.Clients.Office.Excel.Functions.SPG($A192, "IQ_EBITDA_MARGIN", G$3)</f>
        <v>91.177000000000007</v>
      </c>
      <c r="H192" s="9" cm="1">
        <f t="array" ref="H192">_xll.SNL.Clients.Office.Excel.Functions.SPG($A192, "IQ_EBITDA_MARGIN", H$3)</f>
        <v>90.691999999999993</v>
      </c>
      <c r="I192" s="9" cm="1">
        <f t="array" ref="I192">_xll.SNL.Clients.Office.Excel.Functions.SPG($A192, "IQ_EBITDA_MARGIN", I$3)</f>
        <v>89.826999999999998</v>
      </c>
      <c r="J192" s="9" cm="1">
        <f t="array" ref="J192">_xll.SNL.Clients.Office.Excel.Functions.SPG($A192, "IQ_EBITDA_MARGIN", J$3)</f>
        <v>88.671000000000006</v>
      </c>
    </row>
    <row r="193" spans="1:10" x14ac:dyDescent="0.3">
      <c r="A193" s="11" t="s">
        <v>1217</v>
      </c>
      <c r="B193" s="9" cm="1">
        <f t="array" ref="B193">_xll.SNL.Clients.Office.Excel.Functions.SPG($A193, "IQ_EBITDA_MARGIN", B$3)</f>
        <v>10.455</v>
      </c>
      <c r="C193" s="9" cm="1">
        <f t="array" ref="C193">_xll.SNL.Clients.Office.Excel.Functions.SPG($A193, "IQ_EBITDA_MARGIN", C$3)</f>
        <v>14.082000000000001</v>
      </c>
      <c r="D193" s="9" cm="1">
        <f t="array" ref="D193">_xll.SNL.Clients.Office.Excel.Functions.SPG($A193, "IQ_EBITDA_MARGIN", D$3)</f>
        <v>14.04</v>
      </c>
      <c r="E193" s="9" cm="1">
        <f t="array" ref="E193">_xll.SNL.Clients.Office.Excel.Functions.SPG($A193, "IQ_EBITDA_MARGIN", E$3)</f>
        <v>15.398999999999999</v>
      </c>
      <c r="F193" s="9" cm="1">
        <f t="array" ref="F193">_xll.SNL.Clients.Office.Excel.Functions.SPG($A193, "IQ_EBITDA_MARGIN", F$3)</f>
        <v>12.702999999999999</v>
      </c>
      <c r="G193" s="9" cm="1">
        <f t="array" ref="G193">_xll.SNL.Clients.Office.Excel.Functions.SPG($A193, "IQ_EBITDA_MARGIN", G$3)</f>
        <v>15.252000000000001</v>
      </c>
      <c r="H193" s="9" cm="1">
        <f t="array" ref="H193">_xll.SNL.Clients.Office.Excel.Functions.SPG($A193, "IQ_EBITDA_MARGIN", H$3)</f>
        <v>14.516</v>
      </c>
      <c r="I193" s="9" cm="1">
        <f t="array" ref="I193">_xll.SNL.Clients.Office.Excel.Functions.SPG($A193, "IQ_EBITDA_MARGIN", I$3)</f>
        <v>18.451000000000001</v>
      </c>
      <c r="J193" s="9" cm="1">
        <f t="array" ref="J193">_xll.SNL.Clients.Office.Excel.Functions.SPG($A193, "IQ_EBITDA_MARGIN", J$3)</f>
        <v>17.334</v>
      </c>
    </row>
    <row r="194" spans="1:10" x14ac:dyDescent="0.3">
      <c r="A194" s="11" t="s">
        <v>1218</v>
      </c>
      <c r="B194" s="9" cm="1">
        <f t="array" ref="B194">_xll.SNL.Clients.Office.Excel.Functions.SPG($A194, "IQ_EBITDA_MARGIN", B$3)</f>
        <v>16.381</v>
      </c>
      <c r="C194" s="9" cm="1">
        <f t="array" ref="C194">_xll.SNL.Clients.Office.Excel.Functions.SPG($A194, "IQ_EBITDA_MARGIN", C$3)</f>
        <v>19.888000000000002</v>
      </c>
      <c r="D194" s="9" cm="1">
        <f t="array" ref="D194">_xll.SNL.Clients.Office.Excel.Functions.SPG($A194, "IQ_EBITDA_MARGIN", D$3)</f>
        <v>17.294</v>
      </c>
      <c r="E194" s="9" cm="1">
        <f t="array" ref="E194">_xll.SNL.Clients.Office.Excel.Functions.SPG($A194, "IQ_EBITDA_MARGIN", E$3)</f>
        <v>15.013</v>
      </c>
      <c r="F194" s="9" cm="1">
        <f t="array" ref="F194">_xll.SNL.Clients.Office.Excel.Functions.SPG($A194, "IQ_EBITDA_MARGIN", F$3)</f>
        <v>14.696999999999999</v>
      </c>
      <c r="G194" s="9" cm="1">
        <f t="array" ref="G194">_xll.SNL.Clients.Office.Excel.Functions.SPG($A194, "IQ_EBITDA_MARGIN", G$3)</f>
        <v>19.597000000000001</v>
      </c>
      <c r="H194" s="9" cm="1">
        <f t="array" ref="H194">_xll.SNL.Clients.Office.Excel.Functions.SPG($A194, "IQ_EBITDA_MARGIN", H$3)</f>
        <v>17.402000000000001</v>
      </c>
      <c r="I194" s="9" cm="1">
        <f t="array" ref="I194">_xll.SNL.Clients.Office.Excel.Functions.SPG($A194, "IQ_EBITDA_MARGIN", I$3)</f>
        <v>14.099</v>
      </c>
      <c r="J194" s="9" cm="1">
        <f t="array" ref="J194">_xll.SNL.Clients.Office.Excel.Functions.SPG($A194, "IQ_EBITDA_MARGIN", J$3)</f>
        <v>15.818</v>
      </c>
    </row>
    <row r="195" spans="1:10" x14ac:dyDescent="0.3">
      <c r="A195" s="11" t="s">
        <v>1219</v>
      </c>
      <c r="B195" s="9" cm="1">
        <f t="array" ref="B195">_xll.SNL.Clients.Office.Excel.Functions.SPG($A195, "IQ_EBITDA_MARGIN", B$3)</f>
        <v>34.08</v>
      </c>
      <c r="C195" s="9" cm="1">
        <f t="array" ref="C195">_xll.SNL.Clients.Office.Excel.Functions.SPG($A195, "IQ_EBITDA_MARGIN", C$3)</f>
        <v>34.546999999999997</v>
      </c>
      <c r="D195" s="9" cm="1">
        <f t="array" ref="D195">_xll.SNL.Clients.Office.Excel.Functions.SPG($A195, "IQ_EBITDA_MARGIN", D$3)</f>
        <v>35.506999999999998</v>
      </c>
      <c r="E195" s="9" cm="1">
        <f t="array" ref="E195">_xll.SNL.Clients.Office.Excel.Functions.SPG($A195, "IQ_EBITDA_MARGIN", E$3)</f>
        <v>35.999000000000002</v>
      </c>
      <c r="F195" s="9" cm="1">
        <f t="array" ref="F195">_xll.SNL.Clients.Office.Excel.Functions.SPG($A195, "IQ_EBITDA_MARGIN", F$3)</f>
        <v>32.750999999999998</v>
      </c>
      <c r="G195" s="9" cm="1">
        <f t="array" ref="G195">_xll.SNL.Clients.Office.Excel.Functions.SPG($A195, "IQ_EBITDA_MARGIN", G$3)</f>
        <v>26.552</v>
      </c>
      <c r="H195" s="9" cm="1">
        <f t="array" ref="H195">_xll.SNL.Clients.Office.Excel.Functions.SPG($A195, "IQ_EBITDA_MARGIN", H$3)</f>
        <v>35.497999999999998</v>
      </c>
      <c r="I195" s="9" cm="1">
        <f t="array" ref="I195">_xll.SNL.Clients.Office.Excel.Functions.SPG($A195, "IQ_EBITDA_MARGIN", I$3)</f>
        <v>34.177</v>
      </c>
      <c r="J195" s="9" cm="1">
        <f t="array" ref="J195">_xll.SNL.Clients.Office.Excel.Functions.SPG($A195, "IQ_EBITDA_MARGIN", J$3)</f>
        <v>37.244999999999997</v>
      </c>
    </row>
    <row r="196" spans="1:10" x14ac:dyDescent="0.3">
      <c r="A196" s="11" t="s">
        <v>1220</v>
      </c>
      <c r="B196" s="9" cm="1">
        <f t="array" ref="B196">_xll.SNL.Clients.Office.Excel.Functions.SPG($A196, "IQ_EBITDA_MARGIN", B$3)</f>
        <v>7.0010000000000003</v>
      </c>
      <c r="C196" s="9" cm="1">
        <f t="array" ref="C196">_xll.SNL.Clients.Office.Excel.Functions.SPG($A196, "IQ_EBITDA_MARGIN", C$3)</f>
        <v>6.9480000000000004</v>
      </c>
      <c r="D196" s="9" cm="1">
        <f t="array" ref="D196">_xll.SNL.Clients.Office.Excel.Functions.SPG($A196, "IQ_EBITDA_MARGIN", D$3)</f>
        <v>7.8890000000000002</v>
      </c>
      <c r="E196" s="9" cm="1">
        <f t="array" ref="E196">_xll.SNL.Clients.Office.Excel.Functions.SPG($A196, "IQ_EBITDA_MARGIN", E$3)</f>
        <v>8.16</v>
      </c>
      <c r="F196" s="9" cm="1">
        <f t="array" ref="F196">_xll.SNL.Clients.Office.Excel.Functions.SPG($A196, "IQ_EBITDA_MARGIN", F$3)</f>
        <v>7.1710000000000003</v>
      </c>
      <c r="G196" s="9" cm="1">
        <f t="array" ref="G196">_xll.SNL.Clients.Office.Excel.Functions.SPG($A196, "IQ_EBITDA_MARGIN", G$3)</f>
        <v>8.9410000000000007</v>
      </c>
      <c r="H196" s="9" cm="1">
        <f t="array" ref="H196">_xll.SNL.Clients.Office.Excel.Functions.SPG($A196, "IQ_EBITDA_MARGIN", H$3)</f>
        <v>7.8090000000000002</v>
      </c>
      <c r="I196" s="9" cm="1">
        <f t="array" ref="I196">_xll.SNL.Clients.Office.Excel.Functions.SPG($A196, "IQ_EBITDA_MARGIN", I$3)</f>
        <v>8.0280000000000005</v>
      </c>
      <c r="J196" s="9" cm="1">
        <f t="array" ref="J196">_xll.SNL.Clients.Office.Excel.Functions.SPG($A196, "IQ_EBITDA_MARGIN", J$3)</f>
        <v>6.7160000000000002</v>
      </c>
    </row>
    <row r="197" spans="1:10" x14ac:dyDescent="0.3">
      <c r="A197" s="11" t="s">
        <v>1221</v>
      </c>
      <c r="B197" s="9" cm="1">
        <f t="array" ref="B197">_xll.SNL.Clients.Office.Excel.Functions.SPG($A197, "IQ_EBITDA_MARGIN", B$3)</f>
        <v>-0.81799999999999995</v>
      </c>
      <c r="C197" s="9" cm="1">
        <f t="array" ref="C197">_xll.SNL.Clients.Office.Excel.Functions.SPG($A197, "IQ_EBITDA_MARGIN", C$3)</f>
        <v>-0.32300000000000001</v>
      </c>
      <c r="D197" s="9" cm="1">
        <f t="array" ref="D197">_xll.SNL.Clients.Office.Excel.Functions.SPG($A197, "IQ_EBITDA_MARGIN", D$3)</f>
        <v>0.97799999999999998</v>
      </c>
      <c r="E197" s="9" cm="1">
        <f t="array" ref="E197">_xll.SNL.Clients.Office.Excel.Functions.SPG($A197, "IQ_EBITDA_MARGIN", E$3)</f>
        <v>1.66</v>
      </c>
      <c r="F197" s="9" cm="1">
        <f t="array" ref="F197">_xll.SNL.Clients.Office.Excel.Functions.SPG($A197, "IQ_EBITDA_MARGIN", F$3)</f>
        <v>2.4E-2</v>
      </c>
      <c r="G197" s="9" t="str" cm="1">
        <f t="array" ref="G197">_xll.SNL.Clients.Office.Excel.Functions.SPG($A197, "IQ_EBITDA_MARGIN", G$3)</f>
        <v>NA</v>
      </c>
      <c r="H197" s="9" cm="1">
        <f t="array" ref="H197">_xll.SNL.Clients.Office.Excel.Functions.SPG($A197, "IQ_EBITDA_MARGIN", H$3)</f>
        <v>0.53600000000000003</v>
      </c>
      <c r="I197" s="9" cm="1">
        <f t="array" ref="I197">_xll.SNL.Clients.Office.Excel.Functions.SPG($A197, "IQ_EBITDA_MARGIN", I$3)</f>
        <v>1.268</v>
      </c>
      <c r="J197" s="9" cm="1">
        <f t="array" ref="J197">_xll.SNL.Clients.Office.Excel.Functions.SPG($A197, "IQ_EBITDA_MARGIN", J$3)</f>
        <v>0.30399999999999999</v>
      </c>
    </row>
    <row r="198" spans="1:10" x14ac:dyDescent="0.3">
      <c r="A198" s="11" t="s">
        <v>1222</v>
      </c>
      <c r="B198" s="9" cm="1">
        <f t="array" ref="B198">_xll.SNL.Clients.Office.Excel.Functions.SPG($A198, "IQ_EBITDA_MARGIN", B$3)</f>
        <v>5.0960000000000001</v>
      </c>
      <c r="C198" s="9" cm="1">
        <f t="array" ref="C198">_xll.SNL.Clients.Office.Excel.Functions.SPG($A198, "IQ_EBITDA_MARGIN", C$3)</f>
        <v>6.6859999999999999</v>
      </c>
      <c r="D198" s="9" cm="1">
        <f t="array" ref="D198">_xll.SNL.Clients.Office.Excel.Functions.SPG($A198, "IQ_EBITDA_MARGIN", D$3)</f>
        <v>0.60799999999999998</v>
      </c>
      <c r="E198" s="9" cm="1">
        <f t="array" ref="E198">_xll.SNL.Clients.Office.Excel.Functions.SPG($A198, "IQ_EBITDA_MARGIN", E$3)</f>
        <v>-13.016</v>
      </c>
      <c r="F198" s="9" cm="1">
        <f t="array" ref="F198">_xll.SNL.Clients.Office.Excel.Functions.SPG($A198, "IQ_EBITDA_MARGIN", F$3)</f>
        <v>-20.178999999999998</v>
      </c>
      <c r="G198" s="9" cm="1">
        <f t="array" ref="G198">_xll.SNL.Clients.Office.Excel.Functions.SPG($A198, "IQ_EBITDA_MARGIN", G$3)</f>
        <v>8.5129999999999999</v>
      </c>
      <c r="H198" s="9" cm="1">
        <f t="array" ref="H198">_xll.SNL.Clients.Office.Excel.Functions.SPG($A198, "IQ_EBITDA_MARGIN", H$3)</f>
        <v>12.863</v>
      </c>
      <c r="I198" s="9" cm="1">
        <f t="array" ref="I198">_xll.SNL.Clients.Office.Excel.Functions.SPG($A198, "IQ_EBITDA_MARGIN", I$3)</f>
        <v>12.884</v>
      </c>
      <c r="J198" s="9" cm="1">
        <f t="array" ref="J198">_xll.SNL.Clients.Office.Excel.Functions.SPG($A198, "IQ_EBITDA_MARGIN", J$3)</f>
        <v>11.891</v>
      </c>
    </row>
    <row r="199" spans="1:10" x14ac:dyDescent="0.3">
      <c r="A199" s="11" t="s">
        <v>1223</v>
      </c>
      <c r="B199" s="9" cm="1">
        <f t="array" ref="B199">_xll.SNL.Clients.Office.Excel.Functions.SPG($A199, "IQ_EBITDA_MARGIN", B$3)</f>
        <v>13.804</v>
      </c>
      <c r="C199" s="9" cm="1">
        <f t="array" ref="C199">_xll.SNL.Clients.Office.Excel.Functions.SPG($A199, "IQ_EBITDA_MARGIN", C$3)</f>
        <v>15.705</v>
      </c>
      <c r="D199" s="9" cm="1">
        <f t="array" ref="D199">_xll.SNL.Clients.Office.Excel.Functions.SPG($A199, "IQ_EBITDA_MARGIN", D$3)</f>
        <v>11.92</v>
      </c>
      <c r="E199" s="9" cm="1">
        <f t="array" ref="E199">_xll.SNL.Clients.Office.Excel.Functions.SPG($A199, "IQ_EBITDA_MARGIN", E$3)</f>
        <v>10.778</v>
      </c>
      <c r="F199" s="9" cm="1">
        <f t="array" ref="F199">_xll.SNL.Clients.Office.Excel.Functions.SPG($A199, "IQ_EBITDA_MARGIN", F$3)</f>
        <v>12.430999999999999</v>
      </c>
      <c r="G199" s="9" cm="1">
        <f t="array" ref="G199">_xll.SNL.Clients.Office.Excel.Functions.SPG($A199, "IQ_EBITDA_MARGIN", G$3)</f>
        <v>15.159000000000001</v>
      </c>
      <c r="H199" s="9" cm="1">
        <f t="array" ref="H199">_xll.SNL.Clients.Office.Excel.Functions.SPG($A199, "IQ_EBITDA_MARGIN", H$3)</f>
        <v>10.808999999999999</v>
      </c>
      <c r="I199" s="9" cm="1">
        <f t="array" ref="I199">_xll.SNL.Clients.Office.Excel.Functions.SPG($A199, "IQ_EBITDA_MARGIN", I$3)</f>
        <v>11.183999999999999</v>
      </c>
      <c r="J199" s="9" cm="1">
        <f t="array" ref="J199">_xll.SNL.Clients.Office.Excel.Functions.SPG($A199, "IQ_EBITDA_MARGIN", J$3)</f>
        <v>13.454000000000001</v>
      </c>
    </row>
    <row r="200" spans="1:10" x14ac:dyDescent="0.3">
      <c r="A200" s="11" t="s">
        <v>1224</v>
      </c>
      <c r="B200" s="9" t="str" cm="1">
        <f t="array" ref="B200">_xll.SNL.Clients.Office.Excel.Functions.SPG($A200, "IQ_EBITDA_MARGIN", B$3)</f>
        <v>NA</v>
      </c>
      <c r="C200" s="9" t="str" cm="1">
        <f t="array" ref="C200">_xll.SNL.Clients.Office.Excel.Functions.SPG($A200, "IQ_EBITDA_MARGIN", C$3)</f>
        <v>NA</v>
      </c>
      <c r="D200" s="9" t="str" cm="1">
        <f t="array" ref="D200">_xll.SNL.Clients.Office.Excel.Functions.SPG($A200, "IQ_EBITDA_MARGIN", D$3)</f>
        <v>NA</v>
      </c>
      <c r="E200" s="9" t="str" cm="1">
        <f t="array" ref="E200">_xll.SNL.Clients.Office.Excel.Functions.SPG($A200, "IQ_EBITDA_MARGIN", E$3)</f>
        <v>NA</v>
      </c>
      <c r="F200" s="9" t="str" cm="1">
        <f t="array" ref="F200">_xll.SNL.Clients.Office.Excel.Functions.SPG($A200, "IQ_EBITDA_MARGIN", F$3)</f>
        <v>NA</v>
      </c>
      <c r="G200" s="9" t="str" cm="1">
        <f t="array" ref="G200">_xll.SNL.Clients.Office.Excel.Functions.SPG($A200, "IQ_EBITDA_MARGIN", G$3)</f>
        <v>NA</v>
      </c>
      <c r="H200" s="9" t="str" cm="1">
        <f t="array" ref="H200">_xll.SNL.Clients.Office.Excel.Functions.SPG($A200, "IQ_EBITDA_MARGIN", H$3)</f>
        <v>NA</v>
      </c>
      <c r="I200" s="9" t="str" cm="1">
        <f t="array" ref="I200">_xll.SNL.Clients.Office.Excel.Functions.SPG($A200, "IQ_EBITDA_MARGIN", I$3)</f>
        <v>NA</v>
      </c>
      <c r="J200" s="9" t="str" cm="1">
        <f t="array" ref="J200">_xll.SNL.Clients.Office.Excel.Functions.SPG($A200, "IQ_EBITDA_MARGIN", J$3)</f>
        <v>NA</v>
      </c>
    </row>
    <row r="201" spans="1:10" x14ac:dyDescent="0.3">
      <c r="A201" s="11" t="s">
        <v>1225</v>
      </c>
      <c r="B201" s="9" cm="1">
        <f t="array" ref="B201">_xll.SNL.Clients.Office.Excel.Functions.SPG($A201, "IQ_EBITDA_MARGIN", B$3)</f>
        <v>18.241</v>
      </c>
      <c r="C201" s="9" cm="1">
        <f t="array" ref="C201">_xll.SNL.Clients.Office.Excel.Functions.SPG($A201, "IQ_EBITDA_MARGIN", C$3)</f>
        <v>18.602</v>
      </c>
      <c r="D201" s="9" cm="1">
        <f t="array" ref="D201">_xll.SNL.Clients.Office.Excel.Functions.SPG($A201, "IQ_EBITDA_MARGIN", D$3)</f>
        <v>19.548999999999999</v>
      </c>
      <c r="E201" s="9" cm="1">
        <f t="array" ref="E201">_xll.SNL.Clients.Office.Excel.Functions.SPG($A201, "IQ_EBITDA_MARGIN", E$3)</f>
        <v>19.882000000000001</v>
      </c>
      <c r="F201" s="9" cm="1">
        <f t="array" ref="F201">_xll.SNL.Clients.Office.Excel.Functions.SPG($A201, "IQ_EBITDA_MARGIN", F$3)</f>
        <v>16.568999999999999</v>
      </c>
      <c r="G201" s="9" cm="1">
        <f t="array" ref="G201">_xll.SNL.Clients.Office.Excel.Functions.SPG($A201, "IQ_EBITDA_MARGIN", G$3)</f>
        <v>17.082999999999998</v>
      </c>
      <c r="H201" s="9" cm="1">
        <f t="array" ref="H201">_xll.SNL.Clients.Office.Excel.Functions.SPG($A201, "IQ_EBITDA_MARGIN", H$3)</f>
        <v>17.562999999999999</v>
      </c>
      <c r="I201" s="9" cm="1">
        <f t="array" ref="I201">_xll.SNL.Clients.Office.Excel.Functions.SPG($A201, "IQ_EBITDA_MARGIN", I$3)</f>
        <v>17.042999999999999</v>
      </c>
      <c r="J201" s="9" cm="1">
        <f t="array" ref="J201">_xll.SNL.Clients.Office.Excel.Functions.SPG($A201, "IQ_EBITDA_MARGIN", J$3)</f>
        <v>14.137</v>
      </c>
    </row>
    <row r="202" spans="1:10" x14ac:dyDescent="0.3">
      <c r="A202" s="11" t="s">
        <v>1226</v>
      </c>
      <c r="B202" s="9" t="str" cm="1">
        <f t="array" ref="B202">_xll.SNL.Clients.Office.Excel.Functions.SPG($A202, "IQ_EBITDA_MARGIN", B$3)</f>
        <v>NA</v>
      </c>
      <c r="C202" s="9" t="str" cm="1">
        <f t="array" ref="C202">_xll.SNL.Clients.Office.Excel.Functions.SPG($A202, "IQ_EBITDA_MARGIN", C$3)</f>
        <v>NA</v>
      </c>
      <c r="D202" s="9" t="str" cm="1">
        <f t="array" ref="D202">_xll.SNL.Clients.Office.Excel.Functions.SPG($A202, "IQ_EBITDA_MARGIN", D$3)</f>
        <v>NA</v>
      </c>
      <c r="E202" s="9" t="str" cm="1">
        <f t="array" ref="E202">_xll.SNL.Clients.Office.Excel.Functions.SPG($A202, "IQ_EBITDA_MARGIN", E$3)</f>
        <v>NA</v>
      </c>
      <c r="F202" s="9" t="str" cm="1">
        <f t="array" ref="F202">_xll.SNL.Clients.Office.Excel.Functions.SPG($A202, "IQ_EBITDA_MARGIN", F$3)</f>
        <v>NA</v>
      </c>
      <c r="G202" s="9" t="str" cm="1">
        <f t="array" ref="G202">_xll.SNL.Clients.Office.Excel.Functions.SPG($A202, "IQ_EBITDA_MARGIN", G$3)</f>
        <v>NA</v>
      </c>
      <c r="H202" s="9" t="str" cm="1">
        <f t="array" ref="H202">_xll.SNL.Clients.Office.Excel.Functions.SPG($A202, "IQ_EBITDA_MARGIN", H$3)</f>
        <v>NA</v>
      </c>
      <c r="I202" s="9" t="str" cm="1">
        <f t="array" ref="I202">_xll.SNL.Clients.Office.Excel.Functions.SPG($A202, "IQ_EBITDA_MARGIN", I$3)</f>
        <v>NA</v>
      </c>
      <c r="J202" s="9" t="str" cm="1">
        <f t="array" ref="J202">_xll.SNL.Clients.Office.Excel.Functions.SPG($A202, "IQ_EBITDA_MARGIN", J$3)</f>
        <v>NA</v>
      </c>
    </row>
    <row r="203" spans="1:10" x14ac:dyDescent="0.3">
      <c r="A203" s="11" t="s">
        <v>1227</v>
      </c>
      <c r="B203" s="9" t="str" cm="1">
        <f t="array" ref="B203">_xll.SNL.Clients.Office.Excel.Functions.SPG($A203, "IQ_EBITDA_MARGIN", B$3)</f>
        <v>NA</v>
      </c>
      <c r="C203" s="9" t="str" cm="1">
        <f t="array" ref="C203">_xll.SNL.Clients.Office.Excel.Functions.SPG($A203, "IQ_EBITDA_MARGIN", C$3)</f>
        <v>NA</v>
      </c>
      <c r="D203" s="9" t="str" cm="1">
        <f t="array" ref="D203">_xll.SNL.Clients.Office.Excel.Functions.SPG($A203, "IQ_EBITDA_MARGIN", D$3)</f>
        <v>NA</v>
      </c>
      <c r="E203" s="9" t="str" cm="1">
        <f t="array" ref="E203">_xll.SNL.Clients.Office.Excel.Functions.SPG($A203, "IQ_EBITDA_MARGIN", E$3)</f>
        <v>NA</v>
      </c>
      <c r="F203" s="9" t="str" cm="1">
        <f t="array" ref="F203">_xll.SNL.Clients.Office.Excel.Functions.SPG($A203, "IQ_EBITDA_MARGIN", F$3)</f>
        <v>NA</v>
      </c>
      <c r="G203" s="9" t="str" cm="1">
        <f t="array" ref="G203">_xll.SNL.Clients.Office.Excel.Functions.SPG($A203, "IQ_EBITDA_MARGIN", G$3)</f>
        <v>NA</v>
      </c>
      <c r="H203" s="9" t="str" cm="1">
        <f t="array" ref="H203">_xll.SNL.Clients.Office.Excel.Functions.SPG($A203, "IQ_EBITDA_MARGIN", H$3)</f>
        <v>NA</v>
      </c>
      <c r="I203" s="9" t="str" cm="1">
        <f t="array" ref="I203">_xll.SNL.Clients.Office.Excel.Functions.SPG($A203, "IQ_EBITDA_MARGIN", I$3)</f>
        <v>NA</v>
      </c>
      <c r="J203" s="9" t="str" cm="1">
        <f t="array" ref="J203">_xll.SNL.Clients.Office.Excel.Functions.SPG($A203, "IQ_EBITDA_MARGIN", J$3)</f>
        <v>NA</v>
      </c>
    </row>
    <row r="204" spans="1:10" x14ac:dyDescent="0.3">
      <c r="A204" s="11" t="s">
        <v>1228</v>
      </c>
      <c r="B204" s="9" t="str" cm="1">
        <f t="array" ref="B204">_xll.SNL.Clients.Office.Excel.Functions.SPG($A204, "IQ_EBITDA_MARGIN", B$3)</f>
        <v>NA</v>
      </c>
      <c r="C204" s="9" t="str" cm="1">
        <f t="array" ref="C204">_xll.SNL.Clients.Office.Excel.Functions.SPG($A204, "IQ_EBITDA_MARGIN", C$3)</f>
        <v>NA</v>
      </c>
      <c r="D204" s="9" t="str" cm="1">
        <f t="array" ref="D204">_xll.SNL.Clients.Office.Excel.Functions.SPG($A204, "IQ_EBITDA_MARGIN", D$3)</f>
        <v>NA</v>
      </c>
      <c r="E204" s="9" t="str" cm="1">
        <f t="array" ref="E204">_xll.SNL.Clients.Office.Excel.Functions.SPG($A204, "IQ_EBITDA_MARGIN", E$3)</f>
        <v>NA</v>
      </c>
      <c r="F204" s="9" t="str" cm="1">
        <f t="array" ref="F204">_xll.SNL.Clients.Office.Excel.Functions.SPG($A204, "IQ_EBITDA_MARGIN", F$3)</f>
        <v>NA</v>
      </c>
      <c r="G204" s="9" t="str" cm="1">
        <f t="array" ref="G204">_xll.SNL.Clients.Office.Excel.Functions.SPG($A204, "IQ_EBITDA_MARGIN", G$3)</f>
        <v>NA</v>
      </c>
      <c r="H204" s="9" t="str" cm="1">
        <f t="array" ref="H204">_xll.SNL.Clients.Office.Excel.Functions.SPG($A204, "IQ_EBITDA_MARGIN", H$3)</f>
        <v>NA</v>
      </c>
      <c r="I204" s="9" t="str" cm="1">
        <f t="array" ref="I204">_xll.SNL.Clients.Office.Excel.Functions.SPG($A204, "IQ_EBITDA_MARGIN", I$3)</f>
        <v>NA</v>
      </c>
      <c r="J204" s="9" t="str" cm="1">
        <f t="array" ref="J204">_xll.SNL.Clients.Office.Excel.Functions.SPG($A204, "IQ_EBITDA_MARGIN", J$3)</f>
        <v>NA</v>
      </c>
    </row>
    <row r="205" spans="1:10" x14ac:dyDescent="0.3">
      <c r="A205" s="11" t="s">
        <v>1229</v>
      </c>
      <c r="B205" s="9" t="str" cm="1">
        <f t="array" ref="B205">_xll.SNL.Clients.Office.Excel.Functions.SPG($A205, "IQ_EBITDA_MARGIN", B$3)</f>
        <v>NA</v>
      </c>
      <c r="C205" s="9" t="str" cm="1">
        <f t="array" ref="C205">_xll.SNL.Clients.Office.Excel.Functions.SPG($A205, "IQ_EBITDA_MARGIN", C$3)</f>
        <v>NA</v>
      </c>
      <c r="D205" s="9" t="str" cm="1">
        <f t="array" ref="D205">_xll.SNL.Clients.Office.Excel.Functions.SPG($A205, "IQ_EBITDA_MARGIN", D$3)</f>
        <v>NA</v>
      </c>
      <c r="E205" s="9" t="str" cm="1">
        <f t="array" ref="E205">_xll.SNL.Clients.Office.Excel.Functions.SPG($A205, "IQ_EBITDA_MARGIN", E$3)</f>
        <v>NA</v>
      </c>
      <c r="F205" s="9" t="str" cm="1">
        <f t="array" ref="F205">_xll.SNL.Clients.Office.Excel.Functions.SPG($A205, "IQ_EBITDA_MARGIN", F$3)</f>
        <v>NA</v>
      </c>
      <c r="G205" s="9" t="str" cm="1">
        <f t="array" ref="G205">_xll.SNL.Clients.Office.Excel.Functions.SPG($A205, "IQ_EBITDA_MARGIN", G$3)</f>
        <v>NA</v>
      </c>
      <c r="H205" s="9" t="str" cm="1">
        <f t="array" ref="H205">_xll.SNL.Clients.Office.Excel.Functions.SPG($A205, "IQ_EBITDA_MARGIN", H$3)</f>
        <v>NA</v>
      </c>
      <c r="I205" s="9" t="str" cm="1">
        <f t="array" ref="I205">_xll.SNL.Clients.Office.Excel.Functions.SPG($A205, "IQ_EBITDA_MARGIN", I$3)</f>
        <v>NA</v>
      </c>
      <c r="J205" s="9" t="str" cm="1">
        <f t="array" ref="J205">_xll.SNL.Clients.Office.Excel.Functions.SPG($A205, "IQ_EBITDA_MARGIN", J$3)</f>
        <v>NA</v>
      </c>
    </row>
    <row r="206" spans="1:10" x14ac:dyDescent="0.3">
      <c r="A206" s="11" t="s">
        <v>1230</v>
      </c>
      <c r="B206" s="9" t="str" cm="1">
        <f t="array" ref="B206">_xll.SNL.Clients.Office.Excel.Functions.SPG($A206, "IQ_EBITDA_MARGIN", B$3)</f>
        <v>NA</v>
      </c>
      <c r="C206" s="9" t="str" cm="1">
        <f t="array" ref="C206">_xll.SNL.Clients.Office.Excel.Functions.SPG($A206, "IQ_EBITDA_MARGIN", C$3)</f>
        <v>NA</v>
      </c>
      <c r="D206" s="9" t="str" cm="1">
        <f t="array" ref="D206">_xll.SNL.Clients.Office.Excel.Functions.SPG($A206, "IQ_EBITDA_MARGIN", D$3)</f>
        <v>NA</v>
      </c>
      <c r="E206" s="9" t="str" cm="1">
        <f t="array" ref="E206">_xll.SNL.Clients.Office.Excel.Functions.SPG($A206, "IQ_EBITDA_MARGIN", E$3)</f>
        <v>NA</v>
      </c>
      <c r="F206" s="9" t="str" cm="1">
        <f t="array" ref="F206">_xll.SNL.Clients.Office.Excel.Functions.SPG($A206, "IQ_EBITDA_MARGIN", F$3)</f>
        <v>NA</v>
      </c>
      <c r="G206" s="9" t="str" cm="1">
        <f t="array" ref="G206">_xll.SNL.Clients.Office.Excel.Functions.SPG($A206, "IQ_EBITDA_MARGIN", G$3)</f>
        <v>NA</v>
      </c>
      <c r="H206" s="9" t="str" cm="1">
        <f t="array" ref="H206">_xll.SNL.Clients.Office.Excel.Functions.SPG($A206, "IQ_EBITDA_MARGIN", H$3)</f>
        <v>NA</v>
      </c>
      <c r="I206" s="9" t="str" cm="1">
        <f t="array" ref="I206">_xll.SNL.Clients.Office.Excel.Functions.SPG($A206, "IQ_EBITDA_MARGIN", I$3)</f>
        <v>NA</v>
      </c>
      <c r="J206" s="9" t="str" cm="1">
        <f t="array" ref="J206">_xll.SNL.Clients.Office.Excel.Functions.SPG($A206, "IQ_EBITDA_MARGIN", J$3)</f>
        <v>NA</v>
      </c>
    </row>
    <row r="207" spans="1:10" x14ac:dyDescent="0.3">
      <c r="A207" s="11" t="s">
        <v>193</v>
      </c>
      <c r="B207" s="9" cm="1">
        <f t="array" ref="B207">_xll.SNL.Clients.Office.Excel.Functions.SPG($A207, "IQ_EBITDA_MARGIN", B$3)</f>
        <v>15.125</v>
      </c>
      <c r="C207" s="9" cm="1">
        <f t="array" ref="C207">_xll.SNL.Clients.Office.Excel.Functions.SPG($A207, "IQ_EBITDA_MARGIN", C$3)</f>
        <v>20.231999999999999</v>
      </c>
      <c r="D207" s="9" cm="1">
        <f t="array" ref="D207">_xll.SNL.Clients.Office.Excel.Functions.SPG($A207, "IQ_EBITDA_MARGIN", D$3)</f>
        <v>18.904</v>
      </c>
      <c r="E207" s="9" cm="1">
        <f t="array" ref="E207">_xll.SNL.Clients.Office.Excel.Functions.SPG($A207, "IQ_EBITDA_MARGIN", E$3)</f>
        <v>19.423999999999999</v>
      </c>
      <c r="F207" s="9" cm="1">
        <f t="array" ref="F207">_xll.SNL.Clients.Office.Excel.Functions.SPG($A207, "IQ_EBITDA_MARGIN", F$3)</f>
        <v>17.495000000000001</v>
      </c>
      <c r="G207" s="9" cm="1">
        <f t="array" ref="G207">_xll.SNL.Clients.Office.Excel.Functions.SPG($A207, "IQ_EBITDA_MARGIN", G$3)</f>
        <v>12.18</v>
      </c>
      <c r="H207" s="9" cm="1">
        <f t="array" ref="H207">_xll.SNL.Clients.Office.Excel.Functions.SPG($A207, "IQ_EBITDA_MARGIN", H$3)</f>
        <v>17.782</v>
      </c>
      <c r="I207" s="9" cm="1">
        <f t="array" ref="I207">_xll.SNL.Clients.Office.Excel.Functions.SPG($A207, "IQ_EBITDA_MARGIN", I$3)</f>
        <v>18.492000000000001</v>
      </c>
      <c r="J207" s="9" cm="1">
        <f t="array" ref="J207">_xll.SNL.Clients.Office.Excel.Functions.SPG($A207, "IQ_EBITDA_MARGIN", J$3)</f>
        <v>26.905999999999999</v>
      </c>
    </row>
    <row r="208" spans="1:10" x14ac:dyDescent="0.3">
      <c r="A208" s="11" t="s">
        <v>1231</v>
      </c>
      <c r="B208" s="9" t="str" cm="1">
        <f t="array" ref="B208">_xll.SNL.Clients.Office.Excel.Functions.SPG($A208, "IQ_EBITDA_MARGIN", B$3)</f>
        <v>NA</v>
      </c>
      <c r="C208" s="9" cm="1">
        <f t="array" ref="C208">_xll.SNL.Clients.Office.Excel.Functions.SPG($A208, "IQ_EBITDA_MARGIN", C$3)</f>
        <v>7.4290000000000003</v>
      </c>
      <c r="D208" s="9" cm="1">
        <f t="array" ref="D208">_xll.SNL.Clients.Office.Excel.Functions.SPG($A208, "IQ_EBITDA_MARGIN", D$3)</f>
        <v>5.048</v>
      </c>
      <c r="E208" s="9" cm="1">
        <f t="array" ref="E208">_xll.SNL.Clients.Office.Excel.Functions.SPG($A208, "IQ_EBITDA_MARGIN", E$3)</f>
        <v>2.6320000000000001</v>
      </c>
      <c r="F208" s="9" cm="1">
        <f t="array" ref="F208">_xll.SNL.Clients.Office.Excel.Functions.SPG($A208, "IQ_EBITDA_MARGIN", F$3)</f>
        <v>4.3109999999999999</v>
      </c>
      <c r="G208" s="9" cm="1">
        <f t="array" ref="G208">_xll.SNL.Clients.Office.Excel.Functions.SPG($A208, "IQ_EBITDA_MARGIN", G$3)</f>
        <v>4.3620000000000001</v>
      </c>
      <c r="H208" s="9" cm="1">
        <f t="array" ref="H208">_xll.SNL.Clients.Office.Excel.Functions.SPG($A208, "IQ_EBITDA_MARGIN", H$3)</f>
        <v>5.0279999999999996</v>
      </c>
      <c r="I208" s="9" cm="1">
        <f t="array" ref="I208">_xll.SNL.Clients.Office.Excel.Functions.SPG($A208, "IQ_EBITDA_MARGIN", I$3)</f>
        <v>2.9510000000000001</v>
      </c>
      <c r="J208" s="9" cm="1">
        <f t="array" ref="J208">_xll.SNL.Clients.Office.Excel.Functions.SPG($A208, "IQ_EBITDA_MARGIN", J$3)</f>
        <v>6.7320000000000002</v>
      </c>
    </row>
    <row r="209" spans="1:10" x14ac:dyDescent="0.3">
      <c r="A209" s="11" t="s">
        <v>1232</v>
      </c>
      <c r="B209" s="9" cm="1">
        <f t="array" ref="B209">_xll.SNL.Clients.Office.Excel.Functions.SPG($A209, "IQ_EBITDA_MARGIN", B$3)</f>
        <v>7.0609999999999999</v>
      </c>
      <c r="C209" s="9" cm="1">
        <f t="array" ref="C209">_xll.SNL.Clients.Office.Excel.Functions.SPG($A209, "IQ_EBITDA_MARGIN", C$3)</f>
        <v>8.7799999999999994</v>
      </c>
      <c r="D209" s="9" cm="1">
        <f t="array" ref="D209">_xll.SNL.Clients.Office.Excel.Functions.SPG($A209, "IQ_EBITDA_MARGIN", D$3)</f>
        <v>12.567</v>
      </c>
      <c r="E209" s="9" cm="1">
        <f t="array" ref="E209">_xll.SNL.Clients.Office.Excel.Functions.SPG($A209, "IQ_EBITDA_MARGIN", E$3)</f>
        <v>12.898999999999999</v>
      </c>
      <c r="F209" s="9" cm="1">
        <f t="array" ref="F209">_xll.SNL.Clients.Office.Excel.Functions.SPG($A209, "IQ_EBITDA_MARGIN", F$3)</f>
        <v>5.2539999999999996</v>
      </c>
      <c r="G209" s="9" cm="1">
        <f t="array" ref="G209">_xll.SNL.Clients.Office.Excel.Functions.SPG($A209, "IQ_EBITDA_MARGIN", G$3)</f>
        <v>10.316000000000001</v>
      </c>
      <c r="H209" s="9" cm="1">
        <f t="array" ref="H209">_xll.SNL.Clients.Office.Excel.Functions.SPG($A209, "IQ_EBITDA_MARGIN", H$3)</f>
        <v>6.8440000000000003</v>
      </c>
      <c r="I209" s="9" cm="1">
        <f t="array" ref="I209">_xll.SNL.Clients.Office.Excel.Functions.SPG($A209, "IQ_EBITDA_MARGIN", I$3)</f>
        <v>5.5289999999999999</v>
      </c>
      <c r="J209" s="9" cm="1">
        <f t="array" ref="J209">_xll.SNL.Clients.Office.Excel.Functions.SPG($A209, "IQ_EBITDA_MARGIN", J$3)</f>
        <v>5.9989999999999997</v>
      </c>
    </row>
    <row r="210" spans="1:10" x14ac:dyDescent="0.3">
      <c r="A210" s="11" t="s">
        <v>1233</v>
      </c>
      <c r="B210" s="9" cm="1">
        <f t="array" ref="B210">_xll.SNL.Clients.Office.Excel.Functions.SPG($A210, "IQ_EBITDA_MARGIN", B$3)</f>
        <v>-0.81399999999999995</v>
      </c>
      <c r="C210" s="9" cm="1">
        <f t="array" ref="C210">_xll.SNL.Clients.Office.Excel.Functions.SPG($A210, "IQ_EBITDA_MARGIN", C$3)</f>
        <v>-1.0329999999999999</v>
      </c>
      <c r="D210" s="9" cm="1">
        <f t="array" ref="D210">_xll.SNL.Clients.Office.Excel.Functions.SPG($A210, "IQ_EBITDA_MARGIN", D$3)</f>
        <v>1.778</v>
      </c>
      <c r="E210" s="9" cm="1">
        <f t="array" ref="E210">_xll.SNL.Clients.Office.Excel.Functions.SPG($A210, "IQ_EBITDA_MARGIN", E$3)</f>
        <v>-2.883</v>
      </c>
      <c r="F210" s="9" cm="1">
        <f t="array" ref="F210">_xll.SNL.Clients.Office.Excel.Functions.SPG($A210, "IQ_EBITDA_MARGIN", F$3)</f>
        <v>-1.843</v>
      </c>
      <c r="G210" s="9" cm="1">
        <f t="array" ref="G210">_xll.SNL.Clients.Office.Excel.Functions.SPG($A210, "IQ_EBITDA_MARGIN", G$3)</f>
        <v>0.71899999999999997</v>
      </c>
      <c r="H210" s="9" cm="1">
        <f t="array" ref="H210">_xll.SNL.Clients.Office.Excel.Functions.SPG($A210, "IQ_EBITDA_MARGIN", H$3)</f>
        <v>6.0519999999999996</v>
      </c>
      <c r="I210" s="9" cm="1">
        <f t="array" ref="I210">_xll.SNL.Clients.Office.Excel.Functions.SPG($A210, "IQ_EBITDA_MARGIN", I$3)</f>
        <v>8.0820000000000007</v>
      </c>
      <c r="J210" s="9" cm="1">
        <f t="array" ref="J210">_xll.SNL.Clients.Office.Excel.Functions.SPG($A210, "IQ_EBITDA_MARGIN", J$3)</f>
        <v>5.13</v>
      </c>
    </row>
    <row r="211" spans="1:10" x14ac:dyDescent="0.3">
      <c r="A211" s="11" t="s">
        <v>1234</v>
      </c>
      <c r="B211" s="9" cm="1">
        <f t="array" ref="B211">_xll.SNL.Clients.Office.Excel.Functions.SPG($A211, "IQ_EBITDA_MARGIN", B$3)</f>
        <v>9.1389999999999993</v>
      </c>
      <c r="C211" s="9" cm="1">
        <f t="array" ref="C211">_xll.SNL.Clients.Office.Excel.Functions.SPG($A211, "IQ_EBITDA_MARGIN", C$3)</f>
        <v>6.5010000000000003</v>
      </c>
      <c r="D211" s="9" cm="1">
        <f t="array" ref="D211">_xll.SNL.Clients.Office.Excel.Functions.SPG($A211, "IQ_EBITDA_MARGIN", D$3)</f>
        <v>9.5730000000000004</v>
      </c>
      <c r="E211" s="9" cm="1">
        <f t="array" ref="E211">_xll.SNL.Clients.Office.Excel.Functions.SPG($A211, "IQ_EBITDA_MARGIN", E$3)</f>
        <v>8.641</v>
      </c>
      <c r="F211" s="9" cm="1">
        <f t="array" ref="F211">_xll.SNL.Clients.Office.Excel.Functions.SPG($A211, "IQ_EBITDA_MARGIN", F$3)</f>
        <v>5.1639999999999997</v>
      </c>
      <c r="G211" s="9" cm="1">
        <f t="array" ref="G211">_xll.SNL.Clients.Office.Excel.Functions.SPG($A211, "IQ_EBITDA_MARGIN", G$3)</f>
        <v>22.209</v>
      </c>
      <c r="H211" s="9" cm="1">
        <f t="array" ref="H211">_xll.SNL.Clients.Office.Excel.Functions.SPG($A211, "IQ_EBITDA_MARGIN", H$3)</f>
        <v>7.5949999999999998</v>
      </c>
      <c r="I211" s="9" cm="1">
        <f t="array" ref="I211">_xll.SNL.Clients.Office.Excel.Functions.SPG($A211, "IQ_EBITDA_MARGIN", I$3)</f>
        <v>11.861000000000001</v>
      </c>
      <c r="J211" s="9" cm="1">
        <f t="array" ref="J211">_xll.SNL.Clients.Office.Excel.Functions.SPG($A211, "IQ_EBITDA_MARGIN", J$3)</f>
        <v>16.652999999999999</v>
      </c>
    </row>
    <row r="212" spans="1:10" x14ac:dyDescent="0.3">
      <c r="A212" s="11" t="s">
        <v>1235</v>
      </c>
      <c r="B212" s="9" cm="1">
        <f t="array" ref="B212">_xll.SNL.Clients.Office.Excel.Functions.SPG($A212, "IQ_EBITDA_MARGIN", B$3)</f>
        <v>74.593999999999994</v>
      </c>
      <c r="C212" s="9" cm="1">
        <f t="array" ref="C212">_xll.SNL.Clients.Office.Excel.Functions.SPG($A212, "IQ_EBITDA_MARGIN", C$3)</f>
        <v>75.462000000000003</v>
      </c>
      <c r="D212" s="9" cm="1">
        <f t="array" ref="D212">_xll.SNL.Clients.Office.Excel.Functions.SPG($A212, "IQ_EBITDA_MARGIN", D$3)</f>
        <v>79.055999999999997</v>
      </c>
      <c r="E212" s="9" cm="1">
        <f t="array" ref="E212">_xll.SNL.Clients.Office.Excel.Functions.SPG($A212, "IQ_EBITDA_MARGIN", E$3)</f>
        <v>76.111000000000004</v>
      </c>
      <c r="F212" s="9" cm="1">
        <f t="array" ref="F212">_xll.SNL.Clients.Office.Excel.Functions.SPG($A212, "IQ_EBITDA_MARGIN", F$3)</f>
        <v>75.087999999999994</v>
      </c>
      <c r="G212" s="9" cm="1">
        <f t="array" ref="G212">_xll.SNL.Clients.Office.Excel.Functions.SPG($A212, "IQ_EBITDA_MARGIN", G$3)</f>
        <v>74.792000000000002</v>
      </c>
      <c r="H212" s="9" cm="1">
        <f t="array" ref="H212">_xll.SNL.Clients.Office.Excel.Functions.SPG($A212, "IQ_EBITDA_MARGIN", H$3)</f>
        <v>78.507999999999996</v>
      </c>
      <c r="I212" s="9" cm="1">
        <f t="array" ref="I212">_xll.SNL.Clients.Office.Excel.Functions.SPG($A212, "IQ_EBITDA_MARGIN", I$3)</f>
        <v>75.061000000000007</v>
      </c>
      <c r="J212" s="9" cm="1">
        <f t="array" ref="J212">_xll.SNL.Clients.Office.Excel.Functions.SPG($A212, "IQ_EBITDA_MARGIN", J$3)</f>
        <v>73.040000000000006</v>
      </c>
    </row>
    <row r="213" spans="1:10" x14ac:dyDescent="0.3">
      <c r="A213" s="11" t="s">
        <v>1236</v>
      </c>
      <c r="B213" s="9" cm="1">
        <f t="array" ref="B213">_xll.SNL.Clients.Office.Excel.Functions.SPG($A213, "IQ_EBITDA_MARGIN", B$3)</f>
        <v>9.4450000000000003</v>
      </c>
      <c r="C213" s="9" cm="1">
        <f t="array" ref="C213">_xll.SNL.Clients.Office.Excel.Functions.SPG($A213, "IQ_EBITDA_MARGIN", C$3)</f>
        <v>8.4629999999999992</v>
      </c>
      <c r="D213" s="9" cm="1">
        <f t="array" ref="D213">_xll.SNL.Clients.Office.Excel.Functions.SPG($A213, "IQ_EBITDA_MARGIN", D$3)</f>
        <v>11.167</v>
      </c>
      <c r="E213" s="9" cm="1">
        <f t="array" ref="E213">_xll.SNL.Clients.Office.Excel.Functions.SPG($A213, "IQ_EBITDA_MARGIN", E$3)</f>
        <v>11.236000000000001</v>
      </c>
      <c r="F213" s="9" cm="1">
        <f t="array" ref="F213">_xll.SNL.Clients.Office.Excel.Functions.SPG($A213, "IQ_EBITDA_MARGIN", F$3)</f>
        <v>8.7940000000000005</v>
      </c>
      <c r="G213" s="9" cm="1">
        <f t="array" ref="G213">_xll.SNL.Clients.Office.Excel.Functions.SPG($A213, "IQ_EBITDA_MARGIN", G$3)</f>
        <v>8.1829999999999998</v>
      </c>
      <c r="H213" s="9" cm="1">
        <f t="array" ref="H213">_xll.SNL.Clients.Office.Excel.Functions.SPG($A213, "IQ_EBITDA_MARGIN", H$3)</f>
        <v>17.533999999999999</v>
      </c>
      <c r="I213" s="9" cm="1">
        <f t="array" ref="I213">_xll.SNL.Clients.Office.Excel.Functions.SPG($A213, "IQ_EBITDA_MARGIN", I$3)</f>
        <v>17.015000000000001</v>
      </c>
      <c r="J213" s="9" cm="1">
        <f t="array" ref="J213">_xll.SNL.Clients.Office.Excel.Functions.SPG($A213, "IQ_EBITDA_MARGIN", J$3)</f>
        <v>17.007999999999999</v>
      </c>
    </row>
    <row r="214" spans="1:10" x14ac:dyDescent="0.3">
      <c r="A214" s="11" t="s">
        <v>1237</v>
      </c>
      <c r="B214" s="9" t="str" cm="1">
        <f t="array" ref="B214">_xll.SNL.Clients.Office.Excel.Functions.SPG($A214, "IQ_EBITDA_MARGIN", B$3)</f>
        <v>NA</v>
      </c>
      <c r="C214" s="9" t="str" cm="1">
        <f t="array" ref="C214">_xll.SNL.Clients.Office.Excel.Functions.SPG($A214, "IQ_EBITDA_MARGIN", C$3)</f>
        <v>NA</v>
      </c>
      <c r="D214" s="9" t="str" cm="1">
        <f t="array" ref="D214">_xll.SNL.Clients.Office.Excel.Functions.SPG($A214, "IQ_EBITDA_MARGIN", D$3)</f>
        <v>NA</v>
      </c>
      <c r="E214" s="9" t="str" cm="1">
        <f t="array" ref="E214">_xll.SNL.Clients.Office.Excel.Functions.SPG($A214, "IQ_EBITDA_MARGIN", E$3)</f>
        <v>NA</v>
      </c>
      <c r="F214" s="9" t="str" cm="1">
        <f t="array" ref="F214">_xll.SNL.Clients.Office.Excel.Functions.SPG($A214, "IQ_EBITDA_MARGIN", F$3)</f>
        <v>NA</v>
      </c>
      <c r="G214" s="9" t="str" cm="1">
        <f t="array" ref="G214">_xll.SNL.Clients.Office.Excel.Functions.SPG($A214, "IQ_EBITDA_MARGIN", G$3)</f>
        <v>NA</v>
      </c>
      <c r="H214" s="9" t="str" cm="1">
        <f t="array" ref="H214">_xll.SNL.Clients.Office.Excel.Functions.SPG($A214, "IQ_EBITDA_MARGIN", H$3)</f>
        <v>NA</v>
      </c>
      <c r="I214" s="9" t="str" cm="1">
        <f t="array" ref="I214">_xll.SNL.Clients.Office.Excel.Functions.SPG($A214, "IQ_EBITDA_MARGIN", I$3)</f>
        <v>NA</v>
      </c>
      <c r="J214" s="9" t="str" cm="1">
        <f t="array" ref="J214">_xll.SNL.Clients.Office.Excel.Functions.SPG($A214, "IQ_EBITDA_MARGIN", J$3)</f>
        <v>NA</v>
      </c>
    </row>
    <row r="215" spans="1:10" x14ac:dyDescent="0.3">
      <c r="A215" s="11" t="s">
        <v>1238</v>
      </c>
      <c r="B215" s="9" cm="1">
        <f t="array" ref="B215">_xll.SNL.Clients.Office.Excel.Functions.SPG($A215, "IQ_EBITDA_MARGIN", B$3)</f>
        <v>12.563000000000001</v>
      </c>
      <c r="C215" s="9" cm="1">
        <f t="array" ref="C215">_xll.SNL.Clients.Office.Excel.Functions.SPG($A215, "IQ_EBITDA_MARGIN", C$3)</f>
        <v>13.596</v>
      </c>
      <c r="D215" s="9" cm="1">
        <f t="array" ref="D215">_xll.SNL.Clients.Office.Excel.Functions.SPG($A215, "IQ_EBITDA_MARGIN", D$3)</f>
        <v>16.145</v>
      </c>
      <c r="E215" s="9" cm="1">
        <f t="array" ref="E215">_xll.SNL.Clients.Office.Excel.Functions.SPG($A215, "IQ_EBITDA_MARGIN", E$3)</f>
        <v>16.539000000000001</v>
      </c>
      <c r="F215" s="9" cm="1">
        <f t="array" ref="F215">_xll.SNL.Clients.Office.Excel.Functions.SPG($A215, "IQ_EBITDA_MARGIN", F$3)</f>
        <v>12.872</v>
      </c>
      <c r="G215" s="9" cm="1">
        <f t="array" ref="G215">_xll.SNL.Clients.Office.Excel.Functions.SPG($A215, "IQ_EBITDA_MARGIN", G$3)</f>
        <v>13.946</v>
      </c>
      <c r="H215" s="9" cm="1">
        <f t="array" ref="H215">_xll.SNL.Clients.Office.Excel.Functions.SPG($A215, "IQ_EBITDA_MARGIN", H$3)</f>
        <v>17.641999999999999</v>
      </c>
      <c r="I215" s="9" cm="1">
        <f t="array" ref="I215">_xll.SNL.Clients.Office.Excel.Functions.SPG($A215, "IQ_EBITDA_MARGIN", I$3)</f>
        <v>16.212</v>
      </c>
      <c r="J215" s="9" cm="1">
        <f t="array" ref="J215">_xll.SNL.Clients.Office.Excel.Functions.SPG($A215, "IQ_EBITDA_MARGIN", J$3)</f>
        <v>12.85</v>
      </c>
    </row>
    <row r="216" spans="1:10" x14ac:dyDescent="0.3">
      <c r="A216" s="11" t="s">
        <v>1239</v>
      </c>
      <c r="B216" s="9" cm="1">
        <f t="array" ref="B216">_xll.SNL.Clients.Office.Excel.Functions.SPG($A216, "IQ_EBITDA_MARGIN", B$3)</f>
        <v>5.59</v>
      </c>
      <c r="C216" s="9" cm="1">
        <f t="array" ref="C216">_xll.SNL.Clients.Office.Excel.Functions.SPG($A216, "IQ_EBITDA_MARGIN", C$3)</f>
        <v>3.6909999999999998</v>
      </c>
      <c r="D216" s="9" cm="1">
        <f t="array" ref="D216">_xll.SNL.Clients.Office.Excel.Functions.SPG($A216, "IQ_EBITDA_MARGIN", D$3)</f>
        <v>6.3949999999999996</v>
      </c>
      <c r="E216" s="9" cm="1">
        <f t="array" ref="E216">_xll.SNL.Clients.Office.Excel.Functions.SPG($A216, "IQ_EBITDA_MARGIN", E$3)</f>
        <v>7.133</v>
      </c>
      <c r="F216" s="9" cm="1">
        <f t="array" ref="F216">_xll.SNL.Clients.Office.Excel.Functions.SPG($A216, "IQ_EBITDA_MARGIN", F$3)</f>
        <v>4.4139999999999997</v>
      </c>
      <c r="G216" s="9" cm="1">
        <f t="array" ref="G216">_xll.SNL.Clients.Office.Excel.Functions.SPG($A216, "IQ_EBITDA_MARGIN", G$3)</f>
        <v>3.1230000000000002</v>
      </c>
      <c r="H216" s="9" cm="1">
        <f t="array" ref="H216">_xll.SNL.Clients.Office.Excel.Functions.SPG($A216, "IQ_EBITDA_MARGIN", H$3)</f>
        <v>5.4429999999999996</v>
      </c>
      <c r="I216" s="9" cm="1">
        <f t="array" ref="I216">_xll.SNL.Clients.Office.Excel.Functions.SPG($A216, "IQ_EBITDA_MARGIN", I$3)</f>
        <v>7.6660000000000004</v>
      </c>
      <c r="J216" s="9" cm="1">
        <f t="array" ref="J216">_xll.SNL.Clients.Office.Excel.Functions.SPG($A216, "IQ_EBITDA_MARGIN", J$3)</f>
        <v>6.23</v>
      </c>
    </row>
    <row r="217" spans="1:10" x14ac:dyDescent="0.3">
      <c r="A217" s="11" t="s">
        <v>1621</v>
      </c>
      <c r="B217" s="9" cm="1">
        <f t="array" ref="B217">_xll.SNL.Clients.Office.Excel.Functions.SPG($A217, "IQ_EBITDA_MARGIN", B$3)</f>
        <v>10.422000000000001</v>
      </c>
      <c r="C217" s="9" cm="1">
        <f t="array" ref="C217">_xll.SNL.Clients.Office.Excel.Functions.SPG($A217, "IQ_EBITDA_MARGIN", C$3)</f>
        <v>15.595000000000001</v>
      </c>
      <c r="D217" s="9" cm="1">
        <f t="array" ref="D217">_xll.SNL.Clients.Office.Excel.Functions.SPG($A217, "IQ_EBITDA_MARGIN", D$3)</f>
        <v>12.221</v>
      </c>
      <c r="E217" s="9" cm="1">
        <f t="array" ref="E217">_xll.SNL.Clients.Office.Excel.Functions.SPG($A217, "IQ_EBITDA_MARGIN", E$3)</f>
        <v>6.7060000000000004</v>
      </c>
      <c r="F217" s="9" cm="1">
        <f t="array" ref="F217">_xll.SNL.Clients.Office.Excel.Functions.SPG($A217, "IQ_EBITDA_MARGIN", F$3)</f>
        <v>10.942</v>
      </c>
      <c r="G217" s="9" cm="1">
        <f t="array" ref="G217">_xll.SNL.Clients.Office.Excel.Functions.SPG($A217, "IQ_EBITDA_MARGIN", G$3)</f>
        <v>13.026999999999999</v>
      </c>
      <c r="H217" s="9" cm="1">
        <f t="array" ref="H217">_xll.SNL.Clients.Office.Excel.Functions.SPG($A217, "IQ_EBITDA_MARGIN", H$3)</f>
        <v>4.8120000000000003</v>
      </c>
      <c r="I217" s="9" cm="1">
        <f t="array" ref="I217">_xll.SNL.Clients.Office.Excel.Functions.SPG($A217, "IQ_EBITDA_MARGIN", I$3)</f>
        <v>-1.1919999999999999</v>
      </c>
      <c r="J217" s="9" cm="1">
        <f t="array" ref="J217">_xll.SNL.Clients.Office.Excel.Functions.SPG($A217, "IQ_EBITDA_MARGIN", J$3)</f>
        <v>-4.0970000000000004</v>
      </c>
    </row>
    <row r="218" spans="1:10" x14ac:dyDescent="0.3">
      <c r="A218" s="11" t="s">
        <v>1240</v>
      </c>
      <c r="B218" s="9" cm="1">
        <f t="array" ref="B218">_xll.SNL.Clients.Office.Excel.Functions.SPG($A218, "IQ_EBITDA_MARGIN", B$3)</f>
        <v>20.187999999999999</v>
      </c>
      <c r="C218" s="9" cm="1">
        <f t="array" ref="C218">_xll.SNL.Clients.Office.Excel.Functions.SPG($A218, "IQ_EBITDA_MARGIN", C$3)</f>
        <v>5.2359999999999998</v>
      </c>
      <c r="D218" s="9" cm="1">
        <f t="array" ref="D218">_xll.SNL.Clients.Office.Excel.Functions.SPG($A218, "IQ_EBITDA_MARGIN", D$3)</f>
        <v>28.518999999999998</v>
      </c>
      <c r="E218" s="9" cm="1">
        <f t="array" ref="E218">_xll.SNL.Clients.Office.Excel.Functions.SPG($A218, "IQ_EBITDA_MARGIN", E$3)</f>
        <v>25.460999999999999</v>
      </c>
      <c r="F218" s="9" cm="1">
        <f t="array" ref="F218">_xll.SNL.Clients.Office.Excel.Functions.SPG($A218, "IQ_EBITDA_MARGIN", F$3)</f>
        <v>15.608000000000001</v>
      </c>
      <c r="G218" s="9" cm="1">
        <f t="array" ref="G218">_xll.SNL.Clients.Office.Excel.Functions.SPG($A218, "IQ_EBITDA_MARGIN", G$3)</f>
        <v>9.5630000000000006</v>
      </c>
      <c r="H218" s="9" cm="1">
        <f t="array" ref="H218">_xll.SNL.Clients.Office.Excel.Functions.SPG($A218, "IQ_EBITDA_MARGIN", H$3)</f>
        <v>22.327999999999999</v>
      </c>
      <c r="I218" s="9" cm="1">
        <f t="array" ref="I218">_xll.SNL.Clients.Office.Excel.Functions.SPG($A218, "IQ_EBITDA_MARGIN", I$3)</f>
        <v>20.65</v>
      </c>
      <c r="J218" s="9" cm="1">
        <f t="array" ref="J218">_xll.SNL.Clients.Office.Excel.Functions.SPG($A218, "IQ_EBITDA_MARGIN", J$3)</f>
        <v>12.262</v>
      </c>
    </row>
    <row r="219" spans="1:10" x14ac:dyDescent="0.3">
      <c r="A219" s="11" t="s">
        <v>1241</v>
      </c>
      <c r="B219" s="9" t="str" cm="1">
        <f t="array" ref="B219">_xll.SNL.Clients.Office.Excel.Functions.SPG($A219, "IQ_EBITDA_MARGIN", B$3)</f>
        <v>NA</v>
      </c>
      <c r="C219" s="9" t="str" cm="1">
        <f t="array" ref="C219">_xll.SNL.Clients.Office.Excel.Functions.SPG($A219, "IQ_EBITDA_MARGIN", C$3)</f>
        <v>NA</v>
      </c>
      <c r="D219" s="9" t="str" cm="1">
        <f t="array" ref="D219">_xll.SNL.Clients.Office.Excel.Functions.SPG($A219, "IQ_EBITDA_MARGIN", D$3)</f>
        <v>NA</v>
      </c>
      <c r="E219" s="9" t="str" cm="1">
        <f t="array" ref="E219">_xll.SNL.Clients.Office.Excel.Functions.SPG($A219, "IQ_EBITDA_MARGIN", E$3)</f>
        <v>NA</v>
      </c>
      <c r="F219" s="9" t="str" cm="1">
        <f t="array" ref="F219">_xll.SNL.Clients.Office.Excel.Functions.SPG($A219, "IQ_EBITDA_MARGIN", F$3)</f>
        <v>NA</v>
      </c>
      <c r="G219" s="9" t="str" cm="1">
        <f t="array" ref="G219">_xll.SNL.Clients.Office.Excel.Functions.SPG($A219, "IQ_EBITDA_MARGIN", G$3)</f>
        <v>NA</v>
      </c>
      <c r="H219" s="9" t="str" cm="1">
        <f t="array" ref="H219">_xll.SNL.Clients.Office.Excel.Functions.SPG($A219, "IQ_EBITDA_MARGIN", H$3)</f>
        <v>NA</v>
      </c>
      <c r="I219" s="9" t="str" cm="1">
        <f t="array" ref="I219">_xll.SNL.Clients.Office.Excel.Functions.SPG($A219, "IQ_EBITDA_MARGIN", I$3)</f>
        <v>NA</v>
      </c>
      <c r="J219" s="9" t="str" cm="1">
        <f t="array" ref="J219">_xll.SNL.Clients.Office.Excel.Functions.SPG($A219, "IQ_EBITDA_MARGIN", J$3)</f>
        <v>NA</v>
      </c>
    </row>
    <row r="220" spans="1:10" x14ac:dyDescent="0.3">
      <c r="A220" s="11" t="s">
        <v>1242</v>
      </c>
      <c r="B220" s="9" t="str" cm="1">
        <f t="array" ref="B220">_xll.SNL.Clients.Office.Excel.Functions.SPG($A220, "IQ_EBITDA_MARGIN", B$3)</f>
        <v>NA</v>
      </c>
      <c r="C220" s="9" cm="1">
        <f t="array" ref="C220">_xll.SNL.Clients.Office.Excel.Functions.SPG($A220, "IQ_EBITDA_MARGIN", C$3)</f>
        <v>10.327999999999999</v>
      </c>
      <c r="D220" s="9" cm="1">
        <f t="array" ref="D220">_xll.SNL.Clients.Office.Excel.Functions.SPG($A220, "IQ_EBITDA_MARGIN", D$3)</f>
        <v>15.909000000000001</v>
      </c>
      <c r="E220" s="9" cm="1">
        <f t="array" ref="E220">_xll.SNL.Clients.Office.Excel.Functions.SPG($A220, "IQ_EBITDA_MARGIN", E$3)</f>
        <v>7.2649999999999997</v>
      </c>
      <c r="F220" s="9" cm="1">
        <f t="array" ref="F220">_xll.SNL.Clients.Office.Excel.Functions.SPG($A220, "IQ_EBITDA_MARGIN", F$3)</f>
        <v>3.653</v>
      </c>
      <c r="G220" s="9" cm="1">
        <f t="array" ref="G220">_xll.SNL.Clients.Office.Excel.Functions.SPG($A220, "IQ_EBITDA_MARGIN", G$3)</f>
        <v>8.0069999999999997</v>
      </c>
      <c r="H220" s="9" cm="1">
        <f t="array" ref="H220">_xll.SNL.Clients.Office.Excel.Functions.SPG($A220, "IQ_EBITDA_MARGIN", H$3)</f>
        <v>18.471</v>
      </c>
      <c r="I220" s="9" cm="1">
        <f t="array" ref="I220">_xll.SNL.Clients.Office.Excel.Functions.SPG($A220, "IQ_EBITDA_MARGIN", I$3)</f>
        <v>5.6760000000000002</v>
      </c>
      <c r="J220" s="9" cm="1">
        <f t="array" ref="J220">_xll.SNL.Clients.Office.Excel.Functions.SPG($A220, "IQ_EBITDA_MARGIN", J$3)</f>
        <v>3.6</v>
      </c>
    </row>
    <row r="221" spans="1:10" x14ac:dyDescent="0.3">
      <c r="A221" s="11" t="s">
        <v>1243</v>
      </c>
      <c r="B221" s="9" cm="1">
        <f t="array" ref="B221">_xll.SNL.Clients.Office.Excel.Functions.SPG($A221, "IQ_EBITDA_MARGIN", B$3)</f>
        <v>21.449000000000002</v>
      </c>
      <c r="C221" s="9" cm="1">
        <f t="array" ref="C221">_xll.SNL.Clients.Office.Excel.Functions.SPG($A221, "IQ_EBITDA_MARGIN", C$3)</f>
        <v>20.786000000000001</v>
      </c>
      <c r="D221" s="9" cm="1">
        <f t="array" ref="D221">_xll.SNL.Clients.Office.Excel.Functions.SPG($A221, "IQ_EBITDA_MARGIN", D$3)</f>
        <v>20.742000000000001</v>
      </c>
      <c r="E221" s="9" cm="1">
        <f t="array" ref="E221">_xll.SNL.Clients.Office.Excel.Functions.SPG($A221, "IQ_EBITDA_MARGIN", E$3)</f>
        <v>21.92</v>
      </c>
      <c r="F221" s="9" cm="1">
        <f t="array" ref="F221">_xll.SNL.Clients.Office.Excel.Functions.SPG($A221, "IQ_EBITDA_MARGIN", F$3)</f>
        <v>20.148</v>
      </c>
      <c r="G221" s="9" cm="1">
        <f t="array" ref="G221">_xll.SNL.Clients.Office.Excel.Functions.SPG($A221, "IQ_EBITDA_MARGIN", G$3)</f>
        <v>20.571999999999999</v>
      </c>
      <c r="H221" s="9" cm="1">
        <f t="array" ref="H221">_xll.SNL.Clients.Office.Excel.Functions.SPG($A221, "IQ_EBITDA_MARGIN", H$3)</f>
        <v>21.148</v>
      </c>
      <c r="I221" s="9" cm="1">
        <f t="array" ref="I221">_xll.SNL.Clients.Office.Excel.Functions.SPG($A221, "IQ_EBITDA_MARGIN", I$3)</f>
        <v>20.047000000000001</v>
      </c>
      <c r="J221" s="9" cm="1">
        <f t="array" ref="J221">_xll.SNL.Clients.Office.Excel.Functions.SPG($A221, "IQ_EBITDA_MARGIN", J$3)</f>
        <v>17.823</v>
      </c>
    </row>
    <row r="222" spans="1:10" x14ac:dyDescent="0.3">
      <c r="A222" s="11" t="s">
        <v>1244</v>
      </c>
      <c r="B222" s="9" cm="1">
        <f t="array" ref="B222">_xll.SNL.Clients.Office.Excel.Functions.SPG($A222, "IQ_EBITDA_MARGIN", B$3)</f>
        <v>10.372</v>
      </c>
      <c r="C222" s="9" cm="1">
        <f t="array" ref="C222">_xll.SNL.Clients.Office.Excel.Functions.SPG($A222, "IQ_EBITDA_MARGIN", C$3)</f>
        <v>11.278</v>
      </c>
      <c r="D222" s="9" cm="1">
        <f t="array" ref="D222">_xll.SNL.Clients.Office.Excel.Functions.SPG($A222, "IQ_EBITDA_MARGIN", D$3)</f>
        <v>13.015000000000001</v>
      </c>
      <c r="E222" s="9" cm="1">
        <f t="array" ref="E222">_xll.SNL.Clients.Office.Excel.Functions.SPG($A222, "IQ_EBITDA_MARGIN", E$3)</f>
        <v>12.869</v>
      </c>
      <c r="F222" s="9" cm="1">
        <f t="array" ref="F222">_xll.SNL.Clients.Office.Excel.Functions.SPG($A222, "IQ_EBITDA_MARGIN", F$3)</f>
        <v>10.984</v>
      </c>
      <c r="G222" s="9" cm="1">
        <f t="array" ref="G222">_xll.SNL.Clients.Office.Excel.Functions.SPG($A222, "IQ_EBITDA_MARGIN", G$3)</f>
        <v>12.385999999999999</v>
      </c>
      <c r="H222" s="9" cm="1">
        <f t="array" ref="H222">_xll.SNL.Clients.Office.Excel.Functions.SPG($A222, "IQ_EBITDA_MARGIN", H$3)</f>
        <v>10.183999999999999</v>
      </c>
      <c r="I222" s="9" cm="1">
        <f t="array" ref="I222">_xll.SNL.Clients.Office.Excel.Functions.SPG($A222, "IQ_EBITDA_MARGIN", I$3)</f>
        <v>10.036</v>
      </c>
      <c r="J222" s="9" cm="1">
        <f t="array" ref="J222">_xll.SNL.Clients.Office.Excel.Functions.SPG($A222, "IQ_EBITDA_MARGIN", J$3)</f>
        <v>8.9450000000000003</v>
      </c>
    </row>
    <row r="223" spans="1:10" x14ac:dyDescent="0.3">
      <c r="A223" s="11" t="s">
        <v>1245</v>
      </c>
      <c r="B223" s="9" cm="1">
        <f t="array" ref="B223">_xll.SNL.Clients.Office.Excel.Functions.SPG($A223, "IQ_EBITDA_MARGIN", B$3)</f>
        <v>9.1270000000000007</v>
      </c>
      <c r="C223" s="9" cm="1">
        <f t="array" ref="C223">_xll.SNL.Clients.Office.Excel.Functions.SPG($A223, "IQ_EBITDA_MARGIN", C$3)</f>
        <v>7.2949999999999999</v>
      </c>
      <c r="D223" s="9" cm="1">
        <f t="array" ref="D223">_xll.SNL.Clients.Office.Excel.Functions.SPG($A223, "IQ_EBITDA_MARGIN", D$3)</f>
        <v>10.603</v>
      </c>
      <c r="E223" s="9" cm="1">
        <f t="array" ref="E223">_xll.SNL.Clients.Office.Excel.Functions.SPG($A223, "IQ_EBITDA_MARGIN", E$3)</f>
        <v>8.6069999999999993</v>
      </c>
      <c r="F223" s="9" cm="1">
        <f t="array" ref="F223">_xll.SNL.Clients.Office.Excel.Functions.SPG($A223, "IQ_EBITDA_MARGIN", F$3)</f>
        <v>14.726000000000001</v>
      </c>
      <c r="G223" s="9" cm="1">
        <f t="array" ref="G223">_xll.SNL.Clients.Office.Excel.Functions.SPG($A223, "IQ_EBITDA_MARGIN", G$3)</f>
        <v>-8.5470000000000006</v>
      </c>
      <c r="H223" s="9" cm="1">
        <f t="array" ref="H223">_xll.SNL.Clients.Office.Excel.Functions.SPG($A223, "IQ_EBITDA_MARGIN", H$3)</f>
        <v>6.9630000000000001</v>
      </c>
      <c r="I223" s="9" t="str" cm="1">
        <f t="array" ref="I223">_xll.SNL.Clients.Office.Excel.Functions.SPG($A223, "IQ_EBITDA_MARGIN", I$3)</f>
        <v>NA</v>
      </c>
      <c r="J223" s="9" cm="1">
        <f t="array" ref="J223">_xll.SNL.Clients.Office.Excel.Functions.SPG($A223, "IQ_EBITDA_MARGIN", J$3)</f>
        <v>13.943</v>
      </c>
    </row>
    <row r="224" spans="1:10" x14ac:dyDescent="0.3">
      <c r="A224" s="11" t="s">
        <v>1246</v>
      </c>
      <c r="B224" s="9" cm="1">
        <f t="array" ref="B224">_xll.SNL.Clients.Office.Excel.Functions.SPG($A224, "IQ_EBITDA_MARGIN", B$3)</f>
        <v>83.171999999999997</v>
      </c>
      <c r="C224" s="9" cm="1">
        <f t="array" ref="C224">_xll.SNL.Clients.Office.Excel.Functions.SPG($A224, "IQ_EBITDA_MARGIN", C$3)</f>
        <v>83.409000000000006</v>
      </c>
      <c r="D224" s="9" cm="1">
        <f t="array" ref="D224">_xll.SNL.Clients.Office.Excel.Functions.SPG($A224, "IQ_EBITDA_MARGIN", D$3)</f>
        <v>80.444000000000003</v>
      </c>
      <c r="E224" s="9" cm="1">
        <f t="array" ref="E224">_xll.SNL.Clients.Office.Excel.Functions.SPG($A224, "IQ_EBITDA_MARGIN", E$3)</f>
        <v>80.325000000000003</v>
      </c>
      <c r="F224" s="9" cm="1">
        <f t="array" ref="F224">_xll.SNL.Clients.Office.Excel.Functions.SPG($A224, "IQ_EBITDA_MARGIN", F$3)</f>
        <v>78.36</v>
      </c>
      <c r="G224" s="9" cm="1">
        <f t="array" ref="G224">_xll.SNL.Clients.Office.Excel.Functions.SPG($A224, "IQ_EBITDA_MARGIN", G$3)</f>
        <v>77.968999999999994</v>
      </c>
      <c r="H224" s="9" cm="1">
        <f t="array" ref="H224">_xll.SNL.Clients.Office.Excel.Functions.SPG($A224, "IQ_EBITDA_MARGIN", H$3)</f>
        <v>71.025999999999996</v>
      </c>
      <c r="I224" s="9" cm="1">
        <f t="array" ref="I224">_xll.SNL.Clients.Office.Excel.Functions.SPG($A224, "IQ_EBITDA_MARGIN", I$3)</f>
        <v>75.450999999999993</v>
      </c>
      <c r="J224" s="9" cm="1">
        <f t="array" ref="J224">_xll.SNL.Clients.Office.Excel.Functions.SPG($A224, "IQ_EBITDA_MARGIN", J$3)</f>
        <v>74.144999999999996</v>
      </c>
    </row>
    <row r="225" spans="1:10" x14ac:dyDescent="0.3">
      <c r="A225" s="11" t="s">
        <v>1247</v>
      </c>
      <c r="B225" s="9" cm="1">
        <f t="array" ref="B225">_xll.SNL.Clients.Office.Excel.Functions.SPG($A225, "IQ_EBITDA_MARGIN", B$3)</f>
        <v>14.842000000000001</v>
      </c>
      <c r="C225" s="9" cm="1">
        <f t="array" ref="C225">_xll.SNL.Clients.Office.Excel.Functions.SPG($A225, "IQ_EBITDA_MARGIN", C$3)</f>
        <v>13.353999999999999</v>
      </c>
      <c r="D225" s="9" cm="1">
        <f t="array" ref="D225">_xll.SNL.Clients.Office.Excel.Functions.SPG($A225, "IQ_EBITDA_MARGIN", D$3)</f>
        <v>15.483000000000001</v>
      </c>
      <c r="E225" s="9" cm="1">
        <f t="array" ref="E225">_xll.SNL.Clients.Office.Excel.Functions.SPG($A225, "IQ_EBITDA_MARGIN", E$3)</f>
        <v>15.249000000000001</v>
      </c>
      <c r="F225" s="9" cm="1">
        <f t="array" ref="F225">_xll.SNL.Clients.Office.Excel.Functions.SPG($A225, "IQ_EBITDA_MARGIN", F$3)</f>
        <v>13.242000000000001</v>
      </c>
      <c r="G225" s="9" cm="1">
        <f t="array" ref="G225">_xll.SNL.Clients.Office.Excel.Functions.SPG($A225, "IQ_EBITDA_MARGIN", G$3)</f>
        <v>11.45</v>
      </c>
      <c r="H225" s="9" cm="1">
        <f t="array" ref="H225">_xll.SNL.Clients.Office.Excel.Functions.SPG($A225, "IQ_EBITDA_MARGIN", H$3)</f>
        <v>16.655000000000001</v>
      </c>
      <c r="I225" s="9" cm="1">
        <f t="array" ref="I225">_xll.SNL.Clients.Office.Excel.Functions.SPG($A225, "IQ_EBITDA_MARGIN", I$3)</f>
        <v>14.528</v>
      </c>
      <c r="J225" s="9" cm="1">
        <f t="array" ref="J225">_xll.SNL.Clients.Office.Excel.Functions.SPG($A225, "IQ_EBITDA_MARGIN", J$3)</f>
        <v>12.554</v>
      </c>
    </row>
    <row r="226" spans="1:10" x14ac:dyDescent="0.3">
      <c r="A226" s="11" t="s">
        <v>1248</v>
      </c>
      <c r="B226" s="9" cm="1">
        <f t="array" ref="B226">_xll.SNL.Clients.Office.Excel.Functions.SPG($A226, "IQ_EBITDA_MARGIN", B$3)</f>
        <v>-11.673</v>
      </c>
      <c r="C226" s="9" cm="1">
        <f t="array" ref="C226">_xll.SNL.Clients.Office.Excel.Functions.SPG($A226, "IQ_EBITDA_MARGIN", C$3)</f>
        <v>-18.887</v>
      </c>
      <c r="D226" s="9" cm="1">
        <f t="array" ref="D226">_xll.SNL.Clients.Office.Excel.Functions.SPG($A226, "IQ_EBITDA_MARGIN", D$3)</f>
        <v>-16.2</v>
      </c>
      <c r="E226" s="9" cm="1">
        <f t="array" ref="E226">_xll.SNL.Clients.Office.Excel.Functions.SPG($A226, "IQ_EBITDA_MARGIN", E$3)</f>
        <v>-19.308</v>
      </c>
      <c r="F226" s="9" cm="1">
        <f t="array" ref="F226">_xll.SNL.Clients.Office.Excel.Functions.SPG($A226, "IQ_EBITDA_MARGIN", F$3)</f>
        <v>-21.518000000000001</v>
      </c>
      <c r="G226" s="9" cm="1">
        <f t="array" ref="G226">_xll.SNL.Clients.Office.Excel.Functions.SPG($A226, "IQ_EBITDA_MARGIN", G$3)</f>
        <v>-34.125</v>
      </c>
      <c r="H226" s="9" cm="1">
        <f t="array" ref="H226">_xll.SNL.Clients.Office.Excel.Functions.SPG($A226, "IQ_EBITDA_MARGIN", H$3)</f>
        <v>-25.056000000000001</v>
      </c>
      <c r="I226" s="9" cm="1">
        <f t="array" ref="I226">_xll.SNL.Clients.Office.Excel.Functions.SPG($A226, "IQ_EBITDA_MARGIN", I$3)</f>
        <v>-22.01</v>
      </c>
      <c r="J226" s="9" cm="1">
        <f t="array" ref="J226">_xll.SNL.Clients.Office.Excel.Functions.SPG($A226, "IQ_EBITDA_MARGIN", J$3)</f>
        <v>-29.076000000000001</v>
      </c>
    </row>
    <row r="227" spans="1:10" x14ac:dyDescent="0.3">
      <c r="A227" s="11" t="s">
        <v>1249</v>
      </c>
      <c r="B227" s="9" cm="1">
        <f t="array" ref="B227">_xll.SNL.Clients.Office.Excel.Functions.SPG($A227, "IQ_EBITDA_MARGIN", B$3)</f>
        <v>96.019000000000005</v>
      </c>
      <c r="C227" s="9" cm="1">
        <f t="array" ref="C227">_xll.SNL.Clients.Office.Excel.Functions.SPG($A227, "IQ_EBITDA_MARGIN", C$3)</f>
        <v>73.781999999999996</v>
      </c>
      <c r="D227" s="9" cm="1">
        <f t="array" ref="D227">_xll.SNL.Clients.Office.Excel.Functions.SPG($A227, "IQ_EBITDA_MARGIN", D$3)</f>
        <v>75.186000000000007</v>
      </c>
      <c r="E227" s="9" cm="1">
        <f t="array" ref="E227">_xll.SNL.Clients.Office.Excel.Functions.SPG($A227, "IQ_EBITDA_MARGIN", E$3)</f>
        <v>73.914000000000001</v>
      </c>
      <c r="F227" s="9" cm="1">
        <f t="array" ref="F227">_xll.SNL.Clients.Office.Excel.Functions.SPG($A227, "IQ_EBITDA_MARGIN", F$3)</f>
        <v>101.03700000000001</v>
      </c>
      <c r="G227" s="9" cm="1">
        <f t="array" ref="G227">_xll.SNL.Clients.Office.Excel.Functions.SPG($A227, "IQ_EBITDA_MARGIN", G$3)</f>
        <v>72.400999999999996</v>
      </c>
      <c r="H227" s="9" cm="1">
        <f t="array" ref="H227">_xll.SNL.Clients.Office.Excel.Functions.SPG($A227, "IQ_EBITDA_MARGIN", H$3)</f>
        <v>30.408000000000001</v>
      </c>
      <c r="I227" s="9" cm="1">
        <f t="array" ref="I227">_xll.SNL.Clients.Office.Excel.Functions.SPG($A227, "IQ_EBITDA_MARGIN", I$3)</f>
        <v>60.457000000000001</v>
      </c>
      <c r="J227" s="9" cm="1">
        <f t="array" ref="J227">_xll.SNL.Clients.Office.Excel.Functions.SPG($A227, "IQ_EBITDA_MARGIN", J$3)</f>
        <v>72.233999999999995</v>
      </c>
    </row>
    <row r="228" spans="1:10" x14ac:dyDescent="0.3">
      <c r="A228" s="11" t="s">
        <v>1250</v>
      </c>
      <c r="B228" s="9" t="str" cm="1">
        <f t="array" ref="B228">_xll.SNL.Clients.Office.Excel.Functions.SPG($A228, "IQ_EBITDA_MARGIN", B$3)</f>
        <v>NA</v>
      </c>
      <c r="C228" s="9" cm="1">
        <f t="array" ref="C228">_xll.SNL.Clients.Office.Excel.Functions.SPG($A228, "IQ_EBITDA_MARGIN", C$3)</f>
        <v>6.77</v>
      </c>
      <c r="D228" s="9" cm="1">
        <f t="array" ref="D228">_xll.SNL.Clients.Office.Excel.Functions.SPG($A228, "IQ_EBITDA_MARGIN", D$3)</f>
        <v>9.3960000000000008</v>
      </c>
      <c r="E228" s="9" cm="1">
        <f t="array" ref="E228">_xll.SNL.Clients.Office.Excel.Functions.SPG($A228, "IQ_EBITDA_MARGIN", E$3)</f>
        <v>9.532</v>
      </c>
      <c r="F228" s="9" cm="1">
        <f t="array" ref="F228">_xll.SNL.Clients.Office.Excel.Functions.SPG($A228, "IQ_EBITDA_MARGIN", F$3)</f>
        <v>9.4469999999999992</v>
      </c>
      <c r="G228" s="9" cm="1">
        <f t="array" ref="G228">_xll.SNL.Clients.Office.Excel.Functions.SPG($A228, "IQ_EBITDA_MARGIN", G$3)</f>
        <v>9.6029999999999998</v>
      </c>
      <c r="H228" s="9" cm="1">
        <f t="array" ref="H228">_xll.SNL.Clients.Office.Excel.Functions.SPG($A228, "IQ_EBITDA_MARGIN", H$3)</f>
        <v>11.196999999999999</v>
      </c>
      <c r="I228" s="9" cm="1">
        <f t="array" ref="I228">_xll.SNL.Clients.Office.Excel.Functions.SPG($A228, "IQ_EBITDA_MARGIN", I$3)</f>
        <v>11.737</v>
      </c>
      <c r="J228" s="9" cm="1">
        <f t="array" ref="J228">_xll.SNL.Clients.Office.Excel.Functions.SPG($A228, "IQ_EBITDA_MARGIN", J$3)</f>
        <v>11.045999999999999</v>
      </c>
    </row>
    <row r="229" spans="1:10" x14ac:dyDescent="0.3">
      <c r="A229" s="11" t="s">
        <v>1251</v>
      </c>
      <c r="B229" s="9" cm="1">
        <f t="array" ref="B229">_xll.SNL.Clients.Office.Excel.Functions.SPG($A229, "IQ_EBITDA_MARGIN", B$3)</f>
        <v>23.33</v>
      </c>
      <c r="C229" s="9" cm="1">
        <f t="array" ref="C229">_xll.SNL.Clients.Office.Excel.Functions.SPG($A229, "IQ_EBITDA_MARGIN", C$3)</f>
        <v>21.695</v>
      </c>
      <c r="D229" s="9" cm="1">
        <f t="array" ref="D229">_xll.SNL.Clients.Office.Excel.Functions.SPG($A229, "IQ_EBITDA_MARGIN", D$3)</f>
        <v>29.584</v>
      </c>
      <c r="E229" s="9" cm="1">
        <f t="array" ref="E229">_xll.SNL.Clients.Office.Excel.Functions.SPG($A229, "IQ_EBITDA_MARGIN", E$3)</f>
        <v>25.248000000000001</v>
      </c>
      <c r="F229" s="9" cm="1">
        <f t="array" ref="F229">_xll.SNL.Clients.Office.Excel.Functions.SPG($A229, "IQ_EBITDA_MARGIN", F$3)</f>
        <v>36.918999999999997</v>
      </c>
      <c r="G229" s="9" cm="1">
        <f t="array" ref="G229">_xll.SNL.Clients.Office.Excel.Functions.SPG($A229, "IQ_EBITDA_MARGIN", G$3)</f>
        <v>30.216999999999999</v>
      </c>
      <c r="H229" s="9" cm="1">
        <f t="array" ref="H229">_xll.SNL.Clients.Office.Excel.Functions.SPG($A229, "IQ_EBITDA_MARGIN", H$3)</f>
        <v>38.804000000000002</v>
      </c>
      <c r="I229" s="9" cm="1">
        <f t="array" ref="I229">_xll.SNL.Clients.Office.Excel.Functions.SPG($A229, "IQ_EBITDA_MARGIN", I$3)</f>
        <v>37.960999999999999</v>
      </c>
      <c r="J229" s="9" cm="1">
        <f t="array" ref="J229">_xll.SNL.Clients.Office.Excel.Functions.SPG($A229, "IQ_EBITDA_MARGIN", J$3)</f>
        <v>34.604999999999997</v>
      </c>
    </row>
    <row r="230" spans="1:10" x14ac:dyDescent="0.3">
      <c r="A230" s="11" t="s">
        <v>1252</v>
      </c>
      <c r="B230" s="9" cm="1">
        <f t="array" ref="B230">_xll.SNL.Clients.Office.Excel.Functions.SPG($A230, "IQ_EBITDA_MARGIN", B$3)</f>
        <v>20.835000000000001</v>
      </c>
      <c r="C230" s="9" cm="1">
        <f t="array" ref="C230">_xll.SNL.Clients.Office.Excel.Functions.SPG($A230, "IQ_EBITDA_MARGIN", C$3)</f>
        <v>22.244</v>
      </c>
      <c r="D230" s="9" cm="1">
        <f t="array" ref="D230">_xll.SNL.Clients.Office.Excel.Functions.SPG($A230, "IQ_EBITDA_MARGIN", D$3)</f>
        <v>18.047000000000001</v>
      </c>
      <c r="E230" s="9" cm="1">
        <f t="array" ref="E230">_xll.SNL.Clients.Office.Excel.Functions.SPG($A230, "IQ_EBITDA_MARGIN", E$3)</f>
        <v>22.077000000000002</v>
      </c>
      <c r="F230" s="9" cm="1">
        <f t="array" ref="F230">_xll.SNL.Clients.Office.Excel.Functions.SPG($A230, "IQ_EBITDA_MARGIN", F$3)</f>
        <v>18.696000000000002</v>
      </c>
      <c r="G230" s="9" cm="1">
        <f t="array" ref="G230">_xll.SNL.Clients.Office.Excel.Functions.SPG($A230, "IQ_EBITDA_MARGIN", G$3)</f>
        <v>18.853000000000002</v>
      </c>
      <c r="H230" s="9" cm="1">
        <f t="array" ref="H230">_xll.SNL.Clients.Office.Excel.Functions.SPG($A230, "IQ_EBITDA_MARGIN", H$3)</f>
        <v>15.555</v>
      </c>
      <c r="I230" s="9" cm="1">
        <f t="array" ref="I230">_xll.SNL.Clients.Office.Excel.Functions.SPG($A230, "IQ_EBITDA_MARGIN", I$3)</f>
        <v>19.937999999999999</v>
      </c>
      <c r="J230" s="9" cm="1">
        <f t="array" ref="J230">_xll.SNL.Clients.Office.Excel.Functions.SPG($A230, "IQ_EBITDA_MARGIN", J$3)</f>
        <v>20.166</v>
      </c>
    </row>
    <row r="231" spans="1:10" x14ac:dyDescent="0.3">
      <c r="A231" s="11" t="s">
        <v>1253</v>
      </c>
      <c r="B231" s="9" cm="1">
        <f t="array" ref="B231">_xll.SNL.Clients.Office.Excel.Functions.SPG($A231, "IQ_EBITDA_MARGIN", B$3)</f>
        <v>12.457000000000001</v>
      </c>
      <c r="C231" s="9" cm="1">
        <f t="array" ref="C231">_xll.SNL.Clients.Office.Excel.Functions.SPG($A231, "IQ_EBITDA_MARGIN", C$3)</f>
        <v>32.491</v>
      </c>
      <c r="D231" s="9" cm="1">
        <f t="array" ref="D231">_xll.SNL.Clients.Office.Excel.Functions.SPG($A231, "IQ_EBITDA_MARGIN", D$3)</f>
        <v>24.38</v>
      </c>
      <c r="E231" s="9" cm="1">
        <f t="array" ref="E231">_xll.SNL.Clients.Office.Excel.Functions.SPG($A231, "IQ_EBITDA_MARGIN", E$3)</f>
        <v>23.39</v>
      </c>
      <c r="F231" s="9" cm="1">
        <f t="array" ref="F231">_xll.SNL.Clients.Office.Excel.Functions.SPG($A231, "IQ_EBITDA_MARGIN", F$3)</f>
        <v>6.516</v>
      </c>
      <c r="G231" s="9" cm="1">
        <f t="array" ref="G231">_xll.SNL.Clients.Office.Excel.Functions.SPG($A231, "IQ_EBITDA_MARGIN", G$3)</f>
        <v>14.125999999999999</v>
      </c>
      <c r="H231" s="9" cm="1">
        <f t="array" ref="H231">_xll.SNL.Clients.Office.Excel.Functions.SPG($A231, "IQ_EBITDA_MARGIN", H$3)</f>
        <v>22.204999999999998</v>
      </c>
      <c r="I231" s="9" cm="1">
        <f t="array" ref="I231">_xll.SNL.Clients.Office.Excel.Functions.SPG($A231, "IQ_EBITDA_MARGIN", I$3)</f>
        <v>24.439</v>
      </c>
      <c r="J231" s="9" cm="1">
        <f t="array" ref="J231">_xll.SNL.Clients.Office.Excel.Functions.SPG($A231, "IQ_EBITDA_MARGIN", J$3)</f>
        <v>5.5979999999999999</v>
      </c>
    </row>
    <row r="232" spans="1:10" x14ac:dyDescent="0.3">
      <c r="A232" s="11" t="s">
        <v>1254</v>
      </c>
      <c r="B232" s="9" cm="1">
        <f t="array" ref="B232">_xll.SNL.Clients.Office.Excel.Functions.SPG($A232, "IQ_EBITDA_MARGIN", B$3)</f>
        <v>-1.6180000000000001</v>
      </c>
      <c r="C232" s="9" cm="1">
        <f t="array" ref="C232">_xll.SNL.Clients.Office.Excel.Functions.SPG($A232, "IQ_EBITDA_MARGIN", C$3)</f>
        <v>9.4830000000000005</v>
      </c>
      <c r="D232" s="9" cm="1">
        <f t="array" ref="D232">_xll.SNL.Clients.Office.Excel.Functions.SPG($A232, "IQ_EBITDA_MARGIN", D$3)</f>
        <v>10.707000000000001</v>
      </c>
      <c r="E232" s="9" cm="1">
        <f t="array" ref="E232">_xll.SNL.Clients.Office.Excel.Functions.SPG($A232, "IQ_EBITDA_MARGIN", E$3)</f>
        <v>10.516</v>
      </c>
      <c r="F232" s="9" cm="1">
        <f t="array" ref="F232">_xll.SNL.Clients.Office.Excel.Functions.SPG($A232, "IQ_EBITDA_MARGIN", F$3)</f>
        <v>-2.3279999999999998</v>
      </c>
      <c r="G232" s="9" cm="1">
        <f t="array" ref="G232">_xll.SNL.Clients.Office.Excel.Functions.SPG($A232, "IQ_EBITDA_MARGIN", G$3)</f>
        <v>3.379</v>
      </c>
      <c r="H232" s="9" cm="1">
        <f t="array" ref="H232">_xll.SNL.Clients.Office.Excel.Functions.SPG($A232, "IQ_EBITDA_MARGIN", H$3)</f>
        <v>9.2919999999999998</v>
      </c>
      <c r="I232" s="9" cm="1">
        <f t="array" ref="I232">_xll.SNL.Clients.Office.Excel.Functions.SPG($A232, "IQ_EBITDA_MARGIN", I$3)</f>
        <v>5.1980000000000004</v>
      </c>
      <c r="J232" s="9" cm="1">
        <f t="array" ref="J232">_xll.SNL.Clients.Office.Excel.Functions.SPG($A232, "IQ_EBITDA_MARGIN", J$3)</f>
        <v>-4.5620000000000003</v>
      </c>
    </row>
    <row r="233" spans="1:10" x14ac:dyDescent="0.3">
      <c r="A233" s="11" t="s">
        <v>1255</v>
      </c>
      <c r="B233" s="9" cm="1">
        <f t="array" ref="B233">_xll.SNL.Clients.Office.Excel.Functions.SPG($A233, "IQ_EBITDA_MARGIN", B$3)</f>
        <v>20.556999999999999</v>
      </c>
      <c r="C233" s="9" cm="1">
        <f t="array" ref="C233">_xll.SNL.Clients.Office.Excel.Functions.SPG($A233, "IQ_EBITDA_MARGIN", C$3)</f>
        <v>23.731999999999999</v>
      </c>
      <c r="D233" s="9" cm="1">
        <f t="array" ref="D233">_xll.SNL.Clients.Office.Excel.Functions.SPG($A233, "IQ_EBITDA_MARGIN", D$3)</f>
        <v>21.975000000000001</v>
      </c>
      <c r="E233" s="9" cm="1">
        <f t="array" ref="E233">_xll.SNL.Clients.Office.Excel.Functions.SPG($A233, "IQ_EBITDA_MARGIN", E$3)</f>
        <v>23.779</v>
      </c>
      <c r="F233" s="9" cm="1">
        <f t="array" ref="F233">_xll.SNL.Clients.Office.Excel.Functions.SPG($A233, "IQ_EBITDA_MARGIN", F$3)</f>
        <v>22.088999999999999</v>
      </c>
      <c r="G233" s="9" cm="1">
        <f t="array" ref="G233">_xll.SNL.Clients.Office.Excel.Functions.SPG($A233, "IQ_EBITDA_MARGIN", G$3)</f>
        <v>20.385000000000002</v>
      </c>
      <c r="H233" s="9" cm="1">
        <f t="array" ref="H233">_xll.SNL.Clients.Office.Excel.Functions.SPG($A233, "IQ_EBITDA_MARGIN", H$3)</f>
        <v>22.193999999999999</v>
      </c>
      <c r="I233" s="9" cm="1">
        <f t="array" ref="I233">_xll.SNL.Clients.Office.Excel.Functions.SPG($A233, "IQ_EBITDA_MARGIN", I$3)</f>
        <v>20.718</v>
      </c>
      <c r="J233" s="9" cm="1">
        <f t="array" ref="J233">_xll.SNL.Clients.Office.Excel.Functions.SPG($A233, "IQ_EBITDA_MARGIN", J$3)</f>
        <v>17.567</v>
      </c>
    </row>
    <row r="234" spans="1:10" x14ac:dyDescent="0.3">
      <c r="A234" s="11" t="s">
        <v>1256</v>
      </c>
      <c r="B234" s="9" cm="1">
        <f t="array" ref="B234">_xll.SNL.Clients.Office.Excel.Functions.SPG($A234, "IQ_EBITDA_MARGIN", B$3)</f>
        <v>3.27</v>
      </c>
      <c r="C234" s="9" cm="1">
        <f t="array" ref="C234">_xll.SNL.Clients.Office.Excel.Functions.SPG($A234, "IQ_EBITDA_MARGIN", C$3)</f>
        <v>8.9060000000000006</v>
      </c>
      <c r="D234" s="9" cm="1">
        <f t="array" ref="D234">_xll.SNL.Clients.Office.Excel.Functions.SPG($A234, "IQ_EBITDA_MARGIN", D$3)</f>
        <v>6.98</v>
      </c>
      <c r="E234" s="9" cm="1">
        <f t="array" ref="E234">_xll.SNL.Clients.Office.Excel.Functions.SPG($A234, "IQ_EBITDA_MARGIN", E$3)</f>
        <v>4.8529999999999998</v>
      </c>
      <c r="F234" s="9" cm="1">
        <f t="array" ref="F234">_xll.SNL.Clients.Office.Excel.Functions.SPG($A234, "IQ_EBITDA_MARGIN", F$3)</f>
        <v>-2.258</v>
      </c>
      <c r="G234" s="9" cm="1">
        <f t="array" ref="G234">_xll.SNL.Clients.Office.Excel.Functions.SPG($A234, "IQ_EBITDA_MARGIN", G$3)</f>
        <v>4.2759999999999998</v>
      </c>
      <c r="H234" s="9" cm="1">
        <f t="array" ref="H234">_xll.SNL.Clients.Office.Excel.Functions.SPG($A234, "IQ_EBITDA_MARGIN", H$3)</f>
        <v>3.9140000000000001</v>
      </c>
      <c r="I234" s="9" cm="1">
        <f t="array" ref="I234">_xll.SNL.Clients.Office.Excel.Functions.SPG($A234, "IQ_EBITDA_MARGIN", I$3)</f>
        <v>5.8659999999999997</v>
      </c>
      <c r="J234" s="9" cm="1">
        <f t="array" ref="J234">_xll.SNL.Clients.Office.Excel.Functions.SPG($A234, "IQ_EBITDA_MARGIN", J$3)</f>
        <v>-5.4279999999999999</v>
      </c>
    </row>
    <row r="235" spans="1:10" x14ac:dyDescent="0.3">
      <c r="A235" s="11" t="s">
        <v>1257</v>
      </c>
      <c r="B235" s="9" cm="1">
        <f t="array" ref="B235">_xll.SNL.Clients.Office.Excel.Functions.SPG($A235, "IQ_EBITDA_MARGIN", B$3)</f>
        <v>19.143999999999998</v>
      </c>
      <c r="C235" s="9" cm="1">
        <f t="array" ref="C235">_xll.SNL.Clients.Office.Excel.Functions.SPG($A235, "IQ_EBITDA_MARGIN", C$3)</f>
        <v>20.242999999999999</v>
      </c>
      <c r="D235" s="9" cm="1">
        <f t="array" ref="D235">_xll.SNL.Clients.Office.Excel.Functions.SPG($A235, "IQ_EBITDA_MARGIN", D$3)</f>
        <v>20.608000000000001</v>
      </c>
      <c r="E235" s="9" cm="1">
        <f t="array" ref="E235">_xll.SNL.Clients.Office.Excel.Functions.SPG($A235, "IQ_EBITDA_MARGIN", E$3)</f>
        <v>19.024000000000001</v>
      </c>
      <c r="F235" s="9" cm="1">
        <f t="array" ref="F235">_xll.SNL.Clients.Office.Excel.Functions.SPG($A235, "IQ_EBITDA_MARGIN", F$3)</f>
        <v>19.452999999999999</v>
      </c>
      <c r="G235" s="9" cm="1">
        <f t="array" ref="G235">_xll.SNL.Clients.Office.Excel.Functions.SPG($A235, "IQ_EBITDA_MARGIN", G$3)</f>
        <v>17.263000000000002</v>
      </c>
      <c r="H235" s="9" cm="1">
        <f t="array" ref="H235">_xll.SNL.Clients.Office.Excel.Functions.SPG($A235, "IQ_EBITDA_MARGIN", H$3)</f>
        <v>17.366</v>
      </c>
      <c r="I235" s="9" cm="1">
        <f t="array" ref="I235">_xll.SNL.Clients.Office.Excel.Functions.SPG($A235, "IQ_EBITDA_MARGIN", I$3)</f>
        <v>17.861000000000001</v>
      </c>
      <c r="J235" s="9" cm="1">
        <f t="array" ref="J235">_xll.SNL.Clients.Office.Excel.Functions.SPG($A235, "IQ_EBITDA_MARGIN", J$3)</f>
        <v>18.309000000000001</v>
      </c>
    </row>
    <row r="236" spans="1:10" x14ac:dyDescent="0.3">
      <c r="A236" s="11" t="s">
        <v>1258</v>
      </c>
      <c r="B236" s="9" cm="1">
        <f t="array" ref="B236">_xll.SNL.Clients.Office.Excel.Functions.SPG($A236, "IQ_EBITDA_MARGIN", B$3)</f>
        <v>3.6659999999999999</v>
      </c>
      <c r="C236" s="9" cm="1">
        <f t="array" ref="C236">_xll.SNL.Clients.Office.Excel.Functions.SPG($A236, "IQ_EBITDA_MARGIN", C$3)</f>
        <v>5.1470000000000002</v>
      </c>
      <c r="D236" s="9" cm="1">
        <f t="array" ref="D236">_xll.SNL.Clients.Office.Excel.Functions.SPG($A236, "IQ_EBITDA_MARGIN", D$3)</f>
        <v>6.2140000000000004</v>
      </c>
      <c r="E236" s="9" cm="1">
        <f t="array" ref="E236">_xll.SNL.Clients.Office.Excel.Functions.SPG($A236, "IQ_EBITDA_MARGIN", E$3)</f>
        <v>4.665</v>
      </c>
      <c r="F236" s="9" cm="1">
        <f t="array" ref="F236">_xll.SNL.Clients.Office.Excel.Functions.SPG($A236, "IQ_EBITDA_MARGIN", F$3)</f>
        <v>2.4550000000000001</v>
      </c>
      <c r="G236" s="9" cm="1">
        <f t="array" ref="G236">_xll.SNL.Clients.Office.Excel.Functions.SPG($A236, "IQ_EBITDA_MARGIN", G$3)</f>
        <v>4.4139999999999997</v>
      </c>
      <c r="H236" s="9" cm="1">
        <f t="array" ref="H236">_xll.SNL.Clients.Office.Excel.Functions.SPG($A236, "IQ_EBITDA_MARGIN", H$3)</f>
        <v>5.9210000000000003</v>
      </c>
      <c r="I236" s="9" cm="1">
        <f t="array" ref="I236">_xll.SNL.Clients.Office.Excel.Functions.SPG($A236, "IQ_EBITDA_MARGIN", I$3)</f>
        <v>5.702</v>
      </c>
      <c r="J236" s="9" cm="1">
        <f t="array" ref="J236">_xll.SNL.Clients.Office.Excel.Functions.SPG($A236, "IQ_EBITDA_MARGIN", J$3)</f>
        <v>5.5410000000000004</v>
      </c>
    </row>
    <row r="237" spans="1:10" x14ac:dyDescent="0.3">
      <c r="A237" s="11" t="s">
        <v>1259</v>
      </c>
      <c r="B237" s="9" cm="1">
        <f t="array" ref="B237">_xll.SNL.Clients.Office.Excel.Functions.SPG($A237, "IQ_EBITDA_MARGIN", B$3)</f>
        <v>4.992</v>
      </c>
      <c r="C237" s="9" cm="1">
        <f t="array" ref="C237">_xll.SNL.Clients.Office.Excel.Functions.SPG($A237, "IQ_EBITDA_MARGIN", C$3)</f>
        <v>4.8380000000000001</v>
      </c>
      <c r="D237" s="9" cm="1">
        <f t="array" ref="D237">_xll.SNL.Clients.Office.Excel.Functions.SPG($A237, "IQ_EBITDA_MARGIN", D$3)</f>
        <v>5.2480000000000002</v>
      </c>
      <c r="E237" s="9" cm="1">
        <f t="array" ref="E237">_xll.SNL.Clients.Office.Excel.Functions.SPG($A237, "IQ_EBITDA_MARGIN", E$3)</f>
        <v>5.8620000000000001</v>
      </c>
      <c r="F237" s="9" cm="1">
        <f t="array" ref="F237">_xll.SNL.Clients.Office.Excel.Functions.SPG($A237, "IQ_EBITDA_MARGIN", F$3)</f>
        <v>5.9610000000000003</v>
      </c>
      <c r="G237" s="9" cm="1">
        <f t="array" ref="G237">_xll.SNL.Clients.Office.Excel.Functions.SPG($A237, "IQ_EBITDA_MARGIN", G$3)</f>
        <v>5.5039999999999996</v>
      </c>
      <c r="H237" s="9" cm="1">
        <f t="array" ref="H237">_xll.SNL.Clients.Office.Excel.Functions.SPG($A237, "IQ_EBITDA_MARGIN", H$3)</f>
        <v>6.1529999999999996</v>
      </c>
      <c r="I237" s="9" cm="1">
        <f t="array" ref="I237">_xll.SNL.Clients.Office.Excel.Functions.SPG($A237, "IQ_EBITDA_MARGIN", I$3)</f>
        <v>6.4850000000000003</v>
      </c>
      <c r="J237" s="9" cm="1">
        <f t="array" ref="J237">_xll.SNL.Clients.Office.Excel.Functions.SPG($A237, "IQ_EBITDA_MARGIN", J$3)</f>
        <v>6.4189999999999996</v>
      </c>
    </row>
    <row r="238" spans="1:10" x14ac:dyDescent="0.3">
      <c r="A238" s="11" t="s">
        <v>1260</v>
      </c>
      <c r="B238" s="9" t="str" cm="1">
        <f t="array" ref="B238">_xll.SNL.Clients.Office.Excel.Functions.SPG($A238, "IQ_EBITDA_MARGIN", B$3)</f>
        <v>NA</v>
      </c>
      <c r="C238" s="9" cm="1">
        <f t="array" ref="C238">_xll.SNL.Clients.Office.Excel.Functions.SPG($A238, "IQ_EBITDA_MARGIN", C$3)</f>
        <v>13.166</v>
      </c>
      <c r="D238" s="9" cm="1">
        <f t="array" ref="D238">_xll.SNL.Clients.Office.Excel.Functions.SPG($A238, "IQ_EBITDA_MARGIN", D$3)</f>
        <v>8.1329999999999991</v>
      </c>
      <c r="E238" s="9" cm="1">
        <f t="array" ref="E238">_xll.SNL.Clients.Office.Excel.Functions.SPG($A238, "IQ_EBITDA_MARGIN", E$3)</f>
        <v>7.649</v>
      </c>
      <c r="F238" s="9" cm="1">
        <f t="array" ref="F238">_xll.SNL.Clients.Office.Excel.Functions.SPG($A238, "IQ_EBITDA_MARGIN", F$3)</f>
        <v>1.466</v>
      </c>
      <c r="G238" s="9" cm="1">
        <f t="array" ref="G238">_xll.SNL.Clients.Office.Excel.Functions.SPG($A238, "IQ_EBITDA_MARGIN", G$3)</f>
        <v>16.552</v>
      </c>
      <c r="H238" s="9" cm="1">
        <f t="array" ref="H238">_xll.SNL.Clients.Office.Excel.Functions.SPG($A238, "IQ_EBITDA_MARGIN", H$3)</f>
        <v>11.095000000000001</v>
      </c>
      <c r="I238" s="9" cm="1">
        <f t="array" ref="I238">_xll.SNL.Clients.Office.Excel.Functions.SPG($A238, "IQ_EBITDA_MARGIN", I$3)</f>
        <v>12.061</v>
      </c>
      <c r="J238" s="9" cm="1">
        <f t="array" ref="J238">_xll.SNL.Clients.Office.Excel.Functions.SPG($A238, "IQ_EBITDA_MARGIN", J$3)</f>
        <v>2.8849999999999998</v>
      </c>
    </row>
    <row r="239" spans="1:10" x14ac:dyDescent="0.3">
      <c r="A239" s="11" t="s">
        <v>1261</v>
      </c>
      <c r="B239" s="9" cm="1">
        <f t="array" ref="B239">_xll.SNL.Clients.Office.Excel.Functions.SPG($A239, "IQ_EBITDA_MARGIN", B$3)</f>
        <v>12.46</v>
      </c>
      <c r="C239" s="9" cm="1">
        <f t="array" ref="C239">_xll.SNL.Clients.Office.Excel.Functions.SPG($A239, "IQ_EBITDA_MARGIN", C$3)</f>
        <v>14.558</v>
      </c>
      <c r="D239" s="9" cm="1">
        <f t="array" ref="D239">_xll.SNL.Clients.Office.Excel.Functions.SPG($A239, "IQ_EBITDA_MARGIN", D$3)</f>
        <v>17.108000000000001</v>
      </c>
      <c r="E239" s="9" cm="1">
        <f t="array" ref="E239">_xll.SNL.Clients.Office.Excel.Functions.SPG($A239, "IQ_EBITDA_MARGIN", E$3)</f>
        <v>16.161000000000001</v>
      </c>
      <c r="F239" s="9" cm="1">
        <f t="array" ref="F239">_xll.SNL.Clients.Office.Excel.Functions.SPG($A239, "IQ_EBITDA_MARGIN", F$3)</f>
        <v>14.608000000000001</v>
      </c>
      <c r="G239" s="9" cm="1">
        <f t="array" ref="G239">_xll.SNL.Clients.Office.Excel.Functions.SPG($A239, "IQ_EBITDA_MARGIN", G$3)</f>
        <v>18.815000000000001</v>
      </c>
      <c r="H239" s="9" cm="1">
        <f t="array" ref="H239">_xll.SNL.Clients.Office.Excel.Functions.SPG($A239, "IQ_EBITDA_MARGIN", H$3)</f>
        <v>16.318000000000001</v>
      </c>
      <c r="I239" s="9" cm="1">
        <f t="array" ref="I239">_xll.SNL.Clients.Office.Excel.Functions.SPG($A239, "IQ_EBITDA_MARGIN", I$3)</f>
        <v>15.548999999999999</v>
      </c>
      <c r="J239" s="9" cm="1">
        <f t="array" ref="J239">_xll.SNL.Clients.Office.Excel.Functions.SPG($A239, "IQ_EBITDA_MARGIN", J$3)</f>
        <v>13.3</v>
      </c>
    </row>
    <row r="240" spans="1:10" x14ac:dyDescent="0.3">
      <c r="A240" s="11" t="s">
        <v>1622</v>
      </c>
      <c r="B240" s="9" cm="1">
        <f t="array" ref="B240">_xll.SNL.Clients.Office.Excel.Functions.SPG($A240, "IQ_EBITDA_MARGIN", B$3)</f>
        <v>40.054000000000002</v>
      </c>
      <c r="C240" s="9" cm="1">
        <f t="array" ref="C240">_xll.SNL.Clients.Office.Excel.Functions.SPG($A240, "IQ_EBITDA_MARGIN", C$3)</f>
        <v>39.045000000000002</v>
      </c>
      <c r="D240" s="9" cm="1">
        <f t="array" ref="D240">_xll.SNL.Clients.Office.Excel.Functions.SPG($A240, "IQ_EBITDA_MARGIN", D$3)</f>
        <v>38.770000000000003</v>
      </c>
      <c r="E240" s="9" cm="1">
        <f t="array" ref="E240">_xll.SNL.Clients.Office.Excel.Functions.SPG($A240, "IQ_EBITDA_MARGIN", E$3)</f>
        <v>39.978999999999999</v>
      </c>
      <c r="F240" s="9" cm="1">
        <f t="array" ref="F240">_xll.SNL.Clients.Office.Excel.Functions.SPG($A240, "IQ_EBITDA_MARGIN", F$3)</f>
        <v>38.683999999999997</v>
      </c>
      <c r="G240" s="9" cm="1">
        <f t="array" ref="G240">_xll.SNL.Clients.Office.Excel.Functions.SPG($A240, "IQ_EBITDA_MARGIN", G$3)</f>
        <v>37.215000000000003</v>
      </c>
      <c r="H240" s="9" cm="1">
        <f t="array" ref="H240">_xll.SNL.Clients.Office.Excel.Functions.SPG($A240, "IQ_EBITDA_MARGIN", H$3)</f>
        <v>40.47</v>
      </c>
      <c r="I240" s="9" cm="1">
        <f t="array" ref="I240">_xll.SNL.Clients.Office.Excel.Functions.SPG($A240, "IQ_EBITDA_MARGIN", I$3)</f>
        <v>36.793999999999997</v>
      </c>
      <c r="J240" s="9" cm="1">
        <f t="array" ref="J240">_xll.SNL.Clients.Office.Excel.Functions.SPG($A240, "IQ_EBITDA_MARGIN", J$3)</f>
        <v>37.841999999999999</v>
      </c>
    </row>
    <row r="241" spans="1:10" x14ac:dyDescent="0.3">
      <c r="A241" s="11" t="s">
        <v>1262</v>
      </c>
      <c r="B241" s="9" t="str" cm="1">
        <f t="array" ref="B241">_xll.SNL.Clients.Office.Excel.Functions.SPG($A241, "IQ_EBITDA_MARGIN", B$3)</f>
        <v>NA</v>
      </c>
      <c r="C241" s="9" t="str" cm="1">
        <f t="array" ref="C241">_xll.SNL.Clients.Office.Excel.Functions.SPG($A241, "IQ_EBITDA_MARGIN", C$3)</f>
        <v>NA</v>
      </c>
      <c r="D241" s="9" t="str" cm="1">
        <f t="array" ref="D241">_xll.SNL.Clients.Office.Excel.Functions.SPG($A241, "IQ_EBITDA_MARGIN", D$3)</f>
        <v>NA</v>
      </c>
      <c r="E241" s="9" t="str" cm="1">
        <f t="array" ref="E241">_xll.SNL.Clients.Office.Excel.Functions.SPG($A241, "IQ_EBITDA_MARGIN", E$3)</f>
        <v>NA</v>
      </c>
      <c r="F241" s="9" t="str" cm="1">
        <f t="array" ref="F241">_xll.SNL.Clients.Office.Excel.Functions.SPG($A241, "IQ_EBITDA_MARGIN", F$3)</f>
        <v>NA</v>
      </c>
      <c r="G241" s="9" t="str" cm="1">
        <f t="array" ref="G241">_xll.SNL.Clients.Office.Excel.Functions.SPG($A241, "IQ_EBITDA_MARGIN", G$3)</f>
        <v>NA</v>
      </c>
      <c r="H241" s="9" t="str" cm="1">
        <f t="array" ref="H241">_xll.SNL.Clients.Office.Excel.Functions.SPG($A241, "IQ_EBITDA_MARGIN", H$3)</f>
        <v>NA</v>
      </c>
      <c r="I241" s="9" t="str" cm="1">
        <f t="array" ref="I241">_xll.SNL.Clients.Office.Excel.Functions.SPG($A241, "IQ_EBITDA_MARGIN", I$3)</f>
        <v>NA</v>
      </c>
      <c r="J241" s="9" t="str" cm="1">
        <f t="array" ref="J241">_xll.SNL.Clients.Office.Excel.Functions.SPG($A241, "IQ_EBITDA_MARGIN", J$3)</f>
        <v>NA</v>
      </c>
    </row>
    <row r="242" spans="1:10" x14ac:dyDescent="0.3">
      <c r="A242" s="11" t="s">
        <v>1263</v>
      </c>
      <c r="B242" s="9" cm="1">
        <f t="array" ref="B242">_xll.SNL.Clients.Office.Excel.Functions.SPG($A242, "IQ_EBITDA_MARGIN", B$3)</f>
        <v>11.632</v>
      </c>
      <c r="C242" s="9" cm="1">
        <f t="array" ref="C242">_xll.SNL.Clients.Office.Excel.Functions.SPG($A242, "IQ_EBITDA_MARGIN", C$3)</f>
        <v>14.628</v>
      </c>
      <c r="D242" s="9" cm="1">
        <f t="array" ref="D242">_xll.SNL.Clients.Office.Excel.Functions.SPG($A242, "IQ_EBITDA_MARGIN", D$3)</f>
        <v>15.741</v>
      </c>
      <c r="E242" s="9" cm="1">
        <f t="array" ref="E242">_xll.SNL.Clients.Office.Excel.Functions.SPG($A242, "IQ_EBITDA_MARGIN", E$3)</f>
        <v>13.84</v>
      </c>
      <c r="F242" s="9" cm="1">
        <f t="array" ref="F242">_xll.SNL.Clients.Office.Excel.Functions.SPG($A242, "IQ_EBITDA_MARGIN", F$3)</f>
        <v>9.6059999999999999</v>
      </c>
      <c r="G242" s="9" cm="1">
        <f t="array" ref="G242">_xll.SNL.Clients.Office.Excel.Functions.SPG($A242, "IQ_EBITDA_MARGIN", G$3)</f>
        <v>12.603</v>
      </c>
      <c r="H242" s="9" cm="1">
        <f t="array" ref="H242">_xll.SNL.Clients.Office.Excel.Functions.SPG($A242, "IQ_EBITDA_MARGIN", H$3)</f>
        <v>9.7959999999999994</v>
      </c>
      <c r="I242" s="9" cm="1">
        <f t="array" ref="I242">_xll.SNL.Clients.Office.Excel.Functions.SPG($A242, "IQ_EBITDA_MARGIN", I$3)</f>
        <v>9.41</v>
      </c>
      <c r="J242" s="9" cm="1">
        <f t="array" ref="J242">_xll.SNL.Clients.Office.Excel.Functions.SPG($A242, "IQ_EBITDA_MARGIN", J$3)</f>
        <v>5.3170000000000002</v>
      </c>
    </row>
    <row r="243" spans="1:10" x14ac:dyDescent="0.3">
      <c r="A243" s="11" t="s">
        <v>1264</v>
      </c>
      <c r="B243" s="9" t="str" cm="1">
        <f t="array" ref="B243">_xll.SNL.Clients.Office.Excel.Functions.SPG($A243, "IQ_EBITDA_MARGIN", B$3)</f>
        <v>NA</v>
      </c>
      <c r="C243" s="9" t="str" cm="1">
        <f t="array" ref="C243">_xll.SNL.Clients.Office.Excel.Functions.SPG($A243, "IQ_EBITDA_MARGIN", C$3)</f>
        <v>NA</v>
      </c>
      <c r="D243" s="9" t="str" cm="1">
        <f t="array" ref="D243">_xll.SNL.Clients.Office.Excel.Functions.SPG($A243, "IQ_EBITDA_MARGIN", D$3)</f>
        <v>NA</v>
      </c>
      <c r="E243" s="9" t="str" cm="1">
        <f t="array" ref="E243">_xll.SNL.Clients.Office.Excel.Functions.SPG($A243, "IQ_EBITDA_MARGIN", E$3)</f>
        <v>NA</v>
      </c>
      <c r="F243" s="9" t="str" cm="1">
        <f t="array" ref="F243">_xll.SNL.Clients.Office.Excel.Functions.SPG($A243, "IQ_EBITDA_MARGIN", F$3)</f>
        <v>NA</v>
      </c>
      <c r="G243" s="9" t="str" cm="1">
        <f t="array" ref="G243">_xll.SNL.Clients.Office.Excel.Functions.SPG($A243, "IQ_EBITDA_MARGIN", G$3)</f>
        <v>NA</v>
      </c>
      <c r="H243" s="9" t="str" cm="1">
        <f t="array" ref="H243">_xll.SNL.Clients.Office.Excel.Functions.SPG($A243, "IQ_EBITDA_MARGIN", H$3)</f>
        <v>NA</v>
      </c>
      <c r="I243" s="9" t="str" cm="1">
        <f t="array" ref="I243">_xll.SNL.Clients.Office.Excel.Functions.SPG($A243, "IQ_EBITDA_MARGIN", I$3)</f>
        <v>NA</v>
      </c>
      <c r="J243" s="9" t="str" cm="1">
        <f t="array" ref="J243">_xll.SNL.Clients.Office.Excel.Functions.SPG($A243, "IQ_EBITDA_MARGIN", J$3)</f>
        <v>NA</v>
      </c>
    </row>
    <row r="244" spans="1:10" x14ac:dyDescent="0.3">
      <c r="A244" s="11" t="s">
        <v>1265</v>
      </c>
      <c r="B244" s="9" cm="1">
        <f t="array" ref="B244">_xll.SNL.Clients.Office.Excel.Functions.SPG($A244, "IQ_EBITDA_MARGIN", B$3)</f>
        <v>9.65</v>
      </c>
      <c r="C244" s="9" cm="1">
        <f t="array" ref="C244">_xll.SNL.Clients.Office.Excel.Functions.SPG($A244, "IQ_EBITDA_MARGIN", C$3)</f>
        <v>26.481999999999999</v>
      </c>
      <c r="D244" s="9" cm="1">
        <f t="array" ref="D244">_xll.SNL.Clients.Office.Excel.Functions.SPG($A244, "IQ_EBITDA_MARGIN", D$3)</f>
        <v>21.286000000000001</v>
      </c>
      <c r="E244" s="9" cm="1">
        <f t="array" ref="E244">_xll.SNL.Clients.Office.Excel.Functions.SPG($A244, "IQ_EBITDA_MARGIN", E$3)</f>
        <v>5.8220000000000001</v>
      </c>
      <c r="F244" s="9" cm="1">
        <f t="array" ref="F244">_xll.SNL.Clients.Office.Excel.Functions.SPG($A244, "IQ_EBITDA_MARGIN", F$3)</f>
        <v>-2.7890000000000001</v>
      </c>
      <c r="G244" s="9" cm="1">
        <f t="array" ref="G244">_xll.SNL.Clients.Office.Excel.Functions.SPG($A244, "IQ_EBITDA_MARGIN", G$3)</f>
        <v>11.13</v>
      </c>
      <c r="H244" s="9" cm="1">
        <f t="array" ref="H244">_xll.SNL.Clients.Office.Excel.Functions.SPG($A244, "IQ_EBITDA_MARGIN", H$3)</f>
        <v>-3.7639999999999998</v>
      </c>
      <c r="I244" s="9" cm="1">
        <f t="array" ref="I244">_xll.SNL.Clients.Office.Excel.Functions.SPG($A244, "IQ_EBITDA_MARGIN", I$3)</f>
        <v>8.3490000000000002</v>
      </c>
      <c r="J244" s="9" cm="1">
        <f t="array" ref="J244">_xll.SNL.Clients.Office.Excel.Functions.SPG($A244, "IQ_EBITDA_MARGIN", J$3)</f>
        <v>9.0660000000000007</v>
      </c>
    </row>
    <row r="245" spans="1:10" x14ac:dyDescent="0.3">
      <c r="A245" s="11" t="s">
        <v>1266</v>
      </c>
      <c r="B245" s="9" cm="1">
        <f t="array" ref="B245">_xll.SNL.Clients.Office.Excel.Functions.SPG($A245, "IQ_EBITDA_MARGIN", B$3)</f>
        <v>33.677</v>
      </c>
      <c r="C245" s="9" cm="1">
        <f t="array" ref="C245">_xll.SNL.Clients.Office.Excel.Functions.SPG($A245, "IQ_EBITDA_MARGIN", C$3)</f>
        <v>30.652999999999999</v>
      </c>
      <c r="D245" s="9" cm="1">
        <f t="array" ref="D245">_xll.SNL.Clients.Office.Excel.Functions.SPG($A245, "IQ_EBITDA_MARGIN", D$3)</f>
        <v>36.378999999999998</v>
      </c>
      <c r="E245" s="9" cm="1">
        <f t="array" ref="E245">_xll.SNL.Clients.Office.Excel.Functions.SPG($A245, "IQ_EBITDA_MARGIN", E$3)</f>
        <v>15.86</v>
      </c>
      <c r="F245" s="9" cm="1">
        <f t="array" ref="F245">_xll.SNL.Clients.Office.Excel.Functions.SPG($A245, "IQ_EBITDA_MARGIN", F$3)</f>
        <v>37.613999999999997</v>
      </c>
      <c r="G245" s="9" cm="1">
        <f t="array" ref="G245">_xll.SNL.Clients.Office.Excel.Functions.SPG($A245, "IQ_EBITDA_MARGIN", G$3)</f>
        <v>27.504999999999999</v>
      </c>
      <c r="H245" s="9" cm="1">
        <f t="array" ref="H245">_xll.SNL.Clients.Office.Excel.Functions.SPG($A245, "IQ_EBITDA_MARGIN", H$3)</f>
        <v>44.061</v>
      </c>
      <c r="I245" s="9" cm="1">
        <f t="array" ref="I245">_xll.SNL.Clients.Office.Excel.Functions.SPG($A245, "IQ_EBITDA_MARGIN", I$3)</f>
        <v>39.463000000000001</v>
      </c>
      <c r="J245" s="9" cm="1">
        <f t="array" ref="J245">_xll.SNL.Clients.Office.Excel.Functions.SPG($A245, "IQ_EBITDA_MARGIN", J$3)</f>
        <v>39.023000000000003</v>
      </c>
    </row>
    <row r="246" spans="1:10" x14ac:dyDescent="0.3">
      <c r="A246" s="11" t="s">
        <v>1267</v>
      </c>
      <c r="B246" s="9" cm="1">
        <f t="array" ref="B246">_xll.SNL.Clients.Office.Excel.Functions.SPG($A246, "IQ_EBITDA_MARGIN", B$3)</f>
        <v>14.33</v>
      </c>
      <c r="C246" s="9" cm="1">
        <f t="array" ref="C246">_xll.SNL.Clients.Office.Excel.Functions.SPG($A246, "IQ_EBITDA_MARGIN", C$3)</f>
        <v>13.782</v>
      </c>
      <c r="D246" s="9" cm="1">
        <f t="array" ref="D246">_xll.SNL.Clients.Office.Excel.Functions.SPG($A246, "IQ_EBITDA_MARGIN", D$3)</f>
        <v>17.678999999999998</v>
      </c>
      <c r="E246" s="9" cm="1">
        <f t="array" ref="E246">_xll.SNL.Clients.Office.Excel.Functions.SPG($A246, "IQ_EBITDA_MARGIN", E$3)</f>
        <v>19.196999999999999</v>
      </c>
      <c r="F246" s="9" cm="1">
        <f t="array" ref="F246">_xll.SNL.Clients.Office.Excel.Functions.SPG($A246, "IQ_EBITDA_MARGIN", F$3)</f>
        <v>13.02</v>
      </c>
      <c r="G246" s="9" cm="1">
        <f t="array" ref="G246">_xll.SNL.Clients.Office.Excel.Functions.SPG($A246, "IQ_EBITDA_MARGIN", G$3)</f>
        <v>12.862</v>
      </c>
      <c r="H246" s="9" cm="1">
        <f t="array" ref="H246">_xll.SNL.Clients.Office.Excel.Functions.SPG($A246, "IQ_EBITDA_MARGIN", H$3)</f>
        <v>17.076000000000001</v>
      </c>
      <c r="I246" s="9" cm="1">
        <f t="array" ref="I246">_xll.SNL.Clients.Office.Excel.Functions.SPG($A246, "IQ_EBITDA_MARGIN", I$3)</f>
        <v>15.766999999999999</v>
      </c>
      <c r="J246" s="9" cm="1">
        <f t="array" ref="J246">_xll.SNL.Clients.Office.Excel.Functions.SPG($A246, "IQ_EBITDA_MARGIN", J$3)</f>
        <v>11.199</v>
      </c>
    </row>
    <row r="247" spans="1:10" x14ac:dyDescent="0.3">
      <c r="A247" s="11" t="s">
        <v>1268</v>
      </c>
      <c r="B247" s="9" cm="1">
        <f t="array" ref="B247">_xll.SNL.Clients.Office.Excel.Functions.SPG($A247, "IQ_EBITDA_MARGIN", B$3)</f>
        <v>21.952000000000002</v>
      </c>
      <c r="C247" s="9" cm="1">
        <f t="array" ref="C247">_xll.SNL.Clients.Office.Excel.Functions.SPG($A247, "IQ_EBITDA_MARGIN", C$3)</f>
        <v>29.38</v>
      </c>
      <c r="D247" s="9" cm="1">
        <f t="array" ref="D247">_xll.SNL.Clients.Office.Excel.Functions.SPG($A247, "IQ_EBITDA_MARGIN", D$3)</f>
        <v>21.39</v>
      </c>
      <c r="E247" s="9" cm="1">
        <f t="array" ref="E247">_xll.SNL.Clients.Office.Excel.Functions.SPG($A247, "IQ_EBITDA_MARGIN", E$3)</f>
        <v>28.876999999999999</v>
      </c>
      <c r="F247" s="9" cm="1">
        <f t="array" ref="F247">_xll.SNL.Clients.Office.Excel.Functions.SPG($A247, "IQ_EBITDA_MARGIN", F$3)</f>
        <v>20.800999999999998</v>
      </c>
      <c r="G247" s="9" cm="1">
        <f t="array" ref="G247">_xll.SNL.Clients.Office.Excel.Functions.SPG($A247, "IQ_EBITDA_MARGIN", G$3)</f>
        <v>26.834</v>
      </c>
      <c r="H247" s="9" cm="1">
        <f t="array" ref="H247">_xll.SNL.Clients.Office.Excel.Functions.SPG($A247, "IQ_EBITDA_MARGIN", H$3)</f>
        <v>20.855</v>
      </c>
      <c r="I247" s="9" cm="1">
        <f t="array" ref="I247">_xll.SNL.Clients.Office.Excel.Functions.SPG($A247, "IQ_EBITDA_MARGIN", I$3)</f>
        <v>29.379000000000001</v>
      </c>
      <c r="J247" s="9" cm="1">
        <f t="array" ref="J247">_xll.SNL.Clients.Office.Excel.Functions.SPG($A247, "IQ_EBITDA_MARGIN", J$3)</f>
        <v>20.475000000000001</v>
      </c>
    </row>
    <row r="248" spans="1:10" x14ac:dyDescent="0.3">
      <c r="A248" s="11" t="s">
        <v>1269</v>
      </c>
      <c r="B248" s="9" cm="1">
        <f t="array" ref="B248">_xll.SNL.Clients.Office.Excel.Functions.SPG($A248, "IQ_EBITDA_MARGIN", B$3)</f>
        <v>48.856999999999999</v>
      </c>
      <c r="C248" s="9" cm="1">
        <f t="array" ref="C248">_xll.SNL.Clients.Office.Excel.Functions.SPG($A248, "IQ_EBITDA_MARGIN", C$3)</f>
        <v>6.2670000000000003</v>
      </c>
      <c r="D248" s="9" cm="1">
        <f t="array" ref="D248">_xll.SNL.Clients.Office.Excel.Functions.SPG($A248, "IQ_EBITDA_MARGIN", D$3)</f>
        <v>11.215</v>
      </c>
      <c r="E248" s="9" cm="1">
        <f t="array" ref="E248">_xll.SNL.Clients.Office.Excel.Functions.SPG($A248, "IQ_EBITDA_MARGIN", E$3)</f>
        <v>39.021999999999998</v>
      </c>
      <c r="F248" s="9" cm="1">
        <f t="array" ref="F248">_xll.SNL.Clients.Office.Excel.Functions.SPG($A248, "IQ_EBITDA_MARGIN", F$3)</f>
        <v>39.484999999999999</v>
      </c>
      <c r="G248" s="9" cm="1">
        <f t="array" ref="G248">_xll.SNL.Clients.Office.Excel.Functions.SPG($A248, "IQ_EBITDA_MARGIN", G$3)</f>
        <v>35.503999999999998</v>
      </c>
      <c r="H248" s="9" cm="1">
        <f t="array" ref="H248">_xll.SNL.Clients.Office.Excel.Functions.SPG($A248, "IQ_EBITDA_MARGIN", H$3)</f>
        <v>18.905000000000001</v>
      </c>
      <c r="I248" s="9" cm="1">
        <f t="array" ref="I248">_xll.SNL.Clients.Office.Excel.Functions.SPG($A248, "IQ_EBITDA_MARGIN", I$3)</f>
        <v>19.581</v>
      </c>
      <c r="J248" s="9" cm="1">
        <f t="array" ref="J248">_xll.SNL.Clients.Office.Excel.Functions.SPG($A248, "IQ_EBITDA_MARGIN", J$3)</f>
        <v>21.83</v>
      </c>
    </row>
    <row r="249" spans="1:10" x14ac:dyDescent="0.3">
      <c r="A249" s="11" t="s">
        <v>1270</v>
      </c>
      <c r="B249" s="9" cm="1">
        <f t="array" ref="B249">_xll.SNL.Clients.Office.Excel.Functions.SPG($A249, "IQ_EBITDA_MARGIN", B$3)</f>
        <v>5.5359999999999996</v>
      </c>
      <c r="C249" s="9" cm="1">
        <f t="array" ref="C249">_xll.SNL.Clients.Office.Excel.Functions.SPG($A249, "IQ_EBITDA_MARGIN", C$3)</f>
        <v>3.5129999999999999</v>
      </c>
      <c r="D249" s="9" cm="1">
        <f t="array" ref="D249">_xll.SNL.Clients.Office.Excel.Functions.SPG($A249, "IQ_EBITDA_MARGIN", D$3)</f>
        <v>4.2750000000000004</v>
      </c>
      <c r="E249" s="9" cm="1">
        <f t="array" ref="E249">_xll.SNL.Clients.Office.Excel.Functions.SPG($A249, "IQ_EBITDA_MARGIN", E$3)</f>
        <v>-0.28399999999999997</v>
      </c>
      <c r="F249" s="9" cm="1">
        <f t="array" ref="F249">_xll.SNL.Clients.Office.Excel.Functions.SPG($A249, "IQ_EBITDA_MARGIN", F$3)</f>
        <v>4.5679999999999996</v>
      </c>
      <c r="G249" s="9" cm="1">
        <f t="array" ref="G249">_xll.SNL.Clients.Office.Excel.Functions.SPG($A249, "IQ_EBITDA_MARGIN", G$3)</f>
        <v>7.1829999999999998</v>
      </c>
      <c r="H249" s="9" cm="1">
        <f t="array" ref="H249">_xll.SNL.Clients.Office.Excel.Functions.SPG($A249, "IQ_EBITDA_MARGIN", H$3)</f>
        <v>-0.76400000000000001</v>
      </c>
      <c r="I249" s="9" cm="1">
        <f t="array" ref="I249">_xll.SNL.Clients.Office.Excel.Functions.SPG($A249, "IQ_EBITDA_MARGIN", I$3)</f>
        <v>2.6960000000000002</v>
      </c>
      <c r="J249" s="9" cm="1">
        <f t="array" ref="J249">_xll.SNL.Clients.Office.Excel.Functions.SPG($A249, "IQ_EBITDA_MARGIN", J$3)</f>
        <v>4.1520000000000001</v>
      </c>
    </row>
    <row r="250" spans="1:10" x14ac:dyDescent="0.3">
      <c r="A250" s="11" t="s">
        <v>1271</v>
      </c>
      <c r="B250" s="9" cm="1">
        <f t="array" ref="B250">_xll.SNL.Clients.Office.Excel.Functions.SPG($A250, "IQ_EBITDA_MARGIN", B$3)</f>
        <v>20.593</v>
      </c>
      <c r="C250" s="9" cm="1">
        <f t="array" ref="C250">_xll.SNL.Clients.Office.Excel.Functions.SPG($A250, "IQ_EBITDA_MARGIN", C$3)</f>
        <v>20.411999999999999</v>
      </c>
      <c r="D250" s="9" cm="1">
        <f t="array" ref="D250">_xll.SNL.Clients.Office.Excel.Functions.SPG($A250, "IQ_EBITDA_MARGIN", D$3)</f>
        <v>22.67</v>
      </c>
      <c r="E250" s="9" cm="1">
        <f t="array" ref="E250">_xll.SNL.Clients.Office.Excel.Functions.SPG($A250, "IQ_EBITDA_MARGIN", E$3)</f>
        <v>20.657</v>
      </c>
      <c r="F250" s="9" cm="1">
        <f t="array" ref="F250">_xll.SNL.Clients.Office.Excel.Functions.SPG($A250, "IQ_EBITDA_MARGIN", F$3)</f>
        <v>22.026</v>
      </c>
      <c r="G250" s="9" cm="1">
        <f t="array" ref="G250">_xll.SNL.Clients.Office.Excel.Functions.SPG($A250, "IQ_EBITDA_MARGIN", G$3)</f>
        <v>20.94</v>
      </c>
      <c r="H250" s="9" cm="1">
        <f t="array" ref="H250">_xll.SNL.Clients.Office.Excel.Functions.SPG($A250, "IQ_EBITDA_MARGIN", H$3)</f>
        <v>21.702000000000002</v>
      </c>
      <c r="I250" s="9" cm="1">
        <f t="array" ref="I250">_xll.SNL.Clients.Office.Excel.Functions.SPG($A250, "IQ_EBITDA_MARGIN", I$3)</f>
        <v>20.564</v>
      </c>
      <c r="J250" s="9" cm="1">
        <f t="array" ref="J250">_xll.SNL.Clients.Office.Excel.Functions.SPG($A250, "IQ_EBITDA_MARGIN", J$3)</f>
        <v>18.59</v>
      </c>
    </row>
    <row r="251" spans="1:10" x14ac:dyDescent="0.3">
      <c r="A251" s="11" t="s">
        <v>1272</v>
      </c>
      <c r="B251" s="9" cm="1">
        <f t="array" ref="B251">_xll.SNL.Clients.Office.Excel.Functions.SPG($A251, "IQ_EBITDA_MARGIN", B$3)</f>
        <v>11.369</v>
      </c>
      <c r="C251" s="9" cm="1">
        <f t="array" ref="C251">_xll.SNL.Clients.Office.Excel.Functions.SPG($A251, "IQ_EBITDA_MARGIN", C$3)</f>
        <v>16.056999999999999</v>
      </c>
      <c r="D251" s="9" cm="1">
        <f t="array" ref="D251">_xll.SNL.Clients.Office.Excel.Functions.SPG($A251, "IQ_EBITDA_MARGIN", D$3)</f>
        <v>14.369</v>
      </c>
      <c r="E251" s="9" cm="1">
        <f t="array" ref="E251">_xll.SNL.Clients.Office.Excel.Functions.SPG($A251, "IQ_EBITDA_MARGIN", E$3)</f>
        <v>16.48</v>
      </c>
      <c r="F251" s="9" cm="1">
        <f t="array" ref="F251">_xll.SNL.Clients.Office.Excel.Functions.SPG($A251, "IQ_EBITDA_MARGIN", F$3)</f>
        <v>11.916</v>
      </c>
      <c r="G251" s="9" cm="1">
        <f t="array" ref="G251">_xll.SNL.Clients.Office.Excel.Functions.SPG($A251, "IQ_EBITDA_MARGIN", G$3)</f>
        <v>13.295999999999999</v>
      </c>
      <c r="H251" s="9" cm="1">
        <f t="array" ref="H251">_xll.SNL.Clients.Office.Excel.Functions.SPG($A251, "IQ_EBITDA_MARGIN", H$3)</f>
        <v>14.442</v>
      </c>
      <c r="I251" s="9" cm="1">
        <f t="array" ref="I251">_xll.SNL.Clients.Office.Excel.Functions.SPG($A251, "IQ_EBITDA_MARGIN", I$3)</f>
        <v>18.469000000000001</v>
      </c>
      <c r="J251" s="9" cm="1">
        <f t="array" ref="J251">_xll.SNL.Clients.Office.Excel.Functions.SPG($A251, "IQ_EBITDA_MARGIN", J$3)</f>
        <v>19.513000000000002</v>
      </c>
    </row>
    <row r="252" spans="1:10" x14ac:dyDescent="0.3">
      <c r="A252" s="11" t="s">
        <v>1273</v>
      </c>
      <c r="B252" s="9" cm="1">
        <f t="array" ref="B252">_xll.SNL.Clients.Office.Excel.Functions.SPG($A252, "IQ_EBITDA_MARGIN", B$3)</f>
        <v>7.9340000000000002</v>
      </c>
      <c r="C252" s="9" cm="1">
        <f t="array" ref="C252">_xll.SNL.Clients.Office.Excel.Functions.SPG($A252, "IQ_EBITDA_MARGIN", C$3)</f>
        <v>9.8409999999999993</v>
      </c>
      <c r="D252" s="9" cm="1">
        <f t="array" ref="D252">_xll.SNL.Clients.Office.Excel.Functions.SPG($A252, "IQ_EBITDA_MARGIN", D$3)</f>
        <v>8.6270000000000007</v>
      </c>
      <c r="E252" s="9" cm="1">
        <f t="array" ref="E252">_xll.SNL.Clients.Office.Excel.Functions.SPG($A252, "IQ_EBITDA_MARGIN", E$3)</f>
        <v>8.3840000000000003</v>
      </c>
      <c r="F252" s="9" cm="1">
        <f t="array" ref="F252">_xll.SNL.Clients.Office.Excel.Functions.SPG($A252, "IQ_EBITDA_MARGIN", F$3)</f>
        <v>8.1180000000000003</v>
      </c>
      <c r="G252" s="9" cm="1">
        <f t="array" ref="G252">_xll.SNL.Clients.Office.Excel.Functions.SPG($A252, "IQ_EBITDA_MARGIN", G$3)</f>
        <v>11.255000000000001</v>
      </c>
      <c r="H252" s="9" cm="1">
        <f t="array" ref="H252">_xll.SNL.Clients.Office.Excel.Functions.SPG($A252, "IQ_EBITDA_MARGIN", H$3)</f>
        <v>10.212999999999999</v>
      </c>
      <c r="I252" s="9" cm="1">
        <f t="array" ref="I252">_xll.SNL.Clients.Office.Excel.Functions.SPG($A252, "IQ_EBITDA_MARGIN", I$3)</f>
        <v>9.6229999999999993</v>
      </c>
      <c r="J252" s="9" cm="1">
        <f t="array" ref="J252">_xll.SNL.Clients.Office.Excel.Functions.SPG($A252, "IQ_EBITDA_MARGIN", J$3)</f>
        <v>9.1240000000000006</v>
      </c>
    </row>
    <row r="253" spans="1:10" x14ac:dyDescent="0.3">
      <c r="A253" s="11" t="s">
        <v>1274</v>
      </c>
      <c r="B253" s="9" cm="1">
        <f t="array" ref="B253">_xll.SNL.Clients.Office.Excel.Functions.SPG($A253, "IQ_EBITDA_MARGIN", B$3)</f>
        <v>16.329999999999998</v>
      </c>
      <c r="C253" s="9" cm="1">
        <f t="array" ref="C253">_xll.SNL.Clients.Office.Excel.Functions.SPG($A253, "IQ_EBITDA_MARGIN", C$3)</f>
        <v>17.571999999999999</v>
      </c>
      <c r="D253" s="9" cm="1">
        <f t="array" ref="D253">_xll.SNL.Clients.Office.Excel.Functions.SPG($A253, "IQ_EBITDA_MARGIN", D$3)</f>
        <v>10.452999999999999</v>
      </c>
      <c r="E253" s="9" cm="1">
        <f t="array" ref="E253">_xll.SNL.Clients.Office.Excel.Functions.SPG($A253, "IQ_EBITDA_MARGIN", E$3)</f>
        <v>11.042999999999999</v>
      </c>
      <c r="F253" s="9" cm="1">
        <f t="array" ref="F253">_xll.SNL.Clients.Office.Excel.Functions.SPG($A253, "IQ_EBITDA_MARGIN", F$3)</f>
        <v>18.172999999999998</v>
      </c>
      <c r="G253" s="9" cm="1">
        <f t="array" ref="G253">_xll.SNL.Clients.Office.Excel.Functions.SPG($A253, "IQ_EBITDA_MARGIN", G$3)</f>
        <v>16.186</v>
      </c>
      <c r="H253" s="9" cm="1">
        <f t="array" ref="H253">_xll.SNL.Clients.Office.Excel.Functions.SPG($A253, "IQ_EBITDA_MARGIN", H$3)</f>
        <v>13.254</v>
      </c>
      <c r="I253" s="9" cm="1">
        <f t="array" ref="I253">_xll.SNL.Clients.Office.Excel.Functions.SPG($A253, "IQ_EBITDA_MARGIN", I$3)</f>
        <v>12.284000000000001</v>
      </c>
      <c r="J253" s="9" cm="1">
        <f t="array" ref="J253">_xll.SNL.Clients.Office.Excel.Functions.SPG($A253, "IQ_EBITDA_MARGIN", J$3)</f>
        <v>15.747999999999999</v>
      </c>
    </row>
    <row r="254" spans="1:10" x14ac:dyDescent="0.3">
      <c r="A254" s="11" t="s">
        <v>1275</v>
      </c>
      <c r="B254" s="9" cm="1">
        <f t="array" ref="B254">_xll.SNL.Clients.Office.Excel.Functions.SPG($A254, "IQ_EBITDA_MARGIN", B$3)</f>
        <v>14.896000000000001</v>
      </c>
      <c r="C254" s="9" cm="1">
        <f t="array" ref="C254">_xll.SNL.Clients.Office.Excel.Functions.SPG($A254, "IQ_EBITDA_MARGIN", C$3)</f>
        <v>10.074999999999999</v>
      </c>
      <c r="D254" s="9" cm="1">
        <f t="array" ref="D254">_xll.SNL.Clients.Office.Excel.Functions.SPG($A254, "IQ_EBITDA_MARGIN", D$3)</f>
        <v>25.536999999999999</v>
      </c>
      <c r="E254" s="9" cm="1">
        <f t="array" ref="E254">_xll.SNL.Clients.Office.Excel.Functions.SPG($A254, "IQ_EBITDA_MARGIN", E$3)</f>
        <v>26.498000000000001</v>
      </c>
      <c r="F254" s="9" cm="1">
        <f t="array" ref="F254">_xll.SNL.Clients.Office.Excel.Functions.SPG($A254, "IQ_EBITDA_MARGIN", F$3)</f>
        <v>11.994999999999999</v>
      </c>
      <c r="G254" s="9" cm="1">
        <f t="array" ref="G254">_xll.SNL.Clients.Office.Excel.Functions.SPG($A254, "IQ_EBITDA_MARGIN", G$3)</f>
        <v>13.342000000000001</v>
      </c>
      <c r="H254" s="9" cm="1">
        <f t="array" ref="H254">_xll.SNL.Clients.Office.Excel.Functions.SPG($A254, "IQ_EBITDA_MARGIN", H$3)</f>
        <v>24.257000000000001</v>
      </c>
      <c r="I254" s="9" cm="1">
        <f t="array" ref="I254">_xll.SNL.Clients.Office.Excel.Functions.SPG($A254, "IQ_EBITDA_MARGIN", I$3)</f>
        <v>22.850999999999999</v>
      </c>
      <c r="J254" s="9" cm="1">
        <f t="array" ref="J254">_xll.SNL.Clients.Office.Excel.Functions.SPG($A254, "IQ_EBITDA_MARGIN", J$3)</f>
        <v>13.231999999999999</v>
      </c>
    </row>
    <row r="255" spans="1:10" x14ac:dyDescent="0.3">
      <c r="A255" s="11" t="s">
        <v>1276</v>
      </c>
      <c r="B255" s="9" cm="1">
        <f t="array" ref="B255">_xll.SNL.Clients.Office.Excel.Functions.SPG($A255, "IQ_EBITDA_MARGIN", B$3)</f>
        <v>21.837</v>
      </c>
      <c r="C255" s="9" cm="1">
        <f t="array" ref="C255">_xll.SNL.Clients.Office.Excel.Functions.SPG($A255, "IQ_EBITDA_MARGIN", C$3)</f>
        <v>28.151</v>
      </c>
      <c r="D255" s="9" cm="1">
        <f t="array" ref="D255">_xll.SNL.Clients.Office.Excel.Functions.SPG($A255, "IQ_EBITDA_MARGIN", D$3)</f>
        <v>31.178999999999998</v>
      </c>
      <c r="E255" s="9" cm="1">
        <f t="array" ref="E255">_xll.SNL.Clients.Office.Excel.Functions.SPG($A255, "IQ_EBITDA_MARGIN", E$3)</f>
        <v>28.969000000000001</v>
      </c>
      <c r="F255" s="9" cm="1">
        <f t="array" ref="F255">_xll.SNL.Clients.Office.Excel.Functions.SPG($A255, "IQ_EBITDA_MARGIN", F$3)</f>
        <v>30.879000000000001</v>
      </c>
      <c r="G255" s="9" cm="1">
        <f t="array" ref="G255">_xll.SNL.Clients.Office.Excel.Functions.SPG($A255, "IQ_EBITDA_MARGIN", G$3)</f>
        <v>30.513999999999999</v>
      </c>
      <c r="H255" s="9" cm="1">
        <f t="array" ref="H255">_xll.SNL.Clients.Office.Excel.Functions.SPG($A255, "IQ_EBITDA_MARGIN", H$3)</f>
        <v>28.273</v>
      </c>
      <c r="I255" s="9" cm="1">
        <f t="array" ref="I255">_xll.SNL.Clients.Office.Excel.Functions.SPG($A255, "IQ_EBITDA_MARGIN", I$3)</f>
        <v>32.78</v>
      </c>
      <c r="J255" s="9" cm="1">
        <f t="array" ref="J255">_xll.SNL.Clients.Office.Excel.Functions.SPG($A255, "IQ_EBITDA_MARGIN", J$3)</f>
        <v>33.470999999999997</v>
      </c>
    </row>
    <row r="256" spans="1:10" x14ac:dyDescent="0.3">
      <c r="A256" s="11" t="s">
        <v>1277</v>
      </c>
      <c r="B256" s="9" t="str" cm="1">
        <f t="array" ref="B256">_xll.SNL.Clients.Office.Excel.Functions.SPG($A256, "IQ_EBITDA_MARGIN", B$3)</f>
        <v>NA</v>
      </c>
      <c r="C256" s="9" t="str" cm="1">
        <f t="array" ref="C256">_xll.SNL.Clients.Office.Excel.Functions.SPG($A256, "IQ_EBITDA_MARGIN", C$3)</f>
        <v>NA</v>
      </c>
      <c r="D256" s="9" t="str" cm="1">
        <f t="array" ref="D256">_xll.SNL.Clients.Office.Excel.Functions.SPG($A256, "IQ_EBITDA_MARGIN", D$3)</f>
        <v>NA</v>
      </c>
      <c r="E256" s="9" t="str" cm="1">
        <f t="array" ref="E256">_xll.SNL.Clients.Office.Excel.Functions.SPG($A256, "IQ_EBITDA_MARGIN", E$3)</f>
        <v>NA</v>
      </c>
      <c r="F256" s="9" t="str" cm="1">
        <f t="array" ref="F256">_xll.SNL.Clients.Office.Excel.Functions.SPG($A256, "IQ_EBITDA_MARGIN", F$3)</f>
        <v>NA</v>
      </c>
      <c r="G256" s="9" t="str" cm="1">
        <f t="array" ref="G256">_xll.SNL.Clients.Office.Excel.Functions.SPG($A256, "IQ_EBITDA_MARGIN", G$3)</f>
        <v>NA</v>
      </c>
      <c r="H256" s="9" t="str" cm="1">
        <f t="array" ref="H256">_xll.SNL.Clients.Office.Excel.Functions.SPG($A256, "IQ_EBITDA_MARGIN", H$3)</f>
        <v>NA</v>
      </c>
      <c r="I256" s="9" t="str" cm="1">
        <f t="array" ref="I256">_xll.SNL.Clients.Office.Excel.Functions.SPG($A256, "IQ_EBITDA_MARGIN", I$3)</f>
        <v>NA</v>
      </c>
      <c r="J256" s="9" t="str" cm="1">
        <f t="array" ref="J256">_xll.SNL.Clients.Office.Excel.Functions.SPG($A256, "IQ_EBITDA_MARGIN", J$3)</f>
        <v>NA</v>
      </c>
    </row>
    <row r="257" spans="1:10" x14ac:dyDescent="0.3">
      <c r="A257" s="11" t="s">
        <v>1278</v>
      </c>
      <c r="B257" s="9" cm="1">
        <f t="array" ref="B257">_xll.SNL.Clients.Office.Excel.Functions.SPG($A257, "IQ_EBITDA_MARGIN", B$3)</f>
        <v>-11.859</v>
      </c>
      <c r="C257" s="9" cm="1">
        <f t="array" ref="C257">_xll.SNL.Clients.Office.Excel.Functions.SPG($A257, "IQ_EBITDA_MARGIN", C$3)</f>
        <v>-10.294</v>
      </c>
      <c r="D257" s="9" cm="1">
        <f t="array" ref="D257">_xll.SNL.Clients.Office.Excel.Functions.SPG($A257, "IQ_EBITDA_MARGIN", D$3)</f>
        <v>-0.77600000000000002</v>
      </c>
      <c r="E257" s="9" cm="1">
        <f t="array" ref="E257">_xll.SNL.Clients.Office.Excel.Functions.SPG($A257, "IQ_EBITDA_MARGIN", E$3)</f>
        <v>-15.512</v>
      </c>
      <c r="F257" s="9" cm="1">
        <f t="array" ref="F257">_xll.SNL.Clients.Office.Excel.Functions.SPG($A257, "IQ_EBITDA_MARGIN", F$3)</f>
        <v>-20.047999999999998</v>
      </c>
      <c r="G257" s="9" cm="1">
        <f t="array" ref="G257">_xll.SNL.Clients.Office.Excel.Functions.SPG($A257, "IQ_EBITDA_MARGIN", G$3)</f>
        <v>-13.233000000000001</v>
      </c>
      <c r="H257" s="9" cm="1">
        <f t="array" ref="H257">_xll.SNL.Clients.Office.Excel.Functions.SPG($A257, "IQ_EBITDA_MARGIN", H$3)</f>
        <v>18.276</v>
      </c>
      <c r="I257" s="9" cm="1">
        <f t="array" ref="I257">_xll.SNL.Clients.Office.Excel.Functions.SPG($A257, "IQ_EBITDA_MARGIN", I$3)</f>
        <v>19.532</v>
      </c>
      <c r="J257" s="9" cm="1">
        <f t="array" ref="J257">_xll.SNL.Clients.Office.Excel.Functions.SPG($A257, "IQ_EBITDA_MARGIN", J$3)</f>
        <v>10.943</v>
      </c>
    </row>
    <row r="258" spans="1:10" x14ac:dyDescent="0.3">
      <c r="A258" s="11" t="s">
        <v>1279</v>
      </c>
      <c r="B258" s="9" cm="1">
        <f t="array" ref="B258">_xll.SNL.Clients.Office.Excel.Functions.SPG($A258, "IQ_EBITDA_MARGIN", B$3)</f>
        <v>57.04</v>
      </c>
      <c r="C258" s="9" cm="1">
        <f t="array" ref="C258">_xll.SNL.Clients.Office.Excel.Functions.SPG($A258, "IQ_EBITDA_MARGIN", C$3)</f>
        <v>55.962000000000003</v>
      </c>
      <c r="D258" s="9" cm="1">
        <f t="array" ref="D258">_xll.SNL.Clients.Office.Excel.Functions.SPG($A258, "IQ_EBITDA_MARGIN", D$3)</f>
        <v>57.497999999999998</v>
      </c>
      <c r="E258" s="9" cm="1">
        <f t="array" ref="E258">_xll.SNL.Clients.Office.Excel.Functions.SPG($A258, "IQ_EBITDA_MARGIN", E$3)</f>
        <v>59.081000000000003</v>
      </c>
      <c r="F258" s="9" cm="1">
        <f t="array" ref="F258">_xll.SNL.Clients.Office.Excel.Functions.SPG($A258, "IQ_EBITDA_MARGIN", F$3)</f>
        <v>56.155000000000001</v>
      </c>
      <c r="G258" s="9" cm="1">
        <f t="array" ref="G258">_xll.SNL.Clients.Office.Excel.Functions.SPG($A258, "IQ_EBITDA_MARGIN", G$3)</f>
        <v>54.746000000000002</v>
      </c>
      <c r="H258" s="9" cm="1">
        <f t="array" ref="H258">_xll.SNL.Clients.Office.Excel.Functions.SPG($A258, "IQ_EBITDA_MARGIN", H$3)</f>
        <v>57.975000000000001</v>
      </c>
      <c r="I258" s="9" cm="1">
        <f t="array" ref="I258">_xll.SNL.Clients.Office.Excel.Functions.SPG($A258, "IQ_EBITDA_MARGIN", I$3)</f>
        <v>57.912999999999997</v>
      </c>
      <c r="J258" s="9" cm="1">
        <f t="array" ref="J258">_xll.SNL.Clients.Office.Excel.Functions.SPG($A258, "IQ_EBITDA_MARGIN", J$3)</f>
        <v>58.398000000000003</v>
      </c>
    </row>
    <row r="259" spans="1:10" x14ac:dyDescent="0.3">
      <c r="A259" s="11" t="s">
        <v>1280</v>
      </c>
      <c r="B259" s="9" cm="1">
        <f t="array" ref="B259">_xll.SNL.Clients.Office.Excel.Functions.SPG($A259, "IQ_EBITDA_MARGIN", B$3)</f>
        <v>13.214</v>
      </c>
      <c r="C259" s="9" cm="1">
        <f t="array" ref="C259">_xll.SNL.Clients.Office.Excel.Functions.SPG($A259, "IQ_EBITDA_MARGIN", C$3)</f>
        <v>13.708</v>
      </c>
      <c r="D259" s="9" cm="1">
        <f t="array" ref="D259">_xll.SNL.Clients.Office.Excel.Functions.SPG($A259, "IQ_EBITDA_MARGIN", D$3)</f>
        <v>19.114000000000001</v>
      </c>
      <c r="E259" s="9" cm="1">
        <f t="array" ref="E259">_xll.SNL.Clients.Office.Excel.Functions.SPG($A259, "IQ_EBITDA_MARGIN", E$3)</f>
        <v>15.917</v>
      </c>
      <c r="F259" s="9" cm="1">
        <f t="array" ref="F259">_xll.SNL.Clients.Office.Excel.Functions.SPG($A259, "IQ_EBITDA_MARGIN", F$3)</f>
        <v>15.840999999999999</v>
      </c>
      <c r="G259" s="9" cm="1">
        <f t="array" ref="G259">_xll.SNL.Clients.Office.Excel.Functions.SPG($A259, "IQ_EBITDA_MARGIN", G$3)</f>
        <v>14.742000000000001</v>
      </c>
      <c r="H259" s="9" cm="1">
        <f t="array" ref="H259">_xll.SNL.Clients.Office.Excel.Functions.SPG($A259, "IQ_EBITDA_MARGIN", H$3)</f>
        <v>19.494</v>
      </c>
      <c r="I259" s="9" cm="1">
        <f t="array" ref="I259">_xll.SNL.Clients.Office.Excel.Functions.SPG($A259, "IQ_EBITDA_MARGIN", I$3)</f>
        <v>17.43</v>
      </c>
      <c r="J259" s="9" cm="1">
        <f t="array" ref="J259">_xll.SNL.Clients.Office.Excel.Functions.SPG($A259, "IQ_EBITDA_MARGIN", J$3)</f>
        <v>15.733000000000001</v>
      </c>
    </row>
    <row r="260" spans="1:10" x14ac:dyDescent="0.3">
      <c r="A260" s="11" t="s">
        <v>1281</v>
      </c>
      <c r="B260" s="9" t="str" cm="1">
        <f t="array" ref="B260">_xll.SNL.Clients.Office.Excel.Functions.SPG($A260, "IQ_EBITDA_MARGIN", B$3)</f>
        <v>NA</v>
      </c>
      <c r="C260" s="9" t="str" cm="1">
        <f t="array" ref="C260">_xll.SNL.Clients.Office.Excel.Functions.SPG($A260, "IQ_EBITDA_MARGIN", C$3)</f>
        <v>NA</v>
      </c>
      <c r="D260" s="9" t="str" cm="1">
        <f t="array" ref="D260">_xll.SNL.Clients.Office.Excel.Functions.SPG($A260, "IQ_EBITDA_MARGIN", D$3)</f>
        <v>NA</v>
      </c>
      <c r="E260" s="9" t="str" cm="1">
        <f t="array" ref="E260">_xll.SNL.Clients.Office.Excel.Functions.SPG($A260, "IQ_EBITDA_MARGIN", E$3)</f>
        <v>NA</v>
      </c>
      <c r="F260" s="9" t="str" cm="1">
        <f t="array" ref="F260">_xll.SNL.Clients.Office.Excel.Functions.SPG($A260, "IQ_EBITDA_MARGIN", F$3)</f>
        <v>NA</v>
      </c>
      <c r="G260" s="9" t="str" cm="1">
        <f t="array" ref="G260">_xll.SNL.Clients.Office.Excel.Functions.SPG($A260, "IQ_EBITDA_MARGIN", G$3)</f>
        <v>NA</v>
      </c>
      <c r="H260" s="9" t="str" cm="1">
        <f t="array" ref="H260">_xll.SNL.Clients.Office.Excel.Functions.SPG($A260, "IQ_EBITDA_MARGIN", H$3)</f>
        <v>NA</v>
      </c>
      <c r="I260" s="9" t="str" cm="1">
        <f t="array" ref="I260">_xll.SNL.Clients.Office.Excel.Functions.SPG($A260, "IQ_EBITDA_MARGIN", I$3)</f>
        <v>NA</v>
      </c>
      <c r="J260" s="9" t="str" cm="1">
        <f t="array" ref="J260">_xll.SNL.Clients.Office.Excel.Functions.SPG($A260, "IQ_EBITDA_MARGIN", J$3)</f>
        <v>NA</v>
      </c>
    </row>
    <row r="261" spans="1:10" x14ac:dyDescent="0.3">
      <c r="A261" s="11" t="s">
        <v>1282</v>
      </c>
      <c r="B261" s="9" cm="1">
        <f t="array" ref="B261">_xll.SNL.Clients.Office.Excel.Functions.SPG($A261, "IQ_EBITDA_MARGIN", B$3)</f>
        <v>8.6029999999999998</v>
      </c>
      <c r="C261" s="9" cm="1">
        <f t="array" ref="C261">_xll.SNL.Clients.Office.Excel.Functions.SPG($A261, "IQ_EBITDA_MARGIN", C$3)</f>
        <v>13.198</v>
      </c>
      <c r="D261" s="9" cm="1">
        <f t="array" ref="D261">_xll.SNL.Clients.Office.Excel.Functions.SPG($A261, "IQ_EBITDA_MARGIN", D$3)</f>
        <v>13.776</v>
      </c>
      <c r="E261" s="9" cm="1">
        <f t="array" ref="E261">_xll.SNL.Clients.Office.Excel.Functions.SPG($A261, "IQ_EBITDA_MARGIN", E$3)</f>
        <v>12.282</v>
      </c>
      <c r="F261" s="9" cm="1">
        <f t="array" ref="F261">_xll.SNL.Clients.Office.Excel.Functions.SPG($A261, "IQ_EBITDA_MARGIN", F$3)</f>
        <v>8.673</v>
      </c>
      <c r="G261" s="9" cm="1">
        <f t="array" ref="G261">_xll.SNL.Clients.Office.Excel.Functions.SPG($A261, "IQ_EBITDA_MARGIN", G$3)</f>
        <v>13.019</v>
      </c>
      <c r="H261" s="9" cm="1">
        <f t="array" ref="H261">_xll.SNL.Clients.Office.Excel.Functions.SPG($A261, "IQ_EBITDA_MARGIN", H$3)</f>
        <v>11.875</v>
      </c>
      <c r="I261" s="9" cm="1">
        <f t="array" ref="I261">_xll.SNL.Clients.Office.Excel.Functions.SPG($A261, "IQ_EBITDA_MARGIN", I$3)</f>
        <v>9.423</v>
      </c>
      <c r="J261" s="9" cm="1">
        <f t="array" ref="J261">_xll.SNL.Clients.Office.Excel.Functions.SPG($A261, "IQ_EBITDA_MARGIN", J$3)</f>
        <v>5.093</v>
      </c>
    </row>
    <row r="262" spans="1:10" x14ac:dyDescent="0.3">
      <c r="A262" s="11" t="s">
        <v>1283</v>
      </c>
      <c r="B262" s="9" t="str" cm="1">
        <f t="array" ref="B262">_xll.SNL.Clients.Office.Excel.Functions.SPG($A262, "IQ_EBITDA_MARGIN", B$3)</f>
        <v>NA</v>
      </c>
      <c r="C262" s="9" t="str" cm="1">
        <f t="array" ref="C262">_xll.SNL.Clients.Office.Excel.Functions.SPG($A262, "IQ_EBITDA_MARGIN", C$3)</f>
        <v>NA</v>
      </c>
      <c r="D262" s="9" t="str" cm="1">
        <f t="array" ref="D262">_xll.SNL.Clients.Office.Excel.Functions.SPG($A262, "IQ_EBITDA_MARGIN", D$3)</f>
        <v>NA</v>
      </c>
      <c r="E262" s="9" t="str" cm="1">
        <f t="array" ref="E262">_xll.SNL.Clients.Office.Excel.Functions.SPG($A262, "IQ_EBITDA_MARGIN", E$3)</f>
        <v>NA</v>
      </c>
      <c r="F262" s="9" t="str" cm="1">
        <f t="array" ref="F262">_xll.SNL.Clients.Office.Excel.Functions.SPG($A262, "IQ_EBITDA_MARGIN", F$3)</f>
        <v>NA</v>
      </c>
      <c r="G262" s="9" t="str" cm="1">
        <f t="array" ref="G262">_xll.SNL.Clients.Office.Excel.Functions.SPG($A262, "IQ_EBITDA_MARGIN", G$3)</f>
        <v>NA</v>
      </c>
      <c r="H262" s="9" t="str" cm="1">
        <f t="array" ref="H262">_xll.SNL.Clients.Office.Excel.Functions.SPG($A262, "IQ_EBITDA_MARGIN", H$3)</f>
        <v>NA</v>
      </c>
      <c r="I262" s="9" t="str" cm="1">
        <f t="array" ref="I262">_xll.SNL.Clients.Office.Excel.Functions.SPG($A262, "IQ_EBITDA_MARGIN", I$3)</f>
        <v>NA</v>
      </c>
      <c r="J262" s="9" t="str" cm="1">
        <f t="array" ref="J262">_xll.SNL.Clients.Office.Excel.Functions.SPG($A262, "IQ_EBITDA_MARGIN", J$3)</f>
        <v>NA</v>
      </c>
    </row>
    <row r="263" spans="1:10" x14ac:dyDescent="0.3">
      <c r="A263" s="11" t="s">
        <v>1284</v>
      </c>
      <c r="B263" s="9" cm="1">
        <f t="array" ref="B263">_xll.SNL.Clients.Office.Excel.Functions.SPG($A263, "IQ_EBITDA_MARGIN", B$3)</f>
        <v>15.226000000000001</v>
      </c>
      <c r="C263" s="9" cm="1">
        <f t="array" ref="C263">_xll.SNL.Clients.Office.Excel.Functions.SPG($A263, "IQ_EBITDA_MARGIN", C$3)</f>
        <v>15.599</v>
      </c>
      <c r="D263" s="9" cm="1">
        <f t="array" ref="D263">_xll.SNL.Clients.Office.Excel.Functions.SPG($A263, "IQ_EBITDA_MARGIN", D$3)</f>
        <v>14.026</v>
      </c>
      <c r="E263" s="9" cm="1">
        <f t="array" ref="E263">_xll.SNL.Clients.Office.Excel.Functions.SPG($A263, "IQ_EBITDA_MARGIN", E$3)</f>
        <v>5.0759999999999996</v>
      </c>
      <c r="F263" s="9" cm="1">
        <f t="array" ref="F263">_xll.SNL.Clients.Office.Excel.Functions.SPG($A263, "IQ_EBITDA_MARGIN", F$3)</f>
        <v>12.513</v>
      </c>
      <c r="G263" s="9" cm="1">
        <f t="array" ref="G263">_xll.SNL.Clients.Office.Excel.Functions.SPG($A263, "IQ_EBITDA_MARGIN", G$3)</f>
        <v>15.513</v>
      </c>
      <c r="H263" s="9" cm="1">
        <f t="array" ref="H263">_xll.SNL.Clients.Office.Excel.Functions.SPG($A263, "IQ_EBITDA_MARGIN", H$3)</f>
        <v>7.3140000000000001</v>
      </c>
      <c r="I263" s="9" cm="1">
        <f t="array" ref="I263">_xll.SNL.Clients.Office.Excel.Functions.SPG($A263, "IQ_EBITDA_MARGIN", I$3)</f>
        <v>-0.67300000000000004</v>
      </c>
      <c r="J263" s="9" cm="1">
        <f t="array" ref="J263">_xll.SNL.Clients.Office.Excel.Functions.SPG($A263, "IQ_EBITDA_MARGIN", J$3)</f>
        <v>6.0469999999999997</v>
      </c>
    </row>
    <row r="264" spans="1:10" x14ac:dyDescent="0.3">
      <c r="A264" s="11" t="s">
        <v>1285</v>
      </c>
      <c r="B264" s="9" cm="1">
        <f t="array" ref="B264">_xll.SNL.Clients.Office.Excel.Functions.SPG($A264, "IQ_EBITDA_MARGIN", B$3)</f>
        <v>9.2129999999999992</v>
      </c>
      <c r="C264" s="9" cm="1">
        <f t="array" ref="C264">_xll.SNL.Clients.Office.Excel.Functions.SPG($A264, "IQ_EBITDA_MARGIN", C$3)</f>
        <v>8.3689999999999998</v>
      </c>
      <c r="D264" s="9" cm="1">
        <f t="array" ref="D264">_xll.SNL.Clients.Office.Excel.Functions.SPG($A264, "IQ_EBITDA_MARGIN", D$3)</f>
        <v>7.9080000000000004</v>
      </c>
      <c r="E264" s="9" cm="1">
        <f t="array" ref="E264">_xll.SNL.Clients.Office.Excel.Functions.SPG($A264, "IQ_EBITDA_MARGIN", E$3)</f>
        <v>8.9819999999999993</v>
      </c>
      <c r="F264" s="9" cm="1">
        <f t="array" ref="F264">_xll.SNL.Clients.Office.Excel.Functions.SPG($A264, "IQ_EBITDA_MARGIN", F$3)</f>
        <v>8.6289999999999996</v>
      </c>
      <c r="G264" s="9" cm="1">
        <f t="array" ref="G264">_xll.SNL.Clients.Office.Excel.Functions.SPG($A264, "IQ_EBITDA_MARGIN", G$3)</f>
        <v>7.9039999999999999</v>
      </c>
      <c r="H264" s="9" cm="1">
        <f t="array" ref="H264">_xll.SNL.Clients.Office.Excel.Functions.SPG($A264, "IQ_EBITDA_MARGIN", H$3)</f>
        <v>8.4979999999999993</v>
      </c>
      <c r="I264" s="9" cm="1">
        <f t="array" ref="I264">_xll.SNL.Clients.Office.Excel.Functions.SPG($A264, "IQ_EBITDA_MARGIN", I$3)</f>
        <v>10.272</v>
      </c>
      <c r="J264" s="9" cm="1">
        <f t="array" ref="J264">_xll.SNL.Clients.Office.Excel.Functions.SPG($A264, "IQ_EBITDA_MARGIN", J$3)</f>
        <v>10.417999999999999</v>
      </c>
    </row>
    <row r="265" spans="1:10" x14ac:dyDescent="0.3">
      <c r="A265" s="11" t="s">
        <v>1286</v>
      </c>
      <c r="B265" s="9" cm="1">
        <f t="array" ref="B265">_xll.SNL.Clients.Office.Excel.Functions.SPG($A265, "IQ_EBITDA_MARGIN", B$3)</f>
        <v>12.472</v>
      </c>
      <c r="C265" s="9" cm="1">
        <f t="array" ref="C265">_xll.SNL.Clients.Office.Excel.Functions.SPG($A265, "IQ_EBITDA_MARGIN", C$3)</f>
        <v>11.500999999999999</v>
      </c>
      <c r="D265" s="9" cm="1">
        <f t="array" ref="D265">_xll.SNL.Clients.Office.Excel.Functions.SPG($A265, "IQ_EBITDA_MARGIN", D$3)</f>
        <v>8.8759999999999994</v>
      </c>
      <c r="E265" s="9" cm="1">
        <f t="array" ref="E265">_xll.SNL.Clients.Office.Excel.Functions.SPG($A265, "IQ_EBITDA_MARGIN", E$3)</f>
        <v>6.125</v>
      </c>
      <c r="F265" s="9" cm="1">
        <f t="array" ref="F265">_xll.SNL.Clients.Office.Excel.Functions.SPG($A265, "IQ_EBITDA_MARGIN", F$3)</f>
        <v>-2.23</v>
      </c>
      <c r="G265" s="9" cm="1">
        <f t="array" ref="G265">_xll.SNL.Clients.Office.Excel.Functions.SPG($A265, "IQ_EBITDA_MARGIN", G$3)</f>
        <v>-1.9079999999999999</v>
      </c>
      <c r="H265" s="9" cm="1">
        <f t="array" ref="H265">_xll.SNL.Clients.Office.Excel.Functions.SPG($A265, "IQ_EBITDA_MARGIN", H$3)</f>
        <v>6.1059999999999999</v>
      </c>
      <c r="I265" s="9" cm="1">
        <f t="array" ref="I265">_xll.SNL.Clients.Office.Excel.Functions.SPG($A265, "IQ_EBITDA_MARGIN", I$3)</f>
        <v>3.9279999999999999</v>
      </c>
      <c r="J265" s="9" cm="1">
        <f t="array" ref="J265">_xll.SNL.Clients.Office.Excel.Functions.SPG($A265, "IQ_EBITDA_MARGIN", J$3)</f>
        <v>2.3039999999999998</v>
      </c>
    </row>
    <row r="266" spans="1:10" x14ac:dyDescent="0.3">
      <c r="A266" s="11" t="s">
        <v>1287</v>
      </c>
      <c r="B266" s="9" cm="1">
        <f t="array" ref="B266">_xll.SNL.Clients.Office.Excel.Functions.SPG($A266, "IQ_EBITDA_MARGIN", B$3)</f>
        <v>3.0979999999999999</v>
      </c>
      <c r="C266" s="9" cm="1">
        <f t="array" ref="C266">_xll.SNL.Clients.Office.Excel.Functions.SPG($A266, "IQ_EBITDA_MARGIN", C$3)</f>
        <v>2.16</v>
      </c>
      <c r="D266" s="9" cm="1">
        <f t="array" ref="D266">_xll.SNL.Clients.Office.Excel.Functions.SPG($A266, "IQ_EBITDA_MARGIN", D$3)</f>
        <v>3.0329999999999999</v>
      </c>
      <c r="E266" s="9" cm="1">
        <f t="array" ref="E266">_xll.SNL.Clients.Office.Excel.Functions.SPG($A266, "IQ_EBITDA_MARGIN", E$3)</f>
        <v>2.8639999999999999</v>
      </c>
      <c r="F266" s="9" cm="1">
        <f t="array" ref="F266">_xll.SNL.Clients.Office.Excel.Functions.SPG($A266, "IQ_EBITDA_MARGIN", F$3)</f>
        <v>2.5070000000000001</v>
      </c>
      <c r="G266" s="9" cm="1">
        <f t="array" ref="G266">_xll.SNL.Clients.Office.Excel.Functions.SPG($A266, "IQ_EBITDA_MARGIN", G$3)</f>
        <v>0.20200000000000001</v>
      </c>
      <c r="H266" s="9" cm="1">
        <f t="array" ref="H266">_xll.SNL.Clients.Office.Excel.Functions.SPG($A266, "IQ_EBITDA_MARGIN", H$3)</f>
        <v>2.3079999999999998</v>
      </c>
      <c r="I266" s="9" cm="1">
        <f t="array" ref="I266">_xll.SNL.Clients.Office.Excel.Functions.SPG($A266, "IQ_EBITDA_MARGIN", I$3)</f>
        <v>2.9460000000000002</v>
      </c>
      <c r="J266" s="9" cm="1">
        <f t="array" ref="J266">_xll.SNL.Clients.Office.Excel.Functions.SPG($A266, "IQ_EBITDA_MARGIN", J$3)</f>
        <v>6.3620000000000001</v>
      </c>
    </row>
    <row r="267" spans="1:10" x14ac:dyDescent="0.3">
      <c r="A267" s="11" t="s">
        <v>1288</v>
      </c>
      <c r="B267" s="9" cm="1">
        <f t="array" ref="B267">_xll.SNL.Clients.Office.Excel.Functions.SPG($A267, "IQ_EBITDA_MARGIN", B$3)</f>
        <v>13.069000000000001</v>
      </c>
      <c r="C267" s="9" cm="1">
        <f t="array" ref="C267">_xll.SNL.Clients.Office.Excel.Functions.SPG($A267, "IQ_EBITDA_MARGIN", C$3)</f>
        <v>15.727</v>
      </c>
      <c r="D267" s="9" cm="1">
        <f t="array" ref="D267">_xll.SNL.Clients.Office.Excel.Functions.SPG($A267, "IQ_EBITDA_MARGIN", D$3)</f>
        <v>13.035</v>
      </c>
      <c r="E267" s="9" cm="1">
        <f t="array" ref="E267">_xll.SNL.Clients.Office.Excel.Functions.SPG($A267, "IQ_EBITDA_MARGIN", E$3)</f>
        <v>13.38</v>
      </c>
      <c r="F267" s="9" cm="1">
        <f t="array" ref="F267">_xll.SNL.Clients.Office.Excel.Functions.SPG($A267, "IQ_EBITDA_MARGIN", F$3)</f>
        <v>10.813000000000001</v>
      </c>
      <c r="G267" s="9" cm="1">
        <f t="array" ref="G267">_xll.SNL.Clients.Office.Excel.Functions.SPG($A267, "IQ_EBITDA_MARGIN", G$3)</f>
        <v>8.7970000000000006</v>
      </c>
      <c r="H267" s="9" cm="1">
        <f t="array" ref="H267">_xll.SNL.Clients.Office.Excel.Functions.SPG($A267, "IQ_EBITDA_MARGIN", H$3)</f>
        <v>13.159000000000001</v>
      </c>
      <c r="I267" s="9" cm="1">
        <f t="array" ref="I267">_xll.SNL.Clients.Office.Excel.Functions.SPG($A267, "IQ_EBITDA_MARGIN", I$3)</f>
        <v>13.95</v>
      </c>
      <c r="J267" s="9" cm="1">
        <f t="array" ref="J267">_xll.SNL.Clients.Office.Excel.Functions.SPG($A267, "IQ_EBITDA_MARGIN", J$3)</f>
        <v>13.269</v>
      </c>
    </row>
    <row r="268" spans="1:10" x14ac:dyDescent="0.3">
      <c r="A268" s="11" t="s">
        <v>1289</v>
      </c>
      <c r="B268" s="9" cm="1">
        <f t="array" ref="B268">_xll.SNL.Clients.Office.Excel.Functions.SPG($A268, "IQ_EBITDA_MARGIN", B$3)</f>
        <v>-8.1419999999999995</v>
      </c>
      <c r="C268" s="9" cm="1">
        <f t="array" ref="C268">_xll.SNL.Clients.Office.Excel.Functions.SPG($A268, "IQ_EBITDA_MARGIN", C$3)</f>
        <v>0.89500000000000002</v>
      </c>
      <c r="D268" s="9" cm="1">
        <f t="array" ref="D268">_xll.SNL.Clients.Office.Excel.Functions.SPG($A268, "IQ_EBITDA_MARGIN", D$3)</f>
        <v>2.6030000000000002</v>
      </c>
      <c r="E268" s="9" cm="1">
        <f t="array" ref="E268">_xll.SNL.Clients.Office.Excel.Functions.SPG($A268, "IQ_EBITDA_MARGIN", E$3)</f>
        <v>11.829000000000001</v>
      </c>
      <c r="F268" s="9" cm="1">
        <f t="array" ref="F268">_xll.SNL.Clients.Office.Excel.Functions.SPG($A268, "IQ_EBITDA_MARGIN", F$3)</f>
        <v>-6.6449999999999996</v>
      </c>
      <c r="G268" s="9" cm="1">
        <f t="array" ref="G268">_xll.SNL.Clients.Office.Excel.Functions.SPG($A268, "IQ_EBITDA_MARGIN", G$3)</f>
        <v>-10.869</v>
      </c>
      <c r="H268" s="9" cm="1">
        <f t="array" ref="H268">_xll.SNL.Clients.Office.Excel.Functions.SPG($A268, "IQ_EBITDA_MARGIN", H$3)</f>
        <v>-18.716999999999999</v>
      </c>
      <c r="I268" s="9" cm="1">
        <f t="array" ref="I268">_xll.SNL.Clients.Office.Excel.Functions.SPG($A268, "IQ_EBITDA_MARGIN", I$3)</f>
        <v>-4.7640000000000002</v>
      </c>
      <c r="J268" s="9" cm="1">
        <f t="array" ref="J268">_xll.SNL.Clients.Office.Excel.Functions.SPG($A268, "IQ_EBITDA_MARGIN", J$3)</f>
        <v>-3.0840000000000001</v>
      </c>
    </row>
    <row r="269" spans="1:10" x14ac:dyDescent="0.3">
      <c r="A269" s="11" t="s">
        <v>1290</v>
      </c>
      <c r="B269" s="9" t="str" cm="1">
        <f t="array" ref="B269">_xll.SNL.Clients.Office.Excel.Functions.SPG($A269, "IQ_EBITDA_MARGIN", B$3)</f>
        <v>NA</v>
      </c>
      <c r="C269" s="9" t="str" cm="1">
        <f t="array" ref="C269">_xll.SNL.Clients.Office.Excel.Functions.SPG($A269, "IQ_EBITDA_MARGIN", C$3)</f>
        <v>NA</v>
      </c>
      <c r="D269" s="9" t="str" cm="1">
        <f t="array" ref="D269">_xll.SNL.Clients.Office.Excel.Functions.SPG($A269, "IQ_EBITDA_MARGIN", D$3)</f>
        <v>NA</v>
      </c>
      <c r="E269" s="9" t="str" cm="1">
        <f t="array" ref="E269">_xll.SNL.Clients.Office.Excel.Functions.SPG($A269, "IQ_EBITDA_MARGIN", E$3)</f>
        <v>NA</v>
      </c>
      <c r="F269" s="9" t="str" cm="1">
        <f t="array" ref="F269">_xll.SNL.Clients.Office.Excel.Functions.SPG($A269, "IQ_EBITDA_MARGIN", F$3)</f>
        <v>NA</v>
      </c>
      <c r="G269" s="9" t="str" cm="1">
        <f t="array" ref="G269">_xll.SNL.Clients.Office.Excel.Functions.SPG($A269, "IQ_EBITDA_MARGIN", G$3)</f>
        <v>NA</v>
      </c>
      <c r="H269" s="9" t="str" cm="1">
        <f t="array" ref="H269">_xll.SNL.Clients.Office.Excel.Functions.SPG($A269, "IQ_EBITDA_MARGIN", H$3)</f>
        <v>NA</v>
      </c>
      <c r="I269" s="9" t="str" cm="1">
        <f t="array" ref="I269">_xll.SNL.Clients.Office.Excel.Functions.SPG($A269, "IQ_EBITDA_MARGIN", I$3)</f>
        <v>NA</v>
      </c>
      <c r="J269" s="9" t="str" cm="1">
        <f t="array" ref="J269">_xll.SNL.Clients.Office.Excel.Functions.SPG($A269, "IQ_EBITDA_MARGIN", J$3)</f>
        <v>NA</v>
      </c>
    </row>
    <row r="270" spans="1:10" x14ac:dyDescent="0.3">
      <c r="A270" s="11" t="s">
        <v>1291</v>
      </c>
      <c r="B270" s="9" cm="1">
        <f t="array" ref="B270">_xll.SNL.Clients.Office.Excel.Functions.SPG($A270, "IQ_EBITDA_MARGIN", B$3)</f>
        <v>29.965</v>
      </c>
      <c r="C270" s="9" cm="1">
        <f t="array" ref="C270">_xll.SNL.Clients.Office.Excel.Functions.SPG($A270, "IQ_EBITDA_MARGIN", C$3)</f>
        <v>31.56</v>
      </c>
      <c r="D270" s="9" cm="1">
        <f t="array" ref="D270">_xll.SNL.Clients.Office.Excel.Functions.SPG($A270, "IQ_EBITDA_MARGIN", D$3)</f>
        <v>27.381</v>
      </c>
      <c r="E270" s="9" cm="1">
        <f t="array" ref="E270">_xll.SNL.Clients.Office.Excel.Functions.SPG($A270, "IQ_EBITDA_MARGIN", E$3)</f>
        <v>26.062000000000001</v>
      </c>
      <c r="F270" s="9" cm="1">
        <f t="array" ref="F270">_xll.SNL.Clients.Office.Excel.Functions.SPG($A270, "IQ_EBITDA_MARGIN", F$3)</f>
        <v>21.994</v>
      </c>
      <c r="G270" s="9" cm="1">
        <f t="array" ref="G270">_xll.SNL.Clients.Office.Excel.Functions.SPG($A270, "IQ_EBITDA_MARGIN", G$3)</f>
        <v>15.9</v>
      </c>
      <c r="H270" s="9" cm="1">
        <f t="array" ref="H270">_xll.SNL.Clients.Office.Excel.Functions.SPG($A270, "IQ_EBITDA_MARGIN", H$3)</f>
        <v>25.067</v>
      </c>
      <c r="I270" s="9" cm="1">
        <f t="array" ref="I270">_xll.SNL.Clients.Office.Excel.Functions.SPG($A270, "IQ_EBITDA_MARGIN", I$3)</f>
        <v>25.675000000000001</v>
      </c>
      <c r="J270" s="9" cm="1">
        <f t="array" ref="J270">_xll.SNL.Clients.Office.Excel.Functions.SPG($A270, "IQ_EBITDA_MARGIN", J$3)</f>
        <v>26.515999999999998</v>
      </c>
    </row>
    <row r="271" spans="1:10" x14ac:dyDescent="0.3">
      <c r="A271" s="11" t="s">
        <v>1292</v>
      </c>
      <c r="B271" s="9" cm="1">
        <f t="array" ref="B271">_xll.SNL.Clients.Office.Excel.Functions.SPG($A271, "IQ_EBITDA_MARGIN", B$3)</f>
        <v>12.228</v>
      </c>
      <c r="C271" s="9" cm="1">
        <f t="array" ref="C271">_xll.SNL.Clients.Office.Excel.Functions.SPG($A271, "IQ_EBITDA_MARGIN", C$3)</f>
        <v>-21.53</v>
      </c>
      <c r="D271" s="9" cm="1">
        <f t="array" ref="D271">_xll.SNL.Clients.Office.Excel.Functions.SPG($A271, "IQ_EBITDA_MARGIN", D$3)</f>
        <v>13.305999999999999</v>
      </c>
      <c r="E271" s="9" cm="1">
        <f t="array" ref="E271">_xll.SNL.Clients.Office.Excel.Functions.SPG($A271, "IQ_EBITDA_MARGIN", E$3)</f>
        <v>12.414</v>
      </c>
      <c r="F271" s="9" cm="1">
        <f t="array" ref="F271">_xll.SNL.Clients.Office.Excel.Functions.SPG($A271, "IQ_EBITDA_MARGIN", F$3)</f>
        <v>12.654999999999999</v>
      </c>
      <c r="G271" s="9" cm="1">
        <f t="array" ref="G271">_xll.SNL.Clients.Office.Excel.Functions.SPG($A271, "IQ_EBITDA_MARGIN", G$3)</f>
        <v>11.32</v>
      </c>
      <c r="H271" s="9" cm="1">
        <f t="array" ref="H271">_xll.SNL.Clients.Office.Excel.Functions.SPG($A271, "IQ_EBITDA_MARGIN", H$3)</f>
        <v>11.548999999999999</v>
      </c>
      <c r="I271" s="9" cm="1">
        <f t="array" ref="I271">_xll.SNL.Clients.Office.Excel.Functions.SPG($A271, "IQ_EBITDA_MARGIN", I$3)</f>
        <v>9.5340000000000007</v>
      </c>
      <c r="J271" s="9" cm="1">
        <f t="array" ref="J271">_xll.SNL.Clients.Office.Excel.Functions.SPG($A271, "IQ_EBITDA_MARGIN", J$3)</f>
        <v>10.204000000000001</v>
      </c>
    </row>
    <row r="272" spans="1:10" x14ac:dyDescent="0.3">
      <c r="A272" s="11" t="s">
        <v>1293</v>
      </c>
      <c r="B272" s="9" cm="1">
        <f t="array" ref="B272">_xll.SNL.Clients.Office.Excel.Functions.SPG($A272, "IQ_EBITDA_MARGIN", B$3)</f>
        <v>77.947000000000003</v>
      </c>
      <c r="C272" s="9" cm="1">
        <f t="array" ref="C272">_xll.SNL.Clients.Office.Excel.Functions.SPG($A272, "IQ_EBITDA_MARGIN", C$3)</f>
        <v>79.441999999999993</v>
      </c>
      <c r="D272" s="9" cm="1">
        <f t="array" ref="D272">_xll.SNL.Clients.Office.Excel.Functions.SPG($A272, "IQ_EBITDA_MARGIN", D$3)</f>
        <v>78.305000000000007</v>
      </c>
      <c r="E272" s="9" cm="1">
        <f t="array" ref="E272">_xll.SNL.Clients.Office.Excel.Functions.SPG($A272, "IQ_EBITDA_MARGIN", E$3)</f>
        <v>79.319999999999993</v>
      </c>
      <c r="F272" s="9" cm="1">
        <f t="array" ref="F272">_xll.SNL.Clients.Office.Excel.Functions.SPG($A272, "IQ_EBITDA_MARGIN", F$3)</f>
        <v>78.465999999999994</v>
      </c>
      <c r="G272" s="9" cm="1">
        <f t="array" ref="G272">_xll.SNL.Clients.Office.Excel.Functions.SPG($A272, "IQ_EBITDA_MARGIN", G$3)</f>
        <v>80.177999999999997</v>
      </c>
      <c r="H272" s="9" cm="1">
        <f t="array" ref="H272">_xll.SNL.Clients.Office.Excel.Functions.SPG($A272, "IQ_EBITDA_MARGIN", H$3)</f>
        <v>77.802000000000007</v>
      </c>
      <c r="I272" s="9" cm="1">
        <f t="array" ref="I272">_xll.SNL.Clients.Office.Excel.Functions.SPG($A272, "IQ_EBITDA_MARGIN", I$3)</f>
        <v>78.673000000000002</v>
      </c>
      <c r="J272" s="9" cm="1">
        <f t="array" ref="J272">_xll.SNL.Clients.Office.Excel.Functions.SPG($A272, "IQ_EBITDA_MARGIN", J$3)</f>
        <v>79.001000000000005</v>
      </c>
    </row>
    <row r="273" spans="1:10" x14ac:dyDescent="0.3">
      <c r="A273" s="11" t="s">
        <v>1294</v>
      </c>
      <c r="B273" s="9" cm="1">
        <f t="array" ref="B273">_xll.SNL.Clients.Office.Excel.Functions.SPG($A273, "IQ_EBITDA_MARGIN", B$3)</f>
        <v>18.366</v>
      </c>
      <c r="C273" s="9" cm="1">
        <f t="array" ref="C273">_xll.SNL.Clients.Office.Excel.Functions.SPG($A273, "IQ_EBITDA_MARGIN", C$3)</f>
        <v>18.585999999999999</v>
      </c>
      <c r="D273" s="9" cm="1">
        <f t="array" ref="D273">_xll.SNL.Clients.Office.Excel.Functions.SPG($A273, "IQ_EBITDA_MARGIN", D$3)</f>
        <v>9.6790000000000003</v>
      </c>
      <c r="E273" s="9" cm="1">
        <f t="array" ref="E273">_xll.SNL.Clients.Office.Excel.Functions.SPG($A273, "IQ_EBITDA_MARGIN", E$3)</f>
        <v>20.265999999999998</v>
      </c>
      <c r="F273" s="9" cm="1">
        <f t="array" ref="F273">_xll.SNL.Clients.Office.Excel.Functions.SPG($A273, "IQ_EBITDA_MARGIN", F$3)</f>
        <v>21.683</v>
      </c>
      <c r="G273" s="9" cm="1">
        <f t="array" ref="G273">_xll.SNL.Clients.Office.Excel.Functions.SPG($A273, "IQ_EBITDA_MARGIN", G$3)</f>
        <v>22.346</v>
      </c>
      <c r="H273" s="9" cm="1">
        <f t="array" ref="H273">_xll.SNL.Clients.Office.Excel.Functions.SPG($A273, "IQ_EBITDA_MARGIN", H$3)</f>
        <v>22.053000000000001</v>
      </c>
      <c r="I273" s="9" cm="1">
        <f t="array" ref="I273">_xll.SNL.Clients.Office.Excel.Functions.SPG($A273, "IQ_EBITDA_MARGIN", I$3)</f>
        <v>22.818000000000001</v>
      </c>
      <c r="J273" s="9" cm="1">
        <f t="array" ref="J273">_xll.SNL.Clients.Office.Excel.Functions.SPG($A273, "IQ_EBITDA_MARGIN", J$3)</f>
        <v>21.741</v>
      </c>
    </row>
    <row r="274" spans="1:10" x14ac:dyDescent="0.3">
      <c r="A274" s="11" t="s">
        <v>1295</v>
      </c>
      <c r="B274" s="9" cm="1">
        <f t="array" ref="B274">_xll.SNL.Clients.Office.Excel.Functions.SPG($A274, "IQ_EBITDA_MARGIN", B$3)</f>
        <v>54.357999999999997</v>
      </c>
      <c r="C274" s="9" cm="1">
        <f t="array" ref="C274">_xll.SNL.Clients.Office.Excel.Functions.SPG($A274, "IQ_EBITDA_MARGIN", C$3)</f>
        <v>55.987000000000002</v>
      </c>
      <c r="D274" s="9" cm="1">
        <f t="array" ref="D274">_xll.SNL.Clients.Office.Excel.Functions.SPG($A274, "IQ_EBITDA_MARGIN", D$3)</f>
        <v>55.606000000000002</v>
      </c>
      <c r="E274" s="9" cm="1">
        <f t="array" ref="E274">_xll.SNL.Clients.Office.Excel.Functions.SPG($A274, "IQ_EBITDA_MARGIN", E$3)</f>
        <v>61.207999999999998</v>
      </c>
      <c r="F274" s="9" cm="1">
        <f t="array" ref="F274">_xll.SNL.Clients.Office.Excel.Functions.SPG($A274, "IQ_EBITDA_MARGIN", F$3)</f>
        <v>50.506</v>
      </c>
      <c r="G274" s="9" cm="1">
        <f t="array" ref="G274">_xll.SNL.Clients.Office.Excel.Functions.SPG($A274, "IQ_EBITDA_MARGIN", G$3)</f>
        <v>60.634999999999998</v>
      </c>
      <c r="H274" s="9" cm="1">
        <f t="array" ref="H274">_xll.SNL.Clients.Office.Excel.Functions.SPG($A274, "IQ_EBITDA_MARGIN", H$3)</f>
        <v>36.395000000000003</v>
      </c>
      <c r="I274" s="9" cm="1">
        <f t="array" ref="I274">_xll.SNL.Clients.Office.Excel.Functions.SPG($A274, "IQ_EBITDA_MARGIN", I$3)</f>
        <v>41.363</v>
      </c>
      <c r="J274" s="9" cm="1">
        <f t="array" ref="J274">_xll.SNL.Clients.Office.Excel.Functions.SPG($A274, "IQ_EBITDA_MARGIN", J$3)</f>
        <v>44.155999999999999</v>
      </c>
    </row>
    <row r="275" spans="1:10" x14ac:dyDescent="0.3">
      <c r="A275" s="11" t="s">
        <v>1296</v>
      </c>
      <c r="B275" s="9" cm="1">
        <f t="array" ref="B275">_xll.SNL.Clients.Office.Excel.Functions.SPG($A275, "IQ_EBITDA_MARGIN", B$3)</f>
        <v>5.2089999999999996</v>
      </c>
      <c r="C275" s="9" cm="1">
        <f t="array" ref="C275">_xll.SNL.Clients.Office.Excel.Functions.SPG($A275, "IQ_EBITDA_MARGIN", C$3)</f>
        <v>5.6319999999999997</v>
      </c>
      <c r="D275" s="9" cm="1">
        <f t="array" ref="D275">_xll.SNL.Clients.Office.Excel.Functions.SPG($A275, "IQ_EBITDA_MARGIN", D$3)</f>
        <v>6.0679999999999996</v>
      </c>
      <c r="E275" s="9" cm="1">
        <f t="array" ref="E275">_xll.SNL.Clients.Office.Excel.Functions.SPG($A275, "IQ_EBITDA_MARGIN", E$3)</f>
        <v>7.4340000000000002</v>
      </c>
      <c r="F275" s="9" cm="1">
        <f t="array" ref="F275">_xll.SNL.Clients.Office.Excel.Functions.SPG($A275, "IQ_EBITDA_MARGIN", F$3)</f>
        <v>5.3659999999999997</v>
      </c>
      <c r="G275" s="9" cm="1">
        <f t="array" ref="G275">_xll.SNL.Clients.Office.Excel.Functions.SPG($A275, "IQ_EBITDA_MARGIN", G$3)</f>
        <v>6.3380000000000001</v>
      </c>
      <c r="H275" s="9" cm="1">
        <f t="array" ref="H275">_xll.SNL.Clients.Office.Excel.Functions.SPG($A275, "IQ_EBITDA_MARGIN", H$3)</f>
        <v>5.2210000000000001</v>
      </c>
      <c r="I275" s="9" cm="1">
        <f t="array" ref="I275">_xll.SNL.Clients.Office.Excel.Functions.SPG($A275, "IQ_EBITDA_MARGIN", I$3)</f>
        <v>5.5090000000000003</v>
      </c>
      <c r="J275" s="9" cm="1">
        <f t="array" ref="J275">_xll.SNL.Clients.Office.Excel.Functions.SPG($A275, "IQ_EBITDA_MARGIN", J$3)</f>
        <v>4.13</v>
      </c>
    </row>
    <row r="276" spans="1:10" x14ac:dyDescent="0.3">
      <c r="A276" s="11" t="s">
        <v>1297</v>
      </c>
      <c r="B276" s="9" cm="1">
        <f t="array" ref="B276">_xll.SNL.Clients.Office.Excel.Functions.SPG($A276, "IQ_EBITDA_MARGIN", B$3)</f>
        <v>0.77400000000000002</v>
      </c>
      <c r="C276" s="9" cm="1">
        <f t="array" ref="C276">_xll.SNL.Clients.Office.Excel.Functions.SPG($A276, "IQ_EBITDA_MARGIN", C$3)</f>
        <v>14.334</v>
      </c>
      <c r="D276" s="9" cm="1">
        <f t="array" ref="D276">_xll.SNL.Clients.Office.Excel.Functions.SPG($A276, "IQ_EBITDA_MARGIN", D$3)</f>
        <v>7.9569999999999999</v>
      </c>
      <c r="E276" s="9" cm="1">
        <f t="array" ref="E276">_xll.SNL.Clients.Office.Excel.Functions.SPG($A276, "IQ_EBITDA_MARGIN", E$3)</f>
        <v>3.3090000000000002</v>
      </c>
      <c r="F276" s="9" cm="1">
        <f t="array" ref="F276">_xll.SNL.Clients.Office.Excel.Functions.SPG($A276, "IQ_EBITDA_MARGIN", F$3)</f>
        <v>-8.7669999999999995</v>
      </c>
      <c r="G276" s="9" cm="1">
        <f t="array" ref="G276">_xll.SNL.Clients.Office.Excel.Functions.SPG($A276, "IQ_EBITDA_MARGIN", G$3)</f>
        <v>5.2539999999999996</v>
      </c>
      <c r="H276" s="9" cm="1">
        <f t="array" ref="H276">_xll.SNL.Clients.Office.Excel.Functions.SPG($A276, "IQ_EBITDA_MARGIN", H$3)</f>
        <v>-8.2799999999999994</v>
      </c>
      <c r="I276" s="9" cm="1">
        <f t="array" ref="I276">_xll.SNL.Clients.Office.Excel.Functions.SPG($A276, "IQ_EBITDA_MARGIN", I$3)</f>
        <v>-10.55</v>
      </c>
      <c r="J276" s="9" cm="1">
        <f t="array" ref="J276">_xll.SNL.Clients.Office.Excel.Functions.SPG($A276, "IQ_EBITDA_MARGIN", J$3)</f>
        <v>-14.781000000000001</v>
      </c>
    </row>
    <row r="277" spans="1:10" x14ac:dyDescent="0.3">
      <c r="A277" s="11" t="s">
        <v>1298</v>
      </c>
      <c r="B277" s="9" cm="1">
        <f t="array" ref="B277">_xll.SNL.Clients.Office.Excel.Functions.SPG($A277, "IQ_EBITDA_MARGIN", B$3)</f>
        <v>14.121</v>
      </c>
      <c r="C277" s="9" cm="1">
        <f t="array" ref="C277">_xll.SNL.Clients.Office.Excel.Functions.SPG($A277, "IQ_EBITDA_MARGIN", C$3)</f>
        <v>16.782</v>
      </c>
      <c r="D277" s="9" cm="1">
        <f t="array" ref="D277">_xll.SNL.Clients.Office.Excel.Functions.SPG($A277, "IQ_EBITDA_MARGIN", D$3)</f>
        <v>16.75</v>
      </c>
      <c r="E277" s="9" cm="1">
        <f t="array" ref="E277">_xll.SNL.Clients.Office.Excel.Functions.SPG($A277, "IQ_EBITDA_MARGIN", E$3)</f>
        <v>16.946999999999999</v>
      </c>
      <c r="F277" s="9" cm="1">
        <f t="array" ref="F277">_xll.SNL.Clients.Office.Excel.Functions.SPG($A277, "IQ_EBITDA_MARGIN", F$3)</f>
        <v>16.294</v>
      </c>
      <c r="G277" s="9" cm="1">
        <f t="array" ref="G277">_xll.SNL.Clients.Office.Excel.Functions.SPG($A277, "IQ_EBITDA_MARGIN", G$3)</f>
        <v>16.997</v>
      </c>
      <c r="H277" s="9" cm="1">
        <f t="array" ref="H277">_xll.SNL.Clients.Office.Excel.Functions.SPG($A277, "IQ_EBITDA_MARGIN", H$3)</f>
        <v>17.948</v>
      </c>
      <c r="I277" s="9" cm="1">
        <f t="array" ref="I277">_xll.SNL.Clients.Office.Excel.Functions.SPG($A277, "IQ_EBITDA_MARGIN", I$3)</f>
        <v>16.905000000000001</v>
      </c>
      <c r="J277" s="9" cm="1">
        <f t="array" ref="J277">_xll.SNL.Clients.Office.Excel.Functions.SPG($A277, "IQ_EBITDA_MARGIN", J$3)</f>
        <v>15.38</v>
      </c>
    </row>
    <row r="278" spans="1:10" x14ac:dyDescent="0.3">
      <c r="A278" s="11" t="s">
        <v>1299</v>
      </c>
      <c r="B278" s="9" cm="1">
        <f t="array" ref="B278">_xll.SNL.Clients.Office.Excel.Functions.SPG($A278, "IQ_EBITDA_MARGIN", B$3)</f>
        <v>11.411</v>
      </c>
      <c r="C278" s="9" cm="1">
        <f t="array" ref="C278">_xll.SNL.Clients.Office.Excel.Functions.SPG($A278, "IQ_EBITDA_MARGIN", C$3)</f>
        <v>4.68</v>
      </c>
      <c r="D278" s="9" cm="1">
        <f t="array" ref="D278">_xll.SNL.Clients.Office.Excel.Functions.SPG($A278, "IQ_EBITDA_MARGIN", D$3)</f>
        <v>6.5449999999999999</v>
      </c>
      <c r="E278" s="9" cm="1">
        <f t="array" ref="E278">_xll.SNL.Clients.Office.Excel.Functions.SPG($A278, "IQ_EBITDA_MARGIN", E$3)</f>
        <v>7.7830000000000004</v>
      </c>
      <c r="F278" s="9" cm="1">
        <f t="array" ref="F278">_xll.SNL.Clients.Office.Excel.Functions.SPG($A278, "IQ_EBITDA_MARGIN", F$3)</f>
        <v>9.1890000000000001</v>
      </c>
      <c r="G278" s="9" cm="1">
        <f t="array" ref="G278">_xll.SNL.Clients.Office.Excel.Functions.SPG($A278, "IQ_EBITDA_MARGIN", G$3)</f>
        <v>2.9670000000000001</v>
      </c>
      <c r="H278" s="9" cm="1">
        <f t="array" ref="H278">_xll.SNL.Clients.Office.Excel.Functions.SPG($A278, "IQ_EBITDA_MARGIN", H$3)</f>
        <v>5.9180000000000001</v>
      </c>
      <c r="I278" s="9" cm="1">
        <f t="array" ref="I278">_xll.SNL.Clients.Office.Excel.Functions.SPG($A278, "IQ_EBITDA_MARGIN", I$3)</f>
        <v>9.4770000000000003</v>
      </c>
      <c r="J278" s="9" cm="1">
        <f t="array" ref="J278">_xll.SNL.Clients.Office.Excel.Functions.SPG($A278, "IQ_EBITDA_MARGIN", J$3)</f>
        <v>5.6449999999999996</v>
      </c>
    </row>
    <row r="279" spans="1:10" x14ac:dyDescent="0.3">
      <c r="A279" s="11" t="s">
        <v>1300</v>
      </c>
      <c r="B279" s="9" cm="1">
        <f t="array" ref="B279">_xll.SNL.Clients.Office.Excel.Functions.SPG($A279, "IQ_EBITDA_MARGIN", B$3)</f>
        <v>19.484999999999999</v>
      </c>
      <c r="C279" s="9" cm="1">
        <f t="array" ref="C279">_xll.SNL.Clients.Office.Excel.Functions.SPG($A279, "IQ_EBITDA_MARGIN", C$3)</f>
        <v>19.234000000000002</v>
      </c>
      <c r="D279" s="9" cm="1">
        <f t="array" ref="D279">_xll.SNL.Clients.Office.Excel.Functions.SPG($A279, "IQ_EBITDA_MARGIN", D$3)</f>
        <v>20.777999999999999</v>
      </c>
      <c r="E279" s="9" t="str" cm="1">
        <f t="array" ref="E279">_xll.SNL.Clients.Office.Excel.Functions.SPG($A279, "IQ_EBITDA_MARGIN", E$3)</f>
        <v>NA</v>
      </c>
      <c r="F279" s="9" cm="1">
        <f t="array" ref="F279">_xll.SNL.Clients.Office.Excel.Functions.SPG($A279, "IQ_EBITDA_MARGIN", F$3)</f>
        <v>17.957000000000001</v>
      </c>
      <c r="G279" s="9" t="str" cm="1">
        <f t="array" ref="G279">_xll.SNL.Clients.Office.Excel.Functions.SPG($A279, "IQ_EBITDA_MARGIN", G$3)</f>
        <v>NA</v>
      </c>
      <c r="H279" s="9" cm="1">
        <f t="array" ref="H279">_xll.SNL.Clients.Office.Excel.Functions.SPG($A279, "IQ_EBITDA_MARGIN", H$3)</f>
        <v>18.792999999999999</v>
      </c>
      <c r="I279" s="9" t="str" cm="1">
        <f t="array" ref="I279">_xll.SNL.Clients.Office.Excel.Functions.SPG($A279, "IQ_EBITDA_MARGIN", I$3)</f>
        <v>NA</v>
      </c>
      <c r="J279" s="9" cm="1">
        <f t="array" ref="J279">_xll.SNL.Clients.Office.Excel.Functions.SPG($A279, "IQ_EBITDA_MARGIN", J$3)</f>
        <v>15.988</v>
      </c>
    </row>
    <row r="280" spans="1:10" x14ac:dyDescent="0.3">
      <c r="A280" s="11" t="s">
        <v>1301</v>
      </c>
      <c r="B280" s="9" cm="1">
        <f t="array" ref="B280">_xll.SNL.Clients.Office.Excel.Functions.SPG($A280, "IQ_EBITDA_MARGIN", B$3)</f>
        <v>17.945</v>
      </c>
      <c r="C280" s="9" cm="1">
        <f t="array" ref="C280">_xll.SNL.Clients.Office.Excel.Functions.SPG($A280, "IQ_EBITDA_MARGIN", C$3)</f>
        <v>24.626000000000001</v>
      </c>
      <c r="D280" s="9" cm="1">
        <f t="array" ref="D280">_xll.SNL.Clients.Office.Excel.Functions.SPG($A280, "IQ_EBITDA_MARGIN", D$3)</f>
        <v>12.311999999999999</v>
      </c>
      <c r="E280" s="9" cm="1">
        <f t="array" ref="E280">_xll.SNL.Clients.Office.Excel.Functions.SPG($A280, "IQ_EBITDA_MARGIN", E$3)</f>
        <v>21.773</v>
      </c>
      <c r="F280" s="9" cm="1">
        <f t="array" ref="F280">_xll.SNL.Clients.Office.Excel.Functions.SPG($A280, "IQ_EBITDA_MARGIN", F$3)</f>
        <v>19.266999999999999</v>
      </c>
      <c r="G280" s="9" cm="1">
        <f t="array" ref="G280">_xll.SNL.Clients.Office.Excel.Functions.SPG($A280, "IQ_EBITDA_MARGIN", G$3)</f>
        <v>27</v>
      </c>
      <c r="H280" s="9" cm="1">
        <f t="array" ref="H280">_xll.SNL.Clients.Office.Excel.Functions.SPG($A280, "IQ_EBITDA_MARGIN", H$3)</f>
        <v>22.913</v>
      </c>
      <c r="I280" s="9" cm="1">
        <f t="array" ref="I280">_xll.SNL.Clients.Office.Excel.Functions.SPG($A280, "IQ_EBITDA_MARGIN", I$3)</f>
        <v>23.219000000000001</v>
      </c>
      <c r="J280" s="9" cm="1">
        <f t="array" ref="J280">_xll.SNL.Clients.Office.Excel.Functions.SPG($A280, "IQ_EBITDA_MARGIN", J$3)</f>
        <v>24.167000000000002</v>
      </c>
    </row>
    <row r="281" spans="1:10" x14ac:dyDescent="0.3">
      <c r="A281" s="11" t="s">
        <v>1302</v>
      </c>
      <c r="B281" s="9" cm="1">
        <f t="array" ref="B281">_xll.SNL.Clients.Office.Excel.Functions.SPG($A281, "IQ_EBITDA_MARGIN", B$3)</f>
        <v>71.278000000000006</v>
      </c>
      <c r="C281" s="9" cm="1">
        <f t="array" ref="C281">_xll.SNL.Clients.Office.Excel.Functions.SPG($A281, "IQ_EBITDA_MARGIN", C$3)</f>
        <v>71.31</v>
      </c>
      <c r="D281" s="9" cm="1">
        <f t="array" ref="D281">_xll.SNL.Clients.Office.Excel.Functions.SPG($A281, "IQ_EBITDA_MARGIN", D$3)</f>
        <v>43.279000000000003</v>
      </c>
      <c r="E281" s="9" cm="1">
        <f t="array" ref="E281">_xll.SNL.Clients.Office.Excel.Functions.SPG($A281, "IQ_EBITDA_MARGIN", E$3)</f>
        <v>69.122</v>
      </c>
      <c r="F281" s="9" cm="1">
        <f t="array" ref="F281">_xll.SNL.Clients.Office.Excel.Functions.SPG($A281, "IQ_EBITDA_MARGIN", F$3)</f>
        <v>45.905000000000001</v>
      </c>
      <c r="G281" s="9" cm="1">
        <f t="array" ref="G281">_xll.SNL.Clients.Office.Excel.Functions.SPG($A281, "IQ_EBITDA_MARGIN", G$3)</f>
        <v>42.095999999999997</v>
      </c>
      <c r="H281" s="9" cm="1">
        <f t="array" ref="H281">_xll.SNL.Clients.Office.Excel.Functions.SPG($A281, "IQ_EBITDA_MARGIN", H$3)</f>
        <v>52.231999999999999</v>
      </c>
      <c r="I281" s="9" cm="1">
        <f t="array" ref="I281">_xll.SNL.Clients.Office.Excel.Functions.SPG($A281, "IQ_EBITDA_MARGIN", I$3)</f>
        <v>44.119</v>
      </c>
      <c r="J281" s="9" cm="1">
        <f t="array" ref="J281">_xll.SNL.Clients.Office.Excel.Functions.SPG($A281, "IQ_EBITDA_MARGIN", J$3)</f>
        <v>68.58</v>
      </c>
    </row>
    <row r="282" spans="1:10" x14ac:dyDescent="0.3">
      <c r="A282" s="11" t="s">
        <v>1303</v>
      </c>
      <c r="B282" s="9" cm="1">
        <f t="array" ref="B282">_xll.SNL.Clients.Office.Excel.Functions.SPG($A282, "IQ_EBITDA_MARGIN", B$3)</f>
        <v>9.5269999999999992</v>
      </c>
      <c r="C282" s="9" cm="1">
        <f t="array" ref="C282">_xll.SNL.Clients.Office.Excel.Functions.SPG($A282, "IQ_EBITDA_MARGIN", C$3)</f>
        <v>12.534000000000001</v>
      </c>
      <c r="D282" s="9" cm="1">
        <f t="array" ref="D282">_xll.SNL.Clients.Office.Excel.Functions.SPG($A282, "IQ_EBITDA_MARGIN", D$3)</f>
        <v>15.319000000000001</v>
      </c>
      <c r="E282" s="9" cm="1">
        <f t="array" ref="E282">_xll.SNL.Clients.Office.Excel.Functions.SPG($A282, "IQ_EBITDA_MARGIN", E$3)</f>
        <v>13.901</v>
      </c>
      <c r="F282" s="9" cm="1">
        <f t="array" ref="F282">_xll.SNL.Clients.Office.Excel.Functions.SPG($A282, "IQ_EBITDA_MARGIN", F$3)</f>
        <v>11.98</v>
      </c>
      <c r="G282" s="9" cm="1">
        <f t="array" ref="G282">_xll.SNL.Clients.Office.Excel.Functions.SPG($A282, "IQ_EBITDA_MARGIN", G$3)</f>
        <v>14.260999999999999</v>
      </c>
      <c r="H282" s="9" cm="1">
        <f t="array" ref="H282">_xll.SNL.Clients.Office.Excel.Functions.SPG($A282, "IQ_EBITDA_MARGIN", H$3)</f>
        <v>13.606999999999999</v>
      </c>
      <c r="I282" s="9" cm="1">
        <f t="array" ref="I282">_xll.SNL.Clients.Office.Excel.Functions.SPG($A282, "IQ_EBITDA_MARGIN", I$3)</f>
        <v>11.361000000000001</v>
      </c>
      <c r="J282" s="9" cm="1">
        <f t="array" ref="J282">_xll.SNL.Clients.Office.Excel.Functions.SPG($A282, "IQ_EBITDA_MARGIN", J$3)</f>
        <v>6.8879999999999999</v>
      </c>
    </row>
    <row r="283" spans="1:10" x14ac:dyDescent="0.3">
      <c r="A283" s="11" t="s">
        <v>1304</v>
      </c>
      <c r="B283" s="9" cm="1">
        <f t="array" ref="B283">_xll.SNL.Clients.Office.Excel.Functions.SPG($A283, "IQ_EBITDA_MARGIN", B$3)</f>
        <v>48.451000000000001</v>
      </c>
      <c r="C283" s="9" cm="1">
        <f t="array" ref="C283">_xll.SNL.Clients.Office.Excel.Functions.SPG($A283, "IQ_EBITDA_MARGIN", C$3)</f>
        <v>27.391999999999999</v>
      </c>
      <c r="D283" s="9" cm="1">
        <f t="array" ref="D283">_xll.SNL.Clients.Office.Excel.Functions.SPG($A283, "IQ_EBITDA_MARGIN", D$3)</f>
        <v>56.298000000000002</v>
      </c>
      <c r="E283" s="9" cm="1">
        <f t="array" ref="E283">_xll.SNL.Clients.Office.Excel.Functions.SPG($A283, "IQ_EBITDA_MARGIN", E$3)</f>
        <v>63.564999999999998</v>
      </c>
      <c r="F283" s="9" cm="1">
        <f t="array" ref="F283">_xll.SNL.Clients.Office.Excel.Functions.SPG($A283, "IQ_EBITDA_MARGIN", F$3)</f>
        <v>68.703999999999994</v>
      </c>
      <c r="G283" s="9" cm="1">
        <f t="array" ref="G283">_xll.SNL.Clients.Office.Excel.Functions.SPG($A283, "IQ_EBITDA_MARGIN", G$3)</f>
        <v>50.426000000000002</v>
      </c>
      <c r="H283" s="9" cm="1">
        <f t="array" ref="H283">_xll.SNL.Clients.Office.Excel.Functions.SPG($A283, "IQ_EBITDA_MARGIN", H$3)</f>
        <v>61.125</v>
      </c>
      <c r="I283" s="9" cm="1">
        <f t="array" ref="I283">_xll.SNL.Clients.Office.Excel.Functions.SPG($A283, "IQ_EBITDA_MARGIN", I$3)</f>
        <v>68.843000000000004</v>
      </c>
      <c r="J283" s="9" cm="1">
        <f t="array" ref="J283">_xll.SNL.Clients.Office.Excel.Functions.SPG($A283, "IQ_EBITDA_MARGIN", J$3)</f>
        <v>71.224000000000004</v>
      </c>
    </row>
    <row r="284" spans="1:10" x14ac:dyDescent="0.3">
      <c r="A284" s="11" t="s">
        <v>1305</v>
      </c>
      <c r="B284" s="9" cm="1">
        <f t="array" ref="B284">_xll.SNL.Clients.Office.Excel.Functions.SPG($A284, "IQ_EBITDA_MARGIN", B$3)</f>
        <v>23.908000000000001</v>
      </c>
      <c r="C284" s="9" cm="1">
        <f t="array" ref="C284">_xll.SNL.Clients.Office.Excel.Functions.SPG($A284, "IQ_EBITDA_MARGIN", C$3)</f>
        <v>12.768000000000001</v>
      </c>
      <c r="D284" s="9" cm="1">
        <f t="array" ref="D284">_xll.SNL.Clients.Office.Excel.Functions.SPG($A284, "IQ_EBITDA_MARGIN", D$3)</f>
        <v>26.417000000000002</v>
      </c>
      <c r="E284" s="9" cm="1">
        <f t="array" ref="E284">_xll.SNL.Clients.Office.Excel.Functions.SPG($A284, "IQ_EBITDA_MARGIN", E$3)</f>
        <v>20.696999999999999</v>
      </c>
      <c r="F284" s="9" cm="1">
        <f t="array" ref="F284">_xll.SNL.Clients.Office.Excel.Functions.SPG($A284, "IQ_EBITDA_MARGIN", F$3)</f>
        <v>22.838999999999999</v>
      </c>
      <c r="G284" s="9" cm="1">
        <f t="array" ref="G284">_xll.SNL.Clients.Office.Excel.Functions.SPG($A284, "IQ_EBITDA_MARGIN", G$3)</f>
        <v>7.1269999999999998</v>
      </c>
      <c r="H284" s="9" cm="1">
        <f t="array" ref="H284">_xll.SNL.Clients.Office.Excel.Functions.SPG($A284, "IQ_EBITDA_MARGIN", H$3)</f>
        <v>24.898</v>
      </c>
      <c r="I284" s="9" cm="1">
        <f t="array" ref="I284">_xll.SNL.Clients.Office.Excel.Functions.SPG($A284, "IQ_EBITDA_MARGIN", I$3)</f>
        <v>19.167000000000002</v>
      </c>
      <c r="J284" s="9" cm="1">
        <f t="array" ref="J284">_xll.SNL.Clients.Office.Excel.Functions.SPG($A284, "IQ_EBITDA_MARGIN", J$3)</f>
        <v>30.280999999999999</v>
      </c>
    </row>
    <row r="285" spans="1:10" x14ac:dyDescent="0.3">
      <c r="A285" s="11" t="s">
        <v>1306</v>
      </c>
      <c r="B285" s="9" cm="1">
        <f t="array" ref="B285">_xll.SNL.Clients.Office.Excel.Functions.SPG($A285, "IQ_EBITDA_MARGIN", B$3)</f>
        <v>14.368</v>
      </c>
      <c r="C285" s="9" cm="1">
        <f t="array" ref="C285">_xll.SNL.Clients.Office.Excel.Functions.SPG($A285, "IQ_EBITDA_MARGIN", C$3)</f>
        <v>13.074</v>
      </c>
      <c r="D285" s="9" cm="1">
        <f t="array" ref="D285">_xll.SNL.Clients.Office.Excel.Functions.SPG($A285, "IQ_EBITDA_MARGIN", D$3)</f>
        <v>14.308</v>
      </c>
      <c r="E285" s="9" cm="1">
        <f t="array" ref="E285">_xll.SNL.Clients.Office.Excel.Functions.SPG($A285, "IQ_EBITDA_MARGIN", E$3)</f>
        <v>12.811999999999999</v>
      </c>
      <c r="F285" s="9" cm="1">
        <f t="array" ref="F285">_xll.SNL.Clients.Office.Excel.Functions.SPG($A285, "IQ_EBITDA_MARGIN", F$3)</f>
        <v>12.462999999999999</v>
      </c>
      <c r="G285" s="9" cm="1">
        <f t="array" ref="G285">_xll.SNL.Clients.Office.Excel.Functions.SPG($A285, "IQ_EBITDA_MARGIN", G$3)</f>
        <v>12.010999999999999</v>
      </c>
      <c r="H285" s="9" cm="1">
        <f t="array" ref="H285">_xll.SNL.Clients.Office.Excel.Functions.SPG($A285, "IQ_EBITDA_MARGIN", H$3)</f>
        <v>12.026</v>
      </c>
      <c r="I285" s="9" cm="1">
        <f t="array" ref="I285">_xll.SNL.Clients.Office.Excel.Functions.SPG($A285, "IQ_EBITDA_MARGIN", I$3)</f>
        <v>9.2349999999999994</v>
      </c>
      <c r="J285" s="9" cm="1">
        <f t="array" ref="J285">_xll.SNL.Clients.Office.Excel.Functions.SPG($A285, "IQ_EBITDA_MARGIN", J$3)</f>
        <v>8.1229999999999993</v>
      </c>
    </row>
    <row r="286" spans="1:10" x14ac:dyDescent="0.3">
      <c r="A286" s="11" t="s">
        <v>1307</v>
      </c>
      <c r="B286" s="9" cm="1">
        <f t="array" ref="B286">_xll.SNL.Clients.Office.Excel.Functions.SPG($A286, "IQ_EBITDA_MARGIN", B$3)</f>
        <v>6.5960000000000001</v>
      </c>
      <c r="C286" s="9" cm="1">
        <f t="array" ref="C286">_xll.SNL.Clients.Office.Excel.Functions.SPG($A286, "IQ_EBITDA_MARGIN", C$3)</f>
        <v>6.476</v>
      </c>
      <c r="D286" s="9" cm="1">
        <f t="array" ref="D286">_xll.SNL.Clients.Office.Excel.Functions.SPG($A286, "IQ_EBITDA_MARGIN", D$3)</f>
        <v>14.846</v>
      </c>
      <c r="E286" s="9" cm="1">
        <f t="array" ref="E286">_xll.SNL.Clients.Office.Excel.Functions.SPG($A286, "IQ_EBITDA_MARGIN", E$3)</f>
        <v>15.526</v>
      </c>
      <c r="F286" s="9" cm="1">
        <f t="array" ref="F286">_xll.SNL.Clients.Office.Excel.Functions.SPG($A286, "IQ_EBITDA_MARGIN", F$3)</f>
        <v>9.8140000000000001</v>
      </c>
      <c r="G286" s="9" cm="1">
        <f t="array" ref="G286">_xll.SNL.Clients.Office.Excel.Functions.SPG($A286, "IQ_EBITDA_MARGIN", G$3)</f>
        <v>8.2330000000000005</v>
      </c>
      <c r="H286" s="9" cm="1">
        <f t="array" ref="H286">_xll.SNL.Clients.Office.Excel.Functions.SPG($A286, "IQ_EBITDA_MARGIN", H$3)</f>
        <v>13.548999999999999</v>
      </c>
      <c r="I286" s="9" cm="1">
        <f t="array" ref="I286">_xll.SNL.Clients.Office.Excel.Functions.SPG($A286, "IQ_EBITDA_MARGIN", I$3)</f>
        <v>15.045</v>
      </c>
      <c r="J286" s="9" cm="1">
        <f t="array" ref="J286">_xll.SNL.Clients.Office.Excel.Functions.SPG($A286, "IQ_EBITDA_MARGIN", J$3)</f>
        <v>7.5869999999999997</v>
      </c>
    </row>
    <row r="287" spans="1:10" x14ac:dyDescent="0.3">
      <c r="A287" s="11" t="s">
        <v>1308</v>
      </c>
      <c r="B287" s="9" cm="1">
        <f t="array" ref="B287">_xll.SNL.Clients.Office.Excel.Functions.SPG($A287, "IQ_EBITDA_MARGIN", B$3)</f>
        <v>18.388999999999999</v>
      </c>
      <c r="C287" s="9" cm="1">
        <f t="array" ref="C287">_xll.SNL.Clients.Office.Excel.Functions.SPG($A287, "IQ_EBITDA_MARGIN", C$3)</f>
        <v>19.736999999999998</v>
      </c>
      <c r="D287" s="9" cm="1">
        <f t="array" ref="D287">_xll.SNL.Clients.Office.Excel.Functions.SPG($A287, "IQ_EBITDA_MARGIN", D$3)</f>
        <v>20.05</v>
      </c>
      <c r="E287" s="9" cm="1">
        <f t="array" ref="E287">_xll.SNL.Clients.Office.Excel.Functions.SPG($A287, "IQ_EBITDA_MARGIN", E$3)</f>
        <v>21.704999999999998</v>
      </c>
      <c r="F287" s="9" cm="1">
        <f t="array" ref="F287">_xll.SNL.Clients.Office.Excel.Functions.SPG($A287, "IQ_EBITDA_MARGIN", F$3)</f>
        <v>20.164000000000001</v>
      </c>
      <c r="G287" s="9" cm="1">
        <f t="array" ref="G287">_xll.SNL.Clients.Office.Excel.Functions.SPG($A287, "IQ_EBITDA_MARGIN", G$3)</f>
        <v>20.928999999999998</v>
      </c>
      <c r="H287" s="9" cm="1">
        <f t="array" ref="H287">_xll.SNL.Clients.Office.Excel.Functions.SPG($A287, "IQ_EBITDA_MARGIN", H$3)</f>
        <v>17.504999999999999</v>
      </c>
      <c r="I287" s="9" cm="1">
        <f t="array" ref="I287">_xll.SNL.Clients.Office.Excel.Functions.SPG($A287, "IQ_EBITDA_MARGIN", I$3)</f>
        <v>19.745000000000001</v>
      </c>
      <c r="J287" s="9" cm="1">
        <f t="array" ref="J287">_xll.SNL.Clients.Office.Excel.Functions.SPG($A287, "IQ_EBITDA_MARGIN", J$3)</f>
        <v>19.402999999999999</v>
      </c>
    </row>
    <row r="288" spans="1:10" x14ac:dyDescent="0.3">
      <c r="A288" s="11" t="s">
        <v>1309</v>
      </c>
      <c r="B288" s="9" t="str" cm="1">
        <f t="array" ref="B288">_xll.SNL.Clients.Office.Excel.Functions.SPG($A288, "IQ_EBITDA_MARGIN", B$3)</f>
        <v>NA</v>
      </c>
      <c r="C288" s="9" t="str" cm="1">
        <f t="array" ref="C288">_xll.SNL.Clients.Office.Excel.Functions.SPG($A288, "IQ_EBITDA_MARGIN", C$3)</f>
        <v>NA</v>
      </c>
      <c r="D288" s="9" t="str" cm="1">
        <f t="array" ref="D288">_xll.SNL.Clients.Office.Excel.Functions.SPG($A288, "IQ_EBITDA_MARGIN", D$3)</f>
        <v>NA</v>
      </c>
      <c r="E288" s="9" t="str" cm="1">
        <f t="array" ref="E288">_xll.SNL.Clients.Office.Excel.Functions.SPG($A288, "IQ_EBITDA_MARGIN", E$3)</f>
        <v>NA</v>
      </c>
      <c r="F288" s="9" t="str" cm="1">
        <f t="array" ref="F288">_xll.SNL.Clients.Office.Excel.Functions.SPG($A288, "IQ_EBITDA_MARGIN", F$3)</f>
        <v>NA</v>
      </c>
      <c r="G288" s="9" t="str" cm="1">
        <f t="array" ref="G288">_xll.SNL.Clients.Office.Excel.Functions.SPG($A288, "IQ_EBITDA_MARGIN", G$3)</f>
        <v>NA</v>
      </c>
      <c r="H288" s="9" t="str" cm="1">
        <f t="array" ref="H288">_xll.SNL.Clients.Office.Excel.Functions.SPG($A288, "IQ_EBITDA_MARGIN", H$3)</f>
        <v>NA</v>
      </c>
      <c r="I288" s="9" t="str" cm="1">
        <f t="array" ref="I288">_xll.SNL.Clients.Office.Excel.Functions.SPG($A288, "IQ_EBITDA_MARGIN", I$3)</f>
        <v>NA</v>
      </c>
      <c r="J288" s="9" t="str" cm="1">
        <f t="array" ref="J288">_xll.SNL.Clients.Office.Excel.Functions.SPG($A288, "IQ_EBITDA_MARGIN", J$3)</f>
        <v>NA</v>
      </c>
    </row>
    <row r="289" spans="1:10" x14ac:dyDescent="0.3">
      <c r="A289" s="11" t="s">
        <v>1310</v>
      </c>
      <c r="B289" s="9" cm="1">
        <f t="array" ref="B289">_xll.SNL.Clients.Office.Excel.Functions.SPG($A289, "IQ_EBITDA_MARGIN", B$3)</f>
        <v>33.728999999999999</v>
      </c>
      <c r="C289" s="9" cm="1">
        <f t="array" ref="C289">_xll.SNL.Clients.Office.Excel.Functions.SPG($A289, "IQ_EBITDA_MARGIN", C$3)</f>
        <v>35.796999999999997</v>
      </c>
      <c r="D289" s="9" cm="1">
        <f t="array" ref="D289">_xll.SNL.Clients.Office.Excel.Functions.SPG($A289, "IQ_EBITDA_MARGIN", D$3)</f>
        <v>39.856000000000002</v>
      </c>
      <c r="E289" s="9" cm="1">
        <f t="array" ref="E289">_xll.SNL.Clients.Office.Excel.Functions.SPG($A289, "IQ_EBITDA_MARGIN", E$3)</f>
        <v>34.304000000000002</v>
      </c>
      <c r="F289" s="9" cm="1">
        <f t="array" ref="F289">_xll.SNL.Clients.Office.Excel.Functions.SPG($A289, "IQ_EBITDA_MARGIN", F$3)</f>
        <v>39.372999999999998</v>
      </c>
      <c r="G289" s="9" cm="1">
        <f t="array" ref="G289">_xll.SNL.Clients.Office.Excel.Functions.SPG($A289, "IQ_EBITDA_MARGIN", G$3)</f>
        <v>38.576999999999998</v>
      </c>
      <c r="H289" s="9" cm="1">
        <f t="array" ref="H289">_xll.SNL.Clients.Office.Excel.Functions.SPG($A289, "IQ_EBITDA_MARGIN", H$3)</f>
        <v>41.817999999999998</v>
      </c>
      <c r="I289" s="9" cm="1">
        <f t="array" ref="I289">_xll.SNL.Clients.Office.Excel.Functions.SPG($A289, "IQ_EBITDA_MARGIN", I$3)</f>
        <v>42.405999999999999</v>
      </c>
      <c r="J289" s="9" cm="1">
        <f t="array" ref="J289">_xll.SNL.Clients.Office.Excel.Functions.SPG($A289, "IQ_EBITDA_MARGIN", J$3)</f>
        <v>40.377000000000002</v>
      </c>
    </row>
    <row r="290" spans="1:10" x14ac:dyDescent="0.3">
      <c r="A290" s="11" t="s">
        <v>1311</v>
      </c>
      <c r="B290" s="9" cm="1">
        <f t="array" ref="B290">_xll.SNL.Clients.Office.Excel.Functions.SPG($A290, "IQ_EBITDA_MARGIN", B$3)</f>
        <v>-4.0510000000000002</v>
      </c>
      <c r="C290" s="9" cm="1">
        <f t="array" ref="C290">_xll.SNL.Clients.Office.Excel.Functions.SPG($A290, "IQ_EBITDA_MARGIN", C$3)</f>
        <v>11.698</v>
      </c>
      <c r="D290" s="9" cm="1">
        <f t="array" ref="D290">_xll.SNL.Clients.Office.Excel.Functions.SPG($A290, "IQ_EBITDA_MARGIN", D$3)</f>
        <v>17.783000000000001</v>
      </c>
      <c r="E290" s="9" cm="1">
        <f t="array" ref="E290">_xll.SNL.Clients.Office.Excel.Functions.SPG($A290, "IQ_EBITDA_MARGIN", E$3)</f>
        <v>15.585000000000001</v>
      </c>
      <c r="F290" s="9" cm="1">
        <f t="array" ref="F290">_xll.SNL.Clients.Office.Excel.Functions.SPG($A290, "IQ_EBITDA_MARGIN", F$3)</f>
        <v>14.401999999999999</v>
      </c>
      <c r="G290" s="9" cm="1">
        <f t="array" ref="G290">_xll.SNL.Clients.Office.Excel.Functions.SPG($A290, "IQ_EBITDA_MARGIN", G$3)</f>
        <v>15.002000000000001</v>
      </c>
      <c r="H290" s="9" cm="1">
        <f t="array" ref="H290">_xll.SNL.Clients.Office.Excel.Functions.SPG($A290, "IQ_EBITDA_MARGIN", H$3)</f>
        <v>16.402000000000001</v>
      </c>
      <c r="I290" s="9" cm="1">
        <f t="array" ref="I290">_xll.SNL.Clients.Office.Excel.Functions.SPG($A290, "IQ_EBITDA_MARGIN", I$3)</f>
        <v>16.646999999999998</v>
      </c>
      <c r="J290" s="9" cm="1">
        <f t="array" ref="J290">_xll.SNL.Clients.Office.Excel.Functions.SPG($A290, "IQ_EBITDA_MARGIN", J$3)</f>
        <v>13.951000000000001</v>
      </c>
    </row>
    <row r="291" spans="1:10" x14ac:dyDescent="0.3">
      <c r="A291" s="11" t="s">
        <v>1312</v>
      </c>
      <c r="B291" s="9" cm="1">
        <f t="array" ref="B291">_xll.SNL.Clients.Office.Excel.Functions.SPG($A291, "IQ_EBITDA_MARGIN", B$3)</f>
        <v>-0.28000000000000003</v>
      </c>
      <c r="C291" s="9" cm="1">
        <f t="array" ref="C291">_xll.SNL.Clients.Office.Excel.Functions.SPG($A291, "IQ_EBITDA_MARGIN", C$3)</f>
        <v>4.9630000000000001</v>
      </c>
      <c r="D291" s="9" cm="1">
        <f t="array" ref="D291">_xll.SNL.Clients.Office.Excel.Functions.SPG($A291, "IQ_EBITDA_MARGIN", D$3)</f>
        <v>6.5119999999999996</v>
      </c>
      <c r="E291" s="9" cm="1">
        <f t="array" ref="E291">_xll.SNL.Clients.Office.Excel.Functions.SPG($A291, "IQ_EBITDA_MARGIN", E$3)</f>
        <v>9.1430000000000007</v>
      </c>
      <c r="F291" s="9" cm="1">
        <f t="array" ref="F291">_xll.SNL.Clients.Office.Excel.Functions.SPG($A291, "IQ_EBITDA_MARGIN", F$3)</f>
        <v>4.4999999999999998E-2</v>
      </c>
      <c r="G291" s="9" cm="1">
        <f t="array" ref="G291">_xll.SNL.Clients.Office.Excel.Functions.SPG($A291, "IQ_EBITDA_MARGIN", G$3)</f>
        <v>2.5379999999999998</v>
      </c>
      <c r="H291" s="9" cm="1">
        <f t="array" ref="H291">_xll.SNL.Clients.Office.Excel.Functions.SPG($A291, "IQ_EBITDA_MARGIN", H$3)</f>
        <v>1.4019999999999999</v>
      </c>
      <c r="I291" s="9" cm="1">
        <f t="array" ref="I291">_xll.SNL.Clients.Office.Excel.Functions.SPG($A291, "IQ_EBITDA_MARGIN", I$3)</f>
        <v>15.862</v>
      </c>
      <c r="J291" s="9" cm="1">
        <f t="array" ref="J291">_xll.SNL.Clients.Office.Excel.Functions.SPG($A291, "IQ_EBITDA_MARGIN", J$3)</f>
        <v>0.90200000000000002</v>
      </c>
    </row>
    <row r="292" spans="1:10" x14ac:dyDescent="0.3">
      <c r="A292" s="11" t="s">
        <v>1313</v>
      </c>
      <c r="B292" s="9" cm="1">
        <f t="array" ref="B292">_xll.SNL.Clients.Office.Excel.Functions.SPG($A292, "IQ_EBITDA_MARGIN", B$3)</f>
        <v>13.007999999999999</v>
      </c>
      <c r="C292" s="9" cm="1">
        <f t="array" ref="C292">_xll.SNL.Clients.Office.Excel.Functions.SPG($A292, "IQ_EBITDA_MARGIN", C$3)</f>
        <v>8.3930000000000007</v>
      </c>
      <c r="D292" s="9" cm="1">
        <f t="array" ref="D292">_xll.SNL.Clients.Office.Excel.Functions.SPG($A292, "IQ_EBITDA_MARGIN", D$3)</f>
        <v>8.2479999999999993</v>
      </c>
      <c r="E292" s="9" cm="1">
        <f t="array" ref="E292">_xll.SNL.Clients.Office.Excel.Functions.SPG($A292, "IQ_EBITDA_MARGIN", E$3)</f>
        <v>7.9130000000000003</v>
      </c>
      <c r="F292" s="9" cm="1">
        <f t="array" ref="F292">_xll.SNL.Clients.Office.Excel.Functions.SPG($A292, "IQ_EBITDA_MARGIN", F$3)</f>
        <v>8.8330000000000002</v>
      </c>
      <c r="G292" s="9" cm="1">
        <f t="array" ref="G292">_xll.SNL.Clients.Office.Excel.Functions.SPG($A292, "IQ_EBITDA_MARGIN", G$3)</f>
        <v>10.728999999999999</v>
      </c>
      <c r="H292" s="9" cm="1">
        <f t="array" ref="H292">_xll.SNL.Clients.Office.Excel.Functions.SPG($A292, "IQ_EBITDA_MARGIN", H$3)</f>
        <v>12.433</v>
      </c>
      <c r="I292" s="9" cm="1">
        <f t="array" ref="I292">_xll.SNL.Clients.Office.Excel.Functions.SPG($A292, "IQ_EBITDA_MARGIN", I$3)</f>
        <v>11.157</v>
      </c>
      <c r="J292" s="9" cm="1">
        <f t="array" ref="J292">_xll.SNL.Clients.Office.Excel.Functions.SPG($A292, "IQ_EBITDA_MARGIN", J$3)</f>
        <v>11.035</v>
      </c>
    </row>
    <row r="293" spans="1:10" x14ac:dyDescent="0.3">
      <c r="A293" s="11" t="s">
        <v>1314</v>
      </c>
      <c r="B293" s="9" t="str" cm="1">
        <f t="array" ref="B293">_xll.SNL.Clients.Office.Excel.Functions.SPG($A293, "IQ_EBITDA_MARGIN", B$3)</f>
        <v>NA</v>
      </c>
      <c r="C293" s="9" cm="1">
        <f t="array" ref="C293">_xll.SNL.Clients.Office.Excel.Functions.SPG($A293, "IQ_EBITDA_MARGIN", C$3)</f>
        <v>23.21</v>
      </c>
      <c r="D293" s="9" cm="1">
        <f t="array" ref="D293">_xll.SNL.Clients.Office.Excel.Functions.SPG($A293, "IQ_EBITDA_MARGIN", D$3)</f>
        <v>23.010999999999999</v>
      </c>
      <c r="E293" s="9" cm="1">
        <f t="array" ref="E293">_xll.SNL.Clients.Office.Excel.Functions.SPG($A293, "IQ_EBITDA_MARGIN", E$3)</f>
        <v>15.705</v>
      </c>
      <c r="F293" s="9" cm="1">
        <f t="array" ref="F293">_xll.SNL.Clients.Office.Excel.Functions.SPG($A293, "IQ_EBITDA_MARGIN", F$3)</f>
        <v>25.824999999999999</v>
      </c>
      <c r="G293" s="9" cm="1">
        <f t="array" ref="G293">_xll.SNL.Clients.Office.Excel.Functions.SPG($A293, "IQ_EBITDA_MARGIN", G$3)</f>
        <v>19.349</v>
      </c>
      <c r="H293" s="9" cm="1">
        <f t="array" ref="H293">_xll.SNL.Clients.Office.Excel.Functions.SPG($A293, "IQ_EBITDA_MARGIN", H$3)</f>
        <v>21.067</v>
      </c>
      <c r="I293" s="9" cm="1">
        <f t="array" ref="I293">_xll.SNL.Clients.Office.Excel.Functions.SPG($A293, "IQ_EBITDA_MARGIN", I$3)</f>
        <v>12.87</v>
      </c>
      <c r="J293" s="9" cm="1">
        <f t="array" ref="J293">_xll.SNL.Clients.Office.Excel.Functions.SPG($A293, "IQ_EBITDA_MARGIN", J$3)</f>
        <v>25.971</v>
      </c>
    </row>
    <row r="294" spans="1:10" x14ac:dyDescent="0.3">
      <c r="A294" s="11" t="s">
        <v>1623</v>
      </c>
      <c r="B294" s="9" cm="1">
        <f t="array" ref="B294">_xll.SNL.Clients.Office.Excel.Functions.SPG($A294, "IQ_EBITDA_MARGIN", B$3)</f>
        <v>20.044</v>
      </c>
      <c r="C294" s="9" cm="1">
        <f t="array" ref="C294">_xll.SNL.Clients.Office.Excel.Functions.SPG($A294, "IQ_EBITDA_MARGIN", C$3)</f>
        <v>20.202000000000002</v>
      </c>
      <c r="D294" s="9" cm="1">
        <f t="array" ref="D294">_xll.SNL.Clients.Office.Excel.Functions.SPG($A294, "IQ_EBITDA_MARGIN", D$3)</f>
        <v>23.355</v>
      </c>
      <c r="E294" s="9" cm="1">
        <f t="array" ref="E294">_xll.SNL.Clients.Office.Excel.Functions.SPG($A294, "IQ_EBITDA_MARGIN", E$3)</f>
        <v>22.513999999999999</v>
      </c>
      <c r="F294" s="9" cm="1">
        <f t="array" ref="F294">_xll.SNL.Clients.Office.Excel.Functions.SPG($A294, "IQ_EBITDA_MARGIN", F$3)</f>
        <v>20.934000000000001</v>
      </c>
      <c r="G294" s="9" cm="1">
        <f t="array" ref="G294">_xll.SNL.Clients.Office.Excel.Functions.SPG($A294, "IQ_EBITDA_MARGIN", G$3)</f>
        <v>20.675000000000001</v>
      </c>
      <c r="H294" s="9" cm="1">
        <f t="array" ref="H294">_xll.SNL.Clients.Office.Excel.Functions.SPG($A294, "IQ_EBITDA_MARGIN", H$3)</f>
        <v>21.602</v>
      </c>
      <c r="I294" s="9" cm="1">
        <f t="array" ref="I294">_xll.SNL.Clients.Office.Excel.Functions.SPG($A294, "IQ_EBITDA_MARGIN", I$3)</f>
        <v>20.971</v>
      </c>
      <c r="J294" s="9" cm="1">
        <f t="array" ref="J294">_xll.SNL.Clients.Office.Excel.Functions.SPG($A294, "IQ_EBITDA_MARGIN", J$3)</f>
        <v>21.135000000000002</v>
      </c>
    </row>
    <row r="295" spans="1:10" x14ac:dyDescent="0.3">
      <c r="A295" s="11" t="s">
        <v>1315</v>
      </c>
      <c r="B295" s="9" cm="1">
        <f t="array" ref="B295">_xll.SNL.Clients.Office.Excel.Functions.SPG($A295, "IQ_EBITDA_MARGIN", B$3)</f>
        <v>9.2620000000000005</v>
      </c>
      <c r="C295" s="9" cm="1">
        <f t="array" ref="C295">_xll.SNL.Clients.Office.Excel.Functions.SPG($A295, "IQ_EBITDA_MARGIN", C$3)</f>
        <v>6.6239999999999997</v>
      </c>
      <c r="D295" s="9" cm="1">
        <f t="array" ref="D295">_xll.SNL.Clients.Office.Excel.Functions.SPG($A295, "IQ_EBITDA_MARGIN", D$3)</f>
        <v>6.0990000000000002</v>
      </c>
      <c r="E295" s="9" cm="1">
        <f t="array" ref="E295">_xll.SNL.Clients.Office.Excel.Functions.SPG($A295, "IQ_EBITDA_MARGIN", E$3)</f>
        <v>6.4390000000000001</v>
      </c>
      <c r="F295" s="9" cm="1">
        <f t="array" ref="F295">_xll.SNL.Clients.Office.Excel.Functions.SPG($A295, "IQ_EBITDA_MARGIN", F$3)</f>
        <v>7.2270000000000003</v>
      </c>
      <c r="G295" s="9" cm="1">
        <f t="array" ref="G295">_xll.SNL.Clients.Office.Excel.Functions.SPG($A295, "IQ_EBITDA_MARGIN", G$3)</f>
        <v>6.7759999999999998</v>
      </c>
      <c r="H295" s="9" cm="1">
        <f t="array" ref="H295">_xll.SNL.Clients.Office.Excel.Functions.SPG($A295, "IQ_EBITDA_MARGIN", H$3)</f>
        <v>6.1459999999999999</v>
      </c>
      <c r="I295" s="9" cm="1">
        <f t="array" ref="I295">_xll.SNL.Clients.Office.Excel.Functions.SPG($A295, "IQ_EBITDA_MARGIN", I$3)</f>
        <v>7.5670000000000002</v>
      </c>
      <c r="J295" s="9" cm="1">
        <f t="array" ref="J295">_xll.SNL.Clients.Office.Excel.Functions.SPG($A295, "IQ_EBITDA_MARGIN", J$3)</f>
        <v>5.5469999999999997</v>
      </c>
    </row>
    <row r="296" spans="1:10" x14ac:dyDescent="0.3">
      <c r="A296" s="11" t="s">
        <v>1316</v>
      </c>
      <c r="B296" s="9" cm="1">
        <f t="array" ref="B296">_xll.SNL.Clients.Office.Excel.Functions.SPG($A296, "IQ_EBITDA_MARGIN", B$3)</f>
        <v>17.216000000000001</v>
      </c>
      <c r="C296" s="9" cm="1">
        <f t="array" ref="C296">_xll.SNL.Clients.Office.Excel.Functions.SPG($A296, "IQ_EBITDA_MARGIN", C$3)</f>
        <v>13.898999999999999</v>
      </c>
      <c r="D296" s="9" cm="1">
        <f t="array" ref="D296">_xll.SNL.Clients.Office.Excel.Functions.SPG($A296, "IQ_EBITDA_MARGIN", D$3)</f>
        <v>14.388999999999999</v>
      </c>
      <c r="E296" s="9" cm="1">
        <f t="array" ref="E296">_xll.SNL.Clients.Office.Excel.Functions.SPG($A296, "IQ_EBITDA_MARGIN", E$3)</f>
        <v>18.231000000000002</v>
      </c>
      <c r="F296" s="9" cm="1">
        <f t="array" ref="F296">_xll.SNL.Clients.Office.Excel.Functions.SPG($A296, "IQ_EBITDA_MARGIN", F$3)</f>
        <v>14.706</v>
      </c>
      <c r="G296" s="9" cm="1">
        <f t="array" ref="G296">_xll.SNL.Clients.Office.Excel.Functions.SPG($A296, "IQ_EBITDA_MARGIN", G$3)</f>
        <v>12.727</v>
      </c>
      <c r="H296" s="9" cm="1">
        <f t="array" ref="H296">_xll.SNL.Clients.Office.Excel.Functions.SPG($A296, "IQ_EBITDA_MARGIN", H$3)</f>
        <v>16.736999999999998</v>
      </c>
      <c r="I296" s="9" cm="1">
        <f t="array" ref="I296">_xll.SNL.Clients.Office.Excel.Functions.SPG($A296, "IQ_EBITDA_MARGIN", I$3)</f>
        <v>17.388999999999999</v>
      </c>
      <c r="J296" s="9" cm="1">
        <f t="array" ref="J296">_xll.SNL.Clients.Office.Excel.Functions.SPG($A296, "IQ_EBITDA_MARGIN", J$3)</f>
        <v>16.073</v>
      </c>
    </row>
    <row r="297" spans="1:10" x14ac:dyDescent="0.3">
      <c r="A297" s="11" t="s">
        <v>1317</v>
      </c>
      <c r="B297" s="9" cm="1">
        <f t="array" ref="B297">_xll.SNL.Clients.Office.Excel.Functions.SPG($A297, "IQ_EBITDA_MARGIN", B$3)</f>
        <v>44.494999999999997</v>
      </c>
      <c r="C297" s="9" cm="1">
        <f t="array" ref="C297">_xll.SNL.Clients.Office.Excel.Functions.SPG($A297, "IQ_EBITDA_MARGIN", C$3)</f>
        <v>35.219000000000001</v>
      </c>
      <c r="D297" s="9" cm="1">
        <f t="array" ref="D297">_xll.SNL.Clients.Office.Excel.Functions.SPG($A297, "IQ_EBITDA_MARGIN", D$3)</f>
        <v>35.904000000000003</v>
      </c>
      <c r="E297" s="9" cm="1">
        <f t="array" ref="E297">_xll.SNL.Clients.Office.Excel.Functions.SPG($A297, "IQ_EBITDA_MARGIN", E$3)</f>
        <v>40.334000000000003</v>
      </c>
      <c r="F297" s="9" cm="1">
        <f t="array" ref="F297">_xll.SNL.Clients.Office.Excel.Functions.SPG($A297, "IQ_EBITDA_MARGIN", F$3)</f>
        <v>41.470999999999997</v>
      </c>
      <c r="G297" s="9" cm="1">
        <f t="array" ref="G297">_xll.SNL.Clients.Office.Excel.Functions.SPG($A297, "IQ_EBITDA_MARGIN", G$3)</f>
        <v>19.823</v>
      </c>
      <c r="H297" s="9" cm="1">
        <f t="array" ref="H297">_xll.SNL.Clients.Office.Excel.Functions.SPG($A297, "IQ_EBITDA_MARGIN", H$3)</f>
        <v>35.582999999999998</v>
      </c>
      <c r="I297" s="9" cm="1">
        <f t="array" ref="I297">_xll.SNL.Clients.Office.Excel.Functions.SPG($A297, "IQ_EBITDA_MARGIN", I$3)</f>
        <v>41.386000000000003</v>
      </c>
      <c r="J297" s="9" cm="1">
        <f t="array" ref="J297">_xll.SNL.Clients.Office.Excel.Functions.SPG($A297, "IQ_EBITDA_MARGIN", J$3)</f>
        <v>35.423999999999999</v>
      </c>
    </row>
    <row r="298" spans="1:10" x14ac:dyDescent="0.3">
      <c r="A298" s="11" t="s">
        <v>1318</v>
      </c>
      <c r="B298" s="9" t="str" cm="1">
        <f t="array" ref="B298">_xll.SNL.Clients.Office.Excel.Functions.SPG($A298, "IQ_EBITDA_MARGIN", B$3)</f>
        <v>NA</v>
      </c>
      <c r="C298" s="9" t="str" cm="1">
        <f t="array" ref="C298">_xll.SNL.Clients.Office.Excel.Functions.SPG($A298, "IQ_EBITDA_MARGIN", C$3)</f>
        <v>NA</v>
      </c>
      <c r="D298" s="9" t="str" cm="1">
        <f t="array" ref="D298">_xll.SNL.Clients.Office.Excel.Functions.SPG($A298, "IQ_EBITDA_MARGIN", D$3)</f>
        <v>NA</v>
      </c>
      <c r="E298" s="9" t="str" cm="1">
        <f t="array" ref="E298">_xll.SNL.Clients.Office.Excel.Functions.SPG($A298, "IQ_EBITDA_MARGIN", E$3)</f>
        <v>NA</v>
      </c>
      <c r="F298" s="9" t="str" cm="1">
        <f t="array" ref="F298">_xll.SNL.Clients.Office.Excel.Functions.SPG($A298, "IQ_EBITDA_MARGIN", F$3)</f>
        <v>NA</v>
      </c>
      <c r="G298" s="9" t="str" cm="1">
        <f t="array" ref="G298">_xll.SNL.Clients.Office.Excel.Functions.SPG($A298, "IQ_EBITDA_MARGIN", G$3)</f>
        <v>NA</v>
      </c>
      <c r="H298" s="9" t="str" cm="1">
        <f t="array" ref="H298">_xll.SNL.Clients.Office.Excel.Functions.SPG($A298, "IQ_EBITDA_MARGIN", H$3)</f>
        <v>NA</v>
      </c>
      <c r="I298" s="9" t="str" cm="1">
        <f t="array" ref="I298">_xll.SNL.Clients.Office.Excel.Functions.SPG($A298, "IQ_EBITDA_MARGIN", I$3)</f>
        <v>NA</v>
      </c>
      <c r="J298" s="9" t="str" cm="1">
        <f t="array" ref="J298">_xll.SNL.Clients.Office.Excel.Functions.SPG($A298, "IQ_EBITDA_MARGIN", J$3)</f>
        <v>NA</v>
      </c>
    </row>
    <row r="299" spans="1:10" x14ac:dyDescent="0.3">
      <c r="A299" s="11" t="s">
        <v>1319</v>
      </c>
      <c r="B299" s="9" cm="1">
        <f t="array" ref="B299">_xll.SNL.Clients.Office.Excel.Functions.SPG($A299, "IQ_EBITDA_MARGIN", B$3)</f>
        <v>12.632</v>
      </c>
      <c r="C299" s="9" cm="1">
        <f t="array" ref="C299">_xll.SNL.Clients.Office.Excel.Functions.SPG($A299, "IQ_EBITDA_MARGIN", C$3)</f>
        <v>14.246</v>
      </c>
      <c r="D299" s="9" cm="1">
        <f t="array" ref="D299">_xll.SNL.Clients.Office.Excel.Functions.SPG($A299, "IQ_EBITDA_MARGIN", D$3)</f>
        <v>23.509</v>
      </c>
      <c r="E299" s="9" t="str" cm="1">
        <f t="array" ref="E299">_xll.SNL.Clients.Office.Excel.Functions.SPG($A299, "IQ_EBITDA_MARGIN", E$3)</f>
        <v>NA</v>
      </c>
      <c r="F299" s="9" cm="1">
        <f t="array" ref="F299">_xll.SNL.Clients.Office.Excel.Functions.SPG($A299, "IQ_EBITDA_MARGIN", F$3)</f>
        <v>18.53</v>
      </c>
      <c r="G299" s="9" t="str" cm="1">
        <f t="array" ref="G299">_xll.SNL.Clients.Office.Excel.Functions.SPG($A299, "IQ_EBITDA_MARGIN", G$3)</f>
        <v>NA</v>
      </c>
      <c r="H299" s="9" cm="1">
        <f t="array" ref="H299">_xll.SNL.Clients.Office.Excel.Functions.SPG($A299, "IQ_EBITDA_MARGIN", H$3)</f>
        <v>21.832000000000001</v>
      </c>
      <c r="I299" s="9" t="str" cm="1">
        <f t="array" ref="I299">_xll.SNL.Clients.Office.Excel.Functions.SPG($A299, "IQ_EBITDA_MARGIN", I$3)</f>
        <v>NA</v>
      </c>
      <c r="J299" s="9" cm="1">
        <f t="array" ref="J299">_xll.SNL.Clients.Office.Excel.Functions.SPG($A299, "IQ_EBITDA_MARGIN", J$3)</f>
        <v>8.3160000000000007</v>
      </c>
    </row>
    <row r="300" spans="1:10" x14ac:dyDescent="0.3">
      <c r="A300" s="11" t="s">
        <v>1320</v>
      </c>
      <c r="B300" s="9" t="str" cm="1">
        <f t="array" ref="B300">_xll.SNL.Clients.Office.Excel.Functions.SPG($A300, "IQ_EBITDA_MARGIN", B$3)</f>
        <v>NA</v>
      </c>
      <c r="C300" s="9" cm="1">
        <f t="array" ref="C300">_xll.SNL.Clients.Office.Excel.Functions.SPG($A300, "IQ_EBITDA_MARGIN", C$3)</f>
        <v>6.93</v>
      </c>
      <c r="D300" s="9" cm="1">
        <f t="array" ref="D300">_xll.SNL.Clients.Office.Excel.Functions.SPG($A300, "IQ_EBITDA_MARGIN", D$3)</f>
        <v>7.601</v>
      </c>
      <c r="E300" s="9" cm="1">
        <f t="array" ref="E300">_xll.SNL.Clients.Office.Excel.Functions.SPG($A300, "IQ_EBITDA_MARGIN", E$3)</f>
        <v>9.4860000000000007</v>
      </c>
      <c r="F300" s="9" cm="1">
        <f t="array" ref="F300">_xll.SNL.Clients.Office.Excel.Functions.SPG($A300, "IQ_EBITDA_MARGIN", F$3)</f>
        <v>6.83</v>
      </c>
      <c r="G300" s="9" cm="1">
        <f t="array" ref="G300">_xll.SNL.Clients.Office.Excel.Functions.SPG($A300, "IQ_EBITDA_MARGIN", G$3)</f>
        <v>8.16</v>
      </c>
      <c r="H300" s="9" cm="1">
        <f t="array" ref="H300">_xll.SNL.Clients.Office.Excel.Functions.SPG($A300, "IQ_EBITDA_MARGIN", H$3)</f>
        <v>8.51</v>
      </c>
      <c r="I300" s="9" cm="1">
        <f t="array" ref="I300">_xll.SNL.Clients.Office.Excel.Functions.SPG($A300, "IQ_EBITDA_MARGIN", I$3)</f>
        <v>8.9600000000000009</v>
      </c>
      <c r="J300" s="9" cm="1">
        <f t="array" ref="J300">_xll.SNL.Clients.Office.Excel.Functions.SPG($A300, "IQ_EBITDA_MARGIN", J$3)</f>
        <v>8.0090000000000003</v>
      </c>
    </row>
    <row r="301" spans="1:10" x14ac:dyDescent="0.3">
      <c r="A301" s="11" t="s">
        <v>1321</v>
      </c>
      <c r="B301" s="9" cm="1">
        <f t="array" ref="B301">_xll.SNL.Clients.Office.Excel.Functions.SPG($A301, "IQ_EBITDA_MARGIN", B$3)</f>
        <v>15.500999999999999</v>
      </c>
      <c r="C301" s="9" cm="1">
        <f t="array" ref="C301">_xll.SNL.Clients.Office.Excel.Functions.SPG($A301, "IQ_EBITDA_MARGIN", C$3)</f>
        <v>18.271000000000001</v>
      </c>
      <c r="D301" s="9" cm="1">
        <f t="array" ref="D301">_xll.SNL.Clients.Office.Excel.Functions.SPG($A301, "IQ_EBITDA_MARGIN", D$3)</f>
        <v>16.405000000000001</v>
      </c>
      <c r="E301" s="9" cm="1">
        <f t="array" ref="E301">_xll.SNL.Clients.Office.Excel.Functions.SPG($A301, "IQ_EBITDA_MARGIN", E$3)</f>
        <v>14.593999999999999</v>
      </c>
      <c r="F301" s="9" cm="1">
        <f t="array" ref="F301">_xll.SNL.Clients.Office.Excel.Functions.SPG($A301, "IQ_EBITDA_MARGIN", F$3)</f>
        <v>15.612</v>
      </c>
      <c r="G301" s="9" cm="1">
        <f t="array" ref="G301">_xll.SNL.Clients.Office.Excel.Functions.SPG($A301, "IQ_EBITDA_MARGIN", G$3)</f>
        <v>14.028</v>
      </c>
      <c r="H301" s="9" cm="1">
        <f t="array" ref="H301">_xll.SNL.Clients.Office.Excel.Functions.SPG($A301, "IQ_EBITDA_MARGIN", H$3)</f>
        <v>14.462999999999999</v>
      </c>
      <c r="I301" s="9" cm="1">
        <f t="array" ref="I301">_xll.SNL.Clients.Office.Excel.Functions.SPG($A301, "IQ_EBITDA_MARGIN", I$3)</f>
        <v>13.034000000000001</v>
      </c>
      <c r="J301" s="9" cm="1">
        <f t="array" ref="J301">_xll.SNL.Clients.Office.Excel.Functions.SPG($A301, "IQ_EBITDA_MARGIN", J$3)</f>
        <v>15.601000000000001</v>
      </c>
    </row>
    <row r="302" spans="1:10" x14ac:dyDescent="0.3">
      <c r="A302" s="11" t="s">
        <v>1322</v>
      </c>
      <c r="B302" s="9" cm="1">
        <f t="array" ref="B302">_xll.SNL.Clients.Office.Excel.Functions.SPG($A302, "IQ_EBITDA_MARGIN", B$3)</f>
        <v>14.173</v>
      </c>
      <c r="C302" s="9" cm="1">
        <f t="array" ref="C302">_xll.SNL.Clients.Office.Excel.Functions.SPG($A302, "IQ_EBITDA_MARGIN", C$3)</f>
        <v>8.3019999999999996</v>
      </c>
      <c r="D302" s="9" cm="1">
        <f t="array" ref="D302">_xll.SNL.Clients.Office.Excel.Functions.SPG($A302, "IQ_EBITDA_MARGIN", D$3)</f>
        <v>13.946</v>
      </c>
      <c r="E302" s="9" cm="1">
        <f t="array" ref="E302">_xll.SNL.Clients.Office.Excel.Functions.SPG($A302, "IQ_EBITDA_MARGIN", E$3)</f>
        <v>13.175000000000001</v>
      </c>
      <c r="F302" s="9" cm="1">
        <f t="array" ref="F302">_xll.SNL.Clients.Office.Excel.Functions.SPG($A302, "IQ_EBITDA_MARGIN", F$3)</f>
        <v>10.189</v>
      </c>
      <c r="G302" s="9" cm="1">
        <f t="array" ref="G302">_xll.SNL.Clients.Office.Excel.Functions.SPG($A302, "IQ_EBITDA_MARGIN", G$3)</f>
        <v>10.035</v>
      </c>
      <c r="H302" s="9" cm="1">
        <f t="array" ref="H302">_xll.SNL.Clients.Office.Excel.Functions.SPG($A302, "IQ_EBITDA_MARGIN", H$3)</f>
        <v>12.282</v>
      </c>
      <c r="I302" s="9" cm="1">
        <f t="array" ref="I302">_xll.SNL.Clients.Office.Excel.Functions.SPG($A302, "IQ_EBITDA_MARGIN", I$3)</f>
        <v>11.92</v>
      </c>
      <c r="J302" s="9" cm="1">
        <f t="array" ref="J302">_xll.SNL.Clients.Office.Excel.Functions.SPG($A302, "IQ_EBITDA_MARGIN", J$3)</f>
        <v>12.173999999999999</v>
      </c>
    </row>
    <row r="303" spans="1:10" x14ac:dyDescent="0.3">
      <c r="A303" s="11" t="s">
        <v>1323</v>
      </c>
      <c r="B303" s="9" t="str" cm="1">
        <f t="array" ref="B303">_xll.SNL.Clients.Office.Excel.Functions.SPG($A303, "IQ_EBITDA_MARGIN", B$3)</f>
        <v>NA</v>
      </c>
      <c r="C303" s="9" cm="1">
        <f t="array" ref="C303">_xll.SNL.Clients.Office.Excel.Functions.SPG($A303, "IQ_EBITDA_MARGIN", C$3)</f>
        <v>14.776999999999999</v>
      </c>
      <c r="D303" s="9" cm="1">
        <f t="array" ref="D303">_xll.SNL.Clients.Office.Excel.Functions.SPG($A303, "IQ_EBITDA_MARGIN", D$3)</f>
        <v>15.356999999999999</v>
      </c>
      <c r="E303" s="9" cm="1">
        <f t="array" ref="E303">_xll.SNL.Clients.Office.Excel.Functions.SPG($A303, "IQ_EBITDA_MARGIN", E$3)</f>
        <v>13.558</v>
      </c>
      <c r="F303" s="9" cm="1">
        <f t="array" ref="F303">_xll.SNL.Clients.Office.Excel.Functions.SPG($A303, "IQ_EBITDA_MARGIN", F$3)</f>
        <v>13.115</v>
      </c>
      <c r="G303" s="9" cm="1">
        <f t="array" ref="G303">_xll.SNL.Clients.Office.Excel.Functions.SPG($A303, "IQ_EBITDA_MARGIN", G$3)</f>
        <v>10.579000000000001</v>
      </c>
      <c r="H303" s="9" cm="1">
        <f t="array" ref="H303">_xll.SNL.Clients.Office.Excel.Functions.SPG($A303, "IQ_EBITDA_MARGIN", H$3)</f>
        <v>14.794</v>
      </c>
      <c r="I303" s="9" cm="1">
        <f t="array" ref="I303">_xll.SNL.Clients.Office.Excel.Functions.SPG($A303, "IQ_EBITDA_MARGIN", I$3)</f>
        <v>10.696</v>
      </c>
      <c r="J303" s="9" cm="1">
        <f t="array" ref="J303">_xll.SNL.Clients.Office.Excel.Functions.SPG($A303, "IQ_EBITDA_MARGIN", J$3)</f>
        <v>11.148</v>
      </c>
    </row>
    <row r="304" spans="1:10" x14ac:dyDescent="0.3">
      <c r="A304" s="11" t="s">
        <v>1624</v>
      </c>
      <c r="B304" s="9" cm="1">
        <f t="array" ref="B304">_xll.SNL.Clients.Office.Excel.Functions.SPG($A304, "IQ_EBITDA_MARGIN", B$3)</f>
        <v>5.6180000000000003</v>
      </c>
      <c r="C304" s="9" cm="1">
        <f t="array" ref="C304">_xll.SNL.Clients.Office.Excel.Functions.SPG($A304, "IQ_EBITDA_MARGIN", C$3)</f>
        <v>6.0049999999999999</v>
      </c>
      <c r="D304" s="9" cm="1">
        <f t="array" ref="D304">_xll.SNL.Clients.Office.Excel.Functions.SPG($A304, "IQ_EBITDA_MARGIN", D$3)</f>
        <v>6.1619999999999999</v>
      </c>
      <c r="E304" s="9" cm="1">
        <f t="array" ref="E304">_xll.SNL.Clients.Office.Excel.Functions.SPG($A304, "IQ_EBITDA_MARGIN", E$3)</f>
        <v>7.6310000000000002</v>
      </c>
      <c r="F304" s="9" cm="1">
        <f t="array" ref="F304">_xll.SNL.Clients.Office.Excel.Functions.SPG($A304, "IQ_EBITDA_MARGIN", F$3)</f>
        <v>5.88</v>
      </c>
      <c r="G304" s="9" cm="1">
        <f t="array" ref="G304">_xll.SNL.Clients.Office.Excel.Functions.SPG($A304, "IQ_EBITDA_MARGIN", G$3)</f>
        <v>7.7789999999999999</v>
      </c>
      <c r="H304" s="9" cm="1">
        <f t="array" ref="H304">_xll.SNL.Clients.Office.Excel.Functions.SPG($A304, "IQ_EBITDA_MARGIN", H$3)</f>
        <v>7.4290000000000003</v>
      </c>
      <c r="I304" s="9" cm="1">
        <f t="array" ref="I304">_xll.SNL.Clients.Office.Excel.Functions.SPG($A304, "IQ_EBITDA_MARGIN", I$3)</f>
        <v>5.6829999999999998</v>
      </c>
      <c r="J304" s="9" cm="1">
        <f t="array" ref="J304">_xll.SNL.Clients.Office.Excel.Functions.SPG($A304, "IQ_EBITDA_MARGIN", J$3)</f>
        <v>4.0119999999999996</v>
      </c>
    </row>
    <row r="305" spans="1:10" x14ac:dyDescent="0.3">
      <c r="A305" s="11" t="s">
        <v>1324</v>
      </c>
      <c r="B305" s="9" cm="1">
        <f t="array" ref="B305">_xll.SNL.Clients.Office.Excel.Functions.SPG($A305, "IQ_EBITDA_MARGIN", B$3)</f>
        <v>41.53</v>
      </c>
      <c r="C305" s="9" cm="1">
        <f t="array" ref="C305">_xll.SNL.Clients.Office.Excel.Functions.SPG($A305, "IQ_EBITDA_MARGIN", C$3)</f>
        <v>45.692</v>
      </c>
      <c r="D305" s="9" cm="1">
        <f t="array" ref="D305">_xll.SNL.Clients.Office.Excel.Functions.SPG($A305, "IQ_EBITDA_MARGIN", D$3)</f>
        <v>42.072000000000003</v>
      </c>
      <c r="E305" s="9" cm="1">
        <f t="array" ref="E305">_xll.SNL.Clients.Office.Excel.Functions.SPG($A305, "IQ_EBITDA_MARGIN", E$3)</f>
        <v>31.824999999999999</v>
      </c>
      <c r="F305" s="9" cm="1">
        <f t="array" ref="F305">_xll.SNL.Clients.Office.Excel.Functions.SPG($A305, "IQ_EBITDA_MARGIN", F$3)</f>
        <v>14.090999999999999</v>
      </c>
      <c r="G305" s="9" cm="1">
        <f t="array" ref="G305">_xll.SNL.Clients.Office.Excel.Functions.SPG($A305, "IQ_EBITDA_MARGIN", G$3)</f>
        <v>9.5530000000000008</v>
      </c>
      <c r="H305" s="9" cm="1">
        <f t="array" ref="H305">_xll.SNL.Clients.Office.Excel.Functions.SPG($A305, "IQ_EBITDA_MARGIN", H$3)</f>
        <v>-295.11500000000001</v>
      </c>
      <c r="I305" s="9" t="str" cm="1">
        <f t="array" ref="I305">_xll.SNL.Clients.Office.Excel.Functions.SPG($A305, "IQ_EBITDA_MARGIN", I$3)</f>
        <v>NA</v>
      </c>
      <c r="J305" s="9" t="str" cm="1">
        <f t="array" ref="J305">_xll.SNL.Clients.Office.Excel.Functions.SPG($A305, "IQ_EBITDA_MARGIN", J$3)</f>
        <v>NA</v>
      </c>
    </row>
    <row r="306" spans="1:10" x14ac:dyDescent="0.3">
      <c r="A306" s="11" t="s">
        <v>1325</v>
      </c>
      <c r="B306" s="9" cm="1">
        <f t="array" ref="B306">_xll.SNL.Clients.Office.Excel.Functions.SPG($A306, "IQ_EBITDA_MARGIN", B$3)</f>
        <v>4.274</v>
      </c>
      <c r="C306" s="9" cm="1">
        <f t="array" ref="C306">_xll.SNL.Clients.Office.Excel.Functions.SPG($A306, "IQ_EBITDA_MARGIN", C$3)</f>
        <v>9.4359999999999999</v>
      </c>
      <c r="D306" s="9" cm="1">
        <f t="array" ref="D306">_xll.SNL.Clients.Office.Excel.Functions.SPG($A306, "IQ_EBITDA_MARGIN", D$3)</f>
        <v>40.201000000000001</v>
      </c>
      <c r="E306" s="9" cm="1">
        <f t="array" ref="E306">_xll.SNL.Clients.Office.Excel.Functions.SPG($A306, "IQ_EBITDA_MARGIN", E$3)</f>
        <v>7.2779999999999996</v>
      </c>
      <c r="F306" s="9" cm="1">
        <f t="array" ref="F306">_xll.SNL.Clients.Office.Excel.Functions.SPG($A306, "IQ_EBITDA_MARGIN", F$3)</f>
        <v>-31.216999999999999</v>
      </c>
      <c r="G306" s="9" cm="1">
        <f t="array" ref="G306">_xll.SNL.Clients.Office.Excel.Functions.SPG($A306, "IQ_EBITDA_MARGIN", G$3)</f>
        <v>5.6529999999999996</v>
      </c>
      <c r="H306" s="9" cm="1">
        <f t="array" ref="H306">_xll.SNL.Clients.Office.Excel.Functions.SPG($A306, "IQ_EBITDA_MARGIN", H$3)</f>
        <v>13.881</v>
      </c>
      <c r="I306" s="9" cm="1">
        <f t="array" ref="I306">_xll.SNL.Clients.Office.Excel.Functions.SPG($A306, "IQ_EBITDA_MARGIN", I$3)</f>
        <v>13.429</v>
      </c>
      <c r="J306" s="9" cm="1">
        <f t="array" ref="J306">_xll.SNL.Clients.Office.Excel.Functions.SPG($A306, "IQ_EBITDA_MARGIN", J$3)</f>
        <v>11.08</v>
      </c>
    </row>
    <row r="307" spans="1:10" x14ac:dyDescent="0.3">
      <c r="A307" s="11" t="s">
        <v>1326</v>
      </c>
      <c r="B307" s="9" t="str" cm="1">
        <f t="array" ref="B307">_xll.SNL.Clients.Office.Excel.Functions.SPG($A307, "IQ_EBITDA_MARGIN", B$3)</f>
        <v>NA</v>
      </c>
      <c r="C307" s="9" cm="1">
        <f t="array" ref="C307">_xll.SNL.Clients.Office.Excel.Functions.SPG($A307, "IQ_EBITDA_MARGIN", C$3)</f>
        <v>8.92</v>
      </c>
      <c r="D307" s="9" cm="1">
        <f t="array" ref="D307">_xll.SNL.Clients.Office.Excel.Functions.SPG($A307, "IQ_EBITDA_MARGIN", D$3)</f>
        <v>9.6440000000000001</v>
      </c>
      <c r="E307" s="9" cm="1">
        <f t="array" ref="E307">_xll.SNL.Clients.Office.Excel.Functions.SPG($A307, "IQ_EBITDA_MARGIN", E$3)</f>
        <v>8.98</v>
      </c>
      <c r="F307" s="9" cm="1">
        <f t="array" ref="F307">_xll.SNL.Clients.Office.Excel.Functions.SPG($A307, "IQ_EBITDA_MARGIN", F$3)</f>
        <v>11.782999999999999</v>
      </c>
      <c r="G307" s="9" cm="1">
        <f t="array" ref="G307">_xll.SNL.Clients.Office.Excel.Functions.SPG($A307, "IQ_EBITDA_MARGIN", G$3)</f>
        <v>8.7850000000000001</v>
      </c>
      <c r="H307" s="9" cm="1">
        <f t="array" ref="H307">_xll.SNL.Clients.Office.Excel.Functions.SPG($A307, "IQ_EBITDA_MARGIN", H$3)</f>
        <v>10.18</v>
      </c>
      <c r="I307" s="9" cm="1">
        <f t="array" ref="I307">_xll.SNL.Clients.Office.Excel.Functions.SPG($A307, "IQ_EBITDA_MARGIN", I$3)</f>
        <v>9.0329999999999995</v>
      </c>
      <c r="J307" s="9" cm="1">
        <f t="array" ref="J307">_xll.SNL.Clients.Office.Excel.Functions.SPG($A307, "IQ_EBITDA_MARGIN", J$3)</f>
        <v>11.698</v>
      </c>
    </row>
    <row r="308" spans="1:10" x14ac:dyDescent="0.3">
      <c r="A308" s="11" t="s">
        <v>1327</v>
      </c>
      <c r="B308" s="9" t="str" cm="1">
        <f t="array" ref="B308">_xll.SNL.Clients.Office.Excel.Functions.SPG($A308, "IQ_EBITDA_MARGIN", B$3)</f>
        <v>NA</v>
      </c>
      <c r="C308" s="9" t="str" cm="1">
        <f t="array" ref="C308">_xll.SNL.Clients.Office.Excel.Functions.SPG($A308, "IQ_EBITDA_MARGIN", C$3)</f>
        <v>NA</v>
      </c>
      <c r="D308" s="9" t="str" cm="1">
        <f t="array" ref="D308">_xll.SNL.Clients.Office.Excel.Functions.SPG($A308, "IQ_EBITDA_MARGIN", D$3)</f>
        <v>NA</v>
      </c>
      <c r="E308" s="9" t="str" cm="1">
        <f t="array" ref="E308">_xll.SNL.Clients.Office.Excel.Functions.SPG($A308, "IQ_EBITDA_MARGIN", E$3)</f>
        <v>NA</v>
      </c>
      <c r="F308" s="9" t="str" cm="1">
        <f t="array" ref="F308">_xll.SNL.Clients.Office.Excel.Functions.SPG($A308, "IQ_EBITDA_MARGIN", F$3)</f>
        <v>NA</v>
      </c>
      <c r="G308" s="9" t="str" cm="1">
        <f t="array" ref="G308">_xll.SNL.Clients.Office.Excel.Functions.SPG($A308, "IQ_EBITDA_MARGIN", G$3)</f>
        <v>NA</v>
      </c>
      <c r="H308" s="9" t="str" cm="1">
        <f t="array" ref="H308">_xll.SNL.Clients.Office.Excel.Functions.SPG($A308, "IQ_EBITDA_MARGIN", H$3)</f>
        <v>NA</v>
      </c>
      <c r="I308" s="9" t="str" cm="1">
        <f t="array" ref="I308">_xll.SNL.Clients.Office.Excel.Functions.SPG($A308, "IQ_EBITDA_MARGIN", I$3)</f>
        <v>NA</v>
      </c>
      <c r="J308" s="9" t="str" cm="1">
        <f t="array" ref="J308">_xll.SNL.Clients.Office.Excel.Functions.SPG($A308, "IQ_EBITDA_MARGIN", J$3)</f>
        <v>NA</v>
      </c>
    </row>
    <row r="309" spans="1:10" x14ac:dyDescent="0.3">
      <c r="A309" s="11" t="s">
        <v>1328</v>
      </c>
      <c r="B309" s="9" cm="1">
        <f t="array" ref="B309">_xll.SNL.Clients.Office.Excel.Functions.SPG($A309, "IQ_EBITDA_MARGIN", B$3)</f>
        <v>10.603</v>
      </c>
      <c r="C309" s="9" cm="1">
        <f t="array" ref="C309">_xll.SNL.Clients.Office.Excel.Functions.SPG($A309, "IQ_EBITDA_MARGIN", C$3)</f>
        <v>5.7060000000000004</v>
      </c>
      <c r="D309" s="9" cm="1">
        <f t="array" ref="D309">_xll.SNL.Clients.Office.Excel.Functions.SPG($A309, "IQ_EBITDA_MARGIN", D$3)</f>
        <v>9.3019999999999996</v>
      </c>
      <c r="E309" s="9" cm="1">
        <f t="array" ref="E309">_xll.SNL.Clients.Office.Excel.Functions.SPG($A309, "IQ_EBITDA_MARGIN", E$3)</f>
        <v>11.63</v>
      </c>
      <c r="F309" s="9" cm="1">
        <f t="array" ref="F309">_xll.SNL.Clients.Office.Excel.Functions.SPG($A309, "IQ_EBITDA_MARGIN", F$3)</f>
        <v>9.3279999999999994</v>
      </c>
      <c r="G309" s="9" cm="1">
        <f t="array" ref="G309">_xll.SNL.Clients.Office.Excel.Functions.SPG($A309, "IQ_EBITDA_MARGIN", G$3)</f>
        <v>4.2469999999999999</v>
      </c>
      <c r="H309" s="9" cm="1">
        <f t="array" ref="H309">_xll.SNL.Clients.Office.Excel.Functions.SPG($A309, "IQ_EBITDA_MARGIN", H$3)</f>
        <v>8.2200000000000006</v>
      </c>
      <c r="I309" s="9" cm="1">
        <f t="array" ref="I309">_xll.SNL.Clients.Office.Excel.Functions.SPG($A309, "IQ_EBITDA_MARGIN", I$3)</f>
        <v>8.6950000000000003</v>
      </c>
      <c r="J309" s="9" cm="1">
        <f t="array" ref="J309">_xll.SNL.Clients.Office.Excel.Functions.SPG($A309, "IQ_EBITDA_MARGIN", J$3)</f>
        <v>5.3979999999999997</v>
      </c>
    </row>
    <row r="310" spans="1:10" x14ac:dyDescent="0.3">
      <c r="A310" s="11" t="s">
        <v>1329</v>
      </c>
      <c r="B310" s="9" cm="1">
        <f t="array" ref="B310">_xll.SNL.Clients.Office.Excel.Functions.SPG($A310, "IQ_EBITDA_MARGIN", B$3)</f>
        <v>9.2070000000000007</v>
      </c>
      <c r="C310" s="9" cm="1">
        <f t="array" ref="C310">_xll.SNL.Clients.Office.Excel.Functions.SPG($A310, "IQ_EBITDA_MARGIN", C$3)</f>
        <v>5.9450000000000003</v>
      </c>
      <c r="D310" s="9" cm="1">
        <f t="array" ref="D310">_xll.SNL.Clients.Office.Excel.Functions.SPG($A310, "IQ_EBITDA_MARGIN", D$3)</f>
        <v>10.166</v>
      </c>
      <c r="E310" s="9" cm="1">
        <f t="array" ref="E310">_xll.SNL.Clients.Office.Excel.Functions.SPG($A310, "IQ_EBITDA_MARGIN", E$3)</f>
        <v>8.0370000000000008</v>
      </c>
      <c r="F310" s="9" cm="1">
        <f t="array" ref="F310">_xll.SNL.Clients.Office.Excel.Functions.SPG($A310, "IQ_EBITDA_MARGIN", F$3)</f>
        <v>8.3140000000000001</v>
      </c>
      <c r="G310" s="9" cm="1">
        <f t="array" ref="G310">_xll.SNL.Clients.Office.Excel.Functions.SPG($A310, "IQ_EBITDA_MARGIN", G$3)</f>
        <v>9.9629999999999992</v>
      </c>
      <c r="H310" s="9" cm="1">
        <f t="array" ref="H310">_xll.SNL.Clients.Office.Excel.Functions.SPG($A310, "IQ_EBITDA_MARGIN", H$3)</f>
        <v>11.137</v>
      </c>
      <c r="I310" s="9" cm="1">
        <f t="array" ref="I310">_xll.SNL.Clients.Office.Excel.Functions.SPG($A310, "IQ_EBITDA_MARGIN", I$3)</f>
        <v>10.711</v>
      </c>
      <c r="J310" s="9" cm="1">
        <f t="array" ref="J310">_xll.SNL.Clients.Office.Excel.Functions.SPG($A310, "IQ_EBITDA_MARGIN", J$3)</f>
        <v>10.712</v>
      </c>
    </row>
    <row r="311" spans="1:10" x14ac:dyDescent="0.3">
      <c r="A311" s="11" t="s">
        <v>1330</v>
      </c>
      <c r="B311" s="9" cm="1">
        <f t="array" ref="B311">_xll.SNL.Clients.Office.Excel.Functions.SPG($A311, "IQ_EBITDA_MARGIN", B$3)</f>
        <v>25.350999999999999</v>
      </c>
      <c r="C311" s="9" cm="1">
        <f t="array" ref="C311">_xll.SNL.Clients.Office.Excel.Functions.SPG($A311, "IQ_EBITDA_MARGIN", C$3)</f>
        <v>27.518000000000001</v>
      </c>
      <c r="D311" s="9" cm="1">
        <f t="array" ref="D311">_xll.SNL.Clients.Office.Excel.Functions.SPG($A311, "IQ_EBITDA_MARGIN", D$3)</f>
        <v>28.41</v>
      </c>
      <c r="E311" s="9" cm="1">
        <f t="array" ref="E311">_xll.SNL.Clients.Office.Excel.Functions.SPG($A311, "IQ_EBITDA_MARGIN", E$3)</f>
        <v>30.016999999999999</v>
      </c>
      <c r="F311" s="9" cm="1">
        <f t="array" ref="F311">_xll.SNL.Clients.Office.Excel.Functions.SPG($A311, "IQ_EBITDA_MARGIN", F$3)</f>
        <v>26.658000000000001</v>
      </c>
      <c r="G311" s="9" cm="1">
        <f t="array" ref="G311">_xll.SNL.Clients.Office.Excel.Functions.SPG($A311, "IQ_EBITDA_MARGIN", G$3)</f>
        <v>25.876000000000001</v>
      </c>
      <c r="H311" s="9" cm="1">
        <f t="array" ref="H311">_xll.SNL.Clients.Office.Excel.Functions.SPG($A311, "IQ_EBITDA_MARGIN", H$3)</f>
        <v>24.414000000000001</v>
      </c>
      <c r="I311" s="9" cm="1">
        <f t="array" ref="I311">_xll.SNL.Clients.Office.Excel.Functions.SPG($A311, "IQ_EBITDA_MARGIN", I$3)</f>
        <v>23.861000000000001</v>
      </c>
      <c r="J311" s="9" cm="1">
        <f t="array" ref="J311">_xll.SNL.Clients.Office.Excel.Functions.SPG($A311, "IQ_EBITDA_MARGIN", J$3)</f>
        <v>22.369</v>
      </c>
    </row>
    <row r="312" spans="1:10" x14ac:dyDescent="0.3">
      <c r="A312" s="11" t="s">
        <v>1331</v>
      </c>
      <c r="B312" s="9" cm="1">
        <f t="array" ref="B312">_xll.SNL.Clients.Office.Excel.Functions.SPG($A312, "IQ_EBITDA_MARGIN", B$3)</f>
        <v>0.52300000000000002</v>
      </c>
      <c r="C312" s="9" cm="1">
        <f t="array" ref="C312">_xll.SNL.Clients.Office.Excel.Functions.SPG($A312, "IQ_EBITDA_MARGIN", C$3)</f>
        <v>8.4890000000000008</v>
      </c>
      <c r="D312" s="9" cm="1">
        <f t="array" ref="D312">_xll.SNL.Clients.Office.Excel.Functions.SPG($A312, "IQ_EBITDA_MARGIN", D$3)</f>
        <v>12.624000000000001</v>
      </c>
      <c r="E312" s="9" cm="1">
        <f t="array" ref="E312">_xll.SNL.Clients.Office.Excel.Functions.SPG($A312, "IQ_EBITDA_MARGIN", E$3)</f>
        <v>11.531000000000001</v>
      </c>
      <c r="F312" s="9" cm="1">
        <f t="array" ref="F312">_xll.SNL.Clients.Office.Excel.Functions.SPG($A312, "IQ_EBITDA_MARGIN", F$3)</f>
        <v>5.1710000000000003</v>
      </c>
      <c r="G312" s="9" cm="1">
        <f t="array" ref="G312">_xll.SNL.Clients.Office.Excel.Functions.SPG($A312, "IQ_EBITDA_MARGIN", G$3)</f>
        <v>10.1</v>
      </c>
      <c r="H312" s="9" cm="1">
        <f t="array" ref="H312">_xll.SNL.Clients.Office.Excel.Functions.SPG($A312, "IQ_EBITDA_MARGIN", H$3)</f>
        <v>13.576000000000001</v>
      </c>
      <c r="I312" s="9" cm="1">
        <f t="array" ref="I312">_xll.SNL.Clients.Office.Excel.Functions.SPG($A312, "IQ_EBITDA_MARGIN", I$3)</f>
        <v>10.585000000000001</v>
      </c>
      <c r="J312" s="9" cm="1">
        <f t="array" ref="J312">_xll.SNL.Clients.Office.Excel.Functions.SPG($A312, "IQ_EBITDA_MARGIN", J$3)</f>
        <v>5.8620000000000001</v>
      </c>
    </row>
    <row r="313" spans="1:10" x14ac:dyDescent="0.3">
      <c r="A313" s="11" t="s">
        <v>1332</v>
      </c>
      <c r="B313" s="9" cm="1">
        <f t="array" ref="B313">_xll.SNL.Clients.Office.Excel.Functions.SPG($A313, "IQ_EBITDA_MARGIN", B$3)</f>
        <v>16.396999999999998</v>
      </c>
      <c r="C313" s="9" cm="1">
        <f t="array" ref="C313">_xll.SNL.Clients.Office.Excel.Functions.SPG($A313, "IQ_EBITDA_MARGIN", C$3)</f>
        <v>15.436</v>
      </c>
      <c r="D313" s="9" cm="1">
        <f t="array" ref="D313">_xll.SNL.Clients.Office.Excel.Functions.SPG($A313, "IQ_EBITDA_MARGIN", D$3)</f>
        <v>21.052</v>
      </c>
      <c r="E313" s="9" cm="1">
        <f t="array" ref="E313">_xll.SNL.Clients.Office.Excel.Functions.SPG($A313, "IQ_EBITDA_MARGIN", E$3)</f>
        <v>22.966999999999999</v>
      </c>
      <c r="F313" s="9" cm="1">
        <f t="array" ref="F313">_xll.SNL.Clients.Office.Excel.Functions.SPG($A313, "IQ_EBITDA_MARGIN", F$3)</f>
        <v>22.128</v>
      </c>
      <c r="G313" s="9" cm="1">
        <f t="array" ref="G313">_xll.SNL.Clients.Office.Excel.Functions.SPG($A313, "IQ_EBITDA_MARGIN", G$3)</f>
        <v>22.550999999999998</v>
      </c>
      <c r="H313" s="9" cm="1">
        <f t="array" ref="H313">_xll.SNL.Clients.Office.Excel.Functions.SPG($A313, "IQ_EBITDA_MARGIN", H$3)</f>
        <v>25.545999999999999</v>
      </c>
      <c r="I313" s="9" cm="1">
        <f t="array" ref="I313">_xll.SNL.Clients.Office.Excel.Functions.SPG($A313, "IQ_EBITDA_MARGIN", I$3)</f>
        <v>25.398</v>
      </c>
      <c r="J313" s="9" cm="1">
        <f t="array" ref="J313">_xll.SNL.Clients.Office.Excel.Functions.SPG($A313, "IQ_EBITDA_MARGIN", J$3)</f>
        <v>25.405000000000001</v>
      </c>
    </row>
    <row r="314" spans="1:10" x14ac:dyDescent="0.3">
      <c r="A314" s="11" t="s">
        <v>1333</v>
      </c>
      <c r="B314" s="9" cm="1">
        <f t="array" ref="B314">_xll.SNL.Clients.Office.Excel.Functions.SPG($A314, "IQ_EBITDA_MARGIN", B$3)</f>
        <v>-62.536999999999999</v>
      </c>
      <c r="C314" s="9" cm="1">
        <f t="array" ref="C314">_xll.SNL.Clients.Office.Excel.Functions.SPG($A314, "IQ_EBITDA_MARGIN", C$3)</f>
        <v>24.091000000000001</v>
      </c>
      <c r="D314" s="9" cm="1">
        <f t="array" ref="D314">_xll.SNL.Clients.Office.Excel.Functions.SPG($A314, "IQ_EBITDA_MARGIN", D$3)</f>
        <v>38.503</v>
      </c>
      <c r="E314" s="9" cm="1">
        <f t="array" ref="E314">_xll.SNL.Clients.Office.Excel.Functions.SPG($A314, "IQ_EBITDA_MARGIN", E$3)</f>
        <v>39.113</v>
      </c>
      <c r="F314" s="9" cm="1">
        <f t="array" ref="F314">_xll.SNL.Clients.Office.Excel.Functions.SPG($A314, "IQ_EBITDA_MARGIN", F$3)</f>
        <v>37.94</v>
      </c>
      <c r="G314" s="9" cm="1">
        <f t="array" ref="G314">_xll.SNL.Clients.Office.Excel.Functions.SPG($A314, "IQ_EBITDA_MARGIN", G$3)</f>
        <v>19.779</v>
      </c>
      <c r="H314" s="9" cm="1">
        <f t="array" ref="H314">_xll.SNL.Clients.Office.Excel.Functions.SPG($A314, "IQ_EBITDA_MARGIN", H$3)</f>
        <v>31.587</v>
      </c>
      <c r="I314" s="9" cm="1">
        <f t="array" ref="I314">_xll.SNL.Clients.Office.Excel.Functions.SPG($A314, "IQ_EBITDA_MARGIN", I$3)</f>
        <v>26.841000000000001</v>
      </c>
      <c r="J314" s="9" cm="1">
        <f t="array" ref="J314">_xll.SNL.Clients.Office.Excel.Functions.SPG($A314, "IQ_EBITDA_MARGIN", J$3)</f>
        <v>53.036999999999999</v>
      </c>
    </row>
    <row r="315" spans="1:10" x14ac:dyDescent="0.3">
      <c r="A315" s="11" t="s">
        <v>1334</v>
      </c>
      <c r="B315" s="9" t="str" cm="1">
        <f t="array" ref="B315">_xll.SNL.Clients.Office.Excel.Functions.SPG($A315, "IQ_EBITDA_MARGIN", B$3)</f>
        <v>NA</v>
      </c>
      <c r="C315" s="9" cm="1">
        <f t="array" ref="C315">_xll.SNL.Clients.Office.Excel.Functions.SPG($A315, "IQ_EBITDA_MARGIN", C$3)</f>
        <v>17.896999999999998</v>
      </c>
      <c r="D315" s="9" cm="1">
        <f t="array" ref="D315">_xll.SNL.Clients.Office.Excel.Functions.SPG($A315, "IQ_EBITDA_MARGIN", D$3)</f>
        <v>-0.13700000000000001</v>
      </c>
      <c r="E315" s="9" cm="1">
        <f t="array" ref="E315">_xll.SNL.Clients.Office.Excel.Functions.SPG($A315, "IQ_EBITDA_MARGIN", E$3)</f>
        <v>7.8639999999999999</v>
      </c>
      <c r="F315" s="9" cm="1">
        <f t="array" ref="F315">_xll.SNL.Clients.Office.Excel.Functions.SPG($A315, "IQ_EBITDA_MARGIN", F$3)</f>
        <v>-7.2359999999999998</v>
      </c>
      <c r="G315" s="9" cm="1">
        <f t="array" ref="G315">_xll.SNL.Clients.Office.Excel.Functions.SPG($A315, "IQ_EBITDA_MARGIN", G$3)</f>
        <v>-140.66</v>
      </c>
      <c r="H315" s="9" cm="1">
        <f t="array" ref="H315">_xll.SNL.Clients.Office.Excel.Functions.SPG($A315, "IQ_EBITDA_MARGIN", H$3)</f>
        <v>-3.4350000000000001</v>
      </c>
      <c r="I315" s="9" cm="1">
        <f t="array" ref="I315">_xll.SNL.Clients.Office.Excel.Functions.SPG($A315, "IQ_EBITDA_MARGIN", I$3)</f>
        <v>-49.106000000000002</v>
      </c>
      <c r="J315" s="9" cm="1">
        <f t="array" ref="J315">_xll.SNL.Clients.Office.Excel.Functions.SPG($A315, "IQ_EBITDA_MARGIN", J$3)</f>
        <v>-15.22</v>
      </c>
    </row>
    <row r="316" spans="1:10" x14ac:dyDescent="0.3">
      <c r="A316" s="11" t="s">
        <v>1335</v>
      </c>
      <c r="B316" s="9" cm="1">
        <f t="array" ref="B316">_xll.SNL.Clients.Office.Excel.Functions.SPG($A316, "IQ_EBITDA_MARGIN", B$3)</f>
        <v>19.95</v>
      </c>
      <c r="C316" s="9" cm="1">
        <f t="array" ref="C316">_xll.SNL.Clients.Office.Excel.Functions.SPG($A316, "IQ_EBITDA_MARGIN", C$3)</f>
        <v>15.814</v>
      </c>
      <c r="D316" s="9" cm="1">
        <f t="array" ref="D316">_xll.SNL.Clients.Office.Excel.Functions.SPG($A316, "IQ_EBITDA_MARGIN", D$3)</f>
        <v>11.89</v>
      </c>
      <c r="E316" s="9" cm="1">
        <f t="array" ref="E316">_xll.SNL.Clients.Office.Excel.Functions.SPG($A316, "IQ_EBITDA_MARGIN", E$3)</f>
        <v>18.11</v>
      </c>
      <c r="F316" s="9" cm="1">
        <f t="array" ref="F316">_xll.SNL.Clients.Office.Excel.Functions.SPG($A316, "IQ_EBITDA_MARGIN", F$3)</f>
        <v>18.059999999999999</v>
      </c>
      <c r="G316" s="9" cm="1">
        <f t="array" ref="G316">_xll.SNL.Clients.Office.Excel.Functions.SPG($A316, "IQ_EBITDA_MARGIN", G$3)</f>
        <v>16.349</v>
      </c>
      <c r="H316" s="9" cm="1">
        <f t="array" ref="H316">_xll.SNL.Clients.Office.Excel.Functions.SPG($A316, "IQ_EBITDA_MARGIN", H$3)</f>
        <v>16.609000000000002</v>
      </c>
      <c r="I316" s="9" cm="1">
        <f t="array" ref="I316">_xll.SNL.Clients.Office.Excel.Functions.SPG($A316, "IQ_EBITDA_MARGIN", I$3)</f>
        <v>19.280999999999999</v>
      </c>
      <c r="J316" s="9" cm="1">
        <f t="array" ref="J316">_xll.SNL.Clients.Office.Excel.Functions.SPG($A316, "IQ_EBITDA_MARGIN", J$3)</f>
        <v>19.303000000000001</v>
      </c>
    </row>
    <row r="317" spans="1:10" x14ac:dyDescent="0.3">
      <c r="A317" s="11" t="s">
        <v>1336</v>
      </c>
      <c r="B317" s="9" cm="1">
        <f t="array" ref="B317">_xll.SNL.Clients.Office.Excel.Functions.SPG($A317, "IQ_EBITDA_MARGIN", B$3)</f>
        <v>8.2850000000000001</v>
      </c>
      <c r="C317" s="9" cm="1">
        <f t="array" ref="C317">_xll.SNL.Clients.Office.Excel.Functions.SPG($A317, "IQ_EBITDA_MARGIN", C$3)</f>
        <v>7.9509999999999996</v>
      </c>
      <c r="D317" s="9" cm="1">
        <f t="array" ref="D317">_xll.SNL.Clients.Office.Excel.Functions.SPG($A317, "IQ_EBITDA_MARGIN", D$3)</f>
        <v>8.6519999999999992</v>
      </c>
      <c r="E317" s="9" cm="1">
        <f t="array" ref="E317">_xll.SNL.Clients.Office.Excel.Functions.SPG($A317, "IQ_EBITDA_MARGIN", E$3)</f>
        <v>12.914999999999999</v>
      </c>
      <c r="F317" s="9" cm="1">
        <f t="array" ref="F317">_xll.SNL.Clients.Office.Excel.Functions.SPG($A317, "IQ_EBITDA_MARGIN", F$3)</f>
        <v>10.840999999999999</v>
      </c>
      <c r="G317" s="9" cm="1">
        <f t="array" ref="G317">_xll.SNL.Clients.Office.Excel.Functions.SPG($A317, "IQ_EBITDA_MARGIN", G$3)</f>
        <v>7.0129999999999999</v>
      </c>
      <c r="H317" s="9" cm="1">
        <f t="array" ref="H317">_xll.SNL.Clients.Office.Excel.Functions.SPG($A317, "IQ_EBITDA_MARGIN", H$3)</f>
        <v>10.603</v>
      </c>
      <c r="I317" s="9" cm="1">
        <f t="array" ref="I317">_xll.SNL.Clients.Office.Excel.Functions.SPG($A317, "IQ_EBITDA_MARGIN", I$3)</f>
        <v>13.786</v>
      </c>
      <c r="J317" s="9" cm="1">
        <f t="array" ref="J317">_xll.SNL.Clients.Office.Excel.Functions.SPG($A317, "IQ_EBITDA_MARGIN", J$3)</f>
        <v>9.8819999999999997</v>
      </c>
    </row>
    <row r="318" spans="1:10" x14ac:dyDescent="0.3">
      <c r="A318" s="11" t="s">
        <v>1337</v>
      </c>
      <c r="B318" s="9" t="str" cm="1">
        <f t="array" ref="B318">_xll.SNL.Clients.Office.Excel.Functions.SPG($A318, "IQ_EBITDA_MARGIN", B$3)</f>
        <v>NA</v>
      </c>
      <c r="C318" s="9" cm="1">
        <f t="array" ref="C318">_xll.SNL.Clients.Office.Excel.Functions.SPG($A318, "IQ_EBITDA_MARGIN", C$3)</f>
        <v>9.8369999999999997</v>
      </c>
      <c r="D318" s="9" cm="1">
        <f t="array" ref="D318">_xll.SNL.Clients.Office.Excel.Functions.SPG($A318, "IQ_EBITDA_MARGIN", D$3)</f>
        <v>6.65</v>
      </c>
      <c r="E318" s="9" cm="1">
        <f t="array" ref="E318">_xll.SNL.Clients.Office.Excel.Functions.SPG($A318, "IQ_EBITDA_MARGIN", E$3)</f>
        <v>-0.27700000000000002</v>
      </c>
      <c r="F318" s="9" cm="1">
        <f t="array" ref="F318">_xll.SNL.Clients.Office.Excel.Functions.SPG($A318, "IQ_EBITDA_MARGIN", F$3)</f>
        <v>-3.52</v>
      </c>
      <c r="G318" s="9" cm="1">
        <f t="array" ref="G318">_xll.SNL.Clients.Office.Excel.Functions.SPG($A318, "IQ_EBITDA_MARGIN", G$3)</f>
        <v>11.207000000000001</v>
      </c>
      <c r="H318" s="9" cm="1">
        <f t="array" ref="H318">_xll.SNL.Clients.Office.Excel.Functions.SPG($A318, "IQ_EBITDA_MARGIN", H$3)</f>
        <v>10.412000000000001</v>
      </c>
      <c r="I318" s="9" cm="1">
        <f t="array" ref="I318">_xll.SNL.Clients.Office.Excel.Functions.SPG($A318, "IQ_EBITDA_MARGIN", I$3)</f>
        <v>4.17</v>
      </c>
      <c r="J318" s="9" cm="1">
        <f t="array" ref="J318">_xll.SNL.Clients.Office.Excel.Functions.SPG($A318, "IQ_EBITDA_MARGIN", J$3)</f>
        <v>-16.282</v>
      </c>
    </row>
    <row r="319" spans="1:10" x14ac:dyDescent="0.3">
      <c r="A319" s="11" t="s">
        <v>1338</v>
      </c>
      <c r="B319" s="9" cm="1">
        <f t="array" ref="B319">_xll.SNL.Clients.Office.Excel.Functions.SPG($A319, "IQ_EBITDA_MARGIN", B$3)</f>
        <v>73.540999999999997</v>
      </c>
      <c r="C319" s="9" cm="1">
        <f t="array" ref="C319">_xll.SNL.Clients.Office.Excel.Functions.SPG($A319, "IQ_EBITDA_MARGIN", C$3)</f>
        <v>80.051000000000002</v>
      </c>
      <c r="D319" s="9" cm="1">
        <f t="array" ref="D319">_xll.SNL.Clients.Office.Excel.Functions.SPG($A319, "IQ_EBITDA_MARGIN", D$3)</f>
        <v>79.876999999999995</v>
      </c>
      <c r="E319" s="9" cm="1">
        <f t="array" ref="E319">_xll.SNL.Clients.Office.Excel.Functions.SPG($A319, "IQ_EBITDA_MARGIN", E$3)</f>
        <v>77.283000000000001</v>
      </c>
      <c r="F319" s="9" cm="1">
        <f t="array" ref="F319">_xll.SNL.Clients.Office.Excel.Functions.SPG($A319, "IQ_EBITDA_MARGIN", F$3)</f>
        <v>79.754000000000005</v>
      </c>
      <c r="G319" s="9" cm="1">
        <f t="array" ref="G319">_xll.SNL.Clients.Office.Excel.Functions.SPG($A319, "IQ_EBITDA_MARGIN", G$3)</f>
        <v>72.17</v>
      </c>
      <c r="H319" s="9" cm="1">
        <f t="array" ref="H319">_xll.SNL.Clients.Office.Excel.Functions.SPG($A319, "IQ_EBITDA_MARGIN", H$3)</f>
        <v>79.709999999999994</v>
      </c>
      <c r="I319" s="9" cm="1">
        <f t="array" ref="I319">_xll.SNL.Clients.Office.Excel.Functions.SPG($A319, "IQ_EBITDA_MARGIN", I$3)</f>
        <v>79.953000000000003</v>
      </c>
      <c r="J319" s="9" cm="1">
        <f t="array" ref="J319">_xll.SNL.Clients.Office.Excel.Functions.SPG($A319, "IQ_EBITDA_MARGIN", J$3)</f>
        <v>75.724999999999994</v>
      </c>
    </row>
    <row r="320" spans="1:10" x14ac:dyDescent="0.3">
      <c r="A320" s="11" t="s">
        <v>1339</v>
      </c>
      <c r="B320" s="9" cm="1">
        <f t="array" ref="B320">_xll.SNL.Clients.Office.Excel.Functions.SPG($A320, "IQ_EBITDA_MARGIN", B$3)</f>
        <v>24.324000000000002</v>
      </c>
      <c r="C320" s="9" cm="1">
        <f t="array" ref="C320">_xll.SNL.Clients.Office.Excel.Functions.SPG($A320, "IQ_EBITDA_MARGIN", C$3)</f>
        <v>23.31</v>
      </c>
      <c r="D320" s="9" cm="1">
        <f t="array" ref="D320">_xll.SNL.Clients.Office.Excel.Functions.SPG($A320, "IQ_EBITDA_MARGIN", D$3)</f>
        <v>27.041</v>
      </c>
      <c r="E320" s="9" cm="1">
        <f t="array" ref="E320">_xll.SNL.Clients.Office.Excel.Functions.SPG($A320, "IQ_EBITDA_MARGIN", E$3)</f>
        <v>25.581</v>
      </c>
      <c r="F320" s="9" cm="1">
        <f t="array" ref="F320">_xll.SNL.Clients.Office.Excel.Functions.SPG($A320, "IQ_EBITDA_MARGIN", F$3)</f>
        <v>23.587</v>
      </c>
      <c r="G320" s="9" cm="1">
        <f t="array" ref="G320">_xll.SNL.Clients.Office.Excel.Functions.SPG($A320, "IQ_EBITDA_MARGIN", G$3)</f>
        <v>19.420000000000002</v>
      </c>
      <c r="H320" s="9" cm="1">
        <f t="array" ref="H320">_xll.SNL.Clients.Office.Excel.Functions.SPG($A320, "IQ_EBITDA_MARGIN", H$3)</f>
        <v>28.536000000000001</v>
      </c>
      <c r="I320" s="9" cm="1">
        <f t="array" ref="I320">_xll.SNL.Clients.Office.Excel.Functions.SPG($A320, "IQ_EBITDA_MARGIN", I$3)</f>
        <v>29.827999999999999</v>
      </c>
      <c r="J320" s="9" cm="1">
        <f t="array" ref="J320">_xll.SNL.Clients.Office.Excel.Functions.SPG($A320, "IQ_EBITDA_MARGIN", J$3)</f>
        <v>31.059000000000001</v>
      </c>
    </row>
    <row r="321" spans="1:10" x14ac:dyDescent="0.3">
      <c r="A321" s="11" t="s">
        <v>1340</v>
      </c>
      <c r="B321" s="9" cm="1">
        <f t="array" ref="B321">_xll.SNL.Clients.Office.Excel.Functions.SPG($A321, "IQ_EBITDA_MARGIN", B$3)</f>
        <v>65.876000000000005</v>
      </c>
      <c r="C321" s="9" cm="1">
        <f t="array" ref="C321">_xll.SNL.Clients.Office.Excel.Functions.SPG($A321, "IQ_EBITDA_MARGIN", C$3)</f>
        <v>78.177000000000007</v>
      </c>
      <c r="D321" s="9" cm="1">
        <f t="array" ref="D321">_xll.SNL.Clients.Office.Excel.Functions.SPG($A321, "IQ_EBITDA_MARGIN", D$3)</f>
        <v>62.709000000000003</v>
      </c>
      <c r="E321" s="9" cm="1">
        <f t="array" ref="E321">_xll.SNL.Clients.Office.Excel.Functions.SPG($A321, "IQ_EBITDA_MARGIN", E$3)</f>
        <v>72.616</v>
      </c>
      <c r="F321" s="9" cm="1">
        <f t="array" ref="F321">_xll.SNL.Clients.Office.Excel.Functions.SPG($A321, "IQ_EBITDA_MARGIN", F$3)</f>
        <v>69.361999999999995</v>
      </c>
      <c r="G321" s="9" cm="1">
        <f t="array" ref="G321">_xll.SNL.Clients.Office.Excel.Functions.SPG($A321, "IQ_EBITDA_MARGIN", G$3)</f>
        <v>74.968999999999994</v>
      </c>
      <c r="H321" s="9" cm="1">
        <f t="array" ref="H321">_xll.SNL.Clients.Office.Excel.Functions.SPG($A321, "IQ_EBITDA_MARGIN", H$3)</f>
        <v>67.834999999999994</v>
      </c>
      <c r="I321" s="9" cm="1">
        <f t="array" ref="I321">_xll.SNL.Clients.Office.Excel.Functions.SPG($A321, "IQ_EBITDA_MARGIN", I$3)</f>
        <v>73.216999999999999</v>
      </c>
      <c r="J321" s="9" cm="1">
        <f t="array" ref="J321">_xll.SNL.Clients.Office.Excel.Functions.SPG($A321, "IQ_EBITDA_MARGIN", J$3)</f>
        <v>69.563000000000002</v>
      </c>
    </row>
    <row r="322" spans="1:10" x14ac:dyDescent="0.3">
      <c r="A322" s="11" t="s">
        <v>1341</v>
      </c>
      <c r="B322" s="9" cm="1">
        <f t="array" ref="B322">_xll.SNL.Clients.Office.Excel.Functions.SPG($A322, "IQ_EBITDA_MARGIN", B$3)</f>
        <v>14.569000000000001</v>
      </c>
      <c r="C322" s="9" cm="1">
        <f t="array" ref="C322">_xll.SNL.Clients.Office.Excel.Functions.SPG($A322, "IQ_EBITDA_MARGIN", C$3)</f>
        <v>13.629</v>
      </c>
      <c r="D322" s="9" cm="1">
        <f t="array" ref="D322">_xll.SNL.Clients.Office.Excel.Functions.SPG($A322, "IQ_EBITDA_MARGIN", D$3)</f>
        <v>15.956</v>
      </c>
      <c r="E322" s="9" cm="1">
        <f t="array" ref="E322">_xll.SNL.Clients.Office.Excel.Functions.SPG($A322, "IQ_EBITDA_MARGIN", E$3)</f>
        <v>16.86</v>
      </c>
      <c r="F322" s="9" cm="1">
        <f t="array" ref="F322">_xll.SNL.Clients.Office.Excel.Functions.SPG($A322, "IQ_EBITDA_MARGIN", F$3)</f>
        <v>16.632999999999999</v>
      </c>
      <c r="G322" s="9" cm="1">
        <f t="array" ref="G322">_xll.SNL.Clients.Office.Excel.Functions.SPG($A322, "IQ_EBITDA_MARGIN", G$3)</f>
        <v>13.433</v>
      </c>
      <c r="H322" s="9" cm="1">
        <f t="array" ref="H322">_xll.SNL.Clients.Office.Excel.Functions.SPG($A322, "IQ_EBITDA_MARGIN", H$3)</f>
        <v>16.536999999999999</v>
      </c>
      <c r="I322" s="9" cm="1">
        <f t="array" ref="I322">_xll.SNL.Clients.Office.Excel.Functions.SPG($A322, "IQ_EBITDA_MARGIN", I$3)</f>
        <v>14.958</v>
      </c>
      <c r="J322" s="9" cm="1">
        <f t="array" ref="J322">_xll.SNL.Clients.Office.Excel.Functions.SPG($A322, "IQ_EBITDA_MARGIN", J$3)</f>
        <v>13.592000000000001</v>
      </c>
    </row>
    <row r="323" spans="1:10" x14ac:dyDescent="0.3">
      <c r="A323" s="11" t="s">
        <v>1342</v>
      </c>
      <c r="B323" s="9" cm="1">
        <f t="array" ref="B323">_xll.SNL.Clients.Office.Excel.Functions.SPG($A323, "IQ_EBITDA_MARGIN", B$3)</f>
        <v>7.798</v>
      </c>
      <c r="C323" s="9" cm="1">
        <f t="array" ref="C323">_xll.SNL.Clients.Office.Excel.Functions.SPG($A323, "IQ_EBITDA_MARGIN", C$3)</f>
        <v>3.92</v>
      </c>
      <c r="D323" s="9" cm="1">
        <f t="array" ref="D323">_xll.SNL.Clients.Office.Excel.Functions.SPG($A323, "IQ_EBITDA_MARGIN", D$3)</f>
        <v>-14.208</v>
      </c>
      <c r="E323" s="9" cm="1">
        <f t="array" ref="E323">_xll.SNL.Clients.Office.Excel.Functions.SPG($A323, "IQ_EBITDA_MARGIN", E$3)</f>
        <v>23.317</v>
      </c>
      <c r="F323" s="9" cm="1">
        <f t="array" ref="F323">_xll.SNL.Clients.Office.Excel.Functions.SPG($A323, "IQ_EBITDA_MARGIN", F$3)</f>
        <v>18.712</v>
      </c>
      <c r="G323" s="9" cm="1">
        <f t="array" ref="G323">_xll.SNL.Clients.Office.Excel.Functions.SPG($A323, "IQ_EBITDA_MARGIN", G$3)</f>
        <v>9.0329999999999995</v>
      </c>
      <c r="H323" s="9" cm="1">
        <f t="array" ref="H323">_xll.SNL.Clients.Office.Excel.Functions.SPG($A323, "IQ_EBITDA_MARGIN", H$3)</f>
        <v>-32.771999999999998</v>
      </c>
      <c r="I323" s="9" cm="1">
        <f t="array" ref="I323">_xll.SNL.Clients.Office.Excel.Functions.SPG($A323, "IQ_EBITDA_MARGIN", I$3)</f>
        <v>-8.9949999999999992</v>
      </c>
      <c r="J323" s="9" cm="1">
        <f t="array" ref="J323">_xll.SNL.Clients.Office.Excel.Functions.SPG($A323, "IQ_EBITDA_MARGIN", J$3)</f>
        <v>21.562000000000001</v>
      </c>
    </row>
    <row r="324" spans="1:10" x14ac:dyDescent="0.3">
      <c r="A324" s="11" t="s">
        <v>1343</v>
      </c>
      <c r="B324" s="9" cm="1">
        <f t="array" ref="B324">_xll.SNL.Clients.Office.Excel.Functions.SPG($A324, "IQ_EBITDA_MARGIN", B$3)</f>
        <v>69.435000000000002</v>
      </c>
      <c r="C324" s="9" cm="1">
        <f t="array" ref="C324">_xll.SNL.Clients.Office.Excel.Functions.SPG($A324, "IQ_EBITDA_MARGIN", C$3)</f>
        <v>70.731999999999999</v>
      </c>
      <c r="D324" s="9" cm="1">
        <f t="array" ref="D324">_xll.SNL.Clients.Office.Excel.Functions.SPG($A324, "IQ_EBITDA_MARGIN", D$3)</f>
        <v>71.471999999999994</v>
      </c>
      <c r="E324" s="9" cm="1">
        <f t="array" ref="E324">_xll.SNL.Clients.Office.Excel.Functions.SPG($A324, "IQ_EBITDA_MARGIN", E$3)</f>
        <v>71.524000000000001</v>
      </c>
      <c r="F324" s="9" cm="1">
        <f t="array" ref="F324">_xll.SNL.Clients.Office.Excel.Functions.SPG($A324, "IQ_EBITDA_MARGIN", F$3)</f>
        <v>69.894000000000005</v>
      </c>
      <c r="G324" s="9" cm="1">
        <f t="array" ref="G324">_xll.SNL.Clients.Office.Excel.Functions.SPG($A324, "IQ_EBITDA_MARGIN", G$3)</f>
        <v>72.997</v>
      </c>
      <c r="H324" s="9" cm="1">
        <f t="array" ref="H324">_xll.SNL.Clients.Office.Excel.Functions.SPG($A324, "IQ_EBITDA_MARGIN", H$3)</f>
        <v>72.912000000000006</v>
      </c>
      <c r="I324" s="9" cm="1">
        <f t="array" ref="I324">_xll.SNL.Clients.Office.Excel.Functions.SPG($A324, "IQ_EBITDA_MARGIN", I$3)</f>
        <v>71.057000000000002</v>
      </c>
      <c r="J324" s="9" cm="1">
        <f t="array" ref="J324">_xll.SNL.Clients.Office.Excel.Functions.SPG($A324, "IQ_EBITDA_MARGIN", J$3)</f>
        <v>69.462999999999994</v>
      </c>
    </row>
    <row r="325" spans="1:10" x14ac:dyDescent="0.3">
      <c r="A325" s="11" t="s">
        <v>1344</v>
      </c>
      <c r="B325" s="9" cm="1">
        <f t="array" ref="B325">_xll.SNL.Clients.Office.Excel.Functions.SPG($A325, "IQ_EBITDA_MARGIN", B$3)</f>
        <v>-245.95599999999999</v>
      </c>
      <c r="C325" s="9" cm="1">
        <f t="array" ref="C325">_xll.SNL.Clients.Office.Excel.Functions.SPG($A325, "IQ_EBITDA_MARGIN", C$3)</f>
        <v>207.49799999999999</v>
      </c>
      <c r="D325" s="9" cm="1">
        <f t="array" ref="D325">_xll.SNL.Clients.Office.Excel.Functions.SPG($A325, "IQ_EBITDA_MARGIN", D$3)</f>
        <v>-1.77</v>
      </c>
      <c r="E325" s="9" cm="1">
        <f t="array" ref="E325">_xll.SNL.Clients.Office.Excel.Functions.SPG($A325, "IQ_EBITDA_MARGIN", E$3)</f>
        <v>-108.661</v>
      </c>
      <c r="F325" s="9" cm="1">
        <f t="array" ref="F325">_xll.SNL.Clients.Office.Excel.Functions.SPG($A325, "IQ_EBITDA_MARGIN", F$3)</f>
        <v>295.8</v>
      </c>
      <c r="G325" s="9" cm="1">
        <f t="array" ref="G325">_xll.SNL.Clients.Office.Excel.Functions.SPG($A325, "IQ_EBITDA_MARGIN", G$3)</f>
        <v>163.31100000000001</v>
      </c>
      <c r="H325" s="9" cm="1">
        <f t="array" ref="H325">_xll.SNL.Clients.Office.Excel.Functions.SPG($A325, "IQ_EBITDA_MARGIN", H$3)</f>
        <v>-27.196999999999999</v>
      </c>
      <c r="I325" s="9" cm="1">
        <f t="array" ref="I325">_xll.SNL.Clients.Office.Excel.Functions.SPG($A325, "IQ_EBITDA_MARGIN", I$3)</f>
        <v>38.170999999999999</v>
      </c>
      <c r="J325" s="9" cm="1">
        <f t="array" ref="J325">_xll.SNL.Clients.Office.Excel.Functions.SPG($A325, "IQ_EBITDA_MARGIN", J$3)</f>
        <v>273.428</v>
      </c>
    </row>
    <row r="326" spans="1:10" x14ac:dyDescent="0.3">
      <c r="A326" s="11" t="s">
        <v>1345</v>
      </c>
      <c r="B326" s="9" cm="1">
        <f t="array" ref="B326">_xll.SNL.Clients.Office.Excel.Functions.SPG($A326, "IQ_EBITDA_MARGIN", B$3)</f>
        <v>-10.605</v>
      </c>
      <c r="C326" s="9" cm="1">
        <f t="array" ref="C326">_xll.SNL.Clients.Office.Excel.Functions.SPG($A326, "IQ_EBITDA_MARGIN", C$3)</f>
        <v>3.7480000000000002</v>
      </c>
      <c r="D326" s="9" cm="1">
        <f t="array" ref="D326">_xll.SNL.Clients.Office.Excel.Functions.SPG($A326, "IQ_EBITDA_MARGIN", D$3)</f>
        <v>-4.1040000000000001</v>
      </c>
      <c r="E326" s="9" cm="1">
        <f t="array" ref="E326">_xll.SNL.Clients.Office.Excel.Functions.SPG($A326, "IQ_EBITDA_MARGIN", E$3)</f>
        <v>-2.9790000000000001</v>
      </c>
      <c r="F326" s="9" cm="1">
        <f t="array" ref="F326">_xll.SNL.Clients.Office.Excel.Functions.SPG($A326, "IQ_EBITDA_MARGIN", F$3)</f>
        <v>-12.78</v>
      </c>
      <c r="G326" s="9" cm="1">
        <f t="array" ref="G326">_xll.SNL.Clients.Office.Excel.Functions.SPG($A326, "IQ_EBITDA_MARGIN", G$3)</f>
        <v>-8.2409999999999997</v>
      </c>
      <c r="H326" s="9" cm="1">
        <f t="array" ref="H326">_xll.SNL.Clients.Office.Excel.Functions.SPG($A326, "IQ_EBITDA_MARGIN", H$3)</f>
        <v>-7.2789999999999999</v>
      </c>
      <c r="I326" s="9" cm="1">
        <f t="array" ref="I326">_xll.SNL.Clients.Office.Excel.Functions.SPG($A326, "IQ_EBITDA_MARGIN", I$3)</f>
        <v>-4.4249999999999998</v>
      </c>
      <c r="J326" s="9" cm="1">
        <f t="array" ref="J326">_xll.SNL.Clients.Office.Excel.Functions.SPG($A326, "IQ_EBITDA_MARGIN", J$3)</f>
        <v>-8.1579999999999995</v>
      </c>
    </row>
    <row r="327" spans="1:10" x14ac:dyDescent="0.3">
      <c r="A327" s="11" t="s">
        <v>1346</v>
      </c>
      <c r="B327" s="9" cm="1">
        <f t="array" ref="B327">_xll.SNL.Clients.Office.Excel.Functions.SPG($A327, "IQ_EBITDA_MARGIN", B$3)</f>
        <v>5.5410000000000004</v>
      </c>
      <c r="C327" s="9" cm="1">
        <f t="array" ref="C327">_xll.SNL.Clients.Office.Excel.Functions.SPG($A327, "IQ_EBITDA_MARGIN", C$3)</f>
        <v>5.2839999999999998</v>
      </c>
      <c r="D327" s="9" cm="1">
        <f t="array" ref="D327">_xll.SNL.Clients.Office.Excel.Functions.SPG($A327, "IQ_EBITDA_MARGIN", D$3)</f>
        <v>5.8209999999999997</v>
      </c>
      <c r="E327" s="9" cm="1">
        <f t="array" ref="E327">_xll.SNL.Clients.Office.Excel.Functions.SPG($A327, "IQ_EBITDA_MARGIN", E$3)</f>
        <v>9.5310000000000006</v>
      </c>
      <c r="F327" s="9" cm="1">
        <f t="array" ref="F327">_xll.SNL.Clients.Office.Excel.Functions.SPG($A327, "IQ_EBITDA_MARGIN", F$3)</f>
        <v>5.5529999999999999</v>
      </c>
      <c r="G327" s="9" cm="1">
        <f t="array" ref="G327">_xll.SNL.Clients.Office.Excel.Functions.SPG($A327, "IQ_EBITDA_MARGIN", G$3)</f>
        <v>5.718</v>
      </c>
      <c r="H327" s="9" cm="1">
        <f t="array" ref="H327">_xll.SNL.Clients.Office.Excel.Functions.SPG($A327, "IQ_EBITDA_MARGIN", H$3)</f>
        <v>7.8860000000000001</v>
      </c>
      <c r="I327" s="9" cm="1">
        <f t="array" ref="I327">_xll.SNL.Clients.Office.Excel.Functions.SPG($A327, "IQ_EBITDA_MARGIN", I$3)</f>
        <v>11.637</v>
      </c>
      <c r="J327" s="9" cm="1">
        <f t="array" ref="J327">_xll.SNL.Clients.Office.Excel.Functions.SPG($A327, "IQ_EBITDA_MARGIN", J$3)</f>
        <v>11.266999999999999</v>
      </c>
    </row>
    <row r="328" spans="1:10" x14ac:dyDescent="0.3">
      <c r="A328" s="11" t="s">
        <v>1347</v>
      </c>
      <c r="B328" s="9" cm="1">
        <f t="array" ref="B328">_xll.SNL.Clients.Office.Excel.Functions.SPG($A328, "IQ_EBITDA_MARGIN", B$3)</f>
        <v>14.898999999999999</v>
      </c>
      <c r="C328" s="9" cm="1">
        <f t="array" ref="C328">_xll.SNL.Clients.Office.Excel.Functions.SPG($A328, "IQ_EBITDA_MARGIN", C$3)</f>
        <v>15.41</v>
      </c>
      <c r="D328" s="9" cm="1">
        <f t="array" ref="D328">_xll.SNL.Clients.Office.Excel.Functions.SPG($A328, "IQ_EBITDA_MARGIN", D$3)</f>
        <v>13.685</v>
      </c>
      <c r="E328" s="9" cm="1">
        <f t="array" ref="E328">_xll.SNL.Clients.Office.Excel.Functions.SPG($A328, "IQ_EBITDA_MARGIN", E$3)</f>
        <v>15.2</v>
      </c>
      <c r="F328" s="9" cm="1">
        <f t="array" ref="F328">_xll.SNL.Clients.Office.Excel.Functions.SPG($A328, "IQ_EBITDA_MARGIN", F$3)</f>
        <v>16.568999999999999</v>
      </c>
      <c r="G328" s="9" cm="1">
        <f t="array" ref="G328">_xll.SNL.Clients.Office.Excel.Functions.SPG($A328, "IQ_EBITDA_MARGIN", G$3)</f>
        <v>16.539000000000001</v>
      </c>
      <c r="H328" s="9" cm="1">
        <f t="array" ref="H328">_xll.SNL.Clients.Office.Excel.Functions.SPG($A328, "IQ_EBITDA_MARGIN", H$3)</f>
        <v>16.120999999999999</v>
      </c>
      <c r="I328" s="9" cm="1">
        <f t="array" ref="I328">_xll.SNL.Clients.Office.Excel.Functions.SPG($A328, "IQ_EBITDA_MARGIN", I$3)</f>
        <v>19.571000000000002</v>
      </c>
      <c r="J328" s="9" cm="1">
        <f t="array" ref="J328">_xll.SNL.Clients.Office.Excel.Functions.SPG($A328, "IQ_EBITDA_MARGIN", J$3)</f>
        <v>18.475000000000001</v>
      </c>
    </row>
    <row r="329" spans="1:10" x14ac:dyDescent="0.3">
      <c r="A329" s="11" t="s">
        <v>1348</v>
      </c>
      <c r="B329" s="9" cm="1">
        <f t="array" ref="B329">_xll.SNL.Clients.Office.Excel.Functions.SPG($A329, "IQ_EBITDA_MARGIN", B$3)</f>
        <v>9.7230000000000008</v>
      </c>
      <c r="C329" s="9" cm="1">
        <f t="array" ref="C329">_xll.SNL.Clients.Office.Excel.Functions.SPG($A329, "IQ_EBITDA_MARGIN", C$3)</f>
        <v>10.723000000000001</v>
      </c>
      <c r="D329" s="9" cm="1">
        <f t="array" ref="D329">_xll.SNL.Clients.Office.Excel.Functions.SPG($A329, "IQ_EBITDA_MARGIN", D$3)</f>
        <v>14.246</v>
      </c>
      <c r="E329" s="9" cm="1">
        <f t="array" ref="E329">_xll.SNL.Clients.Office.Excel.Functions.SPG($A329, "IQ_EBITDA_MARGIN", E$3)</f>
        <v>15.048</v>
      </c>
      <c r="F329" s="9" cm="1">
        <f t="array" ref="F329">_xll.SNL.Clients.Office.Excel.Functions.SPG($A329, "IQ_EBITDA_MARGIN", F$3)</f>
        <v>12.333</v>
      </c>
      <c r="G329" s="9" cm="1">
        <f t="array" ref="G329">_xll.SNL.Clients.Office.Excel.Functions.SPG($A329, "IQ_EBITDA_MARGIN", G$3)</f>
        <v>10.220000000000001</v>
      </c>
      <c r="H329" s="9" cm="1">
        <f t="array" ref="H329">_xll.SNL.Clients.Office.Excel.Functions.SPG($A329, "IQ_EBITDA_MARGIN", H$3)</f>
        <v>15.813000000000001</v>
      </c>
      <c r="I329" s="9" cm="1">
        <f t="array" ref="I329">_xll.SNL.Clients.Office.Excel.Functions.SPG($A329, "IQ_EBITDA_MARGIN", I$3)</f>
        <v>14.976000000000001</v>
      </c>
      <c r="J329" s="9" cm="1">
        <f t="array" ref="J329">_xll.SNL.Clients.Office.Excel.Functions.SPG($A329, "IQ_EBITDA_MARGIN", J$3)</f>
        <v>12.162000000000001</v>
      </c>
    </row>
    <row r="330" spans="1:10" x14ac:dyDescent="0.3">
      <c r="A330" s="11" t="s">
        <v>1349</v>
      </c>
      <c r="B330" s="9" cm="1">
        <f t="array" ref="B330">_xll.SNL.Clients.Office.Excel.Functions.SPG($A330, "IQ_EBITDA_MARGIN", B$3)</f>
        <v>10.984999999999999</v>
      </c>
      <c r="C330" s="9" cm="1">
        <f t="array" ref="C330">_xll.SNL.Clients.Office.Excel.Functions.SPG($A330, "IQ_EBITDA_MARGIN", C$3)</f>
        <v>13.071</v>
      </c>
      <c r="D330" s="9" cm="1">
        <f t="array" ref="D330">_xll.SNL.Clients.Office.Excel.Functions.SPG($A330, "IQ_EBITDA_MARGIN", D$3)</f>
        <v>12.069000000000001</v>
      </c>
      <c r="E330" s="9" cm="1">
        <f t="array" ref="E330">_xll.SNL.Clients.Office.Excel.Functions.SPG($A330, "IQ_EBITDA_MARGIN", E$3)</f>
        <v>12.295999999999999</v>
      </c>
      <c r="F330" s="9" cm="1">
        <f t="array" ref="F330">_xll.SNL.Clients.Office.Excel.Functions.SPG($A330, "IQ_EBITDA_MARGIN", F$3)</f>
        <v>10.675000000000001</v>
      </c>
      <c r="G330" s="9" cm="1">
        <f t="array" ref="G330">_xll.SNL.Clients.Office.Excel.Functions.SPG($A330, "IQ_EBITDA_MARGIN", G$3)</f>
        <v>9.9239999999999995</v>
      </c>
      <c r="H330" s="9" cm="1">
        <f t="array" ref="H330">_xll.SNL.Clients.Office.Excel.Functions.SPG($A330, "IQ_EBITDA_MARGIN", H$3)</f>
        <v>13.398</v>
      </c>
      <c r="I330" s="9" cm="1">
        <f t="array" ref="I330">_xll.SNL.Clients.Office.Excel.Functions.SPG($A330, "IQ_EBITDA_MARGIN", I$3)</f>
        <v>13.558</v>
      </c>
      <c r="J330" s="9" cm="1">
        <f t="array" ref="J330">_xll.SNL.Clients.Office.Excel.Functions.SPG($A330, "IQ_EBITDA_MARGIN", J$3)</f>
        <v>12.026999999999999</v>
      </c>
    </row>
    <row r="331" spans="1:10" x14ac:dyDescent="0.3">
      <c r="A331" s="11" t="s">
        <v>1350</v>
      </c>
      <c r="B331" s="9" cm="1">
        <f t="array" ref="B331">_xll.SNL.Clients.Office.Excel.Functions.SPG($A331, "IQ_EBITDA_MARGIN", B$3)</f>
        <v>15.179</v>
      </c>
      <c r="C331" s="9" cm="1">
        <f t="array" ref="C331">_xll.SNL.Clients.Office.Excel.Functions.SPG($A331, "IQ_EBITDA_MARGIN", C$3)</f>
        <v>22.184000000000001</v>
      </c>
      <c r="D331" s="9" cm="1">
        <f t="array" ref="D331">_xll.SNL.Clients.Office.Excel.Functions.SPG($A331, "IQ_EBITDA_MARGIN", D$3)</f>
        <v>28.68</v>
      </c>
      <c r="E331" s="9" cm="1">
        <f t="array" ref="E331">_xll.SNL.Clients.Office.Excel.Functions.SPG($A331, "IQ_EBITDA_MARGIN", E$3)</f>
        <v>19.388999999999999</v>
      </c>
      <c r="F331" s="9" cm="1">
        <f t="array" ref="F331">_xll.SNL.Clients.Office.Excel.Functions.SPG($A331, "IQ_EBITDA_MARGIN", F$3)</f>
        <v>10.497</v>
      </c>
      <c r="G331" s="9" cm="1">
        <f t="array" ref="G331">_xll.SNL.Clients.Office.Excel.Functions.SPG($A331, "IQ_EBITDA_MARGIN", G$3)</f>
        <v>13.589</v>
      </c>
      <c r="H331" s="9" cm="1">
        <f t="array" ref="H331">_xll.SNL.Clients.Office.Excel.Functions.SPG($A331, "IQ_EBITDA_MARGIN", H$3)</f>
        <v>20.338000000000001</v>
      </c>
      <c r="I331" s="9" cm="1">
        <f t="array" ref="I331">_xll.SNL.Clients.Office.Excel.Functions.SPG($A331, "IQ_EBITDA_MARGIN", I$3)</f>
        <v>17.635999999999999</v>
      </c>
      <c r="J331" s="9" cm="1">
        <f t="array" ref="J331">_xll.SNL.Clients.Office.Excel.Functions.SPG($A331, "IQ_EBITDA_MARGIN", J$3)</f>
        <v>11.124000000000001</v>
      </c>
    </row>
    <row r="332" spans="1:10" x14ac:dyDescent="0.3">
      <c r="A332" s="11" t="s">
        <v>1351</v>
      </c>
      <c r="B332" s="9" cm="1">
        <f t="array" ref="B332">_xll.SNL.Clients.Office.Excel.Functions.SPG($A332, "IQ_EBITDA_MARGIN", B$3)</f>
        <v>5.0759999999999996</v>
      </c>
      <c r="C332" s="9" cm="1">
        <f t="array" ref="C332">_xll.SNL.Clients.Office.Excel.Functions.SPG($A332, "IQ_EBITDA_MARGIN", C$3)</f>
        <v>7.2530000000000001</v>
      </c>
      <c r="D332" s="9" cm="1">
        <f t="array" ref="D332">_xll.SNL.Clients.Office.Excel.Functions.SPG($A332, "IQ_EBITDA_MARGIN", D$3)</f>
        <v>18.183</v>
      </c>
      <c r="E332" s="9" cm="1">
        <f t="array" ref="E332">_xll.SNL.Clients.Office.Excel.Functions.SPG($A332, "IQ_EBITDA_MARGIN", E$3)</f>
        <v>7.0490000000000004</v>
      </c>
      <c r="F332" s="9" cm="1">
        <f t="array" ref="F332">_xll.SNL.Clients.Office.Excel.Functions.SPG($A332, "IQ_EBITDA_MARGIN", F$3)</f>
        <v>9.6370000000000005</v>
      </c>
      <c r="G332" s="9" cm="1">
        <f t="array" ref="G332">_xll.SNL.Clients.Office.Excel.Functions.SPG($A332, "IQ_EBITDA_MARGIN", G$3)</f>
        <v>8.1649999999999991</v>
      </c>
      <c r="H332" s="9" cm="1">
        <f t="array" ref="H332">_xll.SNL.Clients.Office.Excel.Functions.SPG($A332, "IQ_EBITDA_MARGIN", H$3)</f>
        <v>14.708</v>
      </c>
      <c r="I332" s="9" cm="1">
        <f t="array" ref="I332">_xll.SNL.Clients.Office.Excel.Functions.SPG($A332, "IQ_EBITDA_MARGIN", I$3)</f>
        <v>9.6150000000000002</v>
      </c>
      <c r="J332" s="9" cm="1">
        <f t="array" ref="J332">_xll.SNL.Clients.Office.Excel.Functions.SPG($A332, "IQ_EBITDA_MARGIN", J$3)</f>
        <v>9.8239999999999998</v>
      </c>
    </row>
    <row r="333" spans="1:10" x14ac:dyDescent="0.3">
      <c r="A333" s="11" t="s">
        <v>1352</v>
      </c>
      <c r="B333" s="9" cm="1">
        <f t="array" ref="B333">_xll.SNL.Clients.Office.Excel.Functions.SPG($A333, "IQ_EBITDA_MARGIN", B$3)</f>
        <v>-28.213000000000001</v>
      </c>
      <c r="C333" s="9" cm="1">
        <f t="array" ref="C333">_xll.SNL.Clients.Office.Excel.Functions.SPG($A333, "IQ_EBITDA_MARGIN", C$3)</f>
        <v>-22.024999999999999</v>
      </c>
      <c r="D333" s="9" cm="1">
        <f t="array" ref="D333">_xll.SNL.Clients.Office.Excel.Functions.SPG($A333, "IQ_EBITDA_MARGIN", D$3)</f>
        <v>-35.192999999999998</v>
      </c>
      <c r="E333" s="9" cm="1">
        <f t="array" ref="E333">_xll.SNL.Clients.Office.Excel.Functions.SPG($A333, "IQ_EBITDA_MARGIN", E$3)</f>
        <v>-33.103999999999999</v>
      </c>
      <c r="F333" s="9" cm="1">
        <f t="array" ref="F333">_xll.SNL.Clients.Office.Excel.Functions.SPG($A333, "IQ_EBITDA_MARGIN", F$3)</f>
        <v>-37.055</v>
      </c>
      <c r="G333" s="9" cm="1">
        <f t="array" ref="G333">_xll.SNL.Clients.Office.Excel.Functions.SPG($A333, "IQ_EBITDA_MARGIN", G$3)</f>
        <v>-5.3789999999999996</v>
      </c>
      <c r="H333" s="9" cm="1">
        <f t="array" ref="H333">_xll.SNL.Clients.Office.Excel.Functions.SPG($A333, "IQ_EBITDA_MARGIN", H$3)</f>
        <v>-2.9</v>
      </c>
      <c r="I333" s="9" cm="1">
        <f t="array" ref="I333">_xll.SNL.Clients.Office.Excel.Functions.SPG($A333, "IQ_EBITDA_MARGIN", I$3)</f>
        <v>6.8650000000000002</v>
      </c>
      <c r="J333" s="9" cm="1">
        <f t="array" ref="J333">_xll.SNL.Clients.Office.Excel.Functions.SPG($A333, "IQ_EBITDA_MARGIN", J$3)</f>
        <v>21.56</v>
      </c>
    </row>
    <row r="334" spans="1:10" x14ac:dyDescent="0.3">
      <c r="A334" s="11" t="s">
        <v>1353</v>
      </c>
      <c r="B334" s="9" cm="1">
        <f t="array" ref="B334">_xll.SNL.Clients.Office.Excel.Functions.SPG($A334, "IQ_EBITDA_MARGIN", B$3)</f>
        <v>24.498999999999999</v>
      </c>
      <c r="C334" s="9" cm="1">
        <f t="array" ref="C334">_xll.SNL.Clients.Office.Excel.Functions.SPG($A334, "IQ_EBITDA_MARGIN", C$3)</f>
        <v>1.131</v>
      </c>
      <c r="D334" s="9" cm="1">
        <f t="array" ref="D334">_xll.SNL.Clients.Office.Excel.Functions.SPG($A334, "IQ_EBITDA_MARGIN", D$3)</f>
        <v>14.093</v>
      </c>
      <c r="E334" s="9" cm="1">
        <f t="array" ref="E334">_xll.SNL.Clients.Office.Excel.Functions.SPG($A334, "IQ_EBITDA_MARGIN", E$3)</f>
        <v>13.938000000000001</v>
      </c>
      <c r="F334" s="9" cm="1">
        <f t="array" ref="F334">_xll.SNL.Clients.Office.Excel.Functions.SPG($A334, "IQ_EBITDA_MARGIN", F$3)</f>
        <v>25.106000000000002</v>
      </c>
      <c r="G334" s="9" cm="1">
        <f t="array" ref="G334">_xll.SNL.Clients.Office.Excel.Functions.SPG($A334, "IQ_EBITDA_MARGIN", G$3)</f>
        <v>1.589</v>
      </c>
      <c r="H334" s="9" cm="1">
        <f t="array" ref="H334">_xll.SNL.Clients.Office.Excel.Functions.SPG($A334, "IQ_EBITDA_MARGIN", H$3)</f>
        <v>13.907999999999999</v>
      </c>
      <c r="I334" s="9" cm="1">
        <f t="array" ref="I334">_xll.SNL.Clients.Office.Excel.Functions.SPG($A334, "IQ_EBITDA_MARGIN", I$3)</f>
        <v>12.484</v>
      </c>
      <c r="J334" s="9" cm="1">
        <f t="array" ref="J334">_xll.SNL.Clients.Office.Excel.Functions.SPG($A334, "IQ_EBITDA_MARGIN", J$3)</f>
        <v>12.035</v>
      </c>
    </row>
    <row r="335" spans="1:10" x14ac:dyDescent="0.3">
      <c r="A335" s="11" t="s">
        <v>1354</v>
      </c>
      <c r="B335" s="9" cm="1">
        <f t="array" ref="B335">_xll.SNL.Clients.Office.Excel.Functions.SPG($A335, "IQ_EBITDA_MARGIN", B$3)</f>
        <v>79.786000000000001</v>
      </c>
      <c r="C335" s="9" cm="1">
        <f t="array" ref="C335">_xll.SNL.Clients.Office.Excel.Functions.SPG($A335, "IQ_EBITDA_MARGIN", C$3)</f>
        <v>75.337999999999994</v>
      </c>
      <c r="D335" s="9" cm="1">
        <f t="array" ref="D335">_xll.SNL.Clients.Office.Excel.Functions.SPG($A335, "IQ_EBITDA_MARGIN", D$3)</f>
        <v>23.495000000000001</v>
      </c>
      <c r="E335" s="9" cm="1">
        <f t="array" ref="E335">_xll.SNL.Clients.Office.Excel.Functions.SPG($A335, "IQ_EBITDA_MARGIN", E$3)</f>
        <v>84.965999999999994</v>
      </c>
      <c r="F335" s="9" cm="1">
        <f t="array" ref="F335">_xll.SNL.Clients.Office.Excel.Functions.SPG($A335, "IQ_EBITDA_MARGIN", F$3)</f>
        <v>87.037000000000006</v>
      </c>
      <c r="G335" s="9" cm="1">
        <f t="array" ref="G335">_xll.SNL.Clients.Office.Excel.Functions.SPG($A335, "IQ_EBITDA_MARGIN", G$3)</f>
        <v>121.511</v>
      </c>
      <c r="H335" s="9" cm="1">
        <f t="array" ref="H335">_xll.SNL.Clients.Office.Excel.Functions.SPG($A335, "IQ_EBITDA_MARGIN", H$3)</f>
        <v>87.730999999999995</v>
      </c>
      <c r="I335" s="9" cm="1">
        <f t="array" ref="I335">_xll.SNL.Clients.Office.Excel.Functions.SPG($A335, "IQ_EBITDA_MARGIN", I$3)</f>
        <v>83.778000000000006</v>
      </c>
      <c r="J335" s="9" cm="1">
        <f t="array" ref="J335">_xll.SNL.Clients.Office.Excel.Functions.SPG($A335, "IQ_EBITDA_MARGIN", J$3)</f>
        <v>87.524000000000001</v>
      </c>
    </row>
    <row r="336" spans="1:10" x14ac:dyDescent="0.3">
      <c r="A336" s="11" t="s">
        <v>1355</v>
      </c>
      <c r="B336" s="9" cm="1">
        <f t="array" ref="B336">_xll.SNL.Clients.Office.Excel.Functions.SPG($A336, "IQ_EBITDA_MARGIN", B$3)</f>
        <v>-8.4559999999999995</v>
      </c>
      <c r="C336" s="9" cm="1">
        <f t="array" ref="C336">_xll.SNL.Clients.Office.Excel.Functions.SPG($A336, "IQ_EBITDA_MARGIN", C$3)</f>
        <v>11.914999999999999</v>
      </c>
      <c r="D336" s="9" cm="1">
        <f t="array" ref="D336">_xll.SNL.Clients.Office.Excel.Functions.SPG($A336, "IQ_EBITDA_MARGIN", D$3)</f>
        <v>19.463000000000001</v>
      </c>
      <c r="E336" s="9" cm="1">
        <f t="array" ref="E336">_xll.SNL.Clients.Office.Excel.Functions.SPG($A336, "IQ_EBITDA_MARGIN", E$3)</f>
        <v>8.1150000000000002</v>
      </c>
      <c r="F336" s="9" cm="1">
        <f t="array" ref="F336">_xll.SNL.Clients.Office.Excel.Functions.SPG($A336, "IQ_EBITDA_MARGIN", F$3)</f>
        <v>8.9730000000000008</v>
      </c>
      <c r="G336" s="9" cm="1">
        <f t="array" ref="G336">_xll.SNL.Clients.Office.Excel.Functions.SPG($A336, "IQ_EBITDA_MARGIN", G$3)</f>
        <v>19.190999999999999</v>
      </c>
      <c r="H336" s="9" cm="1">
        <f t="array" ref="H336">_xll.SNL.Clients.Office.Excel.Functions.SPG($A336, "IQ_EBITDA_MARGIN", H$3)</f>
        <v>0.83799999999999997</v>
      </c>
      <c r="I336" s="9" cm="1">
        <f t="array" ref="I336">_xll.SNL.Clients.Office.Excel.Functions.SPG($A336, "IQ_EBITDA_MARGIN", I$3)</f>
        <v>-3.43</v>
      </c>
      <c r="J336" s="9" cm="1">
        <f t="array" ref="J336">_xll.SNL.Clients.Office.Excel.Functions.SPG($A336, "IQ_EBITDA_MARGIN", J$3)</f>
        <v>-3.5910000000000002</v>
      </c>
    </row>
    <row r="337" spans="1:10" x14ac:dyDescent="0.3">
      <c r="A337" s="11" t="s">
        <v>1356</v>
      </c>
      <c r="B337" s="9" cm="1">
        <f t="array" ref="B337">_xll.SNL.Clients.Office.Excel.Functions.SPG($A337, "IQ_EBITDA_MARGIN", B$3)</f>
        <v>3.6970000000000001</v>
      </c>
      <c r="C337" s="9" cm="1">
        <f t="array" ref="C337">_xll.SNL.Clients.Office.Excel.Functions.SPG($A337, "IQ_EBITDA_MARGIN", C$3)</f>
        <v>3.91</v>
      </c>
      <c r="D337" s="9" cm="1">
        <f t="array" ref="D337">_xll.SNL.Clients.Office.Excel.Functions.SPG($A337, "IQ_EBITDA_MARGIN", D$3)</f>
        <v>5.0090000000000003</v>
      </c>
      <c r="E337" s="9" cm="1">
        <f t="array" ref="E337">_xll.SNL.Clients.Office.Excel.Functions.SPG($A337, "IQ_EBITDA_MARGIN", E$3)</f>
        <v>8.2509999999999994</v>
      </c>
      <c r="F337" s="9" cm="1">
        <f t="array" ref="F337">_xll.SNL.Clients.Office.Excel.Functions.SPG($A337, "IQ_EBITDA_MARGIN", F$3)</f>
        <v>-6.6539999999999999</v>
      </c>
      <c r="G337" s="9" cm="1">
        <f t="array" ref="G337">_xll.SNL.Clients.Office.Excel.Functions.SPG($A337, "IQ_EBITDA_MARGIN", G$3)</f>
        <v>-15.954000000000001</v>
      </c>
      <c r="H337" s="9" cm="1">
        <f t="array" ref="H337">_xll.SNL.Clients.Office.Excel.Functions.SPG($A337, "IQ_EBITDA_MARGIN", H$3)</f>
        <v>-3.8639999999999999</v>
      </c>
      <c r="I337" s="9" cm="1">
        <f t="array" ref="I337">_xll.SNL.Clients.Office.Excel.Functions.SPG($A337, "IQ_EBITDA_MARGIN", I$3)</f>
        <v>6.9619999999999997</v>
      </c>
      <c r="J337" s="9" cm="1">
        <f t="array" ref="J337">_xll.SNL.Clients.Office.Excel.Functions.SPG($A337, "IQ_EBITDA_MARGIN", J$3)</f>
        <v>11.474</v>
      </c>
    </row>
    <row r="338" spans="1:10" x14ac:dyDescent="0.3">
      <c r="A338" s="11" t="s">
        <v>1357</v>
      </c>
      <c r="B338" s="9" cm="1">
        <f t="array" ref="B338">_xll.SNL.Clients.Office.Excel.Functions.SPG($A338, "IQ_EBITDA_MARGIN", B$3)</f>
        <v>20.077999999999999</v>
      </c>
      <c r="C338" s="9" cm="1">
        <f t="array" ref="C338">_xll.SNL.Clients.Office.Excel.Functions.SPG($A338, "IQ_EBITDA_MARGIN", C$3)</f>
        <v>19.268000000000001</v>
      </c>
      <c r="D338" s="9" cm="1">
        <f t="array" ref="D338">_xll.SNL.Clients.Office.Excel.Functions.SPG($A338, "IQ_EBITDA_MARGIN", D$3)</f>
        <v>18.763999999999999</v>
      </c>
      <c r="E338" s="9" cm="1">
        <f t="array" ref="E338">_xll.SNL.Clients.Office.Excel.Functions.SPG($A338, "IQ_EBITDA_MARGIN", E$3)</f>
        <v>20.811</v>
      </c>
      <c r="F338" s="9" cm="1">
        <f t="array" ref="F338">_xll.SNL.Clients.Office.Excel.Functions.SPG($A338, "IQ_EBITDA_MARGIN", F$3)</f>
        <v>18.361999999999998</v>
      </c>
      <c r="G338" s="9" cm="1">
        <f t="array" ref="G338">_xll.SNL.Clients.Office.Excel.Functions.SPG($A338, "IQ_EBITDA_MARGIN", G$3)</f>
        <v>18.324000000000002</v>
      </c>
      <c r="H338" s="9" cm="1">
        <f t="array" ref="H338">_xll.SNL.Clients.Office.Excel.Functions.SPG($A338, "IQ_EBITDA_MARGIN", H$3)</f>
        <v>18.952000000000002</v>
      </c>
      <c r="I338" s="9" cm="1">
        <f t="array" ref="I338">_xll.SNL.Clients.Office.Excel.Functions.SPG($A338, "IQ_EBITDA_MARGIN", I$3)</f>
        <v>16.716999999999999</v>
      </c>
      <c r="J338" s="9" cm="1">
        <f t="array" ref="J338">_xll.SNL.Clients.Office.Excel.Functions.SPG($A338, "IQ_EBITDA_MARGIN", J$3)</f>
        <v>15.943</v>
      </c>
    </row>
    <row r="339" spans="1:10" x14ac:dyDescent="0.3">
      <c r="A339" s="11" t="s">
        <v>1358</v>
      </c>
      <c r="B339" s="9" cm="1">
        <f t="array" ref="B339">_xll.SNL.Clients.Office.Excel.Functions.SPG($A339, "IQ_EBITDA_MARGIN", B$3)</f>
        <v>11.477</v>
      </c>
      <c r="C339" s="9" cm="1">
        <f t="array" ref="C339">_xll.SNL.Clients.Office.Excel.Functions.SPG($A339, "IQ_EBITDA_MARGIN", C$3)</f>
        <v>13.209</v>
      </c>
      <c r="D339" s="9" cm="1">
        <f t="array" ref="D339">_xll.SNL.Clients.Office.Excel.Functions.SPG($A339, "IQ_EBITDA_MARGIN", D$3)</f>
        <v>15.396000000000001</v>
      </c>
      <c r="E339" s="9" cm="1">
        <f t="array" ref="E339">_xll.SNL.Clients.Office.Excel.Functions.SPG($A339, "IQ_EBITDA_MARGIN", E$3)</f>
        <v>17.23</v>
      </c>
      <c r="F339" s="9" cm="1">
        <f t="array" ref="F339">_xll.SNL.Clients.Office.Excel.Functions.SPG($A339, "IQ_EBITDA_MARGIN", F$3)</f>
        <v>15.666</v>
      </c>
      <c r="G339" s="9" cm="1">
        <f t="array" ref="G339">_xll.SNL.Clients.Office.Excel.Functions.SPG($A339, "IQ_EBITDA_MARGIN", G$3)</f>
        <v>15.28</v>
      </c>
      <c r="H339" s="9" cm="1">
        <f t="array" ref="H339">_xll.SNL.Clients.Office.Excel.Functions.SPG($A339, "IQ_EBITDA_MARGIN", H$3)</f>
        <v>17.273</v>
      </c>
      <c r="I339" s="9" cm="1">
        <f t="array" ref="I339">_xll.SNL.Clients.Office.Excel.Functions.SPG($A339, "IQ_EBITDA_MARGIN", I$3)</f>
        <v>14.784000000000001</v>
      </c>
      <c r="J339" s="9" cm="1">
        <f t="array" ref="J339">_xll.SNL.Clients.Office.Excel.Functions.SPG($A339, "IQ_EBITDA_MARGIN", J$3)</f>
        <v>12.581</v>
      </c>
    </row>
    <row r="340" spans="1:10" x14ac:dyDescent="0.3">
      <c r="A340" s="11" t="s">
        <v>1359</v>
      </c>
      <c r="B340" s="9" t="str" cm="1">
        <f t="array" ref="B340">_xll.SNL.Clients.Office.Excel.Functions.SPG($A340, "IQ_EBITDA_MARGIN", B$3)</f>
        <v>NA</v>
      </c>
      <c r="C340" s="9" cm="1">
        <f t="array" ref="C340">_xll.SNL.Clients.Office.Excel.Functions.SPG($A340, "IQ_EBITDA_MARGIN", C$3)</f>
        <v>17.943999999999999</v>
      </c>
      <c r="D340" s="9" cm="1">
        <f t="array" ref="D340">_xll.SNL.Clients.Office.Excel.Functions.SPG($A340, "IQ_EBITDA_MARGIN", D$3)</f>
        <v>17.343</v>
      </c>
      <c r="E340" s="9" cm="1">
        <f t="array" ref="E340">_xll.SNL.Clients.Office.Excel.Functions.SPG($A340, "IQ_EBITDA_MARGIN", E$3)</f>
        <v>20.324999999999999</v>
      </c>
      <c r="F340" s="9" cm="1">
        <f t="array" ref="F340">_xll.SNL.Clients.Office.Excel.Functions.SPG($A340, "IQ_EBITDA_MARGIN", F$3)</f>
        <v>15.425000000000001</v>
      </c>
      <c r="G340" s="9" cm="1">
        <f t="array" ref="G340">_xll.SNL.Clients.Office.Excel.Functions.SPG($A340, "IQ_EBITDA_MARGIN", G$3)</f>
        <v>16.797000000000001</v>
      </c>
      <c r="H340" s="9" cm="1">
        <f t="array" ref="H340">_xll.SNL.Clients.Office.Excel.Functions.SPG($A340, "IQ_EBITDA_MARGIN", H$3)</f>
        <v>15.115</v>
      </c>
      <c r="I340" s="9" cm="1">
        <f t="array" ref="I340">_xll.SNL.Clients.Office.Excel.Functions.SPG($A340, "IQ_EBITDA_MARGIN", I$3)</f>
        <v>14.75</v>
      </c>
      <c r="J340" s="9" cm="1">
        <f t="array" ref="J340">_xll.SNL.Clients.Office.Excel.Functions.SPG($A340, "IQ_EBITDA_MARGIN", J$3)</f>
        <v>15.977</v>
      </c>
    </row>
    <row r="341" spans="1:10" x14ac:dyDescent="0.3">
      <c r="A341" s="11" t="s">
        <v>1360</v>
      </c>
      <c r="B341" s="9" cm="1">
        <f t="array" ref="B341">_xll.SNL.Clients.Office.Excel.Functions.SPG($A341, "IQ_EBITDA_MARGIN", B$3)</f>
        <v>4.5279999999999996</v>
      </c>
      <c r="C341" s="9" cm="1">
        <f t="array" ref="C341">_xll.SNL.Clients.Office.Excel.Functions.SPG($A341, "IQ_EBITDA_MARGIN", C$3)</f>
        <v>-1.123</v>
      </c>
      <c r="D341" s="9" cm="1">
        <f t="array" ref="D341">_xll.SNL.Clients.Office.Excel.Functions.SPG($A341, "IQ_EBITDA_MARGIN", D$3)</f>
        <v>1.9810000000000001</v>
      </c>
      <c r="E341" s="9" cm="1">
        <f t="array" ref="E341">_xll.SNL.Clients.Office.Excel.Functions.SPG($A341, "IQ_EBITDA_MARGIN", E$3)</f>
        <v>5.8360000000000003</v>
      </c>
      <c r="F341" s="9" cm="1">
        <f t="array" ref="F341">_xll.SNL.Clients.Office.Excel.Functions.SPG($A341, "IQ_EBITDA_MARGIN", F$3)</f>
        <v>12.593</v>
      </c>
      <c r="G341" s="9" cm="1">
        <f t="array" ref="G341">_xll.SNL.Clients.Office.Excel.Functions.SPG($A341, "IQ_EBITDA_MARGIN", G$3)</f>
        <v>-1.585</v>
      </c>
      <c r="H341" s="9" cm="1">
        <f t="array" ref="H341">_xll.SNL.Clients.Office.Excel.Functions.SPG($A341, "IQ_EBITDA_MARGIN", H$3)</f>
        <v>13.185</v>
      </c>
      <c r="I341" s="9" cm="1">
        <f t="array" ref="I341">_xll.SNL.Clients.Office.Excel.Functions.SPG($A341, "IQ_EBITDA_MARGIN", I$3)</f>
        <v>13.573</v>
      </c>
      <c r="J341" s="9" cm="1">
        <f t="array" ref="J341">_xll.SNL.Clients.Office.Excel.Functions.SPG($A341, "IQ_EBITDA_MARGIN", J$3)</f>
        <v>10.17</v>
      </c>
    </row>
    <row r="342" spans="1:10" x14ac:dyDescent="0.3">
      <c r="A342" s="11" t="s">
        <v>1361</v>
      </c>
      <c r="B342" s="9" cm="1">
        <f t="array" ref="B342">_xll.SNL.Clients.Office.Excel.Functions.SPG($A342, "IQ_EBITDA_MARGIN", B$3)</f>
        <v>38.183999999999997</v>
      </c>
      <c r="C342" s="9" cm="1">
        <f t="array" ref="C342">_xll.SNL.Clients.Office.Excel.Functions.SPG($A342, "IQ_EBITDA_MARGIN", C$3)</f>
        <v>30.97</v>
      </c>
      <c r="D342" s="9" cm="1">
        <f t="array" ref="D342">_xll.SNL.Clients.Office.Excel.Functions.SPG($A342, "IQ_EBITDA_MARGIN", D$3)</f>
        <v>45.683</v>
      </c>
      <c r="E342" s="9" cm="1">
        <f t="array" ref="E342">_xll.SNL.Clients.Office.Excel.Functions.SPG($A342, "IQ_EBITDA_MARGIN", E$3)</f>
        <v>40.651000000000003</v>
      </c>
      <c r="F342" s="9" cm="1">
        <f t="array" ref="F342">_xll.SNL.Clients.Office.Excel.Functions.SPG($A342, "IQ_EBITDA_MARGIN", F$3)</f>
        <v>36.642000000000003</v>
      </c>
      <c r="G342" s="9" cm="1">
        <f t="array" ref="G342">_xll.SNL.Clients.Office.Excel.Functions.SPG($A342, "IQ_EBITDA_MARGIN", G$3)</f>
        <v>27.376999999999999</v>
      </c>
      <c r="H342" s="9" cm="1">
        <f t="array" ref="H342">_xll.SNL.Clients.Office.Excel.Functions.SPG($A342, "IQ_EBITDA_MARGIN", H$3)</f>
        <v>43.883000000000003</v>
      </c>
      <c r="I342" s="9" cm="1">
        <f t="array" ref="I342">_xll.SNL.Clients.Office.Excel.Functions.SPG($A342, "IQ_EBITDA_MARGIN", I$3)</f>
        <v>43.823999999999998</v>
      </c>
      <c r="J342" s="9" cm="1">
        <f t="array" ref="J342">_xll.SNL.Clients.Office.Excel.Functions.SPG($A342, "IQ_EBITDA_MARGIN", J$3)</f>
        <v>30.434000000000001</v>
      </c>
    </row>
    <row r="343" spans="1:10" x14ac:dyDescent="0.3">
      <c r="A343" s="11" t="s">
        <v>1362</v>
      </c>
      <c r="B343" s="9" cm="1">
        <f t="array" ref="B343">_xll.SNL.Clients.Office.Excel.Functions.SPG($A343, "IQ_EBITDA_MARGIN", B$3)</f>
        <v>16.244</v>
      </c>
      <c r="C343" s="9" cm="1">
        <f t="array" ref="C343">_xll.SNL.Clients.Office.Excel.Functions.SPG($A343, "IQ_EBITDA_MARGIN", C$3)</f>
        <v>27.224</v>
      </c>
      <c r="D343" s="9" cm="1">
        <f t="array" ref="D343">_xll.SNL.Clients.Office.Excel.Functions.SPG($A343, "IQ_EBITDA_MARGIN", D$3)</f>
        <v>27.658999999999999</v>
      </c>
      <c r="E343" s="9" cm="1">
        <f t="array" ref="E343">_xll.SNL.Clients.Office.Excel.Functions.SPG($A343, "IQ_EBITDA_MARGIN", E$3)</f>
        <v>28.381</v>
      </c>
      <c r="F343" s="9" cm="1">
        <f t="array" ref="F343">_xll.SNL.Clients.Office.Excel.Functions.SPG($A343, "IQ_EBITDA_MARGIN", F$3)</f>
        <v>22.527000000000001</v>
      </c>
      <c r="G343" s="9" cm="1">
        <f t="array" ref="G343">_xll.SNL.Clients.Office.Excel.Functions.SPG($A343, "IQ_EBITDA_MARGIN", G$3)</f>
        <v>25.562000000000001</v>
      </c>
      <c r="H343" s="9" cm="1">
        <f t="array" ref="H343">_xll.SNL.Clients.Office.Excel.Functions.SPG($A343, "IQ_EBITDA_MARGIN", H$3)</f>
        <v>22.754999999999999</v>
      </c>
      <c r="I343" s="9" cm="1">
        <f t="array" ref="I343">_xll.SNL.Clients.Office.Excel.Functions.SPG($A343, "IQ_EBITDA_MARGIN", I$3)</f>
        <v>23.666</v>
      </c>
      <c r="J343" s="9" cm="1">
        <f t="array" ref="J343">_xll.SNL.Clients.Office.Excel.Functions.SPG($A343, "IQ_EBITDA_MARGIN", J$3)</f>
        <v>23.248000000000001</v>
      </c>
    </row>
    <row r="344" spans="1:10" x14ac:dyDescent="0.3">
      <c r="A344" s="11" t="s">
        <v>1363</v>
      </c>
      <c r="B344" s="9" cm="1">
        <f t="array" ref="B344">_xll.SNL.Clients.Office.Excel.Functions.SPG($A344, "IQ_EBITDA_MARGIN", B$3)</f>
        <v>46.584000000000003</v>
      </c>
      <c r="C344" s="9" cm="1">
        <f t="array" ref="C344">_xll.SNL.Clients.Office.Excel.Functions.SPG($A344, "IQ_EBITDA_MARGIN", C$3)</f>
        <v>41.606999999999999</v>
      </c>
      <c r="D344" s="9" cm="1">
        <f t="array" ref="D344">_xll.SNL.Clients.Office.Excel.Functions.SPG($A344, "IQ_EBITDA_MARGIN", D$3)</f>
        <v>47.167000000000002</v>
      </c>
      <c r="E344" s="9" cm="1">
        <f t="array" ref="E344">_xll.SNL.Clients.Office.Excel.Functions.SPG($A344, "IQ_EBITDA_MARGIN", E$3)</f>
        <v>48.037999999999997</v>
      </c>
      <c r="F344" s="9" cm="1">
        <f t="array" ref="F344">_xll.SNL.Clients.Office.Excel.Functions.SPG($A344, "IQ_EBITDA_MARGIN", F$3)</f>
        <v>42.219000000000001</v>
      </c>
      <c r="G344" s="9" cm="1">
        <f t="array" ref="G344">_xll.SNL.Clients.Office.Excel.Functions.SPG($A344, "IQ_EBITDA_MARGIN", G$3)</f>
        <v>42.039000000000001</v>
      </c>
      <c r="H344" s="9" cm="1">
        <f t="array" ref="H344">_xll.SNL.Clients.Office.Excel.Functions.SPG($A344, "IQ_EBITDA_MARGIN", H$3)</f>
        <v>45.033000000000001</v>
      </c>
      <c r="I344" s="9" cm="1">
        <f t="array" ref="I344">_xll.SNL.Clients.Office.Excel.Functions.SPG($A344, "IQ_EBITDA_MARGIN", I$3)</f>
        <v>43.603999999999999</v>
      </c>
      <c r="J344" s="9" cm="1">
        <f t="array" ref="J344">_xll.SNL.Clients.Office.Excel.Functions.SPG($A344, "IQ_EBITDA_MARGIN", J$3)</f>
        <v>40.210999999999999</v>
      </c>
    </row>
    <row r="345" spans="1:10" x14ac:dyDescent="0.3">
      <c r="A345" s="11" t="s">
        <v>1364</v>
      </c>
      <c r="B345" s="9" cm="1">
        <f t="array" ref="B345">_xll.SNL.Clients.Office.Excel.Functions.SPG($A345, "IQ_EBITDA_MARGIN", B$3)</f>
        <v>-4.976</v>
      </c>
      <c r="C345" s="9" cm="1">
        <f t="array" ref="C345">_xll.SNL.Clients.Office.Excel.Functions.SPG($A345, "IQ_EBITDA_MARGIN", C$3)</f>
        <v>10.233000000000001</v>
      </c>
      <c r="D345" s="9" cm="1">
        <f t="array" ref="D345">_xll.SNL.Clients.Office.Excel.Functions.SPG($A345, "IQ_EBITDA_MARGIN", D$3)</f>
        <v>9.0760000000000005</v>
      </c>
      <c r="E345" s="9" cm="1">
        <f t="array" ref="E345">_xll.SNL.Clients.Office.Excel.Functions.SPG($A345, "IQ_EBITDA_MARGIN", E$3)</f>
        <v>12.532</v>
      </c>
      <c r="F345" s="9" cm="1">
        <f t="array" ref="F345">_xll.SNL.Clients.Office.Excel.Functions.SPG($A345, "IQ_EBITDA_MARGIN", F$3)</f>
        <v>10.305999999999999</v>
      </c>
      <c r="G345" s="9" cm="1">
        <f t="array" ref="G345">_xll.SNL.Clients.Office.Excel.Functions.SPG($A345, "IQ_EBITDA_MARGIN", G$3)</f>
        <v>11.301</v>
      </c>
      <c r="H345" s="9" cm="1">
        <f t="array" ref="H345">_xll.SNL.Clients.Office.Excel.Functions.SPG($A345, "IQ_EBITDA_MARGIN", H$3)</f>
        <v>9.4260000000000002</v>
      </c>
      <c r="I345" s="9" cm="1">
        <f t="array" ref="I345">_xll.SNL.Clients.Office.Excel.Functions.SPG($A345, "IQ_EBITDA_MARGIN", I$3)</f>
        <v>9.3859999999999992</v>
      </c>
      <c r="J345" s="9" cm="1">
        <f t="array" ref="J345">_xll.SNL.Clients.Office.Excel.Functions.SPG($A345, "IQ_EBITDA_MARGIN", J$3)</f>
        <v>9.0890000000000004</v>
      </c>
    </row>
    <row r="346" spans="1:10" x14ac:dyDescent="0.3">
      <c r="A346" s="11" t="s">
        <v>1615</v>
      </c>
      <c r="B346" s="9" t="str" cm="1">
        <f t="array" ref="B346">_xll.SNL.Clients.Office.Excel.Functions.SPG($A346, "IQ_EBITDA_MARGIN", B$3)</f>
        <v>NA</v>
      </c>
      <c r="C346" s="9" t="str" cm="1">
        <f t="array" ref="C346">_xll.SNL.Clients.Office.Excel.Functions.SPG($A346, "IQ_EBITDA_MARGIN", C$3)</f>
        <v>NA</v>
      </c>
      <c r="D346" s="9" t="str" cm="1">
        <f t="array" ref="D346">_xll.SNL.Clients.Office.Excel.Functions.SPG($A346, "IQ_EBITDA_MARGIN", D$3)</f>
        <v>NA</v>
      </c>
      <c r="E346" s="9" t="str" cm="1">
        <f t="array" ref="E346">_xll.SNL.Clients.Office.Excel.Functions.SPG($A346, "IQ_EBITDA_MARGIN", E$3)</f>
        <v>NA</v>
      </c>
      <c r="F346" s="9" t="str" cm="1">
        <f t="array" ref="F346">_xll.SNL.Clients.Office.Excel.Functions.SPG($A346, "IQ_EBITDA_MARGIN", F$3)</f>
        <v>NA</v>
      </c>
      <c r="G346" s="9" t="str" cm="1">
        <f t="array" ref="G346">_xll.SNL.Clients.Office.Excel.Functions.SPG($A346, "IQ_EBITDA_MARGIN", G$3)</f>
        <v>NA</v>
      </c>
      <c r="H346" s="9" t="str" cm="1">
        <f t="array" ref="H346">_xll.SNL.Clients.Office.Excel.Functions.SPG($A346, "IQ_EBITDA_MARGIN", H$3)</f>
        <v>NA</v>
      </c>
      <c r="I346" s="9" t="str" cm="1">
        <f t="array" ref="I346">_xll.SNL.Clients.Office.Excel.Functions.SPG($A346, "IQ_EBITDA_MARGIN", I$3)</f>
        <v>NA</v>
      </c>
      <c r="J346" s="9" t="str" cm="1">
        <f t="array" ref="J346">_xll.SNL.Clients.Office.Excel.Functions.SPG($A346, "IQ_EBITDA_MARGIN", J$3)</f>
        <v>NA</v>
      </c>
    </row>
    <row r="347" spans="1:10" x14ac:dyDescent="0.3">
      <c r="A347" s="11" t="s">
        <v>1365</v>
      </c>
      <c r="B347" s="9" cm="1">
        <f t="array" ref="B347">_xll.SNL.Clients.Office.Excel.Functions.SPG($A347, "IQ_EBITDA_MARGIN", B$3)</f>
        <v>17.629000000000001</v>
      </c>
      <c r="C347" s="9" cm="1">
        <f t="array" ref="C347">_xll.SNL.Clients.Office.Excel.Functions.SPG($A347, "IQ_EBITDA_MARGIN", C$3)</f>
        <v>19.012</v>
      </c>
      <c r="D347" s="9" cm="1">
        <f t="array" ref="D347">_xll.SNL.Clients.Office.Excel.Functions.SPG($A347, "IQ_EBITDA_MARGIN", D$3)</f>
        <v>19.497</v>
      </c>
      <c r="E347" s="9" cm="1">
        <f t="array" ref="E347">_xll.SNL.Clients.Office.Excel.Functions.SPG($A347, "IQ_EBITDA_MARGIN", E$3)</f>
        <v>14.56</v>
      </c>
      <c r="F347" s="9" cm="1">
        <f t="array" ref="F347">_xll.SNL.Clients.Office.Excel.Functions.SPG($A347, "IQ_EBITDA_MARGIN", F$3)</f>
        <v>18.859000000000002</v>
      </c>
      <c r="G347" s="9" cm="1">
        <f t="array" ref="G347">_xll.SNL.Clients.Office.Excel.Functions.SPG($A347, "IQ_EBITDA_MARGIN", G$3)</f>
        <v>17.673999999999999</v>
      </c>
      <c r="H347" s="9" cm="1">
        <f t="array" ref="H347">_xll.SNL.Clients.Office.Excel.Functions.SPG($A347, "IQ_EBITDA_MARGIN", H$3)</f>
        <v>18.492000000000001</v>
      </c>
      <c r="I347" s="9" cm="1">
        <f t="array" ref="I347">_xll.SNL.Clients.Office.Excel.Functions.SPG($A347, "IQ_EBITDA_MARGIN", I$3)</f>
        <v>17.062999999999999</v>
      </c>
      <c r="J347" s="9" cm="1">
        <f t="array" ref="J347">_xll.SNL.Clients.Office.Excel.Functions.SPG($A347, "IQ_EBITDA_MARGIN", J$3)</f>
        <v>15.895</v>
      </c>
    </row>
    <row r="348" spans="1:10" x14ac:dyDescent="0.3">
      <c r="A348" s="11" t="s">
        <v>1366</v>
      </c>
      <c r="B348" s="9" cm="1">
        <f t="array" ref="B348">_xll.SNL.Clients.Office.Excel.Functions.SPG($A348, "IQ_EBITDA_MARGIN", B$3)</f>
        <v>28.279</v>
      </c>
      <c r="C348" s="9" cm="1">
        <f t="array" ref="C348">_xll.SNL.Clients.Office.Excel.Functions.SPG($A348, "IQ_EBITDA_MARGIN", C$3)</f>
        <v>25.925000000000001</v>
      </c>
      <c r="D348" s="9" cm="1">
        <f t="array" ref="D348">_xll.SNL.Clients.Office.Excel.Functions.SPG($A348, "IQ_EBITDA_MARGIN", D$3)</f>
        <v>27.614999999999998</v>
      </c>
      <c r="E348" s="9" cm="1">
        <f t="array" ref="E348">_xll.SNL.Clients.Office.Excel.Functions.SPG($A348, "IQ_EBITDA_MARGIN", E$3)</f>
        <v>30.645</v>
      </c>
      <c r="F348" s="9" cm="1">
        <f t="array" ref="F348">_xll.SNL.Clients.Office.Excel.Functions.SPG($A348, "IQ_EBITDA_MARGIN", F$3)</f>
        <v>25.338999999999999</v>
      </c>
      <c r="G348" s="9" cm="1">
        <f t="array" ref="G348">_xll.SNL.Clients.Office.Excel.Functions.SPG($A348, "IQ_EBITDA_MARGIN", G$3)</f>
        <v>25.646999999999998</v>
      </c>
      <c r="H348" s="9" cm="1">
        <f t="array" ref="H348">_xll.SNL.Clients.Office.Excel.Functions.SPG($A348, "IQ_EBITDA_MARGIN", H$3)</f>
        <v>26.56</v>
      </c>
      <c r="I348" s="9" cm="1">
        <f t="array" ref="I348">_xll.SNL.Clients.Office.Excel.Functions.SPG($A348, "IQ_EBITDA_MARGIN", I$3)</f>
        <v>27.206</v>
      </c>
      <c r="J348" s="9" cm="1">
        <f t="array" ref="J348">_xll.SNL.Clients.Office.Excel.Functions.SPG($A348, "IQ_EBITDA_MARGIN", J$3)</f>
        <v>27.803999999999998</v>
      </c>
    </row>
    <row r="349" spans="1:10" x14ac:dyDescent="0.3">
      <c r="A349" s="11" t="s">
        <v>1367</v>
      </c>
      <c r="B349" s="9" t="str" cm="1">
        <f t="array" ref="B349">_xll.SNL.Clients.Office.Excel.Functions.SPG($A349, "IQ_EBITDA_MARGIN", B$3)</f>
        <v>NA</v>
      </c>
      <c r="C349" s="9" t="str" cm="1">
        <f t="array" ref="C349">_xll.SNL.Clients.Office.Excel.Functions.SPG($A349, "IQ_EBITDA_MARGIN", C$3)</f>
        <v>NA</v>
      </c>
      <c r="D349" s="9" t="str" cm="1">
        <f t="array" ref="D349">_xll.SNL.Clients.Office.Excel.Functions.SPG($A349, "IQ_EBITDA_MARGIN", D$3)</f>
        <v>NA</v>
      </c>
      <c r="E349" s="9" t="str" cm="1">
        <f t="array" ref="E349">_xll.SNL.Clients.Office.Excel.Functions.SPG($A349, "IQ_EBITDA_MARGIN", E$3)</f>
        <v>NA</v>
      </c>
      <c r="F349" s="9" t="str" cm="1">
        <f t="array" ref="F349">_xll.SNL.Clients.Office.Excel.Functions.SPG($A349, "IQ_EBITDA_MARGIN", F$3)</f>
        <v>NA</v>
      </c>
      <c r="G349" s="9" t="str" cm="1">
        <f t="array" ref="G349">_xll.SNL.Clients.Office.Excel.Functions.SPG($A349, "IQ_EBITDA_MARGIN", G$3)</f>
        <v>NA</v>
      </c>
      <c r="H349" s="9" t="str" cm="1">
        <f t="array" ref="H349">_xll.SNL.Clients.Office.Excel.Functions.SPG($A349, "IQ_EBITDA_MARGIN", H$3)</f>
        <v>NA</v>
      </c>
      <c r="I349" s="9" t="str" cm="1">
        <f t="array" ref="I349">_xll.SNL.Clients.Office.Excel.Functions.SPG($A349, "IQ_EBITDA_MARGIN", I$3)</f>
        <v>NA</v>
      </c>
      <c r="J349" s="9" t="str" cm="1">
        <f t="array" ref="J349">_xll.SNL.Clients.Office.Excel.Functions.SPG($A349, "IQ_EBITDA_MARGIN", J$3)</f>
        <v>NA</v>
      </c>
    </row>
    <row r="350" spans="1:10" x14ac:dyDescent="0.3">
      <c r="A350" s="11" t="s">
        <v>1368</v>
      </c>
      <c r="B350" s="9" cm="1">
        <f t="array" ref="B350">_xll.SNL.Clients.Office.Excel.Functions.SPG($A350, "IQ_EBITDA_MARGIN", B$3)</f>
        <v>31.045000000000002</v>
      </c>
      <c r="C350" s="9" cm="1">
        <f t="array" ref="C350">_xll.SNL.Clients.Office.Excel.Functions.SPG($A350, "IQ_EBITDA_MARGIN", C$3)</f>
        <v>33.281999999999996</v>
      </c>
      <c r="D350" s="9" cm="1">
        <f t="array" ref="D350">_xll.SNL.Clients.Office.Excel.Functions.SPG($A350, "IQ_EBITDA_MARGIN", D$3)</f>
        <v>34.945</v>
      </c>
      <c r="E350" s="9" cm="1">
        <f t="array" ref="E350">_xll.SNL.Clients.Office.Excel.Functions.SPG($A350, "IQ_EBITDA_MARGIN", E$3)</f>
        <v>32.866999999999997</v>
      </c>
      <c r="F350" s="9" cm="1">
        <f t="array" ref="F350">_xll.SNL.Clients.Office.Excel.Functions.SPG($A350, "IQ_EBITDA_MARGIN", F$3)</f>
        <v>30.216000000000001</v>
      </c>
      <c r="G350" s="9" cm="1">
        <f t="array" ref="G350">_xll.SNL.Clients.Office.Excel.Functions.SPG($A350, "IQ_EBITDA_MARGIN", G$3)</f>
        <v>31.536000000000001</v>
      </c>
      <c r="H350" s="9" cm="1">
        <f t="array" ref="H350">_xll.SNL.Clients.Office.Excel.Functions.SPG($A350, "IQ_EBITDA_MARGIN", H$3)</f>
        <v>30.91</v>
      </c>
      <c r="I350" s="9" cm="1">
        <f t="array" ref="I350">_xll.SNL.Clients.Office.Excel.Functions.SPG($A350, "IQ_EBITDA_MARGIN", I$3)</f>
        <v>33.009</v>
      </c>
      <c r="J350" s="9" cm="1">
        <f t="array" ref="J350">_xll.SNL.Clients.Office.Excel.Functions.SPG($A350, "IQ_EBITDA_MARGIN", J$3)</f>
        <v>30.001999999999999</v>
      </c>
    </row>
    <row r="351" spans="1:10" x14ac:dyDescent="0.3">
      <c r="A351" s="11" t="s">
        <v>1369</v>
      </c>
      <c r="B351" s="9" t="str" cm="1">
        <f t="array" ref="B351">_xll.SNL.Clients.Office.Excel.Functions.SPG($A351, "IQ_EBITDA_MARGIN", B$3)</f>
        <v>NA</v>
      </c>
      <c r="C351" s="9" cm="1">
        <f t="array" ref="C351">_xll.SNL.Clients.Office.Excel.Functions.SPG($A351, "IQ_EBITDA_MARGIN", C$3)</f>
        <v>9.3859999999999992</v>
      </c>
      <c r="D351" s="9" cm="1">
        <f t="array" ref="D351">_xll.SNL.Clients.Office.Excel.Functions.SPG($A351, "IQ_EBITDA_MARGIN", D$3)</f>
        <v>9.7940000000000005</v>
      </c>
      <c r="E351" s="9" cm="1">
        <f t="array" ref="E351">_xll.SNL.Clients.Office.Excel.Functions.SPG($A351, "IQ_EBITDA_MARGIN", E$3)</f>
        <v>10.747</v>
      </c>
      <c r="F351" s="9" cm="1">
        <f t="array" ref="F351">_xll.SNL.Clients.Office.Excel.Functions.SPG($A351, "IQ_EBITDA_MARGIN", F$3)</f>
        <v>9.4429999999999996</v>
      </c>
      <c r="G351" s="9" cm="1">
        <f t="array" ref="G351">_xll.SNL.Clients.Office.Excel.Functions.SPG($A351, "IQ_EBITDA_MARGIN", G$3)</f>
        <v>12.401</v>
      </c>
      <c r="H351" s="9" cm="1">
        <f t="array" ref="H351">_xll.SNL.Clients.Office.Excel.Functions.SPG($A351, "IQ_EBITDA_MARGIN", H$3)</f>
        <v>12.759</v>
      </c>
      <c r="I351" s="9" cm="1">
        <f t="array" ref="I351">_xll.SNL.Clients.Office.Excel.Functions.SPG($A351, "IQ_EBITDA_MARGIN", I$3)</f>
        <v>11.186</v>
      </c>
      <c r="J351" s="9" cm="1">
        <f t="array" ref="J351">_xll.SNL.Clients.Office.Excel.Functions.SPG($A351, "IQ_EBITDA_MARGIN", J$3)</f>
        <v>7.9690000000000003</v>
      </c>
    </row>
    <row r="352" spans="1:10" x14ac:dyDescent="0.3">
      <c r="A352" s="11" t="s">
        <v>1370</v>
      </c>
      <c r="B352" s="9" cm="1">
        <f t="array" ref="B352">_xll.SNL.Clients.Office.Excel.Functions.SPG($A352, "IQ_EBITDA_MARGIN", B$3)</f>
        <v>12.962</v>
      </c>
      <c r="C352" s="9" cm="1">
        <f t="array" ref="C352">_xll.SNL.Clients.Office.Excel.Functions.SPG($A352, "IQ_EBITDA_MARGIN", C$3)</f>
        <v>12.605</v>
      </c>
      <c r="D352" s="9" cm="1">
        <f t="array" ref="D352">_xll.SNL.Clients.Office.Excel.Functions.SPG($A352, "IQ_EBITDA_MARGIN", D$3)</f>
        <v>12.278</v>
      </c>
      <c r="E352" s="9" cm="1">
        <f t="array" ref="E352">_xll.SNL.Clients.Office.Excel.Functions.SPG($A352, "IQ_EBITDA_MARGIN", E$3)</f>
        <v>13.101000000000001</v>
      </c>
      <c r="F352" s="9" cm="1">
        <f t="array" ref="F352">_xll.SNL.Clients.Office.Excel.Functions.SPG($A352, "IQ_EBITDA_MARGIN", F$3)</f>
        <v>14.422000000000001</v>
      </c>
      <c r="G352" s="9" cm="1">
        <f t="array" ref="G352">_xll.SNL.Clients.Office.Excel.Functions.SPG($A352, "IQ_EBITDA_MARGIN", G$3)</f>
        <v>12.179</v>
      </c>
      <c r="H352" s="9" cm="1">
        <f t="array" ref="H352">_xll.SNL.Clients.Office.Excel.Functions.SPG($A352, "IQ_EBITDA_MARGIN", H$3)</f>
        <v>13.548999999999999</v>
      </c>
      <c r="I352" s="9" cm="1">
        <f t="array" ref="I352">_xll.SNL.Clients.Office.Excel.Functions.SPG($A352, "IQ_EBITDA_MARGIN", I$3)</f>
        <v>11.045</v>
      </c>
      <c r="J352" s="9" cm="1">
        <f t="array" ref="J352">_xll.SNL.Clients.Office.Excel.Functions.SPG($A352, "IQ_EBITDA_MARGIN", J$3)</f>
        <v>11.478</v>
      </c>
    </row>
    <row r="353" spans="1:10" x14ac:dyDescent="0.3">
      <c r="A353" s="11" t="s">
        <v>1371</v>
      </c>
      <c r="B353" s="9" cm="1">
        <f t="array" ref="B353">_xll.SNL.Clients.Office.Excel.Functions.SPG($A353, "IQ_EBITDA_MARGIN", B$3)</f>
        <v>-21.434000000000001</v>
      </c>
      <c r="C353" s="9" cm="1">
        <f t="array" ref="C353">_xll.SNL.Clients.Office.Excel.Functions.SPG($A353, "IQ_EBITDA_MARGIN", C$3)</f>
        <v>-31.773</v>
      </c>
      <c r="D353" s="9" cm="1">
        <f t="array" ref="D353">_xll.SNL.Clients.Office.Excel.Functions.SPG($A353, "IQ_EBITDA_MARGIN", D$3)</f>
        <v>-29.053999999999998</v>
      </c>
      <c r="E353" s="9" cm="1">
        <f t="array" ref="E353">_xll.SNL.Clients.Office.Excel.Functions.SPG($A353, "IQ_EBITDA_MARGIN", E$3)</f>
        <v>-108.727</v>
      </c>
      <c r="F353" s="9" cm="1">
        <f t="array" ref="F353">_xll.SNL.Clients.Office.Excel.Functions.SPG($A353, "IQ_EBITDA_MARGIN", F$3)</f>
        <v>-25.91</v>
      </c>
      <c r="G353" s="9" cm="1">
        <f t="array" ref="G353">_xll.SNL.Clients.Office.Excel.Functions.SPG($A353, "IQ_EBITDA_MARGIN", G$3)</f>
        <v>-21.138000000000002</v>
      </c>
      <c r="H353" s="9" cm="1">
        <f t="array" ref="H353">_xll.SNL.Clients.Office.Excel.Functions.SPG($A353, "IQ_EBITDA_MARGIN", H$3)</f>
        <v>14.06</v>
      </c>
      <c r="I353" s="9" cm="1">
        <f t="array" ref="I353">_xll.SNL.Clients.Office.Excel.Functions.SPG($A353, "IQ_EBITDA_MARGIN", I$3)</f>
        <v>29.52</v>
      </c>
      <c r="J353" s="9" cm="1">
        <f t="array" ref="J353">_xll.SNL.Clients.Office.Excel.Functions.SPG($A353, "IQ_EBITDA_MARGIN", J$3)</f>
        <v>50.648000000000003</v>
      </c>
    </row>
    <row r="354" spans="1:10" x14ac:dyDescent="0.3">
      <c r="A354" s="11" t="s">
        <v>1372</v>
      </c>
      <c r="B354" s="9" cm="1">
        <f t="array" ref="B354">_xll.SNL.Clients.Office.Excel.Functions.SPG($A354, "IQ_EBITDA_MARGIN", B$3)</f>
        <v>69.463999999999999</v>
      </c>
      <c r="C354" s="9" cm="1">
        <f t="array" ref="C354">_xll.SNL.Clients.Office.Excel.Functions.SPG($A354, "IQ_EBITDA_MARGIN", C$3)</f>
        <v>89.296999999999997</v>
      </c>
      <c r="D354" s="9" cm="1">
        <f t="array" ref="D354">_xll.SNL.Clients.Office.Excel.Functions.SPG($A354, "IQ_EBITDA_MARGIN", D$3)</f>
        <v>84.433999999999997</v>
      </c>
      <c r="E354" s="9" cm="1">
        <f t="array" ref="E354">_xll.SNL.Clients.Office.Excel.Functions.SPG($A354, "IQ_EBITDA_MARGIN", E$3)</f>
        <v>89.88</v>
      </c>
      <c r="F354" s="9" cm="1">
        <f t="array" ref="F354">_xll.SNL.Clients.Office.Excel.Functions.SPG($A354, "IQ_EBITDA_MARGIN", F$3)</f>
        <v>79.078000000000003</v>
      </c>
      <c r="G354" s="9" cm="1">
        <f t="array" ref="G354">_xll.SNL.Clients.Office.Excel.Functions.SPG($A354, "IQ_EBITDA_MARGIN", G$3)</f>
        <v>62.375999999999998</v>
      </c>
      <c r="H354" s="9" cm="1">
        <f t="array" ref="H354">_xll.SNL.Clients.Office.Excel.Functions.SPG($A354, "IQ_EBITDA_MARGIN", H$3)</f>
        <v>80.488</v>
      </c>
      <c r="I354" s="9" cm="1">
        <f t="array" ref="I354">_xll.SNL.Clients.Office.Excel.Functions.SPG($A354, "IQ_EBITDA_MARGIN", I$3)</f>
        <v>77.572000000000003</v>
      </c>
      <c r="J354" s="9" cm="1">
        <f t="array" ref="J354">_xll.SNL.Clients.Office.Excel.Functions.SPG($A354, "IQ_EBITDA_MARGIN", J$3)</f>
        <v>64.242000000000004</v>
      </c>
    </row>
    <row r="355" spans="1:10" x14ac:dyDescent="0.3">
      <c r="A355" s="11" t="s">
        <v>1625</v>
      </c>
      <c r="B355" s="9" cm="1">
        <f t="array" ref="B355">_xll.SNL.Clients.Office.Excel.Functions.SPG($A355, "IQ_EBITDA_MARGIN", B$3)</f>
        <v>23.195</v>
      </c>
      <c r="C355" s="9" cm="1">
        <f t="array" ref="C355">_xll.SNL.Clients.Office.Excel.Functions.SPG($A355, "IQ_EBITDA_MARGIN", C$3)</f>
        <v>19.783000000000001</v>
      </c>
      <c r="D355" s="9" cm="1">
        <f t="array" ref="D355">_xll.SNL.Clients.Office.Excel.Functions.SPG($A355, "IQ_EBITDA_MARGIN", D$3)</f>
        <v>17.576000000000001</v>
      </c>
      <c r="E355" s="9" cm="1">
        <f t="array" ref="E355">_xll.SNL.Clients.Office.Excel.Functions.SPG($A355, "IQ_EBITDA_MARGIN", E$3)</f>
        <v>23.885999999999999</v>
      </c>
      <c r="F355" s="9" cm="1">
        <f t="array" ref="F355">_xll.SNL.Clients.Office.Excel.Functions.SPG($A355, "IQ_EBITDA_MARGIN", F$3)</f>
        <v>23.26</v>
      </c>
      <c r="G355" s="9" cm="1">
        <f t="array" ref="G355">_xll.SNL.Clients.Office.Excel.Functions.SPG($A355, "IQ_EBITDA_MARGIN", G$3)</f>
        <v>17.472999999999999</v>
      </c>
      <c r="H355" s="9" cm="1">
        <f t="array" ref="H355">_xll.SNL.Clients.Office.Excel.Functions.SPG($A355, "IQ_EBITDA_MARGIN", H$3)</f>
        <v>15.528</v>
      </c>
      <c r="I355" s="9" cm="1">
        <f t="array" ref="I355">_xll.SNL.Clients.Office.Excel.Functions.SPG($A355, "IQ_EBITDA_MARGIN", I$3)</f>
        <v>16.655999999999999</v>
      </c>
      <c r="J355" s="9" cm="1">
        <f t="array" ref="J355">_xll.SNL.Clients.Office.Excel.Functions.SPG($A355, "IQ_EBITDA_MARGIN", J$3)</f>
        <v>14.449</v>
      </c>
    </row>
    <row r="356" spans="1:10" x14ac:dyDescent="0.3">
      <c r="A356" s="11" t="s">
        <v>1373</v>
      </c>
      <c r="B356" s="9" cm="1">
        <f t="array" ref="B356">_xll.SNL.Clients.Office.Excel.Functions.SPG($A356, "IQ_EBITDA_MARGIN", B$3)</f>
        <v>5.9240000000000004</v>
      </c>
      <c r="C356" s="9" cm="1">
        <f t="array" ref="C356">_xll.SNL.Clients.Office.Excel.Functions.SPG($A356, "IQ_EBITDA_MARGIN", C$3)</f>
        <v>5.3559999999999999</v>
      </c>
      <c r="D356" s="9" cm="1">
        <f t="array" ref="D356">_xll.SNL.Clients.Office.Excel.Functions.SPG($A356, "IQ_EBITDA_MARGIN", D$3)</f>
        <v>3.9750000000000001</v>
      </c>
      <c r="E356" s="9" cm="1">
        <f t="array" ref="E356">_xll.SNL.Clients.Office.Excel.Functions.SPG($A356, "IQ_EBITDA_MARGIN", E$3)</f>
        <v>-0.71699999999999997</v>
      </c>
      <c r="F356" s="9" cm="1">
        <f t="array" ref="F356">_xll.SNL.Clients.Office.Excel.Functions.SPG($A356, "IQ_EBITDA_MARGIN", F$3)</f>
        <v>4.734</v>
      </c>
      <c r="G356" s="9" cm="1">
        <f t="array" ref="G356">_xll.SNL.Clients.Office.Excel.Functions.SPG($A356, "IQ_EBITDA_MARGIN", G$3)</f>
        <v>5.1669999999999998</v>
      </c>
      <c r="H356" s="9" cm="1">
        <f t="array" ref="H356">_xll.SNL.Clients.Office.Excel.Functions.SPG($A356, "IQ_EBITDA_MARGIN", H$3)</f>
        <v>4.93</v>
      </c>
      <c r="I356" s="9" cm="1">
        <f t="array" ref="I356">_xll.SNL.Clients.Office.Excel.Functions.SPG($A356, "IQ_EBITDA_MARGIN", I$3)</f>
        <v>5.1349999999999998</v>
      </c>
      <c r="J356" s="9" cm="1">
        <f t="array" ref="J356">_xll.SNL.Clients.Office.Excel.Functions.SPG($A356, "IQ_EBITDA_MARGIN", J$3)</f>
        <v>4.952</v>
      </c>
    </row>
    <row r="357" spans="1:10" x14ac:dyDescent="0.3">
      <c r="A357" s="11" t="s">
        <v>1374</v>
      </c>
      <c r="B357" s="9" cm="1">
        <f t="array" ref="B357">_xll.SNL.Clients.Office.Excel.Functions.SPG($A357, "IQ_EBITDA_MARGIN", B$3)</f>
        <v>-7.4530000000000003</v>
      </c>
      <c r="C357" s="9" cm="1">
        <f t="array" ref="C357">_xll.SNL.Clients.Office.Excel.Functions.SPG($A357, "IQ_EBITDA_MARGIN", C$3)</f>
        <v>-1.1870000000000001</v>
      </c>
      <c r="D357" s="9" cm="1">
        <f t="array" ref="D357">_xll.SNL.Clients.Office.Excel.Functions.SPG($A357, "IQ_EBITDA_MARGIN", D$3)</f>
        <v>-1.0309999999999999</v>
      </c>
      <c r="E357" s="9" cm="1">
        <f t="array" ref="E357">_xll.SNL.Clients.Office.Excel.Functions.SPG($A357, "IQ_EBITDA_MARGIN", E$3)</f>
        <v>-4.6340000000000003</v>
      </c>
      <c r="F357" s="9" cm="1">
        <f t="array" ref="F357">_xll.SNL.Clients.Office.Excel.Functions.SPG($A357, "IQ_EBITDA_MARGIN", F$3)</f>
        <v>-6.0339999999999998</v>
      </c>
      <c r="G357" s="9" cm="1">
        <f t="array" ref="G357">_xll.SNL.Clients.Office.Excel.Functions.SPG($A357, "IQ_EBITDA_MARGIN", G$3)</f>
        <v>-4.883</v>
      </c>
      <c r="H357" s="9" cm="1">
        <f t="array" ref="H357">_xll.SNL.Clients.Office.Excel.Functions.SPG($A357, "IQ_EBITDA_MARGIN", H$3)</f>
        <v>-9.0670000000000002</v>
      </c>
      <c r="I357" s="9" cm="1">
        <f t="array" ref="I357">_xll.SNL.Clients.Office.Excel.Functions.SPG($A357, "IQ_EBITDA_MARGIN", I$3)</f>
        <v>-12.48</v>
      </c>
      <c r="J357" s="9" cm="1">
        <f t="array" ref="J357">_xll.SNL.Clients.Office.Excel.Functions.SPG($A357, "IQ_EBITDA_MARGIN", J$3)</f>
        <v>-14.956</v>
      </c>
    </row>
    <row r="358" spans="1:10" x14ac:dyDescent="0.3">
      <c r="A358" s="11" t="s">
        <v>1375</v>
      </c>
      <c r="B358" s="9" cm="1">
        <f t="array" ref="B358">_xll.SNL.Clients.Office.Excel.Functions.SPG($A358, "IQ_EBITDA_MARGIN", B$3)</f>
        <v>12.598000000000001</v>
      </c>
      <c r="C358" s="9" cm="1">
        <f t="array" ref="C358">_xll.SNL.Clients.Office.Excel.Functions.SPG($A358, "IQ_EBITDA_MARGIN", C$3)</f>
        <v>9.7520000000000007</v>
      </c>
      <c r="D358" s="9" cm="1">
        <f t="array" ref="D358">_xll.SNL.Clients.Office.Excel.Functions.SPG($A358, "IQ_EBITDA_MARGIN", D$3)</f>
        <v>23.774999999999999</v>
      </c>
      <c r="E358" s="9" cm="1">
        <f t="array" ref="E358">_xll.SNL.Clients.Office.Excel.Functions.SPG($A358, "IQ_EBITDA_MARGIN", E$3)</f>
        <v>27.295000000000002</v>
      </c>
      <c r="F358" s="9" cm="1">
        <f t="array" ref="F358">_xll.SNL.Clients.Office.Excel.Functions.SPG($A358, "IQ_EBITDA_MARGIN", F$3)</f>
        <v>20.811</v>
      </c>
      <c r="G358" s="9" cm="1">
        <f t="array" ref="G358">_xll.SNL.Clients.Office.Excel.Functions.SPG($A358, "IQ_EBITDA_MARGIN", G$3)</f>
        <v>20.28</v>
      </c>
      <c r="H358" s="9" cm="1">
        <f t="array" ref="H358">_xll.SNL.Clients.Office.Excel.Functions.SPG($A358, "IQ_EBITDA_MARGIN", H$3)</f>
        <v>21.170999999999999</v>
      </c>
      <c r="I358" s="9" cm="1">
        <f t="array" ref="I358">_xll.SNL.Clients.Office.Excel.Functions.SPG($A358, "IQ_EBITDA_MARGIN", I$3)</f>
        <v>19.465</v>
      </c>
      <c r="J358" s="9" cm="1">
        <f t="array" ref="J358">_xll.SNL.Clients.Office.Excel.Functions.SPG($A358, "IQ_EBITDA_MARGIN", J$3)</f>
        <v>20.939</v>
      </c>
    </row>
    <row r="359" spans="1:10" x14ac:dyDescent="0.3">
      <c r="A359" s="11" t="s">
        <v>1376</v>
      </c>
      <c r="B359" s="9" t="str" cm="1">
        <f t="array" ref="B359">_xll.SNL.Clients.Office.Excel.Functions.SPG($A359, "IQ_EBITDA_MARGIN", B$3)</f>
        <v>NA</v>
      </c>
      <c r="C359" s="9" t="str" cm="1">
        <f t="array" ref="C359">_xll.SNL.Clients.Office.Excel.Functions.SPG($A359, "IQ_EBITDA_MARGIN", C$3)</f>
        <v>NA</v>
      </c>
      <c r="D359" s="9" t="str" cm="1">
        <f t="array" ref="D359">_xll.SNL.Clients.Office.Excel.Functions.SPG($A359, "IQ_EBITDA_MARGIN", D$3)</f>
        <v>NA</v>
      </c>
      <c r="E359" s="9" t="str" cm="1">
        <f t="array" ref="E359">_xll.SNL.Clients.Office.Excel.Functions.SPG($A359, "IQ_EBITDA_MARGIN", E$3)</f>
        <v>NA</v>
      </c>
      <c r="F359" s="9" t="str" cm="1">
        <f t="array" ref="F359">_xll.SNL.Clients.Office.Excel.Functions.SPG($A359, "IQ_EBITDA_MARGIN", F$3)</f>
        <v>NA</v>
      </c>
      <c r="G359" s="9" t="str" cm="1">
        <f t="array" ref="G359">_xll.SNL.Clients.Office.Excel.Functions.SPG($A359, "IQ_EBITDA_MARGIN", G$3)</f>
        <v>NA</v>
      </c>
      <c r="H359" s="9" t="str" cm="1">
        <f t="array" ref="H359">_xll.SNL.Clients.Office.Excel.Functions.SPG($A359, "IQ_EBITDA_MARGIN", H$3)</f>
        <v>NA</v>
      </c>
      <c r="I359" s="9" t="str" cm="1">
        <f t="array" ref="I359">_xll.SNL.Clients.Office.Excel.Functions.SPG($A359, "IQ_EBITDA_MARGIN", I$3)</f>
        <v>NA</v>
      </c>
      <c r="J359" s="9" t="str" cm="1">
        <f t="array" ref="J359">_xll.SNL.Clients.Office.Excel.Functions.SPG($A359, "IQ_EBITDA_MARGIN", J$3)</f>
        <v>NA</v>
      </c>
    </row>
    <row r="360" spans="1:10" x14ac:dyDescent="0.3">
      <c r="A360" s="11" t="s">
        <v>1377</v>
      </c>
      <c r="B360" s="9" t="str" cm="1">
        <f t="array" ref="B360">_xll.SNL.Clients.Office.Excel.Functions.SPG($A360, "IQ_EBITDA_MARGIN", B$3)</f>
        <v>NA</v>
      </c>
      <c r="C360" s="9" cm="1">
        <f t="array" ref="C360">_xll.SNL.Clients.Office.Excel.Functions.SPG($A360, "IQ_EBITDA_MARGIN", C$3)</f>
        <v>20.731000000000002</v>
      </c>
      <c r="D360" s="9" cm="1">
        <f t="array" ref="D360">_xll.SNL.Clients.Office.Excel.Functions.SPG($A360, "IQ_EBITDA_MARGIN", D$3)</f>
        <v>21.637</v>
      </c>
      <c r="E360" s="9" cm="1">
        <f t="array" ref="E360">_xll.SNL.Clients.Office.Excel.Functions.SPG($A360, "IQ_EBITDA_MARGIN", E$3)</f>
        <v>22.736000000000001</v>
      </c>
      <c r="F360" s="9" cm="1">
        <f t="array" ref="F360">_xll.SNL.Clients.Office.Excel.Functions.SPG($A360, "IQ_EBITDA_MARGIN", F$3)</f>
        <v>19.507000000000001</v>
      </c>
      <c r="G360" s="9" cm="1">
        <f t="array" ref="G360">_xll.SNL.Clients.Office.Excel.Functions.SPG($A360, "IQ_EBITDA_MARGIN", G$3)</f>
        <v>19.747</v>
      </c>
      <c r="H360" s="9" cm="1">
        <f t="array" ref="H360">_xll.SNL.Clients.Office.Excel.Functions.SPG($A360, "IQ_EBITDA_MARGIN", H$3)</f>
        <v>19.756</v>
      </c>
      <c r="I360" s="9" cm="1">
        <f t="array" ref="I360">_xll.SNL.Clients.Office.Excel.Functions.SPG($A360, "IQ_EBITDA_MARGIN", I$3)</f>
        <v>20.991</v>
      </c>
      <c r="J360" s="9" cm="1">
        <f t="array" ref="J360">_xll.SNL.Clients.Office.Excel.Functions.SPG($A360, "IQ_EBITDA_MARGIN", J$3)</f>
        <v>18.603999999999999</v>
      </c>
    </row>
    <row r="361" spans="1:10" x14ac:dyDescent="0.3">
      <c r="A361" s="11" t="s">
        <v>1378</v>
      </c>
      <c r="B361" s="9" cm="1">
        <f t="array" ref="B361">_xll.SNL.Clients.Office.Excel.Functions.SPG($A361, "IQ_EBITDA_MARGIN", B$3)</f>
        <v>11.170999999999999</v>
      </c>
      <c r="C361" s="9" cm="1">
        <f t="array" ref="C361">_xll.SNL.Clients.Office.Excel.Functions.SPG($A361, "IQ_EBITDA_MARGIN", C$3)</f>
        <v>10.925000000000001</v>
      </c>
      <c r="D361" s="9" cm="1">
        <f t="array" ref="D361">_xll.SNL.Clients.Office.Excel.Functions.SPG($A361, "IQ_EBITDA_MARGIN", D$3)</f>
        <v>9.82</v>
      </c>
      <c r="E361" s="9" cm="1">
        <f t="array" ref="E361">_xll.SNL.Clients.Office.Excel.Functions.SPG($A361, "IQ_EBITDA_MARGIN", E$3)</f>
        <v>7.6959999999999997</v>
      </c>
      <c r="F361" s="9" cm="1">
        <f t="array" ref="F361">_xll.SNL.Clients.Office.Excel.Functions.SPG($A361, "IQ_EBITDA_MARGIN", F$3)</f>
        <v>8.8369999999999997</v>
      </c>
      <c r="G361" s="9" cm="1">
        <f t="array" ref="G361">_xll.SNL.Clients.Office.Excel.Functions.SPG($A361, "IQ_EBITDA_MARGIN", G$3)</f>
        <v>8.7260000000000009</v>
      </c>
      <c r="H361" s="9" cm="1">
        <f t="array" ref="H361">_xll.SNL.Clients.Office.Excel.Functions.SPG($A361, "IQ_EBITDA_MARGIN", H$3)</f>
        <v>8.0549999999999997</v>
      </c>
      <c r="I361" s="9" cm="1">
        <f t="array" ref="I361">_xll.SNL.Clients.Office.Excel.Functions.SPG($A361, "IQ_EBITDA_MARGIN", I$3)</f>
        <v>8.5470000000000006</v>
      </c>
      <c r="J361" s="9" cm="1">
        <f t="array" ref="J361">_xll.SNL.Clients.Office.Excel.Functions.SPG($A361, "IQ_EBITDA_MARGIN", J$3)</f>
        <v>7.4779999999999998</v>
      </c>
    </row>
    <row r="362" spans="1:10" x14ac:dyDescent="0.3">
      <c r="A362" s="11" t="s">
        <v>1379</v>
      </c>
      <c r="B362" s="9" cm="1">
        <f t="array" ref="B362">_xll.SNL.Clients.Office.Excel.Functions.SPG($A362, "IQ_EBITDA_MARGIN", B$3)</f>
        <v>9.9290000000000003</v>
      </c>
      <c r="C362" s="9" cm="1">
        <f t="array" ref="C362">_xll.SNL.Clients.Office.Excel.Functions.SPG($A362, "IQ_EBITDA_MARGIN", C$3)</f>
        <v>18.204999999999998</v>
      </c>
      <c r="D362" s="9" cm="1">
        <f t="array" ref="D362">_xll.SNL.Clients.Office.Excel.Functions.SPG($A362, "IQ_EBITDA_MARGIN", D$3)</f>
        <v>11.343999999999999</v>
      </c>
      <c r="E362" s="9" cm="1">
        <f t="array" ref="E362">_xll.SNL.Clients.Office.Excel.Functions.SPG($A362, "IQ_EBITDA_MARGIN", E$3)</f>
        <v>8.9009999999999998</v>
      </c>
      <c r="F362" s="9" cm="1">
        <f t="array" ref="F362">_xll.SNL.Clients.Office.Excel.Functions.SPG($A362, "IQ_EBITDA_MARGIN", F$3)</f>
        <v>10.112</v>
      </c>
      <c r="G362" s="9" cm="1">
        <f t="array" ref="G362">_xll.SNL.Clients.Office.Excel.Functions.SPG($A362, "IQ_EBITDA_MARGIN", G$3)</f>
        <v>14.855</v>
      </c>
      <c r="H362" s="9" cm="1">
        <f t="array" ref="H362">_xll.SNL.Clients.Office.Excel.Functions.SPG($A362, "IQ_EBITDA_MARGIN", H$3)</f>
        <v>9.9359999999999999</v>
      </c>
      <c r="I362" s="9" cm="1">
        <f t="array" ref="I362">_xll.SNL.Clients.Office.Excel.Functions.SPG($A362, "IQ_EBITDA_MARGIN", I$3)</f>
        <v>8.2260000000000009</v>
      </c>
      <c r="J362" s="9" cm="1">
        <f t="array" ref="J362">_xll.SNL.Clients.Office.Excel.Functions.SPG($A362, "IQ_EBITDA_MARGIN", J$3)</f>
        <v>13.837999999999999</v>
      </c>
    </row>
    <row r="363" spans="1:10" x14ac:dyDescent="0.3">
      <c r="A363" s="11" t="s">
        <v>1380</v>
      </c>
      <c r="B363" s="9" cm="1">
        <f t="array" ref="B363">_xll.SNL.Clients.Office.Excel.Functions.SPG($A363, "IQ_EBITDA_MARGIN", B$3)</f>
        <v>10.131</v>
      </c>
      <c r="C363" s="9" cm="1">
        <f t="array" ref="C363">_xll.SNL.Clients.Office.Excel.Functions.SPG($A363, "IQ_EBITDA_MARGIN", C$3)</f>
        <v>4.1150000000000002</v>
      </c>
      <c r="D363" s="9" cm="1">
        <f t="array" ref="D363">_xll.SNL.Clients.Office.Excel.Functions.SPG($A363, "IQ_EBITDA_MARGIN", D$3)</f>
        <v>6.1120000000000001</v>
      </c>
      <c r="E363" s="9" cm="1">
        <f t="array" ref="E363">_xll.SNL.Clients.Office.Excel.Functions.SPG($A363, "IQ_EBITDA_MARGIN", E$3)</f>
        <v>6.0149999999999997</v>
      </c>
      <c r="F363" s="9" cm="1">
        <f t="array" ref="F363">_xll.SNL.Clients.Office.Excel.Functions.SPG($A363, "IQ_EBITDA_MARGIN", F$3)</f>
        <v>10.88</v>
      </c>
      <c r="G363" s="9" t="str" cm="1">
        <f t="array" ref="G363">_xll.SNL.Clients.Office.Excel.Functions.SPG($A363, "IQ_EBITDA_MARGIN", G$3)</f>
        <v>NA</v>
      </c>
      <c r="H363" s="9" cm="1">
        <f t="array" ref="H363">_xll.SNL.Clients.Office.Excel.Functions.SPG($A363, "IQ_EBITDA_MARGIN", H$3)</f>
        <v>6.7009999999999996</v>
      </c>
      <c r="I363" s="9" cm="1">
        <f t="array" ref="I363">_xll.SNL.Clients.Office.Excel.Functions.SPG($A363, "IQ_EBITDA_MARGIN", I$3)</f>
        <v>7.2679999999999998</v>
      </c>
      <c r="J363" s="9" cm="1">
        <f t="array" ref="J363">_xll.SNL.Clients.Office.Excel.Functions.SPG($A363, "IQ_EBITDA_MARGIN", J$3)</f>
        <v>11.395</v>
      </c>
    </row>
    <row r="364" spans="1:10" x14ac:dyDescent="0.3">
      <c r="A364" s="11" t="s">
        <v>1381</v>
      </c>
      <c r="B364" s="9" t="str" cm="1">
        <f t="array" ref="B364">_xll.SNL.Clients.Office.Excel.Functions.SPG($A364, "IQ_EBITDA_MARGIN", B$3)</f>
        <v>NA</v>
      </c>
      <c r="C364" s="9" t="str" cm="1">
        <f t="array" ref="C364">_xll.SNL.Clients.Office.Excel.Functions.SPG($A364, "IQ_EBITDA_MARGIN", C$3)</f>
        <v>NA</v>
      </c>
      <c r="D364" s="9" t="str" cm="1">
        <f t="array" ref="D364">_xll.SNL.Clients.Office.Excel.Functions.SPG($A364, "IQ_EBITDA_MARGIN", D$3)</f>
        <v>NA</v>
      </c>
      <c r="E364" s="9" t="str" cm="1">
        <f t="array" ref="E364">_xll.SNL.Clients.Office.Excel.Functions.SPG($A364, "IQ_EBITDA_MARGIN", E$3)</f>
        <v>NA</v>
      </c>
      <c r="F364" s="9" t="str" cm="1">
        <f t="array" ref="F364">_xll.SNL.Clients.Office.Excel.Functions.SPG($A364, "IQ_EBITDA_MARGIN", F$3)</f>
        <v>NA</v>
      </c>
      <c r="G364" s="9" t="str" cm="1">
        <f t="array" ref="G364">_xll.SNL.Clients.Office.Excel.Functions.SPG($A364, "IQ_EBITDA_MARGIN", G$3)</f>
        <v>NA</v>
      </c>
      <c r="H364" s="9" t="str" cm="1">
        <f t="array" ref="H364">_xll.SNL.Clients.Office.Excel.Functions.SPG($A364, "IQ_EBITDA_MARGIN", H$3)</f>
        <v>NA</v>
      </c>
      <c r="I364" s="9" t="str" cm="1">
        <f t="array" ref="I364">_xll.SNL.Clients.Office.Excel.Functions.SPG($A364, "IQ_EBITDA_MARGIN", I$3)</f>
        <v>NA</v>
      </c>
      <c r="J364" s="9" t="str" cm="1">
        <f t="array" ref="J364">_xll.SNL.Clients.Office.Excel.Functions.SPG($A364, "IQ_EBITDA_MARGIN", J$3)</f>
        <v>NA</v>
      </c>
    </row>
    <row r="365" spans="1:10" x14ac:dyDescent="0.3">
      <c r="A365" s="11" t="s">
        <v>1382</v>
      </c>
      <c r="B365" s="9" t="str" cm="1">
        <f t="array" ref="B365">_xll.SNL.Clients.Office.Excel.Functions.SPG($A365, "IQ_EBITDA_MARGIN", B$3)</f>
        <v>NA</v>
      </c>
      <c r="C365" s="9" t="str" cm="1">
        <f t="array" ref="C365">_xll.SNL.Clients.Office.Excel.Functions.SPG($A365, "IQ_EBITDA_MARGIN", C$3)</f>
        <v>NA</v>
      </c>
      <c r="D365" s="9" t="str" cm="1">
        <f t="array" ref="D365">_xll.SNL.Clients.Office.Excel.Functions.SPG($A365, "IQ_EBITDA_MARGIN", D$3)</f>
        <v>NA</v>
      </c>
      <c r="E365" s="9" t="str" cm="1">
        <f t="array" ref="E365">_xll.SNL.Clients.Office.Excel.Functions.SPG($A365, "IQ_EBITDA_MARGIN", E$3)</f>
        <v>NA</v>
      </c>
      <c r="F365" s="9" t="str" cm="1">
        <f t="array" ref="F365">_xll.SNL.Clients.Office.Excel.Functions.SPG($A365, "IQ_EBITDA_MARGIN", F$3)</f>
        <v>NA</v>
      </c>
      <c r="G365" s="9" t="str" cm="1">
        <f t="array" ref="G365">_xll.SNL.Clients.Office.Excel.Functions.SPG($A365, "IQ_EBITDA_MARGIN", G$3)</f>
        <v>NA</v>
      </c>
      <c r="H365" s="9" t="str" cm="1">
        <f t="array" ref="H365">_xll.SNL.Clients.Office.Excel.Functions.SPG($A365, "IQ_EBITDA_MARGIN", H$3)</f>
        <v>NA</v>
      </c>
      <c r="I365" s="9" t="str" cm="1">
        <f t="array" ref="I365">_xll.SNL.Clients.Office.Excel.Functions.SPG($A365, "IQ_EBITDA_MARGIN", I$3)</f>
        <v>NA</v>
      </c>
      <c r="J365" s="9" t="str" cm="1">
        <f t="array" ref="J365">_xll.SNL.Clients.Office.Excel.Functions.SPG($A365, "IQ_EBITDA_MARGIN", J$3)</f>
        <v>NA</v>
      </c>
    </row>
    <row r="366" spans="1:10" x14ac:dyDescent="0.3">
      <c r="A366" s="11" t="s">
        <v>1383</v>
      </c>
      <c r="B366" s="9" cm="1">
        <f t="array" ref="B366">_xll.SNL.Clients.Office.Excel.Functions.SPG($A366, "IQ_EBITDA_MARGIN", B$3)</f>
        <v>17.143000000000001</v>
      </c>
      <c r="C366" s="9" cm="1">
        <f t="array" ref="C366">_xll.SNL.Clients.Office.Excel.Functions.SPG($A366, "IQ_EBITDA_MARGIN", C$3)</f>
        <v>24.097000000000001</v>
      </c>
      <c r="D366" s="9" cm="1">
        <f t="array" ref="D366">_xll.SNL.Clients.Office.Excel.Functions.SPG($A366, "IQ_EBITDA_MARGIN", D$3)</f>
        <v>19.388000000000002</v>
      </c>
      <c r="E366" s="9" cm="1">
        <f t="array" ref="E366">_xll.SNL.Clients.Office.Excel.Functions.SPG($A366, "IQ_EBITDA_MARGIN", E$3)</f>
        <v>18.224</v>
      </c>
      <c r="F366" s="9" cm="1">
        <f t="array" ref="F366">_xll.SNL.Clients.Office.Excel.Functions.SPG($A366, "IQ_EBITDA_MARGIN", F$3)</f>
        <v>14.286</v>
      </c>
      <c r="G366" s="9" cm="1">
        <f t="array" ref="G366">_xll.SNL.Clients.Office.Excel.Functions.SPG($A366, "IQ_EBITDA_MARGIN", G$3)</f>
        <v>12.75</v>
      </c>
      <c r="H366" s="9" cm="1">
        <f t="array" ref="H366">_xll.SNL.Clients.Office.Excel.Functions.SPG($A366, "IQ_EBITDA_MARGIN", H$3)</f>
        <v>19.494</v>
      </c>
      <c r="I366" s="9" cm="1">
        <f t="array" ref="I366">_xll.SNL.Clients.Office.Excel.Functions.SPG($A366, "IQ_EBITDA_MARGIN", I$3)</f>
        <v>17.212</v>
      </c>
      <c r="J366" s="9" cm="1">
        <f t="array" ref="J366">_xll.SNL.Clients.Office.Excel.Functions.SPG($A366, "IQ_EBITDA_MARGIN", J$3)</f>
        <v>13.792999999999999</v>
      </c>
    </row>
    <row r="367" spans="1:10" x14ac:dyDescent="0.3">
      <c r="A367" s="11" t="s">
        <v>1384</v>
      </c>
      <c r="B367" s="9" cm="1">
        <f t="array" ref="B367">_xll.SNL.Clients.Office.Excel.Functions.SPG($A367, "IQ_EBITDA_MARGIN", B$3)</f>
        <v>11.507</v>
      </c>
      <c r="C367" s="9" cm="1">
        <f t="array" ref="C367">_xll.SNL.Clients.Office.Excel.Functions.SPG($A367, "IQ_EBITDA_MARGIN", C$3)</f>
        <v>11.95</v>
      </c>
      <c r="D367" s="9" cm="1">
        <f t="array" ref="D367">_xll.SNL.Clients.Office.Excel.Functions.SPG($A367, "IQ_EBITDA_MARGIN", D$3)</f>
        <v>13.221</v>
      </c>
      <c r="E367" s="9" cm="1">
        <f t="array" ref="E367">_xll.SNL.Clients.Office.Excel.Functions.SPG($A367, "IQ_EBITDA_MARGIN", E$3)</f>
        <v>9.5649999999999995</v>
      </c>
      <c r="F367" s="9" cm="1">
        <f t="array" ref="F367">_xll.SNL.Clients.Office.Excel.Functions.SPG($A367, "IQ_EBITDA_MARGIN", F$3)</f>
        <v>12.535</v>
      </c>
      <c r="G367" s="9" cm="1">
        <f t="array" ref="G367">_xll.SNL.Clients.Office.Excel.Functions.SPG($A367, "IQ_EBITDA_MARGIN", G$3)</f>
        <v>1.7270000000000001</v>
      </c>
      <c r="H367" s="9" cm="1">
        <f t="array" ref="H367">_xll.SNL.Clients.Office.Excel.Functions.SPG($A367, "IQ_EBITDA_MARGIN", H$3)</f>
        <v>25.463999999999999</v>
      </c>
      <c r="I367" s="9" cm="1">
        <f t="array" ref="I367">_xll.SNL.Clients.Office.Excel.Functions.SPG($A367, "IQ_EBITDA_MARGIN", I$3)</f>
        <v>25.637</v>
      </c>
      <c r="J367" s="9" cm="1">
        <f t="array" ref="J367">_xll.SNL.Clients.Office.Excel.Functions.SPG($A367, "IQ_EBITDA_MARGIN", J$3)</f>
        <v>19.536000000000001</v>
      </c>
    </row>
    <row r="368" spans="1:10" x14ac:dyDescent="0.3">
      <c r="A368" s="11" t="s">
        <v>1626</v>
      </c>
      <c r="B368" s="9" cm="1">
        <f t="array" ref="B368">_xll.SNL.Clients.Office.Excel.Functions.SPG($A368, "IQ_EBITDA_MARGIN", B$3)</f>
        <v>15.743</v>
      </c>
      <c r="C368" s="9" cm="1">
        <f t="array" ref="C368">_xll.SNL.Clients.Office.Excel.Functions.SPG($A368, "IQ_EBITDA_MARGIN", C$3)</f>
        <v>14.683</v>
      </c>
      <c r="D368" s="9" cm="1">
        <f t="array" ref="D368">_xll.SNL.Clients.Office.Excel.Functions.SPG($A368, "IQ_EBITDA_MARGIN", D$3)</f>
        <v>17.131</v>
      </c>
      <c r="E368" s="9" cm="1">
        <f t="array" ref="E368">_xll.SNL.Clients.Office.Excel.Functions.SPG($A368, "IQ_EBITDA_MARGIN", E$3)</f>
        <v>24.486000000000001</v>
      </c>
      <c r="F368" s="9" cm="1">
        <f t="array" ref="F368">_xll.SNL.Clients.Office.Excel.Functions.SPG($A368, "IQ_EBITDA_MARGIN", F$3)</f>
        <v>18.213000000000001</v>
      </c>
      <c r="G368" s="9" cm="1">
        <f t="array" ref="G368">_xll.SNL.Clients.Office.Excel.Functions.SPG($A368, "IQ_EBITDA_MARGIN", G$3)</f>
        <v>19.132999999999999</v>
      </c>
      <c r="H368" s="9" cm="1">
        <f t="array" ref="H368">_xll.SNL.Clients.Office.Excel.Functions.SPG($A368, "IQ_EBITDA_MARGIN", H$3)</f>
        <v>21.437000000000001</v>
      </c>
      <c r="I368" s="9" cm="1">
        <f t="array" ref="I368">_xll.SNL.Clients.Office.Excel.Functions.SPG($A368, "IQ_EBITDA_MARGIN", I$3)</f>
        <v>48.398000000000003</v>
      </c>
      <c r="J368" s="9" cm="1">
        <f t="array" ref="J368">_xll.SNL.Clients.Office.Excel.Functions.SPG($A368, "IQ_EBITDA_MARGIN", J$3)</f>
        <v>19.773</v>
      </c>
    </row>
    <row r="369" spans="1:10" x14ac:dyDescent="0.3">
      <c r="A369" s="11" t="s">
        <v>1385</v>
      </c>
      <c r="B369" s="9" cm="1">
        <f t="array" ref="B369">_xll.SNL.Clients.Office.Excel.Functions.SPG($A369, "IQ_EBITDA_MARGIN", B$3)</f>
        <v>-6.0090000000000003</v>
      </c>
      <c r="C369" s="9" cm="1">
        <f t="array" ref="C369">_xll.SNL.Clients.Office.Excel.Functions.SPG($A369, "IQ_EBITDA_MARGIN", C$3)</f>
        <v>1.3320000000000001</v>
      </c>
      <c r="D369" s="9" cm="1">
        <f t="array" ref="D369">_xll.SNL.Clients.Office.Excel.Functions.SPG($A369, "IQ_EBITDA_MARGIN", D$3)</f>
        <v>2.33</v>
      </c>
      <c r="E369" s="9" cm="1">
        <f t="array" ref="E369">_xll.SNL.Clients.Office.Excel.Functions.SPG($A369, "IQ_EBITDA_MARGIN", E$3)</f>
        <v>-1.3919999999999999</v>
      </c>
      <c r="F369" s="9" cm="1">
        <f t="array" ref="F369">_xll.SNL.Clients.Office.Excel.Functions.SPG($A369, "IQ_EBITDA_MARGIN", F$3)</f>
        <v>-6.3380000000000001</v>
      </c>
      <c r="G369" s="9" cm="1">
        <f t="array" ref="G369">_xll.SNL.Clients.Office.Excel.Functions.SPG($A369, "IQ_EBITDA_MARGIN", G$3)</f>
        <v>0.77300000000000002</v>
      </c>
      <c r="H369" s="9" cm="1">
        <f t="array" ref="H369">_xll.SNL.Clients.Office.Excel.Functions.SPG($A369, "IQ_EBITDA_MARGIN", H$3)</f>
        <v>-2.5910000000000002</v>
      </c>
      <c r="I369" s="9" cm="1">
        <f t="array" ref="I369">_xll.SNL.Clients.Office.Excel.Functions.SPG($A369, "IQ_EBITDA_MARGIN", I$3)</f>
        <v>-5.8280000000000003</v>
      </c>
      <c r="J369" s="9" cm="1">
        <f t="array" ref="J369">_xll.SNL.Clients.Office.Excel.Functions.SPG($A369, "IQ_EBITDA_MARGIN", J$3)</f>
        <v>-9.1519999999999992</v>
      </c>
    </row>
    <row r="370" spans="1:10" x14ac:dyDescent="0.3">
      <c r="A370" s="11" t="s">
        <v>1386</v>
      </c>
      <c r="B370" s="9" cm="1">
        <f t="array" ref="B370">_xll.SNL.Clients.Office.Excel.Functions.SPG($A370, "IQ_EBITDA_MARGIN", B$3)</f>
        <v>17.605</v>
      </c>
      <c r="C370" s="9" cm="1">
        <f t="array" ref="C370">_xll.SNL.Clients.Office.Excel.Functions.SPG($A370, "IQ_EBITDA_MARGIN", C$3)</f>
        <v>31.077000000000002</v>
      </c>
      <c r="D370" s="9" cm="1">
        <f t="array" ref="D370">_xll.SNL.Clients.Office.Excel.Functions.SPG($A370, "IQ_EBITDA_MARGIN", D$3)</f>
        <v>17.074999999999999</v>
      </c>
      <c r="E370" s="9" cm="1">
        <f t="array" ref="E370">_xll.SNL.Clients.Office.Excel.Functions.SPG($A370, "IQ_EBITDA_MARGIN", E$3)</f>
        <v>-1.9410000000000001</v>
      </c>
      <c r="F370" s="9" cm="1">
        <f t="array" ref="F370">_xll.SNL.Clients.Office.Excel.Functions.SPG($A370, "IQ_EBITDA_MARGIN", F$3)</f>
        <v>13.201000000000001</v>
      </c>
      <c r="G370" s="9" cm="1">
        <f t="array" ref="G370">_xll.SNL.Clients.Office.Excel.Functions.SPG($A370, "IQ_EBITDA_MARGIN", G$3)</f>
        <v>23.468</v>
      </c>
      <c r="H370" s="9" cm="1">
        <f t="array" ref="H370">_xll.SNL.Clients.Office.Excel.Functions.SPG($A370, "IQ_EBITDA_MARGIN", H$3)</f>
        <v>21.067</v>
      </c>
      <c r="I370" s="9" cm="1">
        <f t="array" ref="I370">_xll.SNL.Clients.Office.Excel.Functions.SPG($A370, "IQ_EBITDA_MARGIN", I$3)</f>
        <v>6.9820000000000002</v>
      </c>
      <c r="J370" s="9" cm="1">
        <f t="array" ref="J370">_xll.SNL.Clients.Office.Excel.Functions.SPG($A370, "IQ_EBITDA_MARGIN", J$3)</f>
        <v>11.393000000000001</v>
      </c>
    </row>
    <row r="371" spans="1:10" x14ac:dyDescent="0.3">
      <c r="A371" s="11" t="s">
        <v>1387</v>
      </c>
      <c r="B371" s="9" t="str" cm="1">
        <f t="array" ref="B371">_xll.SNL.Clients.Office.Excel.Functions.SPG($A371, "IQ_EBITDA_MARGIN", B$3)</f>
        <v>NA</v>
      </c>
      <c r="C371" s="9" t="str" cm="1">
        <f t="array" ref="C371">_xll.SNL.Clients.Office.Excel.Functions.SPG($A371, "IQ_EBITDA_MARGIN", C$3)</f>
        <v>NA</v>
      </c>
      <c r="D371" s="9" t="str" cm="1">
        <f t="array" ref="D371">_xll.SNL.Clients.Office.Excel.Functions.SPG($A371, "IQ_EBITDA_MARGIN", D$3)</f>
        <v>NA</v>
      </c>
      <c r="E371" s="9" t="str" cm="1">
        <f t="array" ref="E371">_xll.SNL.Clients.Office.Excel.Functions.SPG($A371, "IQ_EBITDA_MARGIN", E$3)</f>
        <v>NA</v>
      </c>
      <c r="F371" s="9" t="str" cm="1">
        <f t="array" ref="F371">_xll.SNL.Clients.Office.Excel.Functions.SPG($A371, "IQ_EBITDA_MARGIN", F$3)</f>
        <v>NA</v>
      </c>
      <c r="G371" s="9" t="str" cm="1">
        <f t="array" ref="G371">_xll.SNL.Clients.Office.Excel.Functions.SPG($A371, "IQ_EBITDA_MARGIN", G$3)</f>
        <v>NA</v>
      </c>
      <c r="H371" s="9" t="str" cm="1">
        <f t="array" ref="H371">_xll.SNL.Clients.Office.Excel.Functions.SPG($A371, "IQ_EBITDA_MARGIN", H$3)</f>
        <v>NA</v>
      </c>
      <c r="I371" s="9" t="str" cm="1">
        <f t="array" ref="I371">_xll.SNL.Clients.Office.Excel.Functions.SPG($A371, "IQ_EBITDA_MARGIN", I$3)</f>
        <v>NA</v>
      </c>
      <c r="J371" s="9" t="str" cm="1">
        <f t="array" ref="J371">_xll.SNL.Clients.Office.Excel.Functions.SPG($A371, "IQ_EBITDA_MARGIN", J$3)</f>
        <v>NA</v>
      </c>
    </row>
    <row r="372" spans="1:10" x14ac:dyDescent="0.3">
      <c r="A372" s="11" t="s">
        <v>1388</v>
      </c>
      <c r="B372" s="9" cm="1">
        <f t="array" ref="B372">_xll.SNL.Clients.Office.Excel.Functions.SPG($A372, "IQ_EBITDA_MARGIN", B$3)</f>
        <v>7.7270000000000003</v>
      </c>
      <c r="C372" s="9" cm="1">
        <f t="array" ref="C372">_xll.SNL.Clients.Office.Excel.Functions.SPG($A372, "IQ_EBITDA_MARGIN", C$3)</f>
        <v>10.210000000000001</v>
      </c>
      <c r="D372" s="9" cm="1">
        <f t="array" ref="D372">_xll.SNL.Clients.Office.Excel.Functions.SPG($A372, "IQ_EBITDA_MARGIN", D$3)</f>
        <v>12.429</v>
      </c>
      <c r="E372" s="9" cm="1">
        <f t="array" ref="E372">_xll.SNL.Clients.Office.Excel.Functions.SPG($A372, "IQ_EBITDA_MARGIN", E$3)</f>
        <v>13.182</v>
      </c>
      <c r="F372" s="9" cm="1">
        <f t="array" ref="F372">_xll.SNL.Clients.Office.Excel.Functions.SPG($A372, "IQ_EBITDA_MARGIN", F$3)</f>
        <v>8.4689999999999994</v>
      </c>
      <c r="G372" s="9" cm="1">
        <f t="array" ref="G372">_xll.SNL.Clients.Office.Excel.Functions.SPG($A372, "IQ_EBITDA_MARGIN", G$3)</f>
        <v>13.536</v>
      </c>
      <c r="H372" s="9" cm="1">
        <f t="array" ref="H372">_xll.SNL.Clients.Office.Excel.Functions.SPG($A372, "IQ_EBITDA_MARGIN", H$3)</f>
        <v>8.0570000000000004</v>
      </c>
      <c r="I372" s="9" cm="1">
        <f t="array" ref="I372">_xll.SNL.Clients.Office.Excel.Functions.SPG($A372, "IQ_EBITDA_MARGIN", I$3)</f>
        <v>11.025</v>
      </c>
      <c r="J372" s="9" cm="1">
        <f t="array" ref="J372">_xll.SNL.Clients.Office.Excel.Functions.SPG($A372, "IQ_EBITDA_MARGIN", J$3)</f>
        <v>5.319</v>
      </c>
    </row>
    <row r="373" spans="1:10" x14ac:dyDescent="0.3">
      <c r="A373" s="11" t="s">
        <v>1389</v>
      </c>
      <c r="B373" s="9" cm="1">
        <f t="array" ref="B373">_xll.SNL.Clients.Office.Excel.Functions.SPG($A373, "IQ_EBITDA_MARGIN", B$3)</f>
        <v>49.267000000000003</v>
      </c>
      <c r="C373" s="9" cm="1">
        <f t="array" ref="C373">_xll.SNL.Clients.Office.Excel.Functions.SPG($A373, "IQ_EBITDA_MARGIN", C$3)</f>
        <v>52.433999999999997</v>
      </c>
      <c r="D373" s="9" cm="1">
        <f t="array" ref="D373">_xll.SNL.Clients.Office.Excel.Functions.SPG($A373, "IQ_EBITDA_MARGIN", D$3)</f>
        <v>47.140999999999998</v>
      </c>
      <c r="E373" s="9" cm="1">
        <f t="array" ref="E373">_xll.SNL.Clients.Office.Excel.Functions.SPG($A373, "IQ_EBITDA_MARGIN", E$3)</f>
        <v>48.670999999999999</v>
      </c>
      <c r="F373" s="9" cm="1">
        <f t="array" ref="F373">_xll.SNL.Clients.Office.Excel.Functions.SPG($A373, "IQ_EBITDA_MARGIN", F$3)</f>
        <v>49.805999999999997</v>
      </c>
      <c r="G373" s="9" cm="1">
        <f t="array" ref="G373">_xll.SNL.Clients.Office.Excel.Functions.SPG($A373, "IQ_EBITDA_MARGIN", G$3)</f>
        <v>50.945</v>
      </c>
      <c r="H373" s="9" cm="1">
        <f t="array" ref="H373">_xll.SNL.Clients.Office.Excel.Functions.SPG($A373, "IQ_EBITDA_MARGIN", H$3)</f>
        <v>49.017000000000003</v>
      </c>
      <c r="I373" s="9" cm="1">
        <f t="array" ref="I373">_xll.SNL.Clients.Office.Excel.Functions.SPG($A373, "IQ_EBITDA_MARGIN", I$3)</f>
        <v>48.756</v>
      </c>
      <c r="J373" s="9" cm="1">
        <f t="array" ref="J373">_xll.SNL.Clients.Office.Excel.Functions.SPG($A373, "IQ_EBITDA_MARGIN", J$3)</f>
        <v>52.563000000000002</v>
      </c>
    </row>
    <row r="374" spans="1:10" x14ac:dyDescent="0.3">
      <c r="A374" s="11" t="s">
        <v>1390</v>
      </c>
      <c r="B374" s="9" cm="1">
        <f t="array" ref="B374">_xll.SNL.Clients.Office.Excel.Functions.SPG($A374, "IQ_EBITDA_MARGIN", B$3)</f>
        <v>81.597999999999999</v>
      </c>
      <c r="C374" s="9" cm="1">
        <f t="array" ref="C374">_xll.SNL.Clients.Office.Excel.Functions.SPG($A374, "IQ_EBITDA_MARGIN", C$3)</f>
        <v>72.635000000000005</v>
      </c>
      <c r="D374" s="9" cm="1">
        <f t="array" ref="D374">_xll.SNL.Clients.Office.Excel.Functions.SPG($A374, "IQ_EBITDA_MARGIN", D$3)</f>
        <v>77.897999999999996</v>
      </c>
      <c r="E374" s="9" cm="1">
        <f t="array" ref="E374">_xll.SNL.Clients.Office.Excel.Functions.SPG($A374, "IQ_EBITDA_MARGIN", E$3)</f>
        <v>84.081999999999994</v>
      </c>
      <c r="F374" s="9" cm="1">
        <f t="array" ref="F374">_xll.SNL.Clients.Office.Excel.Functions.SPG($A374, "IQ_EBITDA_MARGIN", F$3)</f>
        <v>80.384</v>
      </c>
      <c r="G374" s="9" cm="1">
        <f t="array" ref="G374">_xll.SNL.Clients.Office.Excel.Functions.SPG($A374, "IQ_EBITDA_MARGIN", G$3)</f>
        <v>76.808000000000007</v>
      </c>
      <c r="H374" s="9" cm="1">
        <f t="array" ref="H374">_xll.SNL.Clients.Office.Excel.Functions.SPG($A374, "IQ_EBITDA_MARGIN", H$3)</f>
        <v>79.801000000000002</v>
      </c>
      <c r="I374" s="9" cm="1">
        <f t="array" ref="I374">_xll.SNL.Clients.Office.Excel.Functions.SPG($A374, "IQ_EBITDA_MARGIN", I$3)</f>
        <v>80.555999999999997</v>
      </c>
      <c r="J374" s="9" cm="1">
        <f t="array" ref="J374">_xll.SNL.Clients.Office.Excel.Functions.SPG($A374, "IQ_EBITDA_MARGIN", J$3)</f>
        <v>78.236000000000004</v>
      </c>
    </row>
    <row r="375" spans="1:10" x14ac:dyDescent="0.3">
      <c r="A375" s="11" t="s">
        <v>1391</v>
      </c>
      <c r="B375" s="9" cm="1">
        <f t="array" ref="B375">_xll.SNL.Clients.Office.Excel.Functions.SPG($A375, "IQ_EBITDA_MARGIN", B$3)</f>
        <v>79.918999999999997</v>
      </c>
      <c r="C375" s="9" cm="1">
        <f t="array" ref="C375">_xll.SNL.Clients.Office.Excel.Functions.SPG($A375, "IQ_EBITDA_MARGIN", C$3)</f>
        <v>66.585999999999999</v>
      </c>
      <c r="D375" s="9" cm="1">
        <f t="array" ref="D375">_xll.SNL.Clients.Office.Excel.Functions.SPG($A375, "IQ_EBITDA_MARGIN", D$3)</f>
        <v>123.697</v>
      </c>
      <c r="E375" s="9" cm="1">
        <f t="array" ref="E375">_xll.SNL.Clients.Office.Excel.Functions.SPG($A375, "IQ_EBITDA_MARGIN", E$3)</f>
        <v>76.715000000000003</v>
      </c>
      <c r="F375" s="9" cm="1">
        <f t="array" ref="F375">_xll.SNL.Clients.Office.Excel.Functions.SPG($A375, "IQ_EBITDA_MARGIN", F$3)</f>
        <v>46.908000000000001</v>
      </c>
      <c r="G375" s="9" cm="1">
        <f t="array" ref="G375">_xll.SNL.Clients.Office.Excel.Functions.SPG($A375, "IQ_EBITDA_MARGIN", G$3)</f>
        <v>126.985</v>
      </c>
      <c r="H375" s="9" cm="1">
        <f t="array" ref="H375">_xll.SNL.Clients.Office.Excel.Functions.SPG($A375, "IQ_EBITDA_MARGIN", H$3)</f>
        <v>38.341999999999999</v>
      </c>
      <c r="I375" s="9" cm="1">
        <f t="array" ref="I375">_xll.SNL.Clients.Office.Excel.Functions.SPG($A375, "IQ_EBITDA_MARGIN", I$3)</f>
        <v>89.406999999999996</v>
      </c>
      <c r="J375" s="9" cm="1">
        <f t="array" ref="J375">_xll.SNL.Clients.Office.Excel.Functions.SPG($A375, "IQ_EBITDA_MARGIN", J$3)</f>
        <v>115.64</v>
      </c>
    </row>
    <row r="376" spans="1:10" x14ac:dyDescent="0.3">
      <c r="A376" s="11" t="s">
        <v>1392</v>
      </c>
      <c r="B376" s="9" t="str" cm="1">
        <f t="array" ref="B376">_xll.SNL.Clients.Office.Excel.Functions.SPG($A376, "IQ_EBITDA_MARGIN", B$3)</f>
        <v>NA</v>
      </c>
      <c r="C376" s="9" t="str" cm="1">
        <f t="array" ref="C376">_xll.SNL.Clients.Office.Excel.Functions.SPG($A376, "IQ_EBITDA_MARGIN", C$3)</f>
        <v>NA</v>
      </c>
      <c r="D376" s="9" t="str" cm="1">
        <f t="array" ref="D376">_xll.SNL.Clients.Office.Excel.Functions.SPG($A376, "IQ_EBITDA_MARGIN", D$3)</f>
        <v>NA</v>
      </c>
      <c r="E376" s="9" t="str" cm="1">
        <f t="array" ref="E376">_xll.SNL.Clients.Office.Excel.Functions.SPG($A376, "IQ_EBITDA_MARGIN", E$3)</f>
        <v>NA</v>
      </c>
      <c r="F376" s="9" t="str" cm="1">
        <f t="array" ref="F376">_xll.SNL.Clients.Office.Excel.Functions.SPG($A376, "IQ_EBITDA_MARGIN", F$3)</f>
        <v>NA</v>
      </c>
      <c r="G376" s="9" t="str" cm="1">
        <f t="array" ref="G376">_xll.SNL.Clients.Office.Excel.Functions.SPG($A376, "IQ_EBITDA_MARGIN", G$3)</f>
        <v>NA</v>
      </c>
      <c r="H376" s="9" t="str" cm="1">
        <f t="array" ref="H376">_xll.SNL.Clients.Office.Excel.Functions.SPG($A376, "IQ_EBITDA_MARGIN", H$3)</f>
        <v>NA</v>
      </c>
      <c r="I376" s="9" t="str" cm="1">
        <f t="array" ref="I376">_xll.SNL.Clients.Office.Excel.Functions.SPG($A376, "IQ_EBITDA_MARGIN", I$3)</f>
        <v>NA</v>
      </c>
      <c r="J376" s="9" t="str" cm="1">
        <f t="array" ref="J376">_xll.SNL.Clients.Office.Excel.Functions.SPG($A376, "IQ_EBITDA_MARGIN", J$3)</f>
        <v>NA</v>
      </c>
    </row>
    <row r="377" spans="1:10" x14ac:dyDescent="0.3">
      <c r="A377" s="11" t="s">
        <v>1393</v>
      </c>
      <c r="B377" s="9" cm="1">
        <f t="array" ref="B377">_xll.SNL.Clients.Office.Excel.Functions.SPG($A377, "IQ_EBITDA_MARGIN", B$3)</f>
        <v>41.816000000000003</v>
      </c>
      <c r="C377" s="9" cm="1">
        <f t="array" ref="C377">_xll.SNL.Clients.Office.Excel.Functions.SPG($A377, "IQ_EBITDA_MARGIN", C$3)</f>
        <v>34.302</v>
      </c>
      <c r="D377" s="9" cm="1">
        <f t="array" ref="D377">_xll.SNL.Clients.Office.Excel.Functions.SPG($A377, "IQ_EBITDA_MARGIN", D$3)</f>
        <v>21.783999999999999</v>
      </c>
      <c r="E377" s="9" cm="1">
        <f t="array" ref="E377">_xll.SNL.Clients.Office.Excel.Functions.SPG($A377, "IQ_EBITDA_MARGIN", E$3)</f>
        <v>24.72</v>
      </c>
      <c r="F377" s="9" cm="1">
        <f t="array" ref="F377">_xll.SNL.Clients.Office.Excel.Functions.SPG($A377, "IQ_EBITDA_MARGIN", F$3)</f>
        <v>35.396000000000001</v>
      </c>
      <c r="G377" s="9" cm="1">
        <f t="array" ref="G377">_xll.SNL.Clients.Office.Excel.Functions.SPG($A377, "IQ_EBITDA_MARGIN", G$3)</f>
        <v>33.555999999999997</v>
      </c>
      <c r="H377" s="9" cm="1">
        <f t="array" ref="H377">_xll.SNL.Clients.Office.Excel.Functions.SPG($A377, "IQ_EBITDA_MARGIN", H$3)</f>
        <v>17.896999999999998</v>
      </c>
      <c r="I377" s="9" cm="1">
        <f t="array" ref="I377">_xll.SNL.Clients.Office.Excel.Functions.SPG($A377, "IQ_EBITDA_MARGIN", I$3)</f>
        <v>20.231000000000002</v>
      </c>
      <c r="J377" s="9" cm="1">
        <f t="array" ref="J377">_xll.SNL.Clients.Office.Excel.Functions.SPG($A377, "IQ_EBITDA_MARGIN", J$3)</f>
        <v>32.692999999999998</v>
      </c>
    </row>
    <row r="378" spans="1:10" x14ac:dyDescent="0.3">
      <c r="A378" s="11" t="s">
        <v>1394</v>
      </c>
      <c r="B378" s="9" cm="1">
        <f t="array" ref="B378">_xll.SNL.Clients.Office.Excel.Functions.SPG($A378, "IQ_EBITDA_MARGIN", B$3)</f>
        <v>9.2940000000000005</v>
      </c>
      <c r="C378" s="9" cm="1">
        <f t="array" ref="C378">_xll.SNL.Clients.Office.Excel.Functions.SPG($A378, "IQ_EBITDA_MARGIN", C$3)</f>
        <v>14.023999999999999</v>
      </c>
      <c r="D378" s="9" cm="1">
        <f t="array" ref="D378">_xll.SNL.Clients.Office.Excel.Functions.SPG($A378, "IQ_EBITDA_MARGIN", D$3)</f>
        <v>14.417</v>
      </c>
      <c r="E378" s="9" cm="1">
        <f t="array" ref="E378">_xll.SNL.Clients.Office.Excel.Functions.SPG($A378, "IQ_EBITDA_MARGIN", E$3)</f>
        <v>11.281000000000001</v>
      </c>
      <c r="F378" s="9" cm="1">
        <f t="array" ref="F378">_xll.SNL.Clients.Office.Excel.Functions.SPG($A378, "IQ_EBITDA_MARGIN", F$3)</f>
        <v>9.2509999999999994</v>
      </c>
      <c r="G378" s="9" cm="1">
        <f t="array" ref="G378">_xll.SNL.Clients.Office.Excel.Functions.SPG($A378, "IQ_EBITDA_MARGIN", G$3)</f>
        <v>16.468</v>
      </c>
      <c r="H378" s="9" cm="1">
        <f t="array" ref="H378">_xll.SNL.Clients.Office.Excel.Functions.SPG($A378, "IQ_EBITDA_MARGIN", H$3)</f>
        <v>11.782999999999999</v>
      </c>
      <c r="I378" s="9" cm="1">
        <f t="array" ref="I378">_xll.SNL.Clients.Office.Excel.Functions.SPG($A378, "IQ_EBITDA_MARGIN", I$3)</f>
        <v>12.12</v>
      </c>
      <c r="J378" s="9" cm="1">
        <f t="array" ref="J378">_xll.SNL.Clients.Office.Excel.Functions.SPG($A378, "IQ_EBITDA_MARGIN", J$3)</f>
        <v>11.548999999999999</v>
      </c>
    </row>
    <row r="379" spans="1:10" x14ac:dyDescent="0.3">
      <c r="A379" s="11" t="s">
        <v>1395</v>
      </c>
      <c r="B379" s="9" cm="1">
        <f t="array" ref="B379">_xll.SNL.Clients.Office.Excel.Functions.SPG($A379, "IQ_EBITDA_MARGIN", B$3)</f>
        <v>17.167000000000002</v>
      </c>
      <c r="C379" s="9" cm="1">
        <f t="array" ref="C379">_xll.SNL.Clients.Office.Excel.Functions.SPG($A379, "IQ_EBITDA_MARGIN", C$3)</f>
        <v>11.249000000000001</v>
      </c>
      <c r="D379" s="9" cm="1">
        <f t="array" ref="D379">_xll.SNL.Clients.Office.Excel.Functions.SPG($A379, "IQ_EBITDA_MARGIN", D$3)</f>
        <v>12.746</v>
      </c>
      <c r="E379" s="9" cm="1">
        <f t="array" ref="E379">_xll.SNL.Clients.Office.Excel.Functions.SPG($A379, "IQ_EBITDA_MARGIN", E$3)</f>
        <v>17.12</v>
      </c>
      <c r="F379" s="9" cm="1">
        <f t="array" ref="F379">_xll.SNL.Clients.Office.Excel.Functions.SPG($A379, "IQ_EBITDA_MARGIN", F$3)</f>
        <v>18.957999999999998</v>
      </c>
      <c r="G379" s="9" cm="1">
        <f t="array" ref="G379">_xll.SNL.Clients.Office.Excel.Functions.SPG($A379, "IQ_EBITDA_MARGIN", G$3)</f>
        <v>9.3849999999999998</v>
      </c>
      <c r="H379" s="9" cm="1">
        <f t="array" ref="H379">_xll.SNL.Clients.Office.Excel.Functions.SPG($A379, "IQ_EBITDA_MARGIN", H$3)</f>
        <v>18.876000000000001</v>
      </c>
      <c r="I379" s="9" cm="1">
        <f t="array" ref="I379">_xll.SNL.Clients.Office.Excel.Functions.SPG($A379, "IQ_EBITDA_MARGIN", I$3)</f>
        <v>19.471</v>
      </c>
      <c r="J379" s="9" cm="1">
        <f t="array" ref="J379">_xll.SNL.Clients.Office.Excel.Functions.SPG($A379, "IQ_EBITDA_MARGIN", J$3)</f>
        <v>23.210999999999999</v>
      </c>
    </row>
    <row r="380" spans="1:10" x14ac:dyDescent="0.3">
      <c r="A380" s="11" t="s">
        <v>1396</v>
      </c>
      <c r="B380" s="9" cm="1">
        <f t="array" ref="B380">_xll.SNL.Clients.Office.Excel.Functions.SPG($A380, "IQ_EBITDA_MARGIN", B$3)</f>
        <v>14.516999999999999</v>
      </c>
      <c r="C380" s="9" cm="1">
        <f t="array" ref="C380">_xll.SNL.Clients.Office.Excel.Functions.SPG($A380, "IQ_EBITDA_MARGIN", C$3)</f>
        <v>14.44</v>
      </c>
      <c r="D380" s="9" cm="1">
        <f t="array" ref="D380">_xll.SNL.Clients.Office.Excel.Functions.SPG($A380, "IQ_EBITDA_MARGIN", D$3)</f>
        <v>14.209</v>
      </c>
      <c r="E380" s="9" cm="1">
        <f t="array" ref="E380">_xll.SNL.Clients.Office.Excel.Functions.SPG($A380, "IQ_EBITDA_MARGIN", E$3)</f>
        <v>12.91</v>
      </c>
      <c r="F380" s="9" cm="1">
        <f t="array" ref="F380">_xll.SNL.Clients.Office.Excel.Functions.SPG($A380, "IQ_EBITDA_MARGIN", F$3)</f>
        <v>10.641</v>
      </c>
      <c r="G380" s="9" cm="1">
        <f t="array" ref="G380">_xll.SNL.Clients.Office.Excel.Functions.SPG($A380, "IQ_EBITDA_MARGIN", G$3)</f>
        <v>11.143000000000001</v>
      </c>
      <c r="H380" s="9" cm="1">
        <f t="array" ref="H380">_xll.SNL.Clients.Office.Excel.Functions.SPG($A380, "IQ_EBITDA_MARGIN", H$3)</f>
        <v>13.15</v>
      </c>
      <c r="I380" s="9" cm="1">
        <f t="array" ref="I380">_xll.SNL.Clients.Office.Excel.Functions.SPG($A380, "IQ_EBITDA_MARGIN", I$3)</f>
        <v>12.585000000000001</v>
      </c>
      <c r="J380" s="9" cm="1">
        <f t="array" ref="J380">_xll.SNL.Clients.Office.Excel.Functions.SPG($A380, "IQ_EBITDA_MARGIN", J$3)</f>
        <v>10.162000000000001</v>
      </c>
    </row>
    <row r="381" spans="1:10" x14ac:dyDescent="0.3">
      <c r="A381" s="11" t="s">
        <v>1397</v>
      </c>
      <c r="B381" s="9" t="str" cm="1">
        <f t="array" ref="B381">_xll.SNL.Clients.Office.Excel.Functions.SPG($A381, "IQ_EBITDA_MARGIN", B$3)</f>
        <v>NA</v>
      </c>
      <c r="C381" s="9" t="str" cm="1">
        <f t="array" ref="C381">_xll.SNL.Clients.Office.Excel.Functions.SPG($A381, "IQ_EBITDA_MARGIN", C$3)</f>
        <v>NA</v>
      </c>
      <c r="D381" s="9" t="str" cm="1">
        <f t="array" ref="D381">_xll.SNL.Clients.Office.Excel.Functions.SPG($A381, "IQ_EBITDA_MARGIN", D$3)</f>
        <v>NA</v>
      </c>
      <c r="E381" s="9" t="str" cm="1">
        <f t="array" ref="E381">_xll.SNL.Clients.Office.Excel.Functions.SPG($A381, "IQ_EBITDA_MARGIN", E$3)</f>
        <v>NA</v>
      </c>
      <c r="F381" s="9" t="str" cm="1">
        <f t="array" ref="F381">_xll.SNL.Clients.Office.Excel.Functions.SPG($A381, "IQ_EBITDA_MARGIN", F$3)</f>
        <v>NA</v>
      </c>
      <c r="G381" s="9" t="str" cm="1">
        <f t="array" ref="G381">_xll.SNL.Clients.Office.Excel.Functions.SPG($A381, "IQ_EBITDA_MARGIN", G$3)</f>
        <v>NA</v>
      </c>
      <c r="H381" s="9" t="str" cm="1">
        <f t="array" ref="H381">_xll.SNL.Clients.Office.Excel.Functions.SPG($A381, "IQ_EBITDA_MARGIN", H$3)</f>
        <v>NA</v>
      </c>
      <c r="I381" s="9" t="str" cm="1">
        <f t="array" ref="I381">_xll.SNL.Clients.Office.Excel.Functions.SPG($A381, "IQ_EBITDA_MARGIN", I$3)</f>
        <v>NA</v>
      </c>
      <c r="J381" s="9" t="str" cm="1">
        <f t="array" ref="J381">_xll.SNL.Clients.Office.Excel.Functions.SPG($A381, "IQ_EBITDA_MARGIN", J$3)</f>
        <v>NA</v>
      </c>
    </row>
    <row r="382" spans="1:10" x14ac:dyDescent="0.3">
      <c r="A382" s="11" t="s">
        <v>1398</v>
      </c>
      <c r="B382" s="9" cm="1">
        <f t="array" ref="B382">_xll.SNL.Clients.Office.Excel.Functions.SPG($A382, "IQ_EBITDA_MARGIN", B$3)</f>
        <v>0.99199999999999999</v>
      </c>
      <c r="C382" s="9" cm="1">
        <f t="array" ref="C382">_xll.SNL.Clients.Office.Excel.Functions.SPG($A382, "IQ_EBITDA_MARGIN", C$3)</f>
        <v>9.1020000000000003</v>
      </c>
      <c r="D382" s="9" cm="1">
        <f t="array" ref="D382">_xll.SNL.Clients.Office.Excel.Functions.SPG($A382, "IQ_EBITDA_MARGIN", D$3)</f>
        <v>7.5629999999999997</v>
      </c>
      <c r="E382" s="9" cm="1">
        <f t="array" ref="E382">_xll.SNL.Clients.Office.Excel.Functions.SPG($A382, "IQ_EBITDA_MARGIN", E$3)</f>
        <v>6.3810000000000002</v>
      </c>
      <c r="F382" s="9" cm="1">
        <f t="array" ref="F382">_xll.SNL.Clients.Office.Excel.Functions.SPG($A382, "IQ_EBITDA_MARGIN", F$3)</f>
        <v>-1.6779999999999999</v>
      </c>
      <c r="G382" s="9" cm="1">
        <f t="array" ref="G382">_xll.SNL.Clients.Office.Excel.Functions.SPG($A382, "IQ_EBITDA_MARGIN", G$3)</f>
        <v>1.478</v>
      </c>
      <c r="H382" s="9" cm="1">
        <f t="array" ref="H382">_xll.SNL.Clients.Office.Excel.Functions.SPG($A382, "IQ_EBITDA_MARGIN", H$3)</f>
        <v>6.319</v>
      </c>
      <c r="I382" s="9" cm="1">
        <f t="array" ref="I382">_xll.SNL.Clients.Office.Excel.Functions.SPG($A382, "IQ_EBITDA_MARGIN", I$3)</f>
        <v>7.7430000000000003</v>
      </c>
      <c r="J382" s="9" cm="1">
        <f t="array" ref="J382">_xll.SNL.Clients.Office.Excel.Functions.SPG($A382, "IQ_EBITDA_MARGIN", J$3)</f>
        <v>1.631</v>
      </c>
    </row>
    <row r="383" spans="1:10" x14ac:dyDescent="0.3">
      <c r="A383" s="11" t="s">
        <v>1399</v>
      </c>
      <c r="B383" s="9" cm="1">
        <f t="array" ref="B383">_xll.SNL.Clients.Office.Excel.Functions.SPG($A383, "IQ_EBITDA_MARGIN", B$3)</f>
        <v>22.169</v>
      </c>
      <c r="C383" s="9" cm="1">
        <f t="array" ref="C383">_xll.SNL.Clients.Office.Excel.Functions.SPG($A383, "IQ_EBITDA_MARGIN", C$3)</f>
        <v>22.419</v>
      </c>
      <c r="D383" s="9" cm="1">
        <f t="array" ref="D383">_xll.SNL.Clients.Office.Excel.Functions.SPG($A383, "IQ_EBITDA_MARGIN", D$3)</f>
        <v>21.632000000000001</v>
      </c>
      <c r="E383" s="9" cm="1">
        <f t="array" ref="E383">_xll.SNL.Clients.Office.Excel.Functions.SPG($A383, "IQ_EBITDA_MARGIN", E$3)</f>
        <v>18.504000000000001</v>
      </c>
      <c r="F383" s="9" cm="1">
        <f t="array" ref="F383">_xll.SNL.Clients.Office.Excel.Functions.SPG($A383, "IQ_EBITDA_MARGIN", F$3)</f>
        <v>21.795999999999999</v>
      </c>
      <c r="G383" s="9" t="str" cm="1">
        <f t="array" ref="G383">_xll.SNL.Clients.Office.Excel.Functions.SPG($A383, "IQ_EBITDA_MARGIN", G$3)</f>
        <v>NA</v>
      </c>
      <c r="H383" s="9" cm="1">
        <f t="array" ref="H383">_xll.SNL.Clients.Office.Excel.Functions.SPG($A383, "IQ_EBITDA_MARGIN", H$3)</f>
        <v>22.315999999999999</v>
      </c>
      <c r="I383" s="9" cm="1">
        <f t="array" ref="I383">_xll.SNL.Clients.Office.Excel.Functions.SPG($A383, "IQ_EBITDA_MARGIN", I$3)</f>
        <v>19.933</v>
      </c>
      <c r="J383" s="9" cm="1">
        <f t="array" ref="J383">_xll.SNL.Clients.Office.Excel.Functions.SPG($A383, "IQ_EBITDA_MARGIN", J$3)</f>
        <v>21.018000000000001</v>
      </c>
    </row>
    <row r="384" spans="1:10" x14ac:dyDescent="0.3">
      <c r="A384" s="11" t="s">
        <v>1400</v>
      </c>
      <c r="B384" s="9" cm="1">
        <f t="array" ref="B384">_xll.SNL.Clients.Office.Excel.Functions.SPG($A384, "IQ_EBITDA_MARGIN", B$3)</f>
        <v>27.032</v>
      </c>
      <c r="C384" s="9" cm="1">
        <f t="array" ref="C384">_xll.SNL.Clients.Office.Excel.Functions.SPG($A384, "IQ_EBITDA_MARGIN", C$3)</f>
        <v>23.555</v>
      </c>
      <c r="D384" s="9" cm="1">
        <f t="array" ref="D384">_xll.SNL.Clients.Office.Excel.Functions.SPG($A384, "IQ_EBITDA_MARGIN", D$3)</f>
        <v>29.013999999999999</v>
      </c>
      <c r="E384" s="9" cm="1">
        <f t="array" ref="E384">_xll.SNL.Clients.Office.Excel.Functions.SPG($A384, "IQ_EBITDA_MARGIN", E$3)</f>
        <v>28.126999999999999</v>
      </c>
      <c r="F384" s="9" cm="1">
        <f t="array" ref="F384">_xll.SNL.Clients.Office.Excel.Functions.SPG($A384, "IQ_EBITDA_MARGIN", F$3)</f>
        <v>29.530999999999999</v>
      </c>
      <c r="G384" s="9" cm="1">
        <f t="array" ref="G384">_xll.SNL.Clients.Office.Excel.Functions.SPG($A384, "IQ_EBITDA_MARGIN", G$3)</f>
        <v>28.411000000000001</v>
      </c>
      <c r="H384" s="9" cm="1">
        <f t="array" ref="H384">_xll.SNL.Clients.Office.Excel.Functions.SPG($A384, "IQ_EBITDA_MARGIN", H$3)</f>
        <v>19.289000000000001</v>
      </c>
      <c r="I384" s="9" cm="1">
        <f t="array" ref="I384">_xll.SNL.Clients.Office.Excel.Functions.SPG($A384, "IQ_EBITDA_MARGIN", I$3)</f>
        <v>27.798999999999999</v>
      </c>
      <c r="J384" s="9" cm="1">
        <f t="array" ref="J384">_xll.SNL.Clients.Office.Excel.Functions.SPG($A384, "IQ_EBITDA_MARGIN", J$3)</f>
        <v>29.324000000000002</v>
      </c>
    </row>
    <row r="385" spans="1:10" x14ac:dyDescent="0.3">
      <c r="A385" s="11" t="s">
        <v>1401</v>
      </c>
      <c r="B385" s="9" cm="1">
        <f t="array" ref="B385">_xll.SNL.Clients.Office.Excel.Functions.SPG($A385, "IQ_EBITDA_MARGIN", B$3)</f>
        <v>15.537000000000001</v>
      </c>
      <c r="C385" s="9" cm="1">
        <f t="array" ref="C385">_xll.SNL.Clients.Office.Excel.Functions.SPG($A385, "IQ_EBITDA_MARGIN", C$3)</f>
        <v>16.393000000000001</v>
      </c>
      <c r="D385" s="9" cm="1">
        <f t="array" ref="D385">_xll.SNL.Clients.Office.Excel.Functions.SPG($A385, "IQ_EBITDA_MARGIN", D$3)</f>
        <v>12.487</v>
      </c>
      <c r="E385" s="9" cm="1">
        <f t="array" ref="E385">_xll.SNL.Clients.Office.Excel.Functions.SPG($A385, "IQ_EBITDA_MARGIN", E$3)</f>
        <v>14.15</v>
      </c>
      <c r="F385" s="9" cm="1">
        <f t="array" ref="F385">_xll.SNL.Clients.Office.Excel.Functions.SPG($A385, "IQ_EBITDA_MARGIN", F$3)</f>
        <v>15.539</v>
      </c>
      <c r="G385" s="9" cm="1">
        <f t="array" ref="G385">_xll.SNL.Clients.Office.Excel.Functions.SPG($A385, "IQ_EBITDA_MARGIN", G$3)</f>
        <v>17.05</v>
      </c>
      <c r="H385" s="9" cm="1">
        <f t="array" ref="H385">_xll.SNL.Clients.Office.Excel.Functions.SPG($A385, "IQ_EBITDA_MARGIN", H$3)</f>
        <v>11.673</v>
      </c>
      <c r="I385" s="9" cm="1">
        <f t="array" ref="I385">_xll.SNL.Clients.Office.Excel.Functions.SPG($A385, "IQ_EBITDA_MARGIN", I$3)</f>
        <v>17.007000000000001</v>
      </c>
      <c r="J385" s="9" cm="1">
        <f t="array" ref="J385">_xll.SNL.Clients.Office.Excel.Functions.SPG($A385, "IQ_EBITDA_MARGIN", J$3)</f>
        <v>14.824999999999999</v>
      </c>
    </row>
    <row r="386" spans="1:10" x14ac:dyDescent="0.3">
      <c r="A386" s="11" t="s">
        <v>1402</v>
      </c>
      <c r="B386" s="9" cm="1">
        <f t="array" ref="B386">_xll.SNL.Clients.Office.Excel.Functions.SPG($A386, "IQ_EBITDA_MARGIN", B$3)</f>
        <v>33.987000000000002</v>
      </c>
      <c r="C386" s="9" cm="1">
        <f t="array" ref="C386">_xll.SNL.Clients.Office.Excel.Functions.SPG($A386, "IQ_EBITDA_MARGIN", C$3)</f>
        <v>30.939</v>
      </c>
      <c r="D386" s="9" cm="1">
        <f t="array" ref="D386">_xll.SNL.Clients.Office.Excel.Functions.SPG($A386, "IQ_EBITDA_MARGIN", D$3)</f>
        <v>40.515999999999998</v>
      </c>
      <c r="E386" s="9" cm="1">
        <f t="array" ref="E386">_xll.SNL.Clients.Office.Excel.Functions.SPG($A386, "IQ_EBITDA_MARGIN", E$3)</f>
        <v>40.875</v>
      </c>
      <c r="F386" s="9" cm="1">
        <f t="array" ref="F386">_xll.SNL.Clients.Office.Excel.Functions.SPG($A386, "IQ_EBITDA_MARGIN", F$3)</f>
        <v>35.53</v>
      </c>
      <c r="G386" s="9" cm="1">
        <f t="array" ref="G386">_xll.SNL.Clients.Office.Excel.Functions.SPG($A386, "IQ_EBITDA_MARGIN", G$3)</f>
        <v>31.042999999999999</v>
      </c>
      <c r="H386" s="9" cm="1">
        <f t="array" ref="H386">_xll.SNL.Clients.Office.Excel.Functions.SPG($A386, "IQ_EBITDA_MARGIN", H$3)</f>
        <v>41.320999999999998</v>
      </c>
      <c r="I386" s="9" cm="1">
        <f t="array" ref="I386">_xll.SNL.Clients.Office.Excel.Functions.SPG($A386, "IQ_EBITDA_MARGIN", I$3)</f>
        <v>39.295000000000002</v>
      </c>
      <c r="J386" s="9" cm="1">
        <f t="array" ref="J386">_xll.SNL.Clients.Office.Excel.Functions.SPG($A386, "IQ_EBITDA_MARGIN", J$3)</f>
        <v>31.538</v>
      </c>
    </row>
    <row r="387" spans="1:10" x14ac:dyDescent="0.3">
      <c r="A387" s="11" t="s">
        <v>1403</v>
      </c>
      <c r="B387" s="9" cm="1">
        <f t="array" ref="B387">_xll.SNL.Clients.Office.Excel.Functions.SPG($A387, "IQ_EBITDA_MARGIN", B$3)</f>
        <v>10.801</v>
      </c>
      <c r="C387" s="9" cm="1">
        <f t="array" ref="C387">_xll.SNL.Clients.Office.Excel.Functions.SPG($A387, "IQ_EBITDA_MARGIN", C$3)</f>
        <v>27.088000000000001</v>
      </c>
      <c r="D387" s="9" cm="1">
        <f t="array" ref="D387">_xll.SNL.Clients.Office.Excel.Functions.SPG($A387, "IQ_EBITDA_MARGIN", D$3)</f>
        <v>20.978000000000002</v>
      </c>
      <c r="E387" s="9" cm="1">
        <f t="array" ref="E387">_xll.SNL.Clients.Office.Excel.Functions.SPG($A387, "IQ_EBITDA_MARGIN", E$3)</f>
        <v>21.600999999999999</v>
      </c>
      <c r="F387" s="9" cm="1">
        <f t="array" ref="F387">_xll.SNL.Clients.Office.Excel.Functions.SPG($A387, "IQ_EBITDA_MARGIN", F$3)</f>
        <v>11.506</v>
      </c>
      <c r="G387" s="9" cm="1">
        <f t="array" ref="G387">_xll.SNL.Clients.Office.Excel.Functions.SPG($A387, "IQ_EBITDA_MARGIN", G$3)</f>
        <v>26.736000000000001</v>
      </c>
      <c r="H387" s="9" cm="1">
        <f t="array" ref="H387">_xll.SNL.Clients.Office.Excel.Functions.SPG($A387, "IQ_EBITDA_MARGIN", H$3)</f>
        <v>20.998000000000001</v>
      </c>
      <c r="I387" s="9" cm="1">
        <f t="array" ref="I387">_xll.SNL.Clients.Office.Excel.Functions.SPG($A387, "IQ_EBITDA_MARGIN", I$3)</f>
        <v>22.44</v>
      </c>
      <c r="J387" s="9" cm="1">
        <f t="array" ref="J387">_xll.SNL.Clients.Office.Excel.Functions.SPG($A387, "IQ_EBITDA_MARGIN", J$3)</f>
        <v>10.308</v>
      </c>
    </row>
    <row r="388" spans="1:10" x14ac:dyDescent="0.3">
      <c r="A388" s="11" t="s">
        <v>1404</v>
      </c>
      <c r="B388" s="9" cm="1">
        <f t="array" ref="B388">_xll.SNL.Clients.Office.Excel.Functions.SPG($A388, "IQ_EBITDA_MARGIN", B$3)</f>
        <v>3.9780000000000002</v>
      </c>
      <c r="C388" s="9" cm="1">
        <f t="array" ref="C388">_xll.SNL.Clients.Office.Excel.Functions.SPG($A388, "IQ_EBITDA_MARGIN", C$3)</f>
        <v>5.5570000000000004</v>
      </c>
      <c r="D388" s="9" cm="1">
        <f t="array" ref="D388">_xll.SNL.Clients.Office.Excel.Functions.SPG($A388, "IQ_EBITDA_MARGIN", D$3)</f>
        <v>4.2729999999999997</v>
      </c>
      <c r="E388" s="9" cm="1">
        <f t="array" ref="E388">_xll.SNL.Clients.Office.Excel.Functions.SPG($A388, "IQ_EBITDA_MARGIN", E$3)</f>
        <v>5.0069999999999997</v>
      </c>
      <c r="F388" s="9" cm="1">
        <f t="array" ref="F388">_xll.SNL.Clients.Office.Excel.Functions.SPG($A388, "IQ_EBITDA_MARGIN", F$3)</f>
        <v>4.415</v>
      </c>
      <c r="G388" s="9" cm="1">
        <f t="array" ref="G388">_xll.SNL.Clients.Office.Excel.Functions.SPG($A388, "IQ_EBITDA_MARGIN", G$3)</f>
        <v>5.3609999999999998</v>
      </c>
      <c r="H388" s="9" cm="1">
        <f t="array" ref="H388">_xll.SNL.Clients.Office.Excel.Functions.SPG($A388, "IQ_EBITDA_MARGIN", H$3)</f>
        <v>5.3490000000000002</v>
      </c>
      <c r="I388" s="9" cm="1">
        <f t="array" ref="I388">_xll.SNL.Clients.Office.Excel.Functions.SPG($A388, "IQ_EBITDA_MARGIN", I$3)</f>
        <v>5.3970000000000002</v>
      </c>
      <c r="J388" s="9" cm="1">
        <f t="array" ref="J388">_xll.SNL.Clients.Office.Excel.Functions.SPG($A388, "IQ_EBITDA_MARGIN", J$3)</f>
        <v>3.84</v>
      </c>
    </row>
    <row r="389" spans="1:10" x14ac:dyDescent="0.3">
      <c r="A389" s="11" t="s">
        <v>1405</v>
      </c>
      <c r="B389" s="9" t="str" cm="1">
        <f t="array" ref="B389">_xll.SNL.Clients.Office.Excel.Functions.SPG($A389, "IQ_EBITDA_MARGIN", B$3)</f>
        <v>NA</v>
      </c>
      <c r="C389" s="9" cm="1">
        <f t="array" ref="C389">_xll.SNL.Clients.Office.Excel.Functions.SPG($A389, "IQ_EBITDA_MARGIN", C$3)</f>
        <v>10.071</v>
      </c>
      <c r="D389" s="9" cm="1">
        <f t="array" ref="D389">_xll.SNL.Clients.Office.Excel.Functions.SPG($A389, "IQ_EBITDA_MARGIN", D$3)</f>
        <v>3.786</v>
      </c>
      <c r="E389" s="9" cm="1">
        <f t="array" ref="E389">_xll.SNL.Clients.Office.Excel.Functions.SPG($A389, "IQ_EBITDA_MARGIN", E$3)</f>
        <v>16.446999999999999</v>
      </c>
      <c r="F389" s="9" cm="1">
        <f t="array" ref="F389">_xll.SNL.Clients.Office.Excel.Functions.SPG($A389, "IQ_EBITDA_MARGIN", F$3)</f>
        <v>17.327000000000002</v>
      </c>
      <c r="G389" s="9" cm="1">
        <f t="array" ref="G389">_xll.SNL.Clients.Office.Excel.Functions.SPG($A389, "IQ_EBITDA_MARGIN", G$3)</f>
        <v>12.3</v>
      </c>
      <c r="H389" s="9" cm="1">
        <f t="array" ref="H389">_xll.SNL.Clients.Office.Excel.Functions.SPG($A389, "IQ_EBITDA_MARGIN", H$3)</f>
        <v>9.3320000000000007</v>
      </c>
      <c r="I389" s="9" cm="1">
        <f t="array" ref="I389">_xll.SNL.Clients.Office.Excel.Functions.SPG($A389, "IQ_EBITDA_MARGIN", I$3)</f>
        <v>19.738</v>
      </c>
      <c r="J389" s="9" cm="1">
        <f t="array" ref="J389">_xll.SNL.Clients.Office.Excel.Functions.SPG($A389, "IQ_EBITDA_MARGIN", J$3)</f>
        <v>22.308</v>
      </c>
    </row>
    <row r="390" spans="1:10" x14ac:dyDescent="0.3">
      <c r="A390" s="11" t="s">
        <v>1406</v>
      </c>
      <c r="B390" s="9" t="str" cm="1">
        <f t="array" ref="B390">_xll.SNL.Clients.Office.Excel.Functions.SPG($A390, "IQ_EBITDA_MARGIN", B$3)</f>
        <v>NA</v>
      </c>
      <c r="C390" s="9" t="str" cm="1">
        <f t="array" ref="C390">_xll.SNL.Clients.Office.Excel.Functions.SPG($A390, "IQ_EBITDA_MARGIN", C$3)</f>
        <v>NA</v>
      </c>
      <c r="D390" s="9" t="str" cm="1">
        <f t="array" ref="D390">_xll.SNL.Clients.Office.Excel.Functions.SPG($A390, "IQ_EBITDA_MARGIN", D$3)</f>
        <v>NA</v>
      </c>
      <c r="E390" s="9" t="str" cm="1">
        <f t="array" ref="E390">_xll.SNL.Clients.Office.Excel.Functions.SPG($A390, "IQ_EBITDA_MARGIN", E$3)</f>
        <v>NA</v>
      </c>
      <c r="F390" s="9" t="str" cm="1">
        <f t="array" ref="F390">_xll.SNL.Clients.Office.Excel.Functions.SPG($A390, "IQ_EBITDA_MARGIN", F$3)</f>
        <v>NA</v>
      </c>
      <c r="G390" s="9" t="str" cm="1">
        <f t="array" ref="G390">_xll.SNL.Clients.Office.Excel.Functions.SPG($A390, "IQ_EBITDA_MARGIN", G$3)</f>
        <v>NA</v>
      </c>
      <c r="H390" s="9" t="str" cm="1">
        <f t="array" ref="H390">_xll.SNL.Clients.Office.Excel.Functions.SPG($A390, "IQ_EBITDA_MARGIN", H$3)</f>
        <v>NA</v>
      </c>
      <c r="I390" s="9" t="str" cm="1">
        <f t="array" ref="I390">_xll.SNL.Clients.Office.Excel.Functions.SPG($A390, "IQ_EBITDA_MARGIN", I$3)</f>
        <v>NA</v>
      </c>
      <c r="J390" s="9" t="str" cm="1">
        <f t="array" ref="J390">_xll.SNL.Clients.Office.Excel.Functions.SPG($A390, "IQ_EBITDA_MARGIN", J$3)</f>
        <v>NA</v>
      </c>
    </row>
    <row r="391" spans="1:10" x14ac:dyDescent="0.3">
      <c r="A391" s="11" t="s">
        <v>1407</v>
      </c>
      <c r="B391" s="9" cm="1">
        <f t="array" ref="B391">_xll.SNL.Clients.Office.Excel.Functions.SPG($A391, "IQ_EBITDA_MARGIN", B$3)</f>
        <v>17.164000000000001</v>
      </c>
      <c r="C391" s="9" cm="1">
        <f t="array" ref="C391">_xll.SNL.Clients.Office.Excel.Functions.SPG($A391, "IQ_EBITDA_MARGIN", C$3)</f>
        <v>27.117000000000001</v>
      </c>
      <c r="D391" s="9" cm="1">
        <f t="array" ref="D391">_xll.SNL.Clients.Office.Excel.Functions.SPG($A391, "IQ_EBITDA_MARGIN", D$3)</f>
        <v>25.035</v>
      </c>
      <c r="E391" s="9" cm="1">
        <f t="array" ref="E391">_xll.SNL.Clients.Office.Excel.Functions.SPG($A391, "IQ_EBITDA_MARGIN", E$3)</f>
        <v>27.995000000000001</v>
      </c>
      <c r="F391" s="9" cm="1">
        <f t="array" ref="F391">_xll.SNL.Clients.Office.Excel.Functions.SPG($A391, "IQ_EBITDA_MARGIN", F$3)</f>
        <v>20.07</v>
      </c>
      <c r="G391" s="9" cm="1">
        <f t="array" ref="G391">_xll.SNL.Clients.Office.Excel.Functions.SPG($A391, "IQ_EBITDA_MARGIN", G$3)</f>
        <v>28.939</v>
      </c>
      <c r="H391" s="9" cm="1">
        <f t="array" ref="H391">_xll.SNL.Clients.Office.Excel.Functions.SPG($A391, "IQ_EBITDA_MARGIN", H$3)</f>
        <v>24.102</v>
      </c>
      <c r="I391" s="9" cm="1">
        <f t="array" ref="I391">_xll.SNL.Clients.Office.Excel.Functions.SPG($A391, "IQ_EBITDA_MARGIN", I$3)</f>
        <v>24.971</v>
      </c>
      <c r="J391" s="9" cm="1">
        <f t="array" ref="J391">_xll.SNL.Clients.Office.Excel.Functions.SPG($A391, "IQ_EBITDA_MARGIN", J$3)</f>
        <v>17.847999999999999</v>
      </c>
    </row>
    <row r="392" spans="1:10" x14ac:dyDescent="0.3">
      <c r="A392" s="11" t="s">
        <v>1408</v>
      </c>
      <c r="B392" s="9" cm="1">
        <f t="array" ref="B392">_xll.SNL.Clients.Office.Excel.Functions.SPG($A392, "IQ_EBITDA_MARGIN", B$3)</f>
        <v>31.210999999999999</v>
      </c>
      <c r="C392" s="9" cm="1">
        <f t="array" ref="C392">_xll.SNL.Clients.Office.Excel.Functions.SPG($A392, "IQ_EBITDA_MARGIN", C$3)</f>
        <v>29.268000000000001</v>
      </c>
      <c r="D392" s="9" cm="1">
        <f t="array" ref="D392">_xll.SNL.Clients.Office.Excel.Functions.SPG($A392, "IQ_EBITDA_MARGIN", D$3)</f>
        <v>26.248000000000001</v>
      </c>
      <c r="E392" s="9" cm="1">
        <f t="array" ref="E392">_xll.SNL.Clients.Office.Excel.Functions.SPG($A392, "IQ_EBITDA_MARGIN", E$3)</f>
        <v>25.931000000000001</v>
      </c>
      <c r="F392" s="9" cm="1">
        <f t="array" ref="F392">_xll.SNL.Clients.Office.Excel.Functions.SPG($A392, "IQ_EBITDA_MARGIN", F$3)</f>
        <v>29.937000000000001</v>
      </c>
      <c r="G392" s="9" cm="1">
        <f t="array" ref="G392">_xll.SNL.Clients.Office.Excel.Functions.SPG($A392, "IQ_EBITDA_MARGIN", G$3)</f>
        <v>33.107999999999997</v>
      </c>
      <c r="H392" s="9" cm="1">
        <f t="array" ref="H392">_xll.SNL.Clients.Office.Excel.Functions.SPG($A392, "IQ_EBITDA_MARGIN", H$3)</f>
        <v>28.361999999999998</v>
      </c>
      <c r="I392" s="9" cm="1">
        <f t="array" ref="I392">_xll.SNL.Clients.Office.Excel.Functions.SPG($A392, "IQ_EBITDA_MARGIN", I$3)</f>
        <v>27.074000000000002</v>
      </c>
      <c r="J392" s="9" cm="1">
        <f t="array" ref="J392">_xll.SNL.Clients.Office.Excel.Functions.SPG($A392, "IQ_EBITDA_MARGIN", J$3)</f>
        <v>26.863</v>
      </c>
    </row>
    <row r="393" spans="1:10" x14ac:dyDescent="0.3">
      <c r="A393" s="11" t="s">
        <v>1409</v>
      </c>
      <c r="B393" s="9" cm="1">
        <f t="array" ref="B393">_xll.SNL.Clients.Office.Excel.Functions.SPG($A393, "IQ_EBITDA_MARGIN", B$3)</f>
        <v>8.7550000000000008</v>
      </c>
      <c r="C393" s="9" cm="1">
        <f t="array" ref="C393">_xll.SNL.Clients.Office.Excel.Functions.SPG($A393, "IQ_EBITDA_MARGIN", C$3)</f>
        <v>11.241</v>
      </c>
      <c r="D393" s="9" cm="1">
        <f t="array" ref="D393">_xll.SNL.Clients.Office.Excel.Functions.SPG($A393, "IQ_EBITDA_MARGIN", D$3)</f>
        <v>17.334</v>
      </c>
      <c r="E393" s="9" cm="1">
        <f t="array" ref="E393">_xll.SNL.Clients.Office.Excel.Functions.SPG($A393, "IQ_EBITDA_MARGIN", E$3)</f>
        <v>11.016</v>
      </c>
      <c r="F393" s="9" cm="1">
        <f t="array" ref="F393">_xll.SNL.Clients.Office.Excel.Functions.SPG($A393, "IQ_EBITDA_MARGIN", F$3)</f>
        <v>11.856999999999999</v>
      </c>
      <c r="G393" s="9" cm="1">
        <f t="array" ref="G393">_xll.SNL.Clients.Office.Excel.Functions.SPG($A393, "IQ_EBITDA_MARGIN", G$3)</f>
        <v>10.952</v>
      </c>
      <c r="H393" s="9" cm="1">
        <f t="array" ref="H393">_xll.SNL.Clients.Office.Excel.Functions.SPG($A393, "IQ_EBITDA_MARGIN", H$3)</f>
        <v>9.8339999999999996</v>
      </c>
      <c r="I393" s="9" cm="1">
        <f t="array" ref="I393">_xll.SNL.Clients.Office.Excel.Functions.SPG($A393, "IQ_EBITDA_MARGIN", I$3)</f>
        <v>10.217000000000001</v>
      </c>
      <c r="J393" s="9" cm="1">
        <f t="array" ref="J393">_xll.SNL.Clients.Office.Excel.Functions.SPG($A393, "IQ_EBITDA_MARGIN", J$3)</f>
        <v>10.222</v>
      </c>
    </row>
    <row r="394" spans="1:10" x14ac:dyDescent="0.3">
      <c r="A394" s="11" t="s">
        <v>1410</v>
      </c>
      <c r="B394" s="9" cm="1">
        <f t="array" ref="B394">_xll.SNL.Clients.Office.Excel.Functions.SPG($A394, "IQ_EBITDA_MARGIN", B$3)</f>
        <v>0.76200000000000001</v>
      </c>
      <c r="C394" s="9" cm="1">
        <f t="array" ref="C394">_xll.SNL.Clients.Office.Excel.Functions.SPG($A394, "IQ_EBITDA_MARGIN", C$3)</f>
        <v>-0.57599999999999996</v>
      </c>
      <c r="D394" s="9" cm="1">
        <f t="array" ref="D394">_xll.SNL.Clients.Office.Excel.Functions.SPG($A394, "IQ_EBITDA_MARGIN", D$3)</f>
        <v>3.0449999999999999</v>
      </c>
      <c r="E394" s="9" cm="1">
        <f t="array" ref="E394">_xll.SNL.Clients.Office.Excel.Functions.SPG($A394, "IQ_EBITDA_MARGIN", E$3)</f>
        <v>3.8140000000000001</v>
      </c>
      <c r="F394" s="9" cm="1">
        <f t="array" ref="F394">_xll.SNL.Clients.Office.Excel.Functions.SPG($A394, "IQ_EBITDA_MARGIN", F$3)</f>
        <v>2.4969999999999999</v>
      </c>
      <c r="G394" s="9" cm="1">
        <f t="array" ref="G394">_xll.SNL.Clients.Office.Excel.Functions.SPG($A394, "IQ_EBITDA_MARGIN", G$3)</f>
        <v>9.1760000000000002</v>
      </c>
      <c r="H394" s="9" cm="1">
        <f t="array" ref="H394">_xll.SNL.Clients.Office.Excel.Functions.SPG($A394, "IQ_EBITDA_MARGIN", H$3)</f>
        <v>9.0299999999999994</v>
      </c>
      <c r="I394" s="9" cm="1">
        <f t="array" ref="I394">_xll.SNL.Clients.Office.Excel.Functions.SPG($A394, "IQ_EBITDA_MARGIN", I$3)</f>
        <v>4.5679999999999996</v>
      </c>
      <c r="J394" s="9" cm="1">
        <f t="array" ref="J394">_xll.SNL.Clients.Office.Excel.Functions.SPG($A394, "IQ_EBITDA_MARGIN", J$3)</f>
        <v>17.27</v>
      </c>
    </row>
    <row r="395" spans="1:10" x14ac:dyDescent="0.3">
      <c r="A395" s="11" t="s">
        <v>1411</v>
      </c>
      <c r="B395" s="9" t="str" cm="1">
        <f t="array" ref="B395">_xll.SNL.Clients.Office.Excel.Functions.SPG($A395, "IQ_EBITDA_MARGIN", B$3)</f>
        <v>NA</v>
      </c>
      <c r="C395" s="9" t="str" cm="1">
        <f t="array" ref="C395">_xll.SNL.Clients.Office.Excel.Functions.SPG($A395, "IQ_EBITDA_MARGIN", C$3)</f>
        <v>NA</v>
      </c>
      <c r="D395" s="9" t="str" cm="1">
        <f t="array" ref="D395">_xll.SNL.Clients.Office.Excel.Functions.SPG($A395, "IQ_EBITDA_MARGIN", D$3)</f>
        <v>NA</v>
      </c>
      <c r="E395" s="9" t="str" cm="1">
        <f t="array" ref="E395">_xll.SNL.Clients.Office.Excel.Functions.SPG($A395, "IQ_EBITDA_MARGIN", E$3)</f>
        <v>NA</v>
      </c>
      <c r="F395" s="9" t="str" cm="1">
        <f t="array" ref="F395">_xll.SNL.Clients.Office.Excel.Functions.SPG($A395, "IQ_EBITDA_MARGIN", F$3)</f>
        <v>NA</v>
      </c>
      <c r="G395" s="9" t="str" cm="1">
        <f t="array" ref="G395">_xll.SNL.Clients.Office.Excel.Functions.SPG($A395, "IQ_EBITDA_MARGIN", G$3)</f>
        <v>NA</v>
      </c>
      <c r="H395" s="9" t="str" cm="1">
        <f t="array" ref="H395">_xll.SNL.Clients.Office.Excel.Functions.SPG($A395, "IQ_EBITDA_MARGIN", H$3)</f>
        <v>NA</v>
      </c>
      <c r="I395" s="9" t="str" cm="1">
        <f t="array" ref="I395">_xll.SNL.Clients.Office.Excel.Functions.SPG($A395, "IQ_EBITDA_MARGIN", I$3)</f>
        <v>NA</v>
      </c>
      <c r="J395" s="9" t="str" cm="1">
        <f t="array" ref="J395">_xll.SNL.Clients.Office.Excel.Functions.SPG($A395, "IQ_EBITDA_MARGIN", J$3)</f>
        <v>NA</v>
      </c>
    </row>
    <row r="396" spans="1:10" x14ac:dyDescent="0.3">
      <c r="A396" s="11" t="s">
        <v>1412</v>
      </c>
      <c r="B396" s="9" t="str" cm="1">
        <f t="array" ref="B396">_xll.SNL.Clients.Office.Excel.Functions.SPG($A396, "IQ_EBITDA_MARGIN", B$3)</f>
        <v>NA</v>
      </c>
      <c r="C396" s="9" t="str" cm="1">
        <f t="array" ref="C396">_xll.SNL.Clients.Office.Excel.Functions.SPG($A396, "IQ_EBITDA_MARGIN", C$3)</f>
        <v>NA</v>
      </c>
      <c r="D396" s="9" t="str" cm="1">
        <f t="array" ref="D396">_xll.SNL.Clients.Office.Excel.Functions.SPG($A396, "IQ_EBITDA_MARGIN", D$3)</f>
        <v>NA</v>
      </c>
      <c r="E396" s="9" t="str" cm="1">
        <f t="array" ref="E396">_xll.SNL.Clients.Office.Excel.Functions.SPG($A396, "IQ_EBITDA_MARGIN", E$3)</f>
        <v>NA</v>
      </c>
      <c r="F396" s="9" t="str" cm="1">
        <f t="array" ref="F396">_xll.SNL.Clients.Office.Excel.Functions.SPG($A396, "IQ_EBITDA_MARGIN", F$3)</f>
        <v>NA</v>
      </c>
      <c r="G396" s="9" t="str" cm="1">
        <f t="array" ref="G396">_xll.SNL.Clients.Office.Excel.Functions.SPG($A396, "IQ_EBITDA_MARGIN", G$3)</f>
        <v>NA</v>
      </c>
      <c r="H396" s="9" t="str" cm="1">
        <f t="array" ref="H396">_xll.SNL.Clients.Office.Excel.Functions.SPG($A396, "IQ_EBITDA_MARGIN", H$3)</f>
        <v>NA</v>
      </c>
      <c r="I396" s="9" t="str" cm="1">
        <f t="array" ref="I396">_xll.SNL.Clients.Office.Excel.Functions.SPG($A396, "IQ_EBITDA_MARGIN", I$3)</f>
        <v>NA</v>
      </c>
      <c r="J396" s="9" t="str" cm="1">
        <f t="array" ref="J396">_xll.SNL.Clients.Office.Excel.Functions.SPG($A396, "IQ_EBITDA_MARGIN", J$3)</f>
        <v>NA</v>
      </c>
    </row>
    <row r="397" spans="1:10" x14ac:dyDescent="0.3">
      <c r="A397" s="11" t="s">
        <v>1413</v>
      </c>
      <c r="B397" s="9" cm="1">
        <f t="array" ref="B397">_xll.SNL.Clients.Office.Excel.Functions.SPG($A397, "IQ_EBITDA_MARGIN", B$3)</f>
        <v>10.785</v>
      </c>
      <c r="C397" s="9" cm="1">
        <f t="array" ref="C397">_xll.SNL.Clients.Office.Excel.Functions.SPG($A397, "IQ_EBITDA_MARGIN", C$3)</f>
        <v>9.7070000000000007</v>
      </c>
      <c r="D397" s="9" cm="1">
        <f t="array" ref="D397">_xll.SNL.Clients.Office.Excel.Functions.SPG($A397, "IQ_EBITDA_MARGIN", D$3)</f>
        <v>12.682</v>
      </c>
      <c r="E397" s="9" cm="1">
        <f t="array" ref="E397">_xll.SNL.Clients.Office.Excel.Functions.SPG($A397, "IQ_EBITDA_MARGIN", E$3)</f>
        <v>12.411</v>
      </c>
      <c r="F397" s="9" cm="1">
        <f t="array" ref="F397">_xll.SNL.Clients.Office.Excel.Functions.SPG($A397, "IQ_EBITDA_MARGIN", F$3)</f>
        <v>10.678000000000001</v>
      </c>
      <c r="G397" s="9" cm="1">
        <f t="array" ref="G397">_xll.SNL.Clients.Office.Excel.Functions.SPG($A397, "IQ_EBITDA_MARGIN", G$3)</f>
        <v>12.018000000000001</v>
      </c>
      <c r="H397" s="9" cm="1">
        <f t="array" ref="H397">_xll.SNL.Clients.Office.Excel.Functions.SPG($A397, "IQ_EBITDA_MARGIN", H$3)</f>
        <v>12.419</v>
      </c>
      <c r="I397" s="9" cm="1">
        <f t="array" ref="I397">_xll.SNL.Clients.Office.Excel.Functions.SPG($A397, "IQ_EBITDA_MARGIN", I$3)</f>
        <v>12.117000000000001</v>
      </c>
      <c r="J397" s="9" cm="1">
        <f t="array" ref="J397">_xll.SNL.Clients.Office.Excel.Functions.SPG($A397, "IQ_EBITDA_MARGIN", J$3)</f>
        <v>10.193</v>
      </c>
    </row>
    <row r="398" spans="1:10" x14ac:dyDescent="0.3">
      <c r="A398" s="11" t="s">
        <v>1414</v>
      </c>
      <c r="B398" s="9" cm="1">
        <f t="array" ref="B398">_xll.SNL.Clients.Office.Excel.Functions.SPG($A398, "IQ_EBITDA_MARGIN", B$3)</f>
        <v>19.463999999999999</v>
      </c>
      <c r="C398" s="9" cm="1">
        <f t="array" ref="C398">_xll.SNL.Clients.Office.Excel.Functions.SPG($A398, "IQ_EBITDA_MARGIN", C$3)</f>
        <v>19.507000000000001</v>
      </c>
      <c r="D398" s="9" cm="1">
        <f t="array" ref="D398">_xll.SNL.Clients.Office.Excel.Functions.SPG($A398, "IQ_EBITDA_MARGIN", D$3)</f>
        <v>20.337</v>
      </c>
      <c r="E398" s="9" cm="1">
        <f t="array" ref="E398">_xll.SNL.Clients.Office.Excel.Functions.SPG($A398, "IQ_EBITDA_MARGIN", E$3)</f>
        <v>23.995999999999999</v>
      </c>
      <c r="F398" s="9" cm="1">
        <f t="array" ref="F398">_xll.SNL.Clients.Office.Excel.Functions.SPG($A398, "IQ_EBITDA_MARGIN", F$3)</f>
        <v>24.774999999999999</v>
      </c>
      <c r="G398" s="9" cm="1">
        <f t="array" ref="G398">_xll.SNL.Clients.Office.Excel.Functions.SPG($A398, "IQ_EBITDA_MARGIN", G$3)</f>
        <v>25.577999999999999</v>
      </c>
      <c r="H398" s="9" cm="1">
        <f t="array" ref="H398">_xll.SNL.Clients.Office.Excel.Functions.SPG($A398, "IQ_EBITDA_MARGIN", H$3)</f>
        <v>27.437999999999999</v>
      </c>
      <c r="I398" s="9" cm="1">
        <f t="array" ref="I398">_xll.SNL.Clients.Office.Excel.Functions.SPG($A398, "IQ_EBITDA_MARGIN", I$3)</f>
        <v>31.538</v>
      </c>
      <c r="J398" s="9" cm="1">
        <f t="array" ref="J398">_xll.SNL.Clients.Office.Excel.Functions.SPG($A398, "IQ_EBITDA_MARGIN", J$3)</f>
        <v>32.097000000000001</v>
      </c>
    </row>
    <row r="399" spans="1:10" x14ac:dyDescent="0.3">
      <c r="A399" s="11" t="s">
        <v>1415</v>
      </c>
      <c r="B399" s="9" cm="1">
        <f t="array" ref="B399">_xll.SNL.Clients.Office.Excel.Functions.SPG($A399, "IQ_EBITDA_MARGIN", B$3)</f>
        <v>12.755000000000001</v>
      </c>
      <c r="C399" s="9" cm="1">
        <f t="array" ref="C399">_xll.SNL.Clients.Office.Excel.Functions.SPG($A399, "IQ_EBITDA_MARGIN", C$3)</f>
        <v>13.987</v>
      </c>
      <c r="D399" s="9" cm="1">
        <f t="array" ref="D399">_xll.SNL.Clients.Office.Excel.Functions.SPG($A399, "IQ_EBITDA_MARGIN", D$3)</f>
        <v>16.818999999999999</v>
      </c>
      <c r="E399" s="9" cm="1">
        <f t="array" ref="E399">_xll.SNL.Clients.Office.Excel.Functions.SPG($A399, "IQ_EBITDA_MARGIN", E$3)</f>
        <v>20.21</v>
      </c>
      <c r="F399" s="9" cm="1">
        <f t="array" ref="F399">_xll.SNL.Clients.Office.Excel.Functions.SPG($A399, "IQ_EBITDA_MARGIN", F$3)</f>
        <v>17.742000000000001</v>
      </c>
      <c r="G399" s="9" cm="1">
        <f t="array" ref="G399">_xll.SNL.Clients.Office.Excel.Functions.SPG($A399, "IQ_EBITDA_MARGIN", G$3)</f>
        <v>15.941000000000001</v>
      </c>
      <c r="H399" s="9" cm="1">
        <f t="array" ref="H399">_xll.SNL.Clients.Office.Excel.Functions.SPG($A399, "IQ_EBITDA_MARGIN", H$3)</f>
        <v>15.132999999999999</v>
      </c>
      <c r="I399" s="9" cm="1">
        <f t="array" ref="I399">_xll.SNL.Clients.Office.Excel.Functions.SPG($A399, "IQ_EBITDA_MARGIN", I$3)</f>
        <v>17.053999999999998</v>
      </c>
      <c r="J399" s="9" cm="1">
        <f t="array" ref="J399">_xll.SNL.Clients.Office.Excel.Functions.SPG($A399, "IQ_EBITDA_MARGIN", J$3)</f>
        <v>9.0869999999999997</v>
      </c>
    </row>
    <row r="400" spans="1:10" x14ac:dyDescent="0.3">
      <c r="A400" s="11" t="s">
        <v>1416</v>
      </c>
      <c r="B400" s="9" cm="1">
        <f t="array" ref="B400">_xll.SNL.Clients.Office.Excel.Functions.SPG($A400, "IQ_EBITDA_MARGIN", B$3)</f>
        <v>2.931</v>
      </c>
      <c r="C400" s="9" cm="1">
        <f t="array" ref="C400">_xll.SNL.Clients.Office.Excel.Functions.SPG($A400, "IQ_EBITDA_MARGIN", C$3)</f>
        <v>3.64</v>
      </c>
      <c r="D400" s="9" cm="1">
        <f t="array" ref="D400">_xll.SNL.Clients.Office.Excel.Functions.SPG($A400, "IQ_EBITDA_MARGIN", D$3)</f>
        <v>4.5979999999999999</v>
      </c>
      <c r="E400" s="9" cm="1">
        <f t="array" ref="E400">_xll.SNL.Clients.Office.Excel.Functions.SPG($A400, "IQ_EBITDA_MARGIN", E$3)</f>
        <v>4.6989999999999998</v>
      </c>
      <c r="F400" s="9" cm="1">
        <f t="array" ref="F400">_xll.SNL.Clients.Office.Excel.Functions.SPG($A400, "IQ_EBITDA_MARGIN", F$3)</f>
        <v>2.6469999999999998</v>
      </c>
      <c r="G400" s="9" cm="1">
        <f t="array" ref="G400">_xll.SNL.Clients.Office.Excel.Functions.SPG($A400, "IQ_EBITDA_MARGIN", G$3)</f>
        <v>4.4710000000000001</v>
      </c>
      <c r="H400" s="9" cm="1">
        <f t="array" ref="H400">_xll.SNL.Clients.Office.Excel.Functions.SPG($A400, "IQ_EBITDA_MARGIN", H$3)</f>
        <v>5.0970000000000004</v>
      </c>
      <c r="I400" s="9" cm="1">
        <f t="array" ref="I400">_xll.SNL.Clients.Office.Excel.Functions.SPG($A400, "IQ_EBITDA_MARGIN", I$3)</f>
        <v>4.0709999999999997</v>
      </c>
      <c r="J400" s="9" cm="1">
        <f t="array" ref="J400">_xll.SNL.Clients.Office.Excel.Functions.SPG($A400, "IQ_EBITDA_MARGIN", J$3)</f>
        <v>3.008</v>
      </c>
    </row>
    <row r="401" spans="1:10" x14ac:dyDescent="0.3">
      <c r="A401" s="11" t="s">
        <v>1417</v>
      </c>
      <c r="B401" s="9" cm="1">
        <f t="array" ref="B401">_xll.SNL.Clients.Office.Excel.Functions.SPG($A401, "IQ_EBITDA_MARGIN", B$3)</f>
        <v>-5.2160000000000002</v>
      </c>
      <c r="C401" s="9" cm="1">
        <f t="array" ref="C401">_xll.SNL.Clients.Office.Excel.Functions.SPG($A401, "IQ_EBITDA_MARGIN", C$3)</f>
        <v>2.8490000000000002</v>
      </c>
      <c r="D401" s="9" cm="1">
        <f t="array" ref="D401">_xll.SNL.Clients.Office.Excel.Functions.SPG($A401, "IQ_EBITDA_MARGIN", D$3)</f>
        <v>6.6390000000000002</v>
      </c>
      <c r="E401" s="9" cm="1">
        <f t="array" ref="E401">_xll.SNL.Clients.Office.Excel.Functions.SPG($A401, "IQ_EBITDA_MARGIN", E$3)</f>
        <v>3.8119999999999998</v>
      </c>
      <c r="F401" s="9" cm="1">
        <f t="array" ref="F401">_xll.SNL.Clients.Office.Excel.Functions.SPG($A401, "IQ_EBITDA_MARGIN", F$3)</f>
        <v>-1.542</v>
      </c>
      <c r="G401" s="9" cm="1">
        <f t="array" ref="G401">_xll.SNL.Clients.Office.Excel.Functions.SPG($A401, "IQ_EBITDA_MARGIN", G$3)</f>
        <v>1.5489999999999999</v>
      </c>
      <c r="H401" s="9" cm="1">
        <f t="array" ref="H401">_xll.SNL.Clients.Office.Excel.Functions.SPG($A401, "IQ_EBITDA_MARGIN", H$3)</f>
        <v>1.365</v>
      </c>
      <c r="I401" s="9" cm="1">
        <f t="array" ref="I401">_xll.SNL.Clients.Office.Excel.Functions.SPG($A401, "IQ_EBITDA_MARGIN", I$3)</f>
        <v>8.2739999999999991</v>
      </c>
      <c r="J401" s="9" cm="1">
        <f t="array" ref="J401">_xll.SNL.Clients.Office.Excel.Functions.SPG($A401, "IQ_EBITDA_MARGIN", J$3)</f>
        <v>3.589</v>
      </c>
    </row>
    <row r="402" spans="1:10" x14ac:dyDescent="0.3">
      <c r="A402" s="11" t="s">
        <v>1418</v>
      </c>
      <c r="B402" s="9" cm="1">
        <f t="array" ref="B402">_xll.SNL.Clients.Office.Excel.Functions.SPG($A402, "IQ_EBITDA_MARGIN", B$3)</f>
        <v>14.621</v>
      </c>
      <c r="C402" s="9" cm="1">
        <f t="array" ref="C402">_xll.SNL.Clients.Office.Excel.Functions.SPG($A402, "IQ_EBITDA_MARGIN", C$3)</f>
        <v>12.180999999999999</v>
      </c>
      <c r="D402" s="9" cm="1">
        <f t="array" ref="D402">_xll.SNL.Clients.Office.Excel.Functions.SPG($A402, "IQ_EBITDA_MARGIN", D$3)</f>
        <v>20.11</v>
      </c>
      <c r="E402" s="9" cm="1">
        <f t="array" ref="E402">_xll.SNL.Clients.Office.Excel.Functions.SPG($A402, "IQ_EBITDA_MARGIN", E$3)</f>
        <v>20.288</v>
      </c>
      <c r="F402" s="9" cm="1">
        <f t="array" ref="F402">_xll.SNL.Clients.Office.Excel.Functions.SPG($A402, "IQ_EBITDA_MARGIN", F$3)</f>
        <v>14.518000000000001</v>
      </c>
      <c r="G402" s="9" cm="1">
        <f t="array" ref="G402">_xll.SNL.Clients.Office.Excel.Functions.SPG($A402, "IQ_EBITDA_MARGIN", G$3)</f>
        <v>27.457000000000001</v>
      </c>
      <c r="H402" s="9" cm="1">
        <f t="array" ref="H402">_xll.SNL.Clients.Office.Excel.Functions.SPG($A402, "IQ_EBITDA_MARGIN", H$3)</f>
        <v>22.707999999999998</v>
      </c>
      <c r="I402" s="9" cm="1">
        <f t="array" ref="I402">_xll.SNL.Clients.Office.Excel.Functions.SPG($A402, "IQ_EBITDA_MARGIN", I$3)</f>
        <v>27.238</v>
      </c>
      <c r="J402" s="9" cm="1">
        <f t="array" ref="J402">_xll.SNL.Clients.Office.Excel.Functions.SPG($A402, "IQ_EBITDA_MARGIN", J$3)</f>
        <v>35.843000000000004</v>
      </c>
    </row>
    <row r="403" spans="1:10" x14ac:dyDescent="0.3">
      <c r="A403" s="11" t="s">
        <v>1419</v>
      </c>
      <c r="B403" s="9" cm="1">
        <f t="array" ref="B403">_xll.SNL.Clients.Office.Excel.Functions.SPG($A403, "IQ_EBITDA_MARGIN", B$3)</f>
        <v>14.364000000000001</v>
      </c>
      <c r="C403" s="9" cm="1">
        <f t="array" ref="C403">_xll.SNL.Clients.Office.Excel.Functions.SPG($A403, "IQ_EBITDA_MARGIN", C$3)</f>
        <v>15.063000000000001</v>
      </c>
      <c r="D403" s="9" cm="1">
        <f t="array" ref="D403">_xll.SNL.Clients.Office.Excel.Functions.SPG($A403, "IQ_EBITDA_MARGIN", D$3)</f>
        <v>24.585999999999999</v>
      </c>
      <c r="E403" s="9" cm="1">
        <f t="array" ref="E403">_xll.SNL.Clients.Office.Excel.Functions.SPG($A403, "IQ_EBITDA_MARGIN", E$3)</f>
        <v>27.943000000000001</v>
      </c>
      <c r="F403" s="9" cm="1">
        <f t="array" ref="F403">_xll.SNL.Clients.Office.Excel.Functions.SPG($A403, "IQ_EBITDA_MARGIN", F$3)</f>
        <v>16.509</v>
      </c>
      <c r="G403" s="9" cm="1">
        <f t="array" ref="G403">_xll.SNL.Clients.Office.Excel.Functions.SPG($A403, "IQ_EBITDA_MARGIN", G$3)</f>
        <v>16.943999999999999</v>
      </c>
      <c r="H403" s="9" cm="1">
        <f t="array" ref="H403">_xll.SNL.Clients.Office.Excel.Functions.SPG($A403, "IQ_EBITDA_MARGIN", H$3)</f>
        <v>24.7</v>
      </c>
      <c r="I403" s="9" cm="1">
        <f t="array" ref="I403">_xll.SNL.Clients.Office.Excel.Functions.SPG($A403, "IQ_EBITDA_MARGIN", I$3)</f>
        <v>24.76</v>
      </c>
      <c r="J403" s="9" cm="1">
        <f t="array" ref="J403">_xll.SNL.Clients.Office.Excel.Functions.SPG($A403, "IQ_EBITDA_MARGIN", J$3)</f>
        <v>15.978</v>
      </c>
    </row>
    <row r="404" spans="1:10" x14ac:dyDescent="0.3">
      <c r="A404" s="11" t="s">
        <v>1420</v>
      </c>
      <c r="B404" s="9" cm="1">
        <f t="array" ref="B404">_xll.SNL.Clients.Office.Excel.Functions.SPG($A404, "IQ_EBITDA_MARGIN", B$3)</f>
        <v>9.6080000000000005</v>
      </c>
      <c r="C404" s="9" cm="1">
        <f t="array" ref="C404">_xll.SNL.Clients.Office.Excel.Functions.SPG($A404, "IQ_EBITDA_MARGIN", C$3)</f>
        <v>12.933</v>
      </c>
      <c r="D404" s="9" cm="1">
        <f t="array" ref="D404">_xll.SNL.Clients.Office.Excel.Functions.SPG($A404, "IQ_EBITDA_MARGIN", D$3)</f>
        <v>11.484</v>
      </c>
      <c r="E404" s="9" cm="1">
        <f t="array" ref="E404">_xll.SNL.Clients.Office.Excel.Functions.SPG($A404, "IQ_EBITDA_MARGIN", E$3)</f>
        <v>11.413</v>
      </c>
      <c r="F404" s="9" cm="1">
        <f t="array" ref="F404">_xll.SNL.Clients.Office.Excel.Functions.SPG($A404, "IQ_EBITDA_MARGIN", F$3)</f>
        <v>7.0049999999999999</v>
      </c>
      <c r="G404" s="9" cm="1">
        <f t="array" ref="G404">_xll.SNL.Clients.Office.Excel.Functions.SPG($A404, "IQ_EBITDA_MARGIN", G$3)</f>
        <v>9.69</v>
      </c>
      <c r="H404" s="9" cm="1">
        <f t="array" ref="H404">_xll.SNL.Clients.Office.Excel.Functions.SPG($A404, "IQ_EBITDA_MARGIN", H$3)</f>
        <v>9.7669999999999995</v>
      </c>
      <c r="I404" s="9" cm="1">
        <f t="array" ref="I404">_xll.SNL.Clients.Office.Excel.Functions.SPG($A404, "IQ_EBITDA_MARGIN", I$3)</f>
        <v>11.475</v>
      </c>
      <c r="J404" s="9" cm="1">
        <f t="array" ref="J404">_xll.SNL.Clients.Office.Excel.Functions.SPG($A404, "IQ_EBITDA_MARGIN", J$3)</f>
        <v>7.9420000000000002</v>
      </c>
    </row>
    <row r="405" spans="1:10" x14ac:dyDescent="0.3">
      <c r="A405" s="11" t="s">
        <v>1421</v>
      </c>
      <c r="B405" s="9" cm="1">
        <f t="array" ref="B405">_xll.SNL.Clients.Office.Excel.Functions.SPG($A405, "IQ_EBITDA_MARGIN", B$3)</f>
        <v>10.817</v>
      </c>
      <c r="C405" s="9" cm="1">
        <f t="array" ref="C405">_xll.SNL.Clients.Office.Excel.Functions.SPG($A405, "IQ_EBITDA_MARGIN", C$3)</f>
        <v>9.4939999999999998</v>
      </c>
      <c r="D405" s="9" cm="1">
        <f t="array" ref="D405">_xll.SNL.Clients.Office.Excel.Functions.SPG($A405, "IQ_EBITDA_MARGIN", D$3)</f>
        <v>8.8239999999999998</v>
      </c>
      <c r="E405" s="9" cm="1">
        <f t="array" ref="E405">_xll.SNL.Clients.Office.Excel.Functions.SPG($A405, "IQ_EBITDA_MARGIN", E$3)</f>
        <v>9.2789999999999999</v>
      </c>
      <c r="F405" s="9" cm="1">
        <f t="array" ref="F405">_xll.SNL.Clients.Office.Excel.Functions.SPG($A405, "IQ_EBITDA_MARGIN", F$3)</f>
        <v>6.1070000000000002</v>
      </c>
      <c r="G405" s="9" cm="1">
        <f t="array" ref="G405">_xll.SNL.Clients.Office.Excel.Functions.SPG($A405, "IQ_EBITDA_MARGIN", G$3)</f>
        <v>8.2279999999999998</v>
      </c>
      <c r="H405" s="9" cm="1">
        <f t="array" ref="H405">_xll.SNL.Clients.Office.Excel.Functions.SPG($A405, "IQ_EBITDA_MARGIN", H$3)</f>
        <v>9.7360000000000007</v>
      </c>
      <c r="I405" s="9" cm="1">
        <f t="array" ref="I405">_xll.SNL.Clients.Office.Excel.Functions.SPG($A405, "IQ_EBITDA_MARGIN", I$3)</f>
        <v>11.506</v>
      </c>
      <c r="J405" s="9" cm="1">
        <f t="array" ref="J405">_xll.SNL.Clients.Office.Excel.Functions.SPG($A405, "IQ_EBITDA_MARGIN", J$3)</f>
        <v>13.193</v>
      </c>
    </row>
    <row r="406" spans="1:10" x14ac:dyDescent="0.3">
      <c r="A406" s="11" t="s">
        <v>1422</v>
      </c>
      <c r="B406" s="9" cm="1">
        <f t="array" ref="B406">_xll.SNL.Clients.Office.Excel.Functions.SPG($A406, "IQ_EBITDA_MARGIN", B$3)</f>
        <v>9.016</v>
      </c>
      <c r="C406" s="9" cm="1">
        <f t="array" ref="C406">_xll.SNL.Clients.Office.Excel.Functions.SPG($A406, "IQ_EBITDA_MARGIN", C$3)</f>
        <v>8.7899999999999991</v>
      </c>
      <c r="D406" s="9" cm="1">
        <f t="array" ref="D406">_xll.SNL.Clients.Office.Excel.Functions.SPG($A406, "IQ_EBITDA_MARGIN", D$3)</f>
        <v>10.755000000000001</v>
      </c>
      <c r="E406" s="9" cm="1">
        <f t="array" ref="E406">_xll.SNL.Clients.Office.Excel.Functions.SPG($A406, "IQ_EBITDA_MARGIN", E$3)</f>
        <v>11.01</v>
      </c>
      <c r="F406" s="9" cm="1">
        <f t="array" ref="F406">_xll.SNL.Clients.Office.Excel.Functions.SPG($A406, "IQ_EBITDA_MARGIN", F$3)</f>
        <v>5.4329999999999998</v>
      </c>
      <c r="G406" s="9" cm="1">
        <f t="array" ref="G406">_xll.SNL.Clients.Office.Excel.Functions.SPG($A406, "IQ_EBITDA_MARGIN", G$3)</f>
        <v>-3.4180000000000001</v>
      </c>
      <c r="H406" s="9" cm="1">
        <f t="array" ref="H406">_xll.SNL.Clients.Office.Excel.Functions.SPG($A406, "IQ_EBITDA_MARGIN", H$3)</f>
        <v>15.067</v>
      </c>
      <c r="I406" s="9" cm="1">
        <f t="array" ref="I406">_xll.SNL.Clients.Office.Excel.Functions.SPG($A406, "IQ_EBITDA_MARGIN", I$3)</f>
        <v>18.731000000000002</v>
      </c>
      <c r="J406" s="9" cm="1">
        <f t="array" ref="J406">_xll.SNL.Clients.Office.Excel.Functions.SPG($A406, "IQ_EBITDA_MARGIN", J$3)</f>
        <v>18.323</v>
      </c>
    </row>
    <row r="407" spans="1:10" x14ac:dyDescent="0.3">
      <c r="A407" s="11" t="s">
        <v>1423</v>
      </c>
      <c r="B407" s="9" t="str" cm="1">
        <f t="array" ref="B407">_xll.SNL.Clients.Office.Excel.Functions.SPG($A407, "IQ_EBITDA_MARGIN", B$3)</f>
        <v>NA</v>
      </c>
      <c r="C407" s="9" t="str" cm="1">
        <f t="array" ref="C407">_xll.SNL.Clients.Office.Excel.Functions.SPG($A407, "IQ_EBITDA_MARGIN", C$3)</f>
        <v>NA</v>
      </c>
      <c r="D407" s="9" t="str" cm="1">
        <f t="array" ref="D407">_xll.SNL.Clients.Office.Excel.Functions.SPG($A407, "IQ_EBITDA_MARGIN", D$3)</f>
        <v>NA</v>
      </c>
      <c r="E407" s="9" t="str" cm="1">
        <f t="array" ref="E407">_xll.SNL.Clients.Office.Excel.Functions.SPG($A407, "IQ_EBITDA_MARGIN", E$3)</f>
        <v>NA</v>
      </c>
      <c r="F407" s="9" t="str" cm="1">
        <f t="array" ref="F407">_xll.SNL.Clients.Office.Excel.Functions.SPG($A407, "IQ_EBITDA_MARGIN", F$3)</f>
        <v>NA</v>
      </c>
      <c r="G407" s="9" t="str" cm="1">
        <f t="array" ref="G407">_xll.SNL.Clients.Office.Excel.Functions.SPG($A407, "IQ_EBITDA_MARGIN", G$3)</f>
        <v>NA</v>
      </c>
      <c r="H407" s="9" t="str" cm="1">
        <f t="array" ref="H407">_xll.SNL.Clients.Office.Excel.Functions.SPG($A407, "IQ_EBITDA_MARGIN", H$3)</f>
        <v>NA</v>
      </c>
      <c r="I407" s="9" t="str" cm="1">
        <f t="array" ref="I407">_xll.SNL.Clients.Office.Excel.Functions.SPG($A407, "IQ_EBITDA_MARGIN", I$3)</f>
        <v>NA</v>
      </c>
      <c r="J407" s="9" t="str" cm="1">
        <f t="array" ref="J407">_xll.SNL.Clients.Office.Excel.Functions.SPG($A407, "IQ_EBITDA_MARGIN", J$3)</f>
        <v>NA</v>
      </c>
    </row>
    <row r="408" spans="1:10" x14ac:dyDescent="0.3">
      <c r="A408" s="11" t="s">
        <v>1424</v>
      </c>
      <c r="B408" s="9" cm="1">
        <f t="array" ref="B408">_xll.SNL.Clients.Office.Excel.Functions.SPG($A408, "IQ_EBITDA_MARGIN", B$3)</f>
        <v>29.827999999999999</v>
      </c>
      <c r="C408" s="9" cm="1">
        <f t="array" ref="C408">_xll.SNL.Clients.Office.Excel.Functions.SPG($A408, "IQ_EBITDA_MARGIN", C$3)</f>
        <v>25.317</v>
      </c>
      <c r="D408" s="9" cm="1">
        <f t="array" ref="D408">_xll.SNL.Clients.Office.Excel.Functions.SPG($A408, "IQ_EBITDA_MARGIN", D$3)</f>
        <v>28.173999999999999</v>
      </c>
      <c r="E408" s="9" cm="1">
        <f t="array" ref="E408">_xll.SNL.Clients.Office.Excel.Functions.SPG($A408, "IQ_EBITDA_MARGIN", E$3)</f>
        <v>29.934999999999999</v>
      </c>
      <c r="F408" s="9" cm="1">
        <f t="array" ref="F408">_xll.SNL.Clients.Office.Excel.Functions.SPG($A408, "IQ_EBITDA_MARGIN", F$3)</f>
        <v>30.263999999999999</v>
      </c>
      <c r="G408" s="9" cm="1">
        <f t="array" ref="G408">_xll.SNL.Clients.Office.Excel.Functions.SPG($A408, "IQ_EBITDA_MARGIN", G$3)</f>
        <v>16.861000000000001</v>
      </c>
      <c r="H408" s="9" cm="1">
        <f t="array" ref="H408">_xll.SNL.Clients.Office.Excel.Functions.SPG($A408, "IQ_EBITDA_MARGIN", H$3)</f>
        <v>30.216999999999999</v>
      </c>
      <c r="I408" s="9" cm="1">
        <f t="array" ref="I408">_xll.SNL.Clients.Office.Excel.Functions.SPG($A408, "IQ_EBITDA_MARGIN", I$3)</f>
        <v>28.530999999999999</v>
      </c>
      <c r="J408" s="9" cm="1">
        <f t="array" ref="J408">_xll.SNL.Clients.Office.Excel.Functions.SPG($A408, "IQ_EBITDA_MARGIN", J$3)</f>
        <v>25.082999999999998</v>
      </c>
    </row>
    <row r="409" spans="1:10" x14ac:dyDescent="0.3">
      <c r="A409" s="11" t="s">
        <v>1425</v>
      </c>
      <c r="B409" s="9" cm="1">
        <f t="array" ref="B409">_xll.SNL.Clients.Office.Excel.Functions.SPG($A409, "IQ_EBITDA_MARGIN", B$3)</f>
        <v>15.016</v>
      </c>
      <c r="C409" s="9" cm="1">
        <f t="array" ref="C409">_xll.SNL.Clients.Office.Excel.Functions.SPG($A409, "IQ_EBITDA_MARGIN", C$3)</f>
        <v>14.971</v>
      </c>
      <c r="D409" s="9" cm="1">
        <f t="array" ref="D409">_xll.SNL.Clients.Office.Excel.Functions.SPG($A409, "IQ_EBITDA_MARGIN", D$3)</f>
        <v>11.568</v>
      </c>
      <c r="E409" s="9" cm="1">
        <f t="array" ref="E409">_xll.SNL.Clients.Office.Excel.Functions.SPG($A409, "IQ_EBITDA_MARGIN", E$3)</f>
        <v>11.413</v>
      </c>
      <c r="F409" s="9" cm="1">
        <f t="array" ref="F409">_xll.SNL.Clients.Office.Excel.Functions.SPG($A409, "IQ_EBITDA_MARGIN", F$3)</f>
        <v>11.233000000000001</v>
      </c>
      <c r="G409" s="9" cm="1">
        <f t="array" ref="G409">_xll.SNL.Clients.Office.Excel.Functions.SPG($A409, "IQ_EBITDA_MARGIN", G$3)</f>
        <v>11.651999999999999</v>
      </c>
      <c r="H409" s="9" cm="1">
        <f t="array" ref="H409">_xll.SNL.Clients.Office.Excel.Functions.SPG($A409, "IQ_EBITDA_MARGIN", H$3)</f>
        <v>3.5209999999999999</v>
      </c>
      <c r="I409" s="9" cm="1">
        <f t="array" ref="I409">_xll.SNL.Clients.Office.Excel.Functions.SPG($A409, "IQ_EBITDA_MARGIN", I$3)</f>
        <v>12.109</v>
      </c>
      <c r="J409" s="9" cm="1">
        <f t="array" ref="J409">_xll.SNL.Clients.Office.Excel.Functions.SPG($A409, "IQ_EBITDA_MARGIN", J$3)</f>
        <v>11.007</v>
      </c>
    </row>
    <row r="410" spans="1:10" x14ac:dyDescent="0.3">
      <c r="A410" s="11" t="s">
        <v>1426</v>
      </c>
      <c r="B410" s="9" cm="1">
        <f t="array" ref="B410">_xll.SNL.Clients.Office.Excel.Functions.SPG($A410, "IQ_EBITDA_MARGIN", B$3)</f>
        <v>63.521999999999998</v>
      </c>
      <c r="C410" s="9" cm="1">
        <f t="array" ref="C410">_xll.SNL.Clients.Office.Excel.Functions.SPG($A410, "IQ_EBITDA_MARGIN", C$3)</f>
        <v>58.235999999999997</v>
      </c>
      <c r="D410" s="9" cm="1">
        <f t="array" ref="D410">_xll.SNL.Clients.Office.Excel.Functions.SPG($A410, "IQ_EBITDA_MARGIN", D$3)</f>
        <v>63.78</v>
      </c>
      <c r="E410" s="9" cm="1">
        <f t="array" ref="E410">_xll.SNL.Clients.Office.Excel.Functions.SPG($A410, "IQ_EBITDA_MARGIN", E$3)</f>
        <v>63.113999999999997</v>
      </c>
      <c r="F410" s="9" cm="1">
        <f t="array" ref="F410">_xll.SNL.Clients.Office.Excel.Functions.SPG($A410, "IQ_EBITDA_MARGIN", F$3)</f>
        <v>63.658000000000001</v>
      </c>
      <c r="G410" s="9" cm="1">
        <f t="array" ref="G410">_xll.SNL.Clients.Office.Excel.Functions.SPG($A410, "IQ_EBITDA_MARGIN", G$3)</f>
        <v>59.268000000000001</v>
      </c>
      <c r="H410" s="9" cm="1">
        <f t="array" ref="H410">_xll.SNL.Clients.Office.Excel.Functions.SPG($A410, "IQ_EBITDA_MARGIN", H$3)</f>
        <v>63.941000000000003</v>
      </c>
      <c r="I410" s="9" cm="1">
        <f t="array" ref="I410">_xll.SNL.Clients.Office.Excel.Functions.SPG($A410, "IQ_EBITDA_MARGIN", I$3)</f>
        <v>63.179000000000002</v>
      </c>
      <c r="J410" s="9" cm="1">
        <f t="array" ref="J410">_xll.SNL.Clients.Office.Excel.Functions.SPG($A410, "IQ_EBITDA_MARGIN", J$3)</f>
        <v>63.01</v>
      </c>
    </row>
    <row r="411" spans="1:10" x14ac:dyDescent="0.3">
      <c r="A411" s="11" t="s">
        <v>1427</v>
      </c>
      <c r="B411" s="9" cm="1">
        <f t="array" ref="B411">_xll.SNL.Clients.Office.Excel.Functions.SPG($A411, "IQ_EBITDA_MARGIN", B$3)</f>
        <v>14.573</v>
      </c>
      <c r="C411" s="9" cm="1">
        <f t="array" ref="C411">_xll.SNL.Clients.Office.Excel.Functions.SPG($A411, "IQ_EBITDA_MARGIN", C$3)</f>
        <v>13.324999999999999</v>
      </c>
      <c r="D411" s="9" cm="1">
        <f t="array" ref="D411">_xll.SNL.Clients.Office.Excel.Functions.SPG($A411, "IQ_EBITDA_MARGIN", D$3)</f>
        <v>14.303000000000001</v>
      </c>
      <c r="E411" s="9" cm="1">
        <f t="array" ref="E411">_xll.SNL.Clients.Office.Excel.Functions.SPG($A411, "IQ_EBITDA_MARGIN", E$3)</f>
        <v>13.364000000000001</v>
      </c>
      <c r="F411" s="9" cm="1">
        <f t="array" ref="F411">_xll.SNL.Clients.Office.Excel.Functions.SPG($A411, "IQ_EBITDA_MARGIN", F$3)</f>
        <v>15.18</v>
      </c>
      <c r="G411" s="9" cm="1">
        <f t="array" ref="G411">_xll.SNL.Clients.Office.Excel.Functions.SPG($A411, "IQ_EBITDA_MARGIN", G$3)</f>
        <v>14.058999999999999</v>
      </c>
      <c r="H411" s="9" cm="1">
        <f t="array" ref="H411">_xll.SNL.Clients.Office.Excel.Functions.SPG($A411, "IQ_EBITDA_MARGIN", H$3)</f>
        <v>13.058</v>
      </c>
      <c r="I411" s="9" cm="1">
        <f t="array" ref="I411">_xll.SNL.Clients.Office.Excel.Functions.SPG($A411, "IQ_EBITDA_MARGIN", I$3)</f>
        <v>16.122</v>
      </c>
      <c r="J411" s="9" cm="1">
        <f t="array" ref="J411">_xll.SNL.Clients.Office.Excel.Functions.SPG($A411, "IQ_EBITDA_MARGIN", J$3)</f>
        <v>14.491</v>
      </c>
    </row>
    <row r="412" spans="1:10" x14ac:dyDescent="0.3">
      <c r="A412" s="11" t="s">
        <v>1428</v>
      </c>
      <c r="B412" s="9" t="str" cm="1">
        <f t="array" ref="B412">_xll.SNL.Clients.Office.Excel.Functions.SPG($A412, "IQ_EBITDA_MARGIN", B$3)</f>
        <v>NA</v>
      </c>
      <c r="C412" s="9" cm="1">
        <f t="array" ref="C412">_xll.SNL.Clients.Office.Excel.Functions.SPG($A412, "IQ_EBITDA_MARGIN", C$3)</f>
        <v>34.396999999999998</v>
      </c>
      <c r="D412" s="9" cm="1">
        <f t="array" ref="D412">_xll.SNL.Clients.Office.Excel.Functions.SPG($A412, "IQ_EBITDA_MARGIN", D$3)</f>
        <v>34.595999999999997</v>
      </c>
      <c r="E412" s="9" cm="1">
        <f t="array" ref="E412">_xll.SNL.Clients.Office.Excel.Functions.SPG($A412, "IQ_EBITDA_MARGIN", E$3)</f>
        <v>34.256</v>
      </c>
      <c r="F412" s="9" cm="1">
        <f t="array" ref="F412">_xll.SNL.Clients.Office.Excel.Functions.SPG($A412, "IQ_EBITDA_MARGIN", F$3)</f>
        <v>35.408999999999999</v>
      </c>
      <c r="G412" s="9" cm="1">
        <f t="array" ref="G412">_xll.SNL.Clients.Office.Excel.Functions.SPG($A412, "IQ_EBITDA_MARGIN", G$3)</f>
        <v>36.143999999999998</v>
      </c>
      <c r="H412" s="9" cm="1">
        <f t="array" ref="H412">_xll.SNL.Clients.Office.Excel.Functions.SPG($A412, "IQ_EBITDA_MARGIN", H$3)</f>
        <v>37.848999999999997</v>
      </c>
      <c r="I412" s="9" cm="1">
        <f t="array" ref="I412">_xll.SNL.Clients.Office.Excel.Functions.SPG($A412, "IQ_EBITDA_MARGIN", I$3)</f>
        <v>38.225000000000001</v>
      </c>
      <c r="J412" s="9" cm="1">
        <f t="array" ref="J412">_xll.SNL.Clients.Office.Excel.Functions.SPG($A412, "IQ_EBITDA_MARGIN", J$3)</f>
        <v>37.951000000000001</v>
      </c>
    </row>
    <row r="413" spans="1:10" x14ac:dyDescent="0.3">
      <c r="A413" s="11" t="s">
        <v>1429</v>
      </c>
      <c r="B413" s="9" t="str" cm="1">
        <f t="array" ref="B413">_xll.SNL.Clients.Office.Excel.Functions.SPG($A413, "IQ_EBITDA_MARGIN", B$3)</f>
        <v>NA</v>
      </c>
      <c r="C413" s="9" t="str" cm="1">
        <f t="array" ref="C413">_xll.SNL.Clients.Office.Excel.Functions.SPG($A413, "IQ_EBITDA_MARGIN", C$3)</f>
        <v>NA</v>
      </c>
      <c r="D413" s="9" t="str" cm="1">
        <f t="array" ref="D413">_xll.SNL.Clients.Office.Excel.Functions.SPG($A413, "IQ_EBITDA_MARGIN", D$3)</f>
        <v>NA</v>
      </c>
      <c r="E413" s="9" t="str" cm="1">
        <f t="array" ref="E413">_xll.SNL.Clients.Office.Excel.Functions.SPG($A413, "IQ_EBITDA_MARGIN", E$3)</f>
        <v>NA</v>
      </c>
      <c r="F413" s="9" t="str" cm="1">
        <f t="array" ref="F413">_xll.SNL.Clients.Office.Excel.Functions.SPG($A413, "IQ_EBITDA_MARGIN", F$3)</f>
        <v>NA</v>
      </c>
      <c r="G413" s="9" t="str" cm="1">
        <f t="array" ref="G413">_xll.SNL.Clients.Office.Excel.Functions.SPG($A413, "IQ_EBITDA_MARGIN", G$3)</f>
        <v>NA</v>
      </c>
      <c r="H413" s="9" t="str" cm="1">
        <f t="array" ref="H413">_xll.SNL.Clients.Office.Excel.Functions.SPG($A413, "IQ_EBITDA_MARGIN", H$3)</f>
        <v>NA</v>
      </c>
      <c r="I413" s="9" t="str" cm="1">
        <f t="array" ref="I413">_xll.SNL.Clients.Office.Excel.Functions.SPG($A413, "IQ_EBITDA_MARGIN", I$3)</f>
        <v>NA</v>
      </c>
      <c r="J413" s="9" t="str" cm="1">
        <f t="array" ref="J413">_xll.SNL.Clients.Office.Excel.Functions.SPG($A413, "IQ_EBITDA_MARGIN", J$3)</f>
        <v>NA</v>
      </c>
    </row>
    <row r="414" spans="1:10" x14ac:dyDescent="0.3">
      <c r="A414" s="11" t="s">
        <v>1430</v>
      </c>
      <c r="B414" s="9" cm="1">
        <f t="array" ref="B414">_xll.SNL.Clients.Office.Excel.Functions.SPG($A414, "IQ_EBITDA_MARGIN", B$3)</f>
        <v>25.315999999999999</v>
      </c>
      <c r="C414" s="9" cm="1">
        <f t="array" ref="C414">_xll.SNL.Clients.Office.Excel.Functions.SPG($A414, "IQ_EBITDA_MARGIN", C$3)</f>
        <v>11.170999999999999</v>
      </c>
      <c r="D414" s="9" cm="1">
        <f t="array" ref="D414">_xll.SNL.Clients.Office.Excel.Functions.SPG($A414, "IQ_EBITDA_MARGIN", D$3)</f>
        <v>13.845000000000001</v>
      </c>
      <c r="E414" s="9" t="str" cm="1">
        <f t="array" ref="E414">_xll.SNL.Clients.Office.Excel.Functions.SPG($A414, "IQ_EBITDA_MARGIN", E$3)</f>
        <v>NA</v>
      </c>
      <c r="F414" s="9" cm="1">
        <f t="array" ref="F414">_xll.SNL.Clients.Office.Excel.Functions.SPG($A414, "IQ_EBITDA_MARGIN", F$3)</f>
        <v>20.628</v>
      </c>
      <c r="G414" s="9" cm="1">
        <f t="array" ref="G414">_xll.SNL.Clients.Office.Excel.Functions.SPG($A414, "IQ_EBITDA_MARGIN", G$3)</f>
        <v>17.405999999999999</v>
      </c>
      <c r="H414" s="9" cm="1">
        <f t="array" ref="H414">_xll.SNL.Clients.Office.Excel.Functions.SPG($A414, "IQ_EBITDA_MARGIN", H$3)</f>
        <v>14.305999999999999</v>
      </c>
      <c r="I414" s="9" t="str" cm="1">
        <f t="array" ref="I414">_xll.SNL.Clients.Office.Excel.Functions.SPG($A414, "IQ_EBITDA_MARGIN", I$3)</f>
        <v>NA</v>
      </c>
      <c r="J414" s="9" cm="1">
        <f t="array" ref="J414">_xll.SNL.Clients.Office.Excel.Functions.SPG($A414, "IQ_EBITDA_MARGIN", J$3)</f>
        <v>6.2329999999999997</v>
      </c>
    </row>
    <row r="415" spans="1:10" x14ac:dyDescent="0.3">
      <c r="A415" s="11" t="s">
        <v>1431</v>
      </c>
      <c r="B415" s="9" t="str" cm="1">
        <f t="array" ref="B415">_xll.SNL.Clients.Office.Excel.Functions.SPG($A415, "IQ_EBITDA_MARGIN", B$3)</f>
        <v>NA</v>
      </c>
      <c r="C415" s="9" t="str" cm="1">
        <f t="array" ref="C415">_xll.SNL.Clients.Office.Excel.Functions.SPG($A415, "IQ_EBITDA_MARGIN", C$3)</f>
        <v>NA</v>
      </c>
      <c r="D415" s="9" t="str" cm="1">
        <f t="array" ref="D415">_xll.SNL.Clients.Office.Excel.Functions.SPG($A415, "IQ_EBITDA_MARGIN", D$3)</f>
        <v>NA</v>
      </c>
      <c r="E415" s="9" t="str" cm="1">
        <f t="array" ref="E415">_xll.SNL.Clients.Office.Excel.Functions.SPG($A415, "IQ_EBITDA_MARGIN", E$3)</f>
        <v>NA</v>
      </c>
      <c r="F415" s="9" t="str" cm="1">
        <f t="array" ref="F415">_xll.SNL.Clients.Office.Excel.Functions.SPG($A415, "IQ_EBITDA_MARGIN", F$3)</f>
        <v>NA</v>
      </c>
      <c r="G415" s="9" t="str" cm="1">
        <f t="array" ref="G415">_xll.SNL.Clients.Office.Excel.Functions.SPG($A415, "IQ_EBITDA_MARGIN", G$3)</f>
        <v>NA</v>
      </c>
      <c r="H415" s="9" t="str" cm="1">
        <f t="array" ref="H415">_xll.SNL.Clients.Office.Excel.Functions.SPG($A415, "IQ_EBITDA_MARGIN", H$3)</f>
        <v>NA</v>
      </c>
      <c r="I415" s="9" t="str" cm="1">
        <f t="array" ref="I415">_xll.SNL.Clients.Office.Excel.Functions.SPG($A415, "IQ_EBITDA_MARGIN", I$3)</f>
        <v>NA</v>
      </c>
      <c r="J415" s="9" t="str" cm="1">
        <f t="array" ref="J415">_xll.SNL.Clients.Office.Excel.Functions.SPG($A415, "IQ_EBITDA_MARGIN", J$3)</f>
        <v>NA</v>
      </c>
    </row>
    <row r="416" spans="1:10" x14ac:dyDescent="0.3">
      <c r="A416" s="11" t="s">
        <v>1432</v>
      </c>
      <c r="B416" s="9" cm="1">
        <f t="array" ref="B416">_xll.SNL.Clients.Office.Excel.Functions.SPG($A416, "IQ_EBITDA_MARGIN", B$3)</f>
        <v>6.9589999999999996</v>
      </c>
      <c r="C416" s="9" cm="1">
        <f t="array" ref="C416">_xll.SNL.Clients.Office.Excel.Functions.SPG($A416, "IQ_EBITDA_MARGIN", C$3)</f>
        <v>7.2530000000000001</v>
      </c>
      <c r="D416" s="9" cm="1">
        <f t="array" ref="D416">_xll.SNL.Clients.Office.Excel.Functions.SPG($A416, "IQ_EBITDA_MARGIN", D$3)</f>
        <v>6.992</v>
      </c>
      <c r="E416" s="9" cm="1">
        <f t="array" ref="E416">_xll.SNL.Clients.Office.Excel.Functions.SPG($A416, "IQ_EBITDA_MARGIN", E$3)</f>
        <v>7.101</v>
      </c>
      <c r="F416" s="9" cm="1">
        <f t="array" ref="F416">_xll.SNL.Clients.Office.Excel.Functions.SPG($A416, "IQ_EBITDA_MARGIN", F$3)</f>
        <v>6.1989999999999998</v>
      </c>
      <c r="G416" s="9" cm="1">
        <f t="array" ref="G416">_xll.SNL.Clients.Office.Excel.Functions.SPG($A416, "IQ_EBITDA_MARGIN", G$3)</f>
        <v>6.56</v>
      </c>
      <c r="H416" s="9" cm="1">
        <f t="array" ref="H416">_xll.SNL.Clients.Office.Excel.Functions.SPG($A416, "IQ_EBITDA_MARGIN", H$3)</f>
        <v>6.9960000000000004</v>
      </c>
      <c r="I416" s="9" cm="1">
        <f t="array" ref="I416">_xll.SNL.Clients.Office.Excel.Functions.SPG($A416, "IQ_EBITDA_MARGIN", I$3)</f>
        <v>6.7709999999999999</v>
      </c>
      <c r="J416" s="9" cm="1">
        <f t="array" ref="J416">_xll.SNL.Clients.Office.Excel.Functions.SPG($A416, "IQ_EBITDA_MARGIN", J$3)</f>
        <v>6.9059999999999997</v>
      </c>
    </row>
    <row r="417" spans="1:10" x14ac:dyDescent="0.3">
      <c r="A417" s="11" t="s">
        <v>1433</v>
      </c>
      <c r="B417" s="9" cm="1">
        <f t="array" ref="B417">_xll.SNL.Clients.Office.Excel.Functions.SPG($A417, "IQ_EBITDA_MARGIN", B$3)</f>
        <v>21.762</v>
      </c>
      <c r="C417" s="9" cm="1">
        <f t="array" ref="C417">_xll.SNL.Clients.Office.Excel.Functions.SPG($A417, "IQ_EBITDA_MARGIN", C$3)</f>
        <v>15.461</v>
      </c>
      <c r="D417" s="9" cm="1">
        <f t="array" ref="D417">_xll.SNL.Clients.Office.Excel.Functions.SPG($A417, "IQ_EBITDA_MARGIN", D$3)</f>
        <v>21.053999999999998</v>
      </c>
      <c r="E417" s="9" cm="1">
        <f t="array" ref="E417">_xll.SNL.Clients.Office.Excel.Functions.SPG($A417, "IQ_EBITDA_MARGIN", E$3)</f>
        <v>20.472999999999999</v>
      </c>
      <c r="F417" s="9" cm="1">
        <f t="array" ref="F417">_xll.SNL.Clients.Office.Excel.Functions.SPG($A417, "IQ_EBITDA_MARGIN", F$3)</f>
        <v>16.155000000000001</v>
      </c>
      <c r="G417" s="9" cm="1">
        <f t="array" ref="G417">_xll.SNL.Clients.Office.Excel.Functions.SPG($A417, "IQ_EBITDA_MARGIN", G$3)</f>
        <v>14.185</v>
      </c>
      <c r="H417" s="9" cm="1">
        <f t="array" ref="H417">_xll.SNL.Clients.Office.Excel.Functions.SPG($A417, "IQ_EBITDA_MARGIN", H$3)</f>
        <v>15.294</v>
      </c>
      <c r="I417" s="9" cm="1">
        <f t="array" ref="I417">_xll.SNL.Clients.Office.Excel.Functions.SPG($A417, "IQ_EBITDA_MARGIN", I$3)</f>
        <v>12.340999999999999</v>
      </c>
      <c r="J417" s="9" cm="1">
        <f t="array" ref="J417">_xll.SNL.Clients.Office.Excel.Functions.SPG($A417, "IQ_EBITDA_MARGIN", J$3)</f>
        <v>7.1449999999999996</v>
      </c>
    </row>
    <row r="418" spans="1:10" x14ac:dyDescent="0.3">
      <c r="A418" s="11" t="s">
        <v>1434</v>
      </c>
      <c r="B418" s="9" cm="1">
        <f t="array" ref="B418">_xll.SNL.Clients.Office.Excel.Functions.SPG($A418, "IQ_EBITDA_MARGIN", B$3)</f>
        <v>29.058</v>
      </c>
      <c r="C418" s="9" cm="1">
        <f t="array" ref="C418">_xll.SNL.Clients.Office.Excel.Functions.SPG($A418, "IQ_EBITDA_MARGIN", C$3)</f>
        <v>33.113999999999997</v>
      </c>
      <c r="D418" s="9" cm="1">
        <f t="array" ref="D418">_xll.SNL.Clients.Office.Excel.Functions.SPG($A418, "IQ_EBITDA_MARGIN", D$3)</f>
        <v>32.844000000000001</v>
      </c>
      <c r="E418" s="9" cm="1">
        <f t="array" ref="E418">_xll.SNL.Clients.Office.Excel.Functions.SPG($A418, "IQ_EBITDA_MARGIN", E$3)</f>
        <v>32.319000000000003</v>
      </c>
      <c r="F418" s="9" cm="1">
        <f t="array" ref="F418">_xll.SNL.Clients.Office.Excel.Functions.SPG($A418, "IQ_EBITDA_MARGIN", F$3)</f>
        <v>27.042000000000002</v>
      </c>
      <c r="G418" s="9" cm="1">
        <f t="array" ref="G418">_xll.SNL.Clients.Office.Excel.Functions.SPG($A418, "IQ_EBITDA_MARGIN", G$3)</f>
        <v>22.023</v>
      </c>
      <c r="H418" s="9" cm="1">
        <f t="array" ref="H418">_xll.SNL.Clients.Office.Excel.Functions.SPG($A418, "IQ_EBITDA_MARGIN", H$3)</f>
        <v>26.056000000000001</v>
      </c>
      <c r="I418" s="9" cm="1">
        <f t="array" ref="I418">_xll.SNL.Clients.Office.Excel.Functions.SPG($A418, "IQ_EBITDA_MARGIN", I$3)</f>
        <v>23.439</v>
      </c>
      <c r="J418" s="9" cm="1">
        <f t="array" ref="J418">_xll.SNL.Clients.Office.Excel.Functions.SPG($A418, "IQ_EBITDA_MARGIN", J$3)</f>
        <v>-19.332000000000001</v>
      </c>
    </row>
    <row r="419" spans="1:10" x14ac:dyDescent="0.3">
      <c r="A419" s="11" t="s">
        <v>1435</v>
      </c>
      <c r="B419" s="9" t="str" cm="1">
        <f t="array" ref="B419">_xll.SNL.Clients.Office.Excel.Functions.SPG($A419, "IQ_EBITDA_MARGIN", B$3)</f>
        <v>NA</v>
      </c>
      <c r="C419" s="9" t="str" cm="1">
        <f t="array" ref="C419">_xll.SNL.Clients.Office.Excel.Functions.SPG($A419, "IQ_EBITDA_MARGIN", C$3)</f>
        <v>NA</v>
      </c>
      <c r="D419" s="9" t="str" cm="1">
        <f t="array" ref="D419">_xll.SNL.Clients.Office.Excel.Functions.SPG($A419, "IQ_EBITDA_MARGIN", D$3)</f>
        <v>NA</v>
      </c>
      <c r="E419" s="9" t="str" cm="1">
        <f t="array" ref="E419">_xll.SNL.Clients.Office.Excel.Functions.SPG($A419, "IQ_EBITDA_MARGIN", E$3)</f>
        <v>NA</v>
      </c>
      <c r="F419" s="9" t="str" cm="1">
        <f t="array" ref="F419">_xll.SNL.Clients.Office.Excel.Functions.SPG($A419, "IQ_EBITDA_MARGIN", F$3)</f>
        <v>NA</v>
      </c>
      <c r="G419" s="9" t="str" cm="1">
        <f t="array" ref="G419">_xll.SNL.Clients.Office.Excel.Functions.SPG($A419, "IQ_EBITDA_MARGIN", G$3)</f>
        <v>NA</v>
      </c>
      <c r="H419" s="9" t="str" cm="1">
        <f t="array" ref="H419">_xll.SNL.Clients.Office.Excel.Functions.SPG($A419, "IQ_EBITDA_MARGIN", H$3)</f>
        <v>NA</v>
      </c>
      <c r="I419" s="9" t="str" cm="1">
        <f t="array" ref="I419">_xll.SNL.Clients.Office.Excel.Functions.SPG($A419, "IQ_EBITDA_MARGIN", I$3)</f>
        <v>NA</v>
      </c>
      <c r="J419" s="9" t="str" cm="1">
        <f t="array" ref="J419">_xll.SNL.Clients.Office.Excel.Functions.SPG($A419, "IQ_EBITDA_MARGIN", J$3)</f>
        <v>NA</v>
      </c>
    </row>
    <row r="420" spans="1:10" x14ac:dyDescent="0.3">
      <c r="A420" s="11" t="s">
        <v>1436</v>
      </c>
      <c r="B420" s="9" cm="1">
        <f t="array" ref="B420">_xll.SNL.Clients.Office.Excel.Functions.SPG($A420, "IQ_EBITDA_MARGIN", B$3)</f>
        <v>29.640999999999998</v>
      </c>
      <c r="C420" s="9" cm="1">
        <f t="array" ref="C420">_xll.SNL.Clients.Office.Excel.Functions.SPG($A420, "IQ_EBITDA_MARGIN", C$3)</f>
        <v>26.407</v>
      </c>
      <c r="D420" s="9" cm="1">
        <f t="array" ref="D420">_xll.SNL.Clients.Office.Excel.Functions.SPG($A420, "IQ_EBITDA_MARGIN", D$3)</f>
        <v>27.241</v>
      </c>
      <c r="E420" s="9" cm="1">
        <f t="array" ref="E420">_xll.SNL.Clients.Office.Excel.Functions.SPG($A420, "IQ_EBITDA_MARGIN", E$3)</f>
        <v>33.235999999999997</v>
      </c>
      <c r="F420" s="9" cm="1">
        <f t="array" ref="F420">_xll.SNL.Clients.Office.Excel.Functions.SPG($A420, "IQ_EBITDA_MARGIN", F$3)</f>
        <v>33.567</v>
      </c>
      <c r="G420" s="9" cm="1">
        <f t="array" ref="G420">_xll.SNL.Clients.Office.Excel.Functions.SPG($A420, "IQ_EBITDA_MARGIN", G$3)</f>
        <v>35.030999999999999</v>
      </c>
      <c r="H420" s="9" cm="1">
        <f t="array" ref="H420">_xll.SNL.Clients.Office.Excel.Functions.SPG($A420, "IQ_EBITDA_MARGIN", H$3)</f>
        <v>36.863</v>
      </c>
      <c r="I420" s="9" cm="1">
        <f t="array" ref="I420">_xll.SNL.Clients.Office.Excel.Functions.SPG($A420, "IQ_EBITDA_MARGIN", I$3)</f>
        <v>38.545999999999999</v>
      </c>
      <c r="J420" s="9" cm="1">
        <f t="array" ref="J420">_xll.SNL.Clients.Office.Excel.Functions.SPG($A420, "IQ_EBITDA_MARGIN", J$3)</f>
        <v>31.962</v>
      </c>
    </row>
    <row r="421" spans="1:10" x14ac:dyDescent="0.3">
      <c r="A421" s="11" t="s">
        <v>1437</v>
      </c>
      <c r="B421" s="9" cm="1">
        <f t="array" ref="B421">_xll.SNL.Clients.Office.Excel.Functions.SPG($A421, "IQ_EBITDA_MARGIN", B$3)</f>
        <v>36.472000000000001</v>
      </c>
      <c r="C421" s="9" cm="1">
        <f t="array" ref="C421">_xll.SNL.Clients.Office.Excel.Functions.SPG($A421, "IQ_EBITDA_MARGIN", C$3)</f>
        <v>34.042000000000002</v>
      </c>
      <c r="D421" s="9" cm="1">
        <f t="array" ref="D421">_xll.SNL.Clients.Office.Excel.Functions.SPG($A421, "IQ_EBITDA_MARGIN", D$3)</f>
        <v>32.512999999999998</v>
      </c>
      <c r="E421" s="9" cm="1">
        <f t="array" ref="E421">_xll.SNL.Clients.Office.Excel.Functions.SPG($A421, "IQ_EBITDA_MARGIN", E$3)</f>
        <v>30.01</v>
      </c>
      <c r="F421" s="9" cm="1">
        <f t="array" ref="F421">_xll.SNL.Clients.Office.Excel.Functions.SPG($A421, "IQ_EBITDA_MARGIN", F$3)</f>
        <v>32.491</v>
      </c>
      <c r="G421" s="9" cm="1">
        <f t="array" ref="G421">_xll.SNL.Clients.Office.Excel.Functions.SPG($A421, "IQ_EBITDA_MARGIN", G$3)</f>
        <v>33.414999999999999</v>
      </c>
      <c r="H421" s="9" cm="1">
        <f t="array" ref="H421">_xll.SNL.Clients.Office.Excel.Functions.SPG($A421, "IQ_EBITDA_MARGIN", H$3)</f>
        <v>33.491999999999997</v>
      </c>
      <c r="I421" s="9" cm="1">
        <f t="array" ref="I421">_xll.SNL.Clients.Office.Excel.Functions.SPG($A421, "IQ_EBITDA_MARGIN", I$3)</f>
        <v>33.201999999999998</v>
      </c>
      <c r="J421" s="9" cm="1">
        <f t="array" ref="J421">_xll.SNL.Clients.Office.Excel.Functions.SPG($A421, "IQ_EBITDA_MARGIN", J$3)</f>
        <v>33.960999999999999</v>
      </c>
    </row>
    <row r="422" spans="1:10" x14ac:dyDescent="0.3">
      <c r="A422" s="11" t="s">
        <v>1438</v>
      </c>
      <c r="B422" s="9" cm="1">
        <f t="array" ref="B422">_xll.SNL.Clients.Office.Excel.Functions.SPG($A422, "IQ_EBITDA_MARGIN", B$3)</f>
        <v>6.4489999999999998</v>
      </c>
      <c r="C422" s="9" cm="1">
        <f t="array" ref="C422">_xll.SNL.Clients.Office.Excel.Functions.SPG($A422, "IQ_EBITDA_MARGIN", C$3)</f>
        <v>6.3179999999999996</v>
      </c>
      <c r="D422" s="9" cm="1">
        <f t="array" ref="D422">_xll.SNL.Clients.Office.Excel.Functions.SPG($A422, "IQ_EBITDA_MARGIN", D$3)</f>
        <v>5.8719999999999999</v>
      </c>
      <c r="E422" s="9" cm="1">
        <f t="array" ref="E422">_xll.SNL.Clients.Office.Excel.Functions.SPG($A422, "IQ_EBITDA_MARGIN", E$3)</f>
        <v>5.8070000000000004</v>
      </c>
      <c r="F422" s="9" cm="1">
        <f t="array" ref="F422">_xll.SNL.Clients.Office.Excel.Functions.SPG($A422, "IQ_EBITDA_MARGIN", F$3)</f>
        <v>6.5430000000000001</v>
      </c>
      <c r="G422" s="9" cm="1">
        <f t="array" ref="G422">_xll.SNL.Clients.Office.Excel.Functions.SPG($A422, "IQ_EBITDA_MARGIN", G$3)</f>
        <v>6.67</v>
      </c>
      <c r="H422" s="9" cm="1">
        <f t="array" ref="H422">_xll.SNL.Clients.Office.Excel.Functions.SPG($A422, "IQ_EBITDA_MARGIN", H$3)</f>
        <v>5.774</v>
      </c>
      <c r="I422" s="9" cm="1">
        <f t="array" ref="I422">_xll.SNL.Clients.Office.Excel.Functions.SPG($A422, "IQ_EBITDA_MARGIN", I$3)</f>
        <v>5.5510000000000002</v>
      </c>
      <c r="J422" s="9" cm="1">
        <f t="array" ref="J422">_xll.SNL.Clients.Office.Excel.Functions.SPG($A422, "IQ_EBITDA_MARGIN", J$3)</f>
        <v>6.9660000000000002</v>
      </c>
    </row>
    <row r="423" spans="1:10" x14ac:dyDescent="0.3">
      <c r="A423" s="11" t="s">
        <v>1439</v>
      </c>
      <c r="B423" s="9" cm="1">
        <f t="array" ref="B423">_xll.SNL.Clients.Office.Excel.Functions.SPG($A423, "IQ_EBITDA_MARGIN", B$3)</f>
        <v>1.4830000000000001</v>
      </c>
      <c r="C423" s="9" cm="1">
        <f t="array" ref="C423">_xll.SNL.Clients.Office.Excel.Functions.SPG($A423, "IQ_EBITDA_MARGIN", C$3)</f>
        <v>1.536</v>
      </c>
      <c r="D423" s="9" cm="1">
        <f t="array" ref="D423">_xll.SNL.Clients.Office.Excel.Functions.SPG($A423, "IQ_EBITDA_MARGIN", D$3)</f>
        <v>1.738</v>
      </c>
      <c r="E423" s="9" cm="1">
        <f t="array" ref="E423">_xll.SNL.Clients.Office.Excel.Functions.SPG($A423, "IQ_EBITDA_MARGIN", E$3)</f>
        <v>1.6379999999999999</v>
      </c>
      <c r="F423" s="9" cm="1">
        <f t="array" ref="F423">_xll.SNL.Clients.Office.Excel.Functions.SPG($A423, "IQ_EBITDA_MARGIN", F$3)</f>
        <v>0.63700000000000001</v>
      </c>
      <c r="G423" s="9" cm="1">
        <f t="array" ref="G423">_xll.SNL.Clients.Office.Excel.Functions.SPG($A423, "IQ_EBITDA_MARGIN", G$3)</f>
        <v>0.72399999999999998</v>
      </c>
      <c r="H423" s="9" cm="1">
        <f t="array" ref="H423">_xll.SNL.Clients.Office.Excel.Functions.SPG($A423, "IQ_EBITDA_MARGIN", H$3)</f>
        <v>1.742</v>
      </c>
      <c r="I423" s="9" cm="1">
        <f t="array" ref="I423">_xll.SNL.Clients.Office.Excel.Functions.SPG($A423, "IQ_EBITDA_MARGIN", I$3)</f>
        <v>2.097</v>
      </c>
      <c r="J423" s="9" cm="1">
        <f t="array" ref="J423">_xll.SNL.Clients.Office.Excel.Functions.SPG($A423, "IQ_EBITDA_MARGIN", J$3)</f>
        <v>2.085</v>
      </c>
    </row>
    <row r="424" spans="1:10" x14ac:dyDescent="0.3">
      <c r="A424" s="11" t="s">
        <v>1440</v>
      </c>
      <c r="B424" s="9" cm="1">
        <f t="array" ref="B424">_xll.SNL.Clients.Office.Excel.Functions.SPG($A424, "IQ_EBITDA_MARGIN", B$3)</f>
        <v>6.2060000000000004</v>
      </c>
      <c r="C424" s="9" cm="1">
        <f t="array" ref="C424">_xll.SNL.Clients.Office.Excel.Functions.SPG($A424, "IQ_EBITDA_MARGIN", C$3)</f>
        <v>7.3630000000000004</v>
      </c>
      <c r="D424" s="9" cm="1">
        <f t="array" ref="D424">_xll.SNL.Clients.Office.Excel.Functions.SPG($A424, "IQ_EBITDA_MARGIN", D$3)</f>
        <v>12.073</v>
      </c>
      <c r="E424" s="9" cm="1">
        <f t="array" ref="E424">_xll.SNL.Clients.Office.Excel.Functions.SPG($A424, "IQ_EBITDA_MARGIN", E$3)</f>
        <v>9.6839999999999993</v>
      </c>
      <c r="F424" s="9" cm="1">
        <f t="array" ref="F424">_xll.SNL.Clients.Office.Excel.Functions.SPG($A424, "IQ_EBITDA_MARGIN", F$3)</f>
        <v>5.2320000000000002</v>
      </c>
      <c r="G424" s="9" cm="1">
        <f t="array" ref="G424">_xll.SNL.Clients.Office.Excel.Functions.SPG($A424, "IQ_EBITDA_MARGIN", G$3)</f>
        <v>10.183999999999999</v>
      </c>
      <c r="H424" s="9" cm="1">
        <f t="array" ref="H424">_xll.SNL.Clients.Office.Excel.Functions.SPG($A424, "IQ_EBITDA_MARGIN", H$3)</f>
        <v>0.04</v>
      </c>
      <c r="I424" s="9" cm="1">
        <f t="array" ref="I424">_xll.SNL.Clients.Office.Excel.Functions.SPG($A424, "IQ_EBITDA_MARGIN", I$3)</f>
        <v>9.0310000000000006</v>
      </c>
      <c r="J424" s="9" cm="1">
        <f t="array" ref="J424">_xll.SNL.Clients.Office.Excel.Functions.SPG($A424, "IQ_EBITDA_MARGIN", J$3)</f>
        <v>0.86</v>
      </c>
    </row>
    <row r="425" spans="1:10" x14ac:dyDescent="0.3">
      <c r="A425" s="11" t="s">
        <v>1441</v>
      </c>
      <c r="B425" s="9" cm="1">
        <f t="array" ref="B425">_xll.SNL.Clients.Office.Excel.Functions.SPG($A425, "IQ_EBITDA_MARGIN", B$3)</f>
        <v>16.148</v>
      </c>
      <c r="C425" s="9" cm="1">
        <f t="array" ref="C425">_xll.SNL.Clients.Office.Excel.Functions.SPG($A425, "IQ_EBITDA_MARGIN", C$3)</f>
        <v>16.681000000000001</v>
      </c>
      <c r="D425" s="9" cm="1">
        <f t="array" ref="D425">_xll.SNL.Clients.Office.Excel.Functions.SPG($A425, "IQ_EBITDA_MARGIN", D$3)</f>
        <v>16.536999999999999</v>
      </c>
      <c r="E425" s="9" cm="1">
        <f t="array" ref="E425">_xll.SNL.Clients.Office.Excel.Functions.SPG($A425, "IQ_EBITDA_MARGIN", E$3)</f>
        <v>18.381</v>
      </c>
      <c r="F425" s="9" cm="1">
        <f t="array" ref="F425">_xll.SNL.Clients.Office.Excel.Functions.SPG($A425, "IQ_EBITDA_MARGIN", F$3)</f>
        <v>16.98</v>
      </c>
      <c r="G425" s="9" cm="1">
        <f t="array" ref="G425">_xll.SNL.Clients.Office.Excel.Functions.SPG($A425, "IQ_EBITDA_MARGIN", G$3)</f>
        <v>15.579000000000001</v>
      </c>
      <c r="H425" s="9" cm="1">
        <f t="array" ref="H425">_xll.SNL.Clients.Office.Excel.Functions.SPG($A425, "IQ_EBITDA_MARGIN", H$3)</f>
        <v>17.167999999999999</v>
      </c>
      <c r="I425" s="9" cm="1">
        <f t="array" ref="I425">_xll.SNL.Clients.Office.Excel.Functions.SPG($A425, "IQ_EBITDA_MARGIN", I$3)</f>
        <v>18.41</v>
      </c>
      <c r="J425" s="9" cm="1">
        <f t="array" ref="J425">_xll.SNL.Clients.Office.Excel.Functions.SPG($A425, "IQ_EBITDA_MARGIN", J$3)</f>
        <v>18.802</v>
      </c>
    </row>
    <row r="426" spans="1:10" x14ac:dyDescent="0.3">
      <c r="A426" s="11" t="s">
        <v>1442</v>
      </c>
      <c r="B426" s="9" cm="1">
        <f t="array" ref="B426">_xll.SNL.Clients.Office.Excel.Functions.SPG($A426, "IQ_EBITDA_MARGIN", B$3)</f>
        <v>33.981999999999999</v>
      </c>
      <c r="C426" s="9" cm="1">
        <f t="array" ref="C426">_xll.SNL.Clients.Office.Excel.Functions.SPG($A426, "IQ_EBITDA_MARGIN", C$3)</f>
        <v>32.905999999999999</v>
      </c>
      <c r="D426" s="9" cm="1">
        <f t="array" ref="D426">_xll.SNL.Clients.Office.Excel.Functions.SPG($A426, "IQ_EBITDA_MARGIN", D$3)</f>
        <v>36.685000000000002</v>
      </c>
      <c r="E426" s="9" cm="1">
        <f t="array" ref="E426">_xll.SNL.Clients.Office.Excel.Functions.SPG($A426, "IQ_EBITDA_MARGIN", E$3)</f>
        <v>33.085000000000001</v>
      </c>
      <c r="F426" s="9" cm="1">
        <f t="array" ref="F426">_xll.SNL.Clients.Office.Excel.Functions.SPG($A426, "IQ_EBITDA_MARGIN", F$3)</f>
        <v>35.759</v>
      </c>
      <c r="G426" s="9" cm="1">
        <f t="array" ref="G426">_xll.SNL.Clients.Office.Excel.Functions.SPG($A426, "IQ_EBITDA_MARGIN", G$3)</f>
        <v>30.151</v>
      </c>
      <c r="H426" s="9" cm="1">
        <f t="array" ref="H426">_xll.SNL.Clients.Office.Excel.Functions.SPG($A426, "IQ_EBITDA_MARGIN", H$3)</f>
        <v>33.834000000000003</v>
      </c>
      <c r="I426" s="9" cm="1">
        <f t="array" ref="I426">_xll.SNL.Clients.Office.Excel.Functions.SPG($A426, "IQ_EBITDA_MARGIN", I$3)</f>
        <v>32.174999999999997</v>
      </c>
      <c r="J426" s="9" cm="1">
        <f t="array" ref="J426">_xll.SNL.Clients.Office.Excel.Functions.SPG($A426, "IQ_EBITDA_MARGIN", J$3)</f>
        <v>38.378999999999998</v>
      </c>
    </row>
    <row r="427" spans="1:10" x14ac:dyDescent="0.3">
      <c r="A427" s="11" t="s">
        <v>1443</v>
      </c>
      <c r="B427" s="9" cm="1">
        <f t="array" ref="B427">_xll.SNL.Clients.Office.Excel.Functions.SPG($A427, "IQ_EBITDA_MARGIN", B$3)</f>
        <v>7.8010000000000002</v>
      </c>
      <c r="C427" s="9" cm="1">
        <f t="array" ref="C427">_xll.SNL.Clients.Office.Excel.Functions.SPG($A427, "IQ_EBITDA_MARGIN", C$3)</f>
        <v>5.5810000000000004</v>
      </c>
      <c r="D427" s="9" cm="1">
        <f t="array" ref="D427">_xll.SNL.Clients.Office.Excel.Functions.SPG($A427, "IQ_EBITDA_MARGIN", D$3)</f>
        <v>4.6379999999999999</v>
      </c>
      <c r="E427" s="9" cm="1">
        <f t="array" ref="E427">_xll.SNL.Clients.Office.Excel.Functions.SPG($A427, "IQ_EBITDA_MARGIN", E$3)</f>
        <v>7.0510000000000002</v>
      </c>
      <c r="F427" s="9" cm="1">
        <f t="array" ref="F427">_xll.SNL.Clients.Office.Excel.Functions.SPG($A427, "IQ_EBITDA_MARGIN", F$3)</f>
        <v>6.9189999999999996</v>
      </c>
      <c r="G427" s="9" cm="1">
        <f t="array" ref="G427">_xll.SNL.Clients.Office.Excel.Functions.SPG($A427, "IQ_EBITDA_MARGIN", G$3)</f>
        <v>5.3470000000000004</v>
      </c>
      <c r="H427" s="9" cm="1">
        <f t="array" ref="H427">_xll.SNL.Clients.Office.Excel.Functions.SPG($A427, "IQ_EBITDA_MARGIN", H$3)</f>
        <v>6.6820000000000004</v>
      </c>
      <c r="I427" s="9" cm="1">
        <f t="array" ref="I427">_xll.SNL.Clients.Office.Excel.Functions.SPG($A427, "IQ_EBITDA_MARGIN", I$3)</f>
        <v>5.6239999999999997</v>
      </c>
      <c r="J427" s="9" cm="1">
        <f t="array" ref="J427">_xll.SNL.Clients.Office.Excel.Functions.SPG($A427, "IQ_EBITDA_MARGIN", J$3)</f>
        <v>6.0190000000000001</v>
      </c>
    </row>
    <row r="428" spans="1:10" x14ac:dyDescent="0.3">
      <c r="A428" s="11" t="s">
        <v>1444</v>
      </c>
      <c r="B428" s="9" cm="1">
        <f t="array" ref="B428">_xll.SNL.Clients.Office.Excel.Functions.SPG($A428, "IQ_EBITDA_MARGIN", B$3)</f>
        <v>19.295000000000002</v>
      </c>
      <c r="C428" s="9" cm="1">
        <f t="array" ref="C428">_xll.SNL.Clients.Office.Excel.Functions.SPG($A428, "IQ_EBITDA_MARGIN", C$3)</f>
        <v>15.835000000000001</v>
      </c>
      <c r="D428" s="9" cm="1">
        <f t="array" ref="D428">_xll.SNL.Clients.Office.Excel.Functions.SPG($A428, "IQ_EBITDA_MARGIN", D$3)</f>
        <v>18.446999999999999</v>
      </c>
      <c r="E428" s="9" cm="1">
        <f t="array" ref="E428">_xll.SNL.Clients.Office.Excel.Functions.SPG($A428, "IQ_EBITDA_MARGIN", E$3)</f>
        <v>17.207000000000001</v>
      </c>
      <c r="F428" s="9" cm="1">
        <f t="array" ref="F428">_xll.SNL.Clients.Office.Excel.Functions.SPG($A428, "IQ_EBITDA_MARGIN", F$3)</f>
        <v>22.091000000000001</v>
      </c>
      <c r="G428" s="9" cm="1">
        <f t="array" ref="G428">_xll.SNL.Clients.Office.Excel.Functions.SPG($A428, "IQ_EBITDA_MARGIN", G$3)</f>
        <v>17.736000000000001</v>
      </c>
      <c r="H428" s="9" cm="1">
        <f t="array" ref="H428">_xll.SNL.Clients.Office.Excel.Functions.SPG($A428, "IQ_EBITDA_MARGIN", H$3)</f>
        <v>24.529</v>
      </c>
      <c r="I428" s="9" cm="1">
        <f t="array" ref="I428">_xll.SNL.Clients.Office.Excel.Functions.SPG($A428, "IQ_EBITDA_MARGIN", I$3)</f>
        <v>24.995000000000001</v>
      </c>
      <c r="J428" s="9" cm="1">
        <f t="array" ref="J428">_xll.SNL.Clients.Office.Excel.Functions.SPG($A428, "IQ_EBITDA_MARGIN", J$3)</f>
        <v>27.298999999999999</v>
      </c>
    </row>
    <row r="429" spans="1:10" x14ac:dyDescent="0.3">
      <c r="A429" s="11" t="s">
        <v>1445</v>
      </c>
      <c r="B429" s="9" cm="1">
        <f t="array" ref="B429">_xll.SNL.Clients.Office.Excel.Functions.SPG($A429, "IQ_EBITDA_MARGIN", B$3)</f>
        <v>-67.338999999999999</v>
      </c>
      <c r="C429" s="9" cm="1">
        <f t="array" ref="C429">_xll.SNL.Clients.Office.Excel.Functions.SPG($A429, "IQ_EBITDA_MARGIN", C$3)</f>
        <v>74.367000000000004</v>
      </c>
      <c r="D429" s="9" t="str" cm="1">
        <f t="array" ref="D429">_xll.SNL.Clients.Office.Excel.Functions.SPG($A429, "IQ_EBITDA_MARGIN", D$3)</f>
        <v>NM</v>
      </c>
      <c r="E429" s="9" t="str" cm="1">
        <f t="array" ref="E429">_xll.SNL.Clients.Office.Excel.Functions.SPG($A429, "IQ_EBITDA_MARGIN", E$3)</f>
        <v>NM</v>
      </c>
      <c r="F429" s="9" cm="1">
        <f t="array" ref="F429">_xll.SNL.Clients.Office.Excel.Functions.SPG($A429, "IQ_EBITDA_MARGIN", F$3)</f>
        <v>81.013000000000005</v>
      </c>
      <c r="G429" s="9" cm="1">
        <f t="array" ref="G429">_xll.SNL.Clients.Office.Excel.Functions.SPG($A429, "IQ_EBITDA_MARGIN", G$3)</f>
        <v>38.828000000000003</v>
      </c>
      <c r="H429" s="9" t="str" cm="1">
        <f t="array" ref="H429">_xll.SNL.Clients.Office.Excel.Functions.SPG($A429, "IQ_EBITDA_MARGIN", H$3)</f>
        <v>NA</v>
      </c>
      <c r="I429" s="9" t="str" cm="1">
        <f t="array" ref="I429">_xll.SNL.Clients.Office.Excel.Functions.SPG($A429, "IQ_EBITDA_MARGIN", I$3)</f>
        <v>NA</v>
      </c>
      <c r="J429" s="9" t="str" cm="1">
        <f t="array" ref="J429">_xll.SNL.Clients.Office.Excel.Functions.SPG($A429, "IQ_EBITDA_MARGIN", J$3)</f>
        <v>NA</v>
      </c>
    </row>
    <row r="430" spans="1:10" x14ac:dyDescent="0.3">
      <c r="A430" s="11" t="s">
        <v>1446</v>
      </c>
      <c r="B430" s="9" cm="1">
        <f t="array" ref="B430">_xll.SNL.Clients.Office.Excel.Functions.SPG($A430, "IQ_EBITDA_MARGIN", B$3)</f>
        <v>10.448</v>
      </c>
      <c r="C430" s="9" cm="1">
        <f t="array" ref="C430">_xll.SNL.Clients.Office.Excel.Functions.SPG($A430, "IQ_EBITDA_MARGIN", C$3)</f>
        <v>10.877000000000001</v>
      </c>
      <c r="D430" s="9" cm="1">
        <f t="array" ref="D430">_xll.SNL.Clients.Office.Excel.Functions.SPG($A430, "IQ_EBITDA_MARGIN", D$3)</f>
        <v>13.922000000000001</v>
      </c>
      <c r="E430" s="9" cm="1">
        <f t="array" ref="E430">_xll.SNL.Clients.Office.Excel.Functions.SPG($A430, "IQ_EBITDA_MARGIN", E$3)</f>
        <v>11.917</v>
      </c>
      <c r="F430" s="9" cm="1">
        <f t="array" ref="F430">_xll.SNL.Clients.Office.Excel.Functions.SPG($A430, "IQ_EBITDA_MARGIN", F$3)</f>
        <v>12.456</v>
      </c>
      <c r="G430" s="9" cm="1">
        <f t="array" ref="G430">_xll.SNL.Clients.Office.Excel.Functions.SPG($A430, "IQ_EBITDA_MARGIN", G$3)</f>
        <v>14.771000000000001</v>
      </c>
      <c r="H430" s="9" cm="1">
        <f t="array" ref="H430">_xll.SNL.Clients.Office.Excel.Functions.SPG($A430, "IQ_EBITDA_MARGIN", H$3)</f>
        <v>15.122999999999999</v>
      </c>
      <c r="I430" s="9" cm="1">
        <f t="array" ref="I430">_xll.SNL.Clients.Office.Excel.Functions.SPG($A430, "IQ_EBITDA_MARGIN", I$3)</f>
        <v>12.433</v>
      </c>
      <c r="J430" s="9" cm="1">
        <f t="array" ref="J430">_xll.SNL.Clients.Office.Excel.Functions.SPG($A430, "IQ_EBITDA_MARGIN", J$3)</f>
        <v>10.49</v>
      </c>
    </row>
    <row r="431" spans="1:10" x14ac:dyDescent="0.3">
      <c r="A431" s="11" t="s">
        <v>1447</v>
      </c>
      <c r="B431" s="9" t="str" cm="1">
        <f t="array" ref="B431">_xll.SNL.Clients.Office.Excel.Functions.SPG($A431, "IQ_EBITDA_MARGIN", B$3)</f>
        <v>NA</v>
      </c>
      <c r="C431" s="9" t="str" cm="1">
        <f t="array" ref="C431">_xll.SNL.Clients.Office.Excel.Functions.SPG($A431, "IQ_EBITDA_MARGIN", C$3)</f>
        <v>NA</v>
      </c>
      <c r="D431" s="9" t="str" cm="1">
        <f t="array" ref="D431">_xll.SNL.Clients.Office.Excel.Functions.SPG($A431, "IQ_EBITDA_MARGIN", D$3)</f>
        <v>NA</v>
      </c>
      <c r="E431" s="9" t="str" cm="1">
        <f t="array" ref="E431">_xll.SNL.Clients.Office.Excel.Functions.SPG($A431, "IQ_EBITDA_MARGIN", E$3)</f>
        <v>NA</v>
      </c>
      <c r="F431" s="9" t="str" cm="1">
        <f t="array" ref="F431">_xll.SNL.Clients.Office.Excel.Functions.SPG($A431, "IQ_EBITDA_MARGIN", F$3)</f>
        <v>NA</v>
      </c>
      <c r="G431" s="9" t="str" cm="1">
        <f t="array" ref="G431">_xll.SNL.Clients.Office.Excel.Functions.SPG($A431, "IQ_EBITDA_MARGIN", G$3)</f>
        <v>NA</v>
      </c>
      <c r="H431" s="9" t="str" cm="1">
        <f t="array" ref="H431">_xll.SNL.Clients.Office.Excel.Functions.SPG($A431, "IQ_EBITDA_MARGIN", H$3)</f>
        <v>NA</v>
      </c>
      <c r="I431" s="9" t="str" cm="1">
        <f t="array" ref="I431">_xll.SNL.Clients.Office.Excel.Functions.SPG($A431, "IQ_EBITDA_MARGIN", I$3)</f>
        <v>NA</v>
      </c>
      <c r="J431" s="9" t="str" cm="1">
        <f t="array" ref="J431">_xll.SNL.Clients.Office.Excel.Functions.SPG($A431, "IQ_EBITDA_MARGIN", J$3)</f>
        <v>NA</v>
      </c>
    </row>
    <row r="432" spans="1:10" x14ac:dyDescent="0.3">
      <c r="A432" s="11" t="s">
        <v>1448</v>
      </c>
      <c r="B432" s="9" cm="1">
        <f t="array" ref="B432">_xll.SNL.Clients.Office.Excel.Functions.SPG($A432, "IQ_EBITDA_MARGIN", B$3)</f>
        <v>-54.014000000000003</v>
      </c>
      <c r="C432" s="9" cm="1">
        <f t="array" ref="C432">_xll.SNL.Clients.Office.Excel.Functions.SPG($A432, "IQ_EBITDA_MARGIN", C$3)</f>
        <v>13.212</v>
      </c>
      <c r="D432" s="9" cm="1">
        <f t="array" ref="D432">_xll.SNL.Clients.Office.Excel.Functions.SPG($A432, "IQ_EBITDA_MARGIN", D$3)</f>
        <v>21.64</v>
      </c>
      <c r="E432" s="9" cm="1">
        <f t="array" ref="E432">_xll.SNL.Clients.Office.Excel.Functions.SPG($A432, "IQ_EBITDA_MARGIN", E$3)</f>
        <v>16.306000000000001</v>
      </c>
      <c r="F432" s="9" cm="1">
        <f t="array" ref="F432">_xll.SNL.Clients.Office.Excel.Functions.SPG($A432, "IQ_EBITDA_MARGIN", F$3)</f>
        <v>-49.749000000000002</v>
      </c>
      <c r="G432" s="9" cm="1">
        <f t="array" ref="G432">_xll.SNL.Clients.Office.Excel.Functions.SPG($A432, "IQ_EBITDA_MARGIN", G$3)</f>
        <v>9.65</v>
      </c>
      <c r="H432" s="9" cm="1">
        <f t="array" ref="H432">_xll.SNL.Clients.Office.Excel.Functions.SPG($A432, "IQ_EBITDA_MARGIN", H$3)</f>
        <v>22.902000000000001</v>
      </c>
      <c r="I432" s="9" cm="1">
        <f t="array" ref="I432">_xll.SNL.Clients.Office.Excel.Functions.SPG($A432, "IQ_EBITDA_MARGIN", I$3)</f>
        <v>13.02</v>
      </c>
      <c r="J432" s="9" cm="1">
        <f t="array" ref="J432">_xll.SNL.Clients.Office.Excel.Functions.SPG($A432, "IQ_EBITDA_MARGIN", J$3)</f>
        <v>1.0509999999999999</v>
      </c>
    </row>
    <row r="433" spans="1:10" x14ac:dyDescent="0.3">
      <c r="A433" s="11" t="s">
        <v>1449</v>
      </c>
      <c r="B433" s="9" cm="1">
        <f t="array" ref="B433">_xll.SNL.Clients.Office.Excel.Functions.SPG($A433, "IQ_EBITDA_MARGIN", B$3)</f>
        <v>19.402000000000001</v>
      </c>
      <c r="C433" s="9" cm="1">
        <f t="array" ref="C433">_xll.SNL.Clients.Office.Excel.Functions.SPG($A433, "IQ_EBITDA_MARGIN", C$3)</f>
        <v>13.906000000000001</v>
      </c>
      <c r="D433" s="9" cm="1">
        <f t="array" ref="D433">_xll.SNL.Clients.Office.Excel.Functions.SPG($A433, "IQ_EBITDA_MARGIN", D$3)</f>
        <v>17.452000000000002</v>
      </c>
      <c r="E433" s="9" cm="1">
        <f t="array" ref="E433">_xll.SNL.Clients.Office.Excel.Functions.SPG($A433, "IQ_EBITDA_MARGIN", E$3)</f>
        <v>9.1549999999999994</v>
      </c>
      <c r="F433" s="9" cm="1">
        <f t="array" ref="F433">_xll.SNL.Clients.Office.Excel.Functions.SPG($A433, "IQ_EBITDA_MARGIN", F$3)</f>
        <v>19.065000000000001</v>
      </c>
      <c r="G433" s="9" cm="1">
        <f t="array" ref="G433">_xll.SNL.Clients.Office.Excel.Functions.SPG($A433, "IQ_EBITDA_MARGIN", G$3)</f>
        <v>19.888999999999999</v>
      </c>
      <c r="H433" s="9" cm="1">
        <f t="array" ref="H433">_xll.SNL.Clients.Office.Excel.Functions.SPG($A433, "IQ_EBITDA_MARGIN", H$3)</f>
        <v>26.018999999999998</v>
      </c>
      <c r="I433" s="9" cm="1">
        <f t="array" ref="I433">_xll.SNL.Clients.Office.Excel.Functions.SPG($A433, "IQ_EBITDA_MARGIN", I$3)</f>
        <v>8.5399999999999991</v>
      </c>
      <c r="J433" s="9" cm="1">
        <f t="array" ref="J433">_xll.SNL.Clients.Office.Excel.Functions.SPG($A433, "IQ_EBITDA_MARGIN", J$3)</f>
        <v>1.9890000000000001</v>
      </c>
    </row>
    <row r="434" spans="1:10" x14ac:dyDescent="0.3">
      <c r="A434" s="11" t="s">
        <v>1450</v>
      </c>
      <c r="B434" s="9" cm="1">
        <f t="array" ref="B434">_xll.SNL.Clients.Office.Excel.Functions.SPG($A434, "IQ_EBITDA_MARGIN", B$3)</f>
        <v>14.084</v>
      </c>
      <c r="C434" s="9" cm="1">
        <f t="array" ref="C434">_xll.SNL.Clients.Office.Excel.Functions.SPG($A434, "IQ_EBITDA_MARGIN", C$3)</f>
        <v>11.614000000000001</v>
      </c>
      <c r="D434" s="9" cm="1">
        <f t="array" ref="D434">_xll.SNL.Clients.Office.Excel.Functions.SPG($A434, "IQ_EBITDA_MARGIN", D$3)</f>
        <v>16.192</v>
      </c>
      <c r="E434" s="9" cm="1">
        <f t="array" ref="E434">_xll.SNL.Clients.Office.Excel.Functions.SPG($A434, "IQ_EBITDA_MARGIN", E$3)</f>
        <v>17.146999999999998</v>
      </c>
      <c r="F434" s="9" cm="1">
        <f t="array" ref="F434">_xll.SNL.Clients.Office.Excel.Functions.SPG($A434, "IQ_EBITDA_MARGIN", F$3)</f>
        <v>16.545000000000002</v>
      </c>
      <c r="G434" s="9" cm="1">
        <f t="array" ref="G434">_xll.SNL.Clients.Office.Excel.Functions.SPG($A434, "IQ_EBITDA_MARGIN", G$3)</f>
        <v>14.180999999999999</v>
      </c>
      <c r="H434" s="9" cm="1">
        <f t="array" ref="H434">_xll.SNL.Clients.Office.Excel.Functions.SPG($A434, "IQ_EBITDA_MARGIN", H$3)</f>
        <v>16.651</v>
      </c>
      <c r="I434" s="9" cm="1">
        <f t="array" ref="I434">_xll.SNL.Clients.Office.Excel.Functions.SPG($A434, "IQ_EBITDA_MARGIN", I$3)</f>
        <v>15.829000000000001</v>
      </c>
      <c r="J434" s="9" cm="1">
        <f t="array" ref="J434">_xll.SNL.Clients.Office.Excel.Functions.SPG($A434, "IQ_EBITDA_MARGIN", J$3)</f>
        <v>14.715</v>
      </c>
    </row>
    <row r="435" spans="1:10" x14ac:dyDescent="0.3">
      <c r="A435" s="11" t="s">
        <v>1451</v>
      </c>
      <c r="B435" s="9" t="str" cm="1">
        <f t="array" ref="B435">_xll.SNL.Clients.Office.Excel.Functions.SPG($A435, "IQ_EBITDA_MARGIN", B$3)</f>
        <v>NA</v>
      </c>
      <c r="C435" s="9" cm="1">
        <f t="array" ref="C435">_xll.SNL.Clients.Office.Excel.Functions.SPG($A435, "IQ_EBITDA_MARGIN", C$3)</f>
        <v>6.4189999999999996</v>
      </c>
      <c r="D435" s="9" cm="1">
        <f t="array" ref="D435">_xll.SNL.Clients.Office.Excel.Functions.SPG($A435, "IQ_EBITDA_MARGIN", D$3)</f>
        <v>6.1280000000000001</v>
      </c>
      <c r="E435" s="9" cm="1">
        <f t="array" ref="E435">_xll.SNL.Clients.Office.Excel.Functions.SPG($A435, "IQ_EBITDA_MARGIN", E$3)</f>
        <v>12.269</v>
      </c>
      <c r="F435" s="9" cm="1">
        <f t="array" ref="F435">_xll.SNL.Clients.Office.Excel.Functions.SPG($A435, "IQ_EBITDA_MARGIN", F$3)</f>
        <v>11.845000000000001</v>
      </c>
      <c r="G435" s="9" cm="1">
        <f t="array" ref="G435">_xll.SNL.Clients.Office.Excel.Functions.SPG($A435, "IQ_EBITDA_MARGIN", G$3)</f>
        <v>8.2929999999999993</v>
      </c>
      <c r="H435" s="9" cm="1">
        <f t="array" ref="H435">_xll.SNL.Clients.Office.Excel.Functions.SPG($A435, "IQ_EBITDA_MARGIN", H$3)</f>
        <v>15.105</v>
      </c>
      <c r="I435" s="9" cm="1">
        <f t="array" ref="I435">_xll.SNL.Clients.Office.Excel.Functions.SPG($A435, "IQ_EBITDA_MARGIN", I$3)</f>
        <v>16.141999999999999</v>
      </c>
      <c r="J435" s="9" cm="1">
        <f t="array" ref="J435">_xll.SNL.Clients.Office.Excel.Functions.SPG($A435, "IQ_EBITDA_MARGIN", J$3)</f>
        <v>14.547000000000001</v>
      </c>
    </row>
    <row r="436" spans="1:10" x14ac:dyDescent="0.3">
      <c r="A436" s="11" t="s">
        <v>1452</v>
      </c>
      <c r="B436" s="9" cm="1">
        <f t="array" ref="B436">_xll.SNL.Clients.Office.Excel.Functions.SPG($A436, "IQ_EBITDA_MARGIN", B$3)</f>
        <v>22.488</v>
      </c>
      <c r="C436" s="9" cm="1">
        <f t="array" ref="C436">_xll.SNL.Clients.Office.Excel.Functions.SPG($A436, "IQ_EBITDA_MARGIN", C$3)</f>
        <v>21.701000000000001</v>
      </c>
      <c r="D436" s="9" cm="1">
        <f t="array" ref="D436">_xll.SNL.Clients.Office.Excel.Functions.SPG($A436, "IQ_EBITDA_MARGIN", D$3)</f>
        <v>22.678999999999998</v>
      </c>
      <c r="E436" s="9" cm="1">
        <f t="array" ref="E436">_xll.SNL.Clients.Office.Excel.Functions.SPG($A436, "IQ_EBITDA_MARGIN", E$3)</f>
        <v>13.564</v>
      </c>
      <c r="F436" s="9" cm="1">
        <f t="array" ref="F436">_xll.SNL.Clients.Office.Excel.Functions.SPG($A436, "IQ_EBITDA_MARGIN", F$3)</f>
        <v>17.356000000000002</v>
      </c>
      <c r="G436" s="9" cm="1">
        <f t="array" ref="G436">_xll.SNL.Clients.Office.Excel.Functions.SPG($A436, "IQ_EBITDA_MARGIN", G$3)</f>
        <v>29.126999999999999</v>
      </c>
      <c r="H436" s="9" cm="1">
        <f t="array" ref="H436">_xll.SNL.Clients.Office.Excel.Functions.SPG($A436, "IQ_EBITDA_MARGIN", H$3)</f>
        <v>22.594000000000001</v>
      </c>
      <c r="I436" s="9" cm="1">
        <f t="array" ref="I436">_xll.SNL.Clients.Office.Excel.Functions.SPG($A436, "IQ_EBITDA_MARGIN", I$3)</f>
        <v>16.885000000000002</v>
      </c>
      <c r="J436" s="9" cm="1">
        <f t="array" ref="J436">_xll.SNL.Clients.Office.Excel.Functions.SPG($A436, "IQ_EBITDA_MARGIN", J$3)</f>
        <v>28.779</v>
      </c>
    </row>
    <row r="437" spans="1:10" x14ac:dyDescent="0.3">
      <c r="A437" s="11" t="s">
        <v>1453</v>
      </c>
      <c r="B437" s="9" cm="1">
        <f t="array" ref="B437">_xll.SNL.Clients.Office.Excel.Functions.SPG($A437, "IQ_EBITDA_MARGIN", B$3)</f>
        <v>4.032</v>
      </c>
      <c r="C437" s="9" cm="1">
        <f t="array" ref="C437">_xll.SNL.Clients.Office.Excel.Functions.SPG($A437, "IQ_EBITDA_MARGIN", C$3)</f>
        <v>3.4860000000000002</v>
      </c>
      <c r="D437" s="9" cm="1">
        <f t="array" ref="D437">_xll.SNL.Clients.Office.Excel.Functions.SPG($A437, "IQ_EBITDA_MARGIN", D$3)</f>
        <v>1.875</v>
      </c>
      <c r="E437" s="9" cm="1">
        <f t="array" ref="E437">_xll.SNL.Clients.Office.Excel.Functions.SPG($A437, "IQ_EBITDA_MARGIN", E$3)</f>
        <v>2.6429999999999998</v>
      </c>
      <c r="F437" s="9" cm="1">
        <f t="array" ref="F437">_xll.SNL.Clients.Office.Excel.Functions.SPG($A437, "IQ_EBITDA_MARGIN", F$3)</f>
        <v>0.53</v>
      </c>
      <c r="G437" s="9" cm="1">
        <f t="array" ref="G437">_xll.SNL.Clients.Office.Excel.Functions.SPG($A437, "IQ_EBITDA_MARGIN", G$3)</f>
        <v>-4.6310000000000002</v>
      </c>
      <c r="H437" s="9" cm="1">
        <f t="array" ref="H437">_xll.SNL.Clients.Office.Excel.Functions.SPG($A437, "IQ_EBITDA_MARGIN", H$3)</f>
        <v>-3.681</v>
      </c>
      <c r="I437" s="9" cm="1">
        <f t="array" ref="I437">_xll.SNL.Clients.Office.Excel.Functions.SPG($A437, "IQ_EBITDA_MARGIN", I$3)</f>
        <v>-0.14399999999999999</v>
      </c>
      <c r="J437" s="9" cm="1">
        <f t="array" ref="J437">_xll.SNL.Clients.Office.Excel.Functions.SPG($A437, "IQ_EBITDA_MARGIN", J$3)</f>
        <v>2.0630000000000002</v>
      </c>
    </row>
    <row r="438" spans="1:10" x14ac:dyDescent="0.3">
      <c r="A438" s="11" t="s">
        <v>1454</v>
      </c>
      <c r="B438" s="9" cm="1">
        <f t="array" ref="B438">_xll.SNL.Clients.Office.Excel.Functions.SPG($A438, "IQ_EBITDA_MARGIN", B$3)</f>
        <v>70.707999999999998</v>
      </c>
      <c r="C438" s="9" cm="1">
        <f t="array" ref="C438">_xll.SNL.Clients.Office.Excel.Functions.SPG($A438, "IQ_EBITDA_MARGIN", C$3)</f>
        <v>79.742999999999995</v>
      </c>
      <c r="D438" s="9" cm="1">
        <f t="array" ref="D438">_xll.SNL.Clients.Office.Excel.Functions.SPG($A438, "IQ_EBITDA_MARGIN", D$3)</f>
        <v>72.945999999999998</v>
      </c>
      <c r="E438" s="9" cm="1">
        <f t="array" ref="E438">_xll.SNL.Clients.Office.Excel.Functions.SPG($A438, "IQ_EBITDA_MARGIN", E$3)</f>
        <v>77.078999999999994</v>
      </c>
      <c r="F438" s="9" cm="1">
        <f t="array" ref="F438">_xll.SNL.Clients.Office.Excel.Functions.SPG($A438, "IQ_EBITDA_MARGIN", F$3)</f>
        <v>75.781000000000006</v>
      </c>
      <c r="G438" s="9" cm="1">
        <f t="array" ref="G438">_xll.SNL.Clients.Office.Excel.Functions.SPG($A438, "IQ_EBITDA_MARGIN", G$3)</f>
        <v>77.382999999999996</v>
      </c>
      <c r="H438" s="9" cm="1">
        <f t="array" ref="H438">_xll.SNL.Clients.Office.Excel.Functions.SPG($A438, "IQ_EBITDA_MARGIN", H$3)</f>
        <v>73.283000000000001</v>
      </c>
      <c r="I438" s="9" cm="1">
        <f t="array" ref="I438">_xll.SNL.Clients.Office.Excel.Functions.SPG($A438, "IQ_EBITDA_MARGIN", I$3)</f>
        <v>80.745000000000005</v>
      </c>
      <c r="J438" s="9" cm="1">
        <f t="array" ref="J438">_xll.SNL.Clients.Office.Excel.Functions.SPG($A438, "IQ_EBITDA_MARGIN", J$3)</f>
        <v>73.888999999999996</v>
      </c>
    </row>
    <row r="439" spans="1:10" x14ac:dyDescent="0.3">
      <c r="A439" s="11" t="s">
        <v>1455</v>
      </c>
      <c r="B439" s="9" cm="1">
        <f t="array" ref="B439">_xll.SNL.Clients.Office.Excel.Functions.SPG($A439, "IQ_EBITDA_MARGIN", B$3)</f>
        <v>3.8010000000000002</v>
      </c>
      <c r="C439" s="9" cm="1">
        <f t="array" ref="C439">_xll.SNL.Clients.Office.Excel.Functions.SPG($A439, "IQ_EBITDA_MARGIN", C$3)</f>
        <v>13.779</v>
      </c>
      <c r="D439" s="9" cm="1">
        <f t="array" ref="D439">_xll.SNL.Clients.Office.Excel.Functions.SPG($A439, "IQ_EBITDA_MARGIN", D$3)</f>
        <v>15.297000000000001</v>
      </c>
      <c r="E439" s="9" cm="1">
        <f t="array" ref="E439">_xll.SNL.Clients.Office.Excel.Functions.SPG($A439, "IQ_EBITDA_MARGIN", E$3)</f>
        <v>15.225</v>
      </c>
      <c r="F439" s="9" cm="1">
        <f t="array" ref="F439">_xll.SNL.Clients.Office.Excel.Functions.SPG($A439, "IQ_EBITDA_MARGIN", F$3)</f>
        <v>10.218999999999999</v>
      </c>
      <c r="G439" s="9" cm="1">
        <f t="array" ref="G439">_xll.SNL.Clients.Office.Excel.Functions.SPG($A439, "IQ_EBITDA_MARGIN", G$3)</f>
        <v>15.173999999999999</v>
      </c>
      <c r="H439" s="9" cm="1">
        <f t="array" ref="H439">_xll.SNL.Clients.Office.Excel.Functions.SPG($A439, "IQ_EBITDA_MARGIN", H$3)</f>
        <v>15.009</v>
      </c>
      <c r="I439" s="9" cm="1">
        <f t="array" ref="I439">_xll.SNL.Clients.Office.Excel.Functions.SPG($A439, "IQ_EBITDA_MARGIN", I$3)</f>
        <v>14.507</v>
      </c>
      <c r="J439" s="9" cm="1">
        <f t="array" ref="J439">_xll.SNL.Clients.Office.Excel.Functions.SPG($A439, "IQ_EBITDA_MARGIN", J$3)</f>
        <v>9.9079999999999995</v>
      </c>
    </row>
    <row r="440" spans="1:10" x14ac:dyDescent="0.3">
      <c r="A440" s="11" t="s">
        <v>1456</v>
      </c>
      <c r="B440" s="9" t="str" cm="1">
        <f t="array" ref="B440">_xll.SNL.Clients.Office.Excel.Functions.SPG($A440, "IQ_EBITDA_MARGIN", B$3)</f>
        <v>NA</v>
      </c>
      <c r="C440" s="9" t="str" cm="1">
        <f t="array" ref="C440">_xll.SNL.Clients.Office.Excel.Functions.SPG($A440, "IQ_EBITDA_MARGIN", C$3)</f>
        <v>NA</v>
      </c>
      <c r="D440" s="9" t="str" cm="1">
        <f t="array" ref="D440">_xll.SNL.Clients.Office.Excel.Functions.SPG($A440, "IQ_EBITDA_MARGIN", D$3)</f>
        <v>NA</v>
      </c>
      <c r="E440" s="9" t="str" cm="1">
        <f t="array" ref="E440">_xll.SNL.Clients.Office.Excel.Functions.SPG($A440, "IQ_EBITDA_MARGIN", E$3)</f>
        <v>NA</v>
      </c>
      <c r="F440" s="9" t="str" cm="1">
        <f t="array" ref="F440">_xll.SNL.Clients.Office.Excel.Functions.SPG($A440, "IQ_EBITDA_MARGIN", F$3)</f>
        <v>NA</v>
      </c>
      <c r="G440" s="9" t="str" cm="1">
        <f t="array" ref="G440">_xll.SNL.Clients.Office.Excel.Functions.SPG($A440, "IQ_EBITDA_MARGIN", G$3)</f>
        <v>NA</v>
      </c>
      <c r="H440" s="9" t="str" cm="1">
        <f t="array" ref="H440">_xll.SNL.Clients.Office.Excel.Functions.SPG($A440, "IQ_EBITDA_MARGIN", H$3)</f>
        <v>NA</v>
      </c>
      <c r="I440" s="9" t="str" cm="1">
        <f t="array" ref="I440">_xll.SNL.Clients.Office.Excel.Functions.SPG($A440, "IQ_EBITDA_MARGIN", I$3)</f>
        <v>NA</v>
      </c>
      <c r="J440" s="9" t="str" cm="1">
        <f t="array" ref="J440">_xll.SNL.Clients.Office.Excel.Functions.SPG($A440, "IQ_EBITDA_MARGIN", J$3)</f>
        <v>NA</v>
      </c>
    </row>
    <row r="441" spans="1:10" x14ac:dyDescent="0.3">
      <c r="A441" s="11" t="s">
        <v>1457</v>
      </c>
      <c r="B441" s="9" t="str" cm="1">
        <f t="array" ref="B441">_xll.SNL.Clients.Office.Excel.Functions.SPG($A441, "IQ_EBITDA_MARGIN", B$3)</f>
        <v>NA</v>
      </c>
      <c r="C441" s="9" t="str" cm="1">
        <f t="array" ref="C441">_xll.SNL.Clients.Office.Excel.Functions.SPG($A441, "IQ_EBITDA_MARGIN", C$3)</f>
        <v>NA</v>
      </c>
      <c r="D441" s="9" t="str" cm="1">
        <f t="array" ref="D441">_xll.SNL.Clients.Office.Excel.Functions.SPG($A441, "IQ_EBITDA_MARGIN", D$3)</f>
        <v>NA</v>
      </c>
      <c r="E441" s="9" t="str" cm="1">
        <f t="array" ref="E441">_xll.SNL.Clients.Office.Excel.Functions.SPG($A441, "IQ_EBITDA_MARGIN", E$3)</f>
        <v>NA</v>
      </c>
      <c r="F441" s="9" t="str" cm="1">
        <f t="array" ref="F441">_xll.SNL.Clients.Office.Excel.Functions.SPG($A441, "IQ_EBITDA_MARGIN", F$3)</f>
        <v>NA</v>
      </c>
      <c r="G441" s="9" t="str" cm="1">
        <f t="array" ref="G441">_xll.SNL.Clients.Office.Excel.Functions.SPG($A441, "IQ_EBITDA_MARGIN", G$3)</f>
        <v>NA</v>
      </c>
      <c r="H441" s="9" t="str" cm="1">
        <f t="array" ref="H441">_xll.SNL.Clients.Office.Excel.Functions.SPG($A441, "IQ_EBITDA_MARGIN", H$3)</f>
        <v>NA</v>
      </c>
      <c r="I441" s="9" t="str" cm="1">
        <f t="array" ref="I441">_xll.SNL.Clients.Office.Excel.Functions.SPG($A441, "IQ_EBITDA_MARGIN", I$3)</f>
        <v>NA</v>
      </c>
      <c r="J441" s="9" t="str" cm="1">
        <f t="array" ref="J441">_xll.SNL.Clients.Office.Excel.Functions.SPG($A441, "IQ_EBITDA_MARGIN", J$3)</f>
        <v>NA</v>
      </c>
    </row>
    <row r="442" spans="1:10" x14ac:dyDescent="0.3">
      <c r="A442" s="11" t="s">
        <v>1458</v>
      </c>
      <c r="B442" s="9" t="str" cm="1">
        <f t="array" ref="B442">_xll.SNL.Clients.Office.Excel.Functions.SPG($A442, "IQ_EBITDA_MARGIN", B$3)</f>
        <v>NA</v>
      </c>
      <c r="C442" s="9" t="str" cm="1">
        <f t="array" ref="C442">_xll.SNL.Clients.Office.Excel.Functions.SPG($A442, "IQ_EBITDA_MARGIN", C$3)</f>
        <v>NA</v>
      </c>
      <c r="D442" s="9" t="str" cm="1">
        <f t="array" ref="D442">_xll.SNL.Clients.Office.Excel.Functions.SPG($A442, "IQ_EBITDA_MARGIN", D$3)</f>
        <v>NA</v>
      </c>
      <c r="E442" s="9" t="str" cm="1">
        <f t="array" ref="E442">_xll.SNL.Clients.Office.Excel.Functions.SPG($A442, "IQ_EBITDA_MARGIN", E$3)</f>
        <v>NA</v>
      </c>
      <c r="F442" s="9" t="str" cm="1">
        <f t="array" ref="F442">_xll.SNL.Clients.Office.Excel.Functions.SPG($A442, "IQ_EBITDA_MARGIN", F$3)</f>
        <v>NA</v>
      </c>
      <c r="G442" s="9" t="str" cm="1">
        <f t="array" ref="G442">_xll.SNL.Clients.Office.Excel.Functions.SPG($A442, "IQ_EBITDA_MARGIN", G$3)</f>
        <v>NA</v>
      </c>
      <c r="H442" s="9" t="str" cm="1">
        <f t="array" ref="H442">_xll.SNL.Clients.Office.Excel.Functions.SPG($A442, "IQ_EBITDA_MARGIN", H$3)</f>
        <v>NA</v>
      </c>
      <c r="I442" s="9" t="str" cm="1">
        <f t="array" ref="I442">_xll.SNL.Clients.Office.Excel.Functions.SPG($A442, "IQ_EBITDA_MARGIN", I$3)</f>
        <v>NA</v>
      </c>
      <c r="J442" s="9" t="str" cm="1">
        <f t="array" ref="J442">_xll.SNL.Clients.Office.Excel.Functions.SPG($A442, "IQ_EBITDA_MARGIN", J$3)</f>
        <v>NA</v>
      </c>
    </row>
    <row r="443" spans="1:10" x14ac:dyDescent="0.3">
      <c r="A443" s="11" t="s">
        <v>1459</v>
      </c>
      <c r="B443" s="9" cm="1">
        <f t="array" ref="B443">_xll.SNL.Clients.Office.Excel.Functions.SPG($A443, "IQ_EBITDA_MARGIN", B$3)</f>
        <v>10.565</v>
      </c>
      <c r="C443" s="9" cm="1">
        <f t="array" ref="C443">_xll.SNL.Clients.Office.Excel.Functions.SPG($A443, "IQ_EBITDA_MARGIN", C$3)</f>
        <v>12.11</v>
      </c>
      <c r="D443" s="9" cm="1">
        <f t="array" ref="D443">_xll.SNL.Clients.Office.Excel.Functions.SPG($A443, "IQ_EBITDA_MARGIN", D$3)</f>
        <v>10.996</v>
      </c>
      <c r="E443" s="9" cm="1">
        <f t="array" ref="E443">_xll.SNL.Clients.Office.Excel.Functions.SPG($A443, "IQ_EBITDA_MARGIN", E$3)</f>
        <v>10.132</v>
      </c>
      <c r="F443" s="9" cm="1">
        <f t="array" ref="F443">_xll.SNL.Clients.Office.Excel.Functions.SPG($A443, "IQ_EBITDA_MARGIN", F$3)</f>
        <v>10.7</v>
      </c>
      <c r="G443" s="9" cm="1">
        <f t="array" ref="G443">_xll.SNL.Clients.Office.Excel.Functions.SPG($A443, "IQ_EBITDA_MARGIN", G$3)</f>
        <v>10.734999999999999</v>
      </c>
      <c r="H443" s="9" cm="1">
        <f t="array" ref="H443">_xll.SNL.Clients.Office.Excel.Functions.SPG($A443, "IQ_EBITDA_MARGIN", H$3)</f>
        <v>10.875</v>
      </c>
      <c r="I443" s="9" cm="1">
        <f t="array" ref="I443">_xll.SNL.Clients.Office.Excel.Functions.SPG($A443, "IQ_EBITDA_MARGIN", I$3)</f>
        <v>11.236000000000001</v>
      </c>
      <c r="J443" s="9" cm="1">
        <f t="array" ref="J443">_xll.SNL.Clients.Office.Excel.Functions.SPG($A443, "IQ_EBITDA_MARGIN", J$3)</f>
        <v>10.587</v>
      </c>
    </row>
    <row r="444" spans="1:10" x14ac:dyDescent="0.3">
      <c r="A444" s="11" t="s">
        <v>1460</v>
      </c>
      <c r="B444" s="9" t="str" cm="1">
        <f t="array" ref="B444">_xll.SNL.Clients.Office.Excel.Functions.SPG($A444, "IQ_EBITDA_MARGIN", B$3)</f>
        <v>NA</v>
      </c>
      <c r="C444" s="9" cm="1">
        <f t="array" ref="C444">_xll.SNL.Clients.Office.Excel.Functions.SPG($A444, "IQ_EBITDA_MARGIN", C$3)</f>
        <v>9.4139999999999997</v>
      </c>
      <c r="D444" s="9" cm="1">
        <f t="array" ref="D444">_xll.SNL.Clients.Office.Excel.Functions.SPG($A444, "IQ_EBITDA_MARGIN", D$3)</f>
        <v>19.936</v>
      </c>
      <c r="E444" s="9" cm="1">
        <f t="array" ref="E444">_xll.SNL.Clients.Office.Excel.Functions.SPG($A444, "IQ_EBITDA_MARGIN", E$3)</f>
        <v>11.976000000000001</v>
      </c>
      <c r="F444" s="9" cm="1">
        <f t="array" ref="F444">_xll.SNL.Clients.Office.Excel.Functions.SPG($A444, "IQ_EBITDA_MARGIN", F$3)</f>
        <v>7.91</v>
      </c>
      <c r="G444" s="9" cm="1">
        <f t="array" ref="G444">_xll.SNL.Clients.Office.Excel.Functions.SPG($A444, "IQ_EBITDA_MARGIN", G$3)</f>
        <v>14.631</v>
      </c>
      <c r="H444" s="9" cm="1">
        <f t="array" ref="H444">_xll.SNL.Clients.Office.Excel.Functions.SPG($A444, "IQ_EBITDA_MARGIN", H$3)</f>
        <v>16.346</v>
      </c>
      <c r="I444" s="9" cm="1">
        <f t="array" ref="I444">_xll.SNL.Clients.Office.Excel.Functions.SPG($A444, "IQ_EBITDA_MARGIN", I$3)</f>
        <v>6.7130000000000001</v>
      </c>
      <c r="J444" s="9" cm="1">
        <f t="array" ref="J444">_xll.SNL.Clients.Office.Excel.Functions.SPG($A444, "IQ_EBITDA_MARGIN", J$3)</f>
        <v>4.1449999999999996</v>
      </c>
    </row>
    <row r="445" spans="1:10" x14ac:dyDescent="0.3">
      <c r="A445" s="11" t="s">
        <v>1461</v>
      </c>
      <c r="B445" s="9" cm="1">
        <f t="array" ref="B445">_xll.SNL.Clients.Office.Excel.Functions.SPG($A445, "IQ_EBITDA_MARGIN", B$3)</f>
        <v>3.8610000000000002</v>
      </c>
      <c r="C445" s="9" cm="1">
        <f t="array" ref="C445">_xll.SNL.Clients.Office.Excel.Functions.SPG($A445, "IQ_EBITDA_MARGIN", C$3)</f>
        <v>5.6509999999999998</v>
      </c>
      <c r="D445" s="9" cm="1">
        <f t="array" ref="D445">_xll.SNL.Clients.Office.Excel.Functions.SPG($A445, "IQ_EBITDA_MARGIN", D$3)</f>
        <v>5.0549999999999997</v>
      </c>
      <c r="E445" s="9" cm="1">
        <f t="array" ref="E445">_xll.SNL.Clients.Office.Excel.Functions.SPG($A445, "IQ_EBITDA_MARGIN", E$3)</f>
        <v>6.0010000000000003</v>
      </c>
      <c r="F445" s="9" cm="1">
        <f t="array" ref="F445">_xll.SNL.Clients.Office.Excel.Functions.SPG($A445, "IQ_EBITDA_MARGIN", F$3)</f>
        <v>3.673</v>
      </c>
      <c r="G445" s="9" cm="1">
        <f t="array" ref="G445">_xll.SNL.Clients.Office.Excel.Functions.SPG($A445, "IQ_EBITDA_MARGIN", G$3)</f>
        <v>5.4930000000000003</v>
      </c>
      <c r="H445" s="9" cm="1">
        <f t="array" ref="H445">_xll.SNL.Clients.Office.Excel.Functions.SPG($A445, "IQ_EBITDA_MARGIN", H$3)</f>
        <v>10.036</v>
      </c>
      <c r="I445" s="9" cm="1">
        <f t="array" ref="I445">_xll.SNL.Clients.Office.Excel.Functions.SPG($A445, "IQ_EBITDA_MARGIN", I$3)</f>
        <v>7.9749999999999996</v>
      </c>
      <c r="J445" s="9" cm="1">
        <f t="array" ref="J445">_xll.SNL.Clients.Office.Excel.Functions.SPG($A445, "IQ_EBITDA_MARGIN", J$3)</f>
        <v>8.7539999999999996</v>
      </c>
    </row>
    <row r="446" spans="1:10" x14ac:dyDescent="0.3">
      <c r="A446" s="11" t="s">
        <v>1462</v>
      </c>
      <c r="B446" s="9" cm="1">
        <f t="array" ref="B446">_xll.SNL.Clients.Office.Excel.Functions.SPG($A446, "IQ_EBITDA_MARGIN", B$3)</f>
        <v>9.5540000000000003</v>
      </c>
      <c r="C446" s="9" cm="1">
        <f t="array" ref="C446">_xll.SNL.Clients.Office.Excel.Functions.SPG($A446, "IQ_EBITDA_MARGIN", C$3)</f>
        <v>8.6370000000000005</v>
      </c>
      <c r="D446" s="9" cm="1">
        <f t="array" ref="D446">_xll.SNL.Clients.Office.Excel.Functions.SPG($A446, "IQ_EBITDA_MARGIN", D$3)</f>
        <v>15.977</v>
      </c>
      <c r="E446" s="9" cm="1">
        <f t="array" ref="E446">_xll.SNL.Clients.Office.Excel.Functions.SPG($A446, "IQ_EBITDA_MARGIN", E$3)</f>
        <v>11.670999999999999</v>
      </c>
      <c r="F446" s="9" cm="1">
        <f t="array" ref="F446">_xll.SNL.Clients.Office.Excel.Functions.SPG($A446, "IQ_EBITDA_MARGIN", F$3)</f>
        <v>10.824999999999999</v>
      </c>
      <c r="G446" s="9" cm="1">
        <f t="array" ref="G446">_xll.SNL.Clients.Office.Excel.Functions.SPG($A446, "IQ_EBITDA_MARGIN", G$3)</f>
        <v>8.016</v>
      </c>
      <c r="H446" s="9" cm="1">
        <f t="array" ref="H446">_xll.SNL.Clients.Office.Excel.Functions.SPG($A446, "IQ_EBITDA_MARGIN", H$3)</f>
        <v>17.372</v>
      </c>
      <c r="I446" s="9" cm="1">
        <f t="array" ref="I446">_xll.SNL.Clients.Office.Excel.Functions.SPG($A446, "IQ_EBITDA_MARGIN", I$3)</f>
        <v>16.934000000000001</v>
      </c>
      <c r="J446" s="9" cm="1">
        <f t="array" ref="J446">_xll.SNL.Clients.Office.Excel.Functions.SPG($A446, "IQ_EBITDA_MARGIN", J$3)</f>
        <v>10.09</v>
      </c>
    </row>
    <row r="447" spans="1:10" x14ac:dyDescent="0.3">
      <c r="A447" s="11" t="s">
        <v>1463</v>
      </c>
      <c r="B447" s="9" cm="1">
        <f t="array" ref="B447">_xll.SNL.Clients.Office.Excel.Functions.SPG($A447, "IQ_EBITDA_MARGIN", B$3)</f>
        <v>13.964</v>
      </c>
      <c r="C447" s="9" cm="1">
        <f t="array" ref="C447">_xll.SNL.Clients.Office.Excel.Functions.SPG($A447, "IQ_EBITDA_MARGIN", C$3)</f>
        <v>13.08</v>
      </c>
      <c r="D447" s="9" cm="1">
        <f t="array" ref="D447">_xll.SNL.Clients.Office.Excel.Functions.SPG($A447, "IQ_EBITDA_MARGIN", D$3)</f>
        <v>15.532999999999999</v>
      </c>
      <c r="E447" s="9" cm="1">
        <f t="array" ref="E447">_xll.SNL.Clients.Office.Excel.Functions.SPG($A447, "IQ_EBITDA_MARGIN", E$3)</f>
        <v>17.702000000000002</v>
      </c>
      <c r="F447" s="9" cm="1">
        <f t="array" ref="F447">_xll.SNL.Clients.Office.Excel.Functions.SPG($A447, "IQ_EBITDA_MARGIN", F$3)</f>
        <v>16.181000000000001</v>
      </c>
      <c r="G447" s="9" cm="1">
        <f t="array" ref="G447">_xll.SNL.Clients.Office.Excel.Functions.SPG($A447, "IQ_EBITDA_MARGIN", G$3)</f>
        <v>19.518000000000001</v>
      </c>
      <c r="H447" s="9" cm="1">
        <f t="array" ref="H447">_xll.SNL.Clients.Office.Excel.Functions.SPG($A447, "IQ_EBITDA_MARGIN", H$3)</f>
        <v>14.927</v>
      </c>
      <c r="I447" s="9" cm="1">
        <f t="array" ref="I447">_xll.SNL.Clients.Office.Excel.Functions.SPG($A447, "IQ_EBITDA_MARGIN", I$3)</f>
        <v>25.602</v>
      </c>
      <c r="J447" s="9" cm="1">
        <f t="array" ref="J447">_xll.SNL.Clients.Office.Excel.Functions.SPG($A447, "IQ_EBITDA_MARGIN", J$3)</f>
        <v>27.109000000000002</v>
      </c>
    </row>
    <row r="448" spans="1:10" x14ac:dyDescent="0.3">
      <c r="A448" s="11" t="s">
        <v>1464</v>
      </c>
      <c r="B448" s="9" cm="1">
        <f t="array" ref="B448">_xll.SNL.Clients.Office.Excel.Functions.SPG($A448, "IQ_EBITDA_MARGIN", B$3)</f>
        <v>8.2769999999999992</v>
      </c>
      <c r="C448" s="9" cm="1">
        <f t="array" ref="C448">_xll.SNL.Clients.Office.Excel.Functions.SPG($A448, "IQ_EBITDA_MARGIN", C$3)</f>
        <v>8.5969999999999995</v>
      </c>
      <c r="D448" s="9" cm="1">
        <f t="array" ref="D448">_xll.SNL.Clients.Office.Excel.Functions.SPG($A448, "IQ_EBITDA_MARGIN", D$3)</f>
        <v>9.5619999999999994</v>
      </c>
      <c r="E448" s="9" cm="1">
        <f t="array" ref="E448">_xll.SNL.Clients.Office.Excel.Functions.SPG($A448, "IQ_EBITDA_MARGIN", E$3)</f>
        <v>8.9789999999999992</v>
      </c>
      <c r="F448" s="9" cm="1">
        <f t="array" ref="F448">_xll.SNL.Clients.Office.Excel.Functions.SPG($A448, "IQ_EBITDA_MARGIN", F$3)</f>
        <v>8.9369999999999994</v>
      </c>
      <c r="G448" s="9" cm="1">
        <f t="array" ref="G448">_xll.SNL.Clients.Office.Excel.Functions.SPG($A448, "IQ_EBITDA_MARGIN", G$3)</f>
        <v>8.6660000000000004</v>
      </c>
      <c r="H448" s="9" cm="1">
        <f t="array" ref="H448">_xll.SNL.Clients.Office.Excel.Functions.SPG($A448, "IQ_EBITDA_MARGIN", H$3)</f>
        <v>8.9860000000000007</v>
      </c>
      <c r="I448" s="9" cm="1">
        <f t="array" ref="I448">_xll.SNL.Clients.Office.Excel.Functions.SPG($A448, "IQ_EBITDA_MARGIN", I$3)</f>
        <v>9.8490000000000002</v>
      </c>
      <c r="J448" s="9" cm="1">
        <f t="array" ref="J448">_xll.SNL.Clients.Office.Excel.Functions.SPG($A448, "IQ_EBITDA_MARGIN", J$3)</f>
        <v>9.4960000000000004</v>
      </c>
    </row>
    <row r="449" spans="1:10" x14ac:dyDescent="0.3">
      <c r="A449" s="11" t="s">
        <v>1465</v>
      </c>
      <c r="B449" s="9" cm="1">
        <f t="array" ref="B449">_xll.SNL.Clients.Office.Excel.Functions.SPG($A449, "IQ_EBITDA_MARGIN", B$3)</f>
        <v>1.5349999999999999</v>
      </c>
      <c r="C449" s="9" cm="1">
        <f t="array" ref="C449">_xll.SNL.Clients.Office.Excel.Functions.SPG($A449, "IQ_EBITDA_MARGIN", C$3)</f>
        <v>2.5190000000000001</v>
      </c>
      <c r="D449" s="9" cm="1">
        <f t="array" ref="D449">_xll.SNL.Clients.Office.Excel.Functions.SPG($A449, "IQ_EBITDA_MARGIN", D$3)</f>
        <v>3.173</v>
      </c>
      <c r="E449" s="9" cm="1">
        <f t="array" ref="E449">_xll.SNL.Clients.Office.Excel.Functions.SPG($A449, "IQ_EBITDA_MARGIN", E$3)</f>
        <v>2.7959999999999998</v>
      </c>
      <c r="F449" s="9" cm="1">
        <f t="array" ref="F449">_xll.SNL.Clients.Office.Excel.Functions.SPG($A449, "IQ_EBITDA_MARGIN", F$3)</f>
        <v>1.752</v>
      </c>
      <c r="G449" s="9" cm="1">
        <f t="array" ref="G449">_xll.SNL.Clients.Office.Excel.Functions.SPG($A449, "IQ_EBITDA_MARGIN", G$3)</f>
        <v>3.3740000000000001</v>
      </c>
      <c r="H449" s="9" cm="1">
        <f t="array" ref="H449">_xll.SNL.Clients.Office.Excel.Functions.SPG($A449, "IQ_EBITDA_MARGIN", H$3)</f>
        <v>2.766</v>
      </c>
      <c r="I449" s="9" cm="1">
        <f t="array" ref="I449">_xll.SNL.Clients.Office.Excel.Functions.SPG($A449, "IQ_EBITDA_MARGIN", I$3)</f>
        <v>3.8420000000000001</v>
      </c>
      <c r="J449" s="9" cm="1">
        <f t="array" ref="J449">_xll.SNL.Clients.Office.Excel.Functions.SPG($A449, "IQ_EBITDA_MARGIN", J$3)</f>
        <v>3.6629999999999998</v>
      </c>
    </row>
    <row r="450" spans="1:10" x14ac:dyDescent="0.3">
      <c r="A450" s="11" t="s">
        <v>1627</v>
      </c>
      <c r="B450" s="9" cm="1">
        <f t="array" ref="B450">_xll.SNL.Clients.Office.Excel.Functions.SPG($A450, "IQ_EBITDA_MARGIN", B$3)</f>
        <v>30.62</v>
      </c>
      <c r="C450" s="9" cm="1">
        <f t="array" ref="C450">_xll.SNL.Clients.Office.Excel.Functions.SPG($A450, "IQ_EBITDA_MARGIN", C$3)</f>
        <v>27.876000000000001</v>
      </c>
      <c r="D450" s="9" cm="1">
        <f t="array" ref="D450">_xll.SNL.Clients.Office.Excel.Functions.SPG($A450, "IQ_EBITDA_MARGIN", D$3)</f>
        <v>29.991</v>
      </c>
      <c r="E450" s="9" cm="1">
        <f t="array" ref="E450">_xll.SNL.Clients.Office.Excel.Functions.SPG($A450, "IQ_EBITDA_MARGIN", E$3)</f>
        <v>36.970999999999997</v>
      </c>
      <c r="F450" s="9" cm="1">
        <f t="array" ref="F450">_xll.SNL.Clients.Office.Excel.Functions.SPG($A450, "IQ_EBITDA_MARGIN", F$3)</f>
        <v>29.021999999999998</v>
      </c>
      <c r="G450" s="9" cm="1">
        <f t="array" ref="G450">_xll.SNL.Clients.Office.Excel.Functions.SPG($A450, "IQ_EBITDA_MARGIN", G$3)</f>
        <v>29.393999999999998</v>
      </c>
      <c r="H450" s="9" cm="1">
        <f t="array" ref="H450">_xll.SNL.Clients.Office.Excel.Functions.SPG($A450, "IQ_EBITDA_MARGIN", H$3)</f>
        <v>28.577000000000002</v>
      </c>
      <c r="I450" s="9" cm="1">
        <f t="array" ref="I450">_xll.SNL.Clients.Office.Excel.Functions.SPG($A450, "IQ_EBITDA_MARGIN", I$3)</f>
        <v>33.488999999999997</v>
      </c>
      <c r="J450" s="9" cm="1">
        <f t="array" ref="J450">_xll.SNL.Clients.Office.Excel.Functions.SPG($A450, "IQ_EBITDA_MARGIN", J$3)</f>
        <v>30.925999999999998</v>
      </c>
    </row>
    <row r="451" spans="1:10" x14ac:dyDescent="0.3">
      <c r="A451" s="11" t="s">
        <v>1466</v>
      </c>
      <c r="B451" s="9" t="str" cm="1">
        <f t="array" ref="B451">_xll.SNL.Clients.Office.Excel.Functions.SPG($A451, "IQ_EBITDA_MARGIN", B$3)</f>
        <v>NA</v>
      </c>
      <c r="C451" s="9" t="str" cm="1">
        <f t="array" ref="C451">_xll.SNL.Clients.Office.Excel.Functions.SPG($A451, "IQ_EBITDA_MARGIN", C$3)</f>
        <v>NA</v>
      </c>
      <c r="D451" s="9" t="str" cm="1">
        <f t="array" ref="D451">_xll.SNL.Clients.Office.Excel.Functions.SPG($A451, "IQ_EBITDA_MARGIN", D$3)</f>
        <v>NA</v>
      </c>
      <c r="E451" s="9" t="str" cm="1">
        <f t="array" ref="E451">_xll.SNL.Clients.Office.Excel.Functions.SPG($A451, "IQ_EBITDA_MARGIN", E$3)</f>
        <v>NA</v>
      </c>
      <c r="F451" s="9" t="str" cm="1">
        <f t="array" ref="F451">_xll.SNL.Clients.Office.Excel.Functions.SPG($A451, "IQ_EBITDA_MARGIN", F$3)</f>
        <v>NA</v>
      </c>
      <c r="G451" s="9" t="str" cm="1">
        <f t="array" ref="G451">_xll.SNL.Clients.Office.Excel.Functions.SPG($A451, "IQ_EBITDA_MARGIN", G$3)</f>
        <v>NA</v>
      </c>
      <c r="H451" s="9" t="str" cm="1">
        <f t="array" ref="H451">_xll.SNL.Clients.Office.Excel.Functions.SPG($A451, "IQ_EBITDA_MARGIN", H$3)</f>
        <v>NA</v>
      </c>
      <c r="I451" s="9" t="str" cm="1">
        <f t="array" ref="I451">_xll.SNL.Clients.Office.Excel.Functions.SPG($A451, "IQ_EBITDA_MARGIN", I$3)</f>
        <v>NA</v>
      </c>
      <c r="J451" s="9" t="str" cm="1">
        <f t="array" ref="J451">_xll.SNL.Clients.Office.Excel.Functions.SPG($A451, "IQ_EBITDA_MARGIN", J$3)</f>
        <v>NA</v>
      </c>
    </row>
    <row r="452" spans="1:10" x14ac:dyDescent="0.3">
      <c r="A452" s="11" t="s">
        <v>1467</v>
      </c>
      <c r="B452" s="9" cm="1">
        <f t="array" ref="B452">_xll.SNL.Clients.Office.Excel.Functions.SPG($A452, "IQ_EBITDA_MARGIN", B$3)</f>
        <v>16.594000000000001</v>
      </c>
      <c r="C452" s="9" cm="1">
        <f t="array" ref="C452">_xll.SNL.Clients.Office.Excel.Functions.SPG($A452, "IQ_EBITDA_MARGIN", C$3)</f>
        <v>10.058999999999999</v>
      </c>
      <c r="D452" s="9" cm="1">
        <f t="array" ref="D452">_xll.SNL.Clients.Office.Excel.Functions.SPG($A452, "IQ_EBITDA_MARGIN", D$3)</f>
        <v>14.379</v>
      </c>
      <c r="E452" s="9" cm="1">
        <f t="array" ref="E452">_xll.SNL.Clients.Office.Excel.Functions.SPG($A452, "IQ_EBITDA_MARGIN", E$3)</f>
        <v>11.624000000000001</v>
      </c>
      <c r="F452" s="9" cm="1">
        <f t="array" ref="F452">_xll.SNL.Clients.Office.Excel.Functions.SPG($A452, "IQ_EBITDA_MARGIN", F$3)</f>
        <v>16.276</v>
      </c>
      <c r="G452" s="9" cm="1">
        <f t="array" ref="G452">_xll.SNL.Clients.Office.Excel.Functions.SPG($A452, "IQ_EBITDA_MARGIN", G$3)</f>
        <v>7.9020000000000001</v>
      </c>
      <c r="H452" s="9" cm="1">
        <f t="array" ref="H452">_xll.SNL.Clients.Office.Excel.Functions.SPG($A452, "IQ_EBITDA_MARGIN", H$3)</f>
        <v>11.87</v>
      </c>
      <c r="I452" s="9" cm="1">
        <f t="array" ref="I452">_xll.SNL.Clients.Office.Excel.Functions.SPG($A452, "IQ_EBITDA_MARGIN", I$3)</f>
        <v>1.536</v>
      </c>
      <c r="J452" s="9" cm="1">
        <f t="array" ref="J452">_xll.SNL.Clients.Office.Excel.Functions.SPG($A452, "IQ_EBITDA_MARGIN", J$3)</f>
        <v>4.1399999999999997</v>
      </c>
    </row>
    <row r="453" spans="1:10" x14ac:dyDescent="0.3">
      <c r="A453" s="11" t="s">
        <v>1468</v>
      </c>
      <c r="B453" s="9" cm="1">
        <f t="array" ref="B453">_xll.SNL.Clients.Office.Excel.Functions.SPG($A453, "IQ_EBITDA_MARGIN", B$3)</f>
        <v>83.173000000000002</v>
      </c>
      <c r="C453" s="9" cm="1">
        <f t="array" ref="C453">_xll.SNL.Clients.Office.Excel.Functions.SPG($A453, "IQ_EBITDA_MARGIN", C$3)</f>
        <v>83.623999999999995</v>
      </c>
      <c r="D453" s="9" cm="1">
        <f t="array" ref="D453">_xll.SNL.Clients.Office.Excel.Functions.SPG($A453, "IQ_EBITDA_MARGIN", D$3)</f>
        <v>77.150000000000006</v>
      </c>
      <c r="E453" s="9" cm="1">
        <f t="array" ref="E453">_xll.SNL.Clients.Office.Excel.Functions.SPG($A453, "IQ_EBITDA_MARGIN", E$3)</f>
        <v>85.757999999999996</v>
      </c>
      <c r="F453" s="9" cm="1">
        <f t="array" ref="F453">_xll.SNL.Clients.Office.Excel.Functions.SPG($A453, "IQ_EBITDA_MARGIN", F$3)</f>
        <v>83.090999999999994</v>
      </c>
      <c r="G453" s="9" cm="1">
        <f t="array" ref="G453">_xll.SNL.Clients.Office.Excel.Functions.SPG($A453, "IQ_EBITDA_MARGIN", G$3)</f>
        <v>87.03</v>
      </c>
      <c r="H453" s="9" cm="1">
        <f t="array" ref="H453">_xll.SNL.Clients.Office.Excel.Functions.SPG($A453, "IQ_EBITDA_MARGIN", H$3)</f>
        <v>77.649000000000001</v>
      </c>
      <c r="I453" s="9" cm="1">
        <f t="array" ref="I453">_xll.SNL.Clients.Office.Excel.Functions.SPG($A453, "IQ_EBITDA_MARGIN", I$3)</f>
        <v>78.075000000000003</v>
      </c>
      <c r="J453" s="9" cm="1">
        <f t="array" ref="J453">_xll.SNL.Clients.Office.Excel.Functions.SPG($A453, "IQ_EBITDA_MARGIN", J$3)</f>
        <v>84.206999999999994</v>
      </c>
    </row>
    <row r="454" spans="1:10" x14ac:dyDescent="0.3">
      <c r="A454" s="11" t="s">
        <v>1469</v>
      </c>
      <c r="B454" s="9" cm="1">
        <f t="array" ref="B454">_xll.SNL.Clients.Office.Excel.Functions.SPG($A454, "IQ_EBITDA_MARGIN", B$3)</f>
        <v>10.042999999999999</v>
      </c>
      <c r="C454" s="9" cm="1">
        <f t="array" ref="C454">_xll.SNL.Clients.Office.Excel.Functions.SPG($A454, "IQ_EBITDA_MARGIN", C$3)</f>
        <v>4.4290000000000003</v>
      </c>
      <c r="D454" s="9" cm="1">
        <f t="array" ref="D454">_xll.SNL.Clients.Office.Excel.Functions.SPG($A454, "IQ_EBITDA_MARGIN", D$3)</f>
        <v>11.997</v>
      </c>
      <c r="E454" s="9" cm="1">
        <f t="array" ref="E454">_xll.SNL.Clients.Office.Excel.Functions.SPG($A454, "IQ_EBITDA_MARGIN", E$3)</f>
        <v>8.7940000000000005</v>
      </c>
      <c r="F454" s="9" cm="1">
        <f t="array" ref="F454">_xll.SNL.Clients.Office.Excel.Functions.SPG($A454, "IQ_EBITDA_MARGIN", F$3)</f>
        <v>10.435</v>
      </c>
      <c r="G454" s="9" cm="1">
        <f t="array" ref="G454">_xll.SNL.Clients.Office.Excel.Functions.SPG($A454, "IQ_EBITDA_MARGIN", G$3)</f>
        <v>6.8689999999999998</v>
      </c>
      <c r="H454" s="9" cm="1">
        <f t="array" ref="H454">_xll.SNL.Clients.Office.Excel.Functions.SPG($A454, "IQ_EBITDA_MARGIN", H$3)</f>
        <v>1.91</v>
      </c>
      <c r="I454" s="9" cm="1">
        <f t="array" ref="I454">_xll.SNL.Clients.Office.Excel.Functions.SPG($A454, "IQ_EBITDA_MARGIN", I$3)</f>
        <v>10.228</v>
      </c>
      <c r="J454" s="9" cm="1">
        <f t="array" ref="J454">_xll.SNL.Clients.Office.Excel.Functions.SPG($A454, "IQ_EBITDA_MARGIN", J$3)</f>
        <v>-6.274</v>
      </c>
    </row>
    <row r="455" spans="1:10" x14ac:dyDescent="0.3">
      <c r="A455" s="11" t="s">
        <v>1470</v>
      </c>
      <c r="B455" s="9" cm="1">
        <f t="array" ref="B455">_xll.SNL.Clients.Office.Excel.Functions.SPG($A455, "IQ_EBITDA_MARGIN", B$3)</f>
        <v>11.007</v>
      </c>
      <c r="C455" s="9" cm="1">
        <f t="array" ref="C455">_xll.SNL.Clients.Office.Excel.Functions.SPG($A455, "IQ_EBITDA_MARGIN", C$3)</f>
        <v>10.414999999999999</v>
      </c>
      <c r="D455" s="9" cm="1">
        <f t="array" ref="D455">_xll.SNL.Clients.Office.Excel.Functions.SPG($A455, "IQ_EBITDA_MARGIN", D$3)</f>
        <v>11.586</v>
      </c>
      <c r="E455" s="9" cm="1">
        <f t="array" ref="E455">_xll.SNL.Clients.Office.Excel.Functions.SPG($A455, "IQ_EBITDA_MARGIN", E$3)</f>
        <v>10.768000000000001</v>
      </c>
      <c r="F455" s="9" cm="1">
        <f t="array" ref="F455">_xll.SNL.Clients.Office.Excel.Functions.SPG($A455, "IQ_EBITDA_MARGIN", F$3)</f>
        <v>9.5660000000000007</v>
      </c>
      <c r="G455" s="9" cm="1">
        <f t="array" ref="G455">_xll.SNL.Clients.Office.Excel.Functions.SPG($A455, "IQ_EBITDA_MARGIN", G$3)</f>
        <v>10.566000000000001</v>
      </c>
      <c r="H455" s="9" cm="1">
        <f t="array" ref="H455">_xll.SNL.Clients.Office.Excel.Functions.SPG($A455, "IQ_EBITDA_MARGIN", H$3)</f>
        <v>11.1</v>
      </c>
      <c r="I455" s="9" cm="1">
        <f t="array" ref="I455">_xll.SNL.Clients.Office.Excel.Functions.SPG($A455, "IQ_EBITDA_MARGIN", I$3)</f>
        <v>12.535</v>
      </c>
      <c r="J455" s="9" cm="1">
        <f t="array" ref="J455">_xll.SNL.Clients.Office.Excel.Functions.SPG($A455, "IQ_EBITDA_MARGIN", J$3)</f>
        <v>11.199</v>
      </c>
    </row>
    <row r="456" spans="1:10" x14ac:dyDescent="0.3">
      <c r="A456" s="11" t="s">
        <v>1628</v>
      </c>
      <c r="B456" s="9" cm="1">
        <f t="array" ref="B456">_xll.SNL.Clients.Office.Excel.Functions.SPG($A456, "IQ_EBITDA_MARGIN", B$3)</f>
        <v>-0.29499999999999998</v>
      </c>
      <c r="C456" s="9" cm="1">
        <f t="array" ref="C456">_xll.SNL.Clients.Office.Excel.Functions.SPG($A456, "IQ_EBITDA_MARGIN", C$3)</f>
        <v>11.78</v>
      </c>
      <c r="D456" s="9" cm="1">
        <f t="array" ref="D456">_xll.SNL.Clients.Office.Excel.Functions.SPG($A456, "IQ_EBITDA_MARGIN", D$3)</f>
        <v>19.489999999999998</v>
      </c>
      <c r="E456" s="9" t="str" cm="1">
        <f t="array" ref="E456">_xll.SNL.Clients.Office.Excel.Functions.SPG($A456, "IQ_EBITDA_MARGIN", E$3)</f>
        <v>NA</v>
      </c>
      <c r="F456" s="9" cm="1">
        <f t="array" ref="F456">_xll.SNL.Clients.Office.Excel.Functions.SPG($A456, "IQ_EBITDA_MARGIN", F$3)</f>
        <v>7.9180000000000001</v>
      </c>
      <c r="G456" s="9" cm="1">
        <f t="array" ref="G456">_xll.SNL.Clients.Office.Excel.Functions.SPG($A456, "IQ_EBITDA_MARGIN", G$3)</f>
        <v>-8.468</v>
      </c>
      <c r="H456" s="9" cm="1">
        <f t="array" ref="H456">_xll.SNL.Clients.Office.Excel.Functions.SPG($A456, "IQ_EBITDA_MARGIN", H$3)</f>
        <v>-31.898</v>
      </c>
      <c r="I456" s="9" t="str" cm="1">
        <f t="array" ref="I456">_xll.SNL.Clients.Office.Excel.Functions.SPG($A456, "IQ_EBITDA_MARGIN", I$3)</f>
        <v>NA</v>
      </c>
      <c r="J456" s="9" t="str" cm="1">
        <f t="array" ref="J456">_xll.SNL.Clients.Office.Excel.Functions.SPG($A456, "IQ_EBITDA_MARGIN", J$3)</f>
        <v>NA</v>
      </c>
    </row>
    <row r="457" spans="1:10" x14ac:dyDescent="0.3">
      <c r="A457" s="11" t="s">
        <v>1471</v>
      </c>
      <c r="B457" s="9" cm="1">
        <f t="array" ref="B457">_xll.SNL.Clients.Office.Excel.Functions.SPG($A457, "IQ_EBITDA_MARGIN", B$3)</f>
        <v>6.0890000000000004</v>
      </c>
      <c r="C457" s="9" cm="1">
        <f t="array" ref="C457">_xll.SNL.Clients.Office.Excel.Functions.SPG($A457, "IQ_EBITDA_MARGIN", C$3)</f>
        <v>6.0750000000000002</v>
      </c>
      <c r="D457" s="9" cm="1">
        <f t="array" ref="D457">_xll.SNL.Clients.Office.Excel.Functions.SPG($A457, "IQ_EBITDA_MARGIN", D$3)</f>
        <v>6.157</v>
      </c>
      <c r="E457" s="9" cm="1">
        <f t="array" ref="E457">_xll.SNL.Clients.Office.Excel.Functions.SPG($A457, "IQ_EBITDA_MARGIN", E$3)</f>
        <v>6.1870000000000003</v>
      </c>
      <c r="F457" s="9" cm="1">
        <f t="array" ref="F457">_xll.SNL.Clients.Office.Excel.Functions.SPG($A457, "IQ_EBITDA_MARGIN", F$3)</f>
        <v>5.9690000000000003</v>
      </c>
      <c r="G457" s="9" cm="1">
        <f t="array" ref="G457">_xll.SNL.Clients.Office.Excel.Functions.SPG($A457, "IQ_EBITDA_MARGIN", G$3)</f>
        <v>6.4269999999999996</v>
      </c>
      <c r="H457" s="9" cm="1">
        <f t="array" ref="H457">_xll.SNL.Clients.Office.Excel.Functions.SPG($A457, "IQ_EBITDA_MARGIN", H$3)</f>
        <v>6.5359999999999996</v>
      </c>
      <c r="I457" s="9" cm="1">
        <f t="array" ref="I457">_xll.SNL.Clients.Office.Excel.Functions.SPG($A457, "IQ_EBITDA_MARGIN", I$3)</f>
        <v>6.2329999999999997</v>
      </c>
      <c r="J457" s="9" cm="1">
        <f t="array" ref="J457">_xll.SNL.Clients.Office.Excel.Functions.SPG($A457, "IQ_EBITDA_MARGIN", J$3)</f>
        <v>6.4950000000000001</v>
      </c>
    </row>
    <row r="458" spans="1:10" x14ac:dyDescent="0.3">
      <c r="A458" s="11" t="s">
        <v>1472</v>
      </c>
      <c r="B458" s="9" cm="1">
        <f t="array" ref="B458">_xll.SNL.Clients.Office.Excel.Functions.SPG($A458, "IQ_EBITDA_MARGIN", B$3)</f>
        <v>60.145000000000003</v>
      </c>
      <c r="C458" s="9" cm="1">
        <f t="array" ref="C458">_xll.SNL.Clients.Office.Excel.Functions.SPG($A458, "IQ_EBITDA_MARGIN", C$3)</f>
        <v>59.811</v>
      </c>
      <c r="D458" s="9" cm="1">
        <f t="array" ref="D458">_xll.SNL.Clients.Office.Excel.Functions.SPG($A458, "IQ_EBITDA_MARGIN", D$3)</f>
        <v>63.573</v>
      </c>
      <c r="E458" s="9" cm="1">
        <f t="array" ref="E458">_xll.SNL.Clients.Office.Excel.Functions.SPG($A458, "IQ_EBITDA_MARGIN", E$3)</f>
        <v>63.451999999999998</v>
      </c>
      <c r="F458" s="9" cm="1">
        <f t="array" ref="F458">_xll.SNL.Clients.Office.Excel.Functions.SPG($A458, "IQ_EBITDA_MARGIN", F$3)</f>
        <v>62.585999999999999</v>
      </c>
      <c r="G458" s="9" cm="1">
        <f t="array" ref="G458">_xll.SNL.Clients.Office.Excel.Functions.SPG($A458, "IQ_EBITDA_MARGIN", G$3)</f>
        <v>61.786000000000001</v>
      </c>
      <c r="H458" s="9" cm="1">
        <f t="array" ref="H458">_xll.SNL.Clients.Office.Excel.Functions.SPG($A458, "IQ_EBITDA_MARGIN", H$3)</f>
        <v>63.085000000000001</v>
      </c>
      <c r="I458" s="9" cm="1">
        <f t="array" ref="I458">_xll.SNL.Clients.Office.Excel.Functions.SPG($A458, "IQ_EBITDA_MARGIN", I$3)</f>
        <v>63.539000000000001</v>
      </c>
      <c r="J458" s="9" cm="1">
        <f t="array" ref="J458">_xll.SNL.Clients.Office.Excel.Functions.SPG($A458, "IQ_EBITDA_MARGIN", J$3)</f>
        <v>64.236999999999995</v>
      </c>
    </row>
    <row r="459" spans="1:10" x14ac:dyDescent="0.3">
      <c r="A459" s="11" t="s">
        <v>1473</v>
      </c>
      <c r="B459" s="9" cm="1">
        <f t="array" ref="B459">_xll.SNL.Clients.Office.Excel.Functions.SPG($A459, "IQ_EBITDA_MARGIN", B$3)</f>
        <v>4.3890000000000002</v>
      </c>
      <c r="C459" s="9" cm="1">
        <f t="array" ref="C459">_xll.SNL.Clients.Office.Excel.Functions.SPG($A459, "IQ_EBITDA_MARGIN", C$3)</f>
        <v>3.77</v>
      </c>
      <c r="D459" s="9" cm="1">
        <f t="array" ref="D459">_xll.SNL.Clients.Office.Excel.Functions.SPG($A459, "IQ_EBITDA_MARGIN", D$3)</f>
        <v>3.948</v>
      </c>
      <c r="E459" s="9" cm="1">
        <f t="array" ref="E459">_xll.SNL.Clients.Office.Excel.Functions.SPG($A459, "IQ_EBITDA_MARGIN", E$3)</f>
        <v>4.0839999999999996</v>
      </c>
      <c r="F459" s="9" cm="1">
        <f t="array" ref="F459">_xll.SNL.Clients.Office.Excel.Functions.SPG($A459, "IQ_EBITDA_MARGIN", F$3)</f>
        <v>3.8159999999999998</v>
      </c>
      <c r="G459" s="9" cm="1">
        <f t="array" ref="G459">_xll.SNL.Clients.Office.Excel.Functions.SPG($A459, "IQ_EBITDA_MARGIN", G$3)</f>
        <v>3.9319999999999999</v>
      </c>
      <c r="H459" s="9" cm="1">
        <f t="array" ref="H459">_xll.SNL.Clients.Office.Excel.Functions.SPG($A459, "IQ_EBITDA_MARGIN", H$3)</f>
        <v>3.5950000000000002</v>
      </c>
      <c r="I459" s="9" t="str" cm="1">
        <f t="array" ref="I459">_xll.SNL.Clients.Office.Excel.Functions.SPG($A459, "IQ_EBITDA_MARGIN", I$3)</f>
        <v>NA</v>
      </c>
      <c r="J459" s="9" cm="1">
        <f t="array" ref="J459">_xll.SNL.Clients.Office.Excel.Functions.SPG($A459, "IQ_EBITDA_MARGIN", J$3)</f>
        <v>4.67</v>
      </c>
    </row>
    <row r="460" spans="1:10" x14ac:dyDescent="0.3">
      <c r="A460" s="11" t="s">
        <v>1474</v>
      </c>
      <c r="B460" s="9" cm="1">
        <f t="array" ref="B460">_xll.SNL.Clients.Office.Excel.Functions.SPG($A460, "IQ_EBITDA_MARGIN", B$3)</f>
        <v>11.106999999999999</v>
      </c>
      <c r="C460" s="9" cm="1">
        <f t="array" ref="C460">_xll.SNL.Clients.Office.Excel.Functions.SPG($A460, "IQ_EBITDA_MARGIN", C$3)</f>
        <v>8.8420000000000005</v>
      </c>
      <c r="D460" s="9" cm="1">
        <f t="array" ref="D460">_xll.SNL.Clients.Office.Excel.Functions.SPG($A460, "IQ_EBITDA_MARGIN", D$3)</f>
        <v>11.021000000000001</v>
      </c>
      <c r="E460" s="9" cm="1">
        <f t="array" ref="E460">_xll.SNL.Clients.Office.Excel.Functions.SPG($A460, "IQ_EBITDA_MARGIN", E$3)</f>
        <v>11.657999999999999</v>
      </c>
      <c r="F460" s="9" cm="1">
        <f t="array" ref="F460">_xll.SNL.Clients.Office.Excel.Functions.SPG($A460, "IQ_EBITDA_MARGIN", F$3)</f>
        <v>9.9700000000000006</v>
      </c>
      <c r="G460" s="9" cm="1">
        <f t="array" ref="G460">_xll.SNL.Clients.Office.Excel.Functions.SPG($A460, "IQ_EBITDA_MARGIN", G$3)</f>
        <v>7.5090000000000003</v>
      </c>
      <c r="H460" s="9" cm="1">
        <f t="array" ref="H460">_xll.SNL.Clients.Office.Excel.Functions.SPG($A460, "IQ_EBITDA_MARGIN", H$3)</f>
        <v>10.614000000000001</v>
      </c>
      <c r="I460" s="9" cm="1">
        <f t="array" ref="I460">_xll.SNL.Clients.Office.Excel.Functions.SPG($A460, "IQ_EBITDA_MARGIN", I$3)</f>
        <v>14.631</v>
      </c>
      <c r="J460" s="9" cm="1">
        <f t="array" ref="J460">_xll.SNL.Clients.Office.Excel.Functions.SPG($A460, "IQ_EBITDA_MARGIN", J$3)</f>
        <v>14.446999999999999</v>
      </c>
    </row>
    <row r="461" spans="1:10" x14ac:dyDescent="0.3">
      <c r="A461" s="11" t="s">
        <v>1475</v>
      </c>
      <c r="B461" s="9" cm="1">
        <f t="array" ref="B461">_xll.SNL.Clients.Office.Excel.Functions.SPG($A461, "IQ_EBITDA_MARGIN", B$3)</f>
        <v>-0.80500000000000005</v>
      </c>
      <c r="C461" s="9" cm="1">
        <f t="array" ref="C461">_xll.SNL.Clients.Office.Excel.Functions.SPG($A461, "IQ_EBITDA_MARGIN", C$3)</f>
        <v>18.05</v>
      </c>
      <c r="D461" s="9" cm="1">
        <f t="array" ref="D461">_xll.SNL.Clients.Office.Excel.Functions.SPG($A461, "IQ_EBITDA_MARGIN", D$3)</f>
        <v>-28.498999999999999</v>
      </c>
      <c r="E461" s="9" cm="1">
        <f t="array" ref="E461">_xll.SNL.Clients.Office.Excel.Functions.SPG($A461, "IQ_EBITDA_MARGIN", E$3)</f>
        <v>14.513999999999999</v>
      </c>
      <c r="F461" s="9" cm="1">
        <f t="array" ref="F461">_xll.SNL.Clients.Office.Excel.Functions.SPG($A461, "IQ_EBITDA_MARGIN", F$3)</f>
        <v>-5.4370000000000003</v>
      </c>
      <c r="G461" s="9" cm="1">
        <f t="array" ref="G461">_xll.SNL.Clients.Office.Excel.Functions.SPG($A461, "IQ_EBITDA_MARGIN", G$3)</f>
        <v>20.867000000000001</v>
      </c>
      <c r="H461" s="9" cm="1">
        <f t="array" ref="H461">_xll.SNL.Clients.Office.Excel.Functions.SPG($A461, "IQ_EBITDA_MARGIN", H$3)</f>
        <v>-33.829000000000001</v>
      </c>
      <c r="I461" s="9" cm="1">
        <f t="array" ref="I461">_xll.SNL.Clients.Office.Excel.Functions.SPG($A461, "IQ_EBITDA_MARGIN", I$3)</f>
        <v>18.995000000000001</v>
      </c>
      <c r="J461" s="9" cm="1">
        <f t="array" ref="J461">_xll.SNL.Clients.Office.Excel.Functions.SPG($A461, "IQ_EBITDA_MARGIN", J$3)</f>
        <v>-6.0940000000000003</v>
      </c>
    </row>
    <row r="462" spans="1:10" x14ac:dyDescent="0.3">
      <c r="A462" s="11" t="s">
        <v>1476</v>
      </c>
      <c r="B462" s="9" cm="1">
        <f t="array" ref="B462">_xll.SNL.Clients.Office.Excel.Functions.SPG($A462, "IQ_EBITDA_MARGIN", B$3)</f>
        <v>-82.786000000000001</v>
      </c>
      <c r="C462" s="9" cm="1">
        <f t="array" ref="C462">_xll.SNL.Clients.Office.Excel.Functions.SPG($A462, "IQ_EBITDA_MARGIN", C$3)</f>
        <v>-21.454999999999998</v>
      </c>
      <c r="D462" s="9" cm="1">
        <f t="array" ref="D462">_xll.SNL.Clients.Office.Excel.Functions.SPG($A462, "IQ_EBITDA_MARGIN", D$3)</f>
        <v>-189.47</v>
      </c>
      <c r="E462" s="9" cm="1">
        <f t="array" ref="E462">_xll.SNL.Clients.Office.Excel.Functions.SPG($A462, "IQ_EBITDA_MARGIN", E$3)</f>
        <v>-108.438</v>
      </c>
      <c r="F462" s="9" cm="1">
        <f t="array" ref="F462">_xll.SNL.Clients.Office.Excel.Functions.SPG($A462, "IQ_EBITDA_MARGIN", F$3)</f>
        <v>-180.33</v>
      </c>
      <c r="G462" s="9" cm="1">
        <f t="array" ref="G462">_xll.SNL.Clients.Office.Excel.Functions.SPG($A462, "IQ_EBITDA_MARGIN", G$3)</f>
        <v>-38.134</v>
      </c>
      <c r="H462" s="9" cm="1">
        <f t="array" ref="H462">_xll.SNL.Clients.Office.Excel.Functions.SPG($A462, "IQ_EBITDA_MARGIN", H$3)</f>
        <v>-129.01400000000001</v>
      </c>
      <c r="I462" s="9" cm="1">
        <f t="array" ref="I462">_xll.SNL.Clients.Office.Excel.Functions.SPG($A462, "IQ_EBITDA_MARGIN", I$3)</f>
        <v>-170.417</v>
      </c>
      <c r="J462" s="9" cm="1">
        <f t="array" ref="J462">_xll.SNL.Clients.Office.Excel.Functions.SPG($A462, "IQ_EBITDA_MARGIN", J$3)</f>
        <v>-44.366</v>
      </c>
    </row>
    <row r="463" spans="1:10" x14ac:dyDescent="0.3">
      <c r="A463" s="11" t="s">
        <v>1477</v>
      </c>
      <c r="B463" s="9" t="str" cm="1">
        <f t="array" ref="B463">_xll.SNL.Clients.Office.Excel.Functions.SPG($A463, "IQ_EBITDA_MARGIN", B$3)</f>
        <v>NA</v>
      </c>
      <c r="C463" s="9" t="str" cm="1">
        <f t="array" ref="C463">_xll.SNL.Clients.Office.Excel.Functions.SPG($A463, "IQ_EBITDA_MARGIN", C$3)</f>
        <v>NA</v>
      </c>
      <c r="D463" s="9" t="str" cm="1">
        <f t="array" ref="D463">_xll.SNL.Clients.Office.Excel.Functions.SPG($A463, "IQ_EBITDA_MARGIN", D$3)</f>
        <v>NA</v>
      </c>
      <c r="E463" s="9" t="str" cm="1">
        <f t="array" ref="E463">_xll.SNL.Clients.Office.Excel.Functions.SPG($A463, "IQ_EBITDA_MARGIN", E$3)</f>
        <v>NA</v>
      </c>
      <c r="F463" s="9" t="str" cm="1">
        <f t="array" ref="F463">_xll.SNL.Clients.Office.Excel.Functions.SPG($A463, "IQ_EBITDA_MARGIN", F$3)</f>
        <v>NA</v>
      </c>
      <c r="G463" s="9" t="str" cm="1">
        <f t="array" ref="G463">_xll.SNL.Clients.Office.Excel.Functions.SPG($A463, "IQ_EBITDA_MARGIN", G$3)</f>
        <v>NA</v>
      </c>
      <c r="H463" s="9" t="str" cm="1">
        <f t="array" ref="H463">_xll.SNL.Clients.Office.Excel.Functions.SPG($A463, "IQ_EBITDA_MARGIN", H$3)</f>
        <v>NA</v>
      </c>
      <c r="I463" s="9" t="str" cm="1">
        <f t="array" ref="I463">_xll.SNL.Clients.Office.Excel.Functions.SPG($A463, "IQ_EBITDA_MARGIN", I$3)</f>
        <v>NA</v>
      </c>
      <c r="J463" s="9" t="str" cm="1">
        <f t="array" ref="J463">_xll.SNL.Clients.Office.Excel.Functions.SPG($A463, "IQ_EBITDA_MARGIN", J$3)</f>
        <v>NA</v>
      </c>
    </row>
    <row r="464" spans="1:10" x14ac:dyDescent="0.3">
      <c r="A464" s="11" t="s">
        <v>1478</v>
      </c>
      <c r="B464" s="9" cm="1">
        <f t="array" ref="B464">_xll.SNL.Clients.Office.Excel.Functions.SPG($A464, "IQ_EBITDA_MARGIN", B$3)</f>
        <v>19.803999999999998</v>
      </c>
      <c r="C464" s="9" cm="1">
        <f t="array" ref="C464">_xll.SNL.Clients.Office.Excel.Functions.SPG($A464, "IQ_EBITDA_MARGIN", C$3)</f>
        <v>18.896000000000001</v>
      </c>
      <c r="D464" s="9" cm="1">
        <f t="array" ref="D464">_xll.SNL.Clients.Office.Excel.Functions.SPG($A464, "IQ_EBITDA_MARGIN", D$3)</f>
        <v>19.277000000000001</v>
      </c>
      <c r="E464" s="9" cm="1">
        <f t="array" ref="E464">_xll.SNL.Clients.Office.Excel.Functions.SPG($A464, "IQ_EBITDA_MARGIN", E$3)</f>
        <v>19.939</v>
      </c>
      <c r="F464" s="9" cm="1">
        <f t="array" ref="F464">_xll.SNL.Clients.Office.Excel.Functions.SPG($A464, "IQ_EBITDA_MARGIN", F$3)</f>
        <v>19.434000000000001</v>
      </c>
      <c r="G464" s="9" cm="1">
        <f t="array" ref="G464">_xll.SNL.Clients.Office.Excel.Functions.SPG($A464, "IQ_EBITDA_MARGIN", G$3)</f>
        <v>19.440999999999999</v>
      </c>
      <c r="H464" s="9" cm="1">
        <f t="array" ref="H464">_xll.SNL.Clients.Office.Excel.Functions.SPG($A464, "IQ_EBITDA_MARGIN", H$3)</f>
        <v>19.821999999999999</v>
      </c>
      <c r="I464" s="9" cm="1">
        <f t="array" ref="I464">_xll.SNL.Clients.Office.Excel.Functions.SPG($A464, "IQ_EBITDA_MARGIN", I$3)</f>
        <v>20.184000000000001</v>
      </c>
      <c r="J464" s="9" cm="1">
        <f t="array" ref="J464">_xll.SNL.Clients.Office.Excel.Functions.SPG($A464, "IQ_EBITDA_MARGIN", J$3)</f>
        <v>17.349</v>
      </c>
    </row>
    <row r="465" spans="1:10" x14ac:dyDescent="0.3">
      <c r="A465" s="11" t="s">
        <v>1479</v>
      </c>
      <c r="B465" s="9" cm="1">
        <f t="array" ref="B465">_xll.SNL.Clients.Office.Excel.Functions.SPG($A465, "IQ_EBITDA_MARGIN", B$3)</f>
        <v>10.904</v>
      </c>
      <c r="C465" s="9" cm="1">
        <f t="array" ref="C465">_xll.SNL.Clients.Office.Excel.Functions.SPG($A465, "IQ_EBITDA_MARGIN", C$3)</f>
        <v>4.3280000000000003</v>
      </c>
      <c r="D465" s="9" cm="1">
        <f t="array" ref="D465">_xll.SNL.Clients.Office.Excel.Functions.SPG($A465, "IQ_EBITDA_MARGIN", D$3)</f>
        <v>10.86</v>
      </c>
      <c r="E465" s="9" cm="1">
        <f t="array" ref="E465">_xll.SNL.Clients.Office.Excel.Functions.SPG($A465, "IQ_EBITDA_MARGIN", E$3)</f>
        <v>12.032999999999999</v>
      </c>
      <c r="F465" s="9" cm="1">
        <f t="array" ref="F465">_xll.SNL.Clients.Office.Excel.Functions.SPG($A465, "IQ_EBITDA_MARGIN", F$3)</f>
        <v>13.058999999999999</v>
      </c>
      <c r="G465" s="9" t="str" cm="1">
        <f t="array" ref="G465">_xll.SNL.Clients.Office.Excel.Functions.SPG($A465, "IQ_EBITDA_MARGIN", G$3)</f>
        <v>NA</v>
      </c>
      <c r="H465" s="9" cm="1">
        <f t="array" ref="H465">_xll.SNL.Clients.Office.Excel.Functions.SPG($A465, "IQ_EBITDA_MARGIN", H$3)</f>
        <v>10.948</v>
      </c>
      <c r="I465" s="9" cm="1">
        <f t="array" ref="I465">_xll.SNL.Clients.Office.Excel.Functions.SPG($A465, "IQ_EBITDA_MARGIN", I$3)</f>
        <v>12.49</v>
      </c>
      <c r="J465" s="9" cm="1">
        <f t="array" ref="J465">_xll.SNL.Clients.Office.Excel.Functions.SPG($A465, "IQ_EBITDA_MARGIN", J$3)</f>
        <v>12.244999999999999</v>
      </c>
    </row>
    <row r="466" spans="1:10" x14ac:dyDescent="0.3">
      <c r="A466" s="11" t="s">
        <v>1480</v>
      </c>
      <c r="B466" s="9" t="str" cm="1">
        <f t="array" ref="B466">_xll.SNL.Clients.Office.Excel.Functions.SPG($A466, "IQ_EBITDA_MARGIN", B$3)</f>
        <v>NA</v>
      </c>
      <c r="C466" s="9" cm="1">
        <f t="array" ref="C466">_xll.SNL.Clients.Office.Excel.Functions.SPG($A466, "IQ_EBITDA_MARGIN", C$3)</f>
        <v>15.635</v>
      </c>
      <c r="D466" s="9" cm="1">
        <f t="array" ref="D466">_xll.SNL.Clients.Office.Excel.Functions.SPG($A466, "IQ_EBITDA_MARGIN", D$3)</f>
        <v>12.071</v>
      </c>
      <c r="E466" s="9" cm="1">
        <f t="array" ref="E466">_xll.SNL.Clients.Office.Excel.Functions.SPG($A466, "IQ_EBITDA_MARGIN", E$3)</f>
        <v>10.135</v>
      </c>
      <c r="F466" s="9" cm="1">
        <f t="array" ref="F466">_xll.SNL.Clients.Office.Excel.Functions.SPG($A466, "IQ_EBITDA_MARGIN", F$3)</f>
        <v>10.244999999999999</v>
      </c>
      <c r="G466" s="9" cm="1">
        <f t="array" ref="G466">_xll.SNL.Clients.Office.Excel.Functions.SPG($A466, "IQ_EBITDA_MARGIN", G$3)</f>
        <v>1.6879999999999999</v>
      </c>
      <c r="H466" s="9" cm="1">
        <f t="array" ref="H466">_xll.SNL.Clients.Office.Excel.Functions.SPG($A466, "IQ_EBITDA_MARGIN", H$3)</f>
        <v>8.0030000000000001</v>
      </c>
      <c r="I466" s="9" cm="1">
        <f t="array" ref="I466">_xll.SNL.Clients.Office.Excel.Functions.SPG($A466, "IQ_EBITDA_MARGIN", I$3)</f>
        <v>4.7190000000000003</v>
      </c>
      <c r="J466" s="9" cm="1">
        <f t="array" ref="J466">_xll.SNL.Clients.Office.Excel.Functions.SPG($A466, "IQ_EBITDA_MARGIN", J$3)</f>
        <v>6.2160000000000002</v>
      </c>
    </row>
    <row r="467" spans="1:10" x14ac:dyDescent="0.3">
      <c r="A467" s="11" t="s">
        <v>1481</v>
      </c>
      <c r="B467" s="9" cm="1">
        <f t="array" ref="B467">_xll.SNL.Clients.Office.Excel.Functions.SPG($A467, "IQ_EBITDA_MARGIN", B$3)</f>
        <v>18.189</v>
      </c>
      <c r="C467" s="9" cm="1">
        <f t="array" ref="C467">_xll.SNL.Clients.Office.Excel.Functions.SPG($A467, "IQ_EBITDA_MARGIN", C$3)</f>
        <v>15.404</v>
      </c>
      <c r="D467" s="9" cm="1">
        <f t="array" ref="D467">_xll.SNL.Clients.Office.Excel.Functions.SPG($A467, "IQ_EBITDA_MARGIN", D$3)</f>
        <v>17.084</v>
      </c>
      <c r="E467" s="9" cm="1">
        <f t="array" ref="E467">_xll.SNL.Clients.Office.Excel.Functions.SPG($A467, "IQ_EBITDA_MARGIN", E$3)</f>
        <v>16.417000000000002</v>
      </c>
      <c r="F467" s="9" cm="1">
        <f t="array" ref="F467">_xll.SNL.Clients.Office.Excel.Functions.SPG($A467, "IQ_EBITDA_MARGIN", F$3)</f>
        <v>17.381</v>
      </c>
      <c r="G467" s="9" cm="1">
        <f t="array" ref="G467">_xll.SNL.Clients.Office.Excel.Functions.SPG($A467, "IQ_EBITDA_MARGIN", G$3)</f>
        <v>13.483000000000001</v>
      </c>
      <c r="H467" s="9" cm="1">
        <f t="array" ref="H467">_xll.SNL.Clients.Office.Excel.Functions.SPG($A467, "IQ_EBITDA_MARGIN", H$3)</f>
        <v>16.291</v>
      </c>
      <c r="I467" s="9" cm="1">
        <f t="array" ref="I467">_xll.SNL.Clients.Office.Excel.Functions.SPG($A467, "IQ_EBITDA_MARGIN", I$3)</f>
        <v>17.632999999999999</v>
      </c>
      <c r="J467" s="9" cm="1">
        <f t="array" ref="J467">_xll.SNL.Clients.Office.Excel.Functions.SPG($A467, "IQ_EBITDA_MARGIN", J$3)</f>
        <v>17.603000000000002</v>
      </c>
    </row>
    <row r="468" spans="1:10" x14ac:dyDescent="0.3">
      <c r="A468" s="11" t="s">
        <v>1482</v>
      </c>
      <c r="B468" s="9" t="str" cm="1">
        <f t="array" ref="B468">_xll.SNL.Clients.Office.Excel.Functions.SPG($A468, "IQ_EBITDA_MARGIN", B$3)</f>
        <v>NA</v>
      </c>
      <c r="C468" s="9" t="str" cm="1">
        <f t="array" ref="C468">_xll.SNL.Clients.Office.Excel.Functions.SPG($A468, "IQ_EBITDA_MARGIN", C$3)</f>
        <v>NA</v>
      </c>
      <c r="D468" s="9" t="str" cm="1">
        <f t="array" ref="D468">_xll.SNL.Clients.Office.Excel.Functions.SPG($A468, "IQ_EBITDA_MARGIN", D$3)</f>
        <v>NA</v>
      </c>
      <c r="E468" s="9" t="str" cm="1">
        <f t="array" ref="E468">_xll.SNL.Clients.Office.Excel.Functions.SPG($A468, "IQ_EBITDA_MARGIN", E$3)</f>
        <v>NA</v>
      </c>
      <c r="F468" s="9" t="str" cm="1">
        <f t="array" ref="F468">_xll.SNL.Clients.Office.Excel.Functions.SPG($A468, "IQ_EBITDA_MARGIN", F$3)</f>
        <v>NA</v>
      </c>
      <c r="G468" s="9" t="str" cm="1">
        <f t="array" ref="G468">_xll.SNL.Clients.Office.Excel.Functions.SPG($A468, "IQ_EBITDA_MARGIN", G$3)</f>
        <v>NA</v>
      </c>
      <c r="H468" s="9" t="str" cm="1">
        <f t="array" ref="H468">_xll.SNL.Clients.Office.Excel.Functions.SPG($A468, "IQ_EBITDA_MARGIN", H$3)</f>
        <v>NA</v>
      </c>
      <c r="I468" s="9" t="str" cm="1">
        <f t="array" ref="I468">_xll.SNL.Clients.Office.Excel.Functions.SPG($A468, "IQ_EBITDA_MARGIN", I$3)</f>
        <v>NA</v>
      </c>
      <c r="J468" s="9" t="str" cm="1">
        <f t="array" ref="J468">_xll.SNL.Clients.Office.Excel.Functions.SPG($A468, "IQ_EBITDA_MARGIN", J$3)</f>
        <v>NA</v>
      </c>
    </row>
    <row r="469" spans="1:10" x14ac:dyDescent="0.3">
      <c r="A469" s="11" t="s">
        <v>1483</v>
      </c>
      <c r="B469" s="9" cm="1">
        <f t="array" ref="B469">_xll.SNL.Clients.Office.Excel.Functions.SPG($A469, "IQ_EBITDA_MARGIN", B$3)</f>
        <v>9.798</v>
      </c>
      <c r="C469" s="9" cm="1">
        <f t="array" ref="C469">_xll.SNL.Clients.Office.Excel.Functions.SPG($A469, "IQ_EBITDA_MARGIN", C$3)</f>
        <v>11.478999999999999</v>
      </c>
      <c r="D469" s="9" cm="1">
        <f t="array" ref="D469">_xll.SNL.Clients.Office.Excel.Functions.SPG($A469, "IQ_EBITDA_MARGIN", D$3)</f>
        <v>11.618</v>
      </c>
      <c r="E469" s="9" cm="1">
        <f t="array" ref="E469">_xll.SNL.Clients.Office.Excel.Functions.SPG($A469, "IQ_EBITDA_MARGIN", E$3)</f>
        <v>11.792999999999999</v>
      </c>
      <c r="F469" s="9" cm="1">
        <f t="array" ref="F469">_xll.SNL.Clients.Office.Excel.Functions.SPG($A469, "IQ_EBITDA_MARGIN", F$3)</f>
        <v>8.9499999999999993</v>
      </c>
      <c r="G469" s="9" cm="1">
        <f t="array" ref="G469">_xll.SNL.Clients.Office.Excel.Functions.SPG($A469, "IQ_EBITDA_MARGIN", G$3)</f>
        <v>8.4380000000000006</v>
      </c>
      <c r="H469" s="9" cm="1">
        <f t="array" ref="H469">_xll.SNL.Clients.Office.Excel.Functions.SPG($A469, "IQ_EBITDA_MARGIN", H$3)</f>
        <v>10.6</v>
      </c>
      <c r="I469" s="9" cm="1">
        <f t="array" ref="I469">_xll.SNL.Clients.Office.Excel.Functions.SPG($A469, "IQ_EBITDA_MARGIN", I$3)</f>
        <v>10.259</v>
      </c>
      <c r="J469" s="9" cm="1">
        <f t="array" ref="J469">_xll.SNL.Clients.Office.Excel.Functions.SPG($A469, "IQ_EBITDA_MARGIN", J$3)</f>
        <v>7.8410000000000002</v>
      </c>
    </row>
    <row r="470" spans="1:10" x14ac:dyDescent="0.3">
      <c r="A470" s="11" t="s">
        <v>1484</v>
      </c>
      <c r="B470" s="9" cm="1">
        <f t="array" ref="B470">_xll.SNL.Clients.Office.Excel.Functions.SPG($A470, "IQ_EBITDA_MARGIN", B$3)</f>
        <v>27.163</v>
      </c>
      <c r="C470" s="9" cm="1">
        <f t="array" ref="C470">_xll.SNL.Clients.Office.Excel.Functions.SPG($A470, "IQ_EBITDA_MARGIN", C$3)</f>
        <v>27.245999999999999</v>
      </c>
      <c r="D470" s="9" cm="1">
        <f t="array" ref="D470">_xll.SNL.Clients.Office.Excel.Functions.SPG($A470, "IQ_EBITDA_MARGIN", D$3)</f>
        <v>28.742000000000001</v>
      </c>
      <c r="E470" s="9" cm="1">
        <f t="array" ref="E470">_xll.SNL.Clients.Office.Excel.Functions.SPG($A470, "IQ_EBITDA_MARGIN", E$3)</f>
        <v>24.498000000000001</v>
      </c>
      <c r="F470" s="9" cm="1">
        <f t="array" ref="F470">_xll.SNL.Clients.Office.Excel.Functions.SPG($A470, "IQ_EBITDA_MARGIN", F$3)</f>
        <v>22.073</v>
      </c>
      <c r="G470" s="9" cm="1">
        <f t="array" ref="G470">_xll.SNL.Clients.Office.Excel.Functions.SPG($A470, "IQ_EBITDA_MARGIN", G$3)</f>
        <v>26.844999999999999</v>
      </c>
      <c r="H470" s="9" cm="1">
        <f t="array" ref="H470">_xll.SNL.Clients.Office.Excel.Functions.SPG($A470, "IQ_EBITDA_MARGIN", H$3)</f>
        <v>26.983000000000001</v>
      </c>
      <c r="I470" s="9" cm="1">
        <f t="array" ref="I470">_xll.SNL.Clients.Office.Excel.Functions.SPG($A470, "IQ_EBITDA_MARGIN", I$3)</f>
        <v>25.007999999999999</v>
      </c>
      <c r="J470" s="9" cm="1">
        <f t="array" ref="J470">_xll.SNL.Clients.Office.Excel.Functions.SPG($A470, "IQ_EBITDA_MARGIN", J$3)</f>
        <v>23.189</v>
      </c>
    </row>
    <row r="471" spans="1:10" x14ac:dyDescent="0.3">
      <c r="A471" s="11" t="s">
        <v>1485</v>
      </c>
      <c r="B471" s="9" t="str" cm="1">
        <f t="array" ref="B471">_xll.SNL.Clients.Office.Excel.Functions.SPG($A471, "IQ_EBITDA_MARGIN", B$3)</f>
        <v>NA</v>
      </c>
      <c r="C471" s="9" cm="1">
        <f t="array" ref="C471">_xll.SNL.Clients.Office.Excel.Functions.SPG($A471, "IQ_EBITDA_MARGIN", C$3)</f>
        <v>8.2910000000000004</v>
      </c>
      <c r="D471" s="9" cm="1">
        <f t="array" ref="D471">_xll.SNL.Clients.Office.Excel.Functions.SPG($A471, "IQ_EBITDA_MARGIN", D$3)</f>
        <v>10.605</v>
      </c>
      <c r="E471" s="9" cm="1">
        <f t="array" ref="E471">_xll.SNL.Clients.Office.Excel.Functions.SPG($A471, "IQ_EBITDA_MARGIN", E$3)</f>
        <v>11.365</v>
      </c>
      <c r="F471" s="9" cm="1">
        <f t="array" ref="F471">_xll.SNL.Clients.Office.Excel.Functions.SPG($A471, "IQ_EBITDA_MARGIN", F$3)</f>
        <v>10.113</v>
      </c>
      <c r="G471" s="9" cm="1">
        <f t="array" ref="G471">_xll.SNL.Clients.Office.Excel.Functions.SPG($A471, "IQ_EBITDA_MARGIN", G$3)</f>
        <v>9.84</v>
      </c>
      <c r="H471" s="9" cm="1">
        <f t="array" ref="H471">_xll.SNL.Clients.Office.Excel.Functions.SPG($A471, "IQ_EBITDA_MARGIN", H$3)</f>
        <v>11.036</v>
      </c>
      <c r="I471" s="9" cm="1">
        <f t="array" ref="I471">_xll.SNL.Clients.Office.Excel.Functions.SPG($A471, "IQ_EBITDA_MARGIN", I$3)</f>
        <v>10.789</v>
      </c>
      <c r="J471" s="9" cm="1">
        <f t="array" ref="J471">_xll.SNL.Clients.Office.Excel.Functions.SPG($A471, "IQ_EBITDA_MARGIN", J$3)</f>
        <v>9.8279999999999994</v>
      </c>
    </row>
    <row r="472" spans="1:10" x14ac:dyDescent="0.3">
      <c r="A472" s="11" t="s">
        <v>1486</v>
      </c>
      <c r="B472" s="9" cm="1">
        <f t="array" ref="B472">_xll.SNL.Clients.Office.Excel.Functions.SPG($A472, "IQ_EBITDA_MARGIN", B$3)</f>
        <v>9.4269999999999996</v>
      </c>
      <c r="C472" s="9" cm="1">
        <f t="array" ref="C472">_xll.SNL.Clients.Office.Excel.Functions.SPG($A472, "IQ_EBITDA_MARGIN", C$3)</f>
        <v>10.680999999999999</v>
      </c>
      <c r="D472" s="9" cm="1">
        <f t="array" ref="D472">_xll.SNL.Clients.Office.Excel.Functions.SPG($A472, "IQ_EBITDA_MARGIN", D$3)</f>
        <v>13.206</v>
      </c>
      <c r="E472" s="9" cm="1">
        <f t="array" ref="E472">_xll.SNL.Clients.Office.Excel.Functions.SPG($A472, "IQ_EBITDA_MARGIN", E$3)</f>
        <v>14.678000000000001</v>
      </c>
      <c r="F472" s="9" cm="1">
        <f t="array" ref="F472">_xll.SNL.Clients.Office.Excel.Functions.SPG($A472, "IQ_EBITDA_MARGIN", F$3)</f>
        <v>13.256</v>
      </c>
      <c r="G472" s="9" cm="1">
        <f t="array" ref="G472">_xll.SNL.Clients.Office.Excel.Functions.SPG($A472, "IQ_EBITDA_MARGIN", G$3)</f>
        <v>20.614999999999998</v>
      </c>
      <c r="H472" s="9" cm="1">
        <f t="array" ref="H472">_xll.SNL.Clients.Office.Excel.Functions.SPG($A472, "IQ_EBITDA_MARGIN", H$3)</f>
        <v>12.717000000000001</v>
      </c>
      <c r="I472" s="9" cm="1">
        <f t="array" ref="I472">_xll.SNL.Clients.Office.Excel.Functions.SPG($A472, "IQ_EBITDA_MARGIN", I$3)</f>
        <v>10.784000000000001</v>
      </c>
      <c r="J472" s="9" cm="1">
        <f t="array" ref="J472">_xll.SNL.Clients.Office.Excel.Functions.SPG($A472, "IQ_EBITDA_MARGIN", J$3)</f>
        <v>23.626999999999999</v>
      </c>
    </row>
    <row r="473" spans="1:10" x14ac:dyDescent="0.3">
      <c r="A473" s="11" t="s">
        <v>1487</v>
      </c>
      <c r="B473" s="9" t="str" cm="1">
        <f t="array" ref="B473">_xll.SNL.Clients.Office.Excel.Functions.SPG($A473, "IQ_EBITDA_MARGIN", B$3)</f>
        <v>NA</v>
      </c>
      <c r="C473" s="9" cm="1">
        <f t="array" ref="C473">_xll.SNL.Clients.Office.Excel.Functions.SPG($A473, "IQ_EBITDA_MARGIN", C$3)</f>
        <v>16.451000000000001</v>
      </c>
      <c r="D473" s="9" cm="1">
        <f t="array" ref="D473">_xll.SNL.Clients.Office.Excel.Functions.SPG($A473, "IQ_EBITDA_MARGIN", D$3)</f>
        <v>3.794</v>
      </c>
      <c r="E473" s="9" cm="1">
        <f t="array" ref="E473">_xll.SNL.Clients.Office.Excel.Functions.SPG($A473, "IQ_EBITDA_MARGIN", E$3)</f>
        <v>6.9950000000000001</v>
      </c>
      <c r="F473" s="9" cm="1">
        <f t="array" ref="F473">_xll.SNL.Clients.Office.Excel.Functions.SPG($A473, "IQ_EBITDA_MARGIN", F$3)</f>
        <v>6.1619999999999999</v>
      </c>
      <c r="G473" s="9" cm="1">
        <f t="array" ref="G473">_xll.SNL.Clients.Office.Excel.Functions.SPG($A473, "IQ_EBITDA_MARGIN", G$3)</f>
        <v>17.613</v>
      </c>
      <c r="H473" s="9" cm="1">
        <f t="array" ref="H473">_xll.SNL.Clients.Office.Excel.Functions.SPG($A473, "IQ_EBITDA_MARGIN", H$3)</f>
        <v>4.282</v>
      </c>
      <c r="I473" s="9" cm="1">
        <f t="array" ref="I473">_xll.SNL.Clients.Office.Excel.Functions.SPG($A473, "IQ_EBITDA_MARGIN", I$3)</f>
        <v>8.7200000000000006</v>
      </c>
      <c r="J473" s="9" cm="1">
        <f t="array" ref="J473">_xll.SNL.Clients.Office.Excel.Functions.SPG($A473, "IQ_EBITDA_MARGIN", J$3)</f>
        <v>9.0350000000000001</v>
      </c>
    </row>
    <row r="474" spans="1:10" x14ac:dyDescent="0.3">
      <c r="A474" s="11" t="s">
        <v>1488</v>
      </c>
      <c r="B474" s="9" t="str" cm="1">
        <f t="array" ref="B474">_xll.SNL.Clients.Office.Excel.Functions.SPG($A474, "IQ_EBITDA_MARGIN", B$3)</f>
        <v>NA</v>
      </c>
      <c r="C474" s="9" t="str" cm="1">
        <f t="array" ref="C474">_xll.SNL.Clients.Office.Excel.Functions.SPG($A474, "IQ_EBITDA_MARGIN", C$3)</f>
        <v>NA</v>
      </c>
      <c r="D474" s="9" t="str" cm="1">
        <f t="array" ref="D474">_xll.SNL.Clients.Office.Excel.Functions.SPG($A474, "IQ_EBITDA_MARGIN", D$3)</f>
        <v>NA</v>
      </c>
      <c r="E474" s="9" t="str" cm="1">
        <f t="array" ref="E474">_xll.SNL.Clients.Office.Excel.Functions.SPG($A474, "IQ_EBITDA_MARGIN", E$3)</f>
        <v>NA</v>
      </c>
      <c r="F474" s="9" t="str" cm="1">
        <f t="array" ref="F474">_xll.SNL.Clients.Office.Excel.Functions.SPG($A474, "IQ_EBITDA_MARGIN", F$3)</f>
        <v>NA</v>
      </c>
      <c r="G474" s="9" t="str" cm="1">
        <f t="array" ref="G474">_xll.SNL.Clients.Office.Excel.Functions.SPG($A474, "IQ_EBITDA_MARGIN", G$3)</f>
        <v>NA</v>
      </c>
      <c r="H474" s="9" t="str" cm="1">
        <f t="array" ref="H474">_xll.SNL.Clients.Office.Excel.Functions.SPG($A474, "IQ_EBITDA_MARGIN", H$3)</f>
        <v>NA</v>
      </c>
      <c r="I474" s="9" t="str" cm="1">
        <f t="array" ref="I474">_xll.SNL.Clients.Office.Excel.Functions.SPG($A474, "IQ_EBITDA_MARGIN", I$3)</f>
        <v>NA</v>
      </c>
      <c r="J474" s="9" t="str" cm="1">
        <f t="array" ref="J474">_xll.SNL.Clients.Office.Excel.Functions.SPG($A474, "IQ_EBITDA_MARGIN", J$3)</f>
        <v>NA</v>
      </c>
    </row>
    <row r="475" spans="1:10" x14ac:dyDescent="0.3">
      <c r="A475" s="11" t="s">
        <v>1489</v>
      </c>
      <c r="B475" s="9" cm="1">
        <f t="array" ref="B475">_xll.SNL.Clients.Office.Excel.Functions.SPG($A475, "IQ_EBITDA_MARGIN", B$3)</f>
        <v>18.215</v>
      </c>
      <c r="C475" s="9" cm="1">
        <f t="array" ref="C475">_xll.SNL.Clients.Office.Excel.Functions.SPG($A475, "IQ_EBITDA_MARGIN", C$3)</f>
        <v>8.407</v>
      </c>
      <c r="D475" s="9" cm="1">
        <f t="array" ref="D475">_xll.SNL.Clients.Office.Excel.Functions.SPG($A475, "IQ_EBITDA_MARGIN", D$3)</f>
        <v>15.297000000000001</v>
      </c>
      <c r="E475" s="9" cm="1">
        <f t="array" ref="E475">_xll.SNL.Clients.Office.Excel.Functions.SPG($A475, "IQ_EBITDA_MARGIN", E$3)</f>
        <v>14.253</v>
      </c>
      <c r="F475" s="9" cm="1">
        <f t="array" ref="F475">_xll.SNL.Clients.Office.Excel.Functions.SPG($A475, "IQ_EBITDA_MARGIN", F$3)</f>
        <v>28.117999999999999</v>
      </c>
      <c r="G475" s="9" cm="1">
        <f t="array" ref="G475">_xll.SNL.Clients.Office.Excel.Functions.SPG($A475, "IQ_EBITDA_MARGIN", G$3)</f>
        <v>11.385999999999999</v>
      </c>
      <c r="H475" s="9" cm="1">
        <f t="array" ref="H475">_xll.SNL.Clients.Office.Excel.Functions.SPG($A475, "IQ_EBITDA_MARGIN", H$3)</f>
        <v>27.212</v>
      </c>
      <c r="I475" s="9" cm="1">
        <f t="array" ref="I475">_xll.SNL.Clients.Office.Excel.Functions.SPG($A475, "IQ_EBITDA_MARGIN", I$3)</f>
        <v>28.594000000000001</v>
      </c>
      <c r="J475" s="9" cm="1">
        <f t="array" ref="J475">_xll.SNL.Clients.Office.Excel.Functions.SPG($A475, "IQ_EBITDA_MARGIN", J$3)</f>
        <v>29.01</v>
      </c>
    </row>
    <row r="476" spans="1:10" x14ac:dyDescent="0.3">
      <c r="A476" s="11" t="s">
        <v>1490</v>
      </c>
      <c r="B476" s="9" cm="1">
        <f t="array" ref="B476">_xll.SNL.Clients.Office.Excel.Functions.SPG($A476, "IQ_EBITDA_MARGIN", B$3)</f>
        <v>12.938000000000001</v>
      </c>
      <c r="C476" s="9" cm="1">
        <f t="array" ref="C476">_xll.SNL.Clients.Office.Excel.Functions.SPG($A476, "IQ_EBITDA_MARGIN", C$3)</f>
        <v>3.601</v>
      </c>
      <c r="D476" s="9" cm="1">
        <f t="array" ref="D476">_xll.SNL.Clients.Office.Excel.Functions.SPG($A476, "IQ_EBITDA_MARGIN", D$3)</f>
        <v>21.81</v>
      </c>
      <c r="E476" s="9" cm="1">
        <f t="array" ref="E476">_xll.SNL.Clients.Office.Excel.Functions.SPG($A476, "IQ_EBITDA_MARGIN", E$3)</f>
        <v>20.919</v>
      </c>
      <c r="F476" s="9" cm="1">
        <f t="array" ref="F476">_xll.SNL.Clients.Office.Excel.Functions.SPG($A476, "IQ_EBITDA_MARGIN", F$3)</f>
        <v>20.131</v>
      </c>
      <c r="G476" s="9" cm="1">
        <f t="array" ref="G476">_xll.SNL.Clients.Office.Excel.Functions.SPG($A476, "IQ_EBITDA_MARGIN", G$3)</f>
        <v>8.6389999999999993</v>
      </c>
      <c r="H476" s="9" cm="1">
        <f t="array" ref="H476">_xll.SNL.Clients.Office.Excel.Functions.SPG($A476, "IQ_EBITDA_MARGIN", H$3)</f>
        <v>14.994999999999999</v>
      </c>
      <c r="I476" s="9" cm="1">
        <f t="array" ref="I476">_xll.SNL.Clients.Office.Excel.Functions.SPG($A476, "IQ_EBITDA_MARGIN", I$3)</f>
        <v>22.385999999999999</v>
      </c>
      <c r="J476" s="9" cm="1">
        <f t="array" ref="J476">_xll.SNL.Clients.Office.Excel.Functions.SPG($A476, "IQ_EBITDA_MARGIN", J$3)</f>
        <v>26.96</v>
      </c>
    </row>
    <row r="477" spans="1:10" x14ac:dyDescent="0.3">
      <c r="A477" s="11" t="s">
        <v>1491</v>
      </c>
      <c r="B477" s="9" cm="1">
        <f t="array" ref="B477">_xll.SNL.Clients.Office.Excel.Functions.SPG($A477, "IQ_EBITDA_MARGIN", B$3)</f>
        <v>50.195</v>
      </c>
      <c r="C477" s="9" cm="1">
        <f t="array" ref="C477">_xll.SNL.Clients.Office.Excel.Functions.SPG($A477, "IQ_EBITDA_MARGIN", C$3)</f>
        <v>37.820999999999998</v>
      </c>
      <c r="D477" s="9" cm="1">
        <f t="array" ref="D477">_xll.SNL.Clients.Office.Excel.Functions.SPG($A477, "IQ_EBITDA_MARGIN", D$3)</f>
        <v>52.283000000000001</v>
      </c>
      <c r="E477" s="9" cm="1">
        <f t="array" ref="E477">_xll.SNL.Clients.Office.Excel.Functions.SPG($A477, "IQ_EBITDA_MARGIN", E$3)</f>
        <v>58.427999999999997</v>
      </c>
      <c r="F477" s="9" cm="1">
        <f t="array" ref="F477">_xll.SNL.Clients.Office.Excel.Functions.SPG($A477, "IQ_EBITDA_MARGIN", F$3)</f>
        <v>64.814999999999998</v>
      </c>
      <c r="G477" s="9" t="str" cm="1">
        <f t="array" ref="G477">_xll.SNL.Clients.Office.Excel.Functions.SPG($A477, "IQ_EBITDA_MARGIN", G$3)</f>
        <v>NA</v>
      </c>
      <c r="H477" s="9" cm="1">
        <f t="array" ref="H477">_xll.SNL.Clients.Office.Excel.Functions.SPG($A477, "IQ_EBITDA_MARGIN", H$3)</f>
        <v>63.664000000000001</v>
      </c>
      <c r="I477" s="9" cm="1">
        <f t="array" ref="I477">_xll.SNL.Clients.Office.Excel.Functions.SPG($A477, "IQ_EBITDA_MARGIN", I$3)</f>
        <v>60.226999999999997</v>
      </c>
      <c r="J477" s="9" cm="1">
        <f t="array" ref="J477">_xll.SNL.Clients.Office.Excel.Functions.SPG($A477, "IQ_EBITDA_MARGIN", J$3)</f>
        <v>61.54</v>
      </c>
    </row>
    <row r="478" spans="1:10" x14ac:dyDescent="0.3">
      <c r="A478" s="11" t="s">
        <v>1492</v>
      </c>
      <c r="B478" s="9" cm="1">
        <f t="array" ref="B478">_xll.SNL.Clients.Office.Excel.Functions.SPG($A478, "IQ_EBITDA_MARGIN", B$3)</f>
        <v>-29.03</v>
      </c>
      <c r="C478" s="9" cm="1">
        <f t="array" ref="C478">_xll.SNL.Clients.Office.Excel.Functions.SPG($A478, "IQ_EBITDA_MARGIN", C$3)</f>
        <v>-20.617999999999999</v>
      </c>
      <c r="D478" s="9" cm="1">
        <f t="array" ref="D478">_xll.SNL.Clients.Office.Excel.Functions.SPG($A478, "IQ_EBITDA_MARGIN", D$3)</f>
        <v>-14.515000000000001</v>
      </c>
      <c r="E478" s="9" cm="1">
        <f t="array" ref="E478">_xll.SNL.Clients.Office.Excel.Functions.SPG($A478, "IQ_EBITDA_MARGIN", E$3)</f>
        <v>-62.991999999999997</v>
      </c>
      <c r="F478" s="9" cm="1">
        <f t="array" ref="F478">_xll.SNL.Clients.Office.Excel.Functions.SPG($A478, "IQ_EBITDA_MARGIN", F$3)</f>
        <v>-79.325999999999993</v>
      </c>
      <c r="G478" s="9" cm="1">
        <f t="array" ref="G478">_xll.SNL.Clients.Office.Excel.Functions.SPG($A478, "IQ_EBITDA_MARGIN", G$3)</f>
        <v>-45.393000000000001</v>
      </c>
      <c r="H478" s="9" cm="1">
        <f t="array" ref="H478">_xll.SNL.Clients.Office.Excel.Functions.SPG($A478, "IQ_EBITDA_MARGIN", H$3)</f>
        <v>-55.991</v>
      </c>
      <c r="I478" s="9" cm="1">
        <f t="array" ref="I478">_xll.SNL.Clients.Office.Excel.Functions.SPG($A478, "IQ_EBITDA_MARGIN", I$3)</f>
        <v>-109.211</v>
      </c>
      <c r="J478" s="9" cm="1">
        <f t="array" ref="J478">_xll.SNL.Clients.Office.Excel.Functions.SPG($A478, "IQ_EBITDA_MARGIN", J$3)</f>
        <v>-44.662999999999997</v>
      </c>
    </row>
    <row r="479" spans="1:10" x14ac:dyDescent="0.3">
      <c r="A479" s="11" t="s">
        <v>1493</v>
      </c>
      <c r="B479" s="9" cm="1">
        <f t="array" ref="B479">_xll.SNL.Clients.Office.Excel.Functions.SPG($A479, "IQ_EBITDA_MARGIN", B$3)</f>
        <v>-115.121</v>
      </c>
      <c r="C479" s="9" cm="1">
        <f t="array" ref="C479">_xll.SNL.Clients.Office.Excel.Functions.SPG($A479, "IQ_EBITDA_MARGIN", C$3)</f>
        <v>27.308</v>
      </c>
      <c r="D479" s="9" cm="1">
        <f t="array" ref="D479">_xll.SNL.Clients.Office.Excel.Functions.SPG($A479, "IQ_EBITDA_MARGIN", D$3)</f>
        <v>39.124000000000002</v>
      </c>
      <c r="E479" s="9" cm="1">
        <f t="array" ref="E479">_xll.SNL.Clients.Office.Excel.Functions.SPG($A479, "IQ_EBITDA_MARGIN", E$3)</f>
        <v>34.195</v>
      </c>
      <c r="F479" s="9" cm="1">
        <f t="array" ref="F479">_xll.SNL.Clients.Office.Excel.Functions.SPG($A479, "IQ_EBITDA_MARGIN", F$3)</f>
        <v>-105.258</v>
      </c>
      <c r="G479" s="9" cm="1">
        <f t="array" ref="G479">_xll.SNL.Clients.Office.Excel.Functions.SPG($A479, "IQ_EBITDA_MARGIN", G$3)</f>
        <v>22.004000000000001</v>
      </c>
      <c r="H479" s="9" cm="1">
        <f t="array" ref="H479">_xll.SNL.Clients.Office.Excel.Functions.SPG($A479, "IQ_EBITDA_MARGIN", H$3)</f>
        <v>45.082000000000001</v>
      </c>
      <c r="I479" s="9" cm="1">
        <f t="array" ref="I479">_xll.SNL.Clients.Office.Excel.Functions.SPG($A479, "IQ_EBITDA_MARGIN", I$3)</f>
        <v>29.72</v>
      </c>
      <c r="J479" s="9" cm="1">
        <f t="array" ref="J479">_xll.SNL.Clients.Office.Excel.Functions.SPG($A479, "IQ_EBITDA_MARGIN", J$3)</f>
        <v>-124.928</v>
      </c>
    </row>
    <row r="480" spans="1:10" x14ac:dyDescent="0.3">
      <c r="A480" s="11" t="s">
        <v>1494</v>
      </c>
      <c r="B480" s="9" cm="1">
        <f t="array" ref="B480">_xll.SNL.Clients.Office.Excel.Functions.SPG($A480, "IQ_EBITDA_MARGIN", B$3)</f>
        <v>24.126000000000001</v>
      </c>
      <c r="C480" s="9" cm="1">
        <f t="array" ref="C480">_xll.SNL.Clients.Office.Excel.Functions.SPG($A480, "IQ_EBITDA_MARGIN", C$3)</f>
        <v>24.826000000000001</v>
      </c>
      <c r="D480" s="9" cm="1">
        <f t="array" ref="D480">_xll.SNL.Clients.Office.Excel.Functions.SPG($A480, "IQ_EBITDA_MARGIN", D$3)</f>
        <v>24.989000000000001</v>
      </c>
      <c r="E480" s="9" cm="1">
        <f t="array" ref="E480">_xll.SNL.Clients.Office.Excel.Functions.SPG($A480, "IQ_EBITDA_MARGIN", E$3)</f>
        <v>24.962</v>
      </c>
      <c r="F480" s="9" cm="1">
        <f t="array" ref="F480">_xll.SNL.Clients.Office.Excel.Functions.SPG($A480, "IQ_EBITDA_MARGIN", F$3)</f>
        <v>24.312000000000001</v>
      </c>
      <c r="G480" s="9" cm="1">
        <f t="array" ref="G480">_xll.SNL.Clients.Office.Excel.Functions.SPG($A480, "IQ_EBITDA_MARGIN", G$3)</f>
        <v>16.651</v>
      </c>
      <c r="H480" s="9" cm="1">
        <f t="array" ref="H480">_xll.SNL.Clients.Office.Excel.Functions.SPG($A480, "IQ_EBITDA_MARGIN", H$3)</f>
        <v>19.036000000000001</v>
      </c>
      <c r="I480" s="9" cm="1">
        <f t="array" ref="I480">_xll.SNL.Clients.Office.Excel.Functions.SPG($A480, "IQ_EBITDA_MARGIN", I$3)</f>
        <v>17.780999999999999</v>
      </c>
      <c r="J480" s="9" cm="1">
        <f t="array" ref="J480">_xll.SNL.Clients.Office.Excel.Functions.SPG($A480, "IQ_EBITDA_MARGIN", J$3)</f>
        <v>12.929</v>
      </c>
    </row>
    <row r="481" spans="1:10" x14ac:dyDescent="0.3">
      <c r="A481" s="11" t="s">
        <v>1495</v>
      </c>
      <c r="B481" s="9" cm="1">
        <f t="array" ref="B481">_xll.SNL.Clients.Office.Excel.Functions.SPG($A481, "IQ_EBITDA_MARGIN", B$3)</f>
        <v>41.406999999999996</v>
      </c>
      <c r="C481" s="9" cm="1">
        <f t="array" ref="C481">_xll.SNL.Clients.Office.Excel.Functions.SPG($A481, "IQ_EBITDA_MARGIN", C$3)</f>
        <v>518.82000000000005</v>
      </c>
      <c r="D481" s="9" cm="1">
        <f t="array" ref="D481">_xll.SNL.Clients.Office.Excel.Functions.SPG($A481, "IQ_EBITDA_MARGIN", D$3)</f>
        <v>33.258000000000003</v>
      </c>
      <c r="E481" s="9" cm="1">
        <f t="array" ref="E481">_xll.SNL.Clients.Office.Excel.Functions.SPG($A481, "IQ_EBITDA_MARGIN", E$3)</f>
        <v>43.222000000000001</v>
      </c>
      <c r="F481" s="9" cm="1">
        <f t="array" ref="F481">_xll.SNL.Clients.Office.Excel.Functions.SPG($A481, "IQ_EBITDA_MARGIN", F$3)</f>
        <v>58.72</v>
      </c>
      <c r="G481" s="9" cm="1">
        <f t="array" ref="G481">_xll.SNL.Clients.Office.Excel.Functions.SPG($A481, "IQ_EBITDA_MARGIN", G$3)</f>
        <v>20.937999999999999</v>
      </c>
      <c r="H481" s="9" cm="1">
        <f t="array" ref="H481">_xll.SNL.Clients.Office.Excel.Functions.SPG($A481, "IQ_EBITDA_MARGIN", H$3)</f>
        <v>24.484000000000002</v>
      </c>
      <c r="I481" s="9" cm="1">
        <f t="array" ref="I481">_xll.SNL.Clients.Office.Excel.Functions.SPG($A481, "IQ_EBITDA_MARGIN", I$3)</f>
        <v>34.226999999999997</v>
      </c>
      <c r="J481" s="9" cm="1">
        <f t="array" ref="J481">_xll.SNL.Clients.Office.Excel.Functions.SPG($A481, "IQ_EBITDA_MARGIN", J$3)</f>
        <v>32.823</v>
      </c>
    </row>
    <row r="482" spans="1:10" x14ac:dyDescent="0.3">
      <c r="A482" s="11" t="s">
        <v>1496</v>
      </c>
      <c r="B482" s="9" cm="1">
        <f t="array" ref="B482">_xll.SNL.Clients.Office.Excel.Functions.SPG($A482, "IQ_EBITDA_MARGIN", B$3)</f>
        <v>67.619</v>
      </c>
      <c r="C482" s="9" cm="1">
        <f t="array" ref="C482">_xll.SNL.Clients.Office.Excel.Functions.SPG($A482, "IQ_EBITDA_MARGIN", C$3)</f>
        <v>66.936999999999998</v>
      </c>
      <c r="D482" s="9" cm="1">
        <f t="array" ref="D482">_xll.SNL.Clients.Office.Excel.Functions.SPG($A482, "IQ_EBITDA_MARGIN", D$3)</f>
        <v>86.909000000000006</v>
      </c>
      <c r="E482" s="9" cm="1">
        <f t="array" ref="E482">_xll.SNL.Clients.Office.Excel.Functions.SPG($A482, "IQ_EBITDA_MARGIN", E$3)</f>
        <v>75.578999999999994</v>
      </c>
      <c r="F482" s="9" cm="1">
        <f t="array" ref="F482">_xll.SNL.Clients.Office.Excel.Functions.SPG($A482, "IQ_EBITDA_MARGIN", F$3)</f>
        <v>64.436000000000007</v>
      </c>
      <c r="G482" s="9" cm="1">
        <f t="array" ref="G482">_xll.SNL.Clients.Office.Excel.Functions.SPG($A482, "IQ_EBITDA_MARGIN", G$3)</f>
        <v>85.885999999999996</v>
      </c>
      <c r="H482" s="9" cm="1">
        <f t="array" ref="H482">_xll.SNL.Clients.Office.Excel.Functions.SPG($A482, "IQ_EBITDA_MARGIN", H$3)</f>
        <v>60.064</v>
      </c>
      <c r="I482" s="9" cm="1">
        <f t="array" ref="I482">_xll.SNL.Clients.Office.Excel.Functions.SPG($A482, "IQ_EBITDA_MARGIN", I$3)</f>
        <v>70.16</v>
      </c>
      <c r="J482" s="9" cm="1">
        <f t="array" ref="J482">_xll.SNL.Clients.Office.Excel.Functions.SPG($A482, "IQ_EBITDA_MARGIN", J$3)</f>
        <v>81.42</v>
      </c>
    </row>
    <row r="483" spans="1:10" x14ac:dyDescent="0.3">
      <c r="A483" s="11" t="s">
        <v>1497</v>
      </c>
      <c r="B483" s="9" cm="1">
        <f t="array" ref="B483">_xll.SNL.Clients.Office.Excel.Functions.SPG($A483, "IQ_EBITDA_MARGIN", B$3)</f>
        <v>-41.198</v>
      </c>
      <c r="C483" s="9" cm="1">
        <f t="array" ref="C483">_xll.SNL.Clients.Office.Excel.Functions.SPG($A483, "IQ_EBITDA_MARGIN", C$3)</f>
        <v>-132.934</v>
      </c>
      <c r="D483" s="9" t="str" cm="1">
        <f t="array" ref="D483">_xll.SNL.Clients.Office.Excel.Functions.SPG($A483, "IQ_EBITDA_MARGIN", D$3)</f>
        <v>NM</v>
      </c>
      <c r="E483" s="9" cm="1">
        <f t="array" ref="E483">_xll.SNL.Clients.Office.Excel.Functions.SPG($A483, "IQ_EBITDA_MARGIN", E$3)</f>
        <v>-52.444000000000003</v>
      </c>
      <c r="F483" s="9" cm="1">
        <f t="array" ref="F483">_xll.SNL.Clients.Office.Excel.Functions.SPG($A483, "IQ_EBITDA_MARGIN", F$3)</f>
        <v>-72.260999999999996</v>
      </c>
      <c r="G483" s="9" cm="1">
        <f t="array" ref="G483">_xll.SNL.Clients.Office.Excel.Functions.SPG($A483, "IQ_EBITDA_MARGIN", G$3)</f>
        <v>-41.13</v>
      </c>
      <c r="H483" s="9" cm="1">
        <f t="array" ref="H483">_xll.SNL.Clients.Office.Excel.Functions.SPG($A483, "IQ_EBITDA_MARGIN", H$3)</f>
        <v>-0.19700000000000001</v>
      </c>
      <c r="I483" s="9" cm="1">
        <f t="array" ref="I483">_xll.SNL.Clients.Office.Excel.Functions.SPG($A483, "IQ_EBITDA_MARGIN", I$3)</f>
        <v>16.506</v>
      </c>
      <c r="J483" s="9" cm="1">
        <f t="array" ref="J483">_xll.SNL.Clients.Office.Excel.Functions.SPG($A483, "IQ_EBITDA_MARGIN", J$3)</f>
        <v>16.547000000000001</v>
      </c>
    </row>
    <row r="484" spans="1:10" x14ac:dyDescent="0.3">
      <c r="A484" s="11" t="s">
        <v>1498</v>
      </c>
      <c r="B484" s="9" cm="1">
        <f t="array" ref="B484">_xll.SNL.Clients.Office.Excel.Functions.SPG($A484, "IQ_EBITDA_MARGIN", B$3)</f>
        <v>4.1550000000000002</v>
      </c>
      <c r="C484" s="9" cm="1">
        <f t="array" ref="C484">_xll.SNL.Clients.Office.Excel.Functions.SPG($A484, "IQ_EBITDA_MARGIN", C$3)</f>
        <v>4.2789999999999999</v>
      </c>
      <c r="D484" s="9" cm="1">
        <f t="array" ref="D484">_xll.SNL.Clients.Office.Excel.Functions.SPG($A484, "IQ_EBITDA_MARGIN", D$3)</f>
        <v>4.2880000000000003</v>
      </c>
      <c r="E484" s="9" cm="1">
        <f t="array" ref="E484">_xll.SNL.Clients.Office.Excel.Functions.SPG($A484, "IQ_EBITDA_MARGIN", E$3)</f>
        <v>4.4859999999999998</v>
      </c>
      <c r="F484" s="9" cm="1">
        <f t="array" ref="F484">_xll.SNL.Clients.Office.Excel.Functions.SPG($A484, "IQ_EBITDA_MARGIN", F$3)</f>
        <v>4.2409999999999997</v>
      </c>
      <c r="G484" s="9" cm="1">
        <f t="array" ref="G484">_xll.SNL.Clients.Office.Excel.Functions.SPG($A484, "IQ_EBITDA_MARGIN", G$3)</f>
        <v>3.746</v>
      </c>
      <c r="H484" s="9" cm="1">
        <f t="array" ref="H484">_xll.SNL.Clients.Office.Excel.Functions.SPG($A484, "IQ_EBITDA_MARGIN", H$3)</f>
        <v>4.6379999999999999</v>
      </c>
      <c r="I484" s="9" cm="1">
        <f t="array" ref="I484">_xll.SNL.Clients.Office.Excel.Functions.SPG($A484, "IQ_EBITDA_MARGIN", I$3)</f>
        <v>4.766</v>
      </c>
      <c r="J484" s="9" cm="1">
        <f t="array" ref="J484">_xll.SNL.Clients.Office.Excel.Functions.SPG($A484, "IQ_EBITDA_MARGIN", J$3)</f>
        <v>3.964</v>
      </c>
    </row>
    <row r="485" spans="1:10" x14ac:dyDescent="0.3">
      <c r="A485" s="11" t="s">
        <v>1499</v>
      </c>
      <c r="B485" s="9" cm="1">
        <f t="array" ref="B485">_xll.SNL.Clients.Office.Excel.Functions.SPG($A485, "IQ_EBITDA_MARGIN", B$3)</f>
        <v>-8.9149999999999991</v>
      </c>
      <c r="C485" s="9" cm="1">
        <f t="array" ref="C485">_xll.SNL.Clients.Office.Excel.Functions.SPG($A485, "IQ_EBITDA_MARGIN", C$3)</f>
        <v>11.753</v>
      </c>
      <c r="D485" s="9" cm="1">
        <f t="array" ref="D485">_xll.SNL.Clients.Office.Excel.Functions.SPG($A485, "IQ_EBITDA_MARGIN", D$3)</f>
        <v>-16.86</v>
      </c>
      <c r="E485" s="9" cm="1">
        <f t="array" ref="E485">_xll.SNL.Clients.Office.Excel.Functions.SPG($A485, "IQ_EBITDA_MARGIN", E$3)</f>
        <v>6.2990000000000004</v>
      </c>
      <c r="F485" s="9" cm="1">
        <f t="array" ref="F485">_xll.SNL.Clients.Office.Excel.Functions.SPG($A485, "IQ_EBITDA_MARGIN", F$3)</f>
        <v>-23.949000000000002</v>
      </c>
      <c r="G485" s="9" cm="1">
        <f t="array" ref="G485">_xll.SNL.Clients.Office.Excel.Functions.SPG($A485, "IQ_EBITDA_MARGIN", G$3)</f>
        <v>14.888</v>
      </c>
      <c r="H485" s="9" cm="1">
        <f t="array" ref="H485">_xll.SNL.Clients.Office.Excel.Functions.SPG($A485, "IQ_EBITDA_MARGIN", H$3)</f>
        <v>-4.8739999999999997</v>
      </c>
      <c r="I485" s="9" cm="1">
        <f t="array" ref="I485">_xll.SNL.Clients.Office.Excel.Functions.SPG($A485, "IQ_EBITDA_MARGIN", I$3)</f>
        <v>0.10100000000000001</v>
      </c>
      <c r="J485" s="9" cm="1">
        <f t="array" ref="J485">_xll.SNL.Clients.Office.Excel.Functions.SPG($A485, "IQ_EBITDA_MARGIN", J$3)</f>
        <v>-13.666</v>
      </c>
    </row>
    <row r="486" spans="1:10" x14ac:dyDescent="0.3">
      <c r="A486" s="11" t="s">
        <v>1500</v>
      </c>
      <c r="B486" s="9" t="str" cm="1">
        <f t="array" ref="B486">_xll.SNL.Clients.Office.Excel.Functions.SPG($A486, "IQ_EBITDA_MARGIN", B$3)</f>
        <v>NA</v>
      </c>
      <c r="C486" s="9" t="str" cm="1">
        <f t="array" ref="C486">_xll.SNL.Clients.Office.Excel.Functions.SPG($A486, "IQ_EBITDA_MARGIN", C$3)</f>
        <v>NA</v>
      </c>
      <c r="D486" s="9" t="str" cm="1">
        <f t="array" ref="D486">_xll.SNL.Clients.Office.Excel.Functions.SPG($A486, "IQ_EBITDA_MARGIN", D$3)</f>
        <v>NA</v>
      </c>
      <c r="E486" s="9" t="str" cm="1">
        <f t="array" ref="E486">_xll.SNL.Clients.Office.Excel.Functions.SPG($A486, "IQ_EBITDA_MARGIN", E$3)</f>
        <v>NA</v>
      </c>
      <c r="F486" s="9" t="str" cm="1">
        <f t="array" ref="F486">_xll.SNL.Clients.Office.Excel.Functions.SPG($A486, "IQ_EBITDA_MARGIN", F$3)</f>
        <v>NA</v>
      </c>
      <c r="G486" s="9" t="str" cm="1">
        <f t="array" ref="G486">_xll.SNL.Clients.Office.Excel.Functions.SPG($A486, "IQ_EBITDA_MARGIN", G$3)</f>
        <v>NA</v>
      </c>
      <c r="H486" s="9" t="str" cm="1">
        <f t="array" ref="H486">_xll.SNL.Clients.Office.Excel.Functions.SPG($A486, "IQ_EBITDA_MARGIN", H$3)</f>
        <v>NA</v>
      </c>
      <c r="I486" s="9" t="str" cm="1">
        <f t="array" ref="I486">_xll.SNL.Clients.Office.Excel.Functions.SPG($A486, "IQ_EBITDA_MARGIN", I$3)</f>
        <v>NA</v>
      </c>
      <c r="J486" s="9" t="str" cm="1">
        <f t="array" ref="J486">_xll.SNL.Clients.Office.Excel.Functions.SPG($A486, "IQ_EBITDA_MARGIN", J$3)</f>
        <v>NA</v>
      </c>
    </row>
    <row r="487" spans="1:10" x14ac:dyDescent="0.3">
      <c r="A487" s="11" t="s">
        <v>1501</v>
      </c>
      <c r="B487" s="9" t="str" cm="1">
        <f t="array" ref="B487">_xll.SNL.Clients.Office.Excel.Functions.SPG($A487, "IQ_EBITDA_MARGIN", B$3)</f>
        <v>NA</v>
      </c>
      <c r="C487" s="9" cm="1">
        <f t="array" ref="C487">_xll.SNL.Clients.Office.Excel.Functions.SPG($A487, "IQ_EBITDA_MARGIN", C$3)</f>
        <v>2.339</v>
      </c>
      <c r="D487" s="9" cm="1">
        <f t="array" ref="D487">_xll.SNL.Clients.Office.Excel.Functions.SPG($A487, "IQ_EBITDA_MARGIN", D$3)</f>
        <v>2.4319999999999999</v>
      </c>
      <c r="E487" s="9" cm="1">
        <f t="array" ref="E487">_xll.SNL.Clients.Office.Excel.Functions.SPG($A487, "IQ_EBITDA_MARGIN", E$3)</f>
        <v>2.6309999999999998</v>
      </c>
      <c r="F487" s="9" cm="1">
        <f t="array" ref="F487">_xll.SNL.Clients.Office.Excel.Functions.SPG($A487, "IQ_EBITDA_MARGIN", F$3)</f>
        <v>2.3679999999999999</v>
      </c>
      <c r="G487" s="9" cm="1">
        <f t="array" ref="G487">_xll.SNL.Clients.Office.Excel.Functions.SPG($A487, "IQ_EBITDA_MARGIN", G$3)</f>
        <v>2.3919999999999999</v>
      </c>
      <c r="H487" s="9" cm="1">
        <f t="array" ref="H487">_xll.SNL.Clients.Office.Excel.Functions.SPG($A487, "IQ_EBITDA_MARGIN", H$3)</f>
        <v>2.141</v>
      </c>
      <c r="I487" s="9" cm="1">
        <f t="array" ref="I487">_xll.SNL.Clients.Office.Excel.Functions.SPG($A487, "IQ_EBITDA_MARGIN", I$3)</f>
        <v>2.4500000000000002</v>
      </c>
      <c r="J487" s="9" cm="1">
        <f t="array" ref="J487">_xll.SNL.Clients.Office.Excel.Functions.SPG($A487, "IQ_EBITDA_MARGIN", J$3)</f>
        <v>1.9710000000000001</v>
      </c>
    </row>
    <row r="488" spans="1:10" x14ac:dyDescent="0.3">
      <c r="A488" s="11" t="s">
        <v>1502</v>
      </c>
      <c r="B488" s="9" t="str" cm="1">
        <f t="array" ref="B488">_xll.SNL.Clients.Office.Excel.Functions.SPG($A488, "IQ_EBITDA_MARGIN", B$3)</f>
        <v>NA</v>
      </c>
      <c r="C488" s="9" cm="1">
        <f t="array" ref="C488">_xll.SNL.Clients.Office.Excel.Functions.SPG($A488, "IQ_EBITDA_MARGIN", C$3)</f>
        <v>5.859</v>
      </c>
      <c r="D488" s="9" cm="1">
        <f t="array" ref="D488">_xll.SNL.Clients.Office.Excel.Functions.SPG($A488, "IQ_EBITDA_MARGIN", D$3)</f>
        <v>4.6310000000000002</v>
      </c>
      <c r="E488" s="9" cm="1">
        <f t="array" ref="E488">_xll.SNL.Clients.Office.Excel.Functions.SPG($A488, "IQ_EBITDA_MARGIN", E$3)</f>
        <v>0.71699999999999997</v>
      </c>
      <c r="F488" s="9" cm="1">
        <f t="array" ref="F488">_xll.SNL.Clients.Office.Excel.Functions.SPG($A488, "IQ_EBITDA_MARGIN", F$3)</f>
        <v>3.7320000000000002</v>
      </c>
      <c r="G488" s="9" cm="1">
        <f t="array" ref="G488">_xll.SNL.Clients.Office.Excel.Functions.SPG($A488, "IQ_EBITDA_MARGIN", G$3)</f>
        <v>10.313000000000001</v>
      </c>
      <c r="H488" s="9" cm="1">
        <f t="array" ref="H488">_xll.SNL.Clients.Office.Excel.Functions.SPG($A488, "IQ_EBITDA_MARGIN", H$3)</f>
        <v>7.859</v>
      </c>
      <c r="I488" s="9" cm="1">
        <f t="array" ref="I488">_xll.SNL.Clients.Office.Excel.Functions.SPG($A488, "IQ_EBITDA_MARGIN", I$3)</f>
        <v>3.9430000000000001</v>
      </c>
      <c r="J488" s="9" cm="1">
        <f t="array" ref="J488">_xll.SNL.Clients.Office.Excel.Functions.SPG($A488, "IQ_EBITDA_MARGIN", J$3)</f>
        <v>-0.98199999999999998</v>
      </c>
    </row>
    <row r="489" spans="1:10" x14ac:dyDescent="0.3">
      <c r="A489" s="11" t="s">
        <v>1503</v>
      </c>
      <c r="B489" s="9" cm="1">
        <f t="array" ref="B489">_xll.SNL.Clients.Office.Excel.Functions.SPG($A489, "IQ_EBITDA_MARGIN", B$3)</f>
        <v>21.757999999999999</v>
      </c>
      <c r="C489" s="9" cm="1">
        <f t="array" ref="C489">_xll.SNL.Clients.Office.Excel.Functions.SPG($A489, "IQ_EBITDA_MARGIN", C$3)</f>
        <v>21.835000000000001</v>
      </c>
      <c r="D489" s="9" cm="1">
        <f t="array" ref="D489">_xll.SNL.Clients.Office.Excel.Functions.SPG($A489, "IQ_EBITDA_MARGIN", D$3)</f>
        <v>22.405000000000001</v>
      </c>
      <c r="E489" s="9" cm="1">
        <f t="array" ref="E489">_xll.SNL.Clients.Office.Excel.Functions.SPG($A489, "IQ_EBITDA_MARGIN", E$3)</f>
        <v>21.282</v>
      </c>
      <c r="F489" s="9" cm="1">
        <f t="array" ref="F489">_xll.SNL.Clients.Office.Excel.Functions.SPG($A489, "IQ_EBITDA_MARGIN", F$3)</f>
        <v>16.335999999999999</v>
      </c>
      <c r="G489" s="9" cm="1">
        <f t="array" ref="G489">_xll.SNL.Clients.Office.Excel.Functions.SPG($A489, "IQ_EBITDA_MARGIN", G$3)</f>
        <v>22.454000000000001</v>
      </c>
      <c r="H489" s="9" cm="1">
        <f t="array" ref="H489">_xll.SNL.Clients.Office.Excel.Functions.SPG($A489, "IQ_EBITDA_MARGIN", H$3)</f>
        <v>21.422999999999998</v>
      </c>
      <c r="I489" s="9" cm="1">
        <f t="array" ref="I489">_xll.SNL.Clients.Office.Excel.Functions.SPG($A489, "IQ_EBITDA_MARGIN", I$3)</f>
        <v>19.303999999999998</v>
      </c>
      <c r="J489" s="9" cm="1">
        <f t="array" ref="J489">_xll.SNL.Clients.Office.Excel.Functions.SPG($A489, "IQ_EBITDA_MARGIN", J$3)</f>
        <v>20.027000000000001</v>
      </c>
    </row>
    <row r="490" spans="1:10" x14ac:dyDescent="0.3">
      <c r="A490" s="11" t="s">
        <v>1504</v>
      </c>
      <c r="B490" s="9" cm="1">
        <f t="array" ref="B490">_xll.SNL.Clients.Office.Excel.Functions.SPG($A490, "IQ_EBITDA_MARGIN", B$3)</f>
        <v>20.597000000000001</v>
      </c>
      <c r="C490" s="9" cm="1">
        <f t="array" ref="C490">_xll.SNL.Clients.Office.Excel.Functions.SPG($A490, "IQ_EBITDA_MARGIN", C$3)</f>
        <v>17.856000000000002</v>
      </c>
      <c r="D490" s="9" cm="1">
        <f t="array" ref="D490">_xll.SNL.Clients.Office.Excel.Functions.SPG($A490, "IQ_EBITDA_MARGIN", D$3)</f>
        <v>21.77</v>
      </c>
      <c r="E490" s="9" cm="1">
        <f t="array" ref="E490">_xll.SNL.Clients.Office.Excel.Functions.SPG($A490, "IQ_EBITDA_MARGIN", E$3)</f>
        <v>22.501000000000001</v>
      </c>
      <c r="F490" s="9" cm="1">
        <f t="array" ref="F490">_xll.SNL.Clients.Office.Excel.Functions.SPG($A490, "IQ_EBITDA_MARGIN", F$3)</f>
        <v>18.637</v>
      </c>
      <c r="G490" s="9" cm="1">
        <f t="array" ref="G490">_xll.SNL.Clients.Office.Excel.Functions.SPG($A490, "IQ_EBITDA_MARGIN", G$3)</f>
        <v>17.766999999999999</v>
      </c>
      <c r="H490" s="9" cm="1">
        <f t="array" ref="H490">_xll.SNL.Clients.Office.Excel.Functions.SPG($A490, "IQ_EBITDA_MARGIN", H$3)</f>
        <v>17.762</v>
      </c>
      <c r="I490" s="9" cm="1">
        <f t="array" ref="I490">_xll.SNL.Clients.Office.Excel.Functions.SPG($A490, "IQ_EBITDA_MARGIN", I$3)</f>
        <v>17.126999999999999</v>
      </c>
      <c r="J490" s="9" cm="1">
        <f t="array" ref="J490">_xll.SNL.Clients.Office.Excel.Functions.SPG($A490, "IQ_EBITDA_MARGIN", J$3)</f>
        <v>15.083</v>
      </c>
    </row>
    <row r="491" spans="1:10" x14ac:dyDescent="0.3">
      <c r="A491" s="11" t="s">
        <v>1505</v>
      </c>
      <c r="B491" s="9" cm="1">
        <f t="array" ref="B491">_xll.SNL.Clients.Office.Excel.Functions.SPG($A491, "IQ_EBITDA_MARGIN", B$3)</f>
        <v>-75.941999999999993</v>
      </c>
      <c r="C491" s="9" cm="1">
        <f t="array" ref="C491">_xll.SNL.Clients.Office.Excel.Functions.SPG($A491, "IQ_EBITDA_MARGIN", C$3)</f>
        <v>-52.039000000000001</v>
      </c>
      <c r="D491" s="9" cm="1">
        <f t="array" ref="D491">_xll.SNL.Clients.Office.Excel.Functions.SPG($A491, "IQ_EBITDA_MARGIN", D$3)</f>
        <v>8.4749999999999996</v>
      </c>
      <c r="E491" s="9" cm="1">
        <f t="array" ref="E491">_xll.SNL.Clients.Office.Excel.Functions.SPG($A491, "IQ_EBITDA_MARGIN", E$3)</f>
        <v>13.622</v>
      </c>
      <c r="F491" s="9" cm="1">
        <f t="array" ref="F491">_xll.SNL.Clients.Office.Excel.Functions.SPG($A491, "IQ_EBITDA_MARGIN", F$3)</f>
        <v>-1.266</v>
      </c>
      <c r="G491" s="9" cm="1">
        <f t="array" ref="G491">_xll.SNL.Clients.Office.Excel.Functions.SPG($A491, "IQ_EBITDA_MARGIN", G$3)</f>
        <v>17.137</v>
      </c>
      <c r="H491" s="9" cm="1">
        <f t="array" ref="H491">_xll.SNL.Clients.Office.Excel.Functions.SPG($A491, "IQ_EBITDA_MARGIN", H$3)</f>
        <v>9.5760000000000005</v>
      </c>
      <c r="I491" s="9" cm="1">
        <f t="array" ref="I491">_xll.SNL.Clients.Office.Excel.Functions.SPG($A491, "IQ_EBITDA_MARGIN", I$3)</f>
        <v>10.94</v>
      </c>
      <c r="J491" s="9" cm="1">
        <f t="array" ref="J491">_xll.SNL.Clients.Office.Excel.Functions.SPG($A491, "IQ_EBITDA_MARGIN", J$3)</f>
        <v>5.4020000000000001</v>
      </c>
    </row>
    <row r="492" spans="1:10" x14ac:dyDescent="0.3">
      <c r="A492" s="11" t="s">
        <v>1506</v>
      </c>
      <c r="B492" s="9" cm="1">
        <f t="array" ref="B492">_xll.SNL.Clients.Office.Excel.Functions.SPG($A492, "IQ_EBITDA_MARGIN", B$3)</f>
        <v>10.814</v>
      </c>
      <c r="C492" s="9" cm="1">
        <f t="array" ref="C492">_xll.SNL.Clients.Office.Excel.Functions.SPG($A492, "IQ_EBITDA_MARGIN", C$3)</f>
        <v>18.312999999999999</v>
      </c>
      <c r="D492" s="9" cm="1">
        <f t="array" ref="D492">_xll.SNL.Clients.Office.Excel.Functions.SPG($A492, "IQ_EBITDA_MARGIN", D$3)</f>
        <v>11.91</v>
      </c>
      <c r="E492" s="9" cm="1">
        <f t="array" ref="E492">_xll.SNL.Clients.Office.Excel.Functions.SPG($A492, "IQ_EBITDA_MARGIN", E$3)</f>
        <v>12.381</v>
      </c>
      <c r="F492" s="9" cm="1">
        <f t="array" ref="F492">_xll.SNL.Clients.Office.Excel.Functions.SPG($A492, "IQ_EBITDA_MARGIN", F$3)</f>
        <v>9.69</v>
      </c>
      <c r="G492" s="9" cm="1">
        <f t="array" ref="G492">_xll.SNL.Clients.Office.Excel.Functions.SPG($A492, "IQ_EBITDA_MARGIN", G$3)</f>
        <v>22</v>
      </c>
      <c r="H492" s="9" cm="1">
        <f t="array" ref="H492">_xll.SNL.Clients.Office.Excel.Functions.SPG($A492, "IQ_EBITDA_MARGIN", H$3)</f>
        <v>10.951000000000001</v>
      </c>
      <c r="I492" s="9" cm="1">
        <f t="array" ref="I492">_xll.SNL.Clients.Office.Excel.Functions.SPG($A492, "IQ_EBITDA_MARGIN", I$3)</f>
        <v>13.289</v>
      </c>
      <c r="J492" s="9" cm="1">
        <f t="array" ref="J492">_xll.SNL.Clients.Office.Excel.Functions.SPG($A492, "IQ_EBITDA_MARGIN", J$3)</f>
        <v>11.505000000000001</v>
      </c>
    </row>
    <row r="493" spans="1:10" x14ac:dyDescent="0.3">
      <c r="A493" s="11" t="s">
        <v>1507</v>
      </c>
      <c r="B493" s="9" cm="1">
        <f t="array" ref="B493">_xll.SNL.Clients.Office.Excel.Functions.SPG($A493, "IQ_EBITDA_MARGIN", B$3)</f>
        <v>19.311</v>
      </c>
      <c r="C493" s="9" cm="1">
        <f t="array" ref="C493">_xll.SNL.Clients.Office.Excel.Functions.SPG($A493, "IQ_EBITDA_MARGIN", C$3)</f>
        <v>18.064</v>
      </c>
      <c r="D493" s="9" cm="1">
        <f t="array" ref="D493">_xll.SNL.Clients.Office.Excel.Functions.SPG($A493, "IQ_EBITDA_MARGIN", D$3)</f>
        <v>19.995999999999999</v>
      </c>
      <c r="E493" s="9" cm="1">
        <f t="array" ref="E493">_xll.SNL.Clients.Office.Excel.Functions.SPG($A493, "IQ_EBITDA_MARGIN", E$3)</f>
        <v>19.664000000000001</v>
      </c>
      <c r="F493" s="9" cm="1">
        <f t="array" ref="F493">_xll.SNL.Clients.Office.Excel.Functions.SPG($A493, "IQ_EBITDA_MARGIN", F$3)</f>
        <v>19.013000000000002</v>
      </c>
      <c r="G493" s="9" cm="1">
        <f t="array" ref="G493">_xll.SNL.Clients.Office.Excel.Functions.SPG($A493, "IQ_EBITDA_MARGIN", G$3)</f>
        <v>19.771999999999998</v>
      </c>
      <c r="H493" s="9" cm="1">
        <f t="array" ref="H493">_xll.SNL.Clients.Office.Excel.Functions.SPG($A493, "IQ_EBITDA_MARGIN", H$3)</f>
        <v>19.555</v>
      </c>
      <c r="I493" s="9" cm="1">
        <f t="array" ref="I493">_xll.SNL.Clients.Office.Excel.Functions.SPG($A493, "IQ_EBITDA_MARGIN", I$3)</f>
        <v>18.715</v>
      </c>
      <c r="J493" s="9" cm="1">
        <f t="array" ref="J493">_xll.SNL.Clients.Office.Excel.Functions.SPG($A493, "IQ_EBITDA_MARGIN", J$3)</f>
        <v>19.518999999999998</v>
      </c>
    </row>
    <row r="494" spans="1:10" x14ac:dyDescent="0.3">
      <c r="A494" s="11" t="s">
        <v>1508</v>
      </c>
      <c r="B494" s="9" t="str" cm="1">
        <f t="array" ref="B494">_xll.SNL.Clients.Office.Excel.Functions.SPG($A494, "IQ_EBITDA_MARGIN", B$3)</f>
        <v>NA</v>
      </c>
      <c r="C494" s="9" t="str" cm="1">
        <f t="array" ref="C494">_xll.SNL.Clients.Office.Excel.Functions.SPG($A494, "IQ_EBITDA_MARGIN", C$3)</f>
        <v>NA</v>
      </c>
      <c r="D494" s="9" t="str" cm="1">
        <f t="array" ref="D494">_xll.SNL.Clients.Office.Excel.Functions.SPG($A494, "IQ_EBITDA_MARGIN", D$3)</f>
        <v>NA</v>
      </c>
      <c r="E494" s="9" t="str" cm="1">
        <f t="array" ref="E494">_xll.SNL.Clients.Office.Excel.Functions.SPG($A494, "IQ_EBITDA_MARGIN", E$3)</f>
        <v>NA</v>
      </c>
      <c r="F494" s="9" t="str" cm="1">
        <f t="array" ref="F494">_xll.SNL.Clients.Office.Excel.Functions.SPG($A494, "IQ_EBITDA_MARGIN", F$3)</f>
        <v>NA</v>
      </c>
      <c r="G494" s="9" t="str" cm="1">
        <f t="array" ref="G494">_xll.SNL.Clients.Office.Excel.Functions.SPG($A494, "IQ_EBITDA_MARGIN", G$3)</f>
        <v>NA</v>
      </c>
      <c r="H494" s="9" t="str" cm="1">
        <f t="array" ref="H494">_xll.SNL.Clients.Office.Excel.Functions.SPG($A494, "IQ_EBITDA_MARGIN", H$3)</f>
        <v>NA</v>
      </c>
      <c r="I494" s="9" t="str" cm="1">
        <f t="array" ref="I494">_xll.SNL.Clients.Office.Excel.Functions.SPG($A494, "IQ_EBITDA_MARGIN", I$3)</f>
        <v>NA</v>
      </c>
      <c r="J494" s="9" t="str" cm="1">
        <f t="array" ref="J494">_xll.SNL.Clients.Office.Excel.Functions.SPG($A494, "IQ_EBITDA_MARGIN", J$3)</f>
        <v>NA</v>
      </c>
    </row>
    <row r="495" spans="1:10" x14ac:dyDescent="0.3">
      <c r="A495" s="11" t="s">
        <v>1509</v>
      </c>
      <c r="B495" s="9" cm="1">
        <f t="array" ref="B495">_xll.SNL.Clients.Office.Excel.Functions.SPG($A495, "IQ_EBITDA_MARGIN", B$3)</f>
        <v>9.7449999999999992</v>
      </c>
      <c r="C495" s="9" cm="1">
        <f t="array" ref="C495">_xll.SNL.Clients.Office.Excel.Functions.SPG($A495, "IQ_EBITDA_MARGIN", C$3)</f>
        <v>6.7709999999999999</v>
      </c>
      <c r="D495" s="9" cm="1">
        <f t="array" ref="D495">_xll.SNL.Clients.Office.Excel.Functions.SPG($A495, "IQ_EBITDA_MARGIN", D$3)</f>
        <v>9.5860000000000003</v>
      </c>
      <c r="E495" s="9" cm="1">
        <f t="array" ref="E495">_xll.SNL.Clients.Office.Excel.Functions.SPG($A495, "IQ_EBITDA_MARGIN", E$3)</f>
        <v>8.4640000000000004</v>
      </c>
      <c r="F495" s="9" cm="1">
        <f t="array" ref="F495">_xll.SNL.Clients.Office.Excel.Functions.SPG($A495, "IQ_EBITDA_MARGIN", F$3)</f>
        <v>8.7379999999999995</v>
      </c>
      <c r="G495" s="9" cm="1">
        <f t="array" ref="G495">_xll.SNL.Clients.Office.Excel.Functions.SPG($A495, "IQ_EBITDA_MARGIN", G$3)</f>
        <v>6.4770000000000003</v>
      </c>
      <c r="H495" s="9" cm="1">
        <f t="array" ref="H495">_xll.SNL.Clients.Office.Excel.Functions.SPG($A495, "IQ_EBITDA_MARGIN", H$3)</f>
        <v>9.2089999999999996</v>
      </c>
      <c r="I495" s="9" cm="1">
        <f t="array" ref="I495">_xll.SNL.Clients.Office.Excel.Functions.SPG($A495, "IQ_EBITDA_MARGIN", I$3)</f>
        <v>7.6989999999999998</v>
      </c>
      <c r="J495" s="9" cm="1">
        <f t="array" ref="J495">_xll.SNL.Clients.Office.Excel.Functions.SPG($A495, "IQ_EBITDA_MARGIN", J$3)</f>
        <v>7.2279999999999998</v>
      </c>
    </row>
    <row r="496" spans="1:10" x14ac:dyDescent="0.3">
      <c r="A496" s="11" t="s">
        <v>1510</v>
      </c>
      <c r="B496" s="9" t="str" cm="1">
        <f t="array" ref="B496">_xll.SNL.Clients.Office.Excel.Functions.SPG($A496, "IQ_EBITDA_MARGIN", B$3)</f>
        <v>NA</v>
      </c>
      <c r="C496" s="9" cm="1">
        <f t="array" ref="C496">_xll.SNL.Clients.Office.Excel.Functions.SPG($A496, "IQ_EBITDA_MARGIN", C$3)</f>
        <v>-101.97</v>
      </c>
      <c r="D496" s="9" cm="1">
        <f t="array" ref="D496">_xll.SNL.Clients.Office.Excel.Functions.SPG($A496, "IQ_EBITDA_MARGIN", D$3)</f>
        <v>26.925000000000001</v>
      </c>
      <c r="E496" s="9" cm="1">
        <f t="array" ref="E496">_xll.SNL.Clients.Office.Excel.Functions.SPG($A496, "IQ_EBITDA_MARGIN", E$3)</f>
        <v>32.912999999999997</v>
      </c>
      <c r="F496" s="9" cm="1">
        <f t="array" ref="F496">_xll.SNL.Clients.Office.Excel.Functions.SPG($A496, "IQ_EBITDA_MARGIN", F$3)</f>
        <v>30.811</v>
      </c>
      <c r="G496" s="9" cm="1">
        <f t="array" ref="G496">_xll.SNL.Clients.Office.Excel.Functions.SPG($A496, "IQ_EBITDA_MARGIN", G$3)</f>
        <v>82.665000000000006</v>
      </c>
      <c r="H496" s="9" cm="1">
        <f t="array" ref="H496">_xll.SNL.Clients.Office.Excel.Functions.SPG($A496, "IQ_EBITDA_MARGIN", H$3)</f>
        <v>36.552</v>
      </c>
      <c r="I496" s="9" cm="1">
        <f t="array" ref="I496">_xll.SNL.Clients.Office.Excel.Functions.SPG($A496, "IQ_EBITDA_MARGIN", I$3)</f>
        <v>37.601999999999997</v>
      </c>
      <c r="J496" s="9" cm="1">
        <f t="array" ref="J496">_xll.SNL.Clients.Office.Excel.Functions.SPG($A496, "IQ_EBITDA_MARGIN", J$3)</f>
        <v>47.558</v>
      </c>
    </row>
    <row r="497" spans="1:10" x14ac:dyDescent="0.3">
      <c r="A497" s="11" t="s">
        <v>1629</v>
      </c>
      <c r="B497" s="9" cm="1">
        <f t="array" ref="B497">_xll.SNL.Clients.Office.Excel.Functions.SPG($A497, "IQ_EBITDA_MARGIN", B$3)</f>
        <v>17.308</v>
      </c>
      <c r="C497" s="9" cm="1">
        <f t="array" ref="C497">_xll.SNL.Clients.Office.Excel.Functions.SPG($A497, "IQ_EBITDA_MARGIN", C$3)</f>
        <v>16.106999999999999</v>
      </c>
      <c r="D497" s="9" cm="1">
        <f t="array" ref="D497">_xll.SNL.Clients.Office.Excel.Functions.SPG($A497, "IQ_EBITDA_MARGIN", D$3)</f>
        <v>17.672000000000001</v>
      </c>
      <c r="E497" s="9" cm="1">
        <f t="array" ref="E497">_xll.SNL.Clients.Office.Excel.Functions.SPG($A497, "IQ_EBITDA_MARGIN", E$3)</f>
        <v>15.401</v>
      </c>
      <c r="F497" s="9" cm="1">
        <f t="array" ref="F497">_xll.SNL.Clients.Office.Excel.Functions.SPG($A497, "IQ_EBITDA_MARGIN", F$3)</f>
        <v>13.493</v>
      </c>
      <c r="G497" s="9" cm="1">
        <f t="array" ref="G497">_xll.SNL.Clients.Office.Excel.Functions.SPG($A497, "IQ_EBITDA_MARGIN", G$3)</f>
        <v>14.643000000000001</v>
      </c>
      <c r="H497" s="9" cm="1">
        <f t="array" ref="H497">_xll.SNL.Clients.Office.Excel.Functions.SPG($A497, "IQ_EBITDA_MARGIN", H$3)</f>
        <v>12.866</v>
      </c>
      <c r="I497" s="9" cm="1">
        <f t="array" ref="I497">_xll.SNL.Clients.Office.Excel.Functions.SPG($A497, "IQ_EBITDA_MARGIN", I$3)</f>
        <v>14.225</v>
      </c>
      <c r="J497" s="9" cm="1">
        <f t="array" ref="J497">_xll.SNL.Clients.Office.Excel.Functions.SPG($A497, "IQ_EBITDA_MARGIN", J$3)</f>
        <v>11.523999999999999</v>
      </c>
    </row>
    <row r="498" spans="1:10" x14ac:dyDescent="0.3">
      <c r="A498" s="11" t="s">
        <v>1511</v>
      </c>
      <c r="B498" s="9" cm="1">
        <f t="array" ref="B498">_xll.SNL.Clients.Office.Excel.Functions.SPG($A498, "IQ_EBITDA_MARGIN", B$3)</f>
        <v>11.03</v>
      </c>
      <c r="C498" s="9" cm="1">
        <f t="array" ref="C498">_xll.SNL.Clients.Office.Excel.Functions.SPG($A498, "IQ_EBITDA_MARGIN", C$3)</f>
        <v>9.8689999999999998</v>
      </c>
      <c r="D498" s="9" cm="1">
        <f t="array" ref="D498">_xll.SNL.Clients.Office.Excel.Functions.SPG($A498, "IQ_EBITDA_MARGIN", D$3)</f>
        <v>14.247</v>
      </c>
      <c r="E498" s="9" cm="1">
        <f t="array" ref="E498">_xll.SNL.Clients.Office.Excel.Functions.SPG($A498, "IQ_EBITDA_MARGIN", E$3)</f>
        <v>11.147</v>
      </c>
      <c r="F498" s="9" cm="1">
        <f t="array" ref="F498">_xll.SNL.Clients.Office.Excel.Functions.SPG($A498, "IQ_EBITDA_MARGIN", F$3)</f>
        <v>11.718</v>
      </c>
      <c r="G498" s="9" cm="1">
        <f t="array" ref="G498">_xll.SNL.Clients.Office.Excel.Functions.SPG($A498, "IQ_EBITDA_MARGIN", G$3)</f>
        <v>10.021000000000001</v>
      </c>
      <c r="H498" s="9" cm="1">
        <f t="array" ref="H498">_xll.SNL.Clients.Office.Excel.Functions.SPG($A498, "IQ_EBITDA_MARGIN", H$3)</f>
        <v>15.686</v>
      </c>
      <c r="I498" s="9" cm="1">
        <f t="array" ref="I498">_xll.SNL.Clients.Office.Excel.Functions.SPG($A498, "IQ_EBITDA_MARGIN", I$3)</f>
        <v>10.763999999999999</v>
      </c>
      <c r="J498" s="9" cm="1">
        <f t="array" ref="J498">_xll.SNL.Clients.Office.Excel.Functions.SPG($A498, "IQ_EBITDA_MARGIN", J$3)</f>
        <v>11.007999999999999</v>
      </c>
    </row>
    <row r="499" spans="1:10" x14ac:dyDescent="0.3">
      <c r="A499" s="11" t="s">
        <v>1512</v>
      </c>
      <c r="B499" s="9" cm="1">
        <f t="array" ref="B499">_xll.SNL.Clients.Office.Excel.Functions.SPG($A499, "IQ_EBITDA_MARGIN", B$3)</f>
        <v>4.2779999999999996</v>
      </c>
      <c r="C499" s="9" cm="1">
        <f t="array" ref="C499">_xll.SNL.Clients.Office.Excel.Functions.SPG($A499, "IQ_EBITDA_MARGIN", C$3)</f>
        <v>8.35</v>
      </c>
      <c r="D499" s="9" cm="1">
        <f t="array" ref="D499">_xll.SNL.Clients.Office.Excel.Functions.SPG($A499, "IQ_EBITDA_MARGIN", D$3)</f>
        <v>9.4580000000000002</v>
      </c>
      <c r="E499" s="9" cm="1">
        <f t="array" ref="E499">_xll.SNL.Clients.Office.Excel.Functions.SPG($A499, "IQ_EBITDA_MARGIN", E$3)</f>
        <v>8.1389999999999993</v>
      </c>
      <c r="F499" s="9" cm="1">
        <f t="array" ref="F499">_xll.SNL.Clients.Office.Excel.Functions.SPG($A499, "IQ_EBITDA_MARGIN", F$3)</f>
        <v>4.9770000000000003</v>
      </c>
      <c r="G499" s="9" cm="1">
        <f t="array" ref="G499">_xll.SNL.Clients.Office.Excel.Functions.SPG($A499, "IQ_EBITDA_MARGIN", G$3)</f>
        <v>7.1239999999999997</v>
      </c>
      <c r="H499" s="9" cm="1">
        <f t="array" ref="H499">_xll.SNL.Clients.Office.Excel.Functions.SPG($A499, "IQ_EBITDA_MARGIN", H$3)</f>
        <v>8.0660000000000007</v>
      </c>
      <c r="I499" s="9" cm="1">
        <f t="array" ref="I499">_xll.SNL.Clients.Office.Excel.Functions.SPG($A499, "IQ_EBITDA_MARGIN", I$3)</f>
        <v>8.3000000000000007</v>
      </c>
      <c r="J499" s="9" cm="1">
        <f t="array" ref="J499">_xll.SNL.Clients.Office.Excel.Functions.SPG($A499, "IQ_EBITDA_MARGIN", J$3)</f>
        <v>1.831</v>
      </c>
    </row>
    <row r="500" spans="1:10" x14ac:dyDescent="0.3">
      <c r="A500" s="11" t="s">
        <v>1513</v>
      </c>
      <c r="B500" s="9" t="str" cm="1">
        <f t="array" ref="B500">_xll.SNL.Clients.Office.Excel.Functions.SPG($A500, "IQ_EBITDA_MARGIN", B$3)</f>
        <v>NA</v>
      </c>
      <c r="C500" s="9" t="str" cm="1">
        <f t="array" ref="C500">_xll.SNL.Clients.Office.Excel.Functions.SPG($A500, "IQ_EBITDA_MARGIN", C$3)</f>
        <v>NA</v>
      </c>
      <c r="D500" s="9" t="str" cm="1">
        <f t="array" ref="D500">_xll.SNL.Clients.Office.Excel.Functions.SPG($A500, "IQ_EBITDA_MARGIN", D$3)</f>
        <v>NA</v>
      </c>
      <c r="E500" s="9" t="str" cm="1">
        <f t="array" ref="E500">_xll.SNL.Clients.Office.Excel.Functions.SPG($A500, "IQ_EBITDA_MARGIN", E$3)</f>
        <v>NA</v>
      </c>
      <c r="F500" s="9" t="str" cm="1">
        <f t="array" ref="F500">_xll.SNL.Clients.Office.Excel.Functions.SPG($A500, "IQ_EBITDA_MARGIN", F$3)</f>
        <v>NA</v>
      </c>
      <c r="G500" s="9" t="str" cm="1">
        <f t="array" ref="G500">_xll.SNL.Clients.Office.Excel.Functions.SPG($A500, "IQ_EBITDA_MARGIN", G$3)</f>
        <v>NA</v>
      </c>
      <c r="H500" s="9" t="str" cm="1">
        <f t="array" ref="H500">_xll.SNL.Clients.Office.Excel.Functions.SPG($A500, "IQ_EBITDA_MARGIN", H$3)</f>
        <v>NA</v>
      </c>
      <c r="I500" s="9" t="str" cm="1">
        <f t="array" ref="I500">_xll.SNL.Clients.Office.Excel.Functions.SPG($A500, "IQ_EBITDA_MARGIN", I$3)</f>
        <v>NA</v>
      </c>
      <c r="J500" s="9" t="str" cm="1">
        <f t="array" ref="J500">_xll.SNL.Clients.Office.Excel.Functions.SPG($A500, "IQ_EBITDA_MARGIN", J$3)</f>
        <v>NA</v>
      </c>
    </row>
    <row r="501" spans="1:10" x14ac:dyDescent="0.3">
      <c r="A501" s="11" t="s">
        <v>1514</v>
      </c>
      <c r="B501" s="9" cm="1">
        <f t="array" ref="B501">_xll.SNL.Clients.Office.Excel.Functions.SPG($A501, "IQ_EBITDA_MARGIN", B$3)</f>
        <v>17.425999999999998</v>
      </c>
      <c r="C501" s="9" cm="1">
        <f t="array" ref="C501">_xll.SNL.Clients.Office.Excel.Functions.SPG($A501, "IQ_EBITDA_MARGIN", C$3)</f>
        <v>16.564</v>
      </c>
      <c r="D501" s="9" cm="1">
        <f t="array" ref="D501">_xll.SNL.Clients.Office.Excel.Functions.SPG($A501, "IQ_EBITDA_MARGIN", D$3)</f>
        <v>15.651999999999999</v>
      </c>
      <c r="E501" s="9" cm="1">
        <f t="array" ref="E501">_xll.SNL.Clients.Office.Excel.Functions.SPG($A501, "IQ_EBITDA_MARGIN", E$3)</f>
        <v>17.638000000000002</v>
      </c>
      <c r="F501" s="9" cm="1">
        <f t="array" ref="F501">_xll.SNL.Clients.Office.Excel.Functions.SPG($A501, "IQ_EBITDA_MARGIN", F$3)</f>
        <v>16.164000000000001</v>
      </c>
      <c r="G501" s="9" cm="1">
        <f t="array" ref="G501">_xll.SNL.Clients.Office.Excel.Functions.SPG($A501, "IQ_EBITDA_MARGIN", G$3)</f>
        <v>21.449000000000002</v>
      </c>
      <c r="H501" s="9" cm="1">
        <f t="array" ref="H501">_xll.SNL.Clients.Office.Excel.Functions.SPG($A501, "IQ_EBITDA_MARGIN", H$3)</f>
        <v>15.355</v>
      </c>
      <c r="I501" s="9" cm="1">
        <f t="array" ref="I501">_xll.SNL.Clients.Office.Excel.Functions.SPG($A501, "IQ_EBITDA_MARGIN", I$3)</f>
        <v>13.659000000000001</v>
      </c>
      <c r="J501" s="9" cm="1">
        <f t="array" ref="J501">_xll.SNL.Clients.Office.Excel.Functions.SPG($A501, "IQ_EBITDA_MARGIN", J$3)</f>
        <v>7.53</v>
      </c>
    </row>
    <row r="502" spans="1:10" x14ac:dyDescent="0.3">
      <c r="A502" s="11" t="s">
        <v>1515</v>
      </c>
      <c r="B502" s="9" cm="1">
        <f t="array" ref="B502">_xll.SNL.Clients.Office.Excel.Functions.SPG($A502, "IQ_EBITDA_MARGIN", B$3)</f>
        <v>23.611000000000001</v>
      </c>
      <c r="C502" s="9" cm="1">
        <f t="array" ref="C502">_xll.SNL.Clients.Office.Excel.Functions.SPG($A502, "IQ_EBITDA_MARGIN", C$3)</f>
        <v>23.5</v>
      </c>
      <c r="D502" s="9" cm="1">
        <f t="array" ref="D502">_xll.SNL.Clients.Office.Excel.Functions.SPG($A502, "IQ_EBITDA_MARGIN", D$3)</f>
        <v>10.557</v>
      </c>
      <c r="E502" s="9" cm="1">
        <f t="array" ref="E502">_xll.SNL.Clients.Office.Excel.Functions.SPG($A502, "IQ_EBITDA_MARGIN", E$3)</f>
        <v>15.406000000000001</v>
      </c>
      <c r="F502" s="9" cm="1">
        <f t="array" ref="F502">_xll.SNL.Clients.Office.Excel.Functions.SPG($A502, "IQ_EBITDA_MARGIN", F$3)</f>
        <v>19.238</v>
      </c>
      <c r="G502" s="9" cm="1">
        <f t="array" ref="G502">_xll.SNL.Clients.Office.Excel.Functions.SPG($A502, "IQ_EBITDA_MARGIN", G$3)</f>
        <v>19.024999999999999</v>
      </c>
      <c r="H502" s="9" cm="1">
        <f t="array" ref="H502">_xll.SNL.Clients.Office.Excel.Functions.SPG($A502, "IQ_EBITDA_MARGIN", H$3)</f>
        <v>3.4860000000000002</v>
      </c>
      <c r="I502" s="9" cm="1">
        <f t="array" ref="I502">_xll.SNL.Clients.Office.Excel.Functions.SPG($A502, "IQ_EBITDA_MARGIN", I$3)</f>
        <v>15.26</v>
      </c>
      <c r="J502" s="9" cm="1">
        <f t="array" ref="J502">_xll.SNL.Clients.Office.Excel.Functions.SPG($A502, "IQ_EBITDA_MARGIN", J$3)</f>
        <v>18.443999999999999</v>
      </c>
    </row>
    <row r="503" spans="1:10" x14ac:dyDescent="0.3">
      <c r="A503" s="11" t="s">
        <v>1516</v>
      </c>
      <c r="B503" s="9" cm="1">
        <f t="array" ref="B503">_xll.SNL.Clients.Office.Excel.Functions.SPG($A503, "IQ_EBITDA_MARGIN", B$3)</f>
        <v>10.346</v>
      </c>
      <c r="C503" s="9" cm="1">
        <f t="array" ref="C503">_xll.SNL.Clients.Office.Excel.Functions.SPG($A503, "IQ_EBITDA_MARGIN", C$3)</f>
        <v>12.414999999999999</v>
      </c>
      <c r="D503" s="9" cm="1">
        <f t="array" ref="D503">_xll.SNL.Clients.Office.Excel.Functions.SPG($A503, "IQ_EBITDA_MARGIN", D$3)</f>
        <v>7.806</v>
      </c>
      <c r="E503" s="9" cm="1">
        <f t="array" ref="E503">_xll.SNL.Clients.Office.Excel.Functions.SPG($A503, "IQ_EBITDA_MARGIN", E$3)</f>
        <v>10.917999999999999</v>
      </c>
      <c r="F503" s="9" cm="1">
        <f t="array" ref="F503">_xll.SNL.Clients.Office.Excel.Functions.SPG($A503, "IQ_EBITDA_MARGIN", F$3)</f>
        <v>9.7680000000000007</v>
      </c>
      <c r="G503" s="9" cm="1">
        <f t="array" ref="G503">_xll.SNL.Clients.Office.Excel.Functions.SPG($A503, "IQ_EBITDA_MARGIN", G$3)</f>
        <v>10.43</v>
      </c>
      <c r="H503" s="9" cm="1">
        <f t="array" ref="H503">_xll.SNL.Clients.Office.Excel.Functions.SPG($A503, "IQ_EBITDA_MARGIN", H$3)</f>
        <v>10.634</v>
      </c>
      <c r="I503" s="9" cm="1">
        <f t="array" ref="I503">_xll.SNL.Clients.Office.Excel.Functions.SPG($A503, "IQ_EBITDA_MARGIN", I$3)</f>
        <v>17.454000000000001</v>
      </c>
      <c r="J503" s="9" cm="1">
        <f t="array" ref="J503">_xll.SNL.Clients.Office.Excel.Functions.SPG($A503, "IQ_EBITDA_MARGIN", J$3)</f>
        <v>15.762</v>
      </c>
    </row>
    <row r="504" spans="1:10" x14ac:dyDescent="0.3">
      <c r="A504" s="11" t="s">
        <v>1517</v>
      </c>
      <c r="B504" s="9" cm="1">
        <f t="array" ref="B504">_xll.SNL.Clients.Office.Excel.Functions.SPG($A504, "IQ_EBITDA_MARGIN", B$3)</f>
        <v>30.832999999999998</v>
      </c>
      <c r="C504" s="9" cm="1">
        <f t="array" ref="C504">_xll.SNL.Clients.Office.Excel.Functions.SPG($A504, "IQ_EBITDA_MARGIN", C$3)</f>
        <v>30.86</v>
      </c>
      <c r="D504" s="9" cm="1">
        <f t="array" ref="D504">_xll.SNL.Clients.Office.Excel.Functions.SPG($A504, "IQ_EBITDA_MARGIN", D$3)</f>
        <v>29.57</v>
      </c>
      <c r="E504" s="9" cm="1">
        <f t="array" ref="E504">_xll.SNL.Clients.Office.Excel.Functions.SPG($A504, "IQ_EBITDA_MARGIN", E$3)</f>
        <v>33.091000000000001</v>
      </c>
      <c r="F504" s="9" cm="1">
        <f t="array" ref="F504">_xll.SNL.Clients.Office.Excel.Functions.SPG($A504, "IQ_EBITDA_MARGIN", F$3)</f>
        <v>31.917000000000002</v>
      </c>
      <c r="G504" s="9" cm="1">
        <f t="array" ref="G504">_xll.SNL.Clients.Office.Excel.Functions.SPG($A504, "IQ_EBITDA_MARGIN", G$3)</f>
        <v>33.357999999999997</v>
      </c>
      <c r="H504" s="9" cm="1">
        <f t="array" ref="H504">_xll.SNL.Clients.Office.Excel.Functions.SPG($A504, "IQ_EBITDA_MARGIN", H$3)</f>
        <v>29.821999999999999</v>
      </c>
      <c r="I504" s="9" cm="1">
        <f t="array" ref="I504">_xll.SNL.Clients.Office.Excel.Functions.SPG($A504, "IQ_EBITDA_MARGIN", I$3)</f>
        <v>31.562000000000001</v>
      </c>
      <c r="J504" s="9" cm="1">
        <f t="array" ref="J504">_xll.SNL.Clients.Office.Excel.Functions.SPG($A504, "IQ_EBITDA_MARGIN", J$3)</f>
        <v>30.138999999999999</v>
      </c>
    </row>
    <row r="505" spans="1:10" x14ac:dyDescent="0.3">
      <c r="A505" s="11" t="s">
        <v>1518</v>
      </c>
      <c r="B505" s="9" cm="1">
        <f t="array" ref="B505">_xll.SNL.Clients.Office.Excel.Functions.SPG($A505, "IQ_EBITDA_MARGIN", B$3)</f>
        <v>25.363</v>
      </c>
      <c r="C505" s="9" cm="1">
        <f t="array" ref="C505">_xll.SNL.Clients.Office.Excel.Functions.SPG($A505, "IQ_EBITDA_MARGIN", C$3)</f>
        <v>19.803999999999998</v>
      </c>
      <c r="D505" s="9" cm="1">
        <f t="array" ref="D505">_xll.SNL.Clients.Office.Excel.Functions.SPG($A505, "IQ_EBITDA_MARGIN", D$3)</f>
        <v>14.484999999999999</v>
      </c>
      <c r="E505" s="9" cm="1">
        <f t="array" ref="E505">_xll.SNL.Clients.Office.Excel.Functions.SPG($A505, "IQ_EBITDA_MARGIN", E$3)</f>
        <v>14.15</v>
      </c>
      <c r="F505" s="9" cm="1">
        <f t="array" ref="F505">_xll.SNL.Clients.Office.Excel.Functions.SPG($A505, "IQ_EBITDA_MARGIN", F$3)</f>
        <v>25.358000000000001</v>
      </c>
      <c r="G505" s="9" cm="1">
        <f t="array" ref="G505">_xll.SNL.Clients.Office.Excel.Functions.SPG($A505, "IQ_EBITDA_MARGIN", G$3)</f>
        <v>17.105</v>
      </c>
      <c r="H505" s="9" cm="1">
        <f t="array" ref="H505">_xll.SNL.Clients.Office.Excel.Functions.SPG($A505, "IQ_EBITDA_MARGIN", H$3)</f>
        <v>16.783000000000001</v>
      </c>
      <c r="I505" s="9" cm="1">
        <f t="array" ref="I505">_xll.SNL.Clients.Office.Excel.Functions.SPG($A505, "IQ_EBITDA_MARGIN", I$3)</f>
        <v>22.193000000000001</v>
      </c>
      <c r="J505" s="9" cm="1">
        <f t="array" ref="J505">_xll.SNL.Clients.Office.Excel.Functions.SPG($A505, "IQ_EBITDA_MARGIN", J$3)</f>
        <v>25.582999999999998</v>
      </c>
    </row>
    <row r="506" spans="1:10" x14ac:dyDescent="0.3">
      <c r="A506" s="11" t="s">
        <v>1519</v>
      </c>
      <c r="B506" s="9" cm="1">
        <f t="array" ref="B506">_xll.SNL.Clients.Office.Excel.Functions.SPG($A506, "IQ_EBITDA_MARGIN", B$3)</f>
        <v>13.532</v>
      </c>
      <c r="C506" s="9" cm="1">
        <f t="array" ref="C506">_xll.SNL.Clients.Office.Excel.Functions.SPG($A506, "IQ_EBITDA_MARGIN", C$3)</f>
        <v>13.169</v>
      </c>
      <c r="D506" s="9" cm="1">
        <f t="array" ref="D506">_xll.SNL.Clients.Office.Excel.Functions.SPG($A506, "IQ_EBITDA_MARGIN", D$3)</f>
        <v>15.364000000000001</v>
      </c>
      <c r="E506" s="9" cm="1">
        <f t="array" ref="E506">_xll.SNL.Clients.Office.Excel.Functions.SPG($A506, "IQ_EBITDA_MARGIN", E$3)</f>
        <v>13.464</v>
      </c>
      <c r="F506" s="9" cm="1">
        <f t="array" ref="F506">_xll.SNL.Clients.Office.Excel.Functions.SPG($A506, "IQ_EBITDA_MARGIN", F$3)</f>
        <v>13.882</v>
      </c>
      <c r="G506" s="9" cm="1">
        <f t="array" ref="G506">_xll.SNL.Clients.Office.Excel.Functions.SPG($A506, "IQ_EBITDA_MARGIN", G$3)</f>
        <v>11.833</v>
      </c>
      <c r="H506" s="9" cm="1">
        <f t="array" ref="H506">_xll.SNL.Clients.Office.Excel.Functions.SPG($A506, "IQ_EBITDA_MARGIN", H$3)</f>
        <v>12.529</v>
      </c>
      <c r="I506" s="9" cm="1">
        <f t="array" ref="I506">_xll.SNL.Clients.Office.Excel.Functions.SPG($A506, "IQ_EBITDA_MARGIN", I$3)</f>
        <v>13.829000000000001</v>
      </c>
      <c r="J506" s="9" cm="1">
        <f t="array" ref="J506">_xll.SNL.Clients.Office.Excel.Functions.SPG($A506, "IQ_EBITDA_MARGIN", J$3)</f>
        <v>13.734999999999999</v>
      </c>
    </row>
    <row r="507" spans="1:10" x14ac:dyDescent="0.3">
      <c r="A507" s="11" t="s">
        <v>1520</v>
      </c>
      <c r="B507" s="9" cm="1">
        <f t="array" ref="B507">_xll.SNL.Clients.Office.Excel.Functions.SPG($A507, "IQ_EBITDA_MARGIN", B$3)</f>
        <v>10.907</v>
      </c>
      <c r="C507" s="9" cm="1">
        <f t="array" ref="C507">_xll.SNL.Clients.Office.Excel.Functions.SPG($A507, "IQ_EBITDA_MARGIN", C$3)</f>
        <v>5.4489999999999998</v>
      </c>
      <c r="D507" s="9" cm="1">
        <f t="array" ref="D507">_xll.SNL.Clients.Office.Excel.Functions.SPG($A507, "IQ_EBITDA_MARGIN", D$3)</f>
        <v>5.1660000000000004</v>
      </c>
      <c r="E507" s="9" cm="1">
        <f t="array" ref="E507">_xll.SNL.Clients.Office.Excel.Functions.SPG($A507, "IQ_EBITDA_MARGIN", E$3)</f>
        <v>4.665</v>
      </c>
      <c r="F507" s="9" cm="1">
        <f t="array" ref="F507">_xll.SNL.Clients.Office.Excel.Functions.SPG($A507, "IQ_EBITDA_MARGIN", F$3)</f>
        <v>-7.1150000000000002</v>
      </c>
      <c r="G507" s="9" cm="1">
        <f t="array" ref="G507">_xll.SNL.Clients.Office.Excel.Functions.SPG($A507, "IQ_EBITDA_MARGIN", G$3)</f>
        <v>-10.551</v>
      </c>
      <c r="H507" s="9" cm="1">
        <f t="array" ref="H507">_xll.SNL.Clients.Office.Excel.Functions.SPG($A507, "IQ_EBITDA_MARGIN", H$3)</f>
        <v>-9.0060000000000002</v>
      </c>
      <c r="I507" s="9" cm="1">
        <f t="array" ref="I507">_xll.SNL.Clients.Office.Excel.Functions.SPG($A507, "IQ_EBITDA_MARGIN", I$3)</f>
        <v>-13.412000000000001</v>
      </c>
      <c r="J507" s="9" cm="1">
        <f t="array" ref="J507">_xll.SNL.Clients.Office.Excel.Functions.SPG($A507, "IQ_EBITDA_MARGIN", J$3)</f>
        <v>-17.731000000000002</v>
      </c>
    </row>
    <row r="508" spans="1:10" x14ac:dyDescent="0.3">
      <c r="A508" s="11" t="s">
        <v>1521</v>
      </c>
      <c r="B508" s="9" cm="1">
        <f t="array" ref="B508">_xll.SNL.Clients.Office.Excel.Functions.SPG($A508, "IQ_EBITDA_MARGIN", B$3)</f>
        <v>20.826000000000001</v>
      </c>
      <c r="C508" s="9" cm="1">
        <f t="array" ref="C508">_xll.SNL.Clients.Office.Excel.Functions.SPG($A508, "IQ_EBITDA_MARGIN", C$3)</f>
        <v>19.579999999999998</v>
      </c>
      <c r="D508" s="9" cm="1">
        <f t="array" ref="D508">_xll.SNL.Clients.Office.Excel.Functions.SPG($A508, "IQ_EBITDA_MARGIN", D$3)</f>
        <v>21.241</v>
      </c>
      <c r="E508" s="9" cm="1">
        <f t="array" ref="E508">_xll.SNL.Clients.Office.Excel.Functions.SPG($A508, "IQ_EBITDA_MARGIN", E$3)</f>
        <v>26.936</v>
      </c>
      <c r="F508" s="9" cm="1">
        <f t="array" ref="F508">_xll.SNL.Clients.Office.Excel.Functions.SPG($A508, "IQ_EBITDA_MARGIN", F$3)</f>
        <v>20.721</v>
      </c>
      <c r="G508" s="9" cm="1">
        <f t="array" ref="G508">_xll.SNL.Clients.Office.Excel.Functions.SPG($A508, "IQ_EBITDA_MARGIN", G$3)</f>
        <v>21.768999999999998</v>
      </c>
      <c r="H508" s="9" cm="1">
        <f t="array" ref="H508">_xll.SNL.Clients.Office.Excel.Functions.SPG($A508, "IQ_EBITDA_MARGIN", H$3)</f>
        <v>24.221</v>
      </c>
      <c r="I508" s="9" cm="1">
        <f t="array" ref="I508">_xll.SNL.Clients.Office.Excel.Functions.SPG($A508, "IQ_EBITDA_MARGIN", I$3)</f>
        <v>29.146999999999998</v>
      </c>
      <c r="J508" s="9" cm="1">
        <f t="array" ref="J508">_xll.SNL.Clients.Office.Excel.Functions.SPG($A508, "IQ_EBITDA_MARGIN", J$3)</f>
        <v>23.460999999999999</v>
      </c>
    </row>
    <row r="509" spans="1:10" x14ac:dyDescent="0.3">
      <c r="A509" s="11" t="s">
        <v>1522</v>
      </c>
      <c r="B509" s="9" cm="1">
        <f t="array" ref="B509">_xll.SNL.Clients.Office.Excel.Functions.SPG($A509, "IQ_EBITDA_MARGIN", B$3)</f>
        <v>8.9350000000000005</v>
      </c>
      <c r="C509" s="9" cm="1">
        <f t="array" ref="C509">_xll.SNL.Clients.Office.Excel.Functions.SPG($A509, "IQ_EBITDA_MARGIN", C$3)</f>
        <v>22.052</v>
      </c>
      <c r="D509" s="9" cm="1">
        <f t="array" ref="D509">_xll.SNL.Clients.Office.Excel.Functions.SPG($A509, "IQ_EBITDA_MARGIN", D$3)</f>
        <v>27.565999999999999</v>
      </c>
      <c r="E509" s="9" cm="1">
        <f t="array" ref="E509">_xll.SNL.Clients.Office.Excel.Functions.SPG($A509, "IQ_EBITDA_MARGIN", E$3)</f>
        <v>23.129000000000001</v>
      </c>
      <c r="F509" s="9" cm="1">
        <f t="array" ref="F509">_xll.SNL.Clients.Office.Excel.Functions.SPG($A509, "IQ_EBITDA_MARGIN", F$3)</f>
        <v>11.487</v>
      </c>
      <c r="G509" s="9" cm="1">
        <f t="array" ref="G509">_xll.SNL.Clients.Office.Excel.Functions.SPG($A509, "IQ_EBITDA_MARGIN", G$3)</f>
        <v>24.748000000000001</v>
      </c>
      <c r="H509" s="9" cm="1">
        <f t="array" ref="H509">_xll.SNL.Clients.Office.Excel.Functions.SPG($A509, "IQ_EBITDA_MARGIN", H$3)</f>
        <v>19.196000000000002</v>
      </c>
      <c r="I509" s="9" cm="1">
        <f t="array" ref="I509">_xll.SNL.Clients.Office.Excel.Functions.SPG($A509, "IQ_EBITDA_MARGIN", I$3)</f>
        <v>2.8980000000000001</v>
      </c>
      <c r="J509" s="9" cm="1">
        <f t="array" ref="J509">_xll.SNL.Clients.Office.Excel.Functions.SPG($A509, "IQ_EBITDA_MARGIN", J$3)</f>
        <v>15.693</v>
      </c>
    </row>
    <row r="510" spans="1:10" x14ac:dyDescent="0.3">
      <c r="A510" s="11" t="s">
        <v>1523</v>
      </c>
      <c r="B510" s="9" cm="1">
        <f t="array" ref="B510">_xll.SNL.Clients.Office.Excel.Functions.SPG($A510, "IQ_EBITDA_MARGIN", B$3)</f>
        <v>9.9879999999999995</v>
      </c>
      <c r="C510" s="9" cm="1">
        <f t="array" ref="C510">_xll.SNL.Clients.Office.Excel.Functions.SPG($A510, "IQ_EBITDA_MARGIN", C$3)</f>
        <v>15.567</v>
      </c>
      <c r="D510" s="9" cm="1">
        <f t="array" ref="D510">_xll.SNL.Clients.Office.Excel.Functions.SPG($A510, "IQ_EBITDA_MARGIN", D$3)</f>
        <v>19.170999999999999</v>
      </c>
      <c r="E510" s="9" cm="1">
        <f t="array" ref="E510">_xll.SNL.Clients.Office.Excel.Functions.SPG($A510, "IQ_EBITDA_MARGIN", E$3)</f>
        <v>17.042000000000002</v>
      </c>
      <c r="F510" s="9" cm="1">
        <f t="array" ref="F510">_xll.SNL.Clients.Office.Excel.Functions.SPG($A510, "IQ_EBITDA_MARGIN", F$3)</f>
        <v>11.933999999999999</v>
      </c>
      <c r="G510" s="9" cm="1">
        <f t="array" ref="G510">_xll.SNL.Clients.Office.Excel.Functions.SPG($A510, "IQ_EBITDA_MARGIN", G$3)</f>
        <v>12.863</v>
      </c>
      <c r="H510" s="9" cm="1">
        <f t="array" ref="H510">_xll.SNL.Clients.Office.Excel.Functions.SPG($A510, "IQ_EBITDA_MARGIN", H$3)</f>
        <v>15.162000000000001</v>
      </c>
      <c r="I510" s="9" cm="1">
        <f t="array" ref="I510">_xll.SNL.Clients.Office.Excel.Functions.SPG($A510, "IQ_EBITDA_MARGIN", I$3)</f>
        <v>12.622</v>
      </c>
      <c r="J510" s="9" cm="1">
        <f t="array" ref="J510">_xll.SNL.Clients.Office.Excel.Functions.SPG($A510, "IQ_EBITDA_MARGIN", J$3)</f>
        <v>19.446999999999999</v>
      </c>
    </row>
    <row r="511" spans="1:10" x14ac:dyDescent="0.3">
      <c r="A511" s="11" t="s">
        <v>1524</v>
      </c>
      <c r="B511" s="9" cm="1">
        <f t="array" ref="B511">_xll.SNL.Clients.Office.Excel.Functions.SPG($A511, "IQ_EBITDA_MARGIN", B$3)</f>
        <v>66.099000000000004</v>
      </c>
      <c r="C511" s="9" cm="1">
        <f t="array" ref="C511">_xll.SNL.Clients.Office.Excel.Functions.SPG($A511, "IQ_EBITDA_MARGIN", C$3)</f>
        <v>57.371000000000002</v>
      </c>
      <c r="D511" s="9" cm="1">
        <f t="array" ref="D511">_xll.SNL.Clients.Office.Excel.Functions.SPG($A511, "IQ_EBITDA_MARGIN", D$3)</f>
        <v>87.893000000000001</v>
      </c>
      <c r="E511" s="9" cm="1">
        <f t="array" ref="E511">_xll.SNL.Clients.Office.Excel.Functions.SPG($A511, "IQ_EBITDA_MARGIN", E$3)</f>
        <v>63.966000000000001</v>
      </c>
      <c r="F511" s="9" cm="1">
        <f t="array" ref="F511">_xll.SNL.Clients.Office.Excel.Functions.SPG($A511, "IQ_EBITDA_MARGIN", F$3)</f>
        <v>39.652999999999999</v>
      </c>
      <c r="G511" s="9" cm="1">
        <f t="array" ref="G511">_xll.SNL.Clients.Office.Excel.Functions.SPG($A511, "IQ_EBITDA_MARGIN", G$3)</f>
        <v>81.688000000000002</v>
      </c>
      <c r="H511" s="9" cm="1">
        <f t="array" ref="H511">_xll.SNL.Clients.Office.Excel.Functions.SPG($A511, "IQ_EBITDA_MARGIN", H$3)</f>
        <v>58.048999999999999</v>
      </c>
      <c r="I511" s="9" cm="1">
        <f t="array" ref="I511">_xll.SNL.Clients.Office.Excel.Functions.SPG($A511, "IQ_EBITDA_MARGIN", I$3)</f>
        <v>70.953000000000003</v>
      </c>
      <c r="J511" s="9" cm="1">
        <f t="array" ref="J511">_xll.SNL.Clients.Office.Excel.Functions.SPG($A511, "IQ_EBITDA_MARGIN", J$3)</f>
        <v>83.691999999999993</v>
      </c>
    </row>
    <row r="512" spans="1:10" x14ac:dyDescent="0.3">
      <c r="A512" s="11" t="s">
        <v>1525</v>
      </c>
      <c r="B512" s="9" cm="1">
        <f t="array" ref="B512">_xll.SNL.Clients.Office.Excel.Functions.SPG($A512, "IQ_EBITDA_MARGIN", B$3)</f>
        <v>-12.875</v>
      </c>
      <c r="C512" s="9" cm="1">
        <f t="array" ref="C512">_xll.SNL.Clients.Office.Excel.Functions.SPG($A512, "IQ_EBITDA_MARGIN", C$3)</f>
        <v>1.296</v>
      </c>
      <c r="D512" s="9" cm="1">
        <f t="array" ref="D512">_xll.SNL.Clients.Office.Excel.Functions.SPG($A512, "IQ_EBITDA_MARGIN", D$3)</f>
        <v>-8.9689999999999994</v>
      </c>
      <c r="E512" s="9" cm="1">
        <f t="array" ref="E512">_xll.SNL.Clients.Office.Excel.Functions.SPG($A512, "IQ_EBITDA_MARGIN", E$3)</f>
        <v>-12.016999999999999</v>
      </c>
      <c r="F512" s="9" cm="1">
        <f t="array" ref="F512">_xll.SNL.Clients.Office.Excel.Functions.SPG($A512, "IQ_EBITDA_MARGIN", F$3)</f>
        <v>-19.635000000000002</v>
      </c>
      <c r="G512" s="9" cm="1">
        <f t="array" ref="G512">_xll.SNL.Clients.Office.Excel.Functions.SPG($A512, "IQ_EBITDA_MARGIN", G$3)</f>
        <v>-16.834</v>
      </c>
      <c r="H512" s="9" cm="1">
        <f t="array" ref="H512">_xll.SNL.Clients.Office.Excel.Functions.SPG($A512, "IQ_EBITDA_MARGIN", H$3)</f>
        <v>-14.827</v>
      </c>
      <c r="I512" s="9" cm="1">
        <f t="array" ref="I512">_xll.SNL.Clients.Office.Excel.Functions.SPG($A512, "IQ_EBITDA_MARGIN", I$3)</f>
        <v>-10.435</v>
      </c>
      <c r="J512" s="9" cm="1">
        <f t="array" ref="J512">_xll.SNL.Clients.Office.Excel.Functions.SPG($A512, "IQ_EBITDA_MARGIN", J$3)</f>
        <v>-26.963000000000001</v>
      </c>
    </row>
    <row r="513" spans="1:10" x14ac:dyDescent="0.3">
      <c r="A513" s="11" t="s">
        <v>1526</v>
      </c>
      <c r="B513" s="9" cm="1">
        <f t="array" ref="B513">_xll.SNL.Clients.Office.Excel.Functions.SPG($A513, "IQ_EBITDA_MARGIN", B$3)</f>
        <v>55.564999999999998</v>
      </c>
      <c r="C513" s="9" cm="1">
        <f t="array" ref="C513">_xll.SNL.Clients.Office.Excel.Functions.SPG($A513, "IQ_EBITDA_MARGIN", C$3)</f>
        <v>41.801000000000002</v>
      </c>
      <c r="D513" s="9" cm="1">
        <f t="array" ref="D513">_xll.SNL.Clients.Office.Excel.Functions.SPG($A513, "IQ_EBITDA_MARGIN", D$3)</f>
        <v>56.917000000000002</v>
      </c>
      <c r="E513" s="9" cm="1">
        <f t="array" ref="E513">_xll.SNL.Clients.Office.Excel.Functions.SPG($A513, "IQ_EBITDA_MARGIN", E$3)</f>
        <v>57.38</v>
      </c>
      <c r="F513" s="9" cm="1">
        <f t="array" ref="F513">_xll.SNL.Clients.Office.Excel.Functions.SPG($A513, "IQ_EBITDA_MARGIN", F$3)</f>
        <v>57.655999999999999</v>
      </c>
      <c r="G513" s="9" cm="1">
        <f t="array" ref="G513">_xll.SNL.Clients.Office.Excel.Functions.SPG($A513, "IQ_EBITDA_MARGIN", G$3)</f>
        <v>44.417999999999999</v>
      </c>
      <c r="H513" s="9" cm="1">
        <f t="array" ref="H513">_xll.SNL.Clients.Office.Excel.Functions.SPG($A513, "IQ_EBITDA_MARGIN", H$3)</f>
        <v>53.698999999999998</v>
      </c>
      <c r="I513" s="9" cm="1">
        <f t="array" ref="I513">_xll.SNL.Clients.Office.Excel.Functions.SPG($A513, "IQ_EBITDA_MARGIN", I$3)</f>
        <v>53.838999999999999</v>
      </c>
      <c r="J513" s="9" cm="1">
        <f t="array" ref="J513">_xll.SNL.Clients.Office.Excel.Functions.SPG($A513, "IQ_EBITDA_MARGIN", J$3)</f>
        <v>53.774000000000001</v>
      </c>
    </row>
    <row r="514" spans="1:10" x14ac:dyDescent="0.3">
      <c r="A514" s="11" t="s">
        <v>1527</v>
      </c>
      <c r="B514" s="9" t="str" cm="1">
        <f t="array" ref="B514">_xll.SNL.Clients.Office.Excel.Functions.SPG($A514, "IQ_EBITDA_MARGIN", B$3)</f>
        <v>NA</v>
      </c>
      <c r="C514" s="9" t="str" cm="1">
        <f t="array" ref="C514">_xll.SNL.Clients.Office.Excel.Functions.SPG($A514, "IQ_EBITDA_MARGIN", C$3)</f>
        <v>NA</v>
      </c>
      <c r="D514" s="9" cm="1">
        <f t="array" ref="D514">_xll.SNL.Clients.Office.Excel.Functions.SPG($A514, "IQ_EBITDA_MARGIN", D$3)</f>
        <v>6.524</v>
      </c>
      <c r="E514" s="9" cm="1">
        <f t="array" ref="E514">_xll.SNL.Clients.Office.Excel.Functions.SPG($A514, "IQ_EBITDA_MARGIN", E$3)</f>
        <v>3.774</v>
      </c>
      <c r="F514" s="9" cm="1">
        <f t="array" ref="F514">_xll.SNL.Clients.Office.Excel.Functions.SPG($A514, "IQ_EBITDA_MARGIN", F$3)</f>
        <v>-5.8999999999999997E-2</v>
      </c>
      <c r="G514" s="9" t="str" cm="1">
        <f t="array" ref="G514">_xll.SNL.Clients.Office.Excel.Functions.SPG($A514, "IQ_EBITDA_MARGIN", G$3)</f>
        <v>NA</v>
      </c>
      <c r="H514" s="9" cm="1">
        <f t="array" ref="H514">_xll.SNL.Clients.Office.Excel.Functions.SPG($A514, "IQ_EBITDA_MARGIN", H$3)</f>
        <v>4.5270000000000001</v>
      </c>
      <c r="I514" s="9" cm="1">
        <f t="array" ref="I514">_xll.SNL.Clients.Office.Excel.Functions.SPG($A514, "IQ_EBITDA_MARGIN", I$3)</f>
        <v>7.1029999999999998</v>
      </c>
      <c r="J514" s="9" cm="1">
        <f t="array" ref="J514">_xll.SNL.Clients.Office.Excel.Functions.SPG($A514, "IQ_EBITDA_MARGIN", J$3)</f>
        <v>-0.56899999999999995</v>
      </c>
    </row>
    <row r="515" spans="1:10" x14ac:dyDescent="0.3">
      <c r="A515" s="11" t="s">
        <v>1528</v>
      </c>
      <c r="B515" s="9" cm="1">
        <f t="array" ref="B515">_xll.SNL.Clients.Office.Excel.Functions.SPG($A515, "IQ_EBITDA_MARGIN", B$3)</f>
        <v>19.318999999999999</v>
      </c>
      <c r="C515" s="9" cm="1">
        <f t="array" ref="C515">_xll.SNL.Clients.Office.Excel.Functions.SPG($A515, "IQ_EBITDA_MARGIN", C$3)</f>
        <v>33.591999999999999</v>
      </c>
      <c r="D515" s="9" cm="1">
        <f t="array" ref="D515">_xll.SNL.Clients.Office.Excel.Functions.SPG($A515, "IQ_EBITDA_MARGIN", D$3)</f>
        <v>32.401000000000003</v>
      </c>
      <c r="E515" s="9" cm="1">
        <f t="array" ref="E515">_xll.SNL.Clients.Office.Excel.Functions.SPG($A515, "IQ_EBITDA_MARGIN", E$3)</f>
        <v>24.038</v>
      </c>
      <c r="F515" s="9" cm="1">
        <f t="array" ref="F515">_xll.SNL.Clients.Office.Excel.Functions.SPG($A515, "IQ_EBITDA_MARGIN", F$3)</f>
        <v>23.567</v>
      </c>
      <c r="G515" s="9" cm="1">
        <f t="array" ref="G515">_xll.SNL.Clients.Office.Excel.Functions.SPG($A515, "IQ_EBITDA_MARGIN", G$3)</f>
        <v>23.605</v>
      </c>
      <c r="H515" s="9" cm="1">
        <f t="array" ref="H515">_xll.SNL.Clients.Office.Excel.Functions.SPG($A515, "IQ_EBITDA_MARGIN", H$3)</f>
        <v>22.677</v>
      </c>
      <c r="I515" s="9" cm="1">
        <f t="array" ref="I515">_xll.SNL.Clients.Office.Excel.Functions.SPG($A515, "IQ_EBITDA_MARGIN", I$3)</f>
        <v>26.263999999999999</v>
      </c>
      <c r="J515" s="9" cm="1">
        <f t="array" ref="J515">_xll.SNL.Clients.Office.Excel.Functions.SPG($A515, "IQ_EBITDA_MARGIN", J$3)</f>
        <v>27.4</v>
      </c>
    </row>
    <row r="516" spans="1:10" x14ac:dyDescent="0.3">
      <c r="A516" s="11" t="s">
        <v>420</v>
      </c>
      <c r="B516" s="9" cm="1">
        <f t="array" ref="B516">_xll.SNL.Clients.Office.Excel.Functions.SPG($A516, "IQ_EBITDA_MARGIN", B$3)</f>
        <v>28.567</v>
      </c>
      <c r="C516" s="9" cm="1">
        <f t="array" ref="C516">_xll.SNL.Clients.Office.Excel.Functions.SPG($A516, "IQ_EBITDA_MARGIN", C$3)</f>
        <v>28.234999999999999</v>
      </c>
      <c r="D516" s="9" cm="1">
        <f t="array" ref="D516">_xll.SNL.Clients.Office.Excel.Functions.SPG($A516, "IQ_EBITDA_MARGIN", D$3)</f>
        <v>28.55</v>
      </c>
      <c r="E516" s="9" cm="1">
        <f t="array" ref="E516">_xll.SNL.Clients.Office.Excel.Functions.SPG($A516, "IQ_EBITDA_MARGIN", E$3)</f>
        <v>25.725999999999999</v>
      </c>
      <c r="F516" s="9" cm="1">
        <f t="array" ref="F516">_xll.SNL.Clients.Office.Excel.Functions.SPG($A516, "IQ_EBITDA_MARGIN", F$3)</f>
        <v>8.7789999999999999</v>
      </c>
      <c r="G516" s="9" cm="1">
        <f t="array" ref="G516">_xll.SNL.Clients.Office.Excel.Functions.SPG($A516, "IQ_EBITDA_MARGIN", G$3)</f>
        <v>19.524999999999999</v>
      </c>
      <c r="H516" s="9" cm="1">
        <f t="array" ref="H516">_xll.SNL.Clients.Office.Excel.Functions.SPG($A516, "IQ_EBITDA_MARGIN", H$3)</f>
        <v>29.895</v>
      </c>
      <c r="I516" s="9" cm="1">
        <f t="array" ref="I516">_xll.SNL.Clients.Office.Excel.Functions.SPG($A516, "IQ_EBITDA_MARGIN", I$3)</f>
        <v>27.657</v>
      </c>
      <c r="J516" s="9" cm="1">
        <f t="array" ref="J516">_xll.SNL.Clients.Office.Excel.Functions.SPG($A516, "IQ_EBITDA_MARGIN", J$3)</f>
        <v>25.244</v>
      </c>
    </row>
    <row r="517" spans="1:10" x14ac:dyDescent="0.3">
      <c r="A517" s="11" t="s">
        <v>1529</v>
      </c>
      <c r="B517" s="9" cm="1">
        <f t="array" ref="B517">_xll.SNL.Clients.Office.Excel.Functions.SPG($A517, "IQ_EBITDA_MARGIN", B$3)</f>
        <v>23.484000000000002</v>
      </c>
      <c r="C517" s="9" cm="1">
        <f t="array" ref="C517">_xll.SNL.Clients.Office.Excel.Functions.SPG($A517, "IQ_EBITDA_MARGIN", C$3)</f>
        <v>18.225999999999999</v>
      </c>
      <c r="D517" s="9" cm="1">
        <f t="array" ref="D517">_xll.SNL.Clients.Office.Excel.Functions.SPG($A517, "IQ_EBITDA_MARGIN", D$3)</f>
        <v>23.283999999999999</v>
      </c>
      <c r="E517" s="9" cm="1">
        <f t="array" ref="E517">_xll.SNL.Clients.Office.Excel.Functions.SPG($A517, "IQ_EBITDA_MARGIN", E$3)</f>
        <v>23.344000000000001</v>
      </c>
      <c r="F517" s="9" cm="1">
        <f t="array" ref="F517">_xll.SNL.Clients.Office.Excel.Functions.SPG($A517, "IQ_EBITDA_MARGIN", F$3)</f>
        <v>24.326000000000001</v>
      </c>
      <c r="G517" s="9" cm="1">
        <f t="array" ref="G517">_xll.SNL.Clients.Office.Excel.Functions.SPG($A517, "IQ_EBITDA_MARGIN", G$3)</f>
        <v>19.817</v>
      </c>
      <c r="H517" s="9" cm="1">
        <f t="array" ref="H517">_xll.SNL.Clients.Office.Excel.Functions.SPG($A517, "IQ_EBITDA_MARGIN", H$3)</f>
        <v>21.831</v>
      </c>
      <c r="I517" s="9" cm="1">
        <f t="array" ref="I517">_xll.SNL.Clients.Office.Excel.Functions.SPG($A517, "IQ_EBITDA_MARGIN", I$3)</f>
        <v>20.678999999999998</v>
      </c>
      <c r="J517" s="9" cm="1">
        <f t="array" ref="J517">_xll.SNL.Clients.Office.Excel.Functions.SPG($A517, "IQ_EBITDA_MARGIN", J$3)</f>
        <v>20.875</v>
      </c>
    </row>
    <row r="518" spans="1:10" x14ac:dyDescent="0.3">
      <c r="A518" s="11" t="s">
        <v>1530</v>
      </c>
      <c r="B518" s="9" cm="1">
        <f t="array" ref="B518">_xll.SNL.Clients.Office.Excel.Functions.SPG($A518, "IQ_EBITDA_MARGIN", B$3)</f>
        <v>12.103</v>
      </c>
      <c r="C518" s="9" cm="1">
        <f t="array" ref="C518">_xll.SNL.Clients.Office.Excel.Functions.SPG($A518, "IQ_EBITDA_MARGIN", C$3)</f>
        <v>8.9079999999999995</v>
      </c>
      <c r="D518" s="9" cm="1">
        <f t="array" ref="D518">_xll.SNL.Clients.Office.Excel.Functions.SPG($A518, "IQ_EBITDA_MARGIN", D$3)</f>
        <v>14.028</v>
      </c>
      <c r="E518" s="9" cm="1">
        <f t="array" ref="E518">_xll.SNL.Clients.Office.Excel.Functions.SPG($A518, "IQ_EBITDA_MARGIN", E$3)</f>
        <v>16.012</v>
      </c>
      <c r="F518" s="9" cm="1">
        <f t="array" ref="F518">_xll.SNL.Clients.Office.Excel.Functions.SPG($A518, "IQ_EBITDA_MARGIN", F$3)</f>
        <v>16.399000000000001</v>
      </c>
      <c r="G518" s="9" cm="1">
        <f t="array" ref="G518">_xll.SNL.Clients.Office.Excel.Functions.SPG($A518, "IQ_EBITDA_MARGIN", G$3)</f>
        <v>12.813000000000001</v>
      </c>
      <c r="H518" s="9" cm="1">
        <f t="array" ref="H518">_xll.SNL.Clients.Office.Excel.Functions.SPG($A518, "IQ_EBITDA_MARGIN", H$3)</f>
        <v>15.555999999999999</v>
      </c>
      <c r="I518" s="9" cm="1">
        <f t="array" ref="I518">_xll.SNL.Clients.Office.Excel.Functions.SPG($A518, "IQ_EBITDA_MARGIN", I$3)</f>
        <v>17.780999999999999</v>
      </c>
      <c r="J518" s="9" cm="1">
        <f t="array" ref="J518">_xll.SNL.Clients.Office.Excel.Functions.SPG($A518, "IQ_EBITDA_MARGIN", J$3)</f>
        <v>15.728999999999999</v>
      </c>
    </row>
    <row r="519" spans="1:10" x14ac:dyDescent="0.3">
      <c r="A519" s="11" t="s">
        <v>1630</v>
      </c>
      <c r="B519" s="9" cm="1">
        <f t="array" ref="B519">_xll.SNL.Clients.Office.Excel.Functions.SPG($A519, "IQ_EBITDA_MARGIN", B$3)</f>
        <v>19.617000000000001</v>
      </c>
      <c r="C519" s="9" cm="1">
        <f t="array" ref="C519">_xll.SNL.Clients.Office.Excel.Functions.SPG($A519, "IQ_EBITDA_MARGIN", C$3)</f>
        <v>15.403</v>
      </c>
      <c r="D519" s="9" cm="1">
        <f t="array" ref="D519">_xll.SNL.Clients.Office.Excel.Functions.SPG($A519, "IQ_EBITDA_MARGIN", D$3)</f>
        <v>17.5</v>
      </c>
      <c r="E519" s="9" cm="1">
        <f t="array" ref="E519">_xll.SNL.Clients.Office.Excel.Functions.SPG($A519, "IQ_EBITDA_MARGIN", E$3)</f>
        <v>21.33</v>
      </c>
      <c r="F519" s="9" cm="1">
        <f t="array" ref="F519">_xll.SNL.Clients.Office.Excel.Functions.SPG($A519, "IQ_EBITDA_MARGIN", F$3)</f>
        <v>15.699</v>
      </c>
      <c r="G519" s="9" cm="1">
        <f t="array" ref="G519">_xll.SNL.Clients.Office.Excel.Functions.SPG($A519, "IQ_EBITDA_MARGIN", G$3)</f>
        <v>16.63</v>
      </c>
      <c r="H519" s="9" cm="1">
        <f t="array" ref="H519">_xll.SNL.Clients.Office.Excel.Functions.SPG($A519, "IQ_EBITDA_MARGIN", H$3)</f>
        <v>11.416</v>
      </c>
      <c r="I519" s="9" cm="1">
        <f t="array" ref="I519">_xll.SNL.Clients.Office.Excel.Functions.SPG($A519, "IQ_EBITDA_MARGIN", I$3)</f>
        <v>13.853</v>
      </c>
      <c r="J519" s="9" cm="1">
        <f t="array" ref="J519">_xll.SNL.Clients.Office.Excel.Functions.SPG($A519, "IQ_EBITDA_MARGIN", J$3)</f>
        <v>21.849</v>
      </c>
    </row>
    <row r="520" spans="1:10" x14ac:dyDescent="0.3">
      <c r="A520" s="11" t="s">
        <v>1531</v>
      </c>
      <c r="B520" s="9" cm="1">
        <f t="array" ref="B520">_xll.SNL.Clients.Office.Excel.Functions.SPG($A520, "IQ_EBITDA_MARGIN", B$3)</f>
        <v>58.781999999999996</v>
      </c>
      <c r="C520" s="9" cm="1">
        <f t="array" ref="C520">_xll.SNL.Clients.Office.Excel.Functions.SPG($A520, "IQ_EBITDA_MARGIN", C$3)</f>
        <v>58.142000000000003</v>
      </c>
      <c r="D520" s="9" cm="1">
        <f t="array" ref="D520">_xll.SNL.Clients.Office.Excel.Functions.SPG($A520, "IQ_EBITDA_MARGIN", D$3)</f>
        <v>58.859000000000002</v>
      </c>
      <c r="E520" s="9" cm="1">
        <f t="array" ref="E520">_xll.SNL.Clients.Office.Excel.Functions.SPG($A520, "IQ_EBITDA_MARGIN", E$3)</f>
        <v>58.822000000000003</v>
      </c>
      <c r="F520" s="9" cm="1">
        <f t="array" ref="F520">_xll.SNL.Clients.Office.Excel.Functions.SPG($A520, "IQ_EBITDA_MARGIN", F$3)</f>
        <v>59.131999999999998</v>
      </c>
      <c r="G520" s="9" cm="1">
        <f t="array" ref="G520">_xll.SNL.Clients.Office.Excel.Functions.SPG($A520, "IQ_EBITDA_MARGIN", G$3)</f>
        <v>60.115000000000002</v>
      </c>
      <c r="H520" s="9" cm="1">
        <f t="array" ref="H520">_xll.SNL.Clients.Office.Excel.Functions.SPG($A520, "IQ_EBITDA_MARGIN", H$3)</f>
        <v>60.040999999999997</v>
      </c>
      <c r="I520" s="9" cm="1">
        <f t="array" ref="I520">_xll.SNL.Clients.Office.Excel.Functions.SPG($A520, "IQ_EBITDA_MARGIN", I$3)</f>
        <v>59.735999999999997</v>
      </c>
      <c r="J520" s="9" cm="1">
        <f t="array" ref="J520">_xll.SNL.Clients.Office.Excel.Functions.SPG($A520, "IQ_EBITDA_MARGIN", J$3)</f>
        <v>58.085000000000001</v>
      </c>
    </row>
    <row r="521" spans="1:10" x14ac:dyDescent="0.3">
      <c r="A521" s="11" t="s">
        <v>1532</v>
      </c>
      <c r="B521" s="9" cm="1">
        <f t="array" ref="B521">_xll.SNL.Clients.Office.Excel.Functions.SPG($A521, "IQ_EBITDA_MARGIN", B$3)</f>
        <v>7.141</v>
      </c>
      <c r="C521" s="9" cm="1">
        <f t="array" ref="C521">_xll.SNL.Clients.Office.Excel.Functions.SPG($A521, "IQ_EBITDA_MARGIN", C$3)</f>
        <v>27.690999999999999</v>
      </c>
      <c r="D521" s="9" cm="1">
        <f t="array" ref="D521">_xll.SNL.Clients.Office.Excel.Functions.SPG($A521, "IQ_EBITDA_MARGIN", D$3)</f>
        <v>14.837</v>
      </c>
      <c r="E521" s="9" cm="1">
        <f t="array" ref="E521">_xll.SNL.Clients.Office.Excel.Functions.SPG($A521, "IQ_EBITDA_MARGIN", E$3)</f>
        <v>12.026</v>
      </c>
      <c r="F521" s="9" cm="1">
        <f t="array" ref="F521">_xll.SNL.Clients.Office.Excel.Functions.SPG($A521, "IQ_EBITDA_MARGIN", F$3)</f>
        <v>-14.558999999999999</v>
      </c>
      <c r="G521" s="9" cm="1">
        <f t="array" ref="G521">_xll.SNL.Clients.Office.Excel.Functions.SPG($A521, "IQ_EBITDA_MARGIN", G$3)</f>
        <v>-28.306999999999999</v>
      </c>
      <c r="H521" s="9" cm="1">
        <f t="array" ref="H521">_xll.SNL.Clients.Office.Excel.Functions.SPG($A521, "IQ_EBITDA_MARGIN", H$3)</f>
        <v>69.268000000000001</v>
      </c>
      <c r="I521" s="9" cm="1">
        <f t="array" ref="I521">_xll.SNL.Clients.Office.Excel.Functions.SPG($A521, "IQ_EBITDA_MARGIN", I$3)</f>
        <v>-277.72800000000001</v>
      </c>
      <c r="J521" s="9" t="str" cm="1">
        <f t="array" ref="J521">_xll.SNL.Clients.Office.Excel.Functions.SPG($A521, "IQ_EBITDA_MARGIN", J$3)</f>
        <v>NM</v>
      </c>
    </row>
    <row r="522" spans="1:10" x14ac:dyDescent="0.3">
      <c r="A522" s="11" t="s">
        <v>1533</v>
      </c>
      <c r="B522" s="9" cm="1">
        <f t="array" ref="B522">_xll.SNL.Clients.Office.Excel.Functions.SPG($A522, "IQ_EBITDA_MARGIN", B$3)</f>
        <v>1.5589999999999999</v>
      </c>
      <c r="C522" s="9" cm="1">
        <f t="array" ref="C522">_xll.SNL.Clients.Office.Excel.Functions.SPG($A522, "IQ_EBITDA_MARGIN", C$3)</f>
        <v>3.347</v>
      </c>
      <c r="D522" s="9" cm="1">
        <f t="array" ref="D522">_xll.SNL.Clients.Office.Excel.Functions.SPG($A522, "IQ_EBITDA_MARGIN", D$3)</f>
        <v>3.3210000000000002</v>
      </c>
      <c r="E522" s="9" cm="1">
        <f t="array" ref="E522">_xll.SNL.Clients.Office.Excel.Functions.SPG($A522, "IQ_EBITDA_MARGIN", E$3)</f>
        <v>3.1850000000000001</v>
      </c>
      <c r="F522" s="9" cm="1">
        <f t="array" ref="F522">_xll.SNL.Clients.Office.Excel.Functions.SPG($A522, "IQ_EBITDA_MARGIN", F$3)</f>
        <v>1.468</v>
      </c>
      <c r="G522" s="9" cm="1">
        <f t="array" ref="G522">_xll.SNL.Clients.Office.Excel.Functions.SPG($A522, "IQ_EBITDA_MARGIN", G$3)</f>
        <v>3.62</v>
      </c>
      <c r="H522" s="9" cm="1">
        <f t="array" ref="H522">_xll.SNL.Clients.Office.Excel.Functions.SPG($A522, "IQ_EBITDA_MARGIN", H$3)</f>
        <v>1.722</v>
      </c>
      <c r="I522" s="9" cm="1">
        <f t="array" ref="I522">_xll.SNL.Clients.Office.Excel.Functions.SPG($A522, "IQ_EBITDA_MARGIN", I$3)</f>
        <v>3.39</v>
      </c>
      <c r="J522" s="9" cm="1">
        <f t="array" ref="J522">_xll.SNL.Clients.Office.Excel.Functions.SPG($A522, "IQ_EBITDA_MARGIN", J$3)</f>
        <v>1.623</v>
      </c>
    </row>
    <row r="523" spans="1:10" x14ac:dyDescent="0.3">
      <c r="A523" s="11" t="s">
        <v>1534</v>
      </c>
      <c r="B523" s="9" t="str" cm="1">
        <f t="array" ref="B523">_xll.SNL.Clients.Office.Excel.Functions.SPG($A523, "IQ_EBITDA_MARGIN", B$3)</f>
        <v>NA</v>
      </c>
      <c r="C523" s="9" t="str" cm="1">
        <f t="array" ref="C523">_xll.SNL.Clients.Office.Excel.Functions.SPG($A523, "IQ_EBITDA_MARGIN", C$3)</f>
        <v>NA</v>
      </c>
      <c r="D523" s="9" t="str" cm="1">
        <f t="array" ref="D523">_xll.SNL.Clients.Office.Excel.Functions.SPG($A523, "IQ_EBITDA_MARGIN", D$3)</f>
        <v>NA</v>
      </c>
      <c r="E523" s="9" t="str" cm="1">
        <f t="array" ref="E523">_xll.SNL.Clients.Office.Excel.Functions.SPG($A523, "IQ_EBITDA_MARGIN", E$3)</f>
        <v>NA</v>
      </c>
      <c r="F523" s="9" t="str" cm="1">
        <f t="array" ref="F523">_xll.SNL.Clients.Office.Excel.Functions.SPG($A523, "IQ_EBITDA_MARGIN", F$3)</f>
        <v>NA</v>
      </c>
      <c r="G523" s="9" t="str" cm="1">
        <f t="array" ref="G523">_xll.SNL.Clients.Office.Excel.Functions.SPG($A523, "IQ_EBITDA_MARGIN", G$3)</f>
        <v>NA</v>
      </c>
      <c r="H523" s="9" t="str" cm="1">
        <f t="array" ref="H523">_xll.SNL.Clients.Office.Excel.Functions.SPG($A523, "IQ_EBITDA_MARGIN", H$3)</f>
        <v>NA</v>
      </c>
      <c r="I523" s="9" t="str" cm="1">
        <f t="array" ref="I523">_xll.SNL.Clients.Office.Excel.Functions.SPG($A523, "IQ_EBITDA_MARGIN", I$3)</f>
        <v>NA</v>
      </c>
      <c r="J523" s="9" t="str" cm="1">
        <f t="array" ref="J523">_xll.SNL.Clients.Office.Excel.Functions.SPG($A523, "IQ_EBITDA_MARGIN", J$3)</f>
        <v>NA</v>
      </c>
    </row>
    <row r="524" spans="1:10" x14ac:dyDescent="0.3">
      <c r="A524" s="11" t="s">
        <v>1535</v>
      </c>
      <c r="B524" s="9" t="str" cm="1">
        <f t="array" ref="B524">_xll.SNL.Clients.Office.Excel.Functions.SPG($A524, "IQ_EBITDA_MARGIN", B$3)</f>
        <v>NA</v>
      </c>
      <c r="C524" s="9" cm="1">
        <f t="array" ref="C524">_xll.SNL.Clients.Office.Excel.Functions.SPG($A524, "IQ_EBITDA_MARGIN", C$3)</f>
        <v>27.062000000000001</v>
      </c>
      <c r="D524" s="9" cm="1">
        <f t="array" ref="D524">_xll.SNL.Clients.Office.Excel.Functions.SPG($A524, "IQ_EBITDA_MARGIN", D$3)</f>
        <v>20.431999999999999</v>
      </c>
      <c r="E524" s="9" cm="1">
        <f t="array" ref="E524">_xll.SNL.Clients.Office.Excel.Functions.SPG($A524, "IQ_EBITDA_MARGIN", E$3)</f>
        <v>19.097000000000001</v>
      </c>
      <c r="F524" s="9" cm="1">
        <f t="array" ref="F524">_xll.SNL.Clients.Office.Excel.Functions.SPG($A524, "IQ_EBITDA_MARGIN", F$3)</f>
        <v>18.218</v>
      </c>
      <c r="G524" s="9" cm="1">
        <f t="array" ref="G524">_xll.SNL.Clients.Office.Excel.Functions.SPG($A524, "IQ_EBITDA_MARGIN", G$3)</f>
        <v>26.8</v>
      </c>
      <c r="H524" s="9" cm="1">
        <f t="array" ref="H524">_xll.SNL.Clients.Office.Excel.Functions.SPG($A524, "IQ_EBITDA_MARGIN", H$3)</f>
        <v>22.741</v>
      </c>
      <c r="I524" s="9" cm="1">
        <f t="array" ref="I524">_xll.SNL.Clients.Office.Excel.Functions.SPG($A524, "IQ_EBITDA_MARGIN", I$3)</f>
        <v>21.14</v>
      </c>
      <c r="J524" s="9" cm="1">
        <f t="array" ref="J524">_xll.SNL.Clients.Office.Excel.Functions.SPG($A524, "IQ_EBITDA_MARGIN", J$3)</f>
        <v>20.713000000000001</v>
      </c>
    </row>
    <row r="525" spans="1:10" x14ac:dyDescent="0.3">
      <c r="A525" s="11" t="s">
        <v>1536</v>
      </c>
      <c r="B525" s="9" cm="1">
        <f t="array" ref="B525">_xll.SNL.Clients.Office.Excel.Functions.SPG($A525, "IQ_EBITDA_MARGIN", B$3)</f>
        <v>8.5649999999999995</v>
      </c>
      <c r="C525" s="9" cm="1">
        <f t="array" ref="C525">_xll.SNL.Clients.Office.Excel.Functions.SPG($A525, "IQ_EBITDA_MARGIN", C$3)</f>
        <v>9.4499999999999993</v>
      </c>
      <c r="D525" s="9" cm="1">
        <f t="array" ref="D525">_xll.SNL.Clients.Office.Excel.Functions.SPG($A525, "IQ_EBITDA_MARGIN", D$3)</f>
        <v>6.5339999999999998</v>
      </c>
      <c r="E525" s="9" cm="1">
        <f t="array" ref="E525">_xll.SNL.Clients.Office.Excel.Functions.SPG($A525, "IQ_EBITDA_MARGIN", E$3)</f>
        <v>9.359</v>
      </c>
      <c r="F525" s="9" cm="1">
        <f t="array" ref="F525">_xll.SNL.Clients.Office.Excel.Functions.SPG($A525, "IQ_EBITDA_MARGIN", F$3)</f>
        <v>7.5460000000000003</v>
      </c>
      <c r="G525" s="9" cm="1">
        <f t="array" ref="G525">_xll.SNL.Clients.Office.Excel.Functions.SPG($A525, "IQ_EBITDA_MARGIN", G$3)</f>
        <v>7.7729999999999997</v>
      </c>
      <c r="H525" s="9" cm="1">
        <f t="array" ref="H525">_xll.SNL.Clients.Office.Excel.Functions.SPG($A525, "IQ_EBITDA_MARGIN", H$3)</f>
        <v>5.2190000000000003</v>
      </c>
      <c r="I525" s="9" cm="1">
        <f t="array" ref="I525">_xll.SNL.Clients.Office.Excel.Functions.SPG($A525, "IQ_EBITDA_MARGIN", I$3)</f>
        <v>8.2469999999999999</v>
      </c>
      <c r="J525" s="9" cm="1">
        <f t="array" ref="J525">_xll.SNL.Clients.Office.Excel.Functions.SPG($A525, "IQ_EBITDA_MARGIN", J$3)</f>
        <v>6.9640000000000004</v>
      </c>
    </row>
    <row r="526" spans="1:10" x14ac:dyDescent="0.3">
      <c r="A526" s="11" t="s">
        <v>1537</v>
      </c>
      <c r="B526" s="9" cm="1">
        <f t="array" ref="B526">_xll.SNL.Clients.Office.Excel.Functions.SPG($A526, "IQ_EBITDA_MARGIN", B$3)</f>
        <v>4.32</v>
      </c>
      <c r="C526" s="9" cm="1">
        <f t="array" ref="C526">_xll.SNL.Clients.Office.Excel.Functions.SPG($A526, "IQ_EBITDA_MARGIN", C$3)</f>
        <v>5.6070000000000002</v>
      </c>
      <c r="D526" s="9" cm="1">
        <f t="array" ref="D526">_xll.SNL.Clients.Office.Excel.Functions.SPG($A526, "IQ_EBITDA_MARGIN", D$3)</f>
        <v>5.2009999999999996</v>
      </c>
      <c r="E526" s="9" cm="1">
        <f t="array" ref="E526">_xll.SNL.Clients.Office.Excel.Functions.SPG($A526, "IQ_EBITDA_MARGIN", E$3)</f>
        <v>5.1929999999999996</v>
      </c>
      <c r="F526" s="9" cm="1">
        <f t="array" ref="F526">_xll.SNL.Clients.Office.Excel.Functions.SPG($A526, "IQ_EBITDA_MARGIN", F$3)</f>
        <v>3.5209999999999999</v>
      </c>
      <c r="G526" s="9" cm="1">
        <f t="array" ref="G526">_xll.SNL.Clients.Office.Excel.Functions.SPG($A526, "IQ_EBITDA_MARGIN", G$3)</f>
        <v>5.181</v>
      </c>
      <c r="H526" s="9" cm="1">
        <f t="array" ref="H526">_xll.SNL.Clients.Office.Excel.Functions.SPG($A526, "IQ_EBITDA_MARGIN", H$3)</f>
        <v>4.8780000000000001</v>
      </c>
      <c r="I526" s="9" cm="1">
        <f t="array" ref="I526">_xll.SNL.Clients.Office.Excel.Functions.SPG($A526, "IQ_EBITDA_MARGIN", I$3)</f>
        <v>4.875</v>
      </c>
      <c r="J526" s="9" cm="1">
        <f t="array" ref="J526">_xll.SNL.Clients.Office.Excel.Functions.SPG($A526, "IQ_EBITDA_MARGIN", J$3)</f>
        <v>3.3319999999999999</v>
      </c>
    </row>
    <row r="527" spans="1:10" x14ac:dyDescent="0.3">
      <c r="A527" s="11" t="s">
        <v>1631</v>
      </c>
      <c r="B527" s="9" cm="1">
        <f t="array" ref="B527">_xll.SNL.Clients.Office.Excel.Functions.SPG($A527, "IQ_EBITDA_MARGIN", B$3)</f>
        <v>12.061</v>
      </c>
      <c r="C527" s="9" cm="1">
        <f t="array" ref="C527">_xll.SNL.Clients.Office.Excel.Functions.SPG($A527, "IQ_EBITDA_MARGIN", C$3)</f>
        <v>9.0389999999999997</v>
      </c>
      <c r="D527" s="9" cm="1">
        <f t="array" ref="D527">_xll.SNL.Clients.Office.Excel.Functions.SPG($A527, "IQ_EBITDA_MARGIN", D$3)</f>
        <v>15.057</v>
      </c>
      <c r="E527" s="9" cm="1">
        <f t="array" ref="E527">_xll.SNL.Clients.Office.Excel.Functions.SPG($A527, "IQ_EBITDA_MARGIN", E$3)</f>
        <v>13.134</v>
      </c>
      <c r="F527" s="9" cm="1">
        <f t="array" ref="F527">_xll.SNL.Clients.Office.Excel.Functions.SPG($A527, "IQ_EBITDA_MARGIN", F$3)</f>
        <v>14.023</v>
      </c>
      <c r="G527" s="9" cm="1">
        <f t="array" ref="G527">_xll.SNL.Clients.Office.Excel.Functions.SPG($A527, "IQ_EBITDA_MARGIN", G$3)</f>
        <v>12.04</v>
      </c>
      <c r="H527" s="9" cm="1">
        <f t="array" ref="H527">_xll.SNL.Clients.Office.Excel.Functions.SPG($A527, "IQ_EBITDA_MARGIN", H$3)</f>
        <v>12.507999999999999</v>
      </c>
      <c r="I527" s="9" cm="1">
        <f t="array" ref="I527">_xll.SNL.Clients.Office.Excel.Functions.SPG($A527, "IQ_EBITDA_MARGIN", I$3)</f>
        <v>16.616</v>
      </c>
      <c r="J527" s="9" cm="1">
        <f t="array" ref="J527">_xll.SNL.Clients.Office.Excel.Functions.SPG($A527, "IQ_EBITDA_MARGIN", J$3)</f>
        <v>19.335999999999999</v>
      </c>
    </row>
    <row r="528" spans="1:10" x14ac:dyDescent="0.3">
      <c r="A528" s="11" t="s">
        <v>1538</v>
      </c>
      <c r="B528" s="9" cm="1">
        <f t="array" ref="B528">_xll.SNL.Clients.Office.Excel.Functions.SPG($A528, "IQ_EBITDA_MARGIN", B$3)</f>
        <v>15.401</v>
      </c>
      <c r="C528" s="9" cm="1">
        <f t="array" ref="C528">_xll.SNL.Clients.Office.Excel.Functions.SPG($A528, "IQ_EBITDA_MARGIN", C$3)</f>
        <v>16.742000000000001</v>
      </c>
      <c r="D528" s="9" cm="1">
        <f t="array" ref="D528">_xll.SNL.Clients.Office.Excel.Functions.SPG($A528, "IQ_EBITDA_MARGIN", D$3)</f>
        <v>18.922999999999998</v>
      </c>
      <c r="E528" s="9" cm="1">
        <f t="array" ref="E528">_xll.SNL.Clients.Office.Excel.Functions.SPG($A528, "IQ_EBITDA_MARGIN", E$3)</f>
        <v>18.356999999999999</v>
      </c>
      <c r="F528" s="9" cm="1">
        <f t="array" ref="F528">_xll.SNL.Clients.Office.Excel.Functions.SPG($A528, "IQ_EBITDA_MARGIN", F$3)</f>
        <v>18.315000000000001</v>
      </c>
      <c r="G528" s="9" cm="1">
        <f t="array" ref="G528">_xll.SNL.Clients.Office.Excel.Functions.SPG($A528, "IQ_EBITDA_MARGIN", G$3)</f>
        <v>18.866</v>
      </c>
      <c r="H528" s="9" cm="1">
        <f t="array" ref="H528">_xll.SNL.Clients.Office.Excel.Functions.SPG($A528, "IQ_EBITDA_MARGIN", H$3)</f>
        <v>19.039000000000001</v>
      </c>
      <c r="I528" s="9" cm="1">
        <f t="array" ref="I528">_xll.SNL.Clients.Office.Excel.Functions.SPG($A528, "IQ_EBITDA_MARGIN", I$3)</f>
        <v>20.890999999999998</v>
      </c>
      <c r="J528" s="9" cm="1">
        <f t="array" ref="J528">_xll.SNL.Clients.Office.Excel.Functions.SPG($A528, "IQ_EBITDA_MARGIN", J$3)</f>
        <v>20.484000000000002</v>
      </c>
    </row>
    <row r="529" spans="1:10" x14ac:dyDescent="0.3">
      <c r="A529" s="11" t="s">
        <v>1539</v>
      </c>
      <c r="B529" s="9" cm="1">
        <f t="array" ref="B529">_xll.SNL.Clients.Office.Excel.Functions.SPG($A529, "IQ_EBITDA_MARGIN", B$3)</f>
        <v>13.699</v>
      </c>
      <c r="C529" s="9" cm="1">
        <f t="array" ref="C529">_xll.SNL.Clients.Office.Excel.Functions.SPG($A529, "IQ_EBITDA_MARGIN", C$3)</f>
        <v>16.074999999999999</v>
      </c>
      <c r="D529" s="9" cm="1">
        <f t="array" ref="D529">_xll.SNL.Clients.Office.Excel.Functions.SPG($A529, "IQ_EBITDA_MARGIN", D$3)</f>
        <v>14.872</v>
      </c>
      <c r="E529" s="9" cm="1">
        <f t="array" ref="E529">_xll.SNL.Clients.Office.Excel.Functions.SPG($A529, "IQ_EBITDA_MARGIN", E$3)</f>
        <v>11.278</v>
      </c>
      <c r="F529" s="9" cm="1">
        <f t="array" ref="F529">_xll.SNL.Clients.Office.Excel.Functions.SPG($A529, "IQ_EBITDA_MARGIN", F$3)</f>
        <v>9.98</v>
      </c>
      <c r="G529" s="9" cm="1">
        <f t="array" ref="G529">_xll.SNL.Clients.Office.Excel.Functions.SPG($A529, "IQ_EBITDA_MARGIN", G$3)</f>
        <v>11.35</v>
      </c>
      <c r="H529" s="9" cm="1">
        <f t="array" ref="H529">_xll.SNL.Clients.Office.Excel.Functions.SPG($A529, "IQ_EBITDA_MARGIN", H$3)</f>
        <v>9.1999999999999993</v>
      </c>
      <c r="I529" s="9" cm="1">
        <f t="array" ref="I529">_xll.SNL.Clients.Office.Excel.Functions.SPG($A529, "IQ_EBITDA_MARGIN", I$3)</f>
        <v>8.8330000000000002</v>
      </c>
      <c r="J529" s="9" cm="1">
        <f t="array" ref="J529">_xll.SNL.Clients.Office.Excel.Functions.SPG($A529, "IQ_EBITDA_MARGIN", J$3)</f>
        <v>7.5490000000000004</v>
      </c>
    </row>
    <row r="530" spans="1:10" x14ac:dyDescent="0.3">
      <c r="A530" s="11" t="s">
        <v>1540</v>
      </c>
      <c r="B530" s="9" cm="1">
        <f t="array" ref="B530">_xll.SNL.Clients.Office.Excel.Functions.SPG($A530, "IQ_EBITDA_MARGIN", B$3)</f>
        <v>50.841999999999999</v>
      </c>
      <c r="C530" s="9" cm="1">
        <f t="array" ref="C530">_xll.SNL.Clients.Office.Excel.Functions.SPG($A530, "IQ_EBITDA_MARGIN", C$3)</f>
        <v>61.692</v>
      </c>
      <c r="D530" s="9" cm="1">
        <f t="array" ref="D530">_xll.SNL.Clients.Office.Excel.Functions.SPG($A530, "IQ_EBITDA_MARGIN", D$3)</f>
        <v>46.8</v>
      </c>
      <c r="E530" s="9" cm="1">
        <f t="array" ref="E530">_xll.SNL.Clients.Office.Excel.Functions.SPG($A530, "IQ_EBITDA_MARGIN", E$3)</f>
        <v>52.371000000000002</v>
      </c>
      <c r="F530" s="9" cm="1">
        <f t="array" ref="F530">_xll.SNL.Clients.Office.Excel.Functions.SPG($A530, "IQ_EBITDA_MARGIN", F$3)</f>
        <v>19.916</v>
      </c>
      <c r="G530" s="9" cm="1">
        <f t="array" ref="G530">_xll.SNL.Clients.Office.Excel.Functions.SPG($A530, "IQ_EBITDA_MARGIN", G$3)</f>
        <v>54.411000000000001</v>
      </c>
      <c r="H530" s="9" cm="1">
        <f t="array" ref="H530">_xll.SNL.Clients.Office.Excel.Functions.SPG($A530, "IQ_EBITDA_MARGIN", H$3)</f>
        <v>50.722999999999999</v>
      </c>
      <c r="I530" s="9" cm="1">
        <f t="array" ref="I530">_xll.SNL.Clients.Office.Excel.Functions.SPG($A530, "IQ_EBITDA_MARGIN", I$3)</f>
        <v>61.831000000000003</v>
      </c>
      <c r="J530" s="9" cm="1">
        <f t="array" ref="J530">_xll.SNL.Clients.Office.Excel.Functions.SPG($A530, "IQ_EBITDA_MARGIN", J$3)</f>
        <v>32.345999999999997</v>
      </c>
    </row>
    <row r="531" spans="1:10" x14ac:dyDescent="0.3">
      <c r="A531" s="11" t="s">
        <v>1541</v>
      </c>
      <c r="B531" s="9" cm="1">
        <f t="array" ref="B531">_xll.SNL.Clients.Office.Excel.Functions.SPG($A531, "IQ_EBITDA_MARGIN", B$3)</f>
        <v>17.344000000000001</v>
      </c>
      <c r="C531" s="9" cm="1">
        <f t="array" ref="C531">_xll.SNL.Clients.Office.Excel.Functions.SPG($A531, "IQ_EBITDA_MARGIN", C$3)</f>
        <v>19.404</v>
      </c>
      <c r="D531" s="9" cm="1">
        <f t="array" ref="D531">_xll.SNL.Clients.Office.Excel.Functions.SPG($A531, "IQ_EBITDA_MARGIN", D$3)</f>
        <v>19.091999999999999</v>
      </c>
      <c r="E531" s="9" cm="1">
        <f t="array" ref="E531">_xll.SNL.Clients.Office.Excel.Functions.SPG($A531, "IQ_EBITDA_MARGIN", E$3)</f>
        <v>19.988</v>
      </c>
      <c r="F531" s="9" cm="1">
        <f t="array" ref="F531">_xll.SNL.Clients.Office.Excel.Functions.SPG($A531, "IQ_EBITDA_MARGIN", F$3)</f>
        <v>17.062999999999999</v>
      </c>
      <c r="G531" s="9" cm="1">
        <f t="array" ref="G531">_xll.SNL.Clients.Office.Excel.Functions.SPG($A531, "IQ_EBITDA_MARGIN", G$3)</f>
        <v>18.722000000000001</v>
      </c>
      <c r="H531" s="9" cm="1">
        <f t="array" ref="H531">_xll.SNL.Clients.Office.Excel.Functions.SPG($A531, "IQ_EBITDA_MARGIN", H$3)</f>
        <v>19.721</v>
      </c>
      <c r="I531" s="9" cm="1">
        <f t="array" ref="I531">_xll.SNL.Clients.Office.Excel.Functions.SPG($A531, "IQ_EBITDA_MARGIN", I$3)</f>
        <v>18.498999999999999</v>
      </c>
      <c r="J531" s="9" cm="1">
        <f t="array" ref="J531">_xll.SNL.Clients.Office.Excel.Functions.SPG($A531, "IQ_EBITDA_MARGIN", J$3)</f>
        <v>16.143000000000001</v>
      </c>
    </row>
    <row r="532" spans="1:10" x14ac:dyDescent="0.3">
      <c r="A532" s="11" t="s">
        <v>1542</v>
      </c>
      <c r="B532" s="9" cm="1">
        <f t="array" ref="B532">_xll.SNL.Clients.Office.Excel.Functions.SPG($A532, "IQ_EBITDA_MARGIN", B$3)</f>
        <v>30.812000000000001</v>
      </c>
      <c r="C532" s="9" cm="1">
        <f t="array" ref="C532">_xll.SNL.Clients.Office.Excel.Functions.SPG($A532, "IQ_EBITDA_MARGIN", C$3)</f>
        <v>36.284999999999997</v>
      </c>
      <c r="D532" s="9" cm="1">
        <f t="array" ref="D532">_xll.SNL.Clients.Office.Excel.Functions.SPG($A532, "IQ_EBITDA_MARGIN", D$3)</f>
        <v>33.384999999999998</v>
      </c>
      <c r="E532" s="9" cm="1">
        <f t="array" ref="E532">_xll.SNL.Clients.Office.Excel.Functions.SPG($A532, "IQ_EBITDA_MARGIN", E$3)</f>
        <v>39.356000000000002</v>
      </c>
      <c r="F532" s="9" cm="1">
        <f t="array" ref="F532">_xll.SNL.Clients.Office.Excel.Functions.SPG($A532, "IQ_EBITDA_MARGIN", F$3)</f>
        <v>30.908999999999999</v>
      </c>
      <c r="G532" s="9" cm="1">
        <f t="array" ref="G532">_xll.SNL.Clients.Office.Excel.Functions.SPG($A532, "IQ_EBITDA_MARGIN", G$3)</f>
        <v>32.950000000000003</v>
      </c>
      <c r="H532" s="9" cm="1">
        <f t="array" ref="H532">_xll.SNL.Clients.Office.Excel.Functions.SPG($A532, "IQ_EBITDA_MARGIN", H$3)</f>
        <v>30.581</v>
      </c>
      <c r="I532" s="9" cm="1">
        <f t="array" ref="I532">_xll.SNL.Clients.Office.Excel.Functions.SPG($A532, "IQ_EBITDA_MARGIN", I$3)</f>
        <v>40.024000000000001</v>
      </c>
      <c r="J532" s="9" cm="1">
        <f t="array" ref="J532">_xll.SNL.Clients.Office.Excel.Functions.SPG($A532, "IQ_EBITDA_MARGIN", J$3)</f>
        <v>25.518000000000001</v>
      </c>
    </row>
    <row r="533" spans="1:10" x14ac:dyDescent="0.3">
      <c r="A533" s="11" t="s">
        <v>1543</v>
      </c>
      <c r="B533" s="9" cm="1">
        <f t="array" ref="B533">_xll.SNL.Clients.Office.Excel.Functions.SPG($A533, "IQ_EBITDA_MARGIN", B$3)</f>
        <v>4.2530000000000001</v>
      </c>
      <c r="C533" s="9" cm="1">
        <f t="array" ref="C533">_xll.SNL.Clients.Office.Excel.Functions.SPG($A533, "IQ_EBITDA_MARGIN", C$3)</f>
        <v>14.907999999999999</v>
      </c>
      <c r="D533" s="9" cm="1">
        <f t="array" ref="D533">_xll.SNL.Clients.Office.Excel.Functions.SPG($A533, "IQ_EBITDA_MARGIN", D$3)</f>
        <v>3.0369999999999999</v>
      </c>
      <c r="E533" s="9" cm="1">
        <f t="array" ref="E533">_xll.SNL.Clients.Office.Excel.Functions.SPG($A533, "IQ_EBITDA_MARGIN", E$3)</f>
        <v>19.559000000000001</v>
      </c>
      <c r="F533" s="9" cm="1">
        <f t="array" ref="F533">_xll.SNL.Clients.Office.Excel.Functions.SPG($A533, "IQ_EBITDA_MARGIN", F$3)</f>
        <v>18.879000000000001</v>
      </c>
      <c r="G533" s="9" cm="1">
        <f t="array" ref="G533">_xll.SNL.Clients.Office.Excel.Functions.SPG($A533, "IQ_EBITDA_MARGIN", G$3)</f>
        <v>22.151</v>
      </c>
      <c r="H533" s="9" cm="1">
        <f t="array" ref="H533">_xll.SNL.Clients.Office.Excel.Functions.SPG($A533, "IQ_EBITDA_MARGIN", H$3)</f>
        <v>-2.9580000000000002</v>
      </c>
      <c r="I533" s="9" cm="1">
        <f t="array" ref="I533">_xll.SNL.Clients.Office.Excel.Functions.SPG($A533, "IQ_EBITDA_MARGIN", I$3)</f>
        <v>17.702999999999999</v>
      </c>
      <c r="J533" s="9" cm="1">
        <f t="array" ref="J533">_xll.SNL.Clients.Office.Excel.Functions.SPG($A533, "IQ_EBITDA_MARGIN", J$3)</f>
        <v>18.771999999999998</v>
      </c>
    </row>
    <row r="534" spans="1:10" x14ac:dyDescent="0.3">
      <c r="A534" s="11" t="s">
        <v>1544</v>
      </c>
      <c r="B534" s="9" cm="1">
        <f t="array" ref="B534">_xll.SNL.Clients.Office.Excel.Functions.SPG($A534, "IQ_EBITDA_MARGIN", B$3)</f>
        <v>33.308999999999997</v>
      </c>
      <c r="C534" s="9" cm="1">
        <f t="array" ref="C534">_xll.SNL.Clients.Office.Excel.Functions.SPG($A534, "IQ_EBITDA_MARGIN", C$3)</f>
        <v>33.875999999999998</v>
      </c>
      <c r="D534" s="9" cm="1">
        <f t="array" ref="D534">_xll.SNL.Clients.Office.Excel.Functions.SPG($A534, "IQ_EBITDA_MARGIN", D$3)</f>
        <v>31.704000000000001</v>
      </c>
      <c r="E534" s="9" cm="1">
        <f t="array" ref="E534">_xll.SNL.Clients.Office.Excel.Functions.SPG($A534, "IQ_EBITDA_MARGIN", E$3)</f>
        <v>33.518000000000001</v>
      </c>
      <c r="F534" s="9" cm="1">
        <f t="array" ref="F534">_xll.SNL.Clients.Office.Excel.Functions.SPG($A534, "IQ_EBITDA_MARGIN", F$3)</f>
        <v>33.723999999999997</v>
      </c>
      <c r="G534" s="9" cm="1">
        <f t="array" ref="G534">_xll.SNL.Clients.Office.Excel.Functions.SPG($A534, "IQ_EBITDA_MARGIN", G$3)</f>
        <v>34.027000000000001</v>
      </c>
      <c r="H534" s="9" cm="1">
        <f t="array" ref="H534">_xll.SNL.Clients.Office.Excel.Functions.SPG($A534, "IQ_EBITDA_MARGIN", H$3)</f>
        <v>32.267000000000003</v>
      </c>
      <c r="I534" s="9" cm="1">
        <f t="array" ref="I534">_xll.SNL.Clients.Office.Excel.Functions.SPG($A534, "IQ_EBITDA_MARGIN", I$3)</f>
        <v>27.146999999999998</v>
      </c>
      <c r="J534" s="9" cm="1">
        <f t="array" ref="J534">_xll.SNL.Clients.Office.Excel.Functions.SPG($A534, "IQ_EBITDA_MARGIN", J$3)</f>
        <v>22.391999999999999</v>
      </c>
    </row>
    <row r="535" spans="1:10" x14ac:dyDescent="0.3">
      <c r="A535" s="11" t="s">
        <v>1545</v>
      </c>
      <c r="B535" s="9" cm="1">
        <f t="array" ref="B535">_xll.SNL.Clients.Office.Excel.Functions.SPG($A535, "IQ_EBITDA_MARGIN", B$3)</f>
        <v>5.7160000000000002</v>
      </c>
      <c r="C535" s="9" cm="1">
        <f t="array" ref="C535">_xll.SNL.Clients.Office.Excel.Functions.SPG($A535, "IQ_EBITDA_MARGIN", C$3)</f>
        <v>-1.9730000000000001</v>
      </c>
      <c r="D535" s="9" cm="1">
        <f t="array" ref="D535">_xll.SNL.Clients.Office.Excel.Functions.SPG($A535, "IQ_EBITDA_MARGIN", D$3)</f>
        <v>3.6989999999999998</v>
      </c>
      <c r="E535" s="9" cm="1">
        <f t="array" ref="E535">_xll.SNL.Clients.Office.Excel.Functions.SPG($A535, "IQ_EBITDA_MARGIN", E$3)</f>
        <v>7.1479999999999997</v>
      </c>
      <c r="F535" s="9" cm="1">
        <f t="array" ref="F535">_xll.SNL.Clients.Office.Excel.Functions.SPG($A535, "IQ_EBITDA_MARGIN", F$3)</f>
        <v>9.0350000000000001</v>
      </c>
      <c r="G535" s="9" cm="1">
        <f t="array" ref="G535">_xll.SNL.Clients.Office.Excel.Functions.SPG($A535, "IQ_EBITDA_MARGIN", G$3)</f>
        <v>8.0129999999999999</v>
      </c>
      <c r="H535" s="9" cm="1">
        <f t="array" ref="H535">_xll.SNL.Clients.Office.Excel.Functions.SPG($A535, "IQ_EBITDA_MARGIN", H$3)</f>
        <v>9.1910000000000007</v>
      </c>
      <c r="I535" s="9" cm="1">
        <f t="array" ref="I535">_xll.SNL.Clients.Office.Excel.Functions.SPG($A535, "IQ_EBITDA_MARGIN", I$3)</f>
        <v>11.749000000000001</v>
      </c>
      <c r="J535" s="9" cm="1">
        <f t="array" ref="J535">_xll.SNL.Clients.Office.Excel.Functions.SPG($A535, "IQ_EBITDA_MARGIN", J$3)</f>
        <v>12.007999999999999</v>
      </c>
    </row>
    <row r="536" spans="1:10" x14ac:dyDescent="0.3">
      <c r="A536" s="11" t="s">
        <v>1546</v>
      </c>
      <c r="B536" s="9" t="str" cm="1">
        <f t="array" ref="B536">_xll.SNL.Clients.Office.Excel.Functions.SPG($A536, "IQ_EBITDA_MARGIN", B$3)</f>
        <v>NA</v>
      </c>
      <c r="C536" s="9" t="str" cm="1">
        <f t="array" ref="C536">_xll.SNL.Clients.Office.Excel.Functions.SPG($A536, "IQ_EBITDA_MARGIN", C$3)</f>
        <v>NA</v>
      </c>
      <c r="D536" s="9" t="str" cm="1">
        <f t="array" ref="D536">_xll.SNL.Clients.Office.Excel.Functions.SPG($A536, "IQ_EBITDA_MARGIN", D$3)</f>
        <v>NA</v>
      </c>
      <c r="E536" s="9" t="str" cm="1">
        <f t="array" ref="E536">_xll.SNL.Clients.Office.Excel.Functions.SPG($A536, "IQ_EBITDA_MARGIN", E$3)</f>
        <v>NA</v>
      </c>
      <c r="F536" s="9" t="str" cm="1">
        <f t="array" ref="F536">_xll.SNL.Clients.Office.Excel.Functions.SPG($A536, "IQ_EBITDA_MARGIN", F$3)</f>
        <v>NA</v>
      </c>
      <c r="G536" s="9" t="str" cm="1">
        <f t="array" ref="G536">_xll.SNL.Clients.Office.Excel.Functions.SPG($A536, "IQ_EBITDA_MARGIN", G$3)</f>
        <v>NA</v>
      </c>
      <c r="H536" s="9" t="str" cm="1">
        <f t="array" ref="H536">_xll.SNL.Clients.Office.Excel.Functions.SPG($A536, "IQ_EBITDA_MARGIN", H$3)</f>
        <v>NA</v>
      </c>
      <c r="I536" s="9" t="str" cm="1">
        <f t="array" ref="I536">_xll.SNL.Clients.Office.Excel.Functions.SPG($A536, "IQ_EBITDA_MARGIN", I$3)</f>
        <v>NA</v>
      </c>
      <c r="J536" s="9" t="str" cm="1">
        <f t="array" ref="J536">_xll.SNL.Clients.Office.Excel.Functions.SPG($A536, "IQ_EBITDA_MARGIN", J$3)</f>
        <v>NA</v>
      </c>
    </row>
    <row r="537" spans="1:10" x14ac:dyDescent="0.3">
      <c r="A537" s="11" t="s">
        <v>1547</v>
      </c>
      <c r="B537" s="9" cm="1">
        <f t="array" ref="B537">_xll.SNL.Clients.Office.Excel.Functions.SPG($A537, "IQ_EBITDA_MARGIN", B$3)</f>
        <v>16.420000000000002</v>
      </c>
      <c r="C537" s="9" cm="1">
        <f t="array" ref="C537">_xll.SNL.Clients.Office.Excel.Functions.SPG($A537, "IQ_EBITDA_MARGIN", C$3)</f>
        <v>23.271999999999998</v>
      </c>
      <c r="D537" s="9" cm="1">
        <f t="array" ref="D537">_xll.SNL.Clients.Office.Excel.Functions.SPG($A537, "IQ_EBITDA_MARGIN", D$3)</f>
        <v>19.704000000000001</v>
      </c>
      <c r="E537" s="9" cm="1">
        <f t="array" ref="E537">_xll.SNL.Clients.Office.Excel.Functions.SPG($A537, "IQ_EBITDA_MARGIN", E$3)</f>
        <v>14.957000000000001</v>
      </c>
      <c r="F537" s="9" cm="1">
        <f t="array" ref="F537">_xll.SNL.Clients.Office.Excel.Functions.SPG($A537, "IQ_EBITDA_MARGIN", F$3)</f>
        <v>14.869</v>
      </c>
      <c r="G537" s="9" cm="1">
        <f t="array" ref="G537">_xll.SNL.Clients.Office.Excel.Functions.SPG($A537, "IQ_EBITDA_MARGIN", G$3)</f>
        <v>20.533999999999999</v>
      </c>
      <c r="H537" s="9" cm="1">
        <f t="array" ref="H537">_xll.SNL.Clients.Office.Excel.Functions.SPG($A537, "IQ_EBITDA_MARGIN", H$3)</f>
        <v>19.64</v>
      </c>
      <c r="I537" s="9" cm="1">
        <f t="array" ref="I537">_xll.SNL.Clients.Office.Excel.Functions.SPG($A537, "IQ_EBITDA_MARGIN", I$3)</f>
        <v>15.125999999999999</v>
      </c>
      <c r="J537" s="9" cm="1">
        <f t="array" ref="J537">_xll.SNL.Clients.Office.Excel.Functions.SPG($A537, "IQ_EBITDA_MARGIN", J$3)</f>
        <v>8.3089999999999993</v>
      </c>
    </row>
    <row r="538" spans="1:10" x14ac:dyDescent="0.3">
      <c r="A538" s="11" t="s">
        <v>1548</v>
      </c>
      <c r="B538" s="9" cm="1">
        <f t="array" ref="B538">_xll.SNL.Clients.Office.Excel.Functions.SPG($A538, "IQ_EBITDA_MARGIN", B$3)</f>
        <v>13.943</v>
      </c>
      <c r="C538" s="9" cm="1">
        <f t="array" ref="C538">_xll.SNL.Clients.Office.Excel.Functions.SPG($A538, "IQ_EBITDA_MARGIN", C$3)</f>
        <v>7.367</v>
      </c>
      <c r="D538" s="9" cm="1">
        <f t="array" ref="D538">_xll.SNL.Clients.Office.Excel.Functions.SPG($A538, "IQ_EBITDA_MARGIN", D$3)</f>
        <v>9.6850000000000005</v>
      </c>
      <c r="E538" s="9" cm="1">
        <f t="array" ref="E538">_xll.SNL.Clients.Office.Excel.Functions.SPG($A538, "IQ_EBITDA_MARGIN", E$3)</f>
        <v>15.443</v>
      </c>
      <c r="F538" s="9" cm="1">
        <f t="array" ref="F538">_xll.SNL.Clients.Office.Excel.Functions.SPG($A538, "IQ_EBITDA_MARGIN", F$3)</f>
        <v>11.728999999999999</v>
      </c>
      <c r="G538" s="9" cm="1">
        <f t="array" ref="G538">_xll.SNL.Clients.Office.Excel.Functions.SPG($A538, "IQ_EBITDA_MARGIN", G$3)</f>
        <v>5.93</v>
      </c>
      <c r="H538" s="9" cm="1">
        <f t="array" ref="H538">_xll.SNL.Clients.Office.Excel.Functions.SPG($A538, "IQ_EBITDA_MARGIN", H$3)</f>
        <v>12.579000000000001</v>
      </c>
      <c r="I538" s="9" cm="1">
        <f t="array" ref="I538">_xll.SNL.Clients.Office.Excel.Functions.SPG($A538, "IQ_EBITDA_MARGIN", I$3)</f>
        <v>15.131</v>
      </c>
      <c r="J538" s="9" cm="1">
        <f t="array" ref="J538">_xll.SNL.Clients.Office.Excel.Functions.SPG($A538, "IQ_EBITDA_MARGIN", J$3)</f>
        <v>11.701000000000001</v>
      </c>
    </row>
    <row r="539" spans="1:10" x14ac:dyDescent="0.3">
      <c r="A539" s="11" t="s">
        <v>1549</v>
      </c>
      <c r="B539" s="9" cm="1">
        <f t="array" ref="B539">_xll.SNL.Clients.Office.Excel.Functions.SPG($A539, "IQ_EBITDA_MARGIN", B$3)</f>
        <v>23.395</v>
      </c>
      <c r="C539" s="9" cm="1">
        <f t="array" ref="C539">_xll.SNL.Clients.Office.Excel.Functions.SPG($A539, "IQ_EBITDA_MARGIN", C$3)</f>
        <v>11.776999999999999</v>
      </c>
      <c r="D539" s="9" cm="1">
        <f t="array" ref="D539">_xll.SNL.Clients.Office.Excel.Functions.SPG($A539, "IQ_EBITDA_MARGIN", D$3)</f>
        <v>8.3670000000000009</v>
      </c>
      <c r="E539" s="9" cm="1">
        <f t="array" ref="E539">_xll.SNL.Clients.Office.Excel.Functions.SPG($A539, "IQ_EBITDA_MARGIN", E$3)</f>
        <v>14.965999999999999</v>
      </c>
      <c r="F539" s="9" cm="1">
        <f t="array" ref="F539">_xll.SNL.Clients.Office.Excel.Functions.SPG($A539, "IQ_EBITDA_MARGIN", F$3)</f>
        <v>17.266999999999999</v>
      </c>
      <c r="G539" s="9" cm="1">
        <f t="array" ref="G539">_xll.SNL.Clients.Office.Excel.Functions.SPG($A539, "IQ_EBITDA_MARGIN", G$3)</f>
        <v>10.112</v>
      </c>
      <c r="H539" s="9" cm="1">
        <f t="array" ref="H539">_xll.SNL.Clients.Office.Excel.Functions.SPG($A539, "IQ_EBITDA_MARGIN", H$3)</f>
        <v>1.159</v>
      </c>
      <c r="I539" s="9" cm="1">
        <f t="array" ref="I539">_xll.SNL.Clients.Office.Excel.Functions.SPG($A539, "IQ_EBITDA_MARGIN", I$3)</f>
        <v>0.92600000000000005</v>
      </c>
      <c r="J539" s="9" cm="1">
        <f t="array" ref="J539">_xll.SNL.Clients.Office.Excel.Functions.SPG($A539, "IQ_EBITDA_MARGIN", J$3)</f>
        <v>-1.93</v>
      </c>
    </row>
    <row r="540" spans="1:10" x14ac:dyDescent="0.3">
      <c r="A540" s="11" t="s">
        <v>1550</v>
      </c>
      <c r="B540" s="9" cm="1">
        <f t="array" ref="B540">_xll.SNL.Clients.Office.Excel.Functions.SPG($A540, "IQ_EBITDA_MARGIN", B$3)</f>
        <v>6.7679999999999998</v>
      </c>
      <c r="C540" s="9" cm="1">
        <f t="array" ref="C540">_xll.SNL.Clients.Office.Excel.Functions.SPG($A540, "IQ_EBITDA_MARGIN", C$3)</f>
        <v>14.353999999999999</v>
      </c>
      <c r="D540" s="9" cm="1">
        <f t="array" ref="D540">_xll.SNL.Clients.Office.Excel.Functions.SPG($A540, "IQ_EBITDA_MARGIN", D$3)</f>
        <v>9.1050000000000004</v>
      </c>
      <c r="E540" s="9" cm="1">
        <f t="array" ref="E540">_xll.SNL.Clients.Office.Excel.Functions.SPG($A540, "IQ_EBITDA_MARGIN", E$3)</f>
        <v>9.1690000000000005</v>
      </c>
      <c r="F540" s="9" cm="1">
        <f t="array" ref="F540">_xll.SNL.Clients.Office.Excel.Functions.SPG($A540, "IQ_EBITDA_MARGIN", F$3)</f>
        <v>5.13</v>
      </c>
      <c r="G540" s="9" cm="1">
        <f t="array" ref="G540">_xll.SNL.Clients.Office.Excel.Functions.SPG($A540, "IQ_EBITDA_MARGIN", G$3)</f>
        <v>16.381</v>
      </c>
      <c r="H540" s="9" cm="1">
        <f t="array" ref="H540">_xll.SNL.Clients.Office.Excel.Functions.SPG($A540, "IQ_EBITDA_MARGIN", H$3)</f>
        <v>8.0389999999999997</v>
      </c>
      <c r="I540" s="9" cm="1">
        <f t="array" ref="I540">_xll.SNL.Clients.Office.Excel.Functions.SPG($A540, "IQ_EBITDA_MARGIN", I$3)</f>
        <v>9.7949999999999999</v>
      </c>
      <c r="J540" s="9" cm="1">
        <f t="array" ref="J540">_xll.SNL.Clients.Office.Excel.Functions.SPG($A540, "IQ_EBITDA_MARGIN", J$3)</f>
        <v>11.135999999999999</v>
      </c>
    </row>
    <row r="541" spans="1:10" x14ac:dyDescent="0.3">
      <c r="A541" s="11" t="s">
        <v>1551</v>
      </c>
      <c r="B541" s="9" cm="1">
        <f t="array" ref="B541">_xll.SNL.Clients.Office.Excel.Functions.SPG($A541, "IQ_EBITDA_MARGIN", B$3)</f>
        <v>11.519</v>
      </c>
      <c r="C541" s="9" cm="1">
        <f t="array" ref="C541">_xll.SNL.Clients.Office.Excel.Functions.SPG($A541, "IQ_EBITDA_MARGIN", C$3)</f>
        <v>14.106</v>
      </c>
      <c r="D541" s="9" cm="1">
        <f t="array" ref="D541">_xll.SNL.Clients.Office.Excel.Functions.SPG($A541, "IQ_EBITDA_MARGIN", D$3)</f>
        <v>13.478</v>
      </c>
      <c r="E541" s="9" cm="1">
        <f t="array" ref="E541">_xll.SNL.Clients.Office.Excel.Functions.SPG($A541, "IQ_EBITDA_MARGIN", E$3)</f>
        <v>13.669</v>
      </c>
      <c r="F541" s="9" cm="1">
        <f t="array" ref="F541">_xll.SNL.Clients.Office.Excel.Functions.SPG($A541, "IQ_EBITDA_MARGIN", F$3)</f>
        <v>13.096</v>
      </c>
      <c r="G541" s="9" cm="1">
        <f t="array" ref="G541">_xll.SNL.Clients.Office.Excel.Functions.SPG($A541, "IQ_EBITDA_MARGIN", G$3)</f>
        <v>14.346</v>
      </c>
      <c r="H541" s="9" cm="1">
        <f t="array" ref="H541">_xll.SNL.Clients.Office.Excel.Functions.SPG($A541, "IQ_EBITDA_MARGIN", H$3)</f>
        <v>11.324999999999999</v>
      </c>
      <c r="I541" s="9" cm="1">
        <f t="array" ref="I541">_xll.SNL.Clients.Office.Excel.Functions.SPG($A541, "IQ_EBITDA_MARGIN", I$3)</f>
        <v>10.772</v>
      </c>
      <c r="J541" s="9" cm="1">
        <f t="array" ref="J541">_xll.SNL.Clients.Office.Excel.Functions.SPG($A541, "IQ_EBITDA_MARGIN", J$3)</f>
        <v>13.23</v>
      </c>
    </row>
    <row r="542" spans="1:10" x14ac:dyDescent="0.3">
      <c r="A542" s="11" t="s">
        <v>1552</v>
      </c>
      <c r="B542" s="9" cm="1">
        <f t="array" ref="B542">_xll.SNL.Clients.Office.Excel.Functions.SPG($A542, "IQ_EBITDA_MARGIN", B$3)</f>
        <v>28.442</v>
      </c>
      <c r="C542" s="9" cm="1">
        <f t="array" ref="C542">_xll.SNL.Clients.Office.Excel.Functions.SPG($A542, "IQ_EBITDA_MARGIN", C$3)</f>
        <v>26.422000000000001</v>
      </c>
      <c r="D542" s="9" cm="1">
        <f t="array" ref="D542">_xll.SNL.Clients.Office.Excel.Functions.SPG($A542, "IQ_EBITDA_MARGIN", D$3)</f>
        <v>22.783999999999999</v>
      </c>
      <c r="E542" s="9" cm="1">
        <f t="array" ref="E542">_xll.SNL.Clients.Office.Excel.Functions.SPG($A542, "IQ_EBITDA_MARGIN", E$3)</f>
        <v>22.76</v>
      </c>
      <c r="F542" s="9" cm="1">
        <f t="array" ref="F542">_xll.SNL.Clients.Office.Excel.Functions.SPG($A542, "IQ_EBITDA_MARGIN", F$3)</f>
        <v>22.95</v>
      </c>
      <c r="G542" s="9" cm="1">
        <f t="array" ref="G542">_xll.SNL.Clients.Office.Excel.Functions.SPG($A542, "IQ_EBITDA_MARGIN", G$3)</f>
        <v>23.172999999999998</v>
      </c>
      <c r="H542" s="9" cm="1">
        <f t="array" ref="H542">_xll.SNL.Clients.Office.Excel.Functions.SPG($A542, "IQ_EBITDA_MARGIN", H$3)</f>
        <v>20.187999999999999</v>
      </c>
      <c r="I542" s="9" cm="1">
        <f t="array" ref="I542">_xll.SNL.Clients.Office.Excel.Functions.SPG($A542, "IQ_EBITDA_MARGIN", I$3)</f>
        <v>19.338000000000001</v>
      </c>
      <c r="J542" s="9" cm="1">
        <f t="array" ref="J542">_xll.SNL.Clients.Office.Excel.Functions.SPG($A542, "IQ_EBITDA_MARGIN", J$3)</f>
        <v>19.838000000000001</v>
      </c>
    </row>
    <row r="543" spans="1:10" x14ac:dyDescent="0.3">
      <c r="A543" s="11" t="s">
        <v>1553</v>
      </c>
      <c r="B543" s="9" cm="1">
        <f t="array" ref="B543">_xll.SNL.Clients.Office.Excel.Functions.SPG($A543, "IQ_EBITDA_MARGIN", B$3)</f>
        <v>4.0199999999999996</v>
      </c>
      <c r="C543" s="9" cm="1">
        <f t="array" ref="C543">_xll.SNL.Clients.Office.Excel.Functions.SPG($A543, "IQ_EBITDA_MARGIN", C$3)</f>
        <v>4.5010000000000003</v>
      </c>
      <c r="D543" s="9" cm="1">
        <f t="array" ref="D543">_xll.SNL.Clients.Office.Excel.Functions.SPG($A543, "IQ_EBITDA_MARGIN", D$3)</f>
        <v>17.105</v>
      </c>
      <c r="E543" s="9" cm="1">
        <f t="array" ref="E543">_xll.SNL.Clients.Office.Excel.Functions.SPG($A543, "IQ_EBITDA_MARGIN", E$3)</f>
        <v>11.268000000000001</v>
      </c>
      <c r="F543" s="9" cm="1">
        <f t="array" ref="F543">_xll.SNL.Clients.Office.Excel.Functions.SPG($A543, "IQ_EBITDA_MARGIN", F$3)</f>
        <v>4.5570000000000004</v>
      </c>
      <c r="G543" s="9" cm="1">
        <f t="array" ref="G543">_xll.SNL.Clients.Office.Excel.Functions.SPG($A543, "IQ_EBITDA_MARGIN", G$3)</f>
        <v>14.872</v>
      </c>
      <c r="H543" s="9" cm="1">
        <f t="array" ref="H543">_xll.SNL.Clients.Office.Excel.Functions.SPG($A543, "IQ_EBITDA_MARGIN", H$3)</f>
        <v>19.324999999999999</v>
      </c>
      <c r="I543" s="9" cm="1">
        <f t="array" ref="I543">_xll.SNL.Clients.Office.Excel.Functions.SPG($A543, "IQ_EBITDA_MARGIN", I$3)</f>
        <v>13.157999999999999</v>
      </c>
      <c r="J543" s="9" cm="1">
        <f t="array" ref="J543">_xll.SNL.Clients.Office.Excel.Functions.SPG($A543, "IQ_EBITDA_MARGIN", J$3)</f>
        <v>2.6949999999999998</v>
      </c>
    </row>
    <row r="544" spans="1:10" x14ac:dyDescent="0.3">
      <c r="A544" s="11" t="s">
        <v>1554</v>
      </c>
      <c r="B544" s="9" t="str" cm="1">
        <f t="array" ref="B544">_xll.SNL.Clients.Office.Excel.Functions.SPG($A544, "IQ_EBITDA_MARGIN", B$3)</f>
        <v>NA</v>
      </c>
      <c r="C544" s="9" t="str" cm="1">
        <f t="array" ref="C544">_xll.SNL.Clients.Office.Excel.Functions.SPG($A544, "IQ_EBITDA_MARGIN", C$3)</f>
        <v>NA</v>
      </c>
      <c r="D544" s="9" t="str" cm="1">
        <f t="array" ref="D544">_xll.SNL.Clients.Office.Excel.Functions.SPG($A544, "IQ_EBITDA_MARGIN", D$3)</f>
        <v>NA</v>
      </c>
      <c r="E544" s="9" t="str" cm="1">
        <f t="array" ref="E544">_xll.SNL.Clients.Office.Excel.Functions.SPG($A544, "IQ_EBITDA_MARGIN", E$3)</f>
        <v>NA</v>
      </c>
      <c r="F544" s="9" t="str" cm="1">
        <f t="array" ref="F544">_xll.SNL.Clients.Office.Excel.Functions.SPG($A544, "IQ_EBITDA_MARGIN", F$3)</f>
        <v>NA</v>
      </c>
      <c r="G544" s="9" t="str" cm="1">
        <f t="array" ref="G544">_xll.SNL.Clients.Office.Excel.Functions.SPG($A544, "IQ_EBITDA_MARGIN", G$3)</f>
        <v>NA</v>
      </c>
      <c r="H544" s="9" t="str" cm="1">
        <f t="array" ref="H544">_xll.SNL.Clients.Office.Excel.Functions.SPG($A544, "IQ_EBITDA_MARGIN", H$3)</f>
        <v>NA</v>
      </c>
      <c r="I544" s="9" t="str" cm="1">
        <f t="array" ref="I544">_xll.SNL.Clients.Office.Excel.Functions.SPG($A544, "IQ_EBITDA_MARGIN", I$3)</f>
        <v>NA</v>
      </c>
      <c r="J544" s="9" t="str" cm="1">
        <f t="array" ref="J544">_xll.SNL.Clients.Office.Excel.Functions.SPG($A544, "IQ_EBITDA_MARGIN", J$3)</f>
        <v>NA</v>
      </c>
    </row>
    <row r="545" spans="1:10" x14ac:dyDescent="0.3">
      <c r="A545" s="11" t="s">
        <v>1555</v>
      </c>
      <c r="B545" s="9" t="str" cm="1">
        <f t="array" ref="B545">_xll.SNL.Clients.Office.Excel.Functions.SPG($A545, "IQ_EBITDA_MARGIN", B$3)</f>
        <v>NA</v>
      </c>
      <c r="C545" s="9" cm="1">
        <f t="array" ref="C545">_xll.SNL.Clients.Office.Excel.Functions.SPG($A545, "IQ_EBITDA_MARGIN", C$3)</f>
        <v>16.422999999999998</v>
      </c>
      <c r="D545" s="9" cm="1">
        <f t="array" ref="D545">_xll.SNL.Clients.Office.Excel.Functions.SPG($A545, "IQ_EBITDA_MARGIN", D$3)</f>
        <v>14.613</v>
      </c>
      <c r="E545" s="9" cm="1">
        <f t="array" ref="E545">_xll.SNL.Clients.Office.Excel.Functions.SPG($A545, "IQ_EBITDA_MARGIN", E$3)</f>
        <v>8.3719999999999999</v>
      </c>
      <c r="F545" s="9" cm="1">
        <f t="array" ref="F545">_xll.SNL.Clients.Office.Excel.Functions.SPG($A545, "IQ_EBITDA_MARGIN", F$3)</f>
        <v>16.632999999999999</v>
      </c>
      <c r="G545" s="9" cm="1">
        <f t="array" ref="G545">_xll.SNL.Clients.Office.Excel.Functions.SPG($A545, "IQ_EBITDA_MARGIN", G$3)</f>
        <v>9.8109999999999999</v>
      </c>
      <c r="H545" s="9" cm="1">
        <f t="array" ref="H545">_xll.SNL.Clients.Office.Excel.Functions.SPG($A545, "IQ_EBITDA_MARGIN", H$3)</f>
        <v>11.766</v>
      </c>
      <c r="I545" s="9" cm="1">
        <f t="array" ref="I545">_xll.SNL.Clients.Office.Excel.Functions.SPG($A545, "IQ_EBITDA_MARGIN", I$3)</f>
        <v>7.673</v>
      </c>
      <c r="J545" s="9" t="str" cm="1">
        <f t="array" ref="J545">_xll.SNL.Clients.Office.Excel.Functions.SPG($A545, "IQ_EBITDA_MARGIN", J$3)</f>
        <v>NA</v>
      </c>
    </row>
    <row r="546" spans="1:10" x14ac:dyDescent="0.3">
      <c r="A546" s="11" t="s">
        <v>1556</v>
      </c>
      <c r="B546" s="9" cm="1">
        <f t="array" ref="B546">_xll.SNL.Clients.Office.Excel.Functions.SPG($A546, "IQ_EBITDA_MARGIN", B$3)</f>
        <v>0.76700000000000002</v>
      </c>
      <c r="C546" s="9" cm="1">
        <f t="array" ref="C546">_xll.SNL.Clients.Office.Excel.Functions.SPG($A546, "IQ_EBITDA_MARGIN", C$3)</f>
        <v>2.8370000000000002</v>
      </c>
      <c r="D546" s="9" cm="1">
        <f t="array" ref="D546">_xll.SNL.Clients.Office.Excel.Functions.SPG($A546, "IQ_EBITDA_MARGIN", D$3)</f>
        <v>1.881</v>
      </c>
      <c r="E546" s="9" cm="1">
        <f t="array" ref="E546">_xll.SNL.Clients.Office.Excel.Functions.SPG($A546, "IQ_EBITDA_MARGIN", E$3)</f>
        <v>-0.33300000000000002</v>
      </c>
      <c r="F546" s="9" cm="1">
        <f t="array" ref="F546">_xll.SNL.Clients.Office.Excel.Functions.SPG($A546, "IQ_EBITDA_MARGIN", F$3)</f>
        <v>-0.73499999999999999</v>
      </c>
      <c r="G546" s="9" cm="1">
        <f t="array" ref="G546">_xll.SNL.Clients.Office.Excel.Functions.SPG($A546, "IQ_EBITDA_MARGIN", G$3)</f>
        <v>1.1879999999999999</v>
      </c>
      <c r="H546" s="9" cm="1">
        <f t="array" ref="H546">_xll.SNL.Clients.Office.Excel.Functions.SPG($A546, "IQ_EBITDA_MARGIN", H$3)</f>
        <v>-0.17399999999999999</v>
      </c>
      <c r="I546" s="9" cm="1">
        <f t="array" ref="I546">_xll.SNL.Clients.Office.Excel.Functions.SPG($A546, "IQ_EBITDA_MARGIN", I$3)</f>
        <v>-3.585</v>
      </c>
      <c r="J546" s="9" cm="1">
        <f t="array" ref="J546">_xll.SNL.Clients.Office.Excel.Functions.SPG($A546, "IQ_EBITDA_MARGIN", J$3)</f>
        <v>-6.6749999999999998</v>
      </c>
    </row>
    <row r="547" spans="1:10" x14ac:dyDescent="0.3">
      <c r="A547" s="11" t="s">
        <v>1557</v>
      </c>
      <c r="B547" s="9" t="str" cm="1">
        <f t="array" ref="B547">_xll.SNL.Clients.Office.Excel.Functions.SPG($A547, "IQ_EBITDA_MARGIN", B$3)</f>
        <v>NA</v>
      </c>
      <c r="C547" s="9" t="str" cm="1">
        <f t="array" ref="C547">_xll.SNL.Clients.Office.Excel.Functions.SPG($A547, "IQ_EBITDA_MARGIN", C$3)</f>
        <v>NA</v>
      </c>
      <c r="D547" s="9" t="str" cm="1">
        <f t="array" ref="D547">_xll.SNL.Clients.Office.Excel.Functions.SPG($A547, "IQ_EBITDA_MARGIN", D$3)</f>
        <v>NA</v>
      </c>
      <c r="E547" s="9" t="str" cm="1">
        <f t="array" ref="E547">_xll.SNL.Clients.Office.Excel.Functions.SPG($A547, "IQ_EBITDA_MARGIN", E$3)</f>
        <v>NA</v>
      </c>
      <c r="F547" s="9" t="str" cm="1">
        <f t="array" ref="F547">_xll.SNL.Clients.Office.Excel.Functions.SPG($A547, "IQ_EBITDA_MARGIN", F$3)</f>
        <v>NA</v>
      </c>
      <c r="G547" s="9" t="str" cm="1">
        <f t="array" ref="G547">_xll.SNL.Clients.Office.Excel.Functions.SPG($A547, "IQ_EBITDA_MARGIN", G$3)</f>
        <v>NA</v>
      </c>
      <c r="H547" s="9" t="str" cm="1">
        <f t="array" ref="H547">_xll.SNL.Clients.Office.Excel.Functions.SPG($A547, "IQ_EBITDA_MARGIN", H$3)</f>
        <v>NA</v>
      </c>
      <c r="I547" s="9" t="str" cm="1">
        <f t="array" ref="I547">_xll.SNL.Clients.Office.Excel.Functions.SPG($A547, "IQ_EBITDA_MARGIN", I$3)</f>
        <v>NA</v>
      </c>
      <c r="J547" s="9" t="str" cm="1">
        <f t="array" ref="J547">_xll.SNL.Clients.Office.Excel.Functions.SPG($A547, "IQ_EBITDA_MARGIN", J$3)</f>
        <v>NA</v>
      </c>
    </row>
    <row r="548" spans="1:10" x14ac:dyDescent="0.3">
      <c r="A548" s="11" t="s">
        <v>1558</v>
      </c>
      <c r="B548" s="9" t="str" cm="1">
        <f t="array" ref="B548">_xll.SNL.Clients.Office.Excel.Functions.SPG($A548, "IQ_EBITDA_MARGIN", B$3)</f>
        <v>NA</v>
      </c>
      <c r="C548" s="9" t="str" cm="1">
        <f t="array" ref="C548">_xll.SNL.Clients.Office.Excel.Functions.SPG($A548, "IQ_EBITDA_MARGIN", C$3)</f>
        <v>NA</v>
      </c>
      <c r="D548" s="9" t="str" cm="1">
        <f t="array" ref="D548">_xll.SNL.Clients.Office.Excel.Functions.SPG($A548, "IQ_EBITDA_MARGIN", D$3)</f>
        <v>NA</v>
      </c>
      <c r="E548" s="9" t="str" cm="1">
        <f t="array" ref="E548">_xll.SNL.Clients.Office.Excel.Functions.SPG($A548, "IQ_EBITDA_MARGIN", E$3)</f>
        <v>NA</v>
      </c>
      <c r="F548" s="9" t="str" cm="1">
        <f t="array" ref="F548">_xll.SNL.Clients.Office.Excel.Functions.SPG($A548, "IQ_EBITDA_MARGIN", F$3)</f>
        <v>NA</v>
      </c>
      <c r="G548" s="9" t="str" cm="1">
        <f t="array" ref="G548">_xll.SNL.Clients.Office.Excel.Functions.SPG($A548, "IQ_EBITDA_MARGIN", G$3)</f>
        <v>NA</v>
      </c>
      <c r="H548" s="9" t="str" cm="1">
        <f t="array" ref="H548">_xll.SNL.Clients.Office.Excel.Functions.SPG($A548, "IQ_EBITDA_MARGIN", H$3)</f>
        <v>NA</v>
      </c>
      <c r="I548" s="9" t="str" cm="1">
        <f t="array" ref="I548">_xll.SNL.Clients.Office.Excel.Functions.SPG($A548, "IQ_EBITDA_MARGIN", I$3)</f>
        <v>NA</v>
      </c>
      <c r="J548" s="9" t="str" cm="1">
        <f t="array" ref="J548">_xll.SNL.Clients.Office.Excel.Functions.SPG($A548, "IQ_EBITDA_MARGIN", J$3)</f>
        <v>NA</v>
      </c>
    </row>
    <row r="549" spans="1:10" x14ac:dyDescent="0.3">
      <c r="A549" s="11" t="s">
        <v>1559</v>
      </c>
      <c r="B549" s="9" cm="1">
        <f t="array" ref="B549">_xll.SNL.Clients.Office.Excel.Functions.SPG($A549, "IQ_EBITDA_MARGIN", B$3)</f>
        <v>13.422000000000001</v>
      </c>
      <c r="C549" s="9" cm="1">
        <f t="array" ref="C549">_xll.SNL.Clients.Office.Excel.Functions.SPG($A549, "IQ_EBITDA_MARGIN", C$3)</f>
        <v>12.632999999999999</v>
      </c>
      <c r="D549" s="9" cm="1">
        <f t="array" ref="D549">_xll.SNL.Clients.Office.Excel.Functions.SPG($A549, "IQ_EBITDA_MARGIN", D$3)</f>
        <v>14.512</v>
      </c>
      <c r="E549" s="9" cm="1">
        <f t="array" ref="E549">_xll.SNL.Clients.Office.Excel.Functions.SPG($A549, "IQ_EBITDA_MARGIN", E$3)</f>
        <v>13.021000000000001</v>
      </c>
      <c r="F549" s="9" cm="1">
        <f t="array" ref="F549">_xll.SNL.Clients.Office.Excel.Functions.SPG($A549, "IQ_EBITDA_MARGIN", F$3)</f>
        <v>10.430999999999999</v>
      </c>
      <c r="G549" s="9" cm="1">
        <f t="array" ref="G549">_xll.SNL.Clients.Office.Excel.Functions.SPG($A549, "IQ_EBITDA_MARGIN", G$3)</f>
        <v>13.835000000000001</v>
      </c>
      <c r="H549" s="9" cm="1">
        <f t="array" ref="H549">_xll.SNL.Clients.Office.Excel.Functions.SPG($A549, "IQ_EBITDA_MARGIN", H$3)</f>
        <v>13.207000000000001</v>
      </c>
      <c r="I549" s="9" cm="1">
        <f t="array" ref="I549">_xll.SNL.Clients.Office.Excel.Functions.SPG($A549, "IQ_EBITDA_MARGIN", I$3)</f>
        <v>11.605</v>
      </c>
      <c r="J549" s="9" cm="1">
        <f t="array" ref="J549">_xll.SNL.Clients.Office.Excel.Functions.SPG($A549, "IQ_EBITDA_MARGIN", J$3)</f>
        <v>9.8680000000000003</v>
      </c>
    </row>
    <row r="550" spans="1:10" x14ac:dyDescent="0.3">
      <c r="A550" s="11" t="s">
        <v>1560</v>
      </c>
      <c r="B550" s="9" t="str" cm="1">
        <f t="array" ref="B550">_xll.SNL.Clients.Office.Excel.Functions.SPG($A550, "IQ_EBITDA_MARGIN", B$3)</f>
        <v>NA</v>
      </c>
      <c r="C550" s="9" t="str" cm="1">
        <f t="array" ref="C550">_xll.SNL.Clients.Office.Excel.Functions.SPG($A550, "IQ_EBITDA_MARGIN", C$3)</f>
        <v>NA</v>
      </c>
      <c r="D550" s="9" t="str" cm="1">
        <f t="array" ref="D550">_xll.SNL.Clients.Office.Excel.Functions.SPG($A550, "IQ_EBITDA_MARGIN", D$3)</f>
        <v>NA</v>
      </c>
      <c r="E550" s="9" t="str" cm="1">
        <f t="array" ref="E550">_xll.SNL.Clients.Office.Excel.Functions.SPG($A550, "IQ_EBITDA_MARGIN", E$3)</f>
        <v>NA</v>
      </c>
      <c r="F550" s="9" t="str" cm="1">
        <f t="array" ref="F550">_xll.SNL.Clients.Office.Excel.Functions.SPG($A550, "IQ_EBITDA_MARGIN", F$3)</f>
        <v>NA</v>
      </c>
      <c r="G550" s="9" t="str" cm="1">
        <f t="array" ref="G550">_xll.SNL.Clients.Office.Excel.Functions.SPG($A550, "IQ_EBITDA_MARGIN", G$3)</f>
        <v>NA</v>
      </c>
      <c r="H550" s="9" t="str" cm="1">
        <f t="array" ref="H550">_xll.SNL.Clients.Office.Excel.Functions.SPG($A550, "IQ_EBITDA_MARGIN", H$3)</f>
        <v>NA</v>
      </c>
      <c r="I550" s="9" t="str" cm="1">
        <f t="array" ref="I550">_xll.SNL.Clients.Office.Excel.Functions.SPG($A550, "IQ_EBITDA_MARGIN", I$3)</f>
        <v>NA</v>
      </c>
      <c r="J550" s="9" t="str" cm="1">
        <f t="array" ref="J550">_xll.SNL.Clients.Office.Excel.Functions.SPG($A550, "IQ_EBITDA_MARGIN", J$3)</f>
        <v>NA</v>
      </c>
    </row>
    <row r="551" spans="1:10" x14ac:dyDescent="0.3">
      <c r="A551" s="11" t="s">
        <v>1561</v>
      </c>
      <c r="B551" s="9" cm="1">
        <f t="array" ref="B551">_xll.SNL.Clients.Office.Excel.Functions.SPG($A551, "IQ_EBITDA_MARGIN", B$3)</f>
        <v>11.503</v>
      </c>
      <c r="C551" s="9" cm="1">
        <f t="array" ref="C551">_xll.SNL.Clients.Office.Excel.Functions.SPG($A551, "IQ_EBITDA_MARGIN", C$3)</f>
        <v>12.815</v>
      </c>
      <c r="D551" s="9" cm="1">
        <f t="array" ref="D551">_xll.SNL.Clients.Office.Excel.Functions.SPG($A551, "IQ_EBITDA_MARGIN", D$3)</f>
        <v>13.568</v>
      </c>
      <c r="E551" s="9" cm="1">
        <f t="array" ref="E551">_xll.SNL.Clients.Office.Excel.Functions.SPG($A551, "IQ_EBITDA_MARGIN", E$3)</f>
        <v>14.581</v>
      </c>
      <c r="F551" s="9" cm="1">
        <f t="array" ref="F551">_xll.SNL.Clients.Office.Excel.Functions.SPG($A551, "IQ_EBITDA_MARGIN", F$3)</f>
        <v>12.034000000000001</v>
      </c>
      <c r="G551" s="9" cm="1">
        <f t="array" ref="G551">_xll.SNL.Clients.Office.Excel.Functions.SPG($A551, "IQ_EBITDA_MARGIN", G$3)</f>
        <v>13.537000000000001</v>
      </c>
      <c r="H551" s="9" cm="1">
        <f t="array" ref="H551">_xll.SNL.Clients.Office.Excel.Functions.SPG($A551, "IQ_EBITDA_MARGIN", H$3)</f>
        <v>13.387</v>
      </c>
      <c r="I551" s="9" cm="1">
        <f t="array" ref="I551">_xll.SNL.Clients.Office.Excel.Functions.SPG($A551, "IQ_EBITDA_MARGIN", I$3)</f>
        <v>15.933999999999999</v>
      </c>
      <c r="J551" s="9" cm="1">
        <f t="array" ref="J551">_xll.SNL.Clients.Office.Excel.Functions.SPG($A551, "IQ_EBITDA_MARGIN", J$3)</f>
        <v>14.14</v>
      </c>
    </row>
    <row r="552" spans="1:10" x14ac:dyDescent="0.3">
      <c r="A552" s="11" t="s">
        <v>1562</v>
      </c>
      <c r="B552" s="9" cm="1">
        <f t="array" ref="B552">_xll.SNL.Clients.Office.Excel.Functions.SPG($A552, "IQ_EBITDA_MARGIN", B$3)</f>
        <v>18.940999999999999</v>
      </c>
      <c r="C552" s="9" cm="1">
        <f t="array" ref="C552">_xll.SNL.Clients.Office.Excel.Functions.SPG($A552, "IQ_EBITDA_MARGIN", C$3)</f>
        <v>19.561</v>
      </c>
      <c r="D552" s="9" cm="1">
        <f t="array" ref="D552">_xll.SNL.Clients.Office.Excel.Functions.SPG($A552, "IQ_EBITDA_MARGIN", D$3)</f>
        <v>20.501000000000001</v>
      </c>
      <c r="E552" s="9" cm="1">
        <f t="array" ref="E552">_xll.SNL.Clients.Office.Excel.Functions.SPG($A552, "IQ_EBITDA_MARGIN", E$3)</f>
        <v>20.116</v>
      </c>
      <c r="F552" s="9" cm="1">
        <f t="array" ref="F552">_xll.SNL.Clients.Office.Excel.Functions.SPG($A552, "IQ_EBITDA_MARGIN", F$3)</f>
        <v>18.256</v>
      </c>
      <c r="G552" s="9" cm="1">
        <f t="array" ref="G552">_xll.SNL.Clients.Office.Excel.Functions.SPG($A552, "IQ_EBITDA_MARGIN", G$3)</f>
        <v>15.795999999999999</v>
      </c>
      <c r="H552" s="9" cm="1">
        <f t="array" ref="H552">_xll.SNL.Clients.Office.Excel.Functions.SPG($A552, "IQ_EBITDA_MARGIN", H$3)</f>
        <v>17.981000000000002</v>
      </c>
      <c r="I552" s="9" cm="1">
        <f t="array" ref="I552">_xll.SNL.Clients.Office.Excel.Functions.SPG($A552, "IQ_EBITDA_MARGIN", I$3)</f>
        <v>20.169</v>
      </c>
      <c r="J552" s="9" cm="1">
        <f t="array" ref="J552">_xll.SNL.Clients.Office.Excel.Functions.SPG($A552, "IQ_EBITDA_MARGIN", J$3)</f>
        <v>18.896999999999998</v>
      </c>
    </row>
    <row r="553" spans="1:10" x14ac:dyDescent="0.3">
      <c r="A553" s="11" t="s">
        <v>1563</v>
      </c>
      <c r="B553" s="9" cm="1">
        <f t="array" ref="B553">_xll.SNL.Clients.Office.Excel.Functions.SPG($A553, "IQ_EBITDA_MARGIN", B$3)</f>
        <v>6.1509999999999998</v>
      </c>
      <c r="C553" s="9" cm="1">
        <f t="array" ref="C553">_xll.SNL.Clients.Office.Excel.Functions.SPG($A553, "IQ_EBITDA_MARGIN", C$3)</f>
        <v>7.9889999999999999</v>
      </c>
      <c r="D553" s="9" cm="1">
        <f t="array" ref="D553">_xll.SNL.Clients.Office.Excel.Functions.SPG($A553, "IQ_EBITDA_MARGIN", D$3)</f>
        <v>8.2899999999999991</v>
      </c>
      <c r="E553" s="9" cm="1">
        <f t="array" ref="E553">_xll.SNL.Clients.Office.Excel.Functions.SPG($A553, "IQ_EBITDA_MARGIN", E$3)</f>
        <v>8.1379999999999999</v>
      </c>
      <c r="F553" s="9" cm="1">
        <f t="array" ref="F553">_xll.SNL.Clients.Office.Excel.Functions.SPG($A553, "IQ_EBITDA_MARGIN", F$3)</f>
        <v>7.641</v>
      </c>
      <c r="G553" s="9" cm="1">
        <f t="array" ref="G553">_xll.SNL.Clients.Office.Excel.Functions.SPG($A553, "IQ_EBITDA_MARGIN", G$3)</f>
        <v>5.8689999999999998</v>
      </c>
      <c r="H553" s="9" cm="1">
        <f t="array" ref="H553">_xll.SNL.Clients.Office.Excel.Functions.SPG($A553, "IQ_EBITDA_MARGIN", H$3)</f>
        <v>4.8049999999999997</v>
      </c>
      <c r="I553" s="9" cm="1">
        <f t="array" ref="I553">_xll.SNL.Clients.Office.Excel.Functions.SPG($A553, "IQ_EBITDA_MARGIN", I$3)</f>
        <v>6.524</v>
      </c>
      <c r="J553" s="9" cm="1">
        <f t="array" ref="J553">_xll.SNL.Clients.Office.Excel.Functions.SPG($A553, "IQ_EBITDA_MARGIN", J$3)</f>
        <v>6.2539999999999996</v>
      </c>
    </row>
    <row r="554" spans="1:10" x14ac:dyDescent="0.3">
      <c r="A554" s="11" t="s">
        <v>1564</v>
      </c>
      <c r="B554" s="9" cm="1">
        <f t="array" ref="B554">_xll.SNL.Clients.Office.Excel.Functions.SPG($A554, "IQ_EBITDA_MARGIN", B$3)</f>
        <v>10.863</v>
      </c>
      <c r="C554" s="9" cm="1">
        <f t="array" ref="C554">_xll.SNL.Clients.Office.Excel.Functions.SPG($A554, "IQ_EBITDA_MARGIN", C$3)</f>
        <v>14.778</v>
      </c>
      <c r="D554" s="9" cm="1">
        <f t="array" ref="D554">_xll.SNL.Clients.Office.Excel.Functions.SPG($A554, "IQ_EBITDA_MARGIN", D$3)</f>
        <v>16.495999999999999</v>
      </c>
      <c r="E554" s="9" cm="1">
        <f t="array" ref="E554">_xll.SNL.Clients.Office.Excel.Functions.SPG($A554, "IQ_EBITDA_MARGIN", E$3)</f>
        <v>13.651999999999999</v>
      </c>
      <c r="F554" s="9" cm="1">
        <f t="array" ref="F554">_xll.SNL.Clients.Office.Excel.Functions.SPG($A554, "IQ_EBITDA_MARGIN", F$3)</f>
        <v>10.858000000000001</v>
      </c>
      <c r="G554" s="9" cm="1">
        <f t="array" ref="G554">_xll.SNL.Clients.Office.Excel.Functions.SPG($A554, "IQ_EBITDA_MARGIN", G$3)</f>
        <v>14.541</v>
      </c>
      <c r="H554" s="9" cm="1">
        <f t="array" ref="H554">_xll.SNL.Clients.Office.Excel.Functions.SPG($A554, "IQ_EBITDA_MARGIN", H$3)</f>
        <v>11.747999999999999</v>
      </c>
      <c r="I554" s="9" cm="1">
        <f t="array" ref="I554">_xll.SNL.Clients.Office.Excel.Functions.SPG($A554, "IQ_EBITDA_MARGIN", I$3)</f>
        <v>11.584</v>
      </c>
      <c r="J554" s="9" cm="1">
        <f t="array" ref="J554">_xll.SNL.Clients.Office.Excel.Functions.SPG($A554, "IQ_EBITDA_MARGIN", J$3)</f>
        <v>9.8829999999999991</v>
      </c>
    </row>
    <row r="555" spans="1:10" x14ac:dyDescent="0.3">
      <c r="A555" s="11" t="s">
        <v>1565</v>
      </c>
      <c r="B555" s="9" t="str" cm="1">
        <f t="array" ref="B555">_xll.SNL.Clients.Office.Excel.Functions.SPG($A555, "IQ_EBITDA_MARGIN", B$3)</f>
        <v>NA</v>
      </c>
      <c r="C555" s="9" t="str" cm="1">
        <f t="array" ref="C555">_xll.SNL.Clients.Office.Excel.Functions.SPG($A555, "IQ_EBITDA_MARGIN", C$3)</f>
        <v>NA</v>
      </c>
      <c r="D555" s="9" t="str" cm="1">
        <f t="array" ref="D555">_xll.SNL.Clients.Office.Excel.Functions.SPG($A555, "IQ_EBITDA_MARGIN", D$3)</f>
        <v>NA</v>
      </c>
      <c r="E555" s="9" t="str" cm="1">
        <f t="array" ref="E555">_xll.SNL.Clients.Office.Excel.Functions.SPG($A555, "IQ_EBITDA_MARGIN", E$3)</f>
        <v>NA</v>
      </c>
      <c r="F555" s="9" t="str" cm="1">
        <f t="array" ref="F555">_xll.SNL.Clients.Office.Excel.Functions.SPG($A555, "IQ_EBITDA_MARGIN", F$3)</f>
        <v>NA</v>
      </c>
      <c r="G555" s="9" t="str" cm="1">
        <f t="array" ref="G555">_xll.SNL.Clients.Office.Excel.Functions.SPG($A555, "IQ_EBITDA_MARGIN", G$3)</f>
        <v>NA</v>
      </c>
      <c r="H555" s="9" t="str" cm="1">
        <f t="array" ref="H555">_xll.SNL.Clients.Office.Excel.Functions.SPG($A555, "IQ_EBITDA_MARGIN", H$3)</f>
        <v>NA</v>
      </c>
      <c r="I555" s="9" t="str" cm="1">
        <f t="array" ref="I555">_xll.SNL.Clients.Office.Excel.Functions.SPG($A555, "IQ_EBITDA_MARGIN", I$3)</f>
        <v>NA</v>
      </c>
      <c r="J555" s="9" t="str" cm="1">
        <f t="array" ref="J555">_xll.SNL.Clients.Office.Excel.Functions.SPG($A555, "IQ_EBITDA_MARGIN", J$3)</f>
        <v>NA</v>
      </c>
    </row>
    <row r="556" spans="1:10" x14ac:dyDescent="0.3">
      <c r="A556" s="11" t="s">
        <v>1566</v>
      </c>
      <c r="B556" s="9" cm="1">
        <f t="array" ref="B556">_xll.SNL.Clients.Office.Excel.Functions.SPG($A556, "IQ_EBITDA_MARGIN", B$3)</f>
        <v>8.1039999999999992</v>
      </c>
      <c r="C556" s="9" cm="1">
        <f t="array" ref="C556">_xll.SNL.Clients.Office.Excel.Functions.SPG($A556, "IQ_EBITDA_MARGIN", C$3)</f>
        <v>13.391</v>
      </c>
      <c r="D556" s="9" cm="1">
        <f t="array" ref="D556">_xll.SNL.Clients.Office.Excel.Functions.SPG($A556, "IQ_EBITDA_MARGIN", D$3)</f>
        <v>9.2739999999999991</v>
      </c>
      <c r="E556" s="9" cm="1">
        <f t="array" ref="E556">_xll.SNL.Clients.Office.Excel.Functions.SPG($A556, "IQ_EBITDA_MARGIN", E$3)</f>
        <v>0.27800000000000002</v>
      </c>
      <c r="F556" s="9" cm="1">
        <f t="array" ref="F556">_xll.SNL.Clients.Office.Excel.Functions.SPG($A556, "IQ_EBITDA_MARGIN", F$3)</f>
        <v>6.694</v>
      </c>
      <c r="G556" s="9" cm="1">
        <f t="array" ref="G556">_xll.SNL.Clients.Office.Excel.Functions.SPG($A556, "IQ_EBITDA_MARGIN", G$3)</f>
        <v>9.6289999999999996</v>
      </c>
      <c r="H556" s="9" cm="1">
        <f t="array" ref="H556">_xll.SNL.Clients.Office.Excel.Functions.SPG($A556, "IQ_EBITDA_MARGIN", H$3)</f>
        <v>4.319</v>
      </c>
      <c r="I556" s="9" cm="1">
        <f t="array" ref="I556">_xll.SNL.Clients.Office.Excel.Functions.SPG($A556, "IQ_EBITDA_MARGIN", I$3)</f>
        <v>-25.794</v>
      </c>
      <c r="J556" s="9" cm="1">
        <f t="array" ref="J556">_xll.SNL.Clients.Office.Excel.Functions.SPG($A556, "IQ_EBITDA_MARGIN", J$3)</f>
        <v>1.2889999999999999</v>
      </c>
    </row>
    <row r="557" spans="1:10" x14ac:dyDescent="0.3">
      <c r="A557" s="11" t="s">
        <v>1567</v>
      </c>
      <c r="B557" s="9" t="str" cm="1">
        <f t="array" ref="B557">_xll.SNL.Clients.Office.Excel.Functions.SPG($A557, "IQ_EBITDA_MARGIN", B$3)</f>
        <v>NA</v>
      </c>
      <c r="C557" s="9" cm="1">
        <f t="array" ref="C557">_xll.SNL.Clients.Office.Excel.Functions.SPG($A557, "IQ_EBITDA_MARGIN", C$3)</f>
        <v>1.655</v>
      </c>
      <c r="D557" s="9" cm="1">
        <f t="array" ref="D557">_xll.SNL.Clients.Office.Excel.Functions.SPG($A557, "IQ_EBITDA_MARGIN", D$3)</f>
        <v>1.601</v>
      </c>
      <c r="E557" s="9" cm="1">
        <f t="array" ref="E557">_xll.SNL.Clients.Office.Excel.Functions.SPG($A557, "IQ_EBITDA_MARGIN", E$3)</f>
        <v>1.6679999999999999</v>
      </c>
      <c r="F557" s="9" cm="1">
        <f t="array" ref="F557">_xll.SNL.Clients.Office.Excel.Functions.SPG($A557, "IQ_EBITDA_MARGIN", F$3)</f>
        <v>1.5069999999999999</v>
      </c>
      <c r="G557" s="9" cm="1">
        <f t="array" ref="G557">_xll.SNL.Clients.Office.Excel.Functions.SPG($A557, "IQ_EBITDA_MARGIN", G$3)</f>
        <v>1.5049999999999999</v>
      </c>
      <c r="H557" s="9" cm="1">
        <f t="array" ref="H557">_xll.SNL.Clients.Office.Excel.Functions.SPG($A557, "IQ_EBITDA_MARGIN", H$3)</f>
        <v>1.3640000000000001</v>
      </c>
      <c r="I557" s="9" cm="1">
        <f t="array" ref="I557">_xll.SNL.Clients.Office.Excel.Functions.SPG($A557, "IQ_EBITDA_MARGIN", I$3)</f>
        <v>0.59299999999999997</v>
      </c>
      <c r="J557" s="9" cm="1">
        <f t="array" ref="J557">_xll.SNL.Clients.Office.Excel.Functions.SPG($A557, "IQ_EBITDA_MARGIN", J$3)</f>
        <v>1.6120000000000001</v>
      </c>
    </row>
    <row r="558" spans="1:10" x14ac:dyDescent="0.3">
      <c r="A558" s="11" t="s">
        <v>1568</v>
      </c>
      <c r="B558" s="9" cm="1">
        <f t="array" ref="B558">_xll.SNL.Clients.Office.Excel.Functions.SPG($A558, "IQ_EBITDA_MARGIN", B$3)</f>
        <v>76.680999999999997</v>
      </c>
      <c r="C558" s="9" cm="1">
        <f t="array" ref="C558">_xll.SNL.Clients.Office.Excel.Functions.SPG($A558, "IQ_EBITDA_MARGIN", C$3)</f>
        <v>77.578999999999994</v>
      </c>
      <c r="D558" s="9" cm="1">
        <f t="array" ref="D558">_xll.SNL.Clients.Office.Excel.Functions.SPG($A558, "IQ_EBITDA_MARGIN", D$3)</f>
        <v>74.125</v>
      </c>
      <c r="E558" s="9" cm="1">
        <f t="array" ref="E558">_xll.SNL.Clients.Office.Excel.Functions.SPG($A558, "IQ_EBITDA_MARGIN", E$3)</f>
        <v>75.003</v>
      </c>
      <c r="F558" s="9" cm="1">
        <f t="array" ref="F558">_xll.SNL.Clients.Office.Excel.Functions.SPG($A558, "IQ_EBITDA_MARGIN", F$3)</f>
        <v>76.382000000000005</v>
      </c>
      <c r="G558" s="9" cm="1">
        <f t="array" ref="G558">_xll.SNL.Clients.Office.Excel.Functions.SPG($A558, "IQ_EBITDA_MARGIN", G$3)</f>
        <v>78.084000000000003</v>
      </c>
      <c r="H558" s="9" cm="1">
        <f t="array" ref="H558">_xll.SNL.Clients.Office.Excel.Functions.SPG($A558, "IQ_EBITDA_MARGIN", H$3)</f>
        <v>77.837000000000003</v>
      </c>
      <c r="I558" s="9" cm="1">
        <f t="array" ref="I558">_xll.SNL.Clients.Office.Excel.Functions.SPG($A558, "IQ_EBITDA_MARGIN", I$3)</f>
        <v>76.590999999999994</v>
      </c>
      <c r="J558" s="9" cm="1">
        <f t="array" ref="J558">_xll.SNL.Clients.Office.Excel.Functions.SPG($A558, "IQ_EBITDA_MARGIN", J$3)</f>
        <v>77.128</v>
      </c>
    </row>
    <row r="559" spans="1:10" x14ac:dyDescent="0.3">
      <c r="A559" s="11" t="s">
        <v>1569</v>
      </c>
      <c r="B559" s="9" cm="1">
        <f t="array" ref="B559">_xll.SNL.Clients.Office.Excel.Functions.SPG($A559, "IQ_EBITDA_MARGIN", B$3)</f>
        <v>39.936999999999998</v>
      </c>
      <c r="C559" s="9" cm="1">
        <f t="array" ref="C559">_xll.SNL.Clients.Office.Excel.Functions.SPG($A559, "IQ_EBITDA_MARGIN", C$3)</f>
        <v>38.901000000000003</v>
      </c>
      <c r="D559" s="9" cm="1">
        <f t="array" ref="D559">_xll.SNL.Clients.Office.Excel.Functions.SPG($A559, "IQ_EBITDA_MARGIN", D$3)</f>
        <v>27.405000000000001</v>
      </c>
      <c r="E559" s="9" cm="1">
        <f t="array" ref="E559">_xll.SNL.Clients.Office.Excel.Functions.SPG($A559, "IQ_EBITDA_MARGIN", E$3)</f>
        <v>32.393000000000001</v>
      </c>
      <c r="F559" s="9" cm="1">
        <f t="array" ref="F559">_xll.SNL.Clients.Office.Excel.Functions.SPG($A559, "IQ_EBITDA_MARGIN", F$3)</f>
        <v>35.002000000000002</v>
      </c>
      <c r="G559" s="9" cm="1">
        <f t="array" ref="G559">_xll.SNL.Clients.Office.Excel.Functions.SPG($A559, "IQ_EBITDA_MARGIN", G$3)</f>
        <v>35.066000000000003</v>
      </c>
      <c r="H559" s="9" cm="1">
        <f t="array" ref="H559">_xll.SNL.Clients.Office.Excel.Functions.SPG($A559, "IQ_EBITDA_MARGIN", H$3)</f>
        <v>24.324999999999999</v>
      </c>
      <c r="I559" s="9" cm="1">
        <f t="array" ref="I559">_xll.SNL.Clients.Office.Excel.Functions.SPG($A559, "IQ_EBITDA_MARGIN", I$3)</f>
        <v>27.863</v>
      </c>
      <c r="J559" s="9" cm="1">
        <f t="array" ref="J559">_xll.SNL.Clients.Office.Excel.Functions.SPG($A559, "IQ_EBITDA_MARGIN", J$3)</f>
        <v>25.599</v>
      </c>
    </row>
    <row r="560" spans="1:10" x14ac:dyDescent="0.3">
      <c r="A560" s="11" t="s">
        <v>1570</v>
      </c>
      <c r="B560" s="9" t="str" cm="1">
        <f t="array" ref="B560">_xll.SNL.Clients.Office.Excel.Functions.SPG($A560, "IQ_EBITDA_MARGIN", B$3)</f>
        <v>NA</v>
      </c>
      <c r="C560" s="9" cm="1">
        <f t="array" ref="C560">_xll.SNL.Clients.Office.Excel.Functions.SPG($A560, "IQ_EBITDA_MARGIN", C$3)</f>
        <v>12.72</v>
      </c>
      <c r="D560" s="9" cm="1">
        <f t="array" ref="D560">_xll.SNL.Clients.Office.Excel.Functions.SPG($A560, "IQ_EBITDA_MARGIN", D$3)</f>
        <v>13.247999999999999</v>
      </c>
      <c r="E560" s="9" cm="1">
        <f t="array" ref="E560">_xll.SNL.Clients.Office.Excel.Functions.SPG($A560, "IQ_EBITDA_MARGIN", E$3)</f>
        <v>5.3239999999999998</v>
      </c>
      <c r="F560" s="9" cm="1">
        <f t="array" ref="F560">_xll.SNL.Clients.Office.Excel.Functions.SPG($A560, "IQ_EBITDA_MARGIN", F$3)</f>
        <v>10.726000000000001</v>
      </c>
      <c r="G560" s="9" cm="1">
        <f t="array" ref="G560">_xll.SNL.Clients.Office.Excel.Functions.SPG($A560, "IQ_EBITDA_MARGIN", G$3)</f>
        <v>12.565</v>
      </c>
      <c r="H560" s="9" cm="1">
        <f t="array" ref="H560">_xll.SNL.Clients.Office.Excel.Functions.SPG($A560, "IQ_EBITDA_MARGIN", H$3)</f>
        <v>11.303000000000001</v>
      </c>
      <c r="I560" s="9" cm="1">
        <f t="array" ref="I560">_xll.SNL.Clients.Office.Excel.Functions.SPG($A560, "IQ_EBITDA_MARGIN", I$3)</f>
        <v>4.9809999999999999</v>
      </c>
      <c r="J560" s="9" cm="1">
        <f t="array" ref="J560">_xll.SNL.Clients.Office.Excel.Functions.SPG($A560, "IQ_EBITDA_MARGIN", J$3)</f>
        <v>9.6329999999999991</v>
      </c>
    </row>
    <row r="561" spans="1:10" x14ac:dyDescent="0.3">
      <c r="A561" s="11" t="s">
        <v>1571</v>
      </c>
      <c r="B561" s="9" cm="1">
        <f t="array" ref="B561">_xll.SNL.Clients.Office.Excel.Functions.SPG($A561, "IQ_EBITDA_MARGIN", B$3)</f>
        <v>65.096000000000004</v>
      </c>
      <c r="C561" s="9" cm="1">
        <f t="array" ref="C561">_xll.SNL.Clients.Office.Excel.Functions.SPG($A561, "IQ_EBITDA_MARGIN", C$3)</f>
        <v>65.427999999999997</v>
      </c>
      <c r="D561" s="9" cm="1">
        <f t="array" ref="D561">_xll.SNL.Clients.Office.Excel.Functions.SPG($A561, "IQ_EBITDA_MARGIN", D$3)</f>
        <v>63.552</v>
      </c>
      <c r="E561" s="9" cm="1">
        <f t="array" ref="E561">_xll.SNL.Clients.Office.Excel.Functions.SPG($A561, "IQ_EBITDA_MARGIN", E$3)</f>
        <v>66.459999999999994</v>
      </c>
      <c r="F561" s="9" cm="1">
        <f t="array" ref="F561">_xll.SNL.Clients.Office.Excel.Functions.SPG($A561, "IQ_EBITDA_MARGIN", F$3)</f>
        <v>65.072999999999993</v>
      </c>
      <c r="G561" s="9" cm="1">
        <f t="array" ref="G561">_xll.SNL.Clients.Office.Excel.Functions.SPG($A561, "IQ_EBITDA_MARGIN", G$3)</f>
        <v>63.6</v>
      </c>
      <c r="H561" s="9" cm="1">
        <f t="array" ref="H561">_xll.SNL.Clients.Office.Excel.Functions.SPG($A561, "IQ_EBITDA_MARGIN", H$3)</f>
        <v>62.415999999999997</v>
      </c>
      <c r="I561" s="9" cm="1">
        <f t="array" ref="I561">_xll.SNL.Clients.Office.Excel.Functions.SPG($A561, "IQ_EBITDA_MARGIN", I$3)</f>
        <v>60.094000000000001</v>
      </c>
      <c r="J561" s="9" cm="1">
        <f t="array" ref="J561">_xll.SNL.Clients.Office.Excel.Functions.SPG($A561, "IQ_EBITDA_MARGIN", J$3)</f>
        <v>62.444000000000003</v>
      </c>
    </row>
    <row r="562" spans="1:10" x14ac:dyDescent="0.3">
      <c r="A562" s="11" t="s">
        <v>1572</v>
      </c>
      <c r="B562" s="9" cm="1">
        <f t="array" ref="B562">_xll.SNL.Clients.Office.Excel.Functions.SPG($A562, "IQ_EBITDA_MARGIN", B$3)</f>
        <v>9.5640000000000001</v>
      </c>
      <c r="C562" s="9" cm="1">
        <f t="array" ref="C562">_xll.SNL.Clients.Office.Excel.Functions.SPG($A562, "IQ_EBITDA_MARGIN", C$3)</f>
        <v>10.364000000000001</v>
      </c>
      <c r="D562" s="9" cm="1">
        <f t="array" ref="D562">_xll.SNL.Clients.Office.Excel.Functions.SPG($A562, "IQ_EBITDA_MARGIN", D$3)</f>
        <v>10.17</v>
      </c>
      <c r="E562" s="9" cm="1">
        <f t="array" ref="E562">_xll.SNL.Clients.Office.Excel.Functions.SPG($A562, "IQ_EBITDA_MARGIN", E$3)</f>
        <v>10.327999999999999</v>
      </c>
      <c r="F562" s="9" cm="1">
        <f t="array" ref="F562">_xll.SNL.Clients.Office.Excel.Functions.SPG($A562, "IQ_EBITDA_MARGIN", F$3)</f>
        <v>8.8629999999999995</v>
      </c>
      <c r="G562" s="9" cm="1">
        <f t="array" ref="G562">_xll.SNL.Clients.Office.Excel.Functions.SPG($A562, "IQ_EBITDA_MARGIN", G$3)</f>
        <v>9.0589999999999993</v>
      </c>
      <c r="H562" s="9" cm="1">
        <f t="array" ref="H562">_xll.SNL.Clients.Office.Excel.Functions.SPG($A562, "IQ_EBITDA_MARGIN", H$3)</f>
        <v>9.5419999999999998</v>
      </c>
      <c r="I562" s="9" cm="1">
        <f t="array" ref="I562">_xll.SNL.Clients.Office.Excel.Functions.SPG($A562, "IQ_EBITDA_MARGIN", I$3)</f>
        <v>12.706</v>
      </c>
      <c r="J562" s="9" cm="1">
        <f t="array" ref="J562">_xll.SNL.Clients.Office.Excel.Functions.SPG($A562, "IQ_EBITDA_MARGIN", J$3)</f>
        <v>10.381</v>
      </c>
    </row>
    <row r="563" spans="1:10" x14ac:dyDescent="0.3">
      <c r="A563" s="11" t="s">
        <v>1573</v>
      </c>
      <c r="B563" s="9" cm="1">
        <f t="array" ref="B563">_xll.SNL.Clients.Office.Excel.Functions.SPG($A563, "IQ_EBITDA_MARGIN", B$3)</f>
        <v>54.097999999999999</v>
      </c>
      <c r="C563" s="9" cm="1">
        <f t="array" ref="C563">_xll.SNL.Clients.Office.Excel.Functions.SPG($A563, "IQ_EBITDA_MARGIN", C$3)</f>
        <v>53.11</v>
      </c>
      <c r="D563" s="9" cm="1">
        <f t="array" ref="D563">_xll.SNL.Clients.Office.Excel.Functions.SPG($A563, "IQ_EBITDA_MARGIN", D$3)</f>
        <v>55.142000000000003</v>
      </c>
      <c r="E563" s="9" cm="1">
        <f t="array" ref="E563">_xll.SNL.Clients.Office.Excel.Functions.SPG($A563, "IQ_EBITDA_MARGIN", E$3)</f>
        <v>56.008000000000003</v>
      </c>
      <c r="F563" s="9" cm="1">
        <f t="array" ref="F563">_xll.SNL.Clients.Office.Excel.Functions.SPG($A563, "IQ_EBITDA_MARGIN", F$3)</f>
        <v>53.231000000000002</v>
      </c>
      <c r="G563" s="9" cm="1">
        <f t="array" ref="G563">_xll.SNL.Clients.Office.Excel.Functions.SPG($A563, "IQ_EBITDA_MARGIN", G$3)</f>
        <v>50.136000000000003</v>
      </c>
      <c r="H563" s="9" cm="1">
        <f t="array" ref="H563">_xll.SNL.Clients.Office.Excel.Functions.SPG($A563, "IQ_EBITDA_MARGIN", H$3)</f>
        <v>55.137999999999998</v>
      </c>
      <c r="I563" s="9" cm="1">
        <f t="array" ref="I563">_xll.SNL.Clients.Office.Excel.Functions.SPG($A563, "IQ_EBITDA_MARGIN", I$3)</f>
        <v>54.488</v>
      </c>
      <c r="J563" s="9" cm="1">
        <f t="array" ref="J563">_xll.SNL.Clients.Office.Excel.Functions.SPG($A563, "IQ_EBITDA_MARGIN", J$3)</f>
        <v>52.683999999999997</v>
      </c>
    </row>
    <row r="564" spans="1:10" x14ac:dyDescent="0.3">
      <c r="A564" s="11" t="s">
        <v>1574</v>
      </c>
      <c r="B564" s="9" t="str" cm="1">
        <f t="array" ref="B564">_xll.SNL.Clients.Office.Excel.Functions.SPG($A564, "IQ_EBITDA_MARGIN", B$3)</f>
        <v>NA</v>
      </c>
      <c r="C564" s="9" cm="1">
        <f t="array" ref="C564">_xll.SNL.Clients.Office.Excel.Functions.SPG($A564, "IQ_EBITDA_MARGIN", C$3)</f>
        <v>9.9309999999999992</v>
      </c>
      <c r="D564" s="9" cm="1">
        <f t="array" ref="D564">_xll.SNL.Clients.Office.Excel.Functions.SPG($A564, "IQ_EBITDA_MARGIN", D$3)</f>
        <v>11.614000000000001</v>
      </c>
      <c r="E564" s="9" cm="1">
        <f t="array" ref="E564">_xll.SNL.Clients.Office.Excel.Functions.SPG($A564, "IQ_EBITDA_MARGIN", E$3)</f>
        <v>12.865</v>
      </c>
      <c r="F564" s="9" cm="1">
        <f t="array" ref="F564">_xll.SNL.Clients.Office.Excel.Functions.SPG($A564, "IQ_EBITDA_MARGIN", F$3)</f>
        <v>8.91</v>
      </c>
      <c r="G564" s="9" cm="1">
        <f t="array" ref="G564">_xll.SNL.Clients.Office.Excel.Functions.SPG($A564, "IQ_EBITDA_MARGIN", G$3)</f>
        <v>7.1159999999999997</v>
      </c>
      <c r="H564" s="9" cm="1">
        <f t="array" ref="H564">_xll.SNL.Clients.Office.Excel.Functions.SPG($A564, "IQ_EBITDA_MARGIN", H$3)</f>
        <v>10.786</v>
      </c>
      <c r="I564" s="9" cm="1">
        <f t="array" ref="I564">_xll.SNL.Clients.Office.Excel.Functions.SPG($A564, "IQ_EBITDA_MARGIN", I$3)</f>
        <v>12.238</v>
      </c>
      <c r="J564" s="9" cm="1">
        <f t="array" ref="J564">_xll.SNL.Clients.Office.Excel.Functions.SPG($A564, "IQ_EBITDA_MARGIN", J$3)</f>
        <v>8.5540000000000003</v>
      </c>
    </row>
    <row r="565" spans="1:10" x14ac:dyDescent="0.3">
      <c r="A565" s="11" t="s">
        <v>1575</v>
      </c>
      <c r="B565" s="9" cm="1">
        <f t="array" ref="B565">_xll.SNL.Clients.Office.Excel.Functions.SPG($A565, "IQ_EBITDA_MARGIN", B$3)</f>
        <v>9.6219999999999999</v>
      </c>
      <c r="C565" s="9" cm="1">
        <f t="array" ref="C565">_xll.SNL.Clients.Office.Excel.Functions.SPG($A565, "IQ_EBITDA_MARGIN", C$3)</f>
        <v>5.7149999999999999</v>
      </c>
      <c r="D565" s="9" cm="1">
        <f t="array" ref="D565">_xll.SNL.Clients.Office.Excel.Functions.SPG($A565, "IQ_EBITDA_MARGIN", D$3)</f>
        <v>9.5739999999999998</v>
      </c>
      <c r="E565" s="9" cm="1">
        <f t="array" ref="E565">_xll.SNL.Clients.Office.Excel.Functions.SPG($A565, "IQ_EBITDA_MARGIN", E$3)</f>
        <v>10.172000000000001</v>
      </c>
      <c r="F565" s="9" cm="1">
        <f t="array" ref="F565">_xll.SNL.Clients.Office.Excel.Functions.SPG($A565, "IQ_EBITDA_MARGIN", F$3)</f>
        <v>12.217000000000001</v>
      </c>
      <c r="G565" s="9" cm="1">
        <f t="array" ref="G565">_xll.SNL.Clients.Office.Excel.Functions.SPG($A565, "IQ_EBITDA_MARGIN", G$3)</f>
        <v>12.272</v>
      </c>
      <c r="H565" s="9" cm="1">
        <f t="array" ref="H565">_xll.SNL.Clients.Office.Excel.Functions.SPG($A565, "IQ_EBITDA_MARGIN", H$3)</f>
        <v>9.7850000000000001</v>
      </c>
      <c r="I565" s="9" cm="1">
        <f t="array" ref="I565">_xll.SNL.Clients.Office.Excel.Functions.SPG($A565, "IQ_EBITDA_MARGIN", I$3)</f>
        <v>11.595000000000001</v>
      </c>
      <c r="J565" s="9" cm="1">
        <f t="array" ref="J565">_xll.SNL.Clients.Office.Excel.Functions.SPG($A565, "IQ_EBITDA_MARGIN", J$3)</f>
        <v>12.137</v>
      </c>
    </row>
    <row r="566" spans="1:10" x14ac:dyDescent="0.3">
      <c r="A566" s="11" t="s">
        <v>1576</v>
      </c>
      <c r="B566" s="9" cm="1">
        <f t="array" ref="B566">_xll.SNL.Clients.Office.Excel.Functions.SPG($A566, "IQ_EBITDA_MARGIN", B$3)</f>
        <v>11.467000000000001</v>
      </c>
      <c r="C566" s="9" cm="1">
        <f t="array" ref="C566">_xll.SNL.Clients.Office.Excel.Functions.SPG($A566, "IQ_EBITDA_MARGIN", C$3)</f>
        <v>6.5839999999999996</v>
      </c>
      <c r="D566" s="9" cm="1">
        <f t="array" ref="D566">_xll.SNL.Clients.Office.Excel.Functions.SPG($A566, "IQ_EBITDA_MARGIN", D$3)</f>
        <v>18.986000000000001</v>
      </c>
      <c r="E566" s="9" cm="1">
        <f t="array" ref="E566">_xll.SNL.Clients.Office.Excel.Functions.SPG($A566, "IQ_EBITDA_MARGIN", E$3)</f>
        <v>13.262</v>
      </c>
      <c r="F566" s="9" cm="1">
        <f t="array" ref="F566">_xll.SNL.Clients.Office.Excel.Functions.SPG($A566, "IQ_EBITDA_MARGIN", F$3)</f>
        <v>16.305</v>
      </c>
      <c r="G566" s="9" cm="1">
        <f t="array" ref="G566">_xll.SNL.Clients.Office.Excel.Functions.SPG($A566, "IQ_EBITDA_MARGIN", G$3)</f>
        <v>17.555</v>
      </c>
      <c r="H566" s="9" cm="1">
        <f t="array" ref="H566">_xll.SNL.Clients.Office.Excel.Functions.SPG($A566, "IQ_EBITDA_MARGIN", H$3)</f>
        <v>16.036999999999999</v>
      </c>
      <c r="I566" s="9" cm="1">
        <f t="array" ref="I566">_xll.SNL.Clients.Office.Excel.Functions.SPG($A566, "IQ_EBITDA_MARGIN", I$3)</f>
        <v>12.278</v>
      </c>
      <c r="J566" s="9" cm="1">
        <f t="array" ref="J566">_xll.SNL.Clients.Office.Excel.Functions.SPG($A566, "IQ_EBITDA_MARGIN", J$3)</f>
        <v>10.477</v>
      </c>
    </row>
    <row r="567" spans="1:10" x14ac:dyDescent="0.3">
      <c r="A567" s="11" t="s">
        <v>1577</v>
      </c>
      <c r="B567" s="9" cm="1">
        <f t="array" ref="B567">_xll.SNL.Clients.Office.Excel.Functions.SPG($A567, "IQ_EBITDA_MARGIN", B$3)</f>
        <v>-19.213999999999999</v>
      </c>
      <c r="C567" s="9" cm="1">
        <f t="array" ref="C567">_xll.SNL.Clients.Office.Excel.Functions.SPG($A567, "IQ_EBITDA_MARGIN", C$3)</f>
        <v>26.475000000000001</v>
      </c>
      <c r="D567" s="9" cm="1">
        <f t="array" ref="D567">_xll.SNL.Clients.Office.Excel.Functions.SPG($A567, "IQ_EBITDA_MARGIN", D$3)</f>
        <v>-1.9670000000000001</v>
      </c>
      <c r="E567" s="9" cm="1">
        <f t="array" ref="E567">_xll.SNL.Clients.Office.Excel.Functions.SPG($A567, "IQ_EBITDA_MARGIN", E$3)</f>
        <v>-8.94</v>
      </c>
      <c r="F567" s="9" cm="1">
        <f t="array" ref="F567">_xll.SNL.Clients.Office.Excel.Functions.SPG($A567, "IQ_EBITDA_MARGIN", F$3)</f>
        <v>-7.968</v>
      </c>
      <c r="G567" s="9" cm="1">
        <f t="array" ref="G567">_xll.SNL.Clients.Office.Excel.Functions.SPG($A567, "IQ_EBITDA_MARGIN", G$3)</f>
        <v>21.355</v>
      </c>
      <c r="H567" s="9" cm="1">
        <f t="array" ref="H567">_xll.SNL.Clients.Office.Excel.Functions.SPG($A567, "IQ_EBITDA_MARGIN", H$3)</f>
        <v>-8.5630000000000006</v>
      </c>
      <c r="I567" s="9" cm="1">
        <f t="array" ref="I567">_xll.SNL.Clients.Office.Excel.Functions.SPG($A567, "IQ_EBITDA_MARGIN", I$3)</f>
        <v>-10.430999999999999</v>
      </c>
      <c r="J567" s="9" cm="1">
        <f t="array" ref="J567">_xll.SNL.Clients.Office.Excel.Functions.SPG($A567, "IQ_EBITDA_MARGIN", J$3)</f>
        <v>-17.111999999999998</v>
      </c>
    </row>
    <row r="568" spans="1:10" x14ac:dyDescent="0.3">
      <c r="A568" s="11" t="s">
        <v>1578</v>
      </c>
      <c r="B568" s="9" cm="1">
        <f t="array" ref="B568">_xll.SNL.Clients.Office.Excel.Functions.SPG($A568, "IQ_EBITDA_MARGIN", B$3)</f>
        <v>47.780999999999999</v>
      </c>
      <c r="C568" s="9" cm="1">
        <f t="array" ref="C568">_xll.SNL.Clients.Office.Excel.Functions.SPG($A568, "IQ_EBITDA_MARGIN", C$3)</f>
        <v>43.779000000000003</v>
      </c>
      <c r="D568" s="9" cm="1">
        <f t="array" ref="D568">_xll.SNL.Clients.Office.Excel.Functions.SPG($A568, "IQ_EBITDA_MARGIN", D$3)</f>
        <v>50.655999999999999</v>
      </c>
      <c r="E568" s="9" cm="1">
        <f t="array" ref="E568">_xll.SNL.Clients.Office.Excel.Functions.SPG($A568, "IQ_EBITDA_MARGIN", E$3)</f>
        <v>47.174999999999997</v>
      </c>
      <c r="F568" s="9" cm="1">
        <f t="array" ref="F568">_xll.SNL.Clients.Office.Excel.Functions.SPG($A568, "IQ_EBITDA_MARGIN", F$3)</f>
        <v>40.432000000000002</v>
      </c>
      <c r="G568" s="9" cm="1">
        <f t="array" ref="G568">_xll.SNL.Clients.Office.Excel.Functions.SPG($A568, "IQ_EBITDA_MARGIN", G$3)</f>
        <v>41.792999999999999</v>
      </c>
      <c r="H568" s="9" cm="1">
        <f t="array" ref="H568">_xll.SNL.Clients.Office.Excel.Functions.SPG($A568, "IQ_EBITDA_MARGIN", H$3)</f>
        <v>35.576000000000001</v>
      </c>
      <c r="I568" s="9" cm="1">
        <f t="array" ref="I568">_xll.SNL.Clients.Office.Excel.Functions.SPG($A568, "IQ_EBITDA_MARGIN", I$3)</f>
        <v>48.851999999999997</v>
      </c>
      <c r="J568" s="9" cm="1">
        <f t="array" ref="J568">_xll.SNL.Clients.Office.Excel.Functions.SPG($A568, "IQ_EBITDA_MARGIN", J$3)</f>
        <v>43.750999999999998</v>
      </c>
    </row>
    <row r="569" spans="1:10" x14ac:dyDescent="0.3">
      <c r="A569" s="11" t="s">
        <v>1579</v>
      </c>
      <c r="B569" s="9" t="str" cm="1">
        <f t="array" ref="B569">_xll.SNL.Clients.Office.Excel.Functions.SPG($A569, "IQ_EBITDA_MARGIN", B$3)</f>
        <v>NA</v>
      </c>
      <c r="C569" s="9" t="str" cm="1">
        <f t="array" ref="C569">_xll.SNL.Clients.Office.Excel.Functions.SPG($A569, "IQ_EBITDA_MARGIN", C$3)</f>
        <v>NA</v>
      </c>
      <c r="D569" s="9" t="str" cm="1">
        <f t="array" ref="D569">_xll.SNL.Clients.Office.Excel.Functions.SPG($A569, "IQ_EBITDA_MARGIN", D$3)</f>
        <v>NA</v>
      </c>
      <c r="E569" s="9" t="str" cm="1">
        <f t="array" ref="E569">_xll.SNL.Clients.Office.Excel.Functions.SPG($A569, "IQ_EBITDA_MARGIN", E$3)</f>
        <v>NA</v>
      </c>
      <c r="F569" s="9" t="str" cm="1">
        <f t="array" ref="F569">_xll.SNL.Clients.Office.Excel.Functions.SPG($A569, "IQ_EBITDA_MARGIN", F$3)</f>
        <v>NA</v>
      </c>
      <c r="G569" s="9" t="str" cm="1">
        <f t="array" ref="G569">_xll.SNL.Clients.Office.Excel.Functions.SPG($A569, "IQ_EBITDA_MARGIN", G$3)</f>
        <v>NA</v>
      </c>
      <c r="H569" s="9" t="str" cm="1">
        <f t="array" ref="H569">_xll.SNL.Clients.Office.Excel.Functions.SPG($A569, "IQ_EBITDA_MARGIN", H$3)</f>
        <v>NA</v>
      </c>
      <c r="I569" s="9" t="str" cm="1">
        <f t="array" ref="I569">_xll.SNL.Clients.Office.Excel.Functions.SPG($A569, "IQ_EBITDA_MARGIN", I$3)</f>
        <v>NA</v>
      </c>
      <c r="J569" s="9" t="str" cm="1">
        <f t="array" ref="J569">_xll.SNL.Clients.Office.Excel.Functions.SPG($A569, "IQ_EBITDA_MARGIN", J$3)</f>
        <v>NA</v>
      </c>
    </row>
    <row r="570" spans="1:10" x14ac:dyDescent="0.3">
      <c r="A570" s="11" t="s">
        <v>1580</v>
      </c>
      <c r="B570" s="9" cm="1">
        <f t="array" ref="B570">_xll.SNL.Clients.Office.Excel.Functions.SPG($A570, "IQ_EBITDA_MARGIN", B$3)</f>
        <v>38.017000000000003</v>
      </c>
      <c r="C570" s="9" cm="1">
        <f t="array" ref="C570">_xll.SNL.Clients.Office.Excel.Functions.SPG($A570, "IQ_EBITDA_MARGIN", C$3)</f>
        <v>36.671999999999997</v>
      </c>
      <c r="D570" s="9" cm="1">
        <f t="array" ref="D570">_xll.SNL.Clients.Office.Excel.Functions.SPG($A570, "IQ_EBITDA_MARGIN", D$3)</f>
        <v>40.133000000000003</v>
      </c>
      <c r="E570" s="9" cm="1">
        <f t="array" ref="E570">_xll.SNL.Clients.Office.Excel.Functions.SPG($A570, "IQ_EBITDA_MARGIN", E$3)</f>
        <v>39.848999999999997</v>
      </c>
      <c r="F570" s="9" cm="1">
        <f t="array" ref="F570">_xll.SNL.Clients.Office.Excel.Functions.SPG($A570, "IQ_EBITDA_MARGIN", F$3)</f>
        <v>38.734999999999999</v>
      </c>
      <c r="G570" s="9" cm="1">
        <f t="array" ref="G570">_xll.SNL.Clients.Office.Excel.Functions.SPG($A570, "IQ_EBITDA_MARGIN", G$3)</f>
        <v>25.524999999999999</v>
      </c>
      <c r="H570" s="9" cm="1">
        <f t="array" ref="H570">_xll.SNL.Clients.Office.Excel.Functions.SPG($A570, "IQ_EBITDA_MARGIN", H$3)</f>
        <v>41.3</v>
      </c>
      <c r="I570" s="9" cm="1">
        <f t="array" ref="I570">_xll.SNL.Clients.Office.Excel.Functions.SPG($A570, "IQ_EBITDA_MARGIN", I$3)</f>
        <v>41.673999999999999</v>
      </c>
      <c r="J570" s="9" cm="1">
        <f t="array" ref="J570">_xll.SNL.Clients.Office.Excel.Functions.SPG($A570, "IQ_EBITDA_MARGIN", J$3)</f>
        <v>41.901000000000003</v>
      </c>
    </row>
    <row r="571" spans="1:10" x14ac:dyDescent="0.3">
      <c r="A571" s="11" t="s">
        <v>1581</v>
      </c>
      <c r="B571" s="9" cm="1">
        <f t="array" ref="B571">_xll.SNL.Clients.Office.Excel.Functions.SPG($A571, "IQ_EBITDA_MARGIN", B$3)</f>
        <v>5.2629999999999999</v>
      </c>
      <c r="C571" s="9" cm="1">
        <f t="array" ref="C571">_xll.SNL.Clients.Office.Excel.Functions.SPG($A571, "IQ_EBITDA_MARGIN", C$3)</f>
        <v>10.476000000000001</v>
      </c>
      <c r="D571" s="9" cm="1">
        <f t="array" ref="D571">_xll.SNL.Clients.Office.Excel.Functions.SPG($A571, "IQ_EBITDA_MARGIN", D$3)</f>
        <v>9.25</v>
      </c>
      <c r="E571" s="9" cm="1">
        <f t="array" ref="E571">_xll.SNL.Clients.Office.Excel.Functions.SPG($A571, "IQ_EBITDA_MARGIN", E$3)</f>
        <v>10.519</v>
      </c>
      <c r="F571" s="9" cm="1">
        <f t="array" ref="F571">_xll.SNL.Clients.Office.Excel.Functions.SPG($A571, "IQ_EBITDA_MARGIN", F$3)</f>
        <v>11.096</v>
      </c>
      <c r="G571" s="9" cm="1">
        <f t="array" ref="G571">_xll.SNL.Clients.Office.Excel.Functions.SPG($A571, "IQ_EBITDA_MARGIN", G$3)</f>
        <v>11.611000000000001</v>
      </c>
      <c r="H571" s="9" cm="1">
        <f t="array" ref="H571">_xll.SNL.Clients.Office.Excel.Functions.SPG($A571, "IQ_EBITDA_MARGIN", H$3)</f>
        <v>12.007999999999999</v>
      </c>
      <c r="I571" s="9" cm="1">
        <f t="array" ref="I571">_xll.SNL.Clients.Office.Excel.Functions.SPG($A571, "IQ_EBITDA_MARGIN", I$3)</f>
        <v>14.177</v>
      </c>
      <c r="J571" s="9" cm="1">
        <f t="array" ref="J571">_xll.SNL.Clients.Office.Excel.Functions.SPG($A571, "IQ_EBITDA_MARGIN", J$3)</f>
        <v>12.815</v>
      </c>
    </row>
    <row r="572" spans="1:10" x14ac:dyDescent="0.3">
      <c r="A572" s="11" t="s">
        <v>1582</v>
      </c>
      <c r="B572" s="9" t="str" cm="1">
        <f t="array" ref="B572">_xll.SNL.Clients.Office.Excel.Functions.SPG($A572, "IQ_EBITDA_MARGIN", B$3)</f>
        <v>NA</v>
      </c>
      <c r="C572" s="9" cm="1">
        <f t="array" ref="C572">_xll.SNL.Clients.Office.Excel.Functions.SPG($A572, "IQ_EBITDA_MARGIN", C$3)</f>
        <v>30.745000000000001</v>
      </c>
      <c r="D572" s="9" cm="1">
        <f t="array" ref="D572">_xll.SNL.Clients.Office.Excel.Functions.SPG($A572, "IQ_EBITDA_MARGIN", D$3)</f>
        <v>28.058</v>
      </c>
      <c r="E572" s="9" cm="1">
        <f t="array" ref="E572">_xll.SNL.Clients.Office.Excel.Functions.SPG($A572, "IQ_EBITDA_MARGIN", E$3)</f>
        <v>33.436</v>
      </c>
      <c r="F572" s="9" cm="1">
        <f t="array" ref="F572">_xll.SNL.Clients.Office.Excel.Functions.SPG($A572, "IQ_EBITDA_MARGIN", F$3)</f>
        <v>25.821000000000002</v>
      </c>
      <c r="G572" s="9" cm="1">
        <f t="array" ref="G572">_xll.SNL.Clients.Office.Excel.Functions.SPG($A572, "IQ_EBITDA_MARGIN", G$3)</f>
        <v>24.634</v>
      </c>
      <c r="H572" s="9" cm="1">
        <f t="array" ref="H572">_xll.SNL.Clients.Office.Excel.Functions.SPG($A572, "IQ_EBITDA_MARGIN", H$3)</f>
        <v>-30.242999999999999</v>
      </c>
      <c r="I572" s="9" cm="1">
        <f t="array" ref="I572">_xll.SNL.Clients.Office.Excel.Functions.SPG($A572, "IQ_EBITDA_MARGIN", I$3)</f>
        <v>18.731000000000002</v>
      </c>
      <c r="J572" s="9" t="str" cm="1">
        <f t="array" ref="J572">_xll.SNL.Clients.Office.Excel.Functions.SPG($A572, "IQ_EBITDA_MARGIN", J$3)</f>
        <v>NA</v>
      </c>
    </row>
    <row r="573" spans="1:10" x14ac:dyDescent="0.3">
      <c r="A573" s="11" t="s">
        <v>1583</v>
      </c>
      <c r="B573" s="9" cm="1">
        <f t="array" ref="B573">_xll.SNL.Clients.Office.Excel.Functions.SPG($A573, "IQ_EBITDA_MARGIN", B$3)</f>
        <v>14.361000000000001</v>
      </c>
      <c r="C573" s="9" cm="1">
        <f t="array" ref="C573">_xll.SNL.Clients.Office.Excel.Functions.SPG($A573, "IQ_EBITDA_MARGIN", C$3)</f>
        <v>13.442</v>
      </c>
      <c r="D573" s="9" cm="1">
        <f t="array" ref="D573">_xll.SNL.Clients.Office.Excel.Functions.SPG($A573, "IQ_EBITDA_MARGIN", D$3)</f>
        <v>8.7739999999999991</v>
      </c>
      <c r="E573" s="9" cm="1">
        <f t="array" ref="E573">_xll.SNL.Clients.Office.Excel.Functions.SPG($A573, "IQ_EBITDA_MARGIN", E$3)</f>
        <v>8.4130000000000003</v>
      </c>
      <c r="F573" s="9" cm="1">
        <f t="array" ref="F573">_xll.SNL.Clients.Office.Excel.Functions.SPG($A573, "IQ_EBITDA_MARGIN", F$3)</f>
        <v>7.8460000000000001</v>
      </c>
      <c r="G573" s="9" cm="1">
        <f t="array" ref="G573">_xll.SNL.Clients.Office.Excel.Functions.SPG($A573, "IQ_EBITDA_MARGIN", G$3)</f>
        <v>12.023999999999999</v>
      </c>
      <c r="H573" s="9" cm="1">
        <f t="array" ref="H573">_xll.SNL.Clients.Office.Excel.Functions.SPG($A573, "IQ_EBITDA_MARGIN", H$3)</f>
        <v>11.739000000000001</v>
      </c>
      <c r="I573" s="9" cm="1">
        <f t="array" ref="I573">_xll.SNL.Clients.Office.Excel.Functions.SPG($A573, "IQ_EBITDA_MARGIN", I$3)</f>
        <v>10.736000000000001</v>
      </c>
      <c r="J573" s="9" cm="1">
        <f t="array" ref="J573">_xll.SNL.Clients.Office.Excel.Functions.SPG($A573, "IQ_EBITDA_MARGIN", J$3)</f>
        <v>9.4429999999999996</v>
      </c>
    </row>
    <row r="574" spans="1:10" x14ac:dyDescent="0.3">
      <c r="A574" s="11" t="s">
        <v>1584</v>
      </c>
      <c r="B574" s="9" cm="1">
        <f t="array" ref="B574">_xll.SNL.Clients.Office.Excel.Functions.SPG($A574, "IQ_EBITDA_MARGIN", B$3)</f>
        <v>5.7160000000000002</v>
      </c>
      <c r="C574" s="9" cm="1">
        <f t="array" ref="C574">_xll.SNL.Clients.Office.Excel.Functions.SPG($A574, "IQ_EBITDA_MARGIN", C$3)</f>
        <v>14.824999999999999</v>
      </c>
      <c r="D574" s="9" cm="1">
        <f t="array" ref="D574">_xll.SNL.Clients.Office.Excel.Functions.SPG($A574, "IQ_EBITDA_MARGIN", D$3)</f>
        <v>11.233000000000001</v>
      </c>
      <c r="E574" s="9" cm="1">
        <f t="array" ref="E574">_xll.SNL.Clients.Office.Excel.Functions.SPG($A574, "IQ_EBITDA_MARGIN", E$3)</f>
        <v>8.3569999999999993</v>
      </c>
      <c r="F574" s="9" cm="1">
        <f t="array" ref="F574">_xll.SNL.Clients.Office.Excel.Functions.SPG($A574, "IQ_EBITDA_MARGIN", F$3)</f>
        <v>6.7949999999999999</v>
      </c>
      <c r="G574" s="9" cm="1">
        <f t="array" ref="G574">_xll.SNL.Clients.Office.Excel.Functions.SPG($A574, "IQ_EBITDA_MARGIN", G$3)</f>
        <v>12.29</v>
      </c>
      <c r="H574" s="9" cm="1">
        <f t="array" ref="H574">_xll.SNL.Clients.Office.Excel.Functions.SPG($A574, "IQ_EBITDA_MARGIN", H$3)</f>
        <v>18.785</v>
      </c>
      <c r="I574" s="9" cm="1">
        <f t="array" ref="I574">_xll.SNL.Clients.Office.Excel.Functions.SPG($A574, "IQ_EBITDA_MARGIN", I$3)</f>
        <v>20.902000000000001</v>
      </c>
      <c r="J574" s="9" cm="1">
        <f t="array" ref="J574">_xll.SNL.Clients.Office.Excel.Functions.SPG($A574, "IQ_EBITDA_MARGIN", J$3)</f>
        <v>14.968</v>
      </c>
    </row>
    <row r="575" spans="1:10" x14ac:dyDescent="0.3">
      <c r="A575" s="11" t="s">
        <v>1585</v>
      </c>
      <c r="B575" s="9" t="str" cm="1">
        <f t="array" ref="B575">_xll.SNL.Clients.Office.Excel.Functions.SPG($A575, "IQ_EBITDA_MARGIN", B$3)</f>
        <v>NA</v>
      </c>
      <c r="C575" s="9" cm="1">
        <f t="array" ref="C575">_xll.SNL.Clients.Office.Excel.Functions.SPG($A575, "IQ_EBITDA_MARGIN", C$3)</f>
        <v>15.147</v>
      </c>
      <c r="D575" s="9" cm="1">
        <f t="array" ref="D575">_xll.SNL.Clients.Office.Excel.Functions.SPG($A575, "IQ_EBITDA_MARGIN", D$3)</f>
        <v>2.5979999999999999</v>
      </c>
      <c r="E575" s="9" cm="1">
        <f t="array" ref="E575">_xll.SNL.Clients.Office.Excel.Functions.SPG($A575, "IQ_EBITDA_MARGIN", E$3)</f>
        <v>8.8919999999999995</v>
      </c>
      <c r="F575" s="9" cm="1">
        <f t="array" ref="F575">_xll.SNL.Clients.Office.Excel.Functions.SPG($A575, "IQ_EBITDA_MARGIN", F$3)</f>
        <v>7.2110000000000003</v>
      </c>
      <c r="G575" s="9" cm="1">
        <f t="array" ref="G575">_xll.SNL.Clients.Office.Excel.Functions.SPG($A575, "IQ_EBITDA_MARGIN", G$3)</f>
        <v>15.651</v>
      </c>
      <c r="H575" s="9" cm="1">
        <f t="array" ref="H575">_xll.SNL.Clients.Office.Excel.Functions.SPG($A575, "IQ_EBITDA_MARGIN", H$3)</f>
        <v>0.87</v>
      </c>
      <c r="I575" s="9" cm="1">
        <f t="array" ref="I575">_xll.SNL.Clients.Office.Excel.Functions.SPG($A575, "IQ_EBITDA_MARGIN", I$3)</f>
        <v>8.4789999999999992</v>
      </c>
      <c r="J575" s="9" cm="1">
        <f t="array" ref="J575">_xll.SNL.Clients.Office.Excel.Functions.SPG($A575, "IQ_EBITDA_MARGIN", J$3)</f>
        <v>8.6709999999999994</v>
      </c>
    </row>
    <row r="576" spans="1:10" x14ac:dyDescent="0.3">
      <c r="A576" s="11" t="s">
        <v>1586</v>
      </c>
      <c r="B576" s="9" t="str" cm="1">
        <f t="array" ref="B576">_xll.SNL.Clients.Office.Excel.Functions.SPG($A576, "IQ_EBITDA_MARGIN", B$3)</f>
        <v>NM</v>
      </c>
      <c r="C576" s="9" t="str" cm="1">
        <f t="array" ref="C576">_xll.SNL.Clients.Office.Excel.Functions.SPG($A576, "IQ_EBITDA_MARGIN", C$3)</f>
        <v>NM</v>
      </c>
      <c r="D576" s="9" t="str" cm="1">
        <f t="array" ref="D576">_xll.SNL.Clients.Office.Excel.Functions.SPG($A576, "IQ_EBITDA_MARGIN", D$3)</f>
        <v>NM</v>
      </c>
      <c r="E576" s="9" t="str" cm="1">
        <f t="array" ref="E576">_xll.SNL.Clients.Office.Excel.Functions.SPG($A576, "IQ_EBITDA_MARGIN", E$3)</f>
        <v>NM</v>
      </c>
      <c r="F576" s="9" cm="1">
        <f t="array" ref="F576">_xll.SNL.Clients.Office.Excel.Functions.SPG($A576, "IQ_EBITDA_MARGIN", F$3)</f>
        <v>-131.19399999999999</v>
      </c>
      <c r="G576" s="9" t="str" cm="1">
        <f t="array" ref="G576">_xll.SNL.Clients.Office.Excel.Functions.SPG($A576, "IQ_EBITDA_MARGIN", G$3)</f>
        <v>NM</v>
      </c>
      <c r="H576" s="9" t="str" cm="1">
        <f t="array" ref="H576">_xll.SNL.Clients.Office.Excel.Functions.SPG($A576, "IQ_EBITDA_MARGIN", H$3)</f>
        <v>NM</v>
      </c>
      <c r="I576" s="9" t="str" cm="1">
        <f t="array" ref="I576">_xll.SNL.Clients.Office.Excel.Functions.SPG($A576, "IQ_EBITDA_MARGIN", I$3)</f>
        <v>NM</v>
      </c>
      <c r="J576" s="9" cm="1">
        <f t="array" ref="J576">_xll.SNL.Clients.Office.Excel.Functions.SPG($A576, "IQ_EBITDA_MARGIN", J$3)</f>
        <v>-218.773</v>
      </c>
    </row>
    <row r="577" spans="1:10" x14ac:dyDescent="0.3">
      <c r="A577" s="11" t="s">
        <v>1587</v>
      </c>
      <c r="B577" s="9" t="str" cm="1">
        <f t="array" ref="B577">_xll.SNL.Clients.Office.Excel.Functions.SPG($A577, "IQ_EBITDA_MARGIN", B$3)</f>
        <v>NA</v>
      </c>
      <c r="C577" s="9" t="str" cm="1">
        <f t="array" ref="C577">_xll.SNL.Clients.Office.Excel.Functions.SPG($A577, "IQ_EBITDA_MARGIN", C$3)</f>
        <v>NA</v>
      </c>
      <c r="D577" s="9" t="str" cm="1">
        <f t="array" ref="D577">_xll.SNL.Clients.Office.Excel.Functions.SPG($A577, "IQ_EBITDA_MARGIN", D$3)</f>
        <v>NA</v>
      </c>
      <c r="E577" s="9" t="str" cm="1">
        <f t="array" ref="E577">_xll.SNL.Clients.Office.Excel.Functions.SPG($A577, "IQ_EBITDA_MARGIN", E$3)</f>
        <v>NA</v>
      </c>
      <c r="F577" s="9" t="str" cm="1">
        <f t="array" ref="F577">_xll.SNL.Clients.Office.Excel.Functions.SPG($A577, "IQ_EBITDA_MARGIN", F$3)</f>
        <v>NA</v>
      </c>
      <c r="G577" s="9" t="str" cm="1">
        <f t="array" ref="G577">_xll.SNL.Clients.Office.Excel.Functions.SPG($A577, "IQ_EBITDA_MARGIN", G$3)</f>
        <v>NA</v>
      </c>
      <c r="H577" s="9" t="str" cm="1">
        <f t="array" ref="H577">_xll.SNL.Clients.Office.Excel.Functions.SPG($A577, "IQ_EBITDA_MARGIN", H$3)</f>
        <v>NA</v>
      </c>
      <c r="I577" s="9" t="str" cm="1">
        <f t="array" ref="I577">_xll.SNL.Clients.Office.Excel.Functions.SPG($A577, "IQ_EBITDA_MARGIN", I$3)</f>
        <v>NA</v>
      </c>
      <c r="J577" s="9" t="str" cm="1">
        <f t="array" ref="J577">_xll.SNL.Clients.Office.Excel.Functions.SPG($A577, "IQ_EBITDA_MARGIN", J$3)</f>
        <v>NA</v>
      </c>
    </row>
    <row r="578" spans="1:10" x14ac:dyDescent="0.3">
      <c r="A578" s="11" t="s">
        <v>1588</v>
      </c>
      <c r="B578" s="9" cm="1">
        <f t="array" ref="B578">_xll.SNL.Clients.Office.Excel.Functions.SPG($A578, "IQ_EBITDA_MARGIN", B$3)</f>
        <v>24.189</v>
      </c>
      <c r="C578" s="9" cm="1">
        <f t="array" ref="C578">_xll.SNL.Clients.Office.Excel.Functions.SPG($A578, "IQ_EBITDA_MARGIN", C$3)</f>
        <v>29.364000000000001</v>
      </c>
      <c r="D578" s="9" cm="1">
        <f t="array" ref="D578">_xll.SNL.Clients.Office.Excel.Functions.SPG($A578, "IQ_EBITDA_MARGIN", D$3)</f>
        <v>29.765000000000001</v>
      </c>
      <c r="E578" s="9" cm="1">
        <f t="array" ref="E578">_xll.SNL.Clients.Office.Excel.Functions.SPG($A578, "IQ_EBITDA_MARGIN", E$3)</f>
        <v>26.724</v>
      </c>
      <c r="F578" s="9" cm="1">
        <f t="array" ref="F578">_xll.SNL.Clients.Office.Excel.Functions.SPG($A578, "IQ_EBITDA_MARGIN", F$3)</f>
        <v>23.088999999999999</v>
      </c>
      <c r="G578" s="9" cm="1">
        <f t="array" ref="G578">_xll.SNL.Clients.Office.Excel.Functions.SPG($A578, "IQ_EBITDA_MARGIN", G$3)</f>
        <v>27.097000000000001</v>
      </c>
      <c r="H578" s="9" cm="1">
        <f t="array" ref="H578">_xll.SNL.Clients.Office.Excel.Functions.SPG($A578, "IQ_EBITDA_MARGIN", H$3)</f>
        <v>28.911999999999999</v>
      </c>
      <c r="I578" s="9" cm="1">
        <f t="array" ref="I578">_xll.SNL.Clients.Office.Excel.Functions.SPG($A578, "IQ_EBITDA_MARGIN", I$3)</f>
        <v>23.561</v>
      </c>
      <c r="J578" s="9" cm="1">
        <f t="array" ref="J578">_xll.SNL.Clients.Office.Excel.Functions.SPG($A578, "IQ_EBITDA_MARGIN", J$3)</f>
        <v>22.736000000000001</v>
      </c>
    </row>
    <row r="579" spans="1:10" x14ac:dyDescent="0.3">
      <c r="A579" s="11" t="s">
        <v>1589</v>
      </c>
      <c r="B579" s="9" cm="1">
        <f t="array" ref="B579">_xll.SNL.Clients.Office.Excel.Functions.SPG($A579, "IQ_EBITDA_MARGIN", B$3)</f>
        <v>7.3949999999999996</v>
      </c>
      <c r="C579" s="9" cm="1">
        <f t="array" ref="C579">_xll.SNL.Clients.Office.Excel.Functions.SPG($A579, "IQ_EBITDA_MARGIN", C$3)</f>
        <v>8.8840000000000003</v>
      </c>
      <c r="D579" s="9" cm="1">
        <f t="array" ref="D579">_xll.SNL.Clients.Office.Excel.Functions.SPG($A579, "IQ_EBITDA_MARGIN", D$3)</f>
        <v>10.042</v>
      </c>
      <c r="E579" s="9" cm="1">
        <f t="array" ref="E579">_xll.SNL.Clients.Office.Excel.Functions.SPG($A579, "IQ_EBITDA_MARGIN", E$3)</f>
        <v>11.872999999999999</v>
      </c>
      <c r="F579" s="9" cm="1">
        <f t="array" ref="F579">_xll.SNL.Clients.Office.Excel.Functions.SPG($A579, "IQ_EBITDA_MARGIN", F$3)</f>
        <v>12.077</v>
      </c>
      <c r="G579" s="9" cm="1">
        <f t="array" ref="G579">_xll.SNL.Clients.Office.Excel.Functions.SPG($A579, "IQ_EBITDA_MARGIN", G$3)</f>
        <v>16.013999999999999</v>
      </c>
      <c r="H579" s="9" cm="1">
        <f t="array" ref="H579">_xll.SNL.Clients.Office.Excel.Functions.SPG($A579, "IQ_EBITDA_MARGIN", H$3)</f>
        <v>18.620999999999999</v>
      </c>
      <c r="I579" s="9" cm="1">
        <f t="array" ref="I579">_xll.SNL.Clients.Office.Excel.Functions.SPG($A579, "IQ_EBITDA_MARGIN", I$3)</f>
        <v>19.852</v>
      </c>
      <c r="J579" s="9" cm="1">
        <f t="array" ref="J579">_xll.SNL.Clients.Office.Excel.Functions.SPG($A579, "IQ_EBITDA_MARGIN", J$3)</f>
        <v>22.959</v>
      </c>
    </row>
    <row r="580" spans="1:10" x14ac:dyDescent="0.3">
      <c r="A580" s="11" t="s">
        <v>1590</v>
      </c>
      <c r="B580" s="9" cm="1">
        <f t="array" ref="B580">_xll.SNL.Clients.Office.Excel.Functions.SPG($A580, "IQ_EBITDA_MARGIN", B$3)</f>
        <v>65.212000000000003</v>
      </c>
      <c r="C580" s="9" cm="1">
        <f t="array" ref="C580">_xll.SNL.Clients.Office.Excel.Functions.SPG($A580, "IQ_EBITDA_MARGIN", C$3)</f>
        <v>47.347999999999999</v>
      </c>
      <c r="D580" s="9" cm="1">
        <f t="array" ref="D580">_xll.SNL.Clients.Office.Excel.Functions.SPG($A580, "IQ_EBITDA_MARGIN", D$3)</f>
        <v>109.03400000000001</v>
      </c>
      <c r="E580" s="9" cm="1">
        <f t="array" ref="E580">_xll.SNL.Clients.Office.Excel.Functions.SPG($A580, "IQ_EBITDA_MARGIN", E$3)</f>
        <v>62.924999999999997</v>
      </c>
      <c r="F580" s="9" cm="1">
        <f t="array" ref="F580">_xll.SNL.Clients.Office.Excel.Functions.SPG($A580, "IQ_EBITDA_MARGIN", F$3)</f>
        <v>62.905000000000001</v>
      </c>
      <c r="G580" s="9" cm="1">
        <f t="array" ref="G580">_xll.SNL.Clients.Office.Excel.Functions.SPG($A580, "IQ_EBITDA_MARGIN", G$3)</f>
        <v>98.382000000000005</v>
      </c>
      <c r="H580" s="9" cm="1">
        <f t="array" ref="H580">_xll.SNL.Clients.Office.Excel.Functions.SPG($A580, "IQ_EBITDA_MARGIN", H$3)</f>
        <v>37.927999999999997</v>
      </c>
      <c r="I580" s="9" cm="1">
        <f t="array" ref="I580">_xll.SNL.Clients.Office.Excel.Functions.SPG($A580, "IQ_EBITDA_MARGIN", I$3)</f>
        <v>61.658000000000001</v>
      </c>
      <c r="J580" s="9" cm="1">
        <f t="array" ref="J580">_xll.SNL.Clients.Office.Excel.Functions.SPG($A580, "IQ_EBITDA_MARGIN", J$3)</f>
        <v>69.367000000000004</v>
      </c>
    </row>
    <row r="581" spans="1:10" x14ac:dyDescent="0.3">
      <c r="A581" s="11" t="s">
        <v>1591</v>
      </c>
      <c r="B581" s="9" t="str" cm="1">
        <f t="array" ref="B581">_xll.SNL.Clients.Office.Excel.Functions.SPG($A581, "IQ_EBITDA_MARGIN", B$3)</f>
        <v>NA</v>
      </c>
      <c r="C581" s="9" t="str" cm="1">
        <f t="array" ref="C581">_xll.SNL.Clients.Office.Excel.Functions.SPG($A581, "IQ_EBITDA_MARGIN", C$3)</f>
        <v>NA</v>
      </c>
      <c r="D581" s="9" t="str" cm="1">
        <f t="array" ref="D581">_xll.SNL.Clients.Office.Excel.Functions.SPG($A581, "IQ_EBITDA_MARGIN", D$3)</f>
        <v>NA</v>
      </c>
      <c r="E581" s="9" t="str" cm="1">
        <f t="array" ref="E581">_xll.SNL.Clients.Office.Excel.Functions.SPG($A581, "IQ_EBITDA_MARGIN", E$3)</f>
        <v>NA</v>
      </c>
      <c r="F581" s="9" t="str" cm="1">
        <f t="array" ref="F581">_xll.SNL.Clients.Office.Excel.Functions.SPG($A581, "IQ_EBITDA_MARGIN", F$3)</f>
        <v>NA</v>
      </c>
      <c r="G581" s="9" t="str" cm="1">
        <f t="array" ref="G581">_xll.SNL.Clients.Office.Excel.Functions.SPG($A581, "IQ_EBITDA_MARGIN", G$3)</f>
        <v>NA</v>
      </c>
      <c r="H581" s="9" t="str" cm="1">
        <f t="array" ref="H581">_xll.SNL.Clients.Office.Excel.Functions.SPG($A581, "IQ_EBITDA_MARGIN", H$3)</f>
        <v>NA</v>
      </c>
      <c r="I581" s="9" t="str" cm="1">
        <f t="array" ref="I581">_xll.SNL.Clients.Office.Excel.Functions.SPG($A581, "IQ_EBITDA_MARGIN", I$3)</f>
        <v>NA</v>
      </c>
      <c r="J581" s="9" t="str" cm="1">
        <f t="array" ref="J581">_xll.SNL.Clients.Office.Excel.Functions.SPG($A581, "IQ_EBITDA_MARGIN", J$3)</f>
        <v>NA</v>
      </c>
    </row>
    <row r="582" spans="1:10" x14ac:dyDescent="0.3">
      <c r="A582" s="11" t="s">
        <v>1592</v>
      </c>
      <c r="B582" s="9" t="str" cm="1">
        <f t="array" ref="B582">_xll.SNL.Clients.Office.Excel.Functions.SPG($A582, "IQ_EBITDA_MARGIN", B$3)</f>
        <v>NA</v>
      </c>
      <c r="C582" s="9" t="str" cm="1">
        <f t="array" ref="C582">_xll.SNL.Clients.Office.Excel.Functions.SPG($A582, "IQ_EBITDA_MARGIN", C$3)</f>
        <v>NA</v>
      </c>
      <c r="D582" s="9" t="str" cm="1">
        <f t="array" ref="D582">_xll.SNL.Clients.Office.Excel.Functions.SPG($A582, "IQ_EBITDA_MARGIN", D$3)</f>
        <v>NA</v>
      </c>
      <c r="E582" s="9" t="str" cm="1">
        <f t="array" ref="E582">_xll.SNL.Clients.Office.Excel.Functions.SPG($A582, "IQ_EBITDA_MARGIN", E$3)</f>
        <v>NA</v>
      </c>
      <c r="F582" s="9" t="str" cm="1">
        <f t="array" ref="F582">_xll.SNL.Clients.Office.Excel.Functions.SPG($A582, "IQ_EBITDA_MARGIN", F$3)</f>
        <v>NA</v>
      </c>
      <c r="G582" s="9" t="str" cm="1">
        <f t="array" ref="G582">_xll.SNL.Clients.Office.Excel.Functions.SPG($A582, "IQ_EBITDA_MARGIN", G$3)</f>
        <v>NA</v>
      </c>
      <c r="H582" s="9" t="str" cm="1">
        <f t="array" ref="H582">_xll.SNL.Clients.Office.Excel.Functions.SPG($A582, "IQ_EBITDA_MARGIN", H$3)</f>
        <v>NA</v>
      </c>
      <c r="I582" s="9" t="str" cm="1">
        <f t="array" ref="I582">_xll.SNL.Clients.Office.Excel.Functions.SPG($A582, "IQ_EBITDA_MARGIN", I$3)</f>
        <v>NA</v>
      </c>
      <c r="J582" s="9" t="str" cm="1">
        <f t="array" ref="J582">_xll.SNL.Clients.Office.Excel.Functions.SPG($A582, "IQ_EBITDA_MARGIN", J$3)</f>
        <v>NA</v>
      </c>
    </row>
    <row r="583" spans="1:10" x14ac:dyDescent="0.3">
      <c r="A583" s="11" t="s">
        <v>1593</v>
      </c>
      <c r="B583" s="9" cm="1">
        <f t="array" ref="B583">_xll.SNL.Clients.Office.Excel.Functions.SPG($A583, "IQ_EBITDA_MARGIN", B$3)</f>
        <v>9.8149999999999995</v>
      </c>
      <c r="C583" s="9" cm="1">
        <f t="array" ref="C583">_xll.SNL.Clients.Office.Excel.Functions.SPG($A583, "IQ_EBITDA_MARGIN", C$3)</f>
        <v>12.247999999999999</v>
      </c>
      <c r="D583" s="9" cm="1">
        <f t="array" ref="D583">_xll.SNL.Clients.Office.Excel.Functions.SPG($A583, "IQ_EBITDA_MARGIN", D$3)</f>
        <v>23.547000000000001</v>
      </c>
      <c r="E583" s="9" cm="1">
        <f t="array" ref="E583">_xll.SNL.Clients.Office.Excel.Functions.SPG($A583, "IQ_EBITDA_MARGIN", E$3)</f>
        <v>27.855</v>
      </c>
      <c r="F583" s="9" cm="1">
        <f t="array" ref="F583">_xll.SNL.Clients.Office.Excel.Functions.SPG($A583, "IQ_EBITDA_MARGIN", F$3)</f>
        <v>37.814</v>
      </c>
      <c r="G583" s="9" cm="1">
        <f t="array" ref="G583">_xll.SNL.Clients.Office.Excel.Functions.SPG($A583, "IQ_EBITDA_MARGIN", G$3)</f>
        <v>44.002000000000002</v>
      </c>
      <c r="H583" s="9" cm="1">
        <f t="array" ref="H583">_xll.SNL.Clients.Office.Excel.Functions.SPG($A583, "IQ_EBITDA_MARGIN", H$3)</f>
        <v>33.792999999999999</v>
      </c>
      <c r="I583" s="9" cm="1">
        <f t="array" ref="I583">_xll.SNL.Clients.Office.Excel.Functions.SPG($A583, "IQ_EBITDA_MARGIN", I$3)</f>
        <v>33.103999999999999</v>
      </c>
      <c r="J583" s="9" cm="1">
        <f t="array" ref="J583">_xll.SNL.Clients.Office.Excel.Functions.SPG($A583, "IQ_EBITDA_MARGIN", J$3)</f>
        <v>49.442999999999998</v>
      </c>
    </row>
    <row r="584" spans="1:10" x14ac:dyDescent="0.3">
      <c r="A584" s="11" t="s">
        <v>1594</v>
      </c>
      <c r="B584" s="9" cm="1">
        <f t="array" ref="B584">_xll.SNL.Clients.Office.Excel.Functions.SPG($A584, "IQ_EBITDA_MARGIN", B$3)</f>
        <v>17.294</v>
      </c>
      <c r="C584" s="9" cm="1">
        <f t="array" ref="C584">_xll.SNL.Clients.Office.Excel.Functions.SPG($A584, "IQ_EBITDA_MARGIN", C$3)</f>
        <v>17.718</v>
      </c>
      <c r="D584" s="9" cm="1">
        <f t="array" ref="D584">_xll.SNL.Clients.Office.Excel.Functions.SPG($A584, "IQ_EBITDA_MARGIN", D$3)</f>
        <v>16.873000000000001</v>
      </c>
      <c r="E584" s="9" cm="1">
        <f t="array" ref="E584">_xll.SNL.Clients.Office.Excel.Functions.SPG($A584, "IQ_EBITDA_MARGIN", E$3)</f>
        <v>19.141999999999999</v>
      </c>
      <c r="F584" s="9" cm="1">
        <f t="array" ref="F584">_xll.SNL.Clients.Office.Excel.Functions.SPG($A584, "IQ_EBITDA_MARGIN", F$3)</f>
        <v>16.795000000000002</v>
      </c>
      <c r="G584" s="9" cm="1">
        <f t="array" ref="G584">_xll.SNL.Clients.Office.Excel.Functions.SPG($A584, "IQ_EBITDA_MARGIN", G$3)</f>
        <v>18.832999999999998</v>
      </c>
      <c r="H584" s="9" cm="1">
        <f t="array" ref="H584">_xll.SNL.Clients.Office.Excel.Functions.SPG($A584, "IQ_EBITDA_MARGIN", H$3)</f>
        <v>18.117999999999999</v>
      </c>
      <c r="I584" s="9" cm="1">
        <f t="array" ref="I584">_xll.SNL.Clients.Office.Excel.Functions.SPG($A584, "IQ_EBITDA_MARGIN", I$3)</f>
        <v>19.568999999999999</v>
      </c>
      <c r="J584" s="9" cm="1">
        <f t="array" ref="J584">_xll.SNL.Clients.Office.Excel.Functions.SPG($A584, "IQ_EBITDA_MARGIN", J$3)</f>
        <v>18.527000000000001</v>
      </c>
    </row>
    <row r="585" spans="1:10" x14ac:dyDescent="0.3">
      <c r="A585" s="11" t="s">
        <v>1595</v>
      </c>
      <c r="B585" s="9" cm="1">
        <f t="array" ref="B585">_xll.SNL.Clients.Office.Excel.Functions.SPG($A585, "IQ_EBITDA_MARGIN", B$3)</f>
        <v>8.8290000000000006</v>
      </c>
      <c r="C585" s="9" cm="1">
        <f t="array" ref="C585">_xll.SNL.Clients.Office.Excel.Functions.SPG($A585, "IQ_EBITDA_MARGIN", C$3)</f>
        <v>10.449</v>
      </c>
      <c r="D585" s="9" cm="1">
        <f t="array" ref="D585">_xll.SNL.Clients.Office.Excel.Functions.SPG($A585, "IQ_EBITDA_MARGIN", D$3)</f>
        <v>11.826000000000001</v>
      </c>
      <c r="E585" s="9" cm="1">
        <f t="array" ref="E585">_xll.SNL.Clients.Office.Excel.Functions.SPG($A585, "IQ_EBITDA_MARGIN", E$3)</f>
        <v>11.92</v>
      </c>
      <c r="F585" s="9" cm="1">
        <f t="array" ref="F585">_xll.SNL.Clients.Office.Excel.Functions.SPG($A585, "IQ_EBITDA_MARGIN", F$3)</f>
        <v>11.285</v>
      </c>
      <c r="G585" s="9" cm="1">
        <f t="array" ref="G585">_xll.SNL.Clients.Office.Excel.Functions.SPG($A585, "IQ_EBITDA_MARGIN", G$3)</f>
        <v>13.111000000000001</v>
      </c>
      <c r="H585" s="9" cm="1">
        <f t="array" ref="H585">_xll.SNL.Clients.Office.Excel.Functions.SPG($A585, "IQ_EBITDA_MARGIN", H$3)</f>
        <v>12.833</v>
      </c>
      <c r="I585" s="9" cm="1">
        <f t="array" ref="I585">_xll.SNL.Clients.Office.Excel.Functions.SPG($A585, "IQ_EBITDA_MARGIN", I$3)</f>
        <v>13.776999999999999</v>
      </c>
      <c r="J585" s="9" cm="1">
        <f t="array" ref="J585">_xll.SNL.Clients.Office.Excel.Functions.SPG($A585, "IQ_EBITDA_MARGIN", J$3)</f>
        <v>13.313000000000001</v>
      </c>
    </row>
    <row r="586" spans="1:10" x14ac:dyDescent="0.3">
      <c r="A586" s="11" t="s">
        <v>1596</v>
      </c>
      <c r="B586" s="9" t="str" cm="1">
        <f t="array" ref="B586">_xll.SNL.Clients.Office.Excel.Functions.SPG($A586, "IQ_EBITDA_MARGIN", B$3)</f>
        <v>NA</v>
      </c>
      <c r="C586" s="9" t="str" cm="1">
        <f t="array" ref="C586">_xll.SNL.Clients.Office.Excel.Functions.SPG($A586, "IQ_EBITDA_MARGIN", C$3)</f>
        <v>NA</v>
      </c>
      <c r="D586" s="9" t="str" cm="1">
        <f t="array" ref="D586">_xll.SNL.Clients.Office.Excel.Functions.SPG($A586, "IQ_EBITDA_MARGIN", D$3)</f>
        <v>NA</v>
      </c>
      <c r="E586" s="9" t="str" cm="1">
        <f t="array" ref="E586">_xll.SNL.Clients.Office.Excel.Functions.SPG($A586, "IQ_EBITDA_MARGIN", E$3)</f>
        <v>NA</v>
      </c>
      <c r="F586" s="9" t="str" cm="1">
        <f t="array" ref="F586">_xll.SNL.Clients.Office.Excel.Functions.SPG($A586, "IQ_EBITDA_MARGIN", F$3)</f>
        <v>NA</v>
      </c>
      <c r="G586" s="9" t="str" cm="1">
        <f t="array" ref="G586">_xll.SNL.Clients.Office.Excel.Functions.SPG($A586, "IQ_EBITDA_MARGIN", G$3)</f>
        <v>NA</v>
      </c>
      <c r="H586" s="9" t="str" cm="1">
        <f t="array" ref="H586">_xll.SNL.Clients.Office.Excel.Functions.SPG($A586, "IQ_EBITDA_MARGIN", H$3)</f>
        <v>NA</v>
      </c>
      <c r="I586" s="9" t="str" cm="1">
        <f t="array" ref="I586">_xll.SNL.Clients.Office.Excel.Functions.SPG($A586, "IQ_EBITDA_MARGIN", I$3)</f>
        <v>NA</v>
      </c>
      <c r="J586" s="9" t="str" cm="1">
        <f t="array" ref="J586">_xll.SNL.Clients.Office.Excel.Functions.SPG($A586, "IQ_EBITDA_MARGIN", J$3)</f>
        <v>NA</v>
      </c>
    </row>
    <row r="587" spans="1:10" x14ac:dyDescent="0.3">
      <c r="A587" s="11" t="s">
        <v>1597</v>
      </c>
      <c r="B587" s="9" cm="1">
        <f t="array" ref="B587">_xll.SNL.Clients.Office.Excel.Functions.SPG($A587, "IQ_EBITDA_MARGIN", B$3)</f>
        <v>56.127000000000002</v>
      </c>
      <c r="C587" s="9" cm="1">
        <f t="array" ref="C587">_xll.SNL.Clients.Office.Excel.Functions.SPG($A587, "IQ_EBITDA_MARGIN", C$3)</f>
        <v>56.216999999999999</v>
      </c>
      <c r="D587" s="9" cm="1">
        <f t="array" ref="D587">_xll.SNL.Clients.Office.Excel.Functions.SPG($A587, "IQ_EBITDA_MARGIN", D$3)</f>
        <v>56.003999999999998</v>
      </c>
      <c r="E587" s="9" cm="1">
        <f t="array" ref="E587">_xll.SNL.Clients.Office.Excel.Functions.SPG($A587, "IQ_EBITDA_MARGIN", E$3)</f>
        <v>53.627000000000002</v>
      </c>
      <c r="F587" s="9" cm="1">
        <f t="array" ref="F587">_xll.SNL.Clients.Office.Excel.Functions.SPG($A587, "IQ_EBITDA_MARGIN", F$3)</f>
        <v>54.908999999999999</v>
      </c>
      <c r="G587" s="9" cm="1">
        <f t="array" ref="G587">_xll.SNL.Clients.Office.Excel.Functions.SPG($A587, "IQ_EBITDA_MARGIN", G$3)</f>
        <v>53.005000000000003</v>
      </c>
      <c r="H587" s="9" cm="1">
        <f t="array" ref="H587">_xll.SNL.Clients.Office.Excel.Functions.SPG($A587, "IQ_EBITDA_MARGIN", H$3)</f>
        <v>53.988</v>
      </c>
      <c r="I587" s="9" cm="1">
        <f t="array" ref="I587">_xll.SNL.Clients.Office.Excel.Functions.SPG($A587, "IQ_EBITDA_MARGIN", I$3)</f>
        <v>52.56</v>
      </c>
      <c r="J587" s="9" cm="1">
        <f t="array" ref="J587">_xll.SNL.Clients.Office.Excel.Functions.SPG($A587, "IQ_EBITDA_MARGIN", J$3)</f>
        <v>55.555</v>
      </c>
    </row>
    <row r="588" spans="1:10" x14ac:dyDescent="0.3">
      <c r="A588" s="11" t="s">
        <v>1632</v>
      </c>
      <c r="B588" s="9" cm="1">
        <f t="array" ref="B588">_xll.SNL.Clients.Office.Excel.Functions.SPG($A588, "IQ_EBITDA_MARGIN", B$3)</f>
        <v>25.52</v>
      </c>
      <c r="C588" s="9" cm="1">
        <f t="array" ref="C588">_xll.SNL.Clients.Office.Excel.Functions.SPG($A588, "IQ_EBITDA_MARGIN", C$3)</f>
        <v>38.69</v>
      </c>
      <c r="D588" s="9" cm="1">
        <f t="array" ref="D588">_xll.SNL.Clients.Office.Excel.Functions.SPG($A588, "IQ_EBITDA_MARGIN", D$3)</f>
        <v>28.547999999999998</v>
      </c>
      <c r="E588" s="9" cm="1">
        <f t="array" ref="E588">_xll.SNL.Clients.Office.Excel.Functions.SPG($A588, "IQ_EBITDA_MARGIN", E$3)</f>
        <v>25.582999999999998</v>
      </c>
      <c r="F588" s="9" cm="1">
        <f t="array" ref="F588">_xll.SNL.Clients.Office.Excel.Functions.SPG($A588, "IQ_EBITDA_MARGIN", F$3)</f>
        <v>25.195</v>
      </c>
      <c r="G588" s="9" cm="1">
        <f t="array" ref="G588">_xll.SNL.Clients.Office.Excel.Functions.SPG($A588, "IQ_EBITDA_MARGIN", G$3)</f>
        <v>32.142000000000003</v>
      </c>
      <c r="H588" s="9" cm="1">
        <f t="array" ref="H588">_xll.SNL.Clients.Office.Excel.Functions.SPG($A588, "IQ_EBITDA_MARGIN", H$3)</f>
        <v>32.542000000000002</v>
      </c>
      <c r="I588" s="9" cm="1">
        <f t="array" ref="I588">_xll.SNL.Clients.Office.Excel.Functions.SPG($A588, "IQ_EBITDA_MARGIN", I$3)</f>
        <v>31.978999999999999</v>
      </c>
      <c r="J588" s="9" cm="1">
        <f t="array" ref="J588">_xll.SNL.Clients.Office.Excel.Functions.SPG($A588, "IQ_EBITDA_MARGIN", J$3)</f>
        <v>31.738</v>
      </c>
    </row>
    <row r="589" spans="1:10" x14ac:dyDescent="0.3">
      <c r="A589" s="11" t="s">
        <v>1598</v>
      </c>
      <c r="B589" s="9" cm="1">
        <f t="array" ref="B589">_xll.SNL.Clients.Office.Excel.Functions.SPG($A589, "IQ_EBITDA_MARGIN", B$3)</f>
        <v>3.6760000000000002</v>
      </c>
      <c r="C589" s="9" cm="1">
        <f t="array" ref="C589">_xll.SNL.Clients.Office.Excel.Functions.SPG($A589, "IQ_EBITDA_MARGIN", C$3)</f>
        <v>2.302</v>
      </c>
      <c r="D589" s="9" cm="1">
        <f t="array" ref="D589">_xll.SNL.Clients.Office.Excel.Functions.SPG($A589, "IQ_EBITDA_MARGIN", D$3)</f>
        <v>4.1340000000000003</v>
      </c>
      <c r="E589" s="9" cm="1">
        <f t="array" ref="E589">_xll.SNL.Clients.Office.Excel.Functions.SPG($A589, "IQ_EBITDA_MARGIN", E$3)</f>
        <v>7.3789999999999996</v>
      </c>
      <c r="F589" s="9" cm="1">
        <f t="array" ref="F589">_xll.SNL.Clients.Office.Excel.Functions.SPG($A589, "IQ_EBITDA_MARGIN", F$3)</f>
        <v>7.0490000000000004</v>
      </c>
      <c r="G589" s="9" cm="1">
        <f t="array" ref="G589">_xll.SNL.Clients.Office.Excel.Functions.SPG($A589, "IQ_EBITDA_MARGIN", G$3)</f>
        <v>6.92</v>
      </c>
      <c r="H589" s="9" cm="1">
        <f t="array" ref="H589">_xll.SNL.Clients.Office.Excel.Functions.SPG($A589, "IQ_EBITDA_MARGIN", H$3)</f>
        <v>9.4030000000000005</v>
      </c>
      <c r="I589" s="9" cm="1">
        <f t="array" ref="I589">_xll.SNL.Clients.Office.Excel.Functions.SPG($A589, "IQ_EBITDA_MARGIN", I$3)</f>
        <v>10.613</v>
      </c>
      <c r="J589" s="9" cm="1">
        <f t="array" ref="J589">_xll.SNL.Clients.Office.Excel.Functions.SPG($A589, "IQ_EBITDA_MARGIN", J$3)</f>
        <v>10.073</v>
      </c>
    </row>
    <row r="590" spans="1:10" x14ac:dyDescent="0.3">
      <c r="A590" s="11" t="s">
        <v>1599</v>
      </c>
      <c r="B590" s="9" cm="1">
        <f t="array" ref="B590">_xll.SNL.Clients.Office.Excel.Functions.SPG($A590, "IQ_EBITDA_MARGIN", B$3)</f>
        <v>31.701000000000001</v>
      </c>
      <c r="C590" s="9" cm="1">
        <f t="array" ref="C590">_xll.SNL.Clients.Office.Excel.Functions.SPG($A590, "IQ_EBITDA_MARGIN", C$3)</f>
        <v>31.701000000000001</v>
      </c>
      <c r="D590" s="9" cm="1">
        <f t="array" ref="D590">_xll.SNL.Clients.Office.Excel.Functions.SPG($A590, "IQ_EBITDA_MARGIN", D$3)</f>
        <v>36.100999999999999</v>
      </c>
      <c r="E590" s="9" cm="1">
        <f t="array" ref="E590">_xll.SNL.Clients.Office.Excel.Functions.SPG($A590, "IQ_EBITDA_MARGIN", E$3)</f>
        <v>31.364000000000001</v>
      </c>
      <c r="F590" s="9" cm="1">
        <f t="array" ref="F590">_xll.SNL.Clients.Office.Excel.Functions.SPG($A590, "IQ_EBITDA_MARGIN", F$3)</f>
        <v>28.92</v>
      </c>
      <c r="G590" s="9" cm="1">
        <f t="array" ref="G590">_xll.SNL.Clients.Office.Excel.Functions.SPG($A590, "IQ_EBITDA_MARGIN", G$3)</f>
        <v>28.721</v>
      </c>
      <c r="H590" s="9" cm="1">
        <f t="array" ref="H590">_xll.SNL.Clients.Office.Excel.Functions.SPG($A590, "IQ_EBITDA_MARGIN", H$3)</f>
        <v>29.652999999999999</v>
      </c>
      <c r="I590" s="9" cm="1">
        <f t="array" ref="I590">_xll.SNL.Clients.Office.Excel.Functions.SPG($A590, "IQ_EBITDA_MARGIN", I$3)</f>
        <v>21.227</v>
      </c>
      <c r="J590" s="9" cm="1">
        <f t="array" ref="J590">_xll.SNL.Clients.Office.Excel.Functions.SPG($A590, "IQ_EBITDA_MARGIN", J$3)</f>
        <v>20.268000000000001</v>
      </c>
    </row>
    <row r="591" spans="1:10" x14ac:dyDescent="0.3">
      <c r="A591" s="11" t="s">
        <v>1600</v>
      </c>
      <c r="B591" s="9" cm="1">
        <f t="array" ref="B591">_xll.SNL.Clients.Office.Excel.Functions.SPG($A591, "IQ_EBITDA_MARGIN", B$3)</f>
        <v>8.4459999999999997</v>
      </c>
      <c r="C591" s="9" cm="1">
        <f t="array" ref="C591">_xll.SNL.Clients.Office.Excel.Functions.SPG($A591, "IQ_EBITDA_MARGIN", C$3)</f>
        <v>18.437999999999999</v>
      </c>
      <c r="D591" s="9" cm="1">
        <f t="array" ref="D591">_xll.SNL.Clients.Office.Excel.Functions.SPG($A591, "IQ_EBITDA_MARGIN", D$3)</f>
        <v>7.5469999999999997</v>
      </c>
      <c r="E591" s="9" cm="1">
        <f t="array" ref="E591">_xll.SNL.Clients.Office.Excel.Functions.SPG($A591, "IQ_EBITDA_MARGIN", E$3)</f>
        <v>9.9700000000000006</v>
      </c>
      <c r="F591" s="9" cm="1">
        <f t="array" ref="F591">_xll.SNL.Clients.Office.Excel.Functions.SPG($A591, "IQ_EBITDA_MARGIN", F$3)</f>
        <v>9.1940000000000008</v>
      </c>
      <c r="G591" s="9" cm="1">
        <f t="array" ref="G591">_xll.SNL.Clients.Office.Excel.Functions.SPG($A591, "IQ_EBITDA_MARGIN", G$3)</f>
        <v>30.108000000000001</v>
      </c>
      <c r="H591" s="9" cm="1">
        <f t="array" ref="H591">_xll.SNL.Clients.Office.Excel.Functions.SPG($A591, "IQ_EBITDA_MARGIN", H$3)</f>
        <v>4.9130000000000003</v>
      </c>
      <c r="I591" s="9" cm="1">
        <f t="array" ref="I591">_xll.SNL.Clients.Office.Excel.Functions.SPG($A591, "IQ_EBITDA_MARGIN", I$3)</f>
        <v>6.1429999999999998</v>
      </c>
      <c r="J591" s="9" cm="1">
        <f t="array" ref="J591">_xll.SNL.Clients.Office.Excel.Functions.SPG($A591, "IQ_EBITDA_MARGIN", J$3)</f>
        <v>5.9720000000000004</v>
      </c>
    </row>
    <row r="592" spans="1:10" x14ac:dyDescent="0.3">
      <c r="A592" s="11" t="s">
        <v>1601</v>
      </c>
      <c r="B592" s="9" cm="1">
        <f t="array" ref="B592">_xll.SNL.Clients.Office.Excel.Functions.SPG($A592, "IQ_EBITDA_MARGIN", B$3)</f>
        <v>-29.666</v>
      </c>
      <c r="C592" s="9" cm="1">
        <f t="array" ref="C592">_xll.SNL.Clients.Office.Excel.Functions.SPG($A592, "IQ_EBITDA_MARGIN", C$3)</f>
        <v>-29.306999999999999</v>
      </c>
      <c r="D592" s="9" cm="1">
        <f t="array" ref="D592">_xll.SNL.Clients.Office.Excel.Functions.SPG($A592, "IQ_EBITDA_MARGIN", D$3)</f>
        <v>-33.076999999999998</v>
      </c>
      <c r="E592" s="9" cm="1">
        <f t="array" ref="E592">_xll.SNL.Clients.Office.Excel.Functions.SPG($A592, "IQ_EBITDA_MARGIN", E$3)</f>
        <v>-37.020000000000003</v>
      </c>
      <c r="F592" s="9" cm="1">
        <f t="array" ref="F592">_xll.SNL.Clients.Office.Excel.Functions.SPG($A592, "IQ_EBITDA_MARGIN", F$3)</f>
        <v>-19.631</v>
      </c>
      <c r="G592" s="9" cm="1">
        <f t="array" ref="G592">_xll.SNL.Clients.Office.Excel.Functions.SPG($A592, "IQ_EBITDA_MARGIN", G$3)</f>
        <v>-16.651</v>
      </c>
      <c r="H592" s="9" cm="1">
        <f t="array" ref="H592">_xll.SNL.Clients.Office.Excel.Functions.SPG($A592, "IQ_EBITDA_MARGIN", H$3)</f>
        <v>-22.138000000000002</v>
      </c>
      <c r="I592" s="9" cm="1">
        <f t="array" ref="I592">_xll.SNL.Clients.Office.Excel.Functions.SPG($A592, "IQ_EBITDA_MARGIN", I$3)</f>
        <v>-1.677</v>
      </c>
      <c r="J592" s="9" cm="1">
        <f t="array" ref="J592">_xll.SNL.Clients.Office.Excel.Functions.SPG($A592, "IQ_EBITDA_MARGIN", J$3)</f>
        <v>-0.83099999999999996</v>
      </c>
    </row>
    <row r="593" spans="1:10" x14ac:dyDescent="0.3">
      <c r="A593" s="11" t="s">
        <v>1602</v>
      </c>
      <c r="B593" s="9" cm="1">
        <f t="array" ref="B593">_xll.SNL.Clients.Office.Excel.Functions.SPG($A593, "IQ_EBITDA_MARGIN", B$3)</f>
        <v>6.0640000000000001</v>
      </c>
      <c r="C593" s="9" cm="1">
        <f t="array" ref="C593">_xll.SNL.Clients.Office.Excel.Functions.SPG($A593, "IQ_EBITDA_MARGIN", C$3)</f>
        <v>9.42</v>
      </c>
      <c r="D593" s="9" cm="1">
        <f t="array" ref="D593">_xll.SNL.Clients.Office.Excel.Functions.SPG($A593, "IQ_EBITDA_MARGIN", D$3)</f>
        <v>7.6559999999999997</v>
      </c>
      <c r="E593" s="9" cm="1">
        <f t="array" ref="E593">_xll.SNL.Clients.Office.Excel.Functions.SPG($A593, "IQ_EBITDA_MARGIN", E$3)</f>
        <v>9.2430000000000003</v>
      </c>
      <c r="F593" s="9" cm="1">
        <f t="array" ref="F593">_xll.SNL.Clients.Office.Excel.Functions.SPG($A593, "IQ_EBITDA_MARGIN", F$3)</f>
        <v>2.786</v>
      </c>
      <c r="G593" s="9" cm="1">
        <f t="array" ref="G593">_xll.SNL.Clients.Office.Excel.Functions.SPG($A593, "IQ_EBITDA_MARGIN", G$3)</f>
        <v>-11.372999999999999</v>
      </c>
      <c r="H593" s="9" cm="1">
        <f t="array" ref="H593">_xll.SNL.Clients.Office.Excel.Functions.SPG($A593, "IQ_EBITDA_MARGIN", H$3)</f>
        <v>3.657</v>
      </c>
      <c r="I593" s="9" cm="1">
        <f t="array" ref="I593">_xll.SNL.Clients.Office.Excel.Functions.SPG($A593, "IQ_EBITDA_MARGIN", I$3)</f>
        <v>12.000999999999999</v>
      </c>
      <c r="J593" s="9" cm="1">
        <f t="array" ref="J593">_xll.SNL.Clients.Office.Excel.Functions.SPG($A593, "IQ_EBITDA_MARGIN", J$3)</f>
        <v>5.6890000000000001</v>
      </c>
    </row>
    <row r="594" spans="1:10" x14ac:dyDescent="0.3">
      <c r="A594" s="11" t="s">
        <v>1603</v>
      </c>
      <c r="B594" s="9" cm="1">
        <f t="array" ref="B594">_xll.SNL.Clients.Office.Excel.Functions.SPG($A594, "IQ_EBITDA_MARGIN", B$3)</f>
        <v>41.627000000000002</v>
      </c>
      <c r="C594" s="9" cm="1">
        <f t="array" ref="C594">_xll.SNL.Clients.Office.Excel.Functions.SPG($A594, "IQ_EBITDA_MARGIN", C$3)</f>
        <v>21.492999999999999</v>
      </c>
      <c r="D594" s="9" cm="1">
        <f t="array" ref="D594">_xll.SNL.Clients.Office.Excel.Functions.SPG($A594, "IQ_EBITDA_MARGIN", D$3)</f>
        <v>31.161000000000001</v>
      </c>
      <c r="E594" s="9" cm="1">
        <f t="array" ref="E594">_xll.SNL.Clients.Office.Excel.Functions.SPG($A594, "IQ_EBITDA_MARGIN", E$3)</f>
        <v>19.567</v>
      </c>
      <c r="F594" s="9" cm="1">
        <f t="array" ref="F594">_xll.SNL.Clients.Office.Excel.Functions.SPG($A594, "IQ_EBITDA_MARGIN", F$3)</f>
        <v>38.305999999999997</v>
      </c>
      <c r="G594" s="9" cm="1">
        <f t="array" ref="G594">_xll.SNL.Clients.Office.Excel.Functions.SPG($A594, "IQ_EBITDA_MARGIN", G$3)</f>
        <v>24.658000000000001</v>
      </c>
      <c r="H594" s="9" cm="1">
        <f t="array" ref="H594">_xll.SNL.Clients.Office.Excel.Functions.SPG($A594, "IQ_EBITDA_MARGIN", H$3)</f>
        <v>26.434999999999999</v>
      </c>
      <c r="I594" s="9" cm="1">
        <f t="array" ref="I594">_xll.SNL.Clients.Office.Excel.Functions.SPG($A594, "IQ_EBITDA_MARGIN", I$3)</f>
        <v>19.766999999999999</v>
      </c>
      <c r="J594" s="9" cm="1">
        <f t="array" ref="J594">_xll.SNL.Clients.Office.Excel.Functions.SPG($A594, "IQ_EBITDA_MARGIN", J$3)</f>
        <v>27.338000000000001</v>
      </c>
    </row>
    <row r="595" spans="1:10" x14ac:dyDescent="0.3">
      <c r="A595" s="11" t="s">
        <v>1604</v>
      </c>
      <c r="B595" s="9" cm="1">
        <f t="array" ref="B595">_xll.SNL.Clients.Office.Excel.Functions.SPG($A595, "IQ_EBITDA_MARGIN", B$3)</f>
        <v>0.83</v>
      </c>
      <c r="C595" s="9" cm="1">
        <f t="array" ref="C595">_xll.SNL.Clients.Office.Excel.Functions.SPG($A595, "IQ_EBITDA_MARGIN", C$3)</f>
        <v>0.66200000000000003</v>
      </c>
      <c r="D595" s="9" cm="1">
        <f t="array" ref="D595">_xll.SNL.Clients.Office.Excel.Functions.SPG($A595, "IQ_EBITDA_MARGIN", D$3)</f>
        <v>0.94299999999999995</v>
      </c>
      <c r="E595" s="9" cm="1">
        <f t="array" ref="E595">_xll.SNL.Clients.Office.Excel.Functions.SPG($A595, "IQ_EBITDA_MARGIN", E$3)</f>
        <v>0.70899999999999996</v>
      </c>
      <c r="F595" s="9" cm="1">
        <f t="array" ref="F595">_xll.SNL.Clients.Office.Excel.Functions.SPG($A595, "IQ_EBITDA_MARGIN", F$3)</f>
        <v>0.81100000000000005</v>
      </c>
      <c r="G595" s="9" cm="1">
        <f t="array" ref="G595">_xll.SNL.Clients.Office.Excel.Functions.SPG($A595, "IQ_EBITDA_MARGIN", G$3)</f>
        <v>0.62</v>
      </c>
      <c r="H595" s="9" cm="1">
        <f t="array" ref="H595">_xll.SNL.Clients.Office.Excel.Functions.SPG($A595, "IQ_EBITDA_MARGIN", H$3)</f>
        <v>0.81200000000000006</v>
      </c>
      <c r="I595" s="9" cm="1">
        <f t="array" ref="I595">_xll.SNL.Clients.Office.Excel.Functions.SPG($A595, "IQ_EBITDA_MARGIN", I$3)</f>
        <v>0.92600000000000005</v>
      </c>
      <c r="J595" s="9" cm="1">
        <f t="array" ref="J595">_xll.SNL.Clients.Office.Excel.Functions.SPG($A595, "IQ_EBITDA_MARGIN", J$3)</f>
        <v>0.72299999999999998</v>
      </c>
    </row>
    <row r="596" spans="1:10" x14ac:dyDescent="0.3">
      <c r="A596" s="11" t="s">
        <v>1605</v>
      </c>
      <c r="B596" s="9" cm="1">
        <f t="array" ref="B596">_xll.SNL.Clients.Office.Excel.Functions.SPG($A596, "IQ_EBITDA_MARGIN", B$3)</f>
        <v>12.542</v>
      </c>
      <c r="C596" s="9" cm="1">
        <f t="array" ref="C596">_xll.SNL.Clients.Office.Excel.Functions.SPG($A596, "IQ_EBITDA_MARGIN", C$3)</f>
        <v>6.593</v>
      </c>
      <c r="D596" s="9" cm="1">
        <f t="array" ref="D596">_xll.SNL.Clients.Office.Excel.Functions.SPG($A596, "IQ_EBITDA_MARGIN", D$3)</f>
        <v>3.2210000000000001</v>
      </c>
      <c r="E596" s="9" cm="1">
        <f t="array" ref="E596">_xll.SNL.Clients.Office.Excel.Functions.SPG($A596, "IQ_EBITDA_MARGIN", E$3)</f>
        <v>5.7130000000000001</v>
      </c>
      <c r="F596" s="9" cm="1">
        <f t="array" ref="F596">_xll.SNL.Clients.Office.Excel.Functions.SPG($A596, "IQ_EBITDA_MARGIN", F$3)</f>
        <v>6.2910000000000004</v>
      </c>
      <c r="G596" s="9" cm="1">
        <f t="array" ref="G596">_xll.SNL.Clients.Office.Excel.Functions.SPG($A596, "IQ_EBITDA_MARGIN", G$3)</f>
        <v>6.9420000000000002</v>
      </c>
      <c r="H596" s="9" cm="1">
        <f t="array" ref="H596">_xll.SNL.Clients.Office.Excel.Functions.SPG($A596, "IQ_EBITDA_MARGIN", H$3)</f>
        <v>7.5049999999999999</v>
      </c>
      <c r="I596" s="9" cm="1">
        <f t="array" ref="I596">_xll.SNL.Clients.Office.Excel.Functions.SPG($A596, "IQ_EBITDA_MARGIN", I$3)</f>
        <v>12.62</v>
      </c>
      <c r="J596" s="9" cm="1">
        <f t="array" ref="J596">_xll.SNL.Clients.Office.Excel.Functions.SPG($A596, "IQ_EBITDA_MARGIN", J$3)</f>
        <v>10.327</v>
      </c>
    </row>
    <row r="597" spans="1:10" x14ac:dyDescent="0.3">
      <c r="A597" s="11" t="s">
        <v>1606</v>
      </c>
      <c r="B597" s="9" cm="1">
        <f t="array" ref="B597">_xll.SNL.Clients.Office.Excel.Functions.SPG($A597, "IQ_EBITDA_MARGIN", B$3)</f>
        <v>6.2850000000000001</v>
      </c>
      <c r="C597" s="9" cm="1">
        <f t="array" ref="C597">_xll.SNL.Clients.Office.Excel.Functions.SPG($A597, "IQ_EBITDA_MARGIN", C$3)</f>
        <v>4.7629999999999999</v>
      </c>
      <c r="D597" s="9" cm="1">
        <f t="array" ref="D597">_xll.SNL.Clients.Office.Excel.Functions.SPG($A597, "IQ_EBITDA_MARGIN", D$3)</f>
        <v>7.1459999999999999</v>
      </c>
      <c r="E597" s="9" cm="1">
        <f t="array" ref="E597">_xll.SNL.Clients.Office.Excel.Functions.SPG($A597, "IQ_EBITDA_MARGIN", E$3)</f>
        <v>9.1549999999999994</v>
      </c>
      <c r="F597" s="9" cm="1">
        <f t="array" ref="F597">_xll.SNL.Clients.Office.Excel.Functions.SPG($A597, "IQ_EBITDA_MARGIN", F$3)</f>
        <v>10.324999999999999</v>
      </c>
      <c r="G597" s="9" cm="1">
        <f t="array" ref="G597">_xll.SNL.Clients.Office.Excel.Functions.SPG($A597, "IQ_EBITDA_MARGIN", G$3)</f>
        <v>2.7850000000000001</v>
      </c>
      <c r="H597" s="9" cm="1">
        <f t="array" ref="H597">_xll.SNL.Clients.Office.Excel.Functions.SPG($A597, "IQ_EBITDA_MARGIN", H$3)</f>
        <v>10.113</v>
      </c>
      <c r="I597" s="9" cm="1">
        <f t="array" ref="I597">_xll.SNL.Clients.Office.Excel.Functions.SPG($A597, "IQ_EBITDA_MARGIN", I$3)</f>
        <v>12.93</v>
      </c>
      <c r="J597" s="9" cm="1">
        <f t="array" ref="J597">_xll.SNL.Clients.Office.Excel.Functions.SPG($A597, "IQ_EBITDA_MARGIN", J$3)</f>
        <v>3.907</v>
      </c>
    </row>
    <row r="598" spans="1:10" x14ac:dyDescent="0.3">
      <c r="A598" s="11" t="s">
        <v>1607</v>
      </c>
      <c r="B598" s="9" t="str" cm="1">
        <f t="array" ref="B598">_xll.SNL.Clients.Office.Excel.Functions.SPG($A598, "IQ_EBITDA_MARGIN", B$3)</f>
        <v>NA</v>
      </c>
      <c r="C598" s="9" t="str" cm="1">
        <f t="array" ref="C598">_xll.SNL.Clients.Office.Excel.Functions.SPG($A598, "IQ_EBITDA_MARGIN", C$3)</f>
        <v>NA</v>
      </c>
      <c r="D598" s="9" t="str" cm="1">
        <f t="array" ref="D598">_xll.SNL.Clients.Office.Excel.Functions.SPG($A598, "IQ_EBITDA_MARGIN", D$3)</f>
        <v>NA</v>
      </c>
      <c r="E598" s="9" t="str" cm="1">
        <f t="array" ref="E598">_xll.SNL.Clients.Office.Excel.Functions.SPG($A598, "IQ_EBITDA_MARGIN", E$3)</f>
        <v>NA</v>
      </c>
      <c r="F598" s="9" t="str" cm="1">
        <f t="array" ref="F598">_xll.SNL.Clients.Office.Excel.Functions.SPG($A598, "IQ_EBITDA_MARGIN", F$3)</f>
        <v>NA</v>
      </c>
      <c r="G598" s="9" t="str" cm="1">
        <f t="array" ref="G598">_xll.SNL.Clients.Office.Excel.Functions.SPG($A598, "IQ_EBITDA_MARGIN", G$3)</f>
        <v>NA</v>
      </c>
      <c r="H598" s="9" t="str" cm="1">
        <f t="array" ref="H598">_xll.SNL.Clients.Office.Excel.Functions.SPG($A598, "IQ_EBITDA_MARGIN", H$3)</f>
        <v>NA</v>
      </c>
      <c r="I598" s="9" t="str" cm="1">
        <f t="array" ref="I598">_xll.SNL.Clients.Office.Excel.Functions.SPG($A598, "IQ_EBITDA_MARGIN", I$3)</f>
        <v>NA</v>
      </c>
      <c r="J598" s="9" t="str" cm="1">
        <f t="array" ref="J598">_xll.SNL.Clients.Office.Excel.Functions.SPG($A598, "IQ_EBITDA_MARGIN", J$3)</f>
        <v>NA</v>
      </c>
    </row>
    <row r="599" spans="1:10" x14ac:dyDescent="0.3">
      <c r="A599" s="11" t="s">
        <v>1608</v>
      </c>
      <c r="B599" s="9" cm="1">
        <f t="array" ref="B599">_xll.SNL.Clients.Office.Excel.Functions.SPG($A599, "IQ_EBITDA_MARGIN", B$3)</f>
        <v>-123.702</v>
      </c>
      <c r="C599" s="9" cm="1">
        <f t="array" ref="C599">_xll.SNL.Clients.Office.Excel.Functions.SPG($A599, "IQ_EBITDA_MARGIN", C$3)</f>
        <v>13.382</v>
      </c>
      <c r="D599" s="9" t="str" cm="1">
        <f t="array" ref="D599">_xll.SNL.Clients.Office.Excel.Functions.SPG($A599, "IQ_EBITDA_MARGIN", D$3)</f>
        <v>NM</v>
      </c>
      <c r="E599" s="9" t="str" cm="1">
        <f t="array" ref="E599">_xll.SNL.Clients.Office.Excel.Functions.SPG($A599, "IQ_EBITDA_MARGIN", E$3)</f>
        <v>NM</v>
      </c>
      <c r="F599" s="9" t="str" cm="1">
        <f t="array" ref="F599">_xll.SNL.Clients.Office.Excel.Functions.SPG($A599, "IQ_EBITDA_MARGIN", F$3)</f>
        <v>NM</v>
      </c>
      <c r="G599" s="9" cm="1">
        <f t="array" ref="G599">_xll.SNL.Clients.Office.Excel.Functions.SPG($A599, "IQ_EBITDA_MARGIN", G$3)</f>
        <v>-44.845999999999997</v>
      </c>
      <c r="H599" s="9" cm="1">
        <f t="array" ref="H599">_xll.SNL.Clients.Office.Excel.Functions.SPG($A599, "IQ_EBITDA_MARGIN", H$3)</f>
        <v>-25.573</v>
      </c>
      <c r="I599" s="9" cm="1">
        <f t="array" ref="I599">_xll.SNL.Clients.Office.Excel.Functions.SPG($A599, "IQ_EBITDA_MARGIN", I$3)</f>
        <v>-50.77</v>
      </c>
      <c r="J599" s="9" t="str" cm="1">
        <f t="array" ref="J599">_xll.SNL.Clients.Office.Excel.Functions.SPG($A599, "IQ_EBITDA_MARGIN", J$3)</f>
        <v>NM</v>
      </c>
    </row>
    <row r="600" spans="1:10" x14ac:dyDescent="0.3">
      <c r="A600" s="11" t="s">
        <v>1609</v>
      </c>
      <c r="B600" s="9" cm="1">
        <f t="array" ref="B600">_xll.SNL.Clients.Office.Excel.Functions.SPG($A600, "IQ_EBITDA_MARGIN", B$3)</f>
        <v>24.039000000000001</v>
      </c>
      <c r="C600" s="9" cm="1">
        <f t="array" ref="C600">_xll.SNL.Clients.Office.Excel.Functions.SPG($A600, "IQ_EBITDA_MARGIN", C$3)</f>
        <v>20.56</v>
      </c>
      <c r="D600" s="9" cm="1">
        <f t="array" ref="D600">_xll.SNL.Clients.Office.Excel.Functions.SPG($A600, "IQ_EBITDA_MARGIN", D$3)</f>
        <v>16.861000000000001</v>
      </c>
      <c r="E600" s="9" cm="1">
        <f t="array" ref="E600">_xll.SNL.Clients.Office.Excel.Functions.SPG($A600, "IQ_EBITDA_MARGIN", E$3)</f>
        <v>22.898</v>
      </c>
      <c r="F600" s="9" cm="1">
        <f t="array" ref="F600">_xll.SNL.Clients.Office.Excel.Functions.SPG($A600, "IQ_EBITDA_MARGIN", F$3)</f>
        <v>22.204999999999998</v>
      </c>
      <c r="G600" s="9" cm="1">
        <f t="array" ref="G600">_xll.SNL.Clients.Office.Excel.Functions.SPG($A600, "IQ_EBITDA_MARGIN", G$3)</f>
        <v>20.724</v>
      </c>
      <c r="H600" s="9" cm="1">
        <f t="array" ref="H600">_xll.SNL.Clients.Office.Excel.Functions.SPG($A600, "IQ_EBITDA_MARGIN", H$3)</f>
        <v>17.611999999999998</v>
      </c>
      <c r="I600" s="9" cm="1">
        <f t="array" ref="I600">_xll.SNL.Clients.Office.Excel.Functions.SPG($A600, "IQ_EBITDA_MARGIN", I$3)</f>
        <v>25.265999999999998</v>
      </c>
      <c r="J600" s="9" cm="1">
        <f t="array" ref="J600">_xll.SNL.Clients.Office.Excel.Functions.SPG($A600, "IQ_EBITDA_MARGIN", J$3)</f>
        <v>25.096</v>
      </c>
    </row>
    <row r="601" spans="1:10" x14ac:dyDescent="0.3">
      <c r="A601" s="11" t="s">
        <v>1610</v>
      </c>
      <c r="B601" s="9" cm="1">
        <f t="array" ref="B601">_xll.SNL.Clients.Office.Excel.Functions.SPG($A601, "IQ_EBITDA_MARGIN", B$3)</f>
        <v>2.677</v>
      </c>
      <c r="C601" s="9" cm="1">
        <f t="array" ref="C601">_xll.SNL.Clients.Office.Excel.Functions.SPG($A601, "IQ_EBITDA_MARGIN", C$3)</f>
        <v>7.3780000000000001</v>
      </c>
      <c r="D601" s="9" cm="1">
        <f t="array" ref="D601">_xll.SNL.Clients.Office.Excel.Functions.SPG($A601, "IQ_EBITDA_MARGIN", D$3)</f>
        <v>6.4139999999999997</v>
      </c>
      <c r="E601" s="9" cm="1">
        <f t="array" ref="E601">_xll.SNL.Clients.Office.Excel.Functions.SPG($A601, "IQ_EBITDA_MARGIN", E$3)</f>
        <v>5.9569999999999999</v>
      </c>
      <c r="F601" s="9" cm="1">
        <f t="array" ref="F601">_xll.SNL.Clients.Office.Excel.Functions.SPG($A601, "IQ_EBITDA_MARGIN", F$3)</f>
        <v>3.4620000000000002</v>
      </c>
      <c r="G601" s="9" cm="1">
        <f t="array" ref="G601">_xll.SNL.Clients.Office.Excel.Functions.SPG($A601, "IQ_EBITDA_MARGIN", G$3)</f>
        <v>7.5919999999999996</v>
      </c>
      <c r="H601" s="9" cm="1">
        <f t="array" ref="H601">_xll.SNL.Clients.Office.Excel.Functions.SPG($A601, "IQ_EBITDA_MARGIN", H$3)</f>
        <v>6.4160000000000004</v>
      </c>
      <c r="I601" s="9" cm="1">
        <f t="array" ref="I601">_xll.SNL.Clients.Office.Excel.Functions.SPG($A601, "IQ_EBITDA_MARGIN", I$3)</f>
        <v>7.9249999999999998</v>
      </c>
      <c r="J601" s="9" cm="1">
        <f t="array" ref="J601">_xll.SNL.Clients.Office.Excel.Functions.SPG($A601, "IQ_EBITDA_MARGIN", J$3)</f>
        <v>9.4459999999999997</v>
      </c>
    </row>
    <row r="602" spans="1:10" x14ac:dyDescent="0.3">
      <c r="A602" s="11" t="s">
        <v>1611</v>
      </c>
      <c r="B602" s="9" cm="1">
        <f t="array" ref="B602">_xll.SNL.Clients.Office.Excel.Functions.SPG($A602, "IQ_EBITDA_MARGIN", B$3)</f>
        <v>13.656000000000001</v>
      </c>
      <c r="C602" s="9" cm="1">
        <f t="array" ref="C602">_xll.SNL.Clients.Office.Excel.Functions.SPG($A602, "IQ_EBITDA_MARGIN", C$3)</f>
        <v>14.327999999999999</v>
      </c>
      <c r="D602" s="9" cm="1">
        <f t="array" ref="D602">_xll.SNL.Clients.Office.Excel.Functions.SPG($A602, "IQ_EBITDA_MARGIN", D$3)</f>
        <v>18.933</v>
      </c>
      <c r="E602" s="9" cm="1">
        <f t="array" ref="E602">_xll.SNL.Clients.Office.Excel.Functions.SPG($A602, "IQ_EBITDA_MARGIN", E$3)</f>
        <v>20.105</v>
      </c>
      <c r="F602" s="9" cm="1">
        <f t="array" ref="F602">_xll.SNL.Clients.Office.Excel.Functions.SPG($A602, "IQ_EBITDA_MARGIN", F$3)</f>
        <v>13.287000000000001</v>
      </c>
      <c r="G602" s="9" cm="1">
        <f t="array" ref="G602">_xll.SNL.Clients.Office.Excel.Functions.SPG($A602, "IQ_EBITDA_MARGIN", G$3)</f>
        <v>16.04</v>
      </c>
      <c r="H602" s="9" cm="1">
        <f t="array" ref="H602">_xll.SNL.Clients.Office.Excel.Functions.SPG($A602, "IQ_EBITDA_MARGIN", H$3)</f>
        <v>19.591999999999999</v>
      </c>
      <c r="I602" s="9" cm="1">
        <f t="array" ref="I602">_xll.SNL.Clients.Office.Excel.Functions.SPG($A602, "IQ_EBITDA_MARGIN", I$3)</f>
        <v>21.969000000000001</v>
      </c>
      <c r="J602" s="9" cm="1">
        <f t="array" ref="J602">_xll.SNL.Clients.Office.Excel.Functions.SPG($A602, "IQ_EBITDA_MARGIN", J$3)</f>
        <v>19.878</v>
      </c>
    </row>
    <row r="603" spans="1:10" x14ac:dyDescent="0.3">
      <c r="A603" s="11" t="s">
        <v>1612</v>
      </c>
      <c r="B603" s="9" cm="1">
        <f t="array" ref="B603">_xll.SNL.Clients.Office.Excel.Functions.SPG($A603, "IQ_EBITDA_MARGIN", B$3)</f>
        <v>11.811999999999999</v>
      </c>
      <c r="C603" s="9" cm="1">
        <f t="array" ref="C603">_xll.SNL.Clients.Office.Excel.Functions.SPG($A603, "IQ_EBITDA_MARGIN", C$3)</f>
        <v>18.306999999999999</v>
      </c>
      <c r="D603" s="9" cm="1">
        <f t="array" ref="D603">_xll.SNL.Clients.Office.Excel.Functions.SPG($A603, "IQ_EBITDA_MARGIN", D$3)</f>
        <v>17.175999999999998</v>
      </c>
      <c r="E603" s="9" cm="1">
        <f t="array" ref="E603">_xll.SNL.Clients.Office.Excel.Functions.SPG($A603, "IQ_EBITDA_MARGIN", E$3)</f>
        <v>13.818</v>
      </c>
      <c r="F603" s="9" cm="1">
        <f t="array" ref="F603">_xll.SNL.Clients.Office.Excel.Functions.SPG($A603, "IQ_EBITDA_MARGIN", F$3)</f>
        <v>6.3550000000000004</v>
      </c>
      <c r="G603" s="9" cm="1">
        <f t="array" ref="G603">_xll.SNL.Clients.Office.Excel.Functions.SPG($A603, "IQ_EBITDA_MARGIN", G$3)</f>
        <v>16.158999999999999</v>
      </c>
      <c r="H603" s="9" cm="1">
        <f t="array" ref="H603">_xll.SNL.Clients.Office.Excel.Functions.SPG($A603, "IQ_EBITDA_MARGIN", H$3)</f>
        <v>15.164</v>
      </c>
      <c r="I603" s="9" cm="1">
        <f t="array" ref="I603">_xll.SNL.Clients.Office.Excel.Functions.SPG($A603, "IQ_EBITDA_MARGIN", I$3)</f>
        <v>11.971</v>
      </c>
      <c r="J603" s="9" cm="1">
        <f t="array" ref="J603">_xll.SNL.Clients.Office.Excel.Functions.SPG($A603, "IQ_EBITDA_MARGIN", J$3)</f>
        <v>2.488</v>
      </c>
    </row>
    <row r="604" spans="1:10" x14ac:dyDescent="0.3">
      <c r="A604" s="11" t="s">
        <v>1613</v>
      </c>
      <c r="B604" s="9" cm="1">
        <f t="array" ref="B604">_xll.SNL.Clients.Office.Excel.Functions.SPG($A604, "IQ_EBITDA_MARGIN", B$3)</f>
        <v>27.13</v>
      </c>
      <c r="C604" s="9" cm="1">
        <f t="array" ref="C604">_xll.SNL.Clients.Office.Excel.Functions.SPG($A604, "IQ_EBITDA_MARGIN", C$3)</f>
        <v>33.548000000000002</v>
      </c>
      <c r="D604" s="9" cm="1">
        <f t="array" ref="D604">_xll.SNL.Clients.Office.Excel.Functions.SPG($A604, "IQ_EBITDA_MARGIN", D$3)</f>
        <v>30.352</v>
      </c>
      <c r="E604" s="9" cm="1">
        <f t="array" ref="E604">_xll.SNL.Clients.Office.Excel.Functions.SPG($A604, "IQ_EBITDA_MARGIN", E$3)</f>
        <v>25.158999999999999</v>
      </c>
      <c r="F604" s="9" cm="1">
        <f t="array" ref="F604">_xll.SNL.Clients.Office.Excel.Functions.SPG($A604, "IQ_EBITDA_MARGIN", F$3)</f>
        <v>26.81</v>
      </c>
      <c r="G604" s="9" cm="1">
        <f t="array" ref="G604">_xll.SNL.Clients.Office.Excel.Functions.SPG($A604, "IQ_EBITDA_MARGIN", G$3)</f>
        <v>38.512</v>
      </c>
      <c r="H604" s="9" cm="1">
        <f t="array" ref="H604">_xll.SNL.Clients.Office.Excel.Functions.SPG($A604, "IQ_EBITDA_MARGIN", H$3)</f>
        <v>29.146000000000001</v>
      </c>
      <c r="I604" s="9" cm="1">
        <f t="array" ref="I604">_xll.SNL.Clients.Office.Excel.Functions.SPG($A604, "IQ_EBITDA_MARGIN", I$3)</f>
        <v>29.48</v>
      </c>
      <c r="J604" s="9" cm="1">
        <f t="array" ref="J604">_xll.SNL.Clients.Office.Excel.Functions.SPG($A604, "IQ_EBITDA_MARGIN", J$3)</f>
        <v>26.352</v>
      </c>
    </row>
    <row r="605" spans="1:10" x14ac:dyDescent="0.3">
      <c r="A605" s="11" t="s">
        <v>1614</v>
      </c>
      <c r="B605" s="9" cm="1">
        <f t="array" ref="B605">_xll.SNL.Clients.Office.Excel.Functions.SPG($A605, "IQ_EBITDA_MARGIN", B$3)</f>
        <v>22.428000000000001</v>
      </c>
      <c r="C605" s="9" cm="1">
        <f t="array" ref="C605">_xll.SNL.Clients.Office.Excel.Functions.SPG($A605, "IQ_EBITDA_MARGIN", C$3)</f>
        <v>20.664000000000001</v>
      </c>
      <c r="D605" s="9" cm="1">
        <f t="array" ref="D605">_xll.SNL.Clients.Office.Excel.Functions.SPG($A605, "IQ_EBITDA_MARGIN", D$3)</f>
        <v>22.878</v>
      </c>
      <c r="E605" s="9" cm="1">
        <f t="array" ref="E605">_xll.SNL.Clients.Office.Excel.Functions.SPG($A605, "IQ_EBITDA_MARGIN", E$3)</f>
        <v>22.620999999999999</v>
      </c>
      <c r="F605" s="9" cm="1">
        <f t="array" ref="F605">_xll.SNL.Clients.Office.Excel.Functions.SPG($A605, "IQ_EBITDA_MARGIN", F$3)</f>
        <v>21.428999999999998</v>
      </c>
      <c r="G605" s="9" cm="1">
        <f t="array" ref="G605">_xll.SNL.Clients.Office.Excel.Functions.SPG($A605, "IQ_EBITDA_MARGIN", G$3)</f>
        <v>19.591000000000001</v>
      </c>
      <c r="H605" s="9" cm="1">
        <f t="array" ref="H605">_xll.SNL.Clients.Office.Excel.Functions.SPG($A605, "IQ_EBITDA_MARGIN", H$3)</f>
        <v>20.757999999999999</v>
      </c>
      <c r="I605" s="9" cm="1">
        <f t="array" ref="I605">_xll.SNL.Clients.Office.Excel.Functions.SPG($A605, "IQ_EBITDA_MARGIN", I$3)</f>
        <v>20.61</v>
      </c>
      <c r="J605" s="9" cm="1">
        <f t="array" ref="J605">_xll.SNL.Clients.Office.Excel.Functions.SPG($A605, "IQ_EBITDA_MARGIN", J$3)</f>
        <v>18.033000000000001</v>
      </c>
    </row>
    <row r="606" spans="1:10" x14ac:dyDescent="0.3">
      <c r="B606" s="9" t="str" cm="1">
        <f t="array" ref="B606">_xll.SNL.Clients.Office.Excel.Functions.SPG($A606, "IQ_EBITDA_MARGIN", B$3)</f>
        <v>#INVALID COMPANY ID</v>
      </c>
      <c r="C606" s="9" t="str" cm="1">
        <f t="array" ref="C606">_xll.SNL.Clients.Office.Excel.Functions.SPG($A606, "IQ_EBITDA_MARGIN", C$3)</f>
        <v>#INVALID COMPANY ID</v>
      </c>
      <c r="D606" s="9" t="str" cm="1">
        <f t="array" ref="D606">_xll.SNL.Clients.Office.Excel.Functions.SPG($A606, "IQ_EBITDA_MARGIN", D$3)</f>
        <v>#INVALID COMPANY ID</v>
      </c>
      <c r="E606" s="9" t="str" cm="1">
        <f t="array" ref="E606">_xll.SNL.Clients.Office.Excel.Functions.SPG($A606, "IQ_EBITDA_MARGIN", E$3)</f>
        <v>#INVALID COMPANY ID</v>
      </c>
      <c r="F606" s="9" t="str" cm="1">
        <f t="array" ref="F606">_xll.SNL.Clients.Office.Excel.Functions.SPG($A606, "IQ_EBITDA_MARGIN", F$3)</f>
        <v>#INVALID COMPANY ID</v>
      </c>
      <c r="G606" s="9" t="str" cm="1">
        <f t="array" ref="G606">_xll.SNL.Clients.Office.Excel.Functions.SPG($A606, "IQ_EBITDA_MARGIN", G$3)</f>
        <v>#INVALID COMPANY ID</v>
      </c>
      <c r="H606" s="9" t="str" cm="1">
        <f t="array" ref="H606">_xll.SNL.Clients.Office.Excel.Functions.SPG($A606, "IQ_EBITDA_MARGIN", H$3)</f>
        <v>#INVALID COMPANY ID</v>
      </c>
      <c r="I606" s="9" t="str" cm="1">
        <f t="array" ref="I606">_xll.SNL.Clients.Office.Excel.Functions.SPG($A606, "IQ_EBITDA_MARGIN", I$3)</f>
        <v>#INVALID COMPANY ID</v>
      </c>
      <c r="J606" s="9" t="str" cm="1">
        <f t="array" ref="J606">_xll.SNL.Clients.Office.Excel.Functions.SPG($A606, "IQ_EBITDA_MARGIN", J$3)</f>
        <v>#INVALID COMPANY ID</v>
      </c>
    </row>
    <row r="607" spans="1:10" x14ac:dyDescent="0.3">
      <c r="B607" s="9" t="str" cm="1">
        <f t="array" ref="B607">_xll.SNL.Clients.Office.Excel.Functions.SPG($A607, "IQ_EBITDA_MARGIN", B$3)</f>
        <v>#INVALID COMPANY ID</v>
      </c>
      <c r="C607" s="9" t="str" cm="1">
        <f t="array" ref="C607">_xll.SNL.Clients.Office.Excel.Functions.SPG($A607, "IQ_EBITDA_MARGIN", C$3)</f>
        <v>#INVALID COMPANY ID</v>
      </c>
      <c r="D607" s="9" t="str" cm="1">
        <f t="array" ref="D607">_xll.SNL.Clients.Office.Excel.Functions.SPG($A607, "IQ_EBITDA_MARGIN", D$3)</f>
        <v>#INVALID COMPANY ID</v>
      </c>
      <c r="E607" s="9" t="str" cm="1">
        <f t="array" ref="E607">_xll.SNL.Clients.Office.Excel.Functions.SPG($A607, "IQ_EBITDA_MARGIN", E$3)</f>
        <v>#INVALID COMPANY ID</v>
      </c>
      <c r="F607" s="9" t="str" cm="1">
        <f t="array" ref="F607">_xll.SNL.Clients.Office.Excel.Functions.SPG($A607, "IQ_EBITDA_MARGIN", F$3)</f>
        <v>#INVALID COMPANY ID</v>
      </c>
      <c r="G607" s="9" t="str" cm="1">
        <f t="array" ref="G607">_xll.SNL.Clients.Office.Excel.Functions.SPG($A607, "IQ_EBITDA_MARGIN", G$3)</f>
        <v>#INVALID COMPANY ID</v>
      </c>
      <c r="H607" s="9" t="str" cm="1">
        <f t="array" ref="H607">_xll.SNL.Clients.Office.Excel.Functions.SPG($A607, "IQ_EBITDA_MARGIN", H$3)</f>
        <v>#INVALID COMPANY ID</v>
      </c>
      <c r="I607" s="9" t="str" cm="1">
        <f t="array" ref="I607">_xll.SNL.Clients.Office.Excel.Functions.SPG($A607, "IQ_EBITDA_MARGIN", I$3)</f>
        <v>#INVALID COMPANY ID</v>
      </c>
      <c r="J607" s="9" t="str" cm="1">
        <f t="array" ref="J607">_xll.SNL.Clients.Office.Excel.Functions.SPG($A607, "IQ_EBITDA_MARGIN", J$3)</f>
        <v>#INVALID COMPANY ID</v>
      </c>
    </row>
    <row r="608" spans="1:10" x14ac:dyDescent="0.3">
      <c r="B608" s="9" t="str" cm="1">
        <f t="array" ref="B608">_xll.SNL.Clients.Office.Excel.Functions.SPG($A608, "IQ_EBITDA_MARGIN", B$3)</f>
        <v>#INVALID COMPANY ID</v>
      </c>
      <c r="C608" s="9" t="str" cm="1">
        <f t="array" ref="C608">_xll.SNL.Clients.Office.Excel.Functions.SPG($A608, "IQ_EBITDA_MARGIN", C$3)</f>
        <v>#INVALID COMPANY ID</v>
      </c>
      <c r="D608" s="9" t="str" cm="1">
        <f t="array" ref="D608">_xll.SNL.Clients.Office.Excel.Functions.SPG($A608, "IQ_EBITDA_MARGIN", D$3)</f>
        <v>#INVALID COMPANY ID</v>
      </c>
      <c r="E608" s="9" t="str" cm="1">
        <f t="array" ref="E608">_xll.SNL.Clients.Office.Excel.Functions.SPG($A608, "IQ_EBITDA_MARGIN", E$3)</f>
        <v>#INVALID COMPANY ID</v>
      </c>
      <c r="F608" s="9" t="str" cm="1">
        <f t="array" ref="F608">_xll.SNL.Clients.Office.Excel.Functions.SPG($A608, "IQ_EBITDA_MARGIN", F$3)</f>
        <v>#INVALID COMPANY ID</v>
      </c>
      <c r="G608" s="9" t="str" cm="1">
        <f t="array" ref="G608">_xll.SNL.Clients.Office.Excel.Functions.SPG($A608, "IQ_EBITDA_MARGIN", G$3)</f>
        <v>#INVALID COMPANY ID</v>
      </c>
      <c r="H608" s="9" t="str" cm="1">
        <f t="array" ref="H608">_xll.SNL.Clients.Office.Excel.Functions.SPG($A608, "IQ_EBITDA_MARGIN", H$3)</f>
        <v>#INVALID COMPANY ID</v>
      </c>
      <c r="I608" s="9" t="str" cm="1">
        <f t="array" ref="I608">_xll.SNL.Clients.Office.Excel.Functions.SPG($A608, "IQ_EBITDA_MARGIN", I$3)</f>
        <v>#INVALID COMPANY ID</v>
      </c>
      <c r="J608" s="9" t="str" cm="1">
        <f t="array" ref="J608">_xll.SNL.Clients.Office.Excel.Functions.SPG($A608, "IQ_EBITDA_MARGIN", J$3)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23679-CF1A-43E5-9D07-7704A210CB50}">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J17" sqref="J17"/>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"SP_SHARES_OUT_PERIOD_END", B$3)</f>
        <v>71821000</v>
      </c>
      <c r="C4" s="9" cm="1">
        <f t="array" ref="C4">_xll.SNL.Clients.Office.Excel.Functions.SPG($A4, "SP_SHARES_OUT_PERIOD_END", C$3)</f>
        <v>73693000</v>
      </c>
      <c r="D4" s="9" cm="1">
        <f t="array" ref="D4">_xll.SNL.Clients.Office.Excel.Functions.SPG($A4, "SP_SHARES_OUT_PERIOD_END", D$3)</f>
        <v>73783000</v>
      </c>
      <c r="E4" s="9" cm="1">
        <f t="array" ref="E4">_xll.SNL.Clients.Office.Excel.Functions.SPG($A4, "SP_SHARES_OUT_PERIOD_END", E$3)</f>
        <v>73860000</v>
      </c>
      <c r="F4" s="9" cm="1">
        <f t="array" ref="F4">_xll.SNL.Clients.Office.Excel.Functions.SPG($A4, "SP_SHARES_OUT_PERIOD_END", F$3)</f>
        <v>74434000</v>
      </c>
      <c r="G4" s="9" cm="1">
        <f t="array" ref="G4">_xll.SNL.Clients.Office.Excel.Functions.SPG($A4, "SP_SHARES_OUT_PERIOD_END", G$3)</f>
        <v>74359000</v>
      </c>
      <c r="H4" s="9" cm="1">
        <f t="array" ref="H4">_xll.SNL.Clients.Office.Excel.Functions.SPG($A4, "SP_SHARES_OUT_PERIOD_END", H$3)</f>
        <v>74750000</v>
      </c>
      <c r="I4" s="9" cm="1">
        <f t="array" ref="I4">_xll.SNL.Clients.Office.Excel.Functions.SPG($A4, "SP_SHARES_OUT_PERIOD_END", I$3)</f>
        <v>74083000</v>
      </c>
      <c r="J4" s="9" cm="1">
        <f t="array" ref="J4">_xll.SNL.Clients.Office.Excel.Functions.SPG($A4, "SP_SHARES_OUT_PERIOD_END", J$3)</f>
        <v>74197000</v>
      </c>
    </row>
    <row r="5" spans="1:10" x14ac:dyDescent="0.3">
      <c r="A5" s="11" t="s">
        <v>1036</v>
      </c>
      <c r="B5" s="9" cm="1">
        <f t="array" ref="B5">_xll.SNL.Clients.Office.Excel.Functions.SPG($A5, "SP_SHARES_OUT_PERIOD_END", B$3)</f>
        <v>35400000</v>
      </c>
      <c r="C5" s="9" cm="1">
        <f t="array" ref="C5">_xll.SNL.Clients.Office.Excel.Functions.SPG($A5, "SP_SHARES_OUT_PERIOD_END", C$3)</f>
        <v>35278649</v>
      </c>
      <c r="D5" s="9" cm="1">
        <f t="array" ref="D5">_xll.SNL.Clients.Office.Excel.Functions.SPG($A5, "SP_SHARES_OUT_PERIOD_END", D$3)</f>
        <v>35271686</v>
      </c>
      <c r="E5" s="9" cm="1">
        <f t="array" ref="E5">_xll.SNL.Clients.Office.Excel.Functions.SPG($A5, "SP_SHARES_OUT_PERIOD_END", E$3)</f>
        <v>35057966</v>
      </c>
      <c r="F5" s="9" cm="1">
        <f t="array" ref="F5">_xll.SNL.Clients.Office.Excel.Functions.SPG($A5, "SP_SHARES_OUT_PERIOD_END", F$3)</f>
        <v>34855056</v>
      </c>
      <c r="G5" s="9" cm="1">
        <f t="array" ref="G5">_xll.SNL.Clients.Office.Excel.Functions.SPG($A5, "SP_SHARES_OUT_PERIOD_END", G$3)</f>
        <v>34930614</v>
      </c>
      <c r="H5" s="9" cm="1">
        <f t="array" ref="H5">_xll.SNL.Clients.Office.Excel.Functions.SPG($A5, "SP_SHARES_OUT_PERIOD_END", H$3)</f>
        <v>34722997</v>
      </c>
      <c r="I5" s="9" cm="1">
        <f t="array" ref="I5">_xll.SNL.Clients.Office.Excel.Functions.SPG($A5, "SP_SHARES_OUT_PERIOD_END", I$3)</f>
        <v>34343549</v>
      </c>
      <c r="J5" s="9" cm="1">
        <f t="array" ref="J5">_xll.SNL.Clients.Office.Excel.Functions.SPG($A5, "SP_SHARES_OUT_PERIOD_END", J$3)</f>
        <v>34152813</v>
      </c>
    </row>
    <row r="6" spans="1:10" x14ac:dyDescent="0.3">
      <c r="A6" s="11" t="s">
        <v>1037</v>
      </c>
      <c r="B6" s="9" t="str" cm="1">
        <f t="array" ref="B6">_xll.SNL.Clients.Office.Excel.Functions.SPG($A6, "SP_SHARES_OUT_PERIOD_END", B$3)</f>
        <v>NA</v>
      </c>
      <c r="C6" s="9" cm="1">
        <f t="array" ref="C6">_xll.SNL.Clients.Office.Excel.Functions.SPG($A6, "SP_SHARES_OUT_PERIOD_END", C$3)</f>
        <v>62213237</v>
      </c>
      <c r="D6" s="9" cm="1">
        <f t="array" ref="D6">_xll.SNL.Clients.Office.Excel.Functions.SPG($A6, "SP_SHARES_OUT_PERIOD_END", D$3)</f>
        <v>62196665</v>
      </c>
      <c r="E6" s="9" cm="1">
        <f t="array" ref="E6">_xll.SNL.Clients.Office.Excel.Functions.SPG($A6, "SP_SHARES_OUT_PERIOD_END", E$3)</f>
        <v>62785283</v>
      </c>
      <c r="F6" s="9" cm="1">
        <f t="array" ref="F6">_xll.SNL.Clients.Office.Excel.Functions.SPG($A6, "SP_SHARES_OUT_PERIOD_END", F$3)</f>
        <v>62756634</v>
      </c>
      <c r="G6" s="9" cm="1">
        <f t="array" ref="G6">_xll.SNL.Clients.Office.Excel.Functions.SPG($A6, "SP_SHARES_OUT_PERIOD_END", G$3)</f>
        <v>63282989</v>
      </c>
      <c r="H6" s="9" cm="1">
        <f t="array" ref="H6">_xll.SNL.Clients.Office.Excel.Functions.SPG($A6, "SP_SHARES_OUT_PERIOD_END", H$3)</f>
        <v>62847387</v>
      </c>
      <c r="I6" s="9" cm="1">
        <f t="array" ref="I6">_xll.SNL.Clients.Office.Excel.Functions.SPG($A6, "SP_SHARES_OUT_PERIOD_END", I$3)</f>
        <v>65519986</v>
      </c>
      <c r="J6" s="9" cm="1">
        <f t="array" ref="J6">_xll.SNL.Clients.Office.Excel.Functions.SPG($A6, "SP_SHARES_OUT_PERIOD_END", J$3)</f>
        <v>66139271</v>
      </c>
    </row>
    <row r="7" spans="1:10" x14ac:dyDescent="0.3">
      <c r="A7" s="11" t="s">
        <v>1038</v>
      </c>
      <c r="B7" s="9" t="str" cm="1">
        <f t="array" ref="B7">_xll.SNL.Clients.Office.Excel.Functions.SPG($A7, "SP_SHARES_OUT_PERIOD_END", B$3)</f>
        <v>NA</v>
      </c>
      <c r="C7" s="9" cm="1">
        <f t="array" ref="C7">_xll.SNL.Clients.Office.Excel.Functions.SPG($A7, "SP_SHARES_OUT_PERIOD_END", C$3)</f>
        <v>68332961</v>
      </c>
      <c r="D7" s="9" cm="1">
        <f t="array" ref="D7">_xll.SNL.Clients.Office.Excel.Functions.SPG($A7, "SP_SHARES_OUT_PERIOD_END", D$3)</f>
        <v>69932128</v>
      </c>
      <c r="E7" s="9" cm="1">
        <f t="array" ref="E7">_xll.SNL.Clients.Office.Excel.Functions.SPG($A7, "SP_SHARES_OUT_PERIOD_END", E$3)</f>
        <v>70915916</v>
      </c>
      <c r="F7" s="9" cm="1">
        <f t="array" ref="F7">_xll.SNL.Clients.Office.Excel.Functions.SPG($A7, "SP_SHARES_OUT_PERIOD_END", F$3)</f>
        <v>72590530</v>
      </c>
      <c r="G7" s="9" cm="1">
        <f t="array" ref="G7">_xll.SNL.Clients.Office.Excel.Functions.SPG($A7, "SP_SHARES_OUT_PERIOD_END", G$3)</f>
        <v>74349927</v>
      </c>
      <c r="H7" s="9" cm="1">
        <f t="array" ref="H7">_xll.SNL.Clients.Office.Excel.Functions.SPG($A7, "SP_SHARES_OUT_PERIOD_END", H$3)</f>
        <v>74143759</v>
      </c>
      <c r="I7" s="9" cm="1">
        <f t="array" ref="I7">_xll.SNL.Clients.Office.Excel.Functions.SPG($A7, "SP_SHARES_OUT_PERIOD_END", I$3)</f>
        <v>74845563</v>
      </c>
      <c r="J7" s="9" cm="1">
        <f t="array" ref="J7">_xll.SNL.Clients.Office.Excel.Functions.SPG($A7, "SP_SHARES_OUT_PERIOD_END", J$3)</f>
        <v>76439594</v>
      </c>
    </row>
    <row r="8" spans="1:10" x14ac:dyDescent="0.3">
      <c r="A8" s="11" t="s">
        <v>1039</v>
      </c>
      <c r="B8" s="9" cm="1">
        <f t="array" ref="B8">_xll.SNL.Clients.Office.Excel.Functions.SPG($A8, "SP_SHARES_OUT_PERIOD_END", B$3)</f>
        <v>167116045</v>
      </c>
      <c r="C8" s="9" cm="1">
        <f t="array" ref="C8">_xll.SNL.Clients.Office.Excel.Functions.SPG($A8, "SP_SHARES_OUT_PERIOD_END", C$3)</f>
        <v>166708856</v>
      </c>
      <c r="D8" s="9" cm="1">
        <f t="array" ref="D8">_xll.SNL.Clients.Office.Excel.Functions.SPG($A8, "SP_SHARES_OUT_PERIOD_END", D$3)</f>
        <v>166351715</v>
      </c>
      <c r="E8" s="9" cm="1">
        <f t="array" ref="E8">_xll.SNL.Clients.Office.Excel.Functions.SPG($A8, "SP_SHARES_OUT_PERIOD_END", E$3)</f>
        <v>165853301</v>
      </c>
      <c r="F8" s="9" cm="1">
        <f t="array" ref="F8">_xll.SNL.Clients.Office.Excel.Functions.SPG($A8, "SP_SHARES_OUT_PERIOD_END", F$3)</f>
        <v>164959736</v>
      </c>
      <c r="G8" s="9" cm="1">
        <f t="array" ref="G8">_xll.SNL.Clients.Office.Excel.Functions.SPG($A8, "SP_SHARES_OUT_PERIOD_END", G$3)</f>
        <v>164650219</v>
      </c>
      <c r="H8" s="9" cm="1">
        <f t="array" ref="H8">_xll.SNL.Clients.Office.Excel.Functions.SPG($A8, "SP_SHARES_OUT_PERIOD_END", H$3)</f>
        <v>163968949</v>
      </c>
      <c r="I8" s="9" cm="1">
        <f t="array" ref="I8">_xll.SNL.Clients.Office.Excel.Functions.SPG($A8, "SP_SHARES_OUT_PERIOD_END", I$3)</f>
        <v>163355787</v>
      </c>
      <c r="J8" s="9" cm="1">
        <f t="array" ref="J8">_xll.SNL.Clients.Office.Excel.Functions.SPG($A8, "SP_SHARES_OUT_PERIOD_END", J$3)</f>
        <v>162384178</v>
      </c>
    </row>
    <row r="9" spans="1:10" x14ac:dyDescent="0.3">
      <c r="A9" s="11" t="s">
        <v>1040</v>
      </c>
      <c r="B9" s="9" cm="1">
        <f t="array" ref="B9">_xll.SNL.Clients.Office.Excel.Functions.SPG($A9, "SP_SHARES_OUT_PERIOD_END", B$3)</f>
        <v>130955940</v>
      </c>
      <c r="C9" s="9" cm="1">
        <f t="array" ref="C9">_xll.SNL.Clients.Office.Excel.Functions.SPG($A9, "SP_SHARES_OUT_PERIOD_END", C$3)</f>
        <v>119657594</v>
      </c>
      <c r="D9" s="9" cm="1">
        <f t="array" ref="D9">_xll.SNL.Clients.Office.Excel.Functions.SPG($A9, "SP_SHARES_OUT_PERIOD_END", D$3)</f>
        <v>113902348</v>
      </c>
      <c r="E9" s="9" cm="1">
        <f t="array" ref="E9">_xll.SNL.Clients.Office.Excel.Functions.SPG($A9, "SP_SHARES_OUT_PERIOD_END", E$3)</f>
        <v>105266580</v>
      </c>
      <c r="F9" s="9" cm="1">
        <f t="array" ref="F9">_xll.SNL.Clients.Office.Excel.Functions.SPG($A9, "SP_SHARES_OUT_PERIOD_END", F$3)</f>
        <v>103155933</v>
      </c>
      <c r="G9" s="9" cm="1">
        <f t="array" ref="G9">_xll.SNL.Clients.Office.Excel.Functions.SPG($A9, "SP_SHARES_OUT_PERIOD_END", G$3)</f>
        <v>95361676</v>
      </c>
      <c r="H9" s="9" cm="1">
        <f t="array" ref="H9">_xll.SNL.Clients.Office.Excel.Functions.SPG($A9, "SP_SHARES_OUT_PERIOD_END", H$3)</f>
        <v>95310104</v>
      </c>
      <c r="I9" s="9" cm="1">
        <f t="array" ref="I9">_xll.SNL.Clients.Office.Excel.Functions.SPG($A9, "SP_SHARES_OUT_PERIOD_END", I$3)</f>
        <v>95296799</v>
      </c>
      <c r="J9" s="9" cm="1">
        <f t="array" ref="J9">_xll.SNL.Clients.Office.Excel.Functions.SPG($A9, "SP_SHARES_OUT_PERIOD_END", J$3)</f>
        <v>95207514</v>
      </c>
    </row>
    <row r="10" spans="1:10" x14ac:dyDescent="0.3">
      <c r="A10" s="11" t="s">
        <v>1041</v>
      </c>
      <c r="B10" s="9" cm="1">
        <f t="array" ref="B10">_xll.SNL.Clients.Office.Excel.Functions.SPG($A10, "SP_SHARES_OUT_PERIOD_END", B$3)</f>
        <v>36721016</v>
      </c>
      <c r="C10" s="9" cm="1">
        <f t="array" ref="C10">_xll.SNL.Clients.Office.Excel.Functions.SPG($A10, "SP_SHARES_OUT_PERIOD_END", C$3)</f>
        <v>37477707</v>
      </c>
      <c r="D10" s="9" cm="1">
        <f t="array" ref="D10">_xll.SNL.Clients.Office.Excel.Functions.SPG($A10, "SP_SHARES_OUT_PERIOD_END", D$3)</f>
        <v>37315894</v>
      </c>
      <c r="E10" s="9" cm="1">
        <f t="array" ref="E10">_xll.SNL.Clients.Office.Excel.Functions.SPG($A10, "SP_SHARES_OUT_PERIOD_END", E$3)</f>
        <v>37067135</v>
      </c>
      <c r="F10" s="9" cm="1">
        <f t="array" ref="F10">_xll.SNL.Clients.Office.Excel.Functions.SPG($A10, "SP_SHARES_OUT_PERIOD_END", F$3)</f>
        <v>37965341</v>
      </c>
      <c r="G10" s="9" cm="1">
        <f t="array" ref="G10">_xll.SNL.Clients.Office.Excel.Functions.SPG($A10, "SP_SHARES_OUT_PERIOD_END", G$3)</f>
        <v>41372291</v>
      </c>
      <c r="H10" s="9" cm="1">
        <f t="array" ref="H10">_xll.SNL.Clients.Office.Excel.Functions.SPG($A10, "SP_SHARES_OUT_PERIOD_END", H$3)</f>
        <v>41508144</v>
      </c>
      <c r="I10" s="9" cm="1">
        <f t="array" ref="I10">_xll.SNL.Clients.Office.Excel.Functions.SPG($A10, "SP_SHARES_OUT_PERIOD_END", I$3)</f>
        <v>41508144</v>
      </c>
      <c r="J10" s="9" cm="1">
        <f t="array" ref="J10">_xll.SNL.Clients.Office.Excel.Functions.SPG($A10, "SP_SHARES_OUT_PERIOD_END", J$3)</f>
        <v>41464175</v>
      </c>
    </row>
    <row r="11" spans="1:10" x14ac:dyDescent="0.3">
      <c r="A11" s="11" t="s">
        <v>1042</v>
      </c>
      <c r="B11" s="9" cm="1">
        <f t="array" ref="B11">_xll.SNL.Clients.Office.Excel.Functions.SPG($A11, "SP_SHARES_OUT_PERIOD_END", B$3)</f>
        <v>105273273</v>
      </c>
      <c r="C11" s="9" cm="1">
        <f t="array" ref="C11">_xll.SNL.Clients.Office.Excel.Functions.SPG($A11, "SP_SHARES_OUT_PERIOD_END", C$3)</f>
        <v>105254913</v>
      </c>
      <c r="D11" s="9" cm="1">
        <f t="array" ref="D11">_xll.SNL.Clients.Office.Excel.Functions.SPG($A11, "SP_SHARES_OUT_PERIOD_END", D$3)</f>
        <v>104870815</v>
      </c>
      <c r="E11" s="9" cm="1">
        <f t="array" ref="E11">_xll.SNL.Clients.Office.Excel.Functions.SPG($A11, "SP_SHARES_OUT_PERIOD_END", E$3)</f>
        <v>104860637</v>
      </c>
      <c r="F11" s="9" cm="1">
        <f t="array" ref="F11">_xll.SNL.Clients.Office.Excel.Functions.SPG($A11, "SP_SHARES_OUT_PERIOD_END", F$3)</f>
        <v>106257982</v>
      </c>
      <c r="G11" s="9" cm="1">
        <f t="array" ref="G11">_xll.SNL.Clients.Office.Excel.Functions.SPG($A11, "SP_SHARES_OUT_PERIOD_END", G$3)</f>
        <v>108077738</v>
      </c>
      <c r="H11" s="9" cm="1">
        <f t="array" ref="H11">_xll.SNL.Clients.Office.Excel.Functions.SPG($A11, "SP_SHARES_OUT_PERIOD_END", H$3)</f>
        <v>108722535</v>
      </c>
      <c r="I11" s="9" cm="1">
        <f t="array" ref="I11">_xll.SNL.Clients.Office.Excel.Functions.SPG($A11, "SP_SHARES_OUT_PERIOD_END", I$3)</f>
        <v>108595441</v>
      </c>
      <c r="J11" s="9" cm="1">
        <f t="array" ref="J11">_xll.SNL.Clients.Office.Excel.Functions.SPG($A11, "SP_SHARES_OUT_PERIOD_END", J$3)</f>
        <v>108322311</v>
      </c>
    </row>
    <row r="12" spans="1:10" x14ac:dyDescent="0.3">
      <c r="A12" s="11" t="s">
        <v>1616</v>
      </c>
      <c r="B12" s="9" cm="1">
        <f t="array" ref="B12">_xll.SNL.Clients.Office.Excel.Functions.SPG($A12, "SP_SHARES_OUT_PERIOD_END", B$3)</f>
        <v>59444080</v>
      </c>
      <c r="C12" s="9" cm="1">
        <f t="array" ref="C12">_xll.SNL.Clients.Office.Excel.Functions.SPG($A12, "SP_SHARES_OUT_PERIOD_END", C$3)</f>
        <v>60278634</v>
      </c>
      <c r="D12" s="9" cm="1">
        <f t="array" ref="D12">_xll.SNL.Clients.Office.Excel.Functions.SPG($A12, "SP_SHARES_OUT_PERIOD_END", D$3)</f>
        <v>61162949</v>
      </c>
      <c r="E12" s="9" cm="1">
        <f t="array" ref="E12">_xll.SNL.Clients.Office.Excel.Functions.SPG($A12, "SP_SHARES_OUT_PERIOD_END", E$3)</f>
        <v>62141383</v>
      </c>
      <c r="F12" s="9" cm="1">
        <f t="array" ref="F12">_xll.SNL.Clients.Office.Excel.Functions.SPG($A12, "SP_SHARES_OUT_PERIOD_END", F$3)</f>
        <v>63287749</v>
      </c>
      <c r="G12" s="9" cm="1">
        <f t="array" ref="G12">_xll.SNL.Clients.Office.Excel.Functions.SPG($A12, "SP_SHARES_OUT_PERIOD_END", G$3)</f>
        <v>63429243</v>
      </c>
      <c r="H12" s="9" cm="1">
        <f t="array" ref="H12">_xll.SNL.Clients.Office.Excel.Functions.SPG($A12, "SP_SHARES_OUT_PERIOD_END", H$3)</f>
        <v>64323933</v>
      </c>
      <c r="I12" s="9" cm="1">
        <f t="array" ref="I12">_xll.SNL.Clients.Office.Excel.Functions.SPG($A12, "SP_SHARES_OUT_PERIOD_END", I$3)</f>
        <v>66606864</v>
      </c>
      <c r="J12" s="9" cm="1">
        <f t="array" ref="J12">_xll.SNL.Clients.Office.Excel.Functions.SPG($A12, "SP_SHARES_OUT_PERIOD_END", J$3)</f>
        <v>67362958</v>
      </c>
    </row>
    <row r="13" spans="1:10" x14ac:dyDescent="0.3">
      <c r="A13" s="11" t="s">
        <v>1043</v>
      </c>
      <c r="B13" s="9" cm="1">
        <f t="array" ref="B13">_xll.SNL.Clients.Office.Excel.Functions.SPG($A13, "SP_SHARES_OUT_PERIOD_END", B$3)</f>
        <v>132005906</v>
      </c>
      <c r="C13" s="9" cm="1">
        <f t="array" ref="C13">_xll.SNL.Clients.Office.Excel.Functions.SPG($A13, "SP_SHARES_OUT_PERIOD_END", C$3)</f>
        <v>131667282</v>
      </c>
      <c r="D13" s="9" cm="1">
        <f t="array" ref="D13">_xll.SNL.Clients.Office.Excel.Functions.SPG($A13, "SP_SHARES_OUT_PERIOD_END", D$3)</f>
        <v>131603695</v>
      </c>
      <c r="E13" s="9" cm="1">
        <f t="array" ref="E13">_xll.SNL.Clients.Office.Excel.Functions.SPG($A13, "SP_SHARES_OUT_PERIOD_END", E$3)</f>
        <v>129441488</v>
      </c>
      <c r="F13" s="9" cm="1">
        <f t="array" ref="F13">_xll.SNL.Clients.Office.Excel.Functions.SPG($A13, "SP_SHARES_OUT_PERIOD_END", F$3)</f>
        <v>129259964</v>
      </c>
      <c r="G13" s="9" cm="1">
        <f t="array" ref="G13">_xll.SNL.Clients.Office.Excel.Functions.SPG($A13, "SP_SHARES_OUT_PERIOD_END", G$3)</f>
        <v>128699815</v>
      </c>
      <c r="H13" s="9" cm="1">
        <f t="array" ref="H13">_xll.SNL.Clients.Office.Excel.Functions.SPG($A13, "SP_SHARES_OUT_PERIOD_END", H$3)</f>
        <v>134991451</v>
      </c>
      <c r="I13" s="9" cm="1">
        <f t="array" ref="I13">_xll.SNL.Clients.Office.Excel.Functions.SPG($A13, "SP_SHARES_OUT_PERIOD_END", I$3)</f>
        <v>133134658</v>
      </c>
      <c r="J13" s="9" cm="1">
        <f t="array" ref="J13">_xll.SNL.Clients.Office.Excel.Functions.SPG($A13, "SP_SHARES_OUT_PERIOD_END", J$3)</f>
        <v>134148031</v>
      </c>
    </row>
    <row r="14" spans="1:10" x14ac:dyDescent="0.3">
      <c r="A14" s="11" t="s">
        <v>1044</v>
      </c>
      <c r="B14" s="9" cm="1">
        <f t="array" ref="B14">_xll.SNL.Clients.Office.Excel.Functions.SPG($A14, "SP_SHARES_OUT_PERIOD_END", B$3)</f>
        <v>18155000</v>
      </c>
      <c r="C14" s="9" cm="1">
        <f t="array" ref="C14">_xll.SNL.Clients.Office.Excel.Functions.SPG($A14, "SP_SHARES_OUT_PERIOD_END", C$3)</f>
        <v>17904000</v>
      </c>
      <c r="D14" s="9" cm="1">
        <f t="array" ref="D14">_xll.SNL.Clients.Office.Excel.Functions.SPG($A14, "SP_SHARES_OUT_PERIOD_END", D$3)</f>
        <v>17932000</v>
      </c>
      <c r="E14" s="9" cm="1">
        <f t="array" ref="E14">_xll.SNL.Clients.Office.Excel.Functions.SPG($A14, "SP_SHARES_OUT_PERIOD_END", E$3)</f>
        <v>17899000</v>
      </c>
      <c r="F14" s="9" cm="1">
        <f t="array" ref="F14">_xll.SNL.Clients.Office.Excel.Functions.SPG($A14, "SP_SHARES_OUT_PERIOD_END", F$3)</f>
        <v>16169000</v>
      </c>
      <c r="G14" s="9" cm="1">
        <f t="array" ref="G14">_xll.SNL.Clients.Office.Excel.Functions.SPG($A14, "SP_SHARES_OUT_PERIOD_END", G$3)</f>
        <v>16026000</v>
      </c>
      <c r="H14" s="9" cm="1">
        <f t="array" ref="H14">_xll.SNL.Clients.Office.Excel.Functions.SPG($A14, "SP_SHARES_OUT_PERIOD_END", H$3)</f>
        <v>16004000</v>
      </c>
      <c r="I14" s="9" cm="1">
        <f t="array" ref="I14">_xll.SNL.Clients.Office.Excel.Functions.SPG($A14, "SP_SHARES_OUT_PERIOD_END", I$3)</f>
        <v>16004000</v>
      </c>
      <c r="J14" s="9" cm="1">
        <f t="array" ref="J14">_xll.SNL.Clients.Office.Excel.Functions.SPG($A14, "SP_SHARES_OUT_PERIOD_END", J$3)</f>
        <v>15994000</v>
      </c>
    </row>
    <row r="15" spans="1:10" x14ac:dyDescent="0.3">
      <c r="A15" s="11" t="s">
        <v>1045</v>
      </c>
      <c r="B15" s="9" cm="1">
        <f t="array" ref="B15">_xll.SNL.Clients.Office.Excel.Functions.SPG($A15, "SP_SHARES_OUT_PERIOD_END", B$3)</f>
        <v>108444000</v>
      </c>
      <c r="C15" s="9" cm="1">
        <f t="array" ref="C15">_xll.SNL.Clients.Office.Excel.Functions.SPG($A15, "SP_SHARES_OUT_PERIOD_END", C$3)</f>
        <v>108072000</v>
      </c>
      <c r="D15" s="9" cm="1">
        <f t="array" ref="D15">_xll.SNL.Clients.Office.Excel.Functions.SPG($A15, "SP_SHARES_OUT_PERIOD_END", D$3)</f>
        <v>109193000</v>
      </c>
      <c r="E15" s="9" cm="1">
        <f t="array" ref="E15">_xll.SNL.Clients.Office.Excel.Functions.SPG($A15, "SP_SHARES_OUT_PERIOD_END", E$3)</f>
        <v>108854000</v>
      </c>
      <c r="F15" s="9" cm="1">
        <f t="array" ref="F15">_xll.SNL.Clients.Office.Excel.Functions.SPG($A15, "SP_SHARES_OUT_PERIOD_END", F$3)</f>
        <v>108453000</v>
      </c>
      <c r="G15" s="9" cm="1">
        <f t="array" ref="G15">_xll.SNL.Clients.Office.Excel.Functions.SPG($A15, "SP_SHARES_OUT_PERIOD_END", G$3)</f>
        <v>107384000</v>
      </c>
      <c r="H15" s="9" cm="1">
        <f t="array" ref="H15">_xll.SNL.Clients.Office.Excel.Functions.SPG($A15, "SP_SHARES_OUT_PERIOD_END", H$3)</f>
        <v>107096000</v>
      </c>
      <c r="I15" s="9" cm="1">
        <f t="array" ref="I15">_xll.SNL.Clients.Office.Excel.Functions.SPG($A15, "SP_SHARES_OUT_PERIOD_END", I$3)</f>
        <v>106606000</v>
      </c>
      <c r="J15" s="9" cm="1">
        <f t="array" ref="J15">_xll.SNL.Clients.Office.Excel.Functions.SPG($A15, "SP_SHARES_OUT_PERIOD_END", J$3)</f>
        <v>106285000</v>
      </c>
    </row>
    <row r="16" spans="1:10" x14ac:dyDescent="0.3">
      <c r="A16" s="11" t="s">
        <v>1046</v>
      </c>
      <c r="B16" s="9" cm="1">
        <f t="array" ref="B16">_xll.SNL.Clients.Office.Excel.Functions.SPG($A16, "SP_SHARES_OUT_PERIOD_END", B$3)</f>
        <v>84016644</v>
      </c>
      <c r="C16" s="9" cm="1">
        <f t="array" ref="C16">_xll.SNL.Clients.Office.Excel.Functions.SPG($A16, "SP_SHARES_OUT_PERIOD_END", C$3)</f>
        <v>83927513</v>
      </c>
      <c r="D16" s="9" cm="1">
        <f t="array" ref="D16">_xll.SNL.Clients.Office.Excel.Functions.SPG($A16, "SP_SHARES_OUT_PERIOD_END", D$3)</f>
        <v>84866763</v>
      </c>
      <c r="E16" s="9" cm="1">
        <f t="array" ref="E16">_xll.SNL.Clients.Office.Excel.Functions.SPG($A16, "SP_SHARES_OUT_PERIOD_END", E$3)</f>
        <v>87189933</v>
      </c>
      <c r="F16" s="9" cm="1">
        <f t="array" ref="F16">_xll.SNL.Clients.Office.Excel.Functions.SPG($A16, "SP_SHARES_OUT_PERIOD_END", F$3)</f>
        <v>89823637</v>
      </c>
      <c r="G16" s="9" cm="1">
        <f t="array" ref="G16">_xll.SNL.Clients.Office.Excel.Functions.SPG($A16, "SP_SHARES_OUT_PERIOD_END", G$3)</f>
        <v>91245859</v>
      </c>
      <c r="H16" s="9" cm="1">
        <f t="array" ref="H16">_xll.SNL.Clients.Office.Excel.Functions.SPG($A16, "SP_SHARES_OUT_PERIOD_END", H$3)</f>
        <v>93697704</v>
      </c>
      <c r="I16" s="9" cm="1">
        <f t="array" ref="I16">_xll.SNL.Clients.Office.Excel.Functions.SPG($A16, "SP_SHARES_OUT_PERIOD_END", I$3)</f>
        <v>93656684</v>
      </c>
      <c r="J16" s="9" cm="1">
        <f t="array" ref="J16">_xll.SNL.Clients.Office.Excel.Functions.SPG($A16, "SP_SHARES_OUT_PERIOD_END", J$3)</f>
        <v>94701693</v>
      </c>
    </row>
    <row r="17" spans="1:10" x14ac:dyDescent="0.3">
      <c r="A17" s="11" t="s">
        <v>1047</v>
      </c>
      <c r="B17" s="9" cm="1">
        <f t="array" ref="B17">_xll.SNL.Clients.Office.Excel.Functions.SPG($A17, "SP_SHARES_OUT_PERIOD_END", B$3)</f>
        <v>238532252</v>
      </c>
      <c r="C17" s="9" cm="1">
        <f t="array" ref="C17">_xll.SNL.Clients.Office.Excel.Functions.SPG($A17, "SP_SHARES_OUT_PERIOD_END", C$3)</f>
        <v>236620545</v>
      </c>
      <c r="D17" s="9" cm="1">
        <f t="array" ref="D17">_xll.SNL.Clients.Office.Excel.Functions.SPG($A17, "SP_SHARES_OUT_PERIOD_END", D$3)</f>
        <v>236378607</v>
      </c>
      <c r="E17" s="9" cm="1">
        <f t="array" ref="E17">_xll.SNL.Clients.Office.Excel.Functions.SPG($A17, "SP_SHARES_OUT_PERIOD_END", E$3)</f>
        <v>233026736</v>
      </c>
      <c r="F17" s="9" cm="1">
        <f t="array" ref="F17">_xll.SNL.Clients.Office.Excel.Functions.SPG($A17, "SP_SHARES_OUT_PERIOD_END", F$3)</f>
        <v>231769765</v>
      </c>
      <c r="G17" s="9" cm="1">
        <f t="array" ref="G17">_xll.SNL.Clients.Office.Excel.Functions.SPG($A17, "SP_SHARES_OUT_PERIOD_END", G$3)</f>
        <v>226063032</v>
      </c>
      <c r="H17" s="9" cm="1">
        <f t="array" ref="H17">_xll.SNL.Clients.Office.Excel.Functions.SPG($A17, "SP_SHARES_OUT_PERIOD_END", H$3)</f>
        <v>225958084</v>
      </c>
      <c r="I17" s="9" cm="1">
        <f t="array" ref="I17">_xll.SNL.Clients.Office.Excel.Functions.SPG($A17, "SP_SHARES_OUT_PERIOD_END", I$3)</f>
        <v>224526748</v>
      </c>
      <c r="J17" s="9" cm="1">
        <f t="array" ref="J17">_xll.SNL.Clients.Office.Excel.Functions.SPG($A17, "SP_SHARES_OUT_PERIOD_END", J$3)</f>
        <v>222262588</v>
      </c>
    </row>
    <row r="18" spans="1:10" x14ac:dyDescent="0.3">
      <c r="A18" s="11" t="s">
        <v>1048</v>
      </c>
      <c r="B18" s="9" cm="1">
        <f t="array" ref="B18">_xll.SNL.Clients.Office.Excel.Functions.SPG($A18, "SP_SHARES_OUT_PERIOD_END", B$3)</f>
        <v>36512000</v>
      </c>
      <c r="C18" s="9" cm="1">
        <f t="array" ref="C18">_xll.SNL.Clients.Office.Excel.Functions.SPG($A18, "SP_SHARES_OUT_PERIOD_END", C$3)</f>
        <v>37289000</v>
      </c>
      <c r="D18" s="9" cm="1">
        <f t="array" ref="D18">_xll.SNL.Clients.Office.Excel.Functions.SPG($A18, "SP_SHARES_OUT_PERIOD_END", D$3)</f>
        <v>37716000</v>
      </c>
      <c r="E18" s="9" cm="1">
        <f t="array" ref="E18">_xll.SNL.Clients.Office.Excel.Functions.SPG($A18, "SP_SHARES_OUT_PERIOD_END", E$3)</f>
        <v>37681000</v>
      </c>
      <c r="F18" s="9" cm="1">
        <f t="array" ref="F18">_xll.SNL.Clients.Office.Excel.Functions.SPG($A18, "SP_SHARES_OUT_PERIOD_END", F$3)</f>
        <v>37765000</v>
      </c>
      <c r="G18" s="9" cm="1">
        <f t="array" ref="G18">_xll.SNL.Clients.Office.Excel.Functions.SPG($A18, "SP_SHARES_OUT_PERIOD_END", G$3)</f>
        <v>39526000</v>
      </c>
      <c r="H18" s="9" cm="1">
        <f t="array" ref="H18">_xll.SNL.Clients.Office.Excel.Functions.SPG($A18, "SP_SHARES_OUT_PERIOD_END", H$3)</f>
        <v>40401000</v>
      </c>
      <c r="I18" s="9" cm="1">
        <f t="array" ref="I18">_xll.SNL.Clients.Office.Excel.Functions.SPG($A18, "SP_SHARES_OUT_PERIOD_END", I$3)</f>
        <v>42310000</v>
      </c>
      <c r="J18" s="9" cm="1">
        <f t="array" ref="J18">_xll.SNL.Clients.Office.Excel.Functions.SPG($A18, "SP_SHARES_OUT_PERIOD_END", J$3)</f>
        <v>44232000</v>
      </c>
    </row>
    <row r="19" spans="1:10" x14ac:dyDescent="0.3">
      <c r="A19" s="11" t="s">
        <v>1049</v>
      </c>
      <c r="B19" s="9" t="str" cm="1">
        <f t="array" ref="B19">_xll.SNL.Clients.Office.Excel.Functions.SPG($A19, "SP_SHARES_OUT_PERIOD_END", B$3)</f>
        <v>NA</v>
      </c>
      <c r="C19" s="9" cm="1">
        <f t="array" ref="C19">_xll.SNL.Clients.Office.Excel.Functions.SPG($A19, "SP_SHARES_OUT_PERIOD_END", C$3)</f>
        <v>59774000</v>
      </c>
      <c r="D19" s="9" cm="1">
        <f t="array" ref="D19">_xll.SNL.Clients.Office.Excel.Functions.SPG($A19, "SP_SHARES_OUT_PERIOD_END", D$3)</f>
        <v>59337000</v>
      </c>
      <c r="E19" s="9" cm="1">
        <f t="array" ref="E19">_xll.SNL.Clients.Office.Excel.Functions.SPG($A19, "SP_SHARES_OUT_PERIOD_END", E$3)</f>
        <v>59281000</v>
      </c>
      <c r="F19" s="9" cm="1">
        <f t="array" ref="F19">_xll.SNL.Clients.Office.Excel.Functions.SPG($A19, "SP_SHARES_OUT_PERIOD_END", F$3)</f>
        <v>59229000</v>
      </c>
      <c r="G19" s="9" cm="1">
        <f t="array" ref="G19">_xll.SNL.Clients.Office.Excel.Functions.SPG($A19, "SP_SHARES_OUT_PERIOD_END", G$3)</f>
        <v>59512000</v>
      </c>
      <c r="H19" s="9" cm="1">
        <f t="array" ref="H19">_xll.SNL.Clients.Office.Excel.Functions.SPG($A19, "SP_SHARES_OUT_PERIOD_END", H$3)</f>
        <v>59088000</v>
      </c>
      <c r="I19" s="9" cm="1">
        <f t="array" ref="I19">_xll.SNL.Clients.Office.Excel.Functions.SPG($A19, "SP_SHARES_OUT_PERIOD_END", I$3)</f>
        <v>59063000</v>
      </c>
      <c r="J19" s="9" cm="1">
        <f t="array" ref="J19">_xll.SNL.Clients.Office.Excel.Functions.SPG($A19, "SP_SHARES_OUT_PERIOD_END", J$3)</f>
        <v>59050000</v>
      </c>
    </row>
    <row r="20" spans="1:10" x14ac:dyDescent="0.3">
      <c r="A20" s="11" t="s">
        <v>1050</v>
      </c>
      <c r="B20" s="9" cm="1">
        <f t="array" ref="B20">_xll.SNL.Clients.Office.Excel.Functions.SPG($A20, "SP_SHARES_OUT_PERIOD_END", B$3)</f>
        <v>37900000</v>
      </c>
      <c r="C20" s="9" cm="1">
        <f t="array" ref="C20">_xll.SNL.Clients.Office.Excel.Functions.SPG($A20, "SP_SHARES_OUT_PERIOD_END", C$3)</f>
        <v>37711000</v>
      </c>
      <c r="D20" s="9" cm="1">
        <f t="array" ref="D20">_xll.SNL.Clients.Office.Excel.Functions.SPG($A20, "SP_SHARES_OUT_PERIOD_END", D$3)</f>
        <v>37671000</v>
      </c>
      <c r="E20" s="9" cm="1">
        <f t="array" ref="E20">_xll.SNL.Clients.Office.Excel.Functions.SPG($A20, "SP_SHARES_OUT_PERIOD_END", E$3)</f>
        <v>37671000</v>
      </c>
      <c r="F20" s="9" cm="1">
        <f t="array" ref="F20">_xll.SNL.Clients.Office.Excel.Functions.SPG($A20, "SP_SHARES_OUT_PERIOD_END", F$3)</f>
        <v>37434000</v>
      </c>
      <c r="G20" s="9" cm="1">
        <f t="array" ref="G20">_xll.SNL.Clients.Office.Excel.Functions.SPG($A20, "SP_SHARES_OUT_PERIOD_END", G$3)</f>
        <v>37318000</v>
      </c>
      <c r="H20" s="9" cm="1">
        <f t="array" ref="H20">_xll.SNL.Clients.Office.Excel.Functions.SPG($A20, "SP_SHARES_OUT_PERIOD_END", H$3)</f>
        <v>37280000</v>
      </c>
      <c r="I20" s="9" cm="1">
        <f t="array" ref="I20">_xll.SNL.Clients.Office.Excel.Functions.SPG($A20, "SP_SHARES_OUT_PERIOD_END", I$3)</f>
        <v>37650000</v>
      </c>
      <c r="J20" s="9" cm="1">
        <f t="array" ref="J20">_xll.SNL.Clients.Office.Excel.Functions.SPG($A20, "SP_SHARES_OUT_PERIOD_END", J$3)</f>
        <v>37529000</v>
      </c>
    </row>
    <row r="21" spans="1:10" x14ac:dyDescent="0.3">
      <c r="A21" s="11" t="s">
        <v>1051</v>
      </c>
      <c r="B21" s="9" cm="1">
        <f t="array" ref="B21">_xll.SNL.Clients.Office.Excel.Functions.SPG($A21, "SP_SHARES_OUT_PERIOD_END", B$3)</f>
        <v>26807818</v>
      </c>
      <c r="C21" s="9" cm="1">
        <f t="array" ref="C21">_xll.SNL.Clients.Office.Excel.Functions.SPG($A21, "SP_SHARES_OUT_PERIOD_END", C$3)</f>
        <v>26737036</v>
      </c>
      <c r="D21" s="9" cm="1">
        <f t="array" ref="D21">_xll.SNL.Clients.Office.Excel.Functions.SPG($A21, "SP_SHARES_OUT_PERIOD_END", D$3)</f>
        <v>26730739</v>
      </c>
      <c r="E21" s="9" cm="1">
        <f t="array" ref="E21">_xll.SNL.Clients.Office.Excel.Functions.SPG($A21, "SP_SHARES_OUT_PERIOD_END", E$3)</f>
        <v>26709407</v>
      </c>
      <c r="F21" s="9" cm="1">
        <f t="array" ref="F21">_xll.SNL.Clients.Office.Excel.Functions.SPG($A21, "SP_SHARES_OUT_PERIOD_END", F$3)</f>
        <v>26813996</v>
      </c>
      <c r="G21" s="9" cm="1">
        <f t="array" ref="G21">_xll.SNL.Clients.Office.Excel.Functions.SPG($A21, "SP_SHARES_OUT_PERIOD_END", G$3)</f>
        <v>26750471</v>
      </c>
      <c r="H21" s="9" cm="1">
        <f t="array" ref="H21">_xll.SNL.Clients.Office.Excel.Functions.SPG($A21, "SP_SHARES_OUT_PERIOD_END", H$3)</f>
        <v>27055067</v>
      </c>
      <c r="I21" s="9" cm="1">
        <f t="array" ref="I21">_xll.SNL.Clients.Office.Excel.Functions.SPG($A21, "SP_SHARES_OUT_PERIOD_END", I$3)</f>
        <v>27302873</v>
      </c>
      <c r="J21" s="9" cm="1">
        <f t="array" ref="J21">_xll.SNL.Clients.Office.Excel.Functions.SPG($A21, "SP_SHARES_OUT_PERIOD_END", J$3)</f>
        <v>27668715</v>
      </c>
    </row>
    <row r="22" spans="1:10" x14ac:dyDescent="0.3">
      <c r="A22" s="11" t="s">
        <v>1052</v>
      </c>
      <c r="B22" s="9" t="str" cm="1">
        <f t="array" ref="B22">_xll.SNL.Clients.Office.Excel.Functions.SPG($A22, "SP_SHARES_OUT_PERIOD_END", B$3)</f>
        <v>NA</v>
      </c>
      <c r="C22" s="9" cm="1">
        <f t="array" ref="C22">_xll.SNL.Clients.Office.Excel.Functions.SPG($A22, "SP_SHARES_OUT_PERIOD_END", C$3)</f>
        <v>28017931</v>
      </c>
      <c r="D22" s="9" cm="1">
        <f t="array" ref="D22">_xll.SNL.Clients.Office.Excel.Functions.SPG($A22, "SP_SHARES_OUT_PERIOD_END", D$3)</f>
        <v>28003728</v>
      </c>
      <c r="E22" s="9" cm="1">
        <f t="array" ref="E22">_xll.SNL.Clients.Office.Excel.Functions.SPG($A22, "SP_SHARES_OUT_PERIOD_END", E$3)</f>
        <v>28004971</v>
      </c>
      <c r="F22" s="9" cm="1">
        <f t="array" ref="F22">_xll.SNL.Clients.Office.Excel.Functions.SPG($A22, "SP_SHARES_OUT_PERIOD_END", F$3)</f>
        <v>27932929</v>
      </c>
      <c r="G22" s="9" cm="1">
        <f t="array" ref="G22">_xll.SNL.Clients.Office.Excel.Functions.SPG($A22, "SP_SHARES_OUT_PERIOD_END", G$3)</f>
        <v>27956707</v>
      </c>
      <c r="H22" s="9" cm="1">
        <f t="array" ref="H22">_xll.SNL.Clients.Office.Excel.Functions.SPG($A22, "SP_SHARES_OUT_PERIOD_END", H$3)</f>
        <v>27955511</v>
      </c>
      <c r="I22" s="9" cm="1">
        <f t="array" ref="I22">_xll.SNL.Clients.Office.Excel.Functions.SPG($A22, "SP_SHARES_OUT_PERIOD_END", I$3)</f>
        <v>26112102</v>
      </c>
      <c r="J22" s="9" cm="1">
        <f t="array" ref="J22">_xll.SNL.Clients.Office.Excel.Functions.SPG($A22, "SP_SHARES_OUT_PERIOD_END", J$3)</f>
        <v>26036869</v>
      </c>
    </row>
    <row r="23" spans="1:10" x14ac:dyDescent="0.3">
      <c r="A23" s="11" t="s">
        <v>1053</v>
      </c>
      <c r="B23" s="9" cm="1">
        <f t="array" ref="B23">_xll.SNL.Clients.Office.Excel.Functions.SPG($A23, "SP_SHARES_OUT_PERIOD_END", B$3)</f>
        <v>28015775</v>
      </c>
      <c r="C23" s="9" cm="1">
        <f t="array" ref="C23">_xll.SNL.Clients.Office.Excel.Functions.SPG($A23, "SP_SHARES_OUT_PERIOD_END", C$3)</f>
        <v>27713186</v>
      </c>
      <c r="D23" s="9" cm="1">
        <f t="array" ref="D23">_xll.SNL.Clients.Office.Excel.Functions.SPG($A23, "SP_SHARES_OUT_PERIOD_END", D$3)</f>
        <v>27594379</v>
      </c>
      <c r="E23" s="9" cm="1">
        <f t="array" ref="E23">_xll.SNL.Clients.Office.Excel.Functions.SPG($A23, "SP_SHARES_OUT_PERIOD_END", E$3)</f>
        <v>27505074</v>
      </c>
      <c r="F23" s="9" cm="1">
        <f t="array" ref="F23">_xll.SNL.Clients.Office.Excel.Functions.SPG($A23, "SP_SHARES_OUT_PERIOD_END", F$3)</f>
        <v>26940685</v>
      </c>
      <c r="G23" s="9" cm="1">
        <f t="array" ref="G23">_xll.SNL.Clients.Office.Excel.Functions.SPG($A23, "SP_SHARES_OUT_PERIOD_END", G$3)</f>
        <v>26894986</v>
      </c>
      <c r="H23" s="9" cm="1">
        <f t="array" ref="H23">_xll.SNL.Clients.Office.Excel.Functions.SPG($A23, "SP_SHARES_OUT_PERIOD_END", H$3)</f>
        <v>25044192</v>
      </c>
      <c r="I23" s="9" cm="1">
        <f t="array" ref="I23">_xll.SNL.Clients.Office.Excel.Functions.SPG($A23, "SP_SHARES_OUT_PERIOD_END", I$3)</f>
        <v>25011401</v>
      </c>
      <c r="J23" s="9" cm="1">
        <f t="array" ref="J23">_xll.SNL.Clients.Office.Excel.Functions.SPG($A23, "SP_SHARES_OUT_PERIOD_END", J$3)</f>
        <v>24919302</v>
      </c>
    </row>
    <row r="24" spans="1:10" x14ac:dyDescent="0.3">
      <c r="A24" s="11" t="s">
        <v>1054</v>
      </c>
      <c r="B24" s="9" cm="1">
        <f t="array" ref="B24">_xll.SNL.Clients.Office.Excel.Functions.SPG($A24, "SP_SHARES_OUT_PERIOD_END", B$3)</f>
        <v>111759135</v>
      </c>
      <c r="C24" s="9" cm="1">
        <f t="array" ref="C24">_xll.SNL.Clients.Office.Excel.Functions.SPG($A24, "SP_SHARES_OUT_PERIOD_END", C$3)</f>
        <v>111376884</v>
      </c>
      <c r="D24" s="9" cm="1">
        <f t="array" ref="D24">_xll.SNL.Clients.Office.Excel.Functions.SPG($A24, "SP_SHARES_OUT_PERIOD_END", D$3)</f>
        <v>111376884</v>
      </c>
      <c r="E24" s="9" cm="1">
        <f t="array" ref="E24">_xll.SNL.Clients.Office.Excel.Functions.SPG($A24, "SP_SHARES_OUT_PERIOD_END", E$3)</f>
        <v>111376884</v>
      </c>
      <c r="F24" s="9" cm="1">
        <f t="array" ref="F24">_xll.SNL.Clients.Office.Excel.Functions.SPG($A24, "SP_SHARES_OUT_PERIOD_END", F$3)</f>
        <v>111366501</v>
      </c>
      <c r="G24" s="9" cm="1">
        <f t="array" ref="G24">_xll.SNL.Clients.Office.Excel.Functions.SPG($A24, "SP_SHARES_OUT_PERIOD_END", G$3)</f>
        <v>111027252</v>
      </c>
      <c r="H24" s="9" cm="1">
        <f t="array" ref="H24">_xll.SNL.Clients.Office.Excel.Functions.SPG($A24, "SP_SHARES_OUT_PERIOD_END", H$3)</f>
        <v>111027252</v>
      </c>
      <c r="I24" s="9" cm="1">
        <f t="array" ref="I24">_xll.SNL.Clients.Office.Excel.Functions.SPG($A24, "SP_SHARES_OUT_PERIOD_END", I$3)</f>
        <v>111027252</v>
      </c>
      <c r="J24" s="9" cm="1">
        <f t="array" ref="J24">_xll.SNL.Clients.Office.Excel.Functions.SPG($A24, "SP_SHARES_OUT_PERIOD_END", J$3)</f>
        <v>111015418</v>
      </c>
    </row>
    <row r="25" spans="1:10" x14ac:dyDescent="0.3">
      <c r="A25" s="11" t="s">
        <v>1055</v>
      </c>
      <c r="B25" s="9" cm="1">
        <f t="array" ref="B25">_xll.SNL.Clients.Office.Excel.Functions.SPG($A25, "SP_SHARES_OUT_PERIOD_END", B$3)</f>
        <v>11963907</v>
      </c>
      <c r="C25" s="9" cm="1">
        <f t="array" ref="C25">_xll.SNL.Clients.Office.Excel.Functions.SPG($A25, "SP_SHARES_OUT_PERIOD_END", C$3)</f>
        <v>11934708</v>
      </c>
      <c r="D25" s="9" cm="1">
        <f t="array" ref="D25">_xll.SNL.Clients.Office.Excel.Functions.SPG($A25, "SP_SHARES_OUT_PERIOD_END", D$3)</f>
        <v>11930883</v>
      </c>
      <c r="E25" s="9" cm="1">
        <f t="array" ref="E25">_xll.SNL.Clients.Office.Excel.Functions.SPG($A25, "SP_SHARES_OUT_PERIOD_END", E$3)</f>
        <v>11927107</v>
      </c>
      <c r="F25" s="9" cm="1">
        <f t="array" ref="F25">_xll.SNL.Clients.Office.Excel.Functions.SPG($A25, "SP_SHARES_OUT_PERIOD_END", F$3)</f>
        <v>11913441</v>
      </c>
      <c r="G25" s="9" cm="1">
        <f t="array" ref="G25">_xll.SNL.Clients.Office.Excel.Functions.SPG($A25, "SP_SHARES_OUT_PERIOD_END", G$3)</f>
        <v>11881581</v>
      </c>
      <c r="H25" s="9" cm="1">
        <f t="array" ref="H25">_xll.SNL.Clients.Office.Excel.Functions.SPG($A25, "SP_SHARES_OUT_PERIOD_END", H$3)</f>
        <v>11879695</v>
      </c>
      <c r="I25" s="9" cm="1">
        <f t="array" ref="I25">_xll.SNL.Clients.Office.Excel.Functions.SPG($A25, "SP_SHARES_OUT_PERIOD_END", I$3)</f>
        <v>11876338</v>
      </c>
      <c r="J25" s="9" cm="1">
        <f t="array" ref="J25">_xll.SNL.Clients.Office.Excel.Functions.SPG($A25, "SP_SHARES_OUT_PERIOD_END", J$3)</f>
        <v>11859138</v>
      </c>
    </row>
    <row r="26" spans="1:10" x14ac:dyDescent="0.3">
      <c r="A26" s="11" t="s">
        <v>1056</v>
      </c>
      <c r="B26" s="9" cm="1">
        <f t="array" ref="B26">_xll.SNL.Clients.Office.Excel.Functions.SPG($A26, "SP_SHARES_OUT_PERIOD_END", B$3)</f>
        <v>49679679</v>
      </c>
      <c r="C26" s="9" cm="1">
        <f t="array" ref="C26">_xll.SNL.Clients.Office.Excel.Functions.SPG($A26, "SP_SHARES_OUT_PERIOD_END", C$3)</f>
        <v>49618346</v>
      </c>
      <c r="D26" s="9" cm="1">
        <f t="array" ref="D26">_xll.SNL.Clients.Office.Excel.Functions.SPG($A26, "SP_SHARES_OUT_PERIOD_END", D$3)</f>
        <v>49331867</v>
      </c>
      <c r="E26" s="9" cm="1">
        <f t="array" ref="E26">_xll.SNL.Clients.Office.Excel.Functions.SPG($A26, "SP_SHARES_OUT_PERIOD_END", E$3)</f>
        <v>49183838</v>
      </c>
      <c r="F26" s="9" cm="1">
        <f t="array" ref="F26">_xll.SNL.Clients.Office.Excel.Functions.SPG($A26, "SP_SHARES_OUT_PERIOD_END", F$3)</f>
        <v>50092681</v>
      </c>
      <c r="G26" s="9" cm="1">
        <f t="array" ref="G26">_xll.SNL.Clients.Office.Excel.Functions.SPG($A26, "SP_SHARES_OUT_PERIOD_END", G$3)</f>
        <v>49868175</v>
      </c>
      <c r="H26" s="9" cm="1">
        <f t="array" ref="H26">_xll.SNL.Clients.Office.Excel.Functions.SPG($A26, "SP_SHARES_OUT_PERIOD_END", H$3)</f>
        <v>49915713</v>
      </c>
      <c r="I26" s="9" cm="1">
        <f t="array" ref="I26">_xll.SNL.Clients.Office.Excel.Functions.SPG($A26, "SP_SHARES_OUT_PERIOD_END", I$3)</f>
        <v>49858244</v>
      </c>
      <c r="J26" s="9" cm="1">
        <f t="array" ref="J26">_xll.SNL.Clients.Office.Excel.Functions.SPG($A26, "SP_SHARES_OUT_PERIOD_END", J$3)</f>
        <v>49722644</v>
      </c>
    </row>
    <row r="27" spans="1:10" x14ac:dyDescent="0.3">
      <c r="A27" s="11" t="s">
        <v>1057</v>
      </c>
      <c r="B27" s="9" cm="1">
        <f t="array" ref="B27">_xll.SNL.Clients.Office.Excel.Functions.SPG($A27, "SP_SHARES_OUT_PERIOD_END", B$3)</f>
        <v>30202476</v>
      </c>
      <c r="C27" s="9" cm="1">
        <f t="array" ref="C27">_xll.SNL.Clients.Office.Excel.Functions.SPG($A27, "SP_SHARES_OUT_PERIOD_END", C$3)</f>
        <v>31072793</v>
      </c>
      <c r="D27" s="9" cm="1">
        <f t="array" ref="D27">_xll.SNL.Clients.Office.Excel.Functions.SPG($A27, "SP_SHARES_OUT_PERIOD_END", D$3)</f>
        <v>31254723</v>
      </c>
      <c r="E27" s="9" cm="1">
        <f t="array" ref="E27">_xll.SNL.Clients.Office.Excel.Functions.SPG($A27, "SP_SHARES_OUT_PERIOD_END", E$3)</f>
        <v>31246535</v>
      </c>
      <c r="F27" s="9" cm="1">
        <f t="array" ref="F27">_xll.SNL.Clients.Office.Excel.Functions.SPG($A27, "SP_SHARES_OUT_PERIOD_END", F$3)</f>
        <v>31236374</v>
      </c>
      <c r="G27" s="9" cm="1">
        <f t="array" ref="G27">_xll.SNL.Clients.Office.Excel.Functions.SPG($A27, "SP_SHARES_OUT_PERIOD_END", G$3)</f>
        <v>31195065</v>
      </c>
      <c r="H27" s="9" cm="1">
        <f t="array" ref="H27">_xll.SNL.Clients.Office.Excel.Functions.SPG($A27, "SP_SHARES_OUT_PERIOD_END", H$3)</f>
        <v>31195065</v>
      </c>
      <c r="I27" s="9" cm="1">
        <f t="array" ref="I27">_xll.SNL.Clients.Office.Excel.Functions.SPG($A27, "SP_SHARES_OUT_PERIOD_END", I$3)</f>
        <v>31179461</v>
      </c>
      <c r="J27" s="9" cm="1">
        <f t="array" ref="J27">_xll.SNL.Clients.Office.Excel.Functions.SPG($A27, "SP_SHARES_OUT_PERIOD_END", J$3)</f>
        <v>31167481</v>
      </c>
    </row>
    <row r="28" spans="1:10" x14ac:dyDescent="0.3">
      <c r="A28" s="11" t="s">
        <v>1058</v>
      </c>
      <c r="B28" s="9" cm="1">
        <f t="array" ref="B28">_xll.SNL.Clients.Office.Excel.Functions.SPG($A28, "SP_SHARES_OUT_PERIOD_END", B$3)</f>
        <v>72711539</v>
      </c>
      <c r="C28" s="9" cm="1">
        <f t="array" ref="C28">_xll.SNL.Clients.Office.Excel.Functions.SPG($A28, "SP_SHARES_OUT_PERIOD_END", C$3)</f>
        <v>72633866</v>
      </c>
      <c r="D28" s="9" cm="1">
        <f t="array" ref="D28">_xll.SNL.Clients.Office.Excel.Functions.SPG($A28, "SP_SHARES_OUT_PERIOD_END", D$3)</f>
        <v>72632947</v>
      </c>
      <c r="E28" s="9" cm="1">
        <f t="array" ref="E28">_xll.SNL.Clients.Office.Excel.Functions.SPG($A28, "SP_SHARES_OUT_PERIOD_END", E$3)</f>
        <v>72621777</v>
      </c>
      <c r="F28" s="9" cm="1">
        <f t="array" ref="F28">_xll.SNL.Clients.Office.Excel.Functions.SPG($A28, "SP_SHARES_OUT_PERIOD_END", F$3)</f>
        <v>72592147</v>
      </c>
      <c r="G28" s="9" cm="1">
        <f t="array" ref="G28">_xll.SNL.Clients.Office.Excel.Functions.SPG($A28, "SP_SHARES_OUT_PERIOD_END", G$3)</f>
        <v>72447510</v>
      </c>
      <c r="H28" s="9" cm="1">
        <f t="array" ref="H28">_xll.SNL.Clients.Office.Excel.Functions.SPG($A28, "SP_SHARES_OUT_PERIOD_END", H$3)</f>
        <v>72536315</v>
      </c>
      <c r="I28" s="9" cm="1">
        <f t="array" ref="I28">_xll.SNL.Clients.Office.Excel.Functions.SPG($A28, "SP_SHARES_OUT_PERIOD_END", I$3)</f>
        <v>72625000</v>
      </c>
      <c r="J28" s="9" cm="1">
        <f t="array" ref="J28">_xll.SNL.Clients.Office.Excel.Functions.SPG($A28, "SP_SHARES_OUT_PERIOD_END", J$3)</f>
        <v>72593773</v>
      </c>
    </row>
    <row r="29" spans="1:10" x14ac:dyDescent="0.3">
      <c r="A29" s="11" t="s">
        <v>1059</v>
      </c>
      <c r="B29" s="9" cm="1">
        <f t="array" ref="B29">_xll.SNL.Clients.Office.Excel.Functions.SPG($A29, "SP_SHARES_OUT_PERIOD_END", B$3)</f>
        <v>164853000</v>
      </c>
      <c r="C29" s="9" cm="1">
        <f t="array" ref="C29">_xll.SNL.Clients.Office.Excel.Functions.SPG($A29, "SP_SHARES_OUT_PERIOD_END", C$3)</f>
        <v>162176994</v>
      </c>
      <c r="D29" s="9" cm="1">
        <f t="array" ref="D29">_xll.SNL.Clients.Office.Excel.Functions.SPG($A29, "SP_SHARES_OUT_PERIOD_END", D$3)</f>
        <v>161776205</v>
      </c>
      <c r="E29" s="9" cm="1">
        <f t="array" ref="E29">_xll.SNL.Clients.Office.Excel.Functions.SPG($A29, "SP_SHARES_OUT_PERIOD_END", E$3)</f>
        <v>165886689</v>
      </c>
      <c r="F29" s="9" cm="1">
        <f t="array" ref="F29">_xll.SNL.Clients.Office.Excel.Functions.SPG($A29, "SP_SHARES_OUT_PERIOD_END", F$3)</f>
        <v>169184516</v>
      </c>
      <c r="G29" s="9" cm="1">
        <f t="array" ref="G29">_xll.SNL.Clients.Office.Excel.Functions.SPG($A29, "SP_SHARES_OUT_PERIOD_END", G$3)</f>
        <v>166979833</v>
      </c>
      <c r="H29" s="9" cm="1">
        <f t="array" ref="H29">_xll.SNL.Clients.Office.Excel.Functions.SPG($A29, "SP_SHARES_OUT_PERIOD_END", H$3)</f>
        <v>166714095</v>
      </c>
      <c r="I29" s="9" cm="1">
        <f t="array" ref="I29">_xll.SNL.Clients.Office.Excel.Functions.SPG($A29, "SP_SHARES_OUT_PERIOD_END", I$3)</f>
        <v>166498288</v>
      </c>
      <c r="J29" s="9" cm="1">
        <f t="array" ref="J29">_xll.SNL.Clients.Office.Excel.Functions.SPG($A29, "SP_SHARES_OUT_PERIOD_END", J$3)</f>
        <v>166058960</v>
      </c>
    </row>
    <row r="30" spans="1:10" x14ac:dyDescent="0.3">
      <c r="A30" s="11" t="s">
        <v>1060</v>
      </c>
      <c r="B30" s="9" cm="1">
        <f t="array" ref="B30">_xll.SNL.Clients.Office.Excel.Functions.SPG($A30, "SP_SHARES_OUT_PERIOD_END", B$3)</f>
        <v>17653607</v>
      </c>
      <c r="C30" s="9" cm="1">
        <f t="array" ref="C30">_xll.SNL.Clients.Office.Excel.Functions.SPG($A30, "SP_SHARES_OUT_PERIOD_END", C$3)</f>
        <v>17800406</v>
      </c>
      <c r="D30" s="9" cm="1">
        <f t="array" ref="D30">_xll.SNL.Clients.Office.Excel.Functions.SPG($A30, "SP_SHARES_OUT_PERIOD_END", D$3)</f>
        <v>17754607</v>
      </c>
      <c r="E30" s="9" cm="1">
        <f t="array" ref="E30">_xll.SNL.Clients.Office.Excel.Functions.SPG($A30, "SP_SHARES_OUT_PERIOD_END", E$3)</f>
        <v>17710607</v>
      </c>
      <c r="F30" s="9" cm="1">
        <f t="array" ref="F30">_xll.SNL.Clients.Office.Excel.Functions.SPG($A30, "SP_SHARES_OUT_PERIOD_END", F$3)</f>
        <v>17674607</v>
      </c>
      <c r="G30" s="9" cm="1">
        <f t="array" ref="G30">_xll.SNL.Clients.Office.Excel.Functions.SPG($A30, "SP_SHARES_OUT_PERIOD_END", G$3)</f>
        <v>17661697</v>
      </c>
      <c r="H30" s="9" cm="1">
        <f t="array" ref="H30">_xll.SNL.Clients.Office.Excel.Functions.SPG($A30, "SP_SHARES_OUT_PERIOD_END", H$3)</f>
        <v>17981132</v>
      </c>
      <c r="I30" s="9" cm="1">
        <f t="array" ref="I30">_xll.SNL.Clients.Office.Excel.Functions.SPG($A30, "SP_SHARES_OUT_PERIOD_END", I$3)</f>
        <v>18020132</v>
      </c>
      <c r="J30" s="9" cm="1">
        <f t="array" ref="J30">_xll.SNL.Clients.Office.Excel.Functions.SPG($A30, "SP_SHARES_OUT_PERIOD_END", J$3)</f>
        <v>17568132</v>
      </c>
    </row>
    <row r="31" spans="1:10" x14ac:dyDescent="0.3">
      <c r="A31" s="11" t="s">
        <v>1061</v>
      </c>
      <c r="B31" s="9" cm="1">
        <f t="array" ref="B31">_xll.SNL.Clients.Office.Excel.Functions.SPG($A31, "SP_SHARES_OUT_PERIOD_END", B$3)</f>
        <v>29750000</v>
      </c>
      <c r="C31" s="9" cm="1">
        <f t="array" ref="C31">_xll.SNL.Clients.Office.Excel.Functions.SPG($A31, "SP_SHARES_OUT_PERIOD_END", C$3)</f>
        <v>29232000</v>
      </c>
      <c r="D31" s="9" cm="1">
        <f t="array" ref="D31">_xll.SNL.Clients.Office.Excel.Functions.SPG($A31, "SP_SHARES_OUT_PERIOD_END", D$3)</f>
        <v>29024000</v>
      </c>
      <c r="E31" s="9" cm="1">
        <f t="array" ref="E31">_xll.SNL.Clients.Office.Excel.Functions.SPG($A31, "SP_SHARES_OUT_PERIOD_END", E$3)</f>
        <v>28969000</v>
      </c>
      <c r="F31" s="9" cm="1">
        <f t="array" ref="F31">_xll.SNL.Clients.Office.Excel.Functions.SPG($A31, "SP_SHARES_OUT_PERIOD_END", F$3)</f>
        <v>28697000</v>
      </c>
      <c r="G31" s="9" cm="1">
        <f t="array" ref="G31">_xll.SNL.Clients.Office.Excel.Functions.SPG($A31, "SP_SHARES_OUT_PERIOD_END", G$3)</f>
        <v>28051000</v>
      </c>
      <c r="H31" s="9" cm="1">
        <f t="array" ref="H31">_xll.SNL.Clients.Office.Excel.Functions.SPG($A31, "SP_SHARES_OUT_PERIOD_END", H$3)</f>
        <v>27746000</v>
      </c>
      <c r="I31" s="9" cm="1">
        <f t="array" ref="I31">_xll.SNL.Clients.Office.Excel.Functions.SPG($A31, "SP_SHARES_OUT_PERIOD_END", I$3)</f>
        <v>27654000</v>
      </c>
      <c r="J31" s="9" cm="1">
        <f t="array" ref="J31">_xll.SNL.Clients.Office.Excel.Functions.SPG($A31, "SP_SHARES_OUT_PERIOD_END", J$3)</f>
        <v>27858000</v>
      </c>
    </row>
    <row r="32" spans="1:10" x14ac:dyDescent="0.3">
      <c r="A32" s="11" t="s">
        <v>1062</v>
      </c>
      <c r="B32" s="9" cm="1">
        <f t="array" ref="B32">_xll.SNL.Clients.Office.Excel.Functions.SPG($A32, "SP_SHARES_OUT_PERIOD_END", B$3)</f>
        <v>13052684</v>
      </c>
      <c r="C32" s="9" cm="1">
        <f t="array" ref="C32">_xll.SNL.Clients.Office.Excel.Functions.SPG($A32, "SP_SHARES_OUT_PERIOD_END", C$3)</f>
        <v>13016390</v>
      </c>
      <c r="D32" s="9" cm="1">
        <f t="array" ref="D32">_xll.SNL.Clients.Office.Excel.Functions.SPG($A32, "SP_SHARES_OUT_PERIOD_END", D$3)</f>
        <v>13016010</v>
      </c>
      <c r="E32" s="9" cm="1">
        <f t="array" ref="E32">_xll.SNL.Clients.Office.Excel.Functions.SPG($A32, "SP_SHARES_OUT_PERIOD_END", E$3)</f>
        <v>13016010</v>
      </c>
      <c r="F32" s="9" cm="1">
        <f t="array" ref="F32">_xll.SNL.Clients.Office.Excel.Functions.SPG($A32, "SP_SHARES_OUT_PERIOD_END", F$3)</f>
        <v>13007215</v>
      </c>
      <c r="G32" s="9" cm="1">
        <f t="array" ref="G32">_xll.SNL.Clients.Office.Excel.Functions.SPG($A32, "SP_SHARES_OUT_PERIOD_END", G$3)</f>
        <v>12938679</v>
      </c>
      <c r="H32" s="9" cm="1">
        <f t="array" ref="H32">_xll.SNL.Clients.Office.Excel.Functions.SPG($A32, "SP_SHARES_OUT_PERIOD_END", H$3)</f>
        <v>13400000</v>
      </c>
      <c r="I32" s="9" cm="1">
        <f t="array" ref="I32">_xll.SNL.Clients.Office.Excel.Functions.SPG($A32, "SP_SHARES_OUT_PERIOD_END", I$3)</f>
        <v>13900000</v>
      </c>
      <c r="J32" s="9" cm="1">
        <f t="array" ref="J32">_xll.SNL.Clients.Office.Excel.Functions.SPG($A32, "SP_SHARES_OUT_PERIOD_END", J$3)</f>
        <v>14800000</v>
      </c>
    </row>
    <row r="33" spans="1:10" x14ac:dyDescent="0.3">
      <c r="A33" s="11" t="s">
        <v>1063</v>
      </c>
      <c r="B33" s="9" cm="1">
        <f t="array" ref="B33">_xll.SNL.Clients.Office.Excel.Functions.SPG($A33, "SP_SHARES_OUT_PERIOD_END", B$3)</f>
        <v>243322468</v>
      </c>
      <c r="C33" s="9" cm="1">
        <f t="array" ref="C33">_xll.SNL.Clients.Office.Excel.Functions.SPG($A33, "SP_SHARES_OUT_PERIOD_END", C$3)</f>
        <v>243302257</v>
      </c>
      <c r="D33" s="9" cm="1">
        <f t="array" ref="D33">_xll.SNL.Clients.Office.Excel.Functions.SPG($A33, "SP_SHARES_OUT_PERIOD_END", D$3)</f>
        <v>243302173</v>
      </c>
      <c r="E33" s="9" cm="1">
        <f t="array" ref="E33">_xll.SNL.Clients.Office.Excel.Functions.SPG($A33, "SP_SHARES_OUT_PERIOD_END", E$3)</f>
        <v>243293457</v>
      </c>
      <c r="F33" s="9" cm="1">
        <f t="array" ref="F33">_xll.SNL.Clients.Office.Excel.Functions.SPG($A33, "SP_SHARES_OUT_PERIOD_END", F$3)</f>
        <v>90000000</v>
      </c>
      <c r="G33" s="9" cm="1">
        <f t="array" ref="G33">_xll.SNL.Clients.Office.Excel.Functions.SPG($A33, "SP_SHARES_OUT_PERIOD_END", G$3)</f>
        <v>90000000</v>
      </c>
      <c r="H33" s="9" cm="1">
        <f t="array" ref="H33">_xll.SNL.Clients.Office.Excel.Functions.SPG($A33, "SP_SHARES_OUT_PERIOD_END", H$3)</f>
        <v>90000000</v>
      </c>
      <c r="I33" s="9" t="str" cm="1">
        <f t="array" ref="I33">_xll.SNL.Clients.Office.Excel.Functions.SPG($A33, "SP_SHARES_OUT_PERIOD_END", I$3)</f>
        <v>NA</v>
      </c>
      <c r="J33" s="9" t="str" cm="1">
        <f t="array" ref="J33">_xll.SNL.Clients.Office.Excel.Functions.SPG($A33, "SP_SHARES_OUT_PERIOD_END", J$3)</f>
        <v>NA</v>
      </c>
    </row>
    <row r="34" spans="1:10" x14ac:dyDescent="0.3">
      <c r="A34" s="11" t="s">
        <v>1064</v>
      </c>
      <c r="B34" s="9" cm="1">
        <f t="array" ref="B34">_xll.SNL.Clients.Office.Excel.Functions.SPG($A34, "SP_SHARES_OUT_PERIOD_END", B$3)</f>
        <v>61134730</v>
      </c>
      <c r="C34" s="9" cm="1">
        <f t="array" ref="C34">_xll.SNL.Clients.Office.Excel.Functions.SPG($A34, "SP_SHARES_OUT_PERIOD_END", C$3)</f>
        <v>61138238</v>
      </c>
      <c r="D34" s="9" cm="1">
        <f t="array" ref="D34">_xll.SNL.Clients.Office.Excel.Functions.SPG($A34, "SP_SHARES_OUT_PERIOD_END", D$3)</f>
        <v>60901583</v>
      </c>
      <c r="E34" s="9" cm="1">
        <f t="array" ref="E34">_xll.SNL.Clients.Office.Excel.Functions.SPG($A34, "SP_SHARES_OUT_PERIOD_END", E$3)</f>
        <v>60901583</v>
      </c>
      <c r="F34" s="9" cm="1">
        <f t="array" ref="F34">_xll.SNL.Clients.Office.Excel.Functions.SPG($A34, "SP_SHARES_OUT_PERIOD_END", F$3)</f>
        <v>60894491</v>
      </c>
      <c r="G34" s="9" cm="1">
        <f t="array" ref="G34">_xll.SNL.Clients.Office.Excel.Functions.SPG($A34, "SP_SHARES_OUT_PERIOD_END", G$3)</f>
        <v>60895786</v>
      </c>
      <c r="H34" s="9" cm="1">
        <f t="array" ref="H34">_xll.SNL.Clients.Office.Excel.Functions.SPG($A34, "SP_SHARES_OUT_PERIOD_END", H$3)</f>
        <v>60724630</v>
      </c>
      <c r="I34" s="9" cm="1">
        <f t="array" ref="I34">_xll.SNL.Clients.Office.Excel.Functions.SPG($A34, "SP_SHARES_OUT_PERIOD_END", I$3)</f>
        <v>60724630</v>
      </c>
      <c r="J34" s="9" cm="1">
        <f t="array" ref="J34">_xll.SNL.Clients.Office.Excel.Functions.SPG($A34, "SP_SHARES_OUT_PERIOD_END", J$3)</f>
        <v>60717835</v>
      </c>
    </row>
    <row r="35" spans="1:10" x14ac:dyDescent="0.3">
      <c r="A35" s="11" t="s">
        <v>1065</v>
      </c>
      <c r="B35" s="9" cm="1">
        <f t="array" ref="B35">_xll.SNL.Clients.Office.Excel.Functions.SPG($A35, "SP_SHARES_OUT_PERIOD_END", B$3)</f>
        <v>117600000</v>
      </c>
      <c r="C35" s="9" cm="1">
        <f t="array" ref="C35">_xll.SNL.Clients.Office.Excel.Functions.SPG($A35, "SP_SHARES_OUT_PERIOD_END", C$3)</f>
        <v>117600000</v>
      </c>
      <c r="D35" s="9" cm="1">
        <f t="array" ref="D35">_xll.SNL.Clients.Office.Excel.Functions.SPG($A35, "SP_SHARES_OUT_PERIOD_END", D$3)</f>
        <v>117600000</v>
      </c>
      <c r="E35" s="9" cm="1">
        <f t="array" ref="E35">_xll.SNL.Clients.Office.Excel.Functions.SPG($A35, "SP_SHARES_OUT_PERIOD_END", E$3)</f>
        <v>117600000</v>
      </c>
      <c r="F35" s="9" cm="1">
        <f t="array" ref="F35">_xll.SNL.Clients.Office.Excel.Functions.SPG($A35, "SP_SHARES_OUT_PERIOD_END", F$3)</f>
        <v>117500000</v>
      </c>
      <c r="G35" s="9" cm="1">
        <f t="array" ref="G35">_xll.SNL.Clients.Office.Excel.Functions.SPG($A35, "SP_SHARES_OUT_PERIOD_END", G$3)</f>
        <v>117100000</v>
      </c>
      <c r="H35" s="9" cm="1">
        <f t="array" ref="H35">_xll.SNL.Clients.Office.Excel.Functions.SPG($A35, "SP_SHARES_OUT_PERIOD_END", H$3)</f>
        <v>117100000</v>
      </c>
      <c r="I35" s="9" cm="1">
        <f t="array" ref="I35">_xll.SNL.Clients.Office.Excel.Functions.SPG($A35, "SP_SHARES_OUT_PERIOD_END", I$3)</f>
        <v>117100000</v>
      </c>
      <c r="J35" s="9" cm="1">
        <f t="array" ref="J35">_xll.SNL.Clients.Office.Excel.Functions.SPG($A35, "SP_SHARES_OUT_PERIOD_END", J$3)</f>
        <v>117000000</v>
      </c>
    </row>
    <row r="36" spans="1:10" x14ac:dyDescent="0.3">
      <c r="A36" s="11" t="s">
        <v>1066</v>
      </c>
      <c r="B36" s="9" t="str" cm="1">
        <f t="array" ref="B36">_xll.SNL.Clients.Office.Excel.Functions.SPG($A36, "SP_SHARES_OUT_PERIOD_END", B$3)</f>
        <v>NA</v>
      </c>
      <c r="C36" s="9" cm="1">
        <f t="array" ref="C36">_xll.SNL.Clients.Office.Excel.Functions.SPG($A36, "SP_SHARES_OUT_PERIOD_END", C$3)</f>
        <v>188618000</v>
      </c>
      <c r="D36" s="9" cm="1">
        <f t="array" ref="D36">_xll.SNL.Clients.Office.Excel.Functions.SPG($A36, "SP_SHARES_OUT_PERIOD_END", D$3)</f>
        <v>192102000</v>
      </c>
      <c r="E36" s="9" cm="1">
        <f t="array" ref="E36">_xll.SNL.Clients.Office.Excel.Functions.SPG($A36, "SP_SHARES_OUT_PERIOD_END", E$3)</f>
        <v>192013000</v>
      </c>
      <c r="F36" s="9" cm="1">
        <f t="array" ref="F36">_xll.SNL.Clients.Office.Excel.Functions.SPG($A36, "SP_SHARES_OUT_PERIOD_END", F$3)</f>
        <v>196430265</v>
      </c>
      <c r="G36" s="9" cm="1">
        <f t="array" ref="G36">_xll.SNL.Clients.Office.Excel.Functions.SPG($A36, "SP_SHARES_OUT_PERIOD_END", G$3)</f>
        <v>196936000</v>
      </c>
      <c r="H36" s="9" cm="1">
        <f t="array" ref="H36">_xll.SNL.Clients.Office.Excel.Functions.SPG($A36, "SP_SHARES_OUT_PERIOD_END", H$3)</f>
        <v>197538000</v>
      </c>
      <c r="I36" s="9" cm="1">
        <f t="array" ref="I36">_xll.SNL.Clients.Office.Excel.Functions.SPG($A36, "SP_SHARES_OUT_PERIOD_END", I$3)</f>
        <v>197481000</v>
      </c>
      <c r="J36" s="9" cm="1">
        <f t="array" ref="J36">_xll.SNL.Clients.Office.Excel.Functions.SPG($A36, "SP_SHARES_OUT_PERIOD_END", J$3)</f>
        <v>197450000</v>
      </c>
    </row>
    <row r="37" spans="1:10" x14ac:dyDescent="0.3">
      <c r="A37" s="11" t="s">
        <v>1067</v>
      </c>
      <c r="B37" s="9" cm="1">
        <f t="array" ref="B37">_xll.SNL.Clients.Office.Excel.Functions.SPG($A37, "SP_SHARES_OUT_PERIOD_END", B$3)</f>
        <v>38508589</v>
      </c>
      <c r="C37" s="9" cm="1">
        <f t="array" ref="C37">_xll.SNL.Clients.Office.Excel.Functions.SPG($A37, "SP_SHARES_OUT_PERIOD_END", C$3)</f>
        <v>38151027</v>
      </c>
      <c r="D37" s="9" cm="1">
        <f t="array" ref="D37">_xll.SNL.Clients.Office.Excel.Functions.SPG($A37, "SP_SHARES_OUT_PERIOD_END", D$3)</f>
        <v>37796873</v>
      </c>
      <c r="E37" s="9" cm="1">
        <f t="array" ref="E37">_xll.SNL.Clients.Office.Excel.Functions.SPG($A37, "SP_SHARES_OUT_PERIOD_END", E$3)</f>
        <v>37457199</v>
      </c>
      <c r="F37" s="9" cm="1">
        <f t="array" ref="F37">_xll.SNL.Clients.Office.Excel.Functions.SPG($A37, "SP_SHARES_OUT_PERIOD_END", F$3)</f>
        <v>37228883</v>
      </c>
      <c r="G37" s="9" cm="1">
        <f t="array" ref="G37">_xll.SNL.Clients.Office.Excel.Functions.SPG($A37, "SP_SHARES_OUT_PERIOD_END", G$3)</f>
        <v>36980612</v>
      </c>
      <c r="H37" s="9" cm="1">
        <f t="array" ref="H37">_xll.SNL.Clients.Office.Excel.Functions.SPG($A37, "SP_SHARES_OUT_PERIOD_END", H$3)</f>
        <v>36980592</v>
      </c>
      <c r="I37" s="9" cm="1">
        <f t="array" ref="I37">_xll.SNL.Clients.Office.Excel.Functions.SPG($A37, "SP_SHARES_OUT_PERIOD_END", I$3)</f>
        <v>36976599</v>
      </c>
      <c r="J37" s="9" cm="1">
        <f t="array" ref="J37">_xll.SNL.Clients.Office.Excel.Functions.SPG($A37, "SP_SHARES_OUT_PERIOD_END", J$3)</f>
        <v>36976284</v>
      </c>
    </row>
    <row r="38" spans="1:10" x14ac:dyDescent="0.3">
      <c r="A38" s="11" t="s">
        <v>1068</v>
      </c>
      <c r="B38" s="9" t="str" cm="1">
        <f t="array" ref="B38">_xll.SNL.Clients.Office.Excel.Functions.SPG($A38, "SP_SHARES_OUT_PERIOD_END", B$3)</f>
        <v>NA</v>
      </c>
      <c r="C38" s="9" cm="1">
        <f t="array" ref="C38">_xll.SNL.Clients.Office.Excel.Functions.SPG($A38, "SP_SHARES_OUT_PERIOD_END", C$3)</f>
        <v>15030004</v>
      </c>
      <c r="D38" s="9" cm="1">
        <f t="array" ref="D38">_xll.SNL.Clients.Office.Excel.Functions.SPG($A38, "SP_SHARES_OUT_PERIOD_END", D$3)</f>
        <v>15161275</v>
      </c>
      <c r="E38" s="9" cm="1">
        <f t="array" ref="E38">_xll.SNL.Clients.Office.Excel.Functions.SPG($A38, "SP_SHARES_OUT_PERIOD_END", E$3)</f>
        <v>15428962</v>
      </c>
      <c r="F38" s="9" cm="1">
        <f t="array" ref="F38">_xll.SNL.Clients.Office.Excel.Functions.SPG($A38, "SP_SHARES_OUT_PERIOD_END", F$3)</f>
        <v>15653463</v>
      </c>
      <c r="G38" s="9" cm="1">
        <f t="array" ref="G38">_xll.SNL.Clients.Office.Excel.Functions.SPG($A38, "SP_SHARES_OUT_PERIOD_END", G$3)</f>
        <v>15812027</v>
      </c>
      <c r="H38" s="9" cm="1">
        <f t="array" ref="H38">_xll.SNL.Clients.Office.Excel.Functions.SPG($A38, "SP_SHARES_OUT_PERIOD_END", H$3)</f>
        <v>16026398</v>
      </c>
      <c r="I38" s="9" cm="1">
        <f t="array" ref="I38">_xll.SNL.Clients.Office.Excel.Functions.SPG($A38, "SP_SHARES_OUT_PERIOD_END", I$3)</f>
        <v>16412878</v>
      </c>
      <c r="J38" s="9" cm="1">
        <f t="array" ref="J38">_xll.SNL.Clients.Office.Excel.Functions.SPG($A38, "SP_SHARES_OUT_PERIOD_END", J$3)</f>
        <v>16635295</v>
      </c>
    </row>
    <row r="39" spans="1:10" x14ac:dyDescent="0.3">
      <c r="A39" s="11" t="s">
        <v>1069</v>
      </c>
      <c r="B39" s="9" cm="1">
        <f t="array" ref="B39">_xll.SNL.Clients.Office.Excel.Functions.SPG($A39, "SP_SHARES_OUT_PERIOD_END", B$3)</f>
        <v>68910924</v>
      </c>
      <c r="C39" s="9" cm="1">
        <f t="array" ref="C39">_xll.SNL.Clients.Office.Excel.Functions.SPG($A39, "SP_SHARES_OUT_PERIOD_END", C$3)</f>
        <v>69068609</v>
      </c>
      <c r="D39" s="9" cm="1">
        <f t="array" ref="D39">_xll.SNL.Clients.Office.Excel.Functions.SPG($A39, "SP_SHARES_OUT_PERIOD_END", D$3)</f>
        <v>69067019</v>
      </c>
      <c r="E39" s="9" cm="1">
        <f t="array" ref="E39">_xll.SNL.Clients.Office.Excel.Functions.SPG($A39, "SP_SHARES_OUT_PERIOD_END", E$3)</f>
        <v>69066573</v>
      </c>
      <c r="F39" s="9" cm="1">
        <f t="array" ref="F39">_xll.SNL.Clients.Office.Excel.Functions.SPG($A39, "SP_SHARES_OUT_PERIOD_END", F$3)</f>
        <v>69115263</v>
      </c>
      <c r="G39" s="9" cm="1">
        <f t="array" ref="G39">_xll.SNL.Clients.Office.Excel.Functions.SPG($A39, "SP_SHARES_OUT_PERIOD_END", G$3)</f>
        <v>69053341</v>
      </c>
      <c r="H39" s="9" cm="1">
        <f t="array" ref="H39">_xll.SNL.Clients.Office.Excel.Functions.SPG($A39, "SP_SHARES_OUT_PERIOD_END", H$3)</f>
        <v>69138461</v>
      </c>
      <c r="I39" s="9" cm="1">
        <f t="array" ref="I39">_xll.SNL.Clients.Office.Excel.Functions.SPG($A39, "SP_SHARES_OUT_PERIOD_END", I$3)</f>
        <v>69139783</v>
      </c>
      <c r="J39" s="9" cm="1">
        <f t="array" ref="J39">_xll.SNL.Clients.Office.Excel.Functions.SPG($A39, "SP_SHARES_OUT_PERIOD_END", J$3)</f>
        <v>69373863</v>
      </c>
    </row>
    <row r="40" spans="1:10" x14ac:dyDescent="0.3">
      <c r="A40" s="11" t="s">
        <v>1070</v>
      </c>
      <c r="B40" s="9" cm="1">
        <f t="array" ref="B40">_xll.SNL.Clients.Office.Excel.Functions.SPG($A40, "SP_SHARES_OUT_PERIOD_END", B$3)</f>
        <v>19050315</v>
      </c>
      <c r="C40" s="9" cm="1">
        <f t="array" ref="C40">_xll.SNL.Clients.Office.Excel.Functions.SPG($A40, "SP_SHARES_OUT_PERIOD_END", C$3)</f>
        <v>19050315</v>
      </c>
      <c r="D40" s="9" cm="1">
        <f t="array" ref="D40">_xll.SNL.Clients.Office.Excel.Functions.SPG($A40, "SP_SHARES_OUT_PERIOD_END", D$3)</f>
        <v>19049970</v>
      </c>
      <c r="E40" s="9" cm="1">
        <f t="array" ref="E40">_xll.SNL.Clients.Office.Excel.Functions.SPG($A40, "SP_SHARES_OUT_PERIOD_END", E$3)</f>
        <v>19068286</v>
      </c>
      <c r="F40" s="9" cm="1">
        <f t="array" ref="F40">_xll.SNL.Clients.Office.Excel.Functions.SPG($A40, "SP_SHARES_OUT_PERIOD_END", F$3)</f>
        <v>19135008</v>
      </c>
      <c r="G40" s="9" cm="1">
        <f t="array" ref="G40">_xll.SNL.Clients.Office.Excel.Functions.SPG($A40, "SP_SHARES_OUT_PERIOD_END", G$3)</f>
        <v>19135008</v>
      </c>
      <c r="H40" s="9" cm="1">
        <f t="array" ref="H40">_xll.SNL.Clients.Office.Excel.Functions.SPG($A40, "SP_SHARES_OUT_PERIOD_END", H$3)</f>
        <v>19184449</v>
      </c>
      <c r="I40" s="9" cm="1">
        <f t="array" ref="I40">_xll.SNL.Clients.Office.Excel.Functions.SPG($A40, "SP_SHARES_OUT_PERIOD_END", I$3)</f>
        <v>19180014</v>
      </c>
      <c r="J40" s="9" cm="1">
        <f t="array" ref="J40">_xll.SNL.Clients.Office.Excel.Functions.SPG($A40, "SP_SHARES_OUT_PERIOD_END", J$3)</f>
        <v>19154387</v>
      </c>
    </row>
    <row r="41" spans="1:10" x14ac:dyDescent="0.3">
      <c r="A41" s="11" t="s">
        <v>1071</v>
      </c>
      <c r="B41" s="9" cm="1">
        <f t="array" ref="B41">_xll.SNL.Clients.Office.Excel.Functions.SPG($A41, "SP_SHARES_OUT_PERIOD_END", B$3)</f>
        <v>38206000</v>
      </c>
      <c r="C41" s="9" cm="1">
        <f t="array" ref="C41">_xll.SNL.Clients.Office.Excel.Functions.SPG($A41, "SP_SHARES_OUT_PERIOD_END", C$3)</f>
        <v>38079000</v>
      </c>
      <c r="D41" s="9" cm="1">
        <f t="array" ref="D41">_xll.SNL.Clients.Office.Excel.Functions.SPG($A41, "SP_SHARES_OUT_PERIOD_END", D$3)</f>
        <v>38018000</v>
      </c>
      <c r="E41" s="9" cm="1">
        <f t="array" ref="E41">_xll.SNL.Clients.Office.Excel.Functions.SPG($A41, "SP_SHARES_OUT_PERIOD_END", E$3)</f>
        <v>38000000</v>
      </c>
      <c r="F41" s="9" cm="1">
        <f t="array" ref="F41">_xll.SNL.Clients.Office.Excel.Functions.SPG($A41, "SP_SHARES_OUT_PERIOD_END", F$3)</f>
        <v>37924000</v>
      </c>
      <c r="G41" s="9" cm="1">
        <f t="array" ref="G41">_xll.SNL.Clients.Office.Excel.Functions.SPG($A41, "SP_SHARES_OUT_PERIOD_END", G$3)</f>
        <v>37810000</v>
      </c>
      <c r="H41" s="9" cm="1">
        <f t="array" ref="H41">_xll.SNL.Clients.Office.Excel.Functions.SPG($A41, "SP_SHARES_OUT_PERIOD_END", H$3)</f>
        <v>37774000</v>
      </c>
      <c r="I41" s="9" cm="1">
        <f t="array" ref="I41">_xll.SNL.Clients.Office.Excel.Functions.SPG($A41, "SP_SHARES_OUT_PERIOD_END", I$3)</f>
        <v>37987000</v>
      </c>
      <c r="J41" s="9" cm="1">
        <f t="array" ref="J41">_xll.SNL.Clients.Office.Excel.Functions.SPG($A41, "SP_SHARES_OUT_PERIOD_END", J$3)</f>
        <v>40238000</v>
      </c>
    </row>
    <row r="42" spans="1:10" x14ac:dyDescent="0.3">
      <c r="A42" s="11" t="s">
        <v>1072</v>
      </c>
      <c r="B42" s="9" cm="1">
        <f t="array" ref="B42">_xll.SNL.Clients.Office.Excel.Functions.SPG($A42, "SP_SHARES_OUT_PERIOD_END", B$3)</f>
        <v>47670177</v>
      </c>
      <c r="C42" s="9" cm="1">
        <f t="array" ref="C42">_xll.SNL.Clients.Office.Excel.Functions.SPG($A42, "SP_SHARES_OUT_PERIOD_END", C$3)</f>
        <v>47617691</v>
      </c>
      <c r="D42" s="9" cm="1">
        <f t="array" ref="D42">_xll.SNL.Clients.Office.Excel.Functions.SPG($A42, "SP_SHARES_OUT_PERIOD_END", D$3)</f>
        <v>48372997</v>
      </c>
      <c r="E42" s="9" cm="1">
        <f t="array" ref="E42">_xll.SNL.Clients.Office.Excel.Functions.SPG($A42, "SP_SHARES_OUT_PERIOD_END", E$3)</f>
        <v>48962414</v>
      </c>
      <c r="F42" s="9" cm="1">
        <f t="array" ref="F42">_xll.SNL.Clients.Office.Excel.Functions.SPG($A42, "SP_SHARES_OUT_PERIOD_END", F$3)</f>
        <v>48841343</v>
      </c>
      <c r="G42" s="9" cm="1">
        <f t="array" ref="G42">_xll.SNL.Clients.Office.Excel.Functions.SPG($A42, "SP_SHARES_OUT_PERIOD_END", G$3)</f>
        <v>48068881</v>
      </c>
      <c r="H42" s="9" cm="1">
        <f t="array" ref="H42">_xll.SNL.Clients.Office.Excel.Functions.SPG($A42, "SP_SHARES_OUT_PERIOD_END", H$3)</f>
        <v>47898466</v>
      </c>
      <c r="I42" s="9" cm="1">
        <f t="array" ref="I42">_xll.SNL.Clients.Office.Excel.Functions.SPG($A42, "SP_SHARES_OUT_PERIOD_END", I$3)</f>
        <v>48818806</v>
      </c>
      <c r="J42" s="9" cm="1">
        <f t="array" ref="J42">_xll.SNL.Clients.Office.Excel.Functions.SPG($A42, "SP_SHARES_OUT_PERIOD_END", J$3)</f>
        <v>48179238</v>
      </c>
    </row>
    <row r="43" spans="1:10" x14ac:dyDescent="0.3">
      <c r="A43" s="11" t="s">
        <v>1617</v>
      </c>
      <c r="B43" s="9" cm="1">
        <f t="array" ref="B43">_xll.SNL.Clients.Office.Excel.Functions.SPG($A43, "SP_SHARES_OUT_PERIOD_END", B$3)</f>
        <v>49538000</v>
      </c>
      <c r="C43" s="9" cm="1">
        <f t="array" ref="C43">_xll.SNL.Clients.Office.Excel.Functions.SPG($A43, "SP_SHARES_OUT_PERIOD_END", C$3)</f>
        <v>49791300</v>
      </c>
      <c r="D43" s="9" cm="1">
        <f t="array" ref="D43">_xll.SNL.Clients.Office.Excel.Functions.SPG($A43, "SP_SHARES_OUT_PERIOD_END", D$3)</f>
        <v>49772925</v>
      </c>
      <c r="E43" s="9" cm="1">
        <f t="array" ref="E43">_xll.SNL.Clients.Office.Excel.Functions.SPG($A43, "SP_SHARES_OUT_PERIOD_END", E$3)</f>
        <v>50024200</v>
      </c>
      <c r="F43" s="9" cm="1">
        <f t="array" ref="F43">_xll.SNL.Clients.Office.Excel.Functions.SPG($A43, "SP_SHARES_OUT_PERIOD_END", F$3)</f>
        <v>50342125</v>
      </c>
      <c r="G43" s="9" cm="1">
        <f t="array" ref="G43">_xll.SNL.Clients.Office.Excel.Functions.SPG($A43, "SP_SHARES_OUT_PERIOD_END", G$3)</f>
        <v>50422700</v>
      </c>
      <c r="H43" s="9" cm="1">
        <f t="array" ref="H43">_xll.SNL.Clients.Office.Excel.Functions.SPG($A43, "SP_SHARES_OUT_PERIOD_END", H$3)</f>
        <v>50677900</v>
      </c>
      <c r="I43" s="9" cm="1">
        <f t="array" ref="I43">_xll.SNL.Clients.Office.Excel.Functions.SPG($A43, "SP_SHARES_OUT_PERIOD_END", I$3)</f>
        <v>50602700</v>
      </c>
      <c r="J43" s="9" cm="1">
        <f t="array" ref="J43">_xll.SNL.Clients.Office.Excel.Functions.SPG($A43, "SP_SHARES_OUT_PERIOD_END", J$3)</f>
        <v>50592700</v>
      </c>
    </row>
    <row r="44" spans="1:10" x14ac:dyDescent="0.3">
      <c r="A44" s="11" t="s">
        <v>1073</v>
      </c>
      <c r="B44" s="9" cm="1">
        <f t="array" ref="B44">_xll.SNL.Clients.Office.Excel.Functions.SPG($A44, "SP_SHARES_OUT_PERIOD_END", B$3)</f>
        <v>20027794</v>
      </c>
      <c r="C44" s="9" cm="1">
        <f t="array" ref="C44">_xll.SNL.Clients.Office.Excel.Functions.SPG($A44, "SP_SHARES_OUT_PERIOD_END", C$3)</f>
        <v>19653152</v>
      </c>
      <c r="D44" s="9" cm="1">
        <f t="array" ref="D44">_xll.SNL.Clients.Office.Excel.Functions.SPG($A44, "SP_SHARES_OUT_PERIOD_END", D$3)</f>
        <v>19576863</v>
      </c>
      <c r="E44" s="9" cm="1">
        <f t="array" ref="E44">_xll.SNL.Clients.Office.Excel.Functions.SPG($A44, "SP_SHARES_OUT_PERIOD_END", E$3)</f>
        <v>19551528</v>
      </c>
      <c r="F44" s="9" cm="1">
        <f t="array" ref="F44">_xll.SNL.Clients.Office.Excel.Functions.SPG($A44, "SP_SHARES_OUT_PERIOD_END", F$3)</f>
        <v>19427307</v>
      </c>
      <c r="G44" s="9" cm="1">
        <f t="array" ref="G44">_xll.SNL.Clients.Office.Excel.Functions.SPG($A44, "SP_SHARES_OUT_PERIOD_END", G$3)</f>
        <v>19115953</v>
      </c>
      <c r="H44" s="9" cm="1">
        <f t="array" ref="H44">_xll.SNL.Clients.Office.Excel.Functions.SPG($A44, "SP_SHARES_OUT_PERIOD_END", H$3)</f>
        <v>19050244</v>
      </c>
      <c r="I44" s="9" cm="1">
        <f t="array" ref="I44">_xll.SNL.Clients.Office.Excel.Functions.SPG($A44, "SP_SHARES_OUT_PERIOD_END", I$3)</f>
        <v>18906425</v>
      </c>
      <c r="J44" s="9" cm="1">
        <f t="array" ref="J44">_xll.SNL.Clients.Office.Excel.Functions.SPG($A44, "SP_SHARES_OUT_PERIOD_END", J$3)</f>
        <v>16582397</v>
      </c>
    </row>
    <row r="45" spans="1:10" x14ac:dyDescent="0.3">
      <c r="A45" s="11" t="s">
        <v>1074</v>
      </c>
      <c r="B45" s="9" cm="1">
        <f t="array" ref="B45">_xll.SNL.Clients.Office.Excel.Functions.SPG($A45, "SP_SHARES_OUT_PERIOD_END", B$3)</f>
        <v>21417631</v>
      </c>
      <c r="C45" s="9" cm="1">
        <f t="array" ref="C45">_xll.SNL.Clients.Office.Excel.Functions.SPG($A45, "SP_SHARES_OUT_PERIOD_END", C$3)</f>
        <v>21939010</v>
      </c>
      <c r="D45" s="9" cm="1">
        <f t="array" ref="D45">_xll.SNL.Clients.Office.Excel.Functions.SPG($A45, "SP_SHARES_OUT_PERIOD_END", D$3)</f>
        <v>21945986</v>
      </c>
      <c r="E45" s="9" cm="1">
        <f t="array" ref="E45">_xll.SNL.Clients.Office.Excel.Functions.SPG($A45, "SP_SHARES_OUT_PERIOD_END", E$3)</f>
        <v>21936674</v>
      </c>
      <c r="F45" s="9" cm="1">
        <f t="array" ref="F45">_xll.SNL.Clients.Office.Excel.Functions.SPG($A45, "SP_SHARES_OUT_PERIOD_END", F$3)</f>
        <v>22089265</v>
      </c>
      <c r="G45" s="9" cm="1">
        <f t="array" ref="G45">_xll.SNL.Clients.Office.Excel.Functions.SPG($A45, "SP_SHARES_OUT_PERIOD_END", G$3)</f>
        <v>22085098</v>
      </c>
      <c r="H45" s="9" cm="1">
        <f t="array" ref="H45">_xll.SNL.Clients.Office.Excel.Functions.SPG($A45, "SP_SHARES_OUT_PERIOD_END", H$3)</f>
        <v>22072123</v>
      </c>
      <c r="I45" s="9" cm="1">
        <f t="array" ref="I45">_xll.SNL.Clients.Office.Excel.Functions.SPG($A45, "SP_SHARES_OUT_PERIOD_END", I$3)</f>
        <v>22219005</v>
      </c>
      <c r="J45" s="9" cm="1">
        <f t="array" ref="J45">_xll.SNL.Clients.Office.Excel.Functions.SPG($A45, "SP_SHARES_OUT_PERIOD_END", J$3)</f>
        <v>22224299</v>
      </c>
    </row>
    <row r="46" spans="1:10" x14ac:dyDescent="0.3">
      <c r="A46" s="11" t="s">
        <v>1075</v>
      </c>
      <c r="B46" s="9" cm="1">
        <f t="array" ref="B46">_xll.SNL.Clients.Office.Excel.Functions.SPG($A46, "SP_SHARES_OUT_PERIOD_END", B$3)</f>
        <v>138871188</v>
      </c>
      <c r="C46" s="9" cm="1">
        <f t="array" ref="C46">_xll.SNL.Clients.Office.Excel.Functions.SPG($A46, "SP_SHARES_OUT_PERIOD_END", C$3)</f>
        <v>138174636</v>
      </c>
      <c r="D46" s="9" cm="1">
        <f t="array" ref="D46">_xll.SNL.Clients.Office.Excel.Functions.SPG($A46, "SP_SHARES_OUT_PERIOD_END", D$3)</f>
        <v>138169164</v>
      </c>
      <c r="E46" s="9" cm="1">
        <f t="array" ref="E46">_xll.SNL.Clients.Office.Excel.Functions.SPG($A46, "SP_SHARES_OUT_PERIOD_END", E$3)</f>
        <v>138438433</v>
      </c>
      <c r="F46" s="9" cm="1">
        <f t="array" ref="F46">_xll.SNL.Clients.Office.Excel.Functions.SPG($A46, "SP_SHARES_OUT_PERIOD_END", F$3)</f>
        <v>142096715</v>
      </c>
      <c r="G46" s="9" cm="1">
        <f t="array" ref="G46">_xll.SNL.Clients.Office.Excel.Functions.SPG($A46, "SP_SHARES_OUT_PERIOD_END", G$3)</f>
        <v>141358605</v>
      </c>
      <c r="H46" s="9" cm="1">
        <f t="array" ref="H46">_xll.SNL.Clients.Office.Excel.Functions.SPG($A46, "SP_SHARES_OUT_PERIOD_END", H$3)</f>
        <v>141353133</v>
      </c>
      <c r="I46" s="9" cm="1">
        <f t="array" ref="I46">_xll.SNL.Clients.Office.Excel.Functions.SPG($A46, "SP_SHARES_OUT_PERIOD_END", I$3)</f>
        <v>141343177</v>
      </c>
      <c r="J46" s="9" cm="1">
        <f t="array" ref="J46">_xll.SNL.Clients.Office.Excel.Functions.SPG($A46, "SP_SHARES_OUT_PERIOD_END", J$3)</f>
        <v>141266039</v>
      </c>
    </row>
    <row r="47" spans="1:10" x14ac:dyDescent="0.3">
      <c r="A47" s="11" t="s">
        <v>1076</v>
      </c>
      <c r="B47" s="9" cm="1">
        <f t="array" ref="B47">_xll.SNL.Clients.Office.Excel.Functions.SPG($A47, "SP_SHARES_OUT_PERIOD_END", B$3)</f>
        <v>238408327</v>
      </c>
      <c r="C47" s="9" cm="1">
        <f t="array" ref="C47">_xll.SNL.Clients.Office.Excel.Functions.SPG($A47, "SP_SHARES_OUT_PERIOD_END", C$3)</f>
        <v>239765905</v>
      </c>
      <c r="D47" s="9" cm="1">
        <f t="array" ref="D47">_xll.SNL.Clients.Office.Excel.Functions.SPG($A47, "SP_SHARES_OUT_PERIOD_END", D$3)</f>
        <v>239925065</v>
      </c>
      <c r="E47" s="9" cm="1">
        <f t="array" ref="E47">_xll.SNL.Clients.Office.Excel.Functions.SPG($A47, "SP_SHARES_OUT_PERIOD_END", E$3)</f>
        <v>241280329</v>
      </c>
      <c r="F47" s="9" cm="1">
        <f t="array" ref="F47">_xll.SNL.Clients.Office.Excel.Functions.SPG($A47, "SP_SHARES_OUT_PERIOD_END", F$3)</f>
        <v>242346188</v>
      </c>
      <c r="G47" s="9" cm="1">
        <f t="array" ref="G47">_xll.SNL.Clients.Office.Excel.Functions.SPG($A47, "SP_SHARES_OUT_PERIOD_END", G$3)</f>
        <v>241515532</v>
      </c>
      <c r="H47" s="9" cm="1">
        <f t="array" ref="H47">_xll.SNL.Clients.Office.Excel.Functions.SPG($A47, "SP_SHARES_OUT_PERIOD_END", H$3)</f>
        <v>228807202</v>
      </c>
      <c r="I47" s="9" cm="1">
        <f t="array" ref="I47">_xll.SNL.Clients.Office.Excel.Functions.SPG($A47, "SP_SHARES_OUT_PERIOD_END", I$3)</f>
        <v>228799092</v>
      </c>
      <c r="J47" s="9" cm="1">
        <f t="array" ref="J47">_xll.SNL.Clients.Office.Excel.Functions.SPG($A47, "SP_SHARES_OUT_PERIOD_END", J$3)</f>
        <v>229013349</v>
      </c>
    </row>
    <row r="48" spans="1:10" x14ac:dyDescent="0.3">
      <c r="A48" s="11" t="s">
        <v>1077</v>
      </c>
      <c r="B48" s="9" cm="1">
        <f t="array" ref="B48">_xll.SNL.Clients.Office.Excel.Functions.SPG($A48, "SP_SHARES_OUT_PERIOD_END", B$3)</f>
        <v>192161707</v>
      </c>
      <c r="C48" s="9" cm="1">
        <f t="array" ref="C48">_xll.SNL.Clients.Office.Excel.Functions.SPG($A48, "SP_SHARES_OUT_PERIOD_END", C$3)</f>
        <v>189259435</v>
      </c>
      <c r="D48" s="9" cm="1">
        <f t="array" ref="D48">_xll.SNL.Clients.Office.Excel.Functions.SPG($A48, "SP_SHARES_OUT_PERIOD_END", D$3)</f>
        <v>188608777</v>
      </c>
      <c r="E48" s="9" cm="1">
        <f t="array" ref="E48">_xll.SNL.Clients.Office.Excel.Functions.SPG($A48, "SP_SHARES_OUT_PERIOD_END", E$3)</f>
        <v>188548879</v>
      </c>
      <c r="F48" s="9" cm="1">
        <f t="array" ref="F48">_xll.SNL.Clients.Office.Excel.Functions.SPG($A48, "SP_SHARES_OUT_PERIOD_END", F$3)</f>
        <v>189452116</v>
      </c>
      <c r="G48" s="9" cm="1">
        <f t="array" ref="G48">_xll.SNL.Clients.Office.Excel.Functions.SPG($A48, "SP_SHARES_OUT_PERIOD_END", G$3)</f>
        <v>188505264</v>
      </c>
      <c r="H48" s="9" cm="1">
        <f t="array" ref="H48">_xll.SNL.Clients.Office.Excel.Functions.SPG($A48, "SP_SHARES_OUT_PERIOD_END", H$3)</f>
        <v>188501642</v>
      </c>
      <c r="I48" s="9" cm="1">
        <f t="array" ref="I48">_xll.SNL.Clients.Office.Excel.Functions.SPG($A48, "SP_SHARES_OUT_PERIOD_END", I$3)</f>
        <v>183067388</v>
      </c>
      <c r="J48" s="9" cm="1">
        <f t="array" ref="J48">_xll.SNL.Clients.Office.Excel.Functions.SPG($A48, "SP_SHARES_OUT_PERIOD_END", J$3)</f>
        <v>183821003</v>
      </c>
    </row>
    <row r="49" spans="1:10" x14ac:dyDescent="0.3">
      <c r="A49" s="11" t="s">
        <v>1078</v>
      </c>
      <c r="B49" s="9" cm="1">
        <f t="array" ref="B49">_xll.SNL.Clients.Office.Excel.Functions.SPG($A49, "SP_SHARES_OUT_PERIOD_END", B$3)</f>
        <v>23028447</v>
      </c>
      <c r="C49" s="9" cm="1">
        <f t="array" ref="C49">_xll.SNL.Clients.Office.Excel.Functions.SPG($A49, "SP_SHARES_OUT_PERIOD_END", C$3)</f>
        <v>23286924</v>
      </c>
      <c r="D49" s="9" cm="1">
        <f t="array" ref="D49">_xll.SNL.Clients.Office.Excel.Functions.SPG($A49, "SP_SHARES_OUT_PERIOD_END", D$3)</f>
        <v>23462106</v>
      </c>
      <c r="E49" s="9" cm="1">
        <f t="array" ref="E49">_xll.SNL.Clients.Office.Excel.Functions.SPG($A49, "SP_SHARES_OUT_PERIOD_END", E$3)</f>
        <v>23688048</v>
      </c>
      <c r="F49" s="9" cm="1">
        <f t="array" ref="F49">_xll.SNL.Clients.Office.Excel.Functions.SPG($A49, "SP_SHARES_OUT_PERIOD_END", F$3)</f>
        <v>23457738</v>
      </c>
      <c r="G49" s="9" cm="1">
        <f t="array" ref="G49">_xll.SNL.Clients.Office.Excel.Functions.SPG($A49, "SP_SHARES_OUT_PERIOD_END", G$3)</f>
        <v>23563988</v>
      </c>
      <c r="H49" s="9" cm="1">
        <f t="array" ref="H49">_xll.SNL.Clients.Office.Excel.Functions.SPG($A49, "SP_SHARES_OUT_PERIOD_END", H$3)</f>
        <v>23799773</v>
      </c>
      <c r="I49" s="9" cm="1">
        <f t="array" ref="I49">_xll.SNL.Clients.Office.Excel.Functions.SPG($A49, "SP_SHARES_OUT_PERIOD_END", I$3)</f>
        <v>24024955</v>
      </c>
      <c r="J49" s="9" cm="1">
        <f t="array" ref="J49">_xll.SNL.Clients.Office.Excel.Functions.SPG($A49, "SP_SHARES_OUT_PERIOD_END", J$3)</f>
        <v>24125156</v>
      </c>
    </row>
    <row r="50" spans="1:10" x14ac:dyDescent="0.3">
      <c r="A50" s="11" t="s">
        <v>1079</v>
      </c>
      <c r="B50" s="9" cm="1">
        <f t="array" ref="B50">_xll.SNL.Clients.Office.Excel.Functions.SPG($A50, "SP_SHARES_OUT_PERIOD_END", B$3)</f>
        <v>175520050</v>
      </c>
      <c r="C50" s="9" cm="1">
        <f t="array" ref="C50">_xll.SNL.Clients.Office.Excel.Functions.SPG($A50, "SP_SHARES_OUT_PERIOD_END", C$3)</f>
        <v>175167525</v>
      </c>
      <c r="D50" s="9" cm="1">
        <f t="array" ref="D50">_xll.SNL.Clients.Office.Excel.Functions.SPG($A50, "SP_SHARES_OUT_PERIOD_END", D$3)</f>
        <v>175175644</v>
      </c>
      <c r="E50" s="9" cm="1">
        <f t="array" ref="E50">_xll.SNL.Clients.Office.Excel.Functions.SPG($A50, "SP_SHARES_OUT_PERIOD_END", E$3)</f>
        <v>156300536</v>
      </c>
      <c r="F50" s="9" cm="1">
        <f t="array" ref="F50">_xll.SNL.Clients.Office.Excel.Functions.SPG($A50, "SP_SHARES_OUT_PERIOD_END", F$3)</f>
        <v>156286457</v>
      </c>
      <c r="G50" s="9" cm="1">
        <f t="array" ref="G50">_xll.SNL.Clients.Office.Excel.Functions.SPG($A50, "SP_SHARES_OUT_PERIOD_END", G$3)</f>
        <v>155963947</v>
      </c>
      <c r="H50" s="9" cm="1">
        <f t="array" ref="H50">_xll.SNL.Clients.Office.Excel.Functions.SPG($A50, "SP_SHARES_OUT_PERIOD_END", H$3)</f>
        <v>156120091</v>
      </c>
      <c r="I50" s="9" cm="1">
        <f t="array" ref="I50">_xll.SNL.Clients.Office.Excel.Functions.SPG($A50, "SP_SHARES_OUT_PERIOD_END", I$3)</f>
        <v>156499576</v>
      </c>
      <c r="J50" s="9" cm="1">
        <f t="array" ref="J50">_xll.SNL.Clients.Office.Excel.Functions.SPG($A50, "SP_SHARES_OUT_PERIOD_END", J$3)</f>
        <v>156696510</v>
      </c>
    </row>
    <row r="51" spans="1:10" x14ac:dyDescent="0.3">
      <c r="A51" s="11" t="s">
        <v>1080</v>
      </c>
      <c r="B51" s="9" cm="1">
        <f t="array" ref="B51">_xll.SNL.Clients.Office.Excel.Functions.SPG($A51, "SP_SHARES_OUT_PERIOD_END", B$3)</f>
        <v>48800000</v>
      </c>
      <c r="C51" s="9" cm="1">
        <f t="array" ref="C51">_xll.SNL.Clients.Office.Excel.Functions.SPG($A51, "SP_SHARES_OUT_PERIOD_END", C$3)</f>
        <v>48800000</v>
      </c>
      <c r="D51" s="9" cm="1">
        <f t="array" ref="D51">_xll.SNL.Clients.Office.Excel.Functions.SPG($A51, "SP_SHARES_OUT_PERIOD_END", D$3)</f>
        <v>48800000</v>
      </c>
      <c r="E51" s="9" cm="1">
        <f t="array" ref="E51">_xll.SNL.Clients.Office.Excel.Functions.SPG($A51, "SP_SHARES_OUT_PERIOD_END", E$3)</f>
        <v>48800000</v>
      </c>
      <c r="F51" s="9" cm="1">
        <f t="array" ref="F51">_xll.SNL.Clients.Office.Excel.Functions.SPG($A51, "SP_SHARES_OUT_PERIOD_END", F$3)</f>
        <v>48600000</v>
      </c>
      <c r="G51" s="9" cm="1">
        <f t="array" ref="G51">_xll.SNL.Clients.Office.Excel.Functions.SPG($A51, "SP_SHARES_OUT_PERIOD_END", G$3)</f>
        <v>48600000</v>
      </c>
      <c r="H51" s="9" cm="1">
        <f t="array" ref="H51">_xll.SNL.Clients.Office.Excel.Functions.SPG($A51, "SP_SHARES_OUT_PERIOD_END", H$3)</f>
        <v>48800000</v>
      </c>
      <c r="I51" s="9" cm="1">
        <f t="array" ref="I51">_xll.SNL.Clients.Office.Excel.Functions.SPG($A51, "SP_SHARES_OUT_PERIOD_END", I$3)</f>
        <v>48800000</v>
      </c>
      <c r="J51" s="9" cm="1">
        <f t="array" ref="J51">_xll.SNL.Clients.Office.Excel.Functions.SPG($A51, "SP_SHARES_OUT_PERIOD_END", J$3)</f>
        <v>48400000</v>
      </c>
    </row>
    <row r="52" spans="1:10" x14ac:dyDescent="0.3">
      <c r="A52" s="11" t="s">
        <v>1081</v>
      </c>
      <c r="B52" s="9" cm="1">
        <f t="array" ref="B52">_xll.SNL.Clients.Office.Excel.Functions.SPG($A52, "SP_SHARES_OUT_PERIOD_END", B$3)</f>
        <v>105900000</v>
      </c>
      <c r="C52" s="9" cm="1">
        <f t="array" ref="C52">_xll.SNL.Clients.Office.Excel.Functions.SPG($A52, "SP_SHARES_OUT_PERIOD_END", C$3)</f>
        <v>92200000</v>
      </c>
      <c r="D52" s="9" cm="1">
        <f t="array" ref="D52">_xll.SNL.Clients.Office.Excel.Functions.SPG($A52, "SP_SHARES_OUT_PERIOD_END", D$3)</f>
        <v>91500000</v>
      </c>
      <c r="E52" s="9" cm="1">
        <f t="array" ref="E52">_xll.SNL.Clients.Office.Excel.Functions.SPG($A52, "SP_SHARES_OUT_PERIOD_END", E$3)</f>
        <v>91300000</v>
      </c>
      <c r="F52" s="9" cm="1">
        <f t="array" ref="F52">_xll.SNL.Clients.Office.Excel.Functions.SPG($A52, "SP_SHARES_OUT_PERIOD_END", F$3)</f>
        <v>90900000</v>
      </c>
      <c r="G52" s="9" cm="1">
        <f t="array" ref="G52">_xll.SNL.Clients.Office.Excel.Functions.SPG($A52, "SP_SHARES_OUT_PERIOD_END", G$3)</f>
        <v>75500000</v>
      </c>
      <c r="H52" s="9" cm="1">
        <f t="array" ref="H52">_xll.SNL.Clients.Office.Excel.Functions.SPG($A52, "SP_SHARES_OUT_PERIOD_END", H$3)</f>
        <v>74800000</v>
      </c>
      <c r="I52" s="9" cm="1">
        <f t="array" ref="I52">_xll.SNL.Clients.Office.Excel.Functions.SPG($A52, "SP_SHARES_OUT_PERIOD_END", I$3)</f>
        <v>74500000</v>
      </c>
      <c r="J52" s="9" cm="1">
        <f t="array" ref="J52">_xll.SNL.Clients.Office.Excel.Functions.SPG($A52, "SP_SHARES_OUT_PERIOD_END", J$3)</f>
        <v>73100000</v>
      </c>
    </row>
    <row r="53" spans="1:10" x14ac:dyDescent="0.3">
      <c r="A53" s="11" t="s">
        <v>1082</v>
      </c>
      <c r="B53" s="9" cm="1">
        <f t="array" ref="B53">_xll.SNL.Clients.Office.Excel.Functions.SPG($A53, "SP_SHARES_OUT_PERIOD_END", B$3)</f>
        <v>103304904</v>
      </c>
      <c r="C53" s="9" cm="1">
        <f t="array" ref="C53">_xll.SNL.Clients.Office.Excel.Functions.SPG($A53, "SP_SHARES_OUT_PERIOD_END", C$3)</f>
        <v>100885158</v>
      </c>
      <c r="D53" s="9" cm="1">
        <f t="array" ref="D53">_xll.SNL.Clients.Office.Excel.Functions.SPG($A53, "SP_SHARES_OUT_PERIOD_END", D$3)</f>
        <v>100321524</v>
      </c>
      <c r="E53" s="9" cm="1">
        <f t="array" ref="E53">_xll.SNL.Clients.Office.Excel.Functions.SPG($A53, "SP_SHARES_OUT_PERIOD_END", E$3)</f>
        <v>98326212</v>
      </c>
      <c r="F53" s="9" cm="1">
        <f t="array" ref="F53">_xll.SNL.Clients.Office.Excel.Functions.SPG($A53, "SP_SHARES_OUT_PERIOD_END", F$3)</f>
        <v>97202042</v>
      </c>
      <c r="G53" s="9" cm="1">
        <f t="array" ref="G53">_xll.SNL.Clients.Office.Excel.Functions.SPG($A53, "SP_SHARES_OUT_PERIOD_END", G$3)</f>
        <v>95380281</v>
      </c>
      <c r="H53" s="9" cm="1">
        <f t="array" ref="H53">_xll.SNL.Clients.Office.Excel.Functions.SPG($A53, "SP_SHARES_OUT_PERIOD_END", H$3)</f>
        <v>94581808</v>
      </c>
      <c r="I53" s="9" cm="1">
        <f t="array" ref="I53">_xll.SNL.Clients.Office.Excel.Functions.SPG($A53, "SP_SHARES_OUT_PERIOD_END", I$3)</f>
        <v>93653934</v>
      </c>
      <c r="J53" s="9" cm="1">
        <f t="array" ref="J53">_xll.SNL.Clients.Office.Excel.Functions.SPG($A53, "SP_SHARES_OUT_PERIOD_END", J$3)</f>
        <v>90785158</v>
      </c>
    </row>
    <row r="54" spans="1:10" x14ac:dyDescent="0.3">
      <c r="A54" s="11" t="s">
        <v>1083</v>
      </c>
      <c r="B54" s="9" cm="1">
        <f t="array" ref="B54">_xll.SNL.Clients.Office.Excel.Functions.SPG($A54, "SP_SHARES_OUT_PERIOD_END", B$3)</f>
        <v>80156414</v>
      </c>
      <c r="C54" s="9" cm="1">
        <f t="array" ref="C54">_xll.SNL.Clients.Office.Excel.Functions.SPG($A54, "SP_SHARES_OUT_PERIOD_END", C$3)</f>
        <v>79695938</v>
      </c>
      <c r="D54" s="9" cm="1">
        <f t="array" ref="D54">_xll.SNL.Clients.Office.Excel.Functions.SPG($A54, "SP_SHARES_OUT_PERIOD_END", D$3)</f>
        <v>79696160</v>
      </c>
      <c r="E54" s="9" cm="1">
        <f t="array" ref="E54">_xll.SNL.Clients.Office.Excel.Functions.SPG($A54, "SP_SHARES_OUT_PERIOD_END", E$3)</f>
        <v>67388397</v>
      </c>
      <c r="F54" s="9" cm="1">
        <f t="array" ref="F54">_xll.SNL.Clients.Office.Excel.Functions.SPG($A54, "SP_SHARES_OUT_PERIOD_END", F$3)</f>
        <v>66986834</v>
      </c>
      <c r="G54" s="9" cm="1">
        <f t="array" ref="G54">_xll.SNL.Clients.Office.Excel.Functions.SPG($A54, "SP_SHARES_OUT_PERIOD_END", G$3)</f>
        <v>66793294</v>
      </c>
      <c r="H54" s="9" cm="1">
        <f t="array" ref="H54">_xll.SNL.Clients.Office.Excel.Functions.SPG($A54, "SP_SHARES_OUT_PERIOD_END", H$3)</f>
        <v>67885390</v>
      </c>
      <c r="I54" s="9" cm="1">
        <f t="array" ref="I54">_xll.SNL.Clients.Office.Excel.Functions.SPG($A54, "SP_SHARES_OUT_PERIOD_END", I$3)</f>
        <v>67944529</v>
      </c>
      <c r="J54" s="9" cm="1">
        <f t="array" ref="J54">_xll.SNL.Clients.Office.Excel.Functions.SPG($A54, "SP_SHARES_OUT_PERIOD_END", J$3)</f>
        <v>67939340</v>
      </c>
    </row>
    <row r="55" spans="1:10" x14ac:dyDescent="0.3">
      <c r="A55" s="11" t="s">
        <v>1084</v>
      </c>
      <c r="B55" s="9" cm="1">
        <f t="array" ref="B55">_xll.SNL.Clients.Office.Excel.Functions.SPG($A55, "SP_SHARES_OUT_PERIOD_END", B$3)</f>
        <v>82416106</v>
      </c>
      <c r="C55" s="9" cm="1">
        <f t="array" ref="C55">_xll.SNL.Clients.Office.Excel.Functions.SPG($A55, "SP_SHARES_OUT_PERIOD_END", C$3)</f>
        <v>62412116</v>
      </c>
      <c r="D55" s="9" cm="1">
        <f t="array" ref="D55">_xll.SNL.Clients.Office.Excel.Functions.SPG($A55, "SP_SHARES_OUT_PERIOD_END", D$3)</f>
        <v>55192546</v>
      </c>
      <c r="E55" s="9" cm="1">
        <f t="array" ref="E55">_xll.SNL.Clients.Office.Excel.Functions.SPG($A55, "SP_SHARES_OUT_PERIOD_END", E$3)</f>
        <v>48765569</v>
      </c>
      <c r="F55" s="9" cm="1">
        <f t="array" ref="F55">_xll.SNL.Clients.Office.Excel.Functions.SPG($A55, "SP_SHARES_OUT_PERIOD_END", F$3)</f>
        <v>48751806</v>
      </c>
      <c r="G55" s="9" cm="1">
        <f t="array" ref="G55">_xll.SNL.Clients.Office.Excel.Functions.SPG($A55, "SP_SHARES_OUT_PERIOD_END", G$3)</f>
        <v>48798954</v>
      </c>
      <c r="H55" s="9" cm="1">
        <f t="array" ref="H55">_xll.SNL.Clients.Office.Excel.Functions.SPG($A55, "SP_SHARES_OUT_PERIOD_END", H$3)</f>
        <v>48995384</v>
      </c>
      <c r="I55" s="9" cm="1">
        <f t="array" ref="I55">_xll.SNL.Clients.Office.Excel.Functions.SPG($A55, "SP_SHARES_OUT_PERIOD_END", I$3)</f>
        <v>41362012</v>
      </c>
      <c r="J55" s="9" cm="1">
        <f t="array" ref="J55">_xll.SNL.Clients.Office.Excel.Functions.SPG($A55, "SP_SHARES_OUT_PERIOD_END", J$3)</f>
        <v>38400575</v>
      </c>
    </row>
    <row r="56" spans="1:10" x14ac:dyDescent="0.3">
      <c r="A56" s="11" t="s">
        <v>1085</v>
      </c>
      <c r="B56" s="9" cm="1">
        <f t="array" ref="B56">_xll.SNL.Clients.Office.Excel.Functions.SPG($A56, "SP_SHARES_OUT_PERIOD_END", B$3)</f>
        <v>43424918</v>
      </c>
      <c r="C56" s="9" cm="1">
        <f t="array" ref="C56">_xll.SNL.Clients.Office.Excel.Functions.SPG($A56, "SP_SHARES_OUT_PERIOD_END", C$3)</f>
        <v>43561649</v>
      </c>
      <c r="D56" s="9" cm="1">
        <f t="array" ref="D56">_xll.SNL.Clients.Office.Excel.Functions.SPG($A56, "SP_SHARES_OUT_PERIOD_END", D$3)</f>
        <v>43664677</v>
      </c>
      <c r="E56" s="9" cm="1">
        <f t="array" ref="E56">_xll.SNL.Clients.Office.Excel.Functions.SPG($A56, "SP_SHARES_OUT_PERIOD_END", E$3)</f>
        <v>43787757</v>
      </c>
      <c r="F56" s="9" cm="1">
        <f t="array" ref="F56">_xll.SNL.Clients.Office.Excel.Functions.SPG($A56, "SP_SHARES_OUT_PERIOD_END", F$3)</f>
        <v>43777371</v>
      </c>
      <c r="G56" s="9" cm="1">
        <f t="array" ref="G56">_xll.SNL.Clients.Office.Excel.Functions.SPG($A56, "SP_SHARES_OUT_PERIOD_END", G$3)</f>
        <v>43902061</v>
      </c>
      <c r="H56" s="9" cm="1">
        <f t="array" ref="H56">_xll.SNL.Clients.Office.Excel.Functions.SPG($A56, "SP_SHARES_OUT_PERIOD_END", H$3)</f>
        <v>44304517</v>
      </c>
      <c r="I56" s="9" cm="1">
        <f t="array" ref="I56">_xll.SNL.Clients.Office.Excel.Functions.SPG($A56, "SP_SHARES_OUT_PERIOD_END", I$3)</f>
        <v>44823285</v>
      </c>
      <c r="J56" s="9" cm="1">
        <f t="array" ref="J56">_xll.SNL.Clients.Office.Excel.Functions.SPG($A56, "SP_SHARES_OUT_PERIOD_END", J$3)</f>
        <v>45217244</v>
      </c>
    </row>
    <row r="57" spans="1:10" x14ac:dyDescent="0.3">
      <c r="A57" s="11" t="s">
        <v>1086</v>
      </c>
      <c r="B57" s="9" cm="1">
        <f t="array" ref="B57">_xll.SNL.Clients.Office.Excel.Functions.SPG($A57, "SP_SHARES_OUT_PERIOD_END", B$3)</f>
        <v>138062000</v>
      </c>
      <c r="C57" s="9" cm="1">
        <f t="array" ref="C57">_xll.SNL.Clients.Office.Excel.Functions.SPG($A57, "SP_SHARES_OUT_PERIOD_END", C$3)</f>
        <v>125572000</v>
      </c>
      <c r="D57" s="9" cm="1">
        <f t="array" ref="D57">_xll.SNL.Clients.Office.Excel.Functions.SPG($A57, "SP_SHARES_OUT_PERIOD_END", D$3)</f>
        <v>124376000</v>
      </c>
      <c r="E57" s="9" cm="1">
        <f t="array" ref="E57">_xll.SNL.Clients.Office.Excel.Functions.SPG($A57, "SP_SHARES_OUT_PERIOD_END", E$3)</f>
        <v>124227000</v>
      </c>
      <c r="F57" s="9" cm="1">
        <f t="array" ref="F57">_xll.SNL.Clients.Office.Excel.Functions.SPG($A57, "SP_SHARES_OUT_PERIOD_END", F$3)</f>
        <v>124133000</v>
      </c>
      <c r="G57" s="9" cm="1">
        <f t="array" ref="G57">_xll.SNL.Clients.Office.Excel.Functions.SPG($A57, "SP_SHARES_OUT_PERIOD_END", G$3)</f>
        <v>107500000</v>
      </c>
      <c r="H57" s="9" cm="1">
        <f t="array" ref="H57">_xll.SNL.Clients.Office.Excel.Functions.SPG($A57, "SP_SHARES_OUT_PERIOD_END", H$3)</f>
        <v>107312000</v>
      </c>
      <c r="I57" s="9" cm="1">
        <f t="array" ref="I57">_xll.SNL.Clients.Office.Excel.Functions.SPG($A57, "SP_SHARES_OUT_PERIOD_END", I$3)</f>
        <v>107102000</v>
      </c>
      <c r="J57" s="9" cm="1">
        <f t="array" ref="J57">_xll.SNL.Clients.Office.Excel.Functions.SPG($A57, "SP_SHARES_OUT_PERIOD_END", J$3)</f>
        <v>106869000</v>
      </c>
    </row>
    <row r="58" spans="1:10" x14ac:dyDescent="0.3">
      <c r="A58" s="11" t="s">
        <v>1087</v>
      </c>
      <c r="B58" s="9" cm="1">
        <f t="array" ref="B58">_xll.SNL.Clients.Office.Excel.Functions.SPG($A58, "SP_SHARES_OUT_PERIOD_END", B$3)</f>
        <v>70427674</v>
      </c>
      <c r="C58" s="9" cm="1">
        <f t="array" ref="C58">_xll.SNL.Clients.Office.Excel.Functions.SPG($A58, "SP_SHARES_OUT_PERIOD_END", C$3)</f>
        <v>70074120</v>
      </c>
      <c r="D58" s="9" cm="1">
        <f t="array" ref="D58">_xll.SNL.Clients.Office.Excel.Functions.SPG($A58, "SP_SHARES_OUT_PERIOD_END", D$3)</f>
        <v>70069120</v>
      </c>
      <c r="E58" s="9" cm="1">
        <f t="array" ref="E58">_xll.SNL.Clients.Office.Excel.Functions.SPG($A58, "SP_SHARES_OUT_PERIOD_END", E$3)</f>
        <v>69903580</v>
      </c>
      <c r="F58" s="9" cm="1">
        <f t="array" ref="F58">_xll.SNL.Clients.Office.Excel.Functions.SPG($A58, "SP_SHARES_OUT_PERIOD_END", F$3)</f>
        <v>69906602</v>
      </c>
      <c r="G58" s="9" cm="1">
        <f t="array" ref="G58">_xll.SNL.Clients.Office.Excel.Functions.SPG($A58, "SP_SHARES_OUT_PERIOD_END", G$3)</f>
        <v>68554078</v>
      </c>
      <c r="H58" s="9" cm="1">
        <f t="array" ref="H58">_xll.SNL.Clients.Office.Excel.Functions.SPG($A58, "SP_SHARES_OUT_PERIOD_END", H$3)</f>
        <v>68481220</v>
      </c>
      <c r="I58" s="9" cm="1">
        <f t="array" ref="I58">_xll.SNL.Clients.Office.Excel.Functions.SPG($A58, "SP_SHARES_OUT_PERIOD_END", I$3)</f>
        <v>68467607</v>
      </c>
      <c r="J58" s="9" cm="1">
        <f t="array" ref="J58">_xll.SNL.Clients.Office.Excel.Functions.SPG($A58, "SP_SHARES_OUT_PERIOD_END", J$3)</f>
        <v>68460000</v>
      </c>
    </row>
    <row r="59" spans="1:10" x14ac:dyDescent="0.3">
      <c r="A59" s="11" t="s">
        <v>1088</v>
      </c>
      <c r="B59" s="9" cm="1">
        <f t="array" ref="B59">_xll.SNL.Clients.Office.Excel.Functions.SPG($A59, "SP_SHARES_OUT_PERIOD_END", B$3)</f>
        <v>42703000</v>
      </c>
      <c r="C59" s="9" cm="1">
        <f t="array" ref="C59">_xll.SNL.Clients.Office.Excel.Functions.SPG($A59, "SP_SHARES_OUT_PERIOD_END", C$3)</f>
        <v>41945000</v>
      </c>
      <c r="D59" s="9" cm="1">
        <f t="array" ref="D59">_xll.SNL.Clients.Office.Excel.Functions.SPG($A59, "SP_SHARES_OUT_PERIOD_END", D$3)</f>
        <v>41905000</v>
      </c>
      <c r="E59" s="9" cm="1">
        <f t="array" ref="E59">_xll.SNL.Clients.Office.Excel.Functions.SPG($A59, "SP_SHARES_OUT_PERIOD_END", E$3)</f>
        <v>41792000</v>
      </c>
      <c r="F59" s="9" cm="1">
        <f t="array" ref="F59">_xll.SNL.Clients.Office.Excel.Functions.SPG($A59, "SP_SHARES_OUT_PERIOD_END", F$3)</f>
        <v>41737000</v>
      </c>
      <c r="G59" s="9" cm="1">
        <f t="array" ref="G59">_xll.SNL.Clients.Office.Excel.Functions.SPG($A59, "SP_SHARES_OUT_PERIOD_END", G$3)</f>
        <v>41082000</v>
      </c>
      <c r="H59" s="9" cm="1">
        <f t="array" ref="H59">_xll.SNL.Clients.Office.Excel.Functions.SPG($A59, "SP_SHARES_OUT_PERIOD_END", H$3)</f>
        <v>41050000</v>
      </c>
      <c r="I59" s="9" cm="1">
        <f t="array" ref="I59">_xll.SNL.Clients.Office.Excel.Functions.SPG($A59, "SP_SHARES_OUT_PERIOD_END", I$3)</f>
        <v>40956000</v>
      </c>
      <c r="J59" s="9" cm="1">
        <f t="array" ref="J59">_xll.SNL.Clients.Office.Excel.Functions.SPG($A59, "SP_SHARES_OUT_PERIOD_END", J$3)</f>
        <v>40879000</v>
      </c>
    </row>
    <row r="60" spans="1:10" x14ac:dyDescent="0.3">
      <c r="A60" s="11" t="s">
        <v>1089</v>
      </c>
      <c r="B60" s="9" cm="1">
        <f t="array" ref="B60">_xll.SNL.Clients.Office.Excel.Functions.SPG($A60, "SP_SHARES_OUT_PERIOD_END", B$3)</f>
        <v>19659160</v>
      </c>
      <c r="C60" s="9" cm="1">
        <f t="array" ref="C60">_xll.SNL.Clients.Office.Excel.Functions.SPG($A60, "SP_SHARES_OUT_PERIOD_END", C$3)</f>
        <v>19583948</v>
      </c>
      <c r="D60" s="9" cm="1">
        <f t="array" ref="D60">_xll.SNL.Clients.Office.Excel.Functions.SPG($A60, "SP_SHARES_OUT_PERIOD_END", D$3)</f>
        <v>19587459</v>
      </c>
      <c r="E60" s="9" cm="1">
        <f t="array" ref="E60">_xll.SNL.Clients.Office.Excel.Functions.SPG($A60, "SP_SHARES_OUT_PERIOD_END", E$3)</f>
        <v>19980100</v>
      </c>
      <c r="F60" s="9" cm="1">
        <f t="array" ref="F60">_xll.SNL.Clients.Office.Excel.Functions.SPG($A60, "SP_SHARES_OUT_PERIOD_END", F$3)</f>
        <v>20172120</v>
      </c>
      <c r="G60" s="9" cm="1">
        <f t="array" ref="G60">_xll.SNL.Clients.Office.Excel.Functions.SPG($A60, "SP_SHARES_OUT_PERIOD_END", G$3)</f>
        <v>20333464</v>
      </c>
      <c r="H60" s="9" cm="1">
        <f t="array" ref="H60">_xll.SNL.Clients.Office.Excel.Functions.SPG($A60, "SP_SHARES_OUT_PERIOD_END", H$3)</f>
        <v>20576666</v>
      </c>
      <c r="I60" s="9" cm="1">
        <f t="array" ref="I60">_xll.SNL.Clients.Office.Excel.Functions.SPG($A60, "SP_SHARES_OUT_PERIOD_END", I$3)</f>
        <v>20574830</v>
      </c>
      <c r="J60" s="9" cm="1">
        <f t="array" ref="J60">_xll.SNL.Clients.Office.Excel.Functions.SPG($A60, "SP_SHARES_OUT_PERIOD_END", J$3)</f>
        <v>21533969</v>
      </c>
    </row>
    <row r="61" spans="1:10" x14ac:dyDescent="0.3">
      <c r="A61" s="11" t="s">
        <v>1090</v>
      </c>
      <c r="B61" s="9" cm="1">
        <f t="array" ref="B61">_xll.SNL.Clients.Office.Excel.Functions.SPG($A61, "SP_SHARES_OUT_PERIOD_END", B$3)</f>
        <v>49553438</v>
      </c>
      <c r="C61" s="9" cm="1">
        <f t="array" ref="C61">_xll.SNL.Clients.Office.Excel.Functions.SPG($A61, "SP_SHARES_OUT_PERIOD_END", C$3)</f>
        <v>50505320</v>
      </c>
      <c r="D61" s="9" cm="1">
        <f t="array" ref="D61">_xll.SNL.Clients.Office.Excel.Functions.SPG($A61, "SP_SHARES_OUT_PERIOD_END", D$3)</f>
        <v>51556750</v>
      </c>
      <c r="E61" s="9" cm="1">
        <f t="array" ref="E61">_xll.SNL.Clients.Office.Excel.Functions.SPG($A61, "SP_SHARES_OUT_PERIOD_END", E$3)</f>
        <v>53185707</v>
      </c>
      <c r="F61" s="9" cm="1">
        <f t="array" ref="F61">_xll.SNL.Clients.Office.Excel.Functions.SPG($A61, "SP_SHARES_OUT_PERIOD_END", F$3)</f>
        <v>55081584</v>
      </c>
      <c r="G61" s="9" cm="1">
        <f t="array" ref="G61">_xll.SNL.Clients.Office.Excel.Functions.SPG($A61, "SP_SHARES_OUT_PERIOD_END", G$3)</f>
        <v>56217305</v>
      </c>
      <c r="H61" s="9" cm="1">
        <f t="array" ref="H61">_xll.SNL.Clients.Office.Excel.Functions.SPG($A61, "SP_SHARES_OUT_PERIOD_END", H$3)</f>
        <v>57819732</v>
      </c>
      <c r="I61" s="9" cm="1">
        <f t="array" ref="I61">_xll.SNL.Clients.Office.Excel.Functions.SPG($A61, "SP_SHARES_OUT_PERIOD_END", I$3)</f>
        <v>58850144</v>
      </c>
      <c r="J61" s="9" cm="1">
        <f t="array" ref="J61">_xll.SNL.Clients.Office.Excel.Functions.SPG($A61, "SP_SHARES_OUT_PERIOD_END", J$3)</f>
        <v>59274112</v>
      </c>
    </row>
    <row r="62" spans="1:10" x14ac:dyDescent="0.3">
      <c r="A62" s="11" t="s">
        <v>1091</v>
      </c>
      <c r="B62" s="9" cm="1">
        <f t="array" ref="B62">_xll.SNL.Clients.Office.Excel.Functions.SPG($A62, "SP_SHARES_OUT_PERIOD_END", B$3)</f>
        <v>22840087</v>
      </c>
      <c r="C62" s="9" cm="1">
        <f t="array" ref="C62">_xll.SNL.Clients.Office.Excel.Functions.SPG($A62, "SP_SHARES_OUT_PERIOD_END", C$3)</f>
        <v>22803976</v>
      </c>
      <c r="D62" s="9" cm="1">
        <f t="array" ref="D62">_xll.SNL.Clients.Office.Excel.Functions.SPG($A62, "SP_SHARES_OUT_PERIOD_END", D$3)</f>
        <v>22801785</v>
      </c>
      <c r="E62" s="9" cm="1">
        <f t="array" ref="E62">_xll.SNL.Clients.Office.Excel.Functions.SPG($A62, "SP_SHARES_OUT_PERIOD_END", E$3)</f>
        <v>22800581</v>
      </c>
      <c r="F62" s="9" cm="1">
        <f t="array" ref="F62">_xll.SNL.Clients.Office.Excel.Functions.SPG($A62, "SP_SHARES_OUT_PERIOD_END", F$3)</f>
        <v>22764963</v>
      </c>
      <c r="G62" s="9" cm="1">
        <f t="array" ref="G62">_xll.SNL.Clients.Office.Excel.Functions.SPG($A62, "SP_SHARES_OUT_PERIOD_END", G$3)</f>
        <v>22740635</v>
      </c>
      <c r="H62" s="9" cm="1">
        <f t="array" ref="H62">_xll.SNL.Clients.Office.Excel.Functions.SPG($A62, "SP_SHARES_OUT_PERIOD_END", H$3)</f>
        <v>22739296</v>
      </c>
      <c r="I62" s="9" cm="1">
        <f t="array" ref="I62">_xll.SNL.Clients.Office.Excel.Functions.SPG($A62, "SP_SHARES_OUT_PERIOD_END", I$3)</f>
        <v>22736570</v>
      </c>
      <c r="J62" s="9" cm="1">
        <f t="array" ref="J62">_xll.SNL.Clients.Office.Excel.Functions.SPG($A62, "SP_SHARES_OUT_PERIOD_END", J$3)</f>
        <v>22690567</v>
      </c>
    </row>
    <row r="63" spans="1:10" x14ac:dyDescent="0.3">
      <c r="A63" s="11" t="s">
        <v>1092</v>
      </c>
      <c r="B63" s="9" cm="1">
        <f t="array" ref="B63">_xll.SNL.Clients.Office.Excel.Functions.SPG($A63, "SP_SHARES_OUT_PERIOD_END", B$3)</f>
        <v>49028624</v>
      </c>
      <c r="C63" s="9" cm="1">
        <f t="array" ref="C63">_xll.SNL.Clients.Office.Excel.Functions.SPG($A63, "SP_SHARES_OUT_PERIOD_END", C$3)</f>
        <v>47929872</v>
      </c>
      <c r="D63" s="9" cm="1">
        <f t="array" ref="D63">_xll.SNL.Clients.Office.Excel.Functions.SPG($A63, "SP_SHARES_OUT_PERIOD_END", D$3)</f>
        <v>47780523</v>
      </c>
      <c r="E63" s="9" cm="1">
        <f t="array" ref="E63">_xll.SNL.Clients.Office.Excel.Functions.SPG($A63, "SP_SHARES_OUT_PERIOD_END", E$3)</f>
        <v>47541549</v>
      </c>
      <c r="F63" s="9" cm="1">
        <f t="array" ref="F63">_xll.SNL.Clients.Office.Excel.Functions.SPG($A63, "SP_SHARES_OUT_PERIOD_END", F$3)</f>
        <v>47458264</v>
      </c>
      <c r="G63" s="9" cm="1">
        <f t="array" ref="G63">_xll.SNL.Clients.Office.Excel.Functions.SPG($A63, "SP_SHARES_OUT_PERIOD_END", G$3)</f>
        <v>46843743</v>
      </c>
      <c r="H63" s="9" cm="1">
        <f t="array" ref="H63">_xll.SNL.Clients.Office.Excel.Functions.SPG($A63, "SP_SHARES_OUT_PERIOD_END", H$3)</f>
        <v>46607356</v>
      </c>
      <c r="I63" s="9" cm="1">
        <f t="array" ref="I63">_xll.SNL.Clients.Office.Excel.Functions.SPG($A63, "SP_SHARES_OUT_PERIOD_END", I$3)</f>
        <v>46553517</v>
      </c>
      <c r="J63" s="9" cm="1">
        <f t="array" ref="J63">_xll.SNL.Clients.Office.Excel.Functions.SPG($A63, "SP_SHARES_OUT_PERIOD_END", J$3)</f>
        <v>46488443</v>
      </c>
    </row>
    <row r="64" spans="1:10" x14ac:dyDescent="0.3">
      <c r="A64" s="11" t="s">
        <v>1093</v>
      </c>
      <c r="B64" s="9" cm="1">
        <f t="array" ref="B64">_xll.SNL.Clients.Office.Excel.Functions.SPG($A64, "SP_SHARES_OUT_PERIOD_END", B$3)</f>
        <v>89340541</v>
      </c>
      <c r="C64" s="9" cm="1">
        <f t="array" ref="C64">_xll.SNL.Clients.Office.Excel.Functions.SPG($A64, "SP_SHARES_OUT_PERIOD_END", C$3)</f>
        <v>89770231</v>
      </c>
      <c r="D64" s="9" cm="1">
        <f t="array" ref="D64">_xll.SNL.Clients.Office.Excel.Functions.SPG($A64, "SP_SHARES_OUT_PERIOD_END", D$3)</f>
        <v>89774392</v>
      </c>
      <c r="E64" s="9" cm="1">
        <f t="array" ref="E64">_xll.SNL.Clients.Office.Excel.Functions.SPG($A64, "SP_SHARES_OUT_PERIOD_END", E$3)</f>
        <v>89769734</v>
      </c>
      <c r="F64" s="9" cm="1">
        <f t="array" ref="F64">_xll.SNL.Clients.Office.Excel.Functions.SPG($A64, "SP_SHARES_OUT_PERIOD_END", F$3)</f>
        <v>75381740</v>
      </c>
      <c r="G64" s="9" cm="1">
        <f t="array" ref="G64">_xll.SNL.Clients.Office.Excel.Functions.SPG($A64, "SP_SHARES_OUT_PERIOD_END", G$3)</f>
        <v>75023327</v>
      </c>
      <c r="H64" s="9" cm="1">
        <f t="array" ref="H64">_xll.SNL.Clients.Office.Excel.Functions.SPG($A64, "SP_SHARES_OUT_PERIOD_END", H$3)</f>
        <v>74997132</v>
      </c>
      <c r="I64" s="9" cm="1">
        <f t="array" ref="I64">_xll.SNL.Clients.Office.Excel.Functions.SPG($A64, "SP_SHARES_OUT_PERIOD_END", I$3)</f>
        <v>74998075</v>
      </c>
      <c r="J64" s="9" cm="1">
        <f t="array" ref="J64">_xll.SNL.Clients.Office.Excel.Functions.SPG($A64, "SP_SHARES_OUT_PERIOD_END", J$3)</f>
        <v>74989228</v>
      </c>
    </row>
    <row r="65" spans="1:10" x14ac:dyDescent="0.3">
      <c r="A65" s="11" t="s">
        <v>1094</v>
      </c>
      <c r="B65" s="9" cm="1">
        <f t="array" ref="B65">_xll.SNL.Clients.Office.Excel.Functions.SPG($A65, "SP_SHARES_OUT_PERIOD_END", B$3)</f>
        <v>123621233</v>
      </c>
      <c r="C65" s="9" cm="1">
        <f t="array" ref="C65">_xll.SNL.Clients.Office.Excel.Functions.SPG($A65, "SP_SHARES_OUT_PERIOD_END", C$3)</f>
        <v>110217322</v>
      </c>
      <c r="D65" s="9" cm="1">
        <f t="array" ref="D65">_xll.SNL.Clients.Office.Excel.Functions.SPG($A65, "SP_SHARES_OUT_PERIOD_END", D$3)</f>
        <v>109874855</v>
      </c>
      <c r="E65" s="9" cm="1">
        <f t="array" ref="E65">_xll.SNL.Clients.Office.Excel.Functions.SPG($A65, "SP_SHARES_OUT_PERIOD_END", E$3)</f>
        <v>109863098</v>
      </c>
      <c r="F65" s="9" cm="1">
        <f t="array" ref="F65">_xll.SNL.Clients.Office.Excel.Functions.SPG($A65, "SP_SHARES_OUT_PERIOD_END", F$3)</f>
        <v>109850496</v>
      </c>
      <c r="G65" s="9" cm="1">
        <f t="array" ref="G65">_xll.SNL.Clients.Office.Excel.Functions.SPG($A65, "SP_SHARES_OUT_PERIOD_END", G$3)</f>
        <v>100025584</v>
      </c>
      <c r="H65" s="9" cm="1">
        <f t="array" ref="H65">_xll.SNL.Clients.Office.Excel.Functions.SPG($A65, "SP_SHARES_OUT_PERIOD_END", H$3)</f>
        <v>57767399</v>
      </c>
      <c r="I65" s="9" cm="1">
        <f t="array" ref="I65">_xll.SNL.Clients.Office.Excel.Functions.SPG($A65, "SP_SHARES_OUT_PERIOD_END", I$3)</f>
        <v>57147501</v>
      </c>
      <c r="J65" s="9" cm="1">
        <f t="array" ref="J65">_xll.SNL.Clients.Office.Excel.Functions.SPG($A65, "SP_SHARES_OUT_PERIOD_END", J$3)</f>
        <v>57147501</v>
      </c>
    </row>
    <row r="66" spans="1:10" x14ac:dyDescent="0.3">
      <c r="A66" s="11" t="s">
        <v>1095</v>
      </c>
      <c r="B66" s="9" cm="1">
        <f t="array" ref="B66">_xll.SNL.Clients.Office.Excel.Functions.SPG($A66, "SP_SHARES_OUT_PERIOD_END", B$3)</f>
        <v>46236444</v>
      </c>
      <c r="C66" s="9" cm="1">
        <f t="array" ref="C66">_xll.SNL.Clients.Office.Excel.Functions.SPG($A66, "SP_SHARES_OUT_PERIOD_END", C$3)</f>
        <v>45962627</v>
      </c>
      <c r="D66" s="9" cm="1">
        <f t="array" ref="D66">_xll.SNL.Clients.Office.Excel.Functions.SPG($A66, "SP_SHARES_OUT_PERIOD_END", D$3)</f>
        <v>46000000</v>
      </c>
      <c r="E66" s="9" cm="1">
        <f t="array" ref="E66">_xll.SNL.Clients.Office.Excel.Functions.SPG($A66, "SP_SHARES_OUT_PERIOD_END", E$3)</f>
        <v>45900000</v>
      </c>
      <c r="F66" s="9" cm="1">
        <f t="array" ref="F66">_xll.SNL.Clients.Office.Excel.Functions.SPG($A66, "SP_SHARES_OUT_PERIOD_END", F$3)</f>
        <v>46200000</v>
      </c>
      <c r="G66" s="9" cm="1">
        <f t="array" ref="G66">_xll.SNL.Clients.Office.Excel.Functions.SPG($A66, "SP_SHARES_OUT_PERIOD_END", G$3)</f>
        <v>43131337</v>
      </c>
      <c r="H66" s="9" cm="1">
        <f t="array" ref="H66">_xll.SNL.Clients.Office.Excel.Functions.SPG($A66, "SP_SHARES_OUT_PERIOD_END", H$3)</f>
        <v>46800000</v>
      </c>
      <c r="I66" s="9" cm="1">
        <f t="array" ref="I66">_xll.SNL.Clients.Office.Excel.Functions.SPG($A66, "SP_SHARES_OUT_PERIOD_END", I$3)</f>
        <v>46800000</v>
      </c>
      <c r="J66" s="9" cm="1">
        <f t="array" ref="J66">_xll.SNL.Clients.Office.Excel.Functions.SPG($A66, "SP_SHARES_OUT_PERIOD_END", J$3)</f>
        <v>46600000</v>
      </c>
    </row>
    <row r="67" spans="1:10" x14ac:dyDescent="0.3">
      <c r="A67" s="11" t="s">
        <v>1096</v>
      </c>
      <c r="B67" s="9" cm="1">
        <f t="array" ref="B67">_xll.SNL.Clients.Office.Excel.Functions.SPG($A67, "SP_SHARES_OUT_PERIOD_END", B$3)</f>
        <v>80561000</v>
      </c>
      <c r="C67" s="9" cm="1">
        <f t="array" ref="C67">_xll.SNL.Clients.Office.Excel.Functions.SPG($A67, "SP_SHARES_OUT_PERIOD_END", C$3)</f>
        <v>80039000</v>
      </c>
      <c r="D67" s="9" cm="1">
        <f t="array" ref="D67">_xll.SNL.Clients.Office.Excel.Functions.SPG($A67, "SP_SHARES_OUT_PERIOD_END", D$3)</f>
        <v>79180956</v>
      </c>
      <c r="E67" s="9" cm="1">
        <f t="array" ref="E67">_xll.SNL.Clients.Office.Excel.Functions.SPG($A67, "SP_SHARES_OUT_PERIOD_END", E$3)</f>
        <v>78702117</v>
      </c>
      <c r="F67" s="9" cm="1">
        <f t="array" ref="F67">_xll.SNL.Clients.Office.Excel.Functions.SPG($A67, "SP_SHARES_OUT_PERIOD_END", F$3)</f>
        <v>78187093</v>
      </c>
      <c r="G67" s="9" cm="1">
        <f t="array" ref="G67">_xll.SNL.Clients.Office.Excel.Functions.SPG($A67, "SP_SHARES_OUT_PERIOD_END", G$3)</f>
        <v>78074587</v>
      </c>
      <c r="H67" s="9" cm="1">
        <f t="array" ref="H67">_xll.SNL.Clients.Office.Excel.Functions.SPG($A67, "SP_SHARES_OUT_PERIOD_END", H$3)</f>
        <v>77364125</v>
      </c>
      <c r="I67" s="9" cm="1">
        <f t="array" ref="I67">_xll.SNL.Clients.Office.Excel.Functions.SPG($A67, "SP_SHARES_OUT_PERIOD_END", I$3)</f>
        <v>76524184</v>
      </c>
      <c r="J67" s="9" cm="1">
        <f t="array" ref="J67">_xll.SNL.Clients.Office.Excel.Functions.SPG($A67, "SP_SHARES_OUT_PERIOD_END", J$3)</f>
        <v>75762598</v>
      </c>
    </row>
    <row r="68" spans="1:10" x14ac:dyDescent="0.3">
      <c r="A68" s="11" t="s">
        <v>1097</v>
      </c>
      <c r="B68" s="9" cm="1">
        <f t="array" ref="B68">_xll.SNL.Clients.Office.Excel.Functions.SPG($A68, "SP_SHARES_OUT_PERIOD_END", B$3)</f>
        <v>32129000</v>
      </c>
      <c r="C68" s="9" cm="1">
        <f t="array" ref="C68">_xll.SNL.Clients.Office.Excel.Functions.SPG($A68, "SP_SHARES_OUT_PERIOD_END", C$3)</f>
        <v>32365000</v>
      </c>
      <c r="D68" s="9" cm="1">
        <f t="array" ref="D68">_xll.SNL.Clients.Office.Excel.Functions.SPG($A68, "SP_SHARES_OUT_PERIOD_END", D$3)</f>
        <v>32504000</v>
      </c>
      <c r="E68" s="9" cm="1">
        <f t="array" ref="E68">_xll.SNL.Clients.Office.Excel.Functions.SPG($A68, "SP_SHARES_OUT_PERIOD_END", E$3)</f>
        <v>32617000</v>
      </c>
      <c r="F68" s="9" cm="1">
        <f t="array" ref="F68">_xll.SNL.Clients.Office.Excel.Functions.SPG($A68, "SP_SHARES_OUT_PERIOD_END", F$3)</f>
        <v>32605000</v>
      </c>
      <c r="G68" s="9" cm="1">
        <f t="array" ref="G68">_xll.SNL.Clients.Office.Excel.Functions.SPG($A68, "SP_SHARES_OUT_PERIOD_END", G$3)</f>
        <v>32685000</v>
      </c>
      <c r="H68" s="9" cm="1">
        <f t="array" ref="H68">_xll.SNL.Clients.Office.Excel.Functions.SPG($A68, "SP_SHARES_OUT_PERIOD_END", H$3)</f>
        <v>32772000</v>
      </c>
      <c r="I68" s="9" cm="1">
        <f t="array" ref="I68">_xll.SNL.Clients.Office.Excel.Functions.SPG($A68, "SP_SHARES_OUT_PERIOD_END", I$3)</f>
        <v>32836000</v>
      </c>
      <c r="J68" s="9" cm="1">
        <f t="array" ref="J68">_xll.SNL.Clients.Office.Excel.Functions.SPG($A68, "SP_SHARES_OUT_PERIOD_END", J$3)</f>
        <v>32726000</v>
      </c>
    </row>
    <row r="69" spans="1:10" x14ac:dyDescent="0.3">
      <c r="A69" s="11" t="s">
        <v>1098</v>
      </c>
      <c r="B69" s="9" cm="1">
        <f t="array" ref="B69">_xll.SNL.Clients.Office.Excel.Functions.SPG($A69, "SP_SHARES_OUT_PERIOD_END", B$3)</f>
        <v>56865524</v>
      </c>
      <c r="C69" s="9" cm="1">
        <f t="array" ref="C69">_xll.SNL.Clients.Office.Excel.Functions.SPG($A69, "SP_SHARES_OUT_PERIOD_END", C$3)</f>
        <v>57097632</v>
      </c>
      <c r="D69" s="9" cm="1">
        <f t="array" ref="D69">_xll.SNL.Clients.Office.Excel.Functions.SPG($A69, "SP_SHARES_OUT_PERIOD_END", D$3)</f>
        <v>57092216</v>
      </c>
      <c r="E69" s="9" cm="1">
        <f t="array" ref="E69">_xll.SNL.Clients.Office.Excel.Functions.SPG($A69, "SP_SHARES_OUT_PERIOD_END", E$3)</f>
        <v>56894565</v>
      </c>
      <c r="F69" s="9" cm="1">
        <f t="array" ref="F69">_xll.SNL.Clients.Office.Excel.Functions.SPG($A69, "SP_SHARES_OUT_PERIOD_END", F$3)</f>
        <v>57079429</v>
      </c>
      <c r="G69" s="9" cm="1">
        <f t="array" ref="G69">_xll.SNL.Clients.Office.Excel.Functions.SPG($A69, "SP_SHARES_OUT_PERIOD_END", G$3)</f>
        <v>56898377</v>
      </c>
      <c r="H69" s="9" cm="1">
        <f t="array" ref="H69">_xll.SNL.Clients.Office.Excel.Functions.SPG($A69, "SP_SHARES_OUT_PERIOD_END", H$3)</f>
        <v>58503976</v>
      </c>
      <c r="I69" s="9" cm="1">
        <f t="array" ref="I69">_xll.SNL.Clients.Office.Excel.Functions.SPG($A69, "SP_SHARES_OUT_PERIOD_END", I$3)</f>
        <v>58943035</v>
      </c>
      <c r="J69" s="9" cm="1">
        <f t="array" ref="J69">_xll.SNL.Clients.Office.Excel.Functions.SPG($A69, "SP_SHARES_OUT_PERIOD_END", J$3)</f>
        <v>59355124</v>
      </c>
    </row>
    <row r="70" spans="1:10" x14ac:dyDescent="0.3">
      <c r="A70" s="11" t="s">
        <v>1099</v>
      </c>
      <c r="B70" s="9" cm="1">
        <f t="array" ref="B70">_xll.SNL.Clients.Office.Excel.Functions.SPG($A70, "SP_SHARES_OUT_PERIOD_END", B$3)</f>
        <v>45776018</v>
      </c>
      <c r="C70" s="9" cm="1">
        <f t="array" ref="C70">_xll.SNL.Clients.Office.Excel.Functions.SPG($A70, "SP_SHARES_OUT_PERIOD_END", C$3)</f>
        <v>45691888</v>
      </c>
      <c r="D70" s="9" cm="1">
        <f t="array" ref="D70">_xll.SNL.Clients.Office.Excel.Functions.SPG($A70, "SP_SHARES_OUT_PERIOD_END", D$3)</f>
        <v>45570084</v>
      </c>
      <c r="E70" s="9" cm="1">
        <f t="array" ref="E70">_xll.SNL.Clients.Office.Excel.Functions.SPG($A70, "SP_SHARES_OUT_PERIOD_END", E$3)</f>
        <v>50395071</v>
      </c>
      <c r="F70" s="9" cm="1">
        <f t="array" ref="F70">_xll.SNL.Clients.Office.Excel.Functions.SPG($A70, "SP_SHARES_OUT_PERIOD_END", F$3)</f>
        <v>54614041</v>
      </c>
      <c r="G70" s="9" cm="1">
        <f t="array" ref="G70">_xll.SNL.Clients.Office.Excel.Functions.SPG($A70, "SP_SHARES_OUT_PERIOD_END", G$3)</f>
        <v>55718412</v>
      </c>
      <c r="H70" s="9" cm="1">
        <f t="array" ref="H70">_xll.SNL.Clients.Office.Excel.Functions.SPG($A70, "SP_SHARES_OUT_PERIOD_END", H$3)</f>
        <v>57832378</v>
      </c>
      <c r="I70" s="9" cm="1">
        <f t="array" ref="I70">_xll.SNL.Clients.Office.Excel.Functions.SPG($A70, "SP_SHARES_OUT_PERIOD_END", I$3)</f>
        <v>61194991</v>
      </c>
      <c r="J70" s="9" cm="1">
        <f t="array" ref="J70">_xll.SNL.Clients.Office.Excel.Functions.SPG($A70, "SP_SHARES_OUT_PERIOD_END", J$3)</f>
        <v>69147387</v>
      </c>
    </row>
    <row r="71" spans="1:10" x14ac:dyDescent="0.3">
      <c r="A71" s="11" t="s">
        <v>1100</v>
      </c>
      <c r="B71" s="9" cm="1">
        <f t="array" ref="B71">_xll.SNL.Clients.Office.Excel.Functions.SPG($A71, "SP_SHARES_OUT_PERIOD_END", B$3)</f>
        <v>29913000</v>
      </c>
      <c r="C71" s="9" cm="1">
        <f t="array" ref="C71">_xll.SNL.Clients.Office.Excel.Functions.SPG($A71, "SP_SHARES_OUT_PERIOD_END", C$3)</f>
        <v>29877000</v>
      </c>
      <c r="D71" s="9" cm="1">
        <f t="array" ref="D71">_xll.SNL.Clients.Office.Excel.Functions.SPG($A71, "SP_SHARES_OUT_PERIOD_END", D$3)</f>
        <v>29877000</v>
      </c>
      <c r="E71" s="9" cm="1">
        <f t="array" ref="E71">_xll.SNL.Clients.Office.Excel.Functions.SPG($A71, "SP_SHARES_OUT_PERIOD_END", E$3)</f>
        <v>29814000</v>
      </c>
      <c r="F71" s="9" cm="1">
        <f t="array" ref="F71">_xll.SNL.Clients.Office.Excel.Functions.SPG($A71, "SP_SHARES_OUT_PERIOD_END", F$3)</f>
        <v>25102000</v>
      </c>
      <c r="G71" s="9" cm="1">
        <f t="array" ref="G71">_xll.SNL.Clients.Office.Excel.Functions.SPG($A71, "SP_SHARES_OUT_PERIOD_END", G$3)</f>
        <v>25077000</v>
      </c>
      <c r="H71" s="9" cm="1">
        <f t="array" ref="H71">_xll.SNL.Clients.Office.Excel.Functions.SPG($A71, "SP_SHARES_OUT_PERIOD_END", H$3)</f>
        <v>25077000</v>
      </c>
      <c r="I71" s="9" cm="1">
        <f t="array" ref="I71">_xll.SNL.Clients.Office.Excel.Functions.SPG($A71, "SP_SHARES_OUT_PERIOD_END", I$3)</f>
        <v>25013000</v>
      </c>
      <c r="J71" s="9" cm="1">
        <f t="array" ref="J71">_xll.SNL.Clients.Office.Excel.Functions.SPG($A71, "SP_SHARES_OUT_PERIOD_END", J$3)</f>
        <v>24912000</v>
      </c>
    </row>
    <row r="72" spans="1:10" x14ac:dyDescent="0.3">
      <c r="A72" s="11" t="s">
        <v>1101</v>
      </c>
      <c r="B72" s="9" cm="1">
        <f t="array" ref="B72">_xll.SNL.Clients.Office.Excel.Functions.SPG($A72, "SP_SHARES_OUT_PERIOD_END", B$3)</f>
        <v>79797888</v>
      </c>
      <c r="C72" s="9" cm="1">
        <f t="array" ref="C72">_xll.SNL.Clients.Office.Excel.Functions.SPG($A72, "SP_SHARES_OUT_PERIOD_END", C$3)</f>
        <v>79144800</v>
      </c>
      <c r="D72" s="9" cm="1">
        <f t="array" ref="D72">_xll.SNL.Clients.Office.Excel.Functions.SPG($A72, "SP_SHARES_OUT_PERIOD_END", D$3)</f>
        <v>79163886</v>
      </c>
      <c r="E72" s="9" cm="1">
        <f t="array" ref="E72">_xll.SNL.Clients.Office.Excel.Functions.SPG($A72, "SP_SHARES_OUT_PERIOD_END", E$3)</f>
        <v>79163886</v>
      </c>
      <c r="F72" s="9" cm="1">
        <f t="array" ref="F72">_xll.SNL.Clients.Office.Excel.Functions.SPG($A72, "SP_SHARES_OUT_PERIOD_END", F$3)</f>
        <v>79051492</v>
      </c>
      <c r="G72" s="9" cm="1">
        <f t="array" ref="G72">_xll.SNL.Clients.Office.Excel.Functions.SPG($A72, "SP_SHARES_OUT_PERIOD_END", G$3)</f>
        <v>78624419</v>
      </c>
      <c r="H72" s="9" cm="1">
        <f t="array" ref="H72">_xll.SNL.Clients.Office.Excel.Functions.SPG($A72, "SP_SHARES_OUT_PERIOD_END", H$3)</f>
        <v>78624419</v>
      </c>
      <c r="I72" s="9" cm="1">
        <f t="array" ref="I72">_xll.SNL.Clients.Office.Excel.Functions.SPG($A72, "SP_SHARES_OUT_PERIOD_END", I$3)</f>
        <v>72291573</v>
      </c>
      <c r="J72" s="9" cm="1">
        <f t="array" ref="J72">_xll.SNL.Clients.Office.Excel.Functions.SPG($A72, "SP_SHARES_OUT_PERIOD_END", J$3)</f>
        <v>72211800</v>
      </c>
    </row>
    <row r="73" spans="1:10" x14ac:dyDescent="0.3">
      <c r="A73" s="11" t="s">
        <v>1102</v>
      </c>
      <c r="B73" s="9" cm="1">
        <f t="array" ref="B73">_xll.SNL.Clients.Office.Excel.Functions.SPG($A73, "SP_SHARES_OUT_PERIOD_END", B$3)</f>
        <v>29453307</v>
      </c>
      <c r="C73" s="9" cm="1">
        <f t="array" ref="C73">_xll.SNL.Clients.Office.Excel.Functions.SPG($A73, "SP_SHARES_OUT_PERIOD_END", C$3)</f>
        <v>29410940</v>
      </c>
      <c r="D73" s="9" cm="1">
        <f t="array" ref="D73">_xll.SNL.Clients.Office.Excel.Functions.SPG($A73, "SP_SHARES_OUT_PERIOD_END", D$3)</f>
        <v>29410656</v>
      </c>
      <c r="E73" s="9" cm="1">
        <f t="array" ref="E73">_xll.SNL.Clients.Office.Excel.Functions.SPG($A73, "SP_SHARES_OUT_PERIOD_END", E$3)</f>
        <v>29411720</v>
      </c>
      <c r="F73" s="9" cm="1">
        <f t="array" ref="F73">_xll.SNL.Clients.Office.Excel.Functions.SPG($A73, "SP_SHARES_OUT_PERIOD_END", F$3)</f>
        <v>29393730</v>
      </c>
      <c r="G73" s="9" cm="1">
        <f t="array" ref="G73">_xll.SNL.Clients.Office.Excel.Functions.SPG($A73, "SP_SHARES_OUT_PERIOD_END", G$3)</f>
        <v>29347317</v>
      </c>
      <c r="H73" s="9" cm="1">
        <f t="array" ref="H73">_xll.SNL.Clients.Office.Excel.Functions.SPG($A73, "SP_SHARES_OUT_PERIOD_END", H$3)</f>
        <v>29346874</v>
      </c>
      <c r="I73" s="9" cm="1">
        <f t="array" ref="I73">_xll.SNL.Clients.Office.Excel.Functions.SPG($A73, "SP_SHARES_OUT_PERIOD_END", I$3)</f>
        <v>29317901</v>
      </c>
      <c r="J73" s="9" cm="1">
        <f t="array" ref="J73">_xll.SNL.Clients.Office.Excel.Functions.SPG($A73, "SP_SHARES_OUT_PERIOD_END", J$3)</f>
        <v>29314828</v>
      </c>
    </row>
    <row r="74" spans="1:10" x14ac:dyDescent="0.3">
      <c r="A74" s="11" t="s">
        <v>1103</v>
      </c>
      <c r="B74" s="9" cm="1">
        <f t="array" ref="B74">_xll.SNL.Clients.Office.Excel.Functions.SPG($A74, "SP_SHARES_OUT_PERIOD_END", B$3)</f>
        <v>32611544</v>
      </c>
      <c r="C74" s="9" cm="1">
        <f t="array" ref="C74">_xll.SNL.Clients.Office.Excel.Functions.SPG($A74, "SP_SHARES_OUT_PERIOD_END", C$3)</f>
        <v>32527244</v>
      </c>
      <c r="D74" s="9" cm="1">
        <f t="array" ref="D74">_xll.SNL.Clients.Office.Excel.Functions.SPG($A74, "SP_SHARES_OUT_PERIOD_END", D$3)</f>
        <v>32507716</v>
      </c>
      <c r="E74" s="9" cm="1">
        <f t="array" ref="E74">_xll.SNL.Clients.Office.Excel.Functions.SPG($A74, "SP_SHARES_OUT_PERIOD_END", E$3)</f>
        <v>32434858</v>
      </c>
      <c r="F74" s="9" cm="1">
        <f t="array" ref="F74">_xll.SNL.Clients.Office.Excel.Functions.SPG($A74, "SP_SHARES_OUT_PERIOD_END", F$3)</f>
        <v>32423400</v>
      </c>
      <c r="G74" s="9" cm="1">
        <f t="array" ref="G74">_xll.SNL.Clients.Office.Excel.Functions.SPG($A74, "SP_SHARES_OUT_PERIOD_END", G$3)</f>
        <v>32254728</v>
      </c>
      <c r="H74" s="9" cm="1">
        <f t="array" ref="H74">_xll.SNL.Clients.Office.Excel.Functions.SPG($A74, "SP_SHARES_OUT_PERIOD_END", H$3)</f>
        <v>32240144</v>
      </c>
      <c r="I74" s="9" cm="1">
        <f t="array" ref="I74">_xll.SNL.Clients.Office.Excel.Functions.SPG($A74, "SP_SHARES_OUT_PERIOD_END", I$3)</f>
        <v>32239202</v>
      </c>
      <c r="J74" s="9" cm="1">
        <f t="array" ref="J74">_xll.SNL.Clients.Office.Excel.Functions.SPG($A74, "SP_SHARES_OUT_PERIOD_END", J$3)</f>
        <v>32225627</v>
      </c>
    </row>
    <row r="75" spans="1:10" x14ac:dyDescent="0.3">
      <c r="A75" s="11" t="s">
        <v>1104</v>
      </c>
      <c r="B75" s="9" cm="1">
        <f t="array" ref="B75">_xll.SNL.Clients.Office.Excel.Functions.SPG($A75, "SP_SHARES_OUT_PERIOD_END", B$3)</f>
        <v>166403086</v>
      </c>
      <c r="C75" s="9" cm="1">
        <f t="array" ref="C75">_xll.SNL.Clients.Office.Excel.Functions.SPG($A75, "SP_SHARES_OUT_PERIOD_END", C$3)</f>
        <v>168825656</v>
      </c>
      <c r="D75" s="9" cm="1">
        <f t="array" ref="D75">_xll.SNL.Clients.Office.Excel.Functions.SPG($A75, "SP_SHARES_OUT_PERIOD_END", D$3)</f>
        <v>168879566</v>
      </c>
      <c r="E75" s="9" cm="1">
        <f t="array" ref="E75">_xll.SNL.Clients.Office.Excel.Functions.SPG($A75, "SP_SHARES_OUT_PERIOD_END", E$3)</f>
        <v>168875712</v>
      </c>
      <c r="F75" s="9" cm="1">
        <f t="array" ref="F75">_xll.SNL.Clients.Office.Excel.Functions.SPG($A75, "SP_SHARES_OUT_PERIOD_END", F$3)</f>
        <v>169013629</v>
      </c>
      <c r="G75" s="9" cm="1">
        <f t="array" ref="G75">_xll.SNL.Clients.Office.Excel.Functions.SPG($A75, "SP_SHARES_OUT_PERIOD_END", G$3)</f>
        <v>168959063</v>
      </c>
      <c r="H75" s="9" cm="1">
        <f t="array" ref="H75">_xll.SNL.Clients.Office.Excel.Functions.SPG($A75, "SP_SHARES_OUT_PERIOD_END", H$3)</f>
        <v>78806969</v>
      </c>
      <c r="I75" s="9" cm="1">
        <f t="array" ref="I75">_xll.SNL.Clients.Office.Excel.Functions.SPG($A75, "SP_SHARES_OUT_PERIOD_END", I$3)</f>
        <v>78939024</v>
      </c>
      <c r="J75" s="9" cm="1">
        <f t="array" ref="J75">_xll.SNL.Clients.Office.Excel.Functions.SPG($A75, "SP_SHARES_OUT_PERIOD_END", J$3)</f>
        <v>78988424</v>
      </c>
    </row>
    <row r="76" spans="1:10" x14ac:dyDescent="0.3">
      <c r="A76" s="11" t="s">
        <v>1105</v>
      </c>
      <c r="B76" s="9" cm="1">
        <f t="array" ref="B76">_xll.SNL.Clients.Office.Excel.Functions.SPG($A76, "SP_SHARES_OUT_PERIOD_END", B$3)</f>
        <v>33241564</v>
      </c>
      <c r="C76" s="9" cm="1">
        <f t="array" ref="C76">_xll.SNL.Clients.Office.Excel.Functions.SPG($A76, "SP_SHARES_OUT_PERIOD_END", C$3)</f>
        <v>33216519</v>
      </c>
      <c r="D76" s="9" cm="1">
        <f t="array" ref="D76">_xll.SNL.Clients.Office.Excel.Functions.SPG($A76, "SP_SHARES_OUT_PERIOD_END", D$3)</f>
        <v>33122689</v>
      </c>
      <c r="E76" s="9" cm="1">
        <f t="array" ref="E76">_xll.SNL.Clients.Office.Excel.Functions.SPG($A76, "SP_SHARES_OUT_PERIOD_END", E$3)</f>
        <v>33022124</v>
      </c>
      <c r="F76" s="9" cm="1">
        <f t="array" ref="F76">_xll.SNL.Clients.Office.Excel.Functions.SPG($A76, "SP_SHARES_OUT_PERIOD_END", F$3)</f>
        <v>32966678</v>
      </c>
      <c r="G76" s="9" cm="1">
        <f t="array" ref="G76">_xll.SNL.Clients.Office.Excel.Functions.SPG($A76, "SP_SHARES_OUT_PERIOD_END", G$3)</f>
        <v>32933018</v>
      </c>
      <c r="H76" s="9" cm="1">
        <f t="array" ref="H76">_xll.SNL.Clients.Office.Excel.Functions.SPG($A76, "SP_SHARES_OUT_PERIOD_END", H$3)</f>
        <v>32921393</v>
      </c>
      <c r="I76" s="9" cm="1">
        <f t="array" ref="I76">_xll.SNL.Clients.Office.Excel.Functions.SPG($A76, "SP_SHARES_OUT_PERIOD_END", I$3)</f>
        <v>32939256</v>
      </c>
      <c r="J76" s="9" cm="1">
        <f t="array" ref="J76">_xll.SNL.Clients.Office.Excel.Functions.SPG($A76, "SP_SHARES_OUT_PERIOD_END", J$3)</f>
        <v>32899493</v>
      </c>
    </row>
    <row r="77" spans="1:10" x14ac:dyDescent="0.3">
      <c r="A77" s="11" t="s">
        <v>1106</v>
      </c>
      <c r="B77" s="9" cm="1">
        <f t="array" ref="B77">_xll.SNL.Clients.Office.Excel.Functions.SPG($A77, "SP_SHARES_OUT_PERIOD_END", B$3)</f>
        <v>39734304</v>
      </c>
      <c r="C77" s="9" cm="1">
        <f t="array" ref="C77">_xll.SNL.Clients.Office.Excel.Functions.SPG($A77, "SP_SHARES_OUT_PERIOD_END", C$3)</f>
        <v>39762255</v>
      </c>
      <c r="D77" s="9" cm="1">
        <f t="array" ref="D77">_xll.SNL.Clients.Office.Excel.Functions.SPG($A77, "SP_SHARES_OUT_PERIOD_END", D$3)</f>
        <v>39748304</v>
      </c>
      <c r="E77" s="9" cm="1">
        <f t="array" ref="E77">_xll.SNL.Clients.Office.Excel.Functions.SPG($A77, "SP_SHARES_OUT_PERIOD_END", E$3)</f>
        <v>39729941</v>
      </c>
      <c r="F77" s="9" cm="1">
        <f t="array" ref="F77">_xll.SNL.Clients.Office.Excel.Functions.SPG($A77, "SP_SHARES_OUT_PERIOD_END", F$3)</f>
        <v>39720724</v>
      </c>
      <c r="G77" s="9" cm="1">
        <f t="array" ref="G77">_xll.SNL.Clients.Office.Excel.Functions.SPG($A77, "SP_SHARES_OUT_PERIOD_END", G$3)</f>
        <v>39753138</v>
      </c>
      <c r="H77" s="9" cm="1">
        <f t="array" ref="H77">_xll.SNL.Clients.Office.Excel.Functions.SPG($A77, "SP_SHARES_OUT_PERIOD_END", H$3)</f>
        <v>39748700</v>
      </c>
      <c r="I77" s="9" cm="1">
        <f t="array" ref="I77">_xll.SNL.Clients.Office.Excel.Functions.SPG($A77, "SP_SHARES_OUT_PERIOD_END", I$3)</f>
        <v>39725348</v>
      </c>
      <c r="J77" s="9" cm="1">
        <f t="array" ref="J77">_xll.SNL.Clients.Office.Excel.Functions.SPG($A77, "SP_SHARES_OUT_PERIOD_END", J$3)</f>
        <v>39646506</v>
      </c>
    </row>
    <row r="78" spans="1:10" x14ac:dyDescent="0.3">
      <c r="A78" s="11" t="s">
        <v>1107</v>
      </c>
      <c r="B78" s="9" cm="1">
        <f t="array" ref="B78">_xll.SNL.Clients.Office.Excel.Functions.SPG($A78, "SP_SHARES_OUT_PERIOD_END", B$3)</f>
        <v>75242048</v>
      </c>
      <c r="C78" s="9" cm="1">
        <f t="array" ref="C78">_xll.SNL.Clients.Office.Excel.Functions.SPG($A78, "SP_SHARES_OUT_PERIOD_END", C$3)</f>
        <v>74748370</v>
      </c>
      <c r="D78" s="9" cm="1">
        <f t="array" ref="D78">_xll.SNL.Clients.Office.Excel.Functions.SPG($A78, "SP_SHARES_OUT_PERIOD_END", D$3)</f>
        <v>74749012</v>
      </c>
      <c r="E78" s="9" cm="1">
        <f t="array" ref="E78">_xll.SNL.Clients.Office.Excel.Functions.SPG($A78, "SP_SHARES_OUT_PERIOD_END", E$3)</f>
        <v>74758609</v>
      </c>
      <c r="F78" s="9" cm="1">
        <f t="array" ref="F78">_xll.SNL.Clients.Office.Excel.Functions.SPG($A78, "SP_SHARES_OUT_PERIOD_END", F$3)</f>
        <v>74772706</v>
      </c>
      <c r="G78" s="9" cm="1">
        <f t="array" ref="G78">_xll.SNL.Clients.Office.Excel.Functions.SPG($A78, "SP_SHARES_OUT_PERIOD_END", G$3)</f>
        <v>74372505</v>
      </c>
      <c r="H78" s="9" cm="1">
        <f t="array" ref="H78">_xll.SNL.Clients.Office.Excel.Functions.SPG($A78, "SP_SHARES_OUT_PERIOD_END", H$3)</f>
        <v>74413059</v>
      </c>
      <c r="I78" s="9" cm="1">
        <f t="array" ref="I78">_xll.SNL.Clients.Office.Excel.Functions.SPG($A78, "SP_SHARES_OUT_PERIOD_END", I$3)</f>
        <v>74429948</v>
      </c>
      <c r="J78" s="9" cm="1">
        <f t="array" ref="J78">_xll.SNL.Clients.Office.Excel.Functions.SPG($A78, "SP_SHARES_OUT_PERIOD_END", J$3)</f>
        <v>74423365</v>
      </c>
    </row>
    <row r="79" spans="1:10" x14ac:dyDescent="0.3">
      <c r="A79" s="11" t="s">
        <v>1108</v>
      </c>
      <c r="B79" s="9" cm="1">
        <f t="array" ref="B79">_xll.SNL.Clients.Office.Excel.Functions.SPG($A79, "SP_SHARES_OUT_PERIOD_END", B$3)</f>
        <v>34489972</v>
      </c>
      <c r="C79" s="9" cm="1">
        <f t="array" ref="C79">_xll.SNL.Clients.Office.Excel.Functions.SPG($A79, "SP_SHARES_OUT_PERIOD_END", C$3)</f>
        <v>34459832</v>
      </c>
      <c r="D79" s="9" cm="1">
        <f t="array" ref="D79">_xll.SNL.Clients.Office.Excel.Functions.SPG($A79, "SP_SHARES_OUT_PERIOD_END", D$3)</f>
        <v>34456688</v>
      </c>
      <c r="E79" s="9" cm="1">
        <f t="array" ref="E79">_xll.SNL.Clients.Office.Excel.Functions.SPG($A79, "SP_SHARES_OUT_PERIOD_END", E$3)</f>
        <v>34455752</v>
      </c>
      <c r="F79" s="9" cm="1">
        <f t="array" ref="F79">_xll.SNL.Clients.Office.Excel.Functions.SPG($A79, "SP_SHARES_OUT_PERIOD_END", F$3)</f>
        <v>34395221</v>
      </c>
      <c r="G79" s="9" cm="1">
        <f t="array" ref="G79">_xll.SNL.Clients.Office.Excel.Functions.SPG($A79, "SP_SHARES_OUT_PERIOD_END", G$3)</f>
        <v>34348369</v>
      </c>
      <c r="H79" s="9" cm="1">
        <f t="array" ref="H79">_xll.SNL.Clients.Office.Excel.Functions.SPG($A79, "SP_SHARES_OUT_PERIOD_END", H$3)</f>
        <v>34345949</v>
      </c>
      <c r="I79" s="9" cm="1">
        <f t="array" ref="I79">_xll.SNL.Clients.Office.Excel.Functions.SPG($A79, "SP_SHARES_OUT_PERIOD_END", I$3)</f>
        <v>34344627</v>
      </c>
      <c r="J79" s="9" cm="1">
        <f t="array" ref="J79">_xll.SNL.Clients.Office.Excel.Functions.SPG($A79, "SP_SHARES_OUT_PERIOD_END", J$3)</f>
        <v>34308540</v>
      </c>
    </row>
    <row r="80" spans="1:10" x14ac:dyDescent="0.3">
      <c r="A80" s="11" t="s">
        <v>1109</v>
      </c>
      <c r="B80" s="9" cm="1">
        <f t="array" ref="B80">_xll.SNL.Clients.Office.Excel.Functions.SPG($A80, "SP_SHARES_OUT_PERIOD_END", B$3)</f>
        <v>36096000</v>
      </c>
      <c r="C80" s="9" cm="1">
        <f t="array" ref="C80">_xll.SNL.Clients.Office.Excel.Functions.SPG($A80, "SP_SHARES_OUT_PERIOD_END", C$3)</f>
        <v>35992000</v>
      </c>
      <c r="D80" s="9" cm="1">
        <f t="array" ref="D80">_xll.SNL.Clients.Office.Excel.Functions.SPG($A80, "SP_SHARES_OUT_PERIOD_END", D$3)</f>
        <v>35969000</v>
      </c>
      <c r="E80" s="9" cm="1">
        <f t="array" ref="E80">_xll.SNL.Clients.Office.Excel.Functions.SPG($A80, "SP_SHARES_OUT_PERIOD_END", E$3)</f>
        <v>36077000</v>
      </c>
      <c r="F80" s="9" cm="1">
        <f t="array" ref="F80">_xll.SNL.Clients.Office.Excel.Functions.SPG($A80, "SP_SHARES_OUT_PERIOD_END", F$3)</f>
        <v>36014000</v>
      </c>
      <c r="G80" s="9" cm="1">
        <f t="array" ref="G80">_xll.SNL.Clients.Office.Excel.Functions.SPG($A80, "SP_SHARES_OUT_PERIOD_END", G$3)</f>
        <v>35664000</v>
      </c>
      <c r="H80" s="9" cm="1">
        <f t="array" ref="H80">_xll.SNL.Clients.Office.Excel.Functions.SPG($A80, "SP_SHARES_OUT_PERIOD_END", H$3)</f>
        <v>35653000</v>
      </c>
      <c r="I80" s="9" cm="1">
        <f t="array" ref="I80">_xll.SNL.Clients.Office.Excel.Functions.SPG($A80, "SP_SHARES_OUT_PERIOD_END", I$3)</f>
        <v>35642000</v>
      </c>
      <c r="J80" s="9" cm="1">
        <f t="array" ref="J80">_xll.SNL.Clients.Office.Excel.Functions.SPG($A80, "SP_SHARES_OUT_PERIOD_END", J$3)</f>
        <v>35589000</v>
      </c>
    </row>
    <row r="81" spans="1:10" x14ac:dyDescent="0.3">
      <c r="A81" s="11" t="s">
        <v>1110</v>
      </c>
      <c r="B81" s="9" cm="1">
        <f t="array" ref="B81">_xll.SNL.Clients.Office.Excel.Functions.SPG($A81, "SP_SHARES_OUT_PERIOD_END", B$3)</f>
        <v>46376672</v>
      </c>
      <c r="C81" s="9" cm="1">
        <f t="array" ref="C81">_xll.SNL.Clients.Office.Excel.Functions.SPG($A81, "SP_SHARES_OUT_PERIOD_END", C$3)</f>
        <v>46424016</v>
      </c>
      <c r="D81" s="9" cm="1">
        <f t="array" ref="D81">_xll.SNL.Clients.Office.Excel.Functions.SPG($A81, "SP_SHARES_OUT_PERIOD_END", D$3)</f>
        <v>42981618</v>
      </c>
      <c r="E81" s="9" cm="1">
        <f t="array" ref="E81">_xll.SNL.Clients.Office.Excel.Functions.SPG($A81, "SP_SHARES_OUT_PERIOD_END", E$3)</f>
        <v>42959249</v>
      </c>
      <c r="F81" s="9" cm="1">
        <f t="array" ref="F81">_xll.SNL.Clients.Office.Excel.Functions.SPG($A81, "SP_SHARES_OUT_PERIOD_END", F$3)</f>
        <v>43414610</v>
      </c>
      <c r="G81" s="9" cm="1">
        <f t="array" ref="G81">_xll.SNL.Clients.Office.Excel.Functions.SPG($A81, "SP_SHARES_OUT_PERIOD_END", G$3)</f>
        <v>43500872</v>
      </c>
      <c r="H81" s="9" cm="1">
        <f t="array" ref="H81">_xll.SNL.Clients.Office.Excel.Functions.SPG($A81, "SP_SHARES_OUT_PERIOD_END", H$3)</f>
        <v>43822473</v>
      </c>
      <c r="I81" s="9" cm="1">
        <f t="array" ref="I81">_xll.SNL.Clients.Office.Excel.Functions.SPG($A81, "SP_SHARES_OUT_PERIOD_END", I$3)</f>
        <v>44033094</v>
      </c>
      <c r="J81" s="9" cm="1">
        <f t="array" ref="J81">_xll.SNL.Clients.Office.Excel.Functions.SPG($A81, "SP_SHARES_OUT_PERIOD_END", J$3)</f>
        <v>44411346</v>
      </c>
    </row>
    <row r="82" spans="1:10" x14ac:dyDescent="0.3">
      <c r="A82" s="11" t="s">
        <v>1111</v>
      </c>
      <c r="B82" s="9" cm="1">
        <f t="array" ref="B82">_xll.SNL.Clients.Office.Excel.Functions.SPG($A82, "SP_SHARES_OUT_PERIOD_END", B$3)</f>
        <v>487587169</v>
      </c>
      <c r="C82" s="9" cm="1">
        <f t="array" ref="C82">_xll.SNL.Clients.Office.Excel.Functions.SPG($A82, "SP_SHARES_OUT_PERIOD_END", C$3)</f>
        <v>483749867</v>
      </c>
      <c r="D82" s="9" cm="1">
        <f t="array" ref="D82">_xll.SNL.Clients.Office.Excel.Functions.SPG($A82, "SP_SHARES_OUT_PERIOD_END", D$3)</f>
        <v>484884929</v>
      </c>
      <c r="E82" s="9" cm="1">
        <f t="array" ref="E82">_xll.SNL.Clients.Office.Excel.Functions.SPG($A82, "SP_SHARES_OUT_PERIOD_END", E$3)</f>
        <v>489041207</v>
      </c>
      <c r="F82" s="9" cm="1">
        <f t="array" ref="F82">_xll.SNL.Clients.Office.Excel.Functions.SPG($A82, "SP_SHARES_OUT_PERIOD_END", F$3)</f>
        <v>494587832</v>
      </c>
      <c r="G82" s="9" cm="1">
        <f t="array" ref="G82">_xll.SNL.Clients.Office.Excel.Functions.SPG($A82, "SP_SHARES_OUT_PERIOD_END", G$3)</f>
        <v>499547941</v>
      </c>
      <c r="H82" s="9" cm="1">
        <f t="array" ref="H82">_xll.SNL.Clients.Office.Excel.Functions.SPG($A82, "SP_SHARES_OUT_PERIOD_END", H$3)</f>
        <v>499321000</v>
      </c>
      <c r="I82" s="9" cm="1">
        <f t="array" ref="I82">_xll.SNL.Clients.Office.Excel.Functions.SPG($A82, "SP_SHARES_OUT_PERIOD_END", I$3)</f>
        <v>397862380</v>
      </c>
      <c r="J82" s="9" cm="1">
        <f t="array" ref="J82">_xll.SNL.Clients.Office.Excel.Functions.SPG($A82, "SP_SHARES_OUT_PERIOD_END", J$3)</f>
        <v>386758380</v>
      </c>
    </row>
    <row r="83" spans="1:10" x14ac:dyDescent="0.3">
      <c r="A83" s="11" t="s">
        <v>1112</v>
      </c>
      <c r="B83" s="9" cm="1">
        <f t="array" ref="B83">_xll.SNL.Clients.Office.Excel.Functions.SPG($A83, "SP_SHARES_OUT_PERIOD_END", B$3)</f>
        <v>47548431</v>
      </c>
      <c r="C83" s="9" cm="1">
        <f t="array" ref="C83">_xll.SNL.Clients.Office.Excel.Functions.SPG($A83, "SP_SHARES_OUT_PERIOD_END", C$3)</f>
        <v>46906765</v>
      </c>
      <c r="D83" s="9" cm="1">
        <f t="array" ref="D83">_xll.SNL.Clients.Office.Excel.Functions.SPG($A83, "SP_SHARES_OUT_PERIOD_END", D$3)</f>
        <v>46227940</v>
      </c>
      <c r="E83" s="9" cm="1">
        <f t="array" ref="E83">_xll.SNL.Clients.Office.Excel.Functions.SPG($A83, "SP_SHARES_OUT_PERIOD_END", E$3)</f>
        <v>46104888</v>
      </c>
      <c r="F83" s="9" cm="1">
        <f t="array" ref="F83">_xll.SNL.Clients.Office.Excel.Functions.SPG($A83, "SP_SHARES_OUT_PERIOD_END", F$3)</f>
        <v>45689583</v>
      </c>
      <c r="G83" s="9" cm="1">
        <f t="array" ref="G83">_xll.SNL.Clients.Office.Excel.Functions.SPG($A83, "SP_SHARES_OUT_PERIOD_END", G$3)</f>
        <v>45167225</v>
      </c>
      <c r="H83" s="9" cm="1">
        <f t="array" ref="H83">_xll.SNL.Clients.Office.Excel.Functions.SPG($A83, "SP_SHARES_OUT_PERIOD_END", H$3)</f>
        <v>43831351</v>
      </c>
      <c r="I83" s="9" cm="1">
        <f t="array" ref="I83">_xll.SNL.Clients.Office.Excel.Functions.SPG($A83, "SP_SHARES_OUT_PERIOD_END", I$3)</f>
        <v>43442250</v>
      </c>
      <c r="J83" s="9" cm="1">
        <f t="array" ref="J83">_xll.SNL.Clients.Office.Excel.Functions.SPG($A83, "SP_SHARES_OUT_PERIOD_END", J$3)</f>
        <v>43289969</v>
      </c>
    </row>
    <row r="84" spans="1:10" x14ac:dyDescent="0.3">
      <c r="A84" s="11" t="s">
        <v>1113</v>
      </c>
      <c r="B84" s="9" cm="1">
        <f t="array" ref="B84">_xll.SNL.Clients.Office.Excel.Functions.SPG($A84, "SP_SHARES_OUT_PERIOD_END", B$3)</f>
        <v>22436000</v>
      </c>
      <c r="C84" s="9" cm="1">
        <f t="array" ref="C84">_xll.SNL.Clients.Office.Excel.Functions.SPG($A84, "SP_SHARES_OUT_PERIOD_END", C$3)</f>
        <v>22697000</v>
      </c>
      <c r="D84" s="9" cm="1">
        <f t="array" ref="D84">_xll.SNL.Clients.Office.Excel.Functions.SPG($A84, "SP_SHARES_OUT_PERIOD_END", D$3)</f>
        <v>22896000</v>
      </c>
      <c r="E84" s="9" cm="1">
        <f t="array" ref="E84">_xll.SNL.Clients.Office.Excel.Functions.SPG($A84, "SP_SHARES_OUT_PERIOD_END", E$3)</f>
        <v>23138000</v>
      </c>
      <c r="F84" s="9" cm="1">
        <f t="array" ref="F84">_xll.SNL.Clients.Office.Excel.Functions.SPG($A84, "SP_SHARES_OUT_PERIOD_END", F$3)</f>
        <v>23369000</v>
      </c>
      <c r="G84" s="9" cm="1">
        <f t="array" ref="G84">_xll.SNL.Clients.Office.Excel.Functions.SPG($A84, "SP_SHARES_OUT_PERIOD_END", G$3)</f>
        <v>23184000</v>
      </c>
      <c r="H84" s="9" cm="1">
        <f t="array" ref="H84">_xll.SNL.Clients.Office.Excel.Functions.SPG($A84, "SP_SHARES_OUT_PERIOD_END", H$3)</f>
        <v>23409000</v>
      </c>
      <c r="I84" s="9" cm="1">
        <f t="array" ref="I84">_xll.SNL.Clients.Office.Excel.Functions.SPG($A84, "SP_SHARES_OUT_PERIOD_END", I$3)</f>
        <v>23544000</v>
      </c>
      <c r="J84" s="9" cm="1">
        <f t="array" ref="J84">_xll.SNL.Clients.Office.Excel.Functions.SPG($A84, "SP_SHARES_OUT_PERIOD_END", J$3)</f>
        <v>23529000</v>
      </c>
    </row>
    <row r="85" spans="1:10" x14ac:dyDescent="0.3">
      <c r="A85" s="11" t="s">
        <v>1114</v>
      </c>
      <c r="B85" s="9" cm="1">
        <f t="array" ref="B85">_xll.SNL.Clients.Office.Excel.Functions.SPG($A85, "SP_SHARES_OUT_PERIOD_END", B$3)</f>
        <v>62261033</v>
      </c>
      <c r="C85" s="9" cm="1">
        <f t="array" ref="C85">_xll.SNL.Clients.Office.Excel.Functions.SPG($A85, "SP_SHARES_OUT_PERIOD_END", C$3)</f>
        <v>62813352</v>
      </c>
      <c r="D85" s="9" cm="1">
        <f t="array" ref="D85">_xll.SNL.Clients.Office.Excel.Functions.SPG($A85, "SP_SHARES_OUT_PERIOD_END", D$3)</f>
        <v>62438442</v>
      </c>
      <c r="E85" s="9" cm="1">
        <f t="array" ref="E85">_xll.SNL.Clients.Office.Excel.Functions.SPG($A85, "SP_SHARES_OUT_PERIOD_END", E$3)</f>
        <v>62171009</v>
      </c>
      <c r="F85" s="9" cm="1">
        <f t="array" ref="F85">_xll.SNL.Clients.Office.Excel.Functions.SPG($A85, "SP_SHARES_OUT_PERIOD_END", F$3)</f>
        <v>61802503</v>
      </c>
      <c r="G85" s="9" cm="1">
        <f t="array" ref="G85">_xll.SNL.Clients.Office.Excel.Functions.SPG($A85, "SP_SHARES_OUT_PERIOD_END", G$3)</f>
        <v>61515105</v>
      </c>
      <c r="H85" s="9" cm="1">
        <f t="array" ref="H85">_xll.SNL.Clients.Office.Excel.Functions.SPG($A85, "SP_SHARES_OUT_PERIOD_END", H$3)</f>
        <v>61268312</v>
      </c>
      <c r="I85" s="9" cm="1">
        <f t="array" ref="I85">_xll.SNL.Clients.Office.Excel.Functions.SPG($A85, "SP_SHARES_OUT_PERIOD_END", I$3)</f>
        <v>60947365</v>
      </c>
      <c r="J85" s="9" cm="1">
        <f t="array" ref="J85">_xll.SNL.Clients.Office.Excel.Functions.SPG($A85, "SP_SHARES_OUT_PERIOD_END", J$3)</f>
        <v>60477800</v>
      </c>
    </row>
    <row r="86" spans="1:10" x14ac:dyDescent="0.3">
      <c r="A86" s="11" t="s">
        <v>1115</v>
      </c>
      <c r="B86" s="9" cm="1">
        <f t="array" ref="B86">_xll.SNL.Clients.Office.Excel.Functions.SPG($A86, "SP_SHARES_OUT_PERIOD_END", B$3)</f>
        <v>171582452</v>
      </c>
      <c r="C86" s="9" cm="1">
        <f t="array" ref="C86">_xll.SNL.Clients.Office.Excel.Functions.SPG($A86, "SP_SHARES_OUT_PERIOD_END", C$3)</f>
        <v>172792094</v>
      </c>
      <c r="D86" s="9" cm="1">
        <f t="array" ref="D86">_xll.SNL.Clients.Office.Excel.Functions.SPG($A86, "SP_SHARES_OUT_PERIOD_END", D$3)</f>
        <v>172987597</v>
      </c>
      <c r="E86" s="9" cm="1">
        <f t="array" ref="E86">_xll.SNL.Clients.Office.Excel.Functions.SPG($A86, "SP_SHARES_OUT_PERIOD_END", E$3)</f>
        <v>173619498</v>
      </c>
      <c r="F86" s="9" cm="1">
        <f t="array" ref="F86">_xll.SNL.Clients.Office.Excel.Functions.SPG($A86, "SP_SHARES_OUT_PERIOD_END", F$3)</f>
        <v>173582305</v>
      </c>
      <c r="G86" s="9" cm="1">
        <f t="array" ref="G86">_xll.SNL.Clients.Office.Excel.Functions.SPG($A86, "SP_SHARES_OUT_PERIOD_END", G$3)</f>
        <v>173209933</v>
      </c>
      <c r="H86" s="9" cm="1">
        <f t="array" ref="H86">_xll.SNL.Clients.Office.Excel.Functions.SPG($A86, "SP_SHARES_OUT_PERIOD_END", H$3)</f>
        <v>172296051</v>
      </c>
      <c r="I86" s="9" cm="1">
        <f t="array" ref="I86">_xll.SNL.Clients.Office.Excel.Functions.SPG($A86, "SP_SHARES_OUT_PERIOD_END", I$3)</f>
        <v>172310062</v>
      </c>
      <c r="J86" s="9" cm="1">
        <f t="array" ref="J86">_xll.SNL.Clients.Office.Excel.Functions.SPG($A86, "SP_SHARES_OUT_PERIOD_END", J$3)</f>
        <v>172284118</v>
      </c>
    </row>
    <row r="87" spans="1:10" x14ac:dyDescent="0.3">
      <c r="A87" s="11" t="s">
        <v>1116</v>
      </c>
      <c r="B87" s="9" cm="1">
        <f t="array" ref="B87">_xll.SNL.Clients.Office.Excel.Functions.SPG($A87, "SP_SHARES_OUT_PERIOD_END", B$3)</f>
        <v>84987054</v>
      </c>
      <c r="C87" s="9" cm="1">
        <f t="array" ref="C87">_xll.SNL.Clients.Office.Excel.Functions.SPG($A87, "SP_SHARES_OUT_PERIOD_END", C$3)</f>
        <v>84854768</v>
      </c>
      <c r="D87" s="9" cm="1">
        <f t="array" ref="D87">_xll.SNL.Clients.Office.Excel.Functions.SPG($A87, "SP_SHARES_OUT_PERIOD_END", D$3)</f>
        <v>84830409</v>
      </c>
      <c r="E87" s="9" cm="1">
        <f t="array" ref="E87">_xll.SNL.Clients.Office.Excel.Functions.SPG($A87, "SP_SHARES_OUT_PERIOD_END", E$3)</f>
        <v>85776033</v>
      </c>
      <c r="F87" s="9" cm="1">
        <f t="array" ref="F87">_xll.SNL.Clients.Office.Excel.Functions.SPG($A87, "SP_SHARES_OUT_PERIOD_END", F$3)</f>
        <v>87811312</v>
      </c>
      <c r="G87" s="9" cm="1">
        <f t="array" ref="G87">_xll.SNL.Clients.Office.Excel.Functions.SPG($A87, "SP_SHARES_OUT_PERIOD_END", G$3)</f>
        <v>86968536</v>
      </c>
      <c r="H87" s="9" cm="1">
        <f t="array" ref="H87">_xll.SNL.Clients.Office.Excel.Functions.SPG($A87, "SP_SHARES_OUT_PERIOD_END", H$3)</f>
        <v>87171373</v>
      </c>
      <c r="I87" s="9" cm="1">
        <f t="array" ref="I87">_xll.SNL.Clients.Office.Excel.Functions.SPG($A87, "SP_SHARES_OUT_PERIOD_END", I$3)</f>
        <v>87339455</v>
      </c>
      <c r="J87" s="9" cm="1">
        <f t="array" ref="J87">_xll.SNL.Clients.Office.Excel.Functions.SPG($A87, "SP_SHARES_OUT_PERIOD_END", J$3)</f>
        <v>87465214</v>
      </c>
    </row>
    <row r="88" spans="1:10" x14ac:dyDescent="0.3">
      <c r="A88" s="11" t="s">
        <v>1117</v>
      </c>
      <c r="B88" s="9" cm="1">
        <f t="array" ref="B88">_xll.SNL.Clients.Office.Excel.Functions.SPG($A88, "SP_SHARES_OUT_PERIOD_END", B$3)</f>
        <v>37809000</v>
      </c>
      <c r="C88" s="9" cm="1">
        <f t="array" ref="C88">_xll.SNL.Clients.Office.Excel.Functions.SPG($A88, "SP_SHARES_OUT_PERIOD_END", C$3)</f>
        <v>38182989</v>
      </c>
      <c r="D88" s="9" cm="1">
        <f t="array" ref="D88">_xll.SNL.Clients.Office.Excel.Functions.SPG($A88, "SP_SHARES_OUT_PERIOD_END", D$3)</f>
        <v>38455000</v>
      </c>
      <c r="E88" s="9" cm="1">
        <f t="array" ref="E88">_xll.SNL.Clients.Office.Excel.Functions.SPG($A88, "SP_SHARES_OUT_PERIOD_END", E$3)</f>
        <v>39009000</v>
      </c>
      <c r="F88" s="9" cm="1">
        <f t="array" ref="F88">_xll.SNL.Clients.Office.Excel.Functions.SPG($A88, "SP_SHARES_OUT_PERIOD_END", F$3)</f>
        <v>39478000</v>
      </c>
      <c r="G88" s="9" cm="1">
        <f t="array" ref="G88">_xll.SNL.Clients.Office.Excel.Functions.SPG($A88, "SP_SHARES_OUT_PERIOD_END", G$3)</f>
        <v>39539825</v>
      </c>
      <c r="H88" s="9" cm="1">
        <f t="array" ref="H88">_xll.SNL.Clients.Office.Excel.Functions.SPG($A88, "SP_SHARES_OUT_PERIOD_END", H$3)</f>
        <v>39590000</v>
      </c>
      <c r="I88" s="9" cm="1">
        <f t="array" ref="I88">_xll.SNL.Clients.Office.Excel.Functions.SPG($A88, "SP_SHARES_OUT_PERIOD_END", I$3)</f>
        <v>39590000</v>
      </c>
      <c r="J88" s="9" cm="1">
        <f t="array" ref="J88">_xll.SNL.Clients.Office.Excel.Functions.SPG($A88, "SP_SHARES_OUT_PERIOD_END", J$3)</f>
        <v>39591000</v>
      </c>
    </row>
    <row r="89" spans="1:10" x14ac:dyDescent="0.3">
      <c r="A89" s="11" t="s">
        <v>1118</v>
      </c>
      <c r="B89" s="9" cm="1">
        <f t="array" ref="B89">_xll.SNL.Clients.Office.Excel.Functions.SPG($A89, "SP_SHARES_OUT_PERIOD_END", B$3)</f>
        <v>30594094</v>
      </c>
      <c r="C89" s="9" cm="1">
        <f t="array" ref="C89">_xll.SNL.Clients.Office.Excel.Functions.SPG($A89, "SP_SHARES_OUT_PERIOD_END", C$3)</f>
        <v>30587060</v>
      </c>
      <c r="D89" s="9" cm="1">
        <f t="array" ref="D89">_xll.SNL.Clients.Office.Excel.Functions.SPG($A89, "SP_SHARES_OUT_PERIOD_END", D$3)</f>
        <v>30525252</v>
      </c>
      <c r="E89" s="9" cm="1">
        <f t="array" ref="E89">_xll.SNL.Clients.Office.Excel.Functions.SPG($A89, "SP_SHARES_OUT_PERIOD_END", E$3)</f>
        <v>30502351</v>
      </c>
      <c r="F89" s="9" cm="1">
        <f t="array" ref="F89">_xll.SNL.Clients.Office.Excel.Functions.SPG($A89, "SP_SHARES_OUT_PERIOD_END", F$3)</f>
        <v>30343690</v>
      </c>
      <c r="G89" s="9" cm="1">
        <f t="array" ref="G89">_xll.SNL.Clients.Office.Excel.Functions.SPG($A89, "SP_SHARES_OUT_PERIOD_END", G$3)</f>
        <v>30300962</v>
      </c>
      <c r="H89" s="9" cm="1">
        <f t="array" ref="H89">_xll.SNL.Clients.Office.Excel.Functions.SPG($A89, "SP_SHARES_OUT_PERIOD_END", H$3)</f>
        <v>30283816</v>
      </c>
      <c r="I89" s="9" cm="1">
        <f t="array" ref="I89">_xll.SNL.Clients.Office.Excel.Functions.SPG($A89, "SP_SHARES_OUT_PERIOD_END", I$3)</f>
        <v>29968657</v>
      </c>
      <c r="J89" s="9" cm="1">
        <f t="array" ref="J89">_xll.SNL.Clients.Office.Excel.Functions.SPG($A89, "SP_SHARES_OUT_PERIOD_END", J$3)</f>
        <v>29879611</v>
      </c>
    </row>
    <row r="90" spans="1:10" x14ac:dyDescent="0.3">
      <c r="A90" s="11" t="s">
        <v>71</v>
      </c>
      <c r="B90" s="9" cm="1">
        <f t="array" ref="B90">_xll.SNL.Clients.Office.Excel.Functions.SPG($A90, "SP_SHARES_OUT_PERIOD_END", B$3)</f>
        <v>219720048</v>
      </c>
      <c r="C90" s="9" cm="1">
        <f t="array" ref="C90">_xll.SNL.Clients.Office.Excel.Functions.SPG($A90, "SP_SHARES_OUT_PERIOD_END", C$3)</f>
        <v>218669874</v>
      </c>
      <c r="D90" s="9" cm="1">
        <f t="array" ref="D90">_xll.SNL.Clients.Office.Excel.Functions.SPG($A90, "SP_SHARES_OUT_PERIOD_END", D$3)</f>
        <v>218699878</v>
      </c>
      <c r="E90" s="9" cm="1">
        <f t="array" ref="E90">_xll.SNL.Clients.Office.Excel.Functions.SPG($A90, "SP_SHARES_OUT_PERIOD_END", E$3)</f>
        <v>227768975</v>
      </c>
      <c r="F90" s="9" cm="1">
        <f t="array" ref="F90">_xll.SNL.Clients.Office.Excel.Functions.SPG($A90, "SP_SHARES_OUT_PERIOD_END", F$3)</f>
        <v>227837662</v>
      </c>
      <c r="G90" s="9" cm="1">
        <f t="array" ref="G90">_xll.SNL.Clients.Office.Excel.Functions.SPG($A90, "SP_SHARES_OUT_PERIOD_END", G$3)</f>
        <v>229783795</v>
      </c>
      <c r="H90" s="9" cm="1">
        <f t="array" ref="H90">_xll.SNL.Clients.Office.Excel.Functions.SPG($A90, "SP_SHARES_OUT_PERIOD_END", H$3)</f>
        <v>235055429</v>
      </c>
      <c r="I90" s="9" cm="1">
        <f t="array" ref="I90">_xll.SNL.Clients.Office.Excel.Functions.SPG($A90, "SP_SHARES_OUT_PERIOD_END", I$3)</f>
        <v>235063020</v>
      </c>
      <c r="J90" s="9" cm="1">
        <f t="array" ref="J90">_xll.SNL.Clients.Office.Excel.Functions.SPG($A90, "SP_SHARES_OUT_PERIOD_END", J$3)</f>
        <v>234373353</v>
      </c>
    </row>
    <row r="91" spans="1:10" x14ac:dyDescent="0.3">
      <c r="A91" s="11" t="s">
        <v>1119</v>
      </c>
      <c r="B91" s="9" t="str" cm="1">
        <f t="array" ref="B91">_xll.SNL.Clients.Office.Excel.Functions.SPG($A91, "SP_SHARES_OUT_PERIOD_END", B$3)</f>
        <v>NA</v>
      </c>
      <c r="C91" s="9" cm="1">
        <f t="array" ref="C91">_xll.SNL.Clients.Office.Excel.Functions.SPG($A91, "SP_SHARES_OUT_PERIOD_END", C$3)</f>
        <v>144112756</v>
      </c>
      <c r="D91" s="9" cm="1">
        <f t="array" ref="D91">_xll.SNL.Clients.Office.Excel.Functions.SPG($A91, "SP_SHARES_OUT_PERIOD_END", D$3)</f>
        <v>143949000</v>
      </c>
      <c r="E91" s="9" cm="1">
        <f t="array" ref="E91">_xll.SNL.Clients.Office.Excel.Functions.SPG($A91, "SP_SHARES_OUT_PERIOD_END", E$3)</f>
        <v>143228163</v>
      </c>
      <c r="F91" s="9" cm="1">
        <f t="array" ref="F91">_xll.SNL.Clients.Office.Excel.Functions.SPG($A91, "SP_SHARES_OUT_PERIOD_END", F$3)</f>
        <v>145588172</v>
      </c>
      <c r="G91" s="9" cm="1">
        <f t="array" ref="G91">_xll.SNL.Clients.Office.Excel.Functions.SPG($A91, "SP_SHARES_OUT_PERIOD_END", G$3)</f>
        <v>144353060</v>
      </c>
      <c r="H91" s="9" cm="1">
        <f t="array" ref="H91">_xll.SNL.Clients.Office.Excel.Functions.SPG($A91, "SP_SHARES_OUT_PERIOD_END", H$3)</f>
        <v>143944000</v>
      </c>
      <c r="I91" s="9" cm="1">
        <f t="array" ref="I91">_xll.SNL.Clients.Office.Excel.Functions.SPG($A91, "SP_SHARES_OUT_PERIOD_END", I$3)</f>
        <v>144045458</v>
      </c>
      <c r="J91" s="9" cm="1">
        <f t="array" ref="J91">_xll.SNL.Clients.Office.Excel.Functions.SPG($A91, "SP_SHARES_OUT_PERIOD_END", J$3)</f>
        <v>144828054</v>
      </c>
    </row>
    <row r="92" spans="1:10" x14ac:dyDescent="0.3">
      <c r="A92" s="11" t="s">
        <v>1120</v>
      </c>
      <c r="B92" s="9" cm="1">
        <f t="array" ref="B92">_xll.SNL.Clients.Office.Excel.Functions.SPG($A92, "SP_SHARES_OUT_PERIOD_END", B$3)</f>
        <v>47313208</v>
      </c>
      <c r="C92" s="9" cm="1">
        <f t="array" ref="C92">_xll.SNL.Clients.Office.Excel.Functions.SPG($A92, "SP_SHARES_OUT_PERIOD_END", C$3)</f>
        <v>47780229</v>
      </c>
      <c r="D92" s="9" cm="1">
        <f t="array" ref="D92">_xll.SNL.Clients.Office.Excel.Functions.SPG($A92, "SP_SHARES_OUT_PERIOD_END", D$3)</f>
        <v>47762292</v>
      </c>
      <c r="E92" s="9" cm="1">
        <f t="array" ref="E92">_xll.SNL.Clients.Office.Excel.Functions.SPG($A92, "SP_SHARES_OUT_PERIOD_END", E$3)</f>
        <v>47581090</v>
      </c>
      <c r="F92" s="9" cm="1">
        <f t="array" ref="F92">_xll.SNL.Clients.Office.Excel.Functions.SPG($A92, "SP_SHARES_OUT_PERIOD_END", F$3)</f>
        <v>47480341</v>
      </c>
      <c r="G92" s="9" cm="1">
        <f t="array" ref="G92">_xll.SNL.Clients.Office.Excel.Functions.SPG($A92, "SP_SHARES_OUT_PERIOD_END", G$3)</f>
        <v>48330956</v>
      </c>
      <c r="H92" s="9" cm="1">
        <f t="array" ref="H92">_xll.SNL.Clients.Office.Excel.Functions.SPG($A92, "SP_SHARES_OUT_PERIOD_END", H$3)</f>
        <v>48406710</v>
      </c>
      <c r="I92" s="9" cm="1">
        <f t="array" ref="I92">_xll.SNL.Clients.Office.Excel.Functions.SPG($A92, "SP_SHARES_OUT_PERIOD_END", I$3)</f>
        <v>48547352</v>
      </c>
      <c r="J92" s="9" cm="1">
        <f t="array" ref="J92">_xll.SNL.Clients.Office.Excel.Functions.SPG($A92, "SP_SHARES_OUT_PERIOD_END", J$3)</f>
        <v>49474300</v>
      </c>
    </row>
    <row r="93" spans="1:10" x14ac:dyDescent="0.3">
      <c r="A93" s="11" t="s">
        <v>1121</v>
      </c>
      <c r="B93" s="9" cm="1">
        <f t="array" ref="B93">_xll.SNL.Clients.Office.Excel.Functions.SPG($A93, "SP_SHARES_OUT_PERIOD_END", B$3)</f>
        <v>171709391</v>
      </c>
      <c r="C93" s="9" cm="1">
        <f t="array" ref="C93">_xll.SNL.Clients.Office.Excel.Functions.SPG($A93, "SP_SHARES_OUT_PERIOD_END", C$3)</f>
        <v>171444662</v>
      </c>
      <c r="D93" s="9" cm="1">
        <f t="array" ref="D93">_xll.SNL.Clients.Office.Excel.Functions.SPG($A93, "SP_SHARES_OUT_PERIOD_END", D$3)</f>
        <v>171444662</v>
      </c>
      <c r="E93" s="9" cm="1">
        <f t="array" ref="E93">_xll.SNL.Clients.Office.Excel.Functions.SPG($A93, "SP_SHARES_OUT_PERIOD_END", E$3)</f>
        <v>171425623</v>
      </c>
      <c r="F93" s="9" cm="1">
        <f t="array" ref="F93">_xll.SNL.Clients.Office.Excel.Functions.SPG($A93, "SP_SHARES_OUT_PERIOD_END", F$3)</f>
        <v>171125786</v>
      </c>
      <c r="G93" s="9" cm="1">
        <f t="array" ref="G93">_xll.SNL.Clients.Office.Excel.Functions.SPG($A93, "SP_SHARES_OUT_PERIOD_END", G$3)</f>
        <v>170903534</v>
      </c>
      <c r="H93" s="9" cm="1">
        <f t="array" ref="H93">_xll.SNL.Clients.Office.Excel.Functions.SPG($A93, "SP_SHARES_OUT_PERIOD_END", H$3)</f>
        <v>170903534</v>
      </c>
      <c r="I93" s="9" cm="1">
        <f t="array" ref="I93">_xll.SNL.Clients.Office.Excel.Functions.SPG($A93, "SP_SHARES_OUT_PERIOD_END", I$3)</f>
        <v>170894514</v>
      </c>
      <c r="J93" s="9" cm="1">
        <f t="array" ref="J93">_xll.SNL.Clients.Office.Excel.Functions.SPG($A93, "SP_SHARES_OUT_PERIOD_END", J$3)</f>
        <v>170574344</v>
      </c>
    </row>
    <row r="94" spans="1:10" x14ac:dyDescent="0.3">
      <c r="A94" s="11" t="s">
        <v>1122</v>
      </c>
      <c r="B94" s="9" cm="1">
        <f t="array" ref="B94">_xll.SNL.Clients.Office.Excel.Functions.SPG($A94, "SP_SHARES_OUT_PERIOD_END", B$3)</f>
        <v>47600000</v>
      </c>
      <c r="C94" s="9" cm="1">
        <f t="array" ref="C94">_xll.SNL.Clients.Office.Excel.Functions.SPG($A94, "SP_SHARES_OUT_PERIOD_END", C$3)</f>
        <v>49100000</v>
      </c>
      <c r="D94" s="9" cm="1">
        <f t="array" ref="D94">_xll.SNL.Clients.Office.Excel.Functions.SPG($A94, "SP_SHARES_OUT_PERIOD_END", D$3)</f>
        <v>49700000</v>
      </c>
      <c r="E94" s="9" cm="1">
        <f t="array" ref="E94">_xll.SNL.Clients.Office.Excel.Functions.SPG($A94, "SP_SHARES_OUT_PERIOD_END", E$3)</f>
        <v>49700000</v>
      </c>
      <c r="F94" s="9" cm="1">
        <f t="array" ref="F94">_xll.SNL.Clients.Office.Excel.Functions.SPG($A94, "SP_SHARES_OUT_PERIOD_END", F$3)</f>
        <v>49600000</v>
      </c>
      <c r="G94" s="9" cm="1">
        <f t="array" ref="G94">_xll.SNL.Clients.Office.Excel.Functions.SPG($A94, "SP_SHARES_OUT_PERIOD_END", G$3)</f>
        <v>49300000</v>
      </c>
      <c r="H94" s="9" cm="1">
        <f t="array" ref="H94">_xll.SNL.Clients.Office.Excel.Functions.SPG($A94, "SP_SHARES_OUT_PERIOD_END", H$3)</f>
        <v>49300000</v>
      </c>
      <c r="I94" s="9" cm="1">
        <f t="array" ref="I94">_xll.SNL.Clients.Office.Excel.Functions.SPG($A94, "SP_SHARES_OUT_PERIOD_END", I$3)</f>
        <v>50100000</v>
      </c>
      <c r="J94" s="9" cm="1">
        <f t="array" ref="J94">_xll.SNL.Clients.Office.Excel.Functions.SPG($A94, "SP_SHARES_OUT_PERIOD_END", J$3)</f>
        <v>50100000</v>
      </c>
    </row>
    <row r="95" spans="1:10" x14ac:dyDescent="0.3">
      <c r="A95" s="11" t="s">
        <v>1123</v>
      </c>
      <c r="B95" s="9" cm="1">
        <f t="array" ref="B95">_xll.SNL.Clients.Office.Excel.Functions.SPG($A95, "SP_SHARES_OUT_PERIOD_END", B$3)</f>
        <v>44400000</v>
      </c>
      <c r="C95" s="9" cm="1">
        <f t="array" ref="C95">_xll.SNL.Clients.Office.Excel.Functions.SPG($A95, "SP_SHARES_OUT_PERIOD_END", C$3)</f>
        <v>44400000</v>
      </c>
      <c r="D95" s="9" cm="1">
        <f t="array" ref="D95">_xll.SNL.Clients.Office.Excel.Functions.SPG($A95, "SP_SHARES_OUT_PERIOD_END", D$3)</f>
        <v>44400000</v>
      </c>
      <c r="E95" s="9" cm="1">
        <f t="array" ref="E95">_xll.SNL.Clients.Office.Excel.Functions.SPG($A95, "SP_SHARES_OUT_PERIOD_END", E$3)</f>
        <v>45000000</v>
      </c>
      <c r="F95" s="9" cm="1">
        <f t="array" ref="F95">_xll.SNL.Clients.Office.Excel.Functions.SPG($A95, "SP_SHARES_OUT_PERIOD_END", F$3)</f>
        <v>44500000</v>
      </c>
      <c r="G95" s="9" cm="1">
        <f t="array" ref="G95">_xll.SNL.Clients.Office.Excel.Functions.SPG($A95, "SP_SHARES_OUT_PERIOD_END", G$3)</f>
        <v>44200000</v>
      </c>
      <c r="H95" s="9" cm="1">
        <f t="array" ref="H95">_xll.SNL.Clients.Office.Excel.Functions.SPG($A95, "SP_SHARES_OUT_PERIOD_END", H$3)</f>
        <v>44200000</v>
      </c>
      <c r="I95" s="9" cm="1">
        <f t="array" ref="I95">_xll.SNL.Clients.Office.Excel.Functions.SPG($A95, "SP_SHARES_OUT_PERIOD_END", I$3)</f>
        <v>44600000</v>
      </c>
      <c r="J95" s="9" cm="1">
        <f t="array" ref="J95">_xll.SNL.Clients.Office.Excel.Functions.SPG($A95, "SP_SHARES_OUT_PERIOD_END", J$3)</f>
        <v>44100000</v>
      </c>
    </row>
    <row r="96" spans="1:10" x14ac:dyDescent="0.3">
      <c r="A96" s="11" t="s">
        <v>1124</v>
      </c>
      <c r="B96" s="9" cm="1">
        <f t="array" ref="B96">_xll.SNL.Clients.Office.Excel.Functions.SPG($A96, "SP_SHARES_OUT_PERIOD_END", B$3)</f>
        <v>28775000</v>
      </c>
      <c r="C96" s="9" cm="1">
        <f t="array" ref="C96">_xll.SNL.Clients.Office.Excel.Functions.SPG($A96, "SP_SHARES_OUT_PERIOD_END", C$3)</f>
        <v>28628000</v>
      </c>
      <c r="D96" s="9" cm="1">
        <f t="array" ref="D96">_xll.SNL.Clients.Office.Excel.Functions.SPG($A96, "SP_SHARES_OUT_PERIOD_END", D$3)</f>
        <v>28628000</v>
      </c>
      <c r="E96" s="9" cm="1">
        <f t="array" ref="E96">_xll.SNL.Clients.Office.Excel.Functions.SPG($A96, "SP_SHARES_OUT_PERIOD_END", E$3)</f>
        <v>28617000</v>
      </c>
      <c r="F96" s="9" cm="1">
        <f t="array" ref="F96">_xll.SNL.Clients.Office.Excel.Functions.SPG($A96, "SP_SHARES_OUT_PERIOD_END", F$3)</f>
        <v>28387000</v>
      </c>
      <c r="G96" s="9" cm="1">
        <f t="array" ref="G96">_xll.SNL.Clients.Office.Excel.Functions.SPG($A96, "SP_SHARES_OUT_PERIOD_END", G$3)</f>
        <v>28310000</v>
      </c>
      <c r="H96" s="9" cm="1">
        <f t="array" ref="H96">_xll.SNL.Clients.Office.Excel.Functions.SPG($A96, "SP_SHARES_OUT_PERIOD_END", H$3)</f>
        <v>28246000</v>
      </c>
      <c r="I96" s="9" t="str" cm="1">
        <f t="array" ref="I96">_xll.SNL.Clients.Office.Excel.Functions.SPG($A96, "SP_SHARES_OUT_PERIOD_END", I$3)</f>
        <v>NA</v>
      </c>
      <c r="J96" s="9" cm="1">
        <f t="array" ref="J96">_xll.SNL.Clients.Office.Excel.Functions.SPG($A96, "SP_SHARES_OUT_PERIOD_END", J$3)</f>
        <v>28008000</v>
      </c>
    </row>
    <row r="97" spans="1:10" x14ac:dyDescent="0.3">
      <c r="A97" s="11" t="s">
        <v>1125</v>
      </c>
      <c r="B97" s="9" cm="1">
        <f t="array" ref="B97">_xll.SNL.Clients.Office.Excel.Functions.SPG($A97, "SP_SHARES_OUT_PERIOD_END", B$3)</f>
        <v>89960465</v>
      </c>
      <c r="C97" s="9" cm="1">
        <f t="array" ref="C97">_xll.SNL.Clients.Office.Excel.Functions.SPG($A97, "SP_SHARES_OUT_PERIOD_END", C$3)</f>
        <v>89978691</v>
      </c>
      <c r="D97" s="9" cm="1">
        <f t="array" ref="D97">_xll.SNL.Clients.Office.Excel.Functions.SPG($A97, "SP_SHARES_OUT_PERIOD_END", D$3)</f>
        <v>89982232</v>
      </c>
      <c r="E97" s="9" cm="1">
        <f t="array" ref="E97">_xll.SNL.Clients.Office.Excel.Functions.SPG($A97, "SP_SHARES_OUT_PERIOD_END", E$3)</f>
        <v>89625066</v>
      </c>
      <c r="F97" s="9" cm="1">
        <f t="array" ref="F97">_xll.SNL.Clients.Office.Excel.Functions.SPG($A97, "SP_SHARES_OUT_PERIOD_END", F$3)</f>
        <v>89643676</v>
      </c>
      <c r="G97" s="9" cm="1">
        <f t="array" ref="G97">_xll.SNL.Clients.Office.Excel.Functions.SPG($A97, "SP_SHARES_OUT_PERIOD_END", G$3)</f>
        <v>89643676</v>
      </c>
      <c r="H97" s="9" cm="1">
        <f t="array" ref="H97">_xll.SNL.Clients.Office.Excel.Functions.SPG($A97, "SP_SHARES_OUT_PERIOD_END", H$3)</f>
        <v>89647094</v>
      </c>
      <c r="I97" s="9" cm="1">
        <f t="array" ref="I97">_xll.SNL.Clients.Office.Excel.Functions.SPG($A97, "SP_SHARES_OUT_PERIOD_END", I$3)</f>
        <v>89263184</v>
      </c>
      <c r="J97" s="9" cm="1">
        <f t="array" ref="J97">_xll.SNL.Clients.Office.Excel.Functions.SPG($A97, "SP_SHARES_OUT_PERIOD_END", J$3)</f>
        <v>89263184</v>
      </c>
    </row>
    <row r="98" spans="1:10" x14ac:dyDescent="0.3">
      <c r="A98" s="11" t="s">
        <v>1126</v>
      </c>
      <c r="B98" s="9" cm="1">
        <f t="array" ref="B98">_xll.SNL.Clients.Office.Excel.Functions.SPG($A98, "SP_SHARES_OUT_PERIOD_END", B$3)</f>
        <v>5627527</v>
      </c>
      <c r="C98" s="9" cm="1">
        <f t="array" ref="C98">_xll.SNL.Clients.Office.Excel.Functions.SPG($A98, "SP_SHARES_OUT_PERIOD_END", C$3)</f>
        <v>5619365</v>
      </c>
      <c r="D98" s="9" cm="1">
        <f t="array" ref="D98">_xll.SNL.Clients.Office.Excel.Functions.SPG($A98, "SP_SHARES_OUT_PERIOD_END", D$3)</f>
        <v>5619077</v>
      </c>
      <c r="E98" s="9" cm="1">
        <f t="array" ref="E98">_xll.SNL.Clients.Office.Excel.Functions.SPG($A98, "SP_SHARES_OUT_PERIOD_END", E$3)</f>
        <v>5619200</v>
      </c>
      <c r="F98" s="9" cm="1">
        <f t="array" ref="F98">_xll.SNL.Clients.Office.Excel.Functions.SPG($A98, "SP_SHARES_OUT_PERIOD_END", F$3)</f>
        <v>5619098</v>
      </c>
      <c r="G98" s="9" cm="1">
        <f t="array" ref="G98">_xll.SNL.Clients.Office.Excel.Functions.SPG($A98, "SP_SHARES_OUT_PERIOD_END", G$3)</f>
        <v>5616987</v>
      </c>
      <c r="H98" s="9" cm="1">
        <f t="array" ref="H98">_xll.SNL.Clients.Office.Excel.Functions.SPG($A98, "SP_SHARES_OUT_PERIOD_END", H$3)</f>
        <v>5616921</v>
      </c>
      <c r="I98" s="9" cm="1">
        <f t="array" ref="I98">_xll.SNL.Clients.Office.Excel.Functions.SPG($A98, "SP_SHARES_OUT_PERIOD_END", I$3)</f>
        <v>5641056</v>
      </c>
      <c r="J98" s="9" cm="1">
        <f t="array" ref="J98">_xll.SNL.Clients.Office.Excel.Functions.SPG($A98, "SP_SHARES_OUT_PERIOD_END", J$3)</f>
        <v>5700002</v>
      </c>
    </row>
    <row r="99" spans="1:10" x14ac:dyDescent="0.3">
      <c r="A99" s="11" t="s">
        <v>1127</v>
      </c>
      <c r="B99" s="9" cm="1">
        <f t="array" ref="B99">_xll.SNL.Clients.Office.Excel.Functions.SPG($A99, "SP_SHARES_OUT_PERIOD_END", B$3)</f>
        <v>68390000</v>
      </c>
      <c r="C99" s="9" cm="1">
        <f t="array" ref="C99">_xll.SNL.Clients.Office.Excel.Functions.SPG($A99, "SP_SHARES_OUT_PERIOD_END", C$3)</f>
        <v>68152000</v>
      </c>
      <c r="D99" s="9" cm="1">
        <f t="array" ref="D99">_xll.SNL.Clients.Office.Excel.Functions.SPG($A99, "SP_SHARES_OUT_PERIOD_END", D$3)</f>
        <v>66655755</v>
      </c>
      <c r="E99" s="9" cm="1">
        <f t="array" ref="E99">_xll.SNL.Clients.Office.Excel.Functions.SPG($A99, "SP_SHARES_OUT_PERIOD_END", E$3)</f>
        <v>66480000</v>
      </c>
      <c r="F99" s="9" cm="1">
        <f t="array" ref="F99">_xll.SNL.Clients.Office.Excel.Functions.SPG($A99, "SP_SHARES_OUT_PERIOD_END", F$3)</f>
        <v>65518000</v>
      </c>
      <c r="G99" s="9" cm="1">
        <f t="array" ref="G99">_xll.SNL.Clients.Office.Excel.Functions.SPG($A99, "SP_SHARES_OUT_PERIOD_END", G$3)</f>
        <v>65409000</v>
      </c>
      <c r="H99" s="9" cm="1">
        <f t="array" ref="H99">_xll.SNL.Clients.Office.Excel.Functions.SPG($A99, "SP_SHARES_OUT_PERIOD_END", H$3)</f>
        <v>65323000</v>
      </c>
      <c r="I99" s="9" cm="1">
        <f t="array" ref="I99">_xll.SNL.Clients.Office.Excel.Functions.SPG($A99, "SP_SHARES_OUT_PERIOD_END", I$3)</f>
        <v>64609498</v>
      </c>
      <c r="J99" s="9" cm="1">
        <f t="array" ref="J99">_xll.SNL.Clients.Office.Excel.Functions.SPG($A99, "SP_SHARES_OUT_PERIOD_END", J$3)</f>
        <v>64448000</v>
      </c>
    </row>
    <row r="100" spans="1:10" x14ac:dyDescent="0.3">
      <c r="A100" s="11" t="s">
        <v>1128</v>
      </c>
      <c r="B100" s="9" cm="1">
        <f t="array" ref="B100">_xll.SNL.Clients.Office.Excel.Functions.SPG($A100, "SP_SHARES_OUT_PERIOD_END", B$3)</f>
        <v>49046000</v>
      </c>
      <c r="C100" s="9" cm="1">
        <f t="array" ref="C100">_xll.SNL.Clients.Office.Excel.Functions.SPG($A100, "SP_SHARES_OUT_PERIOD_END", C$3)</f>
        <v>49035000</v>
      </c>
      <c r="D100" s="9" cm="1">
        <f t="array" ref="D100">_xll.SNL.Clients.Office.Excel.Functions.SPG($A100, "SP_SHARES_OUT_PERIOD_END", D$3)</f>
        <v>49037000</v>
      </c>
      <c r="E100" s="9" cm="1">
        <f t="array" ref="E100">_xll.SNL.Clients.Office.Excel.Functions.SPG($A100, "SP_SHARES_OUT_PERIOD_END", E$3)</f>
        <v>49038766</v>
      </c>
      <c r="F100" s="9" cm="1">
        <f t="array" ref="F100">_xll.SNL.Clients.Office.Excel.Functions.SPG($A100, "SP_SHARES_OUT_PERIOD_END", F$3)</f>
        <v>49039000</v>
      </c>
      <c r="G100" s="9" cm="1">
        <f t="array" ref="G100">_xll.SNL.Clients.Office.Excel.Functions.SPG($A100, "SP_SHARES_OUT_PERIOD_END", G$3)</f>
        <v>48983000</v>
      </c>
      <c r="H100" s="9" cm="1">
        <f t="array" ref="H100">_xll.SNL.Clients.Office.Excel.Functions.SPG($A100, "SP_SHARES_OUT_PERIOD_END", H$3)</f>
        <v>48983000</v>
      </c>
      <c r="I100" s="9" cm="1">
        <f t="array" ref="I100">_xll.SNL.Clients.Office.Excel.Functions.SPG($A100, "SP_SHARES_OUT_PERIOD_END", I$3)</f>
        <v>48984048</v>
      </c>
      <c r="J100" s="9" cm="1">
        <f t="array" ref="J100">_xll.SNL.Clients.Office.Excel.Functions.SPG($A100, "SP_SHARES_OUT_PERIOD_END", J$3)</f>
        <v>48986000</v>
      </c>
    </row>
    <row r="101" spans="1:10" x14ac:dyDescent="0.3">
      <c r="A101" s="11" t="s">
        <v>1129</v>
      </c>
      <c r="B101" s="9" t="str" cm="1">
        <f t="array" ref="B101">_xll.SNL.Clients.Office.Excel.Functions.SPG($A101, "SP_SHARES_OUT_PERIOD_END", B$3)</f>
        <v>NA</v>
      </c>
      <c r="C101" s="9" cm="1">
        <f t="array" ref="C101">_xll.SNL.Clients.Office.Excel.Functions.SPG($A101, "SP_SHARES_OUT_PERIOD_END", C$3)</f>
        <v>33631764</v>
      </c>
      <c r="D101" s="9" cm="1">
        <f t="array" ref="D101">_xll.SNL.Clients.Office.Excel.Functions.SPG($A101, "SP_SHARES_OUT_PERIOD_END", D$3)</f>
        <v>33634245</v>
      </c>
      <c r="E101" s="9" cm="1">
        <f t="array" ref="E101">_xll.SNL.Clients.Office.Excel.Functions.SPG($A101, "SP_SHARES_OUT_PERIOD_END", E$3)</f>
        <v>35135870</v>
      </c>
      <c r="F101" s="9" cm="1">
        <f t="array" ref="F101">_xll.SNL.Clients.Office.Excel.Functions.SPG($A101, "SP_SHARES_OUT_PERIOD_END", F$3)</f>
        <v>35135407</v>
      </c>
      <c r="G101" s="9" cm="1">
        <f t="array" ref="G101">_xll.SNL.Clients.Office.Excel.Functions.SPG($A101, "SP_SHARES_OUT_PERIOD_END", G$3)</f>
        <v>35490019</v>
      </c>
      <c r="H101" s="9" cm="1">
        <f t="array" ref="H101">_xll.SNL.Clients.Office.Excel.Functions.SPG($A101, "SP_SHARES_OUT_PERIOD_END", H$3)</f>
        <v>35543458</v>
      </c>
      <c r="I101" s="9" cm="1">
        <f t="array" ref="I101">_xll.SNL.Clients.Office.Excel.Functions.SPG($A101, "SP_SHARES_OUT_PERIOD_END", I$3)</f>
        <v>35540093</v>
      </c>
      <c r="J101" s="9" cm="1">
        <f t="array" ref="J101">_xll.SNL.Clients.Office.Excel.Functions.SPG($A101, "SP_SHARES_OUT_PERIOD_END", J$3)</f>
        <v>36274599</v>
      </c>
    </row>
    <row r="102" spans="1:10" x14ac:dyDescent="0.3">
      <c r="A102" s="11" t="s">
        <v>1130</v>
      </c>
      <c r="B102" s="9" cm="1">
        <f t="array" ref="B102">_xll.SNL.Clients.Office.Excel.Functions.SPG($A102, "SP_SHARES_OUT_PERIOD_END", B$3)</f>
        <v>89175034</v>
      </c>
      <c r="C102" s="9" cm="1">
        <f t="array" ref="C102">_xll.SNL.Clients.Office.Excel.Functions.SPG($A102, "SP_SHARES_OUT_PERIOD_END", C$3)</f>
        <v>91100322</v>
      </c>
      <c r="D102" s="9" cm="1">
        <f t="array" ref="D102">_xll.SNL.Clients.Office.Excel.Functions.SPG($A102, "SP_SHARES_OUT_PERIOD_END", D$3)</f>
        <v>89461673</v>
      </c>
      <c r="E102" s="9" cm="1">
        <f t="array" ref="E102">_xll.SNL.Clients.Office.Excel.Functions.SPG($A102, "SP_SHARES_OUT_PERIOD_END", E$3)</f>
        <v>67876933</v>
      </c>
      <c r="F102" s="9" cm="1">
        <f t="array" ref="F102">_xll.SNL.Clients.Office.Excel.Functions.SPG($A102, "SP_SHARES_OUT_PERIOD_END", F$3)</f>
        <v>68530744</v>
      </c>
      <c r="G102" s="9" cm="1">
        <f t="array" ref="G102">_xll.SNL.Clients.Office.Excel.Functions.SPG($A102, "SP_SHARES_OUT_PERIOD_END", G$3)</f>
        <v>68693885</v>
      </c>
      <c r="H102" s="9" cm="1">
        <f t="array" ref="H102">_xll.SNL.Clients.Office.Excel.Functions.SPG($A102, "SP_SHARES_OUT_PERIOD_END", H$3)</f>
        <v>68619851</v>
      </c>
      <c r="I102" s="9" cm="1">
        <f t="array" ref="I102">_xll.SNL.Clients.Office.Excel.Functions.SPG($A102, "SP_SHARES_OUT_PERIOD_END", I$3)</f>
        <v>68962220</v>
      </c>
      <c r="J102" s="9" cm="1">
        <f t="array" ref="J102">_xll.SNL.Clients.Office.Excel.Functions.SPG($A102, "SP_SHARES_OUT_PERIOD_END", J$3)</f>
        <v>70549158</v>
      </c>
    </row>
    <row r="103" spans="1:10" x14ac:dyDescent="0.3">
      <c r="A103" s="11" t="s">
        <v>1131</v>
      </c>
      <c r="B103" s="9" cm="1">
        <f t="array" ref="B103">_xll.SNL.Clients.Office.Excel.Functions.SPG($A103, "SP_SHARES_OUT_PERIOD_END", B$3)</f>
        <v>59570000</v>
      </c>
      <c r="C103" s="9" cm="1">
        <f t="array" ref="C103">_xll.SNL.Clients.Office.Excel.Functions.SPG($A103, "SP_SHARES_OUT_PERIOD_END", C$3)</f>
        <v>59484145</v>
      </c>
      <c r="D103" s="9" cm="1">
        <f t="array" ref="D103">_xll.SNL.Clients.Office.Excel.Functions.SPG($A103, "SP_SHARES_OUT_PERIOD_END", D$3)</f>
        <v>59473000</v>
      </c>
      <c r="E103" s="9" cm="1">
        <f t="array" ref="E103">_xll.SNL.Clients.Office.Excel.Functions.SPG($A103, "SP_SHARES_OUT_PERIOD_END", E$3)</f>
        <v>58825000</v>
      </c>
      <c r="F103" s="9" cm="1">
        <f t="array" ref="F103">_xll.SNL.Clients.Office.Excel.Functions.SPG($A103, "SP_SHARES_OUT_PERIOD_END", F$3)</f>
        <v>57754000</v>
      </c>
      <c r="G103" s="9" cm="1">
        <f t="array" ref="G103">_xll.SNL.Clients.Office.Excel.Functions.SPG($A103, "SP_SHARES_OUT_PERIOD_END", G$3)</f>
        <v>57723738</v>
      </c>
      <c r="H103" s="9" cm="1">
        <f t="array" ref="H103">_xll.SNL.Clients.Office.Excel.Functions.SPG($A103, "SP_SHARES_OUT_PERIOD_END", H$3)</f>
        <v>57711000</v>
      </c>
      <c r="I103" s="9" cm="1">
        <f t="array" ref="I103">_xll.SNL.Clients.Office.Excel.Functions.SPG($A103, "SP_SHARES_OUT_PERIOD_END", I$3)</f>
        <v>57702000</v>
      </c>
      <c r="J103" s="9" cm="1">
        <f t="array" ref="J103">_xll.SNL.Clients.Office.Excel.Functions.SPG($A103, "SP_SHARES_OUT_PERIOD_END", J$3)</f>
        <v>55991000</v>
      </c>
    </row>
    <row r="104" spans="1:10" x14ac:dyDescent="0.3">
      <c r="A104" s="11" t="s">
        <v>1132</v>
      </c>
      <c r="B104" s="9" cm="1">
        <f t="array" ref="B104">_xll.SNL.Clients.Office.Excel.Functions.SPG($A104, "SP_SHARES_OUT_PERIOD_END", B$3)</f>
        <v>65695000</v>
      </c>
      <c r="C104" s="9" cm="1">
        <f t="array" ref="C104">_xll.SNL.Clients.Office.Excel.Functions.SPG($A104, "SP_SHARES_OUT_PERIOD_END", C$3)</f>
        <v>66434000</v>
      </c>
      <c r="D104" s="9" cm="1">
        <f t="array" ref="D104">_xll.SNL.Clients.Office.Excel.Functions.SPG($A104, "SP_SHARES_OUT_PERIOD_END", D$3)</f>
        <v>66318000</v>
      </c>
      <c r="E104" s="9" cm="1">
        <f t="array" ref="E104">_xll.SNL.Clients.Office.Excel.Functions.SPG($A104, "SP_SHARES_OUT_PERIOD_END", E$3)</f>
        <v>65800000</v>
      </c>
      <c r="F104" s="9" cm="1">
        <f t="array" ref="F104">_xll.SNL.Clients.Office.Excel.Functions.SPG($A104, "SP_SHARES_OUT_PERIOD_END", F$3)</f>
        <v>65525000</v>
      </c>
      <c r="G104" s="9" cm="1">
        <f t="array" ref="G104">_xll.SNL.Clients.Office.Excel.Functions.SPG($A104, "SP_SHARES_OUT_PERIOD_END", G$3)</f>
        <v>65052000</v>
      </c>
      <c r="H104" s="9" cm="1">
        <f t="array" ref="H104">_xll.SNL.Clients.Office.Excel.Functions.SPG($A104, "SP_SHARES_OUT_PERIOD_END", H$3)</f>
        <v>65950000</v>
      </c>
      <c r="I104" s="9" cm="1">
        <f t="array" ref="I104">_xll.SNL.Clients.Office.Excel.Functions.SPG($A104, "SP_SHARES_OUT_PERIOD_END", I$3)</f>
        <v>66320000</v>
      </c>
      <c r="J104" s="9" cm="1">
        <f t="array" ref="J104">_xll.SNL.Clients.Office.Excel.Functions.SPG($A104, "SP_SHARES_OUT_PERIOD_END", J$3)</f>
        <v>66244000</v>
      </c>
    </row>
    <row r="105" spans="1:10" x14ac:dyDescent="0.3">
      <c r="A105" s="11" t="s">
        <v>1133</v>
      </c>
      <c r="B105" s="9" cm="1">
        <f t="array" ref="B105">_xll.SNL.Clients.Office.Excel.Functions.SPG($A105, "SP_SHARES_OUT_PERIOD_END", B$3)</f>
        <v>132786365</v>
      </c>
      <c r="C105" s="9" cm="1">
        <f t="array" ref="C105">_xll.SNL.Clients.Office.Excel.Functions.SPG($A105, "SP_SHARES_OUT_PERIOD_END", C$3)</f>
        <v>132774365</v>
      </c>
      <c r="D105" s="9" cm="1">
        <f t="array" ref="D105">_xll.SNL.Clients.Office.Excel.Functions.SPG($A105, "SP_SHARES_OUT_PERIOD_END", D$3)</f>
        <v>132735565</v>
      </c>
      <c r="E105" s="9" cm="1">
        <f t="array" ref="E105">_xll.SNL.Clients.Office.Excel.Functions.SPG($A105, "SP_SHARES_OUT_PERIOD_END", E$3)</f>
        <v>132733765</v>
      </c>
      <c r="F105" s="9" cm="1">
        <f t="array" ref="F105">_xll.SNL.Clients.Office.Excel.Functions.SPG($A105, "SP_SHARES_OUT_PERIOD_END", F$3)</f>
        <v>132685065</v>
      </c>
      <c r="G105" s="9" cm="1">
        <f t="array" ref="G105">_xll.SNL.Clients.Office.Excel.Functions.SPG($A105, "SP_SHARES_OUT_PERIOD_END", G$3)</f>
        <v>133908375</v>
      </c>
      <c r="H105" s="9" cm="1">
        <f t="array" ref="H105">_xll.SNL.Clients.Office.Excel.Functions.SPG($A105, "SP_SHARES_OUT_PERIOD_END", H$3)</f>
        <v>135936375</v>
      </c>
      <c r="I105" s="9" cm="1">
        <f t="array" ref="I105">_xll.SNL.Clients.Office.Excel.Functions.SPG($A105, "SP_SHARES_OUT_PERIOD_END", I$3)</f>
        <v>136158569</v>
      </c>
      <c r="J105" s="9" cm="1">
        <f t="array" ref="J105">_xll.SNL.Clients.Office.Excel.Functions.SPG($A105, "SP_SHARES_OUT_PERIOD_END", J$3)</f>
        <v>136144725</v>
      </c>
    </row>
    <row r="106" spans="1:10" x14ac:dyDescent="0.3">
      <c r="A106" s="11" t="s">
        <v>1134</v>
      </c>
      <c r="B106" s="9" cm="1">
        <f t="array" ref="B106">_xll.SNL.Clients.Office.Excel.Functions.SPG($A106, "SP_SHARES_OUT_PERIOD_END", B$3)</f>
        <v>187669948</v>
      </c>
      <c r="C106" s="9" cm="1">
        <f t="array" ref="C106">_xll.SNL.Clients.Office.Excel.Functions.SPG($A106, "SP_SHARES_OUT_PERIOD_END", C$3)</f>
        <v>186993010</v>
      </c>
      <c r="D106" s="9" cm="1">
        <f t="array" ref="D106">_xll.SNL.Clients.Office.Excel.Functions.SPG($A106, "SP_SHARES_OUT_PERIOD_END", D$3)</f>
        <v>171122858</v>
      </c>
      <c r="E106" s="9" cm="1">
        <f t="array" ref="E106">_xll.SNL.Clients.Office.Excel.Functions.SPG($A106, "SP_SHARES_OUT_PERIOD_END", E$3)</f>
        <v>153881933</v>
      </c>
      <c r="F106" s="9" cm="1">
        <f t="array" ref="F106">_xll.SNL.Clients.Office.Excel.Functions.SPG($A106, "SP_SHARES_OUT_PERIOD_END", F$3)</f>
        <v>141712165</v>
      </c>
      <c r="G106" s="9" cm="1">
        <f t="array" ref="G106">_xll.SNL.Clients.Office.Excel.Functions.SPG($A106, "SP_SHARES_OUT_PERIOD_END", G$3)</f>
        <v>129992796</v>
      </c>
      <c r="H106" s="9" cm="1">
        <f t="array" ref="H106">_xll.SNL.Clients.Office.Excel.Functions.SPG($A106, "SP_SHARES_OUT_PERIOD_END", H$3)</f>
        <v>115409356</v>
      </c>
      <c r="I106" s="9" cm="1">
        <f t="array" ref="I106">_xll.SNL.Clients.Office.Excel.Functions.SPG($A106, "SP_SHARES_OUT_PERIOD_END", I$3)</f>
        <v>99124082</v>
      </c>
      <c r="J106" s="9" cm="1">
        <f t="array" ref="J106">_xll.SNL.Clients.Office.Excel.Functions.SPG($A106, "SP_SHARES_OUT_PERIOD_END", J$3)</f>
        <v>99098090</v>
      </c>
    </row>
    <row r="107" spans="1:10" x14ac:dyDescent="0.3">
      <c r="A107" s="11" t="s">
        <v>1135</v>
      </c>
      <c r="B107" s="9" cm="1">
        <f t="array" ref="B107">_xll.SNL.Clients.Office.Excel.Functions.SPG($A107, "SP_SHARES_OUT_PERIOD_END", B$3)</f>
        <v>98550892</v>
      </c>
      <c r="C107" s="9" cm="1">
        <f t="array" ref="C107">_xll.SNL.Clients.Office.Excel.Functions.SPG($A107, "SP_SHARES_OUT_PERIOD_END", C$3)</f>
        <v>103989316</v>
      </c>
      <c r="D107" s="9" cm="1">
        <f t="array" ref="D107">_xll.SNL.Clients.Office.Excel.Functions.SPG($A107, "SP_SHARES_OUT_PERIOD_END", D$3)</f>
        <v>103339385</v>
      </c>
      <c r="E107" s="9" cm="1">
        <f t="array" ref="E107">_xll.SNL.Clients.Office.Excel.Functions.SPG($A107, "SP_SHARES_OUT_PERIOD_END", E$3)</f>
        <v>103004576</v>
      </c>
      <c r="F107" s="9" cm="1">
        <f t="array" ref="F107">_xll.SNL.Clients.Office.Excel.Functions.SPG($A107, "SP_SHARES_OUT_PERIOD_END", F$3)</f>
        <v>105075018</v>
      </c>
      <c r="G107" s="9" cm="1">
        <f t="array" ref="G107">_xll.SNL.Clients.Office.Excel.Functions.SPG($A107, "SP_SHARES_OUT_PERIOD_END", G$3)</f>
        <v>108174416</v>
      </c>
      <c r="H107" s="9" cm="1">
        <f t="array" ref="H107">_xll.SNL.Clients.Office.Excel.Functions.SPG($A107, "SP_SHARES_OUT_PERIOD_END", H$3)</f>
        <v>112876938</v>
      </c>
      <c r="I107" s="9" cm="1">
        <f t="array" ref="I107">_xll.SNL.Clients.Office.Excel.Functions.SPG($A107, "SP_SHARES_OUT_PERIOD_END", I$3)</f>
        <v>113425446</v>
      </c>
      <c r="J107" s="9" cm="1">
        <f t="array" ref="J107">_xll.SNL.Clients.Office.Excel.Functions.SPG($A107, "SP_SHARES_OUT_PERIOD_END", J$3)</f>
        <v>114278148</v>
      </c>
    </row>
    <row r="108" spans="1:10" x14ac:dyDescent="0.3">
      <c r="A108" s="11" t="s">
        <v>1136</v>
      </c>
      <c r="B108" s="9" cm="1">
        <f t="array" ref="B108">_xll.SNL.Clients.Office.Excel.Functions.SPG($A108, "SP_SHARES_OUT_PERIOD_END", B$3)</f>
        <v>63710000</v>
      </c>
      <c r="C108" s="9" cm="1">
        <f t="array" ref="C108">_xll.SNL.Clients.Office.Excel.Functions.SPG($A108, "SP_SHARES_OUT_PERIOD_END", C$3)</f>
        <v>64391000</v>
      </c>
      <c r="D108" s="9" cm="1">
        <f t="array" ref="D108">_xll.SNL.Clients.Office.Excel.Functions.SPG($A108, "SP_SHARES_OUT_PERIOD_END", D$3)</f>
        <v>65022000</v>
      </c>
      <c r="E108" s="9" cm="1">
        <f t="array" ref="E108">_xll.SNL.Clients.Office.Excel.Functions.SPG($A108, "SP_SHARES_OUT_PERIOD_END", E$3)</f>
        <v>66169000</v>
      </c>
      <c r="F108" s="9" cm="1">
        <f t="array" ref="F108">_xll.SNL.Clients.Office.Excel.Functions.SPG($A108, "SP_SHARES_OUT_PERIOD_END", F$3)</f>
        <v>66228000</v>
      </c>
      <c r="G108" s="9" cm="1">
        <f t="array" ref="G108">_xll.SNL.Clients.Office.Excel.Functions.SPG($A108, "SP_SHARES_OUT_PERIOD_END", G$3)</f>
        <v>65929000</v>
      </c>
      <c r="H108" s="9" cm="1">
        <f t="array" ref="H108">_xll.SNL.Clients.Office.Excel.Functions.SPG($A108, "SP_SHARES_OUT_PERIOD_END", H$3)</f>
        <v>66189000</v>
      </c>
      <c r="I108" s="9" cm="1">
        <f t="array" ref="I108">_xll.SNL.Clients.Office.Excel.Functions.SPG($A108, "SP_SHARES_OUT_PERIOD_END", I$3)</f>
        <v>66477000</v>
      </c>
      <c r="J108" s="9" cm="1">
        <f t="array" ref="J108">_xll.SNL.Clients.Office.Excel.Functions.SPG($A108, "SP_SHARES_OUT_PERIOD_END", J$3)</f>
        <v>66850000</v>
      </c>
    </row>
    <row r="109" spans="1:10" x14ac:dyDescent="0.3">
      <c r="A109" s="11" t="s">
        <v>1137</v>
      </c>
      <c r="B109" s="9" cm="1">
        <f t="array" ref="B109">_xll.SNL.Clients.Office.Excel.Functions.SPG($A109, "SP_SHARES_OUT_PERIOD_END", B$3)</f>
        <v>36237114</v>
      </c>
      <c r="C109" s="9" cm="1">
        <f t="array" ref="C109">_xll.SNL.Clients.Office.Excel.Functions.SPG($A109, "SP_SHARES_OUT_PERIOD_END", C$3)</f>
        <v>36041995</v>
      </c>
      <c r="D109" s="9" cm="1">
        <f t="array" ref="D109">_xll.SNL.Clients.Office.Excel.Functions.SPG($A109, "SP_SHARES_OUT_PERIOD_END", D$3)</f>
        <v>36038814</v>
      </c>
      <c r="E109" s="9" cm="1">
        <f t="array" ref="E109">_xll.SNL.Clients.Office.Excel.Functions.SPG($A109, "SP_SHARES_OUT_PERIOD_END", E$3)</f>
        <v>36280056</v>
      </c>
      <c r="F109" s="9" cm="1">
        <f t="array" ref="F109">_xll.SNL.Clients.Office.Excel.Functions.SPG($A109, "SP_SHARES_OUT_PERIOD_END", F$3)</f>
        <v>36600032</v>
      </c>
      <c r="G109" s="9" cm="1">
        <f t="array" ref="G109">_xll.SNL.Clients.Office.Excel.Functions.SPG($A109, "SP_SHARES_OUT_PERIOD_END", G$3)</f>
        <v>36551221</v>
      </c>
      <c r="H109" s="9" cm="1">
        <f t="array" ref="H109">_xll.SNL.Clients.Office.Excel.Functions.SPG($A109, "SP_SHARES_OUT_PERIOD_END", H$3)</f>
        <v>36969967</v>
      </c>
      <c r="I109" s="9" cm="1">
        <f t="array" ref="I109">_xll.SNL.Clients.Office.Excel.Functions.SPG($A109, "SP_SHARES_OUT_PERIOD_END", I$3)</f>
        <v>37354464</v>
      </c>
      <c r="J109" s="9" cm="1">
        <f t="array" ref="J109">_xll.SNL.Clients.Office.Excel.Functions.SPG($A109, "SP_SHARES_OUT_PERIOD_END", J$3)</f>
        <v>37799251</v>
      </c>
    </row>
    <row r="110" spans="1:10" x14ac:dyDescent="0.3">
      <c r="A110" s="11" t="s">
        <v>1138</v>
      </c>
      <c r="B110" s="9" cm="1">
        <f t="array" ref="B110">_xll.SNL.Clients.Office.Excel.Functions.SPG($A110, "SP_SHARES_OUT_PERIOD_END", B$3)</f>
        <v>121959172</v>
      </c>
      <c r="C110" s="9" cm="1">
        <f t="array" ref="C110">_xll.SNL.Clients.Office.Excel.Functions.SPG($A110, "SP_SHARES_OUT_PERIOD_END", C$3)</f>
        <v>120879099</v>
      </c>
      <c r="D110" s="9" cm="1">
        <f t="array" ref="D110">_xll.SNL.Clients.Office.Excel.Functions.SPG($A110, "SP_SHARES_OUT_PERIOD_END", D$3)</f>
        <v>119266561</v>
      </c>
      <c r="E110" s="9" cm="1">
        <f t="array" ref="E110">_xll.SNL.Clients.Office.Excel.Functions.SPG($A110, "SP_SHARES_OUT_PERIOD_END", E$3)</f>
        <v>118521366</v>
      </c>
      <c r="F110" s="9" cm="1">
        <f t="array" ref="F110">_xll.SNL.Clients.Office.Excel.Functions.SPG($A110, "SP_SHARES_OUT_PERIOD_END", F$3)</f>
        <v>118029526</v>
      </c>
      <c r="G110" s="9" cm="1">
        <f t="array" ref="G110">_xll.SNL.Clients.Office.Excel.Functions.SPG($A110, "SP_SHARES_OUT_PERIOD_END", G$3)</f>
        <v>107121549</v>
      </c>
      <c r="H110" s="9" cm="1">
        <f t="array" ref="H110">_xll.SNL.Clients.Office.Excel.Functions.SPG($A110, "SP_SHARES_OUT_PERIOD_END", H$3)</f>
        <v>106605007</v>
      </c>
      <c r="I110" s="9" cm="1">
        <f t="array" ref="I110">_xll.SNL.Clients.Office.Excel.Functions.SPG($A110, "SP_SHARES_OUT_PERIOD_END", I$3)</f>
        <v>106501259</v>
      </c>
      <c r="J110" s="9" cm="1">
        <f t="array" ref="J110">_xll.SNL.Clients.Office.Excel.Functions.SPG($A110, "SP_SHARES_OUT_PERIOD_END", J$3)</f>
        <v>105938292</v>
      </c>
    </row>
    <row r="111" spans="1:10" x14ac:dyDescent="0.3">
      <c r="A111" s="11" t="s">
        <v>1139</v>
      </c>
      <c r="B111" s="9" cm="1">
        <f t="array" ref="B111">_xll.SNL.Clients.Office.Excel.Functions.SPG($A111, "SP_SHARES_OUT_PERIOD_END", B$3)</f>
        <v>70034708</v>
      </c>
      <c r="C111" s="9" cm="1">
        <f t="array" ref="C111">_xll.SNL.Clients.Office.Excel.Functions.SPG($A111, "SP_SHARES_OUT_PERIOD_END", C$3)</f>
        <v>70863324</v>
      </c>
      <c r="D111" s="9" cm="1">
        <f t="array" ref="D111">_xll.SNL.Clients.Office.Excel.Functions.SPG($A111, "SP_SHARES_OUT_PERIOD_END", D$3)</f>
        <v>71355869</v>
      </c>
      <c r="E111" s="9" cm="1">
        <f t="array" ref="E111">_xll.SNL.Clients.Office.Excel.Functions.SPG($A111, "SP_SHARES_OUT_PERIOD_END", E$3)</f>
        <v>72170433</v>
      </c>
      <c r="F111" s="9" cm="1">
        <f t="array" ref="F111">_xll.SNL.Clients.Office.Excel.Functions.SPG($A111, "SP_SHARES_OUT_PERIOD_END", F$3)</f>
        <v>72688191</v>
      </c>
      <c r="G111" s="9" cm="1">
        <f t="array" ref="G111">_xll.SNL.Clients.Office.Excel.Functions.SPG($A111, "SP_SHARES_OUT_PERIOD_END", G$3)</f>
        <v>72668927</v>
      </c>
      <c r="H111" s="9" cm="1">
        <f t="array" ref="H111">_xll.SNL.Clients.Office.Excel.Functions.SPG($A111, "SP_SHARES_OUT_PERIOD_END", H$3)</f>
        <v>72586992</v>
      </c>
      <c r="I111" s="9" cm="1">
        <f t="array" ref="I111">_xll.SNL.Clients.Office.Excel.Functions.SPG($A111, "SP_SHARES_OUT_PERIOD_END", I$3)</f>
        <v>72563169</v>
      </c>
      <c r="J111" s="9" cm="1">
        <f t="array" ref="J111">_xll.SNL.Clients.Office.Excel.Functions.SPG($A111, "SP_SHARES_OUT_PERIOD_END", J$3)</f>
        <v>72390694</v>
      </c>
    </row>
    <row r="112" spans="1:10" x14ac:dyDescent="0.3">
      <c r="A112" s="11" t="s">
        <v>1140</v>
      </c>
      <c r="B112" s="9" t="str" cm="1">
        <f t="array" ref="B112">_xll.SNL.Clients.Office.Excel.Functions.SPG($A112, "SP_SHARES_OUT_PERIOD_END", B$3)</f>
        <v>NA</v>
      </c>
      <c r="C112" s="9" cm="1">
        <f t="array" ref="C112">_xll.SNL.Clients.Office.Excel.Functions.SPG($A112, "SP_SHARES_OUT_PERIOD_END", C$3)</f>
        <v>8066549</v>
      </c>
      <c r="D112" s="9" cm="1">
        <f t="array" ref="D112">_xll.SNL.Clients.Office.Excel.Functions.SPG($A112, "SP_SHARES_OUT_PERIOD_END", D$3)</f>
        <v>8158996</v>
      </c>
      <c r="E112" s="9" cm="1">
        <f t="array" ref="E112">_xll.SNL.Clients.Office.Excel.Functions.SPG($A112, "SP_SHARES_OUT_PERIOD_END", E$3)</f>
        <v>8251522</v>
      </c>
      <c r="F112" s="9" cm="1">
        <f t="array" ref="F112">_xll.SNL.Clients.Office.Excel.Functions.SPG($A112, "SP_SHARES_OUT_PERIOD_END", F$3)</f>
        <v>8320718</v>
      </c>
      <c r="G112" s="9" cm="1">
        <f t="array" ref="G112">_xll.SNL.Clients.Office.Excel.Functions.SPG($A112, "SP_SHARES_OUT_PERIOD_END", G$3)</f>
        <v>8345812</v>
      </c>
      <c r="H112" s="9" cm="1">
        <f t="array" ref="H112">_xll.SNL.Clients.Office.Excel.Functions.SPG($A112, "SP_SHARES_OUT_PERIOD_END", H$3)</f>
        <v>8511679</v>
      </c>
      <c r="I112" s="9" cm="1">
        <f t="array" ref="I112">_xll.SNL.Clients.Office.Excel.Functions.SPG($A112, "SP_SHARES_OUT_PERIOD_END", I$3)</f>
        <v>8675419</v>
      </c>
      <c r="J112" s="9" cm="1">
        <f t="array" ref="J112">_xll.SNL.Clients.Office.Excel.Functions.SPG($A112, "SP_SHARES_OUT_PERIOD_END", J$3)</f>
        <v>8665324</v>
      </c>
    </row>
    <row r="113" spans="1:10" x14ac:dyDescent="0.3">
      <c r="A113" s="11" t="s">
        <v>94</v>
      </c>
      <c r="B113" s="9" cm="1">
        <f t="array" ref="B113">_xll.SNL.Clients.Office.Excel.Functions.SPG($A113, "SP_SHARES_OUT_PERIOD_END", B$3)</f>
        <v>109403403</v>
      </c>
      <c r="C113" s="9" cm="1">
        <f t="array" ref="C113">_xll.SNL.Clients.Office.Excel.Functions.SPG($A113, "SP_SHARES_OUT_PERIOD_END", C$3)</f>
        <v>109327556</v>
      </c>
      <c r="D113" s="9" cm="1">
        <f t="array" ref="D113">_xll.SNL.Clients.Office.Excel.Functions.SPG($A113, "SP_SHARES_OUT_PERIOD_END", D$3)</f>
        <v>109266368</v>
      </c>
      <c r="E113" s="9" cm="1">
        <f t="array" ref="E113">_xll.SNL.Clients.Office.Excel.Functions.SPG($A113, "SP_SHARES_OUT_PERIOD_END", E$3)</f>
        <v>109262563</v>
      </c>
      <c r="F113" s="9" cm="1">
        <f t="array" ref="F113">_xll.SNL.Clients.Office.Excel.Functions.SPG($A113, "SP_SHARES_OUT_PERIOD_END", F$3)</f>
        <v>109210286</v>
      </c>
      <c r="G113" s="9" cm="1">
        <f t="array" ref="G113">_xll.SNL.Clients.Office.Excel.Functions.SPG($A113, "SP_SHARES_OUT_PERIOD_END", G$3)</f>
        <v>108906426</v>
      </c>
      <c r="H113" s="9" cm="1">
        <f t="array" ref="H113">_xll.SNL.Clients.Office.Excel.Functions.SPG($A113, "SP_SHARES_OUT_PERIOD_END", H$3)</f>
        <v>108854038</v>
      </c>
      <c r="I113" s="9" cm="1">
        <f t="array" ref="I113">_xll.SNL.Clients.Office.Excel.Functions.SPG($A113, "SP_SHARES_OUT_PERIOD_END", I$3)</f>
        <v>108847435</v>
      </c>
      <c r="J113" s="9" cm="1">
        <f t="array" ref="J113">_xll.SNL.Clients.Office.Excel.Functions.SPG($A113, "SP_SHARES_OUT_PERIOD_END", J$3)</f>
        <v>108786738</v>
      </c>
    </row>
    <row r="114" spans="1:10" x14ac:dyDescent="0.3">
      <c r="A114" s="11" t="s">
        <v>1141</v>
      </c>
      <c r="B114" s="9" cm="1">
        <f t="array" ref="B114">_xll.SNL.Clients.Office.Excel.Functions.SPG($A114, "SP_SHARES_OUT_PERIOD_END", B$3)</f>
        <v>16735000</v>
      </c>
      <c r="C114" s="9" cm="1">
        <f t="array" ref="C114">_xll.SNL.Clients.Office.Excel.Functions.SPG($A114, "SP_SHARES_OUT_PERIOD_END", C$3)</f>
        <v>16719000</v>
      </c>
      <c r="D114" s="9" cm="1">
        <f t="array" ref="D114">_xll.SNL.Clients.Office.Excel.Functions.SPG($A114, "SP_SHARES_OUT_PERIOD_END", D$3)</f>
        <v>16568000</v>
      </c>
      <c r="E114" s="9" cm="1">
        <f t="array" ref="E114">_xll.SNL.Clients.Office.Excel.Functions.SPG($A114, "SP_SHARES_OUT_PERIOD_END", E$3)</f>
        <v>15057000</v>
      </c>
      <c r="F114" s="9" cm="1">
        <f t="array" ref="F114">_xll.SNL.Clients.Office.Excel.Functions.SPG($A114, "SP_SHARES_OUT_PERIOD_END", F$3)</f>
        <v>14912000</v>
      </c>
      <c r="G114" s="9" cm="1">
        <f t="array" ref="G114">_xll.SNL.Clients.Office.Excel.Functions.SPG($A114, "SP_SHARES_OUT_PERIOD_END", G$3)</f>
        <v>14963000</v>
      </c>
      <c r="H114" s="9" cm="1">
        <f t="array" ref="H114">_xll.SNL.Clients.Office.Excel.Functions.SPG($A114, "SP_SHARES_OUT_PERIOD_END", H$3)</f>
        <v>15052000</v>
      </c>
      <c r="I114" s="9" cm="1">
        <f t="array" ref="I114">_xll.SNL.Clients.Office.Excel.Functions.SPG($A114, "SP_SHARES_OUT_PERIOD_END", I$3)</f>
        <v>14949000</v>
      </c>
      <c r="J114" s="9" cm="1">
        <f t="array" ref="J114">_xll.SNL.Clients.Office.Excel.Functions.SPG($A114, "SP_SHARES_OUT_PERIOD_END", J$3)</f>
        <v>15032000</v>
      </c>
    </row>
    <row r="115" spans="1:10" x14ac:dyDescent="0.3">
      <c r="A115" s="11" t="s">
        <v>1142</v>
      </c>
      <c r="B115" s="9" cm="1">
        <f t="array" ref="B115">_xll.SNL.Clients.Office.Excel.Functions.SPG($A115, "SP_SHARES_OUT_PERIOD_END", B$3)</f>
        <v>64436238</v>
      </c>
      <c r="C115" s="9" cm="1">
        <f t="array" ref="C115">_xll.SNL.Clients.Office.Excel.Functions.SPG($A115, "SP_SHARES_OUT_PERIOD_END", C$3)</f>
        <v>65449209</v>
      </c>
      <c r="D115" s="9" cm="1">
        <f t="array" ref="D115">_xll.SNL.Clients.Office.Excel.Functions.SPG($A115, "SP_SHARES_OUT_PERIOD_END", D$3)</f>
        <v>67123188</v>
      </c>
      <c r="E115" s="9" cm="1">
        <f t="array" ref="E115">_xll.SNL.Clients.Office.Excel.Functions.SPG($A115, "SP_SHARES_OUT_PERIOD_END", E$3)</f>
        <v>67399519</v>
      </c>
      <c r="F115" s="9" cm="1">
        <f t="array" ref="F115">_xll.SNL.Clients.Office.Excel.Functions.SPG($A115, "SP_SHARES_OUT_PERIOD_END", F$3)</f>
        <v>67339669</v>
      </c>
      <c r="G115" s="9" cm="1">
        <f t="array" ref="G115">_xll.SNL.Clients.Office.Excel.Functions.SPG($A115, "SP_SHARES_OUT_PERIOD_END", G$3)</f>
        <v>64025844</v>
      </c>
      <c r="H115" s="9" cm="1">
        <f t="array" ref="H115">_xll.SNL.Clients.Office.Excel.Functions.SPG($A115, "SP_SHARES_OUT_PERIOD_END", H$3)</f>
        <v>63982892</v>
      </c>
      <c r="I115" s="9" cm="1">
        <f t="array" ref="I115">_xll.SNL.Clients.Office.Excel.Functions.SPG($A115, "SP_SHARES_OUT_PERIOD_END", I$3)</f>
        <v>63933878</v>
      </c>
      <c r="J115" s="9" cm="1">
        <f t="array" ref="J115">_xll.SNL.Clients.Office.Excel.Functions.SPG($A115, "SP_SHARES_OUT_PERIOD_END", J$3)</f>
        <v>64451357</v>
      </c>
    </row>
    <row r="116" spans="1:10" x14ac:dyDescent="0.3">
      <c r="A116" s="11" t="s">
        <v>1143</v>
      </c>
      <c r="B116" s="9" cm="1">
        <f t="array" ref="B116">_xll.SNL.Clients.Office.Excel.Functions.SPG($A116, "SP_SHARES_OUT_PERIOD_END", B$3)</f>
        <v>64436238</v>
      </c>
      <c r="C116" s="9" cm="1">
        <f t="array" ref="C116">_xll.SNL.Clients.Office.Excel.Functions.SPG($A116, "SP_SHARES_OUT_PERIOD_END", C$3)</f>
        <v>65449209</v>
      </c>
      <c r="D116" s="9" cm="1">
        <f t="array" ref="D116">_xll.SNL.Clients.Office.Excel.Functions.SPG($A116, "SP_SHARES_OUT_PERIOD_END", D$3)</f>
        <v>67123188</v>
      </c>
      <c r="E116" s="9" cm="1">
        <f t="array" ref="E116">_xll.SNL.Clients.Office.Excel.Functions.SPG($A116, "SP_SHARES_OUT_PERIOD_END", E$3)</f>
        <v>67399519</v>
      </c>
      <c r="F116" s="9" cm="1">
        <f t="array" ref="F116">_xll.SNL.Clients.Office.Excel.Functions.SPG($A116, "SP_SHARES_OUT_PERIOD_END", F$3)</f>
        <v>67339669</v>
      </c>
      <c r="G116" s="9" cm="1">
        <f t="array" ref="G116">_xll.SNL.Clients.Office.Excel.Functions.SPG($A116, "SP_SHARES_OUT_PERIOD_END", G$3)</f>
        <v>64025844</v>
      </c>
      <c r="H116" s="9" cm="1">
        <f t="array" ref="H116">_xll.SNL.Clients.Office.Excel.Functions.SPG($A116, "SP_SHARES_OUT_PERIOD_END", H$3)</f>
        <v>63982892</v>
      </c>
      <c r="I116" s="9" cm="1">
        <f t="array" ref="I116">_xll.SNL.Clients.Office.Excel.Functions.SPG($A116, "SP_SHARES_OUT_PERIOD_END", I$3)</f>
        <v>63933878</v>
      </c>
      <c r="J116" s="9" cm="1">
        <f t="array" ref="J116">_xll.SNL.Clients.Office.Excel.Functions.SPG($A116, "SP_SHARES_OUT_PERIOD_END", J$3)</f>
        <v>64451357</v>
      </c>
    </row>
    <row r="117" spans="1:10" x14ac:dyDescent="0.3">
      <c r="A117" s="11" t="s">
        <v>1144</v>
      </c>
      <c r="B117" s="9" cm="1">
        <f t="array" ref="B117">_xll.SNL.Clients.Office.Excel.Functions.SPG($A117, "SP_SHARES_OUT_PERIOD_END", B$3)</f>
        <v>27061589</v>
      </c>
      <c r="C117" s="9" cm="1">
        <f t="array" ref="C117">_xll.SNL.Clients.Office.Excel.Functions.SPG($A117, "SP_SHARES_OUT_PERIOD_END", C$3)</f>
        <v>27065570</v>
      </c>
      <c r="D117" s="9" cm="1">
        <f t="array" ref="D117">_xll.SNL.Clients.Office.Excel.Functions.SPG($A117, "SP_SHARES_OUT_PERIOD_END", D$3)</f>
        <v>27064501</v>
      </c>
      <c r="E117" s="9" cm="1">
        <f t="array" ref="E117">_xll.SNL.Clients.Office.Excel.Functions.SPG($A117, "SP_SHARES_OUT_PERIOD_END", E$3)</f>
        <v>27063644</v>
      </c>
      <c r="F117" s="9" cm="1">
        <f t="array" ref="F117">_xll.SNL.Clients.Office.Excel.Functions.SPG($A117, "SP_SHARES_OUT_PERIOD_END", F$3)</f>
        <v>27042326</v>
      </c>
      <c r="G117" s="9" cm="1">
        <f t="array" ref="G117">_xll.SNL.Clients.Office.Excel.Functions.SPG($A117, "SP_SHARES_OUT_PERIOD_END", G$3)</f>
        <v>27045033</v>
      </c>
      <c r="H117" s="9" cm="1">
        <f t="array" ref="H117">_xll.SNL.Clients.Office.Excel.Functions.SPG($A117, "SP_SHARES_OUT_PERIOD_END", H$3)</f>
        <v>27043169</v>
      </c>
      <c r="I117" s="9" cm="1">
        <f t="array" ref="I117">_xll.SNL.Clients.Office.Excel.Functions.SPG($A117, "SP_SHARES_OUT_PERIOD_END", I$3)</f>
        <v>27045792</v>
      </c>
      <c r="J117" s="9" cm="1">
        <f t="array" ref="J117">_xll.SNL.Clients.Office.Excel.Functions.SPG($A117, "SP_SHARES_OUT_PERIOD_END", J$3)</f>
        <v>27005545</v>
      </c>
    </row>
    <row r="118" spans="1:10" x14ac:dyDescent="0.3">
      <c r="A118" s="11" t="s">
        <v>1145</v>
      </c>
      <c r="B118" s="9" cm="1">
        <f t="array" ref="B118">_xll.SNL.Clients.Office.Excel.Functions.SPG($A118, "SP_SHARES_OUT_PERIOD_END", B$3)</f>
        <v>93296937</v>
      </c>
      <c r="C118" s="9" cm="1">
        <f t="array" ref="C118">_xll.SNL.Clients.Office.Excel.Functions.SPG($A118, "SP_SHARES_OUT_PERIOD_END", C$3)</f>
        <v>93288565</v>
      </c>
      <c r="D118" s="9" cm="1">
        <f t="array" ref="D118">_xll.SNL.Clients.Office.Excel.Functions.SPG($A118, "SP_SHARES_OUT_PERIOD_END", D$3)</f>
        <v>92798844</v>
      </c>
      <c r="E118" s="9" cm="1">
        <f t="array" ref="E118">_xll.SNL.Clients.Office.Excel.Functions.SPG($A118, "SP_SHARES_OUT_PERIOD_END", E$3)</f>
        <v>92739089</v>
      </c>
      <c r="F118" s="9" cm="1">
        <f t="array" ref="F118">_xll.SNL.Clients.Office.Excel.Functions.SPG($A118, "SP_SHARES_OUT_PERIOD_END", F$3)</f>
        <v>92700495</v>
      </c>
      <c r="G118" s="9" cm="1">
        <f t="array" ref="G118">_xll.SNL.Clients.Office.Excel.Functions.SPG($A118, "SP_SHARES_OUT_PERIOD_END", G$3)</f>
        <v>92689864</v>
      </c>
      <c r="H118" s="9" cm="1">
        <f t="array" ref="H118">_xll.SNL.Clients.Office.Excel.Functions.SPG($A118, "SP_SHARES_OUT_PERIOD_END", H$3)</f>
        <v>92404663</v>
      </c>
      <c r="I118" s="9" cm="1">
        <f t="array" ref="I118">_xll.SNL.Clients.Office.Excel.Functions.SPG($A118, "SP_SHARES_OUT_PERIOD_END", I$3)</f>
        <v>92358549</v>
      </c>
      <c r="J118" s="9" cm="1">
        <f t="array" ref="J118">_xll.SNL.Clients.Office.Excel.Functions.SPG($A118, "SP_SHARES_OUT_PERIOD_END", J$3)</f>
        <v>92323978</v>
      </c>
    </row>
    <row r="119" spans="1:10" x14ac:dyDescent="0.3">
      <c r="A119" s="11" t="s">
        <v>1146</v>
      </c>
      <c r="B119" s="9" cm="1">
        <f t="array" ref="B119">_xll.SNL.Clients.Office.Excel.Functions.SPG($A119, "SP_SHARES_OUT_PERIOD_END", B$3)</f>
        <v>30546570</v>
      </c>
      <c r="C119" s="9" cm="1">
        <f t="array" ref="C119">_xll.SNL.Clients.Office.Excel.Functions.SPG($A119, "SP_SHARES_OUT_PERIOD_END", C$3)</f>
        <v>30961227</v>
      </c>
      <c r="D119" s="9" cm="1">
        <f t="array" ref="D119">_xll.SNL.Clients.Office.Excel.Functions.SPG($A119, "SP_SHARES_OUT_PERIOD_END", D$3)</f>
        <v>31337062</v>
      </c>
      <c r="E119" s="9" cm="1">
        <f t="array" ref="E119">_xll.SNL.Clients.Office.Excel.Functions.SPG($A119, "SP_SHARES_OUT_PERIOD_END", E$3)</f>
        <v>31336340</v>
      </c>
      <c r="F119" s="9" cm="1">
        <f t="array" ref="F119">_xll.SNL.Clients.Office.Excel.Functions.SPG($A119, "SP_SHARES_OUT_PERIOD_END", F$3)</f>
        <v>31790585</v>
      </c>
      <c r="G119" s="9" cm="1">
        <f t="array" ref="G119">_xll.SNL.Clients.Office.Excel.Functions.SPG($A119, "SP_SHARES_OUT_PERIOD_END", G$3)</f>
        <v>31774615</v>
      </c>
      <c r="H119" s="9" cm="1">
        <f t="array" ref="H119">_xll.SNL.Clients.Office.Excel.Functions.SPG($A119, "SP_SHARES_OUT_PERIOD_END", H$3)</f>
        <v>31773033</v>
      </c>
      <c r="I119" s="9" cm="1">
        <f t="array" ref="I119">_xll.SNL.Clients.Office.Excel.Functions.SPG($A119, "SP_SHARES_OUT_PERIOD_END", I$3)</f>
        <v>32020378</v>
      </c>
      <c r="J119" s="9" cm="1">
        <f t="array" ref="J119">_xll.SNL.Clients.Office.Excel.Functions.SPG($A119, "SP_SHARES_OUT_PERIOD_END", J$3)</f>
        <v>32025785</v>
      </c>
    </row>
    <row r="120" spans="1:10" x14ac:dyDescent="0.3">
      <c r="A120" s="11" t="s">
        <v>1147</v>
      </c>
      <c r="B120" s="9" cm="1">
        <f t="array" ref="B120">_xll.SNL.Clients.Office.Excel.Functions.SPG($A120, "SP_SHARES_OUT_PERIOD_END", B$3)</f>
        <v>161475707</v>
      </c>
      <c r="C120" s="9" cm="1">
        <f t="array" ref="C120">_xll.SNL.Clients.Office.Excel.Functions.SPG($A120, "SP_SHARES_OUT_PERIOD_END", C$3)</f>
        <v>161009112</v>
      </c>
      <c r="D120" s="9" cm="1">
        <f t="array" ref="D120">_xll.SNL.Clients.Office.Excel.Functions.SPG($A120, "SP_SHARES_OUT_PERIOD_END", D$3)</f>
        <v>160900211</v>
      </c>
      <c r="E120" s="9" cm="1">
        <f t="array" ref="E120">_xll.SNL.Clients.Office.Excel.Functions.SPG($A120, "SP_SHARES_OUT_PERIOD_END", E$3)</f>
        <v>160881314</v>
      </c>
      <c r="F120" s="9" cm="1">
        <f t="array" ref="F120">_xll.SNL.Clients.Office.Excel.Functions.SPG($A120, "SP_SHARES_OUT_PERIOD_END", F$3)</f>
        <v>160191094</v>
      </c>
      <c r="G120" s="9" cm="1">
        <f t="array" ref="G120">_xll.SNL.Clients.Office.Excel.Functions.SPG($A120, "SP_SHARES_OUT_PERIOD_END", G$3)</f>
        <v>159848286</v>
      </c>
      <c r="H120" s="9" cm="1">
        <f t="array" ref="H120">_xll.SNL.Clients.Office.Excel.Functions.SPG($A120, "SP_SHARES_OUT_PERIOD_END", H$3)</f>
        <v>159848766</v>
      </c>
      <c r="I120" s="9" cm="1">
        <f t="array" ref="I120">_xll.SNL.Clients.Office.Excel.Functions.SPG($A120, "SP_SHARES_OUT_PERIOD_END", I$3)</f>
        <v>159777284</v>
      </c>
      <c r="J120" s="9" cm="1">
        <f t="array" ref="J120">_xll.SNL.Clients.Office.Excel.Functions.SPG($A120, "SP_SHARES_OUT_PERIOD_END", J$3)</f>
        <v>159839743</v>
      </c>
    </row>
    <row r="121" spans="1:10" x14ac:dyDescent="0.3">
      <c r="A121" s="11" t="s">
        <v>1148</v>
      </c>
      <c r="B121" s="9" cm="1">
        <f t="array" ref="B121">_xll.SNL.Clients.Office.Excel.Functions.SPG($A121, "SP_SHARES_OUT_PERIOD_END", B$3)</f>
        <v>23915220</v>
      </c>
      <c r="C121" s="9" cm="1">
        <f t="array" ref="C121">_xll.SNL.Clients.Office.Excel.Functions.SPG($A121, "SP_SHARES_OUT_PERIOD_END", C$3)</f>
        <v>23626865</v>
      </c>
      <c r="D121" s="9" cm="1">
        <f t="array" ref="D121">_xll.SNL.Clients.Office.Excel.Functions.SPG($A121, "SP_SHARES_OUT_PERIOD_END", D$3)</f>
        <v>23626747</v>
      </c>
      <c r="E121" s="9" cm="1">
        <f t="array" ref="E121">_xll.SNL.Clients.Office.Excel.Functions.SPG($A121, "SP_SHARES_OUT_PERIOD_END", E$3)</f>
        <v>23659925</v>
      </c>
      <c r="F121" s="9" cm="1">
        <f t="array" ref="F121">_xll.SNL.Clients.Office.Excel.Functions.SPG($A121, "SP_SHARES_OUT_PERIOD_END", F$3)</f>
        <v>23581522</v>
      </c>
      <c r="G121" s="9" cm="1">
        <f t="array" ref="G121">_xll.SNL.Clients.Office.Excel.Functions.SPG($A121, "SP_SHARES_OUT_PERIOD_END", G$3)</f>
        <v>23440848</v>
      </c>
      <c r="H121" s="9" cm="1">
        <f t="array" ref="H121">_xll.SNL.Clients.Office.Excel.Functions.SPG($A121, "SP_SHARES_OUT_PERIOD_END", H$3)</f>
        <v>23560445</v>
      </c>
      <c r="I121" s="9" cm="1">
        <f t="array" ref="I121">_xll.SNL.Clients.Office.Excel.Functions.SPG($A121, "SP_SHARES_OUT_PERIOD_END", I$3)</f>
        <v>23539104</v>
      </c>
      <c r="J121" s="9" cm="1">
        <f t="array" ref="J121">_xll.SNL.Clients.Office.Excel.Functions.SPG($A121, "SP_SHARES_OUT_PERIOD_END", J$3)</f>
        <v>23416026</v>
      </c>
    </row>
    <row r="122" spans="1:10" x14ac:dyDescent="0.3">
      <c r="A122" s="11" t="s">
        <v>1149</v>
      </c>
      <c r="B122" s="9" t="str" cm="1">
        <f t="array" ref="B122">_xll.SNL.Clients.Office.Excel.Functions.SPG($A122, "SP_SHARES_OUT_PERIOD_END", B$3)</f>
        <v>NA</v>
      </c>
      <c r="C122" s="9" cm="1">
        <f t="array" ref="C122">_xll.SNL.Clients.Office.Excel.Functions.SPG($A122, "SP_SHARES_OUT_PERIOD_END", C$3)</f>
        <v>57198000</v>
      </c>
      <c r="D122" s="9" cm="1">
        <f t="array" ref="D122">_xll.SNL.Clients.Office.Excel.Functions.SPG($A122, "SP_SHARES_OUT_PERIOD_END", D$3)</f>
        <v>57384000</v>
      </c>
      <c r="E122" s="9" cm="1">
        <f t="array" ref="E122">_xll.SNL.Clients.Office.Excel.Functions.SPG($A122, "SP_SHARES_OUT_PERIOD_END", E$3)</f>
        <v>57579000</v>
      </c>
      <c r="F122" s="9" cm="1">
        <f t="array" ref="F122">_xll.SNL.Clients.Office.Excel.Functions.SPG($A122, "SP_SHARES_OUT_PERIOD_END", F$3)</f>
        <v>57815000</v>
      </c>
      <c r="G122" s="9" cm="1">
        <f t="array" ref="G122">_xll.SNL.Clients.Office.Excel.Functions.SPG($A122, "SP_SHARES_OUT_PERIOD_END", G$3)</f>
        <v>57636000</v>
      </c>
      <c r="H122" s="9" cm="1">
        <f t="array" ref="H122">_xll.SNL.Clients.Office.Excel.Functions.SPG($A122, "SP_SHARES_OUT_PERIOD_END", H$3)</f>
        <v>57162000</v>
      </c>
      <c r="I122" s="9" cm="1">
        <f t="array" ref="I122">_xll.SNL.Clients.Office.Excel.Functions.SPG($A122, "SP_SHARES_OUT_PERIOD_END", I$3)</f>
        <v>57133000</v>
      </c>
      <c r="J122" s="9" cm="1">
        <f t="array" ref="J122">_xll.SNL.Clients.Office.Excel.Functions.SPG($A122, "SP_SHARES_OUT_PERIOD_END", J$3)</f>
        <v>57108000</v>
      </c>
    </row>
    <row r="123" spans="1:10" x14ac:dyDescent="0.3">
      <c r="A123" s="11" t="s">
        <v>1150</v>
      </c>
      <c r="B123" s="9" cm="1">
        <f t="array" ref="B123">_xll.SNL.Clients.Office.Excel.Functions.SPG($A123, "SP_SHARES_OUT_PERIOD_END", B$3)</f>
        <v>23089000</v>
      </c>
      <c r="C123" s="9" cm="1">
        <f t="array" ref="C123">_xll.SNL.Clients.Office.Excel.Functions.SPG($A123, "SP_SHARES_OUT_PERIOD_END", C$3)</f>
        <v>22899000</v>
      </c>
      <c r="D123" s="9" cm="1">
        <f t="array" ref="D123">_xll.SNL.Clients.Office.Excel.Functions.SPG($A123, "SP_SHARES_OUT_PERIOD_END", D$3)</f>
        <v>22773000</v>
      </c>
      <c r="E123" s="9" cm="1">
        <f t="array" ref="E123">_xll.SNL.Clients.Office.Excel.Functions.SPG($A123, "SP_SHARES_OUT_PERIOD_END", E$3)</f>
        <v>22299000</v>
      </c>
      <c r="F123" s="9" cm="1">
        <f t="array" ref="F123">_xll.SNL.Clients.Office.Excel.Functions.SPG($A123, "SP_SHARES_OUT_PERIOD_END", F$3)</f>
        <v>22267000</v>
      </c>
      <c r="G123" s="9" cm="1">
        <f t="array" ref="G123">_xll.SNL.Clients.Office.Excel.Functions.SPG($A123, "SP_SHARES_OUT_PERIOD_END", G$3)</f>
        <v>22235337</v>
      </c>
      <c r="H123" s="9" cm="1">
        <f t="array" ref="H123">_xll.SNL.Clients.Office.Excel.Functions.SPG($A123, "SP_SHARES_OUT_PERIOD_END", H$3)</f>
        <v>17796741</v>
      </c>
      <c r="I123" s="9" cm="1">
        <f t="array" ref="I123">_xll.SNL.Clients.Office.Excel.Functions.SPG($A123, "SP_SHARES_OUT_PERIOD_END", I$3)</f>
        <v>17796741</v>
      </c>
      <c r="J123" s="9" cm="1">
        <f t="array" ref="J123">_xll.SNL.Clients.Office.Excel.Functions.SPG($A123, "SP_SHARES_OUT_PERIOD_END", J$3)</f>
        <v>17789856</v>
      </c>
    </row>
    <row r="124" spans="1:10" x14ac:dyDescent="0.3">
      <c r="A124" s="11" t="s">
        <v>1151</v>
      </c>
      <c r="B124" s="9" cm="1">
        <f t="array" ref="B124">_xll.SNL.Clients.Office.Excel.Functions.SPG($A124, "SP_SHARES_OUT_PERIOD_END", B$3)</f>
        <v>113423716</v>
      </c>
      <c r="C124" s="9" cm="1">
        <f t="array" ref="C124">_xll.SNL.Clients.Office.Excel.Functions.SPG($A124, "SP_SHARES_OUT_PERIOD_END", C$3)</f>
        <v>120021734</v>
      </c>
      <c r="D124" s="9" cm="1">
        <f t="array" ref="D124">_xll.SNL.Clients.Office.Excel.Functions.SPG($A124, "SP_SHARES_OUT_PERIOD_END", D$3)</f>
        <v>119991884</v>
      </c>
      <c r="E124" s="9" cm="1">
        <f t="array" ref="E124">_xll.SNL.Clients.Office.Excel.Functions.SPG($A124, "SP_SHARES_OUT_PERIOD_END", E$3)</f>
        <v>119987242</v>
      </c>
      <c r="F124" s="9" cm="1">
        <f t="array" ref="F124">_xll.SNL.Clients.Office.Excel.Functions.SPG($A124, "SP_SHARES_OUT_PERIOD_END", F$3)</f>
        <v>119888675</v>
      </c>
      <c r="G124" s="9" cm="1">
        <f t="array" ref="G124">_xll.SNL.Clients.Office.Excel.Functions.SPG($A124, "SP_SHARES_OUT_PERIOD_END", G$3)</f>
        <v>119246206</v>
      </c>
      <c r="H124" s="9" cm="1">
        <f t="array" ref="H124">_xll.SNL.Clients.Office.Excel.Functions.SPG($A124, "SP_SHARES_OUT_PERIOD_END", H$3)</f>
        <v>119196481</v>
      </c>
      <c r="I124" s="9" cm="1">
        <f t="array" ref="I124">_xll.SNL.Clients.Office.Excel.Functions.SPG($A124, "SP_SHARES_OUT_PERIOD_END", I$3)</f>
        <v>119181775</v>
      </c>
      <c r="J124" s="9" cm="1">
        <f t="array" ref="J124">_xll.SNL.Clients.Office.Excel.Functions.SPG($A124, "SP_SHARES_OUT_PERIOD_END", J$3)</f>
        <v>119046900</v>
      </c>
    </row>
    <row r="125" spans="1:10" x14ac:dyDescent="0.3">
      <c r="A125" s="11" t="s">
        <v>1152</v>
      </c>
      <c r="B125" s="9" cm="1">
        <f t="array" ref="B125">_xll.SNL.Clients.Office.Excel.Functions.SPG($A125, "SP_SHARES_OUT_PERIOD_END", B$3)</f>
        <v>14649530</v>
      </c>
      <c r="C125" s="9" cm="1">
        <f t="array" ref="C125">_xll.SNL.Clients.Office.Excel.Functions.SPG($A125, "SP_SHARES_OUT_PERIOD_END", C$3)</f>
        <v>14705440</v>
      </c>
      <c r="D125" s="9" cm="1">
        <f t="array" ref="D125">_xll.SNL.Clients.Office.Excel.Functions.SPG($A125, "SP_SHARES_OUT_PERIOD_END", D$3)</f>
        <v>14702125</v>
      </c>
      <c r="E125" s="9" cm="1">
        <f t="array" ref="E125">_xll.SNL.Clients.Office.Excel.Functions.SPG($A125, "SP_SHARES_OUT_PERIOD_END", E$3)</f>
        <v>14701075</v>
      </c>
      <c r="F125" s="9" cm="1">
        <f t="array" ref="F125">_xll.SNL.Clients.Office.Excel.Functions.SPG($A125, "SP_SHARES_OUT_PERIOD_END", F$3)</f>
        <v>14824776</v>
      </c>
      <c r="G125" s="9" cm="1">
        <f t="array" ref="G125">_xll.SNL.Clients.Office.Excel.Functions.SPG($A125, "SP_SHARES_OUT_PERIOD_END", G$3)</f>
        <v>14831817</v>
      </c>
      <c r="H125" s="9" cm="1">
        <f t="array" ref="H125">_xll.SNL.Clients.Office.Excel.Functions.SPG($A125, "SP_SHARES_OUT_PERIOD_END", H$3)</f>
        <v>14901423</v>
      </c>
      <c r="I125" s="9" cm="1">
        <f t="array" ref="I125">_xll.SNL.Clients.Office.Excel.Functions.SPG($A125, "SP_SHARES_OUT_PERIOD_END", I$3)</f>
        <v>15007055</v>
      </c>
      <c r="J125" s="9" cm="1">
        <f t="array" ref="J125">_xll.SNL.Clients.Office.Excel.Functions.SPG($A125, "SP_SHARES_OUT_PERIOD_END", J$3)</f>
        <v>15259908</v>
      </c>
    </row>
    <row r="126" spans="1:10" x14ac:dyDescent="0.3">
      <c r="A126" s="11" t="s">
        <v>1618</v>
      </c>
      <c r="B126" s="9" cm="1">
        <f t="array" ref="B126">_xll.SNL.Clients.Office.Excel.Functions.SPG($A126, "SP_SHARES_OUT_PERIOD_END", B$3)</f>
        <v>280900178</v>
      </c>
      <c r="C126" s="9" cm="1">
        <f t="array" ref="C126">_xll.SNL.Clients.Office.Excel.Functions.SPG($A126, "SP_SHARES_OUT_PERIOD_END", C$3)</f>
        <v>280806295</v>
      </c>
      <c r="D126" s="9" cm="1">
        <f t="array" ref="D126">_xll.SNL.Clients.Office.Excel.Functions.SPG($A126, "SP_SHARES_OUT_PERIOD_END", D$3)</f>
        <v>270897784</v>
      </c>
      <c r="E126" s="9" cm="1">
        <f t="array" ref="E126">_xll.SNL.Clients.Office.Excel.Functions.SPG($A126, "SP_SHARES_OUT_PERIOD_END", E$3)</f>
        <v>235525077</v>
      </c>
      <c r="F126" s="9" cm="1">
        <f t="array" ref="F126">_xll.SNL.Clients.Office.Excel.Functions.SPG($A126, "SP_SHARES_OUT_PERIOD_END", F$3)</f>
        <v>225469791</v>
      </c>
      <c r="G126" s="9" cm="1">
        <f t="array" ref="G126">_xll.SNL.Clients.Office.Excel.Functions.SPG($A126, "SP_SHARES_OUT_PERIOD_END", G$3)</f>
        <v>185554611</v>
      </c>
      <c r="H126" s="9" cm="1">
        <f t="array" ref="H126">_xll.SNL.Clients.Office.Excel.Functions.SPG($A126, "SP_SHARES_OUT_PERIOD_END", H$3)</f>
        <v>160184921</v>
      </c>
      <c r="I126" s="9" cm="1">
        <f t="array" ref="I126">_xll.SNL.Clients.Office.Excel.Functions.SPG($A126, "SP_SHARES_OUT_PERIOD_END", I$3)</f>
        <v>131776484</v>
      </c>
      <c r="J126" s="9" cm="1">
        <f t="array" ref="J126">_xll.SNL.Clients.Office.Excel.Functions.SPG($A126, "SP_SHARES_OUT_PERIOD_END", J$3)</f>
        <v>96950555</v>
      </c>
    </row>
    <row r="127" spans="1:10" x14ac:dyDescent="0.3">
      <c r="A127" s="11" t="s">
        <v>1153</v>
      </c>
      <c r="B127" s="9" cm="1">
        <f t="array" ref="B127">_xll.SNL.Clients.Office.Excel.Functions.SPG($A127, "SP_SHARES_OUT_PERIOD_END", B$3)</f>
        <v>93613619</v>
      </c>
      <c r="C127" s="9" cm="1">
        <f t="array" ref="C127">_xll.SNL.Clients.Office.Excel.Functions.SPG($A127, "SP_SHARES_OUT_PERIOD_END", C$3)</f>
        <v>97472060</v>
      </c>
      <c r="D127" s="9" cm="1">
        <f t="array" ref="D127">_xll.SNL.Clients.Office.Excel.Functions.SPG($A127, "SP_SHARES_OUT_PERIOD_END", D$3)</f>
        <v>94556907</v>
      </c>
      <c r="E127" s="9" cm="1">
        <f t="array" ref="E127">_xll.SNL.Clients.Office.Excel.Functions.SPG($A127, "SP_SHARES_OUT_PERIOD_END", E$3)</f>
        <v>93123932</v>
      </c>
      <c r="F127" s="9" cm="1">
        <f t="array" ref="F127">_xll.SNL.Clients.Office.Excel.Functions.SPG($A127, "SP_SHARES_OUT_PERIOD_END", F$3)</f>
        <v>90086386</v>
      </c>
      <c r="G127" s="9" cm="1">
        <f t="array" ref="G127">_xll.SNL.Clients.Office.Excel.Functions.SPG($A127, "SP_SHARES_OUT_PERIOD_END", G$3)</f>
        <v>92694175</v>
      </c>
      <c r="H127" s="9" cm="1">
        <f t="array" ref="H127">_xll.SNL.Clients.Office.Excel.Functions.SPG($A127, "SP_SHARES_OUT_PERIOD_END", H$3)</f>
        <v>90761485</v>
      </c>
      <c r="I127" s="9" cm="1">
        <f t="array" ref="I127">_xll.SNL.Clients.Office.Excel.Functions.SPG($A127, "SP_SHARES_OUT_PERIOD_END", I$3)</f>
        <v>89882609</v>
      </c>
      <c r="J127" s="9" cm="1">
        <f t="array" ref="J127">_xll.SNL.Clients.Office.Excel.Functions.SPG($A127, "SP_SHARES_OUT_PERIOD_END", J$3)</f>
        <v>91121625</v>
      </c>
    </row>
    <row r="128" spans="1:10" x14ac:dyDescent="0.3">
      <c r="A128" s="11" t="s">
        <v>1154</v>
      </c>
      <c r="B128" s="9" cm="1">
        <f t="array" ref="B128">_xll.SNL.Clients.Office.Excel.Functions.SPG($A128, "SP_SHARES_OUT_PERIOD_END", B$3)</f>
        <v>117832687</v>
      </c>
      <c r="C128" s="9" cm="1">
        <f t="array" ref="C128">_xll.SNL.Clients.Office.Excel.Functions.SPG($A128, "SP_SHARES_OUT_PERIOD_END", C$3)</f>
        <v>117447079</v>
      </c>
      <c r="D128" s="9" cm="1">
        <f t="array" ref="D128">_xll.SNL.Clients.Office.Excel.Functions.SPG($A128, "SP_SHARES_OUT_PERIOD_END", D$3)</f>
        <v>117443197</v>
      </c>
      <c r="E128" s="9" cm="1">
        <f t="array" ref="E128">_xll.SNL.Clients.Office.Excel.Functions.SPG($A128, "SP_SHARES_OUT_PERIOD_END", E$3)</f>
        <v>117443197</v>
      </c>
      <c r="F128" s="9" cm="1">
        <f t="array" ref="F128">_xll.SNL.Clients.Office.Excel.Functions.SPG($A128, "SP_SHARES_OUT_PERIOD_END", F$3)</f>
        <v>117005294</v>
      </c>
      <c r="G128" s="9" cm="1">
        <f t="array" ref="G128">_xll.SNL.Clients.Office.Excel.Functions.SPG($A128, "SP_SHARES_OUT_PERIOD_END", G$3)</f>
        <v>117005294</v>
      </c>
      <c r="H128" s="9" cm="1">
        <f t="array" ref="H128">_xll.SNL.Clients.Office.Excel.Functions.SPG($A128, "SP_SHARES_OUT_PERIOD_END", H$3)</f>
        <v>116999737</v>
      </c>
      <c r="I128" s="9" cm="1">
        <f t="array" ref="I128">_xll.SNL.Clients.Office.Excel.Functions.SPG($A128, "SP_SHARES_OUT_PERIOD_END", I$3)</f>
        <v>116999737</v>
      </c>
      <c r="J128" s="9" cm="1">
        <f t="array" ref="J128">_xll.SNL.Clients.Office.Excel.Functions.SPG($A128, "SP_SHARES_OUT_PERIOD_END", J$3)</f>
        <v>116897313</v>
      </c>
    </row>
    <row r="129" spans="1:10" x14ac:dyDescent="0.3">
      <c r="A129" s="11" t="s">
        <v>1155</v>
      </c>
      <c r="B129" s="9" cm="1">
        <f t="array" ref="B129">_xll.SNL.Clients.Office.Excel.Functions.SPG($A129, "SP_SHARES_OUT_PERIOD_END", B$3)</f>
        <v>117832687</v>
      </c>
      <c r="C129" s="9" cm="1">
        <f t="array" ref="C129">_xll.SNL.Clients.Office.Excel.Functions.SPG($A129, "SP_SHARES_OUT_PERIOD_END", C$3)</f>
        <v>117447079</v>
      </c>
      <c r="D129" s="9" cm="1">
        <f t="array" ref="D129">_xll.SNL.Clients.Office.Excel.Functions.SPG($A129, "SP_SHARES_OUT_PERIOD_END", D$3)</f>
        <v>117443197</v>
      </c>
      <c r="E129" s="9" cm="1">
        <f t="array" ref="E129">_xll.SNL.Clients.Office.Excel.Functions.SPG($A129, "SP_SHARES_OUT_PERIOD_END", E$3)</f>
        <v>117443197</v>
      </c>
      <c r="F129" s="9" cm="1">
        <f t="array" ref="F129">_xll.SNL.Clients.Office.Excel.Functions.SPG($A129, "SP_SHARES_OUT_PERIOD_END", F$3)</f>
        <v>117005294</v>
      </c>
      <c r="G129" s="9" cm="1">
        <f t="array" ref="G129">_xll.SNL.Clients.Office.Excel.Functions.SPG($A129, "SP_SHARES_OUT_PERIOD_END", G$3)</f>
        <v>117005294</v>
      </c>
      <c r="H129" s="9" cm="1">
        <f t="array" ref="H129">_xll.SNL.Clients.Office.Excel.Functions.SPG($A129, "SP_SHARES_OUT_PERIOD_END", H$3)</f>
        <v>116999737</v>
      </c>
      <c r="I129" s="9" cm="1">
        <f t="array" ref="I129">_xll.SNL.Clients.Office.Excel.Functions.SPG($A129, "SP_SHARES_OUT_PERIOD_END", I$3)</f>
        <v>116999737</v>
      </c>
      <c r="J129" s="9" cm="1">
        <f t="array" ref="J129">_xll.SNL.Clients.Office.Excel.Functions.SPG($A129, "SP_SHARES_OUT_PERIOD_END", J$3)</f>
        <v>116897313</v>
      </c>
    </row>
    <row r="130" spans="1:10" x14ac:dyDescent="0.3">
      <c r="A130" s="11" t="s">
        <v>1156</v>
      </c>
      <c r="B130" s="9" cm="1">
        <f t="array" ref="B130">_xll.SNL.Clients.Office.Excel.Functions.SPG($A130, "SP_SHARES_OUT_PERIOD_END", B$3)</f>
        <v>47676125</v>
      </c>
      <c r="C130" s="9" cm="1">
        <f t="array" ref="C130">_xll.SNL.Clients.Office.Excel.Functions.SPG($A130, "SP_SHARES_OUT_PERIOD_END", C$3)</f>
        <v>47545648</v>
      </c>
      <c r="D130" s="9" cm="1">
        <f t="array" ref="D130">_xll.SNL.Clients.Office.Excel.Functions.SPG($A130, "SP_SHARES_OUT_PERIOD_END", D$3)</f>
        <v>47429818</v>
      </c>
      <c r="E130" s="9" cm="1">
        <f t="array" ref="E130">_xll.SNL.Clients.Office.Excel.Functions.SPG($A130, "SP_SHARES_OUT_PERIOD_END", E$3)</f>
        <v>47366326</v>
      </c>
      <c r="F130" s="9" cm="1">
        <f t="array" ref="F130">_xll.SNL.Clients.Office.Excel.Functions.SPG($A130, "SP_SHARES_OUT_PERIOD_END", F$3)</f>
        <v>47410642</v>
      </c>
      <c r="G130" s="9" cm="1">
        <f t="array" ref="G130">_xll.SNL.Clients.Office.Excel.Functions.SPG($A130, "SP_SHARES_OUT_PERIOD_END", G$3)</f>
        <v>47346946</v>
      </c>
      <c r="H130" s="9" cm="1">
        <f t="array" ref="H130">_xll.SNL.Clients.Office.Excel.Functions.SPG($A130, "SP_SHARES_OUT_PERIOD_END", H$3)</f>
        <v>47136333</v>
      </c>
      <c r="I130" s="9" cm="1">
        <f t="array" ref="I130">_xll.SNL.Clients.Office.Excel.Functions.SPG($A130, "SP_SHARES_OUT_PERIOD_END", I$3)</f>
        <v>47141113</v>
      </c>
      <c r="J130" s="9" cm="1">
        <f t="array" ref="J130">_xll.SNL.Clients.Office.Excel.Functions.SPG($A130, "SP_SHARES_OUT_PERIOD_END", J$3)</f>
        <v>47035540</v>
      </c>
    </row>
    <row r="131" spans="1:10" x14ac:dyDescent="0.3">
      <c r="A131" s="11" t="s">
        <v>1157</v>
      </c>
      <c r="B131" s="9" cm="1">
        <f t="array" ref="B131">_xll.SNL.Clients.Office.Excel.Functions.SPG($A131, "SP_SHARES_OUT_PERIOD_END", B$3)</f>
        <v>50976952</v>
      </c>
      <c r="C131" s="9" cm="1">
        <f t="array" ref="C131">_xll.SNL.Clients.Office.Excel.Functions.SPG($A131, "SP_SHARES_OUT_PERIOD_END", C$3)</f>
        <v>50574641</v>
      </c>
      <c r="D131" s="9" cm="1">
        <f t="array" ref="D131">_xll.SNL.Clients.Office.Excel.Functions.SPG($A131, "SP_SHARES_OUT_PERIOD_END", D$3)</f>
        <v>50555483</v>
      </c>
      <c r="E131" s="9" cm="1">
        <f t="array" ref="E131">_xll.SNL.Clients.Office.Excel.Functions.SPG($A131, "SP_SHARES_OUT_PERIOD_END", E$3)</f>
        <v>50548736</v>
      </c>
      <c r="F131" s="9" cm="1">
        <f t="array" ref="F131">_xll.SNL.Clients.Office.Excel.Functions.SPG($A131, "SP_SHARES_OUT_PERIOD_END", F$3)</f>
        <v>49530635</v>
      </c>
      <c r="G131" s="9" cm="1">
        <f t="array" ref="G131">_xll.SNL.Clients.Office.Excel.Functions.SPG($A131, "SP_SHARES_OUT_PERIOD_END", G$3)</f>
        <v>49155447</v>
      </c>
      <c r="H131" s="9" cm="1">
        <f t="array" ref="H131">_xll.SNL.Clients.Office.Excel.Functions.SPG($A131, "SP_SHARES_OUT_PERIOD_END", H$3)</f>
        <v>49135499</v>
      </c>
      <c r="I131" s="9" cm="1">
        <f t="array" ref="I131">_xll.SNL.Clients.Office.Excel.Functions.SPG($A131, "SP_SHARES_OUT_PERIOD_END", I$3)</f>
        <v>49127238</v>
      </c>
      <c r="J131" s="9" cm="1">
        <f t="array" ref="J131">_xll.SNL.Clients.Office.Excel.Functions.SPG($A131, "SP_SHARES_OUT_PERIOD_END", J$3)</f>
        <v>49112850</v>
      </c>
    </row>
    <row r="132" spans="1:10" x14ac:dyDescent="0.3">
      <c r="A132" s="11" t="s">
        <v>1158</v>
      </c>
      <c r="B132" s="9" cm="1">
        <f t="array" ref="B132">_xll.SNL.Clients.Office.Excel.Functions.SPG($A132, "SP_SHARES_OUT_PERIOD_END", B$3)</f>
        <v>46645000</v>
      </c>
      <c r="C132" s="9" cm="1">
        <f t="array" ref="C132">_xll.SNL.Clients.Office.Excel.Functions.SPG($A132, "SP_SHARES_OUT_PERIOD_END", C$3)</f>
        <v>46710000</v>
      </c>
      <c r="D132" s="9" cm="1">
        <f t="array" ref="D132">_xll.SNL.Clients.Office.Excel.Functions.SPG($A132, "SP_SHARES_OUT_PERIOD_END", D$3)</f>
        <v>46614000</v>
      </c>
      <c r="E132" s="9" cm="1">
        <f t="array" ref="E132">_xll.SNL.Clients.Office.Excel.Functions.SPG($A132, "SP_SHARES_OUT_PERIOD_END", E$3)</f>
        <v>46920000</v>
      </c>
      <c r="F132" s="9" cm="1">
        <f t="array" ref="F132">_xll.SNL.Clients.Office.Excel.Functions.SPG($A132, "SP_SHARES_OUT_PERIOD_END", F$3)</f>
        <v>47078000</v>
      </c>
      <c r="G132" s="9" cm="1">
        <f t="array" ref="G132">_xll.SNL.Clients.Office.Excel.Functions.SPG($A132, "SP_SHARES_OUT_PERIOD_END", G$3)</f>
        <v>47176000</v>
      </c>
      <c r="H132" s="9" cm="1">
        <f t="array" ref="H132">_xll.SNL.Clients.Office.Excel.Functions.SPG($A132, "SP_SHARES_OUT_PERIOD_END", H$3)</f>
        <v>47485000</v>
      </c>
      <c r="I132" s="9" cm="1">
        <f t="array" ref="I132">_xll.SNL.Clients.Office.Excel.Functions.SPG($A132, "SP_SHARES_OUT_PERIOD_END", I$3)</f>
        <v>47599000</v>
      </c>
      <c r="J132" s="9" cm="1">
        <f t="array" ref="J132">_xll.SNL.Clients.Office.Excel.Functions.SPG($A132, "SP_SHARES_OUT_PERIOD_END", J$3)</f>
        <v>47572000</v>
      </c>
    </row>
    <row r="133" spans="1:10" x14ac:dyDescent="0.3">
      <c r="A133" s="11" t="s">
        <v>1159</v>
      </c>
      <c r="B133" s="9" cm="1">
        <f t="array" ref="B133">_xll.SNL.Clients.Office.Excel.Functions.SPG($A133, "SP_SHARES_OUT_PERIOD_END", B$3)</f>
        <v>32131798</v>
      </c>
      <c r="C133" s="9" cm="1">
        <f t="array" ref="C133">_xll.SNL.Clients.Office.Excel.Functions.SPG($A133, "SP_SHARES_OUT_PERIOD_END", C$3)</f>
        <v>31440155</v>
      </c>
      <c r="D133" s="9" cm="1">
        <f t="array" ref="D133">_xll.SNL.Clients.Office.Excel.Functions.SPG($A133, "SP_SHARES_OUT_PERIOD_END", D$3)</f>
        <v>32230016</v>
      </c>
      <c r="E133" s="9" cm="1">
        <f t="array" ref="E133">_xll.SNL.Clients.Office.Excel.Functions.SPG($A133, "SP_SHARES_OUT_PERIOD_END", E$3)</f>
        <v>32319577</v>
      </c>
      <c r="F133" s="9" cm="1">
        <f t="array" ref="F133">_xll.SNL.Clients.Office.Excel.Functions.SPG($A133, "SP_SHARES_OUT_PERIOD_END", F$3)</f>
        <v>32705747</v>
      </c>
      <c r="G133" s="9" cm="1">
        <f t="array" ref="G133">_xll.SNL.Clients.Office.Excel.Functions.SPG($A133, "SP_SHARES_OUT_PERIOD_END", G$3)</f>
        <v>31868549</v>
      </c>
      <c r="H133" s="9" cm="1">
        <f t="array" ref="H133">_xll.SNL.Clients.Office.Excel.Functions.SPG($A133, "SP_SHARES_OUT_PERIOD_END", H$3)</f>
        <v>33061932</v>
      </c>
      <c r="I133" s="9" cm="1">
        <f t="array" ref="I133">_xll.SNL.Clients.Office.Excel.Functions.SPG($A133, "SP_SHARES_OUT_PERIOD_END", I$3)</f>
        <v>34717575</v>
      </c>
      <c r="J133" s="9" cm="1">
        <f t="array" ref="J133">_xll.SNL.Clients.Office.Excel.Functions.SPG($A133, "SP_SHARES_OUT_PERIOD_END", J$3)</f>
        <v>34581020</v>
      </c>
    </row>
    <row r="134" spans="1:10" x14ac:dyDescent="0.3">
      <c r="A134" s="11" t="s">
        <v>1160</v>
      </c>
      <c r="B134" s="9" cm="1">
        <f t="array" ref="B134">_xll.SNL.Clients.Office.Excel.Functions.SPG($A134, "SP_SHARES_OUT_PERIOD_END", B$3)</f>
        <v>52836307</v>
      </c>
      <c r="C134" s="9" cm="1">
        <f t="array" ref="C134">_xll.SNL.Clients.Office.Excel.Functions.SPG($A134, "SP_SHARES_OUT_PERIOD_END", C$3)</f>
        <v>52667836</v>
      </c>
      <c r="D134" s="9" cm="1">
        <f t="array" ref="D134">_xll.SNL.Clients.Office.Excel.Functions.SPG($A134, "SP_SHARES_OUT_PERIOD_END", D$3)</f>
        <v>52545891</v>
      </c>
      <c r="E134" s="9" cm="1">
        <f t="array" ref="E134">_xll.SNL.Clients.Office.Excel.Functions.SPG($A134, "SP_SHARES_OUT_PERIOD_END", E$3)</f>
        <v>52522803</v>
      </c>
      <c r="F134" s="9" cm="1">
        <f t="array" ref="F134">_xll.SNL.Clients.Office.Excel.Functions.SPG($A134, "SP_SHARES_OUT_PERIOD_END", F$3)</f>
        <v>52764561</v>
      </c>
      <c r="G134" s="9" cm="1">
        <f t="array" ref="G134">_xll.SNL.Clients.Office.Excel.Functions.SPG($A134, "SP_SHARES_OUT_PERIOD_END", G$3)</f>
        <v>53327060</v>
      </c>
      <c r="H134" s="9" cm="1">
        <f t="array" ref="H134">_xll.SNL.Clients.Office.Excel.Functions.SPG($A134, "SP_SHARES_OUT_PERIOD_END", H$3)</f>
        <v>53426989</v>
      </c>
      <c r="I134" s="9" cm="1">
        <f t="array" ref="I134">_xll.SNL.Clients.Office.Excel.Functions.SPG($A134, "SP_SHARES_OUT_PERIOD_END", I$3)</f>
        <v>53528090</v>
      </c>
      <c r="J134" s="9" cm="1">
        <f t="array" ref="J134">_xll.SNL.Clients.Office.Excel.Functions.SPG($A134, "SP_SHARES_OUT_PERIOD_END", J$3)</f>
        <v>53724917</v>
      </c>
    </row>
    <row r="135" spans="1:10" x14ac:dyDescent="0.3">
      <c r="A135" s="11" t="s">
        <v>1161</v>
      </c>
      <c r="B135" s="9" cm="1">
        <f t="array" ref="B135">_xll.SNL.Clients.Office.Excel.Functions.SPG($A135, "SP_SHARES_OUT_PERIOD_END", B$3)</f>
        <v>292919009</v>
      </c>
      <c r="C135" s="9" cm="1">
        <f t="array" ref="C135">_xll.SNL.Clients.Office.Excel.Functions.SPG($A135, "SP_SHARES_OUT_PERIOD_END", C$3)</f>
        <v>292260645</v>
      </c>
      <c r="D135" s="9" cm="1">
        <f t="array" ref="D135">_xll.SNL.Clients.Office.Excel.Functions.SPG($A135, "SP_SHARES_OUT_PERIOD_END", D$3)</f>
        <v>292260645</v>
      </c>
      <c r="E135" s="9" cm="1">
        <f t="array" ref="E135">_xll.SNL.Clients.Office.Excel.Functions.SPG($A135, "SP_SHARES_OUT_PERIOD_END", E$3)</f>
        <v>292260645</v>
      </c>
      <c r="F135" s="9" cm="1">
        <f t="array" ref="F135">_xll.SNL.Clients.Office.Excel.Functions.SPG($A135, "SP_SHARES_OUT_PERIOD_END", F$3)</f>
        <v>292202274</v>
      </c>
      <c r="G135" s="9" cm="1">
        <f t="array" ref="G135">_xll.SNL.Clients.Office.Excel.Functions.SPG($A135, "SP_SHARES_OUT_PERIOD_END", G$3)</f>
        <v>278429463</v>
      </c>
      <c r="H135" s="9" cm="1">
        <f t="array" ref="H135">_xll.SNL.Clients.Office.Excel.Functions.SPG($A135, "SP_SHARES_OUT_PERIOD_END", H$3)</f>
        <v>278429463</v>
      </c>
      <c r="I135" s="9" cm="1">
        <f t="array" ref="I135">_xll.SNL.Clients.Office.Excel.Functions.SPG($A135, "SP_SHARES_OUT_PERIOD_END", I$3)</f>
        <v>278492648</v>
      </c>
      <c r="J135" s="9" cm="1">
        <f t="array" ref="J135">_xll.SNL.Clients.Office.Excel.Functions.SPG($A135, "SP_SHARES_OUT_PERIOD_END", J$3)</f>
        <v>277510165</v>
      </c>
    </row>
    <row r="136" spans="1:10" x14ac:dyDescent="0.3">
      <c r="A136" s="11" t="s">
        <v>1162</v>
      </c>
      <c r="B136" s="9" cm="1">
        <f t="array" ref="B136">_xll.SNL.Clients.Office.Excel.Functions.SPG($A136, "SP_SHARES_OUT_PERIOD_END", B$3)</f>
        <v>128171952</v>
      </c>
      <c r="C136" s="9" cm="1">
        <f t="array" ref="C136">_xll.SNL.Clients.Office.Excel.Functions.SPG($A136, "SP_SHARES_OUT_PERIOD_END", C$3)</f>
        <v>128125952</v>
      </c>
      <c r="D136" s="9" cm="1">
        <f t="array" ref="D136">_xll.SNL.Clients.Office.Excel.Functions.SPG($A136, "SP_SHARES_OUT_PERIOD_END", D$3)</f>
        <v>127343503</v>
      </c>
      <c r="E136" s="9" cm="1">
        <f t="array" ref="E136">_xll.SNL.Clients.Office.Excel.Functions.SPG($A136, "SP_SHARES_OUT_PERIOD_END", E$3)</f>
        <v>104094000</v>
      </c>
      <c r="F136" s="9" cm="1">
        <f t="array" ref="F136">_xll.SNL.Clients.Office.Excel.Functions.SPG($A136, "SP_SHARES_OUT_PERIOD_END", F$3)</f>
        <v>104094000</v>
      </c>
      <c r="G136" s="9" cm="1">
        <f t="array" ref="G136">_xll.SNL.Clients.Office.Excel.Functions.SPG($A136, "SP_SHARES_OUT_PERIOD_END", G$3)</f>
        <v>104092000</v>
      </c>
      <c r="H136" s="9" cm="1">
        <f t="array" ref="H136">_xll.SNL.Clients.Office.Excel.Functions.SPG($A136, "SP_SHARES_OUT_PERIOD_END", H$3)</f>
        <v>104035000</v>
      </c>
      <c r="I136" s="9" cm="1">
        <f t="array" ref="I136">_xll.SNL.Clients.Office.Excel.Functions.SPG($A136, "SP_SHARES_OUT_PERIOD_END", I$3)</f>
        <v>103962000</v>
      </c>
      <c r="J136" s="9" cm="1">
        <f t="array" ref="J136">_xll.SNL.Clients.Office.Excel.Functions.SPG($A136, "SP_SHARES_OUT_PERIOD_END", J$3)</f>
        <v>104254295</v>
      </c>
    </row>
    <row r="137" spans="1:10" x14ac:dyDescent="0.3">
      <c r="A137" s="11" t="s">
        <v>1163</v>
      </c>
      <c r="B137" s="9" cm="1">
        <f t="array" ref="B137">_xll.SNL.Clients.Office.Excel.Functions.SPG($A137, "SP_SHARES_OUT_PERIOD_END", B$3)</f>
        <v>30929767</v>
      </c>
      <c r="C137" s="9" cm="1">
        <f t="array" ref="C137">_xll.SNL.Clients.Office.Excel.Functions.SPG($A137, "SP_SHARES_OUT_PERIOD_END", C$3)</f>
        <v>30901334</v>
      </c>
      <c r="D137" s="9" cm="1">
        <f t="array" ref="D137">_xll.SNL.Clients.Office.Excel.Functions.SPG($A137, "SP_SHARES_OUT_PERIOD_END", D$3)</f>
        <v>30884686</v>
      </c>
      <c r="E137" s="9" cm="1">
        <f t="array" ref="E137">_xll.SNL.Clients.Office.Excel.Functions.SPG($A137, "SP_SHARES_OUT_PERIOD_END", E$3)</f>
        <v>30822164</v>
      </c>
      <c r="F137" s="9" cm="1">
        <f t="array" ref="F137">_xll.SNL.Clients.Office.Excel.Functions.SPG($A137, "SP_SHARES_OUT_PERIOD_END", F$3)</f>
        <v>30791166</v>
      </c>
      <c r="G137" s="9" cm="1">
        <f t="array" ref="G137">_xll.SNL.Clients.Office.Excel.Functions.SPG($A137, "SP_SHARES_OUT_PERIOD_END", G$3)</f>
        <v>30765194</v>
      </c>
      <c r="H137" s="9" cm="1">
        <f t="array" ref="H137">_xll.SNL.Clients.Office.Excel.Functions.SPG($A137, "SP_SHARES_OUT_PERIOD_END", H$3)</f>
        <v>30747178</v>
      </c>
      <c r="I137" s="9" cm="1">
        <f t="array" ref="I137">_xll.SNL.Clients.Office.Excel.Functions.SPG($A137, "SP_SHARES_OUT_PERIOD_END", I$3)</f>
        <v>30733509</v>
      </c>
      <c r="J137" s="9" cm="1">
        <f t="array" ref="J137">_xll.SNL.Clients.Office.Excel.Functions.SPG($A137, "SP_SHARES_OUT_PERIOD_END", J$3)</f>
        <v>30560476</v>
      </c>
    </row>
    <row r="138" spans="1:10" x14ac:dyDescent="0.3">
      <c r="A138" s="11" t="s">
        <v>1164</v>
      </c>
      <c r="B138" s="9" cm="1">
        <f t="array" ref="B138">_xll.SNL.Clients.Office.Excel.Functions.SPG($A138, "SP_SHARES_OUT_PERIOD_END", B$3)</f>
        <v>105984000</v>
      </c>
      <c r="C138" s="9" cm="1">
        <f t="array" ref="C138">_xll.SNL.Clients.Office.Excel.Functions.SPG($A138, "SP_SHARES_OUT_PERIOD_END", C$3)</f>
        <v>105113000</v>
      </c>
      <c r="D138" s="9" cm="1">
        <f t="array" ref="D138">_xll.SNL.Clients.Office.Excel.Functions.SPG($A138, "SP_SHARES_OUT_PERIOD_END", D$3)</f>
        <v>104703000</v>
      </c>
      <c r="E138" s="9" cm="1">
        <f t="array" ref="E138">_xll.SNL.Clients.Office.Excel.Functions.SPG($A138, "SP_SHARES_OUT_PERIOD_END", E$3)</f>
        <v>104398000</v>
      </c>
      <c r="F138" s="9" cm="1">
        <f t="array" ref="F138">_xll.SNL.Clients.Office.Excel.Functions.SPG($A138, "SP_SHARES_OUT_PERIOD_END", F$3)</f>
        <v>104028000</v>
      </c>
      <c r="G138" s="9" cm="1">
        <f t="array" ref="G138">_xll.SNL.Clients.Office.Excel.Functions.SPG($A138, "SP_SHARES_OUT_PERIOD_END", G$3)</f>
        <v>103405000</v>
      </c>
      <c r="H138" s="9" cm="1">
        <f t="array" ref="H138">_xll.SNL.Clients.Office.Excel.Functions.SPG($A138, "SP_SHARES_OUT_PERIOD_END", H$3)</f>
        <v>102996000</v>
      </c>
      <c r="I138" s="9" cm="1">
        <f t="array" ref="I138">_xll.SNL.Clients.Office.Excel.Functions.SPG($A138, "SP_SHARES_OUT_PERIOD_END", I$3)</f>
        <v>102512000</v>
      </c>
      <c r="J138" s="9" cm="1">
        <f t="array" ref="J138">_xll.SNL.Clients.Office.Excel.Functions.SPG($A138, "SP_SHARES_OUT_PERIOD_END", J$3)</f>
        <v>108156000</v>
      </c>
    </row>
    <row r="139" spans="1:10" x14ac:dyDescent="0.3">
      <c r="A139" s="11" t="s">
        <v>1165</v>
      </c>
      <c r="B139" s="9" cm="1">
        <f t="array" ref="B139">_xll.SNL.Clients.Office.Excel.Functions.SPG($A139, "SP_SHARES_OUT_PERIOD_END", B$3)</f>
        <v>46702192</v>
      </c>
      <c r="C139" s="9" cm="1">
        <f t="array" ref="C139">_xll.SNL.Clients.Office.Excel.Functions.SPG($A139, "SP_SHARES_OUT_PERIOD_END", C$3)</f>
        <v>46826820</v>
      </c>
      <c r="D139" s="9" cm="1">
        <f t="array" ref="D139">_xll.SNL.Clients.Office.Excel.Functions.SPG($A139, "SP_SHARES_OUT_PERIOD_END", D$3)</f>
        <v>46927391</v>
      </c>
      <c r="E139" s="9" cm="1">
        <f t="array" ref="E139">_xll.SNL.Clients.Office.Excel.Functions.SPG($A139, "SP_SHARES_OUT_PERIOD_END", E$3)</f>
        <v>46912695</v>
      </c>
      <c r="F139" s="9" cm="1">
        <f t="array" ref="F139">_xll.SNL.Clients.Office.Excel.Functions.SPG($A139, "SP_SHARES_OUT_PERIOD_END", F$3)</f>
        <v>46864366</v>
      </c>
      <c r="G139" s="9" cm="1">
        <f t="array" ref="G139">_xll.SNL.Clients.Office.Excel.Functions.SPG($A139, "SP_SHARES_OUT_PERIOD_END", G$3)</f>
        <v>46856536</v>
      </c>
      <c r="H139" s="9" cm="1">
        <f t="array" ref="H139">_xll.SNL.Clients.Office.Excel.Functions.SPG($A139, "SP_SHARES_OUT_PERIOD_END", H$3)</f>
        <v>46698565</v>
      </c>
      <c r="I139" s="9" cm="1">
        <f t="array" ref="I139">_xll.SNL.Clients.Office.Excel.Functions.SPG($A139, "SP_SHARES_OUT_PERIOD_END", I$3)</f>
        <v>46680409</v>
      </c>
      <c r="J139" s="9" cm="1">
        <f t="array" ref="J139">_xll.SNL.Clients.Office.Excel.Functions.SPG($A139, "SP_SHARES_OUT_PERIOD_END", J$3)</f>
        <v>46634027</v>
      </c>
    </row>
    <row r="140" spans="1:10" x14ac:dyDescent="0.3">
      <c r="A140" s="11" t="s">
        <v>1166</v>
      </c>
      <c r="B140" s="9" cm="1">
        <f t="array" ref="B140">_xll.SNL.Clients.Office.Excel.Functions.SPG($A140, "SP_SHARES_OUT_PERIOD_END", B$3)</f>
        <v>52639428</v>
      </c>
      <c r="C140" s="9" cm="1">
        <f t="array" ref="C140">_xll.SNL.Clients.Office.Excel.Functions.SPG($A140, "SP_SHARES_OUT_PERIOD_END", C$3)</f>
        <v>29407830</v>
      </c>
      <c r="D140" s="9" cm="1">
        <f t="array" ref="D140">_xll.SNL.Clients.Office.Excel.Functions.SPG($A140, "SP_SHARES_OUT_PERIOD_END", D$3)</f>
        <v>29394466</v>
      </c>
      <c r="E140" s="9" cm="1">
        <f t="array" ref="E140">_xll.SNL.Clients.Office.Excel.Functions.SPG($A140, "SP_SHARES_OUT_PERIOD_END", E$3)</f>
        <v>29392987</v>
      </c>
      <c r="F140" s="9" cm="1">
        <f t="array" ref="F140">_xll.SNL.Clients.Office.Excel.Functions.SPG($A140, "SP_SHARES_OUT_PERIOD_END", F$3)</f>
        <v>29395337</v>
      </c>
      <c r="G140" s="9" cm="1">
        <f t="array" ref="G140">_xll.SNL.Clients.Office.Excel.Functions.SPG($A140, "SP_SHARES_OUT_PERIOD_END", G$3)</f>
        <v>29910439</v>
      </c>
      <c r="H140" s="9" cm="1">
        <f t="array" ref="H140">_xll.SNL.Clients.Office.Excel.Functions.SPG($A140, "SP_SHARES_OUT_PERIOD_END", H$3)</f>
        <v>31152797</v>
      </c>
      <c r="I140" s="9" cm="1">
        <f t="array" ref="I140">_xll.SNL.Clients.Office.Excel.Functions.SPG($A140, "SP_SHARES_OUT_PERIOD_END", I$3)</f>
        <v>32698939</v>
      </c>
      <c r="J140" s="9" cm="1">
        <f t="array" ref="J140">_xll.SNL.Clients.Office.Excel.Functions.SPG($A140, "SP_SHARES_OUT_PERIOD_END", J$3)</f>
        <v>33872287</v>
      </c>
    </row>
    <row r="141" spans="1:10" x14ac:dyDescent="0.3">
      <c r="A141" s="11" t="s">
        <v>1167</v>
      </c>
      <c r="B141" s="9" cm="1">
        <f t="array" ref="B141">_xll.SNL.Clients.Office.Excel.Functions.SPG($A141, "SP_SHARES_OUT_PERIOD_END", B$3)</f>
        <v>109318000</v>
      </c>
      <c r="C141" s="9" cm="1">
        <f t="array" ref="C141">_xll.SNL.Clients.Office.Excel.Functions.SPG($A141, "SP_SHARES_OUT_PERIOD_END", C$3)</f>
        <v>109861000</v>
      </c>
      <c r="D141" s="9" cm="1">
        <f t="array" ref="D141">_xll.SNL.Clients.Office.Excel.Functions.SPG($A141, "SP_SHARES_OUT_PERIOD_END", D$3)</f>
        <v>110271000</v>
      </c>
      <c r="E141" s="9" cm="1">
        <f t="array" ref="E141">_xll.SNL.Clients.Office.Excel.Functions.SPG($A141, "SP_SHARES_OUT_PERIOD_END", E$3)</f>
        <v>110271000</v>
      </c>
      <c r="F141" s="9" cm="1">
        <f t="array" ref="F141">_xll.SNL.Clients.Office.Excel.Functions.SPG($A141, "SP_SHARES_OUT_PERIOD_END", F$3)</f>
        <v>111568000</v>
      </c>
      <c r="G141" s="9" cm="1">
        <f t="array" ref="G141">_xll.SNL.Clients.Office.Excel.Functions.SPG($A141, "SP_SHARES_OUT_PERIOD_END", G$3)</f>
        <v>112733000</v>
      </c>
      <c r="H141" s="9" cm="1">
        <f t="array" ref="H141">_xll.SNL.Clients.Office.Excel.Functions.SPG($A141, "SP_SHARES_OUT_PERIOD_END", H$3)</f>
        <v>113605000</v>
      </c>
      <c r="I141" s="9" cm="1">
        <f t="array" ref="I141">_xll.SNL.Clients.Office.Excel.Functions.SPG($A141, "SP_SHARES_OUT_PERIOD_END", I$3)</f>
        <v>113605000</v>
      </c>
      <c r="J141" s="9" cm="1">
        <f t="array" ref="J141">_xll.SNL.Clients.Office.Excel.Functions.SPG($A141, "SP_SHARES_OUT_PERIOD_END", J$3)</f>
        <v>113685000</v>
      </c>
    </row>
    <row r="142" spans="1:10" x14ac:dyDescent="0.3">
      <c r="A142" s="11" t="s">
        <v>1168</v>
      </c>
      <c r="B142" s="9" cm="1">
        <f t="array" ref="B142">_xll.SNL.Clients.Office.Excel.Functions.SPG($A142, "SP_SHARES_OUT_PERIOD_END", B$3)</f>
        <v>105816000</v>
      </c>
      <c r="C142" s="9" cm="1">
        <f t="array" ref="C142">_xll.SNL.Clients.Office.Excel.Functions.SPG($A142, "SP_SHARES_OUT_PERIOD_END", C$3)</f>
        <v>104763000</v>
      </c>
      <c r="D142" s="9" cm="1">
        <f t="array" ref="D142">_xll.SNL.Clients.Office.Excel.Functions.SPG($A142, "SP_SHARES_OUT_PERIOD_END", D$3)</f>
        <v>104690000</v>
      </c>
      <c r="E142" s="9" cm="1">
        <f t="array" ref="E142">_xll.SNL.Clients.Office.Excel.Functions.SPG($A142, "SP_SHARES_OUT_PERIOD_END", E$3)</f>
        <v>104073000</v>
      </c>
      <c r="F142" s="9" cm="1">
        <f t="array" ref="F142">_xll.SNL.Clients.Office.Excel.Functions.SPG($A142, "SP_SHARES_OUT_PERIOD_END", F$3)</f>
        <v>103859000</v>
      </c>
      <c r="G142" s="9" cm="1">
        <f t="array" ref="G142">_xll.SNL.Clients.Office.Excel.Functions.SPG($A142, "SP_SHARES_OUT_PERIOD_END", G$3)</f>
        <v>103255000</v>
      </c>
      <c r="H142" s="9" cm="1">
        <f t="array" ref="H142">_xll.SNL.Clients.Office.Excel.Functions.SPG($A142, "SP_SHARES_OUT_PERIOD_END", H$3)</f>
        <v>102968000</v>
      </c>
      <c r="I142" s="9" cm="1">
        <f t="array" ref="I142">_xll.SNL.Clients.Office.Excel.Functions.SPG($A142, "SP_SHARES_OUT_PERIOD_END", I$3)</f>
        <v>102748000</v>
      </c>
      <c r="J142" s="9" cm="1">
        <f t="array" ref="J142">_xll.SNL.Clients.Office.Excel.Functions.SPG($A142, "SP_SHARES_OUT_PERIOD_END", J$3)</f>
        <v>102017000</v>
      </c>
    </row>
    <row r="143" spans="1:10" x14ac:dyDescent="0.3">
      <c r="A143" s="11" t="s">
        <v>1169</v>
      </c>
      <c r="B143" s="9" t="str" cm="1">
        <f t="array" ref="B143">_xll.SNL.Clients.Office.Excel.Functions.SPG($A143, "SP_SHARES_OUT_PERIOD_END", B$3)</f>
        <v>NA</v>
      </c>
      <c r="C143" s="9" cm="1">
        <f t="array" ref="C143">_xll.SNL.Clients.Office.Excel.Functions.SPG($A143, "SP_SHARES_OUT_PERIOD_END", C$3)</f>
        <v>51367173</v>
      </c>
      <c r="D143" s="9" cm="1">
        <f t="array" ref="D143">_xll.SNL.Clients.Office.Excel.Functions.SPG($A143, "SP_SHARES_OUT_PERIOD_END", D$3)</f>
        <v>51405480</v>
      </c>
      <c r="E143" s="9" cm="1">
        <f t="array" ref="E143">_xll.SNL.Clients.Office.Excel.Functions.SPG($A143, "SP_SHARES_OUT_PERIOD_END", E$3)</f>
        <v>51370683</v>
      </c>
      <c r="F143" s="9" cm="1">
        <f t="array" ref="F143">_xll.SNL.Clients.Office.Excel.Functions.SPG($A143, "SP_SHARES_OUT_PERIOD_END", F$3)</f>
        <v>51386688</v>
      </c>
      <c r="G143" s="9" cm="1">
        <f t="array" ref="G143">_xll.SNL.Clients.Office.Excel.Functions.SPG($A143, "SP_SHARES_OUT_PERIOD_END", G$3)</f>
        <v>51297954</v>
      </c>
      <c r="H143" s="9" cm="1">
        <f t="array" ref="H143">_xll.SNL.Clients.Office.Excel.Functions.SPG($A143, "SP_SHARES_OUT_PERIOD_END", H$3)</f>
        <v>51358449</v>
      </c>
      <c r="I143" s="9" cm="1">
        <f t="array" ref="I143">_xll.SNL.Clients.Office.Excel.Functions.SPG($A143, "SP_SHARES_OUT_PERIOD_END", I$3)</f>
        <v>51341745</v>
      </c>
      <c r="J143" s="9" cm="1">
        <f t="array" ref="J143">_xll.SNL.Clients.Office.Excel.Functions.SPG($A143, "SP_SHARES_OUT_PERIOD_END", J$3)</f>
        <v>51508500</v>
      </c>
    </row>
    <row r="144" spans="1:10" x14ac:dyDescent="0.3">
      <c r="A144" s="11" t="s">
        <v>1170</v>
      </c>
      <c r="B144" s="9" t="str" cm="1">
        <f t="array" ref="B144">_xll.SNL.Clients.Office.Excel.Functions.SPG($A144, "SP_SHARES_OUT_PERIOD_END", B$3)</f>
        <v>NA</v>
      </c>
      <c r="C144" s="9" cm="1">
        <f t="array" ref="C144">_xll.SNL.Clients.Office.Excel.Functions.SPG($A144, "SP_SHARES_OUT_PERIOD_END", C$3)</f>
        <v>22263481</v>
      </c>
      <c r="D144" s="9" cm="1">
        <f t="array" ref="D144">_xll.SNL.Clients.Office.Excel.Functions.SPG($A144, "SP_SHARES_OUT_PERIOD_END", D$3)</f>
        <v>22242228</v>
      </c>
      <c r="E144" s="9" cm="1">
        <f t="array" ref="E144">_xll.SNL.Clients.Office.Excel.Functions.SPG($A144, "SP_SHARES_OUT_PERIOD_END", E$3)</f>
        <v>22203043</v>
      </c>
      <c r="F144" s="9" cm="1">
        <f t="array" ref="F144">_xll.SNL.Clients.Office.Excel.Functions.SPG($A144, "SP_SHARES_OUT_PERIOD_END", F$3)</f>
        <v>22202296</v>
      </c>
      <c r="G144" s="9" cm="1">
        <f t="array" ref="G144">_xll.SNL.Clients.Office.Excel.Functions.SPG($A144, "SP_SHARES_OUT_PERIOD_END", G$3)</f>
        <v>22201086</v>
      </c>
      <c r="H144" s="9" cm="1">
        <f t="array" ref="H144">_xll.SNL.Clients.Office.Excel.Functions.SPG($A144, "SP_SHARES_OUT_PERIOD_END", H$3)</f>
        <v>22185112</v>
      </c>
      <c r="I144" s="9" cm="1">
        <f t="array" ref="I144">_xll.SNL.Clients.Office.Excel.Functions.SPG($A144, "SP_SHARES_OUT_PERIOD_END", I$3)</f>
        <v>22153625</v>
      </c>
      <c r="J144" s="9" cm="1">
        <f t="array" ref="J144">_xll.SNL.Clients.Office.Excel.Functions.SPG($A144, "SP_SHARES_OUT_PERIOD_END", J$3)</f>
        <v>22152432</v>
      </c>
    </row>
    <row r="145" spans="1:10" x14ac:dyDescent="0.3">
      <c r="A145" s="11" t="s">
        <v>1171</v>
      </c>
      <c r="B145" s="9" cm="1">
        <f t="array" ref="B145">_xll.SNL.Clients.Office.Excel.Functions.SPG($A145, "SP_SHARES_OUT_PERIOD_END", B$3)</f>
        <v>194972159</v>
      </c>
      <c r="C145" s="9" cm="1">
        <f t="array" ref="C145">_xll.SNL.Clients.Office.Excel.Functions.SPG($A145, "SP_SHARES_OUT_PERIOD_END", C$3)</f>
        <v>187070725</v>
      </c>
      <c r="D145" s="9" cm="1">
        <f t="array" ref="D145">_xll.SNL.Clients.Office.Excel.Functions.SPG($A145, "SP_SHARES_OUT_PERIOD_END", D$3)</f>
        <v>162391343</v>
      </c>
      <c r="E145" s="9" cm="1">
        <f t="array" ref="E145">_xll.SNL.Clients.Office.Excel.Functions.SPG($A145, "SP_SHARES_OUT_PERIOD_END", E$3)</f>
        <v>111516601</v>
      </c>
      <c r="F145" s="9" cm="1">
        <f t="array" ref="F145">_xll.SNL.Clients.Office.Excel.Functions.SPG($A145, "SP_SHARES_OUT_PERIOD_END", F$3)</f>
        <v>105408800</v>
      </c>
      <c r="G145" s="9" cm="1">
        <f t="array" ref="G145">_xll.SNL.Clients.Office.Excel.Functions.SPG($A145, "SP_SHARES_OUT_PERIOD_END", G$3)</f>
        <v>91608800</v>
      </c>
      <c r="H145" s="9" cm="1">
        <f t="array" ref="H145">_xll.SNL.Clients.Office.Excel.Functions.SPG($A145, "SP_SHARES_OUT_PERIOD_END", H$3)</f>
        <v>88608800</v>
      </c>
      <c r="I145" s="9" cm="1">
        <f t="array" ref="I145">_xll.SNL.Clients.Office.Excel.Functions.SPG($A145, "SP_SHARES_OUT_PERIOD_END", I$3)</f>
        <v>75958800</v>
      </c>
      <c r="J145" s="9" cm="1">
        <f t="array" ref="J145">_xll.SNL.Clients.Office.Excel.Functions.SPG($A145, "SP_SHARES_OUT_PERIOD_END", J$3)</f>
        <v>48282163</v>
      </c>
    </row>
    <row r="146" spans="1:10" x14ac:dyDescent="0.3">
      <c r="A146" s="11" t="s">
        <v>1172</v>
      </c>
      <c r="B146" s="9" cm="1">
        <f t="array" ref="B146">_xll.SNL.Clients.Office.Excel.Functions.SPG($A146, "SP_SHARES_OUT_PERIOD_END", B$3)</f>
        <v>27748000</v>
      </c>
      <c r="C146" s="9" cm="1">
        <f t="array" ref="C146">_xll.SNL.Clients.Office.Excel.Functions.SPG($A146, "SP_SHARES_OUT_PERIOD_END", C$3)</f>
        <v>27498000</v>
      </c>
      <c r="D146" s="9" cm="1">
        <f t="array" ref="D146">_xll.SNL.Clients.Office.Excel.Functions.SPG($A146, "SP_SHARES_OUT_PERIOD_END", D$3)</f>
        <v>28045000</v>
      </c>
      <c r="E146" s="9" cm="1">
        <f t="array" ref="E146">_xll.SNL.Clients.Office.Excel.Functions.SPG($A146, "SP_SHARES_OUT_PERIOD_END", E$3)</f>
        <v>28344000</v>
      </c>
      <c r="F146" s="9" cm="1">
        <f t="array" ref="F146">_xll.SNL.Clients.Office.Excel.Functions.SPG($A146, "SP_SHARES_OUT_PERIOD_END", F$3)</f>
        <v>28532000</v>
      </c>
      <c r="G146" s="9" cm="1">
        <f t="array" ref="G146">_xll.SNL.Clients.Office.Excel.Functions.SPG($A146, "SP_SHARES_OUT_PERIOD_END", G$3)</f>
        <v>28294000</v>
      </c>
      <c r="H146" s="9" cm="1">
        <f t="array" ref="H146">_xll.SNL.Clients.Office.Excel.Functions.SPG($A146, "SP_SHARES_OUT_PERIOD_END", H$3)</f>
        <v>28457000</v>
      </c>
      <c r="I146" s="9" cm="1">
        <f t="array" ref="I146">_xll.SNL.Clients.Office.Excel.Functions.SPG($A146, "SP_SHARES_OUT_PERIOD_END", I$3)</f>
        <v>30417000</v>
      </c>
      <c r="J146" s="9" cm="1">
        <f t="array" ref="J146">_xll.SNL.Clients.Office.Excel.Functions.SPG($A146, "SP_SHARES_OUT_PERIOD_END", J$3)</f>
        <v>30388000</v>
      </c>
    </row>
    <row r="147" spans="1:10" x14ac:dyDescent="0.3">
      <c r="A147" s="11" t="s">
        <v>1173</v>
      </c>
      <c r="B147" s="9" t="str" cm="1">
        <f t="array" ref="B147">_xll.SNL.Clients.Office.Excel.Functions.SPG($A147, "SP_SHARES_OUT_PERIOD_END", B$3)</f>
        <v>NA</v>
      </c>
      <c r="C147" s="9" cm="1">
        <f t="array" ref="C147">_xll.SNL.Clients.Office.Excel.Functions.SPG($A147, "SP_SHARES_OUT_PERIOD_END", C$3)</f>
        <v>16785585</v>
      </c>
      <c r="D147" s="9" cm="1">
        <f t="array" ref="D147">_xll.SNL.Clients.Office.Excel.Functions.SPG($A147, "SP_SHARES_OUT_PERIOD_END", D$3)</f>
        <v>16789548</v>
      </c>
      <c r="E147" s="9" cm="1">
        <f t="array" ref="E147">_xll.SNL.Clients.Office.Excel.Functions.SPG($A147, "SP_SHARES_OUT_PERIOD_END", E$3)</f>
        <v>15535759</v>
      </c>
      <c r="F147" s="9" cm="1">
        <f t="array" ref="F147">_xll.SNL.Clients.Office.Excel.Functions.SPG($A147, "SP_SHARES_OUT_PERIOD_END", F$3)</f>
        <v>15514000</v>
      </c>
      <c r="G147" s="9" cm="1">
        <f t="array" ref="G147">_xll.SNL.Clients.Office.Excel.Functions.SPG($A147, "SP_SHARES_OUT_PERIOD_END", G$3)</f>
        <v>15532000</v>
      </c>
      <c r="H147" s="9" cm="1">
        <f t="array" ref="H147">_xll.SNL.Clients.Office.Excel.Functions.SPG($A147, "SP_SHARES_OUT_PERIOD_END", H$3)</f>
        <v>15540000</v>
      </c>
      <c r="I147" s="9" cm="1">
        <f t="array" ref="I147">_xll.SNL.Clients.Office.Excel.Functions.SPG($A147, "SP_SHARES_OUT_PERIOD_END", I$3)</f>
        <v>15544000</v>
      </c>
      <c r="J147" s="9" cm="1">
        <f t="array" ref="J147">_xll.SNL.Clients.Office.Excel.Functions.SPG($A147, "SP_SHARES_OUT_PERIOD_END", J$3)</f>
        <v>15476000</v>
      </c>
    </row>
    <row r="148" spans="1:10" x14ac:dyDescent="0.3">
      <c r="A148" s="11" t="s">
        <v>1174</v>
      </c>
      <c r="B148" s="9" cm="1">
        <f t="array" ref="B148">_xll.SNL.Clients.Office.Excel.Functions.SPG($A148, "SP_SHARES_OUT_PERIOD_END", B$3)</f>
        <v>29959311</v>
      </c>
      <c r="C148" s="9" cm="1">
        <f t="array" ref="C148">_xll.SNL.Clients.Office.Excel.Functions.SPG($A148, "SP_SHARES_OUT_PERIOD_END", C$3)</f>
        <v>30026045</v>
      </c>
      <c r="D148" s="9" cm="1">
        <f t="array" ref="D148">_xll.SNL.Clients.Office.Excel.Functions.SPG($A148, "SP_SHARES_OUT_PERIOD_END", D$3)</f>
        <v>30178139</v>
      </c>
      <c r="E148" s="9" cm="1">
        <f t="array" ref="E148">_xll.SNL.Clients.Office.Excel.Functions.SPG($A148, "SP_SHARES_OUT_PERIOD_END", E$3)</f>
        <v>30421790</v>
      </c>
      <c r="F148" s="9" cm="1">
        <f t="array" ref="F148">_xll.SNL.Clients.Office.Excel.Functions.SPG($A148, "SP_SHARES_OUT_PERIOD_END", F$3)</f>
        <v>30649099</v>
      </c>
      <c r="G148" s="9" cm="1">
        <f t="array" ref="G148">_xll.SNL.Clients.Office.Excel.Functions.SPG($A148, "SP_SHARES_OUT_PERIOD_END", G$3)</f>
        <v>30824248</v>
      </c>
      <c r="H148" s="9" cm="1">
        <f t="array" ref="H148">_xll.SNL.Clients.Office.Excel.Functions.SPG($A148, "SP_SHARES_OUT_PERIOD_END", H$3)</f>
        <v>31206185</v>
      </c>
      <c r="I148" s="9" cm="1">
        <f t="array" ref="I148">_xll.SNL.Clients.Office.Excel.Functions.SPG($A148, "SP_SHARES_OUT_PERIOD_END", I$3)</f>
        <v>31394377</v>
      </c>
      <c r="J148" s="9" cm="1">
        <f t="array" ref="J148">_xll.SNL.Clients.Office.Excel.Functions.SPG($A148, "SP_SHARES_OUT_PERIOD_END", J$3)</f>
        <v>31581155</v>
      </c>
    </row>
    <row r="149" spans="1:10" x14ac:dyDescent="0.3">
      <c r="A149" s="11" t="s">
        <v>1175</v>
      </c>
      <c r="B149" s="9" cm="1">
        <f t="array" ref="B149">_xll.SNL.Clients.Office.Excel.Functions.SPG($A149, "SP_SHARES_OUT_PERIOD_END", B$3)</f>
        <v>105214483</v>
      </c>
      <c r="C149" s="9" cm="1">
        <f t="array" ref="C149">_xll.SNL.Clients.Office.Excel.Functions.SPG($A149, "SP_SHARES_OUT_PERIOD_END", C$3)</f>
        <v>105043781</v>
      </c>
      <c r="D149" s="9" cm="1">
        <f t="array" ref="D149">_xll.SNL.Clients.Office.Excel.Functions.SPG($A149, "SP_SHARES_OUT_PERIOD_END", D$3)</f>
        <v>104860322</v>
      </c>
      <c r="E149" s="9" t="str" cm="1">
        <f t="array" ref="E149">_xll.SNL.Clients.Office.Excel.Functions.SPG($A149, "SP_SHARES_OUT_PERIOD_END", E$3)</f>
        <v>NA</v>
      </c>
      <c r="F149" s="9" t="str" cm="1">
        <f t="array" ref="F149">_xll.SNL.Clients.Office.Excel.Functions.SPG($A149, "SP_SHARES_OUT_PERIOD_END", F$3)</f>
        <v>NA</v>
      </c>
      <c r="G149" s="9" cm="1">
        <f t="array" ref="G149">_xll.SNL.Clients.Office.Excel.Functions.SPG($A149, "SP_SHARES_OUT_PERIOD_END", G$3)</f>
        <v>104860000</v>
      </c>
      <c r="H149" s="9" t="str" cm="1">
        <f t="array" ref="H149">_xll.SNL.Clients.Office.Excel.Functions.SPG($A149, "SP_SHARES_OUT_PERIOD_END", H$3)</f>
        <v>NA</v>
      </c>
      <c r="I149" s="9" t="str" cm="1">
        <f t="array" ref="I149">_xll.SNL.Clients.Office.Excel.Functions.SPG($A149, "SP_SHARES_OUT_PERIOD_END", I$3)</f>
        <v>NA</v>
      </c>
      <c r="J149" s="9" t="str" cm="1">
        <f t="array" ref="J149">_xll.SNL.Clients.Office.Excel.Functions.SPG($A149, "SP_SHARES_OUT_PERIOD_END", J$3)</f>
        <v>NA</v>
      </c>
    </row>
    <row r="150" spans="1:10" x14ac:dyDescent="0.3">
      <c r="A150" s="11" t="s">
        <v>1176</v>
      </c>
      <c r="B150" s="9" cm="1">
        <f t="array" ref="B150">_xll.SNL.Clients.Office.Excel.Functions.SPG($A150, "SP_SHARES_OUT_PERIOD_END", B$3)</f>
        <v>231281053</v>
      </c>
      <c r="C150" s="9" cm="1">
        <f t="array" ref="C150">_xll.SNL.Clients.Office.Excel.Functions.SPG($A150, "SP_SHARES_OUT_PERIOD_END", C$3)</f>
        <v>229696912</v>
      </c>
      <c r="D150" s="9" cm="1">
        <f t="array" ref="D150">_xll.SNL.Clients.Office.Excel.Functions.SPG($A150, "SP_SHARES_OUT_PERIOD_END", D$3)</f>
        <v>229420978</v>
      </c>
      <c r="E150" s="9" cm="1">
        <f t="array" ref="E150">_xll.SNL.Clients.Office.Excel.Functions.SPG($A150, "SP_SHARES_OUT_PERIOD_END", E$3)</f>
        <v>229191378</v>
      </c>
      <c r="F150" s="9" cm="1">
        <f t="array" ref="F150">_xll.SNL.Clients.Office.Excel.Functions.SPG($A150, "SP_SHARES_OUT_PERIOD_END", F$3)</f>
        <v>228992219</v>
      </c>
      <c r="G150" s="9" cm="1">
        <f t="array" ref="G150">_xll.SNL.Clients.Office.Excel.Functions.SPG($A150, "SP_SHARES_OUT_PERIOD_END", G$3)</f>
        <v>227282173</v>
      </c>
      <c r="H150" s="9" cm="1">
        <f t="array" ref="H150">_xll.SNL.Clients.Office.Excel.Functions.SPG($A150, "SP_SHARES_OUT_PERIOD_END", H$3)</f>
        <v>227185389</v>
      </c>
      <c r="I150" s="9" cm="1">
        <f t="array" ref="I150">_xll.SNL.Clients.Office.Excel.Functions.SPG($A150, "SP_SHARES_OUT_PERIOD_END", I$3)</f>
        <v>227130455</v>
      </c>
      <c r="J150" s="9" cm="1">
        <f t="array" ref="J150">_xll.SNL.Clients.Office.Excel.Functions.SPG($A150, "SP_SHARES_OUT_PERIOD_END", J$3)</f>
        <v>227047977</v>
      </c>
    </row>
    <row r="151" spans="1:10" x14ac:dyDescent="0.3">
      <c r="A151" s="11" t="s">
        <v>1177</v>
      </c>
      <c r="B151" s="9" cm="1">
        <f t="array" ref="B151">_xll.SNL.Clients.Office.Excel.Functions.SPG($A151, "SP_SHARES_OUT_PERIOD_END", B$3)</f>
        <v>31479132</v>
      </c>
      <c r="C151" s="9" cm="1">
        <f t="array" ref="C151">_xll.SNL.Clients.Office.Excel.Functions.SPG($A151, "SP_SHARES_OUT_PERIOD_END", C$3)</f>
        <v>31346507</v>
      </c>
      <c r="D151" s="9" cm="1">
        <f t="array" ref="D151">_xll.SNL.Clients.Office.Excel.Functions.SPG($A151, "SP_SHARES_OUT_PERIOD_END", D$3)</f>
        <v>31342107</v>
      </c>
      <c r="E151" s="9" cm="1">
        <f t="array" ref="E151">_xll.SNL.Clients.Office.Excel.Functions.SPG($A151, "SP_SHARES_OUT_PERIOD_END", E$3)</f>
        <v>31667655</v>
      </c>
      <c r="F151" s="9" cm="1">
        <f t="array" ref="F151">_xll.SNL.Clients.Office.Excel.Functions.SPG($A151, "SP_SHARES_OUT_PERIOD_END", F$3)</f>
        <v>31521931</v>
      </c>
      <c r="G151" s="9" cm="1">
        <f t="array" ref="G151">_xll.SNL.Clients.Office.Excel.Functions.SPG($A151, "SP_SHARES_OUT_PERIOD_END", G$3)</f>
        <v>31440906</v>
      </c>
      <c r="H151" s="9" cm="1">
        <f t="array" ref="H151">_xll.SNL.Clients.Office.Excel.Functions.SPG($A151, "SP_SHARES_OUT_PERIOD_END", H$3)</f>
        <v>31311254</v>
      </c>
      <c r="I151" s="9" cm="1">
        <f t="array" ref="I151">_xll.SNL.Clients.Office.Excel.Functions.SPG($A151, "SP_SHARES_OUT_PERIOD_END", I$3)</f>
        <v>31282318</v>
      </c>
      <c r="J151" s="9" cm="1">
        <f t="array" ref="J151">_xll.SNL.Clients.Office.Excel.Functions.SPG($A151, "SP_SHARES_OUT_PERIOD_END", J$3)</f>
        <v>31239750</v>
      </c>
    </row>
    <row r="152" spans="1:10" x14ac:dyDescent="0.3">
      <c r="A152" s="11" t="s">
        <v>1178</v>
      </c>
      <c r="B152" s="9" cm="1">
        <f t="array" ref="B152">_xll.SNL.Clients.Office.Excel.Functions.SPG($A152, "SP_SHARES_OUT_PERIOD_END", B$3)</f>
        <v>139089612</v>
      </c>
      <c r="C152" s="9" cm="1">
        <f t="array" ref="C152">_xll.SNL.Clients.Office.Excel.Functions.SPG($A152, "SP_SHARES_OUT_PERIOD_END", C$3)</f>
        <v>139690086</v>
      </c>
      <c r="D152" s="9" cm="1">
        <f t="array" ref="D152">_xll.SNL.Clients.Office.Excel.Functions.SPG($A152, "SP_SHARES_OUT_PERIOD_END", D$3)</f>
        <v>139678314</v>
      </c>
      <c r="E152" s="9" cm="1">
        <f t="array" ref="E152">_xll.SNL.Clients.Office.Excel.Functions.SPG($A152, "SP_SHARES_OUT_PERIOD_END", E$3)</f>
        <v>139677162</v>
      </c>
      <c r="F152" s="9" cm="1">
        <f t="array" ref="F152">_xll.SNL.Clients.Office.Excel.Functions.SPG($A152, "SP_SHARES_OUT_PERIOD_END", F$3)</f>
        <v>139641884</v>
      </c>
      <c r="G152" s="9" cm="1">
        <f t="array" ref="G152">_xll.SNL.Clients.Office.Excel.Functions.SPG($A152, "SP_SHARES_OUT_PERIOD_END", G$3)</f>
        <v>139344981</v>
      </c>
      <c r="H152" s="9" cm="1">
        <f t="array" ref="H152">_xll.SNL.Clients.Office.Excel.Functions.SPG($A152, "SP_SHARES_OUT_PERIOD_END", H$3)</f>
        <v>139337699</v>
      </c>
      <c r="I152" s="9" cm="1">
        <f t="array" ref="I152">_xll.SNL.Clients.Office.Excel.Functions.SPG($A152, "SP_SHARES_OUT_PERIOD_END", I$3)</f>
        <v>139343284</v>
      </c>
      <c r="J152" s="9" cm="1">
        <f t="array" ref="J152">_xll.SNL.Clients.Office.Excel.Functions.SPG($A152, "SP_SHARES_OUT_PERIOD_END", J$3)</f>
        <v>139302451</v>
      </c>
    </row>
    <row r="153" spans="1:10" x14ac:dyDescent="0.3">
      <c r="A153" s="11" t="s">
        <v>1179</v>
      </c>
      <c r="B153" s="9" cm="1">
        <f t="array" ref="B153">_xll.SNL.Clients.Office.Excel.Functions.SPG($A153, "SP_SHARES_OUT_PERIOD_END", B$3)</f>
        <v>100530599</v>
      </c>
      <c r="C153" s="9" cm="1">
        <f t="array" ref="C153">_xll.SNL.Clients.Office.Excel.Functions.SPG($A153, "SP_SHARES_OUT_PERIOD_END", C$3)</f>
        <v>100530599</v>
      </c>
      <c r="D153" s="9" cm="1">
        <f t="array" ref="D153">_xll.SNL.Clients.Office.Excel.Functions.SPG($A153, "SP_SHARES_OUT_PERIOD_END", D$3)</f>
        <v>100530599</v>
      </c>
      <c r="E153" s="9" cm="1">
        <f t="array" ref="E153">_xll.SNL.Clients.Office.Excel.Functions.SPG($A153, "SP_SHARES_OUT_PERIOD_END", E$3)</f>
        <v>100530599</v>
      </c>
      <c r="F153" s="9" cm="1">
        <f t="array" ref="F153">_xll.SNL.Clients.Office.Excel.Functions.SPG($A153, "SP_SHARES_OUT_PERIOD_END", F$3)</f>
        <v>100530599</v>
      </c>
      <c r="G153" s="9" cm="1">
        <f t="array" ref="G153">_xll.SNL.Clients.Office.Excel.Functions.SPG($A153, "SP_SHARES_OUT_PERIOD_END", G$3)</f>
        <v>100530599</v>
      </c>
      <c r="H153" s="9" cm="1">
        <f t="array" ref="H153">_xll.SNL.Clients.Office.Excel.Functions.SPG($A153, "SP_SHARES_OUT_PERIOD_END", H$3)</f>
        <v>100530599</v>
      </c>
      <c r="I153" s="9" cm="1">
        <f t="array" ref="I153">_xll.SNL.Clients.Office.Excel.Functions.SPG($A153, "SP_SHARES_OUT_PERIOD_END", I$3)</f>
        <v>100530599</v>
      </c>
      <c r="J153" s="9" cm="1">
        <f t="array" ref="J153">_xll.SNL.Clients.Office.Excel.Functions.SPG($A153, "SP_SHARES_OUT_PERIOD_END", J$3)</f>
        <v>100530599</v>
      </c>
    </row>
    <row r="154" spans="1:10" x14ac:dyDescent="0.3">
      <c r="A154" s="11" t="s">
        <v>1180</v>
      </c>
      <c r="B154" s="9" cm="1">
        <f t="array" ref="B154">_xll.SNL.Clients.Office.Excel.Functions.SPG($A154, "SP_SHARES_OUT_PERIOD_END", B$3)</f>
        <v>127599142</v>
      </c>
      <c r="C154" s="9" cm="1">
        <f t="array" ref="C154">_xll.SNL.Clients.Office.Excel.Functions.SPG($A154, "SP_SHARES_OUT_PERIOD_END", C$3)</f>
        <v>129205901</v>
      </c>
      <c r="D154" s="9" cm="1">
        <f t="array" ref="D154">_xll.SNL.Clients.Office.Excel.Functions.SPG($A154, "SP_SHARES_OUT_PERIOD_END", D$3)</f>
        <v>129766011</v>
      </c>
      <c r="E154" s="9" cm="1">
        <f t="array" ref="E154">_xll.SNL.Clients.Office.Excel.Functions.SPG($A154, "SP_SHARES_OUT_PERIOD_END", E$3)</f>
        <v>131505201</v>
      </c>
      <c r="F154" s="9" cm="1">
        <f t="array" ref="F154">_xll.SNL.Clients.Office.Excel.Functions.SPG($A154, "SP_SHARES_OUT_PERIOD_END", F$3)</f>
        <v>131254181</v>
      </c>
      <c r="G154" s="9" cm="1">
        <f t="array" ref="G154">_xll.SNL.Clients.Office.Excel.Functions.SPG($A154, "SP_SHARES_OUT_PERIOD_END", G$3)</f>
        <v>130714906</v>
      </c>
      <c r="H154" s="9" cm="1">
        <f t="array" ref="H154">_xll.SNL.Clients.Office.Excel.Functions.SPG($A154, "SP_SHARES_OUT_PERIOD_END", H$3)</f>
        <v>135545663</v>
      </c>
      <c r="I154" s="9" cm="1">
        <f t="array" ref="I154">_xll.SNL.Clients.Office.Excel.Functions.SPG($A154, "SP_SHARES_OUT_PERIOD_END", I$3)</f>
        <v>136344908</v>
      </c>
      <c r="J154" s="9" cm="1">
        <f t="array" ref="J154">_xll.SNL.Clients.Office.Excel.Functions.SPG($A154, "SP_SHARES_OUT_PERIOD_END", J$3)</f>
        <v>135644055</v>
      </c>
    </row>
    <row r="155" spans="1:10" x14ac:dyDescent="0.3">
      <c r="A155" s="11" t="s">
        <v>1181</v>
      </c>
      <c r="B155" s="9" cm="1">
        <f t="array" ref="B155">_xll.SNL.Clients.Office.Excel.Functions.SPG($A155, "SP_SHARES_OUT_PERIOD_END", B$3)</f>
        <v>145726212</v>
      </c>
      <c r="C155" s="9" cm="1">
        <f t="array" ref="C155">_xll.SNL.Clients.Office.Excel.Functions.SPG($A155, "SP_SHARES_OUT_PERIOD_END", C$3)</f>
        <v>144993614</v>
      </c>
      <c r="D155" s="9" cm="1">
        <f t="array" ref="D155">_xll.SNL.Clients.Office.Excel.Functions.SPG($A155, "SP_SHARES_OUT_PERIOD_END", D$3)</f>
        <v>144978881</v>
      </c>
      <c r="E155" s="9" cm="1">
        <f t="array" ref="E155">_xll.SNL.Clients.Office.Excel.Functions.SPG($A155, "SP_SHARES_OUT_PERIOD_END", E$3)</f>
        <v>144975329</v>
      </c>
      <c r="F155" s="9" cm="1">
        <f t="array" ref="F155">_xll.SNL.Clients.Office.Excel.Functions.SPG($A155, "SP_SHARES_OUT_PERIOD_END", F$3)</f>
        <v>144954645</v>
      </c>
      <c r="G155" s="9" cm="1">
        <f t="array" ref="G155">_xll.SNL.Clients.Office.Excel.Functions.SPG($A155, "SP_SHARES_OUT_PERIOD_END", G$3)</f>
        <v>144386484</v>
      </c>
      <c r="H155" s="9" cm="1">
        <f t="array" ref="H155">_xll.SNL.Clients.Office.Excel.Functions.SPG($A155, "SP_SHARES_OUT_PERIOD_END", H$3)</f>
        <v>144337917</v>
      </c>
      <c r="I155" s="9" cm="1">
        <f t="array" ref="I155">_xll.SNL.Clients.Office.Excel.Functions.SPG($A155, "SP_SHARES_OUT_PERIOD_END", I$3)</f>
        <v>144334974</v>
      </c>
      <c r="J155" s="9" cm="1">
        <f t="array" ref="J155">_xll.SNL.Clients.Office.Excel.Functions.SPG($A155, "SP_SHARES_OUT_PERIOD_END", J$3)</f>
        <v>144330117</v>
      </c>
    </row>
    <row r="156" spans="1:10" x14ac:dyDescent="0.3">
      <c r="A156" s="11" t="s">
        <v>1182</v>
      </c>
      <c r="B156" s="9" t="str" cm="1">
        <f t="array" ref="B156">_xll.SNL.Clients.Office.Excel.Functions.SPG($A156, "SP_SHARES_OUT_PERIOD_END", B$3)</f>
        <v>NA</v>
      </c>
      <c r="C156" s="9" cm="1">
        <f t="array" ref="C156">_xll.SNL.Clients.Office.Excel.Functions.SPG($A156, "SP_SHARES_OUT_PERIOD_END", C$3)</f>
        <v>35550000</v>
      </c>
      <c r="D156" s="9" cm="1">
        <f t="array" ref="D156">_xll.SNL.Clients.Office.Excel.Functions.SPG($A156, "SP_SHARES_OUT_PERIOD_END", D$3)</f>
        <v>38500000</v>
      </c>
      <c r="E156" s="9" cm="1">
        <f t="array" ref="E156">_xll.SNL.Clients.Office.Excel.Functions.SPG($A156, "SP_SHARES_OUT_PERIOD_END", E$3)</f>
        <v>39300000</v>
      </c>
      <c r="F156" s="9" cm="1">
        <f t="array" ref="F156">_xll.SNL.Clients.Office.Excel.Functions.SPG($A156, "SP_SHARES_OUT_PERIOD_END", F$3)</f>
        <v>40350000</v>
      </c>
      <c r="G156" s="9" cm="1">
        <f t="array" ref="G156">_xll.SNL.Clients.Office.Excel.Functions.SPG($A156, "SP_SHARES_OUT_PERIOD_END", G$3)</f>
        <v>40270000</v>
      </c>
      <c r="H156" s="9" cm="1">
        <f t="array" ref="H156">_xll.SNL.Clients.Office.Excel.Functions.SPG($A156, "SP_SHARES_OUT_PERIOD_END", H$3)</f>
        <v>40190000</v>
      </c>
      <c r="I156" s="9" cm="1">
        <f t="array" ref="I156">_xll.SNL.Clients.Office.Excel.Functions.SPG($A156, "SP_SHARES_OUT_PERIOD_END", I$3)</f>
        <v>42970000</v>
      </c>
      <c r="J156" s="9" cm="1">
        <f t="array" ref="J156">_xll.SNL.Clients.Office.Excel.Functions.SPG($A156, "SP_SHARES_OUT_PERIOD_END", J$3)</f>
        <v>44880000</v>
      </c>
    </row>
    <row r="157" spans="1:10" x14ac:dyDescent="0.3">
      <c r="A157" s="11" t="s">
        <v>1183</v>
      </c>
      <c r="B157" s="9" cm="1">
        <f t="array" ref="B157">_xll.SNL.Clients.Office.Excel.Functions.SPG($A157, "SP_SHARES_OUT_PERIOD_END", B$3)</f>
        <v>44700000</v>
      </c>
      <c r="C157" s="9" cm="1">
        <f t="array" ref="C157">_xll.SNL.Clients.Office.Excel.Functions.SPG($A157, "SP_SHARES_OUT_PERIOD_END", C$3)</f>
        <v>44315000</v>
      </c>
      <c r="D157" s="9" cm="1">
        <f t="array" ref="D157">_xll.SNL.Clients.Office.Excel.Functions.SPG($A157, "SP_SHARES_OUT_PERIOD_END", D$3)</f>
        <v>44272000</v>
      </c>
      <c r="E157" s="9" cm="1">
        <f t="array" ref="E157">_xll.SNL.Clients.Office.Excel.Functions.SPG($A157, "SP_SHARES_OUT_PERIOD_END", E$3)</f>
        <v>44210000</v>
      </c>
      <c r="F157" s="9" cm="1">
        <f t="array" ref="F157">_xll.SNL.Clients.Office.Excel.Functions.SPG($A157, "SP_SHARES_OUT_PERIOD_END", F$3)</f>
        <v>44046000</v>
      </c>
      <c r="G157" s="9" cm="1">
        <f t="array" ref="G157">_xll.SNL.Clients.Office.Excel.Functions.SPG($A157, "SP_SHARES_OUT_PERIOD_END", G$3)</f>
        <v>43743000</v>
      </c>
      <c r="H157" s="9" cm="1">
        <f t="array" ref="H157">_xll.SNL.Clients.Office.Excel.Functions.SPG($A157, "SP_SHARES_OUT_PERIOD_END", H$3)</f>
        <v>43691000</v>
      </c>
      <c r="I157" s="9" cm="1">
        <f t="array" ref="I157">_xll.SNL.Clients.Office.Excel.Functions.SPG($A157, "SP_SHARES_OUT_PERIOD_END", I$3)</f>
        <v>43613000</v>
      </c>
      <c r="J157" s="9" cm="1">
        <f t="array" ref="J157">_xll.SNL.Clients.Office.Excel.Functions.SPG($A157, "SP_SHARES_OUT_PERIOD_END", J$3)</f>
        <v>43421000</v>
      </c>
    </row>
    <row r="158" spans="1:10" x14ac:dyDescent="0.3">
      <c r="A158" s="11" t="s">
        <v>1184</v>
      </c>
      <c r="B158" s="9" cm="1">
        <f t="array" ref="B158">_xll.SNL.Clients.Office.Excel.Functions.SPG($A158, "SP_SHARES_OUT_PERIOD_END", B$3)</f>
        <v>206972935</v>
      </c>
      <c r="C158" s="9" cm="1">
        <f t="array" ref="C158">_xll.SNL.Clients.Office.Excel.Functions.SPG($A158, "SP_SHARES_OUT_PERIOD_END", C$3)</f>
        <v>207592210</v>
      </c>
      <c r="D158" s="9" cm="1">
        <f t="array" ref="D158">_xll.SNL.Clients.Office.Excel.Functions.SPG($A158, "SP_SHARES_OUT_PERIOD_END", D$3)</f>
        <v>207276487</v>
      </c>
      <c r="E158" s="9" cm="1">
        <f t="array" ref="E158">_xll.SNL.Clients.Office.Excel.Functions.SPG($A158, "SP_SHARES_OUT_PERIOD_END", E$3)</f>
        <v>207918179</v>
      </c>
      <c r="F158" s="9" cm="1">
        <f t="array" ref="F158">_xll.SNL.Clients.Office.Excel.Functions.SPG($A158, "SP_SHARES_OUT_PERIOD_END", F$3)</f>
        <v>210064433</v>
      </c>
      <c r="G158" s="9" cm="1">
        <f t="array" ref="G158">_xll.SNL.Clients.Office.Excel.Functions.SPG($A158, "SP_SHARES_OUT_PERIOD_END", G$3)</f>
        <v>209627197</v>
      </c>
      <c r="H158" s="9" cm="1">
        <f t="array" ref="H158">_xll.SNL.Clients.Office.Excel.Functions.SPG($A158, "SP_SHARES_OUT_PERIOD_END", H$3)</f>
        <v>209627197</v>
      </c>
      <c r="I158" s="9" cm="1">
        <f t="array" ref="I158">_xll.SNL.Clients.Office.Excel.Functions.SPG($A158, "SP_SHARES_OUT_PERIOD_END", I$3)</f>
        <v>209589638</v>
      </c>
      <c r="J158" s="9" cm="1">
        <f t="array" ref="J158">_xll.SNL.Clients.Office.Excel.Functions.SPG($A158, "SP_SHARES_OUT_PERIOD_END", J$3)</f>
        <v>209789192</v>
      </c>
    </row>
    <row r="159" spans="1:10" x14ac:dyDescent="0.3">
      <c r="A159" s="11" t="s">
        <v>1185</v>
      </c>
      <c r="B159" s="9" cm="1">
        <f t="array" ref="B159">_xll.SNL.Clients.Office.Excel.Functions.SPG($A159, "SP_SHARES_OUT_PERIOD_END", B$3)</f>
        <v>37056250</v>
      </c>
      <c r="C159" s="9" cm="1">
        <f t="array" ref="C159">_xll.SNL.Clients.Office.Excel.Functions.SPG($A159, "SP_SHARES_OUT_PERIOD_END", C$3)</f>
        <v>36889213</v>
      </c>
      <c r="D159" s="9" cm="1">
        <f t="array" ref="D159">_xll.SNL.Clients.Office.Excel.Functions.SPG($A159, "SP_SHARES_OUT_PERIOD_END", D$3)</f>
        <v>36547361</v>
      </c>
      <c r="E159" s="9" cm="1">
        <f t="array" ref="E159">_xll.SNL.Clients.Office.Excel.Functions.SPG($A159, "SP_SHARES_OUT_PERIOD_END", E$3)</f>
        <v>36407314</v>
      </c>
      <c r="F159" s="9" cm="1">
        <f t="array" ref="F159">_xll.SNL.Clients.Office.Excel.Functions.SPG($A159, "SP_SHARES_OUT_PERIOD_END", F$3)</f>
        <v>36361602</v>
      </c>
      <c r="G159" s="9" cm="1">
        <f t="array" ref="G159">_xll.SNL.Clients.Office.Excel.Functions.SPG($A159, "SP_SHARES_OUT_PERIOD_END", G$3)</f>
        <v>36248600</v>
      </c>
      <c r="H159" s="9" cm="1">
        <f t="array" ref="H159">_xll.SNL.Clients.Office.Excel.Functions.SPG($A159, "SP_SHARES_OUT_PERIOD_END", H$3)</f>
        <v>36064946</v>
      </c>
      <c r="I159" s="9" cm="1">
        <f t="array" ref="I159">_xll.SNL.Clients.Office.Excel.Functions.SPG($A159, "SP_SHARES_OUT_PERIOD_END", I$3)</f>
        <v>35956250</v>
      </c>
      <c r="J159" s="9" cm="1">
        <f t="array" ref="J159">_xll.SNL.Clients.Office.Excel.Functions.SPG($A159, "SP_SHARES_OUT_PERIOD_END", J$3)</f>
        <v>35860760</v>
      </c>
    </row>
    <row r="160" spans="1:10" x14ac:dyDescent="0.3">
      <c r="A160" s="11" t="s">
        <v>1186</v>
      </c>
      <c r="B160" s="9" cm="1">
        <f t="array" ref="B160">_xll.SNL.Clients.Office.Excel.Functions.SPG($A160, "SP_SHARES_OUT_PERIOD_END", B$3)</f>
        <v>91220227</v>
      </c>
      <c r="C160" s="9" cm="1">
        <f t="array" ref="C160">_xll.SNL.Clients.Office.Excel.Functions.SPG($A160, "SP_SHARES_OUT_PERIOD_END", C$3)</f>
        <v>92234517</v>
      </c>
      <c r="D160" s="9" cm="1">
        <f t="array" ref="D160">_xll.SNL.Clients.Office.Excel.Functions.SPG($A160, "SP_SHARES_OUT_PERIOD_END", D$3)</f>
        <v>92397303</v>
      </c>
      <c r="E160" s="9" cm="1">
        <f t="array" ref="E160">_xll.SNL.Clients.Office.Excel.Functions.SPG($A160, "SP_SHARES_OUT_PERIOD_END", E$3)</f>
        <v>91698027</v>
      </c>
      <c r="F160" s="9" cm="1">
        <f t="array" ref="F160">_xll.SNL.Clients.Office.Excel.Functions.SPG($A160, "SP_SHARES_OUT_PERIOD_END", F$3)</f>
        <v>91264101</v>
      </c>
      <c r="G160" s="9" cm="1">
        <f t="array" ref="G160">_xll.SNL.Clients.Office.Excel.Functions.SPG($A160, "SP_SHARES_OUT_PERIOD_END", G$3)</f>
        <v>90243442</v>
      </c>
      <c r="H160" s="9" cm="1">
        <f t="array" ref="H160">_xll.SNL.Clients.Office.Excel.Functions.SPG($A160, "SP_SHARES_OUT_PERIOD_END", H$3)</f>
        <v>86194445</v>
      </c>
      <c r="I160" s="9" cm="1">
        <f t="array" ref="I160">_xll.SNL.Clients.Office.Excel.Functions.SPG($A160, "SP_SHARES_OUT_PERIOD_END", I$3)</f>
        <v>88628893</v>
      </c>
      <c r="J160" s="9" cm="1">
        <f t="array" ref="J160">_xll.SNL.Clients.Office.Excel.Functions.SPG($A160, "SP_SHARES_OUT_PERIOD_END", J$3)</f>
        <v>89983568</v>
      </c>
    </row>
    <row r="161" spans="1:10" x14ac:dyDescent="0.3">
      <c r="A161" s="11" t="s">
        <v>1187</v>
      </c>
      <c r="B161" s="9" cm="1">
        <f t="array" ref="B161">_xll.SNL.Clients.Office.Excel.Functions.SPG($A161, "SP_SHARES_OUT_PERIOD_END", B$3)</f>
        <v>43799076</v>
      </c>
      <c r="C161" s="9" cm="1">
        <f t="array" ref="C161">_xll.SNL.Clients.Office.Excel.Functions.SPG($A161, "SP_SHARES_OUT_PERIOD_END", C$3)</f>
        <v>43622292</v>
      </c>
      <c r="D161" s="9" cm="1">
        <f t="array" ref="D161">_xll.SNL.Clients.Office.Excel.Functions.SPG($A161, "SP_SHARES_OUT_PERIOD_END", D$3)</f>
        <v>39151650</v>
      </c>
      <c r="E161" s="9" cm="1">
        <f t="array" ref="E161">_xll.SNL.Clients.Office.Excel.Functions.SPG($A161, "SP_SHARES_OUT_PERIOD_END", E$3)</f>
        <v>39147850</v>
      </c>
      <c r="F161" s="9" cm="1">
        <f t="array" ref="F161">_xll.SNL.Clients.Office.Excel.Functions.SPG($A161, "SP_SHARES_OUT_PERIOD_END", F$3)</f>
        <v>38931833</v>
      </c>
      <c r="G161" s="9" cm="1">
        <f t="array" ref="G161">_xll.SNL.Clients.Office.Excel.Functions.SPG($A161, "SP_SHARES_OUT_PERIOD_END", G$3)</f>
        <v>38822654</v>
      </c>
      <c r="H161" s="9" cm="1">
        <f t="array" ref="H161">_xll.SNL.Clients.Office.Excel.Functions.SPG($A161, "SP_SHARES_OUT_PERIOD_END", H$3)</f>
        <v>38810546</v>
      </c>
      <c r="I161" s="9" cm="1">
        <f t="array" ref="I161">_xll.SNL.Clients.Office.Excel.Functions.SPG($A161, "SP_SHARES_OUT_PERIOD_END", I$3)</f>
        <v>38803119</v>
      </c>
      <c r="J161" s="9" cm="1">
        <f t="array" ref="J161">_xll.SNL.Clients.Office.Excel.Functions.SPG($A161, "SP_SHARES_OUT_PERIOD_END", J$3)</f>
        <v>38804361</v>
      </c>
    </row>
    <row r="162" spans="1:10" x14ac:dyDescent="0.3">
      <c r="A162" s="11" t="s">
        <v>1188</v>
      </c>
      <c r="B162" s="9" cm="1">
        <f t="array" ref="B162">_xll.SNL.Clients.Office.Excel.Functions.SPG($A162, "SP_SHARES_OUT_PERIOD_END", B$3)</f>
        <v>46395345</v>
      </c>
      <c r="C162" s="9" cm="1">
        <f t="array" ref="C162">_xll.SNL.Clients.Office.Excel.Functions.SPG($A162, "SP_SHARES_OUT_PERIOD_END", C$3)</f>
        <v>46332891</v>
      </c>
      <c r="D162" s="9" cm="1">
        <f t="array" ref="D162">_xll.SNL.Clients.Office.Excel.Functions.SPG($A162, "SP_SHARES_OUT_PERIOD_END", D$3)</f>
        <v>46330932</v>
      </c>
      <c r="E162" s="9" cm="1">
        <f t="array" ref="E162">_xll.SNL.Clients.Office.Excel.Functions.SPG($A162, "SP_SHARES_OUT_PERIOD_END", E$3)</f>
        <v>46146009</v>
      </c>
      <c r="F162" s="9" cm="1">
        <f t="array" ref="F162">_xll.SNL.Clients.Office.Excel.Functions.SPG($A162, "SP_SHARES_OUT_PERIOD_END", F$3)</f>
        <v>46114753</v>
      </c>
      <c r="G162" s="9" cm="1">
        <f t="array" ref="G162">_xll.SNL.Clients.Office.Excel.Functions.SPG($A162, "SP_SHARES_OUT_PERIOD_END", G$3)</f>
        <v>45938382</v>
      </c>
      <c r="H162" s="9" cm="1">
        <f t="array" ref="H162">_xll.SNL.Clients.Office.Excel.Functions.SPG($A162, "SP_SHARES_OUT_PERIOD_END", H$3)</f>
        <v>45936090</v>
      </c>
      <c r="I162" s="9" cm="1">
        <f t="array" ref="I162">_xll.SNL.Clients.Office.Excel.Functions.SPG($A162, "SP_SHARES_OUT_PERIOD_END", I$3)</f>
        <v>45748940</v>
      </c>
      <c r="J162" s="9" cm="1">
        <f t="array" ref="J162">_xll.SNL.Clients.Office.Excel.Functions.SPG($A162, "SP_SHARES_OUT_PERIOD_END", J$3)</f>
        <v>45706798</v>
      </c>
    </row>
    <row r="163" spans="1:10" x14ac:dyDescent="0.3">
      <c r="A163" s="11" t="s">
        <v>1189</v>
      </c>
      <c r="B163" s="9" cm="1">
        <f t="array" ref="B163">_xll.SNL.Clients.Office.Excel.Functions.SPG($A163, "SP_SHARES_OUT_PERIOD_END", B$3)</f>
        <v>105822201</v>
      </c>
      <c r="C163" s="9" cm="1">
        <f t="array" ref="C163">_xll.SNL.Clients.Office.Excel.Functions.SPG($A163, "SP_SHARES_OUT_PERIOD_END", C$3)</f>
        <v>105652963</v>
      </c>
      <c r="D163" s="9" cm="1">
        <f t="array" ref="D163">_xll.SNL.Clients.Office.Excel.Functions.SPG($A163, "SP_SHARES_OUT_PERIOD_END", D$3)</f>
        <v>106022368</v>
      </c>
      <c r="E163" s="9" cm="1">
        <f t="array" ref="E163">_xll.SNL.Clients.Office.Excel.Functions.SPG($A163, "SP_SHARES_OUT_PERIOD_END", E$3)</f>
        <v>106549496</v>
      </c>
      <c r="F163" s="9" cm="1">
        <f t="array" ref="F163">_xll.SNL.Clients.Office.Excel.Functions.SPG($A163, "SP_SHARES_OUT_PERIOD_END", F$3)</f>
        <v>106783725</v>
      </c>
      <c r="G163" s="9" cm="1">
        <f t="array" ref="G163">_xll.SNL.Clients.Office.Excel.Functions.SPG($A163, "SP_SHARES_OUT_PERIOD_END", G$3)</f>
        <v>106257565</v>
      </c>
      <c r="H163" s="9" cm="1">
        <f t="array" ref="H163">_xll.SNL.Clients.Office.Excel.Functions.SPG($A163, "SP_SHARES_OUT_PERIOD_END", H$3)</f>
        <v>106329287</v>
      </c>
      <c r="I163" s="9" cm="1">
        <f t="array" ref="I163">_xll.SNL.Clients.Office.Excel.Functions.SPG($A163, "SP_SHARES_OUT_PERIOD_END", I$3)</f>
        <v>106716052</v>
      </c>
      <c r="J163" s="9" cm="1">
        <f t="array" ref="J163">_xll.SNL.Clients.Office.Excel.Functions.SPG($A163, "SP_SHARES_OUT_PERIOD_END", J$3)</f>
        <v>107150313</v>
      </c>
    </row>
    <row r="164" spans="1:10" x14ac:dyDescent="0.3">
      <c r="A164" s="11" t="s">
        <v>1190</v>
      </c>
      <c r="B164" s="9" cm="1">
        <f t="array" ref="B164">_xll.SNL.Clients.Office.Excel.Functions.SPG($A164, "SP_SHARES_OUT_PERIOD_END", B$3)</f>
        <v>28200000</v>
      </c>
      <c r="C164" s="9" cm="1">
        <f t="array" ref="C164">_xll.SNL.Clients.Office.Excel.Functions.SPG($A164, "SP_SHARES_OUT_PERIOD_END", C$3)</f>
        <v>28700000</v>
      </c>
      <c r="D164" s="9" cm="1">
        <f t="array" ref="D164">_xll.SNL.Clients.Office.Excel.Functions.SPG($A164, "SP_SHARES_OUT_PERIOD_END", D$3)</f>
        <v>28900000</v>
      </c>
      <c r="E164" s="9" cm="1">
        <f t="array" ref="E164">_xll.SNL.Clients.Office.Excel.Functions.SPG($A164, "SP_SHARES_OUT_PERIOD_END", E$3)</f>
        <v>29100000</v>
      </c>
      <c r="F164" s="9" cm="1">
        <f t="array" ref="F164">_xll.SNL.Clients.Office.Excel.Functions.SPG($A164, "SP_SHARES_OUT_PERIOD_END", F$3)</f>
        <v>29400000</v>
      </c>
      <c r="G164" s="9" cm="1">
        <f t="array" ref="G164">_xll.SNL.Clients.Office.Excel.Functions.SPG($A164, "SP_SHARES_OUT_PERIOD_END", G$3)</f>
        <v>29100000</v>
      </c>
      <c r="H164" s="9" cm="1">
        <f t="array" ref="H164">_xll.SNL.Clients.Office.Excel.Functions.SPG($A164, "SP_SHARES_OUT_PERIOD_END", H$3)</f>
        <v>29100000</v>
      </c>
      <c r="I164" s="9" cm="1">
        <f t="array" ref="I164">_xll.SNL.Clients.Office.Excel.Functions.SPG($A164, "SP_SHARES_OUT_PERIOD_END", I$3)</f>
        <v>29400000</v>
      </c>
      <c r="J164" s="9" cm="1">
        <f t="array" ref="J164">_xll.SNL.Clients.Office.Excel.Functions.SPG($A164, "SP_SHARES_OUT_PERIOD_END", J$3)</f>
        <v>29500000</v>
      </c>
    </row>
    <row r="165" spans="1:10" x14ac:dyDescent="0.3">
      <c r="A165" s="11" t="s">
        <v>1191</v>
      </c>
      <c r="B165" s="9" t="str" cm="1">
        <f t="array" ref="B165">_xll.SNL.Clients.Office.Excel.Functions.SPG($A165, "SP_SHARES_OUT_PERIOD_END", B$3)</f>
        <v>NA</v>
      </c>
      <c r="C165" s="9" cm="1">
        <f t="array" ref="C165">_xll.SNL.Clients.Office.Excel.Functions.SPG($A165, "SP_SHARES_OUT_PERIOD_END", C$3)</f>
        <v>42804479</v>
      </c>
      <c r="D165" s="9" cm="1">
        <f t="array" ref="D165">_xll.SNL.Clients.Office.Excel.Functions.SPG($A165, "SP_SHARES_OUT_PERIOD_END", D$3)</f>
        <v>42804479</v>
      </c>
      <c r="E165" s="9" cm="1">
        <f t="array" ref="E165">_xll.SNL.Clients.Office.Excel.Functions.SPG($A165, "SP_SHARES_OUT_PERIOD_END", E$3)</f>
        <v>42619448</v>
      </c>
      <c r="F165" s="9" cm="1">
        <f t="array" ref="F165">_xll.SNL.Clients.Office.Excel.Functions.SPG($A165, "SP_SHARES_OUT_PERIOD_END", F$3)</f>
        <v>40619448</v>
      </c>
      <c r="G165" s="9" cm="1">
        <f t="array" ref="G165">_xll.SNL.Clients.Office.Excel.Functions.SPG($A165, "SP_SHARES_OUT_PERIOD_END", G$3)</f>
        <v>40607892</v>
      </c>
      <c r="H165" s="9" cm="1">
        <f t="array" ref="H165">_xll.SNL.Clients.Office.Excel.Functions.SPG($A165, "SP_SHARES_OUT_PERIOD_END", H$3)</f>
        <v>40607892</v>
      </c>
      <c r="I165" s="9" cm="1">
        <f t="array" ref="I165">_xll.SNL.Clients.Office.Excel.Functions.SPG($A165, "SP_SHARES_OUT_PERIOD_END", I$3)</f>
        <v>40392282</v>
      </c>
      <c r="J165" s="9" cm="1">
        <f t="array" ref="J165">_xll.SNL.Clients.Office.Excel.Functions.SPG($A165, "SP_SHARES_OUT_PERIOD_END", J$3)</f>
        <v>40382730</v>
      </c>
    </row>
    <row r="166" spans="1:10" x14ac:dyDescent="0.3">
      <c r="A166" s="11" t="s">
        <v>1192</v>
      </c>
      <c r="B166" s="9" cm="1">
        <f t="array" ref="B166">_xll.SNL.Clients.Office.Excel.Functions.SPG($A166, "SP_SHARES_OUT_PERIOD_END", B$3)</f>
        <v>30539334</v>
      </c>
      <c r="C166" s="9" cm="1">
        <f t="array" ref="C166">_xll.SNL.Clients.Office.Excel.Functions.SPG($A166, "SP_SHARES_OUT_PERIOD_END", C$3)</f>
        <v>30565855</v>
      </c>
      <c r="D166" s="9" cm="1">
        <f t="array" ref="D166">_xll.SNL.Clients.Office.Excel.Functions.SPG($A166, "SP_SHARES_OUT_PERIOD_END", D$3)</f>
        <v>30516759</v>
      </c>
      <c r="E166" s="9" cm="1">
        <f t="array" ref="E166">_xll.SNL.Clients.Office.Excel.Functions.SPG($A166, "SP_SHARES_OUT_PERIOD_END", E$3)</f>
        <v>30765672</v>
      </c>
      <c r="F166" s="9" cm="1">
        <f t="array" ref="F166">_xll.SNL.Clients.Office.Excel.Functions.SPG($A166, "SP_SHARES_OUT_PERIOD_END", F$3)</f>
        <v>31011870</v>
      </c>
      <c r="G166" s="9" cm="1">
        <f t="array" ref="G166">_xll.SNL.Clients.Office.Excel.Functions.SPG($A166, "SP_SHARES_OUT_PERIOD_END", G$3)</f>
        <v>31299770</v>
      </c>
      <c r="H166" s="9" cm="1">
        <f t="array" ref="H166">_xll.SNL.Clients.Office.Excel.Functions.SPG($A166, "SP_SHARES_OUT_PERIOD_END", H$3)</f>
        <v>31487494</v>
      </c>
      <c r="I166" s="9" cm="1">
        <f t="array" ref="I166">_xll.SNL.Clients.Office.Excel.Functions.SPG($A166, "SP_SHARES_OUT_PERIOD_END", I$3)</f>
        <v>31488164</v>
      </c>
      <c r="J166" s="9" cm="1">
        <f t="array" ref="J166">_xll.SNL.Clients.Office.Excel.Functions.SPG($A166, "SP_SHARES_OUT_PERIOD_END", J$3)</f>
        <v>31469310</v>
      </c>
    </row>
    <row r="167" spans="1:10" x14ac:dyDescent="0.3">
      <c r="A167" s="11" t="s">
        <v>1193</v>
      </c>
      <c r="B167" s="9" cm="1">
        <f t="array" ref="B167">_xll.SNL.Clients.Office.Excel.Functions.SPG($A167, "SP_SHARES_OUT_PERIOD_END", B$3)</f>
        <v>162478000</v>
      </c>
      <c r="C167" s="9" cm="1">
        <f t="array" ref="C167">_xll.SNL.Clients.Office.Excel.Functions.SPG($A167, "SP_SHARES_OUT_PERIOD_END", C$3)</f>
        <v>167069000</v>
      </c>
      <c r="D167" s="9" cm="1">
        <f t="array" ref="D167">_xll.SNL.Clients.Office.Excel.Functions.SPG($A167, "SP_SHARES_OUT_PERIOD_END", D$3)</f>
        <v>170631000</v>
      </c>
      <c r="E167" s="9" cm="1">
        <f t="array" ref="E167">_xll.SNL.Clients.Office.Excel.Functions.SPG($A167, "SP_SHARES_OUT_PERIOD_END", E$3)</f>
        <v>171244000</v>
      </c>
      <c r="F167" s="9" cm="1">
        <f t="array" ref="F167">_xll.SNL.Clients.Office.Excel.Functions.SPG($A167, "SP_SHARES_OUT_PERIOD_END", F$3)</f>
        <v>171724000</v>
      </c>
      <c r="G167" s="9" cm="1">
        <f t="array" ref="G167">_xll.SNL.Clients.Office.Excel.Functions.SPG($A167, "SP_SHARES_OUT_PERIOD_END", G$3)</f>
        <v>171146000</v>
      </c>
      <c r="H167" s="9" cm="1">
        <f t="array" ref="H167">_xll.SNL.Clients.Office.Excel.Functions.SPG($A167, "SP_SHARES_OUT_PERIOD_END", H$3)</f>
        <v>169905000</v>
      </c>
      <c r="I167" s="9" cm="1">
        <f t="array" ref="I167">_xll.SNL.Clients.Office.Excel.Functions.SPG($A167, "SP_SHARES_OUT_PERIOD_END", I$3)</f>
        <v>167234000</v>
      </c>
      <c r="J167" s="9" cm="1">
        <f t="array" ref="J167">_xll.SNL.Clients.Office.Excel.Functions.SPG($A167, "SP_SHARES_OUT_PERIOD_END", J$3)</f>
        <v>166131000</v>
      </c>
    </row>
    <row r="168" spans="1:10" x14ac:dyDescent="0.3">
      <c r="A168" s="11" t="s">
        <v>1194</v>
      </c>
      <c r="B168" s="9" cm="1">
        <f t="array" ref="B168">_xll.SNL.Clients.Office.Excel.Functions.SPG($A168, "SP_SHARES_OUT_PERIOD_END", B$3)</f>
        <v>167446350</v>
      </c>
      <c r="C168" s="9" cm="1">
        <f t="array" ref="C168">_xll.SNL.Clients.Office.Excel.Functions.SPG($A168, "SP_SHARES_OUT_PERIOD_END", C$3)</f>
        <v>167435259</v>
      </c>
      <c r="D168" s="9" cm="1">
        <f t="array" ref="D168">_xll.SNL.Clients.Office.Excel.Functions.SPG($A168, "SP_SHARES_OUT_PERIOD_END", D$3)</f>
        <v>167418731</v>
      </c>
      <c r="E168" s="9" cm="1">
        <f t="array" ref="E168">_xll.SNL.Clients.Office.Excel.Functions.SPG($A168, "SP_SHARES_OUT_PERIOD_END", E$3)</f>
        <v>167398611</v>
      </c>
      <c r="F168" s="9" cm="1">
        <f t="array" ref="F168">_xll.SNL.Clients.Office.Excel.Functions.SPG($A168, "SP_SHARES_OUT_PERIOD_END", F$3)</f>
        <v>167371920</v>
      </c>
      <c r="G168" s="9" cm="1">
        <f t="array" ref="G168">_xll.SNL.Clients.Office.Excel.Functions.SPG($A168, "SP_SHARES_OUT_PERIOD_END", G$3)</f>
        <v>167206267</v>
      </c>
      <c r="H168" s="9" cm="1">
        <f t="array" ref="H168">_xll.SNL.Clients.Office.Excel.Functions.SPG($A168, "SP_SHARES_OUT_PERIOD_END", H$3)</f>
        <v>166737730</v>
      </c>
      <c r="I168" s="9" cm="1">
        <f t="array" ref="I168">_xll.SNL.Clients.Office.Excel.Functions.SPG($A168, "SP_SHARES_OUT_PERIOD_END", I$3)</f>
        <v>166737730</v>
      </c>
      <c r="J168" s="9" cm="1">
        <f t="array" ref="J168">_xll.SNL.Clients.Office.Excel.Functions.SPG($A168, "SP_SHARES_OUT_PERIOD_END", J$3)</f>
        <v>174374493</v>
      </c>
    </row>
    <row r="169" spans="1:10" x14ac:dyDescent="0.3">
      <c r="A169" s="11" t="s">
        <v>1195</v>
      </c>
      <c r="B169" s="9" cm="1">
        <f t="array" ref="B169">_xll.SNL.Clients.Office.Excel.Functions.SPG($A169, "SP_SHARES_OUT_PERIOD_END", B$3)</f>
        <v>93736521</v>
      </c>
      <c r="C169" s="9" cm="1">
        <f t="array" ref="C169">_xll.SNL.Clients.Office.Excel.Functions.SPG($A169, "SP_SHARES_OUT_PERIOD_END", C$3)</f>
        <v>93728230</v>
      </c>
      <c r="D169" s="9" cm="1">
        <f t="array" ref="D169">_xll.SNL.Clients.Office.Excel.Functions.SPG($A169, "SP_SHARES_OUT_PERIOD_END", D$3)</f>
        <v>93476233</v>
      </c>
      <c r="E169" s="9" cm="1">
        <f t="array" ref="E169">_xll.SNL.Clients.Office.Excel.Functions.SPG($A169, "SP_SHARES_OUT_PERIOD_END", E$3)</f>
        <v>93656397</v>
      </c>
      <c r="F169" s="9" cm="1">
        <f t="array" ref="F169">_xll.SNL.Clients.Office.Excel.Functions.SPG($A169, "SP_SHARES_OUT_PERIOD_END", F$3)</f>
        <v>93646102</v>
      </c>
      <c r="G169" s="9" cm="1">
        <f t="array" ref="G169">_xll.SNL.Clients.Office.Excel.Functions.SPG($A169, "SP_SHARES_OUT_PERIOD_END", G$3)</f>
        <v>93108277</v>
      </c>
      <c r="H169" s="9" cm="1">
        <f t="array" ref="H169">_xll.SNL.Clients.Office.Excel.Functions.SPG($A169, "SP_SHARES_OUT_PERIOD_END", H$3)</f>
        <v>93108277</v>
      </c>
      <c r="I169" s="9" cm="1">
        <f t="array" ref="I169">_xll.SNL.Clients.Office.Excel.Functions.SPG($A169, "SP_SHARES_OUT_PERIOD_END", I$3)</f>
        <v>93108277</v>
      </c>
      <c r="J169" s="9" cm="1">
        <f t="array" ref="J169">_xll.SNL.Clients.Office.Excel.Functions.SPG($A169, "SP_SHARES_OUT_PERIOD_END", J$3)</f>
        <v>93001679</v>
      </c>
    </row>
    <row r="170" spans="1:10" x14ac:dyDescent="0.3">
      <c r="A170" s="11" t="s">
        <v>1196</v>
      </c>
      <c r="B170" s="9" cm="1">
        <f t="array" ref="B170">_xll.SNL.Clients.Office.Excel.Functions.SPG($A170, "SP_SHARES_OUT_PERIOD_END", B$3)</f>
        <v>181202755</v>
      </c>
      <c r="C170" s="9" cm="1">
        <f t="array" ref="C170">_xll.SNL.Clients.Office.Excel.Functions.SPG($A170, "SP_SHARES_OUT_PERIOD_END", C$3)</f>
        <v>181042469</v>
      </c>
      <c r="D170" s="9" cm="1">
        <f t="array" ref="D170">_xll.SNL.Clients.Office.Excel.Functions.SPG($A170, "SP_SHARES_OUT_PERIOD_END", D$3)</f>
        <v>180992811</v>
      </c>
      <c r="E170" s="9" cm="1">
        <f t="array" ref="E170">_xll.SNL.Clients.Office.Excel.Functions.SPG($A170, "SP_SHARES_OUT_PERIOD_END", E$3)</f>
        <v>180775684</v>
      </c>
      <c r="F170" s="9" cm="1">
        <f t="array" ref="F170">_xll.SNL.Clients.Office.Excel.Functions.SPG($A170, "SP_SHARES_OUT_PERIOD_END", F$3)</f>
        <v>183430878</v>
      </c>
      <c r="G170" s="9" cm="1">
        <f t="array" ref="G170">_xll.SNL.Clients.Office.Excel.Functions.SPG($A170, "SP_SHARES_OUT_PERIOD_END", G$3)</f>
        <v>189468954</v>
      </c>
      <c r="H170" s="9" cm="1">
        <f t="array" ref="H170">_xll.SNL.Clients.Office.Excel.Functions.SPG($A170, "SP_SHARES_OUT_PERIOD_END", H$3)</f>
        <v>200789520</v>
      </c>
      <c r="I170" s="9" cm="1">
        <f t="array" ref="I170">_xll.SNL.Clients.Office.Excel.Functions.SPG($A170, "SP_SHARES_OUT_PERIOD_END", I$3)</f>
        <v>210584214</v>
      </c>
      <c r="J170" s="9" cm="1">
        <f t="array" ref="J170">_xll.SNL.Clients.Office.Excel.Functions.SPG($A170, "SP_SHARES_OUT_PERIOD_END", J$3)</f>
        <v>214724890</v>
      </c>
    </row>
    <row r="171" spans="1:10" x14ac:dyDescent="0.3">
      <c r="A171" s="11" t="s">
        <v>1197</v>
      </c>
      <c r="B171" s="9" cm="1">
        <f t="array" ref="B171">_xll.SNL.Clients.Office.Excel.Functions.SPG($A171, "SP_SHARES_OUT_PERIOD_END", B$3)</f>
        <v>15694290</v>
      </c>
      <c r="C171" s="9" cm="1">
        <f t="array" ref="C171">_xll.SNL.Clients.Office.Excel.Functions.SPG($A171, "SP_SHARES_OUT_PERIOD_END", C$3)</f>
        <v>15695088</v>
      </c>
      <c r="D171" s="9" cm="1">
        <f t="array" ref="D171">_xll.SNL.Clients.Office.Excel.Functions.SPG($A171, "SP_SHARES_OUT_PERIOD_END", D$3)</f>
        <v>15694883</v>
      </c>
      <c r="E171" s="9" cm="1">
        <f t="array" ref="E171">_xll.SNL.Clients.Office.Excel.Functions.SPG($A171, "SP_SHARES_OUT_PERIOD_END", E$3)</f>
        <v>15788714</v>
      </c>
      <c r="F171" s="9" cm="1">
        <f t="array" ref="F171">_xll.SNL.Clients.Office.Excel.Functions.SPG($A171, "SP_SHARES_OUT_PERIOD_END", F$3)</f>
        <v>15928305</v>
      </c>
      <c r="G171" s="9" cm="1">
        <f t="array" ref="G171">_xll.SNL.Clients.Office.Excel.Functions.SPG($A171, "SP_SHARES_OUT_PERIOD_END", G$3)</f>
        <v>16177237</v>
      </c>
      <c r="H171" s="9" cm="1">
        <f t="array" ref="H171">_xll.SNL.Clients.Office.Excel.Functions.SPG($A171, "SP_SHARES_OUT_PERIOD_END", H$3)</f>
        <v>16176787</v>
      </c>
      <c r="I171" s="9" cm="1">
        <f t="array" ref="I171">_xll.SNL.Clients.Office.Excel.Functions.SPG($A171, "SP_SHARES_OUT_PERIOD_END", I$3)</f>
        <v>16788711</v>
      </c>
      <c r="J171" s="9" cm="1">
        <f t="array" ref="J171">_xll.SNL.Clients.Office.Excel.Functions.SPG($A171, "SP_SHARES_OUT_PERIOD_END", J$3)</f>
        <v>17548600</v>
      </c>
    </row>
    <row r="172" spans="1:10" x14ac:dyDescent="0.3">
      <c r="A172" s="11" t="s">
        <v>1198</v>
      </c>
      <c r="B172" s="9" t="str" cm="1">
        <f t="array" ref="B172">_xll.SNL.Clients.Office.Excel.Functions.SPG($A172, "SP_SHARES_OUT_PERIOD_END", B$3)</f>
        <v>NA</v>
      </c>
      <c r="C172" s="9" cm="1">
        <f t="array" ref="C172">_xll.SNL.Clients.Office.Excel.Functions.SPG($A172, "SP_SHARES_OUT_PERIOD_END", C$3)</f>
        <v>28978949</v>
      </c>
      <c r="D172" s="9" cm="1">
        <f t="array" ref="D172">_xll.SNL.Clients.Office.Excel.Functions.SPG($A172, "SP_SHARES_OUT_PERIOD_END", D$3)</f>
        <v>29175619</v>
      </c>
      <c r="E172" s="9" cm="1">
        <f t="array" ref="E172">_xll.SNL.Clients.Office.Excel.Functions.SPG($A172, "SP_SHARES_OUT_PERIOD_END", E$3)</f>
        <v>29098029</v>
      </c>
      <c r="F172" s="9" cm="1">
        <f t="array" ref="F172">_xll.SNL.Clients.Office.Excel.Functions.SPG($A172, "SP_SHARES_OUT_PERIOD_END", F$3)</f>
        <v>29091158</v>
      </c>
      <c r="G172" s="9" cm="1">
        <f t="array" ref="G172">_xll.SNL.Clients.Office.Excel.Functions.SPG($A172, "SP_SHARES_OUT_PERIOD_END", G$3)</f>
        <v>29091278</v>
      </c>
      <c r="H172" s="9" cm="1">
        <f t="array" ref="H172">_xll.SNL.Clients.Office.Excel.Functions.SPG($A172, "SP_SHARES_OUT_PERIOD_END", H$3)</f>
        <v>29337537</v>
      </c>
      <c r="I172" s="9" cm="1">
        <f t="array" ref="I172">_xll.SNL.Clients.Office.Excel.Functions.SPG($A172, "SP_SHARES_OUT_PERIOD_END", I$3)</f>
        <v>29332495</v>
      </c>
      <c r="J172" s="9" cm="1">
        <f t="array" ref="J172">_xll.SNL.Clients.Office.Excel.Functions.SPG($A172, "SP_SHARES_OUT_PERIOD_END", J$3)</f>
        <v>29318085</v>
      </c>
    </row>
    <row r="173" spans="1:10" x14ac:dyDescent="0.3">
      <c r="A173" s="11" t="s">
        <v>1199</v>
      </c>
      <c r="B173" s="9" cm="1">
        <f t="array" ref="B173">_xll.SNL.Clients.Office.Excel.Functions.SPG($A173, "SP_SHARES_OUT_PERIOD_END", B$3)</f>
        <v>124871000</v>
      </c>
      <c r="C173" s="9" cm="1">
        <f t="array" ref="C173">_xll.SNL.Clients.Office.Excel.Functions.SPG($A173, "SP_SHARES_OUT_PERIOD_END", C$3)</f>
        <v>125449558</v>
      </c>
      <c r="D173" s="9" cm="1">
        <f t="array" ref="D173">_xll.SNL.Clients.Office.Excel.Functions.SPG($A173, "SP_SHARES_OUT_PERIOD_END", D$3)</f>
        <v>131344804</v>
      </c>
      <c r="E173" s="9" cm="1">
        <f t="array" ref="E173">_xll.SNL.Clients.Office.Excel.Functions.SPG($A173, "SP_SHARES_OUT_PERIOD_END", E$3)</f>
        <v>130984369</v>
      </c>
      <c r="F173" s="9" cm="1">
        <f t="array" ref="F173">_xll.SNL.Clients.Office.Excel.Functions.SPG($A173, "SP_SHARES_OUT_PERIOD_END", F$3)</f>
        <v>130859129</v>
      </c>
      <c r="G173" s="9" cm="1">
        <f t="array" ref="G173">_xll.SNL.Clients.Office.Excel.Functions.SPG($A173, "SP_SHARES_OUT_PERIOD_END", G$3)</f>
        <v>129530228</v>
      </c>
      <c r="H173" s="9" cm="1">
        <f t="array" ref="H173">_xll.SNL.Clients.Office.Excel.Functions.SPG($A173, "SP_SHARES_OUT_PERIOD_END", H$3)</f>
        <v>129194842</v>
      </c>
      <c r="I173" s="9" cm="1">
        <f t="array" ref="I173">_xll.SNL.Clients.Office.Excel.Functions.SPG($A173, "SP_SHARES_OUT_PERIOD_END", I$3)</f>
        <v>128779031</v>
      </c>
      <c r="J173" s="9" cm="1">
        <f t="array" ref="J173">_xll.SNL.Clients.Office.Excel.Functions.SPG($A173, "SP_SHARES_OUT_PERIOD_END", J$3)</f>
        <v>128471773</v>
      </c>
    </row>
    <row r="174" spans="1:10" x14ac:dyDescent="0.3">
      <c r="A174" s="11" t="s">
        <v>1200</v>
      </c>
      <c r="B174" s="9" cm="1">
        <f t="array" ref="B174">_xll.SNL.Clients.Office.Excel.Functions.SPG($A174, "SP_SHARES_OUT_PERIOD_END", B$3)</f>
        <v>30368843</v>
      </c>
      <c r="C174" s="9" cm="1">
        <f t="array" ref="C174">_xll.SNL.Clients.Office.Excel.Functions.SPG($A174, "SP_SHARES_OUT_PERIOD_END", C$3)</f>
        <v>30202003</v>
      </c>
      <c r="D174" s="9" cm="1">
        <f t="array" ref="D174">_xll.SNL.Clients.Office.Excel.Functions.SPG($A174, "SP_SHARES_OUT_PERIOD_END", D$3)</f>
        <v>30173200</v>
      </c>
      <c r="E174" s="9" cm="1">
        <f t="array" ref="E174">_xll.SNL.Clients.Office.Excel.Functions.SPG($A174, "SP_SHARES_OUT_PERIOD_END", E$3)</f>
        <v>30180482</v>
      </c>
      <c r="F174" s="9" cm="1">
        <f t="array" ref="F174">_xll.SNL.Clients.Office.Excel.Functions.SPG($A174, "SP_SHARES_OUT_PERIOD_END", F$3)</f>
        <v>30185732</v>
      </c>
      <c r="G174" s="9" cm="1">
        <f t="array" ref="G174">_xll.SNL.Clients.Office.Excel.Functions.SPG($A174, "SP_SHARES_OUT_PERIOD_END", G$3)</f>
        <v>29925612</v>
      </c>
      <c r="H174" s="9" cm="1">
        <f t="array" ref="H174">_xll.SNL.Clients.Office.Excel.Functions.SPG($A174, "SP_SHARES_OUT_PERIOD_END", H$3)</f>
        <v>29917982</v>
      </c>
      <c r="I174" s="9" cm="1">
        <f t="array" ref="I174">_xll.SNL.Clients.Office.Excel.Functions.SPG($A174, "SP_SHARES_OUT_PERIOD_END", I$3)</f>
        <v>29912082</v>
      </c>
      <c r="J174" s="9" cm="1">
        <f t="array" ref="J174">_xll.SNL.Clients.Office.Excel.Functions.SPG($A174, "SP_SHARES_OUT_PERIOD_END", J$3)</f>
        <v>31111647</v>
      </c>
    </row>
    <row r="175" spans="1:10" x14ac:dyDescent="0.3">
      <c r="A175" s="11" t="s">
        <v>1201</v>
      </c>
      <c r="B175" s="9" cm="1">
        <f t="array" ref="B175">_xll.SNL.Clients.Office.Excel.Functions.SPG($A175, "SP_SHARES_OUT_PERIOD_END", B$3)</f>
        <v>17880996</v>
      </c>
      <c r="C175" s="9" cm="1">
        <f t="array" ref="C175">_xll.SNL.Clients.Office.Excel.Functions.SPG($A175, "SP_SHARES_OUT_PERIOD_END", C$3)</f>
        <v>43188224</v>
      </c>
      <c r="D175" s="9" cm="1">
        <f t="array" ref="D175">_xll.SNL.Clients.Office.Excel.Functions.SPG($A175, "SP_SHARES_OUT_PERIOD_END", D$3)</f>
        <v>42266532</v>
      </c>
      <c r="E175" s="9" cm="1">
        <f t="array" ref="E175">_xll.SNL.Clients.Office.Excel.Functions.SPG($A175, "SP_SHARES_OUT_PERIOD_END", E$3)</f>
        <v>41213841</v>
      </c>
      <c r="F175" s="9" cm="1">
        <f t="array" ref="F175">_xll.SNL.Clients.Office.Excel.Functions.SPG($A175, "SP_SHARES_OUT_PERIOD_END", F$3)</f>
        <v>40941881</v>
      </c>
      <c r="G175" s="9" cm="1">
        <f t="array" ref="G175">_xll.SNL.Clients.Office.Excel.Functions.SPG($A175, "SP_SHARES_OUT_PERIOD_END", G$3)</f>
        <v>40389299</v>
      </c>
      <c r="H175" s="9" cm="1">
        <f t="array" ref="H175">_xll.SNL.Clients.Office.Excel.Functions.SPG($A175, "SP_SHARES_OUT_PERIOD_END", H$3)</f>
        <v>38047011</v>
      </c>
      <c r="I175" s="9" cm="1">
        <f t="array" ref="I175">_xll.SNL.Clients.Office.Excel.Functions.SPG($A175, "SP_SHARES_OUT_PERIOD_END", I$3)</f>
        <v>37366282</v>
      </c>
      <c r="J175" s="9" cm="1">
        <f t="array" ref="J175">_xll.SNL.Clients.Office.Excel.Functions.SPG($A175, "SP_SHARES_OUT_PERIOD_END", J$3)</f>
        <v>37355962</v>
      </c>
    </row>
    <row r="176" spans="1:10" x14ac:dyDescent="0.3">
      <c r="A176" s="11" t="s">
        <v>1202</v>
      </c>
      <c r="B176" s="9" cm="1">
        <f t="array" ref="B176">_xll.SNL.Clients.Office.Excel.Functions.SPG($A176, "SP_SHARES_OUT_PERIOD_END", B$3)</f>
        <v>47311167</v>
      </c>
      <c r="C176" s="9" cm="1">
        <f t="array" ref="C176">_xll.SNL.Clients.Office.Excel.Functions.SPG($A176, "SP_SHARES_OUT_PERIOD_END", C$3)</f>
        <v>48415888</v>
      </c>
      <c r="D176" s="9" cm="1">
        <f t="array" ref="D176">_xll.SNL.Clients.Office.Excel.Functions.SPG($A176, "SP_SHARES_OUT_PERIOD_END", D$3)</f>
        <v>48920813</v>
      </c>
      <c r="E176" s="9" cm="1">
        <f t="array" ref="E176">_xll.SNL.Clients.Office.Excel.Functions.SPG($A176, "SP_SHARES_OUT_PERIOD_END", E$3)</f>
        <v>49386629</v>
      </c>
      <c r="F176" s="9" cm="1">
        <f t="array" ref="F176">_xll.SNL.Clients.Office.Excel.Functions.SPG($A176, "SP_SHARES_OUT_PERIOD_END", F$3)</f>
        <v>49637846</v>
      </c>
      <c r="G176" s="9" cm="1">
        <f t="array" ref="G176">_xll.SNL.Clients.Office.Excel.Functions.SPG($A176, "SP_SHARES_OUT_PERIOD_END", G$3)</f>
        <v>50030286</v>
      </c>
      <c r="H176" s="9" cm="1">
        <f t="array" ref="H176">_xll.SNL.Clients.Office.Excel.Functions.SPG($A176, "SP_SHARES_OUT_PERIOD_END", H$3)</f>
        <v>50118789</v>
      </c>
      <c r="I176" s="9" cm="1">
        <f t="array" ref="I176">_xll.SNL.Clients.Office.Excel.Functions.SPG($A176, "SP_SHARES_OUT_PERIOD_END", I$3)</f>
        <v>50892000</v>
      </c>
      <c r="J176" s="9" cm="1">
        <f t="array" ref="J176">_xll.SNL.Clients.Office.Excel.Functions.SPG($A176, "SP_SHARES_OUT_PERIOD_END", J$3)</f>
        <v>51215845</v>
      </c>
    </row>
    <row r="177" spans="1:10" x14ac:dyDescent="0.3">
      <c r="A177" s="11" t="s">
        <v>1619</v>
      </c>
      <c r="B177" s="9" cm="1">
        <f t="array" ref="B177">_xll.SNL.Clients.Office.Excel.Functions.SPG($A177, "SP_SHARES_OUT_PERIOD_END", B$3)</f>
        <v>242500000</v>
      </c>
      <c r="C177" s="9" cm="1">
        <f t="array" ref="C177">_xll.SNL.Clients.Office.Excel.Functions.SPG($A177, "SP_SHARES_OUT_PERIOD_END", C$3)</f>
        <v>242182073</v>
      </c>
      <c r="D177" s="9" cm="1">
        <f t="array" ref="D177">_xll.SNL.Clients.Office.Excel.Functions.SPG($A177, "SP_SHARES_OUT_PERIOD_END", D$3)</f>
        <v>242100000</v>
      </c>
      <c r="E177" s="9" cm="1">
        <f t="array" ref="E177">_xll.SNL.Clients.Office.Excel.Functions.SPG($A177, "SP_SHARES_OUT_PERIOD_END", E$3)</f>
        <v>242142408</v>
      </c>
      <c r="F177" s="9" cm="1">
        <f t="array" ref="F177">_xll.SNL.Clients.Office.Excel.Functions.SPG($A177, "SP_SHARES_OUT_PERIOD_END", F$3)</f>
        <v>242063821</v>
      </c>
      <c r="G177" s="9" cm="1">
        <f t="array" ref="G177">_xll.SNL.Clients.Office.Excel.Functions.SPG($A177, "SP_SHARES_OUT_PERIOD_END", G$3)</f>
        <v>241534345</v>
      </c>
      <c r="H177" s="9" cm="1">
        <f t="array" ref="H177">_xll.SNL.Clients.Office.Excel.Functions.SPG($A177, "SP_SHARES_OUT_PERIOD_END", H$3)</f>
        <v>241516314</v>
      </c>
      <c r="I177" s="9" cm="1">
        <f t="array" ref="I177">_xll.SNL.Clients.Office.Excel.Functions.SPG($A177, "SP_SHARES_OUT_PERIOD_END", I$3)</f>
        <v>241489073</v>
      </c>
      <c r="J177" s="9" cm="1">
        <f t="array" ref="J177">_xll.SNL.Clients.Office.Excel.Functions.SPG($A177, "SP_SHARES_OUT_PERIOD_END", J$3)</f>
        <v>241404145</v>
      </c>
    </row>
    <row r="178" spans="1:10" x14ac:dyDescent="0.3">
      <c r="A178" s="11" t="s">
        <v>1203</v>
      </c>
      <c r="B178" s="9" cm="1">
        <f t="array" ref="B178">_xll.SNL.Clients.Office.Excel.Functions.SPG($A178, "SP_SHARES_OUT_PERIOD_END", B$3)</f>
        <v>94428880</v>
      </c>
      <c r="C178" s="9" cm="1">
        <f t="array" ref="C178">_xll.SNL.Clients.Office.Excel.Functions.SPG($A178, "SP_SHARES_OUT_PERIOD_END", C$3)</f>
        <v>90678492</v>
      </c>
      <c r="D178" s="9" cm="1">
        <f t="array" ref="D178">_xll.SNL.Clients.Office.Excel.Functions.SPG($A178, "SP_SHARES_OUT_PERIOD_END", D$3)</f>
        <v>90661736</v>
      </c>
      <c r="E178" s="9" cm="1">
        <f t="array" ref="E178">_xll.SNL.Clients.Office.Excel.Functions.SPG($A178, "SP_SHARES_OUT_PERIOD_END", E$3)</f>
        <v>85041913</v>
      </c>
      <c r="F178" s="9" cm="1">
        <f t="array" ref="F178">_xll.SNL.Clients.Office.Excel.Functions.SPG($A178, "SP_SHARES_OUT_PERIOD_END", F$3)</f>
        <v>85056648</v>
      </c>
      <c r="G178" s="9" cm="1">
        <f t="array" ref="G178">_xll.SNL.Clients.Office.Excel.Functions.SPG($A178, "SP_SHARES_OUT_PERIOD_END", G$3)</f>
        <v>83000488</v>
      </c>
      <c r="H178" s="9" cm="1">
        <f t="array" ref="H178">_xll.SNL.Clients.Office.Excel.Functions.SPG($A178, "SP_SHARES_OUT_PERIOD_END", H$3)</f>
        <v>68234160</v>
      </c>
      <c r="I178" s="9" cm="1">
        <f t="array" ref="I178">_xll.SNL.Clients.Office.Excel.Functions.SPG($A178, "SP_SHARES_OUT_PERIOD_END", I$3)</f>
        <v>67161740</v>
      </c>
      <c r="J178" s="9" cm="1">
        <f t="array" ref="J178">_xll.SNL.Clients.Office.Excel.Functions.SPG($A178, "SP_SHARES_OUT_PERIOD_END", J$3)</f>
        <v>67185076</v>
      </c>
    </row>
    <row r="179" spans="1:10" x14ac:dyDescent="0.3">
      <c r="A179" s="11" t="s">
        <v>1204</v>
      </c>
      <c r="B179" s="9" cm="1">
        <f t="array" ref="B179">_xll.SNL.Clients.Office.Excel.Functions.SPG($A179, "SP_SHARES_OUT_PERIOD_END", B$3)</f>
        <v>88157000</v>
      </c>
      <c r="C179" s="9" cm="1">
        <f t="array" ref="C179">_xll.SNL.Clients.Office.Excel.Functions.SPG($A179, "SP_SHARES_OUT_PERIOD_END", C$3)</f>
        <v>88029000</v>
      </c>
      <c r="D179" s="9" cm="1">
        <f t="array" ref="D179">_xll.SNL.Clients.Office.Excel.Functions.SPG($A179, "SP_SHARES_OUT_PERIOD_END", D$3)</f>
        <v>88010000</v>
      </c>
      <c r="E179" s="9" cm="1">
        <f t="array" ref="E179">_xll.SNL.Clients.Office.Excel.Functions.SPG($A179, "SP_SHARES_OUT_PERIOD_END", E$3)</f>
        <v>88011000</v>
      </c>
      <c r="F179" s="9" cm="1">
        <f t="array" ref="F179">_xll.SNL.Clients.Office.Excel.Functions.SPG($A179, "SP_SHARES_OUT_PERIOD_END", F$3)</f>
        <v>88003000</v>
      </c>
      <c r="G179" s="9" cm="1">
        <f t="array" ref="G179">_xll.SNL.Clients.Office.Excel.Functions.SPG($A179, "SP_SHARES_OUT_PERIOD_END", G$3)</f>
        <v>87867000</v>
      </c>
      <c r="H179" s="9" cm="1">
        <f t="array" ref="H179">_xll.SNL.Clients.Office.Excel.Functions.SPG($A179, "SP_SHARES_OUT_PERIOD_END", H$3)</f>
        <v>87832000</v>
      </c>
      <c r="I179" s="9" cm="1">
        <f t="array" ref="I179">_xll.SNL.Clients.Office.Excel.Functions.SPG($A179, "SP_SHARES_OUT_PERIOD_END", I$3)</f>
        <v>87809000</v>
      </c>
      <c r="J179" s="9" cm="1">
        <f t="array" ref="J179">_xll.SNL.Clients.Office.Excel.Functions.SPG($A179, "SP_SHARES_OUT_PERIOD_END", J$3)</f>
        <v>87709000</v>
      </c>
    </row>
    <row r="180" spans="1:10" x14ac:dyDescent="0.3">
      <c r="A180" s="11" t="s">
        <v>1205</v>
      </c>
      <c r="B180" s="9" cm="1">
        <f t="array" ref="B180">_xll.SNL.Clients.Office.Excel.Functions.SPG($A180, "SP_SHARES_OUT_PERIOD_END", B$3)</f>
        <v>58327015</v>
      </c>
      <c r="C180" s="9" cm="1">
        <f t="array" ref="C180">_xll.SNL.Clients.Office.Excel.Functions.SPG($A180, "SP_SHARES_OUT_PERIOD_END", C$3)</f>
        <v>58131759</v>
      </c>
      <c r="D180" s="9" cm="1">
        <f t="array" ref="D180">_xll.SNL.Clients.Office.Excel.Functions.SPG($A180, "SP_SHARES_OUT_PERIOD_END", D$3)</f>
        <v>57707285</v>
      </c>
      <c r="E180" s="9" cm="1">
        <f t="array" ref="E180">_xll.SNL.Clients.Office.Excel.Functions.SPG($A180, "SP_SHARES_OUT_PERIOD_END", E$3)</f>
        <v>57676467</v>
      </c>
      <c r="F180" s="9" cm="1">
        <f t="array" ref="F180">_xll.SNL.Clients.Office.Excel.Functions.SPG($A180, "SP_SHARES_OUT_PERIOD_END", F$3)</f>
        <v>57661433</v>
      </c>
      <c r="G180" s="9" cm="1">
        <f t="array" ref="G180">_xll.SNL.Clients.Office.Excel.Functions.SPG($A180, "SP_SHARES_OUT_PERIOD_END", G$3)</f>
        <v>57573497</v>
      </c>
      <c r="H180" s="9" cm="1">
        <f t="array" ref="H180">_xll.SNL.Clients.Office.Excel.Functions.SPG($A180, "SP_SHARES_OUT_PERIOD_END", H$3)</f>
        <v>57333353</v>
      </c>
      <c r="I180" s="9" cm="1">
        <f t="array" ref="I180">_xll.SNL.Clients.Office.Excel.Functions.SPG($A180, "SP_SHARES_OUT_PERIOD_END", I$3)</f>
        <v>57302056</v>
      </c>
      <c r="J180" s="9" cm="1">
        <f t="array" ref="J180">_xll.SNL.Clients.Office.Excel.Functions.SPG($A180, "SP_SHARES_OUT_PERIOD_END", J$3)</f>
        <v>57287537</v>
      </c>
    </row>
    <row r="181" spans="1:10" x14ac:dyDescent="0.3">
      <c r="A181" s="11" t="s">
        <v>1206</v>
      </c>
      <c r="B181" s="9" cm="1">
        <f t="array" ref="B181">_xll.SNL.Clients.Office.Excel.Functions.SPG($A181, "SP_SHARES_OUT_PERIOD_END", B$3)</f>
        <v>24210602</v>
      </c>
      <c r="C181" s="9" cm="1">
        <f t="array" ref="C181">_xll.SNL.Clients.Office.Excel.Functions.SPG($A181, "SP_SHARES_OUT_PERIOD_END", C$3)</f>
        <v>24556706</v>
      </c>
      <c r="D181" s="9" cm="1">
        <f t="array" ref="D181">_xll.SNL.Clients.Office.Excel.Functions.SPG($A181, "SP_SHARES_OUT_PERIOD_END", D$3)</f>
        <v>24736533</v>
      </c>
      <c r="E181" s="9" cm="1">
        <f t="array" ref="E181">_xll.SNL.Clients.Office.Excel.Functions.SPG($A181, "SP_SHARES_OUT_PERIOD_END", E$3)</f>
        <v>24896116</v>
      </c>
      <c r="F181" s="9" cm="1">
        <f t="array" ref="F181">_xll.SNL.Clients.Office.Excel.Functions.SPG($A181, "SP_SHARES_OUT_PERIOD_END", F$3)</f>
        <v>25343504</v>
      </c>
      <c r="G181" s="9" cm="1">
        <f t="array" ref="G181">_xll.SNL.Clients.Office.Excel.Functions.SPG($A181, "SP_SHARES_OUT_PERIOD_END", G$3)</f>
        <v>25369753</v>
      </c>
      <c r="H181" s="9" cm="1">
        <f t="array" ref="H181">_xll.SNL.Clients.Office.Excel.Functions.SPG($A181, "SP_SHARES_OUT_PERIOD_END", H$3)</f>
        <v>25719074</v>
      </c>
      <c r="I181" s="9" cm="1">
        <f t="array" ref="I181">_xll.SNL.Clients.Office.Excel.Functions.SPG($A181, "SP_SHARES_OUT_PERIOD_END", I$3)</f>
        <v>26078813</v>
      </c>
      <c r="J181" s="9" cm="1">
        <f t="array" ref="J181">_xll.SNL.Clients.Office.Excel.Functions.SPG($A181, "SP_SHARES_OUT_PERIOD_END", J$3)</f>
        <v>27001967</v>
      </c>
    </row>
    <row r="182" spans="1:10" x14ac:dyDescent="0.3">
      <c r="A182" s="11" t="s">
        <v>1620</v>
      </c>
      <c r="B182" s="9" cm="1">
        <f t="array" ref="B182">_xll.SNL.Clients.Office.Excel.Functions.SPG($A182, "SP_SHARES_OUT_PERIOD_END", B$3)</f>
        <v>152318000</v>
      </c>
      <c r="C182" s="9" cm="1">
        <f t="array" ref="C182">_xll.SNL.Clients.Office.Excel.Functions.SPG($A182, "SP_SHARES_OUT_PERIOD_END", C$3)</f>
        <v>152318000</v>
      </c>
      <c r="D182" s="9" cm="1">
        <f t="array" ref="D182">_xll.SNL.Clients.Office.Excel.Functions.SPG($A182, "SP_SHARES_OUT_PERIOD_END", D$3)</f>
        <v>154450000</v>
      </c>
      <c r="E182" s="9" cm="1">
        <f t="array" ref="E182">_xll.SNL.Clients.Office.Excel.Functions.SPG($A182, "SP_SHARES_OUT_PERIOD_END", E$3)</f>
        <v>156111000</v>
      </c>
      <c r="F182" s="9" cm="1">
        <f t="array" ref="F182">_xll.SNL.Clients.Office.Excel.Functions.SPG($A182, "SP_SHARES_OUT_PERIOD_END", F$3)</f>
        <v>157704000</v>
      </c>
      <c r="G182" s="9" cm="1">
        <f t="array" ref="G182">_xll.SNL.Clients.Office.Excel.Functions.SPG($A182, "SP_SHARES_OUT_PERIOD_END", G$3)</f>
        <v>159344000</v>
      </c>
      <c r="H182" s="9" cm="1">
        <f t="array" ref="H182">_xll.SNL.Clients.Office.Excel.Functions.SPG($A182, "SP_SHARES_OUT_PERIOD_END", H$3)</f>
        <v>159995000</v>
      </c>
      <c r="I182" s="9" cm="1">
        <f t="array" ref="I182">_xll.SNL.Clients.Office.Excel.Functions.SPG($A182, "SP_SHARES_OUT_PERIOD_END", I$3)</f>
        <v>160234000</v>
      </c>
      <c r="J182" s="9" cm="1">
        <f t="array" ref="J182">_xll.SNL.Clients.Office.Excel.Functions.SPG($A182, "SP_SHARES_OUT_PERIOD_END", J$3)</f>
        <v>161938000</v>
      </c>
    </row>
    <row r="183" spans="1:10" x14ac:dyDescent="0.3">
      <c r="A183" s="11" t="s">
        <v>1207</v>
      </c>
      <c r="B183" s="9" cm="1">
        <f t="array" ref="B183">_xll.SNL.Clients.Office.Excel.Functions.SPG($A183, "SP_SHARES_OUT_PERIOD_END", B$3)</f>
        <v>23510000</v>
      </c>
      <c r="C183" s="9" cm="1">
        <f t="array" ref="C183">_xll.SNL.Clients.Office.Excel.Functions.SPG($A183, "SP_SHARES_OUT_PERIOD_END", C$3)</f>
        <v>23691000</v>
      </c>
      <c r="D183" s="9" cm="1">
        <f t="array" ref="D183">_xll.SNL.Clients.Office.Excel.Functions.SPG($A183, "SP_SHARES_OUT_PERIOD_END", D$3)</f>
        <v>23691000</v>
      </c>
      <c r="E183" s="9" cm="1">
        <f t="array" ref="E183">_xll.SNL.Clients.Office.Excel.Functions.SPG($A183, "SP_SHARES_OUT_PERIOD_END", E$3)</f>
        <v>23691000</v>
      </c>
      <c r="F183" s="9" cm="1">
        <f t="array" ref="F183">_xll.SNL.Clients.Office.Excel.Functions.SPG($A183, "SP_SHARES_OUT_PERIOD_END", F$3)</f>
        <v>23687000</v>
      </c>
      <c r="G183" s="9" cm="1">
        <f t="array" ref="G183">_xll.SNL.Clients.Office.Excel.Functions.SPG($A183, "SP_SHARES_OUT_PERIOD_END", G$3)</f>
        <v>23545000</v>
      </c>
      <c r="H183" s="9" cm="1">
        <f t="array" ref="H183">_xll.SNL.Clients.Office.Excel.Functions.SPG($A183, "SP_SHARES_OUT_PERIOD_END", H$3)</f>
        <v>23529000</v>
      </c>
      <c r="I183" s="9" cm="1">
        <f t="array" ref="I183">_xll.SNL.Clients.Office.Excel.Functions.SPG($A183, "SP_SHARES_OUT_PERIOD_END", I$3)</f>
        <v>23485000</v>
      </c>
      <c r="J183" s="9" cm="1">
        <f t="array" ref="J183">_xll.SNL.Clients.Office.Excel.Functions.SPG($A183, "SP_SHARES_OUT_PERIOD_END", J$3)</f>
        <v>23482000</v>
      </c>
    </row>
    <row r="184" spans="1:10" x14ac:dyDescent="0.3">
      <c r="A184" s="11" t="s">
        <v>1208</v>
      </c>
      <c r="B184" s="9" cm="1">
        <f t="array" ref="B184">_xll.SNL.Clients.Office.Excel.Functions.SPG($A184, "SP_SHARES_OUT_PERIOD_END", B$3)</f>
        <v>72192000</v>
      </c>
      <c r="C184" s="9" cm="1">
        <f t="array" ref="C184">_xll.SNL.Clients.Office.Excel.Functions.SPG($A184, "SP_SHARES_OUT_PERIOD_END", C$3)</f>
        <v>72181000</v>
      </c>
      <c r="D184" s="9" cm="1">
        <f t="array" ref="D184">_xll.SNL.Clients.Office.Excel.Functions.SPG($A184, "SP_SHARES_OUT_PERIOD_END", D$3)</f>
        <v>71810412</v>
      </c>
      <c r="E184" s="9" cm="1">
        <f t="array" ref="E184">_xll.SNL.Clients.Office.Excel.Functions.SPG($A184, "SP_SHARES_OUT_PERIOD_END", E$3)</f>
        <v>71796000</v>
      </c>
      <c r="F184" s="9" cm="1">
        <f t="array" ref="F184">_xll.SNL.Clients.Office.Excel.Functions.SPG($A184, "SP_SHARES_OUT_PERIOD_END", F$3)</f>
        <v>71790000</v>
      </c>
      <c r="G184" s="9" cm="1">
        <f t="array" ref="G184">_xll.SNL.Clients.Office.Excel.Functions.SPG($A184, "SP_SHARES_OUT_PERIOD_END", G$3)</f>
        <v>71777000</v>
      </c>
      <c r="H184" s="9" cm="1">
        <f t="array" ref="H184">_xll.SNL.Clients.Office.Excel.Functions.SPG($A184, "SP_SHARES_OUT_PERIOD_END", H$3)</f>
        <v>71499503</v>
      </c>
      <c r="I184" s="9" cm="1">
        <f t="array" ref="I184">_xll.SNL.Clients.Office.Excel.Functions.SPG($A184, "SP_SHARES_OUT_PERIOD_END", I$3)</f>
        <v>71485000</v>
      </c>
      <c r="J184" s="9" cm="1">
        <f t="array" ref="J184">_xll.SNL.Clients.Office.Excel.Functions.SPG($A184, "SP_SHARES_OUT_PERIOD_END", J$3)</f>
        <v>71477000</v>
      </c>
    </row>
    <row r="185" spans="1:10" x14ac:dyDescent="0.3">
      <c r="A185" s="11" t="s">
        <v>1209</v>
      </c>
      <c r="B185" s="9" cm="1">
        <f t="array" ref="B185">_xll.SNL.Clients.Office.Excel.Functions.SPG($A185, "SP_SHARES_OUT_PERIOD_END", B$3)</f>
        <v>54258795</v>
      </c>
      <c r="C185" s="9" cm="1">
        <f t="array" ref="C185">_xll.SNL.Clients.Office.Excel.Functions.SPG($A185, "SP_SHARES_OUT_PERIOD_END", C$3)</f>
        <v>54400217</v>
      </c>
      <c r="D185" s="9" cm="1">
        <f t="array" ref="D185">_xll.SNL.Clients.Office.Excel.Functions.SPG($A185, "SP_SHARES_OUT_PERIOD_END", D$3)</f>
        <v>54234660</v>
      </c>
      <c r="E185" s="9" cm="1">
        <f t="array" ref="E185">_xll.SNL.Clients.Office.Excel.Functions.SPG($A185, "SP_SHARES_OUT_PERIOD_END", E$3)</f>
        <v>54288866</v>
      </c>
      <c r="F185" s="9" cm="1">
        <f t="array" ref="F185">_xll.SNL.Clients.Office.Excel.Functions.SPG($A185, "SP_SHARES_OUT_PERIOD_END", F$3)</f>
        <v>54252752</v>
      </c>
      <c r="G185" s="9" cm="1">
        <f t="array" ref="G185">_xll.SNL.Clients.Office.Excel.Functions.SPG($A185, "SP_SHARES_OUT_PERIOD_END", G$3)</f>
        <v>54239232</v>
      </c>
      <c r="H185" s="9" cm="1">
        <f t="array" ref="H185">_xll.SNL.Clients.Office.Excel.Functions.SPG($A185, "SP_SHARES_OUT_PERIOD_END", H$3)</f>
        <v>54988083</v>
      </c>
      <c r="I185" s="9" cm="1">
        <f t="array" ref="I185">_xll.SNL.Clients.Office.Excel.Functions.SPG($A185, "SP_SHARES_OUT_PERIOD_END", I$3)</f>
        <v>56349675</v>
      </c>
      <c r="J185" s="9" cm="1">
        <f t="array" ref="J185">_xll.SNL.Clients.Office.Excel.Functions.SPG($A185, "SP_SHARES_OUT_PERIOD_END", J$3)</f>
        <v>57172955</v>
      </c>
    </row>
    <row r="186" spans="1:10" x14ac:dyDescent="0.3">
      <c r="A186" s="11" t="s">
        <v>1210</v>
      </c>
      <c r="B186" s="9" cm="1">
        <f t="array" ref="B186">_xll.SNL.Clients.Office.Excel.Functions.SPG($A186, "SP_SHARES_OUT_PERIOD_END", B$3)</f>
        <v>25559390</v>
      </c>
      <c r="C186" s="9" cm="1">
        <f t="array" ref="C186">_xll.SNL.Clients.Office.Excel.Functions.SPG($A186, "SP_SHARES_OUT_PERIOD_END", C$3)</f>
        <v>25808096</v>
      </c>
      <c r="D186" s="9" cm="1">
        <f t="array" ref="D186">_xll.SNL.Clients.Office.Excel.Functions.SPG($A186, "SP_SHARES_OUT_PERIOD_END", D$3)</f>
        <v>26266846</v>
      </c>
      <c r="E186" s="9" cm="1">
        <f t="array" ref="E186">_xll.SNL.Clients.Office.Excel.Functions.SPG($A186, "SP_SHARES_OUT_PERIOD_END", E$3)</f>
        <v>26498011</v>
      </c>
      <c r="F186" s="9" cm="1">
        <f t="array" ref="F186">_xll.SNL.Clients.Office.Excel.Functions.SPG($A186, "SP_SHARES_OUT_PERIOD_END", F$3)</f>
        <v>27349818</v>
      </c>
      <c r="G186" s="9" cm="1">
        <f t="array" ref="G186">_xll.SNL.Clients.Office.Excel.Functions.SPG($A186, "SP_SHARES_OUT_PERIOD_END", G$3)</f>
        <v>29089258</v>
      </c>
      <c r="H186" s="9" cm="1">
        <f t="array" ref="H186">_xll.SNL.Clients.Office.Excel.Functions.SPG($A186, "SP_SHARES_OUT_PERIOD_END", H$3)</f>
        <v>30244289</v>
      </c>
      <c r="I186" s="9" cm="1">
        <f t="array" ref="I186">_xll.SNL.Clients.Office.Excel.Functions.SPG($A186, "SP_SHARES_OUT_PERIOD_END", I$3)</f>
        <v>30869886</v>
      </c>
      <c r="J186" s="9" cm="1">
        <f t="array" ref="J186">_xll.SNL.Clients.Office.Excel.Functions.SPG($A186, "SP_SHARES_OUT_PERIOD_END", J$3)</f>
        <v>31334875</v>
      </c>
    </row>
    <row r="187" spans="1:10" x14ac:dyDescent="0.3">
      <c r="A187" s="11" t="s">
        <v>1211</v>
      </c>
      <c r="B187" s="9" cm="1">
        <f t="array" ref="B187">_xll.SNL.Clients.Office.Excel.Functions.SPG($A187, "SP_SHARES_OUT_PERIOD_END", B$3)</f>
        <v>57118641</v>
      </c>
      <c r="C187" s="9" cm="1">
        <f t="array" ref="C187">_xll.SNL.Clients.Office.Excel.Functions.SPG($A187, "SP_SHARES_OUT_PERIOD_END", C$3)</f>
        <v>55876517</v>
      </c>
      <c r="D187" s="9" cm="1">
        <f t="array" ref="D187">_xll.SNL.Clients.Office.Excel.Functions.SPG($A187, "SP_SHARES_OUT_PERIOD_END", D$3)</f>
        <v>55866099</v>
      </c>
      <c r="E187" s="9" cm="1">
        <f t="array" ref="E187">_xll.SNL.Clients.Office.Excel.Functions.SPG($A187, "SP_SHARES_OUT_PERIOD_END", E$3)</f>
        <v>54866360</v>
      </c>
      <c r="F187" s="9" cm="1">
        <f t="array" ref="F187">_xll.SNL.Clients.Office.Excel.Functions.SPG($A187, "SP_SHARES_OUT_PERIOD_END", F$3)</f>
        <v>54840581</v>
      </c>
      <c r="G187" s="9" cm="1">
        <f t="array" ref="G187">_xll.SNL.Clients.Office.Excel.Functions.SPG($A187, "SP_SHARES_OUT_PERIOD_END", G$3)</f>
        <v>54597142</v>
      </c>
      <c r="H187" s="9" cm="1">
        <f t="array" ref="H187">_xll.SNL.Clients.Office.Excel.Functions.SPG($A187, "SP_SHARES_OUT_PERIOD_END", H$3)</f>
        <v>54564997</v>
      </c>
      <c r="I187" s="9" cm="1">
        <f t="array" ref="I187">_xll.SNL.Clients.Office.Excel.Functions.SPG($A187, "SP_SHARES_OUT_PERIOD_END", I$3)</f>
        <v>54534111</v>
      </c>
      <c r="J187" s="9" cm="1">
        <f t="array" ref="J187">_xll.SNL.Clients.Office.Excel.Functions.SPG($A187, "SP_SHARES_OUT_PERIOD_END", J$3)</f>
        <v>54493154</v>
      </c>
    </row>
    <row r="188" spans="1:10" x14ac:dyDescent="0.3">
      <c r="A188" s="11" t="s">
        <v>1212</v>
      </c>
      <c r="B188" s="9" cm="1">
        <f t="array" ref="B188">_xll.SNL.Clients.Office.Excel.Functions.SPG($A188, "SP_SHARES_OUT_PERIOD_END", B$3)</f>
        <v>21041682</v>
      </c>
      <c r="C188" s="9" cm="1">
        <f t="array" ref="C188">_xll.SNL.Clients.Office.Excel.Functions.SPG($A188, "SP_SHARES_OUT_PERIOD_END", C$3)</f>
        <v>21008897</v>
      </c>
      <c r="D188" s="9" cm="1">
        <f t="array" ref="D188">_xll.SNL.Clients.Office.Excel.Functions.SPG($A188, "SP_SHARES_OUT_PERIOD_END", D$3)</f>
        <v>20991908</v>
      </c>
      <c r="E188" s="9" cm="1">
        <f t="array" ref="E188">_xll.SNL.Clients.Office.Excel.Functions.SPG($A188, "SP_SHARES_OUT_PERIOD_END", E$3)</f>
        <v>20973245</v>
      </c>
      <c r="F188" s="9" cm="1">
        <f t="array" ref="F188">_xll.SNL.Clients.Office.Excel.Functions.SPG($A188, "SP_SHARES_OUT_PERIOD_END", F$3)</f>
        <v>20951987</v>
      </c>
      <c r="G188" s="9" cm="1">
        <f t="array" ref="G188">_xll.SNL.Clients.Office.Excel.Functions.SPG($A188, "SP_SHARES_OUT_PERIOD_END", G$3)</f>
        <v>20908527</v>
      </c>
      <c r="H188" s="9" cm="1">
        <f t="array" ref="H188">_xll.SNL.Clients.Office.Excel.Functions.SPG($A188, "SP_SHARES_OUT_PERIOD_END", H$3)</f>
        <v>20907364</v>
      </c>
      <c r="I188" s="9" cm="1">
        <f t="array" ref="I188">_xll.SNL.Clients.Office.Excel.Functions.SPG($A188, "SP_SHARES_OUT_PERIOD_END", I$3)</f>
        <v>20904728</v>
      </c>
      <c r="J188" s="9" cm="1">
        <f t="array" ref="J188">_xll.SNL.Clients.Office.Excel.Functions.SPG($A188, "SP_SHARES_OUT_PERIOD_END", J$3)</f>
        <v>20877964</v>
      </c>
    </row>
    <row r="189" spans="1:10" x14ac:dyDescent="0.3">
      <c r="A189" s="11" t="s">
        <v>1213</v>
      </c>
      <c r="B189" s="9" cm="1">
        <f t="array" ref="B189">_xll.SNL.Clients.Office.Excel.Functions.SPG($A189, "SP_SHARES_OUT_PERIOD_END", B$3)</f>
        <v>80497280</v>
      </c>
      <c r="C189" s="9" cm="1">
        <f t="array" ref="C189">_xll.SNL.Clients.Office.Excel.Functions.SPG($A189, "SP_SHARES_OUT_PERIOD_END", C$3)</f>
        <v>80197777</v>
      </c>
      <c r="D189" s="9" cm="1">
        <f t="array" ref="D189">_xll.SNL.Clients.Office.Excel.Functions.SPG($A189, "SP_SHARES_OUT_PERIOD_END", D$3)</f>
        <v>80135155</v>
      </c>
      <c r="E189" s="9" cm="1">
        <f t="array" ref="E189">_xll.SNL.Clients.Office.Excel.Functions.SPG($A189, "SP_SHARES_OUT_PERIOD_END", E$3)</f>
        <v>80111701</v>
      </c>
      <c r="F189" s="9" cm="1">
        <f t="array" ref="F189">_xll.SNL.Clients.Office.Excel.Functions.SPG($A189, "SP_SHARES_OUT_PERIOD_END", F$3)</f>
        <v>80103167</v>
      </c>
      <c r="G189" s="9" cm="1">
        <f t="array" ref="G189">_xll.SNL.Clients.Office.Excel.Functions.SPG($A189, "SP_SHARES_OUT_PERIOD_END", G$3)</f>
        <v>79834835</v>
      </c>
      <c r="H189" s="9" cm="1">
        <f t="array" ref="H189">_xll.SNL.Clients.Office.Excel.Functions.SPG($A189, "SP_SHARES_OUT_PERIOD_END", H$3)</f>
        <v>79833575</v>
      </c>
      <c r="I189" s="9" cm="1">
        <f t="array" ref="I189">_xll.SNL.Clients.Office.Excel.Functions.SPG($A189, "SP_SHARES_OUT_PERIOD_END", I$3)</f>
        <v>79755066</v>
      </c>
      <c r="J189" s="9" cm="1">
        <f t="array" ref="J189">_xll.SNL.Clients.Office.Excel.Functions.SPG($A189, "SP_SHARES_OUT_PERIOD_END", J$3)</f>
        <v>79738373</v>
      </c>
    </row>
    <row r="190" spans="1:10" x14ac:dyDescent="0.3">
      <c r="A190" s="11" t="s">
        <v>1214</v>
      </c>
      <c r="B190" s="9" t="str" cm="1">
        <f t="array" ref="B190">_xll.SNL.Clients.Office.Excel.Functions.SPG($A190, "SP_SHARES_OUT_PERIOD_END", B$3)</f>
        <v>NA</v>
      </c>
      <c r="C190" s="9" cm="1">
        <f t="array" ref="C190">_xll.SNL.Clients.Office.Excel.Functions.SPG($A190, "SP_SHARES_OUT_PERIOD_END", C$3)</f>
        <v>26427214</v>
      </c>
      <c r="D190" s="9" cm="1">
        <f t="array" ref="D190">_xll.SNL.Clients.Office.Excel.Functions.SPG($A190, "SP_SHARES_OUT_PERIOD_END", D$3)</f>
        <v>26526487</v>
      </c>
      <c r="E190" s="9" cm="1">
        <f t="array" ref="E190">_xll.SNL.Clients.Office.Excel.Functions.SPG($A190, "SP_SHARES_OUT_PERIOD_END", E$3)</f>
        <v>26655886</v>
      </c>
      <c r="F190" s="9" cm="1">
        <f t="array" ref="F190">_xll.SNL.Clients.Office.Excel.Functions.SPG($A190, "SP_SHARES_OUT_PERIOD_END", F$3)</f>
        <v>26643589</v>
      </c>
      <c r="G190" s="9" cm="1">
        <f t="array" ref="G190">_xll.SNL.Clients.Office.Excel.Functions.SPG($A190, "SP_SHARES_OUT_PERIOD_END", G$3)</f>
        <v>26643210</v>
      </c>
      <c r="H190" s="9" cm="1">
        <f t="array" ref="H190">_xll.SNL.Clients.Office.Excel.Functions.SPG($A190, "SP_SHARES_OUT_PERIOD_END", H$3)</f>
        <v>26630220</v>
      </c>
      <c r="I190" s="9" cm="1">
        <f t="array" ref="I190">_xll.SNL.Clients.Office.Excel.Functions.SPG($A190, "SP_SHARES_OUT_PERIOD_END", I$3)</f>
        <v>26947000</v>
      </c>
      <c r="J190" s="9" cm="1">
        <f t="array" ref="J190">_xll.SNL.Clients.Office.Excel.Functions.SPG($A190, "SP_SHARES_OUT_PERIOD_END", J$3)</f>
        <v>26905000</v>
      </c>
    </row>
    <row r="191" spans="1:10" x14ac:dyDescent="0.3">
      <c r="A191" s="11" t="s">
        <v>1215</v>
      </c>
      <c r="B191" s="9" cm="1">
        <f t="array" ref="B191">_xll.SNL.Clients.Office.Excel.Functions.SPG($A191, "SP_SHARES_OUT_PERIOD_END", B$3)</f>
        <v>25823861</v>
      </c>
      <c r="C191" s="9" cm="1">
        <f t="array" ref="C191">_xll.SNL.Clients.Office.Excel.Functions.SPG($A191, "SP_SHARES_OUT_PERIOD_END", C$3)</f>
        <v>25805767</v>
      </c>
      <c r="D191" s="9" cm="1">
        <f t="array" ref="D191">_xll.SNL.Clients.Office.Excel.Functions.SPG($A191, "SP_SHARES_OUT_PERIOD_END", D$3)</f>
        <v>25752712</v>
      </c>
      <c r="E191" s="9" cm="1">
        <f t="array" ref="E191">_xll.SNL.Clients.Office.Excel.Functions.SPG($A191, "SP_SHARES_OUT_PERIOD_END", E$3)</f>
        <v>25752712</v>
      </c>
      <c r="F191" s="9" cm="1">
        <f t="array" ref="F191">_xll.SNL.Clients.Office.Excel.Functions.SPG($A191, "SP_SHARES_OUT_PERIOD_END", F$3)</f>
        <v>25759181</v>
      </c>
      <c r="G191" s="9" cm="1">
        <f t="array" ref="G191">_xll.SNL.Clients.Office.Excel.Functions.SPG($A191, "SP_SHARES_OUT_PERIOD_END", G$3)</f>
        <v>25805172</v>
      </c>
      <c r="H191" s="9" cm="1">
        <f t="array" ref="H191">_xll.SNL.Clients.Office.Excel.Functions.SPG($A191, "SP_SHARES_OUT_PERIOD_END", H$3)</f>
        <v>25786285</v>
      </c>
      <c r="I191" s="9" cm="1">
        <f t="array" ref="I191">_xll.SNL.Clients.Office.Excel.Functions.SPG($A191, "SP_SHARES_OUT_PERIOD_END", I$3)</f>
        <v>25756035</v>
      </c>
      <c r="J191" s="9" cm="1">
        <f t="array" ref="J191">_xll.SNL.Clients.Office.Excel.Functions.SPG($A191, "SP_SHARES_OUT_PERIOD_END", J$3)</f>
        <v>25758077</v>
      </c>
    </row>
    <row r="192" spans="1:10" x14ac:dyDescent="0.3">
      <c r="A192" s="11" t="s">
        <v>1216</v>
      </c>
      <c r="B192" s="9" cm="1">
        <f t="array" ref="B192">_xll.SNL.Clients.Office.Excel.Functions.SPG($A192, "SP_SHARES_OUT_PERIOD_END", B$3)</f>
        <v>197512316</v>
      </c>
      <c r="C192" s="9" cm="1">
        <f t="array" ref="C192">_xll.SNL.Clients.Office.Excel.Functions.SPG($A192, "SP_SHARES_OUT_PERIOD_END", C$3)</f>
        <v>187537592</v>
      </c>
      <c r="D192" s="9" cm="1">
        <f t="array" ref="D192">_xll.SNL.Clients.Office.Excel.Functions.SPG($A192, "SP_SHARES_OUT_PERIOD_END", D$3)</f>
        <v>175331836</v>
      </c>
      <c r="E192" s="9" cm="1">
        <f t="array" ref="E192">_xll.SNL.Clients.Office.Excel.Functions.SPG($A192, "SP_SHARES_OUT_PERIOD_END", E$3)</f>
        <v>175330314</v>
      </c>
      <c r="F192" s="9" cm="1">
        <f t="array" ref="F192">_xll.SNL.Clients.Office.Excel.Functions.SPG($A192, "SP_SHARES_OUT_PERIOD_END", F$3)</f>
        <v>175306386</v>
      </c>
      <c r="G192" s="9" cm="1">
        <f t="array" ref="G192">_xll.SNL.Clients.Office.Excel.Functions.SPG($A192, "SP_SHARES_OUT_PERIOD_END", G$3)</f>
        <v>164635150</v>
      </c>
      <c r="H192" s="9" cm="1">
        <f t="array" ref="H192">_xll.SNL.Clients.Office.Excel.Functions.SPG($A192, "SP_SHARES_OUT_PERIOD_END", H$3)</f>
        <v>156024222</v>
      </c>
      <c r="I192" s="9" cm="1">
        <f t="array" ref="I192">_xll.SNL.Clients.Office.Excel.Functions.SPG($A192, "SP_SHARES_OUT_PERIOD_END", I$3)</f>
        <v>155172501</v>
      </c>
      <c r="J192" s="9" cm="1">
        <f t="array" ref="J192">_xll.SNL.Clients.Office.Excel.Functions.SPG($A192, "SP_SHARES_OUT_PERIOD_END", J$3)</f>
        <v>148838117</v>
      </c>
    </row>
    <row r="193" spans="1:10" x14ac:dyDescent="0.3">
      <c r="A193" s="11" t="s">
        <v>1217</v>
      </c>
      <c r="B193" s="9" cm="1">
        <f t="array" ref="B193">_xll.SNL.Clients.Office.Excel.Functions.SPG($A193, "SP_SHARES_OUT_PERIOD_END", B$3)</f>
        <v>25430000</v>
      </c>
      <c r="C193" s="9" cm="1">
        <f t="array" ref="C193">_xll.SNL.Clients.Office.Excel.Functions.SPG($A193, "SP_SHARES_OUT_PERIOD_END", C$3)</f>
        <v>25430000</v>
      </c>
      <c r="D193" s="9" cm="1">
        <f t="array" ref="D193">_xll.SNL.Clients.Office.Excel.Functions.SPG($A193, "SP_SHARES_OUT_PERIOD_END", D$3)</f>
        <v>25430000</v>
      </c>
      <c r="E193" s="9" cm="1">
        <f t="array" ref="E193">_xll.SNL.Clients.Office.Excel.Functions.SPG($A193, "SP_SHARES_OUT_PERIOD_END", E$3)</f>
        <v>25412000</v>
      </c>
      <c r="F193" s="9" cm="1">
        <f t="array" ref="F193">_xll.SNL.Clients.Office.Excel.Functions.SPG($A193, "SP_SHARES_OUT_PERIOD_END", F$3)</f>
        <v>25412000</v>
      </c>
      <c r="G193" s="9" cm="1">
        <f t="array" ref="G193">_xll.SNL.Clients.Office.Excel.Functions.SPG($A193, "SP_SHARES_OUT_PERIOD_END", G$3)</f>
        <v>25400000</v>
      </c>
      <c r="H193" s="9" cm="1">
        <f t="array" ref="H193">_xll.SNL.Clients.Office.Excel.Functions.SPG($A193, "SP_SHARES_OUT_PERIOD_END", H$3)</f>
        <v>25399000</v>
      </c>
      <c r="I193" s="9" cm="1">
        <f t="array" ref="I193">_xll.SNL.Clients.Office.Excel.Functions.SPG($A193, "SP_SHARES_OUT_PERIOD_END", I$3)</f>
        <v>25356000</v>
      </c>
      <c r="J193" s="9" cm="1">
        <f t="array" ref="J193">_xll.SNL.Clients.Office.Excel.Functions.SPG($A193, "SP_SHARES_OUT_PERIOD_END", J$3)</f>
        <v>25356000</v>
      </c>
    </row>
    <row r="194" spans="1:10" x14ac:dyDescent="0.3">
      <c r="A194" s="11" t="s">
        <v>1218</v>
      </c>
      <c r="B194" s="9" cm="1">
        <f t="array" ref="B194">_xll.SNL.Clients.Office.Excel.Functions.SPG($A194, "SP_SHARES_OUT_PERIOD_END", B$3)</f>
        <v>105126000</v>
      </c>
      <c r="C194" s="9" cm="1">
        <f t="array" ref="C194">_xll.SNL.Clients.Office.Excel.Functions.SPG($A194, "SP_SHARES_OUT_PERIOD_END", C$3)</f>
        <v>108540000</v>
      </c>
      <c r="D194" s="9" cm="1">
        <f t="array" ref="D194">_xll.SNL.Clients.Office.Excel.Functions.SPG($A194, "SP_SHARES_OUT_PERIOD_END", D$3)</f>
        <v>112848000</v>
      </c>
      <c r="E194" s="9" cm="1">
        <f t="array" ref="E194">_xll.SNL.Clients.Office.Excel.Functions.SPG($A194, "SP_SHARES_OUT_PERIOD_END", E$3)</f>
        <v>115315000</v>
      </c>
      <c r="F194" s="9" cm="1">
        <f t="array" ref="F194">_xll.SNL.Clients.Office.Excel.Functions.SPG($A194, "SP_SHARES_OUT_PERIOD_END", F$3)</f>
        <v>117064000</v>
      </c>
      <c r="G194" s="9" cm="1">
        <f t="array" ref="G194">_xll.SNL.Clients.Office.Excel.Functions.SPG($A194, "SP_SHARES_OUT_PERIOD_END", G$3)</f>
        <v>119068884</v>
      </c>
      <c r="H194" s="9" cm="1">
        <f t="array" ref="H194">_xll.SNL.Clients.Office.Excel.Functions.SPG($A194, "SP_SHARES_OUT_PERIOD_END", H$3)</f>
        <v>119662608</v>
      </c>
      <c r="I194" s="9" cm="1">
        <f t="array" ref="I194">_xll.SNL.Clients.Office.Excel.Functions.SPG($A194, "SP_SHARES_OUT_PERIOD_END", I$3)</f>
        <v>123249136</v>
      </c>
      <c r="J194" s="9" cm="1">
        <f t="array" ref="J194">_xll.SNL.Clients.Office.Excel.Functions.SPG($A194, "SP_SHARES_OUT_PERIOD_END", J$3)</f>
        <v>122953145</v>
      </c>
    </row>
    <row r="195" spans="1:10" x14ac:dyDescent="0.3">
      <c r="A195" s="11" t="s">
        <v>1219</v>
      </c>
      <c r="B195" s="9" cm="1">
        <f t="array" ref="B195">_xll.SNL.Clients.Office.Excel.Functions.SPG($A195, "SP_SHARES_OUT_PERIOD_END", B$3)</f>
        <v>64028083</v>
      </c>
      <c r="C195" s="9" cm="1">
        <f t="array" ref="C195">_xll.SNL.Clients.Office.Excel.Functions.SPG($A195, "SP_SHARES_OUT_PERIOD_END", C$3)</f>
        <v>63614077</v>
      </c>
      <c r="D195" s="9" cm="1">
        <f t="array" ref="D195">_xll.SNL.Clients.Office.Excel.Functions.SPG($A195, "SP_SHARES_OUT_PERIOD_END", D$3)</f>
        <v>63609122</v>
      </c>
      <c r="E195" s="9" cm="1">
        <f t="array" ref="E195">_xll.SNL.Clients.Office.Excel.Functions.SPG($A195, "SP_SHARES_OUT_PERIOD_END", E$3)</f>
        <v>64446211</v>
      </c>
      <c r="F195" s="9" cm="1">
        <f t="array" ref="F195">_xll.SNL.Clients.Office.Excel.Functions.SPG($A195, "SP_SHARES_OUT_PERIOD_END", F$3)</f>
        <v>64408959</v>
      </c>
      <c r="G195" s="9" cm="1">
        <f t="array" ref="G195">_xll.SNL.Clients.Office.Excel.Functions.SPG($A195, "SP_SHARES_OUT_PERIOD_END", G$3)</f>
        <v>65450799</v>
      </c>
      <c r="H195" s="9" cm="1">
        <f t="array" ref="H195">_xll.SNL.Clients.Office.Excel.Functions.SPG($A195, "SP_SHARES_OUT_PERIOD_END", H$3)</f>
        <v>64630922</v>
      </c>
      <c r="I195" s="9" cm="1">
        <f t="array" ref="I195">_xll.SNL.Clients.Office.Excel.Functions.SPG($A195, "SP_SHARES_OUT_PERIOD_END", I$3)</f>
        <v>64839109</v>
      </c>
      <c r="J195" s="9" cm="1">
        <f t="array" ref="J195">_xll.SNL.Clients.Office.Excel.Functions.SPG($A195, "SP_SHARES_OUT_PERIOD_END", J$3)</f>
        <v>65078462</v>
      </c>
    </row>
    <row r="196" spans="1:10" x14ac:dyDescent="0.3">
      <c r="A196" s="11" t="s">
        <v>1220</v>
      </c>
      <c r="B196" s="9" cm="1">
        <f t="array" ref="B196">_xll.SNL.Clients.Office.Excel.Functions.SPG($A196, "SP_SHARES_OUT_PERIOD_END", B$3)</f>
        <v>50999228</v>
      </c>
      <c r="C196" s="9" cm="1">
        <f t="array" ref="C196">_xll.SNL.Clients.Office.Excel.Functions.SPG($A196, "SP_SHARES_OUT_PERIOD_END", C$3)</f>
        <v>50980924</v>
      </c>
      <c r="D196" s="9" t="str" cm="1">
        <f t="array" ref="D196">_xll.SNL.Clients.Office.Excel.Functions.SPG($A196, "SP_SHARES_OUT_PERIOD_END", D$3)</f>
        <v>NA</v>
      </c>
      <c r="E196" s="9" t="str" cm="1">
        <f t="array" ref="E196">_xll.SNL.Clients.Office.Excel.Functions.SPG($A196, "SP_SHARES_OUT_PERIOD_END", E$3)</f>
        <v>NA</v>
      </c>
      <c r="F196" s="9" cm="1">
        <f t="array" ref="F196">_xll.SNL.Clients.Office.Excel.Functions.SPG($A196, "SP_SHARES_OUT_PERIOD_END", F$3)</f>
        <v>50972000</v>
      </c>
      <c r="G196" s="9" t="str" cm="1">
        <f t="array" ref="G196">_xll.SNL.Clients.Office.Excel.Functions.SPG($A196, "SP_SHARES_OUT_PERIOD_END", G$3)</f>
        <v>NA</v>
      </c>
      <c r="H196" s="9" cm="1">
        <f t="array" ref="H196">_xll.SNL.Clients.Office.Excel.Functions.SPG($A196, "SP_SHARES_OUT_PERIOD_END", H$3)</f>
        <v>50972000</v>
      </c>
      <c r="I196" s="9" t="str" cm="1">
        <f t="array" ref="I196">_xll.SNL.Clients.Office.Excel.Functions.SPG($A196, "SP_SHARES_OUT_PERIOD_END", I$3)</f>
        <v>NA</v>
      </c>
      <c r="J196" s="9" t="str" cm="1">
        <f t="array" ref="J196">_xll.SNL.Clients.Office.Excel.Functions.SPG($A196, "SP_SHARES_OUT_PERIOD_END", J$3)</f>
        <v>NA</v>
      </c>
    </row>
    <row r="197" spans="1:10" x14ac:dyDescent="0.3">
      <c r="A197" s="11" t="s">
        <v>1221</v>
      </c>
      <c r="B197" s="9" cm="1">
        <f t="array" ref="B197">_xll.SNL.Clients.Office.Excel.Functions.SPG($A197, "SP_SHARES_OUT_PERIOD_END", B$3)</f>
        <v>156169130</v>
      </c>
      <c r="C197" s="9" cm="1">
        <f t="array" ref="C197">_xll.SNL.Clients.Office.Excel.Functions.SPG($A197, "SP_SHARES_OUT_PERIOD_END", C$3)</f>
        <v>154133385</v>
      </c>
      <c r="D197" s="9" cm="1">
        <f t="array" ref="D197">_xll.SNL.Clients.Office.Excel.Functions.SPG($A197, "SP_SHARES_OUT_PERIOD_END", D$3)</f>
        <v>153551386</v>
      </c>
      <c r="E197" s="9" cm="1">
        <f t="array" ref="E197">_xll.SNL.Clients.Office.Excel.Functions.SPG($A197, "SP_SHARES_OUT_PERIOD_END", E$3)</f>
        <v>153733373</v>
      </c>
      <c r="F197" s="9" cm="1">
        <f t="array" ref="F197">_xll.SNL.Clients.Office.Excel.Functions.SPG($A197, "SP_SHARES_OUT_PERIOD_END", F$3)</f>
        <v>154846563</v>
      </c>
      <c r="G197" s="9" cm="1">
        <f t="array" ref="G197">_xll.SNL.Clients.Office.Excel.Functions.SPG($A197, "SP_SHARES_OUT_PERIOD_END", G$3)</f>
        <v>154669037</v>
      </c>
      <c r="H197" s="9" cm="1">
        <f t="array" ref="H197">_xll.SNL.Clients.Office.Excel.Functions.SPG($A197, "SP_SHARES_OUT_PERIOD_END", H$3)</f>
        <v>153798815</v>
      </c>
      <c r="I197" s="9" cm="1">
        <f t="array" ref="I197">_xll.SNL.Clients.Office.Excel.Functions.SPG($A197, "SP_SHARES_OUT_PERIOD_END", I$3)</f>
        <v>153588186</v>
      </c>
      <c r="J197" s="9" cm="1">
        <f t="array" ref="J197">_xll.SNL.Clients.Office.Excel.Functions.SPG($A197, "SP_SHARES_OUT_PERIOD_END", J$3)</f>
        <v>153442421</v>
      </c>
    </row>
    <row r="198" spans="1:10" x14ac:dyDescent="0.3">
      <c r="A198" s="11" t="s">
        <v>1222</v>
      </c>
      <c r="B198" s="9" cm="1">
        <f t="array" ref="B198">_xll.SNL.Clients.Office.Excel.Functions.SPG($A198, "SP_SHARES_OUT_PERIOD_END", B$3)</f>
        <v>133082000</v>
      </c>
      <c r="C198" s="9" cm="1">
        <f t="array" ref="C198">_xll.SNL.Clients.Office.Excel.Functions.SPG($A198, "SP_SHARES_OUT_PERIOD_END", C$3)</f>
        <v>132647000</v>
      </c>
      <c r="D198" s="9" cm="1">
        <f t="array" ref="D198">_xll.SNL.Clients.Office.Excel.Functions.SPG($A198, "SP_SHARES_OUT_PERIOD_END", D$3)</f>
        <v>132046000</v>
      </c>
      <c r="E198" s="9" cm="1">
        <f t="array" ref="E198">_xll.SNL.Clients.Office.Excel.Functions.SPG($A198, "SP_SHARES_OUT_PERIOD_END", E$3)</f>
        <v>130284000</v>
      </c>
      <c r="F198" s="9" cm="1">
        <f t="array" ref="F198">_xll.SNL.Clients.Office.Excel.Functions.SPG($A198, "SP_SHARES_OUT_PERIOD_END", F$3)</f>
        <v>129886000</v>
      </c>
      <c r="G198" s="9" cm="1">
        <f t="array" ref="G198">_xll.SNL.Clients.Office.Excel.Functions.SPG($A198, "SP_SHARES_OUT_PERIOD_END", G$3)</f>
        <v>128624000</v>
      </c>
      <c r="H198" s="9" cm="1">
        <f t="array" ref="H198">_xll.SNL.Clients.Office.Excel.Functions.SPG($A198, "SP_SHARES_OUT_PERIOD_END", H$3)</f>
        <v>129530000</v>
      </c>
      <c r="I198" s="9" cm="1">
        <f t="array" ref="I198">_xll.SNL.Clients.Office.Excel.Functions.SPG($A198, "SP_SHARES_OUT_PERIOD_END", I$3)</f>
        <v>127775000</v>
      </c>
      <c r="J198" s="9" cm="1">
        <f t="array" ref="J198">_xll.SNL.Clients.Office.Excel.Functions.SPG($A198, "SP_SHARES_OUT_PERIOD_END", J$3)</f>
        <v>128888000</v>
      </c>
    </row>
    <row r="199" spans="1:10" x14ac:dyDescent="0.3">
      <c r="A199" s="11" t="s">
        <v>1223</v>
      </c>
      <c r="B199" s="9" cm="1">
        <f t="array" ref="B199">_xll.SNL.Clients.Office.Excel.Functions.SPG($A199, "SP_SHARES_OUT_PERIOD_END", B$3)</f>
        <v>55013770</v>
      </c>
      <c r="C199" s="9" cm="1">
        <f t="array" ref="C199">_xll.SNL.Clients.Office.Excel.Functions.SPG($A199, "SP_SHARES_OUT_PERIOD_END", C$3)</f>
        <v>55020721</v>
      </c>
      <c r="D199" s="9" cm="1">
        <f t="array" ref="D199">_xll.SNL.Clients.Office.Excel.Functions.SPG($A199, "SP_SHARES_OUT_PERIOD_END", D$3)</f>
        <v>54552869</v>
      </c>
      <c r="E199" s="9" cm="1">
        <f t="array" ref="E199">_xll.SNL.Clients.Office.Excel.Functions.SPG($A199, "SP_SHARES_OUT_PERIOD_END", E$3)</f>
        <v>54742088</v>
      </c>
      <c r="F199" s="9" cm="1">
        <f t="array" ref="F199">_xll.SNL.Clients.Office.Excel.Functions.SPG($A199, "SP_SHARES_OUT_PERIOD_END", F$3)</f>
        <v>55027480</v>
      </c>
      <c r="G199" s="9" cm="1">
        <f t="array" ref="G199">_xll.SNL.Clients.Office.Excel.Functions.SPG($A199, "SP_SHARES_OUT_PERIOD_END", G$3)</f>
        <v>55242765</v>
      </c>
      <c r="H199" s="9" cm="1">
        <f t="array" ref="H199">_xll.SNL.Clients.Office.Excel.Functions.SPG($A199, "SP_SHARES_OUT_PERIOD_END", H$3)</f>
        <v>54839740</v>
      </c>
      <c r="I199" s="9" cm="1">
        <f t="array" ref="I199">_xll.SNL.Clients.Office.Excel.Functions.SPG($A199, "SP_SHARES_OUT_PERIOD_END", I$3)</f>
        <v>55184932</v>
      </c>
      <c r="J199" s="9" cm="1">
        <f t="array" ref="J199">_xll.SNL.Clients.Office.Excel.Functions.SPG($A199, "SP_SHARES_OUT_PERIOD_END", J$3)</f>
        <v>55531242</v>
      </c>
    </row>
    <row r="200" spans="1:10" x14ac:dyDescent="0.3">
      <c r="A200" s="11" t="s">
        <v>1224</v>
      </c>
      <c r="B200" s="9" cm="1">
        <f t="array" ref="B200">_xll.SNL.Clients.Office.Excel.Functions.SPG($A200, "SP_SHARES_OUT_PERIOD_END", B$3)</f>
        <v>46514547</v>
      </c>
      <c r="C200" s="9" cm="1">
        <f t="array" ref="C200">_xll.SNL.Clients.Office.Excel.Functions.SPG($A200, "SP_SHARES_OUT_PERIOD_END", C$3)</f>
        <v>46663120</v>
      </c>
      <c r="D200" s="9" cm="1">
        <f t="array" ref="D200">_xll.SNL.Clients.Office.Excel.Functions.SPG($A200, "SP_SHARES_OUT_PERIOD_END", D$3)</f>
        <v>46658019</v>
      </c>
      <c r="E200" s="9" cm="1">
        <f t="array" ref="E200">_xll.SNL.Clients.Office.Excel.Functions.SPG($A200, "SP_SHARES_OUT_PERIOD_END", E$3)</f>
        <v>46642958</v>
      </c>
      <c r="F200" s="9" cm="1">
        <f t="array" ref="F200">_xll.SNL.Clients.Office.Excel.Functions.SPG($A200, "SP_SHARES_OUT_PERIOD_END", F$3)</f>
        <v>46897378</v>
      </c>
      <c r="G200" s="9" cm="1">
        <f t="array" ref="G200">_xll.SNL.Clients.Office.Excel.Functions.SPG($A200, "SP_SHARES_OUT_PERIOD_END", G$3)</f>
        <v>46848934</v>
      </c>
      <c r="H200" s="9" cm="1">
        <f t="array" ref="H200">_xll.SNL.Clients.Office.Excel.Functions.SPG($A200, "SP_SHARES_OUT_PERIOD_END", H$3)</f>
        <v>46839159</v>
      </c>
      <c r="I200" s="9" cm="1">
        <f t="array" ref="I200">_xll.SNL.Clients.Office.Excel.Functions.SPG($A200, "SP_SHARES_OUT_PERIOD_END", I$3)</f>
        <v>46798751</v>
      </c>
      <c r="J200" s="9" cm="1">
        <f t="array" ref="J200">_xll.SNL.Clients.Office.Excel.Functions.SPG($A200, "SP_SHARES_OUT_PERIOD_END", J$3)</f>
        <v>46762626</v>
      </c>
    </row>
    <row r="201" spans="1:10" x14ac:dyDescent="0.3">
      <c r="A201" s="11" t="s">
        <v>1225</v>
      </c>
      <c r="B201" s="9" cm="1">
        <f t="array" ref="B201">_xll.SNL.Clients.Office.Excel.Functions.SPG($A201, "SP_SHARES_OUT_PERIOD_END", B$3)</f>
        <v>60968839</v>
      </c>
      <c r="C201" s="9" cm="1">
        <f t="array" ref="C201">_xll.SNL.Clients.Office.Excel.Functions.SPG($A201, "SP_SHARES_OUT_PERIOD_END", C$3)</f>
        <v>61100000</v>
      </c>
      <c r="D201" s="9" cm="1">
        <f t="array" ref="D201">_xll.SNL.Clients.Office.Excel.Functions.SPG($A201, "SP_SHARES_OUT_PERIOD_END", D$3)</f>
        <v>61106430</v>
      </c>
      <c r="E201" s="9" cm="1">
        <f t="array" ref="E201">_xll.SNL.Clients.Office.Excel.Functions.SPG($A201, "SP_SHARES_OUT_PERIOD_END", E$3)</f>
        <v>61146072</v>
      </c>
      <c r="F201" s="9" cm="1">
        <f t="array" ref="F201">_xll.SNL.Clients.Office.Excel.Functions.SPG($A201, "SP_SHARES_OUT_PERIOD_END", F$3)</f>
        <v>61101063</v>
      </c>
      <c r="G201" s="9" cm="1">
        <f t="array" ref="G201">_xll.SNL.Clients.Office.Excel.Functions.SPG($A201, "SP_SHARES_OUT_PERIOD_END", G$3)</f>
        <v>61000000</v>
      </c>
      <c r="H201" s="9" cm="1">
        <f t="array" ref="H201">_xll.SNL.Clients.Office.Excel.Functions.SPG($A201, "SP_SHARES_OUT_PERIOD_END", H$3)</f>
        <v>60900000</v>
      </c>
      <c r="I201" s="9" cm="1">
        <f t="array" ref="I201">_xll.SNL.Clients.Office.Excel.Functions.SPG($A201, "SP_SHARES_OUT_PERIOD_END", I$3)</f>
        <v>60992684</v>
      </c>
      <c r="J201" s="9" cm="1">
        <f t="array" ref="J201">_xll.SNL.Clients.Office.Excel.Functions.SPG($A201, "SP_SHARES_OUT_PERIOD_END", J$3)</f>
        <v>60900000</v>
      </c>
    </row>
    <row r="202" spans="1:10" x14ac:dyDescent="0.3">
      <c r="A202" s="11" t="s">
        <v>1226</v>
      </c>
      <c r="B202" s="9" cm="1">
        <f t="array" ref="B202">_xll.SNL.Clients.Office.Excel.Functions.SPG($A202, "SP_SHARES_OUT_PERIOD_END", B$3)</f>
        <v>41368828</v>
      </c>
      <c r="C202" s="9" cm="1">
        <f t="array" ref="C202">_xll.SNL.Clients.Office.Excel.Functions.SPG($A202, "SP_SHARES_OUT_PERIOD_END", C$3)</f>
        <v>41347418</v>
      </c>
      <c r="D202" s="9" cm="1">
        <f t="array" ref="D202">_xll.SNL.Clients.Office.Excel.Functions.SPG($A202, "SP_SHARES_OUT_PERIOD_END", D$3)</f>
        <v>41340099</v>
      </c>
      <c r="E202" s="9" cm="1">
        <f t="array" ref="E202">_xll.SNL.Clients.Office.Excel.Functions.SPG($A202, "SP_SHARES_OUT_PERIOD_END", E$3)</f>
        <v>41187943</v>
      </c>
      <c r="F202" s="9" cm="1">
        <f t="array" ref="F202">_xll.SNL.Clients.Office.Excel.Functions.SPG($A202, "SP_SHARES_OUT_PERIOD_END", F$3)</f>
        <v>41156286</v>
      </c>
      <c r="G202" s="9" cm="1">
        <f t="array" ref="G202">_xll.SNL.Clients.Office.Excel.Functions.SPG($A202, "SP_SHARES_OUT_PERIOD_END", G$3)</f>
        <v>41109987</v>
      </c>
      <c r="H202" s="9" cm="1">
        <f t="array" ref="H202">_xll.SNL.Clients.Office.Excel.Functions.SPG($A202, "SP_SHARES_OUT_PERIOD_END", H$3)</f>
        <v>41085498</v>
      </c>
      <c r="I202" s="9" cm="1">
        <f t="array" ref="I202">_xll.SNL.Clients.Office.Excel.Functions.SPG($A202, "SP_SHARES_OUT_PERIOD_END", I$3)</f>
        <v>41082678</v>
      </c>
      <c r="J202" s="9" cm="1">
        <f t="array" ref="J202">_xll.SNL.Clients.Office.Excel.Functions.SPG($A202, "SP_SHARES_OUT_PERIOD_END", J$3)</f>
        <v>40986990</v>
      </c>
    </row>
    <row r="203" spans="1:10" x14ac:dyDescent="0.3">
      <c r="A203" s="11" t="s">
        <v>1227</v>
      </c>
      <c r="B203" s="9" cm="1">
        <f t="array" ref="B203">_xll.SNL.Clients.Office.Excel.Functions.SPG($A203, "SP_SHARES_OUT_PERIOD_END", B$3)</f>
        <v>163104181</v>
      </c>
      <c r="C203" s="9" cm="1">
        <f t="array" ref="C203">_xll.SNL.Clients.Office.Excel.Functions.SPG($A203, "SP_SHARES_OUT_PERIOD_END", C$3)</f>
        <v>163868877</v>
      </c>
      <c r="D203" s="9" cm="1">
        <f t="array" ref="D203">_xll.SNL.Clients.Office.Excel.Functions.SPG($A203, "SP_SHARES_OUT_PERIOD_END", D$3)</f>
        <v>163875810</v>
      </c>
      <c r="E203" s="9" cm="1">
        <f t="array" ref="E203">_xll.SNL.Clients.Office.Excel.Functions.SPG($A203, "SP_SHARES_OUT_PERIOD_END", E$3)</f>
        <v>163865453</v>
      </c>
      <c r="F203" s="9" cm="1">
        <f t="array" ref="F203">_xll.SNL.Clients.Office.Excel.Functions.SPG($A203, "SP_SHARES_OUT_PERIOD_END", F$3)</f>
        <v>166707047</v>
      </c>
      <c r="G203" s="9" cm="1">
        <f t="array" ref="G203">_xll.SNL.Clients.Office.Excel.Functions.SPG($A203, "SP_SHARES_OUT_PERIOD_END", G$3)</f>
        <v>169302812</v>
      </c>
      <c r="H203" s="9" cm="1">
        <f t="array" ref="H203">_xll.SNL.Clients.Office.Excel.Functions.SPG($A203, "SP_SHARES_OUT_PERIOD_END", H$3)</f>
        <v>174386326</v>
      </c>
      <c r="I203" s="9" cm="1">
        <f t="array" ref="I203">_xll.SNL.Clients.Office.Excel.Functions.SPG($A203, "SP_SHARES_OUT_PERIOD_END", I$3)</f>
        <v>179756622</v>
      </c>
      <c r="J203" s="9" cm="1">
        <f t="array" ref="J203">_xll.SNL.Clients.Office.Excel.Functions.SPG($A203, "SP_SHARES_OUT_PERIOD_END", J$3)</f>
        <v>179788698</v>
      </c>
    </row>
    <row r="204" spans="1:10" x14ac:dyDescent="0.3">
      <c r="A204" s="11" t="s">
        <v>1228</v>
      </c>
      <c r="B204" s="9" cm="1">
        <f t="array" ref="B204">_xll.SNL.Clients.Office.Excel.Functions.SPG($A204, "SP_SHARES_OUT_PERIOD_END", B$3)</f>
        <v>101927219</v>
      </c>
      <c r="C204" s="9" cm="1">
        <f t="array" ref="C204">_xll.SNL.Clients.Office.Excel.Functions.SPG($A204, "SP_SHARES_OUT_PERIOD_END", C$3)</f>
        <v>101758450</v>
      </c>
      <c r="D204" s="9" cm="1">
        <f t="array" ref="D204">_xll.SNL.Clients.Office.Excel.Functions.SPG($A204, "SP_SHARES_OUT_PERIOD_END", D$3)</f>
        <v>102237941</v>
      </c>
      <c r="E204" s="9" cm="1">
        <f t="array" ref="E204">_xll.SNL.Clients.Office.Excel.Functions.SPG($A204, "SP_SHARES_OUT_PERIOD_END", E$3)</f>
        <v>102297847</v>
      </c>
      <c r="F204" s="9" cm="1">
        <f t="array" ref="F204">_xll.SNL.Clients.Office.Excel.Functions.SPG($A204, "SP_SHARES_OUT_PERIOD_END", F$3)</f>
        <v>102303974</v>
      </c>
      <c r="G204" s="9" cm="1">
        <f t="array" ref="G204">_xll.SNL.Clients.Office.Excel.Functions.SPG($A204, "SP_SHARES_OUT_PERIOD_END", G$3)</f>
        <v>102114664</v>
      </c>
      <c r="H204" s="9" cm="1">
        <f t="array" ref="H204">_xll.SNL.Clients.Office.Excel.Functions.SPG($A204, "SP_SHARES_OUT_PERIOD_END", H$3)</f>
        <v>102184652</v>
      </c>
      <c r="I204" s="9" cm="1">
        <f t="array" ref="I204">_xll.SNL.Clients.Office.Excel.Functions.SPG($A204, "SP_SHARES_OUT_PERIOD_END", I$3)</f>
        <v>102444915</v>
      </c>
      <c r="J204" s="9" cm="1">
        <f t="array" ref="J204">_xll.SNL.Clients.Office.Excel.Functions.SPG($A204, "SP_SHARES_OUT_PERIOD_END", J$3)</f>
        <v>103193127</v>
      </c>
    </row>
    <row r="205" spans="1:10" x14ac:dyDescent="0.3">
      <c r="A205" s="11" t="s">
        <v>1229</v>
      </c>
      <c r="B205" s="9" cm="1">
        <f t="array" ref="B205">_xll.SNL.Clients.Office.Excel.Functions.SPG($A205, "SP_SHARES_OUT_PERIOD_END", B$3)</f>
        <v>95730353</v>
      </c>
      <c r="C205" s="9" cm="1">
        <f t="array" ref="C205">_xll.SNL.Clients.Office.Excel.Functions.SPG($A205, "SP_SHARES_OUT_PERIOD_END", C$3)</f>
        <v>95494840</v>
      </c>
      <c r="D205" s="9" cm="1">
        <f t="array" ref="D205">_xll.SNL.Clients.Office.Excel.Functions.SPG($A205, "SP_SHARES_OUT_PERIOD_END", D$3)</f>
        <v>95486317</v>
      </c>
      <c r="E205" s="9" cm="1">
        <f t="array" ref="E205">_xll.SNL.Clients.Office.Excel.Functions.SPG($A205, "SP_SHARES_OUT_PERIOD_END", E$3)</f>
        <v>95486010</v>
      </c>
      <c r="F205" s="9" cm="1">
        <f t="array" ref="F205">_xll.SNL.Clients.Office.Excel.Functions.SPG($A205, "SP_SHARES_OUT_PERIOD_END", F$3)</f>
        <v>95473595</v>
      </c>
      <c r="G205" s="9" cm="1">
        <f t="array" ref="G205">_xll.SNL.Clients.Office.Excel.Functions.SPG($A205, "SP_SHARES_OUT_PERIOD_END", G$3)</f>
        <v>95141244</v>
      </c>
      <c r="H205" s="9" cm="1">
        <f t="array" ref="H205">_xll.SNL.Clients.Office.Excel.Functions.SPG($A205, "SP_SHARES_OUT_PERIOD_END", H$3)</f>
        <v>95117180</v>
      </c>
      <c r="I205" s="9" cm="1">
        <f t="array" ref="I205">_xll.SNL.Clients.Office.Excel.Functions.SPG($A205, "SP_SHARES_OUT_PERIOD_END", I$3)</f>
        <v>95185483</v>
      </c>
      <c r="J205" s="9" cm="1">
        <f t="array" ref="J205">_xll.SNL.Clients.Office.Excel.Functions.SPG($A205, "SP_SHARES_OUT_PERIOD_END", J$3)</f>
        <v>95190406</v>
      </c>
    </row>
    <row r="206" spans="1:10" x14ac:dyDescent="0.3">
      <c r="A206" s="11" t="s">
        <v>1230</v>
      </c>
      <c r="B206" s="9" cm="1">
        <f t="array" ref="B206">_xll.SNL.Clients.Office.Excel.Functions.SPG($A206, "SP_SHARES_OUT_PERIOD_END", B$3)</f>
        <v>125692598</v>
      </c>
      <c r="C206" s="9" cm="1">
        <f t="array" ref="C206">_xll.SNL.Clients.Office.Excel.Functions.SPG($A206, "SP_SHARES_OUT_PERIOD_END", C$3)</f>
        <v>126422898</v>
      </c>
      <c r="D206" s="9" cm="1">
        <f t="array" ref="D206">_xll.SNL.Clients.Office.Excel.Functions.SPG($A206, "SP_SHARES_OUT_PERIOD_END", D$3)</f>
        <v>127886167</v>
      </c>
      <c r="E206" s="9" cm="1">
        <f t="array" ref="E206">_xll.SNL.Clients.Office.Excel.Functions.SPG($A206, "SP_SHARES_OUT_PERIOD_END", E$3)</f>
        <v>127879012</v>
      </c>
      <c r="F206" s="9" cm="1">
        <f t="array" ref="F206">_xll.SNL.Clients.Office.Excel.Functions.SPG($A206, "SP_SHARES_OUT_PERIOD_END", F$3)</f>
        <v>127841908</v>
      </c>
      <c r="G206" s="9" cm="1">
        <f t="array" ref="G206">_xll.SNL.Clients.Office.Excel.Functions.SPG($A206, "SP_SHARES_OUT_PERIOD_END", G$3)</f>
        <v>127618761</v>
      </c>
      <c r="H206" s="9" cm="1">
        <f t="array" ref="H206">_xll.SNL.Clients.Office.Excel.Functions.SPG($A206, "SP_SHARES_OUT_PERIOD_END", H$3)</f>
        <v>127609934</v>
      </c>
      <c r="I206" s="9" cm="1">
        <f t="array" ref="I206">_xll.SNL.Clients.Office.Excel.Functions.SPG($A206, "SP_SHARES_OUT_PERIOD_END", I$3)</f>
        <v>127608037</v>
      </c>
      <c r="J206" s="9" cm="1">
        <f t="array" ref="J206">_xll.SNL.Clients.Office.Excel.Functions.SPG($A206, "SP_SHARES_OUT_PERIOD_END", J$3)</f>
        <v>127573680</v>
      </c>
    </row>
    <row r="207" spans="1:10" x14ac:dyDescent="0.3">
      <c r="A207" s="11" t="s">
        <v>193</v>
      </c>
      <c r="B207" s="9" cm="1">
        <f t="array" ref="B207">_xll.SNL.Clients.Office.Excel.Functions.SPG($A207, "SP_SHARES_OUT_PERIOD_END", B$3)</f>
        <v>124909227</v>
      </c>
      <c r="C207" s="9" cm="1">
        <f t="array" ref="C207">_xll.SNL.Clients.Office.Excel.Functions.SPG($A207, "SP_SHARES_OUT_PERIOD_END", C$3)</f>
        <v>124840902</v>
      </c>
      <c r="D207" s="9" cm="1">
        <f t="array" ref="D207">_xll.SNL.Clients.Office.Excel.Functions.SPG($A207, "SP_SHARES_OUT_PERIOD_END", D$3)</f>
        <v>124835582</v>
      </c>
      <c r="E207" s="9" cm="1">
        <f t="array" ref="E207">_xll.SNL.Clients.Office.Excel.Functions.SPG($A207, "SP_SHARES_OUT_PERIOD_END", E$3)</f>
        <v>124824364</v>
      </c>
      <c r="F207" s="9" cm="1">
        <f t="array" ref="F207">_xll.SNL.Clients.Office.Excel.Functions.SPG($A207, "SP_SHARES_OUT_PERIOD_END", F$3)</f>
        <v>124817570</v>
      </c>
      <c r="G207" s="9" cm="1">
        <f t="array" ref="G207">_xll.SNL.Clients.Office.Excel.Functions.SPG($A207, "SP_SHARES_OUT_PERIOD_END", G$3)</f>
        <v>124760760</v>
      </c>
      <c r="H207" s="9" cm="1">
        <f t="array" ref="H207">_xll.SNL.Clients.Office.Excel.Functions.SPG($A207, "SP_SHARES_OUT_PERIOD_END", H$3)</f>
        <v>124758887</v>
      </c>
      <c r="I207" s="9" cm="1">
        <f t="array" ref="I207">_xll.SNL.Clients.Office.Excel.Functions.SPG($A207, "SP_SHARES_OUT_PERIOD_END", I$3)</f>
        <v>124733535</v>
      </c>
      <c r="J207" s="9" cm="1">
        <f t="array" ref="J207">_xll.SNL.Clients.Office.Excel.Functions.SPG($A207, "SP_SHARES_OUT_PERIOD_END", J$3)</f>
        <v>125039191</v>
      </c>
    </row>
    <row r="208" spans="1:10" x14ac:dyDescent="0.3">
      <c r="A208" s="11" t="s">
        <v>1231</v>
      </c>
      <c r="B208" s="9" t="str" cm="1">
        <f t="array" ref="B208">_xll.SNL.Clients.Office.Excel.Functions.SPG($A208, "SP_SHARES_OUT_PERIOD_END", B$3)</f>
        <v>NA</v>
      </c>
      <c r="C208" s="9" cm="1">
        <f t="array" ref="C208">_xll.SNL.Clients.Office.Excel.Functions.SPG($A208, "SP_SHARES_OUT_PERIOD_END", C$3)</f>
        <v>94946126</v>
      </c>
      <c r="D208" s="9" cm="1">
        <f t="array" ref="D208">_xll.SNL.Clients.Office.Excel.Functions.SPG($A208, "SP_SHARES_OUT_PERIOD_END", D$3)</f>
        <v>94881046</v>
      </c>
      <c r="E208" s="9" cm="1">
        <f t="array" ref="E208">_xll.SNL.Clients.Office.Excel.Functions.SPG($A208, "SP_SHARES_OUT_PERIOD_END", E$3)</f>
        <v>94840224</v>
      </c>
      <c r="F208" s="9" cm="1">
        <f t="array" ref="F208">_xll.SNL.Clients.Office.Excel.Functions.SPG($A208, "SP_SHARES_OUT_PERIOD_END", F$3)</f>
        <v>94708399</v>
      </c>
      <c r="G208" s="9" cm="1">
        <f t="array" ref="G208">_xll.SNL.Clients.Office.Excel.Functions.SPG($A208, "SP_SHARES_OUT_PERIOD_END", G$3)</f>
        <v>94223676</v>
      </c>
      <c r="H208" s="9" cm="1">
        <f t="array" ref="H208">_xll.SNL.Clients.Office.Excel.Functions.SPG($A208, "SP_SHARES_OUT_PERIOD_END", H$3)</f>
        <v>94161807</v>
      </c>
      <c r="I208" s="9" cm="1">
        <f t="array" ref="I208">_xll.SNL.Clients.Office.Excel.Functions.SPG($A208, "SP_SHARES_OUT_PERIOD_END", I$3)</f>
        <v>94154039</v>
      </c>
      <c r="J208" s="9" cm="1">
        <f t="array" ref="J208">_xll.SNL.Clients.Office.Excel.Functions.SPG($A208, "SP_SHARES_OUT_PERIOD_END", J$3)</f>
        <v>93914844</v>
      </c>
    </row>
    <row r="209" spans="1:10" x14ac:dyDescent="0.3">
      <c r="A209" s="11" t="s">
        <v>1232</v>
      </c>
      <c r="B209" s="9" cm="1">
        <f t="array" ref="B209">_xll.SNL.Clients.Office.Excel.Functions.SPG($A209, "SP_SHARES_OUT_PERIOD_END", B$3)</f>
        <v>77075636</v>
      </c>
      <c r="C209" s="9" cm="1">
        <f t="array" ref="C209">_xll.SNL.Clients.Office.Excel.Functions.SPG($A209, "SP_SHARES_OUT_PERIOD_END", C$3)</f>
        <v>77114633</v>
      </c>
      <c r="D209" s="9" cm="1">
        <f t="array" ref="D209">_xll.SNL.Clients.Office.Excel.Functions.SPG($A209, "SP_SHARES_OUT_PERIOD_END", D$3)</f>
        <v>77447989</v>
      </c>
      <c r="E209" s="9" cm="1">
        <f t="array" ref="E209">_xll.SNL.Clients.Office.Excel.Functions.SPG($A209, "SP_SHARES_OUT_PERIOD_END", E$3)</f>
        <v>77281052</v>
      </c>
      <c r="F209" s="9" cm="1">
        <f t="array" ref="F209">_xll.SNL.Clients.Office.Excel.Functions.SPG($A209, "SP_SHARES_OUT_PERIOD_END", F$3)</f>
        <v>77241118</v>
      </c>
      <c r="G209" s="9" cm="1">
        <f t="array" ref="G209">_xll.SNL.Clients.Office.Excel.Functions.SPG($A209, "SP_SHARES_OUT_PERIOD_END", G$3)</f>
        <v>77376903</v>
      </c>
      <c r="H209" s="9" cm="1">
        <f t="array" ref="H209">_xll.SNL.Clients.Office.Excel.Functions.SPG($A209, "SP_SHARES_OUT_PERIOD_END", H$3)</f>
        <v>77839317</v>
      </c>
      <c r="I209" s="9" cm="1">
        <f t="array" ref="I209">_xll.SNL.Clients.Office.Excel.Functions.SPG($A209, "SP_SHARES_OUT_PERIOD_END", I$3)</f>
        <v>77184012</v>
      </c>
      <c r="J209" s="9" cm="1">
        <f t="array" ref="J209">_xll.SNL.Clients.Office.Excel.Functions.SPG($A209, "SP_SHARES_OUT_PERIOD_END", J$3)</f>
        <v>77142023</v>
      </c>
    </row>
    <row r="210" spans="1:10" x14ac:dyDescent="0.3">
      <c r="A210" s="11" t="s">
        <v>1233</v>
      </c>
      <c r="B210" s="9" cm="1">
        <f t="array" ref="B210">_xll.SNL.Clients.Office.Excel.Functions.SPG($A210, "SP_SHARES_OUT_PERIOD_END", B$3)</f>
        <v>90500000</v>
      </c>
      <c r="C210" s="9" cm="1">
        <f t="array" ref="C210">_xll.SNL.Clients.Office.Excel.Functions.SPG($A210, "SP_SHARES_OUT_PERIOD_END", C$3)</f>
        <v>89700000</v>
      </c>
      <c r="D210" s="9" cm="1">
        <f t="array" ref="D210">_xll.SNL.Clients.Office.Excel.Functions.SPG($A210, "SP_SHARES_OUT_PERIOD_END", D$3)</f>
        <v>89700000</v>
      </c>
      <c r="E210" s="9" cm="1">
        <f t="array" ref="E210">_xll.SNL.Clients.Office.Excel.Functions.SPG($A210, "SP_SHARES_OUT_PERIOD_END", E$3)</f>
        <v>89500000</v>
      </c>
      <c r="F210" s="9" cm="1">
        <f t="array" ref="F210">_xll.SNL.Clients.Office.Excel.Functions.SPG($A210, "SP_SHARES_OUT_PERIOD_END", F$3)</f>
        <v>89400000</v>
      </c>
      <c r="G210" s="9" cm="1">
        <f t="array" ref="G210">_xll.SNL.Clients.Office.Excel.Functions.SPG($A210, "SP_SHARES_OUT_PERIOD_END", G$3)</f>
        <v>88800000</v>
      </c>
      <c r="H210" s="9" cm="1">
        <f t="array" ref="H210">_xll.SNL.Clients.Office.Excel.Functions.SPG($A210, "SP_SHARES_OUT_PERIOD_END", H$3)</f>
        <v>88800000</v>
      </c>
      <c r="I210" s="9" cm="1">
        <f t="array" ref="I210">_xll.SNL.Clients.Office.Excel.Functions.SPG($A210, "SP_SHARES_OUT_PERIOD_END", I$3)</f>
        <v>88800000</v>
      </c>
      <c r="J210" s="9" cm="1">
        <f t="array" ref="J210">_xll.SNL.Clients.Office.Excel.Functions.SPG($A210, "SP_SHARES_OUT_PERIOD_END", J$3)</f>
        <v>88800000</v>
      </c>
    </row>
    <row r="211" spans="1:10" x14ac:dyDescent="0.3">
      <c r="A211" s="11" t="s">
        <v>1234</v>
      </c>
      <c r="B211" s="9" cm="1">
        <f t="array" ref="B211">_xll.SNL.Clients.Office.Excel.Functions.SPG($A211, "SP_SHARES_OUT_PERIOD_END", B$3)</f>
        <v>30413067</v>
      </c>
      <c r="C211" s="9" cm="1">
        <f t="array" ref="C211">_xll.SNL.Clients.Office.Excel.Functions.SPG($A211, "SP_SHARES_OUT_PERIOD_END", C$3)</f>
        <v>29761197</v>
      </c>
      <c r="D211" s="9" cm="1">
        <f t="array" ref="D211">_xll.SNL.Clients.Office.Excel.Functions.SPG($A211, "SP_SHARES_OUT_PERIOD_END", D$3)</f>
        <v>28689172</v>
      </c>
      <c r="E211" s="9" cm="1">
        <f t="array" ref="E211">_xll.SNL.Clients.Office.Excel.Functions.SPG($A211, "SP_SHARES_OUT_PERIOD_END", E$3)</f>
        <v>27698891</v>
      </c>
      <c r="F211" s="9" cm="1">
        <f t="array" ref="F211">_xll.SNL.Clients.Office.Excel.Functions.SPG($A211, "SP_SHARES_OUT_PERIOD_END", F$3)</f>
        <v>26438420</v>
      </c>
      <c r="G211" s="9" cm="1">
        <f t="array" ref="G211">_xll.SNL.Clients.Office.Excel.Functions.SPG($A211, "SP_SHARES_OUT_PERIOD_END", G$3)</f>
        <v>25670663</v>
      </c>
      <c r="H211" s="9" cm="1">
        <f t="array" ref="H211">_xll.SNL.Clients.Office.Excel.Functions.SPG($A211, "SP_SHARES_OUT_PERIOD_END", H$3)</f>
        <v>25662063</v>
      </c>
      <c r="I211" s="9" cm="1">
        <f t="array" ref="I211">_xll.SNL.Clients.Office.Excel.Functions.SPG($A211, "SP_SHARES_OUT_PERIOD_END", I$3)</f>
        <v>25785593</v>
      </c>
      <c r="J211" s="9" cm="1">
        <f t="array" ref="J211">_xll.SNL.Clients.Office.Excel.Functions.SPG($A211, "SP_SHARES_OUT_PERIOD_END", J$3)</f>
        <v>26052877</v>
      </c>
    </row>
    <row r="212" spans="1:10" x14ac:dyDescent="0.3">
      <c r="A212" s="11" t="s">
        <v>1235</v>
      </c>
      <c r="B212" s="9" cm="1">
        <f t="array" ref="B212">_xll.SNL.Clients.Office.Excel.Functions.SPG($A212, "SP_SHARES_OUT_PERIOD_END", B$3)</f>
        <v>99972006</v>
      </c>
      <c r="C212" s="9" cm="1">
        <f t="array" ref="C212">_xll.SNL.Clients.Office.Excel.Functions.SPG($A212, "SP_SHARES_OUT_PERIOD_END", C$3)</f>
        <v>99825119</v>
      </c>
      <c r="D212" s="9" cm="1">
        <f t="array" ref="D212">_xll.SNL.Clients.Office.Excel.Functions.SPG($A212, "SP_SHARES_OUT_PERIOD_END", D$3)</f>
        <v>96510405</v>
      </c>
      <c r="E212" s="9" cm="1">
        <f t="array" ref="E212">_xll.SNL.Clients.Office.Excel.Functions.SPG($A212, "SP_SHARES_OUT_PERIOD_END", E$3)</f>
        <v>92102202</v>
      </c>
      <c r="F212" s="9" cm="1">
        <f t="array" ref="F212">_xll.SNL.Clients.Office.Excel.Functions.SPG($A212, "SP_SHARES_OUT_PERIOD_END", F$3)</f>
        <v>91989203</v>
      </c>
      <c r="G212" s="9" cm="1">
        <f t="array" ref="G212">_xll.SNL.Clients.Office.Excel.Functions.SPG($A212, "SP_SHARES_OUT_PERIOD_END", G$3)</f>
        <v>91617477</v>
      </c>
      <c r="H212" s="9" cm="1">
        <f t="array" ref="H212">_xll.SNL.Clients.Office.Excel.Functions.SPG($A212, "SP_SHARES_OUT_PERIOD_END", H$3)</f>
        <v>90565195</v>
      </c>
      <c r="I212" s="9" cm="1">
        <f t="array" ref="I212">_xll.SNL.Clients.Office.Excel.Functions.SPG($A212, "SP_SHARES_OUT_PERIOD_END", I$3)</f>
        <v>90565846</v>
      </c>
      <c r="J212" s="9" cm="1">
        <f t="array" ref="J212">_xll.SNL.Clients.Office.Excel.Functions.SPG($A212, "SP_SHARES_OUT_PERIOD_END", J$3)</f>
        <v>86088900</v>
      </c>
    </row>
    <row r="213" spans="1:10" x14ac:dyDescent="0.3">
      <c r="A213" s="11" t="s">
        <v>1236</v>
      </c>
      <c r="B213" s="9" cm="1">
        <f t="array" ref="B213">_xll.SNL.Clients.Office.Excel.Functions.SPG($A213, "SP_SHARES_OUT_PERIOD_END", B$3)</f>
        <v>41712000</v>
      </c>
      <c r="C213" s="9" cm="1">
        <f t="array" ref="C213">_xll.SNL.Clients.Office.Excel.Functions.SPG($A213, "SP_SHARES_OUT_PERIOD_END", C$3)</f>
        <v>41684000</v>
      </c>
      <c r="D213" s="9" cm="1">
        <f t="array" ref="D213">_xll.SNL.Clients.Office.Excel.Functions.SPG($A213, "SP_SHARES_OUT_PERIOD_END", D$3)</f>
        <v>41683000</v>
      </c>
      <c r="E213" s="9" cm="1">
        <f t="array" ref="E213">_xll.SNL.Clients.Office.Excel.Functions.SPG($A213, "SP_SHARES_OUT_PERIOD_END", E$3)</f>
        <v>41682000</v>
      </c>
      <c r="F213" s="9" cm="1">
        <f t="array" ref="F213">_xll.SNL.Clients.Office.Excel.Functions.SPG($A213, "SP_SHARES_OUT_PERIOD_END", F$3)</f>
        <v>41616000</v>
      </c>
      <c r="G213" s="9" cm="1">
        <f t="array" ref="G213">_xll.SNL.Clients.Office.Excel.Functions.SPG($A213, "SP_SHARES_OUT_PERIOD_END", G$3)</f>
        <v>41953938</v>
      </c>
      <c r="H213" s="9" cm="1">
        <f t="array" ref="H213">_xll.SNL.Clients.Office.Excel.Functions.SPG($A213, "SP_SHARES_OUT_PERIOD_END", H$3)</f>
        <v>42380363</v>
      </c>
      <c r="I213" s="9" cm="1">
        <f t="array" ref="I213">_xll.SNL.Clients.Office.Excel.Functions.SPG($A213, "SP_SHARES_OUT_PERIOD_END", I$3)</f>
        <v>42354348</v>
      </c>
      <c r="J213" s="9" cm="1">
        <f t="array" ref="J213">_xll.SNL.Clients.Office.Excel.Functions.SPG($A213, "SP_SHARES_OUT_PERIOD_END", J$3)</f>
        <v>42303000</v>
      </c>
    </row>
    <row r="214" spans="1:10" x14ac:dyDescent="0.3">
      <c r="A214" s="11" t="s">
        <v>1237</v>
      </c>
      <c r="B214" s="9" cm="1">
        <f t="array" ref="B214">_xll.SNL.Clients.Office.Excel.Functions.SPG($A214, "SP_SHARES_OUT_PERIOD_END", B$3)</f>
        <v>82870769</v>
      </c>
      <c r="C214" s="9" cm="1">
        <f t="array" ref="C214">_xll.SNL.Clients.Office.Excel.Functions.SPG($A214, "SP_SHARES_OUT_PERIOD_END", C$3)</f>
        <v>83066789</v>
      </c>
      <c r="D214" s="9" cm="1">
        <f t="array" ref="D214">_xll.SNL.Clients.Office.Excel.Functions.SPG($A214, "SP_SHARES_OUT_PERIOD_END", D$3)</f>
        <v>83066789</v>
      </c>
      <c r="E214" s="9" cm="1">
        <f t="array" ref="E214">_xll.SNL.Clients.Office.Excel.Functions.SPG($A214, "SP_SHARES_OUT_PERIOD_END", E$3)</f>
        <v>83054639</v>
      </c>
      <c r="F214" s="9" cm="1">
        <f t="array" ref="F214">_xll.SNL.Clients.Office.Excel.Functions.SPG($A214, "SP_SHARES_OUT_PERIOD_END", F$3)</f>
        <v>83254483</v>
      </c>
      <c r="G214" s="9" cm="1">
        <f t="array" ref="G214">_xll.SNL.Clients.Office.Excel.Functions.SPG($A214, "SP_SHARES_OUT_PERIOD_END", G$3)</f>
        <v>82751913</v>
      </c>
      <c r="H214" s="9" cm="1">
        <f t="array" ref="H214">_xll.SNL.Clients.Office.Excel.Functions.SPG($A214, "SP_SHARES_OUT_PERIOD_END", H$3)</f>
        <v>83019881</v>
      </c>
      <c r="I214" s="9" cm="1">
        <f t="array" ref="I214">_xll.SNL.Clients.Office.Excel.Functions.SPG($A214, "SP_SHARES_OUT_PERIOD_END", I$3)</f>
        <v>83019881</v>
      </c>
      <c r="J214" s="9" cm="1">
        <f t="array" ref="J214">_xll.SNL.Clients.Office.Excel.Functions.SPG($A214, "SP_SHARES_OUT_PERIOD_END", J$3)</f>
        <v>83363971</v>
      </c>
    </row>
    <row r="215" spans="1:10" x14ac:dyDescent="0.3">
      <c r="A215" s="11" t="s">
        <v>1238</v>
      </c>
      <c r="B215" s="9" cm="1">
        <f t="array" ref="B215">_xll.SNL.Clients.Office.Excel.Functions.SPG($A215, "SP_SHARES_OUT_PERIOD_END", B$3)</f>
        <v>45725000</v>
      </c>
      <c r="C215" s="9" cm="1">
        <f t="array" ref="C215">_xll.SNL.Clients.Office.Excel.Functions.SPG($A215, "SP_SHARES_OUT_PERIOD_END", C$3)</f>
        <v>45716000</v>
      </c>
      <c r="D215" s="9" cm="1">
        <f t="array" ref="D215">_xll.SNL.Clients.Office.Excel.Functions.SPG($A215, "SP_SHARES_OUT_PERIOD_END", D$3)</f>
        <v>45687000</v>
      </c>
      <c r="E215" s="9" cm="1">
        <f t="array" ref="E215">_xll.SNL.Clients.Office.Excel.Functions.SPG($A215, "SP_SHARES_OUT_PERIOD_END", E$3)</f>
        <v>45749000</v>
      </c>
      <c r="F215" s="9" cm="1">
        <f t="array" ref="F215">_xll.SNL.Clients.Office.Excel.Functions.SPG($A215, "SP_SHARES_OUT_PERIOD_END", F$3)</f>
        <v>46093000</v>
      </c>
      <c r="G215" s="9" cm="1">
        <f t="array" ref="G215">_xll.SNL.Clients.Office.Excel.Functions.SPG($A215, "SP_SHARES_OUT_PERIOD_END", G$3)</f>
        <v>46067000</v>
      </c>
      <c r="H215" s="9" cm="1">
        <f t="array" ref="H215">_xll.SNL.Clients.Office.Excel.Functions.SPG($A215, "SP_SHARES_OUT_PERIOD_END", H$3)</f>
        <v>46208000</v>
      </c>
      <c r="I215" s="9" cm="1">
        <f t="array" ref="I215">_xll.SNL.Clients.Office.Excel.Functions.SPG($A215, "SP_SHARES_OUT_PERIOD_END", I$3)</f>
        <v>46257000</v>
      </c>
      <c r="J215" s="9" cm="1">
        <f t="array" ref="J215">_xll.SNL.Clients.Office.Excel.Functions.SPG($A215, "SP_SHARES_OUT_PERIOD_END", J$3)</f>
        <v>46138000</v>
      </c>
    </row>
    <row r="216" spans="1:10" x14ac:dyDescent="0.3">
      <c r="A216" s="11" t="s">
        <v>1239</v>
      </c>
      <c r="B216" s="9" cm="1">
        <f t="array" ref="B216">_xll.SNL.Clients.Office.Excel.Functions.SPG($A216, "SP_SHARES_OUT_PERIOD_END", B$3)</f>
        <v>47924409</v>
      </c>
      <c r="C216" s="9" cm="1">
        <f t="array" ref="C216">_xll.SNL.Clients.Office.Excel.Functions.SPG($A216, "SP_SHARES_OUT_PERIOD_END", C$3)</f>
        <v>47940300</v>
      </c>
      <c r="D216" s="9" cm="1">
        <f t="array" ref="D216">_xll.SNL.Clients.Office.Excel.Functions.SPG($A216, "SP_SHARES_OUT_PERIOD_END", D$3)</f>
        <v>47939120</v>
      </c>
      <c r="E216" s="9" cm="1">
        <f t="array" ref="E216">_xll.SNL.Clients.Office.Excel.Functions.SPG($A216, "SP_SHARES_OUT_PERIOD_END", E$3)</f>
        <v>47935668</v>
      </c>
      <c r="F216" s="9" cm="1">
        <f t="array" ref="F216">_xll.SNL.Clients.Office.Excel.Functions.SPG($A216, "SP_SHARES_OUT_PERIOD_END", F$3)</f>
        <v>47896132</v>
      </c>
      <c r="G216" s="9" cm="1">
        <f t="array" ref="G216">_xll.SNL.Clients.Office.Excel.Functions.SPG($A216, "SP_SHARES_OUT_PERIOD_END", G$3)</f>
        <v>47629018</v>
      </c>
      <c r="H216" s="9" cm="1">
        <f t="array" ref="H216">_xll.SNL.Clients.Office.Excel.Functions.SPG($A216, "SP_SHARES_OUT_PERIOD_END", H$3)</f>
        <v>48126478</v>
      </c>
      <c r="I216" s="9" cm="1">
        <f t="array" ref="I216">_xll.SNL.Clients.Office.Excel.Functions.SPG($A216, "SP_SHARES_OUT_PERIOD_END", I$3)</f>
        <v>48086949</v>
      </c>
      <c r="J216" s="9" cm="1">
        <f t="array" ref="J216">_xll.SNL.Clients.Office.Excel.Functions.SPG($A216, "SP_SHARES_OUT_PERIOD_END", J$3)</f>
        <v>47998746</v>
      </c>
    </row>
    <row r="217" spans="1:10" x14ac:dyDescent="0.3">
      <c r="A217" s="11" t="s">
        <v>1621</v>
      </c>
      <c r="B217" s="9" cm="1">
        <f t="array" ref="B217">_xll.SNL.Clients.Office.Excel.Functions.SPG($A217, "SP_SHARES_OUT_PERIOD_END", B$3)</f>
        <v>48774000</v>
      </c>
      <c r="C217" s="9" cm="1">
        <f t="array" ref="C217">_xll.SNL.Clients.Office.Excel.Functions.SPG($A217, "SP_SHARES_OUT_PERIOD_END", C$3)</f>
        <v>48701787</v>
      </c>
      <c r="D217" s="9" cm="1">
        <f t="array" ref="D217">_xll.SNL.Clients.Office.Excel.Functions.SPG($A217, "SP_SHARES_OUT_PERIOD_END", D$3)</f>
        <v>48537000</v>
      </c>
      <c r="E217" s="9" cm="1">
        <f t="array" ref="E217">_xll.SNL.Clients.Office.Excel.Functions.SPG($A217, "SP_SHARES_OUT_PERIOD_END", E$3)</f>
        <v>48479000</v>
      </c>
      <c r="F217" s="9" cm="1">
        <f t="array" ref="F217">_xll.SNL.Clients.Office.Excel.Functions.SPG($A217, "SP_SHARES_OUT_PERIOD_END", F$3)</f>
        <v>48435000</v>
      </c>
      <c r="G217" s="9" cm="1">
        <f t="array" ref="G217">_xll.SNL.Clients.Office.Excel.Functions.SPG($A217, "SP_SHARES_OUT_PERIOD_END", G$3)</f>
        <v>48263097</v>
      </c>
      <c r="H217" s="9" cm="1">
        <f t="array" ref="H217">_xll.SNL.Clients.Office.Excel.Functions.SPG($A217, "SP_SHARES_OUT_PERIOD_END", H$3)</f>
        <v>48226000</v>
      </c>
      <c r="I217" s="9" cm="1">
        <f t="array" ref="I217">_xll.SNL.Clients.Office.Excel.Functions.SPG($A217, "SP_SHARES_OUT_PERIOD_END", I$3)</f>
        <v>48185000</v>
      </c>
      <c r="J217" s="9" cm="1">
        <f t="array" ref="J217">_xll.SNL.Clients.Office.Excel.Functions.SPG($A217, "SP_SHARES_OUT_PERIOD_END", J$3)</f>
        <v>48109000</v>
      </c>
    </row>
    <row r="218" spans="1:10" x14ac:dyDescent="0.3">
      <c r="A218" s="11" t="s">
        <v>1240</v>
      </c>
      <c r="B218" s="9" cm="1">
        <f t="array" ref="B218">_xll.SNL.Clients.Office.Excel.Functions.SPG($A218, "SP_SHARES_OUT_PERIOD_END", B$3)</f>
        <v>74278048</v>
      </c>
      <c r="C218" s="9" cm="1">
        <f t="array" ref="C218">_xll.SNL.Clients.Office.Excel.Functions.SPG($A218, "SP_SHARES_OUT_PERIOD_END", C$3)</f>
        <v>75314243</v>
      </c>
      <c r="D218" s="9" cm="1">
        <f t="array" ref="D218">_xll.SNL.Clients.Office.Excel.Functions.SPG($A218, "SP_SHARES_OUT_PERIOD_END", D$3)</f>
        <v>75782534</v>
      </c>
      <c r="E218" s="9" cm="1">
        <f t="array" ref="E218">_xll.SNL.Clients.Office.Excel.Functions.SPG($A218, "SP_SHARES_OUT_PERIOD_END", E$3)</f>
        <v>77049920</v>
      </c>
      <c r="F218" s="9" cm="1">
        <f t="array" ref="F218">_xll.SNL.Clients.Office.Excel.Functions.SPG($A218, "SP_SHARES_OUT_PERIOD_END", F$3)</f>
        <v>78296296</v>
      </c>
      <c r="G218" s="9" cm="1">
        <f t="array" ref="G218">_xll.SNL.Clients.Office.Excel.Functions.SPG($A218, "SP_SHARES_OUT_PERIOD_END", G$3)</f>
        <v>78378511</v>
      </c>
      <c r="H218" s="9" cm="1">
        <f t="array" ref="H218">_xll.SNL.Clients.Office.Excel.Functions.SPG($A218, "SP_SHARES_OUT_PERIOD_END", H$3)</f>
        <v>79617524</v>
      </c>
      <c r="I218" s="9" cm="1">
        <f t="array" ref="I218">_xll.SNL.Clients.Office.Excel.Functions.SPG($A218, "SP_SHARES_OUT_PERIOD_END", I$3)</f>
        <v>80793358</v>
      </c>
      <c r="J218" s="9" cm="1">
        <f t="array" ref="J218">_xll.SNL.Clients.Office.Excel.Functions.SPG($A218, "SP_SHARES_OUT_PERIOD_END", J$3)</f>
        <v>81723843</v>
      </c>
    </row>
    <row r="219" spans="1:10" x14ac:dyDescent="0.3">
      <c r="A219" s="11" t="s">
        <v>1241</v>
      </c>
      <c r="B219" s="9" cm="1">
        <f t="array" ref="B219">_xll.SNL.Clients.Office.Excel.Functions.SPG($A219, "SP_SHARES_OUT_PERIOD_END", B$3)</f>
        <v>182204316</v>
      </c>
      <c r="C219" s="9" cm="1">
        <f t="array" ref="C219">_xll.SNL.Clients.Office.Excel.Functions.SPG($A219, "SP_SHARES_OUT_PERIOD_END", C$3)</f>
        <v>182088825</v>
      </c>
      <c r="D219" s="9" cm="1">
        <f t="array" ref="D219">_xll.SNL.Clients.Office.Excel.Functions.SPG($A219, "SP_SHARES_OUT_PERIOD_END", D$3)</f>
        <v>181956521</v>
      </c>
      <c r="E219" s="9" cm="1">
        <f t="array" ref="E219">_xll.SNL.Clients.Office.Excel.Functions.SPG($A219, "SP_SHARES_OUT_PERIOD_END", E$3)</f>
        <v>181831078</v>
      </c>
      <c r="F219" s="9" cm="1">
        <f t="array" ref="F219">_xll.SNL.Clients.Office.Excel.Functions.SPG($A219, "SP_SHARES_OUT_PERIOD_END", F$3)</f>
        <v>162087219</v>
      </c>
      <c r="G219" s="9" cm="1">
        <f t="array" ref="G219">_xll.SNL.Clients.Office.Excel.Functions.SPG($A219, "SP_SHARES_OUT_PERIOD_END", G$3)</f>
        <v>163801411</v>
      </c>
      <c r="H219" s="9" cm="1">
        <f t="array" ref="H219">_xll.SNL.Clients.Office.Excel.Functions.SPG($A219, "SP_SHARES_OUT_PERIOD_END", H$3)</f>
        <v>164084434</v>
      </c>
      <c r="I219" s="9" cm="1">
        <f t="array" ref="I219">_xll.SNL.Clients.Office.Excel.Functions.SPG($A219, "SP_SHARES_OUT_PERIOD_END", I$3)</f>
        <v>166096653</v>
      </c>
      <c r="J219" s="9" cm="1">
        <f t="array" ref="J219">_xll.SNL.Clients.Office.Excel.Functions.SPG($A219, "SP_SHARES_OUT_PERIOD_END", J$3)</f>
        <v>165396331</v>
      </c>
    </row>
    <row r="220" spans="1:10" x14ac:dyDescent="0.3">
      <c r="A220" s="11" t="s">
        <v>1242</v>
      </c>
      <c r="B220" s="9" t="str" cm="1">
        <f t="array" ref="B220">_xll.SNL.Clients.Office.Excel.Functions.SPG($A220, "SP_SHARES_OUT_PERIOD_END", B$3)</f>
        <v>NA</v>
      </c>
      <c r="C220" s="9" cm="1">
        <f t="array" ref="C220">_xll.SNL.Clients.Office.Excel.Functions.SPG($A220, "SP_SHARES_OUT_PERIOD_END", C$3)</f>
        <v>43887000</v>
      </c>
      <c r="D220" s="9" cm="1">
        <f t="array" ref="D220">_xll.SNL.Clients.Office.Excel.Functions.SPG($A220, "SP_SHARES_OUT_PERIOD_END", D$3)</f>
        <v>43885000</v>
      </c>
      <c r="E220" s="9" cm="1">
        <f t="array" ref="E220">_xll.SNL.Clients.Office.Excel.Functions.SPG($A220, "SP_SHARES_OUT_PERIOD_END", E$3)</f>
        <v>43885000</v>
      </c>
      <c r="F220" s="9" cm="1">
        <f t="array" ref="F220">_xll.SNL.Clients.Office.Excel.Functions.SPG($A220, "SP_SHARES_OUT_PERIOD_END", F$3)</f>
        <v>44966000</v>
      </c>
      <c r="G220" s="9" cm="1">
        <f t="array" ref="G220">_xll.SNL.Clients.Office.Excel.Functions.SPG($A220, "SP_SHARES_OUT_PERIOD_END", G$3)</f>
        <v>45728000</v>
      </c>
      <c r="H220" s="9" cm="1">
        <f t="array" ref="H220">_xll.SNL.Clients.Office.Excel.Functions.SPG($A220, "SP_SHARES_OUT_PERIOD_END", H$3)</f>
        <v>45726000</v>
      </c>
      <c r="I220" s="9" cm="1">
        <f t="array" ref="I220">_xll.SNL.Clients.Office.Excel.Functions.SPG($A220, "SP_SHARES_OUT_PERIOD_END", I$3)</f>
        <v>45721000</v>
      </c>
      <c r="J220" s="9" cm="1">
        <f t="array" ref="J220">_xll.SNL.Clients.Office.Excel.Functions.SPG($A220, "SP_SHARES_OUT_PERIOD_END", J$3)</f>
        <v>45594000</v>
      </c>
    </row>
    <row r="221" spans="1:10" x14ac:dyDescent="0.3">
      <c r="A221" s="11" t="s">
        <v>1243</v>
      </c>
      <c r="B221" s="9" cm="1">
        <f t="array" ref="B221">_xll.SNL.Clients.Office.Excel.Functions.SPG($A221, "SP_SHARES_OUT_PERIOD_END", B$3)</f>
        <v>256787668</v>
      </c>
      <c r="C221" s="9" cm="1">
        <f t="array" ref="C221">_xll.SNL.Clients.Office.Excel.Functions.SPG($A221, "SP_SHARES_OUT_PERIOD_END", C$3)</f>
        <v>255203987</v>
      </c>
      <c r="D221" s="9" cm="1">
        <f t="array" ref="D221">_xll.SNL.Clients.Office.Excel.Functions.SPG($A221, "SP_SHARES_OUT_PERIOD_END", D$3)</f>
        <v>254699987</v>
      </c>
      <c r="E221" s="9" cm="1">
        <f t="array" ref="E221">_xll.SNL.Clients.Office.Excel.Functions.SPG($A221, "SP_SHARES_OUT_PERIOD_END", E$3)</f>
        <v>261601984</v>
      </c>
      <c r="F221" s="9" cm="1">
        <f t="array" ref="F221">_xll.SNL.Clients.Office.Excel.Functions.SPG($A221, "SP_SHARES_OUT_PERIOD_END", F$3)</f>
        <v>261244776</v>
      </c>
      <c r="G221" s="9" cm="1">
        <f t="array" ref="G221">_xll.SNL.Clients.Office.Excel.Functions.SPG($A221, "SP_SHARES_OUT_PERIOD_END", G$3)</f>
        <v>264259788</v>
      </c>
      <c r="H221" s="9" cm="1">
        <f t="array" ref="H221">_xll.SNL.Clients.Office.Excel.Functions.SPG($A221, "SP_SHARES_OUT_PERIOD_END", H$3)</f>
        <v>264094061</v>
      </c>
      <c r="I221" s="9" cm="1">
        <f t="array" ref="I221">_xll.SNL.Clients.Office.Excel.Functions.SPG($A221, "SP_SHARES_OUT_PERIOD_END", I$3)</f>
        <v>263685743</v>
      </c>
      <c r="J221" s="9" cm="1">
        <f t="array" ref="J221">_xll.SNL.Clients.Office.Excel.Functions.SPG($A221, "SP_SHARES_OUT_PERIOD_END", J$3)</f>
        <v>284892001</v>
      </c>
    </row>
    <row r="222" spans="1:10" x14ac:dyDescent="0.3">
      <c r="A222" s="11" t="s">
        <v>1244</v>
      </c>
      <c r="B222" s="9" cm="1">
        <f t="array" ref="B222">_xll.SNL.Clients.Office.Excel.Functions.SPG($A222, "SP_SHARES_OUT_PERIOD_END", B$3)</f>
        <v>30859119</v>
      </c>
      <c r="C222" s="9" cm="1">
        <f t="array" ref="C222">_xll.SNL.Clients.Office.Excel.Functions.SPG($A222, "SP_SHARES_OUT_PERIOD_END", C$3)</f>
        <v>30788639</v>
      </c>
      <c r="D222" s="9" cm="1">
        <f t="array" ref="D222">_xll.SNL.Clients.Office.Excel.Functions.SPG($A222, "SP_SHARES_OUT_PERIOD_END", D$3)</f>
        <v>30976821</v>
      </c>
      <c r="E222" s="9" cm="1">
        <f t="array" ref="E222">_xll.SNL.Clients.Office.Excel.Functions.SPG($A222, "SP_SHARES_OUT_PERIOD_END", E$3)</f>
        <v>31318444</v>
      </c>
      <c r="F222" s="9" cm="1">
        <f t="array" ref="F222">_xll.SNL.Clients.Office.Excel.Functions.SPG($A222, "SP_SHARES_OUT_PERIOD_END", F$3)</f>
        <v>31629224</v>
      </c>
      <c r="G222" s="9" cm="1">
        <f t="array" ref="G222">_xll.SNL.Clients.Office.Excel.Functions.SPG($A222, "SP_SHARES_OUT_PERIOD_END", G$3)</f>
        <v>31542001</v>
      </c>
      <c r="H222" s="9" cm="1">
        <f t="array" ref="H222">_xll.SNL.Clients.Office.Excel.Functions.SPG($A222, "SP_SHARES_OUT_PERIOD_END", H$3)</f>
        <v>32795093</v>
      </c>
      <c r="I222" s="9" cm="1">
        <f t="array" ref="I222">_xll.SNL.Clients.Office.Excel.Functions.SPG($A222, "SP_SHARES_OUT_PERIOD_END", I$3)</f>
        <v>32987809</v>
      </c>
      <c r="J222" s="9" cm="1">
        <f t="array" ref="J222">_xll.SNL.Clients.Office.Excel.Functions.SPG($A222, "SP_SHARES_OUT_PERIOD_END", J$3)</f>
        <v>33126702</v>
      </c>
    </row>
    <row r="223" spans="1:10" x14ac:dyDescent="0.3">
      <c r="A223" s="11" t="s">
        <v>1245</v>
      </c>
      <c r="B223" s="9" cm="1">
        <f t="array" ref="B223">_xll.SNL.Clients.Office.Excel.Functions.SPG($A223, "SP_SHARES_OUT_PERIOD_END", B$3)</f>
        <v>415879361</v>
      </c>
      <c r="C223" s="9" cm="1">
        <f t="array" ref="C223">_xll.SNL.Clients.Office.Excel.Functions.SPG($A223, "SP_SHARES_OUT_PERIOD_END", C$3)</f>
        <v>421419484</v>
      </c>
      <c r="D223" s="9" cm="1">
        <f t="array" ref="D223">_xll.SNL.Clients.Office.Excel.Functions.SPG($A223, "SP_SHARES_OUT_PERIOD_END", D$3)</f>
        <v>428434170</v>
      </c>
      <c r="E223" s="9" cm="1">
        <f t="array" ref="E223">_xll.SNL.Clients.Office.Excel.Functions.SPG($A223, "SP_SHARES_OUT_PERIOD_END", E$3)</f>
        <v>434010505</v>
      </c>
      <c r="F223" s="9" cm="1">
        <f t="array" ref="F223">_xll.SNL.Clients.Office.Excel.Functions.SPG($A223, "SP_SHARES_OUT_PERIOD_END", F$3)</f>
        <v>439599677</v>
      </c>
      <c r="G223" s="9" cm="1">
        <f t="array" ref="G223">_xll.SNL.Clients.Office.Excel.Functions.SPG($A223, "SP_SHARES_OUT_PERIOD_END", G$3)</f>
        <v>446823204</v>
      </c>
      <c r="H223" s="9" cm="1">
        <f t="array" ref="H223">_xll.SNL.Clients.Office.Excel.Functions.SPG($A223, "SP_SHARES_OUT_PERIOD_END", H$3)</f>
        <v>452722552</v>
      </c>
      <c r="I223" s="9" cm="1">
        <f t="array" ref="I223">_xll.SNL.Clients.Office.Excel.Functions.SPG($A223, "SP_SHARES_OUT_PERIOD_END", I$3)</f>
        <v>466800000</v>
      </c>
      <c r="J223" s="9" cm="1">
        <f t="array" ref="J223">_xll.SNL.Clients.Office.Excel.Functions.SPG($A223, "SP_SHARES_OUT_PERIOD_END", J$3)</f>
        <v>486900000</v>
      </c>
    </row>
    <row r="224" spans="1:10" x14ac:dyDescent="0.3">
      <c r="A224" s="11" t="s">
        <v>1246</v>
      </c>
      <c r="B224" s="9" cm="1">
        <f t="array" ref="B224">_xll.SNL.Clients.Office.Excel.Functions.SPG($A224, "SP_SHARES_OUT_PERIOD_END", B$3)</f>
        <v>55441379</v>
      </c>
      <c r="C224" s="9" cm="1">
        <f t="array" ref="C224">_xll.SNL.Clients.Office.Excel.Functions.SPG($A224, "SP_SHARES_OUT_PERIOD_END", C$3)</f>
        <v>55027144</v>
      </c>
      <c r="D224" s="9" cm="1">
        <f t="array" ref="D224">_xll.SNL.Clients.Office.Excel.Functions.SPG($A224, "SP_SHARES_OUT_PERIOD_END", D$3)</f>
        <v>55016894</v>
      </c>
      <c r="E224" s="9" cm="1">
        <f t="array" ref="E224">_xll.SNL.Clients.Office.Excel.Functions.SPG($A224, "SP_SHARES_OUT_PERIOD_END", E$3)</f>
        <v>54184831</v>
      </c>
      <c r="F224" s="9" cm="1">
        <f t="array" ref="F224">_xll.SNL.Clients.Office.Excel.Functions.SPG($A224, "SP_SHARES_OUT_PERIOD_END", F$3)</f>
        <v>53966586</v>
      </c>
      <c r="G224" s="9" cm="1">
        <f t="array" ref="G224">_xll.SNL.Clients.Office.Excel.Functions.SPG($A224, "SP_SHARES_OUT_PERIOD_END", G$3)</f>
        <v>53952539</v>
      </c>
      <c r="H224" s="9" cm="1">
        <f t="array" ref="H224">_xll.SNL.Clients.Office.Excel.Functions.SPG($A224, "SP_SHARES_OUT_PERIOD_END", H$3)</f>
        <v>52701316</v>
      </c>
      <c r="I224" s="9" cm="1">
        <f t="array" ref="I224">_xll.SNL.Clients.Office.Excel.Functions.SPG($A224, "SP_SHARES_OUT_PERIOD_END", I$3)</f>
        <v>50500829</v>
      </c>
      <c r="J224" s="9" cm="1">
        <f t="array" ref="J224">_xll.SNL.Clients.Office.Excel.Functions.SPG($A224, "SP_SHARES_OUT_PERIOD_END", J$3)</f>
        <v>49493173</v>
      </c>
    </row>
    <row r="225" spans="1:10" x14ac:dyDescent="0.3">
      <c r="A225" s="11" t="s">
        <v>1247</v>
      </c>
      <c r="B225" s="9" cm="1">
        <f t="array" ref="B225">_xll.SNL.Clients.Office.Excel.Functions.SPG($A225, "SP_SHARES_OUT_PERIOD_END", B$3)</f>
        <v>29490000</v>
      </c>
      <c r="C225" s="9" cm="1">
        <f t="array" ref="C225">_xll.SNL.Clients.Office.Excel.Functions.SPG($A225, "SP_SHARES_OUT_PERIOD_END", C$3)</f>
        <v>30353000</v>
      </c>
      <c r="D225" s="9" cm="1">
        <f t="array" ref="D225">_xll.SNL.Clients.Office.Excel.Functions.SPG($A225, "SP_SHARES_OUT_PERIOD_END", D$3)</f>
        <v>30354000</v>
      </c>
      <c r="E225" s="9" cm="1">
        <f t="array" ref="E225">_xll.SNL.Clients.Office.Excel.Functions.SPG($A225, "SP_SHARES_OUT_PERIOD_END", E$3)</f>
        <v>30477000</v>
      </c>
      <c r="F225" s="9" cm="1">
        <f t="array" ref="F225">_xll.SNL.Clients.Office.Excel.Functions.SPG($A225, "SP_SHARES_OUT_PERIOD_END", F$3)</f>
        <v>30469000</v>
      </c>
      <c r="G225" s="9" cm="1">
        <f t="array" ref="G225">_xll.SNL.Clients.Office.Excel.Functions.SPG($A225, "SP_SHARES_OUT_PERIOD_END", G$3)</f>
        <v>30441000</v>
      </c>
      <c r="H225" s="9" cm="1">
        <f t="array" ref="H225">_xll.SNL.Clients.Office.Excel.Functions.SPG($A225, "SP_SHARES_OUT_PERIOD_END", H$3)</f>
        <v>30436000</v>
      </c>
      <c r="I225" s="9" cm="1">
        <f t="array" ref="I225">_xll.SNL.Clients.Office.Excel.Functions.SPG($A225, "SP_SHARES_OUT_PERIOD_END", I$3)</f>
        <v>30424000</v>
      </c>
      <c r="J225" s="9" cm="1">
        <f t="array" ref="J225">_xll.SNL.Clients.Office.Excel.Functions.SPG($A225, "SP_SHARES_OUT_PERIOD_END", J$3)</f>
        <v>30759000</v>
      </c>
    </row>
    <row r="226" spans="1:10" x14ac:dyDescent="0.3">
      <c r="A226" s="11" t="s">
        <v>1248</v>
      </c>
      <c r="B226" s="9" cm="1">
        <f t="array" ref="B226">_xll.SNL.Clients.Office.Excel.Functions.SPG($A226, "SP_SHARES_OUT_PERIOD_END", B$3)</f>
        <v>56741000</v>
      </c>
      <c r="C226" s="9" cm="1">
        <f t="array" ref="C226">_xll.SNL.Clients.Office.Excel.Functions.SPG($A226, "SP_SHARES_OUT_PERIOD_END", C$3)</f>
        <v>56444000</v>
      </c>
      <c r="D226" s="9" cm="1">
        <f t="array" ref="D226">_xll.SNL.Clients.Office.Excel.Functions.SPG($A226, "SP_SHARES_OUT_PERIOD_END", D$3)</f>
        <v>55094000</v>
      </c>
      <c r="E226" s="9" cm="1">
        <f t="array" ref="E226">_xll.SNL.Clients.Office.Excel.Functions.SPG($A226, "SP_SHARES_OUT_PERIOD_END", E$3)</f>
        <v>54824000</v>
      </c>
      <c r="F226" s="9" cm="1">
        <f t="array" ref="F226">_xll.SNL.Clients.Office.Excel.Functions.SPG($A226, "SP_SHARES_OUT_PERIOD_END", F$3)</f>
        <v>49847000</v>
      </c>
      <c r="G226" s="9" cm="1">
        <f t="array" ref="G226">_xll.SNL.Clients.Office.Excel.Functions.SPG($A226, "SP_SHARES_OUT_PERIOD_END", G$3)</f>
        <v>49120000</v>
      </c>
      <c r="H226" s="9" cm="1">
        <f t="array" ref="H226">_xll.SNL.Clients.Office.Excel.Functions.SPG($A226, "SP_SHARES_OUT_PERIOD_END", H$3)</f>
        <v>48720000</v>
      </c>
      <c r="I226" s="9" cm="1">
        <f t="array" ref="I226">_xll.SNL.Clients.Office.Excel.Functions.SPG($A226, "SP_SHARES_OUT_PERIOD_END", I$3)</f>
        <v>48385000</v>
      </c>
      <c r="J226" s="9" cm="1">
        <f t="array" ref="J226">_xll.SNL.Clients.Office.Excel.Functions.SPG($A226, "SP_SHARES_OUT_PERIOD_END", J$3)</f>
        <v>47941000</v>
      </c>
    </row>
    <row r="227" spans="1:10" x14ac:dyDescent="0.3">
      <c r="A227" s="11" t="s">
        <v>1249</v>
      </c>
      <c r="B227" s="9" cm="1">
        <f t="array" ref="B227">_xll.SNL.Clients.Office.Excel.Functions.SPG($A227, "SP_SHARES_OUT_PERIOD_END", B$3)</f>
        <v>228730355</v>
      </c>
      <c r="C227" s="9" cm="1">
        <f t="array" ref="C227">_xll.SNL.Clients.Office.Excel.Functions.SPG($A227, "SP_SHARES_OUT_PERIOD_END", C$3)</f>
        <v>231051139</v>
      </c>
      <c r="D227" s="9" cm="1">
        <f t="array" ref="D227">_xll.SNL.Clients.Office.Excel.Functions.SPG($A227, "SP_SHARES_OUT_PERIOD_END", D$3)</f>
        <v>230818198</v>
      </c>
      <c r="E227" s="9" cm="1">
        <f t="array" ref="E227">_xll.SNL.Clients.Office.Excel.Functions.SPG($A227, "SP_SHARES_OUT_PERIOD_END", E$3)</f>
        <v>230805375</v>
      </c>
      <c r="F227" s="9" cm="1">
        <f t="array" ref="F227">_xll.SNL.Clients.Office.Excel.Functions.SPG($A227, "SP_SHARES_OUT_PERIOD_END", F$3)</f>
        <v>230846571</v>
      </c>
      <c r="G227" s="9" cm="1">
        <f t="array" ref="G227">_xll.SNL.Clients.Office.Excel.Functions.SPG($A227, "SP_SHARES_OUT_PERIOD_END", G$3)</f>
        <v>230885197</v>
      </c>
      <c r="H227" s="9" cm="1">
        <f t="array" ref="H227">_xll.SNL.Clients.Office.Excel.Functions.SPG($A227, "SP_SHARES_OUT_PERIOD_END", H$3)</f>
        <v>230828875</v>
      </c>
      <c r="I227" s="9" cm="1">
        <f t="array" ref="I227">_xll.SNL.Clients.Office.Excel.Functions.SPG($A227, "SP_SHARES_OUT_PERIOD_END", I$3)</f>
        <v>104406356</v>
      </c>
      <c r="J227" s="9" cm="1">
        <f t="array" ref="J227">_xll.SNL.Clients.Office.Excel.Functions.SPG($A227, "SP_SHARES_OUT_PERIOD_END", J$3)</f>
        <v>104157910</v>
      </c>
    </row>
    <row r="228" spans="1:10" x14ac:dyDescent="0.3">
      <c r="A228" s="11" t="s">
        <v>1250</v>
      </c>
      <c r="B228" s="9" t="str" cm="1">
        <f t="array" ref="B228">_xll.SNL.Clients.Office.Excel.Functions.SPG($A228, "SP_SHARES_OUT_PERIOD_END", B$3)</f>
        <v>NA</v>
      </c>
      <c r="C228" s="9" cm="1">
        <f t="array" ref="C228">_xll.SNL.Clients.Office.Excel.Functions.SPG($A228, "SP_SHARES_OUT_PERIOD_END", C$3)</f>
        <v>38487000</v>
      </c>
      <c r="D228" s="9" cm="1">
        <f t="array" ref="D228">_xll.SNL.Clients.Office.Excel.Functions.SPG($A228, "SP_SHARES_OUT_PERIOD_END", D$3)</f>
        <v>38870000</v>
      </c>
      <c r="E228" s="9" cm="1">
        <f t="array" ref="E228">_xll.SNL.Clients.Office.Excel.Functions.SPG($A228, "SP_SHARES_OUT_PERIOD_END", E$3)</f>
        <v>39282000</v>
      </c>
      <c r="F228" s="9" cm="1">
        <f t="array" ref="F228">_xll.SNL.Clients.Office.Excel.Functions.SPG($A228, "SP_SHARES_OUT_PERIOD_END", F$3)</f>
        <v>39754000</v>
      </c>
      <c r="G228" s="9" cm="1">
        <f t="array" ref="G228">_xll.SNL.Clients.Office.Excel.Functions.SPG($A228, "SP_SHARES_OUT_PERIOD_END", G$3)</f>
        <v>39881000</v>
      </c>
      <c r="H228" s="9" cm="1">
        <f t="array" ref="H228">_xll.SNL.Clients.Office.Excel.Functions.SPG($A228, "SP_SHARES_OUT_PERIOD_END", H$3)</f>
        <v>40055000</v>
      </c>
      <c r="I228" s="9" cm="1">
        <f t="array" ref="I228">_xll.SNL.Clients.Office.Excel.Functions.SPG($A228, "SP_SHARES_OUT_PERIOD_END", I$3)</f>
        <v>40606000</v>
      </c>
      <c r="J228" s="9" cm="1">
        <f t="array" ref="J228">_xll.SNL.Clients.Office.Excel.Functions.SPG($A228, "SP_SHARES_OUT_PERIOD_END", J$3)</f>
        <v>40971000</v>
      </c>
    </row>
    <row r="229" spans="1:10" x14ac:dyDescent="0.3">
      <c r="A229" s="11" t="s">
        <v>1251</v>
      </c>
      <c r="B229" s="9" cm="1">
        <f t="array" ref="B229">_xll.SNL.Clients.Office.Excel.Functions.SPG($A229, "SP_SHARES_OUT_PERIOD_END", B$3)</f>
        <v>131760795</v>
      </c>
      <c r="C229" s="9" cm="1">
        <f t="array" ref="C229">_xll.SNL.Clients.Office.Excel.Functions.SPG($A229, "SP_SHARES_OUT_PERIOD_END", C$3)</f>
        <v>130918997</v>
      </c>
      <c r="D229" s="9" cm="1">
        <f t="array" ref="D229">_xll.SNL.Clients.Office.Excel.Functions.SPG($A229, "SP_SHARES_OUT_PERIOD_END", D$3)</f>
        <v>126140650</v>
      </c>
      <c r="E229" s="9" cm="1">
        <f t="array" ref="E229">_xll.SNL.Clients.Office.Excel.Functions.SPG($A229, "SP_SHARES_OUT_PERIOD_END", E$3)</f>
        <v>126882774</v>
      </c>
      <c r="F229" s="9" cm="1">
        <f t="array" ref="F229">_xll.SNL.Clients.Office.Excel.Functions.SPG($A229, "SP_SHARES_OUT_PERIOD_END", F$3)</f>
        <v>128227127</v>
      </c>
      <c r="G229" s="9" cm="1">
        <f t="array" ref="G229">_xll.SNL.Clients.Office.Excel.Functions.SPG($A229, "SP_SHARES_OUT_PERIOD_END", G$3)</f>
        <v>128462343</v>
      </c>
      <c r="H229" s="9" cm="1">
        <f t="array" ref="H229">_xll.SNL.Clients.Office.Excel.Functions.SPG($A229, "SP_SHARES_OUT_PERIOD_END", H$3)</f>
        <v>128839816</v>
      </c>
      <c r="I229" s="9" cm="1">
        <f t="array" ref="I229">_xll.SNL.Clients.Office.Excel.Functions.SPG($A229, "SP_SHARES_OUT_PERIOD_END", I$3)</f>
        <v>128696883</v>
      </c>
      <c r="J229" s="9" cm="1">
        <f t="array" ref="J229">_xll.SNL.Clients.Office.Excel.Functions.SPG($A229, "SP_SHARES_OUT_PERIOD_END", J$3)</f>
        <v>128585935</v>
      </c>
    </row>
    <row r="230" spans="1:10" x14ac:dyDescent="0.3">
      <c r="A230" s="11" t="s">
        <v>1252</v>
      </c>
      <c r="B230" s="9" cm="1">
        <f t="array" ref="B230">_xll.SNL.Clients.Office.Excel.Functions.SPG($A230, "SP_SHARES_OUT_PERIOD_END", B$3)</f>
        <v>26435000</v>
      </c>
      <c r="C230" s="9" cm="1">
        <f t="array" ref="C230">_xll.SNL.Clients.Office.Excel.Functions.SPG($A230, "SP_SHARES_OUT_PERIOD_END", C$3)</f>
        <v>26511000</v>
      </c>
      <c r="D230" s="9" cm="1">
        <f t="array" ref="D230">_xll.SNL.Clients.Office.Excel.Functions.SPG($A230, "SP_SHARES_OUT_PERIOD_END", D$3)</f>
        <v>27563000</v>
      </c>
      <c r="E230" s="9" cm="1">
        <f t="array" ref="E230">_xll.SNL.Clients.Office.Excel.Functions.SPG($A230, "SP_SHARES_OUT_PERIOD_END", E$3)</f>
        <v>28315000</v>
      </c>
      <c r="F230" s="9" cm="1">
        <f t="array" ref="F230">_xll.SNL.Clients.Office.Excel.Functions.SPG($A230, "SP_SHARES_OUT_PERIOD_END", F$3)</f>
        <v>28949000</v>
      </c>
      <c r="G230" s="9" cm="1">
        <f t="array" ref="G230">_xll.SNL.Clients.Office.Excel.Functions.SPG($A230, "SP_SHARES_OUT_PERIOD_END", G$3)</f>
        <v>28669000</v>
      </c>
      <c r="H230" s="9" cm="1">
        <f t="array" ref="H230">_xll.SNL.Clients.Office.Excel.Functions.SPG($A230, "SP_SHARES_OUT_PERIOD_END", H$3)</f>
        <v>28616000</v>
      </c>
      <c r="I230" s="9" cm="1">
        <f t="array" ref="I230">_xll.SNL.Clients.Office.Excel.Functions.SPG($A230, "SP_SHARES_OUT_PERIOD_END", I$3)</f>
        <v>28857000</v>
      </c>
      <c r="J230" s="9" cm="1">
        <f t="array" ref="J230">_xll.SNL.Clients.Office.Excel.Functions.SPG($A230, "SP_SHARES_OUT_PERIOD_END", J$3)</f>
        <v>28837000</v>
      </c>
    </row>
    <row r="231" spans="1:10" x14ac:dyDescent="0.3">
      <c r="A231" s="11" t="s">
        <v>1253</v>
      </c>
      <c r="B231" s="9" cm="1">
        <f t="array" ref="B231">_xll.SNL.Clients.Office.Excel.Functions.SPG($A231, "SP_SHARES_OUT_PERIOD_END", B$3)</f>
        <v>37530000</v>
      </c>
      <c r="C231" s="9" cm="1">
        <f t="array" ref="C231">_xll.SNL.Clients.Office.Excel.Functions.SPG($A231, "SP_SHARES_OUT_PERIOD_END", C$3)</f>
        <v>37288000</v>
      </c>
      <c r="D231" s="9" cm="1">
        <f t="array" ref="D231">_xll.SNL.Clients.Office.Excel.Functions.SPG($A231, "SP_SHARES_OUT_PERIOD_END", D$3)</f>
        <v>37091000</v>
      </c>
      <c r="E231" s="9" cm="1">
        <f t="array" ref="E231">_xll.SNL.Clients.Office.Excel.Functions.SPG($A231, "SP_SHARES_OUT_PERIOD_END", E$3)</f>
        <v>36953000</v>
      </c>
      <c r="F231" s="9" cm="1">
        <f t="array" ref="F231">_xll.SNL.Clients.Office.Excel.Functions.SPG($A231, "SP_SHARES_OUT_PERIOD_END", F$3)</f>
        <v>37988000</v>
      </c>
      <c r="G231" s="9" cm="1">
        <f t="array" ref="G231">_xll.SNL.Clients.Office.Excel.Functions.SPG($A231, "SP_SHARES_OUT_PERIOD_END", G$3)</f>
        <v>37920000</v>
      </c>
      <c r="H231" s="9" cm="1">
        <f t="array" ref="H231">_xll.SNL.Clients.Office.Excel.Functions.SPG($A231, "SP_SHARES_OUT_PERIOD_END", H$3)</f>
        <v>37861000</v>
      </c>
      <c r="I231" s="9" cm="1">
        <f t="array" ref="I231">_xll.SNL.Clients.Office.Excel.Functions.SPG($A231, "SP_SHARES_OUT_PERIOD_END", I$3)</f>
        <v>37695000</v>
      </c>
      <c r="J231" s="9" cm="1">
        <f t="array" ref="J231">_xll.SNL.Clients.Office.Excel.Functions.SPG($A231, "SP_SHARES_OUT_PERIOD_END", J$3)</f>
        <v>37526000</v>
      </c>
    </row>
    <row r="232" spans="1:10" x14ac:dyDescent="0.3">
      <c r="A232" s="11" t="s">
        <v>1254</v>
      </c>
      <c r="B232" s="9" cm="1">
        <f t="array" ref="B232">_xll.SNL.Clients.Office.Excel.Functions.SPG($A232, "SP_SHARES_OUT_PERIOD_END", B$3)</f>
        <v>43737491</v>
      </c>
      <c r="C232" s="9" cm="1">
        <f t="array" ref="C232">_xll.SNL.Clients.Office.Excel.Functions.SPG($A232, "SP_SHARES_OUT_PERIOD_END", C$3)</f>
        <v>43424646</v>
      </c>
      <c r="D232" s="9" cm="1">
        <f t="array" ref="D232">_xll.SNL.Clients.Office.Excel.Functions.SPG($A232, "SP_SHARES_OUT_PERIOD_END", D$3)</f>
        <v>43704841</v>
      </c>
      <c r="E232" s="9" cm="1">
        <f t="array" ref="E232">_xll.SNL.Clients.Office.Excel.Functions.SPG($A232, "SP_SHARES_OUT_PERIOD_END", E$3)</f>
        <v>43686508</v>
      </c>
      <c r="F232" s="9" cm="1">
        <f t="array" ref="F232">_xll.SNL.Clients.Office.Excel.Functions.SPG($A232, "SP_SHARES_OUT_PERIOD_END", F$3)</f>
        <v>44149644</v>
      </c>
      <c r="G232" s="9" cm="1">
        <f t="array" ref="G232">_xll.SNL.Clients.Office.Excel.Functions.SPG($A232, "SP_SHARES_OUT_PERIOD_END", G$3)</f>
        <v>43944118</v>
      </c>
      <c r="H232" s="9" cm="1">
        <f t="array" ref="H232">_xll.SNL.Clients.Office.Excel.Functions.SPG($A232, "SP_SHARES_OUT_PERIOD_END", H$3)</f>
        <v>43926576</v>
      </c>
      <c r="I232" s="9" cm="1">
        <f t="array" ref="I232">_xll.SNL.Clients.Office.Excel.Functions.SPG($A232, "SP_SHARES_OUT_PERIOD_END", I$3)</f>
        <v>43918798</v>
      </c>
      <c r="J232" s="9" cm="1">
        <f t="array" ref="J232">_xll.SNL.Clients.Office.Excel.Functions.SPG($A232, "SP_SHARES_OUT_PERIOD_END", J$3)</f>
        <v>43880224</v>
      </c>
    </row>
    <row r="233" spans="1:10" x14ac:dyDescent="0.3">
      <c r="A233" s="11" t="s">
        <v>1255</v>
      </c>
      <c r="B233" s="9" cm="1">
        <f t="array" ref="B233">_xll.SNL.Clients.Office.Excel.Functions.SPG($A233, "SP_SHARES_OUT_PERIOD_END", B$3)</f>
        <v>44311146</v>
      </c>
      <c r="C233" s="9" cm="1">
        <f t="array" ref="C233">_xll.SNL.Clients.Office.Excel.Functions.SPG($A233, "SP_SHARES_OUT_PERIOD_END", C$3)</f>
        <v>44498097</v>
      </c>
      <c r="D233" s="9" cm="1">
        <f t="array" ref="D233">_xll.SNL.Clients.Office.Excel.Functions.SPG($A233, "SP_SHARES_OUT_PERIOD_END", D$3)</f>
        <v>44498248</v>
      </c>
      <c r="E233" s="9" cm="1">
        <f t="array" ref="E233">_xll.SNL.Clients.Office.Excel.Functions.SPG($A233, "SP_SHARES_OUT_PERIOD_END", E$3)</f>
        <v>44594451</v>
      </c>
      <c r="F233" s="9" cm="1">
        <f t="array" ref="F233">_xll.SNL.Clients.Office.Excel.Functions.SPG($A233, "SP_SHARES_OUT_PERIOD_END", F$3)</f>
        <v>45025151</v>
      </c>
      <c r="G233" s="9" cm="1">
        <f t="array" ref="G233">_xll.SNL.Clients.Office.Excel.Functions.SPG($A233, "SP_SHARES_OUT_PERIOD_END", G$3)</f>
        <v>45005175</v>
      </c>
      <c r="H233" s="9" cm="1">
        <f t="array" ref="H233">_xll.SNL.Clients.Office.Excel.Functions.SPG($A233, "SP_SHARES_OUT_PERIOD_END", H$3)</f>
        <v>45378364</v>
      </c>
      <c r="I233" s="9" cm="1">
        <f t="array" ref="I233">_xll.SNL.Clients.Office.Excel.Functions.SPG($A233, "SP_SHARES_OUT_PERIOD_END", I$3)</f>
        <v>45378678</v>
      </c>
      <c r="J233" s="9" cm="1">
        <f t="array" ref="J233">_xll.SNL.Clients.Office.Excel.Functions.SPG($A233, "SP_SHARES_OUT_PERIOD_END", J$3)</f>
        <v>45743555</v>
      </c>
    </row>
    <row r="234" spans="1:10" x14ac:dyDescent="0.3">
      <c r="A234" s="11" t="s">
        <v>1256</v>
      </c>
      <c r="B234" s="9" cm="1">
        <f t="array" ref="B234">_xll.SNL.Clients.Office.Excel.Functions.SPG($A234, "SP_SHARES_OUT_PERIOD_END", B$3)</f>
        <v>84488401</v>
      </c>
      <c r="C234" s="9" cm="1">
        <f t="array" ref="C234">_xll.SNL.Clients.Office.Excel.Functions.SPG($A234, "SP_SHARES_OUT_PERIOD_END", C$3)</f>
        <v>83608819</v>
      </c>
      <c r="D234" s="9" cm="1">
        <f t="array" ref="D234">_xll.SNL.Clients.Office.Excel.Functions.SPG($A234, "SP_SHARES_OUT_PERIOD_END", D$3)</f>
        <v>76742933</v>
      </c>
      <c r="E234" s="9" cm="1">
        <f t="array" ref="E234">_xll.SNL.Clients.Office.Excel.Functions.SPG($A234, "SP_SHARES_OUT_PERIOD_END", E$3)</f>
        <v>76658080</v>
      </c>
      <c r="F234" s="9" cm="1">
        <f t="array" ref="F234">_xll.SNL.Clients.Office.Excel.Functions.SPG($A234, "SP_SHARES_OUT_PERIOD_END", F$3)</f>
        <v>76521182</v>
      </c>
      <c r="G234" s="9" cm="1">
        <f t="array" ref="G234">_xll.SNL.Clients.Office.Excel.Functions.SPG($A234, "SP_SHARES_OUT_PERIOD_END", G$3)</f>
        <v>75887475</v>
      </c>
      <c r="H234" s="9" cm="1">
        <f t="array" ref="H234">_xll.SNL.Clients.Office.Excel.Functions.SPG($A234, "SP_SHARES_OUT_PERIOD_END", H$3)</f>
        <v>75588741</v>
      </c>
      <c r="I234" s="9" cm="1">
        <f t="array" ref="I234">_xll.SNL.Clients.Office.Excel.Functions.SPG($A234, "SP_SHARES_OUT_PERIOD_END", I$3)</f>
        <v>75333893</v>
      </c>
      <c r="J234" s="9" cm="1">
        <f t="array" ref="J234">_xll.SNL.Clients.Office.Excel.Functions.SPG($A234, "SP_SHARES_OUT_PERIOD_END", J$3)</f>
        <v>74896752</v>
      </c>
    </row>
    <row r="235" spans="1:10" x14ac:dyDescent="0.3">
      <c r="A235" s="11" t="s">
        <v>1257</v>
      </c>
      <c r="B235" s="9" cm="1">
        <f t="array" ref="B235">_xll.SNL.Clients.Office.Excel.Functions.SPG($A235, "SP_SHARES_OUT_PERIOD_END", B$3)</f>
        <v>47231000</v>
      </c>
      <c r="C235" s="9" cm="1">
        <f t="array" ref="C235">_xll.SNL.Clients.Office.Excel.Functions.SPG($A235, "SP_SHARES_OUT_PERIOD_END", C$3)</f>
        <v>48122000</v>
      </c>
      <c r="D235" s="9" cm="1">
        <f t="array" ref="D235">_xll.SNL.Clients.Office.Excel.Functions.SPG($A235, "SP_SHARES_OUT_PERIOD_END", D$3)</f>
        <v>48285148</v>
      </c>
      <c r="E235" s="9" cm="1">
        <f t="array" ref="E235">_xll.SNL.Clients.Office.Excel.Functions.SPG($A235, "SP_SHARES_OUT_PERIOD_END", E$3)</f>
        <v>49246000</v>
      </c>
      <c r="F235" s="9" cm="1">
        <f t="array" ref="F235">_xll.SNL.Clients.Office.Excel.Functions.SPG($A235, "SP_SHARES_OUT_PERIOD_END", F$3)</f>
        <v>49506000</v>
      </c>
      <c r="G235" s="9" cm="1">
        <f t="array" ref="G235">_xll.SNL.Clients.Office.Excel.Functions.SPG($A235, "SP_SHARES_OUT_PERIOD_END", G$3)</f>
        <v>51201322</v>
      </c>
      <c r="H235" s="9" cm="1">
        <f t="array" ref="H235">_xll.SNL.Clients.Office.Excel.Functions.SPG($A235, "SP_SHARES_OUT_PERIOD_END", H$3)</f>
        <v>52866173</v>
      </c>
      <c r="I235" s="9" cm="1">
        <f t="array" ref="I235">_xll.SNL.Clients.Office.Excel.Functions.SPG($A235, "SP_SHARES_OUT_PERIOD_END", I$3)</f>
        <v>52304000</v>
      </c>
      <c r="J235" s="9" cm="1">
        <f t="array" ref="J235">_xll.SNL.Clients.Office.Excel.Functions.SPG($A235, "SP_SHARES_OUT_PERIOD_END", J$3)</f>
        <v>53038000</v>
      </c>
    </row>
    <row r="236" spans="1:10" x14ac:dyDescent="0.3">
      <c r="A236" s="11" t="s">
        <v>1258</v>
      </c>
      <c r="B236" s="9" cm="1">
        <f t="array" ref="B236">_xll.SNL.Clients.Office.Excel.Functions.SPG($A236, "SP_SHARES_OUT_PERIOD_END", B$3)</f>
        <v>98005068</v>
      </c>
      <c r="C236" s="9" cm="1">
        <f t="array" ref="C236">_xll.SNL.Clients.Office.Excel.Functions.SPG($A236, "SP_SHARES_OUT_PERIOD_END", C$3)</f>
        <v>97262557</v>
      </c>
      <c r="D236" s="9" cm="1">
        <f t="array" ref="D236">_xll.SNL.Clients.Office.Excel.Functions.SPG($A236, "SP_SHARES_OUT_PERIOD_END", D$3)</f>
        <v>98643576</v>
      </c>
      <c r="E236" s="9" cm="1">
        <f t="array" ref="E236">_xll.SNL.Clients.Office.Excel.Functions.SPG($A236, "SP_SHARES_OUT_PERIOD_END", E$3)</f>
        <v>99154749</v>
      </c>
      <c r="F236" s="9" cm="1">
        <f t="array" ref="F236">_xll.SNL.Clients.Office.Excel.Functions.SPG($A236, "SP_SHARES_OUT_PERIOD_END", F$3)</f>
        <v>100147065</v>
      </c>
      <c r="G236" s="9" cm="1">
        <f t="array" ref="G236">_xll.SNL.Clients.Office.Excel.Functions.SPG($A236, "SP_SHARES_OUT_PERIOD_END", G$3)</f>
        <v>99223863</v>
      </c>
      <c r="H236" s="9" cm="1">
        <f t="array" ref="H236">_xll.SNL.Clients.Office.Excel.Functions.SPG($A236, "SP_SHARES_OUT_PERIOD_END", H$3)</f>
        <v>99338790</v>
      </c>
      <c r="I236" s="9" cm="1">
        <f t="array" ref="I236">_xll.SNL.Clients.Office.Excel.Functions.SPG($A236, "SP_SHARES_OUT_PERIOD_END", I$3)</f>
        <v>98773249</v>
      </c>
      <c r="J236" s="9" cm="1">
        <f t="array" ref="J236">_xll.SNL.Clients.Office.Excel.Functions.SPG($A236, "SP_SHARES_OUT_PERIOD_END", J$3)</f>
        <v>98285804</v>
      </c>
    </row>
    <row r="237" spans="1:10" x14ac:dyDescent="0.3">
      <c r="A237" s="11" t="s">
        <v>1259</v>
      </c>
      <c r="B237" s="9" cm="1">
        <f t="array" ref="B237">_xll.SNL.Clients.Office.Excel.Functions.SPG($A237, "SP_SHARES_OUT_PERIOD_END", B$3)</f>
        <v>12739006</v>
      </c>
      <c r="C237" s="9" cm="1">
        <f t="array" ref="C237">_xll.SNL.Clients.Office.Excel.Functions.SPG($A237, "SP_SHARES_OUT_PERIOD_END", C$3)</f>
        <v>13017791</v>
      </c>
      <c r="D237" s="9" cm="1">
        <f t="array" ref="D237">_xll.SNL.Clients.Office.Excel.Functions.SPG($A237, "SP_SHARES_OUT_PERIOD_END", D$3)</f>
        <v>13019832</v>
      </c>
      <c r="E237" s="9" cm="1">
        <f t="array" ref="E237">_xll.SNL.Clients.Office.Excel.Functions.SPG($A237, "SP_SHARES_OUT_PERIOD_END", E$3)</f>
        <v>13086392</v>
      </c>
      <c r="F237" s="9" cm="1">
        <f t="array" ref="F237">_xll.SNL.Clients.Office.Excel.Functions.SPG($A237, "SP_SHARES_OUT_PERIOD_END", F$3)</f>
        <v>13215202</v>
      </c>
      <c r="G237" s="9" cm="1">
        <f t="array" ref="G237">_xll.SNL.Clients.Office.Excel.Functions.SPG($A237, "SP_SHARES_OUT_PERIOD_END", G$3)</f>
        <v>13365083</v>
      </c>
      <c r="H237" s="9" cm="1">
        <f t="array" ref="H237">_xll.SNL.Clients.Office.Excel.Functions.SPG($A237, "SP_SHARES_OUT_PERIOD_END", H$3)</f>
        <v>13403087</v>
      </c>
      <c r="I237" s="9" cm="1">
        <f t="array" ref="I237">_xll.SNL.Clients.Office.Excel.Functions.SPG($A237, "SP_SHARES_OUT_PERIOD_END", I$3)</f>
        <v>13630760</v>
      </c>
      <c r="J237" s="9" cm="1">
        <f t="array" ref="J237">_xll.SNL.Clients.Office.Excel.Functions.SPG($A237, "SP_SHARES_OUT_PERIOD_END", J$3)</f>
        <v>13722890</v>
      </c>
    </row>
    <row r="238" spans="1:10" x14ac:dyDescent="0.3">
      <c r="A238" s="11" t="s">
        <v>1260</v>
      </c>
      <c r="B238" s="9" t="str" cm="1">
        <f t="array" ref="B238">_xll.SNL.Clients.Office.Excel.Functions.SPG($A238, "SP_SHARES_OUT_PERIOD_END", B$3)</f>
        <v>NA</v>
      </c>
      <c r="C238" s="9" cm="1">
        <f t="array" ref="C238">_xll.SNL.Clients.Office.Excel.Functions.SPG($A238, "SP_SHARES_OUT_PERIOD_END", C$3)</f>
        <v>51691595</v>
      </c>
      <c r="D238" s="9" cm="1">
        <f t="array" ref="D238">_xll.SNL.Clients.Office.Excel.Functions.SPG($A238, "SP_SHARES_OUT_PERIOD_END", D$3)</f>
        <v>51445203</v>
      </c>
      <c r="E238" s="9" cm="1">
        <f t="array" ref="E238">_xll.SNL.Clients.Office.Excel.Functions.SPG($A238, "SP_SHARES_OUT_PERIOD_END", E$3)</f>
        <v>51418318</v>
      </c>
      <c r="F238" s="9" cm="1">
        <f t="array" ref="F238">_xll.SNL.Clients.Office.Excel.Functions.SPG($A238, "SP_SHARES_OUT_PERIOD_END", F$3)</f>
        <v>53502733</v>
      </c>
      <c r="G238" s="9" cm="1">
        <f t="array" ref="G238">_xll.SNL.Clients.Office.Excel.Functions.SPG($A238, "SP_SHARES_OUT_PERIOD_END", G$3)</f>
        <v>53007966</v>
      </c>
      <c r="H238" s="9" cm="1">
        <f t="array" ref="H238">_xll.SNL.Clients.Office.Excel.Functions.SPG($A238, "SP_SHARES_OUT_PERIOD_END", H$3)</f>
        <v>53700273</v>
      </c>
      <c r="I238" s="9" cm="1">
        <f t="array" ref="I238">_xll.SNL.Clients.Office.Excel.Functions.SPG($A238, "SP_SHARES_OUT_PERIOD_END", I$3)</f>
        <v>53587282</v>
      </c>
      <c r="J238" s="9" cm="1">
        <f t="array" ref="J238">_xll.SNL.Clients.Office.Excel.Functions.SPG($A238, "SP_SHARES_OUT_PERIOD_END", J$3)</f>
        <v>53469081</v>
      </c>
    </row>
    <row r="239" spans="1:10" x14ac:dyDescent="0.3">
      <c r="A239" s="11" t="s">
        <v>1261</v>
      </c>
      <c r="B239" s="9" cm="1">
        <f t="array" ref="B239">_xll.SNL.Clients.Office.Excel.Functions.SPG($A239, "SP_SHARES_OUT_PERIOD_END", B$3)</f>
        <v>54189516</v>
      </c>
      <c r="C239" s="9" cm="1">
        <f t="array" ref="C239">_xll.SNL.Clients.Office.Excel.Functions.SPG($A239, "SP_SHARES_OUT_PERIOD_END", C$3)</f>
        <v>54657103</v>
      </c>
      <c r="D239" s="9" cm="1">
        <f t="array" ref="D239">_xll.SNL.Clients.Office.Excel.Functions.SPG($A239, "SP_SHARES_OUT_PERIOD_END", D$3)</f>
        <v>54612541</v>
      </c>
      <c r="E239" s="9" cm="1">
        <f t="array" ref="E239">_xll.SNL.Clients.Office.Excel.Functions.SPG($A239, "SP_SHARES_OUT_PERIOD_END", E$3)</f>
        <v>54507836</v>
      </c>
      <c r="F239" s="9" cm="1">
        <f t="array" ref="F239">_xll.SNL.Clients.Office.Excel.Functions.SPG($A239, "SP_SHARES_OUT_PERIOD_END", F$3)</f>
        <v>54437953</v>
      </c>
      <c r="G239" s="9" cm="1">
        <f t="array" ref="G239">_xll.SNL.Clients.Office.Excel.Functions.SPG($A239, "SP_SHARES_OUT_PERIOD_END", G$3)</f>
        <v>54092987</v>
      </c>
      <c r="H239" s="9" cm="1">
        <f t="array" ref="H239">_xll.SNL.Clients.Office.Excel.Functions.SPG($A239, "SP_SHARES_OUT_PERIOD_END", H$3)</f>
        <v>54016374</v>
      </c>
      <c r="I239" s="9" cm="1">
        <f t="array" ref="I239">_xll.SNL.Clients.Office.Excel.Functions.SPG($A239, "SP_SHARES_OUT_PERIOD_END", I$3)</f>
        <v>53859908</v>
      </c>
      <c r="J239" s="9" cm="1">
        <f t="array" ref="J239">_xll.SNL.Clients.Office.Excel.Functions.SPG($A239, "SP_SHARES_OUT_PERIOD_END", J$3)</f>
        <v>53818698</v>
      </c>
    </row>
    <row r="240" spans="1:10" x14ac:dyDescent="0.3">
      <c r="A240" s="11" t="s">
        <v>1622</v>
      </c>
      <c r="B240" s="9" cm="1">
        <f t="array" ref="B240">_xll.SNL.Clients.Office.Excel.Functions.SPG($A240, "SP_SHARES_OUT_PERIOD_END", B$3)</f>
        <v>34182785</v>
      </c>
      <c r="C240" s="9" cm="1">
        <f t="array" ref="C240">_xll.SNL.Clients.Office.Excel.Functions.SPG($A240, "SP_SHARES_OUT_PERIOD_END", C$3)</f>
        <v>33629169</v>
      </c>
      <c r="D240" s="9" cm="1">
        <f t="array" ref="D240">_xll.SNL.Clients.Office.Excel.Functions.SPG($A240, "SP_SHARES_OUT_PERIOD_END", D$3)</f>
        <v>33226735</v>
      </c>
      <c r="E240" s="9" cm="1">
        <f t="array" ref="E240">_xll.SNL.Clients.Office.Excel.Functions.SPG($A240, "SP_SHARES_OUT_PERIOD_END", E$3)</f>
        <v>32668904</v>
      </c>
      <c r="F240" s="9" cm="1">
        <f t="array" ref="F240">_xll.SNL.Clients.Office.Excel.Functions.SPG($A240, "SP_SHARES_OUT_PERIOD_END", F$3)</f>
        <v>32201216</v>
      </c>
      <c r="G240" s="9" cm="1">
        <f t="array" ref="G240">_xll.SNL.Clients.Office.Excel.Functions.SPG($A240, "SP_SHARES_OUT_PERIOD_END", G$3)</f>
        <v>32023004</v>
      </c>
      <c r="H240" s="9" cm="1">
        <f t="array" ref="H240">_xll.SNL.Clients.Office.Excel.Functions.SPG($A240, "SP_SHARES_OUT_PERIOD_END", H$3)</f>
        <v>31933003</v>
      </c>
      <c r="I240" s="9" cm="1">
        <f t="array" ref="I240">_xll.SNL.Clients.Office.Excel.Functions.SPG($A240, "SP_SHARES_OUT_PERIOD_END", I$3)</f>
        <v>31731030</v>
      </c>
      <c r="J240" s="9" cm="1">
        <f t="array" ref="J240">_xll.SNL.Clients.Office.Excel.Functions.SPG($A240, "SP_SHARES_OUT_PERIOD_END", J$3)</f>
        <v>31427124</v>
      </c>
    </row>
    <row r="241" spans="1:10" x14ac:dyDescent="0.3">
      <c r="A241" s="11" t="s">
        <v>1262</v>
      </c>
      <c r="B241" s="9" cm="1">
        <f t="array" ref="B241">_xll.SNL.Clients.Office.Excel.Functions.SPG($A241, "SP_SHARES_OUT_PERIOD_END", B$3)</f>
        <v>120187131</v>
      </c>
      <c r="C241" s="9" cm="1">
        <f t="array" ref="C241">_xll.SNL.Clients.Office.Excel.Functions.SPG($A241, "SP_SHARES_OUT_PERIOD_END", C$3)</f>
        <v>118640973</v>
      </c>
      <c r="D241" s="9" cm="1">
        <f t="array" ref="D241">_xll.SNL.Clients.Office.Excel.Functions.SPG($A241, "SP_SHARES_OUT_PERIOD_END", D$3)</f>
        <v>117881416</v>
      </c>
      <c r="E241" s="9" cm="1">
        <f t="array" ref="E241">_xll.SNL.Clients.Office.Excel.Functions.SPG($A241, "SP_SHARES_OUT_PERIOD_END", E$3)</f>
        <v>114854209</v>
      </c>
      <c r="F241" s="9" cm="1">
        <f t="array" ref="F241">_xll.SNL.Clients.Office.Excel.Functions.SPG($A241, "SP_SHARES_OUT_PERIOD_END", F$3)</f>
        <v>113163489</v>
      </c>
      <c r="G241" s="9" cm="1">
        <f t="array" ref="G241">_xll.SNL.Clients.Office.Excel.Functions.SPG($A241, "SP_SHARES_OUT_PERIOD_END", G$3)</f>
        <v>112038612</v>
      </c>
      <c r="H241" s="9" cm="1">
        <f t="array" ref="H241">_xll.SNL.Clients.Office.Excel.Functions.SPG($A241, "SP_SHARES_OUT_PERIOD_END", H$3)</f>
        <v>111034852</v>
      </c>
      <c r="I241" s="9" cm="1">
        <f t="array" ref="I241">_xll.SNL.Clients.Office.Excel.Functions.SPG($A241, "SP_SHARES_OUT_PERIOD_END", I$3)</f>
        <v>106627595</v>
      </c>
      <c r="J241" s="9" cm="1">
        <f t="array" ref="J241">_xll.SNL.Clients.Office.Excel.Functions.SPG($A241, "SP_SHARES_OUT_PERIOD_END", J$3)</f>
        <v>91506151</v>
      </c>
    </row>
    <row r="242" spans="1:10" x14ac:dyDescent="0.3">
      <c r="A242" s="11" t="s">
        <v>1263</v>
      </c>
      <c r="B242" s="9" cm="1">
        <f t="array" ref="B242">_xll.SNL.Clients.Office.Excel.Functions.SPG($A242, "SP_SHARES_OUT_PERIOD_END", B$3)</f>
        <v>353635274</v>
      </c>
      <c r="C242" s="9" cm="1">
        <f t="array" ref="C242">_xll.SNL.Clients.Office.Excel.Functions.SPG($A242, "SP_SHARES_OUT_PERIOD_END", C$3)</f>
        <v>352541826</v>
      </c>
      <c r="D242" s="9" cm="1">
        <f t="array" ref="D242">_xll.SNL.Clients.Office.Excel.Functions.SPG($A242, "SP_SHARES_OUT_PERIOD_END", D$3)</f>
        <v>351779995</v>
      </c>
      <c r="E242" s="9" cm="1">
        <f t="array" ref="E242">_xll.SNL.Clients.Office.Excel.Functions.SPG($A242, "SP_SHARES_OUT_PERIOD_END", E$3)</f>
        <v>351643593</v>
      </c>
      <c r="F242" s="9" cm="1">
        <f t="array" ref="F242">_xll.SNL.Clients.Office.Excel.Functions.SPG($A242, "SP_SHARES_OUT_PERIOD_END", F$3)</f>
        <v>351562227</v>
      </c>
      <c r="G242" s="9" cm="1">
        <f t="array" ref="G242">_xll.SNL.Clients.Office.Excel.Functions.SPG($A242, "SP_SHARES_OUT_PERIOD_END", G$3)</f>
        <v>350137826</v>
      </c>
      <c r="H242" s="9" cm="1">
        <f t="array" ref="H242">_xll.SNL.Clients.Office.Excel.Functions.SPG($A242, "SP_SHARES_OUT_PERIOD_END", H$3)</f>
        <v>350022378</v>
      </c>
      <c r="I242" s="9" cm="1">
        <f t="array" ref="I242">_xll.SNL.Clients.Office.Excel.Functions.SPG($A242, "SP_SHARES_OUT_PERIOD_END", I$3)</f>
        <v>349839924</v>
      </c>
      <c r="J242" s="9" cm="1">
        <f t="array" ref="J242">_xll.SNL.Clients.Office.Excel.Functions.SPG($A242, "SP_SHARES_OUT_PERIOD_END", J$3)</f>
        <v>349530266</v>
      </c>
    </row>
    <row r="243" spans="1:10" x14ac:dyDescent="0.3">
      <c r="A243" s="11" t="s">
        <v>1264</v>
      </c>
      <c r="B243" s="9" cm="1">
        <f t="array" ref="B243">_xll.SNL.Clients.Office.Excel.Functions.SPG($A243, "SP_SHARES_OUT_PERIOD_END", B$3)</f>
        <v>30233514</v>
      </c>
      <c r="C243" s="9" cm="1">
        <f t="array" ref="C243">_xll.SNL.Clients.Office.Excel.Functions.SPG($A243, "SP_SHARES_OUT_PERIOD_END", C$3)</f>
        <v>30195999</v>
      </c>
      <c r="D243" s="9" cm="1">
        <f t="array" ref="D243">_xll.SNL.Clients.Office.Excel.Functions.SPG($A243, "SP_SHARES_OUT_PERIOD_END", D$3)</f>
        <v>30196755</v>
      </c>
      <c r="E243" s="9" cm="1">
        <f t="array" ref="E243">_xll.SNL.Clients.Office.Excel.Functions.SPG($A243, "SP_SHARES_OUT_PERIOD_END", E$3)</f>
        <v>30272110</v>
      </c>
      <c r="F243" s="9" cm="1">
        <f t="array" ref="F243">_xll.SNL.Clients.Office.Excel.Functions.SPG($A243, "SP_SHARES_OUT_PERIOD_END", F$3)</f>
        <v>30276358</v>
      </c>
      <c r="G243" s="9" cm="1">
        <f t="array" ref="G243">_xll.SNL.Clients.Office.Excel.Functions.SPG($A243, "SP_SHARES_OUT_PERIOD_END", G$3)</f>
        <v>30368655</v>
      </c>
      <c r="H243" s="9" cm="1">
        <f t="array" ref="H243">_xll.SNL.Clients.Office.Excel.Functions.SPG($A243, "SP_SHARES_OUT_PERIOD_END", H$3)</f>
        <v>30410582</v>
      </c>
      <c r="I243" s="9" cm="1">
        <f t="array" ref="I243">_xll.SNL.Clients.Office.Excel.Functions.SPG($A243, "SP_SHARES_OUT_PERIOD_END", I$3)</f>
        <v>30485788</v>
      </c>
      <c r="J243" s="9" cm="1">
        <f t="array" ref="J243">_xll.SNL.Clients.Office.Excel.Functions.SPG($A243, "SP_SHARES_OUT_PERIOD_END", J$3)</f>
        <v>30555287</v>
      </c>
    </row>
    <row r="244" spans="1:10" x14ac:dyDescent="0.3">
      <c r="A244" s="11" t="s">
        <v>1265</v>
      </c>
      <c r="B244" s="9" cm="1">
        <f t="array" ref="B244">_xll.SNL.Clients.Office.Excel.Functions.SPG($A244, "SP_SHARES_OUT_PERIOD_END", B$3)</f>
        <v>114679000</v>
      </c>
      <c r="C244" s="9" cm="1">
        <f t="array" ref="C244">_xll.SNL.Clients.Office.Excel.Functions.SPG($A244, "SP_SHARES_OUT_PERIOD_END", C$3)</f>
        <v>116735000</v>
      </c>
      <c r="D244" s="9" cm="1">
        <f t="array" ref="D244">_xll.SNL.Clients.Office.Excel.Functions.SPG($A244, "SP_SHARES_OUT_PERIOD_END", D$3)</f>
        <v>116511000</v>
      </c>
      <c r="E244" s="9" cm="1">
        <f t="array" ref="E244">_xll.SNL.Clients.Office.Excel.Functions.SPG($A244, "SP_SHARES_OUT_PERIOD_END", E$3)</f>
        <v>115998000</v>
      </c>
      <c r="F244" s="9" cm="1">
        <f t="array" ref="F244">_xll.SNL.Clients.Office.Excel.Functions.SPG($A244, "SP_SHARES_OUT_PERIOD_END", F$3)</f>
        <v>111946000</v>
      </c>
      <c r="G244" s="9" cm="1">
        <f t="array" ref="G244">_xll.SNL.Clients.Office.Excel.Functions.SPG($A244, "SP_SHARES_OUT_PERIOD_END", G$3)</f>
        <v>112407000</v>
      </c>
      <c r="H244" s="9" cm="1">
        <f t="array" ref="H244">_xll.SNL.Clients.Office.Excel.Functions.SPG($A244, "SP_SHARES_OUT_PERIOD_END", H$3)</f>
        <v>112171000</v>
      </c>
      <c r="I244" s="9" cm="1">
        <f t="array" ref="I244">_xll.SNL.Clients.Office.Excel.Functions.SPG($A244, "SP_SHARES_OUT_PERIOD_END", I$3)</f>
        <v>111584000</v>
      </c>
      <c r="J244" s="9" cm="1">
        <f t="array" ref="J244">_xll.SNL.Clients.Office.Excel.Functions.SPG($A244, "SP_SHARES_OUT_PERIOD_END", J$3)</f>
        <v>111332000</v>
      </c>
    </row>
    <row r="245" spans="1:10" x14ac:dyDescent="0.3">
      <c r="A245" s="11" t="s">
        <v>1266</v>
      </c>
      <c r="B245" s="9" cm="1">
        <f t="array" ref="B245">_xll.SNL.Clients.Office.Excel.Functions.SPG($A245, "SP_SHARES_OUT_PERIOD_END", B$3)</f>
        <v>57393673</v>
      </c>
      <c r="C245" s="9" cm="1">
        <f t="array" ref="C245">_xll.SNL.Clients.Office.Excel.Functions.SPG($A245, "SP_SHARES_OUT_PERIOD_END", C$3)</f>
        <v>57144887</v>
      </c>
      <c r="D245" s="9" cm="1">
        <f t="array" ref="D245">_xll.SNL.Clients.Office.Excel.Functions.SPG($A245, "SP_SHARES_OUT_PERIOD_END", D$3)</f>
        <v>57030897</v>
      </c>
      <c r="E245" s="9" cm="1">
        <f t="array" ref="E245">_xll.SNL.Clients.Office.Excel.Functions.SPG($A245, "SP_SHARES_OUT_PERIOD_END", E$3)</f>
        <v>56833771</v>
      </c>
      <c r="F245" s="9" cm="1">
        <f t="array" ref="F245">_xll.SNL.Clients.Office.Excel.Functions.SPG($A245, "SP_SHARES_OUT_PERIOD_END", F$3)</f>
        <v>56791214</v>
      </c>
      <c r="G245" s="9" cm="1">
        <f t="array" ref="G245">_xll.SNL.Clients.Office.Excel.Functions.SPG($A245, "SP_SHARES_OUT_PERIOD_END", G$3)</f>
        <v>56769081</v>
      </c>
      <c r="H245" s="9" cm="1">
        <f t="array" ref="H245">_xll.SNL.Clients.Office.Excel.Functions.SPG($A245, "SP_SHARES_OUT_PERIOD_END", H$3)</f>
        <v>58571944</v>
      </c>
      <c r="I245" s="9" cm="1">
        <f t="array" ref="I245">_xll.SNL.Clients.Office.Excel.Functions.SPG($A245, "SP_SHARES_OUT_PERIOD_END", I$3)</f>
        <v>59999658</v>
      </c>
      <c r="J245" s="9" cm="1">
        <f t="array" ref="J245">_xll.SNL.Clients.Office.Excel.Functions.SPG($A245, "SP_SHARES_OUT_PERIOD_END", J$3)</f>
        <v>59954618</v>
      </c>
    </row>
    <row r="246" spans="1:10" x14ac:dyDescent="0.3">
      <c r="A246" s="11" t="s">
        <v>1267</v>
      </c>
      <c r="B246" s="9" cm="1">
        <f t="array" ref="B246">_xll.SNL.Clients.Office.Excel.Functions.SPG($A246, "SP_SHARES_OUT_PERIOD_END", B$3)</f>
        <v>20684621</v>
      </c>
      <c r="C246" s="9" cm="1">
        <f t="array" ref="C246">_xll.SNL.Clients.Office.Excel.Functions.SPG($A246, "SP_SHARES_OUT_PERIOD_END", C$3)</f>
        <v>20766764</v>
      </c>
      <c r="D246" s="9" cm="1">
        <f t="array" ref="D246">_xll.SNL.Clients.Office.Excel.Functions.SPG($A246, "SP_SHARES_OUT_PERIOD_END", D$3)</f>
        <v>20766764</v>
      </c>
      <c r="E246" s="9" cm="1">
        <f t="array" ref="E246">_xll.SNL.Clients.Office.Excel.Functions.SPG($A246, "SP_SHARES_OUT_PERIOD_END", E$3)</f>
        <v>20734331</v>
      </c>
      <c r="F246" s="9" cm="1">
        <f t="array" ref="F246">_xll.SNL.Clients.Office.Excel.Functions.SPG($A246, "SP_SHARES_OUT_PERIOD_END", F$3)</f>
        <v>20790261</v>
      </c>
      <c r="G246" s="9" cm="1">
        <f t="array" ref="G246">_xll.SNL.Clients.Office.Excel.Functions.SPG($A246, "SP_SHARES_OUT_PERIOD_END", G$3)</f>
        <v>20790292</v>
      </c>
      <c r="H246" s="9" cm="1">
        <f t="array" ref="H246">_xll.SNL.Clients.Office.Excel.Functions.SPG($A246, "SP_SHARES_OUT_PERIOD_END", H$3)</f>
        <v>20787626</v>
      </c>
      <c r="I246" s="9" cm="1">
        <f t="array" ref="I246">_xll.SNL.Clients.Office.Excel.Functions.SPG($A246, "SP_SHARES_OUT_PERIOD_END", I$3)</f>
        <v>20942857</v>
      </c>
      <c r="J246" s="9" cm="1">
        <f t="array" ref="J246">_xll.SNL.Clients.Office.Excel.Functions.SPG($A246, "SP_SHARES_OUT_PERIOD_END", J$3)</f>
        <v>20850454</v>
      </c>
    </row>
    <row r="247" spans="1:10" x14ac:dyDescent="0.3">
      <c r="A247" s="11" t="s">
        <v>1268</v>
      </c>
      <c r="B247" s="9" cm="1">
        <f t="array" ref="B247">_xll.SNL.Clients.Office.Excel.Functions.SPG($A247, "SP_SHARES_OUT_PERIOD_END", B$3)</f>
        <v>216204137</v>
      </c>
      <c r="C247" s="9" cm="1">
        <f t="array" ref="C247">_xll.SNL.Clients.Office.Excel.Functions.SPG($A247, "SP_SHARES_OUT_PERIOD_END", C$3)</f>
        <v>215778520</v>
      </c>
      <c r="D247" s="9" cm="1">
        <f t="array" ref="D247">_xll.SNL.Clients.Office.Excel.Functions.SPG($A247, "SP_SHARES_OUT_PERIOD_END", D$3)</f>
        <v>215412560</v>
      </c>
      <c r="E247" s="9" cm="1">
        <f t="array" ref="E247">_xll.SNL.Clients.Office.Excel.Functions.SPG($A247, "SP_SHARES_OUT_PERIOD_END", E$3)</f>
        <v>215071798</v>
      </c>
      <c r="F247" s="9" cm="1">
        <f t="array" ref="F247">_xll.SNL.Clients.Office.Excel.Functions.SPG($A247, "SP_SHARES_OUT_PERIOD_END", F$3)</f>
        <v>214716389</v>
      </c>
      <c r="G247" s="9" cm="1">
        <f t="array" ref="G247">_xll.SNL.Clients.Office.Excel.Functions.SPG($A247, "SP_SHARES_OUT_PERIOD_END", G$3)</f>
        <v>214165676</v>
      </c>
      <c r="H247" s="9" cm="1">
        <f t="array" ref="H247">_xll.SNL.Clients.Office.Excel.Functions.SPG($A247, "SP_SHARES_OUT_PERIOD_END", H$3)</f>
        <v>213689808</v>
      </c>
      <c r="I247" s="9" cm="1">
        <f t="array" ref="I247">_xll.SNL.Clients.Office.Excel.Functions.SPG($A247, "SP_SHARES_OUT_PERIOD_END", I$3)</f>
        <v>213006423</v>
      </c>
      <c r="J247" s="9" cm="1">
        <f t="array" ref="J247">_xll.SNL.Clients.Office.Excel.Functions.SPG($A247, "SP_SHARES_OUT_PERIOD_END", J$3)</f>
        <v>212775069</v>
      </c>
    </row>
    <row r="248" spans="1:10" x14ac:dyDescent="0.3">
      <c r="A248" s="11" t="s">
        <v>1269</v>
      </c>
      <c r="B248" s="9" cm="1">
        <f t="array" ref="B248">_xll.SNL.Clients.Office.Excel.Functions.SPG($A248, "SP_SHARES_OUT_PERIOD_END", B$3)</f>
        <v>10765336</v>
      </c>
      <c r="C248" s="9" cm="1">
        <f t="array" ref="C248">_xll.SNL.Clients.Office.Excel.Functions.SPG($A248, "SP_SHARES_OUT_PERIOD_END", C$3)</f>
        <v>10767184</v>
      </c>
      <c r="D248" s="9" cm="1">
        <f t="array" ref="D248">_xll.SNL.Clients.Office.Excel.Functions.SPG($A248, "SP_SHARES_OUT_PERIOD_END", D$3)</f>
        <v>10479076</v>
      </c>
      <c r="E248" s="9" cm="1">
        <f t="array" ref="E248">_xll.SNL.Clients.Office.Excel.Functions.SPG($A248, "SP_SHARES_OUT_PERIOD_END", E$3)</f>
        <v>10472741</v>
      </c>
      <c r="F248" s="9" cm="1">
        <f t="array" ref="F248">_xll.SNL.Clients.Office.Excel.Functions.SPG($A248, "SP_SHARES_OUT_PERIOD_END", F$3)</f>
        <v>10276463</v>
      </c>
      <c r="G248" s="9" cm="1">
        <f t="array" ref="G248">_xll.SNL.Clients.Office.Excel.Functions.SPG($A248, "SP_SHARES_OUT_PERIOD_END", G$3)</f>
        <v>9738183</v>
      </c>
      <c r="H248" s="9" cm="1">
        <f t="array" ref="H248">_xll.SNL.Clients.Office.Excel.Functions.SPG($A248, "SP_SHARES_OUT_PERIOD_END", H$3)</f>
        <v>8590824</v>
      </c>
      <c r="I248" s="9" cm="1">
        <f t="array" ref="I248">_xll.SNL.Clients.Office.Excel.Functions.SPG($A248, "SP_SHARES_OUT_PERIOD_END", I$3)</f>
        <v>8594764</v>
      </c>
      <c r="J248" s="9" cm="1">
        <f t="array" ref="J248">_xll.SNL.Clients.Office.Excel.Functions.SPG($A248, "SP_SHARES_OUT_PERIOD_END", J$3)</f>
        <v>8596673</v>
      </c>
    </row>
    <row r="249" spans="1:10" x14ac:dyDescent="0.3">
      <c r="A249" s="11" t="s">
        <v>1270</v>
      </c>
      <c r="B249" s="9" cm="1">
        <f t="array" ref="B249">_xll.SNL.Clients.Office.Excel.Functions.SPG($A249, "SP_SHARES_OUT_PERIOD_END", B$3)</f>
        <v>72919000</v>
      </c>
      <c r="C249" s="9" cm="1">
        <f t="array" ref="C249">_xll.SNL.Clients.Office.Excel.Functions.SPG($A249, "SP_SHARES_OUT_PERIOD_END", C$3)</f>
        <v>73203000</v>
      </c>
      <c r="D249" s="9" cm="1">
        <f t="array" ref="D249">_xll.SNL.Clients.Office.Excel.Functions.SPG($A249, "SP_SHARES_OUT_PERIOD_END", D$3)</f>
        <v>73291000</v>
      </c>
      <c r="E249" s="9" cm="1">
        <f t="array" ref="E249">_xll.SNL.Clients.Office.Excel.Functions.SPG($A249, "SP_SHARES_OUT_PERIOD_END", E$3)</f>
        <v>73383000</v>
      </c>
      <c r="F249" s="9" cm="1">
        <f t="array" ref="F249">_xll.SNL.Clients.Office.Excel.Functions.SPG($A249, "SP_SHARES_OUT_PERIOD_END", F$3)</f>
        <v>73646000</v>
      </c>
      <c r="G249" s="9" cm="1">
        <f t="array" ref="G249">_xll.SNL.Clients.Office.Excel.Functions.SPG($A249, "SP_SHARES_OUT_PERIOD_END", G$3)</f>
        <v>73341000</v>
      </c>
      <c r="H249" s="9" cm="1">
        <f t="array" ref="H249">_xll.SNL.Clients.Office.Excel.Functions.SPG($A249, "SP_SHARES_OUT_PERIOD_END", H$3)</f>
        <v>73849000</v>
      </c>
      <c r="I249" s="9" cm="1">
        <f t="array" ref="I249">_xll.SNL.Clients.Office.Excel.Functions.SPG($A249, "SP_SHARES_OUT_PERIOD_END", I$3)</f>
        <v>74195000</v>
      </c>
      <c r="J249" s="9" cm="1">
        <f t="array" ref="J249">_xll.SNL.Clients.Office.Excel.Functions.SPG($A249, "SP_SHARES_OUT_PERIOD_END", J$3)</f>
        <v>74194000</v>
      </c>
    </row>
    <row r="250" spans="1:10" x14ac:dyDescent="0.3">
      <c r="A250" s="11" t="s">
        <v>1271</v>
      </c>
      <c r="B250" s="9" cm="1">
        <f t="array" ref="B250">_xll.SNL.Clients.Office.Excel.Functions.SPG($A250, "SP_SHARES_OUT_PERIOD_END", B$3)</f>
        <v>30525000</v>
      </c>
      <c r="C250" s="9" cm="1">
        <f t="array" ref="C250">_xll.SNL.Clients.Office.Excel.Functions.SPG($A250, "SP_SHARES_OUT_PERIOD_END", C$3)</f>
        <v>30432000</v>
      </c>
      <c r="D250" s="9" cm="1">
        <f t="array" ref="D250">_xll.SNL.Clients.Office.Excel.Functions.SPG($A250, "SP_SHARES_OUT_PERIOD_END", D$3)</f>
        <v>30415000</v>
      </c>
      <c r="E250" s="9" cm="1">
        <f t="array" ref="E250">_xll.SNL.Clients.Office.Excel.Functions.SPG($A250, "SP_SHARES_OUT_PERIOD_END", E$3)</f>
        <v>30408000</v>
      </c>
      <c r="F250" s="9" cm="1">
        <f t="array" ref="F250">_xll.SNL.Clients.Office.Excel.Functions.SPG($A250, "SP_SHARES_OUT_PERIOD_END", F$3)</f>
        <v>30398000</v>
      </c>
      <c r="G250" s="9" cm="1">
        <f t="array" ref="G250">_xll.SNL.Clients.Office.Excel.Functions.SPG($A250, "SP_SHARES_OUT_PERIOD_END", G$3)</f>
        <v>30298000</v>
      </c>
      <c r="H250" s="9" cm="1">
        <f t="array" ref="H250">_xll.SNL.Clients.Office.Excel.Functions.SPG($A250, "SP_SHARES_OUT_PERIOD_END", H$3)</f>
        <v>30590000</v>
      </c>
      <c r="I250" s="9" cm="1">
        <f t="array" ref="I250">_xll.SNL.Clients.Office.Excel.Functions.SPG($A250, "SP_SHARES_OUT_PERIOD_END", I$3)</f>
        <v>30686000</v>
      </c>
      <c r="J250" s="9" cm="1">
        <f t="array" ref="J250">_xll.SNL.Clients.Office.Excel.Functions.SPG($A250, "SP_SHARES_OUT_PERIOD_END", J$3)</f>
        <v>30682000</v>
      </c>
    </row>
    <row r="251" spans="1:10" x14ac:dyDescent="0.3">
      <c r="A251" s="11" t="s">
        <v>1272</v>
      </c>
      <c r="B251" s="9" cm="1">
        <f t="array" ref="B251">_xll.SNL.Clients.Office.Excel.Functions.SPG($A251, "SP_SHARES_OUT_PERIOD_END", B$3)</f>
        <v>78542000</v>
      </c>
      <c r="C251" s="9" cm="1">
        <f t="array" ref="C251">_xll.SNL.Clients.Office.Excel.Functions.SPG($A251, "SP_SHARES_OUT_PERIOD_END", C$3)</f>
        <v>78519000</v>
      </c>
      <c r="D251" s="9" cm="1">
        <f t="array" ref="D251">_xll.SNL.Clients.Office.Excel.Functions.SPG($A251, "SP_SHARES_OUT_PERIOD_END", D$3)</f>
        <v>78495000</v>
      </c>
      <c r="E251" s="9" cm="1">
        <f t="array" ref="E251">_xll.SNL.Clients.Office.Excel.Functions.SPG($A251, "SP_SHARES_OUT_PERIOD_END", E$3)</f>
        <v>78452000</v>
      </c>
      <c r="F251" s="9" cm="1">
        <f t="array" ref="F251">_xll.SNL.Clients.Office.Excel.Functions.SPG($A251, "SP_SHARES_OUT_PERIOD_END", F$3)</f>
        <v>79051000</v>
      </c>
      <c r="G251" s="9" cm="1">
        <f t="array" ref="G251">_xll.SNL.Clients.Office.Excel.Functions.SPG($A251, "SP_SHARES_OUT_PERIOD_END", G$3)</f>
        <v>79039000</v>
      </c>
      <c r="H251" s="9" cm="1">
        <f t="array" ref="H251">_xll.SNL.Clients.Office.Excel.Functions.SPG($A251, "SP_SHARES_OUT_PERIOD_END", H$3)</f>
        <v>79022000</v>
      </c>
      <c r="I251" s="9" cm="1">
        <f t="array" ref="I251">_xll.SNL.Clients.Office.Excel.Functions.SPG($A251, "SP_SHARES_OUT_PERIOD_END", I$3)</f>
        <v>79013000</v>
      </c>
      <c r="J251" s="9" cm="1">
        <f t="array" ref="J251">_xll.SNL.Clients.Office.Excel.Functions.SPG($A251, "SP_SHARES_OUT_PERIOD_END", J$3)</f>
        <v>78989000</v>
      </c>
    </row>
    <row r="252" spans="1:10" x14ac:dyDescent="0.3">
      <c r="A252" s="11" t="s">
        <v>1273</v>
      </c>
      <c r="B252" s="9" cm="1">
        <f t="array" ref="B252">_xll.SNL.Clients.Office.Excel.Functions.SPG($A252, "SP_SHARES_OUT_PERIOD_END", B$3)</f>
        <v>20620786</v>
      </c>
      <c r="C252" s="9" cm="1">
        <f t="array" ref="C252">_xll.SNL.Clients.Office.Excel.Functions.SPG($A252, "SP_SHARES_OUT_PERIOD_END", C$3)</f>
        <v>20409835</v>
      </c>
      <c r="D252" s="9" cm="1">
        <f t="array" ref="D252">_xll.SNL.Clients.Office.Excel.Functions.SPG($A252, "SP_SHARES_OUT_PERIOD_END", D$3)</f>
        <v>20409259</v>
      </c>
      <c r="E252" s="9" cm="1">
        <f t="array" ref="E252">_xll.SNL.Clients.Office.Excel.Functions.SPG($A252, "SP_SHARES_OUT_PERIOD_END", E$3)</f>
        <v>20317376</v>
      </c>
      <c r="F252" s="9" cm="1">
        <f t="array" ref="F252">_xll.SNL.Clients.Office.Excel.Functions.SPG($A252, "SP_SHARES_OUT_PERIOD_END", F$3)</f>
        <v>20248494</v>
      </c>
      <c r="G252" s="9" cm="1">
        <f t="array" ref="G252">_xll.SNL.Clients.Office.Excel.Functions.SPG($A252, "SP_SHARES_OUT_PERIOD_END", G$3)</f>
        <v>20122792</v>
      </c>
      <c r="H252" s="9" cm="1">
        <f t="array" ref="H252">_xll.SNL.Clients.Office.Excel.Functions.SPG($A252, "SP_SHARES_OUT_PERIOD_END", H$3)</f>
        <v>20122216</v>
      </c>
      <c r="I252" s="9" cm="1">
        <f t="array" ref="I252">_xll.SNL.Clients.Office.Excel.Functions.SPG($A252, "SP_SHARES_OUT_PERIOD_END", I$3)</f>
        <v>20007771</v>
      </c>
      <c r="J252" s="9" cm="1">
        <f t="array" ref="J252">_xll.SNL.Clients.Office.Excel.Functions.SPG($A252, "SP_SHARES_OUT_PERIOD_END", J$3)</f>
        <v>20027637</v>
      </c>
    </row>
    <row r="253" spans="1:10" x14ac:dyDescent="0.3">
      <c r="A253" s="11" t="s">
        <v>1274</v>
      </c>
      <c r="B253" s="9" cm="1">
        <f t="array" ref="B253">_xll.SNL.Clients.Office.Excel.Functions.SPG($A253, "SP_SHARES_OUT_PERIOD_END", B$3)</f>
        <v>22856066</v>
      </c>
      <c r="C253" s="9" cm="1">
        <f t="array" ref="C253">_xll.SNL.Clients.Office.Excel.Functions.SPG($A253, "SP_SHARES_OUT_PERIOD_END", C$3)</f>
        <v>22853038</v>
      </c>
      <c r="D253" s="9" cm="1">
        <f t="array" ref="D253">_xll.SNL.Clients.Office.Excel.Functions.SPG($A253, "SP_SHARES_OUT_PERIOD_END", D$3)</f>
        <v>22814811</v>
      </c>
      <c r="E253" s="9" cm="1">
        <f t="array" ref="E253">_xll.SNL.Clients.Office.Excel.Functions.SPG($A253, "SP_SHARES_OUT_PERIOD_END", E$3)</f>
        <v>22810412</v>
      </c>
      <c r="F253" s="9" cm="1">
        <f t="array" ref="F253">_xll.SNL.Clients.Office.Excel.Functions.SPG($A253, "SP_SHARES_OUT_PERIOD_END", F$3)</f>
        <v>23751258</v>
      </c>
      <c r="G253" s="9" cm="1">
        <f t="array" ref="G253">_xll.SNL.Clients.Office.Excel.Functions.SPG($A253, "SP_SHARES_OUT_PERIOD_END", G$3)</f>
        <v>23744593</v>
      </c>
      <c r="H253" s="9" cm="1">
        <f t="array" ref="H253">_xll.SNL.Clients.Office.Excel.Functions.SPG($A253, "SP_SHARES_OUT_PERIOD_END", H$3)</f>
        <v>23719204</v>
      </c>
      <c r="I253" s="9" cm="1">
        <f t="array" ref="I253">_xll.SNL.Clients.Office.Excel.Functions.SPG($A253, "SP_SHARES_OUT_PERIOD_END", I$3)</f>
        <v>24096946</v>
      </c>
      <c r="J253" s="9" cm="1">
        <f t="array" ref="J253">_xll.SNL.Clients.Office.Excel.Functions.SPG($A253, "SP_SHARES_OUT_PERIOD_END", J$3)</f>
        <v>23994405</v>
      </c>
    </row>
    <row r="254" spans="1:10" x14ac:dyDescent="0.3">
      <c r="A254" s="11" t="s">
        <v>1275</v>
      </c>
      <c r="B254" s="9" cm="1">
        <f t="array" ref="B254">_xll.SNL.Clients.Office.Excel.Functions.SPG($A254, "SP_SHARES_OUT_PERIOD_END", B$3)</f>
        <v>151530000</v>
      </c>
      <c r="C254" s="9" cm="1">
        <f t="array" ref="C254">_xll.SNL.Clients.Office.Excel.Functions.SPG($A254, "SP_SHARES_OUT_PERIOD_END", C$3)</f>
        <v>150243000</v>
      </c>
      <c r="D254" s="9" cm="1">
        <f t="array" ref="D254">_xll.SNL.Clients.Office.Excel.Functions.SPG($A254, "SP_SHARES_OUT_PERIOD_END", D$3)</f>
        <v>152101000</v>
      </c>
      <c r="E254" s="9" cm="1">
        <f t="array" ref="E254">_xll.SNL.Clients.Office.Excel.Functions.SPG($A254, "SP_SHARES_OUT_PERIOD_END", E$3)</f>
        <v>152051000</v>
      </c>
      <c r="F254" s="9" cm="1">
        <f t="array" ref="F254">_xll.SNL.Clients.Office.Excel.Functions.SPG($A254, "SP_SHARES_OUT_PERIOD_END", F$3)</f>
        <v>152450000</v>
      </c>
      <c r="G254" s="9" cm="1">
        <f t="array" ref="G254">_xll.SNL.Clients.Office.Excel.Functions.SPG($A254, "SP_SHARES_OUT_PERIOD_END", G$3)</f>
        <v>152291000</v>
      </c>
      <c r="H254" s="9" cm="1">
        <f t="array" ref="H254">_xll.SNL.Clients.Office.Excel.Functions.SPG($A254, "SP_SHARES_OUT_PERIOD_END", H$3)</f>
        <v>150706000</v>
      </c>
      <c r="I254" s="9" cm="1">
        <f t="array" ref="I254">_xll.SNL.Clients.Office.Excel.Functions.SPG($A254, "SP_SHARES_OUT_PERIOD_END", I$3)</f>
        <v>150810000</v>
      </c>
      <c r="J254" s="9" cm="1">
        <f t="array" ref="J254">_xll.SNL.Clients.Office.Excel.Functions.SPG($A254, "SP_SHARES_OUT_PERIOD_END", J$3)</f>
        <v>151494000</v>
      </c>
    </row>
    <row r="255" spans="1:10" x14ac:dyDescent="0.3">
      <c r="A255" s="11" t="s">
        <v>1276</v>
      </c>
      <c r="B255" s="9" cm="1">
        <f t="array" ref="B255">_xll.SNL.Clients.Office.Excel.Functions.SPG($A255, "SP_SHARES_OUT_PERIOD_END", B$3)</f>
        <v>99415281</v>
      </c>
      <c r="C255" s="9" cm="1">
        <f t="array" ref="C255">_xll.SNL.Clients.Office.Excel.Functions.SPG($A255, "SP_SHARES_OUT_PERIOD_END", C$3)</f>
        <v>99186843</v>
      </c>
      <c r="D255" s="9" cm="1">
        <f t="array" ref="D255">_xll.SNL.Clients.Office.Excel.Functions.SPG($A255, "SP_SHARES_OUT_PERIOD_END", D$3)</f>
        <v>98755412</v>
      </c>
      <c r="E255" s="9" cm="1">
        <f t="array" ref="E255">_xll.SNL.Clients.Office.Excel.Functions.SPG($A255, "SP_SHARES_OUT_PERIOD_END", E$3)</f>
        <v>98755412</v>
      </c>
      <c r="F255" s="9" cm="1">
        <f t="array" ref="F255">_xll.SNL.Clients.Office.Excel.Functions.SPG($A255, "SP_SHARES_OUT_PERIOD_END", F$3)</f>
        <v>98752018</v>
      </c>
      <c r="G255" s="9" cm="1">
        <f t="array" ref="G255">_xll.SNL.Clients.Office.Excel.Functions.SPG($A255, "SP_SHARES_OUT_PERIOD_END", G$3)</f>
        <v>98623747</v>
      </c>
      <c r="H255" s="9" cm="1">
        <f t="array" ref="H255">_xll.SNL.Clients.Office.Excel.Functions.SPG($A255, "SP_SHARES_OUT_PERIOD_END", H$3)</f>
        <v>99426526</v>
      </c>
      <c r="I255" s="9" cm="1">
        <f t="array" ref="I255">_xll.SNL.Clients.Office.Excel.Functions.SPG($A255, "SP_SHARES_OUT_PERIOD_END", I$3)</f>
        <v>99426526</v>
      </c>
      <c r="J255" s="9" cm="1">
        <f t="array" ref="J255">_xll.SNL.Clients.Office.Excel.Functions.SPG($A255, "SP_SHARES_OUT_PERIOD_END", J$3)</f>
        <v>102584517</v>
      </c>
    </row>
    <row r="256" spans="1:10" x14ac:dyDescent="0.3">
      <c r="A256" s="11" t="s">
        <v>1277</v>
      </c>
      <c r="B256" s="9" cm="1">
        <f t="array" ref="B256">_xll.SNL.Clients.Office.Excel.Functions.SPG($A256, "SP_SHARES_OUT_PERIOD_END", B$3)</f>
        <v>34105516</v>
      </c>
      <c r="C256" s="9" cm="1">
        <f t="array" ref="C256">_xll.SNL.Clients.Office.Excel.Functions.SPG($A256, "SP_SHARES_OUT_PERIOD_END", C$3)</f>
        <v>33990827</v>
      </c>
      <c r="D256" s="9" cm="1">
        <f t="array" ref="D256">_xll.SNL.Clients.Office.Excel.Functions.SPG($A256, "SP_SHARES_OUT_PERIOD_END", D$3)</f>
        <v>34153539</v>
      </c>
      <c r="E256" s="9" cm="1">
        <f t="array" ref="E256">_xll.SNL.Clients.Office.Excel.Functions.SPG($A256, "SP_SHARES_OUT_PERIOD_END", E$3)</f>
        <v>34496197</v>
      </c>
      <c r="F256" s="9" cm="1">
        <f t="array" ref="F256">_xll.SNL.Clients.Office.Excel.Functions.SPG($A256, "SP_SHARES_OUT_PERIOD_END", F$3)</f>
        <v>34689843</v>
      </c>
      <c r="G256" s="9" cm="1">
        <f t="array" ref="G256">_xll.SNL.Clients.Office.Excel.Functions.SPG($A256, "SP_SHARES_OUT_PERIOD_END", G$3)</f>
        <v>34906233</v>
      </c>
      <c r="H256" s="9" cm="1">
        <f t="array" ref="H256">_xll.SNL.Clients.Office.Excel.Functions.SPG($A256, "SP_SHARES_OUT_PERIOD_END", H$3)</f>
        <v>34901076</v>
      </c>
      <c r="I256" s="9" cm="1">
        <f t="array" ref="I256">_xll.SNL.Clients.Office.Excel.Functions.SPG($A256, "SP_SHARES_OUT_PERIOD_END", I$3)</f>
        <v>35047800</v>
      </c>
      <c r="J256" s="9" cm="1">
        <f t="array" ref="J256">_xll.SNL.Clients.Office.Excel.Functions.SPG($A256, "SP_SHARES_OUT_PERIOD_END", J$3)</f>
        <v>35108120</v>
      </c>
    </row>
    <row r="257" spans="1:10" x14ac:dyDescent="0.3">
      <c r="A257" s="11" t="s">
        <v>1278</v>
      </c>
      <c r="B257" s="9" cm="1">
        <f t="array" ref="B257">_xll.SNL.Clients.Office.Excel.Functions.SPG($A257, "SP_SHARES_OUT_PERIOD_END", B$3)</f>
        <v>307976901</v>
      </c>
      <c r="C257" s="9" cm="1">
        <f t="array" ref="C257">_xll.SNL.Clients.Office.Excel.Functions.SPG($A257, "SP_SHARES_OUT_PERIOD_END", C$3)</f>
        <v>306690579</v>
      </c>
      <c r="D257" s="9" cm="1">
        <f t="array" ref="D257">_xll.SNL.Clients.Office.Excel.Functions.SPG($A257, "SP_SHARES_OUT_PERIOD_END", D$3)</f>
        <v>306512268</v>
      </c>
      <c r="E257" s="9" cm="1">
        <f t="array" ref="E257">_xll.SNL.Clients.Office.Excel.Functions.SPG($A257, "SP_SHARES_OUT_PERIOD_END", E$3)</f>
        <v>306438879</v>
      </c>
      <c r="F257" s="9" cm="1">
        <f t="array" ref="F257">_xll.SNL.Clients.Office.Excel.Functions.SPG($A257, "SP_SHARES_OUT_PERIOD_END", F$3)</f>
        <v>305618038</v>
      </c>
      <c r="G257" s="9" cm="1">
        <f t="array" ref="G257">_xll.SNL.Clients.Office.Excel.Functions.SPG($A257, "SP_SHARES_OUT_PERIOD_END", G$3)</f>
        <v>305178242</v>
      </c>
      <c r="H257" s="9" cm="1">
        <f t="array" ref="H257">_xll.SNL.Clients.Office.Excel.Functions.SPG($A257, "SP_SHARES_OUT_PERIOD_END", H$3)</f>
        <v>308798093</v>
      </c>
      <c r="I257" s="9" cm="1">
        <f t="array" ref="I257">_xll.SNL.Clients.Office.Excel.Functions.SPG($A257, "SP_SHARES_OUT_PERIOD_END", I$3)</f>
        <v>311692986</v>
      </c>
      <c r="J257" s="9" cm="1">
        <f t="array" ref="J257">_xll.SNL.Clients.Office.Excel.Functions.SPG($A257, "SP_SHARES_OUT_PERIOD_END", J$3)</f>
        <v>317948320</v>
      </c>
    </row>
    <row r="258" spans="1:10" x14ac:dyDescent="0.3">
      <c r="A258" s="11" t="s">
        <v>1279</v>
      </c>
      <c r="B258" s="9" cm="1">
        <f t="array" ref="B258">_xll.SNL.Clients.Office.Excel.Functions.SPG($A258, "SP_SHARES_OUT_PERIOD_END", B$3)</f>
        <v>107810629</v>
      </c>
      <c r="C258" s="9" cm="1">
        <f t="array" ref="C258">_xll.SNL.Clients.Office.Excel.Functions.SPG($A258, "SP_SHARES_OUT_PERIOD_END", C$3)</f>
        <v>107623777</v>
      </c>
      <c r="D258" s="9" cm="1">
        <f t="array" ref="D258">_xll.SNL.Clients.Office.Excel.Functions.SPG($A258, "SP_SHARES_OUT_PERIOD_END", D$3)</f>
        <v>106020426</v>
      </c>
      <c r="E258" s="9" cm="1">
        <f t="array" ref="E258">_xll.SNL.Clients.Office.Excel.Functions.SPG($A258, "SP_SHARES_OUT_PERIOD_END", E$3)</f>
        <v>106010262</v>
      </c>
      <c r="F258" s="9" cm="1">
        <f t="array" ref="F258">_xll.SNL.Clients.Office.Excel.Functions.SPG($A258, "SP_SHARES_OUT_PERIOD_END", F$3)</f>
        <v>105995624</v>
      </c>
      <c r="G258" s="9" cm="1">
        <f t="array" ref="G258">_xll.SNL.Clients.Office.Excel.Functions.SPG($A258, "SP_SHARES_OUT_PERIOD_END", G$3)</f>
        <v>105710315</v>
      </c>
      <c r="H258" s="9" cm="1">
        <f t="array" ref="H258">_xll.SNL.Clients.Office.Excel.Functions.SPG($A258, "SP_SHARES_OUT_PERIOD_END", H$3)</f>
        <v>105693261</v>
      </c>
      <c r="I258" s="9" cm="1">
        <f t="array" ref="I258">_xll.SNL.Clients.Office.Excel.Functions.SPG($A258, "SP_SHARES_OUT_PERIOD_END", I$3)</f>
        <v>105473213</v>
      </c>
      <c r="J258" s="9" cm="1">
        <f t="array" ref="J258">_xll.SNL.Clients.Office.Excel.Functions.SPG($A258, "SP_SHARES_OUT_PERIOD_END", J$3)</f>
        <v>105457508</v>
      </c>
    </row>
    <row r="259" spans="1:10" x14ac:dyDescent="0.3">
      <c r="A259" s="11" t="s">
        <v>1280</v>
      </c>
      <c r="B259" s="9" cm="1">
        <f t="array" ref="B259">_xll.SNL.Clients.Office.Excel.Functions.SPG($A259, "SP_SHARES_OUT_PERIOD_END", B$3)</f>
        <v>70400000</v>
      </c>
      <c r="C259" s="9" cm="1">
        <f t="array" ref="C259">_xll.SNL.Clients.Office.Excel.Functions.SPG($A259, "SP_SHARES_OUT_PERIOD_END", C$3)</f>
        <v>70400000</v>
      </c>
      <c r="D259" s="9" cm="1">
        <f t="array" ref="D259">_xll.SNL.Clients.Office.Excel.Functions.SPG($A259, "SP_SHARES_OUT_PERIOD_END", D$3)</f>
        <v>70200000</v>
      </c>
      <c r="E259" s="9" cm="1">
        <f t="array" ref="E259">_xll.SNL.Clients.Office.Excel.Functions.SPG($A259, "SP_SHARES_OUT_PERIOD_END", E$3)</f>
        <v>70200000</v>
      </c>
      <c r="F259" s="9" cm="1">
        <f t="array" ref="F259">_xll.SNL.Clients.Office.Excel.Functions.SPG($A259, "SP_SHARES_OUT_PERIOD_END", F$3)</f>
        <v>70200000</v>
      </c>
      <c r="G259" s="9" cm="1">
        <f t="array" ref="G259">_xll.SNL.Clients.Office.Excel.Functions.SPG($A259, "SP_SHARES_OUT_PERIOD_END", G$3)</f>
        <v>70100000</v>
      </c>
      <c r="H259" s="9" cm="1">
        <f t="array" ref="H259">_xll.SNL.Clients.Office.Excel.Functions.SPG($A259, "SP_SHARES_OUT_PERIOD_END", H$3)</f>
        <v>69900000</v>
      </c>
      <c r="I259" s="9" cm="1">
        <f t="array" ref="I259">_xll.SNL.Clients.Office.Excel.Functions.SPG($A259, "SP_SHARES_OUT_PERIOD_END", I$3)</f>
        <v>69900000</v>
      </c>
      <c r="J259" s="9" cm="1">
        <f t="array" ref="J259">_xll.SNL.Clients.Office.Excel.Functions.SPG($A259, "SP_SHARES_OUT_PERIOD_END", J$3)</f>
        <v>69600000</v>
      </c>
    </row>
    <row r="260" spans="1:10" x14ac:dyDescent="0.3">
      <c r="A260" s="11" t="s">
        <v>1281</v>
      </c>
      <c r="B260" s="9" cm="1">
        <f t="array" ref="B260">_xll.SNL.Clients.Office.Excel.Functions.SPG($A260, "SP_SHARES_OUT_PERIOD_END", B$3)</f>
        <v>64154443</v>
      </c>
      <c r="C260" s="9" cm="1">
        <f t="array" ref="C260">_xll.SNL.Clients.Office.Excel.Functions.SPG($A260, "SP_SHARES_OUT_PERIOD_END", C$3)</f>
        <v>64967984</v>
      </c>
      <c r="D260" s="9" cm="1">
        <f t="array" ref="D260">_xll.SNL.Clients.Office.Excel.Functions.SPG($A260, "SP_SHARES_OUT_PERIOD_END", D$3)</f>
        <v>64959743</v>
      </c>
      <c r="E260" s="9" cm="1">
        <f t="array" ref="E260">_xll.SNL.Clients.Office.Excel.Functions.SPG($A260, "SP_SHARES_OUT_PERIOD_END", E$3)</f>
        <v>64952838</v>
      </c>
      <c r="F260" s="9" cm="1">
        <f t="array" ref="F260">_xll.SNL.Clients.Office.Excel.Functions.SPG($A260, "SP_SHARES_OUT_PERIOD_END", F$3)</f>
        <v>65266915</v>
      </c>
      <c r="G260" s="9" cm="1">
        <f t="array" ref="G260">_xll.SNL.Clients.Office.Excel.Functions.SPG($A260, "SP_SHARES_OUT_PERIOD_END", G$3)</f>
        <v>65153092</v>
      </c>
      <c r="H260" s="9" cm="1">
        <f t="array" ref="H260">_xll.SNL.Clients.Office.Excel.Functions.SPG($A260, "SP_SHARES_OUT_PERIOD_END", H$3)</f>
        <v>65169821</v>
      </c>
      <c r="I260" s="9" cm="1">
        <f t="array" ref="I260">_xll.SNL.Clients.Office.Excel.Functions.SPG($A260, "SP_SHARES_OUT_PERIOD_END", I$3)</f>
        <v>65070667</v>
      </c>
      <c r="J260" s="9" cm="1">
        <f t="array" ref="J260">_xll.SNL.Clients.Office.Excel.Functions.SPG($A260, "SP_SHARES_OUT_PERIOD_END", J$3)</f>
        <v>65022932</v>
      </c>
    </row>
    <row r="261" spans="1:10" x14ac:dyDescent="0.3">
      <c r="A261" s="11" t="s">
        <v>1282</v>
      </c>
      <c r="B261" s="9" cm="1">
        <f t="array" ref="B261">_xll.SNL.Clients.Office.Excel.Functions.SPG($A261, "SP_SHARES_OUT_PERIOD_END", B$3)</f>
        <v>46552671</v>
      </c>
      <c r="C261" s="9" cm="1">
        <f t="array" ref="C261">_xll.SNL.Clients.Office.Excel.Functions.SPG($A261, "SP_SHARES_OUT_PERIOD_END", C$3)</f>
        <v>47200000</v>
      </c>
      <c r="D261" s="9" cm="1">
        <f t="array" ref="D261">_xll.SNL.Clients.Office.Excel.Functions.SPG($A261, "SP_SHARES_OUT_PERIOD_END", D$3)</f>
        <v>47804011</v>
      </c>
      <c r="E261" s="9" cm="1">
        <f t="array" ref="E261">_xll.SNL.Clients.Office.Excel.Functions.SPG($A261, "SP_SHARES_OUT_PERIOD_END", E$3)</f>
        <v>47138842</v>
      </c>
      <c r="F261" s="9" cm="1">
        <f t="array" ref="F261">_xll.SNL.Clients.Office.Excel.Functions.SPG($A261, "SP_SHARES_OUT_PERIOD_END", F$3)</f>
        <v>47297068</v>
      </c>
      <c r="G261" s="9" cm="1">
        <f t="array" ref="G261">_xll.SNL.Clients.Office.Excel.Functions.SPG($A261, "SP_SHARES_OUT_PERIOD_END", G$3)</f>
        <v>46900000</v>
      </c>
      <c r="H261" s="9" cm="1">
        <f t="array" ref="H261">_xll.SNL.Clients.Office.Excel.Functions.SPG($A261, "SP_SHARES_OUT_PERIOD_END", H$3)</f>
        <v>46579442</v>
      </c>
      <c r="I261" s="9" cm="1">
        <f t="array" ref="I261">_xll.SNL.Clients.Office.Excel.Functions.SPG($A261, "SP_SHARES_OUT_PERIOD_END", I$3)</f>
        <v>46548782</v>
      </c>
      <c r="J261" s="9" cm="1">
        <f t="array" ref="J261">_xll.SNL.Clients.Office.Excel.Functions.SPG($A261, "SP_SHARES_OUT_PERIOD_END", J$3)</f>
        <v>41699265</v>
      </c>
    </row>
    <row r="262" spans="1:10" x14ac:dyDescent="0.3">
      <c r="A262" s="11" t="s">
        <v>1283</v>
      </c>
      <c r="B262" s="9" cm="1">
        <f t="array" ref="B262">_xll.SNL.Clients.Office.Excel.Functions.SPG($A262, "SP_SHARES_OUT_PERIOD_END", B$3)</f>
        <v>121074988</v>
      </c>
      <c r="C262" s="9" cm="1">
        <f t="array" ref="C262">_xll.SNL.Clients.Office.Excel.Functions.SPG($A262, "SP_SHARES_OUT_PERIOD_END", C$3)</f>
        <v>120755658</v>
      </c>
      <c r="D262" s="9" cm="1">
        <f t="array" ref="D262">_xll.SNL.Clients.Office.Excel.Functions.SPG($A262, "SP_SHARES_OUT_PERIOD_END", D$3)</f>
        <v>120737908</v>
      </c>
      <c r="E262" s="9" cm="1">
        <f t="array" ref="E262">_xll.SNL.Clients.Office.Excel.Functions.SPG($A262, "SP_SHARES_OUT_PERIOD_END", E$3)</f>
        <v>120731342</v>
      </c>
      <c r="F262" s="9" cm="1">
        <f t="array" ref="F262">_xll.SNL.Clients.Office.Excel.Functions.SPG($A262, "SP_SHARES_OUT_PERIOD_END", F$3)</f>
        <v>120610029</v>
      </c>
      <c r="G262" s="9" cm="1">
        <f t="array" ref="G262">_xll.SNL.Clients.Office.Excel.Functions.SPG($A262, "SP_SHARES_OUT_PERIOD_END", G$3)</f>
        <v>120126786</v>
      </c>
      <c r="H262" s="9" cm="1">
        <f t="array" ref="H262">_xll.SNL.Clients.Office.Excel.Functions.SPG($A262, "SP_SHARES_OUT_PERIOD_END", H$3)</f>
        <v>120026220</v>
      </c>
      <c r="I262" s="9" cm="1">
        <f t="array" ref="I262">_xll.SNL.Clients.Office.Excel.Functions.SPG($A262, "SP_SHARES_OUT_PERIOD_END", I$3)</f>
        <v>120014888</v>
      </c>
      <c r="J262" s="9" cm="1">
        <f t="array" ref="J262">_xll.SNL.Clients.Office.Excel.Functions.SPG($A262, "SP_SHARES_OUT_PERIOD_END", J$3)</f>
        <v>119865732</v>
      </c>
    </row>
    <row r="263" spans="1:10" x14ac:dyDescent="0.3">
      <c r="A263" s="11" t="s">
        <v>1284</v>
      </c>
      <c r="B263" s="9" cm="1">
        <f t="array" ref="B263">_xll.SNL.Clients.Office.Excel.Functions.SPG($A263, "SP_SHARES_OUT_PERIOD_END", B$3)</f>
        <v>40954233</v>
      </c>
      <c r="C263" s="9" cm="1">
        <f t="array" ref="C263">_xll.SNL.Clients.Office.Excel.Functions.SPG($A263, "SP_SHARES_OUT_PERIOD_END", C$3)</f>
        <v>40864918</v>
      </c>
      <c r="D263" s="9" cm="1">
        <f t="array" ref="D263">_xll.SNL.Clients.Office.Excel.Functions.SPG($A263, "SP_SHARES_OUT_PERIOD_END", D$3)</f>
        <v>40727063</v>
      </c>
      <c r="E263" s="9" cm="1">
        <f t="array" ref="E263">_xll.SNL.Clients.Office.Excel.Functions.SPG($A263, "SP_SHARES_OUT_PERIOD_END", E$3)</f>
        <v>40840930</v>
      </c>
      <c r="F263" s="9" cm="1">
        <f t="array" ref="F263">_xll.SNL.Clients.Office.Excel.Functions.SPG($A263, "SP_SHARES_OUT_PERIOD_END", F$3)</f>
        <v>40965908</v>
      </c>
      <c r="G263" s="9" cm="1">
        <f t="array" ref="G263">_xll.SNL.Clients.Office.Excel.Functions.SPG($A263, "SP_SHARES_OUT_PERIOD_END", G$3)</f>
        <v>40836734</v>
      </c>
      <c r="H263" s="9" cm="1">
        <f t="array" ref="H263">_xll.SNL.Clients.Office.Excel.Functions.SPG($A263, "SP_SHARES_OUT_PERIOD_END", H$3)</f>
        <v>40835262</v>
      </c>
      <c r="I263" s="9" cm="1">
        <f t="array" ref="I263">_xll.SNL.Clients.Office.Excel.Functions.SPG($A263, "SP_SHARES_OUT_PERIOD_END", I$3)</f>
        <v>40867358</v>
      </c>
      <c r="J263" s="9" cm="1">
        <f t="array" ref="J263">_xll.SNL.Clients.Office.Excel.Functions.SPG($A263, "SP_SHARES_OUT_PERIOD_END", J$3)</f>
        <v>40867496</v>
      </c>
    </row>
    <row r="264" spans="1:10" x14ac:dyDescent="0.3">
      <c r="A264" s="11" t="s">
        <v>1285</v>
      </c>
      <c r="B264" s="9" cm="1">
        <f t="array" ref="B264">_xll.SNL.Clients.Office.Excel.Functions.SPG($A264, "SP_SHARES_OUT_PERIOD_END", B$3)</f>
        <v>61263013</v>
      </c>
      <c r="C264" s="9" cm="1">
        <f t="array" ref="C264">_xll.SNL.Clients.Office.Excel.Functions.SPG($A264, "SP_SHARES_OUT_PERIOD_END", C$3)</f>
        <v>61321648</v>
      </c>
      <c r="D264" s="9" cm="1">
        <f t="array" ref="D264">_xll.SNL.Clients.Office.Excel.Functions.SPG($A264, "SP_SHARES_OUT_PERIOD_END", D$3)</f>
        <v>61393540</v>
      </c>
      <c r="E264" s="9" cm="1">
        <f t="array" ref="E264">_xll.SNL.Clients.Office.Excel.Functions.SPG($A264, "SP_SHARES_OUT_PERIOD_END", E$3)</f>
        <v>62227906</v>
      </c>
      <c r="F264" s="9" cm="1">
        <f t="array" ref="F264">_xll.SNL.Clients.Office.Excel.Functions.SPG($A264, "SP_SHARES_OUT_PERIOD_END", F$3)</f>
        <v>62997250</v>
      </c>
      <c r="G264" s="9" cm="1">
        <f t="array" ref="G264">_xll.SNL.Clients.Office.Excel.Functions.SPG($A264, "SP_SHARES_OUT_PERIOD_END", G$3)</f>
        <v>63350727</v>
      </c>
      <c r="H264" s="9" cm="1">
        <f t="array" ref="H264">_xll.SNL.Clients.Office.Excel.Functions.SPG($A264, "SP_SHARES_OUT_PERIOD_END", H$3)</f>
        <v>63526948</v>
      </c>
      <c r="I264" s="9" cm="1">
        <f t="array" ref="I264">_xll.SNL.Clients.Office.Excel.Functions.SPG($A264, "SP_SHARES_OUT_PERIOD_END", I$3)</f>
        <v>63953822</v>
      </c>
      <c r="J264" s="9" cm="1">
        <f t="array" ref="J264">_xll.SNL.Clients.Office.Excel.Functions.SPG($A264, "SP_SHARES_OUT_PERIOD_END", J$3)</f>
        <v>66671076</v>
      </c>
    </row>
    <row r="265" spans="1:10" x14ac:dyDescent="0.3">
      <c r="A265" s="11" t="s">
        <v>1286</v>
      </c>
      <c r="B265" s="9" cm="1">
        <f t="array" ref="B265">_xll.SNL.Clients.Office.Excel.Functions.SPG($A265, "SP_SHARES_OUT_PERIOD_END", B$3)</f>
        <v>80137000</v>
      </c>
      <c r="C265" s="9" cm="1">
        <f t="array" ref="C265">_xll.SNL.Clients.Office.Excel.Functions.SPG($A265, "SP_SHARES_OUT_PERIOD_END", C$3)</f>
        <v>86270000</v>
      </c>
      <c r="D265" s="9" cm="1">
        <f t="array" ref="D265">_xll.SNL.Clients.Office.Excel.Functions.SPG($A265, "SP_SHARES_OUT_PERIOD_END", D$3)</f>
        <v>86262000</v>
      </c>
      <c r="E265" s="9" cm="1">
        <f t="array" ref="E265">_xll.SNL.Clients.Office.Excel.Functions.SPG($A265, "SP_SHARES_OUT_PERIOD_END", E$3)</f>
        <v>86122000</v>
      </c>
      <c r="F265" s="9" cm="1">
        <f t="array" ref="F265">_xll.SNL.Clients.Office.Excel.Functions.SPG($A265, "SP_SHARES_OUT_PERIOD_END", F$3)</f>
        <v>86077000</v>
      </c>
      <c r="G265" s="9" cm="1">
        <f t="array" ref="G265">_xll.SNL.Clients.Office.Excel.Functions.SPG($A265, "SP_SHARES_OUT_PERIOD_END", G$3)</f>
        <v>85904000</v>
      </c>
      <c r="H265" s="9" cm="1">
        <f t="array" ref="H265">_xll.SNL.Clients.Office.Excel.Functions.SPG($A265, "SP_SHARES_OUT_PERIOD_END", H$3)</f>
        <v>85847000</v>
      </c>
      <c r="I265" s="9" cm="1">
        <f t="array" ref="I265">_xll.SNL.Clients.Office.Excel.Functions.SPG($A265, "SP_SHARES_OUT_PERIOD_END", I$3)</f>
        <v>85799000</v>
      </c>
      <c r="J265" s="9" cm="1">
        <f t="array" ref="J265">_xll.SNL.Clients.Office.Excel.Functions.SPG($A265, "SP_SHARES_OUT_PERIOD_END", J$3)</f>
        <v>87169000</v>
      </c>
    </row>
    <row r="266" spans="1:10" x14ac:dyDescent="0.3">
      <c r="A266" s="11" t="s">
        <v>1287</v>
      </c>
      <c r="B266" s="9" cm="1">
        <f t="array" ref="B266">_xll.SNL.Clients.Office.Excel.Functions.SPG($A266, "SP_SHARES_OUT_PERIOD_END", B$3)</f>
        <v>34113204</v>
      </c>
      <c r="C266" s="9" cm="1">
        <f t="array" ref="C266">_xll.SNL.Clients.Office.Excel.Functions.SPG($A266, "SP_SHARES_OUT_PERIOD_END", C$3)</f>
        <v>33859542</v>
      </c>
      <c r="D266" s="9" cm="1">
        <f t="array" ref="D266">_xll.SNL.Clients.Office.Excel.Functions.SPG($A266, "SP_SHARES_OUT_PERIOD_END", D$3)</f>
        <v>33724917</v>
      </c>
      <c r="E266" s="9" cm="1">
        <f t="array" ref="E266">_xll.SNL.Clients.Office.Excel.Functions.SPG($A266, "SP_SHARES_OUT_PERIOD_END", E$3)</f>
        <v>33629331</v>
      </c>
      <c r="F266" s="9" cm="1">
        <f t="array" ref="F266">_xll.SNL.Clients.Office.Excel.Functions.SPG($A266, "SP_SHARES_OUT_PERIOD_END", F$3)</f>
        <v>33467846</v>
      </c>
      <c r="G266" s="9" cm="1">
        <f t="array" ref="G266">_xll.SNL.Clients.Office.Excel.Functions.SPG($A266, "SP_SHARES_OUT_PERIOD_END", G$3)</f>
        <v>29435398</v>
      </c>
      <c r="H266" s="9" cm="1">
        <f t="array" ref="H266">_xll.SNL.Clients.Office.Excel.Functions.SPG($A266, "SP_SHARES_OUT_PERIOD_END", H$3)</f>
        <v>29375388</v>
      </c>
      <c r="I266" s="9" cm="1">
        <f t="array" ref="I266">_xll.SNL.Clients.Office.Excel.Functions.SPG($A266, "SP_SHARES_OUT_PERIOD_END", I$3)</f>
        <v>29241561</v>
      </c>
      <c r="J266" s="9" cm="1">
        <f t="array" ref="J266">_xll.SNL.Clients.Office.Excel.Functions.SPG($A266, "SP_SHARES_OUT_PERIOD_END", J$3)</f>
        <v>29034946</v>
      </c>
    </row>
    <row r="267" spans="1:10" x14ac:dyDescent="0.3">
      <c r="A267" s="11" t="s">
        <v>1288</v>
      </c>
      <c r="B267" s="9" cm="1">
        <f t="array" ref="B267">_xll.SNL.Clients.Office.Excel.Functions.SPG($A267, "SP_SHARES_OUT_PERIOD_END", B$3)</f>
        <v>24611000</v>
      </c>
      <c r="C267" s="9" cm="1">
        <f t="array" ref="C267">_xll.SNL.Clients.Office.Excel.Functions.SPG($A267, "SP_SHARES_OUT_PERIOD_END", C$3)</f>
        <v>24517000</v>
      </c>
      <c r="D267" s="9" cm="1">
        <f t="array" ref="D267">_xll.SNL.Clients.Office.Excel.Functions.SPG($A267, "SP_SHARES_OUT_PERIOD_END", D$3)</f>
        <v>24459000</v>
      </c>
      <c r="E267" s="9" cm="1">
        <f t="array" ref="E267">_xll.SNL.Clients.Office.Excel.Functions.SPG($A267, "SP_SHARES_OUT_PERIOD_END", E$3)</f>
        <v>24425000</v>
      </c>
      <c r="F267" s="9" cm="1">
        <f t="array" ref="F267">_xll.SNL.Clients.Office.Excel.Functions.SPG($A267, "SP_SHARES_OUT_PERIOD_END", F$3)</f>
        <v>24365000</v>
      </c>
      <c r="G267" s="9" cm="1">
        <f t="array" ref="G267">_xll.SNL.Clients.Office.Excel.Functions.SPG($A267, "SP_SHARES_OUT_PERIOD_END", G$3)</f>
        <v>24141000</v>
      </c>
      <c r="H267" s="9" cm="1">
        <f t="array" ref="H267">_xll.SNL.Clients.Office.Excel.Functions.SPG($A267, "SP_SHARES_OUT_PERIOD_END", H$3)</f>
        <v>24139000</v>
      </c>
      <c r="I267" s="9" cm="1">
        <f t="array" ref="I267">_xll.SNL.Clients.Office.Excel.Functions.SPG($A267, "SP_SHARES_OUT_PERIOD_END", I$3)</f>
        <v>24104000</v>
      </c>
      <c r="J267" s="9" cm="1">
        <f t="array" ref="J267">_xll.SNL.Clients.Office.Excel.Functions.SPG($A267, "SP_SHARES_OUT_PERIOD_END", J$3)</f>
        <v>24064000</v>
      </c>
    </row>
    <row r="268" spans="1:10" x14ac:dyDescent="0.3">
      <c r="A268" s="11" t="s">
        <v>1289</v>
      </c>
      <c r="B268" s="9" cm="1">
        <f t="array" ref="B268">_xll.SNL.Clients.Office.Excel.Functions.SPG($A268, "SP_SHARES_OUT_PERIOD_END", B$3)</f>
        <v>28927000</v>
      </c>
      <c r="C268" s="9" cm="1">
        <f t="array" ref="C268">_xll.SNL.Clients.Office.Excel.Functions.SPG($A268, "SP_SHARES_OUT_PERIOD_END", C$3)</f>
        <v>28504000</v>
      </c>
      <c r="D268" s="9" cm="1">
        <f t="array" ref="D268">_xll.SNL.Clients.Office.Excel.Functions.SPG($A268, "SP_SHARES_OUT_PERIOD_END", D$3)</f>
        <v>28268000</v>
      </c>
      <c r="E268" s="9" cm="1">
        <f t="array" ref="E268">_xll.SNL.Clients.Office.Excel.Functions.SPG($A268, "SP_SHARES_OUT_PERIOD_END", E$3)</f>
        <v>28073000</v>
      </c>
      <c r="F268" s="9" cm="1">
        <f t="array" ref="F268">_xll.SNL.Clients.Office.Excel.Functions.SPG($A268, "SP_SHARES_OUT_PERIOD_END", F$3)</f>
        <v>27658000</v>
      </c>
      <c r="G268" s="9" cm="1">
        <f t="array" ref="G268">_xll.SNL.Clients.Office.Excel.Functions.SPG($A268, "SP_SHARES_OUT_PERIOD_END", G$3)</f>
        <v>27166000</v>
      </c>
      <c r="H268" s="9" cm="1">
        <f t="array" ref="H268">_xll.SNL.Clients.Office.Excel.Functions.SPG($A268, "SP_SHARES_OUT_PERIOD_END", H$3)</f>
        <v>27020000</v>
      </c>
      <c r="I268" s="9" cm="1">
        <f t="array" ref="I268">_xll.SNL.Clients.Office.Excel.Functions.SPG($A268, "SP_SHARES_OUT_PERIOD_END", I$3)</f>
        <v>26819000</v>
      </c>
      <c r="J268" s="9" cm="1">
        <f t="array" ref="J268">_xll.SNL.Clients.Office.Excel.Functions.SPG($A268, "SP_SHARES_OUT_PERIOD_END", J$3)</f>
        <v>26581000</v>
      </c>
    </row>
    <row r="269" spans="1:10" x14ac:dyDescent="0.3">
      <c r="A269" s="11" t="s">
        <v>1290</v>
      </c>
      <c r="B269" s="9" cm="1">
        <f t="array" ref="B269">_xll.SNL.Clients.Office.Excel.Functions.SPG($A269, "SP_SHARES_OUT_PERIOD_END", B$3)</f>
        <v>42610271</v>
      </c>
      <c r="C269" s="9" cm="1">
        <f t="array" ref="C269">_xll.SNL.Clients.Office.Excel.Functions.SPG($A269, "SP_SHARES_OUT_PERIOD_END", C$3)</f>
        <v>42500611</v>
      </c>
      <c r="D269" s="9" cm="1">
        <f t="array" ref="D269">_xll.SNL.Clients.Office.Excel.Functions.SPG($A269, "SP_SHARES_OUT_PERIOD_END", D$3)</f>
        <v>42480765</v>
      </c>
      <c r="E269" s="9" cm="1">
        <f t="array" ref="E269">_xll.SNL.Clients.Office.Excel.Functions.SPG($A269, "SP_SHARES_OUT_PERIOD_END", E$3)</f>
        <v>42469867</v>
      </c>
      <c r="F269" s="9" cm="1">
        <f t="array" ref="F269">_xll.SNL.Clients.Office.Excel.Functions.SPG($A269, "SP_SHARES_OUT_PERIOD_END", F$3)</f>
        <v>42452457</v>
      </c>
      <c r="G269" s="9" cm="1">
        <f t="array" ref="G269">_xll.SNL.Clients.Office.Excel.Functions.SPG($A269, "SP_SHARES_OUT_PERIOD_END", G$3)</f>
        <v>42873187</v>
      </c>
      <c r="H269" s="9" cm="1">
        <f t="array" ref="H269">_xll.SNL.Clients.Office.Excel.Functions.SPG($A269, "SP_SHARES_OUT_PERIOD_END", H$3)</f>
        <v>44141973</v>
      </c>
      <c r="I269" s="9" cm="1">
        <f t="array" ref="I269">_xll.SNL.Clients.Office.Excel.Functions.SPG($A269, "SP_SHARES_OUT_PERIOD_END", I$3)</f>
        <v>44130901</v>
      </c>
      <c r="J269" s="9" cm="1">
        <f t="array" ref="J269">_xll.SNL.Clients.Office.Excel.Functions.SPG($A269, "SP_SHARES_OUT_PERIOD_END", J$3)</f>
        <v>44114827</v>
      </c>
    </row>
    <row r="270" spans="1:10" x14ac:dyDescent="0.3">
      <c r="A270" s="11" t="s">
        <v>1291</v>
      </c>
      <c r="B270" s="9" cm="1">
        <f t="array" ref="B270">_xll.SNL.Clients.Office.Excel.Functions.SPG($A270, "SP_SHARES_OUT_PERIOD_END", B$3)</f>
        <v>36450282</v>
      </c>
      <c r="C270" s="9" cm="1">
        <f t="array" ref="C270">_xll.SNL.Clients.Office.Excel.Functions.SPG($A270, "SP_SHARES_OUT_PERIOD_END", C$3)</f>
        <v>36350425</v>
      </c>
      <c r="D270" s="9" cm="1">
        <f t="array" ref="D270">_xll.SNL.Clients.Office.Excel.Functions.SPG($A270, "SP_SHARES_OUT_PERIOD_END", D$3)</f>
        <v>36345623</v>
      </c>
      <c r="E270" s="9" cm="1">
        <f t="array" ref="E270">_xll.SNL.Clients.Office.Excel.Functions.SPG($A270, "SP_SHARES_OUT_PERIOD_END", E$3)</f>
        <v>36340277</v>
      </c>
      <c r="F270" s="9" cm="1">
        <f t="array" ref="F270">_xll.SNL.Clients.Office.Excel.Functions.SPG($A270, "SP_SHARES_OUT_PERIOD_END", F$3)</f>
        <v>36324153</v>
      </c>
      <c r="G270" s="9" cm="1">
        <f t="array" ref="G270">_xll.SNL.Clients.Office.Excel.Functions.SPG($A270, "SP_SHARES_OUT_PERIOD_END", G$3)</f>
        <v>36233092</v>
      </c>
      <c r="H270" s="9" cm="1">
        <f t="array" ref="H270">_xll.SNL.Clients.Office.Excel.Functions.SPG($A270, "SP_SHARES_OUT_PERIOD_END", H$3)</f>
        <v>36231063</v>
      </c>
      <c r="I270" s="9" cm="1">
        <f t="array" ref="I270">_xll.SNL.Clients.Office.Excel.Functions.SPG($A270, "SP_SHARES_OUT_PERIOD_END", I$3)</f>
        <v>36207689</v>
      </c>
      <c r="J270" s="9" cm="1">
        <f t="array" ref="J270">_xll.SNL.Clients.Office.Excel.Functions.SPG($A270, "SP_SHARES_OUT_PERIOD_END", J$3)</f>
        <v>36989048</v>
      </c>
    </row>
    <row r="271" spans="1:10" x14ac:dyDescent="0.3">
      <c r="A271" s="11" t="s">
        <v>1292</v>
      </c>
      <c r="B271" s="9" cm="1">
        <f t="array" ref="B271">_xll.SNL.Clients.Office.Excel.Functions.SPG($A271, "SP_SHARES_OUT_PERIOD_END", B$3)</f>
        <v>24974236</v>
      </c>
      <c r="C271" s="9" cm="1">
        <f t="array" ref="C271">_xll.SNL.Clients.Office.Excel.Functions.SPG($A271, "SP_SHARES_OUT_PERIOD_END", C$3)</f>
        <v>24959557</v>
      </c>
      <c r="D271" s="9" cm="1">
        <f t="array" ref="D271">_xll.SNL.Clients.Office.Excel.Functions.SPG($A271, "SP_SHARES_OUT_PERIOD_END", D$3)</f>
        <v>24941596</v>
      </c>
      <c r="E271" s="9" cm="1">
        <f t="array" ref="E271">_xll.SNL.Clients.Office.Excel.Functions.SPG($A271, "SP_SHARES_OUT_PERIOD_END", E$3)</f>
        <v>24941421</v>
      </c>
      <c r="F271" s="9" cm="1">
        <f t="array" ref="F271">_xll.SNL.Clients.Office.Excel.Functions.SPG($A271, "SP_SHARES_OUT_PERIOD_END", F$3)</f>
        <v>24933245</v>
      </c>
      <c r="G271" s="9" cm="1">
        <f t="array" ref="G271">_xll.SNL.Clients.Office.Excel.Functions.SPG($A271, "SP_SHARES_OUT_PERIOD_END", G$3)</f>
        <v>24867989</v>
      </c>
      <c r="H271" s="9" cm="1">
        <f t="array" ref="H271">_xll.SNL.Clients.Office.Excel.Functions.SPG($A271, "SP_SHARES_OUT_PERIOD_END", H$3)</f>
        <v>24866525</v>
      </c>
      <c r="I271" s="9" cm="1">
        <f t="array" ref="I271">_xll.SNL.Clients.Office.Excel.Functions.SPG($A271, "SP_SHARES_OUT_PERIOD_END", I$3)</f>
        <v>24865986</v>
      </c>
      <c r="J271" s="9" cm="1">
        <f t="array" ref="J271">_xll.SNL.Clients.Office.Excel.Functions.SPG($A271, "SP_SHARES_OUT_PERIOD_END", J$3)</f>
        <v>24869279</v>
      </c>
    </row>
    <row r="272" spans="1:10" x14ac:dyDescent="0.3">
      <c r="A272" s="11" t="s">
        <v>1293</v>
      </c>
      <c r="B272" s="9" cm="1">
        <f t="array" ref="B272">_xll.SNL.Clients.Office.Excel.Functions.SPG($A272, "SP_SHARES_OUT_PERIOD_END", B$3)</f>
        <v>28378181</v>
      </c>
      <c r="C272" s="9" cm="1">
        <f t="array" ref="C272">_xll.SNL.Clients.Office.Excel.Functions.SPG($A272, "SP_SHARES_OUT_PERIOD_END", C$3)</f>
        <v>28331833</v>
      </c>
      <c r="D272" s="9" cm="1">
        <f t="array" ref="D272">_xll.SNL.Clients.Office.Excel.Functions.SPG($A272, "SP_SHARES_OUT_PERIOD_END", D$3)</f>
        <v>28331833</v>
      </c>
      <c r="E272" s="9" cm="1">
        <f t="array" ref="E272">_xll.SNL.Clients.Office.Excel.Functions.SPG($A272, "SP_SHARES_OUT_PERIOD_END", E$3)</f>
        <v>28331833</v>
      </c>
      <c r="F272" s="9" cm="1">
        <f t="array" ref="F272">_xll.SNL.Clients.Office.Excel.Functions.SPG($A272, "SP_SHARES_OUT_PERIOD_END", F$3)</f>
        <v>28328647</v>
      </c>
      <c r="G272" s="9" cm="1">
        <f t="array" ref="G272">_xll.SNL.Clients.Office.Excel.Functions.SPG($A272, "SP_SHARES_OUT_PERIOD_END", G$3)</f>
        <v>28140891</v>
      </c>
      <c r="H272" s="9" cm="1">
        <f t="array" ref="H272">_xll.SNL.Clients.Office.Excel.Functions.SPG($A272, "SP_SHARES_OUT_PERIOD_END", H$3)</f>
        <v>28039830</v>
      </c>
      <c r="I272" s="9" cm="1">
        <f t="array" ref="I272">_xll.SNL.Clients.Office.Excel.Functions.SPG($A272, "SP_SHARES_OUT_PERIOD_END", I$3)</f>
        <v>28040054</v>
      </c>
      <c r="J272" s="9" cm="1">
        <f t="array" ref="J272">_xll.SNL.Clients.Office.Excel.Functions.SPG($A272, "SP_SHARES_OUT_PERIOD_END", J$3)</f>
        <v>28034999</v>
      </c>
    </row>
    <row r="273" spans="1:10" x14ac:dyDescent="0.3">
      <c r="A273" s="11" t="s">
        <v>1294</v>
      </c>
      <c r="B273" s="9" cm="1">
        <f t="array" ref="B273">_xll.SNL.Clients.Office.Excel.Functions.SPG($A273, "SP_SHARES_OUT_PERIOD_END", B$3)</f>
        <v>69337922</v>
      </c>
      <c r="C273" s="9" cm="1">
        <f t="array" ref="C273">_xll.SNL.Clients.Office.Excel.Functions.SPG($A273, "SP_SHARES_OUT_PERIOD_END", C$3)</f>
        <v>69178262</v>
      </c>
      <c r="D273" s="9" cm="1">
        <f t="array" ref="D273">_xll.SNL.Clients.Office.Excel.Functions.SPG($A273, "SP_SHARES_OUT_PERIOD_END", D$3)</f>
        <v>67131395</v>
      </c>
      <c r="E273" s="9" cm="1">
        <f t="array" ref="E273">_xll.SNL.Clients.Office.Excel.Functions.SPG($A273, "SP_SHARES_OUT_PERIOD_END", E$3)</f>
        <v>15393464</v>
      </c>
      <c r="F273" s="9" cm="1">
        <f t="array" ref="F273">_xll.SNL.Clients.Office.Excel.Functions.SPG($A273, "SP_SHARES_OUT_PERIOD_END", F$3)</f>
        <v>30978328</v>
      </c>
      <c r="G273" s="9" cm="1">
        <f t="array" ref="G273">_xll.SNL.Clients.Office.Excel.Functions.SPG($A273, "SP_SHARES_OUT_PERIOD_END", G$3)</f>
        <v>15368503</v>
      </c>
      <c r="H273" s="9" cm="1">
        <f t="array" ref="H273">_xll.SNL.Clients.Office.Excel.Functions.SPG($A273, "SP_SHARES_OUT_PERIOD_END", H$3)</f>
        <v>15368503</v>
      </c>
      <c r="I273" s="9" cm="1">
        <f t="array" ref="I273">_xll.SNL.Clients.Office.Excel.Functions.SPG($A273, "SP_SHARES_OUT_PERIOD_END", I$3)</f>
        <v>15368503</v>
      </c>
      <c r="J273" s="9" cm="1">
        <f t="array" ref="J273">_xll.SNL.Clients.Office.Excel.Functions.SPG($A273, "SP_SHARES_OUT_PERIOD_END", J$3)</f>
        <v>15368503</v>
      </c>
    </row>
    <row r="274" spans="1:10" x14ac:dyDescent="0.3">
      <c r="A274" s="11" t="s">
        <v>1295</v>
      </c>
      <c r="B274" s="9" cm="1">
        <f t="array" ref="B274">_xll.SNL.Clients.Office.Excel.Functions.SPG($A274, "SP_SHARES_OUT_PERIOD_END", B$3)</f>
        <v>62771000</v>
      </c>
      <c r="C274" s="9" cm="1">
        <f t="array" ref="C274">_xll.SNL.Clients.Office.Excel.Functions.SPG($A274, "SP_SHARES_OUT_PERIOD_END", C$3)</f>
        <v>62665000</v>
      </c>
      <c r="D274" s="9" cm="1">
        <f t="array" ref="D274">_xll.SNL.Clients.Office.Excel.Functions.SPG($A274, "SP_SHARES_OUT_PERIOD_END", D$3)</f>
        <v>62601000</v>
      </c>
      <c r="E274" s="9" cm="1">
        <f t="array" ref="E274">_xll.SNL.Clients.Office.Excel.Functions.SPG($A274, "SP_SHARES_OUT_PERIOD_END", E$3)</f>
        <v>62562000</v>
      </c>
      <c r="F274" s="9" cm="1">
        <f t="array" ref="F274">_xll.SNL.Clients.Office.Excel.Functions.SPG($A274, "SP_SHARES_OUT_PERIOD_END", F$3)</f>
        <v>62797000</v>
      </c>
      <c r="G274" s="9" cm="1">
        <f t="array" ref="G274">_xll.SNL.Clients.Office.Excel.Functions.SPG($A274, "SP_SHARES_OUT_PERIOD_END", G$3)</f>
        <v>63307000</v>
      </c>
      <c r="H274" s="9" cm="1">
        <f t="array" ref="H274">_xll.SNL.Clients.Office.Excel.Functions.SPG($A274, "SP_SHARES_OUT_PERIOD_END", H$3)</f>
        <v>60384000</v>
      </c>
      <c r="I274" s="9" cm="1">
        <f t="array" ref="I274">_xll.SNL.Clients.Office.Excel.Functions.SPG($A274, "SP_SHARES_OUT_PERIOD_END", I$3)</f>
        <v>65225000</v>
      </c>
      <c r="J274" s="9" cm="1">
        <f t="array" ref="J274">_xll.SNL.Clients.Office.Excel.Functions.SPG($A274, "SP_SHARES_OUT_PERIOD_END", J$3)</f>
        <v>65824000</v>
      </c>
    </row>
    <row r="275" spans="1:10" x14ac:dyDescent="0.3">
      <c r="A275" s="11" t="s">
        <v>1296</v>
      </c>
      <c r="B275" s="9" cm="1">
        <f t="array" ref="B275">_xll.SNL.Clients.Office.Excel.Functions.SPG($A275, "SP_SHARES_OUT_PERIOD_END", B$3)</f>
        <v>31839000</v>
      </c>
      <c r="C275" s="9" cm="1">
        <f t="array" ref="C275">_xll.SNL.Clients.Office.Excel.Functions.SPG($A275, "SP_SHARES_OUT_PERIOD_END", C$3)</f>
        <v>31778000</v>
      </c>
      <c r="D275" s="9" cm="1">
        <f t="array" ref="D275">_xll.SNL.Clients.Office.Excel.Functions.SPG($A275, "SP_SHARES_OUT_PERIOD_END", D$3)</f>
        <v>31761000</v>
      </c>
      <c r="E275" s="9" cm="1">
        <f t="array" ref="E275">_xll.SNL.Clients.Office.Excel.Functions.SPG($A275, "SP_SHARES_OUT_PERIOD_END", E$3)</f>
        <v>32584000</v>
      </c>
      <c r="F275" s="9" cm="1">
        <f t="array" ref="F275">_xll.SNL.Clients.Office.Excel.Functions.SPG($A275, "SP_SHARES_OUT_PERIOD_END", F$3)</f>
        <v>32548000</v>
      </c>
      <c r="G275" s="9" cm="1">
        <f t="array" ref="G275">_xll.SNL.Clients.Office.Excel.Functions.SPG($A275, "SP_SHARES_OUT_PERIOD_END", G$3)</f>
        <v>32590000</v>
      </c>
      <c r="H275" s="9" cm="1">
        <f t="array" ref="H275">_xll.SNL.Clients.Office.Excel.Functions.SPG($A275, "SP_SHARES_OUT_PERIOD_END", H$3)</f>
        <v>32577000</v>
      </c>
      <c r="I275" s="9" cm="1">
        <f t="array" ref="I275">_xll.SNL.Clients.Office.Excel.Functions.SPG($A275, "SP_SHARES_OUT_PERIOD_END", I$3)</f>
        <v>32568000</v>
      </c>
      <c r="J275" s="9" cm="1">
        <f t="array" ref="J275">_xll.SNL.Clients.Office.Excel.Functions.SPG($A275, "SP_SHARES_OUT_PERIOD_END", J$3)</f>
        <v>33261000</v>
      </c>
    </row>
    <row r="276" spans="1:10" x14ac:dyDescent="0.3">
      <c r="A276" s="11" t="s">
        <v>1297</v>
      </c>
      <c r="B276" s="9" cm="1">
        <f t="array" ref="B276">_xll.SNL.Clients.Office.Excel.Functions.SPG($A276, "SP_SHARES_OUT_PERIOD_END", B$3)</f>
        <v>29467300</v>
      </c>
      <c r="C276" s="9" cm="1">
        <f t="array" ref="C276">_xll.SNL.Clients.Office.Excel.Functions.SPG($A276, "SP_SHARES_OUT_PERIOD_END", C$3)</f>
        <v>29740176</v>
      </c>
      <c r="D276" s="9" cm="1">
        <f t="array" ref="D276">_xll.SNL.Clients.Office.Excel.Functions.SPG($A276, "SP_SHARES_OUT_PERIOD_END", D$3)</f>
        <v>29963260</v>
      </c>
      <c r="E276" s="9" cm="1">
        <f t="array" ref="E276">_xll.SNL.Clients.Office.Excel.Functions.SPG($A276, "SP_SHARES_OUT_PERIOD_END", E$3)</f>
        <v>29805301</v>
      </c>
      <c r="F276" s="9" cm="1">
        <f t="array" ref="F276">_xll.SNL.Clients.Office.Excel.Functions.SPG($A276, "SP_SHARES_OUT_PERIOD_END", F$3)</f>
        <v>29676095</v>
      </c>
      <c r="G276" s="9" cm="1">
        <f t="array" ref="G276">_xll.SNL.Clients.Office.Excel.Functions.SPG($A276, "SP_SHARES_OUT_PERIOD_END", G$3)</f>
        <v>29560464</v>
      </c>
      <c r="H276" s="9" cm="1">
        <f t="array" ref="H276">_xll.SNL.Clients.Office.Excel.Functions.SPG($A276, "SP_SHARES_OUT_PERIOD_END", H$3)</f>
        <v>29403189</v>
      </c>
      <c r="I276" s="9" cm="1">
        <f t="array" ref="I276">_xll.SNL.Clients.Office.Excel.Functions.SPG($A276, "SP_SHARES_OUT_PERIOD_END", I$3)</f>
        <v>29326179</v>
      </c>
      <c r="J276" s="9" cm="1">
        <f t="array" ref="J276">_xll.SNL.Clients.Office.Excel.Functions.SPG($A276, "SP_SHARES_OUT_PERIOD_END", J$3)</f>
        <v>29163001</v>
      </c>
    </row>
    <row r="277" spans="1:10" x14ac:dyDescent="0.3">
      <c r="A277" s="11" t="s">
        <v>1298</v>
      </c>
      <c r="B277" s="9" cm="1">
        <f t="array" ref="B277">_xll.SNL.Clients.Office.Excel.Functions.SPG($A277, "SP_SHARES_OUT_PERIOD_END", B$3)</f>
        <v>27446559</v>
      </c>
      <c r="C277" s="9" cm="1">
        <f t="array" ref="C277">_xll.SNL.Clients.Office.Excel.Functions.SPG($A277, "SP_SHARES_OUT_PERIOD_END", C$3)</f>
        <v>27594651</v>
      </c>
      <c r="D277" s="9" cm="1">
        <f t="array" ref="D277">_xll.SNL.Clients.Office.Excel.Functions.SPG($A277, "SP_SHARES_OUT_PERIOD_END", D$3)</f>
        <v>27977904</v>
      </c>
      <c r="E277" s="9" cm="1">
        <f t="array" ref="E277">_xll.SNL.Clients.Office.Excel.Functions.SPG($A277, "SP_SHARES_OUT_PERIOD_END", E$3)</f>
        <v>28070622</v>
      </c>
      <c r="F277" s="9" cm="1">
        <f t="array" ref="F277">_xll.SNL.Clients.Office.Excel.Functions.SPG($A277, "SP_SHARES_OUT_PERIOD_END", F$3)</f>
        <v>28272718</v>
      </c>
      <c r="G277" s="9" cm="1">
        <f t="array" ref="G277">_xll.SNL.Clients.Office.Excel.Functions.SPG($A277, "SP_SHARES_OUT_PERIOD_END", G$3)</f>
        <v>28203498</v>
      </c>
      <c r="H277" s="9" cm="1">
        <f t="array" ref="H277">_xll.SNL.Clients.Office.Excel.Functions.SPG($A277, "SP_SHARES_OUT_PERIOD_END", H$3)</f>
        <v>28245815</v>
      </c>
      <c r="I277" s="9" cm="1">
        <f t="array" ref="I277">_xll.SNL.Clients.Office.Excel.Functions.SPG($A277, "SP_SHARES_OUT_PERIOD_END", I$3)</f>
        <v>28246728</v>
      </c>
      <c r="J277" s="9" cm="1">
        <f t="array" ref="J277">_xll.SNL.Clients.Office.Excel.Functions.SPG($A277, "SP_SHARES_OUT_PERIOD_END", J$3)</f>
        <v>28211197</v>
      </c>
    </row>
    <row r="278" spans="1:10" x14ac:dyDescent="0.3">
      <c r="A278" s="11" t="s">
        <v>1299</v>
      </c>
      <c r="B278" s="9" cm="1">
        <f t="array" ref="B278">_xll.SNL.Clients.Office.Excel.Functions.SPG($A278, "SP_SHARES_OUT_PERIOD_END", B$3)</f>
        <v>19412000</v>
      </c>
      <c r="C278" s="9" cm="1">
        <f t="array" ref="C278">_xll.SNL.Clients.Office.Excel.Functions.SPG($A278, "SP_SHARES_OUT_PERIOD_END", C$3)</f>
        <v>19431000</v>
      </c>
      <c r="D278" s="9" cm="1">
        <f t="array" ref="D278">_xll.SNL.Clients.Office.Excel.Functions.SPG($A278, "SP_SHARES_OUT_PERIOD_END", D$3)</f>
        <v>19452000</v>
      </c>
      <c r="E278" s="9" cm="1">
        <f t="array" ref="E278">_xll.SNL.Clients.Office.Excel.Functions.SPG($A278, "SP_SHARES_OUT_PERIOD_END", E$3)</f>
        <v>19445000</v>
      </c>
      <c r="F278" s="9" cm="1">
        <f t="array" ref="F278">_xll.SNL.Clients.Office.Excel.Functions.SPG($A278, "SP_SHARES_OUT_PERIOD_END", F$3)</f>
        <v>19467000</v>
      </c>
      <c r="G278" s="9" cm="1">
        <f t="array" ref="G278">_xll.SNL.Clients.Office.Excel.Functions.SPG($A278, "SP_SHARES_OUT_PERIOD_END", G$3)</f>
        <v>19448000</v>
      </c>
      <c r="H278" s="9" cm="1">
        <f t="array" ref="H278">_xll.SNL.Clients.Office.Excel.Functions.SPG($A278, "SP_SHARES_OUT_PERIOD_END", H$3)</f>
        <v>19454000</v>
      </c>
      <c r="I278" s="9" cm="1">
        <f t="array" ref="I278">_xll.SNL.Clients.Office.Excel.Functions.SPG($A278, "SP_SHARES_OUT_PERIOD_END", I$3)</f>
        <v>19433000</v>
      </c>
      <c r="J278" s="9" cm="1">
        <f t="array" ref="J278">_xll.SNL.Clients.Office.Excel.Functions.SPG($A278, "SP_SHARES_OUT_PERIOD_END", J$3)</f>
        <v>19441000</v>
      </c>
    </row>
    <row r="279" spans="1:10" x14ac:dyDescent="0.3">
      <c r="A279" s="11" t="s">
        <v>1300</v>
      </c>
      <c r="B279" s="9" cm="1">
        <f t="array" ref="B279">_xll.SNL.Clients.Office.Excel.Functions.SPG($A279, "SP_SHARES_OUT_PERIOD_END", B$3)</f>
        <v>34889876</v>
      </c>
      <c r="C279" s="9" cm="1">
        <f t="array" ref="C279">_xll.SNL.Clients.Office.Excel.Functions.SPG($A279, "SP_SHARES_OUT_PERIOD_END", C$3)</f>
        <v>33546256</v>
      </c>
      <c r="D279" s="9" cm="1">
        <f t="array" ref="D279">_xll.SNL.Clients.Office.Excel.Functions.SPG($A279, "SP_SHARES_OUT_PERIOD_END", D$3)</f>
        <v>33541478</v>
      </c>
      <c r="E279" s="9" cm="1">
        <f t="array" ref="E279">_xll.SNL.Clients.Office.Excel.Functions.SPG($A279, "SP_SHARES_OUT_PERIOD_END", E$3)</f>
        <v>33531179</v>
      </c>
      <c r="F279" s="9" cm="1">
        <f t="array" ref="F279">_xll.SNL.Clients.Office.Excel.Functions.SPG($A279, "SP_SHARES_OUT_PERIOD_END", F$3)</f>
        <v>33503719</v>
      </c>
      <c r="G279" s="9" cm="1">
        <f t="array" ref="G279">_xll.SNL.Clients.Office.Excel.Functions.SPG($A279, "SP_SHARES_OUT_PERIOD_END", G$3)</f>
        <v>33329648</v>
      </c>
      <c r="H279" s="9" cm="1">
        <f t="array" ref="H279">_xll.SNL.Clients.Office.Excel.Functions.SPG($A279, "SP_SHARES_OUT_PERIOD_END", H$3)</f>
        <v>33326647</v>
      </c>
      <c r="I279" s="9" cm="1">
        <f t="array" ref="I279">_xll.SNL.Clients.Office.Excel.Functions.SPG($A279, "SP_SHARES_OUT_PERIOD_END", I$3)</f>
        <v>33308080</v>
      </c>
      <c r="J279" s="9" cm="1">
        <f t="array" ref="J279">_xll.SNL.Clients.Office.Excel.Functions.SPG($A279, "SP_SHARES_OUT_PERIOD_END", J$3)</f>
        <v>33265390</v>
      </c>
    </row>
    <row r="280" spans="1:10" x14ac:dyDescent="0.3">
      <c r="A280" s="11" t="s">
        <v>1301</v>
      </c>
      <c r="B280" s="9" cm="1">
        <f t="array" ref="B280">_xll.SNL.Clients.Office.Excel.Functions.SPG($A280, "SP_SHARES_OUT_PERIOD_END", B$3)</f>
        <v>77712000</v>
      </c>
      <c r="C280" s="9" cm="1">
        <f t="array" ref="C280">_xll.SNL.Clients.Office.Excel.Functions.SPG($A280, "SP_SHARES_OUT_PERIOD_END", C$3)</f>
        <v>77164472</v>
      </c>
      <c r="D280" s="9" cm="1">
        <f t="array" ref="D280">_xll.SNL.Clients.Office.Excel.Functions.SPG($A280, "SP_SHARES_OUT_PERIOD_END", D$3)</f>
        <v>77134000</v>
      </c>
      <c r="E280" s="9" cm="1">
        <f t="array" ref="E280">_xll.SNL.Clients.Office.Excel.Functions.SPG($A280, "SP_SHARES_OUT_PERIOD_END", E$3)</f>
        <v>77583000</v>
      </c>
      <c r="F280" s="9" cm="1">
        <f t="array" ref="F280">_xll.SNL.Clients.Office.Excel.Functions.SPG($A280, "SP_SHARES_OUT_PERIOD_END", F$3)</f>
        <v>78749000</v>
      </c>
      <c r="G280" s="9" cm="1">
        <f t="array" ref="G280">_xll.SNL.Clients.Office.Excel.Functions.SPG($A280, "SP_SHARES_OUT_PERIOD_END", G$3)</f>
        <v>78168682</v>
      </c>
      <c r="H280" s="9" cm="1">
        <f t="array" ref="H280">_xll.SNL.Clients.Office.Excel.Functions.SPG($A280, "SP_SHARES_OUT_PERIOD_END", H$3)</f>
        <v>79112000</v>
      </c>
      <c r="I280" s="9" cm="1">
        <f t="array" ref="I280">_xll.SNL.Clients.Office.Excel.Functions.SPG($A280, "SP_SHARES_OUT_PERIOD_END", I$3)</f>
        <v>81354000</v>
      </c>
      <c r="J280" s="9" cm="1">
        <f t="array" ref="J280">_xll.SNL.Clients.Office.Excel.Functions.SPG($A280, "SP_SHARES_OUT_PERIOD_END", J$3)</f>
        <v>81895000</v>
      </c>
    </row>
    <row r="281" spans="1:10" x14ac:dyDescent="0.3">
      <c r="A281" s="11" t="s">
        <v>1302</v>
      </c>
      <c r="B281" s="9" cm="1">
        <f t="array" ref="B281">_xll.SNL.Clients.Office.Excel.Functions.SPG($A281, "SP_SHARES_OUT_PERIOD_END", B$3)</f>
        <v>25976000</v>
      </c>
      <c r="C281" s="9" cm="1">
        <f t="array" ref="C281">_xll.SNL.Clients.Office.Excel.Functions.SPG($A281, "SP_SHARES_OUT_PERIOD_END", C$3)</f>
        <v>25682000</v>
      </c>
      <c r="D281" s="9" cm="1">
        <f t="array" ref="D281">_xll.SNL.Clients.Office.Excel.Functions.SPG($A281, "SP_SHARES_OUT_PERIOD_END", D$3)</f>
        <v>25242000</v>
      </c>
      <c r="E281" s="9" cm="1">
        <f t="array" ref="E281">_xll.SNL.Clients.Office.Excel.Functions.SPG($A281, "SP_SHARES_OUT_PERIOD_END", E$3)</f>
        <v>25129000</v>
      </c>
      <c r="F281" s="9" cm="1">
        <f t="array" ref="F281">_xll.SNL.Clients.Office.Excel.Functions.SPG($A281, "SP_SHARES_OUT_PERIOD_END", F$3)</f>
        <v>25434000</v>
      </c>
      <c r="G281" s="9" cm="1">
        <f t="array" ref="G281">_xll.SNL.Clients.Office.Excel.Functions.SPG($A281, "SP_SHARES_OUT_PERIOD_END", G$3)</f>
        <v>25580000</v>
      </c>
      <c r="H281" s="9" cm="1">
        <f t="array" ref="H281">_xll.SNL.Clients.Office.Excel.Functions.SPG($A281, "SP_SHARES_OUT_PERIOD_END", H$3)</f>
        <v>25975000</v>
      </c>
      <c r="I281" s="9" cm="1">
        <f t="array" ref="I281">_xll.SNL.Clients.Office.Excel.Functions.SPG($A281, "SP_SHARES_OUT_PERIOD_END", I$3)</f>
        <v>26569000</v>
      </c>
      <c r="J281" s="9" cm="1">
        <f t="array" ref="J281">_xll.SNL.Clients.Office.Excel.Functions.SPG($A281, "SP_SHARES_OUT_PERIOD_END", J$3)</f>
        <v>27074000</v>
      </c>
    </row>
    <row r="282" spans="1:10" x14ac:dyDescent="0.3">
      <c r="A282" s="11" t="s">
        <v>1303</v>
      </c>
      <c r="B282" s="9" cm="1">
        <f t="array" ref="B282">_xll.SNL.Clients.Office.Excel.Functions.SPG($A282, "SP_SHARES_OUT_PERIOD_END", B$3)</f>
        <v>58610000</v>
      </c>
      <c r="C282" s="9" cm="1">
        <f t="array" ref="C282">_xll.SNL.Clients.Office.Excel.Functions.SPG($A282, "SP_SHARES_OUT_PERIOD_END", C$3)</f>
        <v>58304000</v>
      </c>
      <c r="D282" s="9" cm="1">
        <f t="array" ref="D282">_xll.SNL.Clients.Office.Excel.Functions.SPG($A282, "SP_SHARES_OUT_PERIOD_END", D$3)</f>
        <v>58304101</v>
      </c>
      <c r="E282" s="9" cm="1">
        <f t="array" ref="E282">_xll.SNL.Clients.Office.Excel.Functions.SPG($A282, "SP_SHARES_OUT_PERIOD_END", E$3)</f>
        <v>58303000</v>
      </c>
      <c r="F282" s="9" cm="1">
        <f t="array" ref="F282">_xll.SNL.Clients.Office.Excel.Functions.SPG($A282, "SP_SHARES_OUT_PERIOD_END", F$3)</f>
        <v>58273000</v>
      </c>
      <c r="G282" s="9" cm="1">
        <f t="array" ref="G282">_xll.SNL.Clients.Office.Excel.Functions.SPG($A282, "SP_SHARES_OUT_PERIOD_END", G$3)</f>
        <v>58112000</v>
      </c>
      <c r="H282" s="9" cm="1">
        <f t="array" ref="H282">_xll.SNL.Clients.Office.Excel.Functions.SPG($A282, "SP_SHARES_OUT_PERIOD_END", H$3)</f>
        <v>58107000</v>
      </c>
      <c r="I282" s="9" cm="1">
        <f t="array" ref="I282">_xll.SNL.Clients.Office.Excel.Functions.SPG($A282, "SP_SHARES_OUT_PERIOD_END", I$3)</f>
        <v>58112000</v>
      </c>
      <c r="J282" s="9" cm="1">
        <f t="array" ref="J282">_xll.SNL.Clients.Office.Excel.Functions.SPG($A282, "SP_SHARES_OUT_PERIOD_END", J$3)</f>
        <v>58053000</v>
      </c>
    </row>
    <row r="283" spans="1:10" x14ac:dyDescent="0.3">
      <c r="A283" s="11" t="s">
        <v>1304</v>
      </c>
      <c r="B283" s="9" cm="1">
        <f t="array" ref="B283">_xll.SNL.Clients.Office.Excel.Functions.SPG($A283, "SP_SHARES_OUT_PERIOD_END", B$3)</f>
        <v>49287457</v>
      </c>
      <c r="C283" s="9" cm="1">
        <f t="array" ref="C283">_xll.SNL.Clients.Office.Excel.Functions.SPG($A283, "SP_SHARES_OUT_PERIOD_END", C$3)</f>
        <v>49194458</v>
      </c>
      <c r="D283" s="9" cm="1">
        <f t="array" ref="D283">_xll.SNL.Clients.Office.Excel.Functions.SPG($A283, "SP_SHARES_OUT_PERIOD_END", D$3)</f>
        <v>49192838</v>
      </c>
      <c r="E283" s="9" cm="1">
        <f t="array" ref="E283">_xll.SNL.Clients.Office.Excel.Functions.SPG($A283, "SP_SHARES_OUT_PERIOD_END", E$3)</f>
        <v>49674286</v>
      </c>
      <c r="F283" s="9" cm="1">
        <f t="array" ref="F283">_xll.SNL.Clients.Office.Excel.Functions.SPG($A283, "SP_SHARES_OUT_PERIOD_END", F$3)</f>
        <v>48999765</v>
      </c>
      <c r="G283" s="9" cm="1">
        <f t="array" ref="G283">_xll.SNL.Clients.Office.Excel.Functions.SPG($A283, "SP_SHARES_OUT_PERIOD_END", G$3)</f>
        <v>48925562</v>
      </c>
      <c r="H283" s="9" cm="1">
        <f t="array" ref="H283">_xll.SNL.Clients.Office.Excel.Functions.SPG($A283, "SP_SHARES_OUT_PERIOD_END", H$3)</f>
        <v>48893133</v>
      </c>
      <c r="I283" s="9" cm="1">
        <f t="array" ref="I283">_xll.SNL.Clients.Office.Excel.Functions.SPG($A283, "SP_SHARES_OUT_PERIOD_END", I$3)</f>
        <v>48889609</v>
      </c>
      <c r="J283" s="9" cm="1">
        <f t="array" ref="J283">_xll.SNL.Clients.Office.Excel.Functions.SPG($A283, "SP_SHARES_OUT_PERIOD_END", J$3)</f>
        <v>49171314</v>
      </c>
    </row>
    <row r="284" spans="1:10" x14ac:dyDescent="0.3">
      <c r="A284" s="11" t="s">
        <v>1305</v>
      </c>
      <c r="B284" s="9" cm="1">
        <f t="array" ref="B284">_xll.SNL.Clients.Office.Excel.Functions.SPG($A284, "SP_SHARES_OUT_PERIOD_END", B$3)</f>
        <v>32124000</v>
      </c>
      <c r="C284" s="9" cm="1">
        <f t="array" ref="C284">_xll.SNL.Clients.Office.Excel.Functions.SPG($A284, "SP_SHARES_OUT_PERIOD_END", C$3)</f>
        <v>32110170</v>
      </c>
      <c r="D284" s="9" cm="1">
        <f t="array" ref="D284">_xll.SNL.Clients.Office.Excel.Functions.SPG($A284, "SP_SHARES_OUT_PERIOD_END", D$3)</f>
        <v>32029580</v>
      </c>
      <c r="E284" s="9" cm="1">
        <f t="array" ref="E284">_xll.SNL.Clients.Office.Excel.Functions.SPG($A284, "SP_SHARES_OUT_PERIOD_END", E$3)</f>
        <v>32024280</v>
      </c>
      <c r="F284" s="9" cm="1">
        <f t="array" ref="F284">_xll.SNL.Clients.Office.Excel.Functions.SPG($A284, "SP_SHARES_OUT_PERIOD_END", F$3)</f>
        <v>32023640</v>
      </c>
      <c r="G284" s="9" cm="1">
        <f t="array" ref="G284">_xll.SNL.Clients.Office.Excel.Functions.SPG($A284, "SP_SHARES_OUT_PERIOD_END", G$3)</f>
        <v>32004660</v>
      </c>
      <c r="H284" s="9" cm="1">
        <f t="array" ref="H284">_xll.SNL.Clients.Office.Excel.Functions.SPG($A284, "SP_SHARES_OUT_PERIOD_END", H$3)</f>
        <v>31980805</v>
      </c>
      <c r="I284" s="9" cm="1">
        <f t="array" ref="I284">_xll.SNL.Clients.Office.Excel.Functions.SPG($A284, "SP_SHARES_OUT_PERIOD_END", I$3)</f>
        <v>31975670</v>
      </c>
      <c r="J284" s="9" cm="1">
        <f t="array" ref="J284">_xll.SNL.Clients.Office.Excel.Functions.SPG($A284, "SP_SHARES_OUT_PERIOD_END", J$3)</f>
        <v>32012950</v>
      </c>
    </row>
    <row r="285" spans="1:10" x14ac:dyDescent="0.3">
      <c r="A285" s="11" t="s">
        <v>1306</v>
      </c>
      <c r="B285" s="9" cm="1">
        <f t="array" ref="B285">_xll.SNL.Clients.Office.Excel.Functions.SPG($A285, "SP_SHARES_OUT_PERIOD_END", B$3)</f>
        <v>45572000</v>
      </c>
      <c r="C285" s="9" cm="1">
        <f t="array" ref="C285">_xll.SNL.Clients.Office.Excel.Functions.SPG($A285, "SP_SHARES_OUT_PERIOD_END", C$3)</f>
        <v>45131000</v>
      </c>
      <c r="D285" s="9" cm="1">
        <f t="array" ref="D285">_xll.SNL.Clients.Office.Excel.Functions.SPG($A285, "SP_SHARES_OUT_PERIOD_END", D$3)</f>
        <v>45016000</v>
      </c>
      <c r="E285" s="9" cm="1">
        <f t="array" ref="E285">_xll.SNL.Clients.Office.Excel.Functions.SPG($A285, "SP_SHARES_OUT_PERIOD_END", E$3)</f>
        <v>44952000</v>
      </c>
      <c r="F285" s="9" cm="1">
        <f t="array" ref="F285">_xll.SNL.Clients.Office.Excel.Functions.SPG($A285, "SP_SHARES_OUT_PERIOD_END", F$3)</f>
        <v>45850000</v>
      </c>
      <c r="G285" s="9" cm="1">
        <f t="array" ref="G285">_xll.SNL.Clients.Office.Excel.Functions.SPG($A285, "SP_SHARES_OUT_PERIOD_END", G$3)</f>
        <v>45512000</v>
      </c>
      <c r="H285" s="9" cm="1">
        <f t="array" ref="H285">_xll.SNL.Clients.Office.Excel.Functions.SPG($A285, "SP_SHARES_OUT_PERIOD_END", H$3)</f>
        <v>45474000</v>
      </c>
      <c r="I285" s="9" cm="1">
        <f t="array" ref="I285">_xll.SNL.Clients.Office.Excel.Functions.SPG($A285, "SP_SHARES_OUT_PERIOD_END", I$3)</f>
        <v>45448000</v>
      </c>
      <c r="J285" s="9" cm="1">
        <f t="array" ref="J285">_xll.SNL.Clients.Office.Excel.Functions.SPG($A285, "SP_SHARES_OUT_PERIOD_END", J$3)</f>
        <v>45405000</v>
      </c>
    </row>
    <row r="286" spans="1:10" x14ac:dyDescent="0.3">
      <c r="A286" s="11" t="s">
        <v>1307</v>
      </c>
      <c r="B286" s="9" cm="1">
        <f t="array" ref="B286">_xll.SNL.Clients.Office.Excel.Functions.SPG($A286, "SP_SHARES_OUT_PERIOD_END", B$3)</f>
        <v>19453000</v>
      </c>
      <c r="C286" s="9" cm="1">
        <f t="array" ref="C286">_xll.SNL.Clients.Office.Excel.Functions.SPG($A286, "SP_SHARES_OUT_PERIOD_END", C$3)</f>
        <v>19479000</v>
      </c>
      <c r="D286" s="9" cm="1">
        <f t="array" ref="D286">_xll.SNL.Clients.Office.Excel.Functions.SPG($A286, "SP_SHARES_OUT_PERIOD_END", D$3)</f>
        <v>19460000</v>
      </c>
      <c r="E286" s="9" cm="1">
        <f t="array" ref="E286">_xll.SNL.Clients.Office.Excel.Functions.SPG($A286, "SP_SHARES_OUT_PERIOD_END", E$3)</f>
        <v>19408000</v>
      </c>
      <c r="F286" s="9" cm="1">
        <f t="array" ref="F286">_xll.SNL.Clients.Office.Excel.Functions.SPG($A286, "SP_SHARES_OUT_PERIOD_END", F$3)</f>
        <v>19386000</v>
      </c>
      <c r="G286" s="9" cm="1">
        <f t="array" ref="G286">_xll.SNL.Clients.Office.Excel.Functions.SPG($A286, "SP_SHARES_OUT_PERIOD_END", G$3)</f>
        <v>19367000</v>
      </c>
      <c r="H286" s="9" cm="1">
        <f t="array" ref="H286">_xll.SNL.Clients.Office.Excel.Functions.SPG($A286, "SP_SHARES_OUT_PERIOD_END", H$3)</f>
        <v>19332000</v>
      </c>
      <c r="I286" s="9" cm="1">
        <f t="array" ref="I286">_xll.SNL.Clients.Office.Excel.Functions.SPG($A286, "SP_SHARES_OUT_PERIOD_END", I$3)</f>
        <v>19270000</v>
      </c>
      <c r="J286" s="9" cm="1">
        <f t="array" ref="J286">_xll.SNL.Clients.Office.Excel.Functions.SPG($A286, "SP_SHARES_OUT_PERIOD_END", J$3)</f>
        <v>19252000</v>
      </c>
    </row>
    <row r="287" spans="1:10" x14ac:dyDescent="0.3">
      <c r="A287" s="11" t="s">
        <v>1308</v>
      </c>
      <c r="B287" s="9" cm="1">
        <f t="array" ref="B287">_xll.SNL.Clients.Office.Excel.Functions.SPG($A287, "SP_SHARES_OUT_PERIOD_END", B$3)</f>
        <v>18879158</v>
      </c>
      <c r="C287" s="9" cm="1">
        <f t="array" ref="C287">_xll.SNL.Clients.Office.Excel.Functions.SPG($A287, "SP_SHARES_OUT_PERIOD_END", C$3)</f>
        <v>18851079</v>
      </c>
      <c r="D287" s="9" cm="1">
        <f t="array" ref="D287">_xll.SNL.Clients.Office.Excel.Functions.SPG($A287, "SP_SHARES_OUT_PERIOD_END", D$3)</f>
        <v>18829452</v>
      </c>
      <c r="E287" s="9" cm="1">
        <f t="array" ref="E287">_xll.SNL.Clients.Office.Excel.Functions.SPG($A287, "SP_SHARES_OUT_PERIOD_END", E$3)</f>
        <v>19124738</v>
      </c>
      <c r="F287" s="9" cm="1">
        <f t="array" ref="F287">_xll.SNL.Clients.Office.Excel.Functions.SPG($A287, "SP_SHARES_OUT_PERIOD_END", F$3)</f>
        <v>19353735</v>
      </c>
      <c r="G287" s="9" cm="1">
        <f t="array" ref="G287">_xll.SNL.Clients.Office.Excel.Functions.SPG($A287, "SP_SHARES_OUT_PERIOD_END", G$3)</f>
        <v>19534265</v>
      </c>
      <c r="H287" s="9" cm="1">
        <f t="array" ref="H287">_xll.SNL.Clients.Office.Excel.Functions.SPG($A287, "SP_SHARES_OUT_PERIOD_END", H$3)</f>
        <v>19734850</v>
      </c>
      <c r="I287" s="9" cm="1">
        <f t="array" ref="I287">_xll.SNL.Clients.Office.Excel.Functions.SPG($A287, "SP_SHARES_OUT_PERIOD_END", I$3)</f>
        <v>20107676</v>
      </c>
      <c r="J287" s="9" cm="1">
        <f t="array" ref="J287">_xll.SNL.Clients.Office.Excel.Functions.SPG($A287, "SP_SHARES_OUT_PERIOD_END", J$3)</f>
        <v>20397582</v>
      </c>
    </row>
    <row r="288" spans="1:10" x14ac:dyDescent="0.3">
      <c r="A288" s="11" t="s">
        <v>1309</v>
      </c>
      <c r="B288" s="9" cm="1">
        <f t="array" ref="B288">_xll.SNL.Clients.Office.Excel.Functions.SPG($A288, "SP_SHARES_OUT_PERIOD_END", B$3)</f>
        <v>71878542</v>
      </c>
      <c r="C288" s="9" cm="1">
        <f t="array" ref="C288">_xll.SNL.Clients.Office.Excel.Functions.SPG($A288, "SP_SHARES_OUT_PERIOD_END", C$3)</f>
        <v>73380643</v>
      </c>
      <c r="D288" s="9" cm="1">
        <f t="array" ref="D288">_xll.SNL.Clients.Office.Excel.Functions.SPG($A288, "SP_SHARES_OUT_PERIOD_END", D$3)</f>
        <v>74351061</v>
      </c>
      <c r="E288" s="9" cm="1">
        <f t="array" ref="E288">_xll.SNL.Clients.Office.Excel.Functions.SPG($A288, "SP_SHARES_OUT_PERIOD_END", E$3)</f>
        <v>75700457</v>
      </c>
      <c r="F288" s="9" cm="1">
        <f t="array" ref="F288">_xll.SNL.Clients.Office.Excel.Functions.SPG($A288, "SP_SHARES_OUT_PERIOD_END", F$3)</f>
        <v>76621374</v>
      </c>
      <c r="G288" s="9" cm="1">
        <f t="array" ref="G288">_xll.SNL.Clients.Office.Excel.Functions.SPG($A288, "SP_SHARES_OUT_PERIOD_END", G$3)</f>
        <v>78660221</v>
      </c>
      <c r="H288" s="9" cm="1">
        <f t="array" ref="H288">_xll.SNL.Clients.Office.Excel.Functions.SPG($A288, "SP_SHARES_OUT_PERIOD_END", H$3)</f>
        <v>80051900</v>
      </c>
      <c r="I288" s="9" cm="1">
        <f t="array" ref="I288">_xll.SNL.Clients.Office.Excel.Functions.SPG($A288, "SP_SHARES_OUT_PERIOD_END", I$3)</f>
        <v>81910831</v>
      </c>
      <c r="J288" s="9" cm="1">
        <f t="array" ref="J288">_xll.SNL.Clients.Office.Excel.Functions.SPG($A288, "SP_SHARES_OUT_PERIOD_END", J$3)</f>
        <v>81044318</v>
      </c>
    </row>
    <row r="289" spans="1:10" x14ac:dyDescent="0.3">
      <c r="A289" s="11" t="s">
        <v>1310</v>
      </c>
      <c r="B289" s="9" cm="1">
        <f t="array" ref="B289">_xll.SNL.Clients.Office.Excel.Functions.SPG($A289, "SP_SHARES_OUT_PERIOD_END", B$3)</f>
        <v>73033000</v>
      </c>
      <c r="C289" s="9" cm="1">
        <f t="array" ref="C289">_xll.SNL.Clients.Office.Excel.Functions.SPG($A289, "SP_SHARES_OUT_PERIOD_END", C$3)</f>
        <v>84500000</v>
      </c>
      <c r="D289" s="9" cm="1">
        <f t="array" ref="D289">_xll.SNL.Clients.Office.Excel.Functions.SPG($A289, "SP_SHARES_OUT_PERIOD_END", D$3)</f>
        <v>84434000</v>
      </c>
      <c r="E289" s="9" cm="1">
        <f t="array" ref="E289">_xll.SNL.Clients.Office.Excel.Functions.SPG($A289, "SP_SHARES_OUT_PERIOD_END", E$3)</f>
        <v>87306000</v>
      </c>
      <c r="F289" s="9" cm="1">
        <f t="array" ref="F289">_xll.SNL.Clients.Office.Excel.Functions.SPG($A289, "SP_SHARES_OUT_PERIOD_END", F$3)</f>
        <v>91819000</v>
      </c>
      <c r="G289" s="9" cm="1">
        <f t="array" ref="G289">_xll.SNL.Clients.Office.Excel.Functions.SPG($A289, "SP_SHARES_OUT_PERIOD_END", G$3)</f>
        <v>94309000</v>
      </c>
      <c r="H289" s="9" cm="1">
        <f t="array" ref="H289">_xll.SNL.Clients.Office.Excel.Functions.SPG($A289, "SP_SHARES_OUT_PERIOD_END", H$3)</f>
        <v>97717000</v>
      </c>
      <c r="I289" s="9" cm="1">
        <f t="array" ref="I289">_xll.SNL.Clients.Office.Excel.Functions.SPG($A289, "SP_SHARES_OUT_PERIOD_END", I$3)</f>
        <v>105139000</v>
      </c>
      <c r="J289" s="9" cm="1">
        <f t="array" ref="J289">_xll.SNL.Clients.Office.Excel.Functions.SPG($A289, "SP_SHARES_OUT_PERIOD_END", J$3)</f>
        <v>113583000</v>
      </c>
    </row>
    <row r="290" spans="1:10" x14ac:dyDescent="0.3">
      <c r="A290" s="11" t="s">
        <v>1311</v>
      </c>
      <c r="B290" s="9" cm="1">
        <f t="array" ref="B290">_xll.SNL.Clients.Office.Excel.Functions.SPG($A290, "SP_SHARES_OUT_PERIOD_END", B$3)</f>
        <v>51964035</v>
      </c>
      <c r="C290" s="9" cm="1">
        <f t="array" ref="C290">_xll.SNL.Clients.Office.Excel.Functions.SPG($A290, "SP_SHARES_OUT_PERIOD_END", C$3)</f>
        <v>31843794</v>
      </c>
      <c r="D290" s="9" cm="1">
        <f t="array" ref="D290">_xll.SNL.Clients.Office.Excel.Functions.SPG($A290, "SP_SHARES_OUT_PERIOD_END", D$3)</f>
        <v>31840900</v>
      </c>
      <c r="E290" s="9" cm="1">
        <f t="array" ref="E290">_xll.SNL.Clients.Office.Excel.Functions.SPG($A290, "SP_SHARES_OUT_PERIOD_END", E$3)</f>
        <v>31839909</v>
      </c>
      <c r="F290" s="9" cm="1">
        <f t="array" ref="F290">_xll.SNL.Clients.Office.Excel.Functions.SPG($A290, "SP_SHARES_OUT_PERIOD_END", F$3)</f>
        <v>31830220</v>
      </c>
      <c r="G290" s="9" cm="1">
        <f t="array" ref="G290">_xll.SNL.Clients.Office.Excel.Functions.SPG($A290, "SP_SHARES_OUT_PERIOD_END", G$3)</f>
        <v>31789698</v>
      </c>
      <c r="H290" s="9" cm="1">
        <f t="array" ref="H290">_xll.SNL.Clients.Office.Excel.Functions.SPG($A290, "SP_SHARES_OUT_PERIOD_END", H$3)</f>
        <v>31837947</v>
      </c>
      <c r="I290" s="9" cm="1">
        <f t="array" ref="I290">_xll.SNL.Clients.Office.Excel.Functions.SPG($A290, "SP_SHARES_OUT_PERIOD_END", I$3)</f>
        <v>31837364</v>
      </c>
      <c r="J290" s="9" cm="1">
        <f t="array" ref="J290">_xll.SNL.Clients.Office.Excel.Functions.SPG($A290, "SP_SHARES_OUT_PERIOD_END", J$3)</f>
        <v>31820355</v>
      </c>
    </row>
    <row r="291" spans="1:10" x14ac:dyDescent="0.3">
      <c r="A291" s="11" t="s">
        <v>1312</v>
      </c>
      <c r="B291" s="9" cm="1">
        <f t="array" ref="B291">_xll.SNL.Clients.Office.Excel.Functions.SPG($A291, "SP_SHARES_OUT_PERIOD_END", B$3)</f>
        <v>354339854</v>
      </c>
      <c r="C291" s="9" cm="1">
        <f t="array" ref="C291">_xll.SNL.Clients.Office.Excel.Functions.SPG($A291, "SP_SHARES_OUT_PERIOD_END", C$3)</f>
        <v>353000000</v>
      </c>
      <c r="D291" s="9" cm="1">
        <f t="array" ref="D291">_xll.SNL.Clients.Office.Excel.Functions.SPG($A291, "SP_SHARES_OUT_PERIOD_END", D$3)</f>
        <v>346876706</v>
      </c>
      <c r="E291" s="9" cm="1">
        <f t="array" ref="E291">_xll.SNL.Clients.Office.Excel.Functions.SPG($A291, "SP_SHARES_OUT_PERIOD_END", E$3)</f>
        <v>346833127</v>
      </c>
      <c r="F291" s="9" cm="1">
        <f t="array" ref="F291">_xll.SNL.Clients.Office.Excel.Functions.SPG($A291, "SP_SHARES_OUT_PERIOD_END", F$3)</f>
        <v>340135050</v>
      </c>
      <c r="G291" s="9" cm="1">
        <f t="array" ref="G291">_xll.SNL.Clients.Office.Excel.Functions.SPG($A291, "SP_SHARES_OUT_PERIOD_END", G$3)</f>
        <v>340000000</v>
      </c>
      <c r="H291" s="9" cm="1">
        <f t="array" ref="H291">_xll.SNL.Clients.Office.Excel.Functions.SPG($A291, "SP_SHARES_OUT_PERIOD_END", H$3)</f>
        <v>333289326</v>
      </c>
      <c r="I291" s="9" cm="1">
        <f t="array" ref="I291">_xll.SNL.Clients.Office.Excel.Functions.SPG($A291, "SP_SHARES_OUT_PERIOD_END", I$3)</f>
        <v>333250321</v>
      </c>
      <c r="J291" s="9" cm="1">
        <f t="array" ref="J291">_xll.SNL.Clients.Office.Excel.Functions.SPG($A291, "SP_SHARES_OUT_PERIOD_END", J$3)</f>
        <v>327900975</v>
      </c>
    </row>
    <row r="292" spans="1:10" x14ac:dyDescent="0.3">
      <c r="A292" s="11" t="s">
        <v>1313</v>
      </c>
      <c r="B292" s="9" cm="1">
        <f t="array" ref="B292">_xll.SNL.Clients.Office.Excel.Functions.SPG($A292, "SP_SHARES_OUT_PERIOD_END", B$3)</f>
        <v>11640874</v>
      </c>
      <c r="C292" s="9" cm="1">
        <f t="array" ref="C292">_xll.SNL.Clients.Office.Excel.Functions.SPG($A292, "SP_SHARES_OUT_PERIOD_END", C$3)</f>
        <v>11638067</v>
      </c>
      <c r="D292" s="9" cm="1">
        <f t="array" ref="D292">_xll.SNL.Clients.Office.Excel.Functions.SPG($A292, "SP_SHARES_OUT_PERIOD_END", D$3)</f>
        <v>11603464</v>
      </c>
      <c r="E292" s="9" cm="1">
        <f t="array" ref="E292">_xll.SNL.Clients.Office.Excel.Functions.SPG($A292, "SP_SHARES_OUT_PERIOD_END", E$3)</f>
        <v>11603464</v>
      </c>
      <c r="F292" s="9" cm="1">
        <f t="array" ref="F292">_xll.SNL.Clients.Office.Excel.Functions.SPG($A292, "SP_SHARES_OUT_PERIOD_END", F$3)</f>
        <v>11603464</v>
      </c>
      <c r="G292" s="9" cm="1">
        <f t="array" ref="G292">_xll.SNL.Clients.Office.Excel.Functions.SPG($A292, "SP_SHARES_OUT_PERIOD_END", G$3)</f>
        <v>11600086</v>
      </c>
      <c r="H292" s="9" cm="1">
        <f t="array" ref="H292">_xll.SNL.Clients.Office.Excel.Functions.SPG($A292, "SP_SHARES_OUT_PERIOD_END", H$3)</f>
        <v>11570457</v>
      </c>
      <c r="I292" s="9" cm="1">
        <f t="array" ref="I292">_xll.SNL.Clients.Office.Excel.Functions.SPG($A292, "SP_SHARES_OUT_PERIOD_END", I$3)</f>
        <v>11555852</v>
      </c>
      <c r="J292" s="9" cm="1">
        <f t="array" ref="J292">_xll.SNL.Clients.Office.Excel.Functions.SPG($A292, "SP_SHARES_OUT_PERIOD_END", J$3)</f>
        <v>11555852</v>
      </c>
    </row>
    <row r="293" spans="1:10" x14ac:dyDescent="0.3">
      <c r="A293" s="11" t="s">
        <v>1314</v>
      </c>
      <c r="B293" s="9" t="str" cm="1">
        <f t="array" ref="B293">_xll.SNL.Clients.Office.Excel.Functions.SPG($A293, "SP_SHARES_OUT_PERIOD_END", B$3)</f>
        <v>NA</v>
      </c>
      <c r="C293" s="9" cm="1">
        <f t="array" ref="C293">_xll.SNL.Clients.Office.Excel.Functions.SPG($A293, "SP_SHARES_OUT_PERIOD_END", C$3)</f>
        <v>53849000</v>
      </c>
      <c r="D293" s="9" cm="1">
        <f t="array" ref="D293">_xll.SNL.Clients.Office.Excel.Functions.SPG($A293, "SP_SHARES_OUT_PERIOD_END", D$3)</f>
        <v>54029000</v>
      </c>
      <c r="E293" s="9" cm="1">
        <f t="array" ref="E293">_xll.SNL.Clients.Office.Excel.Functions.SPG($A293, "SP_SHARES_OUT_PERIOD_END", E$3)</f>
        <v>54279000</v>
      </c>
      <c r="F293" s="9" cm="1">
        <f t="array" ref="F293">_xll.SNL.Clients.Office.Excel.Functions.SPG($A293, "SP_SHARES_OUT_PERIOD_END", F$3)</f>
        <v>54426000</v>
      </c>
      <c r="G293" s="9" cm="1">
        <f t="array" ref="G293">_xll.SNL.Clients.Office.Excel.Functions.SPG($A293, "SP_SHARES_OUT_PERIOD_END", G$3)</f>
        <v>54736000</v>
      </c>
      <c r="H293" s="9" cm="1">
        <f t="array" ref="H293">_xll.SNL.Clients.Office.Excel.Functions.SPG($A293, "SP_SHARES_OUT_PERIOD_END", H$3)</f>
        <v>54863000</v>
      </c>
      <c r="I293" s="9" cm="1">
        <f t="array" ref="I293">_xll.SNL.Clients.Office.Excel.Functions.SPG($A293, "SP_SHARES_OUT_PERIOD_END", I$3)</f>
        <v>55208000</v>
      </c>
      <c r="J293" s="9" cm="1">
        <f t="array" ref="J293">_xll.SNL.Clients.Office.Excel.Functions.SPG($A293, "SP_SHARES_OUT_PERIOD_END", J$3)</f>
        <v>55274000</v>
      </c>
    </row>
    <row r="294" spans="1:10" x14ac:dyDescent="0.3">
      <c r="A294" s="11" t="s">
        <v>1623</v>
      </c>
      <c r="B294" s="9" cm="1">
        <f t="array" ref="B294">_xll.SNL.Clients.Office.Excel.Functions.SPG($A294, "SP_SHARES_OUT_PERIOD_END", B$3)</f>
        <v>11760000</v>
      </c>
      <c r="C294" s="9" cm="1">
        <f t="array" ref="C294">_xll.SNL.Clients.Office.Excel.Functions.SPG($A294, "SP_SHARES_OUT_PERIOD_END", C$3)</f>
        <v>11746079</v>
      </c>
      <c r="D294" s="9" cm="1">
        <f t="array" ref="D294">_xll.SNL.Clients.Office.Excel.Functions.SPG($A294, "SP_SHARES_OUT_PERIOD_END", D$3)</f>
        <v>11745324</v>
      </c>
      <c r="E294" s="9" cm="1">
        <f t="array" ref="E294">_xll.SNL.Clients.Office.Excel.Functions.SPG($A294, "SP_SHARES_OUT_PERIOD_END", E$3)</f>
        <v>11744521</v>
      </c>
      <c r="F294" s="9" cm="1">
        <f t="array" ref="F294">_xll.SNL.Clients.Office.Excel.Functions.SPG($A294, "SP_SHARES_OUT_PERIOD_END", F$3)</f>
        <v>11742946</v>
      </c>
      <c r="G294" s="9" cm="1">
        <f t="array" ref="G294">_xll.SNL.Clients.Office.Excel.Functions.SPG($A294, "SP_SHARES_OUT_PERIOD_END", G$3)</f>
        <v>11708181</v>
      </c>
      <c r="H294" s="9" cm="1">
        <f t="array" ref="H294">_xll.SNL.Clients.Office.Excel.Functions.SPG($A294, "SP_SHARES_OUT_PERIOD_END", H$3)</f>
        <v>11707096</v>
      </c>
      <c r="I294" s="9" cm="1">
        <f t="array" ref="I294">_xll.SNL.Clients.Office.Excel.Functions.SPG($A294, "SP_SHARES_OUT_PERIOD_END", I$3)</f>
        <v>11705898</v>
      </c>
      <c r="J294" s="9" cm="1">
        <f t="array" ref="J294">_xll.SNL.Clients.Office.Excel.Functions.SPG($A294, "SP_SHARES_OUT_PERIOD_END", J$3)</f>
        <v>11703481</v>
      </c>
    </row>
    <row r="295" spans="1:10" x14ac:dyDescent="0.3">
      <c r="A295" s="11" t="s">
        <v>1315</v>
      </c>
      <c r="B295" s="9" cm="1">
        <f t="array" ref="B295">_xll.SNL.Clients.Office.Excel.Functions.SPG($A295, "SP_SHARES_OUT_PERIOD_END", B$3)</f>
        <v>16003167</v>
      </c>
      <c r="C295" s="9" cm="1">
        <f t="array" ref="C295">_xll.SNL.Clients.Office.Excel.Functions.SPG($A295, "SP_SHARES_OUT_PERIOD_END", C$3)</f>
        <v>15944689</v>
      </c>
      <c r="D295" s="9" cm="1">
        <f t="array" ref="D295">_xll.SNL.Clients.Office.Excel.Functions.SPG($A295, "SP_SHARES_OUT_PERIOD_END", D$3)</f>
        <v>15939982</v>
      </c>
      <c r="E295" s="9" cm="1">
        <f t="array" ref="E295">_xll.SNL.Clients.Office.Excel.Functions.SPG($A295, "SP_SHARES_OUT_PERIOD_END", E$3)</f>
        <v>15939339</v>
      </c>
      <c r="F295" s="9" cm="1">
        <f t="array" ref="F295">_xll.SNL.Clients.Office.Excel.Functions.SPG($A295, "SP_SHARES_OUT_PERIOD_END", F$3)</f>
        <v>15908259</v>
      </c>
      <c r="G295" s="9" cm="1">
        <f t="array" ref="G295">_xll.SNL.Clients.Office.Excel.Functions.SPG($A295, "SP_SHARES_OUT_PERIOD_END", G$3)</f>
        <v>15868018</v>
      </c>
      <c r="H295" s="9" cm="1">
        <f t="array" ref="H295">_xll.SNL.Clients.Office.Excel.Functions.SPG($A295, "SP_SHARES_OUT_PERIOD_END", H$3)</f>
        <v>15894242</v>
      </c>
      <c r="I295" s="9" cm="1">
        <f t="array" ref="I295">_xll.SNL.Clients.Office.Excel.Functions.SPG($A295, "SP_SHARES_OUT_PERIOD_END", I$3)</f>
        <v>15893588</v>
      </c>
      <c r="J295" s="9" cm="1">
        <f t="array" ref="J295">_xll.SNL.Clients.Office.Excel.Functions.SPG($A295, "SP_SHARES_OUT_PERIOD_END", J$3)</f>
        <v>15854460</v>
      </c>
    </row>
    <row r="296" spans="1:10" x14ac:dyDescent="0.3">
      <c r="A296" s="11" t="s">
        <v>1316</v>
      </c>
      <c r="B296" s="9" cm="1">
        <f t="array" ref="B296">_xll.SNL.Clients.Office.Excel.Functions.SPG($A296, "SP_SHARES_OUT_PERIOD_END", B$3)</f>
        <v>76233000</v>
      </c>
      <c r="C296" s="9" cm="1">
        <f t="array" ref="C296">_xll.SNL.Clients.Office.Excel.Functions.SPG($A296, "SP_SHARES_OUT_PERIOD_END", C$3)</f>
        <v>77329000</v>
      </c>
      <c r="D296" s="9" cm="1">
        <f t="array" ref="D296">_xll.SNL.Clients.Office.Excel.Functions.SPG($A296, "SP_SHARES_OUT_PERIOD_END", D$3)</f>
        <v>77716000</v>
      </c>
      <c r="E296" s="9" cm="1">
        <f t="array" ref="E296">_xll.SNL.Clients.Office.Excel.Functions.SPG($A296, "SP_SHARES_OUT_PERIOD_END", E$3)</f>
        <v>77889000</v>
      </c>
      <c r="F296" s="9" cm="1">
        <f t="array" ref="F296">_xll.SNL.Clients.Office.Excel.Functions.SPG($A296, "SP_SHARES_OUT_PERIOD_END", F$3)</f>
        <v>78663000</v>
      </c>
      <c r="G296" s="9" cm="1">
        <f t="array" ref="G296">_xll.SNL.Clients.Office.Excel.Functions.SPG($A296, "SP_SHARES_OUT_PERIOD_END", G$3)</f>
        <v>79257000</v>
      </c>
      <c r="H296" s="9" cm="1">
        <f t="array" ref="H296">_xll.SNL.Clients.Office.Excel.Functions.SPG($A296, "SP_SHARES_OUT_PERIOD_END", H$3)</f>
        <v>79818000</v>
      </c>
      <c r="I296" s="9" cm="1">
        <f t="array" ref="I296">_xll.SNL.Clients.Office.Excel.Functions.SPG($A296, "SP_SHARES_OUT_PERIOD_END", I$3)</f>
        <v>79835000</v>
      </c>
      <c r="J296" s="9" cm="1">
        <f t="array" ref="J296">_xll.SNL.Clients.Office.Excel.Functions.SPG($A296, "SP_SHARES_OUT_PERIOD_END", J$3)</f>
        <v>80274000</v>
      </c>
    </row>
    <row r="297" spans="1:10" x14ac:dyDescent="0.3">
      <c r="A297" s="11" t="s">
        <v>1317</v>
      </c>
      <c r="B297" s="9" cm="1">
        <f t="array" ref="B297">_xll.SNL.Clients.Office.Excel.Functions.SPG($A297, "SP_SHARES_OUT_PERIOD_END", B$3)</f>
        <v>138293288</v>
      </c>
      <c r="C297" s="9" cm="1">
        <f t="array" ref="C297">_xll.SNL.Clients.Office.Excel.Functions.SPG($A297, "SP_SHARES_OUT_PERIOD_END", C$3)</f>
        <v>137442778</v>
      </c>
      <c r="D297" s="9" cm="1">
        <f t="array" ref="D297">_xll.SNL.Clients.Office.Excel.Functions.SPG($A297, "SP_SHARES_OUT_PERIOD_END", D$3)</f>
        <v>137411923</v>
      </c>
      <c r="E297" s="9" cm="1">
        <f t="array" ref="E297">_xll.SNL.Clients.Office.Excel.Functions.SPG($A297, "SP_SHARES_OUT_PERIOD_END", E$3)</f>
        <v>137425743</v>
      </c>
      <c r="F297" s="9" cm="1">
        <f t="array" ref="F297">_xll.SNL.Clients.Office.Excel.Functions.SPG($A297, "SP_SHARES_OUT_PERIOD_END", F$3)</f>
        <v>138095244</v>
      </c>
      <c r="G297" s="9" cm="1">
        <f t="array" ref="G297">_xll.SNL.Clients.Office.Excel.Functions.SPG($A297, "SP_SHARES_OUT_PERIOD_END", G$3)</f>
        <v>138727521</v>
      </c>
      <c r="H297" s="9" cm="1">
        <f t="array" ref="H297">_xll.SNL.Clients.Office.Excel.Functions.SPG($A297, "SP_SHARES_OUT_PERIOD_END", H$3)</f>
        <v>139390837</v>
      </c>
      <c r="I297" s="9" cm="1">
        <f t="array" ref="I297">_xll.SNL.Clients.Office.Excel.Functions.SPG($A297, "SP_SHARES_OUT_PERIOD_END", I$3)</f>
        <v>139390837</v>
      </c>
      <c r="J297" s="9" cm="1">
        <f t="array" ref="J297">_xll.SNL.Clients.Office.Excel.Functions.SPG($A297, "SP_SHARES_OUT_PERIOD_END", J$3)</f>
        <v>139344238</v>
      </c>
    </row>
    <row r="298" spans="1:10" x14ac:dyDescent="0.3">
      <c r="A298" s="11" t="s">
        <v>1318</v>
      </c>
      <c r="B298" s="9" cm="1">
        <f t="array" ref="B298">_xll.SNL.Clients.Office.Excel.Functions.SPG($A298, "SP_SHARES_OUT_PERIOD_END", B$3)</f>
        <v>67824496</v>
      </c>
      <c r="C298" s="9" cm="1">
        <f t="array" ref="C298">_xll.SNL.Clients.Office.Excel.Functions.SPG($A298, "SP_SHARES_OUT_PERIOD_END", C$3)</f>
        <v>68713596</v>
      </c>
      <c r="D298" s="9" cm="1">
        <f t="array" ref="D298">_xll.SNL.Clients.Office.Excel.Functions.SPG($A298, "SP_SHARES_OUT_PERIOD_END", D$3)</f>
        <v>69333208</v>
      </c>
      <c r="E298" s="9" cm="1">
        <f t="array" ref="E298">_xll.SNL.Clients.Office.Excel.Functions.SPG($A298, "SP_SHARES_OUT_PERIOD_END", E$3)</f>
        <v>69333208</v>
      </c>
      <c r="F298" s="9" cm="1">
        <f t="array" ref="F298">_xll.SNL.Clients.Office.Excel.Functions.SPG($A298, "SP_SHARES_OUT_PERIOD_END", F$3)</f>
        <v>69313860</v>
      </c>
      <c r="G298" s="9" cm="1">
        <f t="array" ref="G298">_xll.SNL.Clients.Office.Excel.Functions.SPG($A298, "SP_SHARES_OUT_PERIOD_END", G$3)</f>
        <v>69313860</v>
      </c>
      <c r="H298" s="9" cm="1">
        <f t="array" ref="H298">_xll.SNL.Clients.Office.Excel.Functions.SPG($A298, "SP_SHARES_OUT_PERIOD_END", H$3)</f>
        <v>69106061</v>
      </c>
      <c r="I298" s="9" cm="1">
        <f t="array" ref="I298">_xll.SNL.Clients.Office.Excel.Functions.SPG($A298, "SP_SHARES_OUT_PERIOD_END", I$3)</f>
        <v>69106061</v>
      </c>
      <c r="J298" s="9" cm="1">
        <f t="array" ref="J298">_xll.SNL.Clients.Office.Excel.Functions.SPG($A298, "SP_SHARES_OUT_PERIOD_END", J$3)</f>
        <v>69095011</v>
      </c>
    </row>
    <row r="299" spans="1:10" x14ac:dyDescent="0.3">
      <c r="A299" s="11" t="s">
        <v>1319</v>
      </c>
      <c r="B299" s="9" cm="1">
        <f t="array" ref="B299">_xll.SNL.Clients.Office.Excel.Functions.SPG($A299, "SP_SHARES_OUT_PERIOD_END", B$3)</f>
        <v>87677800</v>
      </c>
      <c r="C299" s="9" cm="1">
        <f t="array" ref="C299">_xll.SNL.Clients.Office.Excel.Functions.SPG($A299, "SP_SHARES_OUT_PERIOD_END", C$3)</f>
        <v>87358659</v>
      </c>
      <c r="D299" s="9" cm="1">
        <f t="array" ref="D299">_xll.SNL.Clients.Office.Excel.Functions.SPG($A299, "SP_SHARES_OUT_PERIOD_END", D$3)</f>
        <v>88380502</v>
      </c>
      <c r="E299" s="9" cm="1">
        <f t="array" ref="E299">_xll.SNL.Clients.Office.Excel.Functions.SPG($A299, "SP_SHARES_OUT_PERIOD_END", E$3)</f>
        <v>88393342</v>
      </c>
      <c r="F299" s="9" cm="1">
        <f t="array" ref="F299">_xll.SNL.Clients.Office.Excel.Functions.SPG($A299, "SP_SHARES_OUT_PERIOD_END", F$3)</f>
        <v>89744345</v>
      </c>
      <c r="G299" s="9" cm="1">
        <f t="array" ref="G299">_xll.SNL.Clients.Office.Excel.Functions.SPG($A299, "SP_SHARES_OUT_PERIOD_END", G$3)</f>
        <v>89092871</v>
      </c>
      <c r="H299" s="9" cm="1">
        <f t="array" ref="H299">_xll.SNL.Clients.Office.Excel.Functions.SPG($A299, "SP_SHARES_OUT_PERIOD_END", H$3)</f>
        <v>90257146</v>
      </c>
      <c r="I299" s="9" cm="1">
        <f t="array" ref="I299">_xll.SNL.Clients.Office.Excel.Functions.SPG($A299, "SP_SHARES_OUT_PERIOD_END", I$3)</f>
        <v>91142187</v>
      </c>
      <c r="J299" s="9" cm="1">
        <f t="array" ref="J299">_xll.SNL.Clients.Office.Excel.Functions.SPG($A299, "SP_SHARES_OUT_PERIOD_END", J$3)</f>
        <v>91359500</v>
      </c>
    </row>
    <row r="300" spans="1:10" x14ac:dyDescent="0.3">
      <c r="A300" s="11" t="s">
        <v>1320</v>
      </c>
      <c r="B300" s="9" t="str" cm="1">
        <f t="array" ref="B300">_xll.SNL.Clients.Office.Excel.Functions.SPG($A300, "SP_SHARES_OUT_PERIOD_END", B$3)</f>
        <v>NA</v>
      </c>
      <c r="C300" s="9" cm="1">
        <f t="array" ref="C300">_xll.SNL.Clients.Office.Excel.Functions.SPG($A300, "SP_SHARES_OUT_PERIOD_END", C$3)</f>
        <v>111000000</v>
      </c>
      <c r="D300" s="9" cm="1">
        <f t="array" ref="D300">_xll.SNL.Clients.Office.Excel.Functions.SPG($A300, "SP_SHARES_OUT_PERIOD_END", D$3)</f>
        <v>111000000</v>
      </c>
      <c r="E300" s="9" cm="1">
        <f t="array" ref="E300">_xll.SNL.Clients.Office.Excel.Functions.SPG($A300, "SP_SHARES_OUT_PERIOD_END", E$3)</f>
        <v>111000000</v>
      </c>
      <c r="F300" s="9" cm="1">
        <f t="array" ref="F300">_xll.SNL.Clients.Office.Excel.Functions.SPG($A300, "SP_SHARES_OUT_PERIOD_END", F$3)</f>
        <v>111000000</v>
      </c>
      <c r="G300" s="9" cm="1">
        <f t="array" ref="G300">_xll.SNL.Clients.Office.Excel.Functions.SPG($A300, "SP_SHARES_OUT_PERIOD_END", G$3)</f>
        <v>111000000</v>
      </c>
      <c r="H300" s="9" cm="1">
        <f t="array" ref="H300">_xll.SNL.Clients.Office.Excel.Functions.SPG($A300, "SP_SHARES_OUT_PERIOD_END", H$3)</f>
        <v>111000000</v>
      </c>
      <c r="I300" s="9" cm="1">
        <f t="array" ref="I300">_xll.SNL.Clients.Office.Excel.Functions.SPG($A300, "SP_SHARES_OUT_PERIOD_END", I$3)</f>
        <v>111000000</v>
      </c>
      <c r="J300" s="9" cm="1">
        <f t="array" ref="J300">_xll.SNL.Clients.Office.Excel.Functions.SPG($A300, "SP_SHARES_OUT_PERIOD_END", J$3)</f>
        <v>110590659</v>
      </c>
    </row>
    <row r="301" spans="1:10" x14ac:dyDescent="0.3">
      <c r="A301" s="11" t="s">
        <v>1321</v>
      </c>
      <c r="B301" s="9" cm="1">
        <f t="array" ref="B301">_xll.SNL.Clients.Office.Excel.Functions.SPG($A301, "SP_SHARES_OUT_PERIOD_END", B$3)</f>
        <v>55432156</v>
      </c>
      <c r="C301" s="9" cm="1">
        <f t="array" ref="C301">_xll.SNL.Clients.Office.Excel.Functions.SPG($A301, "SP_SHARES_OUT_PERIOD_END", C$3)</f>
        <v>55310671</v>
      </c>
      <c r="D301" s="9" cm="1">
        <f t="array" ref="D301">_xll.SNL.Clients.Office.Excel.Functions.SPG($A301, "SP_SHARES_OUT_PERIOD_END", D$3)</f>
        <v>55134865</v>
      </c>
      <c r="E301" s="9" cm="1">
        <f t="array" ref="E301">_xll.SNL.Clients.Office.Excel.Functions.SPG($A301, "SP_SHARES_OUT_PERIOD_END", E$3)</f>
        <v>55673753</v>
      </c>
      <c r="F301" s="9" cm="1">
        <f t="array" ref="F301">_xll.SNL.Clients.Office.Excel.Functions.SPG($A301, "SP_SHARES_OUT_PERIOD_END", F$3)</f>
        <v>55691516</v>
      </c>
      <c r="G301" s="9" cm="1">
        <f t="array" ref="G301">_xll.SNL.Clients.Office.Excel.Functions.SPG($A301, "SP_SHARES_OUT_PERIOD_END", G$3)</f>
        <v>55720251</v>
      </c>
      <c r="H301" s="9" cm="1">
        <f t="array" ref="H301">_xll.SNL.Clients.Office.Excel.Functions.SPG($A301, "SP_SHARES_OUT_PERIOD_END", H$3)</f>
        <v>56173518</v>
      </c>
      <c r="I301" s="9" cm="1">
        <f t="array" ref="I301">_xll.SNL.Clients.Office.Excel.Functions.SPG($A301, "SP_SHARES_OUT_PERIOD_END", I$3)</f>
        <v>56109508</v>
      </c>
      <c r="J301" s="9" cm="1">
        <f t="array" ref="J301">_xll.SNL.Clients.Office.Excel.Functions.SPG($A301, "SP_SHARES_OUT_PERIOD_END", J$3)</f>
        <v>55933661</v>
      </c>
    </row>
    <row r="302" spans="1:10" x14ac:dyDescent="0.3">
      <c r="A302" s="11" t="s">
        <v>1322</v>
      </c>
      <c r="B302" s="9" cm="1">
        <f t="array" ref="B302">_xll.SNL.Clients.Office.Excel.Functions.SPG($A302, "SP_SHARES_OUT_PERIOD_END", B$3)</f>
        <v>20003134</v>
      </c>
      <c r="C302" s="9" cm="1">
        <f t="array" ref="C302">_xll.SNL.Clients.Office.Excel.Functions.SPG($A302, "SP_SHARES_OUT_PERIOD_END", C$3)</f>
        <v>20280854</v>
      </c>
      <c r="D302" s="9" cm="1">
        <f t="array" ref="D302">_xll.SNL.Clients.Office.Excel.Functions.SPG($A302, "SP_SHARES_OUT_PERIOD_END", D$3)</f>
        <v>20267369</v>
      </c>
      <c r="E302" s="9" cm="1">
        <f t="array" ref="E302">_xll.SNL.Clients.Office.Excel.Functions.SPG($A302, "SP_SHARES_OUT_PERIOD_END", E$3)</f>
        <v>20519296</v>
      </c>
      <c r="F302" s="9" cm="1">
        <f t="array" ref="F302">_xll.SNL.Clients.Office.Excel.Functions.SPG($A302, "SP_SHARES_OUT_PERIOD_END", F$3)</f>
        <v>21188000</v>
      </c>
      <c r="G302" s="9" cm="1">
        <f t="array" ref="G302">_xll.SNL.Clients.Office.Excel.Functions.SPG($A302, "SP_SHARES_OUT_PERIOD_END", G$3)</f>
        <v>20860242</v>
      </c>
      <c r="H302" s="9" cm="1">
        <f t="array" ref="H302">_xll.SNL.Clients.Office.Excel.Functions.SPG($A302, "SP_SHARES_OUT_PERIOD_END", H$3)</f>
        <v>20823066</v>
      </c>
      <c r="I302" s="9" cm="1">
        <f t="array" ref="I302">_xll.SNL.Clients.Office.Excel.Functions.SPG($A302, "SP_SHARES_OUT_PERIOD_END", I$3)</f>
        <v>20872244</v>
      </c>
      <c r="J302" s="9" cm="1">
        <f t="array" ref="J302">_xll.SNL.Clients.Office.Excel.Functions.SPG($A302, "SP_SHARES_OUT_PERIOD_END", J$3)</f>
        <v>20823211</v>
      </c>
    </row>
    <row r="303" spans="1:10" x14ac:dyDescent="0.3">
      <c r="A303" s="11" t="s">
        <v>1323</v>
      </c>
      <c r="B303" s="9" t="str" cm="1">
        <f t="array" ref="B303">_xll.SNL.Clients.Office.Excel.Functions.SPG($A303, "SP_SHARES_OUT_PERIOD_END", B$3)</f>
        <v>NA</v>
      </c>
      <c r="C303" s="9" cm="1">
        <f t="array" ref="C303">_xll.SNL.Clients.Office.Excel.Functions.SPG($A303, "SP_SHARES_OUT_PERIOD_END", C$3)</f>
        <v>51573000</v>
      </c>
      <c r="D303" s="9" cm="1">
        <f t="array" ref="D303">_xll.SNL.Clients.Office.Excel.Functions.SPG($A303, "SP_SHARES_OUT_PERIOD_END", D$3)</f>
        <v>51748000</v>
      </c>
      <c r="E303" s="9" cm="1">
        <f t="array" ref="E303">_xll.SNL.Clients.Office.Excel.Functions.SPG($A303, "SP_SHARES_OUT_PERIOD_END", E$3)</f>
        <v>52154000</v>
      </c>
      <c r="F303" s="9" cm="1">
        <f t="array" ref="F303">_xll.SNL.Clients.Office.Excel.Functions.SPG($A303, "SP_SHARES_OUT_PERIOD_END", F$3)</f>
        <v>51983000</v>
      </c>
      <c r="G303" s="9" cm="1">
        <f t="array" ref="G303">_xll.SNL.Clients.Office.Excel.Functions.SPG($A303, "SP_SHARES_OUT_PERIOD_END", G$3)</f>
        <v>52345000</v>
      </c>
      <c r="H303" s="9" cm="1">
        <f t="array" ref="H303">_xll.SNL.Clients.Office.Excel.Functions.SPG($A303, "SP_SHARES_OUT_PERIOD_END", H$3)</f>
        <v>52656000</v>
      </c>
      <c r="I303" s="9" cm="1">
        <f t="array" ref="I303">_xll.SNL.Clients.Office.Excel.Functions.SPG($A303, "SP_SHARES_OUT_PERIOD_END", I$3)</f>
        <v>52705000</v>
      </c>
      <c r="J303" s="9" cm="1">
        <f t="array" ref="J303">_xll.SNL.Clients.Office.Excel.Functions.SPG($A303, "SP_SHARES_OUT_PERIOD_END", J$3)</f>
        <v>52269000</v>
      </c>
    </row>
    <row r="304" spans="1:10" x14ac:dyDescent="0.3">
      <c r="A304" s="11" t="s">
        <v>1624</v>
      </c>
      <c r="B304" s="9" cm="1">
        <f t="array" ref="B304">_xll.SNL.Clients.Office.Excel.Functions.SPG($A304, "SP_SHARES_OUT_PERIOD_END", B$3)</f>
        <v>154200000</v>
      </c>
      <c r="C304" s="9" cm="1">
        <f t="array" ref="C304">_xll.SNL.Clients.Office.Excel.Functions.SPG($A304, "SP_SHARES_OUT_PERIOD_END", C$3)</f>
        <v>151092292</v>
      </c>
      <c r="D304" s="9" cm="1">
        <f t="array" ref="D304">_xll.SNL.Clients.Office.Excel.Functions.SPG($A304, "SP_SHARES_OUT_PERIOD_END", D$3)</f>
        <v>151015662</v>
      </c>
      <c r="E304" s="9" cm="1">
        <f t="array" ref="E304">_xll.SNL.Clients.Office.Excel.Functions.SPG($A304, "SP_SHARES_OUT_PERIOD_END", E$3)</f>
        <v>150729318</v>
      </c>
      <c r="F304" s="9" cm="1">
        <f t="array" ref="F304">_xll.SNL.Clients.Office.Excel.Functions.SPG($A304, "SP_SHARES_OUT_PERIOD_END", F$3)</f>
        <v>150020266</v>
      </c>
      <c r="G304" s="9" cm="1">
        <f t="array" ref="G304">_xll.SNL.Clients.Office.Excel.Functions.SPG($A304, "SP_SHARES_OUT_PERIOD_END", G$3)</f>
        <v>129286964</v>
      </c>
      <c r="H304" s="9" cm="1">
        <f t="array" ref="H304">_xll.SNL.Clients.Office.Excel.Functions.SPG($A304, "SP_SHARES_OUT_PERIOD_END", H$3)</f>
        <v>128072596</v>
      </c>
      <c r="I304" s="9" cm="1">
        <f t="array" ref="I304">_xll.SNL.Clients.Office.Excel.Functions.SPG($A304, "SP_SHARES_OUT_PERIOD_END", I$3)</f>
        <v>127641905</v>
      </c>
      <c r="J304" s="9" cm="1">
        <f t="array" ref="J304">_xll.SNL.Clients.Office.Excel.Functions.SPG($A304, "SP_SHARES_OUT_PERIOD_END", J$3)</f>
        <v>126678288</v>
      </c>
    </row>
    <row r="305" spans="1:10" x14ac:dyDescent="0.3">
      <c r="A305" s="11" t="s">
        <v>1324</v>
      </c>
      <c r="B305" s="9" cm="1">
        <f t="array" ref="B305">_xll.SNL.Clients.Office.Excel.Functions.SPG($A305, "SP_SHARES_OUT_PERIOD_END", B$3)</f>
        <v>28899000</v>
      </c>
      <c r="C305" s="9" cm="1">
        <f t="array" ref="C305">_xll.SNL.Clients.Office.Excel.Functions.SPG($A305, "SP_SHARES_OUT_PERIOD_END", C$3)</f>
        <v>28794000</v>
      </c>
      <c r="D305" s="9" cm="1">
        <f t="array" ref="D305">_xll.SNL.Clients.Office.Excel.Functions.SPG($A305, "SP_SHARES_OUT_PERIOD_END", D$3)</f>
        <v>28757000</v>
      </c>
      <c r="E305" s="9" cm="1">
        <f t="array" ref="E305">_xll.SNL.Clients.Office.Excel.Functions.SPG($A305, "SP_SHARES_OUT_PERIOD_END", E$3)</f>
        <v>28709000</v>
      </c>
      <c r="F305" s="9" cm="1">
        <f t="array" ref="F305">_xll.SNL.Clients.Office.Excel.Functions.SPG($A305, "SP_SHARES_OUT_PERIOD_END", F$3)</f>
        <v>28528000</v>
      </c>
      <c r="G305" s="9" cm="1">
        <f t="array" ref="G305">_xll.SNL.Clients.Office.Excel.Functions.SPG($A305, "SP_SHARES_OUT_PERIOD_END", G$3)</f>
        <v>28236673</v>
      </c>
      <c r="H305" s="9" cm="1">
        <f t="array" ref="H305">_xll.SNL.Clients.Office.Excel.Functions.SPG($A305, "SP_SHARES_OUT_PERIOD_END", H$3)</f>
        <v>28194655</v>
      </c>
      <c r="I305" s="9" cm="1">
        <f t="array" ref="I305">_xll.SNL.Clients.Office.Excel.Functions.SPG($A305, "SP_SHARES_OUT_PERIOD_END", I$3)</f>
        <v>27974916</v>
      </c>
      <c r="J305" s="9" cm="1">
        <f t="array" ref="J305">_xll.SNL.Clients.Office.Excel.Functions.SPG($A305, "SP_SHARES_OUT_PERIOD_END", J$3)</f>
        <v>25796213</v>
      </c>
    </row>
    <row r="306" spans="1:10" x14ac:dyDescent="0.3">
      <c r="A306" s="11" t="s">
        <v>1325</v>
      </c>
      <c r="B306" s="9" cm="1">
        <f t="array" ref="B306">_xll.SNL.Clients.Office.Excel.Functions.SPG($A306, "SP_SHARES_OUT_PERIOD_END", B$3)</f>
        <v>53032000</v>
      </c>
      <c r="C306" s="9" cm="1">
        <f t="array" ref="C306">_xll.SNL.Clients.Office.Excel.Functions.SPG($A306, "SP_SHARES_OUT_PERIOD_END", C$3)</f>
        <v>53541000</v>
      </c>
      <c r="D306" s="9" cm="1">
        <f t="array" ref="D306">_xll.SNL.Clients.Office.Excel.Functions.SPG($A306, "SP_SHARES_OUT_PERIOD_END", D$3)</f>
        <v>53854000</v>
      </c>
      <c r="E306" s="9" cm="1">
        <f t="array" ref="E306">_xll.SNL.Clients.Office.Excel.Functions.SPG($A306, "SP_SHARES_OUT_PERIOD_END", E$3)</f>
        <v>54823000</v>
      </c>
      <c r="F306" s="9" cm="1">
        <f t="array" ref="F306">_xll.SNL.Clients.Office.Excel.Functions.SPG($A306, "SP_SHARES_OUT_PERIOD_END", F$3)</f>
        <v>55750000</v>
      </c>
      <c r="G306" s="9" cm="1">
        <f t="array" ref="G306">_xll.SNL.Clients.Office.Excel.Functions.SPG($A306, "SP_SHARES_OUT_PERIOD_END", G$3)</f>
        <v>56495000</v>
      </c>
      <c r="H306" s="9" cm="1">
        <f t="array" ref="H306">_xll.SNL.Clients.Office.Excel.Functions.SPG($A306, "SP_SHARES_OUT_PERIOD_END", H$3)</f>
        <v>56310000</v>
      </c>
      <c r="I306" s="9" cm="1">
        <f t="array" ref="I306">_xll.SNL.Clients.Office.Excel.Functions.SPG($A306, "SP_SHARES_OUT_PERIOD_END", I$3)</f>
        <v>56488000</v>
      </c>
      <c r="J306" s="9" cm="1">
        <f t="array" ref="J306">_xll.SNL.Clients.Office.Excel.Functions.SPG($A306, "SP_SHARES_OUT_PERIOD_END", J$3)</f>
        <v>56653000</v>
      </c>
    </row>
    <row r="307" spans="1:10" x14ac:dyDescent="0.3">
      <c r="A307" s="11" t="s">
        <v>1326</v>
      </c>
      <c r="B307" s="9" t="str" cm="1">
        <f t="array" ref="B307">_xll.SNL.Clients.Office.Excel.Functions.SPG($A307, "SP_SHARES_OUT_PERIOD_END", B$3)</f>
        <v>NA</v>
      </c>
      <c r="C307" s="9" cm="1">
        <f t="array" ref="C307">_xll.SNL.Clients.Office.Excel.Functions.SPG($A307, "SP_SHARES_OUT_PERIOD_END", C$3)</f>
        <v>41411000</v>
      </c>
      <c r="D307" s="9" cm="1">
        <f t="array" ref="D307">_xll.SNL.Clients.Office.Excel.Functions.SPG($A307, "SP_SHARES_OUT_PERIOD_END", D$3)</f>
        <v>41647000</v>
      </c>
      <c r="E307" s="9" cm="1">
        <f t="array" ref="E307">_xll.SNL.Clients.Office.Excel.Functions.SPG($A307, "SP_SHARES_OUT_PERIOD_END", E$3)</f>
        <v>42015000</v>
      </c>
      <c r="F307" s="9" cm="1">
        <f t="array" ref="F307">_xll.SNL.Clients.Office.Excel.Functions.SPG($A307, "SP_SHARES_OUT_PERIOD_END", F$3)</f>
        <v>42440012</v>
      </c>
      <c r="G307" s="9" cm="1">
        <f t="array" ref="G307">_xll.SNL.Clients.Office.Excel.Functions.SPG($A307, "SP_SHARES_OUT_PERIOD_END", G$3)</f>
        <v>42613000</v>
      </c>
      <c r="H307" s="9" cm="1">
        <f t="array" ref="H307">_xll.SNL.Clients.Office.Excel.Functions.SPG($A307, "SP_SHARES_OUT_PERIOD_END", H$3)</f>
        <v>42875000</v>
      </c>
      <c r="I307" s="9" cm="1">
        <f t="array" ref="I307">_xll.SNL.Clients.Office.Excel.Functions.SPG($A307, "SP_SHARES_OUT_PERIOD_END", I$3)</f>
        <v>43110000</v>
      </c>
      <c r="J307" s="9" cm="1">
        <f t="array" ref="J307">_xll.SNL.Clients.Office.Excel.Functions.SPG($A307, "SP_SHARES_OUT_PERIOD_END", J$3)</f>
        <v>43318000</v>
      </c>
    </row>
    <row r="308" spans="1:10" x14ac:dyDescent="0.3">
      <c r="A308" s="11" t="s">
        <v>1327</v>
      </c>
      <c r="B308" s="9" cm="1">
        <f t="array" ref="B308">_xll.SNL.Clients.Office.Excel.Functions.SPG($A308, "SP_SHARES_OUT_PERIOD_END", B$3)</f>
        <v>25556904</v>
      </c>
      <c r="C308" s="9" cm="1">
        <f t="array" ref="C308">_xll.SNL.Clients.Office.Excel.Functions.SPG($A308, "SP_SHARES_OUT_PERIOD_END", C$3)</f>
        <v>25509592</v>
      </c>
      <c r="D308" s="9" cm="1">
        <f t="array" ref="D308">_xll.SNL.Clients.Office.Excel.Functions.SPG($A308, "SP_SHARES_OUT_PERIOD_END", D$3)</f>
        <v>25506084</v>
      </c>
      <c r="E308" s="9" cm="1">
        <f t="array" ref="E308">_xll.SNL.Clients.Office.Excel.Functions.SPG($A308, "SP_SHARES_OUT_PERIOD_END", E$3)</f>
        <v>25503744</v>
      </c>
      <c r="F308" s="9" cm="1">
        <f t="array" ref="F308">_xll.SNL.Clients.Office.Excel.Functions.SPG($A308, "SP_SHARES_OUT_PERIOD_END", F$3)</f>
        <v>25503425</v>
      </c>
      <c r="G308" s="9" cm="1">
        <f t="array" ref="G308">_xll.SNL.Clients.Office.Excel.Functions.SPG($A308, "SP_SHARES_OUT_PERIOD_END", G$3)</f>
        <v>25430566</v>
      </c>
      <c r="H308" s="9" cm="1">
        <f t="array" ref="H308">_xll.SNL.Clients.Office.Excel.Functions.SPG($A308, "SP_SHARES_OUT_PERIOD_END", H$3)</f>
        <v>25431724</v>
      </c>
      <c r="I308" s="9" cm="1">
        <f t="array" ref="I308">_xll.SNL.Clients.Office.Excel.Functions.SPG($A308, "SP_SHARES_OUT_PERIOD_END", I$3)</f>
        <v>25429216</v>
      </c>
      <c r="J308" s="9" cm="1">
        <f t="array" ref="J308">_xll.SNL.Clients.Office.Excel.Functions.SPG($A308, "SP_SHARES_OUT_PERIOD_END", J$3)</f>
        <v>25430917</v>
      </c>
    </row>
    <row r="309" spans="1:10" x14ac:dyDescent="0.3">
      <c r="A309" s="11" t="s">
        <v>1328</v>
      </c>
      <c r="B309" s="9" cm="1">
        <f t="array" ref="B309">_xll.SNL.Clients.Office.Excel.Functions.SPG($A309, "SP_SHARES_OUT_PERIOD_END", B$3)</f>
        <v>25236000</v>
      </c>
      <c r="C309" s="9" cm="1">
        <f t="array" ref="C309">_xll.SNL.Clients.Office.Excel.Functions.SPG($A309, "SP_SHARES_OUT_PERIOD_END", C$3)</f>
        <v>25463000</v>
      </c>
      <c r="D309" s="9" cm="1">
        <f t="array" ref="D309">_xll.SNL.Clients.Office.Excel.Functions.SPG($A309, "SP_SHARES_OUT_PERIOD_END", D$3)</f>
        <v>25462000</v>
      </c>
      <c r="E309" s="9" cm="1">
        <f t="array" ref="E309">_xll.SNL.Clients.Office.Excel.Functions.SPG($A309, "SP_SHARES_OUT_PERIOD_END", E$3)</f>
        <v>25462000</v>
      </c>
      <c r="F309" s="9" cm="1">
        <f t="array" ref="F309">_xll.SNL.Clients.Office.Excel.Functions.SPG($A309, "SP_SHARES_OUT_PERIOD_END", F$3)</f>
        <v>25448000</v>
      </c>
      <c r="G309" s="9" cm="1">
        <f t="array" ref="G309">_xll.SNL.Clients.Office.Excel.Functions.SPG($A309, "SP_SHARES_OUT_PERIOD_END", G$3)</f>
        <v>25326000</v>
      </c>
      <c r="H309" s="9" cm="1">
        <f t="array" ref="H309">_xll.SNL.Clients.Office.Excel.Functions.SPG($A309, "SP_SHARES_OUT_PERIOD_END", H$3)</f>
        <v>25324000</v>
      </c>
      <c r="I309" s="9" cm="1">
        <f t="array" ref="I309">_xll.SNL.Clients.Office.Excel.Functions.SPG($A309, "SP_SHARES_OUT_PERIOD_END", I$3)</f>
        <v>25324000</v>
      </c>
      <c r="J309" s="9" cm="1">
        <f t="array" ref="J309">_xll.SNL.Clients.Office.Excel.Functions.SPG($A309, "SP_SHARES_OUT_PERIOD_END", J$3)</f>
        <v>25298000</v>
      </c>
    </row>
    <row r="310" spans="1:10" x14ac:dyDescent="0.3">
      <c r="A310" s="11" t="s">
        <v>1329</v>
      </c>
      <c r="B310" s="9" cm="1">
        <f t="array" ref="B310">_xll.SNL.Clients.Office.Excel.Functions.SPG($A310, "SP_SHARES_OUT_PERIOD_END", B$3)</f>
        <v>135144514</v>
      </c>
      <c r="C310" s="9" cm="1">
        <f t="array" ref="C310">_xll.SNL.Clients.Office.Excel.Functions.SPG($A310, "SP_SHARES_OUT_PERIOD_END", C$3)</f>
        <v>134400000</v>
      </c>
      <c r="D310" s="9" cm="1">
        <f t="array" ref="D310">_xll.SNL.Clients.Office.Excel.Functions.SPG($A310, "SP_SHARES_OUT_PERIOD_END", D$3)</f>
        <v>134294816</v>
      </c>
      <c r="E310" s="9" cm="1">
        <f t="array" ref="E310">_xll.SNL.Clients.Office.Excel.Functions.SPG($A310, "SP_SHARES_OUT_PERIOD_END", E$3)</f>
        <v>134166312</v>
      </c>
      <c r="F310" s="9" cm="1">
        <f t="array" ref="F310">_xll.SNL.Clients.Office.Excel.Functions.SPG($A310, "SP_SHARES_OUT_PERIOD_END", F$3)</f>
        <v>134000000</v>
      </c>
      <c r="G310" s="9" cm="1">
        <f t="array" ref="G310">_xll.SNL.Clients.Office.Excel.Functions.SPG($A310, "SP_SHARES_OUT_PERIOD_END", G$3)</f>
        <v>133400000</v>
      </c>
      <c r="H310" s="9" cm="1">
        <f t="array" ref="H310">_xll.SNL.Clients.Office.Excel.Functions.SPG($A310, "SP_SHARES_OUT_PERIOD_END", H$3)</f>
        <v>133300000</v>
      </c>
      <c r="I310" s="9" cm="1">
        <f t="array" ref="I310">_xll.SNL.Clients.Office.Excel.Functions.SPG($A310, "SP_SHARES_OUT_PERIOD_END", I$3)</f>
        <v>133200000</v>
      </c>
      <c r="J310" s="9" cm="1">
        <f t="array" ref="J310">_xll.SNL.Clients.Office.Excel.Functions.SPG($A310, "SP_SHARES_OUT_PERIOD_END", J$3)</f>
        <v>133073606</v>
      </c>
    </row>
    <row r="311" spans="1:10" x14ac:dyDescent="0.3">
      <c r="A311" s="11" t="s">
        <v>1330</v>
      </c>
      <c r="B311" s="9" cm="1">
        <f t="array" ref="B311">_xll.SNL.Clients.Office.Excel.Functions.SPG($A311, "SP_SHARES_OUT_PERIOD_END", B$3)</f>
        <v>22594301</v>
      </c>
      <c r="C311" s="9" cm="1">
        <f t="array" ref="C311">_xll.SNL.Clients.Office.Excel.Functions.SPG($A311, "SP_SHARES_OUT_PERIOD_END", C$3)</f>
        <v>22549340</v>
      </c>
      <c r="D311" s="9" cm="1">
        <f t="array" ref="D311">_xll.SNL.Clients.Office.Excel.Functions.SPG($A311, "SP_SHARES_OUT_PERIOD_END", D$3)</f>
        <v>22483357</v>
      </c>
      <c r="E311" s="9" cm="1">
        <f t="array" ref="E311">_xll.SNL.Clients.Office.Excel.Functions.SPG($A311, "SP_SHARES_OUT_PERIOD_END", E$3)</f>
        <v>22468843</v>
      </c>
      <c r="F311" s="9" cm="1">
        <f t="array" ref="F311">_xll.SNL.Clients.Office.Excel.Functions.SPG($A311, "SP_SHARES_OUT_PERIOD_END", F$3)</f>
        <v>22445938</v>
      </c>
      <c r="G311" s="9" cm="1">
        <f t="array" ref="G311">_xll.SNL.Clients.Office.Excel.Functions.SPG($A311, "SP_SHARES_OUT_PERIOD_END", G$3)</f>
        <v>22327248</v>
      </c>
      <c r="H311" s="9" cm="1">
        <f t="array" ref="H311">_xll.SNL.Clients.Office.Excel.Functions.SPG($A311, "SP_SHARES_OUT_PERIOD_END", H$3)</f>
        <v>22263235</v>
      </c>
      <c r="I311" s="9" cm="1">
        <f t="array" ref="I311">_xll.SNL.Clients.Office.Excel.Functions.SPG($A311, "SP_SHARES_OUT_PERIOD_END", I$3)</f>
        <v>22263143</v>
      </c>
      <c r="J311" s="9" cm="1">
        <f t="array" ref="J311">_xll.SNL.Clients.Office.Excel.Functions.SPG($A311, "SP_SHARES_OUT_PERIOD_END", J$3)</f>
        <v>22142716</v>
      </c>
    </row>
    <row r="312" spans="1:10" x14ac:dyDescent="0.3">
      <c r="A312" s="11" t="s">
        <v>1331</v>
      </c>
      <c r="B312" s="9" cm="1">
        <f t="array" ref="B312">_xll.SNL.Clients.Office.Excel.Functions.SPG($A312, "SP_SHARES_OUT_PERIOD_END", B$3)</f>
        <v>23404502</v>
      </c>
      <c r="C312" s="9" cm="1">
        <f t="array" ref="C312">_xll.SNL.Clients.Office.Excel.Functions.SPG($A312, "SP_SHARES_OUT_PERIOD_END", C$3)</f>
        <v>23397074</v>
      </c>
      <c r="D312" s="9" cm="1">
        <f t="array" ref="D312">_xll.SNL.Clients.Office.Excel.Functions.SPG($A312, "SP_SHARES_OUT_PERIOD_END", D$3)</f>
        <v>23513488</v>
      </c>
      <c r="E312" s="9" cm="1">
        <f t="array" ref="E312">_xll.SNL.Clients.Office.Excel.Functions.SPG($A312, "SP_SHARES_OUT_PERIOD_END", E$3)</f>
        <v>23500280</v>
      </c>
      <c r="F312" s="9" cm="1">
        <f t="array" ref="F312">_xll.SNL.Clients.Office.Excel.Functions.SPG($A312, "SP_SHARES_OUT_PERIOD_END", F$3)</f>
        <v>23567441</v>
      </c>
      <c r="G312" s="9" cm="1">
        <f t="array" ref="G312">_xll.SNL.Clients.Office.Excel.Functions.SPG($A312, "SP_SHARES_OUT_PERIOD_END", G$3)</f>
        <v>23581648</v>
      </c>
      <c r="H312" s="9" cm="1">
        <f t="array" ref="H312">_xll.SNL.Clients.Office.Excel.Functions.SPG($A312, "SP_SHARES_OUT_PERIOD_END", H$3)</f>
        <v>23563868</v>
      </c>
      <c r="I312" s="9" cm="1">
        <f t="array" ref="I312">_xll.SNL.Clients.Office.Excel.Functions.SPG($A312, "SP_SHARES_OUT_PERIOD_END", I$3)</f>
        <v>23546041</v>
      </c>
      <c r="J312" s="9" cm="1">
        <f t="array" ref="J312">_xll.SNL.Clients.Office.Excel.Functions.SPG($A312, "SP_SHARES_OUT_PERIOD_END", J$3)</f>
        <v>23532734</v>
      </c>
    </row>
    <row r="313" spans="1:10" x14ac:dyDescent="0.3">
      <c r="A313" s="11" t="s">
        <v>1332</v>
      </c>
      <c r="B313" s="9" cm="1">
        <f t="array" ref="B313">_xll.SNL.Clients.Office.Excel.Functions.SPG($A313, "SP_SHARES_OUT_PERIOD_END", B$3)</f>
        <v>160789961</v>
      </c>
      <c r="C313" s="9" cm="1">
        <f t="array" ref="C313">_xll.SNL.Clients.Office.Excel.Functions.SPG($A313, "SP_SHARES_OUT_PERIOD_END", C$3)</f>
        <v>161858784</v>
      </c>
      <c r="D313" s="9" cm="1">
        <f t="array" ref="D313">_xll.SNL.Clients.Office.Excel.Functions.SPG($A313, "SP_SHARES_OUT_PERIOD_END", D$3)</f>
        <v>163393279</v>
      </c>
      <c r="E313" s="9" cm="1">
        <f t="array" ref="E313">_xll.SNL.Clients.Office.Excel.Functions.SPG($A313, "SP_SHARES_OUT_PERIOD_END", E$3)</f>
        <v>165332351</v>
      </c>
      <c r="F313" s="9" cm="1">
        <f t="array" ref="F313">_xll.SNL.Clients.Office.Excel.Functions.SPG($A313, "SP_SHARES_OUT_PERIOD_END", F$3)</f>
        <v>165201928</v>
      </c>
      <c r="G313" s="9" cm="1">
        <f t="array" ref="G313">_xll.SNL.Clients.Office.Excel.Functions.SPG($A313, "SP_SHARES_OUT_PERIOD_END", G$3)</f>
        <v>166610199</v>
      </c>
      <c r="H313" s="9" cm="1">
        <f t="array" ref="H313">_xll.SNL.Clients.Office.Excel.Functions.SPG($A313, "SP_SHARES_OUT_PERIOD_END", H$3)</f>
        <v>168608327</v>
      </c>
      <c r="I313" s="9" cm="1">
        <f t="array" ref="I313">_xll.SNL.Clients.Office.Excel.Functions.SPG($A313, "SP_SHARES_OUT_PERIOD_END", I$3)</f>
        <v>170393226</v>
      </c>
      <c r="J313" s="9" cm="1">
        <f t="array" ref="J313">_xll.SNL.Clients.Office.Excel.Functions.SPG($A313, "SP_SHARES_OUT_PERIOD_END", J$3)</f>
        <v>173945136</v>
      </c>
    </row>
    <row r="314" spans="1:10" x14ac:dyDescent="0.3">
      <c r="A314" s="11" t="s">
        <v>1333</v>
      </c>
      <c r="B314" s="9" cm="1">
        <f t="array" ref="B314">_xll.SNL.Clients.Office.Excel.Functions.SPG($A314, "SP_SHARES_OUT_PERIOD_END", B$3)</f>
        <v>19276000</v>
      </c>
      <c r="C314" s="9" cm="1">
        <f t="array" ref="C314">_xll.SNL.Clients.Office.Excel.Functions.SPG($A314, "SP_SHARES_OUT_PERIOD_END", C$3)</f>
        <v>19106000</v>
      </c>
      <c r="D314" s="9" cm="1">
        <f t="array" ref="D314">_xll.SNL.Clients.Office.Excel.Functions.SPG($A314, "SP_SHARES_OUT_PERIOD_END", D$3)</f>
        <v>18760000</v>
      </c>
      <c r="E314" s="9" cm="1">
        <f t="array" ref="E314">_xll.SNL.Clients.Office.Excel.Functions.SPG($A314, "SP_SHARES_OUT_PERIOD_END", E$3)</f>
        <v>18103000</v>
      </c>
      <c r="F314" s="9" cm="1">
        <f t="array" ref="F314">_xll.SNL.Clients.Office.Excel.Functions.SPG($A314, "SP_SHARES_OUT_PERIOD_END", F$3)</f>
        <v>17923757</v>
      </c>
      <c r="G314" s="9" cm="1">
        <f t="array" ref="G314">_xll.SNL.Clients.Office.Excel.Functions.SPG($A314, "SP_SHARES_OUT_PERIOD_END", G$3)</f>
        <v>17556000</v>
      </c>
      <c r="H314" s="9" cm="1">
        <f t="array" ref="H314">_xll.SNL.Clients.Office.Excel.Functions.SPG($A314, "SP_SHARES_OUT_PERIOD_END", H$3)</f>
        <v>17421000</v>
      </c>
      <c r="I314" s="9" cm="1">
        <f t="array" ref="I314">_xll.SNL.Clients.Office.Excel.Functions.SPG($A314, "SP_SHARES_OUT_PERIOD_END", I$3)</f>
        <v>17352000</v>
      </c>
      <c r="J314" s="9" cm="1">
        <f t="array" ref="J314">_xll.SNL.Clients.Office.Excel.Functions.SPG($A314, "SP_SHARES_OUT_PERIOD_END", J$3)</f>
        <v>17134000</v>
      </c>
    </row>
    <row r="315" spans="1:10" x14ac:dyDescent="0.3">
      <c r="A315" s="11" t="s">
        <v>1334</v>
      </c>
      <c r="B315" s="9" cm="1">
        <f t="array" ref="B315">_xll.SNL.Clients.Office.Excel.Functions.SPG($A315, "SP_SHARES_OUT_PERIOD_END", B$3)</f>
        <v>170695166</v>
      </c>
      <c r="C315" s="9" cm="1">
        <f t="array" ref="C315">_xll.SNL.Clients.Office.Excel.Functions.SPG($A315, "SP_SHARES_OUT_PERIOD_END", C$3)</f>
        <v>170380646</v>
      </c>
      <c r="D315" s="9" cm="1">
        <f t="array" ref="D315">_xll.SNL.Clients.Office.Excel.Functions.SPG($A315, "SP_SHARES_OUT_PERIOD_END", D$3)</f>
        <v>170341467</v>
      </c>
      <c r="E315" s="9" cm="1">
        <f t="array" ref="E315">_xll.SNL.Clients.Office.Excel.Functions.SPG($A315, "SP_SHARES_OUT_PERIOD_END", E$3)</f>
        <v>170188487</v>
      </c>
      <c r="F315" s="9" cm="1">
        <f t="array" ref="F315">_xll.SNL.Clients.Office.Excel.Functions.SPG($A315, "SP_SHARES_OUT_PERIOD_END", F$3)</f>
        <v>170016887</v>
      </c>
      <c r="G315" s="9" cm="1">
        <f t="array" ref="G315">_xll.SNL.Clients.Office.Excel.Functions.SPG($A315, "SP_SHARES_OUT_PERIOD_END", G$3)</f>
        <v>169666137</v>
      </c>
      <c r="H315" s="9" cm="1">
        <f t="array" ref="H315">_xll.SNL.Clients.Office.Excel.Functions.SPG($A315, "SP_SHARES_OUT_PERIOD_END", H$3)</f>
        <v>169658271</v>
      </c>
      <c r="I315" s="9" cm="1">
        <f t="array" ref="I315">_xll.SNL.Clients.Office.Excel.Functions.SPG($A315, "SP_SHARES_OUT_PERIOD_END", I$3)</f>
        <v>169630880</v>
      </c>
      <c r="J315" s="9" cm="1">
        <f t="array" ref="J315">_xll.SNL.Clients.Office.Excel.Functions.SPG($A315, "SP_SHARES_OUT_PERIOD_END", J$3)</f>
        <v>169537759</v>
      </c>
    </row>
    <row r="316" spans="1:10" x14ac:dyDescent="0.3">
      <c r="A316" s="11" t="s">
        <v>1335</v>
      </c>
      <c r="B316" s="9" cm="1">
        <f t="array" ref="B316">_xll.SNL.Clients.Office.Excel.Functions.SPG($A316, "SP_SHARES_OUT_PERIOD_END", B$3)</f>
        <v>10866000</v>
      </c>
      <c r="C316" s="9" cm="1">
        <f t="array" ref="C316">_xll.SNL.Clients.Office.Excel.Functions.SPG($A316, "SP_SHARES_OUT_PERIOD_END", C$3)</f>
        <v>10868000</v>
      </c>
      <c r="D316" s="9" cm="1">
        <f t="array" ref="D316">_xll.SNL.Clients.Office.Excel.Functions.SPG($A316, "SP_SHARES_OUT_PERIOD_END", D$3)</f>
        <v>10847000</v>
      </c>
      <c r="E316" s="9" cm="1">
        <f t="array" ref="E316">_xll.SNL.Clients.Office.Excel.Functions.SPG($A316, "SP_SHARES_OUT_PERIOD_END", E$3)</f>
        <v>10886000</v>
      </c>
      <c r="F316" s="9" cm="1">
        <f t="array" ref="F316">_xll.SNL.Clients.Office.Excel.Functions.SPG($A316, "SP_SHARES_OUT_PERIOD_END", F$3)</f>
        <v>11039000</v>
      </c>
      <c r="G316" s="9" cm="1">
        <f t="array" ref="G316">_xll.SNL.Clients.Office.Excel.Functions.SPG($A316, "SP_SHARES_OUT_PERIOD_END", G$3)</f>
        <v>11032000</v>
      </c>
      <c r="H316" s="9" cm="1">
        <f t="array" ref="H316">_xll.SNL.Clients.Office.Excel.Functions.SPG($A316, "SP_SHARES_OUT_PERIOD_END", H$3)</f>
        <v>11011000</v>
      </c>
      <c r="I316" s="9" cm="1">
        <f t="array" ref="I316">_xll.SNL.Clients.Office.Excel.Functions.SPG($A316, "SP_SHARES_OUT_PERIOD_END", I$3)</f>
        <v>11009000</v>
      </c>
      <c r="J316" s="9" cm="1">
        <f t="array" ref="J316">_xll.SNL.Clients.Office.Excel.Functions.SPG($A316, "SP_SHARES_OUT_PERIOD_END", J$3)</f>
        <v>11008000</v>
      </c>
    </row>
    <row r="317" spans="1:10" x14ac:dyDescent="0.3">
      <c r="A317" s="11" t="s">
        <v>1336</v>
      </c>
      <c r="B317" s="9" cm="1">
        <f t="array" ref="B317">_xll.SNL.Clients.Office.Excel.Functions.SPG($A317, "SP_SHARES_OUT_PERIOD_END", B$3)</f>
        <v>31206272</v>
      </c>
      <c r="C317" s="9" cm="1">
        <f t="array" ref="C317">_xll.SNL.Clients.Office.Excel.Functions.SPG($A317, "SP_SHARES_OUT_PERIOD_END", C$3)</f>
        <v>30777525</v>
      </c>
      <c r="D317" s="9" cm="1">
        <f t="array" ref="D317">_xll.SNL.Clients.Office.Excel.Functions.SPG($A317, "SP_SHARES_OUT_PERIOD_END", D$3)</f>
        <v>30692344</v>
      </c>
      <c r="E317" s="9" cm="1">
        <f t="array" ref="E317">_xll.SNL.Clients.Office.Excel.Functions.SPG($A317, "SP_SHARES_OUT_PERIOD_END", E$3)</f>
        <v>30527674</v>
      </c>
      <c r="F317" s="9" cm="1">
        <f t="array" ref="F317">_xll.SNL.Clients.Office.Excel.Functions.SPG($A317, "SP_SHARES_OUT_PERIOD_END", F$3)</f>
        <v>30500673</v>
      </c>
      <c r="G317" s="9" cm="1">
        <f t="array" ref="G317">_xll.SNL.Clients.Office.Excel.Functions.SPG($A317, "SP_SHARES_OUT_PERIOD_END", G$3)</f>
        <v>30688021</v>
      </c>
      <c r="H317" s="9" cm="1">
        <f t="array" ref="H317">_xll.SNL.Clients.Office.Excel.Functions.SPG($A317, "SP_SHARES_OUT_PERIOD_END", H$3)</f>
        <v>30709301</v>
      </c>
      <c r="I317" s="9" cm="1">
        <f t="array" ref="I317">_xll.SNL.Clients.Office.Excel.Functions.SPG($A317, "SP_SHARES_OUT_PERIOD_END", I$3)</f>
        <v>30683016</v>
      </c>
      <c r="J317" s="9" cm="1">
        <f t="array" ref="J317">_xll.SNL.Clients.Office.Excel.Functions.SPG($A317, "SP_SHARES_OUT_PERIOD_END", J$3)</f>
        <v>30953378</v>
      </c>
    </row>
    <row r="318" spans="1:10" x14ac:dyDescent="0.3">
      <c r="A318" s="11" t="s">
        <v>1337</v>
      </c>
      <c r="B318" s="9" t="str" cm="1">
        <f t="array" ref="B318">_xll.SNL.Clients.Office.Excel.Functions.SPG($A318, "SP_SHARES_OUT_PERIOD_END", B$3)</f>
        <v>NA</v>
      </c>
      <c r="C318" s="9" cm="1">
        <f t="array" ref="C318">_xll.SNL.Clients.Office.Excel.Functions.SPG($A318, "SP_SHARES_OUT_PERIOD_END", C$3)</f>
        <v>65753457</v>
      </c>
      <c r="D318" s="9" cm="1">
        <f t="array" ref="D318">_xll.SNL.Clients.Office.Excel.Functions.SPG($A318, "SP_SHARES_OUT_PERIOD_END", D$3)</f>
        <v>65464112</v>
      </c>
      <c r="E318" s="9" cm="1">
        <f t="array" ref="E318">_xll.SNL.Clients.Office.Excel.Functions.SPG($A318, "SP_SHARES_OUT_PERIOD_END", E$3)</f>
        <v>66879419</v>
      </c>
      <c r="F318" s="9" cm="1">
        <f t="array" ref="F318">_xll.SNL.Clients.Office.Excel.Functions.SPG($A318, "SP_SHARES_OUT_PERIOD_END", F$3)</f>
        <v>66274301</v>
      </c>
      <c r="G318" s="9" cm="1">
        <f t="array" ref="G318">_xll.SNL.Clients.Office.Excel.Functions.SPG($A318, "SP_SHARES_OUT_PERIOD_END", G$3)</f>
        <v>66177525</v>
      </c>
      <c r="H318" s="9" cm="1">
        <f t="array" ref="H318">_xll.SNL.Clients.Office.Excel.Functions.SPG($A318, "SP_SHARES_OUT_PERIOD_END", H$3)</f>
        <v>65851153</v>
      </c>
      <c r="I318" s="9" cm="1">
        <f t="array" ref="I318">_xll.SNL.Clients.Office.Excel.Functions.SPG($A318, "SP_SHARES_OUT_PERIOD_END", I$3)</f>
        <v>66184361</v>
      </c>
      <c r="J318" s="9" cm="1">
        <f t="array" ref="J318">_xll.SNL.Clients.Office.Excel.Functions.SPG($A318, "SP_SHARES_OUT_PERIOD_END", J$3)</f>
        <v>66614947</v>
      </c>
    </row>
    <row r="319" spans="1:10" x14ac:dyDescent="0.3">
      <c r="A319" s="11" t="s">
        <v>1338</v>
      </c>
      <c r="B319" s="9" cm="1">
        <f t="array" ref="B319">_xll.SNL.Clients.Office.Excel.Functions.SPG($A319, "SP_SHARES_OUT_PERIOD_END", B$3)</f>
        <v>45887855</v>
      </c>
      <c r="C319" s="9" cm="1">
        <f t="array" ref="C319">_xll.SNL.Clients.Office.Excel.Functions.SPG($A319, "SP_SHARES_OUT_PERIOD_END", C$3)</f>
        <v>45510754</v>
      </c>
      <c r="D319" s="9" cm="1">
        <f t="array" ref="D319">_xll.SNL.Clients.Office.Excel.Functions.SPG($A319, "SP_SHARES_OUT_PERIOD_END", D$3)</f>
        <v>45034384</v>
      </c>
      <c r="E319" s="9" cm="1">
        <f t="array" ref="E319">_xll.SNL.Clients.Office.Excel.Functions.SPG($A319, "SP_SHARES_OUT_PERIOD_END", E$3)</f>
        <v>43491284</v>
      </c>
      <c r="F319" s="9" cm="1">
        <f t="array" ref="F319">_xll.SNL.Clients.Office.Excel.Functions.SPG($A319, "SP_SHARES_OUT_PERIOD_END", F$3)</f>
        <v>43270689</v>
      </c>
      <c r="G319" s="9" cm="1">
        <f t="array" ref="G319">_xll.SNL.Clients.Office.Excel.Functions.SPG($A319, "SP_SHARES_OUT_PERIOD_END", G$3)</f>
        <v>43021593</v>
      </c>
      <c r="H319" s="9" cm="1">
        <f t="array" ref="H319">_xll.SNL.Clients.Office.Excel.Functions.SPG($A319, "SP_SHARES_OUT_PERIOD_END", H$3)</f>
        <v>41411693</v>
      </c>
      <c r="I319" s="9" cm="1">
        <f t="array" ref="I319">_xll.SNL.Clients.Office.Excel.Functions.SPG($A319, "SP_SHARES_OUT_PERIOD_END", I$3)</f>
        <v>41408693</v>
      </c>
      <c r="J319" s="9" cm="1">
        <f t="array" ref="J319">_xll.SNL.Clients.Office.Excel.Functions.SPG($A319, "SP_SHARES_OUT_PERIOD_END", J$3)</f>
        <v>41396216</v>
      </c>
    </row>
    <row r="320" spans="1:10" x14ac:dyDescent="0.3">
      <c r="A320" s="11" t="s">
        <v>1339</v>
      </c>
      <c r="B320" s="9" cm="1">
        <f t="array" ref="B320">_xll.SNL.Clients.Office.Excel.Functions.SPG($A320, "SP_SHARES_OUT_PERIOD_END", B$3)</f>
        <v>1024989000</v>
      </c>
      <c r="C320" s="9" cm="1">
        <f t="array" ref="C320">_xll.SNL.Clients.Office.Excel.Functions.SPG($A320, "SP_SHARES_OUT_PERIOD_END", C$3)</f>
        <v>1014768000</v>
      </c>
      <c r="D320" s="9" cm="1">
        <f t="array" ref="D320">_xll.SNL.Clients.Office.Excel.Functions.SPG($A320, "SP_SHARES_OUT_PERIOD_END", D$3)</f>
        <v>1014850000</v>
      </c>
      <c r="E320" s="9" cm="1">
        <f t="array" ref="E320">_xll.SNL.Clients.Office.Excel.Functions.SPG($A320, "SP_SHARES_OUT_PERIOD_END", E$3)</f>
        <v>1016190000</v>
      </c>
      <c r="F320" s="9" cm="1">
        <f t="array" ref="F320">_xll.SNL.Clients.Office.Excel.Functions.SPG($A320, "SP_SHARES_OUT_PERIOD_END", F$3)</f>
        <v>1015967000</v>
      </c>
      <c r="G320" s="9" cm="1">
        <f t="array" ref="G320">_xll.SNL.Clients.Office.Excel.Functions.SPG($A320, "SP_SHARES_OUT_PERIOD_END", G$3)</f>
        <v>1008486000</v>
      </c>
      <c r="H320" s="9" cm="1">
        <f t="array" ref="H320">_xll.SNL.Clients.Office.Excel.Functions.SPG($A320, "SP_SHARES_OUT_PERIOD_END", H$3)</f>
        <v>1008933000</v>
      </c>
      <c r="I320" s="9" cm="1">
        <f t="array" ref="I320">_xll.SNL.Clients.Office.Excel.Functions.SPG($A320, "SP_SHARES_OUT_PERIOD_END", I$3)</f>
        <v>1008084000</v>
      </c>
      <c r="J320" s="9" cm="1">
        <f t="array" ref="J320">_xll.SNL.Clients.Office.Excel.Functions.SPG($A320, "SP_SHARES_OUT_PERIOD_END", J$3)</f>
        <v>1004870000</v>
      </c>
    </row>
    <row r="321" spans="1:10" x14ac:dyDescent="0.3">
      <c r="A321" s="11" t="s">
        <v>1340</v>
      </c>
      <c r="B321" s="9" cm="1">
        <f t="array" ref="B321">_xll.SNL.Clients.Office.Excel.Functions.SPG($A321, "SP_SHARES_OUT_PERIOD_END", B$3)</f>
        <v>295728056</v>
      </c>
      <c r="C321" s="9" cm="1">
        <f t="array" ref="C321">_xll.SNL.Clients.Office.Excel.Functions.SPG($A321, "SP_SHARES_OUT_PERIOD_END", C$3)</f>
        <v>294499790</v>
      </c>
      <c r="D321" s="9" cm="1">
        <f t="array" ref="D321">_xll.SNL.Clients.Office.Excel.Functions.SPG($A321, "SP_SHARES_OUT_PERIOD_END", D$3)</f>
        <v>294486892</v>
      </c>
      <c r="E321" s="9" cm="1">
        <f t="array" ref="E321">_xll.SNL.Clients.Office.Excel.Functions.SPG($A321, "SP_SHARES_OUT_PERIOD_END", E$3)</f>
        <v>294314556</v>
      </c>
      <c r="F321" s="9" cm="1">
        <f t="array" ref="F321">_xll.SNL.Clients.Office.Excel.Functions.SPG($A321, "SP_SHARES_OUT_PERIOD_END", F$3)</f>
        <v>294289569</v>
      </c>
      <c r="G321" s="9" cm="1">
        <f t="array" ref="G321">_xll.SNL.Clients.Office.Excel.Functions.SPG($A321, "SP_SHARES_OUT_PERIOD_END", G$3)</f>
        <v>293449088</v>
      </c>
      <c r="H321" s="9" cm="1">
        <f t="array" ref="H321">_xll.SNL.Clients.Office.Excel.Functions.SPG($A321, "SP_SHARES_OUT_PERIOD_END", H$3)</f>
        <v>292611107</v>
      </c>
      <c r="I321" s="9" cm="1">
        <f t="array" ref="I321">_xll.SNL.Clients.Office.Excel.Functions.SPG($A321, "SP_SHARES_OUT_PERIOD_END", I$3)</f>
        <v>292581929</v>
      </c>
      <c r="J321" s="9" cm="1">
        <f t="array" ref="J321">_xll.SNL.Clients.Office.Excel.Functions.SPG($A321, "SP_SHARES_OUT_PERIOD_END", J$3)</f>
        <v>292557721</v>
      </c>
    </row>
    <row r="322" spans="1:10" x14ac:dyDescent="0.3">
      <c r="A322" s="11" t="s">
        <v>1341</v>
      </c>
      <c r="B322" s="9" cm="1">
        <f t="array" ref="B322">_xll.SNL.Clients.Office.Excel.Functions.SPG($A322, "SP_SHARES_OUT_PERIOD_END", B$3)</f>
        <v>27314000</v>
      </c>
      <c r="C322" s="9" cm="1">
        <f t="array" ref="C322">_xll.SNL.Clients.Office.Excel.Functions.SPG($A322, "SP_SHARES_OUT_PERIOD_END", C$3)</f>
        <v>27063023</v>
      </c>
      <c r="D322" s="9" cm="1">
        <f t="array" ref="D322">_xll.SNL.Clients.Office.Excel.Functions.SPG($A322, "SP_SHARES_OUT_PERIOD_END", D$3)</f>
        <v>27205054</v>
      </c>
      <c r="E322" s="9" cm="1">
        <f t="array" ref="E322">_xll.SNL.Clients.Office.Excel.Functions.SPG($A322, "SP_SHARES_OUT_PERIOD_END", E$3)</f>
        <v>27403908</v>
      </c>
      <c r="F322" s="9" cm="1">
        <f t="array" ref="F322">_xll.SNL.Clients.Office.Excel.Functions.SPG($A322, "SP_SHARES_OUT_PERIOD_END", F$3)</f>
        <v>27751658</v>
      </c>
      <c r="G322" s="9" cm="1">
        <f t="array" ref="G322">_xll.SNL.Clients.Office.Excel.Functions.SPG($A322, "SP_SHARES_OUT_PERIOD_END", G$3)</f>
        <v>27761299</v>
      </c>
      <c r="H322" s="9" cm="1">
        <f t="array" ref="H322">_xll.SNL.Clients.Office.Excel.Functions.SPG($A322, "SP_SHARES_OUT_PERIOD_END", H$3)</f>
        <v>27848522</v>
      </c>
      <c r="I322" s="9" cm="1">
        <f t="array" ref="I322">_xll.SNL.Clients.Office.Excel.Functions.SPG($A322, "SP_SHARES_OUT_PERIOD_END", I$3)</f>
        <v>27782616</v>
      </c>
      <c r="J322" s="9" cm="1">
        <f t="array" ref="J322">_xll.SNL.Clients.Office.Excel.Functions.SPG($A322, "SP_SHARES_OUT_PERIOD_END", J$3)</f>
        <v>27715616</v>
      </c>
    </row>
    <row r="323" spans="1:10" x14ac:dyDescent="0.3">
      <c r="A323" s="11" t="s">
        <v>1342</v>
      </c>
      <c r="B323" s="9" cm="1">
        <f t="array" ref="B323">_xll.SNL.Clients.Office.Excel.Functions.SPG($A323, "SP_SHARES_OUT_PERIOD_END", B$3)</f>
        <v>24015517</v>
      </c>
      <c r="C323" s="9" cm="1">
        <f t="array" ref="C323">_xll.SNL.Clients.Office.Excel.Functions.SPG($A323, "SP_SHARES_OUT_PERIOD_END", C$3)</f>
        <v>24006000</v>
      </c>
      <c r="D323" s="9" cm="1">
        <f t="array" ref="D323">_xll.SNL.Clients.Office.Excel.Functions.SPG($A323, "SP_SHARES_OUT_PERIOD_END", D$3)</f>
        <v>23994030</v>
      </c>
      <c r="E323" s="9" cm="1">
        <f t="array" ref="E323">_xll.SNL.Clients.Office.Excel.Functions.SPG($A323, "SP_SHARES_OUT_PERIOD_END", E$3)</f>
        <v>23953000</v>
      </c>
      <c r="F323" s="9" cm="1">
        <f t="array" ref="F323">_xll.SNL.Clients.Office.Excel.Functions.SPG($A323, "SP_SHARES_OUT_PERIOD_END", F$3)</f>
        <v>23946405</v>
      </c>
      <c r="G323" s="9" cm="1">
        <f t="array" ref="G323">_xll.SNL.Clients.Office.Excel.Functions.SPG($A323, "SP_SHARES_OUT_PERIOD_END", G$3)</f>
        <v>23942000</v>
      </c>
      <c r="H323" s="9" cm="1">
        <f t="array" ref="H323">_xll.SNL.Clients.Office.Excel.Functions.SPG($A323, "SP_SHARES_OUT_PERIOD_END", H$3)</f>
        <v>23934000</v>
      </c>
      <c r="I323" s="9" cm="1">
        <f t="array" ref="I323">_xll.SNL.Clients.Office.Excel.Functions.SPG($A323, "SP_SHARES_OUT_PERIOD_END", I$3)</f>
        <v>23894000</v>
      </c>
      <c r="J323" s="9" cm="1">
        <f t="array" ref="J323">_xll.SNL.Clients.Office.Excel.Functions.SPG($A323, "SP_SHARES_OUT_PERIOD_END", J$3)</f>
        <v>23894000</v>
      </c>
    </row>
    <row r="324" spans="1:10" x14ac:dyDescent="0.3">
      <c r="A324" s="11" t="s">
        <v>1343</v>
      </c>
      <c r="B324" s="9" cm="1">
        <f t="array" ref="B324">_xll.SNL.Clients.Office.Excel.Functions.SPG($A324, "SP_SHARES_OUT_PERIOD_END", B$3)</f>
        <v>187669000</v>
      </c>
      <c r="C324" s="9" cm="1">
        <f t="array" ref="C324">_xll.SNL.Clients.Office.Excel.Functions.SPG($A324, "SP_SHARES_OUT_PERIOD_END", C$3)</f>
        <v>189356000</v>
      </c>
      <c r="D324" s="9" cm="1">
        <f t="array" ref="D324">_xll.SNL.Clients.Office.Excel.Functions.SPG($A324, "SP_SHARES_OUT_PERIOD_END", D$3)</f>
        <v>191484000</v>
      </c>
      <c r="E324" s="9" cm="1">
        <f t="array" ref="E324">_xll.SNL.Clients.Office.Excel.Functions.SPG($A324, "SP_SHARES_OUT_PERIOD_END", E$3)</f>
        <v>188484000</v>
      </c>
      <c r="F324" s="9" cm="1">
        <f t="array" ref="F324">_xll.SNL.Clients.Office.Excel.Functions.SPG($A324, "SP_SHARES_OUT_PERIOD_END", F$3)</f>
        <v>181494000</v>
      </c>
      <c r="G324" s="9" cm="1">
        <f t="array" ref="G324">_xll.SNL.Clients.Office.Excel.Functions.SPG($A324, "SP_SHARES_OUT_PERIOD_END", G$3)</f>
        <v>183164000</v>
      </c>
      <c r="H324" s="9" cm="1">
        <f t="array" ref="H324">_xll.SNL.Clients.Office.Excel.Functions.SPG($A324, "SP_SHARES_OUT_PERIOD_END", H$3)</f>
        <v>185582000</v>
      </c>
      <c r="I324" s="9" cm="1">
        <f t="array" ref="I324">_xll.SNL.Clients.Office.Excel.Functions.SPG($A324, "SP_SHARES_OUT_PERIOD_END", I$3)</f>
        <v>188066000</v>
      </c>
      <c r="J324" s="9" cm="1">
        <f t="array" ref="J324">_xll.SNL.Clients.Office.Excel.Functions.SPG($A324, "SP_SHARES_OUT_PERIOD_END", J$3)</f>
        <v>190271000</v>
      </c>
    </row>
    <row r="325" spans="1:10" x14ac:dyDescent="0.3">
      <c r="A325" s="11" t="s">
        <v>1344</v>
      </c>
      <c r="B325" s="9" cm="1">
        <f t="array" ref="B325">_xll.SNL.Clients.Office.Excel.Functions.SPG($A325, "SP_SHARES_OUT_PERIOD_END", B$3)</f>
        <v>346279403</v>
      </c>
      <c r="C325" s="9" cm="1">
        <f t="array" ref="C325">_xll.SNL.Clients.Office.Excel.Functions.SPG($A325, "SP_SHARES_OUT_PERIOD_END", C$3)</f>
        <v>340258453</v>
      </c>
      <c r="D325" s="9" cm="1">
        <f t="array" ref="D325">_xll.SNL.Clients.Office.Excel.Functions.SPG($A325, "SP_SHARES_OUT_PERIOD_END", D$3)</f>
        <v>304912746</v>
      </c>
      <c r="E325" s="9" cm="1">
        <f t="array" ref="E325">_xll.SNL.Clients.Office.Excel.Functions.SPG($A325, "SP_SHARES_OUT_PERIOD_END", E$3)</f>
        <v>287046579</v>
      </c>
      <c r="F325" s="9" cm="1">
        <f t="array" ref="F325">_xll.SNL.Clients.Office.Excel.Functions.SPG($A325, "SP_SHARES_OUT_PERIOD_END", F$3)</f>
        <v>268944172</v>
      </c>
      <c r="G325" s="9" cm="1">
        <f t="array" ref="G325">_xll.SNL.Clients.Office.Excel.Functions.SPG($A325, "SP_SHARES_OUT_PERIOD_END", G$3)</f>
        <v>242829391</v>
      </c>
      <c r="H325" s="9" cm="1">
        <f t="array" ref="H325">_xll.SNL.Clients.Office.Excel.Functions.SPG($A325, "SP_SHARES_OUT_PERIOD_END", H$3)</f>
        <v>210184718</v>
      </c>
      <c r="I325" s="9" cm="1">
        <f t="array" ref="I325">_xll.SNL.Clients.Office.Excel.Functions.SPG($A325, "SP_SHARES_OUT_PERIOD_END", I$3)</f>
        <v>174209038</v>
      </c>
      <c r="J325" s="9" cm="1">
        <f t="array" ref="J325">_xll.SNL.Clients.Office.Excel.Functions.SPG($A325, "SP_SHARES_OUT_PERIOD_END", J$3)</f>
        <v>167259602</v>
      </c>
    </row>
    <row r="326" spans="1:10" x14ac:dyDescent="0.3">
      <c r="A326" s="11" t="s">
        <v>1345</v>
      </c>
      <c r="B326" s="9" cm="1">
        <f t="array" ref="B326">_xll.SNL.Clients.Office.Excel.Functions.SPG($A326, "SP_SHARES_OUT_PERIOD_END", B$3)</f>
        <v>39138040</v>
      </c>
      <c r="C326" s="9" cm="1">
        <f t="array" ref="C326">_xll.SNL.Clients.Office.Excel.Functions.SPG($A326, "SP_SHARES_OUT_PERIOD_END", C$3)</f>
        <v>38856790</v>
      </c>
      <c r="D326" s="9" cm="1">
        <f t="array" ref="D326">_xll.SNL.Clients.Office.Excel.Functions.SPG($A326, "SP_SHARES_OUT_PERIOD_END", D$3)</f>
        <v>38823704</v>
      </c>
      <c r="E326" s="9" cm="1">
        <f t="array" ref="E326">_xll.SNL.Clients.Office.Excel.Functions.SPG($A326, "SP_SHARES_OUT_PERIOD_END", E$3)</f>
        <v>38729323</v>
      </c>
      <c r="F326" s="9" cm="1">
        <f t="array" ref="F326">_xll.SNL.Clients.Office.Excel.Functions.SPG($A326, "SP_SHARES_OUT_PERIOD_END", F$3)</f>
        <v>38633603</v>
      </c>
      <c r="G326" s="9" cm="1">
        <f t="array" ref="G326">_xll.SNL.Clients.Office.Excel.Functions.SPG($A326, "SP_SHARES_OUT_PERIOD_END", G$3)</f>
        <v>38412484</v>
      </c>
      <c r="H326" s="9" cm="1">
        <f t="array" ref="H326">_xll.SNL.Clients.Office.Excel.Functions.SPG($A326, "SP_SHARES_OUT_PERIOD_END", H$3)</f>
        <v>38546059</v>
      </c>
      <c r="I326" s="9" cm="1">
        <f t="array" ref="I326">_xll.SNL.Clients.Office.Excel.Functions.SPG($A326, "SP_SHARES_OUT_PERIOD_END", I$3)</f>
        <v>38460595</v>
      </c>
      <c r="J326" s="9" cm="1">
        <f t="array" ref="J326">_xll.SNL.Clients.Office.Excel.Functions.SPG($A326, "SP_SHARES_OUT_PERIOD_END", J$3)</f>
        <v>38876354</v>
      </c>
    </row>
    <row r="327" spans="1:10" x14ac:dyDescent="0.3">
      <c r="A327" s="11" t="s">
        <v>1346</v>
      </c>
      <c r="B327" s="9" cm="1">
        <f t="array" ref="B327">_xll.SNL.Clients.Office.Excel.Functions.SPG($A327, "SP_SHARES_OUT_PERIOD_END", B$3)</f>
        <v>22170446</v>
      </c>
      <c r="C327" s="9" cm="1">
        <f t="array" ref="C327">_xll.SNL.Clients.Office.Excel.Functions.SPG($A327, "SP_SHARES_OUT_PERIOD_END", C$3)</f>
        <v>22705924</v>
      </c>
      <c r="D327" s="9" cm="1">
        <f t="array" ref="D327">_xll.SNL.Clients.Office.Excel.Functions.SPG($A327, "SP_SHARES_OUT_PERIOD_END", D$3)</f>
        <v>22544308</v>
      </c>
      <c r="E327" s="9" cm="1">
        <f t="array" ref="E327">_xll.SNL.Clients.Office.Excel.Functions.SPG($A327, "SP_SHARES_OUT_PERIOD_END", E$3)</f>
        <v>22258284</v>
      </c>
      <c r="F327" s="9" cm="1">
        <f t="array" ref="F327">_xll.SNL.Clients.Office.Excel.Functions.SPG($A327, "SP_SHARES_OUT_PERIOD_END", F$3)</f>
        <v>22299599</v>
      </c>
      <c r="G327" s="9" cm="1">
        <f t="array" ref="G327">_xll.SNL.Clients.Office.Excel.Functions.SPG($A327, "SP_SHARES_OUT_PERIOD_END", G$3)</f>
        <v>22298018</v>
      </c>
      <c r="H327" s="9" cm="1">
        <f t="array" ref="H327">_xll.SNL.Clients.Office.Excel.Functions.SPG($A327, "SP_SHARES_OUT_PERIOD_END", H$3)</f>
        <v>22107703</v>
      </c>
      <c r="I327" s="9" cm="1">
        <f t="array" ref="I327">_xll.SNL.Clients.Office.Excel.Functions.SPG($A327, "SP_SHARES_OUT_PERIOD_END", I$3)</f>
        <v>21904080</v>
      </c>
      <c r="J327" s="9" cm="1">
        <f t="array" ref="J327">_xll.SNL.Clients.Office.Excel.Functions.SPG($A327, "SP_SHARES_OUT_PERIOD_END", J$3)</f>
        <v>21853557</v>
      </c>
    </row>
    <row r="328" spans="1:10" x14ac:dyDescent="0.3">
      <c r="A328" s="11" t="s">
        <v>1347</v>
      </c>
      <c r="B328" s="9" cm="1">
        <f t="array" ref="B328">_xll.SNL.Clients.Office.Excel.Functions.SPG($A328, "SP_SHARES_OUT_PERIOD_END", B$3)</f>
        <v>81493424</v>
      </c>
      <c r="C328" s="9" cm="1">
        <f t="array" ref="C328">_xll.SNL.Clients.Office.Excel.Functions.SPG($A328, "SP_SHARES_OUT_PERIOD_END", C$3)</f>
        <v>81463938</v>
      </c>
      <c r="D328" s="9" cm="1">
        <f t="array" ref="D328">_xll.SNL.Clients.Office.Excel.Functions.SPG($A328, "SP_SHARES_OUT_PERIOD_END", D$3)</f>
        <v>81447838</v>
      </c>
      <c r="E328" s="9" cm="1">
        <f t="array" ref="E328">_xll.SNL.Clients.Office.Excel.Functions.SPG($A328, "SP_SHARES_OUT_PERIOD_END", E$3)</f>
        <v>81414959</v>
      </c>
      <c r="F328" s="9" cm="1">
        <f t="array" ref="F328">_xll.SNL.Clients.Office.Excel.Functions.SPG($A328, "SP_SHARES_OUT_PERIOD_END", F$3)</f>
        <v>81362709</v>
      </c>
      <c r="G328" s="9" cm="1">
        <f t="array" ref="G328">_xll.SNL.Clients.Office.Excel.Functions.SPG($A328, "SP_SHARES_OUT_PERIOD_END", G$3)</f>
        <v>81312168</v>
      </c>
      <c r="H328" s="9" cm="1">
        <f t="array" ref="H328">_xll.SNL.Clients.Office.Excel.Functions.SPG($A328, "SP_SHARES_OUT_PERIOD_END", H$3)</f>
        <v>81308968</v>
      </c>
      <c r="I328" s="9" cm="1">
        <f t="array" ref="I328">_xll.SNL.Clients.Office.Excel.Functions.SPG($A328, "SP_SHARES_OUT_PERIOD_END", I$3)</f>
        <v>81301468</v>
      </c>
      <c r="J328" s="9" cm="1">
        <f t="array" ref="J328">_xll.SNL.Clients.Office.Excel.Functions.SPG($A328, "SP_SHARES_OUT_PERIOD_END", J$3)</f>
        <v>81233741</v>
      </c>
    </row>
    <row r="329" spans="1:10" x14ac:dyDescent="0.3">
      <c r="A329" s="11" t="s">
        <v>1348</v>
      </c>
      <c r="B329" s="9" cm="1">
        <f t="array" ref="B329">_xll.SNL.Clients.Office.Excel.Functions.SPG($A329, "SP_SHARES_OUT_PERIOD_END", B$3)</f>
        <v>127200000</v>
      </c>
      <c r="C329" s="9" cm="1">
        <f t="array" ref="C329">_xll.SNL.Clients.Office.Excel.Functions.SPG($A329, "SP_SHARES_OUT_PERIOD_END", C$3)</f>
        <v>127600000</v>
      </c>
      <c r="D329" s="9" cm="1">
        <f t="array" ref="D329">_xll.SNL.Clients.Office.Excel.Functions.SPG($A329, "SP_SHARES_OUT_PERIOD_END", D$3)</f>
        <v>127100000</v>
      </c>
      <c r="E329" s="9" cm="1">
        <f t="array" ref="E329">_xll.SNL.Clients.Office.Excel.Functions.SPG($A329, "SP_SHARES_OUT_PERIOD_END", E$3)</f>
        <v>127000000</v>
      </c>
      <c r="F329" s="9" cm="1">
        <f t="array" ref="F329">_xll.SNL.Clients.Office.Excel.Functions.SPG($A329, "SP_SHARES_OUT_PERIOD_END", F$3)</f>
        <v>127200000</v>
      </c>
      <c r="G329" s="9" cm="1">
        <f t="array" ref="G329">_xll.SNL.Clients.Office.Excel.Functions.SPG($A329, "SP_SHARES_OUT_PERIOD_END", G$3)</f>
        <v>126800000</v>
      </c>
      <c r="H329" s="9" cm="1">
        <f t="array" ref="H329">_xll.SNL.Clients.Office.Excel.Functions.SPG($A329, "SP_SHARES_OUT_PERIOD_END", H$3)</f>
        <v>127200000</v>
      </c>
      <c r="I329" s="9" cm="1">
        <f t="array" ref="I329">_xll.SNL.Clients.Office.Excel.Functions.SPG($A329, "SP_SHARES_OUT_PERIOD_END", I$3)</f>
        <v>128100000</v>
      </c>
      <c r="J329" s="9" cm="1">
        <f t="array" ref="J329">_xll.SNL.Clients.Office.Excel.Functions.SPG($A329, "SP_SHARES_OUT_PERIOD_END", J$3)</f>
        <v>128500000</v>
      </c>
    </row>
    <row r="330" spans="1:10" x14ac:dyDescent="0.3">
      <c r="A330" s="11" t="s">
        <v>1349</v>
      </c>
      <c r="B330" s="9" cm="1">
        <f t="array" ref="B330">_xll.SNL.Clients.Office.Excel.Functions.SPG($A330, "SP_SHARES_OUT_PERIOD_END", B$3)</f>
        <v>20814258</v>
      </c>
      <c r="C330" s="9" cm="1">
        <f t="array" ref="C330">_xll.SNL.Clients.Office.Excel.Functions.SPG($A330, "SP_SHARES_OUT_PERIOD_END", C$3)</f>
        <v>20764000</v>
      </c>
      <c r="D330" s="9" cm="1">
        <f t="array" ref="D330">_xll.SNL.Clients.Office.Excel.Functions.SPG($A330, "SP_SHARES_OUT_PERIOD_END", D$3)</f>
        <v>20751282</v>
      </c>
      <c r="E330" s="9" cm="1">
        <f t="array" ref="E330">_xll.SNL.Clients.Office.Excel.Functions.SPG($A330, "SP_SHARES_OUT_PERIOD_END", E$3)</f>
        <v>20747039</v>
      </c>
      <c r="F330" s="9" cm="1">
        <f t="array" ref="F330">_xll.SNL.Clients.Office.Excel.Functions.SPG($A330, "SP_SHARES_OUT_PERIOD_END", F$3)</f>
        <v>20730895</v>
      </c>
      <c r="G330" s="9" cm="1">
        <f t="array" ref="G330">_xll.SNL.Clients.Office.Excel.Functions.SPG($A330, "SP_SHARES_OUT_PERIOD_END", G$3)</f>
        <v>20646000</v>
      </c>
      <c r="H330" s="9" cm="1">
        <f t="array" ref="H330">_xll.SNL.Clients.Office.Excel.Functions.SPG($A330, "SP_SHARES_OUT_PERIOD_END", H$3)</f>
        <v>20642396</v>
      </c>
      <c r="I330" s="9" cm="1">
        <f t="array" ref="I330">_xll.SNL.Clients.Office.Excel.Functions.SPG($A330, "SP_SHARES_OUT_PERIOD_END", I$3)</f>
        <v>20636758</v>
      </c>
      <c r="J330" s="9" cm="1">
        <f t="array" ref="J330">_xll.SNL.Clients.Office.Excel.Functions.SPG($A330, "SP_SHARES_OUT_PERIOD_END", J$3)</f>
        <v>20608704</v>
      </c>
    </row>
    <row r="331" spans="1:10" x14ac:dyDescent="0.3">
      <c r="A331" s="11" t="s">
        <v>1350</v>
      </c>
      <c r="B331" s="9" cm="1">
        <f t="array" ref="B331">_xll.SNL.Clients.Office.Excel.Functions.SPG($A331, "SP_SHARES_OUT_PERIOD_END", B$3)</f>
        <v>32644844</v>
      </c>
      <c r="C331" s="9" cm="1">
        <f t="array" ref="C331">_xll.SNL.Clients.Office.Excel.Functions.SPG($A331, "SP_SHARES_OUT_PERIOD_END", C$3)</f>
        <v>33000000</v>
      </c>
      <c r="D331" s="9" cm="1">
        <f t="array" ref="D331">_xll.SNL.Clients.Office.Excel.Functions.SPG($A331, "SP_SHARES_OUT_PERIOD_END", D$3)</f>
        <v>33210132</v>
      </c>
      <c r="E331" s="9" cm="1">
        <f t="array" ref="E331">_xll.SNL.Clients.Office.Excel.Functions.SPG($A331, "SP_SHARES_OUT_PERIOD_END", E$3)</f>
        <v>33579287</v>
      </c>
      <c r="F331" s="9" cm="1">
        <f t="array" ref="F331">_xll.SNL.Clients.Office.Excel.Functions.SPG($A331, "SP_SHARES_OUT_PERIOD_END", F$3)</f>
        <v>34168153</v>
      </c>
      <c r="G331" s="9" cm="1">
        <f t="array" ref="G331">_xll.SNL.Clients.Office.Excel.Functions.SPG($A331, "SP_SHARES_OUT_PERIOD_END", G$3)</f>
        <v>34400000</v>
      </c>
      <c r="H331" s="9" cm="1">
        <f t="array" ref="H331">_xll.SNL.Clients.Office.Excel.Functions.SPG($A331, "SP_SHARES_OUT_PERIOD_END", H$3)</f>
        <v>34934880</v>
      </c>
      <c r="I331" s="9" cm="1">
        <f t="array" ref="I331">_xll.SNL.Clients.Office.Excel.Functions.SPG($A331, "SP_SHARES_OUT_PERIOD_END", I$3)</f>
        <v>35289089</v>
      </c>
      <c r="J331" s="9" cm="1">
        <f t="array" ref="J331">_xll.SNL.Clients.Office.Excel.Functions.SPG($A331, "SP_SHARES_OUT_PERIOD_END", J$3)</f>
        <v>35856547</v>
      </c>
    </row>
    <row r="332" spans="1:10" x14ac:dyDescent="0.3">
      <c r="A332" s="11" t="s">
        <v>1351</v>
      </c>
      <c r="B332" s="9" cm="1">
        <f t="array" ref="B332">_xll.SNL.Clients.Office.Excel.Functions.SPG($A332, "SP_SHARES_OUT_PERIOD_END", B$3)</f>
        <v>31008623</v>
      </c>
      <c r="C332" s="9" cm="1">
        <f t="array" ref="C332">_xll.SNL.Clients.Office.Excel.Functions.SPG($A332, "SP_SHARES_OUT_PERIOD_END", C$3)</f>
        <v>30968686</v>
      </c>
      <c r="D332" s="9" cm="1">
        <f t="array" ref="D332">_xll.SNL.Clients.Office.Excel.Functions.SPG($A332, "SP_SHARES_OUT_PERIOD_END", D$3)</f>
        <v>30602492</v>
      </c>
      <c r="E332" s="9" cm="1">
        <f t="array" ref="E332">_xll.SNL.Clients.Office.Excel.Functions.SPG($A332, "SP_SHARES_OUT_PERIOD_END", E$3)</f>
        <v>30597624</v>
      </c>
      <c r="F332" s="9" cm="1">
        <f t="array" ref="F332">_xll.SNL.Clients.Office.Excel.Functions.SPG($A332, "SP_SHARES_OUT_PERIOD_END", F$3)</f>
        <v>30709859</v>
      </c>
      <c r="G332" s="9" cm="1">
        <f t="array" ref="G332">_xll.SNL.Clients.Office.Excel.Functions.SPG($A332, "SP_SHARES_OUT_PERIOD_END", G$3)</f>
        <v>30682010</v>
      </c>
      <c r="H332" s="9" cm="1">
        <f t="array" ref="H332">_xll.SNL.Clients.Office.Excel.Functions.SPG($A332, "SP_SHARES_OUT_PERIOD_END", H$3)</f>
        <v>30469213</v>
      </c>
      <c r="I332" s="9" cm="1">
        <f t="array" ref="I332">_xll.SNL.Clients.Office.Excel.Functions.SPG($A332, "SP_SHARES_OUT_PERIOD_END", I$3)</f>
        <v>30467662</v>
      </c>
      <c r="J332" s="9" cm="1">
        <f t="array" ref="J332">_xll.SNL.Clients.Office.Excel.Functions.SPG($A332, "SP_SHARES_OUT_PERIOD_END", J$3)</f>
        <v>30458168</v>
      </c>
    </row>
    <row r="333" spans="1:10" x14ac:dyDescent="0.3">
      <c r="A333" s="11" t="s">
        <v>1352</v>
      </c>
      <c r="B333" s="9" cm="1">
        <f t="array" ref="B333">_xll.SNL.Clients.Office.Excel.Functions.SPG($A333, "SP_SHARES_OUT_PERIOD_END", B$3)</f>
        <v>86374000</v>
      </c>
      <c r="C333" s="9" cm="1">
        <f t="array" ref="C333">_xll.SNL.Clients.Office.Excel.Functions.SPG($A333, "SP_SHARES_OUT_PERIOD_END", C$3)</f>
        <v>84613000</v>
      </c>
      <c r="D333" s="9" cm="1">
        <f t="array" ref="D333">_xll.SNL.Clients.Office.Excel.Functions.SPG($A333, "SP_SHARES_OUT_PERIOD_END", D$3)</f>
        <v>84362000</v>
      </c>
      <c r="E333" s="9" cm="1">
        <f t="array" ref="E333">_xll.SNL.Clients.Office.Excel.Functions.SPG($A333, "SP_SHARES_OUT_PERIOD_END", E$3)</f>
        <v>83898000</v>
      </c>
      <c r="F333" s="9" cm="1">
        <f t="array" ref="F333">_xll.SNL.Clients.Office.Excel.Functions.SPG($A333, "SP_SHARES_OUT_PERIOD_END", F$3)</f>
        <v>83067000</v>
      </c>
      <c r="G333" s="9" cm="1">
        <f t="array" ref="G333">_xll.SNL.Clients.Office.Excel.Functions.SPG($A333, "SP_SHARES_OUT_PERIOD_END", G$3)</f>
        <v>81818000</v>
      </c>
      <c r="H333" s="9" cm="1">
        <f t="array" ref="H333">_xll.SNL.Clients.Office.Excel.Functions.SPG($A333, "SP_SHARES_OUT_PERIOD_END", H$3)</f>
        <v>81561000</v>
      </c>
      <c r="I333" s="9" cm="1">
        <f t="array" ref="I333">_xll.SNL.Clients.Office.Excel.Functions.SPG($A333, "SP_SHARES_OUT_PERIOD_END", I$3)</f>
        <v>80930000</v>
      </c>
      <c r="J333" s="9" cm="1">
        <f t="array" ref="J333">_xll.SNL.Clients.Office.Excel.Functions.SPG($A333, "SP_SHARES_OUT_PERIOD_END", J$3)</f>
        <v>79981000</v>
      </c>
    </row>
    <row r="334" spans="1:10" x14ac:dyDescent="0.3">
      <c r="A334" s="11" t="s">
        <v>1353</v>
      </c>
      <c r="B334" s="9" cm="1">
        <f t="array" ref="B334">_xll.SNL.Clients.Office.Excel.Functions.SPG($A334, "SP_SHARES_OUT_PERIOD_END", B$3)</f>
        <v>204331170</v>
      </c>
      <c r="C334" s="9" cm="1">
        <f t="array" ref="C334">_xll.SNL.Clients.Office.Excel.Functions.SPG($A334, "SP_SHARES_OUT_PERIOD_END", C$3)</f>
        <v>203689090</v>
      </c>
      <c r="D334" s="9" cm="1">
        <f t="array" ref="D334">_xll.SNL.Clients.Office.Excel.Functions.SPG($A334, "SP_SHARES_OUT_PERIOD_END", D$3)</f>
        <v>203888237</v>
      </c>
      <c r="E334" s="9" cm="1">
        <f t="array" ref="E334">_xll.SNL.Clients.Office.Excel.Functions.SPG($A334, "SP_SHARES_OUT_PERIOD_END", E$3)</f>
        <v>203888237</v>
      </c>
      <c r="F334" s="9" cm="1">
        <f t="array" ref="F334">_xll.SNL.Clients.Office.Excel.Functions.SPG($A334, "SP_SHARES_OUT_PERIOD_END", F$3)</f>
        <v>203888237</v>
      </c>
      <c r="G334" s="9" cm="1">
        <f t="array" ref="G334">_xll.SNL.Clients.Office.Excel.Functions.SPG($A334, "SP_SHARES_OUT_PERIOD_END", G$3)</f>
        <v>203689090</v>
      </c>
      <c r="H334" s="9" cm="1">
        <f t="array" ref="H334">_xll.SNL.Clients.Office.Excel.Functions.SPG($A334, "SP_SHARES_OUT_PERIOD_END", H$3)</f>
        <v>203638373</v>
      </c>
      <c r="I334" s="9" cm="1">
        <f t="array" ref="I334">_xll.SNL.Clients.Office.Excel.Functions.SPG($A334, "SP_SHARES_OUT_PERIOD_END", I$3)</f>
        <v>203638373</v>
      </c>
      <c r="J334" s="9" cm="1">
        <f t="array" ref="J334">_xll.SNL.Clients.Office.Excel.Functions.SPG($A334, "SP_SHARES_OUT_PERIOD_END", J$3)</f>
        <v>203623893</v>
      </c>
    </row>
    <row r="335" spans="1:10" x14ac:dyDescent="0.3">
      <c r="A335" s="11" t="s">
        <v>1354</v>
      </c>
      <c r="B335" s="9" cm="1">
        <f t="array" ref="B335">_xll.SNL.Clients.Office.Excel.Functions.SPG($A335, "SP_SHARES_OUT_PERIOD_END", B$3)</f>
        <v>600595000</v>
      </c>
      <c r="C335" s="9" cm="1">
        <f t="array" ref="C335">_xll.SNL.Clients.Office.Excel.Functions.SPG($A335, "SP_SHARES_OUT_PERIOD_END", C$3)</f>
        <v>600403000</v>
      </c>
      <c r="D335" s="9" cm="1">
        <f t="array" ref="D335">_xll.SNL.Clients.Office.Excel.Functions.SPG($A335, "SP_SHARES_OUT_PERIOD_END", D$3)</f>
        <v>600229000</v>
      </c>
      <c r="E335" s="9" cm="1">
        <f t="array" ref="E335">_xll.SNL.Clients.Office.Excel.Functions.SPG($A335, "SP_SHARES_OUT_PERIOD_END", E$3)</f>
        <v>600057000</v>
      </c>
      <c r="F335" s="9" cm="1">
        <f t="array" ref="F335">_xll.SNL.Clients.Office.Excel.Functions.SPG($A335, "SP_SHARES_OUT_PERIOD_END", F$3)</f>
        <v>600304000</v>
      </c>
      <c r="G335" s="9" cm="1">
        <f t="array" ref="G335">_xll.SNL.Clients.Office.Excel.Functions.SPG($A335, "SP_SHARES_OUT_PERIOD_END", G$3)</f>
        <v>598991000</v>
      </c>
      <c r="H335" s="9" cm="1">
        <f t="array" ref="H335">_xll.SNL.Clients.Office.Excel.Functions.SPG($A335, "SP_SHARES_OUT_PERIOD_END", H$3)</f>
        <v>598444000</v>
      </c>
      <c r="I335" s="9" cm="1">
        <f t="array" ref="I335">_xll.SNL.Clients.Office.Excel.Functions.SPG($A335, "SP_SHARES_OUT_PERIOD_END", I$3)</f>
        <v>598344000</v>
      </c>
      <c r="J335" s="9" cm="1">
        <f t="array" ref="J335">_xll.SNL.Clients.Office.Excel.Functions.SPG($A335, "SP_SHARES_OUT_PERIOD_END", J$3)</f>
        <v>598302000</v>
      </c>
    </row>
    <row r="336" spans="1:10" x14ac:dyDescent="0.3">
      <c r="A336" s="11" t="s">
        <v>1355</v>
      </c>
      <c r="B336" s="9" cm="1">
        <f t="array" ref="B336">_xll.SNL.Clients.Office.Excel.Functions.SPG($A336, "SP_SHARES_OUT_PERIOD_END", B$3)</f>
        <v>55389000</v>
      </c>
      <c r="C336" s="9" cm="1">
        <f t="array" ref="C336">_xll.SNL.Clients.Office.Excel.Functions.SPG($A336, "SP_SHARES_OUT_PERIOD_END", C$3)</f>
        <v>55389000</v>
      </c>
      <c r="D336" s="9" cm="1">
        <f t="array" ref="D336">_xll.SNL.Clients.Office.Excel.Functions.SPG($A336, "SP_SHARES_OUT_PERIOD_END", D$3)</f>
        <v>55371000</v>
      </c>
      <c r="E336" s="9" cm="1">
        <f t="array" ref="E336">_xll.SNL.Clients.Office.Excel.Functions.SPG($A336, "SP_SHARES_OUT_PERIOD_END", E$3)</f>
        <v>55371000</v>
      </c>
      <c r="F336" s="9" cm="1">
        <f t="array" ref="F336">_xll.SNL.Clients.Office.Excel.Functions.SPG($A336, "SP_SHARES_OUT_PERIOD_END", F$3)</f>
        <v>55371000</v>
      </c>
      <c r="G336" s="9" cm="1">
        <f t="array" ref="G336">_xll.SNL.Clients.Office.Excel.Functions.SPG($A336, "SP_SHARES_OUT_PERIOD_END", G$3)</f>
        <v>55371000</v>
      </c>
      <c r="H336" s="9" cm="1">
        <f t="array" ref="H336">_xll.SNL.Clients.Office.Excel.Functions.SPG($A336, "SP_SHARES_OUT_PERIOD_END", H$3)</f>
        <v>55371000</v>
      </c>
      <c r="I336" s="9" cm="1">
        <f t="array" ref="I336">_xll.SNL.Clients.Office.Excel.Functions.SPG($A336, "SP_SHARES_OUT_PERIOD_END", I$3)</f>
        <v>55371000</v>
      </c>
      <c r="J336" s="9" cm="1">
        <f t="array" ref="J336">_xll.SNL.Clients.Office.Excel.Functions.SPG($A336, "SP_SHARES_OUT_PERIOD_END", J$3)</f>
        <v>55371000</v>
      </c>
    </row>
    <row r="337" spans="1:10" x14ac:dyDescent="0.3">
      <c r="A337" s="11" t="s">
        <v>1356</v>
      </c>
      <c r="B337" s="9" cm="1">
        <f t="array" ref="B337">_xll.SNL.Clients.Office.Excel.Functions.SPG($A337, "SP_SHARES_OUT_PERIOD_END", B$3)</f>
        <v>58852270</v>
      </c>
      <c r="C337" s="9" cm="1">
        <f t="array" ref="C337">_xll.SNL.Clients.Office.Excel.Functions.SPG($A337, "SP_SHARES_OUT_PERIOD_END", C$3)</f>
        <v>58660201</v>
      </c>
      <c r="D337" s="9" cm="1">
        <f t="array" ref="D337">_xll.SNL.Clients.Office.Excel.Functions.SPG($A337, "SP_SHARES_OUT_PERIOD_END", D$3)</f>
        <v>58454728</v>
      </c>
      <c r="E337" s="9" cm="1">
        <f t="array" ref="E337">_xll.SNL.Clients.Office.Excel.Functions.SPG($A337, "SP_SHARES_OUT_PERIOD_END", E$3)</f>
        <v>58093528</v>
      </c>
      <c r="F337" s="9" cm="1">
        <f t="array" ref="F337">_xll.SNL.Clients.Office.Excel.Functions.SPG($A337, "SP_SHARES_OUT_PERIOD_END", F$3)</f>
        <v>57868725</v>
      </c>
      <c r="G337" s="9" cm="1">
        <f t="array" ref="G337">_xll.SNL.Clients.Office.Excel.Functions.SPG($A337, "SP_SHARES_OUT_PERIOD_END", G$3)</f>
        <v>57563733</v>
      </c>
      <c r="H337" s="9" cm="1">
        <f t="array" ref="H337">_xll.SNL.Clients.Office.Excel.Functions.SPG($A337, "SP_SHARES_OUT_PERIOD_END", H$3)</f>
        <v>57273559</v>
      </c>
      <c r="I337" s="9" cm="1">
        <f t="array" ref="I337">_xll.SNL.Clients.Office.Excel.Functions.SPG($A337, "SP_SHARES_OUT_PERIOD_END", I$3)</f>
        <v>56961665</v>
      </c>
      <c r="J337" s="9" cm="1">
        <f t="array" ref="J337">_xll.SNL.Clients.Office.Excel.Functions.SPG($A337, "SP_SHARES_OUT_PERIOD_END", J$3)</f>
        <v>56673677</v>
      </c>
    </row>
    <row r="338" spans="1:10" x14ac:dyDescent="0.3">
      <c r="A338" s="11" t="s">
        <v>1357</v>
      </c>
      <c r="B338" s="9" cm="1">
        <f t="array" ref="B338">_xll.SNL.Clients.Office.Excel.Functions.SPG($A338, "SP_SHARES_OUT_PERIOD_END", B$3)</f>
        <v>59078000</v>
      </c>
      <c r="C338" s="9" cm="1">
        <f t="array" ref="C338">_xll.SNL.Clients.Office.Excel.Functions.SPG($A338, "SP_SHARES_OUT_PERIOD_END", C$3)</f>
        <v>58743000</v>
      </c>
      <c r="D338" s="9" cm="1">
        <f t="array" ref="D338">_xll.SNL.Clients.Office.Excel.Functions.SPG($A338, "SP_SHARES_OUT_PERIOD_END", D$3)</f>
        <v>58274000</v>
      </c>
      <c r="E338" s="9" cm="1">
        <f t="array" ref="E338">_xll.SNL.Clients.Office.Excel.Functions.SPG($A338, "SP_SHARES_OUT_PERIOD_END", E$3)</f>
        <v>58192000</v>
      </c>
      <c r="F338" s="9" cm="1">
        <f t="array" ref="F338">_xll.SNL.Clients.Office.Excel.Functions.SPG($A338, "SP_SHARES_OUT_PERIOD_END", F$3)</f>
        <v>58102000</v>
      </c>
      <c r="G338" s="9" cm="1">
        <f t="array" ref="G338">_xll.SNL.Clients.Office.Excel.Functions.SPG($A338, "SP_SHARES_OUT_PERIOD_END", G$3)</f>
        <v>57858000</v>
      </c>
      <c r="H338" s="9" cm="1">
        <f t="array" ref="H338">_xll.SNL.Clients.Office.Excel.Functions.SPG($A338, "SP_SHARES_OUT_PERIOD_END", H$3)</f>
        <v>57746000</v>
      </c>
      <c r="I338" s="9" cm="1">
        <f t="array" ref="I338">_xll.SNL.Clients.Office.Excel.Functions.SPG($A338, "SP_SHARES_OUT_PERIOD_END", I$3)</f>
        <v>57634000</v>
      </c>
      <c r="J338" s="9" cm="1">
        <f t="array" ref="J338">_xll.SNL.Clients.Office.Excel.Functions.SPG($A338, "SP_SHARES_OUT_PERIOD_END", J$3)</f>
        <v>57472000</v>
      </c>
    </row>
    <row r="339" spans="1:10" x14ac:dyDescent="0.3">
      <c r="A339" s="11" t="s">
        <v>1358</v>
      </c>
      <c r="B339" s="9" cm="1">
        <f t="array" ref="B339">_xll.SNL.Clients.Office.Excel.Functions.SPG($A339, "SP_SHARES_OUT_PERIOD_END", B$3)</f>
        <v>71830262</v>
      </c>
      <c r="C339" s="9" cm="1">
        <f t="array" ref="C339">_xll.SNL.Clients.Office.Excel.Functions.SPG($A339, "SP_SHARES_OUT_PERIOD_END", C$3)</f>
        <v>71921972</v>
      </c>
      <c r="D339" s="9" cm="1">
        <f t="array" ref="D339">_xll.SNL.Clients.Office.Excel.Functions.SPG($A339, "SP_SHARES_OUT_PERIOD_END", D$3)</f>
        <v>72359204</v>
      </c>
      <c r="E339" s="9" cm="1">
        <f t="array" ref="E339">_xll.SNL.Clients.Office.Excel.Functions.SPG($A339, "SP_SHARES_OUT_PERIOD_END", E$3)</f>
        <v>72654428</v>
      </c>
      <c r="F339" s="9" cm="1">
        <f t="array" ref="F339">_xll.SNL.Clients.Office.Excel.Functions.SPG($A339, "SP_SHARES_OUT_PERIOD_END", F$3)</f>
        <v>72638028</v>
      </c>
      <c r="G339" s="9" cm="1">
        <f t="array" ref="G339">_xll.SNL.Clients.Office.Excel.Functions.SPG($A339, "SP_SHARES_OUT_PERIOD_END", G$3)</f>
        <v>72850074</v>
      </c>
      <c r="H339" s="9" cm="1">
        <f t="array" ref="H339">_xll.SNL.Clients.Office.Excel.Functions.SPG($A339, "SP_SHARES_OUT_PERIOD_END", H$3)</f>
        <v>72899812</v>
      </c>
      <c r="I339" s="9" cm="1">
        <f t="array" ref="I339">_xll.SNL.Clients.Office.Excel.Functions.SPG($A339, "SP_SHARES_OUT_PERIOD_END", I$3)</f>
        <v>73530534</v>
      </c>
      <c r="J339" s="9" cm="1">
        <f t="array" ref="J339">_xll.SNL.Clients.Office.Excel.Functions.SPG($A339, "SP_SHARES_OUT_PERIOD_END", J$3)</f>
        <v>73530534</v>
      </c>
    </row>
    <row r="340" spans="1:10" x14ac:dyDescent="0.3">
      <c r="A340" s="11" t="s">
        <v>1359</v>
      </c>
      <c r="B340" s="9" t="str" cm="1">
        <f t="array" ref="B340">_xll.SNL.Clients.Office.Excel.Functions.SPG($A340, "SP_SHARES_OUT_PERIOD_END", B$3)</f>
        <v>NA</v>
      </c>
      <c r="C340" s="9" cm="1">
        <f t="array" ref="C340">_xll.SNL.Clients.Office.Excel.Functions.SPG($A340, "SP_SHARES_OUT_PERIOD_END", C$3)</f>
        <v>5433603</v>
      </c>
      <c r="D340" s="9" cm="1">
        <f t="array" ref="D340">_xll.SNL.Clients.Office.Excel.Functions.SPG($A340, "SP_SHARES_OUT_PERIOD_END", D$3)</f>
        <v>5419855</v>
      </c>
      <c r="E340" s="9" cm="1">
        <f t="array" ref="E340">_xll.SNL.Clients.Office.Excel.Functions.SPG($A340, "SP_SHARES_OUT_PERIOD_END", E$3)</f>
        <v>5409155</v>
      </c>
      <c r="F340" s="9" cm="1">
        <f t="array" ref="F340">_xll.SNL.Clients.Office.Excel.Functions.SPG($A340, "SP_SHARES_OUT_PERIOD_END", F$3)</f>
        <v>5394491</v>
      </c>
      <c r="G340" s="9" cm="1">
        <f t="array" ref="G340">_xll.SNL.Clients.Office.Excel.Functions.SPG($A340, "SP_SHARES_OUT_PERIOD_END", G$3)</f>
        <v>5394043</v>
      </c>
      <c r="H340" s="9" cm="1">
        <f t="array" ref="H340">_xll.SNL.Clients.Office.Excel.Functions.SPG($A340, "SP_SHARES_OUT_PERIOD_END", H$3)</f>
        <v>5391726</v>
      </c>
      <c r="I340" s="9" cm="1">
        <f t="array" ref="I340">_xll.SNL.Clients.Office.Excel.Functions.SPG($A340, "SP_SHARES_OUT_PERIOD_END", I$3)</f>
        <v>5384280</v>
      </c>
      <c r="J340" s="9" cm="1">
        <f t="array" ref="J340">_xll.SNL.Clients.Office.Excel.Functions.SPG($A340, "SP_SHARES_OUT_PERIOD_END", J$3)</f>
        <v>5369466</v>
      </c>
    </row>
    <row r="341" spans="1:10" x14ac:dyDescent="0.3">
      <c r="A341" s="11" t="s">
        <v>1360</v>
      </c>
      <c r="B341" s="9" cm="1">
        <f t="array" ref="B341">_xll.SNL.Clients.Office.Excel.Functions.SPG($A341, "SP_SHARES_OUT_PERIOD_END", B$3)</f>
        <v>42119170</v>
      </c>
      <c r="C341" s="9" cm="1">
        <f t="array" ref="C341">_xll.SNL.Clients.Office.Excel.Functions.SPG($A341, "SP_SHARES_OUT_PERIOD_END", C$3)</f>
        <v>42267308</v>
      </c>
      <c r="D341" s="9" cm="1">
        <f t="array" ref="D341">_xll.SNL.Clients.Office.Excel.Functions.SPG($A341, "SP_SHARES_OUT_PERIOD_END", D$3)</f>
        <v>42494100</v>
      </c>
      <c r="E341" s="9" cm="1">
        <f t="array" ref="E341">_xll.SNL.Clients.Office.Excel.Functions.SPG($A341, "SP_SHARES_OUT_PERIOD_END", E$3)</f>
        <v>43636205</v>
      </c>
      <c r="F341" s="9" cm="1">
        <f t="array" ref="F341">_xll.SNL.Clients.Office.Excel.Functions.SPG($A341, "SP_SHARES_OUT_PERIOD_END", F$3)</f>
        <v>43997621</v>
      </c>
      <c r="G341" s="9" cm="1">
        <f t="array" ref="G341">_xll.SNL.Clients.Office.Excel.Functions.SPG($A341, "SP_SHARES_OUT_PERIOD_END", G$3)</f>
        <v>43136311</v>
      </c>
      <c r="H341" s="9" cm="1">
        <f t="array" ref="H341">_xll.SNL.Clients.Office.Excel.Functions.SPG($A341, "SP_SHARES_OUT_PERIOD_END", H$3)</f>
        <v>43248998</v>
      </c>
      <c r="I341" s="9" cm="1">
        <f t="array" ref="I341">_xll.SNL.Clients.Office.Excel.Functions.SPG($A341, "SP_SHARES_OUT_PERIOD_END", I$3)</f>
        <v>44030277</v>
      </c>
      <c r="J341" s="9" cm="1">
        <f t="array" ref="J341">_xll.SNL.Clients.Office.Excel.Functions.SPG($A341, "SP_SHARES_OUT_PERIOD_END", J$3)</f>
        <v>44030277</v>
      </c>
    </row>
    <row r="342" spans="1:10" x14ac:dyDescent="0.3">
      <c r="A342" s="11" t="s">
        <v>1361</v>
      </c>
      <c r="B342" s="9" cm="1">
        <f t="array" ref="B342">_xll.SNL.Clients.Office.Excel.Functions.SPG($A342, "SP_SHARES_OUT_PERIOD_END", B$3)</f>
        <v>36537000</v>
      </c>
      <c r="C342" s="9" cm="1">
        <f t="array" ref="C342">_xll.SNL.Clients.Office.Excel.Functions.SPG($A342, "SP_SHARES_OUT_PERIOD_END", C$3)</f>
        <v>36490000</v>
      </c>
      <c r="D342" s="9" cm="1">
        <f t="array" ref="D342">_xll.SNL.Clients.Office.Excel.Functions.SPG($A342, "SP_SHARES_OUT_PERIOD_END", D$3)</f>
        <v>36205000</v>
      </c>
      <c r="E342" s="9" cm="1">
        <f t="array" ref="E342">_xll.SNL.Clients.Office.Excel.Functions.SPG($A342, "SP_SHARES_OUT_PERIOD_END", E$3)</f>
        <v>36176000</v>
      </c>
      <c r="F342" s="9" cm="1">
        <f t="array" ref="F342">_xll.SNL.Clients.Office.Excel.Functions.SPG($A342, "SP_SHARES_OUT_PERIOD_END", F$3)</f>
        <v>36176000</v>
      </c>
      <c r="G342" s="9" cm="1">
        <f t="array" ref="G342">_xll.SNL.Clients.Office.Excel.Functions.SPG($A342, "SP_SHARES_OUT_PERIOD_END", G$3)</f>
        <v>36163000</v>
      </c>
      <c r="H342" s="9" cm="1">
        <f t="array" ref="H342">_xll.SNL.Clients.Office.Excel.Functions.SPG($A342, "SP_SHARES_OUT_PERIOD_END", H$3)</f>
        <v>36163000</v>
      </c>
      <c r="I342" s="9" cm="1">
        <f t="array" ref="I342">_xll.SNL.Clients.Office.Excel.Functions.SPG($A342, "SP_SHARES_OUT_PERIOD_END", I$3)</f>
        <v>36163000</v>
      </c>
      <c r="J342" s="9" cm="1">
        <f t="array" ref="J342">_xll.SNL.Clients.Office.Excel.Functions.SPG($A342, "SP_SHARES_OUT_PERIOD_END", J$3)</f>
        <v>36163000</v>
      </c>
    </row>
    <row r="343" spans="1:10" x14ac:dyDescent="0.3">
      <c r="A343" s="11" t="s">
        <v>1362</v>
      </c>
      <c r="B343" s="9" cm="1">
        <f t="array" ref="B343">_xll.SNL.Clients.Office.Excel.Functions.SPG($A343, "SP_SHARES_OUT_PERIOD_END", B$3)</f>
        <v>21270343</v>
      </c>
      <c r="C343" s="9" cm="1">
        <f t="array" ref="C343">_xll.SNL.Clients.Office.Excel.Functions.SPG($A343, "SP_SHARES_OUT_PERIOD_END", C$3)</f>
        <v>21194707</v>
      </c>
      <c r="D343" s="9" cm="1">
        <f t="array" ref="D343">_xll.SNL.Clients.Office.Excel.Functions.SPG($A343, "SP_SHARES_OUT_PERIOD_END", D$3)</f>
        <v>21952581</v>
      </c>
      <c r="E343" s="9" cm="1">
        <f t="array" ref="E343">_xll.SNL.Clients.Office.Excel.Functions.SPG($A343, "SP_SHARES_OUT_PERIOD_END", E$3)</f>
        <v>21987685</v>
      </c>
      <c r="F343" s="9" cm="1">
        <f t="array" ref="F343">_xll.SNL.Clients.Office.Excel.Functions.SPG($A343, "SP_SHARES_OUT_PERIOD_END", F$3)</f>
        <v>22009057</v>
      </c>
      <c r="G343" s="9" cm="1">
        <f t="array" ref="G343">_xll.SNL.Clients.Office.Excel.Functions.SPG($A343, "SP_SHARES_OUT_PERIOD_END", G$3)</f>
        <v>22016113</v>
      </c>
      <c r="H343" s="9" cm="1">
        <f t="array" ref="H343">_xll.SNL.Clients.Office.Excel.Functions.SPG($A343, "SP_SHARES_OUT_PERIOD_END", H$3)</f>
        <v>22015196</v>
      </c>
      <c r="I343" s="9" cm="1">
        <f t="array" ref="I343">_xll.SNL.Clients.Office.Excel.Functions.SPG($A343, "SP_SHARES_OUT_PERIOD_END", I$3)</f>
        <v>22014374</v>
      </c>
      <c r="J343" s="9" cm="1">
        <f t="array" ref="J343">_xll.SNL.Clients.Office.Excel.Functions.SPG($A343, "SP_SHARES_OUT_PERIOD_END", J$3)</f>
        <v>22008929</v>
      </c>
    </row>
    <row r="344" spans="1:10" x14ac:dyDescent="0.3">
      <c r="A344" s="11" t="s">
        <v>1363</v>
      </c>
      <c r="B344" s="9" cm="1">
        <f t="array" ref="B344">_xll.SNL.Clients.Office.Excel.Functions.SPG($A344, "SP_SHARES_OUT_PERIOD_END", B$3)</f>
        <v>17894000</v>
      </c>
      <c r="C344" s="9" cm="1">
        <f t="array" ref="C344">_xll.SNL.Clients.Office.Excel.Functions.SPG($A344, "SP_SHARES_OUT_PERIOD_END", C$3)</f>
        <v>17887000</v>
      </c>
      <c r="D344" s="9" cm="1">
        <f t="array" ref="D344">_xll.SNL.Clients.Office.Excel.Functions.SPG($A344, "SP_SHARES_OUT_PERIOD_END", D$3)</f>
        <v>17855000</v>
      </c>
      <c r="E344" s="9" cm="1">
        <f t="array" ref="E344">_xll.SNL.Clients.Office.Excel.Functions.SPG($A344, "SP_SHARES_OUT_PERIOD_END", E$3)</f>
        <v>17829000</v>
      </c>
      <c r="F344" s="9" cm="1">
        <f t="array" ref="F344">_xll.SNL.Clients.Office.Excel.Functions.SPG($A344, "SP_SHARES_OUT_PERIOD_END", F$3)</f>
        <v>17814000</v>
      </c>
      <c r="G344" s="9" cm="1">
        <f t="array" ref="G344">_xll.SNL.Clients.Office.Excel.Functions.SPG($A344, "SP_SHARES_OUT_PERIOD_END", G$3)</f>
        <v>17821000</v>
      </c>
      <c r="H344" s="9" cm="1">
        <f t="array" ref="H344">_xll.SNL.Clients.Office.Excel.Functions.SPG($A344, "SP_SHARES_OUT_PERIOD_END", H$3)</f>
        <v>17771000</v>
      </c>
      <c r="I344" s="9" cm="1">
        <f t="array" ref="I344">_xll.SNL.Clients.Office.Excel.Functions.SPG($A344, "SP_SHARES_OUT_PERIOD_END", I$3)</f>
        <v>17729000</v>
      </c>
      <c r="J344" s="9" cm="1">
        <f t="array" ref="J344">_xll.SNL.Clients.Office.Excel.Functions.SPG($A344, "SP_SHARES_OUT_PERIOD_END", J$3)</f>
        <v>17671000</v>
      </c>
    </row>
    <row r="345" spans="1:10" x14ac:dyDescent="0.3">
      <c r="A345" s="11" t="s">
        <v>1364</v>
      </c>
      <c r="B345" s="9" cm="1">
        <f t="array" ref="B345">_xll.SNL.Clients.Office.Excel.Functions.SPG($A345, "SP_SHARES_OUT_PERIOD_END", B$3)</f>
        <v>67737914</v>
      </c>
      <c r="C345" s="9" cm="1">
        <f t="array" ref="C345">_xll.SNL.Clients.Office.Excel.Functions.SPG($A345, "SP_SHARES_OUT_PERIOD_END", C$3)</f>
        <v>68434419</v>
      </c>
      <c r="D345" s="9" cm="1">
        <f t="array" ref="D345">_xll.SNL.Clients.Office.Excel.Functions.SPG($A345, "SP_SHARES_OUT_PERIOD_END", D$3)</f>
        <v>69328400</v>
      </c>
      <c r="E345" s="9" cm="1">
        <f t="array" ref="E345">_xll.SNL.Clients.Office.Excel.Functions.SPG($A345, "SP_SHARES_OUT_PERIOD_END", E$3)</f>
        <v>70377692</v>
      </c>
      <c r="F345" s="9" cm="1">
        <f t="array" ref="F345">_xll.SNL.Clients.Office.Excel.Functions.SPG($A345, "SP_SHARES_OUT_PERIOD_END", F$3)</f>
        <v>71736286</v>
      </c>
      <c r="G345" s="9" cm="1">
        <f t="array" ref="G345">_xll.SNL.Clients.Office.Excel.Functions.SPG($A345, "SP_SHARES_OUT_PERIOD_END", G$3)</f>
        <v>73077659</v>
      </c>
      <c r="H345" s="9" cm="1">
        <f t="array" ref="H345">_xll.SNL.Clients.Office.Excel.Functions.SPG($A345, "SP_SHARES_OUT_PERIOD_END", H$3)</f>
        <v>74405225</v>
      </c>
      <c r="I345" s="9" cm="1">
        <f t="array" ref="I345">_xll.SNL.Clients.Office.Excel.Functions.SPG($A345, "SP_SHARES_OUT_PERIOD_END", I$3)</f>
        <v>75698670</v>
      </c>
      <c r="J345" s="9" cm="1">
        <f t="array" ref="J345">_xll.SNL.Clients.Office.Excel.Functions.SPG($A345, "SP_SHARES_OUT_PERIOD_END", J$3)</f>
        <v>75626701</v>
      </c>
    </row>
    <row r="346" spans="1:10" x14ac:dyDescent="0.3">
      <c r="A346" s="11" t="s">
        <v>1615</v>
      </c>
      <c r="B346" s="9" cm="1">
        <f t="array" ref="B346">_xll.SNL.Clients.Office.Excel.Functions.SPG($A346, "SP_SHARES_OUT_PERIOD_END", B$3)</f>
        <v>166003497</v>
      </c>
      <c r="C346" s="9" t="str" cm="1">
        <f t="array" ref="C346">_xll.SNL.Clients.Office.Excel.Functions.SPG($A346, "SP_SHARES_OUT_PERIOD_END", C$3)</f>
        <v>NA</v>
      </c>
      <c r="D346" s="9" t="str" cm="1">
        <f t="array" ref="D346">_xll.SNL.Clients.Office.Excel.Functions.SPG($A346, "SP_SHARES_OUT_PERIOD_END", D$3)</f>
        <v>NA</v>
      </c>
      <c r="E346" s="9" t="str" cm="1">
        <f t="array" ref="E346">_xll.SNL.Clients.Office.Excel.Functions.SPG($A346, "SP_SHARES_OUT_PERIOD_END", E$3)</f>
        <v>NA</v>
      </c>
      <c r="F346" s="9" t="str" cm="1">
        <f t="array" ref="F346">_xll.SNL.Clients.Office.Excel.Functions.SPG($A346, "SP_SHARES_OUT_PERIOD_END", F$3)</f>
        <v>NA</v>
      </c>
      <c r="G346" s="9" t="str" cm="1">
        <f t="array" ref="G346">_xll.SNL.Clients.Office.Excel.Functions.SPG($A346, "SP_SHARES_OUT_PERIOD_END", G$3)</f>
        <v>NA</v>
      </c>
      <c r="H346" s="9" t="str" cm="1">
        <f t="array" ref="H346">_xll.SNL.Clients.Office.Excel.Functions.SPG($A346, "SP_SHARES_OUT_PERIOD_END", H$3)</f>
        <v>NA</v>
      </c>
      <c r="I346" s="9" t="str" cm="1">
        <f t="array" ref="I346">_xll.SNL.Clients.Office.Excel.Functions.SPG($A346, "SP_SHARES_OUT_PERIOD_END", I$3)</f>
        <v>NA</v>
      </c>
      <c r="J346" s="9" t="str" cm="1">
        <f t="array" ref="J346">_xll.SNL.Clients.Office.Excel.Functions.SPG($A346, "SP_SHARES_OUT_PERIOD_END", J$3)</f>
        <v>NA</v>
      </c>
    </row>
    <row r="347" spans="1:10" x14ac:dyDescent="0.3">
      <c r="A347" s="11" t="s">
        <v>1365</v>
      </c>
      <c r="B347" s="9" cm="1">
        <f t="array" ref="B347">_xll.SNL.Clients.Office.Excel.Functions.SPG($A347, "SP_SHARES_OUT_PERIOD_END", B$3)</f>
        <v>31732168</v>
      </c>
      <c r="C347" s="9" cm="1">
        <f t="array" ref="C347">_xll.SNL.Clients.Office.Excel.Functions.SPG($A347, "SP_SHARES_OUT_PERIOD_END", C$3)</f>
        <v>31895655</v>
      </c>
      <c r="D347" s="9" cm="1">
        <f t="array" ref="D347">_xll.SNL.Clients.Office.Excel.Functions.SPG($A347, "SP_SHARES_OUT_PERIOD_END", D$3)</f>
        <v>31888720</v>
      </c>
      <c r="E347" s="9" cm="1">
        <f t="array" ref="E347">_xll.SNL.Clients.Office.Excel.Functions.SPG($A347, "SP_SHARES_OUT_PERIOD_END", E$3)</f>
        <v>32168725</v>
      </c>
      <c r="F347" s="9" cm="1">
        <f t="array" ref="F347">_xll.SNL.Clients.Office.Excel.Functions.SPG($A347, "SP_SHARES_OUT_PERIOD_END", F$3)</f>
        <v>32248162</v>
      </c>
      <c r="G347" s="9" cm="1">
        <f t="array" ref="G347">_xll.SNL.Clients.Office.Excel.Functions.SPG($A347, "SP_SHARES_OUT_PERIOD_END", G$3)</f>
        <v>32404721</v>
      </c>
      <c r="H347" s="9" cm="1">
        <f t="array" ref="H347">_xll.SNL.Clients.Office.Excel.Functions.SPG($A347, "SP_SHARES_OUT_PERIOD_END", H$3)</f>
        <v>32543860</v>
      </c>
      <c r="I347" s="9" cm="1">
        <f t="array" ref="I347">_xll.SNL.Clients.Office.Excel.Functions.SPG($A347, "SP_SHARES_OUT_PERIOD_END", I$3)</f>
        <v>32543754</v>
      </c>
      <c r="J347" s="9" cm="1">
        <f t="array" ref="J347">_xll.SNL.Clients.Office.Excel.Functions.SPG($A347, "SP_SHARES_OUT_PERIOD_END", J$3)</f>
        <v>32543370</v>
      </c>
    </row>
    <row r="348" spans="1:10" x14ac:dyDescent="0.3">
      <c r="A348" s="11" t="s">
        <v>1366</v>
      </c>
      <c r="B348" s="9" cm="1">
        <f t="array" ref="B348">_xll.SNL.Clients.Office.Excel.Functions.SPG($A348, "SP_SHARES_OUT_PERIOD_END", B$3)</f>
        <v>324814438</v>
      </c>
      <c r="C348" s="9" cm="1">
        <f t="array" ref="C348">_xll.SNL.Clients.Office.Excel.Functions.SPG($A348, "SP_SHARES_OUT_PERIOD_END", C$3)</f>
        <v>323693863</v>
      </c>
      <c r="D348" s="9" cm="1">
        <f t="array" ref="D348">_xll.SNL.Clients.Office.Excel.Functions.SPG($A348, "SP_SHARES_OUT_PERIOD_END", D$3)</f>
        <v>322239140</v>
      </c>
      <c r="E348" s="9" cm="1">
        <f t="array" ref="E348">_xll.SNL.Clients.Office.Excel.Functions.SPG($A348, "SP_SHARES_OUT_PERIOD_END", E$3)</f>
        <v>321395188</v>
      </c>
      <c r="F348" s="9" cm="1">
        <f t="array" ref="F348">_xll.SNL.Clients.Office.Excel.Functions.SPG($A348, "SP_SHARES_OUT_PERIOD_END", F$3)</f>
        <v>317835082</v>
      </c>
      <c r="G348" s="9" cm="1">
        <f t="array" ref="G348">_xll.SNL.Clients.Office.Excel.Functions.SPG($A348, "SP_SHARES_OUT_PERIOD_END", G$3)</f>
        <v>315192401</v>
      </c>
      <c r="H348" s="9" cm="1">
        <f t="array" ref="H348">_xll.SNL.Clients.Office.Excel.Functions.SPG($A348, "SP_SHARES_OUT_PERIOD_END", H$3)</f>
        <v>313970741</v>
      </c>
      <c r="I348" s="9" cm="1">
        <f t="array" ref="I348">_xll.SNL.Clients.Office.Excel.Functions.SPG($A348, "SP_SHARES_OUT_PERIOD_END", I$3)</f>
        <v>311758330</v>
      </c>
      <c r="J348" s="9" cm="1">
        <f t="array" ref="J348">_xll.SNL.Clients.Office.Excel.Functions.SPG($A348, "SP_SHARES_OUT_PERIOD_END", J$3)</f>
        <v>308101847</v>
      </c>
    </row>
    <row r="349" spans="1:10" x14ac:dyDescent="0.3">
      <c r="A349" s="11" t="s">
        <v>1367</v>
      </c>
      <c r="B349" s="9" cm="1">
        <f t="array" ref="B349">_xll.SNL.Clients.Office.Excel.Functions.SPG($A349, "SP_SHARES_OUT_PERIOD_END", B$3)</f>
        <v>78507847</v>
      </c>
      <c r="C349" s="9" cm="1">
        <f t="array" ref="C349">_xll.SNL.Clients.Office.Excel.Functions.SPG($A349, "SP_SHARES_OUT_PERIOD_END", C$3)</f>
        <v>74921570</v>
      </c>
      <c r="D349" s="9" cm="1">
        <f t="array" ref="D349">_xll.SNL.Clients.Office.Excel.Functions.SPG($A349, "SP_SHARES_OUT_PERIOD_END", D$3)</f>
        <v>74902661</v>
      </c>
      <c r="E349" s="9" cm="1">
        <f t="array" ref="E349">_xll.SNL.Clients.Office.Excel.Functions.SPG($A349, "SP_SHARES_OUT_PERIOD_END", E$3)</f>
        <v>74795036</v>
      </c>
      <c r="F349" s="9" cm="1">
        <f t="array" ref="F349">_xll.SNL.Clients.Office.Excel.Functions.SPG($A349, "SP_SHARES_OUT_PERIOD_END", F$3)</f>
        <v>74786941</v>
      </c>
      <c r="G349" s="9" cm="1">
        <f t="array" ref="G349">_xll.SNL.Clients.Office.Excel.Functions.SPG($A349, "SP_SHARES_OUT_PERIOD_END", G$3)</f>
        <v>71164817</v>
      </c>
      <c r="H349" s="9" cm="1">
        <f t="array" ref="H349">_xll.SNL.Clients.Office.Excel.Functions.SPG($A349, "SP_SHARES_OUT_PERIOD_END", H$3)</f>
        <v>71154518</v>
      </c>
      <c r="I349" s="9" cm="1">
        <f t="array" ref="I349">_xll.SNL.Clients.Office.Excel.Functions.SPG($A349, "SP_SHARES_OUT_PERIOD_END", I$3)</f>
        <v>71063263</v>
      </c>
      <c r="J349" s="9" cm="1">
        <f t="array" ref="J349">_xll.SNL.Clients.Office.Excel.Functions.SPG($A349, "SP_SHARES_OUT_PERIOD_END", J$3)</f>
        <v>71055733</v>
      </c>
    </row>
    <row r="350" spans="1:10" x14ac:dyDescent="0.3">
      <c r="A350" s="11" t="s">
        <v>1368</v>
      </c>
      <c r="B350" s="9" cm="1">
        <f t="array" ref="B350">_xll.SNL.Clients.Office.Excel.Functions.SPG($A350, "SP_SHARES_OUT_PERIOD_END", B$3)</f>
        <v>18466406</v>
      </c>
      <c r="C350" s="9" cm="1">
        <f t="array" ref="C350">_xll.SNL.Clients.Office.Excel.Functions.SPG($A350, "SP_SHARES_OUT_PERIOD_END", C$3)</f>
        <v>18436540</v>
      </c>
      <c r="D350" s="9" cm="1">
        <f t="array" ref="D350">_xll.SNL.Clients.Office.Excel.Functions.SPG($A350, "SP_SHARES_OUT_PERIOD_END", D$3)</f>
        <v>18368473</v>
      </c>
      <c r="E350" s="9" cm="1">
        <f t="array" ref="E350">_xll.SNL.Clients.Office.Excel.Functions.SPG($A350, "SP_SHARES_OUT_PERIOD_END", E$3)</f>
        <v>18409671</v>
      </c>
      <c r="F350" s="9" cm="1">
        <f t="array" ref="F350">_xll.SNL.Clients.Office.Excel.Functions.SPG($A350, "SP_SHARES_OUT_PERIOD_END", F$3)</f>
        <v>18830036</v>
      </c>
      <c r="G350" s="9" cm="1">
        <f t="array" ref="G350">_xll.SNL.Clients.Office.Excel.Functions.SPG($A350, "SP_SHARES_OUT_PERIOD_END", G$3)</f>
        <v>19091497</v>
      </c>
      <c r="H350" s="9" cm="1">
        <f t="array" ref="H350">_xll.SNL.Clients.Office.Excel.Functions.SPG($A350, "SP_SHARES_OUT_PERIOD_END", H$3)</f>
        <v>19148691</v>
      </c>
      <c r="I350" s="9" cm="1">
        <f t="array" ref="I350">_xll.SNL.Clients.Office.Excel.Functions.SPG($A350, "SP_SHARES_OUT_PERIOD_END", I$3)</f>
        <v>19143344</v>
      </c>
      <c r="J350" s="9" cm="1">
        <f t="array" ref="J350">_xll.SNL.Clients.Office.Excel.Functions.SPG($A350, "SP_SHARES_OUT_PERIOD_END", J$3)</f>
        <v>19131641</v>
      </c>
    </row>
    <row r="351" spans="1:10" x14ac:dyDescent="0.3">
      <c r="A351" s="11" t="s">
        <v>1369</v>
      </c>
      <c r="B351" s="9" t="str" cm="1">
        <f t="array" ref="B351">_xll.SNL.Clients.Office.Excel.Functions.SPG($A351, "SP_SHARES_OUT_PERIOD_END", B$3)</f>
        <v>NA</v>
      </c>
      <c r="C351" s="9" cm="1">
        <f t="array" ref="C351">_xll.SNL.Clients.Office.Excel.Functions.SPG($A351, "SP_SHARES_OUT_PERIOD_END", C$3)</f>
        <v>29949383</v>
      </c>
      <c r="D351" s="9" cm="1">
        <f t="array" ref="D351">_xll.SNL.Clients.Office.Excel.Functions.SPG($A351, "SP_SHARES_OUT_PERIOD_END", D$3)</f>
        <v>29949383</v>
      </c>
      <c r="E351" s="9" cm="1">
        <f t="array" ref="E351">_xll.SNL.Clients.Office.Excel.Functions.SPG($A351, "SP_SHARES_OUT_PERIOD_END", E$3)</f>
        <v>29920866</v>
      </c>
      <c r="F351" s="9" cm="1">
        <f t="array" ref="F351">_xll.SNL.Clients.Office.Excel.Functions.SPG($A351, "SP_SHARES_OUT_PERIOD_END", F$3)</f>
        <v>29912576</v>
      </c>
      <c r="G351" s="9" cm="1">
        <f t="array" ref="G351">_xll.SNL.Clients.Office.Excel.Functions.SPG($A351, "SP_SHARES_OUT_PERIOD_END", G$3)</f>
        <v>29902141</v>
      </c>
      <c r="H351" s="9" cm="1">
        <f t="array" ref="H351">_xll.SNL.Clients.Office.Excel.Functions.SPG($A351, "SP_SHARES_OUT_PERIOD_END", H$3)</f>
        <v>31444849</v>
      </c>
      <c r="I351" s="9" cm="1">
        <f t="array" ref="I351">_xll.SNL.Clients.Office.Excel.Functions.SPG($A351, "SP_SHARES_OUT_PERIOD_END", I$3)</f>
        <v>31418008</v>
      </c>
      <c r="J351" s="9" cm="1">
        <f t="array" ref="J351">_xll.SNL.Clients.Office.Excel.Functions.SPG($A351, "SP_SHARES_OUT_PERIOD_END", J$3)</f>
        <v>31405280</v>
      </c>
    </row>
    <row r="352" spans="1:10" x14ac:dyDescent="0.3">
      <c r="A352" s="11" t="s">
        <v>1370</v>
      </c>
      <c r="B352" s="9" cm="1">
        <f t="array" ref="B352">_xll.SNL.Clients.Office.Excel.Functions.SPG($A352, "SP_SHARES_OUT_PERIOD_END", B$3)</f>
        <v>31558341</v>
      </c>
      <c r="C352" s="9" cm="1">
        <f t="array" ref="C352">_xll.SNL.Clients.Office.Excel.Functions.SPG($A352, "SP_SHARES_OUT_PERIOD_END", C$3)</f>
        <v>31775036</v>
      </c>
      <c r="D352" s="9" cm="1">
        <f t="array" ref="D352">_xll.SNL.Clients.Office.Excel.Functions.SPG($A352, "SP_SHARES_OUT_PERIOD_END", D$3)</f>
        <v>31985711</v>
      </c>
      <c r="E352" s="9" cm="1">
        <f t="array" ref="E352">_xll.SNL.Clients.Office.Excel.Functions.SPG($A352, "SP_SHARES_OUT_PERIOD_END", E$3)</f>
        <v>31949627</v>
      </c>
      <c r="F352" s="9" cm="1">
        <f t="array" ref="F352">_xll.SNL.Clients.Office.Excel.Functions.SPG($A352, "SP_SHARES_OUT_PERIOD_END", F$3)</f>
        <v>32516747</v>
      </c>
      <c r="G352" s="9" cm="1">
        <f t="array" ref="G352">_xll.SNL.Clients.Office.Excel.Functions.SPG($A352, "SP_SHARES_OUT_PERIOD_END", G$3)</f>
        <v>32489682</v>
      </c>
      <c r="H352" s="9" cm="1">
        <f t="array" ref="H352">_xll.SNL.Clients.Office.Excel.Functions.SPG($A352, "SP_SHARES_OUT_PERIOD_END", H$3)</f>
        <v>31881525</v>
      </c>
      <c r="I352" s="9" cm="1">
        <f t="array" ref="I352">_xll.SNL.Clients.Office.Excel.Functions.SPG($A352, "SP_SHARES_OUT_PERIOD_END", I$3)</f>
        <v>31829176</v>
      </c>
      <c r="J352" s="9" cm="1">
        <f t="array" ref="J352">_xll.SNL.Clients.Office.Excel.Functions.SPG($A352, "SP_SHARES_OUT_PERIOD_END", J$3)</f>
        <v>31841114</v>
      </c>
    </row>
    <row r="353" spans="1:10" x14ac:dyDescent="0.3">
      <c r="A353" s="11" t="s">
        <v>1371</v>
      </c>
      <c r="B353" s="9" cm="1">
        <f t="array" ref="B353">_xll.SNL.Clients.Office.Excel.Functions.SPG($A353, "SP_SHARES_OUT_PERIOD_END", B$3)</f>
        <v>163445597</v>
      </c>
      <c r="C353" s="9" cm="1">
        <f t="array" ref="C353">_xll.SNL.Clients.Office.Excel.Functions.SPG($A353, "SP_SHARES_OUT_PERIOD_END", C$3)</f>
        <v>163195788</v>
      </c>
      <c r="D353" s="9" cm="1">
        <f t="array" ref="D353">_xll.SNL.Clients.Office.Excel.Functions.SPG($A353, "SP_SHARES_OUT_PERIOD_END", D$3)</f>
        <v>163189704</v>
      </c>
      <c r="E353" s="9" cm="1">
        <f t="array" ref="E353">_xll.SNL.Clients.Office.Excel.Functions.SPG($A353, "SP_SHARES_OUT_PERIOD_END", E$3)</f>
        <v>165331382</v>
      </c>
      <c r="F353" s="9" cm="1">
        <f t="array" ref="F353">_xll.SNL.Clients.Office.Excel.Functions.SPG($A353, "SP_SHARES_OUT_PERIOD_END", F$3)</f>
        <v>165307107</v>
      </c>
      <c r="G353" s="9" cm="1">
        <f t="array" ref="G353">_xll.SNL.Clients.Office.Excel.Functions.SPG($A353, "SP_SHARES_OUT_PERIOD_END", G$3)</f>
        <v>178082383</v>
      </c>
      <c r="H353" s="9" cm="1">
        <f t="array" ref="H353">_xll.SNL.Clients.Office.Excel.Functions.SPG($A353, "SP_SHARES_OUT_PERIOD_END", H$3)</f>
        <v>177802600</v>
      </c>
      <c r="I353" s="9" cm="1">
        <f t="array" ref="I353">_xll.SNL.Clients.Office.Excel.Functions.SPG($A353, "SP_SHARES_OUT_PERIOD_END", I$3)</f>
        <v>177626668</v>
      </c>
      <c r="J353" s="9" cm="1">
        <f t="array" ref="J353">_xll.SNL.Clients.Office.Excel.Functions.SPG($A353, "SP_SHARES_OUT_PERIOD_END", J$3)</f>
        <v>177619805</v>
      </c>
    </row>
    <row r="354" spans="1:10" x14ac:dyDescent="0.3">
      <c r="A354" s="11" t="s">
        <v>1372</v>
      </c>
      <c r="B354" s="9" cm="1">
        <f t="array" ref="B354">_xll.SNL.Clients.Office.Excel.Functions.SPG($A354, "SP_SHARES_OUT_PERIOD_END", B$3)</f>
        <v>63983000</v>
      </c>
      <c r="C354" s="9" cm="1">
        <f t="array" ref="C354">_xll.SNL.Clients.Office.Excel.Functions.SPG($A354, "SP_SHARES_OUT_PERIOD_END", C$3)</f>
        <v>63581000</v>
      </c>
      <c r="D354" s="9" cm="1">
        <f t="array" ref="D354">_xll.SNL.Clients.Office.Excel.Functions.SPG($A354, "SP_SHARES_OUT_PERIOD_END", D$3)</f>
        <v>63979000</v>
      </c>
      <c r="E354" s="9" cm="1">
        <f t="array" ref="E354">_xll.SNL.Clients.Office.Excel.Functions.SPG($A354, "SP_SHARES_OUT_PERIOD_END", E$3)</f>
        <v>64484000</v>
      </c>
      <c r="F354" s="9" cm="1">
        <f t="array" ref="F354">_xll.SNL.Clients.Office.Excel.Functions.SPG($A354, "SP_SHARES_OUT_PERIOD_END", F$3)</f>
        <v>64719000</v>
      </c>
      <c r="G354" s="9" cm="1">
        <f t="array" ref="G354">_xll.SNL.Clients.Office.Excel.Functions.SPG($A354, "SP_SHARES_OUT_PERIOD_END", G$3)</f>
        <v>64599000</v>
      </c>
      <c r="H354" s="9" cm="1">
        <f t="array" ref="H354">_xll.SNL.Clients.Office.Excel.Functions.SPG($A354, "SP_SHARES_OUT_PERIOD_END", H$3)</f>
        <v>65834000</v>
      </c>
      <c r="I354" s="9" cm="1">
        <f t="array" ref="I354">_xll.SNL.Clients.Office.Excel.Functions.SPG($A354, "SP_SHARES_OUT_PERIOD_END", I$3)</f>
        <v>66848000</v>
      </c>
      <c r="J354" s="9" cm="1">
        <f t="array" ref="J354">_xll.SNL.Clients.Office.Excel.Functions.SPG($A354, "SP_SHARES_OUT_PERIOD_END", J$3)</f>
        <v>68053000</v>
      </c>
    </row>
    <row r="355" spans="1:10" x14ac:dyDescent="0.3">
      <c r="A355" s="11" t="s">
        <v>1625</v>
      </c>
      <c r="B355" s="9" cm="1">
        <f t="array" ref="B355">_xll.SNL.Clients.Office.Excel.Functions.SPG($A355, "SP_SHARES_OUT_PERIOD_END", B$3)</f>
        <v>156655939</v>
      </c>
      <c r="C355" s="9" cm="1">
        <f t="array" ref="C355">_xll.SNL.Clients.Office.Excel.Functions.SPG($A355, "SP_SHARES_OUT_PERIOD_END", C$3)</f>
        <v>156563285</v>
      </c>
      <c r="D355" s="9" cm="1">
        <f t="array" ref="D355">_xll.SNL.Clients.Office.Excel.Functions.SPG($A355, "SP_SHARES_OUT_PERIOD_END", D$3)</f>
        <v>156227170</v>
      </c>
      <c r="E355" s="9" cm="1">
        <f t="array" ref="E355">_xll.SNL.Clients.Office.Excel.Functions.SPG($A355, "SP_SHARES_OUT_PERIOD_END", E$3)</f>
        <v>155765042</v>
      </c>
      <c r="F355" s="9" cm="1">
        <f t="array" ref="F355">_xll.SNL.Clients.Office.Excel.Functions.SPG($A355, "SP_SHARES_OUT_PERIOD_END", F$3)</f>
        <v>155681228</v>
      </c>
      <c r="G355" s="9" cm="1">
        <f t="array" ref="G355">_xll.SNL.Clients.Office.Excel.Functions.SPG($A355, "SP_SHARES_OUT_PERIOD_END", G$3)</f>
        <v>156112060</v>
      </c>
      <c r="H355" s="9" cm="1">
        <f t="array" ref="H355">_xll.SNL.Clients.Office.Excel.Functions.SPG($A355, "SP_SHARES_OUT_PERIOD_END", H$3)</f>
        <v>155871932</v>
      </c>
      <c r="I355" s="9" cm="1">
        <f t="array" ref="I355">_xll.SNL.Clients.Office.Excel.Functions.SPG($A355, "SP_SHARES_OUT_PERIOD_END", I$3)</f>
        <v>156424123</v>
      </c>
      <c r="J355" s="9" cm="1">
        <f t="array" ref="J355">_xll.SNL.Clients.Office.Excel.Functions.SPG($A355, "SP_SHARES_OUT_PERIOD_END", J$3)</f>
        <v>156366647</v>
      </c>
    </row>
    <row r="356" spans="1:10" x14ac:dyDescent="0.3">
      <c r="A356" s="11" t="s">
        <v>1373</v>
      </c>
      <c r="B356" s="9" cm="1">
        <f t="array" ref="B356">_xll.SNL.Clients.Office.Excel.Functions.SPG($A356, "SP_SHARES_OUT_PERIOD_END", B$3)</f>
        <v>15521800</v>
      </c>
      <c r="C356" s="9" cm="1">
        <f t="array" ref="C356">_xll.SNL.Clients.Office.Excel.Functions.SPG($A356, "SP_SHARES_OUT_PERIOD_END", C$3)</f>
        <v>16121901</v>
      </c>
      <c r="D356" s="9" cm="1">
        <f t="array" ref="D356">_xll.SNL.Clients.Office.Excel.Functions.SPG($A356, "SP_SHARES_OUT_PERIOD_END", D$3)</f>
        <v>16121901</v>
      </c>
      <c r="E356" s="9" cm="1">
        <f t="array" ref="E356">_xll.SNL.Clients.Office.Excel.Functions.SPG($A356, "SP_SHARES_OUT_PERIOD_END", E$3)</f>
        <v>16648028</v>
      </c>
      <c r="F356" s="9" cm="1">
        <f t="array" ref="F356">_xll.SNL.Clients.Office.Excel.Functions.SPG($A356, "SP_SHARES_OUT_PERIOD_END", F$3)</f>
        <v>16761942</v>
      </c>
      <c r="G356" s="9" cm="1">
        <f t="array" ref="G356">_xll.SNL.Clients.Office.Excel.Functions.SPG($A356, "SP_SHARES_OUT_PERIOD_END", G$3)</f>
        <v>16684492</v>
      </c>
      <c r="H356" s="9" cm="1">
        <f t="array" ref="H356">_xll.SNL.Clients.Office.Excel.Functions.SPG($A356, "SP_SHARES_OUT_PERIOD_END", H$3)</f>
        <v>16709534</v>
      </c>
      <c r="I356" s="9" cm="1">
        <f t="array" ref="I356">_xll.SNL.Clients.Office.Excel.Functions.SPG($A356, "SP_SHARES_OUT_PERIOD_END", I$3)</f>
        <v>16709534</v>
      </c>
      <c r="J356" s="9" cm="1">
        <f t="array" ref="J356">_xll.SNL.Clients.Office.Excel.Functions.SPG($A356, "SP_SHARES_OUT_PERIOD_END", J$3)</f>
        <v>16699201</v>
      </c>
    </row>
    <row r="357" spans="1:10" x14ac:dyDescent="0.3">
      <c r="A357" s="11" t="s">
        <v>1374</v>
      </c>
      <c r="B357" s="9" cm="1">
        <f t="array" ref="B357">_xll.SNL.Clients.Office.Excel.Functions.SPG($A357, "SP_SHARES_OUT_PERIOD_END", B$3)</f>
        <v>92200000</v>
      </c>
      <c r="C357" s="9" cm="1">
        <f t="array" ref="C357">_xll.SNL.Clients.Office.Excel.Functions.SPG($A357, "SP_SHARES_OUT_PERIOD_END", C$3)</f>
        <v>91300000</v>
      </c>
      <c r="D357" s="9" cm="1">
        <f t="array" ref="D357">_xll.SNL.Clients.Office.Excel.Functions.SPG($A357, "SP_SHARES_OUT_PERIOD_END", D$3)</f>
        <v>91000000</v>
      </c>
      <c r="E357" s="9" cm="1">
        <f t="array" ref="E357">_xll.SNL.Clients.Office.Excel.Functions.SPG($A357, "SP_SHARES_OUT_PERIOD_END", E$3)</f>
        <v>90900000</v>
      </c>
      <c r="F357" s="9" cm="1">
        <f t="array" ref="F357">_xll.SNL.Clients.Office.Excel.Functions.SPG($A357, "SP_SHARES_OUT_PERIOD_END", F$3)</f>
        <v>90500000</v>
      </c>
      <c r="G357" s="9" cm="1">
        <f t="array" ref="G357">_xll.SNL.Clients.Office.Excel.Functions.SPG($A357, "SP_SHARES_OUT_PERIOD_END", G$3)</f>
        <v>89900000</v>
      </c>
      <c r="H357" s="9" cm="1">
        <f t="array" ref="H357">_xll.SNL.Clients.Office.Excel.Functions.SPG($A357, "SP_SHARES_OUT_PERIOD_END", H$3)</f>
        <v>82100000</v>
      </c>
      <c r="I357" s="9" cm="1">
        <f t="array" ref="I357">_xll.SNL.Clients.Office.Excel.Functions.SPG($A357, "SP_SHARES_OUT_PERIOD_END", I$3)</f>
        <v>81900000</v>
      </c>
      <c r="J357" s="9" cm="1">
        <f t="array" ref="J357">_xll.SNL.Clients.Office.Excel.Functions.SPG($A357, "SP_SHARES_OUT_PERIOD_END", J$3)</f>
        <v>81500000</v>
      </c>
    </row>
    <row r="358" spans="1:10" x14ac:dyDescent="0.3">
      <c r="A358" s="11" t="s">
        <v>1375</v>
      </c>
      <c r="B358" s="9" cm="1">
        <f t="array" ref="B358">_xll.SNL.Clients.Office.Excel.Functions.SPG($A358, "SP_SHARES_OUT_PERIOD_END", B$3)</f>
        <v>189059535</v>
      </c>
      <c r="C358" s="9" cm="1">
        <f t="array" ref="C358">_xll.SNL.Clients.Office.Excel.Functions.SPG($A358, "SP_SHARES_OUT_PERIOD_END", C$3)</f>
        <v>187528505</v>
      </c>
      <c r="D358" s="9" cm="1">
        <f t="array" ref="D358">_xll.SNL.Clients.Office.Excel.Functions.SPG($A358, "SP_SHARES_OUT_PERIOD_END", D$3)</f>
        <v>185747109</v>
      </c>
      <c r="E358" s="9" cm="1">
        <f t="array" ref="E358">_xll.SNL.Clients.Office.Excel.Functions.SPG($A358, "SP_SHARES_OUT_PERIOD_END", E$3)</f>
        <v>185233181</v>
      </c>
      <c r="F358" s="9" cm="1">
        <f t="array" ref="F358">_xll.SNL.Clients.Office.Excel.Functions.SPG($A358, "SP_SHARES_OUT_PERIOD_END", F$3)</f>
        <v>184762998</v>
      </c>
      <c r="G358" s="9" cm="1">
        <f t="array" ref="G358">_xll.SNL.Clients.Office.Excel.Functions.SPG($A358, "SP_SHARES_OUT_PERIOD_END", G$3)</f>
        <v>183220689</v>
      </c>
      <c r="H358" s="9" cm="1">
        <f t="array" ref="H358">_xll.SNL.Clients.Office.Excel.Functions.SPG($A358, "SP_SHARES_OUT_PERIOD_END", H$3)</f>
        <v>182918788</v>
      </c>
      <c r="I358" s="9" cm="1">
        <f t="array" ref="I358">_xll.SNL.Clients.Office.Excel.Functions.SPG($A358, "SP_SHARES_OUT_PERIOD_END", I$3)</f>
        <v>182471083</v>
      </c>
      <c r="J358" s="9" cm="1">
        <f t="array" ref="J358">_xll.SNL.Clients.Office.Excel.Functions.SPG($A358, "SP_SHARES_OUT_PERIOD_END", J$3)</f>
        <v>182036421</v>
      </c>
    </row>
    <row r="359" spans="1:10" x14ac:dyDescent="0.3">
      <c r="A359" s="11" t="s">
        <v>1376</v>
      </c>
      <c r="B359" s="9" cm="1">
        <f t="array" ref="B359">_xll.SNL.Clients.Office.Excel.Functions.SPG($A359, "SP_SHARES_OUT_PERIOD_END", B$3)</f>
        <v>38381804</v>
      </c>
      <c r="C359" s="9" cm="1">
        <f t="array" ref="C359">_xll.SNL.Clients.Office.Excel.Functions.SPG($A359, "SP_SHARES_OUT_PERIOD_END", C$3)</f>
        <v>38346496</v>
      </c>
      <c r="D359" s="9" cm="1">
        <f t="array" ref="D359">_xll.SNL.Clients.Office.Excel.Functions.SPG($A359, "SP_SHARES_OUT_PERIOD_END", D$3)</f>
        <v>38305486</v>
      </c>
      <c r="E359" s="9" cm="1">
        <f t="array" ref="E359">_xll.SNL.Clients.Office.Excel.Functions.SPG($A359, "SP_SHARES_OUT_PERIOD_END", E$3)</f>
        <v>38218745</v>
      </c>
      <c r="F359" s="9" cm="1">
        <f t="array" ref="F359">_xll.SNL.Clients.Office.Excel.Functions.SPG($A359, "SP_SHARES_OUT_PERIOD_END", F$3)</f>
        <v>38043810</v>
      </c>
      <c r="G359" s="9" cm="1">
        <f t="array" ref="G359">_xll.SNL.Clients.Office.Excel.Functions.SPG($A359, "SP_SHARES_OUT_PERIOD_END", G$3)</f>
        <v>38025435</v>
      </c>
      <c r="H359" s="9" cm="1">
        <f t="array" ref="H359">_xll.SNL.Clients.Office.Excel.Functions.SPG($A359, "SP_SHARES_OUT_PERIOD_END", H$3)</f>
        <v>38002851</v>
      </c>
      <c r="I359" s="9" cm="1">
        <f t="array" ref="I359">_xll.SNL.Clients.Office.Excel.Functions.SPG($A359, "SP_SHARES_OUT_PERIOD_END", I$3)</f>
        <v>37983027</v>
      </c>
      <c r="J359" s="9" cm="1">
        <f t="array" ref="J359">_xll.SNL.Clients.Office.Excel.Functions.SPG($A359, "SP_SHARES_OUT_PERIOD_END", J$3)</f>
        <v>37807559</v>
      </c>
    </row>
    <row r="360" spans="1:10" x14ac:dyDescent="0.3">
      <c r="A360" s="11" t="s">
        <v>1377</v>
      </c>
      <c r="B360" s="9" t="str" cm="1">
        <f t="array" ref="B360">_xll.SNL.Clients.Office.Excel.Functions.SPG($A360, "SP_SHARES_OUT_PERIOD_END", B$3)</f>
        <v>NA</v>
      </c>
      <c r="C360" s="9" cm="1">
        <f t="array" ref="C360">_xll.SNL.Clients.Office.Excel.Functions.SPG($A360, "SP_SHARES_OUT_PERIOD_END", C$3)</f>
        <v>93620246</v>
      </c>
      <c r="D360" s="9" cm="1">
        <f t="array" ref="D360">_xll.SNL.Clients.Office.Excel.Functions.SPG($A360, "SP_SHARES_OUT_PERIOD_END", D$3)</f>
        <v>93614646</v>
      </c>
      <c r="E360" s="9" cm="1">
        <f t="array" ref="E360">_xll.SNL.Clients.Office.Excel.Functions.SPG($A360, "SP_SHARES_OUT_PERIOD_END", E$3)</f>
        <v>93611246</v>
      </c>
      <c r="F360" s="9" cm="1">
        <f t="array" ref="F360">_xll.SNL.Clients.Office.Excel.Functions.SPG($A360, "SP_SHARES_OUT_PERIOD_END", F$3)</f>
        <v>93568546</v>
      </c>
      <c r="G360" s="9" cm="1">
        <f t="array" ref="G360">_xll.SNL.Clients.Office.Excel.Functions.SPG($A360, "SP_SHARES_OUT_PERIOD_END", G$3)</f>
        <v>93534346</v>
      </c>
      <c r="H360" s="9" cm="1">
        <f t="array" ref="H360">_xll.SNL.Clients.Office.Excel.Functions.SPG($A360, "SP_SHARES_OUT_PERIOD_END", H$3)</f>
        <v>93391946</v>
      </c>
      <c r="I360" s="9" cm="1">
        <f t="array" ref="I360">_xll.SNL.Clients.Office.Excel.Functions.SPG($A360, "SP_SHARES_OUT_PERIOD_END", I$3)</f>
        <v>93353546</v>
      </c>
      <c r="J360" s="9" cm="1">
        <f t="array" ref="J360">_xll.SNL.Clients.Office.Excel.Functions.SPG($A360, "SP_SHARES_OUT_PERIOD_END", J$3)</f>
        <v>93353546</v>
      </c>
    </row>
    <row r="361" spans="1:10" x14ac:dyDescent="0.3">
      <c r="A361" s="11" t="s">
        <v>1378</v>
      </c>
      <c r="B361" s="9" cm="1">
        <f t="array" ref="B361">_xll.SNL.Clients.Office.Excel.Functions.SPG($A361, "SP_SHARES_OUT_PERIOD_END", B$3)</f>
        <v>15464856</v>
      </c>
      <c r="C361" s="9" cm="1">
        <f t="array" ref="C361">_xll.SNL.Clients.Office.Excel.Functions.SPG($A361, "SP_SHARES_OUT_PERIOD_END", C$3)</f>
        <v>15450003</v>
      </c>
      <c r="D361" s="9" cm="1">
        <f t="array" ref="D361">_xll.SNL.Clients.Office.Excel.Functions.SPG($A361, "SP_SHARES_OUT_PERIOD_END", D$3)</f>
        <v>15440970</v>
      </c>
      <c r="E361" s="9" cm="1">
        <f t="array" ref="E361">_xll.SNL.Clients.Office.Excel.Functions.SPG($A361, "SP_SHARES_OUT_PERIOD_END", E$3)</f>
        <v>15422937</v>
      </c>
      <c r="F361" s="9" cm="1">
        <f t="array" ref="F361">_xll.SNL.Clients.Office.Excel.Functions.SPG($A361, "SP_SHARES_OUT_PERIOD_END", F$3)</f>
        <v>15399724</v>
      </c>
      <c r="G361" s="9" cm="1">
        <f t="array" ref="G361">_xll.SNL.Clients.Office.Excel.Functions.SPG($A361, "SP_SHARES_OUT_PERIOD_END", G$3)</f>
        <v>15350661</v>
      </c>
      <c r="H361" s="9" cm="1">
        <f t="array" ref="H361">_xll.SNL.Clients.Office.Excel.Functions.SPG($A361, "SP_SHARES_OUT_PERIOD_END", H$3)</f>
        <v>15324560</v>
      </c>
      <c r="I361" s="9" cm="1">
        <f t="array" ref="I361">_xll.SNL.Clients.Office.Excel.Functions.SPG($A361, "SP_SHARES_OUT_PERIOD_END", I$3)</f>
        <v>15320543</v>
      </c>
      <c r="J361" s="9" cm="1">
        <f t="array" ref="J361">_xll.SNL.Clients.Office.Excel.Functions.SPG($A361, "SP_SHARES_OUT_PERIOD_END", J$3)</f>
        <v>15320443</v>
      </c>
    </row>
    <row r="362" spans="1:10" x14ac:dyDescent="0.3">
      <c r="A362" s="11" t="s">
        <v>1379</v>
      </c>
      <c r="B362" s="9" cm="1">
        <f t="array" ref="B362">_xll.SNL.Clients.Office.Excel.Functions.SPG($A362, "SP_SHARES_OUT_PERIOD_END", B$3)</f>
        <v>7103000</v>
      </c>
      <c r="C362" s="9" cm="1">
        <f t="array" ref="C362">_xll.SNL.Clients.Office.Excel.Functions.SPG($A362, "SP_SHARES_OUT_PERIOD_END", C$3)</f>
        <v>7105595</v>
      </c>
      <c r="D362" s="9" cm="1">
        <f t="array" ref="D362">_xll.SNL.Clients.Office.Excel.Functions.SPG($A362, "SP_SHARES_OUT_PERIOD_END", D$3)</f>
        <v>7100354</v>
      </c>
      <c r="E362" s="9" cm="1">
        <f t="array" ref="E362">_xll.SNL.Clients.Office.Excel.Functions.SPG($A362, "SP_SHARES_OUT_PERIOD_END", E$3)</f>
        <v>7100000</v>
      </c>
      <c r="F362" s="9" cm="1">
        <f t="array" ref="F362">_xll.SNL.Clients.Office.Excel.Functions.SPG($A362, "SP_SHARES_OUT_PERIOD_END", F$3)</f>
        <v>7098000</v>
      </c>
      <c r="G362" s="9" cm="1">
        <f t="array" ref="G362">_xll.SNL.Clients.Office.Excel.Functions.SPG($A362, "SP_SHARES_OUT_PERIOD_END", G$3)</f>
        <v>7084384</v>
      </c>
      <c r="H362" s="9" cm="1">
        <f t="array" ref="H362">_xll.SNL.Clients.Office.Excel.Functions.SPG($A362, "SP_SHARES_OUT_PERIOD_END", H$3)</f>
        <v>7082000</v>
      </c>
      <c r="I362" s="9" cm="1">
        <f t="array" ref="I362">_xll.SNL.Clients.Office.Excel.Functions.SPG($A362, "SP_SHARES_OUT_PERIOD_END", I$3)</f>
        <v>7079000</v>
      </c>
      <c r="J362" s="9" cm="1">
        <f t="array" ref="J362">_xll.SNL.Clients.Office.Excel.Functions.SPG($A362, "SP_SHARES_OUT_PERIOD_END", J$3)</f>
        <v>7076000</v>
      </c>
    </row>
    <row r="363" spans="1:10" x14ac:dyDescent="0.3">
      <c r="A363" s="11" t="s">
        <v>1380</v>
      </c>
      <c r="B363" s="9" cm="1">
        <f t="array" ref="B363">_xll.SNL.Clients.Office.Excel.Functions.SPG($A363, "SP_SHARES_OUT_PERIOD_END", B$3)</f>
        <v>79050000</v>
      </c>
      <c r="C363" s="9" cm="1">
        <f t="array" ref="C363">_xll.SNL.Clients.Office.Excel.Functions.SPG($A363, "SP_SHARES_OUT_PERIOD_END", C$3)</f>
        <v>78775000</v>
      </c>
      <c r="D363" s="9" cm="1">
        <f t="array" ref="D363">_xll.SNL.Clients.Office.Excel.Functions.SPG($A363, "SP_SHARES_OUT_PERIOD_END", D$3)</f>
        <v>78691000</v>
      </c>
      <c r="E363" s="9" cm="1">
        <f t="array" ref="E363">_xll.SNL.Clients.Office.Excel.Functions.SPG($A363, "SP_SHARES_OUT_PERIOD_END", E$3)</f>
        <v>78628000</v>
      </c>
      <c r="F363" s="9" cm="1">
        <f t="array" ref="F363">_xll.SNL.Clients.Office.Excel.Functions.SPG($A363, "SP_SHARES_OUT_PERIOD_END", F$3)</f>
        <v>78558000</v>
      </c>
      <c r="G363" s="9" cm="1">
        <f t="array" ref="G363">_xll.SNL.Clients.Office.Excel.Functions.SPG($A363, "SP_SHARES_OUT_PERIOD_END", G$3)</f>
        <v>78311000</v>
      </c>
      <c r="H363" s="9" cm="1">
        <f t="array" ref="H363">_xll.SNL.Clients.Office.Excel.Functions.SPG($A363, "SP_SHARES_OUT_PERIOD_END", H$3)</f>
        <v>78179000</v>
      </c>
      <c r="I363" s="9" cm="1">
        <f t="array" ref="I363">_xll.SNL.Clients.Office.Excel.Functions.SPG($A363, "SP_SHARES_OUT_PERIOD_END", I$3)</f>
        <v>78154000</v>
      </c>
      <c r="J363" s="9" cm="1">
        <f t="array" ref="J363">_xll.SNL.Clients.Office.Excel.Functions.SPG($A363, "SP_SHARES_OUT_PERIOD_END", J$3)</f>
        <v>78085000</v>
      </c>
    </row>
    <row r="364" spans="1:10" x14ac:dyDescent="0.3">
      <c r="A364" s="11" t="s">
        <v>1381</v>
      </c>
      <c r="B364" s="9" cm="1">
        <f t="array" ref="B364">_xll.SNL.Clients.Office.Excel.Functions.SPG($A364, "SP_SHARES_OUT_PERIOD_END", B$3)</f>
        <v>101334478</v>
      </c>
      <c r="C364" s="9" cm="1">
        <f t="array" ref="C364">_xll.SNL.Clients.Office.Excel.Functions.SPG($A364, "SP_SHARES_OUT_PERIOD_END", C$3)</f>
        <v>103025557</v>
      </c>
      <c r="D364" s="9" cm="1">
        <f t="array" ref="D364">_xll.SNL.Clients.Office.Excel.Functions.SPG($A364, "SP_SHARES_OUT_PERIOD_END", D$3)</f>
        <v>107363480</v>
      </c>
      <c r="E364" s="9" cm="1">
        <f t="array" ref="E364">_xll.SNL.Clients.Office.Excel.Functions.SPG($A364, "SP_SHARES_OUT_PERIOD_END", E$3)</f>
        <v>109410094</v>
      </c>
      <c r="F364" s="9" cm="1">
        <f t="array" ref="F364">_xll.SNL.Clients.Office.Excel.Functions.SPG($A364, "SP_SHARES_OUT_PERIOD_END", F$3)</f>
        <v>111824749</v>
      </c>
      <c r="G364" s="9" cm="1">
        <f t="array" ref="G364">_xll.SNL.Clients.Office.Excel.Functions.SPG($A364, "SP_SHARES_OUT_PERIOD_END", G$3)</f>
        <v>113504311</v>
      </c>
      <c r="H364" s="9" cm="1">
        <f t="array" ref="H364">_xll.SNL.Clients.Office.Excel.Functions.SPG($A364, "SP_SHARES_OUT_PERIOD_END", H$3)</f>
        <v>117571091</v>
      </c>
      <c r="I364" s="9" cm="1">
        <f t="array" ref="I364">_xll.SNL.Clients.Office.Excel.Functions.SPG($A364, "SP_SHARES_OUT_PERIOD_END", I$3)</f>
        <v>121601864</v>
      </c>
      <c r="J364" s="9" cm="1">
        <f t="array" ref="J364">_xll.SNL.Clients.Office.Excel.Functions.SPG($A364, "SP_SHARES_OUT_PERIOD_END", J$3)</f>
        <v>126464845</v>
      </c>
    </row>
    <row r="365" spans="1:10" x14ac:dyDescent="0.3">
      <c r="A365" s="11" t="s">
        <v>1382</v>
      </c>
      <c r="B365" s="9" cm="1">
        <f t="array" ref="B365">_xll.SNL.Clients.Office.Excel.Functions.SPG($A365, "SP_SHARES_OUT_PERIOD_END", B$3)</f>
        <v>47255406</v>
      </c>
      <c r="C365" s="9" cm="1">
        <f t="array" ref="C365">_xll.SNL.Clients.Office.Excel.Functions.SPG($A365, "SP_SHARES_OUT_PERIOD_END", C$3)</f>
        <v>47194517</v>
      </c>
      <c r="D365" s="9" cm="1">
        <f t="array" ref="D365">_xll.SNL.Clients.Office.Excel.Functions.SPG($A365, "SP_SHARES_OUT_PERIOD_END", D$3)</f>
        <v>47176828</v>
      </c>
      <c r="E365" s="9" cm="1">
        <f t="array" ref="E365">_xll.SNL.Clients.Office.Excel.Functions.SPG($A365, "SP_SHARES_OUT_PERIOD_END", E$3)</f>
        <v>47165369</v>
      </c>
      <c r="F365" s="9" cm="1">
        <f t="array" ref="F365">_xll.SNL.Clients.Office.Excel.Functions.SPG($A365, "SP_SHARES_OUT_PERIOD_END", F$3)</f>
        <v>47155015</v>
      </c>
      <c r="G365" s="9" cm="1">
        <f t="array" ref="G365">_xll.SNL.Clients.Office.Excel.Functions.SPG($A365, "SP_SHARES_OUT_PERIOD_END", G$3)</f>
        <v>47109899</v>
      </c>
      <c r="H365" s="9" cm="1">
        <f t="array" ref="H365">_xll.SNL.Clients.Office.Excel.Functions.SPG($A365, "SP_SHARES_OUT_PERIOD_END", H$3)</f>
        <v>47087597</v>
      </c>
      <c r="I365" s="9" cm="1">
        <f t="array" ref="I365">_xll.SNL.Clients.Office.Excel.Functions.SPG($A365, "SP_SHARES_OUT_PERIOD_END", I$3)</f>
        <v>42826764</v>
      </c>
      <c r="J365" s="9" cm="1">
        <f t="array" ref="J365">_xll.SNL.Clients.Office.Excel.Functions.SPG($A365, "SP_SHARES_OUT_PERIOD_END", J$3)</f>
        <v>42904332</v>
      </c>
    </row>
    <row r="366" spans="1:10" x14ac:dyDescent="0.3">
      <c r="A366" s="11" t="s">
        <v>1383</v>
      </c>
      <c r="B366" s="9" cm="1">
        <f t="array" ref="B366">_xll.SNL.Clients.Office.Excel.Functions.SPG($A366, "SP_SHARES_OUT_PERIOD_END", B$3)</f>
        <v>73400000</v>
      </c>
      <c r="C366" s="9" cm="1">
        <f t="array" ref="C366">_xll.SNL.Clients.Office.Excel.Functions.SPG($A366, "SP_SHARES_OUT_PERIOD_END", C$3)</f>
        <v>72700000</v>
      </c>
      <c r="D366" s="9" cm="1">
        <f t="array" ref="D366">_xll.SNL.Clients.Office.Excel.Functions.SPG($A366, "SP_SHARES_OUT_PERIOD_END", D$3)</f>
        <v>72400000</v>
      </c>
      <c r="E366" s="9" cm="1">
        <f t="array" ref="E366">_xll.SNL.Clients.Office.Excel.Functions.SPG($A366, "SP_SHARES_OUT_PERIOD_END", E$3)</f>
        <v>72200000</v>
      </c>
      <c r="F366" s="9" cm="1">
        <f t="array" ref="F366">_xll.SNL.Clients.Office.Excel.Functions.SPG($A366, "SP_SHARES_OUT_PERIOD_END", F$3)</f>
        <v>72100000</v>
      </c>
      <c r="G366" s="9" cm="1">
        <f t="array" ref="G366">_xll.SNL.Clients.Office.Excel.Functions.SPG($A366, "SP_SHARES_OUT_PERIOD_END", G$3)</f>
        <v>70900000</v>
      </c>
      <c r="H366" s="9" cm="1">
        <f t="array" ref="H366">_xll.SNL.Clients.Office.Excel.Functions.SPG($A366, "SP_SHARES_OUT_PERIOD_END", H$3)</f>
        <v>70600000</v>
      </c>
      <c r="I366" s="9" cm="1">
        <f t="array" ref="I366">_xll.SNL.Clients.Office.Excel.Functions.SPG($A366, "SP_SHARES_OUT_PERIOD_END", I$3)</f>
        <v>70600000</v>
      </c>
      <c r="J366" s="9" cm="1">
        <f t="array" ref="J366">_xll.SNL.Clients.Office.Excel.Functions.SPG($A366, "SP_SHARES_OUT_PERIOD_END", J$3)</f>
        <v>70600000</v>
      </c>
    </row>
    <row r="367" spans="1:10" x14ac:dyDescent="0.3">
      <c r="A367" s="11" t="s">
        <v>1384</v>
      </c>
      <c r="B367" s="9" cm="1">
        <f t="array" ref="B367">_xll.SNL.Clients.Office.Excel.Functions.SPG($A367, "SP_SHARES_OUT_PERIOD_END", B$3)</f>
        <v>138200000</v>
      </c>
      <c r="C367" s="9" cm="1">
        <f t="array" ref="C367">_xll.SNL.Clients.Office.Excel.Functions.SPG($A367, "SP_SHARES_OUT_PERIOD_END", C$3)</f>
        <v>142100000</v>
      </c>
      <c r="D367" s="9" cm="1">
        <f t="array" ref="D367">_xll.SNL.Clients.Office.Excel.Functions.SPG($A367, "SP_SHARES_OUT_PERIOD_END", D$3)</f>
        <v>145500000</v>
      </c>
      <c r="E367" s="9" cm="1">
        <f t="array" ref="E367">_xll.SNL.Clients.Office.Excel.Functions.SPG($A367, "SP_SHARES_OUT_PERIOD_END", E$3)</f>
        <v>145100000</v>
      </c>
      <c r="F367" s="9" cm="1">
        <f t="array" ref="F367">_xll.SNL.Clients.Office.Excel.Functions.SPG($A367, "SP_SHARES_OUT_PERIOD_END", F$3)</f>
        <v>144621740</v>
      </c>
      <c r="G367" s="9" cm="1">
        <f t="array" ref="G367">_xll.SNL.Clients.Office.Excel.Functions.SPG($A367, "SP_SHARES_OUT_PERIOD_END", G$3)</f>
        <v>142600000</v>
      </c>
      <c r="H367" s="9" cm="1">
        <f t="array" ref="H367">_xll.SNL.Clients.Office.Excel.Functions.SPG($A367, "SP_SHARES_OUT_PERIOD_END", H$3)</f>
        <v>140900000</v>
      </c>
      <c r="I367" s="9" cm="1">
        <f t="array" ref="I367">_xll.SNL.Clients.Office.Excel.Functions.SPG($A367, "SP_SHARES_OUT_PERIOD_END", I$3)</f>
        <v>140400000</v>
      </c>
      <c r="J367" s="9" cm="1">
        <f t="array" ref="J367">_xll.SNL.Clients.Office.Excel.Functions.SPG($A367, "SP_SHARES_OUT_PERIOD_END", J$3)</f>
        <v>140100000</v>
      </c>
    </row>
    <row r="368" spans="1:10" x14ac:dyDescent="0.3">
      <c r="A368" s="11" t="s">
        <v>1626</v>
      </c>
      <c r="B368" s="9" cm="1">
        <f t="array" ref="B368">_xll.SNL.Clients.Office.Excel.Functions.SPG($A368, "SP_SHARES_OUT_PERIOD_END", B$3)</f>
        <v>217038267</v>
      </c>
      <c r="C368" s="9" cm="1">
        <f t="array" ref="C368">_xll.SNL.Clients.Office.Excel.Functions.SPG($A368, "SP_SHARES_OUT_PERIOD_END", C$3)</f>
        <v>216944017</v>
      </c>
      <c r="D368" s="9" cm="1">
        <f t="array" ref="D368">_xll.SNL.Clients.Office.Excel.Functions.SPG($A368, "SP_SHARES_OUT_PERIOD_END", D$3)</f>
        <v>216698138</v>
      </c>
      <c r="E368" s="9" cm="1">
        <f t="array" ref="E368">_xll.SNL.Clients.Office.Excel.Functions.SPG($A368, "SP_SHARES_OUT_PERIOD_END", E$3)</f>
        <v>216614407</v>
      </c>
      <c r="F368" s="9" cm="1">
        <f t="array" ref="F368">_xll.SNL.Clients.Office.Excel.Functions.SPG($A368, "SP_SHARES_OUT_PERIOD_END", F$3)</f>
        <v>216607746</v>
      </c>
      <c r="G368" s="9" cm="1">
        <f t="array" ref="G368">_xll.SNL.Clients.Office.Excel.Functions.SPG($A368, "SP_SHARES_OUT_PERIOD_END", G$3)</f>
        <v>216520296</v>
      </c>
      <c r="H368" s="9" cm="1">
        <f t="array" ref="H368">_xll.SNL.Clients.Office.Excel.Functions.SPG($A368, "SP_SHARES_OUT_PERIOD_END", H$3)</f>
        <v>216310582</v>
      </c>
      <c r="I368" s="9" cm="1">
        <f t="array" ref="I368">_xll.SNL.Clients.Office.Excel.Functions.SPG($A368, "SP_SHARES_OUT_PERIOD_END", I$3)</f>
        <v>216245501</v>
      </c>
      <c r="J368" s="9" cm="1">
        <f t="array" ref="J368">_xll.SNL.Clients.Office.Excel.Functions.SPG($A368, "SP_SHARES_OUT_PERIOD_END", J$3)</f>
        <v>216220821</v>
      </c>
    </row>
    <row r="369" spans="1:10" x14ac:dyDescent="0.3">
      <c r="A369" s="11" t="s">
        <v>1385</v>
      </c>
      <c r="B369" s="9" cm="1">
        <f t="array" ref="B369">_xll.SNL.Clients.Office.Excel.Functions.SPG($A369, "SP_SHARES_OUT_PERIOD_END", B$3)</f>
        <v>128356327</v>
      </c>
      <c r="C369" s="9" cm="1">
        <f t="array" ref="C369">_xll.SNL.Clients.Office.Excel.Functions.SPG($A369, "SP_SHARES_OUT_PERIOD_END", C$3)</f>
        <v>128145333</v>
      </c>
      <c r="D369" s="9" cm="1">
        <f t="array" ref="D369">_xll.SNL.Clients.Office.Excel.Functions.SPG($A369, "SP_SHARES_OUT_PERIOD_END", D$3)</f>
        <v>128061944</v>
      </c>
      <c r="E369" s="9" cm="1">
        <f t="array" ref="E369">_xll.SNL.Clients.Office.Excel.Functions.SPG($A369, "SP_SHARES_OUT_PERIOD_END", E$3)</f>
        <v>127851113</v>
      </c>
      <c r="F369" s="9" cm="1">
        <f t="array" ref="F369">_xll.SNL.Clients.Office.Excel.Functions.SPG($A369, "SP_SHARES_OUT_PERIOD_END", F$3)</f>
        <v>127434786</v>
      </c>
      <c r="G369" s="9" cm="1">
        <f t="array" ref="G369">_xll.SNL.Clients.Office.Excel.Functions.SPG($A369, "SP_SHARES_OUT_PERIOD_END", G$3)</f>
        <v>127369142</v>
      </c>
      <c r="H369" s="9" cm="1">
        <f t="array" ref="H369">_xll.SNL.Clients.Office.Excel.Functions.SPG($A369, "SP_SHARES_OUT_PERIOD_END", H$3)</f>
        <v>127261476</v>
      </c>
      <c r="I369" s="9" cm="1">
        <f t="array" ref="I369">_xll.SNL.Clients.Office.Excel.Functions.SPG($A369, "SP_SHARES_OUT_PERIOD_END", I$3)</f>
        <v>127144418</v>
      </c>
      <c r="J369" s="9" cm="1">
        <f t="array" ref="J369">_xll.SNL.Clients.Office.Excel.Functions.SPG($A369, "SP_SHARES_OUT_PERIOD_END", J$3)</f>
        <v>127200491</v>
      </c>
    </row>
    <row r="370" spans="1:10" x14ac:dyDescent="0.3">
      <c r="A370" s="11" t="s">
        <v>1386</v>
      </c>
      <c r="B370" s="9" cm="1">
        <f t="array" ref="B370">_xll.SNL.Clients.Office.Excel.Functions.SPG($A370, "SP_SHARES_OUT_PERIOD_END", B$3)</f>
        <v>72060237</v>
      </c>
      <c r="C370" s="9" cm="1">
        <f t="array" ref="C370">_xll.SNL.Clients.Office.Excel.Functions.SPG($A370, "SP_SHARES_OUT_PERIOD_END", C$3)</f>
        <v>71745945</v>
      </c>
      <c r="D370" s="9" cm="1">
        <f t="array" ref="D370">_xll.SNL.Clients.Office.Excel.Functions.SPG($A370, "SP_SHARES_OUT_PERIOD_END", D$3)</f>
        <v>71715229</v>
      </c>
      <c r="E370" s="9" cm="1">
        <f t="array" ref="E370">_xll.SNL.Clients.Office.Excel.Functions.SPG($A370, "SP_SHARES_OUT_PERIOD_END", E$3)</f>
        <v>71311409</v>
      </c>
      <c r="F370" s="9" cm="1">
        <f t="array" ref="F370">_xll.SNL.Clients.Office.Excel.Functions.SPG($A370, "SP_SHARES_OUT_PERIOD_END", F$3)</f>
        <v>71404216</v>
      </c>
      <c r="G370" s="9" cm="1">
        <f t="array" ref="G370">_xll.SNL.Clients.Office.Excel.Functions.SPG($A370, "SP_SHARES_OUT_PERIOD_END", G$3)</f>
        <v>71019904</v>
      </c>
      <c r="H370" s="9" cm="1">
        <f t="array" ref="H370">_xll.SNL.Clients.Office.Excel.Functions.SPG($A370, "SP_SHARES_OUT_PERIOD_END", H$3)</f>
        <v>71697901</v>
      </c>
      <c r="I370" s="9" cm="1">
        <f t="array" ref="I370">_xll.SNL.Clients.Office.Excel.Functions.SPG($A370, "SP_SHARES_OUT_PERIOD_END", I$3)</f>
        <v>72146090</v>
      </c>
      <c r="J370" s="9" cm="1">
        <f t="array" ref="J370">_xll.SNL.Clients.Office.Excel.Functions.SPG($A370, "SP_SHARES_OUT_PERIOD_END", J$3)</f>
        <v>71249045</v>
      </c>
    </row>
    <row r="371" spans="1:10" x14ac:dyDescent="0.3">
      <c r="A371" s="11" t="s">
        <v>1387</v>
      </c>
      <c r="B371" s="9" cm="1">
        <f t="array" ref="B371">_xll.SNL.Clients.Office.Excel.Functions.SPG($A371, "SP_SHARES_OUT_PERIOD_END", B$3)</f>
        <v>90529421</v>
      </c>
      <c r="C371" s="9" cm="1">
        <f t="array" ref="C371">_xll.SNL.Clients.Office.Excel.Functions.SPG($A371, "SP_SHARES_OUT_PERIOD_END", C$3)</f>
        <v>90574996</v>
      </c>
      <c r="D371" s="9" cm="1">
        <f t="array" ref="D371">_xll.SNL.Clients.Office.Excel.Functions.SPG($A371, "SP_SHARES_OUT_PERIOD_END", D$3)</f>
        <v>90579449</v>
      </c>
      <c r="E371" s="9" cm="1">
        <f t="array" ref="E371">_xll.SNL.Clients.Office.Excel.Functions.SPG($A371, "SP_SHARES_OUT_PERIOD_END", E$3)</f>
        <v>90592065</v>
      </c>
      <c r="F371" s="9" cm="1">
        <f t="array" ref="F371">_xll.SNL.Clients.Office.Excel.Functions.SPG($A371, "SP_SHARES_OUT_PERIOD_END", F$3)</f>
        <v>91231039</v>
      </c>
      <c r="G371" s="9" cm="1">
        <f t="array" ref="G371">_xll.SNL.Clients.Office.Excel.Functions.SPG($A371, "SP_SHARES_OUT_PERIOD_END", G$3)</f>
        <v>90675403</v>
      </c>
      <c r="H371" s="9" cm="1">
        <f t="array" ref="H371">_xll.SNL.Clients.Office.Excel.Functions.SPG($A371, "SP_SHARES_OUT_PERIOD_END", H$3)</f>
        <v>90684441</v>
      </c>
      <c r="I371" s="9" cm="1">
        <f t="array" ref="I371">_xll.SNL.Clients.Office.Excel.Functions.SPG($A371, "SP_SHARES_OUT_PERIOD_END", I$3)</f>
        <v>91250399</v>
      </c>
      <c r="J371" s="9" cm="1">
        <f t="array" ref="J371">_xll.SNL.Clients.Office.Excel.Functions.SPG($A371, "SP_SHARES_OUT_PERIOD_END", J$3)</f>
        <v>91180096</v>
      </c>
    </row>
    <row r="372" spans="1:10" x14ac:dyDescent="0.3">
      <c r="A372" s="11" t="s">
        <v>1388</v>
      </c>
      <c r="B372" s="9" cm="1">
        <f t="array" ref="B372">_xll.SNL.Clients.Office.Excel.Functions.SPG($A372, "SP_SHARES_OUT_PERIOD_END", B$3)</f>
        <v>417700000</v>
      </c>
      <c r="C372" s="9" cm="1">
        <f t="array" ref="C372">_xll.SNL.Clients.Office.Excel.Functions.SPG($A372, "SP_SHARES_OUT_PERIOD_END", C$3)</f>
        <v>416100000</v>
      </c>
      <c r="D372" s="9" cm="1">
        <f t="array" ref="D372">_xll.SNL.Clients.Office.Excel.Functions.SPG($A372, "SP_SHARES_OUT_PERIOD_END", D$3)</f>
        <v>416000000</v>
      </c>
      <c r="E372" s="9" cm="1">
        <f t="array" ref="E372">_xll.SNL.Clients.Office.Excel.Functions.SPG($A372, "SP_SHARES_OUT_PERIOD_END", E$3)</f>
        <v>415400000</v>
      </c>
      <c r="F372" s="9" cm="1">
        <f t="array" ref="F372">_xll.SNL.Clients.Office.Excel.Functions.SPG($A372, "SP_SHARES_OUT_PERIOD_END", F$3)</f>
        <v>415100000</v>
      </c>
      <c r="G372" s="9" cm="1">
        <f t="array" ref="G372">_xll.SNL.Clients.Office.Excel.Functions.SPG($A372, "SP_SHARES_OUT_PERIOD_END", G$3)</f>
        <v>414300000</v>
      </c>
      <c r="H372" s="9" cm="1">
        <f t="array" ref="H372">_xll.SNL.Clients.Office.Excel.Functions.SPG($A372, "SP_SHARES_OUT_PERIOD_END", H$3)</f>
        <v>414200000</v>
      </c>
      <c r="I372" s="9" cm="1">
        <f t="array" ref="I372">_xll.SNL.Clients.Office.Excel.Functions.SPG($A372, "SP_SHARES_OUT_PERIOD_END", I$3)</f>
        <v>414200000</v>
      </c>
      <c r="J372" s="9" cm="1">
        <f t="array" ref="J372">_xll.SNL.Clients.Office.Excel.Functions.SPG($A372, "SP_SHARES_OUT_PERIOD_END", J$3)</f>
        <v>414100000</v>
      </c>
    </row>
    <row r="373" spans="1:10" x14ac:dyDescent="0.3">
      <c r="A373" s="11" t="s">
        <v>1389</v>
      </c>
      <c r="B373" s="9" cm="1">
        <f t="array" ref="B373">_xll.SNL.Clients.Office.Excel.Functions.SPG($A373, "SP_SHARES_OUT_PERIOD_END", B$3)</f>
        <v>25570810</v>
      </c>
      <c r="C373" s="9" cm="1">
        <f t="array" ref="C373">_xll.SNL.Clients.Office.Excel.Functions.SPG($A373, "SP_SHARES_OUT_PERIOD_END", C$3)</f>
        <v>25403537</v>
      </c>
      <c r="D373" s="9" cm="1">
        <f t="array" ref="D373">_xll.SNL.Clients.Office.Excel.Functions.SPG($A373, "SP_SHARES_OUT_PERIOD_END", D$3)</f>
        <v>25403537</v>
      </c>
      <c r="E373" s="9" cm="1">
        <f t="array" ref="E373">_xll.SNL.Clients.Office.Excel.Functions.SPG($A373, "SP_SHARES_OUT_PERIOD_END", E$3)</f>
        <v>25403537</v>
      </c>
      <c r="F373" s="9" cm="1">
        <f t="array" ref="F373">_xll.SNL.Clients.Office.Excel.Functions.SPG($A373, "SP_SHARES_OUT_PERIOD_END", F$3)</f>
        <v>25774730</v>
      </c>
      <c r="G373" s="9" cm="1">
        <f t="array" ref="G373">_xll.SNL.Clients.Office.Excel.Functions.SPG($A373, "SP_SHARES_OUT_PERIOD_END", G$3)</f>
        <v>25674313</v>
      </c>
      <c r="H373" s="9" cm="1">
        <f t="array" ref="H373">_xll.SNL.Clients.Office.Excel.Functions.SPG($A373, "SP_SHARES_OUT_PERIOD_END", H$3)</f>
        <v>25674313</v>
      </c>
      <c r="I373" s="9" cm="1">
        <f t="array" ref="I373">_xll.SNL.Clients.Office.Excel.Functions.SPG($A373, "SP_SHARES_OUT_PERIOD_END", I$3)</f>
        <v>25674313</v>
      </c>
      <c r="J373" s="9" cm="1">
        <f t="array" ref="J373">_xll.SNL.Clients.Office.Excel.Functions.SPG($A373, "SP_SHARES_OUT_PERIOD_END", J$3)</f>
        <v>25657723</v>
      </c>
    </row>
    <row r="374" spans="1:10" x14ac:dyDescent="0.3">
      <c r="A374" s="11" t="s">
        <v>1390</v>
      </c>
      <c r="B374" s="9" cm="1">
        <f t="array" ref="B374">_xll.SNL.Clients.Office.Excel.Functions.SPG($A374, "SP_SHARES_OUT_PERIOD_END", B$3)</f>
        <v>78301469</v>
      </c>
      <c r="C374" s="9" cm="1">
        <f t="array" ref="C374">_xll.SNL.Clients.Office.Excel.Functions.SPG($A374, "SP_SHARES_OUT_PERIOD_END", C$3)</f>
        <v>78600726</v>
      </c>
      <c r="D374" s="9" cm="1">
        <f t="array" ref="D374">_xll.SNL.Clients.Office.Excel.Functions.SPG($A374, "SP_SHARES_OUT_PERIOD_END", D$3)</f>
        <v>79320863</v>
      </c>
      <c r="E374" s="9" cm="1">
        <f t="array" ref="E374">_xll.SNL.Clients.Office.Excel.Functions.SPG($A374, "SP_SHARES_OUT_PERIOD_END", E$3)</f>
        <v>79763893</v>
      </c>
      <c r="F374" s="9" cm="1">
        <f t="array" ref="F374">_xll.SNL.Clients.Office.Excel.Functions.SPG($A374, "SP_SHARES_OUT_PERIOD_END", F$3)</f>
        <v>80545535</v>
      </c>
      <c r="G374" s="9" cm="1">
        <f t="array" ref="G374">_xll.SNL.Clients.Office.Excel.Functions.SPG($A374, "SP_SHARES_OUT_PERIOD_END", G$3)</f>
        <v>80881280</v>
      </c>
      <c r="H374" s="9" cm="1">
        <f t="array" ref="H374">_xll.SNL.Clients.Office.Excel.Functions.SPG($A374, "SP_SHARES_OUT_PERIOD_END", H$3)</f>
        <v>81630452</v>
      </c>
      <c r="I374" s="9" cm="1">
        <f t="array" ref="I374">_xll.SNL.Clients.Office.Excel.Functions.SPG($A374, "SP_SHARES_OUT_PERIOD_END", I$3)</f>
        <v>82289763</v>
      </c>
      <c r="J374" s="9" cm="1">
        <f t="array" ref="J374">_xll.SNL.Clients.Office.Excel.Functions.SPG($A374, "SP_SHARES_OUT_PERIOD_END", J$3)</f>
        <v>83279886</v>
      </c>
    </row>
    <row r="375" spans="1:10" x14ac:dyDescent="0.3">
      <c r="A375" s="11" t="s">
        <v>1391</v>
      </c>
      <c r="B375" s="9" cm="1">
        <f t="array" ref="B375">_xll.SNL.Clients.Office.Excel.Functions.SPG($A375, "SP_SHARES_OUT_PERIOD_END", B$3)</f>
        <v>98233112</v>
      </c>
      <c r="C375" s="9" cm="1">
        <f t="array" ref="C375">_xll.SNL.Clients.Office.Excel.Functions.SPG($A375, "SP_SHARES_OUT_PERIOD_END", C$3)</f>
        <v>98595573</v>
      </c>
      <c r="D375" s="9" cm="1">
        <f t="array" ref="D375">_xll.SNL.Clients.Office.Excel.Functions.SPG($A375, "SP_SHARES_OUT_PERIOD_END", D$3)</f>
        <v>99307092</v>
      </c>
      <c r="E375" s="9" cm="1">
        <f t="array" ref="E375">_xll.SNL.Clients.Office.Excel.Functions.SPG($A375, "SP_SHARES_OUT_PERIOD_END", E$3)</f>
        <v>99691787</v>
      </c>
      <c r="F375" s="9" cm="1">
        <f t="array" ref="F375">_xll.SNL.Clients.Office.Excel.Functions.SPG($A375, "SP_SHARES_OUT_PERIOD_END", F$3)</f>
        <v>100563606</v>
      </c>
      <c r="G375" s="9" cm="1">
        <f t="array" ref="G375">_xll.SNL.Clients.Office.Excel.Functions.SPG($A375, "SP_SHARES_OUT_PERIOD_END", G$3)</f>
        <v>100263426</v>
      </c>
      <c r="H375" s="9" cm="1">
        <f t="array" ref="H375">_xll.SNL.Clients.Office.Excel.Functions.SPG($A375, "SP_SHARES_OUT_PERIOD_END", H$3)</f>
        <v>92827177</v>
      </c>
      <c r="I375" s="9" cm="1">
        <f t="array" ref="I375">_xll.SNL.Clients.Office.Excel.Functions.SPG($A375, "SP_SHARES_OUT_PERIOD_END", I$3)</f>
        <v>92743077</v>
      </c>
      <c r="J375" s="9" cm="1">
        <f t="array" ref="J375">_xll.SNL.Clients.Office.Excel.Functions.SPG($A375, "SP_SHARES_OUT_PERIOD_END", J$3)</f>
        <v>85086735</v>
      </c>
    </row>
    <row r="376" spans="1:10" x14ac:dyDescent="0.3">
      <c r="A376" s="11" t="s">
        <v>1392</v>
      </c>
      <c r="B376" s="9" cm="1">
        <f t="array" ref="B376">_xll.SNL.Clients.Office.Excel.Functions.SPG($A376, "SP_SHARES_OUT_PERIOD_END", B$3)</f>
        <v>127736303</v>
      </c>
      <c r="C376" s="9" cm="1">
        <f t="array" ref="C376">_xll.SNL.Clients.Office.Excel.Functions.SPG($A376, "SP_SHARES_OUT_PERIOD_END", C$3)</f>
        <v>127508003</v>
      </c>
      <c r="D376" s="9" cm="1">
        <f t="array" ref="D376">_xll.SNL.Clients.Office.Excel.Functions.SPG($A376, "SP_SHARES_OUT_PERIOD_END", D$3)</f>
        <v>127400199</v>
      </c>
      <c r="E376" s="9" cm="1">
        <f t="array" ref="E376">_xll.SNL.Clients.Office.Excel.Functions.SPG($A376, "SP_SHARES_OUT_PERIOD_END", E$3)</f>
        <v>127307997</v>
      </c>
      <c r="F376" s="9" cm="1">
        <f t="array" ref="F376">_xll.SNL.Clients.Office.Excel.Functions.SPG($A376, "SP_SHARES_OUT_PERIOD_END", F$3)</f>
        <v>127253189</v>
      </c>
      <c r="G376" s="9" cm="1">
        <f t="array" ref="G376">_xll.SNL.Clients.Office.Excel.Functions.SPG($A376, "SP_SHARES_OUT_PERIOD_END", G$3)</f>
        <v>127110453</v>
      </c>
      <c r="H376" s="9" cm="1">
        <f t="array" ref="H376">_xll.SNL.Clients.Office.Excel.Functions.SPG($A376, "SP_SHARES_OUT_PERIOD_END", H$3)</f>
        <v>127101349</v>
      </c>
      <c r="I376" s="9" cm="1">
        <f t="array" ref="I376">_xll.SNL.Clients.Office.Excel.Functions.SPG($A376, "SP_SHARES_OUT_PERIOD_END", I$3)</f>
        <v>127088963</v>
      </c>
      <c r="J376" s="9" cm="1">
        <f t="array" ref="J376">_xll.SNL.Clients.Office.Excel.Functions.SPG($A376, "SP_SHARES_OUT_PERIOD_END", J$3)</f>
        <v>127065400</v>
      </c>
    </row>
    <row r="377" spans="1:10" x14ac:dyDescent="0.3">
      <c r="A377" s="11" t="s">
        <v>1393</v>
      </c>
      <c r="B377" s="9" cm="1">
        <f t="array" ref="B377">_xll.SNL.Clients.Office.Excel.Functions.SPG($A377, "SP_SHARES_OUT_PERIOD_END", B$3)</f>
        <v>40308777</v>
      </c>
      <c r="C377" s="9" cm="1">
        <f t="array" ref="C377">_xll.SNL.Clients.Office.Excel.Functions.SPG($A377, "SP_SHARES_OUT_PERIOD_END", C$3)</f>
        <v>40222305</v>
      </c>
      <c r="D377" s="9" cm="1">
        <f t="array" ref="D377">_xll.SNL.Clients.Office.Excel.Functions.SPG($A377, "SP_SHARES_OUT_PERIOD_END", D$3)</f>
        <v>40120524</v>
      </c>
      <c r="E377" s="9" cm="1">
        <f t="array" ref="E377">_xll.SNL.Clients.Office.Excel.Functions.SPG($A377, "SP_SHARES_OUT_PERIOD_END", E$3)</f>
        <v>38669098</v>
      </c>
      <c r="F377" s="9" cm="1">
        <f t="array" ref="F377">_xll.SNL.Clients.Office.Excel.Functions.SPG($A377, "SP_SHARES_OUT_PERIOD_END", F$3)</f>
        <v>38027266</v>
      </c>
      <c r="G377" s="9" cm="1">
        <f t="array" ref="G377">_xll.SNL.Clients.Office.Excel.Functions.SPG($A377, "SP_SHARES_OUT_PERIOD_END", G$3)</f>
        <v>37631212</v>
      </c>
      <c r="H377" s="9" cm="1">
        <f t="array" ref="H377">_xll.SNL.Clients.Office.Excel.Functions.SPG($A377, "SP_SHARES_OUT_PERIOD_END", H$3)</f>
        <v>36575797</v>
      </c>
      <c r="I377" s="9" cm="1">
        <f t="array" ref="I377">_xll.SNL.Clients.Office.Excel.Functions.SPG($A377, "SP_SHARES_OUT_PERIOD_END", I$3)</f>
        <v>36065000</v>
      </c>
      <c r="J377" s="9" cm="1">
        <f t="array" ref="J377">_xll.SNL.Clients.Office.Excel.Functions.SPG($A377, "SP_SHARES_OUT_PERIOD_END", J$3)</f>
        <v>35929000</v>
      </c>
    </row>
    <row r="378" spans="1:10" x14ac:dyDescent="0.3">
      <c r="A378" s="11" t="s">
        <v>1394</v>
      </c>
      <c r="B378" s="9" cm="1">
        <f t="array" ref="B378">_xll.SNL.Clients.Office.Excel.Functions.SPG($A378, "SP_SHARES_OUT_PERIOD_END", B$3)</f>
        <v>65646834</v>
      </c>
      <c r="C378" s="9" cm="1">
        <f t="array" ref="C378">_xll.SNL.Clients.Office.Excel.Functions.SPG($A378, "SP_SHARES_OUT_PERIOD_END", C$3)</f>
        <v>65115824</v>
      </c>
      <c r="D378" s="9" cm="1">
        <f t="array" ref="D378">_xll.SNL.Clients.Office.Excel.Functions.SPG($A378, "SP_SHARES_OUT_PERIOD_END", D$3)</f>
        <v>65155904</v>
      </c>
      <c r="E378" s="9" cm="1">
        <f t="array" ref="E378">_xll.SNL.Clients.Office.Excel.Functions.SPG($A378, "SP_SHARES_OUT_PERIOD_END", E$3)</f>
        <v>65122404</v>
      </c>
      <c r="F378" s="9" cm="1">
        <f t="array" ref="F378">_xll.SNL.Clients.Office.Excel.Functions.SPG($A378, "SP_SHARES_OUT_PERIOD_END", F$3)</f>
        <v>63815632</v>
      </c>
      <c r="G378" s="9" cm="1">
        <f t="array" ref="G378">_xll.SNL.Clients.Office.Excel.Functions.SPG($A378, "SP_SHARES_OUT_PERIOD_END", G$3)</f>
        <v>63581020</v>
      </c>
      <c r="H378" s="9" cm="1">
        <f t="array" ref="H378">_xll.SNL.Clients.Office.Excel.Functions.SPG($A378, "SP_SHARES_OUT_PERIOD_END", H$3)</f>
        <v>63571648</v>
      </c>
      <c r="I378" s="9" cm="1">
        <f t="array" ref="I378">_xll.SNL.Clients.Office.Excel.Functions.SPG($A378, "SP_SHARES_OUT_PERIOD_END", I$3)</f>
        <v>63563632</v>
      </c>
      <c r="J378" s="9" cm="1">
        <f t="array" ref="J378">_xll.SNL.Clients.Office.Excel.Functions.SPG($A378, "SP_SHARES_OUT_PERIOD_END", J$3)</f>
        <v>62832772</v>
      </c>
    </row>
    <row r="379" spans="1:10" x14ac:dyDescent="0.3">
      <c r="A379" s="11" t="s">
        <v>1395</v>
      </c>
      <c r="B379" s="9" cm="1">
        <f t="array" ref="B379">_xll.SNL.Clients.Office.Excel.Functions.SPG($A379, "SP_SHARES_OUT_PERIOD_END", B$3)</f>
        <v>154683080</v>
      </c>
      <c r="C379" s="9" cm="1">
        <f t="array" ref="C379">_xll.SNL.Clients.Office.Excel.Functions.SPG($A379, "SP_SHARES_OUT_PERIOD_END", C$3)</f>
        <v>154067520</v>
      </c>
      <c r="D379" s="9" cm="1">
        <f t="array" ref="D379">_xll.SNL.Clients.Office.Excel.Functions.SPG($A379, "SP_SHARES_OUT_PERIOD_END", D$3)</f>
        <v>154646788</v>
      </c>
      <c r="E379" s="9" cm="1">
        <f t="array" ref="E379">_xll.SNL.Clients.Office.Excel.Functions.SPG($A379, "SP_SHARES_OUT_PERIOD_END", E$3)</f>
        <v>155364292</v>
      </c>
      <c r="F379" s="9" cm="1">
        <f t="array" ref="F379">_xll.SNL.Clients.Office.Excel.Functions.SPG($A379, "SP_SHARES_OUT_PERIOD_END", F$3)</f>
        <v>155721710</v>
      </c>
      <c r="G379" s="9" cm="1">
        <f t="array" ref="G379">_xll.SNL.Clients.Office.Excel.Functions.SPG($A379, "SP_SHARES_OUT_PERIOD_END", G$3)</f>
        <v>154254313</v>
      </c>
      <c r="H379" s="9" cm="1">
        <f t="array" ref="H379">_xll.SNL.Clients.Office.Excel.Functions.SPG($A379, "SP_SHARES_OUT_PERIOD_END", H$3)</f>
        <v>154727283</v>
      </c>
      <c r="I379" s="9" cm="1">
        <f t="array" ref="I379">_xll.SNL.Clients.Office.Excel.Functions.SPG($A379, "SP_SHARES_OUT_PERIOD_END", I$3)</f>
        <v>155059935</v>
      </c>
      <c r="J379" s="9" cm="1">
        <f t="array" ref="J379">_xll.SNL.Clients.Office.Excel.Functions.SPG($A379, "SP_SHARES_OUT_PERIOD_END", J$3)</f>
        <v>155274200</v>
      </c>
    </row>
    <row r="380" spans="1:10" x14ac:dyDescent="0.3">
      <c r="A380" s="11" t="s">
        <v>1396</v>
      </c>
      <c r="B380" s="9" cm="1">
        <f t="array" ref="B380">_xll.SNL.Clients.Office.Excel.Functions.SPG($A380, "SP_SHARES_OUT_PERIOD_END", B$3)</f>
        <v>101903000</v>
      </c>
      <c r="C380" s="9" cm="1">
        <f t="array" ref="C380">_xll.SNL.Clients.Office.Excel.Functions.SPG($A380, "SP_SHARES_OUT_PERIOD_END", C$3)</f>
        <v>100660997</v>
      </c>
      <c r="D380" s="9" cm="1">
        <f t="array" ref="D380">_xll.SNL.Clients.Office.Excel.Functions.SPG($A380, "SP_SHARES_OUT_PERIOD_END", D$3)</f>
        <v>101059995</v>
      </c>
      <c r="E380" s="9" cm="1">
        <f t="array" ref="E380">_xll.SNL.Clients.Office.Excel.Functions.SPG($A380, "SP_SHARES_OUT_PERIOD_END", E$3)</f>
        <v>101481447</v>
      </c>
      <c r="F380" s="9" cm="1">
        <f t="array" ref="F380">_xll.SNL.Clients.Office.Excel.Functions.SPG($A380, "SP_SHARES_OUT_PERIOD_END", F$3)</f>
        <v>101387004</v>
      </c>
      <c r="G380" s="9" cm="1">
        <f t="array" ref="G380">_xll.SNL.Clients.Office.Excel.Functions.SPG($A380, "SP_SHARES_OUT_PERIOD_END", G$3)</f>
        <v>100803888</v>
      </c>
      <c r="H380" s="9" cm="1">
        <f t="array" ref="H380">_xll.SNL.Clients.Office.Excel.Functions.SPG($A380, "SP_SHARES_OUT_PERIOD_END", H$3)</f>
        <v>100786066</v>
      </c>
      <c r="I380" s="9" cm="1">
        <f t="array" ref="I380">_xll.SNL.Clients.Office.Excel.Functions.SPG($A380, "SP_SHARES_OUT_PERIOD_END", I$3)</f>
        <v>100779554</v>
      </c>
      <c r="J380" s="9" cm="1">
        <f t="array" ref="J380">_xll.SNL.Clients.Office.Excel.Functions.SPG($A380, "SP_SHARES_OUT_PERIOD_END", J$3)</f>
        <v>100770034</v>
      </c>
    </row>
    <row r="381" spans="1:10" x14ac:dyDescent="0.3">
      <c r="A381" s="11" t="s">
        <v>1397</v>
      </c>
      <c r="B381" s="9" cm="1">
        <f t="array" ref="B381">_xll.SNL.Clients.Office.Excel.Functions.SPG($A381, "SP_SHARES_OUT_PERIOD_END", B$3)</f>
        <v>44924346</v>
      </c>
      <c r="C381" s="9" cm="1">
        <f t="array" ref="C381">_xll.SNL.Clients.Office.Excel.Functions.SPG($A381, "SP_SHARES_OUT_PERIOD_END", C$3)</f>
        <v>45440269</v>
      </c>
      <c r="D381" s="9" cm="1">
        <f t="array" ref="D381">_xll.SNL.Clients.Office.Excel.Functions.SPG($A381, "SP_SHARES_OUT_PERIOD_END", D$3)</f>
        <v>46558932</v>
      </c>
      <c r="E381" s="9" cm="1">
        <f t="array" ref="E381">_xll.SNL.Clients.Office.Excel.Functions.SPG($A381, "SP_SHARES_OUT_PERIOD_END", E$3)</f>
        <v>46561532</v>
      </c>
      <c r="F381" s="9" cm="1">
        <f t="array" ref="F381">_xll.SNL.Clients.Office.Excel.Functions.SPG($A381, "SP_SHARES_OUT_PERIOD_END", F$3)</f>
        <v>47216571</v>
      </c>
      <c r="G381" s="9" cm="1">
        <f t="array" ref="G381">_xll.SNL.Clients.Office.Excel.Functions.SPG($A381, "SP_SHARES_OUT_PERIOD_END", G$3)</f>
        <v>47065156</v>
      </c>
      <c r="H381" s="9" cm="1">
        <f t="array" ref="H381">_xll.SNL.Clients.Office.Excel.Functions.SPG($A381, "SP_SHARES_OUT_PERIOD_END", H$3)</f>
        <v>47057806</v>
      </c>
      <c r="I381" s="9" cm="1">
        <f t="array" ref="I381">_xll.SNL.Clients.Office.Excel.Functions.SPG($A381, "SP_SHARES_OUT_PERIOD_END", I$3)</f>
        <v>47076187</v>
      </c>
      <c r="J381" s="9" cm="1">
        <f t="array" ref="J381">_xll.SNL.Clients.Office.Excel.Functions.SPG($A381, "SP_SHARES_OUT_PERIOD_END", J$3)</f>
        <v>47611402</v>
      </c>
    </row>
    <row r="382" spans="1:10" x14ac:dyDescent="0.3">
      <c r="A382" s="11" t="s">
        <v>1398</v>
      </c>
      <c r="B382" s="9" cm="1">
        <f t="array" ref="B382">_xll.SNL.Clients.Office.Excel.Functions.SPG($A382, "SP_SHARES_OUT_PERIOD_END", B$3)</f>
        <v>46844000</v>
      </c>
      <c r="C382" s="9" cm="1">
        <f t="array" ref="C382">_xll.SNL.Clients.Office.Excel.Functions.SPG($A382, "SP_SHARES_OUT_PERIOD_END", C$3)</f>
        <v>46382000</v>
      </c>
      <c r="D382" s="9" cm="1">
        <f t="array" ref="D382">_xll.SNL.Clients.Office.Excel.Functions.SPG($A382, "SP_SHARES_OUT_PERIOD_END", D$3)</f>
        <v>46313000</v>
      </c>
      <c r="E382" s="9" cm="1">
        <f t="array" ref="E382">_xll.SNL.Clients.Office.Excel.Functions.SPG($A382, "SP_SHARES_OUT_PERIOD_END", E$3)</f>
        <v>45994000</v>
      </c>
      <c r="F382" s="9" cm="1">
        <f t="array" ref="F382">_xll.SNL.Clients.Office.Excel.Functions.SPG($A382, "SP_SHARES_OUT_PERIOD_END", F$3)</f>
        <v>45924000</v>
      </c>
      <c r="G382" s="9" cm="1">
        <f t="array" ref="G382">_xll.SNL.Clients.Office.Excel.Functions.SPG($A382, "SP_SHARES_OUT_PERIOD_END", G$3)</f>
        <v>45539000</v>
      </c>
      <c r="H382" s="9" cm="1">
        <f t="array" ref="H382">_xll.SNL.Clients.Office.Excel.Functions.SPG($A382, "SP_SHARES_OUT_PERIOD_END", H$3)</f>
        <v>45463000</v>
      </c>
      <c r="I382" s="9" cm="1">
        <f t="array" ref="I382">_xll.SNL.Clients.Office.Excel.Functions.SPG($A382, "SP_SHARES_OUT_PERIOD_END", I$3)</f>
        <v>45205000</v>
      </c>
      <c r="J382" s="9" cm="1">
        <f t="array" ref="J382">_xll.SNL.Clients.Office.Excel.Functions.SPG($A382, "SP_SHARES_OUT_PERIOD_END", J$3)</f>
        <v>45069000</v>
      </c>
    </row>
    <row r="383" spans="1:10" x14ac:dyDescent="0.3">
      <c r="A383" s="11" t="s">
        <v>1399</v>
      </c>
      <c r="B383" s="9" cm="1">
        <f t="array" ref="B383">_xll.SNL.Clients.Office.Excel.Functions.SPG($A383, "SP_SHARES_OUT_PERIOD_END", B$3)</f>
        <v>107348094</v>
      </c>
      <c r="C383" s="9" cm="1">
        <f t="array" ref="C383">_xll.SNL.Clients.Office.Excel.Functions.SPG($A383, "SP_SHARES_OUT_PERIOD_END", C$3)</f>
        <v>106849134</v>
      </c>
      <c r="D383" s="9" cm="1">
        <f t="array" ref="D383">_xll.SNL.Clients.Office.Excel.Functions.SPG($A383, "SP_SHARES_OUT_PERIOD_END", D$3)</f>
        <v>106844301</v>
      </c>
      <c r="E383" s="9" cm="1">
        <f t="array" ref="E383">_xll.SNL.Clients.Office.Excel.Functions.SPG($A383, "SP_SHARES_OUT_PERIOD_END", E$3)</f>
        <v>108618970</v>
      </c>
      <c r="F383" s="9" cm="1">
        <f t="array" ref="F383">_xll.SNL.Clients.Office.Excel.Functions.SPG($A383, "SP_SHARES_OUT_PERIOD_END", F$3)</f>
        <v>108302011</v>
      </c>
      <c r="G383" s="9" cm="1">
        <f t="array" ref="G383">_xll.SNL.Clients.Office.Excel.Functions.SPG($A383, "SP_SHARES_OUT_PERIOD_END", G$3)</f>
        <v>108040704</v>
      </c>
      <c r="H383" s="9" cm="1">
        <f t="array" ref="H383">_xll.SNL.Clients.Office.Excel.Functions.SPG($A383, "SP_SHARES_OUT_PERIOD_END", H$3)</f>
        <v>108018458</v>
      </c>
      <c r="I383" s="9" cm="1">
        <f t="array" ref="I383">_xll.SNL.Clients.Office.Excel.Functions.SPG($A383, "SP_SHARES_OUT_PERIOD_END", I$3)</f>
        <v>109434886</v>
      </c>
      <c r="J383" s="9" cm="1">
        <f t="array" ref="J383">_xll.SNL.Clients.Office.Excel.Functions.SPG($A383, "SP_SHARES_OUT_PERIOD_END", J$3)</f>
        <v>109185902</v>
      </c>
    </row>
    <row r="384" spans="1:10" x14ac:dyDescent="0.3">
      <c r="A384" s="11" t="s">
        <v>1400</v>
      </c>
      <c r="B384" s="9" cm="1">
        <f t="array" ref="B384">_xll.SNL.Clients.Office.Excel.Functions.SPG($A384, "SP_SHARES_OUT_PERIOD_END", B$3)</f>
        <v>257950000</v>
      </c>
      <c r="C384" s="9" cm="1">
        <f t="array" ref="C384">_xll.SNL.Clients.Office.Excel.Functions.SPG($A384, "SP_SHARES_OUT_PERIOD_END", C$3)</f>
        <v>257799000</v>
      </c>
      <c r="D384" s="9" cm="1">
        <f t="array" ref="D384">_xll.SNL.Clients.Office.Excel.Functions.SPG($A384, "SP_SHARES_OUT_PERIOD_END", D$3)</f>
        <v>257539000</v>
      </c>
      <c r="E384" s="9" cm="1">
        <f t="array" ref="E384">_xll.SNL.Clients.Office.Excel.Functions.SPG($A384, "SP_SHARES_OUT_PERIOD_END", E$3)</f>
        <v>257473000</v>
      </c>
      <c r="F384" s="9" cm="1">
        <f t="array" ref="F384">_xll.SNL.Clients.Office.Excel.Functions.SPG($A384, "SP_SHARES_OUT_PERIOD_END", F$3)</f>
        <v>255847000</v>
      </c>
      <c r="G384" s="9" cm="1">
        <f t="array" ref="G384">_xll.SNL.Clients.Office.Excel.Functions.SPG($A384, "SP_SHARES_OUT_PERIOD_END", G$3)</f>
        <v>255626000</v>
      </c>
      <c r="H384" s="9" cm="1">
        <f t="array" ref="H384">_xll.SNL.Clients.Office.Excel.Functions.SPG($A384, "SP_SHARES_OUT_PERIOD_END", H$3)</f>
        <v>255606000</v>
      </c>
      <c r="I384" s="9" cm="1">
        <f t="array" ref="I384">_xll.SNL.Clients.Office.Excel.Functions.SPG($A384, "SP_SHARES_OUT_PERIOD_END", I$3)</f>
        <v>255568000</v>
      </c>
      <c r="J384" s="9" cm="1">
        <f t="array" ref="J384">_xll.SNL.Clients.Office.Excel.Functions.SPG($A384, "SP_SHARES_OUT_PERIOD_END", J$3)</f>
        <v>254432000</v>
      </c>
    </row>
    <row r="385" spans="1:10" x14ac:dyDescent="0.3">
      <c r="A385" s="11" t="s">
        <v>1401</v>
      </c>
      <c r="B385" s="9" cm="1">
        <f t="array" ref="B385">_xll.SNL.Clients.Office.Excel.Functions.SPG($A385, "SP_SHARES_OUT_PERIOD_END", B$3)</f>
        <v>16788617</v>
      </c>
      <c r="C385" s="9" cm="1">
        <f t="array" ref="C385">_xll.SNL.Clients.Office.Excel.Functions.SPG($A385, "SP_SHARES_OUT_PERIOD_END", C$3)</f>
        <v>16745805</v>
      </c>
      <c r="D385" s="9" cm="1">
        <f t="array" ref="D385">_xll.SNL.Clients.Office.Excel.Functions.SPG($A385, "SP_SHARES_OUT_PERIOD_END", D$3)</f>
        <v>16710749</v>
      </c>
      <c r="E385" s="9" cm="1">
        <f t="array" ref="E385">_xll.SNL.Clients.Office.Excel.Functions.SPG($A385, "SP_SHARES_OUT_PERIOD_END", E$3)</f>
        <v>17055497</v>
      </c>
      <c r="F385" s="9" cm="1">
        <f t="array" ref="F385">_xll.SNL.Clients.Office.Excel.Functions.SPG($A385, "SP_SHARES_OUT_PERIOD_END", F$3)</f>
        <v>17048704</v>
      </c>
      <c r="G385" s="9" cm="1">
        <f t="array" ref="G385">_xll.SNL.Clients.Office.Excel.Functions.SPG($A385, "SP_SHARES_OUT_PERIOD_END", G$3)</f>
        <v>17011639</v>
      </c>
      <c r="H385" s="9" cm="1">
        <f t="array" ref="H385">_xll.SNL.Clients.Office.Excel.Functions.SPG($A385, "SP_SHARES_OUT_PERIOD_END", H$3)</f>
        <v>16987842</v>
      </c>
      <c r="I385" s="9" cm="1">
        <f t="array" ref="I385">_xll.SNL.Clients.Office.Excel.Functions.SPG($A385, "SP_SHARES_OUT_PERIOD_END", I$3)</f>
        <v>16755772</v>
      </c>
      <c r="J385" s="9" cm="1">
        <f t="array" ref="J385">_xll.SNL.Clients.Office.Excel.Functions.SPG($A385, "SP_SHARES_OUT_PERIOD_END", J$3)</f>
        <v>16727121</v>
      </c>
    </row>
    <row r="386" spans="1:10" x14ac:dyDescent="0.3">
      <c r="A386" s="11" t="s">
        <v>1402</v>
      </c>
      <c r="B386" s="9" cm="1">
        <f t="array" ref="B386">_xll.SNL.Clients.Office.Excel.Functions.SPG($A386, "SP_SHARES_OUT_PERIOD_END", B$3)</f>
        <v>41873995</v>
      </c>
      <c r="C386" s="9" cm="1">
        <f t="array" ref="C386">_xll.SNL.Clients.Office.Excel.Functions.SPG($A386, "SP_SHARES_OUT_PERIOD_END", C$3)</f>
        <v>41827967</v>
      </c>
      <c r="D386" s="9" cm="1">
        <f t="array" ref="D386">_xll.SNL.Clients.Office.Excel.Functions.SPG($A386, "SP_SHARES_OUT_PERIOD_END", D$3)</f>
        <v>41827967</v>
      </c>
      <c r="E386" s="9" cm="1">
        <f t="array" ref="E386">_xll.SNL.Clients.Office.Excel.Functions.SPG($A386, "SP_SHARES_OUT_PERIOD_END", E$3)</f>
        <v>41814425</v>
      </c>
      <c r="F386" s="9" cm="1">
        <f t="array" ref="F386">_xll.SNL.Clients.Office.Excel.Functions.SPG($A386, "SP_SHARES_OUT_PERIOD_END", F$3)</f>
        <v>41783750</v>
      </c>
      <c r="G386" s="9" cm="1">
        <f t="array" ref="G386">_xll.SNL.Clients.Office.Excel.Functions.SPG($A386, "SP_SHARES_OUT_PERIOD_END", G$3)</f>
        <v>41710521</v>
      </c>
      <c r="H386" s="9" cm="1">
        <f t="array" ref="H386">_xll.SNL.Clients.Office.Excel.Functions.SPG($A386, "SP_SHARES_OUT_PERIOD_END", H$3)</f>
        <v>41710521</v>
      </c>
      <c r="I386" s="9" cm="1">
        <f t="array" ref="I386">_xll.SNL.Clients.Office.Excel.Functions.SPG($A386, "SP_SHARES_OUT_PERIOD_END", I$3)</f>
        <v>41710521</v>
      </c>
      <c r="J386" s="9" cm="1">
        <f t="array" ref="J386">_xll.SNL.Clients.Office.Excel.Functions.SPG($A386, "SP_SHARES_OUT_PERIOD_END", J$3)</f>
        <v>41684526</v>
      </c>
    </row>
    <row r="387" spans="1:10" x14ac:dyDescent="0.3">
      <c r="A387" s="11" t="s">
        <v>1403</v>
      </c>
      <c r="B387" s="9" cm="1">
        <f t="array" ref="B387">_xll.SNL.Clients.Office.Excel.Functions.SPG($A387, "SP_SHARES_OUT_PERIOD_END", B$3)</f>
        <v>167073066</v>
      </c>
      <c r="C387" s="9" cm="1">
        <f t="array" ref="C387">_xll.SNL.Clients.Office.Excel.Functions.SPG($A387, "SP_SHARES_OUT_PERIOD_END", C$3)</f>
        <v>165985889</v>
      </c>
      <c r="D387" s="9" cm="1">
        <f t="array" ref="D387">_xll.SNL.Clients.Office.Excel.Functions.SPG($A387, "SP_SHARES_OUT_PERIOD_END", D$3)</f>
        <v>162004915</v>
      </c>
      <c r="E387" s="9" cm="1">
        <f t="array" ref="E387">_xll.SNL.Clients.Office.Excel.Functions.SPG($A387, "SP_SHARES_OUT_PERIOD_END", E$3)</f>
        <v>162002069</v>
      </c>
      <c r="F387" s="9" cm="1">
        <f t="array" ref="F387">_xll.SNL.Clients.Office.Excel.Functions.SPG($A387, "SP_SHARES_OUT_PERIOD_END", F$3)</f>
        <v>161906237</v>
      </c>
      <c r="G387" s="9" cm="1">
        <f t="array" ref="G387">_xll.SNL.Clients.Office.Excel.Functions.SPG($A387, "SP_SHARES_OUT_PERIOD_END", G$3)</f>
        <v>161097411</v>
      </c>
      <c r="H387" s="9" cm="1">
        <f t="array" ref="H387">_xll.SNL.Clients.Office.Excel.Functions.SPG($A387, "SP_SHARES_OUT_PERIOD_END", H$3)</f>
        <v>161094849</v>
      </c>
      <c r="I387" s="9" cm="1">
        <f t="array" ref="I387">_xll.SNL.Clients.Office.Excel.Functions.SPG($A387, "SP_SHARES_OUT_PERIOD_END", I$3)</f>
        <v>161087886</v>
      </c>
      <c r="J387" s="9" cm="1">
        <f t="array" ref="J387">_xll.SNL.Clients.Office.Excel.Functions.SPG($A387, "SP_SHARES_OUT_PERIOD_END", J$3)</f>
        <v>161028542</v>
      </c>
    </row>
    <row r="388" spans="1:10" x14ac:dyDescent="0.3">
      <c r="A388" s="11" t="s">
        <v>1404</v>
      </c>
      <c r="B388" s="9" cm="1">
        <f t="array" ref="B388">_xll.SNL.Clients.Office.Excel.Functions.SPG($A388, "SP_SHARES_OUT_PERIOD_END", B$3)</f>
        <v>77220000</v>
      </c>
      <c r="C388" s="9" cm="1">
        <f t="array" ref="C388">_xll.SNL.Clients.Office.Excel.Functions.SPG($A388, "SP_SHARES_OUT_PERIOD_END", C$3)</f>
        <v>77199000</v>
      </c>
      <c r="D388" s="9" cm="1">
        <f t="array" ref="D388">_xll.SNL.Clients.Office.Excel.Functions.SPG($A388, "SP_SHARES_OUT_PERIOD_END", D$3)</f>
        <v>77062000</v>
      </c>
      <c r="E388" s="9" cm="1">
        <f t="array" ref="E388">_xll.SNL.Clients.Office.Excel.Functions.SPG($A388, "SP_SHARES_OUT_PERIOD_END", E$3)</f>
        <v>77048000</v>
      </c>
      <c r="F388" s="9" cm="1">
        <f t="array" ref="F388">_xll.SNL.Clients.Office.Excel.Functions.SPG($A388, "SP_SHARES_OUT_PERIOD_END", F$3)</f>
        <v>76449000</v>
      </c>
      <c r="G388" s="9" cm="1">
        <f t="array" ref="G388">_xll.SNL.Clients.Office.Excel.Functions.SPG($A388, "SP_SHARES_OUT_PERIOD_END", G$3)</f>
        <v>76546000</v>
      </c>
      <c r="H388" s="9" cm="1">
        <f t="array" ref="H388">_xll.SNL.Clients.Office.Excel.Functions.SPG($A388, "SP_SHARES_OUT_PERIOD_END", H$3)</f>
        <v>76499000</v>
      </c>
      <c r="I388" s="9" cm="1">
        <f t="array" ref="I388">_xll.SNL.Clients.Office.Excel.Functions.SPG($A388, "SP_SHARES_OUT_PERIOD_END", I$3)</f>
        <v>76440000</v>
      </c>
      <c r="J388" s="9" cm="1">
        <f t="array" ref="J388">_xll.SNL.Clients.Office.Excel.Functions.SPG($A388, "SP_SHARES_OUT_PERIOD_END", J$3)</f>
        <v>76196000</v>
      </c>
    </row>
    <row r="389" spans="1:10" x14ac:dyDescent="0.3">
      <c r="A389" s="11" t="s">
        <v>1405</v>
      </c>
      <c r="B389" s="9" t="str" cm="1">
        <f t="array" ref="B389">_xll.SNL.Clients.Office.Excel.Functions.SPG($A389, "SP_SHARES_OUT_PERIOD_END", B$3)</f>
        <v>NA</v>
      </c>
      <c r="C389" s="9" cm="1">
        <f t="array" ref="C389">_xll.SNL.Clients.Office.Excel.Functions.SPG($A389, "SP_SHARES_OUT_PERIOD_END", C$3)</f>
        <v>15703000</v>
      </c>
      <c r="D389" s="9" cm="1">
        <f t="array" ref="D389">_xll.SNL.Clients.Office.Excel.Functions.SPG($A389, "SP_SHARES_OUT_PERIOD_END", D$3)</f>
        <v>15701000</v>
      </c>
      <c r="E389" s="9" cm="1">
        <f t="array" ref="E389">_xll.SNL.Clients.Office.Excel.Functions.SPG($A389, "SP_SHARES_OUT_PERIOD_END", E$3)</f>
        <v>15695000</v>
      </c>
      <c r="F389" s="9" cm="1">
        <f t="array" ref="F389">_xll.SNL.Clients.Office.Excel.Functions.SPG($A389, "SP_SHARES_OUT_PERIOD_END", F$3)</f>
        <v>15634000</v>
      </c>
      <c r="G389" s="9" cm="1">
        <f t="array" ref="G389">_xll.SNL.Clients.Office.Excel.Functions.SPG($A389, "SP_SHARES_OUT_PERIOD_END", G$3)</f>
        <v>16000000</v>
      </c>
      <c r="H389" s="9" cm="1">
        <f t="array" ref="H389">_xll.SNL.Clients.Office.Excel.Functions.SPG($A389, "SP_SHARES_OUT_PERIOD_END", H$3)</f>
        <v>15625000</v>
      </c>
      <c r="I389" s="9" cm="1">
        <f t="array" ref="I389">_xll.SNL.Clients.Office.Excel.Functions.SPG($A389, "SP_SHARES_OUT_PERIOD_END", I$3)</f>
        <v>15630000</v>
      </c>
      <c r="J389" s="9" cm="1">
        <f t="array" ref="J389">_xll.SNL.Clients.Office.Excel.Functions.SPG($A389, "SP_SHARES_OUT_PERIOD_END", J$3)</f>
        <v>15780000</v>
      </c>
    </row>
    <row r="390" spans="1:10" x14ac:dyDescent="0.3">
      <c r="A390" s="11" t="s">
        <v>1406</v>
      </c>
      <c r="B390" s="9" cm="1">
        <f t="array" ref="B390">_xll.SNL.Clients.Office.Excel.Functions.SPG($A390, "SP_SHARES_OUT_PERIOD_END", B$3)</f>
        <v>97069001</v>
      </c>
      <c r="C390" s="9" cm="1">
        <f t="array" ref="C390">_xll.SNL.Clients.Office.Excel.Functions.SPG($A390, "SP_SHARES_OUT_PERIOD_END", C$3)</f>
        <v>96441667</v>
      </c>
      <c r="D390" s="9" cm="1">
        <f t="array" ref="D390">_xll.SNL.Clients.Office.Excel.Functions.SPG($A390, "SP_SHARES_OUT_PERIOD_END", D$3)</f>
        <v>96462767</v>
      </c>
      <c r="E390" s="9" cm="1">
        <f t="array" ref="E390">_xll.SNL.Clients.Office.Excel.Functions.SPG($A390, "SP_SHARES_OUT_PERIOD_END", E$3)</f>
        <v>96434047</v>
      </c>
      <c r="F390" s="9" cm="1">
        <f t="array" ref="F390">_xll.SNL.Clients.Office.Excel.Functions.SPG($A390, "SP_SHARES_OUT_PERIOD_END", F$3)</f>
        <v>96459966</v>
      </c>
      <c r="G390" s="9" cm="1">
        <f t="array" ref="G390">_xll.SNL.Clients.Office.Excel.Functions.SPG($A390, "SP_SHARES_OUT_PERIOD_END", G$3)</f>
        <v>95860092</v>
      </c>
      <c r="H390" s="9" cm="1">
        <f t="array" ref="H390">_xll.SNL.Clients.Office.Excel.Functions.SPG($A390, "SP_SHARES_OUT_PERIOD_END", H$3)</f>
        <v>95900847</v>
      </c>
      <c r="I390" s="9" cm="1">
        <f t="array" ref="I390">_xll.SNL.Clients.Office.Excel.Functions.SPG($A390, "SP_SHARES_OUT_PERIOD_END", I$3)</f>
        <v>95906217</v>
      </c>
      <c r="J390" s="9" cm="1">
        <f t="array" ref="J390">_xll.SNL.Clients.Office.Excel.Functions.SPG($A390, "SP_SHARES_OUT_PERIOD_END", J$3)</f>
        <v>95714777</v>
      </c>
    </row>
    <row r="391" spans="1:10" x14ac:dyDescent="0.3">
      <c r="A391" s="11" t="s">
        <v>1407</v>
      </c>
      <c r="B391" s="9" cm="1">
        <f t="array" ref="B391">_xll.SNL.Clients.Office.Excel.Functions.SPG($A391, "SP_SHARES_OUT_PERIOD_END", B$3)</f>
        <v>46283407</v>
      </c>
      <c r="C391" s="9" cm="1">
        <f t="array" ref="C391">_xll.SNL.Clients.Office.Excel.Functions.SPG($A391, "SP_SHARES_OUT_PERIOD_END", C$3)</f>
        <v>46240604</v>
      </c>
      <c r="D391" s="9" cm="1">
        <f t="array" ref="D391">_xll.SNL.Clients.Office.Excel.Functions.SPG($A391, "SP_SHARES_OUT_PERIOD_END", D$3)</f>
        <v>46148146</v>
      </c>
      <c r="E391" s="9" cm="1">
        <f t="array" ref="E391">_xll.SNL.Clients.Office.Excel.Functions.SPG($A391, "SP_SHARES_OUT_PERIOD_END", E$3)</f>
        <v>46117359</v>
      </c>
      <c r="F391" s="9" cm="1">
        <f t="array" ref="F391">_xll.SNL.Clients.Office.Excel.Functions.SPG($A391, "SP_SHARES_OUT_PERIOD_END", F$3)</f>
        <v>46517410</v>
      </c>
      <c r="G391" s="9" cm="1">
        <f t="array" ref="G391">_xll.SNL.Clients.Office.Excel.Functions.SPG($A391, "SP_SHARES_OUT_PERIOD_END", G$3)</f>
        <v>46481174</v>
      </c>
      <c r="H391" s="9" cm="1">
        <f t="array" ref="H391">_xll.SNL.Clients.Office.Excel.Functions.SPG($A391, "SP_SHARES_OUT_PERIOD_END", H$3)</f>
        <v>46426836</v>
      </c>
      <c r="I391" s="9" cm="1">
        <f t="array" ref="I391">_xll.SNL.Clients.Office.Excel.Functions.SPG($A391, "SP_SHARES_OUT_PERIOD_END", I$3)</f>
        <v>46408961</v>
      </c>
      <c r="J391" s="9" cm="1">
        <f t="array" ref="J391">_xll.SNL.Clients.Office.Excel.Functions.SPG($A391, "SP_SHARES_OUT_PERIOD_END", J$3)</f>
        <v>45970340</v>
      </c>
    </row>
    <row r="392" spans="1:10" x14ac:dyDescent="0.3">
      <c r="A392" s="11" t="s">
        <v>1408</v>
      </c>
      <c r="B392" s="9" cm="1">
        <f t="array" ref="B392">_xll.SNL.Clients.Office.Excel.Functions.SPG($A392, "SP_SHARES_OUT_PERIOD_END", B$3)</f>
        <v>26735132</v>
      </c>
      <c r="C392" s="9" cm="1">
        <f t="array" ref="C392">_xll.SNL.Clients.Office.Excel.Functions.SPG($A392, "SP_SHARES_OUT_PERIOD_END", C$3)</f>
        <v>26529402</v>
      </c>
      <c r="D392" s="9" cm="1">
        <f t="array" ref="D392">_xll.SNL.Clients.Office.Excel.Functions.SPG($A392, "SP_SHARES_OUT_PERIOD_END", D$3)</f>
        <v>26452242</v>
      </c>
      <c r="E392" s="9" cm="1">
        <f t="array" ref="E392">_xll.SNL.Clients.Office.Excel.Functions.SPG($A392, "SP_SHARES_OUT_PERIOD_END", E$3)</f>
        <v>24984638</v>
      </c>
      <c r="F392" s="9" cm="1">
        <f t="array" ref="F392">_xll.SNL.Clients.Office.Excel.Functions.SPG($A392, "SP_SHARES_OUT_PERIOD_END", F$3)</f>
        <v>24921060</v>
      </c>
      <c r="G392" s="9" cm="1">
        <f t="array" ref="G392">_xll.SNL.Clients.Office.Excel.Functions.SPG($A392, "SP_SHARES_OUT_PERIOD_END", G$3)</f>
        <v>24772987</v>
      </c>
      <c r="H392" s="9" cm="1">
        <f t="array" ref="H392">_xll.SNL.Clients.Office.Excel.Functions.SPG($A392, "SP_SHARES_OUT_PERIOD_END", H$3)</f>
        <v>24730885</v>
      </c>
      <c r="I392" s="9" cm="1">
        <f t="array" ref="I392">_xll.SNL.Clients.Office.Excel.Functions.SPG($A392, "SP_SHARES_OUT_PERIOD_END", I$3)</f>
        <v>24794269</v>
      </c>
      <c r="J392" s="9" cm="1">
        <f t="array" ref="J392">_xll.SNL.Clients.Office.Excel.Functions.SPG($A392, "SP_SHARES_OUT_PERIOD_END", J$3)</f>
        <v>24942196</v>
      </c>
    </row>
    <row r="393" spans="1:10" x14ac:dyDescent="0.3">
      <c r="A393" s="11" t="s">
        <v>1409</v>
      </c>
      <c r="B393" s="9" cm="1">
        <f t="array" ref="B393">_xll.SNL.Clients.Office.Excel.Functions.SPG($A393, "SP_SHARES_OUT_PERIOD_END", B$3)</f>
        <v>32728000</v>
      </c>
      <c r="C393" s="9" cm="1">
        <f t="array" ref="C393">_xll.SNL.Clients.Office.Excel.Functions.SPG($A393, "SP_SHARES_OUT_PERIOD_END", C$3)</f>
        <v>32646000</v>
      </c>
      <c r="D393" s="9" cm="1">
        <f t="array" ref="D393">_xll.SNL.Clients.Office.Excel.Functions.SPG($A393, "SP_SHARES_OUT_PERIOD_END", D$3)</f>
        <v>32637000</v>
      </c>
      <c r="E393" s="9" cm="1">
        <f t="array" ref="E393">_xll.SNL.Clients.Office.Excel.Functions.SPG($A393, "SP_SHARES_OUT_PERIOD_END", E$3)</f>
        <v>32622000</v>
      </c>
      <c r="F393" s="9" cm="1">
        <f t="array" ref="F393">_xll.SNL.Clients.Office.Excel.Functions.SPG($A393, "SP_SHARES_OUT_PERIOD_END", F$3)</f>
        <v>32604000</v>
      </c>
      <c r="G393" s="9" cm="1">
        <f t="array" ref="G393">_xll.SNL.Clients.Office.Excel.Functions.SPG($A393, "SP_SHARES_OUT_PERIOD_END", G$3)</f>
        <v>32488000</v>
      </c>
      <c r="H393" s="9" cm="1">
        <f t="array" ref="H393">_xll.SNL.Clients.Office.Excel.Functions.SPG($A393, "SP_SHARES_OUT_PERIOD_END", H$3)</f>
        <v>32473000</v>
      </c>
      <c r="I393" s="9" cm="1">
        <f t="array" ref="I393">_xll.SNL.Clients.Office.Excel.Functions.SPG($A393, "SP_SHARES_OUT_PERIOD_END", I$3)</f>
        <v>32394000</v>
      </c>
      <c r="J393" s="9" cm="1">
        <f t="array" ref="J393">_xll.SNL.Clients.Office.Excel.Functions.SPG($A393, "SP_SHARES_OUT_PERIOD_END", J$3)</f>
        <v>32356000</v>
      </c>
    </row>
    <row r="394" spans="1:10" x14ac:dyDescent="0.3">
      <c r="A394" s="11" t="s">
        <v>1410</v>
      </c>
      <c r="B394" s="9" cm="1">
        <f t="array" ref="B394">_xll.SNL.Clients.Office.Excel.Functions.SPG($A394, "SP_SHARES_OUT_PERIOD_END", B$3)</f>
        <v>52310055</v>
      </c>
      <c r="C394" s="9" cm="1">
        <f t="array" ref="C394">_xll.SNL.Clients.Office.Excel.Functions.SPG($A394, "SP_SHARES_OUT_PERIOD_END", C$3)</f>
        <v>55265421</v>
      </c>
      <c r="D394" s="9" cm="1">
        <f t="array" ref="D394">_xll.SNL.Clients.Office.Excel.Functions.SPG($A394, "SP_SHARES_OUT_PERIOD_END", D$3)</f>
        <v>55987335</v>
      </c>
      <c r="E394" s="9" cm="1">
        <f t="array" ref="E394">_xll.SNL.Clients.Office.Excel.Functions.SPG($A394, "SP_SHARES_OUT_PERIOD_END", E$3)</f>
        <v>56908751</v>
      </c>
      <c r="F394" s="9" cm="1">
        <f t="array" ref="F394">_xll.SNL.Clients.Office.Excel.Functions.SPG($A394, "SP_SHARES_OUT_PERIOD_END", F$3)</f>
        <v>59070467</v>
      </c>
      <c r="G394" s="9" cm="1">
        <f t="array" ref="G394">_xll.SNL.Clients.Office.Excel.Functions.SPG($A394, "SP_SHARES_OUT_PERIOD_END", G$3)</f>
        <v>59755844</v>
      </c>
      <c r="H394" s="9" cm="1">
        <f t="array" ref="H394">_xll.SNL.Clients.Office.Excel.Functions.SPG($A394, "SP_SHARES_OUT_PERIOD_END", H$3)</f>
        <v>60518417</v>
      </c>
      <c r="I394" s="9" cm="1">
        <f t="array" ref="I394">_xll.SNL.Clients.Office.Excel.Functions.SPG($A394, "SP_SHARES_OUT_PERIOD_END", I$3)</f>
        <v>61043466</v>
      </c>
      <c r="J394" s="9" cm="1">
        <f t="array" ref="J394">_xll.SNL.Clients.Office.Excel.Functions.SPG($A394, "SP_SHARES_OUT_PERIOD_END", J$3)</f>
        <v>61029446</v>
      </c>
    </row>
    <row r="395" spans="1:10" x14ac:dyDescent="0.3">
      <c r="A395" s="11" t="s">
        <v>1411</v>
      </c>
      <c r="B395" s="9" cm="1">
        <f t="array" ref="B395">_xll.SNL.Clients.Office.Excel.Functions.SPG($A395, "SP_SHARES_OUT_PERIOD_END", B$3)</f>
        <v>16191347</v>
      </c>
      <c r="C395" s="9" cm="1">
        <f t="array" ref="C395">_xll.SNL.Clients.Office.Excel.Functions.SPG($A395, "SP_SHARES_OUT_PERIOD_END", C$3)</f>
        <v>16158982</v>
      </c>
      <c r="D395" s="9" cm="1">
        <f t="array" ref="D395">_xll.SNL.Clients.Office.Excel.Functions.SPG($A395, "SP_SHARES_OUT_PERIOD_END", D$3)</f>
        <v>16151640</v>
      </c>
      <c r="E395" s="9" cm="1">
        <f t="array" ref="E395">_xll.SNL.Clients.Office.Excel.Functions.SPG($A395, "SP_SHARES_OUT_PERIOD_END", E$3)</f>
        <v>16149523</v>
      </c>
      <c r="F395" s="9" cm="1">
        <f t="array" ref="F395">_xll.SNL.Clients.Office.Excel.Functions.SPG($A395, "SP_SHARES_OUT_PERIOD_END", F$3)</f>
        <v>16149523</v>
      </c>
      <c r="G395" s="9" cm="1">
        <f t="array" ref="G395">_xll.SNL.Clients.Office.Excel.Functions.SPG($A395, "SP_SHARES_OUT_PERIOD_END", G$3)</f>
        <v>16116479</v>
      </c>
      <c r="H395" s="9" cm="1">
        <f t="array" ref="H395">_xll.SNL.Clients.Office.Excel.Functions.SPG($A395, "SP_SHARES_OUT_PERIOD_END", H$3)</f>
        <v>16103425</v>
      </c>
      <c r="I395" s="9" cm="1">
        <f t="array" ref="I395">_xll.SNL.Clients.Office.Excel.Functions.SPG($A395, "SP_SHARES_OUT_PERIOD_END", I$3)</f>
        <v>16153425</v>
      </c>
      <c r="J395" s="9" cm="1">
        <f t="array" ref="J395">_xll.SNL.Clients.Office.Excel.Functions.SPG($A395, "SP_SHARES_OUT_PERIOD_END", J$3)</f>
        <v>16174067</v>
      </c>
    </row>
    <row r="396" spans="1:10" x14ac:dyDescent="0.3">
      <c r="A396" s="11" t="s">
        <v>1412</v>
      </c>
      <c r="B396" s="9" cm="1">
        <f t="array" ref="B396">_xll.SNL.Clients.Office.Excel.Functions.SPG($A396, "SP_SHARES_OUT_PERIOD_END", B$3)</f>
        <v>23558939</v>
      </c>
      <c r="C396" s="9" cm="1">
        <f t="array" ref="C396">_xll.SNL.Clients.Office.Excel.Functions.SPG($A396, "SP_SHARES_OUT_PERIOD_END", C$3)</f>
        <v>24119416</v>
      </c>
      <c r="D396" s="9" cm="1">
        <f t="array" ref="D396">_xll.SNL.Clients.Office.Excel.Functions.SPG($A396, "SP_SHARES_OUT_PERIOD_END", D$3)</f>
        <v>24847353</v>
      </c>
      <c r="E396" s="9" cm="1">
        <f t="array" ref="E396">_xll.SNL.Clients.Office.Excel.Functions.SPG($A396, "SP_SHARES_OUT_PERIOD_END", E$3)</f>
        <v>25085230</v>
      </c>
      <c r="F396" s="9" cm="1">
        <f t="array" ref="F396">_xll.SNL.Clients.Office.Excel.Functions.SPG($A396, "SP_SHARES_OUT_PERIOD_END", F$3)</f>
        <v>25377986</v>
      </c>
      <c r="G396" s="9" cm="1">
        <f t="array" ref="G396">_xll.SNL.Clients.Office.Excel.Functions.SPG($A396, "SP_SHARES_OUT_PERIOD_END", G$3)</f>
        <v>25988230</v>
      </c>
      <c r="H396" s="9" cm="1">
        <f t="array" ref="H396">_xll.SNL.Clients.Office.Excel.Functions.SPG($A396, "SP_SHARES_OUT_PERIOD_END", H$3)</f>
        <v>26183583</v>
      </c>
      <c r="I396" s="9" cm="1">
        <f t="array" ref="I396">_xll.SNL.Clients.Office.Excel.Functions.SPG($A396, "SP_SHARES_OUT_PERIOD_END", I$3)</f>
        <v>26539272</v>
      </c>
      <c r="J396" s="9" cm="1">
        <f t="array" ref="J396">_xll.SNL.Clients.Office.Excel.Functions.SPG($A396, "SP_SHARES_OUT_PERIOD_END", J$3)</f>
        <v>27055727</v>
      </c>
    </row>
    <row r="397" spans="1:10" x14ac:dyDescent="0.3">
      <c r="A397" s="11" t="s">
        <v>1413</v>
      </c>
      <c r="B397" s="9" cm="1">
        <f t="array" ref="B397">_xll.SNL.Clients.Office.Excel.Functions.SPG($A397, "SP_SHARES_OUT_PERIOD_END", B$3)</f>
        <v>33533091</v>
      </c>
      <c r="C397" s="9" cm="1">
        <f t="array" ref="C397">_xll.SNL.Clients.Office.Excel.Functions.SPG($A397, "SP_SHARES_OUT_PERIOD_END", C$3)</f>
        <v>33567048</v>
      </c>
      <c r="D397" s="9" cm="1">
        <f t="array" ref="D397">_xll.SNL.Clients.Office.Excel.Functions.SPG($A397, "SP_SHARES_OUT_PERIOD_END", D$3)</f>
        <v>33630840</v>
      </c>
      <c r="E397" s="9" cm="1">
        <f t="array" ref="E397">_xll.SNL.Clients.Office.Excel.Functions.SPG($A397, "SP_SHARES_OUT_PERIOD_END", E$3)</f>
        <v>33602342</v>
      </c>
      <c r="F397" s="9" cm="1">
        <f t="array" ref="F397">_xll.SNL.Clients.Office.Excel.Functions.SPG($A397, "SP_SHARES_OUT_PERIOD_END", F$3)</f>
        <v>33602252</v>
      </c>
      <c r="G397" s="9" cm="1">
        <f t="array" ref="G397">_xll.SNL.Clients.Office.Excel.Functions.SPG($A397, "SP_SHARES_OUT_PERIOD_END", G$3)</f>
        <v>33240912</v>
      </c>
      <c r="H397" s="9" cm="1">
        <f t="array" ref="H397">_xll.SNL.Clients.Office.Excel.Functions.SPG($A397, "SP_SHARES_OUT_PERIOD_END", H$3)</f>
        <v>33201516</v>
      </c>
      <c r="I397" s="9" cm="1">
        <f t="array" ref="I397">_xll.SNL.Clients.Office.Excel.Functions.SPG($A397, "SP_SHARES_OUT_PERIOD_END", I$3)</f>
        <v>33317976</v>
      </c>
      <c r="J397" s="9" cm="1">
        <f t="array" ref="J397">_xll.SNL.Clients.Office.Excel.Functions.SPG($A397, "SP_SHARES_OUT_PERIOD_END", J$3)</f>
        <v>33482366</v>
      </c>
    </row>
    <row r="398" spans="1:10" x14ac:dyDescent="0.3">
      <c r="A398" s="11" t="s">
        <v>1414</v>
      </c>
      <c r="B398" s="9" cm="1">
        <f t="array" ref="B398">_xll.SNL.Clients.Office.Excel.Functions.SPG($A398, "SP_SHARES_OUT_PERIOD_END", B$3)</f>
        <v>385978013</v>
      </c>
      <c r="C398" s="9" cm="1">
        <f t="array" ref="C398">_xll.SNL.Clients.Office.Excel.Functions.SPG($A398, "SP_SHARES_OUT_PERIOD_END", C$3)</f>
        <v>387344755</v>
      </c>
      <c r="D398" s="9" cm="1">
        <f t="array" ref="D398">_xll.SNL.Clients.Office.Excel.Functions.SPG($A398, "SP_SHARES_OUT_PERIOD_END", D$3)</f>
        <v>389938852</v>
      </c>
      <c r="E398" s="9" cm="1">
        <f t="array" ref="E398">_xll.SNL.Clients.Office.Excel.Functions.SPG($A398, "SP_SHARES_OUT_PERIOD_END", E$3)</f>
        <v>393955237</v>
      </c>
      <c r="F398" s="9" cm="1">
        <f t="array" ref="F398">_xll.SNL.Clients.Office.Excel.Functions.SPG($A398, "SP_SHARES_OUT_PERIOD_END", F$3)</f>
        <v>403807871</v>
      </c>
      <c r="G398" s="9" cm="1">
        <f t="array" ref="G398">_xll.SNL.Clients.Office.Excel.Functions.SPG($A398, "SP_SHARES_OUT_PERIOD_END", G$3)</f>
        <v>411195302</v>
      </c>
      <c r="H398" s="9" cm="1">
        <f t="array" ref="H398">_xll.SNL.Clients.Office.Excel.Functions.SPG($A398, "SP_SHARES_OUT_PERIOD_END", H$3)</f>
        <v>417303286</v>
      </c>
      <c r="I398" s="9" cm="1">
        <f t="array" ref="I398">_xll.SNL.Clients.Office.Excel.Functions.SPG($A398, "SP_SHARES_OUT_PERIOD_END", I$3)</f>
        <v>207993589</v>
      </c>
      <c r="J398" s="9" cm="1">
        <f t="array" ref="J398">_xll.SNL.Clients.Office.Excel.Functions.SPG($A398, "SP_SHARES_OUT_PERIOD_END", J$3)</f>
        <v>208026771</v>
      </c>
    </row>
    <row r="399" spans="1:10" x14ac:dyDescent="0.3">
      <c r="A399" s="11" t="s">
        <v>1415</v>
      </c>
      <c r="B399" s="9" cm="1">
        <f t="array" ref="B399">_xll.SNL.Clients.Office.Excel.Functions.SPG($A399, "SP_SHARES_OUT_PERIOD_END", B$3)</f>
        <v>362508704</v>
      </c>
      <c r="C399" s="9" cm="1">
        <f t="array" ref="C399">_xll.SNL.Clients.Office.Excel.Functions.SPG($A399, "SP_SHARES_OUT_PERIOD_END", C$3)</f>
        <v>360093249</v>
      </c>
      <c r="D399" s="9" cm="1">
        <f t="array" ref="D399">_xll.SNL.Clients.Office.Excel.Functions.SPG($A399, "SP_SHARES_OUT_PERIOD_END", D$3)</f>
        <v>356575542</v>
      </c>
      <c r="E399" s="9" cm="1">
        <f t="array" ref="E399">_xll.SNL.Clients.Office.Excel.Functions.SPG($A399, "SP_SHARES_OUT_PERIOD_END", E$3)</f>
        <v>352689391</v>
      </c>
      <c r="F399" s="9" cm="1">
        <f t="array" ref="F399">_xll.SNL.Clients.Office.Excel.Functions.SPG($A399, "SP_SHARES_OUT_PERIOD_END", F$3)</f>
        <v>355695854</v>
      </c>
      <c r="G399" s="9" cm="1">
        <f t="array" ref="G399">_xll.SNL.Clients.Office.Excel.Functions.SPG($A399, "SP_SHARES_OUT_PERIOD_END", G$3)</f>
        <v>357590493</v>
      </c>
      <c r="H399" s="9" cm="1">
        <f t="array" ref="H399">_xll.SNL.Clients.Office.Excel.Functions.SPG($A399, "SP_SHARES_OUT_PERIOD_END", H$3)</f>
        <v>359014445</v>
      </c>
      <c r="I399" s="9" cm="1">
        <f t="array" ref="I399">_xll.SNL.Clients.Office.Excel.Functions.SPG($A399, "SP_SHARES_OUT_PERIOD_END", I$3)</f>
        <v>359051208</v>
      </c>
      <c r="J399" s="9" cm="1">
        <f t="array" ref="J399">_xll.SNL.Clients.Office.Excel.Functions.SPG($A399, "SP_SHARES_OUT_PERIOD_END", J$3)</f>
        <v>359202123</v>
      </c>
    </row>
    <row r="400" spans="1:10" x14ac:dyDescent="0.3">
      <c r="A400" s="11" t="s">
        <v>1416</v>
      </c>
      <c r="B400" s="9" cm="1">
        <f t="array" ref="B400">_xll.SNL.Clients.Office.Excel.Functions.SPG($A400, "SP_SHARES_OUT_PERIOD_END", B$3)</f>
        <v>25628000</v>
      </c>
      <c r="C400" s="9" cm="1">
        <f t="array" ref="C400">_xll.SNL.Clients.Office.Excel.Functions.SPG($A400, "SP_SHARES_OUT_PERIOD_END", C$3)</f>
        <v>26300000</v>
      </c>
      <c r="D400" s="9" cm="1">
        <f t="array" ref="D400">_xll.SNL.Clients.Office.Excel.Functions.SPG($A400, "SP_SHARES_OUT_PERIOD_END", D$3)</f>
        <v>26289000</v>
      </c>
      <c r="E400" s="9" cm="1">
        <f t="array" ref="E400">_xll.SNL.Clients.Office.Excel.Functions.SPG($A400, "SP_SHARES_OUT_PERIOD_END", E$3)</f>
        <v>26332000</v>
      </c>
      <c r="F400" s="9" cm="1">
        <f t="array" ref="F400">_xll.SNL.Clients.Office.Excel.Functions.SPG($A400, "SP_SHARES_OUT_PERIOD_END", F$3)</f>
        <v>26366000</v>
      </c>
      <c r="G400" s="9" cm="1">
        <f t="array" ref="G400">_xll.SNL.Clients.Office.Excel.Functions.SPG($A400, "SP_SHARES_OUT_PERIOD_END", G$3)</f>
        <v>26360000</v>
      </c>
      <c r="H400" s="9" cm="1">
        <f t="array" ref="H400">_xll.SNL.Clients.Office.Excel.Functions.SPG($A400, "SP_SHARES_OUT_PERIOD_END", H$3)</f>
        <v>26272000</v>
      </c>
      <c r="I400" s="9" cm="1">
        <f t="array" ref="I400">_xll.SNL.Clients.Office.Excel.Functions.SPG($A400, "SP_SHARES_OUT_PERIOD_END", I$3)</f>
        <v>26256000</v>
      </c>
      <c r="J400" s="9" cm="1">
        <f t="array" ref="J400">_xll.SNL.Clients.Office.Excel.Functions.SPG($A400, "SP_SHARES_OUT_PERIOD_END", J$3)</f>
        <v>26281000</v>
      </c>
    </row>
    <row r="401" spans="1:10" x14ac:dyDescent="0.3">
      <c r="A401" s="11" t="s">
        <v>1417</v>
      </c>
      <c r="B401" s="9" cm="1">
        <f t="array" ref="B401">_xll.SNL.Clients.Office.Excel.Functions.SPG($A401, "SP_SHARES_OUT_PERIOD_END", B$3)</f>
        <v>39130000</v>
      </c>
      <c r="C401" s="9" cm="1">
        <f t="array" ref="C401">_xll.SNL.Clients.Office.Excel.Functions.SPG($A401, "SP_SHARES_OUT_PERIOD_END", C$3)</f>
        <v>38801000</v>
      </c>
      <c r="D401" s="9" cm="1">
        <f t="array" ref="D401">_xll.SNL.Clients.Office.Excel.Functions.SPG($A401, "SP_SHARES_OUT_PERIOD_END", D$3)</f>
        <v>38763000</v>
      </c>
      <c r="E401" s="9" cm="1">
        <f t="array" ref="E401">_xll.SNL.Clients.Office.Excel.Functions.SPG($A401, "SP_SHARES_OUT_PERIOD_END", E$3)</f>
        <v>38431000</v>
      </c>
      <c r="F401" s="9" cm="1">
        <f t="array" ref="F401">_xll.SNL.Clients.Office.Excel.Functions.SPG($A401, "SP_SHARES_OUT_PERIOD_END", F$3)</f>
        <v>38393000</v>
      </c>
      <c r="G401" s="9" cm="1">
        <f t="array" ref="G401">_xll.SNL.Clients.Office.Excel.Functions.SPG($A401, "SP_SHARES_OUT_PERIOD_END", G$3)</f>
        <v>38289000</v>
      </c>
      <c r="H401" s="9" cm="1">
        <f t="array" ref="H401">_xll.SNL.Clients.Office.Excel.Functions.SPG($A401, "SP_SHARES_OUT_PERIOD_END", H$3)</f>
        <v>38245000</v>
      </c>
      <c r="I401" s="9" cm="1">
        <f t="array" ref="I401">_xll.SNL.Clients.Office.Excel.Functions.SPG($A401, "SP_SHARES_OUT_PERIOD_END", I$3)</f>
        <v>37879000</v>
      </c>
      <c r="J401" s="9" cm="1">
        <f t="array" ref="J401">_xll.SNL.Clients.Office.Excel.Functions.SPG($A401, "SP_SHARES_OUT_PERIOD_END", J$3)</f>
        <v>37836000</v>
      </c>
    </row>
    <row r="402" spans="1:10" x14ac:dyDescent="0.3">
      <c r="A402" s="11" t="s">
        <v>1418</v>
      </c>
      <c r="B402" s="9" cm="1">
        <f t="array" ref="B402">_xll.SNL.Clients.Office.Excel.Functions.SPG($A402, "SP_SHARES_OUT_PERIOD_END", B$3)</f>
        <v>121600000</v>
      </c>
      <c r="C402" s="9" cm="1">
        <f t="array" ref="C402">_xll.SNL.Clients.Office.Excel.Functions.SPG($A402, "SP_SHARES_OUT_PERIOD_END", C$3)</f>
        <v>121400000</v>
      </c>
      <c r="D402" s="9" cm="1">
        <f t="array" ref="D402">_xll.SNL.Clients.Office.Excel.Functions.SPG($A402, "SP_SHARES_OUT_PERIOD_END", D$3)</f>
        <v>121400000</v>
      </c>
      <c r="E402" s="9" cm="1">
        <f t="array" ref="E402">_xll.SNL.Clients.Office.Excel.Functions.SPG($A402, "SP_SHARES_OUT_PERIOD_END", E$3)</f>
        <v>125900000</v>
      </c>
      <c r="F402" s="9" cm="1">
        <f t="array" ref="F402">_xll.SNL.Clients.Office.Excel.Functions.SPG($A402, "SP_SHARES_OUT_PERIOD_END", F$3)</f>
        <v>125800000</v>
      </c>
      <c r="G402" s="9" cm="1">
        <f t="array" ref="G402">_xll.SNL.Clients.Office.Excel.Functions.SPG($A402, "SP_SHARES_OUT_PERIOD_END", G$3)</f>
        <v>128700000</v>
      </c>
      <c r="H402" s="9" cm="1">
        <f t="array" ref="H402">_xll.SNL.Clients.Office.Excel.Functions.SPG($A402, "SP_SHARES_OUT_PERIOD_END", H$3)</f>
        <v>132200000</v>
      </c>
      <c r="I402" s="9" cm="1">
        <f t="array" ref="I402">_xll.SNL.Clients.Office.Excel.Functions.SPG($A402, "SP_SHARES_OUT_PERIOD_END", I$3)</f>
        <v>135900000</v>
      </c>
      <c r="J402" s="9" cm="1">
        <f t="array" ref="J402">_xll.SNL.Clients.Office.Excel.Functions.SPG($A402, "SP_SHARES_OUT_PERIOD_END", J$3)</f>
        <v>144700000</v>
      </c>
    </row>
    <row r="403" spans="1:10" x14ac:dyDescent="0.3">
      <c r="A403" s="11" t="s">
        <v>1419</v>
      </c>
      <c r="B403" s="9" cm="1">
        <f t="array" ref="B403">_xll.SNL.Clients.Office.Excel.Functions.SPG($A403, "SP_SHARES_OUT_PERIOD_END", B$3)</f>
        <v>118278405</v>
      </c>
      <c r="C403" s="9" cm="1">
        <f t="array" ref="C403">_xll.SNL.Clients.Office.Excel.Functions.SPG($A403, "SP_SHARES_OUT_PERIOD_END", C$3)</f>
        <v>119285394</v>
      </c>
      <c r="D403" s="9" cm="1">
        <f t="array" ref="D403">_xll.SNL.Clients.Office.Excel.Functions.SPG($A403, "SP_SHARES_OUT_PERIOD_END", D$3)</f>
        <v>119285394</v>
      </c>
      <c r="E403" s="9" cm="1">
        <f t="array" ref="E403">_xll.SNL.Clients.Office.Excel.Functions.SPG($A403, "SP_SHARES_OUT_PERIOD_END", E$3)</f>
        <v>120094380</v>
      </c>
      <c r="F403" s="9" cm="1">
        <f t="array" ref="F403">_xll.SNL.Clients.Office.Excel.Functions.SPG($A403, "SP_SHARES_OUT_PERIOD_END", F$3)</f>
        <v>120094380</v>
      </c>
      <c r="G403" s="9" cm="1">
        <f t="array" ref="G403">_xll.SNL.Clients.Office.Excel.Functions.SPG($A403, "SP_SHARES_OUT_PERIOD_END", G$3)</f>
        <v>120191349</v>
      </c>
      <c r="H403" s="9" cm="1">
        <f t="array" ref="H403">_xll.SNL.Clients.Office.Excel.Functions.SPG($A403, "SP_SHARES_OUT_PERIOD_END", H$3)</f>
        <v>120057744</v>
      </c>
      <c r="I403" s="9" cm="1">
        <f t="array" ref="I403">_xll.SNL.Clients.Office.Excel.Functions.SPG($A403, "SP_SHARES_OUT_PERIOD_END", I$3)</f>
        <v>120057744</v>
      </c>
      <c r="J403" s="9" cm="1">
        <f t="array" ref="J403">_xll.SNL.Clients.Office.Excel.Functions.SPG($A403, "SP_SHARES_OUT_PERIOD_END", J$3)</f>
        <v>123632667</v>
      </c>
    </row>
    <row r="404" spans="1:10" x14ac:dyDescent="0.3">
      <c r="A404" s="11" t="s">
        <v>1420</v>
      </c>
      <c r="B404" s="9" cm="1">
        <f t="array" ref="B404">_xll.SNL.Clients.Office.Excel.Functions.SPG($A404, "SP_SHARES_OUT_PERIOD_END", B$3)</f>
        <v>85430000</v>
      </c>
      <c r="C404" s="9" cm="1">
        <f t="array" ref="C404">_xll.SNL.Clients.Office.Excel.Functions.SPG($A404, "SP_SHARES_OUT_PERIOD_END", C$3)</f>
        <v>84169735</v>
      </c>
      <c r="D404" s="9" cm="1">
        <f t="array" ref="D404">_xll.SNL.Clients.Office.Excel.Functions.SPG($A404, "SP_SHARES_OUT_PERIOD_END", D$3)</f>
        <v>84508752</v>
      </c>
      <c r="E404" s="9" cm="1">
        <f t="array" ref="E404">_xll.SNL.Clients.Office.Excel.Functions.SPG($A404, "SP_SHARES_OUT_PERIOD_END", E$3)</f>
        <v>84396169</v>
      </c>
      <c r="F404" s="9" cm="1">
        <f t="array" ref="F404">_xll.SNL.Clients.Office.Excel.Functions.SPG($A404, "SP_SHARES_OUT_PERIOD_END", F$3)</f>
        <v>82651347</v>
      </c>
      <c r="G404" s="9" cm="1">
        <f t="array" ref="G404">_xll.SNL.Clients.Office.Excel.Functions.SPG($A404, "SP_SHARES_OUT_PERIOD_END", G$3)</f>
        <v>82660934</v>
      </c>
      <c r="H404" s="9" cm="1">
        <f t="array" ref="H404">_xll.SNL.Clients.Office.Excel.Functions.SPG($A404, "SP_SHARES_OUT_PERIOD_END", H$3)</f>
        <v>82733603</v>
      </c>
      <c r="I404" s="9" cm="1">
        <f t="array" ref="I404">_xll.SNL.Clients.Office.Excel.Functions.SPG($A404, "SP_SHARES_OUT_PERIOD_END", I$3)</f>
        <v>82645603</v>
      </c>
      <c r="J404" s="9" cm="1">
        <f t="array" ref="J404">_xll.SNL.Clients.Office.Excel.Functions.SPG($A404, "SP_SHARES_OUT_PERIOD_END", J$3)</f>
        <v>82438603</v>
      </c>
    </row>
    <row r="405" spans="1:10" x14ac:dyDescent="0.3">
      <c r="A405" s="11" t="s">
        <v>1421</v>
      </c>
      <c r="B405" s="9" cm="1">
        <f t="array" ref="B405">_xll.SNL.Clients.Office.Excel.Functions.SPG($A405, "SP_SHARES_OUT_PERIOD_END", B$3)</f>
        <v>53668000</v>
      </c>
      <c r="C405" s="9" cm="1">
        <f t="array" ref="C405">_xll.SNL.Clients.Office.Excel.Functions.SPG($A405, "SP_SHARES_OUT_PERIOD_END", C$3)</f>
        <v>53438000</v>
      </c>
      <c r="D405" s="9" cm="1">
        <f t="array" ref="D405">_xll.SNL.Clients.Office.Excel.Functions.SPG($A405, "SP_SHARES_OUT_PERIOD_END", D$3)</f>
        <v>53277000</v>
      </c>
      <c r="E405" s="9" cm="1">
        <f t="array" ref="E405">_xll.SNL.Clients.Office.Excel.Functions.SPG($A405, "SP_SHARES_OUT_PERIOD_END", E$3)</f>
        <v>52865000</v>
      </c>
      <c r="F405" s="9" cm="1">
        <f t="array" ref="F405">_xll.SNL.Clients.Office.Excel.Functions.SPG($A405, "SP_SHARES_OUT_PERIOD_END", F$3)</f>
        <v>52287000</v>
      </c>
      <c r="G405" s="9" cm="1">
        <f t="array" ref="G405">_xll.SNL.Clients.Office.Excel.Functions.SPG($A405, "SP_SHARES_OUT_PERIOD_END", G$3)</f>
        <v>51906000</v>
      </c>
      <c r="H405" s="9" cm="1">
        <f t="array" ref="H405">_xll.SNL.Clients.Office.Excel.Functions.SPG($A405, "SP_SHARES_OUT_PERIOD_END", H$3)</f>
        <v>51901000</v>
      </c>
      <c r="I405" s="9" cm="1">
        <f t="array" ref="I405">_xll.SNL.Clients.Office.Excel.Functions.SPG($A405, "SP_SHARES_OUT_PERIOD_END", I$3)</f>
        <v>49807000</v>
      </c>
      <c r="J405" s="9" cm="1">
        <f t="array" ref="J405">_xll.SNL.Clients.Office.Excel.Functions.SPG($A405, "SP_SHARES_OUT_PERIOD_END", J$3)</f>
        <v>49072000</v>
      </c>
    </row>
    <row r="406" spans="1:10" x14ac:dyDescent="0.3">
      <c r="A406" s="11" t="s">
        <v>1422</v>
      </c>
      <c r="B406" s="9" cm="1">
        <f t="array" ref="B406">_xll.SNL.Clients.Office.Excel.Functions.SPG($A406, "SP_SHARES_OUT_PERIOD_END", B$3)</f>
        <v>146110831</v>
      </c>
      <c r="C406" s="9" cm="1">
        <f t="array" ref="C406">_xll.SNL.Clients.Office.Excel.Functions.SPG($A406, "SP_SHARES_OUT_PERIOD_END", C$3)</f>
        <v>147190347</v>
      </c>
      <c r="D406" s="9" cm="1">
        <f t="array" ref="D406">_xll.SNL.Clients.Office.Excel.Functions.SPG($A406, "SP_SHARES_OUT_PERIOD_END", D$3)</f>
        <v>149619992</v>
      </c>
      <c r="E406" s="9" cm="1">
        <f t="array" ref="E406">_xll.SNL.Clients.Office.Excel.Functions.SPG($A406, "SP_SHARES_OUT_PERIOD_END", E$3)</f>
        <v>149580923</v>
      </c>
      <c r="F406" s="9" cm="1">
        <f t="array" ref="F406">_xll.SNL.Clients.Office.Excel.Functions.SPG($A406, "SP_SHARES_OUT_PERIOD_END", F$3)</f>
        <v>149422440</v>
      </c>
      <c r="G406" s="9" cm="1">
        <f t="array" ref="G406">_xll.SNL.Clients.Office.Excel.Functions.SPG($A406, "SP_SHARES_OUT_PERIOD_END", G$3)</f>
        <v>149107422</v>
      </c>
      <c r="H406" s="9" cm="1">
        <f t="array" ref="H406">_xll.SNL.Clients.Office.Excel.Functions.SPG($A406, "SP_SHARES_OUT_PERIOD_END", H$3)</f>
        <v>149442830</v>
      </c>
      <c r="I406" s="9" cm="1">
        <f t="array" ref="I406">_xll.SNL.Clients.Office.Excel.Functions.SPG($A406, "SP_SHARES_OUT_PERIOD_END", I$3)</f>
        <v>148662477</v>
      </c>
      <c r="J406" s="9" cm="1">
        <f t="array" ref="J406">_xll.SNL.Clients.Office.Excel.Functions.SPG($A406, "SP_SHARES_OUT_PERIOD_END", J$3)</f>
        <v>152426289</v>
      </c>
    </row>
    <row r="407" spans="1:10" x14ac:dyDescent="0.3">
      <c r="A407" s="11" t="s">
        <v>1423</v>
      </c>
      <c r="B407" s="9" cm="1">
        <f t="array" ref="B407">_xll.SNL.Clients.Office.Excel.Functions.SPG($A407, "SP_SHARES_OUT_PERIOD_END", B$3)</f>
        <v>87010608</v>
      </c>
      <c r="C407" s="9" cm="1">
        <f t="array" ref="C407">_xll.SNL.Clients.Office.Excel.Functions.SPG($A407, "SP_SHARES_OUT_PERIOD_END", C$3)</f>
        <v>86860960</v>
      </c>
      <c r="D407" s="9" cm="1">
        <f t="array" ref="D407">_xll.SNL.Clients.Office.Excel.Functions.SPG($A407, "SP_SHARES_OUT_PERIOD_END", D$3)</f>
        <v>86860960</v>
      </c>
      <c r="E407" s="9" cm="1">
        <f t="array" ref="E407">_xll.SNL.Clients.Office.Excel.Functions.SPG($A407, "SP_SHARES_OUT_PERIOD_END", E$3)</f>
        <v>86860960</v>
      </c>
      <c r="F407" s="9" cm="1">
        <f t="array" ref="F407">_xll.SNL.Clients.Office.Excel.Functions.SPG($A407, "SP_SHARES_OUT_PERIOD_END", F$3)</f>
        <v>86845447</v>
      </c>
      <c r="G407" s="9" cm="1">
        <f t="array" ref="G407">_xll.SNL.Clients.Office.Excel.Functions.SPG($A407, "SP_SHARES_OUT_PERIOD_END", G$3)</f>
        <v>86624044</v>
      </c>
      <c r="H407" s="9" cm="1">
        <f t="array" ref="H407">_xll.SNL.Clients.Office.Excel.Functions.SPG($A407, "SP_SHARES_OUT_PERIOD_END", H$3)</f>
        <v>86760408</v>
      </c>
      <c r="I407" s="9" cm="1">
        <f t="array" ref="I407">_xll.SNL.Clients.Office.Excel.Functions.SPG($A407, "SP_SHARES_OUT_PERIOD_END", I$3)</f>
        <v>86760408</v>
      </c>
      <c r="J407" s="9" cm="1">
        <f t="array" ref="J407">_xll.SNL.Clients.Office.Excel.Functions.SPG($A407, "SP_SHARES_OUT_PERIOD_END", J$3)</f>
        <v>88385614</v>
      </c>
    </row>
    <row r="408" spans="1:10" x14ac:dyDescent="0.3">
      <c r="A408" s="11" t="s">
        <v>1424</v>
      </c>
      <c r="B408" s="9" cm="1">
        <f t="array" ref="B408">_xll.SNL.Clients.Office.Excel.Functions.SPG($A408, "SP_SHARES_OUT_PERIOD_END", B$3)</f>
        <v>65536259</v>
      </c>
      <c r="C408" s="9" cm="1">
        <f t="array" ref="C408">_xll.SNL.Clients.Office.Excel.Functions.SPG($A408, "SP_SHARES_OUT_PERIOD_END", C$3)</f>
        <v>65719224</v>
      </c>
      <c r="D408" s="9" cm="1">
        <f t="array" ref="D408">_xll.SNL.Clients.Office.Excel.Functions.SPG($A408, "SP_SHARES_OUT_PERIOD_END", D$3)</f>
        <v>65716357</v>
      </c>
      <c r="E408" s="9" cm="1">
        <f t="array" ref="E408">_xll.SNL.Clients.Office.Excel.Functions.SPG($A408, "SP_SHARES_OUT_PERIOD_END", E$3)</f>
        <v>65673430</v>
      </c>
      <c r="F408" s="9" cm="1">
        <f t="array" ref="F408">_xll.SNL.Clients.Office.Excel.Functions.SPG($A408, "SP_SHARES_OUT_PERIOD_END", F$3)</f>
        <v>65602629</v>
      </c>
      <c r="G408" s="9" cm="1">
        <f t="array" ref="G408">_xll.SNL.Clients.Office.Excel.Functions.SPG($A408, "SP_SHARES_OUT_PERIOD_END", G$3)</f>
        <v>65544539</v>
      </c>
      <c r="H408" s="9" cm="1">
        <f t="array" ref="H408">_xll.SNL.Clients.Office.Excel.Functions.SPG($A408, "SP_SHARES_OUT_PERIOD_END", H$3)</f>
        <v>65668638</v>
      </c>
      <c r="I408" s="9" cm="1">
        <f t="array" ref="I408">_xll.SNL.Clients.Office.Excel.Functions.SPG($A408, "SP_SHARES_OUT_PERIOD_END", I$3)</f>
        <v>65609555</v>
      </c>
      <c r="J408" s="9" cm="1">
        <f t="array" ref="J408">_xll.SNL.Clients.Office.Excel.Functions.SPG($A408, "SP_SHARES_OUT_PERIOD_END", J$3)</f>
        <v>67477996</v>
      </c>
    </row>
    <row r="409" spans="1:10" x14ac:dyDescent="0.3">
      <c r="A409" s="11" t="s">
        <v>1425</v>
      </c>
      <c r="B409" s="9" cm="1">
        <f t="array" ref="B409">_xll.SNL.Clients.Office.Excel.Functions.SPG($A409, "SP_SHARES_OUT_PERIOD_END", B$3)</f>
        <v>40533608</v>
      </c>
      <c r="C409" s="9" cm="1">
        <f t="array" ref="C409">_xll.SNL.Clients.Office.Excel.Functions.SPG($A409, "SP_SHARES_OUT_PERIOD_END", C$3)</f>
        <v>40503608</v>
      </c>
      <c r="D409" s="9" cm="1">
        <f t="array" ref="D409">_xll.SNL.Clients.Office.Excel.Functions.SPG($A409, "SP_SHARES_OUT_PERIOD_END", D$3)</f>
        <v>40503608</v>
      </c>
      <c r="E409" s="9" cm="1">
        <f t="array" ref="E409">_xll.SNL.Clients.Office.Excel.Functions.SPG($A409, "SP_SHARES_OUT_PERIOD_END", E$3)</f>
        <v>40503608</v>
      </c>
      <c r="F409" s="9" cm="1">
        <f t="array" ref="F409">_xll.SNL.Clients.Office.Excel.Functions.SPG($A409, "SP_SHARES_OUT_PERIOD_END", F$3)</f>
        <v>40503608</v>
      </c>
      <c r="G409" s="9" cm="1">
        <f t="array" ref="G409">_xll.SNL.Clients.Office.Excel.Functions.SPG($A409, "SP_SHARES_OUT_PERIOD_END", G$3)</f>
        <v>40503608</v>
      </c>
      <c r="H409" s="9" cm="1">
        <f t="array" ref="H409">_xll.SNL.Clients.Office.Excel.Functions.SPG($A409, "SP_SHARES_OUT_PERIOD_END", H$3)</f>
        <v>40503608</v>
      </c>
      <c r="I409" s="9" cm="1">
        <f t="array" ref="I409">_xll.SNL.Clients.Office.Excel.Functions.SPG($A409, "SP_SHARES_OUT_PERIOD_END", I$3)</f>
        <v>40503608</v>
      </c>
      <c r="J409" s="9" cm="1">
        <f t="array" ref="J409">_xll.SNL.Clients.Office.Excel.Functions.SPG($A409, "SP_SHARES_OUT_PERIOD_END", J$3)</f>
        <v>40503608</v>
      </c>
    </row>
    <row r="410" spans="1:10" x14ac:dyDescent="0.3">
      <c r="A410" s="11" t="s">
        <v>1426</v>
      </c>
      <c r="B410" s="9" cm="1">
        <f t="array" ref="B410">_xll.SNL.Clients.Office.Excel.Functions.SPG($A410, "SP_SHARES_OUT_PERIOD_END", B$3)</f>
        <v>125407000</v>
      </c>
      <c r="C410" s="9" cm="1">
        <f t="array" ref="C410">_xll.SNL.Clients.Office.Excel.Functions.SPG($A410, "SP_SHARES_OUT_PERIOD_END", C$3)</f>
        <v>125120000</v>
      </c>
      <c r="D410" s="9" cm="1">
        <f t="array" ref="D410">_xll.SNL.Clients.Office.Excel.Functions.SPG($A410, "SP_SHARES_OUT_PERIOD_END", D$3)</f>
        <v>122615000</v>
      </c>
      <c r="E410" s="9" cm="1">
        <f t="array" ref="E410">_xll.SNL.Clients.Office.Excel.Functions.SPG($A410, "SP_SHARES_OUT_PERIOD_END", E$3)</f>
        <v>122408000</v>
      </c>
      <c r="F410" s="9" cm="1">
        <f t="array" ref="F410">_xll.SNL.Clients.Office.Excel.Functions.SPG($A410, "SP_SHARES_OUT_PERIOD_END", F$3)</f>
        <v>122323000</v>
      </c>
      <c r="G410" s="9" cm="1">
        <f t="array" ref="G410">_xll.SNL.Clients.Office.Excel.Functions.SPG($A410, "SP_SHARES_OUT_PERIOD_END", G$3)</f>
        <v>122024000</v>
      </c>
      <c r="H410" s="9" cm="1">
        <f t="array" ref="H410">_xll.SNL.Clients.Office.Excel.Functions.SPG($A410, "SP_SHARES_OUT_PERIOD_END", H$3)</f>
        <v>119578000</v>
      </c>
      <c r="I410" s="9" cm="1">
        <f t="array" ref="I410">_xll.SNL.Clients.Office.Excel.Functions.SPG($A410, "SP_SHARES_OUT_PERIOD_END", I$3)</f>
        <v>117443000</v>
      </c>
      <c r="J410" s="9" cm="1">
        <f t="array" ref="J410">_xll.SNL.Clients.Office.Excel.Functions.SPG($A410, "SP_SHARES_OUT_PERIOD_END", J$3)</f>
        <v>117259000</v>
      </c>
    </row>
    <row r="411" spans="1:10" x14ac:dyDescent="0.3">
      <c r="A411" s="11" t="s">
        <v>1427</v>
      </c>
      <c r="B411" s="9" cm="1">
        <f t="array" ref="B411">_xll.SNL.Clients.Office.Excel.Functions.SPG($A411, "SP_SHARES_OUT_PERIOD_END", B$3)</f>
        <v>39804566</v>
      </c>
      <c r="C411" s="9" cm="1">
        <f t="array" ref="C411">_xll.SNL.Clients.Office.Excel.Functions.SPG($A411, "SP_SHARES_OUT_PERIOD_END", C$3)</f>
        <v>41643883</v>
      </c>
      <c r="D411" s="9" cm="1">
        <f t="array" ref="D411">_xll.SNL.Clients.Office.Excel.Functions.SPG($A411, "SP_SHARES_OUT_PERIOD_END", D$3)</f>
        <v>42058194</v>
      </c>
      <c r="E411" s="9" cm="1">
        <f t="array" ref="E411">_xll.SNL.Clients.Office.Excel.Functions.SPG($A411, "SP_SHARES_OUT_PERIOD_END", E$3)</f>
        <v>43677801</v>
      </c>
      <c r="F411" s="9" cm="1">
        <f t="array" ref="F411">_xll.SNL.Clients.Office.Excel.Functions.SPG($A411, "SP_SHARES_OUT_PERIOD_END", F$3)</f>
        <v>45682984</v>
      </c>
      <c r="G411" s="9" cm="1">
        <f t="array" ref="G411">_xll.SNL.Clients.Office.Excel.Functions.SPG($A411, "SP_SHARES_OUT_PERIOD_END", G$3)</f>
        <v>46164536</v>
      </c>
      <c r="H411" s="9" cm="1">
        <f t="array" ref="H411">_xll.SNL.Clients.Office.Excel.Functions.SPG($A411, "SP_SHARES_OUT_PERIOD_END", H$3)</f>
        <v>46685317</v>
      </c>
      <c r="I411" s="9" cm="1">
        <f t="array" ref="I411">_xll.SNL.Clients.Office.Excel.Functions.SPG($A411, "SP_SHARES_OUT_PERIOD_END", I$3)</f>
        <v>47013661</v>
      </c>
      <c r="J411" s="9" cm="1">
        <f t="array" ref="J411">_xll.SNL.Clients.Office.Excel.Functions.SPG($A411, "SP_SHARES_OUT_PERIOD_END", J$3)</f>
        <v>47000000</v>
      </c>
    </row>
    <row r="412" spans="1:10" x14ac:dyDescent="0.3">
      <c r="A412" s="11" t="s">
        <v>1428</v>
      </c>
      <c r="B412" s="9" t="str" cm="1">
        <f t="array" ref="B412">_xll.SNL.Clients.Office.Excel.Functions.SPG($A412, "SP_SHARES_OUT_PERIOD_END", B$3)</f>
        <v>NA</v>
      </c>
      <c r="C412" s="9" cm="1">
        <f t="array" ref="C412">_xll.SNL.Clients.Office.Excel.Functions.SPG($A412, "SP_SHARES_OUT_PERIOD_END", C$3)</f>
        <v>62303000</v>
      </c>
      <c r="D412" s="9" cm="1">
        <f t="array" ref="D412">_xll.SNL.Clients.Office.Excel.Functions.SPG($A412, "SP_SHARES_OUT_PERIOD_END", D$3)</f>
        <v>61949000</v>
      </c>
      <c r="E412" s="9" cm="1">
        <f t="array" ref="E412">_xll.SNL.Clients.Office.Excel.Functions.SPG($A412, "SP_SHARES_OUT_PERIOD_END", E$3)</f>
        <v>61839000</v>
      </c>
      <c r="F412" s="9" cm="1">
        <f t="array" ref="F412">_xll.SNL.Clients.Office.Excel.Functions.SPG($A412, "SP_SHARES_OUT_PERIOD_END", F$3)</f>
        <v>61799000</v>
      </c>
      <c r="G412" s="9" cm="1">
        <f t="array" ref="G412">_xll.SNL.Clients.Office.Excel.Functions.SPG($A412, "SP_SHARES_OUT_PERIOD_END", G$3)</f>
        <v>61746000</v>
      </c>
      <c r="H412" s="9" cm="1">
        <f t="array" ref="H412">_xll.SNL.Clients.Office.Excel.Functions.SPG($A412, "SP_SHARES_OUT_PERIOD_END", H$3)</f>
        <v>61310000</v>
      </c>
      <c r="I412" s="9" cm="1">
        <f t="array" ref="I412">_xll.SNL.Clients.Office.Excel.Functions.SPG($A412, "SP_SHARES_OUT_PERIOD_END", I$3)</f>
        <v>61284000</v>
      </c>
      <c r="J412" s="9" cm="1">
        <f t="array" ref="J412">_xll.SNL.Clients.Office.Excel.Functions.SPG($A412, "SP_SHARES_OUT_PERIOD_END", J$3)</f>
        <v>61185000</v>
      </c>
    </row>
    <row r="413" spans="1:10" x14ac:dyDescent="0.3">
      <c r="A413" s="11" t="s">
        <v>1429</v>
      </c>
      <c r="B413" s="9" cm="1">
        <f t="array" ref="B413">_xll.SNL.Clients.Office.Excel.Functions.SPG($A413, "SP_SHARES_OUT_PERIOD_END", B$3)</f>
        <v>17840501</v>
      </c>
      <c r="C413" s="9" cm="1">
        <f t="array" ref="C413">_xll.SNL.Clients.Office.Excel.Functions.SPG($A413, "SP_SHARES_OUT_PERIOD_END", C$3)</f>
        <v>17851851</v>
      </c>
      <c r="D413" s="9" cm="1">
        <f t="array" ref="D413">_xll.SNL.Clients.Office.Excel.Functions.SPG($A413, "SP_SHARES_OUT_PERIOD_END", D$3)</f>
        <v>17866712</v>
      </c>
      <c r="E413" s="9" cm="1">
        <f t="array" ref="E413">_xll.SNL.Clients.Office.Excel.Functions.SPG($A413, "SP_SHARES_OUT_PERIOD_END", E$3)</f>
        <v>17766336</v>
      </c>
      <c r="F413" s="9" cm="1">
        <f t="array" ref="F413">_xll.SNL.Clients.Office.Excel.Functions.SPG($A413, "SP_SHARES_OUT_PERIOD_END", F$3)</f>
        <v>17786740</v>
      </c>
      <c r="G413" s="9" cm="1">
        <f t="array" ref="G413">_xll.SNL.Clients.Office.Excel.Functions.SPG($A413, "SP_SHARES_OUT_PERIOD_END", G$3)</f>
        <v>17794071</v>
      </c>
      <c r="H413" s="9" cm="1">
        <f t="array" ref="H413">_xll.SNL.Clients.Office.Excel.Functions.SPG($A413, "SP_SHARES_OUT_PERIOD_END", H$3)</f>
        <v>17788155</v>
      </c>
      <c r="I413" s="9" cm="1">
        <f t="array" ref="I413">_xll.SNL.Clients.Office.Excel.Functions.SPG($A413, "SP_SHARES_OUT_PERIOD_END", I$3)</f>
        <v>17813279</v>
      </c>
      <c r="J413" s="9" cm="1">
        <f t="array" ref="J413">_xll.SNL.Clients.Office.Excel.Functions.SPG($A413, "SP_SHARES_OUT_PERIOD_END", J$3)</f>
        <v>17819421</v>
      </c>
    </row>
    <row r="414" spans="1:10" x14ac:dyDescent="0.3">
      <c r="A414" s="11" t="s">
        <v>1430</v>
      </c>
      <c r="B414" s="9" cm="1">
        <f t="array" ref="B414">_xll.SNL.Clients.Office.Excel.Functions.SPG($A414, "SP_SHARES_OUT_PERIOD_END", B$3)</f>
        <v>182513000</v>
      </c>
      <c r="C414" s="9" cm="1">
        <f t="array" ref="C414">_xll.SNL.Clients.Office.Excel.Functions.SPG($A414, "SP_SHARES_OUT_PERIOD_END", C$3)</f>
        <v>182405867</v>
      </c>
      <c r="D414" s="9" cm="1">
        <f t="array" ref="D414">_xll.SNL.Clients.Office.Excel.Functions.SPG($A414, "SP_SHARES_OUT_PERIOD_END", D$3)</f>
        <v>181344000</v>
      </c>
      <c r="E414" s="9" cm="1">
        <f t="array" ref="E414">_xll.SNL.Clients.Office.Excel.Functions.SPG($A414, "SP_SHARES_OUT_PERIOD_END", E$3)</f>
        <v>179121000</v>
      </c>
      <c r="F414" s="9" cm="1">
        <f t="array" ref="F414">_xll.SNL.Clients.Office.Excel.Functions.SPG($A414, "SP_SHARES_OUT_PERIOD_END", F$3)</f>
        <v>177669000</v>
      </c>
      <c r="G414" s="9" cm="1">
        <f t="array" ref="G414">_xll.SNL.Clients.Office.Excel.Functions.SPG($A414, "SP_SHARES_OUT_PERIOD_END", G$3)</f>
        <v>176365833</v>
      </c>
      <c r="H414" s="9" cm="1">
        <f t="array" ref="H414">_xll.SNL.Clients.Office.Excel.Functions.SPG($A414, "SP_SHARES_OUT_PERIOD_END", H$3)</f>
        <v>176327000</v>
      </c>
      <c r="I414" s="9" cm="1">
        <f t="array" ref="I414">_xll.SNL.Clients.Office.Excel.Functions.SPG($A414, "SP_SHARES_OUT_PERIOD_END", I$3)</f>
        <v>175781000</v>
      </c>
      <c r="J414" s="9" cm="1">
        <f t="array" ref="J414">_xll.SNL.Clients.Office.Excel.Functions.SPG($A414, "SP_SHARES_OUT_PERIOD_END", J$3)</f>
        <v>175624000</v>
      </c>
    </row>
    <row r="415" spans="1:10" x14ac:dyDescent="0.3">
      <c r="A415" s="11" t="s">
        <v>1431</v>
      </c>
      <c r="B415" s="9" cm="1">
        <f t="array" ref="B415">_xll.SNL.Clients.Office.Excel.Functions.SPG($A415, "SP_SHARES_OUT_PERIOD_END", B$3)</f>
        <v>24760294</v>
      </c>
      <c r="C415" s="9" cm="1">
        <f t="array" ref="C415">_xll.SNL.Clients.Office.Excel.Functions.SPG($A415, "SP_SHARES_OUT_PERIOD_END", C$3)</f>
        <v>23688309</v>
      </c>
      <c r="D415" s="9" cm="1">
        <f t="array" ref="D415">_xll.SNL.Clients.Office.Excel.Functions.SPG($A415, "SP_SHARES_OUT_PERIOD_END", D$3)</f>
        <v>23723887</v>
      </c>
      <c r="E415" s="9" cm="1">
        <f t="array" ref="E415">_xll.SNL.Clients.Office.Excel.Functions.SPG($A415, "SP_SHARES_OUT_PERIOD_END", E$3)</f>
        <v>23849437</v>
      </c>
      <c r="F415" s="9" cm="1">
        <f t="array" ref="F415">_xll.SNL.Clients.Office.Excel.Functions.SPG($A415, "SP_SHARES_OUT_PERIOD_END", F$3)</f>
        <v>24390838</v>
      </c>
      <c r="G415" s="9" cm="1">
        <f t="array" ref="G415">_xll.SNL.Clients.Office.Excel.Functions.SPG($A415, "SP_SHARES_OUT_PERIOD_END", G$3)</f>
        <v>24185583</v>
      </c>
      <c r="H415" s="9" cm="1">
        <f t="array" ref="H415">_xll.SNL.Clients.Office.Excel.Functions.SPG($A415, "SP_SHARES_OUT_PERIOD_END", H$3)</f>
        <v>24240330</v>
      </c>
      <c r="I415" s="9" cm="1">
        <f t="array" ref="I415">_xll.SNL.Clients.Office.Excel.Functions.SPG($A415, "SP_SHARES_OUT_PERIOD_END", I$3)</f>
        <v>24220606</v>
      </c>
      <c r="J415" s="9" cm="1">
        <f t="array" ref="J415">_xll.SNL.Clients.Office.Excel.Functions.SPG($A415, "SP_SHARES_OUT_PERIOD_END", J$3)</f>
        <v>24800353</v>
      </c>
    </row>
    <row r="416" spans="1:10" x14ac:dyDescent="0.3">
      <c r="A416" s="11" t="s">
        <v>1432</v>
      </c>
      <c r="B416" s="9" cm="1">
        <f t="array" ref="B416">_xll.SNL.Clients.Office.Excel.Functions.SPG($A416, "SP_SHARES_OUT_PERIOD_END", B$3)</f>
        <v>27109000</v>
      </c>
      <c r="C416" s="9" cm="1">
        <f t="array" ref="C416">_xll.SNL.Clients.Office.Excel.Functions.SPG($A416, "SP_SHARES_OUT_PERIOD_END", C$3)</f>
        <v>27062000</v>
      </c>
      <c r="D416" s="9" cm="1">
        <f t="array" ref="D416">_xll.SNL.Clients.Office.Excel.Functions.SPG($A416, "SP_SHARES_OUT_PERIOD_END", D$3)</f>
        <v>27122000</v>
      </c>
      <c r="E416" s="9" cm="1">
        <f t="array" ref="E416">_xll.SNL.Clients.Office.Excel.Functions.SPG($A416, "SP_SHARES_OUT_PERIOD_END", E$3)</f>
        <v>27285000</v>
      </c>
      <c r="F416" s="9" cm="1">
        <f t="array" ref="F416">_xll.SNL.Clients.Office.Excel.Functions.SPG($A416, "SP_SHARES_OUT_PERIOD_END", F$3)</f>
        <v>27470000</v>
      </c>
      <c r="G416" s="9" cm="1">
        <f t="array" ref="G416">_xll.SNL.Clients.Office.Excel.Functions.SPG($A416, "SP_SHARES_OUT_PERIOD_END", G$3)</f>
        <v>27504000</v>
      </c>
      <c r="H416" s="9" cm="1">
        <f t="array" ref="H416">_xll.SNL.Clients.Office.Excel.Functions.SPG($A416, "SP_SHARES_OUT_PERIOD_END", H$3)</f>
        <v>27466000</v>
      </c>
      <c r="I416" s="9" cm="1">
        <f t="array" ref="I416">_xll.SNL.Clients.Office.Excel.Functions.SPG($A416, "SP_SHARES_OUT_PERIOD_END", I$3)</f>
        <v>27498000</v>
      </c>
      <c r="J416" s="9" cm="1">
        <f t="array" ref="J416">_xll.SNL.Clients.Office.Excel.Functions.SPG($A416, "SP_SHARES_OUT_PERIOD_END", J$3)</f>
        <v>27647000</v>
      </c>
    </row>
    <row r="417" spans="1:10" x14ac:dyDescent="0.3">
      <c r="A417" s="11" t="s">
        <v>1433</v>
      </c>
      <c r="B417" s="9" cm="1">
        <f t="array" ref="B417">_xll.SNL.Clients.Office.Excel.Functions.SPG($A417, "SP_SHARES_OUT_PERIOD_END", B$3)</f>
        <v>12069000</v>
      </c>
      <c r="C417" s="9" cm="1">
        <f t="array" ref="C417">_xll.SNL.Clients.Office.Excel.Functions.SPG($A417, "SP_SHARES_OUT_PERIOD_END", C$3)</f>
        <v>12064723</v>
      </c>
      <c r="D417" s="9" cm="1">
        <f t="array" ref="D417">_xll.SNL.Clients.Office.Excel.Functions.SPG($A417, "SP_SHARES_OUT_PERIOD_END", D$3)</f>
        <v>11989238</v>
      </c>
      <c r="E417" s="9" cm="1">
        <f t="array" ref="E417">_xll.SNL.Clients.Office.Excel.Functions.SPG($A417, "SP_SHARES_OUT_PERIOD_END", E$3)</f>
        <v>11987838</v>
      </c>
      <c r="F417" s="9" cm="1">
        <f t="array" ref="F417">_xll.SNL.Clients.Office.Excel.Functions.SPG($A417, "SP_SHARES_OUT_PERIOD_END", F$3)</f>
        <v>11987838</v>
      </c>
      <c r="G417" s="9" cm="1">
        <f t="array" ref="G417">_xll.SNL.Clients.Office.Excel.Functions.SPG($A417, "SP_SHARES_OUT_PERIOD_END", G$3)</f>
        <v>11959918</v>
      </c>
      <c r="H417" s="9" cm="1">
        <f t="array" ref="H417">_xll.SNL.Clients.Office.Excel.Functions.SPG($A417, "SP_SHARES_OUT_PERIOD_END", H$3)</f>
        <v>11861983</v>
      </c>
      <c r="I417" s="9" cm="1">
        <f t="array" ref="I417">_xll.SNL.Clients.Office.Excel.Functions.SPG($A417, "SP_SHARES_OUT_PERIOD_END", I$3)</f>
        <v>11860583</v>
      </c>
      <c r="J417" s="9" cm="1">
        <f t="array" ref="J417">_xll.SNL.Clients.Office.Excel.Functions.SPG($A417, "SP_SHARES_OUT_PERIOD_END", J$3)</f>
        <v>11860683</v>
      </c>
    </row>
    <row r="418" spans="1:10" x14ac:dyDescent="0.3">
      <c r="A418" s="11" t="s">
        <v>1434</v>
      </c>
      <c r="B418" s="9" cm="1">
        <f t="array" ref="B418">_xll.SNL.Clients.Office.Excel.Functions.SPG($A418, "SP_SHARES_OUT_PERIOD_END", B$3)</f>
        <v>39652000</v>
      </c>
      <c r="C418" s="9" cm="1">
        <f t="array" ref="C418">_xll.SNL.Clients.Office.Excel.Functions.SPG($A418, "SP_SHARES_OUT_PERIOD_END", C$3)</f>
        <v>39510000</v>
      </c>
      <c r="D418" s="9" cm="1">
        <f t="array" ref="D418">_xll.SNL.Clients.Office.Excel.Functions.SPG($A418, "SP_SHARES_OUT_PERIOD_END", D$3)</f>
        <v>39426000</v>
      </c>
      <c r="E418" s="9" cm="1">
        <f t="array" ref="E418">_xll.SNL.Clients.Office.Excel.Functions.SPG($A418, "SP_SHARES_OUT_PERIOD_END", E$3)</f>
        <v>39417000</v>
      </c>
      <c r="F418" s="9" cm="1">
        <f t="array" ref="F418">_xll.SNL.Clients.Office.Excel.Functions.SPG($A418, "SP_SHARES_OUT_PERIOD_END", F$3)</f>
        <v>39345000</v>
      </c>
      <c r="G418" s="9" cm="1">
        <f t="array" ref="G418">_xll.SNL.Clients.Office.Excel.Functions.SPG($A418, "SP_SHARES_OUT_PERIOD_END", G$3)</f>
        <v>39247000</v>
      </c>
      <c r="H418" s="9" cm="1">
        <f t="array" ref="H418">_xll.SNL.Clients.Office.Excel.Functions.SPG($A418, "SP_SHARES_OUT_PERIOD_END", H$3)</f>
        <v>39243000</v>
      </c>
      <c r="I418" s="9" cm="1">
        <f t="array" ref="I418">_xll.SNL.Clients.Office.Excel.Functions.SPG($A418, "SP_SHARES_OUT_PERIOD_END", I$3)</f>
        <v>39242000</v>
      </c>
      <c r="J418" s="9" cm="1">
        <f t="array" ref="J418">_xll.SNL.Clients.Office.Excel.Functions.SPG($A418, "SP_SHARES_OUT_PERIOD_END", J$3)</f>
        <v>39170000</v>
      </c>
    </row>
    <row r="419" spans="1:10" x14ac:dyDescent="0.3">
      <c r="A419" s="11" t="s">
        <v>1435</v>
      </c>
      <c r="B419" s="9" cm="1">
        <f t="array" ref="B419">_xll.SNL.Clients.Office.Excel.Functions.SPG($A419, "SP_SHARES_OUT_PERIOD_END", B$3)</f>
        <v>13130296</v>
      </c>
      <c r="C419" s="9" cm="1">
        <f t="array" ref="C419">_xll.SNL.Clients.Office.Excel.Functions.SPG($A419, "SP_SHARES_OUT_PERIOD_END", C$3)</f>
        <v>13188776</v>
      </c>
      <c r="D419" s="9" cm="1">
        <f t="array" ref="D419">_xll.SNL.Clients.Office.Excel.Functions.SPG($A419, "SP_SHARES_OUT_PERIOD_END", D$3)</f>
        <v>13267852</v>
      </c>
      <c r="E419" s="9" cm="1">
        <f t="array" ref="E419">_xll.SNL.Clients.Office.Excel.Functions.SPG($A419, "SP_SHARES_OUT_PERIOD_END", E$3)</f>
        <v>13334752</v>
      </c>
      <c r="F419" s="9" cm="1">
        <f t="array" ref="F419">_xll.SNL.Clients.Office.Excel.Functions.SPG($A419, "SP_SHARES_OUT_PERIOD_END", F$3)</f>
        <v>13392737</v>
      </c>
      <c r="G419" s="9" cm="1">
        <f t="array" ref="G419">_xll.SNL.Clients.Office.Excel.Functions.SPG($A419, "SP_SHARES_OUT_PERIOD_END", G$3)</f>
        <v>13583285</v>
      </c>
      <c r="H419" s="9" cm="1">
        <f t="array" ref="H419">_xll.SNL.Clients.Office.Excel.Functions.SPG($A419, "SP_SHARES_OUT_PERIOD_END", H$3)</f>
        <v>13753246</v>
      </c>
      <c r="I419" s="9" cm="1">
        <f t="array" ref="I419">_xll.SNL.Clients.Office.Excel.Functions.SPG($A419, "SP_SHARES_OUT_PERIOD_END", I$3)</f>
        <v>14216862</v>
      </c>
      <c r="J419" s="9" cm="1">
        <f t="array" ref="J419">_xll.SNL.Clients.Office.Excel.Functions.SPG($A419, "SP_SHARES_OUT_PERIOD_END", J$3)</f>
        <v>14432122</v>
      </c>
    </row>
    <row r="420" spans="1:10" x14ac:dyDescent="0.3">
      <c r="A420" s="11" t="s">
        <v>1436</v>
      </c>
      <c r="B420" s="9" cm="1">
        <f t="array" ref="B420">_xll.SNL.Clients.Office.Excel.Functions.SPG($A420, "SP_SHARES_OUT_PERIOD_END", B$3)</f>
        <v>82314024</v>
      </c>
      <c r="C420" s="9" cm="1">
        <f t="array" ref="C420">_xll.SNL.Clients.Office.Excel.Functions.SPG($A420, "SP_SHARES_OUT_PERIOD_END", C$3)</f>
        <v>91675524</v>
      </c>
      <c r="D420" s="9" cm="1">
        <f t="array" ref="D420">_xll.SNL.Clients.Office.Excel.Functions.SPG($A420, "SP_SHARES_OUT_PERIOD_END", D$3)</f>
        <v>97794635</v>
      </c>
      <c r="E420" s="9" cm="1">
        <f t="array" ref="E420">_xll.SNL.Clients.Office.Excel.Functions.SPG($A420, "SP_SHARES_OUT_PERIOD_END", E$3)</f>
        <v>105027079</v>
      </c>
      <c r="F420" s="9" cm="1">
        <f t="array" ref="F420">_xll.SNL.Clients.Office.Excel.Functions.SPG($A420, "SP_SHARES_OUT_PERIOD_END", F$3)</f>
        <v>104820281</v>
      </c>
      <c r="G420" s="9" cm="1">
        <f t="array" ref="G420">_xll.SNL.Clients.Office.Excel.Functions.SPG($A420, "SP_SHARES_OUT_PERIOD_END", G$3)</f>
        <v>119816484</v>
      </c>
      <c r="H420" s="9" cm="1">
        <f t="array" ref="H420">_xll.SNL.Clients.Office.Excel.Functions.SPG($A420, "SP_SHARES_OUT_PERIOD_END", H$3)</f>
        <v>119672451</v>
      </c>
      <c r="I420" s="9" cm="1">
        <f t="array" ref="I420">_xll.SNL.Clients.Office.Excel.Functions.SPG($A420, "SP_SHARES_OUT_PERIOD_END", I$3)</f>
        <v>119158483</v>
      </c>
      <c r="J420" s="9" cm="1">
        <f t="array" ref="J420">_xll.SNL.Clients.Office.Excel.Functions.SPG($A420, "SP_SHARES_OUT_PERIOD_END", J$3)</f>
        <v>118880307</v>
      </c>
    </row>
    <row r="421" spans="1:10" x14ac:dyDescent="0.3">
      <c r="A421" s="11" t="s">
        <v>1437</v>
      </c>
      <c r="B421" s="9" cm="1">
        <f t="array" ref="B421">_xll.SNL.Clients.Office.Excel.Functions.SPG($A421, "SP_SHARES_OUT_PERIOD_END", B$3)</f>
        <v>49509000</v>
      </c>
      <c r="C421" s="9" cm="1">
        <f t="array" ref="C421">_xll.SNL.Clients.Office.Excel.Functions.SPG($A421, "SP_SHARES_OUT_PERIOD_END", C$3)</f>
        <v>49576000</v>
      </c>
      <c r="D421" s="9" cm="1">
        <f t="array" ref="D421">_xll.SNL.Clients.Office.Excel.Functions.SPG($A421, "SP_SHARES_OUT_PERIOD_END", D$3)</f>
        <v>49440000</v>
      </c>
      <c r="E421" s="9" cm="1">
        <f t="array" ref="E421">_xll.SNL.Clients.Office.Excel.Functions.SPG($A421, "SP_SHARES_OUT_PERIOD_END", E$3)</f>
        <v>49553000</v>
      </c>
      <c r="F421" s="9" cm="1">
        <f t="array" ref="F421">_xll.SNL.Clients.Office.Excel.Functions.SPG($A421, "SP_SHARES_OUT_PERIOD_END", F$3)</f>
        <v>49821000</v>
      </c>
      <c r="G421" s="9" cm="1">
        <f t="array" ref="G421">_xll.SNL.Clients.Office.Excel.Functions.SPG($A421, "SP_SHARES_OUT_PERIOD_END", G$3)</f>
        <v>49649000</v>
      </c>
      <c r="H421" s="9" cm="1">
        <f t="array" ref="H421">_xll.SNL.Clients.Office.Excel.Functions.SPG($A421, "SP_SHARES_OUT_PERIOD_END", H$3)</f>
        <v>49611000</v>
      </c>
      <c r="I421" s="9" cm="1">
        <f t="array" ref="I421">_xll.SNL.Clients.Office.Excel.Functions.SPG($A421, "SP_SHARES_OUT_PERIOD_END", I$3)</f>
        <v>49540000</v>
      </c>
      <c r="J421" s="9" cm="1">
        <f t="array" ref="J421">_xll.SNL.Clients.Office.Excel.Functions.SPG($A421, "SP_SHARES_OUT_PERIOD_END", J$3)</f>
        <v>49692000</v>
      </c>
    </row>
    <row r="422" spans="1:10" x14ac:dyDescent="0.3">
      <c r="A422" s="11" t="s">
        <v>1438</v>
      </c>
      <c r="B422" s="9" cm="1">
        <f t="array" ref="B422">_xll.SNL.Clients.Office.Excel.Functions.SPG($A422, "SP_SHARES_OUT_PERIOD_END", B$3)</f>
        <v>29988604</v>
      </c>
      <c r="C422" s="9" cm="1">
        <f t="array" ref="C422">_xll.SNL.Clients.Office.Excel.Functions.SPG($A422, "SP_SHARES_OUT_PERIOD_END", C$3)</f>
        <v>29894398</v>
      </c>
      <c r="D422" s="9" cm="1">
        <f t="array" ref="D422">_xll.SNL.Clients.Office.Excel.Functions.SPG($A422, "SP_SHARES_OUT_PERIOD_END", D$3)</f>
        <v>29867609</v>
      </c>
      <c r="E422" s="9" cm="1">
        <f t="array" ref="E422">_xll.SNL.Clients.Office.Excel.Functions.SPG($A422, "SP_SHARES_OUT_PERIOD_END", E$3)</f>
        <v>30296287</v>
      </c>
      <c r="F422" s="9" cm="1">
        <f t="array" ref="F422">_xll.SNL.Clients.Office.Excel.Functions.SPG($A422, "SP_SHARES_OUT_PERIOD_END", F$3)</f>
        <v>30313400</v>
      </c>
      <c r="G422" s="9" cm="1">
        <f t="array" ref="G422">_xll.SNL.Clients.Office.Excel.Functions.SPG($A422, "SP_SHARES_OUT_PERIOD_END", G$3)</f>
        <v>30174135</v>
      </c>
      <c r="H422" s="9" cm="1">
        <f t="array" ref="H422">_xll.SNL.Clients.Office.Excel.Functions.SPG($A422, "SP_SHARES_OUT_PERIOD_END", H$3)</f>
        <v>30634200</v>
      </c>
      <c r="I422" s="9" cm="1">
        <f t="array" ref="I422">_xll.SNL.Clients.Office.Excel.Functions.SPG($A422, "SP_SHARES_OUT_PERIOD_END", I$3)</f>
        <v>30688532</v>
      </c>
      <c r="J422" s="9" cm="1">
        <f t="array" ref="J422">_xll.SNL.Clients.Office.Excel.Functions.SPG($A422, "SP_SHARES_OUT_PERIOD_END", J$3)</f>
        <v>30625495</v>
      </c>
    </row>
    <row r="423" spans="1:10" x14ac:dyDescent="0.3">
      <c r="A423" s="11" t="s">
        <v>1439</v>
      </c>
      <c r="B423" s="9" cm="1">
        <f t="array" ref="B423">_xll.SNL.Clients.Office.Excel.Functions.SPG($A423, "SP_SHARES_OUT_PERIOD_END", B$3)</f>
        <v>121391314</v>
      </c>
      <c r="C423" s="9" cm="1">
        <f t="array" ref="C423">_xll.SNL.Clients.Office.Excel.Functions.SPG($A423, "SP_SHARES_OUT_PERIOD_END", C$3)</f>
        <v>120309346</v>
      </c>
      <c r="D423" s="9" cm="1">
        <f t="array" ref="D423">_xll.SNL.Clients.Office.Excel.Functions.SPG($A423, "SP_SHARES_OUT_PERIOD_END", D$3)</f>
        <v>119953176</v>
      </c>
      <c r="E423" s="9" cm="1">
        <f t="array" ref="E423">_xll.SNL.Clients.Office.Excel.Functions.SPG($A423, "SP_SHARES_OUT_PERIOD_END", E$3)</f>
        <v>119479134</v>
      </c>
      <c r="F423" s="9" cm="1">
        <f t="array" ref="F423">_xll.SNL.Clients.Office.Excel.Functions.SPG($A423, "SP_SHARES_OUT_PERIOD_END", F$3)</f>
        <v>118678902</v>
      </c>
      <c r="G423" s="9" cm="1">
        <f t="array" ref="G423">_xll.SNL.Clients.Office.Excel.Functions.SPG($A423, "SP_SHARES_OUT_PERIOD_END", G$3)</f>
        <v>118216979</v>
      </c>
      <c r="H423" s="9" cm="1">
        <f t="array" ref="H423">_xll.SNL.Clients.Office.Excel.Functions.SPG($A423, "SP_SHARES_OUT_PERIOD_END", H$3)</f>
        <v>118004544</v>
      </c>
      <c r="I423" s="9" cm="1">
        <f t="array" ref="I423">_xll.SNL.Clients.Office.Excel.Functions.SPG($A423, "SP_SHARES_OUT_PERIOD_END", I$3)</f>
        <v>117106892</v>
      </c>
      <c r="J423" s="9" cm="1">
        <f t="array" ref="J423">_xll.SNL.Clients.Office.Excel.Functions.SPG($A423, "SP_SHARES_OUT_PERIOD_END", J$3)</f>
        <v>115469961</v>
      </c>
    </row>
    <row r="424" spans="1:10" x14ac:dyDescent="0.3">
      <c r="A424" s="11" t="s">
        <v>1440</v>
      </c>
      <c r="B424" s="9" cm="1">
        <f t="array" ref="B424">_xll.SNL.Clients.Office.Excel.Functions.SPG($A424, "SP_SHARES_OUT_PERIOD_END", B$3)</f>
        <v>51292003</v>
      </c>
      <c r="C424" s="9" cm="1">
        <f t="array" ref="C424">_xll.SNL.Clients.Office.Excel.Functions.SPG($A424, "SP_SHARES_OUT_PERIOD_END", C$3)</f>
        <v>51156821</v>
      </c>
      <c r="D424" s="9" cm="1">
        <f t="array" ref="D424">_xll.SNL.Clients.Office.Excel.Functions.SPG($A424, "SP_SHARES_OUT_PERIOD_END", D$3)</f>
        <v>51156303</v>
      </c>
      <c r="E424" s="9" cm="1">
        <f t="array" ref="E424">_xll.SNL.Clients.Office.Excel.Functions.SPG($A424, "SP_SHARES_OUT_PERIOD_END", E$3)</f>
        <v>51123406</v>
      </c>
      <c r="F424" s="9" cm="1">
        <f t="array" ref="F424">_xll.SNL.Clients.Office.Excel.Functions.SPG($A424, "SP_SHARES_OUT_PERIOD_END", F$3)</f>
        <v>51009691</v>
      </c>
      <c r="G424" s="9" cm="1">
        <f t="array" ref="G424">_xll.SNL.Clients.Office.Excel.Functions.SPG($A424, "SP_SHARES_OUT_PERIOD_END", G$3)</f>
        <v>50969964</v>
      </c>
      <c r="H424" s="9" cm="1">
        <f t="array" ref="H424">_xll.SNL.Clients.Office.Excel.Functions.SPG($A424, "SP_SHARES_OUT_PERIOD_END", H$3)</f>
        <v>50969343</v>
      </c>
      <c r="I424" s="9" cm="1">
        <f t="array" ref="I424">_xll.SNL.Clients.Office.Excel.Functions.SPG($A424, "SP_SHARES_OUT_PERIOD_END", I$3)</f>
        <v>52718395</v>
      </c>
      <c r="J424" s="9" cm="1">
        <f t="array" ref="J424">_xll.SNL.Clients.Office.Excel.Functions.SPG($A424, "SP_SHARES_OUT_PERIOD_END", J$3)</f>
        <v>54027163</v>
      </c>
    </row>
    <row r="425" spans="1:10" x14ac:dyDescent="0.3">
      <c r="A425" s="11" t="s">
        <v>1441</v>
      </c>
      <c r="B425" s="9" cm="1">
        <f t="array" ref="B425">_xll.SNL.Clients.Office.Excel.Functions.SPG($A425, "SP_SHARES_OUT_PERIOD_END", B$3)</f>
        <v>40354012</v>
      </c>
      <c r="C425" s="9" cm="1">
        <f t="array" ref="C425">_xll.SNL.Clients.Office.Excel.Functions.SPG($A425, "SP_SHARES_OUT_PERIOD_END", C$3)</f>
        <v>40815753</v>
      </c>
      <c r="D425" s="9" cm="1">
        <f t="array" ref="D425">_xll.SNL.Clients.Office.Excel.Functions.SPG($A425, "SP_SHARES_OUT_PERIOD_END", D$3)</f>
        <v>41543406</v>
      </c>
      <c r="E425" s="9" cm="1">
        <f t="array" ref="E425">_xll.SNL.Clients.Office.Excel.Functions.SPG($A425, "SP_SHARES_OUT_PERIOD_END", E$3)</f>
        <v>42315464</v>
      </c>
      <c r="F425" s="9" cm="1">
        <f t="array" ref="F425">_xll.SNL.Clients.Office.Excel.Functions.SPG($A425, "SP_SHARES_OUT_PERIOD_END", F$3)</f>
        <v>43173720</v>
      </c>
      <c r="G425" s="9" cm="1">
        <f t="array" ref="G425">_xll.SNL.Clients.Office.Excel.Functions.SPG($A425, "SP_SHARES_OUT_PERIOD_END", G$3)</f>
        <v>43674127</v>
      </c>
      <c r="H425" s="9" cm="1">
        <f t="array" ref="H425">_xll.SNL.Clients.Office.Excel.Functions.SPG($A425, "SP_SHARES_OUT_PERIOD_END", H$3)</f>
        <v>44722262</v>
      </c>
      <c r="I425" s="9" cm="1">
        <f t="array" ref="I425">_xll.SNL.Clients.Office.Excel.Functions.SPG($A425, "SP_SHARES_OUT_PERIOD_END", I$3)</f>
        <v>45710332</v>
      </c>
      <c r="J425" s="9" cm="1">
        <f t="array" ref="J425">_xll.SNL.Clients.Office.Excel.Functions.SPG($A425, "SP_SHARES_OUT_PERIOD_END", J$3)</f>
        <v>46742115</v>
      </c>
    </row>
    <row r="426" spans="1:10" x14ac:dyDescent="0.3">
      <c r="A426" s="11" t="s">
        <v>1442</v>
      </c>
      <c r="B426" s="9" cm="1">
        <f t="array" ref="B426">_xll.SNL.Clients.Office.Excel.Functions.SPG($A426, "SP_SHARES_OUT_PERIOD_END", B$3)</f>
        <v>43021707</v>
      </c>
      <c r="C426" s="9" cm="1">
        <f t="array" ref="C426">_xll.SNL.Clients.Office.Excel.Functions.SPG($A426, "SP_SHARES_OUT_PERIOD_END", C$3)</f>
        <v>43360695</v>
      </c>
      <c r="D426" s="9" cm="1">
        <f t="array" ref="D426">_xll.SNL.Clients.Office.Excel.Functions.SPG($A426, "SP_SHARES_OUT_PERIOD_END", D$3)</f>
        <v>42899041</v>
      </c>
      <c r="E426" s="9" cm="1">
        <f t="array" ref="E426">_xll.SNL.Clients.Office.Excel.Functions.SPG($A426, "SP_SHARES_OUT_PERIOD_END", E$3)</f>
        <v>43062914</v>
      </c>
      <c r="F426" s="9" cm="1">
        <f t="array" ref="F426">_xll.SNL.Clients.Office.Excel.Functions.SPG($A426, "SP_SHARES_OUT_PERIOD_END", F$3)</f>
        <v>43689037</v>
      </c>
      <c r="G426" s="9" cm="1">
        <f t="array" ref="G426">_xll.SNL.Clients.Office.Excel.Functions.SPG($A426, "SP_SHARES_OUT_PERIOD_END", G$3)</f>
        <v>43795955</v>
      </c>
      <c r="H426" s="9" cm="1">
        <f t="array" ref="H426">_xll.SNL.Clients.Office.Excel.Functions.SPG($A426, "SP_SHARES_OUT_PERIOD_END", H$3)</f>
        <v>43565346</v>
      </c>
      <c r="I426" s="9" cm="1">
        <f t="array" ref="I426">_xll.SNL.Clients.Office.Excel.Functions.SPG($A426, "SP_SHARES_OUT_PERIOD_END", I$3)</f>
        <v>43357557</v>
      </c>
      <c r="J426" s="9" cm="1">
        <f t="array" ref="J426">_xll.SNL.Clients.Office.Excel.Functions.SPG($A426, "SP_SHARES_OUT_PERIOD_END", J$3)</f>
        <v>43307145</v>
      </c>
    </row>
    <row r="427" spans="1:10" x14ac:dyDescent="0.3">
      <c r="A427" s="11" t="s">
        <v>1443</v>
      </c>
      <c r="B427" s="9" cm="1">
        <f t="array" ref="B427">_xll.SNL.Clients.Office.Excel.Functions.SPG($A427, "SP_SHARES_OUT_PERIOD_END", B$3)</f>
        <v>85053844</v>
      </c>
      <c r="C427" s="9" cm="1">
        <f t="array" ref="C427">_xll.SNL.Clients.Office.Excel.Functions.SPG($A427, "SP_SHARES_OUT_PERIOD_END", C$3)</f>
        <v>84694718</v>
      </c>
      <c r="D427" s="9" cm="1">
        <f t="array" ref="D427">_xll.SNL.Clients.Office.Excel.Functions.SPG($A427, "SP_SHARES_OUT_PERIOD_END", D$3)</f>
        <v>88343258</v>
      </c>
      <c r="E427" s="9" cm="1">
        <f t="array" ref="E427">_xll.SNL.Clients.Office.Excel.Functions.SPG($A427, "SP_SHARES_OUT_PERIOD_END", E$3)</f>
        <v>90711413</v>
      </c>
      <c r="F427" s="9" cm="1">
        <f t="array" ref="F427">_xll.SNL.Clients.Office.Excel.Functions.SPG($A427, "SP_SHARES_OUT_PERIOD_END", F$3)</f>
        <v>95499836</v>
      </c>
      <c r="G427" s="9" cm="1">
        <f t="array" ref="G427">_xll.SNL.Clients.Office.Excel.Functions.SPG($A427, "SP_SHARES_OUT_PERIOD_END", G$3)</f>
        <v>95732542</v>
      </c>
      <c r="H427" s="9" cm="1">
        <f t="array" ref="H427">_xll.SNL.Clients.Office.Excel.Functions.SPG($A427, "SP_SHARES_OUT_PERIOD_END", H$3)</f>
        <v>95764690</v>
      </c>
      <c r="I427" s="9" cm="1">
        <f t="array" ref="I427">_xll.SNL.Clients.Office.Excel.Functions.SPG($A427, "SP_SHARES_OUT_PERIOD_END", I$3)</f>
        <v>95165253</v>
      </c>
      <c r="J427" s="9" cm="1">
        <f t="array" ref="J427">_xll.SNL.Clients.Office.Excel.Functions.SPG($A427, "SP_SHARES_OUT_PERIOD_END", J$3)</f>
        <v>94319215</v>
      </c>
    </row>
    <row r="428" spans="1:10" x14ac:dyDescent="0.3">
      <c r="A428" s="11" t="s">
        <v>1444</v>
      </c>
      <c r="B428" s="9" cm="1">
        <f t="array" ref="B428">_xll.SNL.Clients.Office.Excel.Functions.SPG($A428, "SP_SHARES_OUT_PERIOD_END", B$3)</f>
        <v>103784239</v>
      </c>
      <c r="C428" s="9" cm="1">
        <f t="array" ref="C428">_xll.SNL.Clients.Office.Excel.Functions.SPG($A428, "SP_SHARES_OUT_PERIOD_END", C$3)</f>
        <v>102994958</v>
      </c>
      <c r="D428" s="9" cm="1">
        <f t="array" ref="D428">_xll.SNL.Clients.Office.Excel.Functions.SPG($A428, "SP_SHARES_OUT_PERIOD_END", D$3)</f>
        <v>103282917</v>
      </c>
      <c r="E428" s="9" cm="1">
        <f t="array" ref="E428">_xll.SNL.Clients.Office.Excel.Functions.SPG($A428, "SP_SHARES_OUT_PERIOD_END", E$3)</f>
        <v>104524320</v>
      </c>
      <c r="F428" s="9" cm="1">
        <f t="array" ref="F428">_xll.SNL.Clients.Office.Excel.Functions.SPG($A428, "SP_SHARES_OUT_PERIOD_END", F$3)</f>
        <v>106891337</v>
      </c>
      <c r="G428" s="9" cm="1">
        <f t="array" ref="G428">_xll.SNL.Clients.Office.Excel.Functions.SPG($A428, "SP_SHARES_OUT_PERIOD_END", G$3)</f>
        <v>109483281</v>
      </c>
      <c r="H428" s="9" cm="1">
        <f t="array" ref="H428">_xll.SNL.Clients.Office.Excel.Functions.SPG($A428, "SP_SHARES_OUT_PERIOD_END", H$3)</f>
        <v>111091503</v>
      </c>
      <c r="I428" s="9" cm="1">
        <f t="array" ref="I428">_xll.SNL.Clients.Office.Excel.Functions.SPG($A428, "SP_SHARES_OUT_PERIOD_END", I$3)</f>
        <v>112957976</v>
      </c>
      <c r="J428" s="9" cm="1">
        <f t="array" ref="J428">_xll.SNL.Clients.Office.Excel.Functions.SPG($A428, "SP_SHARES_OUT_PERIOD_END", J$3)</f>
        <v>115170545</v>
      </c>
    </row>
    <row r="429" spans="1:10" x14ac:dyDescent="0.3">
      <c r="A429" s="11" t="s">
        <v>1445</v>
      </c>
      <c r="B429" s="9" cm="1">
        <f t="array" ref="B429">_xll.SNL.Clients.Office.Excel.Functions.SPG($A429, "SP_SHARES_OUT_PERIOD_END", B$3)</f>
        <v>61928760</v>
      </c>
      <c r="C429" s="9" cm="1">
        <f t="array" ref="C429">_xll.SNL.Clients.Office.Excel.Functions.SPG($A429, "SP_SHARES_OUT_PERIOD_END", C$3)</f>
        <v>61035139</v>
      </c>
      <c r="D429" s="9" cm="1">
        <f t="array" ref="D429">_xll.SNL.Clients.Office.Excel.Functions.SPG($A429, "SP_SHARES_OUT_PERIOD_END", D$3)</f>
        <v>59521903</v>
      </c>
      <c r="E429" s="9" cm="1">
        <f t="array" ref="E429">_xll.SNL.Clients.Office.Excel.Functions.SPG($A429, "SP_SHARES_OUT_PERIOD_END", E$3)</f>
        <v>58762063</v>
      </c>
      <c r="F429" s="9" cm="1">
        <f t="array" ref="F429">_xll.SNL.Clients.Office.Excel.Functions.SPG($A429, "SP_SHARES_OUT_PERIOD_END", F$3)</f>
        <v>58600787</v>
      </c>
      <c r="G429" s="9" cm="1">
        <f t="array" ref="G429">_xll.SNL.Clients.Office.Excel.Functions.SPG($A429, "SP_SHARES_OUT_PERIOD_END", G$3)</f>
        <v>57708613</v>
      </c>
      <c r="H429" s="9" cm="1">
        <f t="array" ref="H429">_xll.SNL.Clients.Office.Excel.Functions.SPG($A429, "SP_SHARES_OUT_PERIOD_END", H$3)</f>
        <v>57647476</v>
      </c>
      <c r="I429" s="9" cm="1">
        <f t="array" ref="I429">_xll.SNL.Clients.Office.Excel.Functions.SPG($A429, "SP_SHARES_OUT_PERIOD_END", I$3)</f>
        <v>57494185</v>
      </c>
      <c r="J429" s="9" cm="1">
        <f t="array" ref="J429">_xll.SNL.Clients.Office.Excel.Functions.SPG($A429, "SP_SHARES_OUT_PERIOD_END", J$3)</f>
        <v>51440503</v>
      </c>
    </row>
    <row r="430" spans="1:10" x14ac:dyDescent="0.3">
      <c r="A430" s="11" t="s">
        <v>1446</v>
      </c>
      <c r="B430" s="9" cm="1">
        <f t="array" ref="B430">_xll.SNL.Clients.Office.Excel.Functions.SPG($A430, "SP_SHARES_OUT_PERIOD_END", B$3)</f>
        <v>23770640</v>
      </c>
      <c r="C430" s="9" cm="1">
        <f t="array" ref="C430">_xll.SNL.Clients.Office.Excel.Functions.SPG($A430, "SP_SHARES_OUT_PERIOD_END", C$3)</f>
        <v>24226088</v>
      </c>
      <c r="D430" s="9" cm="1">
        <f t="array" ref="D430">_xll.SNL.Clients.Office.Excel.Functions.SPG($A430, "SP_SHARES_OUT_PERIOD_END", D$3)</f>
        <v>24510076</v>
      </c>
      <c r="E430" s="9" cm="1">
        <f t="array" ref="E430">_xll.SNL.Clients.Office.Excel.Functions.SPG($A430, "SP_SHARES_OUT_PERIOD_END", E$3)</f>
        <v>25147616</v>
      </c>
      <c r="F430" s="9" cm="1">
        <f t="array" ref="F430">_xll.SNL.Clients.Office.Excel.Functions.SPG($A430, "SP_SHARES_OUT_PERIOD_END", F$3)</f>
        <v>25316070</v>
      </c>
      <c r="G430" s="9" cm="1">
        <f t="array" ref="G430">_xll.SNL.Clients.Office.Excel.Functions.SPG($A430, "SP_SHARES_OUT_PERIOD_END", G$3)</f>
        <v>25721957</v>
      </c>
      <c r="H430" s="9" cm="1">
        <f t="array" ref="H430">_xll.SNL.Clients.Office.Excel.Functions.SPG($A430, "SP_SHARES_OUT_PERIOD_END", H$3)</f>
        <v>25785903</v>
      </c>
      <c r="I430" s="9" cm="1">
        <f t="array" ref="I430">_xll.SNL.Clients.Office.Excel.Functions.SPG($A430, "SP_SHARES_OUT_PERIOD_END", I$3)</f>
        <v>26095434</v>
      </c>
      <c r="J430" s="9" cm="1">
        <f t="array" ref="J430">_xll.SNL.Clients.Office.Excel.Functions.SPG($A430, "SP_SHARES_OUT_PERIOD_END", J$3)</f>
        <v>26202723</v>
      </c>
    </row>
    <row r="431" spans="1:10" x14ac:dyDescent="0.3">
      <c r="A431" s="11" t="s">
        <v>1447</v>
      </c>
      <c r="B431" s="9" cm="1">
        <f t="array" ref="B431">_xll.SNL.Clients.Office.Excel.Functions.SPG($A431, "SP_SHARES_OUT_PERIOD_END", B$3)</f>
        <v>130663184</v>
      </c>
      <c r="C431" s="9" cm="1">
        <f t="array" ref="C431">_xll.SNL.Clients.Office.Excel.Functions.SPG($A431, "SP_SHARES_OUT_PERIOD_END", C$3)</f>
        <v>130489493</v>
      </c>
      <c r="D431" s="9" cm="1">
        <f t="array" ref="D431">_xll.SNL.Clients.Office.Excel.Functions.SPG($A431, "SP_SHARES_OUT_PERIOD_END", D$3)</f>
        <v>130448599</v>
      </c>
      <c r="E431" s="9" cm="1">
        <f t="array" ref="E431">_xll.SNL.Clients.Office.Excel.Functions.SPG($A431, "SP_SHARES_OUT_PERIOD_END", E$3)</f>
        <v>130380393</v>
      </c>
      <c r="F431" s="9" cm="1">
        <f t="array" ref="F431">_xll.SNL.Clients.Office.Excel.Functions.SPG($A431, "SP_SHARES_OUT_PERIOD_END", F$3)</f>
        <v>75928193</v>
      </c>
      <c r="G431" s="9" cm="1">
        <f t="array" ref="G431">_xll.SNL.Clients.Office.Excel.Functions.SPG($A431, "SP_SHARES_OUT_PERIOD_END", G$3)</f>
        <v>75537186</v>
      </c>
      <c r="H431" s="9" cm="1">
        <f t="array" ref="H431">_xll.SNL.Clients.Office.Excel.Functions.SPG($A431, "SP_SHARES_OUT_PERIOD_END", H$3)</f>
        <v>75531884</v>
      </c>
      <c r="I431" s="9" cm="1">
        <f t="array" ref="I431">_xll.SNL.Clients.Office.Excel.Functions.SPG($A431, "SP_SHARES_OUT_PERIOD_END", I$3)</f>
        <v>75530425</v>
      </c>
      <c r="J431" s="9" cm="1">
        <f t="array" ref="J431">_xll.SNL.Clients.Office.Excel.Functions.SPG($A431, "SP_SHARES_OUT_PERIOD_END", J$3)</f>
        <v>75467890</v>
      </c>
    </row>
    <row r="432" spans="1:10" x14ac:dyDescent="0.3">
      <c r="A432" s="11" t="s">
        <v>1448</v>
      </c>
      <c r="B432" s="9" cm="1">
        <f t="array" ref="B432">_xll.SNL.Clients.Office.Excel.Functions.SPG($A432, "SP_SHARES_OUT_PERIOD_END", B$3)</f>
        <v>28248036</v>
      </c>
      <c r="C432" s="9" cm="1">
        <f t="array" ref="C432">_xll.SNL.Clients.Office.Excel.Functions.SPG($A432, "SP_SHARES_OUT_PERIOD_END", C$3)</f>
        <v>28076662</v>
      </c>
      <c r="D432" s="9" cm="1">
        <f t="array" ref="D432">_xll.SNL.Clients.Office.Excel.Functions.SPG($A432, "SP_SHARES_OUT_PERIOD_END", D$3)</f>
        <v>21189144</v>
      </c>
      <c r="E432" s="9" cm="1">
        <f t="array" ref="E432">_xll.SNL.Clients.Office.Excel.Functions.SPG($A432, "SP_SHARES_OUT_PERIOD_END", E$3)</f>
        <v>21142890</v>
      </c>
      <c r="F432" s="9" cm="1">
        <f t="array" ref="F432">_xll.SNL.Clients.Office.Excel.Functions.SPG($A432, "SP_SHARES_OUT_PERIOD_END", F$3)</f>
        <v>21108010</v>
      </c>
      <c r="G432" s="9" cm="1">
        <f t="array" ref="G432">_xll.SNL.Clients.Office.Excel.Functions.SPG($A432, "SP_SHARES_OUT_PERIOD_END", G$3)</f>
        <v>20986665</v>
      </c>
      <c r="H432" s="9" cm="1">
        <f t="array" ref="H432">_xll.SNL.Clients.Office.Excel.Functions.SPG($A432, "SP_SHARES_OUT_PERIOD_END", H$3)</f>
        <v>20907528</v>
      </c>
      <c r="I432" s="9" cm="1">
        <f t="array" ref="I432">_xll.SNL.Clients.Office.Excel.Functions.SPG($A432, "SP_SHARES_OUT_PERIOD_END", I$3)</f>
        <v>20866533</v>
      </c>
      <c r="J432" s="9" cm="1">
        <f t="array" ref="J432">_xll.SNL.Clients.Office.Excel.Functions.SPG($A432, "SP_SHARES_OUT_PERIOD_END", J$3)</f>
        <v>20815604</v>
      </c>
    </row>
    <row r="433" spans="1:10" x14ac:dyDescent="0.3">
      <c r="A433" s="11" t="s">
        <v>1449</v>
      </c>
      <c r="B433" s="9" cm="1">
        <f t="array" ref="B433">_xll.SNL.Clients.Office.Excel.Functions.SPG($A433, "SP_SHARES_OUT_PERIOD_END", B$3)</f>
        <v>93249000</v>
      </c>
      <c r="C433" s="9" cm="1">
        <f t="array" ref="C433">_xll.SNL.Clients.Office.Excel.Functions.SPG($A433, "SP_SHARES_OUT_PERIOD_END", C$3)</f>
        <v>93559000</v>
      </c>
      <c r="D433" s="9" cm="1">
        <f t="array" ref="D433">_xll.SNL.Clients.Office.Excel.Functions.SPG($A433, "SP_SHARES_OUT_PERIOD_END", D$3)</f>
        <v>94664000</v>
      </c>
      <c r="E433" s="9" cm="1">
        <f t="array" ref="E433">_xll.SNL.Clients.Office.Excel.Functions.SPG($A433, "SP_SHARES_OUT_PERIOD_END", E$3)</f>
        <v>94962000</v>
      </c>
      <c r="F433" s="9" cm="1">
        <f t="array" ref="F433">_xll.SNL.Clients.Office.Excel.Functions.SPG($A433, "SP_SHARES_OUT_PERIOD_END", F$3)</f>
        <v>95798000</v>
      </c>
      <c r="G433" s="9" cm="1">
        <f t="array" ref="G433">_xll.SNL.Clients.Office.Excel.Functions.SPG($A433, "SP_SHARES_OUT_PERIOD_END", G$3)</f>
        <v>96680000</v>
      </c>
      <c r="H433" s="9" cm="1">
        <f t="array" ref="H433">_xll.SNL.Clients.Office.Excel.Functions.SPG($A433, "SP_SHARES_OUT_PERIOD_END", H$3)</f>
        <v>97506000</v>
      </c>
      <c r="I433" s="9" cm="1">
        <f t="array" ref="I433">_xll.SNL.Clients.Office.Excel.Functions.SPG($A433, "SP_SHARES_OUT_PERIOD_END", I$3)</f>
        <v>98048000</v>
      </c>
      <c r="J433" s="9" cm="1">
        <f t="array" ref="J433">_xll.SNL.Clients.Office.Excel.Functions.SPG($A433, "SP_SHARES_OUT_PERIOD_END", J$3)</f>
        <v>98649000</v>
      </c>
    </row>
    <row r="434" spans="1:10" x14ac:dyDescent="0.3">
      <c r="A434" s="11" t="s">
        <v>1450</v>
      </c>
      <c r="B434" s="9" cm="1">
        <f t="array" ref="B434">_xll.SNL.Clients.Office.Excel.Functions.SPG($A434, "SP_SHARES_OUT_PERIOD_END", B$3)</f>
        <v>17680380</v>
      </c>
      <c r="C434" s="9" cm="1">
        <f t="array" ref="C434">_xll.SNL.Clients.Office.Excel.Functions.SPG($A434, "SP_SHARES_OUT_PERIOD_END", C$3)</f>
        <v>17673607</v>
      </c>
      <c r="D434" s="9" cm="1">
        <f t="array" ref="D434">_xll.SNL.Clients.Office.Excel.Functions.SPG($A434, "SP_SHARES_OUT_PERIOD_END", D$3)</f>
        <v>17852066</v>
      </c>
      <c r="E434" s="9" cm="1">
        <f t="array" ref="E434">_xll.SNL.Clients.Office.Excel.Functions.SPG($A434, "SP_SHARES_OUT_PERIOD_END", E$3)</f>
        <v>17940532</v>
      </c>
      <c r="F434" s="9" cm="1">
        <f t="array" ref="F434">_xll.SNL.Clients.Office.Excel.Functions.SPG($A434, "SP_SHARES_OUT_PERIOD_END", F$3)</f>
        <v>17989801</v>
      </c>
      <c r="G434" s="9" cm="1">
        <f t="array" ref="G434">_xll.SNL.Clients.Office.Excel.Functions.SPG($A434, "SP_SHARES_OUT_PERIOD_END", G$3)</f>
        <v>17991988</v>
      </c>
      <c r="H434" s="9" cm="1">
        <f t="array" ref="H434">_xll.SNL.Clients.Office.Excel.Functions.SPG($A434, "SP_SHARES_OUT_PERIOD_END", H$3)</f>
        <v>18000855</v>
      </c>
      <c r="I434" s="9" cm="1">
        <f t="array" ref="I434">_xll.SNL.Clients.Office.Excel.Functions.SPG($A434, "SP_SHARES_OUT_PERIOD_END", I$3)</f>
        <v>17999223</v>
      </c>
      <c r="J434" s="9" cm="1">
        <f t="array" ref="J434">_xll.SNL.Clients.Office.Excel.Functions.SPG($A434, "SP_SHARES_OUT_PERIOD_END", J$3)</f>
        <v>17981822</v>
      </c>
    </row>
    <row r="435" spans="1:10" x14ac:dyDescent="0.3">
      <c r="A435" s="11" t="s">
        <v>1451</v>
      </c>
      <c r="B435" s="9" t="str" cm="1">
        <f t="array" ref="B435">_xll.SNL.Clients.Office.Excel.Functions.SPG($A435, "SP_SHARES_OUT_PERIOD_END", B$3)</f>
        <v>NA</v>
      </c>
      <c r="C435" s="9" cm="1">
        <f t="array" ref="C435">_xll.SNL.Clients.Office.Excel.Functions.SPG($A435, "SP_SHARES_OUT_PERIOD_END", C$3)</f>
        <v>46975863</v>
      </c>
      <c r="D435" s="9" cm="1">
        <f t="array" ref="D435">_xll.SNL.Clients.Office.Excel.Functions.SPG($A435, "SP_SHARES_OUT_PERIOD_END", D$3)</f>
        <v>47015270</v>
      </c>
      <c r="E435" s="9" cm="1">
        <f t="array" ref="E435">_xll.SNL.Clients.Office.Excel.Functions.SPG($A435, "SP_SHARES_OUT_PERIOD_END", E$3)</f>
        <v>32875793</v>
      </c>
      <c r="F435" s="9" cm="1">
        <f t="array" ref="F435">_xll.SNL.Clients.Office.Excel.Functions.SPG($A435, "SP_SHARES_OUT_PERIOD_END", F$3)</f>
        <v>32874793</v>
      </c>
      <c r="G435" s="9" cm="1">
        <f t="array" ref="G435">_xll.SNL.Clients.Office.Excel.Functions.SPG($A435, "SP_SHARES_OUT_PERIOD_END", G$3)</f>
        <v>32866793</v>
      </c>
      <c r="H435" s="9" cm="1">
        <f t="array" ref="H435">_xll.SNL.Clients.Office.Excel.Functions.SPG($A435, "SP_SHARES_OUT_PERIOD_END", H$3)</f>
        <v>32768819</v>
      </c>
      <c r="I435" s="9" cm="1">
        <f t="array" ref="I435">_xll.SNL.Clients.Office.Excel.Functions.SPG($A435, "SP_SHARES_OUT_PERIOD_END", I$3)</f>
        <v>32744032</v>
      </c>
      <c r="J435" s="9" cm="1">
        <f t="array" ref="J435">_xll.SNL.Clients.Office.Excel.Functions.SPG($A435, "SP_SHARES_OUT_PERIOD_END", J$3)</f>
        <v>32706532</v>
      </c>
    </row>
    <row r="436" spans="1:10" x14ac:dyDescent="0.3">
      <c r="A436" s="11" t="s">
        <v>1452</v>
      </c>
      <c r="B436" s="9" cm="1">
        <f t="array" ref="B436">_xll.SNL.Clients.Office.Excel.Functions.SPG($A436, "SP_SHARES_OUT_PERIOD_END", B$3)</f>
        <v>67500000</v>
      </c>
      <c r="C436" s="9" cm="1">
        <f t="array" ref="C436">_xll.SNL.Clients.Office.Excel.Functions.SPG($A436, "SP_SHARES_OUT_PERIOD_END", C$3)</f>
        <v>67300000</v>
      </c>
      <c r="D436" s="9" cm="1">
        <f t="array" ref="D436">_xll.SNL.Clients.Office.Excel.Functions.SPG($A436, "SP_SHARES_OUT_PERIOD_END", D$3)</f>
        <v>67200000</v>
      </c>
      <c r="E436" s="9" cm="1">
        <f t="array" ref="E436">_xll.SNL.Clients.Office.Excel.Functions.SPG($A436, "SP_SHARES_OUT_PERIOD_END", E$3)</f>
        <v>67100000</v>
      </c>
      <c r="F436" s="9" cm="1">
        <f t="array" ref="F436">_xll.SNL.Clients.Office.Excel.Functions.SPG($A436, "SP_SHARES_OUT_PERIOD_END", F$3)</f>
        <v>66800000</v>
      </c>
      <c r="G436" s="9" cm="1">
        <f t="array" ref="G436">_xll.SNL.Clients.Office.Excel.Functions.SPG($A436, "SP_SHARES_OUT_PERIOD_END", G$3)</f>
        <v>66700000</v>
      </c>
      <c r="H436" s="9" cm="1">
        <f t="array" ref="H436">_xll.SNL.Clients.Office.Excel.Functions.SPG($A436, "SP_SHARES_OUT_PERIOD_END", H$3)</f>
        <v>66800000</v>
      </c>
      <c r="I436" s="9" cm="1">
        <f t="array" ref="I436">_xll.SNL.Clients.Office.Excel.Functions.SPG($A436, "SP_SHARES_OUT_PERIOD_END", I$3)</f>
        <v>66800000</v>
      </c>
      <c r="J436" s="9" cm="1">
        <f t="array" ref="J436">_xll.SNL.Clients.Office.Excel.Functions.SPG($A436, "SP_SHARES_OUT_PERIOD_END", J$3)</f>
        <v>66600000</v>
      </c>
    </row>
    <row r="437" spans="1:10" x14ac:dyDescent="0.3">
      <c r="A437" s="11" t="s">
        <v>1453</v>
      </c>
      <c r="B437" s="9" cm="1">
        <f t="array" ref="B437">_xll.SNL.Clients.Office.Excel.Functions.SPG($A437, "SP_SHARES_OUT_PERIOD_END", B$3)</f>
        <v>56944626</v>
      </c>
      <c r="C437" s="9" cm="1">
        <f t="array" ref="C437">_xll.SNL.Clients.Office.Excel.Functions.SPG($A437, "SP_SHARES_OUT_PERIOD_END", C$3)</f>
        <v>56467482</v>
      </c>
      <c r="D437" s="9" cm="1">
        <f t="array" ref="D437">_xll.SNL.Clients.Office.Excel.Functions.SPG($A437, "SP_SHARES_OUT_PERIOD_END", D$3)</f>
        <v>56127603</v>
      </c>
      <c r="E437" s="9" cm="1">
        <f t="array" ref="E437">_xll.SNL.Clients.Office.Excel.Functions.SPG($A437, "SP_SHARES_OUT_PERIOD_END", E$3)</f>
        <v>55473439</v>
      </c>
      <c r="F437" s="9" cm="1">
        <f t="array" ref="F437">_xll.SNL.Clients.Office.Excel.Functions.SPG($A437, "SP_SHARES_OUT_PERIOD_END", F$3)</f>
        <v>55274801</v>
      </c>
      <c r="G437" s="9" cm="1">
        <f t="array" ref="G437">_xll.SNL.Clients.Office.Excel.Functions.SPG($A437, "SP_SHARES_OUT_PERIOD_END", G$3)</f>
        <v>54887538</v>
      </c>
      <c r="H437" s="9" cm="1">
        <f t="array" ref="H437">_xll.SNL.Clients.Office.Excel.Functions.SPG($A437, "SP_SHARES_OUT_PERIOD_END", H$3)</f>
        <v>54648886</v>
      </c>
      <c r="I437" s="9" cm="1">
        <f t="array" ref="I437">_xll.SNL.Clients.Office.Excel.Functions.SPG($A437, "SP_SHARES_OUT_PERIOD_END", I$3)</f>
        <v>54192928</v>
      </c>
      <c r="J437" s="9" cm="1">
        <f t="array" ref="J437">_xll.SNL.Clients.Office.Excel.Functions.SPG($A437, "SP_SHARES_OUT_PERIOD_END", J$3)</f>
        <v>54113977</v>
      </c>
    </row>
    <row r="438" spans="1:10" x14ac:dyDescent="0.3">
      <c r="A438" s="11" t="s">
        <v>1454</v>
      </c>
      <c r="B438" s="9" cm="1">
        <f t="array" ref="B438">_xll.SNL.Clients.Office.Excel.Functions.SPG($A438, "SP_SHARES_OUT_PERIOD_END", B$3)</f>
        <v>141220000</v>
      </c>
      <c r="C438" s="9" cm="1">
        <f t="array" ref="C438">_xll.SNL.Clients.Office.Excel.Functions.SPG($A438, "SP_SHARES_OUT_PERIOD_END", C$3)</f>
        <v>147569000</v>
      </c>
      <c r="D438" s="9" cm="1">
        <f t="array" ref="D438">_xll.SNL.Clients.Office.Excel.Functions.SPG($A438, "SP_SHARES_OUT_PERIOD_END", D$3)</f>
        <v>149776000</v>
      </c>
      <c r="E438" s="9" cm="1">
        <f t="array" ref="E438">_xll.SNL.Clients.Office.Excel.Functions.SPG($A438, "SP_SHARES_OUT_PERIOD_END", E$3)</f>
        <v>151148000</v>
      </c>
      <c r="F438" s="9" cm="1">
        <f t="array" ref="F438">_xll.SNL.Clients.Office.Excel.Functions.SPG($A438, "SP_SHARES_OUT_PERIOD_END", F$3)</f>
        <v>151509000</v>
      </c>
      <c r="G438" s="9" cm="1">
        <f t="array" ref="G438">_xll.SNL.Clients.Office.Excel.Functions.SPG($A438, "SP_SHARES_OUT_PERIOD_END", G$3)</f>
        <v>153179000</v>
      </c>
      <c r="H438" s="9" cm="1">
        <f t="array" ref="H438">_xll.SNL.Clients.Office.Excel.Functions.SPG($A438, "SP_SHARES_OUT_PERIOD_END", H$3)</f>
        <v>155582000</v>
      </c>
      <c r="I438" s="9" cm="1">
        <f t="array" ref="I438">_xll.SNL.Clients.Office.Excel.Functions.SPG($A438, "SP_SHARES_OUT_PERIOD_END", I$3)</f>
        <v>157350000</v>
      </c>
      <c r="J438" s="9" cm="1">
        <f t="array" ref="J438">_xll.SNL.Clients.Office.Excel.Functions.SPG($A438, "SP_SHARES_OUT_PERIOD_END", J$3)</f>
        <v>156547000</v>
      </c>
    </row>
    <row r="439" spans="1:10" x14ac:dyDescent="0.3">
      <c r="A439" s="11" t="s">
        <v>1455</v>
      </c>
      <c r="B439" s="9" cm="1">
        <f t="array" ref="B439">_xll.SNL.Clients.Office.Excel.Functions.SPG($A439, "SP_SHARES_OUT_PERIOD_END", B$3)</f>
        <v>74956566</v>
      </c>
      <c r="C439" s="9" cm="1">
        <f t="array" ref="C439">_xll.SNL.Clients.Office.Excel.Functions.SPG($A439, "SP_SHARES_OUT_PERIOD_END", C$3)</f>
        <v>74036993</v>
      </c>
      <c r="D439" s="9" cm="1">
        <f t="array" ref="D439">_xll.SNL.Clients.Office.Excel.Functions.SPG($A439, "SP_SHARES_OUT_PERIOD_END", D$3)</f>
        <v>73976284</v>
      </c>
      <c r="E439" s="9" cm="1">
        <f t="array" ref="E439">_xll.SNL.Clients.Office.Excel.Functions.SPG($A439, "SP_SHARES_OUT_PERIOD_END", E$3)</f>
        <v>73968042</v>
      </c>
      <c r="F439" s="9" cm="1">
        <f t="array" ref="F439">_xll.SNL.Clients.Office.Excel.Functions.SPG($A439, "SP_SHARES_OUT_PERIOD_END", F$3)</f>
        <v>73901654</v>
      </c>
      <c r="G439" s="9" cm="1">
        <f t="array" ref="G439">_xll.SNL.Clients.Office.Excel.Functions.SPG($A439, "SP_SHARES_OUT_PERIOD_END", G$3)</f>
        <v>67956318</v>
      </c>
      <c r="H439" s="9" cm="1">
        <f t="array" ref="H439">_xll.SNL.Clients.Office.Excel.Functions.SPG($A439, "SP_SHARES_OUT_PERIOD_END", H$3)</f>
        <v>67848209</v>
      </c>
      <c r="I439" s="9" cm="1">
        <f t="array" ref="I439">_xll.SNL.Clients.Office.Excel.Functions.SPG($A439, "SP_SHARES_OUT_PERIOD_END", I$3)</f>
        <v>67669564</v>
      </c>
      <c r="J439" s="9" cm="1">
        <f t="array" ref="J439">_xll.SNL.Clients.Office.Excel.Functions.SPG($A439, "SP_SHARES_OUT_PERIOD_END", J$3)</f>
        <v>58270290</v>
      </c>
    </row>
    <row r="440" spans="1:10" x14ac:dyDescent="0.3">
      <c r="A440" s="11" t="s">
        <v>1456</v>
      </c>
      <c r="B440" s="9" cm="1">
        <f t="array" ref="B440">_xll.SNL.Clients.Office.Excel.Functions.SPG($A440, "SP_SHARES_OUT_PERIOD_END", B$3)</f>
        <v>172507227</v>
      </c>
      <c r="C440" s="9" cm="1">
        <f t="array" ref="C440">_xll.SNL.Clients.Office.Excel.Functions.SPG($A440, "SP_SHARES_OUT_PERIOD_END", C$3)</f>
        <v>162792372</v>
      </c>
      <c r="D440" s="9" cm="1">
        <f t="array" ref="D440">_xll.SNL.Clients.Office.Excel.Functions.SPG($A440, "SP_SHARES_OUT_PERIOD_END", D$3)</f>
        <v>168530704</v>
      </c>
      <c r="E440" s="9" cm="1">
        <f t="array" ref="E440">_xll.SNL.Clients.Office.Excel.Functions.SPG($A440, "SP_SHARES_OUT_PERIOD_END", E$3)</f>
        <v>168167272</v>
      </c>
      <c r="F440" s="9" cm="1">
        <f t="array" ref="F440">_xll.SNL.Clients.Office.Excel.Functions.SPG($A440, "SP_SHARES_OUT_PERIOD_END", F$3)</f>
        <v>170445333</v>
      </c>
      <c r="G440" s="9" cm="1">
        <f t="array" ref="G440">_xll.SNL.Clients.Office.Excel.Functions.SPG($A440, "SP_SHARES_OUT_PERIOD_END", G$3)</f>
        <v>172276105</v>
      </c>
      <c r="H440" s="9" cm="1">
        <f t="array" ref="H440">_xll.SNL.Clients.Office.Excel.Functions.SPG($A440, "SP_SHARES_OUT_PERIOD_END", H$3)</f>
        <v>172023871</v>
      </c>
      <c r="I440" s="9" cm="1">
        <f t="array" ref="I440">_xll.SNL.Clients.Office.Excel.Functions.SPG($A440, "SP_SHARES_OUT_PERIOD_END", I$3)</f>
        <v>171651924</v>
      </c>
      <c r="J440" s="9" cm="1">
        <f t="array" ref="J440">_xll.SNL.Clients.Office.Excel.Functions.SPG($A440, "SP_SHARES_OUT_PERIOD_END", J$3)</f>
        <v>110745658</v>
      </c>
    </row>
    <row r="441" spans="1:10" x14ac:dyDescent="0.3">
      <c r="A441" s="11" t="s">
        <v>1457</v>
      </c>
      <c r="B441" s="9" cm="1">
        <f t="array" ref="B441">_xll.SNL.Clients.Office.Excel.Functions.SPG($A441, "SP_SHARES_OUT_PERIOD_END", B$3)</f>
        <v>133005314</v>
      </c>
      <c r="C441" s="9" cm="1">
        <f t="array" ref="C441">_xll.SNL.Clients.Office.Excel.Functions.SPG($A441, "SP_SHARES_OUT_PERIOD_END", C$3)</f>
        <v>132519579</v>
      </c>
      <c r="D441" s="9" cm="1">
        <f t="array" ref="D441">_xll.SNL.Clients.Office.Excel.Functions.SPG($A441, "SP_SHARES_OUT_PERIOD_END", D$3)</f>
        <v>132237436</v>
      </c>
      <c r="E441" s="9" cm="1">
        <f t="array" ref="E441">_xll.SNL.Clients.Office.Excel.Functions.SPG($A441, "SP_SHARES_OUT_PERIOD_END", E$3)</f>
        <v>132215757</v>
      </c>
      <c r="F441" s="9" cm="1">
        <f t="array" ref="F441">_xll.SNL.Clients.Office.Excel.Functions.SPG($A441, "SP_SHARES_OUT_PERIOD_END", F$3)</f>
        <v>131870835</v>
      </c>
      <c r="G441" s="9" cm="1">
        <f t="array" ref="G441">_xll.SNL.Clients.Office.Excel.Functions.SPG($A441, "SP_SHARES_OUT_PERIOD_END", G$3)</f>
        <v>131485661</v>
      </c>
      <c r="H441" s="9" cm="1">
        <f t="array" ref="H441">_xll.SNL.Clients.Office.Excel.Functions.SPG($A441, "SP_SHARES_OUT_PERIOD_END", H$3)</f>
        <v>118503762</v>
      </c>
      <c r="I441" s="9" cm="1">
        <f t="array" ref="I441">_xll.SNL.Clients.Office.Excel.Functions.SPG($A441, "SP_SHARES_OUT_PERIOD_END", I$3)</f>
        <v>114177992</v>
      </c>
      <c r="J441" s="9" cm="1">
        <f t="array" ref="J441">_xll.SNL.Clients.Office.Excel.Functions.SPG($A441, "SP_SHARES_OUT_PERIOD_END", J$3)</f>
        <v>113864456</v>
      </c>
    </row>
    <row r="442" spans="1:10" x14ac:dyDescent="0.3">
      <c r="A442" s="11" t="s">
        <v>1458</v>
      </c>
      <c r="B442" s="9" cm="1">
        <f t="array" ref="B442">_xll.SNL.Clients.Office.Excel.Functions.SPG($A442, "SP_SHARES_OUT_PERIOD_END", B$3)</f>
        <v>63739467</v>
      </c>
      <c r="C442" s="9" cm="1">
        <f t="array" ref="C442">_xll.SNL.Clients.Office.Excel.Functions.SPG($A442, "SP_SHARES_OUT_PERIOD_END", C$3)</f>
        <v>63565690</v>
      </c>
      <c r="D442" s="9" cm="1">
        <f t="array" ref="D442">_xll.SNL.Clients.Office.Excel.Functions.SPG($A442, "SP_SHARES_OUT_PERIOD_END", D$3)</f>
        <v>63564028</v>
      </c>
      <c r="E442" s="9" cm="1">
        <f t="array" ref="E442">_xll.SNL.Clients.Office.Excel.Functions.SPG($A442, "SP_SHARES_OUT_PERIOD_END", E$3)</f>
        <v>56367924</v>
      </c>
      <c r="F442" s="9" cm="1">
        <f t="array" ref="F442">_xll.SNL.Clients.Office.Excel.Functions.SPG($A442, "SP_SHARES_OUT_PERIOD_END", F$3)</f>
        <v>56304860</v>
      </c>
      <c r="G442" s="9" cm="1">
        <f t="array" ref="G442">_xll.SNL.Clients.Office.Excel.Functions.SPG($A442, "SP_SHARES_OUT_PERIOD_END", G$3)</f>
        <v>56142207</v>
      </c>
      <c r="H442" s="9" cm="1">
        <f t="array" ref="H442">_xll.SNL.Clients.Office.Excel.Functions.SPG($A442, "SP_SHARES_OUT_PERIOD_END", H$3)</f>
        <v>56140713</v>
      </c>
      <c r="I442" s="9" cm="1">
        <f t="array" ref="I442">_xll.SNL.Clients.Office.Excel.Functions.SPG($A442, "SP_SHARES_OUT_PERIOD_END", I$3)</f>
        <v>56132478</v>
      </c>
      <c r="J442" s="9" cm="1">
        <f t="array" ref="J442">_xll.SNL.Clients.Office.Excel.Functions.SPG($A442, "SP_SHARES_OUT_PERIOD_END", J$3)</f>
        <v>56073658</v>
      </c>
    </row>
    <row r="443" spans="1:10" x14ac:dyDescent="0.3">
      <c r="A443" s="11" t="s">
        <v>1459</v>
      </c>
      <c r="B443" s="9" cm="1">
        <f t="array" ref="B443">_xll.SNL.Clients.Office.Excel.Functions.SPG($A443, "SP_SHARES_OUT_PERIOD_END", B$3)</f>
        <v>148493000</v>
      </c>
      <c r="C443" s="9" cm="1">
        <f t="array" ref="C443">_xll.SNL.Clients.Office.Excel.Functions.SPG($A443, "SP_SHARES_OUT_PERIOD_END", C$3)</f>
        <v>147230000</v>
      </c>
      <c r="D443" s="9" cm="1">
        <f t="array" ref="D443">_xll.SNL.Clients.Office.Excel.Functions.SPG($A443, "SP_SHARES_OUT_PERIOD_END", D$3)</f>
        <v>146919000</v>
      </c>
      <c r="E443" s="9" cm="1">
        <f t="array" ref="E443">_xll.SNL.Clients.Office.Excel.Functions.SPG($A443, "SP_SHARES_OUT_PERIOD_END", E$3)</f>
        <v>146269000</v>
      </c>
      <c r="F443" s="9" cm="1">
        <f t="array" ref="F443">_xll.SNL.Clients.Office.Excel.Functions.SPG($A443, "SP_SHARES_OUT_PERIOD_END", F$3)</f>
        <v>146013000</v>
      </c>
      <c r="G443" s="9" cm="1">
        <f t="array" ref="G443">_xll.SNL.Clients.Office.Excel.Functions.SPG($A443, "SP_SHARES_OUT_PERIOD_END", G$3)</f>
        <v>145389000</v>
      </c>
      <c r="H443" s="9" cm="1">
        <f t="array" ref="H443">_xll.SNL.Clients.Office.Excel.Functions.SPG($A443, "SP_SHARES_OUT_PERIOD_END", H$3)</f>
        <v>146093000</v>
      </c>
      <c r="I443" s="9" cm="1">
        <f t="array" ref="I443">_xll.SNL.Clients.Office.Excel.Functions.SPG($A443, "SP_SHARES_OUT_PERIOD_END", I$3)</f>
        <v>147649000</v>
      </c>
      <c r="J443" s="9" cm="1">
        <f t="array" ref="J443">_xll.SNL.Clients.Office.Excel.Functions.SPG($A443, "SP_SHARES_OUT_PERIOD_END", J$3)</f>
        <v>147084000</v>
      </c>
    </row>
    <row r="444" spans="1:10" x14ac:dyDescent="0.3">
      <c r="A444" s="11" t="s">
        <v>1460</v>
      </c>
      <c r="B444" s="9" t="str" cm="1">
        <f t="array" ref="B444">_xll.SNL.Clients.Office.Excel.Functions.SPG($A444, "SP_SHARES_OUT_PERIOD_END", B$3)</f>
        <v>NA</v>
      </c>
      <c r="C444" s="9" cm="1">
        <f t="array" ref="C444">_xll.SNL.Clients.Office.Excel.Functions.SPG($A444, "SP_SHARES_OUT_PERIOD_END", C$3)</f>
        <v>17194000</v>
      </c>
      <c r="D444" s="9" cm="1">
        <f t="array" ref="D444">_xll.SNL.Clients.Office.Excel.Functions.SPG($A444, "SP_SHARES_OUT_PERIOD_END", D$3)</f>
        <v>17567000</v>
      </c>
      <c r="E444" s="9" cm="1">
        <f t="array" ref="E444">_xll.SNL.Clients.Office.Excel.Functions.SPG($A444, "SP_SHARES_OUT_PERIOD_END", E$3)</f>
        <v>17567000</v>
      </c>
      <c r="F444" s="9" cm="1">
        <f t="array" ref="F444">_xll.SNL.Clients.Office.Excel.Functions.SPG($A444, "SP_SHARES_OUT_PERIOD_END", F$3)</f>
        <v>17503000</v>
      </c>
      <c r="G444" s="9" cm="1">
        <f t="array" ref="G444">_xll.SNL.Clients.Office.Excel.Functions.SPG($A444, "SP_SHARES_OUT_PERIOD_END", G$3)</f>
        <v>17504000</v>
      </c>
      <c r="H444" s="9" cm="1">
        <f t="array" ref="H444">_xll.SNL.Clients.Office.Excel.Functions.SPG($A444, "SP_SHARES_OUT_PERIOD_END", H$3)</f>
        <v>17503000</v>
      </c>
      <c r="I444" s="9" cm="1">
        <f t="array" ref="I444">_xll.SNL.Clients.Office.Excel.Functions.SPG($A444, "SP_SHARES_OUT_PERIOD_END", I$3)</f>
        <v>17503000</v>
      </c>
      <c r="J444" s="9" cm="1">
        <f t="array" ref="J444">_xll.SNL.Clients.Office.Excel.Functions.SPG($A444, "SP_SHARES_OUT_PERIOD_END", J$3)</f>
        <v>17390000</v>
      </c>
    </row>
    <row r="445" spans="1:10" x14ac:dyDescent="0.3">
      <c r="A445" s="11" t="s">
        <v>1461</v>
      </c>
      <c r="B445" s="9" cm="1">
        <f t="array" ref="B445">_xll.SNL.Clients.Office.Excel.Functions.SPG($A445, "SP_SHARES_OUT_PERIOD_END", B$3)</f>
        <v>100442470</v>
      </c>
      <c r="C445" s="9" cm="1">
        <f t="array" ref="C445">_xll.SNL.Clients.Office.Excel.Functions.SPG($A445, "SP_SHARES_OUT_PERIOD_END", C$3)</f>
        <v>100442470</v>
      </c>
      <c r="D445" s="9" cm="1">
        <f t="array" ref="D445">_xll.SNL.Clients.Office.Excel.Functions.SPG($A445, "SP_SHARES_OUT_PERIOD_END", D$3)</f>
        <v>101489830</v>
      </c>
      <c r="E445" s="9" cm="1">
        <f t="array" ref="E445">_xll.SNL.Clients.Office.Excel.Functions.SPG($A445, "SP_SHARES_OUT_PERIOD_END", E$3)</f>
        <v>102298679</v>
      </c>
      <c r="F445" s="9" cm="1">
        <f t="array" ref="F445">_xll.SNL.Clients.Office.Excel.Functions.SPG($A445, "SP_SHARES_OUT_PERIOD_END", F$3)</f>
        <v>103175482</v>
      </c>
      <c r="G445" s="9" cm="1">
        <f t="array" ref="G445">_xll.SNL.Clients.Office.Excel.Functions.SPG($A445, "SP_SHARES_OUT_PERIOD_END", G$3)</f>
        <v>103451817</v>
      </c>
      <c r="H445" s="9" cm="1">
        <f t="array" ref="H445">_xll.SNL.Clients.Office.Excel.Functions.SPG($A445, "SP_SHARES_OUT_PERIOD_END", H$3)</f>
        <v>104137955</v>
      </c>
      <c r="I445" s="9" cm="1">
        <f t="array" ref="I445">_xll.SNL.Clients.Office.Excel.Functions.SPG($A445, "SP_SHARES_OUT_PERIOD_END", I$3)</f>
        <v>105375280</v>
      </c>
      <c r="J445" s="9" cm="1">
        <f t="array" ref="J445">_xll.SNL.Clients.Office.Excel.Functions.SPG($A445, "SP_SHARES_OUT_PERIOD_END", J$3)</f>
        <v>106005831</v>
      </c>
    </row>
    <row r="446" spans="1:10" x14ac:dyDescent="0.3">
      <c r="A446" s="11" t="s">
        <v>1462</v>
      </c>
      <c r="B446" s="9" cm="1">
        <f t="array" ref="B446">_xll.SNL.Clients.Office.Excel.Functions.SPG($A446, "SP_SHARES_OUT_PERIOD_END", B$3)</f>
        <v>18500000</v>
      </c>
      <c r="C446" s="9" cm="1">
        <f t="array" ref="C446">_xll.SNL.Clients.Office.Excel.Functions.SPG($A446, "SP_SHARES_OUT_PERIOD_END", C$3)</f>
        <v>18500000</v>
      </c>
      <c r="D446" s="9" cm="1">
        <f t="array" ref="D446">_xll.SNL.Clients.Office.Excel.Functions.SPG($A446, "SP_SHARES_OUT_PERIOD_END", D$3)</f>
        <v>18600000</v>
      </c>
      <c r="E446" s="9" cm="1">
        <f t="array" ref="E446">_xll.SNL.Clients.Office.Excel.Functions.SPG($A446, "SP_SHARES_OUT_PERIOD_END", E$3)</f>
        <v>18600000</v>
      </c>
      <c r="F446" s="9" cm="1">
        <f t="array" ref="F446">_xll.SNL.Clients.Office.Excel.Functions.SPG($A446, "SP_SHARES_OUT_PERIOD_END", F$3)</f>
        <v>18700000</v>
      </c>
      <c r="G446" s="9" cm="1">
        <f t="array" ref="G446">_xll.SNL.Clients.Office.Excel.Functions.SPG($A446, "SP_SHARES_OUT_PERIOD_END", G$3)</f>
        <v>18600000</v>
      </c>
      <c r="H446" s="9" cm="1">
        <f t="array" ref="H446">_xll.SNL.Clients.Office.Excel.Functions.SPG($A446, "SP_SHARES_OUT_PERIOD_END", H$3)</f>
        <v>18616000</v>
      </c>
      <c r="I446" s="9" cm="1">
        <f t="array" ref="I446">_xll.SNL.Clients.Office.Excel.Functions.SPG($A446, "SP_SHARES_OUT_PERIOD_END", I$3)</f>
        <v>18616000</v>
      </c>
      <c r="J446" s="9" cm="1">
        <f t="array" ref="J446">_xll.SNL.Clients.Office.Excel.Functions.SPG($A446, "SP_SHARES_OUT_PERIOD_END", J$3)</f>
        <v>18609000</v>
      </c>
    </row>
    <row r="447" spans="1:10" x14ac:dyDescent="0.3">
      <c r="A447" s="11" t="s">
        <v>1463</v>
      </c>
      <c r="B447" s="9" cm="1">
        <f t="array" ref="B447">_xll.SNL.Clients.Office.Excel.Functions.SPG($A447, "SP_SHARES_OUT_PERIOD_END", B$3)</f>
        <v>212330337</v>
      </c>
      <c r="C447" s="9" cm="1">
        <f t="array" ref="C447">_xll.SNL.Clients.Office.Excel.Functions.SPG($A447, "SP_SHARES_OUT_PERIOD_END", C$3)</f>
        <v>211253421</v>
      </c>
      <c r="D447" s="9" cm="1">
        <f t="array" ref="D447">_xll.SNL.Clients.Office.Excel.Functions.SPG($A447, "SP_SHARES_OUT_PERIOD_END", D$3)</f>
        <v>211797924</v>
      </c>
      <c r="E447" s="9" cm="1">
        <f t="array" ref="E447">_xll.SNL.Clients.Office.Excel.Functions.SPG($A447, "SP_SHARES_OUT_PERIOD_END", E$3)</f>
        <v>211834537</v>
      </c>
      <c r="F447" s="9" cm="1">
        <f t="array" ref="F447">_xll.SNL.Clients.Office.Excel.Functions.SPG($A447, "SP_SHARES_OUT_PERIOD_END", F$3)</f>
        <v>211172636</v>
      </c>
      <c r="G447" s="9" cm="1">
        <f t="array" ref="G447">_xll.SNL.Clients.Office.Excel.Functions.SPG($A447, "SP_SHARES_OUT_PERIOD_END", G$3)</f>
        <v>211494273</v>
      </c>
      <c r="H447" s="9" cm="1">
        <f t="array" ref="H447">_xll.SNL.Clients.Office.Excel.Functions.SPG($A447, "SP_SHARES_OUT_PERIOD_END", H$3)</f>
        <v>212693527</v>
      </c>
      <c r="I447" s="9" cm="1">
        <f t="array" ref="I447">_xll.SNL.Clients.Office.Excel.Functions.SPG($A447, "SP_SHARES_OUT_PERIOD_END", I$3)</f>
        <v>212830219</v>
      </c>
      <c r="J447" s="9" cm="1">
        <f t="array" ref="J447">_xll.SNL.Clients.Office.Excel.Functions.SPG($A447, "SP_SHARES_OUT_PERIOD_END", J$3)</f>
        <v>212775364</v>
      </c>
    </row>
    <row r="448" spans="1:10" x14ac:dyDescent="0.3">
      <c r="A448" s="11" t="s">
        <v>1464</v>
      </c>
      <c r="B448" s="9" cm="1">
        <f t="array" ref="B448">_xll.SNL.Clients.Office.Excel.Functions.SPG($A448, "SP_SHARES_OUT_PERIOD_END", B$3)</f>
        <v>79306418</v>
      </c>
      <c r="C448" s="9" cm="1">
        <f t="array" ref="C448">_xll.SNL.Clients.Office.Excel.Functions.SPG($A448, "SP_SHARES_OUT_PERIOD_END", C$3)</f>
        <v>79267619</v>
      </c>
      <c r="D448" s="9" cm="1">
        <f t="array" ref="D448">_xll.SNL.Clients.Office.Excel.Functions.SPG($A448, "SP_SHARES_OUT_PERIOD_END", D$3)</f>
        <v>79003437</v>
      </c>
      <c r="E448" s="9" cm="1">
        <f t="array" ref="E448">_xll.SNL.Clients.Office.Excel.Functions.SPG($A448, "SP_SHARES_OUT_PERIOD_END", E$3)</f>
        <v>78569485</v>
      </c>
      <c r="F448" s="9" cm="1">
        <f t="array" ref="F448">_xll.SNL.Clients.Office.Excel.Functions.SPG($A448, "SP_SHARES_OUT_PERIOD_END", F$3)</f>
        <v>78528299</v>
      </c>
      <c r="G448" s="9" cm="1">
        <f t="array" ref="G448">_xll.SNL.Clients.Office.Excel.Functions.SPG($A448, "SP_SHARES_OUT_PERIOD_END", G$3)</f>
        <v>77825439</v>
      </c>
      <c r="H448" s="9" cm="1">
        <f t="array" ref="H448">_xll.SNL.Clients.Office.Excel.Functions.SPG($A448, "SP_SHARES_OUT_PERIOD_END", H$3)</f>
        <v>80042637</v>
      </c>
      <c r="I448" s="9" cm="1">
        <f t="array" ref="I448">_xll.SNL.Clients.Office.Excel.Functions.SPG($A448, "SP_SHARES_OUT_PERIOD_END", I$3)</f>
        <v>80841496</v>
      </c>
      <c r="J448" s="9" cm="1">
        <f t="array" ref="J448">_xll.SNL.Clients.Office.Excel.Functions.SPG($A448, "SP_SHARES_OUT_PERIOD_END", J$3)</f>
        <v>81686669</v>
      </c>
    </row>
    <row r="449" spans="1:10" x14ac:dyDescent="0.3">
      <c r="A449" s="11" t="s">
        <v>1465</v>
      </c>
      <c r="B449" s="9" cm="1">
        <f t="array" ref="B449">_xll.SNL.Clients.Office.Excel.Functions.SPG($A449, "SP_SHARES_OUT_PERIOD_END", B$3)</f>
        <v>163912000</v>
      </c>
      <c r="C449" s="9" cm="1">
        <f t="array" ref="C449">_xll.SNL.Clients.Office.Excel.Functions.SPG($A449, "SP_SHARES_OUT_PERIOD_END", C$3)</f>
        <v>162517000</v>
      </c>
      <c r="D449" s="9" cm="1">
        <f t="array" ref="D449">_xll.SNL.Clients.Office.Excel.Functions.SPG($A449, "SP_SHARES_OUT_PERIOD_END", D$3)</f>
        <v>160790000</v>
      </c>
      <c r="E449" s="9" cm="1">
        <f t="array" ref="E449">_xll.SNL.Clients.Office.Excel.Functions.SPG($A449, "SP_SHARES_OUT_PERIOD_END", E$3)</f>
        <v>117607000</v>
      </c>
      <c r="F449" s="9" cm="1">
        <f t="array" ref="F449">_xll.SNL.Clients.Office.Excel.Functions.SPG($A449, "SP_SHARES_OUT_PERIOD_END", F$3)</f>
        <v>117544000</v>
      </c>
      <c r="G449" s="9" cm="1">
        <f t="array" ref="G449">_xll.SNL.Clients.Office.Excel.Functions.SPG($A449, "SP_SHARES_OUT_PERIOD_END", G$3)</f>
        <v>117026000</v>
      </c>
      <c r="H449" s="9" cm="1">
        <f t="array" ref="H449">_xll.SNL.Clients.Office.Excel.Functions.SPG($A449, "SP_SHARES_OUT_PERIOD_END", H$3)</f>
        <v>117002000</v>
      </c>
      <c r="I449" s="9" cm="1">
        <f t="array" ref="I449">_xll.SNL.Clients.Office.Excel.Functions.SPG($A449, "SP_SHARES_OUT_PERIOD_END", I$3)</f>
        <v>116954000</v>
      </c>
      <c r="J449" s="9" cm="1">
        <f t="array" ref="J449">_xll.SNL.Clients.Office.Excel.Functions.SPG($A449, "SP_SHARES_OUT_PERIOD_END", J$3)</f>
        <v>116853000</v>
      </c>
    </row>
    <row r="450" spans="1:10" x14ac:dyDescent="0.3">
      <c r="A450" s="11" t="s">
        <v>1627</v>
      </c>
      <c r="B450" s="9" cm="1">
        <f t="array" ref="B450">_xll.SNL.Clients.Office.Excel.Functions.SPG($A450, "SP_SHARES_OUT_PERIOD_END", B$3)</f>
        <v>60001000</v>
      </c>
      <c r="C450" s="9" cm="1">
        <f t="array" ref="C450">_xll.SNL.Clients.Office.Excel.Functions.SPG($A450, "SP_SHARES_OUT_PERIOD_END", C$3)</f>
        <v>59903000</v>
      </c>
      <c r="D450" s="9" cm="1">
        <f t="array" ref="D450">_xll.SNL.Clients.Office.Excel.Functions.SPG($A450, "SP_SHARES_OUT_PERIOD_END", D$3)</f>
        <v>59901000</v>
      </c>
      <c r="E450" s="9" cm="1">
        <f t="array" ref="E450">_xll.SNL.Clients.Office.Excel.Functions.SPG($A450, "SP_SHARES_OUT_PERIOD_END", E$3)</f>
        <v>59900000</v>
      </c>
      <c r="F450" s="9" cm="1">
        <f t="array" ref="F450">_xll.SNL.Clients.Office.Excel.Functions.SPG($A450, "SP_SHARES_OUT_PERIOD_END", F$3)</f>
        <v>59890000</v>
      </c>
      <c r="G450" s="9" cm="1">
        <f t="array" ref="G450">_xll.SNL.Clients.Office.Excel.Functions.SPG($A450, "SP_SHARES_OUT_PERIOD_END", G$3)</f>
        <v>59712000</v>
      </c>
      <c r="H450" s="9" cm="1">
        <f t="array" ref="H450">_xll.SNL.Clients.Office.Excel.Functions.SPG($A450, "SP_SHARES_OUT_PERIOD_END", H$3)</f>
        <v>59708000</v>
      </c>
      <c r="I450" s="9" cm="1">
        <f t="array" ref="I450">_xll.SNL.Clients.Office.Excel.Functions.SPG($A450, "SP_SHARES_OUT_PERIOD_END", I$3)</f>
        <v>59692000</v>
      </c>
      <c r="J450" s="9" cm="1">
        <f t="array" ref="J450">_xll.SNL.Clients.Office.Excel.Functions.SPG($A450, "SP_SHARES_OUT_PERIOD_END", J$3)</f>
        <v>55254000</v>
      </c>
    </row>
    <row r="451" spans="1:10" x14ac:dyDescent="0.3">
      <c r="A451" s="11" t="s">
        <v>1466</v>
      </c>
      <c r="B451" s="9" cm="1">
        <f t="array" ref="B451">_xll.SNL.Clients.Office.Excel.Functions.SPG($A451, "SP_SHARES_OUT_PERIOD_END", B$3)</f>
        <v>38261299</v>
      </c>
      <c r="C451" s="9" cm="1">
        <f t="array" ref="C451">_xll.SNL.Clients.Office.Excel.Functions.SPG($A451, "SP_SHARES_OUT_PERIOD_END", C$3)</f>
        <v>38259449</v>
      </c>
      <c r="D451" s="9" cm="1">
        <f t="array" ref="D451">_xll.SNL.Clients.Office.Excel.Functions.SPG($A451, "SP_SHARES_OUT_PERIOD_END", D$3)</f>
        <v>38259730</v>
      </c>
      <c r="E451" s="9" cm="1">
        <f t="array" ref="E451">_xll.SNL.Clients.Office.Excel.Functions.SPG($A451, "SP_SHARES_OUT_PERIOD_END", E$3)</f>
        <v>38256204</v>
      </c>
      <c r="F451" s="9" cm="1">
        <f t="array" ref="F451">_xll.SNL.Clients.Office.Excel.Functions.SPG($A451, "SP_SHARES_OUT_PERIOD_END", F$3)</f>
        <v>38233280</v>
      </c>
      <c r="G451" s="9" cm="1">
        <f t="array" ref="G451">_xll.SNL.Clients.Office.Excel.Functions.SPG($A451, "SP_SHARES_OUT_PERIOD_END", G$3)</f>
        <v>38232806</v>
      </c>
      <c r="H451" s="9" cm="1">
        <f t="array" ref="H451">_xll.SNL.Clients.Office.Excel.Functions.SPG($A451, "SP_SHARES_OUT_PERIOD_END", H$3)</f>
        <v>38244309</v>
      </c>
      <c r="I451" s="9" cm="1">
        <f t="array" ref="I451">_xll.SNL.Clients.Office.Excel.Functions.SPG($A451, "SP_SHARES_OUT_PERIOD_END", I$3)</f>
        <v>38241918</v>
      </c>
      <c r="J451" s="9" cm="1">
        <f t="array" ref="J451">_xll.SNL.Clients.Office.Excel.Functions.SPG($A451, "SP_SHARES_OUT_PERIOD_END", J$3)</f>
        <v>38998156</v>
      </c>
    </row>
    <row r="452" spans="1:10" x14ac:dyDescent="0.3">
      <c r="A452" s="11" t="s">
        <v>1467</v>
      </c>
      <c r="B452" s="9" cm="1">
        <f t="array" ref="B452">_xll.SNL.Clients.Office.Excel.Functions.SPG($A452, "SP_SHARES_OUT_PERIOD_END", B$3)</f>
        <v>387661927</v>
      </c>
      <c r="C452" s="9" cm="1">
        <f t="array" ref="C452">_xll.SNL.Clients.Office.Excel.Functions.SPG($A452, "SP_SHARES_OUT_PERIOD_END", C$3)</f>
        <v>385932000</v>
      </c>
      <c r="D452" s="9" cm="1">
        <f t="array" ref="D452">_xll.SNL.Clients.Office.Excel.Functions.SPG($A452, "SP_SHARES_OUT_PERIOD_END", D$3)</f>
        <v>385831304</v>
      </c>
      <c r="E452" s="9" cm="1">
        <f t="array" ref="E452">_xll.SNL.Clients.Office.Excel.Functions.SPG($A452, "SP_SHARES_OUT_PERIOD_END", E$3)</f>
        <v>385662873</v>
      </c>
      <c r="F452" s="9" cm="1">
        <f t="array" ref="F452">_xll.SNL.Clients.Office.Excel.Functions.SPG($A452, "SP_SHARES_OUT_PERIOD_END", F$3)</f>
        <v>381610222</v>
      </c>
      <c r="G452" s="9" cm="1">
        <f t="array" ref="G452">_xll.SNL.Clients.Office.Excel.Functions.SPG($A452, "SP_SHARES_OUT_PERIOD_END", G$3)</f>
        <v>379569000</v>
      </c>
      <c r="H452" s="9" cm="1">
        <f t="array" ref="H452">_xll.SNL.Clients.Office.Excel.Functions.SPG($A452, "SP_SHARES_OUT_PERIOD_END", H$3)</f>
        <v>379458000</v>
      </c>
      <c r="I452" s="9" cm="1">
        <f t="array" ref="I452">_xll.SNL.Clients.Office.Excel.Functions.SPG($A452, "SP_SHARES_OUT_PERIOD_END", I$3)</f>
        <v>332296879</v>
      </c>
      <c r="J452" s="9" cm="1">
        <f t="array" ref="J452">_xll.SNL.Clients.Office.Excel.Functions.SPG($A452, "SP_SHARES_OUT_PERIOD_END", J$3)</f>
        <v>331909141</v>
      </c>
    </row>
    <row r="453" spans="1:10" x14ac:dyDescent="0.3">
      <c r="A453" s="11" t="s">
        <v>1468</v>
      </c>
      <c r="B453" s="9" cm="1">
        <f t="array" ref="B453">_xll.SNL.Clients.Office.Excel.Functions.SPG($A453, "SP_SHARES_OUT_PERIOD_END", B$3)</f>
        <v>71723000</v>
      </c>
      <c r="C453" s="9" cm="1">
        <f t="array" ref="C453">_xll.SNL.Clients.Office.Excel.Functions.SPG($A453, "SP_SHARES_OUT_PERIOD_END", C$3)</f>
        <v>71440000</v>
      </c>
      <c r="D453" s="9" cm="1">
        <f t="array" ref="D453">_xll.SNL.Clients.Office.Excel.Functions.SPG($A453, "SP_SHARES_OUT_PERIOD_END", D$3)</f>
        <v>71436000</v>
      </c>
      <c r="E453" s="9" cm="1">
        <f t="array" ref="E453">_xll.SNL.Clients.Office.Excel.Functions.SPG($A453, "SP_SHARES_OUT_PERIOD_END", E$3)</f>
        <v>71435000</v>
      </c>
      <c r="F453" s="9" cm="1">
        <f t="array" ref="F453">_xll.SNL.Clients.Office.Excel.Functions.SPG($A453, "SP_SHARES_OUT_PERIOD_END", F$3)</f>
        <v>71435000</v>
      </c>
      <c r="G453" s="9" cm="1">
        <f t="array" ref="G453">_xll.SNL.Clients.Office.Excel.Functions.SPG($A453, "SP_SHARES_OUT_PERIOD_END", G$3)</f>
        <v>71077000</v>
      </c>
      <c r="H453" s="9" cm="1">
        <f t="array" ref="H453">_xll.SNL.Clients.Office.Excel.Functions.SPG($A453, "SP_SHARES_OUT_PERIOD_END", H$3)</f>
        <v>71066000</v>
      </c>
      <c r="I453" s="9" cm="1">
        <f t="array" ref="I453">_xll.SNL.Clients.Office.Excel.Functions.SPG($A453, "SP_SHARES_OUT_PERIOD_END", I$3)</f>
        <v>63966000</v>
      </c>
      <c r="J453" s="9" cm="1">
        <f t="array" ref="J453">_xll.SNL.Clients.Office.Excel.Functions.SPG($A453, "SP_SHARES_OUT_PERIOD_END", J$3)</f>
        <v>63941000</v>
      </c>
    </row>
    <row r="454" spans="1:10" x14ac:dyDescent="0.3">
      <c r="A454" s="11" t="s">
        <v>1469</v>
      </c>
      <c r="B454" s="9" cm="1">
        <f t="array" ref="B454">_xll.SNL.Clients.Office.Excel.Functions.SPG($A454, "SP_SHARES_OUT_PERIOD_END", B$3)</f>
        <v>14893703</v>
      </c>
      <c r="C454" s="9" cm="1">
        <f t="array" ref="C454">_xll.SNL.Clients.Office.Excel.Functions.SPG($A454, "SP_SHARES_OUT_PERIOD_END", C$3)</f>
        <v>14838007</v>
      </c>
      <c r="D454" s="9" cm="1">
        <f t="array" ref="D454">_xll.SNL.Clients.Office.Excel.Functions.SPG($A454, "SP_SHARES_OUT_PERIOD_END", D$3)</f>
        <v>14838007</v>
      </c>
      <c r="E454" s="9" cm="1">
        <f t="array" ref="E454">_xll.SNL.Clients.Office.Excel.Functions.SPG($A454, "SP_SHARES_OUT_PERIOD_END", E$3)</f>
        <v>14836370</v>
      </c>
      <c r="F454" s="9" cm="1">
        <f t="array" ref="F454">_xll.SNL.Clients.Office.Excel.Functions.SPG($A454, "SP_SHARES_OUT_PERIOD_END", F$3)</f>
        <v>14836665</v>
      </c>
      <c r="G454" s="9" cm="1">
        <f t="array" ref="G454">_xll.SNL.Clients.Office.Excel.Functions.SPG($A454, "SP_SHARES_OUT_PERIOD_END", G$3)</f>
        <v>14791907</v>
      </c>
      <c r="H454" s="9" cm="1">
        <f t="array" ref="H454">_xll.SNL.Clients.Office.Excel.Functions.SPG($A454, "SP_SHARES_OUT_PERIOD_END", H$3)</f>
        <v>14791907</v>
      </c>
      <c r="I454" s="9" cm="1">
        <f t="array" ref="I454">_xll.SNL.Clients.Office.Excel.Functions.SPG($A454, "SP_SHARES_OUT_PERIOD_END", I$3)</f>
        <v>14792140</v>
      </c>
      <c r="J454" s="9" cm="1">
        <f t="array" ref="J454">_xll.SNL.Clients.Office.Excel.Functions.SPG($A454, "SP_SHARES_OUT_PERIOD_END", J$3)</f>
        <v>14865525</v>
      </c>
    </row>
    <row r="455" spans="1:10" x14ac:dyDescent="0.3">
      <c r="A455" s="11" t="s">
        <v>1470</v>
      </c>
      <c r="B455" s="9" cm="1">
        <f t="array" ref="B455">_xll.SNL.Clients.Office.Excel.Functions.SPG($A455, "SP_SHARES_OUT_PERIOD_END", B$3)</f>
        <v>100894000</v>
      </c>
      <c r="C455" s="9" cm="1">
        <f t="array" ref="C455">_xll.SNL.Clients.Office.Excel.Functions.SPG($A455, "SP_SHARES_OUT_PERIOD_END", C$3)</f>
        <v>101871000</v>
      </c>
      <c r="D455" s="9" cm="1">
        <f t="array" ref="D455">_xll.SNL.Clients.Office.Excel.Functions.SPG($A455, "SP_SHARES_OUT_PERIOD_END", D$3)</f>
        <v>101854000</v>
      </c>
      <c r="E455" s="9" cm="1">
        <f t="array" ref="E455">_xll.SNL.Clients.Office.Excel.Functions.SPG($A455, "SP_SHARES_OUT_PERIOD_END", E$3)</f>
        <v>102643000</v>
      </c>
      <c r="F455" s="9" cm="1">
        <f t="array" ref="F455">_xll.SNL.Clients.Office.Excel.Functions.SPG($A455, "SP_SHARES_OUT_PERIOD_END", F$3)</f>
        <v>103514000</v>
      </c>
      <c r="G455" s="9" cm="1">
        <f t="array" ref="G455">_xll.SNL.Clients.Office.Excel.Functions.SPG($A455, "SP_SHARES_OUT_PERIOD_END", G$3)</f>
        <v>104857000</v>
      </c>
      <c r="H455" s="9" cm="1">
        <f t="array" ref="H455">_xll.SNL.Clients.Office.Excel.Functions.SPG($A455, "SP_SHARES_OUT_PERIOD_END", H$3)</f>
        <v>106266000</v>
      </c>
      <c r="I455" s="9" cm="1">
        <f t="array" ref="I455">_xll.SNL.Clients.Office.Excel.Functions.SPG($A455, "SP_SHARES_OUT_PERIOD_END", I$3)</f>
        <v>107564000</v>
      </c>
      <c r="J455" s="9" cm="1">
        <f t="array" ref="J455">_xll.SNL.Clients.Office.Excel.Functions.SPG($A455, "SP_SHARES_OUT_PERIOD_END", J$3)</f>
        <v>107549000</v>
      </c>
    </row>
    <row r="456" spans="1:10" x14ac:dyDescent="0.3">
      <c r="A456" s="11" t="s">
        <v>1628</v>
      </c>
      <c r="B456" s="9" cm="1">
        <f t="array" ref="B456">_xll.SNL.Clients.Office.Excel.Functions.SPG($A456, "SP_SHARES_OUT_PERIOD_END", B$3)</f>
        <v>145000000</v>
      </c>
      <c r="C456" s="9" cm="1">
        <f t="array" ref="C456">_xll.SNL.Clients.Office.Excel.Functions.SPG($A456, "SP_SHARES_OUT_PERIOD_END", C$3)</f>
        <v>114863251</v>
      </c>
      <c r="D456" s="9" cm="1">
        <f t="array" ref="D456">_xll.SNL.Clients.Office.Excel.Functions.SPG($A456, "SP_SHARES_OUT_PERIOD_END", D$3)</f>
        <v>144000000</v>
      </c>
      <c r="E456" s="9" t="str" cm="1">
        <f t="array" ref="E456">_xll.SNL.Clients.Office.Excel.Functions.SPG($A456, "SP_SHARES_OUT_PERIOD_END", E$3)</f>
        <v>NA</v>
      </c>
      <c r="F456" s="9" cm="1">
        <f t="array" ref="F456">_xll.SNL.Clients.Office.Excel.Functions.SPG($A456, "SP_SHARES_OUT_PERIOD_END", F$3)</f>
        <v>145000000</v>
      </c>
      <c r="G456" s="9" t="str" cm="1">
        <f t="array" ref="G456">_xll.SNL.Clients.Office.Excel.Functions.SPG($A456, "SP_SHARES_OUT_PERIOD_END", G$3)</f>
        <v>NA</v>
      </c>
      <c r="H456" s="9" t="str" cm="1">
        <f t="array" ref="H456">_xll.SNL.Clients.Office.Excel.Functions.SPG($A456, "SP_SHARES_OUT_PERIOD_END", H$3)</f>
        <v>NA</v>
      </c>
      <c r="I456" s="9" t="str" cm="1">
        <f t="array" ref="I456">_xll.SNL.Clients.Office.Excel.Functions.SPG($A456, "SP_SHARES_OUT_PERIOD_END", I$3)</f>
        <v>NA</v>
      </c>
      <c r="J456" s="9" t="str" cm="1">
        <f t="array" ref="J456">_xll.SNL.Clients.Office.Excel.Functions.SPG($A456, "SP_SHARES_OUT_PERIOD_END", J$3)</f>
        <v>NA</v>
      </c>
    </row>
    <row r="457" spans="1:10" x14ac:dyDescent="0.3">
      <c r="A457" s="11" t="s">
        <v>1471</v>
      </c>
      <c r="B457" s="9" cm="1">
        <f t="array" ref="B457">_xll.SNL.Clients.Office.Excel.Functions.SPG($A457, "SP_SHARES_OUT_PERIOD_END", B$3)</f>
        <v>53451000</v>
      </c>
      <c r="C457" s="9" cm="1">
        <f t="array" ref="C457">_xll.SNL.Clients.Office.Excel.Functions.SPG($A457, "SP_SHARES_OUT_PERIOD_END", C$3)</f>
        <v>53866000</v>
      </c>
      <c r="D457" s="9" cm="1">
        <f t="array" ref="D457">_xll.SNL.Clients.Office.Excel.Functions.SPG($A457, "SP_SHARES_OUT_PERIOD_END", D$3)</f>
        <v>53921000</v>
      </c>
      <c r="E457" s="9" cm="1">
        <f t="array" ref="E457">_xll.SNL.Clients.Office.Excel.Functions.SPG($A457, "SP_SHARES_OUT_PERIOD_END", E$3)</f>
        <v>54643000</v>
      </c>
      <c r="F457" s="9" cm="1">
        <f t="array" ref="F457">_xll.SNL.Clients.Office.Excel.Functions.SPG($A457, "SP_SHARES_OUT_PERIOD_END", F$3)</f>
        <v>55448000</v>
      </c>
      <c r="G457" s="9" cm="1">
        <f t="array" ref="G457">_xll.SNL.Clients.Office.Excel.Functions.SPG($A457, "SP_SHARES_OUT_PERIOD_END", G$3)</f>
        <v>54914000</v>
      </c>
      <c r="H457" s="9" cm="1">
        <f t="array" ref="H457">_xll.SNL.Clients.Office.Excel.Functions.SPG($A457, "SP_SHARES_OUT_PERIOD_END", H$3)</f>
        <v>56833000</v>
      </c>
      <c r="I457" s="9" cm="1">
        <f t="array" ref="I457">_xll.SNL.Clients.Office.Excel.Functions.SPG($A457, "SP_SHARES_OUT_PERIOD_END", I$3)</f>
        <v>57219000</v>
      </c>
      <c r="J457" s="9" cm="1">
        <f t="array" ref="J457">_xll.SNL.Clients.Office.Excel.Functions.SPG($A457, "SP_SHARES_OUT_PERIOD_END", J$3)</f>
        <v>58158000</v>
      </c>
    </row>
    <row r="458" spans="1:10" x14ac:dyDescent="0.3">
      <c r="A458" s="11" t="s">
        <v>1472</v>
      </c>
      <c r="B458" s="9" cm="1">
        <f t="array" ref="B458">_xll.SNL.Clients.Office.Excel.Functions.SPG($A458, "SP_SHARES_OUT_PERIOD_END", B$3)</f>
        <v>24318414</v>
      </c>
      <c r="C458" s="9" cm="1">
        <f t="array" ref="C458">_xll.SNL.Clients.Office.Excel.Functions.SPG($A458, "SP_SHARES_OUT_PERIOD_END", C$3)</f>
        <v>24302576</v>
      </c>
      <c r="D458" s="9" cm="1">
        <f t="array" ref="D458">_xll.SNL.Clients.Office.Excel.Functions.SPG($A458, "SP_SHARES_OUT_PERIOD_END", D$3)</f>
        <v>24279719</v>
      </c>
      <c r="E458" s="9" cm="1">
        <f t="array" ref="E458">_xll.SNL.Clients.Office.Excel.Functions.SPG($A458, "SP_SHARES_OUT_PERIOD_END", E$3)</f>
        <v>24256492</v>
      </c>
      <c r="F458" s="9" cm="1">
        <f t="array" ref="F458">_xll.SNL.Clients.Office.Excel.Functions.SPG($A458, "SP_SHARES_OUT_PERIOD_END", F$3)</f>
        <v>24099077</v>
      </c>
      <c r="G458" s="9" cm="1">
        <f t="array" ref="G458">_xll.SNL.Clients.Office.Excel.Functions.SPG($A458, "SP_SHARES_OUT_PERIOD_END", G$3)</f>
        <v>24082887</v>
      </c>
      <c r="H458" s="9" cm="1">
        <f t="array" ref="H458">_xll.SNL.Clients.Office.Excel.Functions.SPG($A458, "SP_SHARES_OUT_PERIOD_END", H$3)</f>
        <v>24064211</v>
      </c>
      <c r="I458" s="9" cm="1">
        <f t="array" ref="I458">_xll.SNL.Clients.Office.Excel.Functions.SPG($A458, "SP_SHARES_OUT_PERIOD_END", I$3)</f>
        <v>24048626</v>
      </c>
      <c r="J458" s="9" cm="1">
        <f t="array" ref="J458">_xll.SNL.Clients.Office.Excel.Functions.SPG($A458, "SP_SHARES_OUT_PERIOD_END", J$3)</f>
        <v>24029935</v>
      </c>
    </row>
    <row r="459" spans="1:10" x14ac:dyDescent="0.3">
      <c r="A459" s="11" t="s">
        <v>1473</v>
      </c>
      <c r="B459" s="9" cm="1">
        <f t="array" ref="B459">_xll.SNL.Clients.Office.Excel.Functions.SPG($A459, "SP_SHARES_OUT_PERIOD_END", B$3)</f>
        <v>22894413</v>
      </c>
      <c r="C459" s="9" cm="1">
        <f t="array" ref="C459">_xll.SNL.Clients.Office.Excel.Functions.SPG($A459, "SP_SHARES_OUT_PERIOD_END", C$3)</f>
        <v>23612543</v>
      </c>
      <c r="D459" s="9" cm="1">
        <f t="array" ref="D459">_xll.SNL.Clients.Office.Excel.Functions.SPG($A459, "SP_SHARES_OUT_PERIOD_END", D$3)</f>
        <v>24005107</v>
      </c>
      <c r="E459" s="9" cm="1">
        <f t="array" ref="E459">_xll.SNL.Clients.Office.Excel.Functions.SPG($A459, "SP_SHARES_OUT_PERIOD_END", E$3)</f>
        <v>24243848</v>
      </c>
      <c r="F459" s="9" cm="1">
        <f t="array" ref="F459">_xll.SNL.Clients.Office.Excel.Functions.SPG($A459, "SP_SHARES_OUT_PERIOD_END", F$3)</f>
        <v>24708808</v>
      </c>
      <c r="G459" s="9" cm="1">
        <f t="array" ref="G459">_xll.SNL.Clients.Office.Excel.Functions.SPG($A459, "SP_SHARES_OUT_PERIOD_END", G$3)</f>
        <v>25154469</v>
      </c>
      <c r="H459" s="9" cm="1">
        <f t="array" ref="H459">_xll.SNL.Clients.Office.Excel.Functions.SPG($A459, "SP_SHARES_OUT_PERIOD_END", H$3)</f>
        <v>24960231</v>
      </c>
      <c r="I459" s="9" cm="1">
        <f t="array" ref="I459">_xll.SNL.Clients.Office.Excel.Functions.SPG($A459, "SP_SHARES_OUT_PERIOD_END", I$3)</f>
        <v>24844203</v>
      </c>
      <c r="J459" s="9" cm="1">
        <f t="array" ref="J459">_xll.SNL.Clients.Office.Excel.Functions.SPG($A459, "SP_SHARES_OUT_PERIOD_END", J$3)</f>
        <v>25007396</v>
      </c>
    </row>
    <row r="460" spans="1:10" x14ac:dyDescent="0.3">
      <c r="A460" s="11" t="s">
        <v>1474</v>
      </c>
      <c r="B460" s="9" cm="1">
        <f t="array" ref="B460">_xll.SNL.Clients.Office.Excel.Functions.SPG($A460, "SP_SHARES_OUT_PERIOD_END", B$3)</f>
        <v>175198901</v>
      </c>
      <c r="C460" s="9" cm="1">
        <f t="array" ref="C460">_xll.SNL.Clients.Office.Excel.Functions.SPG($A460, "SP_SHARES_OUT_PERIOD_END", C$3)</f>
        <v>175250883</v>
      </c>
      <c r="D460" s="9" cm="1">
        <f t="array" ref="D460">_xll.SNL.Clients.Office.Excel.Functions.SPG($A460, "SP_SHARES_OUT_PERIOD_END", D$3)</f>
        <v>175185177</v>
      </c>
      <c r="E460" s="9" cm="1">
        <f t="array" ref="E460">_xll.SNL.Clients.Office.Excel.Functions.SPG($A460, "SP_SHARES_OUT_PERIOD_END", E$3)</f>
        <v>175331073</v>
      </c>
      <c r="F460" s="9" cm="1">
        <f t="array" ref="F460">_xll.SNL.Clients.Office.Excel.Functions.SPG($A460, "SP_SHARES_OUT_PERIOD_END", F$3)</f>
        <v>175873830</v>
      </c>
      <c r="G460" s="9" cm="1">
        <f t="array" ref="G460">_xll.SNL.Clients.Office.Excel.Functions.SPG($A460, "SP_SHARES_OUT_PERIOD_END", G$3)</f>
        <v>175960742</v>
      </c>
      <c r="H460" s="9" cm="1">
        <f t="array" ref="H460">_xll.SNL.Clients.Office.Excel.Functions.SPG($A460, "SP_SHARES_OUT_PERIOD_END", H$3)</f>
        <v>176596535</v>
      </c>
      <c r="I460" s="9" cm="1">
        <f t="array" ref="I460">_xll.SNL.Clients.Office.Excel.Functions.SPG($A460, "SP_SHARES_OUT_PERIOD_END", I$3)</f>
        <v>177093751</v>
      </c>
      <c r="J460" s="9" cm="1">
        <f t="array" ref="J460">_xll.SNL.Clients.Office.Excel.Functions.SPG($A460, "SP_SHARES_OUT_PERIOD_END", J$3)</f>
        <v>178418227</v>
      </c>
    </row>
    <row r="461" spans="1:10" x14ac:dyDescent="0.3">
      <c r="A461" s="11" t="s">
        <v>1475</v>
      </c>
      <c r="B461" s="9" cm="1">
        <f t="array" ref="B461">_xll.SNL.Clients.Office.Excel.Functions.SPG($A461, "SP_SHARES_OUT_PERIOD_END", B$3)</f>
        <v>26686499</v>
      </c>
      <c r="C461" s="9" cm="1">
        <f t="array" ref="C461">_xll.SNL.Clients.Office.Excel.Functions.SPG($A461, "SP_SHARES_OUT_PERIOD_END", C$3)</f>
        <v>28101146</v>
      </c>
      <c r="D461" s="9" cm="1">
        <f t="array" ref="D461">_xll.SNL.Clients.Office.Excel.Functions.SPG($A461, "SP_SHARES_OUT_PERIOD_END", D$3)</f>
        <v>28137394</v>
      </c>
      <c r="E461" s="9" cm="1">
        <f t="array" ref="E461">_xll.SNL.Clients.Office.Excel.Functions.SPG($A461, "SP_SHARES_OUT_PERIOD_END", E$3)</f>
        <v>28238338</v>
      </c>
      <c r="F461" s="9" cm="1">
        <f t="array" ref="F461">_xll.SNL.Clients.Office.Excel.Functions.SPG($A461, "SP_SHARES_OUT_PERIOD_END", F$3)</f>
        <v>28605672</v>
      </c>
      <c r="G461" s="9" cm="1">
        <f t="array" ref="G461">_xll.SNL.Clients.Office.Excel.Functions.SPG($A461, "SP_SHARES_OUT_PERIOD_END", G$3)</f>
        <v>29878241</v>
      </c>
      <c r="H461" s="9" cm="1">
        <f t="array" ref="H461">_xll.SNL.Clients.Office.Excel.Functions.SPG($A461, "SP_SHARES_OUT_PERIOD_END", H$3)</f>
        <v>31016162</v>
      </c>
      <c r="I461" s="9" cm="1">
        <f t="array" ref="I461">_xll.SNL.Clients.Office.Excel.Functions.SPG($A461, "SP_SHARES_OUT_PERIOD_END", I$3)</f>
        <v>31660891</v>
      </c>
      <c r="J461" s="9" cm="1">
        <f t="array" ref="J461">_xll.SNL.Clients.Office.Excel.Functions.SPG($A461, "SP_SHARES_OUT_PERIOD_END", J$3)</f>
        <v>33048156</v>
      </c>
    </row>
    <row r="462" spans="1:10" x14ac:dyDescent="0.3">
      <c r="A462" s="11" t="s">
        <v>1476</v>
      </c>
      <c r="B462" s="9" cm="1">
        <f t="array" ref="B462">_xll.SNL.Clients.Office.Excel.Functions.SPG($A462, "SP_SHARES_OUT_PERIOD_END", B$3)</f>
        <v>73343195</v>
      </c>
      <c r="C462" s="9" cm="1">
        <f t="array" ref="C462">_xll.SNL.Clients.Office.Excel.Functions.SPG($A462, "SP_SHARES_OUT_PERIOD_END", C$3)</f>
        <v>72874602</v>
      </c>
      <c r="D462" s="9" cm="1">
        <f t="array" ref="D462">_xll.SNL.Clients.Office.Excel.Functions.SPG($A462, "SP_SHARES_OUT_PERIOD_END", D$3)</f>
        <v>72846051</v>
      </c>
      <c r="E462" s="9" cm="1">
        <f t="array" ref="E462">_xll.SNL.Clients.Office.Excel.Functions.SPG($A462, "SP_SHARES_OUT_PERIOD_END", E$3)</f>
        <v>72785358</v>
      </c>
      <c r="F462" s="9" cm="1">
        <f t="array" ref="F462">_xll.SNL.Clients.Office.Excel.Functions.SPG($A462, "SP_SHARES_OUT_PERIOD_END", F$3)</f>
        <v>72637059</v>
      </c>
      <c r="G462" s="9" cm="1">
        <f t="array" ref="G462">_xll.SNL.Clients.Office.Excel.Functions.SPG($A462, "SP_SHARES_OUT_PERIOD_END", G$3)</f>
        <v>72141509</v>
      </c>
      <c r="H462" s="9" cm="1">
        <f t="array" ref="H462">_xll.SNL.Clients.Office.Excel.Functions.SPG($A462, "SP_SHARES_OUT_PERIOD_END", H$3)</f>
        <v>71987488</v>
      </c>
      <c r="I462" s="9" cm="1">
        <f t="array" ref="I462">_xll.SNL.Clients.Office.Excel.Functions.SPG($A462, "SP_SHARES_OUT_PERIOD_END", I$3)</f>
        <v>71866437</v>
      </c>
      <c r="J462" s="9" cm="1">
        <f t="array" ref="J462">_xll.SNL.Clients.Office.Excel.Functions.SPG($A462, "SP_SHARES_OUT_PERIOD_END", J$3)</f>
        <v>71526208</v>
      </c>
    </row>
    <row r="463" spans="1:10" x14ac:dyDescent="0.3">
      <c r="A463" s="11" t="s">
        <v>1477</v>
      </c>
      <c r="B463" s="9" cm="1">
        <f t="array" ref="B463">_xll.SNL.Clients.Office.Excel.Functions.SPG($A463, "SP_SHARES_OUT_PERIOD_END", B$3)</f>
        <v>85618257</v>
      </c>
      <c r="C463" s="9" cm="1">
        <f t="array" ref="C463">_xll.SNL.Clients.Office.Excel.Functions.SPG($A463, "SP_SHARES_OUT_PERIOD_END", C$3)</f>
        <v>85567712</v>
      </c>
      <c r="D463" s="9" cm="1">
        <f t="array" ref="D463">_xll.SNL.Clients.Office.Excel.Functions.SPG($A463, "SP_SHARES_OUT_PERIOD_END", D$3)</f>
        <v>85441001</v>
      </c>
      <c r="E463" s="9" cm="1">
        <f t="array" ref="E463">_xll.SNL.Clients.Office.Excel.Functions.SPG($A463, "SP_SHARES_OUT_PERIOD_END", E$3)</f>
        <v>85299154</v>
      </c>
      <c r="F463" s="9" cm="1">
        <f t="array" ref="F463">_xll.SNL.Clients.Office.Excel.Functions.SPG($A463, "SP_SHARES_OUT_PERIOD_END", F$3)</f>
        <v>84935054</v>
      </c>
      <c r="G463" s="9" cm="1">
        <f t="array" ref="G463">_xll.SNL.Clients.Office.Excel.Functions.SPG($A463, "SP_SHARES_OUT_PERIOD_END", G$3)</f>
        <v>84861498</v>
      </c>
      <c r="H463" s="9" cm="1">
        <f t="array" ref="H463">_xll.SNL.Clients.Office.Excel.Functions.SPG($A463, "SP_SHARES_OUT_PERIOD_END", H$3)</f>
        <v>85149880</v>
      </c>
      <c r="I463" s="9" cm="1">
        <f t="array" ref="I463">_xll.SNL.Clients.Office.Excel.Functions.SPG($A463, "SP_SHARES_OUT_PERIOD_END", I$3)</f>
        <v>85086269</v>
      </c>
      <c r="J463" s="9" cm="1">
        <f t="array" ref="J463">_xll.SNL.Clients.Office.Excel.Functions.SPG($A463, "SP_SHARES_OUT_PERIOD_END", J$3)</f>
        <v>84609320</v>
      </c>
    </row>
    <row r="464" spans="1:10" x14ac:dyDescent="0.3">
      <c r="A464" s="11" t="s">
        <v>1478</v>
      </c>
      <c r="B464" s="9" cm="1">
        <f t="array" ref="B464">_xll.SNL.Clients.Office.Excel.Functions.SPG($A464, "SP_SHARES_OUT_PERIOD_END", B$3)</f>
        <v>146926856</v>
      </c>
      <c r="C464" s="9" cm="1">
        <f t="array" ref="C464">_xll.SNL.Clients.Office.Excel.Functions.SPG($A464, "SP_SHARES_OUT_PERIOD_END", C$3)</f>
        <v>145731673</v>
      </c>
      <c r="D464" s="9" cm="1">
        <f t="array" ref="D464">_xll.SNL.Clients.Office.Excel.Functions.SPG($A464, "SP_SHARES_OUT_PERIOD_END", D$3)</f>
        <v>145687492</v>
      </c>
      <c r="E464" s="9" cm="1">
        <f t="array" ref="E464">_xll.SNL.Clients.Office.Excel.Functions.SPG($A464, "SP_SHARES_OUT_PERIOD_END", E$3)</f>
        <v>145639987</v>
      </c>
      <c r="F464" s="9" cm="1">
        <f t="array" ref="F464">_xll.SNL.Clients.Office.Excel.Functions.SPG($A464, "SP_SHARES_OUT_PERIOD_END", F$3)</f>
        <v>145607340</v>
      </c>
      <c r="G464" s="9" cm="1">
        <f t="array" ref="G464">_xll.SNL.Clients.Office.Excel.Functions.SPG($A464, "SP_SHARES_OUT_PERIOD_END", G$3)</f>
        <v>144467719</v>
      </c>
      <c r="H464" s="9" cm="1">
        <f t="array" ref="H464">_xll.SNL.Clients.Office.Excel.Functions.SPG($A464, "SP_SHARES_OUT_PERIOD_END", H$3)</f>
        <v>144426208</v>
      </c>
      <c r="I464" s="9" cm="1">
        <f t="array" ref="I464">_xll.SNL.Clients.Office.Excel.Functions.SPG($A464, "SP_SHARES_OUT_PERIOD_END", I$3)</f>
        <v>144409125</v>
      </c>
      <c r="J464" s="9" cm="1">
        <f t="array" ref="J464">_xll.SNL.Clients.Office.Excel.Functions.SPG($A464, "SP_SHARES_OUT_PERIOD_END", J$3)</f>
        <v>144385401</v>
      </c>
    </row>
    <row r="465" spans="1:10" x14ac:dyDescent="0.3">
      <c r="A465" s="11" t="s">
        <v>1479</v>
      </c>
      <c r="B465" s="9" cm="1">
        <f t="array" ref="B465">_xll.SNL.Clients.Office.Excel.Functions.SPG($A465, "SP_SHARES_OUT_PERIOD_END", B$3)</f>
        <v>128314033</v>
      </c>
      <c r="C465" s="9" cm="1">
        <f t="array" ref="C465">_xll.SNL.Clients.Office.Excel.Functions.SPG($A465, "SP_SHARES_OUT_PERIOD_END", C$3)</f>
        <v>128962850</v>
      </c>
      <c r="D465" s="9" cm="1">
        <f t="array" ref="D465">_xll.SNL.Clients.Office.Excel.Functions.SPG($A465, "SP_SHARES_OUT_PERIOD_END", D$3)</f>
        <v>129539724</v>
      </c>
      <c r="E465" s="9" cm="1">
        <f t="array" ref="E465">_xll.SNL.Clients.Office.Excel.Functions.SPG($A465, "SP_SHARES_OUT_PERIOD_END", E$3)</f>
        <v>130025562</v>
      </c>
      <c r="F465" s="9" cm="1">
        <f t="array" ref="F465">_xll.SNL.Clients.Office.Excel.Functions.SPG($A465, "SP_SHARES_OUT_PERIOD_END", F$3)</f>
        <v>128357832</v>
      </c>
      <c r="G465" s="9" cm="1">
        <f t="array" ref="G465">_xll.SNL.Clients.Office.Excel.Functions.SPG($A465, "SP_SHARES_OUT_PERIOD_END", G$3)</f>
        <v>128369492</v>
      </c>
      <c r="H465" s="9" cm="1">
        <f t="array" ref="H465">_xll.SNL.Clients.Office.Excel.Functions.SPG($A465, "SP_SHARES_OUT_PERIOD_END", H$3)</f>
        <v>128287211</v>
      </c>
      <c r="I465" s="9" cm="1">
        <f t="array" ref="I465">_xll.SNL.Clients.Office.Excel.Functions.SPG($A465, "SP_SHARES_OUT_PERIOD_END", I$3)</f>
        <v>127173871</v>
      </c>
      <c r="J465" s="9" cm="1">
        <f t="array" ref="J465">_xll.SNL.Clients.Office.Excel.Functions.SPG($A465, "SP_SHARES_OUT_PERIOD_END", J$3)</f>
        <v>127176279</v>
      </c>
    </row>
    <row r="466" spans="1:10" x14ac:dyDescent="0.3">
      <c r="A466" s="11" t="s">
        <v>1480</v>
      </c>
      <c r="B466" s="9" t="str" cm="1">
        <f t="array" ref="B466">_xll.SNL.Clients.Office.Excel.Functions.SPG($A466, "SP_SHARES_OUT_PERIOD_END", B$3)</f>
        <v>NA</v>
      </c>
      <c r="C466" s="9" cm="1">
        <f t="array" ref="C466">_xll.SNL.Clients.Office.Excel.Functions.SPG($A466, "SP_SHARES_OUT_PERIOD_END", C$3)</f>
        <v>86272439</v>
      </c>
      <c r="D466" s="9" cm="1">
        <f t="array" ref="D466">_xll.SNL.Clients.Office.Excel.Functions.SPG($A466, "SP_SHARES_OUT_PERIOD_END", D$3)</f>
        <v>75401839</v>
      </c>
      <c r="E466" s="9" cm="1">
        <f t="array" ref="E466">_xll.SNL.Clients.Office.Excel.Functions.SPG($A466, "SP_SHARES_OUT_PERIOD_END", E$3)</f>
        <v>75118173</v>
      </c>
      <c r="F466" s="9" cm="1">
        <f t="array" ref="F466">_xll.SNL.Clients.Office.Excel.Functions.SPG($A466, "SP_SHARES_OUT_PERIOD_END", F$3)</f>
        <v>64594260</v>
      </c>
      <c r="G466" s="9" cm="1">
        <f t="array" ref="G466">_xll.SNL.Clients.Office.Excel.Functions.SPG($A466, "SP_SHARES_OUT_PERIOD_END", G$3)</f>
        <v>64415861</v>
      </c>
      <c r="H466" s="9" cm="1">
        <f t="array" ref="H466">_xll.SNL.Clients.Office.Excel.Functions.SPG($A466, "SP_SHARES_OUT_PERIOD_END", H$3)</f>
        <v>64284760</v>
      </c>
      <c r="I466" s="9" cm="1">
        <f t="array" ref="I466">_xll.SNL.Clients.Office.Excel.Functions.SPG($A466, "SP_SHARES_OUT_PERIOD_END", I$3)</f>
        <v>64030212</v>
      </c>
      <c r="J466" s="9" cm="1">
        <f t="array" ref="J466">_xll.SNL.Clients.Office.Excel.Functions.SPG($A466, "SP_SHARES_OUT_PERIOD_END", J$3)</f>
        <v>63957748</v>
      </c>
    </row>
    <row r="467" spans="1:10" x14ac:dyDescent="0.3">
      <c r="A467" s="11" t="s">
        <v>1481</v>
      </c>
      <c r="B467" s="9" cm="1">
        <f t="array" ref="B467">_xll.SNL.Clients.Office.Excel.Functions.SPG($A467, "SP_SHARES_OUT_PERIOD_END", B$3)</f>
        <v>42240065</v>
      </c>
      <c r="C467" s="9" cm="1">
        <f t="array" ref="C467">_xll.SNL.Clients.Office.Excel.Functions.SPG($A467, "SP_SHARES_OUT_PERIOD_END", C$3)</f>
        <v>42175553</v>
      </c>
      <c r="D467" s="9" cm="1">
        <f t="array" ref="D467">_xll.SNL.Clients.Office.Excel.Functions.SPG($A467, "SP_SHARES_OUT_PERIOD_END", D$3)</f>
        <v>42159740</v>
      </c>
      <c r="E467" s="9" cm="1">
        <f t="array" ref="E467">_xll.SNL.Clients.Office.Excel.Functions.SPG($A467, "SP_SHARES_OUT_PERIOD_END", E$3)</f>
        <v>42156021</v>
      </c>
      <c r="F467" s="9" cm="1">
        <f t="array" ref="F467">_xll.SNL.Clients.Office.Excel.Functions.SPG($A467, "SP_SHARES_OUT_PERIOD_END", F$3)</f>
        <v>42148625</v>
      </c>
      <c r="G467" s="9" cm="1">
        <f t="array" ref="G467">_xll.SNL.Clients.Office.Excel.Functions.SPG($A467, "SP_SHARES_OUT_PERIOD_END", G$3)</f>
        <v>42069476</v>
      </c>
      <c r="H467" s="9" cm="1">
        <f t="array" ref="H467">_xll.SNL.Clients.Office.Excel.Functions.SPG($A467, "SP_SHARES_OUT_PERIOD_END", H$3)</f>
        <v>42045834</v>
      </c>
      <c r="I467" s="9" cm="1">
        <f t="array" ref="I467">_xll.SNL.Clients.Office.Excel.Functions.SPG($A467, "SP_SHARES_OUT_PERIOD_END", I$3)</f>
        <v>42045041</v>
      </c>
      <c r="J467" s="9" cm="1">
        <f t="array" ref="J467">_xll.SNL.Clients.Office.Excel.Functions.SPG($A467, "SP_SHARES_OUT_PERIOD_END", J$3)</f>
        <v>41886006</v>
      </c>
    </row>
    <row r="468" spans="1:10" x14ac:dyDescent="0.3">
      <c r="A468" s="11" t="s">
        <v>1482</v>
      </c>
      <c r="B468" s="9" cm="1">
        <f t="array" ref="B468">_xll.SNL.Clients.Office.Excel.Functions.SPG($A468, "SP_SHARES_OUT_PERIOD_END", B$3)</f>
        <v>54601217</v>
      </c>
      <c r="C468" s="9" cm="1">
        <f t="array" ref="C468">_xll.SNL.Clients.Office.Excel.Functions.SPG($A468, "SP_SHARES_OUT_PERIOD_END", C$3)</f>
        <v>54569427</v>
      </c>
      <c r="D468" s="9" cm="1">
        <f t="array" ref="D468">_xll.SNL.Clients.Office.Excel.Functions.SPG($A468, "SP_SHARES_OUT_PERIOD_END", D$3)</f>
        <v>54551543</v>
      </c>
      <c r="E468" s="9" cm="1">
        <f t="array" ref="E468">_xll.SNL.Clients.Office.Excel.Functions.SPG($A468, "SP_SHARES_OUT_PERIOD_END", E$3)</f>
        <v>54521479</v>
      </c>
      <c r="F468" s="9" cm="1">
        <f t="array" ref="F468">_xll.SNL.Clients.Office.Excel.Functions.SPG($A468, "SP_SHARES_OUT_PERIOD_END", F$3)</f>
        <v>54507778</v>
      </c>
      <c r="G468" s="9" cm="1">
        <f t="array" ref="G468">_xll.SNL.Clients.Office.Excel.Functions.SPG($A468, "SP_SHARES_OUT_PERIOD_END", G$3)</f>
        <v>54461580</v>
      </c>
      <c r="H468" s="9" cm="1">
        <f t="array" ref="H468">_xll.SNL.Clients.Office.Excel.Functions.SPG($A468, "SP_SHARES_OUT_PERIOD_END", H$3)</f>
        <v>54425447</v>
      </c>
      <c r="I468" s="9" cm="1">
        <f t="array" ref="I468">_xll.SNL.Clients.Office.Excel.Functions.SPG($A468, "SP_SHARES_OUT_PERIOD_END", I$3)</f>
        <v>54425033</v>
      </c>
      <c r="J468" s="9" cm="1">
        <f t="array" ref="J468">_xll.SNL.Clients.Office.Excel.Functions.SPG($A468, "SP_SHARES_OUT_PERIOD_END", J$3)</f>
        <v>54398025</v>
      </c>
    </row>
    <row r="469" spans="1:10" x14ac:dyDescent="0.3">
      <c r="A469" s="11" t="s">
        <v>1483</v>
      </c>
      <c r="B469" s="9" cm="1">
        <f t="array" ref="B469">_xll.SNL.Clients.Office.Excel.Functions.SPG($A469, "SP_SHARES_OUT_PERIOD_END", B$3)</f>
        <v>40221661</v>
      </c>
      <c r="C469" s="9" cm="1">
        <f t="array" ref="C469">_xll.SNL.Clients.Office.Excel.Functions.SPG($A469, "SP_SHARES_OUT_PERIOD_END", C$3)</f>
        <v>40068068</v>
      </c>
      <c r="D469" s="9" cm="1">
        <f t="array" ref="D469">_xll.SNL.Clients.Office.Excel.Functions.SPG($A469, "SP_SHARES_OUT_PERIOD_END", D$3)</f>
        <v>40027089</v>
      </c>
      <c r="E469" s="9" cm="1">
        <f t="array" ref="E469">_xll.SNL.Clients.Office.Excel.Functions.SPG($A469, "SP_SHARES_OUT_PERIOD_END", E$3)</f>
        <v>39966973</v>
      </c>
      <c r="F469" s="9" cm="1">
        <f t="array" ref="F469">_xll.SNL.Clients.Office.Excel.Functions.SPG($A469, "SP_SHARES_OUT_PERIOD_END", F$3)</f>
        <v>39635382</v>
      </c>
      <c r="G469" s="9" cm="1">
        <f t="array" ref="G469">_xll.SNL.Clients.Office.Excel.Functions.SPG($A469, "SP_SHARES_OUT_PERIOD_END", G$3)</f>
        <v>39474315</v>
      </c>
      <c r="H469" s="9" cm="1">
        <f t="array" ref="H469">_xll.SNL.Clients.Office.Excel.Functions.SPG($A469, "SP_SHARES_OUT_PERIOD_END", H$3)</f>
        <v>39466268</v>
      </c>
      <c r="I469" s="9" cm="1">
        <f t="array" ref="I469">_xll.SNL.Clients.Office.Excel.Functions.SPG($A469, "SP_SHARES_OUT_PERIOD_END", I$3)</f>
        <v>39449246</v>
      </c>
      <c r="J469" s="9" cm="1">
        <f t="array" ref="J469">_xll.SNL.Clients.Office.Excel.Functions.SPG($A469, "SP_SHARES_OUT_PERIOD_END", J$3)</f>
        <v>39404905</v>
      </c>
    </row>
    <row r="470" spans="1:10" x14ac:dyDescent="0.3">
      <c r="A470" s="11" t="s">
        <v>1484</v>
      </c>
      <c r="B470" s="9" cm="1">
        <f t="array" ref="B470">_xll.SNL.Clients.Office.Excel.Functions.SPG($A470, "SP_SHARES_OUT_PERIOD_END", B$3)</f>
        <v>54857000</v>
      </c>
      <c r="C470" s="9" cm="1">
        <f t="array" ref="C470">_xll.SNL.Clients.Office.Excel.Functions.SPG($A470, "SP_SHARES_OUT_PERIOD_END", C$3)</f>
        <v>54605000</v>
      </c>
      <c r="D470" s="9" cm="1">
        <f t="array" ref="D470">_xll.SNL.Clients.Office.Excel.Functions.SPG($A470, "SP_SHARES_OUT_PERIOD_END", D$3)</f>
        <v>54573000</v>
      </c>
      <c r="E470" s="9" cm="1">
        <f t="array" ref="E470">_xll.SNL.Clients.Office.Excel.Functions.SPG($A470, "SP_SHARES_OUT_PERIOD_END", E$3)</f>
        <v>54572000</v>
      </c>
      <c r="F470" s="9" cm="1">
        <f t="array" ref="F470">_xll.SNL.Clients.Office.Excel.Functions.SPG($A470, "SP_SHARES_OUT_PERIOD_END", F$3)</f>
        <v>50447000</v>
      </c>
      <c r="G470" s="9" cm="1">
        <f t="array" ref="G470">_xll.SNL.Clients.Office.Excel.Functions.SPG($A470, "SP_SHARES_OUT_PERIOD_END", G$3)</f>
        <v>50272000</v>
      </c>
      <c r="H470" s="9" cm="1">
        <f t="array" ref="H470">_xll.SNL.Clients.Office.Excel.Functions.SPG($A470, "SP_SHARES_OUT_PERIOD_END", H$3)</f>
        <v>50264000</v>
      </c>
      <c r="I470" s="9" cm="1">
        <f t="array" ref="I470">_xll.SNL.Clients.Office.Excel.Functions.SPG($A470, "SP_SHARES_OUT_PERIOD_END", I$3)</f>
        <v>50264000</v>
      </c>
      <c r="J470" s="9" cm="1">
        <f t="array" ref="J470">_xll.SNL.Clients.Office.Excel.Functions.SPG($A470, "SP_SHARES_OUT_PERIOD_END", J$3)</f>
        <v>50247000</v>
      </c>
    </row>
    <row r="471" spans="1:10" x14ac:dyDescent="0.3">
      <c r="A471" s="11" t="s">
        <v>1485</v>
      </c>
      <c r="B471" s="9" t="str" cm="1">
        <f t="array" ref="B471">_xll.SNL.Clients.Office.Excel.Functions.SPG($A471, "SP_SHARES_OUT_PERIOD_END", B$3)</f>
        <v>NA</v>
      </c>
      <c r="C471" s="9" cm="1">
        <f t="array" ref="C471">_xll.SNL.Clients.Office.Excel.Functions.SPG($A471, "SP_SHARES_OUT_PERIOD_END", C$3)</f>
        <v>27166000</v>
      </c>
      <c r="D471" s="9" cm="1">
        <f t="array" ref="D471">_xll.SNL.Clients.Office.Excel.Functions.SPG($A471, "SP_SHARES_OUT_PERIOD_END", D$3)</f>
        <v>27174765</v>
      </c>
      <c r="E471" s="9" cm="1">
        <f t="array" ref="E471">_xll.SNL.Clients.Office.Excel.Functions.SPG($A471, "SP_SHARES_OUT_PERIOD_END", E$3)</f>
        <v>27173695</v>
      </c>
      <c r="F471" s="9" cm="1">
        <f t="array" ref="F471">_xll.SNL.Clients.Office.Excel.Functions.SPG($A471, "SP_SHARES_OUT_PERIOD_END", F$3)</f>
        <v>27158322</v>
      </c>
      <c r="G471" s="9" cm="1">
        <f t="array" ref="G471">_xll.SNL.Clients.Office.Excel.Functions.SPG($A471, "SP_SHARES_OUT_PERIOD_END", G$3)</f>
        <v>27129864</v>
      </c>
      <c r="H471" s="9" cm="1">
        <f t="array" ref="H471">_xll.SNL.Clients.Office.Excel.Functions.SPG($A471, "SP_SHARES_OUT_PERIOD_END", H$3)</f>
        <v>27130720</v>
      </c>
      <c r="I471" s="9" cm="1">
        <f t="array" ref="I471">_xll.SNL.Clients.Office.Excel.Functions.SPG($A471, "SP_SHARES_OUT_PERIOD_END", I$3)</f>
        <v>27359697</v>
      </c>
      <c r="J471" s="9" cm="1">
        <f t="array" ref="J471">_xll.SNL.Clients.Office.Excel.Functions.SPG($A471, "SP_SHARES_OUT_PERIOD_END", J$3)</f>
        <v>27335595</v>
      </c>
    </row>
    <row r="472" spans="1:10" x14ac:dyDescent="0.3">
      <c r="A472" s="11" t="s">
        <v>1486</v>
      </c>
      <c r="B472" s="9" cm="1">
        <f t="array" ref="B472">_xll.SNL.Clients.Office.Excel.Functions.SPG($A472, "SP_SHARES_OUT_PERIOD_END", B$3)</f>
        <v>34901000</v>
      </c>
      <c r="C472" s="9" cm="1">
        <f t="array" ref="C472">_xll.SNL.Clients.Office.Excel.Functions.SPG($A472, "SP_SHARES_OUT_PERIOD_END", C$3)</f>
        <v>34874000</v>
      </c>
      <c r="D472" s="9" cm="1">
        <f t="array" ref="D472">_xll.SNL.Clients.Office.Excel.Functions.SPG($A472, "SP_SHARES_OUT_PERIOD_END", D$3)</f>
        <v>34850000</v>
      </c>
      <c r="E472" s="9" cm="1">
        <f t="array" ref="E472">_xll.SNL.Clients.Office.Excel.Functions.SPG($A472, "SP_SHARES_OUT_PERIOD_END", E$3)</f>
        <v>35359000</v>
      </c>
      <c r="F472" s="9" cm="1">
        <f t="array" ref="F472">_xll.SNL.Clients.Office.Excel.Functions.SPG($A472, "SP_SHARES_OUT_PERIOD_END", F$3)</f>
        <v>35603000</v>
      </c>
      <c r="G472" s="9" cm="1">
        <f t="array" ref="G472">_xll.SNL.Clients.Office.Excel.Functions.SPG($A472, "SP_SHARES_OUT_PERIOD_END", G$3)</f>
        <v>35571000</v>
      </c>
      <c r="H472" s="9" cm="1">
        <f t="array" ref="H472">_xll.SNL.Clients.Office.Excel.Functions.SPG($A472, "SP_SHARES_OUT_PERIOD_END", H$3)</f>
        <v>35749000</v>
      </c>
      <c r="I472" s="9" cm="1">
        <f t="array" ref="I472">_xll.SNL.Clients.Office.Excel.Functions.SPG($A472, "SP_SHARES_OUT_PERIOD_END", I$3)</f>
        <v>36028000</v>
      </c>
      <c r="J472" s="9" cm="1">
        <f t="array" ref="J472">_xll.SNL.Clients.Office.Excel.Functions.SPG($A472, "SP_SHARES_OUT_PERIOD_END", J$3)</f>
        <v>35914000</v>
      </c>
    </row>
    <row r="473" spans="1:10" x14ac:dyDescent="0.3">
      <c r="A473" s="11" t="s">
        <v>1487</v>
      </c>
      <c r="B473" s="9" t="str" cm="1">
        <f t="array" ref="B473">_xll.SNL.Clients.Office.Excel.Functions.SPG($A473, "SP_SHARES_OUT_PERIOD_END", B$3)</f>
        <v>NA</v>
      </c>
      <c r="C473" s="9" cm="1">
        <f t="array" ref="C473">_xll.SNL.Clients.Office.Excel.Functions.SPG($A473, "SP_SHARES_OUT_PERIOD_END", C$3)</f>
        <v>43200000</v>
      </c>
      <c r="D473" s="9" cm="1">
        <f t="array" ref="D473">_xll.SNL.Clients.Office.Excel.Functions.SPG($A473, "SP_SHARES_OUT_PERIOD_END", D$3)</f>
        <v>43500000</v>
      </c>
      <c r="E473" s="9" cm="1">
        <f t="array" ref="E473">_xll.SNL.Clients.Office.Excel.Functions.SPG($A473, "SP_SHARES_OUT_PERIOD_END", E$3)</f>
        <v>44300000</v>
      </c>
      <c r="F473" s="9" cm="1">
        <f t="array" ref="F473">_xll.SNL.Clients.Office.Excel.Functions.SPG($A473, "SP_SHARES_OUT_PERIOD_END", F$3)</f>
        <v>44700000</v>
      </c>
      <c r="G473" s="9" cm="1">
        <f t="array" ref="G473">_xll.SNL.Clients.Office.Excel.Functions.SPG($A473, "SP_SHARES_OUT_PERIOD_END", G$3)</f>
        <v>44200000</v>
      </c>
      <c r="H473" s="9" cm="1">
        <f t="array" ref="H473">_xll.SNL.Clients.Office.Excel.Functions.SPG($A473, "SP_SHARES_OUT_PERIOD_END", H$3)</f>
        <v>44400000</v>
      </c>
      <c r="I473" s="9" cm="1">
        <f t="array" ref="I473">_xll.SNL.Clients.Office.Excel.Functions.SPG($A473, "SP_SHARES_OUT_PERIOD_END", I$3)</f>
        <v>44800000</v>
      </c>
      <c r="J473" s="9" cm="1">
        <f t="array" ref="J473">_xll.SNL.Clients.Office.Excel.Functions.SPG($A473, "SP_SHARES_OUT_PERIOD_END", J$3)</f>
        <v>45400000</v>
      </c>
    </row>
    <row r="474" spans="1:10" x14ac:dyDescent="0.3">
      <c r="A474" s="11" t="s">
        <v>1488</v>
      </c>
      <c r="B474" s="9" cm="1">
        <f t="array" ref="B474">_xll.SNL.Clients.Office.Excel.Functions.SPG($A474, "SP_SHARES_OUT_PERIOD_END", B$3)</f>
        <v>125926822</v>
      </c>
      <c r="C474" s="9" cm="1">
        <f t="array" ref="C474">_xll.SNL.Clients.Office.Excel.Functions.SPG($A474, "SP_SHARES_OUT_PERIOD_END", C$3)</f>
        <v>125651540</v>
      </c>
      <c r="D474" s="9" cm="1">
        <f t="array" ref="D474">_xll.SNL.Clients.Office.Excel.Functions.SPG($A474, "SP_SHARES_OUT_PERIOD_END", D$3)</f>
        <v>125554598</v>
      </c>
      <c r="E474" s="9" cm="1">
        <f t="array" ref="E474">_xll.SNL.Clients.Office.Excel.Functions.SPG($A474, "SP_SHARES_OUT_PERIOD_END", E$3)</f>
        <v>125487520</v>
      </c>
      <c r="F474" s="9" cm="1">
        <f t="array" ref="F474">_xll.SNL.Clients.Office.Excel.Functions.SPG($A474, "SP_SHARES_OUT_PERIOD_END", F$3)</f>
        <v>125419618</v>
      </c>
      <c r="G474" s="9" cm="1">
        <f t="array" ref="G474">_xll.SNL.Clients.Office.Excel.Functions.SPG($A474, "SP_SHARES_OUT_PERIOD_END", G$3)</f>
        <v>125184119</v>
      </c>
      <c r="H474" s="9" cm="1">
        <f t="array" ref="H474">_xll.SNL.Clients.Office.Excel.Functions.SPG($A474, "SP_SHARES_OUT_PERIOD_END", H$3)</f>
        <v>125133281</v>
      </c>
      <c r="I474" s="9" cm="1">
        <f t="array" ref="I474">_xll.SNL.Clients.Office.Excel.Functions.SPG($A474, "SP_SHARES_OUT_PERIOD_END", I$3)</f>
        <v>126224707</v>
      </c>
      <c r="J474" s="9" cm="1">
        <f t="array" ref="J474">_xll.SNL.Clients.Office.Excel.Functions.SPG($A474, "SP_SHARES_OUT_PERIOD_END", J$3)</f>
        <v>127282192</v>
      </c>
    </row>
    <row r="475" spans="1:10" x14ac:dyDescent="0.3">
      <c r="A475" s="11" t="s">
        <v>1489</v>
      </c>
      <c r="B475" s="9" cm="1">
        <f t="array" ref="B475">_xll.SNL.Clients.Office.Excel.Functions.SPG($A475, "SP_SHARES_OUT_PERIOD_END", B$3)</f>
        <v>20111045</v>
      </c>
      <c r="C475" s="9" cm="1">
        <f t="array" ref="C475">_xll.SNL.Clients.Office.Excel.Functions.SPG($A475, "SP_SHARES_OUT_PERIOD_END", C$3)</f>
        <v>20085014</v>
      </c>
      <c r="D475" s="9" cm="1">
        <f t="array" ref="D475">_xll.SNL.Clients.Office.Excel.Functions.SPG($A475, "SP_SHARES_OUT_PERIOD_END", D$3)</f>
        <v>20051134</v>
      </c>
      <c r="E475" s="9" cm="1">
        <f t="array" ref="E475">_xll.SNL.Clients.Office.Excel.Functions.SPG($A475, "SP_SHARES_OUT_PERIOD_END", E$3)</f>
        <v>20007488</v>
      </c>
      <c r="F475" s="9" cm="1">
        <f t="array" ref="F475">_xll.SNL.Clients.Office.Excel.Functions.SPG($A475, "SP_SHARES_OUT_PERIOD_END", F$3)</f>
        <v>19983703</v>
      </c>
      <c r="G475" s="9" cm="1">
        <f t="array" ref="G475">_xll.SNL.Clients.Office.Excel.Functions.SPG($A475, "SP_SHARES_OUT_PERIOD_END", G$3)</f>
        <v>19965678</v>
      </c>
      <c r="H475" s="9" cm="1">
        <f t="array" ref="H475">_xll.SNL.Clients.Office.Excel.Functions.SPG($A475, "SP_SHARES_OUT_PERIOD_END", H$3)</f>
        <v>19937961</v>
      </c>
      <c r="I475" s="9" cm="1">
        <f t="array" ref="I475">_xll.SNL.Clients.Office.Excel.Functions.SPG($A475, "SP_SHARES_OUT_PERIOD_END", I$3)</f>
        <v>19926819</v>
      </c>
      <c r="J475" s="9" cm="1">
        <f t="array" ref="J475">_xll.SNL.Clients.Office.Excel.Functions.SPG($A475, "SP_SHARES_OUT_PERIOD_END", J$3)</f>
        <v>19930623</v>
      </c>
    </row>
    <row r="476" spans="1:10" x14ac:dyDescent="0.3">
      <c r="A476" s="11" t="s">
        <v>1490</v>
      </c>
      <c r="B476" s="9" cm="1">
        <f t="array" ref="B476">_xll.SNL.Clients.Office.Excel.Functions.SPG($A476, "SP_SHARES_OUT_PERIOD_END", B$3)</f>
        <v>116020526</v>
      </c>
      <c r="C476" s="9" cm="1">
        <f t="array" ref="C476">_xll.SNL.Clients.Office.Excel.Functions.SPG($A476, "SP_SHARES_OUT_PERIOD_END", C$3)</f>
        <v>116429057</v>
      </c>
      <c r="D476" s="9" cm="1">
        <f t="array" ref="D476">_xll.SNL.Clients.Office.Excel.Functions.SPG($A476, "SP_SHARES_OUT_PERIOD_END", D$3)</f>
        <v>161866867</v>
      </c>
      <c r="E476" s="9" cm="1">
        <f t="array" ref="E476">_xll.SNL.Clients.Office.Excel.Functions.SPG($A476, "SP_SHARES_OUT_PERIOD_END", E$3)</f>
        <v>170572790</v>
      </c>
      <c r="F476" s="9" cm="1">
        <f t="array" ref="F476">_xll.SNL.Clients.Office.Excel.Functions.SPG($A476, "SP_SHARES_OUT_PERIOD_END", F$3)</f>
        <v>169753232</v>
      </c>
      <c r="G476" s="9" cm="1">
        <f t="array" ref="G476">_xll.SNL.Clients.Office.Excel.Functions.SPG($A476, "SP_SHARES_OUT_PERIOD_END", G$3)</f>
        <v>168120022</v>
      </c>
      <c r="H476" s="9" cm="1">
        <f t="array" ref="H476">_xll.SNL.Clients.Office.Excel.Functions.SPG($A476, "SP_SHARES_OUT_PERIOD_END", H$3)</f>
        <v>165068101</v>
      </c>
      <c r="I476" s="9" cm="1">
        <f t="array" ref="I476">_xll.SNL.Clients.Office.Excel.Functions.SPG($A476, "SP_SHARES_OUT_PERIOD_END", I$3)</f>
        <v>163200630</v>
      </c>
      <c r="J476" s="9" cm="1">
        <f t="array" ref="J476">_xll.SNL.Clients.Office.Excel.Functions.SPG($A476, "SP_SHARES_OUT_PERIOD_END", J$3)</f>
        <v>162367173</v>
      </c>
    </row>
    <row r="477" spans="1:10" x14ac:dyDescent="0.3">
      <c r="A477" s="11" t="s">
        <v>1491</v>
      </c>
      <c r="B477" s="9" cm="1">
        <f t="array" ref="B477">_xll.SNL.Clients.Office.Excel.Functions.SPG($A477, "SP_SHARES_OUT_PERIOD_END", B$3)</f>
        <v>52200531</v>
      </c>
      <c r="C477" s="9" cm="1">
        <f t="array" ref="C477">_xll.SNL.Clients.Office.Excel.Functions.SPG($A477, "SP_SHARES_OUT_PERIOD_END", C$3)</f>
        <v>52185126</v>
      </c>
      <c r="D477" s="9" cm="1">
        <f t="array" ref="D477">_xll.SNL.Clients.Office.Excel.Functions.SPG($A477, "SP_SHARES_OUT_PERIOD_END", D$3)</f>
        <v>52361292</v>
      </c>
      <c r="E477" s="9" cm="1">
        <f t="array" ref="E477">_xll.SNL.Clients.Office.Excel.Functions.SPG($A477, "SP_SHARES_OUT_PERIOD_END", E$3)</f>
        <v>52322186</v>
      </c>
      <c r="F477" s="9" cm="1">
        <f t="array" ref="F477">_xll.SNL.Clients.Office.Excel.Functions.SPG($A477, "SP_SHARES_OUT_PERIOD_END", F$3)</f>
        <v>52317009</v>
      </c>
      <c r="G477" s="9" cm="1">
        <f t="array" ref="G477">_xll.SNL.Clients.Office.Excel.Functions.SPG($A477, "SP_SHARES_OUT_PERIOD_END", G$3)</f>
        <v>52258295</v>
      </c>
      <c r="H477" s="9" cm="1">
        <f t="array" ref="H477">_xll.SNL.Clients.Office.Excel.Functions.SPG($A477, "SP_SHARES_OUT_PERIOD_END", H$3)</f>
        <v>52257806</v>
      </c>
      <c r="I477" s="9" cm="1">
        <f t="array" ref="I477">_xll.SNL.Clients.Office.Excel.Functions.SPG($A477, "SP_SHARES_OUT_PERIOD_END", I$3)</f>
        <v>52249036</v>
      </c>
      <c r="J477" s="9" cm="1">
        <f t="array" ref="J477">_xll.SNL.Clients.Office.Excel.Functions.SPG($A477, "SP_SHARES_OUT_PERIOD_END", J$3)</f>
        <v>52246261</v>
      </c>
    </row>
    <row r="478" spans="1:10" x14ac:dyDescent="0.3">
      <c r="A478" s="11" t="s">
        <v>1492</v>
      </c>
      <c r="B478" s="9" cm="1">
        <f t="array" ref="B478">_xll.SNL.Clients.Office.Excel.Functions.SPG($A478, "SP_SHARES_OUT_PERIOD_END", B$3)</f>
        <v>23722000</v>
      </c>
      <c r="C478" s="9" cm="1">
        <f t="array" ref="C478">_xll.SNL.Clients.Office.Excel.Functions.SPG($A478, "SP_SHARES_OUT_PERIOD_END", C$3)</f>
        <v>23598000</v>
      </c>
      <c r="D478" s="9" cm="1">
        <f t="array" ref="D478">_xll.SNL.Clients.Office.Excel.Functions.SPG($A478, "SP_SHARES_OUT_PERIOD_END", D$3)</f>
        <v>23362000</v>
      </c>
      <c r="E478" s="9" cm="1">
        <f t="array" ref="E478">_xll.SNL.Clients.Office.Excel.Functions.SPG($A478, "SP_SHARES_OUT_PERIOD_END", E$3)</f>
        <v>23132000</v>
      </c>
      <c r="F478" s="9" cm="1">
        <f t="array" ref="F478">_xll.SNL.Clients.Office.Excel.Functions.SPG($A478, "SP_SHARES_OUT_PERIOD_END", F$3)</f>
        <v>22872000</v>
      </c>
      <c r="G478" s="9" cm="1">
        <f t="array" ref="G478">_xll.SNL.Clients.Office.Excel.Functions.SPG($A478, "SP_SHARES_OUT_PERIOD_END", G$3)</f>
        <v>22692000</v>
      </c>
      <c r="H478" s="9" cm="1">
        <f t="array" ref="H478">_xll.SNL.Clients.Office.Excel.Functions.SPG($A478, "SP_SHARES_OUT_PERIOD_END", H$3)</f>
        <v>22456000</v>
      </c>
      <c r="I478" s="9" cm="1">
        <f t="array" ref="I478">_xll.SNL.Clients.Office.Excel.Functions.SPG($A478, "SP_SHARES_OUT_PERIOD_END", I$3)</f>
        <v>22210000</v>
      </c>
      <c r="J478" s="9" cm="1">
        <f t="array" ref="J478">_xll.SNL.Clients.Office.Excel.Functions.SPG($A478, "SP_SHARES_OUT_PERIOD_END", J$3)</f>
        <v>21952000</v>
      </c>
    </row>
    <row r="479" spans="1:10" x14ac:dyDescent="0.3">
      <c r="A479" s="11" t="s">
        <v>1493</v>
      </c>
      <c r="B479" s="9" cm="1">
        <f t="array" ref="B479">_xll.SNL.Clients.Office.Excel.Functions.SPG($A479, "SP_SHARES_OUT_PERIOD_END", B$3)</f>
        <v>101074000</v>
      </c>
      <c r="C479" s="9" cm="1">
        <f t="array" ref="C479">_xll.SNL.Clients.Office.Excel.Functions.SPG($A479, "SP_SHARES_OUT_PERIOD_END", C$3)</f>
        <v>100350229</v>
      </c>
      <c r="D479" s="9" cm="1">
        <f t="array" ref="D479">_xll.SNL.Clients.Office.Excel.Functions.SPG($A479, "SP_SHARES_OUT_PERIOD_END", D$3)</f>
        <v>100275000</v>
      </c>
      <c r="E479" s="9" cm="1">
        <f t="array" ref="E479">_xll.SNL.Clients.Office.Excel.Functions.SPG($A479, "SP_SHARES_OUT_PERIOD_END", E$3)</f>
        <v>51243000</v>
      </c>
      <c r="F479" s="9" cm="1">
        <f t="array" ref="F479">_xll.SNL.Clients.Office.Excel.Functions.SPG($A479, "SP_SHARES_OUT_PERIOD_END", F$3)</f>
        <v>51252000</v>
      </c>
      <c r="G479" s="9" cm="1">
        <f t="array" ref="G479">_xll.SNL.Clients.Office.Excel.Functions.SPG($A479, "SP_SHARES_OUT_PERIOD_END", G$3)</f>
        <v>51013467</v>
      </c>
      <c r="H479" s="9" cm="1">
        <f t="array" ref="H479">_xll.SNL.Clients.Office.Excel.Functions.SPG($A479, "SP_SHARES_OUT_PERIOD_END", H$3)</f>
        <v>51017000</v>
      </c>
      <c r="I479" s="9" cm="1">
        <f t="array" ref="I479">_xll.SNL.Clients.Office.Excel.Functions.SPG($A479, "SP_SHARES_OUT_PERIOD_END", I$3)</f>
        <v>51330000</v>
      </c>
      <c r="J479" s="9" cm="1">
        <f t="array" ref="J479">_xll.SNL.Clients.Office.Excel.Functions.SPG($A479, "SP_SHARES_OUT_PERIOD_END", J$3)</f>
        <v>51502000</v>
      </c>
    </row>
    <row r="480" spans="1:10" x14ac:dyDescent="0.3">
      <c r="A480" s="11" t="s">
        <v>1494</v>
      </c>
      <c r="B480" s="9" cm="1">
        <f t="array" ref="B480">_xll.SNL.Clients.Office.Excel.Functions.SPG($A480, "SP_SHARES_OUT_PERIOD_END", B$3)</f>
        <v>40559185</v>
      </c>
      <c r="C480" s="9" cm="1">
        <f t="array" ref="C480">_xll.SNL.Clients.Office.Excel.Functions.SPG($A480, "SP_SHARES_OUT_PERIOD_END", C$3)</f>
        <v>40328356</v>
      </c>
      <c r="D480" s="9" cm="1">
        <f t="array" ref="D480">_xll.SNL.Clients.Office.Excel.Functions.SPG($A480, "SP_SHARES_OUT_PERIOD_END", D$3)</f>
        <v>40338238</v>
      </c>
      <c r="E480" s="9" cm="1">
        <f t="array" ref="E480">_xll.SNL.Clients.Office.Excel.Functions.SPG($A480, "SP_SHARES_OUT_PERIOD_END", E$3)</f>
        <v>40093723</v>
      </c>
      <c r="F480" s="9" cm="1">
        <f t="array" ref="F480">_xll.SNL.Clients.Office.Excel.Functions.SPG($A480, "SP_SHARES_OUT_PERIOD_END", F$3)</f>
        <v>40269298</v>
      </c>
      <c r="G480" s="9" cm="1">
        <f t="array" ref="G480">_xll.SNL.Clients.Office.Excel.Functions.SPG($A480, "SP_SHARES_OUT_PERIOD_END", G$3)</f>
        <v>40225025</v>
      </c>
      <c r="H480" s="9" cm="1">
        <f t="array" ref="H480">_xll.SNL.Clients.Office.Excel.Functions.SPG($A480, "SP_SHARES_OUT_PERIOD_END", H$3)</f>
        <v>41220656</v>
      </c>
      <c r="I480" s="9" cm="1">
        <f t="array" ref="I480">_xll.SNL.Clients.Office.Excel.Functions.SPG($A480, "SP_SHARES_OUT_PERIOD_END", I$3)</f>
        <v>42372875</v>
      </c>
      <c r="J480" s="9" cm="1">
        <f t="array" ref="J480">_xll.SNL.Clients.Office.Excel.Functions.SPG($A480, "SP_SHARES_OUT_PERIOD_END", J$3)</f>
        <v>45707559</v>
      </c>
    </row>
    <row r="481" spans="1:10" x14ac:dyDescent="0.3">
      <c r="A481" s="11" t="s">
        <v>1495</v>
      </c>
      <c r="B481" s="9" cm="1">
        <f t="array" ref="B481">_xll.SNL.Clients.Office.Excel.Functions.SPG($A481, "SP_SHARES_OUT_PERIOD_END", B$3)</f>
        <v>71016448</v>
      </c>
      <c r="C481" s="9" cm="1">
        <f t="array" ref="C481">_xll.SNL.Clients.Office.Excel.Functions.SPG($A481, "SP_SHARES_OUT_PERIOD_END", C$3)</f>
        <v>71096743</v>
      </c>
      <c r="D481" s="9" cm="1">
        <f t="array" ref="D481">_xll.SNL.Clients.Office.Excel.Functions.SPG($A481, "SP_SHARES_OUT_PERIOD_END", D$3)</f>
        <v>65235013</v>
      </c>
      <c r="E481" s="9" cm="1">
        <f t="array" ref="E481">_xll.SNL.Clients.Office.Excel.Functions.SPG($A481, "SP_SHARES_OUT_PERIOD_END", E$3)</f>
        <v>64814035</v>
      </c>
      <c r="F481" s="9" cm="1">
        <f t="array" ref="F481">_xll.SNL.Clients.Office.Excel.Functions.SPG($A481, "SP_SHARES_OUT_PERIOD_END", F$3)</f>
        <v>64805510</v>
      </c>
      <c r="G481" s="9" cm="1">
        <f t="array" ref="G481">_xll.SNL.Clients.Office.Excel.Functions.SPG($A481, "SP_SHARES_OUT_PERIOD_END", G$3)</f>
        <v>64726253</v>
      </c>
      <c r="H481" s="9" cm="1">
        <f t="array" ref="H481">_xll.SNL.Clients.Office.Excel.Functions.SPG($A481, "SP_SHARES_OUT_PERIOD_END", H$3)</f>
        <v>64397983</v>
      </c>
      <c r="I481" s="9" cm="1">
        <f t="array" ref="I481">_xll.SNL.Clients.Office.Excel.Functions.SPG($A481, "SP_SHARES_OUT_PERIOD_END", I$3)</f>
        <v>64387088</v>
      </c>
      <c r="J481" s="9" cm="1">
        <f t="array" ref="J481">_xll.SNL.Clients.Office.Excel.Functions.SPG($A481, "SP_SHARES_OUT_PERIOD_END", J$3)</f>
        <v>64373485</v>
      </c>
    </row>
    <row r="482" spans="1:10" x14ac:dyDescent="0.3">
      <c r="A482" s="11" t="s">
        <v>1496</v>
      </c>
      <c r="B482" s="9" cm="1">
        <f t="array" ref="B482">_xll.SNL.Clients.Office.Excel.Functions.SPG($A482, "SP_SHARES_OUT_PERIOD_END", B$3)</f>
        <v>114462218</v>
      </c>
      <c r="C482" s="9" cm="1">
        <f t="array" ref="C482">_xll.SNL.Clients.Office.Excel.Functions.SPG($A482, "SP_SHARES_OUT_PERIOD_END", C$3)</f>
        <v>114461934</v>
      </c>
      <c r="D482" s="9" cm="1">
        <f t="array" ref="D482">_xll.SNL.Clients.Office.Excel.Functions.SPG($A482, "SP_SHARES_OUT_PERIOD_END", D$3)</f>
        <v>114418413</v>
      </c>
      <c r="E482" s="9" cm="1">
        <f t="array" ref="E482">_xll.SNL.Clients.Office.Excel.Functions.SPG($A482, "SP_SHARES_OUT_PERIOD_END", E$3)</f>
        <v>114068885</v>
      </c>
      <c r="F482" s="9" cm="1">
        <f t="array" ref="F482">_xll.SNL.Clients.Office.Excel.Functions.SPG($A482, "SP_SHARES_OUT_PERIOD_END", F$3)</f>
        <v>115036144</v>
      </c>
      <c r="G482" s="9" cm="1">
        <f t="array" ref="G482">_xll.SNL.Clients.Office.Excel.Functions.SPG($A482, "SP_SHARES_OUT_PERIOD_END", G$3)</f>
        <v>115745393</v>
      </c>
      <c r="H482" s="9" cm="1">
        <f t="array" ref="H482">_xll.SNL.Clients.Office.Excel.Functions.SPG($A482, "SP_SHARES_OUT_PERIOD_END", H$3)</f>
        <v>116313887</v>
      </c>
      <c r="I482" s="9" cm="1">
        <f t="array" ref="I482">_xll.SNL.Clients.Office.Excel.Functions.SPG($A482, "SP_SHARES_OUT_PERIOD_END", I$3)</f>
        <v>118112105</v>
      </c>
      <c r="J482" s="9" cm="1">
        <f t="array" ref="J482">_xll.SNL.Clients.Office.Excel.Functions.SPG($A482, "SP_SHARES_OUT_PERIOD_END", J$3)</f>
        <v>120517918</v>
      </c>
    </row>
    <row r="483" spans="1:10" x14ac:dyDescent="0.3">
      <c r="A483" s="11" t="s">
        <v>1497</v>
      </c>
      <c r="B483" s="9" cm="1">
        <f t="array" ref="B483">_xll.SNL.Clients.Office.Excel.Functions.SPG($A483, "SP_SHARES_OUT_PERIOD_END", B$3)</f>
        <v>58290453</v>
      </c>
      <c r="C483" s="9" cm="1">
        <f t="array" ref="C483">_xll.SNL.Clients.Office.Excel.Functions.SPG($A483, "SP_SHARES_OUT_PERIOD_END", C$3)</f>
        <v>58027126</v>
      </c>
      <c r="D483" s="9" cm="1">
        <f t="array" ref="D483">_xll.SNL.Clients.Office.Excel.Functions.SPG($A483, "SP_SHARES_OUT_PERIOD_END", D$3)</f>
        <v>57182072</v>
      </c>
      <c r="E483" s="9" cm="1">
        <f t="array" ref="E483">_xll.SNL.Clients.Office.Excel.Functions.SPG($A483, "SP_SHARES_OUT_PERIOD_END", E$3)</f>
        <v>56952022</v>
      </c>
      <c r="F483" s="9" cm="1">
        <f t="array" ref="F483">_xll.SNL.Clients.Office.Excel.Functions.SPG($A483, "SP_SHARES_OUT_PERIOD_END", F$3)</f>
        <v>56792795</v>
      </c>
      <c r="G483" s="9" cm="1">
        <f t="array" ref="G483">_xll.SNL.Clients.Office.Excel.Functions.SPG($A483, "SP_SHARES_OUT_PERIOD_END", G$3)</f>
        <v>57123437</v>
      </c>
      <c r="H483" s="9" cm="1">
        <f t="array" ref="H483">_xll.SNL.Clients.Office.Excel.Functions.SPG($A483, "SP_SHARES_OUT_PERIOD_END", H$3)</f>
        <v>56810559</v>
      </c>
      <c r="I483" s="9" cm="1">
        <f t="array" ref="I483">_xll.SNL.Clients.Office.Excel.Functions.SPG($A483, "SP_SHARES_OUT_PERIOD_END", I$3)</f>
        <v>56556340</v>
      </c>
      <c r="J483" s="9" cm="1">
        <f t="array" ref="J483">_xll.SNL.Clients.Office.Excel.Functions.SPG($A483, "SP_SHARES_OUT_PERIOD_END", J$3)</f>
        <v>56343164</v>
      </c>
    </row>
    <row r="484" spans="1:10" x14ac:dyDescent="0.3">
      <c r="A484" s="11" t="s">
        <v>1498</v>
      </c>
      <c r="B484" s="9" cm="1">
        <f t="array" ref="B484">_xll.SNL.Clients.Office.Excel.Functions.SPG($A484, "SP_SHARES_OUT_PERIOD_END", B$3)</f>
        <v>33929185</v>
      </c>
      <c r="C484" s="9" cm="1">
        <f t="array" ref="C484">_xll.SNL.Clients.Office.Excel.Functions.SPG($A484, "SP_SHARES_OUT_PERIOD_END", C$3)</f>
        <v>34114009</v>
      </c>
      <c r="D484" s="9" cm="1">
        <f t="array" ref="D484">_xll.SNL.Clients.Office.Excel.Functions.SPG($A484, "SP_SHARES_OUT_PERIOD_END", D$3)</f>
        <v>34185062</v>
      </c>
      <c r="E484" s="9" cm="1">
        <f t="array" ref="E484">_xll.SNL.Clients.Office.Excel.Functions.SPG($A484, "SP_SHARES_OUT_PERIOD_END", E$3)</f>
        <v>34120247</v>
      </c>
      <c r="F484" s="9" cm="1">
        <f t="array" ref="F484">_xll.SNL.Clients.Office.Excel.Functions.SPG($A484, "SP_SHARES_OUT_PERIOD_END", F$3)</f>
        <v>33890782</v>
      </c>
      <c r="G484" s="9" cm="1">
        <f t="array" ref="G484">_xll.SNL.Clients.Office.Excel.Functions.SPG($A484, "SP_SHARES_OUT_PERIOD_END", G$3)</f>
        <v>33961160</v>
      </c>
      <c r="H484" s="9" cm="1">
        <f t="array" ref="H484">_xll.SNL.Clients.Office.Excel.Functions.SPG($A484, "SP_SHARES_OUT_PERIOD_END", H$3)</f>
        <v>33886654</v>
      </c>
      <c r="I484" s="9" cm="1">
        <f t="array" ref="I484">_xll.SNL.Clients.Office.Excel.Functions.SPG($A484, "SP_SHARES_OUT_PERIOD_END", I$3)</f>
        <v>35436512</v>
      </c>
      <c r="J484" s="9" cm="1">
        <f t="array" ref="J484">_xll.SNL.Clients.Office.Excel.Functions.SPG($A484, "SP_SHARES_OUT_PERIOD_END", J$3)</f>
        <v>35304644</v>
      </c>
    </row>
    <row r="485" spans="1:10" x14ac:dyDescent="0.3">
      <c r="A485" s="11" t="s">
        <v>1499</v>
      </c>
      <c r="B485" s="9" cm="1">
        <f t="array" ref="B485">_xll.SNL.Clients.Office.Excel.Functions.SPG($A485, "SP_SHARES_OUT_PERIOD_END", B$3)</f>
        <v>120067886</v>
      </c>
      <c r="C485" s="9" cm="1">
        <f t="array" ref="C485">_xll.SNL.Clients.Office.Excel.Functions.SPG($A485, "SP_SHARES_OUT_PERIOD_END", C$3)</f>
        <v>121325050</v>
      </c>
      <c r="D485" s="9" cm="1">
        <f t="array" ref="D485">_xll.SNL.Clients.Office.Excel.Functions.SPG($A485, "SP_SHARES_OUT_PERIOD_END", D$3)</f>
        <v>121763776</v>
      </c>
      <c r="E485" s="9" cm="1">
        <f t="array" ref="E485">_xll.SNL.Clients.Office.Excel.Functions.SPG($A485, "SP_SHARES_OUT_PERIOD_END", E$3)</f>
        <v>120973227</v>
      </c>
      <c r="F485" s="9" cm="1">
        <f t="array" ref="F485">_xll.SNL.Clients.Office.Excel.Functions.SPG($A485, "SP_SHARES_OUT_PERIOD_END", F$3)</f>
        <v>123077794</v>
      </c>
      <c r="G485" s="9" cm="1">
        <f t="array" ref="G485">_xll.SNL.Clients.Office.Excel.Functions.SPG($A485, "SP_SHARES_OUT_PERIOD_END", G$3)</f>
        <v>124571289</v>
      </c>
      <c r="H485" s="9" cm="1">
        <f t="array" ref="H485">_xll.SNL.Clients.Office.Excel.Functions.SPG($A485, "SP_SHARES_OUT_PERIOD_END", H$3)</f>
        <v>125113916</v>
      </c>
      <c r="I485" s="9" cm="1">
        <f t="array" ref="I485">_xll.SNL.Clients.Office.Excel.Functions.SPG($A485, "SP_SHARES_OUT_PERIOD_END", I$3)</f>
        <v>128240549</v>
      </c>
      <c r="J485" s="9" cm="1">
        <f t="array" ref="J485">_xll.SNL.Clients.Office.Excel.Functions.SPG($A485, "SP_SHARES_OUT_PERIOD_END", J$3)</f>
        <v>128269440</v>
      </c>
    </row>
    <row r="486" spans="1:10" x14ac:dyDescent="0.3">
      <c r="A486" s="11" t="s">
        <v>1500</v>
      </c>
      <c r="B486" s="9" cm="1">
        <f t="array" ref="B486">_xll.SNL.Clients.Office.Excel.Functions.SPG($A486, "SP_SHARES_OUT_PERIOD_END", B$3)</f>
        <v>30410382</v>
      </c>
      <c r="C486" s="9" cm="1">
        <f t="array" ref="C486">_xll.SNL.Clients.Office.Excel.Functions.SPG($A486, "SP_SHARES_OUT_PERIOD_END", C$3)</f>
        <v>30378810</v>
      </c>
      <c r="D486" s="9" cm="1">
        <f t="array" ref="D486">_xll.SNL.Clients.Office.Excel.Functions.SPG($A486, "SP_SHARES_OUT_PERIOD_END", D$3)</f>
        <v>30307814</v>
      </c>
      <c r="E486" s="9" cm="1">
        <f t="array" ref="E486">_xll.SNL.Clients.Office.Excel.Functions.SPG($A486, "SP_SHARES_OUT_PERIOD_END", E$3)</f>
        <v>30260560</v>
      </c>
      <c r="F486" s="9" cm="1">
        <f t="array" ref="F486">_xll.SNL.Clients.Office.Excel.Functions.SPG($A486, "SP_SHARES_OUT_PERIOD_END", F$3)</f>
        <v>30283688</v>
      </c>
      <c r="G486" s="9" cm="1">
        <f t="array" ref="G486">_xll.SNL.Clients.Office.Excel.Functions.SPG($A486, "SP_SHARES_OUT_PERIOD_END", G$3)</f>
        <v>30249430</v>
      </c>
      <c r="H486" s="9" cm="1">
        <f t="array" ref="H486">_xll.SNL.Clients.Office.Excel.Functions.SPG($A486, "SP_SHARES_OUT_PERIOD_END", H$3)</f>
        <v>30338094</v>
      </c>
      <c r="I486" s="9" cm="1">
        <f t="array" ref="I486">_xll.SNL.Clients.Office.Excel.Functions.SPG($A486, "SP_SHARES_OUT_PERIOD_END", I$3)</f>
        <v>30531805</v>
      </c>
      <c r="J486" s="9" cm="1">
        <f t="array" ref="J486">_xll.SNL.Clients.Office.Excel.Functions.SPG($A486, "SP_SHARES_OUT_PERIOD_END", J$3)</f>
        <v>31121181</v>
      </c>
    </row>
    <row r="487" spans="1:10" x14ac:dyDescent="0.3">
      <c r="A487" s="11" t="s">
        <v>1501</v>
      </c>
      <c r="B487" s="9" t="str" cm="1">
        <f t="array" ref="B487">_xll.SNL.Clients.Office.Excel.Functions.SPG($A487, "SP_SHARES_OUT_PERIOD_END", B$3)</f>
        <v>NA</v>
      </c>
      <c r="C487" s="9" cm="1">
        <f t="array" ref="C487">_xll.SNL.Clients.Office.Excel.Functions.SPG($A487, "SP_SHARES_OUT_PERIOD_END", C$3)</f>
        <v>33752000</v>
      </c>
      <c r="D487" s="9" cm="1">
        <f t="array" ref="D487">_xll.SNL.Clients.Office.Excel.Functions.SPG($A487, "SP_SHARES_OUT_PERIOD_END", D$3)</f>
        <v>33755000</v>
      </c>
      <c r="E487" s="9" cm="1">
        <f t="array" ref="E487">_xll.SNL.Clients.Office.Excel.Functions.SPG($A487, "SP_SHARES_OUT_PERIOD_END", E$3)</f>
        <v>33750000</v>
      </c>
      <c r="F487" s="9" cm="1">
        <f t="array" ref="F487">_xll.SNL.Clients.Office.Excel.Functions.SPG($A487, "SP_SHARES_OUT_PERIOD_END", F$3)</f>
        <v>34349000</v>
      </c>
      <c r="G487" s="9" cm="1">
        <f t="array" ref="G487">_xll.SNL.Clients.Office.Excel.Functions.SPG($A487, "SP_SHARES_OUT_PERIOD_END", G$3)</f>
        <v>34610000</v>
      </c>
      <c r="H487" s="9" cm="1">
        <f t="array" ref="H487">_xll.SNL.Clients.Office.Excel.Functions.SPG($A487, "SP_SHARES_OUT_PERIOD_END", H$3)</f>
        <v>34629000</v>
      </c>
      <c r="I487" s="9" cm="1">
        <f t="array" ref="I487">_xll.SNL.Clients.Office.Excel.Functions.SPG($A487, "SP_SHARES_OUT_PERIOD_END", I$3)</f>
        <v>34618000</v>
      </c>
      <c r="J487" s="9" cm="1">
        <f t="array" ref="J487">_xll.SNL.Clients.Office.Excel.Functions.SPG($A487, "SP_SHARES_OUT_PERIOD_END", J$3)</f>
        <v>34935000</v>
      </c>
    </row>
    <row r="488" spans="1:10" x14ac:dyDescent="0.3">
      <c r="A488" s="11" t="s">
        <v>1502</v>
      </c>
      <c r="B488" s="9" t="str" cm="1">
        <f t="array" ref="B488">_xll.SNL.Clients.Office.Excel.Functions.SPG($A488, "SP_SHARES_OUT_PERIOD_END", B$3)</f>
        <v>NA</v>
      </c>
      <c r="C488" s="9" cm="1">
        <f t="array" ref="C488">_xll.SNL.Clients.Office.Excel.Functions.SPG($A488, "SP_SHARES_OUT_PERIOD_END", C$3)</f>
        <v>255442755</v>
      </c>
      <c r="D488" s="9" cm="1">
        <f t="array" ref="D488">_xll.SNL.Clients.Office.Excel.Functions.SPG($A488, "SP_SHARES_OUT_PERIOD_END", D$3)</f>
        <v>254299260</v>
      </c>
      <c r="E488" s="9" cm="1">
        <f t="array" ref="E488">_xll.SNL.Clients.Office.Excel.Functions.SPG($A488, "SP_SHARES_OUT_PERIOD_END", E$3)</f>
        <v>253365834</v>
      </c>
      <c r="F488" s="9" cm="1">
        <f t="array" ref="F488">_xll.SNL.Clients.Office.Excel.Functions.SPG($A488, "SP_SHARES_OUT_PERIOD_END", F$3)</f>
        <v>268114033</v>
      </c>
      <c r="G488" s="9" cm="1">
        <f t="array" ref="G488">_xll.SNL.Clients.Office.Excel.Functions.SPG($A488, "SP_SHARES_OUT_PERIOD_END", G$3)</f>
        <v>273265451</v>
      </c>
      <c r="H488" s="9" cm="1">
        <f t="array" ref="H488">_xll.SNL.Clients.Office.Excel.Functions.SPG($A488, "SP_SHARES_OUT_PERIOD_END", H$3)</f>
        <v>272573878</v>
      </c>
      <c r="I488" s="9" cm="1">
        <f t="array" ref="I488">_xll.SNL.Clients.Office.Excel.Functions.SPG($A488, "SP_SHARES_OUT_PERIOD_END", I$3)</f>
        <v>270318025</v>
      </c>
      <c r="J488" s="9" cm="1">
        <f t="array" ref="J488">_xll.SNL.Clients.Office.Excel.Functions.SPG($A488, "SP_SHARES_OUT_PERIOD_END", J$3)</f>
        <v>267531055</v>
      </c>
    </row>
    <row r="489" spans="1:10" x14ac:dyDescent="0.3">
      <c r="A489" s="11" t="s">
        <v>1503</v>
      </c>
      <c r="B489" s="9" cm="1">
        <f t="array" ref="B489">_xll.SNL.Clients.Office.Excel.Functions.SPG($A489, "SP_SHARES_OUT_PERIOD_END", B$3)</f>
        <v>38001227</v>
      </c>
      <c r="C489" s="9" cm="1">
        <f t="array" ref="C489">_xll.SNL.Clients.Office.Excel.Functions.SPG($A489, "SP_SHARES_OUT_PERIOD_END", C$3)</f>
        <v>37661308</v>
      </c>
      <c r="D489" s="9" cm="1">
        <f t="array" ref="D489">_xll.SNL.Clients.Office.Excel.Functions.SPG($A489, "SP_SHARES_OUT_PERIOD_END", D$3)</f>
        <v>37566443</v>
      </c>
      <c r="E489" s="9" cm="1">
        <f t="array" ref="E489">_xll.SNL.Clients.Office.Excel.Functions.SPG($A489, "SP_SHARES_OUT_PERIOD_END", E$3)</f>
        <v>37086627</v>
      </c>
      <c r="F489" s="9" cm="1">
        <f t="array" ref="F489">_xll.SNL.Clients.Office.Excel.Functions.SPG($A489, "SP_SHARES_OUT_PERIOD_END", F$3)</f>
        <v>37049001</v>
      </c>
      <c r="G489" s="9" cm="1">
        <f t="array" ref="G489">_xll.SNL.Clients.Office.Excel.Functions.SPG($A489, "SP_SHARES_OUT_PERIOD_END", G$3)</f>
        <v>36820048</v>
      </c>
      <c r="H489" s="9" cm="1">
        <f t="array" ref="H489">_xll.SNL.Clients.Office.Excel.Functions.SPG($A489, "SP_SHARES_OUT_PERIOD_END", H$3)</f>
        <v>36695930</v>
      </c>
      <c r="I489" s="9" cm="1">
        <f t="array" ref="I489">_xll.SNL.Clients.Office.Excel.Functions.SPG($A489, "SP_SHARES_OUT_PERIOD_END", I$3)</f>
        <v>36646819</v>
      </c>
      <c r="J489" s="9" cm="1">
        <f t="array" ref="J489">_xll.SNL.Clients.Office.Excel.Functions.SPG($A489, "SP_SHARES_OUT_PERIOD_END", J$3)</f>
        <v>36532756</v>
      </c>
    </row>
    <row r="490" spans="1:10" x14ac:dyDescent="0.3">
      <c r="A490" s="11" t="s">
        <v>1504</v>
      </c>
      <c r="B490" s="9" cm="1">
        <f t="array" ref="B490">_xll.SNL.Clients.Office.Excel.Functions.SPG($A490, "SP_SHARES_OUT_PERIOD_END", B$3)</f>
        <v>46453000</v>
      </c>
      <c r="C490" s="9" cm="1">
        <f t="array" ref="C490">_xll.SNL.Clients.Office.Excel.Functions.SPG($A490, "SP_SHARES_OUT_PERIOD_END", C$3)</f>
        <v>46368240</v>
      </c>
      <c r="D490" s="9" cm="1">
        <f t="array" ref="D490">_xll.SNL.Clients.Office.Excel.Functions.SPG($A490, "SP_SHARES_OUT_PERIOD_END", D$3)</f>
        <v>46349838</v>
      </c>
      <c r="E490" s="9" cm="1">
        <f t="array" ref="E490">_xll.SNL.Clients.Office.Excel.Functions.SPG($A490, "SP_SHARES_OUT_PERIOD_END", E$3)</f>
        <v>46289384</v>
      </c>
      <c r="F490" s="9" cm="1">
        <f t="array" ref="F490">_xll.SNL.Clients.Office.Excel.Functions.SPG($A490, "SP_SHARES_OUT_PERIOD_END", F$3)</f>
        <v>46217007</v>
      </c>
      <c r="G490" s="9" cm="1">
        <f t="array" ref="G490">_xll.SNL.Clients.Office.Excel.Functions.SPG($A490, "SP_SHARES_OUT_PERIOD_END", G$3)</f>
        <v>45674572</v>
      </c>
      <c r="H490" s="9" cm="1">
        <f t="array" ref="H490">_xll.SNL.Clients.Office.Excel.Functions.SPG($A490, "SP_SHARES_OUT_PERIOD_END", H$3)</f>
        <v>45634180</v>
      </c>
      <c r="I490" s="9" cm="1">
        <f t="array" ref="I490">_xll.SNL.Clients.Office.Excel.Functions.SPG($A490, "SP_SHARES_OUT_PERIOD_END", I$3)</f>
        <v>45581485</v>
      </c>
      <c r="J490" s="9" cm="1">
        <f t="array" ref="J490">_xll.SNL.Clients.Office.Excel.Functions.SPG($A490, "SP_SHARES_OUT_PERIOD_END", J$3)</f>
        <v>45476237</v>
      </c>
    </row>
    <row r="491" spans="1:10" x14ac:dyDescent="0.3">
      <c r="A491" s="11" t="s">
        <v>1505</v>
      </c>
      <c r="B491" s="9" cm="1">
        <f t="array" ref="B491">_xll.SNL.Clients.Office.Excel.Functions.SPG($A491, "SP_SHARES_OUT_PERIOD_END", B$3)</f>
        <v>49507000</v>
      </c>
      <c r="C491" s="9" cm="1">
        <f t="array" ref="C491">_xll.SNL.Clients.Office.Excel.Functions.SPG($A491, "SP_SHARES_OUT_PERIOD_END", C$3)</f>
        <v>49278000</v>
      </c>
      <c r="D491" s="9" cm="1">
        <f t="array" ref="D491">_xll.SNL.Clients.Office.Excel.Functions.SPG($A491, "SP_SHARES_OUT_PERIOD_END", D$3)</f>
        <v>49255000</v>
      </c>
      <c r="E491" s="9" cm="1">
        <f t="array" ref="E491">_xll.SNL.Clients.Office.Excel.Functions.SPG($A491, "SP_SHARES_OUT_PERIOD_END", E$3)</f>
        <v>49145000</v>
      </c>
      <c r="F491" s="9" cm="1">
        <f t="array" ref="F491">_xll.SNL.Clients.Office.Excel.Functions.SPG($A491, "SP_SHARES_OUT_PERIOD_END", F$3)</f>
        <v>49110000</v>
      </c>
      <c r="G491" s="9" cm="1">
        <f t="array" ref="G491">_xll.SNL.Clients.Office.Excel.Functions.SPG($A491, "SP_SHARES_OUT_PERIOD_END", G$3)</f>
        <v>48825000</v>
      </c>
      <c r="H491" s="9" cm="1">
        <f t="array" ref="H491">_xll.SNL.Clients.Office.Excel.Functions.SPG($A491, "SP_SHARES_OUT_PERIOD_END", H$3)</f>
        <v>48805000</v>
      </c>
      <c r="I491" s="9" cm="1">
        <f t="array" ref="I491">_xll.SNL.Clients.Office.Excel.Functions.SPG($A491, "SP_SHARES_OUT_PERIOD_END", I$3)</f>
        <v>48489000</v>
      </c>
      <c r="J491" s="9" cm="1">
        <f t="array" ref="J491">_xll.SNL.Clients.Office.Excel.Functions.SPG($A491, "SP_SHARES_OUT_PERIOD_END", J$3)</f>
        <v>48327000</v>
      </c>
    </row>
    <row r="492" spans="1:10" x14ac:dyDescent="0.3">
      <c r="A492" s="11" t="s">
        <v>1506</v>
      </c>
      <c r="B492" s="9" cm="1">
        <f t="array" ref="B492">_xll.SNL.Clients.Office.Excel.Functions.SPG($A492, "SP_SHARES_OUT_PERIOD_END", B$3)</f>
        <v>21981023</v>
      </c>
      <c r="C492" s="9" cm="1">
        <f t="array" ref="C492">_xll.SNL.Clients.Office.Excel.Functions.SPG($A492, "SP_SHARES_OUT_PERIOD_END", C$3)</f>
        <v>21858159</v>
      </c>
      <c r="D492" s="9" cm="1">
        <f t="array" ref="D492">_xll.SNL.Clients.Office.Excel.Functions.SPG($A492, "SP_SHARES_OUT_PERIOD_END", D$3)</f>
        <v>21720850</v>
      </c>
      <c r="E492" s="9" cm="1">
        <f t="array" ref="E492">_xll.SNL.Clients.Office.Excel.Functions.SPG($A492, "SP_SHARES_OUT_PERIOD_END", E$3)</f>
        <v>21712338</v>
      </c>
      <c r="F492" s="9" cm="1">
        <f t="array" ref="F492">_xll.SNL.Clients.Office.Excel.Functions.SPG($A492, "SP_SHARES_OUT_PERIOD_END", F$3)</f>
        <v>21913760</v>
      </c>
      <c r="G492" s="9" cm="1">
        <f t="array" ref="G492">_xll.SNL.Clients.Office.Excel.Functions.SPG($A492, "SP_SHARES_OUT_PERIOD_END", G$3)</f>
        <v>21917054</v>
      </c>
      <c r="H492" s="9" cm="1">
        <f t="array" ref="H492">_xll.SNL.Clients.Office.Excel.Functions.SPG($A492, "SP_SHARES_OUT_PERIOD_END", H$3)</f>
        <v>21727967</v>
      </c>
      <c r="I492" s="9" cm="1">
        <f t="array" ref="I492">_xll.SNL.Clients.Office.Excel.Functions.SPG($A492, "SP_SHARES_OUT_PERIOD_END", I$3)</f>
        <v>21725967</v>
      </c>
      <c r="J492" s="9" cm="1">
        <f t="array" ref="J492">_xll.SNL.Clients.Office.Excel.Functions.SPG($A492, "SP_SHARES_OUT_PERIOD_END", J$3)</f>
        <v>21670506</v>
      </c>
    </row>
    <row r="493" spans="1:10" x14ac:dyDescent="0.3">
      <c r="A493" s="11" t="s">
        <v>1507</v>
      </c>
      <c r="B493" s="9" cm="1">
        <f t="array" ref="B493">_xll.SNL.Clients.Office.Excel.Functions.SPG($A493, "SP_SHARES_OUT_PERIOD_END", B$3)</f>
        <v>11986000</v>
      </c>
      <c r="C493" s="9" cm="1">
        <f t="array" ref="C493">_xll.SNL.Clients.Office.Excel.Functions.SPG($A493, "SP_SHARES_OUT_PERIOD_END", C$3)</f>
        <v>11986117</v>
      </c>
      <c r="D493" s="9" cm="1">
        <f t="array" ref="D493">_xll.SNL.Clients.Office.Excel.Functions.SPG($A493, "SP_SHARES_OUT_PERIOD_END", D$3)</f>
        <v>11812917</v>
      </c>
      <c r="E493" s="9" cm="1">
        <f t="array" ref="E493">_xll.SNL.Clients.Office.Excel.Functions.SPG($A493, "SP_SHARES_OUT_PERIOD_END", E$3)</f>
        <v>11761700</v>
      </c>
      <c r="F493" s="9" cm="1">
        <f t="array" ref="F493">_xll.SNL.Clients.Office.Excel.Functions.SPG($A493, "SP_SHARES_OUT_PERIOD_END", F$3)</f>
        <v>11760187</v>
      </c>
      <c r="G493" s="9" cm="1">
        <f t="array" ref="G493">_xll.SNL.Clients.Office.Excel.Functions.SPG($A493, "SP_SHARES_OUT_PERIOD_END", G$3)</f>
        <v>11783199</v>
      </c>
      <c r="H493" s="9" cm="1">
        <f t="array" ref="H493">_xll.SNL.Clients.Office.Excel.Functions.SPG($A493, "SP_SHARES_OUT_PERIOD_END", H$3)</f>
        <v>11794883</v>
      </c>
      <c r="I493" s="9" cm="1">
        <f t="array" ref="I493">_xll.SNL.Clients.Office.Excel.Functions.SPG($A493, "SP_SHARES_OUT_PERIOD_END", I$3)</f>
        <v>11744991</v>
      </c>
      <c r="J493" s="9" cm="1">
        <f t="array" ref="J493">_xll.SNL.Clients.Office.Excel.Functions.SPG($A493, "SP_SHARES_OUT_PERIOD_END", J$3)</f>
        <v>11791341</v>
      </c>
    </row>
    <row r="494" spans="1:10" x14ac:dyDescent="0.3">
      <c r="A494" s="11" t="s">
        <v>1508</v>
      </c>
      <c r="B494" s="9" cm="1">
        <f t="array" ref="B494">_xll.SNL.Clients.Office.Excel.Functions.SPG($A494, "SP_SHARES_OUT_PERIOD_END", B$3)</f>
        <v>52140929</v>
      </c>
      <c r="C494" s="9" cm="1">
        <f t="array" ref="C494">_xll.SNL.Clients.Office.Excel.Functions.SPG($A494, "SP_SHARES_OUT_PERIOD_END", C$3)</f>
        <v>53428699</v>
      </c>
      <c r="D494" s="9" cm="1">
        <f t="array" ref="D494">_xll.SNL.Clients.Office.Excel.Functions.SPG($A494, "SP_SHARES_OUT_PERIOD_END", D$3)</f>
        <v>53445999</v>
      </c>
      <c r="E494" s="9" cm="1">
        <f t="array" ref="E494">_xll.SNL.Clients.Office.Excel.Functions.SPG($A494, "SP_SHARES_OUT_PERIOD_END", E$3)</f>
        <v>53564116</v>
      </c>
      <c r="F494" s="9" cm="1">
        <f t="array" ref="F494">_xll.SNL.Clients.Office.Excel.Functions.SPG($A494, "SP_SHARES_OUT_PERIOD_END", F$3)</f>
        <v>53550820</v>
      </c>
      <c r="G494" s="9" cm="1">
        <f t="array" ref="G494">_xll.SNL.Clients.Office.Excel.Functions.SPG($A494, "SP_SHARES_OUT_PERIOD_END", G$3)</f>
        <v>53291079</v>
      </c>
      <c r="H494" s="9" cm="1">
        <f t="array" ref="H494">_xll.SNL.Clients.Office.Excel.Functions.SPG($A494, "SP_SHARES_OUT_PERIOD_END", H$3)</f>
        <v>53321541</v>
      </c>
      <c r="I494" s="9" cm="1">
        <f t="array" ref="I494">_xll.SNL.Clients.Office.Excel.Functions.SPG($A494, "SP_SHARES_OUT_PERIOD_END", I$3)</f>
        <v>53302734</v>
      </c>
      <c r="J494" s="9" cm="1">
        <f t="array" ref="J494">_xll.SNL.Clients.Office.Excel.Functions.SPG($A494, "SP_SHARES_OUT_PERIOD_END", J$3)</f>
        <v>53296038</v>
      </c>
    </row>
    <row r="495" spans="1:10" x14ac:dyDescent="0.3">
      <c r="A495" s="11" t="s">
        <v>1509</v>
      </c>
      <c r="B495" s="9" cm="1">
        <f t="array" ref="B495">_xll.SNL.Clients.Office.Excel.Functions.SPG($A495, "SP_SHARES_OUT_PERIOD_END", B$3)</f>
        <v>22577296</v>
      </c>
      <c r="C495" s="9" cm="1">
        <f t="array" ref="C495">_xll.SNL.Clients.Office.Excel.Functions.SPG($A495, "SP_SHARES_OUT_PERIOD_END", C$3)</f>
        <v>22500638</v>
      </c>
      <c r="D495" s="9" cm="1">
        <f t="array" ref="D495">_xll.SNL.Clients.Office.Excel.Functions.SPG($A495, "SP_SHARES_OUT_PERIOD_END", D$3)</f>
        <v>22494549</v>
      </c>
      <c r="E495" s="9" cm="1">
        <f t="array" ref="E495">_xll.SNL.Clients.Office.Excel.Functions.SPG($A495, "SP_SHARES_OUT_PERIOD_END", E$3)</f>
        <v>22489814</v>
      </c>
      <c r="F495" s="9" cm="1">
        <f t="array" ref="F495">_xll.SNL.Clients.Office.Excel.Functions.SPG($A495, "SP_SHARES_OUT_PERIOD_END", F$3)</f>
        <v>22473784</v>
      </c>
      <c r="G495" s="9" cm="1">
        <f t="array" ref="G495">_xll.SNL.Clients.Office.Excel.Functions.SPG($A495, "SP_SHARES_OUT_PERIOD_END", G$3)</f>
        <v>22377780</v>
      </c>
      <c r="H495" s="9" cm="1">
        <f t="array" ref="H495">_xll.SNL.Clients.Office.Excel.Functions.SPG($A495, "SP_SHARES_OUT_PERIOD_END", H$3)</f>
        <v>22361440</v>
      </c>
      <c r="I495" s="9" cm="1">
        <f t="array" ref="I495">_xll.SNL.Clients.Office.Excel.Functions.SPG($A495, "SP_SHARES_OUT_PERIOD_END", I$3)</f>
        <v>22350606</v>
      </c>
      <c r="J495" s="9" cm="1">
        <f t="array" ref="J495">_xll.SNL.Clients.Office.Excel.Functions.SPG($A495, "SP_SHARES_OUT_PERIOD_END", J$3)</f>
        <v>22332141</v>
      </c>
    </row>
    <row r="496" spans="1:10" x14ac:dyDescent="0.3">
      <c r="A496" s="11" t="s">
        <v>1510</v>
      </c>
      <c r="B496" s="9" t="str" cm="1">
        <f t="array" ref="B496">_xll.SNL.Clients.Office.Excel.Functions.SPG($A496, "SP_SHARES_OUT_PERIOD_END", B$3)</f>
        <v>NA</v>
      </c>
      <c r="C496" s="9" cm="1">
        <f t="array" ref="C496">_xll.SNL.Clients.Office.Excel.Functions.SPG($A496, "SP_SHARES_OUT_PERIOD_END", C$3)</f>
        <v>75841118</v>
      </c>
      <c r="D496" s="9" cm="1">
        <f t="array" ref="D496">_xll.SNL.Clients.Office.Excel.Functions.SPG($A496, "SP_SHARES_OUT_PERIOD_END", D$3)</f>
        <v>72681239</v>
      </c>
      <c r="E496" s="9" cm="1">
        <f t="array" ref="E496">_xll.SNL.Clients.Office.Excel.Functions.SPG($A496, "SP_SHARES_OUT_PERIOD_END", E$3)</f>
        <v>67931869</v>
      </c>
      <c r="F496" s="9" cm="1">
        <f t="array" ref="F496">_xll.SNL.Clients.Office.Excel.Functions.SPG($A496, "SP_SHARES_OUT_PERIOD_END", F$3)</f>
        <v>65614902</v>
      </c>
      <c r="G496" s="9" cm="1">
        <f t="array" ref="G496">_xll.SNL.Clients.Office.Excel.Functions.SPG($A496, "SP_SHARES_OUT_PERIOD_END", G$3)</f>
        <v>64068952</v>
      </c>
      <c r="H496" s="9" cm="1">
        <f t="array" ref="H496">_xll.SNL.Clients.Office.Excel.Functions.SPG($A496, "SP_SHARES_OUT_PERIOD_END", H$3)</f>
        <v>64068952</v>
      </c>
      <c r="I496" s="9" cm="1">
        <f t="array" ref="I496">_xll.SNL.Clients.Office.Excel.Functions.SPG($A496, "SP_SHARES_OUT_PERIOD_END", I$3)</f>
        <v>62834871</v>
      </c>
      <c r="J496" s="9" cm="1">
        <f t="array" ref="J496">_xll.SNL.Clients.Office.Excel.Functions.SPG($A496, "SP_SHARES_OUT_PERIOD_END", J$3)</f>
        <v>62834791</v>
      </c>
    </row>
    <row r="497" spans="1:10" x14ac:dyDescent="0.3">
      <c r="A497" s="11" t="s">
        <v>1629</v>
      </c>
      <c r="B497" s="9" cm="1">
        <f t="array" ref="B497">_xll.SNL.Clients.Office.Excel.Functions.SPG($A497, "SP_SHARES_OUT_PERIOD_END", B$3)</f>
        <v>30400000</v>
      </c>
      <c r="C497" s="9" cm="1">
        <f t="array" ref="C497">_xll.SNL.Clients.Office.Excel.Functions.SPG($A497, "SP_SHARES_OUT_PERIOD_END", C$3)</f>
        <v>30669000</v>
      </c>
      <c r="D497" s="9" cm="1">
        <f t="array" ref="D497">_xll.SNL.Clients.Office.Excel.Functions.SPG($A497, "SP_SHARES_OUT_PERIOD_END", D$3)</f>
        <v>30693000</v>
      </c>
      <c r="E497" s="9" cm="1">
        <f t="array" ref="E497">_xll.SNL.Clients.Office.Excel.Functions.SPG($A497, "SP_SHARES_OUT_PERIOD_END", E$3)</f>
        <v>30876000</v>
      </c>
      <c r="F497" s="9" cm="1">
        <f t="array" ref="F497">_xll.SNL.Clients.Office.Excel.Functions.SPG($A497, "SP_SHARES_OUT_PERIOD_END", F$3)</f>
        <v>31160000</v>
      </c>
      <c r="G497" s="9" cm="1">
        <f t="array" ref="G497">_xll.SNL.Clients.Office.Excel.Functions.SPG($A497, "SP_SHARES_OUT_PERIOD_END", G$3)</f>
        <v>30926000</v>
      </c>
      <c r="H497" s="9" cm="1">
        <f t="array" ref="H497">_xll.SNL.Clients.Office.Excel.Functions.SPG($A497, "SP_SHARES_OUT_PERIOD_END", H$3)</f>
        <v>30828000</v>
      </c>
      <c r="I497" s="9" cm="1">
        <f t="array" ref="I497">_xll.SNL.Clients.Office.Excel.Functions.SPG($A497, "SP_SHARES_OUT_PERIOD_END", I$3)</f>
        <v>30816000</v>
      </c>
      <c r="J497" s="9" cm="1">
        <f t="array" ref="J497">_xll.SNL.Clients.Office.Excel.Functions.SPG($A497, "SP_SHARES_OUT_PERIOD_END", J$3)</f>
        <v>30790000</v>
      </c>
    </row>
    <row r="498" spans="1:10" x14ac:dyDescent="0.3">
      <c r="A498" s="11" t="s">
        <v>1511</v>
      </c>
      <c r="B498" s="9" cm="1">
        <f t="array" ref="B498">_xll.SNL.Clients.Office.Excel.Functions.SPG($A498, "SP_SHARES_OUT_PERIOD_END", B$3)</f>
        <v>72575000</v>
      </c>
      <c r="C498" s="9" cm="1">
        <f t="array" ref="C498">_xll.SNL.Clients.Office.Excel.Functions.SPG($A498, "SP_SHARES_OUT_PERIOD_END", C$3)</f>
        <v>72157000</v>
      </c>
      <c r="D498" s="9" cm="1">
        <f t="array" ref="D498">_xll.SNL.Clients.Office.Excel.Functions.SPG($A498, "SP_SHARES_OUT_PERIOD_END", D$3)</f>
        <v>72192000</v>
      </c>
      <c r="E498" s="9" cm="1">
        <f t="array" ref="E498">_xll.SNL.Clients.Office.Excel.Functions.SPG($A498, "SP_SHARES_OUT_PERIOD_END", E$3)</f>
        <v>72606000</v>
      </c>
      <c r="F498" s="9" cm="1">
        <f t="array" ref="F498">_xll.SNL.Clients.Office.Excel.Functions.SPG($A498, "SP_SHARES_OUT_PERIOD_END", F$3)</f>
        <v>73324000</v>
      </c>
      <c r="G498" s="9" cm="1">
        <f t="array" ref="G498">_xll.SNL.Clients.Office.Excel.Functions.SPG($A498, "SP_SHARES_OUT_PERIOD_END", G$3)</f>
        <v>73681000</v>
      </c>
      <c r="H498" s="9" cm="1">
        <f t="array" ref="H498">_xll.SNL.Clients.Office.Excel.Functions.SPG($A498, "SP_SHARES_OUT_PERIOD_END", H$3)</f>
        <v>74610000</v>
      </c>
      <c r="I498" s="9" cm="1">
        <f t="array" ref="I498">_xll.SNL.Clients.Office.Excel.Functions.SPG($A498, "SP_SHARES_OUT_PERIOD_END", I$3)</f>
        <v>75303000</v>
      </c>
      <c r="J498" s="9" cm="1">
        <f t="array" ref="J498">_xll.SNL.Clients.Office.Excel.Functions.SPG($A498, "SP_SHARES_OUT_PERIOD_END", J$3)</f>
        <v>76011000</v>
      </c>
    </row>
    <row r="499" spans="1:10" x14ac:dyDescent="0.3">
      <c r="A499" s="11" t="s">
        <v>1512</v>
      </c>
      <c r="B499" s="9" cm="1">
        <f t="array" ref="B499">_xll.SNL.Clients.Office.Excel.Functions.SPG($A499, "SP_SHARES_OUT_PERIOD_END", B$3)</f>
        <v>27919281</v>
      </c>
      <c r="C499" s="9" cm="1">
        <f t="array" ref="C499">_xll.SNL.Clients.Office.Excel.Functions.SPG($A499, "SP_SHARES_OUT_PERIOD_END", C$3)</f>
        <v>27763691</v>
      </c>
      <c r="D499" s="9" cm="1">
        <f t="array" ref="D499">_xll.SNL.Clients.Office.Excel.Functions.SPG($A499, "SP_SHARES_OUT_PERIOD_END", D$3)</f>
        <v>27713557</v>
      </c>
      <c r="E499" s="9" cm="1">
        <f t="array" ref="E499">_xll.SNL.Clients.Office.Excel.Functions.SPG($A499, "SP_SHARES_OUT_PERIOD_END", E$3)</f>
        <v>27605057</v>
      </c>
      <c r="F499" s="9" cm="1">
        <f t="array" ref="F499">_xll.SNL.Clients.Office.Excel.Functions.SPG($A499, "SP_SHARES_OUT_PERIOD_END", F$3)</f>
        <v>27580535</v>
      </c>
      <c r="G499" s="9" cm="1">
        <f t="array" ref="G499">_xll.SNL.Clients.Office.Excel.Functions.SPG($A499, "SP_SHARES_OUT_PERIOD_END", G$3)</f>
        <v>27370227</v>
      </c>
      <c r="H499" s="9" cm="1">
        <f t="array" ref="H499">_xll.SNL.Clients.Office.Excel.Functions.SPG($A499, "SP_SHARES_OUT_PERIOD_END", H$3)</f>
        <v>27355427</v>
      </c>
      <c r="I499" s="9" cm="1">
        <f t="array" ref="I499">_xll.SNL.Clients.Office.Excel.Functions.SPG($A499, "SP_SHARES_OUT_PERIOD_END", I$3)</f>
        <v>27266830</v>
      </c>
      <c r="J499" s="9" cm="1">
        <f t="array" ref="J499">_xll.SNL.Clients.Office.Excel.Functions.SPG($A499, "SP_SHARES_OUT_PERIOD_END", J$3)</f>
        <v>27245097</v>
      </c>
    </row>
    <row r="500" spans="1:10" x14ac:dyDescent="0.3">
      <c r="A500" s="11" t="s">
        <v>1513</v>
      </c>
      <c r="B500" s="9" cm="1">
        <f t="array" ref="B500">_xll.SNL.Clients.Office.Excel.Functions.SPG($A500, "SP_SHARES_OUT_PERIOD_END", B$3)</f>
        <v>48765820</v>
      </c>
      <c r="C500" s="9" cm="1">
        <f t="array" ref="C500">_xll.SNL.Clients.Office.Excel.Functions.SPG($A500, "SP_SHARES_OUT_PERIOD_END", C$3)</f>
        <v>48051944</v>
      </c>
      <c r="D500" s="9" cm="1">
        <f t="array" ref="D500">_xll.SNL.Clients.Office.Excel.Functions.SPG($A500, "SP_SHARES_OUT_PERIOD_END", D$3)</f>
        <v>47811539</v>
      </c>
      <c r="E500" s="9" cm="1">
        <f t="array" ref="E500">_xll.SNL.Clients.Office.Excel.Functions.SPG($A500, "SP_SHARES_OUT_PERIOD_END", E$3)</f>
        <v>47613128</v>
      </c>
      <c r="F500" s="9" cm="1">
        <f t="array" ref="F500">_xll.SNL.Clients.Office.Excel.Functions.SPG($A500, "SP_SHARES_OUT_PERIOD_END", F$3)</f>
        <v>47475371</v>
      </c>
      <c r="G500" s="9" cm="1">
        <f t="array" ref="G500">_xll.SNL.Clients.Office.Excel.Functions.SPG($A500, "SP_SHARES_OUT_PERIOD_END", G$3)</f>
        <v>47241270</v>
      </c>
      <c r="H500" s="9" cm="1">
        <f t="array" ref="H500">_xll.SNL.Clients.Office.Excel.Functions.SPG($A500, "SP_SHARES_OUT_PERIOD_END", H$3)</f>
        <v>46792301</v>
      </c>
      <c r="I500" s="9" cm="1">
        <f t="array" ref="I500">_xll.SNL.Clients.Office.Excel.Functions.SPG($A500, "SP_SHARES_OUT_PERIOD_END", I$3)</f>
        <v>46686657</v>
      </c>
      <c r="J500" s="9" cm="1">
        <f t="array" ref="J500">_xll.SNL.Clients.Office.Excel.Functions.SPG($A500, "SP_SHARES_OUT_PERIOD_END", J$3)</f>
        <v>46527071</v>
      </c>
    </row>
    <row r="501" spans="1:10" x14ac:dyDescent="0.3">
      <c r="A501" s="11" t="s">
        <v>1514</v>
      </c>
      <c r="B501" s="9" cm="1">
        <f t="array" ref="B501">_xll.SNL.Clients.Office.Excel.Functions.SPG($A501, "SP_SHARES_OUT_PERIOD_END", B$3)</f>
        <v>24016747</v>
      </c>
      <c r="C501" s="9" cm="1">
        <f t="array" ref="C501">_xll.SNL.Clients.Office.Excel.Functions.SPG($A501, "SP_SHARES_OUT_PERIOD_END", C$3)</f>
        <v>24161847</v>
      </c>
      <c r="D501" s="9" cm="1">
        <f t="array" ref="D501">_xll.SNL.Clients.Office.Excel.Functions.SPG($A501, "SP_SHARES_OUT_PERIOD_END", D$3)</f>
        <v>24324470</v>
      </c>
      <c r="E501" s="9" cm="1">
        <f t="array" ref="E501">_xll.SNL.Clients.Office.Excel.Functions.SPG($A501, "SP_SHARES_OUT_PERIOD_END", E$3)</f>
        <v>24378025</v>
      </c>
      <c r="F501" s="9" cm="1">
        <f t="array" ref="F501">_xll.SNL.Clients.Office.Excel.Functions.SPG($A501, "SP_SHARES_OUT_PERIOD_END", F$3)</f>
        <v>24362970</v>
      </c>
      <c r="G501" s="9" cm="1">
        <f t="array" ref="G501">_xll.SNL.Clients.Office.Excel.Functions.SPG($A501, "SP_SHARES_OUT_PERIOD_END", G$3)</f>
        <v>24161847</v>
      </c>
      <c r="H501" s="9" cm="1">
        <f t="array" ref="H501">_xll.SNL.Clients.Office.Excel.Functions.SPG($A501, "SP_SHARES_OUT_PERIOD_END", H$3)</f>
        <v>24174123</v>
      </c>
      <c r="I501" s="9" cm="1">
        <f t="array" ref="I501">_xll.SNL.Clients.Office.Excel.Functions.SPG($A501, "SP_SHARES_OUT_PERIOD_END", I$3)</f>
        <v>24220702</v>
      </c>
      <c r="J501" s="9" cm="1">
        <f t="array" ref="J501">_xll.SNL.Clients.Office.Excel.Functions.SPG($A501, "SP_SHARES_OUT_PERIOD_END", J$3)</f>
        <v>24346406</v>
      </c>
    </row>
    <row r="502" spans="1:10" x14ac:dyDescent="0.3">
      <c r="A502" s="11" t="s">
        <v>1515</v>
      </c>
      <c r="B502" s="9" cm="1">
        <f t="array" ref="B502">_xll.SNL.Clients.Office.Excel.Functions.SPG($A502, "SP_SHARES_OUT_PERIOD_END", B$3)</f>
        <v>42888697</v>
      </c>
      <c r="C502" s="9" cm="1">
        <f t="array" ref="C502">_xll.SNL.Clients.Office.Excel.Functions.SPG($A502, "SP_SHARES_OUT_PERIOD_END", C$3)</f>
        <v>42778973</v>
      </c>
      <c r="D502" s="9" cm="1">
        <f t="array" ref="D502">_xll.SNL.Clients.Office.Excel.Functions.SPG($A502, "SP_SHARES_OUT_PERIOD_END", D$3)</f>
        <v>42855970</v>
      </c>
      <c r="E502" s="9" cm="1">
        <f t="array" ref="E502">_xll.SNL.Clients.Office.Excel.Functions.SPG($A502, "SP_SHARES_OUT_PERIOD_END", E$3)</f>
        <v>42510197</v>
      </c>
      <c r="F502" s="9" cm="1">
        <f t="array" ref="F502">_xll.SNL.Clients.Office.Excel.Functions.SPG($A502, "SP_SHARES_OUT_PERIOD_END", F$3)</f>
        <v>42492242</v>
      </c>
      <c r="G502" s="9" cm="1">
        <f t="array" ref="G502">_xll.SNL.Clients.Office.Excel.Functions.SPG($A502, "SP_SHARES_OUT_PERIOD_END", G$3)</f>
        <v>42348553</v>
      </c>
      <c r="H502" s="9" cm="1">
        <f t="array" ref="H502">_xll.SNL.Clients.Office.Excel.Functions.SPG($A502, "SP_SHARES_OUT_PERIOD_END", H$3)</f>
        <v>42285060</v>
      </c>
      <c r="I502" s="9" cm="1">
        <f t="array" ref="I502">_xll.SNL.Clients.Office.Excel.Functions.SPG($A502, "SP_SHARES_OUT_PERIOD_END", I$3)</f>
        <v>42189072</v>
      </c>
      <c r="J502" s="9" cm="1">
        <f t="array" ref="J502">_xll.SNL.Clients.Office.Excel.Functions.SPG($A502, "SP_SHARES_OUT_PERIOD_END", J$3)</f>
        <v>42163372</v>
      </c>
    </row>
    <row r="503" spans="1:10" x14ac:dyDescent="0.3">
      <c r="A503" s="11" t="s">
        <v>1516</v>
      </c>
      <c r="B503" s="9" cm="1">
        <f t="array" ref="B503">_xll.SNL.Clients.Office.Excel.Functions.SPG($A503, "SP_SHARES_OUT_PERIOD_END", B$3)</f>
        <v>16580839</v>
      </c>
      <c r="C503" s="9" cm="1">
        <f t="array" ref="C503">_xll.SNL.Clients.Office.Excel.Functions.SPG($A503, "SP_SHARES_OUT_PERIOD_END", C$3)</f>
        <v>16790824</v>
      </c>
      <c r="D503" s="9" cm="1">
        <f t="array" ref="D503">_xll.SNL.Clients.Office.Excel.Functions.SPG($A503, "SP_SHARES_OUT_PERIOD_END", D$3)</f>
        <v>16790824</v>
      </c>
      <c r="E503" s="9" cm="1">
        <f t="array" ref="E503">_xll.SNL.Clients.Office.Excel.Functions.SPG($A503, "SP_SHARES_OUT_PERIOD_END", E$3)</f>
        <v>17011666</v>
      </c>
      <c r="F503" s="9" cm="1">
        <f t="array" ref="F503">_xll.SNL.Clients.Office.Excel.Functions.SPG($A503, "SP_SHARES_OUT_PERIOD_END", F$3)</f>
        <v>17401204</v>
      </c>
      <c r="G503" s="9" cm="1">
        <f t="array" ref="G503">_xll.SNL.Clients.Office.Excel.Functions.SPG($A503, "SP_SHARES_OUT_PERIOD_END", G$3)</f>
        <v>17458620</v>
      </c>
      <c r="H503" s="9" cm="1">
        <f t="array" ref="H503">_xll.SNL.Clients.Office.Excel.Functions.SPG($A503, "SP_SHARES_OUT_PERIOD_END", H$3)</f>
        <v>17722682</v>
      </c>
      <c r="I503" s="9" cm="1">
        <f t="array" ref="I503">_xll.SNL.Clients.Office.Excel.Functions.SPG($A503, "SP_SHARES_OUT_PERIOD_END", I$3)</f>
        <v>17722682</v>
      </c>
      <c r="J503" s="9" cm="1">
        <f t="array" ref="J503">_xll.SNL.Clients.Office.Excel.Functions.SPG($A503, "SP_SHARES_OUT_PERIOD_END", J$3)</f>
        <v>17708081</v>
      </c>
    </row>
    <row r="504" spans="1:10" x14ac:dyDescent="0.3">
      <c r="A504" s="11" t="s">
        <v>1517</v>
      </c>
      <c r="B504" s="9" cm="1">
        <f t="array" ref="B504">_xll.SNL.Clients.Office.Excel.Functions.SPG($A504, "SP_SHARES_OUT_PERIOD_END", B$3)</f>
        <v>112221768</v>
      </c>
      <c r="C504" s="9" cm="1">
        <f t="array" ref="C504">_xll.SNL.Clients.Office.Excel.Functions.SPG($A504, "SP_SHARES_OUT_PERIOD_END", C$3)</f>
        <v>108435663</v>
      </c>
      <c r="D504" s="9" cm="1">
        <f t="array" ref="D504">_xll.SNL.Clients.Office.Excel.Functions.SPG($A504, "SP_SHARES_OUT_PERIOD_END", D$3)</f>
        <v>108453266</v>
      </c>
      <c r="E504" s="9" cm="1">
        <f t="array" ref="E504">_xll.SNL.Clients.Office.Excel.Functions.SPG($A504, "SP_SHARES_OUT_PERIOD_END", E$3)</f>
        <v>108276243</v>
      </c>
      <c r="F504" s="9" cm="1">
        <f t="array" ref="F504">_xll.SNL.Clients.Office.Excel.Functions.SPG($A504, "SP_SHARES_OUT_PERIOD_END", F$3)</f>
        <v>108198141</v>
      </c>
      <c r="G504" s="9" cm="1">
        <f t="array" ref="G504">_xll.SNL.Clients.Office.Excel.Functions.SPG($A504, "SP_SHARES_OUT_PERIOD_END", G$3)</f>
        <v>107593373</v>
      </c>
      <c r="H504" s="9" cm="1">
        <f t="array" ref="H504">_xll.SNL.Clients.Office.Excel.Functions.SPG($A504, "SP_SHARES_OUT_PERIOD_END", H$3)</f>
        <v>107573489</v>
      </c>
      <c r="I504" s="9" cm="1">
        <f t="array" ref="I504">_xll.SNL.Clients.Office.Excel.Functions.SPG($A504, "SP_SHARES_OUT_PERIOD_END", I$3)</f>
        <v>107569738</v>
      </c>
      <c r="J504" s="9" cm="1">
        <f t="array" ref="J504">_xll.SNL.Clients.Office.Excel.Functions.SPG($A504, "SP_SHARES_OUT_PERIOD_END", J$3)</f>
        <v>107469863</v>
      </c>
    </row>
    <row r="505" spans="1:10" x14ac:dyDescent="0.3">
      <c r="A505" s="11" t="s">
        <v>1518</v>
      </c>
      <c r="B505" s="9" cm="1">
        <f t="array" ref="B505">_xll.SNL.Clients.Office.Excel.Functions.SPG($A505, "SP_SHARES_OUT_PERIOD_END", B$3)</f>
        <v>53342226</v>
      </c>
      <c r="C505" s="9" cm="1">
        <f t="array" ref="C505">_xll.SNL.Clients.Office.Excel.Functions.SPG($A505, "SP_SHARES_OUT_PERIOD_END", C$3)</f>
        <v>53157964</v>
      </c>
      <c r="D505" s="9" cm="1">
        <f t="array" ref="D505">_xll.SNL.Clients.Office.Excel.Functions.SPG($A505, "SP_SHARES_OUT_PERIOD_END", D$3)</f>
        <v>52939832</v>
      </c>
      <c r="E505" s="9" cm="1">
        <f t="array" ref="E505">_xll.SNL.Clients.Office.Excel.Functions.SPG($A505, "SP_SHARES_OUT_PERIOD_END", E$3)</f>
        <v>52807083</v>
      </c>
      <c r="F505" s="9" cm="1">
        <f t="array" ref="F505">_xll.SNL.Clients.Office.Excel.Functions.SPG($A505, "SP_SHARES_OUT_PERIOD_END", F$3)</f>
        <v>52611323</v>
      </c>
      <c r="G505" s="9" cm="1">
        <f t="array" ref="G505">_xll.SNL.Clients.Office.Excel.Functions.SPG($A505, "SP_SHARES_OUT_PERIOD_END", G$3)</f>
        <v>53291001</v>
      </c>
      <c r="H505" s="9" cm="1">
        <f t="array" ref="H505">_xll.SNL.Clients.Office.Excel.Functions.SPG($A505, "SP_SHARES_OUT_PERIOD_END", H$3)</f>
        <v>54133851</v>
      </c>
      <c r="I505" s="9" cm="1">
        <f t="array" ref="I505">_xll.SNL.Clients.Office.Excel.Functions.SPG($A505, "SP_SHARES_OUT_PERIOD_END", I$3)</f>
        <v>56012229</v>
      </c>
      <c r="J505" s="9" cm="1">
        <f t="array" ref="J505">_xll.SNL.Clients.Office.Excel.Functions.SPG($A505, "SP_SHARES_OUT_PERIOD_END", J$3)</f>
        <v>56241005</v>
      </c>
    </row>
    <row r="506" spans="1:10" x14ac:dyDescent="0.3">
      <c r="A506" s="11" t="s">
        <v>1519</v>
      </c>
      <c r="B506" s="9" cm="1">
        <f t="array" ref="B506">_xll.SNL.Clients.Office.Excel.Functions.SPG($A506, "SP_SHARES_OUT_PERIOD_END", B$3)</f>
        <v>84651097</v>
      </c>
      <c r="C506" s="9" cm="1">
        <f t="array" ref="C506">_xll.SNL.Clients.Office.Excel.Functions.SPG($A506, "SP_SHARES_OUT_PERIOD_END", C$3)</f>
        <v>84351938</v>
      </c>
      <c r="D506" s="9" cm="1">
        <f t="array" ref="D506">_xll.SNL.Clients.Office.Excel.Functions.SPG($A506, "SP_SHARES_OUT_PERIOD_END", D$3)</f>
        <v>84092327</v>
      </c>
      <c r="E506" s="9" cm="1">
        <f t="array" ref="E506">_xll.SNL.Clients.Office.Excel.Functions.SPG($A506, "SP_SHARES_OUT_PERIOD_END", E$3)</f>
        <v>84092327</v>
      </c>
      <c r="F506" s="9" cm="1">
        <f t="array" ref="F506">_xll.SNL.Clients.Office.Excel.Functions.SPG($A506, "SP_SHARES_OUT_PERIOD_END", F$3)</f>
        <v>84075484</v>
      </c>
      <c r="G506" s="9" cm="1">
        <f t="array" ref="G506">_xll.SNL.Clients.Office.Excel.Functions.SPG($A506, "SP_SHARES_OUT_PERIOD_END", G$3)</f>
        <v>83756964</v>
      </c>
      <c r="H506" s="9" cm="1">
        <f t="array" ref="H506">_xll.SNL.Clients.Office.Excel.Functions.SPG($A506, "SP_SHARES_OUT_PERIOD_END", H$3)</f>
        <v>83756217</v>
      </c>
      <c r="I506" s="9" cm="1">
        <f t="array" ref="I506">_xll.SNL.Clients.Office.Excel.Functions.SPG($A506, "SP_SHARES_OUT_PERIOD_END", I$3)</f>
        <v>83756217</v>
      </c>
      <c r="J506" s="9" cm="1">
        <f t="array" ref="J506">_xll.SNL.Clients.Office.Excel.Functions.SPG($A506, "SP_SHARES_OUT_PERIOD_END", J$3)</f>
        <v>83720155</v>
      </c>
    </row>
    <row r="507" spans="1:10" x14ac:dyDescent="0.3">
      <c r="A507" s="11" t="s">
        <v>1520</v>
      </c>
      <c r="B507" s="9" cm="1">
        <f t="array" ref="B507">_xll.SNL.Clients.Office.Excel.Functions.SPG($A507, "SP_SHARES_OUT_PERIOD_END", B$3)</f>
        <v>227325000</v>
      </c>
      <c r="C507" s="9" cm="1">
        <f t="array" ref="C507">_xll.SNL.Clients.Office.Excel.Functions.SPG($A507, "SP_SHARES_OUT_PERIOD_END", C$3)</f>
        <v>225662000</v>
      </c>
      <c r="D507" s="9" cm="1">
        <f t="array" ref="D507">_xll.SNL.Clients.Office.Excel.Functions.SPG($A507, "SP_SHARES_OUT_PERIOD_END", D$3)</f>
        <v>224087000</v>
      </c>
      <c r="E507" s="9" cm="1">
        <f t="array" ref="E507">_xll.SNL.Clients.Office.Excel.Functions.SPG($A507, "SP_SHARES_OUT_PERIOD_END", E$3)</f>
        <v>223298000</v>
      </c>
      <c r="F507" s="9" cm="1">
        <f t="array" ref="F507">_xll.SNL.Clients.Office.Excel.Functions.SPG($A507, "SP_SHARES_OUT_PERIOD_END", F$3)</f>
        <v>220672000</v>
      </c>
      <c r="G507" s="9" cm="1">
        <f t="array" ref="G507">_xll.SNL.Clients.Office.Excel.Functions.SPG($A507, "SP_SHARES_OUT_PERIOD_END", G$3)</f>
        <v>219392000</v>
      </c>
      <c r="H507" s="9" cm="1">
        <f t="array" ref="H507">_xll.SNL.Clients.Office.Excel.Functions.SPG($A507, "SP_SHARES_OUT_PERIOD_END", H$3)</f>
        <v>217714000</v>
      </c>
      <c r="I507" s="9" cm="1">
        <f t="array" ref="I507">_xll.SNL.Clients.Office.Excel.Functions.SPG($A507, "SP_SHARES_OUT_PERIOD_END", I$3)</f>
        <v>217044000</v>
      </c>
      <c r="J507" s="9" cm="1">
        <f t="array" ref="J507">_xll.SNL.Clients.Office.Excel.Functions.SPG($A507, "SP_SHARES_OUT_PERIOD_END", J$3)</f>
        <v>215166000</v>
      </c>
    </row>
    <row r="508" spans="1:10" x14ac:dyDescent="0.3">
      <c r="A508" s="11" t="s">
        <v>1521</v>
      </c>
      <c r="B508" s="9" cm="1">
        <f t="array" ref="B508">_xll.SNL.Clients.Office.Excel.Functions.SPG($A508, "SP_SHARES_OUT_PERIOD_END", B$3)</f>
        <v>200369510</v>
      </c>
      <c r="C508" s="9" cm="1">
        <f t="array" ref="C508">_xll.SNL.Clients.Office.Excel.Functions.SPG($A508, "SP_SHARES_OUT_PERIOD_END", C$3)</f>
        <v>200824993</v>
      </c>
      <c r="D508" s="9" cm="1">
        <f t="array" ref="D508">_xll.SNL.Clients.Office.Excel.Functions.SPG($A508, "SP_SHARES_OUT_PERIOD_END", D$3)</f>
        <v>200919457</v>
      </c>
      <c r="E508" s="9" cm="1">
        <f t="array" ref="E508">_xll.SNL.Clients.Office.Excel.Functions.SPG($A508, "SP_SHARES_OUT_PERIOD_END", E$3)</f>
        <v>203390392</v>
      </c>
      <c r="F508" s="9" cm="1">
        <f t="array" ref="F508">_xll.SNL.Clients.Office.Excel.Functions.SPG($A508, "SP_SHARES_OUT_PERIOD_END", F$3)</f>
        <v>203674398</v>
      </c>
      <c r="G508" s="9" cm="1">
        <f t="array" ref="G508">_xll.SNL.Clients.Office.Excel.Functions.SPG($A508, "SP_SHARES_OUT_PERIOD_END", G$3)</f>
        <v>203479585</v>
      </c>
      <c r="H508" s="9" cm="1">
        <f t="array" ref="H508">_xll.SNL.Clients.Office.Excel.Functions.SPG($A508, "SP_SHARES_OUT_PERIOD_END", H$3)</f>
        <v>205623316</v>
      </c>
      <c r="I508" s="9" cm="1">
        <f t="array" ref="I508">_xll.SNL.Clients.Office.Excel.Functions.SPG($A508, "SP_SHARES_OUT_PERIOD_END", I$3)</f>
        <v>207184691</v>
      </c>
      <c r="J508" s="9" cm="1">
        <f t="array" ref="J508">_xll.SNL.Clients.Office.Excel.Functions.SPG($A508, "SP_SHARES_OUT_PERIOD_END", J$3)</f>
        <v>207410059</v>
      </c>
    </row>
    <row r="509" spans="1:10" x14ac:dyDescent="0.3">
      <c r="A509" s="11" t="s">
        <v>1522</v>
      </c>
      <c r="B509" s="9" cm="1">
        <f t="array" ref="B509">_xll.SNL.Clients.Office.Excel.Functions.SPG($A509, "SP_SHARES_OUT_PERIOD_END", B$3)</f>
        <v>55989248</v>
      </c>
      <c r="C509" s="9" cm="1">
        <f t="array" ref="C509">_xll.SNL.Clients.Office.Excel.Functions.SPG($A509, "SP_SHARES_OUT_PERIOD_END", C$3)</f>
        <v>55743095</v>
      </c>
      <c r="D509" s="9" cm="1">
        <f t="array" ref="D509">_xll.SNL.Clients.Office.Excel.Functions.SPG($A509, "SP_SHARES_OUT_PERIOD_END", D$3)</f>
        <v>55219273</v>
      </c>
      <c r="E509" s="9" cm="1">
        <f t="array" ref="E509">_xll.SNL.Clients.Office.Excel.Functions.SPG($A509, "SP_SHARES_OUT_PERIOD_END", E$3)</f>
        <v>55046049</v>
      </c>
      <c r="F509" s="9" cm="1">
        <f t="array" ref="F509">_xll.SNL.Clients.Office.Excel.Functions.SPG($A509, "SP_SHARES_OUT_PERIOD_END", F$3)</f>
        <v>54965316</v>
      </c>
      <c r="G509" s="9" cm="1">
        <f t="array" ref="G509">_xll.SNL.Clients.Office.Excel.Functions.SPG($A509, "SP_SHARES_OUT_PERIOD_END", G$3)</f>
        <v>54723356</v>
      </c>
      <c r="H509" s="9" cm="1">
        <f t="array" ref="H509">_xll.SNL.Clients.Office.Excel.Functions.SPG($A509, "SP_SHARES_OUT_PERIOD_END", H$3)</f>
        <v>54630758</v>
      </c>
      <c r="I509" s="9" cm="1">
        <f t="array" ref="I509">_xll.SNL.Clients.Office.Excel.Functions.SPG($A509, "SP_SHARES_OUT_PERIOD_END", I$3)</f>
        <v>54592901</v>
      </c>
      <c r="J509" s="9" cm="1">
        <f t="array" ref="J509">_xll.SNL.Clients.Office.Excel.Functions.SPG($A509, "SP_SHARES_OUT_PERIOD_END", J$3)</f>
        <v>54470622</v>
      </c>
    </row>
    <row r="510" spans="1:10" x14ac:dyDescent="0.3">
      <c r="A510" s="11" t="s">
        <v>1523</v>
      </c>
      <c r="B510" s="9" cm="1">
        <f t="array" ref="B510">_xll.SNL.Clients.Office.Excel.Functions.SPG($A510, "SP_SHARES_OUT_PERIOD_END", B$3)</f>
        <v>40700000</v>
      </c>
      <c r="C510" s="9" cm="1">
        <f t="array" ref="C510">_xll.SNL.Clients.Office.Excel.Functions.SPG($A510, "SP_SHARES_OUT_PERIOD_END", C$3)</f>
        <v>40600000</v>
      </c>
      <c r="D510" s="9" cm="1">
        <f t="array" ref="D510">_xll.SNL.Clients.Office.Excel.Functions.SPG($A510, "SP_SHARES_OUT_PERIOD_END", D$3)</f>
        <v>41000000</v>
      </c>
      <c r="E510" s="9" cm="1">
        <f t="array" ref="E510">_xll.SNL.Clients.Office.Excel.Functions.SPG($A510, "SP_SHARES_OUT_PERIOD_END", E$3)</f>
        <v>41000000</v>
      </c>
      <c r="F510" s="9" cm="1">
        <f t="array" ref="F510">_xll.SNL.Clients.Office.Excel.Functions.SPG($A510, "SP_SHARES_OUT_PERIOD_END", F$3)</f>
        <v>41400000</v>
      </c>
      <c r="G510" s="9" cm="1">
        <f t="array" ref="G510">_xll.SNL.Clients.Office.Excel.Functions.SPG($A510, "SP_SHARES_OUT_PERIOD_END", G$3)</f>
        <v>41200000</v>
      </c>
      <c r="H510" s="9" cm="1">
        <f t="array" ref="H510">_xll.SNL.Clients.Office.Excel.Functions.SPG($A510, "SP_SHARES_OUT_PERIOD_END", H$3)</f>
        <v>41500000</v>
      </c>
      <c r="I510" s="9" cm="1">
        <f t="array" ref="I510">_xll.SNL.Clients.Office.Excel.Functions.SPG($A510, "SP_SHARES_OUT_PERIOD_END", I$3)</f>
        <v>41900000</v>
      </c>
      <c r="J510" s="9" cm="1">
        <f t="array" ref="J510">_xll.SNL.Clients.Office.Excel.Functions.SPG($A510, "SP_SHARES_OUT_PERIOD_END", J$3)</f>
        <v>42600000</v>
      </c>
    </row>
    <row r="511" spans="1:10" x14ac:dyDescent="0.3">
      <c r="A511" s="11" t="s">
        <v>1524</v>
      </c>
      <c r="B511" s="9" cm="1">
        <f t="array" ref="B511">_xll.SNL.Clients.Office.Excel.Functions.SPG($A511, "SP_SHARES_OUT_PERIOD_END", B$3)</f>
        <v>178455146</v>
      </c>
      <c r="C511" s="9" cm="1">
        <f t="array" ref="C511">_xll.SNL.Clients.Office.Excel.Functions.SPG($A511, "SP_SHARES_OUT_PERIOD_END", C$3)</f>
        <v>180017523</v>
      </c>
      <c r="D511" s="9" cm="1">
        <f t="array" ref="D511">_xll.SNL.Clients.Office.Excel.Functions.SPG($A511, "SP_SHARES_OUT_PERIOD_END", D$3)</f>
        <v>179961333</v>
      </c>
      <c r="E511" s="9" cm="1">
        <f t="array" ref="E511">_xll.SNL.Clients.Office.Excel.Functions.SPG($A511, "SP_SHARES_OUT_PERIOD_END", E$3)</f>
        <v>180134807</v>
      </c>
      <c r="F511" s="9" cm="1">
        <f t="array" ref="F511">_xll.SNL.Clients.Office.Excel.Functions.SPG($A511, "SP_SHARES_OUT_PERIOD_END", F$3)</f>
        <v>183907298</v>
      </c>
      <c r="G511" s="9" cm="1">
        <f t="array" ref="G511">_xll.SNL.Clients.Office.Excel.Functions.SPG($A511, "SP_SHARES_OUT_PERIOD_END", G$3)</f>
        <v>124080361</v>
      </c>
      <c r="H511" s="9" cm="1">
        <f t="array" ref="H511">_xll.SNL.Clients.Office.Excel.Functions.SPG($A511, "SP_SHARES_OUT_PERIOD_END", H$3)</f>
        <v>124080361</v>
      </c>
      <c r="I511" s="9" cm="1">
        <f t="array" ref="I511">_xll.SNL.Clients.Office.Excel.Functions.SPG($A511, "SP_SHARES_OUT_PERIOD_END", I$3)</f>
        <v>124055965</v>
      </c>
      <c r="J511" s="9" cm="1">
        <f t="array" ref="J511">_xll.SNL.Clients.Office.Excel.Functions.SPG($A511, "SP_SHARES_OUT_PERIOD_END", J$3)</f>
        <v>125555965</v>
      </c>
    </row>
    <row r="512" spans="1:10" x14ac:dyDescent="0.3">
      <c r="A512" s="11" t="s">
        <v>1525</v>
      </c>
      <c r="B512" s="9" cm="1">
        <f t="array" ref="B512">_xll.SNL.Clients.Office.Excel.Functions.SPG($A512, "SP_SHARES_OUT_PERIOD_END", B$3)</f>
        <v>66568000</v>
      </c>
      <c r="C512" s="9" cm="1">
        <f t="array" ref="C512">_xll.SNL.Clients.Office.Excel.Functions.SPG($A512, "SP_SHARES_OUT_PERIOD_END", C$3)</f>
        <v>66264000</v>
      </c>
      <c r="D512" s="9" cm="1">
        <f t="array" ref="D512">_xll.SNL.Clients.Office.Excel.Functions.SPG($A512, "SP_SHARES_OUT_PERIOD_END", D$3)</f>
        <v>65646000</v>
      </c>
      <c r="E512" s="9" cm="1">
        <f t="array" ref="E512">_xll.SNL.Clients.Office.Excel.Functions.SPG($A512, "SP_SHARES_OUT_PERIOD_END", E$3)</f>
        <v>65435000</v>
      </c>
      <c r="F512" s="9" cm="1">
        <f t="array" ref="F512">_xll.SNL.Clients.Office.Excel.Functions.SPG($A512, "SP_SHARES_OUT_PERIOD_END", F$3)</f>
        <v>64563476</v>
      </c>
      <c r="G512" s="9" cm="1">
        <f t="array" ref="G512">_xll.SNL.Clients.Office.Excel.Functions.SPG($A512, "SP_SHARES_OUT_PERIOD_END", G$3)</f>
        <v>65552000</v>
      </c>
      <c r="H512" s="9" cm="1">
        <f t="array" ref="H512">_xll.SNL.Clients.Office.Excel.Functions.SPG($A512, "SP_SHARES_OUT_PERIOD_END", H$3)</f>
        <v>65191000</v>
      </c>
      <c r="I512" s="9" cm="1">
        <f t="array" ref="I512">_xll.SNL.Clients.Office.Excel.Functions.SPG($A512, "SP_SHARES_OUT_PERIOD_END", I$3)</f>
        <v>65062000</v>
      </c>
      <c r="J512" s="9" cm="1">
        <f t="array" ref="J512">_xll.SNL.Clients.Office.Excel.Functions.SPG($A512, "SP_SHARES_OUT_PERIOD_END", J$3)</f>
        <v>64609000</v>
      </c>
    </row>
    <row r="513" spans="1:10" x14ac:dyDescent="0.3">
      <c r="A513" s="11" t="s">
        <v>1526</v>
      </c>
      <c r="B513" s="9" cm="1">
        <f t="array" ref="B513">_xll.SNL.Clients.Office.Excel.Functions.SPG($A513, "SP_SHARES_OUT_PERIOD_END", B$3)</f>
        <v>113173206</v>
      </c>
      <c r="C513" s="9" cm="1">
        <f t="array" ref="C513">_xll.SNL.Clients.Office.Excel.Functions.SPG($A513, "SP_SHARES_OUT_PERIOD_END", C$3)</f>
        <v>112738633</v>
      </c>
      <c r="D513" s="9" cm="1">
        <f t="array" ref="D513">_xll.SNL.Clients.Office.Excel.Functions.SPG($A513, "SP_SHARES_OUT_PERIOD_END", D$3)</f>
        <v>110208387</v>
      </c>
      <c r="E513" s="9" cm="1">
        <f t="array" ref="E513">_xll.SNL.Clients.Office.Excel.Functions.SPG($A513, "SP_SHARES_OUT_PERIOD_END", E$3)</f>
        <v>109353536</v>
      </c>
      <c r="F513" s="9" cm="1">
        <f t="array" ref="F513">_xll.SNL.Clients.Office.Excel.Functions.SPG($A513, "SP_SHARES_OUT_PERIOD_END", F$3)</f>
        <v>109366452</v>
      </c>
      <c r="G513" s="9" cm="1">
        <f t="array" ref="G513">_xll.SNL.Clients.Office.Excel.Functions.SPG($A513, "SP_SHARES_OUT_PERIOD_END", G$3)</f>
        <v>108793251</v>
      </c>
      <c r="H513" s="9" cm="1">
        <f t="array" ref="H513">_xll.SNL.Clients.Office.Excel.Functions.SPG($A513, "SP_SHARES_OUT_PERIOD_END", H$3)</f>
        <v>105331191</v>
      </c>
      <c r="I513" s="9" cm="1">
        <f t="array" ref="I513">_xll.SNL.Clients.Office.Excel.Functions.SPG($A513, "SP_SHARES_OUT_PERIOD_END", I$3)</f>
        <v>105185781</v>
      </c>
      <c r="J513" s="9" cm="1">
        <f t="array" ref="J513">_xll.SNL.Clients.Office.Excel.Functions.SPG($A513, "SP_SHARES_OUT_PERIOD_END", J$3)</f>
        <v>105316253</v>
      </c>
    </row>
    <row r="514" spans="1:10" x14ac:dyDescent="0.3">
      <c r="A514" s="11" t="s">
        <v>1527</v>
      </c>
      <c r="B514" s="9" t="str" cm="1">
        <f t="array" ref="B514">_xll.SNL.Clients.Office.Excel.Functions.SPG($A514, "SP_SHARES_OUT_PERIOD_END", B$3)</f>
        <v>NA</v>
      </c>
      <c r="C514" s="9" t="str" cm="1">
        <f t="array" ref="C514">_xll.SNL.Clients.Office.Excel.Functions.SPG($A514, "SP_SHARES_OUT_PERIOD_END", C$3)</f>
        <v>NA</v>
      </c>
      <c r="D514" s="9" cm="1">
        <f t="array" ref="D514">_xll.SNL.Clients.Office.Excel.Functions.SPG($A514, "SP_SHARES_OUT_PERIOD_END", D$3)</f>
        <v>41651366</v>
      </c>
      <c r="E514" s="9" cm="1">
        <f t="array" ref="E514">_xll.SNL.Clients.Office.Excel.Functions.SPG($A514, "SP_SHARES_OUT_PERIOD_END", E$3)</f>
        <v>28572537</v>
      </c>
      <c r="F514" s="9" t="str" cm="1">
        <f t="array" ref="F514">_xll.SNL.Clients.Office.Excel.Functions.SPG($A514, "SP_SHARES_OUT_PERIOD_END", F$3)</f>
        <v>NA</v>
      </c>
      <c r="G514" s="9" t="str" cm="1">
        <f t="array" ref="G514">_xll.SNL.Clients.Office.Excel.Functions.SPG($A514, "SP_SHARES_OUT_PERIOD_END", G$3)</f>
        <v>NA</v>
      </c>
      <c r="H514" s="9" cm="1">
        <f t="array" ref="H514">_xll.SNL.Clients.Office.Excel.Functions.SPG($A514, "SP_SHARES_OUT_PERIOD_END", H$3)</f>
        <v>41651366</v>
      </c>
      <c r="I514" s="9" t="str" cm="1">
        <f t="array" ref="I514">_xll.SNL.Clients.Office.Excel.Functions.SPG($A514, "SP_SHARES_OUT_PERIOD_END", I$3)</f>
        <v>NA</v>
      </c>
      <c r="J514" s="9" t="str" cm="1">
        <f t="array" ref="J514">_xll.SNL.Clients.Office.Excel.Functions.SPG($A514, "SP_SHARES_OUT_PERIOD_END", J$3)</f>
        <v>NA</v>
      </c>
    </row>
    <row r="515" spans="1:10" x14ac:dyDescent="0.3">
      <c r="A515" s="11" t="s">
        <v>1528</v>
      </c>
      <c r="B515" s="9" cm="1">
        <f t="array" ref="B515">_xll.SNL.Clients.Office.Excel.Functions.SPG($A515, "SP_SHARES_OUT_PERIOD_END", B$3)</f>
        <v>160715308</v>
      </c>
      <c r="C515" s="9" cm="1">
        <f t="array" ref="C515">_xll.SNL.Clients.Office.Excel.Functions.SPG($A515, "SP_SHARES_OUT_PERIOD_END", C$3)</f>
        <v>159898041</v>
      </c>
      <c r="D515" s="9" cm="1">
        <f t="array" ref="D515">_xll.SNL.Clients.Office.Excel.Functions.SPG($A515, "SP_SHARES_OUT_PERIOD_END", D$3)</f>
        <v>162477713</v>
      </c>
      <c r="E515" s="9" cm="1">
        <f t="array" ref="E515">_xll.SNL.Clients.Office.Excel.Functions.SPG($A515, "SP_SHARES_OUT_PERIOD_END", E$3)</f>
        <v>166880211</v>
      </c>
      <c r="F515" s="9" cm="1">
        <f t="array" ref="F515">_xll.SNL.Clients.Office.Excel.Functions.SPG($A515, "SP_SHARES_OUT_PERIOD_END", F$3)</f>
        <v>171323560</v>
      </c>
      <c r="G515" s="9" cm="1">
        <f t="array" ref="G515">_xll.SNL.Clients.Office.Excel.Functions.SPG($A515, "SP_SHARES_OUT_PERIOD_END", G$3)</f>
        <v>179916294</v>
      </c>
      <c r="H515" s="9" cm="1">
        <f t="array" ref="H515">_xll.SNL.Clients.Office.Excel.Functions.SPG($A515, "SP_SHARES_OUT_PERIOD_END", H$3)</f>
        <v>196874524</v>
      </c>
      <c r="I515" s="9" cm="1">
        <f t="array" ref="I515">_xll.SNL.Clients.Office.Excel.Functions.SPG($A515, "SP_SHARES_OUT_PERIOD_END", I$3)</f>
        <v>201440312</v>
      </c>
      <c r="J515" s="9" cm="1">
        <f t="array" ref="J515">_xll.SNL.Clients.Office.Excel.Functions.SPG($A515, "SP_SHARES_OUT_PERIOD_END", J$3)</f>
        <v>224946777</v>
      </c>
    </row>
    <row r="516" spans="1:10" x14ac:dyDescent="0.3">
      <c r="A516" s="11" t="s">
        <v>420</v>
      </c>
      <c r="B516" s="9" cm="1">
        <f t="array" ref="B516">_xll.SNL.Clients.Office.Excel.Functions.SPG($A516, "SP_SHARES_OUT_PERIOD_END", B$3)</f>
        <v>44675000</v>
      </c>
      <c r="C516" s="9" cm="1">
        <f t="array" ref="C516">_xll.SNL.Clients.Office.Excel.Functions.SPG($A516, "SP_SHARES_OUT_PERIOD_END", C$3)</f>
        <v>46274000</v>
      </c>
      <c r="D516" s="9" cm="1">
        <f t="array" ref="D516">_xll.SNL.Clients.Office.Excel.Functions.SPG($A516, "SP_SHARES_OUT_PERIOD_END", D$3)</f>
        <v>46444000</v>
      </c>
      <c r="E516" s="9" cm="1">
        <f t="array" ref="E516">_xll.SNL.Clients.Office.Excel.Functions.SPG($A516, "SP_SHARES_OUT_PERIOD_END", E$3)</f>
        <v>47116000</v>
      </c>
      <c r="F516" s="9" cm="1">
        <f t="array" ref="F516">_xll.SNL.Clients.Office.Excel.Functions.SPG($A516, "SP_SHARES_OUT_PERIOD_END", F$3)</f>
        <v>47101000</v>
      </c>
      <c r="G516" s="9" cm="1">
        <f t="array" ref="G516">_xll.SNL.Clients.Office.Excel.Functions.SPG($A516, "SP_SHARES_OUT_PERIOD_END", G$3)</f>
        <v>47040000</v>
      </c>
      <c r="H516" s="9" cm="1">
        <f t="array" ref="H516">_xll.SNL.Clients.Office.Excel.Functions.SPG($A516, "SP_SHARES_OUT_PERIOD_END", H$3)</f>
        <v>46993000</v>
      </c>
      <c r="I516" s="9" cm="1">
        <f t="array" ref="I516">_xll.SNL.Clients.Office.Excel.Functions.SPG($A516, "SP_SHARES_OUT_PERIOD_END", I$3)</f>
        <v>46991000</v>
      </c>
      <c r="J516" s="9" cm="1">
        <f t="array" ref="J516">_xll.SNL.Clients.Office.Excel.Functions.SPG($A516, "SP_SHARES_OUT_PERIOD_END", J$3)</f>
        <v>46968000</v>
      </c>
    </row>
    <row r="517" spans="1:10" x14ac:dyDescent="0.3">
      <c r="A517" s="11" t="s">
        <v>1529</v>
      </c>
      <c r="B517" s="9" cm="1">
        <f t="array" ref="B517">_xll.SNL.Clients.Office.Excel.Functions.SPG($A517, "SP_SHARES_OUT_PERIOD_END", B$3)</f>
        <v>114000000</v>
      </c>
      <c r="C517" s="9" cm="1">
        <f t="array" ref="C517">_xll.SNL.Clients.Office.Excel.Functions.SPG($A517, "SP_SHARES_OUT_PERIOD_END", C$3)</f>
        <v>114000000</v>
      </c>
      <c r="D517" s="9" cm="1">
        <f t="array" ref="D517">_xll.SNL.Clients.Office.Excel.Functions.SPG($A517, "SP_SHARES_OUT_PERIOD_END", D$3)</f>
        <v>113000000</v>
      </c>
      <c r="E517" s="9" cm="1">
        <f t="array" ref="E517">_xll.SNL.Clients.Office.Excel.Functions.SPG($A517, "SP_SHARES_OUT_PERIOD_END", E$3)</f>
        <v>113000000</v>
      </c>
      <c r="F517" s="9" cm="1">
        <f t="array" ref="F517">_xll.SNL.Clients.Office.Excel.Functions.SPG($A517, "SP_SHARES_OUT_PERIOD_END", F$3)</f>
        <v>113000000</v>
      </c>
      <c r="G517" s="9" cm="1">
        <f t="array" ref="G517">_xll.SNL.Clients.Office.Excel.Functions.SPG($A517, "SP_SHARES_OUT_PERIOD_END", G$3)</f>
        <v>113000000</v>
      </c>
      <c r="H517" s="9" cm="1">
        <f t="array" ref="H517">_xll.SNL.Clients.Office.Excel.Functions.SPG($A517, "SP_SHARES_OUT_PERIOD_END", H$3)</f>
        <v>113000000</v>
      </c>
      <c r="I517" s="9" cm="1">
        <f t="array" ref="I517">_xll.SNL.Clients.Office.Excel.Functions.SPG($A517, "SP_SHARES_OUT_PERIOD_END", I$3)</f>
        <v>112757700</v>
      </c>
      <c r="J517" s="9" cm="1">
        <f t="array" ref="J517">_xll.SNL.Clients.Office.Excel.Functions.SPG($A517, "SP_SHARES_OUT_PERIOD_END", J$3)</f>
        <v>112572600</v>
      </c>
    </row>
    <row r="518" spans="1:10" x14ac:dyDescent="0.3">
      <c r="A518" s="11" t="s">
        <v>1530</v>
      </c>
      <c r="B518" s="9" cm="1">
        <f t="array" ref="B518">_xll.SNL.Clients.Office.Excel.Functions.SPG($A518, "SP_SHARES_OUT_PERIOD_END", B$3)</f>
        <v>18703285</v>
      </c>
      <c r="C518" s="9" cm="1">
        <f t="array" ref="C518">_xll.SNL.Clients.Office.Excel.Functions.SPG($A518, "SP_SHARES_OUT_PERIOD_END", C$3)</f>
        <v>18849456</v>
      </c>
      <c r="D518" s="9" cm="1">
        <f t="array" ref="D518">_xll.SNL.Clients.Office.Excel.Functions.SPG($A518, "SP_SHARES_OUT_PERIOD_END", D$3)</f>
        <v>18872792</v>
      </c>
      <c r="E518" s="9" cm="1">
        <f t="array" ref="E518">_xll.SNL.Clients.Office.Excel.Functions.SPG($A518, "SP_SHARES_OUT_PERIOD_END", E$3)</f>
        <v>18950661</v>
      </c>
      <c r="F518" s="9" cm="1">
        <f t="array" ref="F518">_xll.SNL.Clients.Office.Excel.Functions.SPG($A518, "SP_SHARES_OUT_PERIOD_END", F$3)</f>
        <v>19006838</v>
      </c>
      <c r="G518" s="9" cm="1">
        <f t="array" ref="G518">_xll.SNL.Clients.Office.Excel.Functions.SPG($A518, "SP_SHARES_OUT_PERIOD_END", G$3)</f>
        <v>18631384</v>
      </c>
      <c r="H518" s="9" cm="1">
        <f t="array" ref="H518">_xll.SNL.Clients.Office.Excel.Functions.SPG($A518, "SP_SHARES_OUT_PERIOD_END", H$3)</f>
        <v>18741371</v>
      </c>
      <c r="I518" s="9" cm="1">
        <f t="array" ref="I518">_xll.SNL.Clients.Office.Excel.Functions.SPG($A518, "SP_SHARES_OUT_PERIOD_END", I$3)</f>
        <v>18540598</v>
      </c>
      <c r="J518" s="9" cm="1">
        <f t="array" ref="J518">_xll.SNL.Clients.Office.Excel.Functions.SPG($A518, "SP_SHARES_OUT_PERIOD_END", J$3)</f>
        <v>18541033</v>
      </c>
    </row>
    <row r="519" spans="1:10" x14ac:dyDescent="0.3">
      <c r="A519" s="11" t="s">
        <v>1630</v>
      </c>
      <c r="B519" s="9" cm="1">
        <f t="array" ref="B519">_xll.SNL.Clients.Office.Excel.Functions.SPG($A519, "SP_SHARES_OUT_PERIOD_END", B$3)</f>
        <v>96000000</v>
      </c>
      <c r="C519" s="9" cm="1">
        <f t="array" ref="C519">_xll.SNL.Clients.Office.Excel.Functions.SPG($A519, "SP_SHARES_OUT_PERIOD_END", C$3)</f>
        <v>95100000</v>
      </c>
      <c r="D519" s="9" cm="1">
        <f t="array" ref="D519">_xll.SNL.Clients.Office.Excel.Functions.SPG($A519, "SP_SHARES_OUT_PERIOD_END", D$3)</f>
        <v>96000000</v>
      </c>
      <c r="E519" s="9" cm="1">
        <f t="array" ref="E519">_xll.SNL.Clients.Office.Excel.Functions.SPG($A519, "SP_SHARES_OUT_PERIOD_END", E$3)</f>
        <v>96200000</v>
      </c>
      <c r="F519" s="9" cm="1">
        <f t="array" ref="F519">_xll.SNL.Clients.Office.Excel.Functions.SPG($A519, "SP_SHARES_OUT_PERIOD_END", F$3)</f>
        <v>98000000</v>
      </c>
      <c r="G519" s="9" cm="1">
        <f t="array" ref="G519">_xll.SNL.Clients.Office.Excel.Functions.SPG($A519, "SP_SHARES_OUT_PERIOD_END", G$3)</f>
        <v>97900000</v>
      </c>
      <c r="H519" s="9" cm="1">
        <f t="array" ref="H519">_xll.SNL.Clients.Office.Excel.Functions.SPG($A519, "SP_SHARES_OUT_PERIOD_END", H$3)</f>
        <v>97900000</v>
      </c>
      <c r="I519" s="9" cm="1">
        <f t="array" ref="I519">_xll.SNL.Clients.Office.Excel.Functions.SPG($A519, "SP_SHARES_OUT_PERIOD_END", I$3)</f>
        <v>100600000</v>
      </c>
      <c r="J519" s="9" cm="1">
        <f t="array" ref="J519">_xll.SNL.Clients.Office.Excel.Functions.SPG($A519, "SP_SHARES_OUT_PERIOD_END", J$3)</f>
        <v>101800000</v>
      </c>
    </row>
    <row r="520" spans="1:10" x14ac:dyDescent="0.3">
      <c r="A520" s="11" t="s">
        <v>1531</v>
      </c>
      <c r="B520" s="9" cm="1">
        <f t="array" ref="B520">_xll.SNL.Clients.Office.Excel.Functions.SPG($A520, "SP_SHARES_OUT_PERIOD_END", B$3)</f>
        <v>102790614</v>
      </c>
      <c r="C520" s="9" cm="1">
        <f t="array" ref="C520">_xll.SNL.Clients.Office.Excel.Functions.SPG($A520, "SP_SHARES_OUT_PERIOD_END", C$3)</f>
        <v>99238003</v>
      </c>
      <c r="D520" s="9" cm="1">
        <f t="array" ref="D520">_xll.SNL.Clients.Office.Excel.Functions.SPG($A520, "SP_SHARES_OUT_PERIOD_END", D$3)</f>
        <v>99227029</v>
      </c>
      <c r="E520" s="9" cm="1">
        <f t="array" ref="E520">_xll.SNL.Clients.Office.Excel.Functions.SPG($A520, "SP_SHARES_OUT_PERIOD_END", E$3)</f>
        <v>96212243</v>
      </c>
      <c r="F520" s="9" cm="1">
        <f t="array" ref="F520">_xll.SNL.Clients.Office.Excel.Functions.SPG($A520, "SP_SHARES_OUT_PERIOD_END", F$3)</f>
        <v>96195439</v>
      </c>
      <c r="G520" s="9" cm="1">
        <f t="array" ref="G520">_xll.SNL.Clients.Office.Excel.Functions.SPG($A520, "SP_SHARES_OUT_PERIOD_END", G$3)</f>
        <v>87487098</v>
      </c>
      <c r="H520" s="9" cm="1">
        <f t="array" ref="H520">_xll.SNL.Clients.Office.Excel.Functions.SPG($A520, "SP_SHARES_OUT_PERIOD_END", H$3)</f>
        <v>84871366</v>
      </c>
      <c r="I520" s="9" cm="1">
        <f t="array" ref="I520">_xll.SNL.Clients.Office.Excel.Functions.SPG($A520, "SP_SHARES_OUT_PERIOD_END", I$3)</f>
        <v>83236177</v>
      </c>
      <c r="J520" s="9" cm="1">
        <f t="array" ref="J520">_xll.SNL.Clients.Office.Excel.Functions.SPG($A520, "SP_SHARES_OUT_PERIOD_END", J$3)</f>
        <v>82609838</v>
      </c>
    </row>
    <row r="521" spans="1:10" x14ac:dyDescent="0.3">
      <c r="A521" s="11" t="s">
        <v>1532</v>
      </c>
      <c r="B521" s="9" cm="1">
        <f t="array" ref="B521">_xll.SNL.Clients.Office.Excel.Functions.SPG($A521, "SP_SHARES_OUT_PERIOD_END", B$3)</f>
        <v>145229641</v>
      </c>
      <c r="C521" s="9" cm="1">
        <f t="array" ref="C521">_xll.SNL.Clients.Office.Excel.Functions.SPG($A521, "SP_SHARES_OUT_PERIOD_END", C$3)</f>
        <v>143992670</v>
      </c>
      <c r="D521" s="9" cm="1">
        <f t="array" ref="D521">_xll.SNL.Clients.Office.Excel.Functions.SPG($A521, "SP_SHARES_OUT_PERIOD_END", D$3)</f>
        <v>143631293</v>
      </c>
      <c r="E521" s="9" cm="1">
        <f t="array" ref="E521">_xll.SNL.Clients.Office.Excel.Functions.SPG($A521, "SP_SHARES_OUT_PERIOD_END", E$3)</f>
        <v>143459855</v>
      </c>
      <c r="F521" s="9" cm="1">
        <f t="array" ref="F521">_xll.SNL.Clients.Office.Excel.Functions.SPG($A521, "SP_SHARES_OUT_PERIOD_END", F$3)</f>
        <v>143167264</v>
      </c>
      <c r="G521" s="9" cm="1">
        <f t="array" ref="G521">_xll.SNL.Clients.Office.Excel.Functions.SPG($A521, "SP_SHARES_OUT_PERIOD_END", G$3)</f>
        <v>141785221</v>
      </c>
      <c r="H521" s="9" cm="1">
        <f t="array" ref="H521">_xll.SNL.Clients.Office.Excel.Functions.SPG($A521, "SP_SHARES_OUT_PERIOD_END", H$3)</f>
        <v>141494846</v>
      </c>
      <c r="I521" s="9" cm="1">
        <f t="array" ref="I521">_xll.SNL.Clients.Office.Excel.Functions.SPG($A521, "SP_SHARES_OUT_PERIOD_END", I$3)</f>
        <v>141103743</v>
      </c>
      <c r="J521" s="9" cm="1">
        <f t="array" ref="J521">_xll.SNL.Clients.Office.Excel.Functions.SPG($A521, "SP_SHARES_OUT_PERIOD_END", J$3)</f>
        <v>138895150</v>
      </c>
    </row>
    <row r="522" spans="1:10" x14ac:dyDescent="0.3">
      <c r="A522" s="11" t="s">
        <v>1533</v>
      </c>
      <c r="B522" s="9" cm="1">
        <f t="array" ref="B522">_xll.SNL.Clients.Office.Excel.Functions.SPG($A522, "SP_SHARES_OUT_PERIOD_END", B$3)</f>
        <v>33945000</v>
      </c>
      <c r="C522" s="9" cm="1">
        <f t="array" ref="C522">_xll.SNL.Clients.Office.Excel.Functions.SPG($A522, "SP_SHARES_OUT_PERIOD_END", C$3)</f>
        <v>33770000</v>
      </c>
      <c r="D522" s="9" cm="1">
        <f t="array" ref="D522">_xll.SNL.Clients.Office.Excel.Functions.SPG($A522, "SP_SHARES_OUT_PERIOD_END", D$3)</f>
        <v>33819000</v>
      </c>
      <c r="E522" s="9" cm="1">
        <f t="array" ref="E522">_xll.SNL.Clients.Office.Excel.Functions.SPG($A522, "SP_SHARES_OUT_PERIOD_END", E$3)</f>
        <v>33821000</v>
      </c>
      <c r="F522" s="9" cm="1">
        <f t="array" ref="F522">_xll.SNL.Clients.Office.Excel.Functions.SPG($A522, "SP_SHARES_OUT_PERIOD_END", F$3)</f>
        <v>33802000</v>
      </c>
      <c r="G522" s="9" cm="1">
        <f t="array" ref="G522">_xll.SNL.Clients.Office.Excel.Functions.SPG($A522, "SP_SHARES_OUT_PERIOD_END", G$3)</f>
        <v>33546186</v>
      </c>
      <c r="H522" s="9" cm="1">
        <f t="array" ref="H522">_xll.SNL.Clients.Office.Excel.Functions.SPG($A522, "SP_SHARES_OUT_PERIOD_END", H$3)</f>
        <v>33542000</v>
      </c>
      <c r="I522" s="9" cm="1">
        <f t="array" ref="I522">_xll.SNL.Clients.Office.Excel.Functions.SPG($A522, "SP_SHARES_OUT_PERIOD_END", I$3)</f>
        <v>33542000</v>
      </c>
      <c r="J522" s="9" cm="1">
        <f t="array" ref="J522">_xll.SNL.Clients.Office.Excel.Functions.SPG($A522, "SP_SHARES_OUT_PERIOD_END", J$3)</f>
        <v>33523000</v>
      </c>
    </row>
    <row r="523" spans="1:10" x14ac:dyDescent="0.3">
      <c r="A523" s="11" t="s">
        <v>1534</v>
      </c>
      <c r="B523" s="9" cm="1">
        <f t="array" ref="B523">_xll.SNL.Clients.Office.Excel.Functions.SPG($A523, "SP_SHARES_OUT_PERIOD_END", B$3)</f>
        <v>46980002</v>
      </c>
      <c r="C523" s="9" cm="1">
        <f t="array" ref="C523">_xll.SNL.Clients.Office.Excel.Functions.SPG($A523, "SP_SHARES_OUT_PERIOD_END", C$3)</f>
        <v>47310750</v>
      </c>
      <c r="D523" s="9" cm="1">
        <f t="array" ref="D523">_xll.SNL.Clients.Office.Excel.Functions.SPG($A523, "SP_SHARES_OUT_PERIOD_END", D$3)</f>
        <v>48230334</v>
      </c>
      <c r="E523" s="9" cm="1">
        <f t="array" ref="E523">_xll.SNL.Clients.Office.Excel.Functions.SPG($A523, "SP_SHARES_OUT_PERIOD_END", E$3)</f>
        <v>49267403</v>
      </c>
      <c r="F523" s="9" cm="1">
        <f t="array" ref="F523">_xll.SNL.Clients.Office.Excel.Functions.SPG($A523, "SP_SHARES_OUT_PERIOD_END", F$3)</f>
        <v>52253037</v>
      </c>
      <c r="G523" s="9" cm="1">
        <f t="array" ref="G523">_xll.SNL.Clients.Office.Excel.Functions.SPG($A523, "SP_SHARES_OUT_PERIOD_END", G$3)</f>
        <v>53202630</v>
      </c>
      <c r="H523" s="9" cm="1">
        <f t="array" ref="H523">_xll.SNL.Clients.Office.Excel.Functions.SPG($A523, "SP_SHARES_OUT_PERIOD_END", H$3)</f>
        <v>53867129</v>
      </c>
      <c r="I523" s="9" cm="1">
        <f t="array" ref="I523">_xll.SNL.Clients.Office.Excel.Functions.SPG($A523, "SP_SHARES_OUT_PERIOD_END", I$3)</f>
        <v>54542284</v>
      </c>
      <c r="J523" s="9" cm="1">
        <f t="array" ref="J523">_xll.SNL.Clients.Office.Excel.Functions.SPG($A523, "SP_SHARES_OUT_PERIOD_END", J$3)</f>
        <v>55329629</v>
      </c>
    </row>
    <row r="524" spans="1:10" x14ac:dyDescent="0.3">
      <c r="A524" s="11" t="s">
        <v>1535</v>
      </c>
      <c r="B524" s="9" t="str" cm="1">
        <f t="array" ref="B524">_xll.SNL.Clients.Office.Excel.Functions.SPG($A524, "SP_SHARES_OUT_PERIOD_END", B$3)</f>
        <v>NA</v>
      </c>
      <c r="C524" s="9" cm="1">
        <f t="array" ref="C524">_xll.SNL.Clients.Office.Excel.Functions.SPG($A524, "SP_SHARES_OUT_PERIOD_END", C$3)</f>
        <v>50125598</v>
      </c>
      <c r="D524" s="9" cm="1">
        <f t="array" ref="D524">_xll.SNL.Clients.Office.Excel.Functions.SPG($A524, "SP_SHARES_OUT_PERIOD_END", D$3)</f>
        <v>49853977</v>
      </c>
      <c r="E524" s="9" cm="1">
        <f t="array" ref="E524">_xll.SNL.Clients.Office.Excel.Functions.SPG($A524, "SP_SHARES_OUT_PERIOD_END", E$3)</f>
        <v>49853977</v>
      </c>
      <c r="F524" s="9" cm="1">
        <f t="array" ref="F524">_xll.SNL.Clients.Office.Excel.Functions.SPG($A524, "SP_SHARES_OUT_PERIOD_END", F$3)</f>
        <v>49853977</v>
      </c>
      <c r="G524" s="9" cm="1">
        <f t="array" ref="G524">_xll.SNL.Clients.Office.Excel.Functions.SPG($A524, "SP_SHARES_OUT_PERIOD_END", G$3)</f>
        <v>49790930</v>
      </c>
      <c r="H524" s="9" cm="1">
        <f t="array" ref="H524">_xll.SNL.Clients.Office.Excel.Functions.SPG($A524, "SP_SHARES_OUT_PERIOD_END", H$3)</f>
        <v>49512765</v>
      </c>
      <c r="I524" s="9" cm="1">
        <f t="array" ref="I524">_xll.SNL.Clients.Office.Excel.Functions.SPG($A524, "SP_SHARES_OUT_PERIOD_END", I$3)</f>
        <v>49512765</v>
      </c>
      <c r="J524" s="9" cm="1">
        <f t="array" ref="J524">_xll.SNL.Clients.Office.Excel.Functions.SPG($A524, "SP_SHARES_OUT_PERIOD_END", J$3)</f>
        <v>49512765</v>
      </c>
    </row>
    <row r="525" spans="1:10" x14ac:dyDescent="0.3">
      <c r="A525" s="11" t="s">
        <v>1536</v>
      </c>
      <c r="B525" s="9" cm="1">
        <f t="array" ref="B525">_xll.SNL.Clients.Office.Excel.Functions.SPG($A525, "SP_SHARES_OUT_PERIOD_END", B$3)</f>
        <v>49530542</v>
      </c>
      <c r="C525" s="9" cm="1">
        <f t="array" ref="C525">_xll.SNL.Clients.Office.Excel.Functions.SPG($A525, "SP_SHARES_OUT_PERIOD_END", C$3)</f>
        <v>51332298</v>
      </c>
      <c r="D525" s="9" cm="1">
        <f t="array" ref="D525">_xll.SNL.Clients.Office.Excel.Functions.SPG($A525, "SP_SHARES_OUT_PERIOD_END", D$3)</f>
        <v>50939646</v>
      </c>
      <c r="E525" s="9" cm="1">
        <f t="array" ref="E525">_xll.SNL.Clients.Office.Excel.Functions.SPG($A525, "SP_SHARES_OUT_PERIOD_END", E$3)</f>
        <v>50902796</v>
      </c>
      <c r="F525" s="9" cm="1">
        <f t="array" ref="F525">_xll.SNL.Clients.Office.Excel.Functions.SPG($A525, "SP_SHARES_OUT_PERIOD_END", F$3)</f>
        <v>50972401</v>
      </c>
      <c r="G525" s="9" cm="1">
        <f t="array" ref="G525">_xll.SNL.Clients.Office.Excel.Functions.SPG($A525, "SP_SHARES_OUT_PERIOD_END", G$3)</f>
        <v>50652129</v>
      </c>
      <c r="H525" s="9" cm="1">
        <f t="array" ref="H525">_xll.SNL.Clients.Office.Excel.Functions.SPG($A525, "SP_SHARES_OUT_PERIOD_END", H$3)</f>
        <v>50872707</v>
      </c>
      <c r="I525" s="9" cm="1">
        <f t="array" ref="I525">_xll.SNL.Clients.Office.Excel.Functions.SPG($A525, "SP_SHARES_OUT_PERIOD_END", I$3)</f>
        <v>51271545</v>
      </c>
      <c r="J525" s="9" cm="1">
        <f t="array" ref="J525">_xll.SNL.Clients.Office.Excel.Functions.SPG($A525, "SP_SHARES_OUT_PERIOD_END", J$3)</f>
        <v>51460254</v>
      </c>
    </row>
    <row r="526" spans="1:10" x14ac:dyDescent="0.3">
      <c r="A526" s="11" t="s">
        <v>1537</v>
      </c>
      <c r="B526" s="9" cm="1">
        <f t="array" ref="B526">_xll.SNL.Clients.Office.Excel.Functions.SPG($A526, "SP_SHARES_OUT_PERIOD_END", B$3)</f>
        <v>40674391</v>
      </c>
      <c r="C526" s="9" cm="1">
        <f t="array" ref="C526">_xll.SNL.Clients.Office.Excel.Functions.SPG($A526, "SP_SHARES_OUT_PERIOD_END", C$3)</f>
        <v>40248884</v>
      </c>
      <c r="D526" s="9" cm="1">
        <f t="array" ref="D526">_xll.SNL.Clients.Office.Excel.Functions.SPG($A526, "SP_SHARES_OUT_PERIOD_END", D$3)</f>
        <v>39555254</v>
      </c>
      <c r="E526" s="9" cm="1">
        <f t="array" ref="E526">_xll.SNL.Clients.Office.Excel.Functions.SPG($A526, "SP_SHARES_OUT_PERIOD_END", E$3)</f>
        <v>39541641</v>
      </c>
      <c r="F526" s="9" cm="1">
        <f t="array" ref="F526">_xll.SNL.Clients.Office.Excel.Functions.SPG($A526, "SP_SHARES_OUT_PERIOD_END", F$3)</f>
        <v>39638802</v>
      </c>
      <c r="G526" s="9" cm="1">
        <f t="array" ref="G526">_xll.SNL.Clients.Office.Excel.Functions.SPG($A526, "SP_SHARES_OUT_PERIOD_END", G$3)</f>
        <v>39665796</v>
      </c>
      <c r="H526" s="9" cm="1">
        <f t="array" ref="H526">_xll.SNL.Clients.Office.Excel.Functions.SPG($A526, "SP_SHARES_OUT_PERIOD_END", H$3)</f>
        <v>39667165</v>
      </c>
      <c r="I526" s="9" cm="1">
        <f t="array" ref="I526">_xll.SNL.Clients.Office.Excel.Functions.SPG($A526, "SP_SHARES_OUT_PERIOD_END", I$3)</f>
        <v>39665691</v>
      </c>
      <c r="J526" s="9" cm="1">
        <f t="array" ref="J526">_xll.SNL.Clients.Office.Excel.Functions.SPG($A526, "SP_SHARES_OUT_PERIOD_END", J$3)</f>
        <v>39544131</v>
      </c>
    </row>
    <row r="527" spans="1:10" x14ac:dyDescent="0.3">
      <c r="A527" s="11" t="s">
        <v>1631</v>
      </c>
      <c r="B527" s="9" cm="1">
        <f t="array" ref="B527">_xll.SNL.Clients.Office.Excel.Functions.SPG($A527, "SP_SHARES_OUT_PERIOD_END", B$3)</f>
        <v>149568021</v>
      </c>
      <c r="C527" s="9" cm="1">
        <f t="array" ref="C527">_xll.SNL.Clients.Office.Excel.Functions.SPG($A527, "SP_SHARES_OUT_PERIOD_END", C$3)</f>
        <v>149428431</v>
      </c>
      <c r="D527" s="9" cm="1">
        <f t="array" ref="D527">_xll.SNL.Clients.Office.Excel.Functions.SPG($A527, "SP_SHARES_OUT_PERIOD_END", D$3)</f>
        <v>149392660</v>
      </c>
      <c r="E527" s="9" cm="1">
        <f t="array" ref="E527">_xll.SNL.Clients.Office.Excel.Functions.SPG($A527, "SP_SHARES_OUT_PERIOD_END", E$3)</f>
        <v>149252314</v>
      </c>
      <c r="F527" s="9" cm="1">
        <f t="array" ref="F527">_xll.SNL.Clients.Office.Excel.Functions.SPG($A527, "SP_SHARES_OUT_PERIOD_END", F$3)</f>
        <v>148779449</v>
      </c>
      <c r="G527" s="9" cm="1">
        <f t="array" ref="G527">_xll.SNL.Clients.Office.Excel.Functions.SPG($A527, "SP_SHARES_OUT_PERIOD_END", G$3)</f>
        <v>148587397</v>
      </c>
      <c r="H527" s="9" cm="1">
        <f t="array" ref="H527">_xll.SNL.Clients.Office.Excel.Functions.SPG($A527, "SP_SHARES_OUT_PERIOD_END", H$3)</f>
        <v>148364181</v>
      </c>
      <c r="I527" s="9" cm="1">
        <f t="array" ref="I527">_xll.SNL.Clients.Office.Excel.Functions.SPG($A527, "SP_SHARES_OUT_PERIOD_END", I$3)</f>
        <v>148229690</v>
      </c>
      <c r="J527" s="9" cm="1">
        <f t="array" ref="J527">_xll.SNL.Clients.Office.Excel.Functions.SPG($A527, "SP_SHARES_OUT_PERIOD_END", J$3)</f>
        <v>149107764</v>
      </c>
    </row>
    <row r="528" spans="1:10" x14ac:dyDescent="0.3">
      <c r="A528" s="11" t="s">
        <v>1538</v>
      </c>
      <c r="B528" s="9" cm="1">
        <f t="array" ref="B528">_xll.SNL.Clients.Office.Excel.Functions.SPG($A528, "SP_SHARES_OUT_PERIOD_END", B$3)</f>
        <v>138431396</v>
      </c>
      <c r="C528" s="9" cm="1">
        <f t="array" ref="C528">_xll.SNL.Clients.Office.Excel.Functions.SPG($A528, "SP_SHARES_OUT_PERIOD_END", C$3)</f>
        <v>136523318</v>
      </c>
      <c r="D528" s="9" cm="1">
        <f t="array" ref="D528">_xll.SNL.Clients.Office.Excel.Functions.SPG($A528, "SP_SHARES_OUT_PERIOD_END", D$3)</f>
        <v>135975789</v>
      </c>
      <c r="E528" s="9" cm="1">
        <f t="array" ref="E528">_xll.SNL.Clients.Office.Excel.Functions.SPG($A528, "SP_SHARES_OUT_PERIOD_END", E$3)</f>
        <v>135941206</v>
      </c>
      <c r="F528" s="9" cm="1">
        <f t="array" ref="F528">_xll.SNL.Clients.Office.Excel.Functions.SPG($A528, "SP_SHARES_OUT_PERIOD_END", F$3)</f>
        <v>123441772</v>
      </c>
      <c r="G528" s="9" cm="1">
        <f t="array" ref="G528">_xll.SNL.Clients.Office.Excel.Functions.SPG($A528, "SP_SHARES_OUT_PERIOD_END", G$3)</f>
        <v>122088401</v>
      </c>
      <c r="H528" s="9" cm="1">
        <f t="array" ref="H528">_xll.SNL.Clients.Office.Excel.Functions.SPG($A528, "SP_SHARES_OUT_PERIOD_END", H$3)</f>
        <v>122005188</v>
      </c>
      <c r="I528" s="9" cm="1">
        <f t="array" ref="I528">_xll.SNL.Clients.Office.Excel.Functions.SPG($A528, "SP_SHARES_OUT_PERIOD_END", I$3)</f>
        <v>121999130</v>
      </c>
      <c r="J528" s="9" cm="1">
        <f t="array" ref="J528">_xll.SNL.Clients.Office.Excel.Functions.SPG($A528, "SP_SHARES_OUT_PERIOD_END", J$3)</f>
        <v>121953119</v>
      </c>
    </row>
    <row r="529" spans="1:10" x14ac:dyDescent="0.3">
      <c r="A529" s="11" t="s">
        <v>1539</v>
      </c>
      <c r="B529" s="9" cm="1">
        <f t="array" ref="B529">_xll.SNL.Clients.Office.Excel.Functions.SPG($A529, "SP_SHARES_OUT_PERIOD_END", B$3)</f>
        <v>31387000</v>
      </c>
      <c r="C529" s="9" cm="1">
        <f t="array" ref="C529">_xll.SNL.Clients.Office.Excel.Functions.SPG($A529, "SP_SHARES_OUT_PERIOD_END", C$3)</f>
        <v>31359000</v>
      </c>
      <c r="D529" s="9" cm="1">
        <f t="array" ref="D529">_xll.SNL.Clients.Office.Excel.Functions.SPG($A529, "SP_SHARES_OUT_PERIOD_END", D$3)</f>
        <v>31135000</v>
      </c>
      <c r="E529" s="9" cm="1">
        <f t="array" ref="E529">_xll.SNL.Clients.Office.Excel.Functions.SPG($A529, "SP_SHARES_OUT_PERIOD_END", E$3)</f>
        <v>31131000</v>
      </c>
      <c r="F529" s="9" cm="1">
        <f t="array" ref="F529">_xll.SNL.Clients.Office.Excel.Functions.SPG($A529, "SP_SHARES_OUT_PERIOD_END", F$3)</f>
        <v>31131000</v>
      </c>
      <c r="G529" s="9" cm="1">
        <f t="array" ref="G529">_xll.SNL.Clients.Office.Excel.Functions.SPG($A529, "SP_SHARES_OUT_PERIOD_END", G$3)</f>
        <v>31091000</v>
      </c>
      <c r="H529" s="9" cm="1">
        <f t="array" ref="H529">_xll.SNL.Clients.Office.Excel.Functions.SPG($A529, "SP_SHARES_OUT_PERIOD_END", H$3)</f>
        <v>30880000</v>
      </c>
      <c r="I529" s="9" cm="1">
        <f t="array" ref="I529">_xll.SNL.Clients.Office.Excel.Functions.SPG($A529, "SP_SHARES_OUT_PERIOD_END", I$3)</f>
        <v>31111000</v>
      </c>
      <c r="J529" s="9" cm="1">
        <f t="array" ref="J529">_xll.SNL.Clients.Office.Excel.Functions.SPG($A529, "SP_SHARES_OUT_PERIOD_END", J$3)</f>
        <v>32262000</v>
      </c>
    </row>
    <row r="530" spans="1:10" x14ac:dyDescent="0.3">
      <c r="A530" s="11" t="s">
        <v>1540</v>
      </c>
      <c r="B530" s="9" cm="1">
        <f t="array" ref="B530">_xll.SNL.Clients.Office.Excel.Functions.SPG($A530, "SP_SHARES_OUT_PERIOD_END", B$3)</f>
        <v>253030425</v>
      </c>
      <c r="C530" s="9" cm="1">
        <f t="array" ref="C530">_xll.SNL.Clients.Office.Excel.Functions.SPG($A530, "SP_SHARES_OUT_PERIOD_END", C$3)</f>
        <v>252925496</v>
      </c>
      <c r="D530" s="9" cm="1">
        <f t="array" ref="D530">_xll.SNL.Clients.Office.Excel.Functions.SPG($A530, "SP_SHARES_OUT_PERIOD_END", D$3)</f>
        <v>225947306</v>
      </c>
      <c r="E530" s="9" cm="1">
        <f t="array" ref="E530">_xll.SNL.Clients.Office.Excel.Functions.SPG($A530, "SP_SHARES_OUT_PERIOD_END", E$3)</f>
        <v>216403221</v>
      </c>
      <c r="F530" s="9" cm="1">
        <f t="array" ref="F530">_xll.SNL.Clients.Office.Excel.Functions.SPG($A530, "SP_SHARES_OUT_PERIOD_END", F$3)</f>
        <v>216091693</v>
      </c>
      <c r="G530" s="9" cm="1">
        <f t="array" ref="G530">_xll.SNL.Clients.Office.Excel.Functions.SPG($A530, "SP_SHARES_OUT_PERIOD_END", G$3)</f>
        <v>215976614</v>
      </c>
      <c r="H530" s="9" cm="1">
        <f t="array" ref="H530">_xll.SNL.Clients.Office.Excel.Functions.SPG($A530, "SP_SHARES_OUT_PERIOD_END", H$3)</f>
        <v>215655497</v>
      </c>
      <c r="I530" s="9" cm="1">
        <f t="array" ref="I530">_xll.SNL.Clients.Office.Excel.Functions.SPG($A530, "SP_SHARES_OUT_PERIOD_END", I$3)</f>
        <v>215617797</v>
      </c>
      <c r="J530" s="9" cm="1">
        <f t="array" ref="J530">_xll.SNL.Clients.Office.Excel.Functions.SPG($A530, "SP_SHARES_OUT_PERIOD_END", J$3)</f>
        <v>215361920</v>
      </c>
    </row>
    <row r="531" spans="1:10" x14ac:dyDescent="0.3">
      <c r="A531" s="11" t="s">
        <v>1541</v>
      </c>
      <c r="B531" s="9" cm="1">
        <f t="array" ref="B531">_xll.SNL.Clients.Office.Excel.Functions.SPG($A531, "SP_SHARES_OUT_PERIOD_END", B$3)</f>
        <v>101050202</v>
      </c>
      <c r="C531" s="9" cm="1">
        <f t="array" ref="C531">_xll.SNL.Clients.Office.Excel.Functions.SPG($A531, "SP_SHARES_OUT_PERIOD_END", C$3)</f>
        <v>101028059</v>
      </c>
      <c r="D531" s="9" cm="1">
        <f t="array" ref="D531">_xll.SNL.Clients.Office.Excel.Functions.SPG($A531, "SP_SHARES_OUT_PERIOD_END", D$3)</f>
        <v>100150215</v>
      </c>
      <c r="E531" s="9" cm="1">
        <f t="array" ref="E531">_xll.SNL.Clients.Office.Excel.Functions.SPG($A531, "SP_SHARES_OUT_PERIOD_END", E$3)</f>
        <v>100135850</v>
      </c>
      <c r="F531" s="9" cm="1">
        <f t="array" ref="F531">_xll.SNL.Clients.Office.Excel.Functions.SPG($A531, "SP_SHARES_OUT_PERIOD_END", F$3)</f>
        <v>99988518</v>
      </c>
      <c r="G531" s="9" cm="1">
        <f t="array" ref="G531">_xll.SNL.Clients.Office.Excel.Functions.SPG($A531, "SP_SHARES_OUT_PERIOD_END", G$3)</f>
        <v>99810133</v>
      </c>
      <c r="H531" s="9" cm="1">
        <f t="array" ref="H531">_xll.SNL.Clients.Office.Excel.Functions.SPG($A531, "SP_SHARES_OUT_PERIOD_END", H$3)</f>
        <v>99564768</v>
      </c>
      <c r="I531" s="9" cm="1">
        <f t="array" ref="I531">_xll.SNL.Clients.Office.Excel.Functions.SPG($A531, "SP_SHARES_OUT_PERIOD_END", I$3)</f>
        <v>99547426</v>
      </c>
      <c r="J531" s="9" cm="1">
        <f t="array" ref="J531">_xll.SNL.Clients.Office.Excel.Functions.SPG($A531, "SP_SHARES_OUT_PERIOD_END", J$3)</f>
        <v>99508071</v>
      </c>
    </row>
    <row r="532" spans="1:10" x14ac:dyDescent="0.3">
      <c r="A532" s="11" t="s">
        <v>1542</v>
      </c>
      <c r="B532" s="9" cm="1">
        <f t="array" ref="B532">_xll.SNL.Clients.Office.Excel.Functions.SPG($A532, "SP_SHARES_OUT_PERIOD_END", B$3)</f>
        <v>58222315</v>
      </c>
      <c r="C532" s="9" cm="1">
        <f t="array" ref="C532">_xll.SNL.Clients.Office.Excel.Functions.SPG($A532, "SP_SHARES_OUT_PERIOD_END", C$3)</f>
        <v>58326521</v>
      </c>
      <c r="D532" s="9" cm="1">
        <f t="array" ref="D532">_xll.SNL.Clients.Office.Excel.Functions.SPG($A532, "SP_SHARES_OUT_PERIOD_END", D$3)</f>
        <v>58397506</v>
      </c>
      <c r="E532" s="9" cm="1">
        <f t="array" ref="E532">_xll.SNL.Clients.Office.Excel.Functions.SPG($A532, "SP_SHARES_OUT_PERIOD_END", E$3)</f>
        <v>58397506</v>
      </c>
      <c r="F532" s="9" cm="1">
        <f t="array" ref="F532">_xll.SNL.Clients.Office.Excel.Functions.SPG($A532, "SP_SHARES_OUT_PERIOD_END", F$3)</f>
        <v>58397506</v>
      </c>
      <c r="G532" s="9" cm="1">
        <f t="array" ref="G532">_xll.SNL.Clients.Office.Excel.Functions.SPG($A532, "SP_SHARES_OUT_PERIOD_END", G$3)</f>
        <v>58372040</v>
      </c>
      <c r="H532" s="9" cm="1">
        <f t="array" ref="H532">_xll.SNL.Clients.Office.Excel.Functions.SPG($A532, "SP_SHARES_OUT_PERIOD_END", H$3)</f>
        <v>58372040</v>
      </c>
      <c r="I532" s="9" cm="1">
        <f t="array" ref="I532">_xll.SNL.Clients.Office.Excel.Functions.SPG($A532, "SP_SHARES_OUT_PERIOD_END", I$3)</f>
        <v>58372040</v>
      </c>
      <c r="J532" s="9" cm="1">
        <f t="array" ref="J532">_xll.SNL.Clients.Office.Excel.Functions.SPG($A532, "SP_SHARES_OUT_PERIOD_END", J$3)</f>
        <v>58372040</v>
      </c>
    </row>
    <row r="533" spans="1:10" x14ac:dyDescent="0.3">
      <c r="A533" s="11" t="s">
        <v>1543</v>
      </c>
      <c r="B533" s="9" cm="1">
        <f t="array" ref="B533">_xll.SNL.Clients.Office.Excel.Functions.SPG($A533, "SP_SHARES_OUT_PERIOD_END", B$3)</f>
        <v>43728331</v>
      </c>
      <c r="C533" s="9" cm="1">
        <f t="array" ref="C533">_xll.SNL.Clients.Office.Excel.Functions.SPG($A533, "SP_SHARES_OUT_PERIOD_END", C$3)</f>
        <v>43033960</v>
      </c>
      <c r="D533" s="9" cm="1">
        <f t="array" ref="D533">_xll.SNL.Clients.Office.Excel.Functions.SPG($A533, "SP_SHARES_OUT_PERIOD_END", D$3)</f>
        <v>36322417</v>
      </c>
      <c r="E533" s="9" cm="1">
        <f t="array" ref="E533">_xll.SNL.Clients.Office.Excel.Functions.SPG($A533, "SP_SHARES_OUT_PERIOD_END", E$3)</f>
        <v>36294269</v>
      </c>
      <c r="F533" s="9" cm="1">
        <f t="array" ref="F533">_xll.SNL.Clients.Office.Excel.Functions.SPG($A533, "SP_SHARES_OUT_PERIOD_END", F$3)</f>
        <v>35826908</v>
      </c>
      <c r="G533" s="9" cm="1">
        <f t="array" ref="G533">_xll.SNL.Clients.Office.Excel.Functions.SPG($A533, "SP_SHARES_OUT_PERIOD_END", G$3)</f>
        <v>35302746</v>
      </c>
      <c r="H533" s="9" cm="1">
        <f t="array" ref="H533">_xll.SNL.Clients.Office.Excel.Functions.SPG($A533, "SP_SHARES_OUT_PERIOD_END", H$3)</f>
        <v>35164339</v>
      </c>
      <c r="I533" s="9" cm="1">
        <f t="array" ref="I533">_xll.SNL.Clients.Office.Excel.Functions.SPG($A533, "SP_SHARES_OUT_PERIOD_END", I$3)</f>
        <v>34477286</v>
      </c>
      <c r="J533" s="9" cm="1">
        <f t="array" ref="J533">_xll.SNL.Clients.Office.Excel.Functions.SPG($A533, "SP_SHARES_OUT_PERIOD_END", J$3)</f>
        <v>34817979</v>
      </c>
    </row>
    <row r="534" spans="1:10" x14ac:dyDescent="0.3">
      <c r="A534" s="11" t="s">
        <v>1544</v>
      </c>
      <c r="B534" s="9" cm="1">
        <f t="array" ref="B534">_xll.SNL.Clients.Office.Excel.Functions.SPG($A534, "SP_SHARES_OUT_PERIOD_END", B$3)</f>
        <v>50852297</v>
      </c>
      <c r="C534" s="9" cm="1">
        <f t="array" ref="C534">_xll.SNL.Clients.Office.Excel.Functions.SPG($A534, "SP_SHARES_OUT_PERIOD_END", C$3)</f>
        <v>51461472</v>
      </c>
      <c r="D534" s="9" cm="1">
        <f t="array" ref="D534">_xll.SNL.Clients.Office.Excel.Functions.SPG($A534, "SP_SHARES_OUT_PERIOD_END", D$3)</f>
        <v>52322461</v>
      </c>
      <c r="E534" s="9" cm="1">
        <f t="array" ref="E534">_xll.SNL.Clients.Office.Excel.Functions.SPG($A534, "SP_SHARES_OUT_PERIOD_END", E$3)</f>
        <v>52487862</v>
      </c>
      <c r="F534" s="9" t="str" cm="1">
        <f t="array" ref="F534">_xll.SNL.Clients.Office.Excel.Functions.SPG($A534, "SP_SHARES_OUT_PERIOD_END", F$3)</f>
        <v>NA</v>
      </c>
      <c r="G534" s="9" cm="1">
        <f t="array" ref="G534">_xll.SNL.Clients.Office.Excel.Functions.SPG($A534, "SP_SHARES_OUT_PERIOD_END", G$3)</f>
        <v>52259303</v>
      </c>
      <c r="H534" s="9" cm="1">
        <f t="array" ref="H534">_xll.SNL.Clients.Office.Excel.Functions.SPG($A534, "SP_SHARES_OUT_PERIOD_END", H$3)</f>
        <v>52839862</v>
      </c>
      <c r="I534" s="9" cm="1">
        <f t="array" ref="I534">_xll.SNL.Clients.Office.Excel.Functions.SPG($A534, "SP_SHARES_OUT_PERIOD_END", I$3)</f>
        <v>50895235</v>
      </c>
      <c r="J534" s="9" cm="1">
        <f t="array" ref="J534">_xll.SNL.Clients.Office.Excel.Functions.SPG($A534, "SP_SHARES_OUT_PERIOD_END", J$3)</f>
        <v>50780847</v>
      </c>
    </row>
    <row r="535" spans="1:10" x14ac:dyDescent="0.3">
      <c r="A535" s="11" t="s">
        <v>1545</v>
      </c>
      <c r="B535" s="9" cm="1">
        <f t="array" ref="B535">_xll.SNL.Clients.Office.Excel.Functions.SPG($A535, "SP_SHARES_OUT_PERIOD_END", B$3)</f>
        <v>63651552</v>
      </c>
      <c r="C535" s="9" cm="1">
        <f t="array" ref="C535">_xll.SNL.Clients.Office.Excel.Functions.SPG($A535, "SP_SHARES_OUT_PERIOD_END", C$3)</f>
        <v>63139435</v>
      </c>
      <c r="D535" s="9" cm="1">
        <f t="array" ref="D535">_xll.SNL.Clients.Office.Excel.Functions.SPG($A535, "SP_SHARES_OUT_PERIOD_END", D$3)</f>
        <v>71184028</v>
      </c>
      <c r="E535" s="9" cm="1">
        <f t="array" ref="E535">_xll.SNL.Clients.Office.Excel.Functions.SPG($A535, "SP_SHARES_OUT_PERIOD_END", E$3)</f>
        <v>72174244</v>
      </c>
      <c r="F535" s="9" cm="1">
        <f t="array" ref="F535">_xll.SNL.Clients.Office.Excel.Functions.SPG($A535, "SP_SHARES_OUT_PERIOD_END", F$3)</f>
        <v>72833961</v>
      </c>
      <c r="G535" s="9" cm="1">
        <f t="array" ref="G535">_xll.SNL.Clients.Office.Excel.Functions.SPG($A535, "SP_SHARES_OUT_PERIOD_END", G$3)</f>
        <v>60715855</v>
      </c>
      <c r="H535" s="9" cm="1">
        <f t="array" ref="H535">_xll.SNL.Clients.Office.Excel.Functions.SPG($A535, "SP_SHARES_OUT_PERIOD_END", H$3)</f>
        <v>61700238</v>
      </c>
      <c r="I535" s="9" cm="1">
        <f t="array" ref="I535">_xll.SNL.Clients.Office.Excel.Functions.SPG($A535, "SP_SHARES_OUT_PERIOD_END", I$3)</f>
        <v>62688220</v>
      </c>
      <c r="J535" s="9" cm="1">
        <f t="array" ref="J535">_xll.SNL.Clients.Office.Excel.Functions.SPG($A535, "SP_SHARES_OUT_PERIOD_END", J$3)</f>
        <v>63085062</v>
      </c>
    </row>
    <row r="536" spans="1:10" x14ac:dyDescent="0.3">
      <c r="A536" s="11" t="s">
        <v>1546</v>
      </c>
      <c r="B536" s="9" cm="1">
        <f t="array" ref="B536">_xll.SNL.Clients.Office.Excel.Functions.SPG($A536, "SP_SHARES_OUT_PERIOD_END", B$3)</f>
        <v>14433873</v>
      </c>
      <c r="C536" s="9" cm="1">
        <f t="array" ref="C536">_xll.SNL.Clients.Office.Excel.Functions.SPG($A536, "SP_SHARES_OUT_PERIOD_END", C$3)</f>
        <v>14436363</v>
      </c>
      <c r="D536" s="9" cm="1">
        <f t="array" ref="D536">_xll.SNL.Clients.Office.Excel.Functions.SPG($A536, "SP_SHARES_OUT_PERIOD_END", D$3)</f>
        <v>14394255</v>
      </c>
      <c r="E536" s="9" cm="1">
        <f t="array" ref="E536">_xll.SNL.Clients.Office.Excel.Functions.SPG($A536, "SP_SHARES_OUT_PERIOD_END", E$3)</f>
        <v>14395204</v>
      </c>
      <c r="F536" s="9" cm="1">
        <f t="array" ref="F536">_xll.SNL.Clients.Office.Excel.Functions.SPG($A536, "SP_SHARES_OUT_PERIOD_END", F$3)</f>
        <v>14405019</v>
      </c>
      <c r="G536" s="9" cm="1">
        <f t="array" ref="G536">_xll.SNL.Clients.Office.Excel.Functions.SPG($A536, "SP_SHARES_OUT_PERIOD_END", G$3)</f>
        <v>14405920</v>
      </c>
      <c r="H536" s="9" cm="1">
        <f t="array" ref="H536">_xll.SNL.Clients.Office.Excel.Functions.SPG($A536, "SP_SHARES_OUT_PERIOD_END", H$3)</f>
        <v>14350177</v>
      </c>
      <c r="I536" s="9" cm="1">
        <f t="array" ref="I536">_xll.SNL.Clients.Office.Excel.Functions.SPG($A536, "SP_SHARES_OUT_PERIOD_END", I$3)</f>
        <v>14405503</v>
      </c>
      <c r="J536" s="9" cm="1">
        <f t="array" ref="J536">_xll.SNL.Clients.Office.Excel.Functions.SPG($A536, "SP_SHARES_OUT_PERIOD_END", J$3)</f>
        <v>14519748</v>
      </c>
    </row>
    <row r="537" spans="1:10" x14ac:dyDescent="0.3">
      <c r="A537" s="11" t="s">
        <v>1547</v>
      </c>
      <c r="B537" s="9" cm="1">
        <f t="array" ref="B537">_xll.SNL.Clients.Office.Excel.Functions.SPG($A537, "SP_SHARES_OUT_PERIOD_END", B$3)</f>
        <v>72878630</v>
      </c>
      <c r="C537" s="9" cm="1">
        <f t="array" ref="C537">_xll.SNL.Clients.Office.Excel.Functions.SPG($A537, "SP_SHARES_OUT_PERIOD_END", C$3)</f>
        <v>73099100</v>
      </c>
      <c r="D537" s="9" cm="1">
        <f t="array" ref="D537">_xll.SNL.Clients.Office.Excel.Functions.SPG($A537, "SP_SHARES_OUT_PERIOD_END", D$3)</f>
        <v>73480331</v>
      </c>
      <c r="E537" s="9" cm="1">
        <f t="array" ref="E537">_xll.SNL.Clients.Office.Excel.Functions.SPG($A537, "SP_SHARES_OUT_PERIOD_END", E$3)</f>
        <v>73559618</v>
      </c>
      <c r="F537" s="9" cm="1">
        <f t="array" ref="F537">_xll.SNL.Clients.Office.Excel.Functions.SPG($A537, "SP_SHARES_OUT_PERIOD_END", F$3)</f>
        <v>73559617</v>
      </c>
      <c r="G537" s="9" cm="1">
        <f t="array" ref="G537">_xll.SNL.Clients.Office.Excel.Functions.SPG($A537, "SP_SHARES_OUT_PERIOD_END", G$3)</f>
        <v>73564928</v>
      </c>
      <c r="H537" s="9" cm="1">
        <f t="array" ref="H537">_xll.SNL.Clients.Office.Excel.Functions.SPG($A537, "SP_SHARES_OUT_PERIOD_END", H$3)</f>
        <v>73756136</v>
      </c>
      <c r="I537" s="9" cm="1">
        <f t="array" ref="I537">_xll.SNL.Clients.Office.Excel.Functions.SPG($A537, "SP_SHARES_OUT_PERIOD_END", I$3)</f>
        <v>74093725</v>
      </c>
      <c r="J537" s="9" cm="1">
        <f t="array" ref="J537">_xll.SNL.Clients.Office.Excel.Functions.SPG($A537, "SP_SHARES_OUT_PERIOD_END", J$3)</f>
        <v>74509376</v>
      </c>
    </row>
    <row r="538" spans="1:10" x14ac:dyDescent="0.3">
      <c r="A538" s="11" t="s">
        <v>1548</v>
      </c>
      <c r="B538" s="9" cm="1">
        <f t="array" ref="B538">_xll.SNL.Clients.Office.Excel.Functions.SPG($A538, "SP_SHARES_OUT_PERIOD_END", B$3)</f>
        <v>183700000</v>
      </c>
      <c r="C538" s="9" cm="1">
        <f t="array" ref="C538">_xll.SNL.Clients.Office.Excel.Functions.SPG($A538, "SP_SHARES_OUT_PERIOD_END", C$3)</f>
        <v>183100000</v>
      </c>
      <c r="D538" s="9" cm="1">
        <f t="array" ref="D538">_xll.SNL.Clients.Office.Excel.Functions.SPG($A538, "SP_SHARES_OUT_PERIOD_END", D$3)</f>
        <v>183800000</v>
      </c>
      <c r="E538" s="9" cm="1">
        <f t="array" ref="E538">_xll.SNL.Clients.Office.Excel.Functions.SPG($A538, "SP_SHARES_OUT_PERIOD_END", E$3)</f>
        <v>183800000</v>
      </c>
      <c r="F538" s="9" cm="1">
        <f t="array" ref="F538">_xll.SNL.Clients.Office.Excel.Functions.SPG($A538, "SP_SHARES_OUT_PERIOD_END", F$3)</f>
        <v>184100000</v>
      </c>
      <c r="G538" s="9" cm="1">
        <f t="array" ref="G538">_xll.SNL.Clients.Office.Excel.Functions.SPG($A538, "SP_SHARES_OUT_PERIOD_END", G$3)</f>
        <v>183700000</v>
      </c>
      <c r="H538" s="9" cm="1">
        <f t="array" ref="H538">_xll.SNL.Clients.Office.Excel.Functions.SPG($A538, "SP_SHARES_OUT_PERIOD_END", H$3)</f>
        <v>184600000</v>
      </c>
      <c r="I538" s="9" cm="1">
        <f t="array" ref="I538">_xll.SNL.Clients.Office.Excel.Functions.SPG($A538, "SP_SHARES_OUT_PERIOD_END", I$3)</f>
        <v>184700000</v>
      </c>
      <c r="J538" s="9" cm="1">
        <f t="array" ref="J538">_xll.SNL.Clients.Office.Excel.Functions.SPG($A538, "SP_SHARES_OUT_PERIOD_END", J$3)</f>
        <v>185600000</v>
      </c>
    </row>
    <row r="539" spans="1:10" x14ac:dyDescent="0.3">
      <c r="A539" s="11" t="s">
        <v>1549</v>
      </c>
      <c r="B539" s="9" cm="1">
        <f t="array" ref="B539">_xll.SNL.Clients.Office.Excel.Functions.SPG($A539, "SP_SHARES_OUT_PERIOD_END", B$3)</f>
        <v>33827880</v>
      </c>
      <c r="C539" s="9" cm="1">
        <f t="array" ref="C539">_xll.SNL.Clients.Office.Excel.Functions.SPG($A539, "SP_SHARES_OUT_PERIOD_END", C$3)</f>
        <v>33617972</v>
      </c>
      <c r="D539" s="9" cm="1">
        <f t="array" ref="D539">_xll.SNL.Clients.Office.Excel.Functions.SPG($A539, "SP_SHARES_OUT_PERIOD_END", D$3)</f>
        <v>33561517</v>
      </c>
      <c r="E539" s="9" cm="1">
        <f t="array" ref="E539">_xll.SNL.Clients.Office.Excel.Functions.SPG($A539, "SP_SHARES_OUT_PERIOD_END", E$3)</f>
        <v>33314281</v>
      </c>
      <c r="F539" s="9" cm="1">
        <f t="array" ref="F539">_xll.SNL.Clients.Office.Excel.Functions.SPG($A539, "SP_SHARES_OUT_PERIOD_END", F$3)</f>
        <v>32851376</v>
      </c>
      <c r="G539" s="9" cm="1">
        <f t="array" ref="G539">_xll.SNL.Clients.Office.Excel.Functions.SPG($A539, "SP_SHARES_OUT_PERIOD_END", G$3)</f>
        <v>32670803</v>
      </c>
      <c r="H539" s="9" cm="1">
        <f t="array" ref="H539">_xll.SNL.Clients.Office.Excel.Functions.SPG($A539, "SP_SHARES_OUT_PERIOD_END", H$3)</f>
        <v>32642130</v>
      </c>
      <c r="I539" s="9" cm="1">
        <f t="array" ref="I539">_xll.SNL.Clients.Office.Excel.Functions.SPG($A539, "SP_SHARES_OUT_PERIOD_END", I$3)</f>
        <v>32582933</v>
      </c>
      <c r="J539" s="9" cm="1">
        <f t="array" ref="J539">_xll.SNL.Clients.Office.Excel.Functions.SPG($A539, "SP_SHARES_OUT_PERIOD_END", J$3)</f>
        <v>32534003</v>
      </c>
    </row>
    <row r="540" spans="1:10" x14ac:dyDescent="0.3">
      <c r="A540" s="11" t="s">
        <v>1550</v>
      </c>
      <c r="B540" s="9" cm="1">
        <f t="array" ref="B540">_xll.SNL.Clients.Office.Excel.Functions.SPG($A540, "SP_SHARES_OUT_PERIOD_END", B$3)</f>
        <v>50400000</v>
      </c>
      <c r="C540" s="9" cm="1">
        <f t="array" ref="C540">_xll.SNL.Clients.Office.Excel.Functions.SPG($A540, "SP_SHARES_OUT_PERIOD_END", C$3)</f>
        <v>50200000</v>
      </c>
      <c r="D540" s="9" cm="1">
        <f t="array" ref="D540">_xll.SNL.Clients.Office.Excel.Functions.SPG($A540, "SP_SHARES_OUT_PERIOD_END", D$3)</f>
        <v>51900000</v>
      </c>
      <c r="E540" s="9" cm="1">
        <f t="array" ref="E540">_xll.SNL.Clients.Office.Excel.Functions.SPG($A540, "SP_SHARES_OUT_PERIOD_END", E$3)</f>
        <v>51800000</v>
      </c>
      <c r="F540" s="9" cm="1">
        <f t="array" ref="F540">_xll.SNL.Clients.Office.Excel.Functions.SPG($A540, "SP_SHARES_OUT_PERIOD_END", F$3)</f>
        <v>53100000</v>
      </c>
      <c r="G540" s="9" cm="1">
        <f t="array" ref="G540">_xll.SNL.Clients.Office.Excel.Functions.SPG($A540, "SP_SHARES_OUT_PERIOD_END", G$3)</f>
        <v>54100000</v>
      </c>
      <c r="H540" s="9" cm="1">
        <f t="array" ref="H540">_xll.SNL.Clients.Office.Excel.Functions.SPG($A540, "SP_SHARES_OUT_PERIOD_END", H$3)</f>
        <v>55300000</v>
      </c>
      <c r="I540" s="9" cm="1">
        <f t="array" ref="I540">_xll.SNL.Clients.Office.Excel.Functions.SPG($A540, "SP_SHARES_OUT_PERIOD_END", I$3)</f>
        <v>56400000</v>
      </c>
      <c r="J540" s="9" cm="1">
        <f t="array" ref="J540">_xll.SNL.Clients.Office.Excel.Functions.SPG($A540, "SP_SHARES_OUT_PERIOD_END", J$3)</f>
        <v>56300000</v>
      </c>
    </row>
    <row r="541" spans="1:10" x14ac:dyDescent="0.3">
      <c r="A541" s="11" t="s">
        <v>1551</v>
      </c>
      <c r="B541" s="9" cm="1">
        <f t="array" ref="B541">_xll.SNL.Clients.Office.Excel.Functions.SPG($A541, "SP_SHARES_OUT_PERIOD_END", B$3)</f>
        <v>90669862</v>
      </c>
      <c r="C541" s="9" cm="1">
        <f t="array" ref="C541">_xll.SNL.Clients.Office.Excel.Functions.SPG($A541, "SP_SHARES_OUT_PERIOD_END", C$3)</f>
        <v>92451729</v>
      </c>
      <c r="D541" s="9" cm="1">
        <f t="array" ref="D541">_xll.SNL.Clients.Office.Excel.Functions.SPG($A541, "SP_SHARES_OUT_PERIOD_END", D$3)</f>
        <v>93590060</v>
      </c>
      <c r="E541" s="9" cm="1">
        <f t="array" ref="E541">_xll.SNL.Clients.Office.Excel.Functions.SPG($A541, "SP_SHARES_OUT_PERIOD_END", E$3)</f>
        <v>93862218</v>
      </c>
      <c r="F541" s="9" cm="1">
        <f t="array" ref="F541">_xll.SNL.Clients.Office.Excel.Functions.SPG($A541, "SP_SHARES_OUT_PERIOD_END", F$3)</f>
        <v>94877377</v>
      </c>
      <c r="G541" s="9" cm="1">
        <f t="array" ref="G541">_xll.SNL.Clients.Office.Excel.Functions.SPG($A541, "SP_SHARES_OUT_PERIOD_END", G$3)</f>
        <v>95530512</v>
      </c>
      <c r="H541" s="9" cm="1">
        <f t="array" ref="H541">_xll.SNL.Clients.Office.Excel.Functions.SPG($A541, "SP_SHARES_OUT_PERIOD_END", H$3)</f>
        <v>97341774</v>
      </c>
      <c r="I541" s="9" cm="1">
        <f t="array" ref="I541">_xll.SNL.Clients.Office.Excel.Functions.SPG($A541, "SP_SHARES_OUT_PERIOD_END", I$3)</f>
        <v>99094458</v>
      </c>
      <c r="J541" s="9" cm="1">
        <f t="array" ref="J541">_xll.SNL.Clients.Office.Excel.Functions.SPG($A541, "SP_SHARES_OUT_PERIOD_END", J$3)</f>
        <v>100172227</v>
      </c>
    </row>
    <row r="542" spans="1:10" x14ac:dyDescent="0.3">
      <c r="A542" s="11" t="s">
        <v>1552</v>
      </c>
      <c r="B542" s="9" cm="1">
        <f t="array" ref="B542">_xll.SNL.Clients.Office.Excel.Functions.SPG($A542, "SP_SHARES_OUT_PERIOD_END", B$3)</f>
        <v>81500000</v>
      </c>
      <c r="C542" s="9" cm="1">
        <f t="array" ref="C542">_xll.SNL.Clients.Office.Excel.Functions.SPG($A542, "SP_SHARES_OUT_PERIOD_END", C$3)</f>
        <v>81800000</v>
      </c>
      <c r="D542" s="9" cm="1">
        <f t="array" ref="D542">_xll.SNL.Clients.Office.Excel.Functions.SPG($A542, "SP_SHARES_OUT_PERIOD_END", D$3)</f>
        <v>82200000</v>
      </c>
      <c r="E542" s="9" cm="1">
        <f t="array" ref="E542">_xll.SNL.Clients.Office.Excel.Functions.SPG($A542, "SP_SHARES_OUT_PERIOD_END", E$3)</f>
        <v>82400000</v>
      </c>
      <c r="F542" s="9" cm="1">
        <f t="array" ref="F542">_xll.SNL.Clients.Office.Excel.Functions.SPG($A542, "SP_SHARES_OUT_PERIOD_END", F$3)</f>
        <v>81800000</v>
      </c>
      <c r="G542" s="9" cm="1">
        <f t="array" ref="G542">_xll.SNL.Clients.Office.Excel.Functions.SPG($A542, "SP_SHARES_OUT_PERIOD_END", G$3)</f>
        <v>81800000</v>
      </c>
      <c r="H542" s="9" cm="1">
        <f t="array" ref="H542">_xll.SNL.Clients.Office.Excel.Functions.SPG($A542, "SP_SHARES_OUT_PERIOD_END", H$3)</f>
        <v>81800000</v>
      </c>
      <c r="I542" s="9" cm="1">
        <f t="array" ref="I542">_xll.SNL.Clients.Office.Excel.Functions.SPG($A542, "SP_SHARES_OUT_PERIOD_END", I$3)</f>
        <v>81800000</v>
      </c>
      <c r="J542" s="9" cm="1">
        <f t="array" ref="J542">_xll.SNL.Clients.Office.Excel.Functions.SPG($A542, "SP_SHARES_OUT_PERIOD_END", J$3)</f>
        <v>81100000</v>
      </c>
    </row>
    <row r="543" spans="1:10" x14ac:dyDescent="0.3">
      <c r="A543" s="11" t="s">
        <v>1553</v>
      </c>
      <c r="B543" s="9" cm="1">
        <f t="array" ref="B543">_xll.SNL.Clients.Office.Excel.Functions.SPG($A543, "SP_SHARES_OUT_PERIOD_END", B$3)</f>
        <v>141806677</v>
      </c>
      <c r="C543" s="9" cm="1">
        <f t="array" ref="C543">_xll.SNL.Clients.Office.Excel.Functions.SPG($A543, "SP_SHARES_OUT_PERIOD_END", C$3)</f>
        <v>140194785</v>
      </c>
      <c r="D543" s="9" cm="1">
        <f t="array" ref="D543">_xll.SNL.Clients.Office.Excel.Functions.SPG($A543, "SP_SHARES_OUT_PERIOD_END", D$3)</f>
        <v>139215454</v>
      </c>
      <c r="E543" s="9" cm="1">
        <f t="array" ref="E543">_xll.SNL.Clients.Office.Excel.Functions.SPG($A543, "SP_SHARES_OUT_PERIOD_END", E$3)</f>
        <v>138567175</v>
      </c>
      <c r="F543" s="9" cm="1">
        <f t="array" ref="F543">_xll.SNL.Clients.Office.Excel.Functions.SPG($A543, "SP_SHARES_OUT_PERIOD_END", F$3)</f>
        <v>139143633</v>
      </c>
      <c r="G543" s="9" cm="1">
        <f t="array" ref="G543">_xll.SNL.Clients.Office.Excel.Functions.SPG($A543, "SP_SHARES_OUT_PERIOD_END", G$3)</f>
        <v>137681493</v>
      </c>
      <c r="H543" s="9" cm="1">
        <f t="array" ref="H543">_xll.SNL.Clients.Office.Excel.Functions.SPG($A543, "SP_SHARES_OUT_PERIOD_END", H$3)</f>
        <v>138411857</v>
      </c>
      <c r="I543" s="9" cm="1">
        <f t="array" ref="I543">_xll.SNL.Clients.Office.Excel.Functions.SPG($A543, "SP_SHARES_OUT_PERIOD_END", I$3)</f>
        <v>137873301</v>
      </c>
      <c r="J543" s="9" cm="1">
        <f t="array" ref="J543">_xll.SNL.Clients.Office.Excel.Functions.SPG($A543, "SP_SHARES_OUT_PERIOD_END", J$3)</f>
        <v>142046218</v>
      </c>
    </row>
    <row r="544" spans="1:10" x14ac:dyDescent="0.3">
      <c r="A544" s="11" t="s">
        <v>1554</v>
      </c>
      <c r="B544" s="9" cm="1">
        <f t="array" ref="B544">_xll.SNL.Clients.Office.Excel.Functions.SPG($A544, "SP_SHARES_OUT_PERIOD_END", B$3)</f>
        <v>23419740</v>
      </c>
      <c r="C544" s="9" cm="1">
        <f t="array" ref="C544">_xll.SNL.Clients.Office.Excel.Functions.SPG($A544, "SP_SHARES_OUT_PERIOD_END", C$3)</f>
        <v>23391411</v>
      </c>
      <c r="D544" s="9" cm="1">
        <f t="array" ref="D544">_xll.SNL.Clients.Office.Excel.Functions.SPG($A544, "SP_SHARES_OUT_PERIOD_END", D$3)</f>
        <v>23387522</v>
      </c>
      <c r="E544" s="9" cm="1">
        <f t="array" ref="E544">_xll.SNL.Clients.Office.Excel.Functions.SPG($A544, "SP_SHARES_OUT_PERIOD_END", E$3)</f>
        <v>23353519</v>
      </c>
      <c r="F544" s="9" cm="1">
        <f t="array" ref="F544">_xll.SNL.Clients.Office.Excel.Functions.SPG($A544, "SP_SHARES_OUT_PERIOD_END", F$3)</f>
        <v>23334997</v>
      </c>
      <c r="G544" s="9" cm="1">
        <f t="array" ref="G544">_xll.SNL.Clients.Office.Excel.Functions.SPG($A544, "SP_SHARES_OUT_PERIOD_END", G$3)</f>
        <v>23302414</v>
      </c>
      <c r="H544" s="9" cm="1">
        <f t="array" ref="H544">_xll.SNL.Clients.Office.Excel.Functions.SPG($A544, "SP_SHARES_OUT_PERIOD_END", H$3)</f>
        <v>23291693</v>
      </c>
      <c r="I544" s="9" cm="1">
        <f t="array" ref="I544">_xll.SNL.Clients.Office.Excel.Functions.SPG($A544, "SP_SHARES_OUT_PERIOD_END", I$3)</f>
        <v>23269885</v>
      </c>
      <c r="J544" s="9" cm="1">
        <f t="array" ref="J544">_xll.SNL.Clients.Office.Excel.Functions.SPG($A544, "SP_SHARES_OUT_PERIOD_END", J$3)</f>
        <v>23370515</v>
      </c>
    </row>
    <row r="545" spans="1:10" x14ac:dyDescent="0.3">
      <c r="A545" s="11" t="s">
        <v>1555</v>
      </c>
      <c r="B545" s="9" t="str" cm="1">
        <f t="array" ref="B545">_xll.SNL.Clients.Office.Excel.Functions.SPG($A545, "SP_SHARES_OUT_PERIOD_END", B$3)</f>
        <v>NA</v>
      </c>
      <c r="C545" s="9" cm="1">
        <f t="array" ref="C545">_xll.SNL.Clients.Office.Excel.Functions.SPG($A545, "SP_SHARES_OUT_PERIOD_END", C$3)</f>
        <v>77353955</v>
      </c>
      <c r="D545" s="9" cm="1">
        <f t="array" ref="D545">_xll.SNL.Clients.Office.Excel.Functions.SPG($A545, "SP_SHARES_OUT_PERIOD_END", D$3)</f>
        <v>77334487</v>
      </c>
      <c r="E545" s="9" cm="1">
        <f t="array" ref="E545">_xll.SNL.Clients.Office.Excel.Functions.SPG($A545, "SP_SHARES_OUT_PERIOD_END", E$3)</f>
        <v>77246802</v>
      </c>
      <c r="F545" s="9" cm="1">
        <f t="array" ref="F545">_xll.SNL.Clients.Office.Excel.Functions.SPG($A545, "SP_SHARES_OUT_PERIOD_END", F$3)</f>
        <v>76923691</v>
      </c>
      <c r="G545" s="9" cm="1">
        <f t="array" ref="G545">_xll.SNL.Clients.Office.Excel.Functions.SPG($A545, "SP_SHARES_OUT_PERIOD_END", G$3)</f>
        <v>76855941</v>
      </c>
      <c r="H545" s="9" cm="1">
        <f t="array" ref="H545">_xll.SNL.Clients.Office.Excel.Functions.SPG($A545, "SP_SHARES_OUT_PERIOD_END", H$3)</f>
        <v>76835661</v>
      </c>
      <c r="I545" s="9" cm="1">
        <f t="array" ref="I545">_xll.SNL.Clients.Office.Excel.Functions.SPG($A545, "SP_SHARES_OUT_PERIOD_END", I$3)</f>
        <v>69964040</v>
      </c>
      <c r="J545" s="9" cm="1">
        <f t="array" ref="J545">_xll.SNL.Clients.Office.Excel.Functions.SPG($A545, "SP_SHARES_OUT_PERIOD_END", J$3)</f>
        <v>65432589</v>
      </c>
    </row>
    <row r="546" spans="1:10" x14ac:dyDescent="0.3">
      <c r="A546" s="11" t="s">
        <v>1556</v>
      </c>
      <c r="B546" s="9" cm="1">
        <f t="array" ref="B546">_xll.SNL.Clients.Office.Excel.Functions.SPG($A546, "SP_SHARES_OUT_PERIOD_END", B$3)</f>
        <v>42775955</v>
      </c>
      <c r="C546" s="9" cm="1">
        <f t="array" ref="C546">_xll.SNL.Clients.Office.Excel.Functions.SPG($A546, "SP_SHARES_OUT_PERIOD_END", C$3)</f>
        <v>42488445</v>
      </c>
      <c r="D546" s="9" cm="1">
        <f t="array" ref="D546">_xll.SNL.Clients.Office.Excel.Functions.SPG($A546, "SP_SHARES_OUT_PERIOD_END", D$3)</f>
        <v>42340695</v>
      </c>
      <c r="E546" s="9" cm="1">
        <f t="array" ref="E546">_xll.SNL.Clients.Office.Excel.Functions.SPG($A546, "SP_SHARES_OUT_PERIOD_END", E$3)</f>
        <v>42159631</v>
      </c>
      <c r="F546" s="9" cm="1">
        <f t="array" ref="F546">_xll.SNL.Clients.Office.Excel.Functions.SPG($A546, "SP_SHARES_OUT_PERIOD_END", F$3)</f>
        <v>42004619</v>
      </c>
      <c r="G546" s="9" cm="1">
        <f t="array" ref="G546">_xll.SNL.Clients.Office.Excel.Functions.SPG($A546, "SP_SHARES_OUT_PERIOD_END", G$3)</f>
        <v>41858866</v>
      </c>
      <c r="H546" s="9" cm="1">
        <f t="array" ref="H546">_xll.SNL.Clients.Office.Excel.Functions.SPG($A546, "SP_SHARES_OUT_PERIOD_END", H$3)</f>
        <v>41627208</v>
      </c>
      <c r="I546" s="9" cm="1">
        <f t="array" ref="I546">_xll.SNL.Clients.Office.Excel.Functions.SPG($A546, "SP_SHARES_OUT_PERIOD_END", I$3)</f>
        <v>41470738</v>
      </c>
      <c r="J546" s="9" cm="1">
        <f t="array" ref="J546">_xll.SNL.Clients.Office.Excel.Functions.SPG($A546, "SP_SHARES_OUT_PERIOD_END", J$3)</f>
        <v>41327702</v>
      </c>
    </row>
    <row r="547" spans="1:10" x14ac:dyDescent="0.3">
      <c r="A547" s="11" t="s">
        <v>1557</v>
      </c>
      <c r="B547" s="9" cm="1">
        <f t="array" ref="B547">_xll.SNL.Clients.Office.Excel.Functions.SPG($A547, "SP_SHARES_OUT_PERIOD_END", B$3)</f>
        <v>19019749</v>
      </c>
      <c r="C547" s="9" cm="1">
        <f t="array" ref="C547">_xll.SNL.Clients.Office.Excel.Functions.SPG($A547, "SP_SHARES_OUT_PERIOD_END", C$3)</f>
        <v>19019749</v>
      </c>
      <c r="D547" s="9" cm="1">
        <f t="array" ref="D547">_xll.SNL.Clients.Office.Excel.Functions.SPG($A547, "SP_SHARES_OUT_PERIOD_END", D$3)</f>
        <v>19010433</v>
      </c>
      <c r="E547" s="9" cm="1">
        <f t="array" ref="E547">_xll.SNL.Clients.Office.Excel.Functions.SPG($A547, "SP_SHARES_OUT_PERIOD_END", E$3)</f>
        <v>19010433</v>
      </c>
      <c r="F547" s="9" cm="1">
        <f t="array" ref="F547">_xll.SNL.Clients.Office.Excel.Functions.SPG($A547, "SP_SHARES_OUT_PERIOD_END", F$3)</f>
        <v>19024433</v>
      </c>
      <c r="G547" s="9" cm="1">
        <f t="array" ref="G547">_xll.SNL.Clients.Office.Excel.Functions.SPG($A547, "SP_SHARES_OUT_PERIOD_END", G$3)</f>
        <v>19024433</v>
      </c>
      <c r="H547" s="9" cm="1">
        <f t="array" ref="H547">_xll.SNL.Clients.Office.Excel.Functions.SPG($A547, "SP_SHARES_OUT_PERIOD_END", H$3)</f>
        <v>19024433</v>
      </c>
      <c r="I547" s="9" cm="1">
        <f t="array" ref="I547">_xll.SNL.Clients.Office.Excel.Functions.SPG($A547, "SP_SHARES_OUT_PERIOD_END", I$3)</f>
        <v>19024433</v>
      </c>
      <c r="J547" s="9" cm="1">
        <f t="array" ref="J547">_xll.SNL.Clients.Office.Excel.Functions.SPG($A547, "SP_SHARES_OUT_PERIOD_END", J$3)</f>
        <v>19024433</v>
      </c>
    </row>
    <row r="548" spans="1:10" x14ac:dyDescent="0.3">
      <c r="A548" s="11" t="s">
        <v>1558</v>
      </c>
      <c r="B548" s="9" cm="1">
        <f t="array" ref="B548">_xll.SNL.Clients.Office.Excel.Functions.SPG($A548, "SP_SHARES_OUT_PERIOD_END", B$3)</f>
        <v>60718411</v>
      </c>
      <c r="C548" s="9" cm="1">
        <f t="array" ref="C548">_xll.SNL.Clients.Office.Excel.Functions.SPG($A548, "SP_SHARES_OUT_PERIOD_END", C$3)</f>
        <v>61008023</v>
      </c>
      <c r="D548" s="9" cm="1">
        <f t="array" ref="D548">_xll.SNL.Clients.Office.Excel.Functions.SPG($A548, "SP_SHARES_OUT_PERIOD_END", D$3)</f>
        <v>61206606</v>
      </c>
      <c r="E548" s="9" cm="1">
        <f t="array" ref="E548">_xll.SNL.Clients.Office.Excel.Functions.SPG($A548, "SP_SHARES_OUT_PERIOD_END", E$3)</f>
        <v>61205969</v>
      </c>
      <c r="F548" s="9" cm="1">
        <f t="array" ref="F548">_xll.SNL.Clients.Office.Excel.Functions.SPG($A548, "SP_SHARES_OUT_PERIOD_END", F$3)</f>
        <v>61178366</v>
      </c>
      <c r="G548" s="9" cm="1">
        <f t="array" ref="G548">_xll.SNL.Clients.Office.Excel.Functions.SPG($A548, "SP_SHARES_OUT_PERIOD_END", G$3)</f>
        <v>61071173</v>
      </c>
      <c r="H548" s="9" cm="1">
        <f t="array" ref="H548">_xll.SNL.Clients.Office.Excel.Functions.SPG($A548, "SP_SHARES_OUT_PERIOD_END", H$3)</f>
        <v>61070095</v>
      </c>
      <c r="I548" s="9" cm="1">
        <f t="array" ref="I548">_xll.SNL.Clients.Office.Excel.Functions.SPG($A548, "SP_SHARES_OUT_PERIOD_END", I$3)</f>
        <v>61069036</v>
      </c>
      <c r="J548" s="9" cm="1">
        <f t="array" ref="J548">_xll.SNL.Clients.Office.Excel.Functions.SPG($A548, "SP_SHARES_OUT_PERIOD_END", J$3)</f>
        <v>61048516</v>
      </c>
    </row>
    <row r="549" spans="1:10" x14ac:dyDescent="0.3">
      <c r="A549" s="11" t="s">
        <v>1559</v>
      </c>
      <c r="B549" s="9" cm="1">
        <f t="array" ref="B549">_xll.SNL.Clients.Office.Excel.Functions.SPG($A549, "SP_SHARES_OUT_PERIOD_END", B$3)</f>
        <v>101866000</v>
      </c>
      <c r="C549" s="9" cm="1">
        <f t="array" ref="C549">_xll.SNL.Clients.Office.Excel.Functions.SPG($A549, "SP_SHARES_OUT_PERIOD_END", C$3)</f>
        <v>101997000</v>
      </c>
      <c r="D549" s="9" cm="1">
        <f t="array" ref="D549">_xll.SNL.Clients.Office.Excel.Functions.SPG($A549, "SP_SHARES_OUT_PERIOD_END", D$3)</f>
        <v>101968000</v>
      </c>
      <c r="E549" s="9" cm="1">
        <f t="array" ref="E549">_xll.SNL.Clients.Office.Excel.Functions.SPG($A549, "SP_SHARES_OUT_PERIOD_END", E$3)</f>
        <v>101945000</v>
      </c>
      <c r="F549" s="9" cm="1">
        <f t="array" ref="F549">_xll.SNL.Clients.Office.Excel.Functions.SPG($A549, "SP_SHARES_OUT_PERIOD_END", F$3)</f>
        <v>101776000</v>
      </c>
      <c r="G549" s="9" cm="1">
        <f t="array" ref="G549">_xll.SNL.Clients.Office.Excel.Functions.SPG($A549, "SP_SHARES_OUT_PERIOD_END", G$3)</f>
        <v>102108000</v>
      </c>
      <c r="H549" s="9" cm="1">
        <f t="array" ref="H549">_xll.SNL.Clients.Office.Excel.Functions.SPG($A549, "SP_SHARES_OUT_PERIOD_END", H$3)</f>
        <v>102860000</v>
      </c>
      <c r="I549" s="9" cm="1">
        <f t="array" ref="I549">_xll.SNL.Clients.Office.Excel.Functions.SPG($A549, "SP_SHARES_OUT_PERIOD_END", I$3)</f>
        <v>103870000</v>
      </c>
      <c r="J549" s="9" cm="1">
        <f t="array" ref="J549">_xll.SNL.Clients.Office.Excel.Functions.SPG($A549, "SP_SHARES_OUT_PERIOD_END", J$3)</f>
        <v>102586000</v>
      </c>
    </row>
    <row r="550" spans="1:10" x14ac:dyDescent="0.3">
      <c r="A550" s="11" t="s">
        <v>1560</v>
      </c>
      <c r="B550" s="9" cm="1">
        <f t="array" ref="B550">_xll.SNL.Clients.Office.Excel.Functions.SPG($A550, "SP_SHARES_OUT_PERIOD_END", B$3)</f>
        <v>104025096</v>
      </c>
      <c r="C550" s="9" cm="1">
        <f t="array" ref="C550">_xll.SNL.Clients.Office.Excel.Functions.SPG($A550, "SP_SHARES_OUT_PERIOD_END", C$3)</f>
        <v>103680321</v>
      </c>
      <c r="D550" s="9" cm="1">
        <f t="array" ref="D550">_xll.SNL.Clients.Office.Excel.Functions.SPG($A550, "SP_SHARES_OUT_PERIOD_END", D$3)</f>
        <v>103650126</v>
      </c>
      <c r="E550" s="9" cm="1">
        <f t="array" ref="E550">_xll.SNL.Clients.Office.Excel.Functions.SPG($A550, "SP_SHARES_OUT_PERIOD_END", E$3)</f>
        <v>103622239</v>
      </c>
      <c r="F550" s="9" cm="1">
        <f t="array" ref="F550">_xll.SNL.Clients.Office.Excel.Functions.SPG($A550, "SP_SHARES_OUT_PERIOD_END", F$3)</f>
        <v>103474944</v>
      </c>
      <c r="G550" s="9" cm="1">
        <f t="array" ref="G550">_xll.SNL.Clients.Office.Excel.Functions.SPG($A550, "SP_SHARES_OUT_PERIOD_END", G$3)</f>
        <v>103206457</v>
      </c>
      <c r="H550" s="9" cm="1">
        <f t="array" ref="H550">_xll.SNL.Clients.Office.Excel.Functions.SPG($A550, "SP_SHARES_OUT_PERIOD_END", H$3)</f>
        <v>96186425</v>
      </c>
      <c r="I550" s="9" cm="1">
        <f t="array" ref="I550">_xll.SNL.Clients.Office.Excel.Functions.SPG($A550, "SP_SHARES_OUT_PERIOD_END", I$3)</f>
        <v>96165535</v>
      </c>
      <c r="J550" s="9" cm="1">
        <f t="array" ref="J550">_xll.SNL.Clients.Office.Excel.Functions.SPG($A550, "SP_SHARES_OUT_PERIOD_END", J$3)</f>
        <v>96664318</v>
      </c>
    </row>
    <row r="551" spans="1:10" x14ac:dyDescent="0.3">
      <c r="A551" s="11" t="s">
        <v>1561</v>
      </c>
      <c r="B551" s="9" cm="1">
        <f t="array" ref="B551">_xll.SNL.Clients.Office.Excel.Functions.SPG($A551, "SP_SHARES_OUT_PERIOD_END", B$3)</f>
        <v>15191689</v>
      </c>
      <c r="C551" s="9" cm="1">
        <f t="array" ref="C551">_xll.SNL.Clients.Office.Excel.Functions.SPG($A551, "SP_SHARES_OUT_PERIOD_END", C$3)</f>
        <v>15094383</v>
      </c>
      <c r="D551" s="9" cm="1">
        <f t="array" ref="D551">_xll.SNL.Clients.Office.Excel.Functions.SPG($A551, "SP_SHARES_OUT_PERIOD_END", D$3)</f>
        <v>15076629</v>
      </c>
      <c r="E551" s="9" cm="1">
        <f t="array" ref="E551">_xll.SNL.Clients.Office.Excel.Functions.SPG($A551, "SP_SHARES_OUT_PERIOD_END", E$3)</f>
        <v>15076629</v>
      </c>
      <c r="F551" s="9" cm="1">
        <f t="array" ref="F551">_xll.SNL.Clients.Office.Excel.Functions.SPG($A551, "SP_SHARES_OUT_PERIOD_END", F$3)</f>
        <v>15068085</v>
      </c>
      <c r="G551" s="9" cm="1">
        <f t="array" ref="G551">_xll.SNL.Clients.Office.Excel.Functions.SPG($A551, "SP_SHARES_OUT_PERIOD_END", G$3)</f>
        <v>14987554</v>
      </c>
      <c r="H551" s="9" cm="1">
        <f t="array" ref="H551">_xll.SNL.Clients.Office.Excel.Functions.SPG($A551, "SP_SHARES_OUT_PERIOD_END", H$3)</f>
        <v>14987316</v>
      </c>
      <c r="I551" s="9" cm="1">
        <f t="array" ref="I551">_xll.SNL.Clients.Office.Excel.Functions.SPG($A551, "SP_SHARES_OUT_PERIOD_END", I$3)</f>
        <v>14987316</v>
      </c>
      <c r="J551" s="9" cm="1">
        <f t="array" ref="J551">_xll.SNL.Clients.Office.Excel.Functions.SPG($A551, "SP_SHARES_OUT_PERIOD_END", J$3)</f>
        <v>13062583</v>
      </c>
    </row>
    <row r="552" spans="1:10" x14ac:dyDescent="0.3">
      <c r="A552" s="11" t="s">
        <v>1562</v>
      </c>
      <c r="B552" s="9" cm="1">
        <f t="array" ref="B552">_xll.SNL.Clients.Office.Excel.Functions.SPG($A552, "SP_SHARES_OUT_PERIOD_END", B$3)</f>
        <v>7706344</v>
      </c>
      <c r="C552" s="9" cm="1">
        <f t="array" ref="C552">_xll.SNL.Clients.Office.Excel.Functions.SPG($A552, "SP_SHARES_OUT_PERIOD_END", C$3)</f>
        <v>7676785</v>
      </c>
      <c r="D552" s="9" cm="1">
        <f t="array" ref="D552">_xll.SNL.Clients.Office.Excel.Functions.SPG($A552, "SP_SHARES_OUT_PERIOD_END", D$3)</f>
        <v>7674363</v>
      </c>
      <c r="E552" s="9" cm="1">
        <f t="array" ref="E552">_xll.SNL.Clients.Office.Excel.Functions.SPG($A552, "SP_SHARES_OUT_PERIOD_END", E$3)</f>
        <v>7674363</v>
      </c>
      <c r="F552" s="9" cm="1">
        <f t="array" ref="F552">_xll.SNL.Clients.Office.Excel.Functions.SPG($A552, "SP_SHARES_OUT_PERIOD_END", F$3)</f>
        <v>7670487</v>
      </c>
      <c r="G552" s="9" cm="1">
        <f t="array" ref="G552">_xll.SNL.Clients.Office.Excel.Functions.SPG($A552, "SP_SHARES_OUT_PERIOD_END", G$3)</f>
        <v>7639780</v>
      </c>
      <c r="H552" s="9" cm="1">
        <f t="array" ref="H552">_xll.SNL.Clients.Office.Excel.Functions.SPG($A552, "SP_SHARES_OUT_PERIOD_END", H$3)</f>
        <v>7638812</v>
      </c>
      <c r="I552" s="9" cm="1">
        <f t="array" ref="I552">_xll.SNL.Clients.Office.Excel.Functions.SPG($A552, "SP_SHARES_OUT_PERIOD_END", I$3)</f>
        <v>7638812</v>
      </c>
      <c r="J552" s="9" cm="1">
        <f t="array" ref="J552">_xll.SNL.Clients.Office.Excel.Functions.SPG($A552, "SP_SHARES_OUT_PERIOD_END", J$3)</f>
        <v>7612970</v>
      </c>
    </row>
    <row r="553" spans="1:10" x14ac:dyDescent="0.3">
      <c r="A553" s="11" t="s">
        <v>1563</v>
      </c>
      <c r="B553" s="9" cm="1">
        <f t="array" ref="B553">_xll.SNL.Clients.Office.Excel.Functions.SPG($A553, "SP_SHARES_OUT_PERIOD_END", B$3)</f>
        <v>45100000</v>
      </c>
      <c r="C553" s="9" cm="1">
        <f t="array" ref="C553">_xll.SNL.Clients.Office.Excel.Functions.SPG($A553, "SP_SHARES_OUT_PERIOD_END", C$3)</f>
        <v>45100000</v>
      </c>
      <c r="D553" s="9" cm="1">
        <f t="array" ref="D553">_xll.SNL.Clients.Office.Excel.Functions.SPG($A553, "SP_SHARES_OUT_PERIOD_END", D$3)</f>
        <v>45100000</v>
      </c>
      <c r="E553" s="9" cm="1">
        <f t="array" ref="E553">_xll.SNL.Clients.Office.Excel.Functions.SPG($A553, "SP_SHARES_OUT_PERIOD_END", E$3)</f>
        <v>45000000</v>
      </c>
      <c r="F553" s="9" cm="1">
        <f t="array" ref="F553">_xll.SNL.Clients.Office.Excel.Functions.SPG($A553, "SP_SHARES_OUT_PERIOD_END", F$3)</f>
        <v>44600000</v>
      </c>
      <c r="G553" s="9" cm="1">
        <f t="array" ref="G553">_xll.SNL.Clients.Office.Excel.Functions.SPG($A553, "SP_SHARES_OUT_PERIOD_END", G$3)</f>
        <v>44600000</v>
      </c>
      <c r="H553" s="9" cm="1">
        <f t="array" ref="H553">_xll.SNL.Clients.Office.Excel.Functions.SPG($A553, "SP_SHARES_OUT_PERIOD_END", H$3)</f>
        <v>44800000</v>
      </c>
      <c r="I553" s="9" cm="1">
        <f t="array" ref="I553">_xll.SNL.Clients.Office.Excel.Functions.SPG($A553, "SP_SHARES_OUT_PERIOD_END", I$3)</f>
        <v>44800000</v>
      </c>
      <c r="J553" s="9" cm="1">
        <f t="array" ref="J553">_xll.SNL.Clients.Office.Excel.Functions.SPG($A553, "SP_SHARES_OUT_PERIOD_END", J$3)</f>
        <v>44800000</v>
      </c>
    </row>
    <row r="554" spans="1:10" x14ac:dyDescent="0.3">
      <c r="A554" s="11" t="s">
        <v>1564</v>
      </c>
      <c r="B554" s="9" cm="1">
        <f t="array" ref="B554">_xll.SNL.Clients.Office.Excel.Functions.SPG($A554, "SP_SHARES_OUT_PERIOD_END", B$3)</f>
        <v>18566982</v>
      </c>
      <c r="C554" s="9" cm="1">
        <f t="array" ref="C554">_xll.SNL.Clients.Office.Excel.Functions.SPG($A554, "SP_SHARES_OUT_PERIOD_END", C$3)</f>
        <v>18589069</v>
      </c>
      <c r="D554" s="9" cm="1">
        <f t="array" ref="D554">_xll.SNL.Clients.Office.Excel.Functions.SPG($A554, "SP_SHARES_OUT_PERIOD_END", D$3)</f>
        <v>18590847</v>
      </c>
      <c r="E554" s="9" cm="1">
        <f t="array" ref="E554">_xll.SNL.Clients.Office.Excel.Functions.SPG($A554, "SP_SHARES_OUT_PERIOD_END", E$3)</f>
        <v>18630757</v>
      </c>
      <c r="F554" s="9" cm="1">
        <f t="array" ref="F554">_xll.SNL.Clients.Office.Excel.Functions.SPG($A554, "SP_SHARES_OUT_PERIOD_END", F$3)</f>
        <v>18676867</v>
      </c>
      <c r="G554" s="9" cm="1">
        <f t="array" ref="G554">_xll.SNL.Clients.Office.Excel.Functions.SPG($A554, "SP_SHARES_OUT_PERIOD_END", G$3)</f>
        <v>18717832</v>
      </c>
      <c r="H554" s="9" cm="1">
        <f t="array" ref="H554">_xll.SNL.Clients.Office.Excel.Functions.SPG($A554, "SP_SHARES_OUT_PERIOD_END", H$3)</f>
        <v>18694612</v>
      </c>
      <c r="I554" s="9" cm="1">
        <f t="array" ref="I554">_xll.SNL.Clients.Office.Excel.Functions.SPG($A554, "SP_SHARES_OUT_PERIOD_END", I$3)</f>
        <v>18694164</v>
      </c>
      <c r="J554" s="9" cm="1">
        <f t="array" ref="J554">_xll.SNL.Clients.Office.Excel.Functions.SPG($A554, "SP_SHARES_OUT_PERIOD_END", J$3)</f>
        <v>18693711</v>
      </c>
    </row>
    <row r="555" spans="1:10" x14ac:dyDescent="0.3">
      <c r="A555" s="11" t="s">
        <v>1565</v>
      </c>
      <c r="B555" s="9" cm="1">
        <f t="array" ref="B555">_xll.SNL.Clients.Office.Excel.Functions.SPG($A555, "SP_SHARES_OUT_PERIOD_END", B$3)</f>
        <v>119514298</v>
      </c>
      <c r="C555" s="9" cm="1">
        <f t="array" ref="C555">_xll.SNL.Clients.Office.Excel.Functions.SPG($A555, "SP_SHARES_OUT_PERIOD_END", C$3)</f>
        <v>119364110</v>
      </c>
      <c r="D555" s="9" cm="1">
        <f t="array" ref="D555">_xll.SNL.Clients.Office.Excel.Functions.SPG($A555, "SP_SHARES_OUT_PERIOD_END", D$3)</f>
        <v>119282762</v>
      </c>
      <c r="E555" s="9" cm="1">
        <f t="array" ref="E555">_xll.SNL.Clients.Office.Excel.Functions.SPG($A555, "SP_SHARES_OUT_PERIOD_END", E$3)</f>
        <v>119174803</v>
      </c>
      <c r="F555" s="9" cm="1">
        <f t="array" ref="F555">_xll.SNL.Clients.Office.Excel.Functions.SPG($A555, "SP_SHARES_OUT_PERIOD_END", F$3)</f>
        <v>119136518</v>
      </c>
      <c r="G555" s="9" cm="1">
        <f t="array" ref="G555">_xll.SNL.Clients.Office.Excel.Functions.SPG($A555, "SP_SHARES_OUT_PERIOD_END", G$3)</f>
        <v>119010319</v>
      </c>
      <c r="H555" s="9" cm="1">
        <f t="array" ref="H555">_xll.SNL.Clients.Office.Excel.Functions.SPG($A555, "SP_SHARES_OUT_PERIOD_END", H$3)</f>
        <v>118975652</v>
      </c>
      <c r="I555" s="9" cm="1">
        <f t="array" ref="I555">_xll.SNL.Clients.Office.Excel.Functions.SPG($A555, "SP_SHARES_OUT_PERIOD_END", I$3)</f>
        <v>115265912</v>
      </c>
      <c r="J555" s="9" cm="1">
        <f t="array" ref="J555">_xll.SNL.Clients.Office.Excel.Functions.SPG($A555, "SP_SHARES_OUT_PERIOD_END", J$3)</f>
        <v>115151566</v>
      </c>
    </row>
    <row r="556" spans="1:10" x14ac:dyDescent="0.3">
      <c r="A556" s="11" t="s">
        <v>1566</v>
      </c>
      <c r="B556" s="9" cm="1">
        <f t="array" ref="B556">_xll.SNL.Clients.Office.Excel.Functions.SPG($A556, "SP_SHARES_OUT_PERIOD_END", B$3)</f>
        <v>25446516</v>
      </c>
      <c r="C556" s="9" cm="1">
        <f t="array" ref="C556">_xll.SNL.Clients.Office.Excel.Functions.SPG($A556, "SP_SHARES_OUT_PERIOD_END", C$3)</f>
        <v>25378291</v>
      </c>
      <c r="D556" s="9" cm="1">
        <f t="array" ref="D556">_xll.SNL.Clients.Office.Excel.Functions.SPG($A556, "SP_SHARES_OUT_PERIOD_END", D$3)</f>
        <v>25341248</v>
      </c>
      <c r="E556" s="9" cm="1">
        <f t="array" ref="E556">_xll.SNL.Clients.Office.Excel.Functions.SPG($A556, "SP_SHARES_OUT_PERIOD_END", E$3)</f>
        <v>25336103</v>
      </c>
      <c r="F556" s="9" cm="1">
        <f t="array" ref="F556">_xll.SNL.Clients.Office.Excel.Functions.SPG($A556, "SP_SHARES_OUT_PERIOD_END", F$3)</f>
        <v>25293156</v>
      </c>
      <c r="G556" s="9" cm="1">
        <f t="array" ref="G556">_xll.SNL.Clients.Office.Excel.Functions.SPG($A556, "SP_SHARES_OUT_PERIOD_END", G$3)</f>
        <v>25269842</v>
      </c>
      <c r="H556" s="9" cm="1">
        <f t="array" ref="H556">_xll.SNL.Clients.Office.Excel.Functions.SPG($A556, "SP_SHARES_OUT_PERIOD_END", H$3)</f>
        <v>25263742</v>
      </c>
      <c r="I556" s="9" cm="1">
        <f t="array" ref="I556">_xll.SNL.Clients.Office.Excel.Functions.SPG($A556, "SP_SHARES_OUT_PERIOD_END", I$3)</f>
        <v>25262949</v>
      </c>
      <c r="J556" s="9" cm="1">
        <f t="array" ref="J556">_xll.SNL.Clients.Office.Excel.Functions.SPG($A556, "SP_SHARES_OUT_PERIOD_END", J$3)</f>
        <v>25231553</v>
      </c>
    </row>
    <row r="557" spans="1:10" x14ac:dyDescent="0.3">
      <c r="A557" s="11" t="s">
        <v>1567</v>
      </c>
      <c r="B557" s="9" t="str" cm="1">
        <f t="array" ref="B557">_xll.SNL.Clients.Office.Excel.Functions.SPG($A557, "SP_SHARES_OUT_PERIOD_END", B$3)</f>
        <v>NA</v>
      </c>
      <c r="C557" s="9" cm="1">
        <f t="array" ref="C557">_xll.SNL.Clients.Office.Excel.Functions.SPG($A557, "SP_SHARES_OUT_PERIOD_END", C$3)</f>
        <v>60500000</v>
      </c>
      <c r="D557" s="9" cm="1">
        <f t="array" ref="D557">_xll.SNL.Clients.Office.Excel.Functions.SPG($A557, "SP_SHARES_OUT_PERIOD_END", D$3)</f>
        <v>59900000</v>
      </c>
      <c r="E557" s="9" cm="1">
        <f t="array" ref="E557">_xll.SNL.Clients.Office.Excel.Functions.SPG($A557, "SP_SHARES_OUT_PERIOD_END", E$3)</f>
        <v>59500000</v>
      </c>
      <c r="F557" s="9" cm="1">
        <f t="array" ref="F557">_xll.SNL.Clients.Office.Excel.Functions.SPG($A557, "SP_SHARES_OUT_PERIOD_END", F$3)</f>
        <v>59500000</v>
      </c>
      <c r="G557" s="9" cm="1">
        <f t="array" ref="G557">_xll.SNL.Clients.Office.Excel.Functions.SPG($A557, "SP_SHARES_OUT_PERIOD_END", G$3)</f>
        <v>59400000</v>
      </c>
      <c r="H557" s="9" cm="1">
        <f t="array" ref="H557">_xll.SNL.Clients.Office.Excel.Functions.SPG($A557, "SP_SHARES_OUT_PERIOD_END", H$3)</f>
        <v>59400000</v>
      </c>
      <c r="I557" s="9" cm="1">
        <f t="array" ref="I557">_xll.SNL.Clients.Office.Excel.Functions.SPG($A557, "SP_SHARES_OUT_PERIOD_END", I$3)</f>
        <v>58500000</v>
      </c>
      <c r="J557" s="9" cm="1">
        <f t="array" ref="J557">_xll.SNL.Clients.Office.Excel.Functions.SPG($A557, "SP_SHARES_OUT_PERIOD_END", J$3)</f>
        <v>59200000</v>
      </c>
    </row>
    <row r="558" spans="1:10" x14ac:dyDescent="0.3">
      <c r="A558" s="11" t="s">
        <v>1568</v>
      </c>
      <c r="B558" s="9" cm="1">
        <f t="array" ref="B558">_xll.SNL.Clients.Office.Excel.Functions.SPG($A558, "SP_SHARES_OUT_PERIOD_END", B$3)</f>
        <v>238556839</v>
      </c>
      <c r="C558" s="9" cm="1">
        <f t="array" ref="C558">_xll.SNL.Clients.Office.Excel.Functions.SPG($A558, "SP_SHARES_OUT_PERIOD_END", C$3)</f>
        <v>237513495</v>
      </c>
      <c r="D558" s="9" cm="1">
        <f t="array" ref="D558">_xll.SNL.Clients.Office.Excel.Functions.SPG($A558, "SP_SHARES_OUT_PERIOD_END", D$3)</f>
        <v>237488131</v>
      </c>
      <c r="E558" s="9" cm="1">
        <f t="array" ref="E558">_xll.SNL.Clients.Office.Excel.Functions.SPG($A558, "SP_SHARES_OUT_PERIOD_END", E$3)</f>
        <v>237353110</v>
      </c>
      <c r="F558" s="9" cm="1">
        <f t="array" ref="F558">_xll.SNL.Clients.Office.Excel.Functions.SPG($A558, "SP_SHARES_OUT_PERIOD_END", F$3)</f>
        <v>237308699</v>
      </c>
      <c r="G558" s="9" cm="1">
        <f t="array" ref="G558">_xll.SNL.Clients.Office.Excel.Functions.SPG($A558, "SP_SHARES_OUT_PERIOD_END", G$3)</f>
        <v>236558601</v>
      </c>
      <c r="H558" s="9" cm="1">
        <f t="array" ref="H558">_xll.SNL.Clients.Office.Excel.Functions.SPG($A558, "SP_SHARES_OUT_PERIOD_END", H$3)</f>
        <v>236539716</v>
      </c>
      <c r="I558" s="9" cm="1">
        <f t="array" ref="I558">_xll.SNL.Clients.Office.Excel.Functions.SPG($A558, "SP_SHARES_OUT_PERIOD_END", I$3)</f>
        <v>236430752</v>
      </c>
      <c r="J558" s="9" cm="1">
        <f t="array" ref="J558">_xll.SNL.Clients.Office.Excel.Functions.SPG($A558, "SP_SHARES_OUT_PERIOD_END", J$3)</f>
        <v>236427250</v>
      </c>
    </row>
    <row r="559" spans="1:10" x14ac:dyDescent="0.3">
      <c r="A559" s="11" t="s">
        <v>1569</v>
      </c>
      <c r="B559" s="9" cm="1">
        <f t="array" ref="B559">_xll.SNL.Clients.Office.Excel.Functions.SPG($A559, "SP_SHARES_OUT_PERIOD_END", B$3)</f>
        <v>16250032</v>
      </c>
      <c r="C559" s="9" cm="1">
        <f t="array" ref="C559">_xll.SNL.Clients.Office.Excel.Functions.SPG($A559, "SP_SHARES_OUT_PERIOD_END", C$3)</f>
        <v>16192345</v>
      </c>
      <c r="D559" s="9" cm="1">
        <f t="array" ref="D559">_xll.SNL.Clients.Office.Excel.Functions.SPG($A559, "SP_SHARES_OUT_PERIOD_END", D$3)</f>
        <v>16177314</v>
      </c>
      <c r="E559" s="9" cm="1">
        <f t="array" ref="E559">_xll.SNL.Clients.Office.Excel.Functions.SPG($A559, "SP_SHARES_OUT_PERIOD_END", E$3)</f>
        <v>16173132</v>
      </c>
      <c r="F559" s="9" cm="1">
        <f t="array" ref="F559">_xll.SNL.Clients.Office.Excel.Functions.SPG($A559, "SP_SHARES_OUT_PERIOD_END", F$3)</f>
        <v>16167887</v>
      </c>
      <c r="G559" s="9" cm="1">
        <f t="array" ref="G559">_xll.SNL.Clients.Office.Excel.Functions.SPG($A559, "SP_SHARES_OUT_PERIOD_END", G$3)</f>
        <v>16116724</v>
      </c>
      <c r="H559" s="9" cm="1">
        <f t="array" ref="H559">_xll.SNL.Clients.Office.Excel.Functions.SPG($A559, "SP_SHARES_OUT_PERIOD_END", H$3)</f>
        <v>16097182</v>
      </c>
      <c r="I559" s="9" cm="1">
        <f t="array" ref="I559">_xll.SNL.Clients.Office.Excel.Functions.SPG($A559, "SP_SHARES_OUT_PERIOD_END", I$3)</f>
        <v>16091419</v>
      </c>
      <c r="J559" s="9" cm="1">
        <f t="array" ref="J559">_xll.SNL.Clients.Office.Excel.Functions.SPG($A559, "SP_SHARES_OUT_PERIOD_END", J$3)</f>
        <v>16086230</v>
      </c>
    </row>
    <row r="560" spans="1:10" x14ac:dyDescent="0.3">
      <c r="A560" s="11" t="s">
        <v>1570</v>
      </c>
      <c r="B560" s="9" t="str" cm="1">
        <f t="array" ref="B560">_xll.SNL.Clients.Office.Excel.Functions.SPG($A560, "SP_SHARES_OUT_PERIOD_END", B$3)</f>
        <v>NA</v>
      </c>
      <c r="C560" s="9" cm="1">
        <f t="array" ref="C560">_xll.SNL.Clients.Office.Excel.Functions.SPG($A560, "SP_SHARES_OUT_PERIOD_END", C$3)</f>
        <v>24715625</v>
      </c>
      <c r="D560" s="9" cm="1">
        <f t="array" ref="D560">_xll.SNL.Clients.Office.Excel.Functions.SPG($A560, "SP_SHARES_OUT_PERIOD_END", D$3)</f>
        <v>24715625</v>
      </c>
      <c r="E560" s="9" cm="1">
        <f t="array" ref="E560">_xll.SNL.Clients.Office.Excel.Functions.SPG($A560, "SP_SHARES_OUT_PERIOD_END", E$3)</f>
        <v>24675988</v>
      </c>
      <c r="F560" s="9" cm="1">
        <f t="array" ref="F560">_xll.SNL.Clients.Office.Excel.Functions.SPG($A560, "SP_SHARES_OUT_PERIOD_END", F$3)</f>
        <v>24573408</v>
      </c>
      <c r="G560" s="9" cm="1">
        <f t="array" ref="G560">_xll.SNL.Clients.Office.Excel.Functions.SPG($A560, "SP_SHARES_OUT_PERIOD_END", G$3)</f>
        <v>24559181</v>
      </c>
      <c r="H560" s="9" cm="1">
        <f t="array" ref="H560">_xll.SNL.Clients.Office.Excel.Functions.SPG($A560, "SP_SHARES_OUT_PERIOD_END", H$3)</f>
        <v>24558493</v>
      </c>
      <c r="I560" s="9" cm="1">
        <f t="array" ref="I560">_xll.SNL.Clients.Office.Excel.Functions.SPG($A560, "SP_SHARES_OUT_PERIOD_END", I$3)</f>
        <v>24636600</v>
      </c>
      <c r="J560" s="9" cm="1">
        <f t="array" ref="J560">_xll.SNL.Clients.Office.Excel.Functions.SPG($A560, "SP_SHARES_OUT_PERIOD_END", J$3)</f>
        <v>24555361</v>
      </c>
    </row>
    <row r="561" spans="1:10" x14ac:dyDescent="0.3">
      <c r="A561" s="11" t="s">
        <v>1571</v>
      </c>
      <c r="B561" s="9" cm="1">
        <f t="array" ref="B561">_xll.SNL.Clients.Office.Excel.Functions.SPG($A561, "SP_SHARES_OUT_PERIOD_END", B$3)</f>
        <v>13851469</v>
      </c>
      <c r="C561" s="9" cm="1">
        <f t="array" ref="C561">_xll.SNL.Clients.Office.Excel.Functions.SPG($A561, "SP_SHARES_OUT_PERIOD_END", C$3)</f>
        <v>13850608</v>
      </c>
      <c r="D561" s="9" cm="1">
        <f t="array" ref="D561">_xll.SNL.Clients.Office.Excel.Functions.SPG($A561, "SP_SHARES_OUT_PERIOD_END", D$3)</f>
        <v>13849424</v>
      </c>
      <c r="E561" s="9" cm="1">
        <f t="array" ref="E561">_xll.SNL.Clients.Office.Excel.Functions.SPG($A561, "SP_SHARES_OUT_PERIOD_END", E$3)</f>
        <v>13848950</v>
      </c>
      <c r="F561" s="9" cm="1">
        <f t="array" ref="F561">_xll.SNL.Clients.Office.Excel.Functions.SPG($A561, "SP_SHARES_OUT_PERIOD_END", F$3)</f>
        <v>13824063</v>
      </c>
      <c r="G561" s="9" cm="1">
        <f t="array" ref="G561">_xll.SNL.Clients.Office.Excel.Functions.SPG($A561, "SP_SHARES_OUT_PERIOD_END", G$3)</f>
        <v>13823899</v>
      </c>
      <c r="H561" s="9" cm="1">
        <f t="array" ref="H561">_xll.SNL.Clients.Office.Excel.Functions.SPG($A561, "SP_SHARES_OUT_PERIOD_END", H$3)</f>
        <v>13823046</v>
      </c>
      <c r="I561" s="9" cm="1">
        <f t="array" ref="I561">_xll.SNL.Clients.Office.Excel.Functions.SPG($A561, "SP_SHARES_OUT_PERIOD_END", I$3)</f>
        <v>13822027</v>
      </c>
      <c r="J561" s="9" cm="1">
        <f t="array" ref="J561">_xll.SNL.Clients.Office.Excel.Functions.SPG($A561, "SP_SHARES_OUT_PERIOD_END", J$3)</f>
        <v>13804142</v>
      </c>
    </row>
    <row r="562" spans="1:10" x14ac:dyDescent="0.3">
      <c r="A562" s="11" t="s">
        <v>1572</v>
      </c>
      <c r="B562" s="9" cm="1">
        <f t="array" ref="B562">_xll.SNL.Clients.Office.Excel.Functions.SPG($A562, "SP_SHARES_OUT_PERIOD_END", B$3)</f>
        <v>55945000</v>
      </c>
      <c r="C562" s="9" cm="1">
        <f t="array" ref="C562">_xll.SNL.Clients.Office.Excel.Functions.SPG($A562, "SP_SHARES_OUT_PERIOD_END", C$3)</f>
        <v>54735950</v>
      </c>
      <c r="D562" s="9" cm="1">
        <f t="array" ref="D562">_xll.SNL.Clients.Office.Excel.Functions.SPG($A562, "SP_SHARES_OUT_PERIOD_END", D$3)</f>
        <v>54695602</v>
      </c>
      <c r="E562" s="9" cm="1">
        <f t="array" ref="E562">_xll.SNL.Clients.Office.Excel.Functions.SPG($A562, "SP_SHARES_OUT_PERIOD_END", E$3)</f>
        <v>54655510</v>
      </c>
      <c r="F562" s="9" cm="1">
        <f t="array" ref="F562">_xll.SNL.Clients.Office.Excel.Functions.SPG($A562, "SP_SHARES_OUT_PERIOD_END", F$3)</f>
        <v>54622950</v>
      </c>
      <c r="G562" s="9" cm="1">
        <f t="array" ref="G562">_xll.SNL.Clients.Office.Excel.Functions.SPG($A562, "SP_SHARES_OUT_PERIOD_END", G$3)</f>
        <v>54354131</v>
      </c>
      <c r="H562" s="9" cm="1">
        <f t="array" ref="H562">_xll.SNL.Clients.Office.Excel.Functions.SPG($A562, "SP_SHARES_OUT_PERIOD_END", H$3)</f>
        <v>55083485</v>
      </c>
      <c r="I562" s="9" cm="1">
        <f t="array" ref="I562">_xll.SNL.Clients.Office.Excel.Functions.SPG($A562, "SP_SHARES_OUT_PERIOD_END", I$3)</f>
        <v>55953357</v>
      </c>
      <c r="J562" s="9" cm="1">
        <f t="array" ref="J562">_xll.SNL.Clients.Office.Excel.Functions.SPG($A562, "SP_SHARES_OUT_PERIOD_END", J$3)</f>
        <v>55932069</v>
      </c>
    </row>
    <row r="563" spans="1:10" x14ac:dyDescent="0.3">
      <c r="A563" s="11" t="s">
        <v>1573</v>
      </c>
      <c r="B563" s="9" cm="1">
        <f t="array" ref="B563">_xll.SNL.Clients.Office.Excel.Functions.SPG($A563, "SP_SHARES_OUT_PERIOD_END", B$3)</f>
        <v>125749490</v>
      </c>
      <c r="C563" s="9" cm="1">
        <f t="array" ref="C563">_xll.SNL.Clients.Office.Excel.Functions.SPG($A563, "SP_SHARES_OUT_PERIOD_END", C$3)</f>
        <v>125450684</v>
      </c>
      <c r="D563" s="9" cm="1">
        <f t="array" ref="D563">_xll.SNL.Clients.Office.Excel.Functions.SPG($A563, "SP_SHARES_OUT_PERIOD_END", D$3)</f>
        <v>124871347</v>
      </c>
      <c r="E563" s="9" cm="1">
        <f t="array" ref="E563">_xll.SNL.Clients.Office.Excel.Functions.SPG($A563, "SP_SHARES_OUT_PERIOD_END", E$3)</f>
        <v>120444011</v>
      </c>
      <c r="F563" s="9" cm="1">
        <f t="array" ref="F563">_xll.SNL.Clients.Office.Excel.Functions.SPG($A563, "SP_SHARES_OUT_PERIOD_END", F$3)</f>
        <v>118815093</v>
      </c>
      <c r="G563" s="9" cm="1">
        <f t="array" ref="G563">_xll.SNL.Clients.Office.Excel.Functions.SPG($A563, "SP_SHARES_OUT_PERIOD_END", G$3)</f>
        <v>117652656</v>
      </c>
      <c r="H563" s="9" cm="1">
        <f t="array" ref="H563">_xll.SNL.Clients.Office.Excel.Functions.SPG($A563, "SP_SHARES_OUT_PERIOD_END", H$3)</f>
        <v>117639177</v>
      </c>
      <c r="I563" s="9" cm="1">
        <f t="array" ref="I563">_xll.SNL.Clients.Office.Excel.Functions.SPG($A563, "SP_SHARES_OUT_PERIOD_END", I$3)</f>
        <v>117639602</v>
      </c>
      <c r="J563" s="9" cm="1">
        <f t="array" ref="J563">_xll.SNL.Clients.Office.Excel.Functions.SPG($A563, "SP_SHARES_OUT_PERIOD_END", J$3)</f>
        <v>117571250</v>
      </c>
    </row>
    <row r="564" spans="1:10" x14ac:dyDescent="0.3">
      <c r="A564" s="11" t="s">
        <v>1574</v>
      </c>
      <c r="B564" s="9" t="str" cm="1">
        <f t="array" ref="B564">_xll.SNL.Clients.Office.Excel.Functions.SPG($A564, "SP_SHARES_OUT_PERIOD_END", B$3)</f>
        <v>NA</v>
      </c>
      <c r="C564" s="9" cm="1">
        <f t="array" ref="C564">_xll.SNL.Clients.Office.Excel.Functions.SPG($A564, "SP_SHARES_OUT_PERIOD_END", C$3)</f>
        <v>92281748</v>
      </c>
      <c r="D564" s="9" cm="1">
        <f t="array" ref="D564">_xll.SNL.Clients.Office.Excel.Functions.SPG($A564, "SP_SHARES_OUT_PERIOD_END", D$3)</f>
        <v>92275849</v>
      </c>
      <c r="E564" s="9" cm="1">
        <f t="array" ref="E564">_xll.SNL.Clients.Office.Excel.Functions.SPG($A564, "SP_SHARES_OUT_PERIOD_END", E$3)</f>
        <v>92260283</v>
      </c>
      <c r="F564" s="9" cm="1">
        <f t="array" ref="F564">_xll.SNL.Clients.Office.Excel.Functions.SPG($A564, "SP_SHARES_OUT_PERIOD_END", F$3)</f>
        <v>93379211</v>
      </c>
      <c r="G564" s="9" cm="1">
        <f t="array" ref="G564">_xll.SNL.Clients.Office.Excel.Functions.SPG($A564, "SP_SHARES_OUT_PERIOD_END", G$3)</f>
        <v>92787522</v>
      </c>
      <c r="H564" s="9" cm="1">
        <f t="array" ref="H564">_xll.SNL.Clients.Office.Excel.Functions.SPG($A564, "SP_SHARES_OUT_PERIOD_END", H$3)</f>
        <v>92784344</v>
      </c>
      <c r="I564" s="9" cm="1">
        <f t="array" ref="I564">_xll.SNL.Clients.Office.Excel.Functions.SPG($A564, "SP_SHARES_OUT_PERIOD_END", I$3)</f>
        <v>92773249</v>
      </c>
      <c r="J564" s="9" cm="1">
        <f t="array" ref="J564">_xll.SNL.Clients.Office.Excel.Functions.SPG($A564, "SP_SHARES_OUT_PERIOD_END", J$3)</f>
        <v>92677835</v>
      </c>
    </row>
    <row r="565" spans="1:10" x14ac:dyDescent="0.3">
      <c r="A565" s="11" t="s">
        <v>1575</v>
      </c>
      <c r="B565" s="9" cm="1">
        <f t="array" ref="B565">_xll.SNL.Clients.Office.Excel.Functions.SPG($A565, "SP_SHARES_OUT_PERIOD_END", B$3)</f>
        <v>18786000</v>
      </c>
      <c r="C565" s="9" cm="1">
        <f t="array" ref="C565">_xll.SNL.Clients.Office.Excel.Functions.SPG($A565, "SP_SHARES_OUT_PERIOD_END", C$3)</f>
        <v>19064000</v>
      </c>
      <c r="D565" s="9" cm="1">
        <f t="array" ref="D565">_xll.SNL.Clients.Office.Excel.Functions.SPG($A565, "SP_SHARES_OUT_PERIOD_END", D$3)</f>
        <v>19056000</v>
      </c>
      <c r="E565" s="9" cm="1">
        <f t="array" ref="E565">_xll.SNL.Clients.Office.Excel.Functions.SPG($A565, "SP_SHARES_OUT_PERIOD_END", E$3)</f>
        <v>19051000</v>
      </c>
      <c r="F565" s="9" cm="1">
        <f t="array" ref="F565">_xll.SNL.Clients.Office.Excel.Functions.SPG($A565, "SP_SHARES_OUT_PERIOD_END", F$3)</f>
        <v>19047000</v>
      </c>
      <c r="G565" s="9" cm="1">
        <f t="array" ref="G565">_xll.SNL.Clients.Office.Excel.Functions.SPG($A565, "SP_SHARES_OUT_PERIOD_END", G$3)</f>
        <v>19130000</v>
      </c>
      <c r="H565" s="9" cm="1">
        <f t="array" ref="H565">_xll.SNL.Clients.Office.Excel.Functions.SPG($A565, "SP_SHARES_OUT_PERIOD_END", H$3)</f>
        <v>19122000</v>
      </c>
      <c r="I565" s="9" cm="1">
        <f t="array" ref="I565">_xll.SNL.Clients.Office.Excel.Functions.SPG($A565, "SP_SHARES_OUT_PERIOD_END", I$3)</f>
        <v>19298000</v>
      </c>
      <c r="J565" s="9" cm="1">
        <f t="array" ref="J565">_xll.SNL.Clients.Office.Excel.Functions.SPG($A565, "SP_SHARES_OUT_PERIOD_END", J$3)</f>
        <v>19294000</v>
      </c>
    </row>
    <row r="566" spans="1:10" x14ac:dyDescent="0.3">
      <c r="A566" s="11" t="s">
        <v>1576</v>
      </c>
      <c r="B566" s="9" cm="1">
        <f t="array" ref="B566">_xll.SNL.Clients.Office.Excel.Functions.SPG($A566, "SP_SHARES_OUT_PERIOD_END", B$3)</f>
        <v>58291513</v>
      </c>
      <c r="C566" s="9" cm="1">
        <f t="array" ref="C566">_xll.SNL.Clients.Office.Excel.Functions.SPG($A566, "SP_SHARES_OUT_PERIOD_END", C$3)</f>
        <v>56827915</v>
      </c>
      <c r="D566" s="9" cm="1">
        <f t="array" ref="D566">_xll.SNL.Clients.Office.Excel.Functions.SPG($A566, "SP_SHARES_OUT_PERIOD_END", D$3)</f>
        <v>56778136</v>
      </c>
      <c r="E566" s="9" cm="1">
        <f t="array" ref="E566">_xll.SNL.Clients.Office.Excel.Functions.SPG($A566, "SP_SHARES_OUT_PERIOD_END", E$3)</f>
        <v>56773294</v>
      </c>
      <c r="F566" s="9" cm="1">
        <f t="array" ref="F566">_xll.SNL.Clients.Office.Excel.Functions.SPG($A566, "SP_SHARES_OUT_PERIOD_END", F$3)</f>
        <v>56637473</v>
      </c>
      <c r="G566" s="9" cm="1">
        <f t="array" ref="G566">_xll.SNL.Clients.Office.Excel.Functions.SPG($A566, "SP_SHARES_OUT_PERIOD_END", G$3)</f>
        <v>56364131</v>
      </c>
      <c r="H566" s="9" cm="1">
        <f t="array" ref="H566">_xll.SNL.Clients.Office.Excel.Functions.SPG($A566, "SP_SHARES_OUT_PERIOD_END", H$3)</f>
        <v>56336738</v>
      </c>
      <c r="I566" s="9" cm="1">
        <f t="array" ref="I566">_xll.SNL.Clients.Office.Excel.Functions.SPG($A566, "SP_SHARES_OUT_PERIOD_END", I$3)</f>
        <v>56337933</v>
      </c>
      <c r="J566" s="9" cm="1">
        <f t="array" ref="J566">_xll.SNL.Clients.Office.Excel.Functions.SPG($A566, "SP_SHARES_OUT_PERIOD_END", J$3)</f>
        <v>51692973</v>
      </c>
    </row>
    <row r="567" spans="1:10" x14ac:dyDescent="0.3">
      <c r="A567" s="11" t="s">
        <v>1577</v>
      </c>
      <c r="B567" s="9" cm="1">
        <f t="array" ref="B567">_xll.SNL.Clients.Office.Excel.Functions.SPG($A567, "SP_SHARES_OUT_PERIOD_END", B$3)</f>
        <v>50252000</v>
      </c>
      <c r="C567" s="9" cm="1">
        <f t="array" ref="C567">_xll.SNL.Clients.Office.Excel.Functions.SPG($A567, "SP_SHARES_OUT_PERIOD_END", C$3)</f>
        <v>49628000</v>
      </c>
      <c r="D567" s="9" cm="1">
        <f t="array" ref="D567">_xll.SNL.Clients.Office.Excel.Functions.SPG($A567, "SP_SHARES_OUT_PERIOD_END", D$3)</f>
        <v>49265000</v>
      </c>
      <c r="E567" s="9" cm="1">
        <f t="array" ref="E567">_xll.SNL.Clients.Office.Excel.Functions.SPG($A567, "SP_SHARES_OUT_PERIOD_END", E$3)</f>
        <v>48862000</v>
      </c>
      <c r="F567" s="9" cm="1">
        <f t="array" ref="F567">_xll.SNL.Clients.Office.Excel.Functions.SPG($A567, "SP_SHARES_OUT_PERIOD_END", F$3)</f>
        <v>48489000</v>
      </c>
      <c r="G567" s="9" cm="1">
        <f t="array" ref="G567">_xll.SNL.Clients.Office.Excel.Functions.SPG($A567, "SP_SHARES_OUT_PERIOD_END", G$3)</f>
        <v>47829000</v>
      </c>
      <c r="H567" s="9" cm="1">
        <f t="array" ref="H567">_xll.SNL.Clients.Office.Excel.Functions.SPG($A567, "SP_SHARES_OUT_PERIOD_END", H$3)</f>
        <v>47684000</v>
      </c>
      <c r="I567" s="9" cm="1">
        <f t="array" ref="I567">_xll.SNL.Clients.Office.Excel.Functions.SPG($A567, "SP_SHARES_OUT_PERIOD_END", I$3)</f>
        <v>47616000</v>
      </c>
      <c r="J567" s="9" cm="1">
        <f t="array" ref="J567">_xll.SNL.Clients.Office.Excel.Functions.SPG($A567, "SP_SHARES_OUT_PERIOD_END", J$3)</f>
        <v>47507000</v>
      </c>
    </row>
    <row r="568" spans="1:10" x14ac:dyDescent="0.3">
      <c r="A568" s="11" t="s">
        <v>1578</v>
      </c>
      <c r="B568" s="9" cm="1">
        <f t="array" ref="B568">_xll.SNL.Clients.Office.Excel.Functions.SPG($A568, "SP_SHARES_OUT_PERIOD_END", B$3)</f>
        <v>93311881</v>
      </c>
      <c r="C568" s="9" cm="1">
        <f t="array" ref="C568">_xll.SNL.Clients.Office.Excel.Functions.SPG($A568, "SP_SHARES_OUT_PERIOD_END", C$3)</f>
        <v>92912253</v>
      </c>
      <c r="D568" s="9" cm="1">
        <f t="array" ref="D568">_xll.SNL.Clients.Office.Excel.Functions.SPG($A568, "SP_SHARES_OUT_PERIOD_END", D$3)</f>
        <v>92900256</v>
      </c>
      <c r="E568" s="9" cm="1">
        <f t="array" ref="E568">_xll.SNL.Clients.Office.Excel.Functions.SPG($A568, "SP_SHARES_OUT_PERIOD_END", E$3)</f>
        <v>92821785</v>
      </c>
      <c r="F568" s="9" cm="1">
        <f t="array" ref="F568">_xll.SNL.Clients.Office.Excel.Functions.SPG($A568, "SP_SHARES_OUT_PERIOD_END", F$3)</f>
        <v>92385167</v>
      </c>
      <c r="G568" s="9" cm="1">
        <f t="array" ref="G568">_xll.SNL.Clients.Office.Excel.Functions.SPG($A568, "SP_SHARES_OUT_PERIOD_END", G$3)</f>
        <v>92229424</v>
      </c>
      <c r="H568" s="9" cm="1">
        <f t="array" ref="H568">_xll.SNL.Clients.Office.Excel.Functions.SPG($A568, "SP_SHARES_OUT_PERIOD_END", H$3)</f>
        <v>92217463</v>
      </c>
      <c r="I568" s="9" cm="1">
        <f t="array" ref="I568">_xll.SNL.Clients.Office.Excel.Functions.SPG($A568, "SP_SHARES_OUT_PERIOD_END", I$3)</f>
        <v>92041386</v>
      </c>
      <c r="J568" s="9" cm="1">
        <f t="array" ref="J568">_xll.SNL.Clients.Office.Excel.Functions.SPG($A568, "SP_SHARES_OUT_PERIOD_END", J$3)</f>
        <v>91620404</v>
      </c>
    </row>
    <row r="569" spans="1:10" x14ac:dyDescent="0.3">
      <c r="A569" s="11" t="s">
        <v>1579</v>
      </c>
      <c r="B569" s="9" cm="1">
        <f t="array" ref="B569">_xll.SNL.Clients.Office.Excel.Functions.SPG($A569, "SP_SHARES_OUT_PERIOD_END", B$3)</f>
        <v>54296959</v>
      </c>
      <c r="C569" s="9" cm="1">
        <f t="array" ref="C569">_xll.SNL.Clients.Office.Excel.Functions.SPG($A569, "SP_SHARES_OUT_PERIOD_END", C$3)</f>
        <v>54516681</v>
      </c>
      <c r="D569" s="9" cm="1">
        <f t="array" ref="D569">_xll.SNL.Clients.Office.Excel.Functions.SPG($A569, "SP_SHARES_OUT_PERIOD_END", D$3)</f>
        <v>54446174</v>
      </c>
      <c r="E569" s="9" cm="1">
        <f t="array" ref="E569">_xll.SNL.Clients.Office.Excel.Functions.SPG($A569, "SP_SHARES_OUT_PERIOD_END", E$3)</f>
        <v>54350350</v>
      </c>
      <c r="F569" s="9" cm="1">
        <f t="array" ref="F569">_xll.SNL.Clients.Office.Excel.Functions.SPG($A569, "SP_SHARES_OUT_PERIOD_END", F$3)</f>
        <v>54495961</v>
      </c>
      <c r="G569" s="9" cm="1">
        <f t="array" ref="G569">_xll.SNL.Clients.Office.Excel.Functions.SPG($A569, "SP_SHARES_OUT_PERIOD_END", G$3)</f>
        <v>54338368</v>
      </c>
      <c r="H569" s="9" cm="1">
        <f t="array" ref="H569">_xll.SNL.Clients.Office.Excel.Functions.SPG($A569, "SP_SHARES_OUT_PERIOD_END", H$3)</f>
        <v>54304789</v>
      </c>
      <c r="I569" s="9" cm="1">
        <f t="array" ref="I569">_xll.SNL.Clients.Office.Excel.Functions.SPG($A569, "SP_SHARES_OUT_PERIOD_END", I$3)</f>
        <v>54260792</v>
      </c>
      <c r="J569" s="9" cm="1">
        <f t="array" ref="J569">_xll.SNL.Clients.Office.Excel.Functions.SPG($A569, "SP_SHARES_OUT_PERIOD_END", J$3)</f>
        <v>54229033</v>
      </c>
    </row>
    <row r="570" spans="1:10" x14ac:dyDescent="0.3">
      <c r="A570" s="11" t="s">
        <v>1580</v>
      </c>
      <c r="B570" s="9" cm="1">
        <f t="array" ref="B570">_xll.SNL.Clients.Office.Excel.Functions.SPG($A570, "SP_SHARES_OUT_PERIOD_END", B$3)</f>
        <v>159422000</v>
      </c>
      <c r="C570" s="9" cm="1">
        <f t="array" ref="C570">_xll.SNL.Clients.Office.Excel.Functions.SPG($A570, "SP_SHARES_OUT_PERIOD_END", C$3)</f>
        <v>159594000</v>
      </c>
      <c r="D570" s="9" cm="1">
        <f t="array" ref="D570">_xll.SNL.Clients.Office.Excel.Functions.SPG($A570, "SP_SHARES_OUT_PERIOD_END", D$3)</f>
        <v>164804000</v>
      </c>
      <c r="E570" s="9" cm="1">
        <f t="array" ref="E570">_xll.SNL.Clients.Office.Excel.Functions.SPG($A570, "SP_SHARES_OUT_PERIOD_END", E$3)</f>
        <v>164658000</v>
      </c>
      <c r="F570" s="9" cm="1">
        <f t="array" ref="F570">_xll.SNL.Clients.Office.Excel.Functions.SPG($A570, "SP_SHARES_OUT_PERIOD_END", F$3)</f>
        <v>166516000</v>
      </c>
      <c r="G570" s="9" cm="1">
        <f t="array" ref="G570">_xll.SNL.Clients.Office.Excel.Functions.SPG($A570, "SP_SHARES_OUT_PERIOD_END", G$3)</f>
        <v>166555000</v>
      </c>
      <c r="H570" s="9" cm="1">
        <f t="array" ref="H570">_xll.SNL.Clients.Office.Excel.Functions.SPG($A570, "SP_SHARES_OUT_PERIOD_END", H$3)</f>
        <v>166310000</v>
      </c>
      <c r="I570" s="9" cm="1">
        <f t="array" ref="I570">_xll.SNL.Clients.Office.Excel.Functions.SPG($A570, "SP_SHARES_OUT_PERIOD_END", I$3)</f>
        <v>166917000</v>
      </c>
      <c r="J570" s="9" cm="1">
        <f t="array" ref="J570">_xll.SNL.Clients.Office.Excel.Functions.SPG($A570, "SP_SHARES_OUT_PERIOD_END", J$3)</f>
        <v>149961000</v>
      </c>
    </row>
    <row r="571" spans="1:10" x14ac:dyDescent="0.3">
      <c r="A571" s="11" t="s">
        <v>1581</v>
      </c>
      <c r="B571" s="9" cm="1">
        <f t="array" ref="B571">_xll.SNL.Clients.Office.Excel.Functions.SPG($A571, "SP_SHARES_OUT_PERIOD_END", B$3)</f>
        <v>131780869</v>
      </c>
      <c r="C571" s="9" cm="1">
        <f t="array" ref="C571">_xll.SNL.Clients.Office.Excel.Functions.SPG($A571, "SP_SHARES_OUT_PERIOD_END", C$3)</f>
        <v>131700887</v>
      </c>
      <c r="D571" s="9" cm="1">
        <f t="array" ref="D571">_xll.SNL.Clients.Office.Excel.Functions.SPG($A571, "SP_SHARES_OUT_PERIOD_END", D$3)</f>
        <v>131481967</v>
      </c>
      <c r="E571" s="9" cm="1">
        <f t="array" ref="E571">_xll.SNL.Clients.Office.Excel.Functions.SPG($A571, "SP_SHARES_OUT_PERIOD_END", E$3)</f>
        <v>131477853</v>
      </c>
      <c r="F571" s="9" cm="1">
        <f t="array" ref="F571">_xll.SNL.Clients.Office.Excel.Functions.SPG($A571, "SP_SHARES_OUT_PERIOD_END", F$3)</f>
        <v>131450628</v>
      </c>
      <c r="G571" s="9" cm="1">
        <f t="array" ref="G571">_xll.SNL.Clients.Office.Excel.Functions.SPG($A571, "SP_SHARES_OUT_PERIOD_END", G$3)</f>
        <v>131437093</v>
      </c>
      <c r="H571" s="9" cm="1">
        <f t="array" ref="H571">_xll.SNL.Clients.Office.Excel.Functions.SPG($A571, "SP_SHARES_OUT_PERIOD_END", H$3)</f>
        <v>131000000</v>
      </c>
      <c r="I571" s="9" t="str" cm="1">
        <f t="array" ref="I571">_xll.SNL.Clients.Office.Excel.Functions.SPG($A571, "SP_SHARES_OUT_PERIOD_END", I$3)</f>
        <v>NA</v>
      </c>
      <c r="J571" s="9" cm="1">
        <f t="array" ref="J571">_xll.SNL.Clients.Office.Excel.Functions.SPG($A571, "SP_SHARES_OUT_PERIOD_END", J$3)</f>
        <v>130725000</v>
      </c>
    </row>
    <row r="572" spans="1:10" x14ac:dyDescent="0.3">
      <c r="A572" s="11" t="s">
        <v>1582</v>
      </c>
      <c r="B572" s="9" t="str" cm="1">
        <f t="array" ref="B572">_xll.SNL.Clients.Office.Excel.Functions.SPG($A572, "SP_SHARES_OUT_PERIOD_END", B$3)</f>
        <v>NA</v>
      </c>
      <c r="C572" s="9" cm="1">
        <f t="array" ref="C572">_xll.SNL.Clients.Office.Excel.Functions.SPG($A572, "SP_SHARES_OUT_PERIOD_END", C$3)</f>
        <v>129119007</v>
      </c>
      <c r="D572" s="9" cm="1">
        <f t="array" ref="D572">_xll.SNL.Clients.Office.Excel.Functions.SPG($A572, "SP_SHARES_OUT_PERIOD_END", D$3)</f>
        <v>128394327</v>
      </c>
      <c r="E572" s="9" cm="1">
        <f t="array" ref="E572">_xll.SNL.Clients.Office.Excel.Functions.SPG($A572, "SP_SHARES_OUT_PERIOD_END", E$3)</f>
        <v>127738637</v>
      </c>
      <c r="F572" s="9" cm="1">
        <f t="array" ref="F572">_xll.SNL.Clients.Office.Excel.Functions.SPG($A572, "SP_SHARES_OUT_PERIOD_END", F$3)</f>
        <v>125849088</v>
      </c>
      <c r="G572" s="9" cm="1">
        <f t="array" ref="G572">_xll.SNL.Clients.Office.Excel.Functions.SPG($A572, "SP_SHARES_OUT_PERIOD_END", G$3)</f>
        <v>125320226</v>
      </c>
      <c r="H572" s="9" cm="1">
        <f t="array" ref="H572">_xll.SNL.Clients.Office.Excel.Functions.SPG($A572, "SP_SHARES_OUT_PERIOD_END", H$3)</f>
        <v>124481293</v>
      </c>
      <c r="I572" s="9" cm="1">
        <f t="array" ref="I572">_xll.SNL.Clients.Office.Excel.Functions.SPG($A572, "SP_SHARES_OUT_PERIOD_END", I$3)</f>
        <v>124054755</v>
      </c>
      <c r="J572" s="9" cm="1">
        <f t="array" ref="J572">_xll.SNL.Clients.Office.Excel.Functions.SPG($A572, "SP_SHARES_OUT_PERIOD_END", J$3)</f>
        <v>76912016</v>
      </c>
    </row>
    <row r="573" spans="1:10" x14ac:dyDescent="0.3">
      <c r="A573" s="11" t="s">
        <v>1583</v>
      </c>
      <c r="B573" s="9" cm="1">
        <f t="array" ref="B573">_xll.SNL.Clients.Office.Excel.Functions.SPG($A573, "SP_SHARES_OUT_PERIOD_END", B$3)</f>
        <v>222600000</v>
      </c>
      <c r="C573" s="9" cm="1">
        <f t="array" ref="C573">_xll.SNL.Clients.Office.Excel.Functions.SPG($A573, "SP_SHARES_OUT_PERIOD_END", C$3)</f>
        <v>222100000</v>
      </c>
      <c r="D573" s="9" cm="1">
        <f t="array" ref="D573">_xll.SNL.Clients.Office.Excel.Functions.SPG($A573, "SP_SHARES_OUT_PERIOD_END", D$3)</f>
        <v>221800000</v>
      </c>
      <c r="E573" s="9" cm="1">
        <f t="array" ref="E573">_xll.SNL.Clients.Office.Excel.Functions.SPG($A573, "SP_SHARES_OUT_PERIOD_END", E$3)</f>
        <v>221900000</v>
      </c>
      <c r="F573" s="9" cm="1">
        <f t="array" ref="F573">_xll.SNL.Clients.Office.Excel.Functions.SPG($A573, "SP_SHARES_OUT_PERIOD_END", F$3)</f>
        <v>223200000</v>
      </c>
      <c r="G573" s="9" cm="1">
        <f t="array" ref="G573">_xll.SNL.Clients.Office.Excel.Functions.SPG($A573, "SP_SHARES_OUT_PERIOD_END", G$3)</f>
        <v>222600000</v>
      </c>
      <c r="H573" s="9" cm="1">
        <f t="array" ref="H573">_xll.SNL.Clients.Office.Excel.Functions.SPG($A573, "SP_SHARES_OUT_PERIOD_END", H$3)</f>
        <v>222000000</v>
      </c>
      <c r="I573" s="9" cm="1">
        <f t="array" ref="I573">_xll.SNL.Clients.Office.Excel.Functions.SPG($A573, "SP_SHARES_OUT_PERIOD_END", I$3)</f>
        <v>221500000</v>
      </c>
      <c r="J573" s="9" cm="1">
        <f t="array" ref="J573">_xll.SNL.Clients.Office.Excel.Functions.SPG($A573, "SP_SHARES_OUT_PERIOD_END", J$3)</f>
        <v>222400000</v>
      </c>
    </row>
    <row r="574" spans="1:10" x14ac:dyDescent="0.3">
      <c r="A574" s="11" t="s">
        <v>1584</v>
      </c>
      <c r="B574" s="9" cm="1">
        <f t="array" ref="B574">_xll.SNL.Clients.Office.Excel.Functions.SPG($A574, "SP_SHARES_OUT_PERIOD_END", B$3)</f>
        <v>45260487</v>
      </c>
      <c r="C574" s="9" cm="1">
        <f t="array" ref="C574">_xll.SNL.Clients.Office.Excel.Functions.SPG($A574, "SP_SHARES_OUT_PERIOD_END", C$3)</f>
        <v>45171764</v>
      </c>
      <c r="D574" s="9" cm="1">
        <f t="array" ref="D574">_xll.SNL.Clients.Office.Excel.Functions.SPG($A574, "SP_SHARES_OUT_PERIOD_END", D$3)</f>
        <v>45133051</v>
      </c>
      <c r="E574" s="9" cm="1">
        <f t="array" ref="E574">_xll.SNL.Clients.Office.Excel.Functions.SPG($A574, "SP_SHARES_OUT_PERIOD_END", E$3)</f>
        <v>45028141</v>
      </c>
      <c r="F574" s="9" cm="1">
        <f t="array" ref="F574">_xll.SNL.Clients.Office.Excel.Functions.SPG($A574, "SP_SHARES_OUT_PERIOD_END", F$3)</f>
        <v>44543252</v>
      </c>
      <c r="G574" s="9" cm="1">
        <f t="array" ref="G574">_xll.SNL.Clients.Office.Excel.Functions.SPG($A574, "SP_SHARES_OUT_PERIOD_END", G$3)</f>
        <v>44462806</v>
      </c>
      <c r="H574" s="9" cm="1">
        <f t="array" ref="H574">_xll.SNL.Clients.Office.Excel.Functions.SPG($A574, "SP_SHARES_OUT_PERIOD_END", H$3)</f>
        <v>44449975</v>
      </c>
      <c r="I574" s="9" cm="1">
        <f t="array" ref="I574">_xll.SNL.Clients.Office.Excel.Functions.SPG($A574, "SP_SHARES_OUT_PERIOD_END", I$3)</f>
        <v>44251007</v>
      </c>
      <c r="J574" s="9" cm="1">
        <f t="array" ref="J574">_xll.SNL.Clients.Office.Excel.Functions.SPG($A574, "SP_SHARES_OUT_PERIOD_END", J$3)</f>
        <v>44212743</v>
      </c>
    </row>
    <row r="575" spans="1:10" x14ac:dyDescent="0.3">
      <c r="A575" s="11" t="s">
        <v>1585</v>
      </c>
      <c r="B575" s="9" t="str" cm="1">
        <f t="array" ref="B575">_xll.SNL.Clients.Office.Excel.Functions.SPG($A575, "SP_SHARES_OUT_PERIOD_END", B$3)</f>
        <v>NA</v>
      </c>
      <c r="C575" s="9" cm="1">
        <f t="array" ref="C575">_xll.SNL.Clients.Office.Excel.Functions.SPG($A575, "SP_SHARES_OUT_PERIOD_END", C$3)</f>
        <v>79000000</v>
      </c>
      <c r="D575" s="9" cm="1">
        <f t="array" ref="D575">_xll.SNL.Clients.Office.Excel.Functions.SPG($A575, "SP_SHARES_OUT_PERIOD_END", D$3)</f>
        <v>79000000</v>
      </c>
      <c r="E575" s="9" cm="1">
        <f t="array" ref="E575">_xll.SNL.Clients.Office.Excel.Functions.SPG($A575, "SP_SHARES_OUT_PERIOD_END", E$3)</f>
        <v>78000000</v>
      </c>
      <c r="F575" s="9" cm="1">
        <f t="array" ref="F575">_xll.SNL.Clients.Office.Excel.Functions.SPG($A575, "SP_SHARES_OUT_PERIOD_END", F$3)</f>
        <v>78000000</v>
      </c>
      <c r="G575" s="9" cm="1">
        <f t="array" ref="G575">_xll.SNL.Clients.Office.Excel.Functions.SPG($A575, "SP_SHARES_OUT_PERIOD_END", G$3)</f>
        <v>78000000</v>
      </c>
      <c r="H575" s="9" cm="1">
        <f t="array" ref="H575">_xll.SNL.Clients.Office.Excel.Functions.SPG($A575, "SP_SHARES_OUT_PERIOD_END", H$3)</f>
        <v>77000000</v>
      </c>
      <c r="I575" s="9" cm="1">
        <f t="array" ref="I575">_xll.SNL.Clients.Office.Excel.Functions.SPG($A575, "SP_SHARES_OUT_PERIOD_END", I$3)</f>
        <v>77000000</v>
      </c>
      <c r="J575" s="9" cm="1">
        <f t="array" ref="J575">_xll.SNL.Clients.Office.Excel.Functions.SPG($A575, "SP_SHARES_OUT_PERIOD_END", J$3)</f>
        <v>78000000</v>
      </c>
    </row>
    <row r="576" spans="1:10" x14ac:dyDescent="0.3">
      <c r="A576" s="11" t="s">
        <v>1586</v>
      </c>
      <c r="B576" s="9" cm="1">
        <f t="array" ref="B576">_xll.SNL.Clients.Office.Excel.Functions.SPG($A576, "SP_SHARES_OUT_PERIOD_END", B$3)</f>
        <v>138063698</v>
      </c>
      <c r="C576" s="9" cm="1">
        <f t="array" ref="C576">_xll.SNL.Clients.Office.Excel.Functions.SPG($A576, "SP_SHARES_OUT_PERIOD_END", C$3)</f>
        <v>136959446</v>
      </c>
      <c r="D576" s="9" cm="1">
        <f t="array" ref="D576">_xll.SNL.Clients.Office.Excel.Functions.SPG($A576, "SP_SHARES_OUT_PERIOD_END", D$3)</f>
        <v>136706350</v>
      </c>
      <c r="E576" s="9" cm="1">
        <f t="array" ref="E576">_xll.SNL.Clients.Office.Excel.Functions.SPG($A576, "SP_SHARES_OUT_PERIOD_END", E$3)</f>
        <v>136590097</v>
      </c>
      <c r="F576" s="9" cm="1">
        <f t="array" ref="F576">_xll.SNL.Clients.Office.Excel.Functions.SPG($A576, "SP_SHARES_OUT_PERIOD_END", F$3)</f>
        <v>135843560</v>
      </c>
      <c r="G576" s="9" cm="1">
        <f t="array" ref="G576">_xll.SNL.Clients.Office.Excel.Functions.SPG($A576, "SP_SHARES_OUT_PERIOD_END", G$3)</f>
        <v>134781286</v>
      </c>
      <c r="H576" s="9" cm="1">
        <f t="array" ref="H576">_xll.SNL.Clients.Office.Excel.Functions.SPG($A576, "SP_SHARES_OUT_PERIOD_END", H$3)</f>
        <v>134497886</v>
      </c>
      <c r="I576" s="9" cm="1">
        <f t="array" ref="I576">_xll.SNL.Clients.Office.Excel.Functions.SPG($A576, "SP_SHARES_OUT_PERIOD_END", I$3)</f>
        <v>134230494</v>
      </c>
      <c r="J576" s="9" cm="1">
        <f t="array" ref="J576">_xll.SNL.Clients.Office.Excel.Functions.SPG($A576, "SP_SHARES_OUT_PERIOD_END", J$3)</f>
        <v>133930957</v>
      </c>
    </row>
    <row r="577" spans="1:10" x14ac:dyDescent="0.3">
      <c r="A577" s="11" t="s">
        <v>1587</v>
      </c>
      <c r="B577" s="9" cm="1">
        <f t="array" ref="B577">_xll.SNL.Clients.Office.Excel.Functions.SPG($A577, "SP_SHARES_OUT_PERIOD_END", B$3)</f>
        <v>85757311</v>
      </c>
      <c r="C577" s="9" cm="1">
        <f t="array" ref="C577">_xll.SNL.Clients.Office.Excel.Functions.SPG($A577, "SP_SHARES_OUT_PERIOD_END", C$3)</f>
        <v>84976325</v>
      </c>
      <c r="D577" s="9" cm="1">
        <f t="array" ref="D577">_xll.SNL.Clients.Office.Excel.Functions.SPG($A577, "SP_SHARES_OUT_PERIOD_END", D$3)</f>
        <v>86392168</v>
      </c>
      <c r="E577" s="9" cm="1">
        <f t="array" ref="E577">_xll.SNL.Clients.Office.Excel.Functions.SPG($A577, "SP_SHARES_OUT_PERIOD_END", E$3)</f>
        <v>87439686</v>
      </c>
      <c r="F577" s="9" cm="1">
        <f t="array" ref="F577">_xll.SNL.Clients.Office.Excel.Functions.SPG($A577, "SP_SHARES_OUT_PERIOD_END", F$3)</f>
        <v>88783569</v>
      </c>
      <c r="G577" s="9" cm="1">
        <f t="array" ref="G577">_xll.SNL.Clients.Office.Excel.Functions.SPG($A577, "SP_SHARES_OUT_PERIOD_END", G$3)</f>
        <v>89092686</v>
      </c>
      <c r="H577" s="9" cm="1">
        <f t="array" ref="H577">_xll.SNL.Clients.Office.Excel.Functions.SPG($A577, "SP_SHARES_OUT_PERIOD_END", H$3)</f>
        <v>91455446</v>
      </c>
      <c r="I577" s="9" cm="1">
        <f t="array" ref="I577">_xll.SNL.Clients.Office.Excel.Functions.SPG($A577, "SP_SHARES_OUT_PERIOD_END", I$3)</f>
        <v>94004647</v>
      </c>
      <c r="J577" s="9" cm="1">
        <f t="array" ref="J577">_xll.SNL.Clients.Office.Excel.Functions.SPG($A577, "SP_SHARES_OUT_PERIOD_END", J$3)</f>
        <v>96259605</v>
      </c>
    </row>
    <row r="578" spans="1:10" x14ac:dyDescent="0.3">
      <c r="A578" s="11" t="s">
        <v>1588</v>
      </c>
      <c r="B578" s="9" cm="1">
        <f t="array" ref="B578">_xll.SNL.Clients.Office.Excel.Functions.SPG($A578, "SP_SHARES_OUT_PERIOD_END", B$3)</f>
        <v>6911016</v>
      </c>
      <c r="C578" s="9" cm="1">
        <f t="array" ref="C578">_xll.SNL.Clients.Office.Excel.Functions.SPG($A578, "SP_SHARES_OUT_PERIOD_END", C$3)</f>
        <v>6967147</v>
      </c>
      <c r="D578" s="9" cm="1">
        <f t="array" ref="D578">_xll.SNL.Clients.Office.Excel.Functions.SPG($A578, "SP_SHARES_OUT_PERIOD_END", D$3)</f>
        <v>7016433</v>
      </c>
      <c r="E578" s="9" cm="1">
        <f t="array" ref="E578">_xll.SNL.Clients.Office.Excel.Functions.SPG($A578, "SP_SHARES_OUT_PERIOD_END", E$3)</f>
        <v>7082071</v>
      </c>
      <c r="F578" s="9" cm="1">
        <f t="array" ref="F578">_xll.SNL.Clients.Office.Excel.Functions.SPG($A578, "SP_SHARES_OUT_PERIOD_END", F$3)</f>
        <v>7127881</v>
      </c>
      <c r="G578" s="9" cm="1">
        <f t="array" ref="G578">_xll.SNL.Clients.Office.Excel.Functions.SPG($A578, "SP_SHARES_OUT_PERIOD_END", G$3)</f>
        <v>7087728</v>
      </c>
      <c r="H578" s="9" cm="1">
        <f t="array" ref="H578">_xll.SNL.Clients.Office.Excel.Functions.SPG($A578, "SP_SHARES_OUT_PERIOD_END", H$3)</f>
        <v>7182763</v>
      </c>
      <c r="I578" s="9" cm="1">
        <f t="array" ref="I578">_xll.SNL.Clients.Office.Excel.Functions.SPG($A578, "SP_SHARES_OUT_PERIOD_END", I$3)</f>
        <v>7254786</v>
      </c>
      <c r="J578" s="9" cm="1">
        <f t="array" ref="J578">_xll.SNL.Clients.Office.Excel.Functions.SPG($A578, "SP_SHARES_OUT_PERIOD_END", J$3)</f>
        <v>7288394</v>
      </c>
    </row>
    <row r="579" spans="1:10" x14ac:dyDescent="0.3">
      <c r="A579" s="11" t="s">
        <v>1589</v>
      </c>
      <c r="B579" s="9" cm="1">
        <f t="array" ref="B579">_xll.SNL.Clients.Office.Excel.Functions.SPG($A579, "SP_SHARES_OUT_PERIOD_END", B$3)</f>
        <v>135554230</v>
      </c>
      <c r="C579" s="9" cm="1">
        <f t="array" ref="C579">_xll.SNL.Clients.Office.Excel.Functions.SPG($A579, "SP_SHARES_OUT_PERIOD_END", C$3)</f>
        <v>135770706</v>
      </c>
      <c r="D579" s="9" cm="1">
        <f t="array" ref="D579">_xll.SNL.Clients.Office.Excel.Functions.SPG($A579, "SP_SHARES_OUT_PERIOD_END", D$3)</f>
        <v>135838250</v>
      </c>
      <c r="E579" s="9" cm="1">
        <f t="array" ref="E579">_xll.SNL.Clients.Office.Excel.Functions.SPG($A579, "SP_SHARES_OUT_PERIOD_END", E$3)</f>
        <v>136765493</v>
      </c>
      <c r="F579" s="9" cm="1">
        <f t="array" ref="F579">_xll.SNL.Clients.Office.Excel.Functions.SPG($A579, "SP_SHARES_OUT_PERIOD_END", F$3)</f>
        <v>137237206</v>
      </c>
      <c r="G579" s="9" cm="1">
        <f t="array" ref="G579">_xll.SNL.Clients.Office.Excel.Functions.SPG($A579, "SP_SHARES_OUT_PERIOD_END", G$3)</f>
        <v>137749168</v>
      </c>
      <c r="H579" s="9" cm="1">
        <f t="array" ref="H579">_xll.SNL.Clients.Office.Excel.Functions.SPG($A579, "SP_SHARES_OUT_PERIOD_END", H$3)</f>
        <v>138335747</v>
      </c>
      <c r="I579" s="9" cm="1">
        <f t="array" ref="I579">_xll.SNL.Clients.Office.Excel.Functions.SPG($A579, "SP_SHARES_OUT_PERIOD_END", I$3)</f>
        <v>139043693</v>
      </c>
      <c r="J579" s="9" cm="1">
        <f t="array" ref="J579">_xll.SNL.Clients.Office.Excel.Functions.SPG($A579, "SP_SHARES_OUT_PERIOD_END", J$3)</f>
        <v>139682017</v>
      </c>
    </row>
    <row r="580" spans="1:10" x14ac:dyDescent="0.3">
      <c r="A580" s="11" t="s">
        <v>1590</v>
      </c>
      <c r="B580" s="9" cm="1">
        <f t="array" ref="B580">_xll.SNL.Clients.Office.Excel.Functions.SPG($A580, "SP_SHARES_OUT_PERIOD_END", B$3)</f>
        <v>36559020</v>
      </c>
      <c r="C580" s="9" cm="1">
        <f t="array" ref="C580">_xll.SNL.Clients.Office.Excel.Functions.SPG($A580, "SP_SHARES_OUT_PERIOD_END", C$3)</f>
        <v>36311458</v>
      </c>
      <c r="D580" s="9" cm="1">
        <f t="array" ref="D580">_xll.SNL.Clients.Office.Excel.Functions.SPG($A580, "SP_SHARES_OUT_PERIOD_END", D$3)</f>
        <v>36335935</v>
      </c>
      <c r="E580" s="9" cm="1">
        <f t="array" ref="E580">_xll.SNL.Clients.Office.Excel.Functions.SPG($A580, "SP_SHARES_OUT_PERIOD_END", E$3)</f>
        <v>36320115</v>
      </c>
      <c r="F580" s="9" cm="1">
        <f t="array" ref="F580">_xll.SNL.Clients.Office.Excel.Functions.SPG($A580, "SP_SHARES_OUT_PERIOD_END", F$3)</f>
        <v>34812205</v>
      </c>
      <c r="G580" s="9" cm="1">
        <f t="array" ref="G580">_xll.SNL.Clients.Office.Excel.Functions.SPG($A580, "SP_SHARES_OUT_PERIOD_END", G$3)</f>
        <v>33810761</v>
      </c>
      <c r="H580" s="9" cm="1">
        <f t="array" ref="H580">_xll.SNL.Clients.Office.Excel.Functions.SPG($A580, "SP_SHARES_OUT_PERIOD_END", H$3)</f>
        <v>21257758</v>
      </c>
      <c r="I580" s="9" cm="1">
        <f t="array" ref="I580">_xll.SNL.Clients.Office.Excel.Functions.SPG($A580, "SP_SHARES_OUT_PERIOD_END", I$3)</f>
        <v>18080867</v>
      </c>
      <c r="J580" s="9" cm="1">
        <f t="array" ref="J580">_xll.SNL.Clients.Office.Excel.Functions.SPG($A580, "SP_SHARES_OUT_PERIOD_END", J$3)</f>
        <v>16483976</v>
      </c>
    </row>
    <row r="581" spans="1:10" x14ac:dyDescent="0.3">
      <c r="A581" s="11" t="s">
        <v>1591</v>
      </c>
      <c r="B581" s="9" cm="1">
        <f t="array" ref="B581">_xll.SNL.Clients.Office.Excel.Functions.SPG($A581, "SP_SHARES_OUT_PERIOD_END", B$3)</f>
        <v>80758674</v>
      </c>
      <c r="C581" s="9" cm="1">
        <f t="array" ref="C581">_xll.SNL.Clients.Office.Excel.Functions.SPG($A581, "SP_SHARES_OUT_PERIOD_END", C$3)</f>
        <v>81373760</v>
      </c>
      <c r="D581" s="9" cm="1">
        <f t="array" ref="D581">_xll.SNL.Clients.Office.Excel.Functions.SPG($A581, "SP_SHARES_OUT_PERIOD_END", D$3)</f>
        <v>81220269</v>
      </c>
      <c r="E581" s="9" cm="1">
        <f t="array" ref="E581">_xll.SNL.Clients.Office.Excel.Functions.SPG($A581, "SP_SHARES_OUT_PERIOD_END", E$3)</f>
        <v>81157173</v>
      </c>
      <c r="F581" s="9" cm="1">
        <f t="array" ref="F581">_xll.SNL.Clients.Office.Excel.Functions.SPG($A581, "SP_SHARES_OUT_PERIOD_END", F$3)</f>
        <v>81405391</v>
      </c>
      <c r="G581" s="9" cm="1">
        <f t="array" ref="G581">_xll.SNL.Clients.Office.Excel.Functions.SPG($A581, "SP_SHARES_OUT_PERIOD_END", G$3)</f>
        <v>64254700</v>
      </c>
      <c r="H581" s="9" cm="1">
        <f t="array" ref="H581">_xll.SNL.Clients.Office.Excel.Functions.SPG($A581, "SP_SHARES_OUT_PERIOD_END", H$3)</f>
        <v>64736916</v>
      </c>
      <c r="I581" s="9" cm="1">
        <f t="array" ref="I581">_xll.SNL.Clients.Office.Excel.Functions.SPG($A581, "SP_SHARES_OUT_PERIOD_END", I$3)</f>
        <v>64721190</v>
      </c>
      <c r="J581" s="9" cm="1">
        <f t="array" ref="J581">_xll.SNL.Clients.Office.Excel.Functions.SPG($A581, "SP_SHARES_OUT_PERIOD_END", J$3)</f>
        <v>65793099</v>
      </c>
    </row>
    <row r="582" spans="1:10" x14ac:dyDescent="0.3">
      <c r="A582" s="11" t="s">
        <v>1592</v>
      </c>
      <c r="B582" s="9" cm="1">
        <f t="array" ref="B582">_xll.SNL.Clients.Office.Excel.Functions.SPG($A582, "SP_SHARES_OUT_PERIOD_END", B$3)</f>
        <v>33344000</v>
      </c>
      <c r="C582" s="9" cm="1">
        <f t="array" ref="C582">_xll.SNL.Clients.Office.Excel.Functions.SPG($A582, "SP_SHARES_OUT_PERIOD_END", C$3)</f>
        <v>33194000</v>
      </c>
      <c r="D582" s="9" cm="1">
        <f t="array" ref="D582">_xll.SNL.Clients.Office.Excel.Functions.SPG($A582, "SP_SHARES_OUT_PERIOD_END", D$3)</f>
        <v>33189000</v>
      </c>
      <c r="E582" s="9" cm="1">
        <f t="array" ref="E582">_xll.SNL.Clients.Office.Excel.Functions.SPG($A582, "SP_SHARES_OUT_PERIOD_END", E$3)</f>
        <v>33137000</v>
      </c>
      <c r="F582" s="9" cm="1">
        <f t="array" ref="F582">_xll.SNL.Clients.Office.Excel.Functions.SPG($A582, "SP_SHARES_OUT_PERIOD_END", F$3)</f>
        <v>33095000</v>
      </c>
      <c r="G582" s="9" cm="1">
        <f t="array" ref="G582">_xll.SNL.Clients.Office.Excel.Functions.SPG($A582, "SP_SHARES_OUT_PERIOD_END", G$3)</f>
        <v>32874000</v>
      </c>
      <c r="H582" s="9" cm="1">
        <f t="array" ref="H582">_xll.SNL.Clients.Office.Excel.Functions.SPG($A582, "SP_SHARES_OUT_PERIOD_END", H$3)</f>
        <v>32779000</v>
      </c>
      <c r="I582" s="9" cm="1">
        <f t="array" ref="I582">_xll.SNL.Clients.Office.Excel.Functions.SPG($A582, "SP_SHARES_OUT_PERIOD_END", I$3)</f>
        <v>32703000</v>
      </c>
      <c r="J582" s="9" cm="1">
        <f t="array" ref="J582">_xll.SNL.Clients.Office.Excel.Functions.SPG($A582, "SP_SHARES_OUT_PERIOD_END", J$3)</f>
        <v>32679000</v>
      </c>
    </row>
    <row r="583" spans="1:10" x14ac:dyDescent="0.3">
      <c r="A583" s="11" t="s">
        <v>1593</v>
      </c>
      <c r="B583" s="9" cm="1">
        <f t="array" ref="B583">_xll.SNL.Clients.Office.Excel.Functions.SPG($A583, "SP_SHARES_OUT_PERIOD_END", B$3)</f>
        <v>52559285</v>
      </c>
      <c r="C583" s="9" cm="1">
        <f t="array" ref="C583">_xll.SNL.Clients.Office.Excel.Functions.SPG($A583, "SP_SHARES_OUT_PERIOD_END", C$3)</f>
        <v>52311533</v>
      </c>
      <c r="D583" s="9" cm="1">
        <f t="array" ref="D583">_xll.SNL.Clients.Office.Excel.Functions.SPG($A583, "SP_SHARES_OUT_PERIOD_END", D$3)</f>
        <v>52311533</v>
      </c>
      <c r="E583" s="9" cm="1">
        <f t="array" ref="E583">_xll.SNL.Clients.Office.Excel.Functions.SPG($A583, "SP_SHARES_OUT_PERIOD_END", E$3)</f>
        <v>52310724</v>
      </c>
      <c r="F583" s="9" cm="1">
        <f t="array" ref="F583">_xll.SNL.Clients.Office.Excel.Functions.SPG($A583, "SP_SHARES_OUT_PERIOD_END", F$3)</f>
        <v>52297273</v>
      </c>
      <c r="G583" s="9" cm="1">
        <f t="array" ref="G583">_xll.SNL.Clients.Office.Excel.Functions.SPG($A583, "SP_SHARES_OUT_PERIOD_END", G$3)</f>
        <v>52018923</v>
      </c>
      <c r="H583" s="9" cm="1">
        <f t="array" ref="H583">_xll.SNL.Clients.Office.Excel.Functions.SPG($A583, "SP_SHARES_OUT_PERIOD_END", H$3)</f>
        <v>52018114</v>
      </c>
      <c r="I583" s="9" cm="1">
        <f t="array" ref="I583">_xll.SNL.Clients.Office.Excel.Functions.SPG($A583, "SP_SHARES_OUT_PERIOD_END", I$3)</f>
        <v>52018114</v>
      </c>
      <c r="J583" s="9" cm="1">
        <f t="array" ref="J583">_xll.SNL.Clients.Office.Excel.Functions.SPG($A583, "SP_SHARES_OUT_PERIOD_END", J$3)</f>
        <v>51988886</v>
      </c>
    </row>
    <row r="584" spans="1:10" x14ac:dyDescent="0.3">
      <c r="A584" s="11" t="s">
        <v>1594</v>
      </c>
      <c r="B584" s="9" cm="1">
        <f t="array" ref="B584">_xll.SNL.Clients.Office.Excel.Functions.SPG($A584, "SP_SHARES_OUT_PERIOD_END", B$3)</f>
        <v>13551614</v>
      </c>
      <c r="C584" s="9" cm="1">
        <f t="array" ref="C584">_xll.SNL.Clients.Office.Excel.Functions.SPG($A584, "SP_SHARES_OUT_PERIOD_END", C$3)</f>
        <v>13549989</v>
      </c>
      <c r="D584" s="9" cm="1">
        <f t="array" ref="D584">_xll.SNL.Clients.Office.Excel.Functions.SPG($A584, "SP_SHARES_OUT_PERIOD_END", D$3)</f>
        <v>13548581</v>
      </c>
      <c r="E584" s="9" cm="1">
        <f t="array" ref="E584">_xll.SNL.Clients.Office.Excel.Functions.SPG($A584, "SP_SHARES_OUT_PERIOD_END", E$3)</f>
        <v>13547637</v>
      </c>
      <c r="F584" s="9" cm="1">
        <f t="array" ref="F584">_xll.SNL.Clients.Office.Excel.Functions.SPG($A584, "SP_SHARES_OUT_PERIOD_END", F$3)</f>
        <v>13554668</v>
      </c>
      <c r="G584" s="9" cm="1">
        <f t="array" ref="G584">_xll.SNL.Clients.Office.Excel.Functions.SPG($A584, "SP_SHARES_OUT_PERIOD_END", G$3)</f>
        <v>13557614</v>
      </c>
      <c r="H584" s="9" cm="1">
        <f t="array" ref="H584">_xll.SNL.Clients.Office.Excel.Functions.SPG($A584, "SP_SHARES_OUT_PERIOD_END", H$3)</f>
        <v>13563434</v>
      </c>
      <c r="I584" s="9" cm="1">
        <f t="array" ref="I584">_xll.SNL.Clients.Office.Excel.Functions.SPG($A584, "SP_SHARES_OUT_PERIOD_END", I$3)</f>
        <v>13568346</v>
      </c>
      <c r="J584" s="9" cm="1">
        <f t="array" ref="J584">_xll.SNL.Clients.Office.Excel.Functions.SPG($A584, "SP_SHARES_OUT_PERIOD_END", J$3)</f>
        <v>13578346</v>
      </c>
    </row>
    <row r="585" spans="1:10" x14ac:dyDescent="0.3">
      <c r="A585" s="11" t="s">
        <v>1595</v>
      </c>
      <c r="B585" s="9" cm="1">
        <f t="array" ref="B585">_xll.SNL.Clients.Office.Excel.Functions.SPG($A585, "SP_SHARES_OUT_PERIOD_END", B$3)</f>
        <v>61924797</v>
      </c>
      <c r="C585" s="9" cm="1">
        <f t="array" ref="C585">_xll.SNL.Clients.Office.Excel.Functions.SPG($A585, "SP_SHARES_OUT_PERIOD_END", C$3)</f>
        <v>61850434</v>
      </c>
      <c r="D585" s="9" cm="1">
        <f t="array" ref="D585">_xll.SNL.Clients.Office.Excel.Functions.SPG($A585, "SP_SHARES_OUT_PERIOD_END", D$3)</f>
        <v>61807803</v>
      </c>
      <c r="E585" s="9" cm="1">
        <f t="array" ref="E585">_xll.SNL.Clients.Office.Excel.Functions.SPG($A585, "SP_SHARES_OUT_PERIOD_END", E$3)</f>
        <v>61807803</v>
      </c>
      <c r="F585" s="9" cm="1">
        <f t="array" ref="F585">_xll.SNL.Clients.Office.Excel.Functions.SPG($A585, "SP_SHARES_OUT_PERIOD_END", F$3)</f>
        <v>63412833</v>
      </c>
      <c r="G585" s="9" cm="1">
        <f t="array" ref="G585">_xll.SNL.Clients.Office.Excel.Functions.SPG($A585, "SP_SHARES_OUT_PERIOD_END", G$3)</f>
        <v>63444681</v>
      </c>
      <c r="H585" s="9" cm="1">
        <f t="array" ref="H585">_xll.SNL.Clients.Office.Excel.Functions.SPG($A585, "SP_SHARES_OUT_PERIOD_END", H$3)</f>
        <v>63390516</v>
      </c>
      <c r="I585" s="9" cm="1">
        <f t="array" ref="I585">_xll.SNL.Clients.Office.Excel.Functions.SPG($A585, "SP_SHARES_OUT_PERIOD_END", I$3)</f>
        <v>63389496</v>
      </c>
      <c r="J585" s="9" cm="1">
        <f t="array" ref="J585">_xll.SNL.Clients.Office.Excel.Functions.SPG($A585, "SP_SHARES_OUT_PERIOD_END", J$3)</f>
        <v>63376934</v>
      </c>
    </row>
    <row r="586" spans="1:10" x14ac:dyDescent="0.3">
      <c r="A586" s="11" t="s">
        <v>1596</v>
      </c>
      <c r="B586" s="9" cm="1">
        <f t="array" ref="B586">_xll.SNL.Clients.Office.Excel.Functions.SPG($A586, "SP_SHARES_OUT_PERIOD_END", B$3)</f>
        <v>26360000</v>
      </c>
      <c r="C586" s="9" cm="1">
        <f t="array" ref="C586">_xll.SNL.Clients.Office.Excel.Functions.SPG($A586, "SP_SHARES_OUT_PERIOD_END", C$3)</f>
        <v>26708255</v>
      </c>
      <c r="D586" s="9" cm="1">
        <f t="array" ref="D586">_xll.SNL.Clients.Office.Excel.Functions.SPG($A586, "SP_SHARES_OUT_PERIOD_END", D$3)</f>
        <v>26685899</v>
      </c>
      <c r="E586" s="9" cm="1">
        <f t="array" ref="E586">_xll.SNL.Clients.Office.Excel.Functions.SPG($A586, "SP_SHARES_OUT_PERIOD_END", E$3)</f>
        <v>26683436</v>
      </c>
      <c r="F586" s="9" cm="1">
        <f t="array" ref="F586">_xll.SNL.Clients.Office.Excel.Functions.SPG($A586, "SP_SHARES_OUT_PERIOD_END", F$3)</f>
        <v>26678258</v>
      </c>
      <c r="G586" s="9" cm="1">
        <f t="array" ref="G586">_xll.SNL.Clients.Office.Excel.Functions.SPG($A586, "SP_SHARES_OUT_PERIOD_END", G$3)</f>
        <v>26671160</v>
      </c>
      <c r="H586" s="9" cm="1">
        <f t="array" ref="H586">_xll.SNL.Clients.Office.Excel.Functions.SPG($A586, "SP_SHARES_OUT_PERIOD_END", H$3)</f>
        <v>26648826</v>
      </c>
      <c r="I586" s="9" cm="1">
        <f t="array" ref="I586">_xll.SNL.Clients.Office.Excel.Functions.SPG($A586, "SP_SHARES_OUT_PERIOD_END", I$3)</f>
        <v>26648516</v>
      </c>
      <c r="J586" s="9" cm="1">
        <f t="array" ref="J586">_xll.SNL.Clients.Office.Excel.Functions.SPG($A586, "SP_SHARES_OUT_PERIOD_END", J$3)</f>
        <v>26648216</v>
      </c>
    </row>
    <row r="587" spans="1:10" x14ac:dyDescent="0.3">
      <c r="A587" s="11" t="s">
        <v>1597</v>
      </c>
      <c r="B587" s="9" cm="1">
        <f t="array" ref="B587">_xll.SNL.Clients.Office.Excel.Functions.SPG($A587, "SP_SHARES_OUT_PERIOD_END", B$3)</f>
        <v>50894945</v>
      </c>
      <c r="C587" s="9" cm="1">
        <f t="array" ref="C587">_xll.SNL.Clients.Office.Excel.Functions.SPG($A587, "SP_SHARES_OUT_PERIOD_END", C$3)</f>
        <v>50690163</v>
      </c>
      <c r="D587" s="9" cm="1">
        <f t="array" ref="D587">_xll.SNL.Clients.Office.Excel.Functions.SPG($A587, "SP_SHARES_OUT_PERIOD_END", D$3)</f>
        <v>50645877</v>
      </c>
      <c r="E587" s="9" cm="1">
        <f t="array" ref="E587">_xll.SNL.Clients.Office.Excel.Functions.SPG($A587, "SP_SHARES_OUT_PERIOD_END", E$3)</f>
        <v>50064267</v>
      </c>
      <c r="F587" s="9" cm="1">
        <f t="array" ref="F587">_xll.SNL.Clients.Office.Excel.Functions.SPG($A587, "SP_SHARES_OUT_PERIOD_END", F$3)</f>
        <v>49958896</v>
      </c>
      <c r="G587" s="9" cm="1">
        <f t="array" ref="G587">_xll.SNL.Clients.Office.Excel.Functions.SPG($A587, "SP_SHARES_OUT_PERIOD_END", G$3)</f>
        <v>49610831</v>
      </c>
      <c r="H587" s="9" cm="1">
        <f t="array" ref="H587">_xll.SNL.Clients.Office.Excel.Functions.SPG($A587, "SP_SHARES_OUT_PERIOD_END", H$3)</f>
        <v>49584705</v>
      </c>
      <c r="I587" s="9" cm="1">
        <f t="array" ref="I587">_xll.SNL.Clients.Office.Excel.Functions.SPG($A587, "SP_SHARES_OUT_PERIOD_END", I$3)</f>
        <v>49519919</v>
      </c>
      <c r="J587" s="9" cm="1">
        <f t="array" ref="J587">_xll.SNL.Clients.Office.Excel.Functions.SPG($A587, "SP_SHARES_OUT_PERIOD_END", J$3)</f>
        <v>49424573</v>
      </c>
    </row>
    <row r="588" spans="1:10" x14ac:dyDescent="0.3">
      <c r="A588" s="11" t="s">
        <v>1632</v>
      </c>
      <c r="B588" s="9" cm="1">
        <f t="array" ref="B588">_xll.SNL.Clients.Office.Excel.Functions.SPG($A588, "SP_SHARES_OUT_PERIOD_END", B$3)</f>
        <v>183109208</v>
      </c>
      <c r="C588" s="9" cm="1">
        <f t="array" ref="C588">_xll.SNL.Clients.Office.Excel.Functions.SPG($A588, "SP_SHARES_OUT_PERIOD_END", C$3)</f>
        <v>183564899</v>
      </c>
      <c r="D588" s="9" cm="1">
        <f t="array" ref="D588">_xll.SNL.Clients.Office.Excel.Functions.SPG($A588, "SP_SHARES_OUT_PERIOD_END", D$3)</f>
        <v>187048646</v>
      </c>
      <c r="E588" s="9" cm="1">
        <f t="array" ref="E588">_xll.SNL.Clients.Office.Excel.Functions.SPG($A588, "SP_SHARES_OUT_PERIOD_END", E$3)</f>
        <v>188591960</v>
      </c>
      <c r="F588" s="9" cm="1">
        <f t="array" ref="F588">_xll.SNL.Clients.Office.Excel.Functions.SPG($A588, "SP_SHARES_OUT_PERIOD_END", F$3)</f>
        <v>190598309</v>
      </c>
      <c r="G588" s="9" cm="1">
        <f t="array" ref="G588">_xll.SNL.Clients.Office.Excel.Functions.SPG($A588, "SP_SHARES_OUT_PERIOD_END", G$3)</f>
        <v>189967135</v>
      </c>
      <c r="H588" s="9" cm="1">
        <f t="array" ref="H588">_xll.SNL.Clients.Office.Excel.Functions.SPG($A588, "SP_SHARES_OUT_PERIOD_END", H$3)</f>
        <v>193460704</v>
      </c>
      <c r="I588" s="9" cm="1">
        <f t="array" ref="I588">_xll.SNL.Clients.Office.Excel.Functions.SPG($A588, "SP_SHARES_OUT_PERIOD_END", I$3)</f>
        <v>198375893</v>
      </c>
      <c r="J588" s="9" cm="1">
        <f t="array" ref="J588">_xll.SNL.Clients.Office.Excel.Functions.SPG($A588, "SP_SHARES_OUT_PERIOD_END", J$3)</f>
        <v>203723099</v>
      </c>
    </row>
    <row r="589" spans="1:10" x14ac:dyDescent="0.3">
      <c r="A589" s="11" t="s">
        <v>1598</v>
      </c>
      <c r="B589" s="9" cm="1">
        <f t="array" ref="B589">_xll.SNL.Clients.Office.Excel.Functions.SPG($A589, "SP_SHARES_OUT_PERIOD_END", B$3)</f>
        <v>28000000</v>
      </c>
      <c r="C589" s="9" cm="1">
        <f t="array" ref="C589">_xll.SNL.Clients.Office.Excel.Functions.SPG($A589, "SP_SHARES_OUT_PERIOD_END", C$3)</f>
        <v>28400000</v>
      </c>
      <c r="D589" s="9" cm="1">
        <f t="array" ref="D589">_xll.SNL.Clients.Office.Excel.Functions.SPG($A589, "SP_SHARES_OUT_PERIOD_END", D$3)</f>
        <v>28800000</v>
      </c>
      <c r="E589" s="9" cm="1">
        <f t="array" ref="E589">_xll.SNL.Clients.Office.Excel.Functions.SPG($A589, "SP_SHARES_OUT_PERIOD_END", E$3)</f>
        <v>29000000</v>
      </c>
      <c r="F589" s="9" cm="1">
        <f t="array" ref="F589">_xll.SNL.Clients.Office.Excel.Functions.SPG($A589, "SP_SHARES_OUT_PERIOD_END", F$3)</f>
        <v>29300000</v>
      </c>
      <c r="G589" s="9" cm="1">
        <f t="array" ref="G589">_xll.SNL.Clients.Office.Excel.Functions.SPG($A589, "SP_SHARES_OUT_PERIOD_END", G$3)</f>
        <v>29200000</v>
      </c>
      <c r="H589" s="9" cm="1">
        <f t="array" ref="H589">_xll.SNL.Clients.Office.Excel.Functions.SPG($A589, "SP_SHARES_OUT_PERIOD_END", H$3)</f>
        <v>29800000</v>
      </c>
      <c r="I589" s="9" cm="1">
        <f t="array" ref="I589">_xll.SNL.Clients.Office.Excel.Functions.SPG($A589, "SP_SHARES_OUT_PERIOD_END", I$3)</f>
        <v>30200000</v>
      </c>
      <c r="J589" s="9" cm="1">
        <f t="array" ref="J589">_xll.SNL.Clients.Office.Excel.Functions.SPG($A589, "SP_SHARES_OUT_PERIOD_END", J$3)</f>
        <v>30600000</v>
      </c>
    </row>
    <row r="590" spans="1:10" x14ac:dyDescent="0.3">
      <c r="A590" s="11" t="s">
        <v>1599</v>
      </c>
      <c r="B590" s="9" cm="1">
        <f t="array" ref="B590">_xll.SNL.Clients.Office.Excel.Functions.SPG($A590, "SP_SHARES_OUT_PERIOD_END", B$3)</f>
        <v>143067956</v>
      </c>
      <c r="C590" s="9" cm="1">
        <f t="array" ref="C590">_xll.SNL.Clients.Office.Excel.Functions.SPG($A590, "SP_SHARES_OUT_PERIOD_END", C$3)</f>
        <v>141274956</v>
      </c>
      <c r="D590" s="9" cm="1">
        <f t="array" ref="D590">_xll.SNL.Clients.Office.Excel.Functions.SPG($A590, "SP_SHARES_OUT_PERIOD_END", D$3)</f>
        <v>141274577</v>
      </c>
      <c r="E590" s="9" cm="1">
        <f t="array" ref="E590">_xll.SNL.Clients.Office.Excel.Functions.SPG($A590, "SP_SHARES_OUT_PERIOD_END", E$3)</f>
        <v>146950841</v>
      </c>
      <c r="F590" s="9" cm="1">
        <f t="array" ref="F590">_xll.SNL.Clients.Office.Excel.Functions.SPG($A590, "SP_SHARES_OUT_PERIOD_END", F$3)</f>
        <v>146892668</v>
      </c>
      <c r="G590" s="9" cm="1">
        <f t="array" ref="G590">_xll.SNL.Clients.Office.Excel.Functions.SPG($A590, "SP_SHARES_OUT_PERIOD_END", G$3)</f>
        <v>145319778</v>
      </c>
      <c r="H590" s="9" cm="1">
        <f t="array" ref="H590">_xll.SNL.Clients.Office.Excel.Functions.SPG($A590, "SP_SHARES_OUT_PERIOD_END", H$3)</f>
        <v>145293986</v>
      </c>
      <c r="I590" s="9" cm="1">
        <f t="array" ref="I590">_xll.SNL.Clients.Office.Excel.Functions.SPG($A590, "SP_SHARES_OUT_PERIOD_END", I$3)</f>
        <v>145243872</v>
      </c>
      <c r="J590" s="9" cm="1">
        <f t="array" ref="J590">_xll.SNL.Clients.Office.Excel.Functions.SPG($A590, "SP_SHARES_OUT_PERIOD_END", J$3)</f>
        <v>144136711</v>
      </c>
    </row>
    <row r="591" spans="1:10" x14ac:dyDescent="0.3">
      <c r="A591" s="11" t="s">
        <v>1600</v>
      </c>
      <c r="B591" s="9" cm="1">
        <f t="array" ref="B591">_xll.SNL.Clients.Office.Excel.Functions.SPG($A591, "SP_SHARES_OUT_PERIOD_END", B$3)</f>
        <v>86148263</v>
      </c>
      <c r="C591" s="9" cm="1">
        <f t="array" ref="C591">_xll.SNL.Clients.Office.Excel.Functions.SPG($A591, "SP_SHARES_OUT_PERIOD_END", C$3)</f>
        <v>86101154</v>
      </c>
      <c r="D591" s="9" cm="1">
        <f t="array" ref="D591">_xll.SNL.Clients.Office.Excel.Functions.SPG($A591, "SP_SHARES_OUT_PERIOD_END", D$3)</f>
        <v>85977995</v>
      </c>
      <c r="E591" s="9" cm="1">
        <f t="array" ref="E591">_xll.SNL.Clients.Office.Excel.Functions.SPG($A591, "SP_SHARES_OUT_PERIOD_END", E$3)</f>
        <v>85901439</v>
      </c>
      <c r="F591" s="9" cm="1">
        <f t="array" ref="F591">_xll.SNL.Clients.Office.Excel.Functions.SPG($A591, "SP_SHARES_OUT_PERIOD_END", F$3)</f>
        <v>85808508</v>
      </c>
      <c r="G591" s="9" cm="1">
        <f t="array" ref="G591">_xll.SNL.Clients.Office.Excel.Functions.SPG($A591, "SP_SHARES_OUT_PERIOD_END", G$3)</f>
        <v>85812883</v>
      </c>
      <c r="H591" s="9" cm="1">
        <f t="array" ref="H591">_xll.SNL.Clients.Office.Excel.Functions.SPG($A591, "SP_SHARES_OUT_PERIOD_END", H$3)</f>
        <v>85631304</v>
      </c>
      <c r="I591" s="9" cm="1">
        <f t="array" ref="I591">_xll.SNL.Clients.Office.Excel.Functions.SPG($A591, "SP_SHARES_OUT_PERIOD_END", I$3)</f>
        <v>86000000</v>
      </c>
      <c r="J591" s="9" cm="1">
        <f t="array" ref="J591">_xll.SNL.Clients.Office.Excel.Functions.SPG($A591, "SP_SHARES_OUT_PERIOD_END", J$3)</f>
        <v>86000000</v>
      </c>
    </row>
    <row r="592" spans="1:10" x14ac:dyDescent="0.3">
      <c r="A592" s="11" t="s">
        <v>1601</v>
      </c>
      <c r="B592" s="9" cm="1">
        <f t="array" ref="B592">_xll.SNL.Clients.Office.Excel.Functions.SPG($A592, "SP_SHARES_OUT_PERIOD_END", B$3)</f>
        <v>155623000</v>
      </c>
      <c r="C592" s="9" cm="1">
        <f t="array" ref="C592">_xll.SNL.Clients.Office.Excel.Functions.SPG($A592, "SP_SHARES_OUT_PERIOD_END", C$3)</f>
        <v>138679000</v>
      </c>
      <c r="D592" s="9" cm="1">
        <f t="array" ref="D592">_xll.SNL.Clients.Office.Excel.Functions.SPG($A592, "SP_SHARES_OUT_PERIOD_END", D$3)</f>
        <v>126888000</v>
      </c>
      <c r="E592" s="9" cm="1">
        <f t="array" ref="E592">_xll.SNL.Clients.Office.Excel.Functions.SPG($A592, "SP_SHARES_OUT_PERIOD_END", E$3)</f>
        <v>126409000</v>
      </c>
      <c r="F592" s="9" cm="1">
        <f t="array" ref="F592">_xll.SNL.Clients.Office.Excel.Functions.SPG($A592, "SP_SHARES_OUT_PERIOD_END", F$3)</f>
        <v>125833000</v>
      </c>
      <c r="G592" s="9" cm="1">
        <f t="array" ref="G592">_xll.SNL.Clients.Office.Excel.Functions.SPG($A592, "SP_SHARES_OUT_PERIOD_END", G$3)</f>
        <v>125785000</v>
      </c>
      <c r="H592" s="9" cm="1">
        <f t="array" ref="H592">_xll.SNL.Clients.Office.Excel.Functions.SPG($A592, "SP_SHARES_OUT_PERIOD_END", H$3)</f>
        <v>125321000</v>
      </c>
      <c r="I592" s="9" cm="1">
        <f t="array" ref="I592">_xll.SNL.Clients.Office.Excel.Functions.SPG($A592, "SP_SHARES_OUT_PERIOD_END", I$3)</f>
        <v>124794000</v>
      </c>
      <c r="J592" s="9" cm="1">
        <f t="array" ref="J592">_xll.SNL.Clients.Office.Excel.Functions.SPG($A592, "SP_SHARES_OUT_PERIOD_END", J$3)</f>
        <v>124437000</v>
      </c>
    </row>
    <row r="593" spans="1:10" x14ac:dyDescent="0.3">
      <c r="A593" s="11" t="s">
        <v>1602</v>
      </c>
      <c r="B593" s="9" cm="1">
        <f t="array" ref="B593">_xll.SNL.Clients.Office.Excel.Functions.SPG($A593, "SP_SHARES_OUT_PERIOD_END", B$3)</f>
        <v>81044051</v>
      </c>
      <c r="C593" s="9" cm="1">
        <f t="array" ref="C593">_xll.SNL.Clients.Office.Excel.Functions.SPG($A593, "SP_SHARES_OUT_PERIOD_END", C$3)</f>
        <v>80329020</v>
      </c>
      <c r="D593" s="9" cm="1">
        <f t="array" ref="D593">_xll.SNL.Clients.Office.Excel.Functions.SPG($A593, "SP_SHARES_OUT_PERIOD_END", D$3)</f>
        <v>80066948</v>
      </c>
      <c r="E593" s="9" cm="1">
        <f t="array" ref="E593">_xll.SNL.Clients.Office.Excel.Functions.SPG($A593, "SP_SHARES_OUT_PERIOD_END", E$3)</f>
        <v>80010118</v>
      </c>
      <c r="F593" s="9" cm="1">
        <f t="array" ref="F593">_xll.SNL.Clients.Office.Excel.Functions.SPG($A593, "SP_SHARES_OUT_PERIOD_END", F$3)</f>
        <v>79920209</v>
      </c>
      <c r="G593" s="9" cm="1">
        <f t="array" ref="G593">_xll.SNL.Clients.Office.Excel.Functions.SPG($A593, "SP_SHARES_OUT_PERIOD_END", G$3)</f>
        <v>79550502</v>
      </c>
      <c r="H593" s="9" cm="1">
        <f t="array" ref="H593">_xll.SNL.Clients.Office.Excel.Functions.SPG($A593, "SP_SHARES_OUT_PERIOD_END", H$3)</f>
        <v>79532461</v>
      </c>
      <c r="I593" s="9" cm="1">
        <f t="array" ref="I593">_xll.SNL.Clients.Office.Excel.Functions.SPG($A593, "SP_SHARES_OUT_PERIOD_END", I$3)</f>
        <v>79508469</v>
      </c>
      <c r="J593" s="9" cm="1">
        <f t="array" ref="J593">_xll.SNL.Clients.Office.Excel.Functions.SPG($A593, "SP_SHARES_OUT_PERIOD_END", J$3)</f>
        <v>79427116</v>
      </c>
    </row>
    <row r="594" spans="1:10" x14ac:dyDescent="0.3">
      <c r="A594" s="11" t="s">
        <v>1603</v>
      </c>
      <c r="B594" s="9" cm="1">
        <f t="array" ref="B594">_xll.SNL.Clients.Office.Excel.Functions.SPG($A594, "SP_SHARES_OUT_PERIOD_END", B$3)</f>
        <v>5200000</v>
      </c>
      <c r="C594" s="9" cm="1">
        <f t="array" ref="C594">_xll.SNL.Clients.Office.Excel.Functions.SPG($A594, "SP_SHARES_OUT_PERIOD_END", C$3)</f>
        <v>5435356</v>
      </c>
      <c r="D594" s="9" cm="1">
        <f t="array" ref="D594">_xll.SNL.Clients.Office.Excel.Functions.SPG($A594, "SP_SHARES_OUT_PERIOD_END", D$3)</f>
        <v>5401953</v>
      </c>
      <c r="E594" s="9" cm="1">
        <f t="array" ref="E594">_xll.SNL.Clients.Office.Excel.Functions.SPG($A594, "SP_SHARES_OUT_PERIOD_END", E$3)</f>
        <v>5479821</v>
      </c>
      <c r="F594" s="9" cm="1">
        <f t="array" ref="F594">_xll.SNL.Clients.Office.Excel.Functions.SPG($A594, "SP_SHARES_OUT_PERIOD_END", F$3)</f>
        <v>5550088</v>
      </c>
      <c r="G594" s="9" cm="1">
        <f t="array" ref="G594">_xll.SNL.Clients.Office.Excel.Functions.SPG($A594, "SP_SHARES_OUT_PERIOD_END", G$3)</f>
        <v>5684722</v>
      </c>
      <c r="H594" s="9" cm="1">
        <f t="array" ref="H594">_xll.SNL.Clients.Office.Excel.Functions.SPG($A594, "SP_SHARES_OUT_PERIOD_END", H$3)</f>
        <v>5782211</v>
      </c>
      <c r="I594" s="9" cm="1">
        <f t="array" ref="I594">_xll.SNL.Clients.Office.Excel.Functions.SPG($A594, "SP_SHARES_OUT_PERIOD_END", I$3)</f>
        <v>5778008</v>
      </c>
      <c r="J594" s="9" cm="1">
        <f t="array" ref="J594">_xll.SNL.Clients.Office.Excel.Functions.SPG($A594, "SP_SHARES_OUT_PERIOD_END", J$3)</f>
        <v>5770468</v>
      </c>
    </row>
    <row r="595" spans="1:10" x14ac:dyDescent="0.3">
      <c r="A595" s="11" t="s">
        <v>1604</v>
      </c>
      <c r="B595" s="9" cm="1">
        <f t="array" ref="B595">_xll.SNL.Clients.Office.Excel.Functions.SPG($A595, "SP_SHARES_OUT_PERIOD_END", B$3)</f>
        <v>56600000</v>
      </c>
      <c r="C595" s="9" cm="1">
        <f t="array" ref="C595">_xll.SNL.Clients.Office.Excel.Functions.SPG($A595, "SP_SHARES_OUT_PERIOD_END", C$3)</f>
        <v>56700000</v>
      </c>
      <c r="D595" s="9" cm="1">
        <f t="array" ref="D595">_xll.SNL.Clients.Office.Excel.Functions.SPG($A595, "SP_SHARES_OUT_PERIOD_END", D$3)</f>
        <v>58100000</v>
      </c>
      <c r="E595" s="9" cm="1">
        <f t="array" ref="E595">_xll.SNL.Clients.Office.Excel.Functions.SPG($A595, "SP_SHARES_OUT_PERIOD_END", E$3)</f>
        <v>59100000</v>
      </c>
      <c r="F595" s="9" cm="1">
        <f t="array" ref="F595">_xll.SNL.Clients.Office.Excel.Functions.SPG($A595, "SP_SHARES_OUT_PERIOD_END", F$3)</f>
        <v>59900000</v>
      </c>
      <c r="G595" s="9" cm="1">
        <f t="array" ref="G595">_xll.SNL.Clients.Office.Excel.Functions.SPG($A595, "SP_SHARES_OUT_PERIOD_END", G$3)</f>
        <v>59800000</v>
      </c>
      <c r="H595" s="9" cm="1">
        <f t="array" ref="H595">_xll.SNL.Clients.Office.Excel.Functions.SPG($A595, "SP_SHARES_OUT_PERIOD_END", H$3)</f>
        <v>60200000</v>
      </c>
      <c r="I595" s="9" cm="1">
        <f t="array" ref="I595">_xll.SNL.Clients.Office.Excel.Functions.SPG($A595, "SP_SHARES_OUT_PERIOD_END", I$3)</f>
        <v>60200000</v>
      </c>
      <c r="J595" s="9" cm="1">
        <f t="array" ref="J595">_xll.SNL.Clients.Office.Excel.Functions.SPG($A595, "SP_SHARES_OUT_PERIOD_END", J$3)</f>
        <v>62100000</v>
      </c>
    </row>
    <row r="596" spans="1:10" x14ac:dyDescent="0.3">
      <c r="A596" s="11" t="s">
        <v>1605</v>
      </c>
      <c r="B596" s="9" cm="1">
        <f t="array" ref="B596">_xll.SNL.Clients.Office.Excel.Functions.SPG($A596, "SP_SHARES_OUT_PERIOD_END", B$3)</f>
        <v>49377000</v>
      </c>
      <c r="C596" s="9" cm="1">
        <f t="array" ref="C596">_xll.SNL.Clients.Office.Excel.Functions.SPG($A596, "SP_SHARES_OUT_PERIOD_END", C$3)</f>
        <v>50044032</v>
      </c>
      <c r="D596" s="9" cm="1">
        <f t="array" ref="D596">_xll.SNL.Clients.Office.Excel.Functions.SPG($A596, "SP_SHARES_OUT_PERIOD_END", D$3)</f>
        <v>50260265</v>
      </c>
      <c r="E596" s="9" cm="1">
        <f t="array" ref="E596">_xll.SNL.Clients.Office.Excel.Functions.SPG($A596, "SP_SHARES_OUT_PERIOD_END", E$3)</f>
        <v>49512937</v>
      </c>
      <c r="F596" s="9" cm="1">
        <f t="array" ref="F596">_xll.SNL.Clients.Office.Excel.Functions.SPG($A596, "SP_SHARES_OUT_PERIOD_END", F$3)</f>
        <v>50146357</v>
      </c>
      <c r="G596" s="9" cm="1">
        <f t="array" ref="G596">_xll.SNL.Clients.Office.Excel.Functions.SPG($A596, "SP_SHARES_OUT_PERIOD_END", G$3)</f>
        <v>49287000</v>
      </c>
      <c r="H596" s="9" cm="1">
        <f t="array" ref="H596">_xll.SNL.Clients.Office.Excel.Functions.SPG($A596, "SP_SHARES_OUT_PERIOD_END", H$3)</f>
        <v>48951000</v>
      </c>
      <c r="I596" s="9" cm="1">
        <f t="array" ref="I596">_xll.SNL.Clients.Office.Excel.Functions.SPG($A596, "SP_SHARES_OUT_PERIOD_END", I$3)</f>
        <v>48659323</v>
      </c>
      <c r="J596" s="9" cm="1">
        <f t="array" ref="J596">_xll.SNL.Clients.Office.Excel.Functions.SPG($A596, "SP_SHARES_OUT_PERIOD_END", J$3)</f>
        <v>48619000</v>
      </c>
    </row>
    <row r="597" spans="1:10" x14ac:dyDescent="0.3">
      <c r="A597" s="11" t="s">
        <v>1606</v>
      </c>
      <c r="B597" s="9" cm="1">
        <f t="array" ref="B597">_xll.SNL.Clients.Office.Excel.Functions.SPG($A597, "SP_SHARES_OUT_PERIOD_END", B$3)</f>
        <v>49535449</v>
      </c>
      <c r="C597" s="9" cm="1">
        <f t="array" ref="C597">_xll.SNL.Clients.Office.Excel.Functions.SPG($A597, "SP_SHARES_OUT_PERIOD_END", C$3)</f>
        <v>49482982</v>
      </c>
      <c r="D597" s="9" cm="1">
        <f t="array" ref="D597">_xll.SNL.Clients.Office.Excel.Functions.SPG($A597, "SP_SHARES_OUT_PERIOD_END", D$3)</f>
        <v>49424731</v>
      </c>
      <c r="E597" s="9" cm="1">
        <f t="array" ref="E597">_xll.SNL.Clients.Office.Excel.Functions.SPG($A597, "SP_SHARES_OUT_PERIOD_END", E$3)</f>
        <v>49331514</v>
      </c>
      <c r="F597" s="9" cm="1">
        <f t="array" ref="F597">_xll.SNL.Clients.Office.Excel.Functions.SPG($A597, "SP_SHARES_OUT_PERIOD_END", F$3)</f>
        <v>49294494</v>
      </c>
      <c r="G597" s="9" cm="1">
        <f t="array" ref="G597">_xll.SNL.Clients.Office.Excel.Functions.SPG($A597, "SP_SHARES_OUT_PERIOD_END", G$3)</f>
        <v>49286517</v>
      </c>
      <c r="H597" s="9" cm="1">
        <f t="array" ref="H597">_xll.SNL.Clients.Office.Excel.Functions.SPG($A597, "SP_SHARES_OUT_PERIOD_END", H$3)</f>
        <v>49300000</v>
      </c>
      <c r="I597" s="9" cm="1">
        <f t="array" ref="I597">_xll.SNL.Clients.Office.Excel.Functions.SPG($A597, "SP_SHARES_OUT_PERIOD_END", I$3)</f>
        <v>49300000</v>
      </c>
      <c r="J597" s="9" cm="1">
        <f t="array" ref="J597">_xll.SNL.Clients.Office.Excel.Functions.SPG($A597, "SP_SHARES_OUT_PERIOD_END", J$3)</f>
        <v>49300000</v>
      </c>
    </row>
    <row r="598" spans="1:10" x14ac:dyDescent="0.3">
      <c r="A598" s="11" t="s">
        <v>1607</v>
      </c>
      <c r="B598" s="9" cm="1">
        <f t="array" ref="B598">_xll.SNL.Clients.Office.Excel.Functions.SPG($A598, "SP_SHARES_OUT_PERIOD_END", B$3)</f>
        <v>57693335</v>
      </c>
      <c r="C598" s="9" cm="1">
        <f t="array" ref="C598">_xll.SNL.Clients.Office.Excel.Functions.SPG($A598, "SP_SHARES_OUT_PERIOD_END", C$3)</f>
        <v>58657209</v>
      </c>
      <c r="D598" s="9" cm="1">
        <f t="array" ref="D598">_xll.SNL.Clients.Office.Excel.Functions.SPG($A598, "SP_SHARES_OUT_PERIOD_END", D$3)</f>
        <v>59033007</v>
      </c>
      <c r="E598" s="9" cm="1">
        <f t="array" ref="E598">_xll.SNL.Clients.Office.Excel.Functions.SPG($A598, "SP_SHARES_OUT_PERIOD_END", E$3)</f>
        <v>59261262</v>
      </c>
      <c r="F598" s="9" cm="1">
        <f t="array" ref="F598">_xll.SNL.Clients.Office.Excel.Functions.SPG($A598, "SP_SHARES_OUT_PERIOD_END", F$3)</f>
        <v>60083965</v>
      </c>
      <c r="G598" s="9" cm="1">
        <f t="array" ref="G598">_xll.SNL.Clients.Office.Excel.Functions.SPG($A598, "SP_SHARES_OUT_PERIOD_END", G$3)</f>
        <v>60537831</v>
      </c>
      <c r="H598" s="9" cm="1">
        <f t="array" ref="H598">_xll.SNL.Clients.Office.Excel.Functions.SPG($A598, "SP_SHARES_OUT_PERIOD_END", H$3)</f>
        <v>60727639</v>
      </c>
      <c r="I598" s="9" cm="1">
        <f t="array" ref="I598">_xll.SNL.Clients.Office.Excel.Functions.SPG($A598, "SP_SHARES_OUT_PERIOD_END", I$3)</f>
        <v>61092600</v>
      </c>
      <c r="J598" s="9" cm="1">
        <f t="array" ref="J598">_xll.SNL.Clients.Office.Excel.Functions.SPG($A598, "SP_SHARES_OUT_PERIOD_END", J$3)</f>
        <v>61386515</v>
      </c>
    </row>
    <row r="599" spans="1:10" x14ac:dyDescent="0.3">
      <c r="A599" s="11" t="s">
        <v>1608</v>
      </c>
      <c r="B599" s="9" cm="1">
        <f t="array" ref="B599">_xll.SNL.Clients.Office.Excel.Functions.SPG($A599, "SP_SHARES_OUT_PERIOD_END", B$3)</f>
        <v>71136000</v>
      </c>
      <c r="C599" s="9" cm="1">
        <f t="array" ref="C599">_xll.SNL.Clients.Office.Excel.Functions.SPG($A599, "SP_SHARES_OUT_PERIOD_END", C$3)</f>
        <v>70256108</v>
      </c>
      <c r="D599" s="9" cm="1">
        <f t="array" ref="D599">_xll.SNL.Clients.Office.Excel.Functions.SPG($A599, "SP_SHARES_OUT_PERIOD_END", D$3)</f>
        <v>69963447</v>
      </c>
      <c r="E599" s="9" cm="1">
        <f t="array" ref="E599">_xll.SNL.Clients.Office.Excel.Functions.SPG($A599, "SP_SHARES_OUT_PERIOD_END", E$3)</f>
        <v>61766054</v>
      </c>
      <c r="F599" s="9" cm="1">
        <f t="array" ref="F599">_xll.SNL.Clients.Office.Excel.Functions.SPG($A599, "SP_SHARES_OUT_PERIOD_END", F$3)</f>
        <v>61634685</v>
      </c>
      <c r="G599" s="9" cm="1">
        <f t="array" ref="G599">_xll.SNL.Clients.Office.Excel.Functions.SPG($A599, "SP_SHARES_OUT_PERIOD_END", G$3)</f>
        <v>60998191</v>
      </c>
      <c r="H599" s="9" cm="1">
        <f t="array" ref="H599">_xll.SNL.Clients.Office.Excel.Functions.SPG($A599, "SP_SHARES_OUT_PERIOD_END", H$3)</f>
        <v>60665900</v>
      </c>
      <c r="I599" s="9" cm="1">
        <f t="array" ref="I599">_xll.SNL.Clients.Office.Excel.Functions.SPG($A599, "SP_SHARES_OUT_PERIOD_END", I$3)</f>
        <v>60600060</v>
      </c>
      <c r="J599" s="9" cm="1">
        <f t="array" ref="J599">_xll.SNL.Clients.Office.Excel.Functions.SPG($A599, "SP_SHARES_OUT_PERIOD_END", J$3)</f>
        <v>60381600</v>
      </c>
    </row>
    <row r="600" spans="1:10" x14ac:dyDescent="0.3">
      <c r="A600" s="11" t="s">
        <v>1609</v>
      </c>
      <c r="B600" s="9" cm="1">
        <f t="array" ref="B600">_xll.SNL.Clients.Office.Excel.Functions.SPG($A600, "SP_SHARES_OUT_PERIOD_END", B$3)</f>
        <v>98703136</v>
      </c>
      <c r="C600" s="9" cm="1">
        <f t="array" ref="C600">_xll.SNL.Clients.Office.Excel.Functions.SPG($A600, "SP_SHARES_OUT_PERIOD_END", C$3)</f>
        <v>101310135</v>
      </c>
      <c r="D600" s="9" cm="1">
        <f t="array" ref="D600">_xll.SNL.Clients.Office.Excel.Functions.SPG($A600, "SP_SHARES_OUT_PERIOD_END", D$3)</f>
        <v>101816814</v>
      </c>
      <c r="E600" s="9" cm="1">
        <f t="array" ref="E600">_xll.SNL.Clients.Office.Excel.Functions.SPG($A600, "SP_SHARES_OUT_PERIOD_END", E$3)</f>
        <v>101963677</v>
      </c>
      <c r="F600" s="9" cm="1">
        <f t="array" ref="F600">_xll.SNL.Clients.Office.Excel.Functions.SPG($A600, "SP_SHARES_OUT_PERIOD_END", F$3)</f>
        <v>101963677</v>
      </c>
      <c r="G600" s="9" cm="1">
        <f t="array" ref="G600">_xll.SNL.Clients.Office.Excel.Functions.SPG($A600, "SP_SHARES_OUT_PERIOD_END", G$3)</f>
        <v>102372589</v>
      </c>
      <c r="H600" s="9" cm="1">
        <f t="array" ref="H600">_xll.SNL.Clients.Office.Excel.Functions.SPG($A600, "SP_SHARES_OUT_PERIOD_END", H$3)</f>
        <v>106050821</v>
      </c>
      <c r="I600" s="9" cm="1">
        <f t="array" ref="I600">_xll.SNL.Clients.Office.Excel.Functions.SPG($A600, "SP_SHARES_OUT_PERIOD_END", I$3)</f>
        <v>108121598</v>
      </c>
      <c r="J600" s="9" cm="1">
        <f t="array" ref="J600">_xll.SNL.Clients.Office.Excel.Functions.SPG($A600, "SP_SHARES_OUT_PERIOD_END", J$3)</f>
        <v>110661486</v>
      </c>
    </row>
    <row r="601" spans="1:10" x14ac:dyDescent="0.3">
      <c r="A601" s="11" t="s">
        <v>1610</v>
      </c>
      <c r="B601" s="9" cm="1">
        <f t="array" ref="B601">_xll.SNL.Clients.Office.Excel.Functions.SPG($A601, "SP_SHARES_OUT_PERIOD_END", B$3)</f>
        <v>125780000</v>
      </c>
      <c r="C601" s="9" cm="1">
        <f t="array" ref="C601">_xll.SNL.Clients.Office.Excel.Functions.SPG($A601, "SP_SHARES_OUT_PERIOD_END", C$3)</f>
        <v>124435000</v>
      </c>
      <c r="D601" s="9" cm="1">
        <f t="array" ref="D601">_xll.SNL.Clients.Office.Excel.Functions.SPG($A601, "SP_SHARES_OUT_PERIOD_END", D$3)</f>
        <v>124363000</v>
      </c>
      <c r="E601" s="9" cm="1">
        <f t="array" ref="E601">_xll.SNL.Clients.Office.Excel.Functions.SPG($A601, "SP_SHARES_OUT_PERIOD_END", E$3)</f>
        <v>124319000</v>
      </c>
      <c r="F601" s="9" cm="1">
        <f t="array" ref="F601">_xll.SNL.Clients.Office.Excel.Functions.SPG($A601, "SP_SHARES_OUT_PERIOD_END", F$3)</f>
        <v>124185000</v>
      </c>
      <c r="G601" s="9" cm="1">
        <f t="array" ref="G601">_xll.SNL.Clients.Office.Excel.Functions.SPG($A601, "SP_SHARES_OUT_PERIOD_END", G$3)</f>
        <v>123144000</v>
      </c>
      <c r="H601" s="9" cm="1">
        <f t="array" ref="H601">_xll.SNL.Clients.Office.Excel.Functions.SPG($A601, "SP_SHARES_OUT_PERIOD_END", H$3)</f>
        <v>122905999</v>
      </c>
      <c r="I601" s="9" cm="1">
        <f t="array" ref="I601">_xll.SNL.Clients.Office.Excel.Functions.SPG($A601, "SP_SHARES_OUT_PERIOD_END", I$3)</f>
        <v>157105000</v>
      </c>
      <c r="J601" s="9" cm="1">
        <f t="array" ref="J601">_xll.SNL.Clients.Office.Excel.Functions.SPG($A601, "SP_SHARES_OUT_PERIOD_END", J$3)</f>
        <v>156958464</v>
      </c>
    </row>
    <row r="602" spans="1:10" x14ac:dyDescent="0.3">
      <c r="A602" s="11" t="s">
        <v>1611</v>
      </c>
      <c r="B602" s="9" cm="1">
        <f t="array" ref="B602">_xll.SNL.Clients.Office.Excel.Functions.SPG($A602, "SP_SHARES_OUT_PERIOD_END", B$3)</f>
        <v>27661587</v>
      </c>
      <c r="C602" s="9" cm="1">
        <f t="array" ref="C602">_xll.SNL.Clients.Office.Excel.Functions.SPG($A602, "SP_SHARES_OUT_PERIOD_END", C$3)</f>
        <v>27651773</v>
      </c>
      <c r="D602" s="9" cm="1">
        <f t="array" ref="D602">_xll.SNL.Clients.Office.Excel.Functions.SPG($A602, "SP_SHARES_OUT_PERIOD_END", D$3)</f>
        <v>27647223</v>
      </c>
      <c r="E602" s="9" cm="1">
        <f t="array" ref="E602">_xll.SNL.Clients.Office.Excel.Functions.SPG($A602, "SP_SHARES_OUT_PERIOD_END", E$3)</f>
        <v>27638219</v>
      </c>
      <c r="F602" s="9" cm="1">
        <f t="array" ref="F602">_xll.SNL.Clients.Office.Excel.Functions.SPG($A602, "SP_SHARES_OUT_PERIOD_END", F$3)</f>
        <v>27631097</v>
      </c>
      <c r="G602" s="9" cm="1">
        <f t="array" ref="G602">_xll.SNL.Clients.Office.Excel.Functions.SPG($A602, "SP_SHARES_OUT_PERIOD_END", G$3)</f>
        <v>27630025</v>
      </c>
      <c r="H602" s="9" cm="1">
        <f t="array" ref="H602">_xll.SNL.Clients.Office.Excel.Functions.SPG($A602, "SP_SHARES_OUT_PERIOD_END", H$3)</f>
        <v>27628953</v>
      </c>
      <c r="I602" s="9" cm="1">
        <f t="array" ref="I602">_xll.SNL.Clients.Office.Excel.Functions.SPG($A602, "SP_SHARES_OUT_PERIOD_END", I$3)</f>
        <v>27620027</v>
      </c>
      <c r="J602" s="9" cm="1">
        <f t="array" ref="J602">_xll.SNL.Clients.Office.Excel.Functions.SPG($A602, "SP_SHARES_OUT_PERIOD_END", J$3)</f>
        <v>27616064</v>
      </c>
    </row>
    <row r="603" spans="1:10" x14ac:dyDescent="0.3">
      <c r="A603" s="11" t="s">
        <v>1612</v>
      </c>
      <c r="B603" s="9" cm="1">
        <f t="array" ref="B603">_xll.SNL.Clients.Office.Excel.Functions.SPG($A603, "SP_SHARES_OUT_PERIOD_END", B$3)</f>
        <v>64743000</v>
      </c>
      <c r="C603" s="9" cm="1">
        <f t="array" ref="C603">_xll.SNL.Clients.Office.Excel.Functions.SPG($A603, "SP_SHARES_OUT_PERIOD_END", C$3)</f>
        <v>65791763</v>
      </c>
      <c r="D603" s="9" cm="1">
        <f t="array" ref="D603">_xll.SNL.Clients.Office.Excel.Functions.SPG($A603, "SP_SHARES_OUT_PERIOD_END", D$3)</f>
        <v>66554546</v>
      </c>
      <c r="E603" s="9" cm="1">
        <f t="array" ref="E603">_xll.SNL.Clients.Office.Excel.Functions.SPG($A603, "SP_SHARES_OUT_PERIOD_END", E$3)</f>
        <v>67622000</v>
      </c>
      <c r="F603" s="9" cm="1">
        <f t="array" ref="F603">_xll.SNL.Clients.Office.Excel.Functions.SPG($A603, "SP_SHARES_OUT_PERIOD_END", F$3)</f>
        <v>68130521</v>
      </c>
      <c r="G603" s="9" cm="1">
        <f t="array" ref="G603">_xll.SNL.Clients.Office.Excel.Functions.SPG($A603, "SP_SHARES_OUT_PERIOD_END", G$3)</f>
        <v>68863710</v>
      </c>
      <c r="H603" s="9" cm="1">
        <f t="array" ref="H603">_xll.SNL.Clients.Office.Excel.Functions.SPG($A603, "SP_SHARES_OUT_PERIOD_END", H$3)</f>
        <v>68962000</v>
      </c>
      <c r="I603" s="9" cm="1">
        <f t="array" ref="I603">_xll.SNL.Clients.Office.Excel.Functions.SPG($A603, "SP_SHARES_OUT_PERIOD_END", I$3)</f>
        <v>69287000</v>
      </c>
      <c r="J603" s="9" cm="1">
        <f t="array" ref="J603">_xll.SNL.Clients.Office.Excel.Functions.SPG($A603, "SP_SHARES_OUT_PERIOD_END", J$3)</f>
        <v>69649000</v>
      </c>
    </row>
    <row r="604" spans="1:10" x14ac:dyDescent="0.3">
      <c r="A604" s="11" t="s">
        <v>1613</v>
      </c>
      <c r="B604" s="9" cm="1">
        <f t="array" ref="B604">_xll.SNL.Clients.Office.Excel.Functions.SPG($A604, "SP_SHARES_OUT_PERIOD_END", B$3)</f>
        <v>42230734</v>
      </c>
      <c r="C604" s="9" cm="1">
        <f t="array" ref="C604">_xll.SNL.Clients.Office.Excel.Functions.SPG($A604, "SP_SHARES_OUT_PERIOD_END", C$3)</f>
        <v>42848339</v>
      </c>
      <c r="D604" s="9" cm="1">
        <f t="array" ref="D604">_xll.SNL.Clients.Office.Excel.Functions.SPG($A604, "SP_SHARES_OUT_PERIOD_END", D$3)</f>
        <v>42740848</v>
      </c>
      <c r="E604" s="9" cm="1">
        <f t="array" ref="E604">_xll.SNL.Clients.Office.Excel.Functions.SPG($A604, "SP_SHARES_OUT_PERIOD_END", E$3)</f>
        <v>44740322</v>
      </c>
      <c r="F604" s="9" cm="1">
        <f t="array" ref="F604">_xll.SNL.Clients.Office.Excel.Functions.SPG($A604, "SP_SHARES_OUT_PERIOD_END", F$3)</f>
        <v>46134708</v>
      </c>
      <c r="G604" s="9" cm="1">
        <f t="array" ref="G604">_xll.SNL.Clients.Office.Excel.Functions.SPG($A604, "SP_SHARES_OUT_PERIOD_END", G$3)</f>
        <v>46078464</v>
      </c>
      <c r="H604" s="9" cm="1">
        <f t="array" ref="H604">_xll.SNL.Clients.Office.Excel.Functions.SPG($A604, "SP_SHARES_OUT_PERIOD_END", H$3)</f>
        <v>45984858</v>
      </c>
      <c r="I604" s="9" cm="1">
        <f t="array" ref="I604">_xll.SNL.Clients.Office.Excel.Functions.SPG($A604, "SP_SHARES_OUT_PERIOD_END", I$3)</f>
        <v>46402143</v>
      </c>
      <c r="J604" s="9" cm="1">
        <f t="array" ref="J604">_xll.SNL.Clients.Office.Excel.Functions.SPG($A604, "SP_SHARES_OUT_PERIOD_END", J$3)</f>
        <v>47286093</v>
      </c>
    </row>
    <row r="605" spans="1:10" x14ac:dyDescent="0.3">
      <c r="A605" s="11" t="s">
        <v>1614</v>
      </c>
      <c r="B605" s="9" cm="1">
        <f t="array" ref="B605">_xll.SNL.Clients.Office.Excel.Functions.SPG($A605, "SP_SHARES_OUT_PERIOD_END", B$3)</f>
        <v>168524138</v>
      </c>
      <c r="C605" s="9" cm="1">
        <f t="array" ref="C605">_xll.SNL.Clients.Office.Excel.Functions.SPG($A605, "SP_SHARES_OUT_PERIOD_END", C$3)</f>
        <v>170308023</v>
      </c>
      <c r="D605" s="9" cm="1">
        <f t="array" ref="D605">_xll.SNL.Clients.Office.Excel.Functions.SPG($A605, "SP_SHARES_OUT_PERIOD_END", D$3)</f>
        <v>169846056</v>
      </c>
      <c r="E605" s="9" cm="1">
        <f t="array" ref="E605">_xll.SNL.Clients.Office.Excel.Functions.SPG($A605, "SP_SHARES_OUT_PERIOD_END", E$3)</f>
        <v>171097696</v>
      </c>
      <c r="F605" s="9" cm="1">
        <f t="array" ref="F605">_xll.SNL.Clients.Office.Excel.Functions.SPG($A605, "SP_SHARES_OUT_PERIOD_END", F$3)</f>
        <v>172868217</v>
      </c>
      <c r="G605" s="9" cm="1">
        <f t="array" ref="G605">_xll.SNL.Clients.Office.Excel.Functions.SPG($A605, "SP_SHARES_OUT_PERIOD_END", G$3)</f>
        <v>172262163</v>
      </c>
      <c r="H605" s="9" cm="1">
        <f t="array" ref="H605">_xll.SNL.Clients.Office.Excel.Functions.SPG($A605, "SP_SHARES_OUT_PERIOD_END", H$3)</f>
        <v>172623478</v>
      </c>
      <c r="I605" s="9" cm="1">
        <f t="array" ref="I605">_xll.SNL.Clients.Office.Excel.Functions.SPG($A605, "SP_SHARES_OUT_PERIOD_END", I$3)</f>
        <v>172932582</v>
      </c>
      <c r="J605" s="9" cm="1">
        <f t="array" ref="J605">_xll.SNL.Clients.Office.Excel.Functions.SPG($A605, "SP_SHARES_OUT_PERIOD_END", J$3)</f>
        <v>175132260</v>
      </c>
    </row>
    <row r="606" spans="1:10" x14ac:dyDescent="0.3">
      <c r="B606" s="9" t="str" cm="1">
        <f t="array" ref="B606">_xll.SNL.Clients.Office.Excel.Functions.SPG($A606, "SP_SHARES_OUT_PERIOD_END", B$3)</f>
        <v>#INVALID COMPANY ID</v>
      </c>
      <c r="C606" s="9" t="str" cm="1">
        <f t="array" ref="C606">_xll.SNL.Clients.Office.Excel.Functions.SPG($A606, "SP_SHARES_OUT_PERIOD_END", C$3)</f>
        <v>#INVALID COMPANY ID</v>
      </c>
      <c r="D606" s="9" t="str" cm="1">
        <f t="array" ref="D606">_xll.SNL.Clients.Office.Excel.Functions.SPG($A606, "SP_SHARES_OUT_PERIOD_END", D$3)</f>
        <v>#INVALID COMPANY ID</v>
      </c>
      <c r="E606" s="9" t="str" cm="1">
        <f t="array" ref="E606">_xll.SNL.Clients.Office.Excel.Functions.SPG($A606, "SP_SHARES_OUT_PERIOD_END", E$3)</f>
        <v>#INVALID COMPANY ID</v>
      </c>
      <c r="F606" s="9" t="str" cm="1">
        <f t="array" ref="F606">_xll.SNL.Clients.Office.Excel.Functions.SPG($A606, "SP_SHARES_OUT_PERIOD_END", F$3)</f>
        <v>#INVALID COMPANY ID</v>
      </c>
      <c r="G606" s="9" t="str" cm="1">
        <f t="array" ref="G606">_xll.SNL.Clients.Office.Excel.Functions.SPG($A606, "SP_SHARES_OUT_PERIOD_END", G$3)</f>
        <v>#INVALID COMPANY ID</v>
      </c>
      <c r="H606" s="9" t="str" cm="1">
        <f t="array" ref="H606">_xll.SNL.Clients.Office.Excel.Functions.SPG($A606, "SP_SHARES_OUT_PERIOD_END", H$3)</f>
        <v>#INVALID COMPANY ID</v>
      </c>
      <c r="I606" s="9" t="str" cm="1">
        <f t="array" ref="I606">_xll.SNL.Clients.Office.Excel.Functions.SPG($A606, "SP_SHARES_OUT_PERIOD_END", I$3)</f>
        <v>#INVALID COMPANY ID</v>
      </c>
      <c r="J606" s="9" t="str" cm="1">
        <f t="array" ref="J606">_xll.SNL.Clients.Office.Excel.Functions.SPG($A606, "SP_SHARES_OUT_PERIOD_END", J$3)</f>
        <v>#INVALID COMPANY ID</v>
      </c>
    </row>
    <row r="607" spans="1:10" x14ac:dyDescent="0.3">
      <c r="B607" s="9" t="str" cm="1">
        <f t="array" ref="B607">_xll.SNL.Clients.Office.Excel.Functions.SPG($A607, "SP_SHARES_OUT_PERIOD_END", B$3)</f>
        <v>#INVALID COMPANY ID</v>
      </c>
      <c r="C607" s="9" t="str" cm="1">
        <f t="array" ref="C607">_xll.SNL.Clients.Office.Excel.Functions.SPG($A607, "SP_SHARES_OUT_PERIOD_END", C$3)</f>
        <v>#INVALID COMPANY ID</v>
      </c>
      <c r="D607" s="9" t="str" cm="1">
        <f t="array" ref="D607">_xll.SNL.Clients.Office.Excel.Functions.SPG($A607, "SP_SHARES_OUT_PERIOD_END", D$3)</f>
        <v>#INVALID COMPANY ID</v>
      </c>
      <c r="E607" s="9" t="str" cm="1">
        <f t="array" ref="E607">_xll.SNL.Clients.Office.Excel.Functions.SPG($A607, "SP_SHARES_OUT_PERIOD_END", E$3)</f>
        <v>#INVALID COMPANY ID</v>
      </c>
      <c r="F607" s="9" t="str" cm="1">
        <f t="array" ref="F607">_xll.SNL.Clients.Office.Excel.Functions.SPG($A607, "SP_SHARES_OUT_PERIOD_END", F$3)</f>
        <v>#INVALID COMPANY ID</v>
      </c>
      <c r="G607" s="9" t="str" cm="1">
        <f t="array" ref="G607">_xll.SNL.Clients.Office.Excel.Functions.SPG($A607, "SP_SHARES_OUT_PERIOD_END", G$3)</f>
        <v>#INVALID COMPANY ID</v>
      </c>
      <c r="H607" s="9" t="str" cm="1">
        <f t="array" ref="H607">_xll.SNL.Clients.Office.Excel.Functions.SPG($A607, "SP_SHARES_OUT_PERIOD_END", H$3)</f>
        <v>#INVALID COMPANY ID</v>
      </c>
      <c r="I607" s="9" t="str" cm="1">
        <f t="array" ref="I607">_xll.SNL.Clients.Office.Excel.Functions.SPG($A607, "SP_SHARES_OUT_PERIOD_END", I$3)</f>
        <v>#INVALID COMPANY ID</v>
      </c>
      <c r="J607" s="9" t="str" cm="1">
        <f t="array" ref="J607">_xll.SNL.Clients.Office.Excel.Functions.SPG($A607, "SP_SHARES_OUT_PERIOD_END", J$3)</f>
        <v>#INVALID COMPANY ID</v>
      </c>
    </row>
    <row r="608" spans="1:10" x14ac:dyDescent="0.3">
      <c r="B608" s="9" t="str" cm="1">
        <f t="array" ref="B608">_xll.SNL.Clients.Office.Excel.Functions.SPG($A608, "SP_SHARES_OUT_PERIOD_END", B$3)</f>
        <v>#INVALID COMPANY ID</v>
      </c>
      <c r="C608" s="9" t="str" cm="1">
        <f t="array" ref="C608">_xll.SNL.Clients.Office.Excel.Functions.SPG($A608, "SP_SHARES_OUT_PERIOD_END", C$3)</f>
        <v>#INVALID COMPANY ID</v>
      </c>
      <c r="D608" s="9" t="str" cm="1">
        <f t="array" ref="D608">_xll.SNL.Clients.Office.Excel.Functions.SPG($A608, "SP_SHARES_OUT_PERIOD_END", D$3)</f>
        <v>#INVALID COMPANY ID</v>
      </c>
      <c r="E608" s="9" t="str" cm="1">
        <f t="array" ref="E608">_xll.SNL.Clients.Office.Excel.Functions.SPG($A608, "SP_SHARES_OUT_PERIOD_END", E$3)</f>
        <v>#INVALID COMPANY ID</v>
      </c>
      <c r="F608" s="9" t="str" cm="1">
        <f t="array" ref="F608">_xll.SNL.Clients.Office.Excel.Functions.SPG($A608, "SP_SHARES_OUT_PERIOD_END", F$3)</f>
        <v>#INVALID COMPANY ID</v>
      </c>
      <c r="G608" s="9" t="str" cm="1">
        <f t="array" ref="G608">_xll.SNL.Clients.Office.Excel.Functions.SPG($A608, "SP_SHARES_OUT_PERIOD_END", G$3)</f>
        <v>#INVALID COMPANY ID</v>
      </c>
      <c r="H608" s="9" t="str" cm="1">
        <f t="array" ref="H608">_xll.SNL.Clients.Office.Excel.Functions.SPG($A608, "SP_SHARES_OUT_PERIOD_END", H$3)</f>
        <v>#INVALID COMPANY ID</v>
      </c>
      <c r="I608" s="9" t="str" cm="1">
        <f t="array" ref="I608">_xll.SNL.Clients.Office.Excel.Functions.SPG($A608, "SP_SHARES_OUT_PERIOD_END", I$3)</f>
        <v>#INVALID COMPANY ID</v>
      </c>
      <c r="J608" s="9" t="str" cm="1">
        <f t="array" ref="J608">_xll.SNL.Clients.Office.Excel.Functions.SPG($A608, "SP_SHARES_OUT_PERIOD_END", J$3)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88AB-281A-4C19-A8C0-8B57BB87B17D}">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C19" sqref="C19"/>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"SP_DEBT_TO_EQUITY", B$3)</f>
        <v>1.1659999999999999</v>
      </c>
      <c r="C4" s="9" cm="1">
        <f t="array" ref="C4">_xll.SNL.Clients.Office.Excel.Functions.SPG($A4, "SP_DEBT_TO_EQUITY", C$3)</f>
        <v>5.0999999999999997E-2</v>
      </c>
      <c r="D4" s="9" cm="1">
        <f t="array" ref="D4">_xll.SNL.Clients.Office.Excel.Functions.SPG($A4, "SP_DEBT_TO_EQUITY", D$3)</f>
        <v>6.0999999999999999E-2</v>
      </c>
      <c r="E4" s="9" cm="1">
        <f t="array" ref="E4">_xll.SNL.Clients.Office.Excel.Functions.SPG($A4, "SP_DEBT_TO_EQUITY", E$3)</f>
        <v>6.7000000000000004E-2</v>
      </c>
      <c r="F4" s="9" cm="1">
        <f t="array" ref="F4">_xll.SNL.Clients.Office.Excel.Functions.SPG($A4, "SP_DEBT_TO_EQUITY", F$3)</f>
        <v>7.2999999999999995E-2</v>
      </c>
      <c r="G4" s="9" cm="1">
        <f t="array" ref="G4">_xll.SNL.Clients.Office.Excel.Functions.SPG($A4, "SP_DEBT_TO_EQUITY", G$3)</f>
        <v>8.1000000000000003E-2</v>
      </c>
      <c r="H4" s="9" cm="1">
        <f t="array" ref="H4">_xll.SNL.Clients.Office.Excel.Functions.SPG($A4, "SP_DEBT_TO_EQUITY", H$3)</f>
        <v>9.0999999999999998E-2</v>
      </c>
      <c r="I4" s="9" cm="1">
        <f t="array" ref="I4">_xll.SNL.Clients.Office.Excel.Functions.SPG($A4, "SP_DEBT_TO_EQUITY", I$3)</f>
        <v>9.9000000000000005E-2</v>
      </c>
      <c r="J4" s="9" cm="1">
        <f t="array" ref="J4">_xll.SNL.Clients.Office.Excel.Functions.SPG($A4, "SP_DEBT_TO_EQUITY", J$3)</f>
        <v>0.11</v>
      </c>
    </row>
    <row r="5" spans="1:10" x14ac:dyDescent="0.3">
      <c r="A5" s="11" t="s">
        <v>1036</v>
      </c>
      <c r="B5" s="9" cm="1">
        <f t="array" ref="B5">_xll.SNL.Clients.Office.Excel.Functions.SPG($A5, "SP_DEBT_TO_EQUITY", B$3)</f>
        <v>0.92200000000000004</v>
      </c>
      <c r="C5" s="9" cm="1">
        <f t="array" ref="C5">_xll.SNL.Clients.Office.Excel.Functions.SPG($A5, "SP_DEBT_TO_EQUITY", C$3)</f>
        <v>0.90100000000000002</v>
      </c>
      <c r="D5" s="9" cm="1">
        <f t="array" ref="D5">_xll.SNL.Clients.Office.Excel.Functions.SPG($A5, "SP_DEBT_TO_EQUITY", D$3)</f>
        <v>0.876</v>
      </c>
      <c r="E5" s="9" cm="1">
        <f t="array" ref="E5">_xll.SNL.Clients.Office.Excel.Functions.SPG($A5, "SP_DEBT_TO_EQUITY", E$3)</f>
        <v>0.90700000000000003</v>
      </c>
      <c r="F5" s="9" cm="1">
        <f t="array" ref="F5">_xll.SNL.Clients.Office.Excel.Functions.SPG($A5, "SP_DEBT_TO_EQUITY", F$3)</f>
        <v>0.29799999999999999</v>
      </c>
      <c r="G5" s="9" cm="1">
        <f t="array" ref="G5">_xll.SNL.Clients.Office.Excel.Functions.SPG($A5, "SP_DEBT_TO_EQUITY", G$3)</f>
        <v>0.30099999999999999</v>
      </c>
      <c r="H5" s="9" cm="1">
        <f t="array" ref="H5">_xll.SNL.Clients.Office.Excel.Functions.SPG($A5, "SP_DEBT_TO_EQUITY", H$3)</f>
        <v>0.318</v>
      </c>
      <c r="I5" s="9" cm="1">
        <f t="array" ref="I5">_xll.SNL.Clients.Office.Excel.Functions.SPG($A5, "SP_DEBT_TO_EQUITY", I$3)</f>
        <v>0.28899999999999998</v>
      </c>
      <c r="J5" s="9" cm="1">
        <f t="array" ref="J5">_xll.SNL.Clients.Office.Excel.Functions.SPG($A5, "SP_DEBT_TO_EQUITY", J$3)</f>
        <v>0.223</v>
      </c>
    </row>
    <row r="6" spans="1:10" x14ac:dyDescent="0.3">
      <c r="A6" s="11" t="s">
        <v>1037</v>
      </c>
      <c r="B6" s="9" t="str" cm="1">
        <f t="array" ref="B6">_xll.SNL.Clients.Office.Excel.Functions.SPG($A6, "SP_DEBT_TO_EQUITY", B$3)</f>
        <v>NA</v>
      </c>
      <c r="C6" s="9" cm="1">
        <f t="array" ref="C6">_xll.SNL.Clients.Office.Excel.Functions.SPG($A6, "SP_DEBT_TO_EQUITY", C$3)</f>
        <v>0.93300000000000005</v>
      </c>
      <c r="D6" s="9" cm="1">
        <f t="array" ref="D6">_xll.SNL.Clients.Office.Excel.Functions.SPG($A6, "SP_DEBT_TO_EQUITY", D$3)</f>
        <v>0.82599999999999996</v>
      </c>
      <c r="E6" s="9" cm="1">
        <f t="array" ref="E6">_xll.SNL.Clients.Office.Excel.Functions.SPG($A6, "SP_DEBT_TO_EQUITY", E$3)</f>
        <v>0.79500000000000004</v>
      </c>
      <c r="F6" s="9" cm="1">
        <f t="array" ref="F6">_xll.SNL.Clients.Office.Excel.Functions.SPG($A6, "SP_DEBT_TO_EQUITY", F$3)</f>
        <v>0.75700000000000001</v>
      </c>
      <c r="G6" s="9" cm="1">
        <f t="array" ref="G6">_xll.SNL.Clients.Office.Excel.Functions.SPG($A6, "SP_DEBT_TO_EQUITY", G$3)</f>
        <v>0.79800000000000004</v>
      </c>
      <c r="H6" s="9" cm="1">
        <f t="array" ref="H6">_xll.SNL.Clients.Office.Excel.Functions.SPG($A6, "SP_DEBT_TO_EQUITY", H$3)</f>
        <v>0.80900000000000005</v>
      </c>
      <c r="I6" s="9" cm="1">
        <f t="array" ref="I6">_xll.SNL.Clients.Office.Excel.Functions.SPG($A6, "SP_DEBT_TO_EQUITY", I$3)</f>
        <v>0.77900000000000003</v>
      </c>
      <c r="J6" s="9" cm="1">
        <f t="array" ref="J6">_xll.SNL.Clients.Office.Excel.Functions.SPG($A6, "SP_DEBT_TO_EQUITY", J$3)</f>
        <v>0.85</v>
      </c>
    </row>
    <row r="7" spans="1:10" x14ac:dyDescent="0.3">
      <c r="A7" s="11" t="s">
        <v>1038</v>
      </c>
      <c r="B7" s="9" t="str" cm="1">
        <f t="array" ref="B7">_xll.SNL.Clients.Office.Excel.Functions.SPG($A7, "SP_DEBT_TO_EQUITY", B$3)</f>
        <v>NA</v>
      </c>
      <c r="C7" s="9" cm="1">
        <f t="array" ref="C7">_xll.SNL.Clients.Office.Excel.Functions.SPG($A7, "SP_DEBT_TO_EQUITY", C$3)</f>
        <v>0.89100000000000001</v>
      </c>
      <c r="D7" s="9" cm="1">
        <f t="array" ref="D7">_xll.SNL.Clients.Office.Excel.Functions.SPG($A7, "SP_DEBT_TO_EQUITY", D$3)</f>
        <v>0.91200000000000003</v>
      </c>
      <c r="E7" s="9" cm="1">
        <f t="array" ref="E7">_xll.SNL.Clients.Office.Excel.Functions.SPG($A7, "SP_DEBT_TO_EQUITY", E$3)</f>
        <v>0.86799999999999999</v>
      </c>
      <c r="F7" s="9" cm="1">
        <f t="array" ref="F7">_xll.SNL.Clients.Office.Excel.Functions.SPG($A7, "SP_DEBT_TO_EQUITY", F$3)</f>
        <v>0.89600000000000002</v>
      </c>
      <c r="G7" s="9" cm="1">
        <f t="array" ref="G7">_xll.SNL.Clients.Office.Excel.Functions.SPG($A7, "SP_DEBT_TO_EQUITY", G$3)</f>
        <v>0.86799999999999999</v>
      </c>
      <c r="H7" s="9" cm="1">
        <f t="array" ref="H7">_xll.SNL.Clients.Office.Excel.Functions.SPG($A7, "SP_DEBT_TO_EQUITY", H$3)</f>
        <v>1.0029999999999999</v>
      </c>
      <c r="I7" s="9" cm="1">
        <f t="array" ref="I7">_xll.SNL.Clients.Office.Excel.Functions.SPG($A7, "SP_DEBT_TO_EQUITY", I$3)</f>
        <v>1.0129999999999999</v>
      </c>
      <c r="J7" s="9" cm="1">
        <f t="array" ref="J7">_xll.SNL.Clients.Office.Excel.Functions.SPG($A7, "SP_DEBT_TO_EQUITY", J$3)</f>
        <v>1.046</v>
      </c>
    </row>
    <row r="8" spans="1:10" x14ac:dyDescent="0.3">
      <c r="A8" s="11" t="s">
        <v>1039</v>
      </c>
      <c r="B8" s="9" cm="1">
        <f t="array" ref="B8">_xll.SNL.Clients.Office.Excel.Functions.SPG($A8, "SP_DEBT_TO_EQUITY", B$3)</f>
        <v>7.2999999999999995E-2</v>
      </c>
      <c r="C8" s="9" cm="1">
        <f t="array" ref="C8">_xll.SNL.Clients.Office.Excel.Functions.SPG($A8, "SP_DEBT_TO_EQUITY", C$3)</f>
        <v>7.0999999999999994E-2</v>
      </c>
      <c r="D8" s="9" cm="1">
        <f t="array" ref="D8">_xll.SNL.Clients.Office.Excel.Functions.SPG($A8, "SP_DEBT_TO_EQUITY", D$3)</f>
        <v>8.5999999999999993E-2</v>
      </c>
      <c r="E8" s="9" cm="1">
        <f t="array" ref="E8">_xll.SNL.Clients.Office.Excel.Functions.SPG($A8, "SP_DEBT_TO_EQUITY", E$3)</f>
        <v>0.112</v>
      </c>
      <c r="F8" s="9" cm="1">
        <f t="array" ref="F8">_xll.SNL.Clients.Office.Excel.Functions.SPG($A8, "SP_DEBT_TO_EQUITY", F$3)</f>
        <v>0.129</v>
      </c>
      <c r="G8" s="9" cm="1">
        <f t="array" ref="G8">_xll.SNL.Clients.Office.Excel.Functions.SPG($A8, "SP_DEBT_TO_EQUITY", G$3)</f>
        <v>0.13200000000000001</v>
      </c>
      <c r="H8" s="9" cm="1">
        <f t="array" ref="H8">_xll.SNL.Clients.Office.Excel.Functions.SPG($A8, "SP_DEBT_TO_EQUITY", H$3)</f>
        <v>0.158</v>
      </c>
      <c r="I8" s="9" cm="1">
        <f t="array" ref="I8">_xll.SNL.Clients.Office.Excel.Functions.SPG($A8, "SP_DEBT_TO_EQUITY", I$3)</f>
        <v>0.14899999999999999</v>
      </c>
      <c r="J8" s="9" cm="1">
        <f t="array" ref="J8">_xll.SNL.Clients.Office.Excel.Functions.SPG($A8, "SP_DEBT_TO_EQUITY", J$3)</f>
        <v>0.16200000000000001</v>
      </c>
    </row>
    <row r="9" spans="1:10" x14ac:dyDescent="0.3">
      <c r="A9" s="11" t="s">
        <v>1040</v>
      </c>
      <c r="B9" s="9" cm="1">
        <f t="array" ref="B9">_xll.SNL.Clients.Office.Excel.Functions.SPG($A9, "SP_DEBT_TO_EQUITY", B$3)</f>
        <v>0.61038365452343402</v>
      </c>
      <c r="C9" s="9" cm="1">
        <f t="array" ref="C9">_xll.SNL.Clients.Office.Excel.Functions.SPG($A9, "SP_DEBT_TO_EQUITY", C$3)</f>
        <v>0.638192836919377</v>
      </c>
      <c r="D9" s="9" cm="1">
        <f t="array" ref="D9">_xll.SNL.Clients.Office.Excel.Functions.SPG($A9, "SP_DEBT_TO_EQUITY", D$3)</f>
        <v>0.69070080890907404</v>
      </c>
      <c r="E9" s="9" cm="1">
        <f t="array" ref="E9">_xll.SNL.Clients.Office.Excel.Functions.SPG($A9, "SP_DEBT_TO_EQUITY", E$3)</f>
        <v>0.78547731687847899</v>
      </c>
      <c r="F9" s="9" cm="1">
        <f t="array" ref="F9">_xll.SNL.Clients.Office.Excel.Functions.SPG($A9, "SP_DEBT_TO_EQUITY", F$3)</f>
        <v>0.80275813552949205</v>
      </c>
      <c r="G9" s="9" cm="1">
        <f t="array" ref="G9">_xll.SNL.Clients.Office.Excel.Functions.SPG($A9, "SP_DEBT_TO_EQUITY", G$3)</f>
        <v>0.92859265261372204</v>
      </c>
      <c r="H9" s="9" cm="1">
        <f t="array" ref="H9">_xll.SNL.Clients.Office.Excel.Functions.SPG($A9, "SP_DEBT_TO_EQUITY", H$3)</f>
        <v>0.88758604261857699</v>
      </c>
      <c r="I9" s="9" cm="1">
        <f t="array" ref="I9">_xll.SNL.Clients.Office.Excel.Functions.SPG($A9, "SP_DEBT_TO_EQUITY", I$3)</f>
        <v>0.84359824499125202</v>
      </c>
      <c r="J9" s="9" cm="1">
        <f t="array" ref="J9">_xll.SNL.Clients.Office.Excel.Functions.SPG($A9, "SP_DEBT_TO_EQUITY", J$3)</f>
        <v>0.83937757920031497</v>
      </c>
    </row>
    <row r="10" spans="1:10" x14ac:dyDescent="0.3">
      <c r="A10" s="11" t="s">
        <v>1041</v>
      </c>
      <c r="B10" s="9" cm="1">
        <f t="array" ref="B10">_xll.SNL.Clients.Office.Excel.Functions.SPG($A10, "SP_DEBT_TO_EQUITY", B$3)</f>
        <v>4.5389999999999997</v>
      </c>
      <c r="C10" s="9" cm="1">
        <f t="array" ref="C10">_xll.SNL.Clients.Office.Excel.Functions.SPG($A10, "SP_DEBT_TO_EQUITY", C$3)</f>
        <v>3.9220000000000002</v>
      </c>
      <c r="D10" s="9" cm="1">
        <f t="array" ref="D10">_xll.SNL.Clients.Office.Excel.Functions.SPG($A10, "SP_DEBT_TO_EQUITY", D$3)</f>
        <v>-89.947000000000003</v>
      </c>
      <c r="E10" s="9" cm="1">
        <f t="array" ref="E10">_xll.SNL.Clients.Office.Excel.Functions.SPG($A10, "SP_DEBT_TO_EQUITY", E$3)</f>
        <v>-20.170000000000002</v>
      </c>
      <c r="F10" s="9" cm="1">
        <f t="array" ref="F10">_xll.SNL.Clients.Office.Excel.Functions.SPG($A10, "SP_DEBT_TO_EQUITY", F$3)</f>
        <v>-40.941000000000003</v>
      </c>
      <c r="G10" s="9" cm="1">
        <f t="array" ref="G10">_xll.SNL.Clients.Office.Excel.Functions.SPG($A10, "SP_DEBT_TO_EQUITY", G$3)</f>
        <v>6.9960000000000004</v>
      </c>
      <c r="H10" s="9" cm="1">
        <f t="array" ref="H10">_xll.SNL.Clients.Office.Excel.Functions.SPG($A10, "SP_DEBT_TO_EQUITY", H$3)</f>
        <v>11.561</v>
      </c>
      <c r="I10" s="9" cm="1">
        <f t="array" ref="I10">_xll.SNL.Clients.Office.Excel.Functions.SPG($A10, "SP_DEBT_TO_EQUITY", I$3)</f>
        <v>64.582999999999998</v>
      </c>
      <c r="J10" s="9" cm="1">
        <f t="array" ref="J10">_xll.SNL.Clients.Office.Excel.Functions.SPG($A10, "SP_DEBT_TO_EQUITY", J$3)</f>
        <v>-52.722999999999999</v>
      </c>
    </row>
    <row r="11" spans="1:10" x14ac:dyDescent="0.3">
      <c r="A11" s="11" t="s">
        <v>1042</v>
      </c>
      <c r="B11" s="9" cm="1">
        <f t="array" ref="B11">_xll.SNL.Clients.Office.Excel.Functions.SPG($A11, "SP_DEBT_TO_EQUITY", B$3)</f>
        <v>0.59899999999999998</v>
      </c>
      <c r="C11" s="9" cm="1">
        <f t="array" ref="C11">_xll.SNL.Clients.Office.Excel.Functions.SPG($A11, "SP_DEBT_TO_EQUITY", C$3)</f>
        <v>0.68200000000000005</v>
      </c>
      <c r="D11" s="9" cm="1">
        <f t="array" ref="D11">_xll.SNL.Clients.Office.Excel.Functions.SPG($A11, "SP_DEBT_TO_EQUITY", D$3)</f>
        <v>0.77800000000000002</v>
      </c>
      <c r="E11" s="9" cm="1">
        <f t="array" ref="E11">_xll.SNL.Clients.Office.Excel.Functions.SPG($A11, "SP_DEBT_TO_EQUITY", E$3)</f>
        <v>0.85</v>
      </c>
      <c r="F11" s="9" cm="1">
        <f t="array" ref="F11">_xll.SNL.Clients.Office.Excel.Functions.SPG($A11, "SP_DEBT_TO_EQUITY", F$3)</f>
        <v>0.85199999999999998</v>
      </c>
      <c r="G11" s="9" cm="1">
        <f t="array" ref="G11">_xll.SNL.Clients.Office.Excel.Functions.SPG($A11, "SP_DEBT_TO_EQUITY", G$3)</f>
        <v>0.82499999999999996</v>
      </c>
      <c r="H11" s="9" cm="1">
        <f t="array" ref="H11">_xll.SNL.Clients.Office.Excel.Functions.SPG($A11, "SP_DEBT_TO_EQUITY", H$3)</f>
        <v>0.91800000000000004</v>
      </c>
      <c r="I11" s="9" cm="1">
        <f t="array" ref="I11">_xll.SNL.Clients.Office.Excel.Functions.SPG($A11, "SP_DEBT_TO_EQUITY", I$3)</f>
        <v>0.95399999999999996</v>
      </c>
      <c r="J11" s="9" cm="1">
        <f t="array" ref="J11">_xll.SNL.Clients.Office.Excel.Functions.SPG($A11, "SP_DEBT_TO_EQUITY", J$3)</f>
        <v>0.97699999999999998</v>
      </c>
    </row>
    <row r="12" spans="1:10" x14ac:dyDescent="0.3">
      <c r="A12" s="11" t="s">
        <v>1616</v>
      </c>
      <c r="B12" s="9" cm="1">
        <f t="array" ref="B12">_xll.SNL.Clients.Office.Excel.Functions.SPG($A12, "SP_DEBT_TO_EQUITY", B$3)</f>
        <v>1.3009999999999999</v>
      </c>
      <c r="C12" s="9" cm="1">
        <f t="array" ref="C12">_xll.SNL.Clients.Office.Excel.Functions.SPG($A12, "SP_DEBT_TO_EQUITY", C$3)</f>
        <v>1.0589999999999999</v>
      </c>
      <c r="D12" s="9" cm="1">
        <f t="array" ref="D12">_xll.SNL.Clients.Office.Excel.Functions.SPG($A12, "SP_DEBT_TO_EQUITY", D$3)</f>
        <v>0.89200000000000002</v>
      </c>
      <c r="E12" s="9" cm="1">
        <f t="array" ref="E12">_xll.SNL.Clients.Office.Excel.Functions.SPG($A12, "SP_DEBT_TO_EQUITY", E$3)</f>
        <v>0.91500000000000004</v>
      </c>
      <c r="F12" s="9" cm="1">
        <f t="array" ref="F12">_xll.SNL.Clients.Office.Excel.Functions.SPG($A12, "SP_DEBT_TO_EQUITY", F$3)</f>
        <v>1.018</v>
      </c>
      <c r="G12" s="9" cm="1">
        <f t="array" ref="G12">_xll.SNL.Clients.Office.Excel.Functions.SPG($A12, "SP_DEBT_TO_EQUITY", G$3)</f>
        <v>0.87</v>
      </c>
      <c r="H12" s="9" cm="1">
        <f t="array" ref="H12">_xll.SNL.Clients.Office.Excel.Functions.SPG($A12, "SP_DEBT_TO_EQUITY", H$3)</f>
        <v>0.69299999999999995</v>
      </c>
      <c r="I12" s="9" cm="1">
        <f t="array" ref="I12">_xll.SNL.Clients.Office.Excel.Functions.SPG($A12, "SP_DEBT_TO_EQUITY", I$3)</f>
        <v>0.72299999999999998</v>
      </c>
      <c r="J12" s="9" cm="1">
        <f t="array" ref="J12">_xll.SNL.Clients.Office.Excel.Functions.SPG($A12, "SP_DEBT_TO_EQUITY", J$3)</f>
        <v>0.88800000000000001</v>
      </c>
    </row>
    <row r="13" spans="1:10" x14ac:dyDescent="0.3">
      <c r="A13" s="11" t="s">
        <v>1043</v>
      </c>
      <c r="B13" s="9" cm="1">
        <f t="array" ref="B13">_xll.SNL.Clients.Office.Excel.Functions.SPG($A13, "SP_DEBT_TO_EQUITY", B$3)</f>
        <v>1.3360000000000001</v>
      </c>
      <c r="C13" s="9" cm="1">
        <f t="array" ref="C13">_xll.SNL.Clients.Office.Excel.Functions.SPG($A13, "SP_DEBT_TO_EQUITY", C$3)</f>
        <v>1.35</v>
      </c>
      <c r="D13" s="9" cm="1">
        <f t="array" ref="D13">_xll.SNL.Clients.Office.Excel.Functions.SPG($A13, "SP_DEBT_TO_EQUITY", D$3)</f>
        <v>1.429</v>
      </c>
      <c r="E13" s="9" cm="1">
        <f t="array" ref="E13">_xll.SNL.Clients.Office.Excel.Functions.SPG($A13, "SP_DEBT_TO_EQUITY", E$3)</f>
        <v>1.4930000000000001</v>
      </c>
      <c r="F13" s="9" cm="1">
        <f t="array" ref="F13">_xll.SNL.Clients.Office.Excel.Functions.SPG($A13, "SP_DEBT_TO_EQUITY", F$3)</f>
        <v>1.5940000000000001</v>
      </c>
      <c r="G13" s="9" cm="1">
        <f t="array" ref="G13">_xll.SNL.Clients.Office.Excel.Functions.SPG($A13, "SP_DEBT_TO_EQUITY", G$3)</f>
        <v>1.5649999999999999</v>
      </c>
      <c r="H13" s="9" cm="1">
        <f t="array" ref="H13">_xll.SNL.Clients.Office.Excel.Functions.SPG($A13, "SP_DEBT_TO_EQUITY", H$3)</f>
        <v>1.3240000000000001</v>
      </c>
      <c r="I13" s="9" cm="1">
        <f t="array" ref="I13">_xll.SNL.Clients.Office.Excel.Functions.SPG($A13, "SP_DEBT_TO_EQUITY", I$3)</f>
        <v>1.0580000000000001</v>
      </c>
      <c r="J13" s="9" cm="1">
        <f t="array" ref="J13">_xll.SNL.Clients.Office.Excel.Functions.SPG($A13, "SP_DEBT_TO_EQUITY", J$3)</f>
        <v>1.081</v>
      </c>
    </row>
    <row r="14" spans="1:10" x14ac:dyDescent="0.3">
      <c r="A14" s="11" t="s">
        <v>1044</v>
      </c>
      <c r="B14" s="9" cm="1">
        <f t="array" ref="B14">_xll.SNL.Clients.Office.Excel.Functions.SPG($A14, "SP_DEBT_TO_EQUITY", B$3)</f>
        <v>0.252</v>
      </c>
      <c r="C14" s="9" cm="1">
        <f t="array" ref="C14">_xll.SNL.Clients.Office.Excel.Functions.SPG($A14, "SP_DEBT_TO_EQUITY", C$3)</f>
        <v>0.28100000000000003</v>
      </c>
      <c r="D14" s="9" cm="1">
        <f t="array" ref="D14">_xll.SNL.Clients.Office.Excel.Functions.SPG($A14, "SP_DEBT_TO_EQUITY", D$3)</f>
        <v>5.2999999999999999E-2</v>
      </c>
      <c r="E14" s="9" cm="1">
        <f t="array" ref="E14">_xll.SNL.Clients.Office.Excel.Functions.SPG($A14, "SP_DEBT_TO_EQUITY", E$3)</f>
        <v>5.3999999999999999E-2</v>
      </c>
      <c r="F14" s="9" cm="1">
        <f t="array" ref="F14">_xll.SNL.Clients.Office.Excel.Functions.SPG($A14, "SP_DEBT_TO_EQUITY", F$3)</f>
        <v>0.20599999999999999</v>
      </c>
      <c r="G14" s="9" cm="1">
        <f t="array" ref="G14">_xll.SNL.Clients.Office.Excel.Functions.SPG($A14, "SP_DEBT_TO_EQUITY", G$3)</f>
        <v>0.248</v>
      </c>
      <c r="H14" s="9" cm="1">
        <f t="array" ref="H14">_xll.SNL.Clients.Office.Excel.Functions.SPG($A14, "SP_DEBT_TO_EQUITY", H$3)</f>
        <v>0.317</v>
      </c>
      <c r="I14" s="9" cm="1">
        <f t="array" ref="I14">_xll.SNL.Clients.Office.Excel.Functions.SPG($A14, "SP_DEBT_TO_EQUITY", I$3)</f>
        <v>0.2</v>
      </c>
      <c r="J14" s="9" cm="1">
        <f t="array" ref="J14">_xll.SNL.Clients.Office.Excel.Functions.SPG($A14, "SP_DEBT_TO_EQUITY", J$3)</f>
        <v>0.251</v>
      </c>
    </row>
    <row r="15" spans="1:10" x14ac:dyDescent="0.3">
      <c r="A15" s="11" t="s">
        <v>1045</v>
      </c>
      <c r="B15" s="9" cm="1">
        <f t="array" ref="B15">_xll.SNL.Clients.Office.Excel.Functions.SPG($A15, "SP_DEBT_TO_EQUITY", B$3)</f>
        <v>1.204</v>
      </c>
      <c r="C15" s="9" cm="1">
        <f t="array" ref="C15">_xll.SNL.Clients.Office.Excel.Functions.SPG($A15, "SP_DEBT_TO_EQUITY", C$3)</f>
        <v>1.224</v>
      </c>
      <c r="D15" s="9" cm="1">
        <f t="array" ref="D15">_xll.SNL.Clients.Office.Excel.Functions.SPG($A15, "SP_DEBT_TO_EQUITY", D$3)</f>
        <v>1.4119999999999999</v>
      </c>
      <c r="E15" s="9" cm="1">
        <f t="array" ref="E15">_xll.SNL.Clients.Office.Excel.Functions.SPG($A15, "SP_DEBT_TO_EQUITY", E$3)</f>
        <v>1.5189999999999999</v>
      </c>
      <c r="F15" s="9" cm="1">
        <f t="array" ref="F15">_xll.SNL.Clients.Office.Excel.Functions.SPG($A15, "SP_DEBT_TO_EQUITY", F$3)</f>
        <v>1.59</v>
      </c>
      <c r="G15" s="9" cm="1">
        <f t="array" ref="G15">_xll.SNL.Clients.Office.Excel.Functions.SPG($A15, "SP_DEBT_TO_EQUITY", G$3)</f>
        <v>1.671</v>
      </c>
      <c r="H15" s="9" cm="1">
        <f t="array" ref="H15">_xll.SNL.Clients.Office.Excel.Functions.SPG($A15, "SP_DEBT_TO_EQUITY", H$3)</f>
        <v>1.8009999999999999</v>
      </c>
      <c r="I15" s="9" cm="1">
        <f t="array" ref="I15">_xll.SNL.Clients.Office.Excel.Functions.SPG($A15, "SP_DEBT_TO_EQUITY", I$3)</f>
        <v>1.962</v>
      </c>
      <c r="J15" s="9" cm="1">
        <f t="array" ref="J15">_xll.SNL.Clients.Office.Excel.Functions.SPG($A15, "SP_DEBT_TO_EQUITY", J$3)</f>
        <v>2.0249999999999999</v>
      </c>
    </row>
    <row r="16" spans="1:10" x14ac:dyDescent="0.3">
      <c r="A16" s="11" t="s">
        <v>1046</v>
      </c>
      <c r="B16" s="9" cm="1">
        <f t="array" ref="B16">_xll.SNL.Clients.Office.Excel.Functions.SPG($A16, "SP_DEBT_TO_EQUITY", B$3)</f>
        <v>1.304</v>
      </c>
      <c r="C16" s="9" cm="1">
        <f t="array" ref="C16">_xll.SNL.Clients.Office.Excel.Functions.SPG($A16, "SP_DEBT_TO_EQUITY", C$3)</f>
        <v>1.1839999999999999</v>
      </c>
      <c r="D16" s="9" cm="1">
        <f t="array" ref="D16">_xll.SNL.Clients.Office.Excel.Functions.SPG($A16, "SP_DEBT_TO_EQUITY", D$3)</f>
        <v>1.046</v>
      </c>
      <c r="E16" s="9" cm="1">
        <f t="array" ref="E16">_xll.SNL.Clients.Office.Excel.Functions.SPG($A16, "SP_DEBT_TO_EQUITY", E$3)</f>
        <v>1.218</v>
      </c>
      <c r="F16" s="9" cm="1">
        <f t="array" ref="F16">_xll.SNL.Clients.Office.Excel.Functions.SPG($A16, "SP_DEBT_TO_EQUITY", F$3)</f>
        <v>1.133</v>
      </c>
      <c r="G16" s="9" cm="1">
        <f t="array" ref="G16">_xll.SNL.Clients.Office.Excel.Functions.SPG($A16, "SP_DEBT_TO_EQUITY", G$3)</f>
        <v>1.044</v>
      </c>
      <c r="H16" s="9" cm="1">
        <f t="array" ref="H16">_xll.SNL.Clients.Office.Excel.Functions.SPG($A16, "SP_DEBT_TO_EQUITY", H$3)</f>
        <v>1.0660000000000001</v>
      </c>
      <c r="I16" s="9" cm="1">
        <f t="array" ref="I16">_xll.SNL.Clients.Office.Excel.Functions.SPG($A16, "SP_DEBT_TO_EQUITY", I$3)</f>
        <v>1.0980000000000001</v>
      </c>
      <c r="J16" s="9" cm="1">
        <f t="array" ref="J16">_xll.SNL.Clients.Office.Excel.Functions.SPG($A16, "SP_DEBT_TO_EQUITY", J$3)</f>
        <v>1.083</v>
      </c>
    </row>
    <row r="17" spans="1:10" x14ac:dyDescent="0.3">
      <c r="A17" s="11" t="s">
        <v>1047</v>
      </c>
      <c r="B17" s="9" cm="1">
        <f t="array" ref="B17">_xll.SNL.Clients.Office.Excel.Functions.SPG($A17, "SP_DEBT_TO_EQUITY", B$3)</f>
        <v>0.22</v>
      </c>
      <c r="C17" s="9" cm="1">
        <f t="array" ref="C17">_xll.SNL.Clients.Office.Excel.Functions.SPG($A17, "SP_DEBT_TO_EQUITY", C$3)</f>
        <v>0.23499999999999999</v>
      </c>
      <c r="D17" s="9" cm="1">
        <f t="array" ref="D17">_xll.SNL.Clients.Office.Excel.Functions.SPG($A17, "SP_DEBT_TO_EQUITY", D$3)</f>
        <v>0.48</v>
      </c>
      <c r="E17" s="9" cm="1">
        <f t="array" ref="E17">_xll.SNL.Clients.Office.Excel.Functions.SPG($A17, "SP_DEBT_TO_EQUITY", E$3)</f>
        <v>0.751</v>
      </c>
      <c r="F17" s="9" cm="1">
        <f t="array" ref="F17">_xll.SNL.Clients.Office.Excel.Functions.SPG($A17, "SP_DEBT_TO_EQUITY", F$3)</f>
        <v>0.92</v>
      </c>
      <c r="G17" s="9" cm="1">
        <f t="array" ref="G17">_xll.SNL.Clients.Office.Excel.Functions.SPG($A17, "SP_DEBT_TO_EQUITY", G$3)</f>
        <v>1.046</v>
      </c>
      <c r="H17" s="9" cm="1">
        <f t="array" ref="H17">_xll.SNL.Clients.Office.Excel.Functions.SPG($A17, "SP_DEBT_TO_EQUITY", H$3)</f>
        <v>1.01</v>
      </c>
      <c r="I17" s="9" cm="1">
        <f t="array" ref="I17">_xll.SNL.Clients.Office.Excel.Functions.SPG($A17, "SP_DEBT_TO_EQUITY", I$3)</f>
        <v>1.032</v>
      </c>
      <c r="J17" s="9" cm="1">
        <f t="array" ref="J17">_xll.SNL.Clients.Office.Excel.Functions.SPG($A17, "SP_DEBT_TO_EQUITY", J$3)</f>
        <v>1.069</v>
      </c>
    </row>
    <row r="18" spans="1:10" x14ac:dyDescent="0.3">
      <c r="A18" s="11" t="s">
        <v>1048</v>
      </c>
      <c r="B18" s="9" cm="1">
        <f t="array" ref="B18">_xll.SNL.Clients.Office.Excel.Functions.SPG($A18, "SP_DEBT_TO_EQUITY", B$3)</f>
        <v>0.54500000000000004</v>
      </c>
      <c r="C18" s="9" cm="1">
        <f t="array" ref="C18">_xll.SNL.Clients.Office.Excel.Functions.SPG($A18, "SP_DEBT_TO_EQUITY", C$3)</f>
        <v>0.60099999999999998</v>
      </c>
      <c r="D18" s="9" cm="1">
        <f t="array" ref="D18">_xll.SNL.Clients.Office.Excel.Functions.SPG($A18, "SP_DEBT_TO_EQUITY", D$3)</f>
        <v>0.60699999999999998</v>
      </c>
      <c r="E18" s="9" cm="1">
        <f t="array" ref="E18">_xll.SNL.Clients.Office.Excel.Functions.SPG($A18, "SP_DEBT_TO_EQUITY", E$3)</f>
        <v>0.61899999999999999</v>
      </c>
      <c r="F18" s="9" cm="1">
        <f t="array" ref="F18">_xll.SNL.Clients.Office.Excel.Functions.SPG($A18, "SP_DEBT_TO_EQUITY", F$3)</f>
        <v>0.63600000000000001</v>
      </c>
      <c r="G18" s="9" cm="1">
        <f t="array" ref="G18">_xll.SNL.Clients.Office.Excel.Functions.SPG($A18, "SP_DEBT_TO_EQUITY", G$3)</f>
        <v>0.65500000000000003</v>
      </c>
      <c r="H18" s="9" cm="1">
        <f t="array" ref="H18">_xll.SNL.Clients.Office.Excel.Functions.SPG($A18, "SP_DEBT_TO_EQUITY", H$3)</f>
        <v>0.64700000000000002</v>
      </c>
      <c r="I18" s="9" cm="1">
        <f t="array" ref="I18">_xll.SNL.Clients.Office.Excel.Functions.SPG($A18, "SP_DEBT_TO_EQUITY", I$3)</f>
        <v>0.61499999999999999</v>
      </c>
      <c r="J18" s="9" cm="1">
        <f t="array" ref="J18">_xll.SNL.Clients.Office.Excel.Functions.SPG($A18, "SP_DEBT_TO_EQUITY", J$3)</f>
        <v>0.59899999999999998</v>
      </c>
    </row>
    <row r="19" spans="1:10" x14ac:dyDescent="0.3">
      <c r="A19" s="11" t="s">
        <v>1049</v>
      </c>
      <c r="B19" s="9" t="str" cm="1">
        <f t="array" ref="B19">_xll.SNL.Clients.Office.Excel.Functions.SPG($A19, "SP_DEBT_TO_EQUITY", B$3)</f>
        <v>NA</v>
      </c>
      <c r="C19" s="9" cm="1">
        <f t="array" ref="C19">_xll.SNL.Clients.Office.Excel.Functions.SPG($A19, "SP_DEBT_TO_EQUITY", C$3)</f>
        <v>1.9119999999999999</v>
      </c>
      <c r="D19" s="9" cm="1">
        <f t="array" ref="D19">_xll.SNL.Clients.Office.Excel.Functions.SPG($A19, "SP_DEBT_TO_EQUITY", D$3)</f>
        <v>1.6419999999999999</v>
      </c>
      <c r="E19" s="9" cm="1">
        <f t="array" ref="E19">_xll.SNL.Clients.Office.Excel.Functions.SPG($A19, "SP_DEBT_TO_EQUITY", E$3)</f>
        <v>1.718</v>
      </c>
      <c r="F19" s="9" cm="1">
        <f t="array" ref="F19">_xll.SNL.Clients.Office.Excel.Functions.SPG($A19, "SP_DEBT_TO_EQUITY", F$3)</f>
        <v>1.75</v>
      </c>
      <c r="G19" s="9" cm="1">
        <f t="array" ref="G19">_xll.SNL.Clients.Office.Excel.Functions.SPG($A19, "SP_DEBT_TO_EQUITY", G$3)</f>
        <v>1.671</v>
      </c>
      <c r="H19" s="9" cm="1">
        <f t="array" ref="H19">_xll.SNL.Clients.Office.Excel.Functions.SPG($A19, "SP_DEBT_TO_EQUITY", H$3)</f>
        <v>1.69</v>
      </c>
      <c r="I19" s="9" cm="1">
        <f t="array" ref="I19">_xll.SNL.Clients.Office.Excel.Functions.SPG($A19, "SP_DEBT_TO_EQUITY", I$3)</f>
        <v>1.6879999999999999</v>
      </c>
      <c r="J19" s="9" cm="1">
        <f t="array" ref="J19">_xll.SNL.Clients.Office.Excel.Functions.SPG($A19, "SP_DEBT_TO_EQUITY", J$3)</f>
        <v>1.7589999999999999</v>
      </c>
    </row>
    <row r="20" spans="1:10" x14ac:dyDescent="0.3">
      <c r="A20" s="11" t="s">
        <v>1050</v>
      </c>
      <c r="B20" s="9" cm="1">
        <f t="array" ref="B20">_xll.SNL.Clients.Office.Excel.Functions.SPG($A20, "SP_DEBT_TO_EQUITY", B$3)</f>
        <v>0.55400000000000005</v>
      </c>
      <c r="C20" s="9" cm="1">
        <f t="array" ref="C20">_xll.SNL.Clients.Office.Excel.Functions.SPG($A20, "SP_DEBT_TO_EQUITY", C$3)</f>
        <v>0.55800000000000005</v>
      </c>
      <c r="D20" s="9" cm="1">
        <f t="array" ref="D20">_xll.SNL.Clients.Office.Excel.Functions.SPG($A20, "SP_DEBT_TO_EQUITY", D$3)</f>
        <v>0.56899999999999995</v>
      </c>
      <c r="E20" s="9" cm="1">
        <f t="array" ref="E20">_xll.SNL.Clients.Office.Excel.Functions.SPG($A20, "SP_DEBT_TO_EQUITY", E$3)</f>
        <v>0.876</v>
      </c>
      <c r="F20" s="9" cm="1">
        <f t="array" ref="F20">_xll.SNL.Clients.Office.Excel.Functions.SPG($A20, "SP_DEBT_TO_EQUITY", F$3)</f>
        <v>0.9</v>
      </c>
      <c r="G20" s="9" cm="1">
        <f t="array" ref="G20">_xll.SNL.Clients.Office.Excel.Functions.SPG($A20, "SP_DEBT_TO_EQUITY", G$3)</f>
        <v>0.89400000000000002</v>
      </c>
      <c r="H20" s="9" cm="1">
        <f t="array" ref="H20">_xll.SNL.Clients.Office.Excel.Functions.SPG($A20, "SP_DEBT_TO_EQUITY", H$3)</f>
        <v>0.93300000000000005</v>
      </c>
      <c r="I20" s="9" cm="1">
        <f t="array" ref="I20">_xll.SNL.Clients.Office.Excel.Functions.SPG($A20, "SP_DEBT_TO_EQUITY", I$3)</f>
        <v>0.41499999999999998</v>
      </c>
      <c r="J20" s="9" cm="1">
        <f t="array" ref="J20">_xll.SNL.Clients.Office.Excel.Functions.SPG($A20, "SP_DEBT_TO_EQUITY", J$3)</f>
        <v>0.434</v>
      </c>
    </row>
    <row r="21" spans="1:10" x14ac:dyDescent="0.3">
      <c r="A21" s="11" t="s">
        <v>1051</v>
      </c>
      <c r="B21" s="9" cm="1">
        <f t="array" ref="B21">_xll.SNL.Clients.Office.Excel.Functions.SPG($A21, "SP_DEBT_TO_EQUITY", B$3)</f>
        <v>0.45400000000000001</v>
      </c>
      <c r="C21" s="9" cm="1">
        <f t="array" ref="C21">_xll.SNL.Clients.Office.Excel.Functions.SPG($A21, "SP_DEBT_TO_EQUITY", C$3)</f>
        <v>0.45400000000000001</v>
      </c>
      <c r="D21" s="9" cm="1">
        <f t="array" ref="D21">_xll.SNL.Clients.Office.Excel.Functions.SPG($A21, "SP_DEBT_TO_EQUITY", D$3)</f>
        <v>0.39900000000000002</v>
      </c>
      <c r="E21" s="9" cm="1">
        <f t="array" ref="E21">_xll.SNL.Clients.Office.Excel.Functions.SPG($A21, "SP_DEBT_TO_EQUITY", E$3)</f>
        <v>0.43099999999999999</v>
      </c>
      <c r="F21" s="9" cm="1">
        <f t="array" ref="F21">_xll.SNL.Clients.Office.Excel.Functions.SPG($A21, "SP_DEBT_TO_EQUITY", F$3)</f>
        <v>0.46600000000000003</v>
      </c>
      <c r="G21" s="9" cm="1">
        <f t="array" ref="G21">_xll.SNL.Clients.Office.Excel.Functions.SPG($A21, "SP_DEBT_TO_EQUITY", G$3)</f>
        <v>0.36299999999999999</v>
      </c>
      <c r="H21" s="9" cm="1">
        <f t="array" ref="H21">_xll.SNL.Clients.Office.Excel.Functions.SPG($A21, "SP_DEBT_TO_EQUITY", H$3)</f>
        <v>0.36099999999999999</v>
      </c>
      <c r="I21" s="9" cm="1">
        <f t="array" ref="I21">_xll.SNL.Clients.Office.Excel.Functions.SPG($A21, "SP_DEBT_TO_EQUITY", I$3)</f>
        <v>0.32300000000000001</v>
      </c>
      <c r="J21" s="9" cm="1">
        <f t="array" ref="J21">_xll.SNL.Clients.Office.Excel.Functions.SPG($A21, "SP_DEBT_TO_EQUITY", J$3)</f>
        <v>0.317</v>
      </c>
    </row>
    <row r="22" spans="1:10" x14ac:dyDescent="0.3">
      <c r="A22" s="11" t="s">
        <v>1052</v>
      </c>
      <c r="B22" s="9" t="str" cm="1">
        <f t="array" ref="B22">_xll.SNL.Clients.Office.Excel.Functions.SPG($A22, "SP_DEBT_TO_EQUITY", B$3)</f>
        <v>NA</v>
      </c>
      <c r="C22" s="9" cm="1">
        <f t="array" ref="C22">_xll.SNL.Clients.Office.Excel.Functions.SPG($A22, "SP_DEBT_TO_EQUITY", C$3)</f>
        <v>6.9000000000000006E-2</v>
      </c>
      <c r="D22" s="9" cm="1">
        <f t="array" ref="D22">_xll.SNL.Clients.Office.Excel.Functions.SPG($A22, "SP_DEBT_TO_EQUITY", D$3)</f>
        <v>5.8999999999999997E-2</v>
      </c>
      <c r="E22" s="9" cm="1">
        <f t="array" ref="E22">_xll.SNL.Clients.Office.Excel.Functions.SPG($A22, "SP_DEBT_TO_EQUITY", E$3)</f>
        <v>5.6000000000000001E-2</v>
      </c>
      <c r="F22" s="9" cm="1">
        <f t="array" ref="F22">_xll.SNL.Clients.Office.Excel.Functions.SPG($A22, "SP_DEBT_TO_EQUITY", F$3)</f>
        <v>7.2999999999999995E-2</v>
      </c>
      <c r="G22" s="9" cm="1">
        <f t="array" ref="G22">_xll.SNL.Clients.Office.Excel.Functions.SPG($A22, "SP_DEBT_TO_EQUITY", G$3)</f>
        <v>8.5999999999999993E-2</v>
      </c>
      <c r="H22" s="9" cm="1">
        <f t="array" ref="H22">_xll.SNL.Clients.Office.Excel.Functions.SPG($A22, "SP_DEBT_TO_EQUITY", H$3)</f>
        <v>0.14000000000000001</v>
      </c>
      <c r="I22" s="9" cm="1">
        <f t="array" ref="I22">_xll.SNL.Clients.Office.Excel.Functions.SPG($A22, "SP_DEBT_TO_EQUITY", I$3)</f>
        <v>0.27200000000000002</v>
      </c>
      <c r="J22" s="9" cm="1">
        <f t="array" ref="J22">_xll.SNL.Clients.Office.Excel.Functions.SPG($A22, "SP_DEBT_TO_EQUITY", J$3)</f>
        <v>0.29599999999999999</v>
      </c>
    </row>
    <row r="23" spans="1:10" x14ac:dyDescent="0.3">
      <c r="A23" s="11" t="s">
        <v>1053</v>
      </c>
      <c r="B23" s="9" cm="1">
        <f t="array" ref="B23">_xll.SNL.Clients.Office.Excel.Functions.SPG($A23, "SP_DEBT_TO_EQUITY", B$3)</f>
        <v>0.17699999999999999</v>
      </c>
      <c r="C23" s="9" cm="1">
        <f t="array" ref="C23">_xll.SNL.Clients.Office.Excel.Functions.SPG($A23, "SP_DEBT_TO_EQUITY", C$3)</f>
        <v>0.23699999999999999</v>
      </c>
      <c r="D23" s="9" cm="1">
        <f t="array" ref="D23">_xll.SNL.Clients.Office.Excel.Functions.SPG($A23, "SP_DEBT_TO_EQUITY", D$3)</f>
        <v>0.28499999999999998</v>
      </c>
      <c r="E23" s="9" cm="1">
        <f t="array" ref="E23">_xll.SNL.Clients.Office.Excel.Functions.SPG($A23, "SP_DEBT_TO_EQUITY", E$3)</f>
        <v>9.4E-2</v>
      </c>
      <c r="F23" s="9" cm="1">
        <f t="array" ref="F23">_xll.SNL.Clients.Office.Excel.Functions.SPG($A23, "SP_DEBT_TO_EQUITY", F$3)</f>
        <v>0.10100000000000001</v>
      </c>
      <c r="G23" s="9" cm="1">
        <f t="array" ref="G23">_xll.SNL.Clients.Office.Excel.Functions.SPG($A23, "SP_DEBT_TO_EQUITY", G$3)</f>
        <v>0.105</v>
      </c>
      <c r="H23" s="9" cm="1">
        <f t="array" ref="H23">_xll.SNL.Clients.Office.Excel.Functions.SPG($A23, "SP_DEBT_TO_EQUITY", H$3)</f>
        <v>0.19</v>
      </c>
      <c r="I23" s="9" cm="1">
        <f t="array" ref="I23">_xll.SNL.Clients.Office.Excel.Functions.SPG($A23, "SP_DEBT_TO_EQUITY", I$3)</f>
        <v>0.19700000000000001</v>
      </c>
      <c r="J23" s="9" cm="1">
        <f t="array" ref="J23">_xll.SNL.Clients.Office.Excel.Functions.SPG($A23, "SP_DEBT_TO_EQUITY", J$3)</f>
        <v>0.11600000000000001</v>
      </c>
    </row>
    <row r="24" spans="1:10" x14ac:dyDescent="0.3">
      <c r="A24" s="11" t="s">
        <v>1054</v>
      </c>
      <c r="B24" s="9" cm="1">
        <f t="array" ref="B24">_xll.SNL.Clients.Office.Excel.Functions.SPG($A24, "SP_DEBT_TO_EQUITY", B$3)</f>
        <v>2.5289999999999999</v>
      </c>
      <c r="C24" s="9" cm="1">
        <f t="array" ref="C24">_xll.SNL.Clients.Office.Excel.Functions.SPG($A24, "SP_DEBT_TO_EQUITY", C$3)</f>
        <v>2.6829999999999998</v>
      </c>
      <c r="D24" s="9" cm="1">
        <f t="array" ref="D24">_xll.SNL.Clients.Office.Excel.Functions.SPG($A24, "SP_DEBT_TO_EQUITY", D$3)</f>
        <v>2.6269999999999998</v>
      </c>
      <c r="E24" s="9" cm="1">
        <f t="array" ref="E24">_xll.SNL.Clients.Office.Excel.Functions.SPG($A24, "SP_DEBT_TO_EQUITY", E$3)</f>
        <v>2.6930000000000001</v>
      </c>
      <c r="F24" s="9" cm="1">
        <f t="array" ref="F24">_xll.SNL.Clients.Office.Excel.Functions.SPG($A24, "SP_DEBT_TO_EQUITY", F$3)</f>
        <v>2.694</v>
      </c>
      <c r="G24" s="9" cm="1">
        <f t="array" ref="G24">_xll.SNL.Clients.Office.Excel.Functions.SPG($A24, "SP_DEBT_TO_EQUITY", G$3)</f>
        <v>2.6789999999999998</v>
      </c>
      <c r="H24" s="9" cm="1">
        <f t="array" ref="H24">_xll.SNL.Clients.Office.Excel.Functions.SPG($A24, "SP_DEBT_TO_EQUITY", H$3)</f>
        <v>2.6789999999999998</v>
      </c>
      <c r="I24" s="9" cm="1">
        <f t="array" ref="I24">_xll.SNL.Clients.Office.Excel.Functions.SPG($A24, "SP_DEBT_TO_EQUITY", I$3)</f>
        <v>2.7570000000000001</v>
      </c>
      <c r="J24" s="9" cm="1">
        <f t="array" ref="J24">_xll.SNL.Clients.Office.Excel.Functions.SPG($A24, "SP_DEBT_TO_EQUITY", J$3)</f>
        <v>2.883</v>
      </c>
    </row>
    <row r="25" spans="1:10" x14ac:dyDescent="0.3">
      <c r="A25" s="11" t="s">
        <v>1055</v>
      </c>
      <c r="B25" s="9" cm="1">
        <f t="array" ref="B25">_xll.SNL.Clients.Office.Excel.Functions.SPG($A25, "SP_DEBT_TO_EQUITY", B$3)</f>
        <v>0.221</v>
      </c>
      <c r="C25" s="9" cm="1">
        <f t="array" ref="C25">_xll.SNL.Clients.Office.Excel.Functions.SPG($A25, "SP_DEBT_TO_EQUITY", C$3)</f>
        <v>0.23400000000000001</v>
      </c>
      <c r="D25" s="9" cm="1">
        <f t="array" ref="D25">_xll.SNL.Clients.Office.Excel.Functions.SPG($A25, "SP_DEBT_TO_EQUITY", D$3)</f>
        <v>0.24</v>
      </c>
      <c r="E25" s="9" cm="1">
        <f t="array" ref="E25">_xll.SNL.Clients.Office.Excel.Functions.SPG($A25, "SP_DEBT_TO_EQUITY", E$3)</f>
        <v>0.318</v>
      </c>
      <c r="F25" s="9" cm="1">
        <f t="array" ref="F25">_xll.SNL.Clients.Office.Excel.Functions.SPG($A25, "SP_DEBT_TO_EQUITY", F$3)</f>
        <v>0.35499999999999998</v>
      </c>
      <c r="G25" s="9" cm="1">
        <f t="array" ref="G25">_xll.SNL.Clients.Office.Excel.Functions.SPG($A25, "SP_DEBT_TO_EQUITY", G$3)</f>
        <v>0.27</v>
      </c>
      <c r="H25" s="9" cm="1">
        <f t="array" ref="H25">_xll.SNL.Clients.Office.Excel.Functions.SPG($A25, "SP_DEBT_TO_EQUITY", H$3)</f>
        <v>0.38300000000000001</v>
      </c>
      <c r="I25" s="9" cm="1">
        <f t="array" ref="I25">_xll.SNL.Clients.Office.Excel.Functions.SPG($A25, "SP_DEBT_TO_EQUITY", I$3)</f>
        <v>0.42099999999999999</v>
      </c>
      <c r="J25" s="9" cm="1">
        <f t="array" ref="J25">_xll.SNL.Clients.Office.Excel.Functions.SPG($A25, "SP_DEBT_TO_EQUITY", J$3)</f>
        <v>0.47299999999999998</v>
      </c>
    </row>
    <row r="26" spans="1:10" x14ac:dyDescent="0.3">
      <c r="A26" s="11" t="s">
        <v>1056</v>
      </c>
      <c r="B26" s="9" cm="1">
        <f t="array" ref="B26">_xll.SNL.Clients.Office.Excel.Functions.SPG($A26, "SP_DEBT_TO_EQUITY", B$3)</f>
        <v>1.3089999999999999</v>
      </c>
      <c r="C26" s="9" cm="1">
        <f t="array" ref="C26">_xll.SNL.Clients.Office.Excel.Functions.SPG($A26, "SP_DEBT_TO_EQUITY", C$3)</f>
        <v>1.37</v>
      </c>
      <c r="D26" s="9" cm="1">
        <f t="array" ref="D26">_xll.SNL.Clients.Office.Excel.Functions.SPG($A26, "SP_DEBT_TO_EQUITY", D$3)</f>
        <v>1.444</v>
      </c>
      <c r="E26" s="9" cm="1">
        <f t="array" ref="E26">_xll.SNL.Clients.Office.Excel.Functions.SPG($A26, "SP_DEBT_TO_EQUITY", E$3)</f>
        <v>1.4790000000000001</v>
      </c>
      <c r="F26" s="9" cm="1">
        <f t="array" ref="F26">_xll.SNL.Clients.Office.Excel.Functions.SPG($A26, "SP_DEBT_TO_EQUITY", F$3)</f>
        <v>0.68899999999999995</v>
      </c>
      <c r="G26" s="9" cm="1">
        <f t="array" ref="G26">_xll.SNL.Clients.Office.Excel.Functions.SPG($A26, "SP_DEBT_TO_EQUITY", G$3)</f>
        <v>0.72599999999999998</v>
      </c>
      <c r="H26" s="9" cm="1">
        <f t="array" ref="H26">_xll.SNL.Clients.Office.Excel.Functions.SPG($A26, "SP_DEBT_TO_EQUITY", H$3)</f>
        <v>0.75700000000000001</v>
      </c>
      <c r="I26" s="9" cm="1">
        <f t="array" ref="I26">_xll.SNL.Clients.Office.Excel.Functions.SPG($A26, "SP_DEBT_TO_EQUITY", I$3)</f>
        <v>0.78800000000000003</v>
      </c>
      <c r="J26" s="9" cm="1">
        <f t="array" ref="J26">_xll.SNL.Clients.Office.Excel.Functions.SPG($A26, "SP_DEBT_TO_EQUITY", J$3)</f>
        <v>0.81799999999999995</v>
      </c>
    </row>
    <row r="27" spans="1:10" x14ac:dyDescent="0.3">
      <c r="A27" s="11" t="s">
        <v>1057</v>
      </c>
      <c r="B27" s="9" cm="1">
        <f t="array" ref="B27">_xll.SNL.Clients.Office.Excel.Functions.SPG($A27, "SP_DEBT_TO_EQUITY", B$3)</f>
        <v>0.46100000000000002</v>
      </c>
      <c r="C27" s="9" cm="1">
        <f t="array" ref="C27">_xll.SNL.Clients.Office.Excel.Functions.SPG($A27, "SP_DEBT_TO_EQUITY", C$3)</f>
        <v>0.40799999999999997</v>
      </c>
      <c r="D27" s="9" cm="1">
        <f t="array" ref="D27">_xll.SNL.Clients.Office.Excel.Functions.SPG($A27, "SP_DEBT_TO_EQUITY", D$3)</f>
        <v>0.36299999999999999</v>
      </c>
      <c r="E27" s="9" cm="1">
        <f t="array" ref="E27">_xll.SNL.Clients.Office.Excel.Functions.SPG($A27, "SP_DEBT_TO_EQUITY", E$3)</f>
        <v>0.38700000000000001</v>
      </c>
      <c r="F27" s="9" cm="1">
        <f t="array" ref="F27">_xll.SNL.Clients.Office.Excel.Functions.SPG($A27, "SP_DEBT_TO_EQUITY", F$3)</f>
        <v>0.45100000000000001</v>
      </c>
      <c r="G27" s="9" cm="1">
        <f t="array" ref="G27">_xll.SNL.Clients.Office.Excel.Functions.SPG($A27, "SP_DEBT_TO_EQUITY", G$3)</f>
        <v>0.53200000000000003</v>
      </c>
      <c r="H27" s="9" cm="1">
        <f t="array" ref="H27">_xll.SNL.Clients.Office.Excel.Functions.SPG($A27, "SP_DEBT_TO_EQUITY", H$3)</f>
        <v>0.53200000000000003</v>
      </c>
      <c r="I27" s="9" cm="1">
        <f t="array" ref="I27">_xll.SNL.Clients.Office.Excel.Functions.SPG($A27, "SP_DEBT_TO_EQUITY", I$3)</f>
        <v>0.53200000000000003</v>
      </c>
      <c r="J27" s="9" cm="1">
        <f t="array" ref="J27">_xll.SNL.Clients.Office.Excel.Functions.SPG($A27, "SP_DEBT_TO_EQUITY", J$3)</f>
        <v>0.54700000000000004</v>
      </c>
    </row>
    <row r="28" spans="1:10" x14ac:dyDescent="0.3">
      <c r="A28" s="11" t="s">
        <v>1058</v>
      </c>
      <c r="B28" s="9" cm="1">
        <f t="array" ref="B28">_xll.SNL.Clients.Office.Excel.Functions.SPG($A28, "SP_DEBT_TO_EQUITY", B$3)</f>
        <v>0.45052594506453297</v>
      </c>
      <c r="C28" s="9" cm="1">
        <f t="array" ref="C28">_xll.SNL.Clients.Office.Excel.Functions.SPG($A28, "SP_DEBT_TO_EQUITY", C$3)</f>
        <v>0.47328315777201402</v>
      </c>
      <c r="D28" s="9" cm="1">
        <f t="array" ref="D28">_xll.SNL.Clients.Office.Excel.Functions.SPG($A28, "SP_DEBT_TO_EQUITY", D$3)</f>
        <v>0.47303898487450202</v>
      </c>
      <c r="E28" s="9" cm="1">
        <f t="array" ref="E28">_xll.SNL.Clients.Office.Excel.Functions.SPG($A28, "SP_DEBT_TO_EQUITY", E$3)</f>
        <v>0.46906662726194398</v>
      </c>
      <c r="F28" s="9" cm="1">
        <f t="array" ref="F28">_xll.SNL.Clients.Office.Excel.Functions.SPG($A28, "SP_DEBT_TO_EQUITY", F$3)</f>
        <v>0.45469758308937702</v>
      </c>
      <c r="G28" s="9" cm="1">
        <f t="array" ref="G28">_xll.SNL.Clients.Office.Excel.Functions.SPG($A28, "SP_DEBT_TO_EQUITY", G$3)</f>
        <v>0.46365593198878202</v>
      </c>
      <c r="H28" s="9" cm="1">
        <f t="array" ref="H28">_xll.SNL.Clients.Office.Excel.Functions.SPG($A28, "SP_DEBT_TO_EQUITY", H$3)</f>
        <v>0.52886858475894205</v>
      </c>
      <c r="I28" s="9" cm="1">
        <f t="array" ref="I28">_xll.SNL.Clients.Office.Excel.Functions.SPG($A28, "SP_DEBT_TO_EQUITY", I$3)</f>
        <v>0.53560247219174995</v>
      </c>
      <c r="J28" s="9" cm="1">
        <f t="array" ref="J28">_xll.SNL.Clients.Office.Excel.Functions.SPG($A28, "SP_DEBT_TO_EQUITY", J$3)</f>
        <v>0.51617444637471999</v>
      </c>
    </row>
    <row r="29" spans="1:10" x14ac:dyDescent="0.3">
      <c r="A29" s="11" t="s">
        <v>1059</v>
      </c>
      <c r="B29" s="9" t="str" cm="1">
        <f t="array" ref="B29">_xll.SNL.Clients.Office.Excel.Functions.SPG($A29, "SP_DEBT_TO_EQUITY", B$3)</f>
        <v>NA</v>
      </c>
      <c r="C29" s="9" cm="1">
        <f t="array" ref="C29">_xll.SNL.Clients.Office.Excel.Functions.SPG($A29, "SP_DEBT_TO_EQUITY", C$3)</f>
        <v>5.1999999999999998E-2</v>
      </c>
      <c r="D29" s="9" cm="1">
        <f t="array" ref="D29">_xll.SNL.Clients.Office.Excel.Functions.SPG($A29, "SP_DEBT_TO_EQUITY", D$3)</f>
        <v>0.28299999999999997</v>
      </c>
      <c r="E29" s="9" cm="1">
        <f t="array" ref="E29">_xll.SNL.Clients.Office.Excel.Functions.SPG($A29, "SP_DEBT_TO_EQUITY", E$3)</f>
        <v>0.28699999999999998</v>
      </c>
      <c r="F29" s="9" cm="1">
        <f t="array" ref="F29">_xll.SNL.Clients.Office.Excel.Functions.SPG($A29, "SP_DEBT_TO_EQUITY", F$3)</f>
        <v>0.29499999999999998</v>
      </c>
      <c r="G29" s="9" cm="1">
        <f t="array" ref="G29">_xll.SNL.Clients.Office.Excel.Functions.SPG($A29, "SP_DEBT_TO_EQUITY", G$3)</f>
        <v>0.309</v>
      </c>
      <c r="H29" s="9" cm="1">
        <f t="array" ref="H29">_xll.SNL.Clients.Office.Excel.Functions.SPG($A29, "SP_DEBT_TO_EQUITY", H$3)</f>
        <v>0.28399999999999997</v>
      </c>
      <c r="I29" s="9" cm="1">
        <f t="array" ref="I29">_xll.SNL.Clients.Office.Excel.Functions.SPG($A29, "SP_DEBT_TO_EQUITY", I$3)</f>
        <v>0.30399999999999999</v>
      </c>
      <c r="J29" s="9" cm="1">
        <f t="array" ref="J29">_xll.SNL.Clients.Office.Excel.Functions.SPG($A29, "SP_DEBT_TO_EQUITY", J$3)</f>
        <v>0.39200000000000002</v>
      </c>
    </row>
    <row r="30" spans="1:10" x14ac:dyDescent="0.3">
      <c r="A30" s="11" t="s">
        <v>1060</v>
      </c>
      <c r="B30" s="9" cm="1">
        <f t="array" ref="B30">_xll.SNL.Clients.Office.Excel.Functions.SPG($A30, "SP_DEBT_TO_EQUITY", B$3)</f>
        <v>1.88</v>
      </c>
      <c r="C30" s="9" cm="1">
        <f t="array" ref="C30">_xll.SNL.Clients.Office.Excel.Functions.SPG($A30, "SP_DEBT_TO_EQUITY", C$3)</f>
        <v>1.9730000000000001</v>
      </c>
      <c r="D30" s="9" cm="1">
        <f t="array" ref="D30">_xll.SNL.Clients.Office.Excel.Functions.SPG($A30, "SP_DEBT_TO_EQUITY", D$3)</f>
        <v>1.7509999999999999</v>
      </c>
      <c r="E30" s="9" cm="1">
        <f t="array" ref="E30">_xll.SNL.Clients.Office.Excel.Functions.SPG($A30, "SP_DEBT_TO_EQUITY", E$3)</f>
        <v>1.7350000000000001</v>
      </c>
      <c r="F30" s="9" cm="1">
        <f t="array" ref="F30">_xll.SNL.Clients.Office.Excel.Functions.SPG($A30, "SP_DEBT_TO_EQUITY", F$3)</f>
        <v>1.776</v>
      </c>
      <c r="G30" s="9" cm="1">
        <f t="array" ref="G30">_xll.SNL.Clients.Office.Excel.Functions.SPG($A30, "SP_DEBT_TO_EQUITY", G$3)</f>
        <v>1.7789999999999999</v>
      </c>
      <c r="H30" s="9" cm="1">
        <f t="array" ref="H30">_xll.SNL.Clients.Office.Excel.Functions.SPG($A30, "SP_DEBT_TO_EQUITY", H$3)</f>
        <v>1.7829999999999999</v>
      </c>
      <c r="I30" s="9" cm="1">
        <f t="array" ref="I30">_xll.SNL.Clients.Office.Excel.Functions.SPG($A30, "SP_DEBT_TO_EQUITY", I$3)</f>
        <v>1.6539999999999999</v>
      </c>
      <c r="J30" s="9" cm="1">
        <f t="array" ref="J30">_xll.SNL.Clients.Office.Excel.Functions.SPG($A30, "SP_DEBT_TO_EQUITY", J$3)</f>
        <v>1.7430000000000001</v>
      </c>
    </row>
    <row r="31" spans="1:10" x14ac:dyDescent="0.3">
      <c r="A31" s="11" t="s">
        <v>1061</v>
      </c>
      <c r="B31" s="9" cm="1">
        <f t="array" ref="B31">_xll.SNL.Clients.Office.Excel.Functions.SPG($A31, "SP_DEBT_TO_EQUITY", B$3)</f>
        <v>6.2E-2</v>
      </c>
      <c r="C31" s="9" cm="1">
        <f t="array" ref="C31">_xll.SNL.Clients.Office.Excel.Functions.SPG($A31, "SP_DEBT_TO_EQUITY", C$3)</f>
        <v>6.6000000000000003E-2</v>
      </c>
      <c r="D31" s="9" cm="1">
        <f t="array" ref="D31">_xll.SNL.Clients.Office.Excel.Functions.SPG($A31, "SP_DEBT_TO_EQUITY", D$3)</f>
        <v>7.0999999999999994E-2</v>
      </c>
      <c r="E31" s="9" cm="1">
        <f t="array" ref="E31">_xll.SNL.Clients.Office.Excel.Functions.SPG($A31, "SP_DEBT_TO_EQUITY", E$3)</f>
        <v>7.4999999999999997E-2</v>
      </c>
      <c r="F31" s="9" cm="1">
        <f t="array" ref="F31">_xll.SNL.Clients.Office.Excel.Functions.SPG($A31, "SP_DEBT_TO_EQUITY", F$3)</f>
        <v>7.8E-2</v>
      </c>
      <c r="G31" s="9" cm="1">
        <f t="array" ref="G31">_xll.SNL.Clients.Office.Excel.Functions.SPG($A31, "SP_DEBT_TO_EQUITY", G$3)</f>
        <v>8.3000000000000004E-2</v>
      </c>
      <c r="H31" s="9" cm="1">
        <f t="array" ref="H31">_xll.SNL.Clients.Office.Excel.Functions.SPG($A31, "SP_DEBT_TO_EQUITY", H$3)</f>
        <v>8.7999999999999995E-2</v>
      </c>
      <c r="I31" s="9" cm="1">
        <f t="array" ref="I31">_xll.SNL.Clients.Office.Excel.Functions.SPG($A31, "SP_DEBT_TO_EQUITY", I$3)</f>
        <v>8.8999999999999996E-2</v>
      </c>
      <c r="J31" s="9" cm="1">
        <f t="array" ref="J31">_xll.SNL.Clients.Office.Excel.Functions.SPG($A31, "SP_DEBT_TO_EQUITY", J$3)</f>
        <v>0.106</v>
      </c>
    </row>
    <row r="32" spans="1:10" x14ac:dyDescent="0.3">
      <c r="A32" s="11" t="s">
        <v>1062</v>
      </c>
      <c r="B32" s="9" cm="1">
        <f t="array" ref="B32">_xll.SNL.Clients.Office.Excel.Functions.SPG($A32, "SP_DEBT_TO_EQUITY", B$3)</f>
        <v>3.0000000000000001E-3</v>
      </c>
      <c r="C32" s="9" cm="1">
        <f t="array" ref="C32">_xll.SNL.Clients.Office.Excel.Functions.SPG($A32, "SP_DEBT_TO_EQUITY", C$3)</f>
        <v>6.0000000000000001E-3</v>
      </c>
      <c r="D32" s="9" cm="1">
        <f t="array" ref="D32">_xll.SNL.Clients.Office.Excel.Functions.SPG($A32, "SP_DEBT_TO_EQUITY", D$3)</f>
        <v>4.0000000000000001E-3</v>
      </c>
      <c r="E32" s="9" cm="1">
        <f t="array" ref="E32">_xll.SNL.Clients.Office.Excel.Functions.SPG($A32, "SP_DEBT_TO_EQUITY", E$3)</f>
        <v>5.0000000000000001E-3</v>
      </c>
      <c r="F32" s="9" cm="1">
        <f t="array" ref="F32">_xll.SNL.Clients.Office.Excel.Functions.SPG($A32, "SP_DEBT_TO_EQUITY", F$3)</f>
        <v>6.0000000000000001E-3</v>
      </c>
      <c r="G32" s="9" cm="1">
        <f t="array" ref="G32">_xll.SNL.Clients.Office.Excel.Functions.SPG($A32, "SP_DEBT_TO_EQUITY", G$3)</f>
        <v>8.9999999999999993E-3</v>
      </c>
      <c r="H32" s="9" cm="1">
        <f t="array" ref="H32">_xll.SNL.Clients.Office.Excel.Functions.SPG($A32, "SP_DEBT_TO_EQUITY", H$3)</f>
        <v>7.0000000000000001E-3</v>
      </c>
      <c r="I32" s="9" cm="1">
        <f t="array" ref="I32">_xll.SNL.Clients.Office.Excel.Functions.SPG($A32, "SP_DEBT_TO_EQUITY", I$3)</f>
        <v>7.0000000000000001E-3</v>
      </c>
      <c r="J32" s="9" cm="1">
        <f t="array" ref="J32">_xll.SNL.Clients.Office.Excel.Functions.SPG($A32, "SP_DEBT_TO_EQUITY", J$3)</f>
        <v>8.0000000000000002E-3</v>
      </c>
    </row>
    <row r="33" spans="1:10" x14ac:dyDescent="0.3">
      <c r="A33" s="11" t="s">
        <v>1063</v>
      </c>
      <c r="B33" s="9" cm="1">
        <f t="array" ref="B33">_xll.SNL.Clients.Office.Excel.Functions.SPG($A33, "SP_DEBT_TO_EQUITY", B$3)</f>
        <v>1.022</v>
      </c>
      <c r="C33" s="9" cm="1">
        <f t="array" ref="C33">_xll.SNL.Clients.Office.Excel.Functions.SPG($A33, "SP_DEBT_TO_EQUITY", C$3)</f>
        <v>1.026</v>
      </c>
      <c r="D33" s="9" cm="1">
        <f t="array" ref="D33">_xll.SNL.Clients.Office.Excel.Functions.SPG($A33, "SP_DEBT_TO_EQUITY", D$3)</f>
        <v>1.085</v>
      </c>
      <c r="E33" s="9" cm="1">
        <f t="array" ref="E33">_xll.SNL.Clients.Office.Excel.Functions.SPG($A33, "SP_DEBT_TO_EQUITY", E$3)</f>
        <v>13.682</v>
      </c>
      <c r="F33" s="9" cm="1">
        <f t="array" ref="F33">_xll.SNL.Clients.Office.Excel.Functions.SPG($A33, "SP_DEBT_TO_EQUITY", F$3)</f>
        <v>13.278</v>
      </c>
      <c r="G33" s="9" cm="1">
        <f t="array" ref="G33">_xll.SNL.Clients.Office.Excel.Functions.SPG($A33, "SP_DEBT_TO_EQUITY", G$3)</f>
        <v>12.113</v>
      </c>
      <c r="H33" s="9" cm="1">
        <f t="array" ref="H33">_xll.SNL.Clients.Office.Excel.Functions.SPG($A33, "SP_DEBT_TO_EQUITY", H$3)</f>
        <v>10.413</v>
      </c>
      <c r="I33" s="9" t="str" cm="1">
        <f t="array" ref="I33">_xll.SNL.Clients.Office.Excel.Functions.SPG($A33, "SP_DEBT_TO_EQUITY", I$3)</f>
        <v>NA</v>
      </c>
      <c r="J33" s="9" t="str" cm="1">
        <f t="array" ref="J33">_xll.SNL.Clients.Office.Excel.Functions.SPG($A33, "SP_DEBT_TO_EQUITY", J$3)</f>
        <v>NA</v>
      </c>
    </row>
    <row r="34" spans="1:10" x14ac:dyDescent="0.3">
      <c r="A34" s="11" t="s">
        <v>1064</v>
      </c>
      <c r="B34" s="9" cm="1">
        <f t="array" ref="B34">_xll.SNL.Clients.Office.Excel.Functions.SPG($A34, "SP_DEBT_TO_EQUITY", B$3)</f>
        <v>1.48047138047138</v>
      </c>
      <c r="C34" s="9" cm="1">
        <f t="array" ref="C34">_xll.SNL.Clients.Office.Excel.Functions.SPG($A34, "SP_DEBT_TO_EQUITY", C$3)</f>
        <v>1.8065596924721701</v>
      </c>
      <c r="D34" s="9" cm="1">
        <f t="array" ref="D34">_xll.SNL.Clients.Office.Excel.Functions.SPG($A34, "SP_DEBT_TO_EQUITY", D$3)</f>
        <v>1.8725527500503101</v>
      </c>
      <c r="E34" s="9" cm="1">
        <f t="array" ref="E34">_xll.SNL.Clients.Office.Excel.Functions.SPG($A34, "SP_DEBT_TO_EQUITY", E$3)</f>
        <v>1.49517481687348</v>
      </c>
      <c r="F34" s="9" cm="1">
        <f t="array" ref="F34">_xll.SNL.Clients.Office.Excel.Functions.SPG($A34, "SP_DEBT_TO_EQUITY", F$3)</f>
        <v>1.4825495850744499</v>
      </c>
      <c r="G34" s="9" cm="1">
        <f t="array" ref="G34">_xll.SNL.Clients.Office.Excel.Functions.SPG($A34, "SP_DEBT_TO_EQUITY", G$3)</f>
        <v>1.48471709970312</v>
      </c>
      <c r="H34" s="9" cm="1">
        <f t="array" ref="H34">_xll.SNL.Clients.Office.Excel.Functions.SPG($A34, "SP_DEBT_TO_EQUITY", H$3)</f>
        <v>1.4656509647884299</v>
      </c>
      <c r="I34" s="9" cm="1">
        <f t="array" ref="I34">_xll.SNL.Clients.Office.Excel.Functions.SPG($A34, "SP_DEBT_TO_EQUITY", I$3)</f>
        <v>1.45630788119539</v>
      </c>
      <c r="J34" s="9" cm="1">
        <f t="array" ref="J34">_xll.SNL.Clients.Office.Excel.Functions.SPG($A34, "SP_DEBT_TO_EQUITY", J$3)</f>
        <v>1.4517837192704099</v>
      </c>
    </row>
    <row r="35" spans="1:10" x14ac:dyDescent="0.3">
      <c r="A35" s="11" t="s">
        <v>1065</v>
      </c>
      <c r="B35" s="9" cm="1">
        <f t="array" ref="B35">_xll.SNL.Clients.Office.Excel.Functions.SPG($A35, "SP_DEBT_TO_EQUITY", B$3)</f>
        <v>4.58</v>
      </c>
      <c r="C35" s="9" cm="1">
        <f t="array" ref="C35">_xll.SNL.Clients.Office.Excel.Functions.SPG($A35, "SP_DEBT_TO_EQUITY", C$3)</f>
        <v>5.0270000000000001</v>
      </c>
      <c r="D35" s="9" cm="1">
        <f t="array" ref="D35">_xll.SNL.Clients.Office.Excel.Functions.SPG($A35, "SP_DEBT_TO_EQUITY", D$3)</f>
        <v>4.5759999999999996</v>
      </c>
      <c r="E35" s="9" cm="1">
        <f t="array" ref="E35">_xll.SNL.Clients.Office.Excel.Functions.SPG($A35, "SP_DEBT_TO_EQUITY", E$3)</f>
        <v>4.6609999999999996</v>
      </c>
      <c r="F35" s="9" cm="1">
        <f t="array" ref="F35">_xll.SNL.Clients.Office.Excel.Functions.SPG($A35, "SP_DEBT_TO_EQUITY", F$3)</f>
        <v>4.6369999999999996</v>
      </c>
      <c r="G35" s="9" cm="1">
        <f t="array" ref="G35">_xll.SNL.Clients.Office.Excel.Functions.SPG($A35, "SP_DEBT_TO_EQUITY", G$3)</f>
        <v>4.97</v>
      </c>
      <c r="H35" s="9" cm="1">
        <f t="array" ref="H35">_xll.SNL.Clients.Office.Excel.Functions.SPG($A35, "SP_DEBT_TO_EQUITY", H$3)</f>
        <v>4.8449999999999998</v>
      </c>
      <c r="I35" s="9" cm="1">
        <f t="array" ref="I35">_xll.SNL.Clients.Office.Excel.Functions.SPG($A35, "SP_DEBT_TO_EQUITY", I$3)</f>
        <v>4.6139999999999999</v>
      </c>
      <c r="J35" s="9" cm="1">
        <f t="array" ref="J35">_xll.SNL.Clients.Office.Excel.Functions.SPG($A35, "SP_DEBT_TO_EQUITY", J$3)</f>
        <v>4.8360000000000003</v>
      </c>
    </row>
    <row r="36" spans="1:10" x14ac:dyDescent="0.3">
      <c r="A36" s="11" t="s">
        <v>1066</v>
      </c>
      <c r="B36" s="9" t="str" cm="1">
        <f t="array" ref="B36">_xll.SNL.Clients.Office.Excel.Functions.SPG($A36, "SP_DEBT_TO_EQUITY", B$3)</f>
        <v>NA</v>
      </c>
      <c r="C36" s="9" cm="1">
        <f t="array" ref="C36">_xll.SNL.Clients.Office.Excel.Functions.SPG($A36, "SP_DEBT_TO_EQUITY", C$3)</f>
        <v>0.81899999999999995</v>
      </c>
      <c r="D36" s="9" cm="1">
        <f t="array" ref="D36">_xll.SNL.Clients.Office.Excel.Functions.SPG($A36, "SP_DEBT_TO_EQUITY", D$3)</f>
        <v>0.79700000000000004</v>
      </c>
      <c r="E36" s="9" cm="1">
        <f t="array" ref="E36">_xll.SNL.Clients.Office.Excel.Functions.SPG($A36, "SP_DEBT_TO_EQUITY", E$3)</f>
        <v>0.78100000000000003</v>
      </c>
      <c r="F36" s="9" cm="1">
        <f t="array" ref="F36">_xll.SNL.Clients.Office.Excel.Functions.SPG($A36, "SP_DEBT_TO_EQUITY", F$3)</f>
        <v>0.745</v>
      </c>
      <c r="G36" s="9" cm="1">
        <f t="array" ref="G36">_xll.SNL.Clients.Office.Excel.Functions.SPG($A36, "SP_DEBT_TO_EQUITY", G$3)</f>
        <v>0.68300000000000005</v>
      </c>
      <c r="H36" s="9" cm="1">
        <f t="array" ref="H36">_xll.SNL.Clients.Office.Excel.Functions.SPG($A36, "SP_DEBT_TO_EQUITY", H$3)</f>
        <v>0.70299999999999996</v>
      </c>
      <c r="I36" s="9" cm="1">
        <f t="array" ref="I36">_xll.SNL.Clients.Office.Excel.Functions.SPG($A36, "SP_DEBT_TO_EQUITY", I$3)</f>
        <v>0.76700000000000002</v>
      </c>
      <c r="J36" s="9" cm="1">
        <f t="array" ref="J36">_xll.SNL.Clients.Office.Excel.Functions.SPG($A36, "SP_DEBT_TO_EQUITY", J$3)</f>
        <v>0.82699999999999996</v>
      </c>
    </row>
    <row r="37" spans="1:10" x14ac:dyDescent="0.3">
      <c r="A37" s="11" t="s">
        <v>1067</v>
      </c>
      <c r="B37" s="9" cm="1">
        <f t="array" ref="B37">_xll.SNL.Clients.Office.Excel.Functions.SPG($A37, "SP_DEBT_TO_EQUITY", B$3)</f>
        <v>0.99099999999999999</v>
      </c>
      <c r="C37" s="9" cm="1">
        <f t="array" ref="C37">_xll.SNL.Clients.Office.Excel.Functions.SPG($A37, "SP_DEBT_TO_EQUITY", C$3)</f>
        <v>1.02</v>
      </c>
      <c r="D37" s="9" cm="1">
        <f t="array" ref="D37">_xll.SNL.Clients.Office.Excel.Functions.SPG($A37, "SP_DEBT_TO_EQUITY", D$3)</f>
        <v>1.0760000000000001</v>
      </c>
      <c r="E37" s="9" cm="1">
        <f t="array" ref="E37">_xll.SNL.Clients.Office.Excel.Functions.SPG($A37, "SP_DEBT_TO_EQUITY", E$3)</f>
        <v>1.1319999999999999</v>
      </c>
      <c r="F37" s="9" cm="1">
        <f t="array" ref="F37">_xll.SNL.Clients.Office.Excel.Functions.SPG($A37, "SP_DEBT_TO_EQUITY", F$3)</f>
        <v>1.151</v>
      </c>
      <c r="G37" s="9" cm="1">
        <f t="array" ref="G37">_xll.SNL.Clients.Office.Excel.Functions.SPG($A37, "SP_DEBT_TO_EQUITY", G$3)</f>
        <v>1.1830000000000001</v>
      </c>
      <c r="H37" s="9" cm="1">
        <f t="array" ref="H37">_xll.SNL.Clients.Office.Excel.Functions.SPG($A37, "SP_DEBT_TO_EQUITY", H$3)</f>
        <v>1.113</v>
      </c>
      <c r="I37" s="9" cm="1">
        <f t="array" ref="I37">_xll.SNL.Clients.Office.Excel.Functions.SPG($A37, "SP_DEBT_TO_EQUITY", I$3)</f>
        <v>1.0980000000000001</v>
      </c>
      <c r="J37" s="9" cm="1">
        <f t="array" ref="J37">_xll.SNL.Clients.Office.Excel.Functions.SPG($A37, "SP_DEBT_TO_EQUITY", J$3)</f>
        <v>1.077</v>
      </c>
    </row>
    <row r="38" spans="1:10" x14ac:dyDescent="0.3">
      <c r="A38" s="11" t="s">
        <v>1068</v>
      </c>
      <c r="B38" s="9" t="str" cm="1">
        <f t="array" ref="B38">_xll.SNL.Clients.Office.Excel.Functions.SPG($A38, "SP_DEBT_TO_EQUITY", B$3)</f>
        <v>NA</v>
      </c>
      <c r="C38" s="9" cm="1">
        <f t="array" ref="C38">_xll.SNL.Clients.Office.Excel.Functions.SPG($A38, "SP_DEBT_TO_EQUITY", C$3)</f>
        <v>0.56399999999999995</v>
      </c>
      <c r="D38" s="9" cm="1">
        <f t="array" ref="D38">_xll.SNL.Clients.Office.Excel.Functions.SPG($A38, "SP_DEBT_TO_EQUITY", D$3)</f>
        <v>0.57099999999999995</v>
      </c>
      <c r="E38" s="9" cm="1">
        <f t="array" ref="E38">_xll.SNL.Clients.Office.Excel.Functions.SPG($A38, "SP_DEBT_TO_EQUITY", E$3)</f>
        <v>0.57399999999999995</v>
      </c>
      <c r="F38" s="9" cm="1">
        <f t="array" ref="F38">_xll.SNL.Clients.Office.Excel.Functions.SPG($A38, "SP_DEBT_TO_EQUITY", F$3)</f>
        <v>0.55900000000000005</v>
      </c>
      <c r="G38" s="9" cm="1">
        <f t="array" ref="G38">_xll.SNL.Clients.Office.Excel.Functions.SPG($A38, "SP_DEBT_TO_EQUITY", G$3)</f>
        <v>0.56999999999999995</v>
      </c>
      <c r="H38" s="9" cm="1">
        <f t="array" ref="H38">_xll.SNL.Clients.Office.Excel.Functions.SPG($A38, "SP_DEBT_TO_EQUITY", H$3)</f>
        <v>0.52900000000000003</v>
      </c>
      <c r="I38" s="9" cm="1">
        <f t="array" ref="I38">_xll.SNL.Clients.Office.Excel.Functions.SPG($A38, "SP_DEBT_TO_EQUITY", I$3)</f>
        <v>0.53100000000000003</v>
      </c>
      <c r="J38" s="9" cm="1">
        <f t="array" ref="J38">_xll.SNL.Clients.Office.Excel.Functions.SPG($A38, "SP_DEBT_TO_EQUITY", J$3)</f>
        <v>0.54700000000000004</v>
      </c>
    </row>
    <row r="39" spans="1:10" x14ac:dyDescent="0.3">
      <c r="A39" s="11" t="s">
        <v>1069</v>
      </c>
      <c r="B39" s="9" cm="1">
        <f t="array" ref="B39">_xll.SNL.Clients.Office.Excel.Functions.SPG($A39, "SP_DEBT_TO_EQUITY", B$3)</f>
        <v>0.10710570264883</v>
      </c>
      <c r="C39" s="9" cm="1">
        <f t="array" ref="C39">_xll.SNL.Clients.Office.Excel.Functions.SPG($A39, "SP_DEBT_TO_EQUITY", C$3)</f>
        <v>0.12728167394460199</v>
      </c>
      <c r="D39" s="9" cm="1">
        <f t="array" ref="D39">_xll.SNL.Clients.Office.Excel.Functions.SPG($A39, "SP_DEBT_TO_EQUITY", D$3)</f>
        <v>0.129912847615343</v>
      </c>
      <c r="E39" s="9" cm="1">
        <f t="array" ref="E39">_xll.SNL.Clients.Office.Excel.Functions.SPG($A39, "SP_DEBT_TO_EQUITY", E$3)</f>
        <v>0.30217034980516499</v>
      </c>
      <c r="F39" s="9" cm="1">
        <f t="array" ref="F39">_xll.SNL.Clients.Office.Excel.Functions.SPG($A39, "SP_DEBT_TO_EQUITY", F$3)</f>
        <v>0.21872347361552</v>
      </c>
      <c r="G39" s="9" cm="1">
        <f t="array" ref="G39">_xll.SNL.Clients.Office.Excel.Functions.SPG($A39, "SP_DEBT_TO_EQUITY", G$3)</f>
        <v>0.203814871655246</v>
      </c>
      <c r="H39" s="9" cm="1">
        <f t="array" ref="H39">_xll.SNL.Clients.Office.Excel.Functions.SPG($A39, "SP_DEBT_TO_EQUITY", H$3)</f>
        <v>0.40016205223137002</v>
      </c>
      <c r="I39" s="9" cm="1">
        <f t="array" ref="I39">_xll.SNL.Clients.Office.Excel.Functions.SPG($A39, "SP_DEBT_TO_EQUITY", I$3)</f>
        <v>0.50730462791851705</v>
      </c>
      <c r="J39" s="9" cm="1">
        <f t="array" ref="J39">_xll.SNL.Clients.Office.Excel.Functions.SPG($A39, "SP_DEBT_TO_EQUITY", J$3)</f>
        <v>0.77774218883282398</v>
      </c>
    </row>
    <row r="40" spans="1:10" x14ac:dyDescent="0.3">
      <c r="A40" s="11" t="s">
        <v>1070</v>
      </c>
      <c r="B40" s="9" t="str" cm="1">
        <f t="array" ref="B40">_xll.SNL.Clients.Office.Excel.Functions.SPG($A40, "SP_DEBT_TO_EQUITY", B$3)</f>
        <v>NA</v>
      </c>
      <c r="C40" s="9" cm="1">
        <f t="array" ref="C40">_xll.SNL.Clients.Office.Excel.Functions.SPG($A40, "SP_DEBT_TO_EQUITY", C$3)</f>
        <v>1.66316288504358E-3</v>
      </c>
      <c r="D40" s="9" t="str" cm="1">
        <f t="array" ref="D40">_xll.SNL.Clients.Office.Excel.Functions.SPG($A40, "SP_DEBT_TO_EQUITY", D$3)</f>
        <v>NA</v>
      </c>
      <c r="E40" s="9" t="str" cm="1">
        <f t="array" ref="E40">_xll.SNL.Clients.Office.Excel.Functions.SPG($A40, "SP_DEBT_TO_EQUITY", E$3)</f>
        <v>NA</v>
      </c>
      <c r="F40" s="9" t="str" cm="1">
        <f t="array" ref="F40">_xll.SNL.Clients.Office.Excel.Functions.SPG($A40, "SP_DEBT_TO_EQUITY", F$3)</f>
        <v>NA</v>
      </c>
      <c r="G40" s="9" cm="1">
        <f t="array" ref="G40">_xll.SNL.Clients.Office.Excel.Functions.SPG($A40, "SP_DEBT_TO_EQUITY", G$3)</f>
        <v>9.1297345538226898E-4</v>
      </c>
      <c r="H40" s="9" t="str" cm="1">
        <f t="array" ref="H40">_xll.SNL.Clients.Office.Excel.Functions.SPG($A40, "SP_DEBT_TO_EQUITY", H$3)</f>
        <v>NA</v>
      </c>
      <c r="I40" s="9" t="str" cm="1">
        <f t="array" ref="I40">_xll.SNL.Clients.Office.Excel.Functions.SPG($A40, "SP_DEBT_TO_EQUITY", I$3)</f>
        <v>NA</v>
      </c>
      <c r="J40" s="9" t="str" cm="1">
        <f t="array" ref="J40">_xll.SNL.Clients.Office.Excel.Functions.SPG($A40, "SP_DEBT_TO_EQUITY", J$3)</f>
        <v>NA</v>
      </c>
    </row>
    <row r="41" spans="1:10" x14ac:dyDescent="0.3">
      <c r="A41" s="11" t="s">
        <v>1071</v>
      </c>
      <c r="B41" s="9" cm="1">
        <f t="array" ref="B41">_xll.SNL.Clients.Office.Excel.Functions.SPG($A41, "SP_DEBT_TO_EQUITY", B$3)</f>
        <v>1.45</v>
      </c>
      <c r="C41" s="9" cm="1">
        <f t="array" ref="C41">_xll.SNL.Clients.Office.Excel.Functions.SPG($A41, "SP_DEBT_TO_EQUITY", C$3)</f>
        <v>1.554</v>
      </c>
      <c r="D41" s="9" cm="1">
        <f t="array" ref="D41">_xll.SNL.Clients.Office.Excel.Functions.SPG($A41, "SP_DEBT_TO_EQUITY", D$3)</f>
        <v>1.319</v>
      </c>
      <c r="E41" s="9" cm="1">
        <f t="array" ref="E41">_xll.SNL.Clients.Office.Excel.Functions.SPG($A41, "SP_DEBT_TO_EQUITY", E$3)</f>
        <v>1.409</v>
      </c>
      <c r="F41" s="9" cm="1">
        <f t="array" ref="F41">_xll.SNL.Clients.Office.Excel.Functions.SPG($A41, "SP_DEBT_TO_EQUITY", F$3)</f>
        <v>1.54</v>
      </c>
      <c r="G41" s="9" cm="1">
        <f t="array" ref="G41">_xll.SNL.Clients.Office.Excel.Functions.SPG($A41, "SP_DEBT_TO_EQUITY", G$3)</f>
        <v>1.6240000000000001</v>
      </c>
      <c r="H41" s="9" cm="1">
        <f t="array" ref="H41">_xll.SNL.Clients.Office.Excel.Functions.SPG($A41, "SP_DEBT_TO_EQUITY", H$3)</f>
        <v>1.1950000000000001</v>
      </c>
      <c r="I41" s="9" cm="1">
        <f t="array" ref="I41">_xll.SNL.Clients.Office.Excel.Functions.SPG($A41, "SP_DEBT_TO_EQUITY", I$3)</f>
        <v>1.4</v>
      </c>
      <c r="J41" s="9" cm="1">
        <f t="array" ref="J41">_xll.SNL.Clients.Office.Excel.Functions.SPG($A41, "SP_DEBT_TO_EQUITY", J$3)</f>
        <v>1.0449999999999999</v>
      </c>
    </row>
    <row r="42" spans="1:10" x14ac:dyDescent="0.3">
      <c r="A42" s="11" t="s">
        <v>1072</v>
      </c>
      <c r="B42" s="9" cm="1">
        <f t="array" ref="B42">_xll.SNL.Clients.Office.Excel.Functions.SPG($A42, "SP_DEBT_TO_EQUITY", B$3)</f>
        <v>0.86899999999999999</v>
      </c>
      <c r="C42" s="9" cm="1">
        <f t="array" ref="C42">_xll.SNL.Clients.Office.Excel.Functions.SPG($A42, "SP_DEBT_TO_EQUITY", C$3)</f>
        <v>0.88800000000000001</v>
      </c>
      <c r="D42" s="9" cm="1">
        <f t="array" ref="D42">_xll.SNL.Clients.Office.Excel.Functions.SPG($A42, "SP_DEBT_TO_EQUITY", D$3)</f>
        <v>0.86599999999999999</v>
      </c>
      <c r="E42" s="9" cm="1">
        <f t="array" ref="E42">_xll.SNL.Clients.Office.Excel.Functions.SPG($A42, "SP_DEBT_TO_EQUITY", E$3)</f>
        <v>0.87</v>
      </c>
      <c r="F42" s="9" cm="1">
        <f t="array" ref="F42">_xll.SNL.Clients.Office.Excel.Functions.SPG($A42, "SP_DEBT_TO_EQUITY", F$3)</f>
        <v>0.93300000000000005</v>
      </c>
      <c r="G42" s="9" cm="1">
        <f t="array" ref="G42">_xll.SNL.Clients.Office.Excel.Functions.SPG($A42, "SP_DEBT_TO_EQUITY", G$3)</f>
        <v>0.97499999999999998</v>
      </c>
      <c r="H42" s="9" cm="1">
        <f t="array" ref="H42">_xll.SNL.Clients.Office.Excel.Functions.SPG($A42, "SP_DEBT_TO_EQUITY", H$3)</f>
        <v>1.1299999999999999</v>
      </c>
      <c r="I42" s="9" cm="1">
        <f t="array" ref="I42">_xll.SNL.Clients.Office.Excel.Functions.SPG($A42, "SP_DEBT_TO_EQUITY", I$3)</f>
        <v>0.89700000000000002</v>
      </c>
      <c r="J42" s="9" cm="1">
        <f t="array" ref="J42">_xll.SNL.Clients.Office.Excel.Functions.SPG($A42, "SP_DEBT_TO_EQUITY", J$3)</f>
        <v>0.186</v>
      </c>
    </row>
    <row r="43" spans="1:10" x14ac:dyDescent="0.3">
      <c r="A43" s="11" t="s">
        <v>1617</v>
      </c>
      <c r="B43" s="9" cm="1">
        <f t="array" ref="B43">_xll.SNL.Clients.Office.Excel.Functions.SPG($A43, "SP_DEBT_TO_EQUITY", B$3)</f>
        <v>0.51400000000000001</v>
      </c>
      <c r="C43" s="9" cm="1">
        <f t="array" ref="C43">_xll.SNL.Clients.Office.Excel.Functions.SPG($A43, "SP_DEBT_TO_EQUITY", C$3)</f>
        <v>0.51300000000000001</v>
      </c>
      <c r="D43" s="9" cm="1">
        <f t="array" ref="D43">_xll.SNL.Clients.Office.Excel.Functions.SPG($A43, "SP_DEBT_TO_EQUITY", D$3)</f>
        <v>0.50600000000000001</v>
      </c>
      <c r="E43" s="9" cm="1">
        <f t="array" ref="E43">_xll.SNL.Clients.Office.Excel.Functions.SPG($A43, "SP_DEBT_TO_EQUITY", E$3)</f>
        <v>0.52100000000000002</v>
      </c>
      <c r="F43" s="9" cm="1">
        <f t="array" ref="F43">_xll.SNL.Clients.Office.Excel.Functions.SPG($A43, "SP_DEBT_TO_EQUITY", F$3)</f>
        <v>0.52400000000000002</v>
      </c>
      <c r="G43" s="9" cm="1">
        <f t="array" ref="G43">_xll.SNL.Clients.Office.Excel.Functions.SPG($A43, "SP_DEBT_TO_EQUITY", G$3)</f>
        <v>0.54100000000000004</v>
      </c>
      <c r="H43" s="9" cm="1">
        <f t="array" ref="H43">_xll.SNL.Clients.Office.Excel.Functions.SPG($A43, "SP_DEBT_TO_EQUITY", H$3)</f>
        <v>0.53</v>
      </c>
      <c r="I43" s="9" cm="1">
        <f t="array" ref="I43">_xll.SNL.Clients.Office.Excel.Functions.SPG($A43, "SP_DEBT_TO_EQUITY", I$3)</f>
        <v>0.53200000000000003</v>
      </c>
      <c r="J43" s="9" cm="1">
        <f t="array" ref="J43">_xll.SNL.Clients.Office.Excel.Functions.SPG($A43, "SP_DEBT_TO_EQUITY", J$3)</f>
        <v>0.54100000000000004</v>
      </c>
    </row>
    <row r="44" spans="1:10" x14ac:dyDescent="0.3">
      <c r="A44" s="11" t="s">
        <v>1073</v>
      </c>
      <c r="B44" s="9" cm="1">
        <f t="array" ref="B44">_xll.SNL.Clients.Office.Excel.Functions.SPG($A44, "SP_DEBT_TO_EQUITY", B$3)</f>
        <v>1.42</v>
      </c>
      <c r="C44" s="9" cm="1">
        <f t="array" ref="C44">_xll.SNL.Clients.Office.Excel.Functions.SPG($A44, "SP_DEBT_TO_EQUITY", C$3)</f>
        <v>1.472</v>
      </c>
      <c r="D44" s="9" cm="1">
        <f t="array" ref="D44">_xll.SNL.Clients.Office.Excel.Functions.SPG($A44, "SP_DEBT_TO_EQUITY", D$3)</f>
        <v>1.468</v>
      </c>
      <c r="E44" s="9" cm="1">
        <f t="array" ref="E44">_xll.SNL.Clients.Office.Excel.Functions.SPG($A44, "SP_DEBT_TO_EQUITY", E$3)</f>
        <v>0.60299999999999998</v>
      </c>
      <c r="F44" s="9" cm="1">
        <f t="array" ref="F44">_xll.SNL.Clients.Office.Excel.Functions.SPG($A44, "SP_DEBT_TO_EQUITY", F$3)</f>
        <v>0.60899999999999999</v>
      </c>
      <c r="G44" s="9" cm="1">
        <f t="array" ref="G44">_xll.SNL.Clients.Office.Excel.Functions.SPG($A44, "SP_DEBT_TO_EQUITY", G$3)</f>
        <v>0.624</v>
      </c>
      <c r="H44" s="9" cm="1">
        <f t="array" ref="H44">_xll.SNL.Clients.Office.Excel.Functions.SPG($A44, "SP_DEBT_TO_EQUITY", H$3)</f>
        <v>0.64</v>
      </c>
      <c r="I44" s="9" cm="1">
        <f t="array" ref="I44">_xll.SNL.Clients.Office.Excel.Functions.SPG($A44, "SP_DEBT_TO_EQUITY", I$3)</f>
        <v>0.66900000000000004</v>
      </c>
      <c r="J44" s="9" cm="1">
        <f t="array" ref="J44">_xll.SNL.Clients.Office.Excel.Functions.SPG($A44, "SP_DEBT_TO_EQUITY", J$3)</f>
        <v>0.84699999999999998</v>
      </c>
    </row>
    <row r="45" spans="1:10" x14ac:dyDescent="0.3">
      <c r="A45" s="11" t="s">
        <v>1074</v>
      </c>
      <c r="B45" s="9" cm="1">
        <f t="array" ref="B45">_xll.SNL.Clients.Office.Excel.Functions.SPG($A45, "SP_DEBT_TO_EQUITY", B$3)</f>
        <v>0.72099999999999997</v>
      </c>
      <c r="C45" s="9" cm="1">
        <f t="array" ref="C45">_xll.SNL.Clients.Office.Excel.Functions.SPG($A45, "SP_DEBT_TO_EQUITY", C$3)</f>
        <v>0.65300000000000002</v>
      </c>
      <c r="D45" s="9" cm="1">
        <f t="array" ref="D45">_xll.SNL.Clients.Office.Excel.Functions.SPG($A45, "SP_DEBT_TO_EQUITY", D$3)</f>
        <v>0.21299999999999999</v>
      </c>
      <c r="E45" s="9" cm="1">
        <f t="array" ref="E45">_xll.SNL.Clients.Office.Excel.Functions.SPG($A45, "SP_DEBT_TO_EQUITY", E$3)</f>
        <v>0.249</v>
      </c>
      <c r="F45" s="9" cm="1">
        <f t="array" ref="F45">_xll.SNL.Clients.Office.Excel.Functions.SPG($A45, "SP_DEBT_TO_EQUITY", F$3)</f>
        <v>0.22500000000000001</v>
      </c>
      <c r="G45" s="9" cm="1">
        <f t="array" ref="G45">_xll.SNL.Clients.Office.Excel.Functions.SPG($A45, "SP_DEBT_TO_EQUITY", G$3)</f>
        <v>0.313</v>
      </c>
      <c r="H45" s="9" cm="1">
        <f t="array" ref="H45">_xll.SNL.Clients.Office.Excel.Functions.SPG($A45, "SP_DEBT_TO_EQUITY", H$3)</f>
        <v>0.439</v>
      </c>
      <c r="I45" s="9" cm="1">
        <f t="array" ref="I45">_xll.SNL.Clients.Office.Excel.Functions.SPG($A45, "SP_DEBT_TO_EQUITY", I$3)</f>
        <v>0.52200000000000002</v>
      </c>
      <c r="J45" s="9" cm="1">
        <f t="array" ref="J45">_xll.SNL.Clients.Office.Excel.Functions.SPG($A45, "SP_DEBT_TO_EQUITY", J$3)</f>
        <v>0.54200000000000004</v>
      </c>
    </row>
    <row r="46" spans="1:10" x14ac:dyDescent="0.3">
      <c r="A46" s="11" t="s">
        <v>1075</v>
      </c>
      <c r="B46" s="9" cm="1">
        <f t="array" ref="B46">_xll.SNL.Clients.Office.Excel.Functions.SPG($A46, "SP_DEBT_TO_EQUITY", B$3)</f>
        <v>3.47701933991469</v>
      </c>
      <c r="C46" s="9" cm="1">
        <f t="array" ref="C46">_xll.SNL.Clients.Office.Excel.Functions.SPG($A46, "SP_DEBT_TO_EQUITY", C$3)</f>
        <v>3.2358908945996299</v>
      </c>
      <c r="D46" s="9" cm="1">
        <f t="array" ref="D46">_xll.SNL.Clients.Office.Excel.Functions.SPG($A46, "SP_DEBT_TO_EQUITY", D$3)</f>
        <v>3.6210995788883298</v>
      </c>
      <c r="E46" s="9" cm="1">
        <f t="array" ref="E46">_xll.SNL.Clients.Office.Excel.Functions.SPG($A46, "SP_DEBT_TO_EQUITY", E$3)</f>
        <v>3.44590165083663</v>
      </c>
      <c r="F46" s="9" cm="1">
        <f t="array" ref="F46">_xll.SNL.Clients.Office.Excel.Functions.SPG($A46, "SP_DEBT_TO_EQUITY", F$3)</f>
        <v>3.34599828565986</v>
      </c>
      <c r="G46" s="9" cm="1">
        <f t="array" ref="G46">_xll.SNL.Clients.Office.Excel.Functions.SPG($A46, "SP_DEBT_TO_EQUITY", G$3)</f>
        <v>3.07563793360266</v>
      </c>
      <c r="H46" s="9" cm="1">
        <f t="array" ref="H46">_xll.SNL.Clients.Office.Excel.Functions.SPG($A46, "SP_DEBT_TO_EQUITY", H$3)</f>
        <v>2.9694115423672001</v>
      </c>
      <c r="I46" s="9" cm="1">
        <f t="array" ref="I46">_xll.SNL.Clients.Office.Excel.Functions.SPG($A46, "SP_DEBT_TO_EQUITY", I$3)</f>
        <v>3.0736644076657602</v>
      </c>
      <c r="J46" s="9" cm="1">
        <f t="array" ref="J46">_xll.SNL.Clients.Office.Excel.Functions.SPG($A46, "SP_DEBT_TO_EQUITY", J$3)</f>
        <v>2.8953735387493702</v>
      </c>
    </row>
    <row r="47" spans="1:10" x14ac:dyDescent="0.3">
      <c r="A47" s="11" t="s">
        <v>1076</v>
      </c>
      <c r="B47" s="9" cm="1">
        <f t="array" ref="B47">_xll.SNL.Clients.Office.Excel.Functions.SPG($A47, "SP_DEBT_TO_EQUITY", B$3)</f>
        <v>0.51259547687078599</v>
      </c>
      <c r="C47" s="9" cm="1">
        <f t="array" ref="C47">_xll.SNL.Clients.Office.Excel.Functions.SPG($A47, "SP_DEBT_TO_EQUITY", C$3)</f>
        <v>0.48807955273023101</v>
      </c>
      <c r="D47" s="9" cm="1">
        <f t="array" ref="D47">_xll.SNL.Clients.Office.Excel.Functions.SPG($A47, "SP_DEBT_TO_EQUITY", D$3)</f>
        <v>0.48921446378366901</v>
      </c>
      <c r="E47" s="9" cm="1">
        <f t="array" ref="E47">_xll.SNL.Clients.Office.Excel.Functions.SPG($A47, "SP_DEBT_TO_EQUITY", E$3)</f>
        <v>0.494654017287884</v>
      </c>
      <c r="F47" s="9" cm="1">
        <f t="array" ref="F47">_xll.SNL.Clients.Office.Excel.Functions.SPG($A47, "SP_DEBT_TO_EQUITY", F$3)</f>
        <v>0.48361996003961299</v>
      </c>
      <c r="G47" s="9" cm="1">
        <f t="array" ref="G47">_xll.SNL.Clients.Office.Excel.Functions.SPG($A47, "SP_DEBT_TO_EQUITY", G$3)</f>
        <v>0.44971165599321999</v>
      </c>
      <c r="H47" s="9" cm="1">
        <f t="array" ref="H47">_xll.SNL.Clients.Office.Excel.Functions.SPG($A47, "SP_DEBT_TO_EQUITY", H$3)</f>
        <v>0.467943493059509</v>
      </c>
      <c r="I47" s="9" cm="1">
        <f t="array" ref="I47">_xll.SNL.Clients.Office.Excel.Functions.SPG($A47, "SP_DEBT_TO_EQUITY", I$3)</f>
        <v>0.47708294205750801</v>
      </c>
      <c r="J47" s="9" cm="1">
        <f t="array" ref="J47">_xll.SNL.Clients.Office.Excel.Functions.SPG($A47, "SP_DEBT_TO_EQUITY", J$3)</f>
        <v>0.48516966489494301</v>
      </c>
    </row>
    <row r="48" spans="1:10" x14ac:dyDescent="0.3">
      <c r="A48" s="11" t="s">
        <v>1077</v>
      </c>
      <c r="B48" s="9" cm="1">
        <f t="array" ref="B48">_xll.SNL.Clients.Office.Excel.Functions.SPG($A48, "SP_DEBT_TO_EQUITY", B$3)</f>
        <v>3.1505777835721802</v>
      </c>
      <c r="C48" s="9" cm="1">
        <f t="array" ref="C48">_xll.SNL.Clients.Office.Excel.Functions.SPG($A48, "SP_DEBT_TO_EQUITY", C$3)</f>
        <v>3.1483681634025702</v>
      </c>
      <c r="D48" s="9" cm="1">
        <f t="array" ref="D48">_xll.SNL.Clients.Office.Excel.Functions.SPG($A48, "SP_DEBT_TO_EQUITY", D$3)</f>
        <v>3.2511793567443901</v>
      </c>
      <c r="E48" s="9" cm="1">
        <f t="array" ref="E48">_xll.SNL.Clients.Office.Excel.Functions.SPG($A48, "SP_DEBT_TO_EQUITY", E$3)</f>
        <v>3.31120060979609</v>
      </c>
      <c r="F48" s="9" cm="1">
        <f t="array" ref="F48">_xll.SNL.Clients.Office.Excel.Functions.SPG($A48, "SP_DEBT_TO_EQUITY", F$3)</f>
        <v>3.5149175650556499</v>
      </c>
      <c r="G48" s="9" cm="1">
        <f t="array" ref="G48">_xll.SNL.Clients.Office.Excel.Functions.SPG($A48, "SP_DEBT_TO_EQUITY", G$3)</f>
        <v>3.68037227251848</v>
      </c>
      <c r="H48" s="9" cm="1">
        <f t="array" ref="H48">_xll.SNL.Clients.Office.Excel.Functions.SPG($A48, "SP_DEBT_TO_EQUITY", H$3)</f>
        <v>3.7510014655141299</v>
      </c>
      <c r="I48" s="9" cm="1">
        <f t="array" ref="I48">_xll.SNL.Clients.Office.Excel.Functions.SPG($A48, "SP_DEBT_TO_EQUITY", I$3)</f>
        <v>3.9575071978113998</v>
      </c>
      <c r="J48" s="9" cm="1">
        <f t="array" ref="J48">_xll.SNL.Clients.Office.Excel.Functions.SPG($A48, "SP_DEBT_TO_EQUITY", J$3)</f>
        <v>4.1152151874119003</v>
      </c>
    </row>
    <row r="49" spans="1:10" x14ac:dyDescent="0.3">
      <c r="A49" s="11" t="s">
        <v>1078</v>
      </c>
      <c r="B49" s="9" cm="1">
        <f t="array" ref="B49">_xll.SNL.Clients.Office.Excel.Functions.SPG($A49, "SP_DEBT_TO_EQUITY", B$3)</f>
        <v>0.35799999999999998</v>
      </c>
      <c r="C49" s="9" cm="1">
        <f t="array" ref="C49">_xll.SNL.Clients.Office.Excel.Functions.SPG($A49, "SP_DEBT_TO_EQUITY", C$3)</f>
        <v>0.315</v>
      </c>
      <c r="D49" s="9" cm="1">
        <f t="array" ref="D49">_xll.SNL.Clients.Office.Excel.Functions.SPG($A49, "SP_DEBT_TO_EQUITY", D$3)</f>
        <v>0.31</v>
      </c>
      <c r="E49" s="9" cm="1">
        <f t="array" ref="E49">_xll.SNL.Clients.Office.Excel.Functions.SPG($A49, "SP_DEBT_TO_EQUITY", E$3)</f>
        <v>0.34300000000000003</v>
      </c>
      <c r="F49" s="9" cm="1">
        <f t="array" ref="F49">_xll.SNL.Clients.Office.Excel.Functions.SPG($A49, "SP_DEBT_TO_EQUITY", F$3)</f>
        <v>0.34200000000000003</v>
      </c>
      <c r="G49" s="9" cm="1">
        <f t="array" ref="G49">_xll.SNL.Clients.Office.Excel.Functions.SPG($A49, "SP_DEBT_TO_EQUITY", G$3)</f>
        <v>0.35199999999999998</v>
      </c>
      <c r="H49" s="9" cm="1">
        <f t="array" ref="H49">_xll.SNL.Clients.Office.Excel.Functions.SPG($A49, "SP_DEBT_TO_EQUITY", H$3)</f>
        <v>0.36599999999999999</v>
      </c>
      <c r="I49" s="9" cm="1">
        <f t="array" ref="I49">_xll.SNL.Clients.Office.Excel.Functions.SPG($A49, "SP_DEBT_TO_EQUITY", I$3)</f>
        <v>0.36199999999999999</v>
      </c>
      <c r="J49" s="9" cm="1">
        <f t="array" ref="J49">_xll.SNL.Clients.Office.Excel.Functions.SPG($A49, "SP_DEBT_TO_EQUITY", J$3)</f>
        <v>0.372</v>
      </c>
    </row>
    <row r="50" spans="1:10" x14ac:dyDescent="0.3">
      <c r="A50" s="11" t="s">
        <v>1079</v>
      </c>
      <c r="B50" s="9" cm="1">
        <f t="array" ref="B50">_xll.SNL.Clients.Office.Excel.Functions.SPG($A50, "SP_DEBT_TO_EQUITY", B$3)</f>
        <v>1.7110000000000001</v>
      </c>
      <c r="C50" s="9" cm="1">
        <f t="array" ref="C50">_xll.SNL.Clients.Office.Excel.Functions.SPG($A50, "SP_DEBT_TO_EQUITY", C$3)</f>
        <v>1.673</v>
      </c>
      <c r="D50" s="9" cm="1">
        <f t="array" ref="D50">_xll.SNL.Clients.Office.Excel.Functions.SPG($A50, "SP_DEBT_TO_EQUITY", D$3)</f>
        <v>1.742</v>
      </c>
      <c r="E50" s="9" cm="1">
        <f t="array" ref="E50">_xll.SNL.Clients.Office.Excel.Functions.SPG($A50, "SP_DEBT_TO_EQUITY", E$3)</f>
        <v>1.8129999999999999</v>
      </c>
      <c r="F50" s="9" cm="1">
        <f t="array" ref="F50">_xll.SNL.Clients.Office.Excel.Functions.SPG($A50, "SP_DEBT_TO_EQUITY", F$3)</f>
        <v>1.79</v>
      </c>
      <c r="G50" s="9" cm="1">
        <f t="array" ref="G50">_xll.SNL.Clients.Office.Excel.Functions.SPG($A50, "SP_DEBT_TO_EQUITY", G$3)</f>
        <v>1.837</v>
      </c>
      <c r="H50" s="9" cm="1">
        <f t="array" ref="H50">_xll.SNL.Clients.Office.Excel.Functions.SPG($A50, "SP_DEBT_TO_EQUITY", H$3)</f>
        <v>1.8779999999999999</v>
      </c>
      <c r="I50" s="9" cm="1">
        <f t="array" ref="I50">_xll.SNL.Clients.Office.Excel.Functions.SPG($A50, "SP_DEBT_TO_EQUITY", I$3)</f>
        <v>1.9319999999999999</v>
      </c>
      <c r="J50" s="9" cm="1">
        <f t="array" ref="J50">_xll.SNL.Clients.Office.Excel.Functions.SPG($A50, "SP_DEBT_TO_EQUITY", J$3)</f>
        <v>1.83</v>
      </c>
    </row>
    <row r="51" spans="1:10" x14ac:dyDescent="0.3">
      <c r="A51" s="11" t="s">
        <v>1080</v>
      </c>
      <c r="B51" s="9" cm="1">
        <f t="array" ref="B51">_xll.SNL.Clients.Office.Excel.Functions.SPG($A51, "SP_DEBT_TO_EQUITY", B$3)</f>
        <v>0.71199999999999997</v>
      </c>
      <c r="C51" s="9" cm="1">
        <f t="array" ref="C51">_xll.SNL.Clients.Office.Excel.Functions.SPG($A51, "SP_DEBT_TO_EQUITY", C$3)</f>
        <v>0.72199999999999998</v>
      </c>
      <c r="D51" s="9" cm="1">
        <f t="array" ref="D51">_xll.SNL.Clients.Office.Excel.Functions.SPG($A51, "SP_DEBT_TO_EQUITY", D$3)</f>
        <v>0.52200000000000002</v>
      </c>
      <c r="E51" s="9" cm="1">
        <f t="array" ref="E51">_xll.SNL.Clients.Office.Excel.Functions.SPG($A51, "SP_DEBT_TO_EQUITY", E$3)</f>
        <v>0.307</v>
      </c>
      <c r="F51" s="9" cm="1">
        <f t="array" ref="F51">_xll.SNL.Clients.Office.Excel.Functions.SPG($A51, "SP_DEBT_TO_EQUITY", F$3)</f>
        <v>0.27200000000000002</v>
      </c>
      <c r="G51" s="9" cm="1">
        <f t="array" ref="G51">_xll.SNL.Clients.Office.Excel.Functions.SPG($A51, "SP_DEBT_TO_EQUITY", G$3)</f>
        <v>0.26</v>
      </c>
      <c r="H51" s="9" cm="1">
        <f t="array" ref="H51">_xll.SNL.Clients.Office.Excel.Functions.SPG($A51, "SP_DEBT_TO_EQUITY", H$3)</f>
        <v>0.23699999999999999</v>
      </c>
      <c r="I51" s="9" cm="1">
        <f t="array" ref="I51">_xll.SNL.Clients.Office.Excel.Functions.SPG($A51, "SP_DEBT_TO_EQUITY", I$3)</f>
        <v>0.25700000000000001</v>
      </c>
      <c r="J51" s="9" cm="1">
        <f t="array" ref="J51">_xll.SNL.Clients.Office.Excel.Functions.SPG($A51, "SP_DEBT_TO_EQUITY", J$3)</f>
        <v>0.26100000000000001</v>
      </c>
    </row>
    <row r="52" spans="1:10" x14ac:dyDescent="0.3">
      <c r="A52" s="11" t="s">
        <v>1081</v>
      </c>
      <c r="B52" s="9" cm="1">
        <f t="array" ref="B52">_xll.SNL.Clients.Office.Excel.Functions.SPG($A52, "SP_DEBT_TO_EQUITY", B$3)</f>
        <v>0.153</v>
      </c>
      <c r="C52" s="9" cm="1">
        <f t="array" ref="C52">_xll.SNL.Clients.Office.Excel.Functions.SPG($A52, "SP_DEBT_TO_EQUITY", C$3)</f>
        <v>0.32800000000000001</v>
      </c>
      <c r="D52" s="9" cm="1">
        <f t="array" ref="D52">_xll.SNL.Clients.Office.Excel.Functions.SPG($A52, "SP_DEBT_TO_EQUITY", D$3)</f>
        <v>0.14000000000000001</v>
      </c>
      <c r="E52" s="9" cm="1">
        <f t="array" ref="E52">_xll.SNL.Clients.Office.Excel.Functions.SPG($A52, "SP_DEBT_TO_EQUITY", E$3)</f>
        <v>1.7000000000000001E-2</v>
      </c>
      <c r="F52" s="9" cm="1">
        <f t="array" ref="F52">_xll.SNL.Clients.Office.Excel.Functions.SPG($A52, "SP_DEBT_TO_EQUITY", F$3)</f>
        <v>4.3999999999999997E-2</v>
      </c>
      <c r="G52" s="9" cm="1">
        <f t="array" ref="G52">_xll.SNL.Clients.Office.Excel.Functions.SPG($A52, "SP_DEBT_TO_EQUITY", G$3)</f>
        <v>0.26200000000000001</v>
      </c>
      <c r="H52" s="9" cm="1">
        <f t="array" ref="H52">_xll.SNL.Clients.Office.Excel.Functions.SPG($A52, "SP_DEBT_TO_EQUITY", H$3)</f>
        <v>0.23799999999999999</v>
      </c>
      <c r="I52" s="9" cm="1">
        <f t="array" ref="I52">_xll.SNL.Clients.Office.Excel.Functions.SPG($A52, "SP_DEBT_TO_EQUITY", I$3)</f>
        <v>0.20499999999999999</v>
      </c>
      <c r="J52" s="9" cm="1">
        <f t="array" ref="J52">_xll.SNL.Clients.Office.Excel.Functions.SPG($A52, "SP_DEBT_TO_EQUITY", J$3)</f>
        <v>0.2</v>
      </c>
    </row>
    <row r="53" spans="1:10" x14ac:dyDescent="0.3">
      <c r="A53" s="11" t="s">
        <v>1082</v>
      </c>
      <c r="B53" s="9" cm="1">
        <f t="array" ref="B53">_xll.SNL.Clients.Office.Excel.Functions.SPG($A53, "SP_DEBT_TO_EQUITY", B$3)</f>
        <v>0.20599999999999999</v>
      </c>
      <c r="C53" s="9" cm="1">
        <f t="array" ref="C53">_xll.SNL.Clients.Office.Excel.Functions.SPG($A53, "SP_DEBT_TO_EQUITY", C$3)</f>
        <v>0.23799999999999999</v>
      </c>
      <c r="D53" s="9" cm="1">
        <f t="array" ref="D53">_xll.SNL.Clients.Office.Excel.Functions.SPG($A53, "SP_DEBT_TO_EQUITY", D$3)</f>
        <v>0.188</v>
      </c>
      <c r="E53" s="9" cm="1">
        <f t="array" ref="E53">_xll.SNL.Clients.Office.Excel.Functions.SPG($A53, "SP_DEBT_TO_EQUITY", E$3)</f>
        <v>0.19500000000000001</v>
      </c>
      <c r="F53" s="9" cm="1">
        <f t="array" ref="F53">_xll.SNL.Clients.Office.Excel.Functions.SPG($A53, "SP_DEBT_TO_EQUITY", F$3)</f>
        <v>0.20100000000000001</v>
      </c>
      <c r="G53" s="9" cm="1">
        <f t="array" ref="G53">_xll.SNL.Clients.Office.Excel.Functions.SPG($A53, "SP_DEBT_TO_EQUITY", G$3)</f>
        <v>0.16500000000000001</v>
      </c>
      <c r="H53" s="9" cm="1">
        <f t="array" ref="H53">_xll.SNL.Clients.Office.Excel.Functions.SPG($A53, "SP_DEBT_TO_EQUITY", H$3)</f>
        <v>0.246</v>
      </c>
      <c r="I53" s="9" cm="1">
        <f t="array" ref="I53">_xll.SNL.Clients.Office.Excel.Functions.SPG($A53, "SP_DEBT_TO_EQUITY", I$3)</f>
        <v>0.25600000000000001</v>
      </c>
      <c r="J53" s="9" cm="1">
        <f t="array" ref="J53">_xll.SNL.Clients.Office.Excel.Functions.SPG($A53, "SP_DEBT_TO_EQUITY", J$3)</f>
        <v>0.25600000000000001</v>
      </c>
    </row>
    <row r="54" spans="1:10" x14ac:dyDescent="0.3">
      <c r="A54" s="11" t="s">
        <v>1083</v>
      </c>
      <c r="B54" s="9" cm="1">
        <f t="array" ref="B54">_xll.SNL.Clients.Office.Excel.Functions.SPG($A54, "SP_DEBT_TO_EQUITY", B$3)</f>
        <v>1.66297631545021</v>
      </c>
      <c r="C54" s="9" cm="1">
        <f t="array" ref="C54">_xll.SNL.Clients.Office.Excel.Functions.SPG($A54, "SP_DEBT_TO_EQUITY", C$3)</f>
        <v>1.59561589759787</v>
      </c>
      <c r="D54" s="9" cm="1">
        <f t="array" ref="D54">_xll.SNL.Clients.Office.Excel.Functions.SPG($A54, "SP_DEBT_TO_EQUITY", D$3)</f>
        <v>1.64701664904503</v>
      </c>
      <c r="E54" s="9" cm="1">
        <f t="array" ref="E54">_xll.SNL.Clients.Office.Excel.Functions.SPG($A54, "SP_DEBT_TO_EQUITY", E$3)</f>
        <v>1.9545443029315701</v>
      </c>
      <c r="F54" s="9" cm="1">
        <f t="array" ref="F54">_xll.SNL.Clients.Office.Excel.Functions.SPG($A54, "SP_DEBT_TO_EQUITY", F$3)</f>
        <v>1.9333592466209899</v>
      </c>
      <c r="G54" s="9" cm="1">
        <f t="array" ref="G54">_xll.SNL.Clients.Office.Excel.Functions.SPG($A54, "SP_DEBT_TO_EQUITY", G$3)</f>
        <v>1.8882309253357601</v>
      </c>
      <c r="H54" s="9" cm="1">
        <f t="array" ref="H54">_xll.SNL.Clients.Office.Excel.Functions.SPG($A54, "SP_DEBT_TO_EQUITY", H$3)</f>
        <v>1.6694098153336301</v>
      </c>
      <c r="I54" s="9" cm="1">
        <f t="array" ref="I54">_xll.SNL.Clients.Office.Excel.Functions.SPG($A54, "SP_DEBT_TO_EQUITY", I$3)</f>
        <v>1.57596448525625</v>
      </c>
      <c r="J54" s="9" cm="1">
        <f t="array" ref="J54">_xll.SNL.Clients.Office.Excel.Functions.SPG($A54, "SP_DEBT_TO_EQUITY", J$3)</f>
        <v>1.3634143606198701</v>
      </c>
    </row>
    <row r="55" spans="1:10" x14ac:dyDescent="0.3">
      <c r="A55" s="11" t="s">
        <v>1084</v>
      </c>
      <c r="B55" s="9" cm="1">
        <f t="array" ref="B55">_xll.SNL.Clients.Office.Excel.Functions.SPG($A55, "SP_DEBT_TO_EQUITY", B$3)</f>
        <v>7.3309395332676797</v>
      </c>
      <c r="C55" s="9" cm="1">
        <f t="array" ref="C55">_xll.SNL.Clients.Office.Excel.Functions.SPG($A55, "SP_DEBT_TO_EQUITY", C$3)</f>
        <v>7.8696282911529503</v>
      </c>
      <c r="D55" s="9" cm="1">
        <f t="array" ref="D55">_xll.SNL.Clients.Office.Excel.Functions.SPG($A55, "SP_DEBT_TO_EQUITY", D$3)</f>
        <v>7.73539951566495</v>
      </c>
      <c r="E55" s="9" cm="1">
        <f t="array" ref="E55">_xll.SNL.Clients.Office.Excel.Functions.SPG($A55, "SP_DEBT_TO_EQUITY", E$3)</f>
        <v>6.0895683428457303</v>
      </c>
      <c r="F55" s="9" cm="1">
        <f t="array" ref="F55">_xll.SNL.Clients.Office.Excel.Functions.SPG($A55, "SP_DEBT_TO_EQUITY", F$3)</f>
        <v>6.9392773549790601</v>
      </c>
      <c r="G55" s="9" cm="1">
        <f t="array" ref="G55">_xll.SNL.Clients.Office.Excel.Functions.SPG($A55, "SP_DEBT_TO_EQUITY", G$3)</f>
        <v>7.5897604123399898</v>
      </c>
      <c r="H55" s="9" cm="1">
        <f t="array" ref="H55">_xll.SNL.Clients.Office.Excel.Functions.SPG($A55, "SP_DEBT_TO_EQUITY", H$3)</f>
        <v>9.3072297295657407</v>
      </c>
      <c r="I55" s="9" cm="1">
        <f t="array" ref="I55">_xll.SNL.Clients.Office.Excel.Functions.SPG($A55, "SP_DEBT_TO_EQUITY", I$3)</f>
        <v>7.1094366358557997</v>
      </c>
      <c r="J55" s="9" cm="1">
        <f t="array" ref="J55">_xll.SNL.Clients.Office.Excel.Functions.SPG($A55, "SP_DEBT_TO_EQUITY", J$3)</f>
        <v>8.6859117479321206</v>
      </c>
    </row>
    <row r="56" spans="1:10" x14ac:dyDescent="0.3">
      <c r="A56" s="11" t="s">
        <v>1085</v>
      </c>
      <c r="B56" s="9" cm="1">
        <f t="array" ref="B56">_xll.SNL.Clients.Office.Excel.Functions.SPG($A56, "SP_DEBT_TO_EQUITY", B$3)</f>
        <v>0.754</v>
      </c>
      <c r="C56" s="9" cm="1">
        <f t="array" ref="C56">_xll.SNL.Clients.Office.Excel.Functions.SPG($A56, "SP_DEBT_TO_EQUITY", C$3)</f>
        <v>0.79500000000000004</v>
      </c>
      <c r="D56" s="9" cm="1">
        <f t="array" ref="D56">_xll.SNL.Clients.Office.Excel.Functions.SPG($A56, "SP_DEBT_TO_EQUITY", D$3)</f>
        <v>0.876</v>
      </c>
      <c r="E56" s="9" cm="1">
        <f t="array" ref="E56">_xll.SNL.Clients.Office.Excel.Functions.SPG($A56, "SP_DEBT_TO_EQUITY", E$3)</f>
        <v>1.0629999999999999</v>
      </c>
      <c r="F56" s="9" cm="1">
        <f t="array" ref="F56">_xll.SNL.Clients.Office.Excel.Functions.SPG($A56, "SP_DEBT_TO_EQUITY", F$3)</f>
        <v>1.02</v>
      </c>
      <c r="G56" s="9" cm="1">
        <f t="array" ref="G56">_xll.SNL.Clients.Office.Excel.Functions.SPG($A56, "SP_DEBT_TO_EQUITY", G$3)</f>
        <v>1.0880000000000001</v>
      </c>
      <c r="H56" s="9" cm="1">
        <f t="array" ref="H56">_xll.SNL.Clients.Office.Excel.Functions.SPG($A56, "SP_DEBT_TO_EQUITY", H$3)</f>
        <v>1.157</v>
      </c>
      <c r="I56" s="9" cm="1">
        <f t="array" ref="I56">_xll.SNL.Clients.Office.Excel.Functions.SPG($A56, "SP_DEBT_TO_EQUITY", I$3)</f>
        <v>1.234</v>
      </c>
      <c r="J56" s="9" cm="1">
        <f t="array" ref="J56">_xll.SNL.Clients.Office.Excel.Functions.SPG($A56, "SP_DEBT_TO_EQUITY", J$3)</f>
        <v>1.2829999999999999</v>
      </c>
    </row>
    <row r="57" spans="1:10" x14ac:dyDescent="0.3">
      <c r="A57" s="11" t="s">
        <v>1086</v>
      </c>
      <c r="B57" s="9" cm="1">
        <f t="array" ref="B57">_xll.SNL.Clients.Office.Excel.Functions.SPG($A57, "SP_DEBT_TO_EQUITY", B$3)</f>
        <v>1.0820000000000001</v>
      </c>
      <c r="C57" s="9" cm="1">
        <f t="array" ref="C57">_xll.SNL.Clients.Office.Excel.Functions.SPG($A57, "SP_DEBT_TO_EQUITY", C$3)</f>
        <v>15.551</v>
      </c>
      <c r="D57" s="9" cm="1">
        <f t="array" ref="D57">_xll.SNL.Clients.Office.Excel.Functions.SPG($A57, "SP_DEBT_TO_EQUITY", D$3)</f>
        <v>4.4589999999999996</v>
      </c>
      <c r="E57" s="9" cm="1">
        <f t="array" ref="E57">_xll.SNL.Clients.Office.Excel.Functions.SPG($A57, "SP_DEBT_TO_EQUITY", E$3)</f>
        <v>1.34</v>
      </c>
      <c r="F57" s="9" cm="1">
        <f t="array" ref="F57">_xll.SNL.Clients.Office.Excel.Functions.SPG($A57, "SP_DEBT_TO_EQUITY", F$3)</f>
        <v>0.80700000000000005</v>
      </c>
      <c r="G57" s="9" cm="1">
        <f t="array" ref="G57">_xll.SNL.Clients.Office.Excel.Functions.SPG($A57, "SP_DEBT_TO_EQUITY", G$3)</f>
        <v>2.258</v>
      </c>
      <c r="H57" s="9" cm="1">
        <f t="array" ref="H57">_xll.SNL.Clients.Office.Excel.Functions.SPG($A57, "SP_DEBT_TO_EQUITY", H$3)</f>
        <v>1.335</v>
      </c>
      <c r="I57" s="9" cm="1">
        <f t="array" ref="I57">_xll.SNL.Clients.Office.Excel.Functions.SPG($A57, "SP_DEBT_TO_EQUITY", I$3)</f>
        <v>0.90500000000000003</v>
      </c>
      <c r="J57" s="9" cm="1">
        <f t="array" ref="J57">_xll.SNL.Clients.Office.Excel.Functions.SPG($A57, "SP_DEBT_TO_EQUITY", J$3)</f>
        <v>0.73199999999999998</v>
      </c>
    </row>
    <row r="58" spans="1:10" x14ac:dyDescent="0.3">
      <c r="A58" s="11" t="s">
        <v>1087</v>
      </c>
      <c r="B58" s="9" cm="1">
        <f t="array" ref="B58">_xll.SNL.Clients.Office.Excel.Functions.SPG($A58, "SP_DEBT_TO_EQUITY", B$3)</f>
        <v>0.59499999999999997</v>
      </c>
      <c r="C58" s="9" cm="1">
        <f t="array" ref="C58">_xll.SNL.Clients.Office.Excel.Functions.SPG($A58, "SP_DEBT_TO_EQUITY", C$3)</f>
        <v>0.40100000000000002</v>
      </c>
      <c r="D58" s="9" cm="1">
        <f t="array" ref="D58">_xll.SNL.Clients.Office.Excel.Functions.SPG($A58, "SP_DEBT_TO_EQUITY", D$3)</f>
        <v>0.433</v>
      </c>
      <c r="E58" s="9" cm="1">
        <f t="array" ref="E58">_xll.SNL.Clients.Office.Excel.Functions.SPG($A58, "SP_DEBT_TO_EQUITY", E$3)</f>
        <v>0.47599999999999998</v>
      </c>
      <c r="F58" s="9" cm="1">
        <f t="array" ref="F58">_xll.SNL.Clients.Office.Excel.Functions.SPG($A58, "SP_DEBT_TO_EQUITY", F$3)</f>
        <v>0.501</v>
      </c>
      <c r="G58" s="9" cm="1">
        <f t="array" ref="G58">_xll.SNL.Clients.Office.Excel.Functions.SPG($A58, "SP_DEBT_TO_EQUITY", G$3)</f>
        <v>0.51800000000000002</v>
      </c>
      <c r="H58" s="9" cm="1">
        <f t="array" ref="H58">_xll.SNL.Clients.Office.Excel.Functions.SPG($A58, "SP_DEBT_TO_EQUITY", H$3)</f>
        <v>0.56999999999999995</v>
      </c>
      <c r="I58" s="9" cm="1">
        <f t="array" ref="I58">_xll.SNL.Clients.Office.Excel.Functions.SPG($A58, "SP_DEBT_TO_EQUITY", I$3)</f>
        <v>0.61099999999999999</v>
      </c>
      <c r="J58" s="9" cm="1">
        <f t="array" ref="J58">_xll.SNL.Clients.Office.Excel.Functions.SPG($A58, "SP_DEBT_TO_EQUITY", J$3)</f>
        <v>0.71599999999999997</v>
      </c>
    </row>
    <row r="59" spans="1:10" x14ac:dyDescent="0.3">
      <c r="A59" s="11" t="s">
        <v>1088</v>
      </c>
      <c r="B59" s="9" cm="1">
        <f t="array" ref="B59">_xll.SNL.Clients.Office.Excel.Functions.SPG($A59, "SP_DEBT_TO_EQUITY", B$3)</f>
        <v>1.2310000000000001</v>
      </c>
      <c r="C59" s="9" cm="1">
        <f t="array" ref="C59">_xll.SNL.Clients.Office.Excel.Functions.SPG($A59, "SP_DEBT_TO_EQUITY", C$3)</f>
        <v>1.3120000000000001</v>
      </c>
      <c r="D59" s="9" cm="1">
        <f t="array" ref="D59">_xll.SNL.Clients.Office.Excel.Functions.SPG($A59, "SP_DEBT_TO_EQUITY", D$3)</f>
        <v>1.194</v>
      </c>
      <c r="E59" s="9" cm="1">
        <f t="array" ref="E59">_xll.SNL.Clients.Office.Excel.Functions.SPG($A59, "SP_DEBT_TO_EQUITY", E$3)</f>
        <v>1.2290000000000001</v>
      </c>
      <c r="F59" s="9" cm="1">
        <f t="array" ref="F59">_xll.SNL.Clients.Office.Excel.Functions.SPG($A59, "SP_DEBT_TO_EQUITY", F$3)</f>
        <v>1.2310000000000001</v>
      </c>
      <c r="G59" s="9" cm="1">
        <f t="array" ref="G59">_xll.SNL.Clients.Office.Excel.Functions.SPG($A59, "SP_DEBT_TO_EQUITY", G$3)</f>
        <v>1.272</v>
      </c>
      <c r="H59" s="9" cm="1">
        <f t="array" ref="H59">_xll.SNL.Clients.Office.Excel.Functions.SPG($A59, "SP_DEBT_TO_EQUITY", H$3)</f>
        <v>1.3160000000000001</v>
      </c>
      <c r="I59" s="9" cm="1">
        <f t="array" ref="I59">_xll.SNL.Clients.Office.Excel.Functions.SPG($A59, "SP_DEBT_TO_EQUITY", I$3)</f>
        <v>1.2589999999999999</v>
      </c>
      <c r="J59" s="9" cm="1">
        <f t="array" ref="J59">_xll.SNL.Clients.Office.Excel.Functions.SPG($A59, "SP_DEBT_TO_EQUITY", J$3)</f>
        <v>1.272</v>
      </c>
    </row>
    <row r="60" spans="1:10" x14ac:dyDescent="0.3">
      <c r="A60" s="11" t="s">
        <v>1089</v>
      </c>
      <c r="B60" s="9" cm="1">
        <f t="array" ref="B60">_xll.SNL.Clients.Office.Excel.Functions.SPG($A60, "SP_DEBT_TO_EQUITY", B$3)</f>
        <v>1.33</v>
      </c>
      <c r="C60" s="9" cm="1">
        <f t="array" ref="C60">_xll.SNL.Clients.Office.Excel.Functions.SPG($A60, "SP_DEBT_TO_EQUITY", C$3)</f>
        <v>1.508</v>
      </c>
      <c r="D60" s="9" cm="1">
        <f t="array" ref="D60">_xll.SNL.Clients.Office.Excel.Functions.SPG($A60, "SP_DEBT_TO_EQUITY", D$3)</f>
        <v>1.5169999999999999</v>
      </c>
      <c r="E60" s="9" cm="1">
        <f t="array" ref="E60">_xll.SNL.Clients.Office.Excel.Functions.SPG($A60, "SP_DEBT_TO_EQUITY", E$3)</f>
        <v>1.579</v>
      </c>
      <c r="F60" s="9" cm="1">
        <f t="array" ref="F60">_xll.SNL.Clients.Office.Excel.Functions.SPG($A60, "SP_DEBT_TO_EQUITY", F$3)</f>
        <v>1.53</v>
      </c>
      <c r="G60" s="9" cm="1">
        <f t="array" ref="G60">_xll.SNL.Clients.Office.Excel.Functions.SPG($A60, "SP_DEBT_TO_EQUITY", G$3)</f>
        <v>1.6890000000000001</v>
      </c>
      <c r="H60" s="9" cm="1">
        <f t="array" ref="H60">_xll.SNL.Clients.Office.Excel.Functions.SPG($A60, "SP_DEBT_TO_EQUITY", H$3)</f>
        <v>1.103</v>
      </c>
      <c r="I60" s="9" cm="1">
        <f t="array" ref="I60">_xll.SNL.Clients.Office.Excel.Functions.SPG($A60, "SP_DEBT_TO_EQUITY", I$3)</f>
        <v>1.177</v>
      </c>
      <c r="J60" s="9" cm="1">
        <f t="array" ref="J60">_xll.SNL.Clients.Office.Excel.Functions.SPG($A60, "SP_DEBT_TO_EQUITY", J$3)</f>
        <v>1.1970000000000001</v>
      </c>
    </row>
    <row r="61" spans="1:10" x14ac:dyDescent="0.3">
      <c r="A61" s="11" t="s">
        <v>1090</v>
      </c>
      <c r="B61" s="9" cm="1">
        <f t="array" ref="B61">_xll.SNL.Clients.Office.Excel.Functions.SPG($A61, "SP_DEBT_TO_EQUITY", B$3)</f>
        <v>0.30051263920806098</v>
      </c>
      <c r="C61" s="9" cm="1">
        <f t="array" ref="C61">_xll.SNL.Clients.Office.Excel.Functions.SPG($A61, "SP_DEBT_TO_EQUITY", C$3)</f>
        <v>0.321087700342157</v>
      </c>
      <c r="D61" s="9" cm="1">
        <f t="array" ref="D61">_xll.SNL.Clients.Office.Excel.Functions.SPG($A61, "SP_DEBT_TO_EQUITY", D$3)</f>
        <v>0.293670010377032</v>
      </c>
      <c r="E61" s="9" cm="1">
        <f t="array" ref="E61">_xll.SNL.Clients.Office.Excel.Functions.SPG($A61, "SP_DEBT_TO_EQUITY", E$3)</f>
        <v>0.303127792672029</v>
      </c>
      <c r="F61" s="9" cm="1">
        <f t="array" ref="F61">_xll.SNL.Clients.Office.Excel.Functions.SPG($A61, "SP_DEBT_TO_EQUITY", F$3)</f>
        <v>0.29831045406547002</v>
      </c>
      <c r="G61" s="9" cm="1">
        <f t="array" ref="G61">_xll.SNL.Clients.Office.Excel.Functions.SPG($A61, "SP_DEBT_TO_EQUITY", G$3)</f>
        <v>0.31066782307025198</v>
      </c>
      <c r="H61" s="9" cm="1">
        <f t="array" ref="H61">_xll.SNL.Clients.Office.Excel.Functions.SPG($A61, "SP_DEBT_TO_EQUITY", H$3)</f>
        <v>0.31937370307489199</v>
      </c>
      <c r="I61" s="9" cm="1">
        <f t="array" ref="I61">_xll.SNL.Clients.Office.Excel.Functions.SPG($A61, "SP_DEBT_TO_EQUITY", I$3)</f>
        <v>0.31402383134738798</v>
      </c>
      <c r="J61" s="9" cm="1">
        <f t="array" ref="J61">_xll.SNL.Clients.Office.Excel.Functions.SPG($A61, "SP_DEBT_TO_EQUITY", J$3)</f>
        <v>0.31615881809787599</v>
      </c>
    </row>
    <row r="62" spans="1:10" x14ac:dyDescent="0.3">
      <c r="A62" s="11" t="s">
        <v>1091</v>
      </c>
      <c r="B62" s="9" cm="1">
        <f t="array" ref="B62">_xll.SNL.Clients.Office.Excel.Functions.SPG($A62, "SP_DEBT_TO_EQUITY", B$3)</f>
        <v>0.16500000000000001</v>
      </c>
      <c r="C62" s="9" cm="1">
        <f t="array" ref="C62">_xll.SNL.Clients.Office.Excel.Functions.SPG($A62, "SP_DEBT_TO_EQUITY", C$3)</f>
        <v>0.19800000000000001</v>
      </c>
      <c r="D62" s="9" cm="1">
        <f t="array" ref="D62">_xll.SNL.Clients.Office.Excel.Functions.SPG($A62, "SP_DEBT_TO_EQUITY", D$3)</f>
        <v>0.17699999999999999</v>
      </c>
      <c r="E62" s="9" cm="1">
        <f t="array" ref="E62">_xll.SNL.Clients.Office.Excel.Functions.SPG($A62, "SP_DEBT_TO_EQUITY", E$3)</f>
        <v>0.218</v>
      </c>
      <c r="F62" s="9" cm="1">
        <f t="array" ref="F62">_xll.SNL.Clients.Office.Excel.Functions.SPG($A62, "SP_DEBT_TO_EQUITY", F$3)</f>
        <v>0.20699999999999999</v>
      </c>
      <c r="G62" s="9" cm="1">
        <f t="array" ref="G62">_xll.SNL.Clients.Office.Excel.Functions.SPG($A62, "SP_DEBT_TO_EQUITY", G$3)</f>
        <v>0.14099999999999999</v>
      </c>
      <c r="H62" s="9" cm="1">
        <f t="array" ref="H62">_xll.SNL.Clients.Office.Excel.Functions.SPG($A62, "SP_DEBT_TO_EQUITY", H$3)</f>
        <v>0.20300000000000001</v>
      </c>
      <c r="I62" s="9" cm="1">
        <f t="array" ref="I62">_xll.SNL.Clients.Office.Excel.Functions.SPG($A62, "SP_DEBT_TO_EQUITY", I$3)</f>
        <v>0.114</v>
      </c>
      <c r="J62" s="9" cm="1">
        <f t="array" ref="J62">_xll.SNL.Clients.Office.Excel.Functions.SPG($A62, "SP_DEBT_TO_EQUITY", J$3)</f>
        <v>0.12</v>
      </c>
    </row>
    <row r="63" spans="1:10" x14ac:dyDescent="0.3">
      <c r="A63" s="11" t="s">
        <v>1092</v>
      </c>
      <c r="B63" s="9" cm="1">
        <f t="array" ref="B63">_xll.SNL.Clients.Office.Excel.Functions.SPG($A63, "SP_DEBT_TO_EQUITY", B$3)</f>
        <v>0.872</v>
      </c>
      <c r="C63" s="9" cm="1">
        <f t="array" ref="C63">_xll.SNL.Clients.Office.Excel.Functions.SPG($A63, "SP_DEBT_TO_EQUITY", C$3)</f>
        <v>0.91800000000000004</v>
      </c>
      <c r="D63" s="9" cm="1">
        <f t="array" ref="D63">_xll.SNL.Clients.Office.Excel.Functions.SPG($A63, "SP_DEBT_TO_EQUITY", D$3)</f>
        <v>0.93899999999999995</v>
      </c>
      <c r="E63" s="9" cm="1">
        <f t="array" ref="E63">_xll.SNL.Clients.Office.Excel.Functions.SPG($A63, "SP_DEBT_TO_EQUITY", E$3)</f>
        <v>0.99299999999999999</v>
      </c>
      <c r="F63" s="9" cm="1">
        <f t="array" ref="F63">_xll.SNL.Clients.Office.Excel.Functions.SPG($A63, "SP_DEBT_TO_EQUITY", F$3)</f>
        <v>0.95799999999999996</v>
      </c>
      <c r="G63" s="9" cm="1">
        <f t="array" ref="G63">_xll.SNL.Clients.Office.Excel.Functions.SPG($A63, "SP_DEBT_TO_EQUITY", G$3)</f>
        <v>0.78200000000000003</v>
      </c>
      <c r="H63" s="9" cm="1">
        <f t="array" ref="H63">_xll.SNL.Clients.Office.Excel.Functions.SPG($A63, "SP_DEBT_TO_EQUITY", H$3)</f>
        <v>0.38300000000000001</v>
      </c>
      <c r="I63" s="9" cm="1">
        <f t="array" ref="I63">_xll.SNL.Clients.Office.Excel.Functions.SPG($A63, "SP_DEBT_TO_EQUITY", I$3)</f>
        <v>0.39500000000000002</v>
      </c>
      <c r="J63" s="9" cm="1">
        <f t="array" ref="J63">_xll.SNL.Clients.Office.Excel.Functions.SPG($A63, "SP_DEBT_TO_EQUITY", J$3)</f>
        <v>0.40500000000000003</v>
      </c>
    </row>
    <row r="64" spans="1:10" x14ac:dyDescent="0.3">
      <c r="A64" s="11" t="s">
        <v>1093</v>
      </c>
      <c r="B64" s="9" cm="1">
        <f t="array" ref="B64">_xll.SNL.Clients.Office.Excel.Functions.SPG($A64, "SP_DEBT_TO_EQUITY", B$3)</f>
        <v>0.17544461662882499</v>
      </c>
      <c r="C64" s="9" cm="1">
        <f t="array" ref="C64">_xll.SNL.Clients.Office.Excel.Functions.SPG($A64, "SP_DEBT_TO_EQUITY", C$3)</f>
        <v>0.19726785536446001</v>
      </c>
      <c r="D64" s="9" cm="1">
        <f t="array" ref="D64">_xll.SNL.Clients.Office.Excel.Functions.SPG($A64, "SP_DEBT_TO_EQUITY", D$3)</f>
        <v>0.29508210114579603</v>
      </c>
      <c r="E64" s="9" cm="1">
        <f t="array" ref="E64">_xll.SNL.Clients.Office.Excel.Functions.SPG($A64, "SP_DEBT_TO_EQUITY", E$3)</f>
        <v>0.425495928292209</v>
      </c>
      <c r="F64" s="9" cm="1">
        <f t="array" ref="F64">_xll.SNL.Clients.Office.Excel.Functions.SPG($A64, "SP_DEBT_TO_EQUITY", F$3)</f>
        <v>0.44748184334747798</v>
      </c>
      <c r="G64" s="9" cm="1">
        <f t="array" ref="G64">_xll.SNL.Clients.Office.Excel.Functions.SPG($A64, "SP_DEBT_TO_EQUITY", G$3)</f>
        <v>0.54646882030350596</v>
      </c>
      <c r="H64" s="9" cm="1">
        <f t="array" ref="H64">_xll.SNL.Clients.Office.Excel.Functions.SPG($A64, "SP_DEBT_TO_EQUITY", H$3)</f>
        <v>0.461963972721043</v>
      </c>
      <c r="I64" s="9" cm="1">
        <f t="array" ref="I64">_xll.SNL.Clients.Office.Excel.Functions.SPG($A64, "SP_DEBT_TO_EQUITY", I$3)</f>
        <v>0.56444666256955101</v>
      </c>
      <c r="J64" s="9" cm="1">
        <f t="array" ref="J64">_xll.SNL.Clients.Office.Excel.Functions.SPG($A64, "SP_DEBT_TO_EQUITY", J$3)</f>
        <v>0.34947029713519501</v>
      </c>
    </row>
    <row r="65" spans="1:10" x14ac:dyDescent="0.3">
      <c r="A65" s="11" t="s">
        <v>1094</v>
      </c>
      <c r="B65" s="9" cm="1">
        <f t="array" ref="B65">_xll.SNL.Clients.Office.Excel.Functions.SPG($A65, "SP_DEBT_TO_EQUITY", B$3)</f>
        <v>0.42199999999999999</v>
      </c>
      <c r="C65" s="9" cm="1">
        <f t="array" ref="C65">_xll.SNL.Clients.Office.Excel.Functions.SPG($A65, "SP_DEBT_TO_EQUITY", C$3)</f>
        <v>0.51100000000000001</v>
      </c>
      <c r="D65" s="9" cm="1">
        <f t="array" ref="D65">_xll.SNL.Clients.Office.Excel.Functions.SPG($A65, "SP_DEBT_TO_EQUITY", D$3)</f>
        <v>0.47399999999999998</v>
      </c>
      <c r="E65" s="9" cm="1">
        <f t="array" ref="E65">_xll.SNL.Clients.Office.Excel.Functions.SPG($A65, "SP_DEBT_TO_EQUITY", E$3)</f>
        <v>0.47199999999999998</v>
      </c>
      <c r="F65" s="9" cm="1">
        <f t="array" ref="F65">_xll.SNL.Clients.Office.Excel.Functions.SPG($A65, "SP_DEBT_TO_EQUITY", F$3)</f>
        <v>0.47199999999999998</v>
      </c>
      <c r="G65" s="9" cm="1">
        <f t="array" ref="G65">_xll.SNL.Clients.Office.Excel.Functions.SPG($A65, "SP_DEBT_TO_EQUITY", G$3)</f>
        <v>0.20499999999999999</v>
      </c>
      <c r="H65" s="9" cm="1">
        <f t="array" ref="H65">_xll.SNL.Clients.Office.Excel.Functions.SPG($A65, "SP_DEBT_TO_EQUITY", H$3)</f>
        <v>0.19500000000000001</v>
      </c>
      <c r="I65" s="9" cm="1">
        <f t="array" ref="I65">_xll.SNL.Clients.Office.Excel.Functions.SPG($A65, "SP_DEBT_TO_EQUITY", I$3)</f>
        <v>0.2</v>
      </c>
      <c r="J65" s="9" cm="1">
        <f t="array" ref="J65">_xll.SNL.Clients.Office.Excel.Functions.SPG($A65, "SP_DEBT_TO_EQUITY", J$3)</f>
        <v>0.20499999999999999</v>
      </c>
    </row>
    <row r="66" spans="1:10" x14ac:dyDescent="0.3">
      <c r="A66" s="11" t="s">
        <v>1095</v>
      </c>
      <c r="B66" s="9" cm="1">
        <f t="array" ref="B66">_xll.SNL.Clients.Office.Excel.Functions.SPG($A66, "SP_DEBT_TO_EQUITY", B$3)</f>
        <v>0.16800000000000001</v>
      </c>
      <c r="C66" s="9" cm="1">
        <f t="array" ref="C66">_xll.SNL.Clients.Office.Excel.Functions.SPG($A66, "SP_DEBT_TO_EQUITY", C$3)</f>
        <v>0.20499999999999999</v>
      </c>
      <c r="D66" s="9" cm="1">
        <f t="array" ref="D66">_xll.SNL.Clients.Office.Excel.Functions.SPG($A66, "SP_DEBT_TO_EQUITY", D$3)</f>
        <v>0.16400000000000001</v>
      </c>
      <c r="E66" s="9" cm="1">
        <f t="array" ref="E66">_xll.SNL.Clients.Office.Excel.Functions.SPG($A66, "SP_DEBT_TO_EQUITY", E$3)</f>
        <v>0.17899999999999999</v>
      </c>
      <c r="F66" s="9" cm="1">
        <f t="array" ref="F66">_xll.SNL.Clients.Office.Excel.Functions.SPG($A66, "SP_DEBT_TO_EQUITY", F$3)</f>
        <v>0.17499999999999999</v>
      </c>
      <c r="G66" s="9" cm="1">
        <f t="array" ref="G66">_xll.SNL.Clients.Office.Excel.Functions.SPG($A66, "SP_DEBT_TO_EQUITY", G$3)</f>
        <v>0.16900000000000001</v>
      </c>
      <c r="H66" s="9" cm="1">
        <f t="array" ref="H66">_xll.SNL.Clients.Office.Excel.Functions.SPG($A66, "SP_DEBT_TO_EQUITY", H$3)</f>
        <v>0.251</v>
      </c>
      <c r="I66" s="9" cm="1">
        <f t="array" ref="I66">_xll.SNL.Clients.Office.Excel.Functions.SPG($A66, "SP_DEBT_TO_EQUITY", I$3)</f>
        <v>0.20599999999999999</v>
      </c>
      <c r="J66" s="9" cm="1">
        <f t="array" ref="J66">_xll.SNL.Clients.Office.Excel.Functions.SPG($A66, "SP_DEBT_TO_EQUITY", J$3)</f>
        <v>0.19700000000000001</v>
      </c>
    </row>
    <row r="67" spans="1:10" x14ac:dyDescent="0.3">
      <c r="A67" s="11" t="s">
        <v>1096</v>
      </c>
      <c r="B67" s="9" cm="1">
        <f t="array" ref="B67">_xll.SNL.Clients.Office.Excel.Functions.SPG($A67, "SP_DEBT_TO_EQUITY", B$3)</f>
        <v>1.1499999999999999</v>
      </c>
      <c r="C67" s="9" cm="1">
        <f t="array" ref="C67">_xll.SNL.Clients.Office.Excel.Functions.SPG($A67, "SP_DEBT_TO_EQUITY", C$3)</f>
        <v>1.2150000000000001</v>
      </c>
      <c r="D67" s="9" cm="1">
        <f t="array" ref="D67">_xll.SNL.Clients.Office.Excel.Functions.SPG($A67, "SP_DEBT_TO_EQUITY", D$3)</f>
        <v>1.2190000000000001</v>
      </c>
      <c r="E67" s="9" cm="1">
        <f t="array" ref="E67">_xll.SNL.Clients.Office.Excel.Functions.SPG($A67, "SP_DEBT_TO_EQUITY", E$3)</f>
        <v>1.2010000000000001</v>
      </c>
      <c r="F67" s="9" cm="1">
        <f t="array" ref="F67">_xll.SNL.Clients.Office.Excel.Functions.SPG($A67, "SP_DEBT_TO_EQUITY", F$3)</f>
        <v>1.1919999999999999</v>
      </c>
      <c r="G67" s="9" cm="1">
        <f t="array" ref="G67">_xll.SNL.Clients.Office.Excel.Functions.SPG($A67, "SP_DEBT_TO_EQUITY", G$3)</f>
        <v>1.2330000000000001</v>
      </c>
      <c r="H67" s="9" cm="1">
        <f t="array" ref="H67">_xll.SNL.Clients.Office.Excel.Functions.SPG($A67, "SP_DEBT_TO_EQUITY", H$3)</f>
        <v>1.2190000000000001</v>
      </c>
      <c r="I67" s="9" cm="1">
        <f t="array" ref="I67">_xll.SNL.Clients.Office.Excel.Functions.SPG($A67, "SP_DEBT_TO_EQUITY", I$3)</f>
        <v>1.2170000000000001</v>
      </c>
      <c r="J67" s="9" cm="1">
        <f t="array" ref="J67">_xll.SNL.Clients.Office.Excel.Functions.SPG($A67, "SP_DEBT_TO_EQUITY", J$3)</f>
        <v>1.24</v>
      </c>
    </row>
    <row r="68" spans="1:10" x14ac:dyDescent="0.3">
      <c r="A68" s="11" t="s">
        <v>1097</v>
      </c>
      <c r="B68" s="9" cm="1">
        <f t="array" ref="B68">_xll.SNL.Clients.Office.Excel.Functions.SPG($A68, "SP_DEBT_TO_EQUITY", B$3)</f>
        <v>7.0000000000000007E-2</v>
      </c>
      <c r="C68" s="9" cm="1">
        <f t="array" ref="C68">_xll.SNL.Clients.Office.Excel.Functions.SPG($A68, "SP_DEBT_TO_EQUITY", C$3)</f>
        <v>7.2999999999999995E-2</v>
      </c>
      <c r="D68" s="9" cm="1">
        <f t="array" ref="D68">_xll.SNL.Clients.Office.Excel.Functions.SPG($A68, "SP_DEBT_TO_EQUITY", D$3)</f>
        <v>7.5999999999999998E-2</v>
      </c>
      <c r="E68" s="9" cm="1">
        <f t="array" ref="E68">_xll.SNL.Clients.Office.Excel.Functions.SPG($A68, "SP_DEBT_TO_EQUITY", E$3)</f>
        <v>7.9000000000000001E-2</v>
      </c>
      <c r="F68" s="9" cm="1">
        <f t="array" ref="F68">_xll.SNL.Clients.Office.Excel.Functions.SPG($A68, "SP_DEBT_TO_EQUITY", F$3)</f>
        <v>8.3000000000000004E-2</v>
      </c>
      <c r="G68" s="9" cm="1">
        <f t="array" ref="G68">_xll.SNL.Clients.Office.Excel.Functions.SPG($A68, "SP_DEBT_TO_EQUITY", G$3)</f>
        <v>8.7999999999999995E-2</v>
      </c>
      <c r="H68" s="9" cm="1">
        <f t="array" ref="H68">_xll.SNL.Clients.Office.Excel.Functions.SPG($A68, "SP_DEBT_TO_EQUITY", H$3)</f>
        <v>9.5000000000000001E-2</v>
      </c>
      <c r="I68" s="9" cm="1">
        <f t="array" ref="I68">_xll.SNL.Clients.Office.Excel.Functions.SPG($A68, "SP_DEBT_TO_EQUITY", I$3)</f>
        <v>0.104</v>
      </c>
      <c r="J68" s="9" cm="1">
        <f t="array" ref="J68">_xll.SNL.Clients.Office.Excel.Functions.SPG($A68, "SP_DEBT_TO_EQUITY", J$3)</f>
        <v>0.08</v>
      </c>
    </row>
    <row r="69" spans="1:10" x14ac:dyDescent="0.3">
      <c r="A69" s="11" t="s">
        <v>1098</v>
      </c>
      <c r="B69" s="9" cm="1">
        <f t="array" ref="B69">_xll.SNL.Clients.Office.Excel.Functions.SPG($A69, "SP_DEBT_TO_EQUITY", B$3)</f>
        <v>0.16798917009101699</v>
      </c>
      <c r="C69" s="9" cm="1">
        <f t="array" ref="C69">_xll.SNL.Clients.Office.Excel.Functions.SPG($A69, "SP_DEBT_TO_EQUITY", C$3)</f>
        <v>0.16601836189443001</v>
      </c>
      <c r="D69" s="9" cm="1">
        <f t="array" ref="D69">_xll.SNL.Clients.Office.Excel.Functions.SPG($A69, "SP_DEBT_TO_EQUITY", D$3)</f>
        <v>0.16773259487356801</v>
      </c>
      <c r="E69" s="9" cm="1">
        <f t="array" ref="E69">_xll.SNL.Clients.Office.Excel.Functions.SPG($A69, "SP_DEBT_TO_EQUITY", E$3)</f>
        <v>0.21025182965481501</v>
      </c>
      <c r="F69" s="9" cm="1">
        <f t="array" ref="F69">_xll.SNL.Clients.Office.Excel.Functions.SPG($A69, "SP_DEBT_TO_EQUITY", F$3)</f>
        <v>0.222425241076669</v>
      </c>
      <c r="G69" s="9" cm="1">
        <f t="array" ref="G69">_xll.SNL.Clients.Office.Excel.Functions.SPG($A69, "SP_DEBT_TO_EQUITY", G$3)</f>
        <v>0.241372922264395</v>
      </c>
      <c r="H69" s="9" cm="1">
        <f t="array" ref="H69">_xll.SNL.Clients.Office.Excel.Functions.SPG($A69, "SP_DEBT_TO_EQUITY", H$3)</f>
        <v>0.30613022515848498</v>
      </c>
      <c r="I69" s="9" cm="1">
        <f t="array" ref="I69">_xll.SNL.Clients.Office.Excel.Functions.SPG($A69, "SP_DEBT_TO_EQUITY", I$3)</f>
        <v>0.271969617543459</v>
      </c>
      <c r="J69" s="9" cm="1">
        <f t="array" ref="J69">_xll.SNL.Clients.Office.Excel.Functions.SPG($A69, "SP_DEBT_TO_EQUITY", J$3)</f>
        <v>0.26791330640788202</v>
      </c>
    </row>
    <row r="70" spans="1:10" x14ac:dyDescent="0.3">
      <c r="A70" s="11" t="s">
        <v>1099</v>
      </c>
      <c r="B70" s="9" cm="1">
        <f t="array" ref="B70">_xll.SNL.Clients.Office.Excel.Functions.SPG($A70, "SP_DEBT_TO_EQUITY", B$3)</f>
        <v>3.2000000000000001E-2</v>
      </c>
      <c r="C70" s="9" cm="1">
        <f t="array" ref="C70">_xll.SNL.Clients.Office.Excel.Functions.SPG($A70, "SP_DEBT_TO_EQUITY", C$3)</f>
        <v>3.2000000000000001E-2</v>
      </c>
      <c r="D70" s="9" cm="1">
        <f t="array" ref="D70">_xll.SNL.Clients.Office.Excel.Functions.SPG($A70, "SP_DEBT_TO_EQUITY", D$3)</f>
        <v>0.04</v>
      </c>
      <c r="E70" s="9" cm="1">
        <f t="array" ref="E70">_xll.SNL.Clients.Office.Excel.Functions.SPG($A70, "SP_DEBT_TO_EQUITY", E$3)</f>
        <v>3.5999999999999997E-2</v>
      </c>
      <c r="F70" s="9" cm="1">
        <f t="array" ref="F70">_xll.SNL.Clients.Office.Excel.Functions.SPG($A70, "SP_DEBT_TO_EQUITY", F$3)</f>
        <v>3.3000000000000002E-2</v>
      </c>
      <c r="G70" s="9" cm="1">
        <f t="array" ref="G70">_xll.SNL.Clients.Office.Excel.Functions.SPG($A70, "SP_DEBT_TO_EQUITY", G$3)</f>
        <v>2.7E-2</v>
      </c>
      <c r="H70" s="9" cm="1">
        <f t="array" ref="H70">_xll.SNL.Clients.Office.Excel.Functions.SPG($A70, "SP_DEBT_TO_EQUITY", H$3)</f>
        <v>2.8000000000000001E-2</v>
      </c>
      <c r="I70" s="9" cm="1">
        <f t="array" ref="I70">_xll.SNL.Clients.Office.Excel.Functions.SPG($A70, "SP_DEBT_TO_EQUITY", I$3)</f>
        <v>2.7E-2</v>
      </c>
      <c r="J70" s="9" cm="1">
        <f t="array" ref="J70">_xll.SNL.Clients.Office.Excel.Functions.SPG($A70, "SP_DEBT_TO_EQUITY", J$3)</f>
        <v>2.3E-2</v>
      </c>
    </row>
    <row r="71" spans="1:10" x14ac:dyDescent="0.3">
      <c r="A71" s="11" t="s">
        <v>1100</v>
      </c>
      <c r="B71" s="9" cm="1">
        <f t="array" ref="B71">_xll.SNL.Clients.Office.Excel.Functions.SPG($A71, "SP_DEBT_TO_EQUITY", B$3)</f>
        <v>0.84099999999999997</v>
      </c>
      <c r="C71" s="9" cm="1">
        <f t="array" ref="C71">_xll.SNL.Clients.Office.Excel.Functions.SPG($A71, "SP_DEBT_TO_EQUITY", C$3)</f>
        <v>0.88</v>
      </c>
      <c r="D71" s="9" cm="1">
        <f t="array" ref="D71">_xll.SNL.Clients.Office.Excel.Functions.SPG($A71, "SP_DEBT_TO_EQUITY", D$3)</f>
        <v>0.93600000000000005</v>
      </c>
      <c r="E71" s="9" cm="1">
        <f t="array" ref="E71">_xll.SNL.Clients.Office.Excel.Functions.SPG($A71, "SP_DEBT_TO_EQUITY", E$3)</f>
        <v>0.98499999999999999</v>
      </c>
      <c r="F71" s="9" cm="1">
        <f t="array" ref="F71">_xll.SNL.Clients.Office.Excel.Functions.SPG($A71, "SP_DEBT_TO_EQUITY", F$3)</f>
        <v>1.046</v>
      </c>
      <c r="G71" s="9" cm="1">
        <f t="array" ref="G71">_xll.SNL.Clients.Office.Excel.Functions.SPG($A71, "SP_DEBT_TO_EQUITY", G$3)</f>
        <v>1.089</v>
      </c>
      <c r="H71" s="9" cm="1">
        <f t="array" ref="H71">_xll.SNL.Clients.Office.Excel.Functions.SPG($A71, "SP_DEBT_TO_EQUITY", H$3)</f>
        <v>1.1439999999999999</v>
      </c>
      <c r="I71" s="9" cm="1">
        <f t="array" ref="I71">_xll.SNL.Clients.Office.Excel.Functions.SPG($A71, "SP_DEBT_TO_EQUITY", I$3)</f>
        <v>1.2250000000000001</v>
      </c>
      <c r="J71" s="9" cm="1">
        <f t="array" ref="J71">_xll.SNL.Clients.Office.Excel.Functions.SPG($A71, "SP_DEBT_TO_EQUITY", J$3)</f>
        <v>1.272</v>
      </c>
    </row>
    <row r="72" spans="1:10" x14ac:dyDescent="0.3">
      <c r="A72" s="11" t="s">
        <v>1101</v>
      </c>
      <c r="B72" s="9" cm="1">
        <f t="array" ref="B72">_xll.SNL.Clients.Office.Excel.Functions.SPG($A72, "SP_DEBT_TO_EQUITY", B$3)</f>
        <v>4.01</v>
      </c>
      <c r="C72" s="9" cm="1">
        <f t="array" ref="C72">_xll.SNL.Clients.Office.Excel.Functions.SPG($A72, "SP_DEBT_TO_EQUITY", C$3)</f>
        <v>3.9569999999999999</v>
      </c>
      <c r="D72" s="9" cm="1">
        <f t="array" ref="D72">_xll.SNL.Clients.Office.Excel.Functions.SPG($A72, "SP_DEBT_TO_EQUITY", D$3)</f>
        <v>2.8340000000000001</v>
      </c>
      <c r="E72" s="9" cm="1">
        <f t="array" ref="E72">_xll.SNL.Clients.Office.Excel.Functions.SPG($A72, "SP_DEBT_TO_EQUITY", E$3)</f>
        <v>2.758</v>
      </c>
      <c r="F72" s="9" cm="1">
        <f t="array" ref="F72">_xll.SNL.Clients.Office.Excel.Functions.SPG($A72, "SP_DEBT_TO_EQUITY", F$3)</f>
        <v>2.694</v>
      </c>
      <c r="G72" s="9" cm="1">
        <f t="array" ref="G72">_xll.SNL.Clients.Office.Excel.Functions.SPG($A72, "SP_DEBT_TO_EQUITY", G$3)</f>
        <v>2.5350000000000001</v>
      </c>
      <c r="H72" s="9" cm="1">
        <f t="array" ref="H72">_xll.SNL.Clients.Office.Excel.Functions.SPG($A72, "SP_DEBT_TO_EQUITY", H$3)</f>
        <v>3.04</v>
      </c>
      <c r="I72" s="9" cm="1">
        <f t="array" ref="I72">_xll.SNL.Clients.Office.Excel.Functions.SPG($A72, "SP_DEBT_TO_EQUITY", I$3)</f>
        <v>2.67</v>
      </c>
      <c r="J72" s="9" cm="1">
        <f t="array" ref="J72">_xll.SNL.Clients.Office.Excel.Functions.SPG($A72, "SP_DEBT_TO_EQUITY", J$3)</f>
        <v>2.73</v>
      </c>
    </row>
    <row r="73" spans="1:10" x14ac:dyDescent="0.3">
      <c r="A73" s="11" t="s">
        <v>1102</v>
      </c>
      <c r="B73" s="9" t="str" cm="1">
        <f t="array" ref="B73">_xll.SNL.Clients.Office.Excel.Functions.SPG($A73, "SP_DEBT_TO_EQUITY", B$3)</f>
        <v>NA</v>
      </c>
      <c r="C73" s="9" cm="1">
        <f t="array" ref="C73">_xll.SNL.Clients.Office.Excel.Functions.SPG($A73, "SP_DEBT_TO_EQUITY", C$3)</f>
        <v>0.01</v>
      </c>
      <c r="D73" s="9" cm="1">
        <f t="array" ref="D73">_xll.SNL.Clients.Office.Excel.Functions.SPG($A73, "SP_DEBT_TO_EQUITY", D$3)</f>
        <v>1.0999999999999999E-2</v>
      </c>
      <c r="E73" s="9" cm="1">
        <f t="array" ref="E73">_xll.SNL.Clients.Office.Excel.Functions.SPG($A73, "SP_DEBT_TO_EQUITY", E$3)</f>
        <v>1.2E-2</v>
      </c>
      <c r="F73" s="9" cm="1">
        <f t="array" ref="F73">_xll.SNL.Clients.Office.Excel.Functions.SPG($A73, "SP_DEBT_TO_EQUITY", F$3)</f>
        <v>0.01</v>
      </c>
      <c r="G73" s="9" cm="1">
        <f t="array" ref="G73">_xll.SNL.Clients.Office.Excel.Functions.SPG($A73, "SP_DEBT_TO_EQUITY", G$3)</f>
        <v>1.0999999999999999E-2</v>
      </c>
      <c r="H73" s="9" cm="1">
        <f t="array" ref="H73">_xll.SNL.Clients.Office.Excel.Functions.SPG($A73, "SP_DEBT_TO_EQUITY", H$3)</f>
        <v>1.2E-2</v>
      </c>
      <c r="I73" s="9" cm="1">
        <f t="array" ref="I73">_xll.SNL.Clients.Office.Excel.Functions.SPG($A73, "SP_DEBT_TO_EQUITY", I$3)</f>
        <v>1.4E-2</v>
      </c>
      <c r="J73" s="9" cm="1">
        <f t="array" ref="J73">_xll.SNL.Clients.Office.Excel.Functions.SPG($A73, "SP_DEBT_TO_EQUITY", J$3)</f>
        <v>1.4E-2</v>
      </c>
    </row>
    <row r="74" spans="1:10" x14ac:dyDescent="0.3">
      <c r="A74" s="11" t="s">
        <v>1103</v>
      </c>
      <c r="B74" s="9" cm="1">
        <f t="array" ref="B74">_xll.SNL.Clients.Office.Excel.Functions.SPG($A74, "SP_DEBT_TO_EQUITY", B$3)</f>
        <v>0.17199999999999999</v>
      </c>
      <c r="C74" s="9" cm="1">
        <f t="array" ref="C74">_xll.SNL.Clients.Office.Excel.Functions.SPG($A74, "SP_DEBT_TO_EQUITY", C$3)</f>
        <v>0.18099999999999999</v>
      </c>
      <c r="D74" s="9" cm="1">
        <f t="array" ref="D74">_xll.SNL.Clients.Office.Excel.Functions.SPG($A74, "SP_DEBT_TO_EQUITY", D$3)</f>
        <v>0.20799999999999999</v>
      </c>
      <c r="E74" s="9" cm="1">
        <f t="array" ref="E74">_xll.SNL.Clients.Office.Excel.Functions.SPG($A74, "SP_DEBT_TO_EQUITY", E$3)</f>
        <v>0.25700000000000001</v>
      </c>
      <c r="F74" s="9" cm="1">
        <f t="array" ref="F74">_xll.SNL.Clients.Office.Excel.Functions.SPG($A74, "SP_DEBT_TO_EQUITY", F$3)</f>
        <v>0.29799999999999999</v>
      </c>
      <c r="G74" s="9" cm="1">
        <f t="array" ref="G74">_xll.SNL.Clients.Office.Excel.Functions.SPG($A74, "SP_DEBT_TO_EQUITY", G$3)</f>
        <v>0.313</v>
      </c>
      <c r="H74" s="9" cm="1">
        <f t="array" ref="H74">_xll.SNL.Clients.Office.Excel.Functions.SPG($A74, "SP_DEBT_TO_EQUITY", H$3)</f>
        <v>0.39</v>
      </c>
      <c r="I74" s="9" cm="1">
        <f t="array" ref="I74">_xll.SNL.Clients.Office.Excel.Functions.SPG($A74, "SP_DEBT_TO_EQUITY", I$3)</f>
        <v>0.42199999999999999</v>
      </c>
      <c r="J74" s="9" cm="1">
        <f t="array" ref="J74">_xll.SNL.Clients.Office.Excel.Functions.SPG($A74, "SP_DEBT_TO_EQUITY", J$3)</f>
        <v>0.46200000000000002</v>
      </c>
    </row>
    <row r="75" spans="1:10" x14ac:dyDescent="0.3">
      <c r="A75" s="11" t="s">
        <v>1104</v>
      </c>
      <c r="B75" s="9" cm="1">
        <f t="array" ref="B75">_xll.SNL.Clients.Office.Excel.Functions.SPG($A75, "SP_DEBT_TO_EQUITY", B$3)</f>
        <v>0.77684475712562495</v>
      </c>
      <c r="C75" s="9" cm="1">
        <f t="array" ref="C75">_xll.SNL.Clients.Office.Excel.Functions.SPG($A75, "SP_DEBT_TO_EQUITY", C$3)</f>
        <v>0.70232223383826498</v>
      </c>
      <c r="D75" s="9" cm="1">
        <f t="array" ref="D75">_xll.SNL.Clients.Office.Excel.Functions.SPG($A75, "SP_DEBT_TO_EQUITY", D$3)</f>
        <v>0.762767440516813</v>
      </c>
      <c r="E75" s="9" cm="1">
        <f t="array" ref="E75">_xll.SNL.Clients.Office.Excel.Functions.SPG($A75, "SP_DEBT_TO_EQUITY", E$3)</f>
        <v>0.74095734316788797</v>
      </c>
      <c r="F75" s="9" cm="1">
        <f t="array" ref="F75">_xll.SNL.Clients.Office.Excel.Functions.SPG($A75, "SP_DEBT_TO_EQUITY", F$3)</f>
        <v>0.95178851848032597</v>
      </c>
      <c r="G75" s="9" cm="1">
        <f t="array" ref="G75">_xll.SNL.Clients.Office.Excel.Functions.SPG($A75, "SP_DEBT_TO_EQUITY", G$3)</f>
        <v>1.1823965978179001</v>
      </c>
      <c r="H75" s="9" cm="1">
        <f t="array" ref="H75">_xll.SNL.Clients.Office.Excel.Functions.SPG($A75, "SP_DEBT_TO_EQUITY", H$3)</f>
        <v>3.04652109781405</v>
      </c>
      <c r="I75" s="9" cm="1">
        <f t="array" ref="I75">_xll.SNL.Clients.Office.Excel.Functions.SPG($A75, "SP_DEBT_TO_EQUITY", I$3)</f>
        <v>2.9085601384812501</v>
      </c>
      <c r="J75" s="9" cm="1">
        <f t="array" ref="J75">_xll.SNL.Clients.Office.Excel.Functions.SPG($A75, "SP_DEBT_TO_EQUITY", J$3)</f>
        <v>4.6518711863746303</v>
      </c>
    </row>
    <row r="76" spans="1:10" x14ac:dyDescent="0.3">
      <c r="A76" s="11" t="s">
        <v>1105</v>
      </c>
      <c r="B76" s="9" cm="1">
        <f t="array" ref="B76">_xll.SNL.Clients.Office.Excel.Functions.SPG($A76, "SP_DEBT_TO_EQUITY", B$3)</f>
        <v>5.1512200604126999E-2</v>
      </c>
      <c r="C76" s="9" cm="1">
        <f t="array" ref="C76">_xll.SNL.Clients.Office.Excel.Functions.SPG($A76, "SP_DEBT_TO_EQUITY", C$3)</f>
        <v>5.8094470286277899E-2</v>
      </c>
      <c r="D76" s="9" cm="1">
        <f t="array" ref="D76">_xll.SNL.Clients.Office.Excel.Functions.SPG($A76, "SP_DEBT_TO_EQUITY", D$3)</f>
        <v>5.7158544089109101E-2</v>
      </c>
      <c r="E76" s="9" cm="1">
        <f t="array" ref="E76">_xll.SNL.Clients.Office.Excel.Functions.SPG($A76, "SP_DEBT_TO_EQUITY", E$3)</f>
        <v>5.9764283050753299E-2</v>
      </c>
      <c r="F76" s="9" cm="1">
        <f t="array" ref="F76">_xll.SNL.Clients.Office.Excel.Functions.SPG($A76, "SP_DEBT_TO_EQUITY", F$3)</f>
        <v>6.5210111943549101E-2</v>
      </c>
      <c r="G76" s="9" cm="1">
        <f t="array" ref="G76">_xll.SNL.Clients.Office.Excel.Functions.SPG($A76, "SP_DEBT_TO_EQUITY", G$3)</f>
        <v>6.6454842104455597E-2</v>
      </c>
      <c r="H76" s="9" cm="1">
        <f t="array" ref="H76">_xll.SNL.Clients.Office.Excel.Functions.SPG($A76, "SP_DEBT_TO_EQUITY", H$3)</f>
        <v>6.5710675157451104E-2</v>
      </c>
      <c r="I76" s="9" cm="1">
        <f t="array" ref="I76">_xll.SNL.Clients.Office.Excel.Functions.SPG($A76, "SP_DEBT_TO_EQUITY", I$3)</f>
        <v>6.7098451585668503E-2</v>
      </c>
      <c r="J76" s="9" cm="1">
        <f t="array" ref="J76">_xll.SNL.Clients.Office.Excel.Functions.SPG($A76, "SP_DEBT_TO_EQUITY", J$3)</f>
        <v>0.22088334419116301</v>
      </c>
    </row>
    <row r="77" spans="1:10" x14ac:dyDescent="0.3">
      <c r="A77" s="11" t="s">
        <v>1106</v>
      </c>
      <c r="B77" s="9" cm="1">
        <f t="array" ref="B77">_xll.SNL.Clients.Office.Excel.Functions.SPG($A77, "SP_DEBT_TO_EQUITY", B$3)</f>
        <v>0.41087607445445101</v>
      </c>
      <c r="C77" s="9" cm="1">
        <f t="array" ref="C77">_xll.SNL.Clients.Office.Excel.Functions.SPG($A77, "SP_DEBT_TO_EQUITY", C$3)</f>
        <v>0.447943186546858</v>
      </c>
      <c r="D77" s="9" cm="1">
        <f t="array" ref="D77">_xll.SNL.Clients.Office.Excel.Functions.SPG($A77, "SP_DEBT_TO_EQUITY", D$3)</f>
        <v>0.44980768237750901</v>
      </c>
      <c r="E77" s="9" cm="1">
        <f t="array" ref="E77">_xll.SNL.Clients.Office.Excel.Functions.SPG($A77, "SP_DEBT_TO_EQUITY", E$3)</f>
        <v>0.46748951699756103</v>
      </c>
      <c r="F77" s="9" cm="1">
        <f t="array" ref="F77">_xll.SNL.Clients.Office.Excel.Functions.SPG($A77, "SP_DEBT_TO_EQUITY", F$3)</f>
        <v>0.560424714323419</v>
      </c>
      <c r="G77" s="9" cm="1">
        <f t="array" ref="G77">_xll.SNL.Clients.Office.Excel.Functions.SPG($A77, "SP_DEBT_TO_EQUITY", G$3)</f>
        <v>0.56947325846637298</v>
      </c>
      <c r="H77" s="9" cm="1">
        <f t="array" ref="H77">_xll.SNL.Clients.Office.Excel.Functions.SPG($A77, "SP_DEBT_TO_EQUITY", H$3)</f>
        <v>0.59109572970436397</v>
      </c>
      <c r="I77" s="9" cm="1">
        <f t="array" ref="I77">_xll.SNL.Clients.Office.Excel.Functions.SPG($A77, "SP_DEBT_TO_EQUITY", I$3)</f>
        <v>1.9020400079806901</v>
      </c>
      <c r="J77" s="9" cm="1">
        <f t="array" ref="J77">_xll.SNL.Clients.Office.Excel.Functions.SPG($A77, "SP_DEBT_TO_EQUITY", J$3)</f>
        <v>1.2259806708356999</v>
      </c>
    </row>
    <row r="78" spans="1:10" x14ac:dyDescent="0.3">
      <c r="A78" s="11" t="s">
        <v>1107</v>
      </c>
      <c r="B78" s="9" cm="1">
        <f t="array" ref="B78">_xll.SNL.Clients.Office.Excel.Functions.SPG($A78, "SP_DEBT_TO_EQUITY", B$3)</f>
        <v>1.0747205773641599</v>
      </c>
      <c r="C78" s="9" cm="1">
        <f t="array" ref="C78">_xll.SNL.Clients.Office.Excel.Functions.SPG($A78, "SP_DEBT_TO_EQUITY", C$3)</f>
        <v>1.3184480218653301</v>
      </c>
      <c r="D78" s="9" cm="1">
        <f t="array" ref="D78">_xll.SNL.Clients.Office.Excel.Functions.SPG($A78, "SP_DEBT_TO_EQUITY", D$3)</f>
        <v>1.5274192927996399</v>
      </c>
      <c r="E78" s="9" cm="1">
        <f t="array" ref="E78">_xll.SNL.Clients.Office.Excel.Functions.SPG($A78, "SP_DEBT_TO_EQUITY", E$3)</f>
        <v>1.47955543338614</v>
      </c>
      <c r="F78" s="9" cm="1">
        <f t="array" ref="F78">_xll.SNL.Clients.Office.Excel.Functions.SPG($A78, "SP_DEBT_TO_EQUITY", F$3)</f>
        <v>1.7474594681395801</v>
      </c>
      <c r="G78" s="9" cm="1">
        <f t="array" ref="G78">_xll.SNL.Clients.Office.Excel.Functions.SPG($A78, "SP_DEBT_TO_EQUITY", G$3)</f>
        <v>2.2872555055023001</v>
      </c>
      <c r="H78" s="9" cm="1">
        <f t="array" ref="H78">_xll.SNL.Clients.Office.Excel.Functions.SPG($A78, "SP_DEBT_TO_EQUITY", H$3)</f>
        <v>2.3296489400056299</v>
      </c>
      <c r="I78" s="9" cm="1">
        <f t="array" ref="I78">_xll.SNL.Clients.Office.Excel.Functions.SPG($A78, "SP_DEBT_TO_EQUITY", I$3)</f>
        <v>2.64825061057432</v>
      </c>
      <c r="J78" s="9" cm="1">
        <f t="array" ref="J78">_xll.SNL.Clients.Office.Excel.Functions.SPG($A78, "SP_DEBT_TO_EQUITY", J$3)</f>
        <v>3.3331212213779802</v>
      </c>
    </row>
    <row r="79" spans="1:10" x14ac:dyDescent="0.3">
      <c r="A79" s="11" t="s">
        <v>1108</v>
      </c>
      <c r="B79" s="9" cm="1">
        <f t="array" ref="B79">_xll.SNL.Clients.Office.Excel.Functions.SPG($A79, "SP_DEBT_TO_EQUITY", B$3)</f>
        <v>0.26570302047557298</v>
      </c>
      <c r="C79" s="9" cm="1">
        <f t="array" ref="C79">_xll.SNL.Clients.Office.Excel.Functions.SPG($A79, "SP_DEBT_TO_EQUITY", C$3)</f>
        <v>0.341810918624875</v>
      </c>
      <c r="D79" s="9" cm="1">
        <f t="array" ref="D79">_xll.SNL.Clients.Office.Excel.Functions.SPG($A79, "SP_DEBT_TO_EQUITY", D$3)</f>
        <v>0.31960265838444202</v>
      </c>
      <c r="E79" s="9" cm="1">
        <f t="array" ref="E79">_xll.SNL.Clients.Office.Excel.Functions.SPG($A79, "SP_DEBT_TO_EQUITY", E$3)</f>
        <v>0.452105140510278</v>
      </c>
      <c r="F79" s="9" cm="1">
        <f t="array" ref="F79">_xll.SNL.Clients.Office.Excel.Functions.SPG($A79, "SP_DEBT_TO_EQUITY", F$3)</f>
        <v>0.26248416949633202</v>
      </c>
      <c r="G79" s="9" cm="1">
        <f t="array" ref="G79">_xll.SNL.Clients.Office.Excel.Functions.SPG($A79, "SP_DEBT_TO_EQUITY", G$3)</f>
        <v>0.431901668248935</v>
      </c>
      <c r="H79" s="9" cm="1">
        <f t="array" ref="H79">_xll.SNL.Clients.Office.Excel.Functions.SPG($A79, "SP_DEBT_TO_EQUITY", H$3)</f>
        <v>0.352565784584709</v>
      </c>
      <c r="I79" s="9" cm="1">
        <f t="array" ref="I79">_xll.SNL.Clients.Office.Excel.Functions.SPG($A79, "SP_DEBT_TO_EQUITY", I$3)</f>
        <v>0.43703748363871198</v>
      </c>
      <c r="J79" s="9" cm="1">
        <f t="array" ref="J79">_xll.SNL.Clients.Office.Excel.Functions.SPG($A79, "SP_DEBT_TO_EQUITY", J$3)</f>
        <v>0.39895997571317998</v>
      </c>
    </row>
    <row r="80" spans="1:10" x14ac:dyDescent="0.3">
      <c r="A80" s="11" t="s">
        <v>1109</v>
      </c>
      <c r="B80" s="9" cm="1">
        <f t="array" ref="B80">_xll.SNL.Clients.Office.Excel.Functions.SPG($A80, "SP_DEBT_TO_EQUITY", B$3)</f>
        <v>0.36199999999999999</v>
      </c>
      <c r="C80" s="9" cm="1">
        <f t="array" ref="C80">_xll.SNL.Clients.Office.Excel.Functions.SPG($A80, "SP_DEBT_TO_EQUITY", C$3)</f>
        <v>0.34399999999999997</v>
      </c>
      <c r="D80" s="9" cm="1">
        <f t="array" ref="D80">_xll.SNL.Clients.Office.Excel.Functions.SPG($A80, "SP_DEBT_TO_EQUITY", D$3)</f>
        <v>0.375</v>
      </c>
      <c r="E80" s="9" cm="1">
        <f t="array" ref="E80">_xll.SNL.Clients.Office.Excel.Functions.SPG($A80, "SP_DEBT_TO_EQUITY", E$3)</f>
        <v>0.38600000000000001</v>
      </c>
      <c r="F80" s="9" cm="1">
        <f t="array" ref="F80">_xll.SNL.Clients.Office.Excel.Functions.SPG($A80, "SP_DEBT_TO_EQUITY", F$3)</f>
        <v>0.41599999999999998</v>
      </c>
      <c r="G80" s="9" cm="1">
        <f t="array" ref="G80">_xll.SNL.Clients.Office.Excel.Functions.SPG($A80, "SP_DEBT_TO_EQUITY", G$3)</f>
        <v>0.438</v>
      </c>
      <c r="H80" s="9" cm="1">
        <f t="array" ref="H80">_xll.SNL.Clients.Office.Excel.Functions.SPG($A80, "SP_DEBT_TO_EQUITY", H$3)</f>
        <v>0.52800000000000002</v>
      </c>
      <c r="I80" s="9" cm="1">
        <f t="array" ref="I80">_xll.SNL.Clients.Office.Excel.Functions.SPG($A80, "SP_DEBT_TO_EQUITY", I$3)</f>
        <v>0.502</v>
      </c>
      <c r="J80" s="9" cm="1">
        <f t="array" ref="J80">_xll.SNL.Clients.Office.Excel.Functions.SPG($A80, "SP_DEBT_TO_EQUITY", J$3)</f>
        <v>0.48699999999999999</v>
      </c>
    </row>
    <row r="81" spans="1:10" x14ac:dyDescent="0.3">
      <c r="A81" s="11" t="s">
        <v>1110</v>
      </c>
      <c r="B81" s="9" cm="1">
        <f t="array" ref="B81">_xll.SNL.Clients.Office.Excel.Functions.SPG($A81, "SP_DEBT_TO_EQUITY", B$3)</f>
        <v>0.618498278685785</v>
      </c>
      <c r="C81" s="9" cm="1">
        <f t="array" ref="C81">_xll.SNL.Clients.Office.Excel.Functions.SPG($A81, "SP_DEBT_TO_EQUITY", C$3)</f>
        <v>0.42398562989967697</v>
      </c>
      <c r="D81" s="9" cm="1">
        <f t="array" ref="D81">_xll.SNL.Clients.Office.Excel.Functions.SPG($A81, "SP_DEBT_TO_EQUITY", D$3)</f>
        <v>0.70695062174728196</v>
      </c>
      <c r="E81" s="9" cm="1">
        <f t="array" ref="E81">_xll.SNL.Clients.Office.Excel.Functions.SPG($A81, "SP_DEBT_TO_EQUITY", E$3)</f>
        <v>0.85037346659532298</v>
      </c>
      <c r="F81" s="9" cm="1">
        <f t="array" ref="F81">_xll.SNL.Clients.Office.Excel.Functions.SPG($A81, "SP_DEBT_TO_EQUITY", F$3)</f>
        <v>0.50062133449777901</v>
      </c>
      <c r="G81" s="9" cm="1">
        <f t="array" ref="G81">_xll.SNL.Clients.Office.Excel.Functions.SPG($A81, "SP_DEBT_TO_EQUITY", G$3)</f>
        <v>0.56143174267279605</v>
      </c>
      <c r="H81" s="9" cm="1">
        <f t="array" ref="H81">_xll.SNL.Clients.Office.Excel.Functions.SPG($A81, "SP_DEBT_TO_EQUITY", H$3)</f>
        <v>1.0394791216486901</v>
      </c>
      <c r="I81" s="9" cm="1">
        <f t="array" ref="I81">_xll.SNL.Clients.Office.Excel.Functions.SPG($A81, "SP_DEBT_TO_EQUITY", I$3)</f>
        <v>0.88236466501811694</v>
      </c>
      <c r="J81" s="9" cm="1">
        <f t="array" ref="J81">_xll.SNL.Clients.Office.Excel.Functions.SPG($A81, "SP_DEBT_TO_EQUITY", J$3)</f>
        <v>1.09490798408808</v>
      </c>
    </row>
    <row r="82" spans="1:10" x14ac:dyDescent="0.3">
      <c r="A82" s="11" t="s">
        <v>1111</v>
      </c>
      <c r="B82" s="9" cm="1">
        <f t="array" ref="B82">_xll.SNL.Clients.Office.Excel.Functions.SPG($A82, "SP_DEBT_TO_EQUITY", B$3)</f>
        <v>1.5904216366230901</v>
      </c>
      <c r="C82" s="9" cm="1">
        <f t="array" ref="C82">_xll.SNL.Clients.Office.Excel.Functions.SPG($A82, "SP_DEBT_TO_EQUITY", C$3)</f>
        <v>1.36819925892226</v>
      </c>
      <c r="D82" s="9" cm="1">
        <f t="array" ref="D82">_xll.SNL.Clients.Office.Excel.Functions.SPG($A82, "SP_DEBT_TO_EQUITY", D$3)</f>
        <v>1.52906741523482</v>
      </c>
      <c r="E82" s="9" cm="1">
        <f t="array" ref="E82">_xll.SNL.Clients.Office.Excel.Functions.SPG($A82, "SP_DEBT_TO_EQUITY", E$3)</f>
        <v>1.5331173754883001</v>
      </c>
      <c r="F82" s="9" cm="1">
        <f t="array" ref="F82">_xll.SNL.Clients.Office.Excel.Functions.SPG($A82, "SP_DEBT_TO_EQUITY", F$3)</f>
        <v>1.4776666151279501</v>
      </c>
      <c r="G82" s="9" cm="1">
        <f t="array" ref="G82">_xll.SNL.Clients.Office.Excel.Functions.SPG($A82, "SP_DEBT_TO_EQUITY", G$3)</f>
        <v>1.48957085406099</v>
      </c>
      <c r="H82" s="9" cm="1">
        <f t="array" ref="H82">_xll.SNL.Clients.Office.Excel.Functions.SPG($A82, "SP_DEBT_TO_EQUITY", H$3)</f>
        <v>1.5724955852740401</v>
      </c>
      <c r="I82" s="9" cm="1">
        <f t="array" ref="I82">_xll.SNL.Clients.Office.Excel.Functions.SPG($A82, "SP_DEBT_TO_EQUITY", I$3)</f>
        <v>1.8828769439429101</v>
      </c>
      <c r="J82" s="9" cm="1">
        <f t="array" ref="J82">_xll.SNL.Clients.Office.Excel.Functions.SPG($A82, "SP_DEBT_TO_EQUITY", J$3)</f>
        <v>1.5999665425745699</v>
      </c>
    </row>
    <row r="83" spans="1:10" x14ac:dyDescent="0.3">
      <c r="A83" s="11" t="s">
        <v>1112</v>
      </c>
      <c r="B83" s="9" cm="1">
        <f t="array" ref="B83">_xll.SNL.Clients.Office.Excel.Functions.SPG($A83, "SP_DEBT_TO_EQUITY", B$3)</f>
        <v>7.5999999999999998E-2</v>
      </c>
      <c r="C83" s="9" cm="1">
        <f t="array" ref="C83">_xll.SNL.Clients.Office.Excel.Functions.SPG($A83, "SP_DEBT_TO_EQUITY", C$3)</f>
        <v>8.5999999999999993E-2</v>
      </c>
      <c r="D83" s="9" cm="1">
        <f t="array" ref="D83">_xll.SNL.Clients.Office.Excel.Functions.SPG($A83, "SP_DEBT_TO_EQUITY", D$3)</f>
        <v>0.121</v>
      </c>
      <c r="E83" s="9" cm="1">
        <f t="array" ref="E83">_xll.SNL.Clients.Office.Excel.Functions.SPG($A83, "SP_DEBT_TO_EQUITY", E$3)</f>
        <v>0.112</v>
      </c>
      <c r="F83" s="9" cm="1">
        <f t="array" ref="F83">_xll.SNL.Clients.Office.Excel.Functions.SPG($A83, "SP_DEBT_TO_EQUITY", F$3)</f>
        <v>0.123</v>
      </c>
      <c r="G83" s="9" cm="1">
        <f t="array" ref="G83">_xll.SNL.Clients.Office.Excel.Functions.SPG($A83, "SP_DEBT_TO_EQUITY", G$3)</f>
        <v>0.1</v>
      </c>
      <c r="H83" s="9" cm="1">
        <f t="array" ref="H83">_xll.SNL.Clients.Office.Excel.Functions.SPG($A83, "SP_DEBT_TO_EQUITY", H$3)</f>
        <v>0.13300000000000001</v>
      </c>
      <c r="I83" s="9" cm="1">
        <f t="array" ref="I83">_xll.SNL.Clients.Office.Excel.Functions.SPG($A83, "SP_DEBT_TO_EQUITY", I$3)</f>
        <v>0.127</v>
      </c>
      <c r="J83" s="9" cm="1">
        <f t="array" ref="J83">_xll.SNL.Clients.Office.Excel.Functions.SPG($A83, "SP_DEBT_TO_EQUITY", J$3)</f>
        <v>0.121</v>
      </c>
    </row>
    <row r="84" spans="1:10" x14ac:dyDescent="0.3">
      <c r="A84" s="11" t="s">
        <v>1113</v>
      </c>
      <c r="B84" s="9" cm="1">
        <f t="array" ref="B84">_xll.SNL.Clients.Office.Excel.Functions.SPG($A84, "SP_DEBT_TO_EQUITY", B$3)</f>
        <v>1.3640000000000001</v>
      </c>
      <c r="C84" s="9" cm="1">
        <f t="array" ref="C84">_xll.SNL.Clients.Office.Excel.Functions.SPG($A84, "SP_DEBT_TO_EQUITY", C$3)</f>
        <v>1.353</v>
      </c>
      <c r="D84" s="9" cm="1">
        <f t="array" ref="D84">_xll.SNL.Clients.Office.Excel.Functions.SPG($A84, "SP_DEBT_TO_EQUITY", D$3)</f>
        <v>1.3320000000000001</v>
      </c>
      <c r="E84" s="9" cm="1">
        <f t="array" ref="E84">_xll.SNL.Clients.Office.Excel.Functions.SPG($A84, "SP_DEBT_TO_EQUITY", E$3)</f>
        <v>1.306</v>
      </c>
      <c r="F84" s="9" cm="1">
        <f t="array" ref="F84">_xll.SNL.Clients.Office.Excel.Functions.SPG($A84, "SP_DEBT_TO_EQUITY", F$3)</f>
        <v>1.337</v>
      </c>
      <c r="G84" s="9" cm="1">
        <f t="array" ref="G84">_xll.SNL.Clients.Office.Excel.Functions.SPG($A84, "SP_DEBT_TO_EQUITY", G$3)</f>
        <v>1.42</v>
      </c>
      <c r="H84" s="9" cm="1">
        <f t="array" ref="H84">_xll.SNL.Clients.Office.Excel.Functions.SPG($A84, "SP_DEBT_TO_EQUITY", H$3)</f>
        <v>1.425</v>
      </c>
      <c r="I84" s="9" cm="1">
        <f t="array" ref="I84">_xll.SNL.Clients.Office.Excel.Functions.SPG($A84, "SP_DEBT_TO_EQUITY", I$3)</f>
        <v>1.4</v>
      </c>
      <c r="J84" s="9" cm="1">
        <f t="array" ref="J84">_xll.SNL.Clients.Office.Excel.Functions.SPG($A84, "SP_DEBT_TO_EQUITY", J$3)</f>
        <v>1.496</v>
      </c>
    </row>
    <row r="85" spans="1:10" x14ac:dyDescent="0.3">
      <c r="A85" s="11" t="s">
        <v>1114</v>
      </c>
      <c r="B85" s="9" cm="1">
        <f t="array" ref="B85">_xll.SNL.Clients.Office.Excel.Functions.SPG($A85, "SP_DEBT_TO_EQUITY", B$3)</f>
        <v>2.0310000000000001</v>
      </c>
      <c r="C85" s="9" cm="1">
        <f t="array" ref="C85">_xll.SNL.Clients.Office.Excel.Functions.SPG($A85, "SP_DEBT_TO_EQUITY", C$3)</f>
        <v>1.897</v>
      </c>
      <c r="D85" s="9" cm="1">
        <f t="array" ref="D85">_xll.SNL.Clients.Office.Excel.Functions.SPG($A85, "SP_DEBT_TO_EQUITY", D$3)</f>
        <v>2.3079999999999998</v>
      </c>
      <c r="E85" s="9" cm="1">
        <f t="array" ref="E85">_xll.SNL.Clients.Office.Excel.Functions.SPG($A85, "SP_DEBT_TO_EQUITY", E$3)</f>
        <v>3.2410000000000001</v>
      </c>
      <c r="F85" s="9" cm="1">
        <f t="array" ref="F85">_xll.SNL.Clients.Office.Excel.Functions.SPG($A85, "SP_DEBT_TO_EQUITY", F$3)</f>
        <v>4.4989999999999997</v>
      </c>
      <c r="G85" s="9" cm="1">
        <f t="array" ref="G85">_xll.SNL.Clients.Office.Excel.Functions.SPG($A85, "SP_DEBT_TO_EQUITY", G$3)</f>
        <v>4.8479999999999999</v>
      </c>
      <c r="H85" s="9" cm="1">
        <f t="array" ref="H85">_xll.SNL.Clients.Office.Excel.Functions.SPG($A85, "SP_DEBT_TO_EQUITY", H$3)</f>
        <v>5.7889999999999997</v>
      </c>
      <c r="I85" s="9" cm="1">
        <f t="array" ref="I85">_xll.SNL.Clients.Office.Excel.Functions.SPG($A85, "SP_DEBT_TO_EQUITY", I$3)</f>
        <v>6.9610000000000003</v>
      </c>
      <c r="J85" s="9" cm="1">
        <f t="array" ref="J85">_xll.SNL.Clients.Office.Excel.Functions.SPG($A85, "SP_DEBT_TO_EQUITY", J$3)</f>
        <v>9.5920000000000005</v>
      </c>
    </row>
    <row r="86" spans="1:10" x14ac:dyDescent="0.3">
      <c r="A86" s="11" t="s">
        <v>1115</v>
      </c>
      <c r="B86" s="9" cm="1">
        <f t="array" ref="B86">_xll.SNL.Clients.Office.Excel.Functions.SPG($A86, "SP_DEBT_TO_EQUITY", B$3)</f>
        <v>4.3178903890186202</v>
      </c>
      <c r="C86" s="9" cm="1">
        <f t="array" ref="C86">_xll.SNL.Clients.Office.Excel.Functions.SPG($A86, "SP_DEBT_TO_EQUITY", C$3)</f>
        <v>4.1444743527536403</v>
      </c>
      <c r="D86" s="9" cm="1">
        <f t="array" ref="D86">_xll.SNL.Clients.Office.Excel.Functions.SPG($A86, "SP_DEBT_TO_EQUITY", D$3)</f>
        <v>4.4649332698165498</v>
      </c>
      <c r="E86" s="9" cm="1">
        <f t="array" ref="E86">_xll.SNL.Clients.Office.Excel.Functions.SPG($A86, "SP_DEBT_TO_EQUITY", E$3)</f>
        <v>4.5884011328977303</v>
      </c>
      <c r="F86" s="9" cm="1">
        <f t="array" ref="F86">_xll.SNL.Clients.Office.Excel.Functions.SPG($A86, "SP_DEBT_TO_EQUITY", F$3)</f>
        <v>4.5246539452771701</v>
      </c>
      <c r="G86" s="9" cm="1">
        <f t="array" ref="G86">_xll.SNL.Clients.Office.Excel.Functions.SPG($A86, "SP_DEBT_TO_EQUITY", G$3)</f>
        <v>4.39569810078806</v>
      </c>
      <c r="H86" s="9" cm="1">
        <f t="array" ref="H86">_xll.SNL.Clients.Office.Excel.Functions.SPG($A86, "SP_DEBT_TO_EQUITY", H$3)</f>
        <v>4.2888129375605502</v>
      </c>
      <c r="I86" s="9" cm="1">
        <f t="array" ref="I86">_xll.SNL.Clients.Office.Excel.Functions.SPG($A86, "SP_DEBT_TO_EQUITY", I$3)</f>
        <v>4.38055454997592</v>
      </c>
      <c r="J86" s="9" cm="1">
        <f t="array" ref="J86">_xll.SNL.Clients.Office.Excel.Functions.SPG($A86, "SP_DEBT_TO_EQUITY", J$3)</f>
        <v>4.5040731694856397</v>
      </c>
    </row>
    <row r="87" spans="1:10" x14ac:dyDescent="0.3">
      <c r="A87" s="11" t="s">
        <v>1116</v>
      </c>
      <c r="B87" s="9" cm="1">
        <f t="array" ref="B87">_xll.SNL.Clients.Office.Excel.Functions.SPG($A87, "SP_DEBT_TO_EQUITY", B$3)</f>
        <v>5.6870000000000003</v>
      </c>
      <c r="C87" s="9" cm="1">
        <f t="array" ref="C87">_xll.SNL.Clients.Office.Excel.Functions.SPG($A87, "SP_DEBT_TO_EQUITY", C$3)</f>
        <v>16.390999999999998</v>
      </c>
      <c r="D87" s="9" cm="1">
        <f t="array" ref="D87">_xll.SNL.Clients.Office.Excel.Functions.SPG($A87, "SP_DEBT_TO_EQUITY", D$3)</f>
        <v>9.8580000000000005</v>
      </c>
      <c r="E87" s="9" cm="1">
        <f t="array" ref="E87">_xll.SNL.Clients.Office.Excel.Functions.SPG($A87, "SP_DEBT_TO_EQUITY", E$3)</f>
        <v>7.9930000000000003</v>
      </c>
      <c r="F87" s="9" cm="1">
        <f t="array" ref="F87">_xll.SNL.Clients.Office.Excel.Functions.SPG($A87, "SP_DEBT_TO_EQUITY", F$3)</f>
        <v>7.44</v>
      </c>
      <c r="G87" s="9" cm="1">
        <f t="array" ref="G87">_xll.SNL.Clients.Office.Excel.Functions.SPG($A87, "SP_DEBT_TO_EQUITY", G$3)</f>
        <v>4.9550000000000001</v>
      </c>
      <c r="H87" s="9" cm="1">
        <f t="array" ref="H87">_xll.SNL.Clients.Office.Excel.Functions.SPG($A87, "SP_DEBT_TO_EQUITY", H$3)</f>
        <v>5.3970000000000002</v>
      </c>
      <c r="I87" s="9" cm="1">
        <f t="array" ref="I87">_xll.SNL.Clients.Office.Excel.Functions.SPG($A87, "SP_DEBT_TO_EQUITY", I$3)</f>
        <v>5.625</v>
      </c>
      <c r="J87" s="9" cm="1">
        <f t="array" ref="J87">_xll.SNL.Clients.Office.Excel.Functions.SPG($A87, "SP_DEBT_TO_EQUITY", J$3)</f>
        <v>6.4660000000000002</v>
      </c>
    </row>
    <row r="88" spans="1:10" x14ac:dyDescent="0.3">
      <c r="A88" s="11" t="s">
        <v>1117</v>
      </c>
      <c r="B88" s="9" cm="1">
        <f t="array" ref="B88">_xll.SNL.Clients.Office.Excel.Functions.SPG($A88, "SP_DEBT_TO_EQUITY", B$3)</f>
        <v>0.247</v>
      </c>
      <c r="C88" s="9" cm="1">
        <f t="array" ref="C88">_xll.SNL.Clients.Office.Excel.Functions.SPG($A88, "SP_DEBT_TO_EQUITY", C$3)</f>
        <v>0.246</v>
      </c>
      <c r="D88" s="9" cm="1">
        <f t="array" ref="D88">_xll.SNL.Clients.Office.Excel.Functions.SPG($A88, "SP_DEBT_TO_EQUITY", D$3)</f>
        <v>0.249</v>
      </c>
      <c r="E88" s="9" cm="1">
        <f t="array" ref="E88">_xll.SNL.Clients.Office.Excel.Functions.SPG($A88, "SP_DEBT_TO_EQUITY", E$3)</f>
        <v>0.23400000000000001</v>
      </c>
      <c r="F88" s="9" cm="1">
        <f t="array" ref="F88">_xll.SNL.Clients.Office.Excel.Functions.SPG($A88, "SP_DEBT_TO_EQUITY", F$3)</f>
        <v>0.24</v>
      </c>
      <c r="G88" s="9" cm="1">
        <f t="array" ref="G88">_xll.SNL.Clients.Office.Excel.Functions.SPG($A88, "SP_DEBT_TO_EQUITY", G$3)</f>
        <v>0.24099999999999999</v>
      </c>
      <c r="H88" s="9" cm="1">
        <f t="array" ref="H88">_xll.SNL.Clients.Office.Excel.Functions.SPG($A88, "SP_DEBT_TO_EQUITY", H$3)</f>
        <v>0.23</v>
      </c>
      <c r="I88" s="9" cm="1">
        <f t="array" ref="I88">_xll.SNL.Clients.Office.Excel.Functions.SPG($A88, "SP_DEBT_TO_EQUITY", I$3)</f>
        <v>0.246</v>
      </c>
      <c r="J88" s="9" cm="1">
        <f t="array" ref="J88">_xll.SNL.Clients.Office.Excel.Functions.SPG($A88, "SP_DEBT_TO_EQUITY", J$3)</f>
        <v>0.248</v>
      </c>
    </row>
    <row r="89" spans="1:10" x14ac:dyDescent="0.3">
      <c r="A89" s="11" t="s">
        <v>1118</v>
      </c>
      <c r="B89" s="9" cm="1">
        <f t="array" ref="B89">_xll.SNL.Clients.Office.Excel.Functions.SPG($A89, "SP_DEBT_TO_EQUITY", B$3)</f>
        <v>0.498</v>
      </c>
      <c r="C89" s="9" cm="1">
        <f t="array" ref="C89">_xll.SNL.Clients.Office.Excel.Functions.SPG($A89, "SP_DEBT_TO_EQUITY", C$3)</f>
        <v>0.496</v>
      </c>
      <c r="D89" s="9" cm="1">
        <f t="array" ref="D89">_xll.SNL.Clients.Office.Excel.Functions.SPG($A89, "SP_DEBT_TO_EQUITY", D$3)</f>
        <v>0.50800000000000001</v>
      </c>
      <c r="E89" s="9" cm="1">
        <f t="array" ref="E89">_xll.SNL.Clients.Office.Excel.Functions.SPG($A89, "SP_DEBT_TO_EQUITY", E$3)</f>
        <v>0.5</v>
      </c>
      <c r="F89" s="9" cm="1">
        <f t="array" ref="F89">_xll.SNL.Clients.Office.Excel.Functions.SPG($A89, "SP_DEBT_TO_EQUITY", F$3)</f>
        <v>0.495</v>
      </c>
      <c r="G89" s="9" cm="1">
        <f t="array" ref="G89">_xll.SNL.Clients.Office.Excel.Functions.SPG($A89, "SP_DEBT_TO_EQUITY", G$3)</f>
        <v>0.47699999999999998</v>
      </c>
      <c r="H89" s="9" cm="1">
        <f t="array" ref="H89">_xll.SNL.Clients.Office.Excel.Functions.SPG($A89, "SP_DEBT_TO_EQUITY", H$3)</f>
        <v>0.48499999999999999</v>
      </c>
      <c r="I89" s="9" cm="1">
        <f t="array" ref="I89">_xll.SNL.Clients.Office.Excel.Functions.SPG($A89, "SP_DEBT_TO_EQUITY", I$3)</f>
        <v>0.52</v>
      </c>
      <c r="J89" s="9" cm="1">
        <f t="array" ref="J89">_xll.SNL.Clients.Office.Excel.Functions.SPG($A89, "SP_DEBT_TO_EQUITY", J$3)</f>
        <v>0.57699999999999996</v>
      </c>
    </row>
    <row r="90" spans="1:10" x14ac:dyDescent="0.3">
      <c r="A90" s="11" t="s">
        <v>71</v>
      </c>
      <c r="B90" s="9" cm="1">
        <f t="array" ref="B90">_xll.SNL.Clients.Office.Excel.Functions.SPG($A90, "SP_DEBT_TO_EQUITY", B$3)</f>
        <v>0.68600000000000005</v>
      </c>
      <c r="C90" s="9" cm="1">
        <f t="array" ref="C90">_xll.SNL.Clients.Office.Excel.Functions.SPG($A90, "SP_DEBT_TO_EQUITY", C$3)</f>
        <v>0.76100000000000001</v>
      </c>
      <c r="D90" s="9" cm="1">
        <f t="array" ref="D90">_xll.SNL.Clients.Office.Excel.Functions.SPG($A90, "SP_DEBT_TO_EQUITY", D$3)</f>
        <v>0.746</v>
      </c>
      <c r="E90" s="9" cm="1">
        <f t="array" ref="E90">_xll.SNL.Clients.Office.Excel.Functions.SPG($A90, "SP_DEBT_TO_EQUITY", E$3)</f>
        <v>0.61599999999999999</v>
      </c>
      <c r="F90" s="9" cm="1">
        <f t="array" ref="F90">_xll.SNL.Clients.Office.Excel.Functions.SPG($A90, "SP_DEBT_TO_EQUITY", F$3)</f>
        <v>0.64300000000000002</v>
      </c>
      <c r="G90" s="9" cm="1">
        <f t="array" ref="G90">_xll.SNL.Clients.Office.Excel.Functions.SPG($A90, "SP_DEBT_TO_EQUITY", G$3)</f>
        <v>0.64800000000000002</v>
      </c>
      <c r="H90" s="9" cm="1">
        <f t="array" ref="H90">_xll.SNL.Clients.Office.Excel.Functions.SPG($A90, "SP_DEBT_TO_EQUITY", H$3)</f>
        <v>0.64300000000000002</v>
      </c>
      <c r="I90" s="9" cm="1">
        <f t="array" ref="I90">_xll.SNL.Clients.Office.Excel.Functions.SPG($A90, "SP_DEBT_TO_EQUITY", I$3)</f>
        <v>0.57199999999999995</v>
      </c>
      <c r="J90" s="9" cm="1">
        <f t="array" ref="J90">_xll.SNL.Clients.Office.Excel.Functions.SPG($A90, "SP_DEBT_TO_EQUITY", J$3)</f>
        <v>0.57799999999999996</v>
      </c>
    </row>
    <row r="91" spans="1:10" x14ac:dyDescent="0.3">
      <c r="A91" s="11" t="s">
        <v>1119</v>
      </c>
      <c r="B91" s="9" t="str" cm="1">
        <f t="array" ref="B91">_xll.SNL.Clients.Office.Excel.Functions.SPG($A91, "SP_DEBT_TO_EQUITY", B$3)</f>
        <v>NA</v>
      </c>
      <c r="C91" s="9" cm="1">
        <f t="array" ref="C91">_xll.SNL.Clients.Office.Excel.Functions.SPG($A91, "SP_DEBT_TO_EQUITY", C$3)</f>
        <v>3.7850000000000001</v>
      </c>
      <c r="D91" s="9" cm="1">
        <f t="array" ref="D91">_xll.SNL.Clients.Office.Excel.Functions.SPG($A91, "SP_DEBT_TO_EQUITY", D$3)</f>
        <v>54.603999999999999</v>
      </c>
      <c r="E91" s="9" cm="1">
        <f t="array" ref="E91">_xll.SNL.Clients.Office.Excel.Functions.SPG($A91, "SP_DEBT_TO_EQUITY", E$3)</f>
        <v>8.9250000000000007</v>
      </c>
      <c r="F91" s="9" cm="1">
        <f t="array" ref="F91">_xll.SNL.Clients.Office.Excel.Functions.SPG($A91, "SP_DEBT_TO_EQUITY", F$3)</f>
        <v>5.1230000000000002</v>
      </c>
      <c r="G91" s="9" cm="1">
        <f t="array" ref="G91">_xll.SNL.Clients.Office.Excel.Functions.SPG($A91, "SP_DEBT_TO_EQUITY", G$3)</f>
        <v>7.6189999999999998</v>
      </c>
      <c r="H91" s="9" cm="1">
        <f t="array" ref="H91">_xll.SNL.Clients.Office.Excel.Functions.SPG($A91, "SP_DEBT_TO_EQUITY", H$3)</f>
        <v>-10.589</v>
      </c>
      <c r="I91" s="9" cm="1">
        <f t="array" ref="I91">_xll.SNL.Clients.Office.Excel.Functions.SPG($A91, "SP_DEBT_TO_EQUITY", I$3)</f>
        <v>-11.743</v>
      </c>
      <c r="J91" s="9" cm="1">
        <f t="array" ref="J91">_xll.SNL.Clients.Office.Excel.Functions.SPG($A91, "SP_DEBT_TO_EQUITY", J$3)</f>
        <v>-24.134</v>
      </c>
    </row>
    <row r="92" spans="1:10" x14ac:dyDescent="0.3">
      <c r="A92" s="11" t="s">
        <v>1120</v>
      </c>
      <c r="B92" s="9" cm="1">
        <f t="array" ref="B92">_xll.SNL.Clients.Office.Excel.Functions.SPG($A92, "SP_DEBT_TO_EQUITY", B$3)</f>
        <v>0.13800000000000001</v>
      </c>
      <c r="C92" s="9" cm="1">
        <f t="array" ref="C92">_xll.SNL.Clients.Office.Excel.Functions.SPG($A92, "SP_DEBT_TO_EQUITY", C$3)</f>
        <v>0.11600000000000001</v>
      </c>
      <c r="D92" s="9" cm="1">
        <f t="array" ref="D92">_xll.SNL.Clients.Office.Excel.Functions.SPG($A92, "SP_DEBT_TO_EQUITY", D$3)</f>
        <v>0.14299999999999999</v>
      </c>
      <c r="E92" s="9" cm="1">
        <f t="array" ref="E92">_xll.SNL.Clients.Office.Excel.Functions.SPG($A92, "SP_DEBT_TO_EQUITY", E$3)</f>
        <v>0.122</v>
      </c>
      <c r="F92" s="9" cm="1">
        <f t="array" ref="F92">_xll.SNL.Clients.Office.Excel.Functions.SPG($A92, "SP_DEBT_TO_EQUITY", F$3)</f>
        <v>0.09</v>
      </c>
      <c r="G92" s="9" cm="1">
        <f t="array" ref="G92">_xll.SNL.Clients.Office.Excel.Functions.SPG($A92, "SP_DEBT_TO_EQUITY", G$3)</f>
        <v>7.0999999999999994E-2</v>
      </c>
      <c r="H92" s="9" cm="1">
        <f t="array" ref="H92">_xll.SNL.Clients.Office.Excel.Functions.SPG($A92, "SP_DEBT_TO_EQUITY", H$3)</f>
        <v>0.08</v>
      </c>
      <c r="I92" s="9" cm="1">
        <f t="array" ref="I92">_xll.SNL.Clients.Office.Excel.Functions.SPG($A92, "SP_DEBT_TO_EQUITY", I$3)</f>
        <v>8.1000000000000003E-2</v>
      </c>
      <c r="J92" s="9" cm="1">
        <f t="array" ref="J92">_xll.SNL.Clients.Office.Excel.Functions.SPG($A92, "SP_DEBT_TO_EQUITY", J$3)</f>
        <v>0.08</v>
      </c>
    </row>
    <row r="93" spans="1:10" x14ac:dyDescent="0.3">
      <c r="A93" s="11" t="s">
        <v>1121</v>
      </c>
      <c r="B93" s="9" cm="1">
        <f t="array" ref="B93">_xll.SNL.Clients.Office.Excel.Functions.SPG($A93, "SP_DEBT_TO_EQUITY", B$3)</f>
        <v>2.2394536299925201</v>
      </c>
      <c r="C93" s="9" cm="1">
        <f t="array" ref="C93">_xll.SNL.Clients.Office.Excel.Functions.SPG($A93, "SP_DEBT_TO_EQUITY", C$3)</f>
        <v>2.1409035341240101</v>
      </c>
      <c r="D93" s="9" cm="1">
        <f t="array" ref="D93">_xll.SNL.Clients.Office.Excel.Functions.SPG($A93, "SP_DEBT_TO_EQUITY", D$3)</f>
        <v>2.0686276284703</v>
      </c>
      <c r="E93" s="9" cm="1">
        <f t="array" ref="E93">_xll.SNL.Clients.Office.Excel.Functions.SPG($A93, "SP_DEBT_TO_EQUITY", E$3)</f>
        <v>1.7431308522337701</v>
      </c>
      <c r="F93" s="9" cm="1">
        <f t="array" ref="F93">_xll.SNL.Clients.Office.Excel.Functions.SPG($A93, "SP_DEBT_TO_EQUITY", F$3)</f>
        <v>1.7060760876798999</v>
      </c>
      <c r="G93" s="9" cm="1">
        <f t="array" ref="G93">_xll.SNL.Clients.Office.Excel.Functions.SPG($A93, "SP_DEBT_TO_EQUITY", G$3)</f>
        <v>1.63288869824349</v>
      </c>
      <c r="H93" s="9" cm="1">
        <f t="array" ref="H93">_xll.SNL.Clients.Office.Excel.Functions.SPG($A93, "SP_DEBT_TO_EQUITY", H$3)</f>
        <v>1.4248703089341599</v>
      </c>
      <c r="I93" s="9" cm="1">
        <f t="array" ref="I93">_xll.SNL.Clients.Office.Excel.Functions.SPG($A93, "SP_DEBT_TO_EQUITY", I$3)</f>
        <v>1.3857162129174001</v>
      </c>
      <c r="J93" s="9" cm="1">
        <f t="array" ref="J93">_xll.SNL.Clients.Office.Excel.Functions.SPG($A93, "SP_DEBT_TO_EQUITY", J$3)</f>
        <v>1.35356115735574</v>
      </c>
    </row>
    <row r="94" spans="1:10" x14ac:dyDescent="0.3">
      <c r="A94" s="11" t="s">
        <v>1122</v>
      </c>
      <c r="B94" s="9" t="str" cm="1">
        <f t="array" ref="B94">_xll.SNL.Clients.Office.Excel.Functions.SPG($A94, "SP_DEBT_TO_EQUITY", B$3)</f>
        <v>NA</v>
      </c>
      <c r="C94" s="9" t="str" cm="1">
        <f t="array" ref="C94">_xll.SNL.Clients.Office.Excel.Functions.SPG($A94, "SP_DEBT_TO_EQUITY", C$3)</f>
        <v>NA</v>
      </c>
      <c r="D94" s="9" t="str" cm="1">
        <f t="array" ref="D94">_xll.SNL.Clients.Office.Excel.Functions.SPG($A94, "SP_DEBT_TO_EQUITY", D$3)</f>
        <v>NA</v>
      </c>
      <c r="E94" s="9" t="str" cm="1">
        <f t="array" ref="E94">_xll.SNL.Clients.Office.Excel.Functions.SPG($A94, "SP_DEBT_TO_EQUITY", E$3)</f>
        <v>NA</v>
      </c>
      <c r="F94" s="9" t="str" cm="1">
        <f t="array" ref="F94">_xll.SNL.Clients.Office.Excel.Functions.SPG($A94, "SP_DEBT_TO_EQUITY", F$3)</f>
        <v>NA</v>
      </c>
      <c r="G94" s="9" t="str" cm="1">
        <f t="array" ref="G94">_xll.SNL.Clients.Office.Excel.Functions.SPG($A94, "SP_DEBT_TO_EQUITY", G$3)</f>
        <v>NA</v>
      </c>
      <c r="H94" s="9" t="str" cm="1">
        <f t="array" ref="H94">_xll.SNL.Clients.Office.Excel.Functions.SPG($A94, "SP_DEBT_TO_EQUITY", H$3)</f>
        <v>NA</v>
      </c>
      <c r="I94" s="9" t="str" cm="1">
        <f t="array" ref="I94">_xll.SNL.Clients.Office.Excel.Functions.SPG($A94, "SP_DEBT_TO_EQUITY", I$3)</f>
        <v>NA</v>
      </c>
      <c r="J94" s="9" t="str" cm="1">
        <f t="array" ref="J94">_xll.SNL.Clients.Office.Excel.Functions.SPG($A94, "SP_DEBT_TO_EQUITY", J$3)</f>
        <v>NA</v>
      </c>
    </row>
    <row r="95" spans="1:10" x14ac:dyDescent="0.3">
      <c r="A95" s="11" t="s">
        <v>1123</v>
      </c>
      <c r="B95" s="9" cm="1">
        <f t="array" ref="B95">_xll.SNL.Clients.Office.Excel.Functions.SPG($A95, "SP_DEBT_TO_EQUITY", B$3)</f>
        <v>6.0890000000000004</v>
      </c>
      <c r="C95" s="9" cm="1">
        <f t="array" ref="C95">_xll.SNL.Clients.Office.Excel.Functions.SPG($A95, "SP_DEBT_TO_EQUITY", C$3)</f>
        <v>14.109</v>
      </c>
      <c r="D95" s="9" t="str" cm="1">
        <f t="array" ref="D95">_xll.SNL.Clients.Office.Excel.Functions.SPG($A95, "SP_DEBT_TO_EQUITY", D$3)</f>
        <v>NM</v>
      </c>
      <c r="E95" s="9" cm="1">
        <f t="array" ref="E95">_xll.SNL.Clients.Office.Excel.Functions.SPG($A95, "SP_DEBT_TO_EQUITY", E$3)</f>
        <v>50.735999999999997</v>
      </c>
      <c r="F95" s="9" cm="1">
        <f t="array" ref="F95">_xll.SNL.Clients.Office.Excel.Functions.SPG($A95, "SP_DEBT_TO_EQUITY", F$3)</f>
        <v>-43.500999999999998</v>
      </c>
      <c r="G95" s="9" cm="1">
        <f t="array" ref="G95">_xll.SNL.Clients.Office.Excel.Functions.SPG($A95, "SP_DEBT_TO_EQUITY", G$3)</f>
        <v>-19.108000000000001</v>
      </c>
      <c r="H95" s="9" cm="1">
        <f t="array" ref="H95">_xll.SNL.Clients.Office.Excel.Functions.SPG($A95, "SP_DEBT_TO_EQUITY", H$3)</f>
        <v>-13.768000000000001</v>
      </c>
      <c r="I95" s="9" cm="1">
        <f t="array" ref="I95">_xll.SNL.Clients.Office.Excel.Functions.SPG($A95, "SP_DEBT_TO_EQUITY", I$3)</f>
        <v>-14.973000000000001</v>
      </c>
      <c r="J95" s="9" cm="1">
        <f t="array" ref="J95">_xll.SNL.Clients.Office.Excel.Functions.SPG($A95, "SP_DEBT_TO_EQUITY", J$3)</f>
        <v>-10.317</v>
      </c>
    </row>
    <row r="96" spans="1:10" x14ac:dyDescent="0.3">
      <c r="A96" s="11" t="s">
        <v>1124</v>
      </c>
      <c r="B96" s="9" cm="1">
        <f t="array" ref="B96">_xll.SNL.Clients.Office.Excel.Functions.SPG($A96, "SP_DEBT_TO_EQUITY", B$3)</f>
        <v>1.022</v>
      </c>
      <c r="C96" s="9" cm="1">
        <f t="array" ref="C96">_xll.SNL.Clients.Office.Excel.Functions.SPG($A96, "SP_DEBT_TO_EQUITY", C$3)</f>
        <v>1.0740000000000001</v>
      </c>
      <c r="D96" s="9" cm="1">
        <f t="array" ref="D96">_xll.SNL.Clients.Office.Excel.Functions.SPG($A96, "SP_DEBT_TO_EQUITY", D$3)</f>
        <v>1.01</v>
      </c>
      <c r="E96" s="9" cm="1">
        <f t="array" ref="E96">_xll.SNL.Clients.Office.Excel.Functions.SPG($A96, "SP_DEBT_TO_EQUITY", E$3)</f>
        <v>1.0129999999999999</v>
      </c>
      <c r="F96" s="9" cm="1">
        <f t="array" ref="F96">_xll.SNL.Clients.Office.Excel.Functions.SPG($A96, "SP_DEBT_TO_EQUITY", F$3)</f>
        <v>1.0109999999999999</v>
      </c>
      <c r="G96" s="9" cm="1">
        <f t="array" ref="G96">_xll.SNL.Clients.Office.Excel.Functions.SPG($A96, "SP_DEBT_TO_EQUITY", G$3)</f>
        <v>1.018</v>
      </c>
      <c r="H96" s="9" cm="1">
        <f t="array" ref="H96">_xll.SNL.Clients.Office.Excel.Functions.SPG($A96, "SP_DEBT_TO_EQUITY", H$3)</f>
        <v>1.0449999999999999</v>
      </c>
      <c r="I96" s="9" t="str" cm="1">
        <f t="array" ref="I96">_xll.SNL.Clients.Office.Excel.Functions.SPG($A96, "SP_DEBT_TO_EQUITY", I$3)</f>
        <v>NA</v>
      </c>
      <c r="J96" s="9" cm="1">
        <f t="array" ref="J96">_xll.SNL.Clients.Office.Excel.Functions.SPG($A96, "SP_DEBT_TO_EQUITY", J$3)</f>
        <v>1.073</v>
      </c>
    </row>
    <row r="97" spans="1:10" x14ac:dyDescent="0.3">
      <c r="A97" s="11" t="s">
        <v>1125</v>
      </c>
      <c r="B97" s="9" cm="1">
        <f t="array" ref="B97">_xll.SNL.Clients.Office.Excel.Functions.SPG($A97, "SP_DEBT_TO_EQUITY", B$3)</f>
        <v>0.96853284437284204</v>
      </c>
      <c r="C97" s="9" cm="1">
        <f t="array" ref="C97">_xll.SNL.Clients.Office.Excel.Functions.SPG($A97, "SP_DEBT_TO_EQUITY", C$3)</f>
        <v>1.2804493513997</v>
      </c>
      <c r="D97" s="9" cm="1">
        <f t="array" ref="D97">_xll.SNL.Clients.Office.Excel.Functions.SPG($A97, "SP_DEBT_TO_EQUITY", D$3)</f>
        <v>1.25232492550973</v>
      </c>
      <c r="E97" s="9" cm="1">
        <f t="array" ref="E97">_xll.SNL.Clients.Office.Excel.Functions.SPG($A97, "SP_DEBT_TO_EQUITY", E$3)</f>
        <v>1.2236866697817199</v>
      </c>
      <c r="F97" s="9" cm="1">
        <f t="array" ref="F97">_xll.SNL.Clients.Office.Excel.Functions.SPG($A97, "SP_DEBT_TO_EQUITY", F$3)</f>
        <v>1.1690502088791901</v>
      </c>
      <c r="G97" s="9" cm="1">
        <f t="array" ref="G97">_xll.SNL.Clients.Office.Excel.Functions.SPG($A97, "SP_DEBT_TO_EQUITY", G$3)</f>
        <v>1.17521799633586</v>
      </c>
      <c r="H97" s="9" cm="1">
        <f t="array" ref="H97">_xll.SNL.Clients.Office.Excel.Functions.SPG($A97, "SP_DEBT_TO_EQUITY", H$3)</f>
        <v>1.00863999530172</v>
      </c>
      <c r="I97" s="9" cm="1">
        <f t="array" ref="I97">_xll.SNL.Clients.Office.Excel.Functions.SPG($A97, "SP_DEBT_TO_EQUITY", I$3)</f>
        <v>1.08344001762011</v>
      </c>
      <c r="J97" s="9" cm="1">
        <f t="array" ref="J97">_xll.SNL.Clients.Office.Excel.Functions.SPG($A97, "SP_DEBT_TO_EQUITY", J$3)</f>
        <v>1.4260780075978501</v>
      </c>
    </row>
    <row r="98" spans="1:10" x14ac:dyDescent="0.3">
      <c r="A98" s="11" t="s">
        <v>1126</v>
      </c>
      <c r="B98" s="9" cm="1">
        <f t="array" ref="B98">_xll.SNL.Clients.Office.Excel.Functions.SPG($A98, "SP_DEBT_TO_EQUITY", B$3)</f>
        <v>2.0070000000000001</v>
      </c>
      <c r="C98" s="9" cm="1">
        <f t="array" ref="C98">_xll.SNL.Clients.Office.Excel.Functions.SPG($A98, "SP_DEBT_TO_EQUITY", C$3)</f>
        <v>2.0139999999999998</v>
      </c>
      <c r="D98" s="9" cm="1">
        <f t="array" ref="D98">_xll.SNL.Clients.Office.Excel.Functions.SPG($A98, "SP_DEBT_TO_EQUITY", D$3)</f>
        <v>1.86</v>
      </c>
      <c r="E98" s="9" cm="1">
        <f t="array" ref="E98">_xll.SNL.Clients.Office.Excel.Functions.SPG($A98, "SP_DEBT_TO_EQUITY", E$3)</f>
        <v>1.891</v>
      </c>
      <c r="F98" s="9" cm="1">
        <f t="array" ref="F98">_xll.SNL.Clients.Office.Excel.Functions.SPG($A98, "SP_DEBT_TO_EQUITY", F$3)</f>
        <v>1.873</v>
      </c>
      <c r="G98" s="9" cm="1">
        <f t="array" ref="G98">_xll.SNL.Clients.Office.Excel.Functions.SPG($A98, "SP_DEBT_TO_EQUITY", G$3)</f>
        <v>2.0270000000000001</v>
      </c>
      <c r="H98" s="9" cm="1">
        <f t="array" ref="H98">_xll.SNL.Clients.Office.Excel.Functions.SPG($A98, "SP_DEBT_TO_EQUITY", H$3)</f>
        <v>2.069</v>
      </c>
      <c r="I98" s="9" cm="1">
        <f t="array" ref="I98">_xll.SNL.Clients.Office.Excel.Functions.SPG($A98, "SP_DEBT_TO_EQUITY", I$3)</f>
        <v>2.1389999999999998</v>
      </c>
      <c r="J98" s="9" cm="1">
        <f t="array" ref="J98">_xll.SNL.Clients.Office.Excel.Functions.SPG($A98, "SP_DEBT_TO_EQUITY", J$3)</f>
        <v>2.1970000000000001</v>
      </c>
    </row>
    <row r="99" spans="1:10" x14ac:dyDescent="0.3">
      <c r="A99" s="11" t="s">
        <v>1127</v>
      </c>
      <c r="B99" s="9" cm="1">
        <f t="array" ref="B99">_xll.SNL.Clients.Office.Excel.Functions.SPG($A99, "SP_DEBT_TO_EQUITY", B$3)</f>
        <v>3.3000000000000002E-2</v>
      </c>
      <c r="C99" s="9" cm="1">
        <f t="array" ref="C99">_xll.SNL.Clients.Office.Excel.Functions.SPG($A99, "SP_DEBT_TO_EQUITY", C$3)</f>
        <v>3.3000000000000002E-2</v>
      </c>
      <c r="D99" s="9" cm="1">
        <f t="array" ref="D99">_xll.SNL.Clients.Office.Excel.Functions.SPG($A99, "SP_DEBT_TO_EQUITY", D$3)</f>
        <v>3.4000000000000002E-2</v>
      </c>
      <c r="E99" s="9" cm="1">
        <f t="array" ref="E99">_xll.SNL.Clients.Office.Excel.Functions.SPG($A99, "SP_DEBT_TO_EQUITY", E$3)</f>
        <v>3.4000000000000002E-2</v>
      </c>
      <c r="F99" s="9" cm="1">
        <f t="array" ref="F99">_xll.SNL.Clients.Office.Excel.Functions.SPG($A99, "SP_DEBT_TO_EQUITY", F$3)</f>
        <v>3.6999999999999998E-2</v>
      </c>
      <c r="G99" s="9" cm="1">
        <f t="array" ref="G99">_xll.SNL.Clients.Office.Excel.Functions.SPG($A99, "SP_DEBT_TO_EQUITY", G$3)</f>
        <v>3.7999999999999999E-2</v>
      </c>
      <c r="H99" s="9" cm="1">
        <f t="array" ref="H99">_xll.SNL.Clients.Office.Excel.Functions.SPG($A99, "SP_DEBT_TO_EQUITY", H$3)</f>
        <v>3.5999999999999997E-2</v>
      </c>
      <c r="I99" s="9" cm="1">
        <f t="array" ref="I99">_xll.SNL.Clients.Office.Excel.Functions.SPG($A99, "SP_DEBT_TO_EQUITY", I$3)</f>
        <v>9.6000000000000002E-2</v>
      </c>
      <c r="J99" s="9" cm="1">
        <f t="array" ref="J99">_xll.SNL.Clients.Office.Excel.Functions.SPG($A99, "SP_DEBT_TO_EQUITY", J$3)</f>
        <v>0.20499999999999999</v>
      </c>
    </row>
    <row r="100" spans="1:10" x14ac:dyDescent="0.3">
      <c r="A100" s="11" t="s">
        <v>1128</v>
      </c>
      <c r="B100" s="9" t="str" cm="1">
        <f t="array" ref="B100">_xll.SNL.Clients.Office.Excel.Functions.SPG($A100, "SP_DEBT_TO_EQUITY", B$3)</f>
        <v>NA</v>
      </c>
      <c r="C100" s="9" t="str" cm="1">
        <f t="array" ref="C100">_xll.SNL.Clients.Office.Excel.Functions.SPG($A100, "SP_DEBT_TO_EQUITY", C$3)</f>
        <v>NA</v>
      </c>
      <c r="D100" s="9" t="str" cm="1">
        <f t="array" ref="D100">_xll.SNL.Clients.Office.Excel.Functions.SPG($A100, "SP_DEBT_TO_EQUITY", D$3)</f>
        <v>NA</v>
      </c>
      <c r="E100" s="9" t="str" cm="1">
        <f t="array" ref="E100">_xll.SNL.Clients.Office.Excel.Functions.SPG($A100, "SP_DEBT_TO_EQUITY", E$3)</f>
        <v>NA</v>
      </c>
      <c r="F100" s="9" t="str" cm="1">
        <f t="array" ref="F100">_xll.SNL.Clients.Office.Excel.Functions.SPG($A100, "SP_DEBT_TO_EQUITY", F$3)</f>
        <v>NA</v>
      </c>
      <c r="G100" s="9" t="str" cm="1">
        <f t="array" ref="G100">_xll.SNL.Clients.Office.Excel.Functions.SPG($A100, "SP_DEBT_TO_EQUITY", G$3)</f>
        <v>NA</v>
      </c>
      <c r="H100" s="9" t="str" cm="1">
        <f t="array" ref="H100">_xll.SNL.Clients.Office.Excel.Functions.SPG($A100, "SP_DEBT_TO_EQUITY", H$3)</f>
        <v>NA</v>
      </c>
      <c r="I100" s="9" t="str" cm="1">
        <f t="array" ref="I100">_xll.SNL.Clients.Office.Excel.Functions.SPG($A100, "SP_DEBT_TO_EQUITY", I$3)</f>
        <v>NA</v>
      </c>
      <c r="J100" s="9" t="str" cm="1">
        <f t="array" ref="J100">_xll.SNL.Clients.Office.Excel.Functions.SPG($A100, "SP_DEBT_TO_EQUITY", J$3)</f>
        <v>NA</v>
      </c>
    </row>
    <row r="101" spans="1:10" x14ac:dyDescent="0.3">
      <c r="A101" s="11" t="s">
        <v>1129</v>
      </c>
      <c r="B101" s="9" t="str" cm="1">
        <f t="array" ref="B101">_xll.SNL.Clients.Office.Excel.Functions.SPG($A101, "SP_DEBT_TO_EQUITY", B$3)</f>
        <v>NA</v>
      </c>
      <c r="C101" s="9" cm="1">
        <f t="array" ref="C101">_xll.SNL.Clients.Office.Excel.Functions.SPG($A101, "SP_DEBT_TO_EQUITY", C$3)</f>
        <v>1.3640000000000001</v>
      </c>
      <c r="D101" s="9" cm="1">
        <f t="array" ref="D101">_xll.SNL.Clients.Office.Excel.Functions.SPG($A101, "SP_DEBT_TO_EQUITY", D$3)</f>
        <v>1.4219999999999999</v>
      </c>
      <c r="E101" s="9" cm="1">
        <f t="array" ref="E101">_xll.SNL.Clients.Office.Excel.Functions.SPG($A101, "SP_DEBT_TO_EQUITY", E$3)</f>
        <v>1.258</v>
      </c>
      <c r="F101" s="9" cm="1">
        <f t="array" ref="F101">_xll.SNL.Clients.Office.Excel.Functions.SPG($A101, "SP_DEBT_TO_EQUITY", F$3)</f>
        <v>1.3759999999999999</v>
      </c>
      <c r="G101" s="9" cm="1">
        <f t="array" ref="G101">_xll.SNL.Clients.Office.Excel.Functions.SPG($A101, "SP_DEBT_TO_EQUITY", G$3)</f>
        <v>1.3180000000000001</v>
      </c>
      <c r="H101" s="9" cm="1">
        <f t="array" ref="H101">_xll.SNL.Clients.Office.Excel.Functions.SPG($A101, "SP_DEBT_TO_EQUITY", H$3)</f>
        <v>1.5109999999999999</v>
      </c>
      <c r="I101" s="9" cm="1">
        <f t="array" ref="I101">_xll.SNL.Clients.Office.Excel.Functions.SPG($A101, "SP_DEBT_TO_EQUITY", I$3)</f>
        <v>1.7110000000000001</v>
      </c>
      <c r="J101" s="9" cm="1">
        <f t="array" ref="J101">_xll.SNL.Clients.Office.Excel.Functions.SPG($A101, "SP_DEBT_TO_EQUITY", J$3)</f>
        <v>1.9139999999999999</v>
      </c>
    </row>
    <row r="102" spans="1:10" x14ac:dyDescent="0.3">
      <c r="A102" s="11" t="s">
        <v>1130</v>
      </c>
      <c r="B102" s="9" cm="1">
        <f t="array" ref="B102">_xll.SNL.Clients.Office.Excel.Functions.SPG($A102, "SP_DEBT_TO_EQUITY", B$3)</f>
        <v>0.312</v>
      </c>
      <c r="C102" s="9" cm="1">
        <f t="array" ref="C102">_xll.SNL.Clients.Office.Excel.Functions.SPG($A102, "SP_DEBT_TO_EQUITY", C$3)</f>
        <v>0.34699999999999998</v>
      </c>
      <c r="D102" s="9" cm="1">
        <f t="array" ref="D102">_xll.SNL.Clients.Office.Excel.Functions.SPG($A102, "SP_DEBT_TO_EQUITY", D$3)</f>
        <v>0.34899999999999998</v>
      </c>
      <c r="E102" s="9" cm="1">
        <f t="array" ref="E102">_xll.SNL.Clients.Office.Excel.Functions.SPG($A102, "SP_DEBT_TO_EQUITY", E$3)</f>
        <v>0.60199999999999998</v>
      </c>
      <c r="F102" s="9" cm="1">
        <f t="array" ref="F102">_xll.SNL.Clients.Office.Excel.Functions.SPG($A102, "SP_DEBT_TO_EQUITY", F$3)</f>
        <v>0.29399999999999998</v>
      </c>
      <c r="G102" s="9" cm="1">
        <f t="array" ref="G102">_xll.SNL.Clients.Office.Excel.Functions.SPG($A102, "SP_DEBT_TO_EQUITY", G$3)</f>
        <v>0.27500000000000002</v>
      </c>
      <c r="H102" s="9" cm="1">
        <f t="array" ref="H102">_xll.SNL.Clients.Office.Excel.Functions.SPG($A102, "SP_DEBT_TO_EQUITY", H$3)</f>
        <v>0.32</v>
      </c>
      <c r="I102" s="9" cm="1">
        <f t="array" ref="I102">_xll.SNL.Clients.Office.Excel.Functions.SPG($A102, "SP_DEBT_TO_EQUITY", I$3)</f>
        <v>0.31900000000000001</v>
      </c>
      <c r="J102" s="9" cm="1">
        <f t="array" ref="J102">_xll.SNL.Clients.Office.Excel.Functions.SPG($A102, "SP_DEBT_TO_EQUITY", J$3)</f>
        <v>0.314</v>
      </c>
    </row>
    <row r="103" spans="1:10" x14ac:dyDescent="0.3">
      <c r="A103" s="11" t="s">
        <v>1131</v>
      </c>
      <c r="B103" s="9" cm="1">
        <f t="array" ref="B103">_xll.SNL.Clients.Office.Excel.Functions.SPG($A103, "SP_DEBT_TO_EQUITY", B$3)</f>
        <v>0.89600000000000002</v>
      </c>
      <c r="C103" s="9" cm="1">
        <f t="array" ref="C103">_xll.SNL.Clients.Office.Excel.Functions.SPG($A103, "SP_DEBT_TO_EQUITY", C$3)</f>
        <v>0.85199999999999998</v>
      </c>
      <c r="D103" s="9" cm="1">
        <f t="array" ref="D103">_xll.SNL.Clients.Office.Excel.Functions.SPG($A103, "SP_DEBT_TO_EQUITY", D$3)</f>
        <v>0.80400000000000005</v>
      </c>
      <c r="E103" s="9" cm="1">
        <f t="array" ref="E103">_xll.SNL.Clients.Office.Excel.Functions.SPG($A103, "SP_DEBT_TO_EQUITY", E$3)</f>
        <v>0.83899999999999997</v>
      </c>
      <c r="F103" s="9" cm="1">
        <f t="array" ref="F103">_xll.SNL.Clients.Office.Excel.Functions.SPG($A103, "SP_DEBT_TO_EQUITY", F$3)</f>
        <v>0.90600000000000003</v>
      </c>
      <c r="G103" s="9" cm="1">
        <f t="array" ref="G103">_xll.SNL.Clients.Office.Excel.Functions.SPG($A103, "SP_DEBT_TO_EQUITY", G$3)</f>
        <v>0.872</v>
      </c>
      <c r="H103" s="9" cm="1">
        <f t="array" ref="H103">_xll.SNL.Clients.Office.Excel.Functions.SPG($A103, "SP_DEBT_TO_EQUITY", H$3)</f>
        <v>0.82599999999999996</v>
      </c>
      <c r="I103" s="9" cm="1">
        <f t="array" ref="I103">_xll.SNL.Clients.Office.Excel.Functions.SPG($A103, "SP_DEBT_TO_EQUITY", I$3)</f>
        <v>0.84899999999999998</v>
      </c>
      <c r="J103" s="9" cm="1">
        <f t="array" ref="J103">_xll.SNL.Clients.Office.Excel.Functions.SPG($A103, "SP_DEBT_TO_EQUITY", J$3)</f>
        <v>0.91</v>
      </c>
    </row>
    <row r="104" spans="1:10" x14ac:dyDescent="0.3">
      <c r="A104" s="11" t="s">
        <v>1132</v>
      </c>
      <c r="B104" s="9" cm="1">
        <f t="array" ref="B104">_xll.SNL.Clients.Office.Excel.Functions.SPG($A104, "SP_DEBT_TO_EQUITY", B$3)</f>
        <v>8.9999999999999993E-3</v>
      </c>
      <c r="C104" s="9" cm="1">
        <f t="array" ref="C104">_xll.SNL.Clients.Office.Excel.Functions.SPG($A104, "SP_DEBT_TO_EQUITY", C$3)</f>
        <v>0.01</v>
      </c>
      <c r="D104" s="9" cm="1">
        <f t="array" ref="D104">_xll.SNL.Clients.Office.Excel.Functions.SPG($A104, "SP_DEBT_TO_EQUITY", D$3)</f>
        <v>1.2E-2</v>
      </c>
      <c r="E104" s="9" cm="1">
        <f t="array" ref="E104">_xll.SNL.Clients.Office.Excel.Functions.SPG($A104, "SP_DEBT_TO_EQUITY", E$3)</f>
        <v>1.2999999999999999E-2</v>
      </c>
      <c r="F104" s="9" cm="1">
        <f t="array" ref="F104">_xll.SNL.Clients.Office.Excel.Functions.SPG($A104, "SP_DEBT_TO_EQUITY", F$3)</f>
        <v>1.4999999999999999E-2</v>
      </c>
      <c r="G104" s="9" cm="1">
        <f t="array" ref="G104">_xll.SNL.Clients.Office.Excel.Functions.SPG($A104, "SP_DEBT_TO_EQUITY", G$3)</f>
        <v>1.6E-2</v>
      </c>
      <c r="H104" s="9" cm="1">
        <f t="array" ref="H104">_xll.SNL.Clients.Office.Excel.Functions.SPG($A104, "SP_DEBT_TO_EQUITY", H$3)</f>
        <v>1.7000000000000001E-2</v>
      </c>
      <c r="I104" s="9" cm="1">
        <f t="array" ref="I104">_xll.SNL.Clients.Office.Excel.Functions.SPG($A104, "SP_DEBT_TO_EQUITY", I$3)</f>
        <v>1.7999999999999999E-2</v>
      </c>
      <c r="J104" s="9" cm="1">
        <f t="array" ref="J104">_xll.SNL.Clients.Office.Excel.Functions.SPG($A104, "SP_DEBT_TO_EQUITY", J$3)</f>
        <v>1.7999999999999999E-2</v>
      </c>
    </row>
    <row r="105" spans="1:10" x14ac:dyDescent="0.3">
      <c r="A105" s="11" t="s">
        <v>1133</v>
      </c>
      <c r="B105" s="9" cm="1">
        <f t="array" ref="B105">_xll.SNL.Clients.Office.Excel.Functions.SPG($A105, "SP_DEBT_TO_EQUITY", B$3)</f>
        <v>2.0662764798333799</v>
      </c>
      <c r="C105" s="9" cm="1">
        <f t="array" ref="C105">_xll.SNL.Clients.Office.Excel.Functions.SPG($A105, "SP_DEBT_TO_EQUITY", C$3)</f>
        <v>2.1070141459229799</v>
      </c>
      <c r="D105" s="9" cm="1">
        <f t="array" ref="D105">_xll.SNL.Clients.Office.Excel.Functions.SPG($A105, "SP_DEBT_TO_EQUITY", D$3)</f>
        <v>2.12111947455608</v>
      </c>
      <c r="E105" s="9" cm="1">
        <f t="array" ref="E105">_xll.SNL.Clients.Office.Excel.Functions.SPG($A105, "SP_DEBT_TO_EQUITY", E$3)</f>
        <v>2.2451835842128198</v>
      </c>
      <c r="F105" s="9" cm="1">
        <f t="array" ref="F105">_xll.SNL.Clients.Office.Excel.Functions.SPG($A105, "SP_DEBT_TO_EQUITY", F$3)</f>
        <v>2.2938970809920498</v>
      </c>
      <c r="G105" s="9" cm="1">
        <f t="array" ref="G105">_xll.SNL.Clients.Office.Excel.Functions.SPG($A105, "SP_DEBT_TO_EQUITY", G$3)</f>
        <v>2.29476434575838</v>
      </c>
      <c r="H105" s="9" cm="1">
        <f t="array" ref="H105">_xll.SNL.Clients.Office.Excel.Functions.SPG($A105, "SP_DEBT_TO_EQUITY", H$3)</f>
        <v>2.7687715386368899</v>
      </c>
      <c r="I105" s="9" cm="1">
        <f t="array" ref="I105">_xll.SNL.Clients.Office.Excel.Functions.SPG($A105, "SP_DEBT_TO_EQUITY", I$3)</f>
        <v>2.8137229867566198</v>
      </c>
      <c r="J105" s="9" cm="1">
        <f t="array" ref="J105">_xll.SNL.Clients.Office.Excel.Functions.SPG($A105, "SP_DEBT_TO_EQUITY", J$3)</f>
        <v>2.5154090262062598</v>
      </c>
    </row>
    <row r="106" spans="1:10" x14ac:dyDescent="0.3">
      <c r="A106" s="11" t="s">
        <v>1134</v>
      </c>
      <c r="B106" s="9" cm="1">
        <f t="array" ref="B106">_xll.SNL.Clients.Office.Excel.Functions.SPG($A106, "SP_DEBT_TO_EQUITY", B$3)</f>
        <v>0.280522154333606</v>
      </c>
      <c r="C106" s="9" cm="1">
        <f t="array" ref="C106">_xll.SNL.Clients.Office.Excel.Functions.SPG($A106, "SP_DEBT_TO_EQUITY", C$3)</f>
        <v>0.13634761639769999</v>
      </c>
      <c r="D106" s="9" cm="1">
        <f t="array" ref="D106">_xll.SNL.Clients.Office.Excel.Functions.SPG($A106, "SP_DEBT_TO_EQUITY", D$3)</f>
        <v>0.16360750201259</v>
      </c>
      <c r="E106" s="9" cm="1">
        <f t="array" ref="E106">_xll.SNL.Clients.Office.Excel.Functions.SPG($A106, "SP_DEBT_TO_EQUITY", E$3)</f>
        <v>0.34492615531205301</v>
      </c>
      <c r="F106" s="9" cm="1">
        <f t="array" ref="F106">_xll.SNL.Clients.Office.Excel.Functions.SPG($A106, "SP_DEBT_TO_EQUITY", F$3)</f>
        <v>0.355512452747337</v>
      </c>
      <c r="G106" s="9" cm="1">
        <f t="array" ref="G106">_xll.SNL.Clients.Office.Excel.Functions.SPG($A106, "SP_DEBT_TO_EQUITY", G$3)</f>
        <v>0.41981452255805801</v>
      </c>
      <c r="H106" s="9" cm="1">
        <f t="array" ref="H106">_xll.SNL.Clients.Office.Excel.Functions.SPG($A106, "SP_DEBT_TO_EQUITY", H$3)</f>
        <v>0.53585200146896805</v>
      </c>
      <c r="I106" s="9" cm="1">
        <f t="array" ref="I106">_xll.SNL.Clients.Office.Excel.Functions.SPG($A106, "SP_DEBT_TO_EQUITY", I$3)</f>
        <v>1.07629067848103</v>
      </c>
      <c r="J106" s="9" cm="1">
        <f t="array" ref="J106">_xll.SNL.Clients.Office.Excel.Functions.SPG($A106, "SP_DEBT_TO_EQUITY", J$3)</f>
        <v>0.86844757764610803</v>
      </c>
    </row>
    <row r="107" spans="1:10" x14ac:dyDescent="0.3">
      <c r="A107" s="11" t="s">
        <v>1135</v>
      </c>
      <c r="B107" s="9" cm="1">
        <f t="array" ref="B107">_xll.SNL.Clients.Office.Excel.Functions.SPG($A107, "SP_DEBT_TO_EQUITY", B$3)</f>
        <v>0.48599999999999999</v>
      </c>
      <c r="C107" s="9" cm="1">
        <f t="array" ref="C107">_xll.SNL.Clients.Office.Excel.Functions.SPG($A107, "SP_DEBT_TO_EQUITY", C$3)</f>
        <v>0.35599999999999998</v>
      </c>
      <c r="D107" s="9" cm="1">
        <f t="array" ref="D107">_xll.SNL.Clients.Office.Excel.Functions.SPG($A107, "SP_DEBT_TO_EQUITY", D$3)</f>
        <v>0.39</v>
      </c>
      <c r="E107" s="9" cm="1">
        <f t="array" ref="E107">_xll.SNL.Clients.Office.Excel.Functions.SPG($A107, "SP_DEBT_TO_EQUITY", E$3)</f>
        <v>0.42899999999999999</v>
      </c>
      <c r="F107" s="9" cm="1">
        <f t="array" ref="F107">_xll.SNL.Clients.Office.Excel.Functions.SPG($A107, "SP_DEBT_TO_EQUITY", F$3)</f>
        <v>0.33600000000000002</v>
      </c>
      <c r="G107" s="9" cm="1">
        <f t="array" ref="G107">_xll.SNL.Clients.Office.Excel.Functions.SPG($A107, "SP_DEBT_TO_EQUITY", G$3)</f>
        <v>0.315</v>
      </c>
      <c r="H107" s="9" cm="1">
        <f t="array" ref="H107">_xll.SNL.Clients.Office.Excel.Functions.SPG($A107, "SP_DEBT_TO_EQUITY", H$3)</f>
        <v>0.27600000000000002</v>
      </c>
      <c r="I107" s="9" cm="1">
        <f t="array" ref="I107">_xll.SNL.Clients.Office.Excel.Functions.SPG($A107, "SP_DEBT_TO_EQUITY", I$3)</f>
        <v>0.28299999999999997</v>
      </c>
      <c r="J107" s="9" cm="1">
        <f t="array" ref="J107">_xll.SNL.Clients.Office.Excel.Functions.SPG($A107, "SP_DEBT_TO_EQUITY", J$3)</f>
        <v>0.28899999999999998</v>
      </c>
    </row>
    <row r="108" spans="1:10" x14ac:dyDescent="0.3">
      <c r="A108" s="11" t="s">
        <v>1136</v>
      </c>
      <c r="B108" s="9" cm="1">
        <f t="array" ref="B108">_xll.SNL.Clients.Office.Excel.Functions.SPG($A108, "SP_DEBT_TO_EQUITY", B$3)</f>
        <v>0.97199999999999998</v>
      </c>
      <c r="C108" s="9" cm="1">
        <f t="array" ref="C108">_xll.SNL.Clients.Office.Excel.Functions.SPG($A108, "SP_DEBT_TO_EQUITY", C$3)</f>
        <v>0.93</v>
      </c>
      <c r="D108" s="9" cm="1">
        <f t="array" ref="D108">_xll.SNL.Clients.Office.Excel.Functions.SPG($A108, "SP_DEBT_TO_EQUITY", D$3)</f>
        <v>0.92500000000000004</v>
      </c>
      <c r="E108" s="9" cm="1">
        <f t="array" ref="E108">_xll.SNL.Clients.Office.Excel.Functions.SPG($A108, "SP_DEBT_TO_EQUITY", E$3)</f>
        <v>0.94499999999999995</v>
      </c>
      <c r="F108" s="9" cm="1">
        <f t="array" ref="F108">_xll.SNL.Clients.Office.Excel.Functions.SPG($A108, "SP_DEBT_TO_EQUITY", F$3)</f>
        <v>0.98399999999999999</v>
      </c>
      <c r="G108" s="9" cm="1">
        <f t="array" ref="G108">_xll.SNL.Clients.Office.Excel.Functions.SPG($A108, "SP_DEBT_TO_EQUITY", G$3)</f>
        <v>1.038</v>
      </c>
      <c r="H108" s="9" cm="1">
        <f t="array" ref="H108">_xll.SNL.Clients.Office.Excel.Functions.SPG($A108, "SP_DEBT_TO_EQUITY", H$3)</f>
        <v>0.92700000000000005</v>
      </c>
      <c r="I108" s="9" cm="1">
        <f t="array" ref="I108">_xll.SNL.Clients.Office.Excel.Functions.SPG($A108, "SP_DEBT_TO_EQUITY", I$3)</f>
        <v>0.94499999999999995</v>
      </c>
      <c r="J108" s="9" cm="1">
        <f t="array" ref="J108">_xll.SNL.Clients.Office.Excel.Functions.SPG($A108, "SP_DEBT_TO_EQUITY", J$3)</f>
        <v>1.18</v>
      </c>
    </row>
    <row r="109" spans="1:10" x14ac:dyDescent="0.3">
      <c r="A109" s="11" t="s">
        <v>1137</v>
      </c>
      <c r="B109" s="9" cm="1">
        <f t="array" ref="B109">_xll.SNL.Clients.Office.Excel.Functions.SPG($A109, "SP_DEBT_TO_EQUITY", B$3)</f>
        <v>1.325</v>
      </c>
      <c r="C109" s="9" cm="1">
        <f t="array" ref="C109">_xll.SNL.Clients.Office.Excel.Functions.SPG($A109, "SP_DEBT_TO_EQUITY", C$3)</f>
        <v>1.323</v>
      </c>
      <c r="D109" s="9" cm="1">
        <f t="array" ref="D109">_xll.SNL.Clients.Office.Excel.Functions.SPG($A109, "SP_DEBT_TO_EQUITY", D$3)</f>
        <v>1.343</v>
      </c>
      <c r="E109" s="9" cm="1">
        <f t="array" ref="E109">_xll.SNL.Clients.Office.Excel.Functions.SPG($A109, "SP_DEBT_TO_EQUITY", E$3)</f>
        <v>1.31</v>
      </c>
      <c r="F109" s="9" cm="1">
        <f t="array" ref="F109">_xll.SNL.Clients.Office.Excel.Functions.SPG($A109, "SP_DEBT_TO_EQUITY", F$3)</f>
        <v>1.278</v>
      </c>
      <c r="G109" s="9" cm="1">
        <f t="array" ref="G109">_xll.SNL.Clients.Office.Excel.Functions.SPG($A109, "SP_DEBT_TO_EQUITY", G$3)</f>
        <v>1.28</v>
      </c>
      <c r="H109" s="9" cm="1">
        <f t="array" ref="H109">_xll.SNL.Clients.Office.Excel.Functions.SPG($A109, "SP_DEBT_TO_EQUITY", H$3)</f>
        <v>1.4390000000000001</v>
      </c>
      <c r="I109" s="9" cm="1">
        <f t="array" ref="I109">_xll.SNL.Clients.Office.Excel.Functions.SPG($A109, "SP_DEBT_TO_EQUITY", I$3)</f>
        <v>1.3620000000000001</v>
      </c>
      <c r="J109" s="9" cm="1">
        <f t="array" ref="J109">_xll.SNL.Clients.Office.Excel.Functions.SPG($A109, "SP_DEBT_TO_EQUITY", J$3)</f>
        <v>1.42</v>
      </c>
    </row>
    <row r="110" spans="1:10" x14ac:dyDescent="0.3">
      <c r="A110" s="11" t="s">
        <v>1138</v>
      </c>
      <c r="B110" s="9" cm="1">
        <f t="array" ref="B110">_xll.SNL.Clients.Office.Excel.Functions.SPG($A110, "SP_DEBT_TO_EQUITY", B$3)</f>
        <v>4.0000000000000001E-3</v>
      </c>
      <c r="C110" s="9" cm="1">
        <f t="array" ref="C110">_xll.SNL.Clients.Office.Excel.Functions.SPG($A110, "SP_DEBT_TO_EQUITY", C$3)</f>
        <v>4.0000000000000001E-3</v>
      </c>
      <c r="D110" s="9" cm="1">
        <f t="array" ref="D110">_xll.SNL.Clients.Office.Excel.Functions.SPG($A110, "SP_DEBT_TO_EQUITY", D$3)</f>
        <v>5.0000000000000001E-3</v>
      </c>
      <c r="E110" s="9" cm="1">
        <f t="array" ref="E110">_xll.SNL.Clients.Office.Excel.Functions.SPG($A110, "SP_DEBT_TO_EQUITY", E$3)</f>
        <v>6.0000000000000001E-3</v>
      </c>
      <c r="F110" s="9" cm="1">
        <f t="array" ref="F110">_xll.SNL.Clients.Office.Excel.Functions.SPG($A110, "SP_DEBT_TO_EQUITY", F$3)</f>
        <v>6.0000000000000001E-3</v>
      </c>
      <c r="G110" s="9" cm="1">
        <f t="array" ref="G110">_xll.SNL.Clients.Office.Excel.Functions.SPG($A110, "SP_DEBT_TO_EQUITY", G$3)</f>
        <v>8.9999999999999993E-3</v>
      </c>
      <c r="H110" s="9" cm="1">
        <f t="array" ref="H110">_xll.SNL.Clients.Office.Excel.Functions.SPG($A110, "SP_DEBT_TO_EQUITY", H$3)</f>
        <v>0.01</v>
      </c>
      <c r="I110" s="9" cm="1">
        <f t="array" ref="I110">_xll.SNL.Clients.Office.Excel.Functions.SPG($A110, "SP_DEBT_TO_EQUITY", I$3)</f>
        <v>0.01</v>
      </c>
      <c r="J110" s="9" cm="1">
        <f t="array" ref="J110">_xll.SNL.Clients.Office.Excel.Functions.SPG($A110, "SP_DEBT_TO_EQUITY", J$3)</f>
        <v>1.0999999999999999E-2</v>
      </c>
    </row>
    <row r="111" spans="1:10" x14ac:dyDescent="0.3">
      <c r="A111" s="11" t="s">
        <v>1139</v>
      </c>
      <c r="B111" s="9" cm="1">
        <f t="array" ref="B111">_xll.SNL.Clients.Office.Excel.Functions.SPG($A111, "SP_DEBT_TO_EQUITY", B$3)</f>
        <v>9.2124730250572495E-2</v>
      </c>
      <c r="C111" s="9" cm="1">
        <f t="array" ref="C111">_xll.SNL.Clients.Office.Excel.Functions.SPG($A111, "SP_DEBT_TO_EQUITY", C$3)</f>
        <v>8.0024837439171506E-2</v>
      </c>
      <c r="D111" s="9" cm="1">
        <f t="array" ref="D111">_xll.SNL.Clients.Office.Excel.Functions.SPG($A111, "SP_DEBT_TO_EQUITY", D$3)</f>
        <v>8.1201266432369801E-2</v>
      </c>
      <c r="E111" s="9" cm="1">
        <f t="array" ref="E111">_xll.SNL.Clients.Office.Excel.Functions.SPG($A111, "SP_DEBT_TO_EQUITY", E$3)</f>
        <v>0.120766120515158</v>
      </c>
      <c r="F111" s="9" cm="1">
        <f t="array" ref="F111">_xll.SNL.Clients.Office.Excel.Functions.SPG($A111, "SP_DEBT_TO_EQUITY", F$3)</f>
        <v>0.156949855871266</v>
      </c>
      <c r="G111" s="9" cm="1">
        <f t="array" ref="G111">_xll.SNL.Clients.Office.Excel.Functions.SPG($A111, "SP_DEBT_TO_EQUITY", G$3)</f>
        <v>0.25934608041073198</v>
      </c>
      <c r="H111" s="9" cm="1">
        <f t="array" ref="H111">_xll.SNL.Clients.Office.Excel.Functions.SPG($A111, "SP_DEBT_TO_EQUITY", H$3)</f>
        <v>7.18040758908811E-2</v>
      </c>
      <c r="I111" s="9" cm="1">
        <f t="array" ref="I111">_xll.SNL.Clients.Office.Excel.Functions.SPG($A111, "SP_DEBT_TO_EQUITY", I$3)</f>
        <v>0.38054521681764603</v>
      </c>
      <c r="J111" s="9" cm="1">
        <f t="array" ref="J111">_xll.SNL.Clients.Office.Excel.Functions.SPG($A111, "SP_DEBT_TO_EQUITY", J$3)</f>
        <v>0.21012776030261901</v>
      </c>
    </row>
    <row r="112" spans="1:10" x14ac:dyDescent="0.3">
      <c r="A112" s="11" t="s">
        <v>1140</v>
      </c>
      <c r="B112" s="9" t="str" cm="1">
        <f t="array" ref="B112">_xll.SNL.Clients.Office.Excel.Functions.SPG($A112, "SP_DEBT_TO_EQUITY", B$3)</f>
        <v>NA</v>
      </c>
      <c r="C112" s="9" cm="1">
        <f t="array" ref="C112">_xll.SNL.Clients.Office.Excel.Functions.SPG($A112, "SP_DEBT_TO_EQUITY", C$3)</f>
        <v>3.6999999999999998E-2</v>
      </c>
      <c r="D112" s="9" cm="1">
        <f t="array" ref="D112">_xll.SNL.Clients.Office.Excel.Functions.SPG($A112, "SP_DEBT_TO_EQUITY", D$3)</f>
        <v>3.9E-2</v>
      </c>
      <c r="E112" s="9" cm="1">
        <f t="array" ref="E112">_xll.SNL.Clients.Office.Excel.Functions.SPG($A112, "SP_DEBT_TO_EQUITY", E$3)</f>
        <v>4.5999999999999999E-2</v>
      </c>
      <c r="F112" s="9" cm="1">
        <f t="array" ref="F112">_xll.SNL.Clients.Office.Excel.Functions.SPG($A112, "SP_DEBT_TO_EQUITY", F$3)</f>
        <v>4.7E-2</v>
      </c>
      <c r="G112" s="9" cm="1">
        <f t="array" ref="G112">_xll.SNL.Clients.Office.Excel.Functions.SPG($A112, "SP_DEBT_TO_EQUITY", G$3)</f>
        <v>4.5999999999999999E-2</v>
      </c>
      <c r="H112" s="9" cm="1">
        <f t="array" ref="H112">_xll.SNL.Clients.Office.Excel.Functions.SPG($A112, "SP_DEBT_TO_EQUITY", H$3)</f>
        <v>3.7999999999999999E-2</v>
      </c>
      <c r="I112" s="9" cm="1">
        <f t="array" ref="I112">_xll.SNL.Clients.Office.Excel.Functions.SPG($A112, "SP_DEBT_TO_EQUITY", I$3)</f>
        <v>2.9000000000000001E-2</v>
      </c>
      <c r="J112" s="9" cm="1">
        <f t="array" ref="J112">_xll.SNL.Clients.Office.Excel.Functions.SPG($A112, "SP_DEBT_TO_EQUITY", J$3)</f>
        <v>3.6999999999999998E-2</v>
      </c>
    </row>
    <row r="113" spans="1:10" x14ac:dyDescent="0.3">
      <c r="A113" s="11" t="s">
        <v>94</v>
      </c>
      <c r="B113" s="9" cm="1">
        <f t="array" ref="B113">_xll.SNL.Clients.Office.Excel.Functions.SPG($A113, "SP_DEBT_TO_EQUITY", B$3)</f>
        <v>2.3410000000000002</v>
      </c>
      <c r="C113" s="9" cm="1">
        <f t="array" ref="C113">_xll.SNL.Clients.Office.Excel.Functions.SPG($A113, "SP_DEBT_TO_EQUITY", C$3)</f>
        <v>2.3090000000000002</v>
      </c>
      <c r="D113" s="9" cm="1">
        <f t="array" ref="D113">_xll.SNL.Clients.Office.Excel.Functions.SPG($A113, "SP_DEBT_TO_EQUITY", D$3)</f>
        <v>1.728</v>
      </c>
      <c r="E113" s="9" cm="1">
        <f t="array" ref="E113">_xll.SNL.Clients.Office.Excel.Functions.SPG($A113, "SP_DEBT_TO_EQUITY", E$3)</f>
        <v>1.7609999999999999</v>
      </c>
      <c r="F113" s="9" cm="1">
        <f t="array" ref="F113">_xll.SNL.Clients.Office.Excel.Functions.SPG($A113, "SP_DEBT_TO_EQUITY", F$3)</f>
        <v>1.8380000000000001</v>
      </c>
      <c r="G113" s="9" cm="1">
        <f t="array" ref="G113">_xll.SNL.Clients.Office.Excel.Functions.SPG($A113, "SP_DEBT_TO_EQUITY", G$3)</f>
        <v>1.867</v>
      </c>
      <c r="H113" s="9" cm="1">
        <f t="array" ref="H113">_xll.SNL.Clients.Office.Excel.Functions.SPG($A113, "SP_DEBT_TO_EQUITY", H$3)</f>
        <v>2.032</v>
      </c>
      <c r="I113" s="9" cm="1">
        <f t="array" ref="I113">_xll.SNL.Clients.Office.Excel.Functions.SPG($A113, "SP_DEBT_TO_EQUITY", I$3)</f>
        <v>2.4359999999999999</v>
      </c>
      <c r="J113" s="9" cm="1">
        <f t="array" ref="J113">_xll.SNL.Clients.Office.Excel.Functions.SPG($A113, "SP_DEBT_TO_EQUITY", J$3)</f>
        <v>2.484</v>
      </c>
    </row>
    <row r="114" spans="1:10" x14ac:dyDescent="0.3">
      <c r="A114" s="11" t="s">
        <v>1141</v>
      </c>
      <c r="B114" s="9" cm="1">
        <f t="array" ref="B114">_xll.SNL.Clients.Office.Excel.Functions.SPG($A114, "SP_DEBT_TO_EQUITY", B$3)</f>
        <v>1.1065655980728299</v>
      </c>
      <c r="C114" s="9" cm="1">
        <f t="array" ref="C114">_xll.SNL.Clients.Office.Excel.Functions.SPG($A114, "SP_DEBT_TO_EQUITY", C$3)</f>
        <v>1.08265916325474</v>
      </c>
      <c r="D114" s="9" cm="1">
        <f t="array" ref="D114">_xll.SNL.Clients.Office.Excel.Functions.SPG($A114, "SP_DEBT_TO_EQUITY", D$3)</f>
        <v>1.03678569941446</v>
      </c>
      <c r="E114" s="9" cm="1">
        <f t="array" ref="E114">_xll.SNL.Clients.Office.Excel.Functions.SPG($A114, "SP_DEBT_TO_EQUITY", E$3)</f>
        <v>1.03716588166275</v>
      </c>
      <c r="F114" s="9" cm="1">
        <f t="array" ref="F114">_xll.SNL.Clients.Office.Excel.Functions.SPG($A114, "SP_DEBT_TO_EQUITY", F$3)</f>
        <v>1.0199859991070299</v>
      </c>
      <c r="G114" s="9" cm="1">
        <f t="array" ref="G114">_xll.SNL.Clients.Office.Excel.Functions.SPG($A114, "SP_DEBT_TO_EQUITY", G$3)</f>
        <v>0.98388550253752605</v>
      </c>
      <c r="H114" s="9" cm="1">
        <f t="array" ref="H114">_xll.SNL.Clients.Office.Excel.Functions.SPG($A114, "SP_DEBT_TO_EQUITY", H$3)</f>
        <v>0.87330675299549398</v>
      </c>
      <c r="I114" s="9" cm="1">
        <f t="array" ref="I114">_xll.SNL.Clients.Office.Excel.Functions.SPG($A114, "SP_DEBT_TO_EQUITY", I$3)</f>
        <v>0.91308130862806203</v>
      </c>
      <c r="J114" s="9" cm="1">
        <f t="array" ref="J114">_xll.SNL.Clients.Office.Excel.Functions.SPG($A114, "SP_DEBT_TO_EQUITY", J$3)</f>
        <v>0.92921173713435301</v>
      </c>
    </row>
    <row r="115" spans="1:10" x14ac:dyDescent="0.3">
      <c r="A115" s="11" t="s">
        <v>1142</v>
      </c>
      <c r="B115" s="9" cm="1">
        <f t="array" ref="B115">_xll.SNL.Clients.Office.Excel.Functions.SPG($A115, "SP_DEBT_TO_EQUITY", B$3)</f>
        <v>0.92300000000000004</v>
      </c>
      <c r="C115" s="9" cm="1">
        <f t="array" ref="C115">_xll.SNL.Clients.Office.Excel.Functions.SPG($A115, "SP_DEBT_TO_EQUITY", C$3)</f>
        <v>0.92900000000000005</v>
      </c>
      <c r="D115" s="9" cm="1">
        <f t="array" ref="D115">_xll.SNL.Clients.Office.Excel.Functions.SPG($A115, "SP_DEBT_TO_EQUITY", D$3)</f>
        <v>0.91200000000000003</v>
      </c>
      <c r="E115" s="9" cm="1">
        <f t="array" ref="E115">_xll.SNL.Clients.Office.Excel.Functions.SPG($A115, "SP_DEBT_TO_EQUITY", E$3)</f>
        <v>0.874</v>
      </c>
      <c r="F115" s="9" cm="1">
        <f t="array" ref="F115">_xll.SNL.Clients.Office.Excel.Functions.SPG($A115, "SP_DEBT_TO_EQUITY", F$3)</f>
        <v>0.90900000000000003</v>
      </c>
      <c r="G115" s="9" cm="1">
        <f t="array" ref="G115">_xll.SNL.Clients.Office.Excel.Functions.SPG($A115, "SP_DEBT_TO_EQUITY", G$3)</f>
        <v>0.94799999999999995</v>
      </c>
      <c r="H115" s="9" cm="1">
        <f t="array" ref="H115">_xll.SNL.Clients.Office.Excel.Functions.SPG($A115, "SP_DEBT_TO_EQUITY", H$3)</f>
        <v>0.94599999999999995</v>
      </c>
      <c r="I115" s="9" cm="1">
        <f t="array" ref="I115">_xll.SNL.Clients.Office.Excel.Functions.SPG($A115, "SP_DEBT_TO_EQUITY", I$3)</f>
        <v>0.94699999999999995</v>
      </c>
      <c r="J115" s="9" cm="1">
        <f t="array" ref="J115">_xll.SNL.Clients.Office.Excel.Functions.SPG($A115, "SP_DEBT_TO_EQUITY", J$3)</f>
        <v>1.018</v>
      </c>
    </row>
    <row r="116" spans="1:10" x14ac:dyDescent="0.3">
      <c r="A116" s="11" t="s">
        <v>1143</v>
      </c>
      <c r="B116" s="9" cm="1">
        <f t="array" ref="B116">_xll.SNL.Clients.Office.Excel.Functions.SPG($A116, "SP_DEBT_TO_EQUITY", B$3)</f>
        <v>0.92300000000000004</v>
      </c>
      <c r="C116" s="9" cm="1">
        <f t="array" ref="C116">_xll.SNL.Clients.Office.Excel.Functions.SPG($A116, "SP_DEBT_TO_EQUITY", C$3)</f>
        <v>0.92900000000000005</v>
      </c>
      <c r="D116" s="9" cm="1">
        <f t="array" ref="D116">_xll.SNL.Clients.Office.Excel.Functions.SPG($A116, "SP_DEBT_TO_EQUITY", D$3)</f>
        <v>0.91200000000000003</v>
      </c>
      <c r="E116" s="9" cm="1">
        <f t="array" ref="E116">_xll.SNL.Clients.Office.Excel.Functions.SPG($A116, "SP_DEBT_TO_EQUITY", E$3)</f>
        <v>0.874</v>
      </c>
      <c r="F116" s="9" cm="1">
        <f t="array" ref="F116">_xll.SNL.Clients.Office.Excel.Functions.SPG($A116, "SP_DEBT_TO_EQUITY", F$3)</f>
        <v>0.90900000000000003</v>
      </c>
      <c r="G116" s="9" cm="1">
        <f t="array" ref="G116">_xll.SNL.Clients.Office.Excel.Functions.SPG($A116, "SP_DEBT_TO_EQUITY", G$3)</f>
        <v>0.94799999999999995</v>
      </c>
      <c r="H116" s="9" cm="1">
        <f t="array" ref="H116">_xll.SNL.Clients.Office.Excel.Functions.SPG($A116, "SP_DEBT_TO_EQUITY", H$3)</f>
        <v>0.94599999999999995</v>
      </c>
      <c r="I116" s="9" cm="1">
        <f t="array" ref="I116">_xll.SNL.Clients.Office.Excel.Functions.SPG($A116, "SP_DEBT_TO_EQUITY", I$3)</f>
        <v>0.94699999999999995</v>
      </c>
      <c r="J116" s="9" cm="1">
        <f t="array" ref="J116">_xll.SNL.Clients.Office.Excel.Functions.SPG($A116, "SP_DEBT_TO_EQUITY", J$3)</f>
        <v>1.018</v>
      </c>
    </row>
    <row r="117" spans="1:10" x14ac:dyDescent="0.3">
      <c r="A117" s="11" t="s">
        <v>1144</v>
      </c>
      <c r="B117" s="9" cm="1">
        <f t="array" ref="B117">_xll.SNL.Clients.Office.Excel.Functions.SPG($A117, "SP_DEBT_TO_EQUITY", B$3)</f>
        <v>0.29147648983809898</v>
      </c>
      <c r="C117" s="9" cm="1">
        <f t="array" ref="C117">_xll.SNL.Clients.Office.Excel.Functions.SPG($A117, "SP_DEBT_TO_EQUITY", C$3)</f>
        <v>0.34987973290489099</v>
      </c>
      <c r="D117" s="9" cm="1">
        <f t="array" ref="D117">_xll.SNL.Clients.Office.Excel.Functions.SPG($A117, "SP_DEBT_TO_EQUITY", D$3)</f>
        <v>0.34960871764218998</v>
      </c>
      <c r="E117" s="9" cm="1">
        <f t="array" ref="E117">_xll.SNL.Clients.Office.Excel.Functions.SPG($A117, "SP_DEBT_TO_EQUITY", E$3)</f>
        <v>0.365653324901137</v>
      </c>
      <c r="F117" s="9" cm="1">
        <f t="array" ref="F117">_xll.SNL.Clients.Office.Excel.Functions.SPG($A117, "SP_DEBT_TO_EQUITY", F$3)</f>
        <v>0.37328643560862201</v>
      </c>
      <c r="G117" s="9" cm="1">
        <f t="array" ref="G117">_xll.SNL.Clients.Office.Excel.Functions.SPG($A117, "SP_DEBT_TO_EQUITY", G$3)</f>
        <v>0.37064398638389101</v>
      </c>
      <c r="H117" s="9" cm="1">
        <f t="array" ref="H117">_xll.SNL.Clients.Office.Excel.Functions.SPG($A117, "SP_DEBT_TO_EQUITY", H$3)</f>
        <v>0.403815210478918</v>
      </c>
      <c r="I117" s="9" cm="1">
        <f t="array" ref="I117">_xll.SNL.Clients.Office.Excel.Functions.SPG($A117, "SP_DEBT_TO_EQUITY", I$3)</f>
        <v>0.399119003777198</v>
      </c>
      <c r="J117" s="9" cm="1">
        <f t="array" ref="J117">_xll.SNL.Clients.Office.Excel.Functions.SPG($A117, "SP_DEBT_TO_EQUITY", J$3)</f>
        <v>0.45866229513766499</v>
      </c>
    </row>
    <row r="118" spans="1:10" x14ac:dyDescent="0.3">
      <c r="A118" s="11" t="s">
        <v>1145</v>
      </c>
      <c r="B118" s="9" cm="1">
        <f t="array" ref="B118">_xll.SNL.Clients.Office.Excel.Functions.SPG($A118, "SP_DEBT_TO_EQUITY", B$3)</f>
        <v>0.69899999999999995</v>
      </c>
      <c r="C118" s="9" cm="1">
        <f t="array" ref="C118">_xll.SNL.Clients.Office.Excel.Functions.SPG($A118, "SP_DEBT_TO_EQUITY", C$3)</f>
        <v>0.83</v>
      </c>
      <c r="D118" s="9" cm="1">
        <f t="array" ref="D118">_xll.SNL.Clients.Office.Excel.Functions.SPG($A118, "SP_DEBT_TO_EQUITY", D$3)</f>
        <v>0.77300000000000002</v>
      </c>
      <c r="E118" s="9" cm="1">
        <f t="array" ref="E118">_xll.SNL.Clients.Office.Excel.Functions.SPG($A118, "SP_DEBT_TO_EQUITY", E$3)</f>
        <v>0.82399999999999995</v>
      </c>
      <c r="F118" s="9" cm="1">
        <f t="array" ref="F118">_xll.SNL.Clients.Office.Excel.Functions.SPG($A118, "SP_DEBT_TO_EQUITY", F$3)</f>
        <v>0.89900000000000002</v>
      </c>
      <c r="G118" s="9" cm="1">
        <f t="array" ref="G118">_xll.SNL.Clients.Office.Excel.Functions.SPG($A118, "SP_DEBT_TO_EQUITY", G$3)</f>
        <v>1.4630000000000001</v>
      </c>
      <c r="H118" s="9" cm="1">
        <f t="array" ref="H118">_xll.SNL.Clients.Office.Excel.Functions.SPG($A118, "SP_DEBT_TO_EQUITY", H$3)</f>
        <v>1.3240000000000001</v>
      </c>
      <c r="I118" s="9" cm="1">
        <f t="array" ref="I118">_xll.SNL.Clients.Office.Excel.Functions.SPG($A118, "SP_DEBT_TO_EQUITY", I$3)</f>
        <v>1.421</v>
      </c>
      <c r="J118" s="9" cm="1">
        <f t="array" ref="J118">_xll.SNL.Clients.Office.Excel.Functions.SPG($A118, "SP_DEBT_TO_EQUITY", J$3)</f>
        <v>1.4910000000000001</v>
      </c>
    </row>
    <row r="119" spans="1:10" x14ac:dyDescent="0.3">
      <c r="A119" s="11" t="s">
        <v>1146</v>
      </c>
      <c r="B119" s="9" cm="1">
        <f t="array" ref="B119">_xll.SNL.Clients.Office.Excel.Functions.SPG($A119, "SP_DEBT_TO_EQUITY", B$3)</f>
        <v>0.60399999999999998</v>
      </c>
      <c r="C119" s="9" cm="1">
        <f t="array" ref="C119">_xll.SNL.Clients.Office.Excel.Functions.SPG($A119, "SP_DEBT_TO_EQUITY", C$3)</f>
        <v>0.56899999999999995</v>
      </c>
      <c r="D119" s="9" cm="1">
        <f t="array" ref="D119">_xll.SNL.Clients.Office.Excel.Functions.SPG($A119, "SP_DEBT_TO_EQUITY", D$3)</f>
        <v>0.69899999999999995</v>
      </c>
      <c r="E119" s="9" cm="1">
        <f t="array" ref="E119">_xll.SNL.Clients.Office.Excel.Functions.SPG($A119, "SP_DEBT_TO_EQUITY", E$3)</f>
        <v>0.58199999999999996</v>
      </c>
      <c r="F119" s="9" cm="1">
        <f t="array" ref="F119">_xll.SNL.Clients.Office.Excel.Functions.SPG($A119, "SP_DEBT_TO_EQUITY", F$3)</f>
        <v>0.53</v>
      </c>
      <c r="G119" s="9" cm="1">
        <f t="array" ref="G119">_xll.SNL.Clients.Office.Excel.Functions.SPG($A119, "SP_DEBT_TO_EQUITY", G$3)</f>
        <v>0.54500000000000004</v>
      </c>
      <c r="H119" s="9" cm="1">
        <f t="array" ref="H119">_xll.SNL.Clients.Office.Excel.Functions.SPG($A119, "SP_DEBT_TO_EQUITY", H$3)</f>
        <v>0.52900000000000003</v>
      </c>
      <c r="I119" s="9" cm="1">
        <f t="array" ref="I119">_xll.SNL.Clients.Office.Excel.Functions.SPG($A119, "SP_DEBT_TO_EQUITY", I$3)</f>
        <v>0.55000000000000004</v>
      </c>
      <c r="J119" s="9" cm="1">
        <f t="array" ref="J119">_xll.SNL.Clients.Office.Excel.Functions.SPG($A119, "SP_DEBT_TO_EQUITY", J$3)</f>
        <v>0.54200000000000004</v>
      </c>
    </row>
    <row r="120" spans="1:10" x14ac:dyDescent="0.3">
      <c r="A120" s="11" t="s">
        <v>1147</v>
      </c>
      <c r="B120" s="9" cm="1">
        <f t="array" ref="B120">_xll.SNL.Clients.Office.Excel.Functions.SPG($A120, "SP_DEBT_TO_EQUITY", B$3)</f>
        <v>0.28499999999999998</v>
      </c>
      <c r="C120" s="9" cm="1">
        <f t="array" ref="C120">_xll.SNL.Clients.Office.Excel.Functions.SPG($A120, "SP_DEBT_TO_EQUITY", C$3)</f>
        <v>0.29499999999999998</v>
      </c>
      <c r="D120" s="9" cm="1">
        <f t="array" ref="D120">_xll.SNL.Clients.Office.Excel.Functions.SPG($A120, "SP_DEBT_TO_EQUITY", D$3)</f>
        <v>0.29499999999999998</v>
      </c>
      <c r="E120" s="9" cm="1">
        <f t="array" ref="E120">_xll.SNL.Clients.Office.Excel.Functions.SPG($A120, "SP_DEBT_TO_EQUITY", E$3)</f>
        <v>0.3</v>
      </c>
      <c r="F120" s="9" cm="1">
        <f t="array" ref="F120">_xll.SNL.Clients.Office.Excel.Functions.SPG($A120, "SP_DEBT_TO_EQUITY", F$3)</f>
        <v>0.29099999999999998</v>
      </c>
      <c r="G120" s="9" cm="1">
        <f t="array" ref="G120">_xll.SNL.Clients.Office.Excel.Functions.SPG($A120, "SP_DEBT_TO_EQUITY", G$3)</f>
        <v>0.28899999999999998</v>
      </c>
      <c r="H120" s="9" cm="1">
        <f t="array" ref="H120">_xll.SNL.Clients.Office.Excel.Functions.SPG($A120, "SP_DEBT_TO_EQUITY", H$3)</f>
        <v>0.28799999999999998</v>
      </c>
      <c r="I120" s="9" cm="1">
        <f t="array" ref="I120">_xll.SNL.Clients.Office.Excel.Functions.SPG($A120, "SP_DEBT_TO_EQUITY", I$3)</f>
        <v>0.27800000000000002</v>
      </c>
      <c r="J120" s="9" cm="1">
        <f t="array" ref="J120">_xll.SNL.Clients.Office.Excel.Functions.SPG($A120, "SP_DEBT_TO_EQUITY", J$3)</f>
        <v>0.28299999999999997</v>
      </c>
    </row>
    <row r="121" spans="1:10" x14ac:dyDescent="0.3">
      <c r="A121" s="11" t="s">
        <v>1148</v>
      </c>
      <c r="B121" s="9" cm="1">
        <f t="array" ref="B121">_xll.SNL.Clients.Office.Excel.Functions.SPG($A121, "SP_DEBT_TO_EQUITY", B$3)</f>
        <v>1.7999999999999999E-2</v>
      </c>
      <c r="C121" s="9" cm="1">
        <f t="array" ref="C121">_xll.SNL.Clients.Office.Excel.Functions.SPG($A121, "SP_DEBT_TO_EQUITY", C$3)</f>
        <v>2.1000000000000001E-2</v>
      </c>
      <c r="D121" s="9" cm="1">
        <f t="array" ref="D121">_xll.SNL.Clients.Office.Excel.Functions.SPG($A121, "SP_DEBT_TO_EQUITY", D$3)</f>
        <v>0.02</v>
      </c>
      <c r="E121" s="9" cm="1">
        <f t="array" ref="E121">_xll.SNL.Clients.Office.Excel.Functions.SPG($A121, "SP_DEBT_TO_EQUITY", E$3)</f>
        <v>2.1000000000000001E-2</v>
      </c>
      <c r="F121" s="9" cm="1">
        <f t="array" ref="F121">_xll.SNL.Clients.Office.Excel.Functions.SPG($A121, "SP_DEBT_TO_EQUITY", F$3)</f>
        <v>2.3E-2</v>
      </c>
      <c r="G121" s="9" cm="1">
        <f t="array" ref="G121">_xll.SNL.Clients.Office.Excel.Functions.SPG($A121, "SP_DEBT_TO_EQUITY", G$3)</f>
        <v>2.4E-2</v>
      </c>
      <c r="H121" s="9" cm="1">
        <f t="array" ref="H121">_xll.SNL.Clients.Office.Excel.Functions.SPG($A121, "SP_DEBT_TO_EQUITY", H$3)</f>
        <v>2.8000000000000001E-2</v>
      </c>
      <c r="I121" s="9" cm="1">
        <f t="array" ref="I121">_xll.SNL.Clients.Office.Excel.Functions.SPG($A121, "SP_DEBT_TO_EQUITY", I$3)</f>
        <v>3.5000000000000003E-2</v>
      </c>
      <c r="J121" s="9" cm="1">
        <f t="array" ref="J121">_xll.SNL.Clients.Office.Excel.Functions.SPG($A121, "SP_DEBT_TO_EQUITY", J$3)</f>
        <v>3.5999999999999997E-2</v>
      </c>
    </row>
    <row r="122" spans="1:10" x14ac:dyDescent="0.3">
      <c r="A122" s="11" t="s">
        <v>1149</v>
      </c>
      <c r="B122" s="9" t="str" cm="1">
        <f t="array" ref="B122">_xll.SNL.Clients.Office.Excel.Functions.SPG($A122, "SP_DEBT_TO_EQUITY", B$3)</f>
        <v>NA</v>
      </c>
      <c r="C122" s="9" cm="1">
        <f t="array" ref="C122">_xll.SNL.Clients.Office.Excel.Functions.SPG($A122, "SP_DEBT_TO_EQUITY", C$3)</f>
        <v>7.3999999999999996E-2</v>
      </c>
      <c r="D122" s="9" cm="1">
        <f t="array" ref="D122">_xll.SNL.Clients.Office.Excel.Functions.SPG($A122, "SP_DEBT_TO_EQUITY", D$3)</f>
        <v>7.3999999999999996E-2</v>
      </c>
      <c r="E122" s="9" cm="1">
        <f t="array" ref="E122">_xll.SNL.Clients.Office.Excel.Functions.SPG($A122, "SP_DEBT_TO_EQUITY", E$3)</f>
        <v>8.1000000000000003E-2</v>
      </c>
      <c r="F122" s="9" cm="1">
        <f t="array" ref="F122">_xll.SNL.Clients.Office.Excel.Functions.SPG($A122, "SP_DEBT_TO_EQUITY", F$3)</f>
        <v>0.109</v>
      </c>
      <c r="G122" s="9" cm="1">
        <f t="array" ref="G122">_xll.SNL.Clients.Office.Excel.Functions.SPG($A122, "SP_DEBT_TO_EQUITY", G$3)</f>
        <v>7.3999999999999996E-2</v>
      </c>
      <c r="H122" s="9" cm="1">
        <f t="array" ref="H122">_xll.SNL.Clients.Office.Excel.Functions.SPG($A122, "SP_DEBT_TO_EQUITY", H$3)</f>
        <v>8.9999999999999993E-3</v>
      </c>
      <c r="I122" s="9" cm="1">
        <f t="array" ref="I122">_xll.SNL.Clients.Office.Excel.Functions.SPG($A122, "SP_DEBT_TO_EQUITY", I$3)</f>
        <v>0.01</v>
      </c>
      <c r="J122" s="9" cm="1">
        <f t="array" ref="J122">_xll.SNL.Clients.Office.Excel.Functions.SPG($A122, "SP_DEBT_TO_EQUITY", J$3)</f>
        <v>3.5000000000000003E-2</v>
      </c>
    </row>
    <row r="123" spans="1:10" x14ac:dyDescent="0.3">
      <c r="A123" s="11" t="s">
        <v>1150</v>
      </c>
      <c r="B123" s="9" cm="1">
        <f t="array" ref="B123">_xll.SNL.Clients.Office.Excel.Functions.SPG($A123, "SP_DEBT_TO_EQUITY", B$3)</f>
        <v>1.044</v>
      </c>
      <c r="C123" s="9" cm="1">
        <f t="array" ref="C123">_xll.SNL.Clients.Office.Excel.Functions.SPG($A123, "SP_DEBT_TO_EQUITY", C$3)</f>
        <v>1.075</v>
      </c>
      <c r="D123" s="9" cm="1">
        <f t="array" ref="D123">_xll.SNL.Clients.Office.Excel.Functions.SPG($A123, "SP_DEBT_TO_EQUITY", D$3)</f>
        <v>1.052</v>
      </c>
      <c r="E123" s="9" cm="1">
        <f t="array" ref="E123">_xll.SNL.Clients.Office.Excel.Functions.SPG($A123, "SP_DEBT_TO_EQUITY", E$3)</f>
        <v>1.0940000000000001</v>
      </c>
      <c r="F123" s="9" cm="1">
        <f t="array" ref="F123">_xll.SNL.Clients.Office.Excel.Functions.SPG($A123, "SP_DEBT_TO_EQUITY", F$3)</f>
        <v>1.0820000000000001</v>
      </c>
      <c r="G123" s="9" cm="1">
        <f t="array" ref="G123">_xll.SNL.Clients.Office.Excel.Functions.SPG($A123, "SP_DEBT_TO_EQUITY", G$3)</f>
        <v>1.1220000000000001</v>
      </c>
      <c r="H123" s="9" cm="1">
        <f t="array" ref="H123">_xll.SNL.Clients.Office.Excel.Functions.SPG($A123, "SP_DEBT_TO_EQUITY", H$3)</f>
        <v>0.91800000000000004</v>
      </c>
      <c r="I123" s="9" cm="1">
        <f t="array" ref="I123">_xll.SNL.Clients.Office.Excel.Functions.SPG($A123, "SP_DEBT_TO_EQUITY", I$3)</f>
        <v>0.89700000000000002</v>
      </c>
      <c r="J123" s="9" cm="1">
        <f t="array" ref="J123">_xll.SNL.Clients.Office.Excel.Functions.SPG($A123, "SP_DEBT_TO_EQUITY", J$3)</f>
        <v>0.91600000000000004</v>
      </c>
    </row>
    <row r="124" spans="1:10" x14ac:dyDescent="0.3">
      <c r="A124" s="11" t="s">
        <v>1151</v>
      </c>
      <c r="B124" s="9" cm="1">
        <f t="array" ref="B124">_xll.SNL.Clients.Office.Excel.Functions.SPG($A124, "SP_DEBT_TO_EQUITY", B$3)</f>
        <v>9.69</v>
      </c>
      <c r="C124" s="9" cm="1">
        <f t="array" ref="C124">_xll.SNL.Clients.Office.Excel.Functions.SPG($A124, "SP_DEBT_TO_EQUITY", C$3)</f>
        <v>5.7279999999999998</v>
      </c>
      <c r="D124" s="9" cm="1">
        <f t="array" ref="D124">_xll.SNL.Clients.Office.Excel.Functions.SPG($A124, "SP_DEBT_TO_EQUITY", D$3)</f>
        <v>6.133</v>
      </c>
      <c r="E124" s="9" cm="1">
        <f t="array" ref="E124">_xll.SNL.Clients.Office.Excel.Functions.SPG($A124, "SP_DEBT_TO_EQUITY", E$3)</f>
        <v>9.1199999999999992</v>
      </c>
      <c r="F124" s="9" cm="1">
        <f t="array" ref="F124">_xll.SNL.Clients.Office.Excel.Functions.SPG($A124, "SP_DEBT_TO_EQUITY", F$3)</f>
        <v>10.611000000000001</v>
      </c>
      <c r="G124" s="9" cm="1">
        <f t="array" ref="G124">_xll.SNL.Clients.Office.Excel.Functions.SPG($A124, "SP_DEBT_TO_EQUITY", G$3)</f>
        <v>11.144</v>
      </c>
      <c r="H124" s="9" cm="1">
        <f t="array" ref="H124">_xll.SNL.Clients.Office.Excel.Functions.SPG($A124, "SP_DEBT_TO_EQUITY", H$3)</f>
        <v>10.715999999999999</v>
      </c>
      <c r="I124" s="9" cm="1">
        <f t="array" ref="I124">_xll.SNL.Clients.Office.Excel.Functions.SPG($A124, "SP_DEBT_TO_EQUITY", I$3)</f>
        <v>14.244999999999999</v>
      </c>
      <c r="J124" s="9" cm="1">
        <f t="array" ref="J124">_xll.SNL.Clients.Office.Excel.Functions.SPG($A124, "SP_DEBT_TO_EQUITY", J$3)</f>
        <v>30.192</v>
      </c>
    </row>
    <row r="125" spans="1:10" x14ac:dyDescent="0.3">
      <c r="A125" s="11" t="s">
        <v>1152</v>
      </c>
      <c r="B125" s="9" cm="1">
        <f t="array" ref="B125">_xll.SNL.Clients.Office.Excel.Functions.SPG($A125, "SP_DEBT_TO_EQUITY", B$3)</f>
        <v>0.65807921347126097</v>
      </c>
      <c r="C125" s="9" cm="1">
        <f t="array" ref="C125">_xll.SNL.Clients.Office.Excel.Functions.SPG($A125, "SP_DEBT_TO_EQUITY", C$3)</f>
        <v>0.65099005835787704</v>
      </c>
      <c r="D125" s="9" cm="1">
        <f t="array" ref="D125">_xll.SNL.Clients.Office.Excel.Functions.SPG($A125, "SP_DEBT_TO_EQUITY", D$3)</f>
        <v>0.65985924707843902</v>
      </c>
      <c r="E125" s="9" cm="1">
        <f t="array" ref="E125">_xll.SNL.Clients.Office.Excel.Functions.SPG($A125, "SP_DEBT_TO_EQUITY", E$3)</f>
        <v>0.68827795089844801</v>
      </c>
      <c r="F125" s="9" cm="1">
        <f t="array" ref="F125">_xll.SNL.Clients.Office.Excel.Functions.SPG($A125, "SP_DEBT_TO_EQUITY", F$3)</f>
        <v>0.66684304876207601</v>
      </c>
      <c r="G125" s="9" cm="1">
        <f t="array" ref="G125">_xll.SNL.Clients.Office.Excel.Functions.SPG($A125, "SP_DEBT_TO_EQUITY", G$3)</f>
        <v>0.64226530353023203</v>
      </c>
      <c r="H125" s="9" cm="1">
        <f t="array" ref="H125">_xll.SNL.Clients.Office.Excel.Functions.SPG($A125, "SP_DEBT_TO_EQUITY", H$3)</f>
        <v>0.62063579475983999</v>
      </c>
      <c r="I125" s="9" cm="1">
        <f t="array" ref="I125">_xll.SNL.Clients.Office.Excel.Functions.SPG($A125, "SP_DEBT_TO_EQUITY", I$3)</f>
        <v>0.584279588551884</v>
      </c>
      <c r="J125" s="9" cm="1">
        <f t="array" ref="J125">_xll.SNL.Clients.Office.Excel.Functions.SPG($A125, "SP_DEBT_TO_EQUITY", J$3)</f>
        <v>0.45043545042623501</v>
      </c>
    </row>
    <row r="126" spans="1:10" x14ac:dyDescent="0.3">
      <c r="A126" s="11" t="s">
        <v>1618</v>
      </c>
      <c r="B126" s="9" cm="1">
        <f t="array" ref="B126">_xll.SNL.Clients.Office.Excel.Functions.SPG($A126, "SP_DEBT_TO_EQUITY", B$3)</f>
        <v>0.34200000000000003</v>
      </c>
      <c r="C126" s="9" cm="1">
        <f t="array" ref="C126">_xll.SNL.Clients.Office.Excel.Functions.SPG($A126, "SP_DEBT_TO_EQUITY", C$3)</f>
        <v>0.32100000000000001</v>
      </c>
      <c r="D126" s="9" cm="1">
        <f t="array" ref="D126">_xll.SNL.Clients.Office.Excel.Functions.SPG($A126, "SP_DEBT_TO_EQUITY", D$3)</f>
        <v>3.7999999999999999E-2</v>
      </c>
      <c r="E126" s="9" cm="1">
        <f t="array" ref="E126">_xll.SNL.Clients.Office.Excel.Functions.SPG($A126, "SP_DEBT_TO_EQUITY", E$3)</f>
        <v>8.9999999999999993E-3</v>
      </c>
      <c r="F126" s="9" cm="1">
        <f t="array" ref="F126">_xll.SNL.Clients.Office.Excel.Functions.SPG($A126, "SP_DEBT_TO_EQUITY", F$3)</f>
        <v>8.9999999999999993E-3</v>
      </c>
      <c r="G126" s="9" cm="1">
        <f t="array" ref="G126">_xll.SNL.Clients.Office.Excel.Functions.SPG($A126, "SP_DEBT_TO_EQUITY", G$3)</f>
        <v>1.9E-2</v>
      </c>
      <c r="H126" s="9" cm="1">
        <f t="array" ref="H126">_xll.SNL.Clients.Office.Excel.Functions.SPG($A126, "SP_DEBT_TO_EQUITY", H$3)</f>
        <v>2.4E-2</v>
      </c>
      <c r="I126" s="9" cm="1">
        <f t="array" ref="I126">_xll.SNL.Clients.Office.Excel.Functions.SPG($A126, "SP_DEBT_TO_EQUITY", I$3)</f>
        <v>3.1E-2</v>
      </c>
      <c r="J126" s="9" cm="1">
        <f t="array" ref="J126">_xll.SNL.Clients.Office.Excel.Functions.SPG($A126, "SP_DEBT_TO_EQUITY", J$3)</f>
        <v>0.05</v>
      </c>
    </row>
    <row r="127" spans="1:10" x14ac:dyDescent="0.3">
      <c r="A127" s="11" t="s">
        <v>1153</v>
      </c>
      <c r="B127" s="9" cm="1">
        <f t="array" ref="B127">_xll.SNL.Clients.Office.Excel.Functions.SPG($A127, "SP_DEBT_TO_EQUITY", B$3)</f>
        <v>0.94899999999999995</v>
      </c>
      <c r="C127" s="9" cm="1">
        <f t="array" ref="C127">_xll.SNL.Clients.Office.Excel.Functions.SPG($A127, "SP_DEBT_TO_EQUITY", C$3)</f>
        <v>0.51</v>
      </c>
      <c r="D127" s="9" cm="1">
        <f t="array" ref="D127">_xll.SNL.Clients.Office.Excel.Functions.SPG($A127, "SP_DEBT_TO_EQUITY", D$3)</f>
        <v>0.68</v>
      </c>
      <c r="E127" s="9" cm="1">
        <f t="array" ref="E127">_xll.SNL.Clients.Office.Excel.Functions.SPG($A127, "SP_DEBT_TO_EQUITY", E$3)</f>
        <v>0.54600000000000004</v>
      </c>
      <c r="F127" s="9" cm="1">
        <f t="array" ref="F127">_xll.SNL.Clients.Office.Excel.Functions.SPG($A127, "SP_DEBT_TO_EQUITY", F$3)</f>
        <v>0.46800000000000003</v>
      </c>
      <c r="G127" s="9" cm="1">
        <f t="array" ref="G127">_xll.SNL.Clients.Office.Excel.Functions.SPG($A127, "SP_DEBT_TO_EQUITY", G$3)</f>
        <v>0.34499999999999997</v>
      </c>
      <c r="H127" s="9" cm="1">
        <f t="array" ref="H127">_xll.SNL.Clients.Office.Excel.Functions.SPG($A127, "SP_DEBT_TO_EQUITY", H$3)</f>
        <v>0.28100000000000003</v>
      </c>
      <c r="I127" s="9" cm="1">
        <f t="array" ref="I127">_xll.SNL.Clients.Office.Excel.Functions.SPG($A127, "SP_DEBT_TO_EQUITY", I$3)</f>
        <v>0.28199999999999997</v>
      </c>
      <c r="J127" s="9" cm="1">
        <f t="array" ref="J127">_xll.SNL.Clients.Office.Excel.Functions.SPG($A127, "SP_DEBT_TO_EQUITY", J$3)</f>
        <v>0.26400000000000001</v>
      </c>
    </row>
    <row r="128" spans="1:10" x14ac:dyDescent="0.3">
      <c r="A128" s="11" t="s">
        <v>1154</v>
      </c>
      <c r="B128" s="9" cm="1">
        <f t="array" ref="B128">_xll.SNL.Clients.Office.Excel.Functions.SPG($A128, "SP_DEBT_TO_EQUITY", B$3)</f>
        <v>1.5169999999999999</v>
      </c>
      <c r="C128" s="9" cm="1">
        <f t="array" ref="C128">_xll.SNL.Clients.Office.Excel.Functions.SPG($A128, "SP_DEBT_TO_EQUITY", C$3)</f>
        <v>1.395</v>
      </c>
      <c r="D128" s="9" cm="1">
        <f t="array" ref="D128">_xll.SNL.Clients.Office.Excel.Functions.SPG($A128, "SP_DEBT_TO_EQUITY", D$3)</f>
        <v>1.37</v>
      </c>
      <c r="E128" s="9" cm="1">
        <f t="array" ref="E128">_xll.SNL.Clients.Office.Excel.Functions.SPG($A128, "SP_DEBT_TO_EQUITY", E$3)</f>
        <v>1.37</v>
      </c>
      <c r="F128" s="9" cm="1">
        <f t="array" ref="F128">_xll.SNL.Clients.Office.Excel.Functions.SPG($A128, "SP_DEBT_TO_EQUITY", F$3)</f>
        <v>1.7410000000000001</v>
      </c>
      <c r="G128" s="9" cm="1">
        <f t="array" ref="G128">_xll.SNL.Clients.Office.Excel.Functions.SPG($A128, "SP_DEBT_TO_EQUITY", G$3)</f>
        <v>1.736</v>
      </c>
      <c r="H128" s="9" cm="1">
        <f t="array" ref="H128">_xll.SNL.Clients.Office.Excel.Functions.SPG($A128, "SP_DEBT_TO_EQUITY", H$3)</f>
        <v>1.9019999999999999</v>
      </c>
      <c r="I128" s="9" cm="1">
        <f t="array" ref="I128">_xll.SNL.Clients.Office.Excel.Functions.SPG($A128, "SP_DEBT_TO_EQUITY", I$3)</f>
        <v>1.839</v>
      </c>
      <c r="J128" s="9" cm="1">
        <f t="array" ref="J128">_xll.SNL.Clients.Office.Excel.Functions.SPG($A128, "SP_DEBT_TO_EQUITY", J$3)</f>
        <v>1.853</v>
      </c>
    </row>
    <row r="129" spans="1:10" x14ac:dyDescent="0.3">
      <c r="A129" s="11" t="s">
        <v>1155</v>
      </c>
      <c r="B129" s="9" cm="1">
        <f t="array" ref="B129">_xll.SNL.Clients.Office.Excel.Functions.SPG($A129, "SP_DEBT_TO_EQUITY", B$3)</f>
        <v>1.5169999999999999</v>
      </c>
      <c r="C129" s="9" cm="1">
        <f t="array" ref="C129">_xll.SNL.Clients.Office.Excel.Functions.SPG($A129, "SP_DEBT_TO_EQUITY", C$3)</f>
        <v>1.395</v>
      </c>
      <c r="D129" s="9" cm="1">
        <f t="array" ref="D129">_xll.SNL.Clients.Office.Excel.Functions.SPG($A129, "SP_DEBT_TO_EQUITY", D$3)</f>
        <v>1.37</v>
      </c>
      <c r="E129" s="9" cm="1">
        <f t="array" ref="E129">_xll.SNL.Clients.Office.Excel.Functions.SPG($A129, "SP_DEBT_TO_EQUITY", E$3)</f>
        <v>1.37</v>
      </c>
      <c r="F129" s="9" cm="1">
        <f t="array" ref="F129">_xll.SNL.Clients.Office.Excel.Functions.SPG($A129, "SP_DEBT_TO_EQUITY", F$3)</f>
        <v>1.7410000000000001</v>
      </c>
      <c r="G129" s="9" cm="1">
        <f t="array" ref="G129">_xll.SNL.Clients.Office.Excel.Functions.SPG($A129, "SP_DEBT_TO_EQUITY", G$3)</f>
        <v>1.736</v>
      </c>
      <c r="H129" s="9" cm="1">
        <f t="array" ref="H129">_xll.SNL.Clients.Office.Excel.Functions.SPG($A129, "SP_DEBT_TO_EQUITY", H$3)</f>
        <v>1.9019999999999999</v>
      </c>
      <c r="I129" s="9" cm="1">
        <f t="array" ref="I129">_xll.SNL.Clients.Office.Excel.Functions.SPG($A129, "SP_DEBT_TO_EQUITY", I$3)</f>
        <v>1.839</v>
      </c>
      <c r="J129" s="9" cm="1">
        <f t="array" ref="J129">_xll.SNL.Clients.Office.Excel.Functions.SPG($A129, "SP_DEBT_TO_EQUITY", J$3)</f>
        <v>1.853</v>
      </c>
    </row>
    <row r="130" spans="1:10" x14ac:dyDescent="0.3">
      <c r="A130" s="11" t="s">
        <v>1156</v>
      </c>
      <c r="B130" s="9" cm="1">
        <f t="array" ref="B130">_xll.SNL.Clients.Office.Excel.Functions.SPG($A130, "SP_DEBT_TO_EQUITY", B$3)</f>
        <v>16.686</v>
      </c>
      <c r="C130" s="9" cm="1">
        <f t="array" ref="C130">_xll.SNL.Clients.Office.Excel.Functions.SPG($A130, "SP_DEBT_TO_EQUITY", C$3)</f>
        <v>10.587</v>
      </c>
      <c r="D130" s="9" cm="1">
        <f t="array" ref="D130">_xll.SNL.Clients.Office.Excel.Functions.SPG($A130, "SP_DEBT_TO_EQUITY", D$3)</f>
        <v>7.0389999999999997</v>
      </c>
      <c r="E130" s="9" cm="1">
        <f t="array" ref="E130">_xll.SNL.Clients.Office.Excel.Functions.SPG($A130, "SP_DEBT_TO_EQUITY", E$3)</f>
        <v>5.4619999999999997</v>
      </c>
      <c r="F130" s="9" cm="1">
        <f t="array" ref="F130">_xll.SNL.Clients.Office.Excel.Functions.SPG($A130, "SP_DEBT_TO_EQUITY", F$3)</f>
        <v>3.7869999999999999</v>
      </c>
      <c r="G130" s="9" cm="1">
        <f t="array" ref="G130">_xll.SNL.Clients.Office.Excel.Functions.SPG($A130, "SP_DEBT_TO_EQUITY", G$3)</f>
        <v>3.0630000000000002</v>
      </c>
      <c r="H130" s="9" cm="1">
        <f t="array" ref="H130">_xll.SNL.Clients.Office.Excel.Functions.SPG($A130, "SP_DEBT_TO_EQUITY", H$3)</f>
        <v>4.2619999999999996</v>
      </c>
      <c r="I130" s="9" cm="1">
        <f t="array" ref="I130">_xll.SNL.Clients.Office.Excel.Functions.SPG($A130, "SP_DEBT_TO_EQUITY", I$3)</f>
        <v>3.5409999999999999</v>
      </c>
      <c r="J130" s="9" cm="1">
        <f t="array" ref="J130">_xll.SNL.Clients.Office.Excel.Functions.SPG($A130, "SP_DEBT_TO_EQUITY", J$3)</f>
        <v>-2.5880000000000001</v>
      </c>
    </row>
    <row r="131" spans="1:10" x14ac:dyDescent="0.3">
      <c r="A131" s="11" t="s">
        <v>1157</v>
      </c>
      <c r="B131" s="9" cm="1">
        <f t="array" ref="B131">_xll.SNL.Clients.Office.Excel.Functions.SPG($A131, "SP_DEBT_TO_EQUITY", B$3)</f>
        <v>0.218</v>
      </c>
      <c r="C131" s="9" cm="1">
        <f t="array" ref="C131">_xll.SNL.Clients.Office.Excel.Functions.SPG($A131, "SP_DEBT_TO_EQUITY", C$3)</f>
        <v>0.245</v>
      </c>
      <c r="D131" s="9" cm="1">
        <f t="array" ref="D131">_xll.SNL.Clients.Office.Excel.Functions.SPG($A131, "SP_DEBT_TO_EQUITY", D$3)</f>
        <v>0.27400000000000002</v>
      </c>
      <c r="E131" s="9" cm="1">
        <f t="array" ref="E131">_xll.SNL.Clients.Office.Excel.Functions.SPG($A131, "SP_DEBT_TO_EQUITY", E$3)</f>
        <v>0.24199999999999999</v>
      </c>
      <c r="F131" s="9" cm="1">
        <f t="array" ref="F131">_xll.SNL.Clients.Office.Excel.Functions.SPG($A131, "SP_DEBT_TO_EQUITY", F$3)</f>
        <v>0.29799999999999999</v>
      </c>
      <c r="G131" s="9" cm="1">
        <f t="array" ref="G131">_xll.SNL.Clients.Office.Excel.Functions.SPG($A131, "SP_DEBT_TO_EQUITY", G$3)</f>
        <v>0.28499999999999998</v>
      </c>
      <c r="H131" s="9" cm="1">
        <f t="array" ref="H131">_xll.SNL.Clients.Office.Excel.Functions.SPG($A131, "SP_DEBT_TO_EQUITY", H$3)</f>
        <v>0.29199999999999998</v>
      </c>
      <c r="I131" s="9" cm="1">
        <f t="array" ref="I131">_xll.SNL.Clients.Office.Excel.Functions.SPG($A131, "SP_DEBT_TO_EQUITY", I$3)</f>
        <v>0.26</v>
      </c>
      <c r="J131" s="9" cm="1">
        <f t="array" ref="J131">_xll.SNL.Clients.Office.Excel.Functions.SPG($A131, "SP_DEBT_TO_EQUITY", J$3)</f>
        <v>0.32100000000000001</v>
      </c>
    </row>
    <row r="132" spans="1:10" x14ac:dyDescent="0.3">
      <c r="A132" s="11" t="s">
        <v>1158</v>
      </c>
      <c r="B132" s="9" cm="1">
        <f t="array" ref="B132">_xll.SNL.Clients.Office.Excel.Functions.SPG($A132, "SP_DEBT_TO_EQUITY", B$3)</f>
        <v>3.2000000000000001E-2</v>
      </c>
      <c r="C132" s="9" cm="1">
        <f t="array" ref="C132">_xll.SNL.Clients.Office.Excel.Functions.SPG($A132, "SP_DEBT_TO_EQUITY", C$3)</f>
        <v>3.7999999999999999E-2</v>
      </c>
      <c r="D132" s="9" cm="1">
        <f t="array" ref="D132">_xll.SNL.Clients.Office.Excel.Functions.SPG($A132, "SP_DEBT_TO_EQUITY", D$3)</f>
        <v>0.04</v>
      </c>
      <c r="E132" s="9" cm="1">
        <f t="array" ref="E132">_xll.SNL.Clients.Office.Excel.Functions.SPG($A132, "SP_DEBT_TO_EQUITY", E$3)</f>
        <v>3.7999999999999999E-2</v>
      </c>
      <c r="F132" s="9" cm="1">
        <f t="array" ref="F132">_xll.SNL.Clients.Office.Excel.Functions.SPG($A132, "SP_DEBT_TO_EQUITY", F$3)</f>
        <v>0.04</v>
      </c>
      <c r="G132" s="9" cm="1">
        <f t="array" ref="G132">_xll.SNL.Clients.Office.Excel.Functions.SPG($A132, "SP_DEBT_TO_EQUITY", G$3)</f>
        <v>6.2E-2</v>
      </c>
      <c r="H132" s="9" cm="1">
        <f t="array" ref="H132">_xll.SNL.Clients.Office.Excel.Functions.SPG($A132, "SP_DEBT_TO_EQUITY", H$3)</f>
        <v>6.4000000000000001E-2</v>
      </c>
      <c r="I132" s="9" cm="1">
        <f t="array" ref="I132">_xll.SNL.Clients.Office.Excel.Functions.SPG($A132, "SP_DEBT_TO_EQUITY", I$3)</f>
        <v>6.7000000000000004E-2</v>
      </c>
      <c r="J132" s="9" cm="1">
        <f t="array" ref="J132">_xll.SNL.Clients.Office.Excel.Functions.SPG($A132, "SP_DEBT_TO_EQUITY", J$3)</f>
        <v>7.1999999999999995E-2</v>
      </c>
    </row>
    <row r="133" spans="1:10" x14ac:dyDescent="0.3">
      <c r="A133" s="11" t="s">
        <v>1159</v>
      </c>
      <c r="B133" s="9" cm="1">
        <f t="array" ref="B133">_xll.SNL.Clients.Office.Excel.Functions.SPG($A133, "SP_DEBT_TO_EQUITY", B$3)</f>
        <v>4.1189999999999998</v>
      </c>
      <c r="C133" s="9" cm="1">
        <f t="array" ref="C133">_xll.SNL.Clients.Office.Excel.Functions.SPG($A133, "SP_DEBT_TO_EQUITY", C$3)</f>
        <v>4.282</v>
      </c>
      <c r="D133" s="9" cm="1">
        <f t="array" ref="D133">_xll.SNL.Clients.Office.Excel.Functions.SPG($A133, "SP_DEBT_TO_EQUITY", D$3)</f>
        <v>4.2389999999999999</v>
      </c>
      <c r="E133" s="9" cm="1">
        <f t="array" ref="E133">_xll.SNL.Clients.Office.Excel.Functions.SPG($A133, "SP_DEBT_TO_EQUITY", E$3)</f>
        <v>2.5830000000000002</v>
      </c>
      <c r="F133" s="9" cm="1">
        <f t="array" ref="F133">_xll.SNL.Clients.Office.Excel.Functions.SPG($A133, "SP_DEBT_TO_EQUITY", F$3)</f>
        <v>2.8359999999999999</v>
      </c>
      <c r="G133" s="9" cm="1">
        <f t="array" ref="G133">_xll.SNL.Clients.Office.Excel.Functions.SPG($A133, "SP_DEBT_TO_EQUITY", G$3)</f>
        <v>3.45</v>
      </c>
      <c r="H133" s="9" cm="1">
        <f t="array" ref="H133">_xll.SNL.Clients.Office.Excel.Functions.SPG($A133, "SP_DEBT_TO_EQUITY", H$3)</f>
        <v>4.016</v>
      </c>
      <c r="I133" s="9" cm="1">
        <f t="array" ref="I133">_xll.SNL.Clients.Office.Excel.Functions.SPG($A133, "SP_DEBT_TO_EQUITY", I$3)</f>
        <v>3.7959999999999998</v>
      </c>
      <c r="J133" s="9" cm="1">
        <f t="array" ref="J133">_xll.SNL.Clients.Office.Excel.Functions.SPG($A133, "SP_DEBT_TO_EQUITY", J$3)</f>
        <v>4.4859999999999998</v>
      </c>
    </row>
    <row r="134" spans="1:10" x14ac:dyDescent="0.3">
      <c r="A134" s="11" t="s">
        <v>1160</v>
      </c>
      <c r="B134" s="9" cm="1">
        <f t="array" ref="B134">_xll.SNL.Clients.Office.Excel.Functions.SPG($A134, "SP_DEBT_TO_EQUITY", B$3)</f>
        <v>0.47001131360495102</v>
      </c>
      <c r="C134" s="9" cm="1">
        <f t="array" ref="C134">_xll.SNL.Clients.Office.Excel.Functions.SPG($A134, "SP_DEBT_TO_EQUITY", C$3)</f>
        <v>0.59439028610164901</v>
      </c>
      <c r="D134" s="9" cm="1">
        <f t="array" ref="D134">_xll.SNL.Clients.Office.Excel.Functions.SPG($A134, "SP_DEBT_TO_EQUITY", D$3)</f>
        <v>0.53134238719693105</v>
      </c>
      <c r="E134" s="9" cm="1">
        <f t="array" ref="E134">_xll.SNL.Clients.Office.Excel.Functions.SPG($A134, "SP_DEBT_TO_EQUITY", E$3)</f>
        <v>0.558127866457508</v>
      </c>
      <c r="F134" s="9" cm="1">
        <f t="array" ref="F134">_xll.SNL.Clients.Office.Excel.Functions.SPG($A134, "SP_DEBT_TO_EQUITY", F$3)</f>
        <v>0.41181746034140898</v>
      </c>
      <c r="G134" s="9" cm="1">
        <f t="array" ref="G134">_xll.SNL.Clients.Office.Excel.Functions.SPG($A134, "SP_DEBT_TO_EQUITY", G$3)</f>
        <v>0.475051194478947</v>
      </c>
      <c r="H134" s="9" cm="1">
        <f t="array" ref="H134">_xll.SNL.Clients.Office.Excel.Functions.SPG($A134, "SP_DEBT_TO_EQUITY", H$3)</f>
        <v>0.41615073002863801</v>
      </c>
      <c r="I134" s="9" cm="1">
        <f t="array" ref="I134">_xll.SNL.Clients.Office.Excel.Functions.SPG($A134, "SP_DEBT_TO_EQUITY", I$3)</f>
        <v>0.29971015317118899</v>
      </c>
      <c r="J134" s="9" cm="1">
        <f t="array" ref="J134">_xll.SNL.Clients.Office.Excel.Functions.SPG($A134, "SP_DEBT_TO_EQUITY", J$3)</f>
        <v>0.23273437849025699</v>
      </c>
    </row>
    <row r="135" spans="1:10" x14ac:dyDescent="0.3">
      <c r="A135" s="11" t="s">
        <v>1161</v>
      </c>
      <c r="B135" s="9" cm="1">
        <f t="array" ref="B135">_xll.SNL.Clients.Office.Excel.Functions.SPG($A135, "SP_DEBT_TO_EQUITY", B$3)</f>
        <v>1.3819999999999999</v>
      </c>
      <c r="C135" s="9" cm="1">
        <f t="array" ref="C135">_xll.SNL.Clients.Office.Excel.Functions.SPG($A135, "SP_DEBT_TO_EQUITY", C$3)</f>
        <v>1.2969999999999999</v>
      </c>
      <c r="D135" s="9" cm="1">
        <f t="array" ref="D135">_xll.SNL.Clients.Office.Excel.Functions.SPG($A135, "SP_DEBT_TO_EQUITY", D$3)</f>
        <v>1.2829999999999999</v>
      </c>
      <c r="E135" s="9" cm="1">
        <f t="array" ref="E135">_xll.SNL.Clients.Office.Excel.Functions.SPG($A135, "SP_DEBT_TO_EQUITY", E$3)</f>
        <v>1.2450000000000001</v>
      </c>
      <c r="F135" s="9" cm="1">
        <f t="array" ref="F135">_xll.SNL.Clients.Office.Excel.Functions.SPG($A135, "SP_DEBT_TO_EQUITY", F$3)</f>
        <v>1.1299999999999999</v>
      </c>
      <c r="G135" s="9" cm="1">
        <f t="array" ref="G135">_xll.SNL.Clients.Office.Excel.Functions.SPG($A135, "SP_DEBT_TO_EQUITY", G$3)</f>
        <v>1.1379999999999999</v>
      </c>
      <c r="H135" s="9" cm="1">
        <f t="array" ref="H135">_xll.SNL.Clients.Office.Excel.Functions.SPG($A135, "SP_DEBT_TO_EQUITY", H$3)</f>
        <v>1.1619999999999999</v>
      </c>
      <c r="I135" s="9" cm="1">
        <f t="array" ref="I135">_xll.SNL.Clients.Office.Excel.Functions.SPG($A135, "SP_DEBT_TO_EQUITY", I$3)</f>
        <v>1.03</v>
      </c>
      <c r="J135" s="9" cm="1">
        <f t="array" ref="J135">_xll.SNL.Clients.Office.Excel.Functions.SPG($A135, "SP_DEBT_TO_EQUITY", J$3)</f>
        <v>0.94</v>
      </c>
    </row>
    <row r="136" spans="1:10" x14ac:dyDescent="0.3">
      <c r="A136" s="11" t="s">
        <v>1162</v>
      </c>
      <c r="B136" s="9" cm="1">
        <f t="array" ref="B136">_xll.SNL.Clients.Office.Excel.Functions.SPG($A136, "SP_DEBT_TO_EQUITY", B$3)</f>
        <v>6.4530000000000003</v>
      </c>
      <c r="C136" s="9" cm="1">
        <f t="array" ref="C136">_xll.SNL.Clients.Office.Excel.Functions.SPG($A136, "SP_DEBT_TO_EQUITY", C$3)</f>
        <v>6.532</v>
      </c>
      <c r="D136" s="9" cm="1">
        <f t="array" ref="D136">_xll.SNL.Clients.Office.Excel.Functions.SPG($A136, "SP_DEBT_TO_EQUITY", D$3)</f>
        <v>6.4660000000000002</v>
      </c>
      <c r="E136" s="9" cm="1">
        <f t="array" ref="E136">_xll.SNL.Clients.Office.Excel.Functions.SPG($A136, "SP_DEBT_TO_EQUITY", E$3)</f>
        <v>0.67800000000000005</v>
      </c>
      <c r="F136" s="9" cm="1">
        <f t="array" ref="F136">_xll.SNL.Clients.Office.Excel.Functions.SPG($A136, "SP_DEBT_TO_EQUITY", F$3)</f>
        <v>0.74399999999999999</v>
      </c>
      <c r="G136" s="9" cm="1">
        <f t="array" ref="G136">_xll.SNL.Clients.Office.Excel.Functions.SPG($A136, "SP_DEBT_TO_EQUITY", G$3)</f>
        <v>0.76900000000000002</v>
      </c>
      <c r="H136" s="9" t="str" cm="1">
        <f t="array" ref="H136">_xll.SNL.Clients.Office.Excel.Functions.SPG($A136, "SP_DEBT_TO_EQUITY", H$3)</f>
        <v>NA</v>
      </c>
      <c r="I136" s="9" t="str" cm="1">
        <f t="array" ref="I136">_xll.SNL.Clients.Office.Excel.Functions.SPG($A136, "SP_DEBT_TO_EQUITY", I$3)</f>
        <v>NA</v>
      </c>
      <c r="J136" s="9" cm="1">
        <f t="array" ref="J136">_xll.SNL.Clients.Office.Excel.Functions.SPG($A136, "SP_DEBT_TO_EQUITY", J$3)</f>
        <v>1.044</v>
      </c>
    </row>
    <row r="137" spans="1:10" x14ac:dyDescent="0.3">
      <c r="A137" s="11" t="s">
        <v>1163</v>
      </c>
      <c r="B137" s="9" cm="1">
        <f t="array" ref="B137">_xll.SNL.Clients.Office.Excel.Functions.SPG($A137, "SP_DEBT_TO_EQUITY", B$3)</f>
        <v>0.91300000000000003</v>
      </c>
      <c r="C137" s="9" cm="1">
        <f t="array" ref="C137">_xll.SNL.Clients.Office.Excel.Functions.SPG($A137, "SP_DEBT_TO_EQUITY", C$3)</f>
        <v>0.98399999999999999</v>
      </c>
      <c r="D137" s="9" cm="1">
        <f t="array" ref="D137">_xll.SNL.Clients.Office.Excel.Functions.SPG($A137, "SP_DEBT_TO_EQUITY", D$3)</f>
        <v>1.008</v>
      </c>
      <c r="E137" s="9" cm="1">
        <f t="array" ref="E137">_xll.SNL.Clients.Office.Excel.Functions.SPG($A137, "SP_DEBT_TO_EQUITY", E$3)</f>
        <v>1.095</v>
      </c>
      <c r="F137" s="9" cm="1">
        <f t="array" ref="F137">_xll.SNL.Clients.Office.Excel.Functions.SPG($A137, "SP_DEBT_TO_EQUITY", F$3)</f>
        <v>1.159</v>
      </c>
      <c r="G137" s="9" cm="1">
        <f t="array" ref="G137">_xll.SNL.Clients.Office.Excel.Functions.SPG($A137, "SP_DEBT_TO_EQUITY", G$3)</f>
        <v>1.1879999999999999</v>
      </c>
      <c r="H137" s="9" cm="1">
        <f t="array" ref="H137">_xll.SNL.Clients.Office.Excel.Functions.SPG($A137, "SP_DEBT_TO_EQUITY", H$3)</f>
        <v>1.272</v>
      </c>
      <c r="I137" s="9" cm="1">
        <f t="array" ref="I137">_xll.SNL.Clients.Office.Excel.Functions.SPG($A137, "SP_DEBT_TO_EQUITY", I$3)</f>
        <v>1.3340000000000001</v>
      </c>
      <c r="J137" s="9" cm="1">
        <f t="array" ref="J137">_xll.SNL.Clients.Office.Excel.Functions.SPG($A137, "SP_DEBT_TO_EQUITY", J$3)</f>
        <v>1.415</v>
      </c>
    </row>
    <row r="138" spans="1:10" x14ac:dyDescent="0.3">
      <c r="A138" s="11" t="s">
        <v>1164</v>
      </c>
      <c r="B138" s="9" cm="1">
        <f t="array" ref="B138">_xll.SNL.Clients.Office.Excel.Functions.SPG($A138, "SP_DEBT_TO_EQUITY", B$3)</f>
        <v>0.01</v>
      </c>
      <c r="C138" s="9" cm="1">
        <f t="array" ref="C138">_xll.SNL.Clients.Office.Excel.Functions.SPG($A138, "SP_DEBT_TO_EQUITY", C$3)</f>
        <v>0.01</v>
      </c>
      <c r="D138" s="9" cm="1">
        <f t="array" ref="D138">_xll.SNL.Clients.Office.Excel.Functions.SPG($A138, "SP_DEBT_TO_EQUITY", D$3)</f>
        <v>1.0999999999999999E-2</v>
      </c>
      <c r="E138" s="9" cm="1">
        <f t="array" ref="E138">_xll.SNL.Clients.Office.Excel.Functions.SPG($A138, "SP_DEBT_TO_EQUITY", E$3)</f>
        <v>0.01</v>
      </c>
      <c r="F138" s="9" cm="1">
        <f t="array" ref="F138">_xll.SNL.Clients.Office.Excel.Functions.SPG($A138, "SP_DEBT_TO_EQUITY", F$3)</f>
        <v>0</v>
      </c>
      <c r="G138" s="9" cm="1">
        <f t="array" ref="G138">_xll.SNL.Clients.Office.Excel.Functions.SPG($A138, "SP_DEBT_TO_EQUITY", G$3)</f>
        <v>0</v>
      </c>
      <c r="H138" s="9" cm="1">
        <f t="array" ref="H138">_xll.SNL.Clients.Office.Excel.Functions.SPG($A138, "SP_DEBT_TO_EQUITY", H$3)</f>
        <v>0</v>
      </c>
      <c r="I138" s="9" cm="1">
        <f t="array" ref="I138">_xll.SNL.Clients.Office.Excel.Functions.SPG($A138, "SP_DEBT_TO_EQUITY", I$3)</f>
        <v>1E-3</v>
      </c>
      <c r="J138" s="9" cm="1">
        <f t="array" ref="J138">_xll.SNL.Clients.Office.Excel.Functions.SPG($A138, "SP_DEBT_TO_EQUITY", J$3)</f>
        <v>1E-3</v>
      </c>
    </row>
    <row r="139" spans="1:10" x14ac:dyDescent="0.3">
      <c r="A139" s="11" t="s">
        <v>1165</v>
      </c>
      <c r="B139" s="9" cm="1">
        <f t="array" ref="B139">_xll.SNL.Clients.Office.Excel.Functions.SPG($A139, "SP_DEBT_TO_EQUITY", B$3)</f>
        <v>0.69399999999999995</v>
      </c>
      <c r="C139" s="9" cm="1">
        <f t="array" ref="C139">_xll.SNL.Clients.Office.Excel.Functions.SPG($A139, "SP_DEBT_TO_EQUITY", C$3)</f>
        <v>0.69899999999999995</v>
      </c>
      <c r="D139" s="9" cm="1">
        <f t="array" ref="D139">_xll.SNL.Clients.Office.Excel.Functions.SPG($A139, "SP_DEBT_TO_EQUITY", D$3)</f>
        <v>0.76100000000000001</v>
      </c>
      <c r="E139" s="9" cm="1">
        <f t="array" ref="E139">_xll.SNL.Clients.Office.Excel.Functions.SPG($A139, "SP_DEBT_TO_EQUITY", E$3)</f>
        <v>0.81899999999999995</v>
      </c>
      <c r="F139" s="9" cm="1">
        <f t="array" ref="F139">_xll.SNL.Clients.Office.Excel.Functions.SPG($A139, "SP_DEBT_TO_EQUITY", F$3)</f>
        <v>0.89400000000000002</v>
      </c>
      <c r="G139" s="9" cm="1">
        <f t="array" ref="G139">_xll.SNL.Clients.Office.Excel.Functions.SPG($A139, "SP_DEBT_TO_EQUITY", G$3)</f>
        <v>0.93700000000000006</v>
      </c>
      <c r="H139" s="9" cm="1">
        <f t="array" ref="H139">_xll.SNL.Clients.Office.Excel.Functions.SPG($A139, "SP_DEBT_TO_EQUITY", H$3)</f>
        <v>0.996</v>
      </c>
      <c r="I139" s="9" cm="1">
        <f t="array" ref="I139">_xll.SNL.Clients.Office.Excel.Functions.SPG($A139, "SP_DEBT_TO_EQUITY", I$3)</f>
        <v>1.073</v>
      </c>
      <c r="J139" s="9" cm="1">
        <f t="array" ref="J139">_xll.SNL.Clients.Office.Excel.Functions.SPG($A139, "SP_DEBT_TO_EQUITY", J$3)</f>
        <v>1.1759999999999999</v>
      </c>
    </row>
    <row r="140" spans="1:10" x14ac:dyDescent="0.3">
      <c r="A140" s="11" t="s">
        <v>1166</v>
      </c>
      <c r="B140" s="9" cm="1">
        <f t="array" ref="B140">_xll.SNL.Clients.Office.Excel.Functions.SPG($A140, "SP_DEBT_TO_EQUITY", B$3)</f>
        <v>9.4E-2</v>
      </c>
      <c r="C140" s="9" cm="1">
        <f t="array" ref="C140">_xll.SNL.Clients.Office.Excel.Functions.SPG($A140, "SP_DEBT_TO_EQUITY", C$3)</f>
        <v>0.13600000000000001</v>
      </c>
      <c r="D140" s="9" cm="1">
        <f t="array" ref="D140">_xll.SNL.Clients.Office.Excel.Functions.SPG($A140, "SP_DEBT_TO_EQUITY", D$3)</f>
        <v>0.13200000000000001</v>
      </c>
      <c r="E140" s="9" cm="1">
        <f t="array" ref="E140">_xll.SNL.Clients.Office.Excel.Functions.SPG($A140, "SP_DEBT_TO_EQUITY", E$3)</f>
        <v>0.14299999999999999</v>
      </c>
      <c r="F140" s="9" cm="1">
        <f t="array" ref="F140">_xll.SNL.Clients.Office.Excel.Functions.SPG($A140, "SP_DEBT_TO_EQUITY", F$3)</f>
        <v>0.15</v>
      </c>
      <c r="G140" s="9" cm="1">
        <f t="array" ref="G140">_xll.SNL.Clients.Office.Excel.Functions.SPG($A140, "SP_DEBT_TO_EQUITY", G$3)</f>
        <v>0.158</v>
      </c>
      <c r="H140" s="9" cm="1">
        <f t="array" ref="H140">_xll.SNL.Clients.Office.Excel.Functions.SPG($A140, "SP_DEBT_TO_EQUITY", H$3)</f>
        <v>0.16900000000000001</v>
      </c>
      <c r="I140" s="9" cm="1">
        <f t="array" ref="I140">_xll.SNL.Clients.Office.Excel.Functions.SPG($A140, "SP_DEBT_TO_EQUITY", I$3)</f>
        <v>0.188</v>
      </c>
      <c r="J140" s="9" cm="1">
        <f t="array" ref="J140">_xll.SNL.Clients.Office.Excel.Functions.SPG($A140, "SP_DEBT_TO_EQUITY", J$3)</f>
        <v>0.23899999999999999</v>
      </c>
    </row>
    <row r="141" spans="1:10" x14ac:dyDescent="0.3">
      <c r="A141" s="11" t="s">
        <v>1167</v>
      </c>
      <c r="B141" s="9" cm="1">
        <f t="array" ref="B141">_xll.SNL.Clients.Office.Excel.Functions.SPG($A141, "SP_DEBT_TO_EQUITY", B$3)</f>
        <v>0.68600000000000005</v>
      </c>
      <c r="C141" s="9" cm="1">
        <f t="array" ref="C141">_xll.SNL.Clients.Office.Excel.Functions.SPG($A141, "SP_DEBT_TO_EQUITY", C$3)</f>
        <v>0.67800000000000005</v>
      </c>
      <c r="D141" s="9" cm="1">
        <f t="array" ref="D141">_xll.SNL.Clients.Office.Excel.Functions.SPG($A141, "SP_DEBT_TO_EQUITY", D$3)</f>
        <v>0.69299999999999995</v>
      </c>
      <c r="E141" s="9" cm="1">
        <f t="array" ref="E141">_xll.SNL.Clients.Office.Excel.Functions.SPG($A141, "SP_DEBT_TO_EQUITY", E$3)</f>
        <v>0.72699999999999998</v>
      </c>
      <c r="F141" s="9" cm="1">
        <f t="array" ref="F141">_xll.SNL.Clients.Office.Excel.Functions.SPG($A141, "SP_DEBT_TO_EQUITY", F$3)</f>
        <v>0.78200000000000003</v>
      </c>
      <c r="G141" s="9" cm="1">
        <f t="array" ref="G141">_xll.SNL.Clients.Office.Excel.Functions.SPG($A141, "SP_DEBT_TO_EQUITY", G$3)</f>
        <v>0.81699999999999995</v>
      </c>
      <c r="H141" s="9" cm="1">
        <f t="array" ref="H141">_xll.SNL.Clients.Office.Excel.Functions.SPG($A141, "SP_DEBT_TO_EQUITY", H$3)</f>
        <v>0.75700000000000001</v>
      </c>
      <c r="I141" s="9" cm="1">
        <f t="array" ref="I141">_xll.SNL.Clients.Office.Excel.Functions.SPG($A141, "SP_DEBT_TO_EQUITY", I$3)</f>
        <v>0.76900000000000002</v>
      </c>
      <c r="J141" s="9" cm="1">
        <f t="array" ref="J141">_xll.SNL.Clients.Office.Excel.Functions.SPG($A141, "SP_DEBT_TO_EQUITY", J$3)</f>
        <v>0.80400000000000005</v>
      </c>
    </row>
    <row r="142" spans="1:10" x14ac:dyDescent="0.3">
      <c r="A142" s="11" t="s">
        <v>1168</v>
      </c>
      <c r="B142" s="9" cm="1">
        <f t="array" ref="B142">_xll.SNL.Clients.Office.Excel.Functions.SPG($A142, "SP_DEBT_TO_EQUITY", B$3)</f>
        <v>0.34699999999999998</v>
      </c>
      <c r="C142" s="9" cm="1">
        <f t="array" ref="C142">_xll.SNL.Clients.Office.Excel.Functions.SPG($A142, "SP_DEBT_TO_EQUITY", C$3)</f>
        <v>0.38300000000000001</v>
      </c>
      <c r="D142" s="9" cm="1">
        <f t="array" ref="D142">_xll.SNL.Clients.Office.Excel.Functions.SPG($A142, "SP_DEBT_TO_EQUITY", D$3)</f>
        <v>0.39700000000000002</v>
      </c>
      <c r="E142" s="9" cm="1">
        <f t="array" ref="E142">_xll.SNL.Clients.Office.Excel.Functions.SPG($A142, "SP_DEBT_TO_EQUITY", E$3)</f>
        <v>0.36899999999999999</v>
      </c>
      <c r="F142" s="9" cm="1">
        <f t="array" ref="F142">_xll.SNL.Clients.Office.Excel.Functions.SPG($A142, "SP_DEBT_TO_EQUITY", F$3)</f>
        <v>0.33400000000000002</v>
      </c>
      <c r="G142" s="9" cm="1">
        <f t="array" ref="G142">_xll.SNL.Clients.Office.Excel.Functions.SPG($A142, "SP_DEBT_TO_EQUITY", G$3)</f>
        <v>0.35499999999999998</v>
      </c>
      <c r="H142" s="9" cm="1">
        <f t="array" ref="H142">_xll.SNL.Clients.Office.Excel.Functions.SPG($A142, "SP_DEBT_TO_EQUITY", H$3)</f>
        <v>0.40500000000000003</v>
      </c>
      <c r="I142" s="9" cm="1">
        <f t="array" ref="I142">_xll.SNL.Clients.Office.Excel.Functions.SPG($A142, "SP_DEBT_TO_EQUITY", I$3)</f>
        <v>0.41799999999999998</v>
      </c>
      <c r="J142" s="9" cm="1">
        <f t="array" ref="J142">_xll.SNL.Clients.Office.Excel.Functions.SPG($A142, "SP_DEBT_TO_EQUITY", J$3)</f>
        <v>0.42699999999999999</v>
      </c>
    </row>
    <row r="143" spans="1:10" x14ac:dyDescent="0.3">
      <c r="A143" s="11" t="s">
        <v>1169</v>
      </c>
      <c r="B143" s="9" t="str" cm="1">
        <f t="array" ref="B143">_xll.SNL.Clients.Office.Excel.Functions.SPG($A143, "SP_DEBT_TO_EQUITY", B$3)</f>
        <v>NA</v>
      </c>
      <c r="C143" s="9" cm="1">
        <f t="array" ref="C143">_xll.SNL.Clients.Office.Excel.Functions.SPG($A143, "SP_DEBT_TO_EQUITY", C$3)</f>
        <v>9.8000000000000004E-2</v>
      </c>
      <c r="D143" s="9" cm="1">
        <f t="array" ref="D143">_xll.SNL.Clients.Office.Excel.Functions.SPG($A143, "SP_DEBT_TO_EQUITY", D$3)</f>
        <v>0.112</v>
      </c>
      <c r="E143" s="9" cm="1">
        <f t="array" ref="E143">_xll.SNL.Clients.Office.Excel.Functions.SPG($A143, "SP_DEBT_TO_EQUITY", E$3)</f>
        <v>0.115</v>
      </c>
      <c r="F143" s="9" cm="1">
        <f t="array" ref="F143">_xll.SNL.Clients.Office.Excel.Functions.SPG($A143, "SP_DEBT_TO_EQUITY", F$3)</f>
        <v>0.127</v>
      </c>
      <c r="G143" s="9" cm="1">
        <f t="array" ref="G143">_xll.SNL.Clients.Office.Excel.Functions.SPG($A143, "SP_DEBT_TO_EQUITY", G$3)</f>
        <v>0.13900000000000001</v>
      </c>
      <c r="H143" s="9" cm="1">
        <f t="array" ref="H143">_xll.SNL.Clients.Office.Excel.Functions.SPG($A143, "SP_DEBT_TO_EQUITY", H$3)</f>
        <v>0.155</v>
      </c>
      <c r="I143" s="9" cm="1">
        <f t="array" ref="I143">_xll.SNL.Clients.Office.Excel.Functions.SPG($A143, "SP_DEBT_TO_EQUITY", I$3)</f>
        <v>0.155</v>
      </c>
      <c r="J143" s="9" cm="1">
        <f t="array" ref="J143">_xll.SNL.Clients.Office.Excel.Functions.SPG($A143, "SP_DEBT_TO_EQUITY", J$3)</f>
        <v>0.16700000000000001</v>
      </c>
    </row>
    <row r="144" spans="1:10" x14ac:dyDescent="0.3">
      <c r="A144" s="11" t="s">
        <v>1170</v>
      </c>
      <c r="B144" s="9" t="str" cm="1">
        <f t="array" ref="B144">_xll.SNL.Clients.Office.Excel.Functions.SPG($A144, "SP_DEBT_TO_EQUITY", B$3)</f>
        <v>NA</v>
      </c>
      <c r="C144" s="9" cm="1">
        <f t="array" ref="C144">_xll.SNL.Clients.Office.Excel.Functions.SPG($A144, "SP_DEBT_TO_EQUITY", C$3)</f>
        <v>2.5659999999999998</v>
      </c>
      <c r="D144" s="9" cm="1">
        <f t="array" ref="D144">_xll.SNL.Clients.Office.Excel.Functions.SPG($A144, "SP_DEBT_TO_EQUITY", D$3)</f>
        <v>2.84</v>
      </c>
      <c r="E144" s="9" cm="1">
        <f t="array" ref="E144">_xll.SNL.Clients.Office.Excel.Functions.SPG($A144, "SP_DEBT_TO_EQUITY", E$3)</f>
        <v>2.7320000000000002</v>
      </c>
      <c r="F144" s="9" cm="1">
        <f t="array" ref="F144">_xll.SNL.Clients.Office.Excel.Functions.SPG($A144, "SP_DEBT_TO_EQUITY", F$3)</f>
        <v>2.8260000000000001</v>
      </c>
      <c r="G144" s="9" cm="1">
        <f t="array" ref="G144">_xll.SNL.Clients.Office.Excel.Functions.SPG($A144, "SP_DEBT_TO_EQUITY", G$3)</f>
        <v>2.589</v>
      </c>
      <c r="H144" s="9" cm="1">
        <f t="array" ref="H144">_xll.SNL.Clients.Office.Excel.Functions.SPG($A144, "SP_DEBT_TO_EQUITY", H$3)</f>
        <v>2.6720000000000002</v>
      </c>
      <c r="I144" s="9" cm="1">
        <f t="array" ref="I144">_xll.SNL.Clients.Office.Excel.Functions.SPG($A144, "SP_DEBT_TO_EQUITY", I$3)</f>
        <v>2.4049999999999998</v>
      </c>
      <c r="J144" s="9" cm="1">
        <f t="array" ref="J144">_xll.SNL.Clients.Office.Excel.Functions.SPG($A144, "SP_DEBT_TO_EQUITY", J$3)</f>
        <v>2.54</v>
      </c>
    </row>
    <row r="145" spans="1:10" x14ac:dyDescent="0.3">
      <c r="A145" s="11" t="s">
        <v>1171</v>
      </c>
      <c r="B145" s="9" cm="1">
        <f t="array" ref="B145">_xll.SNL.Clients.Office.Excel.Functions.SPG($A145, "SP_DEBT_TO_EQUITY", B$3)</f>
        <v>0.81299999999999994</v>
      </c>
      <c r="C145" s="9" cm="1">
        <f t="array" ref="C145">_xll.SNL.Clients.Office.Excel.Functions.SPG($A145, "SP_DEBT_TO_EQUITY", C$3)</f>
        <v>0.7</v>
      </c>
      <c r="D145" s="9" cm="1">
        <f t="array" ref="D145">_xll.SNL.Clients.Office.Excel.Functions.SPG($A145, "SP_DEBT_TO_EQUITY", D$3)</f>
        <v>0.77100000000000002</v>
      </c>
      <c r="E145" s="9" cm="1">
        <f t="array" ref="E145">_xll.SNL.Clients.Office.Excel.Functions.SPG($A145, "SP_DEBT_TO_EQUITY", E$3)</f>
        <v>0.67300000000000004</v>
      </c>
      <c r="F145" s="9" cm="1">
        <f t="array" ref="F145">_xll.SNL.Clients.Office.Excel.Functions.SPG($A145, "SP_DEBT_TO_EQUITY", F$3)</f>
        <v>0.497</v>
      </c>
      <c r="G145" s="9" cm="1">
        <f t="array" ref="G145">_xll.SNL.Clients.Office.Excel.Functions.SPG($A145, "SP_DEBT_TO_EQUITY", G$3)</f>
        <v>0.47099999999999997</v>
      </c>
      <c r="H145" s="9" cm="1">
        <f t="array" ref="H145">_xll.SNL.Clients.Office.Excel.Functions.SPG($A145, "SP_DEBT_TO_EQUITY", H$3)</f>
        <v>0.54800000000000004</v>
      </c>
      <c r="I145" s="9" cm="1">
        <f t="array" ref="I145">_xll.SNL.Clients.Office.Excel.Functions.SPG($A145, "SP_DEBT_TO_EQUITY", I$3)</f>
        <v>0.38300000000000001</v>
      </c>
      <c r="J145" s="9" cm="1">
        <f t="array" ref="J145">_xll.SNL.Clients.Office.Excel.Functions.SPG($A145, "SP_DEBT_TO_EQUITY", J$3)</f>
        <v>0.35599999999999998</v>
      </c>
    </row>
    <row r="146" spans="1:10" x14ac:dyDescent="0.3">
      <c r="A146" s="11" t="s">
        <v>1172</v>
      </c>
      <c r="B146" s="9" cm="1">
        <f t="array" ref="B146">_xll.SNL.Clients.Office.Excel.Functions.SPG($A146, "SP_DEBT_TO_EQUITY", B$3)</f>
        <v>2.04</v>
      </c>
      <c r="C146" s="9" cm="1">
        <f t="array" ref="C146">_xll.SNL.Clients.Office.Excel.Functions.SPG($A146, "SP_DEBT_TO_EQUITY", C$3)</f>
        <v>2.0640000000000001</v>
      </c>
      <c r="D146" s="9" cm="1">
        <f t="array" ref="D146">_xll.SNL.Clients.Office.Excel.Functions.SPG($A146, "SP_DEBT_TO_EQUITY", D$3)</f>
        <v>2.0379999999999998</v>
      </c>
      <c r="E146" s="9" cm="1">
        <f t="array" ref="E146">_xll.SNL.Clients.Office.Excel.Functions.SPG($A146, "SP_DEBT_TO_EQUITY", E$3)</f>
        <v>2.1659999999999999</v>
      </c>
      <c r="F146" s="9" cm="1">
        <f t="array" ref="F146">_xll.SNL.Clients.Office.Excel.Functions.SPG($A146, "SP_DEBT_TO_EQUITY", F$3)</f>
        <v>2.1829999999999998</v>
      </c>
      <c r="G146" s="9" cm="1">
        <f t="array" ref="G146">_xll.SNL.Clients.Office.Excel.Functions.SPG($A146, "SP_DEBT_TO_EQUITY", G$3)</f>
        <v>2.169</v>
      </c>
      <c r="H146" s="9" cm="1">
        <f t="array" ref="H146">_xll.SNL.Clients.Office.Excel.Functions.SPG($A146, "SP_DEBT_TO_EQUITY", H$3)</f>
        <v>2.3530000000000002</v>
      </c>
      <c r="I146" s="9" cm="1">
        <f t="array" ref="I146">_xll.SNL.Clients.Office.Excel.Functions.SPG($A146, "SP_DEBT_TO_EQUITY", I$3)</f>
        <v>1.252</v>
      </c>
      <c r="J146" s="9" cm="1">
        <f t="array" ref="J146">_xll.SNL.Clients.Office.Excel.Functions.SPG($A146, "SP_DEBT_TO_EQUITY", J$3)</f>
        <v>1.373</v>
      </c>
    </row>
    <row r="147" spans="1:10" x14ac:dyDescent="0.3">
      <c r="A147" s="11" t="s">
        <v>1173</v>
      </c>
      <c r="B147" s="9" t="str" cm="1">
        <f t="array" ref="B147">_xll.SNL.Clients.Office.Excel.Functions.SPG($A147, "SP_DEBT_TO_EQUITY", B$3)</f>
        <v>NA</v>
      </c>
      <c r="C147" s="9" cm="1">
        <f t="array" ref="C147">_xll.SNL.Clients.Office.Excel.Functions.SPG($A147, "SP_DEBT_TO_EQUITY", C$3)</f>
        <v>6.5000000000000002E-2</v>
      </c>
      <c r="D147" s="9" cm="1">
        <f t="array" ref="D147">_xll.SNL.Clients.Office.Excel.Functions.SPG($A147, "SP_DEBT_TO_EQUITY", D$3)</f>
        <v>0.06</v>
      </c>
      <c r="E147" s="9" cm="1">
        <f t="array" ref="E147">_xll.SNL.Clients.Office.Excel.Functions.SPG($A147, "SP_DEBT_TO_EQUITY", E$3)</f>
        <v>0.26800000000000002</v>
      </c>
      <c r="F147" s="9" cm="1">
        <f t="array" ref="F147">_xll.SNL.Clients.Office.Excel.Functions.SPG($A147, "SP_DEBT_TO_EQUITY", F$3)</f>
        <v>0.33900000000000002</v>
      </c>
      <c r="G147" s="9" cm="1">
        <f t="array" ref="G147">_xll.SNL.Clients.Office.Excel.Functions.SPG($A147, "SP_DEBT_TO_EQUITY", G$3)</f>
        <v>0.32500000000000001</v>
      </c>
      <c r="H147" s="9" cm="1">
        <f t="array" ref="H147">_xll.SNL.Clients.Office.Excel.Functions.SPG($A147, "SP_DEBT_TO_EQUITY", H$3)</f>
        <v>0.36199999999999999</v>
      </c>
      <c r="I147" s="9" cm="1">
        <f t="array" ref="I147">_xll.SNL.Clients.Office.Excel.Functions.SPG($A147, "SP_DEBT_TO_EQUITY", I$3)</f>
        <v>0.47299999999999998</v>
      </c>
      <c r="J147" s="9" cm="1">
        <f t="array" ref="J147">_xll.SNL.Clients.Office.Excel.Functions.SPG($A147, "SP_DEBT_TO_EQUITY", J$3)</f>
        <v>0.58699999999999997</v>
      </c>
    </row>
    <row r="148" spans="1:10" x14ac:dyDescent="0.3">
      <c r="A148" s="11" t="s">
        <v>1174</v>
      </c>
      <c r="B148" s="9" cm="1">
        <f t="array" ref="B148">_xll.SNL.Clients.Office.Excel.Functions.SPG($A148, "SP_DEBT_TO_EQUITY", B$3)</f>
        <v>0.20899999999999999</v>
      </c>
      <c r="C148" s="9" cm="1">
        <f t="array" ref="C148">_xll.SNL.Clients.Office.Excel.Functions.SPG($A148, "SP_DEBT_TO_EQUITY", C$3)</f>
        <v>0.221</v>
      </c>
      <c r="D148" s="9" cm="1">
        <f t="array" ref="D148">_xll.SNL.Clients.Office.Excel.Functions.SPG($A148, "SP_DEBT_TO_EQUITY", D$3)</f>
        <v>0.249</v>
      </c>
      <c r="E148" s="9" cm="1">
        <f t="array" ref="E148">_xll.SNL.Clients.Office.Excel.Functions.SPG($A148, "SP_DEBT_TO_EQUITY", E$3)</f>
        <v>0.17699999999999999</v>
      </c>
      <c r="F148" s="9" cm="1">
        <f t="array" ref="F148">_xll.SNL.Clients.Office.Excel.Functions.SPG($A148, "SP_DEBT_TO_EQUITY", F$3)</f>
        <v>0.184</v>
      </c>
      <c r="G148" s="9" cm="1">
        <f t="array" ref="G148">_xll.SNL.Clients.Office.Excel.Functions.SPG($A148, "SP_DEBT_TO_EQUITY", G$3)</f>
        <v>0.185</v>
      </c>
      <c r="H148" s="9" cm="1">
        <f t="array" ref="H148">_xll.SNL.Clients.Office.Excel.Functions.SPG($A148, "SP_DEBT_TO_EQUITY", H$3)</f>
        <v>0.20499999999999999</v>
      </c>
      <c r="I148" s="9" cm="1">
        <f t="array" ref="I148">_xll.SNL.Clients.Office.Excel.Functions.SPG($A148, "SP_DEBT_TO_EQUITY", I$3)</f>
        <v>0.20399999999999999</v>
      </c>
      <c r="J148" s="9" cm="1">
        <f t="array" ref="J148">_xll.SNL.Clients.Office.Excel.Functions.SPG($A148, "SP_DEBT_TO_EQUITY", J$3)</f>
        <v>0.20599999999999999</v>
      </c>
    </row>
    <row r="149" spans="1:10" x14ac:dyDescent="0.3">
      <c r="A149" s="11" t="s">
        <v>1175</v>
      </c>
      <c r="B149" s="9" cm="1">
        <f t="array" ref="B149">_xll.SNL.Clients.Office.Excel.Functions.SPG($A149, "SP_DEBT_TO_EQUITY", B$3)</f>
        <v>5.1144430781312998E-2</v>
      </c>
      <c r="C149" s="9" cm="1">
        <f t="array" ref="C149">_xll.SNL.Clients.Office.Excel.Functions.SPG($A149, "SP_DEBT_TO_EQUITY", C$3)</f>
        <v>0</v>
      </c>
      <c r="D149" s="9" cm="1">
        <f t="array" ref="D149">_xll.SNL.Clients.Office.Excel.Functions.SPG($A149, "SP_DEBT_TO_EQUITY", D$3)</f>
        <v>0</v>
      </c>
      <c r="E149" s="9" cm="1">
        <f t="array" ref="E149">_xll.SNL.Clients.Office.Excel.Functions.SPG($A149, "SP_DEBT_TO_EQUITY", E$3)</f>
        <v>0</v>
      </c>
      <c r="F149" s="9" t="str" cm="1">
        <f t="array" ref="F149">_xll.SNL.Clients.Office.Excel.Functions.SPG($A149, "SP_DEBT_TO_EQUITY", F$3)</f>
        <v>NA</v>
      </c>
      <c r="G149" s="9" cm="1">
        <f t="array" ref="G149">_xll.SNL.Clients.Office.Excel.Functions.SPG($A149, "SP_DEBT_TO_EQUITY", G$3)</f>
        <v>0.03</v>
      </c>
      <c r="H149" s="9" t="str" cm="1">
        <f t="array" ref="H149">_xll.SNL.Clients.Office.Excel.Functions.SPG($A149, "SP_DEBT_TO_EQUITY", H$3)</f>
        <v>NA</v>
      </c>
      <c r="I149" s="9" t="str" cm="1">
        <f t="array" ref="I149">_xll.SNL.Clients.Office.Excel.Functions.SPG($A149, "SP_DEBT_TO_EQUITY", I$3)</f>
        <v>NA</v>
      </c>
      <c r="J149" s="9" cm="1">
        <f t="array" ref="J149">_xll.SNL.Clients.Office.Excel.Functions.SPG($A149, "SP_DEBT_TO_EQUITY", J$3)</f>
        <v>5.6000000000000001E-2</v>
      </c>
    </row>
    <row r="150" spans="1:10" x14ac:dyDescent="0.3">
      <c r="A150" s="11" t="s">
        <v>1176</v>
      </c>
      <c r="B150" s="9" cm="1">
        <f t="array" ref="B150">_xll.SNL.Clients.Office.Excel.Functions.SPG($A150, "SP_DEBT_TO_EQUITY", B$3)</f>
        <v>1.8424221959592499</v>
      </c>
      <c r="C150" s="9" cm="1">
        <f t="array" ref="C150">_xll.SNL.Clients.Office.Excel.Functions.SPG($A150, "SP_DEBT_TO_EQUITY", C$3)</f>
        <v>1.9421214537997</v>
      </c>
      <c r="D150" s="9" cm="1">
        <f t="array" ref="D150">_xll.SNL.Clients.Office.Excel.Functions.SPG($A150, "SP_DEBT_TO_EQUITY", D$3)</f>
        <v>1.9807398708162101</v>
      </c>
      <c r="E150" s="9" cm="1">
        <f t="array" ref="E150">_xll.SNL.Clients.Office.Excel.Functions.SPG($A150, "SP_DEBT_TO_EQUITY", E$3)</f>
        <v>2.0903934126257999</v>
      </c>
      <c r="F150" s="9" cm="1">
        <f t="array" ref="F150">_xll.SNL.Clients.Office.Excel.Functions.SPG($A150, "SP_DEBT_TO_EQUITY", F$3)</f>
        <v>2.1458102620893298</v>
      </c>
      <c r="G150" s="9" cm="1">
        <f t="array" ref="G150">_xll.SNL.Clients.Office.Excel.Functions.SPG($A150, "SP_DEBT_TO_EQUITY", G$3)</f>
        <v>2.19159713945173</v>
      </c>
      <c r="H150" s="9" cm="1">
        <f t="array" ref="H150">_xll.SNL.Clients.Office.Excel.Functions.SPG($A150, "SP_DEBT_TO_EQUITY", H$3)</f>
        <v>2.2587973273942099</v>
      </c>
      <c r="I150" s="9" cm="1">
        <f t="array" ref="I150">_xll.SNL.Clients.Office.Excel.Functions.SPG($A150, "SP_DEBT_TO_EQUITY", I$3)</f>
        <v>2.21171393341554</v>
      </c>
      <c r="J150" s="9" cm="1">
        <f t="array" ref="J150">_xll.SNL.Clients.Office.Excel.Functions.SPG($A150, "SP_DEBT_TO_EQUITY", J$3)</f>
        <v>2.2757201646090501</v>
      </c>
    </row>
    <row r="151" spans="1:10" x14ac:dyDescent="0.3">
      <c r="A151" s="11" t="s">
        <v>1177</v>
      </c>
      <c r="B151" s="9" cm="1">
        <f t="array" ref="B151">_xll.SNL.Clients.Office.Excel.Functions.SPG($A151, "SP_DEBT_TO_EQUITY", B$3)</f>
        <v>0.77874404685287701</v>
      </c>
      <c r="C151" s="9" cm="1">
        <f t="array" ref="C151">_xll.SNL.Clients.Office.Excel.Functions.SPG($A151, "SP_DEBT_TO_EQUITY", C$3)</f>
        <v>0.78827484111302804</v>
      </c>
      <c r="D151" s="9" cm="1">
        <f t="array" ref="D151">_xll.SNL.Clients.Office.Excel.Functions.SPG($A151, "SP_DEBT_TO_EQUITY", D$3)</f>
        <v>0.79764043571436505</v>
      </c>
      <c r="E151" s="9" cm="1">
        <f t="array" ref="E151">_xll.SNL.Clients.Office.Excel.Functions.SPG($A151, "SP_DEBT_TO_EQUITY", E$3)</f>
        <v>0.76923002063696999</v>
      </c>
      <c r="F151" s="9" cm="1">
        <f t="array" ref="F151">_xll.SNL.Clients.Office.Excel.Functions.SPG($A151, "SP_DEBT_TO_EQUITY", F$3)</f>
        <v>0.89871407062000397</v>
      </c>
      <c r="G151" s="9" cm="1">
        <f t="array" ref="G151">_xll.SNL.Clients.Office.Excel.Functions.SPG($A151, "SP_DEBT_TO_EQUITY", G$3)</f>
        <v>0.93220861404521704</v>
      </c>
      <c r="H151" s="9" cm="1">
        <f t="array" ref="H151">_xll.SNL.Clients.Office.Excel.Functions.SPG($A151, "SP_DEBT_TO_EQUITY", H$3)</f>
        <v>1.1878769754490099</v>
      </c>
      <c r="I151" s="9" cm="1">
        <f t="array" ref="I151">_xll.SNL.Clients.Office.Excel.Functions.SPG($A151, "SP_DEBT_TO_EQUITY", I$3)</f>
        <v>1.62829488443362</v>
      </c>
      <c r="J151" s="9" cm="1">
        <f t="array" ref="J151">_xll.SNL.Clients.Office.Excel.Functions.SPG($A151, "SP_DEBT_TO_EQUITY", J$3)</f>
        <v>1.6740622932822899</v>
      </c>
    </row>
    <row r="152" spans="1:10" x14ac:dyDescent="0.3">
      <c r="A152" s="11" t="s">
        <v>1178</v>
      </c>
      <c r="B152" s="9" cm="1">
        <f t="array" ref="B152">_xll.SNL.Clients.Office.Excel.Functions.SPG($A152, "SP_DEBT_TO_EQUITY", B$3)</f>
        <v>0.36976753474099799</v>
      </c>
      <c r="C152" s="9" cm="1">
        <f t="array" ref="C152">_xll.SNL.Clients.Office.Excel.Functions.SPG($A152, "SP_DEBT_TO_EQUITY", C$3)</f>
        <v>0.37117415780701402</v>
      </c>
      <c r="D152" s="9" cm="1">
        <f t="array" ref="D152">_xll.SNL.Clients.Office.Excel.Functions.SPG($A152, "SP_DEBT_TO_EQUITY", D$3)</f>
        <v>0.422897847923703</v>
      </c>
      <c r="E152" s="9" cm="1">
        <f t="array" ref="E152">_xll.SNL.Clients.Office.Excel.Functions.SPG($A152, "SP_DEBT_TO_EQUITY", E$3)</f>
        <v>0.99093743831147796</v>
      </c>
      <c r="F152" s="9" cm="1">
        <f t="array" ref="F152">_xll.SNL.Clients.Office.Excel.Functions.SPG($A152, "SP_DEBT_TO_EQUITY", F$3)</f>
        <v>1.0991611658859799</v>
      </c>
      <c r="G152" s="9" cm="1">
        <f t="array" ref="G152">_xll.SNL.Clients.Office.Excel.Functions.SPG($A152, "SP_DEBT_TO_EQUITY", G$3)</f>
        <v>1.1384648108829201</v>
      </c>
      <c r="H152" s="9" cm="1">
        <f t="array" ref="H152">_xll.SNL.Clients.Office.Excel.Functions.SPG($A152, "SP_DEBT_TO_EQUITY", H$3)</f>
        <v>0.72499245413935898</v>
      </c>
      <c r="I152" s="9" cm="1">
        <f t="array" ref="I152">_xll.SNL.Clients.Office.Excel.Functions.SPG($A152, "SP_DEBT_TO_EQUITY", I$3)</f>
        <v>0.98562632440726805</v>
      </c>
      <c r="J152" s="9" cm="1">
        <f t="array" ref="J152">_xll.SNL.Clients.Office.Excel.Functions.SPG($A152, "SP_DEBT_TO_EQUITY", J$3)</f>
        <v>0.96486778113439298</v>
      </c>
    </row>
    <row r="153" spans="1:10" x14ac:dyDescent="0.3">
      <c r="A153" s="11" t="s">
        <v>1179</v>
      </c>
      <c r="B153" s="9" cm="1">
        <f t="array" ref="B153">_xll.SNL.Clients.Office.Excel.Functions.SPG($A153, "SP_DEBT_TO_EQUITY", B$3)</f>
        <v>2.577</v>
      </c>
      <c r="C153" s="9" cm="1">
        <f t="array" ref="C153">_xll.SNL.Clients.Office.Excel.Functions.SPG($A153, "SP_DEBT_TO_EQUITY", C$3)</f>
        <v>2.2410000000000001</v>
      </c>
      <c r="D153" s="9" cm="1">
        <f t="array" ref="D153">_xll.SNL.Clients.Office.Excel.Functions.SPG($A153, "SP_DEBT_TO_EQUITY", D$3)</f>
        <v>1.909</v>
      </c>
      <c r="E153" s="9" cm="1">
        <f t="array" ref="E153">_xll.SNL.Clients.Office.Excel.Functions.SPG($A153, "SP_DEBT_TO_EQUITY", E$3)</f>
        <v>1.573</v>
      </c>
      <c r="F153" s="9" cm="1">
        <f t="array" ref="F153">_xll.SNL.Clients.Office.Excel.Functions.SPG($A153, "SP_DEBT_TO_EQUITY", F$3)</f>
        <v>1.532</v>
      </c>
      <c r="G153" s="9" cm="1">
        <f t="array" ref="G153">_xll.SNL.Clients.Office.Excel.Functions.SPG($A153, "SP_DEBT_TO_EQUITY", G$3)</f>
        <v>2.1520000000000001</v>
      </c>
      <c r="H153" s="9" cm="1">
        <f t="array" ref="H153">_xll.SNL.Clients.Office.Excel.Functions.SPG($A153, "SP_DEBT_TO_EQUITY", H$3)</f>
        <v>1.411</v>
      </c>
      <c r="I153" s="9" cm="1">
        <f t="array" ref="I153">_xll.SNL.Clients.Office.Excel.Functions.SPG($A153, "SP_DEBT_TO_EQUITY", I$3)</f>
        <v>1.667</v>
      </c>
      <c r="J153" s="9" cm="1">
        <f t="array" ref="J153">_xll.SNL.Clients.Office.Excel.Functions.SPG($A153, "SP_DEBT_TO_EQUITY", J$3)</f>
        <v>1.756</v>
      </c>
    </row>
    <row r="154" spans="1:10" x14ac:dyDescent="0.3">
      <c r="A154" s="11" t="s">
        <v>1180</v>
      </c>
      <c r="B154" s="9" cm="1">
        <f t="array" ref="B154">_xll.SNL.Clients.Office.Excel.Functions.SPG($A154, "SP_DEBT_TO_EQUITY", B$3)</f>
        <v>4.2000000000000003E-2</v>
      </c>
      <c r="C154" s="9" cm="1">
        <f t="array" ref="C154">_xll.SNL.Clients.Office.Excel.Functions.SPG($A154, "SP_DEBT_TO_EQUITY", C$3)</f>
        <v>4.2999999999999997E-2</v>
      </c>
      <c r="D154" s="9" cm="1">
        <f t="array" ref="D154">_xll.SNL.Clients.Office.Excel.Functions.SPG($A154, "SP_DEBT_TO_EQUITY", D$3)</f>
        <v>3.7999999999999999E-2</v>
      </c>
      <c r="E154" s="9" cm="1">
        <f t="array" ref="E154">_xll.SNL.Clients.Office.Excel.Functions.SPG($A154, "SP_DEBT_TO_EQUITY", E$3)</f>
        <v>3.5000000000000003E-2</v>
      </c>
      <c r="F154" s="9" cm="1">
        <f t="array" ref="F154">_xll.SNL.Clients.Office.Excel.Functions.SPG($A154, "SP_DEBT_TO_EQUITY", F$3)</f>
        <v>3.6999999999999998E-2</v>
      </c>
      <c r="G154" s="9" cm="1">
        <f t="array" ref="G154">_xll.SNL.Clients.Office.Excel.Functions.SPG($A154, "SP_DEBT_TO_EQUITY", G$3)</f>
        <v>3.5999999999999997E-2</v>
      </c>
      <c r="H154" s="9" cm="1">
        <f t="array" ref="H154">_xll.SNL.Clients.Office.Excel.Functions.SPG($A154, "SP_DEBT_TO_EQUITY", H$3)</f>
        <v>3.6999999999999998E-2</v>
      </c>
      <c r="I154" s="9" cm="1">
        <f t="array" ref="I154">_xll.SNL.Clients.Office.Excel.Functions.SPG($A154, "SP_DEBT_TO_EQUITY", I$3)</f>
        <v>3.7999999999999999E-2</v>
      </c>
      <c r="J154" s="9" cm="1">
        <f t="array" ref="J154">_xll.SNL.Clients.Office.Excel.Functions.SPG($A154, "SP_DEBT_TO_EQUITY", J$3)</f>
        <v>4.1000000000000002E-2</v>
      </c>
    </row>
    <row r="155" spans="1:10" x14ac:dyDescent="0.3">
      <c r="A155" s="11" t="s">
        <v>1181</v>
      </c>
      <c r="B155" s="9" cm="1">
        <f t="array" ref="B155">_xll.SNL.Clients.Office.Excel.Functions.SPG($A155, "SP_DEBT_TO_EQUITY", B$3)</f>
        <v>1.8839999999999999</v>
      </c>
      <c r="C155" s="9" cm="1">
        <f t="array" ref="C155">_xll.SNL.Clients.Office.Excel.Functions.SPG($A155, "SP_DEBT_TO_EQUITY", C$3)</f>
        <v>1.841</v>
      </c>
      <c r="D155" s="9" cm="1">
        <f t="array" ref="D155">_xll.SNL.Clients.Office.Excel.Functions.SPG($A155, "SP_DEBT_TO_EQUITY", D$3)</f>
        <v>1.708</v>
      </c>
      <c r="E155" s="9" cm="1">
        <f t="array" ref="E155">_xll.SNL.Clients.Office.Excel.Functions.SPG($A155, "SP_DEBT_TO_EQUITY", E$3)</f>
        <v>1.67</v>
      </c>
      <c r="F155" s="9" cm="1">
        <f t="array" ref="F155">_xll.SNL.Clients.Office.Excel.Functions.SPG($A155, "SP_DEBT_TO_EQUITY", F$3)</f>
        <v>1.6319999999999999</v>
      </c>
      <c r="G155" s="9" cm="1">
        <f t="array" ref="G155">_xll.SNL.Clients.Office.Excel.Functions.SPG($A155, "SP_DEBT_TO_EQUITY", G$3)</f>
        <v>1.6419999999999999</v>
      </c>
      <c r="H155" s="9" cm="1">
        <f t="array" ref="H155">_xll.SNL.Clients.Office.Excel.Functions.SPG($A155, "SP_DEBT_TO_EQUITY", H$3)</f>
        <v>1.5920000000000001</v>
      </c>
      <c r="I155" s="9" cm="1">
        <f t="array" ref="I155">_xll.SNL.Clients.Office.Excel.Functions.SPG($A155, "SP_DEBT_TO_EQUITY", I$3)</f>
        <v>1.571</v>
      </c>
      <c r="J155" s="9" cm="1">
        <f t="array" ref="J155">_xll.SNL.Clients.Office.Excel.Functions.SPG($A155, "SP_DEBT_TO_EQUITY", J$3)</f>
        <v>1.6080000000000001</v>
      </c>
    </row>
    <row r="156" spans="1:10" x14ac:dyDescent="0.3">
      <c r="A156" s="11" t="s">
        <v>1182</v>
      </c>
      <c r="B156" s="9" t="str" cm="1">
        <f t="array" ref="B156">_xll.SNL.Clients.Office.Excel.Functions.SPG($A156, "SP_DEBT_TO_EQUITY", B$3)</f>
        <v>NA</v>
      </c>
      <c r="C156" s="9" cm="1">
        <f t="array" ref="C156">_xll.SNL.Clients.Office.Excel.Functions.SPG($A156, "SP_DEBT_TO_EQUITY", C$3)</f>
        <v>23.34</v>
      </c>
      <c r="D156" s="9" cm="1">
        <f t="array" ref="D156">_xll.SNL.Clients.Office.Excel.Functions.SPG($A156, "SP_DEBT_TO_EQUITY", D$3)</f>
        <v>14.446999999999999</v>
      </c>
      <c r="E156" s="9" cm="1">
        <f t="array" ref="E156">_xll.SNL.Clients.Office.Excel.Functions.SPG($A156, "SP_DEBT_TO_EQUITY", E$3)</f>
        <v>10.842000000000001</v>
      </c>
      <c r="F156" s="9" cm="1">
        <f t="array" ref="F156">_xll.SNL.Clients.Office.Excel.Functions.SPG($A156, "SP_DEBT_TO_EQUITY", F$3)</f>
        <v>10.236000000000001</v>
      </c>
      <c r="G156" s="9" cm="1">
        <f t="array" ref="G156">_xll.SNL.Clients.Office.Excel.Functions.SPG($A156, "SP_DEBT_TO_EQUITY", G$3)</f>
        <v>11.603</v>
      </c>
      <c r="H156" s="9" cm="1">
        <f t="array" ref="H156">_xll.SNL.Clients.Office.Excel.Functions.SPG($A156, "SP_DEBT_TO_EQUITY", H$3)</f>
        <v>14.313000000000001</v>
      </c>
      <c r="I156" s="9" cm="1">
        <f t="array" ref="I156">_xll.SNL.Clients.Office.Excel.Functions.SPG($A156, "SP_DEBT_TO_EQUITY", I$3)</f>
        <v>9.3629999999999995</v>
      </c>
      <c r="J156" s="9" cm="1">
        <f t="array" ref="J156">_xll.SNL.Clients.Office.Excel.Functions.SPG($A156, "SP_DEBT_TO_EQUITY", J$3)</f>
        <v>7.9880000000000004</v>
      </c>
    </row>
    <row r="157" spans="1:10" x14ac:dyDescent="0.3">
      <c r="A157" s="11" t="s">
        <v>1183</v>
      </c>
      <c r="B157" s="9" cm="1">
        <f t="array" ref="B157">_xll.SNL.Clients.Office.Excel.Functions.SPG($A157, "SP_DEBT_TO_EQUITY", B$3)</f>
        <v>2.4729999999999999</v>
      </c>
      <c r="C157" s="9" cm="1">
        <f t="array" ref="C157">_xll.SNL.Clients.Office.Excel.Functions.SPG($A157, "SP_DEBT_TO_EQUITY", C$3)</f>
        <v>2.5640000000000001</v>
      </c>
      <c r="D157" s="9" cm="1">
        <f t="array" ref="D157">_xll.SNL.Clients.Office.Excel.Functions.SPG($A157, "SP_DEBT_TO_EQUITY", D$3)</f>
        <v>2.6120000000000001</v>
      </c>
      <c r="E157" s="9" cm="1">
        <f t="array" ref="E157">_xll.SNL.Clients.Office.Excel.Functions.SPG($A157, "SP_DEBT_TO_EQUITY", E$3)</f>
        <v>2.6160000000000001</v>
      </c>
      <c r="F157" s="9" cm="1">
        <f t="array" ref="F157">_xll.SNL.Clients.Office.Excel.Functions.SPG($A157, "SP_DEBT_TO_EQUITY", F$3)</f>
        <v>2.677</v>
      </c>
      <c r="G157" s="9" cm="1">
        <f t="array" ref="G157">_xll.SNL.Clients.Office.Excel.Functions.SPG($A157, "SP_DEBT_TO_EQUITY", G$3)</f>
        <v>2.8029999999999999</v>
      </c>
      <c r="H157" s="9" cm="1">
        <f t="array" ref="H157">_xll.SNL.Clients.Office.Excel.Functions.SPG($A157, "SP_DEBT_TO_EQUITY", H$3)</f>
        <v>2.8460000000000001</v>
      </c>
      <c r="I157" s="9" cm="1">
        <f t="array" ref="I157">_xll.SNL.Clients.Office.Excel.Functions.SPG($A157, "SP_DEBT_TO_EQUITY", I$3)</f>
        <v>2.8279999999999998</v>
      </c>
      <c r="J157" s="9" cm="1">
        <f t="array" ref="J157">_xll.SNL.Clients.Office.Excel.Functions.SPG($A157, "SP_DEBT_TO_EQUITY", J$3)</f>
        <v>2.9550000000000001</v>
      </c>
    </row>
    <row r="158" spans="1:10" x14ac:dyDescent="0.3">
      <c r="A158" s="11" t="s">
        <v>1184</v>
      </c>
      <c r="B158" s="9" cm="1">
        <f t="array" ref="B158">_xll.SNL.Clients.Office.Excel.Functions.SPG($A158, "SP_DEBT_TO_EQUITY", B$3)</f>
        <v>0.74896800563275701</v>
      </c>
      <c r="C158" s="9" cm="1">
        <f t="array" ref="C158">_xll.SNL.Clients.Office.Excel.Functions.SPG($A158, "SP_DEBT_TO_EQUITY", C$3)</f>
        <v>0.73832345590681803</v>
      </c>
      <c r="D158" s="9" cm="1">
        <f t="array" ref="D158">_xll.SNL.Clients.Office.Excel.Functions.SPG($A158, "SP_DEBT_TO_EQUITY", D$3)</f>
        <v>0.73081493330631098</v>
      </c>
      <c r="E158" s="9" cm="1">
        <f t="array" ref="E158">_xll.SNL.Clients.Office.Excel.Functions.SPG($A158, "SP_DEBT_TO_EQUITY", E$3)</f>
        <v>0.78000790766946904</v>
      </c>
      <c r="F158" s="9" cm="1">
        <f t="array" ref="F158">_xll.SNL.Clients.Office.Excel.Functions.SPG($A158, "SP_DEBT_TO_EQUITY", F$3)</f>
        <v>0.78092481273215197</v>
      </c>
      <c r="G158" s="9" cm="1">
        <f t="array" ref="G158">_xll.SNL.Clients.Office.Excel.Functions.SPG($A158, "SP_DEBT_TO_EQUITY", G$3)</f>
        <v>0.78222213327851198</v>
      </c>
      <c r="H158" s="9" cm="1">
        <f t="array" ref="H158">_xll.SNL.Clients.Office.Excel.Functions.SPG($A158, "SP_DEBT_TO_EQUITY", H$3)</f>
        <v>0.78219058656887597</v>
      </c>
      <c r="I158" s="9" cm="1">
        <f t="array" ref="I158">_xll.SNL.Clients.Office.Excel.Functions.SPG($A158, "SP_DEBT_TO_EQUITY", I$3)</f>
        <v>0.79301582705390095</v>
      </c>
      <c r="J158" s="9" cm="1">
        <f t="array" ref="J158">_xll.SNL.Clients.Office.Excel.Functions.SPG($A158, "SP_DEBT_TO_EQUITY", J$3)</f>
        <v>0.81178268547138999</v>
      </c>
    </row>
    <row r="159" spans="1:10" x14ac:dyDescent="0.3">
      <c r="A159" s="11" t="s">
        <v>1185</v>
      </c>
      <c r="B159" s="9" cm="1">
        <f t="array" ref="B159">_xll.SNL.Clients.Office.Excel.Functions.SPG($A159, "SP_DEBT_TO_EQUITY", B$3)</f>
        <v>0.13700000000000001</v>
      </c>
      <c r="C159" s="9" cm="1">
        <f t="array" ref="C159">_xll.SNL.Clients.Office.Excel.Functions.SPG($A159, "SP_DEBT_TO_EQUITY", C$3)</f>
        <v>0.184</v>
      </c>
      <c r="D159" s="9" cm="1">
        <f t="array" ref="D159">_xll.SNL.Clients.Office.Excel.Functions.SPG($A159, "SP_DEBT_TO_EQUITY", D$3)</f>
        <v>0.23599999999999999</v>
      </c>
      <c r="E159" s="9" cm="1">
        <f t="array" ref="E159">_xll.SNL.Clients.Office.Excel.Functions.SPG($A159, "SP_DEBT_TO_EQUITY", E$3)</f>
        <v>0.29599999999999999</v>
      </c>
      <c r="F159" s="9" cm="1">
        <f t="array" ref="F159">_xll.SNL.Clients.Office.Excel.Functions.SPG($A159, "SP_DEBT_TO_EQUITY", F$3)</f>
        <v>0.34100000000000003</v>
      </c>
      <c r="G159" s="9" cm="1">
        <f t="array" ref="G159">_xll.SNL.Clients.Office.Excel.Functions.SPG($A159, "SP_DEBT_TO_EQUITY", G$3)</f>
        <v>0.39</v>
      </c>
      <c r="H159" s="9" cm="1">
        <f t="array" ref="H159">_xll.SNL.Clients.Office.Excel.Functions.SPG($A159, "SP_DEBT_TO_EQUITY", H$3)</f>
        <v>0.40899999999999997</v>
      </c>
      <c r="I159" s="9" cm="1">
        <f t="array" ref="I159">_xll.SNL.Clients.Office.Excel.Functions.SPG($A159, "SP_DEBT_TO_EQUITY", I$3)</f>
        <v>0.42899999999999999</v>
      </c>
      <c r="J159" s="9" cm="1">
        <f t="array" ref="J159">_xll.SNL.Clients.Office.Excel.Functions.SPG($A159, "SP_DEBT_TO_EQUITY", J$3)</f>
        <v>0.47799999999999998</v>
      </c>
    </row>
    <row r="160" spans="1:10" x14ac:dyDescent="0.3">
      <c r="A160" s="11" t="s">
        <v>1186</v>
      </c>
      <c r="B160" s="9" cm="1">
        <f t="array" ref="B160">_xll.SNL.Clients.Office.Excel.Functions.SPG($A160, "SP_DEBT_TO_EQUITY", B$3)</f>
        <v>-8.2680000000000007</v>
      </c>
      <c r="C160" s="9" cm="1">
        <f t="array" ref="C160">_xll.SNL.Clients.Office.Excel.Functions.SPG($A160, "SP_DEBT_TO_EQUITY", C$3)</f>
        <v>-8.3580000000000005</v>
      </c>
      <c r="D160" s="9" cm="1">
        <f t="array" ref="D160">_xll.SNL.Clients.Office.Excel.Functions.SPG($A160, "SP_DEBT_TO_EQUITY", D$3)</f>
        <v>-7.6769999999999996</v>
      </c>
      <c r="E160" s="9" cm="1">
        <f t="array" ref="E160">_xll.SNL.Clients.Office.Excel.Functions.SPG($A160, "SP_DEBT_TO_EQUITY", E$3)</f>
        <v>-6.4569999999999999</v>
      </c>
      <c r="F160" s="9" cm="1">
        <f t="array" ref="F160">_xll.SNL.Clients.Office.Excel.Functions.SPG($A160, "SP_DEBT_TO_EQUITY", F$3)</f>
        <v>-5.7889999999999997</v>
      </c>
      <c r="G160" s="9" cm="1">
        <f t="array" ref="G160">_xll.SNL.Clients.Office.Excel.Functions.SPG($A160, "SP_DEBT_TO_EQUITY", G$3)</f>
        <v>-5.2919999999999998</v>
      </c>
      <c r="H160" s="9" cm="1">
        <f t="array" ref="H160">_xll.SNL.Clients.Office.Excel.Functions.SPG($A160, "SP_DEBT_TO_EQUITY", H$3)</f>
        <v>-4.625</v>
      </c>
      <c r="I160" s="9" cm="1">
        <f t="array" ref="I160">_xll.SNL.Clients.Office.Excel.Functions.SPG($A160, "SP_DEBT_TO_EQUITY", I$3)</f>
        <v>-6.2</v>
      </c>
      <c r="J160" s="9" cm="1">
        <f t="array" ref="J160">_xll.SNL.Clients.Office.Excel.Functions.SPG($A160, "SP_DEBT_TO_EQUITY", J$3)</f>
        <v>-8.2829999999999995</v>
      </c>
    </row>
    <row r="161" spans="1:10" x14ac:dyDescent="0.3">
      <c r="A161" s="11" t="s">
        <v>1187</v>
      </c>
      <c r="B161" s="9" cm="1">
        <f t="array" ref="B161">_xll.SNL.Clients.Office.Excel.Functions.SPG($A161, "SP_DEBT_TO_EQUITY", B$3)</f>
        <v>0.58696485089018302</v>
      </c>
      <c r="C161" s="9" cm="1">
        <f t="array" ref="C161">_xll.SNL.Clients.Office.Excel.Functions.SPG($A161, "SP_DEBT_TO_EQUITY", C$3)</f>
        <v>0.70125748558735801</v>
      </c>
      <c r="D161" s="9" cm="1">
        <f t="array" ref="D161">_xll.SNL.Clients.Office.Excel.Functions.SPG($A161, "SP_DEBT_TO_EQUITY", D$3)</f>
        <v>0.65799740333515599</v>
      </c>
      <c r="E161" s="9" cm="1">
        <f t="array" ref="E161">_xll.SNL.Clients.Office.Excel.Functions.SPG($A161, "SP_DEBT_TO_EQUITY", E$3)</f>
        <v>0.75991287354189496</v>
      </c>
      <c r="F161" s="9" cm="1">
        <f t="array" ref="F161">_xll.SNL.Clients.Office.Excel.Functions.SPG($A161, "SP_DEBT_TO_EQUITY", F$3)</f>
        <v>0.82937312556127296</v>
      </c>
      <c r="G161" s="9" cm="1">
        <f t="array" ref="G161">_xll.SNL.Clients.Office.Excel.Functions.SPG($A161, "SP_DEBT_TO_EQUITY", G$3)</f>
        <v>1.2792513608840099</v>
      </c>
      <c r="H161" s="9" cm="1">
        <f t="array" ref="H161">_xll.SNL.Clients.Office.Excel.Functions.SPG($A161, "SP_DEBT_TO_EQUITY", H$3)</f>
        <v>1.1470966766970201</v>
      </c>
      <c r="I161" s="9" cm="1">
        <f t="array" ref="I161">_xll.SNL.Clients.Office.Excel.Functions.SPG($A161, "SP_DEBT_TO_EQUITY", I$3)</f>
        <v>1.4185303487808301</v>
      </c>
      <c r="J161" s="9" cm="1">
        <f t="array" ref="J161">_xll.SNL.Clients.Office.Excel.Functions.SPG($A161, "SP_DEBT_TO_EQUITY", J$3)</f>
        <v>1.47750813639084</v>
      </c>
    </row>
    <row r="162" spans="1:10" x14ac:dyDescent="0.3">
      <c r="A162" s="11" t="s">
        <v>1188</v>
      </c>
      <c r="B162" s="9" cm="1">
        <f t="array" ref="B162">_xll.SNL.Clients.Office.Excel.Functions.SPG($A162, "SP_DEBT_TO_EQUITY", B$3)</f>
        <v>4.8000000000000001E-2</v>
      </c>
      <c r="C162" s="9" cm="1">
        <f t="array" ref="C162">_xll.SNL.Clients.Office.Excel.Functions.SPG($A162, "SP_DEBT_TO_EQUITY", C$3)</f>
        <v>4.9000000000000002E-2</v>
      </c>
      <c r="D162" s="9" cm="1">
        <f t="array" ref="D162">_xll.SNL.Clients.Office.Excel.Functions.SPG($A162, "SP_DEBT_TO_EQUITY", D$3)</f>
        <v>4.8000000000000001E-2</v>
      </c>
      <c r="E162" s="9" cm="1">
        <f t="array" ref="E162">_xll.SNL.Clients.Office.Excel.Functions.SPG($A162, "SP_DEBT_TO_EQUITY", E$3)</f>
        <v>4.2999999999999997E-2</v>
      </c>
      <c r="F162" s="9" cm="1">
        <f t="array" ref="F162">_xll.SNL.Clients.Office.Excel.Functions.SPG($A162, "SP_DEBT_TO_EQUITY", F$3)</f>
        <v>5.8000000000000003E-2</v>
      </c>
      <c r="G162" s="9" cm="1">
        <f t="array" ref="G162">_xll.SNL.Clients.Office.Excel.Functions.SPG($A162, "SP_DEBT_TO_EQUITY", G$3)</f>
        <v>5.3999999999999999E-2</v>
      </c>
      <c r="H162" s="9" cm="1">
        <f t="array" ref="H162">_xll.SNL.Clients.Office.Excel.Functions.SPG($A162, "SP_DEBT_TO_EQUITY", H$3)</f>
        <v>5.0999999999999997E-2</v>
      </c>
      <c r="I162" s="9" cm="1">
        <f t="array" ref="I162">_xll.SNL.Clients.Office.Excel.Functions.SPG($A162, "SP_DEBT_TO_EQUITY", I$3)</f>
        <v>7.3999999999999996E-2</v>
      </c>
      <c r="J162" s="9" cm="1">
        <f t="array" ref="J162">_xll.SNL.Clients.Office.Excel.Functions.SPG($A162, "SP_DEBT_TO_EQUITY", J$3)</f>
        <v>0.1</v>
      </c>
    </row>
    <row r="163" spans="1:10" x14ac:dyDescent="0.3">
      <c r="A163" s="11" t="s">
        <v>1189</v>
      </c>
      <c r="B163" s="9" cm="1">
        <f t="array" ref="B163">_xll.SNL.Clients.Office.Excel.Functions.SPG($A163, "SP_DEBT_TO_EQUITY", B$3)</f>
        <v>4.5999999999999999E-2</v>
      </c>
      <c r="C163" s="9" cm="1">
        <f t="array" ref="C163">_xll.SNL.Clients.Office.Excel.Functions.SPG($A163, "SP_DEBT_TO_EQUITY", C$3)</f>
        <v>5.8999999999999997E-2</v>
      </c>
      <c r="D163" s="9" cm="1">
        <f t="array" ref="D163">_xll.SNL.Clients.Office.Excel.Functions.SPG($A163, "SP_DEBT_TO_EQUITY", D$3)</f>
        <v>5.8000000000000003E-2</v>
      </c>
      <c r="E163" s="9" cm="1">
        <f t="array" ref="E163">_xll.SNL.Clients.Office.Excel.Functions.SPG($A163, "SP_DEBT_TO_EQUITY", E$3)</f>
        <v>5.8000000000000003E-2</v>
      </c>
      <c r="F163" s="9" cm="1">
        <f t="array" ref="F163">_xll.SNL.Clients.Office.Excel.Functions.SPG($A163, "SP_DEBT_TO_EQUITY", F$3)</f>
        <v>0.06</v>
      </c>
      <c r="G163" s="9" cm="1">
        <f t="array" ref="G163">_xll.SNL.Clients.Office.Excel.Functions.SPG($A163, "SP_DEBT_TO_EQUITY", G$3)</f>
        <v>5.8999999999999997E-2</v>
      </c>
      <c r="H163" s="9" cm="1">
        <f t="array" ref="H163">_xll.SNL.Clients.Office.Excel.Functions.SPG($A163, "SP_DEBT_TO_EQUITY", H$3)</f>
        <v>4.2999999999999997E-2</v>
      </c>
      <c r="I163" s="9" cm="1">
        <f t="array" ref="I163">_xll.SNL.Clients.Office.Excel.Functions.SPG($A163, "SP_DEBT_TO_EQUITY", I$3)</f>
        <v>4.2999999999999997E-2</v>
      </c>
      <c r="J163" s="9" cm="1">
        <f t="array" ref="J163">_xll.SNL.Clients.Office.Excel.Functions.SPG($A163, "SP_DEBT_TO_EQUITY", J$3)</f>
        <v>4.3999999999999997E-2</v>
      </c>
    </row>
    <row r="164" spans="1:10" x14ac:dyDescent="0.3">
      <c r="A164" s="11" t="s">
        <v>1190</v>
      </c>
      <c r="B164" s="9" cm="1">
        <f t="array" ref="B164">_xll.SNL.Clients.Office.Excel.Functions.SPG($A164, "SP_DEBT_TO_EQUITY", B$3)</f>
        <v>0.49199999999999999</v>
      </c>
      <c r="C164" s="9" cm="1">
        <f t="array" ref="C164">_xll.SNL.Clients.Office.Excel.Functions.SPG($A164, "SP_DEBT_TO_EQUITY", C$3)</f>
        <v>0.33100000000000002</v>
      </c>
      <c r="D164" s="9" cm="1">
        <f t="array" ref="D164">_xll.SNL.Clients.Office.Excel.Functions.SPG($A164, "SP_DEBT_TO_EQUITY", D$3)</f>
        <v>0.33300000000000002</v>
      </c>
      <c r="E164" s="9" cm="1">
        <f t="array" ref="E164">_xll.SNL.Clients.Office.Excel.Functions.SPG($A164, "SP_DEBT_TO_EQUITY", E$3)</f>
        <v>0.46500000000000002</v>
      </c>
      <c r="F164" s="9" cm="1">
        <f t="array" ref="F164">_xll.SNL.Clients.Office.Excel.Functions.SPG($A164, "SP_DEBT_TO_EQUITY", F$3)</f>
        <v>0.57099999999999995</v>
      </c>
      <c r="G164" s="9" cm="1">
        <f t="array" ref="G164">_xll.SNL.Clients.Office.Excel.Functions.SPG($A164, "SP_DEBT_TO_EQUITY", G$3)</f>
        <v>0.39200000000000002</v>
      </c>
      <c r="H164" s="9" cm="1">
        <f t="array" ref="H164">_xll.SNL.Clients.Office.Excel.Functions.SPG($A164, "SP_DEBT_TO_EQUITY", H$3)</f>
        <v>0.53400000000000003</v>
      </c>
      <c r="I164" s="9" cm="1">
        <f t="array" ref="I164">_xll.SNL.Clients.Office.Excel.Functions.SPG($A164, "SP_DEBT_TO_EQUITY", I$3)</f>
        <v>0.70299999999999996</v>
      </c>
      <c r="J164" s="9" cm="1">
        <f t="array" ref="J164">_xll.SNL.Clients.Office.Excel.Functions.SPG($A164, "SP_DEBT_TO_EQUITY", J$3)</f>
        <v>0.85499999999999998</v>
      </c>
    </row>
    <row r="165" spans="1:10" x14ac:dyDescent="0.3">
      <c r="A165" s="11" t="s">
        <v>1191</v>
      </c>
      <c r="B165" s="9" t="str" cm="1">
        <f t="array" ref="B165">_xll.SNL.Clients.Office.Excel.Functions.SPG($A165, "SP_DEBT_TO_EQUITY", B$3)</f>
        <v>NA</v>
      </c>
      <c r="C165" s="9" cm="1">
        <f t="array" ref="C165">_xll.SNL.Clients.Office.Excel.Functions.SPG($A165, "SP_DEBT_TO_EQUITY", C$3)</f>
        <v>0.68600000000000005</v>
      </c>
      <c r="D165" s="9" cm="1">
        <f t="array" ref="D165">_xll.SNL.Clients.Office.Excel.Functions.SPG($A165, "SP_DEBT_TO_EQUITY", D$3)</f>
        <v>0.69399999999999995</v>
      </c>
      <c r="E165" s="9" cm="1">
        <f t="array" ref="E165">_xll.SNL.Clients.Office.Excel.Functions.SPG($A165, "SP_DEBT_TO_EQUITY", E$3)</f>
        <v>0.69299999999999995</v>
      </c>
      <c r="F165" s="9" cm="1">
        <f t="array" ref="F165">_xll.SNL.Clients.Office.Excel.Functions.SPG($A165, "SP_DEBT_TO_EQUITY", F$3)</f>
        <v>0.77800000000000002</v>
      </c>
      <c r="G165" s="9" cm="1">
        <f t="array" ref="G165">_xll.SNL.Clients.Office.Excel.Functions.SPG($A165, "SP_DEBT_TO_EQUITY", G$3)</f>
        <v>0.83099999999999996</v>
      </c>
      <c r="H165" s="9" cm="1">
        <f t="array" ref="H165">_xll.SNL.Clients.Office.Excel.Functions.SPG($A165, "SP_DEBT_TO_EQUITY", H$3)</f>
        <v>0.90800000000000003</v>
      </c>
      <c r="I165" s="9" cm="1">
        <f t="array" ref="I165">_xll.SNL.Clients.Office.Excel.Functions.SPG($A165, "SP_DEBT_TO_EQUITY", I$3)</f>
        <v>0.9</v>
      </c>
      <c r="J165" s="9" cm="1">
        <f t="array" ref="J165">_xll.SNL.Clients.Office.Excel.Functions.SPG($A165, "SP_DEBT_TO_EQUITY", J$3)</f>
        <v>0.93300000000000005</v>
      </c>
    </row>
    <row r="166" spans="1:10" x14ac:dyDescent="0.3">
      <c r="A166" s="11" t="s">
        <v>1192</v>
      </c>
      <c r="B166" s="9" cm="1">
        <f t="array" ref="B166">_xll.SNL.Clients.Office.Excel.Functions.SPG($A166, "SP_DEBT_TO_EQUITY", B$3)</f>
        <v>0.42099999999999999</v>
      </c>
      <c r="C166" s="9" cm="1">
        <f t="array" ref="C166">_xll.SNL.Clients.Office.Excel.Functions.SPG($A166, "SP_DEBT_TO_EQUITY", C$3)</f>
        <v>0.46899999999999997</v>
      </c>
      <c r="D166" s="9" cm="1">
        <f t="array" ref="D166">_xll.SNL.Clients.Office.Excel.Functions.SPG($A166, "SP_DEBT_TO_EQUITY", D$3)</f>
        <v>0.51</v>
      </c>
      <c r="E166" s="9" cm="1">
        <f t="array" ref="E166">_xll.SNL.Clients.Office.Excel.Functions.SPG($A166, "SP_DEBT_TO_EQUITY", E$3)</f>
        <v>0.52900000000000003</v>
      </c>
      <c r="F166" s="9" cm="1">
        <f t="array" ref="F166">_xll.SNL.Clients.Office.Excel.Functions.SPG($A166, "SP_DEBT_TO_EQUITY", F$3)</f>
        <v>0.55700000000000005</v>
      </c>
      <c r="G166" s="9" cm="1">
        <f t="array" ref="G166">_xll.SNL.Clients.Office.Excel.Functions.SPG($A166, "SP_DEBT_TO_EQUITY", G$3)</f>
        <v>0.58499999999999996</v>
      </c>
      <c r="H166" s="9" cm="1">
        <f t="array" ref="H166">_xll.SNL.Clients.Office.Excel.Functions.SPG($A166, "SP_DEBT_TO_EQUITY", H$3)</f>
        <v>0.621</v>
      </c>
      <c r="I166" s="9" cm="1">
        <f t="array" ref="I166">_xll.SNL.Clients.Office.Excel.Functions.SPG($A166, "SP_DEBT_TO_EQUITY", I$3)</f>
        <v>0.68899999999999995</v>
      </c>
      <c r="J166" s="9" cm="1">
        <f t="array" ref="J166">_xll.SNL.Clients.Office.Excel.Functions.SPG($A166, "SP_DEBT_TO_EQUITY", J$3)</f>
        <v>0.76600000000000001</v>
      </c>
    </row>
    <row r="167" spans="1:10" x14ac:dyDescent="0.3">
      <c r="A167" s="11" t="s">
        <v>1193</v>
      </c>
      <c r="B167" s="9" cm="1">
        <f t="array" ref="B167">_xll.SNL.Clients.Office.Excel.Functions.SPG($A167, "SP_DEBT_TO_EQUITY", B$3)</f>
        <v>0.10199999999999999</v>
      </c>
      <c r="C167" s="9" cm="1">
        <f t="array" ref="C167">_xll.SNL.Clients.Office.Excel.Functions.SPG($A167, "SP_DEBT_TO_EQUITY", C$3)</f>
        <v>8.5000000000000006E-2</v>
      </c>
      <c r="D167" s="9" cm="1">
        <f t="array" ref="D167">_xll.SNL.Clients.Office.Excel.Functions.SPG($A167, "SP_DEBT_TO_EQUITY", D$3)</f>
        <v>8.3000000000000004E-2</v>
      </c>
      <c r="E167" s="9" cm="1">
        <f t="array" ref="E167">_xll.SNL.Clients.Office.Excel.Functions.SPG($A167, "SP_DEBT_TO_EQUITY", E$3)</f>
        <v>8.2000000000000003E-2</v>
      </c>
      <c r="F167" s="9" cm="1">
        <f t="array" ref="F167">_xll.SNL.Clients.Office.Excel.Functions.SPG($A167, "SP_DEBT_TO_EQUITY", F$3)</f>
        <v>8.2000000000000003E-2</v>
      </c>
      <c r="G167" s="9" cm="1">
        <f t="array" ref="G167">_xll.SNL.Clients.Office.Excel.Functions.SPG($A167, "SP_DEBT_TO_EQUITY", G$3)</f>
        <v>0.08</v>
      </c>
      <c r="H167" s="9" cm="1">
        <f t="array" ref="H167">_xll.SNL.Clients.Office.Excel.Functions.SPG($A167, "SP_DEBT_TO_EQUITY", H$3)</f>
        <v>8.6999999999999994E-2</v>
      </c>
      <c r="I167" s="9" cm="1">
        <f t="array" ref="I167">_xll.SNL.Clients.Office.Excel.Functions.SPG($A167, "SP_DEBT_TO_EQUITY", I$3)</f>
        <v>9.6000000000000002E-2</v>
      </c>
      <c r="J167" s="9" cm="1">
        <f t="array" ref="J167">_xll.SNL.Clients.Office.Excel.Functions.SPG($A167, "SP_DEBT_TO_EQUITY", J$3)</f>
        <v>9.2999999999999999E-2</v>
      </c>
    </row>
    <row r="168" spans="1:10" x14ac:dyDescent="0.3">
      <c r="A168" s="11" t="s">
        <v>1194</v>
      </c>
      <c r="B168" s="9" cm="1">
        <f t="array" ref="B168">_xll.SNL.Clients.Office.Excel.Functions.SPG($A168, "SP_DEBT_TO_EQUITY", B$3)</f>
        <v>1.5452123132198099</v>
      </c>
      <c r="C168" s="9" cm="1">
        <f t="array" ref="C168">_xll.SNL.Clients.Office.Excel.Functions.SPG($A168, "SP_DEBT_TO_EQUITY", C$3)</f>
        <v>1.50587276941917</v>
      </c>
      <c r="D168" s="9" cm="1">
        <f t="array" ref="D168">_xll.SNL.Clients.Office.Excel.Functions.SPG($A168, "SP_DEBT_TO_EQUITY", D$3)</f>
        <v>1.51029168992928</v>
      </c>
      <c r="E168" s="9" cm="1">
        <f t="array" ref="E168">_xll.SNL.Clients.Office.Excel.Functions.SPG($A168, "SP_DEBT_TO_EQUITY", E$3)</f>
        <v>1.47680238745999</v>
      </c>
      <c r="F168" s="9" cm="1">
        <f t="array" ref="F168">_xll.SNL.Clients.Office.Excel.Functions.SPG($A168, "SP_DEBT_TO_EQUITY", F$3)</f>
        <v>1.4554724158800301</v>
      </c>
      <c r="G168" s="9" cm="1">
        <f t="array" ref="G168">_xll.SNL.Clients.Office.Excel.Functions.SPG($A168, "SP_DEBT_TO_EQUITY", G$3)</f>
        <v>1.4443260344770601</v>
      </c>
      <c r="H168" s="9" cm="1">
        <f t="array" ref="H168">_xll.SNL.Clients.Office.Excel.Functions.SPG($A168, "SP_DEBT_TO_EQUITY", H$3)</f>
        <v>1.38558851301175</v>
      </c>
      <c r="I168" s="9" cm="1">
        <f t="array" ref="I168">_xll.SNL.Clients.Office.Excel.Functions.SPG($A168, "SP_DEBT_TO_EQUITY", I$3)</f>
        <v>1.2948162121857001</v>
      </c>
      <c r="J168" s="9" cm="1">
        <f t="array" ref="J168">_xll.SNL.Clients.Office.Excel.Functions.SPG($A168, "SP_DEBT_TO_EQUITY", J$3)</f>
        <v>1.2438071937369899</v>
      </c>
    </row>
    <row r="169" spans="1:10" x14ac:dyDescent="0.3">
      <c r="A169" s="11" t="s">
        <v>1195</v>
      </c>
      <c r="B169" s="9" cm="1">
        <f t="array" ref="B169">_xll.SNL.Clients.Office.Excel.Functions.SPG($A169, "SP_DEBT_TO_EQUITY", B$3)</f>
        <v>1.018</v>
      </c>
      <c r="C169" s="9" cm="1">
        <f t="array" ref="C169">_xll.SNL.Clients.Office.Excel.Functions.SPG($A169, "SP_DEBT_TO_EQUITY", C$3)</f>
        <v>0.91800000000000004</v>
      </c>
      <c r="D169" s="9" cm="1">
        <f t="array" ref="D169">_xll.SNL.Clients.Office.Excel.Functions.SPG($A169, "SP_DEBT_TO_EQUITY", D$3)</f>
        <v>1.1439999999999999</v>
      </c>
      <c r="E169" s="9" cm="1">
        <f t="array" ref="E169">_xll.SNL.Clients.Office.Excel.Functions.SPG($A169, "SP_DEBT_TO_EQUITY", E$3)</f>
        <v>0.98599999999999999</v>
      </c>
      <c r="F169" s="9" cm="1">
        <f t="array" ref="F169">_xll.SNL.Clients.Office.Excel.Functions.SPG($A169, "SP_DEBT_TO_EQUITY", F$3)</f>
        <v>0.89100000000000001</v>
      </c>
      <c r="G169" s="9" cm="1">
        <f t="array" ref="G169">_xll.SNL.Clients.Office.Excel.Functions.SPG($A169, "SP_DEBT_TO_EQUITY", G$3)</f>
        <v>0.77800000000000002</v>
      </c>
      <c r="H169" s="9" cm="1">
        <f t="array" ref="H169">_xll.SNL.Clients.Office.Excel.Functions.SPG($A169, "SP_DEBT_TO_EQUITY", H$3)</f>
        <v>0.88400000000000001</v>
      </c>
      <c r="I169" s="9" cm="1">
        <f t="array" ref="I169">_xll.SNL.Clients.Office.Excel.Functions.SPG($A169, "SP_DEBT_TO_EQUITY", I$3)</f>
        <v>0.97699999999999998</v>
      </c>
      <c r="J169" s="9" cm="1">
        <f t="array" ref="J169">_xll.SNL.Clients.Office.Excel.Functions.SPG($A169, "SP_DEBT_TO_EQUITY", J$3)</f>
        <v>1.105</v>
      </c>
    </row>
    <row r="170" spans="1:10" x14ac:dyDescent="0.3">
      <c r="A170" s="11" t="s">
        <v>1196</v>
      </c>
      <c r="B170" s="9" cm="1">
        <f t="array" ref="B170">_xll.SNL.Clients.Office.Excel.Functions.SPG($A170, "SP_DEBT_TO_EQUITY", B$3)</f>
        <v>1.3029999999999999</v>
      </c>
      <c r="C170" s="9" cm="1">
        <f t="array" ref="C170">_xll.SNL.Clients.Office.Excel.Functions.SPG($A170, "SP_DEBT_TO_EQUITY", C$3)</f>
        <v>1.3839999999999999</v>
      </c>
      <c r="D170" s="9" cm="1">
        <f t="array" ref="D170">_xll.SNL.Clients.Office.Excel.Functions.SPG($A170, "SP_DEBT_TO_EQUITY", D$3)</f>
        <v>1.4590000000000001</v>
      </c>
      <c r="E170" s="9" cm="1">
        <f t="array" ref="E170">_xll.SNL.Clients.Office.Excel.Functions.SPG($A170, "SP_DEBT_TO_EQUITY", E$3)</f>
        <v>1.56</v>
      </c>
      <c r="F170" s="9" cm="1">
        <f t="array" ref="F170">_xll.SNL.Clients.Office.Excel.Functions.SPG($A170, "SP_DEBT_TO_EQUITY", F$3)</f>
        <v>1.5880000000000001</v>
      </c>
      <c r="G170" s="9" cm="1">
        <f t="array" ref="G170">_xll.SNL.Clients.Office.Excel.Functions.SPG($A170, "SP_DEBT_TO_EQUITY", G$3)</f>
        <v>1.5980000000000001</v>
      </c>
      <c r="H170" s="9" cm="1">
        <f t="array" ref="H170">_xll.SNL.Clients.Office.Excel.Functions.SPG($A170, "SP_DEBT_TO_EQUITY", H$3)</f>
        <v>1.5369999999999999</v>
      </c>
      <c r="I170" s="9" cm="1">
        <f t="array" ref="I170">_xll.SNL.Clients.Office.Excel.Functions.SPG($A170, "SP_DEBT_TO_EQUITY", I$3)</f>
        <v>1.5229999999999999</v>
      </c>
      <c r="J170" s="9" cm="1">
        <f t="array" ref="J170">_xll.SNL.Clients.Office.Excel.Functions.SPG($A170, "SP_DEBT_TO_EQUITY", J$3)</f>
        <v>1.4039999999999999</v>
      </c>
    </row>
    <row r="171" spans="1:10" x14ac:dyDescent="0.3">
      <c r="A171" s="11" t="s">
        <v>1197</v>
      </c>
      <c r="B171" s="9" cm="1">
        <f t="array" ref="B171">_xll.SNL.Clients.Office.Excel.Functions.SPG($A171, "SP_DEBT_TO_EQUITY", B$3)</f>
        <v>1.5489999999999999</v>
      </c>
      <c r="C171" s="9" cm="1">
        <f t="array" ref="C171">_xll.SNL.Clients.Office.Excel.Functions.SPG($A171, "SP_DEBT_TO_EQUITY", C$3)</f>
        <v>1.6379999999999999</v>
      </c>
      <c r="D171" s="9" cm="1">
        <f t="array" ref="D171">_xll.SNL.Clients.Office.Excel.Functions.SPG($A171, "SP_DEBT_TO_EQUITY", D$3)</f>
        <v>1.4279999999999999</v>
      </c>
      <c r="E171" s="9" cm="1">
        <f t="array" ref="E171">_xll.SNL.Clients.Office.Excel.Functions.SPG($A171, "SP_DEBT_TO_EQUITY", E$3)</f>
        <v>1.5</v>
      </c>
      <c r="F171" s="9" cm="1">
        <f t="array" ref="F171">_xll.SNL.Clients.Office.Excel.Functions.SPG($A171, "SP_DEBT_TO_EQUITY", F$3)</f>
        <v>1.546</v>
      </c>
      <c r="G171" s="9" cm="1">
        <f t="array" ref="G171">_xll.SNL.Clients.Office.Excel.Functions.SPG($A171, "SP_DEBT_TO_EQUITY", G$3)</f>
        <v>1.5429999999999999</v>
      </c>
      <c r="H171" s="9" cm="1">
        <f t="array" ref="H171">_xll.SNL.Clients.Office.Excel.Functions.SPG($A171, "SP_DEBT_TO_EQUITY", H$3)</f>
        <v>1.2709999999999999</v>
      </c>
      <c r="I171" s="9" cm="1">
        <f t="array" ref="I171">_xll.SNL.Clients.Office.Excel.Functions.SPG($A171, "SP_DEBT_TO_EQUITY", I$3)</f>
        <v>1.266</v>
      </c>
      <c r="J171" s="9" cm="1">
        <f t="array" ref="J171">_xll.SNL.Clients.Office.Excel.Functions.SPG($A171, "SP_DEBT_TO_EQUITY", J$3)</f>
        <v>1.254</v>
      </c>
    </row>
    <row r="172" spans="1:10" x14ac:dyDescent="0.3">
      <c r="A172" s="11" t="s">
        <v>1198</v>
      </c>
      <c r="B172" s="9" t="str" cm="1">
        <f t="array" ref="B172">_xll.SNL.Clients.Office.Excel.Functions.SPG($A172, "SP_DEBT_TO_EQUITY", B$3)</f>
        <v>NA</v>
      </c>
      <c r="C172" s="9" cm="1">
        <f t="array" ref="C172">_xll.SNL.Clients.Office.Excel.Functions.SPG($A172, "SP_DEBT_TO_EQUITY", C$3)</f>
        <v>0.85199999999999998</v>
      </c>
      <c r="D172" s="9" cm="1">
        <f t="array" ref="D172">_xll.SNL.Clients.Office.Excel.Functions.SPG($A172, "SP_DEBT_TO_EQUITY", D$3)</f>
        <v>0.97699999999999998</v>
      </c>
      <c r="E172" s="9" cm="1">
        <f t="array" ref="E172">_xll.SNL.Clients.Office.Excel.Functions.SPG($A172, "SP_DEBT_TO_EQUITY", E$3)</f>
        <v>0.88200000000000001</v>
      </c>
      <c r="F172" s="9" cm="1">
        <f t="array" ref="F172">_xll.SNL.Clients.Office.Excel.Functions.SPG($A172, "SP_DEBT_TO_EQUITY", F$3)</f>
        <v>0.87</v>
      </c>
      <c r="G172" s="9" cm="1">
        <f t="array" ref="G172">_xll.SNL.Clients.Office.Excel.Functions.SPG($A172, "SP_DEBT_TO_EQUITY", G$3)</f>
        <v>0.83899999999999997</v>
      </c>
      <c r="H172" s="9" cm="1">
        <f t="array" ref="H172">_xll.SNL.Clients.Office.Excel.Functions.SPG($A172, "SP_DEBT_TO_EQUITY", H$3)</f>
        <v>0.98799999999999999</v>
      </c>
      <c r="I172" s="9" cm="1">
        <f t="array" ref="I172">_xll.SNL.Clients.Office.Excel.Functions.SPG($A172, "SP_DEBT_TO_EQUITY", I$3)</f>
        <v>0.92300000000000004</v>
      </c>
      <c r="J172" s="9" cm="1">
        <f t="array" ref="J172">_xll.SNL.Clients.Office.Excel.Functions.SPG($A172, "SP_DEBT_TO_EQUITY", J$3)</f>
        <v>0.995</v>
      </c>
    </row>
    <row r="173" spans="1:10" x14ac:dyDescent="0.3">
      <c r="A173" s="11" t="s">
        <v>1199</v>
      </c>
      <c r="B173" s="9" cm="1">
        <f t="array" ref="B173">_xll.SNL.Clients.Office.Excel.Functions.SPG($A173, "SP_DEBT_TO_EQUITY", B$3)</f>
        <v>0.54600000000000004</v>
      </c>
      <c r="C173" s="9" cm="1">
        <f t="array" ref="C173">_xll.SNL.Clients.Office.Excel.Functions.SPG($A173, "SP_DEBT_TO_EQUITY", C$3)</f>
        <v>0.42599999999999999</v>
      </c>
      <c r="D173" s="9" cm="1">
        <f t="array" ref="D173">_xll.SNL.Clients.Office.Excel.Functions.SPG($A173, "SP_DEBT_TO_EQUITY", D$3)</f>
        <v>0.374</v>
      </c>
      <c r="E173" s="9" cm="1">
        <f t="array" ref="E173">_xll.SNL.Clients.Office.Excel.Functions.SPG($A173, "SP_DEBT_TO_EQUITY", E$3)</f>
        <v>0.39700000000000002</v>
      </c>
      <c r="F173" s="9" cm="1">
        <f t="array" ref="F173">_xll.SNL.Clients.Office.Excel.Functions.SPG($A173, "SP_DEBT_TO_EQUITY", F$3)</f>
        <v>0.41399999999999998</v>
      </c>
      <c r="G173" s="9" cm="1">
        <f t="array" ref="G173">_xll.SNL.Clients.Office.Excel.Functions.SPG($A173, "SP_DEBT_TO_EQUITY", G$3)</f>
        <v>0.41299999999999998</v>
      </c>
      <c r="H173" s="9" cm="1">
        <f t="array" ref="H173">_xll.SNL.Clients.Office.Excel.Functions.SPG($A173, "SP_DEBT_TO_EQUITY", H$3)</f>
        <v>0.42599999999999999</v>
      </c>
      <c r="I173" s="9" cm="1">
        <f t="array" ref="I173">_xll.SNL.Clients.Office.Excel.Functions.SPG($A173, "SP_DEBT_TO_EQUITY", I$3)</f>
        <v>0.44700000000000001</v>
      </c>
      <c r="J173" s="9" cm="1">
        <f t="array" ref="J173">_xll.SNL.Clients.Office.Excel.Functions.SPG($A173, "SP_DEBT_TO_EQUITY", J$3)</f>
        <v>0.45700000000000002</v>
      </c>
    </row>
    <row r="174" spans="1:10" x14ac:dyDescent="0.3">
      <c r="A174" s="11" t="s">
        <v>1200</v>
      </c>
      <c r="B174" s="9" cm="1">
        <f t="array" ref="B174">_xll.SNL.Clients.Office.Excel.Functions.SPG($A174, "SP_DEBT_TO_EQUITY", B$3)</f>
        <v>0.51170905725882798</v>
      </c>
      <c r="C174" s="9" cm="1">
        <f t="array" ref="C174">_xll.SNL.Clients.Office.Excel.Functions.SPG($A174, "SP_DEBT_TO_EQUITY", C$3)</f>
        <v>0.50819657423244002</v>
      </c>
      <c r="D174" s="9" cm="1">
        <f t="array" ref="D174">_xll.SNL.Clients.Office.Excel.Functions.SPG($A174, "SP_DEBT_TO_EQUITY", D$3)</f>
        <v>1.1152115512671501</v>
      </c>
      <c r="E174" s="9" cm="1">
        <f t="array" ref="E174">_xll.SNL.Clients.Office.Excel.Functions.SPG($A174, "SP_DEBT_TO_EQUITY", E$3)</f>
        <v>1.47009429146298</v>
      </c>
      <c r="F174" s="9" cm="1">
        <f t="array" ref="F174">_xll.SNL.Clients.Office.Excel.Functions.SPG($A174, "SP_DEBT_TO_EQUITY", F$3)</f>
        <v>1.37255848558019</v>
      </c>
      <c r="G174" s="9" cm="1">
        <f t="array" ref="G174">_xll.SNL.Clients.Office.Excel.Functions.SPG($A174, "SP_DEBT_TO_EQUITY", G$3)</f>
        <v>1.1172894875000301</v>
      </c>
      <c r="H174" s="9" cm="1">
        <f t="array" ref="H174">_xll.SNL.Clients.Office.Excel.Functions.SPG($A174, "SP_DEBT_TO_EQUITY", H$3)</f>
        <v>1.1678737445348399</v>
      </c>
      <c r="I174" s="9" cm="1">
        <f t="array" ref="I174">_xll.SNL.Clients.Office.Excel.Functions.SPG($A174, "SP_DEBT_TO_EQUITY", I$3)</f>
        <v>1.61476791450163</v>
      </c>
      <c r="J174" s="9" cm="1">
        <f t="array" ref="J174">_xll.SNL.Clients.Office.Excel.Functions.SPG($A174, "SP_DEBT_TO_EQUITY", J$3)</f>
        <v>1.8109420769462401</v>
      </c>
    </row>
    <row r="175" spans="1:10" x14ac:dyDescent="0.3">
      <c r="A175" s="11" t="s">
        <v>1201</v>
      </c>
      <c r="B175" s="9" cm="1">
        <f t="array" ref="B175">_xll.SNL.Clients.Office.Excel.Functions.SPG($A175, "SP_DEBT_TO_EQUITY", B$3)</f>
        <v>1.1463721919291201</v>
      </c>
      <c r="C175" s="9" cm="1">
        <f t="array" ref="C175">_xll.SNL.Clients.Office.Excel.Functions.SPG($A175, "SP_DEBT_TO_EQUITY", C$3)</f>
        <v>1.15428475031306</v>
      </c>
      <c r="D175" s="9" cm="1">
        <f t="array" ref="D175">_xll.SNL.Clients.Office.Excel.Functions.SPG($A175, "SP_DEBT_TO_EQUITY", D$3)</f>
        <v>1.0690638765403899</v>
      </c>
      <c r="E175" s="9" cm="1">
        <f t="array" ref="E175">_xll.SNL.Clients.Office.Excel.Functions.SPG($A175, "SP_DEBT_TO_EQUITY", E$3)</f>
        <v>1.0226423232789801</v>
      </c>
      <c r="F175" s="9" cm="1">
        <f t="array" ref="F175">_xll.SNL.Clients.Office.Excel.Functions.SPG($A175, "SP_DEBT_TO_EQUITY", F$3)</f>
        <v>0.98123278807590997</v>
      </c>
      <c r="G175" s="9" cm="1">
        <f t="array" ref="G175">_xll.SNL.Clients.Office.Excel.Functions.SPG($A175, "SP_DEBT_TO_EQUITY", G$3)</f>
        <v>0.920750810916655</v>
      </c>
      <c r="H175" s="9" cm="1">
        <f t="array" ref="H175">_xll.SNL.Clients.Office.Excel.Functions.SPG($A175, "SP_DEBT_TO_EQUITY", H$3)</f>
        <v>0.85000696757291605</v>
      </c>
      <c r="I175" s="9" cm="1">
        <f t="array" ref="I175">_xll.SNL.Clients.Office.Excel.Functions.SPG($A175, "SP_DEBT_TO_EQUITY", I$3)</f>
        <v>0.86102623856681904</v>
      </c>
      <c r="J175" s="9" cm="1">
        <f t="array" ref="J175">_xll.SNL.Clients.Office.Excel.Functions.SPG($A175, "SP_DEBT_TO_EQUITY", J$3)</f>
        <v>0.84862909962855204</v>
      </c>
    </row>
    <row r="176" spans="1:10" x14ac:dyDescent="0.3">
      <c r="A176" s="11" t="s">
        <v>1202</v>
      </c>
      <c r="B176" s="9" cm="1">
        <f t="array" ref="B176">_xll.SNL.Clients.Office.Excel.Functions.SPG($A176, "SP_DEBT_TO_EQUITY", B$3)</f>
        <v>0.97599999999999998</v>
      </c>
      <c r="C176" s="9" cm="1">
        <f t="array" ref="C176">_xll.SNL.Clients.Office.Excel.Functions.SPG($A176, "SP_DEBT_TO_EQUITY", C$3)</f>
        <v>0.97799999999999998</v>
      </c>
      <c r="D176" s="9" cm="1">
        <f t="array" ref="D176">_xll.SNL.Clients.Office.Excel.Functions.SPG($A176, "SP_DEBT_TO_EQUITY", D$3)</f>
        <v>0.875</v>
      </c>
      <c r="E176" s="9" cm="1">
        <f t="array" ref="E176">_xll.SNL.Clients.Office.Excel.Functions.SPG($A176, "SP_DEBT_TO_EQUITY", E$3)</f>
        <v>0.83199999999999996</v>
      </c>
      <c r="F176" s="9" cm="1">
        <f t="array" ref="F176">_xll.SNL.Clients.Office.Excel.Functions.SPG($A176, "SP_DEBT_TO_EQUITY", F$3)</f>
        <v>0.88600000000000001</v>
      </c>
      <c r="G176" s="9" cm="1">
        <f t="array" ref="G176">_xll.SNL.Clients.Office.Excel.Functions.SPG($A176, "SP_DEBT_TO_EQUITY", G$3)</f>
        <v>0.95499999999999996</v>
      </c>
      <c r="H176" s="9" cm="1">
        <f t="array" ref="H176">_xll.SNL.Clients.Office.Excel.Functions.SPG($A176, "SP_DEBT_TO_EQUITY", H$3)</f>
        <v>0.94</v>
      </c>
      <c r="I176" s="9" cm="1">
        <f t="array" ref="I176">_xll.SNL.Clients.Office.Excel.Functions.SPG($A176, "SP_DEBT_TO_EQUITY", I$3)</f>
        <v>0.89600000000000002</v>
      </c>
      <c r="J176" s="9" cm="1">
        <f t="array" ref="J176">_xll.SNL.Clients.Office.Excel.Functions.SPG($A176, "SP_DEBT_TO_EQUITY", J$3)</f>
        <v>0.98499999999999999</v>
      </c>
    </row>
    <row r="177" spans="1:10" x14ac:dyDescent="0.3">
      <c r="A177" s="11" t="s">
        <v>1619</v>
      </c>
      <c r="B177" s="9" cm="1">
        <f t="array" ref="B177">_xll.SNL.Clients.Office.Excel.Functions.SPG($A177, "SP_DEBT_TO_EQUITY", B$3)</f>
        <v>0.64100000000000001</v>
      </c>
      <c r="C177" s="9" cm="1">
        <f t="array" ref="C177">_xll.SNL.Clients.Office.Excel.Functions.SPG($A177, "SP_DEBT_TO_EQUITY", C$3)</f>
        <v>0.79500000000000004</v>
      </c>
      <c r="D177" s="9" cm="1">
        <f t="array" ref="D177">_xll.SNL.Clients.Office.Excel.Functions.SPG($A177, "SP_DEBT_TO_EQUITY", D$3)</f>
        <v>0.79</v>
      </c>
      <c r="E177" s="9" cm="1">
        <f t="array" ref="E177">_xll.SNL.Clients.Office.Excel.Functions.SPG($A177, "SP_DEBT_TO_EQUITY", E$3)</f>
        <v>0.80700000000000005</v>
      </c>
      <c r="F177" s="9" cm="1">
        <f t="array" ref="F177">_xll.SNL.Clients.Office.Excel.Functions.SPG($A177, "SP_DEBT_TO_EQUITY", F$3)</f>
        <v>0.82499999999999996</v>
      </c>
      <c r="G177" s="9" cm="1">
        <f t="array" ref="G177">_xll.SNL.Clients.Office.Excel.Functions.SPG($A177, "SP_DEBT_TO_EQUITY", G$3)</f>
        <v>0.86899999999999999</v>
      </c>
      <c r="H177" s="9" cm="1">
        <f t="array" ref="H177">_xll.SNL.Clients.Office.Excel.Functions.SPG($A177, "SP_DEBT_TO_EQUITY", H$3)</f>
        <v>0.90800000000000003</v>
      </c>
      <c r="I177" s="9" cm="1">
        <f t="array" ref="I177">_xll.SNL.Clients.Office.Excel.Functions.SPG($A177, "SP_DEBT_TO_EQUITY", I$3)</f>
        <v>0.88</v>
      </c>
      <c r="J177" s="9" cm="1">
        <f t="array" ref="J177">_xll.SNL.Clients.Office.Excel.Functions.SPG($A177, "SP_DEBT_TO_EQUITY", J$3)</f>
        <v>0.79900000000000004</v>
      </c>
    </row>
    <row r="178" spans="1:10" x14ac:dyDescent="0.3">
      <c r="A178" s="11" t="s">
        <v>1203</v>
      </c>
      <c r="B178" s="9" cm="1">
        <f t="array" ref="B178">_xll.SNL.Clients.Office.Excel.Functions.SPG($A178, "SP_DEBT_TO_EQUITY", B$3)</f>
        <v>8.8609020673955303</v>
      </c>
      <c r="C178" s="9" cm="1">
        <f t="array" ref="C178">_xll.SNL.Clients.Office.Excel.Functions.SPG($A178, "SP_DEBT_TO_EQUITY", C$3)</f>
        <v>8.9325820236330706</v>
      </c>
      <c r="D178" s="9" cm="1">
        <f t="array" ref="D178">_xll.SNL.Clients.Office.Excel.Functions.SPG($A178, "SP_DEBT_TO_EQUITY", D$3)</f>
        <v>8.4983129814615594</v>
      </c>
      <c r="E178" s="9" cm="1">
        <f t="array" ref="E178">_xll.SNL.Clients.Office.Excel.Functions.SPG($A178, "SP_DEBT_TO_EQUITY", E$3)</f>
        <v>8.3947323108359804</v>
      </c>
      <c r="F178" s="9" cm="1">
        <f t="array" ref="F178">_xll.SNL.Clients.Office.Excel.Functions.SPG($A178, "SP_DEBT_TO_EQUITY", F$3)</f>
        <v>8.4758401602929805</v>
      </c>
      <c r="G178" s="9" cm="1">
        <f t="array" ref="G178">_xll.SNL.Clients.Office.Excel.Functions.SPG($A178, "SP_DEBT_TO_EQUITY", G$3)</f>
        <v>8.6854335600399093</v>
      </c>
      <c r="H178" s="9" cm="1">
        <f t="array" ref="H178">_xll.SNL.Clients.Office.Excel.Functions.SPG($A178, "SP_DEBT_TO_EQUITY", H$3)</f>
        <v>9.4615015361701005</v>
      </c>
      <c r="I178" s="9" cm="1">
        <f t="array" ref="I178">_xll.SNL.Clients.Office.Excel.Functions.SPG($A178, "SP_DEBT_TO_EQUITY", I$3)</f>
        <v>9.3090661782149606</v>
      </c>
      <c r="J178" s="9" cm="1">
        <f t="array" ref="J178">_xll.SNL.Clients.Office.Excel.Functions.SPG($A178, "SP_DEBT_TO_EQUITY", J$3)</f>
        <v>8.9828399513225197</v>
      </c>
    </row>
    <row r="179" spans="1:10" x14ac:dyDescent="0.3">
      <c r="A179" s="11" t="s">
        <v>1204</v>
      </c>
      <c r="B179" s="9" cm="1">
        <f t="array" ref="B179">_xll.SNL.Clients.Office.Excel.Functions.SPG($A179, "SP_DEBT_TO_EQUITY", B$3)</f>
        <v>0.663149301025864</v>
      </c>
      <c r="C179" s="9" cm="1">
        <f t="array" ref="C179">_xll.SNL.Clients.Office.Excel.Functions.SPG($A179, "SP_DEBT_TO_EQUITY", C$3)</f>
        <v>0.64593587523265406</v>
      </c>
      <c r="D179" s="9" cm="1">
        <f t="array" ref="D179">_xll.SNL.Clients.Office.Excel.Functions.SPG($A179, "SP_DEBT_TO_EQUITY", D$3)</f>
        <v>0.62869060477372996</v>
      </c>
      <c r="E179" s="9" cm="1">
        <f t="array" ref="E179">_xll.SNL.Clients.Office.Excel.Functions.SPG($A179, "SP_DEBT_TO_EQUITY", E$3)</f>
        <v>0.60701787335274004</v>
      </c>
      <c r="F179" s="9" cm="1">
        <f t="array" ref="F179">_xll.SNL.Clients.Office.Excel.Functions.SPG($A179, "SP_DEBT_TO_EQUITY", F$3)</f>
        <v>0.60061298622672898</v>
      </c>
      <c r="G179" s="9" cm="1">
        <f t="array" ref="G179">_xll.SNL.Clients.Office.Excel.Functions.SPG($A179, "SP_DEBT_TO_EQUITY", G$3)</f>
        <v>0.58850868454108396</v>
      </c>
      <c r="H179" s="9" cm="1">
        <f t="array" ref="H179">_xll.SNL.Clients.Office.Excel.Functions.SPG($A179, "SP_DEBT_TO_EQUITY", H$3)</f>
        <v>0.57213953674727402</v>
      </c>
      <c r="I179" s="9" cm="1">
        <f t="array" ref="I179">_xll.SNL.Clients.Office.Excel.Functions.SPG($A179, "SP_DEBT_TO_EQUITY", I$3)</f>
        <v>0.443531221972366</v>
      </c>
      <c r="J179" s="9" cm="1">
        <f t="array" ref="J179">_xll.SNL.Clients.Office.Excel.Functions.SPG($A179, "SP_DEBT_TO_EQUITY", J$3)</f>
        <v>0.44672574750364102</v>
      </c>
    </row>
    <row r="180" spans="1:10" x14ac:dyDescent="0.3">
      <c r="A180" s="11" t="s">
        <v>1205</v>
      </c>
      <c r="B180" s="9" cm="1">
        <f t="array" ref="B180">_xll.SNL.Clients.Office.Excel.Functions.SPG($A180, "SP_DEBT_TO_EQUITY", B$3)</f>
        <v>-2.1309999999999998</v>
      </c>
      <c r="C180" s="9" cm="1">
        <f t="array" ref="C180">_xll.SNL.Clients.Office.Excel.Functions.SPG($A180, "SP_DEBT_TO_EQUITY", C$3)</f>
        <v>-2.0720000000000001</v>
      </c>
      <c r="D180" s="9" cm="1">
        <f t="array" ref="D180">_xll.SNL.Clients.Office.Excel.Functions.SPG($A180, "SP_DEBT_TO_EQUITY", D$3)</f>
        <v>-2.2029999999999998</v>
      </c>
      <c r="E180" s="9" cm="1">
        <f t="array" ref="E180">_xll.SNL.Clients.Office.Excel.Functions.SPG($A180, "SP_DEBT_TO_EQUITY", E$3)</f>
        <v>-2.1640000000000001</v>
      </c>
      <c r="F180" s="9" cm="1">
        <f t="array" ref="F180">_xll.SNL.Clients.Office.Excel.Functions.SPG($A180, "SP_DEBT_TO_EQUITY", F$3)</f>
        <v>-2.1509999999999998</v>
      </c>
      <c r="G180" s="9" cm="1">
        <f t="array" ref="G180">_xll.SNL.Clients.Office.Excel.Functions.SPG($A180, "SP_DEBT_TO_EQUITY", G$3)</f>
        <v>-2.089</v>
      </c>
      <c r="H180" s="9" cm="1">
        <f t="array" ref="H180">_xll.SNL.Clients.Office.Excel.Functions.SPG($A180, "SP_DEBT_TO_EQUITY", H$3)</f>
        <v>-2.02</v>
      </c>
      <c r="I180" s="9" cm="1">
        <f t="array" ref="I180">_xll.SNL.Clients.Office.Excel.Functions.SPG($A180, "SP_DEBT_TO_EQUITY", I$3)</f>
        <v>-2.0489999999999999</v>
      </c>
      <c r="J180" s="9" cm="1">
        <f t="array" ref="J180">_xll.SNL.Clients.Office.Excel.Functions.SPG($A180, "SP_DEBT_TO_EQUITY", J$3)</f>
        <v>-2.0179999999999998</v>
      </c>
    </row>
    <row r="181" spans="1:10" x14ac:dyDescent="0.3">
      <c r="A181" s="11" t="s">
        <v>1206</v>
      </c>
      <c r="B181" s="9" cm="1">
        <f t="array" ref="B181">_xll.SNL.Clients.Office.Excel.Functions.SPG($A181, "SP_DEBT_TO_EQUITY", B$3)</f>
        <v>3.5325834340429502E-3</v>
      </c>
      <c r="C181" s="9" cm="1">
        <f t="array" ref="C181">_xll.SNL.Clients.Office.Excel.Functions.SPG($A181, "SP_DEBT_TO_EQUITY", C$3)</f>
        <v>4.0235800505286799E-3</v>
      </c>
      <c r="D181" s="9" cm="1">
        <f t="array" ref="D181">_xll.SNL.Clients.Office.Excel.Functions.SPG($A181, "SP_DEBT_TO_EQUITY", D$3)</f>
        <v>4.3899762209621404E-3</v>
      </c>
      <c r="E181" s="9" cm="1">
        <f t="array" ref="E181">_xll.SNL.Clients.Office.Excel.Functions.SPG($A181, "SP_DEBT_TO_EQUITY", E$3)</f>
        <v>5.08358588327305E-3</v>
      </c>
      <c r="F181" s="9" cm="1">
        <f t="array" ref="F181">_xll.SNL.Clients.Office.Excel.Functions.SPG($A181, "SP_DEBT_TO_EQUITY", F$3)</f>
        <v>5.5942683285896602E-3</v>
      </c>
      <c r="G181" s="9" cm="1">
        <f t="array" ref="G181">_xll.SNL.Clients.Office.Excel.Functions.SPG($A181, "SP_DEBT_TO_EQUITY", G$3)</f>
        <v>6.01637242331591E-3</v>
      </c>
      <c r="H181" s="9" cm="1">
        <f t="array" ref="H181">_xll.SNL.Clients.Office.Excel.Functions.SPG($A181, "SP_DEBT_TO_EQUITY", H$3)</f>
        <v>4.9727965179542997E-2</v>
      </c>
      <c r="I181" s="9" cm="1">
        <f t="array" ref="I181">_xll.SNL.Clients.Office.Excel.Functions.SPG($A181, "SP_DEBT_TO_EQUITY", I$3)</f>
        <v>0.117053693390774</v>
      </c>
      <c r="J181" s="9" cm="1">
        <f t="array" ref="J181">_xll.SNL.Clients.Office.Excel.Functions.SPG($A181, "SP_DEBT_TO_EQUITY", J$3)</f>
        <v>0.20080073914382501</v>
      </c>
    </row>
    <row r="182" spans="1:10" x14ac:dyDescent="0.3">
      <c r="A182" s="11" t="s">
        <v>1620</v>
      </c>
      <c r="B182" s="9" cm="1">
        <f t="array" ref="B182">_xll.SNL.Clients.Office.Excel.Functions.SPG($A182, "SP_DEBT_TO_EQUITY", B$3)</f>
        <v>0.14521193567926899</v>
      </c>
      <c r="C182" s="9" cm="1">
        <f t="array" ref="C182">_xll.SNL.Clients.Office.Excel.Functions.SPG($A182, "SP_DEBT_TO_EQUITY", C$3)</f>
        <v>0.15084317835365901</v>
      </c>
      <c r="D182" s="9" cm="1">
        <f t="array" ref="D182">_xll.SNL.Clients.Office.Excel.Functions.SPG($A182, "SP_DEBT_TO_EQUITY", D$3)</f>
        <v>0.14747217420915801</v>
      </c>
      <c r="E182" s="9" cm="1">
        <f t="array" ref="E182">_xll.SNL.Clients.Office.Excel.Functions.SPG($A182, "SP_DEBT_TO_EQUITY", E$3)</f>
        <v>0.15383222240158101</v>
      </c>
      <c r="F182" s="9" cm="1">
        <f t="array" ref="F182">_xll.SNL.Clients.Office.Excel.Functions.SPG($A182, "SP_DEBT_TO_EQUITY", F$3)</f>
        <v>0.15827903136431901</v>
      </c>
      <c r="G182" s="9" cm="1">
        <f t="array" ref="G182">_xll.SNL.Clients.Office.Excel.Functions.SPG($A182, "SP_DEBT_TO_EQUITY", G$3)</f>
        <v>0.16383703552432499</v>
      </c>
      <c r="H182" s="9" cm="1">
        <f t="array" ref="H182">_xll.SNL.Clients.Office.Excel.Functions.SPG($A182, "SP_DEBT_TO_EQUITY", H$3)</f>
        <v>0.16708942777156799</v>
      </c>
      <c r="I182" s="9" cm="1">
        <f t="array" ref="I182">_xll.SNL.Clients.Office.Excel.Functions.SPG($A182, "SP_DEBT_TO_EQUITY", I$3)</f>
        <v>0.17004517474821201</v>
      </c>
      <c r="J182" s="9" cm="1">
        <f t="array" ref="J182">_xll.SNL.Clients.Office.Excel.Functions.SPG($A182, "SP_DEBT_TO_EQUITY", J$3)</f>
        <v>0.173033646672583</v>
      </c>
    </row>
    <row r="183" spans="1:10" x14ac:dyDescent="0.3">
      <c r="A183" s="11" t="s">
        <v>1207</v>
      </c>
      <c r="B183" s="9" cm="1">
        <f t="array" ref="B183">_xll.SNL.Clients.Office.Excel.Functions.SPG($A183, "SP_DEBT_TO_EQUITY", B$3)</f>
        <v>4.6509999999999998</v>
      </c>
      <c r="C183" s="9" cm="1">
        <f t="array" ref="C183">_xll.SNL.Clients.Office.Excel.Functions.SPG($A183, "SP_DEBT_TO_EQUITY", C$3)</f>
        <v>4.9009999999999998</v>
      </c>
      <c r="D183" s="9" cm="1">
        <f t="array" ref="D183">_xll.SNL.Clients.Office.Excel.Functions.SPG($A183, "SP_DEBT_TO_EQUITY", D$3)</f>
        <v>3.4340000000000002</v>
      </c>
      <c r="E183" s="9" cm="1">
        <f t="array" ref="E183">_xll.SNL.Clients.Office.Excel.Functions.SPG($A183, "SP_DEBT_TO_EQUITY", E$3)</f>
        <v>3.5449999999999999</v>
      </c>
      <c r="F183" s="9" cm="1">
        <f t="array" ref="F183">_xll.SNL.Clients.Office.Excel.Functions.SPG($A183, "SP_DEBT_TO_EQUITY", F$3)</f>
        <v>3.58</v>
      </c>
      <c r="G183" s="9" cm="1">
        <f t="array" ref="G183">_xll.SNL.Clients.Office.Excel.Functions.SPG($A183, "SP_DEBT_TO_EQUITY", G$3)</f>
        <v>3.6840000000000002</v>
      </c>
      <c r="H183" s="9" cm="1">
        <f t="array" ref="H183">_xll.SNL.Clients.Office.Excel.Functions.SPG($A183, "SP_DEBT_TO_EQUITY", H$3)</f>
        <v>2.6469999999999998</v>
      </c>
      <c r="I183" s="9" cm="1">
        <f t="array" ref="I183">_xll.SNL.Clients.Office.Excel.Functions.SPG($A183, "SP_DEBT_TO_EQUITY", I$3)</f>
        <v>2.6240000000000001</v>
      </c>
      <c r="J183" s="9" cm="1">
        <f t="array" ref="J183">_xll.SNL.Clients.Office.Excel.Functions.SPG($A183, "SP_DEBT_TO_EQUITY", J$3)</f>
        <v>2.6309999999999998</v>
      </c>
    </row>
    <row r="184" spans="1:10" x14ac:dyDescent="0.3">
      <c r="A184" s="11" t="s">
        <v>1208</v>
      </c>
      <c r="B184" s="9" cm="1">
        <f t="array" ref="B184">_xll.SNL.Clients.Office.Excel.Functions.SPG($A184, "SP_DEBT_TO_EQUITY", B$3)</f>
        <v>24.315000000000001</v>
      </c>
      <c r="C184" s="9" cm="1">
        <f t="array" ref="C184">_xll.SNL.Clients.Office.Excel.Functions.SPG($A184, "SP_DEBT_TO_EQUITY", C$3)</f>
        <v>22.959</v>
      </c>
      <c r="D184" s="9" cm="1">
        <f t="array" ref="D184">_xll.SNL.Clients.Office.Excel.Functions.SPG($A184, "SP_DEBT_TO_EQUITY", D$3)</f>
        <v>24.361999999999998</v>
      </c>
      <c r="E184" s="9" cm="1">
        <f t="array" ref="E184">_xll.SNL.Clients.Office.Excel.Functions.SPG($A184, "SP_DEBT_TO_EQUITY", E$3)</f>
        <v>26.896000000000001</v>
      </c>
      <c r="F184" s="9" cm="1">
        <f t="array" ref="F184">_xll.SNL.Clients.Office.Excel.Functions.SPG($A184, "SP_DEBT_TO_EQUITY", F$3)</f>
        <v>17.43</v>
      </c>
      <c r="G184" s="9" cm="1">
        <f t="array" ref="G184">_xll.SNL.Clients.Office.Excel.Functions.SPG($A184, "SP_DEBT_TO_EQUITY", G$3)</f>
        <v>20.033000000000001</v>
      </c>
      <c r="H184" s="9" cm="1">
        <f t="array" ref="H184">_xll.SNL.Clients.Office.Excel.Functions.SPG($A184, "SP_DEBT_TO_EQUITY", H$3)</f>
        <v>16.396000000000001</v>
      </c>
      <c r="I184" s="9" cm="1">
        <f t="array" ref="I184">_xll.SNL.Clients.Office.Excel.Functions.SPG($A184, "SP_DEBT_TO_EQUITY", I$3)</f>
        <v>20.940999999999999</v>
      </c>
      <c r="J184" s="9" cm="1">
        <f t="array" ref="J184">_xll.SNL.Clients.Office.Excel.Functions.SPG($A184, "SP_DEBT_TO_EQUITY", J$3)</f>
        <v>23.803000000000001</v>
      </c>
    </row>
    <row r="185" spans="1:10" x14ac:dyDescent="0.3">
      <c r="A185" s="11" t="s">
        <v>1209</v>
      </c>
      <c r="B185" s="9" cm="1">
        <f t="array" ref="B185">_xll.SNL.Clients.Office.Excel.Functions.SPG($A185, "SP_DEBT_TO_EQUITY", B$3)</f>
        <v>0.47299999999999998</v>
      </c>
      <c r="C185" s="9" cm="1">
        <f t="array" ref="C185">_xll.SNL.Clients.Office.Excel.Functions.SPG($A185, "SP_DEBT_TO_EQUITY", C$3)</f>
        <v>0.48599999999999999</v>
      </c>
      <c r="D185" s="9" cm="1">
        <f t="array" ref="D185">_xll.SNL.Clients.Office.Excel.Functions.SPG($A185, "SP_DEBT_TO_EQUITY", D$3)</f>
        <v>0.58499999999999996</v>
      </c>
      <c r="E185" s="9" cm="1">
        <f t="array" ref="E185">_xll.SNL.Clients.Office.Excel.Functions.SPG($A185, "SP_DEBT_TO_EQUITY", E$3)</f>
        <v>0.53500000000000003</v>
      </c>
      <c r="F185" s="9" cm="1">
        <f t="array" ref="F185">_xll.SNL.Clients.Office.Excel.Functions.SPG($A185, "SP_DEBT_TO_EQUITY", F$3)</f>
        <v>0.72699999999999998</v>
      </c>
      <c r="G185" s="9" cm="1">
        <f t="array" ref="G185">_xll.SNL.Clients.Office.Excel.Functions.SPG($A185, "SP_DEBT_TO_EQUITY", G$3)</f>
        <v>0.76</v>
      </c>
      <c r="H185" s="9" cm="1">
        <f t="array" ref="H185">_xll.SNL.Clients.Office.Excel.Functions.SPG($A185, "SP_DEBT_TO_EQUITY", H$3)</f>
        <v>0.77500000000000002</v>
      </c>
      <c r="I185" s="9" cm="1">
        <f t="array" ref="I185">_xll.SNL.Clients.Office.Excel.Functions.SPG($A185, "SP_DEBT_TO_EQUITY", I$3)</f>
        <v>0.69699999999999995</v>
      </c>
      <c r="J185" s="9" cm="1">
        <f t="array" ref="J185">_xll.SNL.Clients.Office.Excel.Functions.SPG($A185, "SP_DEBT_TO_EQUITY", J$3)</f>
        <v>0.61399999999999999</v>
      </c>
    </row>
    <row r="186" spans="1:10" x14ac:dyDescent="0.3">
      <c r="A186" s="11" t="s">
        <v>1210</v>
      </c>
      <c r="B186" s="9" cm="1">
        <f t="array" ref="B186">_xll.SNL.Clients.Office.Excel.Functions.SPG($A186, "SP_DEBT_TO_EQUITY", B$3)</f>
        <v>3.1669999999999998</v>
      </c>
      <c r="C186" s="9" cm="1">
        <f t="array" ref="C186">_xll.SNL.Clients.Office.Excel.Functions.SPG($A186, "SP_DEBT_TO_EQUITY", C$3)</f>
        <v>3.004</v>
      </c>
      <c r="D186" s="9" cm="1">
        <f t="array" ref="D186">_xll.SNL.Clients.Office.Excel.Functions.SPG($A186, "SP_DEBT_TO_EQUITY", D$3)</f>
        <v>2.8170000000000002</v>
      </c>
      <c r="E186" s="9" cm="1">
        <f t="array" ref="E186">_xll.SNL.Clients.Office.Excel.Functions.SPG($A186, "SP_DEBT_TO_EQUITY", E$3)</f>
        <v>2.8069999999999999</v>
      </c>
      <c r="F186" s="9" cm="1">
        <f t="array" ref="F186">_xll.SNL.Clients.Office.Excel.Functions.SPG($A186, "SP_DEBT_TO_EQUITY", F$3)</f>
        <v>2.6669999999999998</v>
      </c>
      <c r="G186" s="9" cm="1">
        <f t="array" ref="G186">_xll.SNL.Clients.Office.Excel.Functions.SPG($A186, "SP_DEBT_TO_EQUITY", G$3)</f>
        <v>2.395</v>
      </c>
      <c r="H186" s="9" cm="1">
        <f t="array" ref="H186">_xll.SNL.Clients.Office.Excel.Functions.SPG($A186, "SP_DEBT_TO_EQUITY", H$3)</f>
        <v>1.9590000000000001</v>
      </c>
      <c r="I186" s="9" cm="1">
        <f t="array" ref="I186">_xll.SNL.Clients.Office.Excel.Functions.SPG($A186, "SP_DEBT_TO_EQUITY", I$3)</f>
        <v>1.861</v>
      </c>
      <c r="J186" s="9" cm="1">
        <f t="array" ref="J186">_xll.SNL.Clients.Office.Excel.Functions.SPG($A186, "SP_DEBT_TO_EQUITY", J$3)</f>
        <v>1.917</v>
      </c>
    </row>
    <row r="187" spans="1:10" x14ac:dyDescent="0.3">
      <c r="A187" s="11" t="s">
        <v>1211</v>
      </c>
      <c r="B187" s="9" cm="1">
        <f t="array" ref="B187">_xll.SNL.Clients.Office.Excel.Functions.SPG($A187, "SP_DEBT_TO_EQUITY", B$3)</f>
        <v>0.55700000000000005</v>
      </c>
      <c r="C187" s="9" cm="1">
        <f t="array" ref="C187">_xll.SNL.Clients.Office.Excel.Functions.SPG($A187, "SP_DEBT_TO_EQUITY", C$3)</f>
        <v>0.54800000000000004</v>
      </c>
      <c r="D187" s="9" cm="1">
        <f t="array" ref="D187">_xll.SNL.Clients.Office.Excel.Functions.SPG($A187, "SP_DEBT_TO_EQUITY", D$3)</f>
        <v>0.42399999999999999</v>
      </c>
      <c r="E187" s="9" cm="1">
        <f t="array" ref="E187">_xll.SNL.Clients.Office.Excel.Functions.SPG($A187, "SP_DEBT_TO_EQUITY", E$3)</f>
        <v>0.43099999999999999</v>
      </c>
      <c r="F187" s="9" cm="1">
        <f t="array" ref="F187">_xll.SNL.Clients.Office.Excel.Functions.SPG($A187, "SP_DEBT_TO_EQUITY", F$3)</f>
        <v>0.42699999999999999</v>
      </c>
      <c r="G187" s="9" cm="1">
        <f t="array" ref="G187">_xll.SNL.Clients.Office.Excel.Functions.SPG($A187, "SP_DEBT_TO_EQUITY", G$3)</f>
        <v>0.157</v>
      </c>
      <c r="H187" s="9" cm="1">
        <f t="array" ref="H187">_xll.SNL.Clients.Office.Excel.Functions.SPG($A187, "SP_DEBT_TO_EQUITY", H$3)</f>
        <v>0.13500000000000001</v>
      </c>
      <c r="I187" s="9" cm="1">
        <f t="array" ref="I187">_xll.SNL.Clients.Office.Excel.Functions.SPG($A187, "SP_DEBT_TO_EQUITY", I$3)</f>
        <v>0.13600000000000001</v>
      </c>
      <c r="J187" s="9" cm="1">
        <f t="array" ref="J187">_xll.SNL.Clients.Office.Excel.Functions.SPG($A187, "SP_DEBT_TO_EQUITY", J$3)</f>
        <v>0.104</v>
      </c>
    </row>
    <row r="188" spans="1:10" x14ac:dyDescent="0.3">
      <c r="A188" s="11" t="s">
        <v>1212</v>
      </c>
      <c r="B188" s="9" cm="1">
        <f t="array" ref="B188">_xll.SNL.Clients.Office.Excel.Functions.SPG($A188, "SP_DEBT_TO_EQUITY", B$3)</f>
        <v>0.443</v>
      </c>
      <c r="C188" s="9" cm="1">
        <f t="array" ref="C188">_xll.SNL.Clients.Office.Excel.Functions.SPG($A188, "SP_DEBT_TO_EQUITY", C$3)</f>
        <v>0.48599999999999999</v>
      </c>
      <c r="D188" s="9" cm="1">
        <f t="array" ref="D188">_xll.SNL.Clients.Office.Excel.Functions.SPG($A188, "SP_DEBT_TO_EQUITY", D$3)</f>
        <v>0.44700000000000001</v>
      </c>
      <c r="E188" s="9" cm="1">
        <f t="array" ref="E188">_xll.SNL.Clients.Office.Excel.Functions.SPG($A188, "SP_DEBT_TO_EQUITY", E$3)</f>
        <v>0.46899999999999997</v>
      </c>
      <c r="F188" s="9" cm="1">
        <f t="array" ref="F188">_xll.SNL.Clients.Office.Excel.Functions.SPG($A188, "SP_DEBT_TO_EQUITY", F$3)</f>
        <v>0.48799999999999999</v>
      </c>
      <c r="G188" s="9" cm="1">
        <f t="array" ref="G188">_xll.SNL.Clients.Office.Excel.Functions.SPG($A188, "SP_DEBT_TO_EQUITY", G$3)</f>
        <v>0.48899999999999999</v>
      </c>
      <c r="H188" s="9" cm="1">
        <f t="array" ref="H188">_xll.SNL.Clients.Office.Excel.Functions.SPG($A188, "SP_DEBT_TO_EQUITY", H$3)</f>
        <v>0.46200000000000002</v>
      </c>
      <c r="I188" s="9" cm="1">
        <f t="array" ref="I188">_xll.SNL.Clients.Office.Excel.Functions.SPG($A188, "SP_DEBT_TO_EQUITY", I$3)</f>
        <v>0.55400000000000005</v>
      </c>
      <c r="J188" s="9" cm="1">
        <f t="array" ref="J188">_xll.SNL.Clients.Office.Excel.Functions.SPG($A188, "SP_DEBT_TO_EQUITY", J$3)</f>
        <v>0.54800000000000004</v>
      </c>
    </row>
    <row r="189" spans="1:10" x14ac:dyDescent="0.3">
      <c r="A189" s="11" t="s">
        <v>1213</v>
      </c>
      <c r="B189" s="9" cm="1">
        <f t="array" ref="B189">_xll.SNL.Clients.Office.Excel.Functions.SPG($A189, "SP_DEBT_TO_EQUITY", B$3)</f>
        <v>3.5169999999999999</v>
      </c>
      <c r="C189" s="9" cm="1">
        <f t="array" ref="C189">_xll.SNL.Clients.Office.Excel.Functions.SPG($A189, "SP_DEBT_TO_EQUITY", C$3)</f>
        <v>3.4119999999999999</v>
      </c>
      <c r="D189" s="9" cm="1">
        <f t="array" ref="D189">_xll.SNL.Clients.Office.Excel.Functions.SPG($A189, "SP_DEBT_TO_EQUITY", D$3)</f>
        <v>2.9729999999999999</v>
      </c>
      <c r="E189" s="9" cm="1">
        <f t="array" ref="E189">_xll.SNL.Clients.Office.Excel.Functions.SPG($A189, "SP_DEBT_TO_EQUITY", E$3)</f>
        <v>2.923</v>
      </c>
      <c r="F189" s="9" cm="1">
        <f t="array" ref="F189">_xll.SNL.Clients.Office.Excel.Functions.SPG($A189, "SP_DEBT_TO_EQUITY", F$3)</f>
        <v>2.871</v>
      </c>
      <c r="G189" s="9" cm="1">
        <f t="array" ref="G189">_xll.SNL.Clients.Office.Excel.Functions.SPG($A189, "SP_DEBT_TO_EQUITY", G$3)</f>
        <v>2.673</v>
      </c>
      <c r="H189" s="9" cm="1">
        <f t="array" ref="H189">_xll.SNL.Clients.Office.Excel.Functions.SPG($A189, "SP_DEBT_TO_EQUITY", H$3)</f>
        <v>2.4910000000000001</v>
      </c>
      <c r="I189" s="9" cm="1">
        <f t="array" ref="I189">_xll.SNL.Clients.Office.Excel.Functions.SPG($A189, "SP_DEBT_TO_EQUITY", I$3)</f>
        <v>2.3919999999999999</v>
      </c>
      <c r="J189" s="9" cm="1">
        <f t="array" ref="J189">_xll.SNL.Clients.Office.Excel.Functions.SPG($A189, "SP_DEBT_TO_EQUITY", J$3)</f>
        <v>2.35</v>
      </c>
    </row>
    <row r="190" spans="1:10" x14ac:dyDescent="0.3">
      <c r="A190" s="11" t="s">
        <v>1214</v>
      </c>
      <c r="B190" s="9" t="str" cm="1">
        <f t="array" ref="B190">_xll.SNL.Clients.Office.Excel.Functions.SPG($A190, "SP_DEBT_TO_EQUITY", B$3)</f>
        <v>NA</v>
      </c>
      <c r="C190" s="9" cm="1">
        <f t="array" ref="C190">_xll.SNL.Clients.Office.Excel.Functions.SPG($A190, "SP_DEBT_TO_EQUITY", C$3)</f>
        <v>0.155</v>
      </c>
      <c r="D190" s="9" cm="1">
        <f t="array" ref="D190">_xll.SNL.Clients.Office.Excel.Functions.SPG($A190, "SP_DEBT_TO_EQUITY", D$3)</f>
        <v>0.16300000000000001</v>
      </c>
      <c r="E190" s="9" cm="1">
        <f t="array" ref="E190">_xll.SNL.Clients.Office.Excel.Functions.SPG($A190, "SP_DEBT_TO_EQUITY", E$3)</f>
        <v>0.17399999999999999</v>
      </c>
      <c r="F190" s="9" cm="1">
        <f t="array" ref="F190">_xll.SNL.Clients.Office.Excel.Functions.SPG($A190, "SP_DEBT_TO_EQUITY", F$3)</f>
        <v>0.17499999999999999</v>
      </c>
      <c r="G190" s="9" cm="1">
        <f t="array" ref="G190">_xll.SNL.Clients.Office.Excel.Functions.SPG($A190, "SP_DEBT_TO_EQUITY", G$3)</f>
        <v>0.161</v>
      </c>
      <c r="H190" s="9" cm="1">
        <f t="array" ref="H190">_xll.SNL.Clients.Office.Excel.Functions.SPG($A190, "SP_DEBT_TO_EQUITY", H$3)</f>
        <v>0.26300000000000001</v>
      </c>
      <c r="I190" s="9" cm="1">
        <f t="array" ref="I190">_xll.SNL.Clients.Office.Excel.Functions.SPG($A190, "SP_DEBT_TO_EQUITY", I$3)</f>
        <v>0.32400000000000001</v>
      </c>
      <c r="J190" s="9" cm="1">
        <f t="array" ref="J190">_xll.SNL.Clients.Office.Excel.Functions.SPG($A190, "SP_DEBT_TO_EQUITY", J$3)</f>
        <v>0.24199999999999999</v>
      </c>
    </row>
    <row r="191" spans="1:10" x14ac:dyDescent="0.3">
      <c r="A191" s="11" t="s">
        <v>1215</v>
      </c>
      <c r="B191" s="9" cm="1">
        <f t="array" ref="B191">_xll.SNL.Clients.Office.Excel.Functions.SPG($A191, "SP_DEBT_TO_EQUITY", B$3)</f>
        <v>0.114</v>
      </c>
      <c r="C191" s="9" cm="1">
        <f t="array" ref="C191">_xll.SNL.Clients.Office.Excel.Functions.SPG($A191, "SP_DEBT_TO_EQUITY", C$3)</f>
        <v>0.13800000000000001</v>
      </c>
      <c r="D191" s="9" cm="1">
        <f t="array" ref="D191">_xll.SNL.Clients.Office.Excel.Functions.SPG($A191, "SP_DEBT_TO_EQUITY", D$3)</f>
        <v>0.14499999999999999</v>
      </c>
      <c r="E191" s="9" cm="1">
        <f t="array" ref="E191">_xll.SNL.Clients.Office.Excel.Functions.SPG($A191, "SP_DEBT_TO_EQUITY", E$3)</f>
        <v>0.19400000000000001</v>
      </c>
      <c r="F191" s="9" cm="1">
        <f t="array" ref="F191">_xll.SNL.Clients.Office.Excel.Functions.SPG($A191, "SP_DEBT_TO_EQUITY", F$3)</f>
        <v>0.214</v>
      </c>
      <c r="G191" s="9" cm="1">
        <f t="array" ref="G191">_xll.SNL.Clients.Office.Excel.Functions.SPG($A191, "SP_DEBT_TO_EQUITY", G$3)</f>
        <v>0.20100000000000001</v>
      </c>
      <c r="H191" s="9" cm="1">
        <f t="array" ref="H191">_xll.SNL.Clients.Office.Excel.Functions.SPG($A191, "SP_DEBT_TO_EQUITY", H$3)</f>
        <v>0.14499999999999999</v>
      </c>
      <c r="I191" s="9" cm="1">
        <f t="array" ref="I191">_xll.SNL.Clients.Office.Excel.Functions.SPG($A191, "SP_DEBT_TO_EQUITY", I$3)</f>
        <v>0.19</v>
      </c>
      <c r="J191" s="9" cm="1">
        <f t="array" ref="J191">_xll.SNL.Clients.Office.Excel.Functions.SPG($A191, "SP_DEBT_TO_EQUITY", J$3)</f>
        <v>0.20799999999999999</v>
      </c>
    </row>
    <row r="192" spans="1:10" x14ac:dyDescent="0.3">
      <c r="A192" s="11" t="s">
        <v>1216</v>
      </c>
      <c r="B192" s="9" cm="1">
        <f t="array" ref="B192">_xll.SNL.Clients.Office.Excel.Functions.SPG($A192, "SP_DEBT_TO_EQUITY", B$3)</f>
        <v>0.55657522669925996</v>
      </c>
      <c r="C192" s="9" cm="1">
        <f t="array" ref="C192">_xll.SNL.Clients.Office.Excel.Functions.SPG($A192, "SP_DEBT_TO_EQUITY", C$3)</f>
        <v>0.59544131549634105</v>
      </c>
      <c r="D192" s="9" cm="1">
        <f t="array" ref="D192">_xll.SNL.Clients.Office.Excel.Functions.SPG($A192, "SP_DEBT_TO_EQUITY", D$3)</f>
        <v>0.68903370328887104</v>
      </c>
      <c r="E192" s="9" cm="1">
        <f t="array" ref="E192">_xll.SNL.Clients.Office.Excel.Functions.SPG($A192, "SP_DEBT_TO_EQUITY", E$3)</f>
        <v>0.59185074060556497</v>
      </c>
      <c r="F192" s="9" cm="1">
        <f t="array" ref="F192">_xll.SNL.Clients.Office.Excel.Functions.SPG($A192, "SP_DEBT_TO_EQUITY", F$3)</f>
        <v>0.51686574439448196</v>
      </c>
      <c r="G192" s="9" cm="1">
        <f t="array" ref="G192">_xll.SNL.Clients.Office.Excel.Functions.SPG($A192, "SP_DEBT_TO_EQUITY", G$3)</f>
        <v>0.561899523334768</v>
      </c>
      <c r="H192" s="9" cm="1">
        <f t="array" ref="H192">_xll.SNL.Clients.Office.Excel.Functions.SPG($A192, "SP_DEBT_TO_EQUITY", H$3)</f>
        <v>0.564162605407729</v>
      </c>
      <c r="I192" s="9" cm="1">
        <f t="array" ref="I192">_xll.SNL.Clients.Office.Excel.Functions.SPG($A192, "SP_DEBT_TO_EQUITY", I$3)</f>
        <v>0.50949466739810301</v>
      </c>
      <c r="J192" s="9" cm="1">
        <f t="array" ref="J192">_xll.SNL.Clients.Office.Excel.Functions.SPG($A192, "SP_DEBT_TO_EQUITY", J$3)</f>
        <v>0.54378138747910698</v>
      </c>
    </row>
    <row r="193" spans="1:10" x14ac:dyDescent="0.3">
      <c r="A193" s="11" t="s">
        <v>1217</v>
      </c>
      <c r="B193" s="9" cm="1">
        <f t="array" ref="B193">_xll.SNL.Clients.Office.Excel.Functions.SPG($A193, "SP_DEBT_TO_EQUITY", B$3)</f>
        <v>0.25800000000000001</v>
      </c>
      <c r="C193" s="9" cm="1">
        <f t="array" ref="C193">_xll.SNL.Clients.Office.Excel.Functions.SPG($A193, "SP_DEBT_TO_EQUITY", C$3)</f>
        <v>0.26200000000000001</v>
      </c>
      <c r="D193" s="9" cm="1">
        <f t="array" ref="D193">_xll.SNL.Clients.Office.Excel.Functions.SPG($A193, "SP_DEBT_TO_EQUITY", D$3)</f>
        <v>0.26800000000000002</v>
      </c>
      <c r="E193" s="9" cm="1">
        <f t="array" ref="E193">_xll.SNL.Clients.Office.Excel.Functions.SPG($A193, "SP_DEBT_TO_EQUITY", E$3)</f>
        <v>0.26800000000000002</v>
      </c>
      <c r="F193" s="9" cm="1">
        <f t="array" ref="F193">_xll.SNL.Clients.Office.Excel.Functions.SPG($A193, "SP_DEBT_TO_EQUITY", F$3)</f>
        <v>0.27100000000000002</v>
      </c>
      <c r="G193" s="9" cm="1">
        <f t="array" ref="G193">_xll.SNL.Clients.Office.Excel.Functions.SPG($A193, "SP_DEBT_TO_EQUITY", G$3)</f>
        <v>0.27100000000000002</v>
      </c>
      <c r="H193" s="9" cm="1">
        <f t="array" ref="H193">_xll.SNL.Clients.Office.Excel.Functions.SPG($A193, "SP_DEBT_TO_EQUITY", H$3)</f>
        <v>0.28599999999999998</v>
      </c>
      <c r="I193" s="9" cm="1">
        <f t="array" ref="I193">_xll.SNL.Clients.Office.Excel.Functions.SPG($A193, "SP_DEBT_TO_EQUITY", I$3)</f>
        <v>0.27800000000000002</v>
      </c>
      <c r="J193" s="9" cm="1">
        <f t="array" ref="J193">_xll.SNL.Clients.Office.Excel.Functions.SPG($A193, "SP_DEBT_TO_EQUITY", J$3)</f>
        <v>0.29399999999999998</v>
      </c>
    </row>
    <row r="194" spans="1:10" x14ac:dyDescent="0.3">
      <c r="A194" s="11" t="s">
        <v>1218</v>
      </c>
      <c r="B194" s="9" cm="1">
        <f t="array" ref="B194">_xll.SNL.Clients.Office.Excel.Functions.SPG($A194, "SP_DEBT_TO_EQUITY", B$3)</f>
        <v>-2.6230000000000002</v>
      </c>
      <c r="C194" s="9" cm="1">
        <f t="array" ref="C194">_xll.SNL.Clients.Office.Excel.Functions.SPG($A194, "SP_DEBT_TO_EQUITY", C$3)</f>
        <v>-3.2080000000000002</v>
      </c>
      <c r="D194" s="9" cm="1">
        <f t="array" ref="D194">_xll.SNL.Clients.Office.Excel.Functions.SPG($A194, "SP_DEBT_TO_EQUITY", D$3)</f>
        <v>-3.8250000000000002</v>
      </c>
      <c r="E194" s="9" cm="1">
        <f t="array" ref="E194">_xll.SNL.Clients.Office.Excel.Functions.SPG($A194, "SP_DEBT_TO_EQUITY", E$3)</f>
        <v>-3.762</v>
      </c>
      <c r="F194" s="9" cm="1">
        <f t="array" ref="F194">_xll.SNL.Clients.Office.Excel.Functions.SPG($A194, "SP_DEBT_TO_EQUITY", F$3)</f>
        <v>-4.0919999999999996</v>
      </c>
      <c r="G194" s="9" cm="1">
        <f t="array" ref="G194">_xll.SNL.Clients.Office.Excel.Functions.SPG($A194, "SP_DEBT_TO_EQUITY", G$3)</f>
        <v>-4.4790000000000001</v>
      </c>
      <c r="H194" s="9" cm="1">
        <f t="array" ref="H194">_xll.SNL.Clients.Office.Excel.Functions.SPG($A194, "SP_DEBT_TO_EQUITY", H$3)</f>
        <v>-3.8380000000000001</v>
      </c>
      <c r="I194" s="9" cm="1">
        <f t="array" ref="I194">_xll.SNL.Clients.Office.Excel.Functions.SPG($A194, "SP_DEBT_TO_EQUITY", I$3)</f>
        <v>-5.1470000000000002</v>
      </c>
      <c r="J194" s="9" cm="1">
        <f t="array" ref="J194">_xll.SNL.Clients.Office.Excel.Functions.SPG($A194, "SP_DEBT_TO_EQUITY", J$3)</f>
        <v>-4.423</v>
      </c>
    </row>
    <row r="195" spans="1:10" x14ac:dyDescent="0.3">
      <c r="A195" s="11" t="s">
        <v>1219</v>
      </c>
      <c r="B195" s="9" cm="1">
        <f t="array" ref="B195">_xll.SNL.Clients.Office.Excel.Functions.SPG($A195, "SP_DEBT_TO_EQUITY", B$3)</f>
        <v>1.639</v>
      </c>
      <c r="C195" s="9" cm="1">
        <f t="array" ref="C195">_xll.SNL.Clients.Office.Excel.Functions.SPG($A195, "SP_DEBT_TO_EQUITY", C$3)</f>
        <v>1.8640000000000001</v>
      </c>
      <c r="D195" s="9" cm="1">
        <f t="array" ref="D195">_xll.SNL.Clients.Office.Excel.Functions.SPG($A195, "SP_DEBT_TO_EQUITY", D$3)</f>
        <v>1.788</v>
      </c>
      <c r="E195" s="9" cm="1">
        <f t="array" ref="E195">_xll.SNL.Clients.Office.Excel.Functions.SPG($A195, "SP_DEBT_TO_EQUITY", E$3)</f>
        <v>1.853</v>
      </c>
      <c r="F195" s="9" cm="1">
        <f t="array" ref="F195">_xll.SNL.Clients.Office.Excel.Functions.SPG($A195, "SP_DEBT_TO_EQUITY", F$3)</f>
        <v>1.9239999999999999</v>
      </c>
      <c r="G195" s="9" cm="1">
        <f t="array" ref="G195">_xll.SNL.Clients.Office.Excel.Functions.SPG($A195, "SP_DEBT_TO_EQUITY", G$3)</f>
        <v>1.5660000000000001</v>
      </c>
      <c r="H195" s="9" cm="1">
        <f t="array" ref="H195">_xll.SNL.Clients.Office.Excel.Functions.SPG($A195, "SP_DEBT_TO_EQUITY", H$3)</f>
        <v>0.77300000000000002</v>
      </c>
      <c r="I195" s="9" cm="1">
        <f t="array" ref="I195">_xll.SNL.Clients.Office.Excel.Functions.SPG($A195, "SP_DEBT_TO_EQUITY", I$3)</f>
        <v>0.77100000000000002</v>
      </c>
      <c r="J195" s="9" cm="1">
        <f t="array" ref="J195">_xll.SNL.Clients.Office.Excel.Functions.SPG($A195, "SP_DEBT_TO_EQUITY", J$3)</f>
        <v>0.82499999999999996</v>
      </c>
    </row>
    <row r="196" spans="1:10" x14ac:dyDescent="0.3">
      <c r="A196" s="11" t="s">
        <v>1220</v>
      </c>
      <c r="B196" s="9" cm="1">
        <f t="array" ref="B196">_xll.SNL.Clients.Office.Excel.Functions.SPG($A196, "SP_DEBT_TO_EQUITY", B$3)</f>
        <v>0.78300000000000003</v>
      </c>
      <c r="C196" s="9" cm="1">
        <f t="array" ref="C196">_xll.SNL.Clients.Office.Excel.Functions.SPG($A196, "SP_DEBT_TO_EQUITY", C$3)</f>
        <v>0.85899999999999999</v>
      </c>
      <c r="D196" s="9" cm="1">
        <f t="array" ref="D196">_xll.SNL.Clients.Office.Excel.Functions.SPG($A196, "SP_DEBT_TO_EQUITY", D$3)</f>
        <v>0.626</v>
      </c>
      <c r="E196" s="9" cm="1">
        <f t="array" ref="E196">_xll.SNL.Clients.Office.Excel.Functions.SPG($A196, "SP_DEBT_TO_EQUITY", E$3)</f>
        <v>0.53600000000000003</v>
      </c>
      <c r="F196" s="9" cm="1">
        <f t="array" ref="F196">_xll.SNL.Clients.Office.Excel.Functions.SPG($A196, "SP_DEBT_TO_EQUITY", F$3)</f>
        <v>0.495</v>
      </c>
      <c r="G196" s="9" cm="1">
        <f t="array" ref="G196">_xll.SNL.Clients.Office.Excel.Functions.SPG($A196, "SP_DEBT_TO_EQUITY", G$3)</f>
        <v>0.495</v>
      </c>
      <c r="H196" s="9" t="str" cm="1">
        <f t="array" ref="H196">_xll.SNL.Clients.Office.Excel.Functions.SPG($A196, "SP_DEBT_TO_EQUITY", H$3)</f>
        <v>NA</v>
      </c>
      <c r="I196" s="9" t="str" cm="1">
        <f t="array" ref="I196">_xll.SNL.Clients.Office.Excel.Functions.SPG($A196, "SP_DEBT_TO_EQUITY", I$3)</f>
        <v>NA</v>
      </c>
      <c r="J196" s="9" t="str" cm="1">
        <f t="array" ref="J196">_xll.SNL.Clients.Office.Excel.Functions.SPG($A196, "SP_DEBT_TO_EQUITY", J$3)</f>
        <v>NA</v>
      </c>
    </row>
    <row r="197" spans="1:10" x14ac:dyDescent="0.3">
      <c r="A197" s="11" t="s">
        <v>1221</v>
      </c>
      <c r="B197" s="9" t="str" cm="1">
        <f t="array" ref="B197">_xll.SNL.Clients.Office.Excel.Functions.SPG($A197, "SP_DEBT_TO_EQUITY", B$3)</f>
        <v>NA</v>
      </c>
      <c r="C197" s="9" t="str" cm="1">
        <f t="array" ref="C197">_xll.SNL.Clients.Office.Excel.Functions.SPG($A197, "SP_DEBT_TO_EQUITY", C$3)</f>
        <v>NA</v>
      </c>
      <c r="D197" s="9" cm="1">
        <f t="array" ref="D197">_xll.SNL.Clients.Office.Excel.Functions.SPG($A197, "SP_DEBT_TO_EQUITY", D$3)</f>
        <v>0</v>
      </c>
      <c r="E197" s="9" cm="1">
        <f t="array" ref="E197">_xll.SNL.Clients.Office.Excel.Functions.SPG($A197, "SP_DEBT_TO_EQUITY", E$3)</f>
        <v>0</v>
      </c>
      <c r="F197" s="9" cm="1">
        <f t="array" ref="F197">_xll.SNL.Clients.Office.Excel.Functions.SPG($A197, "SP_DEBT_TO_EQUITY", F$3)</f>
        <v>0</v>
      </c>
      <c r="G197" s="9" t="str" cm="1">
        <f t="array" ref="G197">_xll.SNL.Clients.Office.Excel.Functions.SPG($A197, "SP_DEBT_TO_EQUITY", G$3)</f>
        <v>NA</v>
      </c>
      <c r="H197" s="9" cm="1">
        <f t="array" ref="H197">_xll.SNL.Clients.Office.Excel.Functions.SPG($A197, "SP_DEBT_TO_EQUITY", H$3)</f>
        <v>0</v>
      </c>
      <c r="I197" s="9" cm="1">
        <f t="array" ref="I197">_xll.SNL.Clients.Office.Excel.Functions.SPG($A197, "SP_DEBT_TO_EQUITY", I$3)</f>
        <v>0</v>
      </c>
      <c r="J197" s="9" cm="1">
        <f t="array" ref="J197">_xll.SNL.Clients.Office.Excel.Functions.SPG($A197, "SP_DEBT_TO_EQUITY", J$3)</f>
        <v>3.0000000000000001E-3</v>
      </c>
    </row>
    <row r="198" spans="1:10" x14ac:dyDescent="0.3">
      <c r="A198" s="11" t="s">
        <v>1222</v>
      </c>
      <c r="B198" s="9" cm="1">
        <f t="array" ref="B198">_xll.SNL.Clients.Office.Excel.Functions.SPG($A198, "SP_DEBT_TO_EQUITY", B$3)</f>
        <v>3.17</v>
      </c>
      <c r="C198" s="9" cm="1">
        <f t="array" ref="C198">_xll.SNL.Clients.Office.Excel.Functions.SPG($A198, "SP_DEBT_TO_EQUITY", C$3)</f>
        <v>4.5229999999999997</v>
      </c>
      <c r="D198" s="9" cm="1">
        <f t="array" ref="D198">_xll.SNL.Clients.Office.Excel.Functions.SPG($A198, "SP_DEBT_TO_EQUITY", D$3)</f>
        <v>7.2160000000000002</v>
      </c>
      <c r="E198" s="9" cm="1">
        <f t="array" ref="E198">_xll.SNL.Clients.Office.Excel.Functions.SPG($A198, "SP_DEBT_TO_EQUITY", E$3)</f>
        <v>9.4770000000000003</v>
      </c>
      <c r="F198" s="9" cm="1">
        <f t="array" ref="F198">_xll.SNL.Clients.Office.Excel.Functions.SPG($A198, "SP_DEBT_TO_EQUITY", F$3)</f>
        <v>3.7280000000000002</v>
      </c>
      <c r="G198" s="9" cm="1">
        <f t="array" ref="G198">_xll.SNL.Clients.Office.Excel.Functions.SPG($A198, "SP_DEBT_TO_EQUITY", G$3)</f>
        <v>2.2810000000000001</v>
      </c>
      <c r="H198" s="9" cm="1">
        <f t="array" ref="H198">_xll.SNL.Clients.Office.Excel.Functions.SPG($A198, "SP_DEBT_TO_EQUITY", H$3)</f>
        <v>2.2679999999999998</v>
      </c>
      <c r="I198" s="9" cm="1">
        <f t="array" ref="I198">_xll.SNL.Clients.Office.Excel.Functions.SPG($A198, "SP_DEBT_TO_EQUITY", I$3)</f>
        <v>2.266</v>
      </c>
      <c r="J198" s="9" cm="1">
        <f t="array" ref="J198">_xll.SNL.Clients.Office.Excel.Functions.SPG($A198, "SP_DEBT_TO_EQUITY", J$3)</f>
        <v>2.7069999999999999</v>
      </c>
    </row>
    <row r="199" spans="1:10" x14ac:dyDescent="0.3">
      <c r="A199" s="11" t="s">
        <v>1223</v>
      </c>
      <c r="B199" s="9" cm="1">
        <f t="array" ref="B199">_xll.SNL.Clients.Office.Excel.Functions.SPG($A199, "SP_DEBT_TO_EQUITY", B$3)</f>
        <v>1.014</v>
      </c>
      <c r="C199" s="9" cm="1">
        <f t="array" ref="C199">_xll.SNL.Clients.Office.Excel.Functions.SPG($A199, "SP_DEBT_TO_EQUITY", C$3)</f>
        <v>0.69099999999999995</v>
      </c>
      <c r="D199" s="9" cm="1">
        <f t="array" ref="D199">_xll.SNL.Clients.Office.Excel.Functions.SPG($A199, "SP_DEBT_TO_EQUITY", D$3)</f>
        <v>0.70699999999999996</v>
      </c>
      <c r="E199" s="9" cm="1">
        <f t="array" ref="E199">_xll.SNL.Clients.Office.Excel.Functions.SPG($A199, "SP_DEBT_TO_EQUITY", E$3)</f>
        <v>0.76300000000000001</v>
      </c>
      <c r="F199" s="9" cm="1">
        <f t="array" ref="F199">_xll.SNL.Clients.Office.Excel.Functions.SPG($A199, "SP_DEBT_TO_EQUITY", F$3)</f>
        <v>0.77</v>
      </c>
      <c r="G199" s="9" cm="1">
        <f t="array" ref="G199">_xll.SNL.Clients.Office.Excel.Functions.SPG($A199, "SP_DEBT_TO_EQUITY", G$3)</f>
        <v>0.78600000000000003</v>
      </c>
      <c r="H199" s="9" cm="1">
        <f t="array" ref="H199">_xll.SNL.Clients.Office.Excel.Functions.SPG($A199, "SP_DEBT_TO_EQUITY", H$3)</f>
        <v>0.82199999999999995</v>
      </c>
      <c r="I199" s="9" cm="1">
        <f t="array" ref="I199">_xll.SNL.Clients.Office.Excel.Functions.SPG($A199, "SP_DEBT_TO_EQUITY", I$3)</f>
        <v>0.83399999999999996</v>
      </c>
      <c r="J199" s="9" cm="1">
        <f t="array" ref="J199">_xll.SNL.Clients.Office.Excel.Functions.SPG($A199, "SP_DEBT_TO_EQUITY", J$3)</f>
        <v>0.85099999999999998</v>
      </c>
    </row>
    <row r="200" spans="1:10" x14ac:dyDescent="0.3">
      <c r="A200" s="11" t="s">
        <v>1224</v>
      </c>
      <c r="B200" s="9" cm="1">
        <f t="array" ref="B200">_xll.SNL.Clients.Office.Excel.Functions.SPG($A200, "SP_DEBT_TO_EQUITY", B$3)</f>
        <v>0.14239086673054299</v>
      </c>
      <c r="C200" s="9" cm="1">
        <f t="array" ref="C200">_xll.SNL.Clients.Office.Excel.Functions.SPG($A200, "SP_DEBT_TO_EQUITY", C$3)</f>
        <v>0.15106424917598599</v>
      </c>
      <c r="D200" s="9" cm="1">
        <f t="array" ref="D200">_xll.SNL.Clients.Office.Excel.Functions.SPG($A200, "SP_DEBT_TO_EQUITY", D$3)</f>
        <v>0.154689962122909</v>
      </c>
      <c r="E200" s="9" cm="1">
        <f t="array" ref="E200">_xll.SNL.Clients.Office.Excel.Functions.SPG($A200, "SP_DEBT_TO_EQUITY", E$3)</f>
        <v>0.28180555046498201</v>
      </c>
      <c r="F200" s="9" cm="1">
        <f t="array" ref="F200">_xll.SNL.Clients.Office.Excel.Functions.SPG($A200, "SP_DEBT_TO_EQUITY", F$3)</f>
        <v>0.28749495647190298</v>
      </c>
      <c r="G200" s="9" cm="1">
        <f t="array" ref="G200">_xll.SNL.Clients.Office.Excel.Functions.SPG($A200, "SP_DEBT_TO_EQUITY", G$3)</f>
        <v>0.315218295304034</v>
      </c>
      <c r="H200" s="9" cm="1">
        <f t="array" ref="H200">_xll.SNL.Clients.Office.Excel.Functions.SPG($A200, "SP_DEBT_TO_EQUITY", H$3)</f>
        <v>0.21429882432115499</v>
      </c>
      <c r="I200" s="9" cm="1">
        <f t="array" ref="I200">_xll.SNL.Clients.Office.Excel.Functions.SPG($A200, "SP_DEBT_TO_EQUITY", I$3)</f>
        <v>0.32995204189629201</v>
      </c>
      <c r="J200" s="9" cm="1">
        <f t="array" ref="J200">_xll.SNL.Clients.Office.Excel.Functions.SPG($A200, "SP_DEBT_TO_EQUITY", J$3)</f>
        <v>0.27703244806316901</v>
      </c>
    </row>
    <row r="201" spans="1:10" x14ac:dyDescent="0.3">
      <c r="A201" s="11" t="s">
        <v>1225</v>
      </c>
      <c r="B201" s="9" cm="1">
        <f t="array" ref="B201">_xll.SNL.Clients.Office.Excel.Functions.SPG($A201, "SP_DEBT_TO_EQUITY", B$3)</f>
        <v>0.254</v>
      </c>
      <c r="C201" s="9" cm="1">
        <f t="array" ref="C201">_xll.SNL.Clients.Office.Excel.Functions.SPG($A201, "SP_DEBT_TO_EQUITY", C$3)</f>
        <v>0.21299999999999999</v>
      </c>
      <c r="D201" s="9" cm="1">
        <f t="array" ref="D201">_xll.SNL.Clients.Office.Excel.Functions.SPG($A201, "SP_DEBT_TO_EQUITY", D$3)</f>
        <v>0.22600000000000001</v>
      </c>
      <c r="E201" s="9" cm="1">
        <f t="array" ref="E201">_xll.SNL.Clients.Office.Excel.Functions.SPG($A201, "SP_DEBT_TO_EQUITY", E$3)</f>
        <v>0.25900000000000001</v>
      </c>
      <c r="F201" s="9" cm="1">
        <f t="array" ref="F201">_xll.SNL.Clients.Office.Excel.Functions.SPG($A201, "SP_DEBT_TO_EQUITY", F$3)</f>
        <v>0.28100000000000003</v>
      </c>
      <c r="G201" s="9" cm="1">
        <f t="array" ref="G201">_xll.SNL.Clients.Office.Excel.Functions.SPG($A201, "SP_DEBT_TO_EQUITY", G$3)</f>
        <v>0.32100000000000001</v>
      </c>
      <c r="H201" s="9" cm="1">
        <f t="array" ref="H201">_xll.SNL.Clients.Office.Excel.Functions.SPG($A201, "SP_DEBT_TO_EQUITY", H$3)</f>
        <v>0.40899999999999997</v>
      </c>
      <c r="I201" s="9" cm="1">
        <f t="array" ref="I201">_xll.SNL.Clients.Office.Excel.Functions.SPG($A201, "SP_DEBT_TO_EQUITY", I$3)</f>
        <v>0.47199999999999998</v>
      </c>
      <c r="J201" s="9" cm="1">
        <f t="array" ref="J201">_xll.SNL.Clients.Office.Excel.Functions.SPG($A201, "SP_DEBT_TO_EQUITY", J$3)</f>
        <v>0.45700000000000002</v>
      </c>
    </row>
    <row r="202" spans="1:10" x14ac:dyDescent="0.3">
      <c r="A202" s="11" t="s">
        <v>1226</v>
      </c>
      <c r="B202" s="9" cm="1">
        <f t="array" ref="B202">_xll.SNL.Clients.Office.Excel.Functions.SPG($A202, "SP_DEBT_TO_EQUITY", B$3)</f>
        <v>7.0490446738311702E-2</v>
      </c>
      <c r="C202" s="9" cm="1">
        <f t="array" ref="C202">_xll.SNL.Clients.Office.Excel.Functions.SPG($A202, "SP_DEBT_TO_EQUITY", C$3)</f>
        <v>7.3622848747000397E-2</v>
      </c>
      <c r="D202" s="9" cm="1">
        <f t="array" ref="D202">_xll.SNL.Clients.Office.Excel.Functions.SPG($A202, "SP_DEBT_TO_EQUITY", D$3)</f>
        <v>7.2165276391262398E-2</v>
      </c>
      <c r="E202" s="9" cm="1">
        <f t="array" ref="E202">_xll.SNL.Clients.Office.Excel.Functions.SPG($A202, "SP_DEBT_TO_EQUITY", E$3)</f>
        <v>7.60897274310674E-2</v>
      </c>
      <c r="F202" s="9" cm="1">
        <f t="array" ref="F202">_xll.SNL.Clients.Office.Excel.Functions.SPG($A202, "SP_DEBT_TO_EQUITY", F$3)</f>
        <v>0.25410817099641803</v>
      </c>
      <c r="G202" s="9" cm="1">
        <f t="array" ref="G202">_xll.SNL.Clients.Office.Excel.Functions.SPG($A202, "SP_DEBT_TO_EQUITY", G$3)</f>
        <v>0.472165872426004</v>
      </c>
      <c r="H202" s="9" cm="1">
        <f t="array" ref="H202">_xll.SNL.Clients.Office.Excel.Functions.SPG($A202, "SP_DEBT_TO_EQUITY", H$3)</f>
        <v>0.334099292110969</v>
      </c>
      <c r="I202" s="9" cm="1">
        <f t="array" ref="I202">_xll.SNL.Clients.Office.Excel.Functions.SPG($A202, "SP_DEBT_TO_EQUITY", I$3)</f>
        <v>0.385905357563951</v>
      </c>
      <c r="J202" s="9" cm="1">
        <f t="array" ref="J202">_xll.SNL.Clients.Office.Excel.Functions.SPG($A202, "SP_DEBT_TO_EQUITY", J$3)</f>
        <v>0.48164444933348</v>
      </c>
    </row>
    <row r="203" spans="1:10" x14ac:dyDescent="0.3">
      <c r="A203" s="11" t="s">
        <v>1227</v>
      </c>
      <c r="B203" s="9" cm="1">
        <f t="array" ref="B203">_xll.SNL.Clients.Office.Excel.Functions.SPG($A203, "SP_DEBT_TO_EQUITY", B$3)</f>
        <v>0.18610418907663601</v>
      </c>
      <c r="C203" s="9" cm="1">
        <f t="array" ref="C203">_xll.SNL.Clients.Office.Excel.Functions.SPG($A203, "SP_DEBT_TO_EQUITY", C$3)</f>
        <v>0.37592108006297498</v>
      </c>
      <c r="D203" s="9" cm="1">
        <f t="array" ref="D203">_xll.SNL.Clients.Office.Excel.Functions.SPG($A203, "SP_DEBT_TO_EQUITY", D$3)</f>
        <v>0.35963630698136601</v>
      </c>
      <c r="E203" s="9" cm="1">
        <f t="array" ref="E203">_xll.SNL.Clients.Office.Excel.Functions.SPG($A203, "SP_DEBT_TO_EQUITY", E$3)</f>
        <v>0.44365923323454898</v>
      </c>
      <c r="F203" s="9" cm="1">
        <f t="array" ref="F203">_xll.SNL.Clients.Office.Excel.Functions.SPG($A203, "SP_DEBT_TO_EQUITY", F$3)</f>
        <v>0.44718010268179698</v>
      </c>
      <c r="G203" s="9" cm="1">
        <f t="array" ref="G203">_xll.SNL.Clients.Office.Excel.Functions.SPG($A203, "SP_DEBT_TO_EQUITY", G$3)</f>
        <v>0.489526304930059</v>
      </c>
      <c r="H203" s="9" cm="1">
        <f t="array" ref="H203">_xll.SNL.Clients.Office.Excel.Functions.SPG($A203, "SP_DEBT_TO_EQUITY", H$3)</f>
        <v>0.50780158825172605</v>
      </c>
      <c r="I203" s="9" cm="1">
        <f t="array" ref="I203">_xll.SNL.Clients.Office.Excel.Functions.SPG($A203, "SP_DEBT_TO_EQUITY", I$3)</f>
        <v>0.52620495436692005</v>
      </c>
      <c r="J203" s="9" cm="1">
        <f t="array" ref="J203">_xll.SNL.Clients.Office.Excel.Functions.SPG($A203, "SP_DEBT_TO_EQUITY", J$3)</f>
        <v>0.91188843427649402</v>
      </c>
    </row>
    <row r="204" spans="1:10" x14ac:dyDescent="0.3">
      <c r="A204" s="11" t="s">
        <v>1228</v>
      </c>
      <c r="B204" s="9" cm="1">
        <f t="array" ref="B204">_xll.SNL.Clients.Office.Excel.Functions.SPG($A204, "SP_DEBT_TO_EQUITY", B$3)</f>
        <v>0.26541151624925502</v>
      </c>
      <c r="C204" s="9" cm="1">
        <f t="array" ref="C204">_xll.SNL.Clients.Office.Excel.Functions.SPG($A204, "SP_DEBT_TO_EQUITY", C$3)</f>
        <v>0.27596616767425902</v>
      </c>
      <c r="D204" s="9" cm="1">
        <f t="array" ref="D204">_xll.SNL.Clients.Office.Excel.Functions.SPG($A204, "SP_DEBT_TO_EQUITY", D$3)</f>
        <v>0.51119240984778802</v>
      </c>
      <c r="E204" s="9" cm="1">
        <f t="array" ref="E204">_xll.SNL.Clients.Office.Excel.Functions.SPG($A204, "SP_DEBT_TO_EQUITY", E$3)</f>
        <v>0.52934631432545198</v>
      </c>
      <c r="F204" s="9" cm="1">
        <f t="array" ref="F204">_xll.SNL.Clients.Office.Excel.Functions.SPG($A204, "SP_DEBT_TO_EQUITY", F$3)</f>
        <v>0.58497358785041098</v>
      </c>
      <c r="G204" s="9" cm="1">
        <f t="array" ref="G204">_xll.SNL.Clients.Office.Excel.Functions.SPG($A204, "SP_DEBT_TO_EQUITY", G$3)</f>
        <v>0.63450924236498596</v>
      </c>
      <c r="H204" s="9" cm="1">
        <f t="array" ref="H204">_xll.SNL.Clients.Office.Excel.Functions.SPG($A204, "SP_DEBT_TO_EQUITY", H$3)</f>
        <v>0.62975612862556396</v>
      </c>
      <c r="I204" s="9" cm="1">
        <f t="array" ref="I204">_xll.SNL.Clients.Office.Excel.Functions.SPG($A204, "SP_DEBT_TO_EQUITY", I$3)</f>
        <v>0.63387127267593202</v>
      </c>
      <c r="J204" s="9" cm="1">
        <f t="array" ref="J204">_xll.SNL.Clients.Office.Excel.Functions.SPG($A204, "SP_DEBT_TO_EQUITY", J$3)</f>
        <v>0.42704083381904201</v>
      </c>
    </row>
    <row r="205" spans="1:10" x14ac:dyDescent="0.3">
      <c r="A205" s="11" t="s">
        <v>1229</v>
      </c>
      <c r="B205" s="9" cm="1">
        <f t="array" ref="B205">_xll.SNL.Clients.Office.Excel.Functions.SPG($A205, "SP_DEBT_TO_EQUITY", B$3)</f>
        <v>0.48147015374405</v>
      </c>
      <c r="C205" s="9" cm="1">
        <f t="array" ref="C205">_xll.SNL.Clients.Office.Excel.Functions.SPG($A205, "SP_DEBT_TO_EQUITY", C$3)</f>
        <v>0.476924711274339</v>
      </c>
      <c r="D205" s="9" cm="1">
        <f t="array" ref="D205">_xll.SNL.Clients.Office.Excel.Functions.SPG($A205, "SP_DEBT_TO_EQUITY", D$3)</f>
        <v>0.496754865864796</v>
      </c>
      <c r="E205" s="9" cm="1">
        <f t="array" ref="E205">_xll.SNL.Clients.Office.Excel.Functions.SPG($A205, "SP_DEBT_TO_EQUITY", E$3)</f>
        <v>0.67951233623576601</v>
      </c>
      <c r="F205" s="9" cm="1">
        <f t="array" ref="F205">_xll.SNL.Clients.Office.Excel.Functions.SPG($A205, "SP_DEBT_TO_EQUITY", F$3)</f>
        <v>0.55464553391491001</v>
      </c>
      <c r="G205" s="9" cm="1">
        <f t="array" ref="G205">_xll.SNL.Clients.Office.Excel.Functions.SPG($A205, "SP_DEBT_TO_EQUITY", G$3)</f>
        <v>0.59366333123748305</v>
      </c>
      <c r="H205" s="9" cm="1">
        <f t="array" ref="H205">_xll.SNL.Clients.Office.Excel.Functions.SPG($A205, "SP_DEBT_TO_EQUITY", H$3)</f>
        <v>0.64840111030289105</v>
      </c>
      <c r="I205" s="9" cm="1">
        <f t="array" ref="I205">_xll.SNL.Clients.Office.Excel.Functions.SPG($A205, "SP_DEBT_TO_EQUITY", I$3)</f>
        <v>0.754755836353042</v>
      </c>
      <c r="J205" s="9" cm="1">
        <f t="array" ref="J205">_xll.SNL.Clients.Office.Excel.Functions.SPG($A205, "SP_DEBT_TO_EQUITY", J$3)</f>
        <v>0.76521897755168999</v>
      </c>
    </row>
    <row r="206" spans="1:10" x14ac:dyDescent="0.3">
      <c r="A206" s="11" t="s">
        <v>1230</v>
      </c>
      <c r="B206" s="9" cm="1">
        <f t="array" ref="B206">_xll.SNL.Clients.Office.Excel.Functions.SPG($A206, "SP_DEBT_TO_EQUITY", B$3)</f>
        <v>9.4380508990309794E-2</v>
      </c>
      <c r="C206" s="9" cm="1">
        <f t="array" ref="C206">_xll.SNL.Clients.Office.Excel.Functions.SPG($A206, "SP_DEBT_TO_EQUITY", C$3)</f>
        <v>0.119588032180497</v>
      </c>
      <c r="D206" s="9" cm="1">
        <f t="array" ref="D206">_xll.SNL.Clients.Office.Excel.Functions.SPG($A206, "SP_DEBT_TO_EQUITY", D$3)</f>
        <v>9.4409663924254705E-2</v>
      </c>
      <c r="E206" s="9" cm="1">
        <f t="array" ref="E206">_xll.SNL.Clients.Office.Excel.Functions.SPG($A206, "SP_DEBT_TO_EQUITY", E$3)</f>
        <v>0.19605444353475199</v>
      </c>
      <c r="F206" s="9" cm="1">
        <f t="array" ref="F206">_xll.SNL.Clients.Office.Excel.Functions.SPG($A206, "SP_DEBT_TO_EQUITY", F$3)</f>
        <v>0.19890514651154201</v>
      </c>
      <c r="G206" s="9" cm="1">
        <f t="array" ref="G206">_xll.SNL.Clients.Office.Excel.Functions.SPG($A206, "SP_DEBT_TO_EQUITY", G$3)</f>
        <v>0.22679687506285001</v>
      </c>
      <c r="H206" s="9" cm="1">
        <f t="array" ref="H206">_xll.SNL.Clients.Office.Excel.Functions.SPG($A206, "SP_DEBT_TO_EQUITY", H$3)</f>
        <v>0.21267464310004799</v>
      </c>
      <c r="I206" s="9" cm="1">
        <f t="array" ref="I206">_xll.SNL.Clients.Office.Excel.Functions.SPG($A206, "SP_DEBT_TO_EQUITY", I$3)</f>
        <v>0.21188792993120401</v>
      </c>
      <c r="J206" s="9" cm="1">
        <f t="array" ref="J206">_xll.SNL.Clients.Office.Excel.Functions.SPG($A206, "SP_DEBT_TO_EQUITY", J$3)</f>
        <v>0.322024961657561</v>
      </c>
    </row>
    <row r="207" spans="1:10" x14ac:dyDescent="0.3">
      <c r="A207" s="11" t="s">
        <v>193</v>
      </c>
      <c r="B207" s="9" cm="1">
        <f t="array" ref="B207">_xll.SNL.Clients.Office.Excel.Functions.SPG($A207, "SP_DEBT_TO_EQUITY", B$3)</f>
        <v>0.93799999999999994</v>
      </c>
      <c r="C207" s="9" cm="1">
        <f t="array" ref="C207">_xll.SNL.Clients.Office.Excel.Functions.SPG($A207, "SP_DEBT_TO_EQUITY", C$3)</f>
        <v>0.77500000000000002</v>
      </c>
      <c r="D207" s="9" cm="1">
        <f t="array" ref="D207">_xll.SNL.Clients.Office.Excel.Functions.SPG($A207, "SP_DEBT_TO_EQUITY", D$3)</f>
        <v>0.90900000000000003</v>
      </c>
      <c r="E207" s="9" cm="1">
        <f t="array" ref="E207">_xll.SNL.Clients.Office.Excel.Functions.SPG($A207, "SP_DEBT_TO_EQUITY", E$3)</f>
        <v>0.94399999999999995</v>
      </c>
      <c r="F207" s="9" cm="1">
        <f t="array" ref="F207">_xll.SNL.Clients.Office.Excel.Functions.SPG($A207, "SP_DEBT_TO_EQUITY", F$3)</f>
        <v>1.0349999999999999</v>
      </c>
      <c r="G207" s="9" cm="1">
        <f t="array" ref="G207">_xll.SNL.Clients.Office.Excel.Functions.SPG($A207, "SP_DEBT_TO_EQUITY", G$3)</f>
        <v>0.92600000000000005</v>
      </c>
      <c r="H207" s="9" cm="1">
        <f t="array" ref="H207">_xll.SNL.Clients.Office.Excel.Functions.SPG($A207, "SP_DEBT_TO_EQUITY", H$3)</f>
        <v>1.286</v>
      </c>
      <c r="I207" s="9" cm="1">
        <f t="array" ref="I207">_xll.SNL.Clients.Office.Excel.Functions.SPG($A207, "SP_DEBT_TO_EQUITY", I$3)</f>
        <v>1.43</v>
      </c>
      <c r="J207" s="9" cm="1">
        <f t="array" ref="J207">_xll.SNL.Clients.Office.Excel.Functions.SPG($A207, "SP_DEBT_TO_EQUITY", J$3)</f>
        <v>1.2490000000000001</v>
      </c>
    </row>
    <row r="208" spans="1:10" x14ac:dyDescent="0.3">
      <c r="A208" s="11" t="s">
        <v>1231</v>
      </c>
      <c r="B208" s="9" t="str" cm="1">
        <f t="array" ref="B208">_xll.SNL.Clients.Office.Excel.Functions.SPG($A208, "SP_DEBT_TO_EQUITY", B$3)</f>
        <v>NA</v>
      </c>
      <c r="C208" s="9" cm="1">
        <f t="array" ref="C208">_xll.SNL.Clients.Office.Excel.Functions.SPG($A208, "SP_DEBT_TO_EQUITY", C$3)</f>
        <v>0.95699999999999996</v>
      </c>
      <c r="D208" s="9" cm="1">
        <f t="array" ref="D208">_xll.SNL.Clients.Office.Excel.Functions.SPG($A208, "SP_DEBT_TO_EQUITY", D$3)</f>
        <v>0.98799999999999999</v>
      </c>
      <c r="E208" s="9" cm="1">
        <f t="array" ref="E208">_xll.SNL.Clients.Office.Excel.Functions.SPG($A208, "SP_DEBT_TO_EQUITY", E$3)</f>
        <v>1.008</v>
      </c>
      <c r="F208" s="9" cm="1">
        <f t="array" ref="F208">_xll.SNL.Clients.Office.Excel.Functions.SPG($A208, "SP_DEBT_TO_EQUITY", F$3)</f>
        <v>1.014</v>
      </c>
      <c r="G208" s="9" cm="1">
        <f t="array" ref="G208">_xll.SNL.Clients.Office.Excel.Functions.SPG($A208, "SP_DEBT_TO_EQUITY", G$3)</f>
        <v>1.018</v>
      </c>
      <c r="H208" s="9" cm="1">
        <f t="array" ref="H208">_xll.SNL.Clients.Office.Excel.Functions.SPG($A208, "SP_DEBT_TO_EQUITY", H$3)</f>
        <v>0.91500000000000004</v>
      </c>
      <c r="I208" s="9" cm="1">
        <f t="array" ref="I208">_xll.SNL.Clients.Office.Excel.Functions.SPG($A208, "SP_DEBT_TO_EQUITY", I$3)</f>
        <v>0.93400000000000005</v>
      </c>
      <c r="J208" s="9" cm="1">
        <f t="array" ref="J208">_xll.SNL.Clients.Office.Excel.Functions.SPG($A208, "SP_DEBT_TO_EQUITY", J$3)</f>
        <v>0.94899999999999995</v>
      </c>
    </row>
    <row r="209" spans="1:10" x14ac:dyDescent="0.3">
      <c r="A209" s="11" t="s">
        <v>1232</v>
      </c>
      <c r="B209" s="9" cm="1">
        <f t="array" ref="B209">_xll.SNL.Clients.Office.Excel.Functions.SPG($A209, "SP_DEBT_TO_EQUITY", B$3)</f>
        <v>3.9E-2</v>
      </c>
      <c r="C209" s="9" cm="1">
        <f t="array" ref="C209">_xll.SNL.Clients.Office.Excel.Functions.SPG($A209, "SP_DEBT_TO_EQUITY", C$3)</f>
        <v>4.1000000000000002E-2</v>
      </c>
      <c r="D209" s="9" cm="1">
        <f t="array" ref="D209">_xll.SNL.Clients.Office.Excel.Functions.SPG($A209, "SP_DEBT_TO_EQUITY", D$3)</f>
        <v>4.3999999999999997E-2</v>
      </c>
      <c r="E209" s="9" cm="1">
        <f t="array" ref="E209">_xll.SNL.Clients.Office.Excel.Functions.SPG($A209, "SP_DEBT_TO_EQUITY", E$3)</f>
        <v>4.5999999999999999E-2</v>
      </c>
      <c r="F209" s="9" cm="1">
        <f t="array" ref="F209">_xll.SNL.Clients.Office.Excel.Functions.SPG($A209, "SP_DEBT_TO_EQUITY", F$3)</f>
        <v>0.05</v>
      </c>
      <c r="G209" s="9" cm="1">
        <f t="array" ref="G209">_xll.SNL.Clients.Office.Excel.Functions.SPG($A209, "SP_DEBT_TO_EQUITY", G$3)</f>
        <v>5.2999999999999999E-2</v>
      </c>
      <c r="H209" s="9" cm="1">
        <f t="array" ref="H209">_xll.SNL.Clients.Office.Excel.Functions.SPG($A209, "SP_DEBT_TO_EQUITY", H$3)</f>
        <v>5.7000000000000002E-2</v>
      </c>
      <c r="I209" s="9" cm="1">
        <f t="array" ref="I209">_xll.SNL.Clients.Office.Excel.Functions.SPG($A209, "SP_DEBT_TO_EQUITY", I$3)</f>
        <v>5.8999999999999997E-2</v>
      </c>
      <c r="J209" s="9" cm="1">
        <f t="array" ref="J209">_xll.SNL.Clients.Office.Excel.Functions.SPG($A209, "SP_DEBT_TO_EQUITY", J$3)</f>
        <v>0.06</v>
      </c>
    </row>
    <row r="210" spans="1:10" x14ac:dyDescent="0.3">
      <c r="A210" s="11" t="s">
        <v>1233</v>
      </c>
      <c r="B210" s="9" cm="1">
        <f t="array" ref="B210">_xll.SNL.Clients.Office.Excel.Functions.SPG($A210, "SP_DEBT_TO_EQUITY", B$3)</f>
        <v>1.4990000000000001</v>
      </c>
      <c r="C210" s="9" cm="1">
        <f t="array" ref="C210">_xll.SNL.Clients.Office.Excel.Functions.SPG($A210, "SP_DEBT_TO_EQUITY", C$3)</f>
        <v>0.88</v>
      </c>
      <c r="D210" s="9" cm="1">
        <f t="array" ref="D210">_xll.SNL.Clients.Office.Excel.Functions.SPG($A210, "SP_DEBT_TO_EQUITY", D$3)</f>
        <v>0.79700000000000004</v>
      </c>
      <c r="E210" s="9" cm="1">
        <f t="array" ref="E210">_xll.SNL.Clients.Office.Excel.Functions.SPG($A210, "SP_DEBT_TO_EQUITY", E$3)</f>
        <v>0.82399999999999995</v>
      </c>
      <c r="F210" s="9" cm="1">
        <f t="array" ref="F210">_xll.SNL.Clients.Office.Excel.Functions.SPG($A210, "SP_DEBT_TO_EQUITY", F$3)</f>
        <v>1.0620000000000001</v>
      </c>
      <c r="G210" s="9" cm="1">
        <f t="array" ref="G210">_xll.SNL.Clients.Office.Excel.Functions.SPG($A210, "SP_DEBT_TO_EQUITY", G$3)</f>
        <v>0.97699999999999998</v>
      </c>
      <c r="H210" s="9" cm="1">
        <f t="array" ref="H210">_xll.SNL.Clients.Office.Excel.Functions.SPG($A210, "SP_DEBT_TO_EQUITY", H$3)</f>
        <v>0.995</v>
      </c>
      <c r="I210" s="9" cm="1">
        <f t="array" ref="I210">_xll.SNL.Clients.Office.Excel.Functions.SPG($A210, "SP_DEBT_TO_EQUITY", I$3)</f>
        <v>0.95799999999999996</v>
      </c>
      <c r="J210" s="9" cm="1">
        <f t="array" ref="J210">_xll.SNL.Clients.Office.Excel.Functions.SPG($A210, "SP_DEBT_TO_EQUITY", J$3)</f>
        <v>0.02</v>
      </c>
    </row>
    <row r="211" spans="1:10" x14ac:dyDescent="0.3">
      <c r="A211" s="11" t="s">
        <v>1234</v>
      </c>
      <c r="B211" s="9" cm="1">
        <f t="array" ref="B211">_xll.SNL.Clients.Office.Excel.Functions.SPG($A211, "SP_DEBT_TO_EQUITY", B$3)</f>
        <v>9.484</v>
      </c>
      <c r="C211" s="9" cm="1">
        <f t="array" ref="C211">_xll.SNL.Clients.Office.Excel.Functions.SPG($A211, "SP_DEBT_TO_EQUITY", C$3)</f>
        <v>7.5060000000000002</v>
      </c>
      <c r="D211" s="9" cm="1">
        <f t="array" ref="D211">_xll.SNL.Clients.Office.Excel.Functions.SPG($A211, "SP_DEBT_TO_EQUITY", D$3)</f>
        <v>6.2050000000000001</v>
      </c>
      <c r="E211" s="9" cm="1">
        <f t="array" ref="E211">_xll.SNL.Clients.Office.Excel.Functions.SPG($A211, "SP_DEBT_TO_EQUITY", E$3)</f>
        <v>5.66</v>
      </c>
      <c r="F211" s="9" cm="1">
        <f t="array" ref="F211">_xll.SNL.Clients.Office.Excel.Functions.SPG($A211, "SP_DEBT_TO_EQUITY", F$3)</f>
        <v>1.5509999999999999</v>
      </c>
      <c r="G211" s="9" cm="1">
        <f t="array" ref="G211">_xll.SNL.Clients.Office.Excel.Functions.SPG($A211, "SP_DEBT_TO_EQUITY", G$3)</f>
        <v>2.5459999999999998</v>
      </c>
      <c r="H211" s="9" cm="1">
        <f t="array" ref="H211">_xll.SNL.Clients.Office.Excel.Functions.SPG($A211, "SP_DEBT_TO_EQUITY", H$3)</f>
        <v>0.44600000000000001</v>
      </c>
      <c r="I211" s="9" cm="1">
        <f t="array" ref="I211">_xll.SNL.Clients.Office.Excel.Functions.SPG($A211, "SP_DEBT_TO_EQUITY", I$3)</f>
        <v>0.45500000000000002</v>
      </c>
      <c r="J211" s="9" cm="1">
        <f t="array" ref="J211">_xll.SNL.Clients.Office.Excel.Functions.SPG($A211, "SP_DEBT_TO_EQUITY", J$3)</f>
        <v>0.48899999999999999</v>
      </c>
    </row>
    <row r="212" spans="1:10" x14ac:dyDescent="0.3">
      <c r="A212" s="11" t="s">
        <v>1235</v>
      </c>
      <c r="B212" s="9" cm="1">
        <f t="array" ref="B212">_xll.SNL.Clients.Office.Excel.Functions.SPG($A212, "SP_DEBT_TO_EQUITY", B$3)</f>
        <v>0.84164283864808098</v>
      </c>
      <c r="C212" s="9" cm="1">
        <f t="array" ref="C212">_xll.SNL.Clients.Office.Excel.Functions.SPG($A212, "SP_DEBT_TO_EQUITY", C$3)</f>
        <v>0.78715940970092202</v>
      </c>
      <c r="D212" s="9" cm="1">
        <f t="array" ref="D212">_xll.SNL.Clients.Office.Excel.Functions.SPG($A212, "SP_DEBT_TO_EQUITY", D$3)</f>
        <v>0.83889392880262703</v>
      </c>
      <c r="E212" s="9" cm="1">
        <f t="array" ref="E212">_xll.SNL.Clients.Office.Excel.Functions.SPG($A212, "SP_DEBT_TO_EQUITY", E$3)</f>
        <v>0.92195492035908999</v>
      </c>
      <c r="F212" s="9" cm="1">
        <f t="array" ref="F212">_xll.SNL.Clients.Office.Excel.Functions.SPG($A212, "SP_DEBT_TO_EQUITY", F$3)</f>
        <v>0.89813008708858399</v>
      </c>
      <c r="G212" s="9" cm="1">
        <f t="array" ref="G212">_xll.SNL.Clients.Office.Excel.Functions.SPG($A212, "SP_DEBT_TO_EQUITY", G$3)</f>
        <v>0.88686706411728899</v>
      </c>
      <c r="H212" s="9" cm="1">
        <f t="array" ref="H212">_xll.SNL.Clients.Office.Excel.Functions.SPG($A212, "SP_DEBT_TO_EQUITY", H$3)</f>
        <v>0.90206390330907305</v>
      </c>
      <c r="I212" s="9" cm="1">
        <f t="array" ref="I212">_xll.SNL.Clients.Office.Excel.Functions.SPG($A212, "SP_DEBT_TO_EQUITY", I$3)</f>
        <v>0.80986996680054302</v>
      </c>
      <c r="J212" s="9" cm="1">
        <f t="array" ref="J212">_xll.SNL.Clients.Office.Excel.Functions.SPG($A212, "SP_DEBT_TO_EQUITY", J$3)</f>
        <v>0.88357472018161198</v>
      </c>
    </row>
    <row r="213" spans="1:10" x14ac:dyDescent="0.3">
      <c r="A213" s="11" t="s">
        <v>1236</v>
      </c>
      <c r="B213" s="9" cm="1">
        <f t="array" ref="B213">_xll.SNL.Clients.Office.Excel.Functions.SPG($A213, "SP_DEBT_TO_EQUITY", B$3)</f>
        <v>0.86699999999999999</v>
      </c>
      <c r="C213" s="9" cm="1">
        <f t="array" ref="C213">_xll.SNL.Clients.Office.Excel.Functions.SPG($A213, "SP_DEBT_TO_EQUITY", C$3)</f>
        <v>0.67400000000000004</v>
      </c>
      <c r="D213" s="9" cm="1">
        <f t="array" ref="D213">_xll.SNL.Clients.Office.Excel.Functions.SPG($A213, "SP_DEBT_TO_EQUITY", D$3)</f>
        <v>0.73499999999999999</v>
      </c>
      <c r="E213" s="9" cm="1">
        <f t="array" ref="E213">_xll.SNL.Clients.Office.Excel.Functions.SPG($A213, "SP_DEBT_TO_EQUITY", E$3)</f>
        <v>0.71599999999999997</v>
      </c>
      <c r="F213" s="9" cm="1">
        <f t="array" ref="F213">_xll.SNL.Clients.Office.Excel.Functions.SPG($A213, "SP_DEBT_TO_EQUITY", F$3)</f>
        <v>0.72299999999999998</v>
      </c>
      <c r="G213" s="9" cm="1">
        <f t="array" ref="G213">_xll.SNL.Clients.Office.Excel.Functions.SPG($A213, "SP_DEBT_TO_EQUITY", G$3)</f>
        <v>0.62</v>
      </c>
      <c r="H213" s="9" cm="1">
        <f t="array" ref="H213">_xll.SNL.Clients.Office.Excel.Functions.SPG($A213, "SP_DEBT_TO_EQUITY", H$3)</f>
        <v>0.20499999999999999</v>
      </c>
      <c r="I213" s="9" cm="1">
        <f t="array" ref="I213">_xll.SNL.Clients.Office.Excel.Functions.SPG($A213, "SP_DEBT_TO_EQUITY", I$3)</f>
        <v>0.32600000000000001</v>
      </c>
      <c r="J213" s="9" cm="1">
        <f t="array" ref="J213">_xll.SNL.Clients.Office.Excel.Functions.SPG($A213, "SP_DEBT_TO_EQUITY", J$3)</f>
        <v>0.35899999999999999</v>
      </c>
    </row>
    <row r="214" spans="1:10" x14ac:dyDescent="0.3">
      <c r="A214" s="11" t="s">
        <v>1237</v>
      </c>
      <c r="B214" s="9" cm="1">
        <f t="array" ref="B214">_xll.SNL.Clients.Office.Excel.Functions.SPG($A214, "SP_DEBT_TO_EQUITY", B$3)</f>
        <v>2.64428480227674</v>
      </c>
      <c r="C214" s="9" cm="1">
        <f t="array" ref="C214">_xll.SNL.Clients.Office.Excel.Functions.SPG($A214, "SP_DEBT_TO_EQUITY", C$3)</f>
        <v>2.83735873062655</v>
      </c>
      <c r="D214" s="9" cm="1">
        <f t="array" ref="D214">_xll.SNL.Clients.Office.Excel.Functions.SPG($A214, "SP_DEBT_TO_EQUITY", D$3)</f>
        <v>3.0447608438074498</v>
      </c>
      <c r="E214" s="9" cm="1">
        <f t="array" ref="E214">_xll.SNL.Clients.Office.Excel.Functions.SPG($A214, "SP_DEBT_TO_EQUITY", E$3)</f>
        <v>2.94350162091088</v>
      </c>
      <c r="F214" s="9" cm="1">
        <f t="array" ref="F214">_xll.SNL.Clients.Office.Excel.Functions.SPG($A214, "SP_DEBT_TO_EQUITY", F$3)</f>
        <v>2.68468124106289</v>
      </c>
      <c r="G214" s="9" cm="1">
        <f t="array" ref="G214">_xll.SNL.Clients.Office.Excel.Functions.SPG($A214, "SP_DEBT_TO_EQUITY", G$3)</f>
        <v>2.63695074230445</v>
      </c>
      <c r="H214" s="9" cm="1">
        <f t="array" ref="H214">_xll.SNL.Clients.Office.Excel.Functions.SPG($A214, "SP_DEBT_TO_EQUITY", H$3)</f>
        <v>2.5663020812447401</v>
      </c>
      <c r="I214" s="9" cm="1">
        <f t="array" ref="I214">_xll.SNL.Clients.Office.Excel.Functions.SPG($A214, "SP_DEBT_TO_EQUITY", I$3)</f>
        <v>2.6282890274798998</v>
      </c>
      <c r="J214" s="9" cm="1">
        <f t="array" ref="J214">_xll.SNL.Clients.Office.Excel.Functions.SPG($A214, "SP_DEBT_TO_EQUITY", J$3)</f>
        <v>2.55856546709501</v>
      </c>
    </row>
    <row r="215" spans="1:10" x14ac:dyDescent="0.3">
      <c r="A215" s="11" t="s">
        <v>1238</v>
      </c>
      <c r="B215" s="9" cm="1">
        <f t="array" ref="B215">_xll.SNL.Clients.Office.Excel.Functions.SPG($A215, "SP_DEBT_TO_EQUITY", B$3)</f>
        <v>0.17299999999999999</v>
      </c>
      <c r="C215" s="9" cm="1">
        <f t="array" ref="C215">_xll.SNL.Clients.Office.Excel.Functions.SPG($A215, "SP_DEBT_TO_EQUITY", C$3)</f>
        <v>0.151</v>
      </c>
      <c r="D215" s="9" cm="1">
        <f t="array" ref="D215">_xll.SNL.Clients.Office.Excel.Functions.SPG($A215, "SP_DEBT_TO_EQUITY", D$3)</f>
        <v>0.11700000000000001</v>
      </c>
      <c r="E215" s="9" cm="1">
        <f t="array" ref="E215">_xll.SNL.Clients.Office.Excel.Functions.SPG($A215, "SP_DEBT_TO_EQUITY", E$3)</f>
        <v>0.156</v>
      </c>
      <c r="F215" s="9" cm="1">
        <f t="array" ref="F215">_xll.SNL.Clients.Office.Excel.Functions.SPG($A215, "SP_DEBT_TO_EQUITY", F$3)</f>
        <v>0.14000000000000001</v>
      </c>
      <c r="G215" s="9" cm="1">
        <f t="array" ref="G215">_xll.SNL.Clients.Office.Excel.Functions.SPG($A215, "SP_DEBT_TO_EQUITY", G$3)</f>
        <v>0.129</v>
      </c>
      <c r="H215" s="9" cm="1">
        <f t="array" ref="H215">_xll.SNL.Clients.Office.Excel.Functions.SPG($A215, "SP_DEBT_TO_EQUITY", H$3)</f>
        <v>0.14299999999999999</v>
      </c>
      <c r="I215" s="9" cm="1">
        <f t="array" ref="I215">_xll.SNL.Clients.Office.Excel.Functions.SPG($A215, "SP_DEBT_TO_EQUITY", I$3)</f>
        <v>0.254</v>
      </c>
      <c r="J215" s="9" cm="1">
        <f t="array" ref="J215">_xll.SNL.Clients.Office.Excel.Functions.SPG($A215, "SP_DEBT_TO_EQUITY", J$3)</f>
        <v>0.29199999999999998</v>
      </c>
    </row>
    <row r="216" spans="1:10" x14ac:dyDescent="0.3">
      <c r="A216" s="11" t="s">
        <v>1239</v>
      </c>
      <c r="B216" s="9" cm="1">
        <f t="array" ref="B216">_xll.SNL.Clients.Office.Excel.Functions.SPG($A216, "SP_DEBT_TO_EQUITY", B$3)</f>
        <v>0.2</v>
      </c>
      <c r="C216" s="9" cm="1">
        <f t="array" ref="C216">_xll.SNL.Clients.Office.Excel.Functions.SPG($A216, "SP_DEBT_TO_EQUITY", C$3)</f>
        <v>0.20499999999999999</v>
      </c>
      <c r="D216" s="9" cm="1">
        <f t="array" ref="D216">_xll.SNL.Clients.Office.Excel.Functions.SPG($A216, "SP_DEBT_TO_EQUITY", D$3)</f>
        <v>0.222</v>
      </c>
      <c r="E216" s="9" cm="1">
        <f t="array" ref="E216">_xll.SNL.Clients.Office.Excel.Functions.SPG($A216, "SP_DEBT_TO_EQUITY", E$3)</f>
        <v>0.23499999999999999</v>
      </c>
      <c r="F216" s="9" cm="1">
        <f t="array" ref="F216">_xll.SNL.Clients.Office.Excel.Functions.SPG($A216, "SP_DEBT_TO_EQUITY", F$3)</f>
        <v>0.30399999999999999</v>
      </c>
      <c r="G216" s="9" cm="1">
        <f t="array" ref="G216">_xll.SNL.Clients.Office.Excel.Functions.SPG($A216, "SP_DEBT_TO_EQUITY", G$3)</f>
        <v>0.313</v>
      </c>
      <c r="H216" s="9" cm="1">
        <f t="array" ref="H216">_xll.SNL.Clients.Office.Excel.Functions.SPG($A216, "SP_DEBT_TO_EQUITY", H$3)</f>
        <v>0.29399999999999998</v>
      </c>
      <c r="I216" s="9" cm="1">
        <f t="array" ref="I216">_xll.SNL.Clients.Office.Excel.Functions.SPG($A216, "SP_DEBT_TO_EQUITY", I$3)</f>
        <v>0.29799999999999999</v>
      </c>
      <c r="J216" s="9" cm="1">
        <f t="array" ref="J216">_xll.SNL.Clients.Office.Excel.Functions.SPG($A216, "SP_DEBT_TO_EQUITY", J$3)</f>
        <v>0.33600000000000002</v>
      </c>
    </row>
    <row r="217" spans="1:10" x14ac:dyDescent="0.3">
      <c r="A217" s="11" t="s">
        <v>1621</v>
      </c>
      <c r="B217" s="9" cm="1">
        <f t="array" ref="B217">_xll.SNL.Clients.Office.Excel.Functions.SPG($A217, "SP_DEBT_TO_EQUITY", B$3)</f>
        <v>0.41</v>
      </c>
      <c r="C217" s="9" cm="1">
        <f t="array" ref="C217">_xll.SNL.Clients.Office.Excel.Functions.SPG($A217, "SP_DEBT_TO_EQUITY", C$3)</f>
        <v>0.40200000000000002</v>
      </c>
      <c r="D217" s="9" cm="1">
        <f t="array" ref="D217">_xll.SNL.Clients.Office.Excel.Functions.SPG($A217, "SP_DEBT_TO_EQUITY", D$3)</f>
        <v>0.41499999999999998</v>
      </c>
      <c r="E217" s="9" cm="1">
        <f t="array" ref="E217">_xll.SNL.Clients.Office.Excel.Functions.SPG($A217, "SP_DEBT_TO_EQUITY", E$3)</f>
        <v>0.42499999999999999</v>
      </c>
      <c r="F217" s="9" cm="1">
        <f t="array" ref="F217">_xll.SNL.Clients.Office.Excel.Functions.SPG($A217, "SP_DEBT_TO_EQUITY", F$3)</f>
        <v>0.434</v>
      </c>
      <c r="G217" s="9" cm="1">
        <f t="array" ref="G217">_xll.SNL.Clients.Office.Excel.Functions.SPG($A217, "SP_DEBT_TO_EQUITY", G$3)</f>
        <v>0.44600000000000001</v>
      </c>
      <c r="H217" s="9" cm="1">
        <f t="array" ref="H217">_xll.SNL.Clients.Office.Excel.Functions.SPG($A217, "SP_DEBT_TO_EQUITY", H$3)</f>
        <v>0.45300000000000001</v>
      </c>
      <c r="I217" s="9" cm="1">
        <f t="array" ref="I217">_xll.SNL.Clients.Office.Excel.Functions.SPG($A217, "SP_DEBT_TO_EQUITY", I$3)</f>
        <v>0.42299999999999999</v>
      </c>
      <c r="J217" s="9" cm="1">
        <f t="array" ref="J217">_xll.SNL.Clients.Office.Excel.Functions.SPG($A217, "SP_DEBT_TO_EQUITY", J$3)</f>
        <v>0.41799999999999998</v>
      </c>
    </row>
    <row r="218" spans="1:10" x14ac:dyDescent="0.3">
      <c r="A218" s="11" t="s">
        <v>1240</v>
      </c>
      <c r="B218" s="9" cm="1">
        <f t="array" ref="B218">_xll.SNL.Clients.Office.Excel.Functions.SPG($A218, "SP_DEBT_TO_EQUITY", B$3)</f>
        <v>6.1360000000000001</v>
      </c>
      <c r="C218" s="9" cm="1">
        <f t="array" ref="C218">_xll.SNL.Clients.Office.Excel.Functions.SPG($A218, "SP_DEBT_TO_EQUITY", C$3)</f>
        <v>5.109</v>
      </c>
      <c r="D218" s="9" cm="1">
        <f t="array" ref="D218">_xll.SNL.Clients.Office.Excel.Functions.SPG($A218, "SP_DEBT_TO_EQUITY", D$3)</f>
        <v>2.3180000000000001</v>
      </c>
      <c r="E218" s="9" cm="1">
        <f t="array" ref="E218">_xll.SNL.Clients.Office.Excel.Functions.SPG($A218, "SP_DEBT_TO_EQUITY", E$3)</f>
        <v>2.8460000000000001</v>
      </c>
      <c r="F218" s="9" cm="1">
        <f t="array" ref="F218">_xll.SNL.Clients.Office.Excel.Functions.SPG($A218, "SP_DEBT_TO_EQUITY", F$3)</f>
        <v>3.778</v>
      </c>
      <c r="G218" s="9" cm="1">
        <f t="array" ref="G218">_xll.SNL.Clients.Office.Excel.Functions.SPG($A218, "SP_DEBT_TO_EQUITY", G$3)</f>
        <v>4.5</v>
      </c>
      <c r="H218" s="9" cm="1">
        <f t="array" ref="H218">_xll.SNL.Clients.Office.Excel.Functions.SPG($A218, "SP_DEBT_TO_EQUITY", H$3)</f>
        <v>3.6019999999999999</v>
      </c>
      <c r="I218" s="9" cm="1">
        <f t="array" ref="I218">_xll.SNL.Clients.Office.Excel.Functions.SPG($A218, "SP_DEBT_TO_EQUITY", I$3)</f>
        <v>4.7329999999999997</v>
      </c>
      <c r="J218" s="9" cm="1">
        <f t="array" ref="J218">_xll.SNL.Clients.Office.Excel.Functions.SPG($A218, "SP_DEBT_TO_EQUITY", J$3)</f>
        <v>7.53</v>
      </c>
    </row>
    <row r="219" spans="1:10" x14ac:dyDescent="0.3">
      <c r="A219" s="11" t="s">
        <v>1241</v>
      </c>
      <c r="B219" s="9" cm="1">
        <f t="array" ref="B219">_xll.SNL.Clients.Office.Excel.Functions.SPG($A219, "SP_DEBT_TO_EQUITY", B$3)</f>
        <v>0.50612020018807002</v>
      </c>
      <c r="C219" s="9" cm="1">
        <f t="array" ref="C219">_xll.SNL.Clients.Office.Excel.Functions.SPG($A219, "SP_DEBT_TO_EQUITY", C$3)</f>
        <v>0.60557622387464505</v>
      </c>
      <c r="D219" s="9" cm="1">
        <f t="array" ref="D219">_xll.SNL.Clients.Office.Excel.Functions.SPG($A219, "SP_DEBT_TO_EQUITY", D$3)</f>
        <v>0.68589734586414297</v>
      </c>
      <c r="E219" s="9" cm="1">
        <f t="array" ref="E219">_xll.SNL.Clients.Office.Excel.Functions.SPG($A219, "SP_DEBT_TO_EQUITY", E$3)</f>
        <v>0.747027107543214</v>
      </c>
      <c r="F219" s="9" cm="1">
        <f t="array" ref="F219">_xll.SNL.Clients.Office.Excel.Functions.SPG($A219, "SP_DEBT_TO_EQUITY", F$3)</f>
        <v>0.83259871797986595</v>
      </c>
      <c r="G219" s="9" cm="1">
        <f t="array" ref="G219">_xll.SNL.Clients.Office.Excel.Functions.SPG($A219, "SP_DEBT_TO_EQUITY", G$3)</f>
        <v>0.935734033684535</v>
      </c>
      <c r="H219" s="9" cm="1">
        <f t="array" ref="H219">_xll.SNL.Clients.Office.Excel.Functions.SPG($A219, "SP_DEBT_TO_EQUITY", H$3)</f>
        <v>0.923410785785445</v>
      </c>
      <c r="I219" s="9" cm="1">
        <f t="array" ref="I219">_xll.SNL.Clients.Office.Excel.Functions.SPG($A219, "SP_DEBT_TO_EQUITY", I$3)</f>
        <v>1.02912852856308</v>
      </c>
      <c r="J219" s="9" cm="1">
        <f t="array" ref="J219">_xll.SNL.Clients.Office.Excel.Functions.SPG($A219, "SP_DEBT_TO_EQUITY", J$3)</f>
        <v>0.93423897230925701</v>
      </c>
    </row>
    <row r="220" spans="1:10" x14ac:dyDescent="0.3">
      <c r="A220" s="11" t="s">
        <v>1242</v>
      </c>
      <c r="B220" s="9" t="str" cm="1">
        <f t="array" ref="B220">_xll.SNL.Clients.Office.Excel.Functions.SPG($A220, "SP_DEBT_TO_EQUITY", B$3)</f>
        <v>NA</v>
      </c>
      <c r="C220" s="9" cm="1">
        <f t="array" ref="C220">_xll.SNL.Clients.Office.Excel.Functions.SPG($A220, "SP_DEBT_TO_EQUITY", C$3)</f>
        <v>0.16500000000000001</v>
      </c>
      <c r="D220" s="9" cm="1">
        <f t="array" ref="D220">_xll.SNL.Clients.Office.Excel.Functions.SPG($A220, "SP_DEBT_TO_EQUITY", D$3)</f>
        <v>0.31900000000000001</v>
      </c>
      <c r="E220" s="9" cm="1">
        <f t="array" ref="E220">_xll.SNL.Clients.Office.Excel.Functions.SPG($A220, "SP_DEBT_TO_EQUITY", E$3)</f>
        <v>0.41799999999999998</v>
      </c>
      <c r="F220" s="9" cm="1">
        <f t="array" ref="F220">_xll.SNL.Clients.Office.Excel.Functions.SPG($A220, "SP_DEBT_TO_EQUITY", F$3)</f>
        <v>0.42899999999999999</v>
      </c>
      <c r="G220" s="9" cm="1">
        <f t="array" ref="G220">_xll.SNL.Clients.Office.Excel.Functions.SPG($A220, "SP_DEBT_TO_EQUITY", G$3)</f>
        <v>0.42199999999999999</v>
      </c>
      <c r="H220" s="9" cm="1">
        <f t="array" ref="H220">_xll.SNL.Clients.Office.Excel.Functions.SPG($A220, "SP_DEBT_TO_EQUITY", H$3)</f>
        <v>0.46700000000000003</v>
      </c>
      <c r="I220" s="9" cm="1">
        <f t="array" ref="I220">_xll.SNL.Clients.Office.Excel.Functions.SPG($A220, "SP_DEBT_TO_EQUITY", I$3)</f>
        <v>0.51700000000000002</v>
      </c>
      <c r="J220" s="9" cm="1">
        <f t="array" ref="J220">_xll.SNL.Clients.Office.Excel.Functions.SPG($A220, "SP_DEBT_TO_EQUITY", J$3)</f>
        <v>0.57699999999999996</v>
      </c>
    </row>
    <row r="221" spans="1:10" x14ac:dyDescent="0.3">
      <c r="A221" s="11" t="s">
        <v>1243</v>
      </c>
      <c r="B221" s="9" cm="1">
        <f t="array" ref="B221">_xll.SNL.Clients.Office.Excel.Functions.SPG($A221, "SP_DEBT_TO_EQUITY", B$3)</f>
        <v>0.72199999999999998</v>
      </c>
      <c r="C221" s="9" cm="1">
        <f t="array" ref="C221">_xll.SNL.Clients.Office.Excel.Functions.SPG($A221, "SP_DEBT_TO_EQUITY", C$3)</f>
        <v>0.751</v>
      </c>
      <c r="D221" s="9" cm="1">
        <f t="array" ref="D221">_xll.SNL.Clients.Office.Excel.Functions.SPG($A221, "SP_DEBT_TO_EQUITY", D$3)</f>
        <v>0.72899999999999998</v>
      </c>
      <c r="E221" s="9" cm="1">
        <f t="array" ref="E221">_xll.SNL.Clients.Office.Excel.Functions.SPG($A221, "SP_DEBT_TO_EQUITY", E$3)</f>
        <v>0.70499999999999996</v>
      </c>
      <c r="F221" s="9" cm="1">
        <f t="array" ref="F221">_xll.SNL.Clients.Office.Excel.Functions.SPG($A221, "SP_DEBT_TO_EQUITY", F$3)</f>
        <v>0.70599999999999996</v>
      </c>
      <c r="G221" s="9" cm="1">
        <f t="array" ref="G221">_xll.SNL.Clients.Office.Excel.Functions.SPG($A221, "SP_DEBT_TO_EQUITY", G$3)</f>
        <v>0.73599999999999999</v>
      </c>
      <c r="H221" s="9" cm="1">
        <f t="array" ref="H221">_xll.SNL.Clients.Office.Excel.Functions.SPG($A221, "SP_DEBT_TO_EQUITY", H$3)</f>
        <v>0.755</v>
      </c>
      <c r="I221" s="9" cm="1">
        <f t="array" ref="I221">_xll.SNL.Clients.Office.Excel.Functions.SPG($A221, "SP_DEBT_TO_EQUITY", I$3)</f>
        <v>0.79600000000000004</v>
      </c>
      <c r="J221" s="9" cm="1">
        <f t="array" ref="J221">_xll.SNL.Clients.Office.Excel.Functions.SPG($A221, "SP_DEBT_TO_EQUITY", J$3)</f>
        <v>0.73299999999999998</v>
      </c>
    </row>
    <row r="222" spans="1:10" x14ac:dyDescent="0.3">
      <c r="A222" s="11" t="s">
        <v>1244</v>
      </c>
      <c r="B222" s="9" cm="1">
        <f t="array" ref="B222">_xll.SNL.Clients.Office.Excel.Functions.SPG($A222, "SP_DEBT_TO_EQUITY", B$3)</f>
        <v>0.499</v>
      </c>
      <c r="C222" s="9" cm="1">
        <f t="array" ref="C222">_xll.SNL.Clients.Office.Excel.Functions.SPG($A222, "SP_DEBT_TO_EQUITY", C$3)</f>
        <v>0.42899999999999999</v>
      </c>
      <c r="D222" s="9" cm="1">
        <f t="array" ref="D222">_xll.SNL.Clients.Office.Excel.Functions.SPG($A222, "SP_DEBT_TO_EQUITY", D$3)</f>
        <v>0.38</v>
      </c>
      <c r="E222" s="9" cm="1">
        <f t="array" ref="E222">_xll.SNL.Clients.Office.Excel.Functions.SPG($A222, "SP_DEBT_TO_EQUITY", E$3)</f>
        <v>0.39300000000000002</v>
      </c>
      <c r="F222" s="9" cm="1">
        <f t="array" ref="F222">_xll.SNL.Clients.Office.Excel.Functions.SPG($A222, "SP_DEBT_TO_EQUITY", F$3)</f>
        <v>0.39100000000000001</v>
      </c>
      <c r="G222" s="9" cm="1">
        <f t="array" ref="G222">_xll.SNL.Clients.Office.Excel.Functions.SPG($A222, "SP_DEBT_TO_EQUITY", G$3)</f>
        <v>0.38300000000000001</v>
      </c>
      <c r="H222" s="9" cm="1">
        <f t="array" ref="H222">_xll.SNL.Clients.Office.Excel.Functions.SPG($A222, "SP_DEBT_TO_EQUITY", H$3)</f>
        <v>0.35099999999999998</v>
      </c>
      <c r="I222" s="9" cm="1">
        <f t="array" ref="I222">_xll.SNL.Clients.Office.Excel.Functions.SPG($A222, "SP_DEBT_TO_EQUITY", I$3)</f>
        <v>0.36399999999999999</v>
      </c>
      <c r="J222" s="9" cm="1">
        <f t="array" ref="J222">_xll.SNL.Clients.Office.Excel.Functions.SPG($A222, "SP_DEBT_TO_EQUITY", J$3)</f>
        <v>0.38600000000000001</v>
      </c>
    </row>
    <row r="223" spans="1:10" x14ac:dyDescent="0.3">
      <c r="A223" s="11" t="s">
        <v>1245</v>
      </c>
      <c r="B223" s="9" cm="1">
        <f t="array" ref="B223">_xll.SNL.Clients.Office.Excel.Functions.SPG($A223, "SP_DEBT_TO_EQUITY", B$3)</f>
        <v>0.156905278380333</v>
      </c>
      <c r="C223" s="9" cm="1">
        <f t="array" ref="C223">_xll.SNL.Clients.Office.Excel.Functions.SPG($A223, "SP_DEBT_TO_EQUITY", C$3)</f>
        <v>0.16742657194359001</v>
      </c>
      <c r="D223" s="9" cm="1">
        <f t="array" ref="D223">_xll.SNL.Clients.Office.Excel.Functions.SPG($A223, "SP_DEBT_TO_EQUITY", D$3)</f>
        <v>0.16726094003241501</v>
      </c>
      <c r="E223" s="9" cm="1">
        <f t="array" ref="E223">_xll.SNL.Clients.Office.Excel.Functions.SPG($A223, "SP_DEBT_TO_EQUITY", E$3)</f>
        <v>0.16721907409387399</v>
      </c>
      <c r="F223" s="9" cm="1">
        <f t="array" ref="F223">_xll.SNL.Clients.Office.Excel.Functions.SPG($A223, "SP_DEBT_TO_EQUITY", F$3)</f>
        <v>0.177835341817772</v>
      </c>
      <c r="G223" s="9" cm="1">
        <f t="array" ref="G223">_xll.SNL.Clients.Office.Excel.Functions.SPG($A223, "SP_DEBT_TO_EQUITY", G$3)</f>
        <v>0.19760047990401899</v>
      </c>
      <c r="H223" s="9" cm="1">
        <f t="array" ref="H223">_xll.SNL.Clients.Office.Excel.Functions.SPG($A223, "SP_DEBT_TO_EQUITY", H$3)</f>
        <v>0.180446046406848</v>
      </c>
      <c r="I223" s="9" cm="1">
        <f t="array" ref="I223">_xll.SNL.Clients.Office.Excel.Functions.SPG($A223, "SP_DEBT_TO_EQUITY", I$3)</f>
        <v>0.19366154590540699</v>
      </c>
      <c r="J223" s="9" cm="1">
        <f t="array" ref="J223">_xll.SNL.Clients.Office.Excel.Functions.SPG($A223, "SP_DEBT_TO_EQUITY", J$3)</f>
        <v>0.19436345966958199</v>
      </c>
    </row>
    <row r="224" spans="1:10" x14ac:dyDescent="0.3">
      <c r="A224" s="11" t="s">
        <v>1246</v>
      </c>
      <c r="B224" s="9" cm="1">
        <f t="array" ref="B224">_xll.SNL.Clients.Office.Excel.Functions.SPG($A224, "SP_DEBT_TO_EQUITY", B$3)</f>
        <v>0.956292658565007</v>
      </c>
      <c r="C224" s="9" cm="1">
        <f t="array" ref="C224">_xll.SNL.Clients.Office.Excel.Functions.SPG($A224, "SP_DEBT_TO_EQUITY", C$3)</f>
        <v>0.95511925686245402</v>
      </c>
      <c r="D224" s="9" cm="1">
        <f t="array" ref="D224">_xll.SNL.Clients.Office.Excel.Functions.SPG($A224, "SP_DEBT_TO_EQUITY", D$3)</f>
        <v>0.88157663918388296</v>
      </c>
      <c r="E224" s="9" cm="1">
        <f t="array" ref="E224">_xll.SNL.Clients.Office.Excel.Functions.SPG($A224, "SP_DEBT_TO_EQUITY", E$3)</f>
        <v>0.898616663547255</v>
      </c>
      <c r="F224" s="9" cm="1">
        <f t="array" ref="F224">_xll.SNL.Clients.Office.Excel.Functions.SPG($A224, "SP_DEBT_TO_EQUITY", F$3)</f>
        <v>0.85505898003687797</v>
      </c>
      <c r="G224" s="9" cm="1">
        <f t="array" ref="G224">_xll.SNL.Clients.Office.Excel.Functions.SPG($A224, "SP_DEBT_TO_EQUITY", G$3)</f>
        <v>0.80868859046917396</v>
      </c>
      <c r="H224" s="9" cm="1">
        <f t="array" ref="H224">_xll.SNL.Clients.Office.Excel.Functions.SPG($A224, "SP_DEBT_TO_EQUITY", H$3)</f>
        <v>0.82692735547669005</v>
      </c>
      <c r="I224" s="9" cm="1">
        <f t="array" ref="I224">_xll.SNL.Clients.Office.Excel.Functions.SPG($A224, "SP_DEBT_TO_EQUITY", I$3)</f>
        <v>0.80377543640984705</v>
      </c>
      <c r="J224" s="9" cm="1">
        <f t="array" ref="J224">_xll.SNL.Clients.Office.Excel.Functions.SPG($A224, "SP_DEBT_TO_EQUITY", J$3)</f>
        <v>0.82955556512255302</v>
      </c>
    </row>
    <row r="225" spans="1:10" x14ac:dyDescent="0.3">
      <c r="A225" s="11" t="s">
        <v>1247</v>
      </c>
      <c r="B225" s="9" cm="1">
        <f t="array" ref="B225">_xll.SNL.Clients.Office.Excel.Functions.SPG($A225, "SP_DEBT_TO_EQUITY", B$3)</f>
        <v>4.5999999999999999E-2</v>
      </c>
      <c r="C225" s="9" cm="1">
        <f t="array" ref="C225">_xll.SNL.Clients.Office.Excel.Functions.SPG($A225, "SP_DEBT_TO_EQUITY", C$3)</f>
        <v>4.3999999999999997E-2</v>
      </c>
      <c r="D225" s="9" cm="1">
        <f t="array" ref="D225">_xll.SNL.Clients.Office.Excel.Functions.SPG($A225, "SP_DEBT_TO_EQUITY", D$3)</f>
        <v>3.1E-2</v>
      </c>
      <c r="E225" s="9" cm="1">
        <f t="array" ref="E225">_xll.SNL.Clients.Office.Excel.Functions.SPG($A225, "SP_DEBT_TO_EQUITY", E$3)</f>
        <v>3.3000000000000002E-2</v>
      </c>
      <c r="F225" s="9" cm="1">
        <f t="array" ref="F225">_xll.SNL.Clients.Office.Excel.Functions.SPG($A225, "SP_DEBT_TO_EQUITY", F$3)</f>
        <v>3.5999999999999997E-2</v>
      </c>
      <c r="G225" s="9" cm="1">
        <f t="array" ref="G225">_xll.SNL.Clients.Office.Excel.Functions.SPG($A225, "SP_DEBT_TO_EQUITY", G$3)</f>
        <v>5.0999999999999997E-2</v>
      </c>
      <c r="H225" s="9" cm="1">
        <f t="array" ref="H225">_xll.SNL.Clients.Office.Excel.Functions.SPG($A225, "SP_DEBT_TO_EQUITY", H$3)</f>
        <v>1.9E-2</v>
      </c>
      <c r="I225" s="9" cm="1">
        <f t="array" ref="I225">_xll.SNL.Clients.Office.Excel.Functions.SPG($A225, "SP_DEBT_TO_EQUITY", I$3)</f>
        <v>3.3000000000000002E-2</v>
      </c>
      <c r="J225" s="9" cm="1">
        <f t="array" ref="J225">_xll.SNL.Clients.Office.Excel.Functions.SPG($A225, "SP_DEBT_TO_EQUITY", J$3)</f>
        <v>8.1000000000000003E-2</v>
      </c>
    </row>
    <row r="226" spans="1:10" x14ac:dyDescent="0.3">
      <c r="A226" s="11" t="s">
        <v>1248</v>
      </c>
      <c r="B226" s="9" cm="1">
        <f t="array" ref="B226">_xll.SNL.Clients.Office.Excel.Functions.SPG($A226, "SP_DEBT_TO_EQUITY", B$3)</f>
        <v>0.14099999999999999</v>
      </c>
      <c r="C226" s="9" cm="1">
        <f t="array" ref="C226">_xll.SNL.Clients.Office.Excel.Functions.SPG($A226, "SP_DEBT_TO_EQUITY", C$3)</f>
        <v>0.13800000000000001</v>
      </c>
      <c r="D226" s="9" cm="1">
        <f t="array" ref="D226">_xll.SNL.Clients.Office.Excel.Functions.SPG($A226, "SP_DEBT_TO_EQUITY", D$3)</f>
        <v>0.23899999999999999</v>
      </c>
      <c r="E226" s="9" cm="1">
        <f t="array" ref="E226">_xll.SNL.Clients.Office.Excel.Functions.SPG($A226, "SP_DEBT_TO_EQUITY", E$3)</f>
        <v>0.23899999999999999</v>
      </c>
      <c r="F226" s="9" cm="1">
        <f t="array" ref="F226">_xll.SNL.Clients.Office.Excel.Functions.SPG($A226, "SP_DEBT_TO_EQUITY", F$3)</f>
        <v>0.85599999999999998</v>
      </c>
      <c r="G226" s="9" cm="1">
        <f t="array" ref="G226">_xll.SNL.Clients.Office.Excel.Functions.SPG($A226, "SP_DEBT_TO_EQUITY", G$3)</f>
        <v>0.83599999999999997</v>
      </c>
      <c r="H226" s="9" cm="1">
        <f t="array" ref="H226">_xll.SNL.Clients.Office.Excel.Functions.SPG($A226, "SP_DEBT_TO_EQUITY", H$3)</f>
        <v>0.80700000000000005</v>
      </c>
      <c r="I226" s="9" cm="1">
        <f t="array" ref="I226">_xll.SNL.Clients.Office.Excel.Functions.SPG($A226, "SP_DEBT_TO_EQUITY", I$3)</f>
        <v>0.79</v>
      </c>
      <c r="J226" s="9" cm="1">
        <f t="array" ref="J226">_xll.SNL.Clients.Office.Excel.Functions.SPG($A226, "SP_DEBT_TO_EQUITY", J$3)</f>
        <v>0.75600000000000001</v>
      </c>
    </row>
    <row r="227" spans="1:10" x14ac:dyDescent="0.3">
      <c r="A227" s="11" t="s">
        <v>1249</v>
      </c>
      <c r="B227" s="9" cm="1">
        <f t="array" ref="B227">_xll.SNL.Clients.Office.Excel.Functions.SPG($A227, "SP_DEBT_TO_EQUITY", B$3)</f>
        <v>1.9461570346302299</v>
      </c>
      <c r="C227" s="9" cm="1">
        <f t="array" ref="C227">_xll.SNL.Clients.Office.Excel.Functions.SPG($A227, "SP_DEBT_TO_EQUITY", C$3)</f>
        <v>2.08802912538787</v>
      </c>
      <c r="D227" s="9" cm="1">
        <f t="array" ref="D227">_xll.SNL.Clients.Office.Excel.Functions.SPG($A227, "SP_DEBT_TO_EQUITY", D$3)</f>
        <v>2.11340839187026</v>
      </c>
      <c r="E227" s="9" cm="1">
        <f t="array" ref="E227">_xll.SNL.Clients.Office.Excel.Functions.SPG($A227, "SP_DEBT_TO_EQUITY", E$3)</f>
        <v>2.0426206141798802</v>
      </c>
      <c r="F227" s="9" cm="1">
        <f t="array" ref="F227">_xll.SNL.Clients.Office.Excel.Functions.SPG($A227, "SP_DEBT_TO_EQUITY", F$3)</f>
        <v>2.0501419260464799</v>
      </c>
      <c r="G227" s="9" cm="1">
        <f t="array" ref="G227">_xll.SNL.Clients.Office.Excel.Functions.SPG($A227, "SP_DEBT_TO_EQUITY", G$3)</f>
        <v>1.96899227743489</v>
      </c>
      <c r="H227" s="9" cm="1">
        <f t="array" ref="H227">_xll.SNL.Clients.Office.Excel.Functions.SPG($A227, "SP_DEBT_TO_EQUITY", H$3)</f>
        <v>1.8297151752131799</v>
      </c>
      <c r="I227" s="9" cm="1">
        <f t="array" ref="I227">_xll.SNL.Clients.Office.Excel.Functions.SPG($A227, "SP_DEBT_TO_EQUITY", I$3)</f>
        <v>1.8815549942479499</v>
      </c>
      <c r="J227" s="9" cm="1">
        <f t="array" ref="J227">_xll.SNL.Clients.Office.Excel.Functions.SPG($A227, "SP_DEBT_TO_EQUITY", J$3)</f>
        <v>1.7881896725162401</v>
      </c>
    </row>
    <row r="228" spans="1:10" x14ac:dyDescent="0.3">
      <c r="A228" s="11" t="s">
        <v>1250</v>
      </c>
      <c r="B228" s="9" t="str" cm="1">
        <f t="array" ref="B228">_xll.SNL.Clients.Office.Excel.Functions.SPG($A228, "SP_DEBT_TO_EQUITY", B$3)</f>
        <v>NA</v>
      </c>
      <c r="C228" s="9" cm="1">
        <f t="array" ref="C228">_xll.SNL.Clients.Office.Excel.Functions.SPG($A228, "SP_DEBT_TO_EQUITY", C$3)</f>
        <v>1.2450000000000001</v>
      </c>
      <c r="D228" s="9" cm="1">
        <f t="array" ref="D228">_xll.SNL.Clients.Office.Excel.Functions.SPG($A228, "SP_DEBT_TO_EQUITY", D$3)</f>
        <v>1.212</v>
      </c>
      <c r="E228" s="9" cm="1">
        <f t="array" ref="E228">_xll.SNL.Clients.Office.Excel.Functions.SPG($A228, "SP_DEBT_TO_EQUITY", E$3)</f>
        <v>1.1379999999999999</v>
      </c>
      <c r="F228" s="9" cm="1">
        <f t="array" ref="F228">_xll.SNL.Clients.Office.Excel.Functions.SPG($A228, "SP_DEBT_TO_EQUITY", F$3)</f>
        <v>1.0509999999999999</v>
      </c>
      <c r="G228" s="9" cm="1">
        <f t="array" ref="G228">_xll.SNL.Clients.Office.Excel.Functions.SPG($A228, "SP_DEBT_TO_EQUITY", G$3)</f>
        <v>0.86299999999999999</v>
      </c>
      <c r="H228" s="9" cm="1">
        <f t="array" ref="H228">_xll.SNL.Clients.Office.Excel.Functions.SPG($A228, "SP_DEBT_TO_EQUITY", H$3)</f>
        <v>0.92100000000000004</v>
      </c>
      <c r="I228" s="9" cm="1">
        <f t="array" ref="I228">_xll.SNL.Clients.Office.Excel.Functions.SPG($A228, "SP_DEBT_TO_EQUITY", I$3)</f>
        <v>0.95299999999999996</v>
      </c>
      <c r="J228" s="9" cm="1">
        <f t="array" ref="J228">_xll.SNL.Clients.Office.Excel.Functions.SPG($A228, "SP_DEBT_TO_EQUITY", J$3)</f>
        <v>1.0109999999999999</v>
      </c>
    </row>
    <row r="229" spans="1:10" x14ac:dyDescent="0.3">
      <c r="A229" s="11" t="s">
        <v>1251</v>
      </c>
      <c r="B229" s="9" cm="1">
        <f t="array" ref="B229">_xll.SNL.Clients.Office.Excel.Functions.SPG($A229, "SP_DEBT_TO_EQUITY", B$3)</f>
        <v>11.000999999999999</v>
      </c>
      <c r="C229" s="9" cm="1">
        <f t="array" ref="C229">_xll.SNL.Clients.Office.Excel.Functions.SPG($A229, "SP_DEBT_TO_EQUITY", C$3)</f>
        <v>13.2</v>
      </c>
      <c r="D229" s="9" cm="1">
        <f t="array" ref="D229">_xll.SNL.Clients.Office.Excel.Functions.SPG($A229, "SP_DEBT_TO_EQUITY", D$3)</f>
        <v>12.715999999999999</v>
      </c>
      <c r="E229" s="9" cm="1">
        <f t="array" ref="E229">_xll.SNL.Clients.Office.Excel.Functions.SPG($A229, "SP_DEBT_TO_EQUITY", E$3)</f>
        <v>12.93</v>
      </c>
      <c r="F229" s="9" cm="1">
        <f t="array" ref="F229">_xll.SNL.Clients.Office.Excel.Functions.SPG($A229, "SP_DEBT_TO_EQUITY", F$3)</f>
        <v>10.829000000000001</v>
      </c>
      <c r="G229" s="9" cm="1">
        <f t="array" ref="G229">_xll.SNL.Clients.Office.Excel.Functions.SPG($A229, "SP_DEBT_TO_EQUITY", G$3)</f>
        <v>16.649999999999999</v>
      </c>
      <c r="H229" s="9" cm="1">
        <f t="array" ref="H229">_xll.SNL.Clients.Office.Excel.Functions.SPG($A229, "SP_DEBT_TO_EQUITY", H$3)</f>
        <v>20.28</v>
      </c>
      <c r="I229" s="9" cm="1">
        <f t="array" ref="I229">_xll.SNL.Clients.Office.Excel.Functions.SPG($A229, "SP_DEBT_TO_EQUITY", I$3)</f>
        <v>74.108999999999995</v>
      </c>
      <c r="J229" s="9" cm="1">
        <f t="array" ref="J229">_xll.SNL.Clients.Office.Excel.Functions.SPG($A229, "SP_DEBT_TO_EQUITY", J$3)</f>
        <v>-8.8840000000000003</v>
      </c>
    </row>
    <row r="230" spans="1:10" x14ac:dyDescent="0.3">
      <c r="A230" s="11" t="s">
        <v>1252</v>
      </c>
      <c r="B230" s="9" cm="1">
        <f t="array" ref="B230">_xll.SNL.Clients.Office.Excel.Functions.SPG($A230, "SP_DEBT_TO_EQUITY", B$3)</f>
        <v>1.07</v>
      </c>
      <c r="C230" s="9" cm="1">
        <f t="array" ref="C230">_xll.SNL.Clients.Office.Excel.Functions.SPG($A230, "SP_DEBT_TO_EQUITY", C$3)</f>
        <v>1.0629999999999999</v>
      </c>
      <c r="D230" s="9" cm="1">
        <f t="array" ref="D230">_xll.SNL.Clients.Office.Excel.Functions.SPG($A230, "SP_DEBT_TO_EQUITY", D$3)</f>
        <v>0.95</v>
      </c>
      <c r="E230" s="9" cm="1">
        <f t="array" ref="E230">_xll.SNL.Clients.Office.Excel.Functions.SPG($A230, "SP_DEBT_TO_EQUITY", E$3)</f>
        <v>0.91300000000000003</v>
      </c>
      <c r="F230" s="9" cm="1">
        <f t="array" ref="F230">_xll.SNL.Clients.Office.Excel.Functions.SPG($A230, "SP_DEBT_TO_EQUITY", F$3)</f>
        <v>1.3360000000000001</v>
      </c>
      <c r="G230" s="9" cm="1">
        <f t="array" ref="G230">_xll.SNL.Clients.Office.Excel.Functions.SPG($A230, "SP_DEBT_TO_EQUITY", G$3)</f>
        <v>1.41</v>
      </c>
      <c r="H230" s="9" cm="1">
        <f t="array" ref="H230">_xll.SNL.Clients.Office.Excel.Functions.SPG($A230, "SP_DEBT_TO_EQUITY", H$3)</f>
        <v>1.4890000000000001</v>
      </c>
      <c r="I230" s="9" cm="1">
        <f t="array" ref="I230">_xll.SNL.Clients.Office.Excel.Functions.SPG($A230, "SP_DEBT_TO_EQUITY", I$3)</f>
        <v>2.6909999999999998</v>
      </c>
      <c r="J230" s="9" cm="1">
        <f t="array" ref="J230">_xll.SNL.Clients.Office.Excel.Functions.SPG($A230, "SP_DEBT_TO_EQUITY", J$3)</f>
        <v>2.8330000000000002</v>
      </c>
    </row>
    <row r="231" spans="1:10" x14ac:dyDescent="0.3">
      <c r="A231" s="11" t="s">
        <v>1253</v>
      </c>
      <c r="B231" s="9" t="str" cm="1">
        <f t="array" ref="B231">_xll.SNL.Clients.Office.Excel.Functions.SPG($A231, "SP_DEBT_TO_EQUITY", B$3)</f>
        <v>NM</v>
      </c>
      <c r="C231" s="9" cm="1">
        <f t="array" ref="C231">_xll.SNL.Clients.Office.Excel.Functions.SPG($A231, "SP_DEBT_TO_EQUITY", C$3)</f>
        <v>3.9252994165216499</v>
      </c>
      <c r="D231" s="9" cm="1">
        <f t="array" ref="D231">_xll.SNL.Clients.Office.Excel.Functions.SPG($A231, "SP_DEBT_TO_EQUITY", D$3)</f>
        <v>68.707349665924298</v>
      </c>
      <c r="E231" s="9" t="str" cm="1">
        <f t="array" ref="E231">_xll.SNL.Clients.Office.Excel.Functions.SPG($A231, "SP_DEBT_TO_EQUITY", E$3)</f>
        <v>NM</v>
      </c>
      <c r="F231" s="9" cm="1">
        <f t="array" ref="F231">_xll.SNL.Clients.Office.Excel.Functions.SPG($A231, "SP_DEBT_TO_EQUITY", F$3)</f>
        <v>4.9413951841359802</v>
      </c>
      <c r="G231" s="9" cm="1">
        <f t="array" ref="G231">_xll.SNL.Clients.Office.Excel.Functions.SPG($A231, "SP_DEBT_TO_EQUITY", G$3)</f>
        <v>8.5318717979268399</v>
      </c>
      <c r="H231" s="9" cm="1">
        <f t="array" ref="H231">_xll.SNL.Clients.Office.Excel.Functions.SPG($A231, "SP_DEBT_TO_EQUITY", H$3)</f>
        <v>25.549557368512399</v>
      </c>
      <c r="I231" s="9" t="str" cm="1">
        <f t="array" ref="I231">_xll.SNL.Clients.Office.Excel.Functions.SPG($A231, "SP_DEBT_TO_EQUITY", I$3)</f>
        <v>NM</v>
      </c>
      <c r="J231" s="9" t="str" cm="1">
        <f t="array" ref="J231">_xll.SNL.Clients.Office.Excel.Functions.SPG($A231, "SP_DEBT_TO_EQUITY", J$3)</f>
        <v>NM</v>
      </c>
    </row>
    <row r="232" spans="1:10" x14ac:dyDescent="0.3">
      <c r="A232" s="11" t="s">
        <v>1254</v>
      </c>
      <c r="B232" s="9" cm="1">
        <f t="array" ref="B232">_xll.SNL.Clients.Office.Excel.Functions.SPG($A232, "SP_DEBT_TO_EQUITY", B$3)</f>
        <v>0.80800000000000005</v>
      </c>
      <c r="C232" s="9" cm="1">
        <f t="array" ref="C232">_xll.SNL.Clients.Office.Excel.Functions.SPG($A232, "SP_DEBT_TO_EQUITY", C$3)</f>
        <v>0.77200000000000002</v>
      </c>
      <c r="D232" s="9" cm="1">
        <f t="array" ref="D232">_xll.SNL.Clients.Office.Excel.Functions.SPG($A232, "SP_DEBT_TO_EQUITY", D$3)</f>
        <v>0.77400000000000002</v>
      </c>
      <c r="E232" s="9" cm="1">
        <f t="array" ref="E232">_xll.SNL.Clients.Office.Excel.Functions.SPG($A232, "SP_DEBT_TO_EQUITY", E$3)</f>
        <v>0.83099999999999996</v>
      </c>
      <c r="F232" s="9" cm="1">
        <f t="array" ref="F232">_xll.SNL.Clients.Office.Excel.Functions.SPG($A232, "SP_DEBT_TO_EQUITY", F$3)</f>
        <v>0.63200000000000001</v>
      </c>
      <c r="G232" s="9" cm="1">
        <f t="array" ref="G232">_xll.SNL.Clients.Office.Excel.Functions.SPG($A232, "SP_DEBT_TO_EQUITY", G$3)</f>
        <v>0.71599999999999997</v>
      </c>
      <c r="H232" s="9" cm="1">
        <f t="array" ref="H232">_xll.SNL.Clients.Office.Excel.Functions.SPG($A232, "SP_DEBT_TO_EQUITY", H$3)</f>
        <v>0.46200000000000002</v>
      </c>
      <c r="I232" s="9" cm="1">
        <f t="array" ref="I232">_xll.SNL.Clients.Office.Excel.Functions.SPG($A232, "SP_DEBT_TO_EQUITY", I$3)</f>
        <v>0.54800000000000004</v>
      </c>
      <c r="J232" s="9" cm="1">
        <f t="array" ref="J232">_xll.SNL.Clients.Office.Excel.Functions.SPG($A232, "SP_DEBT_TO_EQUITY", J$3)</f>
        <v>0.34300000000000003</v>
      </c>
    </row>
    <row r="233" spans="1:10" x14ac:dyDescent="0.3">
      <c r="A233" s="11" t="s">
        <v>1255</v>
      </c>
      <c r="B233" s="9" cm="1">
        <f t="array" ref="B233">_xll.SNL.Clients.Office.Excel.Functions.SPG($A233, "SP_DEBT_TO_EQUITY", B$3)</f>
        <v>0.16800000000000001</v>
      </c>
      <c r="C233" s="9" cm="1">
        <f t="array" ref="C233">_xll.SNL.Clients.Office.Excel.Functions.SPG($A233, "SP_DEBT_TO_EQUITY", C$3)</f>
        <v>0.20300000000000001</v>
      </c>
      <c r="D233" s="9" cm="1">
        <f t="array" ref="D233">_xll.SNL.Clients.Office.Excel.Functions.SPG($A233, "SP_DEBT_TO_EQUITY", D$3)</f>
        <v>0.193</v>
      </c>
      <c r="E233" s="9" cm="1">
        <f t="array" ref="E233">_xll.SNL.Clients.Office.Excel.Functions.SPG($A233, "SP_DEBT_TO_EQUITY", E$3)</f>
        <v>0.21199999999999999</v>
      </c>
      <c r="F233" s="9" cm="1">
        <f t="array" ref="F233">_xll.SNL.Clients.Office.Excel.Functions.SPG($A233, "SP_DEBT_TO_EQUITY", F$3)</f>
        <v>0.22</v>
      </c>
      <c r="G233" s="9" cm="1">
        <f t="array" ref="G233">_xll.SNL.Clients.Office.Excel.Functions.SPG($A233, "SP_DEBT_TO_EQUITY", G$3)</f>
        <v>0.26200000000000001</v>
      </c>
      <c r="H233" s="9" cm="1">
        <f t="array" ref="H233">_xll.SNL.Clients.Office.Excel.Functions.SPG($A233, "SP_DEBT_TO_EQUITY", H$3)</f>
        <v>0.27400000000000002</v>
      </c>
      <c r="I233" s="9" cm="1">
        <f t="array" ref="I233">_xll.SNL.Clients.Office.Excel.Functions.SPG($A233, "SP_DEBT_TO_EQUITY", I$3)</f>
        <v>0.28699999999999998</v>
      </c>
      <c r="J233" s="9" cm="1">
        <f t="array" ref="J233">_xll.SNL.Clients.Office.Excel.Functions.SPG($A233, "SP_DEBT_TO_EQUITY", J$3)</f>
        <v>0.30399999999999999</v>
      </c>
    </row>
    <row r="234" spans="1:10" x14ac:dyDescent="0.3">
      <c r="A234" s="11" t="s">
        <v>1256</v>
      </c>
      <c r="B234" s="9" cm="1">
        <f t="array" ref="B234">_xll.SNL.Clients.Office.Excel.Functions.SPG($A234, "SP_DEBT_TO_EQUITY", B$3)</f>
        <v>2.1999999999999999E-2</v>
      </c>
      <c r="C234" s="9" cm="1">
        <f t="array" ref="C234">_xll.SNL.Clients.Office.Excel.Functions.SPG($A234, "SP_DEBT_TO_EQUITY", C$3)</f>
        <v>2.4E-2</v>
      </c>
      <c r="D234" s="9" cm="1">
        <f t="array" ref="D234">_xll.SNL.Clients.Office.Excel.Functions.SPG($A234, "SP_DEBT_TO_EQUITY", D$3)</f>
        <v>3.2000000000000001E-2</v>
      </c>
      <c r="E234" s="9" cm="1">
        <f t="array" ref="E234">_xll.SNL.Clients.Office.Excel.Functions.SPG($A234, "SP_DEBT_TO_EQUITY", E$3)</f>
        <v>2.5999999999999999E-2</v>
      </c>
      <c r="F234" s="9" cm="1">
        <f t="array" ref="F234">_xll.SNL.Clients.Office.Excel.Functions.SPG($A234, "SP_DEBT_TO_EQUITY", F$3)</f>
        <v>2.8000000000000001E-2</v>
      </c>
      <c r="G234" s="9" cm="1">
        <f t="array" ref="G234">_xll.SNL.Clients.Office.Excel.Functions.SPG($A234, "SP_DEBT_TO_EQUITY", G$3)</f>
        <v>2.9000000000000001E-2</v>
      </c>
      <c r="H234" s="9" cm="1">
        <f t="array" ref="H234">_xll.SNL.Clients.Office.Excel.Functions.SPG($A234, "SP_DEBT_TO_EQUITY", H$3)</f>
        <v>0.03</v>
      </c>
      <c r="I234" s="9" cm="1">
        <f t="array" ref="I234">_xll.SNL.Clients.Office.Excel.Functions.SPG($A234, "SP_DEBT_TO_EQUITY", I$3)</f>
        <v>3.2000000000000001E-2</v>
      </c>
      <c r="J234" s="9" cm="1">
        <f t="array" ref="J234">_xll.SNL.Clients.Office.Excel.Functions.SPG($A234, "SP_DEBT_TO_EQUITY", J$3)</f>
        <v>2.5000000000000001E-2</v>
      </c>
    </row>
    <row r="235" spans="1:10" x14ac:dyDescent="0.3">
      <c r="A235" s="11" t="s">
        <v>1257</v>
      </c>
      <c r="B235" s="9" cm="1">
        <f t="array" ref="B235">_xll.SNL.Clients.Office.Excel.Functions.SPG($A235, "SP_DEBT_TO_EQUITY", B$3)</f>
        <v>7.9720000000000004</v>
      </c>
      <c r="C235" s="9" cm="1">
        <f t="array" ref="C235">_xll.SNL.Clients.Office.Excel.Functions.SPG($A235, "SP_DEBT_TO_EQUITY", C$3)</f>
        <v>7.2720000000000002</v>
      </c>
      <c r="D235" s="9" cm="1">
        <f t="array" ref="D235">_xll.SNL.Clients.Office.Excel.Functions.SPG($A235, "SP_DEBT_TO_EQUITY", D$3)</f>
        <v>7.5880000000000001</v>
      </c>
      <c r="E235" s="9" cm="1">
        <f t="array" ref="E235">_xll.SNL.Clients.Office.Excel.Functions.SPG($A235, "SP_DEBT_TO_EQUITY", E$3)</f>
        <v>7.51</v>
      </c>
      <c r="F235" s="9" cm="1">
        <f t="array" ref="F235">_xll.SNL.Clients.Office.Excel.Functions.SPG($A235, "SP_DEBT_TO_EQUITY", F$3)</f>
        <v>8.7249999999999996</v>
      </c>
      <c r="G235" s="9" cm="1">
        <f t="array" ref="G235">_xll.SNL.Clients.Office.Excel.Functions.SPG($A235, "SP_DEBT_TO_EQUITY", G$3)</f>
        <v>5.7050000000000001</v>
      </c>
      <c r="H235" s="9" cm="1">
        <f t="array" ref="H235">_xll.SNL.Clients.Office.Excel.Functions.SPG($A235, "SP_DEBT_TO_EQUITY", H$3)</f>
        <v>5.2320000000000002</v>
      </c>
      <c r="I235" s="9" cm="1">
        <f t="array" ref="I235">_xll.SNL.Clients.Office.Excel.Functions.SPG($A235, "SP_DEBT_TO_EQUITY", I$3)</f>
        <v>5.1550000000000002</v>
      </c>
      <c r="J235" s="9" cm="1">
        <f t="array" ref="J235">_xll.SNL.Clients.Office.Excel.Functions.SPG($A235, "SP_DEBT_TO_EQUITY", J$3)</f>
        <v>3.613</v>
      </c>
    </row>
    <row r="236" spans="1:10" x14ac:dyDescent="0.3">
      <c r="A236" s="11" t="s">
        <v>1258</v>
      </c>
      <c r="B236" s="9" cm="1">
        <f t="array" ref="B236">_xll.SNL.Clients.Office.Excel.Functions.SPG($A236, "SP_DEBT_TO_EQUITY", B$3)</f>
        <v>1.476</v>
      </c>
      <c r="C236" s="9" cm="1">
        <f t="array" ref="C236">_xll.SNL.Clients.Office.Excel.Functions.SPG($A236, "SP_DEBT_TO_EQUITY", C$3)</f>
        <v>1.3839999999999999</v>
      </c>
      <c r="D236" s="9" cm="1">
        <f t="array" ref="D236">_xll.SNL.Clients.Office.Excel.Functions.SPG($A236, "SP_DEBT_TO_EQUITY", D$3)</f>
        <v>1.29</v>
      </c>
      <c r="E236" s="9" cm="1">
        <f t="array" ref="E236">_xll.SNL.Clients.Office.Excel.Functions.SPG($A236, "SP_DEBT_TO_EQUITY", E$3)</f>
        <v>1.25</v>
      </c>
      <c r="F236" s="9" cm="1">
        <f t="array" ref="F236">_xll.SNL.Clients.Office.Excel.Functions.SPG($A236, "SP_DEBT_TO_EQUITY", F$3)</f>
        <v>1.1419999999999999</v>
      </c>
      <c r="G236" s="9" cm="1">
        <f t="array" ref="G236">_xll.SNL.Clients.Office.Excel.Functions.SPG($A236, "SP_DEBT_TO_EQUITY", G$3)</f>
        <v>1.1439999999999999</v>
      </c>
      <c r="H236" s="9" cm="1">
        <f t="array" ref="H236">_xll.SNL.Clients.Office.Excel.Functions.SPG($A236, "SP_DEBT_TO_EQUITY", H$3)</f>
        <v>1.1419999999999999</v>
      </c>
      <c r="I236" s="9" cm="1">
        <f t="array" ref="I236">_xll.SNL.Clients.Office.Excel.Functions.SPG($A236, "SP_DEBT_TO_EQUITY", I$3)</f>
        <v>1.1779999999999999</v>
      </c>
      <c r="J236" s="9" cm="1">
        <f t="array" ref="J236">_xll.SNL.Clients.Office.Excel.Functions.SPG($A236, "SP_DEBT_TO_EQUITY", J$3)</f>
        <v>1.222</v>
      </c>
    </row>
    <row r="237" spans="1:10" x14ac:dyDescent="0.3">
      <c r="A237" s="11" t="s">
        <v>1259</v>
      </c>
      <c r="B237" s="9" cm="1">
        <f t="array" ref="B237">_xll.SNL.Clients.Office.Excel.Functions.SPG($A237, "SP_DEBT_TO_EQUITY", B$3)</f>
        <v>1.7609999999999999</v>
      </c>
      <c r="C237" s="9" cm="1">
        <f t="array" ref="C237">_xll.SNL.Clients.Office.Excel.Functions.SPG($A237, "SP_DEBT_TO_EQUITY", C$3)</f>
        <v>1.7609999999999999</v>
      </c>
      <c r="D237" s="9" cm="1">
        <f t="array" ref="D237">_xll.SNL.Clients.Office.Excel.Functions.SPG($A237, "SP_DEBT_TO_EQUITY", D$3)</f>
        <v>1.8380000000000001</v>
      </c>
      <c r="E237" s="9" cm="1">
        <f t="array" ref="E237">_xll.SNL.Clients.Office.Excel.Functions.SPG($A237, "SP_DEBT_TO_EQUITY", E$3)</f>
        <v>1.669</v>
      </c>
      <c r="F237" s="9" cm="1">
        <f t="array" ref="F237">_xll.SNL.Clients.Office.Excel.Functions.SPG($A237, "SP_DEBT_TO_EQUITY", F$3)</f>
        <v>1.597</v>
      </c>
      <c r="G237" s="9" cm="1">
        <f t="array" ref="G237">_xll.SNL.Clients.Office.Excel.Functions.SPG($A237, "SP_DEBT_TO_EQUITY", G$3)</f>
        <v>1.456</v>
      </c>
      <c r="H237" s="9" cm="1">
        <f t="array" ref="H237">_xll.SNL.Clients.Office.Excel.Functions.SPG($A237, "SP_DEBT_TO_EQUITY", H$3)</f>
        <v>1.379</v>
      </c>
      <c r="I237" s="9" cm="1">
        <f t="array" ref="I237">_xll.SNL.Clients.Office.Excel.Functions.SPG($A237, "SP_DEBT_TO_EQUITY", I$3)</f>
        <v>1.4530000000000001</v>
      </c>
      <c r="J237" s="9" cm="1">
        <f t="array" ref="J237">_xll.SNL.Clients.Office.Excel.Functions.SPG($A237, "SP_DEBT_TO_EQUITY", J$3)</f>
        <v>1.4419999999999999</v>
      </c>
    </row>
    <row r="238" spans="1:10" x14ac:dyDescent="0.3">
      <c r="A238" s="11" t="s">
        <v>1260</v>
      </c>
      <c r="B238" s="9" t="str" cm="1">
        <f t="array" ref="B238">_xll.SNL.Clients.Office.Excel.Functions.SPG($A238, "SP_DEBT_TO_EQUITY", B$3)</f>
        <v>NA</v>
      </c>
      <c r="C238" s="9" cm="1">
        <f t="array" ref="C238">_xll.SNL.Clients.Office.Excel.Functions.SPG($A238, "SP_DEBT_TO_EQUITY", C$3)</f>
        <v>2.58</v>
      </c>
      <c r="D238" s="9" cm="1">
        <f t="array" ref="D238">_xll.SNL.Clients.Office.Excel.Functions.SPG($A238, "SP_DEBT_TO_EQUITY", D$3)</f>
        <v>3.004</v>
      </c>
      <c r="E238" s="9" cm="1">
        <f t="array" ref="E238">_xll.SNL.Clients.Office.Excel.Functions.SPG($A238, "SP_DEBT_TO_EQUITY", E$3)</f>
        <v>2.6419999999999999</v>
      </c>
      <c r="F238" s="9" cm="1">
        <f t="array" ref="F238">_xll.SNL.Clients.Office.Excel.Functions.SPG($A238, "SP_DEBT_TO_EQUITY", F$3)</f>
        <v>2.2719999999999998</v>
      </c>
      <c r="G238" s="9" cm="1">
        <f t="array" ref="G238">_xll.SNL.Clients.Office.Excel.Functions.SPG($A238, "SP_DEBT_TO_EQUITY", G$3)</f>
        <v>1.581</v>
      </c>
      <c r="H238" s="9" cm="1">
        <f t="array" ref="H238">_xll.SNL.Clients.Office.Excel.Functions.SPG($A238, "SP_DEBT_TO_EQUITY", H$3)</f>
        <v>2.258</v>
      </c>
      <c r="I238" s="9" cm="1">
        <f t="array" ref="I238">_xll.SNL.Clients.Office.Excel.Functions.SPG($A238, "SP_DEBT_TO_EQUITY", I$3)</f>
        <v>2.371</v>
      </c>
      <c r="J238" s="9" cm="1">
        <f t="array" ref="J238">_xll.SNL.Clients.Office.Excel.Functions.SPG($A238, "SP_DEBT_TO_EQUITY", J$3)</f>
        <v>2.5529999999999999</v>
      </c>
    </row>
    <row r="239" spans="1:10" x14ac:dyDescent="0.3">
      <c r="A239" s="11" t="s">
        <v>1261</v>
      </c>
      <c r="B239" s="9" cm="1">
        <f t="array" ref="B239">_xll.SNL.Clients.Office.Excel.Functions.SPG($A239, "SP_DEBT_TO_EQUITY", B$3)</f>
        <v>1.2490000000000001</v>
      </c>
      <c r="C239" s="9" cm="1">
        <f t="array" ref="C239">_xll.SNL.Clients.Office.Excel.Functions.SPG($A239, "SP_DEBT_TO_EQUITY", C$3)</f>
        <v>1.165</v>
      </c>
      <c r="D239" s="9" cm="1">
        <f t="array" ref="D239">_xll.SNL.Clients.Office.Excel.Functions.SPG($A239, "SP_DEBT_TO_EQUITY", D$3)</f>
        <v>1.161</v>
      </c>
      <c r="E239" s="9" cm="1">
        <f t="array" ref="E239">_xll.SNL.Clients.Office.Excel.Functions.SPG($A239, "SP_DEBT_TO_EQUITY", E$3)</f>
        <v>1.1910000000000001</v>
      </c>
      <c r="F239" s="9" cm="1">
        <f t="array" ref="F239">_xll.SNL.Clients.Office.Excel.Functions.SPG($A239, "SP_DEBT_TO_EQUITY", F$3)</f>
        <v>1.099</v>
      </c>
      <c r="G239" s="9" cm="1">
        <f t="array" ref="G239">_xll.SNL.Clients.Office.Excel.Functions.SPG($A239, "SP_DEBT_TO_EQUITY", G$3)</f>
        <v>1.129</v>
      </c>
      <c r="H239" s="9" cm="1">
        <f t="array" ref="H239">_xll.SNL.Clients.Office.Excel.Functions.SPG($A239, "SP_DEBT_TO_EQUITY", H$3)</f>
        <v>1.1220000000000001</v>
      </c>
      <c r="I239" s="9" cm="1">
        <f t="array" ref="I239">_xll.SNL.Clients.Office.Excel.Functions.SPG($A239, "SP_DEBT_TO_EQUITY", I$3)</f>
        <v>1.145</v>
      </c>
      <c r="J239" s="9" cm="1">
        <f t="array" ref="J239">_xll.SNL.Clients.Office.Excel.Functions.SPG($A239, "SP_DEBT_TO_EQUITY", J$3)</f>
        <v>1.177</v>
      </c>
    </row>
    <row r="240" spans="1:10" x14ac:dyDescent="0.3">
      <c r="A240" s="11" t="s">
        <v>1622</v>
      </c>
      <c r="B240" s="9" cm="1">
        <f t="array" ref="B240">_xll.SNL.Clients.Office.Excel.Functions.SPG($A240, "SP_DEBT_TO_EQUITY", B$3)</f>
        <v>1.333</v>
      </c>
      <c r="C240" s="9" cm="1">
        <f t="array" ref="C240">_xll.SNL.Clients.Office.Excel.Functions.SPG($A240, "SP_DEBT_TO_EQUITY", C$3)</f>
        <v>1.3380000000000001</v>
      </c>
      <c r="D240" s="9" cm="1">
        <f t="array" ref="D240">_xll.SNL.Clients.Office.Excel.Functions.SPG($A240, "SP_DEBT_TO_EQUITY", D$3)</f>
        <v>1.331</v>
      </c>
      <c r="E240" s="9" cm="1">
        <f t="array" ref="E240">_xll.SNL.Clients.Office.Excel.Functions.SPG($A240, "SP_DEBT_TO_EQUITY", E$3)</f>
        <v>1.393</v>
      </c>
      <c r="F240" s="9" cm="1">
        <f t="array" ref="F240">_xll.SNL.Clients.Office.Excel.Functions.SPG($A240, "SP_DEBT_TO_EQUITY", F$3)</f>
        <v>1.427</v>
      </c>
      <c r="G240" s="9" cm="1">
        <f t="array" ref="G240">_xll.SNL.Clients.Office.Excel.Functions.SPG($A240, "SP_DEBT_TO_EQUITY", G$3)</f>
        <v>1.417</v>
      </c>
      <c r="H240" s="9" cm="1">
        <f t="array" ref="H240">_xll.SNL.Clients.Office.Excel.Functions.SPG($A240, "SP_DEBT_TO_EQUITY", H$3)</f>
        <v>1.3979999999999999</v>
      </c>
      <c r="I240" s="9" cm="1">
        <f t="array" ref="I240">_xll.SNL.Clients.Office.Excel.Functions.SPG($A240, "SP_DEBT_TO_EQUITY", I$3)</f>
        <v>1.3919999999999999</v>
      </c>
      <c r="J240" s="9" cm="1">
        <f t="array" ref="J240">_xll.SNL.Clients.Office.Excel.Functions.SPG($A240, "SP_DEBT_TO_EQUITY", J$3)</f>
        <v>1.42</v>
      </c>
    </row>
    <row r="241" spans="1:10" x14ac:dyDescent="0.3">
      <c r="A241" s="11" t="s">
        <v>1262</v>
      </c>
      <c r="B241" s="9" cm="1">
        <f t="array" ref="B241">_xll.SNL.Clients.Office.Excel.Functions.SPG($A241, "SP_DEBT_TO_EQUITY", B$3)</f>
        <v>1.909</v>
      </c>
      <c r="C241" s="9" cm="1">
        <f t="array" ref="C241">_xll.SNL.Clients.Office.Excel.Functions.SPG($A241, "SP_DEBT_TO_EQUITY", C$3)</f>
        <v>1.831</v>
      </c>
      <c r="D241" s="9" cm="1">
        <f t="array" ref="D241">_xll.SNL.Clients.Office.Excel.Functions.SPG($A241, "SP_DEBT_TO_EQUITY", D$3)</f>
        <v>1.794</v>
      </c>
      <c r="E241" s="9" cm="1">
        <f t="array" ref="E241">_xll.SNL.Clients.Office.Excel.Functions.SPG($A241, "SP_DEBT_TO_EQUITY", E$3)</f>
        <v>1.772</v>
      </c>
      <c r="F241" s="9" cm="1">
        <f t="array" ref="F241">_xll.SNL.Clients.Office.Excel.Functions.SPG($A241, "SP_DEBT_TO_EQUITY", F$3)</f>
        <v>1.8720000000000001</v>
      </c>
      <c r="G241" s="9" cm="1">
        <f t="array" ref="G241">_xll.SNL.Clients.Office.Excel.Functions.SPG($A241, "SP_DEBT_TO_EQUITY", G$3)</f>
        <v>1.9930000000000001</v>
      </c>
      <c r="H241" s="9" cm="1">
        <f t="array" ref="H241">_xll.SNL.Clients.Office.Excel.Functions.SPG($A241, "SP_DEBT_TO_EQUITY", H$3)</f>
        <v>1.7450000000000001</v>
      </c>
      <c r="I241" s="9" cm="1">
        <f t="array" ref="I241">_xll.SNL.Clients.Office.Excel.Functions.SPG($A241, "SP_DEBT_TO_EQUITY", I$3)</f>
        <v>1.6379999999999999</v>
      </c>
      <c r="J241" s="9" cm="1">
        <f t="array" ref="J241">_xll.SNL.Clients.Office.Excel.Functions.SPG($A241, "SP_DEBT_TO_EQUITY", J$3)</f>
        <v>2.0379999999999998</v>
      </c>
    </row>
    <row r="242" spans="1:10" x14ac:dyDescent="0.3">
      <c r="A242" s="11" t="s">
        <v>1263</v>
      </c>
      <c r="B242" s="9" cm="1">
        <f t="array" ref="B242">_xll.SNL.Clients.Office.Excel.Functions.SPG($A242, "SP_DEBT_TO_EQUITY", B$3)</f>
        <v>60.534999999999997</v>
      </c>
      <c r="C242" s="9" cm="1">
        <f t="array" ref="C242">_xll.SNL.Clients.Office.Excel.Functions.SPG($A242, "SP_DEBT_TO_EQUITY", C$3)</f>
        <v>75.02</v>
      </c>
      <c r="D242" s="9" cm="1">
        <f t="array" ref="D242">_xll.SNL.Clients.Office.Excel.Functions.SPG($A242, "SP_DEBT_TO_EQUITY", D$3)</f>
        <v>23.960999999999999</v>
      </c>
      <c r="E242" s="9" cm="1">
        <f t="array" ref="E242">_xll.SNL.Clients.Office.Excel.Functions.SPG($A242, "SP_DEBT_TO_EQUITY", E$3)</f>
        <v>55.137999999999998</v>
      </c>
      <c r="F242" s="9" cm="1">
        <f t="array" ref="F242">_xll.SNL.Clients.Office.Excel.Functions.SPG($A242, "SP_DEBT_TO_EQUITY", F$3)</f>
        <v>11.032999999999999</v>
      </c>
      <c r="G242" s="9" cm="1">
        <f t="array" ref="G242">_xll.SNL.Clients.Office.Excel.Functions.SPG($A242, "SP_DEBT_TO_EQUITY", G$3)</f>
        <v>8.6</v>
      </c>
      <c r="H242" s="9" cm="1">
        <f t="array" ref="H242">_xll.SNL.Clients.Office.Excel.Functions.SPG($A242, "SP_DEBT_TO_EQUITY", H$3)</f>
        <v>14.708</v>
      </c>
      <c r="I242" s="9" cm="1">
        <f t="array" ref="I242">_xll.SNL.Clients.Office.Excel.Functions.SPG($A242, "SP_DEBT_TO_EQUITY", I$3)</f>
        <v>12.010999999999999</v>
      </c>
      <c r="J242" s="9" cm="1">
        <f t="array" ref="J242">_xll.SNL.Clients.Office.Excel.Functions.SPG($A242, "SP_DEBT_TO_EQUITY", J$3)</f>
        <v>12.670999999999999</v>
      </c>
    </row>
    <row r="243" spans="1:10" x14ac:dyDescent="0.3">
      <c r="A243" s="11" t="s">
        <v>1264</v>
      </c>
      <c r="B243" s="9" cm="1">
        <f t="array" ref="B243">_xll.SNL.Clients.Office.Excel.Functions.SPG($A243, "SP_DEBT_TO_EQUITY", B$3)</f>
        <v>0.38428578082064202</v>
      </c>
      <c r="C243" s="9" cm="1">
        <f t="array" ref="C243">_xll.SNL.Clients.Office.Excel.Functions.SPG($A243, "SP_DEBT_TO_EQUITY", C$3)</f>
        <v>0.59128294640345103</v>
      </c>
      <c r="D243" s="9" cm="1">
        <f t="array" ref="D243">_xll.SNL.Clients.Office.Excel.Functions.SPG($A243, "SP_DEBT_TO_EQUITY", D$3)</f>
        <v>0.64082426032531203</v>
      </c>
      <c r="E243" s="9" cm="1">
        <f t="array" ref="E243">_xll.SNL.Clients.Office.Excel.Functions.SPG($A243, "SP_DEBT_TO_EQUITY", E$3)</f>
        <v>0.65786872099782301</v>
      </c>
      <c r="F243" s="9" cm="1">
        <f t="array" ref="F243">_xll.SNL.Clients.Office.Excel.Functions.SPG($A243, "SP_DEBT_TO_EQUITY", F$3)</f>
        <v>0.493032285592377</v>
      </c>
      <c r="G243" s="9" cm="1">
        <f t="array" ref="G243">_xll.SNL.Clients.Office.Excel.Functions.SPG($A243, "SP_DEBT_TO_EQUITY", G$3)</f>
        <v>0.71437587887578002</v>
      </c>
      <c r="H243" s="9" cm="1">
        <f t="array" ref="H243">_xll.SNL.Clients.Office.Excel.Functions.SPG($A243, "SP_DEBT_TO_EQUITY", H$3)</f>
        <v>0.51151789604120801</v>
      </c>
      <c r="I243" s="9" cm="1">
        <f t="array" ref="I243">_xll.SNL.Clients.Office.Excel.Functions.SPG($A243, "SP_DEBT_TO_EQUITY", I$3)</f>
        <v>0.44338428862031798</v>
      </c>
      <c r="J243" s="9" cm="1">
        <f t="array" ref="J243">_xll.SNL.Clients.Office.Excel.Functions.SPG($A243, "SP_DEBT_TO_EQUITY", J$3)</f>
        <v>0.78826123398246695</v>
      </c>
    </row>
    <row r="244" spans="1:10" x14ac:dyDescent="0.3">
      <c r="A244" s="11" t="s">
        <v>1265</v>
      </c>
      <c r="B244" s="9" cm="1">
        <f t="array" ref="B244">_xll.SNL.Clients.Office.Excel.Functions.SPG($A244, "SP_DEBT_TO_EQUITY", B$3)</f>
        <v>0.33300000000000002</v>
      </c>
      <c r="C244" s="9" cm="1">
        <f t="array" ref="C244">_xll.SNL.Clients.Office.Excel.Functions.SPG($A244, "SP_DEBT_TO_EQUITY", C$3)</f>
        <v>0.31900000000000001</v>
      </c>
      <c r="D244" s="9" cm="1">
        <f t="array" ref="D244">_xll.SNL.Clients.Office.Excel.Functions.SPG($A244, "SP_DEBT_TO_EQUITY", D$3)</f>
        <v>0.35199999999999998</v>
      </c>
      <c r="E244" s="9" cm="1">
        <f t="array" ref="E244">_xll.SNL.Clients.Office.Excel.Functions.SPG($A244, "SP_DEBT_TO_EQUITY", E$3)</f>
        <v>0.38500000000000001</v>
      </c>
      <c r="F244" s="9" cm="1">
        <f t="array" ref="F244">_xll.SNL.Clients.Office.Excel.Functions.SPG($A244, "SP_DEBT_TO_EQUITY", F$3)</f>
        <v>0.377</v>
      </c>
      <c r="G244" s="9" cm="1">
        <f t="array" ref="G244">_xll.SNL.Clients.Office.Excel.Functions.SPG($A244, "SP_DEBT_TO_EQUITY", G$3)</f>
        <v>0.35699999999999998</v>
      </c>
      <c r="H244" s="9" cm="1">
        <f t="array" ref="H244">_xll.SNL.Clients.Office.Excel.Functions.SPG($A244, "SP_DEBT_TO_EQUITY", H$3)</f>
        <v>0.45800000000000002</v>
      </c>
      <c r="I244" s="9" cm="1">
        <f t="array" ref="I244">_xll.SNL.Clients.Office.Excel.Functions.SPG($A244, "SP_DEBT_TO_EQUITY", I$3)</f>
        <v>0.46100000000000002</v>
      </c>
      <c r="J244" s="9" cm="1">
        <f t="array" ref="J244">_xll.SNL.Clients.Office.Excel.Functions.SPG($A244, "SP_DEBT_TO_EQUITY", J$3)</f>
        <v>0.47599999999999998</v>
      </c>
    </row>
    <row r="245" spans="1:10" x14ac:dyDescent="0.3">
      <c r="A245" s="11" t="s">
        <v>1266</v>
      </c>
      <c r="B245" s="9" cm="1">
        <f t="array" ref="B245">_xll.SNL.Clients.Office.Excel.Functions.SPG($A245, "SP_DEBT_TO_EQUITY", B$3)</f>
        <v>0.246</v>
      </c>
      <c r="C245" s="9" cm="1">
        <f t="array" ref="C245">_xll.SNL.Clients.Office.Excel.Functions.SPG($A245, "SP_DEBT_TO_EQUITY", C$3)</f>
        <v>0.27500000000000002</v>
      </c>
      <c r="D245" s="9" cm="1">
        <f t="array" ref="D245">_xll.SNL.Clients.Office.Excel.Functions.SPG($A245, "SP_DEBT_TO_EQUITY", D$3)</f>
        <v>0.31</v>
      </c>
      <c r="E245" s="9" cm="1">
        <f t="array" ref="E245">_xll.SNL.Clients.Office.Excel.Functions.SPG($A245, "SP_DEBT_TO_EQUITY", E$3)</f>
        <v>0.35099999999999998</v>
      </c>
      <c r="F245" s="9" cm="1">
        <f t="array" ref="F245">_xll.SNL.Clients.Office.Excel.Functions.SPG($A245, "SP_DEBT_TO_EQUITY", F$3)</f>
        <v>0.375</v>
      </c>
      <c r="G245" s="9" cm="1">
        <f t="array" ref="G245">_xll.SNL.Clients.Office.Excel.Functions.SPG($A245, "SP_DEBT_TO_EQUITY", G$3)</f>
        <v>0.42</v>
      </c>
      <c r="H245" s="9" cm="1">
        <f t="array" ref="H245">_xll.SNL.Clients.Office.Excel.Functions.SPG($A245, "SP_DEBT_TO_EQUITY", H$3)</f>
        <v>0.41499999999999998</v>
      </c>
      <c r="I245" s="9" cm="1">
        <f t="array" ref="I245">_xll.SNL.Clients.Office.Excel.Functions.SPG($A245, "SP_DEBT_TO_EQUITY", I$3)</f>
        <v>0.39900000000000002</v>
      </c>
      <c r="J245" s="9" cm="1">
        <f t="array" ref="J245">_xll.SNL.Clients.Office.Excel.Functions.SPG($A245, "SP_DEBT_TO_EQUITY", J$3)</f>
        <v>0.438</v>
      </c>
    </row>
    <row r="246" spans="1:10" x14ac:dyDescent="0.3">
      <c r="A246" s="11" t="s">
        <v>1267</v>
      </c>
      <c r="B246" s="9" cm="1">
        <f t="array" ref="B246">_xll.SNL.Clients.Office.Excel.Functions.SPG($A246, "SP_DEBT_TO_EQUITY", B$3)</f>
        <v>0.35299999999999998</v>
      </c>
      <c r="C246" s="9" cm="1">
        <f t="array" ref="C246">_xll.SNL.Clients.Office.Excel.Functions.SPG($A246, "SP_DEBT_TO_EQUITY", C$3)</f>
        <v>0.27200000000000002</v>
      </c>
      <c r="D246" s="9" cm="1">
        <f t="array" ref="D246">_xll.SNL.Clients.Office.Excel.Functions.SPG($A246, "SP_DEBT_TO_EQUITY", D$3)</f>
        <v>0.25600000000000001</v>
      </c>
      <c r="E246" s="9" cm="1">
        <f t="array" ref="E246">_xll.SNL.Clients.Office.Excel.Functions.SPG($A246, "SP_DEBT_TO_EQUITY", E$3)</f>
        <v>0.34100000000000003</v>
      </c>
      <c r="F246" s="9" cm="1">
        <f t="array" ref="F246">_xll.SNL.Clients.Office.Excel.Functions.SPG($A246, "SP_DEBT_TO_EQUITY", F$3)</f>
        <v>0.26700000000000002</v>
      </c>
      <c r="G246" s="9" cm="1">
        <f t="array" ref="G246">_xll.SNL.Clients.Office.Excel.Functions.SPG($A246, "SP_DEBT_TO_EQUITY", G$3)</f>
        <v>0.33200000000000002</v>
      </c>
      <c r="H246" s="9" cm="1">
        <f t="array" ref="H246">_xll.SNL.Clients.Office.Excel.Functions.SPG($A246, "SP_DEBT_TO_EQUITY", H$3)</f>
        <v>0.18099999999999999</v>
      </c>
      <c r="I246" s="9" cm="1">
        <f t="array" ref="I246">_xll.SNL.Clients.Office.Excel.Functions.SPG($A246, "SP_DEBT_TO_EQUITY", I$3)</f>
        <v>0.26400000000000001</v>
      </c>
      <c r="J246" s="9" cm="1">
        <f t="array" ref="J246">_xll.SNL.Clients.Office.Excel.Functions.SPG($A246, "SP_DEBT_TO_EQUITY", J$3)</f>
        <v>0.34399999999999997</v>
      </c>
    </row>
    <row r="247" spans="1:10" x14ac:dyDescent="0.3">
      <c r="A247" s="11" t="s">
        <v>1268</v>
      </c>
      <c r="B247" s="9" cm="1">
        <f t="array" ref="B247">_xll.SNL.Clients.Office.Excel.Functions.SPG($A247, "SP_DEBT_TO_EQUITY", B$3)</f>
        <v>0.71299999999999997</v>
      </c>
      <c r="C247" s="9" cm="1">
        <f t="array" ref="C247">_xll.SNL.Clients.Office.Excel.Functions.SPG($A247, "SP_DEBT_TO_EQUITY", C$3)</f>
        <v>0.72399999999999998</v>
      </c>
      <c r="D247" s="9" cm="1">
        <f t="array" ref="D247">_xll.SNL.Clients.Office.Excel.Functions.SPG($A247, "SP_DEBT_TO_EQUITY", D$3)</f>
        <v>0.76200000000000001</v>
      </c>
      <c r="E247" s="9" cm="1">
        <f t="array" ref="E247">_xll.SNL.Clients.Office.Excel.Functions.SPG($A247, "SP_DEBT_TO_EQUITY", E$3)</f>
        <v>0.77100000000000002</v>
      </c>
      <c r="F247" s="9" cm="1">
        <f t="array" ref="F247">_xll.SNL.Clients.Office.Excel.Functions.SPG($A247, "SP_DEBT_TO_EQUITY", F$3)</f>
        <v>0.878</v>
      </c>
      <c r="G247" s="9" cm="1">
        <f t="array" ref="G247">_xll.SNL.Clients.Office.Excel.Functions.SPG($A247, "SP_DEBT_TO_EQUITY", G$3)</f>
        <v>0.88700000000000001</v>
      </c>
      <c r="H247" s="9" cm="1">
        <f t="array" ref="H247">_xll.SNL.Clients.Office.Excel.Functions.SPG($A247, "SP_DEBT_TO_EQUITY", H$3)</f>
        <v>0.91100000000000003</v>
      </c>
      <c r="I247" s="9" cm="1">
        <f t="array" ref="I247">_xll.SNL.Clients.Office.Excel.Functions.SPG($A247, "SP_DEBT_TO_EQUITY", I$3)</f>
        <v>0.92200000000000004</v>
      </c>
      <c r="J247" s="9" cm="1">
        <f t="array" ref="J247">_xll.SNL.Clients.Office.Excel.Functions.SPG($A247, "SP_DEBT_TO_EQUITY", J$3)</f>
        <v>1.0209999999999999</v>
      </c>
    </row>
    <row r="248" spans="1:10" x14ac:dyDescent="0.3">
      <c r="A248" s="11" t="s">
        <v>1269</v>
      </c>
      <c r="B248" s="9" cm="1">
        <f t="array" ref="B248">_xll.SNL.Clients.Office.Excel.Functions.SPG($A248, "SP_DEBT_TO_EQUITY", B$3)</f>
        <v>0.42087238777375002</v>
      </c>
      <c r="C248" s="9" cm="1">
        <f t="array" ref="C248">_xll.SNL.Clients.Office.Excel.Functions.SPG($A248, "SP_DEBT_TO_EQUITY", C$3)</f>
        <v>0.49307585321493502</v>
      </c>
      <c r="D248" s="9" cm="1">
        <f t="array" ref="D248">_xll.SNL.Clients.Office.Excel.Functions.SPG($A248, "SP_DEBT_TO_EQUITY", D$3)</f>
        <v>0.49784965360887501</v>
      </c>
      <c r="E248" s="9" cm="1">
        <f t="array" ref="E248">_xll.SNL.Clients.Office.Excel.Functions.SPG($A248, "SP_DEBT_TO_EQUITY", E$3)</f>
        <v>0.51675811871336097</v>
      </c>
      <c r="F248" s="9" cm="1">
        <f t="array" ref="F248">_xll.SNL.Clients.Office.Excel.Functions.SPG($A248, "SP_DEBT_TO_EQUITY", F$3)</f>
        <v>0.59341493452635297</v>
      </c>
      <c r="G248" s="9" cm="1">
        <f t="array" ref="G248">_xll.SNL.Clients.Office.Excel.Functions.SPG($A248, "SP_DEBT_TO_EQUITY", G$3)</f>
        <v>0.64158146501001001</v>
      </c>
      <c r="H248" s="9" cm="1">
        <f t="array" ref="H248">_xll.SNL.Clients.Office.Excel.Functions.SPG($A248, "SP_DEBT_TO_EQUITY", H$3)</f>
        <v>1.04342549625231</v>
      </c>
      <c r="I248" s="9" cm="1">
        <f t="array" ref="I248">_xll.SNL.Clients.Office.Excel.Functions.SPG($A248, "SP_DEBT_TO_EQUITY", I$3)</f>
        <v>1.11076476138978</v>
      </c>
      <c r="J248" s="9" cm="1">
        <f t="array" ref="J248">_xll.SNL.Clients.Office.Excel.Functions.SPG($A248, "SP_DEBT_TO_EQUITY", J$3)</f>
        <v>1.0985393951861799</v>
      </c>
    </row>
    <row r="249" spans="1:10" x14ac:dyDescent="0.3">
      <c r="A249" s="11" t="s">
        <v>1270</v>
      </c>
      <c r="B249" s="9" cm="1">
        <f t="array" ref="B249">_xll.SNL.Clients.Office.Excel.Functions.SPG($A249, "SP_DEBT_TO_EQUITY", B$3)</f>
        <v>3.2000000000000001E-2</v>
      </c>
      <c r="C249" s="9" cm="1">
        <f t="array" ref="C249">_xll.SNL.Clients.Office.Excel.Functions.SPG($A249, "SP_DEBT_TO_EQUITY", C$3)</f>
        <v>3.3000000000000002E-2</v>
      </c>
      <c r="D249" s="9" cm="1">
        <f t="array" ref="D249">_xll.SNL.Clients.Office.Excel.Functions.SPG($A249, "SP_DEBT_TO_EQUITY", D$3)</f>
        <v>8.5999999999999993E-2</v>
      </c>
      <c r="E249" s="9" cm="1">
        <f t="array" ref="E249">_xll.SNL.Clients.Office.Excel.Functions.SPG($A249, "SP_DEBT_TO_EQUITY", E$3)</f>
        <v>0.10299999999999999</v>
      </c>
      <c r="F249" s="9" cm="1">
        <f t="array" ref="F249">_xll.SNL.Clients.Office.Excel.Functions.SPG($A249, "SP_DEBT_TO_EQUITY", F$3)</f>
        <v>0.123</v>
      </c>
      <c r="G249" s="9" cm="1">
        <f t="array" ref="G249">_xll.SNL.Clients.Office.Excel.Functions.SPG($A249, "SP_DEBT_TO_EQUITY", G$3)</f>
        <v>9.6000000000000002E-2</v>
      </c>
      <c r="H249" s="9" cm="1">
        <f t="array" ref="H249">_xll.SNL.Clients.Office.Excel.Functions.SPG($A249, "SP_DEBT_TO_EQUITY", H$3)</f>
        <v>0.14499999999999999</v>
      </c>
      <c r="I249" s="9" cm="1">
        <f t="array" ref="I249">_xll.SNL.Clients.Office.Excel.Functions.SPG($A249, "SP_DEBT_TO_EQUITY", I$3)</f>
        <v>0.128</v>
      </c>
      <c r="J249" s="9" cm="1">
        <f t="array" ref="J249">_xll.SNL.Clients.Office.Excel.Functions.SPG($A249, "SP_DEBT_TO_EQUITY", J$3)</f>
        <v>0.111</v>
      </c>
    </row>
    <row r="250" spans="1:10" x14ac:dyDescent="0.3">
      <c r="A250" s="11" t="s">
        <v>1271</v>
      </c>
      <c r="B250" s="9" cm="1">
        <f t="array" ref="B250">_xll.SNL.Clients.Office.Excel.Functions.SPG($A250, "SP_DEBT_TO_EQUITY", B$3)</f>
        <v>4.5999999999999999E-2</v>
      </c>
      <c r="C250" s="9" cm="1">
        <f t="array" ref="C250">_xll.SNL.Clients.Office.Excel.Functions.SPG($A250, "SP_DEBT_TO_EQUITY", C$3)</f>
        <v>5.6000000000000001E-2</v>
      </c>
      <c r="D250" s="9" cm="1">
        <f t="array" ref="D250">_xll.SNL.Clients.Office.Excel.Functions.SPG($A250, "SP_DEBT_TO_EQUITY", D$3)</f>
        <v>0.05</v>
      </c>
      <c r="E250" s="9" cm="1">
        <f t="array" ref="E250">_xll.SNL.Clients.Office.Excel.Functions.SPG($A250, "SP_DEBT_TO_EQUITY", E$3)</f>
        <v>5.3999999999999999E-2</v>
      </c>
      <c r="F250" s="9" cm="1">
        <f t="array" ref="F250">_xll.SNL.Clients.Office.Excel.Functions.SPG($A250, "SP_DEBT_TO_EQUITY", F$3)</f>
        <v>5.6000000000000001E-2</v>
      </c>
      <c r="G250" s="9" cm="1">
        <f t="array" ref="G250">_xll.SNL.Clients.Office.Excel.Functions.SPG($A250, "SP_DEBT_TO_EQUITY", G$3)</f>
        <v>6.8000000000000005E-2</v>
      </c>
      <c r="H250" s="9" cm="1">
        <f t="array" ref="H250">_xll.SNL.Clients.Office.Excel.Functions.SPG($A250, "SP_DEBT_TO_EQUITY", H$3)</f>
        <v>6.0999999999999999E-2</v>
      </c>
      <c r="I250" s="9" cm="1">
        <f t="array" ref="I250">_xll.SNL.Clients.Office.Excel.Functions.SPG($A250, "SP_DEBT_TO_EQUITY", I$3)</f>
        <v>6.4000000000000001E-2</v>
      </c>
      <c r="J250" s="9" cm="1">
        <f t="array" ref="J250">_xll.SNL.Clients.Office.Excel.Functions.SPG($A250, "SP_DEBT_TO_EQUITY", J$3)</f>
        <v>6.7000000000000004E-2</v>
      </c>
    </row>
    <row r="251" spans="1:10" x14ac:dyDescent="0.3">
      <c r="A251" s="11" t="s">
        <v>1272</v>
      </c>
      <c r="B251" s="9" cm="1">
        <f t="array" ref="B251">_xll.SNL.Clients.Office.Excel.Functions.SPG($A251, "SP_DEBT_TO_EQUITY", B$3)</f>
        <v>0.255</v>
      </c>
      <c r="C251" s="9" cm="1">
        <f t="array" ref="C251">_xll.SNL.Clients.Office.Excel.Functions.SPG($A251, "SP_DEBT_TO_EQUITY", C$3)</f>
        <v>0.254</v>
      </c>
      <c r="D251" s="9" cm="1">
        <f t="array" ref="D251">_xll.SNL.Clients.Office.Excel.Functions.SPG($A251, "SP_DEBT_TO_EQUITY", D$3)</f>
        <v>0.26200000000000001</v>
      </c>
      <c r="E251" s="9" cm="1">
        <f t="array" ref="E251">_xll.SNL.Clients.Office.Excel.Functions.SPG($A251, "SP_DEBT_TO_EQUITY", E$3)</f>
        <v>0.29699999999999999</v>
      </c>
      <c r="F251" s="9" cm="1">
        <f t="array" ref="F251">_xll.SNL.Clients.Office.Excel.Functions.SPG($A251, "SP_DEBT_TO_EQUITY", F$3)</f>
        <v>0.32700000000000001</v>
      </c>
      <c r="G251" s="9" cm="1">
        <f t="array" ref="G251">_xll.SNL.Clients.Office.Excel.Functions.SPG($A251, "SP_DEBT_TO_EQUITY", G$3)</f>
        <v>0.36699999999999999</v>
      </c>
      <c r="H251" s="9" cm="1">
        <f t="array" ref="H251">_xll.SNL.Clients.Office.Excel.Functions.SPG($A251, "SP_DEBT_TO_EQUITY", H$3)</f>
        <v>0.41299999999999998</v>
      </c>
      <c r="I251" s="9" cm="1">
        <f t="array" ref="I251">_xll.SNL.Clients.Office.Excel.Functions.SPG($A251, "SP_DEBT_TO_EQUITY", I$3)</f>
        <v>0.41599999999999998</v>
      </c>
      <c r="J251" s="9" cm="1">
        <f t="array" ref="J251">_xll.SNL.Clients.Office.Excel.Functions.SPG($A251, "SP_DEBT_TO_EQUITY", J$3)</f>
        <v>0.443</v>
      </c>
    </row>
    <row r="252" spans="1:10" x14ac:dyDescent="0.3">
      <c r="A252" s="11" t="s">
        <v>1273</v>
      </c>
      <c r="B252" s="9" cm="1">
        <f t="array" ref="B252">_xll.SNL.Clients.Office.Excel.Functions.SPG($A252, "SP_DEBT_TO_EQUITY", B$3)</f>
        <v>0.215</v>
      </c>
      <c r="C252" s="9" cm="1">
        <f t="array" ref="C252">_xll.SNL.Clients.Office.Excel.Functions.SPG($A252, "SP_DEBT_TO_EQUITY", C$3)</f>
        <v>0.223</v>
      </c>
      <c r="D252" s="9" cm="1">
        <f t="array" ref="D252">_xll.SNL.Clients.Office.Excel.Functions.SPG($A252, "SP_DEBT_TO_EQUITY", D$3)</f>
        <v>0.214</v>
      </c>
      <c r="E252" s="9" cm="1">
        <f t="array" ref="E252">_xll.SNL.Clients.Office.Excel.Functions.SPG($A252, "SP_DEBT_TO_EQUITY", E$3)</f>
        <v>0.20899999999999999</v>
      </c>
      <c r="F252" s="9" cm="1">
        <f t="array" ref="F252">_xll.SNL.Clients.Office.Excel.Functions.SPG($A252, "SP_DEBT_TO_EQUITY", F$3)</f>
        <v>0.21</v>
      </c>
      <c r="G252" s="9" cm="1">
        <f t="array" ref="G252">_xll.SNL.Clients.Office.Excel.Functions.SPG($A252, "SP_DEBT_TO_EQUITY", G$3)</f>
        <v>0.216</v>
      </c>
      <c r="H252" s="9" cm="1">
        <f t="array" ref="H252">_xll.SNL.Clients.Office.Excel.Functions.SPG($A252, "SP_DEBT_TO_EQUITY", H$3)</f>
        <v>0.17499999999999999</v>
      </c>
      <c r="I252" s="9" cm="1">
        <f t="array" ref="I252">_xll.SNL.Clients.Office.Excel.Functions.SPG($A252, "SP_DEBT_TO_EQUITY", I$3)</f>
        <v>0.19</v>
      </c>
      <c r="J252" s="9" cm="1">
        <f t="array" ref="J252">_xll.SNL.Clients.Office.Excel.Functions.SPG($A252, "SP_DEBT_TO_EQUITY", J$3)</f>
        <v>0.193</v>
      </c>
    </row>
    <row r="253" spans="1:10" x14ac:dyDescent="0.3">
      <c r="A253" s="11" t="s">
        <v>1274</v>
      </c>
      <c r="B253" s="9" cm="1">
        <f t="array" ref="B253">_xll.SNL.Clients.Office.Excel.Functions.SPG($A253, "SP_DEBT_TO_EQUITY", B$3)</f>
        <v>0.57199999999999995</v>
      </c>
      <c r="C253" s="9" cm="1">
        <f t="array" ref="C253">_xll.SNL.Clients.Office.Excel.Functions.SPG($A253, "SP_DEBT_TO_EQUITY", C$3)</f>
        <v>0.47599999999999998</v>
      </c>
      <c r="D253" s="9" cm="1">
        <f t="array" ref="D253">_xll.SNL.Clients.Office.Excel.Functions.SPG($A253, "SP_DEBT_TO_EQUITY", D$3)</f>
        <v>0.47899999999999998</v>
      </c>
      <c r="E253" s="9" cm="1">
        <f t="array" ref="E253">_xll.SNL.Clients.Office.Excel.Functions.SPG($A253, "SP_DEBT_TO_EQUITY", E$3)</f>
        <v>0.50800000000000001</v>
      </c>
      <c r="F253" s="9" cm="1">
        <f t="array" ref="F253">_xll.SNL.Clients.Office.Excel.Functions.SPG($A253, "SP_DEBT_TO_EQUITY", F$3)</f>
        <v>0.434</v>
      </c>
      <c r="G253" s="9" cm="1">
        <f t="array" ref="G253">_xll.SNL.Clients.Office.Excel.Functions.SPG($A253, "SP_DEBT_TO_EQUITY", G$3)</f>
        <v>0.48899999999999999</v>
      </c>
      <c r="H253" s="9" cm="1">
        <f t="array" ref="H253">_xll.SNL.Clients.Office.Excel.Functions.SPG($A253, "SP_DEBT_TO_EQUITY", H$3)</f>
        <v>0.59</v>
      </c>
      <c r="I253" s="9" cm="1">
        <f t="array" ref="I253">_xll.SNL.Clients.Office.Excel.Functions.SPG($A253, "SP_DEBT_TO_EQUITY", I$3)</f>
        <v>0.57999999999999996</v>
      </c>
      <c r="J253" s="9" cm="1">
        <f t="array" ref="J253">_xll.SNL.Clients.Office.Excel.Functions.SPG($A253, "SP_DEBT_TO_EQUITY", J$3)</f>
        <v>0.66100000000000003</v>
      </c>
    </row>
    <row r="254" spans="1:10" x14ac:dyDescent="0.3">
      <c r="A254" s="11" t="s">
        <v>1275</v>
      </c>
      <c r="B254" s="9" cm="1">
        <f t="array" ref="B254">_xll.SNL.Clients.Office.Excel.Functions.SPG($A254, "SP_DEBT_TO_EQUITY", B$3)</f>
        <v>0.42399999999999999</v>
      </c>
      <c r="C254" s="9" cm="1">
        <f t="array" ref="C254">_xll.SNL.Clients.Office.Excel.Functions.SPG($A254, "SP_DEBT_TO_EQUITY", C$3)</f>
        <v>0.435</v>
      </c>
      <c r="D254" s="9" cm="1">
        <f t="array" ref="D254">_xll.SNL.Clients.Office.Excel.Functions.SPG($A254, "SP_DEBT_TO_EQUITY", D$3)</f>
        <v>0.42499999999999999</v>
      </c>
      <c r="E254" s="9" cm="1">
        <f t="array" ref="E254">_xll.SNL.Clients.Office.Excel.Functions.SPG($A254, "SP_DEBT_TO_EQUITY", E$3)</f>
        <v>0.45400000000000001</v>
      </c>
      <c r="F254" s="9" cm="1">
        <f t="array" ref="F254">_xll.SNL.Clients.Office.Excel.Functions.SPG($A254, "SP_DEBT_TO_EQUITY", F$3)</f>
        <v>0.46899999999999997</v>
      </c>
      <c r="G254" s="9" cm="1">
        <f t="array" ref="G254">_xll.SNL.Clients.Office.Excel.Functions.SPG($A254, "SP_DEBT_TO_EQUITY", G$3)</f>
        <v>0.36</v>
      </c>
      <c r="H254" s="9" cm="1">
        <f t="array" ref="H254">_xll.SNL.Clients.Office.Excel.Functions.SPG($A254, "SP_DEBT_TO_EQUITY", H$3)</f>
        <v>0.27300000000000002</v>
      </c>
      <c r="I254" s="9" cm="1">
        <f t="array" ref="I254">_xll.SNL.Clients.Office.Excel.Functions.SPG($A254, "SP_DEBT_TO_EQUITY", I$3)</f>
        <v>0.29199999999999998</v>
      </c>
      <c r="J254" s="9" cm="1">
        <f t="array" ref="J254">_xll.SNL.Clients.Office.Excel.Functions.SPG($A254, "SP_DEBT_TO_EQUITY", J$3)</f>
        <v>0.30399999999999999</v>
      </c>
    </row>
    <row r="255" spans="1:10" x14ac:dyDescent="0.3">
      <c r="A255" s="11" t="s">
        <v>1276</v>
      </c>
      <c r="B255" s="9" cm="1">
        <f t="array" ref="B255">_xll.SNL.Clients.Office.Excel.Functions.SPG($A255, "SP_DEBT_TO_EQUITY", B$3)</f>
        <v>0.753</v>
      </c>
      <c r="C255" s="9" cm="1">
        <f t="array" ref="C255">_xll.SNL.Clients.Office.Excel.Functions.SPG($A255, "SP_DEBT_TO_EQUITY", C$3)</f>
        <v>0.60499999999999998</v>
      </c>
      <c r="D255" s="9" cm="1">
        <f t="array" ref="D255">_xll.SNL.Clients.Office.Excel.Functions.SPG($A255, "SP_DEBT_TO_EQUITY", D$3)</f>
        <v>0.63700000000000001</v>
      </c>
      <c r="E255" s="9" cm="1">
        <f t="array" ref="E255">_xll.SNL.Clients.Office.Excel.Functions.SPG($A255, "SP_DEBT_TO_EQUITY", E$3)</f>
        <v>0.191</v>
      </c>
      <c r="F255" s="9" cm="1">
        <f t="array" ref="F255">_xll.SNL.Clients.Office.Excel.Functions.SPG($A255, "SP_DEBT_TO_EQUITY", F$3)</f>
        <v>0.19500000000000001</v>
      </c>
      <c r="G255" s="9" cm="1">
        <f t="array" ref="G255">_xll.SNL.Clients.Office.Excel.Functions.SPG($A255, "SP_DEBT_TO_EQUITY", G$3)</f>
        <v>0.19800000000000001</v>
      </c>
      <c r="H255" s="9" cm="1">
        <f t="array" ref="H255">_xll.SNL.Clients.Office.Excel.Functions.SPG($A255, "SP_DEBT_TO_EQUITY", H$3)</f>
        <v>0.216</v>
      </c>
      <c r="I255" s="9" cm="1">
        <f t="array" ref="I255">_xll.SNL.Clients.Office.Excel.Functions.SPG($A255, "SP_DEBT_TO_EQUITY", I$3)</f>
        <v>0.20100000000000001</v>
      </c>
      <c r="J255" s="9" cm="1">
        <f t="array" ref="J255">_xll.SNL.Clients.Office.Excel.Functions.SPG($A255, "SP_DEBT_TO_EQUITY", J$3)</f>
        <v>0.19700000000000001</v>
      </c>
    </row>
    <row r="256" spans="1:10" x14ac:dyDescent="0.3">
      <c r="A256" s="11" t="s">
        <v>1277</v>
      </c>
      <c r="B256" s="9" cm="1">
        <f t="array" ref="B256">_xll.SNL.Clients.Office.Excel.Functions.SPG($A256, "SP_DEBT_TO_EQUITY", B$3)</f>
        <v>0.32504381661117498</v>
      </c>
      <c r="C256" s="9" cm="1">
        <f t="array" ref="C256">_xll.SNL.Clients.Office.Excel.Functions.SPG($A256, "SP_DEBT_TO_EQUITY", C$3)</f>
        <v>0.49793231711342001</v>
      </c>
      <c r="D256" s="9" cm="1">
        <f t="array" ref="D256">_xll.SNL.Clients.Office.Excel.Functions.SPG($A256, "SP_DEBT_TO_EQUITY", D$3)</f>
        <v>0.46195372515477201</v>
      </c>
      <c r="E256" s="9" cm="1">
        <f t="array" ref="E256">_xll.SNL.Clients.Office.Excel.Functions.SPG($A256, "SP_DEBT_TO_EQUITY", E$3)</f>
        <v>0.61364809460709902</v>
      </c>
      <c r="F256" s="9" cm="1">
        <f t="array" ref="F256">_xll.SNL.Clients.Office.Excel.Functions.SPG($A256, "SP_DEBT_TO_EQUITY", F$3)</f>
        <v>0.61567993581726799</v>
      </c>
      <c r="G256" s="9" cm="1">
        <f t="array" ref="G256">_xll.SNL.Clients.Office.Excel.Functions.SPG($A256, "SP_DEBT_TO_EQUITY", G$3)</f>
        <v>0.64142976181965405</v>
      </c>
      <c r="H256" s="9" cm="1">
        <f t="array" ref="H256">_xll.SNL.Clients.Office.Excel.Functions.SPG($A256, "SP_DEBT_TO_EQUITY", H$3)</f>
        <v>0.60826308530802198</v>
      </c>
      <c r="I256" s="9" cm="1">
        <f t="array" ref="I256">_xll.SNL.Clients.Office.Excel.Functions.SPG($A256, "SP_DEBT_TO_EQUITY", I$3)</f>
        <v>0.62195129389691495</v>
      </c>
      <c r="J256" s="9" cm="1">
        <f t="array" ref="J256">_xll.SNL.Clients.Office.Excel.Functions.SPG($A256, "SP_DEBT_TO_EQUITY", J$3)</f>
        <v>0.53724327609123501</v>
      </c>
    </row>
    <row r="257" spans="1:10" x14ac:dyDescent="0.3">
      <c r="A257" s="11" t="s">
        <v>1278</v>
      </c>
      <c r="B257" s="9" cm="1">
        <f t="array" ref="B257">_xll.SNL.Clients.Office.Excel.Functions.SPG($A257, "SP_DEBT_TO_EQUITY", B$3)</f>
        <v>-72.126000000000005</v>
      </c>
      <c r="C257" s="9" t="str" cm="1">
        <f t="array" ref="C257">_xll.SNL.Clients.Office.Excel.Functions.SPG($A257, "SP_DEBT_TO_EQUITY", C$3)</f>
        <v>NM</v>
      </c>
      <c r="D257" s="9" cm="1">
        <f t="array" ref="D257">_xll.SNL.Clients.Office.Excel.Functions.SPG($A257, "SP_DEBT_TO_EQUITY", D$3)</f>
        <v>27.866</v>
      </c>
      <c r="E257" s="9" cm="1">
        <f t="array" ref="E257">_xll.SNL.Clients.Office.Excel.Functions.SPG($A257, "SP_DEBT_TO_EQUITY", E$3)</f>
        <v>9.9469999999999992</v>
      </c>
      <c r="F257" s="9" cm="1">
        <f t="array" ref="F257">_xll.SNL.Clients.Office.Excel.Functions.SPG($A257, "SP_DEBT_TO_EQUITY", F$3)</f>
        <v>6.3460000000000001</v>
      </c>
      <c r="G257" s="9" cm="1">
        <f t="array" ref="G257">_xll.SNL.Clients.Office.Excel.Functions.SPG($A257, "SP_DEBT_TO_EQUITY", G$3)</f>
        <v>5.7670000000000003</v>
      </c>
      <c r="H257" s="9" cm="1">
        <f t="array" ref="H257">_xll.SNL.Clients.Office.Excel.Functions.SPG($A257, "SP_DEBT_TO_EQUITY", H$3)</f>
        <v>5.3410000000000002</v>
      </c>
      <c r="I257" s="9" cm="1">
        <f t="array" ref="I257">_xll.SNL.Clients.Office.Excel.Functions.SPG($A257, "SP_DEBT_TO_EQUITY", I$3)</f>
        <v>6.5659999999999998</v>
      </c>
      <c r="J257" s="9" cm="1">
        <f t="array" ref="J257">_xll.SNL.Clients.Office.Excel.Functions.SPG($A257, "SP_DEBT_TO_EQUITY", J$3)</f>
        <v>6.0350000000000001</v>
      </c>
    </row>
    <row r="258" spans="1:10" x14ac:dyDescent="0.3">
      <c r="A258" s="11" t="s">
        <v>1279</v>
      </c>
      <c r="B258" s="9" cm="1">
        <f t="array" ref="B258">_xll.SNL.Clients.Office.Excel.Functions.SPG($A258, "SP_DEBT_TO_EQUITY", B$3)</f>
        <v>1.38238575052318</v>
      </c>
      <c r="C258" s="9" cm="1">
        <f t="array" ref="C258">_xll.SNL.Clients.Office.Excel.Functions.SPG($A258, "SP_DEBT_TO_EQUITY", C$3)</f>
        <v>1.40411988565409</v>
      </c>
      <c r="D258" s="9" cm="1">
        <f t="array" ref="D258">_xll.SNL.Clients.Office.Excel.Functions.SPG($A258, "SP_DEBT_TO_EQUITY", D$3)</f>
        <v>1.39339369431535</v>
      </c>
      <c r="E258" s="9" cm="1">
        <f t="array" ref="E258">_xll.SNL.Clients.Office.Excel.Functions.SPG($A258, "SP_DEBT_TO_EQUITY", E$3)</f>
        <v>1.31943039358887</v>
      </c>
      <c r="F258" s="9" cm="1">
        <f t="array" ref="F258">_xll.SNL.Clients.Office.Excel.Functions.SPG($A258, "SP_DEBT_TO_EQUITY", F$3)</f>
        <v>1.3550289295846001</v>
      </c>
      <c r="G258" s="9" cm="1">
        <f t="array" ref="G258">_xll.SNL.Clients.Office.Excel.Functions.SPG($A258, "SP_DEBT_TO_EQUITY", G$3)</f>
        <v>1.33129110401793</v>
      </c>
      <c r="H258" s="9" cm="1">
        <f t="array" ref="H258">_xll.SNL.Clients.Office.Excel.Functions.SPG($A258, "SP_DEBT_TO_EQUITY", H$3)</f>
        <v>1.3071892898041</v>
      </c>
      <c r="I258" s="9" cm="1">
        <f t="array" ref="I258">_xll.SNL.Clients.Office.Excel.Functions.SPG($A258, "SP_DEBT_TO_EQUITY", I$3)</f>
        <v>1.29172962578353</v>
      </c>
      <c r="J258" s="9" cm="1">
        <f t="array" ref="J258">_xll.SNL.Clients.Office.Excel.Functions.SPG($A258, "SP_DEBT_TO_EQUITY", J$3)</f>
        <v>1.3123282427862499</v>
      </c>
    </row>
    <row r="259" spans="1:10" x14ac:dyDescent="0.3">
      <c r="A259" s="11" t="s">
        <v>1280</v>
      </c>
      <c r="B259" s="9" cm="1">
        <f t="array" ref="B259">_xll.SNL.Clients.Office.Excel.Functions.SPG($A259, "SP_DEBT_TO_EQUITY", B$3)</f>
        <v>1.478</v>
      </c>
      <c r="C259" s="9" cm="1">
        <f t="array" ref="C259">_xll.SNL.Clients.Office.Excel.Functions.SPG($A259, "SP_DEBT_TO_EQUITY", C$3)</f>
        <v>1.4530000000000001</v>
      </c>
      <c r="D259" s="9" cm="1">
        <f t="array" ref="D259">_xll.SNL.Clients.Office.Excel.Functions.SPG($A259, "SP_DEBT_TO_EQUITY", D$3)</f>
        <v>1.411</v>
      </c>
      <c r="E259" s="9" cm="1">
        <f t="array" ref="E259">_xll.SNL.Clients.Office.Excel.Functions.SPG($A259, "SP_DEBT_TO_EQUITY", E$3)</f>
        <v>1.522</v>
      </c>
      <c r="F259" s="9" cm="1">
        <f t="array" ref="F259">_xll.SNL.Clients.Office.Excel.Functions.SPG($A259, "SP_DEBT_TO_EQUITY", F$3)</f>
        <v>1.3149999999999999</v>
      </c>
      <c r="G259" s="9" cm="1">
        <f t="array" ref="G259">_xll.SNL.Clients.Office.Excel.Functions.SPG($A259, "SP_DEBT_TO_EQUITY", G$3)</f>
        <v>1.252</v>
      </c>
      <c r="H259" s="9" cm="1">
        <f t="array" ref="H259">_xll.SNL.Clients.Office.Excel.Functions.SPG($A259, "SP_DEBT_TO_EQUITY", H$3)</f>
        <v>1.2729999999999999</v>
      </c>
      <c r="I259" s="9" cm="1">
        <f t="array" ref="I259">_xll.SNL.Clients.Office.Excel.Functions.SPG($A259, "SP_DEBT_TO_EQUITY", I$3)</f>
        <v>0.85399999999999998</v>
      </c>
      <c r="J259" s="9" cm="1">
        <f t="array" ref="J259">_xll.SNL.Clients.Office.Excel.Functions.SPG($A259, "SP_DEBT_TO_EQUITY", J$3)</f>
        <v>0.85</v>
      </c>
    </row>
    <row r="260" spans="1:10" x14ac:dyDescent="0.3">
      <c r="A260" s="11" t="s">
        <v>1281</v>
      </c>
      <c r="B260" s="9" cm="1">
        <f t="array" ref="B260">_xll.SNL.Clients.Office.Excel.Functions.SPG($A260, "SP_DEBT_TO_EQUITY", B$3)</f>
        <v>0.45560345330403201</v>
      </c>
      <c r="C260" s="9" cm="1">
        <f t="array" ref="C260">_xll.SNL.Clients.Office.Excel.Functions.SPG($A260, "SP_DEBT_TO_EQUITY", C$3)</f>
        <v>0.58266420593676604</v>
      </c>
      <c r="D260" s="9" cm="1">
        <f t="array" ref="D260">_xll.SNL.Clients.Office.Excel.Functions.SPG($A260, "SP_DEBT_TO_EQUITY", D$3)</f>
        <v>0.62327465173431296</v>
      </c>
      <c r="E260" s="9" cm="1">
        <f t="array" ref="E260">_xll.SNL.Clients.Office.Excel.Functions.SPG($A260, "SP_DEBT_TO_EQUITY", E$3)</f>
        <v>0.62895916094017801</v>
      </c>
      <c r="F260" s="9" cm="1">
        <f t="array" ref="F260">_xll.SNL.Clients.Office.Excel.Functions.SPG($A260, "SP_DEBT_TO_EQUITY", F$3)</f>
        <v>0.62826023533988096</v>
      </c>
      <c r="G260" s="9" cm="1">
        <f t="array" ref="G260">_xll.SNL.Clients.Office.Excel.Functions.SPG($A260, "SP_DEBT_TO_EQUITY", G$3)</f>
        <v>0.63187261112136806</v>
      </c>
      <c r="H260" s="9" cm="1">
        <f t="array" ref="H260">_xll.SNL.Clients.Office.Excel.Functions.SPG($A260, "SP_DEBT_TO_EQUITY", H$3)</f>
        <v>0.63940020751240501</v>
      </c>
      <c r="I260" s="9" cm="1">
        <f t="array" ref="I260">_xll.SNL.Clients.Office.Excel.Functions.SPG($A260, "SP_DEBT_TO_EQUITY", I$3)</f>
        <v>1.01239466591142</v>
      </c>
      <c r="J260" s="9" cm="1">
        <f t="array" ref="J260">_xll.SNL.Clients.Office.Excel.Functions.SPG($A260, "SP_DEBT_TO_EQUITY", J$3)</f>
        <v>0.995915630977667</v>
      </c>
    </row>
    <row r="261" spans="1:10" x14ac:dyDescent="0.3">
      <c r="A261" s="11" t="s">
        <v>1282</v>
      </c>
      <c r="B261" s="9" cm="1">
        <f t="array" ref="B261">_xll.SNL.Clients.Office.Excel.Functions.SPG($A261, "SP_DEBT_TO_EQUITY", B$3)</f>
        <v>0.68600000000000005</v>
      </c>
      <c r="C261" s="9" cm="1">
        <f t="array" ref="C261">_xll.SNL.Clients.Office.Excel.Functions.SPG($A261, "SP_DEBT_TO_EQUITY", C$3)</f>
        <v>0.59099999999999997</v>
      </c>
      <c r="D261" s="9" cm="1">
        <f t="array" ref="D261">_xll.SNL.Clients.Office.Excel.Functions.SPG($A261, "SP_DEBT_TO_EQUITY", D$3)</f>
        <v>0.56799999999999995</v>
      </c>
      <c r="E261" s="9" cm="1">
        <f t="array" ref="E261">_xll.SNL.Clients.Office.Excel.Functions.SPG($A261, "SP_DEBT_TO_EQUITY", E$3)</f>
        <v>0.76400000000000001</v>
      </c>
      <c r="F261" s="9" cm="1">
        <f t="array" ref="F261">_xll.SNL.Clients.Office.Excel.Functions.SPG($A261, "SP_DEBT_TO_EQUITY", F$3)</f>
        <v>0.79500000000000004</v>
      </c>
      <c r="G261" s="9" cm="1">
        <f t="array" ref="G261">_xll.SNL.Clients.Office.Excel.Functions.SPG($A261, "SP_DEBT_TO_EQUITY", G$3)</f>
        <v>0.75900000000000001</v>
      </c>
      <c r="H261" s="9" cm="1">
        <f t="array" ref="H261">_xll.SNL.Clients.Office.Excel.Functions.SPG($A261, "SP_DEBT_TO_EQUITY", H$3)</f>
        <v>0.88300000000000001</v>
      </c>
      <c r="I261" s="9" cm="1">
        <f t="array" ref="I261">_xll.SNL.Clients.Office.Excel.Functions.SPG($A261, "SP_DEBT_TO_EQUITY", I$3)</f>
        <v>1.0449999999999999</v>
      </c>
      <c r="J261" s="9" cm="1">
        <f t="array" ref="J261">_xll.SNL.Clients.Office.Excel.Functions.SPG($A261, "SP_DEBT_TO_EQUITY", J$3)</f>
        <v>0.51</v>
      </c>
    </row>
    <row r="262" spans="1:10" x14ac:dyDescent="0.3">
      <c r="A262" s="11" t="s">
        <v>1283</v>
      </c>
      <c r="B262" s="9" cm="1">
        <f t="array" ref="B262">_xll.SNL.Clients.Office.Excel.Functions.SPG($A262, "SP_DEBT_TO_EQUITY", B$3)</f>
        <v>0.11612924432173</v>
      </c>
      <c r="C262" s="9" cm="1">
        <f t="array" ref="C262">_xll.SNL.Clients.Office.Excel.Functions.SPG($A262, "SP_DEBT_TO_EQUITY", C$3)</f>
        <v>0.183950377253743</v>
      </c>
      <c r="D262" s="9" cm="1">
        <f t="array" ref="D262">_xll.SNL.Clients.Office.Excel.Functions.SPG($A262, "SP_DEBT_TO_EQUITY", D$3)</f>
        <v>0.118105710934494</v>
      </c>
      <c r="E262" s="9" cm="1">
        <f t="array" ref="E262">_xll.SNL.Clients.Office.Excel.Functions.SPG($A262, "SP_DEBT_TO_EQUITY", E$3)</f>
        <v>0.15441897387464101</v>
      </c>
      <c r="F262" s="9" cm="1">
        <f t="array" ref="F262">_xll.SNL.Clients.Office.Excel.Functions.SPG($A262, "SP_DEBT_TO_EQUITY", F$3)</f>
        <v>0.45163497090807497</v>
      </c>
      <c r="G262" s="9" cm="1">
        <f t="array" ref="G262">_xll.SNL.Clients.Office.Excel.Functions.SPG($A262, "SP_DEBT_TO_EQUITY", G$3)</f>
        <v>0.92241435799670302</v>
      </c>
      <c r="H262" s="9" cm="1">
        <f t="array" ref="H262">_xll.SNL.Clients.Office.Excel.Functions.SPG($A262, "SP_DEBT_TO_EQUITY", H$3)</f>
        <v>0.96509300520482399</v>
      </c>
      <c r="I262" s="9" cm="1">
        <f t="array" ref="I262">_xll.SNL.Clients.Office.Excel.Functions.SPG($A262, "SP_DEBT_TO_EQUITY", I$3)</f>
        <v>1.1729136101679001</v>
      </c>
      <c r="J262" s="9" cm="1">
        <f t="array" ref="J262">_xll.SNL.Clients.Office.Excel.Functions.SPG($A262, "SP_DEBT_TO_EQUITY", J$3)</f>
        <v>1.2149311661436499</v>
      </c>
    </row>
    <row r="263" spans="1:10" x14ac:dyDescent="0.3">
      <c r="A263" s="11" t="s">
        <v>1284</v>
      </c>
      <c r="B263" s="9" cm="1">
        <f t="array" ref="B263">_xll.SNL.Clients.Office.Excel.Functions.SPG($A263, "SP_DEBT_TO_EQUITY", B$3)</f>
        <v>0.40750670241286902</v>
      </c>
      <c r="C263" s="9" cm="1">
        <f t="array" ref="C263">_xll.SNL.Clients.Office.Excel.Functions.SPG($A263, "SP_DEBT_TO_EQUITY", C$3)</f>
        <v>0.42485436893203898</v>
      </c>
      <c r="D263" s="9" cm="1">
        <f t="array" ref="D263">_xll.SNL.Clients.Office.Excel.Functions.SPG($A263, "SP_DEBT_TO_EQUITY", D$3)</f>
        <v>0.424786324786325</v>
      </c>
      <c r="E263" s="9" cm="1">
        <f t="array" ref="E263">_xll.SNL.Clients.Office.Excel.Functions.SPG($A263, "SP_DEBT_TO_EQUITY", E$3)</f>
        <v>0.45210125744539997</v>
      </c>
      <c r="F263" s="9" cm="1">
        <f t="array" ref="F263">_xll.SNL.Clients.Office.Excel.Functions.SPG($A263, "SP_DEBT_TO_EQUITY", F$3)</f>
        <v>0.45088327554895202</v>
      </c>
      <c r="G263" s="9" cm="1">
        <f t="array" ref="G263">_xll.SNL.Clients.Office.Excel.Functions.SPG($A263, "SP_DEBT_TO_EQUITY", G$3)</f>
        <v>0.46456223942823099</v>
      </c>
      <c r="H263" s="9" cm="1">
        <f t="array" ref="H263">_xll.SNL.Clients.Office.Excel.Functions.SPG($A263, "SP_DEBT_TO_EQUITY", H$3)</f>
        <v>0.51945210691524801</v>
      </c>
      <c r="I263" s="9" cm="1">
        <f t="array" ref="I263">_xll.SNL.Clients.Office.Excel.Functions.SPG($A263, "SP_DEBT_TO_EQUITY", I$3)</f>
        <v>0.45203738996279202</v>
      </c>
      <c r="J263" s="9" cm="1">
        <f t="array" ref="J263">_xll.SNL.Clients.Office.Excel.Functions.SPG($A263, "SP_DEBT_TO_EQUITY", J$3)</f>
        <v>0.43714887640449401</v>
      </c>
    </row>
    <row r="264" spans="1:10" x14ac:dyDescent="0.3">
      <c r="A264" s="11" t="s">
        <v>1285</v>
      </c>
      <c r="B264" s="9" cm="1">
        <f t="array" ref="B264">_xll.SNL.Clients.Office.Excel.Functions.SPG($A264, "SP_DEBT_TO_EQUITY", B$3)</f>
        <v>0.28599999999999998</v>
      </c>
      <c r="C264" s="9" cm="1">
        <f t="array" ref="C264">_xll.SNL.Clients.Office.Excel.Functions.SPG($A264, "SP_DEBT_TO_EQUITY", C$3)</f>
        <v>0.30099999999999999</v>
      </c>
      <c r="D264" s="9" cm="1">
        <f t="array" ref="D264">_xll.SNL.Clients.Office.Excel.Functions.SPG($A264, "SP_DEBT_TO_EQUITY", D$3)</f>
        <v>0.32300000000000001</v>
      </c>
      <c r="E264" s="9" cm="1">
        <f t="array" ref="E264">_xll.SNL.Clients.Office.Excel.Functions.SPG($A264, "SP_DEBT_TO_EQUITY", E$3)</f>
        <v>0.316</v>
      </c>
      <c r="F264" s="9" cm="1">
        <f t="array" ref="F264">_xll.SNL.Clients.Office.Excel.Functions.SPG($A264, "SP_DEBT_TO_EQUITY", F$3)</f>
        <v>0.34399999999999997</v>
      </c>
      <c r="G264" s="9" cm="1">
        <f t="array" ref="G264">_xll.SNL.Clients.Office.Excel.Functions.SPG($A264, "SP_DEBT_TO_EQUITY", G$3)</f>
        <v>0.35199999999999998</v>
      </c>
      <c r="H264" s="9" cm="1">
        <f t="array" ref="H264">_xll.SNL.Clients.Office.Excel.Functions.SPG($A264, "SP_DEBT_TO_EQUITY", H$3)</f>
        <v>0.34</v>
      </c>
      <c r="I264" s="9" cm="1">
        <f t="array" ref="I264">_xll.SNL.Clients.Office.Excel.Functions.SPG($A264, "SP_DEBT_TO_EQUITY", I$3)</f>
        <v>0.32100000000000001</v>
      </c>
      <c r="J264" s="9" cm="1">
        <f t="array" ref="J264">_xll.SNL.Clients.Office.Excel.Functions.SPG($A264, "SP_DEBT_TO_EQUITY", J$3)</f>
        <v>0.313</v>
      </c>
    </row>
    <row r="265" spans="1:10" x14ac:dyDescent="0.3">
      <c r="A265" s="11" t="s">
        <v>1286</v>
      </c>
      <c r="B265" s="9" cm="1">
        <f t="array" ref="B265">_xll.SNL.Clients.Office.Excel.Functions.SPG($A265, "SP_DEBT_TO_EQUITY", B$3)</f>
        <v>0.307</v>
      </c>
      <c r="C265" s="9" cm="1">
        <f t="array" ref="C265">_xll.SNL.Clients.Office.Excel.Functions.SPG($A265, "SP_DEBT_TO_EQUITY", C$3)</f>
        <v>0.376</v>
      </c>
      <c r="D265" s="9" cm="1">
        <f t="array" ref="D265">_xll.SNL.Clients.Office.Excel.Functions.SPG($A265, "SP_DEBT_TO_EQUITY", D$3)</f>
        <v>0.376</v>
      </c>
      <c r="E265" s="9" cm="1">
        <f t="array" ref="E265">_xll.SNL.Clients.Office.Excel.Functions.SPG($A265, "SP_DEBT_TO_EQUITY", E$3)</f>
        <v>0.36599999999999999</v>
      </c>
      <c r="F265" s="9" cm="1">
        <f t="array" ref="F265">_xll.SNL.Clients.Office.Excel.Functions.SPG($A265, "SP_DEBT_TO_EQUITY", F$3)</f>
        <v>0.36199999999999999</v>
      </c>
      <c r="G265" s="9" cm="1">
        <f t="array" ref="G265">_xll.SNL.Clients.Office.Excel.Functions.SPG($A265, "SP_DEBT_TO_EQUITY", G$3)</f>
        <v>0.36699999999999999</v>
      </c>
      <c r="H265" s="9" cm="1">
        <f t="array" ref="H265">_xll.SNL.Clients.Office.Excel.Functions.SPG($A265, "SP_DEBT_TO_EQUITY", H$3)</f>
        <v>0.39100000000000001</v>
      </c>
      <c r="I265" s="9" cm="1">
        <f t="array" ref="I265">_xll.SNL.Clients.Office.Excel.Functions.SPG($A265, "SP_DEBT_TO_EQUITY", I$3)</f>
        <v>0.375</v>
      </c>
      <c r="J265" s="9" cm="1">
        <f t="array" ref="J265">_xll.SNL.Clients.Office.Excel.Functions.SPG($A265, "SP_DEBT_TO_EQUITY", J$3)</f>
        <v>0.379</v>
      </c>
    </row>
    <row r="266" spans="1:10" x14ac:dyDescent="0.3">
      <c r="A266" s="11" t="s">
        <v>1287</v>
      </c>
      <c r="B266" s="9" cm="1">
        <f t="array" ref="B266">_xll.SNL.Clients.Office.Excel.Functions.SPG($A266, "SP_DEBT_TO_EQUITY", B$3)</f>
        <v>0.24199999999999999</v>
      </c>
      <c r="C266" s="9" cm="1">
        <f t="array" ref="C266">_xll.SNL.Clients.Office.Excel.Functions.SPG($A266, "SP_DEBT_TO_EQUITY", C$3)</f>
        <v>0.249</v>
      </c>
      <c r="D266" s="9" cm="1">
        <f t="array" ref="D266">_xll.SNL.Clients.Office.Excel.Functions.SPG($A266, "SP_DEBT_TO_EQUITY", D$3)</f>
        <v>0.23899999999999999</v>
      </c>
      <c r="E266" s="9" cm="1">
        <f t="array" ref="E266">_xll.SNL.Clients.Office.Excel.Functions.SPG($A266, "SP_DEBT_TO_EQUITY", E$3)</f>
        <v>0.23899999999999999</v>
      </c>
      <c r="F266" s="9" cm="1">
        <f t="array" ref="F266">_xll.SNL.Clients.Office.Excel.Functions.SPG($A266, "SP_DEBT_TO_EQUITY", F$3)</f>
        <v>0.24399999999999999</v>
      </c>
      <c r="G266" s="9" cm="1">
        <f t="array" ref="G266">_xll.SNL.Clients.Office.Excel.Functions.SPG($A266, "SP_DEBT_TO_EQUITY", G$3)</f>
        <v>0.50700000000000001</v>
      </c>
      <c r="H266" s="9" cm="1">
        <f t="array" ref="H266">_xll.SNL.Clients.Office.Excel.Functions.SPG($A266, "SP_DEBT_TO_EQUITY", H$3)</f>
        <v>0.55600000000000005</v>
      </c>
      <c r="I266" s="9" cm="1">
        <f t="array" ref="I266">_xll.SNL.Clients.Office.Excel.Functions.SPG($A266, "SP_DEBT_TO_EQUITY", I$3)</f>
        <v>0.57599999999999996</v>
      </c>
      <c r="J266" s="9" cm="1">
        <f t="array" ref="J266">_xll.SNL.Clients.Office.Excel.Functions.SPG($A266, "SP_DEBT_TO_EQUITY", J$3)</f>
        <v>0.57399999999999995</v>
      </c>
    </row>
    <row r="267" spans="1:10" x14ac:dyDescent="0.3">
      <c r="A267" s="11" t="s">
        <v>1288</v>
      </c>
      <c r="B267" s="9" cm="1">
        <f t="array" ref="B267">_xll.SNL.Clients.Office.Excel.Functions.SPG($A267, "SP_DEBT_TO_EQUITY", B$3)</f>
        <v>0.80600000000000005</v>
      </c>
      <c r="C267" s="9" cm="1">
        <f t="array" ref="C267">_xll.SNL.Clients.Office.Excel.Functions.SPG($A267, "SP_DEBT_TO_EQUITY", C$3)</f>
        <v>0.83599999999999997</v>
      </c>
      <c r="D267" s="9" cm="1">
        <f t="array" ref="D267">_xll.SNL.Clients.Office.Excel.Functions.SPG($A267, "SP_DEBT_TO_EQUITY", D$3)</f>
        <v>0.81</v>
      </c>
      <c r="E267" s="9" cm="1">
        <f t="array" ref="E267">_xll.SNL.Clients.Office.Excel.Functions.SPG($A267, "SP_DEBT_TO_EQUITY", E$3)</f>
        <v>0.82399999999999995</v>
      </c>
      <c r="F267" s="9" cm="1">
        <f t="array" ref="F267">_xll.SNL.Clients.Office.Excel.Functions.SPG($A267, "SP_DEBT_TO_EQUITY", F$3)</f>
        <v>0.81599999999999995</v>
      </c>
      <c r="G267" s="9" cm="1">
        <f t="array" ref="G267">_xll.SNL.Clients.Office.Excel.Functions.SPG($A267, "SP_DEBT_TO_EQUITY", G$3)</f>
        <v>0.80300000000000005</v>
      </c>
      <c r="H267" s="9" cm="1">
        <f t="array" ref="H267">_xll.SNL.Clients.Office.Excel.Functions.SPG($A267, "SP_DEBT_TO_EQUITY", H$3)</f>
        <v>0.81699999999999995</v>
      </c>
      <c r="I267" s="9" cm="1">
        <f t="array" ref="I267">_xll.SNL.Clients.Office.Excel.Functions.SPG($A267, "SP_DEBT_TO_EQUITY", I$3)</f>
        <v>0.81499999999999995</v>
      </c>
      <c r="J267" s="9" cm="1">
        <f t="array" ref="J267">_xll.SNL.Clients.Office.Excel.Functions.SPG($A267, "SP_DEBT_TO_EQUITY", J$3)</f>
        <v>0.82499999999999996</v>
      </c>
    </row>
    <row r="268" spans="1:10" x14ac:dyDescent="0.3">
      <c r="A268" s="11" t="s">
        <v>1289</v>
      </c>
      <c r="B268" s="9" cm="1">
        <f t="array" ref="B268">_xll.SNL.Clients.Office.Excel.Functions.SPG($A268, "SP_DEBT_TO_EQUITY", B$3)</f>
        <v>1.821</v>
      </c>
      <c r="C268" s="9" cm="1">
        <f t="array" ref="C268">_xll.SNL.Clients.Office.Excel.Functions.SPG($A268, "SP_DEBT_TO_EQUITY", C$3)</f>
        <v>1.954</v>
      </c>
      <c r="D268" s="9" cm="1">
        <f t="array" ref="D268">_xll.SNL.Clients.Office.Excel.Functions.SPG($A268, "SP_DEBT_TO_EQUITY", D$3)</f>
        <v>2.1549999999999998</v>
      </c>
      <c r="E268" s="9" cm="1">
        <f t="array" ref="E268">_xll.SNL.Clients.Office.Excel.Functions.SPG($A268, "SP_DEBT_TO_EQUITY", E$3)</f>
        <v>2.5110000000000001</v>
      </c>
      <c r="F268" s="9" cm="1">
        <f t="array" ref="F268">_xll.SNL.Clients.Office.Excel.Functions.SPG($A268, "SP_DEBT_TO_EQUITY", F$3)</f>
        <v>3.4239999999999999</v>
      </c>
      <c r="G268" s="9" cm="1">
        <f t="array" ref="G268">_xll.SNL.Clients.Office.Excel.Functions.SPG($A268, "SP_DEBT_TO_EQUITY", G$3)</f>
        <v>8.6310000000000002</v>
      </c>
      <c r="H268" s="9" cm="1">
        <f t="array" ref="H268">_xll.SNL.Clients.Office.Excel.Functions.SPG($A268, "SP_DEBT_TO_EQUITY", H$3)</f>
        <v>8.4760000000000009</v>
      </c>
      <c r="I268" s="9" cm="1">
        <f t="array" ref="I268">_xll.SNL.Clients.Office.Excel.Functions.SPG($A268, "SP_DEBT_TO_EQUITY", I$3)</f>
        <v>8.0289999999999999</v>
      </c>
      <c r="J268" s="9" cm="1">
        <f t="array" ref="J268">_xll.SNL.Clients.Office.Excel.Functions.SPG($A268, "SP_DEBT_TO_EQUITY", J$3)</f>
        <v>11.042</v>
      </c>
    </row>
    <row r="269" spans="1:10" x14ac:dyDescent="0.3">
      <c r="A269" s="11" t="s">
        <v>1290</v>
      </c>
      <c r="B269" s="9" cm="1">
        <f t="array" ref="B269">_xll.SNL.Clients.Office.Excel.Functions.SPG($A269, "SP_DEBT_TO_EQUITY", B$3)</f>
        <v>0.28346946256863598</v>
      </c>
      <c r="C269" s="9" cm="1">
        <f t="array" ref="C269">_xll.SNL.Clients.Office.Excel.Functions.SPG($A269, "SP_DEBT_TO_EQUITY", C$3)</f>
        <v>0.253215708023734</v>
      </c>
      <c r="D269" s="9" cm="1">
        <f t="array" ref="D269">_xll.SNL.Clients.Office.Excel.Functions.SPG($A269, "SP_DEBT_TO_EQUITY", D$3)</f>
        <v>0.22282399128293301</v>
      </c>
      <c r="E269" s="9" cm="1">
        <f t="array" ref="E269">_xll.SNL.Clients.Office.Excel.Functions.SPG($A269, "SP_DEBT_TO_EQUITY", E$3)</f>
        <v>0.23752204762252199</v>
      </c>
      <c r="F269" s="9" cm="1">
        <f t="array" ref="F269">_xll.SNL.Clients.Office.Excel.Functions.SPG($A269, "SP_DEBT_TO_EQUITY", F$3)</f>
        <v>0.355519782207109</v>
      </c>
      <c r="G269" s="9" cm="1">
        <f t="array" ref="G269">_xll.SNL.Clients.Office.Excel.Functions.SPG($A269, "SP_DEBT_TO_EQUITY", G$3)</f>
        <v>0.44025751135221097</v>
      </c>
      <c r="H269" s="9" cm="1">
        <f t="array" ref="H269">_xll.SNL.Clients.Office.Excel.Functions.SPG($A269, "SP_DEBT_TO_EQUITY", H$3)</f>
        <v>0.34669689693797201</v>
      </c>
      <c r="I269" s="9" cm="1">
        <f t="array" ref="I269">_xll.SNL.Clients.Office.Excel.Functions.SPG($A269, "SP_DEBT_TO_EQUITY", I$3)</f>
        <v>0.31569042009671699</v>
      </c>
      <c r="J269" s="9" cm="1">
        <f t="array" ref="J269">_xll.SNL.Clients.Office.Excel.Functions.SPG($A269, "SP_DEBT_TO_EQUITY", J$3)</f>
        <v>0.35055630541285498</v>
      </c>
    </row>
    <row r="270" spans="1:10" x14ac:dyDescent="0.3">
      <c r="A270" s="11" t="s">
        <v>1291</v>
      </c>
      <c r="B270" s="9" cm="1">
        <f t="array" ref="B270">_xll.SNL.Clients.Office.Excel.Functions.SPG($A270, "SP_DEBT_TO_EQUITY", B$3)</f>
        <v>6.1470000000000002</v>
      </c>
      <c r="C270" s="9" cm="1">
        <f t="array" ref="C270">_xll.SNL.Clients.Office.Excel.Functions.SPG($A270, "SP_DEBT_TO_EQUITY", C$3)</f>
        <v>7.452</v>
      </c>
      <c r="D270" s="9" cm="1">
        <f t="array" ref="D270">_xll.SNL.Clients.Office.Excel.Functions.SPG($A270, "SP_DEBT_TO_EQUITY", D$3)</f>
        <v>7.2629999999999999</v>
      </c>
      <c r="E270" s="9" cm="1">
        <f t="array" ref="E270">_xll.SNL.Clients.Office.Excel.Functions.SPG($A270, "SP_DEBT_TO_EQUITY", E$3)</f>
        <v>5.4930000000000003</v>
      </c>
      <c r="F270" s="9" cm="1">
        <f t="array" ref="F270">_xll.SNL.Clients.Office.Excel.Functions.SPG($A270, "SP_DEBT_TO_EQUITY", F$3)</f>
        <v>2.7410000000000001</v>
      </c>
      <c r="G270" s="9" cm="1">
        <f t="array" ref="G270">_xll.SNL.Clients.Office.Excel.Functions.SPG($A270, "SP_DEBT_TO_EQUITY", G$3)</f>
        <v>2.4300000000000002</v>
      </c>
      <c r="H270" s="9" cm="1">
        <f t="array" ref="H270">_xll.SNL.Clients.Office.Excel.Functions.SPG($A270, "SP_DEBT_TO_EQUITY", H$3)</f>
        <v>2.145</v>
      </c>
      <c r="I270" s="9" cm="1">
        <f t="array" ref="I270">_xll.SNL.Clients.Office.Excel.Functions.SPG($A270, "SP_DEBT_TO_EQUITY", I$3)</f>
        <v>2.2309999999999999</v>
      </c>
      <c r="J270" s="9" cm="1">
        <f t="array" ref="J270">_xll.SNL.Clients.Office.Excel.Functions.SPG($A270, "SP_DEBT_TO_EQUITY", J$3)</f>
        <v>2.15</v>
      </c>
    </row>
    <row r="271" spans="1:10" x14ac:dyDescent="0.3">
      <c r="A271" s="11" t="s">
        <v>1292</v>
      </c>
      <c r="B271" s="9" cm="1">
        <f t="array" ref="B271">_xll.SNL.Clients.Office.Excel.Functions.SPG($A271, "SP_DEBT_TO_EQUITY", B$3)</f>
        <v>3.5000000000000003E-2</v>
      </c>
      <c r="C271" s="9" cm="1">
        <f t="array" ref="C271">_xll.SNL.Clients.Office.Excel.Functions.SPG($A271, "SP_DEBT_TO_EQUITY", C$3)</f>
        <v>3.6999999999999998E-2</v>
      </c>
      <c r="D271" s="9" cm="1">
        <f t="array" ref="D271">_xll.SNL.Clients.Office.Excel.Functions.SPG($A271, "SP_DEBT_TO_EQUITY", D$3)</f>
        <v>3.6999999999999998E-2</v>
      </c>
      <c r="E271" s="9" cm="1">
        <f t="array" ref="E271">_xll.SNL.Clients.Office.Excel.Functions.SPG($A271, "SP_DEBT_TO_EQUITY", E$3)</f>
        <v>0.04</v>
      </c>
      <c r="F271" s="9" cm="1">
        <f t="array" ref="F271">_xll.SNL.Clients.Office.Excel.Functions.SPG($A271, "SP_DEBT_TO_EQUITY", F$3)</f>
        <v>3.6999999999999998E-2</v>
      </c>
      <c r="G271" s="9" cm="1">
        <f t="array" ref="G271">_xll.SNL.Clients.Office.Excel.Functions.SPG($A271, "SP_DEBT_TO_EQUITY", G$3)</f>
        <v>3.9E-2</v>
      </c>
      <c r="H271" s="9" cm="1">
        <f t="array" ref="H271">_xll.SNL.Clients.Office.Excel.Functions.SPG($A271, "SP_DEBT_TO_EQUITY", H$3)</f>
        <v>3.7999999999999999E-2</v>
      </c>
      <c r="I271" s="9" cm="1">
        <f t="array" ref="I271">_xll.SNL.Clients.Office.Excel.Functions.SPG($A271, "SP_DEBT_TO_EQUITY", I$3)</f>
        <v>4.2000000000000003E-2</v>
      </c>
      <c r="J271" s="9" cm="1">
        <f t="array" ref="J271">_xll.SNL.Clients.Office.Excel.Functions.SPG($A271, "SP_DEBT_TO_EQUITY", J$3)</f>
        <v>4.4999999999999998E-2</v>
      </c>
    </row>
    <row r="272" spans="1:10" x14ac:dyDescent="0.3">
      <c r="A272" s="11" t="s">
        <v>1293</v>
      </c>
      <c r="B272" s="9" cm="1">
        <f t="array" ref="B272">_xll.SNL.Clients.Office.Excel.Functions.SPG($A272, "SP_DEBT_TO_EQUITY", B$3)</f>
        <v>0.151095848221068</v>
      </c>
      <c r="C272" s="9" cm="1">
        <f t="array" ref="C272">_xll.SNL.Clients.Office.Excel.Functions.SPG($A272, "SP_DEBT_TO_EQUITY", C$3)</f>
        <v>0.154392425854571</v>
      </c>
      <c r="D272" s="9" cm="1">
        <f t="array" ref="D272">_xll.SNL.Clients.Office.Excel.Functions.SPG($A272, "SP_DEBT_TO_EQUITY", D$3)</f>
        <v>0.15343248034843401</v>
      </c>
      <c r="E272" s="9" cm="1">
        <f t="array" ref="E272">_xll.SNL.Clients.Office.Excel.Functions.SPG($A272, "SP_DEBT_TO_EQUITY", E$3)</f>
        <v>0.153253389482334</v>
      </c>
      <c r="F272" s="9" cm="1">
        <f t="array" ref="F272">_xll.SNL.Clients.Office.Excel.Functions.SPG($A272, "SP_DEBT_TO_EQUITY", F$3)</f>
        <v>0.152483830897293</v>
      </c>
      <c r="G272" s="9" cm="1">
        <f t="array" ref="G272">_xll.SNL.Clients.Office.Excel.Functions.SPG($A272, "SP_DEBT_TO_EQUITY", G$3)</f>
        <v>0.15482147209483799</v>
      </c>
      <c r="H272" s="9" cm="1">
        <f t="array" ref="H272">_xll.SNL.Clients.Office.Excel.Functions.SPG($A272, "SP_DEBT_TO_EQUITY", H$3)</f>
        <v>0.15503556530123899</v>
      </c>
      <c r="I272" s="9" cm="1">
        <f t="array" ref="I272">_xll.SNL.Clients.Office.Excel.Functions.SPG($A272, "SP_DEBT_TO_EQUITY", I$3)</f>
        <v>0.15454889874156499</v>
      </c>
      <c r="J272" s="9" cm="1">
        <f t="array" ref="J272">_xll.SNL.Clients.Office.Excel.Functions.SPG($A272, "SP_DEBT_TO_EQUITY", J$3)</f>
        <v>0.15403695432467501</v>
      </c>
    </row>
    <row r="273" spans="1:10" x14ac:dyDescent="0.3">
      <c r="A273" s="11" t="s">
        <v>1294</v>
      </c>
      <c r="B273" s="9" cm="1">
        <f t="array" ref="B273">_xll.SNL.Clients.Office.Excel.Functions.SPG($A273, "SP_DEBT_TO_EQUITY", B$3)</f>
        <v>8.5000000000000006E-2</v>
      </c>
      <c r="C273" s="9" cm="1">
        <f t="array" ref="C273">_xll.SNL.Clients.Office.Excel.Functions.SPG($A273, "SP_DEBT_TO_EQUITY", C$3)</f>
        <v>9.5000000000000001E-2</v>
      </c>
      <c r="D273" s="9" cm="1">
        <f t="array" ref="D273">_xll.SNL.Clients.Office.Excel.Functions.SPG($A273, "SP_DEBT_TO_EQUITY", D$3)</f>
        <v>7.9000000000000001E-2</v>
      </c>
      <c r="E273" s="9" cm="1">
        <f t="array" ref="E273">_xll.SNL.Clients.Office.Excel.Functions.SPG($A273, "SP_DEBT_TO_EQUITY", E$3)</f>
        <v>0.158</v>
      </c>
      <c r="F273" s="9" cm="1">
        <f t="array" ref="F273">_xll.SNL.Clients.Office.Excel.Functions.SPG($A273, "SP_DEBT_TO_EQUITY", F$3)</f>
        <v>0.25800000000000001</v>
      </c>
      <c r="G273" s="9" cm="1">
        <f t="array" ref="G273">_xll.SNL.Clients.Office.Excel.Functions.SPG($A273, "SP_DEBT_TO_EQUITY", G$3)</f>
        <v>0.25800000000000001</v>
      </c>
      <c r="H273" s="9" cm="1">
        <f t="array" ref="H273">_xll.SNL.Clients.Office.Excel.Functions.SPG($A273, "SP_DEBT_TO_EQUITY", H$3)</f>
        <v>0.33700000000000002</v>
      </c>
      <c r="I273" s="9" t="str" cm="1">
        <f t="array" ref="I273">_xll.SNL.Clients.Office.Excel.Functions.SPG($A273, "SP_DEBT_TO_EQUITY", I$3)</f>
        <v>NA</v>
      </c>
      <c r="J273" s="9" cm="1">
        <f t="array" ref="J273">_xll.SNL.Clients.Office.Excel.Functions.SPG($A273, "SP_DEBT_TO_EQUITY", J$3)</f>
        <v>0.45600000000000002</v>
      </c>
    </row>
    <row r="274" spans="1:10" x14ac:dyDescent="0.3">
      <c r="A274" s="11" t="s">
        <v>1295</v>
      </c>
      <c r="B274" s="9" cm="1">
        <f t="array" ref="B274">_xll.SNL.Clients.Office.Excel.Functions.SPG($A274, "SP_DEBT_TO_EQUITY", B$3)</f>
        <v>0.79</v>
      </c>
      <c r="C274" s="9" cm="1">
        <f t="array" ref="C274">_xll.SNL.Clients.Office.Excel.Functions.SPG($A274, "SP_DEBT_TO_EQUITY", C$3)</f>
        <v>0.753</v>
      </c>
      <c r="D274" s="9" cm="1">
        <f t="array" ref="D274">_xll.SNL.Clients.Office.Excel.Functions.SPG($A274, "SP_DEBT_TO_EQUITY", D$3)</f>
        <v>0.78100000000000003</v>
      </c>
      <c r="E274" s="9" cm="1">
        <f t="array" ref="E274">_xll.SNL.Clients.Office.Excel.Functions.SPG($A274, "SP_DEBT_TO_EQUITY", E$3)</f>
        <v>0.78300000000000003</v>
      </c>
      <c r="F274" s="9" cm="1">
        <f t="array" ref="F274">_xll.SNL.Clients.Office.Excel.Functions.SPG($A274, "SP_DEBT_TO_EQUITY", F$3)</f>
        <v>0.73799999999999999</v>
      </c>
      <c r="G274" s="9" cm="1">
        <f t="array" ref="G274">_xll.SNL.Clients.Office.Excel.Functions.SPG($A274, "SP_DEBT_TO_EQUITY", G$3)</f>
        <v>0.76900000000000002</v>
      </c>
      <c r="H274" s="9" cm="1">
        <f t="array" ref="H274">_xll.SNL.Clients.Office.Excel.Functions.SPG($A274, "SP_DEBT_TO_EQUITY", H$3)</f>
        <v>0.82699999999999996</v>
      </c>
      <c r="I274" s="9" cm="1">
        <f t="array" ref="I274">_xll.SNL.Clients.Office.Excel.Functions.SPG($A274, "SP_DEBT_TO_EQUITY", I$3)</f>
        <v>0.93400000000000005</v>
      </c>
      <c r="J274" s="9" cm="1">
        <f t="array" ref="J274">_xll.SNL.Clients.Office.Excel.Functions.SPG($A274, "SP_DEBT_TO_EQUITY", J$3)</f>
        <v>0.92300000000000004</v>
      </c>
    </row>
    <row r="275" spans="1:10" x14ac:dyDescent="0.3">
      <c r="A275" s="11" t="s">
        <v>1296</v>
      </c>
      <c r="B275" s="9" cm="1">
        <f t="array" ref="B275">_xll.SNL.Clients.Office.Excel.Functions.SPG($A275, "SP_DEBT_TO_EQUITY", B$3)</f>
        <v>0.76800000000000002</v>
      </c>
      <c r="C275" s="9" cm="1">
        <f t="array" ref="C275">_xll.SNL.Clients.Office.Excel.Functions.SPG($A275, "SP_DEBT_TO_EQUITY", C$3)</f>
        <v>0.65900000000000003</v>
      </c>
      <c r="D275" s="9" cm="1">
        <f t="array" ref="D275">_xll.SNL.Clients.Office.Excel.Functions.SPG($A275, "SP_DEBT_TO_EQUITY", D$3)</f>
        <v>0.748</v>
      </c>
      <c r="E275" s="9" cm="1">
        <f t="array" ref="E275">_xll.SNL.Clients.Office.Excel.Functions.SPG($A275, "SP_DEBT_TO_EQUITY", E$3)</f>
        <v>0.65700000000000003</v>
      </c>
      <c r="F275" s="9" cm="1">
        <f t="array" ref="F275">_xll.SNL.Clients.Office.Excel.Functions.SPG($A275, "SP_DEBT_TO_EQUITY", F$3)</f>
        <v>0.63200000000000001</v>
      </c>
      <c r="G275" s="9" cm="1">
        <f t="array" ref="G275">_xll.SNL.Clients.Office.Excel.Functions.SPG($A275, "SP_DEBT_TO_EQUITY", G$3)</f>
        <v>0.72799999999999998</v>
      </c>
      <c r="H275" s="9" cm="1">
        <f t="array" ref="H275">_xll.SNL.Clients.Office.Excel.Functions.SPG($A275, "SP_DEBT_TO_EQUITY", H$3)</f>
        <v>0.57899999999999996</v>
      </c>
      <c r="I275" s="9" cm="1">
        <f t="array" ref="I275">_xll.SNL.Clients.Office.Excel.Functions.SPG($A275, "SP_DEBT_TO_EQUITY", I$3)</f>
        <v>0.64900000000000002</v>
      </c>
      <c r="J275" s="9" cm="1">
        <f t="array" ref="J275">_xll.SNL.Clients.Office.Excel.Functions.SPG($A275, "SP_DEBT_TO_EQUITY", J$3)</f>
        <v>0.58799999999999997</v>
      </c>
    </row>
    <row r="276" spans="1:10" x14ac:dyDescent="0.3">
      <c r="A276" s="11" t="s">
        <v>1297</v>
      </c>
      <c r="B276" s="9" cm="1">
        <f t="array" ref="B276">_xll.SNL.Clients.Office.Excel.Functions.SPG($A276, "SP_DEBT_TO_EQUITY", B$3)</f>
        <v>5.2999999999999999E-2</v>
      </c>
      <c r="C276" s="9" cm="1">
        <f t="array" ref="C276">_xll.SNL.Clients.Office.Excel.Functions.SPG($A276, "SP_DEBT_TO_EQUITY", C$3)</f>
        <v>4.5999999999999999E-2</v>
      </c>
      <c r="D276" s="9" cm="1">
        <f t="array" ref="D276">_xll.SNL.Clients.Office.Excel.Functions.SPG($A276, "SP_DEBT_TO_EQUITY", D$3)</f>
        <v>3.5999999999999997E-2</v>
      </c>
      <c r="E276" s="9" cm="1">
        <f t="array" ref="E276">_xll.SNL.Clients.Office.Excel.Functions.SPG($A276, "SP_DEBT_TO_EQUITY", E$3)</f>
        <v>3.7999999999999999E-2</v>
      </c>
      <c r="F276" s="9" cm="1">
        <f t="array" ref="F276">_xll.SNL.Clients.Office.Excel.Functions.SPG($A276, "SP_DEBT_TO_EQUITY", F$3)</f>
        <v>4.2000000000000003E-2</v>
      </c>
      <c r="G276" s="9" cm="1">
        <f t="array" ref="G276">_xll.SNL.Clients.Office.Excel.Functions.SPG($A276, "SP_DEBT_TO_EQUITY", G$3)</f>
        <v>4.2999999999999997E-2</v>
      </c>
      <c r="H276" s="9" cm="1">
        <f t="array" ref="H276">_xll.SNL.Clients.Office.Excel.Functions.SPG($A276, "SP_DEBT_TO_EQUITY", H$3)</f>
        <v>4.5999999999999999E-2</v>
      </c>
      <c r="I276" s="9" cm="1">
        <f t="array" ref="I276">_xll.SNL.Clients.Office.Excel.Functions.SPG($A276, "SP_DEBT_TO_EQUITY", I$3)</f>
        <v>4.3999999999999997E-2</v>
      </c>
      <c r="J276" s="9" cm="1">
        <f t="array" ref="J276">_xll.SNL.Clients.Office.Excel.Functions.SPG($A276, "SP_DEBT_TO_EQUITY", J$3)</f>
        <v>1.7000000000000001E-2</v>
      </c>
    </row>
    <row r="277" spans="1:10" x14ac:dyDescent="0.3">
      <c r="A277" s="11" t="s">
        <v>1298</v>
      </c>
      <c r="B277" s="9" cm="1">
        <f t="array" ref="B277">_xll.SNL.Clients.Office.Excel.Functions.SPG($A277, "SP_DEBT_TO_EQUITY", B$3)</f>
        <v>1.478</v>
      </c>
      <c r="C277" s="9" cm="1">
        <f t="array" ref="C277">_xll.SNL.Clients.Office.Excel.Functions.SPG($A277, "SP_DEBT_TO_EQUITY", C$3)</f>
        <v>1.387</v>
      </c>
      <c r="D277" s="9" cm="1">
        <f t="array" ref="D277">_xll.SNL.Clients.Office.Excel.Functions.SPG($A277, "SP_DEBT_TO_EQUITY", D$3)</f>
        <v>1.35</v>
      </c>
      <c r="E277" s="9" cm="1">
        <f t="array" ref="E277">_xll.SNL.Clients.Office.Excel.Functions.SPG($A277, "SP_DEBT_TO_EQUITY", E$3)</f>
        <v>1.417</v>
      </c>
      <c r="F277" s="9" cm="1">
        <f t="array" ref="F277">_xll.SNL.Clients.Office.Excel.Functions.SPG($A277, "SP_DEBT_TO_EQUITY", F$3)</f>
        <v>1.419</v>
      </c>
      <c r="G277" s="9" cm="1">
        <f t="array" ref="G277">_xll.SNL.Clients.Office.Excel.Functions.SPG($A277, "SP_DEBT_TO_EQUITY", G$3)</f>
        <v>1.4239999999999999</v>
      </c>
      <c r="H277" s="9" cm="1">
        <f t="array" ref="H277">_xll.SNL.Clients.Office.Excel.Functions.SPG($A277, "SP_DEBT_TO_EQUITY", H$3)</f>
        <v>1.5169999999999999</v>
      </c>
      <c r="I277" s="9" cm="1">
        <f t="array" ref="I277">_xll.SNL.Clients.Office.Excel.Functions.SPG($A277, "SP_DEBT_TO_EQUITY", I$3)</f>
        <v>1.6930000000000001</v>
      </c>
      <c r="J277" s="9" cm="1">
        <f t="array" ref="J277">_xll.SNL.Clients.Office.Excel.Functions.SPG($A277, "SP_DEBT_TO_EQUITY", J$3)</f>
        <v>1.87</v>
      </c>
    </row>
    <row r="278" spans="1:10" x14ac:dyDescent="0.3">
      <c r="A278" s="11" t="s">
        <v>1299</v>
      </c>
      <c r="B278" s="9" cm="1">
        <f t="array" ref="B278">_xll.SNL.Clients.Office.Excel.Functions.SPG($A278, "SP_DEBT_TO_EQUITY", B$3)</f>
        <v>0.01</v>
      </c>
      <c r="C278" s="9" cm="1">
        <f t="array" ref="C278">_xll.SNL.Clients.Office.Excel.Functions.SPG($A278, "SP_DEBT_TO_EQUITY", C$3)</f>
        <v>7.0000000000000001E-3</v>
      </c>
      <c r="D278" s="9" cm="1">
        <f t="array" ref="D278">_xll.SNL.Clients.Office.Excel.Functions.SPG($A278, "SP_DEBT_TO_EQUITY", D$3)</f>
        <v>5.0000000000000001E-3</v>
      </c>
      <c r="E278" s="9" cm="1">
        <f t="array" ref="E278">_xll.SNL.Clients.Office.Excel.Functions.SPG($A278, "SP_DEBT_TO_EQUITY", E$3)</f>
        <v>6.0000000000000001E-3</v>
      </c>
      <c r="F278" s="9" cm="1">
        <f t="array" ref="F278">_xll.SNL.Clients.Office.Excel.Functions.SPG($A278, "SP_DEBT_TO_EQUITY", F$3)</f>
        <v>7.0000000000000001E-3</v>
      </c>
      <c r="G278" s="9" cm="1">
        <f t="array" ref="G278">_xll.SNL.Clients.Office.Excel.Functions.SPG($A278, "SP_DEBT_TO_EQUITY", G$3)</f>
        <v>6.0000000000000001E-3</v>
      </c>
      <c r="H278" s="9" cm="1">
        <f t="array" ref="H278">_xll.SNL.Clients.Office.Excel.Functions.SPG($A278, "SP_DEBT_TO_EQUITY", H$3)</f>
        <v>5.0000000000000001E-3</v>
      </c>
      <c r="I278" s="9" cm="1">
        <f t="array" ref="I278">_xll.SNL.Clients.Office.Excel.Functions.SPG($A278, "SP_DEBT_TO_EQUITY", I$3)</f>
        <v>5.0000000000000001E-3</v>
      </c>
      <c r="J278" s="9" cm="1">
        <f t="array" ref="J278">_xll.SNL.Clients.Office.Excel.Functions.SPG($A278, "SP_DEBT_TO_EQUITY", J$3)</f>
        <v>3.0000000000000001E-3</v>
      </c>
    </row>
    <row r="279" spans="1:10" x14ac:dyDescent="0.3">
      <c r="A279" s="11" t="s">
        <v>1300</v>
      </c>
      <c r="B279" s="9" cm="1">
        <f t="array" ref="B279">_xll.SNL.Clients.Office.Excel.Functions.SPG($A279, "SP_DEBT_TO_EQUITY", B$3)</f>
        <v>0.84299999999999997</v>
      </c>
      <c r="C279" s="9" cm="1">
        <f t="array" ref="C279">_xll.SNL.Clients.Office.Excel.Functions.SPG($A279, "SP_DEBT_TO_EQUITY", C$3)</f>
        <v>0.68400000000000005</v>
      </c>
      <c r="D279" s="9" cm="1">
        <f t="array" ref="D279">_xll.SNL.Clients.Office.Excel.Functions.SPG($A279, "SP_DEBT_TO_EQUITY", D$3)</f>
        <v>0.72299999999999998</v>
      </c>
      <c r="E279" s="9" cm="1">
        <f t="array" ref="E279">_xll.SNL.Clients.Office.Excel.Functions.SPG($A279, "SP_DEBT_TO_EQUITY", E$3)</f>
        <v>0.78</v>
      </c>
      <c r="F279" s="9" cm="1">
        <f t="array" ref="F279">_xll.SNL.Clients.Office.Excel.Functions.SPG($A279, "SP_DEBT_TO_EQUITY", F$3)</f>
        <v>0.80900000000000005</v>
      </c>
      <c r="G279" s="9" cm="1">
        <f t="array" ref="G279">_xll.SNL.Clients.Office.Excel.Functions.SPG($A279, "SP_DEBT_TO_EQUITY", G$3)</f>
        <v>0.69299999999999995</v>
      </c>
      <c r="H279" s="9" cm="1">
        <f t="array" ref="H279">_xll.SNL.Clients.Office.Excel.Functions.SPG($A279, "SP_DEBT_TO_EQUITY", H$3)</f>
        <v>0.69399999999999995</v>
      </c>
      <c r="I279" s="9" cm="1">
        <f t="array" ref="I279">_xll.SNL.Clients.Office.Excel.Functions.SPG($A279, "SP_DEBT_TO_EQUITY", I$3)</f>
        <v>0.73499999999999999</v>
      </c>
      <c r="J279" s="9" cm="1">
        <f t="array" ref="J279">_xll.SNL.Clients.Office.Excel.Functions.SPG($A279, "SP_DEBT_TO_EQUITY", J$3)</f>
        <v>0.76300000000000001</v>
      </c>
    </row>
    <row r="280" spans="1:10" x14ac:dyDescent="0.3">
      <c r="A280" s="11" t="s">
        <v>1301</v>
      </c>
      <c r="B280" s="9" cm="1">
        <f t="array" ref="B280">_xll.SNL.Clients.Office.Excel.Functions.SPG($A280, "SP_DEBT_TO_EQUITY", B$3)</f>
        <v>1.3260000000000001</v>
      </c>
      <c r="C280" s="9" cm="1">
        <f t="array" ref="C280">_xll.SNL.Clients.Office.Excel.Functions.SPG($A280, "SP_DEBT_TO_EQUITY", C$3)</f>
        <v>1.2849999999999999</v>
      </c>
      <c r="D280" s="9" cm="1">
        <f t="array" ref="D280">_xll.SNL.Clients.Office.Excel.Functions.SPG($A280, "SP_DEBT_TO_EQUITY", D$3)</f>
        <v>1.3089999999999999</v>
      </c>
      <c r="E280" s="9" cm="1">
        <f t="array" ref="E280">_xll.SNL.Clients.Office.Excel.Functions.SPG($A280, "SP_DEBT_TO_EQUITY", E$3)</f>
        <v>1.3109999999999999</v>
      </c>
      <c r="F280" s="9" cm="1">
        <f t="array" ref="F280">_xll.SNL.Clients.Office.Excel.Functions.SPG($A280, "SP_DEBT_TO_EQUITY", F$3)</f>
        <v>1.2789999999999999</v>
      </c>
      <c r="G280" s="9" cm="1">
        <f t="array" ref="G280">_xll.SNL.Clients.Office.Excel.Functions.SPG($A280, "SP_DEBT_TO_EQUITY", G$3)</f>
        <v>1.06</v>
      </c>
      <c r="H280" s="9" cm="1">
        <f t="array" ref="H280">_xll.SNL.Clients.Office.Excel.Functions.SPG($A280, "SP_DEBT_TO_EQUITY", H$3)</f>
        <v>1.07</v>
      </c>
      <c r="I280" s="9" cm="1">
        <f t="array" ref="I280">_xll.SNL.Clients.Office.Excel.Functions.SPG($A280, "SP_DEBT_TO_EQUITY", I$3)</f>
        <v>0.95399999999999996</v>
      </c>
      <c r="J280" s="9" cm="1">
        <f t="array" ref="J280">_xll.SNL.Clients.Office.Excel.Functions.SPG($A280, "SP_DEBT_TO_EQUITY", J$3)</f>
        <v>0.96299999999999997</v>
      </c>
    </row>
    <row r="281" spans="1:10" x14ac:dyDescent="0.3">
      <c r="A281" s="11" t="s">
        <v>1302</v>
      </c>
      <c r="B281" s="9" cm="1">
        <f t="array" ref="B281">_xll.SNL.Clients.Office.Excel.Functions.SPG($A281, "SP_DEBT_TO_EQUITY", B$3)</f>
        <v>0.51900000000000002</v>
      </c>
      <c r="C281" s="9" cm="1">
        <f t="array" ref="C281">_xll.SNL.Clients.Office.Excel.Functions.SPG($A281, "SP_DEBT_TO_EQUITY", C$3)</f>
        <v>0.57299999999999995</v>
      </c>
      <c r="D281" s="9" cm="1">
        <f t="array" ref="D281">_xll.SNL.Clients.Office.Excel.Functions.SPG($A281, "SP_DEBT_TO_EQUITY", D$3)</f>
        <v>0.67700000000000005</v>
      </c>
      <c r="E281" s="9" cm="1">
        <f t="array" ref="E281">_xll.SNL.Clients.Office.Excel.Functions.SPG($A281, "SP_DEBT_TO_EQUITY", E$3)</f>
        <v>0.70199999999999996</v>
      </c>
      <c r="F281" s="9" cm="1">
        <f t="array" ref="F281">_xll.SNL.Clients.Office.Excel.Functions.SPG($A281, "SP_DEBT_TO_EQUITY", F$3)</f>
        <v>1.0029999999999999</v>
      </c>
      <c r="G281" s="9" cm="1">
        <f t="array" ref="G281">_xll.SNL.Clients.Office.Excel.Functions.SPG($A281, "SP_DEBT_TO_EQUITY", G$3)</f>
        <v>1.08</v>
      </c>
      <c r="H281" s="9" cm="1">
        <f t="array" ref="H281">_xll.SNL.Clients.Office.Excel.Functions.SPG($A281, "SP_DEBT_TO_EQUITY", H$3)</f>
        <v>1.07</v>
      </c>
      <c r="I281" s="9" cm="1">
        <f t="array" ref="I281">_xll.SNL.Clients.Office.Excel.Functions.SPG($A281, "SP_DEBT_TO_EQUITY", I$3)</f>
        <v>1.0469999999999999</v>
      </c>
      <c r="J281" s="9" cm="1">
        <f t="array" ref="J281">_xll.SNL.Clients.Office.Excel.Functions.SPG($A281, "SP_DEBT_TO_EQUITY", J$3)</f>
        <v>0.97199999999999998</v>
      </c>
    </row>
    <row r="282" spans="1:10" x14ac:dyDescent="0.3">
      <c r="A282" s="11" t="s">
        <v>1303</v>
      </c>
      <c r="B282" s="9" cm="1">
        <f t="array" ref="B282">_xll.SNL.Clients.Office.Excel.Functions.SPG($A282, "SP_DEBT_TO_EQUITY", B$3)</f>
        <v>0.76600000000000001</v>
      </c>
      <c r="C282" s="9" cm="1">
        <f t="array" ref="C282">_xll.SNL.Clients.Office.Excel.Functions.SPG($A282, "SP_DEBT_TO_EQUITY", C$3)</f>
        <v>0.80100000000000005</v>
      </c>
      <c r="D282" s="9" cm="1">
        <f t="array" ref="D282">_xll.SNL.Clients.Office.Excel.Functions.SPG($A282, "SP_DEBT_TO_EQUITY", D$3)</f>
        <v>0.86099999999999999</v>
      </c>
      <c r="E282" s="9" cm="1">
        <f t="array" ref="E282">_xll.SNL.Clients.Office.Excel.Functions.SPG($A282, "SP_DEBT_TO_EQUITY", E$3)</f>
        <v>1.0629999999999999</v>
      </c>
      <c r="F282" s="9" cm="1">
        <f t="array" ref="F282">_xll.SNL.Clients.Office.Excel.Functions.SPG($A282, "SP_DEBT_TO_EQUITY", F$3)</f>
        <v>1.1339999999999999</v>
      </c>
      <c r="G282" s="9" cm="1">
        <f t="array" ref="G282">_xll.SNL.Clients.Office.Excel.Functions.SPG($A282, "SP_DEBT_TO_EQUITY", G$3)</f>
        <v>1.21</v>
      </c>
      <c r="H282" s="9" cm="1">
        <f t="array" ref="H282">_xll.SNL.Clients.Office.Excel.Functions.SPG($A282, "SP_DEBT_TO_EQUITY", H$3)</f>
        <v>1.3660000000000001</v>
      </c>
      <c r="I282" s="9" cm="1">
        <f t="array" ref="I282">_xll.SNL.Clients.Office.Excel.Functions.SPG($A282, "SP_DEBT_TO_EQUITY", I$3)</f>
        <v>1.4670000000000001</v>
      </c>
      <c r="J282" s="9" cm="1">
        <f t="array" ref="J282">_xll.SNL.Clients.Office.Excel.Functions.SPG($A282, "SP_DEBT_TO_EQUITY", J$3)</f>
        <v>1.6080000000000001</v>
      </c>
    </row>
    <row r="283" spans="1:10" x14ac:dyDescent="0.3">
      <c r="A283" s="11" t="s">
        <v>1304</v>
      </c>
      <c r="B283" s="9" cm="1">
        <f t="array" ref="B283">_xll.SNL.Clients.Office.Excel.Functions.SPG($A283, "SP_DEBT_TO_EQUITY", B$3)</f>
        <v>0.32800000000000001</v>
      </c>
      <c r="C283" s="9" cm="1">
        <f t="array" ref="C283">_xll.SNL.Clients.Office.Excel.Functions.SPG($A283, "SP_DEBT_TO_EQUITY", C$3)</f>
        <v>0.38300000000000001</v>
      </c>
      <c r="D283" s="9" cm="1">
        <f t="array" ref="D283">_xll.SNL.Clients.Office.Excel.Functions.SPG($A283, "SP_DEBT_TO_EQUITY", D$3)</f>
        <v>0.35499999999999998</v>
      </c>
      <c r="E283" s="9" cm="1">
        <f t="array" ref="E283">_xll.SNL.Clients.Office.Excel.Functions.SPG($A283, "SP_DEBT_TO_EQUITY", E$3)</f>
        <v>0.38700000000000001</v>
      </c>
      <c r="F283" s="9" cm="1">
        <f t="array" ref="F283">_xll.SNL.Clients.Office.Excel.Functions.SPG($A283, "SP_DEBT_TO_EQUITY", F$3)</f>
        <v>0.39600000000000002</v>
      </c>
      <c r="G283" s="9" cm="1">
        <f t="array" ref="G283">_xll.SNL.Clients.Office.Excel.Functions.SPG($A283, "SP_DEBT_TO_EQUITY", G$3)</f>
        <v>0.434</v>
      </c>
      <c r="H283" s="9" cm="1">
        <f t="array" ref="H283">_xll.SNL.Clients.Office.Excel.Functions.SPG($A283, "SP_DEBT_TO_EQUITY", H$3)</f>
        <v>0.52500000000000002</v>
      </c>
      <c r="I283" s="9" cm="1">
        <f t="array" ref="I283">_xll.SNL.Clients.Office.Excel.Functions.SPG($A283, "SP_DEBT_TO_EQUITY", I$3)</f>
        <v>0.60899999999999999</v>
      </c>
      <c r="J283" s="9" cm="1">
        <f t="array" ref="J283">_xll.SNL.Clients.Office.Excel.Functions.SPG($A283, "SP_DEBT_TO_EQUITY", J$3)</f>
        <v>0.61599999999999999</v>
      </c>
    </row>
    <row r="284" spans="1:10" x14ac:dyDescent="0.3">
      <c r="A284" s="11" t="s">
        <v>1305</v>
      </c>
      <c r="B284" s="9" cm="1">
        <f t="array" ref="B284">_xll.SNL.Clients.Office.Excel.Functions.SPG($A284, "SP_DEBT_TO_EQUITY", B$3)</f>
        <v>0.182</v>
      </c>
      <c r="C284" s="9" cm="1">
        <f t="array" ref="C284">_xll.SNL.Clients.Office.Excel.Functions.SPG($A284, "SP_DEBT_TO_EQUITY", C$3)</f>
        <v>0.20399999999999999</v>
      </c>
      <c r="D284" s="9" cm="1">
        <f t="array" ref="D284">_xll.SNL.Clients.Office.Excel.Functions.SPG($A284, "SP_DEBT_TO_EQUITY", D$3)</f>
        <v>0.219</v>
      </c>
      <c r="E284" s="9" cm="1">
        <f t="array" ref="E284">_xll.SNL.Clients.Office.Excel.Functions.SPG($A284, "SP_DEBT_TO_EQUITY", E$3)</f>
        <v>0.20399999999999999</v>
      </c>
      <c r="F284" s="9" cm="1">
        <f t="array" ref="F284">_xll.SNL.Clients.Office.Excel.Functions.SPG($A284, "SP_DEBT_TO_EQUITY", F$3)</f>
        <v>0.20100000000000001</v>
      </c>
      <c r="G284" s="9" cm="1">
        <f t="array" ref="G284">_xll.SNL.Clients.Office.Excel.Functions.SPG($A284, "SP_DEBT_TO_EQUITY", G$3)</f>
        <v>0.216</v>
      </c>
      <c r="H284" s="9" cm="1">
        <f t="array" ref="H284">_xll.SNL.Clients.Office.Excel.Functions.SPG($A284, "SP_DEBT_TO_EQUITY", H$3)</f>
        <v>0.23499999999999999</v>
      </c>
      <c r="I284" s="9" cm="1">
        <f t="array" ref="I284">_xll.SNL.Clients.Office.Excel.Functions.SPG($A284, "SP_DEBT_TO_EQUITY", I$3)</f>
        <v>0.23899999999999999</v>
      </c>
      <c r="J284" s="9" cm="1">
        <f t="array" ref="J284">_xll.SNL.Clients.Office.Excel.Functions.SPG($A284, "SP_DEBT_TO_EQUITY", J$3)</f>
        <v>0.26</v>
      </c>
    </row>
    <row r="285" spans="1:10" x14ac:dyDescent="0.3">
      <c r="A285" s="11" t="s">
        <v>1306</v>
      </c>
      <c r="B285" s="9" cm="1">
        <f t="array" ref="B285">_xll.SNL.Clients.Office.Excel.Functions.SPG($A285, "SP_DEBT_TO_EQUITY", B$3)</f>
        <v>0.83899999999999997</v>
      </c>
      <c r="C285" s="9" cm="1">
        <f t="array" ref="C285">_xll.SNL.Clients.Office.Excel.Functions.SPG($A285, "SP_DEBT_TO_EQUITY", C$3)</f>
        <v>0.90900000000000003</v>
      </c>
      <c r="D285" s="9" cm="1">
        <f t="array" ref="D285">_xll.SNL.Clients.Office.Excel.Functions.SPG($A285, "SP_DEBT_TO_EQUITY", D$3)</f>
        <v>0.92800000000000005</v>
      </c>
      <c r="E285" s="9" cm="1">
        <f t="array" ref="E285">_xll.SNL.Clients.Office.Excel.Functions.SPG($A285, "SP_DEBT_TO_EQUITY", E$3)</f>
        <v>1.006</v>
      </c>
      <c r="F285" s="9" cm="1">
        <f t="array" ref="F285">_xll.SNL.Clients.Office.Excel.Functions.SPG($A285, "SP_DEBT_TO_EQUITY", F$3)</f>
        <v>0.35199999999999998</v>
      </c>
      <c r="G285" s="9" cm="1">
        <f t="array" ref="G285">_xll.SNL.Clients.Office.Excel.Functions.SPG($A285, "SP_DEBT_TO_EQUITY", G$3)</f>
        <v>0.377</v>
      </c>
      <c r="H285" s="9" cm="1">
        <f t="array" ref="H285">_xll.SNL.Clients.Office.Excel.Functions.SPG($A285, "SP_DEBT_TO_EQUITY", H$3)</f>
        <v>0.38700000000000001</v>
      </c>
      <c r="I285" s="9" cm="1">
        <f t="array" ref="I285">_xll.SNL.Clients.Office.Excel.Functions.SPG($A285, "SP_DEBT_TO_EQUITY", I$3)</f>
        <v>0.39800000000000002</v>
      </c>
      <c r="J285" s="9" cm="1">
        <f t="array" ref="J285">_xll.SNL.Clients.Office.Excel.Functions.SPG($A285, "SP_DEBT_TO_EQUITY", J$3)</f>
        <v>0.41299999999999998</v>
      </c>
    </row>
    <row r="286" spans="1:10" x14ac:dyDescent="0.3">
      <c r="A286" s="11" t="s">
        <v>1307</v>
      </c>
      <c r="B286" s="9" cm="1">
        <f t="array" ref="B286">_xll.SNL.Clients.Office.Excel.Functions.SPG($A286, "SP_DEBT_TO_EQUITY", B$3)</f>
        <v>0.18</v>
      </c>
      <c r="C286" s="9" cm="1">
        <f t="array" ref="C286">_xll.SNL.Clients.Office.Excel.Functions.SPG($A286, "SP_DEBT_TO_EQUITY", C$3)</f>
        <v>0.17399999999999999</v>
      </c>
      <c r="D286" s="9" cm="1">
        <f t="array" ref="D286">_xll.SNL.Clients.Office.Excel.Functions.SPG($A286, "SP_DEBT_TO_EQUITY", D$3)</f>
        <v>0.16800000000000001</v>
      </c>
      <c r="E286" s="9" cm="1">
        <f t="array" ref="E286">_xll.SNL.Clients.Office.Excel.Functions.SPG($A286, "SP_DEBT_TO_EQUITY", E$3)</f>
        <v>0.184</v>
      </c>
      <c r="F286" s="9" cm="1">
        <f t="array" ref="F286">_xll.SNL.Clients.Office.Excel.Functions.SPG($A286, "SP_DEBT_TO_EQUITY", F$3)</f>
        <v>0.19500000000000001</v>
      </c>
      <c r="G286" s="9" cm="1">
        <f t="array" ref="G286">_xll.SNL.Clients.Office.Excel.Functions.SPG($A286, "SP_DEBT_TO_EQUITY", G$3)</f>
        <v>0.161</v>
      </c>
      <c r="H286" s="9" cm="1">
        <f t="array" ref="H286">_xll.SNL.Clients.Office.Excel.Functions.SPG($A286, "SP_DEBT_TO_EQUITY", H$3)</f>
        <v>0.13400000000000001</v>
      </c>
      <c r="I286" s="9" cm="1">
        <f t="array" ref="I286">_xll.SNL.Clients.Office.Excel.Functions.SPG($A286, "SP_DEBT_TO_EQUITY", I$3)</f>
        <v>0.19400000000000001</v>
      </c>
      <c r="J286" s="9" cm="1">
        <f t="array" ref="J286">_xll.SNL.Clients.Office.Excel.Functions.SPG($A286, "SP_DEBT_TO_EQUITY", J$3)</f>
        <v>0.17299999999999999</v>
      </c>
    </row>
    <row r="287" spans="1:10" x14ac:dyDescent="0.3">
      <c r="A287" s="11" t="s">
        <v>1308</v>
      </c>
      <c r="B287" s="9" cm="1">
        <f t="array" ref="B287">_xll.SNL.Clients.Office.Excel.Functions.SPG($A287, "SP_DEBT_TO_EQUITY", B$3)</f>
        <v>-3.222</v>
      </c>
      <c r="C287" s="9" cm="1">
        <f t="array" ref="C287">_xll.SNL.Clients.Office.Excel.Functions.SPG($A287, "SP_DEBT_TO_EQUITY", C$3)</f>
        <v>-3.8359999999999999</v>
      </c>
      <c r="D287" s="9" cm="1">
        <f t="array" ref="D287">_xll.SNL.Clients.Office.Excel.Functions.SPG($A287, "SP_DEBT_TO_EQUITY", D$3)</f>
        <v>-3.738</v>
      </c>
      <c r="E287" s="9" cm="1">
        <f t="array" ref="E287">_xll.SNL.Clients.Office.Excel.Functions.SPG($A287, "SP_DEBT_TO_EQUITY", E$3)</f>
        <v>-3.7610000000000001</v>
      </c>
      <c r="F287" s="9" cm="1">
        <f t="array" ref="F287">_xll.SNL.Clients.Office.Excel.Functions.SPG($A287, "SP_DEBT_TO_EQUITY", F$3)</f>
        <v>-4.5259999999999998</v>
      </c>
      <c r="G287" s="9" cm="1">
        <f t="array" ref="G287">_xll.SNL.Clients.Office.Excel.Functions.SPG($A287, "SP_DEBT_TO_EQUITY", G$3)</f>
        <v>-4.4989999999999997</v>
      </c>
      <c r="H287" s="9" cm="1">
        <f t="array" ref="H287">_xll.SNL.Clients.Office.Excel.Functions.SPG($A287, "SP_DEBT_TO_EQUITY", H$3)</f>
        <v>-4.4029999999999996</v>
      </c>
      <c r="I287" s="9" cm="1">
        <f t="array" ref="I287">_xll.SNL.Clients.Office.Excel.Functions.SPG($A287, "SP_DEBT_TO_EQUITY", I$3)</f>
        <v>-4.4569999999999999</v>
      </c>
      <c r="J287" s="9" cm="1">
        <f t="array" ref="J287">_xll.SNL.Clients.Office.Excel.Functions.SPG($A287, "SP_DEBT_TO_EQUITY", J$3)</f>
        <v>-4.4610000000000003</v>
      </c>
    </row>
    <row r="288" spans="1:10" x14ac:dyDescent="0.3">
      <c r="A288" s="11" t="s">
        <v>1309</v>
      </c>
      <c r="B288" s="9" cm="1">
        <f t="array" ref="B288">_xll.SNL.Clients.Office.Excel.Functions.SPG($A288, "SP_DEBT_TO_EQUITY", B$3)</f>
        <v>0.28437054631829001</v>
      </c>
      <c r="C288" s="9" cm="1">
        <f t="array" ref="C288">_xll.SNL.Clients.Office.Excel.Functions.SPG($A288, "SP_DEBT_TO_EQUITY", C$3)</f>
        <v>0.36064916850330597</v>
      </c>
      <c r="D288" s="9" cm="1">
        <f t="array" ref="D288">_xll.SNL.Clients.Office.Excel.Functions.SPG($A288, "SP_DEBT_TO_EQUITY", D$3)</f>
        <v>0.25919134500779301</v>
      </c>
      <c r="E288" s="9" cm="1">
        <f t="array" ref="E288">_xll.SNL.Clients.Office.Excel.Functions.SPG($A288, "SP_DEBT_TO_EQUITY", E$3)</f>
        <v>0.37106184364060701</v>
      </c>
      <c r="F288" s="9" cm="1">
        <f t="array" ref="F288">_xll.SNL.Clients.Office.Excel.Functions.SPG($A288, "SP_DEBT_TO_EQUITY", F$3)</f>
        <v>0.37002703746620302</v>
      </c>
      <c r="G288" s="9" cm="1">
        <f t="array" ref="G288">_xll.SNL.Clients.Office.Excel.Functions.SPG($A288, "SP_DEBT_TO_EQUITY", G$3)</f>
        <v>0.20021288949100099</v>
      </c>
      <c r="H288" s="9" cm="1">
        <f t="array" ref="H288">_xll.SNL.Clients.Office.Excel.Functions.SPG($A288, "SP_DEBT_TO_EQUITY", H$3)</f>
        <v>0.25699795181898</v>
      </c>
      <c r="I288" s="9" cm="1">
        <f t="array" ref="I288">_xll.SNL.Clients.Office.Excel.Functions.SPG($A288, "SP_DEBT_TO_EQUITY", I$3)</f>
        <v>0.45197919983020302</v>
      </c>
      <c r="J288" s="9" cm="1">
        <f t="array" ref="J288">_xll.SNL.Clients.Office.Excel.Functions.SPG($A288, "SP_DEBT_TO_EQUITY", J$3)</f>
        <v>0.39262702017534601</v>
      </c>
    </row>
    <row r="289" spans="1:10" x14ac:dyDescent="0.3">
      <c r="A289" s="11" t="s">
        <v>1310</v>
      </c>
      <c r="B289" s="9" cm="1">
        <f t="array" ref="B289">_xll.SNL.Clients.Office.Excel.Functions.SPG($A289, "SP_DEBT_TO_EQUITY", B$3)</f>
        <v>1.62335899864544</v>
      </c>
      <c r="C289" s="9" cm="1">
        <f t="array" ref="C289">_xll.SNL.Clients.Office.Excel.Functions.SPG($A289, "SP_DEBT_TO_EQUITY", C$3)</f>
        <v>1.4452029730390099</v>
      </c>
      <c r="D289" s="9" cm="1">
        <f t="array" ref="D289">_xll.SNL.Clients.Office.Excel.Functions.SPG($A289, "SP_DEBT_TO_EQUITY", D$3)</f>
        <v>1.40798363834712</v>
      </c>
      <c r="E289" s="9" cm="1">
        <f t="array" ref="E289">_xll.SNL.Clients.Office.Excel.Functions.SPG($A289, "SP_DEBT_TO_EQUITY", E$3)</f>
        <v>1.31734233370786</v>
      </c>
      <c r="F289" s="9" cm="1">
        <f t="array" ref="F289">_xll.SNL.Clients.Office.Excel.Functions.SPG($A289, "SP_DEBT_TO_EQUITY", F$3)</f>
        <v>1.1952465986824901</v>
      </c>
      <c r="G289" s="9" cm="1">
        <f t="array" ref="G289">_xll.SNL.Clients.Office.Excel.Functions.SPG($A289, "SP_DEBT_TO_EQUITY", G$3)</f>
        <v>1.1664578752838199</v>
      </c>
      <c r="H289" s="9" cm="1">
        <f t="array" ref="H289">_xll.SNL.Clients.Office.Excel.Functions.SPG($A289, "SP_DEBT_TO_EQUITY", H$3)</f>
        <v>1.08157629290595</v>
      </c>
      <c r="I289" s="9" cm="1">
        <f t="array" ref="I289">_xll.SNL.Clients.Office.Excel.Functions.SPG($A289, "SP_DEBT_TO_EQUITY", I$3)</f>
        <v>0.97794542764094805</v>
      </c>
      <c r="J289" s="9" cm="1">
        <f t="array" ref="J289">_xll.SNL.Clients.Office.Excel.Functions.SPG($A289, "SP_DEBT_TO_EQUITY", J$3)</f>
        <v>0.88199442140311901</v>
      </c>
    </row>
    <row r="290" spans="1:10" x14ac:dyDescent="0.3">
      <c r="A290" s="11" t="s">
        <v>1311</v>
      </c>
      <c r="B290" s="9" cm="1">
        <f t="array" ref="B290">_xll.SNL.Clients.Office.Excel.Functions.SPG($A290, "SP_DEBT_TO_EQUITY", B$3)</f>
        <v>0.48499999999999999</v>
      </c>
      <c r="C290" s="9" cm="1">
        <f t="array" ref="C290">_xll.SNL.Clients.Office.Excel.Functions.SPG($A290, "SP_DEBT_TO_EQUITY", C$3)</f>
        <v>0.83399999999999996</v>
      </c>
      <c r="D290" s="9" cm="1">
        <f t="array" ref="D290">_xll.SNL.Clients.Office.Excel.Functions.SPG($A290, "SP_DEBT_TO_EQUITY", D$3)</f>
        <v>0.41099999999999998</v>
      </c>
      <c r="E290" s="9" cm="1">
        <f t="array" ref="E290">_xll.SNL.Clients.Office.Excel.Functions.SPG($A290, "SP_DEBT_TO_EQUITY", E$3)</f>
        <v>0.42899999999999999</v>
      </c>
      <c r="F290" s="9" cm="1">
        <f t="array" ref="F290">_xll.SNL.Clients.Office.Excel.Functions.SPG($A290, "SP_DEBT_TO_EQUITY", F$3)</f>
        <v>0.436</v>
      </c>
      <c r="G290" s="9" cm="1">
        <f t="array" ref="G290">_xll.SNL.Clients.Office.Excel.Functions.SPG($A290, "SP_DEBT_TO_EQUITY", G$3)</f>
        <v>0.46200000000000002</v>
      </c>
      <c r="H290" s="9" cm="1">
        <f t="array" ref="H290">_xll.SNL.Clients.Office.Excel.Functions.SPG($A290, "SP_DEBT_TO_EQUITY", H$3)</f>
        <v>0.47</v>
      </c>
      <c r="I290" s="9" cm="1">
        <f t="array" ref="I290">_xll.SNL.Clients.Office.Excel.Functions.SPG($A290, "SP_DEBT_TO_EQUITY", I$3)</f>
        <v>1.032</v>
      </c>
      <c r="J290" s="9" cm="1">
        <f t="array" ref="J290">_xll.SNL.Clients.Office.Excel.Functions.SPG($A290, "SP_DEBT_TO_EQUITY", J$3)</f>
        <v>1.0740000000000001</v>
      </c>
    </row>
    <row r="291" spans="1:10" x14ac:dyDescent="0.3">
      <c r="A291" s="11" t="s">
        <v>1312</v>
      </c>
      <c r="B291" s="9" cm="1">
        <f t="array" ref="B291">_xll.SNL.Clients.Office.Excel.Functions.SPG($A291, "SP_DEBT_TO_EQUITY", B$3)</f>
        <v>3.85</v>
      </c>
      <c r="C291" s="9" cm="1">
        <f t="array" ref="C291">_xll.SNL.Clients.Office.Excel.Functions.SPG($A291, "SP_DEBT_TO_EQUITY", C$3)</f>
        <v>3.4620000000000002</v>
      </c>
      <c r="D291" s="9" cm="1">
        <f t="array" ref="D291">_xll.SNL.Clients.Office.Excel.Functions.SPG($A291, "SP_DEBT_TO_EQUITY", D$3)</f>
        <v>3.3439999999999999</v>
      </c>
      <c r="E291" s="9" cm="1">
        <f t="array" ref="E291">_xll.SNL.Clients.Office.Excel.Functions.SPG($A291, "SP_DEBT_TO_EQUITY", E$3)</f>
        <v>2.2269999999999999</v>
      </c>
      <c r="F291" s="9" cm="1">
        <f t="array" ref="F291">_xll.SNL.Clients.Office.Excel.Functions.SPG($A291, "SP_DEBT_TO_EQUITY", F$3)</f>
        <v>2.1469999999999998</v>
      </c>
      <c r="G291" s="9" cm="1">
        <f t="array" ref="G291">_xll.SNL.Clients.Office.Excel.Functions.SPG($A291, "SP_DEBT_TO_EQUITY", G$3)</f>
        <v>1.6120000000000001</v>
      </c>
      <c r="H291" s="9" cm="1">
        <f t="array" ref="H291">_xll.SNL.Clients.Office.Excel.Functions.SPG($A291, "SP_DEBT_TO_EQUITY", H$3)</f>
        <v>1.367</v>
      </c>
      <c r="I291" s="9" cm="1">
        <f t="array" ref="I291">_xll.SNL.Clients.Office.Excel.Functions.SPG($A291, "SP_DEBT_TO_EQUITY", I$3)</f>
        <v>1.252</v>
      </c>
      <c r="J291" s="9" cm="1">
        <f t="array" ref="J291">_xll.SNL.Clients.Office.Excel.Functions.SPG($A291, "SP_DEBT_TO_EQUITY", J$3)</f>
        <v>1.2729999999999999</v>
      </c>
    </row>
    <row r="292" spans="1:10" x14ac:dyDescent="0.3">
      <c r="A292" s="11" t="s">
        <v>1313</v>
      </c>
      <c r="B292" s="9" cm="1">
        <f t="array" ref="B292">_xll.SNL.Clients.Office.Excel.Functions.SPG($A292, "SP_DEBT_TO_EQUITY", B$3)</f>
        <v>0.36599999999999999</v>
      </c>
      <c r="C292" s="9" cm="1">
        <f t="array" ref="C292">_xll.SNL.Clients.Office.Excel.Functions.SPG($A292, "SP_DEBT_TO_EQUITY", C$3)</f>
        <v>0.27200000000000002</v>
      </c>
      <c r="D292" s="9" cm="1">
        <f t="array" ref="D292">_xll.SNL.Clients.Office.Excel.Functions.SPG($A292, "SP_DEBT_TO_EQUITY", D$3)</f>
        <v>0.27</v>
      </c>
      <c r="E292" s="9" cm="1">
        <f t="array" ref="E292">_xll.SNL.Clients.Office.Excel.Functions.SPG($A292, "SP_DEBT_TO_EQUITY", E$3)</f>
        <v>0.17199999999999999</v>
      </c>
      <c r="F292" s="9" cm="1">
        <f t="array" ref="F292">_xll.SNL.Clients.Office.Excel.Functions.SPG($A292, "SP_DEBT_TO_EQUITY", F$3)</f>
        <v>0.15</v>
      </c>
      <c r="G292" s="9" cm="1">
        <f t="array" ref="G292">_xll.SNL.Clients.Office.Excel.Functions.SPG($A292, "SP_DEBT_TO_EQUITY", G$3)</f>
        <v>0.156</v>
      </c>
      <c r="H292" s="9" cm="1">
        <f t="array" ref="H292">_xll.SNL.Clients.Office.Excel.Functions.SPG($A292, "SP_DEBT_TO_EQUITY", H$3)</f>
        <v>7.3999999999999996E-2</v>
      </c>
      <c r="I292" s="9" cm="1">
        <f t="array" ref="I292">_xll.SNL.Clients.Office.Excel.Functions.SPG($A292, "SP_DEBT_TO_EQUITY", I$3)</f>
        <v>0.05</v>
      </c>
      <c r="J292" s="9" cm="1">
        <f t="array" ref="J292">_xll.SNL.Clients.Office.Excel.Functions.SPG($A292, "SP_DEBT_TO_EQUITY", J$3)</f>
        <v>0.14699999999999999</v>
      </c>
    </row>
    <row r="293" spans="1:10" x14ac:dyDescent="0.3">
      <c r="A293" s="11" t="s">
        <v>1314</v>
      </c>
      <c r="B293" s="9" t="str" cm="1">
        <f t="array" ref="B293">_xll.SNL.Clients.Office.Excel.Functions.SPG($A293, "SP_DEBT_TO_EQUITY", B$3)</f>
        <v>NA</v>
      </c>
      <c r="C293" s="9" cm="1">
        <f t="array" ref="C293">_xll.SNL.Clients.Office.Excel.Functions.SPG($A293, "SP_DEBT_TO_EQUITY", C$3)</f>
        <v>1.444</v>
      </c>
      <c r="D293" s="9" cm="1">
        <f t="array" ref="D293">_xll.SNL.Clients.Office.Excel.Functions.SPG($A293, "SP_DEBT_TO_EQUITY", D$3)</f>
        <v>1.415</v>
      </c>
      <c r="E293" s="9" cm="1">
        <f t="array" ref="E293">_xll.SNL.Clients.Office.Excel.Functions.SPG($A293, "SP_DEBT_TO_EQUITY", E$3)</f>
        <v>1.4419999999999999</v>
      </c>
      <c r="F293" s="9" cm="1">
        <f t="array" ref="F293">_xll.SNL.Clients.Office.Excel.Functions.SPG($A293, "SP_DEBT_TO_EQUITY", F$3)</f>
        <v>1.1990000000000001</v>
      </c>
      <c r="G293" s="9" cm="1">
        <f t="array" ref="G293">_xll.SNL.Clients.Office.Excel.Functions.SPG($A293, "SP_DEBT_TO_EQUITY", G$3)</f>
        <v>1.3680000000000001</v>
      </c>
      <c r="H293" s="9" cm="1">
        <f t="array" ref="H293">_xll.SNL.Clients.Office.Excel.Functions.SPG($A293, "SP_DEBT_TO_EQUITY", H$3)</f>
        <v>1.2250000000000001</v>
      </c>
      <c r="I293" s="9" cm="1">
        <f t="array" ref="I293">_xll.SNL.Clients.Office.Excel.Functions.SPG($A293, "SP_DEBT_TO_EQUITY", I$3)</f>
        <v>1.089</v>
      </c>
      <c r="J293" s="9" cm="1">
        <f t="array" ref="J293">_xll.SNL.Clients.Office.Excel.Functions.SPG($A293, "SP_DEBT_TO_EQUITY", J$3)</f>
        <v>0.84599999999999997</v>
      </c>
    </row>
    <row r="294" spans="1:10" x14ac:dyDescent="0.3">
      <c r="A294" s="11" t="s">
        <v>1623</v>
      </c>
      <c r="B294" s="9" cm="1">
        <f t="array" ref="B294">_xll.SNL.Clients.Office.Excel.Functions.SPG($A294, "SP_DEBT_TO_EQUITY", B$3)</f>
        <v>0.312</v>
      </c>
      <c r="C294" s="9" cm="1">
        <f t="array" ref="C294">_xll.SNL.Clients.Office.Excel.Functions.SPG($A294, "SP_DEBT_TO_EQUITY", C$3)</f>
        <v>0.376</v>
      </c>
      <c r="D294" s="9" cm="1">
        <f t="array" ref="D294">_xll.SNL.Clients.Office.Excel.Functions.SPG($A294, "SP_DEBT_TO_EQUITY", D$3)</f>
        <v>0.378</v>
      </c>
      <c r="E294" s="9" cm="1">
        <f t="array" ref="E294">_xll.SNL.Clients.Office.Excel.Functions.SPG($A294, "SP_DEBT_TO_EQUITY", E$3)</f>
        <v>0.42199999999999999</v>
      </c>
      <c r="F294" s="9" cm="1">
        <f t="array" ref="F294">_xll.SNL.Clients.Office.Excel.Functions.SPG($A294, "SP_DEBT_TO_EQUITY", F$3)</f>
        <v>0.39</v>
      </c>
      <c r="G294" s="9" cm="1">
        <f t="array" ref="G294">_xll.SNL.Clients.Office.Excel.Functions.SPG($A294, "SP_DEBT_TO_EQUITY", G$3)</f>
        <v>0.17499999999999999</v>
      </c>
      <c r="H294" s="9" cm="1">
        <f t="array" ref="H294">_xll.SNL.Clients.Office.Excel.Functions.SPG($A294, "SP_DEBT_TO_EQUITY", H$3)</f>
        <v>0.17599999999999999</v>
      </c>
      <c r="I294" s="9" cm="1">
        <f t="array" ref="I294">_xll.SNL.Clients.Office.Excel.Functions.SPG($A294, "SP_DEBT_TO_EQUITY", I$3)</f>
        <v>0.22</v>
      </c>
      <c r="J294" s="9" cm="1">
        <f t="array" ref="J294">_xll.SNL.Clients.Office.Excel.Functions.SPG($A294, "SP_DEBT_TO_EQUITY", J$3)</f>
        <v>0.26600000000000001</v>
      </c>
    </row>
    <row r="295" spans="1:10" x14ac:dyDescent="0.3">
      <c r="A295" s="11" t="s">
        <v>1315</v>
      </c>
      <c r="B295" s="9" cm="1">
        <f t="array" ref="B295">_xll.SNL.Clients.Office.Excel.Functions.SPG($A295, "SP_DEBT_TO_EQUITY", B$3)</f>
        <v>1.419</v>
      </c>
      <c r="C295" s="9" cm="1">
        <f t="array" ref="C295">_xll.SNL.Clients.Office.Excel.Functions.SPG($A295, "SP_DEBT_TO_EQUITY", C$3)</f>
        <v>1.629</v>
      </c>
      <c r="D295" s="9" cm="1">
        <f t="array" ref="D295">_xll.SNL.Clients.Office.Excel.Functions.SPG($A295, "SP_DEBT_TO_EQUITY", D$3)</f>
        <v>1.6120000000000001</v>
      </c>
      <c r="E295" s="9" cm="1">
        <f t="array" ref="E295">_xll.SNL.Clients.Office.Excel.Functions.SPG($A295, "SP_DEBT_TO_EQUITY", E$3)</f>
        <v>1.6259999999999999</v>
      </c>
      <c r="F295" s="9" cm="1">
        <f t="array" ref="F295">_xll.SNL.Clients.Office.Excel.Functions.SPG($A295, "SP_DEBT_TO_EQUITY", F$3)</f>
        <v>1.621</v>
      </c>
      <c r="G295" s="9" cm="1">
        <f t="array" ref="G295">_xll.SNL.Clients.Office.Excel.Functions.SPG($A295, "SP_DEBT_TO_EQUITY", G$3)</f>
        <v>1.6739999999999999</v>
      </c>
      <c r="H295" s="9" cm="1">
        <f t="array" ref="H295">_xll.SNL.Clients.Office.Excel.Functions.SPG($A295, "SP_DEBT_TO_EQUITY", H$3)</f>
        <v>1.6870000000000001</v>
      </c>
      <c r="I295" s="9" cm="1">
        <f t="array" ref="I295">_xll.SNL.Clients.Office.Excel.Functions.SPG($A295, "SP_DEBT_TO_EQUITY", I$3)</f>
        <v>1.722</v>
      </c>
      <c r="J295" s="9" cm="1">
        <f t="array" ref="J295">_xll.SNL.Clients.Office.Excel.Functions.SPG($A295, "SP_DEBT_TO_EQUITY", J$3)</f>
        <v>1.766</v>
      </c>
    </row>
    <row r="296" spans="1:10" x14ac:dyDescent="0.3">
      <c r="A296" s="11" t="s">
        <v>1316</v>
      </c>
      <c r="B296" s="9" cm="1">
        <f t="array" ref="B296">_xll.SNL.Clients.Office.Excel.Functions.SPG($A296, "SP_DEBT_TO_EQUITY", B$3)</f>
        <v>0.51100000000000001</v>
      </c>
      <c r="C296" s="9" cm="1">
        <f t="array" ref="C296">_xll.SNL.Clients.Office.Excel.Functions.SPG($A296, "SP_DEBT_TO_EQUITY", C$3)</f>
        <v>0.51</v>
      </c>
      <c r="D296" s="9" cm="1">
        <f t="array" ref="D296">_xll.SNL.Clients.Office.Excel.Functions.SPG($A296, "SP_DEBT_TO_EQUITY", D$3)</f>
        <v>0.49099999999999999</v>
      </c>
      <c r="E296" s="9" cm="1">
        <f t="array" ref="E296">_xll.SNL.Clients.Office.Excel.Functions.SPG($A296, "SP_DEBT_TO_EQUITY", E$3)</f>
        <v>0.501</v>
      </c>
      <c r="F296" s="9" cm="1">
        <f t="array" ref="F296">_xll.SNL.Clients.Office.Excel.Functions.SPG($A296, "SP_DEBT_TO_EQUITY", F$3)</f>
        <v>0.503</v>
      </c>
      <c r="G296" s="9" cm="1">
        <f t="array" ref="G296">_xll.SNL.Clients.Office.Excel.Functions.SPG($A296, "SP_DEBT_TO_EQUITY", G$3)</f>
        <v>0.502</v>
      </c>
      <c r="H296" s="9" cm="1">
        <f t="array" ref="H296">_xll.SNL.Clients.Office.Excel.Functions.SPG($A296, "SP_DEBT_TO_EQUITY", H$3)</f>
        <v>0.51600000000000001</v>
      </c>
      <c r="I296" s="9" cm="1">
        <f t="array" ref="I296">_xll.SNL.Clients.Office.Excel.Functions.SPG($A296, "SP_DEBT_TO_EQUITY", I$3)</f>
        <v>0.48699999999999999</v>
      </c>
      <c r="J296" s="9" cm="1">
        <f t="array" ref="J296">_xll.SNL.Clients.Office.Excel.Functions.SPG($A296, "SP_DEBT_TO_EQUITY", J$3)</f>
        <v>0.53200000000000003</v>
      </c>
    </row>
    <row r="297" spans="1:10" x14ac:dyDescent="0.3">
      <c r="A297" s="11" t="s">
        <v>1317</v>
      </c>
      <c r="B297" s="9" cm="1">
        <f t="array" ref="B297">_xll.SNL.Clients.Office.Excel.Functions.SPG($A297, "SP_DEBT_TO_EQUITY", B$3)</f>
        <v>3.1453963069966102</v>
      </c>
      <c r="C297" s="9" cm="1">
        <f t="array" ref="C297">_xll.SNL.Clients.Office.Excel.Functions.SPG($A297, "SP_DEBT_TO_EQUITY", C$3)</f>
        <v>2.93001222493888</v>
      </c>
      <c r="D297" s="9" cm="1">
        <f t="array" ref="D297">_xll.SNL.Clients.Office.Excel.Functions.SPG($A297, "SP_DEBT_TO_EQUITY", D$3)</f>
        <v>3.17146660212972</v>
      </c>
      <c r="E297" s="9" cm="1">
        <f t="array" ref="E297">_xll.SNL.Clients.Office.Excel.Functions.SPG($A297, "SP_DEBT_TO_EQUITY", E$3)</f>
        <v>3.0576473339569699</v>
      </c>
      <c r="F297" s="9" cm="1">
        <f t="array" ref="F297">_xll.SNL.Clients.Office.Excel.Functions.SPG($A297, "SP_DEBT_TO_EQUITY", F$3)</f>
        <v>2.9837525911815801</v>
      </c>
      <c r="G297" s="9" cm="1">
        <f t="array" ref="G297">_xll.SNL.Clients.Office.Excel.Functions.SPG($A297, "SP_DEBT_TO_EQUITY", G$3)</f>
        <v>2.9509008007117399</v>
      </c>
      <c r="H297" s="9" cm="1">
        <f t="array" ref="H297">_xll.SNL.Clients.Office.Excel.Functions.SPG($A297, "SP_DEBT_TO_EQUITY", H$3)</f>
        <v>2.5628806704672802</v>
      </c>
      <c r="I297" s="9" cm="1">
        <f t="array" ref="I297">_xll.SNL.Clients.Office.Excel.Functions.SPG($A297, "SP_DEBT_TO_EQUITY", I$3)</f>
        <v>2.4297464327910601</v>
      </c>
      <c r="J297" s="9" cm="1">
        <f t="array" ref="J297">_xll.SNL.Clients.Office.Excel.Functions.SPG($A297, "SP_DEBT_TO_EQUITY", J$3)</f>
        <v>2.83960637110683</v>
      </c>
    </row>
    <row r="298" spans="1:10" x14ac:dyDescent="0.3">
      <c r="A298" s="11" t="s">
        <v>1318</v>
      </c>
      <c r="B298" s="9" cm="1">
        <f t="array" ref="B298">_xll.SNL.Clients.Office.Excel.Functions.SPG($A298, "SP_DEBT_TO_EQUITY", B$3)</f>
        <v>3.7703612982241301</v>
      </c>
      <c r="C298" s="9" cm="1">
        <f t="array" ref="C298">_xll.SNL.Clients.Office.Excel.Functions.SPG($A298, "SP_DEBT_TO_EQUITY", C$3)</f>
        <v>3.5018261050455401</v>
      </c>
      <c r="D298" s="9" cm="1">
        <f t="array" ref="D298">_xll.SNL.Clients.Office.Excel.Functions.SPG($A298, "SP_DEBT_TO_EQUITY", D$3)</f>
        <v>3.7501461334678599</v>
      </c>
      <c r="E298" s="9" cm="1">
        <f t="array" ref="E298">_xll.SNL.Clients.Office.Excel.Functions.SPG($A298, "SP_DEBT_TO_EQUITY", E$3)</f>
        <v>3.8641692235859102</v>
      </c>
      <c r="F298" s="9" cm="1">
        <f t="array" ref="F298">_xll.SNL.Clients.Office.Excel.Functions.SPG($A298, "SP_DEBT_TO_EQUITY", F$3)</f>
        <v>4.2021476860204796</v>
      </c>
      <c r="G298" s="9" cm="1">
        <f t="array" ref="G298">_xll.SNL.Clients.Office.Excel.Functions.SPG($A298, "SP_DEBT_TO_EQUITY", G$3)</f>
        <v>4.3156236157421199</v>
      </c>
      <c r="H298" s="9" cm="1">
        <f t="array" ref="H298">_xll.SNL.Clients.Office.Excel.Functions.SPG($A298, "SP_DEBT_TO_EQUITY", H$3)</f>
        <v>4.2002378041102402</v>
      </c>
      <c r="I298" s="9" cm="1">
        <f t="array" ref="I298">_xll.SNL.Clients.Office.Excel.Functions.SPG($A298, "SP_DEBT_TO_EQUITY", I$3)</f>
        <v>4.1675824721610404</v>
      </c>
      <c r="J298" s="9" cm="1">
        <f t="array" ref="J298">_xll.SNL.Clients.Office.Excel.Functions.SPG($A298, "SP_DEBT_TO_EQUITY", J$3)</f>
        <v>4.15882549259985</v>
      </c>
    </row>
    <row r="299" spans="1:10" x14ac:dyDescent="0.3">
      <c r="A299" s="11" t="s">
        <v>1319</v>
      </c>
      <c r="B299" s="9" cm="1">
        <f t="array" ref="B299">_xll.SNL.Clients.Office.Excel.Functions.SPG($A299, "SP_DEBT_TO_EQUITY", B$3)</f>
        <v>0.27800000000000002</v>
      </c>
      <c r="C299" s="9" cm="1">
        <f t="array" ref="C299">_xll.SNL.Clients.Office.Excel.Functions.SPG($A299, "SP_DEBT_TO_EQUITY", C$3)</f>
        <v>0.28199999999999997</v>
      </c>
      <c r="D299" s="9" cm="1">
        <f t="array" ref="D299">_xll.SNL.Clients.Office.Excel.Functions.SPG($A299, "SP_DEBT_TO_EQUITY", D$3)</f>
        <v>0.29899999999999999</v>
      </c>
      <c r="E299" s="9" cm="1">
        <f t="array" ref="E299">_xll.SNL.Clients.Office.Excel.Functions.SPG($A299, "SP_DEBT_TO_EQUITY", E$3)</f>
        <v>0.36099999999999999</v>
      </c>
      <c r="F299" s="9" cm="1">
        <f t="array" ref="F299">_xll.SNL.Clients.Office.Excel.Functions.SPG($A299, "SP_DEBT_TO_EQUITY", F$3)</f>
        <v>0.29499999999999998</v>
      </c>
      <c r="G299" s="9" cm="1">
        <f t="array" ref="G299">_xll.SNL.Clients.Office.Excel.Functions.SPG($A299, "SP_DEBT_TO_EQUITY", G$3)</f>
        <v>0.27700000000000002</v>
      </c>
      <c r="H299" s="9" cm="1">
        <f t="array" ref="H299">_xll.SNL.Clients.Office.Excel.Functions.SPG($A299, "SP_DEBT_TO_EQUITY", H$3)</f>
        <v>5.6000000000000001E-2</v>
      </c>
      <c r="I299" s="9" cm="1">
        <f t="array" ref="I299">_xll.SNL.Clients.Office.Excel.Functions.SPG($A299, "SP_DEBT_TO_EQUITY", I$3)</f>
        <v>5.8000000000000003E-2</v>
      </c>
      <c r="J299" s="9" cm="1">
        <f t="array" ref="J299">_xll.SNL.Clients.Office.Excel.Functions.SPG($A299, "SP_DEBT_TO_EQUITY", J$3)</f>
        <v>0.06</v>
      </c>
    </row>
    <row r="300" spans="1:10" x14ac:dyDescent="0.3">
      <c r="A300" s="11" t="s">
        <v>1320</v>
      </c>
      <c r="B300" s="9" t="str" cm="1">
        <f t="array" ref="B300">_xll.SNL.Clients.Office.Excel.Functions.SPG($A300, "SP_DEBT_TO_EQUITY", B$3)</f>
        <v>NA</v>
      </c>
      <c r="C300" s="9" cm="1">
        <f t="array" ref="C300">_xll.SNL.Clients.Office.Excel.Functions.SPG($A300, "SP_DEBT_TO_EQUITY", C$3)</f>
        <v>1.883</v>
      </c>
      <c r="D300" s="9" cm="1">
        <f t="array" ref="D300">_xll.SNL.Clients.Office.Excel.Functions.SPG($A300, "SP_DEBT_TO_EQUITY", D$3)</f>
        <v>2.0449999999999999</v>
      </c>
      <c r="E300" s="9" cm="1">
        <f t="array" ref="E300">_xll.SNL.Clients.Office.Excel.Functions.SPG($A300, "SP_DEBT_TO_EQUITY", E$3)</f>
        <v>1.952</v>
      </c>
      <c r="F300" s="9" cm="1">
        <f t="array" ref="F300">_xll.SNL.Clients.Office.Excel.Functions.SPG($A300, "SP_DEBT_TO_EQUITY", F$3)</f>
        <v>1.9930000000000001</v>
      </c>
      <c r="G300" s="9" cm="1">
        <f t="array" ref="G300">_xll.SNL.Clients.Office.Excel.Functions.SPG($A300, "SP_DEBT_TO_EQUITY", G$3)</f>
        <v>1.895</v>
      </c>
      <c r="H300" s="9" cm="1">
        <f t="array" ref="H300">_xll.SNL.Clients.Office.Excel.Functions.SPG($A300, "SP_DEBT_TO_EQUITY", H$3)</f>
        <v>2.145</v>
      </c>
      <c r="I300" s="9" cm="1">
        <f t="array" ref="I300">_xll.SNL.Clients.Office.Excel.Functions.SPG($A300, "SP_DEBT_TO_EQUITY", I$3)</f>
        <v>2.14</v>
      </c>
      <c r="J300" s="9" cm="1">
        <f t="array" ref="J300">_xll.SNL.Clients.Office.Excel.Functions.SPG($A300, "SP_DEBT_TO_EQUITY", J$3)</f>
        <v>2.1669999999999998</v>
      </c>
    </row>
    <row r="301" spans="1:10" x14ac:dyDescent="0.3">
      <c r="A301" s="11" t="s">
        <v>1321</v>
      </c>
      <c r="B301" s="9" cm="1">
        <f t="array" ref="B301">_xll.SNL.Clients.Office.Excel.Functions.SPG($A301, "SP_DEBT_TO_EQUITY", B$3)</f>
        <v>1.855</v>
      </c>
      <c r="C301" s="9" cm="1">
        <f t="array" ref="C301">_xll.SNL.Clients.Office.Excel.Functions.SPG($A301, "SP_DEBT_TO_EQUITY", C$3)</f>
        <v>1.978</v>
      </c>
      <c r="D301" s="9" cm="1">
        <f t="array" ref="D301">_xll.SNL.Clients.Office.Excel.Functions.SPG($A301, "SP_DEBT_TO_EQUITY", D$3)</f>
        <v>2.2490000000000001</v>
      </c>
      <c r="E301" s="9" cm="1">
        <f t="array" ref="E301">_xll.SNL.Clients.Office.Excel.Functions.SPG($A301, "SP_DEBT_TO_EQUITY", E$3)</f>
        <v>2.2010000000000001</v>
      </c>
      <c r="F301" s="9" cm="1">
        <f t="array" ref="F301">_xll.SNL.Clients.Office.Excel.Functions.SPG($A301, "SP_DEBT_TO_EQUITY", F$3)</f>
        <v>2.165</v>
      </c>
      <c r="G301" s="9" cm="1">
        <f t="array" ref="G301">_xll.SNL.Clients.Office.Excel.Functions.SPG($A301, "SP_DEBT_TO_EQUITY", G$3)</f>
        <v>2.2629999999999999</v>
      </c>
      <c r="H301" s="9" cm="1">
        <f t="array" ref="H301">_xll.SNL.Clients.Office.Excel.Functions.SPG($A301, "SP_DEBT_TO_EQUITY", H$3)</f>
        <v>2.4409999999999998</v>
      </c>
      <c r="I301" s="9" cm="1">
        <f t="array" ref="I301">_xll.SNL.Clients.Office.Excel.Functions.SPG($A301, "SP_DEBT_TO_EQUITY", I$3)</f>
        <v>2.637</v>
      </c>
      <c r="J301" s="9" cm="1">
        <f t="array" ref="J301">_xll.SNL.Clients.Office.Excel.Functions.SPG($A301, "SP_DEBT_TO_EQUITY", J$3)</f>
        <v>3.012</v>
      </c>
    </row>
    <row r="302" spans="1:10" x14ac:dyDescent="0.3">
      <c r="A302" s="11" t="s">
        <v>1322</v>
      </c>
      <c r="B302" s="9" cm="1">
        <f t="array" ref="B302">_xll.SNL.Clients.Office.Excel.Functions.SPG($A302, "SP_DEBT_TO_EQUITY", B$3)</f>
        <v>2.1520000000000001</v>
      </c>
      <c r="C302" s="9" cm="1">
        <f t="array" ref="C302">_xll.SNL.Clients.Office.Excel.Functions.SPG($A302, "SP_DEBT_TO_EQUITY", C$3)</f>
        <v>2.093</v>
      </c>
      <c r="D302" s="9" cm="1">
        <f t="array" ref="D302">_xll.SNL.Clients.Office.Excel.Functions.SPG($A302, "SP_DEBT_TO_EQUITY", D$3)</f>
        <v>2.0270000000000001</v>
      </c>
      <c r="E302" s="9" cm="1">
        <f t="array" ref="E302">_xll.SNL.Clients.Office.Excel.Functions.SPG($A302, "SP_DEBT_TO_EQUITY", E$3)</f>
        <v>2.109</v>
      </c>
      <c r="F302" s="9" cm="1">
        <f t="array" ref="F302">_xll.SNL.Clients.Office.Excel.Functions.SPG($A302, "SP_DEBT_TO_EQUITY", F$3)</f>
        <v>1.8720000000000001</v>
      </c>
      <c r="G302" s="9" cm="1">
        <f t="array" ref="G302">_xll.SNL.Clients.Office.Excel.Functions.SPG($A302, "SP_DEBT_TO_EQUITY", G$3)</f>
        <v>1.863</v>
      </c>
      <c r="H302" s="9" cm="1">
        <f t="array" ref="H302">_xll.SNL.Clients.Office.Excel.Functions.SPG($A302, "SP_DEBT_TO_EQUITY", H$3)</f>
        <v>1.992</v>
      </c>
      <c r="I302" s="9" cm="1">
        <f t="array" ref="I302">_xll.SNL.Clients.Office.Excel.Functions.SPG($A302, "SP_DEBT_TO_EQUITY", I$3)</f>
        <v>2.169</v>
      </c>
      <c r="J302" s="9" cm="1">
        <f t="array" ref="J302">_xll.SNL.Clients.Office.Excel.Functions.SPG($A302, "SP_DEBT_TO_EQUITY", J$3)</f>
        <v>2.2240000000000002</v>
      </c>
    </row>
    <row r="303" spans="1:10" x14ac:dyDescent="0.3">
      <c r="A303" s="11" t="s">
        <v>1323</v>
      </c>
      <c r="B303" s="9" t="str" cm="1">
        <f t="array" ref="B303">_xll.SNL.Clients.Office.Excel.Functions.SPG($A303, "SP_DEBT_TO_EQUITY", B$3)</f>
        <v>NA</v>
      </c>
      <c r="C303" s="9" cm="1">
        <f t="array" ref="C303">_xll.SNL.Clients.Office.Excel.Functions.SPG($A303, "SP_DEBT_TO_EQUITY", C$3)</f>
        <v>0.316</v>
      </c>
      <c r="D303" s="9" cm="1">
        <f t="array" ref="D303">_xll.SNL.Clients.Office.Excel.Functions.SPG($A303, "SP_DEBT_TO_EQUITY", D$3)</f>
        <v>0.32600000000000001</v>
      </c>
      <c r="E303" s="9" cm="1">
        <f t="array" ref="E303">_xll.SNL.Clients.Office.Excel.Functions.SPG($A303, "SP_DEBT_TO_EQUITY", E$3)</f>
        <v>0.32400000000000001</v>
      </c>
      <c r="F303" s="9" cm="1">
        <f t="array" ref="F303">_xll.SNL.Clients.Office.Excel.Functions.SPG($A303, "SP_DEBT_TO_EQUITY", F$3)</f>
        <v>0.33400000000000002</v>
      </c>
      <c r="G303" s="9" cm="1">
        <f t="array" ref="G303">_xll.SNL.Clients.Office.Excel.Functions.SPG($A303, "SP_DEBT_TO_EQUITY", G$3)</f>
        <v>0.34300000000000003</v>
      </c>
      <c r="H303" s="9" cm="1">
        <f t="array" ref="H303">_xll.SNL.Clients.Office.Excel.Functions.SPG($A303, "SP_DEBT_TO_EQUITY", H$3)</f>
        <v>0.32800000000000001</v>
      </c>
      <c r="I303" s="9" cm="1">
        <f t="array" ref="I303">_xll.SNL.Clients.Office.Excel.Functions.SPG($A303, "SP_DEBT_TO_EQUITY", I$3)</f>
        <v>0.32800000000000001</v>
      </c>
      <c r="J303" s="9" cm="1">
        <f t="array" ref="J303">_xll.SNL.Clients.Office.Excel.Functions.SPG($A303, "SP_DEBT_TO_EQUITY", J$3)</f>
        <v>0.34200000000000003</v>
      </c>
    </row>
    <row r="304" spans="1:10" x14ac:dyDescent="0.3">
      <c r="A304" s="11" t="s">
        <v>1624</v>
      </c>
      <c r="B304" s="9" cm="1">
        <f t="array" ref="B304">_xll.SNL.Clients.Office.Excel.Functions.SPG($A304, "SP_DEBT_TO_EQUITY", B$3)</f>
        <v>0.20399999999999999</v>
      </c>
      <c r="C304" s="9" cm="1">
        <f t="array" ref="C304">_xll.SNL.Clients.Office.Excel.Functions.SPG($A304, "SP_DEBT_TO_EQUITY", C$3)</f>
        <v>0.216</v>
      </c>
      <c r="D304" s="9" cm="1">
        <f t="array" ref="D304">_xll.SNL.Clients.Office.Excel.Functions.SPG($A304, "SP_DEBT_TO_EQUITY", D$3)</f>
        <v>0.223</v>
      </c>
      <c r="E304" s="9" cm="1">
        <f t="array" ref="E304">_xll.SNL.Clients.Office.Excel.Functions.SPG($A304, "SP_DEBT_TO_EQUITY", E$3)</f>
        <v>0.22800000000000001</v>
      </c>
      <c r="F304" s="9" cm="1">
        <f t="array" ref="F304">_xll.SNL.Clients.Office.Excel.Functions.SPG($A304, "SP_DEBT_TO_EQUITY", F$3)</f>
        <v>0.218</v>
      </c>
      <c r="G304" s="9" cm="1">
        <f t="array" ref="G304">_xll.SNL.Clients.Office.Excel.Functions.SPG($A304, "SP_DEBT_TO_EQUITY", G$3)</f>
        <v>0.32900000000000001</v>
      </c>
      <c r="H304" s="9" cm="1">
        <f t="array" ref="H304">_xll.SNL.Clients.Office.Excel.Functions.SPG($A304, "SP_DEBT_TO_EQUITY", H$3)</f>
        <v>0.35899999999999999</v>
      </c>
      <c r="I304" s="9" cm="1">
        <f t="array" ref="I304">_xll.SNL.Clients.Office.Excel.Functions.SPG($A304, "SP_DEBT_TO_EQUITY", I$3)</f>
        <v>0.35499999999999998</v>
      </c>
      <c r="J304" s="9" cm="1">
        <f t="array" ref="J304">_xll.SNL.Clients.Office.Excel.Functions.SPG($A304, "SP_DEBT_TO_EQUITY", J$3)</f>
        <v>0.374</v>
      </c>
    </row>
    <row r="305" spans="1:10" x14ac:dyDescent="0.3">
      <c r="A305" s="11" t="s">
        <v>1324</v>
      </c>
      <c r="B305" s="9" cm="1">
        <f t="array" ref="B305">_xll.SNL.Clients.Office.Excel.Functions.SPG($A305, "SP_DEBT_TO_EQUITY", B$3)</f>
        <v>0.01</v>
      </c>
      <c r="C305" s="9" cm="1">
        <f t="array" ref="C305">_xll.SNL.Clients.Office.Excel.Functions.SPG($A305, "SP_DEBT_TO_EQUITY", C$3)</f>
        <v>8.0000000000000002E-3</v>
      </c>
      <c r="D305" s="9" cm="1">
        <f t="array" ref="D305">_xll.SNL.Clients.Office.Excel.Functions.SPG($A305, "SP_DEBT_TO_EQUITY", D$3)</f>
        <v>8.0000000000000002E-3</v>
      </c>
      <c r="E305" s="9" cm="1">
        <f t="array" ref="E305">_xll.SNL.Clients.Office.Excel.Functions.SPG($A305, "SP_DEBT_TO_EQUITY", E$3)</f>
        <v>8.9999999999999993E-3</v>
      </c>
      <c r="F305" s="9" cm="1">
        <f t="array" ref="F305">_xll.SNL.Clients.Office.Excel.Functions.SPG($A305, "SP_DEBT_TO_EQUITY", F$3)</f>
        <v>0.01</v>
      </c>
      <c r="G305" s="9" cm="1">
        <f t="array" ref="G305">_xll.SNL.Clients.Office.Excel.Functions.SPG($A305, "SP_DEBT_TO_EQUITY", G$3)</f>
        <v>0.01</v>
      </c>
      <c r="H305" s="9" cm="1">
        <f t="array" ref="H305">_xll.SNL.Clients.Office.Excel.Functions.SPG($A305, "SP_DEBT_TO_EQUITY", H$3)</f>
        <v>1.0999999999999999E-2</v>
      </c>
      <c r="I305" s="9" cm="1">
        <f t="array" ref="I305">_xll.SNL.Clients.Office.Excel.Functions.SPG($A305, "SP_DEBT_TO_EQUITY", I$3)</f>
        <v>1.2999999999999999E-2</v>
      </c>
      <c r="J305" s="9" cm="1">
        <f t="array" ref="J305">_xll.SNL.Clients.Office.Excel.Functions.SPG($A305, "SP_DEBT_TO_EQUITY", J$3)</f>
        <v>1.7999999999999999E-2</v>
      </c>
    </row>
    <row r="306" spans="1:10" x14ac:dyDescent="0.3">
      <c r="A306" s="11" t="s">
        <v>1325</v>
      </c>
      <c r="B306" s="9" cm="1">
        <f t="array" ref="B306">_xll.SNL.Clients.Office.Excel.Functions.SPG($A306, "SP_DEBT_TO_EQUITY", B$3)</f>
        <v>4.2000000000000003E-2</v>
      </c>
      <c r="C306" s="9" cm="1">
        <f t="array" ref="C306">_xll.SNL.Clients.Office.Excel.Functions.SPG($A306, "SP_DEBT_TO_EQUITY", C$3)</f>
        <v>3.9E-2</v>
      </c>
      <c r="D306" s="9" cm="1">
        <f t="array" ref="D306">_xll.SNL.Clients.Office.Excel.Functions.SPG($A306, "SP_DEBT_TO_EQUITY", D$3)</f>
        <v>4.2999999999999997E-2</v>
      </c>
      <c r="E306" s="9" cm="1">
        <f t="array" ref="E306">_xll.SNL.Clients.Office.Excel.Functions.SPG($A306, "SP_DEBT_TO_EQUITY", E$3)</f>
        <v>4.1000000000000002E-2</v>
      </c>
      <c r="F306" s="9" cm="1">
        <f t="array" ref="F306">_xll.SNL.Clients.Office.Excel.Functions.SPG($A306, "SP_DEBT_TO_EQUITY", F$3)</f>
        <v>4.1000000000000002E-2</v>
      </c>
      <c r="G306" s="9" cm="1">
        <f t="array" ref="G306">_xll.SNL.Clients.Office.Excel.Functions.SPG($A306, "SP_DEBT_TO_EQUITY", G$3)</f>
        <v>4.2000000000000003E-2</v>
      </c>
      <c r="H306" s="9" cm="1">
        <f t="array" ref="H306">_xll.SNL.Clients.Office.Excel.Functions.SPG($A306, "SP_DEBT_TO_EQUITY", H$3)</f>
        <v>4.1000000000000002E-2</v>
      </c>
      <c r="I306" s="9" cm="1">
        <f t="array" ref="I306">_xll.SNL.Clients.Office.Excel.Functions.SPG($A306, "SP_DEBT_TO_EQUITY", I$3)</f>
        <v>4.1000000000000002E-2</v>
      </c>
      <c r="J306" s="9" cm="1">
        <f t="array" ref="J306">_xll.SNL.Clients.Office.Excel.Functions.SPG($A306, "SP_DEBT_TO_EQUITY", J$3)</f>
        <v>0.04</v>
      </c>
    </row>
    <row r="307" spans="1:10" x14ac:dyDescent="0.3">
      <c r="A307" s="11" t="s">
        <v>1326</v>
      </c>
      <c r="B307" s="9" t="str" cm="1">
        <f t="array" ref="B307">_xll.SNL.Clients.Office.Excel.Functions.SPG($A307, "SP_DEBT_TO_EQUITY", B$3)</f>
        <v>NA</v>
      </c>
      <c r="C307" s="9" cm="1">
        <f t="array" ref="C307">_xll.SNL.Clients.Office.Excel.Functions.SPG($A307, "SP_DEBT_TO_EQUITY", C$3)</f>
        <v>0.47299999999999998</v>
      </c>
      <c r="D307" s="9" cm="1">
        <f t="array" ref="D307">_xll.SNL.Clients.Office.Excel.Functions.SPG($A307, "SP_DEBT_TO_EQUITY", D$3)</f>
        <v>0.48</v>
      </c>
      <c r="E307" s="9" cm="1">
        <f t="array" ref="E307">_xll.SNL.Clients.Office.Excel.Functions.SPG($A307, "SP_DEBT_TO_EQUITY", E$3)</f>
        <v>0.47899999999999998</v>
      </c>
      <c r="F307" s="9" cm="1">
        <f t="array" ref="F307">_xll.SNL.Clients.Office.Excel.Functions.SPG($A307, "SP_DEBT_TO_EQUITY", F$3)</f>
        <v>0.47499999999999998</v>
      </c>
      <c r="G307" s="9" cm="1">
        <f t="array" ref="G307">_xll.SNL.Clients.Office.Excel.Functions.SPG($A307, "SP_DEBT_TO_EQUITY", G$3)</f>
        <v>0.502</v>
      </c>
      <c r="H307" s="9" cm="1">
        <f t="array" ref="H307">_xll.SNL.Clients.Office.Excel.Functions.SPG($A307, "SP_DEBT_TO_EQUITY", H$3)</f>
        <v>0.497</v>
      </c>
      <c r="I307" s="9" cm="1">
        <f t="array" ref="I307">_xll.SNL.Clients.Office.Excel.Functions.SPG($A307, "SP_DEBT_TO_EQUITY", I$3)</f>
        <v>0.47</v>
      </c>
      <c r="J307" s="9" cm="1">
        <f t="array" ref="J307">_xll.SNL.Clients.Office.Excel.Functions.SPG($A307, "SP_DEBT_TO_EQUITY", J$3)</f>
        <v>0.46800000000000003</v>
      </c>
    </row>
    <row r="308" spans="1:10" x14ac:dyDescent="0.3">
      <c r="A308" s="11" t="s">
        <v>1327</v>
      </c>
      <c r="B308" s="9" cm="1">
        <f t="array" ref="B308">_xll.SNL.Clients.Office.Excel.Functions.SPG($A308, "SP_DEBT_TO_EQUITY", B$3)</f>
        <v>0.165372946930853</v>
      </c>
      <c r="C308" s="9" cm="1">
        <f t="array" ref="C308">_xll.SNL.Clients.Office.Excel.Functions.SPG($A308, "SP_DEBT_TO_EQUITY", C$3)</f>
        <v>9.9091840897426696E-3</v>
      </c>
      <c r="D308" s="9" cm="1">
        <f t="array" ref="D308">_xll.SNL.Clients.Office.Excel.Functions.SPG($A308, "SP_DEBT_TO_EQUITY", D$3)</f>
        <v>5.2804638569983998E-2</v>
      </c>
      <c r="E308" s="9" cm="1">
        <f t="array" ref="E308">_xll.SNL.Clients.Office.Excel.Functions.SPG($A308, "SP_DEBT_TO_EQUITY", E$3)</f>
        <v>9.0720909271452405E-2</v>
      </c>
      <c r="F308" s="9" cm="1">
        <f t="array" ref="F308">_xll.SNL.Clients.Office.Excel.Functions.SPG($A308, "SP_DEBT_TO_EQUITY", F$3)</f>
        <v>0.31613470600872601</v>
      </c>
      <c r="G308" s="9" cm="1">
        <f t="array" ref="G308">_xll.SNL.Clients.Office.Excel.Functions.SPG($A308, "SP_DEBT_TO_EQUITY", G$3)</f>
        <v>8.4172959696395599E-2</v>
      </c>
      <c r="H308" s="9" cm="1">
        <f t="array" ref="H308">_xll.SNL.Clients.Office.Excel.Functions.SPG($A308, "SP_DEBT_TO_EQUITY", H$3)</f>
        <v>0.17022742935906299</v>
      </c>
      <c r="I308" s="9" cm="1">
        <f t="array" ref="I308">_xll.SNL.Clients.Office.Excel.Functions.SPG($A308, "SP_DEBT_TO_EQUITY", I$3)</f>
        <v>0.68412571052120397</v>
      </c>
      <c r="J308" s="9" cm="1">
        <f t="array" ref="J308">_xll.SNL.Clients.Office.Excel.Functions.SPG($A308, "SP_DEBT_TO_EQUITY", J$3)</f>
        <v>0.34077567333215902</v>
      </c>
    </row>
    <row r="309" spans="1:10" x14ac:dyDescent="0.3">
      <c r="A309" s="11" t="s">
        <v>1328</v>
      </c>
      <c r="B309" s="9" cm="1">
        <f t="array" ref="B309">_xll.SNL.Clients.Office.Excel.Functions.SPG($A309, "SP_DEBT_TO_EQUITY", B$3)</f>
        <v>0.86</v>
      </c>
      <c r="C309" s="9" cm="1">
        <f t="array" ref="C309">_xll.SNL.Clients.Office.Excel.Functions.SPG($A309, "SP_DEBT_TO_EQUITY", C$3)</f>
        <v>0.71799999999999997</v>
      </c>
      <c r="D309" s="9" cm="1">
        <f t="array" ref="D309">_xll.SNL.Clients.Office.Excel.Functions.SPG($A309, "SP_DEBT_TO_EQUITY", D$3)</f>
        <v>0.754</v>
      </c>
      <c r="E309" s="9" cm="1">
        <f t="array" ref="E309">_xll.SNL.Clients.Office.Excel.Functions.SPG($A309, "SP_DEBT_TO_EQUITY", E$3)</f>
        <v>0.77700000000000002</v>
      </c>
      <c r="F309" s="9" cm="1">
        <f t="array" ref="F309">_xll.SNL.Clients.Office.Excel.Functions.SPG($A309, "SP_DEBT_TO_EQUITY", F$3)</f>
        <v>0.81899999999999995</v>
      </c>
      <c r="G309" s="9" cm="1">
        <f t="array" ref="G309">_xll.SNL.Clients.Office.Excel.Functions.SPG($A309, "SP_DEBT_TO_EQUITY", G$3)</f>
        <v>0.81599999999999995</v>
      </c>
      <c r="H309" s="9" cm="1">
        <f t="array" ref="H309">_xll.SNL.Clients.Office.Excel.Functions.SPG($A309, "SP_DEBT_TO_EQUITY", H$3)</f>
        <v>0.84199999999999997</v>
      </c>
      <c r="I309" s="9" cm="1">
        <f t="array" ref="I309">_xll.SNL.Clients.Office.Excel.Functions.SPG($A309, "SP_DEBT_TO_EQUITY", I$3)</f>
        <v>0.873</v>
      </c>
      <c r="J309" s="9" cm="1">
        <f t="array" ref="J309">_xll.SNL.Clients.Office.Excel.Functions.SPG($A309, "SP_DEBT_TO_EQUITY", J$3)</f>
        <v>0.98599999999999999</v>
      </c>
    </row>
    <row r="310" spans="1:10" x14ac:dyDescent="0.3">
      <c r="A310" s="11" t="s">
        <v>1329</v>
      </c>
      <c r="B310" s="9" cm="1">
        <f t="array" ref="B310">_xll.SNL.Clients.Office.Excel.Functions.SPG($A310, "SP_DEBT_TO_EQUITY", B$3)</f>
        <v>2.819</v>
      </c>
      <c r="C310" s="9" cm="1">
        <f t="array" ref="C310">_xll.SNL.Clients.Office.Excel.Functions.SPG($A310, "SP_DEBT_TO_EQUITY", C$3)</f>
        <v>2.968</v>
      </c>
      <c r="D310" s="9" cm="1">
        <f t="array" ref="D310">_xll.SNL.Clients.Office.Excel.Functions.SPG($A310, "SP_DEBT_TO_EQUITY", D$3)</f>
        <v>2.7989999999999999</v>
      </c>
      <c r="E310" s="9" cm="1">
        <f t="array" ref="E310">_xll.SNL.Clients.Office.Excel.Functions.SPG($A310, "SP_DEBT_TO_EQUITY", E$3)</f>
        <v>3.3050000000000002</v>
      </c>
      <c r="F310" s="9" cm="1">
        <f t="array" ref="F310">_xll.SNL.Clients.Office.Excel.Functions.SPG($A310, "SP_DEBT_TO_EQUITY", F$3)</f>
        <v>1.778</v>
      </c>
      <c r="G310" s="9" cm="1">
        <f t="array" ref="G310">_xll.SNL.Clients.Office.Excel.Functions.SPG($A310, "SP_DEBT_TO_EQUITY", G$3)</f>
        <v>1.6459999999999999</v>
      </c>
      <c r="H310" s="9" cm="1">
        <f t="array" ref="H310">_xll.SNL.Clients.Office.Excel.Functions.SPG($A310, "SP_DEBT_TO_EQUITY", H$3)</f>
        <v>1.335</v>
      </c>
      <c r="I310" s="9" cm="1">
        <f t="array" ref="I310">_xll.SNL.Clients.Office.Excel.Functions.SPG($A310, "SP_DEBT_TO_EQUITY", I$3)</f>
        <v>1.347</v>
      </c>
      <c r="J310" s="9" cm="1">
        <f t="array" ref="J310">_xll.SNL.Clients.Office.Excel.Functions.SPG($A310, "SP_DEBT_TO_EQUITY", J$3)</f>
        <v>1.409</v>
      </c>
    </row>
    <row r="311" spans="1:10" x14ac:dyDescent="0.3">
      <c r="A311" s="11" t="s">
        <v>1330</v>
      </c>
      <c r="B311" s="9" cm="1">
        <f t="array" ref="B311">_xll.SNL.Clients.Office.Excel.Functions.SPG($A311, "SP_DEBT_TO_EQUITY", B$3)</f>
        <v>0.53300000000000003</v>
      </c>
      <c r="C311" s="9" cm="1">
        <f t="array" ref="C311">_xll.SNL.Clients.Office.Excel.Functions.SPG($A311, "SP_DEBT_TO_EQUITY", C$3)</f>
        <v>0.55100000000000005</v>
      </c>
      <c r="D311" s="9" cm="1">
        <f t="array" ref="D311">_xll.SNL.Clients.Office.Excel.Functions.SPG($A311, "SP_DEBT_TO_EQUITY", D$3)</f>
        <v>5.5E-2</v>
      </c>
      <c r="E311" s="9" cm="1">
        <f t="array" ref="E311">_xll.SNL.Clients.Office.Excel.Functions.SPG($A311, "SP_DEBT_TO_EQUITY", E$3)</f>
        <v>5.8000000000000003E-2</v>
      </c>
      <c r="F311" s="9" cm="1">
        <f t="array" ref="F311">_xll.SNL.Clients.Office.Excel.Functions.SPG($A311, "SP_DEBT_TO_EQUITY", F$3)</f>
        <v>6.0999999999999999E-2</v>
      </c>
      <c r="G311" s="9" cm="1">
        <f t="array" ref="G311">_xll.SNL.Clients.Office.Excel.Functions.SPG($A311, "SP_DEBT_TO_EQUITY", G$3)</f>
        <v>6.4000000000000001E-2</v>
      </c>
      <c r="H311" s="9" cm="1">
        <f t="array" ref="H311">_xll.SNL.Clients.Office.Excel.Functions.SPG($A311, "SP_DEBT_TO_EQUITY", H$3)</f>
        <v>5.8000000000000003E-2</v>
      </c>
      <c r="I311" s="9" cm="1">
        <f t="array" ref="I311">_xll.SNL.Clients.Office.Excel.Functions.SPG($A311, "SP_DEBT_TO_EQUITY", I$3)</f>
        <v>5.8999999999999997E-2</v>
      </c>
      <c r="J311" s="9" cm="1">
        <f t="array" ref="J311">_xll.SNL.Clients.Office.Excel.Functions.SPG($A311, "SP_DEBT_TO_EQUITY", J$3)</f>
        <v>0.06</v>
      </c>
    </row>
    <row r="312" spans="1:10" x14ac:dyDescent="0.3">
      <c r="A312" s="11" t="s">
        <v>1331</v>
      </c>
      <c r="B312" s="9" cm="1">
        <f t="array" ref="B312">_xll.SNL.Clients.Office.Excel.Functions.SPG($A312, "SP_DEBT_TO_EQUITY", B$3)</f>
        <v>0.79800000000000004</v>
      </c>
      <c r="C312" s="9" cm="1">
        <f t="array" ref="C312">_xll.SNL.Clients.Office.Excel.Functions.SPG($A312, "SP_DEBT_TO_EQUITY", C$3)</f>
        <v>0.73</v>
      </c>
      <c r="D312" s="9" cm="1">
        <f t="array" ref="D312">_xll.SNL.Clients.Office.Excel.Functions.SPG($A312, "SP_DEBT_TO_EQUITY", D$3)</f>
        <v>0.77700000000000002</v>
      </c>
      <c r="E312" s="9" cm="1">
        <f t="array" ref="E312">_xll.SNL.Clients.Office.Excel.Functions.SPG($A312, "SP_DEBT_TO_EQUITY", E$3)</f>
        <v>0.78300000000000003</v>
      </c>
      <c r="F312" s="9" cm="1">
        <f t="array" ref="F312">_xll.SNL.Clients.Office.Excel.Functions.SPG($A312, "SP_DEBT_TO_EQUITY", F$3)</f>
        <v>0.74299999999999999</v>
      </c>
      <c r="G312" s="9" cm="1">
        <f t="array" ref="G312">_xll.SNL.Clients.Office.Excel.Functions.SPG($A312, "SP_DEBT_TO_EQUITY", G$3)</f>
        <v>0.67500000000000004</v>
      </c>
      <c r="H312" s="9" cm="1">
        <f t="array" ref="H312">_xll.SNL.Clients.Office.Excel.Functions.SPG($A312, "SP_DEBT_TO_EQUITY", H$3)</f>
        <v>0.66300000000000003</v>
      </c>
      <c r="I312" s="9" cm="1">
        <f t="array" ref="I312">_xll.SNL.Clients.Office.Excel.Functions.SPG($A312, "SP_DEBT_TO_EQUITY", I$3)</f>
        <v>0.61199999999999999</v>
      </c>
      <c r="J312" s="9" cm="1">
        <f t="array" ref="J312">_xll.SNL.Clients.Office.Excel.Functions.SPG($A312, "SP_DEBT_TO_EQUITY", J$3)</f>
        <v>0.628</v>
      </c>
    </row>
    <row r="313" spans="1:10" x14ac:dyDescent="0.3">
      <c r="A313" s="11" t="s">
        <v>1332</v>
      </c>
      <c r="B313" s="9" cm="1">
        <f t="array" ref="B313">_xll.SNL.Clients.Office.Excel.Functions.SPG($A313, "SP_DEBT_TO_EQUITY", B$3)</f>
        <v>0.28499999999999998</v>
      </c>
      <c r="C313" s="9" cm="1">
        <f t="array" ref="C313">_xll.SNL.Clients.Office.Excel.Functions.SPG($A313, "SP_DEBT_TO_EQUITY", C$3)</f>
        <v>0.27</v>
      </c>
      <c r="D313" s="9" cm="1">
        <f t="array" ref="D313">_xll.SNL.Clients.Office.Excel.Functions.SPG($A313, "SP_DEBT_TO_EQUITY", D$3)</f>
        <v>0.23899999999999999</v>
      </c>
      <c r="E313" s="9" cm="1">
        <f t="array" ref="E313">_xll.SNL.Clients.Office.Excel.Functions.SPG($A313, "SP_DEBT_TO_EQUITY", E$3)</f>
        <v>0.24199999999999999</v>
      </c>
      <c r="F313" s="9" cm="1">
        <f t="array" ref="F313">_xll.SNL.Clients.Office.Excel.Functions.SPG($A313, "SP_DEBT_TO_EQUITY", F$3)</f>
        <v>0.23699999999999999</v>
      </c>
      <c r="G313" s="9" cm="1">
        <f t="array" ref="G313">_xll.SNL.Clients.Office.Excel.Functions.SPG($A313, "SP_DEBT_TO_EQUITY", G$3)</f>
        <v>0.22</v>
      </c>
      <c r="H313" s="9" cm="1">
        <f t="array" ref="H313">_xll.SNL.Clients.Office.Excel.Functions.SPG($A313, "SP_DEBT_TO_EQUITY", H$3)</f>
        <v>0.25</v>
      </c>
      <c r="I313" s="9" cm="1">
        <f t="array" ref="I313">_xll.SNL.Clients.Office.Excel.Functions.SPG($A313, "SP_DEBT_TO_EQUITY", I$3)</f>
        <v>0.25600000000000001</v>
      </c>
      <c r="J313" s="9" cm="1">
        <f t="array" ref="J313">_xll.SNL.Clients.Office.Excel.Functions.SPG($A313, "SP_DEBT_TO_EQUITY", J$3)</f>
        <v>0.21199999999999999</v>
      </c>
    </row>
    <row r="314" spans="1:10" x14ac:dyDescent="0.3">
      <c r="A314" s="11" t="s">
        <v>1333</v>
      </c>
      <c r="B314" s="9" cm="1">
        <f t="array" ref="B314">_xll.SNL.Clients.Office.Excel.Functions.SPG($A314, "SP_DEBT_TO_EQUITY", B$3)</f>
        <v>6.0000000000000001E-3</v>
      </c>
      <c r="C314" s="9" cm="1">
        <f t="array" ref="C314">_xll.SNL.Clients.Office.Excel.Functions.SPG($A314, "SP_DEBT_TO_EQUITY", C$3)</f>
        <v>8.9999999999999993E-3</v>
      </c>
      <c r="D314" s="9" cm="1">
        <f t="array" ref="D314">_xll.SNL.Clients.Office.Excel.Functions.SPG($A314, "SP_DEBT_TO_EQUITY", D$3)</f>
        <v>8.9999999999999993E-3</v>
      </c>
      <c r="E314" s="9" cm="1">
        <f t="array" ref="E314">_xll.SNL.Clients.Office.Excel.Functions.SPG($A314, "SP_DEBT_TO_EQUITY", E$3)</f>
        <v>0.01</v>
      </c>
      <c r="F314" s="9" cm="1">
        <f t="array" ref="F314">_xll.SNL.Clients.Office.Excel.Functions.SPG($A314, "SP_DEBT_TO_EQUITY", F$3)</f>
        <v>8.0000000000000002E-3</v>
      </c>
      <c r="G314" s="9" cm="1">
        <f t="array" ref="G314">_xll.SNL.Clients.Office.Excel.Functions.SPG($A314, "SP_DEBT_TO_EQUITY", G$3)</f>
        <v>8.9999999999999993E-3</v>
      </c>
      <c r="H314" s="9" cm="1">
        <f t="array" ref="H314">_xll.SNL.Clients.Office.Excel.Functions.SPG($A314, "SP_DEBT_TO_EQUITY", H$3)</f>
        <v>8.9999999999999993E-3</v>
      </c>
      <c r="I314" s="9" cm="1">
        <f t="array" ref="I314">_xll.SNL.Clients.Office.Excel.Functions.SPG($A314, "SP_DEBT_TO_EQUITY", I$3)</f>
        <v>1.7999999999999999E-2</v>
      </c>
      <c r="J314" s="9" cm="1">
        <f t="array" ref="J314">_xll.SNL.Clients.Office.Excel.Functions.SPG($A314, "SP_DEBT_TO_EQUITY", J$3)</f>
        <v>0.13700000000000001</v>
      </c>
    </row>
    <row r="315" spans="1:10" x14ac:dyDescent="0.3">
      <c r="A315" s="11" t="s">
        <v>1334</v>
      </c>
      <c r="B315" s="9" cm="1">
        <f t="array" ref="B315">_xll.SNL.Clients.Office.Excel.Functions.SPG($A315, "SP_DEBT_TO_EQUITY", B$3)</f>
        <v>0.71622116440864103</v>
      </c>
      <c r="C315" s="9" cm="1">
        <f t="array" ref="C315">_xll.SNL.Clients.Office.Excel.Functions.SPG($A315, "SP_DEBT_TO_EQUITY", C$3)</f>
        <v>0.75523037852219099</v>
      </c>
      <c r="D315" s="9" cm="1">
        <f t="array" ref="D315">_xll.SNL.Clients.Office.Excel.Functions.SPG($A315, "SP_DEBT_TO_EQUITY", D$3)</f>
        <v>0.687562409852435</v>
      </c>
      <c r="E315" s="9" cm="1">
        <f t="array" ref="E315">_xll.SNL.Clients.Office.Excel.Functions.SPG($A315, "SP_DEBT_TO_EQUITY", E$3)</f>
        <v>0.77569505598188404</v>
      </c>
      <c r="F315" s="9" cm="1">
        <f t="array" ref="F315">_xll.SNL.Clients.Office.Excel.Functions.SPG($A315, "SP_DEBT_TO_EQUITY", F$3)</f>
        <v>0.82547044791942703</v>
      </c>
      <c r="G315" s="9" cm="1">
        <f t="array" ref="G315">_xll.SNL.Clients.Office.Excel.Functions.SPG($A315, "SP_DEBT_TO_EQUITY", G$3)</f>
        <v>0.88568112577977698</v>
      </c>
      <c r="H315" s="9" cm="1">
        <f t="array" ref="H315">_xll.SNL.Clients.Office.Excel.Functions.SPG($A315, "SP_DEBT_TO_EQUITY", H$3)</f>
        <v>1.8458893404188801</v>
      </c>
      <c r="I315" s="9" cm="1">
        <f t="array" ref="I315">_xll.SNL.Clients.Office.Excel.Functions.SPG($A315, "SP_DEBT_TO_EQUITY", I$3)</f>
        <v>1.1091252792576001</v>
      </c>
      <c r="J315" s="9" cm="1">
        <f t="array" ref="J315">_xll.SNL.Clients.Office.Excel.Functions.SPG($A315, "SP_DEBT_TO_EQUITY", J$3)</f>
        <v>0.96167557932263803</v>
      </c>
    </row>
    <row r="316" spans="1:10" x14ac:dyDescent="0.3">
      <c r="A316" s="11" t="s">
        <v>1335</v>
      </c>
      <c r="B316" s="9" cm="1">
        <f t="array" ref="B316">_xll.SNL.Clients.Office.Excel.Functions.SPG($A316, "SP_DEBT_TO_EQUITY", B$3)</f>
        <v>0.26300000000000001</v>
      </c>
      <c r="C316" s="9" cm="1">
        <f t="array" ref="C316">_xll.SNL.Clients.Office.Excel.Functions.SPG($A316, "SP_DEBT_TO_EQUITY", C$3)</f>
        <v>0.27300000000000002</v>
      </c>
      <c r="D316" s="9" cm="1">
        <f t="array" ref="D316">_xll.SNL.Clients.Office.Excel.Functions.SPG($A316, "SP_DEBT_TO_EQUITY", D$3)</f>
        <v>0.27900000000000003</v>
      </c>
      <c r="E316" s="9" cm="1">
        <f t="array" ref="E316">_xll.SNL.Clients.Office.Excel.Functions.SPG($A316, "SP_DEBT_TO_EQUITY", E$3)</f>
        <v>0.28100000000000003</v>
      </c>
      <c r="F316" s="9" cm="1">
        <f t="array" ref="F316">_xll.SNL.Clients.Office.Excel.Functions.SPG($A316, "SP_DEBT_TO_EQUITY", F$3)</f>
        <v>0.28100000000000003</v>
      </c>
      <c r="G316" s="9" cm="1">
        <f t="array" ref="G316">_xll.SNL.Clients.Office.Excel.Functions.SPG($A316, "SP_DEBT_TO_EQUITY", G$3)</f>
        <v>0.29199999999999998</v>
      </c>
      <c r="H316" s="9" cm="1">
        <f t="array" ref="H316">_xll.SNL.Clients.Office.Excel.Functions.SPG($A316, "SP_DEBT_TO_EQUITY", H$3)</f>
        <v>0.29899999999999999</v>
      </c>
      <c r="I316" s="9" cm="1">
        <f t="array" ref="I316">_xll.SNL.Clients.Office.Excel.Functions.SPG($A316, "SP_DEBT_TO_EQUITY", I$3)</f>
        <v>0.313</v>
      </c>
      <c r="J316" s="9" cm="1">
        <f t="array" ref="J316">_xll.SNL.Clients.Office.Excel.Functions.SPG($A316, "SP_DEBT_TO_EQUITY", J$3)</f>
        <v>0.32500000000000001</v>
      </c>
    </row>
    <row r="317" spans="1:10" x14ac:dyDescent="0.3">
      <c r="A317" s="11" t="s">
        <v>1336</v>
      </c>
      <c r="B317" s="9" cm="1">
        <f t="array" ref="B317">_xll.SNL.Clients.Office.Excel.Functions.SPG($A317, "SP_DEBT_TO_EQUITY", B$3)</f>
        <v>7.8E-2</v>
      </c>
      <c r="C317" s="9" cm="1">
        <f t="array" ref="C317">_xll.SNL.Clients.Office.Excel.Functions.SPG($A317, "SP_DEBT_TO_EQUITY", C$3)</f>
        <v>7.1999999999999995E-2</v>
      </c>
      <c r="D317" s="9" cm="1">
        <f t="array" ref="D317">_xll.SNL.Clients.Office.Excel.Functions.SPG($A317, "SP_DEBT_TO_EQUITY", D$3)</f>
        <v>7.9000000000000001E-2</v>
      </c>
      <c r="E317" s="9" cm="1">
        <f t="array" ref="E317">_xll.SNL.Clients.Office.Excel.Functions.SPG($A317, "SP_DEBT_TO_EQUITY", E$3)</f>
        <v>9.0999999999999998E-2</v>
      </c>
      <c r="F317" s="9" cm="1">
        <f t="array" ref="F317">_xll.SNL.Clients.Office.Excel.Functions.SPG($A317, "SP_DEBT_TO_EQUITY", F$3)</f>
        <v>6.7000000000000004E-2</v>
      </c>
      <c r="G317" s="9" cm="1">
        <f t="array" ref="G317">_xll.SNL.Clients.Office.Excel.Functions.SPG($A317, "SP_DEBT_TO_EQUITY", G$3)</f>
        <v>6.0999999999999999E-2</v>
      </c>
      <c r="H317" s="9" cm="1">
        <f t="array" ref="H317">_xll.SNL.Clients.Office.Excel.Functions.SPG($A317, "SP_DEBT_TO_EQUITY", H$3)</f>
        <v>6.6000000000000003E-2</v>
      </c>
      <c r="I317" s="9" cm="1">
        <f t="array" ref="I317">_xll.SNL.Clients.Office.Excel.Functions.SPG($A317, "SP_DEBT_TO_EQUITY", I$3)</f>
        <v>7.2999999999999995E-2</v>
      </c>
      <c r="J317" s="9" cm="1">
        <f t="array" ref="J317">_xll.SNL.Clients.Office.Excel.Functions.SPG($A317, "SP_DEBT_TO_EQUITY", J$3)</f>
        <v>8.3000000000000004E-2</v>
      </c>
    </row>
    <row r="318" spans="1:10" x14ac:dyDescent="0.3">
      <c r="A318" s="11" t="s">
        <v>1337</v>
      </c>
      <c r="B318" s="9" t="str" cm="1">
        <f t="array" ref="B318">_xll.SNL.Clients.Office.Excel.Functions.SPG($A318, "SP_DEBT_TO_EQUITY", B$3)</f>
        <v>NA</v>
      </c>
      <c r="C318" s="9" cm="1">
        <f t="array" ref="C318">_xll.SNL.Clients.Office.Excel.Functions.SPG($A318, "SP_DEBT_TO_EQUITY", C$3)</f>
        <v>0.04</v>
      </c>
      <c r="D318" s="9" cm="1">
        <f t="array" ref="D318">_xll.SNL.Clients.Office.Excel.Functions.SPG($A318, "SP_DEBT_TO_EQUITY", D$3)</f>
        <v>4.2000000000000003E-2</v>
      </c>
      <c r="E318" s="9" cm="1">
        <f t="array" ref="E318">_xll.SNL.Clients.Office.Excel.Functions.SPG($A318, "SP_DEBT_TO_EQUITY", E$3)</f>
        <v>4.2999999999999997E-2</v>
      </c>
      <c r="F318" s="9" cm="1">
        <f t="array" ref="F318">_xll.SNL.Clients.Office.Excel.Functions.SPG($A318, "SP_DEBT_TO_EQUITY", F$3)</f>
        <v>4.3999999999999997E-2</v>
      </c>
      <c r="G318" s="9" cm="1">
        <f t="array" ref="G318">_xll.SNL.Clients.Office.Excel.Functions.SPG($A318, "SP_DEBT_TO_EQUITY", G$3)</f>
        <v>4.7E-2</v>
      </c>
      <c r="H318" s="9" cm="1">
        <f t="array" ref="H318">_xll.SNL.Clients.Office.Excel.Functions.SPG($A318, "SP_DEBT_TO_EQUITY", H$3)</f>
        <v>0.05</v>
      </c>
      <c r="I318" s="9" cm="1">
        <f t="array" ref="I318">_xll.SNL.Clients.Office.Excel.Functions.SPG($A318, "SP_DEBT_TO_EQUITY", I$3)</f>
        <v>5.0999999999999997E-2</v>
      </c>
      <c r="J318" s="9" cm="1">
        <f t="array" ref="J318">_xll.SNL.Clients.Office.Excel.Functions.SPG($A318, "SP_DEBT_TO_EQUITY", J$3)</f>
        <v>5.0999999999999997E-2</v>
      </c>
    </row>
    <row r="319" spans="1:10" x14ac:dyDescent="0.3">
      <c r="A319" s="11" t="s">
        <v>1338</v>
      </c>
      <c r="B319" s="9" cm="1">
        <f t="array" ref="B319">_xll.SNL.Clients.Office.Excel.Functions.SPG($A319, "SP_DEBT_TO_EQUITY", B$3)</f>
        <v>0.65012646502150995</v>
      </c>
      <c r="C319" s="9" cm="1">
        <f t="array" ref="C319">_xll.SNL.Clients.Office.Excel.Functions.SPG($A319, "SP_DEBT_TO_EQUITY", C$3)</f>
        <v>0.65013936306095399</v>
      </c>
      <c r="D319" s="9" cm="1">
        <f t="array" ref="D319">_xll.SNL.Clients.Office.Excel.Functions.SPG($A319, "SP_DEBT_TO_EQUITY", D$3)</f>
        <v>0.75407633875116797</v>
      </c>
      <c r="E319" s="9" cm="1">
        <f t="array" ref="E319">_xll.SNL.Clients.Office.Excel.Functions.SPG($A319, "SP_DEBT_TO_EQUITY", E$3)</f>
        <v>0.87611179569313702</v>
      </c>
      <c r="F319" s="9" cm="1">
        <f t="array" ref="F319">_xll.SNL.Clients.Office.Excel.Functions.SPG($A319, "SP_DEBT_TO_EQUITY", F$3)</f>
        <v>0.93619033522629602</v>
      </c>
      <c r="G319" s="9" cm="1">
        <f t="array" ref="G319">_xll.SNL.Clients.Office.Excel.Functions.SPG($A319, "SP_DEBT_TO_EQUITY", G$3)</f>
        <v>0.97276994587822097</v>
      </c>
      <c r="H319" s="9" cm="1">
        <f t="array" ref="H319">_xll.SNL.Clients.Office.Excel.Functions.SPG($A319, "SP_DEBT_TO_EQUITY", H$3)</f>
        <v>1.11139225205519</v>
      </c>
      <c r="I319" s="9" cm="1">
        <f t="array" ref="I319">_xll.SNL.Clients.Office.Excel.Functions.SPG($A319, "SP_DEBT_TO_EQUITY", I$3)</f>
        <v>1.10908837095677</v>
      </c>
      <c r="J319" s="9" cm="1">
        <f t="array" ref="J319">_xll.SNL.Clients.Office.Excel.Functions.SPG($A319, "SP_DEBT_TO_EQUITY", J$3)</f>
        <v>1.0421343603800499</v>
      </c>
    </row>
    <row r="320" spans="1:10" x14ac:dyDescent="0.3">
      <c r="A320" s="11" t="s">
        <v>1339</v>
      </c>
      <c r="B320" s="9" cm="1">
        <f t="array" ref="B320">_xll.SNL.Clients.Office.Excel.Functions.SPG($A320, "SP_DEBT_TO_EQUITY", B$3)</f>
        <v>62.030999999999999</v>
      </c>
      <c r="C320" s="9" cm="1">
        <f t="array" ref="C320">_xll.SNL.Clients.Office.Excel.Functions.SPG($A320, "SP_DEBT_TO_EQUITY", C$3)</f>
        <v>41.203000000000003</v>
      </c>
      <c r="D320" s="9" cm="1">
        <f t="array" ref="D320">_xll.SNL.Clients.Office.Excel.Functions.SPG($A320, "SP_DEBT_TO_EQUITY", D$3)</f>
        <v>55.029000000000003</v>
      </c>
      <c r="E320" s="9" cm="1">
        <f t="array" ref="E320">_xll.SNL.Clients.Office.Excel.Functions.SPG($A320, "SP_DEBT_TO_EQUITY", E$3)</f>
        <v>40.524000000000001</v>
      </c>
      <c r="F320" s="9" cm="1">
        <f t="array" ref="F320">_xll.SNL.Clients.Office.Excel.Functions.SPG($A320, "SP_DEBT_TO_EQUITY", F$3)</f>
        <v>37.616999999999997</v>
      </c>
      <c r="G320" s="9" cm="1">
        <f t="array" ref="G320">_xll.SNL.Clients.Office.Excel.Functions.SPG($A320, "SP_DEBT_TO_EQUITY", G$3)</f>
        <v>51.07</v>
      </c>
      <c r="H320" s="9" cm="1">
        <f t="array" ref="H320">_xll.SNL.Clients.Office.Excel.Functions.SPG($A320, "SP_DEBT_TO_EQUITY", H$3)</f>
        <v>9.0990000000000002</v>
      </c>
      <c r="I320" s="9" cm="1">
        <f t="array" ref="I320">_xll.SNL.Clients.Office.Excel.Functions.SPG($A320, "SP_DEBT_TO_EQUITY", I$3)</f>
        <v>8.9209999999999994</v>
      </c>
      <c r="J320" s="9" cm="1">
        <f t="array" ref="J320">_xll.SNL.Clients.Office.Excel.Functions.SPG($A320, "SP_DEBT_TO_EQUITY", J$3)</f>
        <v>1.839</v>
      </c>
    </row>
    <row r="321" spans="1:10" x14ac:dyDescent="0.3">
      <c r="A321" s="11" t="s">
        <v>1340</v>
      </c>
      <c r="B321" s="9" cm="1">
        <f t="array" ref="B321">_xll.SNL.Clients.Office.Excel.Functions.SPG($A321, "SP_DEBT_TO_EQUITY", B$3)</f>
        <v>0.73236810955841503</v>
      </c>
      <c r="C321" s="9" cm="1">
        <f t="array" ref="C321">_xll.SNL.Clients.Office.Excel.Functions.SPG($A321, "SP_DEBT_TO_EQUITY", C$3)</f>
        <v>0.74836699464301604</v>
      </c>
      <c r="D321" s="9" cm="1">
        <f t="array" ref="D321">_xll.SNL.Clients.Office.Excel.Functions.SPG($A321, "SP_DEBT_TO_EQUITY", D$3)</f>
        <v>0.74668846289544899</v>
      </c>
      <c r="E321" s="9" cm="1">
        <f t="array" ref="E321">_xll.SNL.Clients.Office.Excel.Functions.SPG($A321, "SP_DEBT_TO_EQUITY", E$3)</f>
        <v>0.73545159665856996</v>
      </c>
      <c r="F321" s="9" cm="1">
        <f t="array" ref="F321">_xll.SNL.Clients.Office.Excel.Functions.SPG($A321, "SP_DEBT_TO_EQUITY", F$3)</f>
        <v>0.80584630405392599</v>
      </c>
      <c r="G321" s="9" cm="1">
        <f t="array" ref="G321">_xll.SNL.Clients.Office.Excel.Functions.SPG($A321, "SP_DEBT_TO_EQUITY", G$3)</f>
        <v>0.79059545160203903</v>
      </c>
      <c r="H321" s="9" cm="1">
        <f t="array" ref="H321">_xll.SNL.Clients.Office.Excel.Functions.SPG($A321, "SP_DEBT_TO_EQUITY", H$3)</f>
        <v>0.65497092592431205</v>
      </c>
      <c r="I321" s="9" cm="1">
        <f t="array" ref="I321">_xll.SNL.Clients.Office.Excel.Functions.SPG($A321, "SP_DEBT_TO_EQUITY", I$3)</f>
        <v>0.64953338540222405</v>
      </c>
      <c r="J321" s="9" cm="1">
        <f t="array" ref="J321">_xll.SNL.Clients.Office.Excel.Functions.SPG($A321, "SP_DEBT_TO_EQUITY", J$3)</f>
        <v>0.639501991306197</v>
      </c>
    </row>
    <row r="322" spans="1:10" x14ac:dyDescent="0.3">
      <c r="A322" s="11" t="s">
        <v>1341</v>
      </c>
      <c r="B322" s="9" cm="1">
        <f t="array" ref="B322">_xll.SNL.Clients.Office.Excel.Functions.SPG($A322, "SP_DEBT_TO_EQUITY", B$3)</f>
        <v>0.32700000000000001</v>
      </c>
      <c r="C322" s="9" cm="1">
        <f t="array" ref="C322">_xll.SNL.Clients.Office.Excel.Functions.SPG($A322, "SP_DEBT_TO_EQUITY", C$3)</f>
        <v>0.35299999999999998</v>
      </c>
      <c r="D322" s="9" cm="1">
        <f t="array" ref="D322">_xll.SNL.Clients.Office.Excel.Functions.SPG($A322, "SP_DEBT_TO_EQUITY", D$3)</f>
        <v>0.34699999999999998</v>
      </c>
      <c r="E322" s="9" cm="1">
        <f t="array" ref="E322">_xll.SNL.Clients.Office.Excel.Functions.SPG($A322, "SP_DEBT_TO_EQUITY", E$3)</f>
        <v>0.35599999999999998</v>
      </c>
      <c r="F322" s="9" cm="1">
        <f t="array" ref="F322">_xll.SNL.Clients.Office.Excel.Functions.SPG($A322, "SP_DEBT_TO_EQUITY", F$3)</f>
        <v>0.37</v>
      </c>
      <c r="G322" s="9" cm="1">
        <f t="array" ref="G322">_xll.SNL.Clients.Office.Excel.Functions.SPG($A322, "SP_DEBT_TO_EQUITY", G$3)</f>
        <v>0.36399999999999999</v>
      </c>
      <c r="H322" s="9" cm="1">
        <f t="array" ref="H322">_xll.SNL.Clients.Office.Excel.Functions.SPG($A322, "SP_DEBT_TO_EQUITY", H$3)</f>
        <v>0.39300000000000002</v>
      </c>
      <c r="I322" s="9" cm="1">
        <f t="array" ref="I322">_xll.SNL.Clients.Office.Excel.Functions.SPG($A322, "SP_DEBT_TO_EQUITY", I$3)</f>
        <v>0.40899999999999997</v>
      </c>
      <c r="J322" s="9" cm="1">
        <f t="array" ref="J322">_xll.SNL.Clients.Office.Excel.Functions.SPG($A322, "SP_DEBT_TO_EQUITY", J$3)</f>
        <v>0.44800000000000001</v>
      </c>
    </row>
    <row r="323" spans="1:10" x14ac:dyDescent="0.3">
      <c r="A323" s="11" t="s">
        <v>1342</v>
      </c>
      <c r="B323" s="9" cm="1">
        <f t="array" ref="B323">_xll.SNL.Clients.Office.Excel.Functions.SPG($A323, "SP_DEBT_TO_EQUITY", B$3)</f>
        <v>-4.2</v>
      </c>
      <c r="C323" s="9" cm="1">
        <f t="array" ref="C323">_xll.SNL.Clients.Office.Excel.Functions.SPG($A323, "SP_DEBT_TO_EQUITY", C$3)</f>
        <v>-4.0359999999999996</v>
      </c>
      <c r="D323" s="9" cm="1">
        <f t="array" ref="D323">_xll.SNL.Clients.Office.Excel.Functions.SPG($A323, "SP_DEBT_TO_EQUITY", D$3)</f>
        <v>-3.94</v>
      </c>
      <c r="E323" s="9" cm="1">
        <f t="array" ref="E323">_xll.SNL.Clients.Office.Excel.Functions.SPG($A323, "SP_DEBT_TO_EQUITY", E$3)</f>
        <v>-4.1500000000000004</v>
      </c>
      <c r="F323" s="9" cm="1">
        <f t="array" ref="F323">_xll.SNL.Clients.Office.Excel.Functions.SPG($A323, "SP_DEBT_TO_EQUITY", F$3)</f>
        <v>-3.9710000000000001</v>
      </c>
      <c r="G323" s="9" cm="1">
        <f t="array" ref="G323">_xll.SNL.Clients.Office.Excel.Functions.SPG($A323, "SP_DEBT_TO_EQUITY", G$3)</f>
        <v>-3.395</v>
      </c>
      <c r="H323" s="9" cm="1">
        <f t="array" ref="H323">_xll.SNL.Clients.Office.Excel.Functions.SPG($A323, "SP_DEBT_TO_EQUITY", H$3)</f>
        <v>-3.3050000000000002</v>
      </c>
      <c r="I323" s="9" cm="1">
        <f t="array" ref="I323">_xll.SNL.Clients.Office.Excel.Functions.SPG($A323, "SP_DEBT_TO_EQUITY", I$3)</f>
        <v>-3.3250000000000002</v>
      </c>
      <c r="J323" s="9" cm="1">
        <f t="array" ref="J323">_xll.SNL.Clients.Office.Excel.Functions.SPG($A323, "SP_DEBT_TO_EQUITY", J$3)</f>
        <v>-3.4209999999999998</v>
      </c>
    </row>
    <row r="324" spans="1:10" x14ac:dyDescent="0.3">
      <c r="A324" s="11" t="s">
        <v>1343</v>
      </c>
      <c r="B324" s="9" cm="1">
        <f t="array" ref="B324">_xll.SNL.Clients.Office.Excel.Functions.SPG($A324, "SP_DEBT_TO_EQUITY", B$3)</f>
        <v>0.20699999999999999</v>
      </c>
      <c r="C324" s="9" cm="1">
        <f t="array" ref="C324">_xll.SNL.Clients.Office.Excel.Functions.SPG($A324, "SP_DEBT_TO_EQUITY", C$3)</f>
        <v>0.20899999999999999</v>
      </c>
      <c r="D324" s="9" cm="1">
        <f t="array" ref="D324">_xll.SNL.Clients.Office.Excel.Functions.SPG($A324, "SP_DEBT_TO_EQUITY", D$3)</f>
        <v>0.20100000000000001</v>
      </c>
      <c r="E324" s="9" cm="1">
        <f t="array" ref="E324">_xll.SNL.Clients.Office.Excel.Functions.SPG($A324, "SP_DEBT_TO_EQUITY", E$3)</f>
        <v>0.20499999999999999</v>
      </c>
      <c r="F324" s="9" cm="1">
        <f t="array" ref="F324">_xll.SNL.Clients.Office.Excel.Functions.SPG($A324, "SP_DEBT_TO_EQUITY", F$3)</f>
        <v>0.20699999999999999</v>
      </c>
      <c r="G324" s="9" cm="1">
        <f t="array" ref="G324">_xll.SNL.Clients.Office.Excel.Functions.SPG($A324, "SP_DEBT_TO_EQUITY", G$3)</f>
        <v>0.218</v>
      </c>
      <c r="H324" s="9" cm="1">
        <f t="array" ref="H324">_xll.SNL.Clients.Office.Excel.Functions.SPG($A324, "SP_DEBT_TO_EQUITY", H$3)</f>
        <v>0.21199999999999999</v>
      </c>
      <c r="I324" s="9" cm="1">
        <f t="array" ref="I324">_xll.SNL.Clients.Office.Excel.Functions.SPG($A324, "SP_DEBT_TO_EQUITY", I$3)</f>
        <v>0.216</v>
      </c>
      <c r="J324" s="9" cm="1">
        <f t="array" ref="J324">_xll.SNL.Clients.Office.Excel.Functions.SPG($A324, "SP_DEBT_TO_EQUITY", J$3)</f>
        <v>0.221</v>
      </c>
    </row>
    <row r="325" spans="1:10" x14ac:dyDescent="0.3">
      <c r="A325" s="11" t="s">
        <v>1344</v>
      </c>
      <c r="B325" s="9" cm="1">
        <f t="array" ref="B325">_xll.SNL.Clients.Office.Excel.Functions.SPG($A325, "SP_DEBT_TO_EQUITY", B$3)</f>
        <v>0.70699999999999996</v>
      </c>
      <c r="C325" s="9" cm="1">
        <f t="array" ref="C325">_xll.SNL.Clients.Office.Excel.Functions.SPG($A325, "SP_DEBT_TO_EQUITY", C$3)</f>
        <v>0.59799999999999998</v>
      </c>
      <c r="D325" s="9" cm="1">
        <f t="array" ref="D325">_xll.SNL.Clients.Office.Excel.Functions.SPG($A325, "SP_DEBT_TO_EQUITY", D$3)</f>
        <v>0.224</v>
      </c>
      <c r="E325" s="9" cm="1">
        <f t="array" ref="E325">_xll.SNL.Clients.Office.Excel.Functions.SPG($A325, "SP_DEBT_TO_EQUITY", E$3)</f>
        <v>0.13100000000000001</v>
      </c>
      <c r="F325" s="9" cm="1">
        <f t="array" ref="F325">_xll.SNL.Clients.Office.Excel.Functions.SPG($A325, "SP_DEBT_TO_EQUITY", F$3)</f>
        <v>0.13700000000000001</v>
      </c>
      <c r="G325" s="9" cm="1">
        <f t="array" ref="G325">_xll.SNL.Clients.Office.Excel.Functions.SPG($A325, "SP_DEBT_TO_EQUITY", G$3)</f>
        <v>0.20200000000000001</v>
      </c>
      <c r="H325" s="9" cm="1">
        <f t="array" ref="H325">_xll.SNL.Clients.Office.Excel.Functions.SPG($A325, "SP_DEBT_TO_EQUITY", H$3)</f>
        <v>0.31900000000000001</v>
      </c>
      <c r="I325" s="9" cm="1">
        <f t="array" ref="I325">_xll.SNL.Clients.Office.Excel.Functions.SPG($A325, "SP_DEBT_TO_EQUITY", I$3)</f>
        <v>1.204</v>
      </c>
      <c r="J325" s="9" cm="1">
        <f t="array" ref="J325">_xll.SNL.Clients.Office.Excel.Functions.SPG($A325, "SP_DEBT_TO_EQUITY", J$3)</f>
        <v>1.3460000000000001</v>
      </c>
    </row>
    <row r="326" spans="1:10" x14ac:dyDescent="0.3">
      <c r="A326" s="11" t="s">
        <v>1345</v>
      </c>
      <c r="B326" s="9" cm="1">
        <f t="array" ref="B326">_xll.SNL.Clients.Office.Excel.Functions.SPG($A326, "SP_DEBT_TO_EQUITY", B$3)</f>
        <v>0.13592517565293999</v>
      </c>
      <c r="C326" s="9" cm="1">
        <f t="array" ref="C326">_xll.SNL.Clients.Office.Excel.Functions.SPG($A326, "SP_DEBT_TO_EQUITY", C$3)</f>
        <v>0.13351394538519801</v>
      </c>
      <c r="D326" s="9" cm="1">
        <f t="array" ref="D326">_xll.SNL.Clients.Office.Excel.Functions.SPG($A326, "SP_DEBT_TO_EQUITY", D$3)</f>
        <v>0.137338763986739</v>
      </c>
      <c r="E326" s="9" cm="1">
        <f t="array" ref="E326">_xll.SNL.Clients.Office.Excel.Functions.SPG($A326, "SP_DEBT_TO_EQUITY", E$3)</f>
        <v>0.141139674788964</v>
      </c>
      <c r="F326" s="9" cm="1">
        <f t="array" ref="F326">_xll.SNL.Clients.Office.Excel.Functions.SPG($A326, "SP_DEBT_TO_EQUITY", F$3)</f>
        <v>0.14622215472660299</v>
      </c>
      <c r="G326" s="9" cm="1">
        <f t="array" ref="G326">_xll.SNL.Clients.Office.Excel.Functions.SPG($A326, "SP_DEBT_TO_EQUITY", G$3)</f>
        <v>0.13597789466180299</v>
      </c>
      <c r="H326" s="9" cm="1">
        <f t="array" ref="H326">_xll.SNL.Clients.Office.Excel.Functions.SPG($A326, "SP_DEBT_TO_EQUITY", H$3)</f>
        <v>0.1419813260276</v>
      </c>
      <c r="I326" s="9" cm="1">
        <f t="array" ref="I326">_xll.SNL.Clients.Office.Excel.Functions.SPG($A326, "SP_DEBT_TO_EQUITY", I$3)</f>
        <v>0.14541683548746201</v>
      </c>
      <c r="J326" s="9" cm="1">
        <f t="array" ref="J326">_xll.SNL.Clients.Office.Excel.Functions.SPG($A326, "SP_DEBT_TO_EQUITY", J$3)</f>
        <v>0.14612303894405701</v>
      </c>
    </row>
    <row r="327" spans="1:10" x14ac:dyDescent="0.3">
      <c r="A327" s="11" t="s">
        <v>1346</v>
      </c>
      <c r="B327" s="9" cm="1">
        <f t="array" ref="B327">_xll.SNL.Clients.Office.Excel.Functions.SPG($A327, "SP_DEBT_TO_EQUITY", B$3)</f>
        <v>1.329</v>
      </c>
      <c r="C327" s="9" cm="1">
        <f t="array" ref="C327">_xll.SNL.Clients.Office.Excel.Functions.SPG($A327, "SP_DEBT_TO_EQUITY", C$3)</f>
        <v>1.3129999999999999</v>
      </c>
      <c r="D327" s="9" cm="1">
        <f t="array" ref="D327">_xll.SNL.Clients.Office.Excel.Functions.SPG($A327, "SP_DEBT_TO_EQUITY", D$3)</f>
        <v>1.25</v>
      </c>
      <c r="E327" s="9" cm="1">
        <f t="array" ref="E327">_xll.SNL.Clients.Office.Excel.Functions.SPG($A327, "SP_DEBT_TO_EQUITY", E$3)</f>
        <v>1.264</v>
      </c>
      <c r="F327" s="9" cm="1">
        <f t="array" ref="F327">_xll.SNL.Clients.Office.Excel.Functions.SPG($A327, "SP_DEBT_TO_EQUITY", F$3)</f>
        <v>1.361</v>
      </c>
      <c r="G327" s="9" cm="1">
        <f t="array" ref="G327">_xll.SNL.Clients.Office.Excel.Functions.SPG($A327, "SP_DEBT_TO_EQUITY", G$3)</f>
        <v>1.3009999999999999</v>
      </c>
      <c r="H327" s="9" cm="1">
        <f t="array" ref="H327">_xll.SNL.Clients.Office.Excel.Functions.SPG($A327, "SP_DEBT_TO_EQUITY", H$3)</f>
        <v>1.1910000000000001</v>
      </c>
      <c r="I327" s="9" cm="1">
        <f t="array" ref="I327">_xll.SNL.Clients.Office.Excel.Functions.SPG($A327, "SP_DEBT_TO_EQUITY", I$3)</f>
        <v>1.1919999999999999</v>
      </c>
      <c r="J327" s="9" cm="1">
        <f t="array" ref="J327">_xll.SNL.Clients.Office.Excel.Functions.SPG($A327, "SP_DEBT_TO_EQUITY", J$3)</f>
        <v>1.2569999999999999</v>
      </c>
    </row>
    <row r="328" spans="1:10" x14ac:dyDescent="0.3">
      <c r="A328" s="11" t="s">
        <v>1347</v>
      </c>
      <c r="B328" s="9" cm="1">
        <f t="array" ref="B328">_xll.SNL.Clients.Office.Excel.Functions.SPG($A328, "SP_DEBT_TO_EQUITY", B$3)</f>
        <v>1E-3</v>
      </c>
      <c r="C328" s="9" cm="1">
        <f t="array" ref="C328">_xll.SNL.Clients.Office.Excel.Functions.SPG($A328, "SP_DEBT_TO_EQUITY", C$3)</f>
        <v>1E-3</v>
      </c>
      <c r="D328" s="9" cm="1">
        <f t="array" ref="D328">_xll.SNL.Clients.Office.Excel.Functions.SPG($A328, "SP_DEBT_TO_EQUITY", D$3)</f>
        <v>1E-3</v>
      </c>
      <c r="E328" s="9" cm="1">
        <f t="array" ref="E328">_xll.SNL.Clients.Office.Excel.Functions.SPG($A328, "SP_DEBT_TO_EQUITY", E$3)</f>
        <v>1E-3</v>
      </c>
      <c r="F328" s="9" cm="1">
        <f t="array" ref="F328">_xll.SNL.Clients.Office.Excel.Functions.SPG($A328, "SP_DEBT_TO_EQUITY", F$3)</f>
        <v>1E-3</v>
      </c>
      <c r="G328" s="9" cm="1">
        <f t="array" ref="G328">_xll.SNL.Clients.Office.Excel.Functions.SPG($A328, "SP_DEBT_TO_EQUITY", G$3)</f>
        <v>1E-3</v>
      </c>
      <c r="H328" s="9" cm="1">
        <f t="array" ref="H328">_xll.SNL.Clients.Office.Excel.Functions.SPG($A328, "SP_DEBT_TO_EQUITY", H$3)</f>
        <v>1E-3</v>
      </c>
      <c r="I328" s="9" cm="1">
        <f t="array" ref="I328">_xll.SNL.Clients.Office.Excel.Functions.SPG($A328, "SP_DEBT_TO_EQUITY", I$3)</f>
        <v>1E-3</v>
      </c>
      <c r="J328" s="9" cm="1">
        <f t="array" ref="J328">_xll.SNL.Clients.Office.Excel.Functions.SPG($A328, "SP_DEBT_TO_EQUITY", J$3)</f>
        <v>1E-3</v>
      </c>
    </row>
    <row r="329" spans="1:10" x14ac:dyDescent="0.3">
      <c r="A329" s="11" t="s">
        <v>1348</v>
      </c>
      <c r="B329" s="9" cm="1">
        <f t="array" ref="B329">_xll.SNL.Clients.Office.Excel.Functions.SPG($A329, "SP_DEBT_TO_EQUITY", B$3)</f>
        <v>0.86399999999999999</v>
      </c>
      <c r="C329" s="9" cm="1">
        <f t="array" ref="C329">_xll.SNL.Clients.Office.Excel.Functions.SPG($A329, "SP_DEBT_TO_EQUITY", C$3)</f>
        <v>0.83599999999999997</v>
      </c>
      <c r="D329" s="9" cm="1">
        <f t="array" ref="D329">_xll.SNL.Clients.Office.Excel.Functions.SPG($A329, "SP_DEBT_TO_EQUITY", D$3)</f>
        <v>0.88200000000000001</v>
      </c>
      <c r="E329" s="9" cm="1">
        <f t="array" ref="E329">_xll.SNL.Clients.Office.Excel.Functions.SPG($A329, "SP_DEBT_TO_EQUITY", E$3)</f>
        <v>0.59399999999999997</v>
      </c>
      <c r="F329" s="9" cm="1">
        <f t="array" ref="F329">_xll.SNL.Clients.Office.Excel.Functions.SPG($A329, "SP_DEBT_TO_EQUITY", F$3)</f>
        <v>0.627</v>
      </c>
      <c r="G329" s="9" cm="1">
        <f t="array" ref="G329">_xll.SNL.Clients.Office.Excel.Functions.SPG($A329, "SP_DEBT_TO_EQUITY", G$3)</f>
        <v>0.64500000000000002</v>
      </c>
      <c r="H329" s="9" cm="1">
        <f t="array" ref="H329">_xll.SNL.Clients.Office.Excel.Functions.SPG($A329, "SP_DEBT_TO_EQUITY", H$3)</f>
        <v>0.66700000000000004</v>
      </c>
      <c r="I329" s="9" cm="1">
        <f t="array" ref="I329">_xll.SNL.Clients.Office.Excel.Functions.SPG($A329, "SP_DEBT_TO_EQUITY", I$3)</f>
        <v>0.79200000000000004</v>
      </c>
      <c r="J329" s="9" cm="1">
        <f t="array" ref="J329">_xll.SNL.Clients.Office.Excel.Functions.SPG($A329, "SP_DEBT_TO_EQUITY", J$3)</f>
        <v>0.96</v>
      </c>
    </row>
    <row r="330" spans="1:10" x14ac:dyDescent="0.3">
      <c r="A330" s="11" t="s">
        <v>1349</v>
      </c>
      <c r="B330" s="9" cm="1">
        <f t="array" ref="B330">_xll.SNL.Clients.Office.Excel.Functions.SPG($A330, "SP_DEBT_TO_EQUITY", B$3)</f>
        <v>0.60499999999999998</v>
      </c>
      <c r="C330" s="9" cm="1">
        <f t="array" ref="C330">_xll.SNL.Clients.Office.Excel.Functions.SPG($A330, "SP_DEBT_TO_EQUITY", C$3)</f>
        <v>0.60399999999999998</v>
      </c>
      <c r="D330" s="9" cm="1">
        <f t="array" ref="D330">_xll.SNL.Clients.Office.Excel.Functions.SPG($A330, "SP_DEBT_TO_EQUITY", D$3)</f>
        <v>0.60799999999999998</v>
      </c>
      <c r="E330" s="9" cm="1">
        <f t="array" ref="E330">_xll.SNL.Clients.Office.Excel.Functions.SPG($A330, "SP_DEBT_TO_EQUITY", E$3)</f>
        <v>0.61299999999999999</v>
      </c>
      <c r="F330" s="9" cm="1">
        <f t="array" ref="F330">_xll.SNL.Clients.Office.Excel.Functions.SPG($A330, "SP_DEBT_TO_EQUITY", F$3)</f>
        <v>0.61599999999999999</v>
      </c>
      <c r="G330" s="9" cm="1">
        <f t="array" ref="G330">_xll.SNL.Clients.Office.Excel.Functions.SPG($A330, "SP_DEBT_TO_EQUITY", G$3)</f>
        <v>0.56799999999999995</v>
      </c>
      <c r="H330" s="9" cm="1">
        <f t="array" ref="H330">_xll.SNL.Clients.Office.Excel.Functions.SPG($A330, "SP_DEBT_TO_EQUITY", H$3)</f>
        <v>0.60599999999999998</v>
      </c>
      <c r="I330" s="9" cm="1">
        <f t="array" ref="I330">_xll.SNL.Clients.Office.Excel.Functions.SPG($A330, "SP_DEBT_TO_EQUITY", I$3)</f>
        <v>0.60299999999999998</v>
      </c>
      <c r="J330" s="9" cm="1">
        <f t="array" ref="J330">_xll.SNL.Clients.Office.Excel.Functions.SPG($A330, "SP_DEBT_TO_EQUITY", J$3)</f>
        <v>0.61599999999999999</v>
      </c>
    </row>
    <row r="331" spans="1:10" x14ac:dyDescent="0.3">
      <c r="A331" s="11" t="s">
        <v>1350</v>
      </c>
      <c r="B331" s="9" cm="1">
        <f t="array" ref="B331">_xll.SNL.Clients.Office.Excel.Functions.SPG($A331, "SP_DEBT_TO_EQUITY", B$3)</f>
        <v>0.26800000000000002</v>
      </c>
      <c r="C331" s="9" cm="1">
        <f t="array" ref="C331">_xll.SNL.Clients.Office.Excel.Functions.SPG($A331, "SP_DEBT_TO_EQUITY", C$3)</f>
        <v>0.28199999999999997</v>
      </c>
      <c r="D331" s="9" cm="1">
        <f t="array" ref="D331">_xll.SNL.Clients.Office.Excel.Functions.SPG($A331, "SP_DEBT_TO_EQUITY", D$3)</f>
        <v>0.25700000000000001</v>
      </c>
      <c r="E331" s="9" cm="1">
        <f t="array" ref="E331">_xll.SNL.Clients.Office.Excel.Functions.SPG($A331, "SP_DEBT_TO_EQUITY", E$3)</f>
        <v>0.27600000000000002</v>
      </c>
      <c r="F331" s="9" cm="1">
        <f t="array" ref="F331">_xll.SNL.Clients.Office.Excel.Functions.SPG($A331, "SP_DEBT_TO_EQUITY", F$3)</f>
        <v>0.29499999999999998</v>
      </c>
      <c r="G331" s="9" cm="1">
        <f t="array" ref="G331">_xll.SNL.Clients.Office.Excel.Functions.SPG($A331, "SP_DEBT_TO_EQUITY", G$3)</f>
        <v>0.30199999999999999</v>
      </c>
      <c r="H331" s="9" cm="1">
        <f t="array" ref="H331">_xll.SNL.Clients.Office.Excel.Functions.SPG($A331, "SP_DEBT_TO_EQUITY", H$3)</f>
        <v>0.315</v>
      </c>
      <c r="I331" s="9" cm="1">
        <f t="array" ref="I331">_xll.SNL.Clients.Office.Excel.Functions.SPG($A331, "SP_DEBT_TO_EQUITY", I$3)</f>
        <v>0.34499999999999997</v>
      </c>
      <c r="J331" s="9" cm="1">
        <f t="array" ref="J331">_xll.SNL.Clients.Office.Excel.Functions.SPG($A331, "SP_DEBT_TO_EQUITY", J$3)</f>
        <v>0.37</v>
      </c>
    </row>
    <row r="332" spans="1:10" x14ac:dyDescent="0.3">
      <c r="A332" s="11" t="s">
        <v>1351</v>
      </c>
      <c r="B332" s="9" cm="1">
        <f t="array" ref="B332">_xll.SNL.Clients.Office.Excel.Functions.SPG($A332, "SP_DEBT_TO_EQUITY", B$3)</f>
        <v>2.1440000000000001</v>
      </c>
      <c r="C332" s="9" cm="1">
        <f t="array" ref="C332">_xll.SNL.Clients.Office.Excel.Functions.SPG($A332, "SP_DEBT_TO_EQUITY", C$3)</f>
        <v>2.113</v>
      </c>
      <c r="D332" s="9" cm="1">
        <f t="array" ref="D332">_xll.SNL.Clients.Office.Excel.Functions.SPG($A332, "SP_DEBT_TO_EQUITY", D$3)</f>
        <v>1.925</v>
      </c>
      <c r="E332" s="9" cm="1">
        <f t="array" ref="E332">_xll.SNL.Clients.Office.Excel.Functions.SPG($A332, "SP_DEBT_TO_EQUITY", E$3)</f>
        <v>1.78</v>
      </c>
      <c r="F332" s="9" cm="1">
        <f t="array" ref="F332">_xll.SNL.Clients.Office.Excel.Functions.SPG($A332, "SP_DEBT_TO_EQUITY", F$3)</f>
        <v>1.7889999999999999</v>
      </c>
      <c r="G332" s="9" cm="1">
        <f t="array" ref="G332">_xll.SNL.Clients.Office.Excel.Functions.SPG($A332, "SP_DEBT_TO_EQUITY", G$3)</f>
        <v>1.8340000000000001</v>
      </c>
      <c r="H332" s="9" cm="1">
        <f t="array" ref="H332">_xll.SNL.Clients.Office.Excel.Functions.SPG($A332, "SP_DEBT_TO_EQUITY", H$3)</f>
        <v>1.6459999999999999</v>
      </c>
      <c r="I332" s="9" cm="1">
        <f t="array" ref="I332">_xll.SNL.Clients.Office.Excel.Functions.SPG($A332, "SP_DEBT_TO_EQUITY", I$3)</f>
        <v>1.6339999999999999</v>
      </c>
      <c r="J332" s="9" cm="1">
        <f t="array" ref="J332">_xll.SNL.Clients.Office.Excel.Functions.SPG($A332, "SP_DEBT_TO_EQUITY", J$3)</f>
        <v>1.677</v>
      </c>
    </row>
    <row r="333" spans="1:10" x14ac:dyDescent="0.3">
      <c r="A333" s="11" t="s">
        <v>1352</v>
      </c>
      <c r="B333" s="9" cm="1">
        <f t="array" ref="B333">_xll.SNL.Clients.Office.Excel.Functions.SPG($A333, "SP_DEBT_TO_EQUITY", B$3)</f>
        <v>0.30199999999999999</v>
      </c>
      <c r="C333" s="9" cm="1">
        <f t="array" ref="C333">_xll.SNL.Clients.Office.Excel.Functions.SPG($A333, "SP_DEBT_TO_EQUITY", C$3)</f>
        <v>0.28899999999999998</v>
      </c>
      <c r="D333" s="9" cm="1">
        <f t="array" ref="D333">_xll.SNL.Clients.Office.Excel.Functions.SPG($A333, "SP_DEBT_TO_EQUITY", D$3)</f>
        <v>0.27300000000000002</v>
      </c>
      <c r="E333" s="9" cm="1">
        <f t="array" ref="E333">_xll.SNL.Clients.Office.Excel.Functions.SPG($A333, "SP_DEBT_TO_EQUITY", E$3)</f>
        <v>0.249</v>
      </c>
      <c r="F333" s="9" cm="1">
        <f t="array" ref="F333">_xll.SNL.Clients.Office.Excel.Functions.SPG($A333, "SP_DEBT_TO_EQUITY", F$3)</f>
        <v>0.24399999999999999</v>
      </c>
      <c r="G333" s="9" cm="1">
        <f t="array" ref="G333">_xll.SNL.Clients.Office.Excel.Functions.SPG($A333, "SP_DEBT_TO_EQUITY", G$3)</f>
        <v>0.23</v>
      </c>
      <c r="H333" s="9" cm="1">
        <f t="array" ref="H333">_xll.SNL.Clients.Office.Excel.Functions.SPG($A333, "SP_DEBT_TO_EQUITY", H$3)</f>
        <v>0.22600000000000001</v>
      </c>
      <c r="I333" s="9" cm="1">
        <f t="array" ref="I333">_xll.SNL.Clients.Office.Excel.Functions.SPG($A333, "SP_DEBT_TO_EQUITY", I$3)</f>
        <v>0.217</v>
      </c>
      <c r="J333" s="9" cm="1">
        <f t="array" ref="J333">_xll.SNL.Clients.Office.Excel.Functions.SPG($A333, "SP_DEBT_TO_EQUITY", J$3)</f>
        <v>0.20899999999999999</v>
      </c>
    </row>
    <row r="334" spans="1:10" x14ac:dyDescent="0.3">
      <c r="A334" s="11" t="s">
        <v>1353</v>
      </c>
      <c r="B334" s="9" cm="1">
        <f t="array" ref="B334">_xll.SNL.Clients.Office.Excel.Functions.SPG($A334, "SP_DEBT_TO_EQUITY", B$3)</f>
        <v>0.8</v>
      </c>
      <c r="C334" s="9" cm="1">
        <f t="array" ref="C334">_xll.SNL.Clients.Office.Excel.Functions.SPG($A334, "SP_DEBT_TO_EQUITY", C$3)</f>
        <v>0.86</v>
      </c>
      <c r="D334" s="9" cm="1">
        <f t="array" ref="D334">_xll.SNL.Clients.Office.Excel.Functions.SPG($A334, "SP_DEBT_TO_EQUITY", D$3)</f>
        <v>0.83199999999999996</v>
      </c>
      <c r="E334" s="9" cm="1">
        <f t="array" ref="E334">_xll.SNL.Clients.Office.Excel.Functions.SPG($A334, "SP_DEBT_TO_EQUITY", E$3)</f>
        <v>0.82299999999999995</v>
      </c>
      <c r="F334" s="9" cm="1">
        <f t="array" ref="F334">_xll.SNL.Clients.Office.Excel.Functions.SPG($A334, "SP_DEBT_TO_EQUITY", F$3)</f>
        <v>0.82599999999999996</v>
      </c>
      <c r="G334" s="9" cm="1">
        <f t="array" ref="G334">_xll.SNL.Clients.Office.Excel.Functions.SPG($A334, "SP_DEBT_TO_EQUITY", G$3)</f>
        <v>0.77800000000000002</v>
      </c>
      <c r="H334" s="9" cm="1">
        <f t="array" ref="H334">_xll.SNL.Clients.Office.Excel.Functions.SPG($A334, "SP_DEBT_TO_EQUITY", H$3)</f>
        <v>0.98799999999999999</v>
      </c>
      <c r="I334" s="9" cm="1">
        <f t="array" ref="I334">_xll.SNL.Clients.Office.Excel.Functions.SPG($A334, "SP_DEBT_TO_EQUITY", I$3)</f>
        <v>0.98599999999999999</v>
      </c>
      <c r="J334" s="9" cm="1">
        <f t="array" ref="J334">_xll.SNL.Clients.Office.Excel.Functions.SPG($A334, "SP_DEBT_TO_EQUITY", J$3)</f>
        <v>0.97</v>
      </c>
    </row>
    <row r="335" spans="1:10" x14ac:dyDescent="0.3">
      <c r="A335" s="11" t="s">
        <v>1354</v>
      </c>
      <c r="B335" s="9" cm="1">
        <f t="array" ref="B335">_xll.SNL.Clients.Office.Excel.Functions.SPG($A335, "SP_DEBT_TO_EQUITY", B$3)</f>
        <v>1.9876616888677601</v>
      </c>
      <c r="C335" s="9" cm="1">
        <f t="array" ref="C335">_xll.SNL.Clients.Office.Excel.Functions.SPG($A335, "SP_DEBT_TO_EQUITY", C$3)</f>
        <v>1.8471315323836399</v>
      </c>
      <c r="D335" s="9" cm="1">
        <f t="array" ref="D335">_xll.SNL.Clients.Office.Excel.Functions.SPG($A335, "SP_DEBT_TO_EQUITY", D$3)</f>
        <v>1.6937297042380599</v>
      </c>
      <c r="E335" s="9" cm="1">
        <f t="array" ref="E335">_xll.SNL.Clients.Office.Excel.Functions.SPG($A335, "SP_DEBT_TO_EQUITY", E$3)</f>
        <v>1.5128285987724699</v>
      </c>
      <c r="F335" s="9" cm="1">
        <f t="array" ref="F335">_xll.SNL.Clients.Office.Excel.Functions.SPG($A335, "SP_DEBT_TO_EQUITY", F$3)</f>
        <v>1.5062903030218999</v>
      </c>
      <c r="G335" s="9" cm="1">
        <f t="array" ref="G335">_xll.SNL.Clients.Office.Excel.Functions.SPG($A335, "SP_DEBT_TO_EQUITY", G$3)</f>
        <v>1.3319577959526401</v>
      </c>
      <c r="H335" s="9" cm="1">
        <f t="array" ref="H335">_xll.SNL.Clients.Office.Excel.Functions.SPG($A335, "SP_DEBT_TO_EQUITY", H$3)</f>
        <v>1.2258983464561899</v>
      </c>
      <c r="I335" s="9" cm="1">
        <f t="array" ref="I335">_xll.SNL.Clients.Office.Excel.Functions.SPG($A335, "SP_DEBT_TO_EQUITY", I$3)</f>
        <v>1.2312579843395699</v>
      </c>
      <c r="J335" s="9" cm="1">
        <f t="array" ref="J335">_xll.SNL.Clients.Office.Excel.Functions.SPG($A335, "SP_DEBT_TO_EQUITY", J$3)</f>
        <v>1.23627111064052</v>
      </c>
    </row>
    <row r="336" spans="1:10" x14ac:dyDescent="0.3">
      <c r="A336" s="11" t="s">
        <v>1355</v>
      </c>
      <c r="B336" s="9" cm="1">
        <f t="array" ref="B336">_xll.SNL.Clients.Office.Excel.Functions.SPG($A336, "SP_DEBT_TO_EQUITY", B$3)</f>
        <v>0.32521279943930897</v>
      </c>
      <c r="C336" s="9" cm="1">
        <f t="array" ref="C336">_xll.SNL.Clients.Office.Excel.Functions.SPG($A336, "SP_DEBT_TO_EQUITY", C$3)</f>
        <v>0.30322205120512302</v>
      </c>
      <c r="D336" s="9" cm="1">
        <f t="array" ref="D336">_xll.SNL.Clients.Office.Excel.Functions.SPG($A336, "SP_DEBT_TO_EQUITY", D$3)</f>
        <v>0.31578486701856301</v>
      </c>
      <c r="E336" s="9" cm="1">
        <f t="array" ref="E336">_xll.SNL.Clients.Office.Excel.Functions.SPG($A336, "SP_DEBT_TO_EQUITY", E$3)</f>
        <v>0.35666079447427701</v>
      </c>
      <c r="F336" s="9" cm="1">
        <f t="array" ref="F336">_xll.SNL.Clients.Office.Excel.Functions.SPG($A336, "SP_DEBT_TO_EQUITY", F$3)</f>
        <v>0.36673572202961702</v>
      </c>
      <c r="G336" s="9" cm="1">
        <f t="array" ref="G336">_xll.SNL.Clients.Office.Excel.Functions.SPG($A336, "SP_DEBT_TO_EQUITY", G$3)</f>
        <v>0.381618646832177</v>
      </c>
      <c r="H336" s="9" cm="1">
        <f t="array" ref="H336">_xll.SNL.Clients.Office.Excel.Functions.SPG($A336, "SP_DEBT_TO_EQUITY", H$3)</f>
        <v>0.43124659834741502</v>
      </c>
      <c r="I336" s="9" cm="1">
        <f t="array" ref="I336">_xll.SNL.Clients.Office.Excel.Functions.SPG($A336, "SP_DEBT_TO_EQUITY", I$3)</f>
        <v>0.33471152884711503</v>
      </c>
      <c r="J336" s="9" cm="1">
        <f t="array" ref="J336">_xll.SNL.Clients.Office.Excel.Functions.SPG($A336, "SP_DEBT_TO_EQUITY", J$3)</f>
        <v>0.32058169089465</v>
      </c>
    </row>
    <row r="337" spans="1:10" x14ac:dyDescent="0.3">
      <c r="A337" s="11" t="s">
        <v>1356</v>
      </c>
      <c r="B337" s="9" cm="1">
        <f t="array" ref="B337">_xll.SNL.Clients.Office.Excel.Functions.SPG($A337, "SP_DEBT_TO_EQUITY", B$3)</f>
        <v>0.44900000000000001</v>
      </c>
      <c r="C337" s="9" cm="1">
        <f t="array" ref="C337">_xll.SNL.Clients.Office.Excel.Functions.SPG($A337, "SP_DEBT_TO_EQUITY", C$3)</f>
        <v>0.44700000000000001</v>
      </c>
      <c r="D337" s="9" cm="1">
        <f t="array" ref="D337">_xll.SNL.Clients.Office.Excel.Functions.SPG($A337, "SP_DEBT_TO_EQUITY", D$3)</f>
        <v>0.45300000000000001</v>
      </c>
      <c r="E337" s="9" cm="1">
        <f t="array" ref="E337">_xll.SNL.Clients.Office.Excel.Functions.SPG($A337, "SP_DEBT_TO_EQUITY", E$3)</f>
        <v>0.45400000000000001</v>
      </c>
      <c r="F337" s="9" cm="1">
        <f t="array" ref="F337">_xll.SNL.Clients.Office.Excel.Functions.SPG($A337, "SP_DEBT_TO_EQUITY", F$3)</f>
        <v>0.47599999999999998</v>
      </c>
      <c r="G337" s="9" cm="1">
        <f t="array" ref="G337">_xll.SNL.Clients.Office.Excel.Functions.SPG($A337, "SP_DEBT_TO_EQUITY", G$3)</f>
        <v>0.47099999999999997</v>
      </c>
      <c r="H337" s="9" cm="1">
        <f t="array" ref="H337">_xll.SNL.Clients.Office.Excel.Functions.SPG($A337, "SP_DEBT_TO_EQUITY", H$3)</f>
        <v>0.42599999999999999</v>
      </c>
      <c r="I337" s="9" cm="1">
        <f t="array" ref="I337">_xll.SNL.Clients.Office.Excel.Functions.SPG($A337, "SP_DEBT_TO_EQUITY", I$3)</f>
        <v>0.376</v>
      </c>
      <c r="J337" s="9" cm="1">
        <f t="array" ref="J337">_xll.SNL.Clients.Office.Excel.Functions.SPG($A337, "SP_DEBT_TO_EQUITY", J$3)</f>
        <v>0.373</v>
      </c>
    </row>
    <row r="338" spans="1:10" x14ac:dyDescent="0.3">
      <c r="A338" s="11" t="s">
        <v>1357</v>
      </c>
      <c r="B338" s="9" cm="1">
        <f t="array" ref="B338">_xll.SNL.Clients.Office.Excel.Functions.SPG($A338, "SP_DEBT_TO_EQUITY", B$3)</f>
        <v>0.57199999999999995</v>
      </c>
      <c r="C338" s="9" cm="1">
        <f t="array" ref="C338">_xll.SNL.Clients.Office.Excel.Functions.SPG($A338, "SP_DEBT_TO_EQUITY", C$3)</f>
        <v>0.57599999999999996</v>
      </c>
      <c r="D338" s="9" cm="1">
        <f t="array" ref="D338">_xll.SNL.Clients.Office.Excel.Functions.SPG($A338, "SP_DEBT_TO_EQUITY", D$3)</f>
        <v>0.61899999999999999</v>
      </c>
      <c r="E338" s="9" cm="1">
        <f t="array" ref="E338">_xll.SNL.Clients.Office.Excel.Functions.SPG($A338, "SP_DEBT_TO_EQUITY", E$3)</f>
        <v>0.67900000000000005</v>
      </c>
      <c r="F338" s="9" cm="1">
        <f t="array" ref="F338">_xll.SNL.Clients.Office.Excel.Functions.SPG($A338, "SP_DEBT_TO_EQUITY", F$3)</f>
        <v>0.70399999999999996</v>
      </c>
      <c r="G338" s="9" cm="1">
        <f t="array" ref="G338">_xll.SNL.Clients.Office.Excel.Functions.SPG($A338, "SP_DEBT_TO_EQUITY", G$3)</f>
        <v>0.74199999999999999</v>
      </c>
      <c r="H338" s="9" cm="1">
        <f t="array" ref="H338">_xll.SNL.Clients.Office.Excel.Functions.SPG($A338, "SP_DEBT_TO_EQUITY", H$3)</f>
        <v>0.28899999999999998</v>
      </c>
      <c r="I338" s="9" cm="1">
        <f t="array" ref="I338">_xll.SNL.Clients.Office.Excel.Functions.SPG($A338, "SP_DEBT_TO_EQUITY", I$3)</f>
        <v>0.33800000000000002</v>
      </c>
      <c r="J338" s="9" cm="1">
        <f t="array" ref="J338">_xll.SNL.Clients.Office.Excel.Functions.SPG($A338, "SP_DEBT_TO_EQUITY", J$3)</f>
        <v>0.22700000000000001</v>
      </c>
    </row>
    <row r="339" spans="1:10" x14ac:dyDescent="0.3">
      <c r="A339" s="11" t="s">
        <v>1358</v>
      </c>
      <c r="B339" s="9" cm="1">
        <f t="array" ref="B339">_xll.SNL.Clients.Office.Excel.Functions.SPG($A339, "SP_DEBT_TO_EQUITY", B$3)</f>
        <v>0.35299999999999998</v>
      </c>
      <c r="C339" s="9" cm="1">
        <f t="array" ref="C339">_xll.SNL.Clients.Office.Excel.Functions.SPG($A339, "SP_DEBT_TO_EQUITY", C$3)</f>
        <v>0.27100000000000002</v>
      </c>
      <c r="D339" s="9" cm="1">
        <f t="array" ref="D339">_xll.SNL.Clients.Office.Excel.Functions.SPG($A339, "SP_DEBT_TO_EQUITY", D$3)</f>
        <v>0.27300000000000002</v>
      </c>
      <c r="E339" s="9" cm="1">
        <f t="array" ref="E339">_xll.SNL.Clients.Office.Excel.Functions.SPG($A339, "SP_DEBT_TO_EQUITY", E$3)</f>
        <v>0.28000000000000003</v>
      </c>
      <c r="F339" s="9" cm="1">
        <f t="array" ref="F339">_xll.SNL.Clients.Office.Excel.Functions.SPG($A339, "SP_DEBT_TO_EQUITY", F$3)</f>
        <v>0.223</v>
      </c>
      <c r="G339" s="9" cm="1">
        <f t="array" ref="G339">_xll.SNL.Clients.Office.Excel.Functions.SPG($A339, "SP_DEBT_TO_EQUITY", G$3)</f>
        <v>0.23</v>
      </c>
      <c r="H339" s="9" cm="1">
        <f t="array" ref="H339">_xll.SNL.Clients.Office.Excel.Functions.SPG($A339, "SP_DEBT_TO_EQUITY", H$3)</f>
        <v>0.23899999999999999</v>
      </c>
      <c r="I339" s="9" cm="1">
        <f t="array" ref="I339">_xll.SNL.Clients.Office.Excel.Functions.SPG($A339, "SP_DEBT_TO_EQUITY", I$3)</f>
        <v>0.27800000000000002</v>
      </c>
      <c r="J339" s="9" cm="1">
        <f t="array" ref="J339">_xll.SNL.Clients.Office.Excel.Functions.SPG($A339, "SP_DEBT_TO_EQUITY", J$3)</f>
        <v>0.28899999999999998</v>
      </c>
    </row>
    <row r="340" spans="1:10" x14ac:dyDescent="0.3">
      <c r="A340" s="11" t="s">
        <v>1359</v>
      </c>
      <c r="B340" s="9" t="str" cm="1">
        <f t="array" ref="B340">_xll.SNL.Clients.Office.Excel.Functions.SPG($A340, "SP_DEBT_TO_EQUITY", B$3)</f>
        <v>NA</v>
      </c>
      <c r="C340" s="9" cm="1">
        <f t="array" ref="C340">_xll.SNL.Clients.Office.Excel.Functions.SPG($A340, "SP_DEBT_TO_EQUITY", C$3)</f>
        <v>1.363</v>
      </c>
      <c r="D340" s="9" cm="1">
        <f t="array" ref="D340">_xll.SNL.Clients.Office.Excel.Functions.SPG($A340, "SP_DEBT_TO_EQUITY", D$3)</f>
        <v>1.38</v>
      </c>
      <c r="E340" s="9" cm="1">
        <f t="array" ref="E340">_xll.SNL.Clients.Office.Excel.Functions.SPG($A340, "SP_DEBT_TO_EQUITY", E$3)</f>
        <v>1.4690000000000001</v>
      </c>
      <c r="F340" s="9" cm="1">
        <f t="array" ref="F340">_xll.SNL.Clients.Office.Excel.Functions.SPG($A340, "SP_DEBT_TO_EQUITY", F$3)</f>
        <v>1.591</v>
      </c>
      <c r="G340" s="9" cm="1">
        <f t="array" ref="G340">_xll.SNL.Clients.Office.Excel.Functions.SPG($A340, "SP_DEBT_TO_EQUITY", G$3)</f>
        <v>0.60399999999999998</v>
      </c>
      <c r="H340" s="9" cm="1">
        <f t="array" ref="H340">_xll.SNL.Clients.Office.Excel.Functions.SPG($A340, "SP_DEBT_TO_EQUITY", H$3)</f>
        <v>0.46100000000000002</v>
      </c>
      <c r="I340" s="9" cm="1">
        <f t="array" ref="I340">_xll.SNL.Clients.Office.Excel.Functions.SPG($A340, "SP_DEBT_TO_EQUITY", I$3)</f>
        <v>0.47599999999999998</v>
      </c>
      <c r="J340" s="9" cm="1">
        <f t="array" ref="J340">_xll.SNL.Clients.Office.Excel.Functions.SPG($A340, "SP_DEBT_TO_EQUITY", J$3)</f>
        <v>0.48799999999999999</v>
      </c>
    </row>
    <row r="341" spans="1:10" x14ac:dyDescent="0.3">
      <c r="A341" s="11" t="s">
        <v>1360</v>
      </c>
      <c r="B341" s="9" cm="1">
        <f t="array" ref="B341">_xll.SNL.Clients.Office.Excel.Functions.SPG($A341, "SP_DEBT_TO_EQUITY", B$3)</f>
        <v>2.3E-2</v>
      </c>
      <c r="C341" s="9" cm="1">
        <f t="array" ref="C341">_xll.SNL.Clients.Office.Excel.Functions.SPG($A341, "SP_DEBT_TO_EQUITY", C$3)</f>
        <v>2.5000000000000001E-2</v>
      </c>
      <c r="D341" s="9" cm="1">
        <f t="array" ref="D341">_xll.SNL.Clients.Office.Excel.Functions.SPG($A341, "SP_DEBT_TO_EQUITY", D$3)</f>
        <v>3.5000000000000003E-2</v>
      </c>
      <c r="E341" s="9" cm="1">
        <f t="array" ref="E341">_xll.SNL.Clients.Office.Excel.Functions.SPG($A341, "SP_DEBT_TO_EQUITY", E$3)</f>
        <v>3.2000000000000001E-2</v>
      </c>
      <c r="F341" s="9" cm="1">
        <f t="array" ref="F341">_xll.SNL.Clients.Office.Excel.Functions.SPG($A341, "SP_DEBT_TO_EQUITY", F$3)</f>
        <v>3.2000000000000001E-2</v>
      </c>
      <c r="G341" s="9" cm="1">
        <f t="array" ref="G341">_xll.SNL.Clients.Office.Excel.Functions.SPG($A341, "SP_DEBT_TO_EQUITY", G$3)</f>
        <v>3.4000000000000002E-2</v>
      </c>
      <c r="H341" s="9" cm="1">
        <f t="array" ref="H341">_xll.SNL.Clients.Office.Excel.Functions.SPG($A341, "SP_DEBT_TO_EQUITY", H$3)</f>
        <v>3.3000000000000002E-2</v>
      </c>
      <c r="I341" s="9" cm="1">
        <f t="array" ref="I341">_xll.SNL.Clients.Office.Excel.Functions.SPG($A341, "SP_DEBT_TO_EQUITY", I$3)</f>
        <v>3.5000000000000003E-2</v>
      </c>
      <c r="J341" s="9" cm="1">
        <f t="array" ref="J341">_xll.SNL.Clients.Office.Excel.Functions.SPG($A341, "SP_DEBT_TO_EQUITY", J$3)</f>
        <v>3.6999999999999998E-2</v>
      </c>
    </row>
    <row r="342" spans="1:10" x14ac:dyDescent="0.3">
      <c r="A342" s="11" t="s">
        <v>1361</v>
      </c>
      <c r="B342" s="9" cm="1">
        <f t="array" ref="B342">_xll.SNL.Clients.Office.Excel.Functions.SPG($A342, "SP_DEBT_TO_EQUITY", B$3)</f>
        <v>0.61</v>
      </c>
      <c r="C342" s="9" cm="1">
        <f t="array" ref="C342">_xll.SNL.Clients.Office.Excel.Functions.SPG($A342, "SP_DEBT_TO_EQUITY", C$3)</f>
        <v>0.64800000000000002</v>
      </c>
      <c r="D342" s="9" cm="1">
        <f t="array" ref="D342">_xll.SNL.Clients.Office.Excel.Functions.SPG($A342, "SP_DEBT_TO_EQUITY", D$3)</f>
        <v>0.64300000000000002</v>
      </c>
      <c r="E342" s="9" cm="1">
        <f t="array" ref="E342">_xll.SNL.Clients.Office.Excel.Functions.SPG($A342, "SP_DEBT_TO_EQUITY", E$3)</f>
        <v>0.66900000000000004</v>
      </c>
      <c r="F342" s="9" cm="1">
        <f t="array" ref="F342">_xll.SNL.Clients.Office.Excel.Functions.SPG($A342, "SP_DEBT_TO_EQUITY", F$3)</f>
        <v>0.65900000000000003</v>
      </c>
      <c r="G342" s="9" cm="1">
        <f t="array" ref="G342">_xll.SNL.Clients.Office.Excel.Functions.SPG($A342, "SP_DEBT_TO_EQUITY", G$3)</f>
        <v>0.69199999999999995</v>
      </c>
      <c r="H342" s="9" cm="1">
        <f t="array" ref="H342">_xll.SNL.Clients.Office.Excel.Functions.SPG($A342, "SP_DEBT_TO_EQUITY", H$3)</f>
        <v>0.64700000000000002</v>
      </c>
      <c r="I342" s="9" cm="1">
        <f t="array" ref="I342">_xll.SNL.Clients.Office.Excel.Functions.SPG($A342, "SP_DEBT_TO_EQUITY", I$3)</f>
        <v>0.67100000000000004</v>
      </c>
      <c r="J342" s="9" cm="1">
        <f t="array" ref="J342">_xll.SNL.Clients.Office.Excel.Functions.SPG($A342, "SP_DEBT_TO_EQUITY", J$3)</f>
        <v>0.67200000000000004</v>
      </c>
    </row>
    <row r="343" spans="1:10" x14ac:dyDescent="0.3">
      <c r="A343" s="11" t="s">
        <v>1362</v>
      </c>
      <c r="B343" s="9" cm="1">
        <f t="array" ref="B343">_xll.SNL.Clients.Office.Excel.Functions.SPG($A343, "SP_DEBT_TO_EQUITY", B$3)</f>
        <v>0.375</v>
      </c>
      <c r="C343" s="9" cm="1">
        <f t="array" ref="C343">_xll.SNL.Clients.Office.Excel.Functions.SPG($A343, "SP_DEBT_TO_EQUITY", C$3)</f>
        <v>0.40799999999999997</v>
      </c>
      <c r="D343" s="9" cm="1">
        <f t="array" ref="D343">_xll.SNL.Clients.Office.Excel.Functions.SPG($A343, "SP_DEBT_TO_EQUITY", D$3)</f>
        <v>0.33</v>
      </c>
      <c r="E343" s="9" cm="1">
        <f t="array" ref="E343">_xll.SNL.Clients.Office.Excel.Functions.SPG($A343, "SP_DEBT_TO_EQUITY", E$3)</f>
        <v>0.35599999999999998</v>
      </c>
      <c r="F343" s="9" cm="1">
        <f t="array" ref="F343">_xll.SNL.Clients.Office.Excel.Functions.SPG($A343, "SP_DEBT_TO_EQUITY", F$3)</f>
        <v>0.35799999999999998</v>
      </c>
      <c r="G343" s="9" cm="1">
        <f t="array" ref="G343">_xll.SNL.Clients.Office.Excel.Functions.SPG($A343, "SP_DEBT_TO_EQUITY", G$3)</f>
        <v>0.35599999999999998</v>
      </c>
      <c r="H343" s="9" cm="1">
        <f t="array" ref="H343">_xll.SNL.Clients.Office.Excel.Functions.SPG($A343, "SP_DEBT_TO_EQUITY", H$3)</f>
        <v>0.40200000000000002</v>
      </c>
      <c r="I343" s="9" cm="1">
        <f t="array" ref="I343">_xll.SNL.Clients.Office.Excel.Functions.SPG($A343, "SP_DEBT_TO_EQUITY", I$3)</f>
        <v>0.42</v>
      </c>
      <c r="J343" s="9" cm="1">
        <f t="array" ref="J343">_xll.SNL.Clients.Office.Excel.Functions.SPG($A343, "SP_DEBT_TO_EQUITY", J$3)</f>
        <v>0.31</v>
      </c>
    </row>
    <row r="344" spans="1:10" x14ac:dyDescent="0.3">
      <c r="A344" s="11" t="s">
        <v>1363</v>
      </c>
      <c r="B344" s="9" cm="1">
        <f t="array" ref="B344">_xll.SNL.Clients.Office.Excel.Functions.SPG($A344, "SP_DEBT_TO_EQUITY", B$3)</f>
        <v>0.878</v>
      </c>
      <c r="C344" s="9" cm="1">
        <f t="array" ref="C344">_xll.SNL.Clients.Office.Excel.Functions.SPG($A344, "SP_DEBT_TO_EQUITY", C$3)</f>
        <v>0.86499999999999999</v>
      </c>
      <c r="D344" s="9" cm="1">
        <f t="array" ref="D344">_xll.SNL.Clients.Office.Excel.Functions.SPG($A344, "SP_DEBT_TO_EQUITY", D$3)</f>
        <v>0.85799999999999998</v>
      </c>
      <c r="E344" s="9" cm="1">
        <f t="array" ref="E344">_xll.SNL.Clients.Office.Excel.Functions.SPG($A344, "SP_DEBT_TO_EQUITY", E$3)</f>
        <v>1.01</v>
      </c>
      <c r="F344" s="9" cm="1">
        <f t="array" ref="F344">_xll.SNL.Clients.Office.Excel.Functions.SPG($A344, "SP_DEBT_TO_EQUITY", F$3)</f>
        <v>0.99199999999999999</v>
      </c>
      <c r="G344" s="9" cm="1">
        <f t="array" ref="G344">_xll.SNL.Clients.Office.Excel.Functions.SPG($A344, "SP_DEBT_TO_EQUITY", G$3)</f>
        <v>0.96899999999999997</v>
      </c>
      <c r="H344" s="9" cm="1">
        <f t="array" ref="H344">_xll.SNL.Clients.Office.Excel.Functions.SPG($A344, "SP_DEBT_TO_EQUITY", H$3)</f>
        <v>0.96699999999999997</v>
      </c>
      <c r="I344" s="9" cm="1">
        <f t="array" ref="I344">_xll.SNL.Clients.Office.Excel.Functions.SPG($A344, "SP_DEBT_TO_EQUITY", I$3)</f>
        <v>0.95599999999999996</v>
      </c>
      <c r="J344" s="9" cm="1">
        <f t="array" ref="J344">_xll.SNL.Clients.Office.Excel.Functions.SPG($A344, "SP_DEBT_TO_EQUITY", J$3)</f>
        <v>0.93600000000000005</v>
      </c>
    </row>
    <row r="345" spans="1:10" x14ac:dyDescent="0.3">
      <c r="A345" s="11" t="s">
        <v>1364</v>
      </c>
      <c r="B345" s="9" cm="1">
        <f t="array" ref="B345">_xll.SNL.Clients.Office.Excel.Functions.SPG($A345, "SP_DEBT_TO_EQUITY", B$3)</f>
        <v>1.3580000000000001</v>
      </c>
      <c r="C345" s="9" cm="1">
        <f t="array" ref="C345">_xll.SNL.Clients.Office.Excel.Functions.SPG($A345, "SP_DEBT_TO_EQUITY", C$3)</f>
        <v>1.33</v>
      </c>
      <c r="D345" s="9" cm="1">
        <f t="array" ref="D345">_xll.SNL.Clients.Office.Excel.Functions.SPG($A345, "SP_DEBT_TO_EQUITY", D$3)</f>
        <v>1.2929999999999999</v>
      </c>
      <c r="E345" s="9" cm="1">
        <f t="array" ref="E345">_xll.SNL.Clients.Office.Excel.Functions.SPG($A345, "SP_DEBT_TO_EQUITY", E$3)</f>
        <v>1.208</v>
      </c>
      <c r="F345" s="9" cm="1">
        <f t="array" ref="F345">_xll.SNL.Clients.Office.Excel.Functions.SPG($A345, "SP_DEBT_TO_EQUITY", F$3)</f>
        <v>1.173</v>
      </c>
      <c r="G345" s="9" cm="1">
        <f t="array" ref="G345">_xll.SNL.Clients.Office.Excel.Functions.SPG($A345, "SP_DEBT_TO_EQUITY", G$3)</f>
        <v>1.147</v>
      </c>
      <c r="H345" s="9" cm="1">
        <f t="array" ref="H345">_xll.SNL.Clients.Office.Excel.Functions.SPG($A345, "SP_DEBT_TO_EQUITY", H$3)</f>
        <v>1.1679999999999999</v>
      </c>
      <c r="I345" s="9" cm="1">
        <f t="array" ref="I345">_xll.SNL.Clients.Office.Excel.Functions.SPG($A345, "SP_DEBT_TO_EQUITY", I$3)</f>
        <v>1.216</v>
      </c>
      <c r="J345" s="9" cm="1">
        <f t="array" ref="J345">_xll.SNL.Clients.Office.Excel.Functions.SPG($A345, "SP_DEBT_TO_EQUITY", J$3)</f>
        <v>1.232</v>
      </c>
    </row>
    <row r="346" spans="1:10" x14ac:dyDescent="0.3">
      <c r="A346" s="11" t="s">
        <v>1615</v>
      </c>
      <c r="B346" s="9" cm="1">
        <f t="array" ref="B346">_xll.SNL.Clients.Office.Excel.Functions.SPG($A346, "SP_DEBT_TO_EQUITY", B$3)</f>
        <v>6.17782853921926E-2</v>
      </c>
      <c r="C346" s="9" cm="1">
        <f t="array" ref="C346">_xll.SNL.Clients.Office.Excel.Functions.SPG($A346, "SP_DEBT_TO_EQUITY", C$3)</f>
        <v>5.0000000000000001E-3</v>
      </c>
      <c r="D346" s="9" cm="1">
        <f t="array" ref="D346">_xll.SNL.Clients.Office.Excel.Functions.SPG($A346, "SP_DEBT_TO_EQUITY", D$3)</f>
        <v>8.9999999999999993E-3</v>
      </c>
      <c r="E346" s="9" t="str" cm="1">
        <f t="array" ref="E346">_xll.SNL.Clients.Office.Excel.Functions.SPG($A346, "SP_DEBT_TO_EQUITY", E$3)</f>
        <v>NA</v>
      </c>
      <c r="F346" s="9" cm="1">
        <f t="array" ref="F346">_xll.SNL.Clients.Office.Excel.Functions.SPG($A346, "SP_DEBT_TO_EQUITY", F$3)</f>
        <v>7.0000000000000001E-3</v>
      </c>
      <c r="G346" s="9" cm="1">
        <f t="array" ref="G346">_xll.SNL.Clients.Office.Excel.Functions.SPG($A346, "SP_DEBT_TO_EQUITY", G$3)</f>
        <v>7.0000000000000001E-3</v>
      </c>
      <c r="H346" s="9" t="str" cm="1">
        <f t="array" ref="H346">_xll.SNL.Clients.Office.Excel.Functions.SPG($A346, "SP_DEBT_TO_EQUITY", H$3)</f>
        <v>NA</v>
      </c>
      <c r="I346" s="9" t="str" cm="1">
        <f t="array" ref="I346">_xll.SNL.Clients.Office.Excel.Functions.SPG($A346, "SP_DEBT_TO_EQUITY", I$3)</f>
        <v>NA</v>
      </c>
      <c r="J346" s="9" cm="1">
        <f t="array" ref="J346">_xll.SNL.Clients.Office.Excel.Functions.SPG($A346, "SP_DEBT_TO_EQUITY", J$3)</f>
        <v>1.4999999999999999E-2</v>
      </c>
    </row>
    <row r="347" spans="1:10" x14ac:dyDescent="0.3">
      <c r="A347" s="11" t="s">
        <v>1365</v>
      </c>
      <c r="B347" s="9" cm="1">
        <f t="array" ref="B347">_xll.SNL.Clients.Office.Excel.Functions.SPG($A347, "SP_DEBT_TO_EQUITY", B$3)</f>
        <v>0.60299999999999998</v>
      </c>
      <c r="C347" s="9" cm="1">
        <f t="array" ref="C347">_xll.SNL.Clients.Office.Excel.Functions.SPG($A347, "SP_DEBT_TO_EQUITY", C$3)</f>
        <v>0.57399999999999995</v>
      </c>
      <c r="D347" s="9" cm="1">
        <f t="array" ref="D347">_xll.SNL.Clients.Office.Excel.Functions.SPG($A347, "SP_DEBT_TO_EQUITY", D$3)</f>
        <v>0.56299999999999994</v>
      </c>
      <c r="E347" s="9" cm="1">
        <f t="array" ref="E347">_xll.SNL.Clients.Office.Excel.Functions.SPG($A347, "SP_DEBT_TO_EQUITY", E$3)</f>
        <v>0.58399999999999996</v>
      </c>
      <c r="F347" s="9" cm="1">
        <f t="array" ref="F347">_xll.SNL.Clients.Office.Excel.Functions.SPG($A347, "SP_DEBT_TO_EQUITY", F$3)</f>
        <v>0.59099999999999997</v>
      </c>
      <c r="G347" s="9" cm="1">
        <f t="array" ref="G347">_xll.SNL.Clients.Office.Excel.Functions.SPG($A347, "SP_DEBT_TO_EQUITY", G$3)</f>
        <v>0.63200000000000001</v>
      </c>
      <c r="H347" s="9" cm="1">
        <f t="array" ref="H347">_xll.SNL.Clients.Office.Excel.Functions.SPG($A347, "SP_DEBT_TO_EQUITY", H$3)</f>
        <v>0.64200000000000002</v>
      </c>
      <c r="I347" s="9" cm="1">
        <f t="array" ref="I347">_xll.SNL.Clients.Office.Excel.Functions.SPG($A347, "SP_DEBT_TO_EQUITY", I$3)</f>
        <v>0.628</v>
      </c>
      <c r="J347" s="9" cm="1">
        <f t="array" ref="J347">_xll.SNL.Clients.Office.Excel.Functions.SPG($A347, "SP_DEBT_TO_EQUITY", J$3)</f>
        <v>0.63800000000000001</v>
      </c>
    </row>
    <row r="348" spans="1:10" x14ac:dyDescent="0.3">
      <c r="A348" s="11" t="s">
        <v>1366</v>
      </c>
      <c r="B348" s="9" cm="1">
        <f t="array" ref="B348">_xll.SNL.Clients.Office.Excel.Functions.SPG($A348, "SP_DEBT_TO_EQUITY", B$3)</f>
        <v>1.744</v>
      </c>
      <c r="C348" s="9" cm="1">
        <f t="array" ref="C348">_xll.SNL.Clients.Office.Excel.Functions.SPG($A348, "SP_DEBT_TO_EQUITY", C$3)</f>
        <v>1.873</v>
      </c>
      <c r="D348" s="9" cm="1">
        <f t="array" ref="D348">_xll.SNL.Clients.Office.Excel.Functions.SPG($A348, "SP_DEBT_TO_EQUITY", D$3)</f>
        <v>1.8660000000000001</v>
      </c>
      <c r="E348" s="9" cm="1">
        <f t="array" ref="E348">_xll.SNL.Clients.Office.Excel.Functions.SPG($A348, "SP_DEBT_TO_EQUITY", E$3)</f>
        <v>1.9</v>
      </c>
      <c r="F348" s="9" cm="1">
        <f t="array" ref="F348">_xll.SNL.Clients.Office.Excel.Functions.SPG($A348, "SP_DEBT_TO_EQUITY", F$3)</f>
        <v>1.9279999999999999</v>
      </c>
      <c r="G348" s="9" cm="1">
        <f t="array" ref="G348">_xll.SNL.Clients.Office.Excel.Functions.SPG($A348, "SP_DEBT_TO_EQUITY", G$3)</f>
        <v>1.93</v>
      </c>
      <c r="H348" s="9" cm="1">
        <f t="array" ref="H348">_xll.SNL.Clients.Office.Excel.Functions.SPG($A348, "SP_DEBT_TO_EQUITY", H$3)</f>
        <v>1.9730000000000001</v>
      </c>
      <c r="I348" s="9" cm="1">
        <f t="array" ref="I348">_xll.SNL.Clients.Office.Excel.Functions.SPG($A348, "SP_DEBT_TO_EQUITY", I$3)</f>
        <v>2.0219999999999998</v>
      </c>
      <c r="J348" s="9" cm="1">
        <f t="array" ref="J348">_xll.SNL.Clients.Office.Excel.Functions.SPG($A348, "SP_DEBT_TO_EQUITY", J$3)</f>
        <v>2.0649999999999999</v>
      </c>
    </row>
    <row r="349" spans="1:10" x14ac:dyDescent="0.3">
      <c r="A349" s="11" t="s">
        <v>1367</v>
      </c>
      <c r="B349" s="9" cm="1">
        <f t="array" ref="B349">_xll.SNL.Clients.Office.Excel.Functions.SPG($A349, "SP_DEBT_TO_EQUITY", B$3)</f>
        <v>0.38885737861624597</v>
      </c>
      <c r="C349" s="9" cm="1">
        <f t="array" ref="C349">_xll.SNL.Clients.Office.Excel.Functions.SPG($A349, "SP_DEBT_TO_EQUITY", C$3)</f>
        <v>0.46567149857212298</v>
      </c>
      <c r="D349" s="9" cm="1">
        <f t="array" ref="D349">_xll.SNL.Clients.Office.Excel.Functions.SPG($A349, "SP_DEBT_TO_EQUITY", D$3)</f>
        <v>0.535118868339994</v>
      </c>
      <c r="E349" s="9" cm="1">
        <f t="array" ref="E349">_xll.SNL.Clients.Office.Excel.Functions.SPG($A349, "SP_DEBT_TO_EQUITY", E$3)</f>
        <v>0.54420459304306701</v>
      </c>
      <c r="F349" s="9" cm="1">
        <f t="array" ref="F349">_xll.SNL.Clients.Office.Excel.Functions.SPG($A349, "SP_DEBT_TO_EQUITY", F$3)</f>
        <v>0.53937127158755604</v>
      </c>
      <c r="G349" s="9" cm="1">
        <f t="array" ref="G349">_xll.SNL.Clients.Office.Excel.Functions.SPG($A349, "SP_DEBT_TO_EQUITY", G$3)</f>
        <v>0.59505272276818</v>
      </c>
      <c r="H349" s="9" cm="1">
        <f t="array" ref="H349">_xll.SNL.Clients.Office.Excel.Functions.SPG($A349, "SP_DEBT_TO_EQUITY", H$3)</f>
        <v>0.570552841293269</v>
      </c>
      <c r="I349" s="9" cm="1">
        <f t="array" ref="I349">_xll.SNL.Clients.Office.Excel.Functions.SPG($A349, "SP_DEBT_TO_EQUITY", I$3)</f>
        <v>0.495741812077725</v>
      </c>
      <c r="J349" s="9" cm="1">
        <f t="array" ref="J349">_xll.SNL.Clients.Office.Excel.Functions.SPG($A349, "SP_DEBT_TO_EQUITY", J$3)</f>
        <v>0.43874707829025</v>
      </c>
    </row>
    <row r="350" spans="1:10" x14ac:dyDescent="0.3">
      <c r="A350" s="11" t="s">
        <v>1368</v>
      </c>
      <c r="B350" s="9" cm="1">
        <f t="array" ref="B350">_xll.SNL.Clients.Office.Excel.Functions.SPG($A350, "SP_DEBT_TO_EQUITY", B$3)</f>
        <v>2.5999999999999999E-2</v>
      </c>
      <c r="C350" s="9" cm="1">
        <f t="array" ref="C350">_xll.SNL.Clients.Office.Excel.Functions.SPG($A350, "SP_DEBT_TO_EQUITY", C$3)</f>
        <v>2.7E-2</v>
      </c>
      <c r="D350" s="9" cm="1">
        <f t="array" ref="D350">_xll.SNL.Clients.Office.Excel.Functions.SPG($A350, "SP_DEBT_TO_EQUITY", D$3)</f>
        <v>4.1000000000000002E-2</v>
      </c>
      <c r="E350" s="9" cm="1">
        <f t="array" ref="E350">_xll.SNL.Clients.Office.Excel.Functions.SPG($A350, "SP_DEBT_TO_EQUITY", E$3)</f>
        <v>7.4999999999999997E-2</v>
      </c>
      <c r="F350" s="9" cm="1">
        <f t="array" ref="F350">_xll.SNL.Clients.Office.Excel.Functions.SPG($A350, "SP_DEBT_TO_EQUITY", F$3)</f>
        <v>0.04</v>
      </c>
      <c r="G350" s="9" cm="1">
        <f t="array" ref="G350">_xll.SNL.Clients.Office.Excel.Functions.SPG($A350, "SP_DEBT_TO_EQUITY", G$3)</f>
        <v>0.04</v>
      </c>
      <c r="H350" s="9" cm="1">
        <f t="array" ref="H350">_xll.SNL.Clients.Office.Excel.Functions.SPG($A350, "SP_DEBT_TO_EQUITY", H$3)</f>
        <v>4.5999999999999999E-2</v>
      </c>
      <c r="I350" s="9" cm="1">
        <f t="array" ref="I350">_xll.SNL.Clients.Office.Excel.Functions.SPG($A350, "SP_DEBT_TO_EQUITY", I$3)</f>
        <v>0.113</v>
      </c>
      <c r="J350" s="9" cm="1">
        <f t="array" ref="J350">_xll.SNL.Clients.Office.Excel.Functions.SPG($A350, "SP_DEBT_TO_EQUITY", J$3)</f>
        <v>0.14000000000000001</v>
      </c>
    </row>
    <row r="351" spans="1:10" x14ac:dyDescent="0.3">
      <c r="A351" s="11" t="s">
        <v>1369</v>
      </c>
      <c r="B351" s="9" t="str" cm="1">
        <f t="array" ref="B351">_xll.SNL.Clients.Office.Excel.Functions.SPG($A351, "SP_DEBT_TO_EQUITY", B$3)</f>
        <v>NA</v>
      </c>
      <c r="C351" s="9" cm="1">
        <f t="array" ref="C351">_xll.SNL.Clients.Office.Excel.Functions.SPG($A351, "SP_DEBT_TO_EQUITY", C$3)</f>
        <v>0.83</v>
      </c>
      <c r="D351" s="9" cm="1">
        <f t="array" ref="D351">_xll.SNL.Clients.Office.Excel.Functions.SPG($A351, "SP_DEBT_TO_EQUITY", D$3)</f>
        <v>0.85299999999999998</v>
      </c>
      <c r="E351" s="9" cm="1">
        <f t="array" ref="E351">_xll.SNL.Clients.Office.Excel.Functions.SPG($A351, "SP_DEBT_TO_EQUITY", E$3)</f>
        <v>0.94399999999999995</v>
      </c>
      <c r="F351" s="9" cm="1">
        <f t="array" ref="F351">_xll.SNL.Clients.Office.Excel.Functions.SPG($A351, "SP_DEBT_TO_EQUITY", F$3)</f>
        <v>0.93</v>
      </c>
      <c r="G351" s="9" cm="1">
        <f t="array" ref="G351">_xll.SNL.Clients.Office.Excel.Functions.SPG($A351, "SP_DEBT_TO_EQUITY", G$3)</f>
        <v>0.93400000000000005</v>
      </c>
      <c r="H351" s="9" cm="1">
        <f t="array" ref="H351">_xll.SNL.Clients.Office.Excel.Functions.SPG($A351, "SP_DEBT_TO_EQUITY", H$3)</f>
        <v>0.83799999999999997</v>
      </c>
      <c r="I351" s="9" cm="1">
        <f t="array" ref="I351">_xll.SNL.Clients.Office.Excel.Functions.SPG($A351, "SP_DEBT_TO_EQUITY", I$3)</f>
        <v>0.88300000000000001</v>
      </c>
      <c r="J351" s="9" cm="1">
        <f t="array" ref="J351">_xll.SNL.Clients.Office.Excel.Functions.SPG($A351, "SP_DEBT_TO_EQUITY", J$3)</f>
        <v>0.96299999999999997</v>
      </c>
    </row>
    <row r="352" spans="1:10" x14ac:dyDescent="0.3">
      <c r="A352" s="11" t="s">
        <v>1370</v>
      </c>
      <c r="B352" s="9" cm="1">
        <f t="array" ref="B352">_xll.SNL.Clients.Office.Excel.Functions.SPG($A352, "SP_DEBT_TO_EQUITY", B$3)</f>
        <v>0.72699999999999998</v>
      </c>
      <c r="C352" s="9" cm="1">
        <f t="array" ref="C352">_xll.SNL.Clients.Office.Excel.Functions.SPG($A352, "SP_DEBT_TO_EQUITY", C$3)</f>
        <v>0.70899999999999996</v>
      </c>
      <c r="D352" s="9" cm="1">
        <f t="array" ref="D352">_xll.SNL.Clients.Office.Excel.Functions.SPG($A352, "SP_DEBT_TO_EQUITY", D$3)</f>
        <v>0.56299999999999994</v>
      </c>
      <c r="E352" s="9" cm="1">
        <f t="array" ref="E352">_xll.SNL.Clients.Office.Excel.Functions.SPG($A352, "SP_DEBT_TO_EQUITY", E$3)</f>
        <v>0.623</v>
      </c>
      <c r="F352" s="9" cm="1">
        <f t="array" ref="F352">_xll.SNL.Clients.Office.Excel.Functions.SPG($A352, "SP_DEBT_TO_EQUITY", F$3)</f>
        <v>0.63</v>
      </c>
      <c r="G352" s="9" cm="1">
        <f t="array" ref="G352">_xll.SNL.Clients.Office.Excel.Functions.SPG($A352, "SP_DEBT_TO_EQUITY", G$3)</f>
        <v>0.627</v>
      </c>
      <c r="H352" s="9" cm="1">
        <f t="array" ref="H352">_xll.SNL.Clients.Office.Excel.Functions.SPG($A352, "SP_DEBT_TO_EQUITY", H$3)</f>
        <v>0.61599999999999999</v>
      </c>
      <c r="I352" s="9" cm="1">
        <f t="array" ref="I352">_xll.SNL.Clients.Office.Excel.Functions.SPG($A352, "SP_DEBT_TO_EQUITY", I$3)</f>
        <v>0.71599999999999997</v>
      </c>
      <c r="J352" s="9" cm="1">
        <f t="array" ref="J352">_xll.SNL.Clients.Office.Excel.Functions.SPG($A352, "SP_DEBT_TO_EQUITY", J$3)</f>
        <v>0.67500000000000004</v>
      </c>
    </row>
    <row r="353" spans="1:10" x14ac:dyDescent="0.3">
      <c r="A353" s="11" t="s">
        <v>1371</v>
      </c>
      <c r="B353" s="9" cm="1">
        <f t="array" ref="B353">_xll.SNL.Clients.Office.Excel.Functions.SPG($A353, "SP_DEBT_TO_EQUITY", B$3)</f>
        <v>0.9</v>
      </c>
      <c r="C353" s="9" cm="1">
        <f t="array" ref="C353">_xll.SNL.Clients.Office.Excel.Functions.SPG($A353, "SP_DEBT_TO_EQUITY", C$3)</f>
        <v>0.871</v>
      </c>
      <c r="D353" s="9" cm="1">
        <f t="array" ref="D353">_xll.SNL.Clients.Office.Excel.Functions.SPG($A353, "SP_DEBT_TO_EQUITY", D$3)</f>
        <v>0.89100000000000001</v>
      </c>
      <c r="E353" s="9" cm="1">
        <f t="array" ref="E353">_xll.SNL.Clients.Office.Excel.Functions.SPG($A353, "SP_DEBT_TO_EQUITY", E$3)</f>
        <v>0.85499999999999998</v>
      </c>
      <c r="F353" s="9" cm="1">
        <f t="array" ref="F353">_xll.SNL.Clients.Office.Excel.Functions.SPG($A353, "SP_DEBT_TO_EQUITY", F$3)</f>
        <v>0.83299999999999996</v>
      </c>
      <c r="G353" s="9" cm="1">
        <f t="array" ref="G353">_xll.SNL.Clients.Office.Excel.Functions.SPG($A353, "SP_DEBT_TO_EQUITY", G$3)</f>
        <v>0.50900000000000001</v>
      </c>
      <c r="H353" s="9" cm="1">
        <f t="array" ref="H353">_xll.SNL.Clients.Office.Excel.Functions.SPG($A353, "SP_DEBT_TO_EQUITY", H$3)</f>
        <v>0.505</v>
      </c>
      <c r="I353" s="9" cm="1">
        <f t="array" ref="I353">_xll.SNL.Clients.Office.Excel.Functions.SPG($A353, "SP_DEBT_TO_EQUITY", I$3)</f>
        <v>0.50800000000000001</v>
      </c>
      <c r="J353" s="9" cm="1">
        <f t="array" ref="J353">_xll.SNL.Clients.Office.Excel.Functions.SPG($A353, "SP_DEBT_TO_EQUITY", J$3)</f>
        <v>0.50700000000000001</v>
      </c>
    </row>
    <row r="354" spans="1:10" x14ac:dyDescent="0.3">
      <c r="A354" s="11" t="s">
        <v>1372</v>
      </c>
      <c r="B354" s="9" cm="1">
        <f t="array" ref="B354">_xll.SNL.Clients.Office.Excel.Functions.SPG($A354, "SP_DEBT_TO_EQUITY", B$3)</f>
        <v>2.52</v>
      </c>
      <c r="C354" s="9" cm="1">
        <f t="array" ref="C354">_xll.SNL.Clients.Office.Excel.Functions.SPG($A354, "SP_DEBT_TO_EQUITY", C$3)</f>
        <v>2.6219999999999999</v>
      </c>
      <c r="D354" s="9" cm="1">
        <f t="array" ref="D354">_xll.SNL.Clients.Office.Excel.Functions.SPG($A354, "SP_DEBT_TO_EQUITY", D$3)</f>
        <v>2.2069999999999999</v>
      </c>
      <c r="E354" s="9" cm="1">
        <f t="array" ref="E354">_xll.SNL.Clients.Office.Excel.Functions.SPG($A354, "SP_DEBT_TO_EQUITY", E$3)</f>
        <v>2.1539999999999999</v>
      </c>
      <c r="F354" s="9" cm="1">
        <f t="array" ref="F354">_xll.SNL.Clients.Office.Excel.Functions.SPG($A354, "SP_DEBT_TO_EQUITY", F$3)</f>
        <v>2.0609999999999999</v>
      </c>
      <c r="G354" s="9" cm="1">
        <f t="array" ref="G354">_xll.SNL.Clients.Office.Excel.Functions.SPG($A354, "SP_DEBT_TO_EQUITY", G$3)</f>
        <v>1.9870000000000001</v>
      </c>
      <c r="H354" s="9" cm="1">
        <f t="array" ref="H354">_xll.SNL.Clients.Office.Excel.Functions.SPG($A354, "SP_DEBT_TO_EQUITY", H$3)</f>
        <v>1.7929999999999999</v>
      </c>
      <c r="I354" s="9" cm="1">
        <f t="array" ref="I354">_xll.SNL.Clients.Office.Excel.Functions.SPG($A354, "SP_DEBT_TO_EQUITY", I$3)</f>
        <v>1.9219999999999999</v>
      </c>
      <c r="J354" s="9" cm="1">
        <f t="array" ref="J354">_xll.SNL.Clients.Office.Excel.Functions.SPG($A354, "SP_DEBT_TO_EQUITY", J$3)</f>
        <v>1.881</v>
      </c>
    </row>
    <row r="355" spans="1:10" x14ac:dyDescent="0.3">
      <c r="A355" s="11" t="s">
        <v>1625</v>
      </c>
      <c r="B355" s="9" cm="1">
        <f t="array" ref="B355">_xll.SNL.Clients.Office.Excel.Functions.SPG($A355, "SP_DEBT_TO_EQUITY", B$3)</f>
        <v>0.54800000000000004</v>
      </c>
      <c r="C355" s="9" cm="1">
        <f t="array" ref="C355">_xll.SNL.Clients.Office.Excel.Functions.SPG($A355, "SP_DEBT_TO_EQUITY", C$3)</f>
        <v>0.57199999999999995</v>
      </c>
      <c r="D355" s="9" cm="1">
        <f t="array" ref="D355">_xll.SNL.Clients.Office.Excel.Functions.SPG($A355, "SP_DEBT_TO_EQUITY", D$3)</f>
        <v>0.58899999999999997</v>
      </c>
      <c r="E355" s="9" cm="1">
        <f t="array" ref="E355">_xll.SNL.Clients.Office.Excel.Functions.SPG($A355, "SP_DEBT_TO_EQUITY", E$3)</f>
        <v>0.60399999999999998</v>
      </c>
      <c r="F355" s="9" cm="1">
        <f t="array" ref="F355">_xll.SNL.Clients.Office.Excel.Functions.SPG($A355, "SP_DEBT_TO_EQUITY", F$3)</f>
        <v>0.63400000000000001</v>
      </c>
      <c r="G355" s="9" cm="1">
        <f t="array" ref="G355">_xll.SNL.Clients.Office.Excel.Functions.SPG($A355, "SP_DEBT_TO_EQUITY", G$3)</f>
        <v>0.65400000000000003</v>
      </c>
      <c r="H355" s="9" cm="1">
        <f t="array" ref="H355">_xll.SNL.Clients.Office.Excel.Functions.SPG($A355, "SP_DEBT_TO_EQUITY", H$3)</f>
        <v>0.66400000000000003</v>
      </c>
      <c r="I355" s="9" cm="1">
        <f t="array" ref="I355">_xll.SNL.Clients.Office.Excel.Functions.SPG($A355, "SP_DEBT_TO_EQUITY", I$3)</f>
        <v>0.66300000000000003</v>
      </c>
      <c r="J355" s="9" cm="1">
        <f t="array" ref="J355">_xll.SNL.Clients.Office.Excel.Functions.SPG($A355, "SP_DEBT_TO_EQUITY", J$3)</f>
        <v>0.67500000000000004</v>
      </c>
    </row>
    <row r="356" spans="1:10" x14ac:dyDescent="0.3">
      <c r="A356" s="11" t="s">
        <v>1373</v>
      </c>
      <c r="B356" s="9" cm="1">
        <f t="array" ref="B356">_xll.SNL.Clients.Office.Excel.Functions.SPG($A356, "SP_DEBT_TO_EQUITY", B$3)</f>
        <v>0.24099999999999999</v>
      </c>
      <c r="C356" s="9" cm="1">
        <f t="array" ref="C356">_xll.SNL.Clients.Office.Excel.Functions.SPG($A356, "SP_DEBT_TO_EQUITY", C$3)</f>
        <v>0.2</v>
      </c>
      <c r="D356" s="9" cm="1">
        <f t="array" ref="D356">_xll.SNL.Clients.Office.Excel.Functions.SPG($A356, "SP_DEBT_TO_EQUITY", D$3)</f>
        <v>0.23300000000000001</v>
      </c>
      <c r="E356" s="9" cm="1">
        <f t="array" ref="E356">_xll.SNL.Clients.Office.Excel.Functions.SPG($A356, "SP_DEBT_TO_EQUITY", E$3)</f>
        <v>0.14099999999999999</v>
      </c>
      <c r="F356" s="9" cm="1">
        <f t="array" ref="F356">_xll.SNL.Clients.Office.Excel.Functions.SPG($A356, "SP_DEBT_TO_EQUITY", F$3)</f>
        <v>0.11799999999999999</v>
      </c>
      <c r="G356" s="9" cm="1">
        <f t="array" ref="G356">_xll.SNL.Clients.Office.Excel.Functions.SPG($A356, "SP_DEBT_TO_EQUITY", G$3)</f>
        <v>0.113</v>
      </c>
      <c r="H356" s="9" cm="1">
        <f t="array" ref="H356">_xll.SNL.Clients.Office.Excel.Functions.SPG($A356, "SP_DEBT_TO_EQUITY", H$3)</f>
        <v>0.15</v>
      </c>
      <c r="I356" s="9" cm="1">
        <f t="array" ref="I356">_xll.SNL.Clients.Office.Excel.Functions.SPG($A356, "SP_DEBT_TO_EQUITY", I$3)</f>
        <v>0.127</v>
      </c>
      <c r="J356" s="9" cm="1">
        <f t="array" ref="J356">_xll.SNL.Clients.Office.Excel.Functions.SPG($A356, "SP_DEBT_TO_EQUITY", J$3)</f>
        <v>0.10100000000000001</v>
      </c>
    </row>
    <row r="357" spans="1:10" x14ac:dyDescent="0.3">
      <c r="A357" s="11" t="s">
        <v>1374</v>
      </c>
      <c r="B357" s="9" cm="1">
        <f t="array" ref="B357">_xll.SNL.Clients.Office.Excel.Functions.SPG($A357, "SP_DEBT_TO_EQUITY", B$3)</f>
        <v>0.224</v>
      </c>
      <c r="C357" s="9" cm="1">
        <f t="array" ref="C357">_xll.SNL.Clients.Office.Excel.Functions.SPG($A357, "SP_DEBT_TO_EQUITY", C$3)</f>
        <v>0.2</v>
      </c>
      <c r="D357" s="9" cm="1">
        <f t="array" ref="D357">_xll.SNL.Clients.Office.Excel.Functions.SPG($A357, "SP_DEBT_TO_EQUITY", D$3)</f>
        <v>0.19600000000000001</v>
      </c>
      <c r="E357" s="9" cm="1">
        <f t="array" ref="E357">_xll.SNL.Clients.Office.Excel.Functions.SPG($A357, "SP_DEBT_TO_EQUITY", E$3)</f>
        <v>0.19400000000000001</v>
      </c>
      <c r="F357" s="9" cm="1">
        <f t="array" ref="F357">_xll.SNL.Clients.Office.Excel.Functions.SPG($A357, "SP_DEBT_TO_EQUITY", F$3)</f>
        <v>0.193</v>
      </c>
      <c r="G357" s="9" cm="1">
        <f t="array" ref="G357">_xll.SNL.Clients.Office.Excel.Functions.SPG($A357, "SP_DEBT_TO_EQUITY", G$3)</f>
        <v>0.19400000000000001</v>
      </c>
      <c r="H357" s="9" cm="1">
        <f t="array" ref="H357">_xll.SNL.Clients.Office.Excel.Functions.SPG($A357, "SP_DEBT_TO_EQUITY", H$3)</f>
        <v>0.29499999999999998</v>
      </c>
      <c r="I357" s="9" cm="1">
        <f t="array" ref="I357">_xll.SNL.Clients.Office.Excel.Functions.SPG($A357, "SP_DEBT_TO_EQUITY", I$3)</f>
        <v>0.27700000000000002</v>
      </c>
      <c r="J357" s="9" cm="1">
        <f t="array" ref="J357">_xll.SNL.Clients.Office.Excel.Functions.SPG($A357, "SP_DEBT_TO_EQUITY", J$3)</f>
        <v>0.193</v>
      </c>
    </row>
    <row r="358" spans="1:10" x14ac:dyDescent="0.3">
      <c r="A358" s="11" t="s">
        <v>1375</v>
      </c>
      <c r="B358" s="9" cm="1">
        <f t="array" ref="B358">_xll.SNL.Clients.Office.Excel.Functions.SPG($A358, "SP_DEBT_TO_EQUITY", B$3)</f>
        <v>0.47699999999999998</v>
      </c>
      <c r="C358" s="9" cm="1">
        <f t="array" ref="C358">_xll.SNL.Clients.Office.Excel.Functions.SPG($A358, "SP_DEBT_TO_EQUITY", C$3)</f>
        <v>0.48599999999999999</v>
      </c>
      <c r="D358" s="9" cm="1">
        <f t="array" ref="D358">_xll.SNL.Clients.Office.Excel.Functions.SPG($A358, "SP_DEBT_TO_EQUITY", D$3)</f>
        <v>0.48599999999999999</v>
      </c>
      <c r="E358" s="9" cm="1">
        <f t="array" ref="E358">_xll.SNL.Clients.Office.Excel.Functions.SPG($A358, "SP_DEBT_TO_EQUITY", E$3)</f>
        <v>0.51100000000000001</v>
      </c>
      <c r="F358" s="9" cm="1">
        <f t="array" ref="F358">_xll.SNL.Clients.Office.Excel.Functions.SPG($A358, "SP_DEBT_TO_EQUITY", F$3)</f>
        <v>0.52500000000000002</v>
      </c>
      <c r="G358" s="9" cm="1">
        <f t="array" ref="G358">_xll.SNL.Clients.Office.Excel.Functions.SPG($A358, "SP_DEBT_TO_EQUITY", G$3)</f>
        <v>0.52600000000000002</v>
      </c>
      <c r="H358" s="9" cm="1">
        <f t="array" ref="H358">_xll.SNL.Clients.Office.Excel.Functions.SPG($A358, "SP_DEBT_TO_EQUITY", H$3)</f>
        <v>0.55200000000000005</v>
      </c>
      <c r="I358" s="9" cm="1">
        <f t="array" ref="I358">_xll.SNL.Clients.Office.Excel.Functions.SPG($A358, "SP_DEBT_TO_EQUITY", I$3)</f>
        <v>0.55700000000000005</v>
      </c>
      <c r="J358" s="9" cm="1">
        <f t="array" ref="J358">_xll.SNL.Clients.Office.Excel.Functions.SPG($A358, "SP_DEBT_TO_EQUITY", J$3)</f>
        <v>0.56999999999999995</v>
      </c>
    </row>
    <row r="359" spans="1:10" x14ac:dyDescent="0.3">
      <c r="A359" s="11" t="s">
        <v>1376</v>
      </c>
      <c r="B359" s="9" cm="1">
        <f t="array" ref="B359">_xll.SNL.Clients.Office.Excel.Functions.SPG($A359, "SP_DEBT_TO_EQUITY", B$3)</f>
        <v>0.116855536865798</v>
      </c>
      <c r="C359" s="9" cm="1">
        <f t="array" ref="C359">_xll.SNL.Clients.Office.Excel.Functions.SPG($A359, "SP_DEBT_TO_EQUITY", C$3)</f>
        <v>0.11673198858303201</v>
      </c>
      <c r="D359" s="9" cm="1">
        <f t="array" ref="D359">_xll.SNL.Clients.Office.Excel.Functions.SPG($A359, "SP_DEBT_TO_EQUITY", D$3)</f>
        <v>5.7236975008455898E-2</v>
      </c>
      <c r="E359" s="9" cm="1">
        <f t="array" ref="E359">_xll.SNL.Clients.Office.Excel.Functions.SPG($A359, "SP_DEBT_TO_EQUITY", E$3)</f>
        <v>8.7221194507407604E-2</v>
      </c>
      <c r="F359" s="9" cm="1">
        <f t="array" ref="F359">_xll.SNL.Clients.Office.Excel.Functions.SPG($A359, "SP_DEBT_TO_EQUITY", F$3)</f>
        <v>5.9955513341938403E-2</v>
      </c>
      <c r="G359" s="9" cm="1">
        <f t="array" ref="G359">_xll.SNL.Clients.Office.Excel.Functions.SPG($A359, "SP_DEBT_TO_EQUITY", G$3)</f>
        <v>0.367686697058971</v>
      </c>
      <c r="H359" s="9" cm="1">
        <f t="array" ref="H359">_xll.SNL.Clients.Office.Excel.Functions.SPG($A359, "SP_DEBT_TO_EQUITY", H$3)</f>
        <v>0.33617312014163098</v>
      </c>
      <c r="I359" s="9" cm="1">
        <f t="array" ref="I359">_xll.SNL.Clients.Office.Excel.Functions.SPG($A359, "SP_DEBT_TO_EQUITY", I$3)</f>
        <v>0.40133648963597301</v>
      </c>
      <c r="J359" s="9" cm="1">
        <f t="array" ref="J359">_xll.SNL.Clients.Office.Excel.Functions.SPG($A359, "SP_DEBT_TO_EQUITY", J$3)</f>
        <v>0.94860579310539495</v>
      </c>
    </row>
    <row r="360" spans="1:10" x14ac:dyDescent="0.3">
      <c r="A360" s="11" t="s">
        <v>1377</v>
      </c>
      <c r="B360" s="9" t="str" cm="1">
        <f t="array" ref="B360">_xll.SNL.Clients.Office.Excel.Functions.SPG($A360, "SP_DEBT_TO_EQUITY", B$3)</f>
        <v>NA</v>
      </c>
      <c r="C360" s="9" cm="1">
        <f t="array" ref="C360">_xll.SNL.Clients.Office.Excel.Functions.SPG($A360, "SP_DEBT_TO_EQUITY", C$3)</f>
        <v>0.13800000000000001</v>
      </c>
      <c r="D360" s="9" cm="1">
        <f t="array" ref="D360">_xll.SNL.Clients.Office.Excel.Functions.SPG($A360, "SP_DEBT_TO_EQUITY", D$3)</f>
        <v>0.14000000000000001</v>
      </c>
      <c r="E360" s="9" cm="1">
        <f t="array" ref="E360">_xll.SNL.Clients.Office.Excel.Functions.SPG($A360, "SP_DEBT_TO_EQUITY", E$3)</f>
        <v>0.16900000000000001</v>
      </c>
      <c r="F360" s="9" cm="1">
        <f t="array" ref="F360">_xll.SNL.Clients.Office.Excel.Functions.SPG($A360, "SP_DEBT_TO_EQUITY", F$3)</f>
        <v>9.8000000000000004E-2</v>
      </c>
      <c r="G360" s="9" cm="1">
        <f t="array" ref="G360">_xll.SNL.Clients.Office.Excel.Functions.SPG($A360, "SP_DEBT_TO_EQUITY", G$3)</f>
        <v>0.114</v>
      </c>
      <c r="H360" s="9" cm="1">
        <f t="array" ref="H360">_xll.SNL.Clients.Office.Excel.Functions.SPG($A360, "SP_DEBT_TO_EQUITY", H$3)</f>
        <v>9.7000000000000003E-2</v>
      </c>
      <c r="I360" s="9" cm="1">
        <f t="array" ref="I360">_xll.SNL.Clients.Office.Excel.Functions.SPG($A360, "SP_DEBT_TO_EQUITY", I$3)</f>
        <v>9.9000000000000005E-2</v>
      </c>
      <c r="J360" s="9" cm="1">
        <f t="array" ref="J360">_xll.SNL.Clients.Office.Excel.Functions.SPG($A360, "SP_DEBT_TO_EQUITY", J$3)</f>
        <v>0.111</v>
      </c>
    </row>
    <row r="361" spans="1:10" x14ac:dyDescent="0.3">
      <c r="A361" s="11" t="s">
        <v>1378</v>
      </c>
      <c r="B361" s="9" cm="1">
        <f t="array" ref="B361">_xll.SNL.Clients.Office.Excel.Functions.SPG($A361, "SP_DEBT_TO_EQUITY", B$3)</f>
        <v>0.20100000000000001</v>
      </c>
      <c r="C361" s="9" cm="1">
        <f t="array" ref="C361">_xll.SNL.Clients.Office.Excel.Functions.SPG($A361, "SP_DEBT_TO_EQUITY", C$3)</f>
        <v>0.218</v>
      </c>
      <c r="D361" s="9" cm="1">
        <f t="array" ref="D361">_xll.SNL.Clients.Office.Excel.Functions.SPG($A361, "SP_DEBT_TO_EQUITY", D$3)</f>
        <v>0.23499999999999999</v>
      </c>
      <c r="E361" s="9" cm="1">
        <f t="array" ref="E361">_xll.SNL.Clients.Office.Excel.Functions.SPG($A361, "SP_DEBT_TO_EQUITY", E$3)</f>
        <v>8.4000000000000005E-2</v>
      </c>
      <c r="F361" s="9" cm="1">
        <f t="array" ref="F361">_xll.SNL.Clients.Office.Excel.Functions.SPG($A361, "SP_DEBT_TO_EQUITY", F$3)</f>
        <v>9.2999999999999999E-2</v>
      </c>
      <c r="G361" s="9" cm="1">
        <f t="array" ref="G361">_xll.SNL.Clients.Office.Excel.Functions.SPG($A361, "SP_DEBT_TO_EQUITY", G$3)</f>
        <v>0.10299999999999999</v>
      </c>
      <c r="H361" s="9" cm="1">
        <f t="array" ref="H361">_xll.SNL.Clients.Office.Excel.Functions.SPG($A361, "SP_DEBT_TO_EQUITY", H$3)</f>
        <v>0.114</v>
      </c>
      <c r="I361" s="9" cm="1">
        <f t="array" ref="I361">_xll.SNL.Clients.Office.Excel.Functions.SPG($A361, "SP_DEBT_TO_EQUITY", I$3)</f>
        <v>0.123</v>
      </c>
      <c r="J361" s="9" cm="1">
        <f t="array" ref="J361">_xll.SNL.Clients.Office.Excel.Functions.SPG($A361, "SP_DEBT_TO_EQUITY", J$3)</f>
        <v>0.13400000000000001</v>
      </c>
    </row>
    <row r="362" spans="1:10" x14ac:dyDescent="0.3">
      <c r="A362" s="11" t="s">
        <v>1379</v>
      </c>
      <c r="B362" s="9" cm="1">
        <f t="array" ref="B362">_xll.SNL.Clients.Office.Excel.Functions.SPG($A362, "SP_DEBT_TO_EQUITY", B$3)</f>
        <v>2.7E-2</v>
      </c>
      <c r="C362" s="9" cm="1">
        <f t="array" ref="C362">_xll.SNL.Clients.Office.Excel.Functions.SPG($A362, "SP_DEBT_TO_EQUITY", C$3)</f>
        <v>2.7E-2</v>
      </c>
      <c r="D362" s="9" cm="1">
        <f t="array" ref="D362">_xll.SNL.Clients.Office.Excel.Functions.SPG($A362, "SP_DEBT_TO_EQUITY", D$3)</f>
        <v>2.9000000000000001E-2</v>
      </c>
      <c r="E362" s="9" cm="1">
        <f t="array" ref="E362">_xll.SNL.Clients.Office.Excel.Functions.SPG($A362, "SP_DEBT_TO_EQUITY", E$3)</f>
        <v>3.1E-2</v>
      </c>
      <c r="F362" s="9" cm="1">
        <f t="array" ref="F362">_xll.SNL.Clients.Office.Excel.Functions.SPG($A362, "SP_DEBT_TO_EQUITY", F$3)</f>
        <v>3.2000000000000001E-2</v>
      </c>
      <c r="G362" s="9" cm="1">
        <f t="array" ref="G362">_xll.SNL.Clients.Office.Excel.Functions.SPG($A362, "SP_DEBT_TO_EQUITY", G$3)</f>
        <v>0.03</v>
      </c>
      <c r="H362" s="9" cm="1">
        <f t="array" ref="H362">_xll.SNL.Clients.Office.Excel.Functions.SPG($A362, "SP_DEBT_TO_EQUITY", H$3)</f>
        <v>3.1E-2</v>
      </c>
      <c r="I362" s="9" cm="1">
        <f t="array" ref="I362">_xll.SNL.Clients.Office.Excel.Functions.SPG($A362, "SP_DEBT_TO_EQUITY", I$3)</f>
        <v>3.2000000000000001E-2</v>
      </c>
      <c r="J362" s="9" cm="1">
        <f t="array" ref="J362">_xll.SNL.Clients.Office.Excel.Functions.SPG($A362, "SP_DEBT_TO_EQUITY", J$3)</f>
        <v>3.2000000000000001E-2</v>
      </c>
    </row>
    <row r="363" spans="1:10" x14ac:dyDescent="0.3">
      <c r="A363" s="11" t="s">
        <v>1380</v>
      </c>
      <c r="B363" s="9" cm="1">
        <f t="array" ref="B363">_xll.SNL.Clients.Office.Excel.Functions.SPG($A363, "SP_DEBT_TO_EQUITY", B$3)</f>
        <v>0.96299999999999997</v>
      </c>
      <c r="C363" s="9" cm="1">
        <f t="array" ref="C363">_xll.SNL.Clients.Office.Excel.Functions.SPG($A363, "SP_DEBT_TO_EQUITY", C$3)</f>
        <v>1</v>
      </c>
      <c r="D363" s="9" cm="1">
        <f t="array" ref="D363">_xll.SNL.Clients.Office.Excel.Functions.SPG($A363, "SP_DEBT_TO_EQUITY", D$3)</f>
        <v>0.99</v>
      </c>
      <c r="E363" s="9" cm="1">
        <f t="array" ref="E363">_xll.SNL.Clients.Office.Excel.Functions.SPG($A363, "SP_DEBT_TO_EQUITY", E$3)</f>
        <v>1.0980000000000001</v>
      </c>
      <c r="F363" s="9" cm="1">
        <f t="array" ref="F363">_xll.SNL.Clients.Office.Excel.Functions.SPG($A363, "SP_DEBT_TO_EQUITY", F$3)</f>
        <v>1.1000000000000001</v>
      </c>
      <c r="G363" s="9" cm="1">
        <f t="array" ref="G363">_xll.SNL.Clients.Office.Excel.Functions.SPG($A363, "SP_DEBT_TO_EQUITY", G$3)</f>
        <v>1.113</v>
      </c>
      <c r="H363" s="9" cm="1">
        <f t="array" ref="H363">_xll.SNL.Clients.Office.Excel.Functions.SPG($A363, "SP_DEBT_TO_EQUITY", H$3)</f>
        <v>1.214</v>
      </c>
      <c r="I363" s="9" cm="1">
        <f t="array" ref="I363">_xll.SNL.Clients.Office.Excel.Functions.SPG($A363, "SP_DEBT_TO_EQUITY", I$3)</f>
        <v>1.121</v>
      </c>
      <c r="J363" s="9" cm="1">
        <f t="array" ref="J363">_xll.SNL.Clients.Office.Excel.Functions.SPG($A363, "SP_DEBT_TO_EQUITY", J$3)</f>
        <v>1.127</v>
      </c>
    </row>
    <row r="364" spans="1:10" x14ac:dyDescent="0.3">
      <c r="A364" s="11" t="s">
        <v>1381</v>
      </c>
      <c r="B364" s="9" cm="1">
        <f t="array" ref="B364">_xll.SNL.Clients.Office.Excel.Functions.SPG($A364, "SP_DEBT_TO_EQUITY", B$3)</f>
        <v>18.507999999999999</v>
      </c>
      <c r="C364" s="9" cm="1">
        <f t="array" ref="C364">_xll.SNL.Clients.Office.Excel.Functions.SPG($A364, "SP_DEBT_TO_EQUITY", C$3)</f>
        <v>18.388000000000002</v>
      </c>
      <c r="D364" s="9" cm="1">
        <f t="array" ref="D364">_xll.SNL.Clients.Office.Excel.Functions.SPG($A364, "SP_DEBT_TO_EQUITY", D$3)</f>
        <v>18.620999999999999</v>
      </c>
      <c r="E364" s="9" cm="1">
        <f t="array" ref="E364">_xll.SNL.Clients.Office.Excel.Functions.SPG($A364, "SP_DEBT_TO_EQUITY", E$3)</f>
        <v>19.321000000000002</v>
      </c>
      <c r="F364" s="9" cm="1">
        <f t="array" ref="F364">_xll.SNL.Clients.Office.Excel.Functions.SPG($A364, "SP_DEBT_TO_EQUITY", F$3)</f>
        <v>20.065000000000001</v>
      </c>
      <c r="G364" s="9" cm="1">
        <f t="array" ref="G364">_xll.SNL.Clients.Office.Excel.Functions.SPG($A364, "SP_DEBT_TO_EQUITY", G$3)</f>
        <v>20.949000000000002</v>
      </c>
      <c r="H364" s="9" cm="1">
        <f t="array" ref="H364">_xll.SNL.Clients.Office.Excel.Functions.SPG($A364, "SP_DEBT_TO_EQUITY", H$3)</f>
        <v>20.641999999999999</v>
      </c>
      <c r="I364" s="9" cm="1">
        <f t="array" ref="I364">_xll.SNL.Clients.Office.Excel.Functions.SPG($A364, "SP_DEBT_TO_EQUITY", I$3)</f>
        <v>21.164000000000001</v>
      </c>
      <c r="J364" s="9" cm="1">
        <f t="array" ref="J364">_xll.SNL.Clients.Office.Excel.Functions.SPG($A364, "SP_DEBT_TO_EQUITY", J$3)</f>
        <v>21.422999999999998</v>
      </c>
    </row>
    <row r="365" spans="1:10" x14ac:dyDescent="0.3">
      <c r="A365" s="11" t="s">
        <v>1382</v>
      </c>
      <c r="B365" s="9" cm="1">
        <f t="array" ref="B365">_xll.SNL.Clients.Office.Excel.Functions.SPG($A365, "SP_DEBT_TO_EQUITY", B$3)</f>
        <v>0.19988631827689199</v>
      </c>
      <c r="C365" s="9" cm="1">
        <f t="array" ref="C365">_xll.SNL.Clients.Office.Excel.Functions.SPG($A365, "SP_DEBT_TO_EQUITY", C$3)</f>
        <v>0.29179872633000498</v>
      </c>
      <c r="D365" s="9" cm="1">
        <f t="array" ref="D365">_xll.SNL.Clients.Office.Excel.Functions.SPG($A365, "SP_DEBT_TO_EQUITY", D$3)</f>
        <v>0.30004730679772401</v>
      </c>
      <c r="E365" s="9" cm="1">
        <f t="array" ref="E365">_xll.SNL.Clients.Office.Excel.Functions.SPG($A365, "SP_DEBT_TO_EQUITY", E$3)</f>
        <v>0.32564750625019201</v>
      </c>
      <c r="F365" s="9" cm="1">
        <f t="array" ref="F365">_xll.SNL.Clients.Office.Excel.Functions.SPG($A365, "SP_DEBT_TO_EQUITY", F$3)</f>
        <v>0.35950090709476501</v>
      </c>
      <c r="G365" s="9" cm="1">
        <f t="array" ref="G365">_xll.SNL.Clients.Office.Excel.Functions.SPG($A365, "SP_DEBT_TO_EQUITY", G$3)</f>
        <v>0.46687045089013002</v>
      </c>
      <c r="H365" s="9" cm="1">
        <f t="array" ref="H365">_xll.SNL.Clients.Office.Excel.Functions.SPG($A365, "SP_DEBT_TO_EQUITY", H$3)</f>
        <v>0.54343380385244999</v>
      </c>
      <c r="I365" s="9" cm="1">
        <f t="array" ref="I365">_xll.SNL.Clients.Office.Excel.Functions.SPG($A365, "SP_DEBT_TO_EQUITY", I$3)</f>
        <v>0.72740445421823996</v>
      </c>
      <c r="J365" s="9" cm="1">
        <f t="array" ref="J365">_xll.SNL.Clients.Office.Excel.Functions.SPG($A365, "SP_DEBT_TO_EQUITY", J$3)</f>
        <v>0.58040092138134602</v>
      </c>
    </row>
    <row r="366" spans="1:10" x14ac:dyDescent="0.3">
      <c r="A366" s="11" t="s">
        <v>1383</v>
      </c>
      <c r="B366" s="9" cm="1">
        <f t="array" ref="B366">_xll.SNL.Clients.Office.Excel.Functions.SPG($A366, "SP_DEBT_TO_EQUITY", B$3)</f>
        <v>10.96</v>
      </c>
      <c r="C366" s="9" cm="1">
        <f t="array" ref="C366">_xll.SNL.Clients.Office.Excel.Functions.SPG($A366, "SP_DEBT_TO_EQUITY", C$3)</f>
        <v>11.742000000000001</v>
      </c>
      <c r="D366" s="9" cm="1">
        <f t="array" ref="D366">_xll.SNL.Clients.Office.Excel.Functions.SPG($A366, "SP_DEBT_TO_EQUITY", D$3)</f>
        <v>12.065</v>
      </c>
      <c r="E366" s="9" cm="1">
        <f t="array" ref="E366">_xll.SNL.Clients.Office.Excel.Functions.SPG($A366, "SP_DEBT_TO_EQUITY", E$3)</f>
        <v>12.458</v>
      </c>
      <c r="F366" s="9" cm="1">
        <f t="array" ref="F366">_xll.SNL.Clients.Office.Excel.Functions.SPG($A366, "SP_DEBT_TO_EQUITY", F$3)</f>
        <v>10.686</v>
      </c>
      <c r="G366" s="9" cm="1">
        <f t="array" ref="G366">_xll.SNL.Clients.Office.Excel.Functions.SPG($A366, "SP_DEBT_TO_EQUITY", G$3)</f>
        <v>12.787000000000001</v>
      </c>
      <c r="H366" s="9" cm="1">
        <f t="array" ref="H366">_xll.SNL.Clients.Office.Excel.Functions.SPG($A366, "SP_DEBT_TO_EQUITY", H$3)</f>
        <v>0.70799999999999996</v>
      </c>
      <c r="I366" s="9" cm="1">
        <f t="array" ref="I366">_xll.SNL.Clients.Office.Excel.Functions.SPG($A366, "SP_DEBT_TO_EQUITY", I$3)</f>
        <v>0.255</v>
      </c>
      <c r="J366" s="9" cm="1">
        <f t="array" ref="J366">_xll.SNL.Clients.Office.Excel.Functions.SPG($A366, "SP_DEBT_TO_EQUITY", J$3)</f>
        <v>0.26300000000000001</v>
      </c>
    </row>
    <row r="367" spans="1:10" x14ac:dyDescent="0.3">
      <c r="A367" s="11" t="s">
        <v>1384</v>
      </c>
      <c r="B367" s="9" cm="1">
        <f t="array" ref="B367">_xll.SNL.Clients.Office.Excel.Functions.SPG($A367, "SP_DEBT_TO_EQUITY", B$3)</f>
        <v>1.1830000000000001</v>
      </c>
      <c r="C367" s="9" cm="1">
        <f t="array" ref="C367">_xll.SNL.Clients.Office.Excel.Functions.SPG($A367, "SP_DEBT_TO_EQUITY", C$3)</f>
        <v>1.1599999999999999</v>
      </c>
      <c r="D367" s="9" cm="1">
        <f t="array" ref="D367">_xll.SNL.Clients.Office.Excel.Functions.SPG($A367, "SP_DEBT_TO_EQUITY", D$3)</f>
        <v>1.05</v>
      </c>
      <c r="E367" s="9" cm="1">
        <f t="array" ref="E367">_xll.SNL.Clients.Office.Excel.Functions.SPG($A367, "SP_DEBT_TO_EQUITY", E$3)</f>
        <v>15.143000000000001</v>
      </c>
      <c r="F367" s="9" cm="1">
        <f t="array" ref="F367">_xll.SNL.Clients.Office.Excel.Functions.SPG($A367, "SP_DEBT_TO_EQUITY", F$3)</f>
        <v>12.217000000000001</v>
      </c>
      <c r="G367" s="9" cm="1">
        <f t="array" ref="G367">_xll.SNL.Clients.Office.Excel.Functions.SPG($A367, "SP_DEBT_TO_EQUITY", G$3)</f>
        <v>9.5809999999999995</v>
      </c>
      <c r="H367" s="9" cm="1">
        <f t="array" ref="H367">_xll.SNL.Clients.Office.Excel.Functions.SPG($A367, "SP_DEBT_TO_EQUITY", H$3)</f>
        <v>4.7699999999999996</v>
      </c>
      <c r="I367" s="9" cm="1">
        <f t="array" ref="I367">_xll.SNL.Clients.Office.Excel.Functions.SPG($A367, "SP_DEBT_TO_EQUITY", I$3)</f>
        <v>3.1520000000000001</v>
      </c>
      <c r="J367" s="9" cm="1">
        <f t="array" ref="J367">_xll.SNL.Clients.Office.Excel.Functions.SPG($A367, "SP_DEBT_TO_EQUITY", J$3)</f>
        <v>3.319</v>
      </c>
    </row>
    <row r="368" spans="1:10" x14ac:dyDescent="0.3">
      <c r="A368" s="11" t="s">
        <v>1626</v>
      </c>
      <c r="B368" s="9" cm="1">
        <f t="array" ref="B368">_xll.SNL.Clients.Office.Excel.Functions.SPG($A368, "SP_DEBT_TO_EQUITY", B$3)</f>
        <v>0.33600000000000002</v>
      </c>
      <c r="C368" s="9" cm="1">
        <f t="array" ref="C368">_xll.SNL.Clients.Office.Excel.Functions.SPG($A368, "SP_DEBT_TO_EQUITY", C$3)</f>
        <v>0.33500000000000002</v>
      </c>
      <c r="D368" s="9" cm="1">
        <f t="array" ref="D368">_xll.SNL.Clients.Office.Excel.Functions.SPG($A368, "SP_DEBT_TO_EQUITY", D$3)</f>
        <v>0.28499999999999998</v>
      </c>
      <c r="E368" s="9" cm="1">
        <f t="array" ref="E368">_xll.SNL.Clients.Office.Excel.Functions.SPG($A368, "SP_DEBT_TO_EQUITY", E$3)</f>
        <v>0.28799999999999998</v>
      </c>
      <c r="F368" s="9" cm="1">
        <f t="array" ref="F368">_xll.SNL.Clients.Office.Excel.Functions.SPG($A368, "SP_DEBT_TO_EQUITY", F$3)</f>
        <v>0.28799999999999998</v>
      </c>
      <c r="G368" s="9" cm="1">
        <f t="array" ref="G368">_xll.SNL.Clients.Office.Excel.Functions.SPG($A368, "SP_DEBT_TO_EQUITY", G$3)</f>
        <v>0.28799999999999998</v>
      </c>
      <c r="H368" s="9" cm="1">
        <f t="array" ref="H368">_xll.SNL.Clients.Office.Excel.Functions.SPG($A368, "SP_DEBT_TO_EQUITY", H$3)</f>
        <v>0.28799999999999998</v>
      </c>
      <c r="I368" s="9" cm="1">
        <f t="array" ref="I368">_xll.SNL.Clients.Office.Excel.Functions.SPG($A368, "SP_DEBT_TO_EQUITY", I$3)</f>
        <v>0.28799999999999998</v>
      </c>
      <c r="J368" s="9" cm="1">
        <f t="array" ref="J368">_xll.SNL.Clients.Office.Excel.Functions.SPG($A368, "SP_DEBT_TO_EQUITY", J$3)</f>
        <v>0.28499999999999998</v>
      </c>
    </row>
    <row r="369" spans="1:10" x14ac:dyDescent="0.3">
      <c r="A369" s="11" t="s">
        <v>1385</v>
      </c>
      <c r="B369" s="9" cm="1">
        <f t="array" ref="B369">_xll.SNL.Clients.Office.Excel.Functions.SPG($A369, "SP_DEBT_TO_EQUITY", B$3)</f>
        <v>0.68100000000000005</v>
      </c>
      <c r="C369" s="9" cm="1">
        <f t="array" ref="C369">_xll.SNL.Clients.Office.Excel.Functions.SPG($A369, "SP_DEBT_TO_EQUITY", C$3)</f>
        <v>0.67100000000000004</v>
      </c>
      <c r="D369" s="9" cm="1">
        <f t="array" ref="D369">_xll.SNL.Clients.Office.Excel.Functions.SPG($A369, "SP_DEBT_TO_EQUITY", D$3)</f>
        <v>0.66800000000000004</v>
      </c>
      <c r="E369" s="9" cm="1">
        <f t="array" ref="E369">_xll.SNL.Clients.Office.Excel.Functions.SPG($A369, "SP_DEBT_TO_EQUITY", E$3)</f>
        <v>0.66200000000000003</v>
      </c>
      <c r="F369" s="9" cm="1">
        <f t="array" ref="F369">_xll.SNL.Clients.Office.Excel.Functions.SPG($A369, "SP_DEBT_TO_EQUITY", F$3)</f>
        <v>0.65900000000000003</v>
      </c>
      <c r="G369" s="9" cm="1">
        <f t="array" ref="G369">_xll.SNL.Clients.Office.Excel.Functions.SPG($A369, "SP_DEBT_TO_EQUITY", G$3)</f>
        <v>0.65</v>
      </c>
      <c r="H369" s="9" cm="1">
        <f t="array" ref="H369">_xll.SNL.Clients.Office.Excel.Functions.SPG($A369, "SP_DEBT_TO_EQUITY", H$3)</f>
        <v>0.63900000000000001</v>
      </c>
      <c r="I369" s="9" cm="1">
        <f t="array" ref="I369">_xll.SNL.Clients.Office.Excel.Functions.SPG($A369, "SP_DEBT_TO_EQUITY", I$3)</f>
        <v>0.63800000000000001</v>
      </c>
      <c r="J369" s="9" cm="1">
        <f t="array" ref="J369">_xll.SNL.Clients.Office.Excel.Functions.SPG($A369, "SP_DEBT_TO_EQUITY", J$3)</f>
        <v>0.626</v>
      </c>
    </row>
    <row r="370" spans="1:10" x14ac:dyDescent="0.3">
      <c r="A370" s="11" t="s">
        <v>1386</v>
      </c>
      <c r="B370" s="9" cm="1">
        <f t="array" ref="B370">_xll.SNL.Clients.Office.Excel.Functions.SPG($A370, "SP_DEBT_TO_EQUITY", B$3)</f>
        <v>2.8000000000000001E-2</v>
      </c>
      <c r="C370" s="9" cm="1">
        <f t="array" ref="C370">_xll.SNL.Clients.Office.Excel.Functions.SPG($A370, "SP_DEBT_TO_EQUITY", C$3)</f>
        <v>7.6999999999999999E-2</v>
      </c>
      <c r="D370" s="9" cm="1">
        <f t="array" ref="D370">_xll.SNL.Clients.Office.Excel.Functions.SPG($A370, "SP_DEBT_TO_EQUITY", D$3)</f>
        <v>8.3000000000000004E-2</v>
      </c>
      <c r="E370" s="9" cm="1">
        <f t="array" ref="E370">_xll.SNL.Clients.Office.Excel.Functions.SPG($A370, "SP_DEBT_TO_EQUITY", E$3)</f>
        <v>8.5000000000000006E-2</v>
      </c>
      <c r="F370" s="9" cm="1">
        <f t="array" ref="F370">_xll.SNL.Clients.Office.Excel.Functions.SPG($A370, "SP_DEBT_TO_EQUITY", F$3)</f>
        <v>7.9000000000000001E-2</v>
      </c>
      <c r="G370" s="9" cm="1">
        <f t="array" ref="G370">_xll.SNL.Clients.Office.Excel.Functions.SPG($A370, "SP_DEBT_TO_EQUITY", G$3)</f>
        <v>0.08</v>
      </c>
      <c r="H370" s="9" cm="1">
        <f t="array" ref="H370">_xll.SNL.Clients.Office.Excel.Functions.SPG($A370, "SP_DEBT_TO_EQUITY", H$3)</f>
        <v>7.5999999999999998E-2</v>
      </c>
      <c r="I370" s="9" cm="1">
        <f t="array" ref="I370">_xll.SNL.Clients.Office.Excel.Functions.SPG($A370, "SP_DEBT_TO_EQUITY", I$3)</f>
        <v>7.8E-2</v>
      </c>
      <c r="J370" s="9" cm="1">
        <f t="array" ref="J370">_xll.SNL.Clients.Office.Excel.Functions.SPG($A370, "SP_DEBT_TO_EQUITY", J$3)</f>
        <v>7.9000000000000001E-2</v>
      </c>
    </row>
    <row r="371" spans="1:10" x14ac:dyDescent="0.3">
      <c r="A371" s="11" t="s">
        <v>1387</v>
      </c>
      <c r="B371" s="9" cm="1">
        <f t="array" ref="B371">_xll.SNL.Clients.Office.Excel.Functions.SPG($A371, "SP_DEBT_TO_EQUITY", B$3)</f>
        <v>5.9273081221128496</v>
      </c>
      <c r="C371" s="9" cm="1">
        <f t="array" ref="C371">_xll.SNL.Clients.Office.Excel.Functions.SPG($A371, "SP_DEBT_TO_EQUITY", C$3)</f>
        <v>5.4100237707994498</v>
      </c>
      <c r="D371" s="9" cm="1">
        <f t="array" ref="D371">_xll.SNL.Clients.Office.Excel.Functions.SPG($A371, "SP_DEBT_TO_EQUITY", D$3)</f>
        <v>4.9074948832385399</v>
      </c>
      <c r="E371" s="9" cm="1">
        <f t="array" ref="E371">_xll.SNL.Clients.Office.Excel.Functions.SPG($A371, "SP_DEBT_TO_EQUITY", E$3)</f>
        <v>4.3732411804978</v>
      </c>
      <c r="F371" s="9" cm="1">
        <f t="array" ref="F371">_xll.SNL.Clients.Office.Excel.Functions.SPG($A371, "SP_DEBT_TO_EQUITY", F$3)</f>
        <v>3.80283630134885</v>
      </c>
      <c r="G371" s="9" cm="1">
        <f t="array" ref="G371">_xll.SNL.Clients.Office.Excel.Functions.SPG($A371, "SP_DEBT_TO_EQUITY", G$3)</f>
        <v>3.2975310378015901</v>
      </c>
      <c r="H371" s="9" cm="1">
        <f t="array" ref="H371">_xll.SNL.Clients.Office.Excel.Functions.SPG($A371, "SP_DEBT_TO_EQUITY", H$3)</f>
        <v>2.7857165688428198</v>
      </c>
      <c r="I371" s="9" cm="1">
        <f t="array" ref="I371">_xll.SNL.Clients.Office.Excel.Functions.SPG($A371, "SP_DEBT_TO_EQUITY", I$3)</f>
        <v>2.1403301811336899</v>
      </c>
      <c r="J371" s="9" cm="1">
        <f t="array" ref="J371">_xll.SNL.Clients.Office.Excel.Functions.SPG($A371, "SP_DEBT_TO_EQUITY", J$3)</f>
        <v>1.90246871007496</v>
      </c>
    </row>
    <row r="372" spans="1:10" x14ac:dyDescent="0.3">
      <c r="A372" s="11" t="s">
        <v>1388</v>
      </c>
      <c r="B372" s="9" cm="1">
        <f t="array" ref="B372">_xll.SNL.Clients.Office.Excel.Functions.SPG($A372, "SP_DEBT_TO_EQUITY", B$3)</f>
        <v>2.0750000000000002</v>
      </c>
      <c r="C372" s="9" cm="1">
        <f t="array" ref="C372">_xll.SNL.Clients.Office.Excel.Functions.SPG($A372, "SP_DEBT_TO_EQUITY", C$3)</f>
        <v>1.885</v>
      </c>
      <c r="D372" s="9" cm="1">
        <f t="array" ref="D372">_xll.SNL.Clients.Office.Excel.Functions.SPG($A372, "SP_DEBT_TO_EQUITY", D$3)</f>
        <v>1.9630000000000001</v>
      </c>
      <c r="E372" s="9" cm="1">
        <f t="array" ref="E372">_xll.SNL.Clients.Office.Excel.Functions.SPG($A372, "SP_DEBT_TO_EQUITY", E$3)</f>
        <v>1.841</v>
      </c>
      <c r="F372" s="9" cm="1">
        <f t="array" ref="F372">_xll.SNL.Clients.Office.Excel.Functions.SPG($A372, "SP_DEBT_TO_EQUITY", F$3)</f>
        <v>1.831</v>
      </c>
      <c r="G372" s="9" cm="1">
        <f t="array" ref="G372">_xll.SNL.Clients.Office.Excel.Functions.SPG($A372, "SP_DEBT_TO_EQUITY", G$3)</f>
        <v>1.798</v>
      </c>
      <c r="H372" s="9" cm="1">
        <f t="array" ref="H372">_xll.SNL.Clients.Office.Excel.Functions.SPG($A372, "SP_DEBT_TO_EQUITY", H$3)</f>
        <v>1.857</v>
      </c>
      <c r="I372" s="9" cm="1">
        <f t="array" ref="I372">_xll.SNL.Clients.Office.Excel.Functions.SPG($A372, "SP_DEBT_TO_EQUITY", I$3)</f>
        <v>1.8440000000000001</v>
      </c>
      <c r="J372" s="9" cm="1">
        <f t="array" ref="J372">_xll.SNL.Clients.Office.Excel.Functions.SPG($A372, "SP_DEBT_TO_EQUITY", J$3)</f>
        <v>1.907</v>
      </c>
    </row>
    <row r="373" spans="1:10" x14ac:dyDescent="0.3">
      <c r="A373" s="11" t="s">
        <v>1389</v>
      </c>
      <c r="B373" s="9" cm="1">
        <f t="array" ref="B373">_xll.SNL.Clients.Office.Excel.Functions.SPG($A373, "SP_DEBT_TO_EQUITY", B$3)</f>
        <v>3.85642351194628</v>
      </c>
      <c r="C373" s="9" cm="1">
        <f t="array" ref="C373">_xll.SNL.Clients.Office.Excel.Functions.SPG($A373, "SP_DEBT_TO_EQUITY", C$3)</f>
        <v>3.56667673892701</v>
      </c>
      <c r="D373" s="9" cm="1">
        <f t="array" ref="D373">_xll.SNL.Clients.Office.Excel.Functions.SPG($A373, "SP_DEBT_TO_EQUITY", D$3)</f>
        <v>3.2533635395886802</v>
      </c>
      <c r="E373" s="9" cm="1">
        <f t="array" ref="E373">_xll.SNL.Clients.Office.Excel.Functions.SPG($A373, "SP_DEBT_TO_EQUITY", E$3)</f>
        <v>2.9612802736462802</v>
      </c>
      <c r="F373" s="9" cm="1">
        <f t="array" ref="F373">_xll.SNL.Clients.Office.Excel.Functions.SPG($A373, "SP_DEBT_TO_EQUITY", F$3)</f>
        <v>2.9043798595496302</v>
      </c>
      <c r="G373" s="9" cm="1">
        <f t="array" ref="G373">_xll.SNL.Clients.Office.Excel.Functions.SPG($A373, "SP_DEBT_TO_EQUITY", G$3)</f>
        <v>3.16416914666494</v>
      </c>
      <c r="H373" s="9" cm="1">
        <f t="array" ref="H373">_xll.SNL.Clients.Office.Excel.Functions.SPG($A373, "SP_DEBT_TO_EQUITY", H$3)</f>
        <v>3.1245548069175699</v>
      </c>
      <c r="I373" s="9" cm="1">
        <f t="array" ref="I373">_xll.SNL.Clients.Office.Excel.Functions.SPG($A373, "SP_DEBT_TO_EQUITY", I$3)</f>
        <v>3.4133322682920801</v>
      </c>
      <c r="J373" s="9" cm="1">
        <f t="array" ref="J373">_xll.SNL.Clients.Office.Excel.Functions.SPG($A373, "SP_DEBT_TO_EQUITY", J$3)</f>
        <v>3.41163404933683</v>
      </c>
    </row>
    <row r="374" spans="1:10" x14ac:dyDescent="0.3">
      <c r="A374" s="11" t="s">
        <v>1390</v>
      </c>
      <c r="B374" s="9" cm="1">
        <f t="array" ref="B374">_xll.SNL.Clients.Office.Excel.Functions.SPG($A374, "SP_DEBT_TO_EQUITY", B$3)</f>
        <v>0.17901929340089101</v>
      </c>
      <c r="C374" s="9" cm="1">
        <f t="array" ref="C374">_xll.SNL.Clients.Office.Excel.Functions.SPG($A374, "SP_DEBT_TO_EQUITY", C$3)</f>
        <v>0.191848047651518</v>
      </c>
      <c r="D374" s="9" cm="1">
        <f t="array" ref="D374">_xll.SNL.Clients.Office.Excel.Functions.SPG($A374, "SP_DEBT_TO_EQUITY", D$3)</f>
        <v>0.18891064356277801</v>
      </c>
      <c r="E374" s="9" cm="1">
        <f t="array" ref="E374">_xll.SNL.Clients.Office.Excel.Functions.SPG($A374, "SP_DEBT_TO_EQUITY", E$3)</f>
        <v>0.202506342851277</v>
      </c>
      <c r="F374" s="9" cm="1">
        <f t="array" ref="F374">_xll.SNL.Clients.Office.Excel.Functions.SPG($A374, "SP_DEBT_TO_EQUITY", F$3)</f>
        <v>0.20117510226796601</v>
      </c>
      <c r="G374" s="9" cm="1">
        <f t="array" ref="G374">_xll.SNL.Clients.Office.Excel.Functions.SPG($A374, "SP_DEBT_TO_EQUITY", G$3)</f>
        <v>0.21234846864284801</v>
      </c>
      <c r="H374" s="9" cm="1">
        <f t="array" ref="H374">_xll.SNL.Clients.Office.Excel.Functions.SPG($A374, "SP_DEBT_TO_EQUITY", H$3)</f>
        <v>0.22177925705808199</v>
      </c>
      <c r="I374" s="9" cm="1">
        <f t="array" ref="I374">_xll.SNL.Clients.Office.Excel.Functions.SPG($A374, "SP_DEBT_TO_EQUITY", I$3)</f>
        <v>0.226882910080591</v>
      </c>
      <c r="J374" s="9" cm="1">
        <f t="array" ref="J374">_xll.SNL.Clients.Office.Excel.Functions.SPG($A374, "SP_DEBT_TO_EQUITY", J$3)</f>
        <v>0.23227482567347399</v>
      </c>
    </row>
    <row r="375" spans="1:10" x14ac:dyDescent="0.3">
      <c r="A375" s="11" t="s">
        <v>1391</v>
      </c>
      <c r="B375" s="9" cm="1">
        <f t="array" ref="B375">_xll.SNL.Clients.Office.Excel.Functions.SPG($A375, "SP_DEBT_TO_EQUITY", B$3)</f>
        <v>0.96199999999999997</v>
      </c>
      <c r="C375" s="9" cm="1">
        <f t="array" ref="C375">_xll.SNL.Clients.Office.Excel.Functions.SPG($A375, "SP_DEBT_TO_EQUITY", C$3)</f>
        <v>1.0209999999999999</v>
      </c>
      <c r="D375" s="9" cm="1">
        <f t="array" ref="D375">_xll.SNL.Clients.Office.Excel.Functions.SPG($A375, "SP_DEBT_TO_EQUITY", D$3)</f>
        <v>0.84399999999999997</v>
      </c>
      <c r="E375" s="9" cm="1">
        <f t="array" ref="E375">_xll.SNL.Clients.Office.Excel.Functions.SPG($A375, "SP_DEBT_TO_EQUITY", E$3)</f>
        <v>0.90600000000000003</v>
      </c>
      <c r="F375" s="9" cm="1">
        <f t="array" ref="F375">_xll.SNL.Clients.Office.Excel.Functions.SPG($A375, "SP_DEBT_TO_EQUITY", F$3)</f>
        <v>0.96799999999999997</v>
      </c>
      <c r="G375" s="9" cm="1">
        <f t="array" ref="G375">_xll.SNL.Clients.Office.Excel.Functions.SPG($A375, "SP_DEBT_TO_EQUITY", G$3)</f>
        <v>0.89600000000000002</v>
      </c>
      <c r="H375" s="9" cm="1">
        <f t="array" ref="H375">_xll.SNL.Clients.Office.Excel.Functions.SPG($A375, "SP_DEBT_TO_EQUITY", H$3)</f>
        <v>1.4610000000000001</v>
      </c>
      <c r="I375" s="9" cm="1">
        <f t="array" ref="I375">_xll.SNL.Clients.Office.Excel.Functions.SPG($A375, "SP_DEBT_TO_EQUITY", I$3)</f>
        <v>1.181</v>
      </c>
      <c r="J375" s="9" cm="1">
        <f t="array" ref="J375">_xll.SNL.Clients.Office.Excel.Functions.SPG($A375, "SP_DEBT_TO_EQUITY", J$3)</f>
        <v>1.6759999999999999</v>
      </c>
    </row>
    <row r="376" spans="1:10" x14ac:dyDescent="0.3">
      <c r="A376" s="11" t="s">
        <v>1392</v>
      </c>
      <c r="B376" s="9" cm="1">
        <f t="array" ref="B376">_xll.SNL.Clients.Office.Excel.Functions.SPG($A376, "SP_DEBT_TO_EQUITY", B$3)</f>
        <v>0.27121313971227001</v>
      </c>
      <c r="C376" s="9" cm="1">
        <f t="array" ref="C376">_xll.SNL.Clients.Office.Excel.Functions.SPG($A376, "SP_DEBT_TO_EQUITY", C$3)</f>
        <v>0.30978122009749198</v>
      </c>
      <c r="D376" s="9" cm="1">
        <f t="array" ref="D376">_xll.SNL.Clients.Office.Excel.Functions.SPG($A376, "SP_DEBT_TO_EQUITY", D$3)</f>
        <v>0.281899674799302</v>
      </c>
      <c r="E376" s="9" cm="1">
        <f t="array" ref="E376">_xll.SNL.Clients.Office.Excel.Functions.SPG($A376, "SP_DEBT_TO_EQUITY", E$3)</f>
        <v>0.31249558331695099</v>
      </c>
      <c r="F376" s="9" cm="1">
        <f t="array" ref="F376">_xll.SNL.Clients.Office.Excel.Functions.SPG($A376, "SP_DEBT_TO_EQUITY", F$3)</f>
        <v>0.41527805422271502</v>
      </c>
      <c r="G376" s="9" cm="1">
        <f t="array" ref="G376">_xll.SNL.Clients.Office.Excel.Functions.SPG($A376, "SP_DEBT_TO_EQUITY", G$3)</f>
        <v>0.45598739651534798</v>
      </c>
      <c r="H376" s="9" cm="1">
        <f t="array" ref="H376">_xll.SNL.Clients.Office.Excel.Functions.SPG($A376, "SP_DEBT_TO_EQUITY", H$3)</f>
        <v>0.56605742940449</v>
      </c>
      <c r="I376" s="9" cm="1">
        <f t="array" ref="I376">_xll.SNL.Clients.Office.Excel.Functions.SPG($A376, "SP_DEBT_TO_EQUITY", I$3)</f>
        <v>0.57940550485907705</v>
      </c>
      <c r="J376" s="9" cm="1">
        <f t="array" ref="J376">_xll.SNL.Clients.Office.Excel.Functions.SPG($A376, "SP_DEBT_TO_EQUITY", J$3)</f>
        <v>0.61584774743519899</v>
      </c>
    </row>
    <row r="377" spans="1:10" x14ac:dyDescent="0.3">
      <c r="A377" s="11" t="s">
        <v>1393</v>
      </c>
      <c r="B377" s="9" cm="1">
        <f t="array" ref="B377">_xll.SNL.Clients.Office.Excel.Functions.SPG($A377, "SP_DEBT_TO_EQUITY", B$3)</f>
        <v>1.6419999999999999</v>
      </c>
      <c r="C377" s="9" cm="1">
        <f t="array" ref="C377">_xll.SNL.Clients.Office.Excel.Functions.SPG($A377, "SP_DEBT_TO_EQUITY", C$3)</f>
        <v>1.413</v>
      </c>
      <c r="D377" s="9" cm="1">
        <f t="array" ref="D377">_xll.SNL.Clients.Office.Excel.Functions.SPG($A377, "SP_DEBT_TO_EQUITY", D$3)</f>
        <v>1.337</v>
      </c>
      <c r="E377" s="9" cm="1">
        <f t="array" ref="E377">_xll.SNL.Clients.Office.Excel.Functions.SPG($A377, "SP_DEBT_TO_EQUITY", E$3)</f>
        <v>1.2869999999999999</v>
      </c>
      <c r="F377" s="9" cm="1">
        <f t="array" ref="F377">_xll.SNL.Clients.Office.Excel.Functions.SPG($A377, "SP_DEBT_TO_EQUITY", F$3)</f>
        <v>1.302</v>
      </c>
      <c r="G377" s="9" cm="1">
        <f t="array" ref="G377">_xll.SNL.Clients.Office.Excel.Functions.SPG($A377, "SP_DEBT_TO_EQUITY", G$3)</f>
        <v>1.36</v>
      </c>
      <c r="H377" s="9" cm="1">
        <f t="array" ref="H377">_xll.SNL.Clients.Office.Excel.Functions.SPG($A377, "SP_DEBT_TO_EQUITY", H$3)</f>
        <v>1.448</v>
      </c>
      <c r="I377" s="9" cm="1">
        <f t="array" ref="I377">_xll.SNL.Clients.Office.Excel.Functions.SPG($A377, "SP_DEBT_TO_EQUITY", I$3)</f>
        <v>1.335</v>
      </c>
      <c r="J377" s="9" cm="1">
        <f t="array" ref="J377">_xll.SNL.Clients.Office.Excel.Functions.SPG($A377, "SP_DEBT_TO_EQUITY", J$3)</f>
        <v>1.3520000000000001</v>
      </c>
    </row>
    <row r="378" spans="1:10" x14ac:dyDescent="0.3">
      <c r="A378" s="11" t="s">
        <v>1394</v>
      </c>
      <c r="B378" s="9" cm="1">
        <f t="array" ref="B378">_xll.SNL.Clients.Office.Excel.Functions.SPG($A378, "SP_DEBT_TO_EQUITY", B$3)</f>
        <v>0.307</v>
      </c>
      <c r="C378" s="9" cm="1">
        <f t="array" ref="C378">_xll.SNL.Clients.Office.Excel.Functions.SPG($A378, "SP_DEBT_TO_EQUITY", C$3)</f>
        <v>0.34499999999999997</v>
      </c>
      <c r="D378" s="9" cm="1">
        <f t="array" ref="D378">_xll.SNL.Clients.Office.Excel.Functions.SPG($A378, "SP_DEBT_TO_EQUITY", D$3)</f>
        <v>0.35799999999999998</v>
      </c>
      <c r="E378" s="9" cm="1">
        <f t="array" ref="E378">_xll.SNL.Clients.Office.Excel.Functions.SPG($A378, "SP_DEBT_TO_EQUITY", E$3)</f>
        <v>0.37</v>
      </c>
      <c r="F378" s="9" cm="1">
        <f t="array" ref="F378">_xll.SNL.Clients.Office.Excel.Functions.SPG($A378, "SP_DEBT_TO_EQUITY", F$3)</f>
        <v>0.36899999999999999</v>
      </c>
      <c r="G378" s="9" cm="1">
        <f t="array" ref="G378">_xll.SNL.Clients.Office.Excel.Functions.SPG($A378, "SP_DEBT_TO_EQUITY", G$3)</f>
        <v>0.32800000000000001</v>
      </c>
      <c r="H378" s="9" cm="1">
        <f t="array" ref="H378">_xll.SNL.Clients.Office.Excel.Functions.SPG($A378, "SP_DEBT_TO_EQUITY", H$3)</f>
        <v>0.35799999999999998</v>
      </c>
      <c r="I378" s="9" cm="1">
        <f t="array" ref="I378">_xll.SNL.Clients.Office.Excel.Functions.SPG($A378, "SP_DEBT_TO_EQUITY", I$3)</f>
        <v>0.36</v>
      </c>
      <c r="J378" s="9" cm="1">
        <f t="array" ref="J378">_xll.SNL.Clients.Office.Excel.Functions.SPG($A378, "SP_DEBT_TO_EQUITY", J$3)</f>
        <v>0.252</v>
      </c>
    </row>
    <row r="379" spans="1:10" x14ac:dyDescent="0.3">
      <c r="A379" s="11" t="s">
        <v>1395</v>
      </c>
      <c r="B379" s="9" cm="1">
        <f t="array" ref="B379">_xll.SNL.Clients.Office.Excel.Functions.SPG($A379, "SP_DEBT_TO_EQUITY", B$3)</f>
        <v>4.0129999999999999</v>
      </c>
      <c r="C379" s="9" cm="1">
        <f t="array" ref="C379">_xll.SNL.Clients.Office.Excel.Functions.SPG($A379, "SP_DEBT_TO_EQUITY", C$3)</f>
        <v>4.298</v>
      </c>
      <c r="D379" s="9" cm="1">
        <f t="array" ref="D379">_xll.SNL.Clients.Office.Excel.Functions.SPG($A379, "SP_DEBT_TO_EQUITY", D$3)</f>
        <v>3.5419999999999998</v>
      </c>
      <c r="E379" s="9" cm="1">
        <f t="array" ref="E379">_xll.SNL.Clients.Office.Excel.Functions.SPG($A379, "SP_DEBT_TO_EQUITY", E$3)</f>
        <v>3.1560000000000001</v>
      </c>
      <c r="F379" s="9" cm="1">
        <f t="array" ref="F379">_xll.SNL.Clients.Office.Excel.Functions.SPG($A379, "SP_DEBT_TO_EQUITY", F$3)</f>
        <v>2.702</v>
      </c>
      <c r="G379" s="9" cm="1">
        <f t="array" ref="G379">_xll.SNL.Clients.Office.Excel.Functions.SPG($A379, "SP_DEBT_TO_EQUITY", G$3)</f>
        <v>2.9670000000000001</v>
      </c>
      <c r="H379" s="9" cm="1">
        <f t="array" ref="H379">_xll.SNL.Clients.Office.Excel.Functions.SPG($A379, "SP_DEBT_TO_EQUITY", H$3)</f>
        <v>2.3250000000000002</v>
      </c>
      <c r="I379" s="9" cm="1">
        <f t="array" ref="I379">_xll.SNL.Clients.Office.Excel.Functions.SPG($A379, "SP_DEBT_TO_EQUITY", I$3)</f>
        <v>2.343</v>
      </c>
      <c r="J379" s="9" cm="1">
        <f t="array" ref="J379">_xll.SNL.Clients.Office.Excel.Functions.SPG($A379, "SP_DEBT_TO_EQUITY", J$3)</f>
        <v>2.5259999999999998</v>
      </c>
    </row>
    <row r="380" spans="1:10" x14ac:dyDescent="0.3">
      <c r="A380" s="11" t="s">
        <v>1396</v>
      </c>
      <c r="B380" s="9" cm="1">
        <f t="array" ref="B380">_xll.SNL.Clients.Office.Excel.Functions.SPG($A380, "SP_DEBT_TO_EQUITY", B$3)</f>
        <v>0.62</v>
      </c>
      <c r="C380" s="9" cm="1">
        <f t="array" ref="C380">_xll.SNL.Clients.Office.Excel.Functions.SPG($A380, "SP_DEBT_TO_EQUITY", C$3)</f>
        <v>1.1819999999999999</v>
      </c>
      <c r="D380" s="9" cm="1">
        <f t="array" ref="D380">_xll.SNL.Clients.Office.Excel.Functions.SPG($A380, "SP_DEBT_TO_EQUITY", D$3)</f>
        <v>1.25</v>
      </c>
      <c r="E380" s="9" cm="1">
        <f t="array" ref="E380">_xll.SNL.Clients.Office.Excel.Functions.SPG($A380, "SP_DEBT_TO_EQUITY", E$3)</f>
        <v>1.359</v>
      </c>
      <c r="F380" s="9" cm="1">
        <f t="array" ref="F380">_xll.SNL.Clients.Office.Excel.Functions.SPG($A380, "SP_DEBT_TO_EQUITY", F$3)</f>
        <v>1.45</v>
      </c>
      <c r="G380" s="9" cm="1">
        <f t="array" ref="G380">_xll.SNL.Clients.Office.Excel.Functions.SPG($A380, "SP_DEBT_TO_EQUITY", G$3)</f>
        <v>1.3380000000000001</v>
      </c>
      <c r="H380" s="9" cm="1">
        <f t="array" ref="H380">_xll.SNL.Clients.Office.Excel.Functions.SPG($A380, "SP_DEBT_TO_EQUITY", H$3)</f>
        <v>1.7989999999999999</v>
      </c>
      <c r="I380" s="9" cm="1">
        <f t="array" ref="I380">_xll.SNL.Clients.Office.Excel.Functions.SPG($A380, "SP_DEBT_TO_EQUITY", I$3)</f>
        <v>1.7390000000000001</v>
      </c>
      <c r="J380" s="9" cm="1">
        <f t="array" ref="J380">_xll.SNL.Clients.Office.Excel.Functions.SPG($A380, "SP_DEBT_TO_EQUITY", J$3)</f>
        <v>1.6830000000000001</v>
      </c>
    </row>
    <row r="381" spans="1:10" x14ac:dyDescent="0.3">
      <c r="A381" s="11" t="s">
        <v>1397</v>
      </c>
      <c r="B381" s="9" cm="1">
        <f t="array" ref="B381">_xll.SNL.Clients.Office.Excel.Functions.SPG($A381, "SP_DEBT_TO_EQUITY", B$3)</f>
        <v>0.21340537502672999</v>
      </c>
      <c r="C381" s="9" cm="1">
        <f t="array" ref="C381">_xll.SNL.Clients.Office.Excel.Functions.SPG($A381, "SP_DEBT_TO_EQUITY", C$3)</f>
        <v>0.33687162729367898</v>
      </c>
      <c r="D381" s="9" cm="1">
        <f t="array" ref="D381">_xll.SNL.Clients.Office.Excel.Functions.SPG($A381, "SP_DEBT_TO_EQUITY", D$3)</f>
        <v>0.222611240755858</v>
      </c>
      <c r="E381" s="9" cm="1">
        <f t="array" ref="E381">_xll.SNL.Clients.Office.Excel.Functions.SPG($A381, "SP_DEBT_TO_EQUITY", E$3)</f>
        <v>0.18192199735766501</v>
      </c>
      <c r="F381" s="9" cm="1">
        <f t="array" ref="F381">_xll.SNL.Clients.Office.Excel.Functions.SPG($A381, "SP_DEBT_TO_EQUITY", F$3)</f>
        <v>0.184867721298759</v>
      </c>
      <c r="G381" s="9" cm="1">
        <f t="array" ref="G381">_xll.SNL.Clients.Office.Excel.Functions.SPG($A381, "SP_DEBT_TO_EQUITY", G$3)</f>
        <v>0.18835590039213099</v>
      </c>
      <c r="H381" s="9" cm="1">
        <f t="array" ref="H381">_xll.SNL.Clients.Office.Excel.Functions.SPG($A381, "SP_DEBT_TO_EQUITY", H$3)</f>
        <v>0.432460064831035</v>
      </c>
      <c r="I381" s="9" cm="1">
        <f t="array" ref="I381">_xll.SNL.Clients.Office.Excel.Functions.SPG($A381, "SP_DEBT_TO_EQUITY", I$3)</f>
        <v>0.22781338684847799</v>
      </c>
      <c r="J381" s="9" cm="1">
        <f t="array" ref="J381">_xll.SNL.Clients.Office.Excel.Functions.SPG($A381, "SP_DEBT_TO_EQUITY", J$3)</f>
        <v>0.23201163825940099</v>
      </c>
    </row>
    <row r="382" spans="1:10" x14ac:dyDescent="0.3">
      <c r="A382" s="11" t="s">
        <v>1398</v>
      </c>
      <c r="B382" s="9" cm="1">
        <f t="array" ref="B382">_xll.SNL.Clients.Office.Excel.Functions.SPG($A382, "SP_DEBT_TO_EQUITY", B$3)</f>
        <v>0.307</v>
      </c>
      <c r="C382" s="9" cm="1">
        <f t="array" ref="C382">_xll.SNL.Clients.Office.Excel.Functions.SPG($A382, "SP_DEBT_TO_EQUITY", C$3)</f>
        <v>0.308</v>
      </c>
      <c r="D382" s="9" cm="1">
        <f t="array" ref="D382">_xll.SNL.Clients.Office.Excel.Functions.SPG($A382, "SP_DEBT_TO_EQUITY", D$3)</f>
        <v>0.499</v>
      </c>
      <c r="E382" s="9" cm="1">
        <f t="array" ref="E382">_xll.SNL.Clients.Office.Excel.Functions.SPG($A382, "SP_DEBT_TO_EQUITY", E$3)</f>
        <v>0.51200000000000001</v>
      </c>
      <c r="F382" s="9" cm="1">
        <f t="array" ref="F382">_xll.SNL.Clients.Office.Excel.Functions.SPG($A382, "SP_DEBT_TO_EQUITY", F$3)</f>
        <v>0.51800000000000002</v>
      </c>
      <c r="G382" s="9" cm="1">
        <f t="array" ref="G382">_xll.SNL.Clients.Office.Excel.Functions.SPG($A382, "SP_DEBT_TO_EQUITY", G$3)</f>
        <v>0.51600000000000001</v>
      </c>
      <c r="H382" s="9" cm="1">
        <f t="array" ref="H382">_xll.SNL.Clients.Office.Excel.Functions.SPG($A382, "SP_DEBT_TO_EQUITY", H$3)</f>
        <v>0.51600000000000001</v>
      </c>
      <c r="I382" s="9" cm="1">
        <f t="array" ref="I382">_xll.SNL.Clients.Office.Excel.Functions.SPG($A382, "SP_DEBT_TO_EQUITY", I$3)</f>
        <v>0.52800000000000002</v>
      </c>
      <c r="J382" s="9" cm="1">
        <f t="array" ref="J382">_xll.SNL.Clients.Office.Excel.Functions.SPG($A382, "SP_DEBT_TO_EQUITY", J$3)</f>
        <v>0.53800000000000003</v>
      </c>
    </row>
    <row r="383" spans="1:10" x14ac:dyDescent="0.3">
      <c r="A383" s="11" t="s">
        <v>1399</v>
      </c>
      <c r="B383" s="9" cm="1">
        <f t="array" ref="B383">_xll.SNL.Clients.Office.Excel.Functions.SPG($A383, "SP_DEBT_TO_EQUITY", B$3)</f>
        <v>0.97899999999999998</v>
      </c>
      <c r="C383" s="9" cm="1">
        <f t="array" ref="C383">_xll.SNL.Clients.Office.Excel.Functions.SPG($A383, "SP_DEBT_TO_EQUITY", C$3)</f>
        <v>1</v>
      </c>
      <c r="D383" s="9" cm="1">
        <f t="array" ref="D383">_xll.SNL.Clients.Office.Excel.Functions.SPG($A383, "SP_DEBT_TO_EQUITY", D$3)</f>
        <v>0.95899999999999996</v>
      </c>
      <c r="E383" s="9" cm="1">
        <f t="array" ref="E383">_xll.SNL.Clients.Office.Excel.Functions.SPG($A383, "SP_DEBT_TO_EQUITY", E$3)</f>
        <v>0.98499999999999999</v>
      </c>
      <c r="F383" s="9" cm="1">
        <f t="array" ref="F383">_xll.SNL.Clients.Office.Excel.Functions.SPG($A383, "SP_DEBT_TO_EQUITY", F$3)</f>
        <v>1.022</v>
      </c>
      <c r="G383" s="9" cm="1">
        <f t="array" ref="G383">_xll.SNL.Clients.Office.Excel.Functions.SPG($A383, "SP_DEBT_TO_EQUITY", G$3)</f>
        <v>1.0680000000000001</v>
      </c>
      <c r="H383" s="9" cm="1">
        <f t="array" ref="H383">_xll.SNL.Clients.Office.Excel.Functions.SPG($A383, "SP_DEBT_TO_EQUITY", H$3)</f>
        <v>1.0489999999999999</v>
      </c>
      <c r="I383" s="9" cm="1">
        <f t="array" ref="I383">_xll.SNL.Clients.Office.Excel.Functions.SPG($A383, "SP_DEBT_TO_EQUITY", I$3)</f>
        <v>1.1200000000000001</v>
      </c>
      <c r="J383" s="9" cm="1">
        <f t="array" ref="J383">_xll.SNL.Clients.Office.Excel.Functions.SPG($A383, "SP_DEBT_TO_EQUITY", J$3)</f>
        <v>1.004</v>
      </c>
    </row>
    <row r="384" spans="1:10" x14ac:dyDescent="0.3">
      <c r="A384" s="11" t="s">
        <v>1400</v>
      </c>
      <c r="B384" s="9" cm="1">
        <f t="array" ref="B384">_xll.SNL.Clients.Office.Excel.Functions.SPG($A384, "SP_DEBT_TO_EQUITY", B$3)</f>
        <v>16.524000000000001</v>
      </c>
      <c r="C384" s="9" cm="1">
        <f t="array" ref="C384">_xll.SNL.Clients.Office.Excel.Functions.SPG($A384, "SP_DEBT_TO_EQUITY", C$3)</f>
        <v>19.143999999999998</v>
      </c>
      <c r="D384" s="9" cm="1">
        <f t="array" ref="D384">_xll.SNL.Clients.Office.Excel.Functions.SPG($A384, "SP_DEBT_TO_EQUITY", D$3)</f>
        <v>17.745999999999999</v>
      </c>
      <c r="E384" s="9" cm="1">
        <f t="array" ref="E384">_xll.SNL.Clients.Office.Excel.Functions.SPG($A384, "SP_DEBT_TO_EQUITY", E$3)</f>
        <v>60.110999999999997</v>
      </c>
      <c r="F384" s="9" t="str" cm="1">
        <f t="array" ref="F384">_xll.SNL.Clients.Office.Excel.Functions.SPG($A384, "SP_DEBT_TO_EQUITY", F$3)</f>
        <v>NM</v>
      </c>
      <c r="G384" s="9" t="str" cm="1">
        <f t="array" ref="G384">_xll.SNL.Clients.Office.Excel.Functions.SPG($A384, "SP_DEBT_TO_EQUITY", G$3)</f>
        <v>NM</v>
      </c>
      <c r="H384" s="9" cm="1">
        <f t="array" ref="H384">_xll.SNL.Clients.Office.Excel.Functions.SPG($A384, "SP_DEBT_TO_EQUITY", H$3)</f>
        <v>-14.693</v>
      </c>
      <c r="I384" s="9" cm="1">
        <f t="array" ref="I384">_xll.SNL.Clients.Office.Excel.Functions.SPG($A384, "SP_DEBT_TO_EQUITY", I$3)</f>
        <v>-15.73</v>
      </c>
      <c r="J384" s="9" cm="1">
        <f t="array" ref="J384">_xll.SNL.Clients.Office.Excel.Functions.SPG($A384, "SP_DEBT_TO_EQUITY", J$3)</f>
        <v>-11.82</v>
      </c>
    </row>
    <row r="385" spans="1:10" x14ac:dyDescent="0.3">
      <c r="A385" s="11" t="s">
        <v>1401</v>
      </c>
      <c r="B385" s="9" cm="1">
        <f t="array" ref="B385">_xll.SNL.Clients.Office.Excel.Functions.SPG($A385, "SP_DEBT_TO_EQUITY", B$3)</f>
        <v>0.752</v>
      </c>
      <c r="C385" s="9" cm="1">
        <f t="array" ref="C385">_xll.SNL.Clients.Office.Excel.Functions.SPG($A385, "SP_DEBT_TO_EQUITY", C$3)</f>
        <v>0.89700000000000002</v>
      </c>
      <c r="D385" s="9" cm="1">
        <f t="array" ref="D385">_xll.SNL.Clients.Office.Excel.Functions.SPG($A385, "SP_DEBT_TO_EQUITY", D$3)</f>
        <v>0.97299999999999998</v>
      </c>
      <c r="E385" s="9" cm="1">
        <f t="array" ref="E385">_xll.SNL.Clients.Office.Excel.Functions.SPG($A385, "SP_DEBT_TO_EQUITY", E$3)</f>
        <v>0.64</v>
      </c>
      <c r="F385" s="9" cm="1">
        <f t="array" ref="F385">_xll.SNL.Clients.Office.Excel.Functions.SPG($A385, "SP_DEBT_TO_EQUITY", F$3)</f>
        <v>0.63700000000000001</v>
      </c>
      <c r="G385" s="9" cm="1">
        <f t="array" ref="G385">_xll.SNL.Clients.Office.Excel.Functions.SPG($A385, "SP_DEBT_TO_EQUITY", G$3)</f>
        <v>0.63500000000000001</v>
      </c>
      <c r="H385" s="9" cm="1">
        <f t="array" ref="H385">_xll.SNL.Clients.Office.Excel.Functions.SPG($A385, "SP_DEBT_TO_EQUITY", H$3)</f>
        <v>0.56799999999999995</v>
      </c>
      <c r="I385" s="9" cm="1">
        <f t="array" ref="I385">_xll.SNL.Clients.Office.Excel.Functions.SPG($A385, "SP_DEBT_TO_EQUITY", I$3)</f>
        <v>0.54100000000000004</v>
      </c>
      <c r="J385" s="9" cm="1">
        <f t="array" ref="J385">_xll.SNL.Clients.Office.Excel.Functions.SPG($A385, "SP_DEBT_TO_EQUITY", J$3)</f>
        <v>0.59399999999999997</v>
      </c>
    </row>
    <row r="386" spans="1:10" x14ac:dyDescent="0.3">
      <c r="A386" s="11" t="s">
        <v>1402</v>
      </c>
      <c r="B386" s="9" cm="1">
        <f t="array" ref="B386">_xll.SNL.Clients.Office.Excel.Functions.SPG($A386, "SP_DEBT_TO_EQUITY", B$3)</f>
        <v>0.61299999999999999</v>
      </c>
      <c r="C386" s="9" cm="1">
        <f t="array" ref="C386">_xll.SNL.Clients.Office.Excel.Functions.SPG($A386, "SP_DEBT_TO_EQUITY", C$3)</f>
        <v>0.624</v>
      </c>
      <c r="D386" s="9" cm="1">
        <f t="array" ref="D386">_xll.SNL.Clients.Office.Excel.Functions.SPG($A386, "SP_DEBT_TO_EQUITY", D$3)</f>
        <v>0.61899999999999999</v>
      </c>
      <c r="E386" s="9" cm="1">
        <f t="array" ref="E386">_xll.SNL.Clients.Office.Excel.Functions.SPG($A386, "SP_DEBT_TO_EQUITY", E$3)</f>
        <v>0.61099999999999999</v>
      </c>
      <c r="F386" s="9" cm="1">
        <f t="array" ref="F386">_xll.SNL.Clients.Office.Excel.Functions.SPG($A386, "SP_DEBT_TO_EQUITY", F$3)</f>
        <v>0.63</v>
      </c>
      <c r="G386" s="9" cm="1">
        <f t="array" ref="G386">_xll.SNL.Clients.Office.Excel.Functions.SPG($A386, "SP_DEBT_TO_EQUITY", G$3)</f>
        <v>0.63900000000000001</v>
      </c>
      <c r="H386" s="9" cm="1">
        <f t="array" ref="H386">_xll.SNL.Clients.Office.Excel.Functions.SPG($A386, "SP_DEBT_TO_EQUITY", H$3)</f>
        <v>0.624</v>
      </c>
      <c r="I386" s="9" cm="1">
        <f t="array" ref="I386">_xll.SNL.Clients.Office.Excel.Functions.SPG($A386, "SP_DEBT_TO_EQUITY", I$3)</f>
        <v>0.65800000000000003</v>
      </c>
      <c r="J386" s="9" cm="1">
        <f t="array" ref="J386">_xll.SNL.Clients.Office.Excel.Functions.SPG($A386, "SP_DEBT_TO_EQUITY", J$3)</f>
        <v>0.7</v>
      </c>
    </row>
    <row r="387" spans="1:10" x14ac:dyDescent="0.3">
      <c r="A387" s="11" t="s">
        <v>1403</v>
      </c>
      <c r="B387" s="9" cm="1">
        <f t="array" ref="B387">_xll.SNL.Clients.Office.Excel.Functions.SPG($A387, "SP_DEBT_TO_EQUITY", B$3)</f>
        <v>5.8802847595525201</v>
      </c>
      <c r="C387" s="9" cm="1">
        <f t="array" ref="C387">_xll.SNL.Clients.Office.Excel.Functions.SPG($A387, "SP_DEBT_TO_EQUITY", C$3)</f>
        <v>5.2089823468328103</v>
      </c>
      <c r="D387" s="9" cm="1">
        <f t="array" ref="D387">_xll.SNL.Clients.Office.Excel.Functions.SPG($A387, "SP_DEBT_TO_EQUITY", D$3)</f>
        <v>5.4931043807463498</v>
      </c>
      <c r="E387" s="9" cm="1">
        <f t="array" ref="E387">_xll.SNL.Clients.Office.Excel.Functions.SPG($A387, "SP_DEBT_TO_EQUITY", E$3)</f>
        <v>5.1690980591145497</v>
      </c>
      <c r="F387" s="9" cm="1">
        <f t="array" ref="F387">_xll.SNL.Clients.Office.Excel.Functions.SPG($A387, "SP_DEBT_TO_EQUITY", F$3)</f>
        <v>7.2740486689531298</v>
      </c>
      <c r="G387" s="9" cm="1">
        <f t="array" ref="G387">_xll.SNL.Clients.Office.Excel.Functions.SPG($A387, "SP_DEBT_TO_EQUITY", G$3)</f>
        <v>6.3111047510017197</v>
      </c>
      <c r="H387" s="9" cm="1">
        <f t="array" ref="H387">_xll.SNL.Clients.Office.Excel.Functions.SPG($A387, "SP_DEBT_TO_EQUITY", H$3)</f>
        <v>6.2269861286254704</v>
      </c>
      <c r="I387" s="9" cm="1">
        <f t="array" ref="I387">_xll.SNL.Clients.Office.Excel.Functions.SPG($A387, "SP_DEBT_TO_EQUITY", I$3)</f>
        <v>5.9687080311576697</v>
      </c>
      <c r="J387" s="9" cm="1">
        <f t="array" ref="J387">_xll.SNL.Clients.Office.Excel.Functions.SPG($A387, "SP_DEBT_TO_EQUITY", J$3)</f>
        <v>3.4829549948588201</v>
      </c>
    </row>
    <row r="388" spans="1:10" x14ac:dyDescent="0.3">
      <c r="A388" s="11" t="s">
        <v>1404</v>
      </c>
      <c r="B388" s="9" cm="1">
        <f t="array" ref="B388">_xll.SNL.Clients.Office.Excel.Functions.SPG($A388, "SP_DEBT_TO_EQUITY", B$3)</f>
        <v>3.9780000000000002</v>
      </c>
      <c r="C388" s="9" cm="1">
        <f t="array" ref="C388">_xll.SNL.Clients.Office.Excel.Functions.SPG($A388, "SP_DEBT_TO_EQUITY", C$3)</f>
        <v>3.9470000000000001</v>
      </c>
      <c r="D388" s="9" cm="1">
        <f t="array" ref="D388">_xll.SNL.Clients.Office.Excel.Functions.SPG($A388, "SP_DEBT_TO_EQUITY", D$3)</f>
        <v>2.4849999999999999</v>
      </c>
      <c r="E388" s="9" cm="1">
        <f t="array" ref="E388">_xll.SNL.Clients.Office.Excel.Functions.SPG($A388, "SP_DEBT_TO_EQUITY", E$3)</f>
        <v>2.766</v>
      </c>
      <c r="F388" s="9" cm="1">
        <f t="array" ref="F388">_xll.SNL.Clients.Office.Excel.Functions.SPG($A388, "SP_DEBT_TO_EQUITY", F$3)</f>
        <v>2.7149999999999999</v>
      </c>
      <c r="G388" s="9" cm="1">
        <f t="array" ref="G388">_xll.SNL.Clients.Office.Excel.Functions.SPG($A388, "SP_DEBT_TO_EQUITY", G$3)</f>
        <v>2.6030000000000002</v>
      </c>
      <c r="H388" s="9" cm="1">
        <f t="array" ref="H388">_xll.SNL.Clients.Office.Excel.Functions.SPG($A388, "SP_DEBT_TO_EQUITY", H$3)</f>
        <v>2.77</v>
      </c>
      <c r="I388" s="9" cm="1">
        <f t="array" ref="I388">_xll.SNL.Clients.Office.Excel.Functions.SPG($A388, "SP_DEBT_TO_EQUITY", I$3)</f>
        <v>2.9409999999999998</v>
      </c>
      <c r="J388" s="9" cm="1">
        <f t="array" ref="J388">_xll.SNL.Clients.Office.Excel.Functions.SPG($A388, "SP_DEBT_TO_EQUITY", J$3)</f>
        <v>2.8039999999999998</v>
      </c>
    </row>
    <row r="389" spans="1:10" x14ac:dyDescent="0.3">
      <c r="A389" s="11" t="s">
        <v>1405</v>
      </c>
      <c r="B389" s="9" t="str" cm="1">
        <f t="array" ref="B389">_xll.SNL.Clients.Office.Excel.Functions.SPG($A389, "SP_DEBT_TO_EQUITY", B$3)</f>
        <v>NA</v>
      </c>
      <c r="C389" s="9" cm="1">
        <f t="array" ref="C389">_xll.SNL.Clients.Office.Excel.Functions.SPG($A389, "SP_DEBT_TO_EQUITY", C$3)</f>
        <v>0.72199999999999998</v>
      </c>
      <c r="D389" s="9" cm="1">
        <f t="array" ref="D389">_xll.SNL.Clients.Office.Excel.Functions.SPG($A389, "SP_DEBT_TO_EQUITY", D$3)</f>
        <v>0.71</v>
      </c>
      <c r="E389" s="9" cm="1">
        <f t="array" ref="E389">_xll.SNL.Clients.Office.Excel.Functions.SPG($A389, "SP_DEBT_TO_EQUITY", E$3)</f>
        <v>0.58799999999999997</v>
      </c>
      <c r="F389" s="9" cm="1">
        <f t="array" ref="F389">_xll.SNL.Clients.Office.Excel.Functions.SPG($A389, "SP_DEBT_TO_EQUITY", F$3)</f>
        <v>0.64100000000000001</v>
      </c>
      <c r="G389" s="9" cm="1">
        <f t="array" ref="G389">_xll.SNL.Clients.Office.Excel.Functions.SPG($A389, "SP_DEBT_TO_EQUITY", G$3)</f>
        <v>0.60199999999999998</v>
      </c>
      <c r="H389" s="9" cm="1">
        <f t="array" ref="H389">_xll.SNL.Clients.Office.Excel.Functions.SPG($A389, "SP_DEBT_TO_EQUITY", H$3)</f>
        <v>0.56999999999999995</v>
      </c>
      <c r="I389" s="9" cm="1">
        <f t="array" ref="I389">_xll.SNL.Clients.Office.Excel.Functions.SPG($A389, "SP_DEBT_TO_EQUITY", I$3)</f>
        <v>0.53700000000000003</v>
      </c>
      <c r="J389" s="9" cm="1">
        <f t="array" ref="J389">_xll.SNL.Clients.Office.Excel.Functions.SPG($A389, "SP_DEBT_TO_EQUITY", J$3)</f>
        <v>0.63300000000000001</v>
      </c>
    </row>
    <row r="390" spans="1:10" x14ac:dyDescent="0.3">
      <c r="A390" s="11" t="s">
        <v>1406</v>
      </c>
      <c r="B390" s="9" cm="1">
        <f t="array" ref="B390">_xll.SNL.Clients.Office.Excel.Functions.SPG($A390, "SP_DEBT_TO_EQUITY", B$3)</f>
        <v>9.1867483584078494E-2</v>
      </c>
      <c r="C390" s="9" cm="1">
        <f t="array" ref="C390">_xll.SNL.Clients.Office.Excel.Functions.SPG($A390, "SP_DEBT_TO_EQUITY", C$3)</f>
        <v>0.110946384716127</v>
      </c>
      <c r="D390" s="9" cm="1">
        <f t="array" ref="D390">_xll.SNL.Clients.Office.Excel.Functions.SPG($A390, "SP_DEBT_TO_EQUITY", D$3)</f>
        <v>9.2501979492088299E-2</v>
      </c>
      <c r="E390" s="9" cm="1">
        <f t="array" ref="E390">_xll.SNL.Clients.Office.Excel.Functions.SPG($A390, "SP_DEBT_TO_EQUITY", E$3)</f>
        <v>0.18201195445323201</v>
      </c>
      <c r="F390" s="9" cm="1">
        <f t="array" ref="F390">_xll.SNL.Clients.Office.Excel.Functions.SPG($A390, "SP_DEBT_TO_EQUITY", F$3)</f>
        <v>0.18327160559749001</v>
      </c>
      <c r="G390" s="9" cm="1">
        <f t="array" ref="G390">_xll.SNL.Clients.Office.Excel.Functions.SPG($A390, "SP_DEBT_TO_EQUITY", G$3)</f>
        <v>0.33961127198160301</v>
      </c>
      <c r="H390" s="9" cm="1">
        <f t="array" ref="H390">_xll.SNL.Clients.Office.Excel.Functions.SPG($A390, "SP_DEBT_TO_EQUITY", H$3)</f>
        <v>0.39631186321017398</v>
      </c>
      <c r="I390" s="9" cm="1">
        <f t="array" ref="I390">_xll.SNL.Clients.Office.Excel.Functions.SPG($A390, "SP_DEBT_TO_EQUITY", I$3)</f>
        <v>0.39714629076765101</v>
      </c>
      <c r="J390" s="9" cm="1">
        <f t="array" ref="J390">_xll.SNL.Clients.Office.Excel.Functions.SPG($A390, "SP_DEBT_TO_EQUITY", J$3)</f>
        <v>0.39961132553041001</v>
      </c>
    </row>
    <row r="391" spans="1:10" x14ac:dyDescent="0.3">
      <c r="A391" s="11" t="s">
        <v>1407</v>
      </c>
      <c r="B391" s="9" cm="1">
        <f t="array" ref="B391">_xll.SNL.Clients.Office.Excel.Functions.SPG($A391, "SP_DEBT_TO_EQUITY", B$3)</f>
        <v>0.79700000000000004</v>
      </c>
      <c r="C391" s="9" cm="1">
        <f t="array" ref="C391">_xll.SNL.Clients.Office.Excel.Functions.SPG($A391, "SP_DEBT_TO_EQUITY", C$3)</f>
        <v>0.82099999999999995</v>
      </c>
      <c r="D391" s="9" cm="1">
        <f t="array" ref="D391">_xll.SNL.Clients.Office.Excel.Functions.SPG($A391, "SP_DEBT_TO_EQUITY", D$3)</f>
        <v>0.86</v>
      </c>
      <c r="E391" s="9" cm="1">
        <f t="array" ref="E391">_xll.SNL.Clients.Office.Excel.Functions.SPG($A391, "SP_DEBT_TO_EQUITY", E$3)</f>
        <v>0.73799999999999999</v>
      </c>
      <c r="F391" s="9" cm="1">
        <f t="array" ref="F391">_xll.SNL.Clients.Office.Excel.Functions.SPG($A391, "SP_DEBT_TO_EQUITY", F$3)</f>
        <v>0.65200000000000002</v>
      </c>
      <c r="G391" s="9" cm="1">
        <f t="array" ref="G391">_xll.SNL.Clients.Office.Excel.Functions.SPG($A391, "SP_DEBT_TO_EQUITY", G$3)</f>
        <v>0.67400000000000004</v>
      </c>
      <c r="H391" s="9" cm="1">
        <f t="array" ref="H391">_xll.SNL.Clients.Office.Excel.Functions.SPG($A391, "SP_DEBT_TO_EQUITY", H$3)</f>
        <v>0.71</v>
      </c>
      <c r="I391" s="9" cm="1">
        <f t="array" ref="I391">_xll.SNL.Clients.Office.Excel.Functions.SPG($A391, "SP_DEBT_TO_EQUITY", I$3)</f>
        <v>0.76800000000000002</v>
      </c>
      <c r="J391" s="9" cm="1">
        <f t="array" ref="J391">_xll.SNL.Clients.Office.Excel.Functions.SPG($A391, "SP_DEBT_TO_EQUITY", J$3)</f>
        <v>0.81399999999999995</v>
      </c>
    </row>
    <row r="392" spans="1:10" x14ac:dyDescent="0.3">
      <c r="A392" s="11" t="s">
        <v>1408</v>
      </c>
      <c r="B392" s="9" cm="1">
        <f t="array" ref="B392">_xll.SNL.Clients.Office.Excel.Functions.SPG($A392, "SP_DEBT_TO_EQUITY", B$3)</f>
        <v>0</v>
      </c>
      <c r="C392" s="9" cm="1">
        <f t="array" ref="C392">_xll.SNL.Clients.Office.Excel.Functions.SPG($A392, "SP_DEBT_TO_EQUITY", C$3)</f>
        <v>1.06497674992799E-2</v>
      </c>
      <c r="D392" s="9" cm="1">
        <f t="array" ref="D392">_xll.SNL.Clients.Office.Excel.Functions.SPG($A392, "SP_DEBT_TO_EQUITY", D$3)</f>
        <v>0</v>
      </c>
      <c r="E392" s="9" cm="1">
        <f t="array" ref="E392">_xll.SNL.Clients.Office.Excel.Functions.SPG($A392, "SP_DEBT_TO_EQUITY", E$3)</f>
        <v>0</v>
      </c>
      <c r="F392" s="9" cm="1">
        <f t="array" ref="F392">_xll.SNL.Clients.Office.Excel.Functions.SPG($A392, "SP_DEBT_TO_EQUITY", F$3)</f>
        <v>8.57157665182256E-2</v>
      </c>
      <c r="G392" s="9" cm="1">
        <f t="array" ref="G392">_xll.SNL.Clients.Office.Excel.Functions.SPG($A392, "SP_DEBT_TO_EQUITY", G$3)</f>
        <v>0.11391994092332799</v>
      </c>
      <c r="H392" s="9" cm="1">
        <f t="array" ref="H392">_xll.SNL.Clients.Office.Excel.Functions.SPG($A392, "SP_DEBT_TO_EQUITY", H$3)</f>
        <v>0.12484157461776201</v>
      </c>
      <c r="I392" s="9" cm="1">
        <f t="array" ref="I392">_xll.SNL.Clients.Office.Excel.Functions.SPG($A392, "SP_DEBT_TO_EQUITY", I$3)</f>
        <v>0.172585495083489</v>
      </c>
      <c r="J392" s="9" cm="1">
        <f t="array" ref="J392">_xll.SNL.Clients.Office.Excel.Functions.SPG($A392, "SP_DEBT_TO_EQUITY", J$3)</f>
        <v>0.176449218952722</v>
      </c>
    </row>
    <row r="393" spans="1:10" x14ac:dyDescent="0.3">
      <c r="A393" s="11" t="s">
        <v>1409</v>
      </c>
      <c r="B393" s="9" cm="1">
        <f t="array" ref="B393">_xll.SNL.Clients.Office.Excel.Functions.SPG($A393, "SP_DEBT_TO_EQUITY", B$3)</f>
        <v>-2.367</v>
      </c>
      <c r="C393" s="9" cm="1">
        <f t="array" ref="C393">_xll.SNL.Clients.Office.Excel.Functions.SPG($A393, "SP_DEBT_TO_EQUITY", C$3)</f>
        <v>-2.35</v>
      </c>
      <c r="D393" s="9" cm="1">
        <f t="array" ref="D393">_xll.SNL.Clients.Office.Excel.Functions.SPG($A393, "SP_DEBT_TO_EQUITY", D$3)</f>
        <v>-2.3159999999999998</v>
      </c>
      <c r="E393" s="9" cm="1">
        <f t="array" ref="E393">_xll.SNL.Clients.Office.Excel.Functions.SPG($A393, "SP_DEBT_TO_EQUITY", E$3)</f>
        <v>-2.1579999999999999</v>
      </c>
      <c r="F393" s="9" cm="1">
        <f t="array" ref="F393">_xll.SNL.Clients.Office.Excel.Functions.SPG($A393, "SP_DEBT_TO_EQUITY", F$3)</f>
        <v>-2.1640000000000001</v>
      </c>
      <c r="G393" s="9" cm="1">
        <f t="array" ref="G393">_xll.SNL.Clients.Office.Excel.Functions.SPG($A393, "SP_DEBT_TO_EQUITY", G$3)</f>
        <v>-2.1819999999999999</v>
      </c>
      <c r="H393" s="9" cm="1">
        <f t="array" ref="H393">_xll.SNL.Clients.Office.Excel.Functions.SPG($A393, "SP_DEBT_TO_EQUITY", H$3)</f>
        <v>-2.177</v>
      </c>
      <c r="I393" s="9" cm="1">
        <f t="array" ref="I393">_xll.SNL.Clients.Office.Excel.Functions.SPG($A393, "SP_DEBT_TO_EQUITY", I$3)</f>
        <v>-2.1640000000000001</v>
      </c>
      <c r="J393" s="9" cm="1">
        <f t="array" ref="J393">_xll.SNL.Clients.Office.Excel.Functions.SPG($A393, "SP_DEBT_TO_EQUITY", J$3)</f>
        <v>-2.1440000000000001</v>
      </c>
    </row>
    <row r="394" spans="1:10" x14ac:dyDescent="0.3">
      <c r="A394" s="11" t="s">
        <v>1410</v>
      </c>
      <c r="B394" s="9" cm="1">
        <f t="array" ref="B394">_xll.SNL.Clients.Office.Excel.Functions.SPG($A394, "SP_DEBT_TO_EQUITY", B$3)</f>
        <v>1.47</v>
      </c>
      <c r="C394" s="9" cm="1">
        <f t="array" ref="C394">_xll.SNL.Clients.Office.Excel.Functions.SPG($A394, "SP_DEBT_TO_EQUITY", C$3)</f>
        <v>1.3169999999999999</v>
      </c>
      <c r="D394" s="9" cm="1">
        <f t="array" ref="D394">_xll.SNL.Clients.Office.Excel.Functions.SPG($A394, "SP_DEBT_TO_EQUITY", D$3)</f>
        <v>1.2</v>
      </c>
      <c r="E394" s="9" cm="1">
        <f t="array" ref="E394">_xll.SNL.Clients.Office.Excel.Functions.SPG($A394, "SP_DEBT_TO_EQUITY", E$3)</f>
        <v>1.1319999999999999</v>
      </c>
      <c r="F394" s="9" cm="1">
        <f t="array" ref="F394">_xll.SNL.Clients.Office.Excel.Functions.SPG($A394, "SP_DEBT_TO_EQUITY", F$3)</f>
        <v>0.76800000000000002</v>
      </c>
      <c r="G394" s="9" cm="1">
        <f t="array" ref="G394">_xll.SNL.Clients.Office.Excel.Functions.SPG($A394, "SP_DEBT_TO_EQUITY", G$3)</f>
        <v>0.76500000000000001</v>
      </c>
      <c r="H394" s="9" cm="1">
        <f t="array" ref="H394">_xll.SNL.Clients.Office.Excel.Functions.SPG($A394, "SP_DEBT_TO_EQUITY", H$3)</f>
        <v>0.82599999999999996</v>
      </c>
      <c r="I394" s="9" cm="1">
        <f t="array" ref="I394">_xll.SNL.Clients.Office.Excel.Functions.SPG($A394, "SP_DEBT_TO_EQUITY", I$3)</f>
        <v>1.0089999999999999</v>
      </c>
      <c r="J394" s="9" cm="1">
        <f t="array" ref="J394">_xll.SNL.Clients.Office.Excel.Functions.SPG($A394, "SP_DEBT_TO_EQUITY", J$3)</f>
        <v>1.0029999999999999</v>
      </c>
    </row>
    <row r="395" spans="1:10" x14ac:dyDescent="0.3">
      <c r="A395" s="11" t="s">
        <v>1411</v>
      </c>
      <c r="B395" s="9" cm="1">
        <f t="array" ref="B395">_xll.SNL.Clients.Office.Excel.Functions.SPG($A395, "SP_DEBT_TO_EQUITY", B$3)</f>
        <v>0.22549454982713599</v>
      </c>
      <c r="C395" s="9" cm="1">
        <f t="array" ref="C395">_xll.SNL.Clients.Office.Excel.Functions.SPG($A395, "SP_DEBT_TO_EQUITY", C$3)</f>
        <v>0.23844392562435299</v>
      </c>
      <c r="D395" s="9" cm="1">
        <f t="array" ref="D395">_xll.SNL.Clients.Office.Excel.Functions.SPG($A395, "SP_DEBT_TO_EQUITY", D$3)</f>
        <v>0.261612553684688</v>
      </c>
      <c r="E395" s="9" cm="1">
        <f t="array" ref="E395">_xll.SNL.Clients.Office.Excel.Functions.SPG($A395, "SP_DEBT_TO_EQUITY", E$3)</f>
        <v>0.25503504310559699</v>
      </c>
      <c r="F395" s="9" cm="1">
        <f t="array" ref="F395">_xll.SNL.Clients.Office.Excel.Functions.SPG($A395, "SP_DEBT_TO_EQUITY", F$3)</f>
        <v>0.26819761802924103</v>
      </c>
      <c r="G395" s="9" cm="1">
        <f t="array" ref="G395">_xll.SNL.Clients.Office.Excel.Functions.SPG($A395, "SP_DEBT_TO_EQUITY", G$3)</f>
        <v>0.46619860594625101</v>
      </c>
      <c r="H395" s="9" cm="1">
        <f t="array" ref="H395">_xll.SNL.Clients.Office.Excel.Functions.SPG($A395, "SP_DEBT_TO_EQUITY", H$3)</f>
        <v>0.51515801924161098</v>
      </c>
      <c r="I395" s="9" cm="1">
        <f t="array" ref="I395">_xll.SNL.Clients.Office.Excel.Functions.SPG($A395, "SP_DEBT_TO_EQUITY", I$3)</f>
        <v>0.322142590128008</v>
      </c>
      <c r="J395" s="9" cm="1">
        <f t="array" ref="J395">_xll.SNL.Clients.Office.Excel.Functions.SPG($A395, "SP_DEBT_TO_EQUITY", J$3)</f>
        <v>0.35068423781110403</v>
      </c>
    </row>
    <row r="396" spans="1:10" x14ac:dyDescent="0.3">
      <c r="A396" s="11" t="s">
        <v>1412</v>
      </c>
      <c r="B396" s="9" cm="1">
        <f t="array" ref="B396">_xll.SNL.Clients.Office.Excel.Functions.SPG($A396, "SP_DEBT_TO_EQUITY", B$3)</f>
        <v>4.0139047765526903E-2</v>
      </c>
      <c r="C396" s="9" cm="1">
        <f t="array" ref="C396">_xll.SNL.Clients.Office.Excel.Functions.SPG($A396, "SP_DEBT_TO_EQUITY", C$3)</f>
        <v>7.3580361397679095E-2</v>
      </c>
      <c r="D396" s="9" cm="1">
        <f t="array" ref="D396">_xll.SNL.Clients.Office.Excel.Functions.SPG($A396, "SP_DEBT_TO_EQUITY", D$3)</f>
        <v>0.51973963947332402</v>
      </c>
      <c r="E396" s="9" cm="1">
        <f t="array" ref="E396">_xll.SNL.Clients.Office.Excel.Functions.SPG($A396, "SP_DEBT_TO_EQUITY", E$3)</f>
        <v>7.8805825039725705E-2</v>
      </c>
      <c r="F396" s="9" cm="1">
        <f t="array" ref="F396">_xll.SNL.Clients.Office.Excel.Functions.SPG($A396, "SP_DEBT_TO_EQUITY", F$3)</f>
        <v>0.124673073126138</v>
      </c>
      <c r="G396" s="9" cm="1">
        <f t="array" ref="G396">_xll.SNL.Clients.Office.Excel.Functions.SPG($A396, "SP_DEBT_TO_EQUITY", G$3)</f>
        <v>8.5377124349702904E-2</v>
      </c>
      <c r="H396" s="9" cm="1">
        <f t="array" ref="H396">_xll.SNL.Clients.Office.Excel.Functions.SPG($A396, "SP_DEBT_TO_EQUITY", H$3)</f>
        <v>0.11635888568684</v>
      </c>
      <c r="I396" s="9" cm="1">
        <f t="array" ref="I396">_xll.SNL.Clients.Office.Excel.Functions.SPG($A396, "SP_DEBT_TO_EQUITY", I$3)</f>
        <v>0.43354566259567001</v>
      </c>
      <c r="J396" s="9" cm="1">
        <f t="array" ref="J396">_xll.SNL.Clients.Office.Excel.Functions.SPG($A396, "SP_DEBT_TO_EQUITY", J$3)</f>
        <v>0.16038167440036599</v>
      </c>
    </row>
    <row r="397" spans="1:10" x14ac:dyDescent="0.3">
      <c r="A397" s="11" t="s">
        <v>1413</v>
      </c>
      <c r="B397" s="9" cm="1">
        <f t="array" ref="B397">_xll.SNL.Clients.Office.Excel.Functions.SPG($A397, "SP_DEBT_TO_EQUITY", B$3)</f>
        <v>1.43</v>
      </c>
      <c r="C397" s="9" cm="1">
        <f t="array" ref="C397">_xll.SNL.Clients.Office.Excel.Functions.SPG($A397, "SP_DEBT_TO_EQUITY", C$3)</f>
        <v>1.349</v>
      </c>
      <c r="D397" s="9" cm="1">
        <f t="array" ref="D397">_xll.SNL.Clients.Office.Excel.Functions.SPG($A397, "SP_DEBT_TO_EQUITY", D$3)</f>
        <v>1.415</v>
      </c>
      <c r="E397" s="9" cm="1">
        <f t="array" ref="E397">_xll.SNL.Clients.Office.Excel.Functions.SPG($A397, "SP_DEBT_TO_EQUITY", E$3)</f>
        <v>1.3779999999999999</v>
      </c>
      <c r="F397" s="9" cm="1">
        <f t="array" ref="F397">_xll.SNL.Clients.Office.Excel.Functions.SPG($A397, "SP_DEBT_TO_EQUITY", F$3)</f>
        <v>1.506</v>
      </c>
      <c r="G397" s="9" cm="1">
        <f t="array" ref="G397">_xll.SNL.Clients.Office.Excel.Functions.SPG($A397, "SP_DEBT_TO_EQUITY", G$3)</f>
        <v>1.155</v>
      </c>
      <c r="H397" s="9" cm="1">
        <f t="array" ref="H397">_xll.SNL.Clients.Office.Excel.Functions.SPG($A397, "SP_DEBT_TO_EQUITY", H$3)</f>
        <v>1.2470000000000001</v>
      </c>
      <c r="I397" s="9" cm="1">
        <f t="array" ref="I397">_xll.SNL.Clients.Office.Excel.Functions.SPG($A397, "SP_DEBT_TO_EQUITY", I$3)</f>
        <v>1.401</v>
      </c>
      <c r="J397" s="9" cm="1">
        <f t="array" ref="J397">_xll.SNL.Clients.Office.Excel.Functions.SPG($A397, "SP_DEBT_TO_EQUITY", J$3)</f>
        <v>1.556</v>
      </c>
    </row>
    <row r="398" spans="1:10" x14ac:dyDescent="0.3">
      <c r="A398" s="11" t="s">
        <v>1414</v>
      </c>
      <c r="B398" s="9" cm="1">
        <f t="array" ref="B398">_xll.SNL.Clients.Office.Excel.Functions.SPG($A398, "SP_DEBT_TO_EQUITY", B$3)</f>
        <v>0.376</v>
      </c>
      <c r="C398" s="9" cm="1">
        <f t="array" ref="C398">_xll.SNL.Clients.Office.Excel.Functions.SPG($A398, "SP_DEBT_TO_EQUITY", C$3)</f>
        <v>0.374</v>
      </c>
      <c r="D398" s="9" cm="1">
        <f t="array" ref="D398">_xll.SNL.Clients.Office.Excel.Functions.SPG($A398, "SP_DEBT_TO_EQUITY", D$3)</f>
        <v>0.36699999999999999</v>
      </c>
      <c r="E398" s="9" cm="1">
        <f t="array" ref="E398">_xll.SNL.Clients.Office.Excel.Functions.SPG($A398, "SP_DEBT_TO_EQUITY", E$3)</f>
        <v>0.28499999999999998</v>
      </c>
      <c r="F398" s="9" cm="1">
        <f t="array" ref="F398">_xll.SNL.Clients.Office.Excel.Functions.SPG($A398, "SP_DEBT_TO_EQUITY", F$3)</f>
        <v>0.27800000000000002</v>
      </c>
      <c r="G398" s="9" cm="1">
        <f t="array" ref="G398">_xll.SNL.Clients.Office.Excel.Functions.SPG($A398, "SP_DEBT_TO_EQUITY", G$3)</f>
        <v>0.27900000000000003</v>
      </c>
      <c r="H398" s="9" cm="1">
        <f t="array" ref="H398">_xll.SNL.Clients.Office.Excel.Functions.SPG($A398, "SP_DEBT_TO_EQUITY", H$3)</f>
        <v>0.27700000000000002</v>
      </c>
      <c r="I398" s="9" cm="1">
        <f t="array" ref="I398">_xll.SNL.Clients.Office.Excel.Functions.SPG($A398, "SP_DEBT_TO_EQUITY", I$3)</f>
        <v>0.49099999999999999</v>
      </c>
      <c r="J398" s="9" cm="1">
        <f t="array" ref="J398">_xll.SNL.Clients.Office.Excel.Functions.SPG($A398, "SP_DEBT_TO_EQUITY", J$3)</f>
        <v>0.505</v>
      </c>
    </row>
    <row r="399" spans="1:10" x14ac:dyDescent="0.3">
      <c r="A399" s="11" t="s">
        <v>1415</v>
      </c>
      <c r="B399" s="9" cm="1">
        <f t="array" ref="B399">_xll.SNL.Clients.Office.Excel.Functions.SPG($A399, "SP_DEBT_TO_EQUITY", B$3)</f>
        <v>2.9000000000000001E-2</v>
      </c>
      <c r="C399" s="9" cm="1">
        <f t="array" ref="C399">_xll.SNL.Clients.Office.Excel.Functions.SPG($A399, "SP_DEBT_TO_EQUITY", C$3)</f>
        <v>2.9000000000000001E-2</v>
      </c>
      <c r="D399" s="9" cm="1">
        <f t="array" ref="D399">_xll.SNL.Clients.Office.Excel.Functions.SPG($A399, "SP_DEBT_TO_EQUITY", D$3)</f>
        <v>0.05</v>
      </c>
      <c r="E399" s="9" cm="1">
        <f t="array" ref="E399">_xll.SNL.Clients.Office.Excel.Functions.SPG($A399, "SP_DEBT_TO_EQUITY", E$3)</f>
        <v>5.8000000000000003E-2</v>
      </c>
      <c r="F399" s="9" cm="1">
        <f t="array" ref="F399">_xll.SNL.Clients.Office.Excel.Functions.SPG($A399, "SP_DEBT_TO_EQUITY", F$3)</f>
        <v>5.7000000000000002E-2</v>
      </c>
      <c r="G399" s="9" cm="1">
        <f t="array" ref="G399">_xll.SNL.Clients.Office.Excel.Functions.SPG($A399, "SP_DEBT_TO_EQUITY", G$3)</f>
        <v>6.5000000000000002E-2</v>
      </c>
      <c r="H399" s="9" cm="1">
        <f t="array" ref="H399">_xll.SNL.Clients.Office.Excel.Functions.SPG($A399, "SP_DEBT_TO_EQUITY", H$3)</f>
        <v>4.2999999999999997E-2</v>
      </c>
      <c r="I399" s="9" cm="1">
        <f t="array" ref="I399">_xll.SNL.Clients.Office.Excel.Functions.SPG($A399, "SP_DEBT_TO_EQUITY", I$3)</f>
        <v>4.3999999999999997E-2</v>
      </c>
      <c r="J399" s="9" cm="1">
        <f t="array" ref="J399">_xll.SNL.Clients.Office.Excel.Functions.SPG($A399, "SP_DEBT_TO_EQUITY", J$3)</f>
        <v>5.5E-2</v>
      </c>
    </row>
    <row r="400" spans="1:10" x14ac:dyDescent="0.3">
      <c r="A400" s="11" t="s">
        <v>1416</v>
      </c>
      <c r="B400" s="9" cm="1">
        <f t="array" ref="B400">_xll.SNL.Clients.Office.Excel.Functions.SPG($A400, "SP_DEBT_TO_EQUITY", B$3)</f>
        <v>3.0000000000000001E-3</v>
      </c>
      <c r="C400" s="9" cm="1">
        <f t="array" ref="C400">_xll.SNL.Clients.Office.Excel.Functions.SPG($A400, "SP_DEBT_TO_EQUITY", C$3)</f>
        <v>4.0000000000000001E-3</v>
      </c>
      <c r="D400" s="9" cm="1">
        <f t="array" ref="D400">_xll.SNL.Clients.Office.Excel.Functions.SPG($A400, "SP_DEBT_TO_EQUITY", D$3)</f>
        <v>4.0000000000000001E-3</v>
      </c>
      <c r="E400" s="9" cm="1">
        <f t="array" ref="E400">_xll.SNL.Clients.Office.Excel.Functions.SPG($A400, "SP_DEBT_TO_EQUITY", E$3)</f>
        <v>5.0000000000000001E-3</v>
      </c>
      <c r="F400" s="9" cm="1">
        <f t="array" ref="F400">_xll.SNL.Clients.Office.Excel.Functions.SPG($A400, "SP_DEBT_TO_EQUITY", F$3)</f>
        <v>5.0000000000000001E-3</v>
      </c>
      <c r="G400" s="9" cm="1">
        <f t="array" ref="G400">_xll.SNL.Clients.Office.Excel.Functions.SPG($A400, "SP_DEBT_TO_EQUITY", G$3)</f>
        <v>6.0000000000000001E-3</v>
      </c>
      <c r="H400" s="9" cm="1">
        <f t="array" ref="H400">_xll.SNL.Clients.Office.Excel.Functions.SPG($A400, "SP_DEBT_TO_EQUITY", H$3)</f>
        <v>7.0000000000000001E-3</v>
      </c>
      <c r="I400" s="9" cm="1">
        <f t="array" ref="I400">_xll.SNL.Clients.Office.Excel.Functions.SPG($A400, "SP_DEBT_TO_EQUITY", I$3)</f>
        <v>8.0000000000000002E-3</v>
      </c>
      <c r="J400" s="9" cm="1">
        <f t="array" ref="J400">_xll.SNL.Clients.Office.Excel.Functions.SPG($A400, "SP_DEBT_TO_EQUITY", J$3)</f>
        <v>8.9999999999999993E-3</v>
      </c>
    </row>
    <row r="401" spans="1:10" x14ac:dyDescent="0.3">
      <c r="A401" s="11" t="s">
        <v>1417</v>
      </c>
      <c r="B401" s="9" cm="1">
        <f t="array" ref="B401">_xll.SNL.Clients.Office.Excel.Functions.SPG($A401, "SP_DEBT_TO_EQUITY", B$3)</f>
        <v>0.29499999999999998</v>
      </c>
      <c r="C401" s="9" cm="1">
        <f t="array" ref="C401">_xll.SNL.Clients.Office.Excel.Functions.SPG($A401, "SP_DEBT_TO_EQUITY", C$3)</f>
        <v>2.1000000000000001E-2</v>
      </c>
      <c r="D401" s="9" cm="1">
        <f t="array" ref="D401">_xll.SNL.Clients.Office.Excel.Functions.SPG($A401, "SP_DEBT_TO_EQUITY", D$3)</f>
        <v>2.3E-2</v>
      </c>
      <c r="E401" s="9" cm="1">
        <f t="array" ref="E401">_xll.SNL.Clients.Office.Excel.Functions.SPG($A401, "SP_DEBT_TO_EQUITY", E$3)</f>
        <v>2.4E-2</v>
      </c>
      <c r="F401" s="9" cm="1">
        <f t="array" ref="F401">_xll.SNL.Clients.Office.Excel.Functions.SPG($A401, "SP_DEBT_TO_EQUITY", F$3)</f>
        <v>2.7E-2</v>
      </c>
      <c r="G401" s="9" cm="1">
        <f t="array" ref="G401">_xll.SNL.Clients.Office.Excel.Functions.SPG($A401, "SP_DEBT_TO_EQUITY", G$3)</f>
        <v>2.7E-2</v>
      </c>
      <c r="H401" s="9" cm="1">
        <f t="array" ref="H401">_xll.SNL.Clients.Office.Excel.Functions.SPG($A401, "SP_DEBT_TO_EQUITY", H$3)</f>
        <v>2.9000000000000001E-2</v>
      </c>
      <c r="I401" s="9" cm="1">
        <f t="array" ref="I401">_xll.SNL.Clients.Office.Excel.Functions.SPG($A401, "SP_DEBT_TO_EQUITY", I$3)</f>
        <v>0.03</v>
      </c>
      <c r="J401" s="9" cm="1">
        <f t="array" ref="J401">_xll.SNL.Clients.Office.Excel.Functions.SPG($A401, "SP_DEBT_TO_EQUITY", J$3)</f>
        <v>3.4000000000000002E-2</v>
      </c>
    </row>
    <row r="402" spans="1:10" x14ac:dyDescent="0.3">
      <c r="A402" s="11" t="s">
        <v>1418</v>
      </c>
      <c r="B402" s="9" cm="1">
        <f t="array" ref="B402">_xll.SNL.Clients.Office.Excel.Functions.SPG($A402, "SP_DEBT_TO_EQUITY", B$3)</f>
        <v>0.108</v>
      </c>
      <c r="C402" s="9" cm="1">
        <f t="array" ref="C402">_xll.SNL.Clients.Office.Excel.Functions.SPG($A402, "SP_DEBT_TO_EQUITY", C$3)</f>
        <v>0.126</v>
      </c>
      <c r="D402" s="9" cm="1">
        <f t="array" ref="D402">_xll.SNL.Clients.Office.Excel.Functions.SPG($A402, "SP_DEBT_TO_EQUITY", D$3)</f>
        <v>0.11700000000000001</v>
      </c>
      <c r="E402" s="9" cm="1">
        <f t="array" ref="E402">_xll.SNL.Clients.Office.Excel.Functions.SPG($A402, "SP_DEBT_TO_EQUITY", E$3)</f>
        <v>0.115</v>
      </c>
      <c r="F402" s="9" cm="1">
        <f t="array" ref="F402">_xll.SNL.Clients.Office.Excel.Functions.SPG($A402, "SP_DEBT_TO_EQUITY", F$3)</f>
        <v>0.113</v>
      </c>
      <c r="G402" s="9" cm="1">
        <f t="array" ref="G402">_xll.SNL.Clients.Office.Excel.Functions.SPG($A402, "SP_DEBT_TO_EQUITY", G$3)</f>
        <v>0.111</v>
      </c>
      <c r="H402" s="9" cm="1">
        <f t="array" ref="H402">_xll.SNL.Clients.Office.Excel.Functions.SPG($A402, "SP_DEBT_TO_EQUITY", H$3)</f>
        <v>0.10100000000000001</v>
      </c>
      <c r="I402" s="9" cm="1">
        <f t="array" ref="I402">_xll.SNL.Clients.Office.Excel.Functions.SPG($A402, "SP_DEBT_TO_EQUITY", I$3)</f>
        <v>9.8000000000000004E-2</v>
      </c>
      <c r="J402" s="9" cm="1">
        <f t="array" ref="J402">_xll.SNL.Clients.Office.Excel.Functions.SPG($A402, "SP_DEBT_TO_EQUITY", J$3)</f>
        <v>9.7000000000000003E-2</v>
      </c>
    </row>
    <row r="403" spans="1:10" x14ac:dyDescent="0.3">
      <c r="A403" s="11" t="s">
        <v>1419</v>
      </c>
      <c r="B403" s="9" cm="1">
        <f t="array" ref="B403">_xll.SNL.Clients.Office.Excel.Functions.SPG($A403, "SP_DEBT_TO_EQUITY", B$3)</f>
        <v>0.95817732877154504</v>
      </c>
      <c r="C403" s="9" cm="1">
        <f t="array" ref="C403">_xll.SNL.Clients.Office.Excel.Functions.SPG($A403, "SP_DEBT_TO_EQUITY", C$3)</f>
        <v>0.93672561959399903</v>
      </c>
      <c r="D403" s="9" cm="1">
        <f t="array" ref="D403">_xll.SNL.Clients.Office.Excel.Functions.SPG($A403, "SP_DEBT_TO_EQUITY", D$3)</f>
        <v>0.90510919111101096</v>
      </c>
      <c r="E403" s="9" cm="1">
        <f t="array" ref="E403">_xll.SNL.Clients.Office.Excel.Functions.SPG($A403, "SP_DEBT_TO_EQUITY", E$3)</f>
        <v>0.90726441072030195</v>
      </c>
      <c r="F403" s="9" cm="1">
        <f t="array" ref="F403">_xll.SNL.Clients.Office.Excel.Functions.SPG($A403, "SP_DEBT_TO_EQUITY", F$3)</f>
        <v>0.91373441492456597</v>
      </c>
      <c r="G403" s="9" cm="1">
        <f t="array" ref="G403">_xll.SNL.Clients.Office.Excel.Functions.SPG($A403, "SP_DEBT_TO_EQUITY", G$3)</f>
        <v>0.94157654599706397</v>
      </c>
      <c r="H403" s="9" cm="1">
        <f t="array" ref="H403">_xll.SNL.Clients.Office.Excel.Functions.SPG($A403, "SP_DEBT_TO_EQUITY", H$3)</f>
        <v>0.92898306768435601</v>
      </c>
      <c r="I403" s="9" cm="1">
        <f t="array" ref="I403">_xll.SNL.Clients.Office.Excel.Functions.SPG($A403, "SP_DEBT_TO_EQUITY", I$3)</f>
        <v>0.91617822504620305</v>
      </c>
      <c r="J403" s="9" cm="1">
        <f t="array" ref="J403">_xll.SNL.Clients.Office.Excel.Functions.SPG($A403, "SP_DEBT_TO_EQUITY", J$3)</f>
        <v>0.91587361452356497</v>
      </c>
    </row>
    <row r="404" spans="1:10" x14ac:dyDescent="0.3">
      <c r="A404" s="11" t="s">
        <v>1420</v>
      </c>
      <c r="B404" s="9" cm="1">
        <f t="array" ref="B404">_xll.SNL.Clients.Office.Excel.Functions.SPG($A404, "SP_DEBT_TO_EQUITY", B$3)</f>
        <v>0.83</v>
      </c>
      <c r="C404" s="9" cm="1">
        <f t="array" ref="C404">_xll.SNL.Clients.Office.Excel.Functions.SPG($A404, "SP_DEBT_TO_EQUITY", C$3)</f>
        <v>0.86599999999999999</v>
      </c>
      <c r="D404" s="9" cm="1">
        <f t="array" ref="D404">_xll.SNL.Clients.Office.Excel.Functions.SPG($A404, "SP_DEBT_TO_EQUITY", D$3)</f>
        <v>0.93300000000000005</v>
      </c>
      <c r="E404" s="9" cm="1">
        <f t="array" ref="E404">_xll.SNL.Clients.Office.Excel.Functions.SPG($A404, "SP_DEBT_TO_EQUITY", E$3)</f>
        <v>0.98799999999999999</v>
      </c>
      <c r="F404" s="9" cm="1">
        <f t="array" ref="F404">_xll.SNL.Clients.Office.Excel.Functions.SPG($A404, "SP_DEBT_TO_EQUITY", F$3)</f>
        <v>0.90900000000000003</v>
      </c>
      <c r="G404" s="9" cm="1">
        <f t="array" ref="G404">_xll.SNL.Clients.Office.Excel.Functions.SPG($A404, "SP_DEBT_TO_EQUITY", G$3)</f>
        <v>0.82599999999999996</v>
      </c>
      <c r="H404" s="9" cm="1">
        <f t="array" ref="H404">_xll.SNL.Clients.Office.Excel.Functions.SPG($A404, "SP_DEBT_TO_EQUITY", H$3)</f>
        <v>0.73</v>
      </c>
      <c r="I404" s="9" cm="1">
        <f t="array" ref="I404">_xll.SNL.Clients.Office.Excel.Functions.SPG($A404, "SP_DEBT_TO_EQUITY", I$3)</f>
        <v>0.79100000000000004</v>
      </c>
      <c r="J404" s="9" cm="1">
        <f t="array" ref="J404">_xll.SNL.Clients.Office.Excel.Functions.SPG($A404, "SP_DEBT_TO_EQUITY", J$3)</f>
        <v>0.90400000000000003</v>
      </c>
    </row>
    <row r="405" spans="1:10" x14ac:dyDescent="0.3">
      <c r="A405" s="11" t="s">
        <v>1421</v>
      </c>
      <c r="B405" s="9" cm="1">
        <f t="array" ref="B405">_xll.SNL.Clients.Office.Excel.Functions.SPG($A405, "SP_DEBT_TO_EQUITY", B$3)</f>
        <v>1.1819999999999999</v>
      </c>
      <c r="C405" s="9" cm="1">
        <f t="array" ref="C405">_xll.SNL.Clients.Office.Excel.Functions.SPG($A405, "SP_DEBT_TO_EQUITY", C$3)</f>
        <v>1.7709999999999999</v>
      </c>
      <c r="D405" s="9" cm="1">
        <f t="array" ref="D405">_xll.SNL.Clients.Office.Excel.Functions.SPG($A405, "SP_DEBT_TO_EQUITY", D$3)</f>
        <v>1.8180000000000001</v>
      </c>
      <c r="E405" s="9" cm="1">
        <f t="array" ref="E405">_xll.SNL.Clients.Office.Excel.Functions.SPG($A405, "SP_DEBT_TO_EQUITY", E$3)</f>
        <v>1.712</v>
      </c>
      <c r="F405" s="9" cm="1">
        <f t="array" ref="F405">_xll.SNL.Clients.Office.Excel.Functions.SPG($A405, "SP_DEBT_TO_EQUITY", F$3)</f>
        <v>1.9730000000000001</v>
      </c>
      <c r="G405" s="9" cm="1">
        <f t="array" ref="G405">_xll.SNL.Clients.Office.Excel.Functions.SPG($A405, "SP_DEBT_TO_EQUITY", G$3)</f>
        <v>2.044</v>
      </c>
      <c r="H405" s="9" cm="1">
        <f t="array" ref="H405">_xll.SNL.Clients.Office.Excel.Functions.SPG($A405, "SP_DEBT_TO_EQUITY", H$3)</f>
        <v>3.738</v>
      </c>
      <c r="I405" s="9" cm="1">
        <f t="array" ref="I405">_xll.SNL.Clients.Office.Excel.Functions.SPG($A405, "SP_DEBT_TO_EQUITY", I$3)</f>
        <v>2.7719999999999998</v>
      </c>
      <c r="J405" s="9" cm="1">
        <f t="array" ref="J405">_xll.SNL.Clients.Office.Excel.Functions.SPG($A405, "SP_DEBT_TO_EQUITY", J$3)</f>
        <v>2.7360000000000002</v>
      </c>
    </row>
    <row r="406" spans="1:10" x14ac:dyDescent="0.3">
      <c r="A406" s="11" t="s">
        <v>1422</v>
      </c>
      <c r="B406" s="9" cm="1">
        <f t="array" ref="B406">_xll.SNL.Clients.Office.Excel.Functions.SPG($A406, "SP_DEBT_TO_EQUITY", B$3)</f>
        <v>3.7080000000000002</v>
      </c>
      <c r="C406" s="9" cm="1">
        <f t="array" ref="C406">_xll.SNL.Clients.Office.Excel.Functions.SPG($A406, "SP_DEBT_TO_EQUITY", C$3)</f>
        <v>3.9350000000000001</v>
      </c>
      <c r="D406" s="9" cm="1">
        <f t="array" ref="D406">_xll.SNL.Clients.Office.Excel.Functions.SPG($A406, "SP_DEBT_TO_EQUITY", D$3)</f>
        <v>3.6970000000000001</v>
      </c>
      <c r="E406" s="9" cm="1">
        <f t="array" ref="E406">_xll.SNL.Clients.Office.Excel.Functions.SPG($A406, "SP_DEBT_TO_EQUITY", E$3)</f>
        <v>3.738</v>
      </c>
      <c r="F406" s="9" cm="1">
        <f t="array" ref="F406">_xll.SNL.Clients.Office.Excel.Functions.SPG($A406, "SP_DEBT_TO_EQUITY", F$3)</f>
        <v>3.7269999999999999</v>
      </c>
      <c r="G406" s="9" cm="1">
        <f t="array" ref="G406">_xll.SNL.Clients.Office.Excel.Functions.SPG($A406, "SP_DEBT_TO_EQUITY", G$3)</f>
        <v>3.6070000000000002</v>
      </c>
      <c r="H406" s="9" cm="1">
        <f t="array" ref="H406">_xll.SNL.Clients.Office.Excel.Functions.SPG($A406, "SP_DEBT_TO_EQUITY", H$3)</f>
        <v>3.3039999999999998</v>
      </c>
      <c r="I406" s="9" cm="1">
        <f t="array" ref="I406">_xll.SNL.Clients.Office.Excel.Functions.SPG($A406, "SP_DEBT_TO_EQUITY", I$3)</f>
        <v>2.7610000000000001</v>
      </c>
      <c r="J406" s="9" cm="1">
        <f t="array" ref="J406">_xll.SNL.Clients.Office.Excel.Functions.SPG($A406, "SP_DEBT_TO_EQUITY", J$3)</f>
        <v>2.7930000000000001</v>
      </c>
    </row>
    <row r="407" spans="1:10" x14ac:dyDescent="0.3">
      <c r="A407" s="11" t="s">
        <v>1423</v>
      </c>
      <c r="B407" s="9" cm="1">
        <f t="array" ref="B407">_xll.SNL.Clients.Office.Excel.Functions.SPG($A407, "SP_DEBT_TO_EQUITY", B$3)</f>
        <v>6.6574184929138198</v>
      </c>
      <c r="C407" s="9" cm="1">
        <f t="array" ref="C407">_xll.SNL.Clients.Office.Excel.Functions.SPG($A407, "SP_DEBT_TO_EQUITY", C$3)</f>
        <v>6.2536899664689196</v>
      </c>
      <c r="D407" s="9" cm="1">
        <f t="array" ref="D407">_xll.SNL.Clients.Office.Excel.Functions.SPG($A407, "SP_DEBT_TO_EQUITY", D$3)</f>
        <v>5.5722023123864401</v>
      </c>
      <c r="E407" s="9" cm="1">
        <f t="array" ref="E407">_xll.SNL.Clients.Office.Excel.Functions.SPG($A407, "SP_DEBT_TO_EQUITY", E$3)</f>
        <v>5.0428034057969899</v>
      </c>
      <c r="F407" s="9" cm="1">
        <f t="array" ref="F407">_xll.SNL.Clients.Office.Excel.Functions.SPG($A407, "SP_DEBT_TO_EQUITY", F$3)</f>
        <v>5.0745908572764602</v>
      </c>
      <c r="G407" s="9" cm="1">
        <f t="array" ref="G407">_xll.SNL.Clients.Office.Excel.Functions.SPG($A407, "SP_DEBT_TO_EQUITY", G$3)</f>
        <v>5.3676729225533801</v>
      </c>
      <c r="H407" s="9" cm="1">
        <f t="array" ref="H407">_xll.SNL.Clients.Office.Excel.Functions.SPG($A407, "SP_DEBT_TO_EQUITY", H$3)</f>
        <v>5.5294857363327701</v>
      </c>
      <c r="I407" s="9" cm="1">
        <f t="array" ref="I407">_xll.SNL.Clients.Office.Excel.Functions.SPG($A407, "SP_DEBT_TO_EQUITY", I$3)</f>
        <v>5.7161671574779298</v>
      </c>
      <c r="J407" s="9" cm="1">
        <f t="array" ref="J407">_xll.SNL.Clients.Office.Excel.Functions.SPG($A407, "SP_DEBT_TO_EQUITY", J$3)</f>
        <v>6.5348007392169603</v>
      </c>
    </row>
    <row r="408" spans="1:10" x14ac:dyDescent="0.3">
      <c r="A408" s="11" t="s">
        <v>1424</v>
      </c>
      <c r="B408" s="9" cm="1">
        <f t="array" ref="B408">_xll.SNL.Clients.Office.Excel.Functions.SPG($A408, "SP_DEBT_TO_EQUITY", B$3)</f>
        <v>0.13200000000000001</v>
      </c>
      <c r="C408" s="9" cm="1">
        <f t="array" ref="C408">_xll.SNL.Clients.Office.Excel.Functions.SPG($A408, "SP_DEBT_TO_EQUITY", C$3)</f>
        <v>0.13700000000000001</v>
      </c>
      <c r="D408" s="9" cm="1">
        <f t="array" ref="D408">_xll.SNL.Clients.Office.Excel.Functions.SPG($A408, "SP_DEBT_TO_EQUITY", D$3)</f>
        <v>2.4E-2</v>
      </c>
      <c r="E408" s="9" cm="1">
        <f t="array" ref="E408">_xll.SNL.Clients.Office.Excel.Functions.SPG($A408, "SP_DEBT_TO_EQUITY", E$3)</f>
        <v>2.7E-2</v>
      </c>
      <c r="F408" s="9" cm="1">
        <f t="array" ref="F408">_xll.SNL.Clients.Office.Excel.Functions.SPG($A408, "SP_DEBT_TO_EQUITY", F$3)</f>
        <v>2.5999999999999999E-2</v>
      </c>
      <c r="G408" s="9" cm="1">
        <f t="array" ref="G408">_xll.SNL.Clients.Office.Excel.Functions.SPG($A408, "SP_DEBT_TO_EQUITY", G$3)</f>
        <v>3.2000000000000001E-2</v>
      </c>
      <c r="H408" s="9" cm="1">
        <f t="array" ref="H408">_xll.SNL.Clients.Office.Excel.Functions.SPG($A408, "SP_DEBT_TO_EQUITY", H$3)</f>
        <v>3.5000000000000003E-2</v>
      </c>
      <c r="I408" s="9" cm="1">
        <f t="array" ref="I408">_xll.SNL.Clients.Office.Excel.Functions.SPG($A408, "SP_DEBT_TO_EQUITY", I$3)</f>
        <v>3.7999999999999999E-2</v>
      </c>
      <c r="J408" s="9" cm="1">
        <f t="array" ref="J408">_xll.SNL.Clients.Office.Excel.Functions.SPG($A408, "SP_DEBT_TO_EQUITY", J$3)</f>
        <v>4.2000000000000003E-2</v>
      </c>
    </row>
    <row r="409" spans="1:10" x14ac:dyDescent="0.3">
      <c r="A409" s="11" t="s">
        <v>1425</v>
      </c>
      <c r="B409" s="9" cm="1">
        <f t="array" ref="B409">_xll.SNL.Clients.Office.Excel.Functions.SPG($A409, "SP_DEBT_TO_EQUITY", B$3)</f>
        <v>2.895</v>
      </c>
      <c r="C409" s="9" cm="1">
        <f t="array" ref="C409">_xll.SNL.Clients.Office.Excel.Functions.SPG($A409, "SP_DEBT_TO_EQUITY", C$3)</f>
        <v>3.2040000000000002</v>
      </c>
      <c r="D409" s="9" cm="1">
        <f t="array" ref="D409">_xll.SNL.Clients.Office.Excel.Functions.SPG($A409, "SP_DEBT_TO_EQUITY", D$3)</f>
        <v>1.9930000000000001</v>
      </c>
      <c r="E409" s="9" cm="1">
        <f t="array" ref="E409">_xll.SNL.Clients.Office.Excel.Functions.SPG($A409, "SP_DEBT_TO_EQUITY", E$3)</f>
        <v>2.0680000000000001</v>
      </c>
      <c r="F409" s="9" cm="1">
        <f t="array" ref="F409">_xll.SNL.Clients.Office.Excel.Functions.SPG($A409, "SP_DEBT_TO_EQUITY", F$3)</f>
        <v>1.9390000000000001</v>
      </c>
      <c r="G409" s="9" cm="1">
        <f t="array" ref="G409">_xll.SNL.Clients.Office.Excel.Functions.SPG($A409, "SP_DEBT_TO_EQUITY", G$3)</f>
        <v>1.899</v>
      </c>
      <c r="H409" s="9" cm="1">
        <f t="array" ref="H409">_xll.SNL.Clients.Office.Excel.Functions.SPG($A409, "SP_DEBT_TO_EQUITY", H$3)</f>
        <v>1.909</v>
      </c>
      <c r="I409" s="9" cm="1">
        <f t="array" ref="I409">_xll.SNL.Clients.Office.Excel.Functions.SPG($A409, "SP_DEBT_TO_EQUITY", I$3)</f>
        <v>1.8220000000000001</v>
      </c>
      <c r="J409" s="9" cm="1">
        <f t="array" ref="J409">_xll.SNL.Clients.Office.Excel.Functions.SPG($A409, "SP_DEBT_TO_EQUITY", J$3)</f>
        <v>1.901</v>
      </c>
    </row>
    <row r="410" spans="1:10" x14ac:dyDescent="0.3">
      <c r="A410" s="11" t="s">
        <v>1426</v>
      </c>
      <c r="B410" s="9" cm="1">
        <f t="array" ref="B410">_xll.SNL.Clients.Office.Excel.Functions.SPG($A410, "SP_DEBT_TO_EQUITY", B$3)</f>
        <v>0.86917375003577502</v>
      </c>
      <c r="C410" s="9" cm="1">
        <f t="array" ref="C410">_xll.SNL.Clients.Office.Excel.Functions.SPG($A410, "SP_DEBT_TO_EQUITY", C$3)</f>
        <v>0.80268376623253401</v>
      </c>
      <c r="D410" s="9" cm="1">
        <f t="array" ref="D410">_xll.SNL.Clients.Office.Excel.Functions.SPG($A410, "SP_DEBT_TO_EQUITY", D$3)</f>
        <v>0.81610727637765401</v>
      </c>
      <c r="E410" s="9" cm="1">
        <f t="array" ref="E410">_xll.SNL.Clients.Office.Excel.Functions.SPG($A410, "SP_DEBT_TO_EQUITY", E$3)</f>
        <v>0.78094478856006699</v>
      </c>
      <c r="F410" s="9" cm="1">
        <f t="array" ref="F410">_xll.SNL.Clients.Office.Excel.Functions.SPG($A410, "SP_DEBT_TO_EQUITY", F$3)</f>
        <v>0.76422064474152196</v>
      </c>
      <c r="G410" s="9" cm="1">
        <f t="array" ref="G410">_xll.SNL.Clients.Office.Excel.Functions.SPG($A410, "SP_DEBT_TO_EQUITY", G$3)</f>
        <v>0.74410283449117698</v>
      </c>
      <c r="H410" s="9" cm="1">
        <f t="array" ref="H410">_xll.SNL.Clients.Office.Excel.Functions.SPG($A410, "SP_DEBT_TO_EQUITY", H$3)</f>
        <v>0.71715809674583897</v>
      </c>
      <c r="I410" s="9" cm="1">
        <f t="array" ref="I410">_xll.SNL.Clients.Office.Excel.Functions.SPG($A410, "SP_DEBT_TO_EQUITY", I$3)</f>
        <v>0.76166195894365896</v>
      </c>
      <c r="J410" s="9" cm="1">
        <f t="array" ref="J410">_xll.SNL.Clients.Office.Excel.Functions.SPG($A410, "SP_DEBT_TO_EQUITY", J$3)</f>
        <v>0.76459273648326997</v>
      </c>
    </row>
    <row r="411" spans="1:10" x14ac:dyDescent="0.3">
      <c r="A411" s="11" t="s">
        <v>1427</v>
      </c>
      <c r="B411" s="9" cm="1">
        <f t="array" ref="B411">_xll.SNL.Clients.Office.Excel.Functions.SPG($A411, "SP_DEBT_TO_EQUITY", B$3)</f>
        <v>0.67900000000000005</v>
      </c>
      <c r="C411" s="9" cm="1">
        <f t="array" ref="C411">_xll.SNL.Clients.Office.Excel.Functions.SPG($A411, "SP_DEBT_TO_EQUITY", C$3)</f>
        <v>0.66300000000000003</v>
      </c>
      <c r="D411" s="9" cm="1">
        <f t="array" ref="D411">_xll.SNL.Clients.Office.Excel.Functions.SPG($A411, "SP_DEBT_TO_EQUITY", D$3)</f>
        <v>0.61299999999999999</v>
      </c>
      <c r="E411" s="9" cm="1">
        <f t="array" ref="E411">_xll.SNL.Clients.Office.Excel.Functions.SPG($A411, "SP_DEBT_TO_EQUITY", E$3)</f>
        <v>0.51200000000000001</v>
      </c>
      <c r="F411" s="9" cm="1">
        <f t="array" ref="F411">_xll.SNL.Clients.Office.Excel.Functions.SPG($A411, "SP_DEBT_TO_EQUITY", F$3)</f>
        <v>0.46400000000000002</v>
      </c>
      <c r="G411" s="9" cm="1">
        <f t="array" ref="G411">_xll.SNL.Clients.Office.Excel.Functions.SPG($A411, "SP_DEBT_TO_EQUITY", G$3)</f>
        <v>0.45800000000000002</v>
      </c>
      <c r="H411" s="9" cm="1">
        <f t="array" ref="H411">_xll.SNL.Clients.Office.Excel.Functions.SPG($A411, "SP_DEBT_TO_EQUITY", H$3)</f>
        <v>0.45900000000000002</v>
      </c>
      <c r="I411" s="9" cm="1">
        <f t="array" ref="I411">_xll.SNL.Clients.Office.Excel.Functions.SPG($A411, "SP_DEBT_TO_EQUITY", I$3)</f>
        <v>0.36599999999999999</v>
      </c>
      <c r="J411" s="9" cm="1">
        <f t="array" ref="J411">_xll.SNL.Clients.Office.Excel.Functions.SPG($A411, "SP_DEBT_TO_EQUITY", J$3)</f>
        <v>0.64100000000000001</v>
      </c>
    </row>
    <row r="412" spans="1:10" x14ac:dyDescent="0.3">
      <c r="A412" s="11" t="s">
        <v>1428</v>
      </c>
      <c r="B412" s="9" t="str" cm="1">
        <f t="array" ref="B412">_xll.SNL.Clients.Office.Excel.Functions.SPG($A412, "SP_DEBT_TO_EQUITY", B$3)</f>
        <v>NA</v>
      </c>
      <c r="C412" s="9" cm="1">
        <f t="array" ref="C412">_xll.SNL.Clients.Office.Excel.Functions.SPG($A412, "SP_DEBT_TO_EQUITY", C$3)</f>
        <v>2E-3</v>
      </c>
      <c r="D412" s="9" cm="1">
        <f t="array" ref="D412">_xll.SNL.Clients.Office.Excel.Functions.SPG($A412, "SP_DEBT_TO_EQUITY", D$3)</f>
        <v>1.6E-2</v>
      </c>
      <c r="E412" s="9" cm="1">
        <f t="array" ref="E412">_xll.SNL.Clients.Office.Excel.Functions.SPG($A412, "SP_DEBT_TO_EQUITY", E$3)</f>
        <v>1.4E-2</v>
      </c>
      <c r="F412" s="9" cm="1">
        <f t="array" ref="F412">_xll.SNL.Clients.Office.Excel.Functions.SPG($A412, "SP_DEBT_TO_EQUITY", F$3)</f>
        <v>1.6E-2</v>
      </c>
      <c r="G412" s="9" cm="1">
        <f t="array" ref="G412">_xll.SNL.Clients.Office.Excel.Functions.SPG($A412, "SP_DEBT_TO_EQUITY", G$3)</f>
        <v>1.7000000000000001E-2</v>
      </c>
      <c r="H412" s="9" cm="1">
        <f t="array" ref="H412">_xll.SNL.Clients.Office.Excel.Functions.SPG($A412, "SP_DEBT_TO_EQUITY", H$3)</f>
        <v>2.4E-2</v>
      </c>
      <c r="I412" s="9" cm="1">
        <f t="array" ref="I412">_xll.SNL.Clients.Office.Excel.Functions.SPG($A412, "SP_DEBT_TO_EQUITY", I$3)</f>
        <v>2.1000000000000001E-2</v>
      </c>
      <c r="J412" s="9" cm="1">
        <f t="array" ref="J412">_xll.SNL.Clients.Office.Excel.Functions.SPG($A412, "SP_DEBT_TO_EQUITY", J$3)</f>
        <v>2.4E-2</v>
      </c>
    </row>
    <row r="413" spans="1:10" x14ac:dyDescent="0.3">
      <c r="A413" s="11" t="s">
        <v>1429</v>
      </c>
      <c r="B413" s="9" cm="1">
        <f t="array" ref="B413">_xll.SNL.Clients.Office.Excel.Functions.SPG($A413, "SP_DEBT_TO_EQUITY", B$3)</f>
        <v>8.3930165226288198E-2</v>
      </c>
      <c r="C413" s="9" cm="1">
        <f t="array" ref="C413">_xll.SNL.Clients.Office.Excel.Functions.SPG($A413, "SP_DEBT_TO_EQUITY", C$3)</f>
        <v>6.9798618846382901E-2</v>
      </c>
      <c r="D413" s="9" cm="1">
        <f t="array" ref="D413">_xll.SNL.Clients.Office.Excel.Functions.SPG($A413, "SP_DEBT_TO_EQUITY", D$3)</f>
        <v>8.4557317400861295E-2</v>
      </c>
      <c r="E413" s="9" cm="1">
        <f t="array" ref="E413">_xll.SNL.Clients.Office.Excel.Functions.SPG($A413, "SP_DEBT_TO_EQUITY", E$3)</f>
        <v>6.71975405874667E-2</v>
      </c>
      <c r="F413" s="9" cm="1">
        <f t="array" ref="F413">_xll.SNL.Clients.Office.Excel.Functions.SPG($A413, "SP_DEBT_TO_EQUITY", F$3)</f>
        <v>6.9043719764835504E-2</v>
      </c>
      <c r="G413" s="9" cm="1">
        <f t="array" ref="G413">_xll.SNL.Clients.Office.Excel.Functions.SPG($A413, "SP_DEBT_TO_EQUITY", G$3)</f>
        <v>9.5213213356491397E-2</v>
      </c>
      <c r="H413" s="9" cm="1">
        <f t="array" ref="H413">_xll.SNL.Clients.Office.Excel.Functions.SPG($A413, "SP_DEBT_TO_EQUITY", H$3)</f>
        <v>0.180726954660925</v>
      </c>
      <c r="I413" s="9" cm="1">
        <f t="array" ref="I413">_xll.SNL.Clients.Office.Excel.Functions.SPG($A413, "SP_DEBT_TO_EQUITY", I$3)</f>
        <v>0.179550422695477</v>
      </c>
      <c r="J413" s="9" cm="1">
        <f t="array" ref="J413">_xll.SNL.Clients.Office.Excel.Functions.SPG($A413, "SP_DEBT_TO_EQUITY", J$3)</f>
        <v>0.186696440600437</v>
      </c>
    </row>
    <row r="414" spans="1:10" x14ac:dyDescent="0.3">
      <c r="A414" s="11" t="s">
        <v>1430</v>
      </c>
      <c r="B414" s="9" cm="1">
        <f t="array" ref="B414">_xll.SNL.Clients.Office.Excel.Functions.SPG($A414, "SP_DEBT_TO_EQUITY", B$3)</f>
        <v>-3.8090000000000002</v>
      </c>
      <c r="C414" s="9" cm="1">
        <f t="array" ref="C414">_xll.SNL.Clients.Office.Excel.Functions.SPG($A414, "SP_DEBT_TO_EQUITY", C$3)</f>
        <v>-3.5960000000000001</v>
      </c>
      <c r="D414" s="9" cm="1">
        <f t="array" ref="D414">_xll.SNL.Clients.Office.Excel.Functions.SPG($A414, "SP_DEBT_TO_EQUITY", D$3)</f>
        <v>-4.3470000000000004</v>
      </c>
      <c r="E414" s="9" cm="1">
        <f t="array" ref="E414">_xll.SNL.Clients.Office.Excel.Functions.SPG($A414, "SP_DEBT_TO_EQUITY", E$3)</f>
        <v>-5.7190000000000003</v>
      </c>
      <c r="F414" s="9" cm="1">
        <f t="array" ref="F414">_xll.SNL.Clients.Office.Excel.Functions.SPG($A414, "SP_DEBT_TO_EQUITY", F$3)</f>
        <v>-6.2859999999999996</v>
      </c>
      <c r="G414" s="9" cm="1">
        <f t="array" ref="G414">_xll.SNL.Clients.Office.Excel.Functions.SPG($A414, "SP_DEBT_TO_EQUITY", G$3)</f>
        <v>-6.34</v>
      </c>
      <c r="H414" s="9" cm="1">
        <f t="array" ref="H414">_xll.SNL.Clients.Office.Excel.Functions.SPG($A414, "SP_DEBT_TO_EQUITY", H$3)</f>
        <v>-19.952999999999999</v>
      </c>
      <c r="I414" s="9" cm="1">
        <f t="array" ref="I414">_xll.SNL.Clients.Office.Excel.Functions.SPG($A414, "SP_DEBT_TO_EQUITY", I$3)</f>
        <v>-32.558999999999997</v>
      </c>
      <c r="J414" s="9" cm="1">
        <f t="array" ref="J414">_xll.SNL.Clients.Office.Excel.Functions.SPG($A414, "SP_DEBT_TO_EQUITY", J$3)</f>
        <v>41.408000000000001</v>
      </c>
    </row>
    <row r="415" spans="1:10" x14ac:dyDescent="0.3">
      <c r="A415" s="11" t="s">
        <v>1431</v>
      </c>
      <c r="B415" s="9" cm="1">
        <f t="array" ref="B415">_xll.SNL.Clients.Office.Excel.Functions.SPG($A415, "SP_DEBT_TO_EQUITY", B$3)</f>
        <v>0.49768898184182703</v>
      </c>
      <c r="C415" s="9" cm="1">
        <f t="array" ref="C415">_xll.SNL.Clients.Office.Excel.Functions.SPG($A415, "SP_DEBT_TO_EQUITY", C$3)</f>
        <v>0.39319331487074199</v>
      </c>
      <c r="D415" s="9" cm="1">
        <f t="array" ref="D415">_xll.SNL.Clients.Office.Excel.Functions.SPG($A415, "SP_DEBT_TO_EQUITY", D$3)</f>
        <v>0.401246527643704</v>
      </c>
      <c r="E415" s="9" cm="1">
        <f t="array" ref="E415">_xll.SNL.Clients.Office.Excel.Functions.SPG($A415, "SP_DEBT_TO_EQUITY", E$3)</f>
        <v>0.38453000224117401</v>
      </c>
      <c r="F415" s="9" cm="1">
        <f t="array" ref="F415">_xll.SNL.Clients.Office.Excel.Functions.SPG($A415, "SP_DEBT_TO_EQUITY", F$3)</f>
        <v>0.39537980972988102</v>
      </c>
      <c r="G415" s="9" cm="1">
        <f t="array" ref="G415">_xll.SNL.Clients.Office.Excel.Functions.SPG($A415, "SP_DEBT_TO_EQUITY", G$3)</f>
        <v>0.383899001816147</v>
      </c>
      <c r="H415" s="9" cm="1">
        <f t="array" ref="H415">_xll.SNL.Clients.Office.Excel.Functions.SPG($A415, "SP_DEBT_TO_EQUITY", H$3)</f>
        <v>0.145704159156958</v>
      </c>
      <c r="I415" s="9" cm="1">
        <f t="array" ref="I415">_xll.SNL.Clients.Office.Excel.Functions.SPG($A415, "SP_DEBT_TO_EQUITY", I$3)</f>
        <v>0.16493921125575201</v>
      </c>
      <c r="J415" s="9" cm="1">
        <f t="array" ref="J415">_xll.SNL.Clients.Office.Excel.Functions.SPG($A415, "SP_DEBT_TO_EQUITY", J$3)</f>
        <v>0.17705097480318999</v>
      </c>
    </row>
    <row r="416" spans="1:10" x14ac:dyDescent="0.3">
      <c r="A416" s="11" t="s">
        <v>1432</v>
      </c>
      <c r="B416" s="9" cm="1">
        <f t="array" ref="B416">_xll.SNL.Clients.Office.Excel.Functions.SPG($A416, "SP_DEBT_TO_EQUITY", B$3)</f>
        <v>0.187</v>
      </c>
      <c r="C416" s="9" cm="1">
        <f t="array" ref="C416">_xll.SNL.Clients.Office.Excel.Functions.SPG($A416, "SP_DEBT_TO_EQUITY", C$3)</f>
        <v>0.19800000000000001</v>
      </c>
      <c r="D416" s="9" cm="1">
        <f t="array" ref="D416">_xll.SNL.Clients.Office.Excel.Functions.SPG($A416, "SP_DEBT_TO_EQUITY", D$3)</f>
        <v>0.222</v>
      </c>
      <c r="E416" s="9" cm="1">
        <f t="array" ref="E416">_xll.SNL.Clients.Office.Excel.Functions.SPG($A416, "SP_DEBT_TO_EQUITY", E$3)</f>
        <v>0.307</v>
      </c>
      <c r="F416" s="9" cm="1">
        <f t="array" ref="F416">_xll.SNL.Clients.Office.Excel.Functions.SPG($A416, "SP_DEBT_TO_EQUITY", F$3)</f>
        <v>0.38100000000000001</v>
      </c>
      <c r="G416" s="9" cm="1">
        <f t="array" ref="G416">_xll.SNL.Clients.Office.Excel.Functions.SPG($A416, "SP_DEBT_TO_EQUITY", G$3)</f>
        <v>0.38600000000000001</v>
      </c>
      <c r="H416" s="9" cm="1">
        <f t="array" ref="H416">_xll.SNL.Clients.Office.Excel.Functions.SPG($A416, "SP_DEBT_TO_EQUITY", H$3)</f>
        <v>0.39400000000000002</v>
      </c>
      <c r="I416" s="9" cm="1">
        <f t="array" ref="I416">_xll.SNL.Clients.Office.Excel.Functions.SPG($A416, "SP_DEBT_TO_EQUITY", I$3)</f>
        <v>0.45700000000000002</v>
      </c>
      <c r="J416" s="9" cm="1">
        <f t="array" ref="J416">_xll.SNL.Clients.Office.Excel.Functions.SPG($A416, "SP_DEBT_TO_EQUITY", J$3)</f>
        <v>0.442</v>
      </c>
    </row>
    <row r="417" spans="1:10" x14ac:dyDescent="0.3">
      <c r="A417" s="11" t="s">
        <v>1433</v>
      </c>
      <c r="B417" s="9" t="str" cm="1">
        <f t="array" ref="B417">_xll.SNL.Clients.Office.Excel.Functions.SPG($A417, "SP_DEBT_TO_EQUITY", B$3)</f>
        <v>NA</v>
      </c>
      <c r="C417" s="9" cm="1">
        <f t="array" ref="C417">_xll.SNL.Clients.Office.Excel.Functions.SPG($A417, "SP_DEBT_TO_EQUITY", C$3)</f>
        <v>3.0000000000000001E-3</v>
      </c>
      <c r="D417" s="9" cm="1">
        <f t="array" ref="D417">_xll.SNL.Clients.Office.Excel.Functions.SPG($A417, "SP_DEBT_TO_EQUITY", D$3)</f>
        <v>3.0000000000000001E-3</v>
      </c>
      <c r="E417" s="9" cm="1">
        <f t="array" ref="E417">_xll.SNL.Clients.Office.Excel.Functions.SPG($A417, "SP_DEBT_TO_EQUITY", E$3)</f>
        <v>2E-3</v>
      </c>
      <c r="F417" s="9" cm="1">
        <f t="array" ref="F417">_xll.SNL.Clients.Office.Excel.Functions.SPG($A417, "SP_DEBT_TO_EQUITY", F$3)</f>
        <v>3.0000000000000001E-3</v>
      </c>
      <c r="G417" s="9" cm="1">
        <f t="array" ref="G417">_xll.SNL.Clients.Office.Excel.Functions.SPG($A417, "SP_DEBT_TO_EQUITY", G$3)</f>
        <v>3.0000000000000001E-3</v>
      </c>
      <c r="H417" s="9" cm="1">
        <f t="array" ref="H417">_xll.SNL.Clients.Office.Excel.Functions.SPG($A417, "SP_DEBT_TO_EQUITY", H$3)</f>
        <v>4.0000000000000001E-3</v>
      </c>
      <c r="I417" s="9" cm="1">
        <f t="array" ref="I417">_xll.SNL.Clients.Office.Excel.Functions.SPG($A417, "SP_DEBT_TO_EQUITY", I$3)</f>
        <v>5.0000000000000001E-3</v>
      </c>
      <c r="J417" s="9" cm="1">
        <f t="array" ref="J417">_xll.SNL.Clients.Office.Excel.Functions.SPG($A417, "SP_DEBT_TO_EQUITY", J$3)</f>
        <v>6.0000000000000001E-3</v>
      </c>
    </row>
    <row r="418" spans="1:10" x14ac:dyDescent="0.3">
      <c r="A418" s="11" t="s">
        <v>1434</v>
      </c>
      <c r="B418" s="9" cm="1">
        <f t="array" ref="B418">_xll.SNL.Clients.Office.Excel.Functions.SPG($A418, "SP_DEBT_TO_EQUITY", B$3)</f>
        <v>2.7349999999999999</v>
      </c>
      <c r="C418" s="9" cm="1">
        <f t="array" ref="C418">_xll.SNL.Clients.Office.Excel.Functions.SPG($A418, "SP_DEBT_TO_EQUITY", C$3)</f>
        <v>2.8220000000000001</v>
      </c>
      <c r="D418" s="9" cm="1">
        <f t="array" ref="D418">_xll.SNL.Clients.Office.Excel.Functions.SPG($A418, "SP_DEBT_TO_EQUITY", D$3)</f>
        <v>2.6139999999999999</v>
      </c>
      <c r="E418" s="9" cm="1">
        <f t="array" ref="E418">_xll.SNL.Clients.Office.Excel.Functions.SPG($A418, "SP_DEBT_TO_EQUITY", E$3)</f>
        <v>2.6309999999999998</v>
      </c>
      <c r="F418" s="9" cm="1">
        <f t="array" ref="F418">_xll.SNL.Clients.Office.Excel.Functions.SPG($A418, "SP_DEBT_TO_EQUITY", F$3)</f>
        <v>2.5150000000000001</v>
      </c>
      <c r="G418" s="9" cm="1">
        <f t="array" ref="G418">_xll.SNL.Clients.Office.Excel.Functions.SPG($A418, "SP_DEBT_TO_EQUITY", G$3)</f>
        <v>2.4009999999999998</v>
      </c>
      <c r="H418" s="9" cm="1">
        <f t="array" ref="H418">_xll.SNL.Clients.Office.Excel.Functions.SPG($A418, "SP_DEBT_TO_EQUITY", H$3)</f>
        <v>2.4260000000000002</v>
      </c>
      <c r="I418" s="9" cm="1">
        <f t="array" ref="I418">_xll.SNL.Clients.Office.Excel.Functions.SPG($A418, "SP_DEBT_TO_EQUITY", I$3)</f>
        <v>2.2549999999999999</v>
      </c>
      <c r="J418" s="9" cm="1">
        <f t="array" ref="J418">_xll.SNL.Clients.Office.Excel.Functions.SPG($A418, "SP_DEBT_TO_EQUITY", J$3)</f>
        <v>2.4460000000000002</v>
      </c>
    </row>
    <row r="419" spans="1:10" x14ac:dyDescent="0.3">
      <c r="A419" s="11" t="s">
        <v>1435</v>
      </c>
      <c r="B419" s="9" cm="1">
        <f t="array" ref="B419">_xll.SNL.Clients.Office.Excel.Functions.SPG($A419, "SP_DEBT_TO_EQUITY", B$3)</f>
        <v>0.22161458199546899</v>
      </c>
      <c r="C419" s="9" cm="1">
        <f t="array" ref="C419">_xll.SNL.Clients.Office.Excel.Functions.SPG($A419, "SP_DEBT_TO_EQUITY", C$3)</f>
        <v>0.21681001949808201</v>
      </c>
      <c r="D419" s="9" cm="1">
        <f t="array" ref="D419">_xll.SNL.Clients.Office.Excel.Functions.SPG($A419, "SP_DEBT_TO_EQUITY", D$3)</f>
        <v>0.23348357656205601</v>
      </c>
      <c r="E419" s="9" cm="1">
        <f t="array" ref="E419">_xll.SNL.Clients.Office.Excel.Functions.SPG($A419, "SP_DEBT_TO_EQUITY", E$3)</f>
        <v>0.231632894360188</v>
      </c>
      <c r="F419" s="9" cm="1">
        <f t="array" ref="F419">_xll.SNL.Clients.Office.Excel.Functions.SPG($A419, "SP_DEBT_TO_EQUITY", F$3)</f>
        <v>0.240876381944028</v>
      </c>
      <c r="G419" s="9" cm="1">
        <f t="array" ref="G419">_xll.SNL.Clients.Office.Excel.Functions.SPG($A419, "SP_DEBT_TO_EQUITY", G$3)</f>
        <v>0.24168722710957299</v>
      </c>
      <c r="H419" s="9" cm="1">
        <f t="array" ref="H419">_xll.SNL.Clients.Office.Excel.Functions.SPG($A419, "SP_DEBT_TO_EQUITY", H$3)</f>
        <v>0.24848473098009299</v>
      </c>
      <c r="I419" s="9" cm="1">
        <f t="array" ref="I419">_xll.SNL.Clients.Office.Excel.Functions.SPG($A419, "SP_DEBT_TO_EQUITY", I$3)</f>
        <v>0.47583687592240598</v>
      </c>
      <c r="J419" s="9" cm="1">
        <f t="array" ref="J419">_xll.SNL.Clients.Office.Excel.Functions.SPG($A419, "SP_DEBT_TO_EQUITY", J$3)</f>
        <v>0.48607931568630097</v>
      </c>
    </row>
    <row r="420" spans="1:10" x14ac:dyDescent="0.3">
      <c r="A420" s="11" t="s">
        <v>1436</v>
      </c>
      <c r="B420" s="9" cm="1">
        <f t="array" ref="B420">_xll.SNL.Clients.Office.Excel.Functions.SPG($A420, "SP_DEBT_TO_EQUITY", B$3)</f>
        <v>0.193</v>
      </c>
      <c r="C420" s="9" cm="1">
        <f t="array" ref="C420">_xll.SNL.Clients.Office.Excel.Functions.SPG($A420, "SP_DEBT_TO_EQUITY", C$3)</f>
        <v>9.8000000000000004E-2</v>
      </c>
      <c r="D420" s="9" cm="1">
        <f t="array" ref="D420">_xll.SNL.Clients.Office.Excel.Functions.SPG($A420, "SP_DEBT_TO_EQUITY", D$3)</f>
        <v>4.9000000000000002E-2</v>
      </c>
      <c r="E420" s="9" cm="1">
        <f t="array" ref="E420">_xll.SNL.Clients.Office.Excel.Functions.SPG($A420, "SP_DEBT_TO_EQUITY", E$3)</f>
        <v>6.4000000000000001E-2</v>
      </c>
      <c r="F420" s="9" cm="1">
        <f t="array" ref="F420">_xll.SNL.Clients.Office.Excel.Functions.SPG($A420, "SP_DEBT_TO_EQUITY", F$3)</f>
        <v>7.9000000000000001E-2</v>
      </c>
      <c r="G420" s="9" cm="1">
        <f t="array" ref="G420">_xll.SNL.Clients.Office.Excel.Functions.SPG($A420, "SP_DEBT_TO_EQUITY", G$3)</f>
        <v>7.4999999999999997E-2</v>
      </c>
      <c r="H420" s="9" cm="1">
        <f t="array" ref="H420">_xll.SNL.Clients.Office.Excel.Functions.SPG($A420, "SP_DEBT_TO_EQUITY", H$3)</f>
        <v>8.7999999999999995E-2</v>
      </c>
      <c r="I420" s="9" cm="1">
        <f t="array" ref="I420">_xll.SNL.Clients.Office.Excel.Functions.SPG($A420, "SP_DEBT_TO_EQUITY", I$3)</f>
        <v>0.189</v>
      </c>
      <c r="J420" s="9" cm="1">
        <f t="array" ref="J420">_xll.SNL.Clients.Office.Excel.Functions.SPG($A420, "SP_DEBT_TO_EQUITY", J$3)</f>
        <v>0.21299999999999999</v>
      </c>
    </row>
    <row r="421" spans="1:10" x14ac:dyDescent="0.3">
      <c r="A421" s="11" t="s">
        <v>1437</v>
      </c>
      <c r="B421" s="9" cm="1">
        <f t="array" ref="B421">_xll.SNL.Clients.Office.Excel.Functions.SPG($A421, "SP_DEBT_TO_EQUITY", B$3)</f>
        <v>0.56899999999999995</v>
      </c>
      <c r="C421" s="9" cm="1">
        <f t="array" ref="C421">_xll.SNL.Clients.Office.Excel.Functions.SPG($A421, "SP_DEBT_TO_EQUITY", C$3)</f>
        <v>0.57399999999999995</v>
      </c>
      <c r="D421" s="9" cm="1">
        <f t="array" ref="D421">_xll.SNL.Clients.Office.Excel.Functions.SPG($A421, "SP_DEBT_TO_EQUITY", D$3)</f>
        <v>0.61299999999999999</v>
      </c>
      <c r="E421" s="9" cm="1">
        <f t="array" ref="E421">_xll.SNL.Clients.Office.Excel.Functions.SPG($A421, "SP_DEBT_TO_EQUITY", E$3)</f>
        <v>0.65600000000000003</v>
      </c>
      <c r="F421" s="9" cm="1">
        <f t="array" ref="F421">_xll.SNL.Clients.Office.Excel.Functions.SPG($A421, "SP_DEBT_TO_EQUITY", F$3)</f>
        <v>0.68899999999999995</v>
      </c>
      <c r="G421" s="9" cm="1">
        <f t="array" ref="G421">_xll.SNL.Clients.Office.Excel.Functions.SPG($A421, "SP_DEBT_TO_EQUITY", G$3)</f>
        <v>0.75800000000000001</v>
      </c>
      <c r="H421" s="9" cm="1">
        <f t="array" ref="H421">_xll.SNL.Clients.Office.Excel.Functions.SPG($A421, "SP_DEBT_TO_EQUITY", H$3)</f>
        <v>0.83299999999999996</v>
      </c>
      <c r="I421" s="9" cm="1">
        <f t="array" ref="I421">_xll.SNL.Clients.Office.Excel.Functions.SPG($A421, "SP_DEBT_TO_EQUITY", I$3)</f>
        <v>0.90200000000000002</v>
      </c>
      <c r="J421" s="9" cm="1">
        <f t="array" ref="J421">_xll.SNL.Clients.Office.Excel.Functions.SPG($A421, "SP_DEBT_TO_EQUITY", J$3)</f>
        <v>0.94499999999999995</v>
      </c>
    </row>
    <row r="422" spans="1:10" x14ac:dyDescent="0.3">
      <c r="A422" s="11" t="s">
        <v>1438</v>
      </c>
      <c r="B422" s="9" cm="1">
        <f t="array" ref="B422">_xll.SNL.Clients.Office.Excel.Functions.SPG($A422, "SP_DEBT_TO_EQUITY", B$3)</f>
        <v>0.20499999999999999</v>
      </c>
      <c r="C422" s="9" cm="1">
        <f t="array" ref="C422">_xll.SNL.Clients.Office.Excel.Functions.SPG($A422, "SP_DEBT_TO_EQUITY", C$3)</f>
        <v>0.20699999999999999</v>
      </c>
      <c r="D422" s="9" cm="1">
        <f t="array" ref="D422">_xll.SNL.Clients.Office.Excel.Functions.SPG($A422, "SP_DEBT_TO_EQUITY", D$3)</f>
        <v>0.22500000000000001</v>
      </c>
      <c r="E422" s="9" cm="1">
        <f t="array" ref="E422">_xll.SNL.Clients.Office.Excel.Functions.SPG($A422, "SP_DEBT_TO_EQUITY", E$3)</f>
        <v>0.24399999999999999</v>
      </c>
      <c r="F422" s="9" cm="1">
        <f t="array" ref="F422">_xll.SNL.Clients.Office.Excel.Functions.SPG($A422, "SP_DEBT_TO_EQUITY", F$3)</f>
        <v>0.24399999999999999</v>
      </c>
      <c r="G422" s="9" cm="1">
        <f t="array" ref="G422">_xll.SNL.Clients.Office.Excel.Functions.SPG($A422, "SP_DEBT_TO_EQUITY", G$3)</f>
        <v>0.255</v>
      </c>
      <c r="H422" s="9" cm="1">
        <f t="array" ref="H422">_xll.SNL.Clients.Office.Excel.Functions.SPG($A422, "SP_DEBT_TO_EQUITY", H$3)</f>
        <v>0.254</v>
      </c>
      <c r="I422" s="9" cm="1">
        <f t="array" ref="I422">_xll.SNL.Clients.Office.Excel.Functions.SPG($A422, "SP_DEBT_TO_EQUITY", I$3)</f>
        <v>0.254</v>
      </c>
      <c r="J422" s="9" cm="1">
        <f t="array" ref="J422">_xll.SNL.Clients.Office.Excel.Functions.SPG($A422, "SP_DEBT_TO_EQUITY", J$3)</f>
        <v>0.27300000000000002</v>
      </c>
    </row>
    <row r="423" spans="1:10" x14ac:dyDescent="0.3">
      <c r="A423" s="11" t="s">
        <v>1439</v>
      </c>
      <c r="B423" s="9" cm="1">
        <f t="array" ref="B423">_xll.SNL.Clients.Office.Excel.Functions.SPG($A423, "SP_DEBT_TO_EQUITY", B$3)</f>
        <v>8.0000000000000002E-3</v>
      </c>
      <c r="C423" s="9" cm="1">
        <f t="array" ref="C423">_xll.SNL.Clients.Office.Excel.Functions.SPG($A423, "SP_DEBT_TO_EQUITY", C$3)</f>
        <v>8.0000000000000002E-3</v>
      </c>
      <c r="D423" s="9" cm="1">
        <f t="array" ref="D423">_xll.SNL.Clients.Office.Excel.Functions.SPG($A423, "SP_DEBT_TO_EQUITY", D$3)</f>
        <v>8.9999999999999993E-3</v>
      </c>
      <c r="E423" s="9" cm="1">
        <f t="array" ref="E423">_xll.SNL.Clients.Office.Excel.Functions.SPG($A423, "SP_DEBT_TO_EQUITY", E$3)</f>
        <v>1.0999999999999999E-2</v>
      </c>
      <c r="F423" s="9" cm="1">
        <f t="array" ref="F423">_xll.SNL.Clients.Office.Excel.Functions.SPG($A423, "SP_DEBT_TO_EQUITY", F$3)</f>
        <v>1.2E-2</v>
      </c>
      <c r="G423" s="9" cm="1">
        <f t="array" ref="G423">_xll.SNL.Clients.Office.Excel.Functions.SPG($A423, "SP_DEBT_TO_EQUITY", G$3)</f>
        <v>1.4E-2</v>
      </c>
      <c r="H423" s="9" cm="1">
        <f t="array" ref="H423">_xll.SNL.Clients.Office.Excel.Functions.SPG($A423, "SP_DEBT_TO_EQUITY", H$3)</f>
        <v>1.4999999999999999E-2</v>
      </c>
      <c r="I423" s="9" cm="1">
        <f t="array" ref="I423">_xll.SNL.Clients.Office.Excel.Functions.SPG($A423, "SP_DEBT_TO_EQUITY", I$3)</f>
        <v>1.7000000000000001E-2</v>
      </c>
      <c r="J423" s="9" cm="1">
        <f t="array" ref="J423">_xll.SNL.Clients.Office.Excel.Functions.SPG($A423, "SP_DEBT_TO_EQUITY", J$3)</f>
        <v>1.9E-2</v>
      </c>
    </row>
    <row r="424" spans="1:10" x14ac:dyDescent="0.3">
      <c r="A424" s="11" t="s">
        <v>1440</v>
      </c>
      <c r="B424" s="9" cm="1">
        <f t="array" ref="B424">_xll.SNL.Clients.Office.Excel.Functions.SPG($A424, "SP_DEBT_TO_EQUITY", B$3)</f>
        <v>0.35701431559151098</v>
      </c>
      <c r="C424" s="9" cm="1">
        <f t="array" ref="C424">_xll.SNL.Clients.Office.Excel.Functions.SPG($A424, "SP_DEBT_TO_EQUITY", C$3)</f>
        <v>0.36801611651018601</v>
      </c>
      <c r="D424" s="9" cm="1">
        <f t="array" ref="D424">_xll.SNL.Clients.Office.Excel.Functions.SPG($A424, "SP_DEBT_TO_EQUITY", D$3)</f>
        <v>0.36070144717541702</v>
      </c>
      <c r="E424" s="9" cm="1">
        <f t="array" ref="E424">_xll.SNL.Clients.Office.Excel.Functions.SPG($A424, "SP_DEBT_TO_EQUITY", E$3)</f>
        <v>0.39261745559099598</v>
      </c>
      <c r="F424" s="9" cm="1">
        <f t="array" ref="F424">_xll.SNL.Clients.Office.Excel.Functions.SPG($A424, "SP_DEBT_TO_EQUITY", F$3)</f>
        <v>0.40095681743653799</v>
      </c>
      <c r="G424" s="9" cm="1">
        <f t="array" ref="G424">_xll.SNL.Clients.Office.Excel.Functions.SPG($A424, "SP_DEBT_TO_EQUITY", G$3)</f>
        <v>0.39956833756002802</v>
      </c>
      <c r="H424" s="9" cm="1">
        <f t="array" ref="H424">_xll.SNL.Clients.Office.Excel.Functions.SPG($A424, "SP_DEBT_TO_EQUITY", H$3)</f>
        <v>0.43831404674440599</v>
      </c>
      <c r="I424" s="9" cm="1">
        <f t="array" ref="I424">_xll.SNL.Clients.Office.Excel.Functions.SPG($A424, "SP_DEBT_TO_EQUITY", I$3)</f>
        <v>0.39647445687023702</v>
      </c>
      <c r="J424" s="9" cm="1">
        <f t="array" ref="J424">_xll.SNL.Clients.Office.Excel.Functions.SPG($A424, "SP_DEBT_TO_EQUITY", J$3)</f>
        <v>0.39225065668678499</v>
      </c>
    </row>
    <row r="425" spans="1:10" x14ac:dyDescent="0.3">
      <c r="A425" s="11" t="s">
        <v>1441</v>
      </c>
      <c r="B425" s="9" cm="1">
        <f t="array" ref="B425">_xll.SNL.Clients.Office.Excel.Functions.SPG($A425, "SP_DEBT_TO_EQUITY", B$3)</f>
        <v>0.92300000000000004</v>
      </c>
      <c r="C425" s="9" cm="1">
        <f t="array" ref="C425">_xll.SNL.Clients.Office.Excel.Functions.SPG($A425, "SP_DEBT_TO_EQUITY", C$3)</f>
        <v>1.0069999999999999</v>
      </c>
      <c r="D425" s="9" cm="1">
        <f t="array" ref="D425">_xll.SNL.Clients.Office.Excel.Functions.SPG($A425, "SP_DEBT_TO_EQUITY", D$3)</f>
        <v>0.96</v>
      </c>
      <c r="E425" s="9" cm="1">
        <f t="array" ref="E425">_xll.SNL.Clients.Office.Excel.Functions.SPG($A425, "SP_DEBT_TO_EQUITY", E$3)</f>
        <v>1.042</v>
      </c>
      <c r="F425" s="9" cm="1">
        <f t="array" ref="F425">_xll.SNL.Clients.Office.Excel.Functions.SPG($A425, "SP_DEBT_TO_EQUITY", F$3)</f>
        <v>1.038</v>
      </c>
      <c r="G425" s="9" cm="1">
        <f t="array" ref="G425">_xll.SNL.Clients.Office.Excel.Functions.SPG($A425, "SP_DEBT_TO_EQUITY", G$3)</f>
        <v>1.028</v>
      </c>
      <c r="H425" s="9" cm="1">
        <f t="array" ref="H425">_xll.SNL.Clients.Office.Excel.Functions.SPG($A425, "SP_DEBT_TO_EQUITY", H$3)</f>
        <v>1.018</v>
      </c>
      <c r="I425" s="9" cm="1">
        <f t="array" ref="I425">_xll.SNL.Clients.Office.Excel.Functions.SPG($A425, "SP_DEBT_TO_EQUITY", I$3)</f>
        <v>1.0269999999999999</v>
      </c>
      <c r="J425" s="9" cm="1">
        <f t="array" ref="J425">_xll.SNL.Clients.Office.Excel.Functions.SPG($A425, "SP_DEBT_TO_EQUITY", J$3)</f>
        <v>1.0449999999999999</v>
      </c>
    </row>
    <row r="426" spans="1:10" x14ac:dyDescent="0.3">
      <c r="A426" s="11" t="s">
        <v>1442</v>
      </c>
      <c r="B426" s="9" cm="1">
        <f t="array" ref="B426">_xll.SNL.Clients.Office.Excel.Functions.SPG($A426, "SP_DEBT_TO_EQUITY", B$3)</f>
        <v>3.544</v>
      </c>
      <c r="C426" s="9" cm="1">
        <f t="array" ref="C426">_xll.SNL.Clients.Office.Excel.Functions.SPG($A426, "SP_DEBT_TO_EQUITY", C$3)</f>
        <v>3.5590000000000002</v>
      </c>
      <c r="D426" s="9" cm="1">
        <f t="array" ref="D426">_xll.SNL.Clients.Office.Excel.Functions.SPG($A426, "SP_DEBT_TO_EQUITY", D$3)</f>
        <v>1.91</v>
      </c>
      <c r="E426" s="9" cm="1">
        <f t="array" ref="E426">_xll.SNL.Clients.Office.Excel.Functions.SPG($A426, "SP_DEBT_TO_EQUITY", E$3)</f>
        <v>2.0259999999999998</v>
      </c>
      <c r="F426" s="9" cm="1">
        <f t="array" ref="F426">_xll.SNL.Clients.Office.Excel.Functions.SPG($A426, "SP_DEBT_TO_EQUITY", F$3)</f>
        <v>1.5429999999999999</v>
      </c>
      <c r="G426" s="9" cm="1">
        <f t="array" ref="G426">_xll.SNL.Clients.Office.Excel.Functions.SPG($A426, "SP_DEBT_TO_EQUITY", G$3)</f>
        <v>1.625</v>
      </c>
      <c r="H426" s="9" cm="1">
        <f t="array" ref="H426">_xll.SNL.Clients.Office.Excel.Functions.SPG($A426, "SP_DEBT_TO_EQUITY", H$3)</f>
        <v>1.7529999999999999</v>
      </c>
      <c r="I426" s="9" cm="1">
        <f t="array" ref="I426">_xll.SNL.Clients.Office.Excel.Functions.SPG($A426, "SP_DEBT_TO_EQUITY", I$3)</f>
        <v>1.9430000000000001</v>
      </c>
      <c r="J426" s="9" cm="1">
        <f t="array" ref="J426">_xll.SNL.Clients.Office.Excel.Functions.SPG($A426, "SP_DEBT_TO_EQUITY", J$3)</f>
        <v>2.0289999999999999</v>
      </c>
    </row>
    <row r="427" spans="1:10" x14ac:dyDescent="0.3">
      <c r="A427" s="11" t="s">
        <v>1443</v>
      </c>
      <c r="B427" s="9" cm="1">
        <f t="array" ref="B427">_xll.SNL.Clients.Office.Excel.Functions.SPG($A427, "SP_DEBT_TO_EQUITY", B$3)</f>
        <v>6.2E-2</v>
      </c>
      <c r="C427" s="9" cm="1">
        <f t="array" ref="C427">_xll.SNL.Clients.Office.Excel.Functions.SPG($A427, "SP_DEBT_TO_EQUITY", C$3)</f>
        <v>4.5999999999999999E-2</v>
      </c>
      <c r="D427" s="9" cm="1">
        <f t="array" ref="D427">_xll.SNL.Clients.Office.Excel.Functions.SPG($A427, "SP_DEBT_TO_EQUITY", D$3)</f>
        <v>4.4999999999999998E-2</v>
      </c>
      <c r="E427" s="9" cm="1">
        <f t="array" ref="E427">_xll.SNL.Clients.Office.Excel.Functions.SPG($A427, "SP_DEBT_TO_EQUITY", E$3)</f>
        <v>4.3999999999999997E-2</v>
      </c>
      <c r="F427" s="9" cm="1">
        <f t="array" ref="F427">_xll.SNL.Clients.Office.Excel.Functions.SPG($A427, "SP_DEBT_TO_EQUITY", F$3)</f>
        <v>3.4000000000000002E-2</v>
      </c>
      <c r="G427" s="9" cm="1">
        <f t="array" ref="G427">_xll.SNL.Clients.Office.Excel.Functions.SPG($A427, "SP_DEBT_TO_EQUITY", G$3)</f>
        <v>3.5000000000000003E-2</v>
      </c>
      <c r="H427" s="9" cm="1">
        <f t="array" ref="H427">_xll.SNL.Clients.Office.Excel.Functions.SPG($A427, "SP_DEBT_TO_EQUITY", H$3)</f>
        <v>3.7999999999999999E-2</v>
      </c>
      <c r="I427" s="9" cm="1">
        <f t="array" ref="I427">_xll.SNL.Clients.Office.Excel.Functions.SPG($A427, "SP_DEBT_TO_EQUITY", I$3)</f>
        <v>4.2000000000000003E-2</v>
      </c>
      <c r="J427" s="9" cm="1">
        <f t="array" ref="J427">_xll.SNL.Clients.Office.Excel.Functions.SPG($A427, "SP_DEBT_TO_EQUITY", J$3)</f>
        <v>4.5999999999999999E-2</v>
      </c>
    </row>
    <row r="428" spans="1:10" x14ac:dyDescent="0.3">
      <c r="A428" s="11" t="s">
        <v>1444</v>
      </c>
      <c r="B428" s="9" cm="1">
        <f t="array" ref="B428">_xll.SNL.Clients.Office.Excel.Functions.SPG($A428, "SP_DEBT_TO_EQUITY", B$3)</f>
        <v>0.20799999999999999</v>
      </c>
      <c r="C428" s="9" cm="1">
        <f t="array" ref="C428">_xll.SNL.Clients.Office.Excel.Functions.SPG($A428, "SP_DEBT_TO_EQUITY", C$3)</f>
        <v>0.215</v>
      </c>
      <c r="D428" s="9" cm="1">
        <f t="array" ref="D428">_xll.SNL.Clients.Office.Excel.Functions.SPG($A428, "SP_DEBT_TO_EQUITY", D$3)</f>
        <v>0.20599999999999999</v>
      </c>
      <c r="E428" s="9" cm="1">
        <f t="array" ref="E428">_xll.SNL.Clients.Office.Excel.Functions.SPG($A428, "SP_DEBT_TO_EQUITY", E$3)</f>
        <v>0.18</v>
      </c>
      <c r="F428" s="9" cm="1">
        <f t="array" ref="F428">_xll.SNL.Clients.Office.Excel.Functions.SPG($A428, "SP_DEBT_TO_EQUITY", F$3)</f>
        <v>0.17199999999999999</v>
      </c>
      <c r="G428" s="9" cm="1">
        <f t="array" ref="G428">_xll.SNL.Clients.Office.Excel.Functions.SPG($A428, "SP_DEBT_TO_EQUITY", G$3)</f>
        <v>0.14899999999999999</v>
      </c>
      <c r="H428" s="9" cm="1">
        <f t="array" ref="H428">_xll.SNL.Clients.Office.Excel.Functions.SPG($A428, "SP_DEBT_TO_EQUITY", H$3)</f>
        <v>8.8999999999999996E-2</v>
      </c>
      <c r="I428" s="9" cm="1">
        <f t="array" ref="I428">_xll.SNL.Clients.Office.Excel.Functions.SPG($A428, "SP_DEBT_TO_EQUITY", I$3)</f>
        <v>6.5000000000000002E-2</v>
      </c>
      <c r="J428" s="9" cm="1">
        <f t="array" ref="J428">_xll.SNL.Clients.Office.Excel.Functions.SPG($A428, "SP_DEBT_TO_EQUITY", J$3)</f>
        <v>3.5000000000000003E-2</v>
      </c>
    </row>
    <row r="429" spans="1:10" x14ac:dyDescent="0.3">
      <c r="A429" s="11" t="s">
        <v>1445</v>
      </c>
      <c r="B429" s="9" cm="1">
        <f t="array" ref="B429">_xll.SNL.Clients.Office.Excel.Functions.SPG($A429, "SP_DEBT_TO_EQUITY", B$3)</f>
        <v>1.6E-2</v>
      </c>
      <c r="C429" s="9" cm="1">
        <f t="array" ref="C429">_xll.SNL.Clients.Office.Excel.Functions.SPG($A429, "SP_DEBT_TO_EQUITY", C$3)</f>
        <v>1.6E-2</v>
      </c>
      <c r="D429" s="9" cm="1">
        <f t="array" ref="D429">_xll.SNL.Clients.Office.Excel.Functions.SPG($A429, "SP_DEBT_TO_EQUITY", D$3)</f>
        <v>0.02</v>
      </c>
      <c r="E429" s="9" cm="1">
        <f t="array" ref="E429">_xll.SNL.Clients.Office.Excel.Functions.SPG($A429, "SP_DEBT_TO_EQUITY", E$3)</f>
        <v>0.02</v>
      </c>
      <c r="F429" s="9" cm="1">
        <f t="array" ref="F429">_xll.SNL.Clients.Office.Excel.Functions.SPG($A429, "SP_DEBT_TO_EQUITY", F$3)</f>
        <v>1E-3</v>
      </c>
      <c r="G429" s="9" cm="1">
        <f t="array" ref="G429">_xll.SNL.Clients.Office.Excel.Functions.SPG($A429, "SP_DEBT_TO_EQUITY", G$3)</f>
        <v>3.0000000000000001E-3</v>
      </c>
      <c r="H429" s="9" cm="1">
        <f t="array" ref="H429">_xll.SNL.Clients.Office.Excel.Functions.SPG($A429, "SP_DEBT_TO_EQUITY", H$3)</f>
        <v>6.0000000000000001E-3</v>
      </c>
      <c r="I429" s="9" cm="1">
        <f t="array" ref="I429">_xll.SNL.Clients.Office.Excel.Functions.SPG($A429, "SP_DEBT_TO_EQUITY", I$3)</f>
        <v>8.0000000000000002E-3</v>
      </c>
      <c r="J429" s="9" cm="1">
        <f t="array" ref="J429">_xll.SNL.Clients.Office.Excel.Functions.SPG($A429, "SP_DEBT_TO_EQUITY", J$3)</f>
        <v>1.4E-2</v>
      </c>
    </row>
    <row r="430" spans="1:10" x14ac:dyDescent="0.3">
      <c r="A430" s="11" t="s">
        <v>1446</v>
      </c>
      <c r="B430" s="9" cm="1">
        <f t="array" ref="B430">_xll.SNL.Clients.Office.Excel.Functions.SPG($A430, "SP_DEBT_TO_EQUITY", B$3)</f>
        <v>5.0000000000000001E-3</v>
      </c>
      <c r="C430" s="9" cm="1">
        <f t="array" ref="C430">_xll.SNL.Clients.Office.Excel.Functions.SPG($A430, "SP_DEBT_TO_EQUITY", C$3)</f>
        <v>5.0000000000000001E-3</v>
      </c>
      <c r="D430" s="9" cm="1">
        <f t="array" ref="D430">_xll.SNL.Clients.Office.Excel.Functions.SPG($A430, "SP_DEBT_TO_EQUITY", D$3)</f>
        <v>6.0000000000000001E-3</v>
      </c>
      <c r="E430" s="9" cm="1">
        <f t="array" ref="E430">_xll.SNL.Clients.Office.Excel.Functions.SPG($A430, "SP_DEBT_TO_EQUITY", E$3)</f>
        <v>7.0000000000000001E-3</v>
      </c>
      <c r="F430" s="9" cm="1">
        <f t="array" ref="F430">_xll.SNL.Clients.Office.Excel.Functions.SPG($A430, "SP_DEBT_TO_EQUITY", F$3)</f>
        <v>7.0000000000000001E-3</v>
      </c>
      <c r="G430" s="9" cm="1">
        <f t="array" ref="G430">_xll.SNL.Clients.Office.Excel.Functions.SPG($A430, "SP_DEBT_TO_EQUITY", G$3)</f>
        <v>8.0000000000000002E-3</v>
      </c>
      <c r="H430" s="9" cm="1">
        <f t="array" ref="H430">_xll.SNL.Clients.Office.Excel.Functions.SPG($A430, "SP_DEBT_TO_EQUITY", H$3)</f>
        <v>0.03</v>
      </c>
      <c r="I430" s="9" cm="1">
        <f t="array" ref="I430">_xll.SNL.Clients.Office.Excel.Functions.SPG($A430, "SP_DEBT_TO_EQUITY", I$3)</f>
        <v>0.03</v>
      </c>
      <c r="J430" s="9" cm="1">
        <f t="array" ref="J430">_xll.SNL.Clients.Office.Excel.Functions.SPG($A430, "SP_DEBT_TO_EQUITY", J$3)</f>
        <v>0.03</v>
      </c>
    </row>
    <row r="431" spans="1:10" x14ac:dyDescent="0.3">
      <c r="A431" s="11" t="s">
        <v>1447</v>
      </c>
      <c r="B431" s="9" cm="1">
        <f t="array" ref="B431">_xll.SNL.Clients.Office.Excel.Functions.SPG($A431, "SP_DEBT_TO_EQUITY", B$3)</f>
        <v>1.0538338058533301</v>
      </c>
      <c r="C431" s="9" cm="1">
        <f t="array" ref="C431">_xll.SNL.Clients.Office.Excel.Functions.SPG($A431, "SP_DEBT_TO_EQUITY", C$3)</f>
        <v>0.95619802653152897</v>
      </c>
      <c r="D431" s="9" cm="1">
        <f t="array" ref="D431">_xll.SNL.Clients.Office.Excel.Functions.SPG($A431, "SP_DEBT_TO_EQUITY", D$3)</f>
        <v>1.02904056300929</v>
      </c>
      <c r="E431" s="9" cm="1">
        <f t="array" ref="E431">_xll.SNL.Clients.Office.Excel.Functions.SPG($A431, "SP_DEBT_TO_EQUITY", E$3)</f>
        <v>1.0901916775641101</v>
      </c>
      <c r="F431" s="9" cm="1">
        <f t="array" ref="F431">_xll.SNL.Clients.Office.Excel.Functions.SPG($A431, "SP_DEBT_TO_EQUITY", F$3)</f>
        <v>1.25501456497963</v>
      </c>
      <c r="G431" s="9" cm="1">
        <f t="array" ref="G431">_xll.SNL.Clients.Office.Excel.Functions.SPG($A431, "SP_DEBT_TO_EQUITY", G$3)</f>
        <v>1.20712872856673</v>
      </c>
      <c r="H431" s="9" cm="1">
        <f t="array" ref="H431">_xll.SNL.Clients.Office.Excel.Functions.SPG($A431, "SP_DEBT_TO_EQUITY", H$3)</f>
        <v>1.29089200662982</v>
      </c>
      <c r="I431" s="9" cm="1">
        <f t="array" ref="I431">_xll.SNL.Clients.Office.Excel.Functions.SPG($A431, "SP_DEBT_TO_EQUITY", I$3)</f>
        <v>1.17154336362712</v>
      </c>
      <c r="J431" s="9" cm="1">
        <f t="array" ref="J431">_xll.SNL.Clients.Office.Excel.Functions.SPG($A431, "SP_DEBT_TO_EQUITY", J$3)</f>
        <v>1.0109092239402999</v>
      </c>
    </row>
    <row r="432" spans="1:10" x14ac:dyDescent="0.3">
      <c r="A432" s="11" t="s">
        <v>1448</v>
      </c>
      <c r="B432" s="9" cm="1">
        <f t="array" ref="B432">_xll.SNL.Clients.Office.Excel.Functions.SPG($A432, "SP_DEBT_TO_EQUITY", B$3)</f>
        <v>0.19900000000000001</v>
      </c>
      <c r="C432" s="9" cm="1">
        <f t="array" ref="C432">_xll.SNL.Clients.Office.Excel.Functions.SPG($A432, "SP_DEBT_TO_EQUITY", C$3)</f>
        <v>0.183</v>
      </c>
      <c r="D432" s="9" cm="1">
        <f t="array" ref="D432">_xll.SNL.Clients.Office.Excel.Functions.SPG($A432, "SP_DEBT_TO_EQUITY", D$3)</f>
        <v>1.544</v>
      </c>
      <c r="E432" s="9" cm="1">
        <f t="array" ref="E432">_xll.SNL.Clients.Office.Excel.Functions.SPG($A432, "SP_DEBT_TO_EQUITY", E$3)</f>
        <v>2.2799999999999998</v>
      </c>
      <c r="F432" s="9" cm="1">
        <f t="array" ref="F432">_xll.SNL.Clients.Office.Excel.Functions.SPG($A432, "SP_DEBT_TO_EQUITY", F$3)</f>
        <v>2.5459999999999998</v>
      </c>
      <c r="G432" s="9" cm="1">
        <f t="array" ref="G432">_xll.SNL.Clients.Office.Excel.Functions.SPG($A432, "SP_DEBT_TO_EQUITY", G$3)</f>
        <v>1.8149999999999999</v>
      </c>
      <c r="H432" s="9" cm="1">
        <f t="array" ref="H432">_xll.SNL.Clients.Office.Excel.Functions.SPG($A432, "SP_DEBT_TO_EQUITY", H$3)</f>
        <v>2.1280000000000001</v>
      </c>
      <c r="I432" s="9" cm="1">
        <f t="array" ref="I432">_xll.SNL.Clients.Office.Excel.Functions.SPG($A432, "SP_DEBT_TO_EQUITY", I$3)</f>
        <v>2.4950000000000001</v>
      </c>
      <c r="J432" s="9" cm="1">
        <f t="array" ref="J432">_xll.SNL.Clients.Office.Excel.Functions.SPG($A432, "SP_DEBT_TO_EQUITY", J$3)</f>
        <v>2.694</v>
      </c>
    </row>
    <row r="433" spans="1:10" x14ac:dyDescent="0.3">
      <c r="A433" s="11" t="s">
        <v>1449</v>
      </c>
      <c r="B433" s="9" cm="1">
        <f t="array" ref="B433">_xll.SNL.Clients.Office.Excel.Functions.SPG($A433, "SP_DEBT_TO_EQUITY", B$3)</f>
        <v>0.45700000000000002</v>
      </c>
      <c r="C433" s="9" cm="1">
        <f t="array" ref="C433">_xll.SNL.Clients.Office.Excel.Functions.SPG($A433, "SP_DEBT_TO_EQUITY", C$3)</f>
        <v>0.45800000000000002</v>
      </c>
      <c r="D433" s="9" cm="1">
        <f t="array" ref="D433">_xll.SNL.Clients.Office.Excel.Functions.SPG($A433, "SP_DEBT_TO_EQUITY", D$3)</f>
        <v>0.57499999999999996</v>
      </c>
      <c r="E433" s="9" cm="1">
        <f t="array" ref="E433">_xll.SNL.Clients.Office.Excel.Functions.SPG($A433, "SP_DEBT_TO_EQUITY", E$3)</f>
        <v>0.56299999999999994</v>
      </c>
      <c r="F433" s="9" cm="1">
        <f t="array" ref="F433">_xll.SNL.Clients.Office.Excel.Functions.SPG($A433, "SP_DEBT_TO_EQUITY", F$3)</f>
        <v>0.57799999999999996</v>
      </c>
      <c r="G433" s="9" cm="1">
        <f t="array" ref="G433">_xll.SNL.Clients.Office.Excel.Functions.SPG($A433, "SP_DEBT_TO_EQUITY", G$3)</f>
        <v>0.55800000000000005</v>
      </c>
      <c r="H433" s="9" cm="1">
        <f t="array" ref="H433">_xll.SNL.Clients.Office.Excel.Functions.SPG($A433, "SP_DEBT_TO_EQUITY", H$3)</f>
        <v>0.53700000000000003</v>
      </c>
      <c r="I433" s="9" cm="1">
        <f t="array" ref="I433">_xll.SNL.Clients.Office.Excel.Functions.SPG($A433, "SP_DEBT_TO_EQUITY", I$3)</f>
        <v>0.53700000000000003</v>
      </c>
      <c r="J433" s="9" cm="1">
        <f t="array" ref="J433">_xll.SNL.Clients.Office.Excel.Functions.SPG($A433, "SP_DEBT_TO_EQUITY", J$3)</f>
        <v>0.54800000000000004</v>
      </c>
    </row>
    <row r="434" spans="1:10" x14ac:dyDescent="0.3">
      <c r="A434" s="11" t="s">
        <v>1450</v>
      </c>
      <c r="B434" s="9" cm="1">
        <f t="array" ref="B434">_xll.SNL.Clients.Office.Excel.Functions.SPG($A434, "SP_DEBT_TO_EQUITY", B$3)</f>
        <v>0.55600000000000005</v>
      </c>
      <c r="C434" s="9" cm="1">
        <f t="array" ref="C434">_xll.SNL.Clients.Office.Excel.Functions.SPG($A434, "SP_DEBT_TO_EQUITY", C$3)</f>
        <v>0.54500000000000004</v>
      </c>
      <c r="D434" s="9" cm="1">
        <f t="array" ref="D434">_xll.SNL.Clients.Office.Excel.Functions.SPG($A434, "SP_DEBT_TO_EQUITY", D$3)</f>
        <v>0.53400000000000003</v>
      </c>
      <c r="E434" s="9" cm="1">
        <f t="array" ref="E434">_xll.SNL.Clients.Office.Excel.Functions.SPG($A434, "SP_DEBT_TO_EQUITY", E$3)</f>
        <v>0.55200000000000005</v>
      </c>
      <c r="F434" s="9" cm="1">
        <f t="array" ref="F434">_xll.SNL.Clients.Office.Excel.Functions.SPG($A434, "SP_DEBT_TO_EQUITY", F$3)</f>
        <v>0.57699999999999996</v>
      </c>
      <c r="G434" s="9" cm="1">
        <f t="array" ref="G434">_xll.SNL.Clients.Office.Excel.Functions.SPG($A434, "SP_DEBT_TO_EQUITY", G$3)</f>
        <v>0.56999999999999995</v>
      </c>
      <c r="H434" s="9" cm="1">
        <f t="array" ref="H434">_xll.SNL.Clients.Office.Excel.Functions.SPG($A434, "SP_DEBT_TO_EQUITY", H$3)</f>
        <v>0.64</v>
      </c>
      <c r="I434" s="9" cm="1">
        <f t="array" ref="I434">_xll.SNL.Clients.Office.Excel.Functions.SPG($A434, "SP_DEBT_TO_EQUITY", I$3)</f>
        <v>0.68799999999999994</v>
      </c>
      <c r="J434" s="9" cm="1">
        <f t="array" ref="J434">_xll.SNL.Clients.Office.Excel.Functions.SPG($A434, "SP_DEBT_TO_EQUITY", J$3)</f>
        <v>0.74399999999999999</v>
      </c>
    </row>
    <row r="435" spans="1:10" x14ac:dyDescent="0.3">
      <c r="A435" s="11" t="s">
        <v>1451</v>
      </c>
      <c r="B435" s="9" t="str" cm="1">
        <f t="array" ref="B435">_xll.SNL.Clients.Office.Excel.Functions.SPG($A435, "SP_DEBT_TO_EQUITY", B$3)</f>
        <v>NA</v>
      </c>
      <c r="C435" s="9" cm="1">
        <f t="array" ref="C435">_xll.SNL.Clients.Office.Excel.Functions.SPG($A435, "SP_DEBT_TO_EQUITY", C$3)</f>
        <v>0.90500000000000003</v>
      </c>
      <c r="D435" s="9" cm="1">
        <f t="array" ref="D435">_xll.SNL.Clients.Office.Excel.Functions.SPG($A435, "SP_DEBT_TO_EQUITY", D$3)</f>
        <v>0.88300000000000001</v>
      </c>
      <c r="E435" s="9" cm="1">
        <f t="array" ref="E435">_xll.SNL.Clients.Office.Excel.Functions.SPG($A435, "SP_DEBT_TO_EQUITY", E$3)</f>
        <v>0.20100000000000001</v>
      </c>
      <c r="F435" s="9" cm="1">
        <f t="array" ref="F435">_xll.SNL.Clients.Office.Excel.Functions.SPG($A435, "SP_DEBT_TO_EQUITY", F$3)</f>
        <v>0.21299999999999999</v>
      </c>
      <c r="G435" s="9" cm="1">
        <f t="array" ref="G435">_xll.SNL.Clients.Office.Excel.Functions.SPG($A435, "SP_DEBT_TO_EQUITY", G$3)</f>
        <v>0.20100000000000001</v>
      </c>
      <c r="H435" s="9" cm="1">
        <f t="array" ref="H435">_xll.SNL.Clients.Office.Excel.Functions.SPG($A435, "SP_DEBT_TO_EQUITY", H$3)</f>
        <v>0.21299999999999999</v>
      </c>
      <c r="I435" s="9" cm="1">
        <f t="array" ref="I435">_xll.SNL.Clients.Office.Excel.Functions.SPG($A435, "SP_DEBT_TO_EQUITY", I$3)</f>
        <v>0.29699999999999999</v>
      </c>
      <c r="J435" s="9" cm="1">
        <f t="array" ref="J435">_xll.SNL.Clients.Office.Excel.Functions.SPG($A435, "SP_DEBT_TO_EQUITY", J$3)</f>
        <v>0.36699999999999999</v>
      </c>
    </row>
    <row r="436" spans="1:10" x14ac:dyDescent="0.3">
      <c r="A436" s="11" t="s">
        <v>1452</v>
      </c>
      <c r="B436" s="9" cm="1">
        <f t="array" ref="B436">_xll.SNL.Clients.Office.Excel.Functions.SPG($A436, "SP_DEBT_TO_EQUITY", B$3)</f>
        <v>0.9</v>
      </c>
      <c r="C436" s="9" cm="1">
        <f t="array" ref="C436">_xll.SNL.Clients.Office.Excel.Functions.SPG($A436, "SP_DEBT_TO_EQUITY", C$3)</f>
        <v>0.89800000000000002</v>
      </c>
      <c r="D436" s="9" cm="1">
        <f t="array" ref="D436">_xll.SNL.Clients.Office.Excel.Functions.SPG($A436, "SP_DEBT_TO_EQUITY", D$3)</f>
        <v>0.872</v>
      </c>
      <c r="E436" s="9" cm="1">
        <f t="array" ref="E436">_xll.SNL.Clients.Office.Excel.Functions.SPG($A436, "SP_DEBT_TO_EQUITY", E$3)</f>
        <v>0.873</v>
      </c>
      <c r="F436" s="9" cm="1">
        <f t="array" ref="F436">_xll.SNL.Clients.Office.Excel.Functions.SPG($A436, "SP_DEBT_TO_EQUITY", F$3)</f>
        <v>0.79</v>
      </c>
      <c r="G436" s="9" cm="1">
        <f t="array" ref="G436">_xll.SNL.Clients.Office.Excel.Functions.SPG($A436, "SP_DEBT_TO_EQUITY", G$3)</f>
        <v>0.52400000000000002</v>
      </c>
      <c r="H436" s="9" cm="1">
        <f t="array" ref="H436">_xll.SNL.Clients.Office.Excel.Functions.SPG($A436, "SP_DEBT_TO_EQUITY", H$3)</f>
        <v>0.53800000000000003</v>
      </c>
      <c r="I436" s="9" cm="1">
        <f t="array" ref="I436">_xll.SNL.Clients.Office.Excel.Functions.SPG($A436, "SP_DEBT_TO_EQUITY", I$3)</f>
        <v>0.54400000000000004</v>
      </c>
      <c r="J436" s="9" cm="1">
        <f t="array" ref="J436">_xll.SNL.Clients.Office.Excel.Functions.SPG($A436, "SP_DEBT_TO_EQUITY", J$3)</f>
        <v>0.56499999999999995</v>
      </c>
    </row>
    <row r="437" spans="1:10" x14ac:dyDescent="0.3">
      <c r="A437" s="11" t="s">
        <v>1453</v>
      </c>
      <c r="B437" s="9" cm="1">
        <f t="array" ref="B437">_xll.SNL.Clients.Office.Excel.Functions.SPG($A437, "SP_DEBT_TO_EQUITY", B$3)</f>
        <v>4.5999999999999999E-2</v>
      </c>
      <c r="C437" s="9" cm="1">
        <f t="array" ref="C437">_xll.SNL.Clients.Office.Excel.Functions.SPG($A437, "SP_DEBT_TO_EQUITY", C$3)</f>
        <v>4.1000000000000002E-2</v>
      </c>
      <c r="D437" s="9" cm="1">
        <f t="array" ref="D437">_xll.SNL.Clients.Office.Excel.Functions.SPG($A437, "SP_DEBT_TO_EQUITY", D$3)</f>
        <v>4.4999999999999998E-2</v>
      </c>
      <c r="E437" s="9" cm="1">
        <f t="array" ref="E437">_xll.SNL.Clients.Office.Excel.Functions.SPG($A437, "SP_DEBT_TO_EQUITY", E$3)</f>
        <v>5.0999999999999997E-2</v>
      </c>
      <c r="F437" s="9" cm="1">
        <f t="array" ref="F437">_xll.SNL.Clients.Office.Excel.Functions.SPG($A437, "SP_DEBT_TO_EQUITY", F$3)</f>
        <v>5.2999999999999999E-2</v>
      </c>
      <c r="G437" s="9" cm="1">
        <f t="array" ref="G437">_xll.SNL.Clients.Office.Excel.Functions.SPG($A437, "SP_DEBT_TO_EQUITY", G$3)</f>
        <v>5.7000000000000002E-2</v>
      </c>
      <c r="H437" s="9" cm="1">
        <f t="array" ref="H437">_xll.SNL.Clients.Office.Excel.Functions.SPG($A437, "SP_DEBT_TO_EQUITY", H$3)</f>
        <v>0.03</v>
      </c>
      <c r="I437" s="9" cm="1">
        <f t="array" ref="I437">_xll.SNL.Clients.Office.Excel.Functions.SPG($A437, "SP_DEBT_TO_EQUITY", I$3)</f>
        <v>0.02</v>
      </c>
      <c r="J437" s="9" cm="1">
        <f t="array" ref="J437">_xll.SNL.Clients.Office.Excel.Functions.SPG($A437, "SP_DEBT_TO_EQUITY", J$3)</f>
        <v>1.9E-2</v>
      </c>
    </row>
    <row r="438" spans="1:10" x14ac:dyDescent="0.3">
      <c r="A438" s="11" t="s">
        <v>1454</v>
      </c>
      <c r="B438" s="9" cm="1">
        <f t="array" ref="B438">_xll.SNL.Clients.Office.Excel.Functions.SPG($A438, "SP_DEBT_TO_EQUITY", B$3)</f>
        <v>0.52393681382289203</v>
      </c>
      <c r="C438" s="9" cm="1">
        <f t="array" ref="C438">_xll.SNL.Clients.Office.Excel.Functions.SPG($A438, "SP_DEBT_TO_EQUITY", C$3)</f>
        <v>0.50706552839641705</v>
      </c>
      <c r="D438" s="9" cm="1">
        <f t="array" ref="D438">_xll.SNL.Clients.Office.Excel.Functions.SPG($A438, "SP_DEBT_TO_EQUITY", D$3)</f>
        <v>0.41745038629640002</v>
      </c>
      <c r="E438" s="9" cm="1">
        <f t="array" ref="E438">_xll.SNL.Clients.Office.Excel.Functions.SPG($A438, "SP_DEBT_TO_EQUITY", E$3)</f>
        <v>0.454775084058051</v>
      </c>
      <c r="F438" s="9" cm="1">
        <f t="array" ref="F438">_xll.SNL.Clients.Office.Excel.Functions.SPG($A438, "SP_DEBT_TO_EQUITY", F$3)</f>
        <v>0.39697463720783099</v>
      </c>
      <c r="G438" s="9" cm="1">
        <f t="array" ref="G438">_xll.SNL.Clients.Office.Excel.Functions.SPG($A438, "SP_DEBT_TO_EQUITY", G$3)</f>
        <v>0.35971353891316199</v>
      </c>
      <c r="H438" s="9" cm="1">
        <f t="array" ref="H438">_xll.SNL.Clients.Office.Excel.Functions.SPG($A438, "SP_DEBT_TO_EQUITY", H$3)</f>
        <v>0.40945854931699499</v>
      </c>
      <c r="I438" s="9" cm="1">
        <f t="array" ref="I438">_xll.SNL.Clients.Office.Excel.Functions.SPG($A438, "SP_DEBT_TO_EQUITY", I$3)</f>
        <v>0.39281621238523901</v>
      </c>
      <c r="J438" s="9" cm="1">
        <f t="array" ref="J438">_xll.SNL.Clients.Office.Excel.Functions.SPG($A438, "SP_DEBT_TO_EQUITY", J$3)</f>
        <v>0.38551064927171202</v>
      </c>
    </row>
    <row r="439" spans="1:10" x14ac:dyDescent="0.3">
      <c r="A439" s="11" t="s">
        <v>1455</v>
      </c>
      <c r="B439" s="9" cm="1">
        <f t="array" ref="B439">_xll.SNL.Clients.Office.Excel.Functions.SPG($A439, "SP_DEBT_TO_EQUITY", B$3)</f>
        <v>1.536</v>
      </c>
      <c r="C439" s="9" cm="1">
        <f t="array" ref="C439">_xll.SNL.Clients.Office.Excel.Functions.SPG($A439, "SP_DEBT_TO_EQUITY", C$3)</f>
        <v>1.5249999999999999</v>
      </c>
      <c r="D439" s="9" cm="1">
        <f t="array" ref="D439">_xll.SNL.Clients.Office.Excel.Functions.SPG($A439, "SP_DEBT_TO_EQUITY", D$3)</f>
        <v>1.5509999999999999</v>
      </c>
      <c r="E439" s="9" cm="1">
        <f t="array" ref="E439">_xll.SNL.Clients.Office.Excel.Functions.SPG($A439, "SP_DEBT_TO_EQUITY", E$3)</f>
        <v>1.5720000000000001</v>
      </c>
      <c r="F439" s="9" cm="1">
        <f t="array" ref="F439">_xll.SNL.Clients.Office.Excel.Functions.SPG($A439, "SP_DEBT_TO_EQUITY", F$3)</f>
        <v>1.4139999999999999</v>
      </c>
      <c r="G439" s="9" cm="1">
        <f t="array" ref="G439">_xll.SNL.Clients.Office.Excel.Functions.SPG($A439, "SP_DEBT_TO_EQUITY", G$3)</f>
        <v>1.833</v>
      </c>
      <c r="H439" s="9" cm="1">
        <f t="array" ref="H439">_xll.SNL.Clients.Office.Excel.Functions.SPG($A439, "SP_DEBT_TO_EQUITY", H$3)</f>
        <v>1.9259999999999999</v>
      </c>
      <c r="I439" s="9" cm="1">
        <f t="array" ref="I439">_xll.SNL.Clients.Office.Excel.Functions.SPG($A439, "SP_DEBT_TO_EQUITY", I$3)</f>
        <v>2.04</v>
      </c>
      <c r="J439" s="9" cm="1">
        <f t="array" ref="J439">_xll.SNL.Clients.Office.Excel.Functions.SPG($A439, "SP_DEBT_TO_EQUITY", J$3)</f>
        <v>3.1440000000000001</v>
      </c>
    </row>
    <row r="440" spans="1:10" x14ac:dyDescent="0.3">
      <c r="A440" s="11" t="s">
        <v>1456</v>
      </c>
      <c r="B440" s="9" cm="1">
        <f t="array" ref="B440">_xll.SNL.Clients.Office.Excel.Functions.SPG($A440, "SP_DEBT_TO_EQUITY", B$3)</f>
        <v>3.6629526585214198</v>
      </c>
      <c r="C440" s="9" cm="1">
        <f t="array" ref="C440">_xll.SNL.Clients.Office.Excel.Functions.SPG($A440, "SP_DEBT_TO_EQUITY", C$3)</f>
        <v>3.9667564169191998</v>
      </c>
      <c r="D440" s="9" cm="1">
        <f t="array" ref="D440">_xll.SNL.Clients.Office.Excel.Functions.SPG($A440, "SP_DEBT_TO_EQUITY", D$3)</f>
        <v>3.4911686330790799</v>
      </c>
      <c r="E440" s="9" cm="1">
        <f t="array" ref="E440">_xll.SNL.Clients.Office.Excel.Functions.SPG($A440, "SP_DEBT_TO_EQUITY", E$3)</f>
        <v>3.64572415249188</v>
      </c>
      <c r="F440" s="9" cm="1">
        <f t="array" ref="F440">_xll.SNL.Clients.Office.Excel.Functions.SPG($A440, "SP_DEBT_TO_EQUITY", F$3)</f>
        <v>3.5729910451773299</v>
      </c>
      <c r="G440" s="9" cm="1">
        <f t="array" ref="G440">_xll.SNL.Clients.Office.Excel.Functions.SPG($A440, "SP_DEBT_TO_EQUITY", G$3)</f>
        <v>3.47539665122929</v>
      </c>
      <c r="H440" s="9" cm="1">
        <f t="array" ref="H440">_xll.SNL.Clients.Office.Excel.Functions.SPG($A440, "SP_DEBT_TO_EQUITY", H$3)</f>
        <v>3.5371608805615198</v>
      </c>
      <c r="I440" s="9" cm="1">
        <f t="array" ref="I440">_xll.SNL.Clients.Office.Excel.Functions.SPG($A440, "SP_DEBT_TO_EQUITY", I$3)</f>
        <v>3.3777275548988501</v>
      </c>
      <c r="J440" s="9" cm="1">
        <f t="array" ref="J440">_xll.SNL.Clients.Office.Excel.Functions.SPG($A440, "SP_DEBT_TO_EQUITY", J$3)</f>
        <v>4.8395719479326003</v>
      </c>
    </row>
    <row r="441" spans="1:10" x14ac:dyDescent="0.3">
      <c r="A441" s="11" t="s">
        <v>1457</v>
      </c>
      <c r="B441" s="9" cm="1">
        <f t="array" ref="B441">_xll.SNL.Clients.Office.Excel.Functions.SPG($A441, "SP_DEBT_TO_EQUITY", B$3)</f>
        <v>15.405229768803199</v>
      </c>
      <c r="C441" s="9" cm="1">
        <f t="array" ref="C441">_xll.SNL.Clients.Office.Excel.Functions.SPG($A441, "SP_DEBT_TO_EQUITY", C$3)</f>
        <v>14.0959959187213</v>
      </c>
      <c r="D441" s="9" cm="1">
        <f t="array" ref="D441">_xll.SNL.Clients.Office.Excel.Functions.SPG($A441, "SP_DEBT_TO_EQUITY", D$3)</f>
        <v>13.7634251839738</v>
      </c>
      <c r="E441" s="9" cm="1">
        <f t="array" ref="E441">_xll.SNL.Clients.Office.Excel.Functions.SPG($A441, "SP_DEBT_TO_EQUITY", E$3)</f>
        <v>12.2735853229768</v>
      </c>
      <c r="F441" s="9" cm="1">
        <f t="array" ref="F441">_xll.SNL.Clients.Office.Excel.Functions.SPG($A441, "SP_DEBT_TO_EQUITY", F$3)</f>
        <v>11.109982902603701</v>
      </c>
      <c r="G441" s="9" cm="1">
        <f t="array" ref="G441">_xll.SNL.Clients.Office.Excel.Functions.SPG($A441, "SP_DEBT_TO_EQUITY", G$3)</f>
        <v>10.863726653435201</v>
      </c>
      <c r="H441" s="9" cm="1">
        <f t="array" ref="H441">_xll.SNL.Clients.Office.Excel.Functions.SPG($A441, "SP_DEBT_TO_EQUITY", H$3)</f>
        <v>10.593149387908699</v>
      </c>
      <c r="I441" s="9" cm="1">
        <f t="array" ref="I441">_xll.SNL.Clients.Office.Excel.Functions.SPG($A441, "SP_DEBT_TO_EQUITY", I$3)</f>
        <v>10.1934424421201</v>
      </c>
      <c r="J441" s="9" cm="1">
        <f t="array" ref="J441">_xll.SNL.Clients.Office.Excel.Functions.SPG($A441, "SP_DEBT_TO_EQUITY", J$3)</f>
        <v>10.384499156177499</v>
      </c>
    </row>
    <row r="442" spans="1:10" x14ac:dyDescent="0.3">
      <c r="A442" s="11" t="s">
        <v>1458</v>
      </c>
      <c r="B442" s="9" cm="1">
        <f t="array" ref="B442">_xll.SNL.Clients.Office.Excel.Functions.SPG($A442, "SP_DEBT_TO_EQUITY", B$3)</f>
        <v>0.19849767427363399</v>
      </c>
      <c r="C442" s="9" cm="1">
        <f t="array" ref="C442">_xll.SNL.Clients.Office.Excel.Functions.SPG($A442, "SP_DEBT_TO_EQUITY", C$3)</f>
        <v>0.21954711875139499</v>
      </c>
      <c r="D442" s="9" cm="1">
        <f t="array" ref="D442">_xll.SNL.Clients.Office.Excel.Functions.SPG($A442, "SP_DEBT_TO_EQUITY", D$3)</f>
        <v>0.20387249734582699</v>
      </c>
      <c r="E442" s="9" cm="1">
        <f t="array" ref="E442">_xll.SNL.Clients.Office.Excel.Functions.SPG($A442, "SP_DEBT_TO_EQUITY", E$3)</f>
        <v>0.28089256342949698</v>
      </c>
      <c r="F442" s="9" cm="1">
        <f t="array" ref="F442">_xll.SNL.Clients.Office.Excel.Functions.SPG($A442, "SP_DEBT_TO_EQUITY", F$3)</f>
        <v>0.23087303808642101</v>
      </c>
      <c r="G442" s="9" cm="1">
        <f t="array" ref="G442">_xll.SNL.Clients.Office.Excel.Functions.SPG($A442, "SP_DEBT_TO_EQUITY", G$3)</f>
        <v>0.34304554355978101</v>
      </c>
      <c r="H442" s="9" cm="1">
        <f t="array" ref="H442">_xll.SNL.Clients.Office.Excel.Functions.SPG($A442, "SP_DEBT_TO_EQUITY", H$3)</f>
        <v>0.23958066074634099</v>
      </c>
      <c r="I442" s="9" cm="1">
        <f t="array" ref="I442">_xll.SNL.Clients.Office.Excel.Functions.SPG($A442, "SP_DEBT_TO_EQUITY", I$3)</f>
        <v>0.31102340457514799</v>
      </c>
      <c r="J442" s="9" cm="1">
        <f t="array" ref="J442">_xll.SNL.Clients.Office.Excel.Functions.SPG($A442, "SP_DEBT_TO_EQUITY", J$3)</f>
        <v>0.53178256297718696</v>
      </c>
    </row>
    <row r="443" spans="1:10" x14ac:dyDescent="0.3">
      <c r="A443" s="11" t="s">
        <v>1459</v>
      </c>
      <c r="B443" s="9" cm="1">
        <f t="array" ref="B443">_xll.SNL.Clients.Office.Excel.Functions.SPG($A443, "SP_DEBT_TO_EQUITY", B$3)</f>
        <v>0.67200000000000004</v>
      </c>
      <c r="C443" s="9" cm="1">
        <f t="array" ref="C443">_xll.SNL.Clients.Office.Excel.Functions.SPG($A443, "SP_DEBT_TO_EQUITY", C$3)</f>
        <v>0.68100000000000005</v>
      </c>
      <c r="D443" s="9" cm="1">
        <f t="array" ref="D443">_xll.SNL.Clients.Office.Excel.Functions.SPG($A443, "SP_DEBT_TO_EQUITY", D$3)</f>
        <v>0.66600000000000004</v>
      </c>
      <c r="E443" s="9" cm="1">
        <f t="array" ref="E443">_xll.SNL.Clients.Office.Excel.Functions.SPG($A443, "SP_DEBT_TO_EQUITY", E$3)</f>
        <v>0.68200000000000005</v>
      </c>
      <c r="F443" s="9" cm="1">
        <f t="array" ref="F443">_xll.SNL.Clients.Office.Excel.Functions.SPG($A443, "SP_DEBT_TO_EQUITY", F$3)</f>
        <v>0.57899999999999996</v>
      </c>
      <c r="G443" s="9" cm="1">
        <f t="array" ref="G443">_xll.SNL.Clients.Office.Excel.Functions.SPG($A443, "SP_DEBT_TO_EQUITY", G$3)</f>
        <v>0.58699999999999997</v>
      </c>
      <c r="H443" s="9" cm="1">
        <f t="array" ref="H443">_xll.SNL.Clients.Office.Excel.Functions.SPG($A443, "SP_DEBT_TO_EQUITY", H$3)</f>
        <v>0.61199999999999999</v>
      </c>
      <c r="I443" s="9" cm="1">
        <f t="array" ref="I443">_xll.SNL.Clients.Office.Excel.Functions.SPG($A443, "SP_DEBT_TO_EQUITY", I$3)</f>
        <v>0.60399999999999998</v>
      </c>
      <c r="J443" s="9" cm="1">
        <f t="array" ref="J443">_xll.SNL.Clients.Office.Excel.Functions.SPG($A443, "SP_DEBT_TO_EQUITY", J$3)</f>
        <v>0.621</v>
      </c>
    </row>
    <row r="444" spans="1:10" x14ac:dyDescent="0.3">
      <c r="A444" s="11" t="s">
        <v>1460</v>
      </c>
      <c r="B444" s="9" t="str" cm="1">
        <f t="array" ref="B444">_xll.SNL.Clients.Office.Excel.Functions.SPG($A444, "SP_DEBT_TO_EQUITY", B$3)</f>
        <v>NA</v>
      </c>
      <c r="C444" s="9" cm="1">
        <f t="array" ref="C444">_xll.SNL.Clients.Office.Excel.Functions.SPG($A444, "SP_DEBT_TO_EQUITY", C$3)</f>
        <v>3.3000000000000002E-2</v>
      </c>
      <c r="D444" s="9" cm="1">
        <f t="array" ref="D444">_xll.SNL.Clients.Office.Excel.Functions.SPG($A444, "SP_DEBT_TO_EQUITY", D$3)</f>
        <v>3.5000000000000003E-2</v>
      </c>
      <c r="E444" s="9" cm="1">
        <f t="array" ref="E444">_xll.SNL.Clients.Office.Excel.Functions.SPG($A444, "SP_DEBT_TO_EQUITY", E$3)</f>
        <v>2.1000000000000001E-2</v>
      </c>
      <c r="F444" s="9" cm="1">
        <f t="array" ref="F444">_xll.SNL.Clients.Office.Excel.Functions.SPG($A444, "SP_DEBT_TO_EQUITY", F$3)</f>
        <v>1.9E-2</v>
      </c>
      <c r="G444" s="9" cm="1">
        <f t="array" ref="G444">_xll.SNL.Clients.Office.Excel.Functions.SPG($A444, "SP_DEBT_TO_EQUITY", G$3)</f>
        <v>2.1999999999999999E-2</v>
      </c>
      <c r="H444" s="9" cm="1">
        <f t="array" ref="H444">_xll.SNL.Clients.Office.Excel.Functions.SPG($A444, "SP_DEBT_TO_EQUITY", H$3)</f>
        <v>2.5000000000000001E-2</v>
      </c>
      <c r="I444" s="9" cm="1">
        <f t="array" ref="I444">_xll.SNL.Clients.Office.Excel.Functions.SPG($A444, "SP_DEBT_TO_EQUITY", I$3)</f>
        <v>2.4E-2</v>
      </c>
      <c r="J444" s="9" cm="1">
        <f t="array" ref="J444">_xll.SNL.Clients.Office.Excel.Functions.SPG($A444, "SP_DEBT_TO_EQUITY", J$3)</f>
        <v>2.7E-2</v>
      </c>
    </row>
    <row r="445" spans="1:10" x14ac:dyDescent="0.3">
      <c r="A445" s="11" t="s">
        <v>1461</v>
      </c>
      <c r="B445" s="9" cm="1">
        <f t="array" ref="B445">_xll.SNL.Clients.Office.Excel.Functions.SPG($A445, "SP_DEBT_TO_EQUITY", B$3)</f>
        <v>0.16900000000000001</v>
      </c>
      <c r="C445" s="9" cm="1">
        <f t="array" ref="C445">_xll.SNL.Clients.Office.Excel.Functions.SPG($A445, "SP_DEBT_TO_EQUITY", C$3)</f>
        <v>0.16900000000000001</v>
      </c>
      <c r="D445" s="9" cm="1">
        <f t="array" ref="D445">_xll.SNL.Clients.Office.Excel.Functions.SPG($A445, "SP_DEBT_TO_EQUITY", D$3)</f>
        <v>0.16200000000000001</v>
      </c>
      <c r="E445" s="9" cm="1">
        <f t="array" ref="E445">_xll.SNL.Clients.Office.Excel.Functions.SPG($A445, "SP_DEBT_TO_EQUITY", E$3)</f>
        <v>0.161</v>
      </c>
      <c r="F445" s="9" cm="1">
        <f t="array" ref="F445">_xll.SNL.Clients.Office.Excel.Functions.SPG($A445, "SP_DEBT_TO_EQUITY", F$3)</f>
        <v>0.159</v>
      </c>
      <c r="G445" s="9" cm="1">
        <f t="array" ref="G445">_xll.SNL.Clients.Office.Excel.Functions.SPG($A445, "SP_DEBT_TO_EQUITY", G$3)</f>
        <v>0.152</v>
      </c>
      <c r="H445" s="9" cm="1">
        <f t="array" ref="H445">_xll.SNL.Clients.Office.Excel.Functions.SPG($A445, "SP_DEBT_TO_EQUITY", H$3)</f>
        <v>0.13600000000000001</v>
      </c>
      <c r="I445" s="9" cm="1">
        <f t="array" ref="I445">_xll.SNL.Clients.Office.Excel.Functions.SPG($A445, "SP_DEBT_TO_EQUITY", I$3)</f>
        <v>0.13400000000000001</v>
      </c>
      <c r="J445" s="9" cm="1">
        <f t="array" ref="J445">_xll.SNL.Clients.Office.Excel.Functions.SPG($A445, "SP_DEBT_TO_EQUITY", J$3)</f>
        <v>0.13900000000000001</v>
      </c>
    </row>
    <row r="446" spans="1:10" x14ac:dyDescent="0.3">
      <c r="A446" s="11" t="s">
        <v>1462</v>
      </c>
      <c r="B446" s="9" cm="1">
        <f t="array" ref="B446">_xll.SNL.Clients.Office.Excel.Functions.SPG($A446, "SP_DEBT_TO_EQUITY", B$3)</f>
        <v>2.5999999999999999E-2</v>
      </c>
      <c r="C446" s="9" cm="1">
        <f t="array" ref="C446">_xll.SNL.Clients.Office.Excel.Functions.SPG($A446, "SP_DEBT_TO_EQUITY", C$3)</f>
        <v>2.1000000000000001E-2</v>
      </c>
      <c r="D446" s="9" cm="1">
        <f t="array" ref="D446">_xll.SNL.Clients.Office.Excel.Functions.SPG($A446, "SP_DEBT_TO_EQUITY", D$3)</f>
        <v>2.1000000000000001E-2</v>
      </c>
      <c r="E446" s="9" cm="1">
        <f t="array" ref="E446">_xll.SNL.Clients.Office.Excel.Functions.SPG($A446, "SP_DEBT_TO_EQUITY", E$3)</f>
        <v>1.4999999999999999E-2</v>
      </c>
      <c r="F446" s="9" cm="1">
        <f t="array" ref="F446">_xll.SNL.Clients.Office.Excel.Functions.SPG($A446, "SP_DEBT_TO_EQUITY", F$3)</f>
        <v>1.6E-2</v>
      </c>
      <c r="G446" s="9" cm="1">
        <f t="array" ref="G446">_xll.SNL.Clients.Office.Excel.Functions.SPG($A446, "SP_DEBT_TO_EQUITY", G$3)</f>
        <v>0.04</v>
      </c>
      <c r="H446" s="9" cm="1">
        <f t="array" ref="H446">_xll.SNL.Clients.Office.Excel.Functions.SPG($A446, "SP_DEBT_TO_EQUITY", H$3)</f>
        <v>7.8E-2</v>
      </c>
      <c r="I446" s="9" cm="1">
        <f t="array" ref="I446">_xll.SNL.Clients.Office.Excel.Functions.SPG($A446, "SP_DEBT_TO_EQUITY", I$3)</f>
        <v>0.11899999999999999</v>
      </c>
      <c r="J446" s="9" cm="1">
        <f t="array" ref="J446">_xll.SNL.Clients.Office.Excel.Functions.SPG($A446, "SP_DEBT_TO_EQUITY", J$3)</f>
        <v>0.17399999999999999</v>
      </c>
    </row>
    <row r="447" spans="1:10" x14ac:dyDescent="0.3">
      <c r="A447" s="11" t="s">
        <v>1463</v>
      </c>
      <c r="B447" s="9" cm="1">
        <f t="array" ref="B447">_xll.SNL.Clients.Office.Excel.Functions.SPG($A447, "SP_DEBT_TO_EQUITY", B$3)</f>
        <v>2.9000000000000001E-2</v>
      </c>
      <c r="C447" s="9" cm="1">
        <f t="array" ref="C447">_xll.SNL.Clients.Office.Excel.Functions.SPG($A447, "SP_DEBT_TO_EQUITY", C$3)</f>
        <v>3.1E-2</v>
      </c>
      <c r="D447" s="9" cm="1">
        <f t="array" ref="D447">_xll.SNL.Clients.Office.Excel.Functions.SPG($A447, "SP_DEBT_TO_EQUITY", D$3)</f>
        <v>3.2000000000000001E-2</v>
      </c>
      <c r="E447" s="9" cm="1">
        <f t="array" ref="E447">_xll.SNL.Clients.Office.Excel.Functions.SPG($A447, "SP_DEBT_TO_EQUITY", E$3)</f>
        <v>2.7E-2</v>
      </c>
      <c r="F447" s="9" cm="1">
        <f t="array" ref="F447">_xll.SNL.Clients.Office.Excel.Functions.SPG($A447, "SP_DEBT_TO_EQUITY", F$3)</f>
        <v>2.5999999999999999E-2</v>
      </c>
      <c r="G447" s="9" cm="1">
        <f t="array" ref="G447">_xll.SNL.Clients.Office.Excel.Functions.SPG($A447, "SP_DEBT_TO_EQUITY", G$3)</f>
        <v>2.7E-2</v>
      </c>
      <c r="H447" s="9" cm="1">
        <f t="array" ref="H447">_xll.SNL.Clients.Office.Excel.Functions.SPG($A447, "SP_DEBT_TO_EQUITY", H$3)</f>
        <v>2.8000000000000001E-2</v>
      </c>
      <c r="I447" s="9" cm="1">
        <f t="array" ref="I447">_xll.SNL.Clients.Office.Excel.Functions.SPG($A447, "SP_DEBT_TO_EQUITY", I$3)</f>
        <v>2.9000000000000001E-2</v>
      </c>
      <c r="J447" s="9" cm="1">
        <f t="array" ref="J447">_xll.SNL.Clients.Office.Excel.Functions.SPG($A447, "SP_DEBT_TO_EQUITY", J$3)</f>
        <v>3.3000000000000002E-2</v>
      </c>
    </row>
    <row r="448" spans="1:10" x14ac:dyDescent="0.3">
      <c r="A448" s="11" t="s">
        <v>1464</v>
      </c>
      <c r="B448" s="9" cm="1">
        <f t="array" ref="B448">_xll.SNL.Clients.Office.Excel.Functions.SPG($A448, "SP_DEBT_TO_EQUITY", B$3)</f>
        <v>0.79100000000000004</v>
      </c>
      <c r="C448" s="9" cm="1">
        <f t="array" ref="C448">_xll.SNL.Clients.Office.Excel.Functions.SPG($A448, "SP_DEBT_TO_EQUITY", C$3)</f>
        <v>0.80200000000000005</v>
      </c>
      <c r="D448" s="9" cm="1">
        <f t="array" ref="D448">_xll.SNL.Clients.Office.Excel.Functions.SPG($A448, "SP_DEBT_TO_EQUITY", D$3)</f>
        <v>0.92</v>
      </c>
      <c r="E448" s="9" cm="1">
        <f t="array" ref="E448">_xll.SNL.Clients.Office.Excel.Functions.SPG($A448, "SP_DEBT_TO_EQUITY", E$3)</f>
        <v>0.92800000000000005</v>
      </c>
      <c r="F448" s="9" cm="1">
        <f t="array" ref="F448">_xll.SNL.Clients.Office.Excel.Functions.SPG($A448, "SP_DEBT_TO_EQUITY", F$3)</f>
        <v>1.04</v>
      </c>
      <c r="G448" s="9" cm="1">
        <f t="array" ref="G448">_xll.SNL.Clients.Office.Excel.Functions.SPG($A448, "SP_DEBT_TO_EQUITY", G$3)</f>
        <v>0.95699999999999996</v>
      </c>
      <c r="H448" s="9" cm="1">
        <f t="array" ref="H448">_xll.SNL.Clients.Office.Excel.Functions.SPG($A448, "SP_DEBT_TO_EQUITY", H$3)</f>
        <v>0.874</v>
      </c>
      <c r="I448" s="9" cm="1">
        <f t="array" ref="I448">_xll.SNL.Clients.Office.Excel.Functions.SPG($A448, "SP_DEBT_TO_EQUITY", I$3)</f>
        <v>0.85499999999999998</v>
      </c>
      <c r="J448" s="9" cm="1">
        <f t="array" ref="J448">_xll.SNL.Clients.Office.Excel.Functions.SPG($A448, "SP_DEBT_TO_EQUITY", J$3)</f>
        <v>0.82599999999999996</v>
      </c>
    </row>
    <row r="449" spans="1:10" x14ac:dyDescent="0.3">
      <c r="A449" s="11" t="s">
        <v>1465</v>
      </c>
      <c r="B449" s="9" cm="1">
        <f t="array" ref="B449">_xll.SNL.Clients.Office.Excel.Functions.SPG($A449, "SP_DEBT_TO_EQUITY", B$3)</f>
        <v>0.432</v>
      </c>
      <c r="C449" s="9" cm="1">
        <f t="array" ref="C449">_xll.SNL.Clients.Office.Excel.Functions.SPG($A449, "SP_DEBT_TO_EQUITY", C$3)</f>
        <v>0.41199999999999998</v>
      </c>
      <c r="D449" s="9" cm="1">
        <f t="array" ref="D449">_xll.SNL.Clients.Office.Excel.Functions.SPG($A449, "SP_DEBT_TO_EQUITY", D$3)</f>
        <v>0.42599999999999999</v>
      </c>
      <c r="E449" s="9" cm="1">
        <f t="array" ref="E449">_xll.SNL.Clients.Office.Excel.Functions.SPG($A449, "SP_DEBT_TO_EQUITY", E$3)</f>
        <v>1.036</v>
      </c>
      <c r="F449" s="9" cm="1">
        <f t="array" ref="F449">_xll.SNL.Clients.Office.Excel.Functions.SPG($A449, "SP_DEBT_TO_EQUITY", F$3)</f>
        <v>0.98099999999999998</v>
      </c>
      <c r="G449" s="9" cm="1">
        <f t="array" ref="G449">_xll.SNL.Clients.Office.Excel.Functions.SPG($A449, "SP_DEBT_TO_EQUITY", G$3)</f>
        <v>0.93899999999999995</v>
      </c>
      <c r="H449" s="9" cm="1">
        <f t="array" ref="H449">_xll.SNL.Clients.Office.Excel.Functions.SPG($A449, "SP_DEBT_TO_EQUITY", H$3)</f>
        <v>1.0660000000000001</v>
      </c>
      <c r="I449" s="9" cm="1">
        <f t="array" ref="I449">_xll.SNL.Clients.Office.Excel.Functions.SPG($A449, "SP_DEBT_TO_EQUITY", I$3)</f>
        <v>1.054</v>
      </c>
      <c r="J449" s="9" cm="1">
        <f t="array" ref="J449">_xll.SNL.Clients.Office.Excel.Functions.SPG($A449, "SP_DEBT_TO_EQUITY", J$3)</f>
        <v>1.0429999999999999</v>
      </c>
    </row>
    <row r="450" spans="1:10" x14ac:dyDescent="0.3">
      <c r="A450" s="11" t="s">
        <v>1627</v>
      </c>
      <c r="B450" s="9" cm="1">
        <f t="array" ref="B450">_xll.SNL.Clients.Office.Excel.Functions.SPG($A450, "SP_DEBT_TO_EQUITY", B$3)</f>
        <v>6.1537061583454298</v>
      </c>
      <c r="C450" s="9" cm="1">
        <f t="array" ref="C450">_xll.SNL.Clients.Office.Excel.Functions.SPG($A450, "SP_DEBT_TO_EQUITY", C$3)</f>
        <v>6.35772306233567</v>
      </c>
      <c r="D450" s="9" cm="1">
        <f t="array" ref="D450">_xll.SNL.Clients.Office.Excel.Functions.SPG($A450, "SP_DEBT_TO_EQUITY", D$3)</f>
        <v>6.3069491571188099</v>
      </c>
      <c r="E450" s="9" cm="1">
        <f t="array" ref="E450">_xll.SNL.Clients.Office.Excel.Functions.SPG($A450, "SP_DEBT_TO_EQUITY", E$3)</f>
        <v>6.1869399157015197</v>
      </c>
      <c r="F450" s="9" cm="1">
        <f t="array" ref="F450">_xll.SNL.Clients.Office.Excel.Functions.SPG($A450, "SP_DEBT_TO_EQUITY", F$3)</f>
        <v>6.5765803598378003</v>
      </c>
      <c r="G450" s="9" cm="1">
        <f t="array" ref="G450">_xll.SNL.Clients.Office.Excel.Functions.SPG($A450, "SP_DEBT_TO_EQUITY", G$3)</f>
        <v>6.1213177205090297</v>
      </c>
      <c r="H450" s="9" cm="1">
        <f t="array" ref="H450">_xll.SNL.Clients.Office.Excel.Functions.SPG($A450, "SP_DEBT_TO_EQUITY", H$3)</f>
        <v>7.3911137643204796</v>
      </c>
      <c r="I450" s="9" cm="1">
        <f t="array" ref="I450">_xll.SNL.Clients.Office.Excel.Functions.SPG($A450, "SP_DEBT_TO_EQUITY", I$3)</f>
        <v>7.0335621876980099</v>
      </c>
      <c r="J450" s="9" cm="1">
        <f t="array" ref="J450">_xll.SNL.Clients.Office.Excel.Functions.SPG($A450, "SP_DEBT_TO_EQUITY", J$3)</f>
        <v>29.848180539904501</v>
      </c>
    </row>
    <row r="451" spans="1:10" x14ac:dyDescent="0.3">
      <c r="A451" s="11" t="s">
        <v>1466</v>
      </c>
      <c r="B451" s="9" cm="1">
        <f t="array" ref="B451">_xll.SNL.Clients.Office.Excel.Functions.SPG($A451, "SP_DEBT_TO_EQUITY", B$3)</f>
        <v>0.13773224055276501</v>
      </c>
      <c r="C451" s="9" cm="1">
        <f t="array" ref="C451">_xll.SNL.Clients.Office.Excel.Functions.SPG($A451, "SP_DEBT_TO_EQUITY", C$3)</f>
        <v>0.21529253912572199</v>
      </c>
      <c r="D451" s="9" cm="1">
        <f t="array" ref="D451">_xll.SNL.Clients.Office.Excel.Functions.SPG($A451, "SP_DEBT_TO_EQUITY", D$3)</f>
        <v>0.24598729133260699</v>
      </c>
      <c r="E451" s="9" cm="1">
        <f t="array" ref="E451">_xll.SNL.Clients.Office.Excel.Functions.SPG($A451, "SP_DEBT_TO_EQUITY", E$3)</f>
        <v>0.27501905114333303</v>
      </c>
      <c r="F451" s="9" cm="1">
        <f t="array" ref="F451">_xll.SNL.Clients.Office.Excel.Functions.SPG($A451, "SP_DEBT_TO_EQUITY", F$3)</f>
        <v>0.28842290093075801</v>
      </c>
      <c r="G451" s="9" cm="1">
        <f t="array" ref="G451">_xll.SNL.Clients.Office.Excel.Functions.SPG($A451, "SP_DEBT_TO_EQUITY", G$3)</f>
        <v>0.43035813766854097</v>
      </c>
      <c r="H451" s="9" cm="1">
        <f t="array" ref="H451">_xll.SNL.Clients.Office.Excel.Functions.SPG($A451, "SP_DEBT_TO_EQUITY", H$3)</f>
        <v>0.58742967082185005</v>
      </c>
      <c r="I451" s="9" cm="1">
        <f t="array" ref="I451">_xll.SNL.Clients.Office.Excel.Functions.SPG($A451, "SP_DEBT_TO_EQUITY", I$3)</f>
        <v>0.51448609188417704</v>
      </c>
      <c r="J451" s="9" cm="1">
        <f t="array" ref="J451">_xll.SNL.Clients.Office.Excel.Functions.SPG($A451, "SP_DEBT_TO_EQUITY", J$3)</f>
        <v>0.45943826127325799</v>
      </c>
    </row>
    <row r="452" spans="1:10" x14ac:dyDescent="0.3">
      <c r="A452" s="11" t="s">
        <v>1467</v>
      </c>
      <c r="B452" s="9" cm="1">
        <f t="array" ref="B452">_xll.SNL.Clients.Office.Excel.Functions.SPG($A452, "SP_DEBT_TO_EQUITY", B$3)</f>
        <v>-3.3109999999999999</v>
      </c>
      <c r="C452" s="9" cm="1">
        <f t="array" ref="C452">_xll.SNL.Clients.Office.Excel.Functions.SPG($A452, "SP_DEBT_TO_EQUITY", C$3)</f>
        <v>-3.226</v>
      </c>
      <c r="D452" s="9" cm="1">
        <f t="array" ref="D452">_xll.SNL.Clients.Office.Excel.Functions.SPG($A452, "SP_DEBT_TO_EQUITY", D$3)</f>
        <v>-3.2949999999999999</v>
      </c>
      <c r="E452" s="9" cm="1">
        <f t="array" ref="E452">_xll.SNL.Clients.Office.Excel.Functions.SPG($A452, "SP_DEBT_TO_EQUITY", E$3)</f>
        <v>-3.391</v>
      </c>
      <c r="F452" s="9" cm="1">
        <f t="array" ref="F452">_xll.SNL.Clients.Office.Excel.Functions.SPG($A452, "SP_DEBT_TO_EQUITY", F$3)</f>
        <v>-3.524</v>
      </c>
      <c r="G452" s="9" cm="1">
        <f t="array" ref="G452">_xll.SNL.Clients.Office.Excel.Functions.SPG($A452, "SP_DEBT_TO_EQUITY", G$3)</f>
        <v>-3.6059999999999999</v>
      </c>
      <c r="H452" s="9" cm="1">
        <f t="array" ref="H452">_xll.SNL.Clients.Office.Excel.Functions.SPG($A452, "SP_DEBT_TO_EQUITY", H$3)</f>
        <v>-3.8039999999999998</v>
      </c>
      <c r="I452" s="9" cm="1">
        <f t="array" ref="I452">_xll.SNL.Clients.Office.Excel.Functions.SPG($A452, "SP_DEBT_TO_EQUITY", I$3)</f>
        <v>-4.4930000000000003</v>
      </c>
      <c r="J452" s="9" cm="1">
        <f t="array" ref="J452">_xll.SNL.Clients.Office.Excel.Functions.SPG($A452, "SP_DEBT_TO_EQUITY", J$3)</f>
        <v>-5.1159999999999997</v>
      </c>
    </row>
    <row r="453" spans="1:10" x14ac:dyDescent="0.3">
      <c r="A453" s="11" t="s">
        <v>1468</v>
      </c>
      <c r="B453" s="9" cm="1">
        <f t="array" ref="B453">_xll.SNL.Clients.Office.Excel.Functions.SPG($A453, "SP_DEBT_TO_EQUITY", B$3)</f>
        <v>1.82702328597298</v>
      </c>
      <c r="C453" s="9" cm="1">
        <f t="array" ref="C453">_xll.SNL.Clients.Office.Excel.Functions.SPG($A453, "SP_DEBT_TO_EQUITY", C$3)</f>
        <v>1.8229839003516</v>
      </c>
      <c r="D453" s="9" cm="1">
        <f t="array" ref="D453">_xll.SNL.Clients.Office.Excel.Functions.SPG($A453, "SP_DEBT_TO_EQUITY", D$3)</f>
        <v>1.8586374376703301</v>
      </c>
      <c r="E453" s="9" cm="1">
        <f t="array" ref="E453">_xll.SNL.Clients.Office.Excel.Functions.SPG($A453, "SP_DEBT_TO_EQUITY", E$3)</f>
        <v>1.7644333018952301</v>
      </c>
      <c r="F453" s="9" cm="1">
        <f t="array" ref="F453">_xll.SNL.Clients.Office.Excel.Functions.SPG($A453, "SP_DEBT_TO_EQUITY", F$3)</f>
        <v>1.78462990730673</v>
      </c>
      <c r="G453" s="9" cm="1">
        <f t="array" ref="G453">_xll.SNL.Clients.Office.Excel.Functions.SPG($A453, "SP_DEBT_TO_EQUITY", G$3)</f>
        <v>1.7877535781505001</v>
      </c>
      <c r="H453" s="9" cm="1">
        <f t="array" ref="H453">_xll.SNL.Clients.Office.Excel.Functions.SPG($A453, "SP_DEBT_TO_EQUITY", H$3)</f>
        <v>1.7199561277618001</v>
      </c>
      <c r="I453" s="9" cm="1">
        <f t="array" ref="I453">_xll.SNL.Clients.Office.Excel.Functions.SPG($A453, "SP_DEBT_TO_EQUITY", I$3)</f>
        <v>1.7910219712034801</v>
      </c>
      <c r="J453" s="9" cm="1">
        <f t="array" ref="J453">_xll.SNL.Clients.Office.Excel.Functions.SPG($A453, "SP_DEBT_TO_EQUITY", J$3)</f>
        <v>1.7995619346646601</v>
      </c>
    </row>
    <row r="454" spans="1:10" x14ac:dyDescent="0.3">
      <c r="A454" s="11" t="s">
        <v>1469</v>
      </c>
      <c r="B454" s="9" cm="1">
        <f t="array" ref="B454">_xll.SNL.Clients.Office.Excel.Functions.SPG($A454, "SP_DEBT_TO_EQUITY", B$3)</f>
        <v>5.2515261553580897E-2</v>
      </c>
      <c r="C454" s="9" cm="1">
        <f t="array" ref="C454">_xll.SNL.Clients.Office.Excel.Functions.SPG($A454, "SP_DEBT_TO_EQUITY", C$3)</f>
        <v>5.5202157245215197E-2</v>
      </c>
      <c r="D454" s="9" cm="1">
        <f t="array" ref="D454">_xll.SNL.Clients.Office.Excel.Functions.SPG($A454, "SP_DEBT_TO_EQUITY", D$3)</f>
        <v>5.50184921797282E-2</v>
      </c>
      <c r="E454" s="9" cm="1">
        <f t="array" ref="E454">_xll.SNL.Clients.Office.Excel.Functions.SPG($A454, "SP_DEBT_TO_EQUITY", E$3)</f>
        <v>5.92042005532111E-2</v>
      </c>
      <c r="F454" s="9" cm="1">
        <f t="array" ref="F454">_xll.SNL.Clients.Office.Excel.Functions.SPG($A454, "SP_DEBT_TO_EQUITY", F$3)</f>
        <v>6.0810015475713998E-2</v>
      </c>
      <c r="G454" s="9" cm="1">
        <f t="array" ref="G454">_xll.SNL.Clients.Office.Excel.Functions.SPG($A454, "SP_DEBT_TO_EQUITY", G$3)</f>
        <v>6.18650274100516E-2</v>
      </c>
      <c r="H454" s="9" cm="1">
        <f t="array" ref="H454">_xll.SNL.Clients.Office.Excel.Functions.SPG($A454, "SP_DEBT_TO_EQUITY", H$3)</f>
        <v>6.5717526102664597E-2</v>
      </c>
      <c r="I454" s="9" cm="1">
        <f t="array" ref="I454">_xll.SNL.Clients.Office.Excel.Functions.SPG($A454, "SP_DEBT_TO_EQUITY", I$3)</f>
        <v>7.1475905511811003E-2</v>
      </c>
      <c r="J454" s="9" cm="1">
        <f t="array" ref="J454">_xll.SNL.Clients.Office.Excel.Functions.SPG($A454, "SP_DEBT_TO_EQUITY", J$3)</f>
        <v>8.3711430083756297E-2</v>
      </c>
    </row>
    <row r="455" spans="1:10" x14ac:dyDescent="0.3">
      <c r="A455" s="11" t="s">
        <v>1470</v>
      </c>
      <c r="B455" s="9" cm="1">
        <f t="array" ref="B455">_xll.SNL.Clients.Office.Excel.Functions.SPG($A455, "SP_DEBT_TO_EQUITY", B$3)</f>
        <v>2.1749999999999998</v>
      </c>
      <c r="C455" s="9" cm="1">
        <f t="array" ref="C455">_xll.SNL.Clients.Office.Excel.Functions.SPG($A455, "SP_DEBT_TO_EQUITY", C$3)</f>
        <v>2.363</v>
      </c>
      <c r="D455" s="9" cm="1">
        <f t="array" ref="D455">_xll.SNL.Clients.Office.Excel.Functions.SPG($A455, "SP_DEBT_TO_EQUITY", D$3)</f>
        <v>2.544</v>
      </c>
      <c r="E455" s="9" cm="1">
        <f t="array" ref="E455">_xll.SNL.Clients.Office.Excel.Functions.SPG($A455, "SP_DEBT_TO_EQUITY", E$3)</f>
        <v>2.8069999999999999</v>
      </c>
      <c r="F455" s="9" cm="1">
        <f t="array" ref="F455">_xll.SNL.Clients.Office.Excel.Functions.SPG($A455, "SP_DEBT_TO_EQUITY", F$3)</f>
        <v>2.9780000000000002</v>
      </c>
      <c r="G455" s="9" cm="1">
        <f t="array" ref="G455">_xll.SNL.Clients.Office.Excel.Functions.SPG($A455, "SP_DEBT_TO_EQUITY", G$3)</f>
        <v>3.0579999999999998</v>
      </c>
      <c r="H455" s="9" cm="1">
        <f t="array" ref="H455">_xll.SNL.Clients.Office.Excel.Functions.SPG($A455, "SP_DEBT_TO_EQUITY", H$3)</f>
        <v>3.2930000000000001</v>
      </c>
      <c r="I455" s="9" cm="1">
        <f t="array" ref="I455">_xll.SNL.Clients.Office.Excel.Functions.SPG($A455, "SP_DEBT_TO_EQUITY", I$3)</f>
        <v>3.4660000000000002</v>
      </c>
      <c r="J455" s="9" cm="1">
        <f t="array" ref="J455">_xll.SNL.Clients.Office.Excel.Functions.SPG($A455, "SP_DEBT_TO_EQUITY", J$3)</f>
        <v>3.9980000000000002</v>
      </c>
    </row>
    <row r="456" spans="1:10" x14ac:dyDescent="0.3">
      <c r="A456" s="11" t="s">
        <v>1628</v>
      </c>
      <c r="B456" s="9" cm="1">
        <f t="array" ref="B456">_xll.SNL.Clients.Office.Excel.Functions.SPG($A456, "SP_DEBT_TO_EQUITY", B$3)</f>
        <v>0.23699999999999999</v>
      </c>
      <c r="C456" s="9" cm="1">
        <f t="array" ref="C456">_xll.SNL.Clients.Office.Excel.Functions.SPG($A456, "SP_DEBT_TO_EQUITY", C$3)</f>
        <v>6.2E-2</v>
      </c>
      <c r="D456" s="9" cm="1">
        <f t="array" ref="D456">_xll.SNL.Clients.Office.Excel.Functions.SPG($A456, "SP_DEBT_TO_EQUITY", D$3)</f>
        <v>3.9E-2</v>
      </c>
      <c r="E456" s="9" t="str" cm="1">
        <f t="array" ref="E456">_xll.SNL.Clients.Office.Excel.Functions.SPG($A456, "SP_DEBT_TO_EQUITY", E$3)</f>
        <v>NA</v>
      </c>
      <c r="F456" s="9" t="str" cm="1">
        <f t="array" ref="F456">_xll.SNL.Clients.Office.Excel.Functions.SPG($A456, "SP_DEBT_TO_EQUITY", F$3)</f>
        <v>NA</v>
      </c>
      <c r="G456" s="9" t="str" cm="1">
        <f t="array" ref="G456">_xll.SNL.Clients.Office.Excel.Functions.SPG($A456, "SP_DEBT_TO_EQUITY", G$3)</f>
        <v>NA</v>
      </c>
      <c r="H456" s="9" cm="1">
        <f t="array" ref="H456">_xll.SNL.Clients.Office.Excel.Functions.SPG($A456, "SP_DEBT_TO_EQUITY", H$3)</f>
        <v>8.8999999999999996E-2</v>
      </c>
      <c r="I456" s="9" t="str" cm="1">
        <f t="array" ref="I456">_xll.SNL.Clients.Office.Excel.Functions.SPG($A456, "SP_DEBT_TO_EQUITY", I$3)</f>
        <v>NA</v>
      </c>
      <c r="J456" s="9" t="str" cm="1">
        <f t="array" ref="J456">_xll.SNL.Clients.Office.Excel.Functions.SPG($A456, "SP_DEBT_TO_EQUITY", J$3)</f>
        <v>NA</v>
      </c>
    </row>
    <row r="457" spans="1:10" x14ac:dyDescent="0.3">
      <c r="A457" s="11" t="s">
        <v>1471</v>
      </c>
      <c r="B457" s="9" cm="1">
        <f t="array" ref="B457">_xll.SNL.Clients.Office.Excel.Functions.SPG($A457, "SP_DEBT_TO_EQUITY", B$3)</f>
        <v>0.153</v>
      </c>
      <c r="C457" s="9" cm="1">
        <f t="array" ref="C457">_xll.SNL.Clients.Office.Excel.Functions.SPG($A457, "SP_DEBT_TO_EQUITY", C$3)</f>
        <v>0.155</v>
      </c>
      <c r="D457" s="9" cm="1">
        <f t="array" ref="D457">_xll.SNL.Clients.Office.Excel.Functions.SPG($A457, "SP_DEBT_TO_EQUITY", D$3)</f>
        <v>0.16300000000000001</v>
      </c>
      <c r="E457" s="9" cm="1">
        <f t="array" ref="E457">_xll.SNL.Clients.Office.Excel.Functions.SPG($A457, "SP_DEBT_TO_EQUITY", E$3)</f>
        <v>0.16600000000000001</v>
      </c>
      <c r="F457" s="9" cm="1">
        <f t="array" ref="F457">_xll.SNL.Clients.Office.Excel.Functions.SPG($A457, "SP_DEBT_TO_EQUITY", F$3)</f>
        <v>0.17</v>
      </c>
      <c r="G457" s="9" cm="1">
        <f t="array" ref="G457">_xll.SNL.Clients.Office.Excel.Functions.SPG($A457, "SP_DEBT_TO_EQUITY", G$3)</f>
        <v>0.17799999999999999</v>
      </c>
      <c r="H457" s="9" cm="1">
        <f t="array" ref="H457">_xll.SNL.Clients.Office.Excel.Functions.SPG($A457, "SP_DEBT_TO_EQUITY", H$3)</f>
        <v>0.182</v>
      </c>
      <c r="I457" s="9" cm="1">
        <f t="array" ref="I457">_xll.SNL.Clients.Office.Excel.Functions.SPG($A457, "SP_DEBT_TO_EQUITY", I$3)</f>
        <v>0.185</v>
      </c>
      <c r="J457" s="9" cm="1">
        <f t="array" ref="J457">_xll.SNL.Clients.Office.Excel.Functions.SPG($A457, "SP_DEBT_TO_EQUITY", J$3)</f>
        <v>0.192</v>
      </c>
    </row>
    <row r="458" spans="1:10" x14ac:dyDescent="0.3">
      <c r="A458" s="11" t="s">
        <v>1472</v>
      </c>
      <c r="B458" s="9" cm="1">
        <f t="array" ref="B458">_xll.SNL.Clients.Office.Excel.Functions.SPG($A458, "SP_DEBT_TO_EQUITY", B$3)</f>
        <v>3.1443681162249701</v>
      </c>
      <c r="C458" s="9" cm="1">
        <f t="array" ref="C458">_xll.SNL.Clients.Office.Excel.Functions.SPG($A458, "SP_DEBT_TO_EQUITY", C$3)</f>
        <v>3.0619487392342002</v>
      </c>
      <c r="D458" s="9" cm="1">
        <f t="array" ref="D458">_xll.SNL.Clients.Office.Excel.Functions.SPG($A458, "SP_DEBT_TO_EQUITY", D$3)</f>
        <v>2.9387242374440699</v>
      </c>
      <c r="E458" s="9" cm="1">
        <f t="array" ref="E458">_xll.SNL.Clients.Office.Excel.Functions.SPG($A458, "SP_DEBT_TO_EQUITY", E$3)</f>
        <v>2.81627227008694</v>
      </c>
      <c r="F458" s="9" cm="1">
        <f t="array" ref="F458">_xll.SNL.Clients.Office.Excel.Functions.SPG($A458, "SP_DEBT_TO_EQUITY", F$3)</f>
        <v>2.7456020360709901</v>
      </c>
      <c r="G458" s="9" cm="1">
        <f t="array" ref="G458">_xll.SNL.Clients.Office.Excel.Functions.SPG($A458, "SP_DEBT_TO_EQUITY", G$3)</f>
        <v>2.7547999817615598</v>
      </c>
      <c r="H458" s="9" cm="1">
        <f t="array" ref="H458">_xll.SNL.Clients.Office.Excel.Functions.SPG($A458, "SP_DEBT_TO_EQUITY", H$3)</f>
        <v>2.6323589519941</v>
      </c>
      <c r="I458" s="9" cm="1">
        <f t="array" ref="I458">_xll.SNL.Clients.Office.Excel.Functions.SPG($A458, "SP_DEBT_TO_EQUITY", I$3)</f>
        <v>2.5231886764557099</v>
      </c>
      <c r="J458" s="9" cm="1">
        <f t="array" ref="J458">_xll.SNL.Clients.Office.Excel.Functions.SPG($A458, "SP_DEBT_TO_EQUITY", J$3)</f>
        <v>2.43110296897264</v>
      </c>
    </row>
    <row r="459" spans="1:10" x14ac:dyDescent="0.3">
      <c r="A459" s="11" t="s">
        <v>1473</v>
      </c>
      <c r="B459" s="9" cm="1">
        <f t="array" ref="B459">_xll.SNL.Clients.Office.Excel.Functions.SPG($A459, "SP_DEBT_TO_EQUITY", B$3)</f>
        <v>0.16600000000000001</v>
      </c>
      <c r="C459" s="9" cm="1">
        <f t="array" ref="C459">_xll.SNL.Clients.Office.Excel.Functions.SPG($A459, "SP_DEBT_TO_EQUITY", C$3)</f>
        <v>0.16700000000000001</v>
      </c>
      <c r="D459" s="9" cm="1">
        <f t="array" ref="D459">_xll.SNL.Clients.Office.Excel.Functions.SPG($A459, "SP_DEBT_TO_EQUITY", D$3)</f>
        <v>0.16800000000000001</v>
      </c>
      <c r="E459" s="9" cm="1">
        <f t="array" ref="E459">_xll.SNL.Clients.Office.Excel.Functions.SPG($A459, "SP_DEBT_TO_EQUITY", E$3)</f>
        <v>0.16700000000000001</v>
      </c>
      <c r="F459" s="9" cm="1">
        <f t="array" ref="F459">_xll.SNL.Clients.Office.Excel.Functions.SPG($A459, "SP_DEBT_TO_EQUITY", F$3)</f>
        <v>0.16600000000000001</v>
      </c>
      <c r="G459" s="9" cm="1">
        <f t="array" ref="G459">_xll.SNL.Clients.Office.Excel.Functions.SPG($A459, "SP_DEBT_TO_EQUITY", G$3)</f>
        <v>0.189</v>
      </c>
      <c r="H459" s="9" cm="1">
        <f t="array" ref="H459">_xll.SNL.Clients.Office.Excel.Functions.SPG($A459, "SP_DEBT_TO_EQUITY", H$3)</f>
        <v>0.28499999999999998</v>
      </c>
      <c r="I459" s="9" cm="1">
        <f t="array" ref="I459">_xll.SNL.Clients.Office.Excel.Functions.SPG($A459, "SP_DEBT_TO_EQUITY", I$3)</f>
        <v>0.38</v>
      </c>
      <c r="J459" s="9" cm="1">
        <f t="array" ref="J459">_xll.SNL.Clients.Office.Excel.Functions.SPG($A459, "SP_DEBT_TO_EQUITY", J$3)</f>
        <v>0.371</v>
      </c>
    </row>
    <row r="460" spans="1:10" x14ac:dyDescent="0.3">
      <c r="A460" s="11" t="s">
        <v>1474</v>
      </c>
      <c r="B460" s="9" cm="1">
        <f t="array" ref="B460">_xll.SNL.Clients.Office.Excel.Functions.SPG($A460, "SP_DEBT_TO_EQUITY", B$3)</f>
        <v>0.193</v>
      </c>
      <c r="C460" s="9" cm="1">
        <f t="array" ref="C460">_xll.SNL.Clients.Office.Excel.Functions.SPG($A460, "SP_DEBT_TO_EQUITY", C$3)</f>
        <v>0.20399999999999999</v>
      </c>
      <c r="D460" s="9" cm="1">
        <f t="array" ref="D460">_xll.SNL.Clients.Office.Excel.Functions.SPG($A460, "SP_DEBT_TO_EQUITY", D$3)</f>
        <v>8.8999999999999996E-2</v>
      </c>
      <c r="E460" s="9" cm="1">
        <f t="array" ref="E460">_xll.SNL.Clients.Office.Excel.Functions.SPG($A460, "SP_DEBT_TO_EQUITY", E$3)</f>
        <v>0.09</v>
      </c>
      <c r="F460" s="9" cm="1">
        <f t="array" ref="F460">_xll.SNL.Clients.Office.Excel.Functions.SPG($A460, "SP_DEBT_TO_EQUITY", F$3)</f>
        <v>0.104</v>
      </c>
      <c r="G460" s="9" cm="1">
        <f t="array" ref="G460">_xll.SNL.Clients.Office.Excel.Functions.SPG($A460, "SP_DEBT_TO_EQUITY", G$3)</f>
        <v>0.10199999999999999</v>
      </c>
      <c r="H460" s="9" cm="1">
        <f t="array" ref="H460">_xll.SNL.Clients.Office.Excel.Functions.SPG($A460, "SP_DEBT_TO_EQUITY", H$3)</f>
        <v>9.8000000000000004E-2</v>
      </c>
      <c r="I460" s="9" cm="1">
        <f t="array" ref="I460">_xll.SNL.Clients.Office.Excel.Functions.SPG($A460, "SP_DEBT_TO_EQUITY", I$3)</f>
        <v>7.2999999999999995E-2</v>
      </c>
      <c r="J460" s="9" cm="1">
        <f t="array" ref="J460">_xll.SNL.Clients.Office.Excel.Functions.SPG($A460, "SP_DEBT_TO_EQUITY", J$3)</f>
        <v>7.3999999999999996E-2</v>
      </c>
    </row>
    <row r="461" spans="1:10" x14ac:dyDescent="0.3">
      <c r="A461" s="11" t="s">
        <v>1475</v>
      </c>
      <c r="B461" s="9" cm="1">
        <f t="array" ref="B461">_xll.SNL.Clients.Office.Excel.Functions.SPG($A461, "SP_DEBT_TO_EQUITY", B$3)</f>
        <v>0.435</v>
      </c>
      <c r="C461" s="9" cm="1">
        <f t="array" ref="C461">_xll.SNL.Clients.Office.Excel.Functions.SPG($A461, "SP_DEBT_TO_EQUITY", C$3)</f>
        <v>0.373</v>
      </c>
      <c r="D461" s="9" cm="1">
        <f t="array" ref="D461">_xll.SNL.Clients.Office.Excel.Functions.SPG($A461, "SP_DEBT_TO_EQUITY", D$3)</f>
        <v>0.36199999999999999</v>
      </c>
      <c r="E461" s="9" cm="1">
        <f t="array" ref="E461">_xll.SNL.Clients.Office.Excel.Functions.SPG($A461, "SP_DEBT_TO_EQUITY", E$3)</f>
        <v>0.122</v>
      </c>
      <c r="F461" s="9" cm="1">
        <f t="array" ref="F461">_xll.SNL.Clients.Office.Excel.Functions.SPG($A461, "SP_DEBT_TO_EQUITY", F$3)</f>
        <v>0.13400000000000001</v>
      </c>
      <c r="G461" s="9" cm="1">
        <f t="array" ref="G461">_xll.SNL.Clients.Office.Excel.Functions.SPG($A461, "SP_DEBT_TO_EQUITY", G$3)</f>
        <v>0.105</v>
      </c>
      <c r="H461" s="9" cm="1">
        <f t="array" ref="H461">_xll.SNL.Clients.Office.Excel.Functions.SPG($A461, "SP_DEBT_TO_EQUITY", H$3)</f>
        <v>0.106</v>
      </c>
      <c r="I461" s="9" cm="1">
        <f t="array" ref="I461">_xll.SNL.Clients.Office.Excel.Functions.SPG($A461, "SP_DEBT_TO_EQUITY", I$3)</f>
        <v>9.2999999999999999E-2</v>
      </c>
      <c r="J461" s="9" cm="1">
        <f t="array" ref="J461">_xll.SNL.Clients.Office.Excel.Functions.SPG($A461, "SP_DEBT_TO_EQUITY", J$3)</f>
        <v>7.8E-2</v>
      </c>
    </row>
    <row r="462" spans="1:10" x14ac:dyDescent="0.3">
      <c r="A462" s="11" t="s">
        <v>1476</v>
      </c>
      <c r="B462" s="9" cm="1">
        <f t="array" ref="B462">_xll.SNL.Clients.Office.Excel.Functions.SPG($A462, "SP_DEBT_TO_EQUITY", B$3)</f>
        <v>0.311</v>
      </c>
      <c r="C462" s="9" cm="1">
        <f t="array" ref="C462">_xll.SNL.Clients.Office.Excel.Functions.SPG($A462, "SP_DEBT_TO_EQUITY", C$3)</f>
        <v>0.28000000000000003</v>
      </c>
      <c r="D462" s="9" cm="1">
        <f t="array" ref="D462">_xll.SNL.Clients.Office.Excel.Functions.SPG($A462, "SP_DEBT_TO_EQUITY", D$3)</f>
        <v>0.26800000000000002</v>
      </c>
      <c r="E462" s="9" cm="1">
        <f t="array" ref="E462">_xll.SNL.Clients.Office.Excel.Functions.SPG($A462, "SP_DEBT_TO_EQUITY", E$3)</f>
        <v>0.26100000000000001</v>
      </c>
      <c r="F462" s="9" cm="1">
        <f t="array" ref="F462">_xll.SNL.Clients.Office.Excel.Functions.SPG($A462, "SP_DEBT_TO_EQUITY", F$3)</f>
        <v>0.245</v>
      </c>
      <c r="G462" s="9" cm="1">
        <f t="array" ref="G462">_xll.SNL.Clients.Office.Excel.Functions.SPG($A462, "SP_DEBT_TO_EQUITY", G$3)</f>
        <v>0.23300000000000001</v>
      </c>
      <c r="H462" s="9" cm="1">
        <f t="array" ref="H462">_xll.SNL.Clients.Office.Excel.Functions.SPG($A462, "SP_DEBT_TO_EQUITY", H$3)</f>
        <v>0.22900000000000001</v>
      </c>
      <c r="I462" s="9" cm="1">
        <f t="array" ref="I462">_xll.SNL.Clients.Office.Excel.Functions.SPG($A462, "SP_DEBT_TO_EQUITY", I$3)</f>
        <v>0.19800000000000001</v>
      </c>
      <c r="J462" s="9" cm="1">
        <f t="array" ref="J462">_xll.SNL.Clients.Office.Excel.Functions.SPG($A462, "SP_DEBT_TO_EQUITY", J$3)</f>
        <v>0.19600000000000001</v>
      </c>
    </row>
    <row r="463" spans="1:10" x14ac:dyDescent="0.3">
      <c r="A463" s="11" t="s">
        <v>1477</v>
      </c>
      <c r="B463" s="9" cm="1">
        <f t="array" ref="B463">_xll.SNL.Clients.Office.Excel.Functions.SPG($A463, "SP_DEBT_TO_EQUITY", B$3)</f>
        <v>0.34679379658614901</v>
      </c>
      <c r="C463" s="9" cm="1">
        <f t="array" ref="C463">_xll.SNL.Clients.Office.Excel.Functions.SPG($A463, "SP_DEBT_TO_EQUITY", C$3)</f>
        <v>0.287990846644189</v>
      </c>
      <c r="D463" s="9" cm="1">
        <f t="array" ref="D463">_xll.SNL.Clients.Office.Excel.Functions.SPG($A463, "SP_DEBT_TO_EQUITY", D$3)</f>
        <v>0.25615971921507902</v>
      </c>
      <c r="E463" s="9" cm="1">
        <f t="array" ref="E463">_xll.SNL.Clients.Office.Excel.Functions.SPG($A463, "SP_DEBT_TO_EQUITY", E$3)</f>
        <v>0.25757693107476998</v>
      </c>
      <c r="F463" s="9" cm="1">
        <f t="array" ref="F463">_xll.SNL.Clients.Office.Excel.Functions.SPG($A463, "SP_DEBT_TO_EQUITY", F$3)</f>
        <v>0.25649864242710402</v>
      </c>
      <c r="G463" s="9" cm="1">
        <f t="array" ref="G463">_xll.SNL.Clients.Office.Excel.Functions.SPG($A463, "SP_DEBT_TO_EQUITY", G$3)</f>
        <v>0.27580468728505397</v>
      </c>
      <c r="H463" s="9" cm="1">
        <f t="array" ref="H463">_xll.SNL.Clients.Office.Excel.Functions.SPG($A463, "SP_DEBT_TO_EQUITY", H$3)</f>
        <v>0.24047424470097101</v>
      </c>
      <c r="I463" s="9" cm="1">
        <f t="array" ref="I463">_xll.SNL.Clients.Office.Excel.Functions.SPG($A463, "SP_DEBT_TO_EQUITY", I$3)</f>
        <v>0.27074845961504002</v>
      </c>
      <c r="J463" s="9" cm="1">
        <f t="array" ref="J463">_xll.SNL.Clients.Office.Excel.Functions.SPG($A463, "SP_DEBT_TO_EQUITY", J$3)</f>
        <v>0.369760575383553</v>
      </c>
    </row>
    <row r="464" spans="1:10" x14ac:dyDescent="0.3">
      <c r="A464" s="11" t="s">
        <v>1478</v>
      </c>
      <c r="B464" s="9" cm="1">
        <f t="array" ref="B464">_xll.SNL.Clients.Office.Excel.Functions.SPG($A464, "SP_DEBT_TO_EQUITY", B$3)</f>
        <v>5.6440000000000001</v>
      </c>
      <c r="C464" s="9" cm="1">
        <f t="array" ref="C464">_xll.SNL.Clients.Office.Excel.Functions.SPG($A464, "SP_DEBT_TO_EQUITY", C$3)</f>
        <v>7.2190000000000003</v>
      </c>
      <c r="D464" s="9" cm="1">
        <f t="array" ref="D464">_xll.SNL.Clients.Office.Excel.Functions.SPG($A464, "SP_DEBT_TO_EQUITY", D$3)</f>
        <v>6.0110000000000001</v>
      </c>
      <c r="E464" s="9" cm="1">
        <f t="array" ref="E464">_xll.SNL.Clients.Office.Excel.Functions.SPG($A464, "SP_DEBT_TO_EQUITY", E$3)</f>
        <v>7.2610000000000001</v>
      </c>
      <c r="F464" s="9" cm="1">
        <f t="array" ref="F464">_xll.SNL.Clients.Office.Excel.Functions.SPG($A464, "SP_DEBT_TO_EQUITY", F$3)</f>
        <v>7.9420000000000002</v>
      </c>
      <c r="G464" s="9" cm="1">
        <f t="array" ref="G464">_xll.SNL.Clients.Office.Excel.Functions.SPG($A464, "SP_DEBT_TO_EQUITY", G$3)</f>
        <v>8.7100000000000009</v>
      </c>
      <c r="H464" s="9" cm="1">
        <f t="array" ref="H464">_xll.SNL.Clients.Office.Excel.Functions.SPG($A464, "SP_DEBT_TO_EQUITY", H$3)</f>
        <v>12.156000000000001</v>
      </c>
      <c r="I464" s="9" cm="1">
        <f t="array" ref="I464">_xll.SNL.Clients.Office.Excel.Functions.SPG($A464, "SP_DEBT_TO_EQUITY", I$3)</f>
        <v>12.284000000000001</v>
      </c>
      <c r="J464" s="9" cm="1">
        <f t="array" ref="J464">_xll.SNL.Clients.Office.Excel.Functions.SPG($A464, "SP_DEBT_TO_EQUITY", J$3)</f>
        <v>14.186</v>
      </c>
    </row>
    <row r="465" spans="1:10" x14ac:dyDescent="0.3">
      <c r="A465" s="11" t="s">
        <v>1479</v>
      </c>
      <c r="B465" s="9" cm="1">
        <f t="array" ref="B465">_xll.SNL.Clients.Office.Excel.Functions.SPG($A465, "SP_DEBT_TO_EQUITY", B$3)</f>
        <v>1.3620000000000001</v>
      </c>
      <c r="C465" s="9" cm="1">
        <f t="array" ref="C465">_xll.SNL.Clients.Office.Excel.Functions.SPG($A465, "SP_DEBT_TO_EQUITY", C$3)</f>
        <v>1.3540000000000001</v>
      </c>
      <c r="D465" s="9" cm="1">
        <f t="array" ref="D465">_xll.SNL.Clients.Office.Excel.Functions.SPG($A465, "SP_DEBT_TO_EQUITY", D$3)</f>
        <v>1.986</v>
      </c>
      <c r="E465" s="9" cm="1">
        <f t="array" ref="E465">_xll.SNL.Clients.Office.Excel.Functions.SPG($A465, "SP_DEBT_TO_EQUITY", E$3)</f>
        <v>2.8809999999999998</v>
      </c>
      <c r="F465" s="9" cm="1">
        <f t="array" ref="F465">_xll.SNL.Clients.Office.Excel.Functions.SPG($A465, "SP_DEBT_TO_EQUITY", F$3)</f>
        <v>3.0659999999999998</v>
      </c>
      <c r="G465" s="9" cm="1">
        <f t="array" ref="G465">_xll.SNL.Clients.Office.Excel.Functions.SPG($A465, "SP_DEBT_TO_EQUITY", G$3)</f>
        <v>2.875</v>
      </c>
      <c r="H465" s="9" cm="1">
        <f t="array" ref="H465">_xll.SNL.Clients.Office.Excel.Functions.SPG($A465, "SP_DEBT_TO_EQUITY", H$3)</f>
        <v>3.2389999999999999</v>
      </c>
      <c r="I465" s="9" cm="1">
        <f t="array" ref="I465">_xll.SNL.Clients.Office.Excel.Functions.SPG($A465, "SP_DEBT_TO_EQUITY", I$3)</f>
        <v>3.286</v>
      </c>
      <c r="J465" s="9" cm="1">
        <f t="array" ref="J465">_xll.SNL.Clients.Office.Excel.Functions.SPG($A465, "SP_DEBT_TO_EQUITY", J$3)</f>
        <v>3.5630000000000002</v>
      </c>
    </row>
    <row r="466" spans="1:10" x14ac:dyDescent="0.3">
      <c r="A466" s="11" t="s">
        <v>1480</v>
      </c>
      <c r="B466" s="9" t="str" cm="1">
        <f t="array" ref="B466">_xll.SNL.Clients.Office.Excel.Functions.SPG($A466, "SP_DEBT_TO_EQUITY", B$3)</f>
        <v>NA</v>
      </c>
      <c r="C466" s="9" cm="1">
        <f t="array" ref="C466">_xll.SNL.Clients.Office.Excel.Functions.SPG($A466, "SP_DEBT_TO_EQUITY", C$3)</f>
        <v>1.0620000000000001</v>
      </c>
      <c r="D466" s="9" cm="1">
        <f t="array" ref="D466">_xll.SNL.Clients.Office.Excel.Functions.SPG($A466, "SP_DEBT_TO_EQUITY", D$3)</f>
        <v>-8.7070000000000007</v>
      </c>
      <c r="E466" s="9" cm="1">
        <f t="array" ref="E466">_xll.SNL.Clients.Office.Excel.Functions.SPG($A466, "SP_DEBT_TO_EQUITY", E$3)</f>
        <v>-8.6270000000000007</v>
      </c>
      <c r="F466" s="9" cm="1">
        <f t="array" ref="F466">_xll.SNL.Clients.Office.Excel.Functions.SPG($A466, "SP_DEBT_TO_EQUITY", F$3)</f>
        <v>-4.4710000000000001</v>
      </c>
      <c r="G466" s="9" cm="1">
        <f t="array" ref="G466">_xll.SNL.Clients.Office.Excel.Functions.SPG($A466, "SP_DEBT_TO_EQUITY", G$3)</f>
        <v>-4.5549999999999997</v>
      </c>
      <c r="H466" s="9" cm="1">
        <f t="array" ref="H466">_xll.SNL.Clients.Office.Excel.Functions.SPG($A466, "SP_DEBT_TO_EQUITY", H$3)</f>
        <v>4.1959999999999997</v>
      </c>
      <c r="I466" s="9" cm="1">
        <f t="array" ref="I466">_xll.SNL.Clients.Office.Excel.Functions.SPG($A466, "SP_DEBT_TO_EQUITY", I$3)</f>
        <v>3.8570000000000002</v>
      </c>
      <c r="J466" s="9" cm="1">
        <f t="array" ref="J466">_xll.SNL.Clients.Office.Excel.Functions.SPG($A466, "SP_DEBT_TO_EQUITY", J$3)</f>
        <v>1.9350000000000001</v>
      </c>
    </row>
    <row r="467" spans="1:10" x14ac:dyDescent="0.3">
      <c r="A467" s="11" t="s">
        <v>1481</v>
      </c>
      <c r="B467" s="9" cm="1">
        <f t="array" ref="B467">_xll.SNL.Clients.Office.Excel.Functions.SPG($A467, "SP_DEBT_TO_EQUITY", B$3)</f>
        <v>0.64100000000000001</v>
      </c>
      <c r="C467" s="9" cm="1">
        <f t="array" ref="C467">_xll.SNL.Clients.Office.Excel.Functions.SPG($A467, "SP_DEBT_TO_EQUITY", C$3)</f>
        <v>0.63100000000000001</v>
      </c>
      <c r="D467" s="9" cm="1">
        <f t="array" ref="D467">_xll.SNL.Clients.Office.Excel.Functions.SPG($A467, "SP_DEBT_TO_EQUITY", D$3)</f>
        <v>0.59599999999999997</v>
      </c>
      <c r="E467" s="9" cm="1">
        <f t="array" ref="E467">_xll.SNL.Clients.Office.Excel.Functions.SPG($A467, "SP_DEBT_TO_EQUITY", E$3)</f>
        <v>0.626</v>
      </c>
      <c r="F467" s="9" cm="1">
        <f t="array" ref="F467">_xll.SNL.Clients.Office.Excel.Functions.SPG($A467, "SP_DEBT_TO_EQUITY", F$3)</f>
        <v>0.623</v>
      </c>
      <c r="G467" s="9" cm="1">
        <f t="array" ref="G467">_xll.SNL.Clients.Office.Excel.Functions.SPG($A467, "SP_DEBT_TO_EQUITY", G$3)</f>
        <v>0.66</v>
      </c>
      <c r="H467" s="9" cm="1">
        <f t="array" ref="H467">_xll.SNL.Clients.Office.Excel.Functions.SPG($A467, "SP_DEBT_TO_EQUITY", H$3)</f>
        <v>0.67</v>
      </c>
      <c r="I467" s="9" cm="1">
        <f t="array" ref="I467">_xll.SNL.Clients.Office.Excel.Functions.SPG($A467, "SP_DEBT_TO_EQUITY", I$3)</f>
        <v>0.70299999999999996</v>
      </c>
      <c r="J467" s="9" cm="1">
        <f t="array" ref="J467">_xll.SNL.Clients.Office.Excel.Functions.SPG($A467, "SP_DEBT_TO_EQUITY", J$3)</f>
        <v>0.72099999999999997</v>
      </c>
    </row>
    <row r="468" spans="1:10" x14ac:dyDescent="0.3">
      <c r="A468" s="11" t="s">
        <v>1482</v>
      </c>
      <c r="B468" s="9" cm="1">
        <f t="array" ref="B468">_xll.SNL.Clients.Office.Excel.Functions.SPG($A468, "SP_DEBT_TO_EQUITY", B$3)</f>
        <v>1.4673803103840899</v>
      </c>
      <c r="C468" s="9" cm="1">
        <f t="array" ref="C468">_xll.SNL.Clients.Office.Excel.Functions.SPG($A468, "SP_DEBT_TO_EQUITY", C$3)</f>
        <v>1.2899308003849601</v>
      </c>
      <c r="D468" s="9" cm="1">
        <f t="array" ref="D468">_xll.SNL.Clients.Office.Excel.Functions.SPG($A468, "SP_DEBT_TO_EQUITY", D$3)</f>
        <v>1.0402650756017</v>
      </c>
      <c r="E468" s="9" cm="1">
        <f t="array" ref="E468">_xll.SNL.Clients.Office.Excel.Functions.SPG($A468, "SP_DEBT_TO_EQUITY", E$3)</f>
        <v>0.78672440181758496</v>
      </c>
      <c r="F468" s="9" cm="1">
        <f t="array" ref="F468">_xll.SNL.Clients.Office.Excel.Functions.SPG($A468, "SP_DEBT_TO_EQUITY", F$3)</f>
        <v>0.97315309382698001</v>
      </c>
      <c r="G468" s="9" cm="1">
        <f t="array" ref="G468">_xll.SNL.Clients.Office.Excel.Functions.SPG($A468, "SP_DEBT_TO_EQUITY", G$3)</f>
        <v>0.93646856266119605</v>
      </c>
      <c r="H468" s="9" cm="1">
        <f t="array" ref="H468">_xll.SNL.Clients.Office.Excel.Functions.SPG($A468, "SP_DEBT_TO_EQUITY", H$3)</f>
        <v>1.0393161331940399</v>
      </c>
      <c r="I468" s="9" cm="1">
        <f t="array" ref="I468">_xll.SNL.Clients.Office.Excel.Functions.SPG($A468, "SP_DEBT_TO_EQUITY", I$3)</f>
        <v>1.01438534446277</v>
      </c>
      <c r="J468" s="9" cm="1">
        <f t="array" ref="J468">_xll.SNL.Clients.Office.Excel.Functions.SPG($A468, "SP_DEBT_TO_EQUITY", J$3)</f>
        <v>1.1690215902619501</v>
      </c>
    </row>
    <row r="469" spans="1:10" x14ac:dyDescent="0.3">
      <c r="A469" s="11" t="s">
        <v>1483</v>
      </c>
      <c r="B469" s="9" cm="1">
        <f t="array" ref="B469">_xll.SNL.Clients.Office.Excel.Functions.SPG($A469, "SP_DEBT_TO_EQUITY", B$3)</f>
        <v>1.6779999999999999</v>
      </c>
      <c r="C469" s="9" cm="1">
        <f t="array" ref="C469">_xll.SNL.Clients.Office.Excel.Functions.SPG($A469, "SP_DEBT_TO_EQUITY", C$3)</f>
        <v>1.64</v>
      </c>
      <c r="D469" s="9" cm="1">
        <f t="array" ref="D469">_xll.SNL.Clients.Office.Excel.Functions.SPG($A469, "SP_DEBT_TO_EQUITY", D$3)</f>
        <v>1.698</v>
      </c>
      <c r="E469" s="9" cm="1">
        <f t="array" ref="E469">_xll.SNL.Clients.Office.Excel.Functions.SPG($A469, "SP_DEBT_TO_EQUITY", E$3)</f>
        <v>1.6439999999999999</v>
      </c>
      <c r="F469" s="9" cm="1">
        <f t="array" ref="F469">_xll.SNL.Clients.Office.Excel.Functions.SPG($A469, "SP_DEBT_TO_EQUITY", F$3)</f>
        <v>1.663</v>
      </c>
      <c r="G469" s="9" cm="1">
        <f t="array" ref="G469">_xll.SNL.Clients.Office.Excel.Functions.SPG($A469, "SP_DEBT_TO_EQUITY", G$3)</f>
        <v>1.643</v>
      </c>
      <c r="H469" s="9" cm="1">
        <f t="array" ref="H469">_xll.SNL.Clients.Office.Excel.Functions.SPG($A469, "SP_DEBT_TO_EQUITY", H$3)</f>
        <v>1.7370000000000001</v>
      </c>
      <c r="I469" s="9" cm="1">
        <f t="array" ref="I469">_xll.SNL.Clients.Office.Excel.Functions.SPG($A469, "SP_DEBT_TO_EQUITY", I$3)</f>
        <v>1.7310000000000001</v>
      </c>
      <c r="J469" s="9" cm="1">
        <f t="array" ref="J469">_xll.SNL.Clients.Office.Excel.Functions.SPG($A469, "SP_DEBT_TO_EQUITY", J$3)</f>
        <v>1.756</v>
      </c>
    </row>
    <row r="470" spans="1:10" x14ac:dyDescent="0.3">
      <c r="A470" s="11" t="s">
        <v>1484</v>
      </c>
      <c r="B470" s="9" cm="1">
        <f t="array" ref="B470">_xll.SNL.Clients.Office.Excel.Functions.SPG($A470, "SP_DEBT_TO_EQUITY", B$3)</f>
        <v>0.53200000000000003</v>
      </c>
      <c r="C470" s="9" cm="1">
        <f t="array" ref="C470">_xll.SNL.Clients.Office.Excel.Functions.SPG($A470, "SP_DEBT_TO_EQUITY", C$3)</f>
        <v>0.432</v>
      </c>
      <c r="D470" s="9" cm="1">
        <f t="array" ref="D470">_xll.SNL.Clients.Office.Excel.Functions.SPG($A470, "SP_DEBT_TO_EQUITY", D$3)</f>
        <v>0.35899999999999999</v>
      </c>
      <c r="E470" s="9" cm="1">
        <f t="array" ref="E470">_xll.SNL.Clients.Office.Excel.Functions.SPG($A470, "SP_DEBT_TO_EQUITY", E$3)</f>
        <v>0.31</v>
      </c>
      <c r="F470" s="9" cm="1">
        <f t="array" ref="F470">_xll.SNL.Clients.Office.Excel.Functions.SPG($A470, "SP_DEBT_TO_EQUITY", F$3)</f>
        <v>0.35599999999999998</v>
      </c>
      <c r="G470" s="9" cm="1">
        <f t="array" ref="G470">_xll.SNL.Clients.Office.Excel.Functions.SPG($A470, "SP_DEBT_TO_EQUITY", G$3)</f>
        <v>0.47599999999999998</v>
      </c>
      <c r="H470" s="9" cm="1">
        <f t="array" ref="H470">_xll.SNL.Clients.Office.Excel.Functions.SPG($A470, "SP_DEBT_TO_EQUITY", H$3)</f>
        <v>0.312</v>
      </c>
      <c r="I470" s="9" cm="1">
        <f t="array" ref="I470">_xll.SNL.Clients.Office.Excel.Functions.SPG($A470, "SP_DEBT_TO_EQUITY", I$3)</f>
        <v>0.27600000000000002</v>
      </c>
      <c r="J470" s="9" cm="1">
        <f t="array" ref="J470">_xll.SNL.Clients.Office.Excel.Functions.SPG($A470, "SP_DEBT_TO_EQUITY", J$3)</f>
        <v>0.24299999999999999</v>
      </c>
    </row>
    <row r="471" spans="1:10" x14ac:dyDescent="0.3">
      <c r="A471" s="11" t="s">
        <v>1485</v>
      </c>
      <c r="B471" s="9" t="str" cm="1">
        <f t="array" ref="B471">_xll.SNL.Clients.Office.Excel.Functions.SPG($A471, "SP_DEBT_TO_EQUITY", B$3)</f>
        <v>NA</v>
      </c>
      <c r="C471" s="9" cm="1">
        <f t="array" ref="C471">_xll.SNL.Clients.Office.Excel.Functions.SPG($A471, "SP_DEBT_TO_EQUITY", C$3)</f>
        <v>0.56699999999999995</v>
      </c>
      <c r="D471" s="9" cm="1">
        <f t="array" ref="D471">_xll.SNL.Clients.Office.Excel.Functions.SPG($A471, "SP_DEBT_TO_EQUITY", D$3)</f>
        <v>0.59199999999999997</v>
      </c>
      <c r="E471" s="9" cm="1">
        <f t="array" ref="E471">_xll.SNL.Clients.Office.Excel.Functions.SPG($A471, "SP_DEBT_TO_EQUITY", E$3)</f>
        <v>0.58299999999999996</v>
      </c>
      <c r="F471" s="9" cm="1">
        <f t="array" ref="F471">_xll.SNL.Clients.Office.Excel.Functions.SPG($A471, "SP_DEBT_TO_EQUITY", F$3)</f>
        <v>0.61799999999999999</v>
      </c>
      <c r="G471" s="9" cm="1">
        <f t="array" ref="G471">_xll.SNL.Clients.Office.Excel.Functions.SPG($A471, "SP_DEBT_TO_EQUITY", G$3)</f>
        <v>0.60699999999999998</v>
      </c>
      <c r="H471" s="9" cm="1">
        <f t="array" ref="H471">_xll.SNL.Clients.Office.Excel.Functions.SPG($A471, "SP_DEBT_TO_EQUITY", H$3)</f>
        <v>0.63600000000000001</v>
      </c>
      <c r="I471" s="9" cm="1">
        <f t="array" ref="I471">_xll.SNL.Clients.Office.Excel.Functions.SPG($A471, "SP_DEBT_TO_EQUITY", I$3)</f>
        <v>0.65600000000000003</v>
      </c>
      <c r="J471" s="9" cm="1">
        <f t="array" ref="J471">_xll.SNL.Clients.Office.Excel.Functions.SPG($A471, "SP_DEBT_TO_EQUITY", J$3)</f>
        <v>0.627</v>
      </c>
    </row>
    <row r="472" spans="1:10" x14ac:dyDescent="0.3">
      <c r="A472" s="11" t="s">
        <v>1486</v>
      </c>
      <c r="B472" s="9" cm="1">
        <f t="array" ref="B472">_xll.SNL.Clients.Office.Excel.Functions.SPG($A472, "SP_DEBT_TO_EQUITY", B$3)</f>
        <v>0.54600000000000004</v>
      </c>
      <c r="C472" s="9" cm="1">
        <f t="array" ref="C472">_xll.SNL.Clients.Office.Excel.Functions.SPG($A472, "SP_DEBT_TO_EQUITY", C$3)</f>
        <v>0.6</v>
      </c>
      <c r="D472" s="9" cm="1">
        <f t="array" ref="D472">_xll.SNL.Clients.Office.Excel.Functions.SPG($A472, "SP_DEBT_TO_EQUITY", D$3)</f>
        <v>0.58099999999999996</v>
      </c>
      <c r="E472" s="9" cm="1">
        <f t="array" ref="E472">_xll.SNL.Clients.Office.Excel.Functions.SPG($A472, "SP_DEBT_TO_EQUITY", E$3)</f>
        <v>0.108</v>
      </c>
      <c r="F472" s="9" cm="1">
        <f t="array" ref="F472">_xll.SNL.Clients.Office.Excel.Functions.SPG($A472, "SP_DEBT_TO_EQUITY", F$3)</f>
        <v>0.109</v>
      </c>
      <c r="G472" s="9" cm="1">
        <f t="array" ref="G472">_xll.SNL.Clients.Office.Excel.Functions.SPG($A472, "SP_DEBT_TO_EQUITY", G$3)</f>
        <v>0.13</v>
      </c>
      <c r="H472" s="9" cm="1">
        <f t="array" ref="H472">_xll.SNL.Clients.Office.Excel.Functions.SPG($A472, "SP_DEBT_TO_EQUITY", H$3)</f>
        <v>0.13500000000000001</v>
      </c>
      <c r="I472" s="9" cm="1">
        <f t="array" ref="I472">_xll.SNL.Clients.Office.Excel.Functions.SPG($A472, "SP_DEBT_TO_EQUITY", I$3)</f>
        <v>0.14299999999999999</v>
      </c>
      <c r="J472" s="9" cm="1">
        <f t="array" ref="J472">_xll.SNL.Clients.Office.Excel.Functions.SPG($A472, "SP_DEBT_TO_EQUITY", J$3)</f>
        <v>9.4E-2</v>
      </c>
    </row>
    <row r="473" spans="1:10" x14ac:dyDescent="0.3">
      <c r="A473" s="11" t="s">
        <v>1487</v>
      </c>
      <c r="B473" s="9" t="str" cm="1">
        <f t="array" ref="B473">_xll.SNL.Clients.Office.Excel.Functions.SPG($A473, "SP_DEBT_TO_EQUITY", B$3)</f>
        <v>NA</v>
      </c>
      <c r="C473" s="9" cm="1">
        <f t="array" ref="C473">_xll.SNL.Clients.Office.Excel.Functions.SPG($A473, "SP_DEBT_TO_EQUITY", C$3)</f>
        <v>0.63700000000000001</v>
      </c>
      <c r="D473" s="9" cm="1">
        <f t="array" ref="D473">_xll.SNL.Clients.Office.Excel.Functions.SPG($A473, "SP_DEBT_TO_EQUITY", D$3)</f>
        <v>0.76100000000000001</v>
      </c>
      <c r="E473" s="9" cm="1">
        <f t="array" ref="E473">_xll.SNL.Clients.Office.Excel.Functions.SPG($A473, "SP_DEBT_TO_EQUITY", E$3)</f>
        <v>0.48799999999999999</v>
      </c>
      <c r="F473" s="9" cm="1">
        <f t="array" ref="F473">_xll.SNL.Clients.Office.Excel.Functions.SPG($A473, "SP_DEBT_TO_EQUITY", F$3)</f>
        <v>0.50600000000000001</v>
      </c>
      <c r="G473" s="9" cm="1">
        <f t="array" ref="G473">_xll.SNL.Clients.Office.Excel.Functions.SPG($A473, "SP_DEBT_TO_EQUITY", G$3)</f>
        <v>0.441</v>
      </c>
      <c r="H473" s="9" cm="1">
        <f t="array" ref="H473">_xll.SNL.Clients.Office.Excel.Functions.SPG($A473, "SP_DEBT_TO_EQUITY", H$3)</f>
        <v>0.56999999999999995</v>
      </c>
      <c r="I473" s="9" cm="1">
        <f t="array" ref="I473">_xll.SNL.Clients.Office.Excel.Functions.SPG($A473, "SP_DEBT_TO_EQUITY", I$3)</f>
        <v>0.57799999999999996</v>
      </c>
      <c r="J473" s="9" cm="1">
        <f t="array" ref="J473">_xll.SNL.Clients.Office.Excel.Functions.SPG($A473, "SP_DEBT_TO_EQUITY", J$3)</f>
        <v>0.59199999999999997</v>
      </c>
    </row>
    <row r="474" spans="1:10" x14ac:dyDescent="0.3">
      <c r="A474" s="11" t="s">
        <v>1488</v>
      </c>
      <c r="B474" s="9" cm="1">
        <f t="array" ref="B474">_xll.SNL.Clients.Office.Excel.Functions.SPG($A474, "SP_DEBT_TO_EQUITY", B$3)</f>
        <v>0.38711845017039598</v>
      </c>
      <c r="C474" s="9" cm="1">
        <f t="array" ref="C474">_xll.SNL.Clients.Office.Excel.Functions.SPG($A474, "SP_DEBT_TO_EQUITY", C$3)</f>
        <v>0.345179139396385</v>
      </c>
      <c r="D474" s="9" cm="1">
        <f t="array" ref="D474">_xll.SNL.Clients.Office.Excel.Functions.SPG($A474, "SP_DEBT_TO_EQUITY", D$3)</f>
        <v>0.434851691763254</v>
      </c>
      <c r="E474" s="9" cm="1">
        <f t="array" ref="E474">_xll.SNL.Clients.Office.Excel.Functions.SPG($A474, "SP_DEBT_TO_EQUITY", E$3)</f>
        <v>0.53136704512370903</v>
      </c>
      <c r="F474" s="9" cm="1">
        <f t="array" ref="F474">_xll.SNL.Clients.Office.Excel.Functions.SPG($A474, "SP_DEBT_TO_EQUITY", F$3)</f>
        <v>0.39819477390476499</v>
      </c>
      <c r="G474" s="9" cm="1">
        <f t="array" ref="G474">_xll.SNL.Clients.Office.Excel.Functions.SPG($A474, "SP_DEBT_TO_EQUITY", G$3)</f>
        <v>0.43054696237080098</v>
      </c>
      <c r="H474" s="9" cm="1">
        <f t="array" ref="H474">_xll.SNL.Clients.Office.Excel.Functions.SPG($A474, "SP_DEBT_TO_EQUITY", H$3)</f>
        <v>0.56372119778850105</v>
      </c>
      <c r="I474" s="9" cm="1">
        <f t="array" ref="I474">_xll.SNL.Clients.Office.Excel.Functions.SPG($A474, "SP_DEBT_TO_EQUITY", I$3)</f>
        <v>0.56620513025254404</v>
      </c>
      <c r="J474" s="9" cm="1">
        <f t="array" ref="J474">_xll.SNL.Clients.Office.Excel.Functions.SPG($A474, "SP_DEBT_TO_EQUITY", J$3)</f>
        <v>0.47723929541624099</v>
      </c>
    </row>
    <row r="475" spans="1:10" x14ac:dyDescent="0.3">
      <c r="A475" s="11" t="s">
        <v>1489</v>
      </c>
      <c r="B475" s="9" cm="1">
        <f t="array" ref="B475">_xll.SNL.Clients.Office.Excel.Functions.SPG($A475, "SP_DEBT_TO_EQUITY", B$3)</f>
        <v>4.0000000000000001E-3</v>
      </c>
      <c r="C475" s="9" cm="1">
        <f t="array" ref="C475">_xll.SNL.Clients.Office.Excel.Functions.SPG($A475, "SP_DEBT_TO_EQUITY", C$3)</f>
        <v>7.0000000000000001E-3</v>
      </c>
      <c r="D475" s="9" cm="1">
        <f t="array" ref="D475">_xll.SNL.Clients.Office.Excel.Functions.SPG($A475, "SP_DEBT_TO_EQUITY", D$3)</f>
        <v>6.0000000000000001E-3</v>
      </c>
      <c r="E475" s="9" cm="1">
        <f t="array" ref="E475">_xll.SNL.Clients.Office.Excel.Functions.SPG($A475, "SP_DEBT_TO_EQUITY", E$3)</f>
        <v>5.0000000000000001E-3</v>
      </c>
      <c r="F475" s="9" cm="1">
        <f t="array" ref="F475">_xll.SNL.Clients.Office.Excel.Functions.SPG($A475, "SP_DEBT_TO_EQUITY", F$3)</f>
        <v>6.0000000000000001E-3</v>
      </c>
      <c r="G475" s="9" cm="1">
        <f t="array" ref="G475">_xll.SNL.Clients.Office.Excel.Functions.SPG($A475, "SP_DEBT_TO_EQUITY", G$3)</f>
        <v>6.0000000000000001E-3</v>
      </c>
      <c r="H475" s="9" cm="1">
        <f t="array" ref="H475">_xll.SNL.Clients.Office.Excel.Functions.SPG($A475, "SP_DEBT_TO_EQUITY", H$3)</f>
        <v>7.0000000000000001E-3</v>
      </c>
      <c r="I475" s="9" cm="1">
        <f t="array" ref="I475">_xll.SNL.Clients.Office.Excel.Functions.SPG($A475, "SP_DEBT_TO_EQUITY", I$3)</f>
        <v>6.0000000000000001E-3</v>
      </c>
      <c r="J475" s="9" cm="1">
        <f t="array" ref="J475">_xll.SNL.Clients.Office.Excel.Functions.SPG($A475, "SP_DEBT_TO_EQUITY", J$3)</f>
        <v>7.0000000000000001E-3</v>
      </c>
    </row>
    <row r="476" spans="1:10" x14ac:dyDescent="0.3">
      <c r="A476" s="11" t="s">
        <v>1490</v>
      </c>
      <c r="B476" s="9" cm="1">
        <f t="array" ref="B476">_xll.SNL.Clients.Office.Excel.Functions.SPG($A476, "SP_DEBT_TO_EQUITY", B$3)</f>
        <v>0.33932007697241801</v>
      </c>
      <c r="C476" s="9" cm="1">
        <f t="array" ref="C476">_xll.SNL.Clients.Office.Excel.Functions.SPG($A476, "SP_DEBT_TO_EQUITY", C$3)</f>
        <v>0.59139674025170197</v>
      </c>
      <c r="D476" s="9" cm="1">
        <f t="array" ref="D476">_xll.SNL.Clients.Office.Excel.Functions.SPG($A476, "SP_DEBT_TO_EQUITY", D$3)</f>
        <v>0.254181346189505</v>
      </c>
      <c r="E476" s="9" cm="1">
        <f t="array" ref="E476">_xll.SNL.Clients.Office.Excel.Functions.SPG($A476, "SP_DEBT_TO_EQUITY", E$3)</f>
        <v>0.24912215856588399</v>
      </c>
      <c r="F476" s="9" cm="1">
        <f t="array" ref="F476">_xll.SNL.Clients.Office.Excel.Functions.SPG($A476, "SP_DEBT_TO_EQUITY", F$3)</f>
        <v>0.304228362082125</v>
      </c>
      <c r="G476" s="9" cm="1">
        <f t="array" ref="G476">_xll.SNL.Clients.Office.Excel.Functions.SPG($A476, "SP_DEBT_TO_EQUITY", G$3)</f>
        <v>0.32189994467715199</v>
      </c>
      <c r="H476" s="9" cm="1">
        <f t="array" ref="H476">_xll.SNL.Clients.Office.Excel.Functions.SPG($A476, "SP_DEBT_TO_EQUITY", H$3)</f>
        <v>0.35018098349077398</v>
      </c>
      <c r="I476" s="9" cm="1">
        <f t="array" ref="I476">_xll.SNL.Clients.Office.Excel.Functions.SPG($A476, "SP_DEBT_TO_EQUITY", I$3)</f>
        <v>0.35688558850993801</v>
      </c>
      <c r="J476" s="9" cm="1">
        <f t="array" ref="J476">_xll.SNL.Clients.Office.Excel.Functions.SPG($A476, "SP_DEBT_TO_EQUITY", J$3)</f>
        <v>0.36924998884575899</v>
      </c>
    </row>
    <row r="477" spans="1:10" x14ac:dyDescent="0.3">
      <c r="A477" s="11" t="s">
        <v>1491</v>
      </c>
      <c r="B477" s="9" cm="1">
        <f t="array" ref="B477">_xll.SNL.Clients.Office.Excel.Functions.SPG($A477, "SP_DEBT_TO_EQUITY", B$3)</f>
        <v>0.64832944264718095</v>
      </c>
      <c r="C477" s="9" cm="1">
        <f t="array" ref="C477">_xll.SNL.Clients.Office.Excel.Functions.SPG($A477, "SP_DEBT_TO_EQUITY", C$3)</f>
        <v>0.651976607372316</v>
      </c>
      <c r="D477" s="9" cm="1">
        <f t="array" ref="D477">_xll.SNL.Clients.Office.Excel.Functions.SPG($A477, "SP_DEBT_TO_EQUITY", D$3)</f>
        <v>0.12694962076619001</v>
      </c>
      <c r="E477" s="9" cm="1">
        <f t="array" ref="E477">_xll.SNL.Clients.Office.Excel.Functions.SPG($A477, "SP_DEBT_TO_EQUITY", E$3)</f>
        <v>0.66394870140469597</v>
      </c>
      <c r="F477" s="9" cm="1">
        <f t="array" ref="F477">_xll.SNL.Clients.Office.Excel.Functions.SPG($A477, "SP_DEBT_TO_EQUITY", F$3)</f>
        <v>0.75429389852086504</v>
      </c>
      <c r="G477" s="9" cm="1">
        <f t="array" ref="G477">_xll.SNL.Clients.Office.Excel.Functions.SPG($A477, "SP_DEBT_TO_EQUITY", G$3)</f>
        <v>0.764582911024972</v>
      </c>
      <c r="H477" s="9" cm="1">
        <f t="array" ref="H477">_xll.SNL.Clients.Office.Excel.Functions.SPG($A477, "SP_DEBT_TO_EQUITY", H$3)</f>
        <v>0.86847815306170795</v>
      </c>
      <c r="I477" s="9" cm="1">
        <f t="array" ref="I477">_xll.SNL.Clients.Office.Excel.Functions.SPG($A477, "SP_DEBT_TO_EQUITY", I$3)</f>
        <v>0.90512560391722596</v>
      </c>
      <c r="J477" s="9" cm="1">
        <f t="array" ref="J477">_xll.SNL.Clients.Office.Excel.Functions.SPG($A477, "SP_DEBT_TO_EQUITY", J$3)</f>
        <v>0.88988567787654904</v>
      </c>
    </row>
    <row r="478" spans="1:10" x14ac:dyDescent="0.3">
      <c r="A478" s="11" t="s">
        <v>1492</v>
      </c>
      <c r="B478" s="9" cm="1">
        <f t="array" ref="B478">_xll.SNL.Clients.Office.Excel.Functions.SPG($A478, "SP_DEBT_TO_EQUITY", B$3)</f>
        <v>8.9999999999999993E-3</v>
      </c>
      <c r="C478" s="9" cm="1">
        <f t="array" ref="C478">_xll.SNL.Clients.Office.Excel.Functions.SPG($A478, "SP_DEBT_TO_EQUITY", C$3)</f>
        <v>8.9999999999999993E-3</v>
      </c>
      <c r="D478" s="9" cm="1">
        <f t="array" ref="D478">_xll.SNL.Clients.Office.Excel.Functions.SPG($A478, "SP_DEBT_TO_EQUITY", D$3)</f>
        <v>0.01</v>
      </c>
      <c r="E478" s="9" cm="1">
        <f t="array" ref="E478">_xll.SNL.Clients.Office.Excel.Functions.SPG($A478, "SP_DEBT_TO_EQUITY", E$3)</f>
        <v>0.01</v>
      </c>
      <c r="F478" s="9" cm="1">
        <f t="array" ref="F478">_xll.SNL.Clients.Office.Excel.Functions.SPG($A478, "SP_DEBT_TO_EQUITY", F$3)</f>
        <v>1.0999999999999999E-2</v>
      </c>
      <c r="G478" s="9" cm="1">
        <f t="array" ref="G478">_xll.SNL.Clients.Office.Excel.Functions.SPG($A478, "SP_DEBT_TO_EQUITY", G$3)</f>
        <v>1.0999999999999999E-2</v>
      </c>
      <c r="H478" s="9" cm="1">
        <f t="array" ref="H478">_xll.SNL.Clients.Office.Excel.Functions.SPG($A478, "SP_DEBT_TO_EQUITY", H$3)</f>
        <v>1.2E-2</v>
      </c>
      <c r="I478" s="9" cm="1">
        <f t="array" ref="I478">_xll.SNL.Clients.Office.Excel.Functions.SPG($A478, "SP_DEBT_TO_EQUITY", I$3)</f>
        <v>1.2999999999999999E-2</v>
      </c>
      <c r="J478" s="9" cm="1">
        <f t="array" ref="J478">_xll.SNL.Clients.Office.Excel.Functions.SPG($A478, "SP_DEBT_TO_EQUITY", J$3)</f>
        <v>1.4E-2</v>
      </c>
    </row>
    <row r="479" spans="1:10" x14ac:dyDescent="0.3">
      <c r="A479" s="11" t="s">
        <v>1493</v>
      </c>
      <c r="B479" s="9" cm="1">
        <f t="array" ref="B479">_xll.SNL.Clients.Office.Excel.Functions.SPG($A479, "SP_DEBT_TO_EQUITY", B$3)</f>
        <v>2.6389999999999998</v>
      </c>
      <c r="C479" s="9" cm="1">
        <f t="array" ref="C479">_xll.SNL.Clients.Office.Excel.Functions.SPG($A479, "SP_DEBT_TO_EQUITY", C$3)</f>
        <v>2.2730000000000001</v>
      </c>
      <c r="D479" s="9" cm="1">
        <f t="array" ref="D479">_xll.SNL.Clients.Office.Excel.Functions.SPG($A479, "SP_DEBT_TO_EQUITY", D$3)</f>
        <v>1.7390000000000001</v>
      </c>
      <c r="E479" s="9" cm="1">
        <f t="array" ref="E479">_xll.SNL.Clients.Office.Excel.Functions.SPG($A479, "SP_DEBT_TO_EQUITY", E$3)</f>
        <v>-3.556</v>
      </c>
      <c r="F479" s="9" cm="1">
        <f t="array" ref="F479">_xll.SNL.Clients.Office.Excel.Functions.SPG($A479, "SP_DEBT_TO_EQUITY", F$3)</f>
        <v>-3.427</v>
      </c>
      <c r="G479" s="9" cm="1">
        <f t="array" ref="G479">_xll.SNL.Clients.Office.Excel.Functions.SPG($A479, "SP_DEBT_TO_EQUITY", G$3)</f>
        <v>-4.0490000000000004</v>
      </c>
      <c r="H479" s="9" cm="1">
        <f t="array" ref="H479">_xll.SNL.Clients.Office.Excel.Functions.SPG($A479, "SP_DEBT_TO_EQUITY", H$3)</f>
        <v>-4.1500000000000004</v>
      </c>
      <c r="I479" s="9" cm="1">
        <f t="array" ref="I479">_xll.SNL.Clients.Office.Excel.Functions.SPG($A479, "SP_DEBT_TO_EQUITY", I$3)</f>
        <v>-3.2850000000000001</v>
      </c>
      <c r="J479" s="9" cm="1">
        <f t="array" ref="J479">_xll.SNL.Clients.Office.Excel.Functions.SPG($A479, "SP_DEBT_TO_EQUITY", J$3)</f>
        <v>-3.1739999999999999</v>
      </c>
    </row>
    <row r="480" spans="1:10" x14ac:dyDescent="0.3">
      <c r="A480" s="11" t="s">
        <v>1494</v>
      </c>
      <c r="B480" s="9" cm="1">
        <f t="array" ref="B480">_xll.SNL.Clients.Office.Excel.Functions.SPG($A480, "SP_DEBT_TO_EQUITY", B$3)</f>
        <v>1.0680000000000001</v>
      </c>
      <c r="C480" s="9" cm="1">
        <f t="array" ref="C480">_xll.SNL.Clients.Office.Excel.Functions.SPG($A480, "SP_DEBT_TO_EQUITY", C$3)</f>
        <v>1.1459999999999999</v>
      </c>
      <c r="D480" s="9" cm="1">
        <f t="array" ref="D480">_xll.SNL.Clients.Office.Excel.Functions.SPG($A480, "SP_DEBT_TO_EQUITY", D$3)</f>
        <v>1.202</v>
      </c>
      <c r="E480" s="9" cm="1">
        <f t="array" ref="E480">_xll.SNL.Clients.Office.Excel.Functions.SPG($A480, "SP_DEBT_TO_EQUITY", E$3)</f>
        <v>1.284</v>
      </c>
      <c r="F480" s="9" cm="1">
        <f t="array" ref="F480">_xll.SNL.Clients.Office.Excel.Functions.SPG($A480, "SP_DEBT_TO_EQUITY", F$3)</f>
        <v>1.377</v>
      </c>
      <c r="G480" s="9" cm="1">
        <f t="array" ref="G480">_xll.SNL.Clients.Office.Excel.Functions.SPG($A480, "SP_DEBT_TO_EQUITY", G$3)</f>
        <v>1.4630000000000001</v>
      </c>
      <c r="H480" s="9" cm="1">
        <f t="array" ref="H480">_xll.SNL.Clients.Office.Excel.Functions.SPG($A480, "SP_DEBT_TO_EQUITY", H$3)</f>
        <v>1.48</v>
      </c>
      <c r="I480" s="9" cm="1">
        <f t="array" ref="I480">_xll.SNL.Clients.Office.Excel.Functions.SPG($A480, "SP_DEBT_TO_EQUITY", I$3)</f>
        <v>1.52</v>
      </c>
      <c r="J480" s="9" cm="1">
        <f t="array" ref="J480">_xll.SNL.Clients.Office.Excel.Functions.SPG($A480, "SP_DEBT_TO_EQUITY", J$3)</f>
        <v>1.5209999999999999</v>
      </c>
    </row>
    <row r="481" spans="1:10" x14ac:dyDescent="0.3">
      <c r="A481" s="11" t="s">
        <v>1495</v>
      </c>
      <c r="B481" s="9" cm="1">
        <f t="array" ref="B481">_xll.SNL.Clients.Office.Excel.Functions.SPG($A481, "SP_DEBT_TO_EQUITY", B$3)</f>
        <v>1.5643362075485401</v>
      </c>
      <c r="C481" s="9" cm="1">
        <f t="array" ref="C481">_xll.SNL.Clients.Office.Excel.Functions.SPG($A481, "SP_DEBT_TO_EQUITY", C$3)</f>
        <v>1.25671169014074</v>
      </c>
      <c r="D481" s="9" cm="1">
        <f t="array" ref="D481">_xll.SNL.Clients.Office.Excel.Functions.SPG($A481, "SP_DEBT_TO_EQUITY", D$3)</f>
        <v>1.47694630256036</v>
      </c>
      <c r="E481" s="9" cm="1">
        <f t="array" ref="E481">_xll.SNL.Clients.Office.Excel.Functions.SPG($A481, "SP_DEBT_TO_EQUITY", E$3)</f>
        <v>1.21115046965467</v>
      </c>
      <c r="F481" s="9" cm="1">
        <f t="array" ref="F481">_xll.SNL.Clients.Office.Excel.Functions.SPG($A481, "SP_DEBT_TO_EQUITY", F$3)</f>
        <v>1.2395878903620901</v>
      </c>
      <c r="G481" s="9" cm="1">
        <f t="array" ref="G481">_xll.SNL.Clients.Office.Excel.Functions.SPG($A481, "SP_DEBT_TO_EQUITY", G$3)</f>
        <v>1.1473174400435699</v>
      </c>
      <c r="H481" s="9" cm="1">
        <f t="array" ref="H481">_xll.SNL.Clients.Office.Excel.Functions.SPG($A481, "SP_DEBT_TO_EQUITY", H$3)</f>
        <v>1.0574348778487199</v>
      </c>
      <c r="I481" s="9" cm="1">
        <f t="array" ref="I481">_xll.SNL.Clients.Office.Excel.Functions.SPG($A481, "SP_DEBT_TO_EQUITY", I$3)</f>
        <v>1.1539150730329799</v>
      </c>
      <c r="J481" s="9" cm="1">
        <f t="array" ref="J481">_xll.SNL.Clients.Office.Excel.Functions.SPG($A481, "SP_DEBT_TO_EQUITY", J$3)</f>
        <v>1.4516426173955801</v>
      </c>
    </row>
    <row r="482" spans="1:10" x14ac:dyDescent="0.3">
      <c r="A482" s="11" t="s">
        <v>1496</v>
      </c>
      <c r="B482" s="9" cm="1">
        <f t="array" ref="B482">_xll.SNL.Clients.Office.Excel.Functions.SPG($A482, "SP_DEBT_TO_EQUITY", B$3)</f>
        <v>0.629</v>
      </c>
      <c r="C482" s="9" cm="1">
        <f t="array" ref="C482">_xll.SNL.Clients.Office.Excel.Functions.SPG($A482, "SP_DEBT_TO_EQUITY", C$3)</f>
        <v>0.67100000000000004</v>
      </c>
      <c r="D482" s="9" cm="1">
        <f t="array" ref="D482">_xll.SNL.Clients.Office.Excel.Functions.SPG($A482, "SP_DEBT_TO_EQUITY", D$3)</f>
        <v>0.67100000000000004</v>
      </c>
      <c r="E482" s="9" cm="1">
        <f t="array" ref="E482">_xll.SNL.Clients.Office.Excel.Functions.SPG($A482, "SP_DEBT_TO_EQUITY", E$3)</f>
        <v>0.41499999999999998</v>
      </c>
      <c r="F482" s="9" cm="1">
        <f t="array" ref="F482">_xll.SNL.Clients.Office.Excel.Functions.SPG($A482, "SP_DEBT_TO_EQUITY", F$3)</f>
        <v>0.43</v>
      </c>
      <c r="G482" s="9" cm="1">
        <f t="array" ref="G482">_xll.SNL.Clients.Office.Excel.Functions.SPG($A482, "SP_DEBT_TO_EQUITY", G$3)</f>
        <v>0.44700000000000001</v>
      </c>
      <c r="H482" s="9" cm="1">
        <f t="array" ref="H482">_xll.SNL.Clients.Office.Excel.Functions.SPG($A482, "SP_DEBT_TO_EQUITY", H$3)</f>
        <v>0.46700000000000003</v>
      </c>
      <c r="I482" s="9" cm="1">
        <f t="array" ref="I482">_xll.SNL.Clients.Office.Excel.Functions.SPG($A482, "SP_DEBT_TO_EQUITY", I$3)</f>
        <v>0.48099999999999998</v>
      </c>
      <c r="J482" s="9" cm="1">
        <f t="array" ref="J482">_xll.SNL.Clients.Office.Excel.Functions.SPG($A482, "SP_DEBT_TO_EQUITY", J$3)</f>
        <v>0.49</v>
      </c>
    </row>
    <row r="483" spans="1:10" x14ac:dyDescent="0.3">
      <c r="A483" s="11" t="s">
        <v>1497</v>
      </c>
      <c r="B483" s="9" cm="1">
        <f t="array" ref="B483">_xll.SNL.Clients.Office.Excel.Functions.SPG($A483, "SP_DEBT_TO_EQUITY", B$3)</f>
        <v>1.276</v>
      </c>
      <c r="C483" s="9" cm="1">
        <f t="array" ref="C483">_xll.SNL.Clients.Office.Excel.Functions.SPG($A483, "SP_DEBT_TO_EQUITY", C$3)</f>
        <v>1.1559999999999999</v>
      </c>
      <c r="D483" s="9" cm="1">
        <f t="array" ref="D483">_xll.SNL.Clients.Office.Excel.Functions.SPG($A483, "SP_DEBT_TO_EQUITY", D$3)</f>
        <v>0.79300000000000004</v>
      </c>
      <c r="E483" s="9" cm="1">
        <f t="array" ref="E483">_xll.SNL.Clients.Office.Excel.Functions.SPG($A483, "SP_DEBT_TO_EQUITY", E$3)</f>
        <v>0.34599999999999997</v>
      </c>
      <c r="F483" s="9" cm="1">
        <f t="array" ref="F483">_xll.SNL.Clients.Office.Excel.Functions.SPG($A483, "SP_DEBT_TO_EQUITY", F$3)</f>
        <v>0.32600000000000001</v>
      </c>
      <c r="G483" s="9" cm="1">
        <f t="array" ref="G483">_xll.SNL.Clients.Office.Excel.Functions.SPG($A483, "SP_DEBT_TO_EQUITY", G$3)</f>
        <v>0.30499999999999999</v>
      </c>
      <c r="H483" s="9" cm="1">
        <f t="array" ref="H483">_xll.SNL.Clients.Office.Excel.Functions.SPG($A483, "SP_DEBT_TO_EQUITY", H$3)</f>
        <v>0.29499999999999998</v>
      </c>
      <c r="I483" s="9" cm="1">
        <f t="array" ref="I483">_xll.SNL.Clients.Office.Excel.Functions.SPG($A483, "SP_DEBT_TO_EQUITY", I$3)</f>
        <v>0.29199999999999998</v>
      </c>
      <c r="J483" s="9" cm="1">
        <f t="array" ref="J483">_xll.SNL.Clients.Office.Excel.Functions.SPG($A483, "SP_DEBT_TO_EQUITY", J$3)</f>
        <v>0.313</v>
      </c>
    </row>
    <row r="484" spans="1:10" x14ac:dyDescent="0.3">
      <c r="A484" s="11" t="s">
        <v>1498</v>
      </c>
      <c r="B484" s="9" cm="1">
        <f t="array" ref="B484">_xll.SNL.Clients.Office.Excel.Functions.SPG($A484, "SP_DEBT_TO_EQUITY", B$3)</f>
        <v>3.7130000000000001</v>
      </c>
      <c r="C484" s="9" cm="1">
        <f t="array" ref="C484">_xll.SNL.Clients.Office.Excel.Functions.SPG($A484, "SP_DEBT_TO_EQUITY", C$3)</f>
        <v>3.887</v>
      </c>
      <c r="D484" s="9" cm="1">
        <f t="array" ref="D484">_xll.SNL.Clients.Office.Excel.Functions.SPG($A484, "SP_DEBT_TO_EQUITY", D$3)</f>
        <v>4.0270000000000001</v>
      </c>
      <c r="E484" s="9" cm="1">
        <f t="array" ref="E484">_xll.SNL.Clients.Office.Excel.Functions.SPG($A484, "SP_DEBT_TO_EQUITY", E$3)</f>
        <v>4.4359999999999999</v>
      </c>
      <c r="F484" s="9" cm="1">
        <f t="array" ref="F484">_xll.SNL.Clients.Office.Excel.Functions.SPG($A484, "SP_DEBT_TO_EQUITY", F$3)</f>
        <v>4.2919999999999998</v>
      </c>
      <c r="G484" s="9" cm="1">
        <f t="array" ref="G484">_xll.SNL.Clients.Office.Excel.Functions.SPG($A484, "SP_DEBT_TO_EQUITY", G$3)</f>
        <v>4.3310000000000004</v>
      </c>
      <c r="H484" s="9" cm="1">
        <f t="array" ref="H484">_xll.SNL.Clients.Office.Excel.Functions.SPG($A484, "SP_DEBT_TO_EQUITY", H$3)</f>
        <v>4.1580000000000004</v>
      </c>
      <c r="I484" s="9" cm="1">
        <f t="array" ref="I484">_xll.SNL.Clients.Office.Excel.Functions.SPG($A484, "SP_DEBT_TO_EQUITY", I$3)</f>
        <v>4.117</v>
      </c>
      <c r="J484" s="9" cm="1">
        <f t="array" ref="J484">_xll.SNL.Clients.Office.Excel.Functions.SPG($A484, "SP_DEBT_TO_EQUITY", J$3)</f>
        <v>4.2939999999999996</v>
      </c>
    </row>
    <row r="485" spans="1:10" x14ac:dyDescent="0.3">
      <c r="A485" s="11" t="s">
        <v>1499</v>
      </c>
      <c r="B485" s="9" cm="1">
        <f t="array" ref="B485">_xll.SNL.Clients.Office.Excel.Functions.SPG($A485, "SP_DEBT_TO_EQUITY", B$3)</f>
        <v>0.16500000000000001</v>
      </c>
      <c r="C485" s="9" cm="1">
        <f t="array" ref="C485">_xll.SNL.Clients.Office.Excel.Functions.SPG($A485, "SP_DEBT_TO_EQUITY", C$3)</f>
        <v>0.13700000000000001</v>
      </c>
      <c r="D485" s="9" cm="1">
        <f t="array" ref="D485">_xll.SNL.Clients.Office.Excel.Functions.SPG($A485, "SP_DEBT_TO_EQUITY", D$3)</f>
        <v>0.15</v>
      </c>
      <c r="E485" s="9" cm="1">
        <f t="array" ref="E485">_xll.SNL.Clients.Office.Excel.Functions.SPG($A485, "SP_DEBT_TO_EQUITY", E$3)</f>
        <v>0.13100000000000001</v>
      </c>
      <c r="F485" s="9" cm="1">
        <f t="array" ref="F485">_xll.SNL.Clients.Office.Excel.Functions.SPG($A485, "SP_DEBT_TO_EQUITY", F$3)</f>
        <v>0.12</v>
      </c>
      <c r="G485" s="9" cm="1">
        <f t="array" ref="G485">_xll.SNL.Clients.Office.Excel.Functions.SPG($A485, "SP_DEBT_TO_EQUITY", G$3)</f>
        <v>0.105</v>
      </c>
      <c r="H485" s="9" cm="1">
        <f t="array" ref="H485">_xll.SNL.Clients.Office.Excel.Functions.SPG($A485, "SP_DEBT_TO_EQUITY", H$3)</f>
        <v>0.108</v>
      </c>
      <c r="I485" s="9" cm="1">
        <f t="array" ref="I485">_xll.SNL.Clients.Office.Excel.Functions.SPG($A485, "SP_DEBT_TO_EQUITY", I$3)</f>
        <v>9.9000000000000005E-2</v>
      </c>
      <c r="J485" s="9" cm="1">
        <f t="array" ref="J485">_xll.SNL.Clients.Office.Excel.Functions.SPG($A485, "SP_DEBT_TO_EQUITY", J$3)</f>
        <v>0.05</v>
      </c>
    </row>
    <row r="486" spans="1:10" x14ac:dyDescent="0.3">
      <c r="A486" s="11" t="s">
        <v>1500</v>
      </c>
      <c r="B486" s="9" cm="1">
        <f t="array" ref="B486">_xll.SNL.Clients.Office.Excel.Functions.SPG($A486, "SP_DEBT_TO_EQUITY", B$3)</f>
        <v>1.0521685037036701</v>
      </c>
      <c r="C486" s="9" cm="1">
        <f t="array" ref="C486">_xll.SNL.Clients.Office.Excel.Functions.SPG($A486, "SP_DEBT_TO_EQUITY", C$3)</f>
        <v>1.20260683644891</v>
      </c>
      <c r="D486" s="9" cm="1">
        <f t="array" ref="D486">_xll.SNL.Clients.Office.Excel.Functions.SPG($A486, "SP_DEBT_TO_EQUITY", D$3)</f>
        <v>1.2841339502815301</v>
      </c>
      <c r="E486" s="9" cm="1">
        <f t="array" ref="E486">_xll.SNL.Clients.Office.Excel.Functions.SPG($A486, "SP_DEBT_TO_EQUITY", E$3)</f>
        <v>1.1638251120516401</v>
      </c>
      <c r="F486" s="9" cm="1">
        <f t="array" ref="F486">_xll.SNL.Clients.Office.Excel.Functions.SPG($A486, "SP_DEBT_TO_EQUITY", F$3)</f>
        <v>1.1943809158774601</v>
      </c>
      <c r="G486" s="9" cm="1">
        <f t="array" ref="G486">_xll.SNL.Clients.Office.Excel.Functions.SPG($A486, "SP_DEBT_TO_EQUITY", G$3)</f>
        <v>1.1552215991971899</v>
      </c>
      <c r="H486" s="9" cm="1">
        <f t="array" ref="H486">_xll.SNL.Clients.Office.Excel.Functions.SPG($A486, "SP_DEBT_TO_EQUITY", H$3)</f>
        <v>1.0691014898537601</v>
      </c>
      <c r="I486" s="9" cm="1">
        <f t="array" ref="I486">_xll.SNL.Clients.Office.Excel.Functions.SPG($A486, "SP_DEBT_TO_EQUITY", I$3)</f>
        <v>1.1167767306488401</v>
      </c>
      <c r="J486" s="9" cm="1">
        <f t="array" ref="J486">_xll.SNL.Clients.Office.Excel.Functions.SPG($A486, "SP_DEBT_TO_EQUITY", J$3)</f>
        <v>1.5109582839567</v>
      </c>
    </row>
    <row r="487" spans="1:10" x14ac:dyDescent="0.3">
      <c r="A487" s="11" t="s">
        <v>1501</v>
      </c>
      <c r="B487" s="9" t="str" cm="1">
        <f t="array" ref="B487">_xll.SNL.Clients.Office.Excel.Functions.SPG($A487, "SP_DEBT_TO_EQUITY", B$3)</f>
        <v>NA</v>
      </c>
      <c r="C487" s="9" cm="1">
        <f t="array" ref="C487">_xll.SNL.Clients.Office.Excel.Functions.SPG($A487, "SP_DEBT_TO_EQUITY", C$3)</f>
        <v>1.4910000000000001</v>
      </c>
      <c r="D487" s="9" cm="1">
        <f t="array" ref="D487">_xll.SNL.Clients.Office.Excel.Functions.SPG($A487, "SP_DEBT_TO_EQUITY", D$3)</f>
        <v>1.1839999999999999</v>
      </c>
      <c r="E487" s="9" cm="1">
        <f t="array" ref="E487">_xll.SNL.Clients.Office.Excel.Functions.SPG($A487, "SP_DEBT_TO_EQUITY", E$3)</f>
        <v>1.149</v>
      </c>
      <c r="F487" s="9" cm="1">
        <f t="array" ref="F487">_xll.SNL.Clients.Office.Excel.Functions.SPG($A487, "SP_DEBT_TO_EQUITY", F$3)</f>
        <v>1.1439999999999999</v>
      </c>
      <c r="G487" s="9" cm="1">
        <f t="array" ref="G487">_xll.SNL.Clients.Office.Excel.Functions.SPG($A487, "SP_DEBT_TO_EQUITY", G$3)</f>
        <v>1.115</v>
      </c>
      <c r="H487" s="9" cm="1">
        <f t="array" ref="H487">_xll.SNL.Clients.Office.Excel.Functions.SPG($A487, "SP_DEBT_TO_EQUITY", H$3)</f>
        <v>1.054</v>
      </c>
      <c r="I487" s="9" cm="1">
        <f t="array" ref="I487">_xll.SNL.Clients.Office.Excel.Functions.SPG($A487, "SP_DEBT_TO_EQUITY", I$3)</f>
        <v>1.0840000000000001</v>
      </c>
      <c r="J487" s="9" cm="1">
        <f t="array" ref="J487">_xll.SNL.Clients.Office.Excel.Functions.SPG($A487, "SP_DEBT_TO_EQUITY", J$3)</f>
        <v>1.111</v>
      </c>
    </row>
    <row r="488" spans="1:10" x14ac:dyDescent="0.3">
      <c r="A488" s="11" t="s">
        <v>1502</v>
      </c>
      <c r="B488" s="9" t="str" cm="1">
        <f t="array" ref="B488">_xll.SNL.Clients.Office.Excel.Functions.SPG($A488, "SP_DEBT_TO_EQUITY", B$3)</f>
        <v>NA</v>
      </c>
      <c r="C488" s="9" cm="1">
        <f t="array" ref="C488">_xll.SNL.Clients.Office.Excel.Functions.SPG($A488, "SP_DEBT_TO_EQUITY", C$3)</f>
        <v>0.08</v>
      </c>
      <c r="D488" s="9" cm="1">
        <f t="array" ref="D488">_xll.SNL.Clients.Office.Excel.Functions.SPG($A488, "SP_DEBT_TO_EQUITY", D$3)</f>
        <v>0.10299999999999999</v>
      </c>
      <c r="E488" s="9" cm="1">
        <f t="array" ref="E488">_xll.SNL.Clients.Office.Excel.Functions.SPG($A488, "SP_DEBT_TO_EQUITY", E$3)</f>
        <v>0.109</v>
      </c>
      <c r="F488" s="9" cm="1">
        <f t="array" ref="F488">_xll.SNL.Clients.Office.Excel.Functions.SPG($A488, "SP_DEBT_TO_EQUITY", F$3)</f>
        <v>8.4000000000000005E-2</v>
      </c>
      <c r="G488" s="9" cm="1">
        <f t="array" ref="G488">_xll.SNL.Clients.Office.Excel.Functions.SPG($A488, "SP_DEBT_TO_EQUITY", G$3)</f>
        <v>4.9000000000000002E-2</v>
      </c>
      <c r="H488" s="9" cm="1">
        <f t="array" ref="H488">_xll.SNL.Clients.Office.Excel.Functions.SPG($A488, "SP_DEBT_TO_EQUITY", H$3)</f>
        <v>4.4999999999999998E-2</v>
      </c>
      <c r="I488" s="9" cm="1">
        <f t="array" ref="I488">_xll.SNL.Clients.Office.Excel.Functions.SPG($A488, "SP_DEBT_TO_EQUITY", I$3)</f>
        <v>5.1999999999999998E-2</v>
      </c>
      <c r="J488" s="9" cm="1">
        <f t="array" ref="J488">_xll.SNL.Clients.Office.Excel.Functions.SPG($A488, "SP_DEBT_TO_EQUITY", J$3)</f>
        <v>2.9000000000000001E-2</v>
      </c>
    </row>
    <row r="489" spans="1:10" x14ac:dyDescent="0.3">
      <c r="A489" s="11" t="s">
        <v>1503</v>
      </c>
      <c r="B489" s="9" cm="1">
        <f t="array" ref="B489">_xll.SNL.Clients.Office.Excel.Functions.SPG($A489, "SP_DEBT_TO_EQUITY", B$3)</f>
        <v>1.2999999999999999E-2</v>
      </c>
      <c r="C489" s="9" cm="1">
        <f t="array" ref="C489">_xll.SNL.Clients.Office.Excel.Functions.SPG($A489, "SP_DEBT_TO_EQUITY", C$3)</f>
        <v>1.4999999999999999E-2</v>
      </c>
      <c r="D489" s="9" cm="1">
        <f t="array" ref="D489">_xll.SNL.Clients.Office.Excel.Functions.SPG($A489, "SP_DEBT_TO_EQUITY", D$3)</f>
        <v>1.6E-2</v>
      </c>
      <c r="E489" s="9" cm="1">
        <f t="array" ref="E489">_xll.SNL.Clients.Office.Excel.Functions.SPG($A489, "SP_DEBT_TO_EQUITY", E$3)</f>
        <v>1.7999999999999999E-2</v>
      </c>
      <c r="F489" s="9" cm="1">
        <f t="array" ref="F489">_xll.SNL.Clients.Office.Excel.Functions.SPG($A489, "SP_DEBT_TO_EQUITY", F$3)</f>
        <v>1.9E-2</v>
      </c>
      <c r="G489" s="9" cm="1">
        <f t="array" ref="G489">_xll.SNL.Clients.Office.Excel.Functions.SPG($A489, "SP_DEBT_TO_EQUITY", G$3)</f>
        <v>2.1000000000000001E-2</v>
      </c>
      <c r="H489" s="9" cm="1">
        <f t="array" ref="H489">_xll.SNL.Clients.Office.Excel.Functions.SPG($A489, "SP_DEBT_TO_EQUITY", H$3)</f>
        <v>2.4E-2</v>
      </c>
      <c r="I489" s="9" cm="1">
        <f t="array" ref="I489">_xll.SNL.Clients.Office.Excel.Functions.SPG($A489, "SP_DEBT_TO_EQUITY", I$3)</f>
        <v>2.5000000000000001E-2</v>
      </c>
      <c r="J489" s="9" cm="1">
        <f t="array" ref="J489">_xll.SNL.Clients.Office.Excel.Functions.SPG($A489, "SP_DEBT_TO_EQUITY", J$3)</f>
        <v>2.8000000000000001E-2</v>
      </c>
    </row>
    <row r="490" spans="1:10" x14ac:dyDescent="0.3">
      <c r="A490" s="11" t="s">
        <v>1504</v>
      </c>
      <c r="B490" s="9" cm="1">
        <f t="array" ref="B490">_xll.SNL.Clients.Office.Excel.Functions.SPG($A490, "SP_DEBT_TO_EQUITY", B$3)</f>
        <v>0.66500000000000004</v>
      </c>
      <c r="C490" s="9" cm="1">
        <f t="array" ref="C490">_xll.SNL.Clients.Office.Excel.Functions.SPG($A490, "SP_DEBT_TO_EQUITY", C$3)</f>
        <v>0.48399999999999999</v>
      </c>
      <c r="D490" s="9" cm="1">
        <f t="array" ref="D490">_xll.SNL.Clients.Office.Excel.Functions.SPG($A490, "SP_DEBT_TO_EQUITY", D$3)</f>
        <v>0.57899999999999996</v>
      </c>
      <c r="E490" s="9" cm="1">
        <f t="array" ref="E490">_xll.SNL.Clients.Office.Excel.Functions.SPG($A490, "SP_DEBT_TO_EQUITY", E$3)</f>
        <v>0.65400000000000003</v>
      </c>
      <c r="F490" s="9" cm="1">
        <f t="array" ref="F490">_xll.SNL.Clients.Office.Excel.Functions.SPG($A490, "SP_DEBT_TO_EQUITY", F$3)</f>
        <v>0.69</v>
      </c>
      <c r="G490" s="9" cm="1">
        <f t="array" ref="G490">_xll.SNL.Clients.Office.Excel.Functions.SPG($A490, "SP_DEBT_TO_EQUITY", G$3)</f>
        <v>0.501</v>
      </c>
      <c r="H490" s="9" cm="1">
        <f t="array" ref="H490">_xll.SNL.Clients.Office.Excel.Functions.SPG($A490, "SP_DEBT_TO_EQUITY", H$3)</f>
        <v>0.58799999999999997</v>
      </c>
      <c r="I490" s="9" cm="1">
        <f t="array" ref="I490">_xll.SNL.Clients.Office.Excel.Functions.SPG($A490, "SP_DEBT_TO_EQUITY", I$3)</f>
        <v>0.57599999999999996</v>
      </c>
      <c r="J490" s="9" cm="1">
        <f t="array" ref="J490">_xll.SNL.Clients.Office.Excel.Functions.SPG($A490, "SP_DEBT_TO_EQUITY", J$3)</f>
        <v>0.27900000000000003</v>
      </c>
    </row>
    <row r="491" spans="1:10" x14ac:dyDescent="0.3">
      <c r="A491" s="11" t="s">
        <v>1505</v>
      </c>
      <c r="B491" s="9" cm="1">
        <f t="array" ref="B491">_xll.SNL.Clients.Office.Excel.Functions.SPG($A491, "SP_DEBT_TO_EQUITY", B$3)</f>
        <v>0.105</v>
      </c>
      <c r="C491" s="9" cm="1">
        <f t="array" ref="C491">_xll.SNL.Clients.Office.Excel.Functions.SPG($A491, "SP_DEBT_TO_EQUITY", C$3)</f>
        <v>9.8000000000000004E-2</v>
      </c>
      <c r="D491" s="9" cm="1">
        <f t="array" ref="D491">_xll.SNL.Clients.Office.Excel.Functions.SPG($A491, "SP_DEBT_TO_EQUITY", D$3)</f>
        <v>9.2999999999999999E-2</v>
      </c>
      <c r="E491" s="9" cm="1">
        <f t="array" ref="E491">_xll.SNL.Clients.Office.Excel.Functions.SPG($A491, "SP_DEBT_TO_EQUITY", E$3)</f>
        <v>8.8999999999999996E-2</v>
      </c>
      <c r="F491" s="9" cm="1">
        <f t="array" ref="F491">_xll.SNL.Clients.Office.Excel.Functions.SPG($A491, "SP_DEBT_TO_EQUITY", F$3)</f>
        <v>9.0999999999999998E-2</v>
      </c>
      <c r="G491" s="9" cm="1">
        <f t="array" ref="G491">_xll.SNL.Clients.Office.Excel.Functions.SPG($A491, "SP_DEBT_TO_EQUITY", G$3)</f>
        <v>9.2999999999999999E-2</v>
      </c>
      <c r="H491" s="9" cm="1">
        <f t="array" ref="H491">_xll.SNL.Clients.Office.Excel.Functions.SPG($A491, "SP_DEBT_TO_EQUITY", H$3)</f>
        <v>9.5000000000000001E-2</v>
      </c>
      <c r="I491" s="9" cm="1">
        <f t="array" ref="I491">_xll.SNL.Clients.Office.Excel.Functions.SPG($A491, "SP_DEBT_TO_EQUITY", I$3)</f>
        <v>9.1999999999999998E-2</v>
      </c>
      <c r="J491" s="9" cm="1">
        <f t="array" ref="J491">_xll.SNL.Clients.Office.Excel.Functions.SPG($A491, "SP_DEBT_TO_EQUITY", J$3)</f>
        <v>9.4E-2</v>
      </c>
    </row>
    <row r="492" spans="1:10" x14ac:dyDescent="0.3">
      <c r="A492" s="11" t="s">
        <v>1506</v>
      </c>
      <c r="B492" s="9" cm="1">
        <f t="array" ref="B492">_xll.SNL.Clients.Office.Excel.Functions.SPG($A492, "SP_DEBT_TO_EQUITY", B$3)</f>
        <v>1.1819999999999999</v>
      </c>
      <c r="C492" s="9" cm="1">
        <f t="array" ref="C492">_xll.SNL.Clients.Office.Excel.Functions.SPG($A492, "SP_DEBT_TO_EQUITY", C$3)</f>
        <v>1.08</v>
      </c>
      <c r="D492" s="9" cm="1">
        <f t="array" ref="D492">_xll.SNL.Clients.Office.Excel.Functions.SPG($A492, "SP_DEBT_TO_EQUITY", D$3)</f>
        <v>0.376</v>
      </c>
      <c r="E492" s="9" cm="1">
        <f t="array" ref="E492">_xll.SNL.Clients.Office.Excel.Functions.SPG($A492, "SP_DEBT_TO_EQUITY", E$3)</f>
        <v>0.48</v>
      </c>
      <c r="F492" s="9" cm="1">
        <f t="array" ref="F492">_xll.SNL.Clients.Office.Excel.Functions.SPG($A492, "SP_DEBT_TO_EQUITY", F$3)</f>
        <v>0.49399999999999999</v>
      </c>
      <c r="G492" s="9" cm="1">
        <f t="array" ref="G492">_xll.SNL.Clients.Office.Excel.Functions.SPG($A492, "SP_DEBT_TO_EQUITY", G$3)</f>
        <v>0.40300000000000002</v>
      </c>
      <c r="H492" s="9" cm="1">
        <f t="array" ref="H492">_xll.SNL.Clients.Office.Excel.Functions.SPG($A492, "SP_DEBT_TO_EQUITY", H$3)</f>
        <v>0.39</v>
      </c>
      <c r="I492" s="9" cm="1">
        <f t="array" ref="I492">_xll.SNL.Clients.Office.Excel.Functions.SPG($A492, "SP_DEBT_TO_EQUITY", I$3)</f>
        <v>0.46700000000000003</v>
      </c>
      <c r="J492" s="9" cm="1">
        <f t="array" ref="J492">_xll.SNL.Clients.Office.Excel.Functions.SPG($A492, "SP_DEBT_TO_EQUITY", J$3)</f>
        <v>0.55200000000000005</v>
      </c>
    </row>
    <row r="493" spans="1:10" x14ac:dyDescent="0.3">
      <c r="A493" s="11" t="s">
        <v>1507</v>
      </c>
      <c r="B493" s="9" cm="1">
        <f t="array" ref="B493">_xll.SNL.Clients.Office.Excel.Functions.SPG($A493, "SP_DEBT_TO_EQUITY", B$3)</f>
        <v>0.86199999999999999</v>
      </c>
      <c r="C493" s="9" cm="1">
        <f t="array" ref="C493">_xll.SNL.Clients.Office.Excel.Functions.SPG($A493, "SP_DEBT_TO_EQUITY", C$3)</f>
        <v>0.84599999999999997</v>
      </c>
      <c r="D493" s="9" cm="1">
        <f t="array" ref="D493">_xll.SNL.Clients.Office.Excel.Functions.SPG($A493, "SP_DEBT_TO_EQUITY", D$3)</f>
        <v>0.28399999999999997</v>
      </c>
      <c r="E493" s="9" cm="1">
        <f t="array" ref="E493">_xll.SNL.Clients.Office.Excel.Functions.SPG($A493, "SP_DEBT_TO_EQUITY", E$3)</f>
        <v>0.30199999999999999</v>
      </c>
      <c r="F493" s="9" cm="1">
        <f t="array" ref="F493">_xll.SNL.Clients.Office.Excel.Functions.SPG($A493, "SP_DEBT_TO_EQUITY", F$3)</f>
        <v>0.3</v>
      </c>
      <c r="G493" s="9" cm="1">
        <f t="array" ref="G493">_xll.SNL.Clients.Office.Excel.Functions.SPG($A493, "SP_DEBT_TO_EQUITY", G$3)</f>
        <v>0.29599999999999999</v>
      </c>
      <c r="H493" s="9" cm="1">
        <f t="array" ref="H493">_xll.SNL.Clients.Office.Excel.Functions.SPG($A493, "SP_DEBT_TO_EQUITY", H$3)</f>
        <v>0.31</v>
      </c>
      <c r="I493" s="9" cm="1">
        <f t="array" ref="I493">_xll.SNL.Clients.Office.Excel.Functions.SPG($A493, "SP_DEBT_TO_EQUITY", I$3)</f>
        <v>0.34100000000000003</v>
      </c>
      <c r="J493" s="9" cm="1">
        <f t="array" ref="J493">_xll.SNL.Clients.Office.Excel.Functions.SPG($A493, "SP_DEBT_TO_EQUITY", J$3)</f>
        <v>0.34699999999999998</v>
      </c>
    </row>
    <row r="494" spans="1:10" x14ac:dyDescent="0.3">
      <c r="A494" s="11" t="s">
        <v>1508</v>
      </c>
      <c r="B494" s="9" cm="1">
        <f t="array" ref="B494">_xll.SNL.Clients.Office.Excel.Functions.SPG($A494, "SP_DEBT_TO_EQUITY", B$3)</f>
        <v>0.12881604040644801</v>
      </c>
      <c r="C494" s="9" cm="1">
        <f t="array" ref="C494">_xll.SNL.Clients.Office.Excel.Functions.SPG($A494, "SP_DEBT_TO_EQUITY", C$3)</f>
        <v>5.4966228402970399E-2</v>
      </c>
      <c r="D494" s="9" cm="1">
        <f t="array" ref="D494">_xll.SNL.Clients.Office.Excel.Functions.SPG($A494, "SP_DEBT_TO_EQUITY", D$3)</f>
        <v>0.116299935490735</v>
      </c>
      <c r="E494" s="9" cm="1">
        <f t="array" ref="E494">_xll.SNL.Clients.Office.Excel.Functions.SPG($A494, "SP_DEBT_TO_EQUITY", E$3)</f>
        <v>0.23561705076334999</v>
      </c>
      <c r="F494" s="9" cm="1">
        <f t="array" ref="F494">_xll.SNL.Clients.Office.Excel.Functions.SPG($A494, "SP_DEBT_TO_EQUITY", F$3)</f>
        <v>0.22507509645926199</v>
      </c>
      <c r="G494" s="9" cm="1">
        <f t="array" ref="G494">_xll.SNL.Clients.Office.Excel.Functions.SPG($A494, "SP_DEBT_TO_EQUITY", G$3)</f>
        <v>0.11862055544378799</v>
      </c>
      <c r="H494" s="9" cm="1">
        <f t="array" ref="H494">_xll.SNL.Clients.Office.Excel.Functions.SPG($A494, "SP_DEBT_TO_EQUITY", H$3)</f>
        <v>0.31069051768632699</v>
      </c>
      <c r="I494" s="9" cm="1">
        <f t="array" ref="I494">_xll.SNL.Clients.Office.Excel.Functions.SPG($A494, "SP_DEBT_TO_EQUITY", I$3)</f>
        <v>0.34320550086379498</v>
      </c>
      <c r="J494" s="9" cm="1">
        <f t="array" ref="J494">_xll.SNL.Clients.Office.Excel.Functions.SPG($A494, "SP_DEBT_TO_EQUITY", J$3)</f>
        <v>0.25626393291181998</v>
      </c>
    </row>
    <row r="495" spans="1:10" x14ac:dyDescent="0.3">
      <c r="A495" s="11" t="s">
        <v>1509</v>
      </c>
      <c r="B495" s="9" cm="1">
        <f t="array" ref="B495">_xll.SNL.Clients.Office.Excel.Functions.SPG($A495, "SP_DEBT_TO_EQUITY", B$3)</f>
        <v>0.60899999999999999</v>
      </c>
      <c r="C495" s="9" cm="1">
        <f t="array" ref="C495">_xll.SNL.Clients.Office.Excel.Functions.SPG($A495, "SP_DEBT_TO_EQUITY", C$3)</f>
        <v>0.59699999999999998</v>
      </c>
      <c r="D495" s="9" cm="1">
        <f t="array" ref="D495">_xll.SNL.Clients.Office.Excel.Functions.SPG($A495, "SP_DEBT_TO_EQUITY", D$3)</f>
        <v>0.622</v>
      </c>
      <c r="E495" s="9" cm="1">
        <f t="array" ref="E495">_xll.SNL.Clients.Office.Excel.Functions.SPG($A495, "SP_DEBT_TO_EQUITY", E$3)</f>
        <v>0.61</v>
      </c>
      <c r="F495" s="9" cm="1">
        <f t="array" ref="F495">_xll.SNL.Clients.Office.Excel.Functions.SPG($A495, "SP_DEBT_TO_EQUITY", F$3)</f>
        <v>0.59199999999999997</v>
      </c>
      <c r="G495" s="9" cm="1">
        <f t="array" ref="G495">_xll.SNL.Clients.Office.Excel.Functions.SPG($A495, "SP_DEBT_TO_EQUITY", G$3)</f>
        <v>0.58499999999999996</v>
      </c>
      <c r="H495" s="9" cm="1">
        <f t="array" ref="H495">_xll.SNL.Clients.Office.Excel.Functions.SPG($A495, "SP_DEBT_TO_EQUITY", H$3)</f>
        <v>0.59499999999999997</v>
      </c>
      <c r="I495" s="9" cm="1">
        <f t="array" ref="I495">_xll.SNL.Clients.Office.Excel.Functions.SPG($A495, "SP_DEBT_TO_EQUITY", I$3)</f>
        <v>0.61899999999999999</v>
      </c>
      <c r="J495" s="9" cm="1">
        <f t="array" ref="J495">_xll.SNL.Clients.Office.Excel.Functions.SPG($A495, "SP_DEBT_TO_EQUITY", J$3)</f>
        <v>0.65400000000000003</v>
      </c>
    </row>
    <row r="496" spans="1:10" x14ac:dyDescent="0.3">
      <c r="A496" s="11" t="s">
        <v>1510</v>
      </c>
      <c r="B496" s="9" t="str" cm="1">
        <f t="array" ref="B496">_xll.SNL.Clients.Office.Excel.Functions.SPG($A496, "SP_DEBT_TO_EQUITY", B$3)</f>
        <v>NA</v>
      </c>
      <c r="C496" s="9" cm="1">
        <f t="array" ref="C496">_xll.SNL.Clients.Office.Excel.Functions.SPG($A496, "SP_DEBT_TO_EQUITY", C$3)</f>
        <v>0.161</v>
      </c>
      <c r="D496" s="9" cm="1">
        <f t="array" ref="D496">_xll.SNL.Clients.Office.Excel.Functions.SPG($A496, "SP_DEBT_TO_EQUITY", D$3)</f>
        <v>0.14399999999999999</v>
      </c>
      <c r="E496" s="9" cm="1">
        <f t="array" ref="E496">_xll.SNL.Clients.Office.Excel.Functions.SPG($A496, "SP_DEBT_TO_EQUITY", E$3)</f>
        <v>0.15</v>
      </c>
      <c r="F496" s="9" cm="1">
        <f t="array" ref="F496">_xll.SNL.Clients.Office.Excel.Functions.SPG($A496, "SP_DEBT_TO_EQUITY", F$3)</f>
        <v>0.14299999999999999</v>
      </c>
      <c r="G496" s="9" cm="1">
        <f t="array" ref="G496">_xll.SNL.Clients.Office.Excel.Functions.SPG($A496, "SP_DEBT_TO_EQUITY", G$3)</f>
        <v>0.14499999999999999</v>
      </c>
      <c r="H496" s="9" cm="1">
        <f t="array" ref="H496">_xll.SNL.Clients.Office.Excel.Functions.SPG($A496, "SP_DEBT_TO_EQUITY", H$3)</f>
        <v>0.14299999999999999</v>
      </c>
      <c r="I496" s="9" cm="1">
        <f t="array" ref="I496">_xll.SNL.Clients.Office.Excel.Functions.SPG($A496, "SP_DEBT_TO_EQUITY", I$3)</f>
        <v>0.129</v>
      </c>
      <c r="J496" s="9" cm="1">
        <f t="array" ref="J496">_xll.SNL.Clients.Office.Excel.Functions.SPG($A496, "SP_DEBT_TO_EQUITY", J$3)</f>
        <v>0.13300000000000001</v>
      </c>
    </row>
    <row r="497" spans="1:10" x14ac:dyDescent="0.3">
      <c r="A497" s="11" t="s">
        <v>1629</v>
      </c>
      <c r="B497" s="9" cm="1">
        <f t="array" ref="B497">_xll.SNL.Clients.Office.Excel.Functions.SPG($A497, "SP_DEBT_TO_EQUITY", B$3)</f>
        <v>0.434</v>
      </c>
      <c r="C497" s="9" cm="1">
        <f t="array" ref="C497">_xll.SNL.Clients.Office.Excel.Functions.SPG($A497, "SP_DEBT_TO_EQUITY", C$3)</f>
        <v>0.44700000000000001</v>
      </c>
      <c r="D497" s="9" cm="1">
        <f t="array" ref="D497">_xll.SNL.Clients.Office.Excel.Functions.SPG($A497, "SP_DEBT_TO_EQUITY", D$3)</f>
        <v>0.51700000000000002</v>
      </c>
      <c r="E497" s="9" cm="1">
        <f t="array" ref="E497">_xll.SNL.Clients.Office.Excel.Functions.SPG($A497, "SP_DEBT_TO_EQUITY", E$3)</f>
        <v>0.56999999999999995</v>
      </c>
      <c r="F497" s="9" cm="1">
        <f t="array" ref="F497">_xll.SNL.Clients.Office.Excel.Functions.SPG($A497, "SP_DEBT_TO_EQUITY", F$3)</f>
        <v>0.59899999999999998</v>
      </c>
      <c r="G497" s="9" cm="1">
        <f t="array" ref="G497">_xll.SNL.Clients.Office.Excel.Functions.SPG($A497, "SP_DEBT_TO_EQUITY", G$3)</f>
        <v>0.63900000000000001</v>
      </c>
      <c r="H497" s="9" cm="1">
        <f t="array" ref="H497">_xll.SNL.Clients.Office.Excel.Functions.SPG($A497, "SP_DEBT_TO_EQUITY", H$3)</f>
        <v>0.70899999999999996</v>
      </c>
      <c r="I497" s="9" cm="1">
        <f t="array" ref="I497">_xll.SNL.Clients.Office.Excel.Functions.SPG($A497, "SP_DEBT_TO_EQUITY", I$3)</f>
        <v>0.78500000000000003</v>
      </c>
      <c r="J497" s="9" cm="1">
        <f t="array" ref="J497">_xll.SNL.Clients.Office.Excel.Functions.SPG($A497, "SP_DEBT_TO_EQUITY", J$3)</f>
        <v>0.93</v>
      </c>
    </row>
    <row r="498" spans="1:10" x14ac:dyDescent="0.3">
      <c r="A498" s="11" t="s">
        <v>1511</v>
      </c>
      <c r="B498" s="9" cm="1">
        <f t="array" ref="B498">_xll.SNL.Clients.Office.Excel.Functions.SPG($A498, "SP_DEBT_TO_EQUITY", B$3)</f>
        <v>0.184</v>
      </c>
      <c r="C498" s="9" cm="1">
        <f t="array" ref="C498">_xll.SNL.Clients.Office.Excel.Functions.SPG($A498, "SP_DEBT_TO_EQUITY", C$3)</f>
        <v>0.17499999999999999</v>
      </c>
      <c r="D498" s="9" cm="1">
        <f t="array" ref="D498">_xll.SNL.Clients.Office.Excel.Functions.SPG($A498, "SP_DEBT_TO_EQUITY", D$3)</f>
        <v>0.189</v>
      </c>
      <c r="E498" s="9" cm="1">
        <f t="array" ref="E498">_xll.SNL.Clients.Office.Excel.Functions.SPG($A498, "SP_DEBT_TO_EQUITY", E$3)</f>
        <v>0.19</v>
      </c>
      <c r="F498" s="9" cm="1">
        <f t="array" ref="F498">_xll.SNL.Clients.Office.Excel.Functions.SPG($A498, "SP_DEBT_TO_EQUITY", F$3)</f>
        <v>0.16900000000000001</v>
      </c>
      <c r="G498" s="9" cm="1">
        <f t="array" ref="G498">_xll.SNL.Clients.Office.Excel.Functions.SPG($A498, "SP_DEBT_TO_EQUITY", G$3)</f>
        <v>0.16400000000000001</v>
      </c>
      <c r="H498" s="9" cm="1">
        <f t="array" ref="H498">_xll.SNL.Clients.Office.Excel.Functions.SPG($A498, "SP_DEBT_TO_EQUITY", H$3)</f>
        <v>0.15</v>
      </c>
      <c r="I498" s="9" cm="1">
        <f t="array" ref="I498">_xll.SNL.Clients.Office.Excel.Functions.SPG($A498, "SP_DEBT_TO_EQUITY", I$3)</f>
        <v>0.158</v>
      </c>
      <c r="J498" s="9" cm="1">
        <f t="array" ref="J498">_xll.SNL.Clients.Office.Excel.Functions.SPG($A498, "SP_DEBT_TO_EQUITY", J$3)</f>
        <v>0.155</v>
      </c>
    </row>
    <row r="499" spans="1:10" x14ac:dyDescent="0.3">
      <c r="A499" s="11" t="s">
        <v>1512</v>
      </c>
      <c r="B499" s="9" cm="1">
        <f t="array" ref="B499">_xll.SNL.Clients.Office.Excel.Functions.SPG($A499, "SP_DEBT_TO_EQUITY", B$3)</f>
        <v>0.39789596004724898</v>
      </c>
      <c r="C499" s="9" cm="1">
        <f t="array" ref="C499">_xll.SNL.Clients.Office.Excel.Functions.SPG($A499, "SP_DEBT_TO_EQUITY", C$3)</f>
        <v>0.40017036487422097</v>
      </c>
      <c r="D499" s="9" cm="1">
        <f t="array" ref="D499">_xll.SNL.Clients.Office.Excel.Functions.SPG($A499, "SP_DEBT_TO_EQUITY", D$3)</f>
        <v>0.40195003305440402</v>
      </c>
      <c r="E499" s="9" cm="1">
        <f t="array" ref="E499">_xll.SNL.Clients.Office.Excel.Functions.SPG($A499, "SP_DEBT_TO_EQUITY", E$3)</f>
        <v>0.41776844015127501</v>
      </c>
      <c r="F499" s="9" cm="1">
        <f t="array" ref="F499">_xll.SNL.Clients.Office.Excel.Functions.SPG($A499, "SP_DEBT_TO_EQUITY", F$3)</f>
        <v>0.42382360207104403</v>
      </c>
      <c r="G499" s="9" cm="1">
        <f t="array" ref="G499">_xll.SNL.Clients.Office.Excel.Functions.SPG($A499, "SP_DEBT_TO_EQUITY", G$3)</f>
        <v>0.421417011655008</v>
      </c>
      <c r="H499" s="9" cm="1">
        <f t="array" ref="H499">_xll.SNL.Clients.Office.Excel.Functions.SPG($A499, "SP_DEBT_TO_EQUITY", H$3)</f>
        <v>0.43202062391158302</v>
      </c>
      <c r="I499" s="9" cm="1">
        <f t="array" ref="I499">_xll.SNL.Clients.Office.Excel.Functions.SPG($A499, "SP_DEBT_TO_EQUITY", I$3)</f>
        <v>0.43314653421132598</v>
      </c>
      <c r="J499" s="9" cm="1">
        <f t="array" ref="J499">_xll.SNL.Clients.Office.Excel.Functions.SPG($A499, "SP_DEBT_TO_EQUITY", J$3)</f>
        <v>0.43585962734381001</v>
      </c>
    </row>
    <row r="500" spans="1:10" x14ac:dyDescent="0.3">
      <c r="A500" s="11" t="s">
        <v>1513</v>
      </c>
      <c r="B500" s="9" cm="1">
        <f t="array" ref="B500">_xll.SNL.Clients.Office.Excel.Functions.SPG($A500, "SP_DEBT_TO_EQUITY", B$3)</f>
        <v>6.4950584484590896</v>
      </c>
      <c r="C500" s="9" cm="1">
        <f t="array" ref="C500">_xll.SNL.Clients.Office.Excel.Functions.SPG($A500, "SP_DEBT_TO_EQUITY", C$3)</f>
        <v>5.7189152694947696</v>
      </c>
      <c r="D500" s="9" cm="1">
        <f t="array" ref="D500">_xll.SNL.Clients.Office.Excel.Functions.SPG($A500, "SP_DEBT_TO_EQUITY", D$3)</f>
        <v>5.6515710022818997</v>
      </c>
      <c r="E500" s="9" cm="1">
        <f t="array" ref="E500">_xll.SNL.Clients.Office.Excel.Functions.SPG($A500, "SP_DEBT_TO_EQUITY", E$3)</f>
        <v>4.9982584898619198</v>
      </c>
      <c r="F500" s="9" cm="1">
        <f t="array" ref="F500">_xll.SNL.Clients.Office.Excel.Functions.SPG($A500, "SP_DEBT_TO_EQUITY", F$3)</f>
        <v>4.7537274730973698</v>
      </c>
      <c r="G500" s="9" cm="1">
        <f t="array" ref="G500">_xll.SNL.Clients.Office.Excel.Functions.SPG($A500, "SP_DEBT_TO_EQUITY", G$3)</f>
        <v>4.7106150526031803</v>
      </c>
      <c r="H500" s="9" cm="1">
        <f t="array" ref="H500">_xll.SNL.Clients.Office.Excel.Functions.SPG($A500, "SP_DEBT_TO_EQUITY", H$3)</f>
        <v>3.88586759480821</v>
      </c>
      <c r="I500" s="9" cm="1">
        <f t="array" ref="I500">_xll.SNL.Clients.Office.Excel.Functions.SPG($A500, "SP_DEBT_TO_EQUITY", I$3)</f>
        <v>4.4697345665087598</v>
      </c>
      <c r="J500" s="9" cm="1">
        <f t="array" ref="J500">_xll.SNL.Clients.Office.Excel.Functions.SPG($A500, "SP_DEBT_TO_EQUITY", J$3)</f>
        <v>4.8657901066303202</v>
      </c>
    </row>
    <row r="501" spans="1:10" x14ac:dyDescent="0.3">
      <c r="A501" s="11" t="s">
        <v>1514</v>
      </c>
      <c r="B501" s="9" cm="1">
        <f t="array" ref="B501">_xll.SNL.Clients.Office.Excel.Functions.SPG($A501, "SP_DEBT_TO_EQUITY", B$3)</f>
        <v>7.2999999999999995E-2</v>
      </c>
      <c r="C501" s="9" cm="1">
        <f t="array" ref="C501">_xll.SNL.Clients.Office.Excel.Functions.SPG($A501, "SP_DEBT_TO_EQUITY", C$3)</f>
        <v>7.4999999999999997E-2</v>
      </c>
      <c r="D501" s="9" cm="1">
        <f t="array" ref="D501">_xll.SNL.Clients.Office.Excel.Functions.SPG($A501, "SP_DEBT_TO_EQUITY", D$3)</f>
        <v>8.1000000000000003E-2</v>
      </c>
      <c r="E501" s="9" cm="1">
        <f t="array" ref="E501">_xll.SNL.Clients.Office.Excel.Functions.SPG($A501, "SP_DEBT_TO_EQUITY", E$3)</f>
        <v>0.11799999999999999</v>
      </c>
      <c r="F501" s="9" cm="1">
        <f t="array" ref="F501">_xll.SNL.Clients.Office.Excel.Functions.SPG($A501, "SP_DEBT_TO_EQUITY", F$3)</f>
        <v>0.122</v>
      </c>
      <c r="G501" s="9" cm="1">
        <f t="array" ref="G501">_xll.SNL.Clients.Office.Excel.Functions.SPG($A501, "SP_DEBT_TO_EQUITY", G$3)</f>
        <v>0.129</v>
      </c>
      <c r="H501" s="9" cm="1">
        <f t="array" ref="H501">_xll.SNL.Clients.Office.Excel.Functions.SPG($A501, "SP_DEBT_TO_EQUITY", H$3)</f>
        <v>0.129</v>
      </c>
      <c r="I501" s="9" cm="1">
        <f t="array" ref="I501">_xll.SNL.Clients.Office.Excel.Functions.SPG($A501, "SP_DEBT_TO_EQUITY", I$3)</f>
        <v>0.157</v>
      </c>
      <c r="J501" s="9" cm="1">
        <f t="array" ref="J501">_xll.SNL.Clients.Office.Excel.Functions.SPG($A501, "SP_DEBT_TO_EQUITY", J$3)</f>
        <v>0.159</v>
      </c>
    </row>
    <row r="502" spans="1:10" x14ac:dyDescent="0.3">
      <c r="A502" s="11" t="s">
        <v>1515</v>
      </c>
      <c r="B502" s="9" cm="1">
        <f t="array" ref="B502">_xll.SNL.Clients.Office.Excel.Functions.SPG($A502, "SP_DEBT_TO_EQUITY", B$3)</f>
        <v>0.39600000000000002</v>
      </c>
      <c r="C502" s="9" cm="1">
        <f t="array" ref="C502">_xll.SNL.Clients.Office.Excel.Functions.SPG($A502, "SP_DEBT_TO_EQUITY", C$3)</f>
        <v>0.42599999999999999</v>
      </c>
      <c r="D502" s="9" cm="1">
        <f t="array" ref="D502">_xll.SNL.Clients.Office.Excel.Functions.SPG($A502, "SP_DEBT_TO_EQUITY", D$3)</f>
        <v>0.46100000000000002</v>
      </c>
      <c r="E502" s="9" cm="1">
        <f t="array" ref="E502">_xll.SNL.Clients.Office.Excel.Functions.SPG($A502, "SP_DEBT_TO_EQUITY", E$3)</f>
        <v>0.44900000000000001</v>
      </c>
      <c r="F502" s="9" cm="1">
        <f t="array" ref="F502">_xll.SNL.Clients.Office.Excel.Functions.SPG($A502, "SP_DEBT_TO_EQUITY", F$3)</f>
        <v>0.48599999999999999</v>
      </c>
      <c r="G502" s="9" cm="1">
        <f t="array" ref="G502">_xll.SNL.Clients.Office.Excel.Functions.SPG($A502, "SP_DEBT_TO_EQUITY", G$3)</f>
        <v>0.52500000000000002</v>
      </c>
      <c r="H502" s="9" cm="1">
        <f t="array" ref="H502">_xll.SNL.Clients.Office.Excel.Functions.SPG($A502, "SP_DEBT_TO_EQUITY", H$3)</f>
        <v>0.57199999999999995</v>
      </c>
      <c r="I502" s="9" cm="1">
        <f t="array" ref="I502">_xll.SNL.Clients.Office.Excel.Functions.SPG($A502, "SP_DEBT_TO_EQUITY", I$3)</f>
        <v>0.57399999999999995</v>
      </c>
      <c r="J502" s="9" cm="1">
        <f t="array" ref="J502">_xll.SNL.Clients.Office.Excel.Functions.SPG($A502, "SP_DEBT_TO_EQUITY", J$3)</f>
        <v>0.61799999999999999</v>
      </c>
    </row>
    <row r="503" spans="1:10" x14ac:dyDescent="0.3">
      <c r="A503" s="11" t="s">
        <v>1516</v>
      </c>
      <c r="B503" s="9" cm="1">
        <f t="array" ref="B503">_xll.SNL.Clients.Office.Excel.Functions.SPG($A503, "SP_DEBT_TO_EQUITY", B$3)</f>
        <v>7.0000000000000001E-3</v>
      </c>
      <c r="C503" s="9" cm="1">
        <f t="array" ref="C503">_xll.SNL.Clients.Office.Excel.Functions.SPG($A503, "SP_DEBT_TO_EQUITY", C$3)</f>
        <v>7.0000000000000001E-3</v>
      </c>
      <c r="D503" s="9" cm="1">
        <f t="array" ref="D503">_xll.SNL.Clients.Office.Excel.Functions.SPG($A503, "SP_DEBT_TO_EQUITY", D$3)</f>
        <v>7.0000000000000001E-3</v>
      </c>
      <c r="E503" s="9" cm="1">
        <f t="array" ref="E503">_xll.SNL.Clients.Office.Excel.Functions.SPG($A503, "SP_DEBT_TO_EQUITY", E$3)</f>
        <v>8.0000000000000002E-3</v>
      </c>
      <c r="F503" s="9" cm="1">
        <f t="array" ref="F503">_xll.SNL.Clients.Office.Excel.Functions.SPG($A503, "SP_DEBT_TO_EQUITY", F$3)</f>
        <v>8.0000000000000002E-3</v>
      </c>
      <c r="G503" s="9" cm="1">
        <f t="array" ref="G503">_xll.SNL.Clients.Office.Excel.Functions.SPG($A503, "SP_DEBT_TO_EQUITY", G$3)</f>
        <v>8.0000000000000002E-3</v>
      </c>
      <c r="H503" s="9" cm="1">
        <f t="array" ref="H503">_xll.SNL.Clients.Office.Excel.Functions.SPG($A503, "SP_DEBT_TO_EQUITY", H$3)</f>
        <v>8.9999999999999993E-3</v>
      </c>
      <c r="I503" s="9" cm="1">
        <f t="array" ref="I503">_xll.SNL.Clients.Office.Excel.Functions.SPG($A503, "SP_DEBT_TO_EQUITY", I$3)</f>
        <v>0.01</v>
      </c>
      <c r="J503" s="9" cm="1">
        <f t="array" ref="J503">_xll.SNL.Clients.Office.Excel.Functions.SPG($A503, "SP_DEBT_TO_EQUITY", J$3)</f>
        <v>1.0999999999999999E-2</v>
      </c>
    </row>
    <row r="504" spans="1:10" x14ac:dyDescent="0.3">
      <c r="A504" s="11" t="s">
        <v>1517</v>
      </c>
      <c r="B504" s="9" cm="1">
        <f t="array" ref="B504">_xll.SNL.Clients.Office.Excel.Functions.SPG($A504, "SP_DEBT_TO_EQUITY", B$3)</f>
        <v>1.09460708642414</v>
      </c>
      <c r="C504" s="9" cm="1">
        <f t="array" ref="C504">_xll.SNL.Clients.Office.Excel.Functions.SPG($A504, "SP_DEBT_TO_EQUITY", C$3)</f>
        <v>1.06499269193686</v>
      </c>
      <c r="D504" s="9" cm="1">
        <f t="array" ref="D504">_xll.SNL.Clients.Office.Excel.Functions.SPG($A504, "SP_DEBT_TO_EQUITY", D$3)</f>
        <v>1.0284845017800499</v>
      </c>
      <c r="E504" s="9" cm="1">
        <f t="array" ref="E504">_xll.SNL.Clients.Office.Excel.Functions.SPG($A504, "SP_DEBT_TO_EQUITY", E$3)</f>
        <v>1.0083372752639701</v>
      </c>
      <c r="F504" s="9" cm="1">
        <f t="array" ref="F504">_xll.SNL.Clients.Office.Excel.Functions.SPG($A504, "SP_DEBT_TO_EQUITY", F$3)</f>
        <v>1.0991231802978201</v>
      </c>
      <c r="G504" s="9" cm="1">
        <f t="array" ref="G504">_xll.SNL.Clients.Office.Excel.Functions.SPG($A504, "SP_DEBT_TO_EQUITY", G$3)</f>
        <v>1.08171918272648</v>
      </c>
      <c r="H504" s="9" cm="1">
        <f t="array" ref="H504">_xll.SNL.Clients.Office.Excel.Functions.SPG($A504, "SP_DEBT_TO_EQUITY", H$3)</f>
        <v>1.0541858821539301</v>
      </c>
      <c r="I504" s="9" cm="1">
        <f t="array" ref="I504">_xll.SNL.Clients.Office.Excel.Functions.SPG($A504, "SP_DEBT_TO_EQUITY", I$3)</f>
        <v>1.04621962412959</v>
      </c>
      <c r="J504" s="9" cm="1">
        <f t="array" ref="J504">_xll.SNL.Clients.Office.Excel.Functions.SPG($A504, "SP_DEBT_TO_EQUITY", J$3)</f>
        <v>1.07236938003672</v>
      </c>
    </row>
    <row r="505" spans="1:10" x14ac:dyDescent="0.3">
      <c r="A505" s="11" t="s">
        <v>1518</v>
      </c>
      <c r="B505" s="9" cm="1">
        <f t="array" ref="B505">_xll.SNL.Clients.Office.Excel.Functions.SPG($A505, "SP_DEBT_TO_EQUITY", B$3)</f>
        <v>0.99299999999999999</v>
      </c>
      <c r="C505" s="9" cm="1">
        <f t="array" ref="C505">_xll.SNL.Clients.Office.Excel.Functions.SPG($A505, "SP_DEBT_TO_EQUITY", C$3)</f>
        <v>1.085</v>
      </c>
      <c r="D505" s="9" cm="1">
        <f t="array" ref="D505">_xll.SNL.Clients.Office.Excel.Functions.SPG($A505, "SP_DEBT_TO_EQUITY", D$3)</f>
        <v>1.2150000000000001</v>
      </c>
      <c r="E505" s="9" cm="1">
        <f t="array" ref="E505">_xll.SNL.Clients.Office.Excel.Functions.SPG($A505, "SP_DEBT_TO_EQUITY", E$3)</f>
        <v>1.2450000000000001</v>
      </c>
      <c r="F505" s="9" cm="1">
        <f t="array" ref="F505">_xll.SNL.Clients.Office.Excel.Functions.SPG($A505, "SP_DEBT_TO_EQUITY", F$3)</f>
        <v>1.331</v>
      </c>
      <c r="G505" s="9" cm="1">
        <f t="array" ref="G505">_xll.SNL.Clients.Office.Excel.Functions.SPG($A505, "SP_DEBT_TO_EQUITY", G$3)</f>
        <v>1.3560000000000001</v>
      </c>
      <c r="H505" s="9" cm="1">
        <f t="array" ref="H505">_xll.SNL.Clients.Office.Excel.Functions.SPG($A505, "SP_DEBT_TO_EQUITY", H$3)</f>
        <v>1.3819999999999999</v>
      </c>
      <c r="I505" s="9" cm="1">
        <f t="array" ref="I505">_xll.SNL.Clients.Office.Excel.Functions.SPG($A505, "SP_DEBT_TO_EQUITY", I$3)</f>
        <v>1.347</v>
      </c>
      <c r="J505" s="9" cm="1">
        <f t="array" ref="J505">_xll.SNL.Clients.Office.Excel.Functions.SPG($A505, "SP_DEBT_TO_EQUITY", J$3)</f>
        <v>1.3149999999999999</v>
      </c>
    </row>
    <row r="506" spans="1:10" x14ac:dyDescent="0.3">
      <c r="A506" s="11" t="s">
        <v>1519</v>
      </c>
      <c r="B506" s="9" cm="1">
        <f t="array" ref="B506">_xll.SNL.Clients.Office.Excel.Functions.SPG($A506, "SP_DEBT_TO_EQUITY", B$3)</f>
        <v>0.69399999999999995</v>
      </c>
      <c r="C506" s="9" cm="1">
        <f t="array" ref="C506">_xll.SNL.Clients.Office.Excel.Functions.SPG($A506, "SP_DEBT_TO_EQUITY", C$3)</f>
        <v>0.70799999999999996</v>
      </c>
      <c r="D506" s="9" cm="1">
        <f t="array" ref="D506">_xll.SNL.Clients.Office.Excel.Functions.SPG($A506, "SP_DEBT_TO_EQUITY", D$3)</f>
        <v>0.71599999999999997</v>
      </c>
      <c r="E506" s="9" cm="1">
        <f t="array" ref="E506">_xll.SNL.Clients.Office.Excel.Functions.SPG($A506, "SP_DEBT_TO_EQUITY", E$3)</f>
        <v>0.74099999999999999</v>
      </c>
      <c r="F506" s="9" cm="1">
        <f t="array" ref="F506">_xll.SNL.Clients.Office.Excel.Functions.SPG($A506, "SP_DEBT_TO_EQUITY", F$3)</f>
        <v>0.751</v>
      </c>
      <c r="G506" s="9" cm="1">
        <f t="array" ref="G506">_xll.SNL.Clients.Office.Excel.Functions.SPG($A506, "SP_DEBT_TO_EQUITY", G$3)</f>
        <v>0.77700000000000002</v>
      </c>
      <c r="H506" s="9" cm="1">
        <f t="array" ref="H506">_xll.SNL.Clients.Office.Excel.Functions.SPG($A506, "SP_DEBT_TO_EQUITY", H$3)</f>
        <v>0.77300000000000002</v>
      </c>
      <c r="I506" s="9" cm="1">
        <f t="array" ref="I506">_xll.SNL.Clients.Office.Excel.Functions.SPG($A506, "SP_DEBT_TO_EQUITY", I$3)</f>
        <v>0.77300000000000002</v>
      </c>
      <c r="J506" s="9" cm="1">
        <f t="array" ref="J506">_xll.SNL.Clients.Office.Excel.Functions.SPG($A506, "SP_DEBT_TO_EQUITY", J$3)</f>
        <v>0.84599999999999997</v>
      </c>
    </row>
    <row r="507" spans="1:10" x14ac:dyDescent="0.3">
      <c r="A507" s="11" t="s">
        <v>1520</v>
      </c>
      <c r="B507" s="9" cm="1">
        <f t="array" ref="B507">_xll.SNL.Clients.Office.Excel.Functions.SPG($A507, "SP_DEBT_TO_EQUITY", B$3)</f>
        <v>3.3410000000000002</v>
      </c>
      <c r="C507" s="9" cm="1">
        <f t="array" ref="C507">_xll.SNL.Clients.Office.Excel.Functions.SPG($A507, "SP_DEBT_TO_EQUITY", C$3)</f>
        <v>3.1469999999999998</v>
      </c>
      <c r="D507" s="9" cm="1">
        <f t="array" ref="D507">_xll.SNL.Clients.Office.Excel.Functions.SPG($A507, "SP_DEBT_TO_EQUITY", D$3)</f>
        <v>1.8009999999999999</v>
      </c>
      <c r="E507" s="9" cm="1">
        <f t="array" ref="E507">_xll.SNL.Clients.Office.Excel.Functions.SPG($A507, "SP_DEBT_TO_EQUITY", E$3)</f>
        <v>1.72</v>
      </c>
      <c r="F507" s="9" cm="1">
        <f t="array" ref="F507">_xll.SNL.Clients.Office.Excel.Functions.SPG($A507, "SP_DEBT_TO_EQUITY", F$3)</f>
        <v>1.712</v>
      </c>
      <c r="G507" s="9" cm="1">
        <f t="array" ref="G507">_xll.SNL.Clients.Office.Excel.Functions.SPG($A507, "SP_DEBT_TO_EQUITY", G$3)</f>
        <v>1.6120000000000001</v>
      </c>
      <c r="H507" s="9" cm="1">
        <f t="array" ref="H507">_xll.SNL.Clients.Office.Excel.Functions.SPG($A507, "SP_DEBT_TO_EQUITY", H$3)</f>
        <v>1.524</v>
      </c>
      <c r="I507" s="9" cm="1">
        <f t="array" ref="I507">_xll.SNL.Clients.Office.Excel.Functions.SPG($A507, "SP_DEBT_TO_EQUITY", I$3)</f>
        <v>1.238</v>
      </c>
      <c r="J507" s="9" cm="1">
        <f t="array" ref="J507">_xll.SNL.Clients.Office.Excel.Functions.SPG($A507, "SP_DEBT_TO_EQUITY", J$3)</f>
        <v>1.159</v>
      </c>
    </row>
    <row r="508" spans="1:10" x14ac:dyDescent="0.3">
      <c r="A508" s="11" t="s">
        <v>1521</v>
      </c>
      <c r="B508" s="9" cm="1">
        <f t="array" ref="B508">_xll.SNL.Clients.Office.Excel.Functions.SPG($A508, "SP_DEBT_TO_EQUITY", B$3)</f>
        <v>0.41047014018718597</v>
      </c>
      <c r="C508" s="9" cm="1">
        <f t="array" ref="C508">_xll.SNL.Clients.Office.Excel.Functions.SPG($A508, "SP_DEBT_TO_EQUITY", C$3)</f>
        <v>0.40544576572466001</v>
      </c>
      <c r="D508" s="9" cm="1">
        <f t="array" ref="D508">_xll.SNL.Clients.Office.Excel.Functions.SPG($A508, "SP_DEBT_TO_EQUITY", D$3)</f>
        <v>0.38928508397280698</v>
      </c>
      <c r="E508" s="9" cm="1">
        <f t="array" ref="E508">_xll.SNL.Clients.Office.Excel.Functions.SPG($A508, "SP_DEBT_TO_EQUITY", E$3)</f>
        <v>0.38274177374110102</v>
      </c>
      <c r="F508" s="9" cm="1">
        <f t="array" ref="F508">_xll.SNL.Clients.Office.Excel.Functions.SPG($A508, "SP_DEBT_TO_EQUITY", F$3)</f>
        <v>0.38402791658338298</v>
      </c>
      <c r="G508" s="9" cm="1">
        <f t="array" ref="G508">_xll.SNL.Clients.Office.Excel.Functions.SPG($A508, "SP_DEBT_TO_EQUITY", G$3)</f>
        <v>0.38367923021750699</v>
      </c>
      <c r="H508" s="9" cm="1">
        <f t="array" ref="H508">_xll.SNL.Clients.Office.Excel.Functions.SPG($A508, "SP_DEBT_TO_EQUITY", H$3)</f>
        <v>0.39880824932880199</v>
      </c>
      <c r="I508" s="9" cm="1">
        <f t="array" ref="I508">_xll.SNL.Clients.Office.Excel.Functions.SPG($A508, "SP_DEBT_TO_EQUITY", I$3)</f>
        <v>0.39685568295826401</v>
      </c>
      <c r="J508" s="9" cm="1">
        <f t="array" ref="J508">_xll.SNL.Clients.Office.Excel.Functions.SPG($A508, "SP_DEBT_TO_EQUITY", J$3)</f>
        <v>0.401698126135759</v>
      </c>
    </row>
    <row r="509" spans="1:10" x14ac:dyDescent="0.3">
      <c r="A509" s="11" t="s">
        <v>1522</v>
      </c>
      <c r="B509" s="9" cm="1">
        <f t="array" ref="B509">_xll.SNL.Clients.Office.Excel.Functions.SPG($A509, "SP_DEBT_TO_EQUITY", B$3)</f>
        <v>3.1E-2</v>
      </c>
      <c r="C509" s="9" cm="1">
        <f t="array" ref="C509">_xll.SNL.Clients.Office.Excel.Functions.SPG($A509, "SP_DEBT_TO_EQUITY", C$3)</f>
        <v>3.3000000000000002E-2</v>
      </c>
      <c r="D509" s="9" cm="1">
        <f t="array" ref="D509">_xll.SNL.Clients.Office.Excel.Functions.SPG($A509, "SP_DEBT_TO_EQUITY", D$3)</f>
        <v>3.7999999999999999E-2</v>
      </c>
      <c r="E509" s="9" cm="1">
        <f t="array" ref="E509">_xll.SNL.Clients.Office.Excel.Functions.SPG($A509, "SP_DEBT_TO_EQUITY", E$3)</f>
        <v>4.2000000000000003E-2</v>
      </c>
      <c r="F509" s="9" cm="1">
        <f t="array" ref="F509">_xll.SNL.Clients.Office.Excel.Functions.SPG($A509, "SP_DEBT_TO_EQUITY", F$3)</f>
        <v>4.4999999999999998E-2</v>
      </c>
      <c r="G509" s="9" cm="1">
        <f t="array" ref="G509">_xll.SNL.Clients.Office.Excel.Functions.SPG($A509, "SP_DEBT_TO_EQUITY", G$3)</f>
        <v>4.4999999999999998E-2</v>
      </c>
      <c r="H509" s="9" cm="1">
        <f t="array" ref="H509">_xll.SNL.Clients.Office.Excel.Functions.SPG($A509, "SP_DEBT_TO_EQUITY", H$3)</f>
        <v>4.5999999999999999E-2</v>
      </c>
      <c r="I509" s="9" cm="1">
        <f t="array" ref="I509">_xll.SNL.Clients.Office.Excel.Functions.SPG($A509, "SP_DEBT_TO_EQUITY", I$3)</f>
        <v>4.5999999999999999E-2</v>
      </c>
      <c r="J509" s="9" cm="1">
        <f t="array" ref="J509">_xll.SNL.Clients.Office.Excel.Functions.SPG($A509, "SP_DEBT_TO_EQUITY", J$3)</f>
        <v>0.57999999999999996</v>
      </c>
    </row>
    <row r="510" spans="1:10" x14ac:dyDescent="0.3">
      <c r="A510" s="11" t="s">
        <v>1523</v>
      </c>
      <c r="B510" s="9" cm="1">
        <f t="array" ref="B510">_xll.SNL.Clients.Office.Excel.Functions.SPG($A510, "SP_DEBT_TO_EQUITY", B$3)</f>
        <v>0.97899999999999998</v>
      </c>
      <c r="C510" s="9" cm="1">
        <f t="array" ref="C510">_xll.SNL.Clients.Office.Excel.Functions.SPG($A510, "SP_DEBT_TO_EQUITY", C$3)</f>
        <v>1.028</v>
      </c>
      <c r="D510" s="9" cm="1">
        <f t="array" ref="D510">_xll.SNL.Clients.Office.Excel.Functions.SPG($A510, "SP_DEBT_TO_EQUITY", D$3)</f>
        <v>1.0720000000000001</v>
      </c>
      <c r="E510" s="9" cm="1">
        <f t="array" ref="E510">_xll.SNL.Clients.Office.Excel.Functions.SPG($A510, "SP_DEBT_TO_EQUITY", E$3)</f>
        <v>1.196</v>
      </c>
      <c r="F510" s="9" cm="1">
        <f t="array" ref="F510">_xll.SNL.Clients.Office.Excel.Functions.SPG($A510, "SP_DEBT_TO_EQUITY", F$3)</f>
        <v>1.1479999999999999</v>
      </c>
      <c r="G510" s="9" cm="1">
        <f t="array" ref="G510">_xll.SNL.Clients.Office.Excel.Functions.SPG($A510, "SP_DEBT_TO_EQUITY", G$3)</f>
        <v>1.141</v>
      </c>
      <c r="H510" s="9" cm="1">
        <f t="array" ref="H510">_xll.SNL.Clients.Office.Excel.Functions.SPG($A510, "SP_DEBT_TO_EQUITY", H$3)</f>
        <v>1.25</v>
      </c>
      <c r="I510" s="9" cm="1">
        <f t="array" ref="I510">_xll.SNL.Clients.Office.Excel.Functions.SPG($A510, "SP_DEBT_TO_EQUITY", I$3)</f>
        <v>1.2589999999999999</v>
      </c>
      <c r="J510" s="9" cm="1">
        <f t="array" ref="J510">_xll.SNL.Clients.Office.Excel.Functions.SPG($A510, "SP_DEBT_TO_EQUITY", J$3)</f>
        <v>1.4059999999999999</v>
      </c>
    </row>
    <row r="511" spans="1:10" x14ac:dyDescent="0.3">
      <c r="A511" s="11" t="s">
        <v>1524</v>
      </c>
      <c r="B511" s="9" cm="1">
        <f t="array" ref="B511">_xll.SNL.Clients.Office.Excel.Functions.SPG($A511, "SP_DEBT_TO_EQUITY", B$3)</f>
        <v>0.501</v>
      </c>
      <c r="C511" s="9" cm="1">
        <f t="array" ref="C511">_xll.SNL.Clients.Office.Excel.Functions.SPG($A511, "SP_DEBT_TO_EQUITY", C$3)</f>
        <v>0.497</v>
      </c>
      <c r="D511" s="9" cm="1">
        <f t="array" ref="D511">_xll.SNL.Clients.Office.Excel.Functions.SPG($A511, "SP_DEBT_TO_EQUITY", D$3)</f>
        <v>0.53</v>
      </c>
      <c r="E511" s="9" cm="1">
        <f t="array" ref="E511">_xll.SNL.Clients.Office.Excel.Functions.SPG($A511, "SP_DEBT_TO_EQUITY", E$3)</f>
        <v>0.58599999999999997</v>
      </c>
      <c r="F511" s="9" cm="1">
        <f t="array" ref="F511">_xll.SNL.Clients.Office.Excel.Functions.SPG($A511, "SP_DEBT_TO_EQUITY", F$3)</f>
        <v>0.61799999999999999</v>
      </c>
      <c r="G511" s="9" cm="1">
        <f t="array" ref="G511">_xll.SNL.Clients.Office.Excel.Functions.SPG($A511, "SP_DEBT_TO_EQUITY", G$3)</f>
        <v>0.55500000000000005</v>
      </c>
      <c r="H511" s="9" cm="1">
        <f t="array" ref="H511">_xll.SNL.Clients.Office.Excel.Functions.SPG($A511, "SP_DEBT_TO_EQUITY", H$3)</f>
        <v>0.59499999999999997</v>
      </c>
      <c r="I511" s="9" cm="1">
        <f t="array" ref="I511">_xll.SNL.Clients.Office.Excel.Functions.SPG($A511, "SP_DEBT_TO_EQUITY", I$3)</f>
        <v>0.59099999999999997</v>
      </c>
      <c r="J511" s="9" cm="1">
        <f t="array" ref="J511">_xll.SNL.Clients.Office.Excel.Functions.SPG($A511, "SP_DEBT_TO_EQUITY", J$3)</f>
        <v>0.58299999999999996</v>
      </c>
    </row>
    <row r="512" spans="1:10" x14ac:dyDescent="0.3">
      <c r="A512" s="11" t="s">
        <v>1525</v>
      </c>
      <c r="B512" s="9" cm="1">
        <f t="array" ref="B512">_xll.SNL.Clients.Office.Excel.Functions.SPG($A512, "SP_DEBT_TO_EQUITY", B$3)</f>
        <v>3.2080000000000002</v>
      </c>
      <c r="C512" s="9" cm="1">
        <f t="array" ref="C512">_xll.SNL.Clients.Office.Excel.Functions.SPG($A512, "SP_DEBT_TO_EQUITY", C$3)</f>
        <v>1.8180000000000001</v>
      </c>
      <c r="D512" s="9" cm="1">
        <f t="array" ref="D512">_xll.SNL.Clients.Office.Excel.Functions.SPG($A512, "SP_DEBT_TO_EQUITY", D$3)</f>
        <v>2.0019999999999998</v>
      </c>
      <c r="E512" s="9" cm="1">
        <f t="array" ref="E512">_xll.SNL.Clients.Office.Excel.Functions.SPG($A512, "SP_DEBT_TO_EQUITY", E$3)</f>
        <v>2.04</v>
      </c>
      <c r="F512" s="9" cm="1">
        <f t="array" ref="F512">_xll.SNL.Clients.Office.Excel.Functions.SPG($A512, "SP_DEBT_TO_EQUITY", F$3)</f>
        <v>1.9650000000000001</v>
      </c>
      <c r="G512" s="9" cm="1">
        <f t="array" ref="G512">_xll.SNL.Clients.Office.Excel.Functions.SPG($A512, "SP_DEBT_TO_EQUITY", G$3)</f>
        <v>1.34</v>
      </c>
      <c r="H512" s="9" cm="1">
        <f t="array" ref="H512">_xll.SNL.Clients.Office.Excel.Functions.SPG($A512, "SP_DEBT_TO_EQUITY", H$3)</f>
        <v>1.3320000000000001</v>
      </c>
      <c r="I512" s="9" cm="1">
        <f t="array" ref="I512">_xll.SNL.Clients.Office.Excel.Functions.SPG($A512, "SP_DEBT_TO_EQUITY", I$3)</f>
        <v>1.2769999999999999</v>
      </c>
      <c r="J512" s="9" cm="1">
        <f t="array" ref="J512">_xll.SNL.Clients.Office.Excel.Functions.SPG($A512, "SP_DEBT_TO_EQUITY", J$3)</f>
        <v>1.2410000000000001</v>
      </c>
    </row>
    <row r="513" spans="1:10" x14ac:dyDescent="0.3">
      <c r="A513" s="11" t="s">
        <v>1526</v>
      </c>
      <c r="B513" s="9" cm="1">
        <f t="array" ref="B513">_xll.SNL.Clients.Office.Excel.Functions.SPG($A513, "SP_DEBT_TO_EQUITY", B$3)</f>
        <v>2.4957599320013402</v>
      </c>
      <c r="C513" s="9" cm="1">
        <f t="array" ref="C513">_xll.SNL.Clients.Office.Excel.Functions.SPG($A513, "SP_DEBT_TO_EQUITY", C$3)</f>
        <v>2.21909032859871</v>
      </c>
      <c r="D513" s="9" cm="1">
        <f t="array" ref="D513">_xll.SNL.Clients.Office.Excel.Functions.SPG($A513, "SP_DEBT_TO_EQUITY", D$3)</f>
        <v>2.54706462020276</v>
      </c>
      <c r="E513" s="9" cm="1">
        <f t="array" ref="E513">_xll.SNL.Clients.Office.Excel.Functions.SPG($A513, "SP_DEBT_TO_EQUITY", E$3)</f>
        <v>2.67570552996987</v>
      </c>
      <c r="F513" s="9" cm="1">
        <f t="array" ref="F513">_xll.SNL.Clients.Office.Excel.Functions.SPG($A513, "SP_DEBT_TO_EQUITY", F$3)</f>
        <v>2.68641402876891</v>
      </c>
      <c r="G513" s="9" cm="1">
        <f t="array" ref="G513">_xll.SNL.Clients.Office.Excel.Functions.SPG($A513, "SP_DEBT_TO_EQUITY", G$3)</f>
        <v>2.5794782120467499</v>
      </c>
      <c r="H513" s="9" cm="1">
        <f t="array" ref="H513">_xll.SNL.Clients.Office.Excel.Functions.SPG($A513, "SP_DEBT_TO_EQUITY", H$3)</f>
        <v>2.9534824268680602</v>
      </c>
      <c r="I513" s="9" cm="1">
        <f t="array" ref="I513">_xll.SNL.Clients.Office.Excel.Functions.SPG($A513, "SP_DEBT_TO_EQUITY", I$3)</f>
        <v>2.9824537216662801</v>
      </c>
      <c r="J513" s="9" cm="1">
        <f t="array" ref="J513">_xll.SNL.Clients.Office.Excel.Functions.SPG($A513, "SP_DEBT_TO_EQUITY", J$3)</f>
        <v>2.99260723752039</v>
      </c>
    </row>
    <row r="514" spans="1:10" x14ac:dyDescent="0.3">
      <c r="A514" s="11" t="s">
        <v>1527</v>
      </c>
      <c r="B514" s="9" t="str" cm="1">
        <f t="array" ref="B514">_xll.SNL.Clients.Office.Excel.Functions.SPG($A514, "SP_DEBT_TO_EQUITY", B$3)</f>
        <v>NA</v>
      </c>
      <c r="C514" s="9" t="str" cm="1">
        <f t="array" ref="C514">_xll.SNL.Clients.Office.Excel.Functions.SPG($A514, "SP_DEBT_TO_EQUITY", C$3)</f>
        <v>NA</v>
      </c>
      <c r="D514" s="9" cm="1">
        <f t="array" ref="D514">_xll.SNL.Clients.Office.Excel.Functions.SPG($A514, "SP_DEBT_TO_EQUITY", D$3)</f>
        <v>3.5459999999999998</v>
      </c>
      <c r="E514" s="9" cm="1">
        <f t="array" ref="E514">_xll.SNL.Clients.Office.Excel.Functions.SPG($A514, "SP_DEBT_TO_EQUITY", E$3)</f>
        <v>-12.098000000000001</v>
      </c>
      <c r="F514" s="9" cm="1">
        <f t="array" ref="F514">_xll.SNL.Clients.Office.Excel.Functions.SPG($A514, "SP_DEBT_TO_EQUITY", F$3)</f>
        <v>-14.422000000000001</v>
      </c>
      <c r="G514" s="9" t="str" cm="1">
        <f t="array" ref="G514">_xll.SNL.Clients.Office.Excel.Functions.SPG($A514, "SP_DEBT_TO_EQUITY", G$3)</f>
        <v>NA</v>
      </c>
      <c r="H514" s="9" t="str" cm="1">
        <f t="array" ref="H514">_xll.SNL.Clients.Office.Excel.Functions.SPG($A514, "SP_DEBT_TO_EQUITY", H$3)</f>
        <v>NA</v>
      </c>
      <c r="I514" s="9" t="str" cm="1">
        <f t="array" ref="I514">_xll.SNL.Clients.Office.Excel.Functions.SPG($A514, "SP_DEBT_TO_EQUITY", I$3)</f>
        <v>NA</v>
      </c>
      <c r="J514" s="9" t="str" cm="1">
        <f t="array" ref="J514">_xll.SNL.Clients.Office.Excel.Functions.SPG($A514, "SP_DEBT_TO_EQUITY", J$3)</f>
        <v>NM</v>
      </c>
    </row>
    <row r="515" spans="1:10" x14ac:dyDescent="0.3">
      <c r="A515" s="11" t="s">
        <v>1528</v>
      </c>
      <c r="B515" s="9" cm="1">
        <f t="array" ref="B515">_xll.SNL.Clients.Office.Excel.Functions.SPG($A515, "SP_DEBT_TO_EQUITY", B$3)</f>
        <v>1.0209999999999999</v>
      </c>
      <c r="C515" s="9" cm="1">
        <f t="array" ref="C515">_xll.SNL.Clients.Office.Excel.Functions.SPG($A515, "SP_DEBT_TO_EQUITY", C$3)</f>
        <v>1.0409999999999999</v>
      </c>
      <c r="D515" s="9" cm="1">
        <f t="array" ref="D515">_xll.SNL.Clients.Office.Excel.Functions.SPG($A515, "SP_DEBT_TO_EQUITY", D$3)</f>
        <v>1.087</v>
      </c>
      <c r="E515" s="9" cm="1">
        <f t="array" ref="E515">_xll.SNL.Clients.Office.Excel.Functions.SPG($A515, "SP_DEBT_TO_EQUITY", E$3)</f>
        <v>1.1140000000000001</v>
      </c>
      <c r="F515" s="9" cm="1">
        <f t="array" ref="F515">_xll.SNL.Clients.Office.Excel.Functions.SPG($A515, "SP_DEBT_TO_EQUITY", F$3)</f>
        <v>1.1160000000000001</v>
      </c>
      <c r="G515" s="9" cm="1">
        <f t="array" ref="G515">_xll.SNL.Clients.Office.Excel.Functions.SPG($A515, "SP_DEBT_TO_EQUITY", G$3)</f>
        <v>1.1599999999999999</v>
      </c>
      <c r="H515" s="9" cm="1">
        <f t="array" ref="H515">_xll.SNL.Clients.Office.Excel.Functions.SPG($A515, "SP_DEBT_TO_EQUITY", H$3)</f>
        <v>1.056</v>
      </c>
      <c r="I515" s="9" cm="1">
        <f t="array" ref="I515">_xll.SNL.Clients.Office.Excel.Functions.SPG($A515, "SP_DEBT_TO_EQUITY", I$3)</f>
        <v>1.0760000000000001</v>
      </c>
      <c r="J515" s="9" cm="1">
        <f t="array" ref="J515">_xll.SNL.Clients.Office.Excel.Functions.SPG($A515, "SP_DEBT_TO_EQUITY", J$3)</f>
        <v>0.99299999999999999</v>
      </c>
    </row>
    <row r="516" spans="1:10" x14ac:dyDescent="0.3">
      <c r="A516" s="11" t="s">
        <v>420</v>
      </c>
      <c r="B516" s="9" cm="1">
        <f t="array" ref="B516">_xll.SNL.Clients.Office.Excel.Functions.SPG($A516, "SP_DEBT_TO_EQUITY", B$3)</f>
        <v>0.495</v>
      </c>
      <c r="C516" s="9" cm="1">
        <f t="array" ref="C516">_xll.SNL.Clients.Office.Excel.Functions.SPG($A516, "SP_DEBT_TO_EQUITY", C$3)</f>
        <v>0.41399999999999998</v>
      </c>
      <c r="D516" s="9" cm="1">
        <f t="array" ref="D516">_xll.SNL.Clients.Office.Excel.Functions.SPG($A516, "SP_DEBT_TO_EQUITY", D$3)</f>
        <v>0.42699999999999999</v>
      </c>
      <c r="E516" s="9" cm="1">
        <f t="array" ref="E516">_xll.SNL.Clients.Office.Excel.Functions.SPG($A516, "SP_DEBT_TO_EQUITY", E$3)</f>
        <v>0.40500000000000003</v>
      </c>
      <c r="F516" s="9" cm="1">
        <f t="array" ref="F516">_xll.SNL.Clients.Office.Excel.Functions.SPG($A516, "SP_DEBT_TO_EQUITY", F$3)</f>
        <v>0.42099999999999999</v>
      </c>
      <c r="G516" s="9" cm="1">
        <f t="array" ref="G516">_xll.SNL.Clients.Office.Excel.Functions.SPG($A516, "SP_DEBT_TO_EQUITY", G$3)</f>
        <v>0.44500000000000001</v>
      </c>
      <c r="H516" s="9" cm="1">
        <f t="array" ref="H516">_xll.SNL.Clients.Office.Excel.Functions.SPG($A516, "SP_DEBT_TO_EQUITY", H$3)</f>
        <v>0.498</v>
      </c>
      <c r="I516" s="9" cm="1">
        <f t="array" ref="I516">_xll.SNL.Clients.Office.Excel.Functions.SPG($A516, "SP_DEBT_TO_EQUITY", I$3)</f>
        <v>0.39600000000000002</v>
      </c>
      <c r="J516" s="9" cm="1">
        <f t="array" ref="J516">_xll.SNL.Clients.Office.Excel.Functions.SPG($A516, "SP_DEBT_TO_EQUITY", J$3)</f>
        <v>0.42599999999999999</v>
      </c>
    </row>
    <row r="517" spans="1:10" x14ac:dyDescent="0.3">
      <c r="A517" s="11" t="s">
        <v>1529</v>
      </c>
      <c r="B517" s="9" cm="1">
        <f t="array" ref="B517">_xll.SNL.Clients.Office.Excel.Functions.SPG($A517, "SP_DEBT_TO_EQUITY", B$3)</f>
        <v>0.86799999999999999</v>
      </c>
      <c r="C517" s="9" cm="1">
        <f t="array" ref="C517">_xll.SNL.Clients.Office.Excel.Functions.SPG($A517, "SP_DEBT_TO_EQUITY", C$3)</f>
        <v>0.86699999999999999</v>
      </c>
      <c r="D517" s="9" cm="1">
        <f t="array" ref="D517">_xll.SNL.Clients.Office.Excel.Functions.SPG($A517, "SP_DEBT_TO_EQUITY", D$3)</f>
        <v>0.873</v>
      </c>
      <c r="E517" s="9" cm="1">
        <f t="array" ref="E517">_xll.SNL.Clients.Office.Excel.Functions.SPG($A517, "SP_DEBT_TO_EQUITY", E$3)</f>
        <v>0.85899999999999999</v>
      </c>
      <c r="F517" s="9" cm="1">
        <f t="array" ref="F517">_xll.SNL.Clients.Office.Excel.Functions.SPG($A517, "SP_DEBT_TO_EQUITY", F$3)</f>
        <v>0.86699999999999999</v>
      </c>
      <c r="G517" s="9" cm="1">
        <f t="array" ref="G517">_xll.SNL.Clients.Office.Excel.Functions.SPG($A517, "SP_DEBT_TO_EQUITY", G$3)</f>
        <v>0.85599999999999998</v>
      </c>
      <c r="H517" s="9" cm="1">
        <f t="array" ref="H517">_xll.SNL.Clients.Office.Excel.Functions.SPG($A517, "SP_DEBT_TO_EQUITY", H$3)</f>
        <v>0.752</v>
      </c>
      <c r="I517" s="9" cm="1">
        <f t="array" ref="I517">_xll.SNL.Clients.Office.Excel.Functions.SPG($A517, "SP_DEBT_TO_EQUITY", I$3)</f>
        <v>0.76</v>
      </c>
      <c r="J517" s="9" cm="1">
        <f t="array" ref="J517">_xll.SNL.Clients.Office.Excel.Functions.SPG($A517, "SP_DEBT_TO_EQUITY", J$3)</f>
        <v>0.77500000000000002</v>
      </c>
    </row>
    <row r="518" spans="1:10" x14ac:dyDescent="0.3">
      <c r="A518" s="11" t="s">
        <v>1530</v>
      </c>
      <c r="B518" s="9" cm="1">
        <f t="array" ref="B518">_xll.SNL.Clients.Office.Excel.Functions.SPG($A518, "SP_DEBT_TO_EQUITY", B$3)</f>
        <v>0.39900000000000002</v>
      </c>
      <c r="C518" s="9" cm="1">
        <f t="array" ref="C518">_xll.SNL.Clients.Office.Excel.Functions.SPG($A518, "SP_DEBT_TO_EQUITY", C$3)</f>
        <v>0.40899999999999997</v>
      </c>
      <c r="D518" s="9" cm="1">
        <f t="array" ref="D518">_xll.SNL.Clients.Office.Excel.Functions.SPG($A518, "SP_DEBT_TO_EQUITY", D$3)</f>
        <v>0.38</v>
      </c>
      <c r="E518" s="9" cm="1">
        <f t="array" ref="E518">_xll.SNL.Clients.Office.Excel.Functions.SPG($A518, "SP_DEBT_TO_EQUITY", E$3)</f>
        <v>0.38900000000000001</v>
      </c>
      <c r="F518" s="9" cm="1">
        <f t="array" ref="F518">_xll.SNL.Clients.Office.Excel.Functions.SPG($A518, "SP_DEBT_TO_EQUITY", F$3)</f>
        <v>0.39300000000000002</v>
      </c>
      <c r="G518" s="9" cm="1">
        <f t="array" ref="G518">_xll.SNL.Clients.Office.Excel.Functions.SPG($A518, "SP_DEBT_TO_EQUITY", G$3)</f>
        <v>0.42199999999999999</v>
      </c>
      <c r="H518" s="9" cm="1">
        <f t="array" ref="H518">_xll.SNL.Clients.Office.Excel.Functions.SPG($A518, "SP_DEBT_TO_EQUITY", H$3)</f>
        <v>0.44</v>
      </c>
      <c r="I518" s="9" cm="1">
        <f t="array" ref="I518">_xll.SNL.Clients.Office.Excel.Functions.SPG($A518, "SP_DEBT_TO_EQUITY", I$3)</f>
        <v>0.56799999999999995</v>
      </c>
      <c r="J518" s="9" cm="1">
        <f t="array" ref="J518">_xll.SNL.Clients.Office.Excel.Functions.SPG($A518, "SP_DEBT_TO_EQUITY", J$3)</f>
        <v>0.65</v>
      </c>
    </row>
    <row r="519" spans="1:10" x14ac:dyDescent="0.3">
      <c r="A519" s="11" t="s">
        <v>1630</v>
      </c>
      <c r="B519" s="9" cm="1">
        <f t="array" ref="B519">_xll.SNL.Clients.Office.Excel.Functions.SPG($A519, "SP_DEBT_TO_EQUITY", B$3)</f>
        <v>3.722</v>
      </c>
      <c r="C519" s="9" cm="1">
        <f t="array" ref="C519">_xll.SNL.Clients.Office.Excel.Functions.SPG($A519, "SP_DEBT_TO_EQUITY", C$3)</f>
        <v>4.3310000000000004</v>
      </c>
      <c r="D519" s="9" cm="1">
        <f t="array" ref="D519">_xll.SNL.Clients.Office.Excel.Functions.SPG($A519, "SP_DEBT_TO_EQUITY", D$3)</f>
        <v>4.7439999999999998</v>
      </c>
      <c r="E519" s="9" cm="1">
        <f t="array" ref="E519">_xll.SNL.Clients.Office.Excel.Functions.SPG($A519, "SP_DEBT_TO_EQUITY", E$3)</f>
        <v>8.1329999999999991</v>
      </c>
      <c r="F519" s="9" cm="1">
        <f t="array" ref="F519">_xll.SNL.Clients.Office.Excel.Functions.SPG($A519, "SP_DEBT_TO_EQUITY", F$3)</f>
        <v>11.648</v>
      </c>
      <c r="G519" s="9" cm="1">
        <f t="array" ref="G519">_xll.SNL.Clients.Office.Excel.Functions.SPG($A519, "SP_DEBT_TO_EQUITY", G$3)</f>
        <v>4.7409999999999997</v>
      </c>
      <c r="H519" s="9" cm="1">
        <f t="array" ref="H519">_xll.SNL.Clients.Office.Excel.Functions.SPG($A519, "SP_DEBT_TO_EQUITY", H$3)</f>
        <v>5.3280000000000003</v>
      </c>
      <c r="I519" s="9" cm="1">
        <f t="array" ref="I519">_xll.SNL.Clients.Office.Excel.Functions.SPG($A519, "SP_DEBT_TO_EQUITY", I$3)</f>
        <v>2.9950000000000001</v>
      </c>
      <c r="J519" s="9" cm="1">
        <f t="array" ref="J519">_xll.SNL.Clients.Office.Excel.Functions.SPG($A519, "SP_DEBT_TO_EQUITY", J$3)</f>
        <v>2.8090000000000002</v>
      </c>
    </row>
    <row r="520" spans="1:10" x14ac:dyDescent="0.3">
      <c r="A520" s="11" t="s">
        <v>1531</v>
      </c>
      <c r="B520" s="9" cm="1">
        <f t="array" ref="B520">_xll.SNL.Clients.Office.Excel.Functions.SPG($A520, "SP_DEBT_TO_EQUITY", B$3)</f>
        <v>0.19045237804917201</v>
      </c>
      <c r="C520" s="9" cm="1">
        <f t="array" ref="C520">_xll.SNL.Clients.Office.Excel.Functions.SPG($A520, "SP_DEBT_TO_EQUITY", C$3)</f>
        <v>0.22483952847529901</v>
      </c>
      <c r="D520" s="9" cm="1">
        <f t="array" ref="D520">_xll.SNL.Clients.Office.Excel.Functions.SPG($A520, "SP_DEBT_TO_EQUITY", D$3)</f>
        <v>0.18510118291133101</v>
      </c>
      <c r="E520" s="9" cm="1">
        <f t="array" ref="E520">_xll.SNL.Clients.Office.Excel.Functions.SPG($A520, "SP_DEBT_TO_EQUITY", E$3)</f>
        <v>0.224366950185792</v>
      </c>
      <c r="F520" s="9" cm="1">
        <f t="array" ref="F520">_xll.SNL.Clients.Office.Excel.Functions.SPG($A520, "SP_DEBT_TO_EQUITY", F$3)</f>
        <v>0.22405318029695301</v>
      </c>
      <c r="G520" s="9" cm="1">
        <f t="array" ref="G520">_xll.SNL.Clients.Office.Excel.Functions.SPG($A520, "SP_DEBT_TO_EQUITY", G$3)</f>
        <v>0.26472100889753603</v>
      </c>
      <c r="H520" s="9" cm="1">
        <f t="array" ref="H520">_xll.SNL.Clients.Office.Excel.Functions.SPG($A520, "SP_DEBT_TO_EQUITY", H$3)</f>
        <v>0.28182807995703302</v>
      </c>
      <c r="I520" s="9" cm="1">
        <f t="array" ref="I520">_xll.SNL.Clients.Office.Excel.Functions.SPG($A520, "SP_DEBT_TO_EQUITY", I$3)</f>
        <v>0.29119000220521801</v>
      </c>
      <c r="J520" s="9" cm="1">
        <f t="array" ref="J520">_xll.SNL.Clients.Office.Excel.Functions.SPG($A520, "SP_DEBT_TO_EQUITY", J$3)</f>
        <v>0.29653036764886898</v>
      </c>
    </row>
    <row r="521" spans="1:10" x14ac:dyDescent="0.3">
      <c r="A521" s="11" t="s">
        <v>1532</v>
      </c>
      <c r="B521" s="9" cm="1">
        <f t="array" ref="B521">_xll.SNL.Clients.Office.Excel.Functions.SPG($A521, "SP_DEBT_TO_EQUITY", B$3)</f>
        <v>1.073</v>
      </c>
      <c r="C521" s="9" cm="1">
        <f t="array" ref="C521">_xll.SNL.Clients.Office.Excel.Functions.SPG($A521, "SP_DEBT_TO_EQUITY", C$3)</f>
        <v>1.1439999999999999</v>
      </c>
      <c r="D521" s="9" cm="1">
        <f t="array" ref="D521">_xll.SNL.Clients.Office.Excel.Functions.SPG($A521, "SP_DEBT_TO_EQUITY", D$3)</f>
        <v>1.321</v>
      </c>
      <c r="E521" s="9" cm="1">
        <f t="array" ref="E521">_xll.SNL.Clients.Office.Excel.Functions.SPG($A521, "SP_DEBT_TO_EQUITY", E$3)</f>
        <v>0.63600000000000001</v>
      </c>
      <c r="F521" s="9" cm="1">
        <f t="array" ref="F521">_xll.SNL.Clients.Office.Excel.Functions.SPG($A521, "SP_DEBT_TO_EQUITY", F$3)</f>
        <v>0.69899999999999995</v>
      </c>
      <c r="G521" s="9" cm="1">
        <f t="array" ref="G521">_xll.SNL.Clients.Office.Excel.Functions.SPG($A521, "SP_DEBT_TO_EQUITY", G$3)</f>
        <v>0.69299999999999995</v>
      </c>
      <c r="H521" s="9" cm="1">
        <f t="array" ref="H521">_xll.SNL.Clients.Office.Excel.Functions.SPG($A521, "SP_DEBT_TO_EQUITY", H$3)</f>
        <v>0.66800000000000004</v>
      </c>
      <c r="I521" s="9" cm="1">
        <f t="array" ref="I521">_xll.SNL.Clients.Office.Excel.Functions.SPG($A521, "SP_DEBT_TO_EQUITY", I$3)</f>
        <v>2.6949999999999998</v>
      </c>
      <c r="J521" s="9" cm="1">
        <f t="array" ref="J521">_xll.SNL.Clients.Office.Excel.Functions.SPG($A521, "SP_DEBT_TO_EQUITY", J$3)</f>
        <v>3.9529999999999998</v>
      </c>
    </row>
    <row r="522" spans="1:10" x14ac:dyDescent="0.3">
      <c r="A522" s="11" t="s">
        <v>1533</v>
      </c>
      <c r="B522" s="9" cm="1">
        <f t="array" ref="B522">_xll.SNL.Clients.Office.Excel.Functions.SPG($A522, "SP_DEBT_TO_EQUITY", B$3)</f>
        <v>0.54800000000000004</v>
      </c>
      <c r="C522" s="9" cm="1">
        <f t="array" ref="C522">_xll.SNL.Clients.Office.Excel.Functions.SPG($A522, "SP_DEBT_TO_EQUITY", C$3)</f>
        <v>0.56399999999999995</v>
      </c>
      <c r="D522" s="9" cm="1">
        <f t="array" ref="D522">_xll.SNL.Clients.Office.Excel.Functions.SPG($A522, "SP_DEBT_TO_EQUITY", D$3)</f>
        <v>0.38400000000000001</v>
      </c>
      <c r="E522" s="9" cm="1">
        <f t="array" ref="E522">_xll.SNL.Clients.Office.Excel.Functions.SPG($A522, "SP_DEBT_TO_EQUITY", E$3)</f>
        <v>0.38200000000000001</v>
      </c>
      <c r="F522" s="9" cm="1">
        <f t="array" ref="F522">_xll.SNL.Clients.Office.Excel.Functions.SPG($A522, "SP_DEBT_TO_EQUITY", F$3)</f>
        <v>0.42399999999999999</v>
      </c>
      <c r="G522" s="9" cm="1">
        <f t="array" ref="G522">_xll.SNL.Clients.Office.Excel.Functions.SPG($A522, "SP_DEBT_TO_EQUITY", G$3)</f>
        <v>0.45300000000000001</v>
      </c>
      <c r="H522" s="9" cm="1">
        <f t="array" ref="H522">_xll.SNL.Clients.Office.Excel.Functions.SPG($A522, "SP_DEBT_TO_EQUITY", H$3)</f>
        <v>0.44500000000000001</v>
      </c>
      <c r="I522" s="9" cm="1">
        <f t="array" ref="I522">_xll.SNL.Clients.Office.Excel.Functions.SPG($A522, "SP_DEBT_TO_EQUITY", I$3)</f>
        <v>0.51500000000000001</v>
      </c>
      <c r="J522" s="9" cm="1">
        <f t="array" ref="J522">_xll.SNL.Clients.Office.Excel.Functions.SPG($A522, "SP_DEBT_TO_EQUITY", J$3)</f>
        <v>0.92600000000000005</v>
      </c>
    </row>
    <row r="523" spans="1:10" x14ac:dyDescent="0.3">
      <c r="A523" s="11" t="s">
        <v>1534</v>
      </c>
      <c r="B523" s="9" cm="1">
        <f t="array" ref="B523">_xll.SNL.Clients.Office.Excel.Functions.SPG($A523, "SP_DEBT_TO_EQUITY", B$3)</f>
        <v>0.149082726377538</v>
      </c>
      <c r="C523" s="9" cm="1">
        <f t="array" ref="C523">_xll.SNL.Clients.Office.Excel.Functions.SPG($A523, "SP_DEBT_TO_EQUITY", C$3)</f>
        <v>0.15662023619146001</v>
      </c>
      <c r="D523" s="9" cm="1">
        <f t="array" ref="D523">_xll.SNL.Clients.Office.Excel.Functions.SPG($A523, "SP_DEBT_TO_EQUITY", D$3)</f>
        <v>0.34671162209962603</v>
      </c>
      <c r="E523" s="9" cm="1">
        <f t="array" ref="E523">_xll.SNL.Clients.Office.Excel.Functions.SPG($A523, "SP_DEBT_TO_EQUITY", E$3)</f>
        <v>0.190119319271394</v>
      </c>
      <c r="F523" s="9" cm="1">
        <f t="array" ref="F523">_xll.SNL.Clients.Office.Excel.Functions.SPG($A523, "SP_DEBT_TO_EQUITY", F$3)</f>
        <v>0.180903931975538</v>
      </c>
      <c r="G523" s="9" cm="1">
        <f t="array" ref="G523">_xll.SNL.Clients.Office.Excel.Functions.SPG($A523, "SP_DEBT_TO_EQUITY", G$3)</f>
        <v>0.183161749130724</v>
      </c>
      <c r="H523" s="9" cm="1">
        <f t="array" ref="H523">_xll.SNL.Clients.Office.Excel.Functions.SPG($A523, "SP_DEBT_TO_EQUITY", H$3)</f>
        <v>0.153905708761154</v>
      </c>
      <c r="I523" s="9" cm="1">
        <f t="array" ref="I523">_xll.SNL.Clients.Office.Excel.Functions.SPG($A523, "SP_DEBT_TO_EQUITY", I$3)</f>
        <v>0.15889915065666299</v>
      </c>
      <c r="J523" s="9" cm="1">
        <f t="array" ref="J523">_xll.SNL.Clients.Office.Excel.Functions.SPG($A523, "SP_DEBT_TO_EQUITY", J$3)</f>
        <v>0.16900963665348301</v>
      </c>
    </row>
    <row r="524" spans="1:10" x14ac:dyDescent="0.3">
      <c r="A524" s="11" t="s">
        <v>1535</v>
      </c>
      <c r="B524" s="9" t="str" cm="1">
        <f t="array" ref="B524">_xll.SNL.Clients.Office.Excel.Functions.SPG($A524, "SP_DEBT_TO_EQUITY", B$3)</f>
        <v>NA</v>
      </c>
      <c r="C524" s="9" cm="1">
        <f t="array" ref="C524">_xll.SNL.Clients.Office.Excel.Functions.SPG($A524, "SP_DEBT_TO_EQUITY", C$3)</f>
        <v>0.77</v>
      </c>
      <c r="D524" s="9" cm="1">
        <f t="array" ref="D524">_xll.SNL.Clients.Office.Excel.Functions.SPG($A524, "SP_DEBT_TO_EQUITY", D$3)</f>
        <v>0.66500000000000004</v>
      </c>
      <c r="E524" s="9" cm="1">
        <f t="array" ref="E524">_xll.SNL.Clients.Office.Excel.Functions.SPG($A524, "SP_DEBT_TO_EQUITY", E$3)</f>
        <v>0.71499999999999997</v>
      </c>
      <c r="F524" s="9" cm="1">
        <f t="array" ref="F524">_xll.SNL.Clients.Office.Excel.Functions.SPG($A524, "SP_DEBT_TO_EQUITY", F$3)</f>
        <v>0.747</v>
      </c>
      <c r="G524" s="9" cm="1">
        <f t="array" ref="G524">_xll.SNL.Clients.Office.Excel.Functions.SPG($A524, "SP_DEBT_TO_EQUITY", G$3)</f>
        <v>0.76300000000000001</v>
      </c>
      <c r="H524" s="9" cm="1">
        <f t="array" ref="H524">_xll.SNL.Clients.Office.Excel.Functions.SPG($A524, "SP_DEBT_TO_EQUITY", H$3)</f>
        <v>0.60599999999999998</v>
      </c>
      <c r="I524" s="9" cm="1">
        <f t="array" ref="I524">_xll.SNL.Clients.Office.Excel.Functions.SPG($A524, "SP_DEBT_TO_EQUITY", I$3)</f>
        <v>0.65400000000000003</v>
      </c>
      <c r="J524" s="9" cm="1">
        <f t="array" ref="J524">_xll.SNL.Clients.Office.Excel.Functions.SPG($A524, "SP_DEBT_TO_EQUITY", J$3)</f>
        <v>0.73799999999999999</v>
      </c>
    </row>
    <row r="525" spans="1:10" x14ac:dyDescent="0.3">
      <c r="A525" s="11" t="s">
        <v>1536</v>
      </c>
      <c r="B525" s="9" cm="1">
        <f t="array" ref="B525">_xll.SNL.Clients.Office.Excel.Functions.SPG($A525, "SP_DEBT_TO_EQUITY", B$3)</f>
        <v>6.1929999999999996</v>
      </c>
      <c r="C525" s="9" cm="1">
        <f t="array" ref="C525">_xll.SNL.Clients.Office.Excel.Functions.SPG($A525, "SP_DEBT_TO_EQUITY", C$3)</f>
        <v>4.3029999999999999</v>
      </c>
      <c r="D525" s="9" cm="1">
        <f t="array" ref="D525">_xll.SNL.Clients.Office.Excel.Functions.SPG($A525, "SP_DEBT_TO_EQUITY", D$3)</f>
        <v>4.7640000000000002</v>
      </c>
      <c r="E525" s="9" cm="1">
        <f t="array" ref="E525">_xll.SNL.Clients.Office.Excel.Functions.SPG($A525, "SP_DEBT_TO_EQUITY", E$3)</f>
        <v>5.0270000000000001</v>
      </c>
      <c r="F525" s="9" cm="1">
        <f t="array" ref="F525">_xll.SNL.Clients.Office.Excel.Functions.SPG($A525, "SP_DEBT_TO_EQUITY", F$3)</f>
        <v>5.5990000000000002</v>
      </c>
      <c r="G525" s="9" cm="1">
        <f t="array" ref="G525">_xll.SNL.Clients.Office.Excel.Functions.SPG($A525, "SP_DEBT_TO_EQUITY", G$3)</f>
        <v>5.8479999999999999</v>
      </c>
      <c r="H525" s="9" cm="1">
        <f t="array" ref="H525">_xll.SNL.Clients.Office.Excel.Functions.SPG($A525, "SP_DEBT_TO_EQUITY", H$3)</f>
        <v>5.7850000000000001</v>
      </c>
      <c r="I525" s="9" cm="1">
        <f t="array" ref="I525">_xll.SNL.Clients.Office.Excel.Functions.SPG($A525, "SP_DEBT_TO_EQUITY", I$3)</f>
        <v>5.6459999999999999</v>
      </c>
      <c r="J525" s="9" cm="1">
        <f t="array" ref="J525">_xll.SNL.Clients.Office.Excel.Functions.SPG($A525, "SP_DEBT_TO_EQUITY", J$3)</f>
        <v>6.093</v>
      </c>
    </row>
    <row r="526" spans="1:10" x14ac:dyDescent="0.3">
      <c r="A526" s="11" t="s">
        <v>1537</v>
      </c>
      <c r="B526" s="9" cm="1">
        <f t="array" ref="B526">_xll.SNL.Clients.Office.Excel.Functions.SPG($A526, "SP_DEBT_TO_EQUITY", B$3)</f>
        <v>1.6839999999999999</v>
      </c>
      <c r="C526" s="9" cm="1">
        <f t="array" ref="C526">_xll.SNL.Clients.Office.Excel.Functions.SPG($A526, "SP_DEBT_TO_EQUITY", C$3)</f>
        <v>1.7030000000000001</v>
      </c>
      <c r="D526" s="9" cm="1">
        <f t="array" ref="D526">_xll.SNL.Clients.Office.Excel.Functions.SPG($A526, "SP_DEBT_TO_EQUITY", D$3)</f>
        <v>1.9350000000000001</v>
      </c>
      <c r="E526" s="9" cm="1">
        <f t="array" ref="E526">_xll.SNL.Clients.Office.Excel.Functions.SPG($A526, "SP_DEBT_TO_EQUITY", E$3)</f>
        <v>1.9790000000000001</v>
      </c>
      <c r="F526" s="9" cm="1">
        <f t="array" ref="F526">_xll.SNL.Clients.Office.Excel.Functions.SPG($A526, "SP_DEBT_TO_EQUITY", F$3)</f>
        <v>2.0649999999999999</v>
      </c>
      <c r="G526" s="9" cm="1">
        <f t="array" ref="G526">_xll.SNL.Clients.Office.Excel.Functions.SPG($A526, "SP_DEBT_TO_EQUITY", G$3)</f>
        <v>2.0369999999999999</v>
      </c>
      <c r="H526" s="9" cm="1">
        <f t="array" ref="H526">_xll.SNL.Clients.Office.Excel.Functions.SPG($A526, "SP_DEBT_TO_EQUITY", H$3)</f>
        <v>2.0590000000000002</v>
      </c>
      <c r="I526" s="9" cm="1">
        <f t="array" ref="I526">_xll.SNL.Clients.Office.Excel.Functions.SPG($A526, "SP_DEBT_TO_EQUITY", I$3)</f>
        <v>2.173</v>
      </c>
      <c r="J526" s="9" cm="1">
        <f t="array" ref="J526">_xll.SNL.Clients.Office.Excel.Functions.SPG($A526, "SP_DEBT_TO_EQUITY", J$3)</f>
        <v>2.1219999999999999</v>
      </c>
    </row>
    <row r="527" spans="1:10" x14ac:dyDescent="0.3">
      <c r="A527" s="11" t="s">
        <v>1631</v>
      </c>
      <c r="B527" s="9" cm="1">
        <f t="array" ref="B527">_xll.SNL.Clients.Office.Excel.Functions.SPG($A527, "SP_DEBT_TO_EQUITY", B$3)</f>
        <v>7.5529999999999999</v>
      </c>
      <c r="C527" s="9" cm="1">
        <f t="array" ref="C527">_xll.SNL.Clients.Office.Excel.Functions.SPG($A527, "SP_DEBT_TO_EQUITY", C$3)</f>
        <v>7.1980000000000004</v>
      </c>
      <c r="D527" s="9" cm="1">
        <f t="array" ref="D527">_xll.SNL.Clients.Office.Excel.Functions.SPG($A527, "SP_DEBT_TO_EQUITY", D$3)</f>
        <v>6.51</v>
      </c>
      <c r="E527" s="9" cm="1">
        <f t="array" ref="E527">_xll.SNL.Clients.Office.Excel.Functions.SPG($A527, "SP_DEBT_TO_EQUITY", E$3)</f>
        <v>5.843</v>
      </c>
      <c r="F527" s="9" cm="1">
        <f t="array" ref="F527">_xll.SNL.Clients.Office.Excel.Functions.SPG($A527, "SP_DEBT_TO_EQUITY", F$3)</f>
        <v>5.65</v>
      </c>
      <c r="G527" s="9" cm="1">
        <f t="array" ref="G527">_xll.SNL.Clients.Office.Excel.Functions.SPG($A527, "SP_DEBT_TO_EQUITY", G$3)</f>
        <v>5.8170000000000002</v>
      </c>
      <c r="H527" s="9" cm="1">
        <f t="array" ref="H527">_xll.SNL.Clients.Office.Excel.Functions.SPG($A527, "SP_DEBT_TO_EQUITY", H$3)</f>
        <v>5.5869999999999997</v>
      </c>
      <c r="I527" s="9" cm="1">
        <f t="array" ref="I527">_xll.SNL.Clients.Office.Excel.Functions.SPG($A527, "SP_DEBT_TO_EQUITY", I$3)</f>
        <v>4.7880000000000003</v>
      </c>
      <c r="J527" s="9" cm="1">
        <f t="array" ref="J527">_xll.SNL.Clients.Office.Excel.Functions.SPG($A527, "SP_DEBT_TO_EQUITY", J$3)</f>
        <v>3.1509999999999998</v>
      </c>
    </row>
    <row r="528" spans="1:10" x14ac:dyDescent="0.3">
      <c r="A528" s="11" t="s">
        <v>1538</v>
      </c>
      <c r="B528" s="9" cm="1">
        <f t="array" ref="B528">_xll.SNL.Clients.Office.Excel.Functions.SPG($A528, "SP_DEBT_TO_EQUITY", B$3)</f>
        <v>1.325</v>
      </c>
      <c r="C528" s="9" cm="1">
        <f t="array" ref="C528">_xll.SNL.Clients.Office.Excel.Functions.SPG($A528, "SP_DEBT_TO_EQUITY", C$3)</f>
        <v>1.359</v>
      </c>
      <c r="D528" s="9" cm="1">
        <f t="array" ref="D528">_xll.SNL.Clients.Office.Excel.Functions.SPG($A528, "SP_DEBT_TO_EQUITY", D$3)</f>
        <v>1.365</v>
      </c>
      <c r="E528" s="9" cm="1">
        <f t="array" ref="E528">_xll.SNL.Clients.Office.Excel.Functions.SPG($A528, "SP_DEBT_TO_EQUITY", E$3)</f>
        <v>1.4550000000000001</v>
      </c>
      <c r="F528" s="9" cm="1">
        <f t="array" ref="F528">_xll.SNL.Clients.Office.Excel.Functions.SPG($A528, "SP_DEBT_TO_EQUITY", F$3)</f>
        <v>1.423</v>
      </c>
      <c r="G528" s="9" cm="1">
        <f t="array" ref="G528">_xll.SNL.Clients.Office.Excel.Functions.SPG($A528, "SP_DEBT_TO_EQUITY", G$3)</f>
        <v>1.464</v>
      </c>
      <c r="H528" s="9" cm="1">
        <f t="array" ref="H528">_xll.SNL.Clients.Office.Excel.Functions.SPG($A528, "SP_DEBT_TO_EQUITY", H$3)</f>
        <v>1.5609999999999999</v>
      </c>
      <c r="I528" s="9" cm="1">
        <f t="array" ref="I528">_xll.SNL.Clients.Office.Excel.Functions.SPG($A528, "SP_DEBT_TO_EQUITY", I$3)</f>
        <v>1.615</v>
      </c>
      <c r="J528" s="9" cm="1">
        <f t="array" ref="J528">_xll.SNL.Clients.Office.Excel.Functions.SPG($A528, "SP_DEBT_TO_EQUITY", J$3)</f>
        <v>1.6850000000000001</v>
      </c>
    </row>
    <row r="529" spans="1:10" x14ac:dyDescent="0.3">
      <c r="A529" s="11" t="s">
        <v>1539</v>
      </c>
      <c r="B529" s="9" cm="1">
        <f t="array" ref="B529">_xll.SNL.Clients.Office.Excel.Functions.SPG($A529, "SP_DEBT_TO_EQUITY", B$3)</f>
        <v>1.1120000000000001</v>
      </c>
      <c r="C529" s="9" cm="1">
        <f t="array" ref="C529">_xll.SNL.Clients.Office.Excel.Functions.SPG($A529, "SP_DEBT_TO_EQUITY", C$3)</f>
        <v>1.175</v>
      </c>
      <c r="D529" s="9" cm="1">
        <f t="array" ref="D529">_xll.SNL.Clients.Office.Excel.Functions.SPG($A529, "SP_DEBT_TO_EQUITY", D$3)</f>
        <v>1.1539999999999999</v>
      </c>
      <c r="E529" s="9" cm="1">
        <f t="array" ref="E529">_xll.SNL.Clients.Office.Excel.Functions.SPG($A529, "SP_DEBT_TO_EQUITY", E$3)</f>
        <v>1.1859999999999999</v>
      </c>
      <c r="F529" s="9" cm="1">
        <f t="array" ref="F529">_xll.SNL.Clients.Office.Excel.Functions.SPG($A529, "SP_DEBT_TO_EQUITY", F$3)</f>
        <v>1.1879999999999999</v>
      </c>
      <c r="G529" s="9" cm="1">
        <f t="array" ref="G529">_xll.SNL.Clients.Office.Excel.Functions.SPG($A529, "SP_DEBT_TO_EQUITY", G$3)</f>
        <v>1.2310000000000001</v>
      </c>
      <c r="H529" s="9" cm="1">
        <f t="array" ref="H529">_xll.SNL.Clients.Office.Excel.Functions.SPG($A529, "SP_DEBT_TO_EQUITY", H$3)</f>
        <v>1.147</v>
      </c>
      <c r="I529" s="9" cm="1">
        <f t="array" ref="I529">_xll.SNL.Clients.Office.Excel.Functions.SPG($A529, "SP_DEBT_TO_EQUITY", I$3)</f>
        <v>1.1679999999999999</v>
      </c>
      <c r="J529" s="9" cm="1">
        <f t="array" ref="J529">_xll.SNL.Clients.Office.Excel.Functions.SPG($A529, "SP_DEBT_TO_EQUITY", J$3)</f>
        <v>1.1659999999999999</v>
      </c>
    </row>
    <row r="530" spans="1:10" x14ac:dyDescent="0.3">
      <c r="A530" s="11" t="s">
        <v>1540</v>
      </c>
      <c r="B530" s="9" cm="1">
        <f t="array" ref="B530">_xll.SNL.Clients.Office.Excel.Functions.SPG($A530, "SP_DEBT_TO_EQUITY", B$3)</f>
        <v>1.9307032303749001</v>
      </c>
      <c r="C530" s="9" cm="1">
        <f t="array" ref="C530">_xll.SNL.Clients.Office.Excel.Functions.SPG($A530, "SP_DEBT_TO_EQUITY", C$3)</f>
        <v>1.78176416264281</v>
      </c>
      <c r="D530" s="9" cm="1">
        <f t="array" ref="D530">_xll.SNL.Clients.Office.Excel.Functions.SPG($A530, "SP_DEBT_TO_EQUITY", D$3)</f>
        <v>1.7053113881340201</v>
      </c>
      <c r="E530" s="9" cm="1">
        <f t="array" ref="E530">_xll.SNL.Clients.Office.Excel.Functions.SPG($A530, "SP_DEBT_TO_EQUITY", E$3)</f>
        <v>1.78635204771433</v>
      </c>
      <c r="F530" s="9" cm="1">
        <f t="array" ref="F530">_xll.SNL.Clients.Office.Excel.Functions.SPG($A530, "SP_DEBT_TO_EQUITY", F$3)</f>
        <v>1.8431264733978201</v>
      </c>
      <c r="G530" s="9" cm="1">
        <f t="array" ref="G530">_xll.SNL.Clients.Office.Excel.Functions.SPG($A530, "SP_DEBT_TO_EQUITY", G$3)</f>
        <v>1.70504482313466</v>
      </c>
      <c r="H530" s="9" cm="1">
        <f t="array" ref="H530">_xll.SNL.Clients.Office.Excel.Functions.SPG($A530, "SP_DEBT_TO_EQUITY", H$3)</f>
        <v>1.7494176207546399</v>
      </c>
      <c r="I530" s="9" cm="1">
        <f t="array" ref="I530">_xll.SNL.Clients.Office.Excel.Functions.SPG($A530, "SP_DEBT_TO_EQUITY", I$3)</f>
        <v>1.56167505091603</v>
      </c>
      <c r="J530" s="9" cm="1">
        <f t="array" ref="J530">_xll.SNL.Clients.Office.Excel.Functions.SPG($A530, "SP_DEBT_TO_EQUITY", J$3)</f>
        <v>1.5295078051729101</v>
      </c>
    </row>
    <row r="531" spans="1:10" x14ac:dyDescent="0.3">
      <c r="A531" s="11" t="s">
        <v>1541</v>
      </c>
      <c r="B531" s="9" cm="1">
        <f t="array" ref="B531">_xll.SNL.Clients.Office.Excel.Functions.SPG($A531, "SP_DEBT_TO_EQUITY", B$3)</f>
        <v>0.184</v>
      </c>
      <c r="C531" s="9" cm="1">
        <f t="array" ref="C531">_xll.SNL.Clients.Office.Excel.Functions.SPG($A531, "SP_DEBT_TO_EQUITY", C$3)</f>
        <v>0.218</v>
      </c>
      <c r="D531" s="9" cm="1">
        <f t="array" ref="D531">_xll.SNL.Clients.Office.Excel.Functions.SPG($A531, "SP_DEBT_TO_EQUITY", D$3)</f>
        <v>0.253</v>
      </c>
      <c r="E531" s="9" cm="1">
        <f t="array" ref="E531">_xll.SNL.Clients.Office.Excel.Functions.SPG($A531, "SP_DEBT_TO_EQUITY", E$3)</f>
        <v>0.16400000000000001</v>
      </c>
      <c r="F531" s="9" cm="1">
        <f t="array" ref="F531">_xll.SNL.Clients.Office.Excel.Functions.SPG($A531, "SP_DEBT_TO_EQUITY", F$3)</f>
        <v>0.16900000000000001</v>
      </c>
      <c r="G531" s="9" cm="1">
        <f t="array" ref="G531">_xll.SNL.Clients.Office.Excel.Functions.SPG($A531, "SP_DEBT_TO_EQUITY", G$3)</f>
        <v>0.19600000000000001</v>
      </c>
      <c r="H531" s="9" cm="1">
        <f t="array" ref="H531">_xll.SNL.Clients.Office.Excel.Functions.SPG($A531, "SP_DEBT_TO_EQUITY", H$3)</f>
        <v>0.20799999999999999</v>
      </c>
      <c r="I531" s="9" cm="1">
        <f t="array" ref="I531">_xll.SNL.Clients.Office.Excel.Functions.SPG($A531, "SP_DEBT_TO_EQUITY", I$3)</f>
        <v>0.24</v>
      </c>
      <c r="J531" s="9" cm="1">
        <f t="array" ref="J531">_xll.SNL.Clients.Office.Excel.Functions.SPG($A531, "SP_DEBT_TO_EQUITY", J$3)</f>
        <v>0.27500000000000002</v>
      </c>
    </row>
    <row r="532" spans="1:10" x14ac:dyDescent="0.3">
      <c r="A532" s="11" t="s">
        <v>1542</v>
      </c>
      <c r="B532" s="9" cm="1">
        <f t="array" ref="B532">_xll.SNL.Clients.Office.Excel.Functions.SPG($A532, "SP_DEBT_TO_EQUITY", B$3)</f>
        <v>0.83611865454845602</v>
      </c>
      <c r="C532" s="9" cm="1">
        <f t="array" ref="C532">_xll.SNL.Clients.Office.Excel.Functions.SPG($A532, "SP_DEBT_TO_EQUITY", C$3)</f>
        <v>0.84292181042030001</v>
      </c>
      <c r="D532" s="9" cm="1">
        <f t="array" ref="D532">_xll.SNL.Clients.Office.Excel.Functions.SPG($A532, "SP_DEBT_TO_EQUITY", D$3)</f>
        <v>0.85942549814557401</v>
      </c>
      <c r="E532" s="9" cm="1">
        <f t="array" ref="E532">_xll.SNL.Clients.Office.Excel.Functions.SPG($A532, "SP_DEBT_TO_EQUITY", E$3)</f>
        <v>0.87413931056249705</v>
      </c>
      <c r="F532" s="9" cm="1">
        <f t="array" ref="F532">_xll.SNL.Clients.Office.Excel.Functions.SPG($A532, "SP_DEBT_TO_EQUITY", F$3)</f>
        <v>0.90284449614822604</v>
      </c>
      <c r="G532" s="9" cm="1">
        <f t="array" ref="G532">_xll.SNL.Clients.Office.Excel.Functions.SPG($A532, "SP_DEBT_TO_EQUITY", G$3)</f>
        <v>0.90608741714269303</v>
      </c>
      <c r="H532" s="9" cm="1">
        <f t="array" ref="H532">_xll.SNL.Clients.Office.Excel.Functions.SPG($A532, "SP_DEBT_TO_EQUITY", H$3)</f>
        <v>0.91183416085670299</v>
      </c>
      <c r="I532" s="9" cm="1">
        <f t="array" ref="I532">_xll.SNL.Clients.Office.Excel.Functions.SPG($A532, "SP_DEBT_TO_EQUITY", I$3)</f>
        <v>0.91816314855290404</v>
      </c>
      <c r="J532" s="9" cm="1">
        <f t="array" ref="J532">_xll.SNL.Clients.Office.Excel.Functions.SPG($A532, "SP_DEBT_TO_EQUITY", J$3)</f>
        <v>0.91959017938848797</v>
      </c>
    </row>
    <row r="533" spans="1:10" x14ac:dyDescent="0.3">
      <c r="A533" s="11" t="s">
        <v>1543</v>
      </c>
      <c r="B533" s="9" cm="1">
        <f t="array" ref="B533">_xll.SNL.Clients.Office.Excel.Functions.SPG($A533, "SP_DEBT_TO_EQUITY", B$3)</f>
        <v>1.581</v>
      </c>
      <c r="C533" s="9" cm="1">
        <f t="array" ref="C533">_xll.SNL.Clients.Office.Excel.Functions.SPG($A533, "SP_DEBT_TO_EQUITY", C$3)</f>
        <v>1.498</v>
      </c>
      <c r="D533" s="9" cm="1">
        <f t="array" ref="D533">_xll.SNL.Clients.Office.Excel.Functions.SPG($A533, "SP_DEBT_TO_EQUITY", D$3)</f>
        <v>3.3180000000000001</v>
      </c>
      <c r="E533" s="9" cm="1">
        <f t="array" ref="E533">_xll.SNL.Clients.Office.Excel.Functions.SPG($A533, "SP_DEBT_TO_EQUITY", E$3)</f>
        <v>1.901</v>
      </c>
      <c r="F533" s="9" cm="1">
        <f t="array" ref="F533">_xll.SNL.Clients.Office.Excel.Functions.SPG($A533, "SP_DEBT_TO_EQUITY", F$3)</f>
        <v>2.12</v>
      </c>
      <c r="G533" s="9" cm="1">
        <f t="array" ref="G533">_xll.SNL.Clients.Office.Excel.Functions.SPG($A533, "SP_DEBT_TO_EQUITY", G$3)</f>
        <v>2.371</v>
      </c>
      <c r="H533" s="9" cm="1">
        <f t="array" ref="H533">_xll.SNL.Clients.Office.Excel.Functions.SPG($A533, "SP_DEBT_TO_EQUITY", H$3)</f>
        <v>0.98099999999999998</v>
      </c>
      <c r="I533" s="9" cm="1">
        <f t="array" ref="I533">_xll.SNL.Clients.Office.Excel.Functions.SPG($A533, "SP_DEBT_TO_EQUITY", I$3)</f>
        <v>1.095</v>
      </c>
      <c r="J533" s="9" cm="1">
        <f t="array" ref="J533">_xll.SNL.Clients.Office.Excel.Functions.SPG($A533, "SP_DEBT_TO_EQUITY", J$3)</f>
        <v>1.171</v>
      </c>
    </row>
    <row r="534" spans="1:10" x14ac:dyDescent="0.3">
      <c r="A534" s="11" t="s">
        <v>1544</v>
      </c>
      <c r="B534" s="9" cm="1">
        <f t="array" ref="B534">_xll.SNL.Clients.Office.Excel.Functions.SPG($A534, "SP_DEBT_TO_EQUITY", B$3)</f>
        <v>0.57299999999999995</v>
      </c>
      <c r="C534" s="9" cm="1">
        <f t="array" ref="C534">_xll.SNL.Clients.Office.Excel.Functions.SPG($A534, "SP_DEBT_TO_EQUITY", C$3)</f>
        <v>0.58299999999999996</v>
      </c>
      <c r="D534" s="9" cm="1">
        <f t="array" ref="D534">_xll.SNL.Clients.Office.Excel.Functions.SPG($A534, "SP_DEBT_TO_EQUITY", D$3)</f>
        <v>0.58399999999999996</v>
      </c>
      <c r="E534" s="9" cm="1">
        <f t="array" ref="E534">_xll.SNL.Clients.Office.Excel.Functions.SPG($A534, "SP_DEBT_TO_EQUITY", E$3)</f>
        <v>0.65900000000000003</v>
      </c>
      <c r="F534" s="9" t="str" cm="1">
        <f t="array" ref="F534">_xll.SNL.Clients.Office.Excel.Functions.SPG($A534, "SP_DEBT_TO_EQUITY", F$3)</f>
        <v>NA</v>
      </c>
      <c r="G534" s="9" cm="1">
        <f t="array" ref="G534">_xll.SNL.Clients.Office.Excel.Functions.SPG($A534, "SP_DEBT_TO_EQUITY", G$3)</f>
        <v>0.71499999999999997</v>
      </c>
      <c r="H534" s="9" cm="1">
        <f t="array" ref="H534">_xll.SNL.Clients.Office.Excel.Functions.SPG($A534, "SP_DEBT_TO_EQUITY", H$3)</f>
        <v>0.72099999999999997</v>
      </c>
      <c r="I534" s="9" cm="1">
        <f t="array" ref="I534">_xll.SNL.Clients.Office.Excel.Functions.SPG($A534, "SP_DEBT_TO_EQUITY", I$3)</f>
        <v>0.20399999999999999</v>
      </c>
      <c r="J534" s="9" cm="1">
        <f t="array" ref="J534">_xll.SNL.Clients.Office.Excel.Functions.SPG($A534, "SP_DEBT_TO_EQUITY", J$3)</f>
        <v>0.19400000000000001</v>
      </c>
    </row>
    <row r="535" spans="1:10" x14ac:dyDescent="0.3">
      <c r="A535" s="11" t="s">
        <v>1545</v>
      </c>
      <c r="B535" s="9" cm="1">
        <f t="array" ref="B535">_xll.SNL.Clients.Office.Excel.Functions.SPG($A535, "SP_DEBT_TO_EQUITY", B$3)</f>
        <v>1.3120000000000001</v>
      </c>
      <c r="C535" s="9" cm="1">
        <f t="array" ref="C535">_xll.SNL.Clients.Office.Excel.Functions.SPG($A535, "SP_DEBT_TO_EQUITY", C$3)</f>
        <v>1.389</v>
      </c>
      <c r="D535" s="9" cm="1">
        <f t="array" ref="D535">_xll.SNL.Clients.Office.Excel.Functions.SPG($A535, "SP_DEBT_TO_EQUITY", D$3)</f>
        <v>1.0760000000000001</v>
      </c>
      <c r="E535" s="9" cm="1">
        <f t="array" ref="E535">_xll.SNL.Clients.Office.Excel.Functions.SPG($A535, "SP_DEBT_TO_EQUITY", E$3)</f>
        <v>1.073</v>
      </c>
      <c r="F535" s="9" cm="1">
        <f t="array" ref="F535">_xll.SNL.Clients.Office.Excel.Functions.SPG($A535, "SP_DEBT_TO_EQUITY", F$3)</f>
        <v>1.083</v>
      </c>
      <c r="G535" s="9" cm="1">
        <f t="array" ref="G535">_xll.SNL.Clients.Office.Excel.Functions.SPG($A535, "SP_DEBT_TO_EQUITY", G$3)</f>
        <v>0.94099999999999995</v>
      </c>
      <c r="H535" s="9" cm="1">
        <f t="array" ref="H535">_xll.SNL.Clients.Office.Excel.Functions.SPG($A535, "SP_DEBT_TO_EQUITY", H$3)</f>
        <v>1.0149999999999999</v>
      </c>
      <c r="I535" s="9" cm="1">
        <f t="array" ref="I535">_xll.SNL.Clients.Office.Excel.Functions.SPG($A535, "SP_DEBT_TO_EQUITY", I$3)</f>
        <v>0.97499999999999998</v>
      </c>
      <c r="J535" s="9" cm="1">
        <f t="array" ref="J535">_xll.SNL.Clients.Office.Excel.Functions.SPG($A535, "SP_DEBT_TO_EQUITY", J$3)</f>
        <v>1.0580000000000001</v>
      </c>
    </row>
    <row r="536" spans="1:10" x14ac:dyDescent="0.3">
      <c r="A536" s="11" t="s">
        <v>1546</v>
      </c>
      <c r="B536" s="9" cm="1">
        <f t="array" ref="B536">_xll.SNL.Clients.Office.Excel.Functions.SPG($A536, "SP_DEBT_TO_EQUITY", B$3)</f>
        <v>0.83119924141158996</v>
      </c>
      <c r="C536" s="9" cm="1">
        <f t="array" ref="C536">_xll.SNL.Clients.Office.Excel.Functions.SPG($A536, "SP_DEBT_TO_EQUITY", C$3)</f>
        <v>1.1995573583911301</v>
      </c>
      <c r="D536" s="9" cm="1">
        <f t="array" ref="D536">_xll.SNL.Clients.Office.Excel.Functions.SPG($A536, "SP_DEBT_TO_EQUITY", D$3)</f>
        <v>0.84124860677509306</v>
      </c>
      <c r="E536" s="9" cm="1">
        <f t="array" ref="E536">_xll.SNL.Clients.Office.Excel.Functions.SPG($A536, "SP_DEBT_TO_EQUITY", E$3)</f>
        <v>1.1974920610034401</v>
      </c>
      <c r="F536" s="9" cm="1">
        <f t="array" ref="F536">_xll.SNL.Clients.Office.Excel.Functions.SPG($A536, "SP_DEBT_TO_EQUITY", F$3)</f>
        <v>0.84603145197194796</v>
      </c>
      <c r="G536" s="9" cm="1">
        <f t="array" ref="G536">_xll.SNL.Clients.Office.Excel.Functions.SPG($A536, "SP_DEBT_TO_EQUITY", G$3)</f>
        <v>1.0182659784396699</v>
      </c>
      <c r="H536" s="9" cm="1">
        <f t="array" ref="H536">_xll.SNL.Clients.Office.Excel.Functions.SPG($A536, "SP_DEBT_TO_EQUITY", H$3)</f>
        <v>0.57633141505921404</v>
      </c>
      <c r="I536" s="9" cm="1">
        <f t="array" ref="I536">_xll.SNL.Clients.Office.Excel.Functions.SPG($A536, "SP_DEBT_TO_EQUITY", I$3)</f>
        <v>0.68754684251957399</v>
      </c>
      <c r="J536" s="9" cm="1">
        <f t="array" ref="J536">_xll.SNL.Clients.Office.Excel.Functions.SPG($A536, "SP_DEBT_TO_EQUITY", J$3)</f>
        <v>0.60097265934607103</v>
      </c>
    </row>
    <row r="537" spans="1:10" x14ac:dyDescent="0.3">
      <c r="A537" s="11" t="s">
        <v>1547</v>
      </c>
      <c r="B537" s="9" cm="1">
        <f t="array" ref="B537">_xll.SNL.Clients.Office.Excel.Functions.SPG($A537, "SP_DEBT_TO_EQUITY", B$3)</f>
        <v>1.7000000000000001E-2</v>
      </c>
      <c r="C537" s="9" cm="1">
        <f t="array" ref="C537">_xll.SNL.Clients.Office.Excel.Functions.SPG($A537, "SP_DEBT_TO_EQUITY", C$3)</f>
        <v>1.7000000000000001E-2</v>
      </c>
      <c r="D537" s="9" cm="1">
        <f t="array" ref="D537">_xll.SNL.Clients.Office.Excel.Functions.SPG($A537, "SP_DEBT_TO_EQUITY", D$3)</f>
        <v>1.7000000000000001E-2</v>
      </c>
      <c r="E537" s="9" cm="1">
        <f t="array" ref="E537">_xll.SNL.Clients.Office.Excel.Functions.SPG($A537, "SP_DEBT_TO_EQUITY", E$3)</f>
        <v>1.7999999999999999E-2</v>
      </c>
      <c r="F537" s="9" cm="1">
        <f t="array" ref="F537">_xll.SNL.Clients.Office.Excel.Functions.SPG($A537, "SP_DEBT_TO_EQUITY", F$3)</f>
        <v>1.9E-2</v>
      </c>
      <c r="G537" s="9" cm="1">
        <f t="array" ref="G537">_xll.SNL.Clients.Office.Excel.Functions.SPG($A537, "SP_DEBT_TO_EQUITY", G$3)</f>
        <v>1.9E-2</v>
      </c>
      <c r="H537" s="9" cm="1">
        <f t="array" ref="H537">_xll.SNL.Clients.Office.Excel.Functions.SPG($A537, "SP_DEBT_TO_EQUITY", H$3)</f>
        <v>1.7999999999999999E-2</v>
      </c>
      <c r="I537" s="9" cm="1">
        <f t="array" ref="I537">_xll.SNL.Clients.Office.Excel.Functions.SPG($A537, "SP_DEBT_TO_EQUITY", I$3)</f>
        <v>1.9E-2</v>
      </c>
      <c r="J537" s="9" cm="1">
        <f t="array" ref="J537">_xll.SNL.Clients.Office.Excel.Functions.SPG($A537, "SP_DEBT_TO_EQUITY", J$3)</f>
        <v>1.7000000000000001E-2</v>
      </c>
    </row>
    <row r="538" spans="1:10" x14ac:dyDescent="0.3">
      <c r="A538" s="11" t="s">
        <v>1548</v>
      </c>
      <c r="B538" s="9" cm="1">
        <f t="array" ref="B538">_xll.SNL.Clients.Office.Excel.Functions.SPG($A538, "SP_DEBT_TO_EQUITY", B$3)</f>
        <v>1.827</v>
      </c>
      <c r="C538" s="9" cm="1">
        <f t="array" ref="C538">_xll.SNL.Clients.Office.Excel.Functions.SPG($A538, "SP_DEBT_TO_EQUITY", C$3)</f>
        <v>1.8540000000000001</v>
      </c>
      <c r="D538" s="9" cm="1">
        <f t="array" ref="D538">_xll.SNL.Clients.Office.Excel.Functions.SPG($A538, "SP_DEBT_TO_EQUITY", D$3)</f>
        <v>1.131</v>
      </c>
      <c r="E538" s="9" cm="1">
        <f t="array" ref="E538">_xll.SNL.Clients.Office.Excel.Functions.SPG($A538, "SP_DEBT_TO_EQUITY", E$3)</f>
        <v>1.121</v>
      </c>
      <c r="F538" s="9" cm="1">
        <f t="array" ref="F538">_xll.SNL.Clients.Office.Excel.Functions.SPG($A538, "SP_DEBT_TO_EQUITY", F$3)</f>
        <v>1.1339999999999999</v>
      </c>
      <c r="G538" s="9" cm="1">
        <f t="array" ref="G538">_xll.SNL.Clients.Office.Excel.Functions.SPG($A538, "SP_DEBT_TO_EQUITY", G$3)</f>
        <v>1.1299999999999999</v>
      </c>
      <c r="H538" s="9" cm="1">
        <f t="array" ref="H538">_xll.SNL.Clients.Office.Excel.Functions.SPG($A538, "SP_DEBT_TO_EQUITY", H$3)</f>
        <v>1.0629999999999999</v>
      </c>
      <c r="I538" s="9" cm="1">
        <f t="array" ref="I538">_xll.SNL.Clients.Office.Excel.Functions.SPG($A538, "SP_DEBT_TO_EQUITY", I$3)</f>
        <v>1.0649999999999999</v>
      </c>
      <c r="J538" s="9" cm="1">
        <f t="array" ref="J538">_xll.SNL.Clients.Office.Excel.Functions.SPG($A538, "SP_DEBT_TO_EQUITY", J$3)</f>
        <v>1.0820000000000001</v>
      </c>
    </row>
    <row r="539" spans="1:10" x14ac:dyDescent="0.3">
      <c r="A539" s="11" t="s">
        <v>1549</v>
      </c>
      <c r="B539" s="9" cm="1">
        <f t="array" ref="B539">_xll.SNL.Clients.Office.Excel.Functions.SPG($A539, "SP_DEBT_TO_EQUITY", B$3)</f>
        <v>1.9470000000000001</v>
      </c>
      <c r="C539" s="9" cm="1">
        <f t="array" ref="C539">_xll.SNL.Clients.Office.Excel.Functions.SPG($A539, "SP_DEBT_TO_EQUITY", C$3)</f>
        <v>2.2669999999999999</v>
      </c>
      <c r="D539" s="9" cm="1">
        <f t="array" ref="D539">_xll.SNL.Clients.Office.Excel.Functions.SPG($A539, "SP_DEBT_TO_EQUITY", D$3)</f>
        <v>2.468</v>
      </c>
      <c r="E539" s="9" cm="1">
        <f t="array" ref="E539">_xll.SNL.Clients.Office.Excel.Functions.SPG($A539, "SP_DEBT_TO_EQUITY", E$3)</f>
        <v>2.72</v>
      </c>
      <c r="F539" s="9" cm="1">
        <f t="array" ref="F539">_xll.SNL.Clients.Office.Excel.Functions.SPG($A539, "SP_DEBT_TO_EQUITY", F$3)</f>
        <v>3.2370000000000001</v>
      </c>
      <c r="G539" s="9" cm="1">
        <f t="array" ref="G539">_xll.SNL.Clients.Office.Excel.Functions.SPG($A539, "SP_DEBT_TO_EQUITY", G$3)</f>
        <v>3.76</v>
      </c>
      <c r="H539" s="9" cm="1">
        <f t="array" ref="H539">_xll.SNL.Clients.Office.Excel.Functions.SPG($A539, "SP_DEBT_TO_EQUITY", H$3)</f>
        <v>4.0780000000000003</v>
      </c>
      <c r="I539" s="9" cm="1">
        <f t="array" ref="I539">_xll.SNL.Clients.Office.Excel.Functions.SPG($A539, "SP_DEBT_TO_EQUITY", I$3)</f>
        <v>3.5470000000000002</v>
      </c>
      <c r="J539" s="9" cm="1">
        <f t="array" ref="J539">_xll.SNL.Clients.Office.Excel.Functions.SPG($A539, "SP_DEBT_TO_EQUITY", J$3)</f>
        <v>0.34899999999999998</v>
      </c>
    </row>
    <row r="540" spans="1:10" x14ac:dyDescent="0.3">
      <c r="A540" s="11" t="s">
        <v>1550</v>
      </c>
      <c r="B540" s="9" cm="1">
        <f t="array" ref="B540">_xll.SNL.Clients.Office.Excel.Functions.SPG($A540, "SP_DEBT_TO_EQUITY", B$3)</f>
        <v>1.04</v>
      </c>
      <c r="C540" s="9" cm="1">
        <f t="array" ref="C540">_xll.SNL.Clients.Office.Excel.Functions.SPG($A540, "SP_DEBT_TO_EQUITY", C$3)</f>
        <v>1.0129999999999999</v>
      </c>
      <c r="D540" s="9" cm="1">
        <f t="array" ref="D540">_xll.SNL.Clients.Office.Excel.Functions.SPG($A540, "SP_DEBT_TO_EQUITY", D$3)</f>
        <v>0.999</v>
      </c>
      <c r="E540" s="9" cm="1">
        <f t="array" ref="E540">_xll.SNL.Clients.Office.Excel.Functions.SPG($A540, "SP_DEBT_TO_EQUITY", E$3)</f>
        <v>0.996</v>
      </c>
      <c r="F540" s="9" cm="1">
        <f t="array" ref="F540">_xll.SNL.Clients.Office.Excel.Functions.SPG($A540, "SP_DEBT_TO_EQUITY", F$3)</f>
        <v>0.96499999999999997</v>
      </c>
      <c r="G540" s="9" cm="1">
        <f t="array" ref="G540">_xll.SNL.Clients.Office.Excel.Functions.SPG($A540, "SP_DEBT_TO_EQUITY", G$3)</f>
        <v>0.96199999999999997</v>
      </c>
      <c r="H540" s="9" cm="1">
        <f t="array" ref="H540">_xll.SNL.Clients.Office.Excel.Functions.SPG($A540, "SP_DEBT_TO_EQUITY", H$3)</f>
        <v>1.0149999999999999</v>
      </c>
      <c r="I540" s="9" cm="1">
        <f t="array" ref="I540">_xll.SNL.Clients.Office.Excel.Functions.SPG($A540, "SP_DEBT_TO_EQUITY", I$3)</f>
        <v>1.0189999999999999</v>
      </c>
      <c r="J540" s="9" cm="1">
        <f t="array" ref="J540">_xll.SNL.Clients.Office.Excel.Functions.SPG($A540, "SP_DEBT_TO_EQUITY", J$3)</f>
        <v>0.93300000000000005</v>
      </c>
    </row>
    <row r="541" spans="1:10" x14ac:dyDescent="0.3">
      <c r="A541" s="11" t="s">
        <v>1551</v>
      </c>
      <c r="B541" s="9" cm="1">
        <f t="array" ref="B541">_xll.SNL.Clients.Office.Excel.Functions.SPG($A541, "SP_DEBT_TO_EQUITY", B$3)</f>
        <v>0.31900000000000001</v>
      </c>
      <c r="C541" s="9" cm="1">
        <f t="array" ref="C541">_xll.SNL.Clients.Office.Excel.Functions.SPG($A541, "SP_DEBT_TO_EQUITY", C$3)</f>
        <v>0.33</v>
      </c>
      <c r="D541" s="9" cm="1">
        <f t="array" ref="D541">_xll.SNL.Clients.Office.Excel.Functions.SPG($A541, "SP_DEBT_TO_EQUITY", D$3)</f>
        <v>0.33100000000000002</v>
      </c>
      <c r="E541" s="9" cm="1">
        <f t="array" ref="E541">_xll.SNL.Clients.Office.Excel.Functions.SPG($A541, "SP_DEBT_TO_EQUITY", E$3)</f>
        <v>0.33200000000000002</v>
      </c>
      <c r="F541" s="9" cm="1">
        <f t="array" ref="F541">_xll.SNL.Clients.Office.Excel.Functions.SPG($A541, "SP_DEBT_TO_EQUITY", F$3)</f>
        <v>0.47899999999999998</v>
      </c>
      <c r="G541" s="9" cm="1">
        <f t="array" ref="G541">_xll.SNL.Clients.Office.Excel.Functions.SPG($A541, "SP_DEBT_TO_EQUITY", G$3)</f>
        <v>0.48499999999999999</v>
      </c>
      <c r="H541" s="9" cm="1">
        <f t="array" ref="H541">_xll.SNL.Clients.Office.Excel.Functions.SPG($A541, "SP_DEBT_TO_EQUITY", H$3)</f>
        <v>0.498</v>
      </c>
      <c r="I541" s="9" cm="1">
        <f t="array" ref="I541">_xll.SNL.Clients.Office.Excel.Functions.SPG($A541, "SP_DEBT_TO_EQUITY", I$3)</f>
        <v>0.502</v>
      </c>
      <c r="J541" s="9" cm="1">
        <f t="array" ref="J541">_xll.SNL.Clients.Office.Excel.Functions.SPG($A541, "SP_DEBT_TO_EQUITY", J$3)</f>
        <v>0.50800000000000001</v>
      </c>
    </row>
    <row r="542" spans="1:10" x14ac:dyDescent="0.3">
      <c r="A542" s="11" t="s">
        <v>1552</v>
      </c>
      <c r="B542" s="9" cm="1">
        <f t="array" ref="B542">_xll.SNL.Clients.Office.Excel.Functions.SPG($A542, "SP_DEBT_TO_EQUITY", B$3)</f>
        <v>4.3369999999999997</v>
      </c>
      <c r="C542" s="9" cm="1">
        <f t="array" ref="C542">_xll.SNL.Clients.Office.Excel.Functions.SPG($A542, "SP_DEBT_TO_EQUITY", C$3)</f>
        <v>4.4580000000000002</v>
      </c>
      <c r="D542" s="9" cm="1">
        <f t="array" ref="D542">_xll.SNL.Clients.Office.Excel.Functions.SPG($A542, "SP_DEBT_TO_EQUITY", D$3)</f>
        <v>4.4930000000000003</v>
      </c>
      <c r="E542" s="9" cm="1">
        <f t="array" ref="E542">_xll.SNL.Clients.Office.Excel.Functions.SPG($A542, "SP_DEBT_TO_EQUITY", E$3)</f>
        <v>4.4800000000000004</v>
      </c>
      <c r="F542" s="9" cm="1">
        <f t="array" ref="F542">_xll.SNL.Clients.Office.Excel.Functions.SPG($A542, "SP_DEBT_TO_EQUITY", F$3)</f>
        <v>4.6740000000000004</v>
      </c>
      <c r="G542" s="9" cm="1">
        <f t="array" ref="G542">_xll.SNL.Clients.Office.Excel.Functions.SPG($A542, "SP_DEBT_TO_EQUITY", G$3)</f>
        <v>4.6109999999999998</v>
      </c>
      <c r="H542" s="9" cm="1">
        <f t="array" ref="H542">_xll.SNL.Clients.Office.Excel.Functions.SPG($A542, "SP_DEBT_TO_EQUITY", H$3)</f>
        <v>4.7009999999999996</v>
      </c>
      <c r="I542" s="9" cm="1">
        <f t="array" ref="I542">_xll.SNL.Clients.Office.Excel.Functions.SPG($A542, "SP_DEBT_TO_EQUITY", I$3)</f>
        <v>4.7590000000000003</v>
      </c>
      <c r="J542" s="9" cm="1">
        <f t="array" ref="J542">_xll.SNL.Clients.Office.Excel.Functions.SPG($A542, "SP_DEBT_TO_EQUITY", J$3)</f>
        <v>4.6539999999999999</v>
      </c>
    </row>
    <row r="543" spans="1:10" x14ac:dyDescent="0.3">
      <c r="A543" s="11" t="s">
        <v>1553</v>
      </c>
      <c r="B543" s="9" cm="1">
        <f t="array" ref="B543">_xll.SNL.Clients.Office.Excel.Functions.SPG($A543, "SP_DEBT_TO_EQUITY", B$3)</f>
        <v>1.958</v>
      </c>
      <c r="C543" s="9" cm="1">
        <f t="array" ref="C543">_xll.SNL.Clients.Office.Excel.Functions.SPG($A543, "SP_DEBT_TO_EQUITY", C$3)</f>
        <v>0.95799999999999996</v>
      </c>
      <c r="D543" s="9" cm="1">
        <f t="array" ref="D543">_xll.SNL.Clients.Office.Excel.Functions.SPG($A543, "SP_DEBT_TO_EQUITY", D$3)</f>
        <v>0.96299999999999997</v>
      </c>
      <c r="E543" s="9" cm="1">
        <f t="array" ref="E543">_xll.SNL.Clients.Office.Excel.Functions.SPG($A543, "SP_DEBT_TO_EQUITY", E$3)</f>
        <v>1.0669999999999999</v>
      </c>
      <c r="F543" s="9" cm="1">
        <f t="array" ref="F543">_xll.SNL.Clients.Office.Excel.Functions.SPG($A543, "SP_DEBT_TO_EQUITY", F$3)</f>
        <v>1.1120000000000001</v>
      </c>
      <c r="G543" s="9" cm="1">
        <f t="array" ref="G543">_xll.SNL.Clients.Office.Excel.Functions.SPG($A543, "SP_DEBT_TO_EQUITY", G$3)</f>
        <v>1.0469999999999999</v>
      </c>
      <c r="H543" s="9" cm="1">
        <f t="array" ref="H543">_xll.SNL.Clients.Office.Excel.Functions.SPG($A543, "SP_DEBT_TO_EQUITY", H$3)</f>
        <v>1.1140000000000001</v>
      </c>
      <c r="I543" s="9" cm="1">
        <f t="array" ref="I543">_xll.SNL.Clients.Office.Excel.Functions.SPG($A543, "SP_DEBT_TO_EQUITY", I$3)</f>
        <v>1.181</v>
      </c>
      <c r="J543" s="9" cm="1">
        <f t="array" ref="J543">_xll.SNL.Clients.Office.Excel.Functions.SPG($A543, "SP_DEBT_TO_EQUITY", J$3)</f>
        <v>1.145</v>
      </c>
    </row>
    <row r="544" spans="1:10" x14ac:dyDescent="0.3">
      <c r="A544" s="11" t="s">
        <v>1554</v>
      </c>
      <c r="B544" s="9" cm="1">
        <f t="array" ref="B544">_xll.SNL.Clients.Office.Excel.Functions.SPG($A544, "SP_DEBT_TO_EQUITY", B$3)</f>
        <v>0.35488244565831401</v>
      </c>
      <c r="C544" s="9" cm="1">
        <f t="array" ref="C544">_xll.SNL.Clients.Office.Excel.Functions.SPG($A544, "SP_DEBT_TO_EQUITY", C$3)</f>
        <v>0.19245632880205699</v>
      </c>
      <c r="D544" s="9" cm="1">
        <f t="array" ref="D544">_xll.SNL.Clients.Office.Excel.Functions.SPG($A544, "SP_DEBT_TO_EQUITY", D$3)</f>
        <v>0.204645932776676</v>
      </c>
      <c r="E544" s="9" cm="1">
        <f t="array" ref="E544">_xll.SNL.Clients.Office.Excel.Functions.SPG($A544, "SP_DEBT_TO_EQUITY", E$3)</f>
        <v>0.49297282581964602</v>
      </c>
      <c r="F544" s="9" cm="1">
        <f t="array" ref="F544">_xll.SNL.Clients.Office.Excel.Functions.SPG($A544, "SP_DEBT_TO_EQUITY", F$3)</f>
        <v>0.207139655569681</v>
      </c>
      <c r="G544" s="9" cm="1">
        <f t="array" ref="G544">_xll.SNL.Clients.Office.Excel.Functions.SPG($A544, "SP_DEBT_TO_EQUITY", G$3)</f>
        <v>0.50639634428505298</v>
      </c>
      <c r="H544" s="9" cm="1">
        <f t="array" ref="H544">_xll.SNL.Clients.Office.Excel.Functions.SPG($A544, "SP_DEBT_TO_EQUITY", H$3)</f>
        <v>0.21172367242015899</v>
      </c>
      <c r="I544" s="9" cm="1">
        <f t="array" ref="I544">_xll.SNL.Clients.Office.Excel.Functions.SPG($A544, "SP_DEBT_TO_EQUITY", I$3)</f>
        <v>0.51553152738084096</v>
      </c>
      <c r="J544" s="9" cm="1">
        <f t="array" ref="J544">_xll.SNL.Clients.Office.Excel.Functions.SPG($A544, "SP_DEBT_TO_EQUITY", J$3)</f>
        <v>0.82508437941238999</v>
      </c>
    </row>
    <row r="545" spans="1:10" x14ac:dyDescent="0.3">
      <c r="A545" s="11" t="s">
        <v>1555</v>
      </c>
      <c r="B545" s="9" t="str" cm="1">
        <f t="array" ref="B545">_xll.SNL.Clients.Office.Excel.Functions.SPG($A545, "SP_DEBT_TO_EQUITY", B$3)</f>
        <v>NA</v>
      </c>
      <c r="C545" s="9" cm="1">
        <f t="array" ref="C545">_xll.SNL.Clients.Office.Excel.Functions.SPG($A545, "SP_DEBT_TO_EQUITY", C$3)</f>
        <v>-11.788</v>
      </c>
      <c r="D545" s="9" cm="1">
        <f t="array" ref="D545">_xll.SNL.Clients.Office.Excel.Functions.SPG($A545, "SP_DEBT_TO_EQUITY", D$3)</f>
        <v>-10.146000000000001</v>
      </c>
      <c r="E545" s="9" cm="1">
        <f t="array" ref="E545">_xll.SNL.Clients.Office.Excel.Functions.SPG($A545, "SP_DEBT_TO_EQUITY", E$3)</f>
        <v>-8.0310000000000006</v>
      </c>
      <c r="F545" s="9" cm="1">
        <f t="array" ref="F545">_xll.SNL.Clients.Office.Excel.Functions.SPG($A545, "SP_DEBT_TO_EQUITY", F$3)</f>
        <v>-10.484</v>
      </c>
      <c r="G545" s="9" cm="1">
        <f t="array" ref="G545">_xll.SNL.Clients.Office.Excel.Functions.SPG($A545, "SP_DEBT_TO_EQUITY", G$3)</f>
        <v>-2.4340000000000002</v>
      </c>
      <c r="H545" s="9" cm="1">
        <f t="array" ref="H545">_xll.SNL.Clients.Office.Excel.Functions.SPG($A545, "SP_DEBT_TO_EQUITY", H$3)</f>
        <v>-2.4830000000000001</v>
      </c>
      <c r="I545" s="9" cm="1">
        <f t="array" ref="I545">_xll.SNL.Clients.Office.Excel.Functions.SPG($A545, "SP_DEBT_TO_EQUITY", I$3)</f>
        <v>-2.2309999999999999</v>
      </c>
      <c r="J545" s="9" cm="1">
        <f t="array" ref="J545">_xll.SNL.Clients.Office.Excel.Functions.SPG($A545, "SP_DEBT_TO_EQUITY", J$3)</f>
        <v>-2.1440000000000001</v>
      </c>
    </row>
    <row r="546" spans="1:10" x14ac:dyDescent="0.3">
      <c r="A546" s="11" t="s">
        <v>1556</v>
      </c>
      <c r="B546" s="9" cm="1">
        <f t="array" ref="B546">_xll.SNL.Clients.Office.Excel.Functions.SPG($A546, "SP_DEBT_TO_EQUITY", B$3)</f>
        <v>0.38623442711876599</v>
      </c>
      <c r="C546" s="9" cm="1">
        <f t="array" ref="C546">_xll.SNL.Clients.Office.Excel.Functions.SPG($A546, "SP_DEBT_TO_EQUITY", C$3)</f>
        <v>0.39870014972097501</v>
      </c>
      <c r="D546" s="9" cm="1">
        <f t="array" ref="D546">_xll.SNL.Clients.Office.Excel.Functions.SPG($A546, "SP_DEBT_TO_EQUITY", D$3)</f>
        <v>0.402586085734364</v>
      </c>
      <c r="E546" s="9" cm="1">
        <f t="array" ref="E546">_xll.SNL.Clients.Office.Excel.Functions.SPG($A546, "SP_DEBT_TO_EQUITY", E$3)</f>
        <v>0.421480604744841</v>
      </c>
      <c r="F546" s="9" cm="1">
        <f t="array" ref="F546">_xll.SNL.Clients.Office.Excel.Functions.SPG($A546, "SP_DEBT_TO_EQUITY", F$3)</f>
        <v>0.42466814560389798</v>
      </c>
      <c r="G546" s="9" cm="1">
        <f t="array" ref="G546">_xll.SNL.Clients.Office.Excel.Functions.SPG($A546, "SP_DEBT_TO_EQUITY", G$3)</f>
        <v>0.42450003621733001</v>
      </c>
      <c r="H546" s="9" cm="1">
        <f t="array" ref="H546">_xll.SNL.Clients.Office.Excel.Functions.SPG($A546, "SP_DEBT_TO_EQUITY", H$3)</f>
        <v>0.44540790769177602</v>
      </c>
      <c r="I546" s="9" cm="1">
        <f t="array" ref="I546">_xll.SNL.Clients.Office.Excel.Functions.SPG($A546, "SP_DEBT_TO_EQUITY", I$3)</f>
        <v>0.360280927281668</v>
      </c>
      <c r="J546" s="9" cm="1">
        <f t="array" ref="J546">_xll.SNL.Clients.Office.Excel.Functions.SPG($A546, "SP_DEBT_TO_EQUITY", J$3)</f>
        <v>0.35344579032526102</v>
      </c>
    </row>
    <row r="547" spans="1:10" x14ac:dyDescent="0.3">
      <c r="A547" s="11" t="s">
        <v>1557</v>
      </c>
      <c r="B547" s="9" cm="1">
        <f t="array" ref="B547">_xll.SNL.Clients.Office.Excel.Functions.SPG($A547, "SP_DEBT_TO_EQUITY", B$3)</f>
        <v>0.17533817576998201</v>
      </c>
      <c r="C547" s="9" cm="1">
        <f t="array" ref="C547">_xll.SNL.Clients.Office.Excel.Functions.SPG($A547, "SP_DEBT_TO_EQUITY", C$3)</f>
        <v>0.18472875449291301</v>
      </c>
      <c r="D547" s="9" cm="1">
        <f t="array" ref="D547">_xll.SNL.Clients.Office.Excel.Functions.SPG($A547, "SP_DEBT_TO_EQUITY", D$3)</f>
        <v>0.19867687262432701</v>
      </c>
      <c r="E547" s="9" cm="1">
        <f t="array" ref="E547">_xll.SNL.Clients.Office.Excel.Functions.SPG($A547, "SP_DEBT_TO_EQUITY", E$3)</f>
        <v>0.20108735469375799</v>
      </c>
      <c r="F547" s="9" cm="1">
        <f t="array" ref="F547">_xll.SNL.Clients.Office.Excel.Functions.SPG($A547, "SP_DEBT_TO_EQUITY", F$3)</f>
        <v>0.212282998813907</v>
      </c>
      <c r="G547" s="9" cm="1">
        <f t="array" ref="G547">_xll.SNL.Clients.Office.Excel.Functions.SPG($A547, "SP_DEBT_TO_EQUITY", G$3)</f>
        <v>0.20682489132708801</v>
      </c>
      <c r="H547" s="9" cm="1">
        <f t="array" ref="H547">_xll.SNL.Clients.Office.Excel.Functions.SPG($A547, "SP_DEBT_TO_EQUITY", H$3)</f>
        <v>0.23805387177325499</v>
      </c>
      <c r="I547" s="9" cm="1">
        <f t="array" ref="I547">_xll.SNL.Clients.Office.Excel.Functions.SPG($A547, "SP_DEBT_TO_EQUITY", I$3)</f>
        <v>0.25899557282153401</v>
      </c>
      <c r="J547" s="9" cm="1">
        <f t="array" ref="J547">_xll.SNL.Clients.Office.Excel.Functions.SPG($A547, "SP_DEBT_TO_EQUITY", J$3)</f>
        <v>0.29597382801125099</v>
      </c>
    </row>
    <row r="548" spans="1:10" x14ac:dyDescent="0.3">
      <c r="A548" s="11" t="s">
        <v>1558</v>
      </c>
      <c r="B548" s="9" cm="1">
        <f t="array" ref="B548">_xll.SNL.Clients.Office.Excel.Functions.SPG($A548, "SP_DEBT_TO_EQUITY", B$3)</f>
        <v>0.489022262219929</v>
      </c>
      <c r="C548" s="9" cm="1">
        <f t="array" ref="C548">_xll.SNL.Clients.Office.Excel.Functions.SPG($A548, "SP_DEBT_TO_EQUITY", C$3)</f>
        <v>0.43305983151635802</v>
      </c>
      <c r="D548" s="9" cm="1">
        <f t="array" ref="D548">_xll.SNL.Clients.Office.Excel.Functions.SPG($A548, "SP_DEBT_TO_EQUITY", D$3)</f>
        <v>0.52234487620802195</v>
      </c>
      <c r="E548" s="9" cm="1">
        <f t="array" ref="E548">_xll.SNL.Clients.Office.Excel.Functions.SPG($A548, "SP_DEBT_TO_EQUITY", E$3)</f>
        <v>0.46658180519716203</v>
      </c>
      <c r="F548" s="9" cm="1">
        <f t="array" ref="F548">_xll.SNL.Clients.Office.Excel.Functions.SPG($A548, "SP_DEBT_TO_EQUITY", F$3)</f>
        <v>0.65281567384742301</v>
      </c>
      <c r="G548" s="9" cm="1">
        <f t="array" ref="G548">_xll.SNL.Clients.Office.Excel.Functions.SPG($A548, "SP_DEBT_TO_EQUITY", G$3)</f>
        <v>0.66998345816432003</v>
      </c>
      <c r="H548" s="9" cm="1">
        <f t="array" ref="H548">_xll.SNL.Clients.Office.Excel.Functions.SPG($A548, "SP_DEBT_TO_EQUITY", H$3)</f>
        <v>0.85358305245133104</v>
      </c>
      <c r="I548" s="9" cm="1">
        <f t="array" ref="I548">_xll.SNL.Clients.Office.Excel.Functions.SPG($A548, "SP_DEBT_TO_EQUITY", I$3)</f>
        <v>1.0127928268519499</v>
      </c>
      <c r="J548" s="9" cm="1">
        <f t="array" ref="J548">_xll.SNL.Clients.Office.Excel.Functions.SPG($A548, "SP_DEBT_TO_EQUITY", J$3)</f>
        <v>1.3996052746976999</v>
      </c>
    </row>
    <row r="549" spans="1:10" x14ac:dyDescent="0.3">
      <c r="A549" s="11" t="s">
        <v>1559</v>
      </c>
      <c r="B549" s="9" cm="1">
        <f t="array" ref="B549">_xll.SNL.Clients.Office.Excel.Functions.SPG($A549, "SP_DEBT_TO_EQUITY", B$3)</f>
        <v>0.57799999999999996</v>
      </c>
      <c r="C549" s="9" cm="1">
        <f t="array" ref="C549">_xll.SNL.Clients.Office.Excel.Functions.SPG($A549, "SP_DEBT_TO_EQUITY", C$3)</f>
        <v>0.65</v>
      </c>
      <c r="D549" s="9" cm="1">
        <f t="array" ref="D549">_xll.SNL.Clients.Office.Excel.Functions.SPG($A549, "SP_DEBT_TO_EQUITY", D$3)</f>
        <v>0.66100000000000003</v>
      </c>
      <c r="E549" s="9" cm="1">
        <f t="array" ref="E549">_xll.SNL.Clients.Office.Excel.Functions.SPG($A549, "SP_DEBT_TO_EQUITY", E$3)</f>
        <v>0.66200000000000003</v>
      </c>
      <c r="F549" s="9" cm="1">
        <f t="array" ref="F549">_xll.SNL.Clients.Office.Excel.Functions.SPG($A549, "SP_DEBT_TO_EQUITY", F$3)</f>
        <v>0.66700000000000004</v>
      </c>
      <c r="G549" s="9" cm="1">
        <f t="array" ref="G549">_xll.SNL.Clients.Office.Excel.Functions.SPG($A549, "SP_DEBT_TO_EQUITY", G$3)</f>
        <v>0.67600000000000005</v>
      </c>
      <c r="H549" s="9" cm="1">
        <f t="array" ref="H549">_xll.SNL.Clients.Office.Excel.Functions.SPG($A549, "SP_DEBT_TO_EQUITY", H$3)</f>
        <v>0.64700000000000002</v>
      </c>
      <c r="I549" s="9" cm="1">
        <f t="array" ref="I549">_xll.SNL.Clients.Office.Excel.Functions.SPG($A549, "SP_DEBT_TO_EQUITY", I$3)</f>
        <v>0.58099999999999996</v>
      </c>
      <c r="J549" s="9" cm="1">
        <f t="array" ref="J549">_xll.SNL.Clients.Office.Excel.Functions.SPG($A549, "SP_DEBT_TO_EQUITY", J$3)</f>
        <v>0.59699999999999998</v>
      </c>
    </row>
    <row r="550" spans="1:10" x14ac:dyDescent="0.3">
      <c r="A550" s="11" t="s">
        <v>1560</v>
      </c>
      <c r="B550" s="9" cm="1">
        <f t="array" ref="B550">_xll.SNL.Clients.Office.Excel.Functions.SPG($A550, "SP_DEBT_TO_EQUITY", B$3)</f>
        <v>5.0971767602684803</v>
      </c>
      <c r="C550" s="9" cm="1">
        <f t="array" ref="C550">_xll.SNL.Clients.Office.Excel.Functions.SPG($A550, "SP_DEBT_TO_EQUITY", C$3)</f>
        <v>4.2814843187944103</v>
      </c>
      <c r="D550" s="9" cm="1">
        <f t="array" ref="D550">_xll.SNL.Clients.Office.Excel.Functions.SPG($A550, "SP_DEBT_TO_EQUITY", D$3)</f>
        <v>4.6213345416696203</v>
      </c>
      <c r="E550" s="9" cm="1">
        <f t="array" ref="E550">_xll.SNL.Clients.Office.Excel.Functions.SPG($A550, "SP_DEBT_TO_EQUITY", E$3)</f>
        <v>4.5431634079580103</v>
      </c>
      <c r="F550" s="9" cm="1">
        <f t="array" ref="F550">_xll.SNL.Clients.Office.Excel.Functions.SPG($A550, "SP_DEBT_TO_EQUITY", F$3)</f>
        <v>4.5908306436852397</v>
      </c>
      <c r="G550" s="9" cm="1">
        <f t="array" ref="G550">_xll.SNL.Clients.Office.Excel.Functions.SPG($A550, "SP_DEBT_TO_EQUITY", G$3)</f>
        <v>4.4990814154552803</v>
      </c>
      <c r="H550" s="9" cm="1">
        <f t="array" ref="H550">_xll.SNL.Clients.Office.Excel.Functions.SPG($A550, "SP_DEBT_TO_EQUITY", H$3)</f>
        <v>5.2366325213911802</v>
      </c>
      <c r="I550" s="9" cm="1">
        <f t="array" ref="I550">_xll.SNL.Clients.Office.Excel.Functions.SPG($A550, "SP_DEBT_TO_EQUITY", I$3)</f>
        <v>5.0494781384010601</v>
      </c>
      <c r="J550" s="9" cm="1">
        <f t="array" ref="J550">_xll.SNL.Clients.Office.Excel.Functions.SPG($A550, "SP_DEBT_TO_EQUITY", J$3)</f>
        <v>4.9244301176969296</v>
      </c>
    </row>
    <row r="551" spans="1:10" x14ac:dyDescent="0.3">
      <c r="A551" s="11" t="s">
        <v>1561</v>
      </c>
      <c r="B551" s="9" cm="1">
        <f t="array" ref="B551">_xll.SNL.Clients.Office.Excel.Functions.SPG($A551, "SP_DEBT_TO_EQUITY", B$3)</f>
        <v>0.40500000000000003</v>
      </c>
      <c r="C551" s="9" cm="1">
        <f t="array" ref="C551">_xll.SNL.Clients.Office.Excel.Functions.SPG($A551, "SP_DEBT_TO_EQUITY", C$3)</f>
        <v>0.38900000000000001</v>
      </c>
      <c r="D551" s="9" cm="1">
        <f t="array" ref="D551">_xll.SNL.Clients.Office.Excel.Functions.SPG($A551, "SP_DEBT_TO_EQUITY", D$3)</f>
        <v>0.379</v>
      </c>
      <c r="E551" s="9" cm="1">
        <f t="array" ref="E551">_xll.SNL.Clients.Office.Excel.Functions.SPG($A551, "SP_DEBT_TO_EQUITY", E$3)</f>
        <v>0.38700000000000001</v>
      </c>
      <c r="F551" s="9" cm="1">
        <f t="array" ref="F551">_xll.SNL.Clients.Office.Excel.Functions.SPG($A551, "SP_DEBT_TO_EQUITY", F$3)</f>
        <v>0.38100000000000001</v>
      </c>
      <c r="G551" s="9" cm="1">
        <f t="array" ref="G551">_xll.SNL.Clients.Office.Excel.Functions.SPG($A551, "SP_DEBT_TO_EQUITY", G$3)</f>
        <v>0.39600000000000002</v>
      </c>
      <c r="H551" s="9" cm="1">
        <f t="array" ref="H551">_xll.SNL.Clients.Office.Excel.Functions.SPG($A551, "SP_DEBT_TO_EQUITY", H$3)</f>
        <v>0.39</v>
      </c>
      <c r="I551" s="9" cm="1">
        <f t="array" ref="I551">_xll.SNL.Clients.Office.Excel.Functions.SPG($A551, "SP_DEBT_TO_EQUITY", I$3)</f>
        <v>0.39800000000000002</v>
      </c>
      <c r="J551" s="9" cm="1">
        <f t="array" ref="J551">_xll.SNL.Clients.Office.Excel.Functions.SPG($A551, "SP_DEBT_TO_EQUITY", J$3)</f>
        <v>0.61899999999999999</v>
      </c>
    </row>
    <row r="552" spans="1:10" x14ac:dyDescent="0.3">
      <c r="A552" s="11" t="s">
        <v>1562</v>
      </c>
      <c r="B552" s="9" cm="1">
        <f t="array" ref="B552">_xll.SNL.Clients.Office.Excel.Functions.SPG($A552, "SP_DEBT_TO_EQUITY", B$3)</f>
        <v>0.55000000000000004</v>
      </c>
      <c r="C552" s="9" cm="1">
        <f t="array" ref="C552">_xll.SNL.Clients.Office.Excel.Functions.SPG($A552, "SP_DEBT_TO_EQUITY", C$3)</f>
        <v>0.60099999999999998</v>
      </c>
      <c r="D552" s="9" cm="1">
        <f t="array" ref="D552">_xll.SNL.Clients.Office.Excel.Functions.SPG($A552, "SP_DEBT_TO_EQUITY", D$3)</f>
        <v>0.69299999999999995</v>
      </c>
      <c r="E552" s="9" cm="1">
        <f t="array" ref="E552">_xll.SNL.Clients.Office.Excel.Functions.SPG($A552, "SP_DEBT_TO_EQUITY", E$3)</f>
        <v>0.155</v>
      </c>
      <c r="F552" s="9" cm="1">
        <f t="array" ref="F552">_xll.SNL.Clients.Office.Excel.Functions.SPG($A552, "SP_DEBT_TO_EQUITY", F$3)</f>
        <v>0.161</v>
      </c>
      <c r="G552" s="9" cm="1">
        <f t="array" ref="G552">_xll.SNL.Clients.Office.Excel.Functions.SPG($A552, "SP_DEBT_TO_EQUITY", G$3)</f>
        <v>0.161</v>
      </c>
      <c r="H552" s="9" cm="1">
        <f t="array" ref="H552">_xll.SNL.Clients.Office.Excel.Functions.SPG($A552, "SP_DEBT_TO_EQUITY", H$3)</f>
        <v>0.21199999999999999</v>
      </c>
      <c r="I552" s="9" cm="1">
        <f t="array" ref="I552">_xll.SNL.Clients.Office.Excel.Functions.SPG($A552, "SP_DEBT_TO_EQUITY", I$3)</f>
        <v>0.27400000000000002</v>
      </c>
      <c r="J552" s="9" cm="1">
        <f t="array" ref="J552">_xll.SNL.Clients.Office.Excel.Functions.SPG($A552, "SP_DEBT_TO_EQUITY", J$3)</f>
        <v>0.30399999999999999</v>
      </c>
    </row>
    <row r="553" spans="1:10" x14ac:dyDescent="0.3">
      <c r="A553" s="11" t="s">
        <v>1563</v>
      </c>
      <c r="B553" s="9" cm="1">
        <f t="array" ref="B553">_xll.SNL.Clients.Office.Excel.Functions.SPG($A553, "SP_DEBT_TO_EQUITY", B$3)</f>
        <v>0.69</v>
      </c>
      <c r="C553" s="9" cm="1">
        <f t="array" ref="C553">_xll.SNL.Clients.Office.Excel.Functions.SPG($A553, "SP_DEBT_TO_EQUITY", C$3)</f>
        <v>0.70599999999999996</v>
      </c>
      <c r="D553" s="9" cm="1">
        <f t="array" ref="D553">_xll.SNL.Clients.Office.Excel.Functions.SPG($A553, "SP_DEBT_TO_EQUITY", D$3)</f>
        <v>0.72299999999999998</v>
      </c>
      <c r="E553" s="9" cm="1">
        <f t="array" ref="E553">_xll.SNL.Clients.Office.Excel.Functions.SPG($A553, "SP_DEBT_TO_EQUITY", E$3)</f>
        <v>0.73</v>
      </c>
      <c r="F553" s="9" cm="1">
        <f t="array" ref="F553">_xll.SNL.Clients.Office.Excel.Functions.SPG($A553, "SP_DEBT_TO_EQUITY", F$3)</f>
        <v>0.72799999999999998</v>
      </c>
      <c r="G553" s="9" cm="1">
        <f t="array" ref="G553">_xll.SNL.Clients.Office.Excel.Functions.SPG($A553, "SP_DEBT_TO_EQUITY", G$3)</f>
        <v>0.71299999999999997</v>
      </c>
      <c r="H553" s="9" cm="1">
        <f t="array" ref="H553">_xll.SNL.Clients.Office.Excel.Functions.SPG($A553, "SP_DEBT_TO_EQUITY", H$3)</f>
        <v>0.70299999999999996</v>
      </c>
      <c r="I553" s="9" cm="1">
        <f t="array" ref="I553">_xll.SNL.Clients.Office.Excel.Functions.SPG($A553, "SP_DEBT_TO_EQUITY", I$3)</f>
        <v>0.68100000000000005</v>
      </c>
      <c r="J553" s="9" cm="1">
        <f t="array" ref="J553">_xll.SNL.Clients.Office.Excel.Functions.SPG($A553, "SP_DEBT_TO_EQUITY", J$3)</f>
        <v>0.65500000000000003</v>
      </c>
    </row>
    <row r="554" spans="1:10" x14ac:dyDescent="0.3">
      <c r="A554" s="11" t="s">
        <v>1564</v>
      </c>
      <c r="B554" s="9" cm="1">
        <f t="array" ref="B554">_xll.SNL.Clients.Office.Excel.Functions.SPG($A554, "SP_DEBT_TO_EQUITY", B$3)</f>
        <v>3.3000000000000002E-2</v>
      </c>
      <c r="C554" s="9" cm="1">
        <f t="array" ref="C554">_xll.SNL.Clients.Office.Excel.Functions.SPG($A554, "SP_DEBT_TO_EQUITY", C$3)</f>
        <v>3.2000000000000001E-2</v>
      </c>
      <c r="D554" s="9" cm="1">
        <f t="array" ref="D554">_xll.SNL.Clients.Office.Excel.Functions.SPG($A554, "SP_DEBT_TO_EQUITY", D$3)</f>
        <v>3.3000000000000002E-2</v>
      </c>
      <c r="E554" s="9" cm="1">
        <f t="array" ref="E554">_xll.SNL.Clients.Office.Excel.Functions.SPG($A554, "SP_DEBT_TO_EQUITY", E$3)</f>
        <v>3.3000000000000002E-2</v>
      </c>
      <c r="F554" s="9" cm="1">
        <f t="array" ref="F554">_xll.SNL.Clients.Office.Excel.Functions.SPG($A554, "SP_DEBT_TO_EQUITY", F$3)</f>
        <v>3.5000000000000003E-2</v>
      </c>
      <c r="G554" s="9" cm="1">
        <f t="array" ref="G554">_xll.SNL.Clients.Office.Excel.Functions.SPG($A554, "SP_DEBT_TO_EQUITY", G$3)</f>
        <v>3.3000000000000002E-2</v>
      </c>
      <c r="H554" s="9" cm="1">
        <f t="array" ref="H554">_xll.SNL.Clients.Office.Excel.Functions.SPG($A554, "SP_DEBT_TO_EQUITY", H$3)</f>
        <v>3.2000000000000001E-2</v>
      </c>
      <c r="I554" s="9" cm="1">
        <f t="array" ref="I554">_xll.SNL.Clients.Office.Excel.Functions.SPG($A554, "SP_DEBT_TO_EQUITY", I$3)</f>
        <v>3.3000000000000002E-2</v>
      </c>
      <c r="J554" s="9" cm="1">
        <f t="array" ref="J554">_xll.SNL.Clients.Office.Excel.Functions.SPG($A554, "SP_DEBT_TO_EQUITY", J$3)</f>
        <v>2.5999999999999999E-2</v>
      </c>
    </row>
    <row r="555" spans="1:10" x14ac:dyDescent="0.3">
      <c r="A555" s="11" t="s">
        <v>1565</v>
      </c>
      <c r="B555" s="9" cm="1">
        <f t="array" ref="B555">_xll.SNL.Clients.Office.Excel.Functions.SPG($A555, "SP_DEBT_TO_EQUITY", B$3)</f>
        <v>7.2634834053910802E-2</v>
      </c>
      <c r="C555" s="9" cm="1">
        <f t="array" ref="C555">_xll.SNL.Clients.Office.Excel.Functions.SPG($A555, "SP_DEBT_TO_EQUITY", C$3)</f>
        <v>0.14402555616386001</v>
      </c>
      <c r="D555" s="9" cm="1">
        <f t="array" ref="D555">_xll.SNL.Clients.Office.Excel.Functions.SPG($A555, "SP_DEBT_TO_EQUITY", D$3)</f>
        <v>9.2865487806310001E-2</v>
      </c>
      <c r="E555" s="9" cm="1">
        <f t="array" ref="E555">_xll.SNL.Clients.Office.Excel.Functions.SPG($A555, "SP_DEBT_TO_EQUITY", E$3)</f>
        <v>9.7194935848476299E-2</v>
      </c>
      <c r="F555" s="9" cm="1">
        <f t="array" ref="F555">_xll.SNL.Clients.Office.Excel.Functions.SPG($A555, "SP_DEBT_TO_EQUITY", F$3)</f>
        <v>9.8437324816445501E-2</v>
      </c>
      <c r="G555" s="9" cm="1">
        <f t="array" ref="G555">_xll.SNL.Clients.Office.Excel.Functions.SPG($A555, "SP_DEBT_TO_EQUITY", G$3)</f>
        <v>0.113127754654648</v>
      </c>
      <c r="H555" s="9" cm="1">
        <f t="array" ref="H555">_xll.SNL.Clients.Office.Excel.Functions.SPG($A555, "SP_DEBT_TO_EQUITY", H$3)</f>
        <v>0.113741840001206</v>
      </c>
      <c r="I555" s="9" cm="1">
        <f t="array" ref="I555">_xll.SNL.Clients.Office.Excel.Functions.SPG($A555, "SP_DEBT_TO_EQUITY", I$3)</f>
        <v>0.104570756419632</v>
      </c>
      <c r="J555" s="9" cm="1">
        <f t="array" ref="J555">_xll.SNL.Clients.Office.Excel.Functions.SPG($A555, "SP_DEBT_TO_EQUITY", J$3)</f>
        <v>0.117587243914554</v>
      </c>
    </row>
    <row r="556" spans="1:10" x14ac:dyDescent="0.3">
      <c r="A556" s="11" t="s">
        <v>1566</v>
      </c>
      <c r="B556" s="9" cm="1">
        <f t="array" ref="B556">_xll.SNL.Clients.Office.Excel.Functions.SPG($A556, "SP_DEBT_TO_EQUITY", B$3)</f>
        <v>0.14322177134317099</v>
      </c>
      <c r="C556" s="9" cm="1">
        <f t="array" ref="C556">_xll.SNL.Clients.Office.Excel.Functions.SPG($A556, "SP_DEBT_TO_EQUITY", C$3)</f>
        <v>0.17776134280022199</v>
      </c>
      <c r="D556" s="9" cm="1">
        <f t="array" ref="D556">_xll.SNL.Clients.Office.Excel.Functions.SPG($A556, "SP_DEBT_TO_EQUITY", D$3)</f>
        <v>0.148902488219357</v>
      </c>
      <c r="E556" s="9" cm="1">
        <f t="array" ref="E556">_xll.SNL.Clients.Office.Excel.Functions.SPG($A556, "SP_DEBT_TO_EQUITY", E$3)</f>
        <v>0.160976885335022</v>
      </c>
      <c r="F556" s="9" cm="1">
        <f t="array" ref="F556">_xll.SNL.Clients.Office.Excel.Functions.SPG($A556, "SP_DEBT_TO_EQUITY", F$3)</f>
        <v>6.7864152254582893E-2</v>
      </c>
      <c r="G556" s="9" cm="1">
        <f t="array" ref="G556">_xll.SNL.Clients.Office.Excel.Functions.SPG($A556, "SP_DEBT_TO_EQUITY", G$3)</f>
        <v>0.108577230509237</v>
      </c>
      <c r="H556" s="9" cm="1">
        <f t="array" ref="H556">_xll.SNL.Clients.Office.Excel.Functions.SPG($A556, "SP_DEBT_TO_EQUITY", H$3)</f>
        <v>7.7526952244948003E-2</v>
      </c>
      <c r="I556" s="9" cm="1">
        <f t="array" ref="I556">_xll.SNL.Clients.Office.Excel.Functions.SPG($A556, "SP_DEBT_TO_EQUITY", I$3)</f>
        <v>7.3924582141299405E-2</v>
      </c>
      <c r="J556" s="9" cm="1">
        <f t="array" ref="J556">_xll.SNL.Clients.Office.Excel.Functions.SPG($A556, "SP_DEBT_TO_EQUITY", J$3)</f>
        <v>6.65074920689816E-2</v>
      </c>
    </row>
    <row r="557" spans="1:10" x14ac:dyDescent="0.3">
      <c r="A557" s="11" t="s">
        <v>1567</v>
      </c>
      <c r="B557" s="9" t="str" cm="1">
        <f t="array" ref="B557">_xll.SNL.Clients.Office.Excel.Functions.SPG($A557, "SP_DEBT_TO_EQUITY", B$3)</f>
        <v>NA</v>
      </c>
      <c r="C557" s="9" cm="1">
        <f t="array" ref="C557">_xll.SNL.Clients.Office.Excel.Functions.SPG($A557, "SP_DEBT_TO_EQUITY", C$3)</f>
        <v>2.2890000000000001</v>
      </c>
      <c r="D557" s="9" cm="1">
        <f t="array" ref="D557">_xll.SNL.Clients.Office.Excel.Functions.SPG($A557, "SP_DEBT_TO_EQUITY", D$3)</f>
        <v>2.3620000000000001</v>
      </c>
      <c r="E557" s="9" cm="1">
        <f t="array" ref="E557">_xll.SNL.Clients.Office.Excel.Functions.SPG($A557, "SP_DEBT_TO_EQUITY", E$3)</f>
        <v>2.165</v>
      </c>
      <c r="F557" s="9" cm="1">
        <f t="array" ref="F557">_xll.SNL.Clients.Office.Excel.Functions.SPG($A557, "SP_DEBT_TO_EQUITY", F$3)</f>
        <v>2.1579999999999999</v>
      </c>
      <c r="G557" s="9" cm="1">
        <f t="array" ref="G557">_xll.SNL.Clients.Office.Excel.Functions.SPG($A557, "SP_DEBT_TO_EQUITY", G$3)</f>
        <v>2.1760000000000002</v>
      </c>
      <c r="H557" s="9" cm="1">
        <f t="array" ref="H557">_xll.SNL.Clients.Office.Excel.Functions.SPG($A557, "SP_DEBT_TO_EQUITY", H$3)</f>
        <v>2.1150000000000002</v>
      </c>
      <c r="I557" s="9" cm="1">
        <f t="array" ref="I557">_xll.SNL.Clients.Office.Excel.Functions.SPG($A557, "SP_DEBT_TO_EQUITY", I$3)</f>
        <v>1.8720000000000001</v>
      </c>
      <c r="J557" s="9" cm="1">
        <f t="array" ref="J557">_xll.SNL.Clients.Office.Excel.Functions.SPG($A557, "SP_DEBT_TO_EQUITY", J$3)</f>
        <v>1.8149999999999999</v>
      </c>
    </row>
    <row r="558" spans="1:10" x14ac:dyDescent="0.3">
      <c r="A558" s="11" t="s">
        <v>1568</v>
      </c>
      <c r="B558" s="9" t="str" cm="1">
        <f t="array" ref="B558">_xll.SNL.Clients.Office.Excel.Functions.SPG($A558, "SP_DEBT_TO_EQUITY", B$3)</f>
        <v>NM</v>
      </c>
      <c r="C558" s="9" t="str" cm="1">
        <f t="array" ref="C558">_xll.SNL.Clients.Office.Excel.Functions.SPG($A558, "SP_DEBT_TO_EQUITY", C$3)</f>
        <v>NM</v>
      </c>
      <c r="D558" s="9" t="str" cm="1">
        <f t="array" ref="D558">_xll.SNL.Clients.Office.Excel.Functions.SPG($A558, "SP_DEBT_TO_EQUITY", D$3)</f>
        <v>NM</v>
      </c>
      <c r="E558" s="9" t="str" cm="1">
        <f t="array" ref="E558">_xll.SNL.Clients.Office.Excel.Functions.SPG($A558, "SP_DEBT_TO_EQUITY", E$3)</f>
        <v>NM</v>
      </c>
      <c r="F558" s="9" t="str" cm="1">
        <f t="array" ref="F558">_xll.SNL.Clients.Office.Excel.Functions.SPG($A558, "SP_DEBT_TO_EQUITY", F$3)</f>
        <v>NM</v>
      </c>
      <c r="G558" s="9" t="str" cm="1">
        <f t="array" ref="G558">_xll.SNL.Clients.Office.Excel.Functions.SPG($A558, "SP_DEBT_TO_EQUITY", G$3)</f>
        <v>NM</v>
      </c>
      <c r="H558" s="9" t="str" cm="1">
        <f t="array" ref="H558">_xll.SNL.Clients.Office.Excel.Functions.SPG($A558, "SP_DEBT_TO_EQUITY", H$3)</f>
        <v>NM</v>
      </c>
      <c r="I558" s="9" t="str" cm="1">
        <f t="array" ref="I558">_xll.SNL.Clients.Office.Excel.Functions.SPG($A558, "SP_DEBT_TO_EQUITY", I$3)</f>
        <v>NM</v>
      </c>
      <c r="J558" s="9" t="str" cm="1">
        <f t="array" ref="J558">_xll.SNL.Clients.Office.Excel.Functions.SPG($A558, "SP_DEBT_TO_EQUITY", J$3)</f>
        <v>NM</v>
      </c>
    </row>
    <row r="559" spans="1:10" x14ac:dyDescent="0.3">
      <c r="A559" s="11" t="s">
        <v>1569</v>
      </c>
      <c r="B559" s="9" cm="1">
        <f t="array" ref="B559">_xll.SNL.Clients.Office.Excel.Functions.SPG($A559, "SP_DEBT_TO_EQUITY", B$3)</f>
        <v>1.538</v>
      </c>
      <c r="C559" s="9" cm="1">
        <f t="array" ref="C559">_xll.SNL.Clients.Office.Excel.Functions.SPG($A559, "SP_DEBT_TO_EQUITY", C$3)</f>
        <v>1.476</v>
      </c>
      <c r="D559" s="9" cm="1">
        <f t="array" ref="D559">_xll.SNL.Clients.Office.Excel.Functions.SPG($A559, "SP_DEBT_TO_EQUITY", D$3)</f>
        <v>1.4179999999999999</v>
      </c>
      <c r="E559" s="9" cm="1">
        <f t="array" ref="E559">_xll.SNL.Clients.Office.Excel.Functions.SPG($A559, "SP_DEBT_TO_EQUITY", E$3)</f>
        <v>1.3260000000000001</v>
      </c>
      <c r="F559" s="9" cm="1">
        <f t="array" ref="F559">_xll.SNL.Clients.Office.Excel.Functions.SPG($A559, "SP_DEBT_TO_EQUITY", F$3)</f>
        <v>1.3480000000000001</v>
      </c>
      <c r="G559" s="9" cm="1">
        <f t="array" ref="G559">_xll.SNL.Clients.Office.Excel.Functions.SPG($A559, "SP_DEBT_TO_EQUITY", G$3)</f>
        <v>1.3939999999999999</v>
      </c>
      <c r="H559" s="9" cm="1">
        <f t="array" ref="H559">_xll.SNL.Clients.Office.Excel.Functions.SPG($A559, "SP_DEBT_TO_EQUITY", H$3)</f>
        <v>1.3580000000000001</v>
      </c>
      <c r="I559" s="9" cm="1">
        <f t="array" ref="I559">_xll.SNL.Clients.Office.Excel.Functions.SPG($A559, "SP_DEBT_TO_EQUITY", I$3)</f>
        <v>1.3009999999999999</v>
      </c>
      <c r="J559" s="9" cm="1">
        <f t="array" ref="J559">_xll.SNL.Clients.Office.Excel.Functions.SPG($A559, "SP_DEBT_TO_EQUITY", J$3)</f>
        <v>1.3180000000000001</v>
      </c>
    </row>
    <row r="560" spans="1:10" x14ac:dyDescent="0.3">
      <c r="A560" s="11" t="s">
        <v>1570</v>
      </c>
      <c r="B560" s="9" t="str" cm="1">
        <f t="array" ref="B560">_xll.SNL.Clients.Office.Excel.Functions.SPG($A560, "SP_DEBT_TO_EQUITY", B$3)</f>
        <v>NA</v>
      </c>
      <c r="C560" s="9" cm="1">
        <f t="array" ref="C560">_xll.SNL.Clients.Office.Excel.Functions.SPG($A560, "SP_DEBT_TO_EQUITY", C$3)</f>
        <v>0.79500000000000004</v>
      </c>
      <c r="D560" s="9" cm="1">
        <f t="array" ref="D560">_xll.SNL.Clients.Office.Excel.Functions.SPG($A560, "SP_DEBT_TO_EQUITY", D$3)</f>
        <v>0.84299999999999997</v>
      </c>
      <c r="E560" s="9" cm="1">
        <f t="array" ref="E560">_xll.SNL.Clients.Office.Excel.Functions.SPG($A560, "SP_DEBT_TO_EQUITY", E$3)</f>
        <v>0.84899999999999998</v>
      </c>
      <c r="F560" s="9" cm="1">
        <f t="array" ref="F560">_xll.SNL.Clients.Office.Excel.Functions.SPG($A560, "SP_DEBT_TO_EQUITY", F$3)</f>
        <v>0.72</v>
      </c>
      <c r="G560" s="9" cm="1">
        <f t="array" ref="G560">_xll.SNL.Clients.Office.Excel.Functions.SPG($A560, "SP_DEBT_TO_EQUITY", G$3)</f>
        <v>0.69599999999999995</v>
      </c>
      <c r="H560" s="9" cm="1">
        <f t="array" ref="H560">_xll.SNL.Clients.Office.Excel.Functions.SPG($A560, "SP_DEBT_TO_EQUITY", H$3)</f>
        <v>0.67100000000000004</v>
      </c>
      <c r="I560" s="9" cm="1">
        <f t="array" ref="I560">_xll.SNL.Clients.Office.Excel.Functions.SPG($A560, "SP_DEBT_TO_EQUITY", I$3)</f>
        <v>0.71499999999999997</v>
      </c>
      <c r="J560" s="9" cm="1">
        <f t="array" ref="J560">_xll.SNL.Clients.Office.Excel.Functions.SPG($A560, "SP_DEBT_TO_EQUITY", J$3)</f>
        <v>0.59299999999999997</v>
      </c>
    </row>
    <row r="561" spans="1:10" x14ac:dyDescent="0.3">
      <c r="A561" s="11" t="s">
        <v>1571</v>
      </c>
      <c r="B561" s="9" cm="1">
        <f t="array" ref="B561">_xll.SNL.Clients.Office.Excel.Functions.SPG($A561, "SP_DEBT_TO_EQUITY", B$3)</f>
        <v>2.2039427064577199</v>
      </c>
      <c r="C561" s="9" cm="1">
        <f t="array" ref="C561">_xll.SNL.Clients.Office.Excel.Functions.SPG($A561, "SP_DEBT_TO_EQUITY", C$3)</f>
        <v>2.1118685982588898</v>
      </c>
      <c r="D561" s="9" cm="1">
        <f t="array" ref="D561">_xll.SNL.Clients.Office.Excel.Functions.SPG($A561, "SP_DEBT_TO_EQUITY", D$3)</f>
        <v>2.08290620406411</v>
      </c>
      <c r="E561" s="9" cm="1">
        <f t="array" ref="E561">_xll.SNL.Clients.Office.Excel.Functions.SPG($A561, "SP_DEBT_TO_EQUITY", E$3)</f>
        <v>1.96014703646022</v>
      </c>
      <c r="F561" s="9" cm="1">
        <f t="array" ref="F561">_xll.SNL.Clients.Office.Excel.Functions.SPG($A561, "SP_DEBT_TO_EQUITY", F$3)</f>
        <v>1.9194687923118401</v>
      </c>
      <c r="G561" s="9" cm="1">
        <f t="array" ref="G561">_xll.SNL.Clients.Office.Excel.Functions.SPG($A561, "SP_DEBT_TO_EQUITY", G$3)</f>
        <v>1.8434361531647201</v>
      </c>
      <c r="H561" s="9" cm="1">
        <f t="array" ref="H561">_xll.SNL.Clients.Office.Excel.Functions.SPG($A561, "SP_DEBT_TO_EQUITY", H$3)</f>
        <v>1.7677454019818599</v>
      </c>
      <c r="I561" s="9" cm="1">
        <f t="array" ref="I561">_xll.SNL.Clients.Office.Excel.Functions.SPG($A561, "SP_DEBT_TO_EQUITY", I$3)</f>
        <v>1.67171048076257</v>
      </c>
      <c r="J561" s="9" cm="1">
        <f t="array" ref="J561">_xll.SNL.Clients.Office.Excel.Functions.SPG($A561, "SP_DEBT_TO_EQUITY", J$3)</f>
        <v>1.62197866498627</v>
      </c>
    </row>
    <row r="562" spans="1:10" x14ac:dyDescent="0.3">
      <c r="A562" s="11" t="s">
        <v>1572</v>
      </c>
      <c r="B562" s="9" cm="1">
        <f t="array" ref="B562">_xll.SNL.Clients.Office.Excel.Functions.SPG($A562, "SP_DEBT_TO_EQUITY", B$3)</f>
        <v>2.6629999999999998</v>
      </c>
      <c r="C562" s="9" cm="1">
        <f t="array" ref="C562">_xll.SNL.Clients.Office.Excel.Functions.SPG($A562, "SP_DEBT_TO_EQUITY", C$3)</f>
        <v>2.516</v>
      </c>
      <c r="D562" s="9" cm="1">
        <f t="array" ref="D562">_xll.SNL.Clients.Office.Excel.Functions.SPG($A562, "SP_DEBT_TO_EQUITY", D$3)</f>
        <v>2.4729999999999999</v>
      </c>
      <c r="E562" s="9" cm="1">
        <f t="array" ref="E562">_xll.SNL.Clients.Office.Excel.Functions.SPG($A562, "SP_DEBT_TO_EQUITY", E$3)</f>
        <v>2.6819999999999999</v>
      </c>
      <c r="F562" s="9" cm="1">
        <f t="array" ref="F562">_xll.SNL.Clients.Office.Excel.Functions.SPG($A562, "SP_DEBT_TO_EQUITY", F$3)</f>
        <v>2.7269999999999999</v>
      </c>
      <c r="G562" s="9" cm="1">
        <f t="array" ref="G562">_xll.SNL.Clients.Office.Excel.Functions.SPG($A562, "SP_DEBT_TO_EQUITY", G$3)</f>
        <v>2.855</v>
      </c>
      <c r="H562" s="9" cm="1">
        <f t="array" ref="H562">_xll.SNL.Clients.Office.Excel.Functions.SPG($A562, "SP_DEBT_TO_EQUITY", H$3)</f>
        <v>2.577</v>
      </c>
      <c r="I562" s="9" cm="1">
        <f t="array" ref="I562">_xll.SNL.Clients.Office.Excel.Functions.SPG($A562, "SP_DEBT_TO_EQUITY", I$3)</f>
        <v>2.456</v>
      </c>
      <c r="J562" s="9" cm="1">
        <f t="array" ref="J562">_xll.SNL.Clients.Office.Excel.Functions.SPG($A562, "SP_DEBT_TO_EQUITY", J$3)</f>
        <v>2.4350000000000001</v>
      </c>
    </row>
    <row r="563" spans="1:10" x14ac:dyDescent="0.3">
      <c r="A563" s="11" t="s">
        <v>1573</v>
      </c>
      <c r="B563" s="9" cm="1">
        <f t="array" ref="B563">_xll.SNL.Clients.Office.Excel.Functions.SPG($A563, "SP_DEBT_TO_EQUITY", B$3)</f>
        <v>1.26148313756107</v>
      </c>
      <c r="C563" s="9" cm="1">
        <f t="array" ref="C563">_xll.SNL.Clients.Office.Excel.Functions.SPG($A563, "SP_DEBT_TO_EQUITY", C$3)</f>
        <v>1.2376795885216101</v>
      </c>
      <c r="D563" s="9" cm="1">
        <f t="array" ref="D563">_xll.SNL.Clients.Office.Excel.Functions.SPG($A563, "SP_DEBT_TO_EQUITY", D$3)</f>
        <v>1.2075210432366601</v>
      </c>
      <c r="E563" s="9" cm="1">
        <f t="array" ref="E563">_xll.SNL.Clients.Office.Excel.Functions.SPG($A563, "SP_DEBT_TO_EQUITY", E$3)</f>
        <v>1.3498874185265699</v>
      </c>
      <c r="F563" s="9" cm="1">
        <f t="array" ref="F563">_xll.SNL.Clients.Office.Excel.Functions.SPG($A563, "SP_DEBT_TO_EQUITY", F$3)</f>
        <v>1.4144625702419</v>
      </c>
      <c r="G563" s="9" cm="1">
        <f t="array" ref="G563">_xll.SNL.Clients.Office.Excel.Functions.SPG($A563, "SP_DEBT_TO_EQUITY", G$3)</f>
        <v>1.4638611526835801</v>
      </c>
      <c r="H563" s="9" cm="1">
        <f t="array" ref="H563">_xll.SNL.Clients.Office.Excel.Functions.SPG($A563, "SP_DEBT_TO_EQUITY", H$3)</f>
        <v>1.68823594232883</v>
      </c>
      <c r="I563" s="9" cm="1">
        <f t="array" ref="I563">_xll.SNL.Clients.Office.Excel.Functions.SPG($A563, "SP_DEBT_TO_EQUITY", I$3)</f>
        <v>1.7661546196748501</v>
      </c>
      <c r="J563" s="9" cm="1">
        <f t="array" ref="J563">_xll.SNL.Clients.Office.Excel.Functions.SPG($A563, "SP_DEBT_TO_EQUITY", J$3)</f>
        <v>1.7612477317129001</v>
      </c>
    </row>
    <row r="564" spans="1:10" x14ac:dyDescent="0.3">
      <c r="A564" s="11" t="s">
        <v>1574</v>
      </c>
      <c r="B564" s="9" t="str" cm="1">
        <f t="array" ref="B564">_xll.SNL.Clients.Office.Excel.Functions.SPG($A564, "SP_DEBT_TO_EQUITY", B$3)</f>
        <v>NA</v>
      </c>
      <c r="C564" s="9" cm="1">
        <f t="array" ref="C564">_xll.SNL.Clients.Office.Excel.Functions.SPG($A564, "SP_DEBT_TO_EQUITY", C$3)</f>
        <v>0.44400000000000001</v>
      </c>
      <c r="D564" s="9" cm="1">
        <f t="array" ref="D564">_xll.SNL.Clients.Office.Excel.Functions.SPG($A564, "SP_DEBT_TO_EQUITY", D$3)</f>
        <v>0.47099999999999997</v>
      </c>
      <c r="E564" s="9" cm="1">
        <f t="array" ref="E564">_xll.SNL.Clients.Office.Excel.Functions.SPG($A564, "SP_DEBT_TO_EQUITY", E$3)</f>
        <v>0.49199999999999999</v>
      </c>
      <c r="F564" s="9" cm="1">
        <f t="array" ref="F564">_xll.SNL.Clients.Office.Excel.Functions.SPG($A564, "SP_DEBT_TO_EQUITY", F$3)</f>
        <v>0.497</v>
      </c>
      <c r="G564" s="9" cm="1">
        <f t="array" ref="G564">_xll.SNL.Clients.Office.Excel.Functions.SPG($A564, "SP_DEBT_TO_EQUITY", G$3)</f>
        <v>0.51100000000000001</v>
      </c>
      <c r="H564" s="9" cm="1">
        <f t="array" ref="H564">_xll.SNL.Clients.Office.Excel.Functions.SPG($A564, "SP_DEBT_TO_EQUITY", H$3)</f>
        <v>0.52800000000000002</v>
      </c>
      <c r="I564" s="9" cm="1">
        <f t="array" ref="I564">_xll.SNL.Clients.Office.Excel.Functions.SPG($A564, "SP_DEBT_TO_EQUITY", I$3)</f>
        <v>0.56399999999999995</v>
      </c>
      <c r="J564" s="9" cm="1">
        <f t="array" ref="J564">_xll.SNL.Clients.Office.Excel.Functions.SPG($A564, "SP_DEBT_TO_EQUITY", J$3)</f>
        <v>0.58299999999999996</v>
      </c>
    </row>
    <row r="565" spans="1:10" x14ac:dyDescent="0.3">
      <c r="A565" s="11" t="s">
        <v>1575</v>
      </c>
      <c r="B565" s="9" cm="1">
        <f t="array" ref="B565">_xll.SNL.Clients.Office.Excel.Functions.SPG($A565, "SP_DEBT_TO_EQUITY", B$3)</f>
        <v>3.9E-2</v>
      </c>
      <c r="C565" s="9" cm="1">
        <f t="array" ref="C565">_xll.SNL.Clients.Office.Excel.Functions.SPG($A565, "SP_DEBT_TO_EQUITY", C$3)</f>
        <v>6.7000000000000004E-2</v>
      </c>
      <c r="D565" s="9" t="str" cm="1">
        <f t="array" ref="D565">_xll.SNL.Clients.Office.Excel.Functions.SPG($A565, "SP_DEBT_TO_EQUITY", D$3)</f>
        <v>NA</v>
      </c>
      <c r="E565" s="9" t="str" cm="1">
        <f t="array" ref="E565">_xll.SNL.Clients.Office.Excel.Functions.SPG($A565, "SP_DEBT_TO_EQUITY", E$3)</f>
        <v>NA</v>
      </c>
      <c r="F565" s="9" cm="1">
        <f t="array" ref="F565">_xll.SNL.Clients.Office.Excel.Functions.SPG($A565, "SP_DEBT_TO_EQUITY", F$3)</f>
        <v>3.0000000000000001E-3</v>
      </c>
      <c r="G565" s="9" cm="1">
        <f t="array" ref="G565">_xll.SNL.Clients.Office.Excel.Functions.SPG($A565, "SP_DEBT_TO_EQUITY", G$3)</f>
        <v>2.7E-2</v>
      </c>
      <c r="H565" s="9" t="str" cm="1">
        <f t="array" ref="H565">_xll.SNL.Clients.Office.Excel.Functions.SPG($A565, "SP_DEBT_TO_EQUITY", H$3)</f>
        <v>NA</v>
      </c>
      <c r="I565" s="9" t="str" cm="1">
        <f t="array" ref="I565">_xll.SNL.Clients.Office.Excel.Functions.SPG($A565, "SP_DEBT_TO_EQUITY", I$3)</f>
        <v>NA</v>
      </c>
      <c r="J565" s="9" t="str" cm="1">
        <f t="array" ref="J565">_xll.SNL.Clients.Office.Excel.Functions.SPG($A565, "SP_DEBT_TO_EQUITY", J$3)</f>
        <v>NA</v>
      </c>
    </row>
    <row r="566" spans="1:10" x14ac:dyDescent="0.3">
      <c r="A566" s="11" t="s">
        <v>1576</v>
      </c>
      <c r="B566" s="9" cm="1">
        <f t="array" ref="B566">_xll.SNL.Clients.Office.Excel.Functions.SPG($A566, "SP_DEBT_TO_EQUITY", B$3)</f>
        <v>0.35399999999999998</v>
      </c>
      <c r="C566" s="9" cm="1">
        <f t="array" ref="C566">_xll.SNL.Clients.Office.Excel.Functions.SPG($A566, "SP_DEBT_TO_EQUITY", C$3)</f>
        <v>0.40799999999999997</v>
      </c>
      <c r="D566" s="9" cm="1">
        <f t="array" ref="D566">_xll.SNL.Clients.Office.Excel.Functions.SPG($A566, "SP_DEBT_TO_EQUITY", D$3)</f>
        <v>0.42</v>
      </c>
      <c r="E566" s="9" cm="1">
        <f t="array" ref="E566">_xll.SNL.Clients.Office.Excel.Functions.SPG($A566, "SP_DEBT_TO_EQUITY", E$3)</f>
        <v>0.439</v>
      </c>
      <c r="F566" s="9" cm="1">
        <f t="array" ref="F566">_xll.SNL.Clients.Office.Excel.Functions.SPG($A566, "SP_DEBT_TO_EQUITY", F$3)</f>
        <v>0.45100000000000001</v>
      </c>
      <c r="G566" s="9" cm="1">
        <f t="array" ref="G566">_xll.SNL.Clients.Office.Excel.Functions.SPG($A566, "SP_DEBT_TO_EQUITY", G$3)</f>
        <v>0.46200000000000002</v>
      </c>
      <c r="H566" s="9" cm="1">
        <f t="array" ref="H566">_xll.SNL.Clients.Office.Excel.Functions.SPG($A566, "SP_DEBT_TO_EQUITY", H$3)</f>
        <v>0.48199999999999998</v>
      </c>
      <c r="I566" s="9" cm="1">
        <f t="array" ref="I566">_xll.SNL.Clients.Office.Excel.Functions.SPG($A566, "SP_DEBT_TO_EQUITY", I$3)</f>
        <v>0.50700000000000001</v>
      </c>
      <c r="J566" s="9" cm="1">
        <f t="array" ref="J566">_xll.SNL.Clients.Office.Excel.Functions.SPG($A566, "SP_DEBT_TO_EQUITY", J$3)</f>
        <v>0.498</v>
      </c>
    </row>
    <row r="567" spans="1:10" x14ac:dyDescent="0.3">
      <c r="A567" s="11" t="s">
        <v>1577</v>
      </c>
      <c r="B567" s="9" cm="1">
        <f t="array" ref="B567">_xll.SNL.Clients.Office.Excel.Functions.SPG($A567, "SP_DEBT_TO_EQUITY", B$3)</f>
        <v>0.33700000000000002</v>
      </c>
      <c r="C567" s="9" cm="1">
        <f t="array" ref="C567">_xll.SNL.Clients.Office.Excel.Functions.SPG($A567, "SP_DEBT_TO_EQUITY", C$3)</f>
        <v>0.34100000000000003</v>
      </c>
      <c r="D567" s="9" cm="1">
        <f t="array" ref="D567">_xll.SNL.Clients.Office.Excel.Functions.SPG($A567, "SP_DEBT_TO_EQUITY", D$3)</f>
        <v>0.379</v>
      </c>
      <c r="E567" s="9" cm="1">
        <f t="array" ref="E567">_xll.SNL.Clients.Office.Excel.Functions.SPG($A567, "SP_DEBT_TO_EQUITY", E$3)</f>
        <v>0.39300000000000002</v>
      </c>
      <c r="F567" s="9" cm="1">
        <f t="array" ref="F567">_xll.SNL.Clients.Office.Excel.Functions.SPG($A567, "SP_DEBT_TO_EQUITY", F$3)</f>
        <v>0.39400000000000002</v>
      </c>
      <c r="G567" s="9" cm="1">
        <f t="array" ref="G567">_xll.SNL.Clients.Office.Excel.Functions.SPG($A567, "SP_DEBT_TO_EQUITY", G$3)</f>
        <v>0.39</v>
      </c>
      <c r="H567" s="9" cm="1">
        <f t="array" ref="H567">_xll.SNL.Clients.Office.Excel.Functions.SPG($A567, "SP_DEBT_TO_EQUITY", H$3)</f>
        <v>0.41599999999999998</v>
      </c>
      <c r="I567" s="9" cm="1">
        <f t="array" ref="I567">_xll.SNL.Clients.Office.Excel.Functions.SPG($A567, "SP_DEBT_TO_EQUITY", I$3)</f>
        <v>0.41899999999999998</v>
      </c>
      <c r="J567" s="9" cm="1">
        <f t="array" ref="J567">_xll.SNL.Clients.Office.Excel.Functions.SPG($A567, "SP_DEBT_TO_EQUITY", J$3)</f>
        <v>0.24199999999999999</v>
      </c>
    </row>
    <row r="568" spans="1:10" x14ac:dyDescent="0.3">
      <c r="A568" s="11" t="s">
        <v>1578</v>
      </c>
      <c r="B568" s="9" cm="1">
        <f t="array" ref="B568">_xll.SNL.Clients.Office.Excel.Functions.SPG($A568, "SP_DEBT_TO_EQUITY", B$3)</f>
        <v>1.38403310681563</v>
      </c>
      <c r="C568" s="9" cm="1">
        <f t="array" ref="C568">_xll.SNL.Clients.Office.Excel.Functions.SPG($A568, "SP_DEBT_TO_EQUITY", C$3)</f>
        <v>1.3615272138055501</v>
      </c>
      <c r="D568" s="9" cm="1">
        <f t="array" ref="D568">_xll.SNL.Clients.Office.Excel.Functions.SPG($A568, "SP_DEBT_TO_EQUITY", D$3)</f>
        <v>1.34789993959251</v>
      </c>
      <c r="E568" s="9" cm="1">
        <f t="array" ref="E568">_xll.SNL.Clients.Office.Excel.Functions.SPG($A568, "SP_DEBT_TO_EQUITY", E$3)</f>
        <v>1.33266093502178</v>
      </c>
      <c r="F568" s="9" cm="1">
        <f t="array" ref="F568">_xll.SNL.Clients.Office.Excel.Functions.SPG($A568, "SP_DEBT_TO_EQUITY", F$3)</f>
        <v>1.46225405119885</v>
      </c>
      <c r="G568" s="9" cm="1">
        <f t="array" ref="G568">_xll.SNL.Clients.Office.Excel.Functions.SPG($A568, "SP_DEBT_TO_EQUITY", G$3)</f>
        <v>1.4546079763792501</v>
      </c>
      <c r="H568" s="9" cm="1">
        <f t="array" ref="H568">_xll.SNL.Clients.Office.Excel.Functions.SPG($A568, "SP_DEBT_TO_EQUITY", H$3)</f>
        <v>1.4874546307957599</v>
      </c>
      <c r="I568" s="9" cm="1">
        <f t="array" ref="I568">_xll.SNL.Clients.Office.Excel.Functions.SPG($A568, "SP_DEBT_TO_EQUITY", I$3)</f>
        <v>1.71832868700566</v>
      </c>
      <c r="J568" s="9" cm="1">
        <f t="array" ref="J568">_xll.SNL.Clients.Office.Excel.Functions.SPG($A568, "SP_DEBT_TO_EQUITY", J$3)</f>
        <v>1.32735090820826</v>
      </c>
    </row>
    <row r="569" spans="1:10" x14ac:dyDescent="0.3">
      <c r="A569" s="11" t="s">
        <v>1579</v>
      </c>
      <c r="B569" s="9" cm="1">
        <f t="array" ref="B569">_xll.SNL.Clients.Office.Excel.Functions.SPG($A569, "SP_DEBT_TO_EQUITY", B$3)</f>
        <v>9.5445919141954605E-2</v>
      </c>
      <c r="C569" s="9" cm="1">
        <f t="array" ref="C569">_xll.SNL.Clients.Office.Excel.Functions.SPG($A569, "SP_DEBT_TO_EQUITY", C$3)</f>
        <v>0.157035080936549</v>
      </c>
      <c r="D569" s="9" cm="1">
        <f t="array" ref="D569">_xll.SNL.Clients.Office.Excel.Functions.SPG($A569, "SP_DEBT_TO_EQUITY", D$3)</f>
        <v>0.14336691098460599</v>
      </c>
      <c r="E569" s="9" cm="1">
        <f t="array" ref="E569">_xll.SNL.Clients.Office.Excel.Functions.SPG($A569, "SP_DEBT_TO_EQUITY", E$3)</f>
        <v>0.14870374579624601</v>
      </c>
      <c r="F569" s="9" cm="1">
        <f t="array" ref="F569">_xll.SNL.Clients.Office.Excel.Functions.SPG($A569, "SP_DEBT_TO_EQUITY", F$3)</f>
        <v>0.21451464561606501</v>
      </c>
      <c r="G569" s="9" cm="1">
        <f t="array" ref="G569">_xll.SNL.Clients.Office.Excel.Functions.SPG($A569, "SP_DEBT_TO_EQUITY", G$3)</f>
        <v>0.228748604964465</v>
      </c>
      <c r="H569" s="9" cm="1">
        <f t="array" ref="H569">_xll.SNL.Clients.Office.Excel.Functions.SPG($A569, "SP_DEBT_TO_EQUITY", H$3)</f>
        <v>0.28805042496945299</v>
      </c>
      <c r="I569" s="9" cm="1">
        <f t="array" ref="I569">_xll.SNL.Clients.Office.Excel.Functions.SPG($A569, "SP_DEBT_TO_EQUITY", I$3)</f>
        <v>1.04224491711818</v>
      </c>
      <c r="J569" s="9" cm="1">
        <f t="array" ref="J569">_xll.SNL.Clients.Office.Excel.Functions.SPG($A569, "SP_DEBT_TO_EQUITY", J$3)</f>
        <v>1.2780208296373501</v>
      </c>
    </row>
    <row r="570" spans="1:10" x14ac:dyDescent="0.3">
      <c r="A570" s="11" t="s">
        <v>1580</v>
      </c>
      <c r="B570" s="9" cm="1">
        <f t="array" ref="B570">_xll.SNL.Clients.Office.Excel.Functions.SPG($A570, "SP_DEBT_TO_EQUITY", B$3)</f>
        <v>3.5569999999999999</v>
      </c>
      <c r="C570" s="9" cm="1">
        <f t="array" ref="C570">_xll.SNL.Clients.Office.Excel.Functions.SPG($A570, "SP_DEBT_TO_EQUITY", C$3)</f>
        <v>4.024</v>
      </c>
      <c r="D570" s="9" cm="1">
        <f t="array" ref="D570">_xll.SNL.Clients.Office.Excel.Functions.SPG($A570, "SP_DEBT_TO_EQUITY", D$3)</f>
        <v>2.2010000000000001</v>
      </c>
      <c r="E570" s="9" cm="1">
        <f t="array" ref="E570">_xll.SNL.Clients.Office.Excel.Functions.SPG($A570, "SP_DEBT_TO_EQUITY", E$3)</f>
        <v>2.4380000000000002</v>
      </c>
      <c r="F570" s="9" cm="1">
        <f t="array" ref="F570">_xll.SNL.Clients.Office.Excel.Functions.SPG($A570, "SP_DEBT_TO_EQUITY", F$3)</f>
        <v>2.3879999999999999</v>
      </c>
      <c r="G570" s="9" cm="1">
        <f t="array" ref="G570">_xll.SNL.Clients.Office.Excel.Functions.SPG($A570, "SP_DEBT_TO_EQUITY", G$3)</f>
        <v>2.5489999999999999</v>
      </c>
      <c r="H570" s="9" cm="1">
        <f t="array" ref="H570">_xll.SNL.Clients.Office.Excel.Functions.SPG($A570, "SP_DEBT_TO_EQUITY", H$3)</f>
        <v>2.665</v>
      </c>
      <c r="I570" s="9" cm="1">
        <f t="array" ref="I570">_xll.SNL.Clients.Office.Excel.Functions.SPG($A570, "SP_DEBT_TO_EQUITY", I$3)</f>
        <v>2.532</v>
      </c>
      <c r="J570" s="9" cm="1">
        <f t="array" ref="J570">_xll.SNL.Clients.Office.Excel.Functions.SPG($A570, "SP_DEBT_TO_EQUITY", J$3)</f>
        <v>5.0190000000000001</v>
      </c>
    </row>
    <row r="571" spans="1:10" x14ac:dyDescent="0.3">
      <c r="A571" s="11" t="s">
        <v>1581</v>
      </c>
      <c r="B571" s="9" cm="1">
        <f t="array" ref="B571">_xll.SNL.Clients.Office.Excel.Functions.SPG($A571, "SP_DEBT_TO_EQUITY", B$3)</f>
        <v>1.601</v>
      </c>
      <c r="C571" s="9" cm="1">
        <f t="array" ref="C571">_xll.SNL.Clients.Office.Excel.Functions.SPG($A571, "SP_DEBT_TO_EQUITY", C$3)</f>
        <v>1.514</v>
      </c>
      <c r="D571" s="9" cm="1">
        <f t="array" ref="D571">_xll.SNL.Clients.Office.Excel.Functions.SPG($A571, "SP_DEBT_TO_EQUITY", D$3)</f>
        <v>1.5289999999999999</v>
      </c>
      <c r="E571" s="9" cm="1">
        <f t="array" ref="E571">_xll.SNL.Clients.Office.Excel.Functions.SPG($A571, "SP_DEBT_TO_EQUITY", E$3)</f>
        <v>1.8</v>
      </c>
      <c r="F571" s="9" cm="1">
        <f t="array" ref="F571">_xll.SNL.Clients.Office.Excel.Functions.SPG($A571, "SP_DEBT_TO_EQUITY", F$3)</f>
        <v>1.7989999999999999</v>
      </c>
      <c r="G571" s="9" cm="1">
        <f t="array" ref="G571">_xll.SNL.Clients.Office.Excel.Functions.SPG($A571, "SP_DEBT_TO_EQUITY", G$3)</f>
        <v>1.861</v>
      </c>
      <c r="H571" s="9" cm="1">
        <f t="array" ref="H571">_xll.SNL.Clients.Office.Excel.Functions.SPG($A571, "SP_DEBT_TO_EQUITY", H$3)</f>
        <v>1.9239999999999999</v>
      </c>
      <c r="I571" s="9" cm="1">
        <f t="array" ref="I571">_xll.SNL.Clients.Office.Excel.Functions.SPG($A571, "SP_DEBT_TO_EQUITY", I$3)</f>
        <v>8.1000000000000003E-2</v>
      </c>
      <c r="J571" s="9" cm="1">
        <f t="array" ref="J571">_xll.SNL.Clients.Office.Excel.Functions.SPG($A571, "SP_DEBT_TO_EQUITY", J$3)</f>
        <v>8.2000000000000003E-2</v>
      </c>
    </row>
    <row r="572" spans="1:10" x14ac:dyDescent="0.3">
      <c r="A572" s="11" t="s">
        <v>1582</v>
      </c>
      <c r="B572" s="9" t="str" cm="1">
        <f t="array" ref="B572">_xll.SNL.Clients.Office.Excel.Functions.SPG($A572, "SP_DEBT_TO_EQUITY", B$3)</f>
        <v>NA</v>
      </c>
      <c r="C572" s="9" cm="1">
        <f t="array" ref="C572">_xll.SNL.Clients.Office.Excel.Functions.SPG($A572, "SP_DEBT_TO_EQUITY", C$3)</f>
        <v>1.5509999999999999</v>
      </c>
      <c r="D572" s="9" cm="1">
        <f t="array" ref="D572">_xll.SNL.Clients.Office.Excel.Functions.SPG($A572, "SP_DEBT_TO_EQUITY", D$3)</f>
        <v>1.849</v>
      </c>
      <c r="E572" s="9" cm="1">
        <f t="array" ref="E572">_xll.SNL.Clients.Office.Excel.Functions.SPG($A572, "SP_DEBT_TO_EQUITY", E$3)</f>
        <v>1.4990000000000001</v>
      </c>
      <c r="F572" s="9" cm="1">
        <f t="array" ref="F572">_xll.SNL.Clients.Office.Excel.Functions.SPG($A572, "SP_DEBT_TO_EQUITY", F$3)</f>
        <v>1.506</v>
      </c>
      <c r="G572" s="9" cm="1">
        <f t="array" ref="G572">_xll.SNL.Clients.Office.Excel.Functions.SPG($A572, "SP_DEBT_TO_EQUITY", G$3)</f>
        <v>1.5049999999999999</v>
      </c>
      <c r="H572" s="9" cm="1">
        <f t="array" ref="H572">_xll.SNL.Clients.Office.Excel.Functions.SPG($A572, "SP_DEBT_TO_EQUITY", H$3)</f>
        <v>1.4830000000000001</v>
      </c>
      <c r="I572" s="9" cm="1">
        <f t="array" ref="I572">_xll.SNL.Clients.Office.Excel.Functions.SPG($A572, "SP_DEBT_TO_EQUITY", I$3)</f>
        <v>1.2989999999999999</v>
      </c>
      <c r="J572" s="9" cm="1">
        <f t="array" ref="J572">_xll.SNL.Clients.Office.Excel.Functions.SPG($A572, "SP_DEBT_TO_EQUITY", J$3)</f>
        <v>0.72099999999999997</v>
      </c>
    </row>
    <row r="573" spans="1:10" x14ac:dyDescent="0.3">
      <c r="A573" s="11" t="s">
        <v>1583</v>
      </c>
      <c r="B573" s="9" cm="1">
        <f t="array" ref="B573">_xll.SNL.Clients.Office.Excel.Functions.SPG($A573, "SP_DEBT_TO_EQUITY", B$3)</f>
        <v>0.879</v>
      </c>
      <c r="C573" s="9" cm="1">
        <f t="array" ref="C573">_xll.SNL.Clients.Office.Excel.Functions.SPG($A573, "SP_DEBT_TO_EQUITY", C$3)</f>
        <v>1.0069999999999999</v>
      </c>
      <c r="D573" s="9" cm="1">
        <f t="array" ref="D573">_xll.SNL.Clients.Office.Excel.Functions.SPG($A573, "SP_DEBT_TO_EQUITY", D$3)</f>
        <v>0.98099999999999998</v>
      </c>
      <c r="E573" s="9" cm="1">
        <f t="array" ref="E573">_xll.SNL.Clients.Office.Excel.Functions.SPG($A573, "SP_DEBT_TO_EQUITY", E$3)</f>
        <v>1.008</v>
      </c>
      <c r="F573" s="9" cm="1">
        <f t="array" ref="F573">_xll.SNL.Clients.Office.Excel.Functions.SPG($A573, "SP_DEBT_TO_EQUITY", F$3)</f>
        <v>0.98799999999999999</v>
      </c>
      <c r="G573" s="9" cm="1">
        <f t="array" ref="G573">_xll.SNL.Clients.Office.Excel.Functions.SPG($A573, "SP_DEBT_TO_EQUITY", G$3)</f>
        <v>1.0740000000000001</v>
      </c>
      <c r="H573" s="9" cm="1">
        <f t="array" ref="H573">_xll.SNL.Clients.Office.Excel.Functions.SPG($A573, "SP_DEBT_TO_EQUITY", H$3)</f>
        <v>1.1559999999999999</v>
      </c>
      <c r="I573" s="9" cm="1">
        <f t="array" ref="I573">_xll.SNL.Clients.Office.Excel.Functions.SPG($A573, "SP_DEBT_TO_EQUITY", I$3)</f>
        <v>1.131</v>
      </c>
      <c r="J573" s="9" cm="1">
        <f t="array" ref="J573">_xll.SNL.Clients.Office.Excel.Functions.SPG($A573, "SP_DEBT_TO_EQUITY", J$3)</f>
        <v>1.242</v>
      </c>
    </row>
    <row r="574" spans="1:10" x14ac:dyDescent="0.3">
      <c r="A574" s="11" t="s">
        <v>1584</v>
      </c>
      <c r="B574" s="9" cm="1">
        <f t="array" ref="B574">_xll.SNL.Clients.Office.Excel.Functions.SPG($A574, "SP_DEBT_TO_EQUITY", B$3)</f>
        <v>1.2E-2</v>
      </c>
      <c r="C574" s="9" cm="1">
        <f t="array" ref="C574">_xll.SNL.Clients.Office.Excel.Functions.SPG($A574, "SP_DEBT_TO_EQUITY", C$3)</f>
        <v>1.2999999999999999E-2</v>
      </c>
      <c r="D574" s="9" cm="1">
        <f t="array" ref="D574">_xll.SNL.Clients.Office.Excel.Functions.SPG($A574, "SP_DEBT_TO_EQUITY", D$3)</f>
        <v>1.2999999999999999E-2</v>
      </c>
      <c r="E574" s="9" cm="1">
        <f t="array" ref="E574">_xll.SNL.Clients.Office.Excel.Functions.SPG($A574, "SP_DEBT_TO_EQUITY", E$3)</f>
        <v>1.4E-2</v>
      </c>
      <c r="F574" s="9" cm="1">
        <f t="array" ref="F574">_xll.SNL.Clients.Office.Excel.Functions.SPG($A574, "SP_DEBT_TO_EQUITY", F$3)</f>
        <v>1.4999999999999999E-2</v>
      </c>
      <c r="G574" s="9" cm="1">
        <f t="array" ref="G574">_xll.SNL.Clients.Office.Excel.Functions.SPG($A574, "SP_DEBT_TO_EQUITY", G$3)</f>
        <v>1.4999999999999999E-2</v>
      </c>
      <c r="H574" s="9" cm="1">
        <f t="array" ref="H574">_xll.SNL.Clients.Office.Excel.Functions.SPG($A574, "SP_DEBT_TO_EQUITY", H$3)</f>
        <v>1.6E-2</v>
      </c>
      <c r="I574" s="9" cm="1">
        <f t="array" ref="I574">_xll.SNL.Clients.Office.Excel.Functions.SPG($A574, "SP_DEBT_TO_EQUITY", I$3)</f>
        <v>1.7999999999999999E-2</v>
      </c>
      <c r="J574" s="9" cm="1">
        <f t="array" ref="J574">_xll.SNL.Clients.Office.Excel.Functions.SPG($A574, "SP_DEBT_TO_EQUITY", J$3)</f>
        <v>1.7000000000000001E-2</v>
      </c>
    </row>
    <row r="575" spans="1:10" x14ac:dyDescent="0.3">
      <c r="A575" s="11" t="s">
        <v>1585</v>
      </c>
      <c r="B575" s="9" t="str" cm="1">
        <f t="array" ref="B575">_xll.SNL.Clients.Office.Excel.Functions.SPG($A575, "SP_DEBT_TO_EQUITY", B$3)</f>
        <v>NA</v>
      </c>
      <c r="C575" s="9" cm="1">
        <f t="array" ref="C575">_xll.SNL.Clients.Office.Excel.Functions.SPG($A575, "SP_DEBT_TO_EQUITY", C$3)</f>
        <v>4.0629999999999997</v>
      </c>
      <c r="D575" s="9" cm="1">
        <f t="array" ref="D575">_xll.SNL.Clients.Office.Excel.Functions.SPG($A575, "SP_DEBT_TO_EQUITY", D$3)</f>
        <v>6.8390000000000004</v>
      </c>
      <c r="E575" s="9" cm="1">
        <f t="array" ref="E575">_xll.SNL.Clients.Office.Excel.Functions.SPG($A575, "SP_DEBT_TO_EQUITY", E$3)</f>
        <v>5.6840000000000002</v>
      </c>
      <c r="F575" s="9" cm="1">
        <f t="array" ref="F575">_xll.SNL.Clients.Office.Excel.Functions.SPG($A575, "SP_DEBT_TO_EQUITY", F$3)</f>
        <v>5.9640000000000004</v>
      </c>
      <c r="G575" s="9" cm="1">
        <f t="array" ref="G575">_xll.SNL.Clients.Office.Excel.Functions.SPG($A575, "SP_DEBT_TO_EQUITY", G$3)</f>
        <v>6.1710000000000003</v>
      </c>
      <c r="H575" s="9" cm="1">
        <f t="array" ref="H575">_xll.SNL.Clients.Office.Excel.Functions.SPG($A575, "SP_DEBT_TO_EQUITY", H$3)</f>
        <v>13.029</v>
      </c>
      <c r="I575" s="9" cm="1">
        <f t="array" ref="I575">_xll.SNL.Clients.Office.Excel.Functions.SPG($A575, "SP_DEBT_TO_EQUITY", I$3)</f>
        <v>9.5069999999999997</v>
      </c>
      <c r="J575" s="9" cm="1">
        <f t="array" ref="J575">_xll.SNL.Clients.Office.Excel.Functions.SPG($A575, "SP_DEBT_TO_EQUITY", J$3)</f>
        <v>9.7279999999999998</v>
      </c>
    </row>
    <row r="576" spans="1:10" x14ac:dyDescent="0.3">
      <c r="A576" s="11" t="s">
        <v>1586</v>
      </c>
      <c r="B576" s="9" cm="1">
        <f t="array" ref="B576">_xll.SNL.Clients.Office.Excel.Functions.SPG($A576, "SP_DEBT_TO_EQUITY", B$3)</f>
        <v>9.1999999999999998E-2</v>
      </c>
      <c r="C576" s="9" cm="1">
        <f t="array" ref="C576">_xll.SNL.Clients.Office.Excel.Functions.SPG($A576, "SP_DEBT_TO_EQUITY", C$3)</f>
        <v>8.5000000000000006E-2</v>
      </c>
      <c r="D576" s="9" cm="1">
        <f t="array" ref="D576">_xll.SNL.Clients.Office.Excel.Functions.SPG($A576, "SP_DEBT_TO_EQUITY", D$3)</f>
        <v>9.0999999999999998E-2</v>
      </c>
      <c r="E576" s="9" cm="1">
        <f t="array" ref="E576">_xll.SNL.Clients.Office.Excel.Functions.SPG($A576, "SP_DEBT_TO_EQUITY", E$3)</f>
        <v>0.08</v>
      </c>
      <c r="F576" s="9" cm="1">
        <f t="array" ref="F576">_xll.SNL.Clients.Office.Excel.Functions.SPG($A576, "SP_DEBT_TO_EQUITY", F$3)</f>
        <v>7.8E-2</v>
      </c>
      <c r="G576" s="9" cm="1">
        <f t="array" ref="G576">_xll.SNL.Clients.Office.Excel.Functions.SPG($A576, "SP_DEBT_TO_EQUITY", G$3)</f>
        <v>7.8E-2</v>
      </c>
      <c r="H576" s="9" cm="1">
        <f t="array" ref="H576">_xll.SNL.Clients.Office.Excel.Functions.SPG($A576, "SP_DEBT_TO_EQUITY", H$3)</f>
        <v>7.5999999999999998E-2</v>
      </c>
      <c r="I576" s="9" cm="1">
        <f t="array" ref="I576">_xll.SNL.Clients.Office.Excel.Functions.SPG($A576, "SP_DEBT_TO_EQUITY", I$3)</f>
        <v>7.2999999999999995E-2</v>
      </c>
      <c r="J576" s="9" cm="1">
        <f t="array" ref="J576">_xll.SNL.Clients.Office.Excel.Functions.SPG($A576, "SP_DEBT_TO_EQUITY", J$3)</f>
        <v>6.5000000000000002E-2</v>
      </c>
    </row>
    <row r="577" spans="1:10" x14ac:dyDescent="0.3">
      <c r="A577" s="11" t="s">
        <v>1587</v>
      </c>
      <c r="B577" s="9" cm="1">
        <f t="array" ref="B577">_xll.SNL.Clients.Office.Excel.Functions.SPG($A577, "SP_DEBT_TO_EQUITY", B$3)</f>
        <v>2.2744849057667</v>
      </c>
      <c r="C577" s="9" cm="1">
        <f t="array" ref="C577">_xll.SNL.Clients.Office.Excel.Functions.SPG($A577, "SP_DEBT_TO_EQUITY", C$3)</f>
        <v>2.2211692126474998</v>
      </c>
      <c r="D577" s="9" cm="1">
        <f t="array" ref="D577">_xll.SNL.Clients.Office.Excel.Functions.SPG($A577, "SP_DEBT_TO_EQUITY", D$3)</f>
        <v>2.2390691546512298</v>
      </c>
      <c r="E577" s="9" cm="1">
        <f t="array" ref="E577">_xll.SNL.Clients.Office.Excel.Functions.SPG($A577, "SP_DEBT_TO_EQUITY", E$3)</f>
        <v>2.20929729623803</v>
      </c>
      <c r="F577" s="9" cm="1">
        <f t="array" ref="F577">_xll.SNL.Clients.Office.Excel.Functions.SPG($A577, "SP_DEBT_TO_EQUITY", F$3)</f>
        <v>2.09885982288879</v>
      </c>
      <c r="G577" s="9" cm="1">
        <f t="array" ref="G577">_xll.SNL.Clients.Office.Excel.Functions.SPG($A577, "SP_DEBT_TO_EQUITY", G$3)</f>
        <v>2.7260886209615198</v>
      </c>
      <c r="H577" s="9" cm="1">
        <f t="array" ref="H577">_xll.SNL.Clients.Office.Excel.Functions.SPG($A577, "SP_DEBT_TO_EQUITY", H$3)</f>
        <v>3.6313255883229099</v>
      </c>
      <c r="I577" s="9" cm="1">
        <f t="array" ref="I577">_xll.SNL.Clients.Office.Excel.Functions.SPG($A577, "SP_DEBT_TO_EQUITY", I$3)</f>
        <v>2.0987617736508599</v>
      </c>
      <c r="J577" s="9" cm="1">
        <f t="array" ref="J577">_xll.SNL.Clients.Office.Excel.Functions.SPG($A577, "SP_DEBT_TO_EQUITY", J$3)</f>
        <v>1.9364536797087399</v>
      </c>
    </row>
    <row r="578" spans="1:10" x14ac:dyDescent="0.3">
      <c r="A578" s="11" t="s">
        <v>1588</v>
      </c>
      <c r="B578" s="9" cm="1">
        <f t="array" ref="B578">_xll.SNL.Clients.Office.Excel.Functions.SPG($A578, "SP_DEBT_TO_EQUITY", B$3)</f>
        <v>0.29899999999999999</v>
      </c>
      <c r="C578" s="9" cm="1">
        <f t="array" ref="C578">_xll.SNL.Clients.Office.Excel.Functions.SPG($A578, "SP_DEBT_TO_EQUITY", C$3)</f>
        <v>0.29899999999999999</v>
      </c>
      <c r="D578" s="9" cm="1">
        <f t="array" ref="D578">_xll.SNL.Clients.Office.Excel.Functions.SPG($A578, "SP_DEBT_TO_EQUITY", D$3)</f>
        <v>0.30099999999999999</v>
      </c>
      <c r="E578" s="9" cm="1">
        <f t="array" ref="E578">_xll.SNL.Clients.Office.Excel.Functions.SPG($A578, "SP_DEBT_TO_EQUITY", E$3)</f>
        <v>0.31</v>
      </c>
      <c r="F578" s="9" cm="1">
        <f t="array" ref="F578">_xll.SNL.Clients.Office.Excel.Functions.SPG($A578, "SP_DEBT_TO_EQUITY", F$3)</f>
        <v>0.32300000000000001</v>
      </c>
      <c r="G578" s="9" cm="1">
        <f t="array" ref="G578">_xll.SNL.Clients.Office.Excel.Functions.SPG($A578, "SP_DEBT_TO_EQUITY", G$3)</f>
        <v>0.34100000000000003</v>
      </c>
      <c r="H578" s="9" cm="1">
        <f t="array" ref="H578">_xll.SNL.Clients.Office.Excel.Functions.SPG($A578, "SP_DEBT_TO_EQUITY", H$3)</f>
        <v>0.38100000000000001</v>
      </c>
      <c r="I578" s="9" cm="1">
        <f t="array" ref="I578">_xll.SNL.Clients.Office.Excel.Functions.SPG($A578, "SP_DEBT_TO_EQUITY", I$3)</f>
        <v>0.40400000000000003</v>
      </c>
      <c r="J578" s="9" cm="1">
        <f t="array" ref="J578">_xll.SNL.Clients.Office.Excel.Functions.SPG($A578, "SP_DEBT_TO_EQUITY", J$3)</f>
        <v>0.35699999999999998</v>
      </c>
    </row>
    <row r="579" spans="1:10" x14ac:dyDescent="0.3">
      <c r="A579" s="11" t="s">
        <v>1589</v>
      </c>
      <c r="B579" s="9" cm="1">
        <f t="array" ref="B579">_xll.SNL.Clients.Office.Excel.Functions.SPG($A579, "SP_DEBT_TO_EQUITY", B$3)</f>
        <v>0.54500000000000004</v>
      </c>
      <c r="C579" s="9" cm="1">
        <f t="array" ref="C579">_xll.SNL.Clients.Office.Excel.Functions.SPG($A579, "SP_DEBT_TO_EQUITY", C$3)</f>
        <v>0.505</v>
      </c>
      <c r="D579" s="9" cm="1">
        <f t="array" ref="D579">_xll.SNL.Clients.Office.Excel.Functions.SPG($A579, "SP_DEBT_TO_EQUITY", D$3)</f>
        <v>0.437</v>
      </c>
      <c r="E579" s="9" cm="1">
        <f t="array" ref="E579">_xll.SNL.Clients.Office.Excel.Functions.SPG($A579, "SP_DEBT_TO_EQUITY", E$3)</f>
        <v>0.434</v>
      </c>
      <c r="F579" s="9" cm="1">
        <f t="array" ref="F579">_xll.SNL.Clients.Office.Excel.Functions.SPG($A579, "SP_DEBT_TO_EQUITY", F$3)</f>
        <v>0.435</v>
      </c>
      <c r="G579" s="9" cm="1">
        <f t="array" ref="G579">_xll.SNL.Clients.Office.Excel.Functions.SPG($A579, "SP_DEBT_TO_EQUITY", G$3)</f>
        <v>0.43099999999999999</v>
      </c>
      <c r="H579" s="9" cm="1">
        <f t="array" ref="H579">_xll.SNL.Clients.Office.Excel.Functions.SPG($A579, "SP_DEBT_TO_EQUITY", H$3)</f>
        <v>0.442</v>
      </c>
      <c r="I579" s="9" cm="1">
        <f t="array" ref="I579">_xll.SNL.Clients.Office.Excel.Functions.SPG($A579, "SP_DEBT_TO_EQUITY", I$3)</f>
        <v>0.34899999999999998</v>
      </c>
      <c r="J579" s="9" cm="1">
        <f t="array" ref="J579">_xll.SNL.Clients.Office.Excel.Functions.SPG($A579, "SP_DEBT_TO_EQUITY", J$3)</f>
        <v>0.32600000000000001</v>
      </c>
    </row>
    <row r="580" spans="1:10" x14ac:dyDescent="0.3">
      <c r="A580" s="11" t="s">
        <v>1590</v>
      </c>
      <c r="B580" s="9" cm="1">
        <f t="array" ref="B580">_xll.SNL.Clients.Office.Excel.Functions.SPG($A580, "SP_DEBT_TO_EQUITY", B$3)</f>
        <v>0.89500000000000002</v>
      </c>
      <c r="C580" s="9" cm="1">
        <f t="array" ref="C580">_xll.SNL.Clients.Office.Excel.Functions.SPG($A580, "SP_DEBT_TO_EQUITY", C$3)</f>
        <v>0.94599999999999995</v>
      </c>
      <c r="D580" s="9" cm="1">
        <f t="array" ref="D580">_xll.SNL.Clients.Office.Excel.Functions.SPG($A580, "SP_DEBT_TO_EQUITY", D$3)</f>
        <v>0.83799999999999997</v>
      </c>
      <c r="E580" s="9" cm="1">
        <f t="array" ref="E580">_xll.SNL.Clients.Office.Excel.Functions.SPG($A580, "SP_DEBT_TO_EQUITY", E$3)</f>
        <v>0.63400000000000001</v>
      </c>
      <c r="F580" s="9" cm="1">
        <f t="array" ref="F580">_xll.SNL.Clients.Office.Excel.Functions.SPG($A580, "SP_DEBT_TO_EQUITY", F$3)</f>
        <v>0.8</v>
      </c>
      <c r="G580" s="9" cm="1">
        <f t="array" ref="G580">_xll.SNL.Clients.Office.Excel.Functions.SPG($A580, "SP_DEBT_TO_EQUITY", G$3)</f>
        <v>0.629</v>
      </c>
      <c r="H580" s="9" cm="1">
        <f t="array" ref="H580">_xll.SNL.Clients.Office.Excel.Functions.SPG($A580, "SP_DEBT_TO_EQUITY", H$3)</f>
        <v>1.151</v>
      </c>
      <c r="I580" s="9" cm="1">
        <f t="array" ref="I580">_xll.SNL.Clients.Office.Excel.Functions.SPG($A580, "SP_DEBT_TO_EQUITY", I$3)</f>
        <v>1.0880000000000001</v>
      </c>
      <c r="J580" s="9" cm="1">
        <f t="array" ref="J580">_xll.SNL.Clients.Office.Excel.Functions.SPG($A580, "SP_DEBT_TO_EQUITY", J$3)</f>
        <v>1.0609999999999999</v>
      </c>
    </row>
    <row r="581" spans="1:10" x14ac:dyDescent="0.3">
      <c r="A581" s="11" t="s">
        <v>1591</v>
      </c>
      <c r="B581" s="9" cm="1">
        <f t="array" ref="B581">_xll.SNL.Clients.Office.Excel.Functions.SPG($A581, "SP_DEBT_TO_EQUITY", B$3)</f>
        <v>0.92821982312324003</v>
      </c>
      <c r="C581" s="9" cm="1">
        <f t="array" ref="C581">_xll.SNL.Clients.Office.Excel.Functions.SPG($A581, "SP_DEBT_TO_EQUITY", C$3)</f>
        <v>0.96458574096946204</v>
      </c>
      <c r="D581" s="9" cm="1">
        <f t="array" ref="D581">_xll.SNL.Clients.Office.Excel.Functions.SPG($A581, "SP_DEBT_TO_EQUITY", D$3)</f>
        <v>1.1195863746958601</v>
      </c>
      <c r="E581" s="9" cm="1">
        <f t="array" ref="E581">_xll.SNL.Clients.Office.Excel.Functions.SPG($A581, "SP_DEBT_TO_EQUITY", E$3)</f>
        <v>1.3789359502071901</v>
      </c>
      <c r="F581" s="9" cm="1">
        <f t="array" ref="F581">_xll.SNL.Clients.Office.Excel.Functions.SPG($A581, "SP_DEBT_TO_EQUITY", F$3)</f>
        <v>1.87873976780909</v>
      </c>
      <c r="G581" s="9" cm="1">
        <f t="array" ref="G581">_xll.SNL.Clients.Office.Excel.Functions.SPG($A581, "SP_DEBT_TO_EQUITY", G$3)</f>
        <v>1.58033999944535</v>
      </c>
      <c r="H581" s="9" cm="1">
        <f t="array" ref="H581">_xll.SNL.Clients.Office.Excel.Functions.SPG($A581, "SP_DEBT_TO_EQUITY", H$3)</f>
        <v>1.51392294675379</v>
      </c>
      <c r="I581" s="9" cm="1">
        <f t="array" ref="I581">_xll.SNL.Clients.Office.Excel.Functions.SPG($A581, "SP_DEBT_TO_EQUITY", I$3)</f>
        <v>1.5663728568886599</v>
      </c>
      <c r="J581" s="9" cm="1">
        <f t="array" ref="J581">_xll.SNL.Clients.Office.Excel.Functions.SPG($A581, "SP_DEBT_TO_EQUITY", J$3)</f>
        <v>1.5999211828301501</v>
      </c>
    </row>
    <row r="582" spans="1:10" x14ac:dyDescent="0.3">
      <c r="A582" s="11" t="s">
        <v>1592</v>
      </c>
      <c r="B582" s="9" cm="1">
        <f t="array" ref="B582">_xll.SNL.Clients.Office.Excel.Functions.SPG($A582, "SP_DEBT_TO_EQUITY", B$3)</f>
        <v>1.042</v>
      </c>
      <c r="C582" s="9" cm="1">
        <f t="array" ref="C582">_xll.SNL.Clients.Office.Excel.Functions.SPG($A582, "SP_DEBT_TO_EQUITY", C$3)</f>
        <v>0.94199999999999995</v>
      </c>
      <c r="D582" s="9" cm="1">
        <f t="array" ref="D582">_xll.SNL.Clients.Office.Excel.Functions.SPG($A582, "SP_DEBT_TO_EQUITY", D$3)</f>
        <v>1.0269999999999999</v>
      </c>
      <c r="E582" s="9" cm="1">
        <f t="array" ref="E582">_xll.SNL.Clients.Office.Excel.Functions.SPG($A582, "SP_DEBT_TO_EQUITY", E$3)</f>
        <v>0.91500000000000004</v>
      </c>
      <c r="F582" s="9" cm="1">
        <f t="array" ref="F582">_xll.SNL.Clients.Office.Excel.Functions.SPG($A582, "SP_DEBT_TO_EQUITY", F$3)</f>
        <v>0.746</v>
      </c>
      <c r="G582" s="9" cm="1">
        <f t="array" ref="G582">_xll.SNL.Clients.Office.Excel.Functions.SPG($A582, "SP_DEBT_TO_EQUITY", G$3)</f>
        <v>0.85899999999999999</v>
      </c>
      <c r="H582" s="9" cm="1">
        <f t="array" ref="H582">_xll.SNL.Clients.Office.Excel.Functions.SPG($A582, "SP_DEBT_TO_EQUITY", H$3)</f>
        <v>0.90600000000000003</v>
      </c>
      <c r="I582" s="9" cm="1">
        <f t="array" ref="I582">_xll.SNL.Clients.Office.Excel.Functions.SPG($A582, "SP_DEBT_TO_EQUITY", I$3)</f>
        <v>1.2410000000000001</v>
      </c>
      <c r="J582" s="9" cm="1">
        <f t="array" ref="J582">_xll.SNL.Clients.Office.Excel.Functions.SPG($A582, "SP_DEBT_TO_EQUITY", J$3)</f>
        <v>1.0669999999999999</v>
      </c>
    </row>
    <row r="583" spans="1:10" x14ac:dyDescent="0.3">
      <c r="A583" s="11" t="s">
        <v>1593</v>
      </c>
      <c r="B583" s="9" cm="1">
        <f t="array" ref="B583">_xll.SNL.Clients.Office.Excel.Functions.SPG($A583, "SP_DEBT_TO_EQUITY", B$3)</f>
        <v>8.3000000000000004E-2</v>
      </c>
      <c r="C583" s="9" cm="1">
        <f t="array" ref="C583">_xll.SNL.Clients.Office.Excel.Functions.SPG($A583, "SP_DEBT_TO_EQUITY", C$3)</f>
        <v>8.3000000000000004E-2</v>
      </c>
      <c r="D583" s="9" cm="1">
        <f t="array" ref="D583">_xll.SNL.Clients.Office.Excel.Functions.SPG($A583, "SP_DEBT_TO_EQUITY", D$3)</f>
        <v>8.2000000000000003E-2</v>
      </c>
      <c r="E583" s="9" cm="1">
        <f t="array" ref="E583">_xll.SNL.Clients.Office.Excel.Functions.SPG($A583, "SP_DEBT_TO_EQUITY", E$3)</f>
        <v>8.3000000000000004E-2</v>
      </c>
      <c r="F583" s="9" cm="1">
        <f t="array" ref="F583">_xll.SNL.Clients.Office.Excel.Functions.SPG($A583, "SP_DEBT_TO_EQUITY", F$3)</f>
        <v>8.6999999999999994E-2</v>
      </c>
      <c r="G583" s="9" cm="1">
        <f t="array" ref="G583">_xll.SNL.Clients.Office.Excel.Functions.SPG($A583, "SP_DEBT_TO_EQUITY", G$3)</f>
        <v>9.1999999999999998E-2</v>
      </c>
      <c r="H583" s="9" cm="1">
        <f t="array" ref="H583">_xll.SNL.Clients.Office.Excel.Functions.SPG($A583, "SP_DEBT_TO_EQUITY", H$3)</f>
        <v>0.10100000000000001</v>
      </c>
      <c r="I583" s="9" cm="1">
        <f t="array" ref="I583">_xll.SNL.Clients.Office.Excel.Functions.SPG($A583, "SP_DEBT_TO_EQUITY", I$3)</f>
        <v>0.19500000000000001</v>
      </c>
      <c r="J583" s="9" cm="1">
        <f t="array" ref="J583">_xll.SNL.Clients.Office.Excel.Functions.SPG($A583, "SP_DEBT_TO_EQUITY", J$3)</f>
        <v>0.20599999999999999</v>
      </c>
    </row>
    <row r="584" spans="1:10" x14ac:dyDescent="0.3">
      <c r="A584" s="11" t="s">
        <v>1594</v>
      </c>
      <c r="B584" s="9" cm="1">
        <f t="array" ref="B584">_xll.SNL.Clients.Office.Excel.Functions.SPG($A584, "SP_DEBT_TO_EQUITY", B$3)</f>
        <v>0.51300000000000001</v>
      </c>
      <c r="C584" s="9" cm="1">
        <f t="array" ref="C584">_xll.SNL.Clients.Office.Excel.Functions.SPG($A584, "SP_DEBT_TO_EQUITY", C$3)</f>
        <v>0.51</v>
      </c>
      <c r="D584" s="9" cm="1">
        <f t="array" ref="D584">_xll.SNL.Clients.Office.Excel.Functions.SPG($A584, "SP_DEBT_TO_EQUITY", D$3)</f>
        <v>0.44600000000000001</v>
      </c>
      <c r="E584" s="9" cm="1">
        <f t="array" ref="E584">_xll.SNL.Clients.Office.Excel.Functions.SPG($A584, "SP_DEBT_TO_EQUITY", E$3)</f>
        <v>0.52100000000000002</v>
      </c>
      <c r="F584" s="9" cm="1">
        <f t="array" ref="F584">_xll.SNL.Clients.Office.Excel.Functions.SPG($A584, "SP_DEBT_TO_EQUITY", F$3)</f>
        <v>0.56899999999999995</v>
      </c>
      <c r="G584" s="9" cm="1">
        <f t="array" ref="G584">_xll.SNL.Clients.Office.Excel.Functions.SPG($A584, "SP_DEBT_TO_EQUITY", G$3)</f>
        <v>0.54900000000000004</v>
      </c>
      <c r="H584" s="9" cm="1">
        <f t="array" ref="H584">_xll.SNL.Clients.Office.Excel.Functions.SPG($A584, "SP_DEBT_TO_EQUITY", H$3)</f>
        <v>0.61099999999999999</v>
      </c>
      <c r="I584" s="9" cm="1">
        <f t="array" ref="I584">_xll.SNL.Clients.Office.Excel.Functions.SPG($A584, "SP_DEBT_TO_EQUITY", I$3)</f>
        <v>0.70099999999999996</v>
      </c>
      <c r="J584" s="9" cm="1">
        <f t="array" ref="J584">_xll.SNL.Clients.Office.Excel.Functions.SPG($A584, "SP_DEBT_TO_EQUITY", J$3)</f>
        <v>0.83199999999999996</v>
      </c>
    </row>
    <row r="585" spans="1:10" x14ac:dyDescent="0.3">
      <c r="A585" s="11" t="s">
        <v>1595</v>
      </c>
      <c r="B585" s="9" cm="1">
        <f t="array" ref="B585">_xll.SNL.Clients.Office.Excel.Functions.SPG($A585, "SP_DEBT_TO_EQUITY", B$3)</f>
        <v>0.46700000000000003</v>
      </c>
      <c r="C585" s="9" cm="1">
        <f t="array" ref="C585">_xll.SNL.Clients.Office.Excel.Functions.SPG($A585, "SP_DEBT_TO_EQUITY", C$3)</f>
        <v>0.47</v>
      </c>
      <c r="D585" s="9" cm="1">
        <f t="array" ref="D585">_xll.SNL.Clients.Office.Excel.Functions.SPG($A585, "SP_DEBT_TO_EQUITY", D$3)</f>
        <v>0.49299999999999999</v>
      </c>
      <c r="E585" s="9" cm="1">
        <f t="array" ref="E585">_xll.SNL.Clients.Office.Excel.Functions.SPG($A585, "SP_DEBT_TO_EQUITY", E$3)</f>
        <v>0.47899999999999998</v>
      </c>
      <c r="F585" s="9" cm="1">
        <f t="array" ref="F585">_xll.SNL.Clients.Office.Excel.Functions.SPG($A585, "SP_DEBT_TO_EQUITY", F$3)</f>
        <v>0.40699999999999997</v>
      </c>
      <c r="G585" s="9" cm="1">
        <f t="array" ref="G585">_xll.SNL.Clients.Office.Excel.Functions.SPG($A585, "SP_DEBT_TO_EQUITY", G$3)</f>
        <v>0.437</v>
      </c>
      <c r="H585" s="9" cm="1">
        <f t="array" ref="H585">_xll.SNL.Clients.Office.Excel.Functions.SPG($A585, "SP_DEBT_TO_EQUITY", H$3)</f>
        <v>0.46899999999999997</v>
      </c>
      <c r="I585" s="9" cm="1">
        <f t="array" ref="I585">_xll.SNL.Clients.Office.Excel.Functions.SPG($A585, "SP_DEBT_TO_EQUITY", I$3)</f>
        <v>0.443</v>
      </c>
      <c r="J585" s="9" cm="1">
        <f t="array" ref="J585">_xll.SNL.Clients.Office.Excel.Functions.SPG($A585, "SP_DEBT_TO_EQUITY", J$3)</f>
        <v>0.48499999999999999</v>
      </c>
    </row>
    <row r="586" spans="1:10" x14ac:dyDescent="0.3">
      <c r="A586" s="11" t="s">
        <v>1596</v>
      </c>
      <c r="B586" s="9" cm="1">
        <f t="array" ref="B586">_xll.SNL.Clients.Office.Excel.Functions.SPG($A586, "SP_DEBT_TO_EQUITY", B$3)</f>
        <v>0.14430236865994001</v>
      </c>
      <c r="C586" s="9" cm="1">
        <f t="array" ref="C586">_xll.SNL.Clients.Office.Excel.Functions.SPG($A586, "SP_DEBT_TO_EQUITY", C$3)</f>
        <v>0.15540863210245001</v>
      </c>
      <c r="D586" s="9" cm="1">
        <f t="array" ref="D586">_xll.SNL.Clients.Office.Excel.Functions.SPG($A586, "SP_DEBT_TO_EQUITY", D$3)</f>
        <v>0.16659332922643699</v>
      </c>
      <c r="E586" s="9" cm="1">
        <f t="array" ref="E586">_xll.SNL.Clients.Office.Excel.Functions.SPG($A586, "SP_DEBT_TO_EQUITY", E$3)</f>
        <v>0.39112187346738603</v>
      </c>
      <c r="F586" s="9" cm="1">
        <f t="array" ref="F586">_xll.SNL.Clients.Office.Excel.Functions.SPG($A586, "SP_DEBT_TO_EQUITY", F$3)</f>
        <v>0.34143245281302897</v>
      </c>
      <c r="G586" s="9" cm="1">
        <f t="array" ref="G586">_xll.SNL.Clients.Office.Excel.Functions.SPG($A586, "SP_DEBT_TO_EQUITY", G$3)</f>
        <v>9.9594511019622398E-2</v>
      </c>
      <c r="H586" s="9" cm="1">
        <f t="array" ref="H586">_xll.SNL.Clients.Office.Excel.Functions.SPG($A586, "SP_DEBT_TO_EQUITY", H$3)</f>
        <v>0.20655343811061599</v>
      </c>
      <c r="I586" s="9" cm="1">
        <f t="array" ref="I586">_xll.SNL.Clients.Office.Excel.Functions.SPG($A586, "SP_DEBT_TO_EQUITY", I$3)</f>
        <v>0.237462837226284</v>
      </c>
      <c r="J586" s="9" cm="1">
        <f t="array" ref="J586">_xll.SNL.Clients.Office.Excel.Functions.SPG($A586, "SP_DEBT_TO_EQUITY", J$3)</f>
        <v>0.15326048917058799</v>
      </c>
    </row>
    <row r="587" spans="1:10" x14ac:dyDescent="0.3">
      <c r="A587" s="11" t="s">
        <v>1597</v>
      </c>
      <c r="B587" s="9" cm="1">
        <f t="array" ref="B587">_xll.SNL.Clients.Office.Excel.Functions.SPG($A587, "SP_DEBT_TO_EQUITY", B$3)</f>
        <v>1.4708349462968999</v>
      </c>
      <c r="C587" s="9" cm="1">
        <f t="array" ref="C587">_xll.SNL.Clients.Office.Excel.Functions.SPG($A587, "SP_DEBT_TO_EQUITY", C$3)</f>
        <v>1.4247601580771201</v>
      </c>
      <c r="D587" s="9" cm="1">
        <f t="array" ref="D587">_xll.SNL.Clients.Office.Excel.Functions.SPG($A587, "SP_DEBT_TO_EQUITY", D$3)</f>
        <v>1.4927106568408799</v>
      </c>
      <c r="E587" s="9" cm="1">
        <f t="array" ref="E587">_xll.SNL.Clients.Office.Excel.Functions.SPG($A587, "SP_DEBT_TO_EQUITY", E$3)</f>
        <v>1.57261938467346</v>
      </c>
      <c r="F587" s="9" cm="1">
        <f t="array" ref="F587">_xll.SNL.Clients.Office.Excel.Functions.SPG($A587, "SP_DEBT_TO_EQUITY", F$3)</f>
        <v>1.5115022831370799</v>
      </c>
      <c r="G587" s="9" cm="1">
        <f t="array" ref="G587">_xll.SNL.Clients.Office.Excel.Functions.SPG($A587, "SP_DEBT_TO_EQUITY", G$3)</f>
        <v>1.52759540247416</v>
      </c>
      <c r="H587" s="9" cm="1">
        <f t="array" ref="H587">_xll.SNL.Clients.Office.Excel.Functions.SPG($A587, "SP_DEBT_TO_EQUITY", H$3)</f>
        <v>1.4636944941115599</v>
      </c>
      <c r="I587" s="9" cm="1">
        <f t="array" ref="I587">_xll.SNL.Clients.Office.Excel.Functions.SPG($A587, "SP_DEBT_TO_EQUITY", I$3)</f>
        <v>1.50830336120432</v>
      </c>
      <c r="J587" s="9" cm="1">
        <f t="array" ref="J587">_xll.SNL.Clients.Office.Excel.Functions.SPG($A587, "SP_DEBT_TO_EQUITY", J$3)</f>
        <v>1.50827666620473</v>
      </c>
    </row>
    <row r="588" spans="1:10" x14ac:dyDescent="0.3">
      <c r="A588" s="11" t="s">
        <v>1632</v>
      </c>
      <c r="B588" s="9" cm="1">
        <f t="array" ref="B588">_xll.SNL.Clients.Office.Excel.Functions.SPG($A588, "SP_DEBT_TO_EQUITY", B$3)</f>
        <v>3.839</v>
      </c>
      <c r="C588" s="9" cm="1">
        <f t="array" ref="C588">_xll.SNL.Clients.Office.Excel.Functions.SPG($A588, "SP_DEBT_TO_EQUITY", C$3)</f>
        <v>3.903</v>
      </c>
      <c r="D588" s="9" cm="1">
        <f t="array" ref="D588">_xll.SNL.Clients.Office.Excel.Functions.SPG($A588, "SP_DEBT_TO_EQUITY", D$3)</f>
        <v>3.7</v>
      </c>
      <c r="E588" s="9" cm="1">
        <f t="array" ref="E588">_xll.SNL.Clients.Office.Excel.Functions.SPG($A588, "SP_DEBT_TO_EQUITY", E$3)</f>
        <v>3.109</v>
      </c>
      <c r="F588" s="9" cm="1">
        <f t="array" ref="F588">_xll.SNL.Clients.Office.Excel.Functions.SPG($A588, "SP_DEBT_TO_EQUITY", F$3)</f>
        <v>2.8370000000000002</v>
      </c>
      <c r="G588" s="9" cm="1">
        <f t="array" ref="G588">_xll.SNL.Clients.Office.Excel.Functions.SPG($A588, "SP_DEBT_TO_EQUITY", G$3)</f>
        <v>3.0190000000000001</v>
      </c>
      <c r="H588" s="9" cm="1">
        <f t="array" ref="H588">_xll.SNL.Clients.Office.Excel.Functions.SPG($A588, "SP_DEBT_TO_EQUITY", H$3)</f>
        <v>2.839</v>
      </c>
      <c r="I588" s="9" cm="1">
        <f t="array" ref="I588">_xll.SNL.Clients.Office.Excel.Functions.SPG($A588, "SP_DEBT_TO_EQUITY", I$3)</f>
        <v>2.2829999999999999</v>
      </c>
      <c r="J588" s="9" cm="1">
        <f t="array" ref="J588">_xll.SNL.Clients.Office.Excel.Functions.SPG($A588, "SP_DEBT_TO_EQUITY", J$3)</f>
        <v>1.9950000000000001</v>
      </c>
    </row>
    <row r="589" spans="1:10" x14ac:dyDescent="0.3">
      <c r="A589" s="11" t="s">
        <v>1598</v>
      </c>
      <c r="B589" s="9" cm="1">
        <f t="array" ref="B589">_xll.SNL.Clients.Office.Excel.Functions.SPG($A589, "SP_DEBT_TO_EQUITY", B$3)</f>
        <v>0.52700000000000002</v>
      </c>
      <c r="C589" s="9" cm="1">
        <f t="array" ref="C589">_xll.SNL.Clients.Office.Excel.Functions.SPG($A589, "SP_DEBT_TO_EQUITY", C$3)</f>
        <v>0.59799999999999998</v>
      </c>
      <c r="D589" s="9" cm="1">
        <f t="array" ref="D589">_xll.SNL.Clients.Office.Excel.Functions.SPG($A589, "SP_DEBT_TO_EQUITY", D$3)</f>
        <v>0.59499999999999997</v>
      </c>
      <c r="E589" s="9" cm="1">
        <f t="array" ref="E589">_xll.SNL.Clients.Office.Excel.Functions.SPG($A589, "SP_DEBT_TO_EQUITY", E$3)</f>
        <v>0.56999999999999995</v>
      </c>
      <c r="F589" s="9" cm="1">
        <f t="array" ref="F589">_xll.SNL.Clients.Office.Excel.Functions.SPG($A589, "SP_DEBT_TO_EQUITY", F$3)</f>
        <v>0.56000000000000005</v>
      </c>
      <c r="G589" s="9" cm="1">
        <f t="array" ref="G589">_xll.SNL.Clients.Office.Excel.Functions.SPG($A589, "SP_DEBT_TO_EQUITY", G$3)</f>
        <v>0.47399999999999998</v>
      </c>
      <c r="H589" s="9" cm="1">
        <f t="array" ref="H589">_xll.SNL.Clients.Office.Excel.Functions.SPG($A589, "SP_DEBT_TO_EQUITY", H$3)</f>
        <v>0.47499999999999998</v>
      </c>
      <c r="I589" s="9" cm="1">
        <f t="array" ref="I589">_xll.SNL.Clients.Office.Excel.Functions.SPG($A589, "SP_DEBT_TO_EQUITY", I$3)</f>
        <v>0.46500000000000002</v>
      </c>
      <c r="J589" s="9" cm="1">
        <f t="array" ref="J589">_xll.SNL.Clients.Office.Excel.Functions.SPG($A589, "SP_DEBT_TO_EQUITY", J$3)</f>
        <v>0.47299999999999998</v>
      </c>
    </row>
    <row r="590" spans="1:10" x14ac:dyDescent="0.3">
      <c r="A590" s="11" t="s">
        <v>1599</v>
      </c>
      <c r="B590" s="9" cm="1">
        <f t="array" ref="B590">_xll.SNL.Clients.Office.Excel.Functions.SPG($A590, "SP_DEBT_TO_EQUITY", B$3)</f>
        <v>1.2350000000000001</v>
      </c>
      <c r="C590" s="9" cm="1">
        <f t="array" ref="C590">_xll.SNL.Clients.Office.Excel.Functions.SPG($A590, "SP_DEBT_TO_EQUITY", C$3)</f>
        <v>1.282</v>
      </c>
      <c r="D590" s="9" cm="1">
        <f t="array" ref="D590">_xll.SNL.Clients.Office.Excel.Functions.SPG($A590, "SP_DEBT_TO_EQUITY", D$3)</f>
        <v>1.367</v>
      </c>
      <c r="E590" s="9" cm="1">
        <f t="array" ref="E590">_xll.SNL.Clients.Office.Excel.Functions.SPG($A590, "SP_DEBT_TO_EQUITY", E$3)</f>
        <v>0.47799999999999998</v>
      </c>
      <c r="F590" s="9" cm="1">
        <f t="array" ref="F590">_xll.SNL.Clients.Office.Excel.Functions.SPG($A590, "SP_DEBT_TO_EQUITY", F$3)</f>
        <v>0.496</v>
      </c>
      <c r="G590" s="9" cm="1">
        <f t="array" ref="G590">_xll.SNL.Clients.Office.Excel.Functions.SPG($A590, "SP_DEBT_TO_EQUITY", G$3)</f>
        <v>0.50900000000000001</v>
      </c>
      <c r="H590" s="9" cm="1">
        <f t="array" ref="H590">_xll.SNL.Clients.Office.Excel.Functions.SPG($A590, "SP_DEBT_TO_EQUITY", H$3)</f>
        <v>0.45800000000000002</v>
      </c>
      <c r="I590" s="9" cm="1">
        <f t="array" ref="I590">_xll.SNL.Clients.Office.Excel.Functions.SPG($A590, "SP_DEBT_TO_EQUITY", I$3)</f>
        <v>0.46500000000000002</v>
      </c>
      <c r="J590" s="9" cm="1">
        <f t="array" ref="J590">_xll.SNL.Clients.Office.Excel.Functions.SPG($A590, "SP_DEBT_TO_EQUITY", J$3)</f>
        <v>0.74199999999999999</v>
      </c>
    </row>
    <row r="591" spans="1:10" x14ac:dyDescent="0.3">
      <c r="A591" s="11" t="s">
        <v>1600</v>
      </c>
      <c r="B591" s="9" cm="1">
        <f t="array" ref="B591">_xll.SNL.Clients.Office.Excel.Functions.SPG($A591, "SP_DEBT_TO_EQUITY", B$3)</f>
        <v>2.1930000000000001</v>
      </c>
      <c r="C591" s="9" cm="1">
        <f t="array" ref="C591">_xll.SNL.Clients.Office.Excel.Functions.SPG($A591, "SP_DEBT_TO_EQUITY", C$3)</f>
        <v>2.044</v>
      </c>
      <c r="D591" s="9" cm="1">
        <f t="array" ref="D591">_xll.SNL.Clients.Office.Excel.Functions.SPG($A591, "SP_DEBT_TO_EQUITY", D$3)</f>
        <v>1.873</v>
      </c>
      <c r="E591" s="9" cm="1">
        <f t="array" ref="E591">_xll.SNL.Clients.Office.Excel.Functions.SPG($A591, "SP_DEBT_TO_EQUITY", E$3)</f>
        <v>1.667</v>
      </c>
      <c r="F591" s="9" cm="1">
        <f t="array" ref="F591">_xll.SNL.Clients.Office.Excel.Functions.SPG($A591, "SP_DEBT_TO_EQUITY", F$3)</f>
        <v>1.59</v>
      </c>
      <c r="G591" s="9" cm="1">
        <f t="array" ref="G591">_xll.SNL.Clients.Office.Excel.Functions.SPG($A591, "SP_DEBT_TO_EQUITY", G$3)</f>
        <v>1.7230000000000001</v>
      </c>
      <c r="H591" s="9" cm="1">
        <f t="array" ref="H591">_xll.SNL.Clients.Office.Excel.Functions.SPG($A591, "SP_DEBT_TO_EQUITY", H$3)</f>
        <v>3.3879999999999999</v>
      </c>
      <c r="I591" s="9" cm="1">
        <f t="array" ref="I591">_xll.SNL.Clients.Office.Excel.Functions.SPG($A591, "SP_DEBT_TO_EQUITY", I$3)</f>
        <v>1.0999999999999999E-2</v>
      </c>
      <c r="J591" s="9" cm="1">
        <f t="array" ref="J591">_xll.SNL.Clients.Office.Excel.Functions.SPG($A591, "SP_DEBT_TO_EQUITY", J$3)</f>
        <v>1.2E-2</v>
      </c>
    </row>
    <row r="592" spans="1:10" x14ac:dyDescent="0.3">
      <c r="A592" s="11" t="s">
        <v>1601</v>
      </c>
      <c r="B592" s="9" cm="1">
        <f t="array" ref="B592">_xll.SNL.Clients.Office.Excel.Functions.SPG($A592, "SP_DEBT_TO_EQUITY", B$3)</f>
        <v>31.367999999999999</v>
      </c>
      <c r="C592" s="9" cm="1">
        <f t="array" ref="C592">_xll.SNL.Clients.Office.Excel.Functions.SPG($A592, "SP_DEBT_TO_EQUITY", C$3)</f>
        <v>17.649000000000001</v>
      </c>
      <c r="D592" s="9" cm="1">
        <f t="array" ref="D592">_xll.SNL.Clients.Office.Excel.Functions.SPG($A592, "SP_DEBT_TO_EQUITY", D$3)</f>
        <v>10.032</v>
      </c>
      <c r="E592" s="9" cm="1">
        <f t="array" ref="E592">_xll.SNL.Clients.Office.Excel.Functions.SPG($A592, "SP_DEBT_TO_EQUITY", E$3)</f>
        <v>7.1319999999999997</v>
      </c>
      <c r="F592" s="9" cm="1">
        <f t="array" ref="F592">_xll.SNL.Clients.Office.Excel.Functions.SPG($A592, "SP_DEBT_TO_EQUITY", F$3)</f>
        <v>5.6619999999999999</v>
      </c>
      <c r="G592" s="9" cm="1">
        <f t="array" ref="G592">_xll.SNL.Clients.Office.Excel.Functions.SPG($A592, "SP_DEBT_TO_EQUITY", G$3)</f>
        <v>4.6029999999999998</v>
      </c>
      <c r="H592" s="9" cm="1">
        <f t="array" ref="H592">_xll.SNL.Clients.Office.Excel.Functions.SPG($A592, "SP_DEBT_TO_EQUITY", H$3)</f>
        <v>4.2460000000000004</v>
      </c>
      <c r="I592" s="9" cm="1">
        <f t="array" ref="I592">_xll.SNL.Clients.Office.Excel.Functions.SPG($A592, "SP_DEBT_TO_EQUITY", I$3)</f>
        <v>2.653</v>
      </c>
      <c r="J592" s="9" cm="1">
        <f t="array" ref="J592">_xll.SNL.Clients.Office.Excel.Functions.SPG($A592, "SP_DEBT_TO_EQUITY", J$3)</f>
        <v>1.823</v>
      </c>
    </row>
    <row r="593" spans="1:10" x14ac:dyDescent="0.3">
      <c r="A593" s="11" t="s">
        <v>1602</v>
      </c>
      <c r="B593" s="9" cm="1">
        <f t="array" ref="B593">_xll.SNL.Clients.Office.Excel.Functions.SPG($A593, "SP_DEBT_TO_EQUITY", B$3)</f>
        <v>2.681</v>
      </c>
      <c r="C593" s="9" cm="1">
        <f t="array" ref="C593">_xll.SNL.Clients.Office.Excel.Functions.SPG($A593, "SP_DEBT_TO_EQUITY", C$3)</f>
        <v>2.52</v>
      </c>
      <c r="D593" s="9" cm="1">
        <f t="array" ref="D593">_xll.SNL.Clients.Office.Excel.Functions.SPG($A593, "SP_DEBT_TO_EQUITY", D$3)</f>
        <v>2.895</v>
      </c>
      <c r="E593" s="9" cm="1">
        <f t="array" ref="E593">_xll.SNL.Clients.Office.Excel.Functions.SPG($A593, "SP_DEBT_TO_EQUITY", E$3)</f>
        <v>3.577</v>
      </c>
      <c r="F593" s="9" cm="1">
        <f t="array" ref="F593">_xll.SNL.Clients.Office.Excel.Functions.SPG($A593, "SP_DEBT_TO_EQUITY", F$3)</f>
        <v>3.9220000000000002</v>
      </c>
      <c r="G593" s="9" cm="1">
        <f t="array" ref="G593">_xll.SNL.Clients.Office.Excel.Functions.SPG($A593, "SP_DEBT_TO_EQUITY", G$3)</f>
        <v>3.6259999999999999</v>
      </c>
      <c r="H593" s="9" cm="1">
        <f t="array" ref="H593">_xll.SNL.Clients.Office.Excel.Functions.SPG($A593, "SP_DEBT_TO_EQUITY", H$3)</f>
        <v>3.5190000000000001</v>
      </c>
      <c r="I593" s="9" cm="1">
        <f t="array" ref="I593">_xll.SNL.Clients.Office.Excel.Functions.SPG($A593, "SP_DEBT_TO_EQUITY", I$3)</f>
        <v>3.5419999999999998</v>
      </c>
      <c r="J593" s="9" cm="1">
        <f t="array" ref="J593">_xll.SNL.Clients.Office.Excel.Functions.SPG($A593, "SP_DEBT_TO_EQUITY", J$3)</f>
        <v>3.98</v>
      </c>
    </row>
    <row r="594" spans="1:10" x14ac:dyDescent="0.3">
      <c r="A594" s="11" t="s">
        <v>1603</v>
      </c>
      <c r="B594" s="9" cm="1">
        <f t="array" ref="B594">_xll.SNL.Clients.Office.Excel.Functions.SPG($A594, "SP_DEBT_TO_EQUITY", B$3)</f>
        <v>1.196</v>
      </c>
      <c r="C594" s="9" cm="1">
        <f t="array" ref="C594">_xll.SNL.Clients.Office.Excel.Functions.SPG($A594, "SP_DEBT_TO_EQUITY", C$3)</f>
        <v>1.4970000000000001</v>
      </c>
      <c r="D594" s="9" cm="1">
        <f t="array" ref="D594">_xll.SNL.Clients.Office.Excel.Functions.SPG($A594, "SP_DEBT_TO_EQUITY", D$3)</f>
        <v>1.4079999999999999</v>
      </c>
      <c r="E594" s="9" cm="1">
        <f t="array" ref="E594">_xll.SNL.Clients.Office.Excel.Functions.SPG($A594, "SP_DEBT_TO_EQUITY", E$3)</f>
        <v>1.363</v>
      </c>
      <c r="F594" s="9" cm="1">
        <f t="array" ref="F594">_xll.SNL.Clients.Office.Excel.Functions.SPG($A594, "SP_DEBT_TO_EQUITY", F$3)</f>
        <v>1.3620000000000001</v>
      </c>
      <c r="G594" s="9" cm="1">
        <f t="array" ref="G594">_xll.SNL.Clients.Office.Excel.Functions.SPG($A594, "SP_DEBT_TO_EQUITY", G$3)</f>
        <v>1.64</v>
      </c>
      <c r="H594" s="9" cm="1">
        <f t="array" ref="H594">_xll.SNL.Clients.Office.Excel.Functions.SPG($A594, "SP_DEBT_TO_EQUITY", H$3)</f>
        <v>1.57</v>
      </c>
      <c r="I594" s="9" cm="1">
        <f t="array" ref="I594">_xll.SNL.Clients.Office.Excel.Functions.SPG($A594, "SP_DEBT_TO_EQUITY", I$3)</f>
        <v>1.6819999999999999</v>
      </c>
      <c r="J594" s="9" cm="1">
        <f t="array" ref="J594">_xll.SNL.Clients.Office.Excel.Functions.SPG($A594, "SP_DEBT_TO_EQUITY", J$3)</f>
        <v>1.7629999999999999</v>
      </c>
    </row>
    <row r="595" spans="1:10" x14ac:dyDescent="0.3">
      <c r="A595" s="11" t="s">
        <v>1604</v>
      </c>
      <c r="B595" s="9" cm="1">
        <f t="array" ref="B595">_xll.SNL.Clients.Office.Excel.Functions.SPG($A595, "SP_DEBT_TO_EQUITY", B$3)</f>
        <v>0.45600000000000002</v>
      </c>
      <c r="C595" s="9" cm="1">
        <f t="array" ref="C595">_xll.SNL.Clients.Office.Excel.Functions.SPG($A595, "SP_DEBT_TO_EQUITY", C$3)</f>
        <v>0.54</v>
      </c>
      <c r="D595" s="9" cm="1">
        <f t="array" ref="D595">_xll.SNL.Clients.Office.Excel.Functions.SPG($A595, "SP_DEBT_TO_EQUITY", D$3)</f>
        <v>0.43099999999999999</v>
      </c>
      <c r="E595" s="9" cm="1">
        <f t="array" ref="E595">_xll.SNL.Clients.Office.Excel.Functions.SPG($A595, "SP_DEBT_TO_EQUITY", E$3)</f>
        <v>0.432</v>
      </c>
      <c r="F595" s="9" cm="1">
        <f t="array" ref="F595">_xll.SNL.Clients.Office.Excel.Functions.SPG($A595, "SP_DEBT_TO_EQUITY", F$3)</f>
        <v>0.45100000000000001</v>
      </c>
      <c r="G595" s="9" cm="1">
        <f t="array" ref="G595">_xll.SNL.Clients.Office.Excel.Functions.SPG($A595, "SP_DEBT_TO_EQUITY", G$3)</f>
        <v>0.55300000000000005</v>
      </c>
      <c r="H595" s="9" cm="1">
        <f t="array" ref="H595">_xll.SNL.Clients.Office.Excel.Functions.SPG($A595, "SP_DEBT_TO_EQUITY", H$3)</f>
        <v>0.443</v>
      </c>
      <c r="I595" s="9" cm="1">
        <f t="array" ref="I595">_xll.SNL.Clients.Office.Excel.Functions.SPG($A595, "SP_DEBT_TO_EQUITY", I$3)</f>
        <v>0.44700000000000001</v>
      </c>
      <c r="J595" s="9" cm="1">
        <f t="array" ref="J595">_xll.SNL.Clients.Office.Excel.Functions.SPG($A595, "SP_DEBT_TO_EQUITY", J$3)</f>
        <v>0.36099999999999999</v>
      </c>
    </row>
    <row r="596" spans="1:10" x14ac:dyDescent="0.3">
      <c r="A596" s="11" t="s">
        <v>1605</v>
      </c>
      <c r="B596" s="9" cm="1">
        <f t="array" ref="B596">_xll.SNL.Clients.Office.Excel.Functions.SPG($A596, "SP_DEBT_TO_EQUITY", B$3)</f>
        <v>0.33700000000000002</v>
      </c>
      <c r="C596" s="9" cm="1">
        <f t="array" ref="C596">_xll.SNL.Clients.Office.Excel.Functions.SPG($A596, "SP_DEBT_TO_EQUITY", C$3)</f>
        <v>0.35</v>
      </c>
      <c r="D596" s="9" cm="1">
        <f t="array" ref="D596">_xll.SNL.Clients.Office.Excel.Functions.SPG($A596, "SP_DEBT_TO_EQUITY", D$3)</f>
        <v>0.36299999999999999</v>
      </c>
      <c r="E596" s="9" cm="1">
        <f t="array" ref="E596">_xll.SNL.Clients.Office.Excel.Functions.SPG($A596, "SP_DEBT_TO_EQUITY", E$3)</f>
        <v>0.35899999999999999</v>
      </c>
      <c r="F596" s="9" cm="1">
        <f t="array" ref="F596">_xll.SNL.Clients.Office.Excel.Functions.SPG($A596, "SP_DEBT_TO_EQUITY", F$3)</f>
        <v>0.35</v>
      </c>
      <c r="G596" s="9" cm="1">
        <f t="array" ref="G596">_xll.SNL.Clients.Office.Excel.Functions.SPG($A596, "SP_DEBT_TO_EQUITY", G$3)</f>
        <v>0.375</v>
      </c>
      <c r="H596" s="9" cm="1">
        <f t="array" ref="H596">_xll.SNL.Clients.Office.Excel.Functions.SPG($A596, "SP_DEBT_TO_EQUITY", H$3)</f>
        <v>0.28799999999999998</v>
      </c>
      <c r="I596" s="9" cm="1">
        <f t="array" ref="I596">_xll.SNL.Clients.Office.Excel.Functions.SPG($A596, "SP_DEBT_TO_EQUITY", I$3)</f>
        <v>0.39300000000000002</v>
      </c>
      <c r="J596" s="9" cm="1">
        <f t="array" ref="J596">_xll.SNL.Clients.Office.Excel.Functions.SPG($A596, "SP_DEBT_TO_EQUITY", J$3)</f>
        <v>0.46500000000000002</v>
      </c>
    </row>
    <row r="597" spans="1:10" x14ac:dyDescent="0.3">
      <c r="A597" s="11" t="s">
        <v>1606</v>
      </c>
      <c r="B597" s="9" cm="1">
        <f t="array" ref="B597">_xll.SNL.Clients.Office.Excel.Functions.SPG($A597, "SP_DEBT_TO_EQUITY", B$3)</f>
        <v>0.16600000000000001</v>
      </c>
      <c r="C597" s="9" cm="1">
        <f t="array" ref="C597">_xll.SNL.Clients.Office.Excel.Functions.SPG($A597, "SP_DEBT_TO_EQUITY", C$3)</f>
        <v>0.16300000000000001</v>
      </c>
      <c r="D597" s="9" cm="1">
        <f t="array" ref="D597">_xll.SNL.Clients.Office.Excel.Functions.SPG($A597, "SP_DEBT_TO_EQUITY", D$3)</f>
        <v>0.17100000000000001</v>
      </c>
      <c r="E597" s="9" cm="1">
        <f t="array" ref="E597">_xll.SNL.Clients.Office.Excel.Functions.SPG($A597, "SP_DEBT_TO_EQUITY", E$3)</f>
        <v>0.2</v>
      </c>
      <c r="F597" s="9" cm="1">
        <f t="array" ref="F597">_xll.SNL.Clients.Office.Excel.Functions.SPG($A597, "SP_DEBT_TO_EQUITY", F$3)</f>
        <v>0.20799999999999999</v>
      </c>
      <c r="G597" s="9" cm="1">
        <f t="array" ref="G597">_xll.SNL.Clients.Office.Excel.Functions.SPG($A597, "SP_DEBT_TO_EQUITY", G$3)</f>
        <v>0.23</v>
      </c>
      <c r="H597" s="9" cm="1">
        <f t="array" ref="H597">_xll.SNL.Clients.Office.Excel.Functions.SPG($A597, "SP_DEBT_TO_EQUITY", H$3)</f>
        <v>7.6999999999999999E-2</v>
      </c>
      <c r="I597" s="9" cm="1">
        <f t="array" ref="I597">_xll.SNL.Clients.Office.Excel.Functions.SPG($A597, "SP_DEBT_TO_EQUITY", I$3)</f>
        <v>8.6999999999999994E-2</v>
      </c>
      <c r="J597" s="9" t="str" cm="1">
        <f t="array" ref="J597">_xll.SNL.Clients.Office.Excel.Functions.SPG($A597, "SP_DEBT_TO_EQUITY", J$3)</f>
        <v>NA</v>
      </c>
    </row>
    <row r="598" spans="1:10" x14ac:dyDescent="0.3">
      <c r="A598" s="11" t="s">
        <v>1607</v>
      </c>
      <c r="B598" s="9" cm="1">
        <f t="array" ref="B598">_xll.SNL.Clients.Office.Excel.Functions.SPG($A598, "SP_DEBT_TO_EQUITY", B$3)</f>
        <v>0.176872992688661</v>
      </c>
      <c r="C598" s="9" cm="1">
        <f t="array" ref="C598">_xll.SNL.Clients.Office.Excel.Functions.SPG($A598, "SP_DEBT_TO_EQUITY", C$3)</f>
        <v>0.207790954091222</v>
      </c>
      <c r="D598" s="9" cm="1">
        <f t="array" ref="D598">_xll.SNL.Clients.Office.Excel.Functions.SPG($A598, "SP_DEBT_TO_EQUITY", D$3)</f>
        <v>0.46211588611237697</v>
      </c>
      <c r="E598" s="9" cm="1">
        <f t="array" ref="E598">_xll.SNL.Clients.Office.Excel.Functions.SPG($A598, "SP_DEBT_TO_EQUITY", E$3)</f>
        <v>0.52547837135650799</v>
      </c>
      <c r="F598" s="9" cm="1">
        <f t="array" ref="F598">_xll.SNL.Clients.Office.Excel.Functions.SPG($A598, "SP_DEBT_TO_EQUITY", F$3)</f>
        <v>0.51760286045468495</v>
      </c>
      <c r="G598" s="9" cm="1">
        <f t="array" ref="G598">_xll.SNL.Clients.Office.Excel.Functions.SPG($A598, "SP_DEBT_TO_EQUITY", G$3)</f>
        <v>0.42378558717960702</v>
      </c>
      <c r="H598" s="9" cm="1">
        <f t="array" ref="H598">_xll.SNL.Clients.Office.Excel.Functions.SPG($A598, "SP_DEBT_TO_EQUITY", H$3)</f>
        <v>0.47640041192138399</v>
      </c>
      <c r="I598" s="9" cm="1">
        <f t="array" ref="I598">_xll.SNL.Clients.Office.Excel.Functions.SPG($A598, "SP_DEBT_TO_EQUITY", I$3)</f>
        <v>0.45348975289765397</v>
      </c>
      <c r="J598" s="9" cm="1">
        <f t="array" ref="J598">_xll.SNL.Clients.Office.Excel.Functions.SPG($A598, "SP_DEBT_TO_EQUITY", J$3)</f>
        <v>0.55934675845205895</v>
      </c>
    </row>
    <row r="599" spans="1:10" x14ac:dyDescent="0.3">
      <c r="A599" s="11" t="s">
        <v>1608</v>
      </c>
      <c r="B599" s="9" cm="1">
        <f t="array" ref="B599">_xll.SNL.Clients.Office.Excel.Functions.SPG($A599, "SP_DEBT_TO_EQUITY", B$3)</f>
        <v>0.34699999999999998</v>
      </c>
      <c r="C599" s="9" cm="1">
        <f t="array" ref="C599">_xll.SNL.Clients.Office.Excel.Functions.SPG($A599, "SP_DEBT_TO_EQUITY", C$3)</f>
        <v>0.34399999999999997</v>
      </c>
      <c r="D599" s="9" cm="1">
        <f t="array" ref="D599">_xll.SNL.Clients.Office.Excel.Functions.SPG($A599, "SP_DEBT_TO_EQUITY", D$3)</f>
        <v>0.12</v>
      </c>
      <c r="E599" s="9" cm="1">
        <f t="array" ref="E599">_xll.SNL.Clients.Office.Excel.Functions.SPG($A599, "SP_DEBT_TO_EQUITY", E$3)</f>
        <v>0.156</v>
      </c>
      <c r="F599" s="9" cm="1">
        <f t="array" ref="F599">_xll.SNL.Clients.Office.Excel.Functions.SPG($A599, "SP_DEBT_TO_EQUITY", F$3)</f>
        <v>0.42299999999999999</v>
      </c>
      <c r="G599" s="9" cm="1">
        <f t="array" ref="G599">_xll.SNL.Clients.Office.Excel.Functions.SPG($A599, "SP_DEBT_TO_EQUITY", G$3)</f>
        <v>0.38100000000000001</v>
      </c>
      <c r="H599" s="9" cm="1">
        <f t="array" ref="H599">_xll.SNL.Clients.Office.Excel.Functions.SPG($A599, "SP_DEBT_TO_EQUITY", H$3)</f>
        <v>9.0999999999999998E-2</v>
      </c>
      <c r="I599" s="9" cm="1">
        <f t="array" ref="I599">_xll.SNL.Clients.Office.Excel.Functions.SPG($A599, "SP_DEBT_TO_EQUITY", I$3)</f>
        <v>8.6999999999999994E-2</v>
      </c>
      <c r="J599" s="9" cm="1">
        <f t="array" ref="J599">_xll.SNL.Clients.Office.Excel.Functions.SPG($A599, "SP_DEBT_TO_EQUITY", J$3)</f>
        <v>8.6999999999999994E-2</v>
      </c>
    </row>
    <row r="600" spans="1:10" x14ac:dyDescent="0.3">
      <c r="A600" s="11" t="s">
        <v>1609</v>
      </c>
      <c r="B600" s="9" cm="1">
        <f t="array" ref="B600">_xll.SNL.Clients.Office.Excel.Functions.SPG($A600, "SP_DEBT_TO_EQUITY", B$3)</f>
        <v>1.1522684942261201</v>
      </c>
      <c r="C600" s="9" cm="1">
        <f t="array" ref="C600">_xll.SNL.Clients.Office.Excel.Functions.SPG($A600, "SP_DEBT_TO_EQUITY", C$3)</f>
        <v>1.05627910863814</v>
      </c>
      <c r="D600" s="9" cm="1">
        <f t="array" ref="D600">_xll.SNL.Clients.Office.Excel.Functions.SPG($A600, "SP_DEBT_TO_EQUITY", D$3)</f>
        <v>1.0887313496639099</v>
      </c>
      <c r="E600" s="9" cm="1">
        <f t="array" ref="E600">_xll.SNL.Clients.Office.Excel.Functions.SPG($A600, "SP_DEBT_TO_EQUITY", E$3)</f>
        <v>1.07090724792271</v>
      </c>
      <c r="F600" s="9" cm="1">
        <f t="array" ref="F600">_xll.SNL.Clients.Office.Excel.Functions.SPG($A600, "SP_DEBT_TO_EQUITY", F$3)</f>
        <v>1.07743977122631</v>
      </c>
      <c r="G600" s="9" cm="1">
        <f t="array" ref="G600">_xll.SNL.Clients.Office.Excel.Functions.SPG($A600, "SP_DEBT_TO_EQUITY", G$3)</f>
        <v>1.07304305057241</v>
      </c>
      <c r="H600" s="9" cm="1">
        <f t="array" ref="H600">_xll.SNL.Clients.Office.Excel.Functions.SPG($A600, "SP_DEBT_TO_EQUITY", H$3)</f>
        <v>1.0312455550798101</v>
      </c>
      <c r="I600" s="9" cm="1">
        <f t="array" ref="I600">_xll.SNL.Clients.Office.Excel.Functions.SPG($A600, "SP_DEBT_TO_EQUITY", I$3)</f>
        <v>1.00519843515698</v>
      </c>
      <c r="J600" s="9" cm="1">
        <f t="array" ref="J600">_xll.SNL.Clients.Office.Excel.Functions.SPG($A600, "SP_DEBT_TO_EQUITY", J$3)</f>
        <v>1.0127698354569801</v>
      </c>
    </row>
    <row r="601" spans="1:10" x14ac:dyDescent="0.3">
      <c r="A601" s="11" t="s">
        <v>1610</v>
      </c>
      <c r="B601" s="9" cm="1">
        <f t="array" ref="B601">_xll.SNL.Clients.Office.Excel.Functions.SPG($A601, "SP_DEBT_TO_EQUITY", B$3)</f>
        <v>2.7280000000000002</v>
      </c>
      <c r="C601" s="9" cm="1">
        <f t="array" ref="C601">_xll.SNL.Clients.Office.Excel.Functions.SPG($A601, "SP_DEBT_TO_EQUITY", C$3)</f>
        <v>2.7909999999999999</v>
      </c>
      <c r="D601" s="9" cm="1">
        <f t="array" ref="D601">_xll.SNL.Clients.Office.Excel.Functions.SPG($A601, "SP_DEBT_TO_EQUITY", D$3)</f>
        <v>2.2519999999999998</v>
      </c>
      <c r="E601" s="9" cm="1">
        <f t="array" ref="E601">_xll.SNL.Clients.Office.Excel.Functions.SPG($A601, "SP_DEBT_TO_EQUITY", E$3)</f>
        <v>1.345</v>
      </c>
      <c r="F601" s="9" cm="1">
        <f t="array" ref="F601">_xll.SNL.Clients.Office.Excel.Functions.SPG($A601, "SP_DEBT_TO_EQUITY", F$3)</f>
        <v>1.4550000000000001</v>
      </c>
      <c r="G601" s="9" cm="1">
        <f t="array" ref="G601">_xll.SNL.Clients.Office.Excel.Functions.SPG($A601, "SP_DEBT_TO_EQUITY", G$3)</f>
        <v>1.254</v>
      </c>
      <c r="H601" s="9" cm="1">
        <f t="array" ref="H601">_xll.SNL.Clients.Office.Excel.Functions.SPG($A601, "SP_DEBT_TO_EQUITY", H$3)</f>
        <v>1.2569999999999999</v>
      </c>
      <c r="I601" s="9" cm="1">
        <f t="array" ref="I601">_xll.SNL.Clients.Office.Excel.Functions.SPG($A601, "SP_DEBT_TO_EQUITY", I$3)</f>
        <v>0.91800000000000004</v>
      </c>
      <c r="J601" s="9" cm="1">
        <f t="array" ref="J601">_xll.SNL.Clients.Office.Excel.Functions.SPG($A601, "SP_DEBT_TO_EQUITY", J$3)</f>
        <v>0.94599999999999995</v>
      </c>
    </row>
    <row r="602" spans="1:10" x14ac:dyDescent="0.3">
      <c r="A602" s="11" t="s">
        <v>1611</v>
      </c>
      <c r="B602" s="9" cm="1">
        <f t="array" ref="B602">_xll.SNL.Clients.Office.Excel.Functions.SPG($A602, "SP_DEBT_TO_EQUITY", B$3)</f>
        <v>0.09</v>
      </c>
      <c r="C602" s="9" cm="1">
        <f t="array" ref="C602">_xll.SNL.Clients.Office.Excel.Functions.SPG($A602, "SP_DEBT_TO_EQUITY", C$3)</f>
        <v>9.4E-2</v>
      </c>
      <c r="D602" s="9" cm="1">
        <f t="array" ref="D602">_xll.SNL.Clients.Office.Excel.Functions.SPG($A602, "SP_DEBT_TO_EQUITY", D$3)</f>
        <v>9.2999999999999999E-2</v>
      </c>
      <c r="E602" s="9" cm="1">
        <f t="array" ref="E602">_xll.SNL.Clients.Office.Excel.Functions.SPG($A602, "SP_DEBT_TO_EQUITY", E$3)</f>
        <v>0.156</v>
      </c>
      <c r="F602" s="9" cm="1">
        <f t="array" ref="F602">_xll.SNL.Clients.Office.Excel.Functions.SPG($A602, "SP_DEBT_TO_EQUITY", F$3)</f>
        <v>0.221</v>
      </c>
      <c r="G602" s="9" cm="1">
        <f t="array" ref="G602">_xll.SNL.Clients.Office.Excel.Functions.SPG($A602, "SP_DEBT_TO_EQUITY", G$3)</f>
        <v>0.2</v>
      </c>
      <c r="H602" s="9" cm="1">
        <f t="array" ref="H602">_xll.SNL.Clients.Office.Excel.Functions.SPG($A602, "SP_DEBT_TO_EQUITY", H$3)</f>
        <v>9.0999999999999998E-2</v>
      </c>
      <c r="I602" s="9" cm="1">
        <f t="array" ref="I602">_xll.SNL.Clients.Office.Excel.Functions.SPG($A602, "SP_DEBT_TO_EQUITY", I$3)</f>
        <v>0.19</v>
      </c>
      <c r="J602" s="9" cm="1">
        <f t="array" ref="J602">_xll.SNL.Clients.Office.Excel.Functions.SPG($A602, "SP_DEBT_TO_EQUITY", J$3)</f>
        <v>0.32500000000000001</v>
      </c>
    </row>
    <row r="603" spans="1:10" x14ac:dyDescent="0.3">
      <c r="A603" s="11" t="s">
        <v>1612</v>
      </c>
      <c r="B603" s="9" cm="1">
        <f t="array" ref="B603">_xll.SNL.Clients.Office.Excel.Functions.SPG($A603, "SP_DEBT_TO_EQUITY", B$3)</f>
        <v>4.5999999999999999E-2</v>
      </c>
      <c r="C603" s="9" cm="1">
        <f t="array" ref="C603">_xll.SNL.Clients.Office.Excel.Functions.SPG($A603, "SP_DEBT_TO_EQUITY", C$3)</f>
        <v>5.8000000000000003E-2</v>
      </c>
      <c r="D603" s="9" cm="1">
        <f t="array" ref="D603">_xll.SNL.Clients.Office.Excel.Functions.SPG($A603, "SP_DEBT_TO_EQUITY", D$3)</f>
        <v>7.2999999999999995E-2</v>
      </c>
      <c r="E603" s="9" cm="1">
        <f t="array" ref="E603">_xll.SNL.Clients.Office.Excel.Functions.SPG($A603, "SP_DEBT_TO_EQUITY", E$3)</f>
        <v>9.1999999999999998E-2</v>
      </c>
      <c r="F603" s="9" cm="1">
        <f t="array" ref="F603">_xll.SNL.Clients.Office.Excel.Functions.SPG($A603, "SP_DEBT_TO_EQUITY", F$3)</f>
        <v>0.107</v>
      </c>
      <c r="G603" s="9" cm="1">
        <f t="array" ref="G603">_xll.SNL.Clients.Office.Excel.Functions.SPG($A603, "SP_DEBT_TO_EQUITY", G$3)</f>
        <v>0.11600000000000001</v>
      </c>
      <c r="H603" s="9" cm="1">
        <f t="array" ref="H603">_xll.SNL.Clients.Office.Excel.Functions.SPG($A603, "SP_DEBT_TO_EQUITY", H$3)</f>
        <v>0.13</v>
      </c>
      <c r="I603" s="9" cm="1">
        <f t="array" ref="I603">_xll.SNL.Clients.Office.Excel.Functions.SPG($A603, "SP_DEBT_TO_EQUITY", I$3)</f>
        <v>0.15</v>
      </c>
      <c r="J603" s="9" cm="1">
        <f t="array" ref="J603">_xll.SNL.Clients.Office.Excel.Functions.SPG($A603, "SP_DEBT_TO_EQUITY", J$3)</f>
        <v>0.16500000000000001</v>
      </c>
    </row>
    <row r="604" spans="1:10" x14ac:dyDescent="0.3">
      <c r="A604" s="11" t="s">
        <v>1613</v>
      </c>
      <c r="B604" s="9" cm="1">
        <f t="array" ref="B604">_xll.SNL.Clients.Office.Excel.Functions.SPG($A604, "SP_DEBT_TO_EQUITY", B$3)</f>
        <v>0.49399999999999999</v>
      </c>
      <c r="C604" s="9" cm="1">
        <f t="array" ref="C604">_xll.SNL.Clients.Office.Excel.Functions.SPG($A604, "SP_DEBT_TO_EQUITY", C$3)</f>
        <v>0.49399999999999999</v>
      </c>
      <c r="D604" s="9" cm="1">
        <f t="array" ref="D604">_xll.SNL.Clients.Office.Excel.Functions.SPG($A604, "SP_DEBT_TO_EQUITY", D$3)</f>
        <v>0.50700000000000001</v>
      </c>
      <c r="E604" s="9" cm="1">
        <f t="array" ref="E604">_xll.SNL.Clients.Office.Excel.Functions.SPG($A604, "SP_DEBT_TO_EQUITY", E$3)</f>
        <v>0.55000000000000004</v>
      </c>
      <c r="F604" s="9" cm="1">
        <f t="array" ref="F604">_xll.SNL.Clients.Office.Excel.Functions.SPG($A604, "SP_DEBT_TO_EQUITY", F$3)</f>
        <v>0.54100000000000004</v>
      </c>
      <c r="G604" s="9" cm="1">
        <f t="array" ref="G604">_xll.SNL.Clients.Office.Excel.Functions.SPG($A604, "SP_DEBT_TO_EQUITY", G$3)</f>
        <v>0.54600000000000004</v>
      </c>
      <c r="H604" s="9" cm="1">
        <f t="array" ref="H604">_xll.SNL.Clients.Office.Excel.Functions.SPG($A604, "SP_DEBT_TO_EQUITY", H$3)</f>
        <v>0.55500000000000005</v>
      </c>
      <c r="I604" s="9" cm="1">
        <f t="array" ref="I604">_xll.SNL.Clients.Office.Excel.Functions.SPG($A604, "SP_DEBT_TO_EQUITY", I$3)</f>
        <v>0.53700000000000003</v>
      </c>
      <c r="J604" s="9" cm="1">
        <f t="array" ref="J604">_xll.SNL.Clients.Office.Excel.Functions.SPG($A604, "SP_DEBT_TO_EQUITY", J$3)</f>
        <v>0.52800000000000002</v>
      </c>
    </row>
    <row r="605" spans="1:10" x14ac:dyDescent="0.3">
      <c r="A605" s="11" t="s">
        <v>1614</v>
      </c>
      <c r="B605" s="9" cm="1">
        <f t="array" ref="B605">_xll.SNL.Clients.Office.Excel.Functions.SPG($A605, "SP_DEBT_TO_EQUITY", B$3)</f>
        <v>0.36</v>
      </c>
      <c r="C605" s="9" cm="1">
        <f t="array" ref="C605">_xll.SNL.Clients.Office.Excel.Functions.SPG($A605, "SP_DEBT_TO_EQUITY", C$3)</f>
        <v>0.34799999999999998</v>
      </c>
      <c r="D605" s="9" cm="1">
        <f t="array" ref="D605">_xll.SNL.Clients.Office.Excel.Functions.SPG($A605, "SP_DEBT_TO_EQUITY", D$3)</f>
        <v>0.34899999999999998</v>
      </c>
      <c r="E605" s="9" cm="1">
        <f t="array" ref="E605">_xll.SNL.Clients.Office.Excel.Functions.SPG($A605, "SP_DEBT_TO_EQUITY", E$3)</f>
        <v>0.34200000000000003</v>
      </c>
      <c r="F605" s="9" cm="1">
        <f t="array" ref="F605">_xll.SNL.Clients.Office.Excel.Functions.SPG($A605, "SP_DEBT_TO_EQUITY", F$3)</f>
        <v>0.33500000000000002</v>
      </c>
      <c r="G605" s="9" cm="1">
        <f t="array" ref="G605">_xll.SNL.Clients.Office.Excel.Functions.SPG($A605, "SP_DEBT_TO_EQUITY", G$3)</f>
        <v>0.33900000000000002</v>
      </c>
      <c r="H605" s="9" cm="1">
        <f t="array" ref="H605">_xll.SNL.Clients.Office.Excel.Functions.SPG($A605, "SP_DEBT_TO_EQUITY", H$3)</f>
        <v>0.375</v>
      </c>
      <c r="I605" s="9" cm="1">
        <f t="array" ref="I605">_xll.SNL.Clients.Office.Excel.Functions.SPG($A605, "SP_DEBT_TO_EQUITY", I$3)</f>
        <v>0.38100000000000001</v>
      </c>
      <c r="J605" s="9" cm="1">
        <f t="array" ref="J605">_xll.SNL.Clients.Office.Excel.Functions.SPG($A605, "SP_DEBT_TO_EQUITY", J$3)</f>
        <v>0.378</v>
      </c>
    </row>
    <row r="606" spans="1:10" x14ac:dyDescent="0.3">
      <c r="B606" s="9" t="str" cm="1">
        <f t="array" ref="B606">_xll.SNL.Clients.Office.Excel.Functions.SPG($A606, "SP_DEBT_TO_EQUITY", B$3)</f>
        <v>#INVALID COMPANY ID</v>
      </c>
      <c r="C606" s="9" t="str" cm="1">
        <f t="array" ref="C606">_xll.SNL.Clients.Office.Excel.Functions.SPG($A606, "SP_DEBT_TO_EQUITY", C$3)</f>
        <v>#INVALID COMPANY ID</v>
      </c>
      <c r="D606" s="9" t="str" cm="1">
        <f t="array" ref="D606">_xll.SNL.Clients.Office.Excel.Functions.SPG($A606, "SP_DEBT_TO_EQUITY", D$3)</f>
        <v>#INVALID COMPANY ID</v>
      </c>
      <c r="E606" s="9" t="str" cm="1">
        <f t="array" ref="E606">_xll.SNL.Clients.Office.Excel.Functions.SPG($A606, "SP_DEBT_TO_EQUITY", E$3)</f>
        <v>#INVALID COMPANY ID</v>
      </c>
      <c r="F606" s="9" t="str" cm="1">
        <f t="array" ref="F606">_xll.SNL.Clients.Office.Excel.Functions.SPG($A606, "SP_DEBT_TO_EQUITY", F$3)</f>
        <v>#INVALID COMPANY ID</v>
      </c>
      <c r="G606" s="9" t="str" cm="1">
        <f t="array" ref="G606">_xll.SNL.Clients.Office.Excel.Functions.SPG($A606, "SP_DEBT_TO_EQUITY", G$3)</f>
        <v>#INVALID COMPANY ID</v>
      </c>
      <c r="H606" s="9" t="str" cm="1">
        <f t="array" ref="H606">_xll.SNL.Clients.Office.Excel.Functions.SPG($A606, "SP_DEBT_TO_EQUITY", H$3)</f>
        <v>#INVALID COMPANY ID</v>
      </c>
      <c r="I606" s="9" t="str" cm="1">
        <f t="array" ref="I606">_xll.SNL.Clients.Office.Excel.Functions.SPG($A606, "SP_DEBT_TO_EQUITY", I$3)</f>
        <v>#INVALID COMPANY ID</v>
      </c>
      <c r="J606" s="9" t="str" cm="1">
        <f t="array" ref="J606">_xll.SNL.Clients.Office.Excel.Functions.SPG($A606, "SP_DEBT_TO_EQUITY", J$3)</f>
        <v>#INVALID COMPANY ID</v>
      </c>
    </row>
    <row r="607" spans="1:10" x14ac:dyDescent="0.3">
      <c r="B607" s="9" t="str" cm="1">
        <f t="array" ref="B607">_xll.SNL.Clients.Office.Excel.Functions.SPG($A607, "SP_DEBT_TO_EQUITY", B$3)</f>
        <v>#INVALID COMPANY ID</v>
      </c>
      <c r="C607" s="9" t="str" cm="1">
        <f t="array" ref="C607">_xll.SNL.Clients.Office.Excel.Functions.SPG($A607, "SP_DEBT_TO_EQUITY", C$3)</f>
        <v>#INVALID COMPANY ID</v>
      </c>
      <c r="D607" s="9" t="str" cm="1">
        <f t="array" ref="D607">_xll.SNL.Clients.Office.Excel.Functions.SPG($A607, "SP_DEBT_TO_EQUITY", D$3)</f>
        <v>#INVALID COMPANY ID</v>
      </c>
      <c r="E607" s="9" t="str" cm="1">
        <f t="array" ref="E607">_xll.SNL.Clients.Office.Excel.Functions.SPG($A607, "SP_DEBT_TO_EQUITY", E$3)</f>
        <v>#INVALID COMPANY ID</v>
      </c>
      <c r="F607" s="9" t="str" cm="1">
        <f t="array" ref="F607">_xll.SNL.Clients.Office.Excel.Functions.SPG($A607, "SP_DEBT_TO_EQUITY", F$3)</f>
        <v>#INVALID COMPANY ID</v>
      </c>
      <c r="G607" s="9" t="str" cm="1">
        <f t="array" ref="G607">_xll.SNL.Clients.Office.Excel.Functions.SPG($A607, "SP_DEBT_TO_EQUITY", G$3)</f>
        <v>#INVALID COMPANY ID</v>
      </c>
      <c r="H607" s="9" t="str" cm="1">
        <f t="array" ref="H607">_xll.SNL.Clients.Office.Excel.Functions.SPG($A607, "SP_DEBT_TO_EQUITY", H$3)</f>
        <v>#INVALID COMPANY ID</v>
      </c>
      <c r="I607" s="9" t="str" cm="1">
        <f t="array" ref="I607">_xll.SNL.Clients.Office.Excel.Functions.SPG($A607, "SP_DEBT_TO_EQUITY", I$3)</f>
        <v>#INVALID COMPANY ID</v>
      </c>
      <c r="J607" s="9" t="str" cm="1">
        <f t="array" ref="J607">_xll.SNL.Clients.Office.Excel.Functions.SPG($A607, "SP_DEBT_TO_EQUITY", J$3)</f>
        <v>#INVALID COMPANY ID</v>
      </c>
    </row>
    <row r="608" spans="1:10" x14ac:dyDescent="0.3">
      <c r="B608" s="9" t="str" cm="1">
        <f t="array" ref="B608">_xll.SNL.Clients.Office.Excel.Functions.SPG($A608, "SP_DEBT_TO_EQUITY", B$3)</f>
        <v>#INVALID COMPANY ID</v>
      </c>
      <c r="C608" s="9" t="str" cm="1">
        <f t="array" ref="C608">_xll.SNL.Clients.Office.Excel.Functions.SPG($A608, "SP_DEBT_TO_EQUITY", C$3)</f>
        <v>#INVALID COMPANY ID</v>
      </c>
      <c r="D608" s="9" t="str" cm="1">
        <f t="array" ref="D608">_xll.SNL.Clients.Office.Excel.Functions.SPG($A608, "SP_DEBT_TO_EQUITY", D$3)</f>
        <v>#INVALID COMPANY ID</v>
      </c>
      <c r="E608" s="9" t="str" cm="1">
        <f t="array" ref="E608">_xll.SNL.Clients.Office.Excel.Functions.SPG($A608, "SP_DEBT_TO_EQUITY", E$3)</f>
        <v>#INVALID COMPANY ID</v>
      </c>
      <c r="F608" s="9" t="str" cm="1">
        <f t="array" ref="F608">_xll.SNL.Clients.Office.Excel.Functions.SPG($A608, "SP_DEBT_TO_EQUITY", F$3)</f>
        <v>#INVALID COMPANY ID</v>
      </c>
      <c r="G608" s="9" t="str" cm="1">
        <f t="array" ref="G608">_xll.SNL.Clients.Office.Excel.Functions.SPG($A608, "SP_DEBT_TO_EQUITY", G$3)</f>
        <v>#INVALID COMPANY ID</v>
      </c>
      <c r="H608" s="9" t="str" cm="1">
        <f t="array" ref="H608">_xll.SNL.Clients.Office.Excel.Functions.SPG($A608, "SP_DEBT_TO_EQUITY", H$3)</f>
        <v>#INVALID COMPANY ID</v>
      </c>
      <c r="I608" s="9" t="str" cm="1">
        <f t="array" ref="I608">_xll.SNL.Clients.Office.Excel.Functions.SPG($A608, "SP_DEBT_TO_EQUITY", I$3)</f>
        <v>#INVALID COMPANY ID</v>
      </c>
      <c r="J608" s="9" t="str" cm="1">
        <f t="array" ref="J608">_xll.SNL.Clients.Office.Excel.Functions.SPG($A608, "SP_DEBT_TO_EQUITY", J$3)</f>
        <v>#INVALID COMPANY ID</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1F3F7-9109-491F-BF54-A5036D37FD11}">
  <sheetPr>
    <tabColor rgb="FFFFC000"/>
  </sheetPr>
  <dimension ref="A1:J608"/>
  <sheetViews>
    <sheetView workbookViewId="0">
      <pane xSplit="1" ySplit="3" topLeftCell="B4" activePane="bottomRight" state="frozen"/>
      <selection pane="topRight" activeCell="B1" sqref="B1"/>
      <selection pane="bottomLeft" activeCell="A3" sqref="A3"/>
      <selection pane="bottomRight" activeCell="B24" sqref="B24"/>
    </sheetView>
  </sheetViews>
  <sheetFormatPr defaultRowHeight="14.4" x14ac:dyDescent="0.3"/>
  <cols>
    <col min="1" max="1" width="15.88671875" bestFit="1" customWidth="1"/>
    <col min="2" max="2" width="15.88671875" customWidth="1"/>
    <col min="3" max="10" width="20.33203125" bestFit="1" customWidth="1"/>
  </cols>
  <sheetData>
    <row r="1" spans="1:10" x14ac:dyDescent="0.3">
      <c r="A1" s="10"/>
      <c r="B1" s="10">
        <v>2025</v>
      </c>
      <c r="C1" s="10">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"IQ_CURRENT_RATIO", B$3)</f>
        <v>4.0469999999999997</v>
      </c>
      <c r="C4" s="9" cm="1">
        <f t="array" ref="C4">_xll.SNL.Clients.Office.Excel.Functions.SPG($A4, "IQ_CURRENT_RATIO", C$3)</f>
        <v>2.4870000000000001</v>
      </c>
      <c r="D4" s="9" cm="1">
        <f t="array" ref="D4">_xll.SNL.Clients.Office.Excel.Functions.SPG($A4, "IQ_CURRENT_RATIO", D$3)</f>
        <v>2.234</v>
      </c>
      <c r="E4" s="9" cm="1">
        <f t="array" ref="E4">_xll.SNL.Clients.Office.Excel.Functions.SPG($A4, "IQ_CURRENT_RATIO", E$3)</f>
        <v>2.391</v>
      </c>
      <c r="F4" s="9" cm="1">
        <f t="array" ref="F4">_xll.SNL.Clients.Office.Excel.Functions.SPG($A4, "IQ_CURRENT_RATIO", F$3)</f>
        <v>2.4460000000000002</v>
      </c>
      <c r="G4" s="9" cm="1">
        <f t="array" ref="G4">_xll.SNL.Clients.Office.Excel.Functions.SPG($A4, "IQ_CURRENT_RATIO", G$3)</f>
        <v>2.4470000000000001</v>
      </c>
      <c r="H4" s="9" cm="1">
        <f t="array" ref="H4">_xll.SNL.Clients.Office.Excel.Functions.SPG($A4, "IQ_CURRENT_RATIO", H$3)</f>
        <v>2.3769999999999998</v>
      </c>
      <c r="I4" s="9" cm="1">
        <f t="array" ref="I4">_xll.SNL.Clients.Office.Excel.Functions.SPG($A4, "IQ_CURRENT_RATIO", I$3)</f>
        <v>2.395</v>
      </c>
      <c r="J4" s="9" cm="1">
        <f t="array" ref="J4">_xll.SNL.Clients.Office.Excel.Functions.SPG($A4, "IQ_CURRENT_RATIO", J$3)</f>
        <v>2.3780000000000001</v>
      </c>
    </row>
    <row r="5" spans="1:10" x14ac:dyDescent="0.3">
      <c r="A5" s="11" t="s">
        <v>1036</v>
      </c>
      <c r="B5" s="9" cm="1">
        <f t="array" ref="B5">_xll.SNL.Clients.Office.Excel.Functions.SPG($A5, "IQ_CURRENT_RATIO", B$3)</f>
        <v>2.8149999999999999</v>
      </c>
      <c r="C5" s="9" cm="1">
        <f t="array" ref="C5">_xll.SNL.Clients.Office.Excel.Functions.SPG($A5, "IQ_CURRENT_RATIO", C$3)</f>
        <v>2.6829999999999998</v>
      </c>
      <c r="D5" s="9" cm="1">
        <f t="array" ref="D5">_xll.SNL.Clients.Office.Excel.Functions.SPG($A5, "IQ_CURRENT_RATIO", D$3)</f>
        <v>3.056</v>
      </c>
      <c r="E5" s="9" cm="1">
        <f t="array" ref="E5">_xll.SNL.Clients.Office.Excel.Functions.SPG($A5, "IQ_CURRENT_RATIO", E$3)</f>
        <v>2.976</v>
      </c>
      <c r="F5" s="9" cm="1">
        <f t="array" ref="F5">_xll.SNL.Clients.Office.Excel.Functions.SPG($A5, "IQ_CURRENT_RATIO", F$3)</f>
        <v>2.8969999999999998</v>
      </c>
      <c r="G5" s="9" cm="1">
        <f t="array" ref="G5">_xll.SNL.Clients.Office.Excel.Functions.SPG($A5, "IQ_CURRENT_RATIO", G$3)</f>
        <v>3.1419999999999999</v>
      </c>
      <c r="H5" s="9" cm="1">
        <f t="array" ref="H5">_xll.SNL.Clients.Office.Excel.Functions.SPG($A5, "IQ_CURRENT_RATIO", H$3)</f>
        <v>3.0680000000000001</v>
      </c>
      <c r="I5" s="9" cm="1">
        <f t="array" ref="I5">_xll.SNL.Clients.Office.Excel.Functions.SPG($A5, "IQ_CURRENT_RATIO", I$3)</f>
        <v>3.1230000000000002</v>
      </c>
      <c r="J5" s="9" cm="1">
        <f t="array" ref="J5">_xll.SNL.Clients.Office.Excel.Functions.SPG($A5, "IQ_CURRENT_RATIO", J$3)</f>
        <v>3.22</v>
      </c>
    </row>
    <row r="6" spans="1:10" x14ac:dyDescent="0.3">
      <c r="A6" s="11" t="s">
        <v>1037</v>
      </c>
      <c r="B6" s="9" t="str" cm="1">
        <f t="array" ref="B6">_xll.SNL.Clients.Office.Excel.Functions.SPG($A6, "IQ_CURRENT_RATIO", B$3)</f>
        <v>NA</v>
      </c>
      <c r="C6" s="9" cm="1">
        <f t="array" ref="C6">_xll.SNL.Clients.Office.Excel.Functions.SPG($A6, "IQ_CURRENT_RATIO", C$3)</f>
        <v>1.524</v>
      </c>
      <c r="D6" s="9" cm="1">
        <f t="array" ref="D6">_xll.SNL.Clients.Office.Excel.Functions.SPG($A6, "IQ_CURRENT_RATIO", D$3)</f>
        <v>1.327</v>
      </c>
      <c r="E6" s="9" cm="1">
        <f t="array" ref="E6">_xll.SNL.Clients.Office.Excel.Functions.SPG($A6, "IQ_CURRENT_RATIO", E$3)</f>
        <v>1.383</v>
      </c>
      <c r="F6" s="9" cm="1">
        <f t="array" ref="F6">_xll.SNL.Clients.Office.Excel.Functions.SPG($A6, "IQ_CURRENT_RATIO", F$3)</f>
        <v>1.44</v>
      </c>
      <c r="G6" s="9" cm="1">
        <f t="array" ref="G6">_xll.SNL.Clients.Office.Excel.Functions.SPG($A6, "IQ_CURRENT_RATIO", G$3)</f>
        <v>1.4790000000000001</v>
      </c>
      <c r="H6" s="9" cm="1">
        <f t="array" ref="H6">_xll.SNL.Clients.Office.Excel.Functions.SPG($A6, "IQ_CURRENT_RATIO", H$3)</f>
        <v>1.405</v>
      </c>
      <c r="I6" s="9" cm="1">
        <f t="array" ref="I6">_xll.SNL.Clients.Office.Excel.Functions.SPG($A6, "IQ_CURRENT_RATIO", I$3)</f>
        <v>1.47</v>
      </c>
      <c r="J6" s="9" cm="1">
        <f t="array" ref="J6">_xll.SNL.Clients.Office.Excel.Functions.SPG($A6, "IQ_CURRENT_RATIO", J$3)</f>
        <v>1.526</v>
      </c>
    </row>
    <row r="7" spans="1:10" x14ac:dyDescent="0.3">
      <c r="A7" s="11" t="s">
        <v>1038</v>
      </c>
      <c r="B7" s="9" t="str" cm="1">
        <f t="array" ref="B7">_xll.SNL.Clients.Office.Excel.Functions.SPG($A7, "IQ_CURRENT_RATIO", B$3)</f>
        <v>NA</v>
      </c>
      <c r="C7" s="9" cm="1">
        <f t="array" ref="C7">_xll.SNL.Clients.Office.Excel.Functions.SPG($A7, "IQ_CURRENT_RATIO", C$3)</f>
        <v>1.78</v>
      </c>
      <c r="D7" s="9" cm="1">
        <f t="array" ref="D7">_xll.SNL.Clients.Office.Excel.Functions.SPG($A7, "IQ_CURRENT_RATIO", D$3)</f>
        <v>1.5740000000000001</v>
      </c>
      <c r="E7" s="9" cm="1">
        <f t="array" ref="E7">_xll.SNL.Clients.Office.Excel.Functions.SPG($A7, "IQ_CURRENT_RATIO", E$3)</f>
        <v>1.661</v>
      </c>
      <c r="F7" s="9" cm="1">
        <f t="array" ref="F7">_xll.SNL.Clients.Office.Excel.Functions.SPG($A7, "IQ_CURRENT_RATIO", F$3)</f>
        <v>1.619</v>
      </c>
      <c r="G7" s="9" cm="1">
        <f t="array" ref="G7">_xll.SNL.Clients.Office.Excel.Functions.SPG($A7, "IQ_CURRENT_RATIO", G$3)</f>
        <v>1.87</v>
      </c>
      <c r="H7" s="9" cm="1">
        <f t="array" ref="H7">_xll.SNL.Clients.Office.Excel.Functions.SPG($A7, "IQ_CURRENT_RATIO", H$3)</f>
        <v>1.617</v>
      </c>
      <c r="I7" s="9" cm="1">
        <f t="array" ref="I7">_xll.SNL.Clients.Office.Excel.Functions.SPG($A7, "IQ_CURRENT_RATIO", I$3)</f>
        <v>1.6819999999999999</v>
      </c>
      <c r="J7" s="9" cm="1">
        <f t="array" ref="J7">_xll.SNL.Clients.Office.Excel.Functions.SPG($A7, "IQ_CURRENT_RATIO", J$3)</f>
        <v>1.647</v>
      </c>
    </row>
    <row r="8" spans="1:10" x14ac:dyDescent="0.3">
      <c r="A8" s="11" t="s">
        <v>1039</v>
      </c>
      <c r="B8" s="9" cm="1">
        <f t="array" ref="B8">_xll.SNL.Clients.Office.Excel.Functions.SPG($A8, "IQ_CURRENT_RATIO", B$3)</f>
        <v>2.879</v>
      </c>
      <c r="C8" s="9" cm="1">
        <f t="array" ref="C8">_xll.SNL.Clients.Office.Excel.Functions.SPG($A8, "IQ_CURRENT_RATIO", C$3)</f>
        <v>2.3759999999999999</v>
      </c>
      <c r="D8" s="9" cm="1">
        <f t="array" ref="D8">_xll.SNL.Clients.Office.Excel.Functions.SPG($A8, "IQ_CURRENT_RATIO", D$3)</f>
        <v>2.2919999999999998</v>
      </c>
      <c r="E8" s="9" cm="1">
        <f t="array" ref="E8">_xll.SNL.Clients.Office.Excel.Functions.SPG($A8, "IQ_CURRENT_RATIO", E$3)</f>
        <v>2.1579999999999999</v>
      </c>
      <c r="F8" s="9" cm="1">
        <f t="array" ref="F8">_xll.SNL.Clients.Office.Excel.Functions.SPG($A8, "IQ_CURRENT_RATIO", F$3)</f>
        <v>2.0430000000000001</v>
      </c>
      <c r="G8" s="9" cm="1">
        <f t="array" ref="G8">_xll.SNL.Clients.Office.Excel.Functions.SPG($A8, "IQ_CURRENT_RATIO", G$3)</f>
        <v>2.423</v>
      </c>
      <c r="H8" s="9" cm="1">
        <f t="array" ref="H8">_xll.SNL.Clients.Office.Excel.Functions.SPG($A8, "IQ_CURRENT_RATIO", H$3)</f>
        <v>2.3820000000000001</v>
      </c>
      <c r="I8" s="9" cm="1">
        <f t="array" ref="I8">_xll.SNL.Clients.Office.Excel.Functions.SPG($A8, "IQ_CURRENT_RATIO", I$3)</f>
        <v>2.621</v>
      </c>
      <c r="J8" s="9" cm="1">
        <f t="array" ref="J8">_xll.SNL.Clients.Office.Excel.Functions.SPG($A8, "IQ_CURRENT_RATIO", J$3)</f>
        <v>2.242</v>
      </c>
    </row>
    <row r="9" spans="1:10" x14ac:dyDescent="0.3">
      <c r="A9" s="11" t="s">
        <v>1040</v>
      </c>
      <c r="B9" s="9" cm="1">
        <f t="array" ref="B9">_xll.SNL.Clients.Office.Excel.Functions.SPG($A9, "IQ_CURRENT_RATIO", B$3)</f>
        <v>1.139</v>
      </c>
      <c r="C9" s="9" cm="1">
        <f t="array" ref="C9">_xll.SNL.Clients.Office.Excel.Functions.SPG($A9, "IQ_CURRENT_RATIO", C$3)</f>
        <v>1.133</v>
      </c>
      <c r="D9" s="9" cm="1">
        <f t="array" ref="D9">_xll.SNL.Clients.Office.Excel.Functions.SPG($A9, "IQ_CURRENT_RATIO", D$3)</f>
        <v>1.4690000000000001</v>
      </c>
      <c r="E9" s="9" cm="1">
        <f t="array" ref="E9">_xll.SNL.Clients.Office.Excel.Functions.SPG($A9, "IQ_CURRENT_RATIO", E$3)</f>
        <v>3.1880000000000002</v>
      </c>
      <c r="F9" s="9" cm="1">
        <f t="array" ref="F9">_xll.SNL.Clients.Office.Excel.Functions.SPG($A9, "IQ_CURRENT_RATIO", F$3)</f>
        <v>2.9470000000000001</v>
      </c>
      <c r="G9" s="9" cm="1">
        <f t="array" ref="G9">_xll.SNL.Clients.Office.Excel.Functions.SPG($A9, "IQ_CURRENT_RATIO", G$3)</f>
        <v>2.9169999999999998</v>
      </c>
      <c r="H9" s="9" cm="1">
        <f t="array" ref="H9">_xll.SNL.Clients.Office.Excel.Functions.SPG($A9, "IQ_CURRENT_RATIO", H$3)</f>
        <v>3.1240000000000001</v>
      </c>
      <c r="I9" s="9" cm="1">
        <f t="array" ref="I9">_xll.SNL.Clients.Office.Excel.Functions.SPG($A9, "IQ_CURRENT_RATIO", I$3)</f>
        <v>3.5249999999999999</v>
      </c>
      <c r="J9" s="9" cm="1">
        <f t="array" ref="J9">_xll.SNL.Clients.Office.Excel.Functions.SPG($A9, "IQ_CURRENT_RATIO", J$3)</f>
        <v>3.157</v>
      </c>
    </row>
    <row r="10" spans="1:10" x14ac:dyDescent="0.3">
      <c r="A10" s="11" t="s">
        <v>1041</v>
      </c>
      <c r="B10" s="9" cm="1">
        <f t="array" ref="B10">_xll.SNL.Clients.Office.Excel.Functions.SPG($A10, "IQ_CURRENT_RATIO", B$3)</f>
        <v>1.452</v>
      </c>
      <c r="C10" s="9" cm="1">
        <f t="array" ref="C10">_xll.SNL.Clients.Office.Excel.Functions.SPG($A10, "IQ_CURRENT_RATIO", C$3)</f>
        <v>1.39</v>
      </c>
      <c r="D10" s="9" cm="1">
        <f t="array" ref="D10">_xll.SNL.Clients.Office.Excel.Functions.SPG($A10, "IQ_CURRENT_RATIO", D$3)</f>
        <v>1.49</v>
      </c>
      <c r="E10" s="9" cm="1">
        <f t="array" ref="E10">_xll.SNL.Clients.Office.Excel.Functions.SPG($A10, "IQ_CURRENT_RATIO", E$3)</f>
        <v>1.474</v>
      </c>
      <c r="F10" s="9" cm="1">
        <f t="array" ref="F10">_xll.SNL.Clients.Office.Excel.Functions.SPG($A10, "IQ_CURRENT_RATIO", F$3)</f>
        <v>1.54</v>
      </c>
      <c r="G10" s="9" cm="1">
        <f t="array" ref="G10">_xll.SNL.Clients.Office.Excel.Functions.SPG($A10, "IQ_CURRENT_RATIO", G$3)</f>
        <v>1.994</v>
      </c>
      <c r="H10" s="9" cm="1">
        <f t="array" ref="H10">_xll.SNL.Clients.Office.Excel.Functions.SPG($A10, "IQ_CURRENT_RATIO", H$3)</f>
        <v>2.536</v>
      </c>
      <c r="I10" s="9" cm="1">
        <f t="array" ref="I10">_xll.SNL.Clients.Office.Excel.Functions.SPG($A10, "IQ_CURRENT_RATIO", I$3)</f>
        <v>2.3660000000000001</v>
      </c>
      <c r="J10" s="9" cm="1">
        <f t="array" ref="J10">_xll.SNL.Clients.Office.Excel.Functions.SPG($A10, "IQ_CURRENT_RATIO", J$3)</f>
        <v>4.2450000000000001</v>
      </c>
    </row>
    <row r="11" spans="1:10" x14ac:dyDescent="0.3">
      <c r="A11" s="11" t="s">
        <v>1042</v>
      </c>
      <c r="B11" s="9" cm="1">
        <f t="array" ref="B11">_xll.SNL.Clients.Office.Excel.Functions.SPG($A11, "IQ_CURRENT_RATIO", B$3)</f>
        <v>1.502</v>
      </c>
      <c r="C11" s="9" cm="1">
        <f t="array" ref="C11">_xll.SNL.Clients.Office.Excel.Functions.SPG($A11, "IQ_CURRENT_RATIO", C$3)</f>
        <v>1.6439999999999999</v>
      </c>
      <c r="D11" s="9" cm="1">
        <f t="array" ref="D11">_xll.SNL.Clients.Office.Excel.Functions.SPG($A11, "IQ_CURRENT_RATIO", D$3)</f>
        <v>1.5569999999999999</v>
      </c>
      <c r="E11" s="9" cm="1">
        <f t="array" ref="E11">_xll.SNL.Clients.Office.Excel.Functions.SPG($A11, "IQ_CURRENT_RATIO", E$3)</f>
        <v>1.323</v>
      </c>
      <c r="F11" s="9" cm="1">
        <f t="array" ref="F11">_xll.SNL.Clients.Office.Excel.Functions.SPG($A11, "IQ_CURRENT_RATIO", F$3)</f>
        <v>1.369</v>
      </c>
      <c r="G11" s="9" cm="1">
        <f t="array" ref="G11">_xll.SNL.Clients.Office.Excel.Functions.SPG($A11, "IQ_CURRENT_RATIO", G$3)</f>
        <v>1.3560000000000001</v>
      </c>
      <c r="H11" s="9" cm="1">
        <f t="array" ref="H11">_xll.SNL.Clients.Office.Excel.Functions.SPG($A11, "IQ_CURRENT_RATIO", H$3)</f>
        <v>1.2969999999999999</v>
      </c>
      <c r="I11" s="9" cm="1">
        <f t="array" ref="I11">_xll.SNL.Clients.Office.Excel.Functions.SPG($A11, "IQ_CURRENT_RATIO", I$3)</f>
        <v>1.3149999999999999</v>
      </c>
      <c r="J11" s="9" cm="1">
        <f t="array" ref="J11">_xll.SNL.Clients.Office.Excel.Functions.SPG($A11, "IQ_CURRENT_RATIO", J$3)</f>
        <v>1.361</v>
      </c>
    </row>
    <row r="12" spans="1:10" x14ac:dyDescent="0.3">
      <c r="A12" s="11" t="s">
        <v>1616</v>
      </c>
      <c r="B12" s="9" cm="1">
        <f t="array" ref="B12">_xll.SNL.Clients.Office.Excel.Functions.SPG($A12, "IQ_CURRENT_RATIO", B$3)</f>
        <v>2.2090000000000001</v>
      </c>
      <c r="C12" s="9" cm="1">
        <f t="array" ref="C12">_xll.SNL.Clients.Office.Excel.Functions.SPG($A12, "IQ_CURRENT_RATIO", C$3)</f>
        <v>2.06</v>
      </c>
      <c r="D12" s="9" cm="1">
        <f t="array" ref="D12">_xll.SNL.Clients.Office.Excel.Functions.SPG($A12, "IQ_CURRENT_RATIO", D$3)</f>
        <v>2.105</v>
      </c>
      <c r="E12" s="9" cm="1">
        <f t="array" ref="E12">_xll.SNL.Clients.Office.Excel.Functions.SPG($A12, "IQ_CURRENT_RATIO", E$3)</f>
        <v>2.282</v>
      </c>
      <c r="F12" s="9" cm="1">
        <f t="array" ref="F12">_xll.SNL.Clients.Office.Excel.Functions.SPG($A12, "IQ_CURRENT_RATIO", F$3)</f>
        <v>2.6930000000000001</v>
      </c>
      <c r="G12" s="9" cm="1">
        <f t="array" ref="G12">_xll.SNL.Clients.Office.Excel.Functions.SPG($A12, "IQ_CURRENT_RATIO", G$3)</f>
        <v>2.2090000000000001</v>
      </c>
      <c r="H12" s="9" cm="1">
        <f t="array" ref="H12">_xll.SNL.Clients.Office.Excel.Functions.SPG($A12, "IQ_CURRENT_RATIO", H$3)</f>
        <v>1.2070000000000001</v>
      </c>
      <c r="I12" s="9" cm="1">
        <f t="array" ref="I12">_xll.SNL.Clients.Office.Excel.Functions.SPG($A12, "IQ_CURRENT_RATIO", I$3)</f>
        <v>2.5249999999999999</v>
      </c>
      <c r="J12" s="9" cm="1">
        <f t="array" ref="J12">_xll.SNL.Clients.Office.Excel.Functions.SPG($A12, "IQ_CURRENT_RATIO", J$3)</f>
        <v>2.7269999999999999</v>
      </c>
    </row>
    <row r="13" spans="1:10" x14ac:dyDescent="0.3">
      <c r="A13" s="11" t="s">
        <v>1043</v>
      </c>
      <c r="B13" s="9" cm="1">
        <f t="array" ref="B13">_xll.SNL.Clients.Office.Excel.Functions.SPG($A13, "IQ_CURRENT_RATIO", B$3)</f>
        <v>1.292</v>
      </c>
      <c r="C13" s="9" cm="1">
        <f t="array" ref="C13">_xll.SNL.Clients.Office.Excel.Functions.SPG($A13, "IQ_CURRENT_RATIO", C$3)</f>
        <v>1.333</v>
      </c>
      <c r="D13" s="9" cm="1">
        <f t="array" ref="D13">_xll.SNL.Clients.Office.Excel.Functions.SPG($A13, "IQ_CURRENT_RATIO", D$3)</f>
        <v>1.236</v>
      </c>
      <c r="E13" s="9" cm="1">
        <f t="array" ref="E13">_xll.SNL.Clients.Office.Excel.Functions.SPG($A13, "IQ_CURRENT_RATIO", E$3)</f>
        <v>1.1519999999999999</v>
      </c>
      <c r="F13" s="9" cm="1">
        <f t="array" ref="F13">_xll.SNL.Clients.Office.Excel.Functions.SPG($A13, "IQ_CURRENT_RATIO", F$3)</f>
        <v>1.331</v>
      </c>
      <c r="G13" s="9" cm="1">
        <f t="array" ref="G13">_xll.SNL.Clients.Office.Excel.Functions.SPG($A13, "IQ_CURRENT_RATIO", G$3)</f>
        <v>1.2090000000000001</v>
      </c>
      <c r="H13" s="9" cm="1">
        <f t="array" ref="H13">_xll.SNL.Clients.Office.Excel.Functions.SPG($A13, "IQ_CURRENT_RATIO", H$3)</f>
        <v>1.3049999999999999</v>
      </c>
      <c r="I13" s="9" cm="1">
        <f t="array" ref="I13">_xll.SNL.Clients.Office.Excel.Functions.SPG($A13, "IQ_CURRENT_RATIO", I$3)</f>
        <v>1.2410000000000001</v>
      </c>
      <c r="J13" s="9" cm="1">
        <f t="array" ref="J13">_xll.SNL.Clients.Office.Excel.Functions.SPG($A13, "IQ_CURRENT_RATIO", J$3)</f>
        <v>1.2330000000000001</v>
      </c>
    </row>
    <row r="14" spans="1:10" x14ac:dyDescent="0.3">
      <c r="A14" s="11" t="s">
        <v>1044</v>
      </c>
      <c r="B14" s="9" cm="1">
        <f t="array" ref="B14">_xll.SNL.Clients.Office.Excel.Functions.SPG($A14, "IQ_CURRENT_RATIO", B$3)</f>
        <v>1.7430000000000001</v>
      </c>
      <c r="C14" s="9" cm="1">
        <f t="array" ref="C14">_xll.SNL.Clients.Office.Excel.Functions.SPG($A14, "IQ_CURRENT_RATIO", C$3)</f>
        <v>1.67</v>
      </c>
      <c r="D14" s="9" cm="1">
        <f t="array" ref="D14">_xll.SNL.Clients.Office.Excel.Functions.SPG($A14, "IQ_CURRENT_RATIO", D$3)</f>
        <v>2.109</v>
      </c>
      <c r="E14" s="9" cm="1">
        <f t="array" ref="E14">_xll.SNL.Clients.Office.Excel.Functions.SPG($A14, "IQ_CURRENT_RATIO", E$3)</f>
        <v>1.9990000000000001</v>
      </c>
      <c r="F14" s="9" cm="1">
        <f t="array" ref="F14">_xll.SNL.Clients.Office.Excel.Functions.SPG($A14, "IQ_CURRENT_RATIO", F$3)</f>
        <v>1.355</v>
      </c>
      <c r="G14" s="9" cm="1">
        <f t="array" ref="G14">_xll.SNL.Clients.Office.Excel.Functions.SPG($A14, "IQ_CURRENT_RATIO", G$3)</f>
        <v>1.3779999999999999</v>
      </c>
      <c r="H14" s="9" cm="1">
        <f t="array" ref="H14">_xll.SNL.Clients.Office.Excel.Functions.SPG($A14, "IQ_CURRENT_RATIO", H$3)</f>
        <v>1.5129999999999999</v>
      </c>
      <c r="I14" s="9" cm="1">
        <f t="array" ref="I14">_xll.SNL.Clients.Office.Excel.Functions.SPG($A14, "IQ_CURRENT_RATIO", I$3)</f>
        <v>1.552</v>
      </c>
      <c r="J14" s="9" cm="1">
        <f t="array" ref="J14">_xll.SNL.Clients.Office.Excel.Functions.SPG($A14, "IQ_CURRENT_RATIO", J$3)</f>
        <v>1.6779999999999999</v>
      </c>
    </row>
    <row r="15" spans="1:10" x14ac:dyDescent="0.3">
      <c r="A15" s="11" t="s">
        <v>1045</v>
      </c>
      <c r="B15" s="9" cm="1">
        <f t="array" ref="B15">_xll.SNL.Clients.Office.Excel.Functions.SPG($A15, "IQ_CURRENT_RATIO", B$3)</f>
        <v>2.9350000000000001</v>
      </c>
      <c r="C15" s="9" cm="1">
        <f t="array" ref="C15">_xll.SNL.Clients.Office.Excel.Functions.SPG($A15, "IQ_CURRENT_RATIO", C$3)</f>
        <v>3.5339999999999998</v>
      </c>
      <c r="D15" s="9" cm="1">
        <f t="array" ref="D15">_xll.SNL.Clients.Office.Excel.Functions.SPG($A15, "IQ_CURRENT_RATIO", D$3)</f>
        <v>3.423</v>
      </c>
      <c r="E15" s="9" cm="1">
        <f t="array" ref="E15">_xll.SNL.Clients.Office.Excel.Functions.SPG($A15, "IQ_CURRENT_RATIO", E$3)</f>
        <v>2.996</v>
      </c>
      <c r="F15" s="9" cm="1">
        <f t="array" ref="F15">_xll.SNL.Clients.Office.Excel.Functions.SPG($A15, "IQ_CURRENT_RATIO", F$3)</f>
        <v>2.226</v>
      </c>
      <c r="G15" s="9" cm="1">
        <f t="array" ref="G15">_xll.SNL.Clients.Office.Excel.Functions.SPG($A15, "IQ_CURRENT_RATIO", G$3)</f>
        <v>2.0169999999999999</v>
      </c>
      <c r="H15" s="9" cm="1">
        <f t="array" ref="H15">_xll.SNL.Clients.Office.Excel.Functions.SPG($A15, "IQ_CURRENT_RATIO", H$3)</f>
        <v>2.6829999999999998</v>
      </c>
      <c r="I15" s="9" cm="1">
        <f t="array" ref="I15">_xll.SNL.Clients.Office.Excel.Functions.SPG($A15, "IQ_CURRENT_RATIO", I$3)</f>
        <v>2.327</v>
      </c>
      <c r="J15" s="9" cm="1">
        <f t="array" ref="J15">_xll.SNL.Clients.Office.Excel.Functions.SPG($A15, "IQ_CURRENT_RATIO", J$3)</f>
        <v>2.1190000000000002</v>
      </c>
    </row>
    <row r="16" spans="1:10" x14ac:dyDescent="0.3">
      <c r="A16" s="11" t="s">
        <v>1046</v>
      </c>
      <c r="B16" s="9" cm="1">
        <f t="array" ref="B16">_xll.SNL.Clients.Office.Excel.Functions.SPG($A16, "IQ_CURRENT_RATIO", B$3)</f>
        <v>1.109</v>
      </c>
      <c r="C16" s="9" cm="1">
        <f t="array" ref="C16">_xll.SNL.Clients.Office.Excel.Functions.SPG($A16, "IQ_CURRENT_RATIO", C$3)</f>
        <v>1.0820000000000001</v>
      </c>
      <c r="D16" s="9" cm="1">
        <f t="array" ref="D16">_xll.SNL.Clients.Office.Excel.Functions.SPG($A16, "IQ_CURRENT_RATIO", D$3)</f>
        <v>1.111</v>
      </c>
      <c r="E16" s="9" cm="1">
        <f t="array" ref="E16">_xll.SNL.Clients.Office.Excel.Functions.SPG($A16, "IQ_CURRENT_RATIO", E$3)</f>
        <v>1.085</v>
      </c>
      <c r="F16" s="9" cm="1">
        <f t="array" ref="F16">_xll.SNL.Clients.Office.Excel.Functions.SPG($A16, "IQ_CURRENT_RATIO", F$3)</f>
        <v>1.1279999999999999</v>
      </c>
      <c r="G16" s="9" cm="1">
        <f t="array" ref="G16">_xll.SNL.Clients.Office.Excel.Functions.SPG($A16, "IQ_CURRENT_RATIO", G$3)</f>
        <v>1.1479999999999999</v>
      </c>
      <c r="H16" s="9" cm="1">
        <f t="array" ref="H16">_xll.SNL.Clients.Office.Excel.Functions.SPG($A16, "IQ_CURRENT_RATIO", H$3)</f>
        <v>1.155</v>
      </c>
      <c r="I16" s="9" cm="1">
        <f t="array" ref="I16">_xll.SNL.Clients.Office.Excel.Functions.SPG($A16, "IQ_CURRENT_RATIO", I$3)</f>
        <v>1.1839999999999999</v>
      </c>
      <c r="J16" s="9" cm="1">
        <f t="array" ref="J16">_xll.SNL.Clients.Office.Excel.Functions.SPG($A16, "IQ_CURRENT_RATIO", J$3)</f>
        <v>1.163</v>
      </c>
    </row>
    <row r="17" spans="1:10" x14ac:dyDescent="0.3">
      <c r="A17" s="11" t="s">
        <v>1047</v>
      </c>
      <c r="B17" s="9" cm="1">
        <f t="array" ref="B17">_xll.SNL.Clients.Office.Excel.Functions.SPG($A17, "IQ_CURRENT_RATIO", B$3)</f>
        <v>6.5759999999999996</v>
      </c>
      <c r="C17" s="9" cm="1">
        <f t="array" ref="C17">_xll.SNL.Clients.Office.Excel.Functions.SPG($A17, "IQ_CURRENT_RATIO", C$3)</f>
        <v>5.9669999999999996</v>
      </c>
      <c r="D17" s="9" cm="1">
        <f t="array" ref="D17">_xll.SNL.Clients.Office.Excel.Functions.SPG($A17, "IQ_CURRENT_RATIO", D$3)</f>
        <v>7.0880000000000001</v>
      </c>
      <c r="E17" s="9" cm="1">
        <f t="array" ref="E17">_xll.SNL.Clients.Office.Excel.Functions.SPG($A17, "IQ_CURRENT_RATIO", E$3)</f>
        <v>6.8739999999999997</v>
      </c>
      <c r="F17" s="9" cm="1">
        <f t="array" ref="F17">_xll.SNL.Clients.Office.Excel.Functions.SPG($A17, "IQ_CURRENT_RATIO", F$3)</f>
        <v>5.2069999999999999</v>
      </c>
      <c r="G17" s="9" cm="1">
        <f t="array" ref="G17">_xll.SNL.Clients.Office.Excel.Functions.SPG($A17, "IQ_CURRENT_RATIO", G$3)</f>
        <v>5.16</v>
      </c>
      <c r="H17" s="9" cm="1">
        <f t="array" ref="H17">_xll.SNL.Clients.Office.Excel.Functions.SPG($A17, "IQ_CURRENT_RATIO", H$3)</f>
        <v>6.5410000000000004</v>
      </c>
      <c r="I17" s="9" cm="1">
        <f t="array" ref="I17">_xll.SNL.Clients.Office.Excel.Functions.SPG($A17, "IQ_CURRENT_RATIO", I$3)</f>
        <v>6.3460000000000001</v>
      </c>
      <c r="J17" s="9" cm="1">
        <f t="array" ref="J17">_xll.SNL.Clients.Office.Excel.Functions.SPG($A17, "IQ_CURRENT_RATIO", J$3)</f>
        <v>7.19</v>
      </c>
    </row>
    <row r="18" spans="1:10" x14ac:dyDescent="0.3">
      <c r="A18" s="11" t="s">
        <v>1048</v>
      </c>
      <c r="B18" s="9" cm="1">
        <f t="array" ref="B18">_xll.SNL.Clients.Office.Excel.Functions.SPG($A18, "IQ_CURRENT_RATIO", B$3)</f>
        <v>0.83299999999999996</v>
      </c>
      <c r="C18" s="9" cm="1">
        <f t="array" ref="C18">_xll.SNL.Clients.Office.Excel.Functions.SPG($A18, "IQ_CURRENT_RATIO", C$3)</f>
        <v>1.0589999999999999</v>
      </c>
      <c r="D18" s="9" cm="1">
        <f t="array" ref="D18">_xll.SNL.Clients.Office.Excel.Functions.SPG($A18, "IQ_CURRENT_RATIO", D$3)</f>
        <v>0.93799999999999994</v>
      </c>
      <c r="E18" s="9" cm="1">
        <f t="array" ref="E18">_xll.SNL.Clients.Office.Excel.Functions.SPG($A18, "IQ_CURRENT_RATIO", E$3)</f>
        <v>0.85699999999999998</v>
      </c>
      <c r="F18" s="9" cm="1">
        <f t="array" ref="F18">_xll.SNL.Clients.Office.Excel.Functions.SPG($A18, "IQ_CURRENT_RATIO", F$3)</f>
        <v>0.76100000000000001</v>
      </c>
      <c r="G18" s="9" cm="1">
        <f t="array" ref="G18">_xll.SNL.Clients.Office.Excel.Functions.SPG($A18, "IQ_CURRENT_RATIO", G$3)</f>
        <v>0.94899999999999995</v>
      </c>
      <c r="H18" s="9" cm="1">
        <f t="array" ref="H18">_xll.SNL.Clients.Office.Excel.Functions.SPG($A18, "IQ_CURRENT_RATIO", H$3)</f>
        <v>0.95399999999999996</v>
      </c>
      <c r="I18" s="9" cm="1">
        <f t="array" ref="I18">_xll.SNL.Clients.Office.Excel.Functions.SPG($A18, "IQ_CURRENT_RATIO", I$3)</f>
        <v>1.1140000000000001</v>
      </c>
      <c r="J18" s="9" cm="1">
        <f t="array" ref="J18">_xll.SNL.Clients.Office.Excel.Functions.SPG($A18, "IQ_CURRENT_RATIO", J$3)</f>
        <v>1.2170000000000001</v>
      </c>
    </row>
    <row r="19" spans="1:10" x14ac:dyDescent="0.3">
      <c r="A19" s="11" t="s">
        <v>1049</v>
      </c>
      <c r="B19" s="9" t="str" cm="1">
        <f t="array" ref="B19">_xll.SNL.Clients.Office.Excel.Functions.SPG($A19, "IQ_CURRENT_RATIO", B$3)</f>
        <v>NA</v>
      </c>
      <c r="C19" s="9" cm="1">
        <f t="array" ref="C19">_xll.SNL.Clients.Office.Excel.Functions.SPG($A19, "IQ_CURRENT_RATIO", C$3)</f>
        <v>1.3169999999999999</v>
      </c>
      <c r="D19" s="9" cm="1">
        <f t="array" ref="D19">_xll.SNL.Clients.Office.Excel.Functions.SPG($A19, "IQ_CURRENT_RATIO", D$3)</f>
        <v>1.34</v>
      </c>
      <c r="E19" s="9" cm="1">
        <f t="array" ref="E19">_xll.SNL.Clients.Office.Excel.Functions.SPG($A19, "IQ_CURRENT_RATIO", E$3)</f>
        <v>1.2290000000000001</v>
      </c>
      <c r="F19" s="9" cm="1">
        <f t="array" ref="F19">_xll.SNL.Clients.Office.Excel.Functions.SPG($A19, "IQ_CURRENT_RATIO", F$3)</f>
        <v>1.2170000000000001</v>
      </c>
      <c r="G19" s="9" cm="1">
        <f t="array" ref="G19">_xll.SNL.Clients.Office.Excel.Functions.SPG($A19, "IQ_CURRENT_RATIO", G$3)</f>
        <v>1.202</v>
      </c>
      <c r="H19" s="9" cm="1">
        <f t="array" ref="H19">_xll.SNL.Clients.Office.Excel.Functions.SPG($A19, "IQ_CURRENT_RATIO", H$3)</f>
        <v>1.2310000000000001</v>
      </c>
      <c r="I19" s="9" cm="1">
        <f t="array" ref="I19">_xll.SNL.Clients.Office.Excel.Functions.SPG($A19, "IQ_CURRENT_RATIO", I$3)</f>
        <v>1.2589999999999999</v>
      </c>
      <c r="J19" s="9" cm="1">
        <f t="array" ref="J19">_xll.SNL.Clients.Office.Excel.Functions.SPG($A19, "IQ_CURRENT_RATIO", J$3)</f>
        <v>1.244</v>
      </c>
    </row>
    <row r="20" spans="1:10" x14ac:dyDescent="0.3">
      <c r="A20" s="11" t="s">
        <v>1050</v>
      </c>
      <c r="B20" s="9" cm="1">
        <f t="array" ref="B20">_xll.SNL.Clients.Office.Excel.Functions.SPG($A20, "IQ_CURRENT_RATIO", B$3)</f>
        <v>4.43</v>
      </c>
      <c r="C20" s="9" cm="1">
        <f t="array" ref="C20">_xll.SNL.Clients.Office.Excel.Functions.SPG($A20, "IQ_CURRENT_RATIO", C$3)</f>
        <v>4.4210000000000003</v>
      </c>
      <c r="D20" s="9" cm="1">
        <f t="array" ref="D20">_xll.SNL.Clients.Office.Excel.Functions.SPG($A20, "IQ_CURRENT_RATIO", D$3)</f>
        <v>4.6159999999999997</v>
      </c>
      <c r="E20" s="9" cm="1">
        <f t="array" ref="E20">_xll.SNL.Clients.Office.Excel.Functions.SPG($A20, "IQ_CURRENT_RATIO", E$3)</f>
        <v>5.468</v>
      </c>
      <c r="F20" s="9" cm="1">
        <f t="array" ref="F20">_xll.SNL.Clients.Office.Excel.Functions.SPG($A20, "IQ_CURRENT_RATIO", F$3)</f>
        <v>5.61</v>
      </c>
      <c r="G20" s="9" cm="1">
        <f t="array" ref="G20">_xll.SNL.Clients.Office.Excel.Functions.SPG($A20, "IQ_CURRENT_RATIO", G$3)</f>
        <v>5.0970000000000004</v>
      </c>
      <c r="H20" s="9" cm="1">
        <f t="array" ref="H20">_xll.SNL.Clients.Office.Excel.Functions.SPG($A20, "IQ_CURRENT_RATIO", H$3)</f>
        <v>5.3159999999999998</v>
      </c>
      <c r="I20" s="9" cm="1">
        <f t="array" ref="I20">_xll.SNL.Clients.Office.Excel.Functions.SPG($A20, "IQ_CURRENT_RATIO", I$3)</f>
        <v>3.8010000000000002</v>
      </c>
      <c r="J20" s="9" cm="1">
        <f t="array" ref="J20">_xll.SNL.Clients.Office.Excel.Functions.SPG($A20, "IQ_CURRENT_RATIO", J$3)</f>
        <v>3.15</v>
      </c>
    </row>
    <row r="21" spans="1:10" x14ac:dyDescent="0.3">
      <c r="A21" s="11" t="s">
        <v>1051</v>
      </c>
      <c r="B21" s="9" cm="1">
        <f t="array" ref="B21">_xll.SNL.Clients.Office.Excel.Functions.SPG($A21, "IQ_CURRENT_RATIO", B$3)</f>
        <v>1.1919999999999999</v>
      </c>
      <c r="C21" s="9" cm="1">
        <f t="array" ref="C21">_xll.SNL.Clients.Office.Excel.Functions.SPG($A21, "IQ_CURRENT_RATIO", C$3)</f>
        <v>1.0840000000000001</v>
      </c>
      <c r="D21" s="9" cm="1">
        <f t="array" ref="D21">_xll.SNL.Clients.Office.Excel.Functions.SPG($A21, "IQ_CURRENT_RATIO", D$3)</f>
        <v>1.341</v>
      </c>
      <c r="E21" s="9" cm="1">
        <f t="array" ref="E21">_xll.SNL.Clients.Office.Excel.Functions.SPG($A21, "IQ_CURRENT_RATIO", E$3)</f>
        <v>1.387</v>
      </c>
      <c r="F21" s="9" cm="1">
        <f t="array" ref="F21">_xll.SNL.Clients.Office.Excel.Functions.SPG($A21, "IQ_CURRENT_RATIO", F$3)</f>
        <v>1.377</v>
      </c>
      <c r="G21" s="9" cm="1">
        <f t="array" ref="G21">_xll.SNL.Clients.Office.Excel.Functions.SPG($A21, "IQ_CURRENT_RATIO", G$3)</f>
        <v>1.17</v>
      </c>
      <c r="H21" s="9" cm="1">
        <f t="array" ref="H21">_xll.SNL.Clients.Office.Excel.Functions.SPG($A21, "IQ_CURRENT_RATIO", H$3)</f>
        <v>1.343</v>
      </c>
      <c r="I21" s="9" cm="1">
        <f t="array" ref="I21">_xll.SNL.Clients.Office.Excel.Functions.SPG($A21, "IQ_CURRENT_RATIO", I$3)</f>
        <v>1.37</v>
      </c>
      <c r="J21" s="9" cm="1">
        <f t="array" ref="J21">_xll.SNL.Clients.Office.Excel.Functions.SPG($A21, "IQ_CURRENT_RATIO", J$3)</f>
        <v>1.2549999999999999</v>
      </c>
    </row>
    <row r="22" spans="1:10" x14ac:dyDescent="0.3">
      <c r="A22" s="11" t="s">
        <v>1052</v>
      </c>
      <c r="B22" s="9" t="str" cm="1">
        <f t="array" ref="B22">_xll.SNL.Clients.Office.Excel.Functions.SPG($A22, "IQ_CURRENT_RATIO", B$3)</f>
        <v>NA</v>
      </c>
      <c r="C22" s="9" cm="1">
        <f t="array" ref="C22">_xll.SNL.Clients.Office.Excel.Functions.SPG($A22, "IQ_CURRENT_RATIO", C$3)</f>
        <v>4.2190000000000003</v>
      </c>
      <c r="D22" s="9" cm="1">
        <f t="array" ref="D22">_xll.SNL.Clients.Office.Excel.Functions.SPG($A22, "IQ_CURRENT_RATIO", D$3)</f>
        <v>4.6130000000000004</v>
      </c>
      <c r="E22" s="9" cm="1">
        <f t="array" ref="E22">_xll.SNL.Clients.Office.Excel.Functions.SPG($A22, "IQ_CURRENT_RATIO", E$3)</f>
        <v>4.2629999999999999</v>
      </c>
      <c r="F22" s="9" cm="1">
        <f t="array" ref="F22">_xll.SNL.Clients.Office.Excel.Functions.SPG($A22, "IQ_CURRENT_RATIO", F$3)</f>
        <v>3.5590000000000002</v>
      </c>
      <c r="G22" s="9" cm="1">
        <f t="array" ref="G22">_xll.SNL.Clients.Office.Excel.Functions.SPG($A22, "IQ_CURRENT_RATIO", G$3)</f>
        <v>4.6559999999999997</v>
      </c>
      <c r="H22" s="9" cm="1">
        <f t="array" ref="H22">_xll.SNL.Clients.Office.Excel.Functions.SPG($A22, "IQ_CURRENT_RATIO", H$3)</f>
        <v>4.7939999999999996</v>
      </c>
      <c r="I22" s="9" cm="1">
        <f t="array" ref="I22">_xll.SNL.Clients.Office.Excel.Functions.SPG($A22, "IQ_CURRENT_RATIO", I$3)</f>
        <v>4.4939999999999998</v>
      </c>
      <c r="J22" s="9" cm="1">
        <f t="array" ref="J22">_xll.SNL.Clients.Office.Excel.Functions.SPG($A22, "IQ_CURRENT_RATIO", J$3)</f>
        <v>3.931</v>
      </c>
    </row>
    <row r="23" spans="1:10" x14ac:dyDescent="0.3">
      <c r="A23" s="11" t="s">
        <v>1053</v>
      </c>
      <c r="B23" s="9" cm="1">
        <f t="array" ref="B23">_xll.SNL.Clients.Office.Excel.Functions.SPG($A23, "IQ_CURRENT_RATIO", B$3)</f>
        <v>1.113</v>
      </c>
      <c r="C23" s="9" cm="1">
        <f t="array" ref="C23">_xll.SNL.Clients.Office.Excel.Functions.SPG($A23, "IQ_CURRENT_RATIO", C$3)</f>
        <v>1.141</v>
      </c>
      <c r="D23" s="9" cm="1">
        <f t="array" ref="D23">_xll.SNL.Clients.Office.Excel.Functions.SPG($A23, "IQ_CURRENT_RATIO", D$3)</f>
        <v>1.1339999999999999</v>
      </c>
      <c r="E23" s="9" cm="1">
        <f t="array" ref="E23">_xll.SNL.Clients.Office.Excel.Functions.SPG($A23, "IQ_CURRENT_RATIO", E$3)</f>
        <v>2.4129999999999998</v>
      </c>
      <c r="F23" s="9" cm="1">
        <f t="array" ref="F23">_xll.SNL.Clients.Office.Excel.Functions.SPG($A23, "IQ_CURRENT_RATIO", F$3)</f>
        <v>2.1139999999999999</v>
      </c>
      <c r="G23" s="9" cm="1">
        <f t="array" ref="G23">_xll.SNL.Clients.Office.Excel.Functions.SPG($A23, "IQ_CURRENT_RATIO", G$3)</f>
        <v>2.0139999999999998</v>
      </c>
      <c r="H23" s="9" cm="1">
        <f t="array" ref="H23">_xll.SNL.Clients.Office.Excel.Functions.SPG($A23, "IQ_CURRENT_RATIO", H$3)</f>
        <v>2.11</v>
      </c>
      <c r="I23" s="9" cm="1">
        <f t="array" ref="I23">_xll.SNL.Clients.Office.Excel.Functions.SPG($A23, "IQ_CURRENT_RATIO", I$3)</f>
        <v>2.0219999999999998</v>
      </c>
      <c r="J23" s="9" cm="1">
        <f t="array" ref="J23">_xll.SNL.Clients.Office.Excel.Functions.SPG($A23, "IQ_CURRENT_RATIO", J$3)</f>
        <v>1.97</v>
      </c>
    </row>
    <row r="24" spans="1:10" x14ac:dyDescent="0.3">
      <c r="A24" s="11" t="s">
        <v>1054</v>
      </c>
      <c r="B24" s="9" cm="1">
        <f t="array" ref="B24">_xll.SNL.Clients.Office.Excel.Functions.SPG($A24, "IQ_CURRENT_RATIO", B$3)</f>
        <v>0.40200000000000002</v>
      </c>
      <c r="C24" s="9" cm="1">
        <f t="array" ref="C24">_xll.SNL.Clients.Office.Excel.Functions.SPG($A24, "IQ_CURRENT_RATIO", C$3)</f>
        <v>0.44400000000000001</v>
      </c>
      <c r="D24" s="9" cm="1">
        <f t="array" ref="D24">_xll.SNL.Clients.Office.Excel.Functions.SPG($A24, "IQ_CURRENT_RATIO", D$3)</f>
        <v>1.0960000000000001</v>
      </c>
      <c r="E24" s="9" cm="1">
        <f t="array" ref="E24">_xll.SNL.Clients.Office.Excel.Functions.SPG($A24, "IQ_CURRENT_RATIO", E$3)</f>
        <v>0.55000000000000004</v>
      </c>
      <c r="F24" s="9" cm="1">
        <f t="array" ref="F24">_xll.SNL.Clients.Office.Excel.Functions.SPG($A24, "IQ_CURRENT_RATIO", F$3)</f>
        <v>0.80700000000000005</v>
      </c>
      <c r="G24" s="9" cm="1">
        <f t="array" ref="G24">_xll.SNL.Clients.Office.Excel.Functions.SPG($A24, "IQ_CURRENT_RATIO", G$3)</f>
        <v>0.93300000000000005</v>
      </c>
      <c r="H24" s="9" cm="1">
        <f t="array" ref="H24">_xll.SNL.Clients.Office.Excel.Functions.SPG($A24, "IQ_CURRENT_RATIO", H$3)</f>
        <v>0.57699999999999996</v>
      </c>
      <c r="I24" s="9" cm="1">
        <f t="array" ref="I24">_xll.SNL.Clients.Office.Excel.Functions.SPG($A24, "IQ_CURRENT_RATIO", I$3)</f>
        <v>0.313</v>
      </c>
      <c r="J24" s="9" cm="1">
        <f t="array" ref="J24">_xll.SNL.Clients.Office.Excel.Functions.SPG($A24, "IQ_CURRENT_RATIO", J$3)</f>
        <v>0.47099999999999997</v>
      </c>
    </row>
    <row r="25" spans="1:10" x14ac:dyDescent="0.3">
      <c r="A25" s="11" t="s">
        <v>1055</v>
      </c>
      <c r="B25" s="9" cm="1">
        <f t="array" ref="B25">_xll.SNL.Clients.Office.Excel.Functions.SPG($A25, "IQ_CURRENT_RATIO", B$3)</f>
        <v>4.3040000000000003</v>
      </c>
      <c r="C25" s="9" cm="1">
        <f t="array" ref="C25">_xll.SNL.Clients.Office.Excel.Functions.SPG($A25, "IQ_CURRENT_RATIO", C$3)</f>
        <v>4.5060000000000002</v>
      </c>
      <c r="D25" s="9" cm="1">
        <f t="array" ref="D25">_xll.SNL.Clients.Office.Excel.Functions.SPG($A25, "IQ_CURRENT_RATIO", D$3)</f>
        <v>4.149</v>
      </c>
      <c r="E25" s="9" cm="1">
        <f t="array" ref="E25">_xll.SNL.Clients.Office.Excel.Functions.SPG($A25, "IQ_CURRENT_RATIO", E$3)</f>
        <v>4.3719999999999999</v>
      </c>
      <c r="F25" s="9" cm="1">
        <f t="array" ref="F25">_xll.SNL.Clients.Office.Excel.Functions.SPG($A25, "IQ_CURRENT_RATIO", F$3)</f>
        <v>4.2910000000000004</v>
      </c>
      <c r="G25" s="9" cm="1">
        <f t="array" ref="G25">_xll.SNL.Clients.Office.Excel.Functions.SPG($A25, "IQ_CURRENT_RATIO", G$3)</f>
        <v>3.758</v>
      </c>
      <c r="H25" s="9" cm="1">
        <f t="array" ref="H25">_xll.SNL.Clients.Office.Excel.Functions.SPG($A25, "IQ_CURRENT_RATIO", H$3)</f>
        <v>3.9820000000000002</v>
      </c>
      <c r="I25" s="9" cm="1">
        <f t="array" ref="I25">_xll.SNL.Clients.Office.Excel.Functions.SPG($A25, "IQ_CURRENT_RATIO", I$3)</f>
        <v>4.0590000000000002</v>
      </c>
      <c r="J25" s="9" cm="1">
        <f t="array" ref="J25">_xll.SNL.Clients.Office.Excel.Functions.SPG($A25, "IQ_CURRENT_RATIO", J$3)</f>
        <v>4.1390000000000002</v>
      </c>
    </row>
    <row r="26" spans="1:10" x14ac:dyDescent="0.3">
      <c r="A26" s="11" t="s">
        <v>1056</v>
      </c>
      <c r="B26" s="9" cm="1">
        <f t="array" ref="B26">_xll.SNL.Clients.Office.Excel.Functions.SPG($A26, "IQ_CURRENT_RATIO", B$3)</f>
        <v>2.145</v>
      </c>
      <c r="C26" s="9" cm="1">
        <f t="array" ref="C26">_xll.SNL.Clients.Office.Excel.Functions.SPG($A26, "IQ_CURRENT_RATIO", C$3)</f>
        <v>7.8470000000000004</v>
      </c>
      <c r="D26" s="9" cm="1">
        <f t="array" ref="D26">_xll.SNL.Clients.Office.Excel.Functions.SPG($A26, "IQ_CURRENT_RATIO", D$3)</f>
        <v>8.6639999999999997</v>
      </c>
      <c r="E26" s="9" cm="1">
        <f t="array" ref="E26">_xll.SNL.Clients.Office.Excel.Functions.SPG($A26, "IQ_CURRENT_RATIO", E$3)</f>
        <v>9.2469999999999999</v>
      </c>
      <c r="F26" s="9" cm="1">
        <f t="array" ref="F26">_xll.SNL.Clients.Office.Excel.Functions.SPG($A26, "IQ_CURRENT_RATIO", F$3)</f>
        <v>5.5069999999999997</v>
      </c>
      <c r="G26" s="9" cm="1">
        <f t="array" ref="G26">_xll.SNL.Clients.Office.Excel.Functions.SPG($A26, "IQ_CURRENT_RATIO", G$3)</f>
        <v>5.4569999999999999</v>
      </c>
      <c r="H26" s="9" cm="1">
        <f t="array" ref="H26">_xll.SNL.Clients.Office.Excel.Functions.SPG($A26, "IQ_CURRENT_RATIO", H$3)</f>
        <v>5.4160000000000004</v>
      </c>
      <c r="I26" s="9" cm="1">
        <f t="array" ref="I26">_xll.SNL.Clients.Office.Excel.Functions.SPG($A26, "IQ_CURRENT_RATIO", I$3)</f>
        <v>5.4109999999999996</v>
      </c>
      <c r="J26" s="9" cm="1">
        <f t="array" ref="J26">_xll.SNL.Clients.Office.Excel.Functions.SPG($A26, "IQ_CURRENT_RATIO", J$3)</f>
        <v>5.4630000000000001</v>
      </c>
    </row>
    <row r="27" spans="1:10" x14ac:dyDescent="0.3">
      <c r="A27" s="11" t="s">
        <v>1057</v>
      </c>
      <c r="B27" s="9" cm="1">
        <f t="array" ref="B27">_xll.SNL.Clients.Office.Excel.Functions.SPG($A27, "IQ_CURRENT_RATIO", B$3)</f>
        <v>3.6949999999999998</v>
      </c>
      <c r="C27" s="9" cm="1">
        <f t="array" ref="C27">_xll.SNL.Clients.Office.Excel.Functions.SPG($A27, "IQ_CURRENT_RATIO", C$3)</f>
        <v>3.2280000000000002</v>
      </c>
      <c r="D27" s="9" cm="1">
        <f t="array" ref="D27">_xll.SNL.Clients.Office.Excel.Functions.SPG($A27, "IQ_CURRENT_RATIO", D$3)</f>
        <v>3.677</v>
      </c>
      <c r="E27" s="9" cm="1">
        <f t="array" ref="E27">_xll.SNL.Clients.Office.Excel.Functions.SPG($A27, "IQ_CURRENT_RATIO", E$3)</f>
        <v>3.59</v>
      </c>
      <c r="F27" s="9" cm="1">
        <f t="array" ref="F27">_xll.SNL.Clients.Office.Excel.Functions.SPG($A27, "IQ_CURRENT_RATIO", F$3)</f>
        <v>3.9870000000000001</v>
      </c>
      <c r="G27" s="9" cm="1">
        <f t="array" ref="G27">_xll.SNL.Clients.Office.Excel.Functions.SPG($A27, "IQ_CURRENT_RATIO", G$3)</f>
        <v>3.5310000000000001</v>
      </c>
      <c r="H27" s="9" cm="1">
        <f t="array" ref="H27">_xll.SNL.Clients.Office.Excel.Functions.SPG($A27, "IQ_CURRENT_RATIO", H$3)</f>
        <v>3.5270000000000001</v>
      </c>
      <c r="I27" s="9" cm="1">
        <f t="array" ref="I27">_xll.SNL.Clients.Office.Excel.Functions.SPG($A27, "IQ_CURRENT_RATIO", I$3)</f>
        <v>4.99</v>
      </c>
      <c r="J27" s="9" cm="1">
        <f t="array" ref="J27">_xll.SNL.Clients.Office.Excel.Functions.SPG($A27, "IQ_CURRENT_RATIO", J$3)</f>
        <v>4.8159999999999998</v>
      </c>
    </row>
    <row r="28" spans="1:10" x14ac:dyDescent="0.3">
      <c r="A28" s="11" t="s">
        <v>1058</v>
      </c>
      <c r="B28" s="9" cm="1">
        <f t="array" ref="B28">_xll.SNL.Clients.Office.Excel.Functions.SPG($A28, "IQ_CURRENT_RATIO", B$3)</f>
        <v>1.19</v>
      </c>
      <c r="C28" s="9" cm="1">
        <f t="array" ref="C28">_xll.SNL.Clients.Office.Excel.Functions.SPG($A28, "IQ_CURRENT_RATIO", C$3)</f>
        <v>0.54600000000000004</v>
      </c>
      <c r="D28" s="9" cm="1">
        <f t="array" ref="D28">_xll.SNL.Clients.Office.Excel.Functions.SPG($A28, "IQ_CURRENT_RATIO", D$3)</f>
        <v>0.90500000000000003</v>
      </c>
      <c r="E28" s="9" cm="1">
        <f t="array" ref="E28">_xll.SNL.Clients.Office.Excel.Functions.SPG($A28, "IQ_CURRENT_RATIO", E$3)</f>
        <v>0.94799999999999995</v>
      </c>
      <c r="F28" s="9" cm="1">
        <f t="array" ref="F28">_xll.SNL.Clients.Office.Excel.Functions.SPG($A28, "IQ_CURRENT_RATIO", F$3)</f>
        <v>0.67</v>
      </c>
      <c r="G28" s="9" cm="1">
        <f t="array" ref="G28">_xll.SNL.Clients.Office.Excel.Functions.SPG($A28, "IQ_CURRENT_RATIO", G$3)</f>
        <v>0.255</v>
      </c>
      <c r="H28" s="9" cm="1">
        <f t="array" ref="H28">_xll.SNL.Clients.Office.Excel.Functions.SPG($A28, "IQ_CURRENT_RATIO", H$3)</f>
        <v>1.734</v>
      </c>
      <c r="I28" s="9" cm="1">
        <f t="array" ref="I28">_xll.SNL.Clients.Office.Excel.Functions.SPG($A28, "IQ_CURRENT_RATIO", I$3)</f>
        <v>1.6779999999999999</v>
      </c>
      <c r="J28" s="9" cm="1">
        <f t="array" ref="J28">_xll.SNL.Clients.Office.Excel.Functions.SPG($A28, "IQ_CURRENT_RATIO", J$3)</f>
        <v>1.522</v>
      </c>
    </row>
    <row r="29" spans="1:10" x14ac:dyDescent="0.3">
      <c r="A29" s="11" t="s">
        <v>1059</v>
      </c>
      <c r="B29" s="9" cm="1">
        <f t="array" ref="B29">_xll.SNL.Clients.Office.Excel.Functions.SPG($A29, "IQ_CURRENT_RATIO", B$3)</f>
        <v>3.3330000000000002</v>
      </c>
      <c r="C29" s="9" cm="1">
        <f t="array" ref="C29">_xll.SNL.Clients.Office.Excel.Functions.SPG($A29, "IQ_CURRENT_RATIO", C$3)</f>
        <v>3.0419999999999998</v>
      </c>
      <c r="D29" s="9" cm="1">
        <f t="array" ref="D29">_xll.SNL.Clients.Office.Excel.Functions.SPG($A29, "IQ_CURRENT_RATIO", D$3)</f>
        <v>3.448</v>
      </c>
      <c r="E29" s="9" cm="1">
        <f t="array" ref="E29">_xll.SNL.Clients.Office.Excel.Functions.SPG($A29, "IQ_CURRENT_RATIO", E$3)</f>
        <v>2.9910000000000001</v>
      </c>
      <c r="F29" s="9" cm="1">
        <f t="array" ref="F29">_xll.SNL.Clients.Office.Excel.Functions.SPG($A29, "IQ_CURRENT_RATIO", F$3)</f>
        <v>3.2</v>
      </c>
      <c r="G29" s="9" cm="1">
        <f t="array" ref="G29">_xll.SNL.Clients.Office.Excel.Functions.SPG($A29, "IQ_CURRENT_RATIO", G$3)</f>
        <v>2.8559999999999999</v>
      </c>
      <c r="H29" s="9" cm="1">
        <f t="array" ref="H29">_xll.SNL.Clients.Office.Excel.Functions.SPG($A29, "IQ_CURRENT_RATIO", H$3)</f>
        <v>2.911</v>
      </c>
      <c r="I29" s="9" cm="1">
        <f t="array" ref="I29">_xll.SNL.Clients.Office.Excel.Functions.SPG($A29, "IQ_CURRENT_RATIO", I$3)</f>
        <v>2.8679999999999999</v>
      </c>
      <c r="J29" s="9" cm="1">
        <f t="array" ref="J29">_xll.SNL.Clients.Office.Excel.Functions.SPG($A29, "IQ_CURRENT_RATIO", J$3)</f>
        <v>2.2519999999999998</v>
      </c>
    </row>
    <row r="30" spans="1:10" x14ac:dyDescent="0.3">
      <c r="A30" s="11" t="s">
        <v>1060</v>
      </c>
      <c r="B30" s="9" cm="1">
        <f t="array" ref="B30">_xll.SNL.Clients.Office.Excel.Functions.SPG($A30, "IQ_CURRENT_RATIO", B$3)</f>
        <v>0.9</v>
      </c>
      <c r="C30" s="9" cm="1">
        <f t="array" ref="C30">_xll.SNL.Clients.Office.Excel.Functions.SPG($A30, "IQ_CURRENT_RATIO", C$3)</f>
        <v>0.77600000000000002</v>
      </c>
      <c r="D30" s="9" cm="1">
        <f t="array" ref="D30">_xll.SNL.Clients.Office.Excel.Functions.SPG($A30, "IQ_CURRENT_RATIO", D$3)</f>
        <v>0.754</v>
      </c>
      <c r="E30" s="9" cm="1">
        <f t="array" ref="E30">_xll.SNL.Clients.Office.Excel.Functions.SPG($A30, "IQ_CURRENT_RATIO", E$3)</f>
        <v>0.74199999999999999</v>
      </c>
      <c r="F30" s="9" cm="1">
        <f t="array" ref="F30">_xll.SNL.Clients.Office.Excel.Functions.SPG($A30, "IQ_CURRENT_RATIO", F$3)</f>
        <v>0.76300000000000001</v>
      </c>
      <c r="G30" s="9" cm="1">
        <f t="array" ref="G30">_xll.SNL.Clients.Office.Excel.Functions.SPG($A30, "IQ_CURRENT_RATIO", G$3)</f>
        <v>0.83499999999999996</v>
      </c>
      <c r="H30" s="9" cm="1">
        <f t="array" ref="H30">_xll.SNL.Clients.Office.Excel.Functions.SPG($A30, "IQ_CURRENT_RATIO", H$3)</f>
        <v>1.089</v>
      </c>
      <c r="I30" s="9" cm="1">
        <f t="array" ref="I30">_xll.SNL.Clients.Office.Excel.Functions.SPG($A30, "IQ_CURRENT_RATIO", I$3)</f>
        <v>1.1319999999999999</v>
      </c>
      <c r="J30" s="9" cm="1">
        <f t="array" ref="J30">_xll.SNL.Clients.Office.Excel.Functions.SPG($A30, "IQ_CURRENT_RATIO", J$3)</f>
        <v>1.1639999999999999</v>
      </c>
    </row>
    <row r="31" spans="1:10" x14ac:dyDescent="0.3">
      <c r="A31" s="11" t="s">
        <v>1061</v>
      </c>
      <c r="B31" s="9" cm="1">
        <f t="array" ref="B31">_xll.SNL.Clients.Office.Excel.Functions.SPG($A31, "IQ_CURRENT_RATIO", B$3)</f>
        <v>2.57</v>
      </c>
      <c r="C31" s="9" cm="1">
        <f t="array" ref="C31">_xll.SNL.Clients.Office.Excel.Functions.SPG($A31, "IQ_CURRENT_RATIO", C$3)</f>
        <v>2.7170000000000001</v>
      </c>
      <c r="D31" s="9" cm="1">
        <f t="array" ref="D31">_xll.SNL.Clients.Office.Excel.Functions.SPG($A31, "IQ_CURRENT_RATIO", D$3)</f>
        <v>2.6539999999999999</v>
      </c>
      <c r="E31" s="9" cm="1">
        <f t="array" ref="E31">_xll.SNL.Clients.Office.Excel.Functions.SPG($A31, "IQ_CURRENT_RATIO", E$3)</f>
        <v>2.581</v>
      </c>
      <c r="F31" s="9" cm="1">
        <f t="array" ref="F31">_xll.SNL.Clients.Office.Excel.Functions.SPG($A31, "IQ_CURRENT_RATIO", F$3)</f>
        <v>2.4670000000000001</v>
      </c>
      <c r="G31" s="9" cm="1">
        <f t="array" ref="G31">_xll.SNL.Clients.Office.Excel.Functions.SPG($A31, "IQ_CURRENT_RATIO", G$3)</f>
        <v>2.516</v>
      </c>
      <c r="H31" s="9" cm="1">
        <f t="array" ref="H31">_xll.SNL.Clients.Office.Excel.Functions.SPG($A31, "IQ_CURRENT_RATIO", H$3)</f>
        <v>2.3460000000000001</v>
      </c>
      <c r="I31" s="9" cm="1">
        <f t="array" ref="I31">_xll.SNL.Clients.Office.Excel.Functions.SPG($A31, "IQ_CURRENT_RATIO", I$3)</f>
        <v>2.4569999999999999</v>
      </c>
      <c r="J31" s="9" cm="1">
        <f t="array" ref="J31">_xll.SNL.Clients.Office.Excel.Functions.SPG($A31, "IQ_CURRENT_RATIO", J$3)</f>
        <v>2.218</v>
      </c>
    </row>
    <row r="32" spans="1:10" x14ac:dyDescent="0.3">
      <c r="A32" s="11" t="s">
        <v>1062</v>
      </c>
      <c r="B32" s="9" cm="1">
        <f t="array" ref="B32">_xll.SNL.Clients.Office.Excel.Functions.SPG($A32, "IQ_CURRENT_RATIO", B$3)</f>
        <v>3.8730000000000002</v>
      </c>
      <c r="C32" s="9" cm="1">
        <f t="array" ref="C32">_xll.SNL.Clients.Office.Excel.Functions.SPG($A32, "IQ_CURRENT_RATIO", C$3)</f>
        <v>4.1280000000000001</v>
      </c>
      <c r="D32" s="9" cm="1">
        <f t="array" ref="D32">_xll.SNL.Clients.Office.Excel.Functions.SPG($A32, "IQ_CURRENT_RATIO", D$3)</f>
        <v>3.5880000000000001</v>
      </c>
      <c r="E32" s="9" cm="1">
        <f t="array" ref="E32">_xll.SNL.Clients.Office.Excel.Functions.SPG($A32, "IQ_CURRENT_RATIO", E$3)</f>
        <v>3.5510000000000002</v>
      </c>
      <c r="F32" s="9" cm="1">
        <f t="array" ref="F32">_xll.SNL.Clients.Office.Excel.Functions.SPG($A32, "IQ_CURRENT_RATIO", F$3)</f>
        <v>3.1539999999999999</v>
      </c>
      <c r="G32" s="9" cm="1">
        <f t="array" ref="G32">_xll.SNL.Clients.Office.Excel.Functions.SPG($A32, "IQ_CURRENT_RATIO", G$3)</f>
        <v>3.3820000000000001</v>
      </c>
      <c r="H32" s="9" cm="1">
        <f t="array" ref="H32">_xll.SNL.Clients.Office.Excel.Functions.SPG($A32, "IQ_CURRENT_RATIO", H$3)</f>
        <v>3.3279999999999998</v>
      </c>
      <c r="I32" s="9" cm="1">
        <f t="array" ref="I32">_xll.SNL.Clients.Office.Excel.Functions.SPG($A32, "IQ_CURRENT_RATIO", I$3)</f>
        <v>3.6459999999999999</v>
      </c>
      <c r="J32" s="9" cm="1">
        <f t="array" ref="J32">_xll.SNL.Clients.Office.Excel.Functions.SPG($A32, "IQ_CURRENT_RATIO", J$3)</f>
        <v>3.4510000000000001</v>
      </c>
    </row>
    <row r="33" spans="1:10" x14ac:dyDescent="0.3">
      <c r="A33" s="11" t="s">
        <v>1063</v>
      </c>
      <c r="B33" s="9" cm="1">
        <f t="array" ref="B33">_xll.SNL.Clients.Office.Excel.Functions.SPG($A33, "IQ_CURRENT_RATIO", B$3)</f>
        <v>1.5569999999999999</v>
      </c>
      <c r="C33" s="9" cm="1">
        <f t="array" ref="C33">_xll.SNL.Clients.Office.Excel.Functions.SPG($A33, "IQ_CURRENT_RATIO", C$3)</f>
        <v>1.593</v>
      </c>
      <c r="D33" s="9" cm="1">
        <f t="array" ref="D33">_xll.SNL.Clients.Office.Excel.Functions.SPG($A33, "IQ_CURRENT_RATIO", D$3)</f>
        <v>1.569</v>
      </c>
      <c r="E33" s="9" cm="1">
        <f t="array" ref="E33">_xll.SNL.Clients.Office.Excel.Functions.SPG($A33, "IQ_CURRENT_RATIO", E$3)</f>
        <v>1.343</v>
      </c>
      <c r="F33" s="9" cm="1">
        <f t="array" ref="F33">_xll.SNL.Clients.Office.Excel.Functions.SPG($A33, "IQ_CURRENT_RATIO", F$3)</f>
        <v>1.4359999999999999</v>
      </c>
      <c r="G33" s="9" cm="1">
        <f t="array" ref="G33">_xll.SNL.Clients.Office.Excel.Functions.SPG($A33, "IQ_CURRENT_RATIO", G$3)</f>
        <v>1.415</v>
      </c>
      <c r="H33" s="9" cm="1">
        <f t="array" ref="H33">_xll.SNL.Clients.Office.Excel.Functions.SPG($A33, "IQ_CURRENT_RATIO", H$3)</f>
        <v>1.403</v>
      </c>
      <c r="I33" s="9" t="str" cm="1">
        <f t="array" ref="I33">_xll.SNL.Clients.Office.Excel.Functions.SPG($A33, "IQ_CURRENT_RATIO", I$3)</f>
        <v>NA</v>
      </c>
      <c r="J33" s="9" t="str" cm="1">
        <f t="array" ref="J33">_xll.SNL.Clients.Office.Excel.Functions.SPG($A33, "IQ_CURRENT_RATIO", J$3)</f>
        <v>NA</v>
      </c>
    </row>
    <row r="34" spans="1:10" x14ac:dyDescent="0.3">
      <c r="A34" s="11" t="s">
        <v>1064</v>
      </c>
      <c r="B34" s="9" cm="1">
        <f t="array" ref="B34">_xll.SNL.Clients.Office.Excel.Functions.SPG($A34, "IQ_CURRENT_RATIO", B$3)</f>
        <v>4.1779999999999999</v>
      </c>
      <c r="C34" s="9" cm="1">
        <f t="array" ref="C34">_xll.SNL.Clients.Office.Excel.Functions.SPG($A34, "IQ_CURRENT_RATIO", C$3)</f>
        <v>1.544</v>
      </c>
      <c r="D34" s="9" cm="1">
        <f t="array" ref="D34">_xll.SNL.Clients.Office.Excel.Functions.SPG($A34, "IQ_CURRENT_RATIO", D$3)</f>
        <v>1.266</v>
      </c>
      <c r="E34" s="9" cm="1">
        <f t="array" ref="E34">_xll.SNL.Clients.Office.Excel.Functions.SPG($A34, "IQ_CURRENT_RATIO", E$3)</f>
        <v>0.39</v>
      </c>
      <c r="F34" s="9" cm="1">
        <f t="array" ref="F34">_xll.SNL.Clients.Office.Excel.Functions.SPG($A34, "IQ_CURRENT_RATIO", F$3)</f>
        <v>3.1930000000000001</v>
      </c>
      <c r="G34" s="9" cm="1">
        <f t="array" ref="G34">_xll.SNL.Clients.Office.Excel.Functions.SPG($A34, "IQ_CURRENT_RATIO", G$3)</f>
        <v>1.657</v>
      </c>
      <c r="H34" s="9" cm="1">
        <f t="array" ref="H34">_xll.SNL.Clients.Office.Excel.Functions.SPG($A34, "IQ_CURRENT_RATIO", H$3)</f>
        <v>2.9319999999999999</v>
      </c>
      <c r="I34" s="9" cm="1">
        <f t="array" ref="I34">_xll.SNL.Clients.Office.Excel.Functions.SPG($A34, "IQ_CURRENT_RATIO", I$3)</f>
        <v>3.1459999999999999</v>
      </c>
      <c r="J34" s="9" cm="1">
        <f t="array" ref="J34">_xll.SNL.Clients.Office.Excel.Functions.SPG($A34, "IQ_CURRENT_RATIO", J$3)</f>
        <v>2.9449999999999998</v>
      </c>
    </row>
    <row r="35" spans="1:10" x14ac:dyDescent="0.3">
      <c r="A35" s="11" t="s">
        <v>1065</v>
      </c>
      <c r="B35" s="9" cm="1">
        <f t="array" ref="B35">_xll.SNL.Clients.Office.Excel.Functions.SPG($A35, "IQ_CURRENT_RATIO", B$3)</f>
        <v>1.7170000000000001</v>
      </c>
      <c r="C35" s="9" cm="1">
        <f t="array" ref="C35">_xll.SNL.Clients.Office.Excel.Functions.SPG($A35, "IQ_CURRENT_RATIO", C$3)</f>
        <v>1.629</v>
      </c>
      <c r="D35" s="9" cm="1">
        <f t="array" ref="D35">_xll.SNL.Clients.Office.Excel.Functions.SPG($A35, "IQ_CURRENT_RATIO", D$3)</f>
        <v>1.65</v>
      </c>
      <c r="E35" s="9" cm="1">
        <f t="array" ref="E35">_xll.SNL.Clients.Office.Excel.Functions.SPG($A35, "IQ_CURRENT_RATIO", E$3)</f>
        <v>1.677</v>
      </c>
      <c r="F35" s="9" cm="1">
        <f t="array" ref="F35">_xll.SNL.Clients.Office.Excel.Functions.SPG($A35, "IQ_CURRENT_RATIO", F$3)</f>
        <v>1.694</v>
      </c>
      <c r="G35" s="9" cm="1">
        <f t="array" ref="G35">_xll.SNL.Clients.Office.Excel.Functions.SPG($A35, "IQ_CURRENT_RATIO", G$3)</f>
        <v>1.67</v>
      </c>
      <c r="H35" s="9" cm="1">
        <f t="array" ref="H35">_xll.SNL.Clients.Office.Excel.Functions.SPG($A35, "IQ_CURRENT_RATIO", H$3)</f>
        <v>1.7130000000000001</v>
      </c>
      <c r="I35" s="9" cm="1">
        <f t="array" ref="I35">_xll.SNL.Clients.Office.Excel.Functions.SPG($A35, "IQ_CURRENT_RATIO", I$3)</f>
        <v>1.71</v>
      </c>
      <c r="J35" s="9" cm="1">
        <f t="array" ref="J35">_xll.SNL.Clients.Office.Excel.Functions.SPG($A35, "IQ_CURRENT_RATIO", J$3)</f>
        <v>1.673</v>
      </c>
    </row>
    <row r="36" spans="1:10" x14ac:dyDescent="0.3">
      <c r="A36" s="11" t="s">
        <v>1066</v>
      </c>
      <c r="B36" s="9" t="str" cm="1">
        <f t="array" ref="B36">_xll.SNL.Clients.Office.Excel.Functions.SPG($A36, "IQ_CURRENT_RATIO", B$3)</f>
        <v>NA</v>
      </c>
      <c r="C36" s="9" cm="1">
        <f t="array" ref="C36">_xll.SNL.Clients.Office.Excel.Functions.SPG($A36, "IQ_CURRENT_RATIO", C$3)</f>
        <v>1.534</v>
      </c>
      <c r="D36" s="9" cm="1">
        <f t="array" ref="D36">_xll.SNL.Clients.Office.Excel.Functions.SPG($A36, "IQ_CURRENT_RATIO", D$3)</f>
        <v>1.57</v>
      </c>
      <c r="E36" s="9" cm="1">
        <f t="array" ref="E36">_xll.SNL.Clients.Office.Excel.Functions.SPG($A36, "IQ_CURRENT_RATIO", E$3)</f>
        <v>1.5720000000000001</v>
      </c>
      <c r="F36" s="9" cm="1">
        <f t="array" ref="F36">_xll.SNL.Clients.Office.Excel.Functions.SPG($A36, "IQ_CURRENT_RATIO", F$3)</f>
        <v>1.696</v>
      </c>
      <c r="G36" s="9" cm="1">
        <f t="array" ref="G36">_xll.SNL.Clients.Office.Excel.Functions.SPG($A36, "IQ_CURRENT_RATIO", G$3)</f>
        <v>1.6080000000000001</v>
      </c>
      <c r="H36" s="9" cm="1">
        <f t="array" ref="H36">_xll.SNL.Clients.Office.Excel.Functions.SPG($A36, "IQ_CURRENT_RATIO", H$3)</f>
        <v>1.6279999999999999</v>
      </c>
      <c r="I36" s="9" cm="1">
        <f t="array" ref="I36">_xll.SNL.Clients.Office.Excel.Functions.SPG($A36, "IQ_CURRENT_RATIO", I$3)</f>
        <v>1.5760000000000001</v>
      </c>
      <c r="J36" s="9" cm="1">
        <f t="array" ref="J36">_xll.SNL.Clients.Office.Excel.Functions.SPG($A36, "IQ_CURRENT_RATIO", J$3)</f>
        <v>1.577</v>
      </c>
    </row>
    <row r="37" spans="1:10" x14ac:dyDescent="0.3">
      <c r="A37" s="11" t="s">
        <v>1067</v>
      </c>
      <c r="B37" s="9" cm="1">
        <f t="array" ref="B37">_xll.SNL.Clients.Office.Excel.Functions.SPG($A37, "IQ_CURRENT_RATIO", B$3)</f>
        <v>0.81</v>
      </c>
      <c r="C37" s="9" cm="1">
        <f t="array" ref="C37">_xll.SNL.Clients.Office.Excel.Functions.SPG($A37, "IQ_CURRENT_RATIO", C$3)</f>
        <v>0.81699999999999995</v>
      </c>
      <c r="D37" s="9" cm="1">
        <f t="array" ref="D37">_xll.SNL.Clients.Office.Excel.Functions.SPG($A37, "IQ_CURRENT_RATIO", D$3)</f>
        <v>0.69199999999999995</v>
      </c>
      <c r="E37" s="9" cm="1">
        <f t="array" ref="E37">_xll.SNL.Clients.Office.Excel.Functions.SPG($A37, "IQ_CURRENT_RATIO", E$3)</f>
        <v>0.7</v>
      </c>
      <c r="F37" s="9" cm="1">
        <f t="array" ref="F37">_xll.SNL.Clients.Office.Excel.Functions.SPG($A37, "IQ_CURRENT_RATIO", F$3)</f>
        <v>1.1479999999999999</v>
      </c>
      <c r="G37" s="9" cm="1">
        <f t="array" ref="G37">_xll.SNL.Clients.Office.Excel.Functions.SPG($A37, "IQ_CURRENT_RATIO", G$3)</f>
        <v>1.236</v>
      </c>
      <c r="H37" s="9" cm="1">
        <f t="array" ref="H37">_xll.SNL.Clients.Office.Excel.Functions.SPG($A37, "IQ_CURRENT_RATIO", H$3)</f>
        <v>0.98299999999999998</v>
      </c>
      <c r="I37" s="9" cm="1">
        <f t="array" ref="I37">_xll.SNL.Clients.Office.Excel.Functions.SPG($A37, "IQ_CURRENT_RATIO", I$3)</f>
        <v>1.1990000000000001</v>
      </c>
      <c r="J37" s="9" cm="1">
        <f t="array" ref="J37">_xll.SNL.Clients.Office.Excel.Functions.SPG($A37, "IQ_CURRENT_RATIO", J$3)</f>
        <v>0.45400000000000001</v>
      </c>
    </row>
    <row r="38" spans="1:10" x14ac:dyDescent="0.3">
      <c r="A38" s="11" t="s">
        <v>1068</v>
      </c>
      <c r="B38" s="9" t="str" cm="1">
        <f t="array" ref="B38">_xll.SNL.Clients.Office.Excel.Functions.SPG($A38, "IQ_CURRENT_RATIO", B$3)</f>
        <v>NA</v>
      </c>
      <c r="C38" s="9" cm="1">
        <f t="array" ref="C38">_xll.SNL.Clients.Office.Excel.Functions.SPG($A38, "IQ_CURRENT_RATIO", C$3)</f>
        <v>2.0059999999999998</v>
      </c>
      <c r="D38" s="9" cm="1">
        <f t="array" ref="D38">_xll.SNL.Clients.Office.Excel.Functions.SPG($A38, "IQ_CURRENT_RATIO", D$3)</f>
        <v>1.931</v>
      </c>
      <c r="E38" s="9" cm="1">
        <f t="array" ref="E38">_xll.SNL.Clients.Office.Excel.Functions.SPG($A38, "IQ_CURRENT_RATIO", E$3)</f>
        <v>1.9830000000000001</v>
      </c>
      <c r="F38" s="9" cm="1">
        <f t="array" ref="F38">_xll.SNL.Clients.Office.Excel.Functions.SPG($A38, "IQ_CURRENT_RATIO", F$3)</f>
        <v>2.0579999999999998</v>
      </c>
      <c r="G38" s="9" cm="1">
        <f t="array" ref="G38">_xll.SNL.Clients.Office.Excel.Functions.SPG($A38, "IQ_CURRENT_RATIO", G$3)</f>
        <v>2.1360000000000001</v>
      </c>
      <c r="H38" s="9" cm="1">
        <f t="array" ref="H38">_xll.SNL.Clients.Office.Excel.Functions.SPG($A38, "IQ_CURRENT_RATIO", H$3)</f>
        <v>2.2149999999999999</v>
      </c>
      <c r="I38" s="9" cm="1">
        <f t="array" ref="I38">_xll.SNL.Clients.Office.Excel.Functions.SPG($A38, "IQ_CURRENT_RATIO", I$3)</f>
        <v>2.246</v>
      </c>
      <c r="J38" s="9" cm="1">
        <f t="array" ref="J38">_xll.SNL.Clients.Office.Excel.Functions.SPG($A38, "IQ_CURRENT_RATIO", J$3)</f>
        <v>2.0670000000000002</v>
      </c>
    </row>
    <row r="39" spans="1:10" x14ac:dyDescent="0.3">
      <c r="A39" s="11" t="s">
        <v>1069</v>
      </c>
      <c r="B39" s="9" t="str" cm="1">
        <f t="array" ref="B39">_xll.SNL.Clients.Office.Excel.Functions.SPG($A39, "IQ_CURRENT_RATIO", B$3)</f>
        <v>NA</v>
      </c>
      <c r="C39" s="9" t="str" cm="1">
        <f t="array" ref="C39">_xll.SNL.Clients.Office.Excel.Functions.SPG($A39, "IQ_CURRENT_RATIO", C$3)</f>
        <v>NA</v>
      </c>
      <c r="D39" s="9" t="str" cm="1">
        <f t="array" ref="D39">_xll.SNL.Clients.Office.Excel.Functions.SPG($A39, "IQ_CURRENT_RATIO", D$3)</f>
        <v>NA</v>
      </c>
      <c r="E39" s="9" t="str" cm="1">
        <f t="array" ref="E39">_xll.SNL.Clients.Office.Excel.Functions.SPG($A39, "IQ_CURRENT_RATIO", E$3)</f>
        <v>NA</v>
      </c>
      <c r="F39" s="9" t="str" cm="1">
        <f t="array" ref="F39">_xll.SNL.Clients.Office.Excel.Functions.SPG($A39, "IQ_CURRENT_RATIO", F$3)</f>
        <v>NA</v>
      </c>
      <c r="G39" s="9" t="str" cm="1">
        <f t="array" ref="G39">_xll.SNL.Clients.Office.Excel.Functions.SPG($A39, "IQ_CURRENT_RATIO", G$3)</f>
        <v>NA</v>
      </c>
      <c r="H39" s="9" t="str" cm="1">
        <f t="array" ref="H39">_xll.SNL.Clients.Office.Excel.Functions.SPG($A39, "IQ_CURRENT_RATIO", H$3)</f>
        <v>NA</v>
      </c>
      <c r="I39" s="9" t="str" cm="1">
        <f t="array" ref="I39">_xll.SNL.Clients.Office.Excel.Functions.SPG($A39, "IQ_CURRENT_RATIO", I$3)</f>
        <v>NA</v>
      </c>
      <c r="J39" s="9" t="str" cm="1">
        <f t="array" ref="J39">_xll.SNL.Clients.Office.Excel.Functions.SPG($A39, "IQ_CURRENT_RATIO", J$3)</f>
        <v>NA</v>
      </c>
    </row>
    <row r="40" spans="1:10" x14ac:dyDescent="0.3">
      <c r="A40" s="11" t="s">
        <v>1070</v>
      </c>
      <c r="B40" s="9" cm="1">
        <f t="array" ref="B40">_xll.SNL.Clients.Office.Excel.Functions.SPG($A40, "IQ_CURRENT_RATIO", B$3)</f>
        <v>1.966</v>
      </c>
      <c r="C40" s="9" cm="1">
        <f t="array" ref="C40">_xll.SNL.Clients.Office.Excel.Functions.SPG($A40, "IQ_CURRENT_RATIO", C$3)</f>
        <v>2.0150000000000001</v>
      </c>
      <c r="D40" s="9" cm="1">
        <f t="array" ref="D40">_xll.SNL.Clients.Office.Excel.Functions.SPG($A40, "IQ_CURRENT_RATIO", D$3)</f>
        <v>2.2269999999999999</v>
      </c>
      <c r="E40" s="9" cm="1">
        <f t="array" ref="E40">_xll.SNL.Clients.Office.Excel.Functions.SPG($A40, "IQ_CURRENT_RATIO", E$3)</f>
        <v>2.17</v>
      </c>
      <c r="F40" s="9" cm="1">
        <f t="array" ref="F40">_xll.SNL.Clients.Office.Excel.Functions.SPG($A40, "IQ_CURRENT_RATIO", F$3)</f>
        <v>2.1120000000000001</v>
      </c>
      <c r="G40" s="9" cm="1">
        <f t="array" ref="G40">_xll.SNL.Clients.Office.Excel.Functions.SPG($A40, "IQ_CURRENT_RATIO", G$3)</f>
        <v>1.98</v>
      </c>
      <c r="H40" s="9" cm="1">
        <f t="array" ref="H40">_xll.SNL.Clients.Office.Excel.Functions.SPG($A40, "IQ_CURRENT_RATIO", H$3)</f>
        <v>2.222</v>
      </c>
      <c r="I40" s="9" cm="1">
        <f t="array" ref="I40">_xll.SNL.Clients.Office.Excel.Functions.SPG($A40, "IQ_CURRENT_RATIO", I$3)</f>
        <v>2.1230000000000002</v>
      </c>
      <c r="J40" s="9" cm="1">
        <f t="array" ref="J40">_xll.SNL.Clients.Office.Excel.Functions.SPG($A40, "IQ_CURRENT_RATIO", J$3)</f>
        <v>2.0350000000000001</v>
      </c>
    </row>
    <row r="41" spans="1:10" x14ac:dyDescent="0.3">
      <c r="A41" s="11" t="s">
        <v>1071</v>
      </c>
      <c r="B41" s="9" cm="1">
        <f t="array" ref="B41">_xll.SNL.Clients.Office.Excel.Functions.SPG($A41, "IQ_CURRENT_RATIO", B$3)</f>
        <v>1.077</v>
      </c>
      <c r="C41" s="9" cm="1">
        <f t="array" ref="C41">_xll.SNL.Clients.Office.Excel.Functions.SPG($A41, "IQ_CURRENT_RATIO", C$3)</f>
        <v>1.0900000000000001</v>
      </c>
      <c r="D41" s="9" cm="1">
        <f t="array" ref="D41">_xll.SNL.Clients.Office.Excel.Functions.SPG($A41, "IQ_CURRENT_RATIO", D$3)</f>
        <v>1.181</v>
      </c>
      <c r="E41" s="9" cm="1">
        <f t="array" ref="E41">_xll.SNL.Clients.Office.Excel.Functions.SPG($A41, "IQ_CURRENT_RATIO", E$3)</f>
        <v>1.228</v>
      </c>
      <c r="F41" s="9" cm="1">
        <f t="array" ref="F41">_xll.SNL.Clients.Office.Excel.Functions.SPG($A41, "IQ_CURRENT_RATIO", F$3)</f>
        <v>1.2669999999999999</v>
      </c>
      <c r="G41" s="9" cm="1">
        <f t="array" ref="G41">_xll.SNL.Clients.Office.Excel.Functions.SPG($A41, "IQ_CURRENT_RATIO", G$3)</f>
        <v>1.2829999999999999</v>
      </c>
      <c r="H41" s="9" cm="1">
        <f t="array" ref="H41">_xll.SNL.Clients.Office.Excel.Functions.SPG($A41, "IQ_CURRENT_RATIO", H$3)</f>
        <v>1.175</v>
      </c>
      <c r="I41" s="9" cm="1">
        <f t="array" ref="I41">_xll.SNL.Clients.Office.Excel.Functions.SPG($A41, "IQ_CURRENT_RATIO", I$3)</f>
        <v>1.198</v>
      </c>
      <c r="J41" s="9" cm="1">
        <f t="array" ref="J41">_xll.SNL.Clients.Office.Excel.Functions.SPG($A41, "IQ_CURRENT_RATIO", J$3)</f>
        <v>1.333</v>
      </c>
    </row>
    <row r="42" spans="1:10" x14ac:dyDescent="0.3">
      <c r="A42" s="11" t="s">
        <v>1072</v>
      </c>
      <c r="B42" s="9" cm="1">
        <f t="array" ref="B42">_xll.SNL.Clients.Office.Excel.Functions.SPG($A42, "IQ_CURRENT_RATIO", B$3)</f>
        <v>2.9540000000000002</v>
      </c>
      <c r="C42" s="9" cm="1">
        <f t="array" ref="C42">_xll.SNL.Clients.Office.Excel.Functions.SPG($A42, "IQ_CURRENT_RATIO", C$3)</f>
        <v>3.0739999999999998</v>
      </c>
      <c r="D42" s="9" cm="1">
        <f t="array" ref="D42">_xll.SNL.Clients.Office.Excel.Functions.SPG($A42, "IQ_CURRENT_RATIO", D$3)</f>
        <v>3.4329999999999998</v>
      </c>
      <c r="E42" s="9" cm="1">
        <f t="array" ref="E42">_xll.SNL.Clients.Office.Excel.Functions.SPG($A42, "IQ_CURRENT_RATIO", E$3)</f>
        <v>3.524</v>
      </c>
      <c r="F42" s="9" cm="1">
        <f t="array" ref="F42">_xll.SNL.Clients.Office.Excel.Functions.SPG($A42, "IQ_CURRENT_RATIO", F$3)</f>
        <v>2.1749999999999998</v>
      </c>
      <c r="G42" s="9" cm="1">
        <f t="array" ref="G42">_xll.SNL.Clients.Office.Excel.Functions.SPG($A42, "IQ_CURRENT_RATIO", G$3)</f>
        <v>2.1720000000000002</v>
      </c>
      <c r="H42" s="9" cm="1">
        <f t="array" ref="H42">_xll.SNL.Clients.Office.Excel.Functions.SPG($A42, "IQ_CURRENT_RATIO", H$3)</f>
        <v>2.105</v>
      </c>
      <c r="I42" s="9" cm="1">
        <f t="array" ref="I42">_xll.SNL.Clients.Office.Excel.Functions.SPG($A42, "IQ_CURRENT_RATIO", I$3)</f>
        <v>1.53</v>
      </c>
      <c r="J42" s="9" cm="1">
        <f t="array" ref="J42">_xll.SNL.Clients.Office.Excel.Functions.SPG($A42, "IQ_CURRENT_RATIO", J$3)</f>
        <v>3.859</v>
      </c>
    </row>
    <row r="43" spans="1:10" x14ac:dyDescent="0.3">
      <c r="A43" s="11" t="s">
        <v>1617</v>
      </c>
      <c r="B43" s="9" cm="1">
        <f t="array" ref="B43">_xll.SNL.Clients.Office.Excel.Functions.SPG($A43, "IQ_CURRENT_RATIO", B$3)</f>
        <v>2.153</v>
      </c>
      <c r="C43" s="9" cm="1">
        <f t="array" ref="C43">_xll.SNL.Clients.Office.Excel.Functions.SPG($A43, "IQ_CURRENT_RATIO", C$3)</f>
        <v>2.137</v>
      </c>
      <c r="D43" s="9" cm="1">
        <f t="array" ref="D43">_xll.SNL.Clients.Office.Excel.Functions.SPG($A43, "IQ_CURRENT_RATIO", D$3)</f>
        <v>2.0510000000000002</v>
      </c>
      <c r="E43" s="9" cm="1">
        <f t="array" ref="E43">_xll.SNL.Clients.Office.Excel.Functions.SPG($A43, "IQ_CURRENT_RATIO", E$3)</f>
        <v>1.9790000000000001</v>
      </c>
      <c r="F43" s="9" cm="1">
        <f t="array" ref="F43">_xll.SNL.Clients.Office.Excel.Functions.SPG($A43, "IQ_CURRENT_RATIO", F$3)</f>
        <v>1.9890000000000001</v>
      </c>
      <c r="G43" s="9" cm="1">
        <f t="array" ref="G43">_xll.SNL.Clients.Office.Excel.Functions.SPG($A43, "IQ_CURRENT_RATIO", G$3)</f>
        <v>1.8839999999999999</v>
      </c>
      <c r="H43" s="9" cm="1">
        <f t="array" ref="H43">_xll.SNL.Clients.Office.Excel.Functions.SPG($A43, "IQ_CURRENT_RATIO", H$3)</f>
        <v>1.698</v>
      </c>
      <c r="I43" s="9" cm="1">
        <f t="array" ref="I43">_xll.SNL.Clients.Office.Excel.Functions.SPG($A43, "IQ_CURRENT_RATIO", I$3)</f>
        <v>1.6850000000000001</v>
      </c>
      <c r="J43" s="9" cm="1">
        <f t="array" ref="J43">_xll.SNL.Clients.Office.Excel.Functions.SPG($A43, "IQ_CURRENT_RATIO", J$3)</f>
        <v>1.8</v>
      </c>
    </row>
    <row r="44" spans="1:10" x14ac:dyDescent="0.3">
      <c r="A44" s="11" t="s">
        <v>1073</v>
      </c>
      <c r="B44" s="9" cm="1">
        <f t="array" ref="B44">_xll.SNL.Clients.Office.Excel.Functions.SPG($A44, "IQ_CURRENT_RATIO", B$3)</f>
        <v>2.657</v>
      </c>
      <c r="C44" s="9" cm="1">
        <f t="array" ref="C44">_xll.SNL.Clients.Office.Excel.Functions.SPG($A44, "IQ_CURRENT_RATIO", C$3)</f>
        <v>2.7250000000000001</v>
      </c>
      <c r="D44" s="9" cm="1">
        <f t="array" ref="D44">_xll.SNL.Clients.Office.Excel.Functions.SPG($A44, "IQ_CURRENT_RATIO", D$3)</f>
        <v>2.7450000000000001</v>
      </c>
      <c r="E44" s="9" cm="1">
        <f t="array" ref="E44">_xll.SNL.Clients.Office.Excel.Functions.SPG($A44, "IQ_CURRENT_RATIO", E$3)</f>
        <v>3.968</v>
      </c>
      <c r="F44" s="9" cm="1">
        <f t="array" ref="F44">_xll.SNL.Clients.Office.Excel.Functions.SPG($A44, "IQ_CURRENT_RATIO", F$3)</f>
        <v>3.9489999999999998</v>
      </c>
      <c r="G44" s="9" cm="1">
        <f t="array" ref="G44">_xll.SNL.Clients.Office.Excel.Functions.SPG($A44, "IQ_CURRENT_RATIO", G$3)</f>
        <v>3.573</v>
      </c>
      <c r="H44" s="9" cm="1">
        <f t="array" ref="H44">_xll.SNL.Clients.Office.Excel.Functions.SPG($A44, "IQ_CURRENT_RATIO", H$3)</f>
        <v>3.7010000000000001</v>
      </c>
      <c r="I44" s="9" cm="1">
        <f t="array" ref="I44">_xll.SNL.Clients.Office.Excel.Functions.SPG($A44, "IQ_CURRENT_RATIO", I$3)</f>
        <v>3.738</v>
      </c>
      <c r="J44" s="9" cm="1">
        <f t="array" ref="J44">_xll.SNL.Clients.Office.Excel.Functions.SPG($A44, "IQ_CURRENT_RATIO", J$3)</f>
        <v>2.899</v>
      </c>
    </row>
    <row r="45" spans="1:10" x14ac:dyDescent="0.3">
      <c r="A45" s="11" t="s">
        <v>1074</v>
      </c>
      <c r="B45" s="9" cm="1">
        <f t="array" ref="B45">_xll.SNL.Clients.Office.Excel.Functions.SPG($A45, "IQ_CURRENT_RATIO", B$3)</f>
        <v>1.5489999999999999</v>
      </c>
      <c r="C45" s="9" cm="1">
        <f t="array" ref="C45">_xll.SNL.Clients.Office.Excel.Functions.SPG($A45, "IQ_CURRENT_RATIO", C$3)</f>
        <v>1.6339999999999999</v>
      </c>
      <c r="D45" s="9" cm="1">
        <f t="array" ref="D45">_xll.SNL.Clients.Office.Excel.Functions.SPG($A45, "IQ_CURRENT_RATIO", D$3)</f>
        <v>1.649</v>
      </c>
      <c r="E45" s="9" cm="1">
        <f t="array" ref="E45">_xll.SNL.Clients.Office.Excel.Functions.SPG($A45, "IQ_CURRENT_RATIO", E$3)</f>
        <v>1.64</v>
      </c>
      <c r="F45" s="9" cm="1">
        <f t="array" ref="F45">_xll.SNL.Clients.Office.Excel.Functions.SPG($A45, "IQ_CURRENT_RATIO", F$3)</f>
        <v>1.466</v>
      </c>
      <c r="G45" s="9" cm="1">
        <f t="array" ref="G45">_xll.SNL.Clients.Office.Excel.Functions.SPG($A45, "IQ_CURRENT_RATIO", G$3)</f>
        <v>1.5740000000000001</v>
      </c>
      <c r="H45" s="9" cm="1">
        <f t="array" ref="H45">_xll.SNL.Clients.Office.Excel.Functions.SPG($A45, "IQ_CURRENT_RATIO", H$3)</f>
        <v>1.6779999999999999</v>
      </c>
      <c r="I45" s="9" cm="1">
        <f t="array" ref="I45">_xll.SNL.Clients.Office.Excel.Functions.SPG($A45, "IQ_CURRENT_RATIO", I$3)</f>
        <v>1.6890000000000001</v>
      </c>
      <c r="J45" s="9" cm="1">
        <f t="array" ref="J45">_xll.SNL.Clients.Office.Excel.Functions.SPG($A45, "IQ_CURRENT_RATIO", J$3)</f>
        <v>1.579</v>
      </c>
    </row>
    <row r="46" spans="1:10" x14ac:dyDescent="0.3">
      <c r="A46" s="11" t="s">
        <v>1075</v>
      </c>
      <c r="B46" s="9" cm="1">
        <f t="array" ref="B46">_xll.SNL.Clients.Office.Excel.Functions.SPG($A46, "IQ_CURRENT_RATIO", B$3)</f>
        <v>9.6999999999999993</v>
      </c>
      <c r="C46" s="9" cm="1">
        <f t="array" ref="C46">_xll.SNL.Clients.Office.Excel.Functions.SPG($A46, "IQ_CURRENT_RATIO", C$3)</f>
        <v>6.7320000000000002</v>
      </c>
      <c r="D46" s="9" cm="1">
        <f t="array" ref="D46">_xll.SNL.Clients.Office.Excel.Functions.SPG($A46, "IQ_CURRENT_RATIO", D$3)</f>
        <v>5.7270000000000003</v>
      </c>
      <c r="E46" s="9" cm="1">
        <f t="array" ref="E46">_xll.SNL.Clients.Office.Excel.Functions.SPG($A46, "IQ_CURRENT_RATIO", E$3)</f>
        <v>6.18</v>
      </c>
      <c r="F46" s="9" cm="1">
        <f t="array" ref="F46">_xll.SNL.Clients.Office.Excel.Functions.SPG($A46, "IQ_CURRENT_RATIO", F$3)</f>
        <v>9.9550000000000001</v>
      </c>
      <c r="G46" s="9" cm="1">
        <f t="array" ref="G46">_xll.SNL.Clients.Office.Excel.Functions.SPG($A46, "IQ_CURRENT_RATIO", G$3)</f>
        <v>70.924999999999997</v>
      </c>
      <c r="H46" s="9" cm="1">
        <f t="array" ref="H46">_xll.SNL.Clients.Office.Excel.Functions.SPG($A46, "IQ_CURRENT_RATIO", H$3)</f>
        <v>7.5949999999999998</v>
      </c>
      <c r="I46" s="9" cm="1">
        <f t="array" ref="I46">_xll.SNL.Clients.Office.Excel.Functions.SPG($A46, "IQ_CURRENT_RATIO", I$3)</f>
        <v>12.423999999999999</v>
      </c>
      <c r="J46" s="9" cm="1">
        <f t="array" ref="J46">_xll.SNL.Clients.Office.Excel.Functions.SPG($A46, "IQ_CURRENT_RATIO", J$3)</f>
        <v>13.978</v>
      </c>
    </row>
    <row r="47" spans="1:10" x14ac:dyDescent="0.3">
      <c r="A47" s="11" t="s">
        <v>1076</v>
      </c>
      <c r="B47" s="9" cm="1">
        <f t="array" ref="B47">_xll.SNL.Clients.Office.Excel.Functions.SPG($A47, "IQ_CURRENT_RATIO", B$3)</f>
        <v>0.34499999999999997</v>
      </c>
      <c r="C47" s="9" cm="1">
        <f t="array" ref="C47">_xll.SNL.Clients.Office.Excel.Functions.SPG($A47, "IQ_CURRENT_RATIO", C$3)</f>
        <v>0.23300000000000001</v>
      </c>
      <c r="D47" s="9" cm="1">
        <f t="array" ref="D47">_xll.SNL.Clients.Office.Excel.Functions.SPG($A47, "IQ_CURRENT_RATIO", D$3)</f>
        <v>1.022</v>
      </c>
      <c r="E47" s="9" cm="1">
        <f t="array" ref="E47">_xll.SNL.Clients.Office.Excel.Functions.SPG($A47, "IQ_CURRENT_RATIO", E$3)</f>
        <v>0.60699999999999998</v>
      </c>
      <c r="F47" s="9" cm="1">
        <f t="array" ref="F47">_xll.SNL.Clients.Office.Excel.Functions.SPG($A47, "IQ_CURRENT_RATIO", F$3)</f>
        <v>0.623</v>
      </c>
      <c r="G47" s="9" cm="1">
        <f t="array" ref="G47">_xll.SNL.Clients.Office.Excel.Functions.SPG($A47, "IQ_CURRENT_RATIO", G$3)</f>
        <v>1.0209999999999999</v>
      </c>
      <c r="H47" s="9" cm="1">
        <f t="array" ref="H47">_xll.SNL.Clients.Office.Excel.Functions.SPG($A47, "IQ_CURRENT_RATIO", H$3)</f>
        <v>1.597</v>
      </c>
      <c r="I47" s="9" cm="1">
        <f t="array" ref="I47">_xll.SNL.Clients.Office.Excel.Functions.SPG($A47, "IQ_CURRENT_RATIO", I$3)</f>
        <v>1.6160000000000001</v>
      </c>
      <c r="J47" s="9" cm="1">
        <f t="array" ref="J47">_xll.SNL.Clients.Office.Excel.Functions.SPG($A47, "IQ_CURRENT_RATIO", J$3)</f>
        <v>1.7729999999999999</v>
      </c>
    </row>
    <row r="48" spans="1:10" x14ac:dyDescent="0.3">
      <c r="A48" s="11" t="s">
        <v>1077</v>
      </c>
      <c r="B48" s="9" cm="1">
        <f t="array" ref="B48">_xll.SNL.Clients.Office.Excel.Functions.SPG($A48, "IQ_CURRENT_RATIO", B$3)</f>
        <v>2.54</v>
      </c>
      <c r="C48" s="9" cm="1">
        <f t="array" ref="C48">_xll.SNL.Clients.Office.Excel.Functions.SPG($A48, "IQ_CURRENT_RATIO", C$3)</f>
        <v>3.5310000000000001</v>
      </c>
      <c r="D48" s="9" cm="1">
        <f t="array" ref="D48">_xll.SNL.Clients.Office.Excel.Functions.SPG($A48, "IQ_CURRENT_RATIO", D$3)</f>
        <v>4.2889999999999997</v>
      </c>
      <c r="E48" s="9" cm="1">
        <f t="array" ref="E48">_xll.SNL.Clients.Office.Excel.Functions.SPG($A48, "IQ_CURRENT_RATIO", E$3)</f>
        <v>4.3250000000000002</v>
      </c>
      <c r="F48" s="9" cm="1">
        <f t="array" ref="F48">_xll.SNL.Clients.Office.Excel.Functions.SPG($A48, "IQ_CURRENT_RATIO", F$3)</f>
        <v>4.6660000000000004</v>
      </c>
      <c r="G48" s="9" cm="1">
        <f t="array" ref="G48">_xll.SNL.Clients.Office.Excel.Functions.SPG($A48, "IQ_CURRENT_RATIO", G$3)</f>
        <v>4.3929999999999998</v>
      </c>
      <c r="H48" s="9" cm="1">
        <f t="array" ref="H48">_xll.SNL.Clients.Office.Excel.Functions.SPG($A48, "IQ_CURRENT_RATIO", H$3)</f>
        <v>12.199</v>
      </c>
      <c r="I48" s="9" cm="1">
        <f t="array" ref="I48">_xll.SNL.Clients.Office.Excel.Functions.SPG($A48, "IQ_CURRENT_RATIO", I$3)</f>
        <v>4.4409999999999998</v>
      </c>
      <c r="J48" s="9" cm="1">
        <f t="array" ref="J48">_xll.SNL.Clients.Office.Excel.Functions.SPG($A48, "IQ_CURRENT_RATIO", J$3)</f>
        <v>4.452</v>
      </c>
    </row>
    <row r="49" spans="1:10" x14ac:dyDescent="0.3">
      <c r="A49" s="11" t="s">
        <v>1078</v>
      </c>
      <c r="B49" s="9" cm="1">
        <f t="array" ref="B49">_xll.SNL.Clients.Office.Excel.Functions.SPG($A49, "IQ_CURRENT_RATIO", B$3)</f>
        <v>1.0009999999999999</v>
      </c>
      <c r="C49" s="9" cm="1">
        <f t="array" ref="C49">_xll.SNL.Clients.Office.Excel.Functions.SPG($A49, "IQ_CURRENT_RATIO", C$3)</f>
        <v>1.0149999999999999</v>
      </c>
      <c r="D49" s="9" cm="1">
        <f t="array" ref="D49">_xll.SNL.Clients.Office.Excel.Functions.SPG($A49, "IQ_CURRENT_RATIO", D$3)</f>
        <v>1.04</v>
      </c>
      <c r="E49" s="9" cm="1">
        <f t="array" ref="E49">_xll.SNL.Clients.Office.Excel.Functions.SPG($A49, "IQ_CURRENT_RATIO", E$3)</f>
        <v>1.1879999999999999</v>
      </c>
      <c r="F49" s="9" cm="1">
        <f t="array" ref="F49">_xll.SNL.Clients.Office.Excel.Functions.SPG($A49, "IQ_CURRENT_RATIO", F$3)</f>
        <v>1.226</v>
      </c>
      <c r="G49" s="9" cm="1">
        <f t="array" ref="G49">_xll.SNL.Clients.Office.Excel.Functions.SPG($A49, "IQ_CURRENT_RATIO", G$3)</f>
        <v>1.2609999999999999</v>
      </c>
      <c r="H49" s="9" cm="1">
        <f t="array" ref="H49">_xll.SNL.Clients.Office.Excel.Functions.SPG($A49, "IQ_CURRENT_RATIO", H$3)</f>
        <v>1.3320000000000001</v>
      </c>
      <c r="I49" s="9" cm="1">
        <f t="array" ref="I49">_xll.SNL.Clients.Office.Excel.Functions.SPG($A49, "IQ_CURRENT_RATIO", I$3)</f>
        <v>1.349</v>
      </c>
      <c r="J49" s="9" cm="1">
        <f t="array" ref="J49">_xll.SNL.Clients.Office.Excel.Functions.SPG($A49, "IQ_CURRENT_RATIO", J$3)</f>
        <v>1.333</v>
      </c>
    </row>
    <row r="50" spans="1:10" x14ac:dyDescent="0.3">
      <c r="A50" s="11" t="s">
        <v>1079</v>
      </c>
      <c r="B50" s="9" cm="1">
        <f t="array" ref="B50">_xll.SNL.Clients.Office.Excel.Functions.SPG($A50, "IQ_CURRENT_RATIO", B$3)</f>
        <v>1.4730000000000001</v>
      </c>
      <c r="C50" s="9" cm="1">
        <f t="array" ref="C50">_xll.SNL.Clients.Office.Excel.Functions.SPG($A50, "IQ_CURRENT_RATIO", C$3)</f>
        <v>1.236</v>
      </c>
      <c r="D50" s="9" cm="1">
        <f t="array" ref="D50">_xll.SNL.Clients.Office.Excel.Functions.SPG($A50, "IQ_CURRENT_RATIO", D$3)</f>
        <v>1.2569999999999999</v>
      </c>
      <c r="E50" s="9" cm="1">
        <f t="array" ref="E50">_xll.SNL.Clients.Office.Excel.Functions.SPG($A50, "IQ_CURRENT_RATIO", E$3)</f>
        <v>1.5329999999999999</v>
      </c>
      <c r="F50" s="9" cm="1">
        <f t="array" ref="F50">_xll.SNL.Clients.Office.Excel.Functions.SPG($A50, "IQ_CURRENT_RATIO", F$3)</f>
        <v>1.264</v>
      </c>
      <c r="G50" s="9" cm="1">
        <f t="array" ref="G50">_xll.SNL.Clients.Office.Excel.Functions.SPG($A50, "IQ_CURRENT_RATIO", G$3)</f>
        <v>1.401</v>
      </c>
      <c r="H50" s="9" cm="1">
        <f t="array" ref="H50">_xll.SNL.Clients.Office.Excel.Functions.SPG($A50, "IQ_CURRENT_RATIO", H$3)</f>
        <v>1.411</v>
      </c>
      <c r="I50" s="9" cm="1">
        <f t="array" ref="I50">_xll.SNL.Clients.Office.Excel.Functions.SPG($A50, "IQ_CURRENT_RATIO", I$3)</f>
        <v>1.573</v>
      </c>
      <c r="J50" s="9" cm="1">
        <f t="array" ref="J50">_xll.SNL.Clients.Office.Excel.Functions.SPG($A50, "IQ_CURRENT_RATIO", J$3)</f>
        <v>1.1890000000000001</v>
      </c>
    </row>
    <row r="51" spans="1:10" x14ac:dyDescent="0.3">
      <c r="A51" s="11" t="s">
        <v>1080</v>
      </c>
      <c r="B51" s="9" cm="1">
        <f t="array" ref="B51">_xll.SNL.Clients.Office.Excel.Functions.SPG($A51, "IQ_CURRENT_RATIO", B$3)</f>
        <v>1.9830000000000001</v>
      </c>
      <c r="C51" s="9" cm="1">
        <f t="array" ref="C51">_xll.SNL.Clients.Office.Excel.Functions.SPG($A51, "IQ_CURRENT_RATIO", C$3)</f>
        <v>1.849</v>
      </c>
      <c r="D51" s="9" cm="1">
        <f t="array" ref="D51">_xll.SNL.Clients.Office.Excel.Functions.SPG($A51, "IQ_CURRENT_RATIO", D$3)</f>
        <v>3.6080000000000001</v>
      </c>
      <c r="E51" s="9" cm="1">
        <f t="array" ref="E51">_xll.SNL.Clients.Office.Excel.Functions.SPG($A51, "IQ_CURRENT_RATIO", E$3)</f>
        <v>2.3079999999999998</v>
      </c>
      <c r="F51" s="9" cm="1">
        <f t="array" ref="F51">_xll.SNL.Clients.Office.Excel.Functions.SPG($A51, "IQ_CURRENT_RATIO", F$3)</f>
        <v>2.2850000000000001</v>
      </c>
      <c r="G51" s="9" cm="1">
        <f t="array" ref="G51">_xll.SNL.Clients.Office.Excel.Functions.SPG($A51, "IQ_CURRENT_RATIO", G$3)</f>
        <v>2.1150000000000002</v>
      </c>
      <c r="H51" s="9" cm="1">
        <f t="array" ref="H51">_xll.SNL.Clients.Office.Excel.Functions.SPG($A51, "IQ_CURRENT_RATIO", H$3)</f>
        <v>2.3490000000000002</v>
      </c>
      <c r="I51" s="9" cm="1">
        <f t="array" ref="I51">_xll.SNL.Clients.Office.Excel.Functions.SPG($A51, "IQ_CURRENT_RATIO", I$3)</f>
        <v>2.3170000000000002</v>
      </c>
      <c r="J51" s="9" cm="1">
        <f t="array" ref="J51">_xll.SNL.Clients.Office.Excel.Functions.SPG($A51, "IQ_CURRENT_RATIO", J$3)</f>
        <v>2.4</v>
      </c>
    </row>
    <row r="52" spans="1:10" x14ac:dyDescent="0.3">
      <c r="A52" s="11" t="s">
        <v>1081</v>
      </c>
      <c r="B52" s="9" cm="1">
        <f t="array" ref="B52">_xll.SNL.Clients.Office.Excel.Functions.SPG($A52, "IQ_CURRENT_RATIO", B$3)</f>
        <v>5.37</v>
      </c>
      <c r="C52" s="9" cm="1">
        <f t="array" ref="C52">_xll.SNL.Clients.Office.Excel.Functions.SPG($A52, "IQ_CURRENT_RATIO", C$3)</f>
        <v>4.4960000000000004</v>
      </c>
      <c r="D52" s="9" cm="1">
        <f t="array" ref="D52">_xll.SNL.Clients.Office.Excel.Functions.SPG($A52, "IQ_CURRENT_RATIO", D$3)</f>
        <v>5.242</v>
      </c>
      <c r="E52" s="9" cm="1">
        <f t="array" ref="E52">_xll.SNL.Clients.Office.Excel.Functions.SPG($A52, "IQ_CURRENT_RATIO", E$3)</f>
        <v>5.1360000000000001</v>
      </c>
      <c r="F52" s="9" cm="1">
        <f t="array" ref="F52">_xll.SNL.Clients.Office.Excel.Functions.SPG($A52, "IQ_CURRENT_RATIO", F$3)</f>
        <v>5.2160000000000002</v>
      </c>
      <c r="G52" s="9" cm="1">
        <f t="array" ref="G52">_xll.SNL.Clients.Office.Excel.Functions.SPG($A52, "IQ_CURRENT_RATIO", G$3)</f>
        <v>4.516</v>
      </c>
      <c r="H52" s="9" cm="1">
        <f t="array" ref="H52">_xll.SNL.Clients.Office.Excel.Functions.SPG($A52, "IQ_CURRENT_RATIO", H$3)</f>
        <v>4.41</v>
      </c>
      <c r="I52" s="9" cm="1">
        <f t="array" ref="I52">_xll.SNL.Clients.Office.Excel.Functions.SPG($A52, "IQ_CURRENT_RATIO", I$3)</f>
        <v>5.4779999999999998</v>
      </c>
      <c r="J52" s="9" cm="1">
        <f t="array" ref="J52">_xll.SNL.Clients.Office.Excel.Functions.SPG($A52, "IQ_CURRENT_RATIO", J$3)</f>
        <v>5.67</v>
      </c>
    </row>
    <row r="53" spans="1:10" x14ac:dyDescent="0.3">
      <c r="A53" s="11" t="s">
        <v>1082</v>
      </c>
      <c r="B53" s="9" cm="1">
        <f t="array" ref="B53">_xll.SNL.Clients.Office.Excel.Functions.SPG($A53, "IQ_CURRENT_RATIO", B$3)</f>
        <v>1.421</v>
      </c>
      <c r="C53" s="9" cm="1">
        <f t="array" ref="C53">_xll.SNL.Clients.Office.Excel.Functions.SPG($A53, "IQ_CURRENT_RATIO", C$3)</f>
        <v>1.486</v>
      </c>
      <c r="D53" s="9" cm="1">
        <f t="array" ref="D53">_xll.SNL.Clients.Office.Excel.Functions.SPG($A53, "IQ_CURRENT_RATIO", D$3)</f>
        <v>1.417</v>
      </c>
      <c r="E53" s="9" cm="1">
        <f t="array" ref="E53">_xll.SNL.Clients.Office.Excel.Functions.SPG($A53, "IQ_CURRENT_RATIO", E$3)</f>
        <v>1.482</v>
      </c>
      <c r="F53" s="9" cm="1">
        <f t="array" ref="F53">_xll.SNL.Clients.Office.Excel.Functions.SPG($A53, "IQ_CURRENT_RATIO", F$3)</f>
        <v>1.502</v>
      </c>
      <c r="G53" s="9" cm="1">
        <f t="array" ref="G53">_xll.SNL.Clients.Office.Excel.Functions.SPG($A53, "IQ_CURRENT_RATIO", G$3)</f>
        <v>1.552</v>
      </c>
      <c r="H53" s="9" cm="1">
        <f t="array" ref="H53">_xll.SNL.Clients.Office.Excel.Functions.SPG($A53, "IQ_CURRENT_RATIO", H$3)</f>
        <v>1.4019999999999999</v>
      </c>
      <c r="I53" s="9" cm="1">
        <f t="array" ref="I53">_xll.SNL.Clients.Office.Excel.Functions.SPG($A53, "IQ_CURRENT_RATIO", I$3)</f>
        <v>1.393</v>
      </c>
      <c r="J53" s="9" cm="1">
        <f t="array" ref="J53">_xll.SNL.Clients.Office.Excel.Functions.SPG($A53, "IQ_CURRENT_RATIO", J$3)</f>
        <v>1.4650000000000001</v>
      </c>
    </row>
    <row r="54" spans="1:10" x14ac:dyDescent="0.3">
      <c r="A54" s="11" t="s">
        <v>1083</v>
      </c>
      <c r="B54" s="9" cm="1">
        <f t="array" ref="B54">_xll.SNL.Clients.Office.Excel.Functions.SPG($A54, "IQ_CURRENT_RATIO", B$3)</f>
        <v>1.611</v>
      </c>
      <c r="C54" s="9" cm="1">
        <f t="array" ref="C54">_xll.SNL.Clients.Office.Excel.Functions.SPG($A54, "IQ_CURRENT_RATIO", C$3)</f>
        <v>1.9279999999999999</v>
      </c>
      <c r="D54" s="9" cm="1">
        <f t="array" ref="D54">_xll.SNL.Clients.Office.Excel.Functions.SPG($A54, "IQ_CURRENT_RATIO", D$3)</f>
        <v>2.3109999999999999</v>
      </c>
      <c r="E54" s="9" cm="1">
        <f t="array" ref="E54">_xll.SNL.Clients.Office.Excel.Functions.SPG($A54, "IQ_CURRENT_RATIO", E$3)</f>
        <v>1.6619999999999999</v>
      </c>
      <c r="F54" s="9" cm="1">
        <f t="array" ref="F54">_xll.SNL.Clients.Office.Excel.Functions.SPG($A54, "IQ_CURRENT_RATIO", F$3)</f>
        <v>3.7650000000000001</v>
      </c>
      <c r="G54" s="9" cm="1">
        <f t="array" ref="G54">_xll.SNL.Clients.Office.Excel.Functions.SPG($A54, "IQ_CURRENT_RATIO", G$3)</f>
        <v>7.0289999999999999</v>
      </c>
      <c r="H54" s="9" cm="1">
        <f t="array" ref="H54">_xll.SNL.Clients.Office.Excel.Functions.SPG($A54, "IQ_CURRENT_RATIO", H$3)</f>
        <v>3.4750000000000001</v>
      </c>
      <c r="I54" s="9" cm="1">
        <f t="array" ref="I54">_xll.SNL.Clients.Office.Excel.Functions.SPG($A54, "IQ_CURRENT_RATIO", I$3)</f>
        <v>4.2549999999999999</v>
      </c>
      <c r="J54" s="9" cm="1">
        <f t="array" ref="J54">_xll.SNL.Clients.Office.Excel.Functions.SPG($A54, "IQ_CURRENT_RATIO", J$3)</f>
        <v>15.574</v>
      </c>
    </row>
    <row r="55" spans="1:10" x14ac:dyDescent="0.3">
      <c r="A55" s="11" t="s">
        <v>1084</v>
      </c>
      <c r="B55" s="9" cm="1">
        <f t="array" ref="B55">_xll.SNL.Clients.Office.Excel.Functions.SPG($A55, "IQ_CURRENT_RATIO", B$3)</f>
        <v>1.123</v>
      </c>
      <c r="C55" s="9" cm="1">
        <f t="array" ref="C55">_xll.SNL.Clients.Office.Excel.Functions.SPG($A55, "IQ_CURRENT_RATIO", C$3)</f>
        <v>1.121</v>
      </c>
      <c r="D55" s="9" cm="1">
        <f t="array" ref="D55">_xll.SNL.Clients.Office.Excel.Functions.SPG($A55, "IQ_CURRENT_RATIO", D$3)</f>
        <v>1.1659999999999999</v>
      </c>
      <c r="E55" s="9" cm="1">
        <f t="array" ref="E55">_xll.SNL.Clients.Office.Excel.Functions.SPG($A55, "IQ_CURRENT_RATIO", E$3)</f>
        <v>1.1759999999999999</v>
      </c>
      <c r="F55" s="9" cm="1">
        <f t="array" ref="F55">_xll.SNL.Clients.Office.Excel.Functions.SPG($A55, "IQ_CURRENT_RATIO", F$3)</f>
        <v>1.1339999999999999</v>
      </c>
      <c r="G55" s="9" cm="1">
        <f t="array" ref="G55">_xll.SNL.Clients.Office.Excel.Functions.SPG($A55, "IQ_CURRENT_RATIO", G$3)</f>
        <v>1.1319999999999999</v>
      </c>
      <c r="H55" s="9" cm="1">
        <f t="array" ref="H55">_xll.SNL.Clients.Office.Excel.Functions.SPG($A55, "IQ_CURRENT_RATIO", H$3)</f>
        <v>1.097</v>
      </c>
      <c r="I55" s="9" cm="1">
        <f t="array" ref="I55">_xll.SNL.Clients.Office.Excel.Functions.SPG($A55, "IQ_CURRENT_RATIO", I$3)</f>
        <v>1.1779999999999999</v>
      </c>
      <c r="J55" s="9" cm="1">
        <f t="array" ref="J55">_xll.SNL.Clients.Office.Excel.Functions.SPG($A55, "IQ_CURRENT_RATIO", J$3)</f>
        <v>1.101</v>
      </c>
    </row>
    <row r="56" spans="1:10" x14ac:dyDescent="0.3">
      <c r="A56" s="11" t="s">
        <v>1085</v>
      </c>
      <c r="B56" s="9" cm="1">
        <f t="array" ref="B56">_xll.SNL.Clients.Office.Excel.Functions.SPG($A56, "IQ_CURRENT_RATIO", B$3)</f>
        <v>1.6040000000000001</v>
      </c>
      <c r="C56" s="9" cm="1">
        <f t="array" ref="C56">_xll.SNL.Clients.Office.Excel.Functions.SPG($A56, "IQ_CURRENT_RATIO", C$3)</f>
        <v>1.397</v>
      </c>
      <c r="D56" s="9" cm="1">
        <f t="array" ref="D56">_xll.SNL.Clients.Office.Excel.Functions.SPG($A56, "IQ_CURRENT_RATIO", D$3)</f>
        <v>1.6379999999999999</v>
      </c>
      <c r="E56" s="9" cm="1">
        <f t="array" ref="E56">_xll.SNL.Clients.Office.Excel.Functions.SPG($A56, "IQ_CURRENT_RATIO", E$3)</f>
        <v>1.756</v>
      </c>
      <c r="F56" s="9" cm="1">
        <f t="array" ref="F56">_xll.SNL.Clients.Office.Excel.Functions.SPG($A56, "IQ_CURRENT_RATIO", F$3)</f>
        <v>1.7929999999999999</v>
      </c>
      <c r="G56" s="9" cm="1">
        <f t="array" ref="G56">_xll.SNL.Clients.Office.Excel.Functions.SPG($A56, "IQ_CURRENT_RATIO", G$3)</f>
        <v>1.609</v>
      </c>
      <c r="H56" s="9" cm="1">
        <f t="array" ref="H56">_xll.SNL.Clients.Office.Excel.Functions.SPG($A56, "IQ_CURRENT_RATIO", H$3)</f>
        <v>1.8839999999999999</v>
      </c>
      <c r="I56" s="9" cm="1">
        <f t="array" ref="I56">_xll.SNL.Clients.Office.Excel.Functions.SPG($A56, "IQ_CURRENT_RATIO", I$3)</f>
        <v>2.048</v>
      </c>
      <c r="J56" s="9" cm="1">
        <f t="array" ref="J56">_xll.SNL.Clients.Office.Excel.Functions.SPG($A56, "IQ_CURRENT_RATIO", J$3)</f>
        <v>2.177</v>
      </c>
    </row>
    <row r="57" spans="1:10" x14ac:dyDescent="0.3">
      <c r="A57" s="11" t="s">
        <v>1086</v>
      </c>
      <c r="B57" s="9" cm="1">
        <f t="array" ref="B57">_xll.SNL.Clients.Office.Excel.Functions.SPG($A57, "IQ_CURRENT_RATIO", B$3)</f>
        <v>5.1470000000000002</v>
      </c>
      <c r="C57" s="9" cm="1">
        <f t="array" ref="C57">_xll.SNL.Clients.Office.Excel.Functions.SPG($A57, "IQ_CURRENT_RATIO", C$3)</f>
        <v>6.085</v>
      </c>
      <c r="D57" s="9" cm="1">
        <f t="array" ref="D57">_xll.SNL.Clients.Office.Excel.Functions.SPG($A57, "IQ_CURRENT_RATIO", D$3)</f>
        <v>6.7409999999999997</v>
      </c>
      <c r="E57" s="9" cm="1">
        <f t="array" ref="E57">_xll.SNL.Clients.Office.Excel.Functions.SPG($A57, "IQ_CURRENT_RATIO", E$3)</f>
        <v>4.6539999999999999</v>
      </c>
      <c r="F57" s="9" cm="1">
        <f t="array" ref="F57">_xll.SNL.Clients.Office.Excel.Functions.SPG($A57, "IQ_CURRENT_RATIO", F$3)</f>
        <v>8.3109999999999999</v>
      </c>
      <c r="G57" s="9" cm="1">
        <f t="array" ref="G57">_xll.SNL.Clients.Office.Excel.Functions.SPG($A57, "IQ_CURRENT_RATIO", G$3)</f>
        <v>3.7330000000000001</v>
      </c>
      <c r="H57" s="9" cm="1">
        <f t="array" ref="H57">_xll.SNL.Clients.Office.Excel.Functions.SPG($A57, "IQ_CURRENT_RATIO", H$3)</f>
        <v>3.9489999999999998</v>
      </c>
      <c r="I57" s="9" cm="1">
        <f t="array" ref="I57">_xll.SNL.Clients.Office.Excel.Functions.SPG($A57, "IQ_CURRENT_RATIO", I$3)</f>
        <v>6.6950000000000003</v>
      </c>
      <c r="J57" s="9" cm="1">
        <f t="array" ref="J57">_xll.SNL.Clients.Office.Excel.Functions.SPG($A57, "IQ_CURRENT_RATIO", J$3)</f>
        <v>6.5960000000000001</v>
      </c>
    </row>
    <row r="58" spans="1:10" x14ac:dyDescent="0.3">
      <c r="A58" s="11" t="s">
        <v>1087</v>
      </c>
      <c r="B58" s="9" cm="1">
        <f t="array" ref="B58">_xll.SNL.Clients.Office.Excel.Functions.SPG($A58, "IQ_CURRENT_RATIO", B$3)</f>
        <v>2.754</v>
      </c>
      <c r="C58" s="9" cm="1">
        <f t="array" ref="C58">_xll.SNL.Clients.Office.Excel.Functions.SPG($A58, "IQ_CURRENT_RATIO", C$3)</f>
        <v>1.8819999999999999</v>
      </c>
      <c r="D58" s="9" cm="1">
        <f t="array" ref="D58">_xll.SNL.Clients.Office.Excel.Functions.SPG($A58, "IQ_CURRENT_RATIO", D$3)</f>
        <v>1.73</v>
      </c>
      <c r="E58" s="9" cm="1">
        <f t="array" ref="E58">_xll.SNL.Clients.Office.Excel.Functions.SPG($A58, "IQ_CURRENT_RATIO", E$3)</f>
        <v>2.028</v>
      </c>
      <c r="F58" s="9" cm="1">
        <f t="array" ref="F58">_xll.SNL.Clients.Office.Excel.Functions.SPG($A58, "IQ_CURRENT_RATIO", F$3)</f>
        <v>1.796</v>
      </c>
      <c r="G58" s="9" cm="1">
        <f t="array" ref="G58">_xll.SNL.Clients.Office.Excel.Functions.SPG($A58, "IQ_CURRENT_RATIO", G$3)</f>
        <v>3.7160000000000002</v>
      </c>
      <c r="H58" s="9" cm="1">
        <f t="array" ref="H58">_xll.SNL.Clients.Office.Excel.Functions.SPG($A58, "IQ_CURRENT_RATIO", H$3)</f>
        <v>1.9</v>
      </c>
      <c r="I58" s="9" cm="1">
        <f t="array" ref="I58">_xll.SNL.Clients.Office.Excel.Functions.SPG($A58, "IQ_CURRENT_RATIO", I$3)</f>
        <v>1.722</v>
      </c>
      <c r="J58" s="9" cm="1">
        <f t="array" ref="J58">_xll.SNL.Clients.Office.Excel.Functions.SPG($A58, "IQ_CURRENT_RATIO", J$3)</f>
        <v>1.6739999999999999</v>
      </c>
    </row>
    <row r="59" spans="1:10" x14ac:dyDescent="0.3">
      <c r="A59" s="11" t="s">
        <v>1088</v>
      </c>
      <c r="B59" s="9" cm="1">
        <f t="array" ref="B59">_xll.SNL.Clients.Office.Excel.Functions.SPG($A59, "IQ_CURRENT_RATIO", B$3)</f>
        <v>5.5309999999999997</v>
      </c>
      <c r="C59" s="9" cm="1">
        <f t="array" ref="C59">_xll.SNL.Clients.Office.Excel.Functions.SPG($A59, "IQ_CURRENT_RATIO", C$3)</f>
        <v>4.3410000000000002</v>
      </c>
      <c r="D59" s="9" cm="1">
        <f t="array" ref="D59">_xll.SNL.Clients.Office.Excel.Functions.SPG($A59, "IQ_CURRENT_RATIO", D$3)</f>
        <v>1.8839999999999999</v>
      </c>
      <c r="E59" s="9" cm="1">
        <f t="array" ref="E59">_xll.SNL.Clients.Office.Excel.Functions.SPG($A59, "IQ_CURRENT_RATIO", E$3)</f>
        <v>5.6340000000000003</v>
      </c>
      <c r="F59" s="9" cm="1">
        <f t="array" ref="F59">_xll.SNL.Clients.Office.Excel.Functions.SPG($A59, "IQ_CURRENT_RATIO", F$3)</f>
        <v>6.0389999999999997</v>
      </c>
      <c r="G59" s="9" cm="1">
        <f t="array" ref="G59">_xll.SNL.Clients.Office.Excel.Functions.SPG($A59, "IQ_CURRENT_RATIO", G$3)</f>
        <v>4.851</v>
      </c>
      <c r="H59" s="9" cm="1">
        <f t="array" ref="H59">_xll.SNL.Clients.Office.Excel.Functions.SPG($A59, "IQ_CURRENT_RATIO", H$3)</f>
        <v>4.8600000000000003</v>
      </c>
      <c r="I59" s="9" cm="1">
        <f t="array" ref="I59">_xll.SNL.Clients.Office.Excel.Functions.SPG($A59, "IQ_CURRENT_RATIO", I$3)</f>
        <v>4.6929999999999996</v>
      </c>
      <c r="J59" s="9" cm="1">
        <f t="array" ref="J59">_xll.SNL.Clients.Office.Excel.Functions.SPG($A59, "IQ_CURRENT_RATIO", J$3)</f>
        <v>5.4749999999999996</v>
      </c>
    </row>
    <row r="60" spans="1:10" x14ac:dyDescent="0.3">
      <c r="A60" s="11" t="s">
        <v>1089</v>
      </c>
      <c r="B60" s="9" cm="1">
        <f t="array" ref="B60">_xll.SNL.Clients.Office.Excel.Functions.SPG($A60, "IQ_CURRENT_RATIO", B$3)</f>
        <v>1.2450000000000001</v>
      </c>
      <c r="C60" s="9" cm="1">
        <f t="array" ref="C60">_xll.SNL.Clients.Office.Excel.Functions.SPG($A60, "IQ_CURRENT_RATIO", C$3)</f>
        <v>1.1060000000000001</v>
      </c>
      <c r="D60" s="9" cm="1">
        <f t="array" ref="D60">_xll.SNL.Clients.Office.Excel.Functions.SPG($A60, "IQ_CURRENT_RATIO", D$3)</f>
        <v>1.1970000000000001</v>
      </c>
      <c r="E60" s="9" cm="1">
        <f t="array" ref="E60">_xll.SNL.Clients.Office.Excel.Functions.SPG($A60, "IQ_CURRENT_RATIO", E$3)</f>
        <v>1.254</v>
      </c>
      <c r="F60" s="9" cm="1">
        <f t="array" ref="F60">_xll.SNL.Clients.Office.Excel.Functions.SPG($A60, "IQ_CURRENT_RATIO", F$3)</f>
        <v>1.06</v>
      </c>
      <c r="G60" s="9" cm="1">
        <f t="array" ref="G60">_xll.SNL.Clients.Office.Excel.Functions.SPG($A60, "IQ_CURRENT_RATIO", G$3)</f>
        <v>1.0629999999999999</v>
      </c>
      <c r="H60" s="9" cm="1">
        <f t="array" ref="H60">_xll.SNL.Clients.Office.Excel.Functions.SPG($A60, "IQ_CURRENT_RATIO", H$3)</f>
        <v>2.0659999999999998</v>
      </c>
      <c r="I60" s="9" cm="1">
        <f t="array" ref="I60">_xll.SNL.Clients.Office.Excel.Functions.SPG($A60, "IQ_CURRENT_RATIO", I$3)</f>
        <v>1.909</v>
      </c>
      <c r="J60" s="9" cm="1">
        <f t="array" ref="J60">_xll.SNL.Clients.Office.Excel.Functions.SPG($A60, "IQ_CURRENT_RATIO", J$3)</f>
        <v>1.919</v>
      </c>
    </row>
    <row r="61" spans="1:10" x14ac:dyDescent="0.3">
      <c r="A61" s="11" t="s">
        <v>1090</v>
      </c>
      <c r="B61" s="9" cm="1">
        <f t="array" ref="B61">_xll.SNL.Clients.Office.Excel.Functions.SPG($A61, "IQ_CURRENT_RATIO", B$3)</f>
        <v>0.95199999999999996</v>
      </c>
      <c r="C61" s="9" cm="1">
        <f t="array" ref="C61">_xll.SNL.Clients.Office.Excel.Functions.SPG($A61, "IQ_CURRENT_RATIO", C$3)</f>
        <v>0.93899999999999995</v>
      </c>
      <c r="D61" s="9" cm="1">
        <f t="array" ref="D61">_xll.SNL.Clients.Office.Excel.Functions.SPG($A61, "IQ_CURRENT_RATIO", D$3)</f>
        <v>1.0409999999999999</v>
      </c>
      <c r="E61" s="9" cm="1">
        <f t="array" ref="E61">_xll.SNL.Clients.Office.Excel.Functions.SPG($A61, "IQ_CURRENT_RATIO", E$3)</f>
        <v>1.0509999999999999</v>
      </c>
      <c r="F61" s="9" cm="1">
        <f t="array" ref="F61">_xll.SNL.Clients.Office.Excel.Functions.SPG($A61, "IQ_CURRENT_RATIO", F$3)</f>
        <v>1.0529999999999999</v>
      </c>
      <c r="G61" s="9" cm="1">
        <f t="array" ref="G61">_xll.SNL.Clients.Office.Excel.Functions.SPG($A61, "IQ_CURRENT_RATIO", G$3)</f>
        <v>1.0609999999999999</v>
      </c>
      <c r="H61" s="9" cm="1">
        <f t="array" ref="H61">_xll.SNL.Clients.Office.Excel.Functions.SPG($A61, "IQ_CURRENT_RATIO", H$3)</f>
        <v>0.99299999999999999</v>
      </c>
      <c r="I61" s="9" cm="1">
        <f t="array" ref="I61">_xll.SNL.Clients.Office.Excel.Functions.SPG($A61, "IQ_CURRENT_RATIO", I$3)</f>
        <v>1.1000000000000001</v>
      </c>
      <c r="J61" s="9" cm="1">
        <f t="array" ref="J61">_xll.SNL.Clients.Office.Excel.Functions.SPG($A61, "IQ_CURRENT_RATIO", J$3)</f>
        <v>0.95199999999999996</v>
      </c>
    </row>
    <row r="62" spans="1:10" x14ac:dyDescent="0.3">
      <c r="A62" s="11" t="s">
        <v>1091</v>
      </c>
      <c r="B62" s="9" cm="1">
        <f t="array" ref="B62">_xll.SNL.Clients.Office.Excel.Functions.SPG($A62, "IQ_CURRENT_RATIO", B$3)</f>
        <v>2.661</v>
      </c>
      <c r="C62" s="9" cm="1">
        <f t="array" ref="C62">_xll.SNL.Clients.Office.Excel.Functions.SPG($A62, "IQ_CURRENT_RATIO", C$3)</f>
        <v>2.66</v>
      </c>
      <c r="D62" s="9" cm="1">
        <f t="array" ref="D62">_xll.SNL.Clients.Office.Excel.Functions.SPG($A62, "IQ_CURRENT_RATIO", D$3)</f>
        <v>2.4740000000000002</v>
      </c>
      <c r="E62" s="9" cm="1">
        <f t="array" ref="E62">_xll.SNL.Clients.Office.Excel.Functions.SPG($A62, "IQ_CURRENT_RATIO", E$3)</f>
        <v>2.5030000000000001</v>
      </c>
      <c r="F62" s="9" cm="1">
        <f t="array" ref="F62">_xll.SNL.Clients.Office.Excel.Functions.SPG($A62, "IQ_CURRENT_RATIO", F$3)</f>
        <v>2.5089999999999999</v>
      </c>
      <c r="G62" s="9" cm="1">
        <f t="array" ref="G62">_xll.SNL.Clients.Office.Excel.Functions.SPG($A62, "IQ_CURRENT_RATIO", G$3)</f>
        <v>2.4060000000000001</v>
      </c>
      <c r="H62" s="9" cm="1">
        <f t="array" ref="H62">_xll.SNL.Clients.Office.Excel.Functions.SPG($A62, "IQ_CURRENT_RATIO", H$3)</f>
        <v>2.645</v>
      </c>
      <c r="I62" s="9" cm="1">
        <f t="array" ref="I62">_xll.SNL.Clients.Office.Excel.Functions.SPG($A62, "IQ_CURRENT_RATIO", I$3)</f>
        <v>2.5590000000000002</v>
      </c>
      <c r="J62" s="9" cm="1">
        <f t="array" ref="J62">_xll.SNL.Clients.Office.Excel.Functions.SPG($A62, "IQ_CURRENT_RATIO", J$3)</f>
        <v>2.5009999999999999</v>
      </c>
    </row>
    <row r="63" spans="1:10" x14ac:dyDescent="0.3">
      <c r="A63" s="11" t="s">
        <v>1092</v>
      </c>
      <c r="B63" s="9" cm="1">
        <f t="array" ref="B63">_xll.SNL.Clients.Office.Excel.Functions.SPG($A63, "IQ_CURRENT_RATIO", B$3)</f>
        <v>1.698</v>
      </c>
      <c r="C63" s="9" cm="1">
        <f t="array" ref="C63">_xll.SNL.Clients.Office.Excel.Functions.SPG($A63, "IQ_CURRENT_RATIO", C$3)</f>
        <v>1.746</v>
      </c>
      <c r="D63" s="9" cm="1">
        <f t="array" ref="D63">_xll.SNL.Clients.Office.Excel.Functions.SPG($A63, "IQ_CURRENT_RATIO", D$3)</f>
        <v>1.9079999999999999</v>
      </c>
      <c r="E63" s="9" cm="1">
        <f t="array" ref="E63">_xll.SNL.Clients.Office.Excel.Functions.SPG($A63, "IQ_CURRENT_RATIO", E$3)</f>
        <v>1.841</v>
      </c>
      <c r="F63" s="9" cm="1">
        <f t="array" ref="F63">_xll.SNL.Clients.Office.Excel.Functions.SPG($A63, "IQ_CURRENT_RATIO", F$3)</f>
        <v>1.5169999999999999</v>
      </c>
      <c r="G63" s="9" cm="1">
        <f t="array" ref="G63">_xll.SNL.Clients.Office.Excel.Functions.SPG($A63, "IQ_CURRENT_RATIO", G$3)</f>
        <v>2.11</v>
      </c>
      <c r="H63" s="9" cm="1">
        <f t="array" ref="H63">_xll.SNL.Clients.Office.Excel.Functions.SPG($A63, "IQ_CURRENT_RATIO", H$3)</f>
        <v>2.3460000000000001</v>
      </c>
      <c r="I63" s="9" cm="1">
        <f t="array" ref="I63">_xll.SNL.Clients.Office.Excel.Functions.SPG($A63, "IQ_CURRENT_RATIO", I$3)</f>
        <v>2.5030000000000001</v>
      </c>
      <c r="J63" s="9" cm="1">
        <f t="array" ref="J63">_xll.SNL.Clients.Office.Excel.Functions.SPG($A63, "IQ_CURRENT_RATIO", J$3)</f>
        <v>2.6240000000000001</v>
      </c>
    </row>
    <row r="64" spans="1:10" x14ac:dyDescent="0.3">
      <c r="A64" s="11" t="s">
        <v>1093</v>
      </c>
      <c r="B64" s="9" t="str" cm="1">
        <f t="array" ref="B64">_xll.SNL.Clients.Office.Excel.Functions.SPG($A64, "IQ_CURRENT_RATIO", B$3)</f>
        <v>NA</v>
      </c>
      <c r="C64" s="9" t="str" cm="1">
        <f t="array" ref="C64">_xll.SNL.Clients.Office.Excel.Functions.SPG($A64, "IQ_CURRENT_RATIO", C$3)</f>
        <v>NA</v>
      </c>
      <c r="D64" s="9" t="str" cm="1">
        <f t="array" ref="D64">_xll.SNL.Clients.Office.Excel.Functions.SPG($A64, "IQ_CURRENT_RATIO", D$3)</f>
        <v>NA</v>
      </c>
      <c r="E64" s="9" t="str" cm="1">
        <f t="array" ref="E64">_xll.SNL.Clients.Office.Excel.Functions.SPG($A64, "IQ_CURRENT_RATIO", E$3)</f>
        <v>NA</v>
      </c>
      <c r="F64" s="9" t="str" cm="1">
        <f t="array" ref="F64">_xll.SNL.Clients.Office.Excel.Functions.SPG($A64, "IQ_CURRENT_RATIO", F$3)</f>
        <v>NA</v>
      </c>
      <c r="G64" s="9" t="str" cm="1">
        <f t="array" ref="G64">_xll.SNL.Clients.Office.Excel.Functions.SPG($A64, "IQ_CURRENT_RATIO", G$3)</f>
        <v>NA</v>
      </c>
      <c r="H64" s="9" t="str" cm="1">
        <f t="array" ref="H64">_xll.SNL.Clients.Office.Excel.Functions.SPG($A64, "IQ_CURRENT_RATIO", H$3)</f>
        <v>NA</v>
      </c>
      <c r="I64" s="9" t="str" cm="1">
        <f t="array" ref="I64">_xll.SNL.Clients.Office.Excel.Functions.SPG($A64, "IQ_CURRENT_RATIO", I$3)</f>
        <v>NA</v>
      </c>
      <c r="J64" s="9" t="str" cm="1">
        <f t="array" ref="J64">_xll.SNL.Clients.Office.Excel.Functions.SPG($A64, "IQ_CURRENT_RATIO", J$3)</f>
        <v>NA</v>
      </c>
    </row>
    <row r="65" spans="1:10" x14ac:dyDescent="0.3">
      <c r="A65" s="11" t="s">
        <v>1094</v>
      </c>
      <c r="B65" s="9" cm="1">
        <f t="array" ref="B65">_xll.SNL.Clients.Office.Excel.Functions.SPG($A65, "IQ_CURRENT_RATIO", B$3)</f>
        <v>1.6220000000000001</v>
      </c>
      <c r="C65" s="9" cm="1">
        <f t="array" ref="C65">_xll.SNL.Clients.Office.Excel.Functions.SPG($A65, "IQ_CURRENT_RATIO", C$3)</f>
        <v>1.1910000000000001</v>
      </c>
      <c r="D65" s="9" cm="1">
        <f t="array" ref="D65">_xll.SNL.Clients.Office.Excel.Functions.SPG($A65, "IQ_CURRENT_RATIO", D$3)</f>
        <v>1.226</v>
      </c>
      <c r="E65" s="9" cm="1">
        <f t="array" ref="E65">_xll.SNL.Clients.Office.Excel.Functions.SPG($A65, "IQ_CURRENT_RATIO", E$3)</f>
        <v>1.526</v>
      </c>
      <c r="F65" s="9" cm="1">
        <f t="array" ref="F65">_xll.SNL.Clients.Office.Excel.Functions.SPG($A65, "IQ_CURRENT_RATIO", F$3)</f>
        <v>2.238</v>
      </c>
      <c r="G65" s="9" cm="1">
        <f t="array" ref="G65">_xll.SNL.Clients.Office.Excel.Functions.SPG($A65, "IQ_CURRENT_RATIO", G$3)</f>
        <v>3.4420000000000002</v>
      </c>
      <c r="H65" s="9" cm="1">
        <f t="array" ref="H65">_xll.SNL.Clients.Office.Excel.Functions.SPG($A65, "IQ_CURRENT_RATIO", H$3)</f>
        <v>3.9929999999999999</v>
      </c>
      <c r="I65" s="9" cm="1">
        <f t="array" ref="I65">_xll.SNL.Clients.Office.Excel.Functions.SPG($A65, "IQ_CURRENT_RATIO", I$3)</f>
        <v>3.2170000000000001</v>
      </c>
      <c r="J65" s="9" cm="1">
        <f t="array" ref="J65">_xll.SNL.Clients.Office.Excel.Functions.SPG($A65, "IQ_CURRENT_RATIO", J$3)</f>
        <v>4.516</v>
      </c>
    </row>
    <row r="66" spans="1:10" x14ac:dyDescent="0.3">
      <c r="A66" s="11" t="s">
        <v>1095</v>
      </c>
      <c r="B66" s="9" cm="1">
        <f t="array" ref="B66">_xll.SNL.Clients.Office.Excel.Functions.SPG($A66, "IQ_CURRENT_RATIO", B$3)</f>
        <v>2.569</v>
      </c>
      <c r="C66" s="9" cm="1">
        <f t="array" ref="C66">_xll.SNL.Clients.Office.Excel.Functions.SPG($A66, "IQ_CURRENT_RATIO", C$3)</f>
        <v>2.371</v>
      </c>
      <c r="D66" s="9" cm="1">
        <f t="array" ref="D66">_xll.SNL.Clients.Office.Excel.Functions.SPG($A66, "IQ_CURRENT_RATIO", D$3)</f>
        <v>2.2200000000000002</v>
      </c>
      <c r="E66" s="9" cm="1">
        <f t="array" ref="E66">_xll.SNL.Clients.Office.Excel.Functions.SPG($A66, "IQ_CURRENT_RATIO", E$3)</f>
        <v>2.2770000000000001</v>
      </c>
      <c r="F66" s="9" cm="1">
        <f t="array" ref="F66">_xll.SNL.Clients.Office.Excel.Functions.SPG($A66, "IQ_CURRENT_RATIO", F$3)</f>
        <v>2.2799999999999998</v>
      </c>
      <c r="G66" s="9" cm="1">
        <f t="array" ref="G66">_xll.SNL.Clients.Office.Excel.Functions.SPG($A66, "IQ_CURRENT_RATIO", G$3)</f>
        <v>2.0760000000000001</v>
      </c>
      <c r="H66" s="9" cm="1">
        <f t="array" ref="H66">_xll.SNL.Clients.Office.Excel.Functions.SPG($A66, "IQ_CURRENT_RATIO", H$3)</f>
        <v>3.073</v>
      </c>
      <c r="I66" s="9" cm="1">
        <f t="array" ref="I66">_xll.SNL.Clients.Office.Excel.Functions.SPG($A66, "IQ_CURRENT_RATIO", I$3)</f>
        <v>3.1579999999999999</v>
      </c>
      <c r="J66" s="9" cm="1">
        <f t="array" ref="J66">_xll.SNL.Clients.Office.Excel.Functions.SPG($A66, "IQ_CURRENT_RATIO", J$3)</f>
        <v>2.863</v>
      </c>
    </row>
    <row r="67" spans="1:10" x14ac:dyDescent="0.3">
      <c r="A67" s="11" t="s">
        <v>1096</v>
      </c>
      <c r="B67" s="9" cm="1">
        <f t="array" ref="B67">_xll.SNL.Clients.Office.Excel.Functions.SPG($A67, "IQ_CURRENT_RATIO", B$3)</f>
        <v>0.92500000000000004</v>
      </c>
      <c r="C67" s="9" cm="1">
        <f t="array" ref="C67">_xll.SNL.Clients.Office.Excel.Functions.SPG($A67, "IQ_CURRENT_RATIO", C$3)</f>
        <v>0.85099999999999998</v>
      </c>
      <c r="D67" s="9" cm="1">
        <f t="array" ref="D67">_xll.SNL.Clients.Office.Excel.Functions.SPG($A67, "IQ_CURRENT_RATIO", D$3)</f>
        <v>0.75</v>
      </c>
      <c r="E67" s="9" cm="1">
        <f t="array" ref="E67">_xll.SNL.Clients.Office.Excel.Functions.SPG($A67, "IQ_CURRENT_RATIO", E$3)</f>
        <v>0.88200000000000001</v>
      </c>
      <c r="F67" s="9" cm="1">
        <f t="array" ref="F67">_xll.SNL.Clients.Office.Excel.Functions.SPG($A67, "IQ_CURRENT_RATIO", F$3)</f>
        <v>0.96799999999999997</v>
      </c>
      <c r="G67" s="9" cm="1">
        <f t="array" ref="G67">_xll.SNL.Clients.Office.Excel.Functions.SPG($A67, "IQ_CURRENT_RATIO", G$3)</f>
        <v>0.85399999999999998</v>
      </c>
      <c r="H67" s="9" cm="1">
        <f t="array" ref="H67">_xll.SNL.Clients.Office.Excel.Functions.SPG($A67, "IQ_CURRENT_RATIO", H$3)</f>
        <v>0.93799999999999994</v>
      </c>
      <c r="I67" s="9" cm="1">
        <f t="array" ref="I67">_xll.SNL.Clients.Office.Excel.Functions.SPG($A67, "IQ_CURRENT_RATIO", I$3)</f>
        <v>0.97399999999999998</v>
      </c>
      <c r="J67" s="9" cm="1">
        <f t="array" ref="J67">_xll.SNL.Clients.Office.Excel.Functions.SPG($A67, "IQ_CURRENT_RATIO", J$3)</f>
        <v>1.085</v>
      </c>
    </row>
    <row r="68" spans="1:10" x14ac:dyDescent="0.3">
      <c r="A68" s="11" t="s">
        <v>1097</v>
      </c>
      <c r="B68" s="9" cm="1">
        <f t="array" ref="B68">_xll.SNL.Clients.Office.Excel.Functions.SPG($A68, "IQ_CURRENT_RATIO", B$3)</f>
        <v>5.5590000000000002</v>
      </c>
      <c r="C68" s="9" cm="1">
        <f t="array" ref="C68">_xll.SNL.Clients.Office.Excel.Functions.SPG($A68, "IQ_CURRENT_RATIO", C$3)</f>
        <v>5.4139999999999997</v>
      </c>
      <c r="D68" s="9" cm="1">
        <f t="array" ref="D68">_xll.SNL.Clients.Office.Excel.Functions.SPG($A68, "IQ_CURRENT_RATIO", D$3)</f>
        <v>4.4480000000000004</v>
      </c>
      <c r="E68" s="9" cm="1">
        <f t="array" ref="E68">_xll.SNL.Clients.Office.Excel.Functions.SPG($A68, "IQ_CURRENT_RATIO", E$3)</f>
        <v>4.4160000000000004</v>
      </c>
      <c r="F68" s="9" cm="1">
        <f t="array" ref="F68">_xll.SNL.Clients.Office.Excel.Functions.SPG($A68, "IQ_CURRENT_RATIO", F$3)</f>
        <v>3.9969999999999999</v>
      </c>
      <c r="G68" s="9" cm="1">
        <f t="array" ref="G68">_xll.SNL.Clients.Office.Excel.Functions.SPG($A68, "IQ_CURRENT_RATIO", G$3)</f>
        <v>3.7879999999999998</v>
      </c>
      <c r="H68" s="9" cm="1">
        <f t="array" ref="H68">_xll.SNL.Clients.Office.Excel.Functions.SPG($A68, "IQ_CURRENT_RATIO", H$3)</f>
        <v>3.8860000000000001</v>
      </c>
      <c r="I68" s="9" cm="1">
        <f t="array" ref="I68">_xll.SNL.Clients.Office.Excel.Functions.SPG($A68, "IQ_CURRENT_RATIO", I$3)</f>
        <v>3.8239999999999998</v>
      </c>
      <c r="J68" s="9" cm="1">
        <f t="array" ref="J68">_xll.SNL.Clients.Office.Excel.Functions.SPG($A68, "IQ_CURRENT_RATIO", J$3)</f>
        <v>3.4870000000000001</v>
      </c>
    </row>
    <row r="69" spans="1:10" x14ac:dyDescent="0.3">
      <c r="A69" s="11" t="s">
        <v>1098</v>
      </c>
      <c r="B69" s="9" t="str" cm="1">
        <f t="array" ref="B69">_xll.SNL.Clients.Office.Excel.Functions.SPG($A69, "IQ_CURRENT_RATIO", B$3)</f>
        <v>NA</v>
      </c>
      <c r="C69" s="9" t="str" cm="1">
        <f t="array" ref="C69">_xll.SNL.Clients.Office.Excel.Functions.SPG($A69, "IQ_CURRENT_RATIO", C$3)</f>
        <v>NA</v>
      </c>
      <c r="D69" s="9" t="str" cm="1">
        <f t="array" ref="D69">_xll.SNL.Clients.Office.Excel.Functions.SPG($A69, "IQ_CURRENT_RATIO", D$3)</f>
        <v>NA</v>
      </c>
      <c r="E69" s="9" t="str" cm="1">
        <f t="array" ref="E69">_xll.SNL.Clients.Office.Excel.Functions.SPG($A69, "IQ_CURRENT_RATIO", E$3)</f>
        <v>NA</v>
      </c>
      <c r="F69" s="9" t="str" cm="1">
        <f t="array" ref="F69">_xll.SNL.Clients.Office.Excel.Functions.SPG($A69, "IQ_CURRENT_RATIO", F$3)</f>
        <v>NA</v>
      </c>
      <c r="G69" s="9" t="str" cm="1">
        <f t="array" ref="G69">_xll.SNL.Clients.Office.Excel.Functions.SPG($A69, "IQ_CURRENT_RATIO", G$3)</f>
        <v>NA</v>
      </c>
      <c r="H69" s="9" t="str" cm="1">
        <f t="array" ref="H69">_xll.SNL.Clients.Office.Excel.Functions.SPG($A69, "IQ_CURRENT_RATIO", H$3)</f>
        <v>NA</v>
      </c>
      <c r="I69" s="9" t="str" cm="1">
        <f t="array" ref="I69">_xll.SNL.Clients.Office.Excel.Functions.SPG($A69, "IQ_CURRENT_RATIO", I$3)</f>
        <v>NA</v>
      </c>
      <c r="J69" s="9" t="str" cm="1">
        <f t="array" ref="J69">_xll.SNL.Clients.Office.Excel.Functions.SPG($A69, "IQ_CURRENT_RATIO", J$3)</f>
        <v>NA</v>
      </c>
    </row>
    <row r="70" spans="1:10" x14ac:dyDescent="0.3">
      <c r="A70" s="11" t="s">
        <v>1099</v>
      </c>
      <c r="B70" s="9" cm="1">
        <f t="array" ref="B70">_xll.SNL.Clients.Office.Excel.Functions.SPG($A70, "IQ_CURRENT_RATIO", B$3)</f>
        <v>3.22</v>
      </c>
      <c r="C70" s="9" cm="1">
        <f t="array" ref="C70">_xll.SNL.Clients.Office.Excel.Functions.SPG($A70, "IQ_CURRENT_RATIO", C$3)</f>
        <v>4.18</v>
      </c>
      <c r="D70" s="9" cm="1">
        <f t="array" ref="D70">_xll.SNL.Clients.Office.Excel.Functions.SPG($A70, "IQ_CURRENT_RATIO", D$3)</f>
        <v>4.0659999999999998</v>
      </c>
      <c r="E70" s="9" cm="1">
        <f t="array" ref="E70">_xll.SNL.Clients.Office.Excel.Functions.SPG($A70, "IQ_CURRENT_RATIO", E$3)</f>
        <v>4.7770000000000001</v>
      </c>
      <c r="F70" s="9" cm="1">
        <f t="array" ref="F70">_xll.SNL.Clients.Office.Excel.Functions.SPG($A70, "IQ_CURRENT_RATIO", F$3)</f>
        <v>5.8620000000000001</v>
      </c>
      <c r="G70" s="9" cm="1">
        <f t="array" ref="G70">_xll.SNL.Clients.Office.Excel.Functions.SPG($A70, "IQ_CURRENT_RATIO", G$3)</f>
        <v>5.8689999999999998</v>
      </c>
      <c r="H70" s="9" cm="1">
        <f t="array" ref="H70">_xll.SNL.Clients.Office.Excel.Functions.SPG($A70, "IQ_CURRENT_RATIO", H$3)</f>
        <v>6.7270000000000003</v>
      </c>
      <c r="I70" s="9" cm="1">
        <f t="array" ref="I70">_xll.SNL.Clients.Office.Excel.Functions.SPG($A70, "IQ_CURRENT_RATIO", I$3)</f>
        <v>7.42</v>
      </c>
      <c r="J70" s="9" cm="1">
        <f t="array" ref="J70">_xll.SNL.Clients.Office.Excel.Functions.SPG($A70, "IQ_CURRENT_RATIO", J$3)</f>
        <v>7.4569999999999999</v>
      </c>
    </row>
    <row r="71" spans="1:10" x14ac:dyDescent="0.3">
      <c r="A71" s="11" t="s">
        <v>1100</v>
      </c>
      <c r="B71" s="9" cm="1">
        <f t="array" ref="B71">_xll.SNL.Clients.Office.Excel.Functions.SPG($A71, "IQ_CURRENT_RATIO", B$3)</f>
        <v>1.6990000000000001</v>
      </c>
      <c r="C71" s="9" cm="1">
        <f t="array" ref="C71">_xll.SNL.Clients.Office.Excel.Functions.SPG($A71, "IQ_CURRENT_RATIO", C$3)</f>
        <v>1.774</v>
      </c>
      <c r="D71" s="9" cm="1">
        <f t="array" ref="D71">_xll.SNL.Clients.Office.Excel.Functions.SPG($A71, "IQ_CURRENT_RATIO", D$3)</f>
        <v>1.8480000000000001</v>
      </c>
      <c r="E71" s="9" cm="1">
        <f t="array" ref="E71">_xll.SNL.Clients.Office.Excel.Functions.SPG($A71, "IQ_CURRENT_RATIO", E$3)</f>
        <v>1.77</v>
      </c>
      <c r="F71" s="9" cm="1">
        <f t="array" ref="F71">_xll.SNL.Clients.Office.Excel.Functions.SPG($A71, "IQ_CURRENT_RATIO", F$3)</f>
        <v>1.889</v>
      </c>
      <c r="G71" s="9" cm="1">
        <f t="array" ref="G71">_xll.SNL.Clients.Office.Excel.Functions.SPG($A71, "IQ_CURRENT_RATIO", G$3)</f>
        <v>1.964</v>
      </c>
      <c r="H71" s="9" cm="1">
        <f t="array" ref="H71">_xll.SNL.Clients.Office.Excel.Functions.SPG($A71, "IQ_CURRENT_RATIO", H$3)</f>
        <v>1.9870000000000001</v>
      </c>
      <c r="I71" s="9" cm="1">
        <f t="array" ref="I71">_xll.SNL.Clients.Office.Excel.Functions.SPG($A71, "IQ_CURRENT_RATIO", I$3)</f>
        <v>2.2679999999999998</v>
      </c>
      <c r="J71" s="9" cm="1">
        <f t="array" ref="J71">_xll.SNL.Clients.Office.Excel.Functions.SPG($A71, "IQ_CURRENT_RATIO", J$3)</f>
        <v>2.2290000000000001</v>
      </c>
    </row>
    <row r="72" spans="1:10" x14ac:dyDescent="0.3">
      <c r="A72" s="11" t="s">
        <v>1101</v>
      </c>
      <c r="B72" s="9" cm="1">
        <f t="array" ref="B72">_xll.SNL.Clients.Office.Excel.Functions.SPG($A72, "IQ_CURRENT_RATIO", B$3)</f>
        <v>3.3159999999999998</v>
      </c>
      <c r="C72" s="9" cm="1">
        <f t="array" ref="C72">_xll.SNL.Clients.Office.Excel.Functions.SPG($A72, "IQ_CURRENT_RATIO", C$3)</f>
        <v>3.2989999999999999</v>
      </c>
      <c r="D72" s="9" cm="1">
        <f t="array" ref="D72">_xll.SNL.Clients.Office.Excel.Functions.SPG($A72, "IQ_CURRENT_RATIO", D$3)</f>
        <v>1.641</v>
      </c>
      <c r="E72" s="9" cm="1">
        <f t="array" ref="E72">_xll.SNL.Clients.Office.Excel.Functions.SPG($A72, "IQ_CURRENT_RATIO", E$3)</f>
        <v>1.6259999999999999</v>
      </c>
      <c r="F72" s="9" cm="1">
        <f t="array" ref="F72">_xll.SNL.Clients.Office.Excel.Functions.SPG($A72, "IQ_CURRENT_RATIO", F$3)</f>
        <v>3.2149999999999999</v>
      </c>
      <c r="G72" s="9" cm="1">
        <f t="array" ref="G72">_xll.SNL.Clients.Office.Excel.Functions.SPG($A72, "IQ_CURRENT_RATIO", G$3)</f>
        <v>3.0590000000000002</v>
      </c>
      <c r="H72" s="9" cm="1">
        <f t="array" ref="H72">_xll.SNL.Clients.Office.Excel.Functions.SPG($A72, "IQ_CURRENT_RATIO", H$3)</f>
        <v>1.5189999999999999</v>
      </c>
      <c r="I72" s="9" cm="1">
        <f t="array" ref="I72">_xll.SNL.Clients.Office.Excel.Functions.SPG($A72, "IQ_CURRENT_RATIO", I$3)</f>
        <v>3.956</v>
      </c>
      <c r="J72" s="9" cm="1">
        <f t="array" ref="J72">_xll.SNL.Clients.Office.Excel.Functions.SPG($A72, "IQ_CURRENT_RATIO", J$3)</f>
        <v>4.0609999999999999</v>
      </c>
    </row>
    <row r="73" spans="1:10" x14ac:dyDescent="0.3">
      <c r="A73" s="11" t="s">
        <v>1102</v>
      </c>
      <c r="B73" s="9" cm="1">
        <f t="array" ref="B73">_xll.SNL.Clients.Office.Excel.Functions.SPG($A73, "IQ_CURRENT_RATIO", B$3)</f>
        <v>2.919</v>
      </c>
      <c r="C73" s="9" cm="1">
        <f t="array" ref="C73">_xll.SNL.Clients.Office.Excel.Functions.SPG($A73, "IQ_CURRENT_RATIO", C$3)</f>
        <v>4.569</v>
      </c>
      <c r="D73" s="9" cm="1">
        <f t="array" ref="D73">_xll.SNL.Clients.Office.Excel.Functions.SPG($A73, "IQ_CURRENT_RATIO", D$3)</f>
        <v>4.0979999999999999</v>
      </c>
      <c r="E73" s="9" cm="1">
        <f t="array" ref="E73">_xll.SNL.Clients.Office.Excel.Functions.SPG($A73, "IQ_CURRENT_RATIO", E$3)</f>
        <v>3.6869999999999998</v>
      </c>
      <c r="F73" s="9" cm="1">
        <f t="array" ref="F73">_xll.SNL.Clients.Office.Excel.Functions.SPG($A73, "IQ_CURRENT_RATIO", F$3)</f>
        <v>3.4830000000000001</v>
      </c>
      <c r="G73" s="9" cm="1">
        <f t="array" ref="G73">_xll.SNL.Clients.Office.Excel.Functions.SPG($A73, "IQ_CURRENT_RATIO", G$3)</f>
        <v>3.351</v>
      </c>
      <c r="H73" s="9" cm="1">
        <f t="array" ref="H73">_xll.SNL.Clients.Office.Excel.Functions.SPG($A73, "IQ_CURRENT_RATIO", H$3)</f>
        <v>3.2839999999999998</v>
      </c>
      <c r="I73" s="9" cm="1">
        <f t="array" ref="I73">_xll.SNL.Clients.Office.Excel.Functions.SPG($A73, "IQ_CURRENT_RATIO", I$3)</f>
        <v>3.2679999999999998</v>
      </c>
      <c r="J73" s="9" cm="1">
        <f t="array" ref="J73">_xll.SNL.Clients.Office.Excel.Functions.SPG($A73, "IQ_CURRENT_RATIO", J$3)</f>
        <v>3.1160000000000001</v>
      </c>
    </row>
    <row r="74" spans="1:10" x14ac:dyDescent="0.3">
      <c r="A74" s="11" t="s">
        <v>1103</v>
      </c>
      <c r="B74" s="9" cm="1">
        <f t="array" ref="B74">_xll.SNL.Clients.Office.Excel.Functions.SPG($A74, "IQ_CURRENT_RATIO", B$3)</f>
        <v>2.4380000000000002</v>
      </c>
      <c r="C74" s="9" cm="1">
        <f t="array" ref="C74">_xll.SNL.Clients.Office.Excel.Functions.SPG($A74, "IQ_CURRENT_RATIO", C$3)</f>
        <v>1.99</v>
      </c>
      <c r="D74" s="9" cm="1">
        <f t="array" ref="D74">_xll.SNL.Clients.Office.Excel.Functions.SPG($A74, "IQ_CURRENT_RATIO", D$3)</f>
        <v>2.9790000000000001</v>
      </c>
      <c r="E74" s="9" cm="1">
        <f t="array" ref="E74">_xll.SNL.Clients.Office.Excel.Functions.SPG($A74, "IQ_CURRENT_RATIO", E$3)</f>
        <v>2.8250000000000002</v>
      </c>
      <c r="F74" s="9" cm="1">
        <f t="array" ref="F74">_xll.SNL.Clients.Office.Excel.Functions.SPG($A74, "IQ_CURRENT_RATIO", F$3)</f>
        <v>2.6110000000000002</v>
      </c>
      <c r="G74" s="9" cm="1">
        <f t="array" ref="G74">_xll.SNL.Clients.Office.Excel.Functions.SPG($A74, "IQ_CURRENT_RATIO", G$3)</f>
        <v>2.1160000000000001</v>
      </c>
      <c r="H74" s="9" cm="1">
        <f t="array" ref="H74">_xll.SNL.Clients.Office.Excel.Functions.SPG($A74, "IQ_CURRENT_RATIO", H$3)</f>
        <v>3.1579999999999999</v>
      </c>
      <c r="I74" s="9" cm="1">
        <f t="array" ref="I74">_xll.SNL.Clients.Office.Excel.Functions.SPG($A74, "IQ_CURRENT_RATIO", I$3)</f>
        <v>2.9420000000000002</v>
      </c>
      <c r="J74" s="9" cm="1">
        <f t="array" ref="J74">_xll.SNL.Clients.Office.Excel.Functions.SPG($A74, "IQ_CURRENT_RATIO", J$3)</f>
        <v>2.88</v>
      </c>
    </row>
    <row r="75" spans="1:10" x14ac:dyDescent="0.3">
      <c r="A75" s="11" t="s">
        <v>1104</v>
      </c>
      <c r="B75" s="9" t="str" cm="1">
        <f t="array" ref="B75">_xll.SNL.Clients.Office.Excel.Functions.SPG($A75, "IQ_CURRENT_RATIO", B$3)</f>
        <v>NA</v>
      </c>
      <c r="C75" s="9" t="str" cm="1">
        <f t="array" ref="C75">_xll.SNL.Clients.Office.Excel.Functions.SPG($A75, "IQ_CURRENT_RATIO", C$3)</f>
        <v>NA</v>
      </c>
      <c r="D75" s="9" t="str" cm="1">
        <f t="array" ref="D75">_xll.SNL.Clients.Office.Excel.Functions.SPG($A75, "IQ_CURRENT_RATIO", D$3)</f>
        <v>NA</v>
      </c>
      <c r="E75" s="9" t="str" cm="1">
        <f t="array" ref="E75">_xll.SNL.Clients.Office.Excel.Functions.SPG($A75, "IQ_CURRENT_RATIO", E$3)</f>
        <v>NA</v>
      </c>
      <c r="F75" s="9" t="str" cm="1">
        <f t="array" ref="F75">_xll.SNL.Clients.Office.Excel.Functions.SPG($A75, "IQ_CURRENT_RATIO", F$3)</f>
        <v>NA</v>
      </c>
      <c r="G75" s="9" t="str" cm="1">
        <f t="array" ref="G75">_xll.SNL.Clients.Office.Excel.Functions.SPG($A75, "IQ_CURRENT_RATIO", G$3)</f>
        <v>NA</v>
      </c>
      <c r="H75" s="9" t="str" cm="1">
        <f t="array" ref="H75">_xll.SNL.Clients.Office.Excel.Functions.SPG($A75, "IQ_CURRENT_RATIO", H$3)</f>
        <v>NA</v>
      </c>
      <c r="I75" s="9" t="str" cm="1">
        <f t="array" ref="I75">_xll.SNL.Clients.Office.Excel.Functions.SPG($A75, "IQ_CURRENT_RATIO", I$3)</f>
        <v>NA</v>
      </c>
      <c r="J75" s="9" t="str" cm="1">
        <f t="array" ref="J75">_xll.SNL.Clients.Office.Excel.Functions.SPG($A75, "IQ_CURRENT_RATIO", J$3)</f>
        <v>NA</v>
      </c>
    </row>
    <row r="76" spans="1:10" x14ac:dyDescent="0.3">
      <c r="A76" s="11" t="s">
        <v>1105</v>
      </c>
      <c r="B76" s="9" t="str" cm="1">
        <f t="array" ref="B76">_xll.SNL.Clients.Office.Excel.Functions.SPG($A76, "IQ_CURRENT_RATIO", B$3)</f>
        <v>NA</v>
      </c>
      <c r="C76" s="9" t="str" cm="1">
        <f t="array" ref="C76">_xll.SNL.Clients.Office.Excel.Functions.SPG($A76, "IQ_CURRENT_RATIO", C$3)</f>
        <v>NA</v>
      </c>
      <c r="D76" s="9" t="str" cm="1">
        <f t="array" ref="D76">_xll.SNL.Clients.Office.Excel.Functions.SPG($A76, "IQ_CURRENT_RATIO", D$3)</f>
        <v>NA</v>
      </c>
      <c r="E76" s="9" t="str" cm="1">
        <f t="array" ref="E76">_xll.SNL.Clients.Office.Excel.Functions.SPG($A76, "IQ_CURRENT_RATIO", E$3)</f>
        <v>NA</v>
      </c>
      <c r="F76" s="9" t="str" cm="1">
        <f t="array" ref="F76">_xll.SNL.Clients.Office.Excel.Functions.SPG($A76, "IQ_CURRENT_RATIO", F$3)</f>
        <v>NA</v>
      </c>
      <c r="G76" s="9" t="str" cm="1">
        <f t="array" ref="G76">_xll.SNL.Clients.Office.Excel.Functions.SPG($A76, "IQ_CURRENT_RATIO", G$3)</f>
        <v>NA</v>
      </c>
      <c r="H76" s="9" t="str" cm="1">
        <f t="array" ref="H76">_xll.SNL.Clients.Office.Excel.Functions.SPG($A76, "IQ_CURRENT_RATIO", H$3)</f>
        <v>NA</v>
      </c>
      <c r="I76" s="9" t="str" cm="1">
        <f t="array" ref="I76">_xll.SNL.Clients.Office.Excel.Functions.SPG($A76, "IQ_CURRENT_RATIO", I$3)</f>
        <v>NA</v>
      </c>
      <c r="J76" s="9" t="str" cm="1">
        <f t="array" ref="J76">_xll.SNL.Clients.Office.Excel.Functions.SPG($A76, "IQ_CURRENT_RATIO", J$3)</f>
        <v>NA</v>
      </c>
    </row>
    <row r="77" spans="1:10" x14ac:dyDescent="0.3">
      <c r="A77" s="11" t="s">
        <v>1106</v>
      </c>
      <c r="B77" s="9" t="str" cm="1">
        <f t="array" ref="B77">_xll.SNL.Clients.Office.Excel.Functions.SPG($A77, "IQ_CURRENT_RATIO", B$3)</f>
        <v>NA</v>
      </c>
      <c r="C77" s="9" t="str" cm="1">
        <f t="array" ref="C77">_xll.SNL.Clients.Office.Excel.Functions.SPG($A77, "IQ_CURRENT_RATIO", C$3)</f>
        <v>NA</v>
      </c>
      <c r="D77" s="9" t="str" cm="1">
        <f t="array" ref="D77">_xll.SNL.Clients.Office.Excel.Functions.SPG($A77, "IQ_CURRENT_RATIO", D$3)</f>
        <v>NA</v>
      </c>
      <c r="E77" s="9" t="str" cm="1">
        <f t="array" ref="E77">_xll.SNL.Clients.Office.Excel.Functions.SPG($A77, "IQ_CURRENT_RATIO", E$3)</f>
        <v>NA</v>
      </c>
      <c r="F77" s="9" t="str" cm="1">
        <f t="array" ref="F77">_xll.SNL.Clients.Office.Excel.Functions.SPG($A77, "IQ_CURRENT_RATIO", F$3)</f>
        <v>NA</v>
      </c>
      <c r="G77" s="9" t="str" cm="1">
        <f t="array" ref="G77">_xll.SNL.Clients.Office.Excel.Functions.SPG($A77, "IQ_CURRENT_RATIO", G$3)</f>
        <v>NA</v>
      </c>
      <c r="H77" s="9" t="str" cm="1">
        <f t="array" ref="H77">_xll.SNL.Clients.Office.Excel.Functions.SPG($A77, "IQ_CURRENT_RATIO", H$3)</f>
        <v>NA</v>
      </c>
      <c r="I77" s="9" t="str" cm="1">
        <f t="array" ref="I77">_xll.SNL.Clients.Office.Excel.Functions.SPG($A77, "IQ_CURRENT_RATIO", I$3)</f>
        <v>NA</v>
      </c>
      <c r="J77" s="9" t="str" cm="1">
        <f t="array" ref="J77">_xll.SNL.Clients.Office.Excel.Functions.SPG($A77, "IQ_CURRENT_RATIO", J$3)</f>
        <v>NA</v>
      </c>
    </row>
    <row r="78" spans="1:10" x14ac:dyDescent="0.3">
      <c r="A78" s="11" t="s">
        <v>1107</v>
      </c>
      <c r="B78" s="9" t="str" cm="1">
        <f t="array" ref="B78">_xll.SNL.Clients.Office.Excel.Functions.SPG($A78, "IQ_CURRENT_RATIO", B$3)</f>
        <v>NA</v>
      </c>
      <c r="C78" s="9" t="str" cm="1">
        <f t="array" ref="C78">_xll.SNL.Clients.Office.Excel.Functions.SPG($A78, "IQ_CURRENT_RATIO", C$3)</f>
        <v>NA</v>
      </c>
      <c r="D78" s="9" t="str" cm="1">
        <f t="array" ref="D78">_xll.SNL.Clients.Office.Excel.Functions.SPG($A78, "IQ_CURRENT_RATIO", D$3)</f>
        <v>NA</v>
      </c>
      <c r="E78" s="9" t="str" cm="1">
        <f t="array" ref="E78">_xll.SNL.Clients.Office.Excel.Functions.SPG($A78, "IQ_CURRENT_RATIO", E$3)</f>
        <v>NA</v>
      </c>
      <c r="F78" s="9" t="str" cm="1">
        <f t="array" ref="F78">_xll.SNL.Clients.Office.Excel.Functions.SPG($A78, "IQ_CURRENT_RATIO", F$3)</f>
        <v>NA</v>
      </c>
      <c r="G78" s="9" t="str" cm="1">
        <f t="array" ref="G78">_xll.SNL.Clients.Office.Excel.Functions.SPG($A78, "IQ_CURRENT_RATIO", G$3)</f>
        <v>NA</v>
      </c>
      <c r="H78" s="9" t="str" cm="1">
        <f t="array" ref="H78">_xll.SNL.Clients.Office.Excel.Functions.SPG($A78, "IQ_CURRENT_RATIO", H$3)</f>
        <v>NA</v>
      </c>
      <c r="I78" s="9" t="str" cm="1">
        <f t="array" ref="I78">_xll.SNL.Clients.Office.Excel.Functions.SPG($A78, "IQ_CURRENT_RATIO", I$3)</f>
        <v>NA</v>
      </c>
      <c r="J78" s="9" t="str" cm="1">
        <f t="array" ref="J78">_xll.SNL.Clients.Office.Excel.Functions.SPG($A78, "IQ_CURRENT_RATIO", J$3)</f>
        <v>NA</v>
      </c>
    </row>
    <row r="79" spans="1:10" x14ac:dyDescent="0.3">
      <c r="A79" s="11" t="s">
        <v>1108</v>
      </c>
      <c r="B79" s="9" t="str" cm="1">
        <f t="array" ref="B79">_xll.SNL.Clients.Office.Excel.Functions.SPG($A79, "IQ_CURRENT_RATIO", B$3)</f>
        <v>NA</v>
      </c>
      <c r="C79" s="9" t="str" cm="1">
        <f t="array" ref="C79">_xll.SNL.Clients.Office.Excel.Functions.SPG($A79, "IQ_CURRENT_RATIO", C$3)</f>
        <v>NA</v>
      </c>
      <c r="D79" s="9" t="str" cm="1">
        <f t="array" ref="D79">_xll.SNL.Clients.Office.Excel.Functions.SPG($A79, "IQ_CURRENT_RATIO", D$3)</f>
        <v>NA</v>
      </c>
      <c r="E79" s="9" t="str" cm="1">
        <f t="array" ref="E79">_xll.SNL.Clients.Office.Excel.Functions.SPG($A79, "IQ_CURRENT_RATIO", E$3)</f>
        <v>NA</v>
      </c>
      <c r="F79" s="9" t="str" cm="1">
        <f t="array" ref="F79">_xll.SNL.Clients.Office.Excel.Functions.SPG($A79, "IQ_CURRENT_RATIO", F$3)</f>
        <v>NA</v>
      </c>
      <c r="G79" s="9" t="str" cm="1">
        <f t="array" ref="G79">_xll.SNL.Clients.Office.Excel.Functions.SPG($A79, "IQ_CURRENT_RATIO", G$3)</f>
        <v>NA</v>
      </c>
      <c r="H79" s="9" t="str" cm="1">
        <f t="array" ref="H79">_xll.SNL.Clients.Office.Excel.Functions.SPG($A79, "IQ_CURRENT_RATIO", H$3)</f>
        <v>NA</v>
      </c>
      <c r="I79" s="9" t="str" cm="1">
        <f t="array" ref="I79">_xll.SNL.Clients.Office.Excel.Functions.SPG($A79, "IQ_CURRENT_RATIO", I$3)</f>
        <v>NA</v>
      </c>
      <c r="J79" s="9" t="str" cm="1">
        <f t="array" ref="J79">_xll.SNL.Clients.Office.Excel.Functions.SPG($A79, "IQ_CURRENT_RATIO", J$3)</f>
        <v>NA</v>
      </c>
    </row>
    <row r="80" spans="1:10" x14ac:dyDescent="0.3">
      <c r="A80" s="11" t="s">
        <v>1109</v>
      </c>
      <c r="B80" s="9" cm="1">
        <f t="array" ref="B80">_xll.SNL.Clients.Office.Excel.Functions.SPG($A80, "IQ_CURRENT_RATIO", B$3)</f>
        <v>2.3650000000000002</v>
      </c>
      <c r="C80" s="9" cm="1">
        <f t="array" ref="C80">_xll.SNL.Clients.Office.Excel.Functions.SPG($A80, "IQ_CURRENT_RATIO", C$3)</f>
        <v>2.3170000000000002</v>
      </c>
      <c r="D80" s="9" cm="1">
        <f t="array" ref="D80">_xll.SNL.Clients.Office.Excel.Functions.SPG($A80, "IQ_CURRENT_RATIO", D$3)</f>
        <v>2.3610000000000002</v>
      </c>
      <c r="E80" s="9" cm="1">
        <f t="array" ref="E80">_xll.SNL.Clients.Office.Excel.Functions.SPG($A80, "IQ_CURRENT_RATIO", E$3)</f>
        <v>2.3490000000000002</v>
      </c>
      <c r="F80" s="9" cm="1">
        <f t="array" ref="F80">_xll.SNL.Clients.Office.Excel.Functions.SPG($A80, "IQ_CURRENT_RATIO", F$3)</f>
        <v>2.3639999999999999</v>
      </c>
      <c r="G80" s="9" cm="1">
        <f t="array" ref="G80">_xll.SNL.Clients.Office.Excel.Functions.SPG($A80, "IQ_CURRENT_RATIO", G$3)</f>
        <v>2.2919999999999998</v>
      </c>
      <c r="H80" s="9" cm="1">
        <f t="array" ref="H80">_xll.SNL.Clients.Office.Excel.Functions.SPG($A80, "IQ_CURRENT_RATIO", H$3)</f>
        <v>2.4420000000000002</v>
      </c>
      <c r="I80" s="9" cm="1">
        <f t="array" ref="I80">_xll.SNL.Clients.Office.Excel.Functions.SPG($A80, "IQ_CURRENT_RATIO", I$3)</f>
        <v>2.3839999999999999</v>
      </c>
      <c r="J80" s="9" cm="1">
        <f t="array" ref="J80">_xll.SNL.Clients.Office.Excel.Functions.SPG($A80, "IQ_CURRENT_RATIO", J$3)</f>
        <v>2.375</v>
      </c>
    </row>
    <row r="81" spans="1:10" x14ac:dyDescent="0.3">
      <c r="A81" s="11" t="s">
        <v>1110</v>
      </c>
      <c r="B81" s="9" t="str" cm="1">
        <f t="array" ref="B81">_xll.SNL.Clients.Office.Excel.Functions.SPG($A81, "IQ_CURRENT_RATIO", B$3)</f>
        <v>NA</v>
      </c>
      <c r="C81" s="9" t="str" cm="1">
        <f t="array" ref="C81">_xll.SNL.Clients.Office.Excel.Functions.SPG($A81, "IQ_CURRENT_RATIO", C$3)</f>
        <v>NA</v>
      </c>
      <c r="D81" s="9" t="str" cm="1">
        <f t="array" ref="D81">_xll.SNL.Clients.Office.Excel.Functions.SPG($A81, "IQ_CURRENT_RATIO", D$3)</f>
        <v>NA</v>
      </c>
      <c r="E81" s="9" t="str" cm="1">
        <f t="array" ref="E81">_xll.SNL.Clients.Office.Excel.Functions.SPG($A81, "IQ_CURRENT_RATIO", E$3)</f>
        <v>NA</v>
      </c>
      <c r="F81" s="9" t="str" cm="1">
        <f t="array" ref="F81">_xll.SNL.Clients.Office.Excel.Functions.SPG($A81, "IQ_CURRENT_RATIO", F$3)</f>
        <v>NA</v>
      </c>
      <c r="G81" s="9" t="str" cm="1">
        <f t="array" ref="G81">_xll.SNL.Clients.Office.Excel.Functions.SPG($A81, "IQ_CURRENT_RATIO", G$3)</f>
        <v>NA</v>
      </c>
      <c r="H81" s="9" t="str" cm="1">
        <f t="array" ref="H81">_xll.SNL.Clients.Office.Excel.Functions.SPG($A81, "IQ_CURRENT_RATIO", H$3)</f>
        <v>NA</v>
      </c>
      <c r="I81" s="9" t="str" cm="1">
        <f t="array" ref="I81">_xll.SNL.Clients.Office.Excel.Functions.SPG($A81, "IQ_CURRENT_RATIO", I$3)</f>
        <v>NA</v>
      </c>
      <c r="J81" s="9" t="str" cm="1">
        <f t="array" ref="J81">_xll.SNL.Clients.Office.Excel.Functions.SPG($A81, "IQ_CURRENT_RATIO", J$3)</f>
        <v>NA</v>
      </c>
    </row>
    <row r="82" spans="1:10" x14ac:dyDescent="0.3">
      <c r="A82" s="11" t="s">
        <v>1111</v>
      </c>
      <c r="B82" s="9" cm="1">
        <f t="array" ref="B82">_xll.SNL.Clients.Office.Excel.Functions.SPG($A82, "IQ_CURRENT_RATIO", B$3)</f>
        <v>1.486</v>
      </c>
      <c r="C82" s="9" cm="1">
        <f t="array" ref="C82">_xll.SNL.Clients.Office.Excel.Functions.SPG($A82, "IQ_CURRENT_RATIO", C$3)</f>
        <v>1.5589999999999999</v>
      </c>
      <c r="D82" s="9" cm="1">
        <f t="array" ref="D82">_xll.SNL.Clients.Office.Excel.Functions.SPG($A82, "IQ_CURRENT_RATIO", D$3)</f>
        <v>1.4239999999999999</v>
      </c>
      <c r="E82" s="9" cm="1">
        <f t="array" ref="E82">_xll.SNL.Clients.Office.Excel.Functions.SPG($A82, "IQ_CURRENT_RATIO", E$3)</f>
        <v>1.468</v>
      </c>
      <c r="F82" s="9" cm="1">
        <f t="array" ref="F82">_xll.SNL.Clients.Office.Excel.Functions.SPG($A82, "IQ_CURRENT_RATIO", F$3)</f>
        <v>1.111</v>
      </c>
      <c r="G82" s="9" cm="1">
        <f t="array" ref="G82">_xll.SNL.Clients.Office.Excel.Functions.SPG($A82, "IQ_CURRENT_RATIO", G$3)</f>
        <v>1.518</v>
      </c>
      <c r="H82" s="9" cm="1">
        <f t="array" ref="H82">_xll.SNL.Clients.Office.Excel.Functions.SPG($A82, "IQ_CURRENT_RATIO", H$3)</f>
        <v>1.5</v>
      </c>
      <c r="I82" s="9" cm="1">
        <f t="array" ref="I82">_xll.SNL.Clients.Office.Excel.Functions.SPG($A82, "IQ_CURRENT_RATIO", I$3)</f>
        <v>1.569</v>
      </c>
      <c r="J82" s="9" cm="1">
        <f t="array" ref="J82">_xll.SNL.Clients.Office.Excel.Functions.SPG($A82, "IQ_CURRENT_RATIO", J$3)</f>
        <v>1.3120000000000001</v>
      </c>
    </row>
    <row r="83" spans="1:10" x14ac:dyDescent="0.3">
      <c r="A83" s="11" t="s">
        <v>1112</v>
      </c>
      <c r="B83" s="9" cm="1">
        <f t="array" ref="B83">_xll.SNL.Clients.Office.Excel.Functions.SPG($A83, "IQ_CURRENT_RATIO", B$3)</f>
        <v>4.7300000000000004</v>
      </c>
      <c r="C83" s="9" cm="1">
        <f t="array" ref="C83">_xll.SNL.Clients.Office.Excel.Functions.SPG($A83, "IQ_CURRENT_RATIO", C$3)</f>
        <v>4.5449999999999999</v>
      </c>
      <c r="D83" s="9" cm="1">
        <f t="array" ref="D83">_xll.SNL.Clients.Office.Excel.Functions.SPG($A83, "IQ_CURRENT_RATIO", D$3)</f>
        <v>2.7789999999999999</v>
      </c>
      <c r="E83" s="9" cm="1">
        <f t="array" ref="E83">_xll.SNL.Clients.Office.Excel.Functions.SPG($A83, "IQ_CURRENT_RATIO", E$3)</f>
        <v>2.8620000000000001</v>
      </c>
      <c r="F83" s="9" cm="1">
        <f t="array" ref="F83">_xll.SNL.Clients.Office.Excel.Functions.SPG($A83, "IQ_CURRENT_RATIO", F$3)</f>
        <v>2.8889999999999998</v>
      </c>
      <c r="G83" s="9" cm="1">
        <f t="array" ref="G83">_xll.SNL.Clients.Office.Excel.Functions.SPG($A83, "IQ_CURRENT_RATIO", G$3)</f>
        <v>2.859</v>
      </c>
      <c r="H83" s="9" cm="1">
        <f t="array" ref="H83">_xll.SNL.Clients.Office.Excel.Functions.SPG($A83, "IQ_CURRENT_RATIO", H$3)</f>
        <v>2.7410000000000001</v>
      </c>
      <c r="I83" s="9" cm="1">
        <f t="array" ref="I83">_xll.SNL.Clients.Office.Excel.Functions.SPG($A83, "IQ_CURRENT_RATIO", I$3)</f>
        <v>3.0390000000000001</v>
      </c>
      <c r="J83" s="9" cm="1">
        <f t="array" ref="J83">_xll.SNL.Clients.Office.Excel.Functions.SPG($A83, "IQ_CURRENT_RATIO", J$3)</f>
        <v>2.806</v>
      </c>
    </row>
    <row r="84" spans="1:10" x14ac:dyDescent="0.3">
      <c r="A84" s="11" t="s">
        <v>1113</v>
      </c>
      <c r="B84" s="9" cm="1">
        <f t="array" ref="B84">_xll.SNL.Clients.Office.Excel.Functions.SPG($A84, "IQ_CURRENT_RATIO", B$3)</f>
        <v>0.39</v>
      </c>
      <c r="C84" s="9" cm="1">
        <f t="array" ref="C84">_xll.SNL.Clients.Office.Excel.Functions.SPG($A84, "IQ_CURRENT_RATIO", C$3)</f>
        <v>0.40500000000000003</v>
      </c>
      <c r="D84" s="9" cm="1">
        <f t="array" ref="D84">_xll.SNL.Clients.Office.Excel.Functions.SPG($A84, "IQ_CURRENT_RATIO", D$3)</f>
        <v>0.35199999999999998</v>
      </c>
      <c r="E84" s="9" cm="1">
        <f t="array" ref="E84">_xll.SNL.Clients.Office.Excel.Functions.SPG($A84, "IQ_CURRENT_RATIO", E$3)</f>
        <v>0.35</v>
      </c>
      <c r="F84" s="9" cm="1">
        <f t="array" ref="F84">_xll.SNL.Clients.Office.Excel.Functions.SPG($A84, "IQ_CURRENT_RATIO", F$3)</f>
        <v>0.35199999999999998</v>
      </c>
      <c r="G84" s="9" cm="1">
        <f t="array" ref="G84">_xll.SNL.Clients.Office.Excel.Functions.SPG($A84, "IQ_CURRENT_RATIO", G$3)</f>
        <v>0.41699999999999998</v>
      </c>
      <c r="H84" s="9" cm="1">
        <f t="array" ref="H84">_xll.SNL.Clients.Office.Excel.Functions.SPG($A84, "IQ_CURRENT_RATIO", H$3)</f>
        <v>0.33500000000000002</v>
      </c>
      <c r="I84" s="9" cm="1">
        <f t="array" ref="I84">_xll.SNL.Clients.Office.Excel.Functions.SPG($A84, "IQ_CURRENT_RATIO", I$3)</f>
        <v>0.35799999999999998</v>
      </c>
      <c r="J84" s="9" cm="1">
        <f t="array" ref="J84">_xll.SNL.Clients.Office.Excel.Functions.SPG($A84, "IQ_CURRENT_RATIO", J$3)</f>
        <v>0.40699999999999997</v>
      </c>
    </row>
    <row r="85" spans="1:10" x14ac:dyDescent="0.3">
      <c r="A85" s="11" t="s">
        <v>1114</v>
      </c>
      <c r="B85" s="9" cm="1">
        <f t="array" ref="B85">_xll.SNL.Clients.Office.Excel.Functions.SPG($A85, "IQ_CURRENT_RATIO", B$3)</f>
        <v>1.655</v>
      </c>
      <c r="C85" s="9" cm="1">
        <f t="array" ref="C85">_xll.SNL.Clients.Office.Excel.Functions.SPG($A85, "IQ_CURRENT_RATIO", C$3)</f>
        <v>2.5870000000000002</v>
      </c>
      <c r="D85" s="9" cm="1">
        <f t="array" ref="D85">_xll.SNL.Clients.Office.Excel.Functions.SPG($A85, "IQ_CURRENT_RATIO", D$3)</f>
        <v>2.6850000000000001</v>
      </c>
      <c r="E85" s="9" cm="1">
        <f t="array" ref="E85">_xll.SNL.Clients.Office.Excel.Functions.SPG($A85, "IQ_CURRENT_RATIO", E$3)</f>
        <v>1.9530000000000001</v>
      </c>
      <c r="F85" s="9" cm="1">
        <f t="array" ref="F85">_xll.SNL.Clients.Office.Excel.Functions.SPG($A85, "IQ_CURRENT_RATIO", F$3)</f>
        <v>2.302</v>
      </c>
      <c r="G85" s="9" cm="1">
        <f t="array" ref="G85">_xll.SNL.Clients.Office.Excel.Functions.SPG($A85, "IQ_CURRENT_RATIO", G$3)</f>
        <v>2.19</v>
      </c>
      <c r="H85" s="9" cm="1">
        <f t="array" ref="H85">_xll.SNL.Clients.Office.Excel.Functions.SPG($A85, "IQ_CURRENT_RATIO", H$3)</f>
        <v>2.177</v>
      </c>
      <c r="I85" s="9" cm="1">
        <f t="array" ref="I85">_xll.SNL.Clients.Office.Excel.Functions.SPG($A85, "IQ_CURRENT_RATIO", I$3)</f>
        <v>3.6160000000000001</v>
      </c>
      <c r="J85" s="9" cm="1">
        <f t="array" ref="J85">_xll.SNL.Clients.Office.Excel.Functions.SPG($A85, "IQ_CURRENT_RATIO", J$3)</f>
        <v>3.42</v>
      </c>
    </row>
    <row r="86" spans="1:10" x14ac:dyDescent="0.3">
      <c r="A86" s="11" t="s">
        <v>1115</v>
      </c>
      <c r="B86" s="9" cm="1">
        <f t="array" ref="B86">_xll.SNL.Clients.Office.Excel.Functions.SPG($A86, "IQ_CURRENT_RATIO", B$3)</f>
        <v>78.7</v>
      </c>
      <c r="C86" s="9" cm="1">
        <f t="array" ref="C86">_xll.SNL.Clients.Office.Excel.Functions.SPG($A86, "IQ_CURRENT_RATIO", C$3)</f>
        <v>97.23</v>
      </c>
      <c r="D86" s="9" cm="1">
        <f t="array" ref="D86">_xll.SNL.Clients.Office.Excel.Functions.SPG($A86, "IQ_CURRENT_RATIO", D$3)</f>
        <v>91.356999999999999</v>
      </c>
      <c r="E86" s="9" cm="1">
        <f t="array" ref="E86">_xll.SNL.Clients.Office.Excel.Functions.SPG($A86, "IQ_CURRENT_RATIO", E$3)</f>
        <v>91.272999999999996</v>
      </c>
      <c r="F86" s="9" cm="1">
        <f t="array" ref="F86">_xll.SNL.Clients.Office.Excel.Functions.SPG($A86, "IQ_CURRENT_RATIO", F$3)</f>
        <v>104.96599999999999</v>
      </c>
      <c r="G86" s="9" cm="1">
        <f t="array" ref="G86">_xll.SNL.Clients.Office.Excel.Functions.SPG($A86, "IQ_CURRENT_RATIO", G$3)</f>
        <v>72.043999999999997</v>
      </c>
      <c r="H86" s="9" cm="1">
        <f t="array" ref="H86">_xll.SNL.Clients.Office.Excel.Functions.SPG($A86, "IQ_CURRENT_RATIO", H$3)</f>
        <v>72.021000000000001</v>
      </c>
      <c r="I86" s="9" cm="1">
        <f t="array" ref="I86">_xll.SNL.Clients.Office.Excel.Functions.SPG($A86, "IQ_CURRENT_RATIO", I$3)</f>
        <v>103.199</v>
      </c>
      <c r="J86" s="9" cm="1">
        <f t="array" ref="J86">_xll.SNL.Clients.Office.Excel.Functions.SPG($A86, "IQ_CURRENT_RATIO", J$3)</f>
        <v>113.331</v>
      </c>
    </row>
    <row r="87" spans="1:10" x14ac:dyDescent="0.3">
      <c r="A87" s="11" t="s">
        <v>1116</v>
      </c>
      <c r="B87" s="9" cm="1">
        <f t="array" ref="B87">_xll.SNL.Clients.Office.Excel.Functions.SPG($A87, "IQ_CURRENT_RATIO", B$3)</f>
        <v>0.41</v>
      </c>
      <c r="C87" s="9" cm="1">
        <f t="array" ref="C87">_xll.SNL.Clients.Office.Excel.Functions.SPG($A87, "IQ_CURRENT_RATIO", C$3)</f>
        <v>0.33700000000000002</v>
      </c>
      <c r="D87" s="9" cm="1">
        <f t="array" ref="D87">_xll.SNL.Clients.Office.Excel.Functions.SPG($A87, "IQ_CURRENT_RATIO", D$3)</f>
        <v>0.307</v>
      </c>
      <c r="E87" s="9" cm="1">
        <f t="array" ref="E87">_xll.SNL.Clients.Office.Excel.Functions.SPG($A87, "IQ_CURRENT_RATIO", E$3)</f>
        <v>0.34599999999999997</v>
      </c>
      <c r="F87" s="9" cm="1">
        <f t="array" ref="F87">_xll.SNL.Clients.Office.Excel.Functions.SPG($A87, "IQ_CURRENT_RATIO", F$3)</f>
        <v>0.33400000000000002</v>
      </c>
      <c r="G87" s="9" cm="1">
        <f t="array" ref="G87">_xll.SNL.Clients.Office.Excel.Functions.SPG($A87, "IQ_CURRENT_RATIO", G$3)</f>
        <v>0.34300000000000003</v>
      </c>
      <c r="H87" s="9" cm="1">
        <f t="array" ref="H87">_xll.SNL.Clients.Office.Excel.Functions.SPG($A87, "IQ_CURRENT_RATIO", H$3)</f>
        <v>0.28399999999999997</v>
      </c>
      <c r="I87" s="9" cm="1">
        <f t="array" ref="I87">_xll.SNL.Clients.Office.Excel.Functions.SPG($A87, "IQ_CURRENT_RATIO", I$3)</f>
        <v>0.27200000000000002</v>
      </c>
      <c r="J87" s="9" cm="1">
        <f t="array" ref="J87">_xll.SNL.Clients.Office.Excel.Functions.SPG($A87, "IQ_CURRENT_RATIO", J$3)</f>
        <v>0.26900000000000002</v>
      </c>
    </row>
    <row r="88" spans="1:10" x14ac:dyDescent="0.3">
      <c r="A88" s="11" t="s">
        <v>1117</v>
      </c>
      <c r="B88" s="9" cm="1">
        <f t="array" ref="B88">_xll.SNL.Clients.Office.Excel.Functions.SPG($A88, "IQ_CURRENT_RATIO", B$3)</f>
        <v>2.8180000000000001</v>
      </c>
      <c r="C88" s="9" cm="1">
        <f t="array" ref="C88">_xll.SNL.Clients.Office.Excel.Functions.SPG($A88, "IQ_CURRENT_RATIO", C$3)</f>
        <v>3.3439999999999999</v>
      </c>
      <c r="D88" s="9" cm="1">
        <f t="array" ref="D88">_xll.SNL.Clients.Office.Excel.Functions.SPG($A88, "IQ_CURRENT_RATIO", D$3)</f>
        <v>3.1280000000000001</v>
      </c>
      <c r="E88" s="9" cm="1">
        <f t="array" ref="E88">_xll.SNL.Clients.Office.Excel.Functions.SPG($A88, "IQ_CURRENT_RATIO", E$3)</f>
        <v>3.28</v>
      </c>
      <c r="F88" s="9" cm="1">
        <f t="array" ref="F88">_xll.SNL.Clients.Office.Excel.Functions.SPG($A88, "IQ_CURRENT_RATIO", F$3)</f>
        <v>3.2370000000000001</v>
      </c>
      <c r="G88" s="9" cm="1">
        <f t="array" ref="G88">_xll.SNL.Clients.Office.Excel.Functions.SPG($A88, "IQ_CURRENT_RATIO", G$3)</f>
        <v>3.4620000000000002</v>
      </c>
      <c r="H88" s="9" cm="1">
        <f t="array" ref="H88">_xll.SNL.Clients.Office.Excel.Functions.SPG($A88, "IQ_CURRENT_RATIO", H$3)</f>
        <v>3.55</v>
      </c>
      <c r="I88" s="9" cm="1">
        <f t="array" ref="I88">_xll.SNL.Clients.Office.Excel.Functions.SPG($A88, "IQ_CURRENT_RATIO", I$3)</f>
        <v>3.444</v>
      </c>
      <c r="J88" s="9" cm="1">
        <f t="array" ref="J88">_xll.SNL.Clients.Office.Excel.Functions.SPG($A88, "IQ_CURRENT_RATIO", J$3)</f>
        <v>3.778</v>
      </c>
    </row>
    <row r="89" spans="1:10" x14ac:dyDescent="0.3">
      <c r="A89" s="11" t="s">
        <v>1118</v>
      </c>
      <c r="B89" s="9" cm="1">
        <f t="array" ref="B89">_xll.SNL.Clients.Office.Excel.Functions.SPG($A89, "IQ_CURRENT_RATIO", B$3)</f>
        <v>2.4449999999999998</v>
      </c>
      <c r="C89" s="9" cm="1">
        <f t="array" ref="C89">_xll.SNL.Clients.Office.Excel.Functions.SPG($A89, "IQ_CURRENT_RATIO", C$3)</f>
        <v>2.1989999999999998</v>
      </c>
      <c r="D89" s="9" cm="1">
        <f t="array" ref="D89">_xll.SNL.Clients.Office.Excel.Functions.SPG($A89, "IQ_CURRENT_RATIO", D$3)</f>
        <v>2.2519999999999998</v>
      </c>
      <c r="E89" s="9" cm="1">
        <f t="array" ref="E89">_xll.SNL.Clients.Office.Excel.Functions.SPG($A89, "IQ_CURRENT_RATIO", E$3)</f>
        <v>2.34</v>
      </c>
      <c r="F89" s="9" cm="1">
        <f t="array" ref="F89">_xll.SNL.Clients.Office.Excel.Functions.SPG($A89, "IQ_CURRENT_RATIO", F$3)</f>
        <v>2.3330000000000002</v>
      </c>
      <c r="G89" s="9" cm="1">
        <f t="array" ref="G89">_xll.SNL.Clients.Office.Excel.Functions.SPG($A89, "IQ_CURRENT_RATIO", G$3)</f>
        <v>2.1389999999999998</v>
      </c>
      <c r="H89" s="9" cm="1">
        <f t="array" ref="H89">_xll.SNL.Clients.Office.Excel.Functions.SPG($A89, "IQ_CURRENT_RATIO", H$3)</f>
        <v>2.0449999999999999</v>
      </c>
      <c r="I89" s="9" cm="1">
        <f t="array" ref="I89">_xll.SNL.Clients.Office.Excel.Functions.SPG($A89, "IQ_CURRENT_RATIO", I$3)</f>
        <v>2.0190000000000001</v>
      </c>
      <c r="J89" s="9" cm="1">
        <f t="array" ref="J89">_xll.SNL.Clients.Office.Excel.Functions.SPG($A89, "IQ_CURRENT_RATIO", J$3)</f>
        <v>1.7849999999999999</v>
      </c>
    </row>
    <row r="90" spans="1:10" x14ac:dyDescent="0.3">
      <c r="A90" s="11" t="s">
        <v>71</v>
      </c>
      <c r="B90" s="9" cm="1">
        <f t="array" ref="B90">_xll.SNL.Clients.Office.Excel.Functions.SPG($A90, "IQ_CURRENT_RATIO", B$3)</f>
        <v>1.9750000000000001</v>
      </c>
      <c r="C90" s="9" cm="1">
        <f t="array" ref="C90">_xll.SNL.Clients.Office.Excel.Functions.SPG($A90, "IQ_CURRENT_RATIO", C$3)</f>
        <v>1.7889999999999999</v>
      </c>
      <c r="D90" s="9" cm="1">
        <f t="array" ref="D90">_xll.SNL.Clients.Office.Excel.Functions.SPG($A90, "IQ_CURRENT_RATIO", D$3)</f>
        <v>1.8440000000000001</v>
      </c>
      <c r="E90" s="9" cm="1">
        <f t="array" ref="E90">_xll.SNL.Clients.Office.Excel.Functions.SPG($A90, "IQ_CURRENT_RATIO", E$3)</f>
        <v>1.617</v>
      </c>
      <c r="F90" s="9" cm="1">
        <f t="array" ref="F90">_xll.SNL.Clients.Office.Excel.Functions.SPG($A90, "IQ_CURRENT_RATIO", F$3)</f>
        <v>1.54</v>
      </c>
      <c r="G90" s="9" cm="1">
        <f t="array" ref="G90">_xll.SNL.Clients.Office.Excel.Functions.SPG($A90, "IQ_CURRENT_RATIO", G$3)</f>
        <v>1.65</v>
      </c>
      <c r="H90" s="9" cm="1">
        <f t="array" ref="H90">_xll.SNL.Clients.Office.Excel.Functions.SPG($A90, "IQ_CURRENT_RATIO", H$3)</f>
        <v>1.651</v>
      </c>
      <c r="I90" s="9" cm="1">
        <f t="array" ref="I90">_xll.SNL.Clients.Office.Excel.Functions.SPG($A90, "IQ_CURRENT_RATIO", I$3)</f>
        <v>1.6240000000000001</v>
      </c>
      <c r="J90" s="9" cm="1">
        <f t="array" ref="J90">_xll.SNL.Clients.Office.Excel.Functions.SPG($A90, "IQ_CURRENT_RATIO", J$3)</f>
        <v>1.593</v>
      </c>
    </row>
    <row r="91" spans="1:10" x14ac:dyDescent="0.3">
      <c r="A91" s="11" t="s">
        <v>1119</v>
      </c>
      <c r="B91" s="9" t="str" cm="1">
        <f t="array" ref="B91">_xll.SNL.Clients.Office.Excel.Functions.SPG($A91, "IQ_CURRENT_RATIO", B$3)</f>
        <v>NA</v>
      </c>
      <c r="C91" s="9" cm="1">
        <f t="array" ref="C91">_xll.SNL.Clients.Office.Excel.Functions.SPG($A91, "IQ_CURRENT_RATIO", C$3)</f>
        <v>1.1910000000000001</v>
      </c>
      <c r="D91" s="9" cm="1">
        <f t="array" ref="D91">_xll.SNL.Clients.Office.Excel.Functions.SPG($A91, "IQ_CURRENT_RATIO", D$3)</f>
        <v>1.64</v>
      </c>
      <c r="E91" s="9" cm="1">
        <f t="array" ref="E91">_xll.SNL.Clients.Office.Excel.Functions.SPG($A91, "IQ_CURRENT_RATIO", E$3)</f>
        <v>1.25</v>
      </c>
      <c r="F91" s="9" cm="1">
        <f t="array" ref="F91">_xll.SNL.Clients.Office.Excel.Functions.SPG($A91, "IQ_CURRENT_RATIO", F$3)</f>
        <v>1.333</v>
      </c>
      <c r="G91" s="9" cm="1">
        <f t="array" ref="G91">_xll.SNL.Clients.Office.Excel.Functions.SPG($A91, "IQ_CURRENT_RATIO", G$3)</f>
        <v>1.24</v>
      </c>
      <c r="H91" s="9" cm="1">
        <f t="array" ref="H91">_xll.SNL.Clients.Office.Excel.Functions.SPG($A91, "IQ_CURRENT_RATIO", H$3)</f>
        <v>1.1990000000000001</v>
      </c>
      <c r="I91" s="9" cm="1">
        <f t="array" ref="I91">_xll.SNL.Clients.Office.Excel.Functions.SPG($A91, "IQ_CURRENT_RATIO", I$3)</f>
        <v>1.1679999999999999</v>
      </c>
      <c r="J91" s="9" cm="1">
        <f t="array" ref="J91">_xll.SNL.Clients.Office.Excel.Functions.SPG($A91, "IQ_CURRENT_RATIO", J$3)</f>
        <v>1.1779999999999999</v>
      </c>
    </row>
    <row r="92" spans="1:10" x14ac:dyDescent="0.3">
      <c r="A92" s="11" t="s">
        <v>1120</v>
      </c>
      <c r="B92" s="9" cm="1">
        <f t="array" ref="B92">_xll.SNL.Clients.Office.Excel.Functions.SPG($A92, "IQ_CURRENT_RATIO", B$3)</f>
        <v>1.8660000000000001</v>
      </c>
      <c r="C92" s="9" cm="1">
        <f t="array" ref="C92">_xll.SNL.Clients.Office.Excel.Functions.SPG($A92, "IQ_CURRENT_RATIO", C$3)</f>
        <v>1.899</v>
      </c>
      <c r="D92" s="9" cm="1">
        <f t="array" ref="D92">_xll.SNL.Clients.Office.Excel.Functions.SPG($A92, "IQ_CURRENT_RATIO", D$3)</f>
        <v>1.845</v>
      </c>
      <c r="E92" s="9" cm="1">
        <f t="array" ref="E92">_xll.SNL.Clients.Office.Excel.Functions.SPG($A92, "IQ_CURRENT_RATIO", E$3)</f>
        <v>2.266</v>
      </c>
      <c r="F92" s="9" cm="1">
        <f t="array" ref="F92">_xll.SNL.Clients.Office.Excel.Functions.SPG($A92, "IQ_CURRENT_RATIO", F$3)</f>
        <v>2.0590000000000002</v>
      </c>
      <c r="G92" s="9" cm="1">
        <f t="array" ref="G92">_xll.SNL.Clients.Office.Excel.Functions.SPG($A92, "IQ_CURRENT_RATIO", G$3)</f>
        <v>2.1339999999999999</v>
      </c>
      <c r="H92" s="9" cm="1">
        <f t="array" ref="H92">_xll.SNL.Clients.Office.Excel.Functions.SPG($A92, "IQ_CURRENT_RATIO", H$3)</f>
        <v>2.1259999999999999</v>
      </c>
      <c r="I92" s="9" cm="1">
        <f t="array" ref="I92">_xll.SNL.Clients.Office.Excel.Functions.SPG($A92, "IQ_CURRENT_RATIO", I$3)</f>
        <v>2.0339999999999998</v>
      </c>
      <c r="J92" s="9" cm="1">
        <f t="array" ref="J92">_xll.SNL.Clients.Office.Excel.Functions.SPG($A92, "IQ_CURRENT_RATIO", J$3)</f>
        <v>2.1859999999999999</v>
      </c>
    </row>
    <row r="93" spans="1:10" x14ac:dyDescent="0.3">
      <c r="A93" s="11" t="s">
        <v>1121</v>
      </c>
      <c r="B93" s="9" cm="1">
        <f t="array" ref="B93">_xll.SNL.Clients.Office.Excel.Functions.SPG($A93, "IQ_CURRENT_RATIO", B$3)</f>
        <v>1.097</v>
      </c>
      <c r="C93" s="9" cm="1">
        <f t="array" ref="C93">_xll.SNL.Clients.Office.Excel.Functions.SPG($A93, "IQ_CURRENT_RATIO", C$3)</f>
        <v>1.8680000000000001</v>
      </c>
      <c r="D93" s="9" cm="1">
        <f t="array" ref="D93">_xll.SNL.Clients.Office.Excel.Functions.SPG($A93, "IQ_CURRENT_RATIO", D$3)</f>
        <v>1.1739999999999999</v>
      </c>
      <c r="E93" s="9" cm="1">
        <f t="array" ref="E93">_xll.SNL.Clients.Office.Excel.Functions.SPG($A93, "IQ_CURRENT_RATIO", E$3)</f>
        <v>1.6819999999999999</v>
      </c>
      <c r="F93" s="9" cm="1">
        <f t="array" ref="F93">_xll.SNL.Clients.Office.Excel.Functions.SPG($A93, "IQ_CURRENT_RATIO", F$3)</f>
        <v>0.53400000000000003</v>
      </c>
      <c r="G93" s="9" cm="1">
        <f t="array" ref="G93">_xll.SNL.Clients.Office.Excel.Functions.SPG($A93, "IQ_CURRENT_RATIO", G$3)</f>
        <v>1.7769999999999999</v>
      </c>
      <c r="H93" s="9" cm="1">
        <f t="array" ref="H93">_xll.SNL.Clients.Office.Excel.Functions.SPG($A93, "IQ_CURRENT_RATIO", H$3)</f>
        <v>1.716</v>
      </c>
      <c r="I93" s="9" cm="1">
        <f t="array" ref="I93">_xll.SNL.Clients.Office.Excel.Functions.SPG($A93, "IQ_CURRENT_RATIO", I$3)</f>
        <v>1.9159999999999999</v>
      </c>
      <c r="J93" s="9" cm="1">
        <f t="array" ref="J93">_xll.SNL.Clients.Office.Excel.Functions.SPG($A93, "IQ_CURRENT_RATIO", J$3)</f>
        <v>2.0419999999999998</v>
      </c>
    </row>
    <row r="94" spans="1:10" x14ac:dyDescent="0.3">
      <c r="A94" s="11" t="s">
        <v>1122</v>
      </c>
      <c r="B94" s="9" t="str" cm="1">
        <f t="array" ref="B94">_xll.SNL.Clients.Office.Excel.Functions.SPG($A94, "IQ_CURRENT_RATIO", B$3)</f>
        <v>NA</v>
      </c>
      <c r="C94" s="9" t="str" cm="1">
        <f t="array" ref="C94">_xll.SNL.Clients.Office.Excel.Functions.SPG($A94, "IQ_CURRENT_RATIO", C$3)</f>
        <v>NA</v>
      </c>
      <c r="D94" s="9" t="str" cm="1">
        <f t="array" ref="D94">_xll.SNL.Clients.Office.Excel.Functions.SPG($A94, "IQ_CURRENT_RATIO", D$3)</f>
        <v>NA</v>
      </c>
      <c r="E94" s="9" t="str" cm="1">
        <f t="array" ref="E94">_xll.SNL.Clients.Office.Excel.Functions.SPG($A94, "IQ_CURRENT_RATIO", E$3)</f>
        <v>NA</v>
      </c>
      <c r="F94" s="9" t="str" cm="1">
        <f t="array" ref="F94">_xll.SNL.Clients.Office.Excel.Functions.SPG($A94, "IQ_CURRENT_RATIO", F$3)</f>
        <v>NA</v>
      </c>
      <c r="G94" s="9" t="str" cm="1">
        <f t="array" ref="G94">_xll.SNL.Clients.Office.Excel.Functions.SPG($A94, "IQ_CURRENT_RATIO", G$3)</f>
        <v>NA</v>
      </c>
      <c r="H94" s="9" t="str" cm="1">
        <f t="array" ref="H94">_xll.SNL.Clients.Office.Excel.Functions.SPG($A94, "IQ_CURRENT_RATIO", H$3)</f>
        <v>NA</v>
      </c>
      <c r="I94" s="9" t="str" cm="1">
        <f t="array" ref="I94">_xll.SNL.Clients.Office.Excel.Functions.SPG($A94, "IQ_CURRENT_RATIO", I$3)</f>
        <v>NA</v>
      </c>
      <c r="J94" s="9" t="str" cm="1">
        <f t="array" ref="J94">_xll.SNL.Clients.Office.Excel.Functions.SPG($A94, "IQ_CURRENT_RATIO", J$3)</f>
        <v>NA</v>
      </c>
    </row>
    <row r="95" spans="1:10" x14ac:dyDescent="0.3">
      <c r="A95" s="11" t="s">
        <v>1123</v>
      </c>
      <c r="B95" s="9" cm="1">
        <f t="array" ref="B95">_xll.SNL.Clients.Office.Excel.Functions.SPG($A95, "IQ_CURRENT_RATIO", B$3)</f>
        <v>0.28299999999999997</v>
      </c>
      <c r="C95" s="9" cm="1">
        <f t="array" ref="C95">_xll.SNL.Clients.Office.Excel.Functions.SPG($A95, "IQ_CURRENT_RATIO", C$3)</f>
        <v>0.32700000000000001</v>
      </c>
      <c r="D95" s="9" cm="1">
        <f t="array" ref="D95">_xll.SNL.Clients.Office.Excel.Functions.SPG($A95, "IQ_CURRENT_RATIO", D$3)</f>
        <v>0.318</v>
      </c>
      <c r="E95" s="9" cm="1">
        <f t="array" ref="E95">_xll.SNL.Clients.Office.Excel.Functions.SPG($A95, "IQ_CURRENT_RATIO", E$3)</f>
        <v>0.376</v>
      </c>
      <c r="F95" s="9" cm="1">
        <f t="array" ref="F95">_xll.SNL.Clients.Office.Excel.Functions.SPG($A95, "IQ_CURRENT_RATIO", F$3)</f>
        <v>0.29499999999999998</v>
      </c>
      <c r="G95" s="9" cm="1">
        <f t="array" ref="G95">_xll.SNL.Clients.Office.Excel.Functions.SPG($A95, "IQ_CURRENT_RATIO", G$3)</f>
        <v>0.35799999999999998</v>
      </c>
      <c r="H95" s="9" cm="1">
        <f t="array" ref="H95">_xll.SNL.Clients.Office.Excel.Functions.SPG($A95, "IQ_CURRENT_RATIO", H$3)</f>
        <v>0.32700000000000001</v>
      </c>
      <c r="I95" s="9" cm="1">
        <f t="array" ref="I95">_xll.SNL.Clients.Office.Excel.Functions.SPG($A95, "IQ_CURRENT_RATIO", I$3)</f>
        <v>0.34200000000000003</v>
      </c>
      <c r="J95" s="9" cm="1">
        <f t="array" ref="J95">_xll.SNL.Clients.Office.Excel.Functions.SPG($A95, "IQ_CURRENT_RATIO", J$3)</f>
        <v>0.36399999999999999</v>
      </c>
    </row>
    <row r="96" spans="1:10" x14ac:dyDescent="0.3">
      <c r="A96" s="11" t="s">
        <v>1124</v>
      </c>
      <c r="B96" s="9" cm="1">
        <f t="array" ref="B96">_xll.SNL.Clients.Office.Excel.Functions.SPG($A96, "IQ_CURRENT_RATIO", B$3)</f>
        <v>1.8380000000000001</v>
      </c>
      <c r="C96" s="9" cm="1">
        <f t="array" ref="C96">_xll.SNL.Clients.Office.Excel.Functions.SPG($A96, "IQ_CURRENT_RATIO", C$3)</f>
        <v>1.901</v>
      </c>
      <c r="D96" s="9" cm="1">
        <f t="array" ref="D96">_xll.SNL.Clients.Office.Excel.Functions.SPG($A96, "IQ_CURRENT_RATIO", D$3)</f>
        <v>1.833</v>
      </c>
      <c r="E96" s="9" cm="1">
        <f t="array" ref="E96">_xll.SNL.Clients.Office.Excel.Functions.SPG($A96, "IQ_CURRENT_RATIO", E$3)</f>
        <v>1.8640000000000001</v>
      </c>
      <c r="F96" s="9" cm="1">
        <f t="array" ref="F96">_xll.SNL.Clients.Office.Excel.Functions.SPG($A96, "IQ_CURRENT_RATIO", F$3)</f>
        <v>1.728</v>
      </c>
      <c r="G96" s="9" cm="1">
        <f t="array" ref="G96">_xll.SNL.Clients.Office.Excel.Functions.SPG($A96, "IQ_CURRENT_RATIO", G$3)</f>
        <v>1.819</v>
      </c>
      <c r="H96" s="9" cm="1">
        <f t="array" ref="H96">_xll.SNL.Clients.Office.Excel.Functions.SPG($A96, "IQ_CURRENT_RATIO", H$3)</f>
        <v>1.7130000000000001</v>
      </c>
      <c r="I96" s="9" cm="1">
        <f t="array" ref="I96">_xll.SNL.Clients.Office.Excel.Functions.SPG($A96, "IQ_CURRENT_RATIO", I$3)</f>
        <v>1.83</v>
      </c>
      <c r="J96" s="9" cm="1">
        <f t="array" ref="J96">_xll.SNL.Clients.Office.Excel.Functions.SPG($A96, "IQ_CURRENT_RATIO", J$3)</f>
        <v>1.9139999999999999</v>
      </c>
    </row>
    <row r="97" spans="1:10" x14ac:dyDescent="0.3">
      <c r="A97" s="11" t="s">
        <v>1125</v>
      </c>
      <c r="B97" s="9" t="str" cm="1">
        <f t="array" ref="B97">_xll.SNL.Clients.Office.Excel.Functions.SPG($A97, "IQ_CURRENT_RATIO", B$3)</f>
        <v>NA</v>
      </c>
      <c r="C97" s="9" t="str" cm="1">
        <f t="array" ref="C97">_xll.SNL.Clients.Office.Excel.Functions.SPG($A97, "IQ_CURRENT_RATIO", C$3)</f>
        <v>NA</v>
      </c>
      <c r="D97" s="9" t="str" cm="1">
        <f t="array" ref="D97">_xll.SNL.Clients.Office.Excel.Functions.SPG($A97, "IQ_CURRENT_RATIO", D$3)</f>
        <v>NA</v>
      </c>
      <c r="E97" s="9" t="str" cm="1">
        <f t="array" ref="E97">_xll.SNL.Clients.Office.Excel.Functions.SPG($A97, "IQ_CURRENT_RATIO", E$3)</f>
        <v>NA</v>
      </c>
      <c r="F97" s="9" t="str" cm="1">
        <f t="array" ref="F97">_xll.SNL.Clients.Office.Excel.Functions.SPG($A97, "IQ_CURRENT_RATIO", F$3)</f>
        <v>NA</v>
      </c>
      <c r="G97" s="9" t="str" cm="1">
        <f t="array" ref="G97">_xll.SNL.Clients.Office.Excel.Functions.SPG($A97, "IQ_CURRENT_RATIO", G$3)</f>
        <v>NA</v>
      </c>
      <c r="H97" s="9" t="str" cm="1">
        <f t="array" ref="H97">_xll.SNL.Clients.Office.Excel.Functions.SPG($A97, "IQ_CURRENT_RATIO", H$3)</f>
        <v>NA</v>
      </c>
      <c r="I97" s="9" t="str" cm="1">
        <f t="array" ref="I97">_xll.SNL.Clients.Office.Excel.Functions.SPG($A97, "IQ_CURRENT_RATIO", I$3)</f>
        <v>NA</v>
      </c>
      <c r="J97" s="9" t="str" cm="1">
        <f t="array" ref="J97">_xll.SNL.Clients.Office.Excel.Functions.SPG($A97, "IQ_CURRENT_RATIO", J$3)</f>
        <v>NA</v>
      </c>
    </row>
    <row r="98" spans="1:10" x14ac:dyDescent="0.3">
      <c r="A98" s="11" t="s">
        <v>1126</v>
      </c>
      <c r="B98" s="9" cm="1">
        <f t="array" ref="B98">_xll.SNL.Clients.Office.Excel.Functions.SPG($A98, "IQ_CURRENT_RATIO", B$3)</f>
        <v>0.36399999999999999</v>
      </c>
      <c r="C98" s="9" cm="1">
        <f t="array" ref="C98">_xll.SNL.Clients.Office.Excel.Functions.SPG($A98, "IQ_CURRENT_RATIO", C$3)</f>
        <v>1.306</v>
      </c>
      <c r="D98" s="9" cm="1">
        <f t="array" ref="D98">_xll.SNL.Clients.Office.Excel.Functions.SPG($A98, "IQ_CURRENT_RATIO", D$3)</f>
        <v>0.93100000000000005</v>
      </c>
      <c r="E98" s="9" cm="1">
        <f t="array" ref="E98">_xll.SNL.Clients.Office.Excel.Functions.SPG($A98, "IQ_CURRENT_RATIO", E$3)</f>
        <v>1.8069999999999999</v>
      </c>
      <c r="F98" s="9" cm="1">
        <f t="array" ref="F98">_xll.SNL.Clients.Office.Excel.Functions.SPG($A98, "IQ_CURRENT_RATIO", F$3)</f>
        <v>1.86</v>
      </c>
      <c r="G98" s="9" cm="1">
        <f t="array" ref="G98">_xll.SNL.Clients.Office.Excel.Functions.SPG($A98, "IQ_CURRENT_RATIO", G$3)</f>
        <v>1.6879999999999999</v>
      </c>
      <c r="H98" s="9" cm="1">
        <f t="array" ref="H98">_xll.SNL.Clients.Office.Excel.Functions.SPG($A98, "IQ_CURRENT_RATIO", H$3)</f>
        <v>1.8069999999999999</v>
      </c>
      <c r="I98" s="9" cm="1">
        <f t="array" ref="I98">_xll.SNL.Clients.Office.Excel.Functions.SPG($A98, "IQ_CURRENT_RATIO", I$3)</f>
        <v>1.6220000000000001</v>
      </c>
      <c r="J98" s="9" cm="1">
        <f t="array" ref="J98">_xll.SNL.Clients.Office.Excel.Functions.SPG($A98, "IQ_CURRENT_RATIO", J$3)</f>
        <v>1.746</v>
      </c>
    </row>
    <row r="99" spans="1:10" x14ac:dyDescent="0.3">
      <c r="A99" s="11" t="s">
        <v>1127</v>
      </c>
      <c r="B99" s="9" cm="1">
        <f t="array" ref="B99">_xll.SNL.Clients.Office.Excel.Functions.SPG($A99, "IQ_CURRENT_RATIO", B$3)</f>
        <v>4.8449999999999998</v>
      </c>
      <c r="C99" s="9" cm="1">
        <f t="array" ref="C99">_xll.SNL.Clients.Office.Excel.Functions.SPG($A99, "IQ_CURRENT_RATIO", C$3)</f>
        <v>4.3319999999999999</v>
      </c>
      <c r="D99" s="9" cm="1">
        <f t="array" ref="D99">_xll.SNL.Clients.Office.Excel.Functions.SPG($A99, "IQ_CURRENT_RATIO", D$3)</f>
        <v>3.8170000000000002</v>
      </c>
      <c r="E99" s="9" cm="1">
        <f t="array" ref="E99">_xll.SNL.Clients.Office.Excel.Functions.SPG($A99, "IQ_CURRENT_RATIO", E$3)</f>
        <v>3.7450000000000001</v>
      </c>
      <c r="F99" s="9" cm="1">
        <f t="array" ref="F99">_xll.SNL.Clients.Office.Excel.Functions.SPG($A99, "IQ_CURRENT_RATIO", F$3)</f>
        <v>3.2360000000000002</v>
      </c>
      <c r="G99" s="9" cm="1">
        <f t="array" ref="G99">_xll.SNL.Clients.Office.Excel.Functions.SPG($A99, "IQ_CURRENT_RATIO", G$3)</f>
        <v>3.1659999999999999</v>
      </c>
      <c r="H99" s="9" cm="1">
        <f t="array" ref="H99">_xll.SNL.Clients.Office.Excel.Functions.SPG($A99, "IQ_CURRENT_RATIO", H$3)</f>
        <v>2.7789999999999999</v>
      </c>
      <c r="I99" s="9" cm="1">
        <f t="array" ref="I99">_xll.SNL.Clients.Office.Excel.Functions.SPG($A99, "IQ_CURRENT_RATIO", I$3)</f>
        <v>2.7610000000000001</v>
      </c>
      <c r="J99" s="9" cm="1">
        <f t="array" ref="J99">_xll.SNL.Clients.Office.Excel.Functions.SPG($A99, "IQ_CURRENT_RATIO", J$3)</f>
        <v>2.827</v>
      </c>
    </row>
    <row r="100" spans="1:10" x14ac:dyDescent="0.3">
      <c r="A100" s="11" t="s">
        <v>1128</v>
      </c>
      <c r="B100" s="9" cm="1">
        <f t="array" ref="B100">_xll.SNL.Clients.Office.Excel.Functions.SPG($A100, "IQ_CURRENT_RATIO", B$3)</f>
        <v>3.8610000000000002</v>
      </c>
      <c r="C100" s="9" cm="1">
        <f t="array" ref="C100">_xll.SNL.Clients.Office.Excel.Functions.SPG($A100, "IQ_CURRENT_RATIO", C$3)</f>
        <v>5.4630000000000001</v>
      </c>
      <c r="D100" s="9" cm="1">
        <f t="array" ref="D100">_xll.SNL.Clients.Office.Excel.Functions.SPG($A100, "IQ_CURRENT_RATIO", D$3)</f>
        <v>4.1289999999999996</v>
      </c>
      <c r="E100" s="9" cm="1">
        <f t="array" ref="E100">_xll.SNL.Clients.Office.Excel.Functions.SPG($A100, "IQ_CURRENT_RATIO", E$3)</f>
        <v>5.4530000000000003</v>
      </c>
      <c r="F100" s="9" cm="1">
        <f t="array" ref="F100">_xll.SNL.Clients.Office.Excel.Functions.SPG($A100, "IQ_CURRENT_RATIO", F$3)</f>
        <v>5.6449999999999996</v>
      </c>
      <c r="G100" s="9" cm="1">
        <f t="array" ref="G100">_xll.SNL.Clients.Office.Excel.Functions.SPG($A100, "IQ_CURRENT_RATIO", G$3)</f>
        <v>6.9180000000000001</v>
      </c>
      <c r="H100" s="9" cm="1">
        <f t="array" ref="H100">_xll.SNL.Clients.Office.Excel.Functions.SPG($A100, "IQ_CURRENT_RATIO", H$3)</f>
        <v>8.4190000000000005</v>
      </c>
      <c r="I100" s="9" cm="1">
        <f t="array" ref="I100">_xll.SNL.Clients.Office.Excel.Functions.SPG($A100, "IQ_CURRENT_RATIO", I$3)</f>
        <v>6.1559999999999997</v>
      </c>
      <c r="J100" s="9" cm="1">
        <f t="array" ref="J100">_xll.SNL.Clients.Office.Excel.Functions.SPG($A100, "IQ_CURRENT_RATIO", J$3)</f>
        <v>3.8119999999999998</v>
      </c>
    </row>
    <row r="101" spans="1:10" x14ac:dyDescent="0.3">
      <c r="A101" s="11" t="s">
        <v>1129</v>
      </c>
      <c r="B101" s="9" t="str" cm="1">
        <f t="array" ref="B101">_xll.SNL.Clients.Office.Excel.Functions.SPG($A101, "IQ_CURRENT_RATIO", B$3)</f>
        <v>NA</v>
      </c>
      <c r="C101" s="9" cm="1">
        <f t="array" ref="C101">_xll.SNL.Clients.Office.Excel.Functions.SPG($A101, "IQ_CURRENT_RATIO", C$3)</f>
        <v>1.1040000000000001</v>
      </c>
      <c r="D101" s="9" cm="1">
        <f t="array" ref="D101">_xll.SNL.Clients.Office.Excel.Functions.SPG($A101, "IQ_CURRENT_RATIO", D$3)</f>
        <v>1.079</v>
      </c>
      <c r="E101" s="9" cm="1">
        <f t="array" ref="E101">_xll.SNL.Clients.Office.Excel.Functions.SPG($A101, "IQ_CURRENT_RATIO", E$3)</f>
        <v>1.0920000000000001</v>
      </c>
      <c r="F101" s="9" cm="1">
        <f t="array" ref="F101">_xll.SNL.Clients.Office.Excel.Functions.SPG($A101, "IQ_CURRENT_RATIO", F$3)</f>
        <v>1.054</v>
      </c>
      <c r="G101" s="9" cm="1">
        <f t="array" ref="G101">_xll.SNL.Clients.Office.Excel.Functions.SPG($A101, "IQ_CURRENT_RATIO", G$3)</f>
        <v>1.0620000000000001</v>
      </c>
      <c r="H101" s="9" cm="1">
        <f t="array" ref="H101">_xll.SNL.Clients.Office.Excel.Functions.SPG($A101, "IQ_CURRENT_RATIO", H$3)</f>
        <v>0.99399999999999999</v>
      </c>
      <c r="I101" s="9" cm="1">
        <f t="array" ref="I101">_xll.SNL.Clients.Office.Excel.Functions.SPG($A101, "IQ_CURRENT_RATIO", I$3)</f>
        <v>0.95699999999999996</v>
      </c>
      <c r="J101" s="9" cm="1">
        <f t="array" ref="J101">_xll.SNL.Clients.Office.Excel.Functions.SPG($A101, "IQ_CURRENT_RATIO", J$3)</f>
        <v>0.93400000000000005</v>
      </c>
    </row>
    <row r="102" spans="1:10" x14ac:dyDescent="0.3">
      <c r="A102" s="11" t="s">
        <v>1130</v>
      </c>
      <c r="B102" s="9" cm="1">
        <f t="array" ref="B102">_xll.SNL.Clients.Office.Excel.Functions.SPG($A102, "IQ_CURRENT_RATIO", B$3)</f>
        <v>0.83099999999999996</v>
      </c>
      <c r="C102" s="9" cm="1">
        <f t="array" ref="C102">_xll.SNL.Clients.Office.Excel.Functions.SPG($A102, "IQ_CURRENT_RATIO", C$3)</f>
        <v>1.0449999999999999</v>
      </c>
      <c r="D102" s="9" cm="1">
        <f t="array" ref="D102">_xll.SNL.Clients.Office.Excel.Functions.SPG($A102, "IQ_CURRENT_RATIO", D$3)</f>
        <v>0.97199999999999998</v>
      </c>
      <c r="E102" s="9" cm="1">
        <f t="array" ref="E102">_xll.SNL.Clients.Office.Excel.Functions.SPG($A102, "IQ_CURRENT_RATIO", E$3)</f>
        <v>2.427</v>
      </c>
      <c r="F102" s="9" cm="1">
        <f t="array" ref="F102">_xll.SNL.Clients.Office.Excel.Functions.SPG($A102, "IQ_CURRENT_RATIO", F$3)</f>
        <v>1.4119999999999999</v>
      </c>
      <c r="G102" s="9" cm="1">
        <f t="array" ref="G102">_xll.SNL.Clients.Office.Excel.Functions.SPG($A102, "IQ_CURRENT_RATIO", G$3)</f>
        <v>1.508</v>
      </c>
      <c r="H102" s="9" cm="1">
        <f t="array" ref="H102">_xll.SNL.Clients.Office.Excel.Functions.SPG($A102, "IQ_CURRENT_RATIO", H$3)</f>
        <v>1.339</v>
      </c>
      <c r="I102" s="9" cm="1">
        <f t="array" ref="I102">_xll.SNL.Clients.Office.Excel.Functions.SPG($A102, "IQ_CURRENT_RATIO", I$3)</f>
        <v>1.49</v>
      </c>
      <c r="J102" s="9" cm="1">
        <f t="array" ref="J102">_xll.SNL.Clients.Office.Excel.Functions.SPG($A102, "IQ_CURRENT_RATIO", J$3)</f>
        <v>1.3560000000000001</v>
      </c>
    </row>
    <row r="103" spans="1:10" x14ac:dyDescent="0.3">
      <c r="A103" s="11" t="s">
        <v>1131</v>
      </c>
      <c r="B103" s="9" cm="1">
        <f t="array" ref="B103">_xll.SNL.Clients.Office.Excel.Functions.SPG($A103, "IQ_CURRENT_RATIO", B$3)</f>
        <v>0.52800000000000002</v>
      </c>
      <c r="C103" s="9" cm="1">
        <f t="array" ref="C103">_xll.SNL.Clients.Office.Excel.Functions.SPG($A103, "IQ_CURRENT_RATIO", C$3)</f>
        <v>0.60199999999999998</v>
      </c>
      <c r="D103" s="9" cm="1">
        <f t="array" ref="D103">_xll.SNL.Clients.Office.Excel.Functions.SPG($A103, "IQ_CURRENT_RATIO", D$3)</f>
        <v>0.63600000000000001</v>
      </c>
      <c r="E103" s="9" cm="1">
        <f t="array" ref="E103">_xll.SNL.Clients.Office.Excel.Functions.SPG($A103, "IQ_CURRENT_RATIO", E$3)</f>
        <v>0.52100000000000002</v>
      </c>
      <c r="F103" s="9" cm="1">
        <f t="array" ref="F103">_xll.SNL.Clients.Office.Excel.Functions.SPG($A103, "IQ_CURRENT_RATIO", F$3)</f>
        <v>0.55700000000000005</v>
      </c>
      <c r="G103" s="9" cm="1">
        <f t="array" ref="G103">_xll.SNL.Clients.Office.Excel.Functions.SPG($A103, "IQ_CURRENT_RATIO", G$3)</f>
        <v>0.68799999999999994</v>
      </c>
      <c r="H103" s="9" cm="1">
        <f t="array" ref="H103">_xll.SNL.Clients.Office.Excel.Functions.SPG($A103, "IQ_CURRENT_RATIO", H$3)</f>
        <v>0.79300000000000004</v>
      </c>
      <c r="I103" s="9" cm="1">
        <f t="array" ref="I103">_xll.SNL.Clients.Office.Excel.Functions.SPG($A103, "IQ_CURRENT_RATIO", I$3)</f>
        <v>0.86</v>
      </c>
      <c r="J103" s="9" cm="1">
        <f t="array" ref="J103">_xll.SNL.Clients.Office.Excel.Functions.SPG($A103, "IQ_CURRENT_RATIO", J$3)</f>
        <v>0.76900000000000002</v>
      </c>
    </row>
    <row r="104" spans="1:10" x14ac:dyDescent="0.3">
      <c r="A104" s="11" t="s">
        <v>1132</v>
      </c>
      <c r="B104" s="9" cm="1">
        <f t="array" ref="B104">_xll.SNL.Clients.Office.Excel.Functions.SPG($A104, "IQ_CURRENT_RATIO", B$3)</f>
        <v>4.5759999999999996</v>
      </c>
      <c r="C104" s="9" cm="1">
        <f t="array" ref="C104">_xll.SNL.Clients.Office.Excel.Functions.SPG($A104, "IQ_CURRENT_RATIO", C$3)</f>
        <v>4.4589999999999996</v>
      </c>
      <c r="D104" s="9" cm="1">
        <f t="array" ref="D104">_xll.SNL.Clients.Office.Excel.Functions.SPG($A104, "IQ_CURRENT_RATIO", D$3)</f>
        <v>4.5030000000000001</v>
      </c>
      <c r="E104" s="9" cm="1">
        <f t="array" ref="E104">_xll.SNL.Clients.Office.Excel.Functions.SPG($A104, "IQ_CURRENT_RATIO", E$3)</f>
        <v>4.282</v>
      </c>
      <c r="F104" s="9" cm="1">
        <f t="array" ref="F104">_xll.SNL.Clients.Office.Excel.Functions.SPG($A104, "IQ_CURRENT_RATIO", F$3)</f>
        <v>3.9620000000000002</v>
      </c>
      <c r="G104" s="9" cm="1">
        <f t="array" ref="G104">_xll.SNL.Clients.Office.Excel.Functions.SPG($A104, "IQ_CURRENT_RATIO", G$3)</f>
        <v>3.1869999999999998</v>
      </c>
      <c r="H104" s="9" cm="1">
        <f t="array" ref="H104">_xll.SNL.Clients.Office.Excel.Functions.SPG($A104, "IQ_CURRENT_RATIO", H$3)</f>
        <v>4.2229999999999999</v>
      </c>
      <c r="I104" s="9" cm="1">
        <f t="array" ref="I104">_xll.SNL.Clients.Office.Excel.Functions.SPG($A104, "IQ_CURRENT_RATIO", I$3)</f>
        <v>3.6890000000000001</v>
      </c>
      <c r="J104" s="9" cm="1">
        <f t="array" ref="J104">_xll.SNL.Clients.Office.Excel.Functions.SPG($A104, "IQ_CURRENT_RATIO", J$3)</f>
        <v>3.585</v>
      </c>
    </row>
    <row r="105" spans="1:10" x14ac:dyDescent="0.3">
      <c r="A105" s="11" t="s">
        <v>1133</v>
      </c>
      <c r="B105" s="9" t="str" cm="1">
        <f t="array" ref="B105">_xll.SNL.Clients.Office.Excel.Functions.SPG($A105, "IQ_CURRENT_RATIO", B$3)</f>
        <v>NA</v>
      </c>
      <c r="C105" s="9" t="str" cm="1">
        <f t="array" ref="C105">_xll.SNL.Clients.Office.Excel.Functions.SPG($A105, "IQ_CURRENT_RATIO", C$3)</f>
        <v>NA</v>
      </c>
      <c r="D105" s="9" t="str" cm="1">
        <f t="array" ref="D105">_xll.SNL.Clients.Office.Excel.Functions.SPG($A105, "IQ_CURRENT_RATIO", D$3)</f>
        <v>NA</v>
      </c>
      <c r="E105" s="9" t="str" cm="1">
        <f t="array" ref="E105">_xll.SNL.Clients.Office.Excel.Functions.SPG($A105, "IQ_CURRENT_RATIO", E$3)</f>
        <v>NA</v>
      </c>
      <c r="F105" s="9" t="str" cm="1">
        <f t="array" ref="F105">_xll.SNL.Clients.Office.Excel.Functions.SPG($A105, "IQ_CURRENT_RATIO", F$3)</f>
        <v>NA</v>
      </c>
      <c r="G105" s="9" t="str" cm="1">
        <f t="array" ref="G105">_xll.SNL.Clients.Office.Excel.Functions.SPG($A105, "IQ_CURRENT_RATIO", G$3)</f>
        <v>NA</v>
      </c>
      <c r="H105" s="9" t="str" cm="1">
        <f t="array" ref="H105">_xll.SNL.Clients.Office.Excel.Functions.SPG($A105, "IQ_CURRENT_RATIO", H$3)</f>
        <v>NA</v>
      </c>
      <c r="I105" s="9" t="str" cm="1">
        <f t="array" ref="I105">_xll.SNL.Clients.Office.Excel.Functions.SPG($A105, "IQ_CURRENT_RATIO", I$3)</f>
        <v>NA</v>
      </c>
      <c r="J105" s="9" t="str" cm="1">
        <f t="array" ref="J105">_xll.SNL.Clients.Office.Excel.Functions.SPG($A105, "IQ_CURRENT_RATIO", J$3)</f>
        <v>NA</v>
      </c>
    </row>
    <row r="106" spans="1:10" x14ac:dyDescent="0.3">
      <c r="A106" s="11" t="s">
        <v>1134</v>
      </c>
      <c r="B106" s="9" cm="1">
        <f t="array" ref="B106">_xll.SNL.Clients.Office.Excel.Functions.SPG($A106, "IQ_CURRENT_RATIO", B$3)</f>
        <v>7.07</v>
      </c>
      <c r="C106" s="9" cm="1">
        <f t="array" ref="C106">_xll.SNL.Clients.Office.Excel.Functions.SPG($A106, "IQ_CURRENT_RATIO", C$3)</f>
        <v>3.512</v>
      </c>
      <c r="D106" s="9" cm="1">
        <f t="array" ref="D106">_xll.SNL.Clients.Office.Excel.Functions.SPG($A106, "IQ_CURRENT_RATIO", D$3)</f>
        <v>4.1420000000000003</v>
      </c>
      <c r="E106" s="9" cm="1">
        <f t="array" ref="E106">_xll.SNL.Clients.Office.Excel.Functions.SPG($A106, "IQ_CURRENT_RATIO", E$3)</f>
        <v>6.5919999999999996</v>
      </c>
      <c r="F106" s="9" cm="1">
        <f t="array" ref="F106">_xll.SNL.Clients.Office.Excel.Functions.SPG($A106, "IQ_CURRENT_RATIO", F$3)</f>
        <v>6.2350000000000003</v>
      </c>
      <c r="G106" s="9" cm="1">
        <f t="array" ref="G106">_xll.SNL.Clients.Office.Excel.Functions.SPG($A106, "IQ_CURRENT_RATIO", G$3)</f>
        <v>4.5110000000000001</v>
      </c>
      <c r="H106" s="9" cm="1">
        <f t="array" ref="H106">_xll.SNL.Clients.Office.Excel.Functions.SPG($A106, "IQ_CURRENT_RATIO", H$3)</f>
        <v>0.749</v>
      </c>
      <c r="I106" s="9" cm="1">
        <f t="array" ref="I106">_xll.SNL.Clients.Office.Excel.Functions.SPG($A106, "IQ_CURRENT_RATIO", I$3)</f>
        <v>0.75900000000000001</v>
      </c>
      <c r="J106" s="9" cm="1">
        <f t="array" ref="J106">_xll.SNL.Clients.Office.Excel.Functions.SPG($A106, "IQ_CURRENT_RATIO", J$3)</f>
        <v>1.4490000000000001</v>
      </c>
    </row>
    <row r="107" spans="1:10" x14ac:dyDescent="0.3">
      <c r="A107" s="11" t="s">
        <v>1135</v>
      </c>
      <c r="B107" s="9" cm="1">
        <f t="array" ref="B107">_xll.SNL.Clients.Office.Excel.Functions.SPG($A107, "IQ_CURRENT_RATIO", B$3)</f>
        <v>2.6659999999999999</v>
      </c>
      <c r="C107" s="9" cm="1">
        <f t="array" ref="C107">_xll.SNL.Clients.Office.Excel.Functions.SPG($A107, "IQ_CURRENT_RATIO", C$3)</f>
        <v>4.2039999999999997</v>
      </c>
      <c r="D107" s="9" cm="1">
        <f t="array" ref="D107">_xll.SNL.Clients.Office.Excel.Functions.SPG($A107, "IQ_CURRENT_RATIO", D$3)</f>
        <v>2.9540000000000002</v>
      </c>
      <c r="E107" s="9" cm="1">
        <f t="array" ref="E107">_xll.SNL.Clients.Office.Excel.Functions.SPG($A107, "IQ_CURRENT_RATIO", E$3)</f>
        <v>2.573</v>
      </c>
      <c r="F107" s="9" cm="1">
        <f t="array" ref="F107">_xll.SNL.Clients.Office.Excel.Functions.SPG($A107, "IQ_CURRENT_RATIO", F$3)</f>
        <v>2.7839999999999998</v>
      </c>
      <c r="G107" s="9" cm="1">
        <f t="array" ref="G107">_xll.SNL.Clients.Office.Excel.Functions.SPG($A107, "IQ_CURRENT_RATIO", G$3)</f>
        <v>3.3959999999999999</v>
      </c>
      <c r="H107" s="9" cm="1">
        <f t="array" ref="H107">_xll.SNL.Clients.Office.Excel.Functions.SPG($A107, "IQ_CURRENT_RATIO", H$3)</f>
        <v>4.9279999999999999</v>
      </c>
      <c r="I107" s="9" cm="1">
        <f t="array" ref="I107">_xll.SNL.Clients.Office.Excel.Functions.SPG($A107, "IQ_CURRENT_RATIO", I$3)</f>
        <v>4.8330000000000002</v>
      </c>
      <c r="J107" s="9" cm="1">
        <f t="array" ref="J107">_xll.SNL.Clients.Office.Excel.Functions.SPG($A107, "IQ_CURRENT_RATIO", J$3)</f>
        <v>4.3810000000000002</v>
      </c>
    </row>
    <row r="108" spans="1:10" x14ac:dyDescent="0.3">
      <c r="A108" s="11" t="s">
        <v>1136</v>
      </c>
      <c r="B108" s="9" cm="1">
        <f t="array" ref="B108">_xll.SNL.Clients.Office.Excel.Functions.SPG($A108, "IQ_CURRENT_RATIO", B$3)</f>
        <v>1.647</v>
      </c>
      <c r="C108" s="9" cm="1">
        <f t="array" ref="C108">_xll.SNL.Clients.Office.Excel.Functions.SPG($A108, "IQ_CURRENT_RATIO", C$3)</f>
        <v>1.8340000000000001</v>
      </c>
      <c r="D108" s="9" cm="1">
        <f t="array" ref="D108">_xll.SNL.Clients.Office.Excel.Functions.SPG($A108, "IQ_CURRENT_RATIO", D$3)</f>
        <v>1.7949999999999999</v>
      </c>
      <c r="E108" s="9" cm="1">
        <f t="array" ref="E108">_xll.SNL.Clients.Office.Excel.Functions.SPG($A108, "IQ_CURRENT_RATIO", E$3)</f>
        <v>1.5269999999999999</v>
      </c>
      <c r="F108" s="9" cm="1">
        <f t="array" ref="F108">_xll.SNL.Clients.Office.Excel.Functions.SPG($A108, "IQ_CURRENT_RATIO", F$3)</f>
        <v>1.62</v>
      </c>
      <c r="G108" s="9" cm="1">
        <f t="array" ref="G108">_xll.SNL.Clients.Office.Excel.Functions.SPG($A108, "IQ_CURRENT_RATIO", G$3)</f>
        <v>1.224</v>
      </c>
      <c r="H108" s="9" cm="1">
        <f t="array" ref="H108">_xll.SNL.Clients.Office.Excel.Functions.SPG($A108, "IQ_CURRENT_RATIO", H$3)</f>
        <v>1.446</v>
      </c>
      <c r="I108" s="9" cm="1">
        <f t="array" ref="I108">_xll.SNL.Clients.Office.Excel.Functions.SPG($A108, "IQ_CURRENT_RATIO", I$3)</f>
        <v>1.3049999999999999</v>
      </c>
      <c r="J108" s="9" cm="1">
        <f t="array" ref="J108">_xll.SNL.Clients.Office.Excel.Functions.SPG($A108, "IQ_CURRENT_RATIO", J$3)</f>
        <v>1.347</v>
      </c>
    </row>
    <row r="109" spans="1:10" x14ac:dyDescent="0.3">
      <c r="A109" s="11" t="s">
        <v>1137</v>
      </c>
      <c r="B109" s="9" cm="1">
        <f t="array" ref="B109">_xll.SNL.Clients.Office.Excel.Functions.SPG($A109, "IQ_CURRENT_RATIO", B$3)</f>
        <v>2.5630000000000002</v>
      </c>
      <c r="C109" s="9" cm="1">
        <f t="array" ref="C109">_xll.SNL.Clients.Office.Excel.Functions.SPG($A109, "IQ_CURRENT_RATIO", C$3)</f>
        <v>2.246</v>
      </c>
      <c r="D109" s="9" cm="1">
        <f t="array" ref="D109">_xll.SNL.Clients.Office.Excel.Functions.SPG($A109, "IQ_CURRENT_RATIO", D$3)</f>
        <v>2.2130000000000001</v>
      </c>
      <c r="E109" s="9" cm="1">
        <f t="array" ref="E109">_xll.SNL.Clients.Office.Excel.Functions.SPG($A109, "IQ_CURRENT_RATIO", E$3)</f>
        <v>2.089</v>
      </c>
      <c r="F109" s="9" cm="1">
        <f t="array" ref="F109">_xll.SNL.Clients.Office.Excel.Functions.SPG($A109, "IQ_CURRENT_RATIO", F$3)</f>
        <v>2.427</v>
      </c>
      <c r="G109" s="9" cm="1">
        <f t="array" ref="G109">_xll.SNL.Clients.Office.Excel.Functions.SPG($A109, "IQ_CURRENT_RATIO", G$3)</f>
        <v>2.1509999999999998</v>
      </c>
      <c r="H109" s="9" cm="1">
        <f t="array" ref="H109">_xll.SNL.Clients.Office.Excel.Functions.SPG($A109, "IQ_CURRENT_RATIO", H$3)</f>
        <v>2.3010000000000002</v>
      </c>
      <c r="I109" s="9" cm="1">
        <f t="array" ref="I109">_xll.SNL.Clients.Office.Excel.Functions.SPG($A109, "IQ_CURRENT_RATIO", I$3)</f>
        <v>2.02</v>
      </c>
      <c r="J109" s="9" cm="1">
        <f t="array" ref="J109">_xll.SNL.Clients.Office.Excel.Functions.SPG($A109, "IQ_CURRENT_RATIO", J$3)</f>
        <v>2.5390000000000001</v>
      </c>
    </row>
    <row r="110" spans="1:10" x14ac:dyDescent="0.3">
      <c r="A110" s="11" t="s">
        <v>1138</v>
      </c>
      <c r="B110" s="9" cm="1">
        <f t="array" ref="B110">_xll.SNL.Clients.Office.Excel.Functions.SPG($A110, "IQ_CURRENT_RATIO", B$3)</f>
        <v>6.1420000000000003</v>
      </c>
      <c r="C110" s="9" cm="1">
        <f t="array" ref="C110">_xll.SNL.Clients.Office.Excel.Functions.SPG($A110, "IQ_CURRENT_RATIO", C$3)</f>
        <v>5.1680000000000001</v>
      </c>
      <c r="D110" s="9" cm="1">
        <f t="array" ref="D110">_xll.SNL.Clients.Office.Excel.Functions.SPG($A110, "IQ_CURRENT_RATIO", D$3)</f>
        <v>5.1139999999999999</v>
      </c>
      <c r="E110" s="9" cm="1">
        <f t="array" ref="E110">_xll.SNL.Clients.Office.Excel.Functions.SPG($A110, "IQ_CURRENT_RATIO", E$3)</f>
        <v>5.1390000000000002</v>
      </c>
      <c r="F110" s="9" cm="1">
        <f t="array" ref="F110">_xll.SNL.Clients.Office.Excel.Functions.SPG($A110, "IQ_CURRENT_RATIO", F$3)</f>
        <v>5.085</v>
      </c>
      <c r="G110" s="9" cm="1">
        <f t="array" ref="G110">_xll.SNL.Clients.Office.Excel.Functions.SPG($A110, "IQ_CURRENT_RATIO", G$3)</f>
        <v>2.8839999999999999</v>
      </c>
      <c r="H110" s="9" cm="1">
        <f t="array" ref="H110">_xll.SNL.Clients.Office.Excel.Functions.SPG($A110, "IQ_CURRENT_RATIO", H$3)</f>
        <v>3.3220000000000001</v>
      </c>
      <c r="I110" s="9" cm="1">
        <f t="array" ref="I110">_xll.SNL.Clients.Office.Excel.Functions.SPG($A110, "IQ_CURRENT_RATIO", I$3)</f>
        <v>4.59</v>
      </c>
      <c r="J110" s="9" cm="1">
        <f t="array" ref="J110">_xll.SNL.Clients.Office.Excel.Functions.SPG($A110, "IQ_CURRENT_RATIO", J$3)</f>
        <v>3.508</v>
      </c>
    </row>
    <row r="111" spans="1:10" x14ac:dyDescent="0.3">
      <c r="A111" s="11" t="s">
        <v>1139</v>
      </c>
      <c r="B111" s="9" t="str" cm="1">
        <f t="array" ref="B111">_xll.SNL.Clients.Office.Excel.Functions.SPG($A111, "IQ_CURRENT_RATIO", B$3)</f>
        <v>NA</v>
      </c>
      <c r="C111" s="9" t="str" cm="1">
        <f t="array" ref="C111">_xll.SNL.Clients.Office.Excel.Functions.SPG($A111, "IQ_CURRENT_RATIO", C$3)</f>
        <v>NA</v>
      </c>
      <c r="D111" s="9" t="str" cm="1">
        <f t="array" ref="D111">_xll.SNL.Clients.Office.Excel.Functions.SPG($A111, "IQ_CURRENT_RATIO", D$3)</f>
        <v>NA</v>
      </c>
      <c r="E111" s="9" t="str" cm="1">
        <f t="array" ref="E111">_xll.SNL.Clients.Office.Excel.Functions.SPG($A111, "IQ_CURRENT_RATIO", E$3)</f>
        <v>NA</v>
      </c>
      <c r="F111" s="9" t="str" cm="1">
        <f t="array" ref="F111">_xll.SNL.Clients.Office.Excel.Functions.SPG($A111, "IQ_CURRENT_RATIO", F$3)</f>
        <v>NA</v>
      </c>
      <c r="G111" s="9" t="str" cm="1">
        <f t="array" ref="G111">_xll.SNL.Clients.Office.Excel.Functions.SPG($A111, "IQ_CURRENT_RATIO", G$3)</f>
        <v>NA</v>
      </c>
      <c r="H111" s="9" t="str" cm="1">
        <f t="array" ref="H111">_xll.SNL.Clients.Office.Excel.Functions.SPG($A111, "IQ_CURRENT_RATIO", H$3)</f>
        <v>NA</v>
      </c>
      <c r="I111" s="9" t="str" cm="1">
        <f t="array" ref="I111">_xll.SNL.Clients.Office.Excel.Functions.SPG($A111, "IQ_CURRENT_RATIO", I$3)</f>
        <v>NA</v>
      </c>
      <c r="J111" s="9" t="str" cm="1">
        <f t="array" ref="J111">_xll.SNL.Clients.Office.Excel.Functions.SPG($A111, "IQ_CURRENT_RATIO", J$3)</f>
        <v>NA</v>
      </c>
    </row>
    <row r="112" spans="1:10" x14ac:dyDescent="0.3">
      <c r="A112" s="11" t="s">
        <v>1140</v>
      </c>
      <c r="B112" s="9" t="str" cm="1">
        <f t="array" ref="B112">_xll.SNL.Clients.Office.Excel.Functions.SPG($A112, "IQ_CURRENT_RATIO", B$3)</f>
        <v>NA</v>
      </c>
      <c r="C112" s="9" cm="1">
        <f t="array" ref="C112">_xll.SNL.Clients.Office.Excel.Functions.SPG($A112, "IQ_CURRENT_RATIO", C$3)</f>
        <v>3.0779999999999998</v>
      </c>
      <c r="D112" s="9" cm="1">
        <f t="array" ref="D112">_xll.SNL.Clients.Office.Excel.Functions.SPG($A112, "IQ_CURRENT_RATIO", D$3)</f>
        <v>2.8959999999999999</v>
      </c>
      <c r="E112" s="9" cm="1">
        <f t="array" ref="E112">_xll.SNL.Clients.Office.Excel.Functions.SPG($A112, "IQ_CURRENT_RATIO", E$3)</f>
        <v>2.9649999999999999</v>
      </c>
      <c r="F112" s="9" cm="1">
        <f t="array" ref="F112">_xll.SNL.Clients.Office.Excel.Functions.SPG($A112, "IQ_CURRENT_RATIO", F$3)</f>
        <v>3.117</v>
      </c>
      <c r="G112" s="9" cm="1">
        <f t="array" ref="G112">_xll.SNL.Clients.Office.Excel.Functions.SPG($A112, "IQ_CURRENT_RATIO", G$3)</f>
        <v>3.0720000000000001</v>
      </c>
      <c r="H112" s="9" cm="1">
        <f t="array" ref="H112">_xll.SNL.Clients.Office.Excel.Functions.SPG($A112, "IQ_CURRENT_RATIO", H$3)</f>
        <v>2.8660000000000001</v>
      </c>
      <c r="I112" s="9" cm="1">
        <f t="array" ref="I112">_xll.SNL.Clients.Office.Excel.Functions.SPG($A112, "IQ_CURRENT_RATIO", I$3)</f>
        <v>2.927</v>
      </c>
      <c r="J112" s="9" cm="1">
        <f t="array" ref="J112">_xll.SNL.Clients.Office.Excel.Functions.SPG($A112, "IQ_CURRENT_RATIO", J$3)</f>
        <v>2.742</v>
      </c>
    </row>
    <row r="113" spans="1:10" x14ac:dyDescent="0.3">
      <c r="A113" s="11" t="s">
        <v>94</v>
      </c>
      <c r="B113" s="9" cm="1">
        <f t="array" ref="B113">_xll.SNL.Clients.Office.Excel.Functions.SPG($A113, "IQ_CURRENT_RATIO", B$3)</f>
        <v>1.9370000000000001</v>
      </c>
      <c r="C113" s="9" cm="1">
        <f t="array" ref="C113">_xll.SNL.Clients.Office.Excel.Functions.SPG($A113, "IQ_CURRENT_RATIO", C$3)</f>
        <v>1.335</v>
      </c>
      <c r="D113" s="9" cm="1">
        <f t="array" ref="D113">_xll.SNL.Clients.Office.Excel.Functions.SPG($A113, "IQ_CURRENT_RATIO", D$3)</f>
        <v>1.3720000000000001</v>
      </c>
      <c r="E113" s="9" cm="1">
        <f t="array" ref="E113">_xll.SNL.Clients.Office.Excel.Functions.SPG($A113, "IQ_CURRENT_RATIO", E$3)</f>
        <v>1.276</v>
      </c>
      <c r="F113" s="9" cm="1">
        <f t="array" ref="F113">_xll.SNL.Clients.Office.Excel.Functions.SPG($A113, "IQ_CURRENT_RATIO", F$3)</f>
        <v>1.2070000000000001</v>
      </c>
      <c r="G113" s="9" cm="1">
        <f t="array" ref="G113">_xll.SNL.Clients.Office.Excel.Functions.SPG($A113, "IQ_CURRENT_RATIO", G$3)</f>
        <v>1.5269999999999999</v>
      </c>
      <c r="H113" s="9" cm="1">
        <f t="array" ref="H113">_xll.SNL.Clients.Office.Excel.Functions.SPG($A113, "IQ_CURRENT_RATIO", H$3)</f>
        <v>1.6279999999999999</v>
      </c>
      <c r="I113" s="9" cm="1">
        <f t="array" ref="I113">_xll.SNL.Clients.Office.Excel.Functions.SPG($A113, "IQ_CURRENT_RATIO", I$3)</f>
        <v>1.5940000000000001</v>
      </c>
      <c r="J113" s="9" cm="1">
        <f t="array" ref="J113">_xll.SNL.Clients.Office.Excel.Functions.SPG($A113, "IQ_CURRENT_RATIO", J$3)</f>
        <v>1.6739999999999999</v>
      </c>
    </row>
    <row r="114" spans="1:10" x14ac:dyDescent="0.3">
      <c r="A114" s="11" t="s">
        <v>1141</v>
      </c>
      <c r="B114" s="9" cm="1">
        <f t="array" ref="B114">_xll.SNL.Clients.Office.Excel.Functions.SPG($A114, "IQ_CURRENT_RATIO", B$3)</f>
        <v>0.45900000000000002</v>
      </c>
      <c r="C114" s="9" cm="1">
        <f t="array" ref="C114">_xll.SNL.Clients.Office.Excel.Functions.SPG($A114, "IQ_CURRENT_RATIO", C$3)</f>
        <v>0.47799999999999998</v>
      </c>
      <c r="D114" s="9" cm="1">
        <f t="array" ref="D114">_xll.SNL.Clients.Office.Excel.Functions.SPG($A114, "IQ_CURRENT_RATIO", D$3)</f>
        <v>0.60599999999999998</v>
      </c>
      <c r="E114" s="9" cm="1">
        <f t="array" ref="E114">_xll.SNL.Clients.Office.Excel.Functions.SPG($A114, "IQ_CURRENT_RATIO", E$3)</f>
        <v>0.63100000000000001</v>
      </c>
      <c r="F114" s="9" cm="1">
        <f t="array" ref="F114">_xll.SNL.Clients.Office.Excel.Functions.SPG($A114, "IQ_CURRENT_RATIO", F$3)</f>
        <v>0.51</v>
      </c>
      <c r="G114" s="9" cm="1">
        <f t="array" ref="G114">_xll.SNL.Clients.Office.Excel.Functions.SPG($A114, "IQ_CURRENT_RATIO", G$3)</f>
        <v>0.39400000000000002</v>
      </c>
      <c r="H114" s="9" cm="1">
        <f t="array" ref="H114">_xll.SNL.Clients.Office.Excel.Functions.SPG($A114, "IQ_CURRENT_RATIO", H$3)</f>
        <v>0.92</v>
      </c>
      <c r="I114" s="9" cm="1">
        <f t="array" ref="I114">_xll.SNL.Clients.Office.Excel.Functions.SPG($A114, "IQ_CURRENT_RATIO", I$3)</f>
        <v>0.28199999999999997</v>
      </c>
      <c r="J114" s="9" cm="1">
        <f t="array" ref="J114">_xll.SNL.Clients.Office.Excel.Functions.SPG($A114, "IQ_CURRENT_RATIO", J$3)</f>
        <v>1.121</v>
      </c>
    </row>
    <row r="115" spans="1:10" x14ac:dyDescent="0.3">
      <c r="A115" s="11" t="s">
        <v>1142</v>
      </c>
      <c r="B115" s="9" cm="1">
        <f t="array" ref="B115">_xll.SNL.Clients.Office.Excel.Functions.SPG($A115, "IQ_CURRENT_RATIO", B$3)</f>
        <v>3.3050000000000002</v>
      </c>
      <c r="C115" s="9" cm="1">
        <f t="array" ref="C115">_xll.SNL.Clients.Office.Excel.Functions.SPG($A115, "IQ_CURRENT_RATIO", C$3)</f>
        <v>3.472</v>
      </c>
      <c r="D115" s="9" cm="1">
        <f t="array" ref="D115">_xll.SNL.Clients.Office.Excel.Functions.SPG($A115, "IQ_CURRENT_RATIO", D$3)</f>
        <v>3.661</v>
      </c>
      <c r="E115" s="9" cm="1">
        <f t="array" ref="E115">_xll.SNL.Clients.Office.Excel.Functions.SPG($A115, "IQ_CURRENT_RATIO", E$3)</f>
        <v>3.6629999999999998</v>
      </c>
      <c r="F115" s="9" cm="1">
        <f t="array" ref="F115">_xll.SNL.Clients.Office.Excel.Functions.SPG($A115, "IQ_CURRENT_RATIO", F$3)</f>
        <v>3.3260000000000001</v>
      </c>
      <c r="G115" s="9" cm="1">
        <f t="array" ref="G115">_xll.SNL.Clients.Office.Excel.Functions.SPG($A115, "IQ_CURRENT_RATIO", G$3)</f>
        <v>3.4689999999999999</v>
      </c>
      <c r="H115" s="9" cm="1">
        <f t="array" ref="H115">_xll.SNL.Clients.Office.Excel.Functions.SPG($A115, "IQ_CURRENT_RATIO", H$3)</f>
        <v>3.7269999999999999</v>
      </c>
      <c r="I115" s="9" cm="1">
        <f t="array" ref="I115">_xll.SNL.Clients.Office.Excel.Functions.SPG($A115, "IQ_CURRENT_RATIO", I$3)</f>
        <v>3.5089999999999999</v>
      </c>
      <c r="J115" s="9" cm="1">
        <f t="array" ref="J115">_xll.SNL.Clients.Office.Excel.Functions.SPG($A115, "IQ_CURRENT_RATIO", J$3)</f>
        <v>3.4750000000000001</v>
      </c>
    </row>
    <row r="116" spans="1:10" x14ac:dyDescent="0.3">
      <c r="A116" s="11" t="s">
        <v>1143</v>
      </c>
      <c r="B116" s="9" cm="1">
        <f t="array" ref="B116">_xll.SNL.Clients.Office.Excel.Functions.SPG($A116, "IQ_CURRENT_RATIO", B$3)</f>
        <v>3.3050000000000002</v>
      </c>
      <c r="C116" s="9" cm="1">
        <f t="array" ref="C116">_xll.SNL.Clients.Office.Excel.Functions.SPG($A116, "IQ_CURRENT_RATIO", C$3)</f>
        <v>3.472</v>
      </c>
      <c r="D116" s="9" cm="1">
        <f t="array" ref="D116">_xll.SNL.Clients.Office.Excel.Functions.SPG($A116, "IQ_CURRENT_RATIO", D$3)</f>
        <v>3.661</v>
      </c>
      <c r="E116" s="9" cm="1">
        <f t="array" ref="E116">_xll.SNL.Clients.Office.Excel.Functions.SPG($A116, "IQ_CURRENT_RATIO", E$3)</f>
        <v>3.6629999999999998</v>
      </c>
      <c r="F116" s="9" cm="1">
        <f t="array" ref="F116">_xll.SNL.Clients.Office.Excel.Functions.SPG($A116, "IQ_CURRENT_RATIO", F$3)</f>
        <v>3.3260000000000001</v>
      </c>
      <c r="G116" s="9" cm="1">
        <f t="array" ref="G116">_xll.SNL.Clients.Office.Excel.Functions.SPG($A116, "IQ_CURRENT_RATIO", G$3)</f>
        <v>3.4689999999999999</v>
      </c>
      <c r="H116" s="9" cm="1">
        <f t="array" ref="H116">_xll.SNL.Clients.Office.Excel.Functions.SPG($A116, "IQ_CURRENT_RATIO", H$3)</f>
        <v>3.7269999999999999</v>
      </c>
      <c r="I116" s="9" cm="1">
        <f t="array" ref="I116">_xll.SNL.Clients.Office.Excel.Functions.SPG($A116, "IQ_CURRENT_RATIO", I$3)</f>
        <v>3.5089999999999999</v>
      </c>
      <c r="J116" s="9" cm="1">
        <f t="array" ref="J116">_xll.SNL.Clients.Office.Excel.Functions.SPG($A116, "IQ_CURRENT_RATIO", J$3)</f>
        <v>3.4750000000000001</v>
      </c>
    </row>
    <row r="117" spans="1:10" x14ac:dyDescent="0.3">
      <c r="A117" s="11" t="s">
        <v>1144</v>
      </c>
      <c r="B117" s="9" t="str" cm="1">
        <f t="array" ref="B117">_xll.SNL.Clients.Office.Excel.Functions.SPG($A117, "IQ_CURRENT_RATIO", B$3)</f>
        <v>NA</v>
      </c>
      <c r="C117" s="9" t="str" cm="1">
        <f t="array" ref="C117">_xll.SNL.Clients.Office.Excel.Functions.SPG($A117, "IQ_CURRENT_RATIO", C$3)</f>
        <v>NA</v>
      </c>
      <c r="D117" s="9" t="str" cm="1">
        <f t="array" ref="D117">_xll.SNL.Clients.Office.Excel.Functions.SPG($A117, "IQ_CURRENT_RATIO", D$3)</f>
        <v>NA</v>
      </c>
      <c r="E117" s="9" t="str" cm="1">
        <f t="array" ref="E117">_xll.SNL.Clients.Office.Excel.Functions.SPG($A117, "IQ_CURRENT_RATIO", E$3)</f>
        <v>NA</v>
      </c>
      <c r="F117" s="9" t="str" cm="1">
        <f t="array" ref="F117">_xll.SNL.Clients.Office.Excel.Functions.SPG($A117, "IQ_CURRENT_RATIO", F$3)</f>
        <v>NA</v>
      </c>
      <c r="G117" s="9" t="str" cm="1">
        <f t="array" ref="G117">_xll.SNL.Clients.Office.Excel.Functions.SPG($A117, "IQ_CURRENT_RATIO", G$3)</f>
        <v>NA</v>
      </c>
      <c r="H117" s="9" t="str" cm="1">
        <f t="array" ref="H117">_xll.SNL.Clients.Office.Excel.Functions.SPG($A117, "IQ_CURRENT_RATIO", H$3)</f>
        <v>NA</v>
      </c>
      <c r="I117" s="9" t="str" cm="1">
        <f t="array" ref="I117">_xll.SNL.Clients.Office.Excel.Functions.SPG($A117, "IQ_CURRENT_RATIO", I$3)</f>
        <v>NA</v>
      </c>
      <c r="J117" s="9" t="str" cm="1">
        <f t="array" ref="J117">_xll.SNL.Clients.Office.Excel.Functions.SPG($A117, "IQ_CURRENT_RATIO", J$3)</f>
        <v>NA</v>
      </c>
    </row>
    <row r="118" spans="1:10" x14ac:dyDescent="0.3">
      <c r="A118" s="11" t="s">
        <v>1145</v>
      </c>
      <c r="B118" s="9" cm="1">
        <f t="array" ref="B118">_xll.SNL.Clients.Office.Excel.Functions.SPG($A118, "IQ_CURRENT_RATIO", B$3)</f>
        <v>1.837</v>
      </c>
      <c r="C118" s="9" cm="1">
        <f t="array" ref="C118">_xll.SNL.Clients.Office.Excel.Functions.SPG($A118, "IQ_CURRENT_RATIO", C$3)</f>
        <v>1.7310000000000001</v>
      </c>
      <c r="D118" s="9" cm="1">
        <f t="array" ref="D118">_xll.SNL.Clients.Office.Excel.Functions.SPG($A118, "IQ_CURRENT_RATIO", D$3)</f>
        <v>1.708</v>
      </c>
      <c r="E118" s="9" cm="1">
        <f t="array" ref="E118">_xll.SNL.Clients.Office.Excel.Functions.SPG($A118, "IQ_CURRENT_RATIO", E$3)</f>
        <v>1.7190000000000001</v>
      </c>
      <c r="F118" s="9" cm="1">
        <f t="array" ref="F118">_xll.SNL.Clients.Office.Excel.Functions.SPG($A118, "IQ_CURRENT_RATIO", F$3)</f>
        <v>1.6659999999999999</v>
      </c>
      <c r="G118" s="9" cm="1">
        <f t="array" ref="G118">_xll.SNL.Clients.Office.Excel.Functions.SPG($A118, "IQ_CURRENT_RATIO", G$3)</f>
        <v>1.0049999999999999</v>
      </c>
      <c r="H118" s="9" cm="1">
        <f t="array" ref="H118">_xll.SNL.Clients.Office.Excel.Functions.SPG($A118, "IQ_CURRENT_RATIO", H$3)</f>
        <v>1.079</v>
      </c>
      <c r="I118" s="9" cm="1">
        <f t="array" ref="I118">_xll.SNL.Clients.Office.Excel.Functions.SPG($A118, "IQ_CURRENT_RATIO", I$3)</f>
        <v>1.2210000000000001</v>
      </c>
      <c r="J118" s="9" cm="1">
        <f t="array" ref="J118">_xll.SNL.Clients.Office.Excel.Functions.SPG($A118, "IQ_CURRENT_RATIO", J$3)</f>
        <v>1.639</v>
      </c>
    </row>
    <row r="119" spans="1:10" x14ac:dyDescent="0.3">
      <c r="A119" s="11" t="s">
        <v>1146</v>
      </c>
      <c r="B119" s="9" cm="1">
        <f t="array" ref="B119">_xll.SNL.Clients.Office.Excel.Functions.SPG($A119, "IQ_CURRENT_RATIO", B$3)</f>
        <v>5.5430000000000001</v>
      </c>
      <c r="C119" s="9" cm="1">
        <f t="array" ref="C119">_xll.SNL.Clients.Office.Excel.Functions.SPG($A119, "IQ_CURRENT_RATIO", C$3)</f>
        <v>6.0220000000000002</v>
      </c>
      <c r="D119" s="9" cm="1">
        <f t="array" ref="D119">_xll.SNL.Clients.Office.Excel.Functions.SPG($A119, "IQ_CURRENT_RATIO", D$3)</f>
        <v>4.3129999999999997</v>
      </c>
      <c r="E119" s="9" cm="1">
        <f t="array" ref="E119">_xll.SNL.Clients.Office.Excel.Functions.SPG($A119, "IQ_CURRENT_RATIO", E$3)</f>
        <v>5.97</v>
      </c>
      <c r="F119" s="9" cm="1">
        <f t="array" ref="F119">_xll.SNL.Clients.Office.Excel.Functions.SPG($A119, "IQ_CURRENT_RATIO", F$3)</f>
        <v>7.6689999999999996</v>
      </c>
      <c r="G119" s="9" cm="1">
        <f t="array" ref="G119">_xll.SNL.Clients.Office.Excel.Functions.SPG($A119, "IQ_CURRENT_RATIO", G$3)</f>
        <v>6.742</v>
      </c>
      <c r="H119" s="9" cm="1">
        <f t="array" ref="H119">_xll.SNL.Clients.Office.Excel.Functions.SPG($A119, "IQ_CURRENT_RATIO", H$3)</f>
        <v>7.7370000000000001</v>
      </c>
      <c r="I119" s="9" cm="1">
        <f t="array" ref="I119">_xll.SNL.Clients.Office.Excel.Functions.SPG($A119, "IQ_CURRENT_RATIO", I$3)</f>
        <v>7.6980000000000004</v>
      </c>
      <c r="J119" s="9" cm="1">
        <f t="array" ref="J119">_xll.SNL.Clients.Office.Excel.Functions.SPG($A119, "IQ_CURRENT_RATIO", J$3)</f>
        <v>9.4459999999999997</v>
      </c>
    </row>
    <row r="120" spans="1:10" x14ac:dyDescent="0.3">
      <c r="A120" s="11" t="s">
        <v>1147</v>
      </c>
      <c r="B120" s="9" cm="1">
        <f t="array" ref="B120">_xll.SNL.Clients.Office.Excel.Functions.SPG($A120, "IQ_CURRENT_RATIO", B$3)</f>
        <v>2.7770000000000001</v>
      </c>
      <c r="C120" s="9" cm="1">
        <f t="array" ref="C120">_xll.SNL.Clients.Office.Excel.Functions.SPG($A120, "IQ_CURRENT_RATIO", C$3)</f>
        <v>2.1280000000000001</v>
      </c>
      <c r="D120" s="9" cm="1">
        <f t="array" ref="D120">_xll.SNL.Clients.Office.Excel.Functions.SPG($A120, "IQ_CURRENT_RATIO", D$3)</f>
        <v>2.8570000000000002</v>
      </c>
      <c r="E120" s="9" cm="1">
        <f t="array" ref="E120">_xll.SNL.Clients.Office.Excel.Functions.SPG($A120, "IQ_CURRENT_RATIO", E$3)</f>
        <v>2.6110000000000002</v>
      </c>
      <c r="F120" s="9" cm="1">
        <f t="array" ref="F120">_xll.SNL.Clients.Office.Excel.Functions.SPG($A120, "IQ_CURRENT_RATIO", F$3)</f>
        <v>3.2639999999999998</v>
      </c>
      <c r="G120" s="9" cm="1">
        <f t="array" ref="G120">_xll.SNL.Clients.Office.Excel.Functions.SPG($A120, "IQ_CURRENT_RATIO", G$3)</f>
        <v>2.6160000000000001</v>
      </c>
      <c r="H120" s="9" cm="1">
        <f t="array" ref="H120">_xll.SNL.Clients.Office.Excel.Functions.SPG($A120, "IQ_CURRENT_RATIO", H$3)</f>
        <v>3.5070000000000001</v>
      </c>
      <c r="I120" s="9" cm="1">
        <f t="array" ref="I120">_xll.SNL.Clients.Office.Excel.Functions.SPG($A120, "IQ_CURRENT_RATIO", I$3)</f>
        <v>3.431</v>
      </c>
      <c r="J120" s="9" cm="1">
        <f t="array" ref="J120">_xll.SNL.Clients.Office.Excel.Functions.SPG($A120, "IQ_CURRENT_RATIO", J$3)</f>
        <v>3.7120000000000002</v>
      </c>
    </row>
    <row r="121" spans="1:10" x14ac:dyDescent="0.3">
      <c r="A121" s="11" t="s">
        <v>1148</v>
      </c>
      <c r="B121" s="9" cm="1">
        <f t="array" ref="B121">_xll.SNL.Clients.Office.Excel.Functions.SPG($A121, "IQ_CURRENT_RATIO", B$3)</f>
        <v>7.4489999999999998</v>
      </c>
      <c r="C121" s="9" cm="1">
        <f t="array" ref="C121">_xll.SNL.Clients.Office.Excel.Functions.SPG($A121, "IQ_CURRENT_RATIO", C$3)</f>
        <v>7.0860000000000003</v>
      </c>
      <c r="D121" s="9" cm="1">
        <f t="array" ref="D121">_xll.SNL.Clients.Office.Excel.Functions.SPG($A121, "IQ_CURRENT_RATIO", D$3)</f>
        <v>7.6020000000000003</v>
      </c>
      <c r="E121" s="9" cm="1">
        <f t="array" ref="E121">_xll.SNL.Clients.Office.Excel.Functions.SPG($A121, "IQ_CURRENT_RATIO", E$3)</f>
        <v>8.2970000000000006</v>
      </c>
      <c r="F121" s="9" cm="1">
        <f t="array" ref="F121">_xll.SNL.Clients.Office.Excel.Functions.SPG($A121, "IQ_CURRENT_RATIO", F$3)</f>
        <v>7.6909999999999998</v>
      </c>
      <c r="G121" s="9" cm="1">
        <f t="array" ref="G121">_xll.SNL.Clients.Office.Excel.Functions.SPG($A121, "IQ_CURRENT_RATIO", G$3)</f>
        <v>7.7869999999999999</v>
      </c>
      <c r="H121" s="9" cm="1">
        <f t="array" ref="H121">_xll.SNL.Clients.Office.Excel.Functions.SPG($A121, "IQ_CURRENT_RATIO", H$3)</f>
        <v>6.6680000000000001</v>
      </c>
      <c r="I121" s="9" cm="1">
        <f t="array" ref="I121">_xll.SNL.Clients.Office.Excel.Functions.SPG($A121, "IQ_CURRENT_RATIO", I$3)</f>
        <v>6.7080000000000002</v>
      </c>
      <c r="J121" s="9" cm="1">
        <f t="array" ref="J121">_xll.SNL.Clients.Office.Excel.Functions.SPG($A121, "IQ_CURRENT_RATIO", J$3)</f>
        <v>5.1529999999999996</v>
      </c>
    </row>
    <row r="122" spans="1:10" x14ac:dyDescent="0.3">
      <c r="A122" s="11" t="s">
        <v>1149</v>
      </c>
      <c r="B122" s="9" t="str" cm="1">
        <f t="array" ref="B122">_xll.SNL.Clients.Office.Excel.Functions.SPG($A122, "IQ_CURRENT_RATIO", B$3)</f>
        <v>NA</v>
      </c>
      <c r="C122" s="9" cm="1">
        <f t="array" ref="C122">_xll.SNL.Clients.Office.Excel.Functions.SPG($A122, "IQ_CURRENT_RATIO", C$3)</f>
        <v>2.589</v>
      </c>
      <c r="D122" s="9" cm="1">
        <f t="array" ref="D122">_xll.SNL.Clients.Office.Excel.Functions.SPG($A122, "IQ_CURRENT_RATIO", D$3)</f>
        <v>2.4220000000000002</v>
      </c>
      <c r="E122" s="9" cm="1">
        <f t="array" ref="E122">_xll.SNL.Clients.Office.Excel.Functions.SPG($A122, "IQ_CURRENT_RATIO", E$3)</f>
        <v>2.331</v>
      </c>
      <c r="F122" s="9" cm="1">
        <f t="array" ref="F122">_xll.SNL.Clients.Office.Excel.Functions.SPG($A122, "IQ_CURRENT_RATIO", F$3)</f>
        <v>2.3570000000000002</v>
      </c>
      <c r="G122" s="9" cm="1">
        <f t="array" ref="G122">_xll.SNL.Clients.Office.Excel.Functions.SPG($A122, "IQ_CURRENT_RATIO", G$3)</f>
        <v>2.5649999999999999</v>
      </c>
      <c r="H122" s="9" cm="1">
        <f t="array" ref="H122">_xll.SNL.Clients.Office.Excel.Functions.SPG($A122, "IQ_CURRENT_RATIO", H$3)</f>
        <v>4.0220000000000002</v>
      </c>
      <c r="I122" s="9" cm="1">
        <f t="array" ref="I122">_xll.SNL.Clients.Office.Excel.Functions.SPG($A122, "IQ_CURRENT_RATIO", I$3)</f>
        <v>4.3869999999999996</v>
      </c>
      <c r="J122" s="9" cm="1">
        <f t="array" ref="J122">_xll.SNL.Clients.Office.Excel.Functions.SPG($A122, "IQ_CURRENT_RATIO", J$3)</f>
        <v>4.1920000000000002</v>
      </c>
    </row>
    <row r="123" spans="1:10" x14ac:dyDescent="0.3">
      <c r="A123" s="11" t="s">
        <v>1150</v>
      </c>
      <c r="B123" s="9" cm="1">
        <f t="array" ref="B123">_xll.SNL.Clients.Office.Excel.Functions.SPG($A123, "IQ_CURRENT_RATIO", B$3)</f>
        <v>0.46</v>
      </c>
      <c r="C123" s="9" cm="1">
        <f t="array" ref="C123">_xll.SNL.Clients.Office.Excel.Functions.SPG($A123, "IQ_CURRENT_RATIO", C$3)</f>
        <v>0.48699999999999999</v>
      </c>
      <c r="D123" s="9" cm="1">
        <f t="array" ref="D123">_xll.SNL.Clients.Office.Excel.Functions.SPG($A123, "IQ_CURRENT_RATIO", D$3)</f>
        <v>0.38300000000000001</v>
      </c>
      <c r="E123" s="9" cm="1">
        <f t="array" ref="E123">_xll.SNL.Clients.Office.Excel.Functions.SPG($A123, "IQ_CURRENT_RATIO", E$3)</f>
        <v>0.38100000000000001</v>
      </c>
      <c r="F123" s="9" cm="1">
        <f t="array" ref="F123">_xll.SNL.Clients.Office.Excel.Functions.SPG($A123, "IQ_CURRENT_RATIO", F$3)</f>
        <v>0.45700000000000002</v>
      </c>
      <c r="G123" s="9" cm="1">
        <f t="array" ref="G123">_xll.SNL.Clients.Office.Excel.Functions.SPG($A123, "IQ_CURRENT_RATIO", G$3)</f>
        <v>0.48099999999999998</v>
      </c>
      <c r="H123" s="9" cm="1">
        <f t="array" ref="H123">_xll.SNL.Clients.Office.Excel.Functions.SPG($A123, "IQ_CURRENT_RATIO", H$3)</f>
        <v>0.47699999999999998</v>
      </c>
      <c r="I123" s="9" cm="1">
        <f t="array" ref="I123">_xll.SNL.Clients.Office.Excel.Functions.SPG($A123, "IQ_CURRENT_RATIO", I$3)</f>
        <v>0.53600000000000003</v>
      </c>
      <c r="J123" s="9" cm="1">
        <f t="array" ref="J123">_xll.SNL.Clients.Office.Excel.Functions.SPG($A123, "IQ_CURRENT_RATIO", J$3)</f>
        <v>0.64600000000000002</v>
      </c>
    </row>
    <row r="124" spans="1:10" x14ac:dyDescent="0.3">
      <c r="A124" s="11" t="s">
        <v>1151</v>
      </c>
      <c r="B124" s="9" cm="1">
        <f t="array" ref="B124">_xll.SNL.Clients.Office.Excel.Functions.SPG($A124, "IQ_CURRENT_RATIO", B$3)</f>
        <v>0.78900000000000003</v>
      </c>
      <c r="C124" s="9" cm="1">
        <f t="array" ref="C124">_xll.SNL.Clients.Office.Excel.Functions.SPG($A124, "IQ_CURRENT_RATIO", C$3)</f>
        <v>1.0129999999999999</v>
      </c>
      <c r="D124" s="9" cm="1">
        <f t="array" ref="D124">_xll.SNL.Clients.Office.Excel.Functions.SPG($A124, "IQ_CURRENT_RATIO", D$3)</f>
        <v>0.98299999999999998</v>
      </c>
      <c r="E124" s="9" cm="1">
        <f t="array" ref="E124">_xll.SNL.Clients.Office.Excel.Functions.SPG($A124, "IQ_CURRENT_RATIO", E$3)</f>
        <v>1.292</v>
      </c>
      <c r="F124" s="9" cm="1">
        <f t="array" ref="F124">_xll.SNL.Clients.Office.Excel.Functions.SPG($A124, "IQ_CURRENT_RATIO", F$3)</f>
        <v>1.4830000000000001</v>
      </c>
      <c r="G124" s="9" cm="1">
        <f t="array" ref="G124">_xll.SNL.Clients.Office.Excel.Functions.SPG($A124, "IQ_CURRENT_RATIO", G$3)</f>
        <v>1.4510000000000001</v>
      </c>
      <c r="H124" s="9" cm="1">
        <f t="array" ref="H124">_xll.SNL.Clients.Office.Excel.Functions.SPG($A124, "IQ_CURRENT_RATIO", H$3)</f>
        <v>1.5509999999999999</v>
      </c>
      <c r="I124" s="9" cm="1">
        <f t="array" ref="I124">_xll.SNL.Clients.Office.Excel.Functions.SPG($A124, "IQ_CURRENT_RATIO", I$3)</f>
        <v>1.31</v>
      </c>
      <c r="J124" s="9" cm="1">
        <f t="array" ref="J124">_xll.SNL.Clients.Office.Excel.Functions.SPG($A124, "IQ_CURRENT_RATIO", J$3)</f>
        <v>1.1160000000000001</v>
      </c>
    </row>
    <row r="125" spans="1:10" x14ac:dyDescent="0.3">
      <c r="A125" s="11" t="s">
        <v>1152</v>
      </c>
      <c r="B125" s="9" t="str" cm="1">
        <f t="array" ref="B125">_xll.SNL.Clients.Office.Excel.Functions.SPG($A125, "IQ_CURRENT_RATIO", B$3)</f>
        <v>NA</v>
      </c>
      <c r="C125" s="9" t="str" cm="1">
        <f t="array" ref="C125">_xll.SNL.Clients.Office.Excel.Functions.SPG($A125, "IQ_CURRENT_RATIO", C$3)</f>
        <v>NA</v>
      </c>
      <c r="D125" s="9" t="str" cm="1">
        <f t="array" ref="D125">_xll.SNL.Clients.Office.Excel.Functions.SPG($A125, "IQ_CURRENT_RATIO", D$3)</f>
        <v>NA</v>
      </c>
      <c r="E125" s="9" t="str" cm="1">
        <f t="array" ref="E125">_xll.SNL.Clients.Office.Excel.Functions.SPG($A125, "IQ_CURRENT_RATIO", E$3)</f>
        <v>NA</v>
      </c>
      <c r="F125" s="9" t="str" cm="1">
        <f t="array" ref="F125">_xll.SNL.Clients.Office.Excel.Functions.SPG($A125, "IQ_CURRENT_RATIO", F$3)</f>
        <v>NA</v>
      </c>
      <c r="G125" s="9" t="str" cm="1">
        <f t="array" ref="G125">_xll.SNL.Clients.Office.Excel.Functions.SPG($A125, "IQ_CURRENT_RATIO", G$3)</f>
        <v>NA</v>
      </c>
      <c r="H125" s="9" t="str" cm="1">
        <f t="array" ref="H125">_xll.SNL.Clients.Office.Excel.Functions.SPG($A125, "IQ_CURRENT_RATIO", H$3)</f>
        <v>NA</v>
      </c>
      <c r="I125" s="9" t="str" cm="1">
        <f t="array" ref="I125">_xll.SNL.Clients.Office.Excel.Functions.SPG($A125, "IQ_CURRENT_RATIO", I$3)</f>
        <v>NA</v>
      </c>
      <c r="J125" s="9" t="str" cm="1">
        <f t="array" ref="J125">_xll.SNL.Clients.Office.Excel.Functions.SPG($A125, "IQ_CURRENT_RATIO", J$3)</f>
        <v>NA</v>
      </c>
    </row>
    <row r="126" spans="1:10" x14ac:dyDescent="0.3">
      <c r="A126" s="11" t="s">
        <v>1618</v>
      </c>
      <c r="B126" s="9" cm="1">
        <f t="array" ref="B126">_xll.SNL.Clients.Office.Excel.Functions.SPG($A126, "IQ_CURRENT_RATIO", B$3)</f>
        <v>8.6679999999999993</v>
      </c>
      <c r="C126" s="9" cm="1">
        <f t="array" ref="C126">_xll.SNL.Clients.Office.Excel.Functions.SPG($A126, "IQ_CURRENT_RATIO", C$3)</f>
        <v>12.673999999999999</v>
      </c>
      <c r="D126" s="9" cm="1">
        <f t="array" ref="D126">_xll.SNL.Clients.Office.Excel.Functions.SPG($A126, "IQ_CURRENT_RATIO", D$3)</f>
        <v>3.7549999999999999</v>
      </c>
      <c r="E126" s="9" cm="1">
        <f t="array" ref="E126">_xll.SNL.Clients.Office.Excel.Functions.SPG($A126, "IQ_CURRENT_RATIO", E$3)</f>
        <v>8.94</v>
      </c>
      <c r="F126" s="9" cm="1">
        <f t="array" ref="F126">_xll.SNL.Clients.Office.Excel.Functions.SPG($A126, "IQ_CURRENT_RATIO", F$3)</f>
        <v>12.499000000000001</v>
      </c>
      <c r="G126" s="9" cm="1">
        <f t="array" ref="G126">_xll.SNL.Clients.Office.Excel.Functions.SPG($A126, "IQ_CURRENT_RATIO", G$3)</f>
        <v>4.2859999999999996</v>
      </c>
      <c r="H126" s="9" cm="1">
        <f t="array" ref="H126">_xll.SNL.Clients.Office.Excel.Functions.SPG($A126, "IQ_CURRENT_RATIO", H$3)</f>
        <v>1.38</v>
      </c>
      <c r="I126" s="9" cm="1">
        <f t="array" ref="I126">_xll.SNL.Clients.Office.Excel.Functions.SPG($A126, "IQ_CURRENT_RATIO", I$3)</f>
        <v>1.4079999999999999</v>
      </c>
      <c r="J126" s="9" cm="1">
        <f t="array" ref="J126">_xll.SNL.Clients.Office.Excel.Functions.SPG($A126, "IQ_CURRENT_RATIO", J$3)</f>
        <v>0.79700000000000004</v>
      </c>
    </row>
    <row r="127" spans="1:10" x14ac:dyDescent="0.3">
      <c r="A127" s="11" t="s">
        <v>1153</v>
      </c>
      <c r="B127" s="9" cm="1">
        <f t="array" ref="B127">_xll.SNL.Clients.Office.Excel.Functions.SPG($A127, "IQ_CURRENT_RATIO", B$3)</f>
        <v>0.84499999999999997</v>
      </c>
      <c r="C127" s="9" cm="1">
        <f t="array" ref="C127">_xll.SNL.Clients.Office.Excel.Functions.SPG($A127, "IQ_CURRENT_RATIO", C$3)</f>
        <v>1.03</v>
      </c>
      <c r="D127" s="9" cm="1">
        <f t="array" ref="D127">_xll.SNL.Clients.Office.Excel.Functions.SPG($A127, "IQ_CURRENT_RATIO", D$3)</f>
        <v>1.0680000000000001</v>
      </c>
      <c r="E127" s="9" cm="1">
        <f t="array" ref="E127">_xll.SNL.Clients.Office.Excel.Functions.SPG($A127, "IQ_CURRENT_RATIO", E$3)</f>
        <v>1.127</v>
      </c>
      <c r="F127" s="9" cm="1">
        <f t="array" ref="F127">_xll.SNL.Clients.Office.Excel.Functions.SPG($A127, "IQ_CURRENT_RATIO", F$3)</f>
        <v>1.19</v>
      </c>
      <c r="G127" s="9" cm="1">
        <f t="array" ref="G127">_xll.SNL.Clients.Office.Excel.Functions.SPG($A127, "IQ_CURRENT_RATIO", G$3)</f>
        <v>1.395</v>
      </c>
      <c r="H127" s="9" cm="1">
        <f t="array" ref="H127">_xll.SNL.Clients.Office.Excel.Functions.SPG($A127, "IQ_CURRENT_RATIO", H$3)</f>
        <v>1.633</v>
      </c>
      <c r="I127" s="9" cm="1">
        <f t="array" ref="I127">_xll.SNL.Clients.Office.Excel.Functions.SPG($A127, "IQ_CURRENT_RATIO", I$3)</f>
        <v>1.6240000000000001</v>
      </c>
      <c r="J127" s="9" cm="1">
        <f t="array" ref="J127">_xll.SNL.Clients.Office.Excel.Functions.SPG($A127, "IQ_CURRENT_RATIO", J$3)</f>
        <v>1.6890000000000001</v>
      </c>
    </row>
    <row r="128" spans="1:10" x14ac:dyDescent="0.3">
      <c r="A128" s="11" t="s">
        <v>1154</v>
      </c>
      <c r="B128" s="9" cm="1">
        <f t="array" ref="B128">_xll.SNL.Clients.Office.Excel.Functions.SPG($A128, "IQ_CURRENT_RATIO", B$3)</f>
        <v>1.5189999999999999</v>
      </c>
      <c r="C128" s="9" cm="1">
        <f t="array" ref="C128">_xll.SNL.Clients.Office.Excel.Functions.SPG($A128, "IQ_CURRENT_RATIO", C$3)</f>
        <v>1.486</v>
      </c>
      <c r="D128" s="9" cm="1">
        <f t="array" ref="D128">_xll.SNL.Clients.Office.Excel.Functions.SPG($A128, "IQ_CURRENT_RATIO", D$3)</f>
        <v>1.59</v>
      </c>
      <c r="E128" s="9" cm="1">
        <f t="array" ref="E128">_xll.SNL.Clients.Office.Excel.Functions.SPG($A128, "IQ_CURRENT_RATIO", E$3)</f>
        <v>1.456</v>
      </c>
      <c r="F128" s="9" cm="1">
        <f t="array" ref="F128">_xll.SNL.Clients.Office.Excel.Functions.SPG($A128, "IQ_CURRENT_RATIO", F$3)</f>
        <v>1.7130000000000001</v>
      </c>
      <c r="G128" s="9" cm="1">
        <f t="array" ref="G128">_xll.SNL.Clients.Office.Excel.Functions.SPG($A128, "IQ_CURRENT_RATIO", G$3)</f>
        <v>1.722</v>
      </c>
      <c r="H128" s="9" cm="1">
        <f t="array" ref="H128">_xll.SNL.Clients.Office.Excel.Functions.SPG($A128, "IQ_CURRENT_RATIO", H$3)</f>
        <v>2.0550000000000002</v>
      </c>
      <c r="I128" s="9" cm="1">
        <f t="array" ref="I128">_xll.SNL.Clients.Office.Excel.Functions.SPG($A128, "IQ_CURRENT_RATIO", I$3)</f>
        <v>2.1269999999999998</v>
      </c>
      <c r="J128" s="9" cm="1">
        <f t="array" ref="J128">_xll.SNL.Clients.Office.Excel.Functions.SPG($A128, "IQ_CURRENT_RATIO", J$3)</f>
        <v>2.02</v>
      </c>
    </row>
    <row r="129" spans="1:10" x14ac:dyDescent="0.3">
      <c r="A129" s="11" t="s">
        <v>1155</v>
      </c>
      <c r="B129" s="9" cm="1">
        <f t="array" ref="B129">_xll.SNL.Clients.Office.Excel.Functions.SPG($A129, "IQ_CURRENT_RATIO", B$3)</f>
        <v>1.5189999999999999</v>
      </c>
      <c r="C129" s="9" cm="1">
        <f t="array" ref="C129">_xll.SNL.Clients.Office.Excel.Functions.SPG($A129, "IQ_CURRENT_RATIO", C$3)</f>
        <v>1.486</v>
      </c>
      <c r="D129" s="9" cm="1">
        <f t="array" ref="D129">_xll.SNL.Clients.Office.Excel.Functions.SPG($A129, "IQ_CURRENT_RATIO", D$3)</f>
        <v>1.59</v>
      </c>
      <c r="E129" s="9" cm="1">
        <f t="array" ref="E129">_xll.SNL.Clients.Office.Excel.Functions.SPG($A129, "IQ_CURRENT_RATIO", E$3)</f>
        <v>1.456</v>
      </c>
      <c r="F129" s="9" cm="1">
        <f t="array" ref="F129">_xll.SNL.Clients.Office.Excel.Functions.SPG($A129, "IQ_CURRENT_RATIO", F$3)</f>
        <v>1.7130000000000001</v>
      </c>
      <c r="G129" s="9" cm="1">
        <f t="array" ref="G129">_xll.SNL.Clients.Office.Excel.Functions.SPG($A129, "IQ_CURRENT_RATIO", G$3)</f>
        <v>1.722</v>
      </c>
      <c r="H129" s="9" cm="1">
        <f t="array" ref="H129">_xll.SNL.Clients.Office.Excel.Functions.SPG($A129, "IQ_CURRENT_RATIO", H$3)</f>
        <v>2.0550000000000002</v>
      </c>
      <c r="I129" s="9" cm="1">
        <f t="array" ref="I129">_xll.SNL.Clients.Office.Excel.Functions.SPG($A129, "IQ_CURRENT_RATIO", I$3)</f>
        <v>2.1269999999999998</v>
      </c>
      <c r="J129" s="9" cm="1">
        <f t="array" ref="J129">_xll.SNL.Clients.Office.Excel.Functions.SPG($A129, "IQ_CURRENT_RATIO", J$3)</f>
        <v>2.02</v>
      </c>
    </row>
    <row r="130" spans="1:10" x14ac:dyDescent="0.3">
      <c r="A130" s="11" t="s">
        <v>1156</v>
      </c>
      <c r="B130" s="9" cm="1">
        <f t="array" ref="B130">_xll.SNL.Clients.Office.Excel.Functions.SPG($A130, "IQ_CURRENT_RATIO", B$3)</f>
        <v>1.4910000000000001</v>
      </c>
      <c r="C130" s="9" cm="1">
        <f t="array" ref="C130">_xll.SNL.Clients.Office.Excel.Functions.SPG($A130, "IQ_CURRENT_RATIO", C$3)</f>
        <v>1.903</v>
      </c>
      <c r="D130" s="9" cm="1">
        <f t="array" ref="D130">_xll.SNL.Clients.Office.Excel.Functions.SPG($A130, "IQ_CURRENT_RATIO", D$3)</f>
        <v>2.0289999999999999</v>
      </c>
      <c r="E130" s="9" cm="1">
        <f t="array" ref="E130">_xll.SNL.Clients.Office.Excel.Functions.SPG($A130, "IQ_CURRENT_RATIO", E$3)</f>
        <v>2.2029999999999998</v>
      </c>
      <c r="F130" s="9" cm="1">
        <f t="array" ref="F130">_xll.SNL.Clients.Office.Excel.Functions.SPG($A130, "IQ_CURRENT_RATIO", F$3)</f>
        <v>1.125</v>
      </c>
      <c r="G130" s="9" cm="1">
        <f t="array" ref="G130">_xll.SNL.Clients.Office.Excel.Functions.SPG($A130, "IQ_CURRENT_RATIO", G$3)</f>
        <v>1.3759999999999999</v>
      </c>
      <c r="H130" s="9" cm="1">
        <f t="array" ref="H130">_xll.SNL.Clients.Office.Excel.Functions.SPG($A130, "IQ_CURRENT_RATIO", H$3)</f>
        <v>1.6339999999999999</v>
      </c>
      <c r="I130" s="9" cm="1">
        <f t="array" ref="I130">_xll.SNL.Clients.Office.Excel.Functions.SPG($A130, "IQ_CURRENT_RATIO", I$3)</f>
        <v>1.7150000000000001</v>
      </c>
      <c r="J130" s="9" cm="1">
        <f t="array" ref="J130">_xll.SNL.Clients.Office.Excel.Functions.SPG($A130, "IQ_CURRENT_RATIO", J$3)</f>
        <v>2.58</v>
      </c>
    </row>
    <row r="131" spans="1:10" x14ac:dyDescent="0.3">
      <c r="A131" s="11" t="s">
        <v>1157</v>
      </c>
      <c r="B131" s="9" cm="1">
        <f t="array" ref="B131">_xll.SNL.Clients.Office.Excel.Functions.SPG($A131, "IQ_CURRENT_RATIO", B$3)</f>
        <v>7.2210000000000001</v>
      </c>
      <c r="C131" s="9" cm="1">
        <f t="array" ref="C131">_xll.SNL.Clients.Office.Excel.Functions.SPG($A131, "IQ_CURRENT_RATIO", C$3)</f>
        <v>3.859</v>
      </c>
      <c r="D131" s="9" cm="1">
        <f t="array" ref="D131">_xll.SNL.Clients.Office.Excel.Functions.SPG($A131, "IQ_CURRENT_RATIO", D$3)</f>
        <v>6.0140000000000002</v>
      </c>
      <c r="E131" s="9" cm="1">
        <f t="array" ref="E131">_xll.SNL.Clients.Office.Excel.Functions.SPG($A131, "IQ_CURRENT_RATIO", E$3)</f>
        <v>6.4859999999999998</v>
      </c>
      <c r="F131" s="9" cm="1">
        <f t="array" ref="F131">_xll.SNL.Clients.Office.Excel.Functions.SPG($A131, "IQ_CURRENT_RATIO", F$3)</f>
        <v>4.1280000000000001</v>
      </c>
      <c r="G131" s="9" cm="1">
        <f t="array" ref="G131">_xll.SNL.Clients.Office.Excel.Functions.SPG($A131, "IQ_CURRENT_RATIO", G$3)</f>
        <v>4.0010000000000003</v>
      </c>
      <c r="H131" s="9" cm="1">
        <f t="array" ref="H131">_xll.SNL.Clients.Office.Excel.Functions.SPG($A131, "IQ_CURRENT_RATIO", H$3)</f>
        <v>4.1029999999999998</v>
      </c>
      <c r="I131" s="9" cm="1">
        <f t="array" ref="I131">_xll.SNL.Clients.Office.Excel.Functions.SPG($A131, "IQ_CURRENT_RATIO", I$3)</f>
        <v>5.7089999999999996</v>
      </c>
      <c r="J131" s="9" cm="1">
        <f t="array" ref="J131">_xll.SNL.Clients.Office.Excel.Functions.SPG($A131, "IQ_CURRENT_RATIO", J$3)</f>
        <v>5.6630000000000003</v>
      </c>
    </row>
    <row r="132" spans="1:10" x14ac:dyDescent="0.3">
      <c r="A132" s="11" t="s">
        <v>1158</v>
      </c>
      <c r="B132" s="9" cm="1">
        <f t="array" ref="B132">_xll.SNL.Clients.Office.Excel.Functions.SPG($A132, "IQ_CURRENT_RATIO", B$3)</f>
        <v>5.2030000000000003</v>
      </c>
      <c r="C132" s="9" cm="1">
        <f t="array" ref="C132">_xll.SNL.Clients.Office.Excel.Functions.SPG($A132, "IQ_CURRENT_RATIO", C$3)</f>
        <v>6.2720000000000002</v>
      </c>
      <c r="D132" s="9" cm="1">
        <f t="array" ref="D132">_xll.SNL.Clients.Office.Excel.Functions.SPG($A132, "IQ_CURRENT_RATIO", D$3)</f>
        <v>6.3840000000000003</v>
      </c>
      <c r="E132" s="9" cm="1">
        <f t="array" ref="E132">_xll.SNL.Clients.Office.Excel.Functions.SPG($A132, "IQ_CURRENT_RATIO", E$3)</f>
        <v>6.9509999999999996</v>
      </c>
      <c r="F132" s="9" cm="1">
        <f t="array" ref="F132">_xll.SNL.Clients.Office.Excel.Functions.SPG($A132, "IQ_CURRENT_RATIO", F$3)</f>
        <v>6.2889999999999997</v>
      </c>
      <c r="G132" s="9" cm="1">
        <f t="array" ref="G132">_xll.SNL.Clients.Office.Excel.Functions.SPG($A132, "IQ_CURRENT_RATIO", G$3)</f>
        <v>6.1769999999999996</v>
      </c>
      <c r="H132" s="9" cm="1">
        <f t="array" ref="H132">_xll.SNL.Clients.Office.Excel.Functions.SPG($A132, "IQ_CURRENT_RATIO", H$3)</f>
        <v>5.5940000000000003</v>
      </c>
      <c r="I132" s="9" cm="1">
        <f t="array" ref="I132">_xll.SNL.Clients.Office.Excel.Functions.SPG($A132, "IQ_CURRENT_RATIO", I$3)</f>
        <v>5.2190000000000003</v>
      </c>
      <c r="J132" s="9" cm="1">
        <f t="array" ref="J132">_xll.SNL.Clients.Office.Excel.Functions.SPG($A132, "IQ_CURRENT_RATIO", J$3)</f>
        <v>4.8920000000000003</v>
      </c>
    </row>
    <row r="133" spans="1:10" x14ac:dyDescent="0.3">
      <c r="A133" s="11" t="s">
        <v>1159</v>
      </c>
      <c r="B133" s="9" cm="1">
        <f t="array" ref="B133">_xll.SNL.Clients.Office.Excel.Functions.SPG($A133, "IQ_CURRENT_RATIO", B$3)</f>
        <v>1.0840000000000001</v>
      </c>
      <c r="C133" s="9" cm="1">
        <f t="array" ref="C133">_xll.SNL.Clients.Office.Excel.Functions.SPG($A133, "IQ_CURRENT_RATIO", C$3)</f>
        <v>0.94699999999999995</v>
      </c>
      <c r="D133" s="9" cm="1">
        <f t="array" ref="D133">_xll.SNL.Clients.Office.Excel.Functions.SPG($A133, "IQ_CURRENT_RATIO", D$3)</f>
        <v>0.96599999999999997</v>
      </c>
      <c r="E133" s="9" cm="1">
        <f t="array" ref="E133">_xll.SNL.Clients.Office.Excel.Functions.SPG($A133, "IQ_CURRENT_RATIO", E$3)</f>
        <v>1.105</v>
      </c>
      <c r="F133" s="9" cm="1">
        <f t="array" ref="F133">_xll.SNL.Clients.Office.Excel.Functions.SPG($A133, "IQ_CURRENT_RATIO", F$3)</f>
        <v>1.208</v>
      </c>
      <c r="G133" s="9" cm="1">
        <f t="array" ref="G133">_xll.SNL.Clients.Office.Excel.Functions.SPG($A133, "IQ_CURRENT_RATIO", G$3)</f>
        <v>1.1739999999999999</v>
      </c>
      <c r="H133" s="9" cm="1">
        <f t="array" ref="H133">_xll.SNL.Clients.Office.Excel.Functions.SPG($A133, "IQ_CURRENT_RATIO", H$3)</f>
        <v>1.1559999999999999</v>
      </c>
      <c r="I133" s="9" cm="1">
        <f t="array" ref="I133">_xll.SNL.Clients.Office.Excel.Functions.SPG($A133, "IQ_CURRENT_RATIO", I$3)</f>
        <v>1.2350000000000001</v>
      </c>
      <c r="J133" s="9" cm="1">
        <f t="array" ref="J133">_xll.SNL.Clients.Office.Excel.Functions.SPG($A133, "IQ_CURRENT_RATIO", J$3)</f>
        <v>1.2070000000000001</v>
      </c>
    </row>
    <row r="134" spans="1:10" x14ac:dyDescent="0.3">
      <c r="A134" s="11" t="s">
        <v>1160</v>
      </c>
      <c r="B134" s="9" t="str" cm="1">
        <f t="array" ref="B134">_xll.SNL.Clients.Office.Excel.Functions.SPG($A134, "IQ_CURRENT_RATIO", B$3)</f>
        <v>NA</v>
      </c>
      <c r="C134" s="9" t="str" cm="1">
        <f t="array" ref="C134">_xll.SNL.Clients.Office.Excel.Functions.SPG($A134, "IQ_CURRENT_RATIO", C$3)</f>
        <v>NA</v>
      </c>
      <c r="D134" s="9" t="str" cm="1">
        <f t="array" ref="D134">_xll.SNL.Clients.Office.Excel.Functions.SPG($A134, "IQ_CURRENT_RATIO", D$3)</f>
        <v>NA</v>
      </c>
      <c r="E134" s="9" t="str" cm="1">
        <f t="array" ref="E134">_xll.SNL.Clients.Office.Excel.Functions.SPG($A134, "IQ_CURRENT_RATIO", E$3)</f>
        <v>NA</v>
      </c>
      <c r="F134" s="9" t="str" cm="1">
        <f t="array" ref="F134">_xll.SNL.Clients.Office.Excel.Functions.SPG($A134, "IQ_CURRENT_RATIO", F$3)</f>
        <v>NA</v>
      </c>
      <c r="G134" s="9" t="str" cm="1">
        <f t="array" ref="G134">_xll.SNL.Clients.Office.Excel.Functions.SPG($A134, "IQ_CURRENT_RATIO", G$3)</f>
        <v>NA</v>
      </c>
      <c r="H134" s="9" t="str" cm="1">
        <f t="array" ref="H134">_xll.SNL.Clients.Office.Excel.Functions.SPG($A134, "IQ_CURRENT_RATIO", H$3)</f>
        <v>NA</v>
      </c>
      <c r="I134" s="9" t="str" cm="1">
        <f t="array" ref="I134">_xll.SNL.Clients.Office.Excel.Functions.SPG($A134, "IQ_CURRENT_RATIO", I$3)</f>
        <v>NA</v>
      </c>
      <c r="J134" s="9" t="str" cm="1">
        <f t="array" ref="J134">_xll.SNL.Clients.Office.Excel.Functions.SPG($A134, "IQ_CURRENT_RATIO", J$3)</f>
        <v>NA</v>
      </c>
    </row>
    <row r="135" spans="1:10" x14ac:dyDescent="0.3">
      <c r="A135" s="11" t="s">
        <v>1161</v>
      </c>
      <c r="B135" s="9" cm="1">
        <f t="array" ref="B135">_xll.SNL.Clients.Office.Excel.Functions.SPG($A135, "IQ_CURRENT_RATIO", B$3)</f>
        <v>0.39500000000000002</v>
      </c>
      <c r="C135" s="9" cm="1">
        <f t="array" ref="C135">_xll.SNL.Clients.Office.Excel.Functions.SPG($A135, "IQ_CURRENT_RATIO", C$3)</f>
        <v>0.46300000000000002</v>
      </c>
      <c r="D135" s="9" cm="1">
        <f t="array" ref="D135">_xll.SNL.Clients.Office.Excel.Functions.SPG($A135, "IQ_CURRENT_RATIO", D$3)</f>
        <v>0.6</v>
      </c>
      <c r="E135" s="9" cm="1">
        <f t="array" ref="E135">_xll.SNL.Clients.Office.Excel.Functions.SPG($A135, "IQ_CURRENT_RATIO", E$3)</f>
        <v>0.58599999999999997</v>
      </c>
      <c r="F135" s="9" cm="1">
        <f t="array" ref="F135">_xll.SNL.Clients.Office.Excel.Functions.SPG($A135, "IQ_CURRENT_RATIO", F$3)</f>
        <v>0.64400000000000002</v>
      </c>
      <c r="G135" s="9" cm="1">
        <f t="array" ref="G135">_xll.SNL.Clients.Office.Excel.Functions.SPG($A135, "IQ_CURRENT_RATIO", G$3)</f>
        <v>0.67700000000000005</v>
      </c>
      <c r="H135" s="9" cm="1">
        <f t="array" ref="H135">_xll.SNL.Clients.Office.Excel.Functions.SPG($A135, "IQ_CURRENT_RATIO", H$3)</f>
        <v>0.496</v>
      </c>
      <c r="I135" s="9" cm="1">
        <f t="array" ref="I135">_xll.SNL.Clients.Office.Excel.Functions.SPG($A135, "IQ_CURRENT_RATIO", I$3)</f>
        <v>0.37</v>
      </c>
      <c r="J135" s="9" cm="1">
        <f t="array" ref="J135">_xll.SNL.Clients.Office.Excel.Functions.SPG($A135, "IQ_CURRENT_RATIO", J$3)</f>
        <v>0.67300000000000004</v>
      </c>
    </row>
    <row r="136" spans="1:10" x14ac:dyDescent="0.3">
      <c r="A136" s="11" t="s">
        <v>1162</v>
      </c>
      <c r="B136" s="9" cm="1">
        <f t="array" ref="B136">_xll.SNL.Clients.Office.Excel.Functions.SPG($A136, "IQ_CURRENT_RATIO", B$3)</f>
        <v>1.097</v>
      </c>
      <c r="C136" s="9" cm="1">
        <f t="array" ref="C136">_xll.SNL.Clients.Office.Excel.Functions.SPG($A136, "IQ_CURRENT_RATIO", C$3)</f>
        <v>1.423</v>
      </c>
      <c r="D136" s="9" cm="1">
        <f t="array" ref="D136">_xll.SNL.Clients.Office.Excel.Functions.SPG($A136, "IQ_CURRENT_RATIO", D$3)</f>
        <v>1.5209999999999999</v>
      </c>
      <c r="E136" s="9" cm="1">
        <f t="array" ref="E136">_xll.SNL.Clients.Office.Excel.Functions.SPG($A136, "IQ_CURRENT_RATIO", E$3)</f>
        <v>1.208</v>
      </c>
      <c r="F136" s="9" cm="1">
        <f t="array" ref="F136">_xll.SNL.Clients.Office.Excel.Functions.SPG($A136, "IQ_CURRENT_RATIO", F$3)</f>
        <v>1.1879999999999999</v>
      </c>
      <c r="G136" s="9" cm="1">
        <f t="array" ref="G136">_xll.SNL.Clients.Office.Excel.Functions.SPG($A136, "IQ_CURRENT_RATIO", G$3)</f>
        <v>1.0720000000000001</v>
      </c>
      <c r="H136" s="9" t="str" cm="1">
        <f t="array" ref="H136">_xll.SNL.Clients.Office.Excel.Functions.SPG($A136, "IQ_CURRENT_RATIO", H$3)</f>
        <v>NA</v>
      </c>
      <c r="I136" s="9" t="str" cm="1">
        <f t="array" ref="I136">_xll.SNL.Clients.Office.Excel.Functions.SPG($A136, "IQ_CURRENT_RATIO", I$3)</f>
        <v>NA</v>
      </c>
      <c r="J136" s="9" t="str" cm="1">
        <f t="array" ref="J136">_xll.SNL.Clients.Office.Excel.Functions.SPG($A136, "IQ_CURRENT_RATIO", J$3)</f>
        <v>NA</v>
      </c>
    </row>
    <row r="137" spans="1:10" x14ac:dyDescent="0.3">
      <c r="A137" s="11" t="s">
        <v>1163</v>
      </c>
      <c r="B137" s="9" cm="1">
        <f t="array" ref="B137">_xll.SNL.Clients.Office.Excel.Functions.SPG($A137, "IQ_CURRENT_RATIO", B$3)</f>
        <v>2.2570000000000001</v>
      </c>
      <c r="C137" s="9" cm="1">
        <f t="array" ref="C137">_xll.SNL.Clients.Office.Excel.Functions.SPG($A137, "IQ_CURRENT_RATIO", C$3)</f>
        <v>2.3010000000000002</v>
      </c>
      <c r="D137" s="9" cm="1">
        <f t="array" ref="D137">_xll.SNL.Clients.Office.Excel.Functions.SPG($A137, "IQ_CURRENT_RATIO", D$3)</f>
        <v>2.2709999999999999</v>
      </c>
      <c r="E137" s="9" cm="1">
        <f t="array" ref="E137">_xll.SNL.Clients.Office.Excel.Functions.SPG($A137, "IQ_CURRENT_RATIO", E$3)</f>
        <v>2.3420000000000001</v>
      </c>
      <c r="F137" s="9" cm="1">
        <f t="array" ref="F137">_xll.SNL.Clients.Office.Excel.Functions.SPG($A137, "IQ_CURRENT_RATIO", F$3)</f>
        <v>2.1819999999999999</v>
      </c>
      <c r="G137" s="9" cm="1">
        <f t="array" ref="G137">_xll.SNL.Clients.Office.Excel.Functions.SPG($A137, "IQ_CURRENT_RATIO", G$3)</f>
        <v>1.9810000000000001</v>
      </c>
      <c r="H137" s="9" cm="1">
        <f t="array" ref="H137">_xll.SNL.Clients.Office.Excel.Functions.SPG($A137, "IQ_CURRENT_RATIO", H$3)</f>
        <v>1.663</v>
      </c>
      <c r="I137" s="9" cm="1">
        <f t="array" ref="I137">_xll.SNL.Clients.Office.Excel.Functions.SPG($A137, "IQ_CURRENT_RATIO", I$3)</f>
        <v>1.7430000000000001</v>
      </c>
      <c r="J137" s="9" cm="1">
        <f t="array" ref="J137">_xll.SNL.Clients.Office.Excel.Functions.SPG($A137, "IQ_CURRENT_RATIO", J$3)</f>
        <v>1.9019999999999999</v>
      </c>
    </row>
    <row r="138" spans="1:10" x14ac:dyDescent="0.3">
      <c r="A138" s="11" t="s">
        <v>1164</v>
      </c>
      <c r="B138" s="9" cm="1">
        <f t="array" ref="B138">_xll.SNL.Clients.Office.Excel.Functions.SPG($A138, "IQ_CURRENT_RATIO", B$3)</f>
        <v>3.0649999999999999</v>
      </c>
      <c r="C138" s="9" cm="1">
        <f t="array" ref="C138">_xll.SNL.Clients.Office.Excel.Functions.SPG($A138, "IQ_CURRENT_RATIO", C$3)</f>
        <v>3.35</v>
      </c>
      <c r="D138" s="9" cm="1">
        <f t="array" ref="D138">_xll.SNL.Clients.Office.Excel.Functions.SPG($A138, "IQ_CURRENT_RATIO", D$3)</f>
        <v>3.7</v>
      </c>
      <c r="E138" s="9" cm="1">
        <f t="array" ref="E138">_xll.SNL.Clients.Office.Excel.Functions.SPG($A138, "IQ_CURRENT_RATIO", E$3)</f>
        <v>5.5670000000000002</v>
      </c>
      <c r="F138" s="9" cm="1">
        <f t="array" ref="F138">_xll.SNL.Clients.Office.Excel.Functions.SPG($A138, "IQ_CURRENT_RATIO", F$3)</f>
        <v>5.1790000000000003</v>
      </c>
      <c r="G138" s="9" cm="1">
        <f t="array" ref="G138">_xll.SNL.Clients.Office.Excel.Functions.SPG($A138, "IQ_CURRENT_RATIO", G$3)</f>
        <v>4.3890000000000002</v>
      </c>
      <c r="H138" s="9" cm="1">
        <f t="array" ref="H138">_xll.SNL.Clients.Office.Excel.Functions.SPG($A138, "IQ_CURRENT_RATIO", H$3)</f>
        <v>3.5409999999999999</v>
      </c>
      <c r="I138" s="9" cm="1">
        <f t="array" ref="I138">_xll.SNL.Clients.Office.Excel.Functions.SPG($A138, "IQ_CURRENT_RATIO", I$3)</f>
        <v>4.649</v>
      </c>
      <c r="J138" s="9" cm="1">
        <f t="array" ref="J138">_xll.SNL.Clients.Office.Excel.Functions.SPG($A138, "IQ_CURRENT_RATIO", J$3)</f>
        <v>6.77</v>
      </c>
    </row>
    <row r="139" spans="1:10" x14ac:dyDescent="0.3">
      <c r="A139" s="11" t="s">
        <v>1165</v>
      </c>
      <c r="B139" s="9" cm="1">
        <f t="array" ref="B139">_xll.SNL.Clients.Office.Excel.Functions.SPG($A139, "IQ_CURRENT_RATIO", B$3)</f>
        <v>2.2050000000000001</v>
      </c>
      <c r="C139" s="9" cm="1">
        <f t="array" ref="C139">_xll.SNL.Clients.Office.Excel.Functions.SPG($A139, "IQ_CURRENT_RATIO", C$3)</f>
        <v>2.3220000000000001</v>
      </c>
      <c r="D139" s="9" cm="1">
        <f t="array" ref="D139">_xll.SNL.Clients.Office.Excel.Functions.SPG($A139, "IQ_CURRENT_RATIO", D$3)</f>
        <v>2.4780000000000002</v>
      </c>
      <c r="E139" s="9" cm="1">
        <f t="array" ref="E139">_xll.SNL.Clients.Office.Excel.Functions.SPG($A139, "IQ_CURRENT_RATIO", E$3)</f>
        <v>2.3929999999999998</v>
      </c>
      <c r="F139" s="9" cm="1">
        <f t="array" ref="F139">_xll.SNL.Clients.Office.Excel.Functions.SPG($A139, "IQ_CURRENT_RATIO", F$3)</f>
        <v>2.68</v>
      </c>
      <c r="G139" s="9" cm="1">
        <f t="array" ref="G139">_xll.SNL.Clients.Office.Excel.Functions.SPG($A139, "IQ_CURRENT_RATIO", G$3)</f>
        <v>2.5329999999999999</v>
      </c>
      <c r="H139" s="9" cm="1">
        <f t="array" ref="H139">_xll.SNL.Clients.Office.Excel.Functions.SPG($A139, "IQ_CURRENT_RATIO", H$3)</f>
        <v>2.7130000000000001</v>
      </c>
      <c r="I139" s="9" cm="1">
        <f t="array" ref="I139">_xll.SNL.Clients.Office.Excel.Functions.SPG($A139, "IQ_CURRENT_RATIO", I$3)</f>
        <v>2.4550000000000001</v>
      </c>
      <c r="J139" s="9" cm="1">
        <f t="array" ref="J139">_xll.SNL.Clients.Office.Excel.Functions.SPG($A139, "IQ_CURRENT_RATIO", J$3)</f>
        <v>2.3839999999999999</v>
      </c>
    </row>
    <row r="140" spans="1:10" x14ac:dyDescent="0.3">
      <c r="A140" s="11" t="s">
        <v>1166</v>
      </c>
      <c r="B140" s="9" cm="1">
        <f t="array" ref="B140">_xll.SNL.Clients.Office.Excel.Functions.SPG($A140, "IQ_CURRENT_RATIO", B$3)</f>
        <v>1.893</v>
      </c>
      <c r="C140" s="9" cm="1">
        <f t="array" ref="C140">_xll.SNL.Clients.Office.Excel.Functions.SPG($A140, "IQ_CURRENT_RATIO", C$3)</f>
        <v>1.5149999999999999</v>
      </c>
      <c r="D140" s="9" cm="1">
        <f t="array" ref="D140">_xll.SNL.Clients.Office.Excel.Functions.SPG($A140, "IQ_CURRENT_RATIO", D$3)</f>
        <v>1.379</v>
      </c>
      <c r="E140" s="9" cm="1">
        <f t="array" ref="E140">_xll.SNL.Clients.Office.Excel.Functions.SPG($A140, "IQ_CURRENT_RATIO", E$3)</f>
        <v>1.5529999999999999</v>
      </c>
      <c r="F140" s="9" cm="1">
        <f t="array" ref="F140">_xll.SNL.Clients.Office.Excel.Functions.SPG($A140, "IQ_CURRENT_RATIO", F$3)</f>
        <v>1.4710000000000001</v>
      </c>
      <c r="G140" s="9" cm="1">
        <f t="array" ref="G140">_xll.SNL.Clients.Office.Excel.Functions.SPG($A140, "IQ_CURRENT_RATIO", G$3)</f>
        <v>1.3540000000000001</v>
      </c>
      <c r="H140" s="9" cm="1">
        <f t="array" ref="H140">_xll.SNL.Clients.Office.Excel.Functions.SPG($A140, "IQ_CURRENT_RATIO", H$3)</f>
        <v>1.276</v>
      </c>
      <c r="I140" s="9" cm="1">
        <f t="array" ref="I140">_xll.SNL.Clients.Office.Excel.Functions.SPG($A140, "IQ_CURRENT_RATIO", I$3)</f>
        <v>1.3979999999999999</v>
      </c>
      <c r="J140" s="9" cm="1">
        <f t="array" ref="J140">_xll.SNL.Clients.Office.Excel.Functions.SPG($A140, "IQ_CURRENT_RATIO", J$3)</f>
        <v>1.383</v>
      </c>
    </row>
    <row r="141" spans="1:10" x14ac:dyDescent="0.3">
      <c r="A141" s="11" t="s">
        <v>1167</v>
      </c>
      <c r="B141" s="9" cm="1">
        <f t="array" ref="B141">_xll.SNL.Clients.Office.Excel.Functions.SPG($A141, "IQ_CURRENT_RATIO", B$3)</f>
        <v>1.5509999999999999</v>
      </c>
      <c r="C141" s="9" cm="1">
        <f t="array" ref="C141">_xll.SNL.Clients.Office.Excel.Functions.SPG($A141, "IQ_CURRENT_RATIO", C$3)</f>
        <v>1.5740000000000001</v>
      </c>
      <c r="D141" s="9" cm="1">
        <f t="array" ref="D141">_xll.SNL.Clients.Office.Excel.Functions.SPG($A141, "IQ_CURRENT_RATIO", D$3)</f>
        <v>1.5149999999999999</v>
      </c>
      <c r="E141" s="9" cm="1">
        <f t="array" ref="E141">_xll.SNL.Clients.Office.Excel.Functions.SPG($A141, "IQ_CURRENT_RATIO", E$3)</f>
        <v>1.4370000000000001</v>
      </c>
      <c r="F141" s="9" cm="1">
        <f t="array" ref="F141">_xll.SNL.Clients.Office.Excel.Functions.SPG($A141, "IQ_CURRENT_RATIO", F$3)</f>
        <v>1.169</v>
      </c>
      <c r="G141" s="9" cm="1">
        <f t="array" ref="G141">_xll.SNL.Clients.Office.Excel.Functions.SPG($A141, "IQ_CURRENT_RATIO", G$3)</f>
        <v>1.597</v>
      </c>
      <c r="H141" s="9" cm="1">
        <f t="array" ref="H141">_xll.SNL.Clients.Office.Excel.Functions.SPG($A141, "IQ_CURRENT_RATIO", H$3)</f>
        <v>1.38</v>
      </c>
      <c r="I141" s="9" cm="1">
        <f t="array" ref="I141">_xll.SNL.Clients.Office.Excel.Functions.SPG($A141, "IQ_CURRENT_RATIO", I$3)</f>
        <v>1.2929999999999999</v>
      </c>
      <c r="J141" s="9" cm="1">
        <f t="array" ref="J141">_xll.SNL.Clients.Office.Excel.Functions.SPG($A141, "IQ_CURRENT_RATIO", J$3)</f>
        <v>1.3089999999999999</v>
      </c>
    </row>
    <row r="142" spans="1:10" x14ac:dyDescent="0.3">
      <c r="A142" s="11" t="s">
        <v>1168</v>
      </c>
      <c r="B142" s="9" cm="1">
        <f t="array" ref="B142">_xll.SNL.Clients.Office.Excel.Functions.SPG($A142, "IQ_CURRENT_RATIO", B$3)</f>
        <v>1.518</v>
      </c>
      <c r="C142" s="9" cm="1">
        <f t="array" ref="C142">_xll.SNL.Clients.Office.Excel.Functions.SPG($A142, "IQ_CURRENT_RATIO", C$3)</f>
        <v>1.573</v>
      </c>
      <c r="D142" s="9" cm="1">
        <f t="array" ref="D142">_xll.SNL.Clients.Office.Excel.Functions.SPG($A142, "IQ_CURRENT_RATIO", D$3)</f>
        <v>1.583</v>
      </c>
      <c r="E142" s="9" cm="1">
        <f t="array" ref="E142">_xll.SNL.Clients.Office.Excel.Functions.SPG($A142, "IQ_CURRENT_RATIO", E$3)</f>
        <v>1.796</v>
      </c>
      <c r="F142" s="9" cm="1">
        <f t="array" ref="F142">_xll.SNL.Clients.Office.Excel.Functions.SPG($A142, "IQ_CURRENT_RATIO", F$3)</f>
        <v>1.8160000000000001</v>
      </c>
      <c r="G142" s="9" cm="1">
        <f t="array" ref="G142">_xll.SNL.Clients.Office.Excel.Functions.SPG($A142, "IQ_CURRENT_RATIO", G$3)</f>
        <v>1.7</v>
      </c>
      <c r="H142" s="9" cm="1">
        <f t="array" ref="H142">_xll.SNL.Clients.Office.Excel.Functions.SPG($A142, "IQ_CURRENT_RATIO", H$3)</f>
        <v>1.7210000000000001</v>
      </c>
      <c r="I142" s="9" cm="1">
        <f t="array" ref="I142">_xll.SNL.Clients.Office.Excel.Functions.SPG($A142, "IQ_CURRENT_RATIO", I$3)</f>
        <v>1.8089999999999999</v>
      </c>
      <c r="J142" s="9" cm="1">
        <f t="array" ref="J142">_xll.SNL.Clients.Office.Excel.Functions.SPG($A142, "IQ_CURRENT_RATIO", J$3)</f>
        <v>1.8140000000000001</v>
      </c>
    </row>
    <row r="143" spans="1:10" x14ac:dyDescent="0.3">
      <c r="A143" s="11" t="s">
        <v>1169</v>
      </c>
      <c r="B143" s="9" t="str" cm="1">
        <f t="array" ref="B143">_xll.SNL.Clients.Office.Excel.Functions.SPG($A143, "IQ_CURRENT_RATIO", B$3)</f>
        <v>NA</v>
      </c>
      <c r="C143" s="9" cm="1">
        <f t="array" ref="C143">_xll.SNL.Clients.Office.Excel.Functions.SPG($A143, "IQ_CURRENT_RATIO", C$3)</f>
        <v>1.768</v>
      </c>
      <c r="D143" s="9" cm="1">
        <f t="array" ref="D143">_xll.SNL.Clients.Office.Excel.Functions.SPG($A143, "IQ_CURRENT_RATIO", D$3)</f>
        <v>1.7070000000000001</v>
      </c>
      <c r="E143" s="9" cm="1">
        <f t="array" ref="E143">_xll.SNL.Clients.Office.Excel.Functions.SPG($A143, "IQ_CURRENT_RATIO", E$3)</f>
        <v>1.661</v>
      </c>
      <c r="F143" s="9" cm="1">
        <f t="array" ref="F143">_xll.SNL.Clients.Office.Excel.Functions.SPG($A143, "IQ_CURRENT_RATIO", F$3)</f>
        <v>1.6379999999999999</v>
      </c>
      <c r="G143" s="9" cm="1">
        <f t="array" ref="G143">_xll.SNL.Clients.Office.Excel.Functions.SPG($A143, "IQ_CURRENT_RATIO", G$3)</f>
        <v>1.5629999999999999</v>
      </c>
      <c r="H143" s="9" cm="1">
        <f t="array" ref="H143">_xll.SNL.Clients.Office.Excel.Functions.SPG($A143, "IQ_CURRENT_RATIO", H$3)</f>
        <v>1.5109999999999999</v>
      </c>
      <c r="I143" s="9" cm="1">
        <f t="array" ref="I143">_xll.SNL.Clients.Office.Excel.Functions.SPG($A143, "IQ_CURRENT_RATIO", I$3)</f>
        <v>1.427</v>
      </c>
      <c r="J143" s="9" cm="1">
        <f t="array" ref="J143">_xll.SNL.Clients.Office.Excel.Functions.SPG($A143, "IQ_CURRENT_RATIO", J$3)</f>
        <v>1.452</v>
      </c>
    </row>
    <row r="144" spans="1:10" x14ac:dyDescent="0.3">
      <c r="A144" s="11" t="s">
        <v>1170</v>
      </c>
      <c r="B144" s="9" t="str" cm="1">
        <f t="array" ref="B144">_xll.SNL.Clients.Office.Excel.Functions.SPG($A144, "IQ_CURRENT_RATIO", B$3)</f>
        <v>NA</v>
      </c>
      <c r="C144" s="9" cm="1">
        <f t="array" ref="C144">_xll.SNL.Clients.Office.Excel.Functions.SPG($A144, "IQ_CURRENT_RATIO", C$3)</f>
        <v>0.61699999999999999</v>
      </c>
      <c r="D144" s="9" cm="1">
        <f t="array" ref="D144">_xll.SNL.Clients.Office.Excel.Functions.SPG($A144, "IQ_CURRENT_RATIO", D$3)</f>
        <v>0.69299999999999995</v>
      </c>
      <c r="E144" s="9" cm="1">
        <f t="array" ref="E144">_xll.SNL.Clients.Office.Excel.Functions.SPG($A144, "IQ_CURRENT_RATIO", E$3)</f>
        <v>0.61299999999999999</v>
      </c>
      <c r="F144" s="9" cm="1">
        <f t="array" ref="F144">_xll.SNL.Clients.Office.Excel.Functions.SPG($A144, "IQ_CURRENT_RATIO", F$3)</f>
        <v>0.625</v>
      </c>
      <c r="G144" s="9" cm="1">
        <f t="array" ref="G144">_xll.SNL.Clients.Office.Excel.Functions.SPG($A144, "IQ_CURRENT_RATIO", G$3)</f>
        <v>0.58399999999999996</v>
      </c>
      <c r="H144" s="9" cm="1">
        <f t="array" ref="H144">_xll.SNL.Clients.Office.Excel.Functions.SPG($A144, "IQ_CURRENT_RATIO", H$3)</f>
        <v>0.623</v>
      </c>
      <c r="I144" s="9" cm="1">
        <f t="array" ref="I144">_xll.SNL.Clients.Office.Excel.Functions.SPG($A144, "IQ_CURRENT_RATIO", I$3)</f>
        <v>0.57699999999999996</v>
      </c>
      <c r="J144" s="9" cm="1">
        <f t="array" ref="J144">_xll.SNL.Clients.Office.Excel.Functions.SPG($A144, "IQ_CURRENT_RATIO", J$3)</f>
        <v>0.60799999999999998</v>
      </c>
    </row>
    <row r="145" spans="1:10" x14ac:dyDescent="0.3">
      <c r="A145" s="11" t="s">
        <v>1171</v>
      </c>
      <c r="B145" s="9" cm="1">
        <f t="array" ref="B145">_xll.SNL.Clients.Office.Excel.Functions.SPG($A145, "IQ_CURRENT_RATIO", B$3)</f>
        <v>0.78100000000000003</v>
      </c>
      <c r="C145" s="9" cm="1">
        <f t="array" ref="C145">_xll.SNL.Clients.Office.Excel.Functions.SPG($A145, "IQ_CURRENT_RATIO", C$3)</f>
        <v>0.95299999999999996</v>
      </c>
      <c r="D145" s="9" cm="1">
        <f t="array" ref="D145">_xll.SNL.Clients.Office.Excel.Functions.SPG($A145, "IQ_CURRENT_RATIO", D$3)</f>
        <v>0.93</v>
      </c>
      <c r="E145" s="9" cm="1">
        <f t="array" ref="E145">_xll.SNL.Clients.Office.Excel.Functions.SPG($A145, "IQ_CURRENT_RATIO", E$3)</f>
        <v>1.873</v>
      </c>
      <c r="F145" s="9" cm="1">
        <f t="array" ref="F145">_xll.SNL.Clients.Office.Excel.Functions.SPG($A145, "IQ_CURRENT_RATIO", F$3)</f>
        <v>0.754</v>
      </c>
      <c r="G145" s="9" cm="1">
        <f t="array" ref="G145">_xll.SNL.Clients.Office.Excel.Functions.SPG($A145, "IQ_CURRENT_RATIO", G$3)</f>
        <v>0.82099999999999995</v>
      </c>
      <c r="H145" s="9" cm="1">
        <f t="array" ref="H145">_xll.SNL.Clients.Office.Excel.Functions.SPG($A145, "IQ_CURRENT_RATIO", H$3)</f>
        <v>1.0249999999999999</v>
      </c>
      <c r="I145" s="9" cm="1">
        <f t="array" ref="I145">_xll.SNL.Clients.Office.Excel.Functions.SPG($A145, "IQ_CURRENT_RATIO", I$3)</f>
        <v>0.88800000000000001</v>
      </c>
      <c r="J145" s="9" cm="1">
        <f t="array" ref="J145">_xll.SNL.Clients.Office.Excel.Functions.SPG($A145, "IQ_CURRENT_RATIO", J$3)</f>
        <v>0.68700000000000006</v>
      </c>
    </row>
    <row r="146" spans="1:10" x14ac:dyDescent="0.3">
      <c r="A146" s="11" t="s">
        <v>1172</v>
      </c>
      <c r="B146" s="9" cm="1">
        <f t="array" ref="B146">_xll.SNL.Clients.Office.Excel.Functions.SPG($A146, "IQ_CURRENT_RATIO", B$3)</f>
        <v>1.5529999999999999</v>
      </c>
      <c r="C146" s="9" cm="1">
        <f t="array" ref="C146">_xll.SNL.Clients.Office.Excel.Functions.SPG($A146, "IQ_CURRENT_RATIO", C$3)</f>
        <v>1.464</v>
      </c>
      <c r="D146" s="9" cm="1">
        <f t="array" ref="D146">_xll.SNL.Clients.Office.Excel.Functions.SPG($A146, "IQ_CURRENT_RATIO", D$3)</f>
        <v>1.5760000000000001</v>
      </c>
      <c r="E146" s="9" cm="1">
        <f t="array" ref="E146">_xll.SNL.Clients.Office.Excel.Functions.SPG($A146, "IQ_CURRENT_RATIO", E$3)</f>
        <v>1.593</v>
      </c>
      <c r="F146" s="9" cm="1">
        <f t="array" ref="F146">_xll.SNL.Clients.Office.Excel.Functions.SPG($A146, "IQ_CURRENT_RATIO", F$3)</f>
        <v>1.742</v>
      </c>
      <c r="G146" s="9" cm="1">
        <f t="array" ref="G146">_xll.SNL.Clients.Office.Excel.Functions.SPG($A146, "IQ_CURRENT_RATIO", G$3)</f>
        <v>1.5369999999999999</v>
      </c>
      <c r="H146" s="9" cm="1">
        <f t="array" ref="H146">_xll.SNL.Clients.Office.Excel.Functions.SPG($A146, "IQ_CURRENT_RATIO", H$3)</f>
        <v>1.647</v>
      </c>
      <c r="I146" s="9" cm="1">
        <f t="array" ref="I146">_xll.SNL.Clients.Office.Excel.Functions.SPG($A146, "IQ_CURRENT_RATIO", I$3)</f>
        <v>1.6830000000000001</v>
      </c>
      <c r="J146" s="9" cm="1">
        <f t="array" ref="J146">_xll.SNL.Clients.Office.Excel.Functions.SPG($A146, "IQ_CURRENT_RATIO", J$3)</f>
        <v>1.6559999999999999</v>
      </c>
    </row>
    <row r="147" spans="1:10" x14ac:dyDescent="0.3">
      <c r="A147" s="11" t="s">
        <v>1173</v>
      </c>
      <c r="B147" s="9" t="str" cm="1">
        <f t="array" ref="B147">_xll.SNL.Clients.Office.Excel.Functions.SPG($A147, "IQ_CURRENT_RATIO", B$3)</f>
        <v>NA</v>
      </c>
      <c r="C147" s="9" cm="1">
        <f t="array" ref="C147">_xll.SNL.Clients.Office.Excel.Functions.SPG($A147, "IQ_CURRENT_RATIO", C$3)</f>
        <v>4.1829999999999998</v>
      </c>
      <c r="D147" s="9" cm="1">
        <f t="array" ref="D147">_xll.SNL.Clients.Office.Excel.Functions.SPG($A147, "IQ_CURRENT_RATIO", D$3)</f>
        <v>3.8220000000000001</v>
      </c>
      <c r="E147" s="9" cm="1">
        <f t="array" ref="E147">_xll.SNL.Clients.Office.Excel.Functions.SPG($A147, "IQ_CURRENT_RATIO", E$3)</f>
        <v>2.726</v>
      </c>
      <c r="F147" s="9" cm="1">
        <f t="array" ref="F147">_xll.SNL.Clients.Office.Excel.Functions.SPG($A147, "IQ_CURRENT_RATIO", F$3)</f>
        <v>2.8610000000000002</v>
      </c>
      <c r="G147" s="9" cm="1">
        <f t="array" ref="G147">_xll.SNL.Clients.Office.Excel.Functions.SPG($A147, "IQ_CURRENT_RATIO", G$3)</f>
        <v>2.7669999999999999</v>
      </c>
      <c r="H147" s="9" cm="1">
        <f t="array" ref="H147">_xll.SNL.Clients.Office.Excel.Functions.SPG($A147, "IQ_CURRENT_RATIO", H$3)</f>
        <v>2.827</v>
      </c>
      <c r="I147" s="9" cm="1">
        <f t="array" ref="I147">_xll.SNL.Clients.Office.Excel.Functions.SPG($A147, "IQ_CURRENT_RATIO", I$3)</f>
        <v>2.9940000000000002</v>
      </c>
      <c r="J147" s="9" cm="1">
        <f t="array" ref="J147">_xll.SNL.Clients.Office.Excel.Functions.SPG($A147, "IQ_CURRENT_RATIO", J$3)</f>
        <v>2.99</v>
      </c>
    </row>
    <row r="148" spans="1:10" x14ac:dyDescent="0.3">
      <c r="A148" s="11" t="s">
        <v>1174</v>
      </c>
      <c r="B148" s="9" cm="1">
        <f t="array" ref="B148">_xll.SNL.Clients.Office.Excel.Functions.SPG($A148, "IQ_CURRENT_RATIO", B$3)</f>
        <v>2.6349999999999998</v>
      </c>
      <c r="C148" s="9" cm="1">
        <f t="array" ref="C148">_xll.SNL.Clients.Office.Excel.Functions.SPG($A148, "IQ_CURRENT_RATIO", C$3)</f>
        <v>2.504</v>
      </c>
      <c r="D148" s="9" cm="1">
        <f t="array" ref="D148">_xll.SNL.Clients.Office.Excel.Functions.SPG($A148, "IQ_CURRENT_RATIO", D$3)</f>
        <v>2.4620000000000002</v>
      </c>
      <c r="E148" s="9" cm="1">
        <f t="array" ref="E148">_xll.SNL.Clients.Office.Excel.Functions.SPG($A148, "IQ_CURRENT_RATIO", E$3)</f>
        <v>3.4060000000000001</v>
      </c>
      <c r="F148" s="9" cm="1">
        <f t="array" ref="F148">_xll.SNL.Clients.Office.Excel.Functions.SPG($A148, "IQ_CURRENT_RATIO", F$3)</f>
        <v>3.3170000000000002</v>
      </c>
      <c r="G148" s="9" cm="1">
        <f t="array" ref="G148">_xll.SNL.Clients.Office.Excel.Functions.SPG($A148, "IQ_CURRENT_RATIO", G$3)</f>
        <v>3.2909999999999999</v>
      </c>
      <c r="H148" s="9" cm="1">
        <f t="array" ref="H148">_xll.SNL.Clients.Office.Excel.Functions.SPG($A148, "IQ_CURRENT_RATIO", H$3)</f>
        <v>3.2320000000000002</v>
      </c>
      <c r="I148" s="9" cm="1">
        <f t="array" ref="I148">_xll.SNL.Clients.Office.Excel.Functions.SPG($A148, "IQ_CURRENT_RATIO", I$3)</f>
        <v>3.0779999999999998</v>
      </c>
      <c r="J148" s="9" cm="1">
        <f t="array" ref="J148">_xll.SNL.Clients.Office.Excel.Functions.SPG($A148, "IQ_CURRENT_RATIO", J$3)</f>
        <v>3.05</v>
      </c>
    </row>
    <row r="149" spans="1:10" x14ac:dyDescent="0.3">
      <c r="A149" s="11" t="s">
        <v>1175</v>
      </c>
      <c r="B149" s="9" cm="1">
        <f t="array" ref="B149">_xll.SNL.Clients.Office.Excel.Functions.SPG($A149, "IQ_CURRENT_RATIO", B$3)</f>
        <v>16.032</v>
      </c>
      <c r="C149" s="9" cm="1">
        <f t="array" ref="C149">_xll.SNL.Clients.Office.Excel.Functions.SPG($A149, "IQ_CURRENT_RATIO", C$3)</f>
        <v>13.536</v>
      </c>
      <c r="D149" s="9" cm="1">
        <f t="array" ref="D149">_xll.SNL.Clients.Office.Excel.Functions.SPG($A149, "IQ_CURRENT_RATIO", D$3)</f>
        <v>1.107</v>
      </c>
      <c r="E149" s="9" t="str" cm="1">
        <f t="array" ref="E149">_xll.SNL.Clients.Office.Excel.Functions.SPG($A149, "IQ_CURRENT_RATIO", E$3)</f>
        <v>NA</v>
      </c>
      <c r="F149" s="9" t="str" cm="1">
        <f t="array" ref="F149">_xll.SNL.Clients.Office.Excel.Functions.SPG($A149, "IQ_CURRENT_RATIO", F$3)</f>
        <v>NA</v>
      </c>
      <c r="G149" s="9" cm="1">
        <f t="array" ref="G149">_xll.SNL.Clients.Office.Excel.Functions.SPG($A149, "IQ_CURRENT_RATIO", G$3)</f>
        <v>1.056</v>
      </c>
      <c r="H149" s="9" t="str" cm="1">
        <f t="array" ref="H149">_xll.SNL.Clients.Office.Excel.Functions.SPG($A149, "IQ_CURRENT_RATIO", H$3)</f>
        <v>NA</v>
      </c>
      <c r="I149" s="9" t="str" cm="1">
        <f t="array" ref="I149">_xll.SNL.Clients.Office.Excel.Functions.SPG($A149, "IQ_CURRENT_RATIO", I$3)</f>
        <v>NA</v>
      </c>
      <c r="J149" s="9" t="str" cm="1">
        <f t="array" ref="J149">_xll.SNL.Clients.Office.Excel.Functions.SPG($A149, "IQ_CURRENT_RATIO", J$3)</f>
        <v>NA</v>
      </c>
    </row>
    <row r="150" spans="1:10" x14ac:dyDescent="0.3">
      <c r="A150" s="11" t="s">
        <v>1176</v>
      </c>
      <c r="B150" s="9" cm="1">
        <f t="array" ref="B150">_xll.SNL.Clients.Office.Excel.Functions.SPG($A150, "IQ_CURRENT_RATIO", B$3)</f>
        <v>1.1819999999999999</v>
      </c>
      <c r="C150" s="9" cm="1">
        <f t="array" ref="C150">_xll.SNL.Clients.Office.Excel.Functions.SPG($A150, "IQ_CURRENT_RATIO", C$3)</f>
        <v>1.155</v>
      </c>
      <c r="D150" s="9" cm="1">
        <f t="array" ref="D150">_xll.SNL.Clients.Office.Excel.Functions.SPG($A150, "IQ_CURRENT_RATIO", D$3)</f>
        <v>1.1819999999999999</v>
      </c>
      <c r="E150" s="9" cm="1">
        <f t="array" ref="E150">_xll.SNL.Clients.Office.Excel.Functions.SPG($A150, "IQ_CURRENT_RATIO", E$3)</f>
        <v>1.214</v>
      </c>
      <c r="F150" s="9" cm="1">
        <f t="array" ref="F150">_xll.SNL.Clients.Office.Excel.Functions.SPG($A150, "IQ_CURRENT_RATIO", F$3)</f>
        <v>1.129</v>
      </c>
      <c r="G150" s="9" cm="1">
        <f t="array" ref="G150">_xll.SNL.Clients.Office.Excel.Functions.SPG($A150, "IQ_CURRENT_RATIO", G$3)</f>
        <v>1.169</v>
      </c>
      <c r="H150" s="9" cm="1">
        <f t="array" ref="H150">_xll.SNL.Clients.Office.Excel.Functions.SPG($A150, "IQ_CURRENT_RATIO", H$3)</f>
        <v>1.181</v>
      </c>
      <c r="I150" s="9" cm="1">
        <f t="array" ref="I150">_xll.SNL.Clients.Office.Excel.Functions.SPG($A150, "IQ_CURRENT_RATIO", I$3)</f>
        <v>1.236</v>
      </c>
      <c r="J150" s="9" cm="1">
        <f t="array" ref="J150">_xll.SNL.Clients.Office.Excel.Functions.SPG($A150, "IQ_CURRENT_RATIO", J$3)</f>
        <v>1.1819999999999999</v>
      </c>
    </row>
    <row r="151" spans="1:10" x14ac:dyDescent="0.3">
      <c r="A151" s="11" t="s">
        <v>1177</v>
      </c>
      <c r="B151" s="9" t="str" cm="1">
        <f t="array" ref="B151">_xll.SNL.Clients.Office.Excel.Functions.SPG($A151, "IQ_CURRENT_RATIO", B$3)</f>
        <v>NA</v>
      </c>
      <c r="C151" s="9" t="str" cm="1">
        <f t="array" ref="C151">_xll.SNL.Clients.Office.Excel.Functions.SPG($A151, "IQ_CURRENT_RATIO", C$3)</f>
        <v>NA</v>
      </c>
      <c r="D151" s="9" t="str" cm="1">
        <f t="array" ref="D151">_xll.SNL.Clients.Office.Excel.Functions.SPG($A151, "IQ_CURRENT_RATIO", D$3)</f>
        <v>NA</v>
      </c>
      <c r="E151" s="9" t="str" cm="1">
        <f t="array" ref="E151">_xll.SNL.Clients.Office.Excel.Functions.SPG($A151, "IQ_CURRENT_RATIO", E$3)</f>
        <v>NA</v>
      </c>
      <c r="F151" s="9" t="str" cm="1">
        <f t="array" ref="F151">_xll.SNL.Clients.Office.Excel.Functions.SPG($A151, "IQ_CURRENT_RATIO", F$3)</f>
        <v>NA</v>
      </c>
      <c r="G151" s="9" t="str" cm="1">
        <f t="array" ref="G151">_xll.SNL.Clients.Office.Excel.Functions.SPG($A151, "IQ_CURRENT_RATIO", G$3)</f>
        <v>NA</v>
      </c>
      <c r="H151" s="9" t="str" cm="1">
        <f t="array" ref="H151">_xll.SNL.Clients.Office.Excel.Functions.SPG($A151, "IQ_CURRENT_RATIO", H$3)</f>
        <v>NA</v>
      </c>
      <c r="I151" s="9" t="str" cm="1">
        <f t="array" ref="I151">_xll.SNL.Clients.Office.Excel.Functions.SPG($A151, "IQ_CURRENT_RATIO", I$3)</f>
        <v>NA</v>
      </c>
      <c r="J151" s="9" t="str" cm="1">
        <f t="array" ref="J151">_xll.SNL.Clients.Office.Excel.Functions.SPG($A151, "IQ_CURRENT_RATIO", J$3)</f>
        <v>NA</v>
      </c>
    </row>
    <row r="152" spans="1:10" x14ac:dyDescent="0.3">
      <c r="A152" s="11" t="s">
        <v>1178</v>
      </c>
      <c r="B152" s="9" t="str" cm="1">
        <f t="array" ref="B152">_xll.SNL.Clients.Office.Excel.Functions.SPG($A152, "IQ_CURRENT_RATIO", B$3)</f>
        <v>NA</v>
      </c>
      <c r="C152" s="9" t="str" cm="1">
        <f t="array" ref="C152">_xll.SNL.Clients.Office.Excel.Functions.SPG($A152, "IQ_CURRENT_RATIO", C$3)</f>
        <v>NA</v>
      </c>
      <c r="D152" s="9" t="str" cm="1">
        <f t="array" ref="D152">_xll.SNL.Clients.Office.Excel.Functions.SPG($A152, "IQ_CURRENT_RATIO", D$3)</f>
        <v>NA</v>
      </c>
      <c r="E152" s="9" t="str" cm="1">
        <f t="array" ref="E152">_xll.SNL.Clients.Office.Excel.Functions.SPG($A152, "IQ_CURRENT_RATIO", E$3)</f>
        <v>NA</v>
      </c>
      <c r="F152" s="9" t="str" cm="1">
        <f t="array" ref="F152">_xll.SNL.Clients.Office.Excel.Functions.SPG($A152, "IQ_CURRENT_RATIO", F$3)</f>
        <v>NA</v>
      </c>
      <c r="G152" s="9" t="str" cm="1">
        <f t="array" ref="G152">_xll.SNL.Clients.Office.Excel.Functions.SPG($A152, "IQ_CURRENT_RATIO", G$3)</f>
        <v>NA</v>
      </c>
      <c r="H152" s="9" t="str" cm="1">
        <f t="array" ref="H152">_xll.SNL.Clients.Office.Excel.Functions.SPG($A152, "IQ_CURRENT_RATIO", H$3)</f>
        <v>NA</v>
      </c>
      <c r="I152" s="9" t="str" cm="1">
        <f t="array" ref="I152">_xll.SNL.Clients.Office.Excel.Functions.SPG($A152, "IQ_CURRENT_RATIO", I$3)</f>
        <v>NA</v>
      </c>
      <c r="J152" s="9" t="str" cm="1">
        <f t="array" ref="J152">_xll.SNL.Clients.Office.Excel.Functions.SPG($A152, "IQ_CURRENT_RATIO", J$3)</f>
        <v>NA</v>
      </c>
    </row>
    <row r="153" spans="1:10" x14ac:dyDescent="0.3">
      <c r="A153" s="11" t="s">
        <v>1179</v>
      </c>
      <c r="B153" s="9" cm="1">
        <f t="array" ref="B153">_xll.SNL.Clients.Office.Excel.Functions.SPG($A153, "IQ_CURRENT_RATIO", B$3)</f>
        <v>1.3149999999999999</v>
      </c>
      <c r="C153" s="9" cm="1">
        <f t="array" ref="C153">_xll.SNL.Clients.Office.Excel.Functions.SPG($A153, "IQ_CURRENT_RATIO", C$3)</f>
        <v>1.661</v>
      </c>
      <c r="D153" s="9" cm="1">
        <f t="array" ref="D153">_xll.SNL.Clients.Office.Excel.Functions.SPG($A153, "IQ_CURRENT_RATIO", D$3)</f>
        <v>1.335</v>
      </c>
      <c r="E153" s="9" cm="1">
        <f t="array" ref="E153">_xll.SNL.Clients.Office.Excel.Functions.SPG($A153, "IQ_CURRENT_RATIO", E$3)</f>
        <v>1.46</v>
      </c>
      <c r="F153" s="9" cm="1">
        <f t="array" ref="F153">_xll.SNL.Clients.Office.Excel.Functions.SPG($A153, "IQ_CURRENT_RATIO", F$3)</f>
        <v>1.4910000000000001</v>
      </c>
      <c r="G153" s="9" cm="1">
        <f t="array" ref="G153">_xll.SNL.Clients.Office.Excel.Functions.SPG($A153, "IQ_CURRENT_RATIO", G$3)</f>
        <v>1.2949999999999999</v>
      </c>
      <c r="H153" s="9" cm="1">
        <f t="array" ref="H153">_xll.SNL.Clients.Office.Excel.Functions.SPG($A153, "IQ_CURRENT_RATIO", H$3)</f>
        <v>1.4390000000000001</v>
      </c>
      <c r="I153" s="9" cm="1">
        <f t="array" ref="I153">_xll.SNL.Clients.Office.Excel.Functions.SPG($A153, "IQ_CURRENT_RATIO", I$3)</f>
        <v>1.2809999999999999</v>
      </c>
      <c r="J153" s="9" cm="1">
        <f t="array" ref="J153">_xll.SNL.Clients.Office.Excel.Functions.SPG($A153, "IQ_CURRENT_RATIO", J$3)</f>
        <v>1.2150000000000001</v>
      </c>
    </row>
    <row r="154" spans="1:10" x14ac:dyDescent="0.3">
      <c r="A154" s="11" t="s">
        <v>1180</v>
      </c>
      <c r="B154" s="9" cm="1">
        <f t="array" ref="B154">_xll.SNL.Clients.Office.Excel.Functions.SPG($A154, "IQ_CURRENT_RATIO", B$3)</f>
        <v>5.6210000000000004</v>
      </c>
      <c r="C154" s="9" cm="1">
        <f t="array" ref="C154">_xll.SNL.Clients.Office.Excel.Functions.SPG($A154, "IQ_CURRENT_RATIO", C$3)</f>
        <v>5.859</v>
      </c>
      <c r="D154" s="9" cm="1">
        <f t="array" ref="D154">_xll.SNL.Clients.Office.Excel.Functions.SPG($A154, "IQ_CURRENT_RATIO", D$3)</f>
        <v>6.2140000000000004</v>
      </c>
      <c r="E154" s="9" cm="1">
        <f t="array" ref="E154">_xll.SNL.Clients.Office.Excel.Functions.SPG($A154, "IQ_CURRENT_RATIO", E$3)</f>
        <v>7.3330000000000002</v>
      </c>
      <c r="F154" s="9" cm="1">
        <f t="array" ref="F154">_xll.SNL.Clients.Office.Excel.Functions.SPG($A154, "IQ_CURRENT_RATIO", F$3)</f>
        <v>6.9939999999999998</v>
      </c>
      <c r="G154" s="9" cm="1">
        <f t="array" ref="G154">_xll.SNL.Clients.Office.Excel.Functions.SPG($A154, "IQ_CURRENT_RATIO", G$3)</f>
        <v>6.9729999999999999</v>
      </c>
      <c r="H154" s="9" cm="1">
        <f t="array" ref="H154">_xll.SNL.Clients.Office.Excel.Functions.SPG($A154, "IQ_CURRENT_RATIO", H$3)</f>
        <v>7.1950000000000003</v>
      </c>
      <c r="I154" s="9" cm="1">
        <f t="array" ref="I154">_xll.SNL.Clients.Office.Excel.Functions.SPG($A154, "IQ_CURRENT_RATIO", I$3)</f>
        <v>7.9269999999999996</v>
      </c>
      <c r="J154" s="9" cm="1">
        <f t="array" ref="J154">_xll.SNL.Clients.Office.Excel.Functions.SPG($A154, "IQ_CURRENT_RATIO", J$3)</f>
        <v>7.5309999999999997</v>
      </c>
    </row>
    <row r="155" spans="1:10" x14ac:dyDescent="0.3">
      <c r="A155" s="11" t="s">
        <v>1181</v>
      </c>
      <c r="B155" s="9" cm="1">
        <f t="array" ref="B155">_xll.SNL.Clients.Office.Excel.Functions.SPG($A155, "IQ_CURRENT_RATIO", B$3)</f>
        <v>1.425</v>
      </c>
      <c r="C155" s="9" cm="1">
        <f t="array" ref="C155">_xll.SNL.Clients.Office.Excel.Functions.SPG($A155, "IQ_CURRENT_RATIO", C$3)</f>
        <v>1.446</v>
      </c>
      <c r="D155" s="9" cm="1">
        <f t="array" ref="D155">_xll.SNL.Clients.Office.Excel.Functions.SPG($A155, "IQ_CURRENT_RATIO", D$3)</f>
        <v>1.4930000000000001</v>
      </c>
      <c r="E155" s="9" cm="1">
        <f t="array" ref="E155">_xll.SNL.Clients.Office.Excel.Functions.SPG($A155, "IQ_CURRENT_RATIO", E$3)</f>
        <v>1.478</v>
      </c>
      <c r="F155" s="9" cm="1">
        <f t="array" ref="F155">_xll.SNL.Clients.Office.Excel.Functions.SPG($A155, "IQ_CURRENT_RATIO", F$3)</f>
        <v>1.599</v>
      </c>
      <c r="G155" s="9" cm="1">
        <f t="array" ref="G155">_xll.SNL.Clients.Office.Excel.Functions.SPG($A155, "IQ_CURRENT_RATIO", G$3)</f>
        <v>1.577</v>
      </c>
      <c r="H155" s="9" cm="1">
        <f t="array" ref="H155">_xll.SNL.Clients.Office.Excel.Functions.SPG($A155, "IQ_CURRENT_RATIO", H$3)</f>
        <v>1.581</v>
      </c>
      <c r="I155" s="9" cm="1">
        <f t="array" ref="I155">_xll.SNL.Clients.Office.Excel.Functions.SPG($A155, "IQ_CURRENT_RATIO", I$3)</f>
        <v>1.5920000000000001</v>
      </c>
      <c r="J155" s="9" cm="1">
        <f t="array" ref="J155">_xll.SNL.Clients.Office.Excel.Functions.SPG($A155, "IQ_CURRENT_RATIO", J$3)</f>
        <v>1.472</v>
      </c>
    </row>
    <row r="156" spans="1:10" x14ac:dyDescent="0.3">
      <c r="A156" s="11" t="s">
        <v>1182</v>
      </c>
      <c r="B156" s="9" t="str" cm="1">
        <f t="array" ref="B156">_xll.SNL.Clients.Office.Excel.Functions.SPG($A156, "IQ_CURRENT_RATIO", B$3)</f>
        <v>NA</v>
      </c>
      <c r="C156" s="9" cm="1">
        <f t="array" ref="C156">_xll.SNL.Clients.Office.Excel.Functions.SPG($A156, "IQ_CURRENT_RATIO", C$3)</f>
        <v>0.218</v>
      </c>
      <c r="D156" s="9" cm="1">
        <f t="array" ref="D156">_xll.SNL.Clients.Office.Excel.Functions.SPG($A156, "IQ_CURRENT_RATIO", D$3)</f>
        <v>0.28599999999999998</v>
      </c>
      <c r="E156" s="9" cm="1">
        <f t="array" ref="E156">_xll.SNL.Clients.Office.Excel.Functions.SPG($A156, "IQ_CURRENT_RATIO", E$3)</f>
        <v>0.23499999999999999</v>
      </c>
      <c r="F156" s="9" cm="1">
        <f t="array" ref="F156">_xll.SNL.Clients.Office.Excel.Functions.SPG($A156, "IQ_CURRENT_RATIO", F$3)</f>
        <v>0.32500000000000001</v>
      </c>
      <c r="G156" s="9" cm="1">
        <f t="array" ref="G156">_xll.SNL.Clients.Office.Excel.Functions.SPG($A156, "IQ_CURRENT_RATIO", G$3)</f>
        <v>0.316</v>
      </c>
      <c r="H156" s="9" cm="1">
        <f t="array" ref="H156">_xll.SNL.Clients.Office.Excel.Functions.SPG($A156, "IQ_CURRENT_RATIO", H$3)</f>
        <v>0.374</v>
      </c>
      <c r="I156" s="9" cm="1">
        <f t="array" ref="I156">_xll.SNL.Clients.Office.Excel.Functions.SPG($A156, "IQ_CURRENT_RATIO", I$3)</f>
        <v>0.49199999999999999</v>
      </c>
      <c r="J156" s="9" cm="1">
        <f t="array" ref="J156">_xll.SNL.Clients.Office.Excel.Functions.SPG($A156, "IQ_CURRENT_RATIO", J$3)</f>
        <v>0.50700000000000001</v>
      </c>
    </row>
    <row r="157" spans="1:10" x14ac:dyDescent="0.3">
      <c r="A157" s="11" t="s">
        <v>1183</v>
      </c>
      <c r="B157" s="9" cm="1">
        <f t="array" ref="B157">_xll.SNL.Clients.Office.Excel.Functions.SPG($A157, "IQ_CURRENT_RATIO", B$3)</f>
        <v>0.92700000000000005</v>
      </c>
      <c r="C157" s="9" cm="1">
        <f t="array" ref="C157">_xll.SNL.Clients.Office.Excel.Functions.SPG($A157, "IQ_CURRENT_RATIO", C$3)</f>
        <v>0.97799999999999998</v>
      </c>
      <c r="D157" s="9" cm="1">
        <f t="array" ref="D157">_xll.SNL.Clients.Office.Excel.Functions.SPG($A157, "IQ_CURRENT_RATIO", D$3)</f>
        <v>0.91800000000000004</v>
      </c>
      <c r="E157" s="9" cm="1">
        <f t="array" ref="E157">_xll.SNL.Clients.Office.Excel.Functions.SPG($A157, "IQ_CURRENT_RATIO", E$3)</f>
        <v>0.96799999999999997</v>
      </c>
      <c r="F157" s="9" cm="1">
        <f t="array" ref="F157">_xll.SNL.Clients.Office.Excel.Functions.SPG($A157, "IQ_CURRENT_RATIO", F$3)</f>
        <v>0.96799999999999997</v>
      </c>
      <c r="G157" s="9" cm="1">
        <f t="array" ref="G157">_xll.SNL.Clients.Office.Excel.Functions.SPG($A157, "IQ_CURRENT_RATIO", G$3)</f>
        <v>0.92900000000000005</v>
      </c>
      <c r="H157" s="9" cm="1">
        <f t="array" ref="H157">_xll.SNL.Clients.Office.Excel.Functions.SPG($A157, "IQ_CURRENT_RATIO", H$3)</f>
        <v>0.91400000000000003</v>
      </c>
      <c r="I157" s="9" cm="1">
        <f t="array" ref="I157">_xll.SNL.Clients.Office.Excel.Functions.SPG($A157, "IQ_CURRENT_RATIO", I$3)</f>
        <v>0.96099999999999997</v>
      </c>
      <c r="J157" s="9" cm="1">
        <f t="array" ref="J157">_xll.SNL.Clients.Office.Excel.Functions.SPG($A157, "IQ_CURRENT_RATIO", J$3)</f>
        <v>0.95799999999999996</v>
      </c>
    </row>
    <row r="158" spans="1:10" x14ac:dyDescent="0.3">
      <c r="A158" s="11" t="s">
        <v>1184</v>
      </c>
      <c r="B158" s="9" cm="1">
        <f t="array" ref="B158">_xll.SNL.Clients.Office.Excel.Functions.SPG($A158, "IQ_CURRENT_RATIO", B$3)</f>
        <v>0.82099999999999995</v>
      </c>
      <c r="C158" s="9" cm="1">
        <f t="array" ref="C158">_xll.SNL.Clients.Office.Excel.Functions.SPG($A158, "IQ_CURRENT_RATIO", C$3)</f>
        <v>0.92</v>
      </c>
      <c r="D158" s="9" cm="1">
        <f t="array" ref="D158">_xll.SNL.Clients.Office.Excel.Functions.SPG($A158, "IQ_CURRENT_RATIO", D$3)</f>
        <v>1.655</v>
      </c>
      <c r="E158" s="9" cm="1">
        <f t="array" ref="E158">_xll.SNL.Clients.Office.Excel.Functions.SPG($A158, "IQ_CURRENT_RATIO", E$3)</f>
        <v>0.7</v>
      </c>
      <c r="F158" s="9" cm="1">
        <f t="array" ref="F158">_xll.SNL.Clients.Office.Excel.Functions.SPG($A158, "IQ_CURRENT_RATIO", F$3)</f>
        <v>7.2770000000000001</v>
      </c>
      <c r="G158" s="9" cm="1">
        <f t="array" ref="G158">_xll.SNL.Clients.Office.Excel.Functions.SPG($A158, "IQ_CURRENT_RATIO", G$3)</f>
        <v>2.5939999999999999</v>
      </c>
      <c r="H158" s="9" cm="1">
        <f t="array" ref="H158">_xll.SNL.Clients.Office.Excel.Functions.SPG($A158, "IQ_CURRENT_RATIO", H$3)</f>
        <v>2.5939999999999999</v>
      </c>
      <c r="I158" s="9" cm="1">
        <f t="array" ref="I158">_xll.SNL.Clients.Office.Excel.Functions.SPG($A158, "IQ_CURRENT_RATIO", I$3)</f>
        <v>7.9279999999999999</v>
      </c>
      <c r="J158" s="9" cm="1">
        <f t="array" ref="J158">_xll.SNL.Clients.Office.Excel.Functions.SPG($A158, "IQ_CURRENT_RATIO", J$3)</f>
        <v>6.2530000000000001</v>
      </c>
    </row>
    <row r="159" spans="1:10" x14ac:dyDescent="0.3">
      <c r="A159" s="11" t="s">
        <v>1185</v>
      </c>
      <c r="B159" s="9" cm="1">
        <f t="array" ref="B159">_xll.SNL.Clients.Office.Excel.Functions.SPG($A159, "IQ_CURRENT_RATIO", B$3)</f>
        <v>1.573</v>
      </c>
      <c r="C159" s="9" cm="1">
        <f t="array" ref="C159">_xll.SNL.Clients.Office.Excel.Functions.SPG($A159, "IQ_CURRENT_RATIO", C$3)</f>
        <v>1.615</v>
      </c>
      <c r="D159" s="9" cm="1">
        <f t="array" ref="D159">_xll.SNL.Clients.Office.Excel.Functions.SPG($A159, "IQ_CURRENT_RATIO", D$3)</f>
        <v>1.7290000000000001</v>
      </c>
      <c r="E159" s="9" cm="1">
        <f t="array" ref="E159">_xll.SNL.Clients.Office.Excel.Functions.SPG($A159, "IQ_CURRENT_RATIO", E$3)</f>
        <v>1.998</v>
      </c>
      <c r="F159" s="9" cm="1">
        <f t="array" ref="F159">_xll.SNL.Clients.Office.Excel.Functions.SPG($A159, "IQ_CURRENT_RATIO", F$3)</f>
        <v>2.0510000000000002</v>
      </c>
      <c r="G159" s="9" cm="1">
        <f t="array" ref="G159">_xll.SNL.Clients.Office.Excel.Functions.SPG($A159, "IQ_CURRENT_RATIO", G$3)</f>
        <v>2.3479999999999999</v>
      </c>
      <c r="H159" s="9" cm="1">
        <f t="array" ref="H159">_xll.SNL.Clients.Office.Excel.Functions.SPG($A159, "IQ_CURRENT_RATIO", H$3)</f>
        <v>1.9330000000000001</v>
      </c>
      <c r="I159" s="9" cm="1">
        <f t="array" ref="I159">_xll.SNL.Clients.Office.Excel.Functions.SPG($A159, "IQ_CURRENT_RATIO", I$3)</f>
        <v>1.88</v>
      </c>
      <c r="J159" s="9" cm="1">
        <f t="array" ref="J159">_xll.SNL.Clients.Office.Excel.Functions.SPG($A159, "IQ_CURRENT_RATIO", J$3)</f>
        <v>2.0179999999999998</v>
      </c>
    </row>
    <row r="160" spans="1:10" x14ac:dyDescent="0.3">
      <c r="A160" s="11" t="s">
        <v>1186</v>
      </c>
      <c r="B160" s="9" cm="1">
        <f t="array" ref="B160">_xll.SNL.Clients.Office.Excel.Functions.SPG($A160, "IQ_CURRENT_RATIO", B$3)</f>
        <v>2.4169999999999998</v>
      </c>
      <c r="C160" s="9" cm="1">
        <f t="array" ref="C160">_xll.SNL.Clients.Office.Excel.Functions.SPG($A160, "IQ_CURRENT_RATIO", C$3)</f>
        <v>2.452</v>
      </c>
      <c r="D160" s="9" cm="1">
        <f t="array" ref="D160">_xll.SNL.Clients.Office.Excel.Functions.SPG($A160, "IQ_CURRENT_RATIO", D$3)</f>
        <v>3.1360000000000001</v>
      </c>
      <c r="E160" s="9" cm="1">
        <f t="array" ref="E160">_xll.SNL.Clients.Office.Excel.Functions.SPG($A160, "IQ_CURRENT_RATIO", E$3)</f>
        <v>2.4700000000000002</v>
      </c>
      <c r="F160" s="9" cm="1">
        <f t="array" ref="F160">_xll.SNL.Clients.Office.Excel.Functions.SPG($A160, "IQ_CURRENT_RATIO", F$3)</f>
        <v>2.73</v>
      </c>
      <c r="G160" s="9" cm="1">
        <f t="array" ref="G160">_xll.SNL.Clients.Office.Excel.Functions.SPG($A160, "IQ_CURRENT_RATIO", G$3)</f>
        <v>2.6110000000000002</v>
      </c>
      <c r="H160" s="9" cm="1">
        <f t="array" ref="H160">_xll.SNL.Clients.Office.Excel.Functions.SPG($A160, "IQ_CURRENT_RATIO", H$3)</f>
        <v>2.5579999999999998</v>
      </c>
      <c r="I160" s="9" cm="1">
        <f t="array" ref="I160">_xll.SNL.Clients.Office.Excel.Functions.SPG($A160, "IQ_CURRENT_RATIO", I$3)</f>
        <v>3.8380000000000001</v>
      </c>
      <c r="J160" s="9" cm="1">
        <f t="array" ref="J160">_xll.SNL.Clients.Office.Excel.Functions.SPG($A160, "IQ_CURRENT_RATIO", J$3)</f>
        <v>4.0970000000000004</v>
      </c>
    </row>
    <row r="161" spans="1:10" x14ac:dyDescent="0.3">
      <c r="A161" s="11" t="s">
        <v>1187</v>
      </c>
      <c r="B161" s="9" t="str" cm="1">
        <f t="array" ref="B161">_xll.SNL.Clients.Office.Excel.Functions.SPG($A161, "IQ_CURRENT_RATIO", B$3)</f>
        <v>NA</v>
      </c>
      <c r="C161" s="9" t="str" cm="1">
        <f t="array" ref="C161">_xll.SNL.Clients.Office.Excel.Functions.SPG($A161, "IQ_CURRENT_RATIO", C$3)</f>
        <v>NA</v>
      </c>
      <c r="D161" s="9" t="str" cm="1">
        <f t="array" ref="D161">_xll.SNL.Clients.Office.Excel.Functions.SPG($A161, "IQ_CURRENT_RATIO", D$3)</f>
        <v>NA</v>
      </c>
      <c r="E161" s="9" t="str" cm="1">
        <f t="array" ref="E161">_xll.SNL.Clients.Office.Excel.Functions.SPG($A161, "IQ_CURRENT_RATIO", E$3)</f>
        <v>NA</v>
      </c>
      <c r="F161" s="9" t="str" cm="1">
        <f t="array" ref="F161">_xll.SNL.Clients.Office.Excel.Functions.SPG($A161, "IQ_CURRENT_RATIO", F$3)</f>
        <v>NA</v>
      </c>
      <c r="G161" s="9" t="str" cm="1">
        <f t="array" ref="G161">_xll.SNL.Clients.Office.Excel.Functions.SPG($A161, "IQ_CURRENT_RATIO", G$3)</f>
        <v>NA</v>
      </c>
      <c r="H161" s="9" t="str" cm="1">
        <f t="array" ref="H161">_xll.SNL.Clients.Office.Excel.Functions.SPG($A161, "IQ_CURRENT_RATIO", H$3)</f>
        <v>NA</v>
      </c>
      <c r="I161" s="9" t="str" cm="1">
        <f t="array" ref="I161">_xll.SNL.Clients.Office.Excel.Functions.SPG($A161, "IQ_CURRENT_RATIO", I$3)</f>
        <v>NA</v>
      </c>
      <c r="J161" s="9" t="str" cm="1">
        <f t="array" ref="J161">_xll.SNL.Clients.Office.Excel.Functions.SPG($A161, "IQ_CURRENT_RATIO", J$3)</f>
        <v>NA</v>
      </c>
    </row>
    <row r="162" spans="1:10" x14ac:dyDescent="0.3">
      <c r="A162" s="11" t="s">
        <v>1188</v>
      </c>
      <c r="B162" s="9" cm="1">
        <f t="array" ref="B162">_xll.SNL.Clients.Office.Excel.Functions.SPG($A162, "IQ_CURRENT_RATIO", B$3)</f>
        <v>3.4319999999999999</v>
      </c>
      <c r="C162" s="9" cm="1">
        <f t="array" ref="C162">_xll.SNL.Clients.Office.Excel.Functions.SPG($A162, "IQ_CURRENT_RATIO", C$3)</f>
        <v>3.2589999999999999</v>
      </c>
      <c r="D162" s="9" cm="1">
        <f t="array" ref="D162">_xll.SNL.Clients.Office.Excel.Functions.SPG($A162, "IQ_CURRENT_RATIO", D$3)</f>
        <v>3.5790000000000002</v>
      </c>
      <c r="E162" s="9" cm="1">
        <f t="array" ref="E162">_xll.SNL.Clients.Office.Excel.Functions.SPG($A162, "IQ_CURRENT_RATIO", E$3)</f>
        <v>3.3809999999999998</v>
      </c>
      <c r="F162" s="9" cm="1">
        <f t="array" ref="F162">_xll.SNL.Clients.Office.Excel.Functions.SPG($A162, "IQ_CURRENT_RATIO", F$3)</f>
        <v>3.1840000000000002</v>
      </c>
      <c r="G162" s="9" cm="1">
        <f t="array" ref="G162">_xll.SNL.Clients.Office.Excel.Functions.SPG($A162, "IQ_CURRENT_RATIO", G$3)</f>
        <v>3.0179999999999998</v>
      </c>
      <c r="H162" s="9" cm="1">
        <f t="array" ref="H162">_xll.SNL.Clients.Office.Excel.Functions.SPG($A162, "IQ_CURRENT_RATIO", H$3)</f>
        <v>2.85</v>
      </c>
      <c r="I162" s="9" cm="1">
        <f t="array" ref="I162">_xll.SNL.Clients.Office.Excel.Functions.SPG($A162, "IQ_CURRENT_RATIO", I$3)</f>
        <v>2.81</v>
      </c>
      <c r="J162" s="9" cm="1">
        <f t="array" ref="J162">_xll.SNL.Clients.Office.Excel.Functions.SPG($A162, "IQ_CURRENT_RATIO", J$3)</f>
        <v>2.8740000000000001</v>
      </c>
    </row>
    <row r="163" spans="1:10" x14ac:dyDescent="0.3">
      <c r="A163" s="11" t="s">
        <v>1189</v>
      </c>
      <c r="B163" s="9" cm="1">
        <f t="array" ref="B163">_xll.SNL.Clients.Office.Excel.Functions.SPG($A163, "IQ_CURRENT_RATIO", B$3)</f>
        <v>2.3199999999999998</v>
      </c>
      <c r="C163" s="9" cm="1">
        <f t="array" ref="C163">_xll.SNL.Clients.Office.Excel.Functions.SPG($A163, "IQ_CURRENT_RATIO", C$3)</f>
        <v>2.3260000000000001</v>
      </c>
      <c r="D163" s="9" cm="1">
        <f t="array" ref="D163">_xll.SNL.Clients.Office.Excel.Functions.SPG($A163, "IQ_CURRENT_RATIO", D$3)</f>
        <v>2.5369999999999999</v>
      </c>
      <c r="E163" s="9" cm="1">
        <f t="array" ref="E163">_xll.SNL.Clients.Office.Excel.Functions.SPG($A163, "IQ_CURRENT_RATIO", E$3)</f>
        <v>2.4830000000000001</v>
      </c>
      <c r="F163" s="9" cm="1">
        <f t="array" ref="F163">_xll.SNL.Clients.Office.Excel.Functions.SPG($A163, "IQ_CURRENT_RATIO", F$3)</f>
        <v>2.262</v>
      </c>
      <c r="G163" s="9" cm="1">
        <f t="array" ref="G163">_xll.SNL.Clients.Office.Excel.Functions.SPG($A163, "IQ_CURRENT_RATIO", G$3)</f>
        <v>2.5550000000000002</v>
      </c>
      <c r="H163" s="9" cm="1">
        <f t="array" ref="H163">_xll.SNL.Clients.Office.Excel.Functions.SPG($A163, "IQ_CURRENT_RATIO", H$3)</f>
        <v>2.4420000000000002</v>
      </c>
      <c r="I163" s="9" cm="1">
        <f t="array" ref="I163">_xll.SNL.Clients.Office.Excel.Functions.SPG($A163, "IQ_CURRENT_RATIO", I$3)</f>
        <v>2.1459999999999999</v>
      </c>
      <c r="J163" s="9" cm="1">
        <f t="array" ref="J163">_xll.SNL.Clients.Office.Excel.Functions.SPG($A163, "IQ_CURRENT_RATIO", J$3)</f>
        <v>2.2930000000000001</v>
      </c>
    </row>
    <row r="164" spans="1:10" x14ac:dyDescent="0.3">
      <c r="A164" s="11" t="s">
        <v>1190</v>
      </c>
      <c r="B164" s="9" cm="1">
        <f t="array" ref="B164">_xll.SNL.Clients.Office.Excel.Functions.SPG($A164, "IQ_CURRENT_RATIO", B$3)</f>
        <v>1.2410000000000001</v>
      </c>
      <c r="C164" s="9" cm="1">
        <f t="array" ref="C164">_xll.SNL.Clients.Office.Excel.Functions.SPG($A164, "IQ_CURRENT_RATIO", C$3)</f>
        <v>1.0369999999999999</v>
      </c>
      <c r="D164" s="9" cm="1">
        <f t="array" ref="D164">_xll.SNL.Clients.Office.Excel.Functions.SPG($A164, "IQ_CURRENT_RATIO", D$3)</f>
        <v>1.1459999999999999</v>
      </c>
      <c r="E164" s="9" cm="1">
        <f t="array" ref="E164">_xll.SNL.Clients.Office.Excel.Functions.SPG($A164, "IQ_CURRENT_RATIO", E$3)</f>
        <v>1.4470000000000001</v>
      </c>
      <c r="F164" s="9" cm="1">
        <f t="array" ref="F164">_xll.SNL.Clients.Office.Excel.Functions.SPG($A164, "IQ_CURRENT_RATIO", F$3)</f>
        <v>1.49</v>
      </c>
      <c r="G164" s="9" cm="1">
        <f t="array" ref="G164">_xll.SNL.Clients.Office.Excel.Functions.SPG($A164, "IQ_CURRENT_RATIO", G$3)</f>
        <v>1.034</v>
      </c>
      <c r="H164" s="9" cm="1">
        <f t="array" ref="H164">_xll.SNL.Clients.Office.Excel.Functions.SPG($A164, "IQ_CURRENT_RATIO", H$3)</f>
        <v>1.1679999999999999</v>
      </c>
      <c r="I164" s="9" cm="1">
        <f t="array" ref="I164">_xll.SNL.Clients.Office.Excel.Functions.SPG($A164, "IQ_CURRENT_RATIO", I$3)</f>
        <v>1.4159999999999999</v>
      </c>
      <c r="J164" s="9" cm="1">
        <f t="array" ref="J164">_xll.SNL.Clients.Office.Excel.Functions.SPG($A164, "IQ_CURRENT_RATIO", J$3)</f>
        <v>1.321</v>
      </c>
    </row>
    <row r="165" spans="1:10" x14ac:dyDescent="0.3">
      <c r="A165" s="11" t="s">
        <v>1191</v>
      </c>
      <c r="B165" s="9" t="str" cm="1">
        <f t="array" ref="B165">_xll.SNL.Clients.Office.Excel.Functions.SPG($A165, "IQ_CURRENT_RATIO", B$3)</f>
        <v>NA</v>
      </c>
      <c r="C165" s="9" cm="1">
        <f t="array" ref="C165">_xll.SNL.Clients.Office.Excel.Functions.SPG($A165, "IQ_CURRENT_RATIO", C$3)</f>
        <v>3.968</v>
      </c>
      <c r="D165" s="9" cm="1">
        <f t="array" ref="D165">_xll.SNL.Clients.Office.Excel.Functions.SPG($A165, "IQ_CURRENT_RATIO", D$3)</f>
        <v>4.2249999999999996</v>
      </c>
      <c r="E165" s="9" cm="1">
        <f t="array" ref="E165">_xll.SNL.Clients.Office.Excel.Functions.SPG($A165, "IQ_CURRENT_RATIO", E$3)</f>
        <v>4.5990000000000002</v>
      </c>
      <c r="F165" s="9" cm="1">
        <f t="array" ref="F165">_xll.SNL.Clients.Office.Excel.Functions.SPG($A165, "IQ_CURRENT_RATIO", F$3)</f>
        <v>3.6230000000000002</v>
      </c>
      <c r="G165" s="9" cm="1">
        <f t="array" ref="G165">_xll.SNL.Clients.Office.Excel.Functions.SPG($A165, "IQ_CURRENT_RATIO", G$3)</f>
        <v>3.3119999999999998</v>
      </c>
      <c r="H165" s="9" cm="1">
        <f t="array" ref="H165">_xll.SNL.Clients.Office.Excel.Functions.SPG($A165, "IQ_CURRENT_RATIO", H$3)</f>
        <v>2.6339999999999999</v>
      </c>
      <c r="I165" s="9" cm="1">
        <f t="array" ref="I165">_xll.SNL.Clients.Office.Excel.Functions.SPG($A165, "IQ_CURRENT_RATIO", I$3)</f>
        <v>2.4990000000000001</v>
      </c>
      <c r="J165" s="9" cm="1">
        <f t="array" ref="J165">_xll.SNL.Clients.Office.Excel.Functions.SPG($A165, "IQ_CURRENT_RATIO", J$3)</f>
        <v>2.4980000000000002</v>
      </c>
    </row>
    <row r="166" spans="1:10" x14ac:dyDescent="0.3">
      <c r="A166" s="11" t="s">
        <v>1192</v>
      </c>
      <c r="B166" s="9" cm="1">
        <f t="array" ref="B166">_xll.SNL.Clients.Office.Excel.Functions.SPG($A166, "IQ_CURRENT_RATIO", B$3)</f>
        <v>2.6150000000000002</v>
      </c>
      <c r="C166" s="9" cm="1">
        <f t="array" ref="C166">_xll.SNL.Clients.Office.Excel.Functions.SPG($A166, "IQ_CURRENT_RATIO", C$3)</f>
        <v>2.4300000000000002</v>
      </c>
      <c r="D166" s="9" cm="1">
        <f t="array" ref="D166">_xll.SNL.Clients.Office.Excel.Functions.SPG($A166, "IQ_CURRENT_RATIO", D$3)</f>
        <v>2.3450000000000002</v>
      </c>
      <c r="E166" s="9" cm="1">
        <f t="array" ref="E166">_xll.SNL.Clients.Office.Excel.Functions.SPG($A166, "IQ_CURRENT_RATIO", E$3)</f>
        <v>2.3980000000000001</v>
      </c>
      <c r="F166" s="9" cm="1">
        <f t="array" ref="F166">_xll.SNL.Clients.Office.Excel.Functions.SPG($A166, "IQ_CURRENT_RATIO", F$3)</f>
        <v>2.4969999999999999</v>
      </c>
      <c r="G166" s="9" cm="1">
        <f t="array" ref="G166">_xll.SNL.Clients.Office.Excel.Functions.SPG($A166, "IQ_CURRENT_RATIO", G$3)</f>
        <v>2.2549999999999999</v>
      </c>
      <c r="H166" s="9" cm="1">
        <f t="array" ref="H166">_xll.SNL.Clients.Office.Excel.Functions.SPG($A166, "IQ_CURRENT_RATIO", H$3)</f>
        <v>2.242</v>
      </c>
      <c r="I166" s="9" cm="1">
        <f t="array" ref="I166">_xll.SNL.Clients.Office.Excel.Functions.SPG($A166, "IQ_CURRENT_RATIO", I$3)</f>
        <v>2.0840000000000001</v>
      </c>
      <c r="J166" s="9" cm="1">
        <f t="array" ref="J166">_xll.SNL.Clients.Office.Excel.Functions.SPG($A166, "IQ_CURRENT_RATIO", J$3)</f>
        <v>1.96</v>
      </c>
    </row>
    <row r="167" spans="1:10" x14ac:dyDescent="0.3">
      <c r="A167" s="11" t="s">
        <v>1193</v>
      </c>
      <c r="B167" s="9" cm="1">
        <f t="array" ref="B167">_xll.SNL.Clients.Office.Excel.Functions.SPG($A167, "IQ_CURRENT_RATIO", B$3)</f>
        <v>3.7160000000000002</v>
      </c>
      <c r="C167" s="9" cm="1">
        <f t="array" ref="C167">_xll.SNL.Clients.Office.Excel.Functions.SPG($A167, "IQ_CURRENT_RATIO", C$3)</f>
        <v>5.4020000000000001</v>
      </c>
      <c r="D167" s="9" cm="1">
        <f t="array" ref="D167">_xll.SNL.Clients.Office.Excel.Functions.SPG($A167, "IQ_CURRENT_RATIO", D$3)</f>
        <v>6.5709999999999997</v>
      </c>
      <c r="E167" s="9" cm="1">
        <f t="array" ref="E167">_xll.SNL.Clients.Office.Excel.Functions.SPG($A167, "IQ_CURRENT_RATIO", E$3)</f>
        <v>7.0359999999999996</v>
      </c>
      <c r="F167" s="9" cm="1">
        <f t="array" ref="F167">_xll.SNL.Clients.Office.Excel.Functions.SPG($A167, "IQ_CURRENT_RATIO", F$3)</f>
        <v>7.3019999999999996</v>
      </c>
      <c r="G167" s="9" cm="1">
        <f t="array" ref="G167">_xll.SNL.Clients.Office.Excel.Functions.SPG($A167, "IQ_CURRENT_RATIO", G$3)</f>
        <v>6.3559999999999999</v>
      </c>
      <c r="H167" s="9" cm="1">
        <f t="array" ref="H167">_xll.SNL.Clients.Office.Excel.Functions.SPG($A167, "IQ_CURRENT_RATIO", H$3)</f>
        <v>6.2789999999999999</v>
      </c>
      <c r="I167" s="9" cm="1">
        <f t="array" ref="I167">_xll.SNL.Clients.Office.Excel.Functions.SPG($A167, "IQ_CURRENT_RATIO", I$3)</f>
        <v>7.4290000000000003</v>
      </c>
      <c r="J167" s="9" cm="1">
        <f t="array" ref="J167">_xll.SNL.Clients.Office.Excel.Functions.SPG($A167, "IQ_CURRENT_RATIO", J$3)</f>
        <v>6.2709999999999999</v>
      </c>
    </row>
    <row r="168" spans="1:10" x14ac:dyDescent="0.3">
      <c r="A168" s="11" t="s">
        <v>1194</v>
      </c>
      <c r="B168" s="9" cm="1">
        <f t="array" ref="B168">_xll.SNL.Clients.Office.Excel.Functions.SPG($A168, "IQ_CURRENT_RATIO", B$3)</f>
        <v>3.3919999999999999</v>
      </c>
      <c r="C168" s="9" cm="1">
        <f t="array" ref="C168">_xll.SNL.Clients.Office.Excel.Functions.SPG($A168, "IQ_CURRENT_RATIO", C$3)</f>
        <v>1.276</v>
      </c>
      <c r="D168" s="9" cm="1">
        <f t="array" ref="D168">_xll.SNL.Clients.Office.Excel.Functions.SPG($A168, "IQ_CURRENT_RATIO", D$3)</f>
        <v>0.746</v>
      </c>
      <c r="E168" s="9" cm="1">
        <f t="array" ref="E168">_xll.SNL.Clients.Office.Excel.Functions.SPG($A168, "IQ_CURRENT_RATIO", E$3)</f>
        <v>0.82799999999999996</v>
      </c>
      <c r="F168" s="9" cm="1">
        <f t="array" ref="F168">_xll.SNL.Clients.Office.Excel.Functions.SPG($A168, "IQ_CURRENT_RATIO", F$3)</f>
        <v>0.93600000000000005</v>
      </c>
      <c r="G168" s="9" cm="1">
        <f t="array" ref="G168">_xll.SNL.Clients.Office.Excel.Functions.SPG($A168, "IQ_CURRENT_RATIO", G$3)</f>
        <v>4.9130000000000003</v>
      </c>
      <c r="H168" s="9" cm="1">
        <f t="array" ref="H168">_xll.SNL.Clients.Office.Excel.Functions.SPG($A168, "IQ_CURRENT_RATIO", H$3)</f>
        <v>4.359</v>
      </c>
      <c r="I168" s="9" cm="1">
        <f t="array" ref="I168">_xll.SNL.Clients.Office.Excel.Functions.SPG($A168, "IQ_CURRENT_RATIO", I$3)</f>
        <v>2.5339999999999998</v>
      </c>
      <c r="J168" s="9" cm="1">
        <f t="array" ref="J168">_xll.SNL.Clients.Office.Excel.Functions.SPG($A168, "IQ_CURRENT_RATIO", J$3)</f>
        <v>3.1629999999999998</v>
      </c>
    </row>
    <row r="169" spans="1:10" x14ac:dyDescent="0.3">
      <c r="A169" s="11" t="s">
        <v>1195</v>
      </c>
      <c r="B169" s="9" cm="1">
        <f t="array" ref="B169">_xll.SNL.Clients.Office.Excel.Functions.SPG($A169, "IQ_CURRENT_RATIO", B$3)</f>
        <v>8.5020000000000007</v>
      </c>
      <c r="C169" s="9" cm="1">
        <f t="array" ref="C169">_xll.SNL.Clients.Office.Excel.Functions.SPG($A169, "IQ_CURRENT_RATIO", C$3)</f>
        <v>6.8419999999999996</v>
      </c>
      <c r="D169" s="9" cm="1">
        <f t="array" ref="D169">_xll.SNL.Clients.Office.Excel.Functions.SPG($A169, "IQ_CURRENT_RATIO", D$3)</f>
        <v>8.0660000000000007</v>
      </c>
      <c r="E169" s="9" cm="1">
        <f t="array" ref="E169">_xll.SNL.Clients.Office.Excel.Functions.SPG($A169, "IQ_CURRENT_RATIO", E$3)</f>
        <v>6.9740000000000002</v>
      </c>
      <c r="F169" s="9" cm="1">
        <f t="array" ref="F169">_xll.SNL.Clients.Office.Excel.Functions.SPG($A169, "IQ_CURRENT_RATIO", F$3)</f>
        <v>8.8960000000000008</v>
      </c>
      <c r="G169" s="9" cm="1">
        <f t="array" ref="G169">_xll.SNL.Clients.Office.Excel.Functions.SPG($A169, "IQ_CURRENT_RATIO", G$3)</f>
        <v>6.6379999999999999</v>
      </c>
      <c r="H169" s="9" cm="1">
        <f t="array" ref="H169">_xll.SNL.Clients.Office.Excel.Functions.SPG($A169, "IQ_CURRENT_RATIO", H$3)</f>
        <v>8.1199999999999992</v>
      </c>
      <c r="I169" s="9" cm="1">
        <f t="array" ref="I169">_xll.SNL.Clients.Office.Excel.Functions.SPG($A169, "IQ_CURRENT_RATIO", I$3)</f>
        <v>9.4480000000000004</v>
      </c>
      <c r="J169" s="9" cm="1">
        <f t="array" ref="J169">_xll.SNL.Clients.Office.Excel.Functions.SPG($A169, "IQ_CURRENT_RATIO", J$3)</f>
        <v>8.4969999999999999</v>
      </c>
    </row>
    <row r="170" spans="1:10" x14ac:dyDescent="0.3">
      <c r="A170" s="11" t="s">
        <v>1196</v>
      </c>
      <c r="B170" s="9" cm="1">
        <f t="array" ref="B170">_xll.SNL.Clients.Office.Excel.Functions.SPG($A170, "IQ_CURRENT_RATIO", B$3)</f>
        <v>1.216</v>
      </c>
      <c r="C170" s="9" cm="1">
        <f t="array" ref="C170">_xll.SNL.Clients.Office.Excel.Functions.SPG($A170, "IQ_CURRENT_RATIO", C$3)</f>
        <v>1.34</v>
      </c>
      <c r="D170" s="9" cm="1">
        <f t="array" ref="D170">_xll.SNL.Clients.Office.Excel.Functions.SPG($A170, "IQ_CURRENT_RATIO", D$3)</f>
        <v>1.25</v>
      </c>
      <c r="E170" s="9" cm="1">
        <f t="array" ref="E170">_xll.SNL.Clients.Office.Excel.Functions.SPG($A170, "IQ_CURRENT_RATIO", E$3)</f>
        <v>1.2130000000000001</v>
      </c>
      <c r="F170" s="9" cm="1">
        <f t="array" ref="F170">_xll.SNL.Clients.Office.Excel.Functions.SPG($A170, "IQ_CURRENT_RATIO", F$3)</f>
        <v>1.169</v>
      </c>
      <c r="G170" s="9" cm="1">
        <f t="array" ref="G170">_xll.SNL.Clients.Office.Excel.Functions.SPG($A170, "IQ_CURRENT_RATIO", G$3)</f>
        <v>1.115</v>
      </c>
      <c r="H170" s="9" cm="1">
        <f t="array" ref="H170">_xll.SNL.Clients.Office.Excel.Functions.SPG($A170, "IQ_CURRENT_RATIO", H$3)</f>
        <v>1.1319999999999999</v>
      </c>
      <c r="I170" s="9" cm="1">
        <f t="array" ref="I170">_xll.SNL.Clients.Office.Excel.Functions.SPG($A170, "IQ_CURRENT_RATIO", I$3)</f>
        <v>1.1359999999999999</v>
      </c>
      <c r="J170" s="9" cm="1">
        <f t="array" ref="J170">_xll.SNL.Clients.Office.Excel.Functions.SPG($A170, "IQ_CURRENT_RATIO", J$3)</f>
        <v>1.181</v>
      </c>
    </row>
    <row r="171" spans="1:10" x14ac:dyDescent="0.3">
      <c r="A171" s="11" t="s">
        <v>1197</v>
      </c>
      <c r="B171" s="9" cm="1">
        <f t="array" ref="B171">_xll.SNL.Clients.Office.Excel.Functions.SPG($A171, "IQ_CURRENT_RATIO", B$3)</f>
        <v>2.6960000000000002</v>
      </c>
      <c r="C171" s="9" cm="1">
        <f t="array" ref="C171">_xll.SNL.Clients.Office.Excel.Functions.SPG($A171, "IQ_CURRENT_RATIO", C$3)</f>
        <v>2.7130000000000001</v>
      </c>
      <c r="D171" s="9" cm="1">
        <f t="array" ref="D171">_xll.SNL.Clients.Office.Excel.Functions.SPG($A171, "IQ_CURRENT_RATIO", D$3)</f>
        <v>2.2240000000000002</v>
      </c>
      <c r="E171" s="9" cm="1">
        <f t="array" ref="E171">_xll.SNL.Clients.Office.Excel.Functions.SPG($A171, "IQ_CURRENT_RATIO", E$3)</f>
        <v>2.3889999999999998</v>
      </c>
      <c r="F171" s="9" cm="1">
        <f t="array" ref="F171">_xll.SNL.Clients.Office.Excel.Functions.SPG($A171, "IQ_CURRENT_RATIO", F$3)</f>
        <v>2.6890000000000001</v>
      </c>
      <c r="G171" s="9" cm="1">
        <f t="array" ref="G171">_xll.SNL.Clients.Office.Excel.Functions.SPG($A171, "IQ_CURRENT_RATIO", G$3)</f>
        <v>2.8929999999999998</v>
      </c>
      <c r="H171" s="9" cm="1">
        <f t="array" ref="H171">_xll.SNL.Clients.Office.Excel.Functions.SPG($A171, "IQ_CURRENT_RATIO", H$3)</f>
        <v>2.3290000000000002</v>
      </c>
      <c r="I171" s="9" cm="1">
        <f t="array" ref="I171">_xll.SNL.Clients.Office.Excel.Functions.SPG($A171, "IQ_CURRENT_RATIO", I$3)</f>
        <v>2.4470000000000001</v>
      </c>
      <c r="J171" s="9" cm="1">
        <f t="array" ref="J171">_xll.SNL.Clients.Office.Excel.Functions.SPG($A171, "IQ_CURRENT_RATIO", J$3)</f>
        <v>2.4</v>
      </c>
    </row>
    <row r="172" spans="1:10" x14ac:dyDescent="0.3">
      <c r="A172" s="11" t="s">
        <v>1198</v>
      </c>
      <c r="B172" s="9" t="str" cm="1">
        <f t="array" ref="B172">_xll.SNL.Clients.Office.Excel.Functions.SPG($A172, "IQ_CURRENT_RATIO", B$3)</f>
        <v>NA</v>
      </c>
      <c r="C172" s="9" cm="1">
        <f t="array" ref="C172">_xll.SNL.Clients.Office.Excel.Functions.SPG($A172, "IQ_CURRENT_RATIO", C$3)</f>
        <v>2.8860000000000001</v>
      </c>
      <c r="D172" s="9" cm="1">
        <f t="array" ref="D172">_xll.SNL.Clients.Office.Excel.Functions.SPG($A172, "IQ_CURRENT_RATIO", D$3)</f>
        <v>3.117</v>
      </c>
      <c r="E172" s="9" cm="1">
        <f t="array" ref="E172">_xll.SNL.Clients.Office.Excel.Functions.SPG($A172, "IQ_CURRENT_RATIO", E$3)</f>
        <v>3.4449999999999998</v>
      </c>
      <c r="F172" s="9" cm="1">
        <f t="array" ref="F172">_xll.SNL.Clients.Office.Excel.Functions.SPG($A172, "IQ_CURRENT_RATIO", F$3)</f>
        <v>3.1680000000000001</v>
      </c>
      <c r="G172" s="9" cm="1">
        <f t="array" ref="G172">_xll.SNL.Clients.Office.Excel.Functions.SPG($A172, "IQ_CURRENT_RATIO", G$3)</f>
        <v>3.0609999999999999</v>
      </c>
      <c r="H172" s="9" cm="1">
        <f t="array" ref="H172">_xll.SNL.Clients.Office.Excel.Functions.SPG($A172, "IQ_CURRENT_RATIO", H$3)</f>
        <v>3.496</v>
      </c>
      <c r="I172" s="9" cm="1">
        <f t="array" ref="I172">_xll.SNL.Clients.Office.Excel.Functions.SPG($A172, "IQ_CURRENT_RATIO", I$3)</f>
        <v>3.3849999999999998</v>
      </c>
      <c r="J172" s="9" cm="1">
        <f t="array" ref="J172">_xll.SNL.Clients.Office.Excel.Functions.SPG($A172, "IQ_CURRENT_RATIO", J$3)</f>
        <v>3.4260000000000002</v>
      </c>
    </row>
    <row r="173" spans="1:10" x14ac:dyDescent="0.3">
      <c r="A173" s="11" t="s">
        <v>1199</v>
      </c>
      <c r="B173" s="9" cm="1">
        <f t="array" ref="B173">_xll.SNL.Clients.Office.Excel.Functions.SPG($A173, "IQ_CURRENT_RATIO", B$3)</f>
        <v>11.933</v>
      </c>
      <c r="C173" s="9" cm="1">
        <f t="array" ref="C173">_xll.SNL.Clients.Office.Excel.Functions.SPG($A173, "IQ_CURRENT_RATIO", C$3)</f>
        <v>10.795999999999999</v>
      </c>
      <c r="D173" s="9" cm="1">
        <f t="array" ref="D173">_xll.SNL.Clients.Office.Excel.Functions.SPG($A173, "IQ_CURRENT_RATIO", D$3)</f>
        <v>13.226000000000001</v>
      </c>
      <c r="E173" s="9" cm="1">
        <f t="array" ref="E173">_xll.SNL.Clients.Office.Excel.Functions.SPG($A173, "IQ_CURRENT_RATIO", E$3)</f>
        <v>14.182</v>
      </c>
      <c r="F173" s="9" cm="1">
        <f t="array" ref="F173">_xll.SNL.Clients.Office.Excel.Functions.SPG($A173, "IQ_CURRENT_RATIO", F$3)</f>
        <v>15.201000000000001</v>
      </c>
      <c r="G173" s="9" cm="1">
        <f t="array" ref="G173">_xll.SNL.Clients.Office.Excel.Functions.SPG($A173, "IQ_CURRENT_RATIO", G$3)</f>
        <v>13.813000000000001</v>
      </c>
      <c r="H173" s="9" cm="1">
        <f t="array" ref="H173">_xll.SNL.Clients.Office.Excel.Functions.SPG($A173, "IQ_CURRENT_RATIO", H$3)</f>
        <v>15.4</v>
      </c>
      <c r="I173" s="9" cm="1">
        <f t="array" ref="I173">_xll.SNL.Clients.Office.Excel.Functions.SPG($A173, "IQ_CURRENT_RATIO", I$3)</f>
        <v>17.776</v>
      </c>
      <c r="J173" s="9" cm="1">
        <f t="array" ref="J173">_xll.SNL.Clients.Office.Excel.Functions.SPG($A173, "IQ_CURRENT_RATIO", J$3)</f>
        <v>9.0709999999999997</v>
      </c>
    </row>
    <row r="174" spans="1:10" x14ac:dyDescent="0.3">
      <c r="A174" s="11" t="s">
        <v>1200</v>
      </c>
      <c r="B174" s="9" t="str" cm="1">
        <f t="array" ref="B174">_xll.SNL.Clients.Office.Excel.Functions.SPG($A174, "IQ_CURRENT_RATIO", B$3)</f>
        <v>NA</v>
      </c>
      <c r="C174" s="9" t="str" cm="1">
        <f t="array" ref="C174">_xll.SNL.Clients.Office.Excel.Functions.SPG($A174, "IQ_CURRENT_RATIO", C$3)</f>
        <v>NA</v>
      </c>
      <c r="D174" s="9" t="str" cm="1">
        <f t="array" ref="D174">_xll.SNL.Clients.Office.Excel.Functions.SPG($A174, "IQ_CURRENT_RATIO", D$3)</f>
        <v>NA</v>
      </c>
      <c r="E174" s="9" t="str" cm="1">
        <f t="array" ref="E174">_xll.SNL.Clients.Office.Excel.Functions.SPG($A174, "IQ_CURRENT_RATIO", E$3)</f>
        <v>NA</v>
      </c>
      <c r="F174" s="9" t="str" cm="1">
        <f t="array" ref="F174">_xll.SNL.Clients.Office.Excel.Functions.SPG($A174, "IQ_CURRENT_RATIO", F$3)</f>
        <v>NA</v>
      </c>
      <c r="G174" s="9" t="str" cm="1">
        <f t="array" ref="G174">_xll.SNL.Clients.Office.Excel.Functions.SPG($A174, "IQ_CURRENT_RATIO", G$3)</f>
        <v>NA</v>
      </c>
      <c r="H174" s="9" t="str" cm="1">
        <f t="array" ref="H174">_xll.SNL.Clients.Office.Excel.Functions.SPG($A174, "IQ_CURRENT_RATIO", H$3)</f>
        <v>NA</v>
      </c>
      <c r="I174" s="9" t="str" cm="1">
        <f t="array" ref="I174">_xll.SNL.Clients.Office.Excel.Functions.SPG($A174, "IQ_CURRENT_RATIO", I$3)</f>
        <v>NA</v>
      </c>
      <c r="J174" s="9" t="str" cm="1">
        <f t="array" ref="J174">_xll.SNL.Clients.Office.Excel.Functions.SPG($A174, "IQ_CURRENT_RATIO", J$3)</f>
        <v>NA</v>
      </c>
    </row>
    <row r="175" spans="1:10" x14ac:dyDescent="0.3">
      <c r="A175" s="11" t="s">
        <v>1201</v>
      </c>
      <c r="B175" s="9" cm="1">
        <f t="array" ref="B175">_xll.SNL.Clients.Office.Excel.Functions.SPG($A175, "IQ_CURRENT_RATIO", B$3)</f>
        <v>1.4750000000000001</v>
      </c>
      <c r="C175" s="9" cm="1">
        <f t="array" ref="C175">_xll.SNL.Clients.Office.Excel.Functions.SPG($A175, "IQ_CURRENT_RATIO", C$3)</f>
        <v>0.66</v>
      </c>
      <c r="D175" s="9" cm="1">
        <f t="array" ref="D175">_xll.SNL.Clients.Office.Excel.Functions.SPG($A175, "IQ_CURRENT_RATIO", D$3)</f>
        <v>0.67500000000000004</v>
      </c>
      <c r="E175" s="9" cm="1">
        <f t="array" ref="E175">_xll.SNL.Clients.Office.Excel.Functions.SPG($A175, "IQ_CURRENT_RATIO", E$3)</f>
        <v>0.495</v>
      </c>
      <c r="F175" s="9" cm="1">
        <f t="array" ref="F175">_xll.SNL.Clients.Office.Excel.Functions.SPG($A175, "IQ_CURRENT_RATIO", F$3)</f>
        <v>0.68300000000000005</v>
      </c>
      <c r="G175" s="9" cm="1">
        <f t="array" ref="G175">_xll.SNL.Clients.Office.Excel.Functions.SPG($A175, "IQ_CURRENT_RATIO", G$3)</f>
        <v>1.1679999999999999</v>
      </c>
      <c r="H175" s="9" cm="1">
        <f t="array" ref="H175">_xll.SNL.Clients.Office.Excel.Functions.SPG($A175, "IQ_CURRENT_RATIO", H$3)</f>
        <v>0.57599999999999996</v>
      </c>
      <c r="I175" s="9" cm="1">
        <f t="array" ref="I175">_xll.SNL.Clients.Office.Excel.Functions.SPG($A175, "IQ_CURRENT_RATIO", I$3)</f>
        <v>0.54400000000000004</v>
      </c>
      <c r="J175" s="9" cm="1">
        <f t="array" ref="J175">_xll.SNL.Clients.Office.Excel.Functions.SPG($A175, "IQ_CURRENT_RATIO", J$3)</f>
        <v>0.50800000000000001</v>
      </c>
    </row>
    <row r="176" spans="1:10" x14ac:dyDescent="0.3">
      <c r="A176" s="11" t="s">
        <v>1202</v>
      </c>
      <c r="B176" s="9" cm="1">
        <f t="array" ref="B176">_xll.SNL.Clients.Office.Excel.Functions.SPG($A176, "IQ_CURRENT_RATIO", B$3)</f>
        <v>1.8879999999999999</v>
      </c>
      <c r="C176" s="9" cm="1">
        <f t="array" ref="C176">_xll.SNL.Clients.Office.Excel.Functions.SPG($A176, "IQ_CURRENT_RATIO", C$3)</f>
        <v>2.0590000000000002</v>
      </c>
      <c r="D176" s="9" cm="1">
        <f t="array" ref="D176">_xll.SNL.Clients.Office.Excel.Functions.SPG($A176, "IQ_CURRENT_RATIO", D$3)</f>
        <v>1.661</v>
      </c>
      <c r="E176" s="9" cm="1">
        <f t="array" ref="E176">_xll.SNL.Clients.Office.Excel.Functions.SPG($A176, "IQ_CURRENT_RATIO", E$3)</f>
        <v>1.792</v>
      </c>
      <c r="F176" s="9" cm="1">
        <f t="array" ref="F176">_xll.SNL.Clients.Office.Excel.Functions.SPG($A176, "IQ_CURRENT_RATIO", F$3)</f>
        <v>1.8360000000000001</v>
      </c>
      <c r="G176" s="9" cm="1">
        <f t="array" ref="G176">_xll.SNL.Clients.Office.Excel.Functions.SPG($A176, "IQ_CURRENT_RATIO", G$3)</f>
        <v>2.15</v>
      </c>
      <c r="H176" s="9" cm="1">
        <f t="array" ref="H176">_xll.SNL.Clients.Office.Excel.Functions.SPG($A176, "IQ_CURRENT_RATIO", H$3)</f>
        <v>1.839</v>
      </c>
      <c r="I176" s="9" cm="1">
        <f t="array" ref="I176">_xll.SNL.Clients.Office.Excel.Functions.SPG($A176, "IQ_CURRENT_RATIO", I$3)</f>
        <v>1.7050000000000001</v>
      </c>
      <c r="J176" s="9" cm="1">
        <f t="array" ref="J176">_xll.SNL.Clients.Office.Excel.Functions.SPG($A176, "IQ_CURRENT_RATIO", J$3)</f>
        <v>1.774</v>
      </c>
    </row>
    <row r="177" spans="1:10" x14ac:dyDescent="0.3">
      <c r="A177" s="11" t="s">
        <v>1619</v>
      </c>
      <c r="B177" s="9" cm="1">
        <f t="array" ref="B177">_xll.SNL.Clients.Office.Excel.Functions.SPG($A177, "IQ_CURRENT_RATIO", B$3)</f>
        <v>3.948</v>
      </c>
      <c r="C177" s="9" cm="1">
        <f t="array" ref="C177">_xll.SNL.Clients.Office.Excel.Functions.SPG($A177, "IQ_CURRENT_RATIO", C$3)</f>
        <v>3.3450000000000002</v>
      </c>
      <c r="D177" s="9" cm="1">
        <f t="array" ref="D177">_xll.SNL.Clients.Office.Excel.Functions.SPG($A177, "IQ_CURRENT_RATIO", D$3)</f>
        <v>3.5190000000000001</v>
      </c>
      <c r="E177" s="9" cm="1">
        <f t="array" ref="E177">_xll.SNL.Clients.Office.Excel.Functions.SPG($A177, "IQ_CURRENT_RATIO", E$3)</f>
        <v>3.4980000000000002</v>
      </c>
      <c r="F177" s="9" cm="1">
        <f t="array" ref="F177">_xll.SNL.Clients.Office.Excel.Functions.SPG($A177, "IQ_CURRENT_RATIO", F$3)</f>
        <v>3.625</v>
      </c>
      <c r="G177" s="9" cm="1">
        <f t="array" ref="G177">_xll.SNL.Clients.Office.Excel.Functions.SPG($A177, "IQ_CURRENT_RATIO", G$3)</f>
        <v>3.242</v>
      </c>
      <c r="H177" s="9" cm="1">
        <f t="array" ref="H177">_xll.SNL.Clients.Office.Excel.Functions.SPG($A177, "IQ_CURRENT_RATIO", H$3)</f>
        <v>3.45</v>
      </c>
      <c r="I177" s="9" cm="1">
        <f t="array" ref="I177">_xll.SNL.Clients.Office.Excel.Functions.SPG($A177, "IQ_CURRENT_RATIO", I$3)</f>
        <v>3.323</v>
      </c>
      <c r="J177" s="9" cm="1">
        <f t="array" ref="J177">_xll.SNL.Clients.Office.Excel.Functions.SPG($A177, "IQ_CURRENT_RATIO", J$3)</f>
        <v>3.6019999999999999</v>
      </c>
    </row>
    <row r="178" spans="1:10" x14ac:dyDescent="0.3">
      <c r="A178" s="11" t="s">
        <v>1203</v>
      </c>
      <c r="B178" s="9" cm="1">
        <f t="array" ref="B178">_xll.SNL.Clients.Office.Excel.Functions.SPG($A178, "IQ_CURRENT_RATIO", B$3)</f>
        <v>5.25</v>
      </c>
      <c r="C178" s="9" cm="1">
        <f t="array" ref="C178">_xll.SNL.Clients.Office.Excel.Functions.SPG($A178, "IQ_CURRENT_RATIO", C$3)</f>
        <v>5.1639999999999997</v>
      </c>
      <c r="D178" s="9" cm="1">
        <f t="array" ref="D178">_xll.SNL.Clients.Office.Excel.Functions.SPG($A178, "IQ_CURRENT_RATIO", D$3)</f>
        <v>5.9589999999999996</v>
      </c>
      <c r="E178" s="9" cm="1">
        <f t="array" ref="E178">_xll.SNL.Clients.Office.Excel.Functions.SPG($A178, "IQ_CURRENT_RATIO", E$3)</f>
        <v>3.266</v>
      </c>
      <c r="F178" s="9" cm="1">
        <f t="array" ref="F178">_xll.SNL.Clients.Office.Excel.Functions.SPG($A178, "IQ_CURRENT_RATIO", F$3)</f>
        <v>2.9870000000000001</v>
      </c>
      <c r="G178" s="9" cm="1">
        <f t="array" ref="G178">_xll.SNL.Clients.Office.Excel.Functions.SPG($A178, "IQ_CURRENT_RATIO", G$3)</f>
        <v>4.0149999999999997</v>
      </c>
      <c r="H178" s="9" cm="1">
        <f t="array" ref="H178">_xll.SNL.Clients.Office.Excel.Functions.SPG($A178, "IQ_CURRENT_RATIO", H$3)</f>
        <v>2.8439999999999999</v>
      </c>
      <c r="I178" s="9" cm="1">
        <f t="array" ref="I178">_xll.SNL.Clients.Office.Excel.Functions.SPG($A178, "IQ_CURRENT_RATIO", I$3)</f>
        <v>4.5069999999999997</v>
      </c>
      <c r="J178" s="9" cm="1">
        <f t="array" ref="J178">_xll.SNL.Clients.Office.Excel.Functions.SPG($A178, "IQ_CURRENT_RATIO", J$3)</f>
        <v>32.353999999999999</v>
      </c>
    </row>
    <row r="179" spans="1:10" x14ac:dyDescent="0.3">
      <c r="A179" s="11" t="s">
        <v>1204</v>
      </c>
      <c r="B179" s="9" cm="1">
        <f t="array" ref="B179">_xll.SNL.Clients.Office.Excel.Functions.SPG($A179, "IQ_CURRENT_RATIO", B$3)</f>
        <v>0.28299999999999997</v>
      </c>
      <c r="C179" s="9" cm="1">
        <f t="array" ref="C179">_xll.SNL.Clients.Office.Excel.Functions.SPG($A179, "IQ_CURRENT_RATIO", C$3)</f>
        <v>0.88900000000000001</v>
      </c>
      <c r="D179" s="9" cm="1">
        <f t="array" ref="D179">_xll.SNL.Clients.Office.Excel.Functions.SPG($A179, "IQ_CURRENT_RATIO", D$3)</f>
        <v>0.26700000000000002</v>
      </c>
      <c r="E179" s="9" cm="1">
        <f t="array" ref="E179">_xll.SNL.Clients.Office.Excel.Functions.SPG($A179, "IQ_CURRENT_RATIO", E$3)</f>
        <v>0.245</v>
      </c>
      <c r="F179" s="9" cm="1">
        <f t="array" ref="F179">_xll.SNL.Clients.Office.Excel.Functions.SPG($A179, "IQ_CURRENT_RATIO", F$3)</f>
        <v>0.26600000000000001</v>
      </c>
      <c r="G179" s="9" cm="1">
        <f t="array" ref="G179">_xll.SNL.Clients.Office.Excel.Functions.SPG($A179, "IQ_CURRENT_RATIO", G$3)</f>
        <v>0.90100000000000002</v>
      </c>
      <c r="H179" s="9" cm="1">
        <f t="array" ref="H179">_xll.SNL.Clients.Office.Excel.Functions.SPG($A179, "IQ_CURRENT_RATIO", H$3)</f>
        <v>1.056</v>
      </c>
      <c r="I179" s="9" cm="1">
        <f t="array" ref="I179">_xll.SNL.Clients.Office.Excel.Functions.SPG($A179, "IQ_CURRENT_RATIO", I$3)</f>
        <v>0.87</v>
      </c>
      <c r="J179" s="9" cm="1">
        <f t="array" ref="J179">_xll.SNL.Clients.Office.Excel.Functions.SPG($A179, "IQ_CURRENT_RATIO", J$3)</f>
        <v>1.103</v>
      </c>
    </row>
    <row r="180" spans="1:10" x14ac:dyDescent="0.3">
      <c r="A180" s="11" t="s">
        <v>1205</v>
      </c>
      <c r="B180" s="9" cm="1">
        <f t="array" ref="B180">_xll.SNL.Clients.Office.Excel.Functions.SPG($A180, "IQ_CURRENT_RATIO", B$3)</f>
        <v>2.4809999999999999</v>
      </c>
      <c r="C180" s="9" cm="1">
        <f t="array" ref="C180">_xll.SNL.Clients.Office.Excel.Functions.SPG($A180, "IQ_CURRENT_RATIO", C$3)</f>
        <v>2.2370000000000001</v>
      </c>
      <c r="D180" s="9" cm="1">
        <f t="array" ref="D180">_xll.SNL.Clients.Office.Excel.Functions.SPG($A180, "IQ_CURRENT_RATIO", D$3)</f>
        <v>2.0350000000000001</v>
      </c>
      <c r="E180" s="9" cm="1">
        <f t="array" ref="E180">_xll.SNL.Clients.Office.Excel.Functions.SPG($A180, "IQ_CURRENT_RATIO", E$3)</f>
        <v>2.1070000000000002</v>
      </c>
      <c r="F180" s="9" cm="1">
        <f t="array" ref="F180">_xll.SNL.Clients.Office.Excel.Functions.SPG($A180, "IQ_CURRENT_RATIO", F$3)</f>
        <v>2.2869999999999999</v>
      </c>
      <c r="G180" s="9" cm="1">
        <f t="array" ref="G180">_xll.SNL.Clients.Office.Excel.Functions.SPG($A180, "IQ_CURRENT_RATIO", G$3)</f>
        <v>2.2029999999999998</v>
      </c>
      <c r="H180" s="9" cm="1">
        <f t="array" ref="H180">_xll.SNL.Clients.Office.Excel.Functions.SPG($A180, "IQ_CURRENT_RATIO", H$3)</f>
        <v>2.1190000000000002</v>
      </c>
      <c r="I180" s="9" cm="1">
        <f t="array" ref="I180">_xll.SNL.Clients.Office.Excel.Functions.SPG($A180, "IQ_CURRENT_RATIO", I$3)</f>
        <v>2.0409999999999999</v>
      </c>
      <c r="J180" s="9" cm="1">
        <f t="array" ref="J180">_xll.SNL.Clients.Office.Excel.Functions.SPG($A180, "IQ_CURRENT_RATIO", J$3)</f>
        <v>2.1139999999999999</v>
      </c>
    </row>
    <row r="181" spans="1:10" x14ac:dyDescent="0.3">
      <c r="A181" s="11" t="s">
        <v>1206</v>
      </c>
      <c r="B181" s="9" cm="1">
        <f t="array" ref="B181">_xll.SNL.Clients.Office.Excel.Functions.SPG($A181, "IQ_CURRENT_RATIO", B$3)</f>
        <v>1.1100000000000001</v>
      </c>
      <c r="C181" s="9" cm="1">
        <f t="array" ref="C181">_xll.SNL.Clients.Office.Excel.Functions.SPG($A181, "IQ_CURRENT_RATIO", C$3)</f>
        <v>0.42199999999999999</v>
      </c>
      <c r="D181" s="9" cm="1">
        <f t="array" ref="D181">_xll.SNL.Clients.Office.Excel.Functions.SPG($A181, "IQ_CURRENT_RATIO", D$3)</f>
        <v>1.212</v>
      </c>
      <c r="E181" s="9" cm="1">
        <f t="array" ref="E181">_xll.SNL.Clients.Office.Excel.Functions.SPG($A181, "IQ_CURRENT_RATIO", E$3)</f>
        <v>1.2</v>
      </c>
      <c r="F181" s="9" cm="1">
        <f t="array" ref="F181">_xll.SNL.Clients.Office.Excel.Functions.SPG($A181, "IQ_CURRENT_RATIO", F$3)</f>
        <v>1.264</v>
      </c>
      <c r="G181" s="9" cm="1">
        <f t="array" ref="G181">_xll.SNL.Clients.Office.Excel.Functions.SPG($A181, "IQ_CURRENT_RATIO", G$3)</f>
        <v>0.51800000000000002</v>
      </c>
      <c r="H181" s="9" cm="1">
        <f t="array" ref="H181">_xll.SNL.Clients.Office.Excel.Functions.SPG($A181, "IQ_CURRENT_RATIO", H$3)</f>
        <v>1.2410000000000001</v>
      </c>
      <c r="I181" s="9" cm="1">
        <f t="array" ref="I181">_xll.SNL.Clients.Office.Excel.Functions.SPG($A181, "IQ_CURRENT_RATIO", I$3)</f>
        <v>1.1679999999999999</v>
      </c>
      <c r="J181" s="9" cm="1">
        <f t="array" ref="J181">_xll.SNL.Clients.Office.Excel.Functions.SPG($A181, "IQ_CURRENT_RATIO", J$3)</f>
        <v>1.2729999999999999</v>
      </c>
    </row>
    <row r="182" spans="1:10" x14ac:dyDescent="0.3">
      <c r="A182" s="11" t="s">
        <v>1620</v>
      </c>
      <c r="B182" s="9" cm="1">
        <f t="array" ref="B182">_xll.SNL.Clients.Office.Excel.Functions.SPG($A182, "IQ_CURRENT_RATIO", B$3)</f>
        <v>1.131</v>
      </c>
      <c r="C182" s="9" cm="1">
        <f t="array" ref="C182">_xll.SNL.Clients.Office.Excel.Functions.SPG($A182, "IQ_CURRENT_RATIO", C$3)</f>
        <v>1.077</v>
      </c>
      <c r="D182" s="9" cm="1">
        <f t="array" ref="D182">_xll.SNL.Clients.Office.Excel.Functions.SPG($A182, "IQ_CURRENT_RATIO", D$3)</f>
        <v>1.218</v>
      </c>
      <c r="E182" s="9" cm="1">
        <f t="array" ref="E182">_xll.SNL.Clients.Office.Excel.Functions.SPG($A182, "IQ_CURRENT_RATIO", E$3)</f>
        <v>1.262</v>
      </c>
      <c r="F182" s="9" cm="1">
        <f t="array" ref="F182">_xll.SNL.Clients.Office.Excel.Functions.SPG($A182, "IQ_CURRENT_RATIO", F$3)</f>
        <v>1.0620000000000001</v>
      </c>
      <c r="G182" s="9" cm="1">
        <f t="array" ref="G182">_xll.SNL.Clients.Office.Excel.Functions.SPG($A182, "IQ_CURRENT_RATIO", G$3)</f>
        <v>4.4000000000000004</v>
      </c>
      <c r="H182" s="9" cm="1">
        <f t="array" ref="H182">_xll.SNL.Clients.Office.Excel.Functions.SPG($A182, "IQ_CURRENT_RATIO", H$3)</f>
        <v>1.181</v>
      </c>
      <c r="I182" s="9" cm="1">
        <f t="array" ref="I182">_xll.SNL.Clients.Office.Excel.Functions.SPG($A182, "IQ_CURRENT_RATIO", I$3)</f>
        <v>1.179</v>
      </c>
      <c r="J182" s="9" cm="1">
        <f t="array" ref="J182">_xll.SNL.Clients.Office.Excel.Functions.SPG($A182, "IQ_CURRENT_RATIO", J$3)</f>
        <v>1.0169999999999999</v>
      </c>
    </row>
    <row r="183" spans="1:10" x14ac:dyDescent="0.3">
      <c r="A183" s="11" t="s">
        <v>1207</v>
      </c>
      <c r="B183" s="9" cm="1">
        <f t="array" ref="B183">_xll.SNL.Clients.Office.Excel.Functions.SPG($A183, "IQ_CURRENT_RATIO", B$3)</f>
        <v>16.559000000000001</v>
      </c>
      <c r="C183" s="9" cm="1">
        <f t="array" ref="C183">_xll.SNL.Clients.Office.Excel.Functions.SPG($A183, "IQ_CURRENT_RATIO", C$3)</f>
        <v>10.468999999999999</v>
      </c>
      <c r="D183" s="9" cm="1">
        <f t="array" ref="D183">_xll.SNL.Clients.Office.Excel.Functions.SPG($A183, "IQ_CURRENT_RATIO", D$3)</f>
        <v>14.608000000000001</v>
      </c>
      <c r="E183" s="9" cm="1">
        <f t="array" ref="E183">_xll.SNL.Clients.Office.Excel.Functions.SPG($A183, "IQ_CURRENT_RATIO", E$3)</f>
        <v>15.939</v>
      </c>
      <c r="F183" s="9" cm="1">
        <f t="array" ref="F183">_xll.SNL.Clients.Office.Excel.Functions.SPG($A183, "IQ_CURRENT_RATIO", F$3)</f>
        <v>16.315999999999999</v>
      </c>
      <c r="G183" s="9" cm="1">
        <f t="array" ref="G183">_xll.SNL.Clients.Office.Excel.Functions.SPG($A183, "IQ_CURRENT_RATIO", G$3)</f>
        <v>15.255000000000001</v>
      </c>
      <c r="H183" s="9" cm="1">
        <f t="array" ref="H183">_xll.SNL.Clients.Office.Excel.Functions.SPG($A183, "IQ_CURRENT_RATIO", H$3)</f>
        <v>14.35</v>
      </c>
      <c r="I183" s="9" cm="1">
        <f t="array" ref="I183">_xll.SNL.Clients.Office.Excel.Functions.SPG($A183, "IQ_CURRENT_RATIO", I$3)</f>
        <v>15.382</v>
      </c>
      <c r="J183" s="9" cm="1">
        <f t="array" ref="J183">_xll.SNL.Clients.Office.Excel.Functions.SPG($A183, "IQ_CURRENT_RATIO", J$3)</f>
        <v>16.286000000000001</v>
      </c>
    </row>
    <row r="184" spans="1:10" x14ac:dyDescent="0.3">
      <c r="A184" s="11" t="s">
        <v>1208</v>
      </c>
      <c r="B184" s="9" cm="1">
        <f t="array" ref="B184">_xll.SNL.Clients.Office.Excel.Functions.SPG($A184, "IQ_CURRENT_RATIO", B$3)</f>
        <v>1.861</v>
      </c>
      <c r="C184" s="9" cm="1">
        <f t="array" ref="C184">_xll.SNL.Clients.Office.Excel.Functions.SPG($A184, "IQ_CURRENT_RATIO", C$3)</f>
        <v>1.7949999999999999</v>
      </c>
      <c r="D184" s="9" cm="1">
        <f t="array" ref="D184">_xll.SNL.Clients.Office.Excel.Functions.SPG($A184, "IQ_CURRENT_RATIO", D$3)</f>
        <v>1.804</v>
      </c>
      <c r="E184" s="9" cm="1">
        <f t="array" ref="E184">_xll.SNL.Clients.Office.Excel.Functions.SPG($A184, "IQ_CURRENT_RATIO", E$3)</f>
        <v>1.9890000000000001</v>
      </c>
      <c r="F184" s="9" cm="1">
        <f t="array" ref="F184">_xll.SNL.Clients.Office.Excel.Functions.SPG($A184, "IQ_CURRENT_RATIO", F$3)</f>
        <v>2.0329999999999999</v>
      </c>
      <c r="G184" s="9" cm="1">
        <f t="array" ref="G184">_xll.SNL.Clients.Office.Excel.Functions.SPG($A184, "IQ_CURRENT_RATIO", G$3)</f>
        <v>2.0310000000000001</v>
      </c>
      <c r="H184" s="9" cm="1">
        <f t="array" ref="H184">_xll.SNL.Clients.Office.Excel.Functions.SPG($A184, "IQ_CURRENT_RATIO", H$3)</f>
        <v>2.12</v>
      </c>
      <c r="I184" s="9" cm="1">
        <f t="array" ref="I184">_xll.SNL.Clients.Office.Excel.Functions.SPG($A184, "IQ_CURRENT_RATIO", I$3)</f>
        <v>2.16</v>
      </c>
      <c r="J184" s="9" cm="1">
        <f t="array" ref="J184">_xll.SNL.Clients.Office.Excel.Functions.SPG($A184, "IQ_CURRENT_RATIO", J$3)</f>
        <v>2.3359999999999999</v>
      </c>
    </row>
    <row r="185" spans="1:10" x14ac:dyDescent="0.3">
      <c r="A185" s="11" t="s">
        <v>1209</v>
      </c>
      <c r="B185" s="9" cm="1">
        <f t="array" ref="B185">_xll.SNL.Clients.Office.Excel.Functions.SPG($A185, "IQ_CURRENT_RATIO", B$3)</f>
        <v>3.0640000000000001</v>
      </c>
      <c r="C185" s="9" cm="1">
        <f t="array" ref="C185">_xll.SNL.Clients.Office.Excel.Functions.SPG($A185, "IQ_CURRENT_RATIO", C$3)</f>
        <v>2.9159999999999999</v>
      </c>
      <c r="D185" s="9" cm="1">
        <f t="array" ref="D185">_xll.SNL.Clients.Office.Excel.Functions.SPG($A185, "IQ_CURRENT_RATIO", D$3)</f>
        <v>2.8769999999999998</v>
      </c>
      <c r="E185" s="9" cm="1">
        <f t="array" ref="E185">_xll.SNL.Clients.Office.Excel.Functions.SPG($A185, "IQ_CURRENT_RATIO", E$3)</f>
        <v>2.851</v>
      </c>
      <c r="F185" s="9" cm="1">
        <f t="array" ref="F185">_xll.SNL.Clients.Office.Excel.Functions.SPG($A185, "IQ_CURRENT_RATIO", F$3)</f>
        <v>3.109</v>
      </c>
      <c r="G185" s="9" cm="1">
        <f t="array" ref="G185">_xll.SNL.Clients.Office.Excel.Functions.SPG($A185, "IQ_CURRENT_RATIO", G$3)</f>
        <v>2.835</v>
      </c>
      <c r="H185" s="9" cm="1">
        <f t="array" ref="H185">_xll.SNL.Clients.Office.Excel.Functions.SPG($A185, "IQ_CURRENT_RATIO", H$3)</f>
        <v>2.4009999999999998</v>
      </c>
      <c r="I185" s="9" cm="1">
        <f t="array" ref="I185">_xll.SNL.Clients.Office.Excel.Functions.SPG($A185, "IQ_CURRENT_RATIO", I$3)</f>
        <v>2.6629999999999998</v>
      </c>
      <c r="J185" s="9" cm="1">
        <f t="array" ref="J185">_xll.SNL.Clients.Office.Excel.Functions.SPG($A185, "IQ_CURRENT_RATIO", J$3)</f>
        <v>2.4769999999999999</v>
      </c>
    </row>
    <row r="186" spans="1:10" x14ac:dyDescent="0.3">
      <c r="A186" s="11" t="s">
        <v>1210</v>
      </c>
      <c r="B186" s="9" cm="1">
        <f t="array" ref="B186">_xll.SNL.Clients.Office.Excel.Functions.SPG($A186, "IQ_CURRENT_RATIO", B$3)</f>
        <v>18.527000000000001</v>
      </c>
      <c r="C186" s="9" cm="1">
        <f t="array" ref="C186">_xll.SNL.Clients.Office.Excel.Functions.SPG($A186, "IQ_CURRENT_RATIO", C$3)</f>
        <v>18.965</v>
      </c>
      <c r="D186" s="9" cm="1">
        <f t="array" ref="D186">_xll.SNL.Clients.Office.Excel.Functions.SPG($A186, "IQ_CURRENT_RATIO", D$3)</f>
        <v>17.420000000000002</v>
      </c>
      <c r="E186" s="9" cm="1">
        <f t="array" ref="E186">_xll.SNL.Clients.Office.Excel.Functions.SPG($A186, "IQ_CURRENT_RATIO", E$3)</f>
        <v>13.016999999999999</v>
      </c>
      <c r="F186" s="9" cm="1">
        <f t="array" ref="F186">_xll.SNL.Clients.Office.Excel.Functions.SPG($A186, "IQ_CURRENT_RATIO", F$3)</f>
        <v>14.347</v>
      </c>
      <c r="G186" s="9" cm="1">
        <f t="array" ref="G186">_xll.SNL.Clients.Office.Excel.Functions.SPG($A186, "IQ_CURRENT_RATIO", G$3)</f>
        <v>15.782999999999999</v>
      </c>
      <c r="H186" s="9" cm="1">
        <f t="array" ref="H186">_xll.SNL.Clients.Office.Excel.Functions.SPG($A186, "IQ_CURRENT_RATIO", H$3)</f>
        <v>8.17</v>
      </c>
      <c r="I186" s="9" cm="1">
        <f t="array" ref="I186">_xll.SNL.Clients.Office.Excel.Functions.SPG($A186, "IQ_CURRENT_RATIO", I$3)</f>
        <v>14.871</v>
      </c>
      <c r="J186" s="9" cm="1">
        <f t="array" ref="J186">_xll.SNL.Clients.Office.Excel.Functions.SPG($A186, "IQ_CURRENT_RATIO", J$3)</f>
        <v>18.59</v>
      </c>
    </row>
    <row r="187" spans="1:10" x14ac:dyDescent="0.3">
      <c r="A187" s="11" t="s">
        <v>1211</v>
      </c>
      <c r="B187" s="9" cm="1">
        <f t="array" ref="B187">_xll.SNL.Clients.Office.Excel.Functions.SPG($A187, "IQ_CURRENT_RATIO", B$3)</f>
        <v>2.552</v>
      </c>
      <c r="C187" s="9" cm="1">
        <f t="array" ref="C187">_xll.SNL.Clients.Office.Excel.Functions.SPG($A187, "IQ_CURRENT_RATIO", C$3)</f>
        <v>2.1669999999999998</v>
      </c>
      <c r="D187" s="9" cm="1">
        <f t="array" ref="D187">_xll.SNL.Clients.Office.Excel.Functions.SPG($A187, "IQ_CURRENT_RATIO", D$3)</f>
        <v>2.2690000000000001</v>
      </c>
      <c r="E187" s="9" cm="1">
        <f t="array" ref="E187">_xll.SNL.Clients.Office.Excel.Functions.SPG($A187, "IQ_CURRENT_RATIO", E$3)</f>
        <v>2.2639999999999998</v>
      </c>
      <c r="F187" s="9" cm="1">
        <f t="array" ref="F187">_xll.SNL.Clients.Office.Excel.Functions.SPG($A187, "IQ_CURRENT_RATIO", F$3)</f>
        <v>2.0960000000000001</v>
      </c>
      <c r="G187" s="9" cm="1">
        <f t="array" ref="G187">_xll.SNL.Clients.Office.Excel.Functions.SPG($A187, "IQ_CURRENT_RATIO", G$3)</f>
        <v>2.4260000000000002</v>
      </c>
      <c r="H187" s="9" cm="1">
        <f t="array" ref="H187">_xll.SNL.Clients.Office.Excel.Functions.SPG($A187, "IQ_CURRENT_RATIO", H$3)</f>
        <v>2.4039999999999999</v>
      </c>
      <c r="I187" s="9" cm="1">
        <f t="array" ref="I187">_xll.SNL.Clients.Office.Excel.Functions.SPG($A187, "IQ_CURRENT_RATIO", I$3)</f>
        <v>2.5089999999999999</v>
      </c>
      <c r="J187" s="9" cm="1">
        <f t="array" ref="J187">_xll.SNL.Clients.Office.Excel.Functions.SPG($A187, "IQ_CURRENT_RATIO", J$3)</f>
        <v>2.3839999999999999</v>
      </c>
    </row>
    <row r="188" spans="1:10" x14ac:dyDescent="0.3">
      <c r="A188" s="11" t="s">
        <v>1212</v>
      </c>
      <c r="B188" s="9" cm="1">
        <f t="array" ref="B188">_xll.SNL.Clients.Office.Excel.Functions.SPG($A188, "IQ_CURRENT_RATIO", B$3)</f>
        <v>2.9529999999999998</v>
      </c>
      <c r="C188" s="9" cm="1">
        <f t="array" ref="C188">_xll.SNL.Clients.Office.Excel.Functions.SPG($A188, "IQ_CURRENT_RATIO", C$3)</f>
        <v>2.5870000000000002</v>
      </c>
      <c r="D188" s="9" cm="1">
        <f t="array" ref="D188">_xll.SNL.Clients.Office.Excel.Functions.SPG($A188, "IQ_CURRENT_RATIO", D$3)</f>
        <v>2.7559999999999998</v>
      </c>
      <c r="E188" s="9" cm="1">
        <f t="array" ref="E188">_xll.SNL.Clients.Office.Excel.Functions.SPG($A188, "IQ_CURRENT_RATIO", E$3)</f>
        <v>2.718</v>
      </c>
      <c r="F188" s="9" cm="1">
        <f t="array" ref="F188">_xll.SNL.Clients.Office.Excel.Functions.SPG($A188, "IQ_CURRENT_RATIO", F$3)</f>
        <v>2.59</v>
      </c>
      <c r="G188" s="9" cm="1">
        <f t="array" ref="G188">_xll.SNL.Clients.Office.Excel.Functions.SPG($A188, "IQ_CURRENT_RATIO", G$3)</f>
        <v>3.3109999999999999</v>
      </c>
      <c r="H188" s="9" cm="1">
        <f t="array" ref="H188">_xll.SNL.Clients.Office.Excel.Functions.SPG($A188, "IQ_CURRENT_RATIO", H$3)</f>
        <v>3.262</v>
      </c>
      <c r="I188" s="9" cm="1">
        <f t="array" ref="I188">_xll.SNL.Clients.Office.Excel.Functions.SPG($A188, "IQ_CURRENT_RATIO", I$3)</f>
        <v>4.0339999999999998</v>
      </c>
      <c r="J188" s="9" cm="1">
        <f t="array" ref="J188">_xll.SNL.Clients.Office.Excel.Functions.SPG($A188, "IQ_CURRENT_RATIO", J$3)</f>
        <v>3.5779999999999998</v>
      </c>
    </row>
    <row r="189" spans="1:10" x14ac:dyDescent="0.3">
      <c r="A189" s="11" t="s">
        <v>1213</v>
      </c>
      <c r="B189" s="9" cm="1">
        <f t="array" ref="B189">_xll.SNL.Clients.Office.Excel.Functions.SPG($A189, "IQ_CURRENT_RATIO", B$3)</f>
        <v>1.2789999999999999</v>
      </c>
      <c r="C189" s="9" cm="1">
        <f t="array" ref="C189">_xll.SNL.Clients.Office.Excel.Functions.SPG($A189, "IQ_CURRENT_RATIO", C$3)</f>
        <v>1.254</v>
      </c>
      <c r="D189" s="9" cm="1">
        <f t="array" ref="D189">_xll.SNL.Clients.Office.Excel.Functions.SPG($A189, "IQ_CURRENT_RATIO", D$3)</f>
        <v>1.302</v>
      </c>
      <c r="E189" s="9" cm="1">
        <f t="array" ref="E189">_xll.SNL.Clients.Office.Excel.Functions.SPG($A189, "IQ_CURRENT_RATIO", E$3)</f>
        <v>1.319</v>
      </c>
      <c r="F189" s="9" cm="1">
        <f t="array" ref="F189">_xll.SNL.Clients.Office.Excel.Functions.SPG($A189, "IQ_CURRENT_RATIO", F$3)</f>
        <v>1.3560000000000001</v>
      </c>
      <c r="G189" s="9" cm="1">
        <f t="array" ref="G189">_xll.SNL.Clients.Office.Excel.Functions.SPG($A189, "IQ_CURRENT_RATIO", G$3)</f>
        <v>1.2629999999999999</v>
      </c>
      <c r="H189" s="9" cm="1">
        <f t="array" ref="H189">_xll.SNL.Clients.Office.Excel.Functions.SPG($A189, "IQ_CURRENT_RATIO", H$3)</f>
        <v>1.4019999999999999</v>
      </c>
      <c r="I189" s="9" cm="1">
        <f t="array" ref="I189">_xll.SNL.Clients.Office.Excel.Functions.SPG($A189, "IQ_CURRENT_RATIO", I$3)</f>
        <v>1.359</v>
      </c>
      <c r="J189" s="9" cm="1">
        <f t="array" ref="J189">_xll.SNL.Clients.Office.Excel.Functions.SPG($A189, "IQ_CURRENT_RATIO", J$3)</f>
        <v>1.282</v>
      </c>
    </row>
    <row r="190" spans="1:10" x14ac:dyDescent="0.3">
      <c r="A190" s="11" t="s">
        <v>1214</v>
      </c>
      <c r="B190" s="9" t="str" cm="1">
        <f t="array" ref="B190">_xll.SNL.Clients.Office.Excel.Functions.SPG($A190, "IQ_CURRENT_RATIO", B$3)</f>
        <v>NA</v>
      </c>
      <c r="C190" s="9" cm="1">
        <f t="array" ref="C190">_xll.SNL.Clients.Office.Excel.Functions.SPG($A190, "IQ_CURRENT_RATIO", C$3)</f>
        <v>1.8320000000000001</v>
      </c>
      <c r="D190" s="9" cm="1">
        <f t="array" ref="D190">_xll.SNL.Clients.Office.Excel.Functions.SPG($A190, "IQ_CURRENT_RATIO", D$3)</f>
        <v>1.85</v>
      </c>
      <c r="E190" s="9" cm="1">
        <f t="array" ref="E190">_xll.SNL.Clients.Office.Excel.Functions.SPG($A190, "IQ_CURRENT_RATIO", E$3)</f>
        <v>2.012</v>
      </c>
      <c r="F190" s="9" cm="1">
        <f t="array" ref="F190">_xll.SNL.Clients.Office.Excel.Functions.SPG($A190, "IQ_CURRENT_RATIO", F$3)</f>
        <v>1.9379999999999999</v>
      </c>
      <c r="G190" s="9" cm="1">
        <f t="array" ref="G190">_xll.SNL.Clients.Office.Excel.Functions.SPG($A190, "IQ_CURRENT_RATIO", G$3)</f>
        <v>1.931</v>
      </c>
      <c r="H190" s="9" cm="1">
        <f t="array" ref="H190">_xll.SNL.Clients.Office.Excel.Functions.SPG($A190, "IQ_CURRENT_RATIO", H$3)</f>
        <v>1.8120000000000001</v>
      </c>
      <c r="I190" s="9" cm="1">
        <f t="array" ref="I190">_xll.SNL.Clients.Office.Excel.Functions.SPG($A190, "IQ_CURRENT_RATIO", I$3)</f>
        <v>1.5940000000000001</v>
      </c>
      <c r="J190" s="9" cm="1">
        <f t="array" ref="J190">_xll.SNL.Clients.Office.Excel.Functions.SPG($A190, "IQ_CURRENT_RATIO", J$3)</f>
        <v>1.9510000000000001</v>
      </c>
    </row>
    <row r="191" spans="1:10" x14ac:dyDescent="0.3">
      <c r="A191" s="11" t="s">
        <v>1215</v>
      </c>
      <c r="B191" s="9" cm="1">
        <f t="array" ref="B191">_xll.SNL.Clients.Office.Excel.Functions.SPG($A191, "IQ_CURRENT_RATIO", B$3)</f>
        <v>2.052</v>
      </c>
      <c r="C191" s="9" cm="1">
        <f t="array" ref="C191">_xll.SNL.Clients.Office.Excel.Functions.SPG($A191, "IQ_CURRENT_RATIO", C$3)</f>
        <v>2.0419999999999998</v>
      </c>
      <c r="D191" s="9" cm="1">
        <f t="array" ref="D191">_xll.SNL.Clients.Office.Excel.Functions.SPG($A191, "IQ_CURRENT_RATIO", D$3)</f>
        <v>1.911</v>
      </c>
      <c r="E191" s="9" cm="1">
        <f t="array" ref="E191">_xll.SNL.Clients.Office.Excel.Functions.SPG($A191, "IQ_CURRENT_RATIO", E$3)</f>
        <v>2.0979999999999999</v>
      </c>
      <c r="F191" s="9" cm="1">
        <f t="array" ref="F191">_xll.SNL.Clients.Office.Excel.Functions.SPG($A191, "IQ_CURRENT_RATIO", F$3)</f>
        <v>2.153</v>
      </c>
      <c r="G191" s="9" cm="1">
        <f t="array" ref="G191">_xll.SNL.Clients.Office.Excel.Functions.SPG($A191, "IQ_CURRENT_RATIO", G$3)</f>
        <v>1.98</v>
      </c>
      <c r="H191" s="9" cm="1">
        <f t="array" ref="H191">_xll.SNL.Clients.Office.Excel.Functions.SPG($A191, "IQ_CURRENT_RATIO", H$3)</f>
        <v>1.847</v>
      </c>
      <c r="I191" s="9" cm="1">
        <f t="array" ref="I191">_xll.SNL.Clients.Office.Excel.Functions.SPG($A191, "IQ_CURRENT_RATIO", I$3)</f>
        <v>1.9219999999999999</v>
      </c>
      <c r="J191" s="9" cm="1">
        <f t="array" ref="J191">_xll.SNL.Clients.Office.Excel.Functions.SPG($A191, "IQ_CURRENT_RATIO", J$3)</f>
        <v>1.919</v>
      </c>
    </row>
    <row r="192" spans="1:10" x14ac:dyDescent="0.3">
      <c r="A192" s="11" t="s">
        <v>1216</v>
      </c>
      <c r="B192" s="9" cm="1">
        <f t="array" ref="B192">_xll.SNL.Clients.Office.Excel.Functions.SPG($A192, "IQ_CURRENT_RATIO", B$3)</f>
        <v>2.9489999999999998</v>
      </c>
      <c r="C192" s="9" cm="1">
        <f t="array" ref="C192">_xll.SNL.Clients.Office.Excel.Functions.SPG($A192, "IQ_CURRENT_RATIO", C$3)</f>
        <v>2.6160000000000001</v>
      </c>
      <c r="D192" s="9" cm="1">
        <f t="array" ref="D192">_xll.SNL.Clients.Office.Excel.Functions.SPG($A192, "IQ_CURRENT_RATIO", D$3)</f>
        <v>2.492</v>
      </c>
      <c r="E192" s="9" cm="1">
        <f t="array" ref="E192">_xll.SNL.Clients.Office.Excel.Functions.SPG($A192, "IQ_CURRENT_RATIO", E$3)</f>
        <v>2.4420000000000002</v>
      </c>
      <c r="F192" s="9" cm="1">
        <f t="array" ref="F192">_xll.SNL.Clients.Office.Excel.Functions.SPG($A192, "IQ_CURRENT_RATIO", F$3)</f>
        <v>3.1240000000000001</v>
      </c>
      <c r="G192" s="9" cm="1">
        <f t="array" ref="G192">_xll.SNL.Clients.Office.Excel.Functions.SPG($A192, "IQ_CURRENT_RATIO", G$3)</f>
        <v>2.6989999999999998</v>
      </c>
      <c r="H192" s="9" cm="1">
        <f t="array" ref="H192">_xll.SNL.Clients.Office.Excel.Functions.SPG($A192, "IQ_CURRENT_RATIO", H$3)</f>
        <v>2.5920000000000001</v>
      </c>
      <c r="I192" s="9" cm="1">
        <f t="array" ref="I192">_xll.SNL.Clients.Office.Excel.Functions.SPG($A192, "IQ_CURRENT_RATIO", I$3)</f>
        <v>1.9530000000000001</v>
      </c>
      <c r="J192" s="9" cm="1">
        <f t="array" ref="J192">_xll.SNL.Clients.Office.Excel.Functions.SPG($A192, "IQ_CURRENT_RATIO", J$3)</f>
        <v>2.8650000000000002</v>
      </c>
    </row>
    <row r="193" spans="1:10" x14ac:dyDescent="0.3">
      <c r="A193" s="11" t="s">
        <v>1217</v>
      </c>
      <c r="B193" s="9" cm="1">
        <f t="array" ref="B193">_xll.SNL.Clients.Office.Excel.Functions.SPG($A193, "IQ_CURRENT_RATIO", B$3)</f>
        <v>2.29</v>
      </c>
      <c r="C193" s="9" cm="1">
        <f t="array" ref="C193">_xll.SNL.Clients.Office.Excel.Functions.SPG($A193, "IQ_CURRENT_RATIO", C$3)</f>
        <v>2.1070000000000002</v>
      </c>
      <c r="D193" s="9" cm="1">
        <f t="array" ref="D193">_xll.SNL.Clients.Office.Excel.Functions.SPG($A193, "IQ_CURRENT_RATIO", D$3)</f>
        <v>1.992</v>
      </c>
      <c r="E193" s="9" cm="1">
        <f t="array" ref="E193">_xll.SNL.Clients.Office.Excel.Functions.SPG($A193, "IQ_CURRENT_RATIO", E$3)</f>
        <v>2.165</v>
      </c>
      <c r="F193" s="9" cm="1">
        <f t="array" ref="F193">_xll.SNL.Clients.Office.Excel.Functions.SPG($A193, "IQ_CURRENT_RATIO", F$3)</f>
        <v>2.09</v>
      </c>
      <c r="G193" s="9" cm="1">
        <f t="array" ref="G193">_xll.SNL.Clients.Office.Excel.Functions.SPG($A193, "IQ_CURRENT_RATIO", G$3)</f>
        <v>2.3130000000000002</v>
      </c>
      <c r="H193" s="9" cm="1">
        <f t="array" ref="H193">_xll.SNL.Clients.Office.Excel.Functions.SPG($A193, "IQ_CURRENT_RATIO", H$3)</f>
        <v>2.1389999999999998</v>
      </c>
      <c r="I193" s="9" cm="1">
        <f t="array" ref="I193">_xll.SNL.Clients.Office.Excel.Functions.SPG($A193, "IQ_CURRENT_RATIO", I$3)</f>
        <v>2.2040000000000002</v>
      </c>
      <c r="J193" s="9" cm="1">
        <f t="array" ref="J193">_xll.SNL.Clients.Office.Excel.Functions.SPG($A193, "IQ_CURRENT_RATIO", J$3)</f>
        <v>2.0190000000000001</v>
      </c>
    </row>
    <row r="194" spans="1:10" x14ac:dyDescent="0.3">
      <c r="A194" s="11" t="s">
        <v>1218</v>
      </c>
      <c r="B194" s="9" cm="1">
        <f t="array" ref="B194">_xll.SNL.Clients.Office.Excel.Functions.SPG($A194, "IQ_CURRENT_RATIO", B$3)</f>
        <v>2.1379999999999999</v>
      </c>
      <c r="C194" s="9" cm="1">
        <f t="array" ref="C194">_xll.SNL.Clients.Office.Excel.Functions.SPG($A194, "IQ_CURRENT_RATIO", C$3)</f>
        <v>1.996</v>
      </c>
      <c r="D194" s="9" cm="1">
        <f t="array" ref="D194">_xll.SNL.Clients.Office.Excel.Functions.SPG($A194, "IQ_CURRENT_RATIO", D$3)</f>
        <v>2.3879999999999999</v>
      </c>
      <c r="E194" s="9" cm="1">
        <f t="array" ref="E194">_xll.SNL.Clients.Office.Excel.Functions.SPG($A194, "IQ_CURRENT_RATIO", E$3)</f>
        <v>2.4079999999999999</v>
      </c>
      <c r="F194" s="9" cm="1">
        <f t="array" ref="F194">_xll.SNL.Clients.Office.Excel.Functions.SPG($A194, "IQ_CURRENT_RATIO", F$3)</f>
        <v>2.4849999999999999</v>
      </c>
      <c r="G194" s="9" cm="1">
        <f t="array" ref="G194">_xll.SNL.Clients.Office.Excel.Functions.SPG($A194, "IQ_CURRENT_RATIO", G$3)</f>
        <v>2.2090000000000001</v>
      </c>
      <c r="H194" s="9" cm="1">
        <f t="array" ref="H194">_xll.SNL.Clients.Office.Excel.Functions.SPG($A194, "IQ_CURRENT_RATIO", H$3)</f>
        <v>2.4489999999999998</v>
      </c>
      <c r="I194" s="9" cm="1">
        <f t="array" ref="I194">_xll.SNL.Clients.Office.Excel.Functions.SPG($A194, "IQ_CURRENT_RATIO", I$3)</f>
        <v>2.8090000000000002</v>
      </c>
      <c r="J194" s="9" cm="1">
        <f t="array" ref="J194">_xll.SNL.Clients.Office.Excel.Functions.SPG($A194, "IQ_CURRENT_RATIO", J$3)</f>
        <v>2.6949999999999998</v>
      </c>
    </row>
    <row r="195" spans="1:10" x14ac:dyDescent="0.3">
      <c r="A195" s="11" t="s">
        <v>1219</v>
      </c>
      <c r="B195" s="9" cm="1">
        <f t="array" ref="B195">_xll.SNL.Clients.Office.Excel.Functions.SPG($A195, "IQ_CURRENT_RATIO", B$3)</f>
        <v>1.9850000000000001</v>
      </c>
      <c r="C195" s="9" cm="1">
        <f t="array" ref="C195">_xll.SNL.Clients.Office.Excel.Functions.SPG($A195, "IQ_CURRENT_RATIO", C$3)</f>
        <v>1.8919999999999999</v>
      </c>
      <c r="D195" s="9" cm="1">
        <f t="array" ref="D195">_xll.SNL.Clients.Office.Excel.Functions.SPG($A195, "IQ_CURRENT_RATIO", D$3)</f>
        <v>1.9730000000000001</v>
      </c>
      <c r="E195" s="9" cm="1">
        <f t="array" ref="E195">_xll.SNL.Clients.Office.Excel.Functions.SPG($A195, "IQ_CURRENT_RATIO", E$3)</f>
        <v>1.8240000000000001</v>
      </c>
      <c r="F195" s="9" cm="1">
        <f t="array" ref="F195">_xll.SNL.Clients.Office.Excel.Functions.SPG($A195, "IQ_CURRENT_RATIO", F$3)</f>
        <v>1.5880000000000001</v>
      </c>
      <c r="G195" s="9" cm="1">
        <f t="array" ref="G195">_xll.SNL.Clients.Office.Excel.Functions.SPG($A195, "IQ_CURRENT_RATIO", G$3)</f>
        <v>1.8819999999999999</v>
      </c>
      <c r="H195" s="9" cm="1">
        <f t="array" ref="H195">_xll.SNL.Clients.Office.Excel.Functions.SPG($A195, "IQ_CURRENT_RATIO", H$3)</f>
        <v>1.6180000000000001</v>
      </c>
      <c r="I195" s="9" cm="1">
        <f t="array" ref="I195">_xll.SNL.Clients.Office.Excel.Functions.SPG($A195, "IQ_CURRENT_RATIO", I$3)</f>
        <v>1.98</v>
      </c>
      <c r="J195" s="9" cm="1">
        <f t="array" ref="J195">_xll.SNL.Clients.Office.Excel.Functions.SPG($A195, "IQ_CURRENT_RATIO", J$3)</f>
        <v>2.0110000000000001</v>
      </c>
    </row>
    <row r="196" spans="1:10" x14ac:dyDescent="0.3">
      <c r="A196" s="11" t="s">
        <v>1220</v>
      </c>
      <c r="B196" s="9" cm="1">
        <f t="array" ref="B196">_xll.SNL.Clients.Office.Excel.Functions.SPG($A196, "IQ_CURRENT_RATIO", B$3)</f>
        <v>1.7789999999999999</v>
      </c>
      <c r="C196" s="9" cm="1">
        <f t="array" ref="C196">_xll.SNL.Clients.Office.Excel.Functions.SPG($A196, "IQ_CURRENT_RATIO", C$3)</f>
        <v>1.7869999999999999</v>
      </c>
      <c r="D196" s="9" cm="1">
        <f t="array" ref="D196">_xll.SNL.Clients.Office.Excel.Functions.SPG($A196, "IQ_CURRENT_RATIO", D$3)</f>
        <v>1.5840000000000001</v>
      </c>
      <c r="E196" s="9" cm="1">
        <f t="array" ref="E196">_xll.SNL.Clients.Office.Excel.Functions.SPG($A196, "IQ_CURRENT_RATIO", E$3)</f>
        <v>1.774</v>
      </c>
      <c r="F196" s="9" t="str" cm="1">
        <f t="array" ref="F196">_xll.SNL.Clients.Office.Excel.Functions.SPG($A196, "IQ_CURRENT_RATIO", F$3)</f>
        <v>NA</v>
      </c>
      <c r="G196" s="9" cm="1">
        <f t="array" ref="G196">_xll.SNL.Clients.Office.Excel.Functions.SPG($A196, "IQ_CURRENT_RATIO", G$3)</f>
        <v>1.851</v>
      </c>
      <c r="H196" s="9" t="str" cm="1">
        <f t="array" ref="H196">_xll.SNL.Clients.Office.Excel.Functions.SPG($A196, "IQ_CURRENT_RATIO", H$3)</f>
        <v>NA</v>
      </c>
      <c r="I196" s="9" t="str" cm="1">
        <f t="array" ref="I196">_xll.SNL.Clients.Office.Excel.Functions.SPG($A196, "IQ_CURRENT_RATIO", I$3)</f>
        <v>NA</v>
      </c>
      <c r="J196" s="9" t="str" cm="1">
        <f t="array" ref="J196">_xll.SNL.Clients.Office.Excel.Functions.SPG($A196, "IQ_CURRENT_RATIO", J$3)</f>
        <v>NA</v>
      </c>
    </row>
    <row r="197" spans="1:10" x14ac:dyDescent="0.3">
      <c r="A197" s="11" t="s">
        <v>1221</v>
      </c>
      <c r="B197" s="9" cm="1">
        <f t="array" ref="B197">_xll.SNL.Clients.Office.Excel.Functions.SPG($A197, "IQ_CURRENT_RATIO", B$3)</f>
        <v>1.345</v>
      </c>
      <c r="C197" s="9" cm="1">
        <f t="array" ref="C197">_xll.SNL.Clients.Office.Excel.Functions.SPG($A197, "IQ_CURRENT_RATIO", C$3)</f>
        <v>1.4419999999999999</v>
      </c>
      <c r="D197" s="9" cm="1">
        <f t="array" ref="D197">_xll.SNL.Clients.Office.Excel.Functions.SPG($A197, "IQ_CURRENT_RATIO", D$3)</f>
        <v>1.397</v>
      </c>
      <c r="E197" s="9" cm="1">
        <f t="array" ref="E197">_xll.SNL.Clients.Office.Excel.Functions.SPG($A197, "IQ_CURRENT_RATIO", E$3)</f>
        <v>1.415</v>
      </c>
      <c r="F197" s="9" cm="1">
        <f t="array" ref="F197">_xll.SNL.Clients.Office.Excel.Functions.SPG($A197, "IQ_CURRENT_RATIO", F$3)</f>
        <v>1.47</v>
      </c>
      <c r="G197" s="9" cm="1">
        <f t="array" ref="G197">_xll.SNL.Clients.Office.Excel.Functions.SPG($A197, "IQ_CURRENT_RATIO", G$3)</f>
        <v>1.881</v>
      </c>
      <c r="H197" s="9" cm="1">
        <f t="array" ref="H197">_xll.SNL.Clients.Office.Excel.Functions.SPG($A197, "IQ_CURRENT_RATIO", H$3)</f>
        <v>1.744</v>
      </c>
      <c r="I197" s="9" cm="1">
        <f t="array" ref="I197">_xll.SNL.Clients.Office.Excel.Functions.SPG($A197, "IQ_CURRENT_RATIO", I$3)</f>
        <v>1.5880000000000001</v>
      </c>
      <c r="J197" s="9" cm="1">
        <f t="array" ref="J197">_xll.SNL.Clients.Office.Excel.Functions.SPG($A197, "IQ_CURRENT_RATIO", J$3)</f>
        <v>1.7969999999999999</v>
      </c>
    </row>
    <row r="198" spans="1:10" x14ac:dyDescent="0.3">
      <c r="A198" s="11" t="s">
        <v>1222</v>
      </c>
      <c r="B198" s="9" cm="1">
        <f t="array" ref="B198">_xll.SNL.Clients.Office.Excel.Functions.SPG($A198, "IQ_CURRENT_RATIO", B$3)</f>
        <v>0.93100000000000005</v>
      </c>
      <c r="C198" s="9" cm="1">
        <f t="array" ref="C198">_xll.SNL.Clients.Office.Excel.Functions.SPG($A198, "IQ_CURRENT_RATIO", C$3)</f>
        <v>0.92700000000000005</v>
      </c>
      <c r="D198" s="9" cm="1">
        <f t="array" ref="D198">_xll.SNL.Clients.Office.Excel.Functions.SPG($A198, "IQ_CURRENT_RATIO", D$3)</f>
        <v>0.90600000000000003</v>
      </c>
      <c r="E198" s="9" cm="1">
        <f t="array" ref="E198">_xll.SNL.Clients.Office.Excel.Functions.SPG($A198, "IQ_CURRENT_RATIO", E$3)</f>
        <v>0.90200000000000002</v>
      </c>
      <c r="F198" s="9" cm="1">
        <f t="array" ref="F198">_xll.SNL.Clients.Office.Excel.Functions.SPG($A198, "IQ_CURRENT_RATIO", F$3)</f>
        <v>0.95799999999999996</v>
      </c>
      <c r="G198" s="9" cm="1">
        <f t="array" ref="G198">_xll.SNL.Clients.Office.Excel.Functions.SPG($A198, "IQ_CURRENT_RATIO", G$3)</f>
        <v>1.0169999999999999</v>
      </c>
      <c r="H198" s="9" cm="1">
        <f t="array" ref="H198">_xll.SNL.Clients.Office.Excel.Functions.SPG($A198, "IQ_CURRENT_RATIO", H$3)</f>
        <v>1.0069999999999999</v>
      </c>
      <c r="I198" s="9" cm="1">
        <f t="array" ref="I198">_xll.SNL.Clients.Office.Excel.Functions.SPG($A198, "IQ_CURRENT_RATIO", I$3)</f>
        <v>1.0009999999999999</v>
      </c>
      <c r="J198" s="9" cm="1">
        <f t="array" ref="J198">_xll.SNL.Clients.Office.Excel.Functions.SPG($A198, "IQ_CURRENT_RATIO", J$3)</f>
        <v>0.95299999999999996</v>
      </c>
    </row>
    <row r="199" spans="1:10" x14ac:dyDescent="0.3">
      <c r="A199" s="11" t="s">
        <v>1223</v>
      </c>
      <c r="B199" s="9" cm="1">
        <f t="array" ref="B199">_xll.SNL.Clients.Office.Excel.Functions.SPG($A199, "IQ_CURRENT_RATIO", B$3)</f>
        <v>4.0410000000000004</v>
      </c>
      <c r="C199" s="9" cm="1">
        <f t="array" ref="C199">_xll.SNL.Clients.Office.Excel.Functions.SPG($A199, "IQ_CURRENT_RATIO", C$3)</f>
        <v>2.9129999999999998</v>
      </c>
      <c r="D199" s="9" cm="1">
        <f t="array" ref="D199">_xll.SNL.Clients.Office.Excel.Functions.SPG($A199, "IQ_CURRENT_RATIO", D$3)</f>
        <v>2.706</v>
      </c>
      <c r="E199" s="9" cm="1">
        <f t="array" ref="E199">_xll.SNL.Clients.Office.Excel.Functions.SPG($A199, "IQ_CURRENT_RATIO", E$3)</f>
        <v>2.5939999999999999</v>
      </c>
      <c r="F199" s="9" cm="1">
        <f t="array" ref="F199">_xll.SNL.Clients.Office.Excel.Functions.SPG($A199, "IQ_CURRENT_RATIO", F$3)</f>
        <v>4.17</v>
      </c>
      <c r="G199" s="9" cm="1">
        <f t="array" ref="G199">_xll.SNL.Clients.Office.Excel.Functions.SPG($A199, "IQ_CURRENT_RATIO", G$3)</f>
        <v>3.9950000000000001</v>
      </c>
      <c r="H199" s="9" cm="1">
        <f t="array" ref="H199">_xll.SNL.Clients.Office.Excel.Functions.SPG($A199, "IQ_CURRENT_RATIO", H$3)</f>
        <v>3.7490000000000001</v>
      </c>
      <c r="I199" s="9" cm="1">
        <f t="array" ref="I199">_xll.SNL.Clients.Office.Excel.Functions.SPG($A199, "IQ_CURRENT_RATIO", I$3)</f>
        <v>4.7389999999999999</v>
      </c>
      <c r="J199" s="9" cm="1">
        <f t="array" ref="J199">_xll.SNL.Clients.Office.Excel.Functions.SPG($A199, "IQ_CURRENT_RATIO", J$3)</f>
        <v>4.7229999999999999</v>
      </c>
    </row>
    <row r="200" spans="1:10" x14ac:dyDescent="0.3">
      <c r="A200" s="11" t="s">
        <v>1224</v>
      </c>
      <c r="B200" s="9" t="str" cm="1">
        <f t="array" ref="B200">_xll.SNL.Clients.Office.Excel.Functions.SPG($A200, "IQ_CURRENT_RATIO", B$3)</f>
        <v>NA</v>
      </c>
      <c r="C200" s="9" t="str" cm="1">
        <f t="array" ref="C200">_xll.SNL.Clients.Office.Excel.Functions.SPG($A200, "IQ_CURRENT_RATIO", C$3)</f>
        <v>NA</v>
      </c>
      <c r="D200" s="9" t="str" cm="1">
        <f t="array" ref="D200">_xll.SNL.Clients.Office.Excel.Functions.SPG($A200, "IQ_CURRENT_RATIO", D$3)</f>
        <v>NA</v>
      </c>
      <c r="E200" s="9" t="str" cm="1">
        <f t="array" ref="E200">_xll.SNL.Clients.Office.Excel.Functions.SPG($A200, "IQ_CURRENT_RATIO", E$3)</f>
        <v>NA</v>
      </c>
      <c r="F200" s="9" t="str" cm="1">
        <f t="array" ref="F200">_xll.SNL.Clients.Office.Excel.Functions.SPG($A200, "IQ_CURRENT_RATIO", F$3)</f>
        <v>NA</v>
      </c>
      <c r="G200" s="9" t="str" cm="1">
        <f t="array" ref="G200">_xll.SNL.Clients.Office.Excel.Functions.SPG($A200, "IQ_CURRENT_RATIO", G$3)</f>
        <v>NA</v>
      </c>
      <c r="H200" s="9" t="str" cm="1">
        <f t="array" ref="H200">_xll.SNL.Clients.Office.Excel.Functions.SPG($A200, "IQ_CURRENT_RATIO", H$3)</f>
        <v>NA</v>
      </c>
      <c r="I200" s="9" t="str" cm="1">
        <f t="array" ref="I200">_xll.SNL.Clients.Office.Excel.Functions.SPG($A200, "IQ_CURRENT_RATIO", I$3)</f>
        <v>NA</v>
      </c>
      <c r="J200" s="9" t="str" cm="1">
        <f t="array" ref="J200">_xll.SNL.Clients.Office.Excel.Functions.SPG($A200, "IQ_CURRENT_RATIO", J$3)</f>
        <v>NA</v>
      </c>
    </row>
    <row r="201" spans="1:10" x14ac:dyDescent="0.3">
      <c r="A201" s="11" t="s">
        <v>1225</v>
      </c>
      <c r="B201" s="9" cm="1">
        <f t="array" ref="B201">_xll.SNL.Clients.Office.Excel.Functions.SPG($A201, "IQ_CURRENT_RATIO", B$3)</f>
        <v>2.3879999999999999</v>
      </c>
      <c r="C201" s="9" cm="1">
        <f t="array" ref="C201">_xll.SNL.Clients.Office.Excel.Functions.SPG($A201, "IQ_CURRENT_RATIO", C$3)</f>
        <v>2.657</v>
      </c>
      <c r="D201" s="9" cm="1">
        <f t="array" ref="D201">_xll.SNL.Clients.Office.Excel.Functions.SPG($A201, "IQ_CURRENT_RATIO", D$3)</f>
        <v>2.83</v>
      </c>
      <c r="E201" s="9" cm="1">
        <f t="array" ref="E201">_xll.SNL.Clients.Office.Excel.Functions.SPG($A201, "IQ_CURRENT_RATIO", E$3)</f>
        <v>2.89</v>
      </c>
      <c r="F201" s="9" cm="1">
        <f t="array" ref="F201">_xll.SNL.Clients.Office.Excel.Functions.SPG($A201, "IQ_CURRENT_RATIO", F$3)</f>
        <v>2.8210000000000002</v>
      </c>
      <c r="G201" s="9" cm="1">
        <f t="array" ref="G201">_xll.SNL.Clients.Office.Excel.Functions.SPG($A201, "IQ_CURRENT_RATIO", G$3)</f>
        <v>2.9119999999999999</v>
      </c>
      <c r="H201" s="9" cm="1">
        <f t="array" ref="H201">_xll.SNL.Clients.Office.Excel.Functions.SPG($A201, "IQ_CURRENT_RATIO", H$3)</f>
        <v>2.98</v>
      </c>
      <c r="I201" s="9" cm="1">
        <f t="array" ref="I201">_xll.SNL.Clients.Office.Excel.Functions.SPG($A201, "IQ_CURRENT_RATIO", I$3)</f>
        <v>3.0539999999999998</v>
      </c>
      <c r="J201" s="9" cm="1">
        <f t="array" ref="J201">_xll.SNL.Clients.Office.Excel.Functions.SPG($A201, "IQ_CURRENT_RATIO", J$3)</f>
        <v>2.7879999999999998</v>
      </c>
    </row>
    <row r="202" spans="1:10" x14ac:dyDescent="0.3">
      <c r="A202" s="11" t="s">
        <v>1226</v>
      </c>
      <c r="B202" s="9" t="str" cm="1">
        <f t="array" ref="B202">_xll.SNL.Clients.Office.Excel.Functions.SPG($A202, "IQ_CURRENT_RATIO", B$3)</f>
        <v>NA</v>
      </c>
      <c r="C202" s="9" t="str" cm="1">
        <f t="array" ref="C202">_xll.SNL.Clients.Office.Excel.Functions.SPG($A202, "IQ_CURRENT_RATIO", C$3)</f>
        <v>NA</v>
      </c>
      <c r="D202" s="9" t="str" cm="1">
        <f t="array" ref="D202">_xll.SNL.Clients.Office.Excel.Functions.SPG($A202, "IQ_CURRENT_RATIO", D$3)</f>
        <v>NA</v>
      </c>
      <c r="E202" s="9" t="str" cm="1">
        <f t="array" ref="E202">_xll.SNL.Clients.Office.Excel.Functions.SPG($A202, "IQ_CURRENT_RATIO", E$3)</f>
        <v>NA</v>
      </c>
      <c r="F202" s="9" t="str" cm="1">
        <f t="array" ref="F202">_xll.SNL.Clients.Office.Excel.Functions.SPG($A202, "IQ_CURRENT_RATIO", F$3)</f>
        <v>NA</v>
      </c>
      <c r="G202" s="9" t="str" cm="1">
        <f t="array" ref="G202">_xll.SNL.Clients.Office.Excel.Functions.SPG($A202, "IQ_CURRENT_RATIO", G$3)</f>
        <v>NA</v>
      </c>
      <c r="H202" s="9" t="str" cm="1">
        <f t="array" ref="H202">_xll.SNL.Clients.Office.Excel.Functions.SPG($A202, "IQ_CURRENT_RATIO", H$3)</f>
        <v>NA</v>
      </c>
      <c r="I202" s="9" t="str" cm="1">
        <f t="array" ref="I202">_xll.SNL.Clients.Office.Excel.Functions.SPG($A202, "IQ_CURRENT_RATIO", I$3)</f>
        <v>NA</v>
      </c>
      <c r="J202" s="9" t="str" cm="1">
        <f t="array" ref="J202">_xll.SNL.Clients.Office.Excel.Functions.SPG($A202, "IQ_CURRENT_RATIO", J$3)</f>
        <v>NA</v>
      </c>
    </row>
    <row r="203" spans="1:10" x14ac:dyDescent="0.3">
      <c r="A203" s="11" t="s">
        <v>1227</v>
      </c>
      <c r="B203" s="9" t="str" cm="1">
        <f t="array" ref="B203">_xll.SNL.Clients.Office.Excel.Functions.SPG($A203, "IQ_CURRENT_RATIO", B$3)</f>
        <v>NA</v>
      </c>
      <c r="C203" s="9" t="str" cm="1">
        <f t="array" ref="C203">_xll.SNL.Clients.Office.Excel.Functions.SPG($A203, "IQ_CURRENT_RATIO", C$3)</f>
        <v>NA</v>
      </c>
      <c r="D203" s="9" t="str" cm="1">
        <f t="array" ref="D203">_xll.SNL.Clients.Office.Excel.Functions.SPG($A203, "IQ_CURRENT_RATIO", D$3)</f>
        <v>NA</v>
      </c>
      <c r="E203" s="9" t="str" cm="1">
        <f t="array" ref="E203">_xll.SNL.Clients.Office.Excel.Functions.SPG($A203, "IQ_CURRENT_RATIO", E$3)</f>
        <v>NA</v>
      </c>
      <c r="F203" s="9" t="str" cm="1">
        <f t="array" ref="F203">_xll.SNL.Clients.Office.Excel.Functions.SPG($A203, "IQ_CURRENT_RATIO", F$3)</f>
        <v>NA</v>
      </c>
      <c r="G203" s="9" t="str" cm="1">
        <f t="array" ref="G203">_xll.SNL.Clients.Office.Excel.Functions.SPG($A203, "IQ_CURRENT_RATIO", G$3)</f>
        <v>NA</v>
      </c>
      <c r="H203" s="9" t="str" cm="1">
        <f t="array" ref="H203">_xll.SNL.Clients.Office.Excel.Functions.SPG($A203, "IQ_CURRENT_RATIO", H$3)</f>
        <v>NA</v>
      </c>
      <c r="I203" s="9" t="str" cm="1">
        <f t="array" ref="I203">_xll.SNL.Clients.Office.Excel.Functions.SPG($A203, "IQ_CURRENT_RATIO", I$3)</f>
        <v>NA</v>
      </c>
      <c r="J203" s="9" t="str" cm="1">
        <f t="array" ref="J203">_xll.SNL.Clients.Office.Excel.Functions.SPG($A203, "IQ_CURRENT_RATIO", J$3)</f>
        <v>NA</v>
      </c>
    </row>
    <row r="204" spans="1:10" x14ac:dyDescent="0.3">
      <c r="A204" s="11" t="s">
        <v>1228</v>
      </c>
      <c r="B204" s="9" t="str" cm="1">
        <f t="array" ref="B204">_xll.SNL.Clients.Office.Excel.Functions.SPG($A204, "IQ_CURRENT_RATIO", B$3)</f>
        <v>NA</v>
      </c>
      <c r="C204" s="9" t="str" cm="1">
        <f t="array" ref="C204">_xll.SNL.Clients.Office.Excel.Functions.SPG($A204, "IQ_CURRENT_RATIO", C$3)</f>
        <v>NA</v>
      </c>
      <c r="D204" s="9" t="str" cm="1">
        <f t="array" ref="D204">_xll.SNL.Clients.Office.Excel.Functions.SPG($A204, "IQ_CURRENT_RATIO", D$3)</f>
        <v>NA</v>
      </c>
      <c r="E204" s="9" t="str" cm="1">
        <f t="array" ref="E204">_xll.SNL.Clients.Office.Excel.Functions.SPG($A204, "IQ_CURRENT_RATIO", E$3)</f>
        <v>NA</v>
      </c>
      <c r="F204" s="9" t="str" cm="1">
        <f t="array" ref="F204">_xll.SNL.Clients.Office.Excel.Functions.SPG($A204, "IQ_CURRENT_RATIO", F$3)</f>
        <v>NA</v>
      </c>
      <c r="G204" s="9" t="str" cm="1">
        <f t="array" ref="G204">_xll.SNL.Clients.Office.Excel.Functions.SPG($A204, "IQ_CURRENT_RATIO", G$3)</f>
        <v>NA</v>
      </c>
      <c r="H204" s="9" t="str" cm="1">
        <f t="array" ref="H204">_xll.SNL.Clients.Office.Excel.Functions.SPG($A204, "IQ_CURRENT_RATIO", H$3)</f>
        <v>NA</v>
      </c>
      <c r="I204" s="9" t="str" cm="1">
        <f t="array" ref="I204">_xll.SNL.Clients.Office.Excel.Functions.SPG($A204, "IQ_CURRENT_RATIO", I$3)</f>
        <v>NA</v>
      </c>
      <c r="J204" s="9" t="str" cm="1">
        <f t="array" ref="J204">_xll.SNL.Clients.Office.Excel.Functions.SPG($A204, "IQ_CURRENT_RATIO", J$3)</f>
        <v>NA</v>
      </c>
    </row>
    <row r="205" spans="1:10" x14ac:dyDescent="0.3">
      <c r="A205" s="11" t="s">
        <v>1229</v>
      </c>
      <c r="B205" s="9" t="str" cm="1">
        <f t="array" ref="B205">_xll.SNL.Clients.Office.Excel.Functions.SPG($A205, "IQ_CURRENT_RATIO", B$3)</f>
        <v>NA</v>
      </c>
      <c r="C205" s="9" t="str" cm="1">
        <f t="array" ref="C205">_xll.SNL.Clients.Office.Excel.Functions.SPG($A205, "IQ_CURRENT_RATIO", C$3)</f>
        <v>NA</v>
      </c>
      <c r="D205" s="9" t="str" cm="1">
        <f t="array" ref="D205">_xll.SNL.Clients.Office.Excel.Functions.SPG($A205, "IQ_CURRENT_RATIO", D$3)</f>
        <v>NA</v>
      </c>
      <c r="E205" s="9" t="str" cm="1">
        <f t="array" ref="E205">_xll.SNL.Clients.Office.Excel.Functions.SPG($A205, "IQ_CURRENT_RATIO", E$3)</f>
        <v>NA</v>
      </c>
      <c r="F205" s="9" t="str" cm="1">
        <f t="array" ref="F205">_xll.SNL.Clients.Office.Excel.Functions.SPG($A205, "IQ_CURRENT_RATIO", F$3)</f>
        <v>NA</v>
      </c>
      <c r="G205" s="9" t="str" cm="1">
        <f t="array" ref="G205">_xll.SNL.Clients.Office.Excel.Functions.SPG($A205, "IQ_CURRENT_RATIO", G$3)</f>
        <v>NA</v>
      </c>
      <c r="H205" s="9" t="str" cm="1">
        <f t="array" ref="H205">_xll.SNL.Clients.Office.Excel.Functions.SPG($A205, "IQ_CURRENT_RATIO", H$3)</f>
        <v>NA</v>
      </c>
      <c r="I205" s="9" t="str" cm="1">
        <f t="array" ref="I205">_xll.SNL.Clients.Office.Excel.Functions.SPG($A205, "IQ_CURRENT_RATIO", I$3)</f>
        <v>NA</v>
      </c>
      <c r="J205" s="9" t="str" cm="1">
        <f t="array" ref="J205">_xll.SNL.Clients.Office.Excel.Functions.SPG($A205, "IQ_CURRENT_RATIO", J$3)</f>
        <v>NA</v>
      </c>
    </row>
    <row r="206" spans="1:10" x14ac:dyDescent="0.3">
      <c r="A206" s="11" t="s">
        <v>1230</v>
      </c>
      <c r="B206" s="9" t="str" cm="1">
        <f t="array" ref="B206">_xll.SNL.Clients.Office.Excel.Functions.SPG($A206, "IQ_CURRENT_RATIO", B$3)</f>
        <v>NA</v>
      </c>
      <c r="C206" s="9" t="str" cm="1">
        <f t="array" ref="C206">_xll.SNL.Clients.Office.Excel.Functions.SPG($A206, "IQ_CURRENT_RATIO", C$3)</f>
        <v>NA</v>
      </c>
      <c r="D206" s="9" t="str" cm="1">
        <f t="array" ref="D206">_xll.SNL.Clients.Office.Excel.Functions.SPG($A206, "IQ_CURRENT_RATIO", D$3)</f>
        <v>NA</v>
      </c>
      <c r="E206" s="9" t="str" cm="1">
        <f t="array" ref="E206">_xll.SNL.Clients.Office.Excel.Functions.SPG($A206, "IQ_CURRENT_RATIO", E$3)</f>
        <v>NA</v>
      </c>
      <c r="F206" s="9" t="str" cm="1">
        <f t="array" ref="F206">_xll.SNL.Clients.Office.Excel.Functions.SPG($A206, "IQ_CURRENT_RATIO", F$3)</f>
        <v>NA</v>
      </c>
      <c r="G206" s="9" t="str" cm="1">
        <f t="array" ref="G206">_xll.SNL.Clients.Office.Excel.Functions.SPG($A206, "IQ_CURRENT_RATIO", G$3)</f>
        <v>NA</v>
      </c>
      <c r="H206" s="9" t="str" cm="1">
        <f t="array" ref="H206">_xll.SNL.Clients.Office.Excel.Functions.SPG($A206, "IQ_CURRENT_RATIO", H$3)</f>
        <v>NA</v>
      </c>
      <c r="I206" s="9" t="str" cm="1">
        <f t="array" ref="I206">_xll.SNL.Clients.Office.Excel.Functions.SPG($A206, "IQ_CURRENT_RATIO", I$3)</f>
        <v>NA</v>
      </c>
      <c r="J206" s="9" t="str" cm="1">
        <f t="array" ref="J206">_xll.SNL.Clients.Office.Excel.Functions.SPG($A206, "IQ_CURRENT_RATIO", J$3)</f>
        <v>NA</v>
      </c>
    </row>
    <row r="207" spans="1:10" x14ac:dyDescent="0.3">
      <c r="A207" s="11" t="s">
        <v>193</v>
      </c>
      <c r="B207" s="9" cm="1">
        <f t="array" ref="B207">_xll.SNL.Clients.Office.Excel.Functions.SPG($A207, "IQ_CURRENT_RATIO", B$3)</f>
        <v>1.536</v>
      </c>
      <c r="C207" s="9" cm="1">
        <f t="array" ref="C207">_xll.SNL.Clients.Office.Excel.Functions.SPG($A207, "IQ_CURRENT_RATIO", C$3)</f>
        <v>1.6419999999999999</v>
      </c>
      <c r="D207" s="9" cm="1">
        <f t="array" ref="D207">_xll.SNL.Clients.Office.Excel.Functions.SPG($A207, "IQ_CURRENT_RATIO", D$3)</f>
        <v>1.4810000000000001</v>
      </c>
      <c r="E207" s="9" cm="1">
        <f t="array" ref="E207">_xll.SNL.Clients.Office.Excel.Functions.SPG($A207, "IQ_CURRENT_RATIO", E$3)</f>
        <v>1.4790000000000001</v>
      </c>
      <c r="F207" s="9" cm="1">
        <f t="array" ref="F207">_xll.SNL.Clients.Office.Excel.Functions.SPG($A207, "IQ_CURRENT_RATIO", F$3)</f>
        <v>1.4630000000000001</v>
      </c>
      <c r="G207" s="9" cm="1">
        <f t="array" ref="G207">_xll.SNL.Clients.Office.Excel.Functions.SPG($A207, "IQ_CURRENT_RATIO", G$3)</f>
        <v>1.5149999999999999</v>
      </c>
      <c r="H207" s="9" cm="1">
        <f t="array" ref="H207">_xll.SNL.Clients.Office.Excel.Functions.SPG($A207, "IQ_CURRENT_RATIO", H$3)</f>
        <v>1.544</v>
      </c>
      <c r="I207" s="9" cm="1">
        <f t="array" ref="I207">_xll.SNL.Clients.Office.Excel.Functions.SPG($A207, "IQ_CURRENT_RATIO", I$3)</f>
        <v>1.44</v>
      </c>
      <c r="J207" s="9" cm="1">
        <f t="array" ref="J207">_xll.SNL.Clients.Office.Excel.Functions.SPG($A207, "IQ_CURRENT_RATIO", J$3)</f>
        <v>1.29</v>
      </c>
    </row>
    <row r="208" spans="1:10" x14ac:dyDescent="0.3">
      <c r="A208" s="11" t="s">
        <v>1231</v>
      </c>
      <c r="B208" s="9" t="str" cm="1">
        <f t="array" ref="B208">_xll.SNL.Clients.Office.Excel.Functions.SPG($A208, "IQ_CURRENT_RATIO", B$3)</f>
        <v>NA</v>
      </c>
      <c r="C208" s="9" cm="1">
        <f t="array" ref="C208">_xll.SNL.Clients.Office.Excel.Functions.SPG($A208, "IQ_CURRENT_RATIO", C$3)</f>
        <v>1.698</v>
      </c>
      <c r="D208" s="9" cm="1">
        <f t="array" ref="D208">_xll.SNL.Clients.Office.Excel.Functions.SPG($A208, "IQ_CURRENT_RATIO", D$3)</f>
        <v>1.6659999999999999</v>
      </c>
      <c r="E208" s="9" cm="1">
        <f t="array" ref="E208">_xll.SNL.Clients.Office.Excel.Functions.SPG($A208, "IQ_CURRENT_RATIO", E$3)</f>
        <v>1.659</v>
      </c>
      <c r="F208" s="9" cm="1">
        <f t="array" ref="F208">_xll.SNL.Clients.Office.Excel.Functions.SPG($A208, "IQ_CURRENT_RATIO", F$3)</f>
        <v>1.6759999999999999</v>
      </c>
      <c r="G208" s="9" cm="1">
        <f t="array" ref="G208">_xll.SNL.Clients.Office.Excel.Functions.SPG($A208, "IQ_CURRENT_RATIO", G$3)</f>
        <v>1.7230000000000001</v>
      </c>
      <c r="H208" s="9" cm="1">
        <f t="array" ref="H208">_xll.SNL.Clients.Office.Excel.Functions.SPG($A208, "IQ_CURRENT_RATIO", H$3)</f>
        <v>1.627</v>
      </c>
      <c r="I208" s="9" cm="1">
        <f t="array" ref="I208">_xll.SNL.Clients.Office.Excel.Functions.SPG($A208, "IQ_CURRENT_RATIO", I$3)</f>
        <v>1.633</v>
      </c>
      <c r="J208" s="9" cm="1">
        <f t="array" ref="J208">_xll.SNL.Clients.Office.Excel.Functions.SPG($A208, "IQ_CURRENT_RATIO", J$3)</f>
        <v>1.6419999999999999</v>
      </c>
    </row>
    <row r="209" spans="1:10" x14ac:dyDescent="0.3">
      <c r="A209" s="11" t="s">
        <v>1232</v>
      </c>
      <c r="B209" s="9" cm="1">
        <f t="array" ref="B209">_xll.SNL.Clients.Office.Excel.Functions.SPG($A209, "IQ_CURRENT_RATIO", B$3)</f>
        <v>4.4450000000000003</v>
      </c>
      <c r="C209" s="9" cm="1">
        <f t="array" ref="C209">_xll.SNL.Clients.Office.Excel.Functions.SPG($A209, "IQ_CURRENT_RATIO", C$3)</f>
        <v>4.6070000000000002</v>
      </c>
      <c r="D209" s="9" cm="1">
        <f t="array" ref="D209">_xll.SNL.Clients.Office.Excel.Functions.SPG($A209, "IQ_CURRENT_RATIO", D$3)</f>
        <v>4.7590000000000003</v>
      </c>
      <c r="E209" s="9" cm="1">
        <f t="array" ref="E209">_xll.SNL.Clients.Office.Excel.Functions.SPG($A209, "IQ_CURRENT_RATIO", E$3)</f>
        <v>4.4640000000000004</v>
      </c>
      <c r="F209" s="9" cm="1">
        <f t="array" ref="F209">_xll.SNL.Clients.Office.Excel.Functions.SPG($A209, "IQ_CURRENT_RATIO", F$3)</f>
        <v>4.508</v>
      </c>
      <c r="G209" s="9" cm="1">
        <f t="array" ref="G209">_xll.SNL.Clients.Office.Excel.Functions.SPG($A209, "IQ_CURRENT_RATIO", G$3)</f>
        <v>4.3769999999999998</v>
      </c>
      <c r="H209" s="9" cm="1">
        <f t="array" ref="H209">_xll.SNL.Clients.Office.Excel.Functions.SPG($A209, "IQ_CURRENT_RATIO", H$3)</f>
        <v>3.911</v>
      </c>
      <c r="I209" s="9" cm="1">
        <f t="array" ref="I209">_xll.SNL.Clients.Office.Excel.Functions.SPG($A209, "IQ_CURRENT_RATIO", I$3)</f>
        <v>3.8540000000000001</v>
      </c>
      <c r="J209" s="9" cm="1">
        <f t="array" ref="J209">_xll.SNL.Clients.Office.Excel.Functions.SPG($A209, "IQ_CURRENT_RATIO", J$3)</f>
        <v>3.7519999999999998</v>
      </c>
    </row>
    <row r="210" spans="1:10" x14ac:dyDescent="0.3">
      <c r="A210" s="11" t="s">
        <v>1233</v>
      </c>
      <c r="B210" s="9" cm="1">
        <f t="array" ref="B210">_xll.SNL.Clients.Office.Excel.Functions.SPG($A210, "IQ_CURRENT_RATIO", B$3)</f>
        <v>0.97099999999999997</v>
      </c>
      <c r="C210" s="9" cm="1">
        <f t="array" ref="C210">_xll.SNL.Clients.Office.Excel.Functions.SPG($A210, "IQ_CURRENT_RATIO", C$3)</f>
        <v>0.999</v>
      </c>
      <c r="D210" s="9" cm="1">
        <f t="array" ref="D210">_xll.SNL.Clients.Office.Excel.Functions.SPG($A210, "IQ_CURRENT_RATIO", D$3)</f>
        <v>1.177</v>
      </c>
      <c r="E210" s="9" cm="1">
        <f t="array" ref="E210">_xll.SNL.Clients.Office.Excel.Functions.SPG($A210, "IQ_CURRENT_RATIO", E$3)</f>
        <v>1.1850000000000001</v>
      </c>
      <c r="F210" s="9" cm="1">
        <f t="array" ref="F210">_xll.SNL.Clients.Office.Excel.Functions.SPG($A210, "IQ_CURRENT_RATIO", F$3)</f>
        <v>1.466</v>
      </c>
      <c r="G210" s="9" cm="1">
        <f t="array" ref="G210">_xll.SNL.Clients.Office.Excel.Functions.SPG($A210, "IQ_CURRENT_RATIO", G$3)</f>
        <v>1.607</v>
      </c>
      <c r="H210" s="9" cm="1">
        <f t="array" ref="H210">_xll.SNL.Clients.Office.Excel.Functions.SPG($A210, "IQ_CURRENT_RATIO", H$3)</f>
        <v>1.6240000000000001</v>
      </c>
      <c r="I210" s="9" cm="1">
        <f t="array" ref="I210">_xll.SNL.Clients.Office.Excel.Functions.SPG($A210, "IQ_CURRENT_RATIO", I$3)</f>
        <v>1.637</v>
      </c>
      <c r="J210" s="9" cm="1">
        <f t="array" ref="J210">_xll.SNL.Clients.Office.Excel.Functions.SPG($A210, "IQ_CURRENT_RATIO", J$3)</f>
        <v>1.8959999999999999</v>
      </c>
    </row>
    <row r="211" spans="1:10" x14ac:dyDescent="0.3">
      <c r="A211" s="11" t="s">
        <v>1234</v>
      </c>
      <c r="B211" s="9" cm="1">
        <f t="array" ref="B211">_xll.SNL.Clients.Office.Excel.Functions.SPG($A211, "IQ_CURRENT_RATIO", B$3)</f>
        <v>1.1259999999999999</v>
      </c>
      <c r="C211" s="9" cm="1">
        <f t="array" ref="C211">_xll.SNL.Clients.Office.Excel.Functions.SPG($A211, "IQ_CURRENT_RATIO", C$3)</f>
        <v>1.23</v>
      </c>
      <c r="D211" s="9" cm="1">
        <f t="array" ref="D211">_xll.SNL.Clients.Office.Excel.Functions.SPG($A211, "IQ_CURRENT_RATIO", D$3)</f>
        <v>1.2150000000000001</v>
      </c>
      <c r="E211" s="9" cm="1">
        <f t="array" ref="E211">_xll.SNL.Clients.Office.Excel.Functions.SPG($A211, "IQ_CURRENT_RATIO", E$3)</f>
        <v>1.33</v>
      </c>
      <c r="F211" s="9" cm="1">
        <f t="array" ref="F211">_xll.SNL.Clients.Office.Excel.Functions.SPG($A211, "IQ_CURRENT_RATIO", F$3)</f>
        <v>1.28</v>
      </c>
      <c r="G211" s="9" cm="1">
        <f t="array" ref="G211">_xll.SNL.Clients.Office.Excel.Functions.SPG($A211, "IQ_CURRENT_RATIO", G$3)</f>
        <v>1.464</v>
      </c>
      <c r="H211" s="9" cm="1">
        <f t="array" ref="H211">_xll.SNL.Clients.Office.Excel.Functions.SPG($A211, "IQ_CURRENT_RATIO", H$3)</f>
        <v>1.248</v>
      </c>
      <c r="I211" s="9" cm="1">
        <f t="array" ref="I211">_xll.SNL.Clients.Office.Excel.Functions.SPG($A211, "IQ_CURRENT_RATIO", I$3)</f>
        <v>1.2749999999999999</v>
      </c>
      <c r="J211" s="9" cm="1">
        <f t="array" ref="J211">_xll.SNL.Clients.Office.Excel.Functions.SPG($A211, "IQ_CURRENT_RATIO", J$3)</f>
        <v>1.5549999999999999</v>
      </c>
    </row>
    <row r="212" spans="1:10" x14ac:dyDescent="0.3">
      <c r="A212" s="11" t="s">
        <v>1235</v>
      </c>
      <c r="B212" s="9" cm="1">
        <f t="array" ref="B212">_xll.SNL.Clients.Office.Excel.Functions.SPG($A212, "IQ_CURRENT_RATIO", B$3)</f>
        <v>2.1560000000000001</v>
      </c>
      <c r="C212" s="9" cm="1">
        <f t="array" ref="C212">_xll.SNL.Clients.Office.Excel.Functions.SPG($A212, "IQ_CURRENT_RATIO", C$3)</f>
        <v>0.498</v>
      </c>
      <c r="D212" s="9" cm="1">
        <f t="array" ref="D212">_xll.SNL.Clients.Office.Excel.Functions.SPG($A212, "IQ_CURRENT_RATIO", D$3)</f>
        <v>0.64300000000000002</v>
      </c>
      <c r="E212" s="9" cm="1">
        <f t="array" ref="E212">_xll.SNL.Clients.Office.Excel.Functions.SPG($A212, "IQ_CURRENT_RATIO", E$3)</f>
        <v>2.4910000000000001</v>
      </c>
      <c r="F212" s="9" cm="1">
        <f t="array" ref="F212">_xll.SNL.Clients.Office.Excel.Functions.SPG($A212, "IQ_CURRENT_RATIO", F$3)</f>
        <v>2.637</v>
      </c>
      <c r="G212" s="9" cm="1">
        <f t="array" ref="G212">_xll.SNL.Clients.Office.Excel.Functions.SPG($A212, "IQ_CURRENT_RATIO", G$3)</f>
        <v>1.089</v>
      </c>
      <c r="H212" s="9" cm="1">
        <f t="array" ref="H212">_xll.SNL.Clients.Office.Excel.Functions.SPG($A212, "IQ_CURRENT_RATIO", H$3)</f>
        <v>1.0880000000000001</v>
      </c>
      <c r="I212" s="9" cm="1">
        <f t="array" ref="I212">_xll.SNL.Clients.Office.Excel.Functions.SPG($A212, "IQ_CURRENT_RATIO", I$3)</f>
        <v>2.714</v>
      </c>
      <c r="J212" s="9" cm="1">
        <f t="array" ref="J212">_xll.SNL.Clients.Office.Excel.Functions.SPG($A212, "IQ_CURRENT_RATIO", J$3)</f>
        <v>3.07</v>
      </c>
    </row>
    <row r="213" spans="1:10" x14ac:dyDescent="0.3">
      <c r="A213" s="11" t="s">
        <v>1236</v>
      </c>
      <c r="B213" s="9" cm="1">
        <f t="array" ref="B213">_xll.SNL.Clients.Office.Excel.Functions.SPG($A213, "IQ_CURRENT_RATIO", B$3)</f>
        <v>3.181</v>
      </c>
      <c r="C213" s="9" cm="1">
        <f t="array" ref="C213">_xll.SNL.Clients.Office.Excel.Functions.SPG($A213, "IQ_CURRENT_RATIO", C$3)</f>
        <v>2.8010000000000002</v>
      </c>
      <c r="D213" s="9" cm="1">
        <f t="array" ref="D213">_xll.SNL.Clients.Office.Excel.Functions.SPG($A213, "IQ_CURRENT_RATIO", D$3)</f>
        <v>3.21</v>
      </c>
      <c r="E213" s="9" cm="1">
        <f t="array" ref="E213">_xll.SNL.Clients.Office.Excel.Functions.SPG($A213, "IQ_CURRENT_RATIO", E$3)</f>
        <v>3.1309999999999998</v>
      </c>
      <c r="F213" s="9" cm="1">
        <f t="array" ref="F213">_xll.SNL.Clients.Office.Excel.Functions.SPG($A213, "IQ_CURRENT_RATIO", F$3)</f>
        <v>3.4319999999999999</v>
      </c>
      <c r="G213" s="9" cm="1">
        <f t="array" ref="G213">_xll.SNL.Clients.Office.Excel.Functions.SPG($A213, "IQ_CURRENT_RATIO", G$3)</f>
        <v>3.4620000000000002</v>
      </c>
      <c r="H213" s="9" cm="1">
        <f t="array" ref="H213">_xll.SNL.Clients.Office.Excel.Functions.SPG($A213, "IQ_CURRENT_RATIO", H$3)</f>
        <v>3.8460000000000001</v>
      </c>
      <c r="I213" s="9" cm="1">
        <f t="array" ref="I213">_xll.SNL.Clients.Office.Excel.Functions.SPG($A213, "IQ_CURRENT_RATIO", I$3)</f>
        <v>4.0789999999999997</v>
      </c>
      <c r="J213" s="9" cm="1">
        <f t="array" ref="J213">_xll.SNL.Clients.Office.Excel.Functions.SPG($A213, "IQ_CURRENT_RATIO", J$3)</f>
        <v>3.476</v>
      </c>
    </row>
    <row r="214" spans="1:10" x14ac:dyDescent="0.3">
      <c r="A214" s="11" t="s">
        <v>1237</v>
      </c>
      <c r="B214" s="9" cm="1">
        <f t="array" ref="B214">_xll.SNL.Clients.Office.Excel.Functions.SPG($A214, "IQ_CURRENT_RATIO", B$3)</f>
        <v>1.5049999999999999</v>
      </c>
      <c r="C214" s="9" cm="1">
        <f t="array" ref="C214">_xll.SNL.Clients.Office.Excel.Functions.SPG($A214, "IQ_CURRENT_RATIO", C$3)</f>
        <v>1.393</v>
      </c>
      <c r="D214" s="9" cm="1">
        <f t="array" ref="D214">_xll.SNL.Clients.Office.Excel.Functions.SPG($A214, "IQ_CURRENT_RATIO", D$3)</f>
        <v>1.3240000000000001</v>
      </c>
      <c r="E214" s="9" cm="1">
        <f t="array" ref="E214">_xll.SNL.Clients.Office.Excel.Functions.SPG($A214, "IQ_CURRENT_RATIO", E$3)</f>
        <v>1.4490000000000001</v>
      </c>
      <c r="F214" s="9" cm="1">
        <f t="array" ref="F214">_xll.SNL.Clients.Office.Excel.Functions.SPG($A214, "IQ_CURRENT_RATIO", F$3)</f>
        <v>1.395</v>
      </c>
      <c r="G214" s="9" cm="1">
        <f t="array" ref="G214">_xll.SNL.Clients.Office.Excel.Functions.SPG($A214, "IQ_CURRENT_RATIO", G$3)</f>
        <v>1.419</v>
      </c>
      <c r="H214" s="9" cm="1">
        <f t="array" ref="H214">_xll.SNL.Clients.Office.Excel.Functions.SPG($A214, "IQ_CURRENT_RATIO", H$3)</f>
        <v>1.4179999999999999</v>
      </c>
      <c r="I214" s="9" cm="1">
        <f t="array" ref="I214">_xll.SNL.Clients.Office.Excel.Functions.SPG($A214, "IQ_CURRENT_RATIO", I$3)</f>
        <v>1.607</v>
      </c>
      <c r="J214" s="9" cm="1">
        <f t="array" ref="J214">_xll.SNL.Clients.Office.Excel.Functions.SPG($A214, "IQ_CURRENT_RATIO", J$3)</f>
        <v>1.6080000000000001</v>
      </c>
    </row>
    <row r="215" spans="1:10" x14ac:dyDescent="0.3">
      <c r="A215" s="11" t="s">
        <v>1238</v>
      </c>
      <c r="B215" s="9" cm="1">
        <f t="array" ref="B215">_xll.SNL.Clients.Office.Excel.Functions.SPG($A215, "IQ_CURRENT_RATIO", B$3)</f>
        <v>1.976</v>
      </c>
      <c r="C215" s="9" cm="1">
        <f t="array" ref="C215">_xll.SNL.Clients.Office.Excel.Functions.SPG($A215, "IQ_CURRENT_RATIO", C$3)</f>
        <v>2.2229999999999999</v>
      </c>
      <c r="D215" s="9" cm="1">
        <f t="array" ref="D215">_xll.SNL.Clients.Office.Excel.Functions.SPG($A215, "IQ_CURRENT_RATIO", D$3)</f>
        <v>2.3969999999999998</v>
      </c>
      <c r="E215" s="9" cm="1">
        <f t="array" ref="E215">_xll.SNL.Clients.Office.Excel.Functions.SPG($A215, "IQ_CURRENT_RATIO", E$3)</f>
        <v>2.6549999999999998</v>
      </c>
      <c r="F215" s="9" cm="1">
        <f t="array" ref="F215">_xll.SNL.Clients.Office.Excel.Functions.SPG($A215, "IQ_CURRENT_RATIO", F$3)</f>
        <v>2.85</v>
      </c>
      <c r="G215" s="9" cm="1">
        <f t="array" ref="G215">_xll.SNL.Clients.Office.Excel.Functions.SPG($A215, "IQ_CURRENT_RATIO", G$3)</f>
        <v>2.9740000000000002</v>
      </c>
      <c r="H215" s="9" cm="1">
        <f t="array" ref="H215">_xll.SNL.Clients.Office.Excel.Functions.SPG($A215, "IQ_CURRENT_RATIO", H$3)</f>
        <v>2.7429999999999999</v>
      </c>
      <c r="I215" s="9" cm="1">
        <f t="array" ref="I215">_xll.SNL.Clients.Office.Excel.Functions.SPG($A215, "IQ_CURRENT_RATIO", I$3)</f>
        <v>2.234</v>
      </c>
      <c r="J215" s="9" cm="1">
        <f t="array" ref="J215">_xll.SNL.Clients.Office.Excel.Functions.SPG($A215, "IQ_CURRENT_RATIO", J$3)</f>
        <v>1.988</v>
      </c>
    </row>
    <row r="216" spans="1:10" x14ac:dyDescent="0.3">
      <c r="A216" s="11" t="s">
        <v>1239</v>
      </c>
      <c r="B216" s="9" cm="1">
        <f t="array" ref="B216">_xll.SNL.Clients.Office.Excel.Functions.SPG($A216, "IQ_CURRENT_RATIO", B$3)</f>
        <v>2.0459999999999998</v>
      </c>
      <c r="C216" s="9" cm="1">
        <f t="array" ref="C216">_xll.SNL.Clients.Office.Excel.Functions.SPG($A216, "IQ_CURRENT_RATIO", C$3)</f>
        <v>2.125</v>
      </c>
      <c r="D216" s="9" cm="1">
        <f t="array" ref="D216">_xll.SNL.Clients.Office.Excel.Functions.SPG($A216, "IQ_CURRENT_RATIO", D$3)</f>
        <v>2.0939999999999999</v>
      </c>
      <c r="E216" s="9" cm="1">
        <f t="array" ref="E216">_xll.SNL.Clients.Office.Excel.Functions.SPG($A216, "IQ_CURRENT_RATIO", E$3)</f>
        <v>2.0760000000000001</v>
      </c>
      <c r="F216" s="9" cm="1">
        <f t="array" ref="F216">_xll.SNL.Clients.Office.Excel.Functions.SPG($A216, "IQ_CURRENT_RATIO", F$3)</f>
        <v>2.161</v>
      </c>
      <c r="G216" s="9" cm="1">
        <f t="array" ref="G216">_xll.SNL.Clients.Office.Excel.Functions.SPG($A216, "IQ_CURRENT_RATIO", G$3)</f>
        <v>2.117</v>
      </c>
      <c r="H216" s="9" cm="1">
        <f t="array" ref="H216">_xll.SNL.Clients.Office.Excel.Functions.SPG($A216, "IQ_CURRENT_RATIO", H$3)</f>
        <v>2.0169999999999999</v>
      </c>
      <c r="I216" s="9" cm="1">
        <f t="array" ref="I216">_xll.SNL.Clients.Office.Excel.Functions.SPG($A216, "IQ_CURRENT_RATIO", I$3)</f>
        <v>1.968</v>
      </c>
      <c r="J216" s="9" cm="1">
        <f t="array" ref="J216">_xll.SNL.Clients.Office.Excel.Functions.SPG($A216, "IQ_CURRENT_RATIO", J$3)</f>
        <v>2.0659999999999998</v>
      </c>
    </row>
    <row r="217" spans="1:10" x14ac:dyDescent="0.3">
      <c r="A217" s="11" t="s">
        <v>1621</v>
      </c>
      <c r="B217" s="9" cm="1">
        <f t="array" ref="B217">_xll.SNL.Clients.Office.Excel.Functions.SPG($A217, "IQ_CURRENT_RATIO", B$3)</f>
        <v>4.9089999999999998</v>
      </c>
      <c r="C217" s="9" cm="1">
        <f t="array" ref="C217">_xll.SNL.Clients.Office.Excel.Functions.SPG($A217, "IQ_CURRENT_RATIO", C$3)</f>
        <v>4.42</v>
      </c>
      <c r="D217" s="9" cm="1">
        <f t="array" ref="D217">_xll.SNL.Clients.Office.Excel.Functions.SPG($A217, "IQ_CURRENT_RATIO", D$3)</f>
        <v>4.7210000000000001</v>
      </c>
      <c r="E217" s="9" cm="1">
        <f t="array" ref="E217">_xll.SNL.Clients.Office.Excel.Functions.SPG($A217, "IQ_CURRENT_RATIO", E$3)</f>
        <v>4.5019999999999998</v>
      </c>
      <c r="F217" s="9" cm="1">
        <f t="array" ref="F217">_xll.SNL.Clients.Office.Excel.Functions.SPG($A217, "IQ_CURRENT_RATIO", F$3)</f>
        <v>4.9660000000000002</v>
      </c>
      <c r="G217" s="9" cm="1">
        <f t="array" ref="G217">_xll.SNL.Clients.Office.Excel.Functions.SPG($A217, "IQ_CURRENT_RATIO", G$3)</f>
        <v>4.7889999999999997</v>
      </c>
      <c r="H217" s="9" cm="1">
        <f t="array" ref="H217">_xll.SNL.Clients.Office.Excel.Functions.SPG($A217, "IQ_CURRENT_RATIO", H$3)</f>
        <v>5.52</v>
      </c>
      <c r="I217" s="9" cm="1">
        <f t="array" ref="I217">_xll.SNL.Clients.Office.Excel.Functions.SPG($A217, "IQ_CURRENT_RATIO", I$3)</f>
        <v>6.29</v>
      </c>
      <c r="J217" s="9" cm="1">
        <f t="array" ref="J217">_xll.SNL.Clients.Office.Excel.Functions.SPG($A217, "IQ_CURRENT_RATIO", J$3)</f>
        <v>9.2059999999999995</v>
      </c>
    </row>
    <row r="218" spans="1:10" x14ac:dyDescent="0.3">
      <c r="A218" s="11" t="s">
        <v>1240</v>
      </c>
      <c r="B218" s="9" cm="1">
        <f t="array" ref="B218">_xll.SNL.Clients.Office.Excel.Functions.SPG($A218, "IQ_CURRENT_RATIO", B$3)</f>
        <v>1.3380000000000001</v>
      </c>
      <c r="C218" s="9" cm="1">
        <f t="array" ref="C218">_xll.SNL.Clients.Office.Excel.Functions.SPG($A218, "IQ_CURRENT_RATIO", C$3)</f>
        <v>1.3220000000000001</v>
      </c>
      <c r="D218" s="9" cm="1">
        <f t="array" ref="D218">_xll.SNL.Clients.Office.Excel.Functions.SPG($A218, "IQ_CURRENT_RATIO", D$3)</f>
        <v>1.419</v>
      </c>
      <c r="E218" s="9" cm="1">
        <f t="array" ref="E218">_xll.SNL.Clients.Office.Excel.Functions.SPG($A218, "IQ_CURRENT_RATIO", E$3)</f>
        <v>1.268</v>
      </c>
      <c r="F218" s="9" cm="1">
        <f t="array" ref="F218">_xll.SNL.Clients.Office.Excel.Functions.SPG($A218, "IQ_CURRENT_RATIO", F$3)</f>
        <v>1.1439999999999999</v>
      </c>
      <c r="G218" s="9" cm="1">
        <f t="array" ref="G218">_xll.SNL.Clients.Office.Excel.Functions.SPG($A218, "IQ_CURRENT_RATIO", G$3)</f>
        <v>1.097</v>
      </c>
      <c r="H218" s="9" cm="1">
        <f t="array" ref="H218">_xll.SNL.Clients.Office.Excel.Functions.SPG($A218, "IQ_CURRENT_RATIO", H$3)</f>
        <v>1.179</v>
      </c>
      <c r="I218" s="9" cm="1">
        <f t="array" ref="I218">_xll.SNL.Clients.Office.Excel.Functions.SPG($A218, "IQ_CURRENT_RATIO", I$3)</f>
        <v>1.071</v>
      </c>
      <c r="J218" s="9" cm="1">
        <f t="array" ref="J218">_xll.SNL.Clients.Office.Excel.Functions.SPG($A218, "IQ_CURRENT_RATIO", J$3)</f>
        <v>0.96199999999999997</v>
      </c>
    </row>
    <row r="219" spans="1:10" x14ac:dyDescent="0.3">
      <c r="A219" s="11" t="s">
        <v>1241</v>
      </c>
      <c r="B219" s="9" t="str" cm="1">
        <f t="array" ref="B219">_xll.SNL.Clients.Office.Excel.Functions.SPG($A219, "IQ_CURRENT_RATIO", B$3)</f>
        <v>NA</v>
      </c>
      <c r="C219" s="9" t="str" cm="1">
        <f t="array" ref="C219">_xll.SNL.Clients.Office.Excel.Functions.SPG($A219, "IQ_CURRENT_RATIO", C$3)</f>
        <v>NA</v>
      </c>
      <c r="D219" s="9" t="str" cm="1">
        <f t="array" ref="D219">_xll.SNL.Clients.Office.Excel.Functions.SPG($A219, "IQ_CURRENT_RATIO", D$3)</f>
        <v>NA</v>
      </c>
      <c r="E219" s="9" t="str" cm="1">
        <f t="array" ref="E219">_xll.SNL.Clients.Office.Excel.Functions.SPG($A219, "IQ_CURRENT_RATIO", E$3)</f>
        <v>NA</v>
      </c>
      <c r="F219" s="9" t="str" cm="1">
        <f t="array" ref="F219">_xll.SNL.Clients.Office.Excel.Functions.SPG($A219, "IQ_CURRENT_RATIO", F$3)</f>
        <v>NA</v>
      </c>
      <c r="G219" s="9" t="str" cm="1">
        <f t="array" ref="G219">_xll.SNL.Clients.Office.Excel.Functions.SPG($A219, "IQ_CURRENT_RATIO", G$3)</f>
        <v>NA</v>
      </c>
      <c r="H219" s="9" t="str" cm="1">
        <f t="array" ref="H219">_xll.SNL.Clients.Office.Excel.Functions.SPG($A219, "IQ_CURRENT_RATIO", H$3)</f>
        <v>NA</v>
      </c>
      <c r="I219" s="9" t="str" cm="1">
        <f t="array" ref="I219">_xll.SNL.Clients.Office.Excel.Functions.SPG($A219, "IQ_CURRENT_RATIO", I$3)</f>
        <v>NA</v>
      </c>
      <c r="J219" s="9" t="str" cm="1">
        <f t="array" ref="J219">_xll.SNL.Clients.Office.Excel.Functions.SPG($A219, "IQ_CURRENT_RATIO", J$3)</f>
        <v>NA</v>
      </c>
    </row>
    <row r="220" spans="1:10" x14ac:dyDescent="0.3">
      <c r="A220" s="11" t="s">
        <v>1242</v>
      </c>
      <c r="B220" s="9" t="str" cm="1">
        <f t="array" ref="B220">_xll.SNL.Clients.Office.Excel.Functions.SPG($A220, "IQ_CURRENT_RATIO", B$3)</f>
        <v>NA</v>
      </c>
      <c r="C220" s="9" cm="1">
        <f t="array" ref="C220">_xll.SNL.Clients.Office.Excel.Functions.SPG($A220, "IQ_CURRENT_RATIO", C$3)</f>
        <v>2.6160000000000001</v>
      </c>
      <c r="D220" s="9" cm="1">
        <f t="array" ref="D220">_xll.SNL.Clients.Office.Excel.Functions.SPG($A220, "IQ_CURRENT_RATIO", D$3)</f>
        <v>2.6339999999999999</v>
      </c>
      <c r="E220" s="9" cm="1">
        <f t="array" ref="E220">_xll.SNL.Clients.Office.Excel.Functions.SPG($A220, "IQ_CURRENT_RATIO", E$3)</f>
        <v>2.9169999999999998</v>
      </c>
      <c r="F220" s="9" cm="1">
        <f t="array" ref="F220">_xll.SNL.Clients.Office.Excel.Functions.SPG($A220, "IQ_CURRENT_RATIO", F$3)</f>
        <v>3.7949999999999999</v>
      </c>
      <c r="G220" s="9" cm="1">
        <f t="array" ref="G220">_xll.SNL.Clients.Office.Excel.Functions.SPG($A220, "IQ_CURRENT_RATIO", G$3)</f>
        <v>3.3639999999999999</v>
      </c>
      <c r="H220" s="9" cm="1">
        <f t="array" ref="H220">_xll.SNL.Clients.Office.Excel.Functions.SPG($A220, "IQ_CURRENT_RATIO", H$3)</f>
        <v>2.8439999999999999</v>
      </c>
      <c r="I220" s="9" cm="1">
        <f t="array" ref="I220">_xll.SNL.Clients.Office.Excel.Functions.SPG($A220, "IQ_CURRENT_RATIO", I$3)</f>
        <v>2.5680000000000001</v>
      </c>
      <c r="J220" s="9" cm="1">
        <f t="array" ref="J220">_xll.SNL.Clients.Office.Excel.Functions.SPG($A220, "IQ_CURRENT_RATIO", J$3)</f>
        <v>2.9359999999999999</v>
      </c>
    </row>
    <row r="221" spans="1:10" x14ac:dyDescent="0.3">
      <c r="A221" s="11" t="s">
        <v>1243</v>
      </c>
      <c r="B221" s="9" cm="1">
        <f t="array" ref="B221">_xll.SNL.Clients.Office.Excel.Functions.SPG($A221, "IQ_CURRENT_RATIO", B$3)</f>
        <v>3.3330000000000002</v>
      </c>
      <c r="C221" s="9" cm="1">
        <f t="array" ref="C221">_xll.SNL.Clients.Office.Excel.Functions.SPG($A221, "IQ_CURRENT_RATIO", C$3)</f>
        <v>3.1960000000000002</v>
      </c>
      <c r="D221" s="9" cm="1">
        <f t="array" ref="D221">_xll.SNL.Clients.Office.Excel.Functions.SPG($A221, "IQ_CURRENT_RATIO", D$3)</f>
        <v>3.0169999999999999</v>
      </c>
      <c r="E221" s="9" cm="1">
        <f t="array" ref="E221">_xll.SNL.Clients.Office.Excel.Functions.SPG($A221, "IQ_CURRENT_RATIO", E$3)</f>
        <v>3.113</v>
      </c>
      <c r="F221" s="9" cm="1">
        <f t="array" ref="F221">_xll.SNL.Clients.Office.Excel.Functions.SPG($A221, "IQ_CURRENT_RATIO", F$3)</f>
        <v>3.0579999999999998</v>
      </c>
      <c r="G221" s="9" cm="1">
        <f t="array" ref="G221">_xll.SNL.Clients.Office.Excel.Functions.SPG($A221, "IQ_CURRENT_RATIO", G$3)</f>
        <v>3.081</v>
      </c>
      <c r="H221" s="9" cm="1">
        <f t="array" ref="H221">_xll.SNL.Clients.Office.Excel.Functions.SPG($A221, "IQ_CURRENT_RATIO", H$3)</f>
        <v>2.97</v>
      </c>
      <c r="I221" s="9" cm="1">
        <f t="array" ref="I221">_xll.SNL.Clients.Office.Excel.Functions.SPG($A221, "IQ_CURRENT_RATIO", I$3)</f>
        <v>2.9750000000000001</v>
      </c>
      <c r="J221" s="9" cm="1">
        <f t="array" ref="J221">_xll.SNL.Clients.Office.Excel.Functions.SPG($A221, "IQ_CURRENT_RATIO", J$3)</f>
        <v>3.1930000000000001</v>
      </c>
    </row>
    <row r="222" spans="1:10" x14ac:dyDescent="0.3">
      <c r="A222" s="11" t="s">
        <v>1244</v>
      </c>
      <c r="B222" s="9" cm="1">
        <f t="array" ref="B222">_xll.SNL.Clients.Office.Excel.Functions.SPG($A222, "IQ_CURRENT_RATIO", B$3)</f>
        <v>2.1629999999999998</v>
      </c>
      <c r="C222" s="9" cm="1">
        <f t="array" ref="C222">_xll.SNL.Clients.Office.Excel.Functions.SPG($A222, "IQ_CURRENT_RATIO", C$3)</f>
        <v>2.0099999999999998</v>
      </c>
      <c r="D222" s="9" cm="1">
        <f t="array" ref="D222">_xll.SNL.Clients.Office.Excel.Functions.SPG($A222, "IQ_CURRENT_RATIO", D$3)</f>
        <v>2.0169999999999999</v>
      </c>
      <c r="E222" s="9" cm="1">
        <f t="array" ref="E222">_xll.SNL.Clients.Office.Excel.Functions.SPG($A222, "IQ_CURRENT_RATIO", E$3)</f>
        <v>2.1150000000000002</v>
      </c>
      <c r="F222" s="9" cm="1">
        <f t="array" ref="F222">_xll.SNL.Clients.Office.Excel.Functions.SPG($A222, "IQ_CURRENT_RATIO", F$3)</f>
        <v>2.1030000000000002</v>
      </c>
      <c r="G222" s="9" cm="1">
        <f t="array" ref="G222">_xll.SNL.Clients.Office.Excel.Functions.SPG($A222, "IQ_CURRENT_RATIO", G$3)</f>
        <v>2.1160000000000001</v>
      </c>
      <c r="H222" s="9" cm="1">
        <f t="array" ref="H222">_xll.SNL.Clients.Office.Excel.Functions.SPG($A222, "IQ_CURRENT_RATIO", H$3)</f>
        <v>2.2429999999999999</v>
      </c>
      <c r="I222" s="9" cm="1">
        <f t="array" ref="I222">_xll.SNL.Clients.Office.Excel.Functions.SPG($A222, "IQ_CURRENT_RATIO", I$3)</f>
        <v>2.3069999999999999</v>
      </c>
      <c r="J222" s="9" cm="1">
        <f t="array" ref="J222">_xll.SNL.Clients.Office.Excel.Functions.SPG($A222, "IQ_CURRENT_RATIO", J$3)</f>
        <v>2.319</v>
      </c>
    </row>
    <row r="223" spans="1:10" x14ac:dyDescent="0.3">
      <c r="A223" s="11" t="s">
        <v>1245</v>
      </c>
      <c r="B223" s="9" cm="1">
        <f t="array" ref="B223">_xll.SNL.Clients.Office.Excel.Functions.SPG($A223, "IQ_CURRENT_RATIO", B$3)</f>
        <v>11.932</v>
      </c>
      <c r="C223" s="9" cm="1">
        <f t="array" ref="C223">_xll.SNL.Clients.Office.Excel.Functions.SPG($A223, "IQ_CURRENT_RATIO", C$3)</f>
        <v>11.367000000000001</v>
      </c>
      <c r="D223" s="9" cm="1">
        <f t="array" ref="D223">_xll.SNL.Clients.Office.Excel.Functions.SPG($A223, "IQ_CURRENT_RATIO", D$3)</f>
        <v>14.861000000000001</v>
      </c>
      <c r="E223" s="9" cm="1">
        <f t="array" ref="E223">_xll.SNL.Clients.Office.Excel.Functions.SPG($A223, "IQ_CURRENT_RATIO", E$3)</f>
        <v>12.484</v>
      </c>
      <c r="F223" s="9" cm="1">
        <f t="array" ref="F223">_xll.SNL.Clients.Office.Excel.Functions.SPG($A223, "IQ_CURRENT_RATIO", F$3)</f>
        <v>13.074999999999999</v>
      </c>
      <c r="G223" s="9" cm="1">
        <f t="array" ref="G223">_xll.SNL.Clients.Office.Excel.Functions.SPG($A223, "IQ_CURRENT_RATIO", G$3)</f>
        <v>14.875</v>
      </c>
      <c r="H223" s="9" cm="1">
        <f t="array" ref="H223">_xll.SNL.Clients.Office.Excel.Functions.SPG($A223, "IQ_CURRENT_RATIO", H$3)</f>
        <v>10.694000000000001</v>
      </c>
      <c r="I223" s="9" cm="1">
        <f t="array" ref="I223">_xll.SNL.Clients.Office.Excel.Functions.SPG($A223, "IQ_CURRENT_RATIO", I$3)</f>
        <v>14.81</v>
      </c>
      <c r="J223" s="9" cm="1">
        <f t="array" ref="J223">_xll.SNL.Clients.Office.Excel.Functions.SPG($A223, "IQ_CURRENT_RATIO", J$3)</f>
        <v>15.221</v>
      </c>
    </row>
    <row r="224" spans="1:10" x14ac:dyDescent="0.3">
      <c r="A224" s="11" t="s">
        <v>1246</v>
      </c>
      <c r="B224" s="9" cm="1">
        <f t="array" ref="B224">_xll.SNL.Clients.Office.Excel.Functions.SPG($A224, "IQ_CURRENT_RATIO", B$3)</f>
        <v>1.0529999999999999</v>
      </c>
      <c r="C224" s="9" cm="1">
        <f t="array" ref="C224">_xll.SNL.Clients.Office.Excel.Functions.SPG($A224, "IQ_CURRENT_RATIO", C$3)</f>
        <v>1.9650000000000001</v>
      </c>
      <c r="D224" s="9" cm="1">
        <f t="array" ref="D224">_xll.SNL.Clients.Office.Excel.Functions.SPG($A224, "IQ_CURRENT_RATIO", D$3)</f>
        <v>1.1040000000000001</v>
      </c>
      <c r="E224" s="9" cm="1">
        <f t="array" ref="E224">_xll.SNL.Clients.Office.Excel.Functions.SPG($A224, "IQ_CURRENT_RATIO", E$3)</f>
        <v>1.383</v>
      </c>
      <c r="F224" s="9" cm="1">
        <f t="array" ref="F224">_xll.SNL.Clients.Office.Excel.Functions.SPG($A224, "IQ_CURRENT_RATIO", F$3)</f>
        <v>1.425</v>
      </c>
      <c r="G224" s="9" cm="1">
        <f t="array" ref="G224">_xll.SNL.Clients.Office.Excel.Functions.SPG($A224, "IQ_CURRENT_RATIO", G$3)</f>
        <v>3.2050000000000001</v>
      </c>
      <c r="H224" s="9" cm="1">
        <f t="array" ref="H224">_xll.SNL.Clients.Office.Excel.Functions.SPG($A224, "IQ_CURRENT_RATIO", H$3)</f>
        <v>3.88</v>
      </c>
      <c r="I224" s="9" cm="1">
        <f t="array" ref="I224">_xll.SNL.Clients.Office.Excel.Functions.SPG($A224, "IQ_CURRENT_RATIO", I$3)</f>
        <v>3.37</v>
      </c>
      <c r="J224" s="9" cm="1">
        <f t="array" ref="J224">_xll.SNL.Clients.Office.Excel.Functions.SPG($A224, "IQ_CURRENT_RATIO", J$3)</f>
        <v>3.2170000000000001</v>
      </c>
    </row>
    <row r="225" spans="1:10" x14ac:dyDescent="0.3">
      <c r="A225" s="11" t="s">
        <v>1247</v>
      </c>
      <c r="B225" s="9" cm="1">
        <f t="array" ref="B225">_xll.SNL.Clients.Office.Excel.Functions.SPG($A225, "IQ_CURRENT_RATIO", B$3)</f>
        <v>1.712</v>
      </c>
      <c r="C225" s="9" cm="1">
        <f t="array" ref="C225">_xll.SNL.Clients.Office.Excel.Functions.SPG($A225, "IQ_CURRENT_RATIO", C$3)</f>
        <v>2.556</v>
      </c>
      <c r="D225" s="9" cm="1">
        <f t="array" ref="D225">_xll.SNL.Clients.Office.Excel.Functions.SPG($A225, "IQ_CURRENT_RATIO", D$3)</f>
        <v>2.0950000000000002</v>
      </c>
      <c r="E225" s="9" cm="1">
        <f t="array" ref="E225">_xll.SNL.Clients.Office.Excel.Functions.SPG($A225, "IQ_CURRENT_RATIO", E$3)</f>
        <v>2.073</v>
      </c>
      <c r="F225" s="9" cm="1">
        <f t="array" ref="F225">_xll.SNL.Clients.Office.Excel.Functions.SPG($A225, "IQ_CURRENT_RATIO", F$3)</f>
        <v>2.0129999999999999</v>
      </c>
      <c r="G225" s="9" cm="1">
        <f t="array" ref="G225">_xll.SNL.Clients.Office.Excel.Functions.SPG($A225, "IQ_CURRENT_RATIO", G$3)</f>
        <v>2.0489999999999999</v>
      </c>
      <c r="H225" s="9" cm="1">
        <f t="array" ref="H225">_xll.SNL.Clients.Office.Excel.Functions.SPG($A225, "IQ_CURRENT_RATIO", H$3)</f>
        <v>1.6220000000000001</v>
      </c>
      <c r="I225" s="9" cm="1">
        <f t="array" ref="I225">_xll.SNL.Clients.Office.Excel.Functions.SPG($A225, "IQ_CURRENT_RATIO", I$3)</f>
        <v>1.58</v>
      </c>
      <c r="J225" s="9" cm="1">
        <f t="array" ref="J225">_xll.SNL.Clients.Office.Excel.Functions.SPG($A225, "IQ_CURRENT_RATIO", J$3)</f>
        <v>1.7869999999999999</v>
      </c>
    </row>
    <row r="226" spans="1:10" x14ac:dyDescent="0.3">
      <c r="A226" s="11" t="s">
        <v>1248</v>
      </c>
      <c r="B226" s="9" cm="1">
        <f t="array" ref="B226">_xll.SNL.Clients.Office.Excel.Functions.SPG($A226, "IQ_CURRENT_RATIO", B$3)</f>
        <v>6.4870000000000001</v>
      </c>
      <c r="C226" s="9" cm="1">
        <f t="array" ref="C226">_xll.SNL.Clients.Office.Excel.Functions.SPG($A226, "IQ_CURRENT_RATIO", C$3)</f>
        <v>5.9870000000000001</v>
      </c>
      <c r="D226" s="9" cm="1">
        <f t="array" ref="D226">_xll.SNL.Clients.Office.Excel.Functions.SPG($A226, "IQ_CURRENT_RATIO", D$3)</f>
        <v>5.5419999999999998</v>
      </c>
      <c r="E226" s="9" cm="1">
        <f t="array" ref="E226">_xll.SNL.Clients.Office.Excel.Functions.SPG($A226, "IQ_CURRENT_RATIO", E$3)</f>
        <v>5.476</v>
      </c>
      <c r="F226" s="9" cm="1">
        <f t="array" ref="F226">_xll.SNL.Clients.Office.Excel.Functions.SPG($A226, "IQ_CURRENT_RATIO", F$3)</f>
        <v>5.38</v>
      </c>
      <c r="G226" s="9" cm="1">
        <f t="array" ref="G226">_xll.SNL.Clients.Office.Excel.Functions.SPG($A226, "IQ_CURRENT_RATIO", G$3)</f>
        <v>5.343</v>
      </c>
      <c r="H226" s="9" cm="1">
        <f t="array" ref="H226">_xll.SNL.Clients.Office.Excel.Functions.SPG($A226, "IQ_CURRENT_RATIO", H$3)</f>
        <v>5.95</v>
      </c>
      <c r="I226" s="9" cm="1">
        <f t="array" ref="I226">_xll.SNL.Clients.Office.Excel.Functions.SPG($A226, "IQ_CURRENT_RATIO", I$3)</f>
        <v>6.2809999999999997</v>
      </c>
      <c r="J226" s="9" cm="1">
        <f t="array" ref="J226">_xll.SNL.Clients.Office.Excel.Functions.SPG($A226, "IQ_CURRENT_RATIO", J$3)</f>
        <v>6.6660000000000004</v>
      </c>
    </row>
    <row r="227" spans="1:10" x14ac:dyDescent="0.3">
      <c r="A227" s="11" t="s">
        <v>1249</v>
      </c>
      <c r="B227" s="9" cm="1">
        <f t="array" ref="B227">_xll.SNL.Clients.Office.Excel.Functions.SPG($A227, "IQ_CURRENT_RATIO", B$3)</f>
        <v>1.276</v>
      </c>
      <c r="C227" s="9" cm="1">
        <f t="array" ref="C227">_xll.SNL.Clients.Office.Excel.Functions.SPG($A227, "IQ_CURRENT_RATIO", C$3)</f>
        <v>0.80800000000000005</v>
      </c>
      <c r="D227" s="9" cm="1">
        <f t="array" ref="D227">_xll.SNL.Clients.Office.Excel.Functions.SPG($A227, "IQ_CURRENT_RATIO", D$3)</f>
        <v>0.90900000000000003</v>
      </c>
      <c r="E227" s="9" cm="1">
        <f t="array" ref="E227">_xll.SNL.Clients.Office.Excel.Functions.SPG($A227, "IQ_CURRENT_RATIO", E$3)</f>
        <v>3.84</v>
      </c>
      <c r="F227" s="9" cm="1">
        <f t="array" ref="F227">_xll.SNL.Clients.Office.Excel.Functions.SPG($A227, "IQ_CURRENT_RATIO", F$3)</f>
        <v>1.014</v>
      </c>
      <c r="G227" s="9" cm="1">
        <f t="array" ref="G227">_xll.SNL.Clients.Office.Excel.Functions.SPG($A227, "IQ_CURRENT_RATIO", G$3)</f>
        <v>2.1320000000000001</v>
      </c>
      <c r="H227" s="9" cm="1">
        <f t="array" ref="H227">_xll.SNL.Clients.Office.Excel.Functions.SPG($A227, "IQ_CURRENT_RATIO", H$3)</f>
        <v>3.105</v>
      </c>
      <c r="I227" s="9" cm="1">
        <f t="array" ref="I227">_xll.SNL.Clients.Office.Excel.Functions.SPG($A227, "IQ_CURRENT_RATIO", I$3)</f>
        <v>6.718</v>
      </c>
      <c r="J227" s="9" cm="1">
        <f t="array" ref="J227">_xll.SNL.Clients.Office.Excel.Functions.SPG($A227, "IQ_CURRENT_RATIO", J$3)</f>
        <v>7.3730000000000002</v>
      </c>
    </row>
    <row r="228" spans="1:10" x14ac:dyDescent="0.3">
      <c r="A228" s="11" t="s">
        <v>1250</v>
      </c>
      <c r="B228" s="9" t="str" cm="1">
        <f t="array" ref="B228">_xll.SNL.Clients.Office.Excel.Functions.SPG($A228, "IQ_CURRENT_RATIO", B$3)</f>
        <v>NA</v>
      </c>
      <c r="C228" s="9" cm="1">
        <f t="array" ref="C228">_xll.SNL.Clients.Office.Excel.Functions.SPG($A228, "IQ_CURRENT_RATIO", C$3)</f>
        <v>2.3010000000000002</v>
      </c>
      <c r="D228" s="9" cm="1">
        <f t="array" ref="D228">_xll.SNL.Clients.Office.Excel.Functions.SPG($A228, "IQ_CURRENT_RATIO", D$3)</f>
        <v>2.2309999999999999</v>
      </c>
      <c r="E228" s="9" cm="1">
        <f t="array" ref="E228">_xll.SNL.Clients.Office.Excel.Functions.SPG($A228, "IQ_CURRENT_RATIO", E$3)</f>
        <v>2.306</v>
      </c>
      <c r="F228" s="9" cm="1">
        <f t="array" ref="F228">_xll.SNL.Clients.Office.Excel.Functions.SPG($A228, "IQ_CURRENT_RATIO", F$3)</f>
        <v>2.165</v>
      </c>
      <c r="G228" s="9" cm="1">
        <f t="array" ref="G228">_xll.SNL.Clients.Office.Excel.Functions.SPG($A228, "IQ_CURRENT_RATIO", G$3)</f>
        <v>2.4039999999999999</v>
      </c>
      <c r="H228" s="9" cm="1">
        <f t="array" ref="H228">_xll.SNL.Clients.Office.Excel.Functions.SPG($A228, "IQ_CURRENT_RATIO", H$3)</f>
        <v>2.3220000000000001</v>
      </c>
      <c r="I228" s="9" cm="1">
        <f t="array" ref="I228">_xll.SNL.Clients.Office.Excel.Functions.SPG($A228, "IQ_CURRENT_RATIO", I$3)</f>
        <v>2.3679999999999999</v>
      </c>
      <c r="J228" s="9" cm="1">
        <f t="array" ref="J228">_xll.SNL.Clients.Office.Excel.Functions.SPG($A228, "IQ_CURRENT_RATIO", J$3)</f>
        <v>2.194</v>
      </c>
    </row>
    <row r="229" spans="1:10" x14ac:dyDescent="0.3">
      <c r="A229" s="11" t="s">
        <v>1251</v>
      </c>
      <c r="B229" s="9" cm="1">
        <f t="array" ref="B229">_xll.SNL.Clients.Office.Excel.Functions.SPG($A229, "IQ_CURRENT_RATIO", B$3)</f>
        <v>1.8440000000000001</v>
      </c>
      <c r="C229" s="9" cm="1">
        <f t="array" ref="C229">_xll.SNL.Clients.Office.Excel.Functions.SPG($A229, "IQ_CURRENT_RATIO", C$3)</f>
        <v>1.7749999999999999</v>
      </c>
      <c r="D229" s="9" cm="1">
        <f t="array" ref="D229">_xll.SNL.Clients.Office.Excel.Functions.SPG($A229, "IQ_CURRENT_RATIO", D$3)</f>
        <v>3.581</v>
      </c>
      <c r="E229" s="9" cm="1">
        <f t="array" ref="E229">_xll.SNL.Clients.Office.Excel.Functions.SPG($A229, "IQ_CURRENT_RATIO", E$3)</f>
        <v>3.948</v>
      </c>
      <c r="F229" s="9" cm="1">
        <f t="array" ref="F229">_xll.SNL.Clients.Office.Excel.Functions.SPG($A229, "IQ_CURRENT_RATIO", F$3)</f>
        <v>4.1980000000000004</v>
      </c>
      <c r="G229" s="9" cm="1">
        <f t="array" ref="G229">_xll.SNL.Clients.Office.Excel.Functions.SPG($A229, "IQ_CURRENT_RATIO", G$3)</f>
        <v>4.37</v>
      </c>
      <c r="H229" s="9" cm="1">
        <f t="array" ref="H229">_xll.SNL.Clients.Office.Excel.Functions.SPG($A229, "IQ_CURRENT_RATIO", H$3)</f>
        <v>4.5890000000000004</v>
      </c>
      <c r="I229" s="9" cm="1">
        <f t="array" ref="I229">_xll.SNL.Clients.Office.Excel.Functions.SPG($A229, "IQ_CURRENT_RATIO", I$3)</f>
        <v>4.1139999999999999</v>
      </c>
      <c r="J229" s="9" cm="1">
        <f t="array" ref="J229">_xll.SNL.Clients.Office.Excel.Functions.SPG($A229, "IQ_CURRENT_RATIO", J$3)</f>
        <v>4.57</v>
      </c>
    </row>
    <row r="230" spans="1:10" x14ac:dyDescent="0.3">
      <c r="A230" s="11" t="s">
        <v>1252</v>
      </c>
      <c r="B230" s="9" cm="1">
        <f t="array" ref="B230">_xll.SNL.Clients.Office.Excel.Functions.SPG($A230, "IQ_CURRENT_RATIO", B$3)</f>
        <v>0.95199999999999996</v>
      </c>
      <c r="C230" s="9" cm="1">
        <f t="array" ref="C230">_xll.SNL.Clients.Office.Excel.Functions.SPG($A230, "IQ_CURRENT_RATIO", C$3)</f>
        <v>1.028</v>
      </c>
      <c r="D230" s="9" cm="1">
        <f t="array" ref="D230">_xll.SNL.Clients.Office.Excel.Functions.SPG($A230, "IQ_CURRENT_RATIO", D$3)</f>
        <v>1.113</v>
      </c>
      <c r="E230" s="9" cm="1">
        <f t="array" ref="E230">_xll.SNL.Clients.Office.Excel.Functions.SPG($A230, "IQ_CURRENT_RATIO", E$3)</f>
        <v>0.76800000000000002</v>
      </c>
      <c r="F230" s="9" cm="1">
        <f t="array" ref="F230">_xll.SNL.Clients.Office.Excel.Functions.SPG($A230, "IQ_CURRENT_RATIO", F$3)</f>
        <v>2.3639999999999999</v>
      </c>
      <c r="G230" s="9" cm="1">
        <f t="array" ref="G230">_xll.SNL.Clients.Office.Excel.Functions.SPG($A230, "IQ_CURRENT_RATIO", G$3)</f>
        <v>2.3479999999999999</v>
      </c>
      <c r="H230" s="9" cm="1">
        <f t="array" ref="H230">_xll.SNL.Clients.Office.Excel.Functions.SPG($A230, "IQ_CURRENT_RATIO", H$3)</f>
        <v>2.4820000000000002</v>
      </c>
      <c r="I230" s="9" cm="1">
        <f t="array" ref="I230">_xll.SNL.Clients.Office.Excel.Functions.SPG($A230, "IQ_CURRENT_RATIO", I$3)</f>
        <v>3.0070000000000001</v>
      </c>
      <c r="J230" s="9" cm="1">
        <f t="array" ref="J230">_xll.SNL.Clients.Office.Excel.Functions.SPG($A230, "IQ_CURRENT_RATIO", J$3)</f>
        <v>2.8149999999999999</v>
      </c>
    </row>
    <row r="231" spans="1:10" x14ac:dyDescent="0.3">
      <c r="A231" s="11" t="s">
        <v>1253</v>
      </c>
      <c r="B231" s="9" cm="1">
        <f t="array" ref="B231">_xll.SNL.Clients.Office.Excel.Functions.SPG($A231, "IQ_CURRENT_RATIO", B$3)</f>
        <v>2.7890000000000001</v>
      </c>
      <c r="C231" s="9" cm="1">
        <f t="array" ref="C231">_xll.SNL.Clients.Office.Excel.Functions.SPG($A231, "IQ_CURRENT_RATIO", C$3)</f>
        <v>2.3370000000000002</v>
      </c>
      <c r="D231" s="9" cm="1">
        <f t="array" ref="D231">_xll.SNL.Clients.Office.Excel.Functions.SPG($A231, "IQ_CURRENT_RATIO", D$3)</f>
        <v>1.5509999999999999</v>
      </c>
      <c r="E231" s="9" cm="1">
        <f t="array" ref="E231">_xll.SNL.Clients.Office.Excel.Functions.SPG($A231, "IQ_CURRENT_RATIO", E$3)</f>
        <v>1.135</v>
      </c>
      <c r="F231" s="9" cm="1">
        <f t="array" ref="F231">_xll.SNL.Clients.Office.Excel.Functions.SPG($A231, "IQ_CURRENT_RATIO", F$3)</f>
        <v>1.7310000000000001</v>
      </c>
      <c r="G231" s="9" cm="1">
        <f t="array" ref="G231">_xll.SNL.Clients.Office.Excel.Functions.SPG($A231, "IQ_CURRENT_RATIO", G$3)</f>
        <v>1.823</v>
      </c>
      <c r="H231" s="9" cm="1">
        <f t="array" ref="H231">_xll.SNL.Clients.Office.Excel.Functions.SPG($A231, "IQ_CURRENT_RATIO", H$3)</f>
        <v>1.7450000000000001</v>
      </c>
      <c r="I231" s="9" cm="1">
        <f t="array" ref="I231">_xll.SNL.Clients.Office.Excel.Functions.SPG($A231, "IQ_CURRENT_RATIO", I$3)</f>
        <v>1.399</v>
      </c>
      <c r="J231" s="9" cm="1">
        <f t="array" ref="J231">_xll.SNL.Clients.Office.Excel.Functions.SPG($A231, "IQ_CURRENT_RATIO", J$3)</f>
        <v>1.502</v>
      </c>
    </row>
    <row r="232" spans="1:10" x14ac:dyDescent="0.3">
      <c r="A232" s="11" t="s">
        <v>1254</v>
      </c>
      <c r="B232" s="9" cm="1">
        <f t="array" ref="B232">_xll.SNL.Clients.Office.Excel.Functions.SPG($A232, "IQ_CURRENT_RATIO", B$3)</f>
        <v>1.5720000000000001</v>
      </c>
      <c r="C232" s="9" cm="1">
        <f t="array" ref="C232">_xll.SNL.Clients.Office.Excel.Functions.SPG($A232, "IQ_CURRENT_RATIO", C$3)</f>
        <v>1.663</v>
      </c>
      <c r="D232" s="9" cm="1">
        <f t="array" ref="D232">_xll.SNL.Clients.Office.Excel.Functions.SPG($A232, "IQ_CURRENT_RATIO", D$3)</f>
        <v>1.5569999999999999</v>
      </c>
      <c r="E232" s="9" cm="1">
        <f t="array" ref="E232">_xll.SNL.Clients.Office.Excel.Functions.SPG($A232, "IQ_CURRENT_RATIO", E$3)</f>
        <v>1.679</v>
      </c>
      <c r="F232" s="9" cm="1">
        <f t="array" ref="F232">_xll.SNL.Clients.Office.Excel.Functions.SPG($A232, "IQ_CURRENT_RATIO", F$3)</f>
        <v>1.514</v>
      </c>
      <c r="G232" s="9" cm="1">
        <f t="array" ref="G232">_xll.SNL.Clients.Office.Excel.Functions.SPG($A232, "IQ_CURRENT_RATIO", G$3)</f>
        <v>1.5960000000000001</v>
      </c>
      <c r="H232" s="9" cm="1">
        <f t="array" ref="H232">_xll.SNL.Clients.Office.Excel.Functions.SPG($A232, "IQ_CURRENT_RATIO", H$3)</f>
        <v>1.6040000000000001</v>
      </c>
      <c r="I232" s="9" cm="1">
        <f t="array" ref="I232">_xll.SNL.Clients.Office.Excel.Functions.SPG($A232, "IQ_CURRENT_RATIO", I$3)</f>
        <v>1.7190000000000001</v>
      </c>
      <c r="J232" s="9" cm="1">
        <f t="array" ref="J232">_xll.SNL.Clients.Office.Excel.Functions.SPG($A232, "IQ_CURRENT_RATIO", J$3)</f>
        <v>1.7230000000000001</v>
      </c>
    </row>
    <row r="233" spans="1:10" x14ac:dyDescent="0.3">
      <c r="A233" s="11" t="s">
        <v>1255</v>
      </c>
      <c r="B233" s="9" cm="1">
        <f t="array" ref="B233">_xll.SNL.Clients.Office.Excel.Functions.SPG($A233, "IQ_CURRENT_RATIO", B$3)</f>
        <v>9.7100000000000009</v>
      </c>
      <c r="C233" s="9" cm="1">
        <f t="array" ref="C233">_xll.SNL.Clients.Office.Excel.Functions.SPG($A233, "IQ_CURRENT_RATIO", C$3)</f>
        <v>10.192</v>
      </c>
      <c r="D233" s="9" cm="1">
        <f t="array" ref="D233">_xll.SNL.Clients.Office.Excel.Functions.SPG($A233, "IQ_CURRENT_RATIO", D$3)</f>
        <v>7.3470000000000004</v>
      </c>
      <c r="E233" s="9" cm="1">
        <f t="array" ref="E233">_xll.SNL.Clients.Office.Excel.Functions.SPG($A233, "IQ_CURRENT_RATIO", E$3)</f>
        <v>8.1039999999999992</v>
      </c>
      <c r="F233" s="9" cm="1">
        <f t="array" ref="F233">_xll.SNL.Clients.Office.Excel.Functions.SPG($A233, "IQ_CURRENT_RATIO", F$3)</f>
        <v>7.63</v>
      </c>
      <c r="G233" s="9" cm="1">
        <f t="array" ref="G233">_xll.SNL.Clients.Office.Excel.Functions.SPG($A233, "IQ_CURRENT_RATIO", G$3)</f>
        <v>9.0749999999999993</v>
      </c>
      <c r="H233" s="9" cm="1">
        <f t="array" ref="H233">_xll.SNL.Clients.Office.Excel.Functions.SPG($A233, "IQ_CURRENT_RATIO", H$3)</f>
        <v>6.8810000000000002</v>
      </c>
      <c r="I233" s="9" cm="1">
        <f t="array" ref="I233">_xll.SNL.Clients.Office.Excel.Functions.SPG($A233, "IQ_CURRENT_RATIO", I$3)</f>
        <v>7.2830000000000004</v>
      </c>
      <c r="J233" s="9" cm="1">
        <f t="array" ref="J233">_xll.SNL.Clients.Office.Excel.Functions.SPG($A233, "IQ_CURRENT_RATIO", J$3)</f>
        <v>7.1120000000000001</v>
      </c>
    </row>
    <row r="234" spans="1:10" x14ac:dyDescent="0.3">
      <c r="A234" s="11" t="s">
        <v>1256</v>
      </c>
      <c r="B234" s="9" cm="1">
        <f t="array" ref="B234">_xll.SNL.Clients.Office.Excel.Functions.SPG($A234, "IQ_CURRENT_RATIO", B$3)</f>
        <v>7.2450000000000001</v>
      </c>
      <c r="C234" s="9" cm="1">
        <f t="array" ref="C234">_xll.SNL.Clients.Office.Excel.Functions.SPG($A234, "IQ_CURRENT_RATIO", C$3)</f>
        <v>7.6210000000000004</v>
      </c>
      <c r="D234" s="9" cm="1">
        <f t="array" ref="D234">_xll.SNL.Clients.Office.Excel.Functions.SPG($A234, "IQ_CURRENT_RATIO", D$3)</f>
        <v>5.9560000000000004</v>
      </c>
      <c r="E234" s="9" cm="1">
        <f t="array" ref="E234">_xll.SNL.Clients.Office.Excel.Functions.SPG($A234, "IQ_CURRENT_RATIO", E$3)</f>
        <v>7.141</v>
      </c>
      <c r="F234" s="9" cm="1">
        <f t="array" ref="F234">_xll.SNL.Clients.Office.Excel.Functions.SPG($A234, "IQ_CURRENT_RATIO", F$3)</f>
        <v>7.4790000000000001</v>
      </c>
      <c r="G234" s="9" cm="1">
        <f t="array" ref="G234">_xll.SNL.Clients.Office.Excel.Functions.SPG($A234, "IQ_CURRENT_RATIO", G$3)</f>
        <v>7.673</v>
      </c>
      <c r="H234" s="9" cm="1">
        <f t="array" ref="H234">_xll.SNL.Clients.Office.Excel.Functions.SPG($A234, "IQ_CURRENT_RATIO", H$3)</f>
        <v>6.2140000000000004</v>
      </c>
      <c r="I234" s="9" cm="1">
        <f t="array" ref="I234">_xll.SNL.Clients.Office.Excel.Functions.SPG($A234, "IQ_CURRENT_RATIO", I$3)</f>
        <v>6.0119999999999996</v>
      </c>
      <c r="J234" s="9" cm="1">
        <f t="array" ref="J234">_xll.SNL.Clients.Office.Excel.Functions.SPG($A234, "IQ_CURRENT_RATIO", J$3)</f>
        <v>6.5549999999999997</v>
      </c>
    </row>
    <row r="235" spans="1:10" x14ac:dyDescent="0.3">
      <c r="A235" s="11" t="s">
        <v>1257</v>
      </c>
      <c r="B235" s="9" cm="1">
        <f t="array" ref="B235">_xll.SNL.Clients.Office.Excel.Functions.SPG($A235, "IQ_CURRENT_RATIO", B$3)</f>
        <v>2.782</v>
      </c>
      <c r="C235" s="9" cm="1">
        <f t="array" ref="C235">_xll.SNL.Clients.Office.Excel.Functions.SPG($A235, "IQ_CURRENT_RATIO", C$3)</f>
        <v>2.5139999999999998</v>
      </c>
      <c r="D235" s="9" cm="1">
        <f t="array" ref="D235">_xll.SNL.Clients.Office.Excel.Functions.SPG($A235, "IQ_CURRENT_RATIO", D$3)</f>
        <v>2.6629999999999998</v>
      </c>
      <c r="E235" s="9" cm="1">
        <f t="array" ref="E235">_xll.SNL.Clients.Office.Excel.Functions.SPG($A235, "IQ_CURRENT_RATIO", E$3)</f>
        <v>2.4990000000000001</v>
      </c>
      <c r="F235" s="9" cm="1">
        <f t="array" ref="F235">_xll.SNL.Clients.Office.Excel.Functions.SPG($A235, "IQ_CURRENT_RATIO", F$3)</f>
        <v>2.7839999999999998</v>
      </c>
      <c r="G235" s="9" cm="1">
        <f t="array" ref="G235">_xll.SNL.Clients.Office.Excel.Functions.SPG($A235, "IQ_CURRENT_RATIO", G$3)</f>
        <v>2.4580000000000002</v>
      </c>
      <c r="H235" s="9" cm="1">
        <f t="array" ref="H235">_xll.SNL.Clients.Office.Excel.Functions.SPG($A235, "IQ_CURRENT_RATIO", H$3)</f>
        <v>2.73</v>
      </c>
      <c r="I235" s="9" cm="1">
        <f t="array" ref="I235">_xll.SNL.Clients.Office.Excel.Functions.SPG($A235, "IQ_CURRENT_RATIO", I$3)</f>
        <v>2.9590000000000001</v>
      </c>
      <c r="J235" s="9" cm="1">
        <f t="array" ref="J235">_xll.SNL.Clients.Office.Excel.Functions.SPG($A235, "IQ_CURRENT_RATIO", J$3)</f>
        <v>3.1819999999999999</v>
      </c>
    </row>
    <row r="236" spans="1:10" x14ac:dyDescent="0.3">
      <c r="A236" s="11" t="s">
        <v>1258</v>
      </c>
      <c r="B236" s="9" cm="1">
        <f t="array" ref="B236">_xll.SNL.Clients.Office.Excel.Functions.SPG($A236, "IQ_CURRENT_RATIO", B$3)</f>
        <v>1.248</v>
      </c>
      <c r="C236" s="9" cm="1">
        <f t="array" ref="C236">_xll.SNL.Clients.Office.Excel.Functions.SPG($A236, "IQ_CURRENT_RATIO", C$3)</f>
        <v>1.4410000000000001</v>
      </c>
      <c r="D236" s="9" cm="1">
        <f t="array" ref="D236">_xll.SNL.Clients.Office.Excel.Functions.SPG($A236, "IQ_CURRENT_RATIO", D$3)</f>
        <v>1.4590000000000001</v>
      </c>
      <c r="E236" s="9" cm="1">
        <f t="array" ref="E236">_xll.SNL.Clients.Office.Excel.Functions.SPG($A236, "IQ_CURRENT_RATIO", E$3)</f>
        <v>1.2889999999999999</v>
      </c>
      <c r="F236" s="9" cm="1">
        <f t="array" ref="F236">_xll.SNL.Clients.Office.Excel.Functions.SPG($A236, "IQ_CURRENT_RATIO", F$3)</f>
        <v>1.252</v>
      </c>
      <c r="G236" s="9" cm="1">
        <f t="array" ref="G236">_xll.SNL.Clients.Office.Excel.Functions.SPG($A236, "IQ_CURRENT_RATIO", G$3)</f>
        <v>1.345</v>
      </c>
      <c r="H236" s="9" cm="1">
        <f t="array" ref="H236">_xll.SNL.Clients.Office.Excel.Functions.SPG($A236, "IQ_CURRENT_RATIO", H$3)</f>
        <v>1.341</v>
      </c>
      <c r="I236" s="9" cm="1">
        <f t="array" ref="I236">_xll.SNL.Clients.Office.Excel.Functions.SPG($A236, "IQ_CURRENT_RATIO", I$3)</f>
        <v>1.3720000000000001</v>
      </c>
      <c r="J236" s="9" cm="1">
        <f t="array" ref="J236">_xll.SNL.Clients.Office.Excel.Functions.SPG($A236, "IQ_CURRENT_RATIO", J$3)</f>
        <v>1.42</v>
      </c>
    </row>
    <row r="237" spans="1:10" x14ac:dyDescent="0.3">
      <c r="A237" s="11" t="s">
        <v>1259</v>
      </c>
      <c r="B237" s="9" cm="1">
        <f t="array" ref="B237">_xll.SNL.Clients.Office.Excel.Functions.SPG($A237, "IQ_CURRENT_RATIO", B$3)</f>
        <v>1.0009999999999999</v>
      </c>
      <c r="C237" s="9" cm="1">
        <f t="array" ref="C237">_xll.SNL.Clients.Office.Excel.Functions.SPG($A237, "IQ_CURRENT_RATIO", C$3)</f>
        <v>1.03</v>
      </c>
      <c r="D237" s="9" cm="1">
        <f t="array" ref="D237">_xll.SNL.Clients.Office.Excel.Functions.SPG($A237, "IQ_CURRENT_RATIO", D$3)</f>
        <v>1</v>
      </c>
      <c r="E237" s="9" cm="1">
        <f t="array" ref="E237">_xll.SNL.Clients.Office.Excel.Functions.SPG($A237, "IQ_CURRENT_RATIO", E$3)</f>
        <v>1.024</v>
      </c>
      <c r="F237" s="9" cm="1">
        <f t="array" ref="F237">_xll.SNL.Clients.Office.Excel.Functions.SPG($A237, "IQ_CURRENT_RATIO", F$3)</f>
        <v>1.0409999999999999</v>
      </c>
      <c r="G237" s="9" cm="1">
        <f t="array" ref="G237">_xll.SNL.Clients.Office.Excel.Functions.SPG($A237, "IQ_CURRENT_RATIO", G$3)</f>
        <v>1.1140000000000001</v>
      </c>
      <c r="H237" s="9" cm="1">
        <f t="array" ref="H237">_xll.SNL.Clients.Office.Excel.Functions.SPG($A237, "IQ_CURRENT_RATIO", H$3)</f>
        <v>1.0920000000000001</v>
      </c>
      <c r="I237" s="9" cm="1">
        <f t="array" ref="I237">_xll.SNL.Clients.Office.Excel.Functions.SPG($A237, "IQ_CURRENT_RATIO", I$3)</f>
        <v>1.107</v>
      </c>
      <c r="J237" s="9" cm="1">
        <f t="array" ref="J237">_xll.SNL.Clients.Office.Excel.Functions.SPG($A237, "IQ_CURRENT_RATIO", J$3)</f>
        <v>1.0209999999999999</v>
      </c>
    </row>
    <row r="238" spans="1:10" x14ac:dyDescent="0.3">
      <c r="A238" s="11" t="s">
        <v>1260</v>
      </c>
      <c r="B238" s="9" t="str" cm="1">
        <f t="array" ref="B238">_xll.SNL.Clients.Office.Excel.Functions.SPG($A238, "IQ_CURRENT_RATIO", B$3)</f>
        <v>NA</v>
      </c>
      <c r="C238" s="9" cm="1">
        <f t="array" ref="C238">_xll.SNL.Clients.Office.Excel.Functions.SPG($A238, "IQ_CURRENT_RATIO", C$3)</f>
        <v>1.5029999999999999</v>
      </c>
      <c r="D238" s="9" cm="1">
        <f t="array" ref="D238">_xll.SNL.Clients.Office.Excel.Functions.SPG($A238, "IQ_CURRENT_RATIO", D$3)</f>
        <v>1.536</v>
      </c>
      <c r="E238" s="9" cm="1">
        <f t="array" ref="E238">_xll.SNL.Clients.Office.Excel.Functions.SPG($A238, "IQ_CURRENT_RATIO", E$3)</f>
        <v>1.468</v>
      </c>
      <c r="F238" s="9" cm="1">
        <f t="array" ref="F238">_xll.SNL.Clients.Office.Excel.Functions.SPG($A238, "IQ_CURRENT_RATIO", F$3)</f>
        <v>1.5720000000000001</v>
      </c>
      <c r="G238" s="9" cm="1">
        <f t="array" ref="G238">_xll.SNL.Clients.Office.Excel.Functions.SPG($A238, "IQ_CURRENT_RATIO", G$3)</f>
        <v>1.548</v>
      </c>
      <c r="H238" s="9" cm="1">
        <f t="array" ref="H238">_xll.SNL.Clients.Office.Excel.Functions.SPG($A238, "IQ_CURRENT_RATIO", H$3)</f>
        <v>1.4690000000000001</v>
      </c>
      <c r="I238" s="9" cm="1">
        <f t="array" ref="I238">_xll.SNL.Clients.Office.Excel.Functions.SPG($A238, "IQ_CURRENT_RATIO", I$3)</f>
        <v>1.47</v>
      </c>
      <c r="J238" s="9" cm="1">
        <f t="array" ref="J238">_xll.SNL.Clients.Office.Excel.Functions.SPG($A238, "IQ_CURRENT_RATIO", J$3)</f>
        <v>1.4630000000000001</v>
      </c>
    </row>
    <row r="239" spans="1:10" x14ac:dyDescent="0.3">
      <c r="A239" s="11" t="s">
        <v>1261</v>
      </c>
      <c r="B239" s="9" cm="1">
        <f t="array" ref="B239">_xll.SNL.Clients.Office.Excel.Functions.SPG($A239, "IQ_CURRENT_RATIO", B$3)</f>
        <v>1.9750000000000001</v>
      </c>
      <c r="C239" s="9" cm="1">
        <f t="array" ref="C239">_xll.SNL.Clients.Office.Excel.Functions.SPG($A239, "IQ_CURRENT_RATIO", C$3)</f>
        <v>1.806</v>
      </c>
      <c r="D239" s="9" cm="1">
        <f t="array" ref="D239">_xll.SNL.Clients.Office.Excel.Functions.SPG($A239, "IQ_CURRENT_RATIO", D$3)</f>
        <v>1.887</v>
      </c>
      <c r="E239" s="9" cm="1">
        <f t="array" ref="E239">_xll.SNL.Clients.Office.Excel.Functions.SPG($A239, "IQ_CURRENT_RATIO", E$3)</f>
        <v>1.887</v>
      </c>
      <c r="F239" s="9" cm="1">
        <f t="array" ref="F239">_xll.SNL.Clients.Office.Excel.Functions.SPG($A239, "IQ_CURRENT_RATIO", F$3)</f>
        <v>1.9850000000000001</v>
      </c>
      <c r="G239" s="9" cm="1">
        <f t="array" ref="G239">_xll.SNL.Clients.Office.Excel.Functions.SPG($A239, "IQ_CURRENT_RATIO", G$3)</f>
        <v>1.8939999999999999</v>
      </c>
      <c r="H239" s="9" cm="1">
        <f t="array" ref="H239">_xll.SNL.Clients.Office.Excel.Functions.SPG($A239, "IQ_CURRENT_RATIO", H$3)</f>
        <v>2.008</v>
      </c>
      <c r="I239" s="9" cm="1">
        <f t="array" ref="I239">_xll.SNL.Clients.Office.Excel.Functions.SPG($A239, "IQ_CURRENT_RATIO", I$3)</f>
        <v>1.994</v>
      </c>
      <c r="J239" s="9" cm="1">
        <f t="array" ref="J239">_xll.SNL.Clients.Office.Excel.Functions.SPG($A239, "IQ_CURRENT_RATIO", J$3)</f>
        <v>2.085</v>
      </c>
    </row>
    <row r="240" spans="1:10" x14ac:dyDescent="0.3">
      <c r="A240" s="11" t="s">
        <v>1622</v>
      </c>
      <c r="B240" s="9" cm="1">
        <f t="array" ref="B240">_xll.SNL.Clients.Office.Excel.Functions.SPG($A240, "IQ_CURRENT_RATIO", B$3)</f>
        <v>0.66500000000000004</v>
      </c>
      <c r="C240" s="9" cm="1">
        <f t="array" ref="C240">_xll.SNL.Clients.Office.Excel.Functions.SPG($A240, "IQ_CURRENT_RATIO", C$3)</f>
        <v>0.73</v>
      </c>
      <c r="D240" s="9" cm="1">
        <f t="array" ref="D240">_xll.SNL.Clients.Office.Excel.Functions.SPG($A240, "IQ_CURRENT_RATIO", D$3)</f>
        <v>0.76700000000000002</v>
      </c>
      <c r="E240" s="9" cm="1">
        <f t="array" ref="E240">_xll.SNL.Clients.Office.Excel.Functions.SPG($A240, "IQ_CURRENT_RATIO", E$3)</f>
        <v>0.495</v>
      </c>
      <c r="F240" s="9" cm="1">
        <f t="array" ref="F240">_xll.SNL.Clients.Office.Excel.Functions.SPG($A240, "IQ_CURRENT_RATIO", F$3)</f>
        <v>0.55100000000000005</v>
      </c>
      <c r="G240" s="9" cm="1">
        <f t="array" ref="G240">_xll.SNL.Clients.Office.Excel.Functions.SPG($A240, "IQ_CURRENT_RATIO", G$3)</f>
        <v>0.57799999999999996</v>
      </c>
      <c r="H240" s="9" cm="1">
        <f t="array" ref="H240">_xll.SNL.Clients.Office.Excel.Functions.SPG($A240, "IQ_CURRENT_RATIO", H$3)</f>
        <v>0.74199999999999999</v>
      </c>
      <c r="I240" s="9" cm="1">
        <f t="array" ref="I240">_xll.SNL.Clients.Office.Excel.Functions.SPG($A240, "IQ_CURRENT_RATIO", I$3)</f>
        <v>0.84699999999999998</v>
      </c>
      <c r="J240" s="9" cm="1">
        <f t="array" ref="J240">_xll.SNL.Clients.Office.Excel.Functions.SPG($A240, "IQ_CURRENT_RATIO", J$3)</f>
        <v>0.91</v>
      </c>
    </row>
    <row r="241" spans="1:10" x14ac:dyDescent="0.3">
      <c r="A241" s="11" t="s">
        <v>1262</v>
      </c>
      <c r="B241" s="9" cm="1">
        <f t="array" ref="B241">_xll.SNL.Clients.Office.Excel.Functions.SPG($A241, "IQ_CURRENT_RATIO", B$3)</f>
        <v>4.4009999999999998</v>
      </c>
      <c r="C241" s="9" cm="1">
        <f t="array" ref="C241">_xll.SNL.Clients.Office.Excel.Functions.SPG($A241, "IQ_CURRENT_RATIO", C$3)</f>
        <v>12.382999999999999</v>
      </c>
      <c r="D241" s="9" cm="1">
        <f t="array" ref="D241">_xll.SNL.Clients.Office.Excel.Functions.SPG($A241, "IQ_CURRENT_RATIO", D$3)</f>
        <v>6.6660000000000004</v>
      </c>
      <c r="E241" s="9" cm="1">
        <f t="array" ref="E241">_xll.SNL.Clients.Office.Excel.Functions.SPG($A241, "IQ_CURRENT_RATIO", E$3)</f>
        <v>3.1789999999999998</v>
      </c>
      <c r="F241" s="9" cm="1">
        <f t="array" ref="F241">_xll.SNL.Clients.Office.Excel.Functions.SPG($A241, "IQ_CURRENT_RATIO", F$3)</f>
        <v>11.878</v>
      </c>
      <c r="G241" s="9" cm="1">
        <f t="array" ref="G241">_xll.SNL.Clients.Office.Excel.Functions.SPG($A241, "IQ_CURRENT_RATIO", G$3)</f>
        <v>27.516999999999999</v>
      </c>
      <c r="H241" s="9" cm="1">
        <f t="array" ref="H241">_xll.SNL.Clients.Office.Excel.Functions.SPG($A241, "IQ_CURRENT_RATIO", H$3)</f>
        <v>15.345000000000001</v>
      </c>
      <c r="I241" s="9" cm="1">
        <f t="array" ref="I241">_xll.SNL.Clients.Office.Excel.Functions.SPG($A241, "IQ_CURRENT_RATIO", I$3)</f>
        <v>11.132999999999999</v>
      </c>
      <c r="J241" s="9" cm="1">
        <f t="array" ref="J241">_xll.SNL.Clients.Office.Excel.Functions.SPG($A241, "IQ_CURRENT_RATIO", J$3)</f>
        <v>10.15</v>
      </c>
    </row>
    <row r="242" spans="1:10" x14ac:dyDescent="0.3">
      <c r="A242" s="11" t="s">
        <v>1263</v>
      </c>
      <c r="B242" s="9" cm="1">
        <f t="array" ref="B242">_xll.SNL.Clients.Office.Excel.Functions.SPG($A242, "IQ_CURRENT_RATIO", B$3)</f>
        <v>1.548</v>
      </c>
      <c r="C242" s="9" cm="1">
        <f t="array" ref="C242">_xll.SNL.Clients.Office.Excel.Functions.SPG($A242, "IQ_CURRENT_RATIO", C$3)</f>
        <v>1.3740000000000001</v>
      </c>
      <c r="D242" s="9" cm="1">
        <f t="array" ref="D242">_xll.SNL.Clients.Office.Excel.Functions.SPG($A242, "IQ_CURRENT_RATIO", D$3)</f>
        <v>1.4850000000000001</v>
      </c>
      <c r="E242" s="9" cm="1">
        <f t="array" ref="E242">_xll.SNL.Clients.Office.Excel.Functions.SPG($A242, "IQ_CURRENT_RATIO", E$3)</f>
        <v>1.4590000000000001</v>
      </c>
      <c r="F242" s="9" cm="1">
        <f t="array" ref="F242">_xll.SNL.Clients.Office.Excel.Functions.SPG($A242, "IQ_CURRENT_RATIO", F$3)</f>
        <v>1.5920000000000001</v>
      </c>
      <c r="G242" s="9" cm="1">
        <f t="array" ref="G242">_xll.SNL.Clients.Office.Excel.Functions.SPG($A242, "IQ_CURRENT_RATIO", G$3)</f>
        <v>1.637</v>
      </c>
      <c r="H242" s="9" cm="1">
        <f t="array" ref="H242">_xll.SNL.Clients.Office.Excel.Functions.SPG($A242, "IQ_CURRENT_RATIO", H$3)</f>
        <v>1.5680000000000001</v>
      </c>
      <c r="I242" s="9" cm="1">
        <f t="array" ref="I242">_xll.SNL.Clients.Office.Excel.Functions.SPG($A242, "IQ_CURRENT_RATIO", I$3)</f>
        <v>1.673</v>
      </c>
      <c r="J242" s="9" cm="1">
        <f t="array" ref="J242">_xll.SNL.Clients.Office.Excel.Functions.SPG($A242, "IQ_CURRENT_RATIO", J$3)</f>
        <v>1.7170000000000001</v>
      </c>
    </row>
    <row r="243" spans="1:10" x14ac:dyDescent="0.3">
      <c r="A243" s="11" t="s">
        <v>1264</v>
      </c>
      <c r="B243" s="9" t="str" cm="1">
        <f t="array" ref="B243">_xll.SNL.Clients.Office.Excel.Functions.SPG($A243, "IQ_CURRENT_RATIO", B$3)</f>
        <v>NA</v>
      </c>
      <c r="C243" s="9" t="str" cm="1">
        <f t="array" ref="C243">_xll.SNL.Clients.Office.Excel.Functions.SPG($A243, "IQ_CURRENT_RATIO", C$3)</f>
        <v>NA</v>
      </c>
      <c r="D243" s="9" t="str" cm="1">
        <f t="array" ref="D243">_xll.SNL.Clients.Office.Excel.Functions.SPG($A243, "IQ_CURRENT_RATIO", D$3)</f>
        <v>NA</v>
      </c>
      <c r="E243" s="9" t="str" cm="1">
        <f t="array" ref="E243">_xll.SNL.Clients.Office.Excel.Functions.SPG($A243, "IQ_CURRENT_RATIO", E$3)</f>
        <v>NA</v>
      </c>
      <c r="F243" s="9" t="str" cm="1">
        <f t="array" ref="F243">_xll.SNL.Clients.Office.Excel.Functions.SPG($A243, "IQ_CURRENT_RATIO", F$3)</f>
        <v>NA</v>
      </c>
      <c r="G243" s="9" t="str" cm="1">
        <f t="array" ref="G243">_xll.SNL.Clients.Office.Excel.Functions.SPG($A243, "IQ_CURRENT_RATIO", G$3)</f>
        <v>NA</v>
      </c>
      <c r="H243" s="9" t="str" cm="1">
        <f t="array" ref="H243">_xll.SNL.Clients.Office.Excel.Functions.SPG($A243, "IQ_CURRENT_RATIO", H$3)</f>
        <v>NA</v>
      </c>
      <c r="I243" s="9" t="str" cm="1">
        <f t="array" ref="I243">_xll.SNL.Clients.Office.Excel.Functions.SPG($A243, "IQ_CURRENT_RATIO", I$3)</f>
        <v>NA</v>
      </c>
      <c r="J243" s="9" t="str" cm="1">
        <f t="array" ref="J243">_xll.SNL.Clients.Office.Excel.Functions.SPG($A243, "IQ_CURRENT_RATIO", J$3)</f>
        <v>NA</v>
      </c>
    </row>
    <row r="244" spans="1:10" x14ac:dyDescent="0.3">
      <c r="A244" s="11" t="s">
        <v>1265</v>
      </c>
      <c r="B244" s="9" cm="1">
        <f t="array" ref="B244">_xll.SNL.Clients.Office.Excel.Functions.SPG($A244, "IQ_CURRENT_RATIO", B$3)</f>
        <v>2.0619999999999998</v>
      </c>
      <c r="C244" s="9" cm="1">
        <f t="array" ref="C244">_xll.SNL.Clients.Office.Excel.Functions.SPG($A244, "IQ_CURRENT_RATIO", C$3)</f>
        <v>2.1850000000000001</v>
      </c>
      <c r="D244" s="9" cm="1">
        <f t="array" ref="D244">_xll.SNL.Clients.Office.Excel.Functions.SPG($A244, "IQ_CURRENT_RATIO", D$3)</f>
        <v>2.081</v>
      </c>
      <c r="E244" s="9" cm="1">
        <f t="array" ref="E244">_xll.SNL.Clients.Office.Excel.Functions.SPG($A244, "IQ_CURRENT_RATIO", E$3)</f>
        <v>1.873</v>
      </c>
      <c r="F244" s="9" cm="1">
        <f t="array" ref="F244">_xll.SNL.Clients.Office.Excel.Functions.SPG($A244, "IQ_CURRENT_RATIO", F$3)</f>
        <v>1.095</v>
      </c>
      <c r="G244" s="9" cm="1">
        <f t="array" ref="G244">_xll.SNL.Clients.Office.Excel.Functions.SPG($A244, "IQ_CURRENT_RATIO", G$3)</f>
        <v>1.214</v>
      </c>
      <c r="H244" s="9" cm="1">
        <f t="array" ref="H244">_xll.SNL.Clients.Office.Excel.Functions.SPG($A244, "IQ_CURRENT_RATIO", H$3)</f>
        <v>1.196</v>
      </c>
      <c r="I244" s="9" cm="1">
        <f t="array" ref="I244">_xll.SNL.Clients.Office.Excel.Functions.SPG($A244, "IQ_CURRENT_RATIO", I$3)</f>
        <v>1.1519999999999999</v>
      </c>
      <c r="J244" s="9" cm="1">
        <f t="array" ref="J244">_xll.SNL.Clients.Office.Excel.Functions.SPG($A244, "IQ_CURRENT_RATIO", J$3)</f>
        <v>1.105</v>
      </c>
    </row>
    <row r="245" spans="1:10" x14ac:dyDescent="0.3">
      <c r="A245" s="11" t="s">
        <v>1266</v>
      </c>
      <c r="B245" s="9" cm="1">
        <f t="array" ref="B245">_xll.SNL.Clients.Office.Excel.Functions.SPG($A245, "IQ_CURRENT_RATIO", B$3)</f>
        <v>3.67</v>
      </c>
      <c r="C245" s="9" cm="1">
        <f t="array" ref="C245">_xll.SNL.Clients.Office.Excel.Functions.SPG($A245, "IQ_CURRENT_RATIO", C$3)</f>
        <v>3.3079999999999998</v>
      </c>
      <c r="D245" s="9" cm="1">
        <f t="array" ref="D245">_xll.SNL.Clients.Office.Excel.Functions.SPG($A245, "IQ_CURRENT_RATIO", D$3)</f>
        <v>3.2389999999999999</v>
      </c>
      <c r="E245" s="9" cm="1">
        <f t="array" ref="E245">_xll.SNL.Clients.Office.Excel.Functions.SPG($A245, "IQ_CURRENT_RATIO", E$3)</f>
        <v>3.1269999999999998</v>
      </c>
      <c r="F245" s="9" cm="1">
        <f t="array" ref="F245">_xll.SNL.Clients.Office.Excel.Functions.SPG($A245, "IQ_CURRENT_RATIO", F$3)</f>
        <v>3.109</v>
      </c>
      <c r="G245" s="9" cm="1">
        <f t="array" ref="G245">_xll.SNL.Clients.Office.Excel.Functions.SPG($A245, "IQ_CURRENT_RATIO", G$3)</f>
        <v>2.754</v>
      </c>
      <c r="H245" s="9" cm="1">
        <f t="array" ref="H245">_xll.SNL.Clients.Office.Excel.Functions.SPG($A245, "IQ_CURRENT_RATIO", H$3)</f>
        <v>4.1189999999999998</v>
      </c>
      <c r="I245" s="9" cm="1">
        <f t="array" ref="I245">_xll.SNL.Clients.Office.Excel.Functions.SPG($A245, "IQ_CURRENT_RATIO", I$3)</f>
        <v>4.8970000000000002</v>
      </c>
      <c r="J245" s="9" cm="1">
        <f t="array" ref="J245">_xll.SNL.Clients.Office.Excel.Functions.SPG($A245, "IQ_CURRENT_RATIO", J$3)</f>
        <v>4.8979999999999997</v>
      </c>
    </row>
    <row r="246" spans="1:10" x14ac:dyDescent="0.3">
      <c r="A246" s="11" t="s">
        <v>1267</v>
      </c>
      <c r="B246" s="9" cm="1">
        <f t="array" ref="B246">_xll.SNL.Clients.Office.Excel.Functions.SPG($A246, "IQ_CURRENT_RATIO", B$3)</f>
        <v>2.153</v>
      </c>
      <c r="C246" s="9" cm="1">
        <f t="array" ref="C246">_xll.SNL.Clients.Office.Excel.Functions.SPG($A246, "IQ_CURRENT_RATIO", C$3)</f>
        <v>2.4969999999999999</v>
      </c>
      <c r="D246" s="9" cm="1">
        <f t="array" ref="D246">_xll.SNL.Clients.Office.Excel.Functions.SPG($A246, "IQ_CURRENT_RATIO", D$3)</f>
        <v>2.2730000000000001</v>
      </c>
      <c r="E246" s="9" cm="1">
        <f t="array" ref="E246">_xll.SNL.Clients.Office.Excel.Functions.SPG($A246, "IQ_CURRENT_RATIO", E$3)</f>
        <v>2.2650000000000001</v>
      </c>
      <c r="F246" s="9" cm="1">
        <f t="array" ref="F246">_xll.SNL.Clients.Office.Excel.Functions.SPG($A246, "IQ_CURRENT_RATIO", F$3)</f>
        <v>1.9630000000000001</v>
      </c>
      <c r="G246" s="9" cm="1">
        <f t="array" ref="G246">_xll.SNL.Clients.Office.Excel.Functions.SPG($A246, "IQ_CURRENT_RATIO", G$3)</f>
        <v>2.4470000000000001</v>
      </c>
      <c r="H246" s="9" cm="1">
        <f t="array" ref="H246">_xll.SNL.Clients.Office.Excel.Functions.SPG($A246, "IQ_CURRENT_RATIO", H$3)</f>
        <v>2.194</v>
      </c>
      <c r="I246" s="9" cm="1">
        <f t="array" ref="I246">_xll.SNL.Clients.Office.Excel.Functions.SPG($A246, "IQ_CURRENT_RATIO", I$3)</f>
        <v>2.4009999999999998</v>
      </c>
      <c r="J246" s="9" cm="1">
        <f t="array" ref="J246">_xll.SNL.Clients.Office.Excel.Functions.SPG($A246, "IQ_CURRENT_RATIO", J$3)</f>
        <v>2.5539999999999998</v>
      </c>
    </row>
    <row r="247" spans="1:10" x14ac:dyDescent="0.3">
      <c r="A247" s="11" t="s">
        <v>1268</v>
      </c>
      <c r="B247" s="9" cm="1">
        <f t="array" ref="B247">_xll.SNL.Clients.Office.Excel.Functions.SPG($A247, "IQ_CURRENT_RATIO", B$3)</f>
        <v>2.6280000000000001</v>
      </c>
      <c r="C247" s="9" cm="1">
        <f t="array" ref="C247">_xll.SNL.Clients.Office.Excel.Functions.SPG($A247, "IQ_CURRENT_RATIO", C$3)</f>
        <v>2.4510000000000001</v>
      </c>
      <c r="D247" s="9" cm="1">
        <f t="array" ref="D247">_xll.SNL.Clients.Office.Excel.Functions.SPG($A247, "IQ_CURRENT_RATIO", D$3)</f>
        <v>2.617</v>
      </c>
      <c r="E247" s="9" cm="1">
        <f t="array" ref="E247">_xll.SNL.Clients.Office.Excel.Functions.SPG($A247, "IQ_CURRENT_RATIO", E$3)</f>
        <v>2.5920000000000001</v>
      </c>
      <c r="F247" s="9" cm="1">
        <f t="array" ref="F247">_xll.SNL.Clients.Office.Excel.Functions.SPG($A247, "IQ_CURRENT_RATIO", F$3)</f>
        <v>3.367</v>
      </c>
      <c r="G247" s="9" cm="1">
        <f t="array" ref="G247">_xll.SNL.Clients.Office.Excel.Functions.SPG($A247, "IQ_CURRENT_RATIO", G$3)</f>
        <v>3.024</v>
      </c>
      <c r="H247" s="9" cm="1">
        <f t="array" ref="H247">_xll.SNL.Clients.Office.Excel.Functions.SPG($A247, "IQ_CURRENT_RATIO", H$3)</f>
        <v>3.2490000000000001</v>
      </c>
      <c r="I247" s="9" cm="1">
        <f t="array" ref="I247">_xll.SNL.Clients.Office.Excel.Functions.SPG($A247, "IQ_CURRENT_RATIO", I$3)</f>
        <v>3.137</v>
      </c>
      <c r="J247" s="9" cm="1">
        <f t="array" ref="J247">_xll.SNL.Clients.Office.Excel.Functions.SPG($A247, "IQ_CURRENT_RATIO", J$3)</f>
        <v>3.4780000000000002</v>
      </c>
    </row>
    <row r="248" spans="1:10" x14ac:dyDescent="0.3">
      <c r="A248" s="11" t="s">
        <v>1269</v>
      </c>
      <c r="B248" s="9" cm="1">
        <f t="array" ref="B248">_xll.SNL.Clients.Office.Excel.Functions.SPG($A248, "IQ_CURRENT_RATIO", B$3)</f>
        <v>0.83399999999999996</v>
      </c>
      <c r="C248" s="9" cm="1">
        <f t="array" ref="C248">_xll.SNL.Clients.Office.Excel.Functions.SPG($A248, "IQ_CURRENT_RATIO", C$3)</f>
        <v>0.83599999999999997</v>
      </c>
      <c r="D248" s="9" cm="1">
        <f t="array" ref="D248">_xll.SNL.Clients.Office.Excel.Functions.SPG($A248, "IQ_CURRENT_RATIO", D$3)</f>
        <v>0.84799999999999998</v>
      </c>
      <c r="E248" s="9" cm="1">
        <f t="array" ref="E248">_xll.SNL.Clients.Office.Excel.Functions.SPG($A248, "IQ_CURRENT_RATIO", E$3)</f>
        <v>0.85699999999999998</v>
      </c>
      <c r="F248" s="9" cm="1">
        <f t="array" ref="F248">_xll.SNL.Clients.Office.Excel.Functions.SPG($A248, "IQ_CURRENT_RATIO", F$3)</f>
        <v>0.96499999999999997</v>
      </c>
      <c r="G248" s="9" cm="1">
        <f t="array" ref="G248">_xll.SNL.Clients.Office.Excel.Functions.SPG($A248, "IQ_CURRENT_RATIO", G$3)</f>
        <v>1.03</v>
      </c>
      <c r="H248" s="9" cm="1">
        <f t="array" ref="H248">_xll.SNL.Clients.Office.Excel.Functions.SPG($A248, "IQ_CURRENT_RATIO", H$3)</f>
        <v>0.91100000000000003</v>
      </c>
      <c r="I248" s="9" cm="1">
        <f t="array" ref="I248">_xll.SNL.Clients.Office.Excel.Functions.SPG($A248, "IQ_CURRENT_RATIO", I$3)</f>
        <v>0.878</v>
      </c>
      <c r="J248" s="9" cm="1">
        <f t="array" ref="J248">_xll.SNL.Clients.Office.Excel.Functions.SPG($A248, "IQ_CURRENT_RATIO", J$3)</f>
        <v>0.79900000000000004</v>
      </c>
    </row>
    <row r="249" spans="1:10" x14ac:dyDescent="0.3">
      <c r="A249" s="11" t="s">
        <v>1270</v>
      </c>
      <c r="B249" s="9" cm="1">
        <f t="array" ref="B249">_xll.SNL.Clients.Office.Excel.Functions.SPG($A249, "IQ_CURRENT_RATIO", B$3)</f>
        <v>2.8929999999999998</v>
      </c>
      <c r="C249" s="9" cm="1">
        <f t="array" ref="C249">_xll.SNL.Clients.Office.Excel.Functions.SPG($A249, "IQ_CURRENT_RATIO", C$3)</f>
        <v>2.891</v>
      </c>
      <c r="D249" s="9" cm="1">
        <f t="array" ref="D249">_xll.SNL.Clients.Office.Excel.Functions.SPG($A249, "IQ_CURRENT_RATIO", D$3)</f>
        <v>2.9319999999999999</v>
      </c>
      <c r="E249" s="9" cm="1">
        <f t="array" ref="E249">_xll.SNL.Clients.Office.Excel.Functions.SPG($A249, "IQ_CURRENT_RATIO", E$3)</f>
        <v>2.7360000000000002</v>
      </c>
      <c r="F249" s="9" cm="1">
        <f t="array" ref="F249">_xll.SNL.Clients.Office.Excel.Functions.SPG($A249, "IQ_CURRENT_RATIO", F$3)</f>
        <v>2.7719999999999998</v>
      </c>
      <c r="G249" s="9" cm="1">
        <f t="array" ref="G249">_xll.SNL.Clients.Office.Excel.Functions.SPG($A249, "IQ_CURRENT_RATIO", G$3)</f>
        <v>2.6349999999999998</v>
      </c>
      <c r="H249" s="9" cm="1">
        <f t="array" ref="H249">_xll.SNL.Clients.Office.Excel.Functions.SPG($A249, "IQ_CURRENT_RATIO", H$3)</f>
        <v>2.84</v>
      </c>
      <c r="I249" s="9" cm="1">
        <f t="array" ref="I249">_xll.SNL.Clients.Office.Excel.Functions.SPG($A249, "IQ_CURRENT_RATIO", I$3)</f>
        <v>2.895</v>
      </c>
      <c r="J249" s="9" cm="1">
        <f t="array" ref="J249">_xll.SNL.Clients.Office.Excel.Functions.SPG($A249, "IQ_CURRENT_RATIO", J$3)</f>
        <v>3.1459999999999999</v>
      </c>
    </row>
    <row r="250" spans="1:10" x14ac:dyDescent="0.3">
      <c r="A250" s="11" t="s">
        <v>1271</v>
      </c>
      <c r="B250" s="9" cm="1">
        <f t="array" ref="B250">_xll.SNL.Clients.Office.Excel.Functions.SPG($A250, "IQ_CURRENT_RATIO", B$3)</f>
        <v>1.3480000000000001</v>
      </c>
      <c r="C250" s="9" cm="1">
        <f t="array" ref="C250">_xll.SNL.Clients.Office.Excel.Functions.SPG($A250, "IQ_CURRENT_RATIO", C$3)</f>
        <v>1.3240000000000001</v>
      </c>
      <c r="D250" s="9" cm="1">
        <f t="array" ref="D250">_xll.SNL.Clients.Office.Excel.Functions.SPG($A250, "IQ_CURRENT_RATIO", D$3)</f>
        <v>1.3169999999999999</v>
      </c>
      <c r="E250" s="9" cm="1">
        <f t="array" ref="E250">_xll.SNL.Clients.Office.Excel.Functions.SPG($A250, "IQ_CURRENT_RATIO", E$3)</f>
        <v>1.2430000000000001</v>
      </c>
      <c r="F250" s="9" cm="1">
        <f t="array" ref="F250">_xll.SNL.Clients.Office.Excel.Functions.SPG($A250, "IQ_CURRENT_RATIO", F$3)</f>
        <v>1.169</v>
      </c>
      <c r="G250" s="9" cm="1">
        <f t="array" ref="G250">_xll.SNL.Clients.Office.Excel.Functions.SPG($A250, "IQ_CURRENT_RATIO", G$3)</f>
        <v>1.1000000000000001</v>
      </c>
      <c r="H250" s="9" cm="1">
        <f t="array" ref="H250">_xll.SNL.Clients.Office.Excel.Functions.SPG($A250, "IQ_CURRENT_RATIO", H$3)</f>
        <v>1.107</v>
      </c>
      <c r="I250" s="9" cm="1">
        <f t="array" ref="I250">_xll.SNL.Clients.Office.Excel.Functions.SPG($A250, "IQ_CURRENT_RATIO", I$3)</f>
        <v>1.081</v>
      </c>
      <c r="J250" s="9" cm="1">
        <f t="array" ref="J250">_xll.SNL.Clients.Office.Excel.Functions.SPG($A250, "IQ_CURRENT_RATIO", J$3)</f>
        <v>1.034</v>
      </c>
    </row>
    <row r="251" spans="1:10" x14ac:dyDescent="0.3">
      <c r="A251" s="11" t="s">
        <v>1272</v>
      </c>
      <c r="B251" s="9" cm="1">
        <f t="array" ref="B251">_xll.SNL.Clients.Office.Excel.Functions.SPG($A251, "IQ_CURRENT_RATIO", B$3)</f>
        <v>0.90300000000000002</v>
      </c>
      <c r="C251" s="9" cm="1">
        <f t="array" ref="C251">_xll.SNL.Clients.Office.Excel.Functions.SPG($A251, "IQ_CURRENT_RATIO", C$3)</f>
        <v>1.083</v>
      </c>
      <c r="D251" s="9" cm="1">
        <f t="array" ref="D251">_xll.SNL.Clients.Office.Excel.Functions.SPG($A251, "IQ_CURRENT_RATIO", D$3)</f>
        <v>1.1659999999999999</v>
      </c>
      <c r="E251" s="9" cm="1">
        <f t="array" ref="E251">_xll.SNL.Clients.Office.Excel.Functions.SPG($A251, "IQ_CURRENT_RATIO", E$3)</f>
        <v>1.226</v>
      </c>
      <c r="F251" s="9" cm="1">
        <f t="array" ref="F251">_xll.SNL.Clients.Office.Excel.Functions.SPG($A251, "IQ_CURRENT_RATIO", F$3)</f>
        <v>1.256</v>
      </c>
      <c r="G251" s="9" cm="1">
        <f t="array" ref="G251">_xll.SNL.Clients.Office.Excel.Functions.SPG($A251, "IQ_CURRENT_RATIO", G$3)</f>
        <v>1.371</v>
      </c>
      <c r="H251" s="9" cm="1">
        <f t="array" ref="H251">_xll.SNL.Clients.Office.Excel.Functions.SPG($A251, "IQ_CURRENT_RATIO", H$3)</f>
        <v>1.2809999999999999</v>
      </c>
      <c r="I251" s="9" cm="1">
        <f t="array" ref="I251">_xll.SNL.Clients.Office.Excel.Functions.SPG($A251, "IQ_CURRENT_RATIO", I$3)</f>
        <v>1.3440000000000001</v>
      </c>
      <c r="J251" s="9" cm="1">
        <f t="array" ref="J251">_xll.SNL.Clients.Office.Excel.Functions.SPG($A251, "IQ_CURRENT_RATIO", J$3)</f>
        <v>1.4490000000000001</v>
      </c>
    </row>
    <row r="252" spans="1:10" x14ac:dyDescent="0.3">
      <c r="A252" s="11" t="s">
        <v>1273</v>
      </c>
      <c r="B252" s="9" cm="1">
        <f t="array" ref="B252">_xll.SNL.Clients.Office.Excel.Functions.SPG($A252, "IQ_CURRENT_RATIO", B$3)</f>
        <v>1.7030000000000001</v>
      </c>
      <c r="C252" s="9" cm="1">
        <f t="array" ref="C252">_xll.SNL.Clients.Office.Excel.Functions.SPG($A252, "IQ_CURRENT_RATIO", C$3)</f>
        <v>1.6</v>
      </c>
      <c r="D252" s="9" cm="1">
        <f t="array" ref="D252">_xll.SNL.Clients.Office.Excel.Functions.SPG($A252, "IQ_CURRENT_RATIO", D$3)</f>
        <v>1.728</v>
      </c>
      <c r="E252" s="9" cm="1">
        <f t="array" ref="E252">_xll.SNL.Clients.Office.Excel.Functions.SPG($A252, "IQ_CURRENT_RATIO", E$3)</f>
        <v>1.837</v>
      </c>
      <c r="F252" s="9" cm="1">
        <f t="array" ref="F252">_xll.SNL.Clients.Office.Excel.Functions.SPG($A252, "IQ_CURRENT_RATIO", F$3)</f>
        <v>2.0329999999999999</v>
      </c>
      <c r="G252" s="9" cm="1">
        <f t="array" ref="G252">_xll.SNL.Clients.Office.Excel.Functions.SPG($A252, "IQ_CURRENT_RATIO", G$3)</f>
        <v>1.58</v>
      </c>
      <c r="H252" s="9" cm="1">
        <f t="array" ref="H252">_xll.SNL.Clients.Office.Excel.Functions.SPG($A252, "IQ_CURRENT_RATIO", H$3)</f>
        <v>1.5640000000000001</v>
      </c>
      <c r="I252" s="9" cm="1">
        <f t="array" ref="I252">_xll.SNL.Clients.Office.Excel.Functions.SPG($A252, "IQ_CURRENT_RATIO", I$3)</f>
        <v>1.6419999999999999</v>
      </c>
      <c r="J252" s="9" cm="1">
        <f t="array" ref="J252">_xll.SNL.Clients.Office.Excel.Functions.SPG($A252, "IQ_CURRENT_RATIO", J$3)</f>
        <v>1.716</v>
      </c>
    </row>
    <row r="253" spans="1:10" x14ac:dyDescent="0.3">
      <c r="A253" s="11" t="s">
        <v>1274</v>
      </c>
      <c r="B253" s="9" cm="1">
        <f t="array" ref="B253">_xll.SNL.Clients.Office.Excel.Functions.SPG($A253, "IQ_CURRENT_RATIO", B$3)</f>
        <v>1.998</v>
      </c>
      <c r="C253" s="9" cm="1">
        <f t="array" ref="C253">_xll.SNL.Clients.Office.Excel.Functions.SPG($A253, "IQ_CURRENT_RATIO", C$3)</f>
        <v>1.9239999999999999</v>
      </c>
      <c r="D253" s="9" cm="1">
        <f t="array" ref="D253">_xll.SNL.Clients.Office.Excel.Functions.SPG($A253, "IQ_CURRENT_RATIO", D$3)</f>
        <v>1.77</v>
      </c>
      <c r="E253" s="9" cm="1">
        <f t="array" ref="E253">_xll.SNL.Clients.Office.Excel.Functions.SPG($A253, "IQ_CURRENT_RATIO", E$3)</f>
        <v>1.944</v>
      </c>
      <c r="F253" s="9" cm="1">
        <f t="array" ref="F253">_xll.SNL.Clients.Office.Excel.Functions.SPG($A253, "IQ_CURRENT_RATIO", F$3)</f>
        <v>1.8720000000000001</v>
      </c>
      <c r="G253" s="9" cm="1">
        <f t="array" ref="G253">_xll.SNL.Clients.Office.Excel.Functions.SPG($A253, "IQ_CURRENT_RATIO", G$3)</f>
        <v>1.7589999999999999</v>
      </c>
      <c r="H253" s="9" cm="1">
        <f t="array" ref="H253">_xll.SNL.Clients.Office.Excel.Functions.SPG($A253, "IQ_CURRENT_RATIO", H$3)</f>
        <v>1.881</v>
      </c>
      <c r="I253" s="9" cm="1">
        <f t="array" ref="I253">_xll.SNL.Clients.Office.Excel.Functions.SPG($A253, "IQ_CURRENT_RATIO", I$3)</f>
        <v>1.9419999999999999</v>
      </c>
      <c r="J253" s="9" cm="1">
        <f t="array" ref="J253">_xll.SNL.Clients.Office.Excel.Functions.SPG($A253, "IQ_CURRENT_RATIO", J$3)</f>
        <v>2.1640000000000001</v>
      </c>
    </row>
    <row r="254" spans="1:10" x14ac:dyDescent="0.3">
      <c r="A254" s="11" t="s">
        <v>1275</v>
      </c>
      <c r="B254" s="9" cm="1">
        <f t="array" ref="B254">_xll.SNL.Clients.Office.Excel.Functions.SPG($A254, "IQ_CURRENT_RATIO", B$3)</f>
        <v>2.2759999999999998</v>
      </c>
      <c r="C254" s="9" cm="1">
        <f t="array" ref="C254">_xll.SNL.Clients.Office.Excel.Functions.SPG($A254, "IQ_CURRENT_RATIO", C$3)</f>
        <v>2.331</v>
      </c>
      <c r="D254" s="9" cm="1">
        <f t="array" ref="D254">_xll.SNL.Clients.Office.Excel.Functions.SPG($A254, "IQ_CURRENT_RATIO", D$3)</f>
        <v>2.2890000000000001</v>
      </c>
      <c r="E254" s="9" cm="1">
        <f t="array" ref="E254">_xll.SNL.Clients.Office.Excel.Functions.SPG($A254, "IQ_CURRENT_RATIO", E$3)</f>
        <v>2.0790000000000002</v>
      </c>
      <c r="F254" s="9" cm="1">
        <f t="array" ref="F254">_xll.SNL.Clients.Office.Excel.Functions.SPG($A254, "IQ_CURRENT_RATIO", F$3)</f>
        <v>1.7410000000000001</v>
      </c>
      <c r="G254" s="9" cm="1">
        <f t="array" ref="G254">_xll.SNL.Clients.Office.Excel.Functions.SPG($A254, "IQ_CURRENT_RATIO", G$3)</f>
        <v>1.556</v>
      </c>
      <c r="H254" s="9" cm="1">
        <f t="array" ref="H254">_xll.SNL.Clients.Office.Excel.Functions.SPG($A254, "IQ_CURRENT_RATIO", H$3)</f>
        <v>1.4219999999999999</v>
      </c>
      <c r="I254" s="9" cm="1">
        <f t="array" ref="I254">_xll.SNL.Clients.Office.Excel.Functions.SPG($A254, "IQ_CURRENT_RATIO", I$3)</f>
        <v>1.3380000000000001</v>
      </c>
      <c r="J254" s="9" cm="1">
        <f t="array" ref="J254">_xll.SNL.Clients.Office.Excel.Functions.SPG($A254, "IQ_CURRENT_RATIO", J$3)</f>
        <v>1.56</v>
      </c>
    </row>
    <row r="255" spans="1:10" x14ac:dyDescent="0.3">
      <c r="A255" s="11" t="s">
        <v>1276</v>
      </c>
      <c r="B255" s="9" cm="1">
        <f t="array" ref="B255">_xll.SNL.Clients.Office.Excel.Functions.SPG($A255, "IQ_CURRENT_RATIO", B$3)</f>
        <v>1.6819999999999999</v>
      </c>
      <c r="C255" s="9" cm="1">
        <f t="array" ref="C255">_xll.SNL.Clients.Office.Excel.Functions.SPG($A255, "IQ_CURRENT_RATIO", C$3)</f>
        <v>2.8109999999999999</v>
      </c>
      <c r="D255" s="9" cm="1">
        <f t="array" ref="D255">_xll.SNL.Clients.Office.Excel.Functions.SPG($A255, "IQ_CURRENT_RATIO", D$3)</f>
        <v>2.6669999999999998</v>
      </c>
      <c r="E255" s="9" cm="1">
        <f t="array" ref="E255">_xll.SNL.Clients.Office.Excel.Functions.SPG($A255, "IQ_CURRENT_RATIO", E$3)</f>
        <v>2.1240000000000001</v>
      </c>
      <c r="F255" s="9" cm="1">
        <f t="array" ref="F255">_xll.SNL.Clients.Office.Excel.Functions.SPG($A255, "IQ_CURRENT_RATIO", F$3)</f>
        <v>2.1619999999999999</v>
      </c>
      <c r="G255" s="9" cm="1">
        <f t="array" ref="G255">_xll.SNL.Clients.Office.Excel.Functions.SPG($A255, "IQ_CURRENT_RATIO", G$3)</f>
        <v>2.1080000000000001</v>
      </c>
      <c r="H255" s="9" cm="1">
        <f t="array" ref="H255">_xll.SNL.Clients.Office.Excel.Functions.SPG($A255, "IQ_CURRENT_RATIO", H$3)</f>
        <v>2.403</v>
      </c>
      <c r="I255" s="9" cm="1">
        <f t="array" ref="I255">_xll.SNL.Clients.Office.Excel.Functions.SPG($A255, "IQ_CURRENT_RATIO", I$3)</f>
        <v>2.29</v>
      </c>
      <c r="J255" s="9" cm="1">
        <f t="array" ref="J255">_xll.SNL.Clients.Office.Excel.Functions.SPG($A255, "IQ_CURRENT_RATIO", J$3)</f>
        <v>2.4279999999999999</v>
      </c>
    </row>
    <row r="256" spans="1:10" x14ac:dyDescent="0.3">
      <c r="A256" s="11" t="s">
        <v>1277</v>
      </c>
      <c r="B256" s="9" t="str" cm="1">
        <f t="array" ref="B256">_xll.SNL.Clients.Office.Excel.Functions.SPG($A256, "IQ_CURRENT_RATIO", B$3)</f>
        <v>NA</v>
      </c>
      <c r="C256" s="9" t="str" cm="1">
        <f t="array" ref="C256">_xll.SNL.Clients.Office.Excel.Functions.SPG($A256, "IQ_CURRENT_RATIO", C$3)</f>
        <v>NA</v>
      </c>
      <c r="D256" s="9" t="str" cm="1">
        <f t="array" ref="D256">_xll.SNL.Clients.Office.Excel.Functions.SPG($A256, "IQ_CURRENT_RATIO", D$3)</f>
        <v>NA</v>
      </c>
      <c r="E256" s="9" t="str" cm="1">
        <f t="array" ref="E256">_xll.SNL.Clients.Office.Excel.Functions.SPG($A256, "IQ_CURRENT_RATIO", E$3)</f>
        <v>NA</v>
      </c>
      <c r="F256" s="9" t="str" cm="1">
        <f t="array" ref="F256">_xll.SNL.Clients.Office.Excel.Functions.SPG($A256, "IQ_CURRENT_RATIO", F$3)</f>
        <v>NA</v>
      </c>
      <c r="G256" s="9" t="str" cm="1">
        <f t="array" ref="G256">_xll.SNL.Clients.Office.Excel.Functions.SPG($A256, "IQ_CURRENT_RATIO", G$3)</f>
        <v>NA</v>
      </c>
      <c r="H256" s="9" t="str" cm="1">
        <f t="array" ref="H256">_xll.SNL.Clients.Office.Excel.Functions.SPG($A256, "IQ_CURRENT_RATIO", H$3)</f>
        <v>NA</v>
      </c>
      <c r="I256" s="9" t="str" cm="1">
        <f t="array" ref="I256">_xll.SNL.Clients.Office.Excel.Functions.SPG($A256, "IQ_CURRENT_RATIO", I$3)</f>
        <v>NA</v>
      </c>
      <c r="J256" s="9" t="str" cm="1">
        <f t="array" ref="J256">_xll.SNL.Clients.Office.Excel.Functions.SPG($A256, "IQ_CURRENT_RATIO", J$3)</f>
        <v>NA</v>
      </c>
    </row>
    <row r="257" spans="1:10" x14ac:dyDescent="0.3">
      <c r="A257" s="11" t="s">
        <v>1278</v>
      </c>
      <c r="B257" s="9" cm="1">
        <f t="array" ref="B257">_xll.SNL.Clients.Office.Excel.Functions.SPG($A257, "IQ_CURRENT_RATIO", B$3)</f>
        <v>0.93799999999999994</v>
      </c>
      <c r="C257" s="9" cm="1">
        <f t="array" ref="C257">_xll.SNL.Clients.Office.Excel.Functions.SPG($A257, "IQ_CURRENT_RATIO", C$3)</f>
        <v>0.79300000000000004</v>
      </c>
      <c r="D257" s="9" cm="1">
        <f t="array" ref="D257">_xll.SNL.Clients.Office.Excel.Functions.SPG($A257, "IQ_CURRENT_RATIO", D$3)</f>
        <v>1.05</v>
      </c>
      <c r="E257" s="9" cm="1">
        <f t="array" ref="E257">_xll.SNL.Clients.Office.Excel.Functions.SPG($A257, "IQ_CURRENT_RATIO", E$3)</f>
        <v>0.72899999999999998</v>
      </c>
      <c r="F257" s="9" cm="1">
        <f t="array" ref="F257">_xll.SNL.Clients.Office.Excel.Functions.SPG($A257, "IQ_CURRENT_RATIO", F$3)</f>
        <v>0.69399999999999995</v>
      </c>
      <c r="G257" s="9" cm="1">
        <f t="array" ref="G257">_xll.SNL.Clients.Office.Excel.Functions.SPG($A257, "IQ_CURRENT_RATIO", G$3)</f>
        <v>0.81499999999999995</v>
      </c>
      <c r="H257" s="9" cm="1">
        <f t="array" ref="H257">_xll.SNL.Clients.Office.Excel.Functions.SPG($A257, "IQ_CURRENT_RATIO", H$3)</f>
        <v>1.425</v>
      </c>
      <c r="I257" s="9" cm="1">
        <f t="array" ref="I257">_xll.SNL.Clients.Office.Excel.Functions.SPG($A257, "IQ_CURRENT_RATIO", I$3)</f>
        <v>1.41</v>
      </c>
      <c r="J257" s="9" cm="1">
        <f t="array" ref="J257">_xll.SNL.Clients.Office.Excel.Functions.SPG($A257, "IQ_CURRENT_RATIO", J$3)</f>
        <v>1.5089999999999999</v>
      </c>
    </row>
    <row r="258" spans="1:10" x14ac:dyDescent="0.3">
      <c r="A258" s="11" t="s">
        <v>1279</v>
      </c>
      <c r="B258" s="9" cm="1">
        <f t="array" ref="B258">_xll.SNL.Clients.Office.Excel.Functions.SPG($A258, "IQ_CURRENT_RATIO", B$3)</f>
        <v>1.5640000000000001</v>
      </c>
      <c r="C258" s="9" cm="1">
        <f t="array" ref="C258">_xll.SNL.Clients.Office.Excel.Functions.SPG($A258, "IQ_CURRENT_RATIO", C$3)</f>
        <v>2.3090000000000002</v>
      </c>
      <c r="D258" s="9" cm="1">
        <f t="array" ref="D258">_xll.SNL.Clients.Office.Excel.Functions.SPG($A258, "IQ_CURRENT_RATIO", D$3)</f>
        <v>1.6180000000000001</v>
      </c>
      <c r="E258" s="9" cm="1">
        <f t="array" ref="E258">_xll.SNL.Clients.Office.Excel.Functions.SPG($A258, "IQ_CURRENT_RATIO", E$3)</f>
        <v>1.343</v>
      </c>
      <c r="F258" s="9" cm="1">
        <f t="array" ref="F258">_xll.SNL.Clients.Office.Excel.Functions.SPG($A258, "IQ_CURRENT_RATIO", F$3)</f>
        <v>1.7529999999999999</v>
      </c>
      <c r="G258" s="9" cm="1">
        <f t="array" ref="G258">_xll.SNL.Clients.Office.Excel.Functions.SPG($A258, "IQ_CURRENT_RATIO", G$3)</f>
        <v>1.55</v>
      </c>
      <c r="H258" s="9" cm="1">
        <f t="array" ref="H258">_xll.SNL.Clients.Office.Excel.Functions.SPG($A258, "IQ_CURRENT_RATIO", H$3)</f>
        <v>1.4910000000000001</v>
      </c>
      <c r="I258" s="9" cm="1">
        <f t="array" ref="I258">_xll.SNL.Clients.Office.Excel.Functions.SPG($A258, "IQ_CURRENT_RATIO", I$3)</f>
        <v>1.278</v>
      </c>
      <c r="J258" s="9" cm="1">
        <f t="array" ref="J258">_xll.SNL.Clients.Office.Excel.Functions.SPG($A258, "IQ_CURRENT_RATIO", J$3)</f>
        <v>1.7250000000000001</v>
      </c>
    </row>
    <row r="259" spans="1:10" x14ac:dyDescent="0.3">
      <c r="A259" s="11" t="s">
        <v>1280</v>
      </c>
      <c r="B259" s="9" cm="1">
        <f t="array" ref="B259">_xll.SNL.Clients.Office.Excel.Functions.SPG($A259, "IQ_CURRENT_RATIO", B$3)</f>
        <v>1.51</v>
      </c>
      <c r="C259" s="9" cm="1">
        <f t="array" ref="C259">_xll.SNL.Clients.Office.Excel.Functions.SPG($A259, "IQ_CURRENT_RATIO", C$3)</f>
        <v>1.3420000000000001</v>
      </c>
      <c r="D259" s="9" cm="1">
        <f t="array" ref="D259">_xll.SNL.Clients.Office.Excel.Functions.SPG($A259, "IQ_CURRENT_RATIO", D$3)</f>
        <v>1.27</v>
      </c>
      <c r="E259" s="9" cm="1">
        <f t="array" ref="E259">_xll.SNL.Clients.Office.Excel.Functions.SPG($A259, "IQ_CURRENT_RATIO", E$3)</f>
        <v>1.349</v>
      </c>
      <c r="F259" s="9" cm="1">
        <f t="array" ref="F259">_xll.SNL.Clients.Office.Excel.Functions.SPG($A259, "IQ_CURRENT_RATIO", F$3)</f>
        <v>1.3440000000000001</v>
      </c>
      <c r="G259" s="9" cm="1">
        <f t="array" ref="G259">_xll.SNL.Clients.Office.Excel.Functions.SPG($A259, "IQ_CURRENT_RATIO", G$3)</f>
        <v>1.282</v>
      </c>
      <c r="H259" s="9" cm="1">
        <f t="array" ref="H259">_xll.SNL.Clients.Office.Excel.Functions.SPG($A259, "IQ_CURRENT_RATIO", H$3)</f>
        <v>1.2450000000000001</v>
      </c>
      <c r="I259" s="9" cm="1">
        <f t="array" ref="I259">_xll.SNL.Clients.Office.Excel.Functions.SPG($A259, "IQ_CURRENT_RATIO", I$3)</f>
        <v>1.343</v>
      </c>
      <c r="J259" s="9" cm="1">
        <f t="array" ref="J259">_xll.SNL.Clients.Office.Excel.Functions.SPG($A259, "IQ_CURRENT_RATIO", J$3)</f>
        <v>1.2609999999999999</v>
      </c>
    </row>
    <row r="260" spans="1:10" x14ac:dyDescent="0.3">
      <c r="A260" s="11" t="s">
        <v>1281</v>
      </c>
      <c r="B260" s="9" t="str" cm="1">
        <f t="array" ref="B260">_xll.SNL.Clients.Office.Excel.Functions.SPG($A260, "IQ_CURRENT_RATIO", B$3)</f>
        <v>NA</v>
      </c>
      <c r="C260" s="9" t="str" cm="1">
        <f t="array" ref="C260">_xll.SNL.Clients.Office.Excel.Functions.SPG($A260, "IQ_CURRENT_RATIO", C$3)</f>
        <v>NA</v>
      </c>
      <c r="D260" s="9" t="str" cm="1">
        <f t="array" ref="D260">_xll.SNL.Clients.Office.Excel.Functions.SPG($A260, "IQ_CURRENT_RATIO", D$3)</f>
        <v>NA</v>
      </c>
      <c r="E260" s="9" t="str" cm="1">
        <f t="array" ref="E260">_xll.SNL.Clients.Office.Excel.Functions.SPG($A260, "IQ_CURRENT_RATIO", E$3)</f>
        <v>NA</v>
      </c>
      <c r="F260" s="9" t="str" cm="1">
        <f t="array" ref="F260">_xll.SNL.Clients.Office.Excel.Functions.SPG($A260, "IQ_CURRENT_RATIO", F$3)</f>
        <v>NA</v>
      </c>
      <c r="G260" s="9" t="str" cm="1">
        <f t="array" ref="G260">_xll.SNL.Clients.Office.Excel.Functions.SPG($A260, "IQ_CURRENT_RATIO", G$3)</f>
        <v>NA</v>
      </c>
      <c r="H260" s="9" t="str" cm="1">
        <f t="array" ref="H260">_xll.SNL.Clients.Office.Excel.Functions.SPG($A260, "IQ_CURRENT_RATIO", H$3)</f>
        <v>NA</v>
      </c>
      <c r="I260" s="9" t="str" cm="1">
        <f t="array" ref="I260">_xll.SNL.Clients.Office.Excel.Functions.SPG($A260, "IQ_CURRENT_RATIO", I$3)</f>
        <v>NA</v>
      </c>
      <c r="J260" s="9" t="str" cm="1">
        <f t="array" ref="J260">_xll.SNL.Clients.Office.Excel.Functions.SPG($A260, "IQ_CURRENT_RATIO", J$3)</f>
        <v>NA</v>
      </c>
    </row>
    <row r="261" spans="1:10" x14ac:dyDescent="0.3">
      <c r="A261" s="11" t="s">
        <v>1282</v>
      </c>
      <c r="B261" s="9" cm="1">
        <f t="array" ref="B261">_xll.SNL.Clients.Office.Excel.Functions.SPG($A261, "IQ_CURRENT_RATIO", B$3)</f>
        <v>1.1930000000000001</v>
      </c>
      <c r="C261" s="9" cm="1">
        <f t="array" ref="C261">_xll.SNL.Clients.Office.Excel.Functions.SPG($A261, "IQ_CURRENT_RATIO", C$3)</f>
        <v>1.0980000000000001</v>
      </c>
      <c r="D261" s="9" cm="1">
        <f t="array" ref="D261">_xll.SNL.Clients.Office.Excel.Functions.SPG($A261, "IQ_CURRENT_RATIO", D$3)</f>
        <v>1.0920000000000001</v>
      </c>
      <c r="E261" s="9" cm="1">
        <f t="array" ref="E261">_xll.SNL.Clients.Office.Excel.Functions.SPG($A261, "IQ_CURRENT_RATIO", E$3)</f>
        <v>1.198</v>
      </c>
      <c r="F261" s="9" cm="1">
        <f t="array" ref="F261">_xll.SNL.Clients.Office.Excel.Functions.SPG($A261, "IQ_CURRENT_RATIO", F$3)</f>
        <v>1.2929999999999999</v>
      </c>
      <c r="G261" s="9" cm="1">
        <f t="array" ref="G261">_xll.SNL.Clients.Office.Excel.Functions.SPG($A261, "IQ_CURRENT_RATIO", G$3)</f>
        <v>1.1559999999999999</v>
      </c>
      <c r="H261" s="9" cm="1">
        <f t="array" ref="H261">_xll.SNL.Clients.Office.Excel.Functions.SPG($A261, "IQ_CURRENT_RATIO", H$3)</f>
        <v>1.1399999999999999</v>
      </c>
      <c r="I261" s="9" cm="1">
        <f t="array" ref="I261">_xll.SNL.Clients.Office.Excel.Functions.SPG($A261, "IQ_CURRENT_RATIO", I$3)</f>
        <v>1.2210000000000001</v>
      </c>
      <c r="J261" s="9" cm="1">
        <f t="array" ref="J261">_xll.SNL.Clients.Office.Excel.Functions.SPG($A261, "IQ_CURRENT_RATIO", J$3)</f>
        <v>1.268</v>
      </c>
    </row>
    <row r="262" spans="1:10" x14ac:dyDescent="0.3">
      <c r="A262" s="11" t="s">
        <v>1283</v>
      </c>
      <c r="B262" s="9" t="str" cm="1">
        <f t="array" ref="B262">_xll.SNL.Clients.Office.Excel.Functions.SPG($A262, "IQ_CURRENT_RATIO", B$3)</f>
        <v>NA</v>
      </c>
      <c r="C262" s="9" t="str" cm="1">
        <f t="array" ref="C262">_xll.SNL.Clients.Office.Excel.Functions.SPG($A262, "IQ_CURRENT_RATIO", C$3)</f>
        <v>NA</v>
      </c>
      <c r="D262" s="9" t="str" cm="1">
        <f t="array" ref="D262">_xll.SNL.Clients.Office.Excel.Functions.SPG($A262, "IQ_CURRENT_RATIO", D$3)</f>
        <v>NA</v>
      </c>
      <c r="E262" s="9" t="str" cm="1">
        <f t="array" ref="E262">_xll.SNL.Clients.Office.Excel.Functions.SPG($A262, "IQ_CURRENT_RATIO", E$3)</f>
        <v>NA</v>
      </c>
      <c r="F262" s="9" t="str" cm="1">
        <f t="array" ref="F262">_xll.SNL.Clients.Office.Excel.Functions.SPG($A262, "IQ_CURRENT_RATIO", F$3)</f>
        <v>NA</v>
      </c>
      <c r="G262" s="9" t="str" cm="1">
        <f t="array" ref="G262">_xll.SNL.Clients.Office.Excel.Functions.SPG($A262, "IQ_CURRENT_RATIO", G$3)</f>
        <v>NA</v>
      </c>
      <c r="H262" s="9" t="str" cm="1">
        <f t="array" ref="H262">_xll.SNL.Clients.Office.Excel.Functions.SPG($A262, "IQ_CURRENT_RATIO", H$3)</f>
        <v>NA</v>
      </c>
      <c r="I262" s="9" t="str" cm="1">
        <f t="array" ref="I262">_xll.SNL.Clients.Office.Excel.Functions.SPG($A262, "IQ_CURRENT_RATIO", I$3)</f>
        <v>NA</v>
      </c>
      <c r="J262" s="9" t="str" cm="1">
        <f t="array" ref="J262">_xll.SNL.Clients.Office.Excel.Functions.SPG($A262, "IQ_CURRENT_RATIO", J$3)</f>
        <v>NA</v>
      </c>
    </row>
    <row r="263" spans="1:10" x14ac:dyDescent="0.3">
      <c r="A263" s="11" t="s">
        <v>1284</v>
      </c>
      <c r="B263" s="9" cm="1">
        <f t="array" ref="B263">_xll.SNL.Clients.Office.Excel.Functions.SPG($A263, "IQ_CURRENT_RATIO", B$3)</f>
        <v>3.0179999999999998</v>
      </c>
      <c r="C263" s="9" cm="1">
        <f t="array" ref="C263">_xll.SNL.Clients.Office.Excel.Functions.SPG($A263, "IQ_CURRENT_RATIO", C$3)</f>
        <v>2.2450000000000001</v>
      </c>
      <c r="D263" s="9" cm="1">
        <f t="array" ref="D263">_xll.SNL.Clients.Office.Excel.Functions.SPG($A263, "IQ_CURRENT_RATIO", D$3)</f>
        <v>2.8239999999999998</v>
      </c>
      <c r="E263" s="9" cm="1">
        <f t="array" ref="E263">_xll.SNL.Clients.Office.Excel.Functions.SPG($A263, "IQ_CURRENT_RATIO", E$3)</f>
        <v>2.88</v>
      </c>
      <c r="F263" s="9" cm="1">
        <f t="array" ref="F263">_xll.SNL.Clients.Office.Excel.Functions.SPG($A263, "IQ_CURRENT_RATIO", F$3)</f>
        <v>2.9550000000000001</v>
      </c>
      <c r="G263" s="9" cm="1">
        <f t="array" ref="G263">_xll.SNL.Clients.Office.Excel.Functions.SPG($A263, "IQ_CURRENT_RATIO", G$3)</f>
        <v>3.6419999999999999</v>
      </c>
      <c r="H263" s="9" cm="1">
        <f t="array" ref="H263">_xll.SNL.Clients.Office.Excel.Functions.SPG($A263, "IQ_CURRENT_RATIO", H$3)</f>
        <v>3.5150000000000001</v>
      </c>
      <c r="I263" s="9" cm="1">
        <f t="array" ref="I263">_xll.SNL.Clients.Office.Excel.Functions.SPG($A263, "IQ_CURRENT_RATIO", I$3)</f>
        <v>2.738</v>
      </c>
      <c r="J263" s="9" cm="1">
        <f t="array" ref="J263">_xll.SNL.Clients.Office.Excel.Functions.SPG($A263, "IQ_CURRENT_RATIO", J$3)</f>
        <v>2.4729999999999999</v>
      </c>
    </row>
    <row r="264" spans="1:10" x14ac:dyDescent="0.3">
      <c r="A264" s="11" t="s">
        <v>1285</v>
      </c>
      <c r="B264" s="9" cm="1">
        <f t="array" ref="B264">_xll.SNL.Clients.Office.Excel.Functions.SPG($A264, "IQ_CURRENT_RATIO", B$3)</f>
        <v>1.355</v>
      </c>
      <c r="C264" s="9" cm="1">
        <f t="array" ref="C264">_xll.SNL.Clients.Office.Excel.Functions.SPG($A264, "IQ_CURRENT_RATIO", C$3)</f>
        <v>1.3260000000000001</v>
      </c>
      <c r="D264" s="9" cm="1">
        <f t="array" ref="D264">_xll.SNL.Clients.Office.Excel.Functions.SPG($A264, "IQ_CURRENT_RATIO", D$3)</f>
        <v>1.3029999999999999</v>
      </c>
      <c r="E264" s="9" cm="1">
        <f t="array" ref="E264">_xll.SNL.Clients.Office.Excel.Functions.SPG($A264, "IQ_CURRENT_RATIO", E$3)</f>
        <v>1.3169999999999999</v>
      </c>
      <c r="F264" s="9" cm="1">
        <f t="array" ref="F264">_xll.SNL.Clients.Office.Excel.Functions.SPG($A264, "IQ_CURRENT_RATIO", F$3)</f>
        <v>1.2769999999999999</v>
      </c>
      <c r="G264" s="9" cm="1">
        <f t="array" ref="G264">_xll.SNL.Clients.Office.Excel.Functions.SPG($A264, "IQ_CURRENT_RATIO", G$3)</f>
        <v>1.29</v>
      </c>
      <c r="H264" s="9" cm="1">
        <f t="array" ref="H264">_xll.SNL.Clients.Office.Excel.Functions.SPG($A264, "IQ_CURRENT_RATIO", H$3)</f>
        <v>1.65</v>
      </c>
      <c r="I264" s="9" cm="1">
        <f t="array" ref="I264">_xll.SNL.Clients.Office.Excel.Functions.SPG($A264, "IQ_CURRENT_RATIO", I$3)</f>
        <v>1.667</v>
      </c>
      <c r="J264" s="9" cm="1">
        <f t="array" ref="J264">_xll.SNL.Clients.Office.Excel.Functions.SPG($A264, "IQ_CURRENT_RATIO", J$3)</f>
        <v>1.6819999999999999</v>
      </c>
    </row>
    <row r="265" spans="1:10" x14ac:dyDescent="0.3">
      <c r="A265" s="11" t="s">
        <v>1286</v>
      </c>
      <c r="B265" s="9" cm="1">
        <f t="array" ref="B265">_xll.SNL.Clients.Office.Excel.Functions.SPG($A265, "IQ_CURRENT_RATIO", B$3)</f>
        <v>2.7</v>
      </c>
      <c r="C265" s="9" cm="1">
        <f t="array" ref="C265">_xll.SNL.Clients.Office.Excel.Functions.SPG($A265, "IQ_CURRENT_RATIO", C$3)</f>
        <v>2.8039999999999998</v>
      </c>
      <c r="D265" s="9" cm="1">
        <f t="array" ref="D265">_xll.SNL.Clients.Office.Excel.Functions.SPG($A265, "IQ_CURRENT_RATIO", D$3)</f>
        <v>2.7450000000000001</v>
      </c>
      <c r="E265" s="9" cm="1">
        <f t="array" ref="E265">_xll.SNL.Clients.Office.Excel.Functions.SPG($A265, "IQ_CURRENT_RATIO", E$3)</f>
        <v>2.6760000000000002</v>
      </c>
      <c r="F265" s="9" cm="1">
        <f t="array" ref="F265">_xll.SNL.Clients.Office.Excel.Functions.SPG($A265, "IQ_CURRENT_RATIO", F$3)</f>
        <v>2.702</v>
      </c>
      <c r="G265" s="9" cm="1">
        <f t="array" ref="G265">_xll.SNL.Clients.Office.Excel.Functions.SPG($A265, "IQ_CURRENT_RATIO", G$3)</f>
        <v>2.3570000000000002</v>
      </c>
      <c r="H265" s="9" cm="1">
        <f t="array" ref="H265">_xll.SNL.Clients.Office.Excel.Functions.SPG($A265, "IQ_CURRENT_RATIO", H$3)</f>
        <v>2.1619999999999999</v>
      </c>
      <c r="I265" s="9" cm="1">
        <f t="array" ref="I265">_xll.SNL.Clients.Office.Excel.Functions.SPG($A265, "IQ_CURRENT_RATIO", I$3)</f>
        <v>2.1259999999999999</v>
      </c>
      <c r="J265" s="9" cm="1">
        <f t="array" ref="J265">_xll.SNL.Clients.Office.Excel.Functions.SPG($A265, "IQ_CURRENT_RATIO", J$3)</f>
        <v>2.383</v>
      </c>
    </row>
    <row r="266" spans="1:10" x14ac:dyDescent="0.3">
      <c r="A266" s="11" t="s">
        <v>1287</v>
      </c>
      <c r="B266" s="9" cm="1">
        <f t="array" ref="B266">_xll.SNL.Clients.Office.Excel.Functions.SPG($A266, "IQ_CURRENT_RATIO", B$3)</f>
        <v>3.0880000000000001</v>
      </c>
      <c r="C266" s="9" cm="1">
        <f t="array" ref="C266">_xll.SNL.Clients.Office.Excel.Functions.SPG($A266, "IQ_CURRENT_RATIO", C$3)</f>
        <v>3.3359999999999999</v>
      </c>
      <c r="D266" s="9" cm="1">
        <f t="array" ref="D266">_xll.SNL.Clients.Office.Excel.Functions.SPG($A266, "IQ_CURRENT_RATIO", D$3)</f>
        <v>3.6360000000000001</v>
      </c>
      <c r="E266" s="9" cm="1">
        <f t="array" ref="E266">_xll.SNL.Clients.Office.Excel.Functions.SPG($A266, "IQ_CURRENT_RATIO", E$3)</f>
        <v>4.2670000000000003</v>
      </c>
      <c r="F266" s="9" cm="1">
        <f t="array" ref="F266">_xll.SNL.Clients.Office.Excel.Functions.SPG($A266, "IQ_CURRENT_RATIO", F$3)</f>
        <v>4.16</v>
      </c>
      <c r="G266" s="9" cm="1">
        <f t="array" ref="G266">_xll.SNL.Clients.Office.Excel.Functions.SPG($A266, "IQ_CURRENT_RATIO", G$3)</f>
        <v>4.056</v>
      </c>
      <c r="H266" s="9" cm="1">
        <f t="array" ref="H266">_xll.SNL.Clients.Office.Excel.Functions.SPG($A266, "IQ_CURRENT_RATIO", H$3)</f>
        <v>3.9020000000000001</v>
      </c>
      <c r="I266" s="9" cm="1">
        <f t="array" ref="I266">_xll.SNL.Clients.Office.Excel.Functions.SPG($A266, "IQ_CURRENT_RATIO", I$3)</f>
        <v>4.2489999999999997</v>
      </c>
      <c r="J266" s="9" cm="1">
        <f t="array" ref="J266">_xll.SNL.Clients.Office.Excel.Functions.SPG($A266, "IQ_CURRENT_RATIO", J$3)</f>
        <v>3.972</v>
      </c>
    </row>
    <row r="267" spans="1:10" x14ac:dyDescent="0.3">
      <c r="A267" s="11" t="s">
        <v>1288</v>
      </c>
      <c r="B267" s="9" cm="1">
        <f t="array" ref="B267">_xll.SNL.Clients.Office.Excel.Functions.SPG($A267, "IQ_CURRENT_RATIO", B$3)</f>
        <v>2.5939999999999999</v>
      </c>
      <c r="C267" s="9" cm="1">
        <f t="array" ref="C267">_xll.SNL.Clients.Office.Excel.Functions.SPG($A267, "IQ_CURRENT_RATIO", C$3)</f>
        <v>2.593</v>
      </c>
      <c r="D267" s="9" cm="1">
        <f t="array" ref="D267">_xll.SNL.Clients.Office.Excel.Functions.SPG($A267, "IQ_CURRENT_RATIO", D$3)</f>
        <v>2.2890000000000001</v>
      </c>
      <c r="E267" s="9" cm="1">
        <f t="array" ref="E267">_xll.SNL.Clients.Office.Excel.Functions.SPG($A267, "IQ_CURRENT_RATIO", E$3)</f>
        <v>2.4140000000000001</v>
      </c>
      <c r="F267" s="9" cm="1">
        <f t="array" ref="F267">_xll.SNL.Clients.Office.Excel.Functions.SPG($A267, "IQ_CURRENT_RATIO", F$3)</f>
        <v>2.6080000000000001</v>
      </c>
      <c r="G267" s="9" cm="1">
        <f t="array" ref="G267">_xll.SNL.Clients.Office.Excel.Functions.SPG($A267, "IQ_CURRENT_RATIO", G$3)</f>
        <v>2.5350000000000001</v>
      </c>
      <c r="H267" s="9" cm="1">
        <f t="array" ref="H267">_xll.SNL.Clients.Office.Excel.Functions.SPG($A267, "IQ_CURRENT_RATIO", H$3)</f>
        <v>2.6280000000000001</v>
      </c>
      <c r="I267" s="9" cm="1">
        <f t="array" ref="I267">_xll.SNL.Clients.Office.Excel.Functions.SPG($A267, "IQ_CURRENT_RATIO", I$3)</f>
        <v>2.5720000000000001</v>
      </c>
      <c r="J267" s="9" cm="1">
        <f t="array" ref="J267">_xll.SNL.Clients.Office.Excel.Functions.SPG($A267, "IQ_CURRENT_RATIO", J$3)</f>
        <v>2.625</v>
      </c>
    </row>
    <row r="268" spans="1:10" x14ac:dyDescent="0.3">
      <c r="A268" s="11" t="s">
        <v>1289</v>
      </c>
      <c r="B268" s="9" cm="1">
        <f t="array" ref="B268">_xll.SNL.Clients.Office.Excel.Functions.SPG($A268, "IQ_CURRENT_RATIO", B$3)</f>
        <v>10.956</v>
      </c>
      <c r="C268" s="9" cm="1">
        <f t="array" ref="C268">_xll.SNL.Clients.Office.Excel.Functions.SPG($A268, "IQ_CURRENT_RATIO", C$3)</f>
        <v>0.98599999999999999</v>
      </c>
      <c r="D268" s="9" cm="1">
        <f t="array" ref="D268">_xll.SNL.Clients.Office.Excel.Functions.SPG($A268, "IQ_CURRENT_RATIO", D$3)</f>
        <v>0.99399999999999999</v>
      </c>
      <c r="E268" s="9" cm="1">
        <f t="array" ref="E268">_xll.SNL.Clients.Office.Excel.Functions.SPG($A268, "IQ_CURRENT_RATIO", E$3)</f>
        <v>1.1240000000000001</v>
      </c>
      <c r="F268" s="9" cm="1">
        <f t="array" ref="F268">_xll.SNL.Clients.Office.Excel.Functions.SPG($A268, "IQ_CURRENT_RATIO", F$3)</f>
        <v>9.4190000000000005</v>
      </c>
      <c r="G268" s="9" cm="1">
        <f t="array" ref="G268">_xll.SNL.Clients.Office.Excel.Functions.SPG($A268, "IQ_CURRENT_RATIO", G$3)</f>
        <v>8.734</v>
      </c>
      <c r="H268" s="9" cm="1">
        <f t="array" ref="H268">_xll.SNL.Clients.Office.Excel.Functions.SPG($A268, "IQ_CURRENT_RATIO", H$3)</f>
        <v>8.0860000000000003</v>
      </c>
      <c r="I268" s="9" cm="1">
        <f t="array" ref="I268">_xll.SNL.Clients.Office.Excel.Functions.SPG($A268, "IQ_CURRENT_RATIO", I$3)</f>
        <v>5.5750000000000002</v>
      </c>
      <c r="J268" s="9" cm="1">
        <f t="array" ref="J268">_xll.SNL.Clients.Office.Excel.Functions.SPG($A268, "IQ_CURRENT_RATIO", J$3)</f>
        <v>5.5880000000000001</v>
      </c>
    </row>
    <row r="269" spans="1:10" x14ac:dyDescent="0.3">
      <c r="A269" s="11" t="s">
        <v>1290</v>
      </c>
      <c r="B269" s="9" t="str" cm="1">
        <f t="array" ref="B269">_xll.SNL.Clients.Office.Excel.Functions.SPG($A269, "IQ_CURRENT_RATIO", B$3)</f>
        <v>NA</v>
      </c>
      <c r="C269" s="9" t="str" cm="1">
        <f t="array" ref="C269">_xll.SNL.Clients.Office.Excel.Functions.SPG($A269, "IQ_CURRENT_RATIO", C$3)</f>
        <v>NA</v>
      </c>
      <c r="D269" s="9" t="str" cm="1">
        <f t="array" ref="D269">_xll.SNL.Clients.Office.Excel.Functions.SPG($A269, "IQ_CURRENT_RATIO", D$3)</f>
        <v>NA</v>
      </c>
      <c r="E269" s="9" t="str" cm="1">
        <f t="array" ref="E269">_xll.SNL.Clients.Office.Excel.Functions.SPG($A269, "IQ_CURRENT_RATIO", E$3)</f>
        <v>NA</v>
      </c>
      <c r="F269" s="9" t="str" cm="1">
        <f t="array" ref="F269">_xll.SNL.Clients.Office.Excel.Functions.SPG($A269, "IQ_CURRENT_RATIO", F$3)</f>
        <v>NA</v>
      </c>
      <c r="G269" s="9" t="str" cm="1">
        <f t="array" ref="G269">_xll.SNL.Clients.Office.Excel.Functions.SPG($A269, "IQ_CURRENT_RATIO", G$3)</f>
        <v>NA</v>
      </c>
      <c r="H269" s="9" t="str" cm="1">
        <f t="array" ref="H269">_xll.SNL.Clients.Office.Excel.Functions.SPG($A269, "IQ_CURRENT_RATIO", H$3)</f>
        <v>NA</v>
      </c>
      <c r="I269" s="9" t="str" cm="1">
        <f t="array" ref="I269">_xll.SNL.Clients.Office.Excel.Functions.SPG($A269, "IQ_CURRENT_RATIO", I$3)</f>
        <v>NA</v>
      </c>
      <c r="J269" s="9" t="str" cm="1">
        <f t="array" ref="J269">_xll.SNL.Clients.Office.Excel.Functions.SPG($A269, "IQ_CURRENT_RATIO", J$3)</f>
        <v>NA</v>
      </c>
    </row>
    <row r="270" spans="1:10" x14ac:dyDescent="0.3">
      <c r="A270" s="11" t="s">
        <v>1291</v>
      </c>
      <c r="B270" s="9" cm="1">
        <f t="array" ref="B270">_xll.SNL.Clients.Office.Excel.Functions.SPG($A270, "IQ_CURRENT_RATIO", B$3)</f>
        <v>2.0030000000000001</v>
      </c>
      <c r="C270" s="9" cm="1">
        <f t="array" ref="C270">_xll.SNL.Clients.Office.Excel.Functions.SPG($A270, "IQ_CURRENT_RATIO", C$3)</f>
        <v>1.867</v>
      </c>
      <c r="D270" s="9" cm="1">
        <f t="array" ref="D270">_xll.SNL.Clients.Office.Excel.Functions.SPG($A270, "IQ_CURRENT_RATIO", D$3)</f>
        <v>1.7649999999999999</v>
      </c>
      <c r="E270" s="9" cm="1">
        <f t="array" ref="E270">_xll.SNL.Clients.Office.Excel.Functions.SPG($A270, "IQ_CURRENT_RATIO", E$3)</f>
        <v>1.917</v>
      </c>
      <c r="F270" s="9" cm="1">
        <f t="array" ref="F270">_xll.SNL.Clients.Office.Excel.Functions.SPG($A270, "IQ_CURRENT_RATIO", F$3)</f>
        <v>1.903</v>
      </c>
      <c r="G270" s="9" cm="1">
        <f t="array" ref="G270">_xll.SNL.Clients.Office.Excel.Functions.SPG($A270, "IQ_CURRENT_RATIO", G$3)</f>
        <v>1.8149999999999999</v>
      </c>
      <c r="H270" s="9" cm="1">
        <f t="array" ref="H270">_xll.SNL.Clients.Office.Excel.Functions.SPG($A270, "IQ_CURRENT_RATIO", H$3)</f>
        <v>2.407</v>
      </c>
      <c r="I270" s="9" cm="1">
        <f t="array" ref="I270">_xll.SNL.Clients.Office.Excel.Functions.SPG($A270, "IQ_CURRENT_RATIO", I$3)</f>
        <v>2.4569999999999999</v>
      </c>
      <c r="J270" s="9" cm="1">
        <f t="array" ref="J270">_xll.SNL.Clients.Office.Excel.Functions.SPG($A270, "IQ_CURRENT_RATIO", J$3)</f>
        <v>2.569</v>
      </c>
    </row>
    <row r="271" spans="1:10" x14ac:dyDescent="0.3">
      <c r="A271" s="11" t="s">
        <v>1292</v>
      </c>
      <c r="B271" s="9" cm="1">
        <f t="array" ref="B271">_xll.SNL.Clients.Office.Excel.Functions.SPG($A271, "IQ_CURRENT_RATIO", B$3)</f>
        <v>2.7320000000000002</v>
      </c>
      <c r="C271" s="9" cm="1">
        <f t="array" ref="C271">_xll.SNL.Clients.Office.Excel.Functions.SPG($A271, "IQ_CURRENT_RATIO", C$3)</f>
        <v>2.5760000000000001</v>
      </c>
      <c r="D271" s="9" cm="1">
        <f t="array" ref="D271">_xll.SNL.Clients.Office.Excel.Functions.SPG($A271, "IQ_CURRENT_RATIO", D$3)</f>
        <v>2.5880000000000001</v>
      </c>
      <c r="E271" s="9" cm="1">
        <f t="array" ref="E271">_xll.SNL.Clients.Office.Excel.Functions.SPG($A271, "IQ_CURRENT_RATIO", E$3)</f>
        <v>2.6349999999999998</v>
      </c>
      <c r="F271" s="9" cm="1">
        <f t="array" ref="F271">_xll.SNL.Clients.Office.Excel.Functions.SPG($A271, "IQ_CURRENT_RATIO", F$3)</f>
        <v>2.5019999999999998</v>
      </c>
      <c r="G271" s="9" cm="1">
        <f t="array" ref="G271">_xll.SNL.Clients.Office.Excel.Functions.SPG($A271, "IQ_CURRENT_RATIO", G$3)</f>
        <v>2.3839999999999999</v>
      </c>
      <c r="H271" s="9" cm="1">
        <f t="array" ref="H271">_xll.SNL.Clients.Office.Excel.Functions.SPG($A271, "IQ_CURRENT_RATIO", H$3)</f>
        <v>2.5089999999999999</v>
      </c>
      <c r="I271" s="9" cm="1">
        <f t="array" ref="I271">_xll.SNL.Clients.Office.Excel.Functions.SPG($A271, "IQ_CURRENT_RATIO", I$3)</f>
        <v>2.3420000000000001</v>
      </c>
      <c r="J271" s="9" cm="1">
        <f t="array" ref="J271">_xll.SNL.Clients.Office.Excel.Functions.SPG($A271, "IQ_CURRENT_RATIO", J$3)</f>
        <v>2.2930000000000001</v>
      </c>
    </row>
    <row r="272" spans="1:10" x14ac:dyDescent="0.3">
      <c r="A272" s="11" t="s">
        <v>1293</v>
      </c>
      <c r="B272" s="9" cm="1">
        <f t="array" ref="B272">_xll.SNL.Clients.Office.Excel.Functions.SPG($A272, "IQ_CURRENT_RATIO", B$3)</f>
        <v>2.4630000000000001</v>
      </c>
      <c r="C272" s="9" cm="1">
        <f t="array" ref="C272">_xll.SNL.Clients.Office.Excel.Functions.SPG($A272, "IQ_CURRENT_RATIO", C$3)</f>
        <v>2.82</v>
      </c>
      <c r="D272" s="9" cm="1">
        <f t="array" ref="D272">_xll.SNL.Clients.Office.Excel.Functions.SPG($A272, "IQ_CURRENT_RATIO", D$3)</f>
        <v>2.66</v>
      </c>
      <c r="E272" s="9" cm="1">
        <f t="array" ref="E272">_xll.SNL.Clients.Office.Excel.Functions.SPG($A272, "IQ_CURRENT_RATIO", E$3)</f>
        <v>2.5539999999999998</v>
      </c>
      <c r="F272" s="9" cm="1">
        <f t="array" ref="F272">_xll.SNL.Clients.Office.Excel.Functions.SPG($A272, "IQ_CURRENT_RATIO", F$3)</f>
        <v>3.0150000000000001</v>
      </c>
      <c r="G272" s="9" cm="1">
        <f t="array" ref="G272">_xll.SNL.Clients.Office.Excel.Functions.SPG($A272, "IQ_CURRENT_RATIO", G$3)</f>
        <v>2.7149999999999999</v>
      </c>
      <c r="H272" s="9" cm="1">
        <f t="array" ref="H272">_xll.SNL.Clients.Office.Excel.Functions.SPG($A272, "IQ_CURRENT_RATIO", H$3)</f>
        <v>2.16</v>
      </c>
      <c r="I272" s="9" cm="1">
        <f t="array" ref="I272">_xll.SNL.Clients.Office.Excel.Functions.SPG($A272, "IQ_CURRENT_RATIO", I$3)</f>
        <v>1.9239999999999999</v>
      </c>
      <c r="J272" s="9" cm="1">
        <f t="array" ref="J272">_xll.SNL.Clients.Office.Excel.Functions.SPG($A272, "IQ_CURRENT_RATIO", J$3)</f>
        <v>0.91500000000000004</v>
      </c>
    </row>
    <row r="273" spans="1:10" x14ac:dyDescent="0.3">
      <c r="A273" s="11" t="s">
        <v>1294</v>
      </c>
      <c r="B273" s="9" cm="1">
        <f t="array" ref="B273">_xll.SNL.Clients.Office.Excel.Functions.SPG($A273, "IQ_CURRENT_RATIO", B$3)</f>
        <v>4.3390000000000004</v>
      </c>
      <c r="C273" s="9" cm="1">
        <f t="array" ref="C273">_xll.SNL.Clients.Office.Excel.Functions.SPG($A273, "IQ_CURRENT_RATIO", C$3)</f>
        <v>3.9430000000000001</v>
      </c>
      <c r="D273" s="9" cm="1">
        <f t="array" ref="D273">_xll.SNL.Clients.Office.Excel.Functions.SPG($A273, "IQ_CURRENT_RATIO", D$3)</f>
        <v>3.875</v>
      </c>
      <c r="E273" s="9" cm="1">
        <f t="array" ref="E273">_xll.SNL.Clients.Office.Excel.Functions.SPG($A273, "IQ_CURRENT_RATIO", E$3)</f>
        <v>3.6549999999999998</v>
      </c>
      <c r="F273" s="9" t="str" cm="1">
        <f t="array" ref="F273">_xll.SNL.Clients.Office.Excel.Functions.SPG($A273, "IQ_CURRENT_RATIO", F$3)</f>
        <v>NA</v>
      </c>
      <c r="G273" s="9" cm="1">
        <f t="array" ref="G273">_xll.SNL.Clients.Office.Excel.Functions.SPG($A273, "IQ_CURRENT_RATIO", G$3)</f>
        <v>3.6669999999999998</v>
      </c>
      <c r="H273" s="9" cm="1">
        <f t="array" ref="H273">_xll.SNL.Clients.Office.Excel.Functions.SPG($A273, "IQ_CURRENT_RATIO", H$3)</f>
        <v>2.867</v>
      </c>
      <c r="I273" s="9" t="str" cm="1">
        <f t="array" ref="I273">_xll.SNL.Clients.Office.Excel.Functions.SPG($A273, "IQ_CURRENT_RATIO", I$3)</f>
        <v>NA</v>
      </c>
      <c r="J273" s="9" t="str" cm="1">
        <f t="array" ref="J273">_xll.SNL.Clients.Office.Excel.Functions.SPG($A273, "IQ_CURRENT_RATIO", J$3)</f>
        <v>NA</v>
      </c>
    </row>
    <row r="274" spans="1:10" x14ac:dyDescent="0.3">
      <c r="A274" s="11" t="s">
        <v>1295</v>
      </c>
      <c r="B274" s="9" cm="1">
        <f t="array" ref="B274">_xll.SNL.Clients.Office.Excel.Functions.SPG($A274, "IQ_CURRENT_RATIO", B$3)</f>
        <v>2.4790000000000001</v>
      </c>
      <c r="C274" s="9" cm="1">
        <f t="array" ref="C274">_xll.SNL.Clients.Office.Excel.Functions.SPG($A274, "IQ_CURRENT_RATIO", C$3)</f>
        <v>2.3479999999999999</v>
      </c>
      <c r="D274" s="9" cm="1">
        <f t="array" ref="D274">_xll.SNL.Clients.Office.Excel.Functions.SPG($A274, "IQ_CURRENT_RATIO", D$3)</f>
        <v>1.79</v>
      </c>
      <c r="E274" s="9" cm="1">
        <f t="array" ref="E274">_xll.SNL.Clients.Office.Excel.Functions.SPG($A274, "IQ_CURRENT_RATIO", E$3)</f>
        <v>12.702</v>
      </c>
      <c r="F274" s="9" cm="1">
        <f t="array" ref="F274">_xll.SNL.Clients.Office.Excel.Functions.SPG($A274, "IQ_CURRENT_RATIO", F$3)</f>
        <v>10.42</v>
      </c>
      <c r="G274" s="9" cm="1">
        <f t="array" ref="G274">_xll.SNL.Clients.Office.Excel.Functions.SPG($A274, "IQ_CURRENT_RATIO", G$3)</f>
        <v>9.0269999999999992</v>
      </c>
      <c r="H274" s="9" cm="1">
        <f t="array" ref="H274">_xll.SNL.Clients.Office.Excel.Functions.SPG($A274, "IQ_CURRENT_RATIO", H$3)</f>
        <v>8.4290000000000003</v>
      </c>
      <c r="I274" s="9" cm="1">
        <f t="array" ref="I274">_xll.SNL.Clients.Office.Excel.Functions.SPG($A274, "IQ_CURRENT_RATIO", I$3)</f>
        <v>8.2119999999999997</v>
      </c>
      <c r="J274" s="9" cm="1">
        <f t="array" ref="J274">_xll.SNL.Clients.Office.Excel.Functions.SPG($A274, "IQ_CURRENT_RATIO", J$3)</f>
        <v>7.7729999999999997</v>
      </c>
    </row>
    <row r="275" spans="1:10" x14ac:dyDescent="0.3">
      <c r="A275" s="11" t="s">
        <v>1296</v>
      </c>
      <c r="B275" s="9" cm="1">
        <f t="array" ref="B275">_xll.SNL.Clients.Office.Excel.Functions.SPG($A275, "IQ_CURRENT_RATIO", B$3)</f>
        <v>1.2290000000000001</v>
      </c>
      <c r="C275" s="9" cm="1">
        <f t="array" ref="C275">_xll.SNL.Clients.Office.Excel.Functions.SPG($A275, "IQ_CURRENT_RATIO", C$3)</f>
        <v>1.175</v>
      </c>
      <c r="D275" s="9" cm="1">
        <f t="array" ref="D275">_xll.SNL.Clients.Office.Excel.Functions.SPG($A275, "IQ_CURRENT_RATIO", D$3)</f>
        <v>1.2450000000000001</v>
      </c>
      <c r="E275" s="9" cm="1">
        <f t="array" ref="E275">_xll.SNL.Clients.Office.Excel.Functions.SPG($A275, "IQ_CURRENT_RATIO", E$3)</f>
        <v>1.2210000000000001</v>
      </c>
      <c r="F275" s="9" cm="1">
        <f t="array" ref="F275">_xll.SNL.Clients.Office.Excel.Functions.SPG($A275, "IQ_CURRENT_RATIO", F$3)</f>
        <v>1.2689999999999999</v>
      </c>
      <c r="G275" s="9" cm="1">
        <f t="array" ref="G275">_xll.SNL.Clients.Office.Excel.Functions.SPG($A275, "IQ_CURRENT_RATIO", G$3)</f>
        <v>1.284</v>
      </c>
      <c r="H275" s="9" cm="1">
        <f t="array" ref="H275">_xll.SNL.Clients.Office.Excel.Functions.SPG($A275, "IQ_CURRENT_RATIO", H$3)</f>
        <v>1.3560000000000001</v>
      </c>
      <c r="I275" s="9" cm="1">
        <f t="array" ref="I275">_xll.SNL.Clients.Office.Excel.Functions.SPG($A275, "IQ_CURRENT_RATIO", I$3)</f>
        <v>1.31</v>
      </c>
      <c r="J275" s="9" cm="1">
        <f t="array" ref="J275">_xll.SNL.Clients.Office.Excel.Functions.SPG($A275, "IQ_CURRENT_RATIO", J$3)</f>
        <v>1.2989999999999999</v>
      </c>
    </row>
    <row r="276" spans="1:10" x14ac:dyDescent="0.3">
      <c r="A276" s="11" t="s">
        <v>1297</v>
      </c>
      <c r="B276" s="9" cm="1">
        <f t="array" ref="B276">_xll.SNL.Clients.Office.Excel.Functions.SPG($A276, "IQ_CURRENT_RATIO", B$3)</f>
        <v>9.0069999999999997</v>
      </c>
      <c r="C276" s="9" cm="1">
        <f t="array" ref="C276">_xll.SNL.Clients.Office.Excel.Functions.SPG($A276, "IQ_CURRENT_RATIO", C$3)</f>
        <v>7.1280000000000001</v>
      </c>
      <c r="D276" s="9" cm="1">
        <f t="array" ref="D276">_xll.SNL.Clients.Office.Excel.Functions.SPG($A276, "IQ_CURRENT_RATIO", D$3)</f>
        <v>7.8440000000000003</v>
      </c>
      <c r="E276" s="9" cm="1">
        <f t="array" ref="E276">_xll.SNL.Clients.Office.Excel.Functions.SPG($A276, "IQ_CURRENT_RATIO", E$3)</f>
        <v>9.2469999999999999</v>
      </c>
      <c r="F276" s="9" cm="1">
        <f t="array" ref="F276">_xll.SNL.Clients.Office.Excel.Functions.SPG($A276, "IQ_CURRENT_RATIO", F$3)</f>
        <v>7.9279999999999999</v>
      </c>
      <c r="G276" s="9" cm="1">
        <f t="array" ref="G276">_xll.SNL.Clients.Office.Excel.Functions.SPG($A276, "IQ_CURRENT_RATIO", G$3)</f>
        <v>7.6020000000000003</v>
      </c>
      <c r="H276" s="9" cm="1">
        <f t="array" ref="H276">_xll.SNL.Clients.Office.Excel.Functions.SPG($A276, "IQ_CURRENT_RATIO", H$3)</f>
        <v>8.1379999999999999</v>
      </c>
      <c r="I276" s="9" cm="1">
        <f t="array" ref="I276">_xll.SNL.Clients.Office.Excel.Functions.SPG($A276, "IQ_CURRENT_RATIO", I$3)</f>
        <v>8.3989999999999991</v>
      </c>
      <c r="J276" s="9" cm="1">
        <f t="array" ref="J276">_xll.SNL.Clients.Office.Excel.Functions.SPG($A276, "IQ_CURRENT_RATIO", J$3)</f>
        <v>8.9130000000000003</v>
      </c>
    </row>
    <row r="277" spans="1:10" x14ac:dyDescent="0.3">
      <c r="A277" s="11" t="s">
        <v>1298</v>
      </c>
      <c r="B277" s="9" cm="1">
        <f t="array" ref="B277">_xll.SNL.Clients.Office.Excel.Functions.SPG($A277, "IQ_CURRENT_RATIO", B$3)</f>
        <v>2.8860000000000001</v>
      </c>
      <c r="C277" s="9" cm="1">
        <f t="array" ref="C277">_xll.SNL.Clients.Office.Excel.Functions.SPG($A277, "IQ_CURRENT_RATIO", C$3)</f>
        <v>2.9380000000000002</v>
      </c>
      <c r="D277" s="9" cm="1">
        <f t="array" ref="D277">_xll.SNL.Clients.Office.Excel.Functions.SPG($A277, "IQ_CURRENT_RATIO", D$3)</f>
        <v>2.9860000000000002</v>
      </c>
      <c r="E277" s="9" cm="1">
        <f t="array" ref="E277">_xll.SNL.Clients.Office.Excel.Functions.SPG($A277, "IQ_CURRENT_RATIO", E$3)</f>
        <v>3.0840000000000001</v>
      </c>
      <c r="F277" s="9" cm="1">
        <f t="array" ref="F277">_xll.SNL.Clients.Office.Excel.Functions.SPG($A277, "IQ_CURRENT_RATIO", F$3)</f>
        <v>3.177</v>
      </c>
      <c r="G277" s="9" cm="1">
        <f t="array" ref="G277">_xll.SNL.Clients.Office.Excel.Functions.SPG($A277, "IQ_CURRENT_RATIO", G$3)</f>
        <v>3.089</v>
      </c>
      <c r="H277" s="9" cm="1">
        <f t="array" ref="H277">_xll.SNL.Clients.Office.Excel.Functions.SPG($A277, "IQ_CURRENT_RATIO", H$3)</f>
        <v>3.0790000000000002</v>
      </c>
      <c r="I277" s="9" cm="1">
        <f t="array" ref="I277">_xll.SNL.Clients.Office.Excel.Functions.SPG($A277, "IQ_CURRENT_RATIO", I$3)</f>
        <v>2.919</v>
      </c>
      <c r="J277" s="9" cm="1">
        <f t="array" ref="J277">_xll.SNL.Clients.Office.Excel.Functions.SPG($A277, "IQ_CURRENT_RATIO", J$3)</f>
        <v>2.7269999999999999</v>
      </c>
    </row>
    <row r="278" spans="1:10" x14ac:dyDescent="0.3">
      <c r="A278" s="11" t="s">
        <v>1299</v>
      </c>
      <c r="B278" s="9" cm="1">
        <f t="array" ref="B278">_xll.SNL.Clients.Office.Excel.Functions.SPG($A278, "IQ_CURRENT_RATIO", B$3)</f>
        <v>3.8730000000000002</v>
      </c>
      <c r="C278" s="9" cm="1">
        <f t="array" ref="C278">_xll.SNL.Clients.Office.Excel.Functions.SPG($A278, "IQ_CURRENT_RATIO", C$3)</f>
        <v>4.0880000000000001</v>
      </c>
      <c r="D278" s="9" cm="1">
        <f t="array" ref="D278">_xll.SNL.Clients.Office.Excel.Functions.SPG($A278, "IQ_CURRENT_RATIO", D$3)</f>
        <v>5.6829999999999998</v>
      </c>
      <c r="E278" s="9" cm="1">
        <f t="array" ref="E278">_xll.SNL.Clients.Office.Excel.Functions.SPG($A278, "IQ_CURRENT_RATIO", E$3)</f>
        <v>5.75</v>
      </c>
      <c r="F278" s="9" cm="1">
        <f t="array" ref="F278">_xll.SNL.Clients.Office.Excel.Functions.SPG($A278, "IQ_CURRENT_RATIO", F$3)</f>
        <v>7.18</v>
      </c>
      <c r="G278" s="9" cm="1">
        <f t="array" ref="G278">_xll.SNL.Clients.Office.Excel.Functions.SPG($A278, "IQ_CURRENT_RATIO", G$3)</f>
        <v>6.9329999999999998</v>
      </c>
      <c r="H278" s="9" cm="1">
        <f t="array" ref="H278">_xll.SNL.Clients.Office.Excel.Functions.SPG($A278, "IQ_CURRENT_RATIO", H$3)</f>
        <v>6.4749999999999996</v>
      </c>
      <c r="I278" s="9" cm="1">
        <f t="array" ref="I278">_xll.SNL.Clients.Office.Excel.Functions.SPG($A278, "IQ_CURRENT_RATIO", I$3)</f>
        <v>5.8289999999999997</v>
      </c>
      <c r="J278" s="9" cm="1">
        <f t="array" ref="J278">_xll.SNL.Clients.Office.Excel.Functions.SPG($A278, "IQ_CURRENT_RATIO", J$3)</f>
        <v>6.3849999999999998</v>
      </c>
    </row>
    <row r="279" spans="1:10" x14ac:dyDescent="0.3">
      <c r="A279" s="11" t="s">
        <v>1300</v>
      </c>
      <c r="B279" s="9" cm="1">
        <f t="array" ref="B279">_xll.SNL.Clients.Office.Excel.Functions.SPG($A279, "IQ_CURRENT_RATIO", B$3)</f>
        <v>3.4020000000000001</v>
      </c>
      <c r="C279" s="9" cm="1">
        <f t="array" ref="C279">_xll.SNL.Clients.Office.Excel.Functions.SPG($A279, "IQ_CURRENT_RATIO", C$3)</f>
        <v>2.9540000000000002</v>
      </c>
      <c r="D279" s="9" cm="1">
        <f t="array" ref="D279">_xll.SNL.Clients.Office.Excel.Functions.SPG($A279, "IQ_CURRENT_RATIO", D$3)</f>
        <v>3.2829999999999999</v>
      </c>
      <c r="E279" s="9" cm="1">
        <f t="array" ref="E279">_xll.SNL.Clients.Office.Excel.Functions.SPG($A279, "IQ_CURRENT_RATIO", E$3)</f>
        <v>3.286</v>
      </c>
      <c r="F279" s="9" cm="1">
        <f t="array" ref="F279">_xll.SNL.Clients.Office.Excel.Functions.SPG($A279, "IQ_CURRENT_RATIO", F$3)</f>
        <v>3.319</v>
      </c>
      <c r="G279" s="9" cm="1">
        <f t="array" ref="G279">_xll.SNL.Clients.Office.Excel.Functions.SPG($A279, "IQ_CURRENT_RATIO", G$3)</f>
        <v>2.7949999999999999</v>
      </c>
      <c r="H279" s="9" cm="1">
        <f t="array" ref="H279">_xll.SNL.Clients.Office.Excel.Functions.SPG($A279, "IQ_CURRENT_RATIO", H$3)</f>
        <v>3</v>
      </c>
      <c r="I279" s="9" cm="1">
        <f t="array" ref="I279">_xll.SNL.Clients.Office.Excel.Functions.SPG($A279, "IQ_CURRENT_RATIO", I$3)</f>
        <v>3.0819999999999999</v>
      </c>
      <c r="J279" s="9" cm="1">
        <f t="array" ref="J279">_xll.SNL.Clients.Office.Excel.Functions.SPG($A279, "IQ_CURRENT_RATIO", J$3)</f>
        <v>2.79</v>
      </c>
    </row>
    <row r="280" spans="1:10" x14ac:dyDescent="0.3">
      <c r="A280" s="11" t="s">
        <v>1301</v>
      </c>
      <c r="B280" s="9" cm="1">
        <f t="array" ref="B280">_xll.SNL.Clients.Office.Excel.Functions.SPG($A280, "IQ_CURRENT_RATIO", B$3)</f>
        <v>1.206</v>
      </c>
      <c r="C280" s="9" cm="1">
        <f t="array" ref="C280">_xll.SNL.Clients.Office.Excel.Functions.SPG($A280, "IQ_CURRENT_RATIO", C$3)</f>
        <v>1.173</v>
      </c>
      <c r="D280" s="9" cm="1">
        <f t="array" ref="D280">_xll.SNL.Clients.Office.Excel.Functions.SPG($A280, "IQ_CURRENT_RATIO", D$3)</f>
        <v>1.2050000000000001</v>
      </c>
      <c r="E280" s="9" cm="1">
        <f t="array" ref="E280">_xll.SNL.Clients.Office.Excel.Functions.SPG($A280, "IQ_CURRENT_RATIO", E$3)</f>
        <v>3.3879999999999999</v>
      </c>
      <c r="F280" s="9" cm="1">
        <f t="array" ref="F280">_xll.SNL.Clients.Office.Excel.Functions.SPG($A280, "IQ_CURRENT_RATIO", F$3)</f>
        <v>4.681</v>
      </c>
      <c r="G280" s="9" cm="1">
        <f t="array" ref="G280">_xll.SNL.Clients.Office.Excel.Functions.SPG($A280, "IQ_CURRENT_RATIO", G$3)</f>
        <v>3.4470000000000001</v>
      </c>
      <c r="H280" s="9" cm="1">
        <f t="array" ref="H280">_xll.SNL.Clients.Office.Excel.Functions.SPG($A280, "IQ_CURRENT_RATIO", H$3)</f>
        <v>2.8879999999999999</v>
      </c>
      <c r="I280" s="9" cm="1">
        <f t="array" ref="I280">_xll.SNL.Clients.Office.Excel.Functions.SPG($A280, "IQ_CURRENT_RATIO", I$3)</f>
        <v>2.7850000000000001</v>
      </c>
      <c r="J280" s="9" cm="1">
        <f t="array" ref="J280">_xll.SNL.Clients.Office.Excel.Functions.SPG($A280, "IQ_CURRENT_RATIO", J$3)</f>
        <v>3.6469999999999998</v>
      </c>
    </row>
    <row r="281" spans="1:10" x14ac:dyDescent="0.3">
      <c r="A281" s="11" t="s">
        <v>1302</v>
      </c>
      <c r="B281" s="9" cm="1">
        <f t="array" ref="B281">_xll.SNL.Clients.Office.Excel.Functions.SPG($A281, "IQ_CURRENT_RATIO", B$3)</f>
        <v>1.7629999999999999</v>
      </c>
      <c r="C281" s="9" cm="1">
        <f t="array" ref="C281">_xll.SNL.Clients.Office.Excel.Functions.SPG($A281, "IQ_CURRENT_RATIO", C$3)</f>
        <v>1.696</v>
      </c>
      <c r="D281" s="9" cm="1">
        <f t="array" ref="D281">_xll.SNL.Clients.Office.Excel.Functions.SPG($A281, "IQ_CURRENT_RATIO", D$3)</f>
        <v>1.621</v>
      </c>
      <c r="E281" s="9" cm="1">
        <f t="array" ref="E281">_xll.SNL.Clients.Office.Excel.Functions.SPG($A281, "IQ_CURRENT_RATIO", E$3)</f>
        <v>1.512</v>
      </c>
      <c r="F281" s="9" cm="1">
        <f t="array" ref="F281">_xll.SNL.Clients.Office.Excel.Functions.SPG($A281, "IQ_CURRENT_RATIO", F$3)</f>
        <v>1.345</v>
      </c>
      <c r="G281" s="9" cm="1">
        <f t="array" ref="G281">_xll.SNL.Clients.Office.Excel.Functions.SPG($A281, "IQ_CURRENT_RATIO", G$3)</f>
        <v>1.325</v>
      </c>
      <c r="H281" s="9" cm="1">
        <f t="array" ref="H281">_xll.SNL.Clients.Office.Excel.Functions.SPG($A281, "IQ_CURRENT_RATIO", H$3)</f>
        <v>2.823</v>
      </c>
      <c r="I281" s="9" cm="1">
        <f t="array" ref="I281">_xll.SNL.Clients.Office.Excel.Functions.SPG($A281, "IQ_CURRENT_RATIO", I$3)</f>
        <v>2.67</v>
      </c>
      <c r="J281" s="9" cm="1">
        <f t="array" ref="J281">_xll.SNL.Clients.Office.Excel.Functions.SPG($A281, "IQ_CURRENT_RATIO", J$3)</f>
        <v>4.7030000000000003</v>
      </c>
    </row>
    <row r="282" spans="1:10" x14ac:dyDescent="0.3">
      <c r="A282" s="11" t="s">
        <v>1303</v>
      </c>
      <c r="B282" s="9" cm="1">
        <f t="array" ref="B282">_xll.SNL.Clients.Office.Excel.Functions.SPG($A282, "IQ_CURRENT_RATIO", B$3)</f>
        <v>2.7570000000000001</v>
      </c>
      <c r="C282" s="9" cm="1">
        <f t="array" ref="C282">_xll.SNL.Clients.Office.Excel.Functions.SPG($A282, "IQ_CURRENT_RATIO", C$3)</f>
        <v>2.6040000000000001</v>
      </c>
      <c r="D282" s="9" cm="1">
        <f t="array" ref="D282">_xll.SNL.Clients.Office.Excel.Functions.SPG($A282, "IQ_CURRENT_RATIO", D$3)</f>
        <v>2.573</v>
      </c>
      <c r="E282" s="9" cm="1">
        <f t="array" ref="E282">_xll.SNL.Clients.Office.Excel.Functions.SPG($A282, "IQ_CURRENT_RATIO", E$3)</f>
        <v>2.7559999999999998</v>
      </c>
      <c r="F282" s="9" cm="1">
        <f t="array" ref="F282">_xll.SNL.Clients.Office.Excel.Functions.SPG($A282, "IQ_CURRENT_RATIO", F$3)</f>
        <v>2.7250000000000001</v>
      </c>
      <c r="G282" s="9" cm="1">
        <f t="array" ref="G282">_xll.SNL.Clients.Office.Excel.Functions.SPG($A282, "IQ_CURRENT_RATIO", G$3)</f>
        <v>2.7189999999999999</v>
      </c>
      <c r="H282" s="9" cm="1">
        <f t="array" ref="H282">_xll.SNL.Clients.Office.Excel.Functions.SPG($A282, "IQ_CURRENT_RATIO", H$3)</f>
        <v>2.7869999999999999</v>
      </c>
      <c r="I282" s="9" cm="1">
        <f t="array" ref="I282">_xll.SNL.Clients.Office.Excel.Functions.SPG($A282, "IQ_CURRENT_RATIO", I$3)</f>
        <v>2.9929999999999999</v>
      </c>
      <c r="J282" s="9" cm="1">
        <f t="array" ref="J282">_xll.SNL.Clients.Office.Excel.Functions.SPG($A282, "IQ_CURRENT_RATIO", J$3)</f>
        <v>2.762</v>
      </c>
    </row>
    <row r="283" spans="1:10" x14ac:dyDescent="0.3">
      <c r="A283" s="11" t="s">
        <v>1304</v>
      </c>
      <c r="B283" s="9" cm="1">
        <f t="array" ref="B283">_xll.SNL.Clients.Office.Excel.Functions.SPG($A283, "IQ_CURRENT_RATIO", B$3)</f>
        <v>2.758</v>
      </c>
      <c r="C283" s="9" cm="1">
        <f t="array" ref="C283">_xll.SNL.Clients.Office.Excel.Functions.SPG($A283, "IQ_CURRENT_RATIO", C$3)</f>
        <v>2.8740000000000001</v>
      </c>
      <c r="D283" s="9" cm="1">
        <f t="array" ref="D283">_xll.SNL.Clients.Office.Excel.Functions.SPG($A283, "IQ_CURRENT_RATIO", D$3)</f>
        <v>3.6040000000000001</v>
      </c>
      <c r="E283" s="9" cm="1">
        <f t="array" ref="E283">_xll.SNL.Clients.Office.Excel.Functions.SPG($A283, "IQ_CURRENT_RATIO", E$3)</f>
        <v>3.89</v>
      </c>
      <c r="F283" s="9" cm="1">
        <f t="array" ref="F283">_xll.SNL.Clients.Office.Excel.Functions.SPG($A283, "IQ_CURRENT_RATIO", F$3)</f>
        <v>2.726</v>
      </c>
      <c r="G283" s="9" cm="1">
        <f t="array" ref="G283">_xll.SNL.Clients.Office.Excel.Functions.SPG($A283, "IQ_CURRENT_RATIO", G$3)</f>
        <v>2.3780000000000001</v>
      </c>
      <c r="H283" s="9" cm="1">
        <f t="array" ref="H283">_xll.SNL.Clients.Office.Excel.Functions.SPG($A283, "IQ_CURRENT_RATIO", H$3)</f>
        <v>2.5299999999999998</v>
      </c>
      <c r="I283" s="9" cm="1">
        <f t="array" ref="I283">_xll.SNL.Clients.Office.Excel.Functions.SPG($A283, "IQ_CURRENT_RATIO", I$3)</f>
        <v>2.2629999999999999</v>
      </c>
      <c r="J283" s="9" cm="1">
        <f t="array" ref="J283">_xll.SNL.Clients.Office.Excel.Functions.SPG($A283, "IQ_CURRENT_RATIO", J$3)</f>
        <v>2.4729999999999999</v>
      </c>
    </row>
    <row r="284" spans="1:10" x14ac:dyDescent="0.3">
      <c r="A284" s="11" t="s">
        <v>1305</v>
      </c>
      <c r="B284" s="9" cm="1">
        <f t="array" ref="B284">_xll.SNL.Clients.Office.Excel.Functions.SPG($A284, "IQ_CURRENT_RATIO", B$3)</f>
        <v>2.9729999999999999</v>
      </c>
      <c r="C284" s="9" cm="1">
        <f t="array" ref="C284">_xll.SNL.Clients.Office.Excel.Functions.SPG($A284, "IQ_CURRENT_RATIO", C$3)</f>
        <v>2.7519999999999998</v>
      </c>
      <c r="D284" s="9" cm="1">
        <f t="array" ref="D284">_xll.SNL.Clients.Office.Excel.Functions.SPG($A284, "IQ_CURRENT_RATIO", D$3)</f>
        <v>2.8170000000000002</v>
      </c>
      <c r="E284" s="9" cm="1">
        <f t="array" ref="E284">_xll.SNL.Clients.Office.Excel.Functions.SPG($A284, "IQ_CURRENT_RATIO", E$3)</f>
        <v>2.5790000000000002</v>
      </c>
      <c r="F284" s="9" cm="1">
        <f t="array" ref="F284">_xll.SNL.Clients.Office.Excel.Functions.SPG($A284, "IQ_CURRENT_RATIO", F$3)</f>
        <v>2.7530000000000001</v>
      </c>
      <c r="G284" s="9" cm="1">
        <f t="array" ref="G284">_xll.SNL.Clients.Office.Excel.Functions.SPG($A284, "IQ_CURRENT_RATIO", G$3)</f>
        <v>2.5840000000000001</v>
      </c>
      <c r="H284" s="9" cm="1">
        <f t="array" ref="H284">_xll.SNL.Clients.Office.Excel.Functions.SPG($A284, "IQ_CURRENT_RATIO", H$3)</f>
        <v>2.415</v>
      </c>
      <c r="I284" s="9" cm="1">
        <f t="array" ref="I284">_xll.SNL.Clients.Office.Excel.Functions.SPG($A284, "IQ_CURRENT_RATIO", I$3)</f>
        <v>2.41</v>
      </c>
      <c r="J284" s="9" cm="1">
        <f t="array" ref="J284">_xll.SNL.Clients.Office.Excel.Functions.SPG($A284, "IQ_CURRENT_RATIO", J$3)</f>
        <v>2.351</v>
      </c>
    </row>
    <row r="285" spans="1:10" x14ac:dyDescent="0.3">
      <c r="A285" s="11" t="s">
        <v>1306</v>
      </c>
      <c r="B285" s="9" cm="1">
        <f t="array" ref="B285">_xll.SNL.Clients.Office.Excel.Functions.SPG($A285, "IQ_CURRENT_RATIO", B$3)</f>
        <v>1.9350000000000001</v>
      </c>
      <c r="C285" s="9" cm="1">
        <f t="array" ref="C285">_xll.SNL.Clients.Office.Excel.Functions.SPG($A285, "IQ_CURRENT_RATIO", C$3)</f>
        <v>3.4369999999999998</v>
      </c>
      <c r="D285" s="9" cm="1">
        <f t="array" ref="D285">_xll.SNL.Clients.Office.Excel.Functions.SPG($A285, "IQ_CURRENT_RATIO", D$3)</f>
        <v>3.3650000000000002</v>
      </c>
      <c r="E285" s="9" cm="1">
        <f t="array" ref="E285">_xll.SNL.Clients.Office.Excel.Functions.SPG($A285, "IQ_CURRENT_RATIO", E$3)</f>
        <v>3.157</v>
      </c>
      <c r="F285" s="9" cm="1">
        <f t="array" ref="F285">_xll.SNL.Clients.Office.Excel.Functions.SPG($A285, "IQ_CURRENT_RATIO", F$3)</f>
        <v>1.897</v>
      </c>
      <c r="G285" s="9" cm="1">
        <f t="array" ref="G285">_xll.SNL.Clients.Office.Excel.Functions.SPG($A285, "IQ_CURRENT_RATIO", G$3)</f>
        <v>1.9530000000000001</v>
      </c>
      <c r="H285" s="9" cm="1">
        <f t="array" ref="H285">_xll.SNL.Clients.Office.Excel.Functions.SPG($A285, "IQ_CURRENT_RATIO", H$3)</f>
        <v>1.8160000000000001</v>
      </c>
      <c r="I285" s="9" cm="1">
        <f t="array" ref="I285">_xll.SNL.Clients.Office.Excel.Functions.SPG($A285, "IQ_CURRENT_RATIO", I$3)</f>
        <v>1.732</v>
      </c>
      <c r="J285" s="9" cm="1">
        <f t="array" ref="J285">_xll.SNL.Clients.Office.Excel.Functions.SPG($A285, "IQ_CURRENT_RATIO", J$3)</f>
        <v>1.681</v>
      </c>
    </row>
    <row r="286" spans="1:10" x14ac:dyDescent="0.3">
      <c r="A286" s="11" t="s">
        <v>1307</v>
      </c>
      <c r="B286" s="9" cm="1">
        <f t="array" ref="B286">_xll.SNL.Clients.Office.Excel.Functions.SPG($A286, "IQ_CURRENT_RATIO", B$3)</f>
        <v>2.3809999999999998</v>
      </c>
      <c r="C286" s="9" cm="1">
        <f t="array" ref="C286">_xll.SNL.Clients.Office.Excel.Functions.SPG($A286, "IQ_CURRENT_RATIO", C$3)</f>
        <v>2.629</v>
      </c>
      <c r="D286" s="9" cm="1">
        <f t="array" ref="D286">_xll.SNL.Clients.Office.Excel.Functions.SPG($A286, "IQ_CURRENT_RATIO", D$3)</f>
        <v>2.5880000000000001</v>
      </c>
      <c r="E286" s="9" cm="1">
        <f t="array" ref="E286">_xll.SNL.Clients.Office.Excel.Functions.SPG($A286, "IQ_CURRENT_RATIO", E$3)</f>
        <v>2.27</v>
      </c>
      <c r="F286" s="9" cm="1">
        <f t="array" ref="F286">_xll.SNL.Clients.Office.Excel.Functions.SPG($A286, "IQ_CURRENT_RATIO", F$3)</f>
        <v>2.4089999999999998</v>
      </c>
      <c r="G286" s="9" cm="1">
        <f t="array" ref="G286">_xll.SNL.Clients.Office.Excel.Functions.SPG($A286, "IQ_CURRENT_RATIO", G$3)</f>
        <v>2.403</v>
      </c>
      <c r="H286" s="9" cm="1">
        <f t="array" ref="H286">_xll.SNL.Clients.Office.Excel.Functions.SPG($A286, "IQ_CURRENT_RATIO", H$3)</f>
        <v>2.4590000000000001</v>
      </c>
      <c r="I286" s="9" cm="1">
        <f t="array" ref="I286">_xll.SNL.Clients.Office.Excel.Functions.SPG($A286, "IQ_CURRENT_RATIO", I$3)</f>
        <v>2.5009999999999999</v>
      </c>
      <c r="J286" s="9" cm="1">
        <f t="array" ref="J286">_xll.SNL.Clients.Office.Excel.Functions.SPG($A286, "IQ_CURRENT_RATIO", J$3)</f>
        <v>2.7309999999999999</v>
      </c>
    </row>
    <row r="287" spans="1:10" x14ac:dyDescent="0.3">
      <c r="A287" s="11" t="s">
        <v>1308</v>
      </c>
      <c r="B287" s="9" cm="1">
        <f t="array" ref="B287">_xll.SNL.Clients.Office.Excel.Functions.SPG($A287, "IQ_CURRENT_RATIO", B$3)</f>
        <v>0.47099999999999997</v>
      </c>
      <c r="C287" s="9" cm="1">
        <f t="array" ref="C287">_xll.SNL.Clients.Office.Excel.Functions.SPG($A287, "IQ_CURRENT_RATIO", C$3)</f>
        <v>0.501</v>
      </c>
      <c r="D287" s="9" cm="1">
        <f t="array" ref="D287">_xll.SNL.Clients.Office.Excel.Functions.SPG($A287, "IQ_CURRENT_RATIO", D$3)</f>
        <v>0.41699999999999998</v>
      </c>
      <c r="E287" s="9" cm="1">
        <f t="array" ref="E287">_xll.SNL.Clients.Office.Excel.Functions.SPG($A287, "IQ_CURRENT_RATIO", E$3)</f>
        <v>0.432</v>
      </c>
      <c r="F287" s="9" cm="1">
        <f t="array" ref="F287">_xll.SNL.Clients.Office.Excel.Functions.SPG($A287, "IQ_CURRENT_RATIO", F$3)</f>
        <v>0.442</v>
      </c>
      <c r="G287" s="9" cm="1">
        <f t="array" ref="G287">_xll.SNL.Clients.Office.Excel.Functions.SPG($A287, "IQ_CURRENT_RATIO", G$3)</f>
        <v>0.443</v>
      </c>
      <c r="H287" s="9" cm="1">
        <f t="array" ref="H287">_xll.SNL.Clients.Office.Excel.Functions.SPG($A287, "IQ_CURRENT_RATIO", H$3)</f>
        <v>0.58299999999999996</v>
      </c>
      <c r="I287" s="9" cm="1">
        <f t="array" ref="I287">_xll.SNL.Clients.Office.Excel.Functions.SPG($A287, "IQ_CURRENT_RATIO", I$3)</f>
        <v>0.56399999999999995</v>
      </c>
      <c r="J287" s="9" cm="1">
        <f t="array" ref="J287">_xll.SNL.Clients.Office.Excel.Functions.SPG($A287, "IQ_CURRENT_RATIO", J$3)</f>
        <v>0.501</v>
      </c>
    </row>
    <row r="288" spans="1:10" x14ac:dyDescent="0.3">
      <c r="A288" s="11" t="s">
        <v>1309</v>
      </c>
      <c r="B288" s="9" cm="1">
        <f t="array" ref="B288">_xll.SNL.Clients.Office.Excel.Functions.SPG($A288, "IQ_CURRENT_RATIO", B$3)</f>
        <v>1.52</v>
      </c>
      <c r="C288" s="9" cm="1">
        <f t="array" ref="C288">_xll.SNL.Clients.Office.Excel.Functions.SPG($A288, "IQ_CURRENT_RATIO", C$3)</f>
        <v>1.4830000000000001</v>
      </c>
      <c r="D288" s="9" cm="1">
        <f t="array" ref="D288">_xll.SNL.Clients.Office.Excel.Functions.SPG($A288, "IQ_CURRENT_RATIO", D$3)</f>
        <v>1.454</v>
      </c>
      <c r="E288" s="9" cm="1">
        <f t="array" ref="E288">_xll.SNL.Clients.Office.Excel.Functions.SPG($A288, "IQ_CURRENT_RATIO", E$3)</f>
        <v>1.361</v>
      </c>
      <c r="F288" s="9" cm="1">
        <f t="array" ref="F288">_xll.SNL.Clients.Office.Excel.Functions.SPG($A288, "IQ_CURRENT_RATIO", F$3)</f>
        <v>1.37</v>
      </c>
      <c r="G288" s="9" cm="1">
        <f t="array" ref="G288">_xll.SNL.Clients.Office.Excel.Functions.SPG($A288, "IQ_CURRENT_RATIO", G$3)</f>
        <v>1.3049999999999999</v>
      </c>
      <c r="H288" s="9" cm="1">
        <f t="array" ref="H288">_xll.SNL.Clients.Office.Excel.Functions.SPG($A288, "IQ_CURRENT_RATIO", H$3)</f>
        <v>1.361</v>
      </c>
      <c r="I288" s="9" cm="1">
        <f t="array" ref="I288">_xll.SNL.Clients.Office.Excel.Functions.SPG($A288, "IQ_CURRENT_RATIO", I$3)</f>
        <v>1.2210000000000001</v>
      </c>
      <c r="J288" s="9" cm="1">
        <f t="array" ref="J288">_xll.SNL.Clients.Office.Excel.Functions.SPG($A288, "IQ_CURRENT_RATIO", J$3)</f>
        <v>1.17</v>
      </c>
    </row>
    <row r="289" spans="1:10" x14ac:dyDescent="0.3">
      <c r="A289" s="11" t="s">
        <v>1310</v>
      </c>
      <c r="B289" s="9" cm="1">
        <f t="array" ref="B289">_xll.SNL.Clients.Office.Excel.Functions.SPG($A289, "IQ_CURRENT_RATIO", B$3)</f>
        <v>1.196</v>
      </c>
      <c r="C289" s="9" cm="1">
        <f t="array" ref="C289">_xll.SNL.Clients.Office.Excel.Functions.SPG($A289, "IQ_CURRENT_RATIO", C$3)</f>
        <v>1.268</v>
      </c>
      <c r="D289" s="9" cm="1">
        <f t="array" ref="D289">_xll.SNL.Clients.Office.Excel.Functions.SPG($A289, "IQ_CURRENT_RATIO", D$3)</f>
        <v>1.9750000000000001</v>
      </c>
      <c r="E289" s="9" cm="1">
        <f t="array" ref="E289">_xll.SNL.Clients.Office.Excel.Functions.SPG($A289, "IQ_CURRENT_RATIO", E$3)</f>
        <v>2.5939999999999999</v>
      </c>
      <c r="F289" s="9" cm="1">
        <f t="array" ref="F289">_xll.SNL.Clients.Office.Excel.Functions.SPG($A289, "IQ_CURRENT_RATIO", F$3)</f>
        <v>3.262</v>
      </c>
      <c r="G289" s="9" cm="1">
        <f t="array" ref="G289">_xll.SNL.Clients.Office.Excel.Functions.SPG($A289, "IQ_CURRENT_RATIO", G$3)</f>
        <v>2.0990000000000002</v>
      </c>
      <c r="H289" s="9" cm="1">
        <f t="array" ref="H289">_xll.SNL.Clients.Office.Excel.Functions.SPG($A289, "IQ_CURRENT_RATIO", H$3)</f>
        <v>3.202</v>
      </c>
      <c r="I289" s="9" cm="1">
        <f t="array" ref="I289">_xll.SNL.Clients.Office.Excel.Functions.SPG($A289, "IQ_CURRENT_RATIO", I$3)</f>
        <v>3.2320000000000002</v>
      </c>
      <c r="J289" s="9" cm="1">
        <f t="array" ref="J289">_xll.SNL.Clients.Office.Excel.Functions.SPG($A289, "IQ_CURRENT_RATIO", J$3)</f>
        <v>4.0999999999999996</v>
      </c>
    </row>
    <row r="290" spans="1:10" x14ac:dyDescent="0.3">
      <c r="A290" s="11" t="s">
        <v>1311</v>
      </c>
      <c r="B290" s="9" cm="1">
        <f t="array" ref="B290">_xll.SNL.Clients.Office.Excel.Functions.SPG($A290, "IQ_CURRENT_RATIO", B$3)</f>
        <v>1.258</v>
      </c>
      <c r="C290" s="9" cm="1">
        <f t="array" ref="C290">_xll.SNL.Clients.Office.Excel.Functions.SPG($A290, "IQ_CURRENT_RATIO", C$3)</f>
        <v>3.48</v>
      </c>
      <c r="D290" s="9" cm="1">
        <f t="array" ref="D290">_xll.SNL.Clients.Office.Excel.Functions.SPG($A290, "IQ_CURRENT_RATIO", D$3)</f>
        <v>2.5470000000000002</v>
      </c>
      <c r="E290" s="9" cm="1">
        <f t="array" ref="E290">_xll.SNL.Clients.Office.Excel.Functions.SPG($A290, "IQ_CURRENT_RATIO", E$3)</f>
        <v>2.5409999999999999</v>
      </c>
      <c r="F290" s="9" cm="1">
        <f t="array" ref="F290">_xll.SNL.Clients.Office.Excel.Functions.SPG($A290, "IQ_CURRENT_RATIO", F$3)</f>
        <v>2.3650000000000002</v>
      </c>
      <c r="G290" s="9" cm="1">
        <f t="array" ref="G290">_xll.SNL.Clients.Office.Excel.Functions.SPG($A290, "IQ_CURRENT_RATIO", G$3)</f>
        <v>2.2709999999999999</v>
      </c>
      <c r="H290" s="9" cm="1">
        <f t="array" ref="H290">_xll.SNL.Clients.Office.Excel.Functions.SPG($A290, "IQ_CURRENT_RATIO", H$3)</f>
        <v>1.8680000000000001</v>
      </c>
      <c r="I290" s="9" cm="1">
        <f t="array" ref="I290">_xll.SNL.Clients.Office.Excel.Functions.SPG($A290, "IQ_CURRENT_RATIO", I$3)</f>
        <v>1.454</v>
      </c>
      <c r="J290" s="9" cm="1">
        <f t="array" ref="J290">_xll.SNL.Clients.Office.Excel.Functions.SPG($A290, "IQ_CURRENT_RATIO", J$3)</f>
        <v>1.401</v>
      </c>
    </row>
    <row r="291" spans="1:10" x14ac:dyDescent="0.3">
      <c r="A291" s="11" t="s">
        <v>1312</v>
      </c>
      <c r="B291" s="9" cm="1">
        <f t="array" ref="B291">_xll.SNL.Clients.Office.Excel.Functions.SPG($A291, "IQ_CURRENT_RATIO", B$3)</f>
        <v>1.012</v>
      </c>
      <c r="C291" s="9" cm="1">
        <f t="array" ref="C291">_xll.SNL.Clients.Office.Excel.Functions.SPG($A291, "IQ_CURRENT_RATIO", C$3)</f>
        <v>1.097</v>
      </c>
      <c r="D291" s="9" cm="1">
        <f t="array" ref="D291">_xll.SNL.Clients.Office.Excel.Functions.SPG($A291, "IQ_CURRENT_RATIO", D$3)</f>
        <v>1.2130000000000001</v>
      </c>
      <c r="E291" s="9" cm="1">
        <f t="array" ref="E291">_xll.SNL.Clients.Office.Excel.Functions.SPG($A291, "IQ_CURRENT_RATIO", E$3)</f>
        <v>0.53500000000000003</v>
      </c>
      <c r="F291" s="9" cm="1">
        <f t="array" ref="F291">_xll.SNL.Clients.Office.Excel.Functions.SPG($A291, "IQ_CURRENT_RATIO", F$3)</f>
        <v>0.53800000000000003</v>
      </c>
      <c r="G291" s="9" cm="1">
        <f t="array" ref="G291">_xll.SNL.Clients.Office.Excel.Functions.SPG($A291, "IQ_CURRENT_RATIO", G$3)</f>
        <v>0.59499999999999997</v>
      </c>
      <c r="H291" s="9" cm="1">
        <f t="array" ref="H291">_xll.SNL.Clients.Office.Excel.Functions.SPG($A291, "IQ_CURRENT_RATIO", H$3)</f>
        <v>0.52900000000000003</v>
      </c>
      <c r="I291" s="9" cm="1">
        <f t="array" ref="I291">_xll.SNL.Clients.Office.Excel.Functions.SPG($A291, "IQ_CURRENT_RATIO", I$3)</f>
        <v>0.57299999999999995</v>
      </c>
      <c r="J291" s="9" cm="1">
        <f t="array" ref="J291">_xll.SNL.Clients.Office.Excel.Functions.SPG($A291, "IQ_CURRENT_RATIO", J$3)</f>
        <v>0.52300000000000002</v>
      </c>
    </row>
    <row r="292" spans="1:10" x14ac:dyDescent="0.3">
      <c r="A292" s="11" t="s">
        <v>1313</v>
      </c>
      <c r="B292" s="9" cm="1">
        <f t="array" ref="B292">_xll.SNL.Clients.Office.Excel.Functions.SPG($A292, "IQ_CURRENT_RATIO", B$3)</f>
        <v>2.0070000000000001</v>
      </c>
      <c r="C292" s="9" cm="1">
        <f t="array" ref="C292">_xll.SNL.Clients.Office.Excel.Functions.SPG($A292, "IQ_CURRENT_RATIO", C$3)</f>
        <v>2.044</v>
      </c>
      <c r="D292" s="9" cm="1">
        <f t="array" ref="D292">_xll.SNL.Clients.Office.Excel.Functions.SPG($A292, "IQ_CURRENT_RATIO", D$3)</f>
        <v>2.056</v>
      </c>
      <c r="E292" s="9" cm="1">
        <f t="array" ref="E292">_xll.SNL.Clients.Office.Excel.Functions.SPG($A292, "IQ_CURRENT_RATIO", E$3)</f>
        <v>2.335</v>
      </c>
      <c r="F292" s="9" cm="1">
        <f t="array" ref="F292">_xll.SNL.Clients.Office.Excel.Functions.SPG($A292, "IQ_CURRENT_RATIO", F$3)</f>
        <v>2.4609999999999999</v>
      </c>
      <c r="G292" s="9" cm="1">
        <f t="array" ref="G292">_xll.SNL.Clients.Office.Excel.Functions.SPG($A292, "IQ_CURRENT_RATIO", G$3)</f>
        <v>2.2589999999999999</v>
      </c>
      <c r="H292" s="9" cm="1">
        <f t="array" ref="H292">_xll.SNL.Clients.Office.Excel.Functions.SPG($A292, "IQ_CURRENT_RATIO", H$3)</f>
        <v>2.8170000000000002</v>
      </c>
      <c r="I292" s="9" cm="1">
        <f t="array" ref="I292">_xll.SNL.Clients.Office.Excel.Functions.SPG($A292, "IQ_CURRENT_RATIO", I$3)</f>
        <v>2.9689999999999999</v>
      </c>
      <c r="J292" s="9" cm="1">
        <f t="array" ref="J292">_xll.SNL.Clients.Office.Excel.Functions.SPG($A292, "IQ_CURRENT_RATIO", J$3)</f>
        <v>2.6720000000000002</v>
      </c>
    </row>
    <row r="293" spans="1:10" x14ac:dyDescent="0.3">
      <c r="A293" s="11" t="s">
        <v>1314</v>
      </c>
      <c r="B293" s="9" t="str" cm="1">
        <f t="array" ref="B293">_xll.SNL.Clients.Office.Excel.Functions.SPG($A293, "IQ_CURRENT_RATIO", B$3)</f>
        <v>NA</v>
      </c>
      <c r="C293" s="9" cm="1">
        <f t="array" ref="C293">_xll.SNL.Clients.Office.Excel.Functions.SPG($A293, "IQ_CURRENT_RATIO", C$3)</f>
        <v>0.55000000000000004</v>
      </c>
      <c r="D293" s="9" cm="1">
        <f t="array" ref="D293">_xll.SNL.Clients.Office.Excel.Functions.SPG($A293, "IQ_CURRENT_RATIO", D$3)</f>
        <v>0.66</v>
      </c>
      <c r="E293" s="9" cm="1">
        <f t="array" ref="E293">_xll.SNL.Clients.Office.Excel.Functions.SPG($A293, "IQ_CURRENT_RATIO", E$3)</f>
        <v>0.56999999999999995</v>
      </c>
      <c r="F293" s="9" cm="1">
        <f t="array" ref="F293">_xll.SNL.Clients.Office.Excel.Functions.SPG($A293, "IQ_CURRENT_RATIO", F$3)</f>
        <v>0.52</v>
      </c>
      <c r="G293" s="9" cm="1">
        <f t="array" ref="G293">_xll.SNL.Clients.Office.Excel.Functions.SPG($A293, "IQ_CURRENT_RATIO", G$3)</f>
        <v>0.53900000000000003</v>
      </c>
      <c r="H293" s="9" cm="1">
        <f t="array" ref="H293">_xll.SNL.Clients.Office.Excel.Functions.SPG($A293, "IQ_CURRENT_RATIO", H$3)</f>
        <v>0.69699999999999995</v>
      </c>
      <c r="I293" s="9" cm="1">
        <f t="array" ref="I293">_xll.SNL.Clients.Office.Excel.Functions.SPG($A293, "IQ_CURRENT_RATIO", I$3)</f>
        <v>0.67700000000000005</v>
      </c>
      <c r="J293" s="9" cm="1">
        <f t="array" ref="J293">_xll.SNL.Clients.Office.Excel.Functions.SPG($A293, "IQ_CURRENT_RATIO", J$3)</f>
        <v>0.60399999999999998</v>
      </c>
    </row>
    <row r="294" spans="1:10" x14ac:dyDescent="0.3">
      <c r="A294" s="11" t="s">
        <v>1623</v>
      </c>
      <c r="B294" s="9" cm="1">
        <f t="array" ref="B294">_xll.SNL.Clients.Office.Excel.Functions.SPG($A294, "IQ_CURRENT_RATIO", B$3)</f>
        <v>2.4729999999999999</v>
      </c>
      <c r="C294" s="9" cm="1">
        <f t="array" ref="C294">_xll.SNL.Clients.Office.Excel.Functions.SPG($A294, "IQ_CURRENT_RATIO", C$3)</f>
        <v>2.3090000000000002</v>
      </c>
      <c r="D294" s="9" cm="1">
        <f t="array" ref="D294">_xll.SNL.Clients.Office.Excel.Functions.SPG($A294, "IQ_CURRENT_RATIO", D$3)</f>
        <v>2.2879999999999998</v>
      </c>
      <c r="E294" s="9" cm="1">
        <f t="array" ref="E294">_xll.SNL.Clients.Office.Excel.Functions.SPG($A294, "IQ_CURRENT_RATIO", E$3)</f>
        <v>2.254</v>
      </c>
      <c r="F294" s="9" cm="1">
        <f t="array" ref="F294">_xll.SNL.Clients.Office.Excel.Functions.SPG($A294, "IQ_CURRENT_RATIO", F$3)</f>
        <v>2.048</v>
      </c>
      <c r="G294" s="9" cm="1">
        <f t="array" ref="G294">_xll.SNL.Clients.Office.Excel.Functions.SPG($A294, "IQ_CURRENT_RATIO", G$3)</f>
        <v>2.0529999999999999</v>
      </c>
      <c r="H294" s="9" cm="1">
        <f t="array" ref="H294">_xll.SNL.Clients.Office.Excel.Functions.SPG($A294, "IQ_CURRENT_RATIO", H$3)</f>
        <v>2.0419999999999998</v>
      </c>
      <c r="I294" s="9" cm="1">
        <f t="array" ref="I294">_xll.SNL.Clients.Office.Excel.Functions.SPG($A294, "IQ_CURRENT_RATIO", I$3)</f>
        <v>2.0430000000000001</v>
      </c>
      <c r="J294" s="9" cm="1">
        <f t="array" ref="J294">_xll.SNL.Clients.Office.Excel.Functions.SPG($A294, "IQ_CURRENT_RATIO", J$3)</f>
        <v>1.9930000000000001</v>
      </c>
    </row>
    <row r="295" spans="1:10" x14ac:dyDescent="0.3">
      <c r="A295" s="11" t="s">
        <v>1315</v>
      </c>
      <c r="B295" s="9" cm="1">
        <f t="array" ref="B295">_xll.SNL.Clients.Office.Excel.Functions.SPG($A295, "IQ_CURRENT_RATIO", B$3)</f>
        <v>2.6680000000000001</v>
      </c>
      <c r="C295" s="9" cm="1">
        <f t="array" ref="C295">_xll.SNL.Clients.Office.Excel.Functions.SPG($A295, "IQ_CURRENT_RATIO", C$3)</f>
        <v>2.4369999999999998</v>
      </c>
      <c r="D295" s="9" cm="1">
        <f t="array" ref="D295">_xll.SNL.Clients.Office.Excel.Functions.SPG($A295, "IQ_CURRENT_RATIO", D$3)</f>
        <v>2.6030000000000002</v>
      </c>
      <c r="E295" s="9" cm="1">
        <f t="array" ref="E295">_xll.SNL.Clients.Office.Excel.Functions.SPG($A295, "IQ_CURRENT_RATIO", E$3)</f>
        <v>2.5489999999999999</v>
      </c>
      <c r="F295" s="9" cm="1">
        <f t="array" ref="F295">_xll.SNL.Clients.Office.Excel.Functions.SPG($A295, "IQ_CURRENT_RATIO", F$3)</f>
        <v>2.6589999999999998</v>
      </c>
      <c r="G295" s="9" cm="1">
        <f t="array" ref="G295">_xll.SNL.Clients.Office.Excel.Functions.SPG($A295, "IQ_CURRENT_RATIO", G$3)</f>
        <v>2.6760000000000002</v>
      </c>
      <c r="H295" s="9" cm="1">
        <f t="array" ref="H295">_xll.SNL.Clients.Office.Excel.Functions.SPG($A295, "IQ_CURRENT_RATIO", H$3)</f>
        <v>2.6819999999999999</v>
      </c>
      <c r="I295" s="9" cm="1">
        <f t="array" ref="I295">_xll.SNL.Clients.Office.Excel.Functions.SPG($A295, "IQ_CURRENT_RATIO", I$3)</f>
        <v>2.81</v>
      </c>
      <c r="J295" s="9" cm="1">
        <f t="array" ref="J295">_xll.SNL.Clients.Office.Excel.Functions.SPG($A295, "IQ_CURRENT_RATIO", J$3)</f>
        <v>2.6110000000000002</v>
      </c>
    </row>
    <row r="296" spans="1:10" x14ac:dyDescent="0.3">
      <c r="A296" s="11" t="s">
        <v>1316</v>
      </c>
      <c r="B296" s="9" cm="1">
        <f t="array" ref="B296">_xll.SNL.Clients.Office.Excel.Functions.SPG($A296, "IQ_CURRENT_RATIO", B$3)</f>
        <v>2.4380000000000002</v>
      </c>
      <c r="C296" s="9" cm="1">
        <f t="array" ref="C296">_xll.SNL.Clients.Office.Excel.Functions.SPG($A296, "IQ_CURRENT_RATIO", C$3)</f>
        <v>2.5350000000000001</v>
      </c>
      <c r="D296" s="9" cm="1">
        <f t="array" ref="D296">_xll.SNL.Clients.Office.Excel.Functions.SPG($A296, "IQ_CURRENT_RATIO", D$3)</f>
        <v>2.52</v>
      </c>
      <c r="E296" s="9" cm="1">
        <f t="array" ref="E296">_xll.SNL.Clients.Office.Excel.Functions.SPG($A296, "IQ_CURRENT_RATIO", E$3)</f>
        <v>2.41</v>
      </c>
      <c r="F296" s="9" cm="1">
        <f t="array" ref="F296">_xll.SNL.Clients.Office.Excel.Functions.SPG($A296, "IQ_CURRENT_RATIO", F$3)</f>
        <v>2.42</v>
      </c>
      <c r="G296" s="9" cm="1">
        <f t="array" ref="G296">_xll.SNL.Clients.Office.Excel.Functions.SPG($A296, "IQ_CURRENT_RATIO", G$3)</f>
        <v>2.4390000000000001</v>
      </c>
      <c r="H296" s="9" cm="1">
        <f t="array" ref="H296">_xll.SNL.Clients.Office.Excel.Functions.SPG($A296, "IQ_CURRENT_RATIO", H$3)</f>
        <v>2.407</v>
      </c>
      <c r="I296" s="9" cm="1">
        <f t="array" ref="I296">_xll.SNL.Clients.Office.Excel.Functions.SPG($A296, "IQ_CURRENT_RATIO", I$3)</f>
        <v>2.3660000000000001</v>
      </c>
      <c r="J296" s="9" cm="1">
        <f t="array" ref="J296">_xll.SNL.Clients.Office.Excel.Functions.SPG($A296, "IQ_CURRENT_RATIO", J$3)</f>
        <v>2.2080000000000002</v>
      </c>
    </row>
    <row r="297" spans="1:10" x14ac:dyDescent="0.3">
      <c r="A297" s="11" t="s">
        <v>1317</v>
      </c>
      <c r="B297" s="9" cm="1">
        <f t="array" ref="B297">_xll.SNL.Clients.Office.Excel.Functions.SPG($A297, "IQ_CURRENT_RATIO", B$3)</f>
        <v>1.02</v>
      </c>
      <c r="C297" s="9" cm="1">
        <f t="array" ref="C297">_xll.SNL.Clients.Office.Excel.Functions.SPG($A297, "IQ_CURRENT_RATIO", C$3)</f>
        <v>0.83</v>
      </c>
      <c r="D297" s="9" cm="1">
        <f t="array" ref="D297">_xll.SNL.Clients.Office.Excel.Functions.SPG($A297, "IQ_CURRENT_RATIO", D$3)</f>
        <v>1.2070000000000001</v>
      </c>
      <c r="E297" s="9" cm="1">
        <f t="array" ref="E297">_xll.SNL.Clients.Office.Excel.Functions.SPG($A297, "IQ_CURRENT_RATIO", E$3)</f>
        <v>1.2190000000000001</v>
      </c>
      <c r="F297" s="9" cm="1">
        <f t="array" ref="F297">_xll.SNL.Clients.Office.Excel.Functions.SPG($A297, "IQ_CURRENT_RATIO", F$3)</f>
        <v>1.4379999999999999</v>
      </c>
      <c r="G297" s="9" cm="1">
        <f t="array" ref="G297">_xll.SNL.Clients.Office.Excel.Functions.SPG($A297, "IQ_CURRENT_RATIO", G$3)</f>
        <v>1.1679999999999999</v>
      </c>
      <c r="H297" s="9" cm="1">
        <f t="array" ref="H297">_xll.SNL.Clients.Office.Excel.Functions.SPG($A297, "IQ_CURRENT_RATIO", H$3)</f>
        <v>1.044</v>
      </c>
      <c r="I297" s="9" cm="1">
        <f t="array" ref="I297">_xll.SNL.Clients.Office.Excel.Functions.SPG($A297, "IQ_CURRENT_RATIO", I$3)</f>
        <v>1.0209999999999999</v>
      </c>
      <c r="J297" s="9" cm="1">
        <f t="array" ref="J297">_xll.SNL.Clients.Office.Excel.Functions.SPG($A297, "IQ_CURRENT_RATIO", J$3)</f>
        <v>0.90100000000000002</v>
      </c>
    </row>
    <row r="298" spans="1:10" x14ac:dyDescent="0.3">
      <c r="A298" s="11" t="s">
        <v>1318</v>
      </c>
      <c r="B298" s="9" cm="1">
        <f t="array" ref="B298">_xll.SNL.Clients.Office.Excel.Functions.SPG($A298, "IQ_CURRENT_RATIO", B$3)</f>
        <v>12.718999999999999</v>
      </c>
      <c r="C298" s="9" cm="1">
        <f t="array" ref="C298">_xll.SNL.Clients.Office.Excel.Functions.SPG($A298, "IQ_CURRENT_RATIO", C$3)</f>
        <v>134.41900000000001</v>
      </c>
      <c r="D298" s="9" cm="1">
        <f t="array" ref="D298">_xll.SNL.Clients.Office.Excel.Functions.SPG($A298, "IQ_CURRENT_RATIO", D$3)</f>
        <v>19.992000000000001</v>
      </c>
      <c r="E298" s="9" cm="1">
        <f t="array" ref="E298">_xll.SNL.Clients.Office.Excel.Functions.SPG($A298, "IQ_CURRENT_RATIO", E$3)</f>
        <v>14.903</v>
      </c>
      <c r="F298" s="9" cm="1">
        <f t="array" ref="F298">_xll.SNL.Clients.Office.Excel.Functions.SPG($A298, "IQ_CURRENT_RATIO", F$3)</f>
        <v>33.268000000000001</v>
      </c>
      <c r="G298" s="9" cm="1">
        <f t="array" ref="G298">_xll.SNL.Clients.Office.Excel.Functions.SPG($A298, "IQ_CURRENT_RATIO", G$3)</f>
        <v>100.093</v>
      </c>
      <c r="H298" s="9" cm="1">
        <f t="array" ref="H298">_xll.SNL.Clients.Office.Excel.Functions.SPG($A298, "IQ_CURRENT_RATIO", H$3)</f>
        <v>125.95099999999999</v>
      </c>
      <c r="I298" s="9" cm="1">
        <f t="array" ref="I298">_xll.SNL.Clients.Office.Excel.Functions.SPG($A298, "IQ_CURRENT_RATIO", I$3)</f>
        <v>129.268</v>
      </c>
      <c r="J298" s="9" cm="1">
        <f t="array" ref="J298">_xll.SNL.Clients.Office.Excel.Functions.SPG($A298, "IQ_CURRENT_RATIO", J$3)</f>
        <v>124.901</v>
      </c>
    </row>
    <row r="299" spans="1:10" x14ac:dyDescent="0.3">
      <c r="A299" s="11" t="s">
        <v>1319</v>
      </c>
      <c r="B299" s="9" cm="1">
        <f t="array" ref="B299">_xll.SNL.Clients.Office.Excel.Functions.SPG($A299, "IQ_CURRENT_RATIO", B$3)</f>
        <v>2.016</v>
      </c>
      <c r="C299" s="9" cm="1">
        <f t="array" ref="C299">_xll.SNL.Clients.Office.Excel.Functions.SPG($A299, "IQ_CURRENT_RATIO", C$3)</f>
        <v>1.829</v>
      </c>
      <c r="D299" s="9" cm="1">
        <f t="array" ref="D299">_xll.SNL.Clients.Office.Excel.Functions.SPG($A299, "IQ_CURRENT_RATIO", D$3)</f>
        <v>2.3450000000000002</v>
      </c>
      <c r="E299" s="9" cm="1">
        <f t="array" ref="E299">_xll.SNL.Clients.Office.Excel.Functions.SPG($A299, "IQ_CURRENT_RATIO", E$3)</f>
        <v>2.3639999999999999</v>
      </c>
      <c r="F299" s="9" cm="1">
        <f t="array" ref="F299">_xll.SNL.Clients.Office.Excel.Functions.SPG($A299, "IQ_CURRENT_RATIO", F$3)</f>
        <v>2.7480000000000002</v>
      </c>
      <c r="G299" s="9" cm="1">
        <f t="array" ref="G299">_xll.SNL.Clients.Office.Excel.Functions.SPG($A299, "IQ_CURRENT_RATIO", G$3)</f>
        <v>2.605</v>
      </c>
      <c r="H299" s="9" cm="1">
        <f t="array" ref="H299">_xll.SNL.Clients.Office.Excel.Functions.SPG($A299, "IQ_CURRENT_RATIO", H$3)</f>
        <v>3.6240000000000001</v>
      </c>
      <c r="I299" s="9" cm="1">
        <f t="array" ref="I299">_xll.SNL.Clients.Office.Excel.Functions.SPG($A299, "IQ_CURRENT_RATIO", I$3)</f>
        <v>3.468</v>
      </c>
      <c r="J299" s="9" cm="1">
        <f t="array" ref="J299">_xll.SNL.Clients.Office.Excel.Functions.SPG($A299, "IQ_CURRENT_RATIO", J$3)</f>
        <v>3.0569999999999999</v>
      </c>
    </row>
    <row r="300" spans="1:10" x14ac:dyDescent="0.3">
      <c r="A300" s="11" t="s">
        <v>1320</v>
      </c>
      <c r="B300" s="9" t="str" cm="1">
        <f t="array" ref="B300">_xll.SNL.Clients.Office.Excel.Functions.SPG($A300, "IQ_CURRENT_RATIO", B$3)</f>
        <v>NA</v>
      </c>
      <c r="C300" s="9" cm="1">
        <f t="array" ref="C300">_xll.SNL.Clients.Office.Excel.Functions.SPG($A300, "IQ_CURRENT_RATIO", C$3)</f>
        <v>1.0820000000000001</v>
      </c>
      <c r="D300" s="9" cm="1">
        <f t="array" ref="D300">_xll.SNL.Clients.Office.Excel.Functions.SPG($A300, "IQ_CURRENT_RATIO", D$3)</f>
        <v>1.0509999999999999</v>
      </c>
      <c r="E300" s="9" cm="1">
        <f t="array" ref="E300">_xll.SNL.Clients.Office.Excel.Functions.SPG($A300, "IQ_CURRENT_RATIO", E$3)</f>
        <v>1.08</v>
      </c>
      <c r="F300" s="9" cm="1">
        <f t="array" ref="F300">_xll.SNL.Clients.Office.Excel.Functions.SPG($A300, "IQ_CURRENT_RATIO", F$3)</f>
        <v>1.2130000000000001</v>
      </c>
      <c r="G300" s="9" cm="1">
        <f t="array" ref="G300">_xll.SNL.Clients.Office.Excel.Functions.SPG($A300, "IQ_CURRENT_RATIO", G$3)</f>
        <v>1.306</v>
      </c>
      <c r="H300" s="9" cm="1">
        <f t="array" ref="H300">_xll.SNL.Clients.Office.Excel.Functions.SPG($A300, "IQ_CURRENT_RATIO", H$3)</f>
        <v>1.1359999999999999</v>
      </c>
      <c r="I300" s="9" cm="1">
        <f t="array" ref="I300">_xll.SNL.Clients.Office.Excel.Functions.SPG($A300, "IQ_CURRENT_RATIO", I$3)</f>
        <v>1.145</v>
      </c>
      <c r="J300" s="9" cm="1">
        <f t="array" ref="J300">_xll.SNL.Clients.Office.Excel.Functions.SPG($A300, "IQ_CURRENT_RATIO", J$3)</f>
        <v>1.17</v>
      </c>
    </row>
    <row r="301" spans="1:10" x14ac:dyDescent="0.3">
      <c r="A301" s="11" t="s">
        <v>1321</v>
      </c>
      <c r="B301" s="9" cm="1">
        <f t="array" ref="B301">_xll.SNL.Clients.Office.Excel.Functions.SPG($A301, "IQ_CURRENT_RATIO", B$3)</f>
        <v>2.7810000000000001</v>
      </c>
      <c r="C301" s="9" cm="1">
        <f t="array" ref="C301">_xll.SNL.Clients.Office.Excel.Functions.SPG($A301, "IQ_CURRENT_RATIO", C$3)</f>
        <v>2.702</v>
      </c>
      <c r="D301" s="9" cm="1">
        <f t="array" ref="D301">_xll.SNL.Clients.Office.Excel.Functions.SPG($A301, "IQ_CURRENT_RATIO", D$3)</f>
        <v>2.4950000000000001</v>
      </c>
      <c r="E301" s="9" cm="1">
        <f t="array" ref="E301">_xll.SNL.Clients.Office.Excel.Functions.SPG($A301, "IQ_CURRENT_RATIO", E$3)</f>
        <v>2.7389999999999999</v>
      </c>
      <c r="F301" s="9" cm="1">
        <f t="array" ref="F301">_xll.SNL.Clients.Office.Excel.Functions.SPG($A301, "IQ_CURRENT_RATIO", F$3)</f>
        <v>2.7</v>
      </c>
      <c r="G301" s="9" cm="1">
        <f t="array" ref="G301">_xll.SNL.Clients.Office.Excel.Functions.SPG($A301, "IQ_CURRENT_RATIO", G$3)</f>
        <v>2.6589999999999998</v>
      </c>
      <c r="H301" s="9" cm="1">
        <f t="array" ref="H301">_xll.SNL.Clients.Office.Excel.Functions.SPG($A301, "IQ_CURRENT_RATIO", H$3)</f>
        <v>2.6539999999999999</v>
      </c>
      <c r="I301" s="9" cm="1">
        <f t="array" ref="I301">_xll.SNL.Clients.Office.Excel.Functions.SPG($A301, "IQ_CURRENT_RATIO", I$3)</f>
        <v>2.5950000000000002</v>
      </c>
      <c r="J301" s="9" cm="1">
        <f t="array" ref="J301">_xll.SNL.Clients.Office.Excel.Functions.SPG($A301, "IQ_CURRENT_RATIO", J$3)</f>
        <v>2.585</v>
      </c>
    </row>
    <row r="302" spans="1:10" x14ac:dyDescent="0.3">
      <c r="A302" s="11" t="s">
        <v>1322</v>
      </c>
      <c r="B302" s="9" cm="1">
        <f t="array" ref="B302">_xll.SNL.Clients.Office.Excel.Functions.SPG($A302, "IQ_CURRENT_RATIO", B$3)</f>
        <v>2.6379999999999999</v>
      </c>
      <c r="C302" s="9" cm="1">
        <f t="array" ref="C302">_xll.SNL.Clients.Office.Excel.Functions.SPG($A302, "IQ_CURRENT_RATIO", C$3)</f>
        <v>2.089</v>
      </c>
      <c r="D302" s="9" cm="1">
        <f t="array" ref="D302">_xll.SNL.Clients.Office.Excel.Functions.SPG($A302, "IQ_CURRENT_RATIO", D$3)</f>
        <v>2.544</v>
      </c>
      <c r="E302" s="9" cm="1">
        <f t="array" ref="E302">_xll.SNL.Clients.Office.Excel.Functions.SPG($A302, "IQ_CURRENT_RATIO", E$3)</f>
        <v>2.532</v>
      </c>
      <c r="F302" s="9" cm="1">
        <f t="array" ref="F302">_xll.SNL.Clients.Office.Excel.Functions.SPG($A302, "IQ_CURRENT_RATIO", F$3)</f>
        <v>2.2909999999999999</v>
      </c>
      <c r="G302" s="9" cm="1">
        <f t="array" ref="G302">_xll.SNL.Clients.Office.Excel.Functions.SPG($A302, "IQ_CURRENT_RATIO", G$3)</f>
        <v>2.145</v>
      </c>
      <c r="H302" s="9" cm="1">
        <f t="array" ref="H302">_xll.SNL.Clients.Office.Excel.Functions.SPG($A302, "IQ_CURRENT_RATIO", H$3)</f>
        <v>2.2360000000000002</v>
      </c>
      <c r="I302" s="9" cm="1">
        <f t="array" ref="I302">_xll.SNL.Clients.Office.Excel.Functions.SPG($A302, "IQ_CURRENT_RATIO", I$3)</f>
        <v>2.4260000000000002</v>
      </c>
      <c r="J302" s="9" cm="1">
        <f t="array" ref="J302">_xll.SNL.Clients.Office.Excel.Functions.SPG($A302, "IQ_CURRENT_RATIO", J$3)</f>
        <v>2.2490000000000001</v>
      </c>
    </row>
    <row r="303" spans="1:10" x14ac:dyDescent="0.3">
      <c r="A303" s="11" t="s">
        <v>1323</v>
      </c>
      <c r="B303" s="9" t="str" cm="1">
        <f t="array" ref="B303">_xll.SNL.Clients.Office.Excel.Functions.SPG($A303, "IQ_CURRENT_RATIO", B$3)</f>
        <v>NA</v>
      </c>
      <c r="C303" s="9" cm="1">
        <f t="array" ref="C303">_xll.SNL.Clients.Office.Excel.Functions.SPG($A303, "IQ_CURRENT_RATIO", C$3)</f>
        <v>1.9039999999999999</v>
      </c>
      <c r="D303" s="9" cm="1">
        <f t="array" ref="D303">_xll.SNL.Clients.Office.Excel.Functions.SPG($A303, "IQ_CURRENT_RATIO", D$3)</f>
        <v>2.0649999999999999</v>
      </c>
      <c r="E303" s="9" cm="1">
        <f t="array" ref="E303">_xll.SNL.Clients.Office.Excel.Functions.SPG($A303, "IQ_CURRENT_RATIO", E$3)</f>
        <v>2.1509999999999998</v>
      </c>
      <c r="F303" s="9" cm="1">
        <f t="array" ref="F303">_xll.SNL.Clients.Office.Excel.Functions.SPG($A303, "IQ_CURRENT_RATIO", F$3)</f>
        <v>1.7909999999999999</v>
      </c>
      <c r="G303" s="9" cm="1">
        <f t="array" ref="G303">_xll.SNL.Clients.Office.Excel.Functions.SPG($A303, "IQ_CURRENT_RATIO", G$3)</f>
        <v>1.833</v>
      </c>
      <c r="H303" s="9" cm="1">
        <f t="array" ref="H303">_xll.SNL.Clients.Office.Excel.Functions.SPG($A303, "IQ_CURRENT_RATIO", H$3)</f>
        <v>1.86</v>
      </c>
      <c r="I303" s="9" cm="1">
        <f t="array" ref="I303">_xll.SNL.Clients.Office.Excel.Functions.SPG($A303, "IQ_CURRENT_RATIO", I$3)</f>
        <v>2.0840000000000001</v>
      </c>
      <c r="J303" s="9" cm="1">
        <f t="array" ref="J303">_xll.SNL.Clients.Office.Excel.Functions.SPG($A303, "IQ_CURRENT_RATIO", J$3)</f>
        <v>1.679</v>
      </c>
    </row>
    <row r="304" spans="1:10" x14ac:dyDescent="0.3">
      <c r="A304" s="11" t="s">
        <v>1624</v>
      </c>
      <c r="B304" s="9" cm="1">
        <f t="array" ref="B304">_xll.SNL.Clients.Office.Excel.Functions.SPG($A304, "IQ_CURRENT_RATIO", B$3)</f>
        <v>2.835</v>
      </c>
      <c r="C304" s="9" cm="1">
        <f t="array" ref="C304">_xll.SNL.Clients.Office.Excel.Functions.SPG($A304, "IQ_CURRENT_RATIO", C$3)</f>
        <v>2.9390000000000001</v>
      </c>
      <c r="D304" s="9" cm="1">
        <f t="array" ref="D304">_xll.SNL.Clients.Office.Excel.Functions.SPG($A304, "IQ_CURRENT_RATIO", D$3)</f>
        <v>3.218</v>
      </c>
      <c r="E304" s="9" cm="1">
        <f t="array" ref="E304">_xll.SNL.Clients.Office.Excel.Functions.SPG($A304, "IQ_CURRENT_RATIO", E$3)</f>
        <v>3.1259999999999999</v>
      </c>
      <c r="F304" s="9" cm="1">
        <f t="array" ref="F304">_xll.SNL.Clients.Office.Excel.Functions.SPG($A304, "IQ_CURRENT_RATIO", F$3)</f>
        <v>3.0249999999999999</v>
      </c>
      <c r="G304" s="9" cm="1">
        <f t="array" ref="G304">_xll.SNL.Clients.Office.Excel.Functions.SPG($A304, "IQ_CURRENT_RATIO", G$3)</f>
        <v>2.0310000000000001</v>
      </c>
      <c r="H304" s="9" cm="1">
        <f t="array" ref="H304">_xll.SNL.Clients.Office.Excel.Functions.SPG($A304, "IQ_CURRENT_RATIO", H$3)</f>
        <v>2.298</v>
      </c>
      <c r="I304" s="9" cm="1">
        <f t="array" ref="I304">_xll.SNL.Clients.Office.Excel.Functions.SPG($A304, "IQ_CURRENT_RATIO", I$3)</f>
        <v>2.343</v>
      </c>
      <c r="J304" s="9" cm="1">
        <f t="array" ref="J304">_xll.SNL.Clients.Office.Excel.Functions.SPG($A304, "IQ_CURRENT_RATIO", J$3)</f>
        <v>2.4</v>
      </c>
    </row>
    <row r="305" spans="1:10" x14ac:dyDescent="0.3">
      <c r="A305" s="11" t="s">
        <v>1324</v>
      </c>
      <c r="B305" s="9" cm="1">
        <f t="array" ref="B305">_xll.SNL.Clients.Office.Excel.Functions.SPG($A305, "IQ_CURRENT_RATIO", B$3)</f>
        <v>9.6470000000000002</v>
      </c>
      <c r="C305" s="9" cm="1">
        <f t="array" ref="C305">_xll.SNL.Clients.Office.Excel.Functions.SPG($A305, "IQ_CURRENT_RATIO", C$3)</f>
        <v>7.2750000000000004</v>
      </c>
      <c r="D305" s="9" cm="1">
        <f t="array" ref="D305">_xll.SNL.Clients.Office.Excel.Functions.SPG($A305, "IQ_CURRENT_RATIO", D$3)</f>
        <v>7.9660000000000002</v>
      </c>
      <c r="E305" s="9" cm="1">
        <f t="array" ref="E305">_xll.SNL.Clients.Office.Excel.Functions.SPG($A305, "IQ_CURRENT_RATIO", E$3)</f>
        <v>9.5030000000000001</v>
      </c>
      <c r="F305" s="9" cm="1">
        <f t="array" ref="F305">_xll.SNL.Clients.Office.Excel.Functions.SPG($A305, "IQ_CURRENT_RATIO", F$3)</f>
        <v>12.654999999999999</v>
      </c>
      <c r="G305" s="9" cm="1">
        <f t="array" ref="G305">_xll.SNL.Clients.Office.Excel.Functions.SPG($A305, "IQ_CURRENT_RATIO", G$3)</f>
        <v>17.765000000000001</v>
      </c>
      <c r="H305" s="9" cm="1">
        <f t="array" ref="H305">_xll.SNL.Clients.Office.Excel.Functions.SPG($A305, "IQ_CURRENT_RATIO", H$3)</f>
        <v>21.105</v>
      </c>
      <c r="I305" s="9" cm="1">
        <f t="array" ref="I305">_xll.SNL.Clients.Office.Excel.Functions.SPG($A305, "IQ_CURRENT_RATIO", I$3)</f>
        <v>20.253</v>
      </c>
      <c r="J305" s="9" cm="1">
        <f t="array" ref="J305">_xll.SNL.Clients.Office.Excel.Functions.SPG($A305, "IQ_CURRENT_RATIO", J$3)</f>
        <v>10.132999999999999</v>
      </c>
    </row>
    <row r="306" spans="1:10" x14ac:dyDescent="0.3">
      <c r="A306" s="11" t="s">
        <v>1325</v>
      </c>
      <c r="B306" s="9" cm="1">
        <f t="array" ref="B306">_xll.SNL.Clients.Office.Excel.Functions.SPG($A306, "IQ_CURRENT_RATIO", B$3)</f>
        <v>5.181</v>
      </c>
      <c r="C306" s="9" cm="1">
        <f t="array" ref="C306">_xll.SNL.Clients.Office.Excel.Functions.SPG($A306, "IQ_CURRENT_RATIO", C$3)</f>
        <v>5.9939999999999998</v>
      </c>
      <c r="D306" s="9" cm="1">
        <f t="array" ref="D306">_xll.SNL.Clients.Office.Excel.Functions.SPG($A306, "IQ_CURRENT_RATIO", D$3)</f>
        <v>5.4130000000000003</v>
      </c>
      <c r="E306" s="9" cm="1">
        <f t="array" ref="E306">_xll.SNL.Clients.Office.Excel.Functions.SPG($A306, "IQ_CURRENT_RATIO", E$3)</f>
        <v>6.1040000000000001</v>
      </c>
      <c r="F306" s="9" cm="1">
        <f t="array" ref="F306">_xll.SNL.Clients.Office.Excel.Functions.SPG($A306, "IQ_CURRENT_RATIO", F$3)</f>
        <v>6.3380000000000001</v>
      </c>
      <c r="G306" s="9" cm="1">
        <f t="array" ref="G306">_xll.SNL.Clients.Office.Excel.Functions.SPG($A306, "IQ_CURRENT_RATIO", G$3)</f>
        <v>6.4960000000000004</v>
      </c>
      <c r="H306" s="9" cm="1">
        <f t="array" ref="H306">_xll.SNL.Clients.Office.Excel.Functions.SPG($A306, "IQ_CURRENT_RATIO", H$3)</f>
        <v>6.5490000000000004</v>
      </c>
      <c r="I306" s="9" cm="1">
        <f t="array" ref="I306">_xll.SNL.Clients.Office.Excel.Functions.SPG($A306, "IQ_CURRENT_RATIO", I$3)</f>
        <v>6.0119999999999996</v>
      </c>
      <c r="J306" s="9" cm="1">
        <f t="array" ref="J306">_xll.SNL.Clients.Office.Excel.Functions.SPG($A306, "IQ_CURRENT_RATIO", J$3)</f>
        <v>6.0730000000000004</v>
      </c>
    </row>
    <row r="307" spans="1:10" x14ac:dyDescent="0.3">
      <c r="A307" s="11" t="s">
        <v>1326</v>
      </c>
      <c r="B307" s="9" t="str" cm="1">
        <f t="array" ref="B307">_xll.SNL.Clients.Office.Excel.Functions.SPG($A307, "IQ_CURRENT_RATIO", B$3)</f>
        <v>NA</v>
      </c>
      <c r="C307" s="9" cm="1">
        <f t="array" ref="C307">_xll.SNL.Clients.Office.Excel.Functions.SPG($A307, "IQ_CURRENT_RATIO", C$3)</f>
        <v>1.8460000000000001</v>
      </c>
      <c r="D307" s="9" cm="1">
        <f t="array" ref="D307">_xll.SNL.Clients.Office.Excel.Functions.SPG($A307, "IQ_CURRENT_RATIO", D$3)</f>
        <v>1.8839999999999999</v>
      </c>
      <c r="E307" s="9" cm="1">
        <f t="array" ref="E307">_xll.SNL.Clients.Office.Excel.Functions.SPG($A307, "IQ_CURRENT_RATIO", E$3)</f>
        <v>1.897</v>
      </c>
      <c r="F307" s="9" cm="1">
        <f t="array" ref="F307">_xll.SNL.Clients.Office.Excel.Functions.SPG($A307, "IQ_CURRENT_RATIO", F$3)</f>
        <v>1.9139999999999999</v>
      </c>
      <c r="G307" s="9" cm="1">
        <f t="array" ref="G307">_xll.SNL.Clients.Office.Excel.Functions.SPG($A307, "IQ_CURRENT_RATIO", G$3)</f>
        <v>1.9330000000000001</v>
      </c>
      <c r="H307" s="9" cm="1">
        <f t="array" ref="H307">_xll.SNL.Clients.Office.Excel.Functions.SPG($A307, "IQ_CURRENT_RATIO", H$3)</f>
        <v>1.948</v>
      </c>
      <c r="I307" s="9" cm="1">
        <f t="array" ref="I307">_xll.SNL.Clients.Office.Excel.Functions.SPG($A307, "IQ_CURRENT_RATIO", I$3)</f>
        <v>1.8939999999999999</v>
      </c>
      <c r="J307" s="9" cm="1">
        <f t="array" ref="J307">_xll.SNL.Clients.Office.Excel.Functions.SPG($A307, "IQ_CURRENT_RATIO", J$3)</f>
        <v>1.796</v>
      </c>
    </row>
    <row r="308" spans="1:10" x14ac:dyDescent="0.3">
      <c r="A308" s="11" t="s">
        <v>1327</v>
      </c>
      <c r="B308" s="9" t="str" cm="1">
        <f t="array" ref="B308">_xll.SNL.Clients.Office.Excel.Functions.SPG($A308, "IQ_CURRENT_RATIO", B$3)</f>
        <v>NA</v>
      </c>
      <c r="C308" s="9" t="str" cm="1">
        <f t="array" ref="C308">_xll.SNL.Clients.Office.Excel.Functions.SPG($A308, "IQ_CURRENT_RATIO", C$3)</f>
        <v>NA</v>
      </c>
      <c r="D308" s="9" t="str" cm="1">
        <f t="array" ref="D308">_xll.SNL.Clients.Office.Excel.Functions.SPG($A308, "IQ_CURRENT_RATIO", D$3)</f>
        <v>NA</v>
      </c>
      <c r="E308" s="9" t="str" cm="1">
        <f t="array" ref="E308">_xll.SNL.Clients.Office.Excel.Functions.SPG($A308, "IQ_CURRENT_RATIO", E$3)</f>
        <v>NA</v>
      </c>
      <c r="F308" s="9" t="str" cm="1">
        <f t="array" ref="F308">_xll.SNL.Clients.Office.Excel.Functions.SPG($A308, "IQ_CURRENT_RATIO", F$3)</f>
        <v>NA</v>
      </c>
      <c r="G308" s="9" t="str" cm="1">
        <f t="array" ref="G308">_xll.SNL.Clients.Office.Excel.Functions.SPG($A308, "IQ_CURRENT_RATIO", G$3)</f>
        <v>NA</v>
      </c>
      <c r="H308" s="9" t="str" cm="1">
        <f t="array" ref="H308">_xll.SNL.Clients.Office.Excel.Functions.SPG($A308, "IQ_CURRENT_RATIO", H$3)</f>
        <v>NA</v>
      </c>
      <c r="I308" s="9" t="str" cm="1">
        <f t="array" ref="I308">_xll.SNL.Clients.Office.Excel.Functions.SPG($A308, "IQ_CURRENT_RATIO", I$3)</f>
        <v>NA</v>
      </c>
      <c r="J308" s="9" t="str" cm="1">
        <f t="array" ref="J308">_xll.SNL.Clients.Office.Excel.Functions.SPG($A308, "IQ_CURRENT_RATIO", J$3)</f>
        <v>NA</v>
      </c>
    </row>
    <row r="309" spans="1:10" x14ac:dyDescent="0.3">
      <c r="A309" s="11" t="s">
        <v>1328</v>
      </c>
      <c r="B309" s="9" cm="1">
        <f t="array" ref="B309">_xll.SNL.Clients.Office.Excel.Functions.SPG($A309, "IQ_CURRENT_RATIO", B$3)</f>
        <v>2.964</v>
      </c>
      <c r="C309" s="9" cm="1">
        <f t="array" ref="C309">_xll.SNL.Clients.Office.Excel.Functions.SPG($A309, "IQ_CURRENT_RATIO", C$3)</f>
        <v>2.8159999999999998</v>
      </c>
      <c r="D309" s="9" cm="1">
        <f t="array" ref="D309">_xll.SNL.Clients.Office.Excel.Functions.SPG($A309, "IQ_CURRENT_RATIO", D$3)</f>
        <v>2.8820000000000001</v>
      </c>
      <c r="E309" s="9" cm="1">
        <f t="array" ref="E309">_xll.SNL.Clients.Office.Excel.Functions.SPG($A309, "IQ_CURRENT_RATIO", E$3)</f>
        <v>2.819</v>
      </c>
      <c r="F309" s="9" cm="1">
        <f t="array" ref="F309">_xll.SNL.Clients.Office.Excel.Functions.SPG($A309, "IQ_CURRENT_RATIO", F$3)</f>
        <v>2.859</v>
      </c>
      <c r="G309" s="9" cm="1">
        <f t="array" ref="G309">_xll.SNL.Clients.Office.Excel.Functions.SPG($A309, "IQ_CURRENT_RATIO", G$3)</f>
        <v>2.8279999999999998</v>
      </c>
      <c r="H309" s="9" cm="1">
        <f t="array" ref="H309">_xll.SNL.Clients.Office.Excel.Functions.SPG($A309, "IQ_CURRENT_RATIO", H$3)</f>
        <v>2.972</v>
      </c>
      <c r="I309" s="9" cm="1">
        <f t="array" ref="I309">_xll.SNL.Clients.Office.Excel.Functions.SPG($A309, "IQ_CURRENT_RATIO", I$3)</f>
        <v>2.798</v>
      </c>
      <c r="J309" s="9" cm="1">
        <f t="array" ref="J309">_xll.SNL.Clients.Office.Excel.Functions.SPG($A309, "IQ_CURRENT_RATIO", J$3)</f>
        <v>3.13</v>
      </c>
    </row>
    <row r="310" spans="1:10" x14ac:dyDescent="0.3">
      <c r="A310" s="11" t="s">
        <v>1329</v>
      </c>
      <c r="B310" s="9" cm="1">
        <f t="array" ref="B310">_xll.SNL.Clients.Office.Excel.Functions.SPG($A310, "IQ_CURRENT_RATIO", B$3)</f>
        <v>2.202</v>
      </c>
      <c r="C310" s="9" cm="1">
        <f t="array" ref="C310">_xll.SNL.Clients.Office.Excel.Functions.SPG($A310, "IQ_CURRENT_RATIO", C$3)</f>
        <v>1.9970000000000001</v>
      </c>
      <c r="D310" s="9" cm="1">
        <f t="array" ref="D310">_xll.SNL.Clients.Office.Excel.Functions.SPG($A310, "IQ_CURRENT_RATIO", D$3)</f>
        <v>1.48</v>
      </c>
      <c r="E310" s="9" cm="1">
        <f t="array" ref="E310">_xll.SNL.Clients.Office.Excel.Functions.SPG($A310, "IQ_CURRENT_RATIO", E$3)</f>
        <v>1.5309999999999999</v>
      </c>
      <c r="F310" s="9" cm="1">
        <f t="array" ref="F310">_xll.SNL.Clients.Office.Excel.Functions.SPG($A310, "IQ_CURRENT_RATIO", F$3)</f>
        <v>1.5660000000000001</v>
      </c>
      <c r="G310" s="9" cm="1">
        <f t="array" ref="G310">_xll.SNL.Clients.Office.Excel.Functions.SPG($A310, "IQ_CURRENT_RATIO", G$3)</f>
        <v>1.49</v>
      </c>
      <c r="H310" s="9" cm="1">
        <f t="array" ref="H310">_xll.SNL.Clients.Office.Excel.Functions.SPG($A310, "IQ_CURRENT_RATIO", H$3)</f>
        <v>1.869</v>
      </c>
      <c r="I310" s="9" cm="1">
        <f t="array" ref="I310">_xll.SNL.Clients.Office.Excel.Functions.SPG($A310, "IQ_CURRENT_RATIO", I$3)</f>
        <v>1.994</v>
      </c>
      <c r="J310" s="9" cm="1">
        <f t="array" ref="J310">_xll.SNL.Clients.Office.Excel.Functions.SPG($A310, "IQ_CURRENT_RATIO", J$3)</f>
        <v>2.08</v>
      </c>
    </row>
    <row r="311" spans="1:10" x14ac:dyDescent="0.3">
      <c r="A311" s="11" t="s">
        <v>1330</v>
      </c>
      <c r="B311" s="9" cm="1">
        <f t="array" ref="B311">_xll.SNL.Clients.Office.Excel.Functions.SPG($A311, "IQ_CURRENT_RATIO", B$3)</f>
        <v>16.492999999999999</v>
      </c>
      <c r="C311" s="9" cm="1">
        <f t="array" ref="C311">_xll.SNL.Clients.Office.Excel.Functions.SPG($A311, "IQ_CURRENT_RATIO", C$3)</f>
        <v>13.141</v>
      </c>
      <c r="D311" s="9" cm="1">
        <f t="array" ref="D311">_xll.SNL.Clients.Office.Excel.Functions.SPG($A311, "IQ_CURRENT_RATIO", D$3)</f>
        <v>7.74</v>
      </c>
      <c r="E311" s="9" cm="1">
        <f t="array" ref="E311">_xll.SNL.Clients.Office.Excel.Functions.SPG($A311, "IQ_CURRENT_RATIO", E$3)</f>
        <v>8.3629999999999995</v>
      </c>
      <c r="F311" s="9" cm="1">
        <f t="array" ref="F311">_xll.SNL.Clients.Office.Excel.Functions.SPG($A311, "IQ_CURRENT_RATIO", F$3)</f>
        <v>7.57</v>
      </c>
      <c r="G311" s="9" cm="1">
        <f t="array" ref="G311">_xll.SNL.Clients.Office.Excel.Functions.SPG($A311, "IQ_CURRENT_RATIO", G$3)</f>
        <v>6.5129999999999999</v>
      </c>
      <c r="H311" s="9" cm="1">
        <f t="array" ref="H311">_xll.SNL.Clients.Office.Excel.Functions.SPG($A311, "IQ_CURRENT_RATIO", H$3)</f>
        <v>6.2759999999999998</v>
      </c>
      <c r="I311" s="9" cm="1">
        <f t="array" ref="I311">_xll.SNL.Clients.Office.Excel.Functions.SPG($A311, "IQ_CURRENT_RATIO", I$3)</f>
        <v>6.7489999999999997</v>
      </c>
      <c r="J311" s="9" cm="1">
        <f t="array" ref="J311">_xll.SNL.Clients.Office.Excel.Functions.SPG($A311, "IQ_CURRENT_RATIO", J$3)</f>
        <v>6.8929999999999998</v>
      </c>
    </row>
    <row r="312" spans="1:10" x14ac:dyDescent="0.3">
      <c r="A312" s="11" t="s">
        <v>1331</v>
      </c>
      <c r="B312" s="9" cm="1">
        <f t="array" ref="B312">_xll.SNL.Clients.Office.Excel.Functions.SPG($A312, "IQ_CURRENT_RATIO", B$3)</f>
        <v>33.332000000000001</v>
      </c>
      <c r="C312" s="9" cm="1">
        <f t="array" ref="C312">_xll.SNL.Clients.Office.Excel.Functions.SPG($A312, "IQ_CURRENT_RATIO", C$3)</f>
        <v>27.529</v>
      </c>
      <c r="D312" s="9" cm="1">
        <f t="array" ref="D312">_xll.SNL.Clients.Office.Excel.Functions.SPG($A312, "IQ_CURRENT_RATIO", D$3)</f>
        <v>26.59</v>
      </c>
      <c r="E312" s="9" cm="1">
        <f t="array" ref="E312">_xll.SNL.Clients.Office.Excel.Functions.SPG($A312, "IQ_CURRENT_RATIO", E$3)</f>
        <v>28.423999999999999</v>
      </c>
      <c r="F312" s="9" cm="1">
        <f t="array" ref="F312">_xll.SNL.Clients.Office.Excel.Functions.SPG($A312, "IQ_CURRENT_RATIO", F$3)</f>
        <v>33.755000000000003</v>
      </c>
      <c r="G312" s="9" cm="1">
        <f t="array" ref="G312">_xll.SNL.Clients.Office.Excel.Functions.SPG($A312, "IQ_CURRENT_RATIO", G$3)</f>
        <v>33.39</v>
      </c>
      <c r="H312" s="9" cm="1">
        <f t="array" ref="H312">_xll.SNL.Clients.Office.Excel.Functions.SPG($A312, "IQ_CURRENT_RATIO", H$3)</f>
        <v>25.968</v>
      </c>
      <c r="I312" s="9" cm="1">
        <f t="array" ref="I312">_xll.SNL.Clients.Office.Excel.Functions.SPG($A312, "IQ_CURRENT_RATIO", I$3)</f>
        <v>26.582999999999998</v>
      </c>
      <c r="J312" s="9" cm="1">
        <f t="array" ref="J312">_xll.SNL.Clients.Office.Excel.Functions.SPG($A312, "IQ_CURRENT_RATIO", J$3)</f>
        <v>24.5</v>
      </c>
    </row>
    <row r="313" spans="1:10" x14ac:dyDescent="0.3">
      <c r="A313" s="11" t="s">
        <v>1332</v>
      </c>
      <c r="B313" s="9" cm="1">
        <f t="array" ref="B313">_xll.SNL.Clients.Office.Excel.Functions.SPG($A313, "IQ_CURRENT_RATIO", B$3)</f>
        <v>1.198</v>
      </c>
      <c r="C313" s="9" cm="1">
        <f t="array" ref="C313">_xll.SNL.Clients.Office.Excel.Functions.SPG($A313, "IQ_CURRENT_RATIO", C$3)</f>
        <v>1.2729999999999999</v>
      </c>
      <c r="D313" s="9" cm="1">
        <f t="array" ref="D313">_xll.SNL.Clients.Office.Excel.Functions.SPG($A313, "IQ_CURRENT_RATIO", D$3)</f>
        <v>1.232</v>
      </c>
      <c r="E313" s="9" cm="1">
        <f t="array" ref="E313">_xll.SNL.Clients.Office.Excel.Functions.SPG($A313, "IQ_CURRENT_RATIO", E$3)</f>
        <v>1.347</v>
      </c>
      <c r="F313" s="9" cm="1">
        <f t="array" ref="F313">_xll.SNL.Clients.Office.Excel.Functions.SPG($A313, "IQ_CURRENT_RATIO", F$3)</f>
        <v>1.4770000000000001</v>
      </c>
      <c r="G313" s="9" cm="1">
        <f t="array" ref="G313">_xll.SNL.Clients.Office.Excel.Functions.SPG($A313, "IQ_CURRENT_RATIO", G$3)</f>
        <v>1.492</v>
      </c>
      <c r="H313" s="9" cm="1">
        <f t="array" ref="H313">_xll.SNL.Clients.Office.Excel.Functions.SPG($A313, "IQ_CURRENT_RATIO", H$3)</f>
        <v>1.345</v>
      </c>
      <c r="I313" s="9" cm="1">
        <f t="array" ref="I313">_xll.SNL.Clients.Office.Excel.Functions.SPG($A313, "IQ_CURRENT_RATIO", I$3)</f>
        <v>1.4430000000000001</v>
      </c>
      <c r="J313" s="9" cm="1">
        <f t="array" ref="J313">_xll.SNL.Clients.Office.Excel.Functions.SPG($A313, "IQ_CURRENT_RATIO", J$3)</f>
        <v>1.4179999999999999</v>
      </c>
    </row>
    <row r="314" spans="1:10" x14ac:dyDescent="0.3">
      <c r="A314" s="11" t="s">
        <v>1333</v>
      </c>
      <c r="B314" s="9" cm="1">
        <f t="array" ref="B314">_xll.SNL.Clients.Office.Excel.Functions.SPG($A314, "IQ_CURRENT_RATIO", B$3)</f>
        <v>5.2709999999999999</v>
      </c>
      <c r="C314" s="9" cm="1">
        <f t="array" ref="C314">_xll.SNL.Clients.Office.Excel.Functions.SPG($A314, "IQ_CURRENT_RATIO", C$3)</f>
        <v>8.9339999999999993</v>
      </c>
      <c r="D314" s="9" cm="1">
        <f t="array" ref="D314">_xll.SNL.Clients.Office.Excel.Functions.SPG($A314, "IQ_CURRENT_RATIO", D$3)</f>
        <v>12.489000000000001</v>
      </c>
      <c r="E314" s="9" cm="1">
        <f t="array" ref="E314">_xll.SNL.Clients.Office.Excel.Functions.SPG($A314, "IQ_CURRENT_RATIO", E$3)</f>
        <v>16.82</v>
      </c>
      <c r="F314" s="9" cm="1">
        <f t="array" ref="F314">_xll.SNL.Clients.Office.Excel.Functions.SPG($A314, "IQ_CURRENT_RATIO", F$3)</f>
        <v>20.704999999999998</v>
      </c>
      <c r="G314" s="9" cm="1">
        <f t="array" ref="G314">_xll.SNL.Clients.Office.Excel.Functions.SPG($A314, "IQ_CURRENT_RATIO", G$3)</f>
        <v>14.148</v>
      </c>
      <c r="H314" s="9" cm="1">
        <f t="array" ref="H314">_xll.SNL.Clients.Office.Excel.Functions.SPG($A314, "IQ_CURRENT_RATIO", H$3)</f>
        <v>16.149999999999999</v>
      </c>
      <c r="I314" s="9" cm="1">
        <f t="array" ref="I314">_xll.SNL.Clients.Office.Excel.Functions.SPG($A314, "IQ_CURRENT_RATIO", I$3)</f>
        <v>9.4160000000000004</v>
      </c>
      <c r="J314" s="9" cm="1">
        <f t="array" ref="J314">_xll.SNL.Clients.Office.Excel.Functions.SPG($A314, "IQ_CURRENT_RATIO", J$3)</f>
        <v>3.3170000000000002</v>
      </c>
    </row>
    <row r="315" spans="1:10" x14ac:dyDescent="0.3">
      <c r="A315" s="11" t="s">
        <v>1334</v>
      </c>
      <c r="B315" s="9" cm="1">
        <f t="array" ref="B315">_xll.SNL.Clients.Office.Excel.Functions.SPG($A315, "IQ_CURRENT_RATIO", B$3)</f>
        <v>2.3029999999999999</v>
      </c>
      <c r="C315" s="9" cm="1">
        <f t="array" ref="C315">_xll.SNL.Clients.Office.Excel.Functions.SPG($A315, "IQ_CURRENT_RATIO", C$3)</f>
        <v>2.3250000000000002</v>
      </c>
      <c r="D315" s="9" cm="1">
        <f t="array" ref="D315">_xll.SNL.Clients.Office.Excel.Functions.SPG($A315, "IQ_CURRENT_RATIO", D$3)</f>
        <v>4.47</v>
      </c>
      <c r="E315" s="9" cm="1">
        <f t="array" ref="E315">_xll.SNL.Clients.Office.Excel.Functions.SPG($A315, "IQ_CURRENT_RATIO", E$3)</f>
        <v>4.431</v>
      </c>
      <c r="F315" s="9" cm="1">
        <f t="array" ref="F315">_xll.SNL.Clients.Office.Excel.Functions.SPG($A315, "IQ_CURRENT_RATIO", F$3)</f>
        <v>4.1829999999999998</v>
      </c>
      <c r="G315" s="9" cm="1">
        <f t="array" ref="G315">_xll.SNL.Clients.Office.Excel.Functions.SPG($A315, "IQ_CURRENT_RATIO", G$3)</f>
        <v>2.3450000000000002</v>
      </c>
      <c r="H315" s="9" cm="1">
        <f t="array" ref="H315">_xll.SNL.Clients.Office.Excel.Functions.SPG($A315, "IQ_CURRENT_RATIO", H$3)</f>
        <v>4.4630000000000001</v>
      </c>
      <c r="I315" s="9" cm="1">
        <f t="array" ref="I315">_xll.SNL.Clients.Office.Excel.Functions.SPG($A315, "IQ_CURRENT_RATIO", I$3)</f>
        <v>4.1550000000000002</v>
      </c>
      <c r="J315" s="9" cm="1">
        <f t="array" ref="J315">_xll.SNL.Clients.Office.Excel.Functions.SPG($A315, "IQ_CURRENT_RATIO", J$3)</f>
        <v>5.1429999999999998</v>
      </c>
    </row>
    <row r="316" spans="1:10" x14ac:dyDescent="0.3">
      <c r="A316" s="11" t="s">
        <v>1335</v>
      </c>
      <c r="B316" s="9" cm="1">
        <f t="array" ref="B316">_xll.SNL.Clients.Office.Excel.Functions.SPG($A316, "IQ_CURRENT_RATIO", B$3)</f>
        <v>3.6349999999999998</v>
      </c>
      <c r="C316" s="9" cm="1">
        <f t="array" ref="C316">_xll.SNL.Clients.Office.Excel.Functions.SPG($A316, "IQ_CURRENT_RATIO", C$3)</f>
        <v>3.867</v>
      </c>
      <c r="D316" s="9" cm="1">
        <f t="array" ref="D316">_xll.SNL.Clients.Office.Excel.Functions.SPG($A316, "IQ_CURRENT_RATIO", D$3)</f>
        <v>3.92</v>
      </c>
      <c r="E316" s="9" cm="1">
        <f t="array" ref="E316">_xll.SNL.Clients.Office.Excel.Functions.SPG($A316, "IQ_CURRENT_RATIO", E$3)</f>
        <v>3.95</v>
      </c>
      <c r="F316" s="9" cm="1">
        <f t="array" ref="F316">_xll.SNL.Clients.Office.Excel.Functions.SPG($A316, "IQ_CURRENT_RATIO", F$3)</f>
        <v>3.8730000000000002</v>
      </c>
      <c r="G316" s="9" cm="1">
        <f t="array" ref="G316">_xll.SNL.Clients.Office.Excel.Functions.SPG($A316, "IQ_CURRENT_RATIO", G$3)</f>
        <v>3.5310000000000001</v>
      </c>
      <c r="H316" s="9" cm="1">
        <f t="array" ref="H316">_xll.SNL.Clients.Office.Excel.Functions.SPG($A316, "IQ_CURRENT_RATIO", H$3)</f>
        <v>3.5819999999999999</v>
      </c>
      <c r="I316" s="9" cm="1">
        <f t="array" ref="I316">_xll.SNL.Clients.Office.Excel.Functions.SPG($A316, "IQ_CURRENT_RATIO", I$3)</f>
        <v>3.6920000000000002</v>
      </c>
      <c r="J316" s="9" cm="1">
        <f t="array" ref="J316">_xll.SNL.Clients.Office.Excel.Functions.SPG($A316, "IQ_CURRENT_RATIO", J$3)</f>
        <v>3.6160000000000001</v>
      </c>
    </row>
    <row r="317" spans="1:10" x14ac:dyDescent="0.3">
      <c r="A317" s="11" t="s">
        <v>1336</v>
      </c>
      <c r="B317" s="9" cm="1">
        <f t="array" ref="B317">_xll.SNL.Clients.Office.Excel.Functions.SPG($A317, "IQ_CURRENT_RATIO", B$3)</f>
        <v>1.347</v>
      </c>
      <c r="C317" s="9" cm="1">
        <f t="array" ref="C317">_xll.SNL.Clients.Office.Excel.Functions.SPG($A317, "IQ_CURRENT_RATIO", C$3)</f>
        <v>1.393</v>
      </c>
      <c r="D317" s="9" cm="1">
        <f t="array" ref="D317">_xll.SNL.Clients.Office.Excel.Functions.SPG($A317, "IQ_CURRENT_RATIO", D$3)</f>
        <v>1.284</v>
      </c>
      <c r="E317" s="9" cm="1">
        <f t="array" ref="E317">_xll.SNL.Clients.Office.Excel.Functions.SPG($A317, "IQ_CURRENT_RATIO", E$3)</f>
        <v>1.2090000000000001</v>
      </c>
      <c r="F317" s="9" cm="1">
        <f t="array" ref="F317">_xll.SNL.Clients.Office.Excel.Functions.SPG($A317, "IQ_CURRENT_RATIO", F$3)</f>
        <v>1.137</v>
      </c>
      <c r="G317" s="9" cm="1">
        <f t="array" ref="G317">_xll.SNL.Clients.Office.Excel.Functions.SPG($A317, "IQ_CURRENT_RATIO", G$3)</f>
        <v>1.288</v>
      </c>
      <c r="H317" s="9" cm="1">
        <f t="array" ref="H317">_xll.SNL.Clients.Office.Excel.Functions.SPG($A317, "IQ_CURRENT_RATIO", H$3)</f>
        <v>1.212</v>
      </c>
      <c r="I317" s="9" cm="1">
        <f t="array" ref="I317">_xll.SNL.Clients.Office.Excel.Functions.SPG($A317, "IQ_CURRENT_RATIO", I$3)</f>
        <v>1.1220000000000001</v>
      </c>
      <c r="J317" s="9" cm="1">
        <f t="array" ref="J317">_xll.SNL.Clients.Office.Excel.Functions.SPG($A317, "IQ_CURRENT_RATIO", J$3)</f>
        <v>1.0529999999999999</v>
      </c>
    </row>
    <row r="318" spans="1:10" x14ac:dyDescent="0.3">
      <c r="A318" s="11" t="s">
        <v>1337</v>
      </c>
      <c r="B318" s="9" t="str" cm="1">
        <f t="array" ref="B318">_xll.SNL.Clients.Office.Excel.Functions.SPG($A318, "IQ_CURRENT_RATIO", B$3)</f>
        <v>NA</v>
      </c>
      <c r="C318" s="9" cm="1">
        <f t="array" ref="C318">_xll.SNL.Clients.Office.Excel.Functions.SPG($A318, "IQ_CURRENT_RATIO", C$3)</f>
        <v>2.78</v>
      </c>
      <c r="D318" s="9" cm="1">
        <f t="array" ref="D318">_xll.SNL.Clients.Office.Excel.Functions.SPG($A318, "IQ_CURRENT_RATIO", D$3)</f>
        <v>2.9180000000000001</v>
      </c>
      <c r="E318" s="9" cm="1">
        <f t="array" ref="E318">_xll.SNL.Clients.Office.Excel.Functions.SPG($A318, "IQ_CURRENT_RATIO", E$3)</f>
        <v>3.085</v>
      </c>
      <c r="F318" s="9" cm="1">
        <f t="array" ref="F318">_xll.SNL.Clients.Office.Excel.Functions.SPG($A318, "IQ_CURRENT_RATIO", F$3)</f>
        <v>2.78</v>
      </c>
      <c r="G318" s="9" cm="1">
        <f t="array" ref="G318">_xll.SNL.Clients.Office.Excel.Functions.SPG($A318, "IQ_CURRENT_RATIO", G$3)</f>
        <v>3.6869999999999998</v>
      </c>
      <c r="H318" s="9" cm="1">
        <f t="array" ref="H318">_xll.SNL.Clients.Office.Excel.Functions.SPG($A318, "IQ_CURRENT_RATIO", H$3)</f>
        <v>3.899</v>
      </c>
      <c r="I318" s="9" cm="1">
        <f t="array" ref="I318">_xll.SNL.Clients.Office.Excel.Functions.SPG($A318, "IQ_CURRENT_RATIO", I$3)</f>
        <v>4.0960000000000001</v>
      </c>
      <c r="J318" s="9" cm="1">
        <f t="array" ref="J318">_xll.SNL.Clients.Office.Excel.Functions.SPG($A318, "IQ_CURRENT_RATIO", J$3)</f>
        <v>4.0869999999999997</v>
      </c>
    </row>
    <row r="319" spans="1:10" x14ac:dyDescent="0.3">
      <c r="A319" s="11" t="s">
        <v>1338</v>
      </c>
      <c r="B319" s="9" cm="1">
        <f t="array" ref="B319">_xll.SNL.Clients.Office.Excel.Functions.SPG($A319, "IQ_CURRENT_RATIO", B$3)</f>
        <v>12.673</v>
      </c>
      <c r="C319" s="9" cm="1">
        <f t="array" ref="C319">_xll.SNL.Clients.Office.Excel.Functions.SPG($A319, "IQ_CURRENT_RATIO", C$3)</f>
        <v>10.239000000000001</v>
      </c>
      <c r="D319" s="9" cm="1">
        <f t="array" ref="D319">_xll.SNL.Clients.Office.Excel.Functions.SPG($A319, "IQ_CURRENT_RATIO", D$3)</f>
        <v>11.627000000000001</v>
      </c>
      <c r="E319" s="9" cm="1">
        <f t="array" ref="E319">_xll.SNL.Clients.Office.Excel.Functions.SPG($A319, "IQ_CURRENT_RATIO", E$3)</f>
        <v>10.711</v>
      </c>
      <c r="F319" s="9" cm="1">
        <f t="array" ref="F319">_xll.SNL.Clients.Office.Excel.Functions.SPG($A319, "IQ_CURRENT_RATIO", F$3)</f>
        <v>8.6489999999999991</v>
      </c>
      <c r="G319" s="9" cm="1">
        <f t="array" ref="G319">_xll.SNL.Clients.Office.Excel.Functions.SPG($A319, "IQ_CURRENT_RATIO", G$3)</f>
        <v>7.7619999999999996</v>
      </c>
      <c r="H319" s="9" cm="1">
        <f t="array" ref="H319">_xll.SNL.Clients.Office.Excel.Functions.SPG($A319, "IQ_CURRENT_RATIO", H$3)</f>
        <v>6.9169999999999998</v>
      </c>
      <c r="I319" s="9" cm="1">
        <f t="array" ref="I319">_xll.SNL.Clients.Office.Excel.Functions.SPG($A319, "IQ_CURRENT_RATIO", I$3)</f>
        <v>7.218</v>
      </c>
      <c r="J319" s="9" cm="1">
        <f t="array" ref="J319">_xll.SNL.Clients.Office.Excel.Functions.SPG($A319, "IQ_CURRENT_RATIO", J$3)</f>
        <v>9.6850000000000005</v>
      </c>
    </row>
    <row r="320" spans="1:10" x14ac:dyDescent="0.3">
      <c r="A320" s="11" t="s">
        <v>1339</v>
      </c>
      <c r="B320" s="9" cm="1">
        <f t="array" ref="B320">_xll.SNL.Clients.Office.Excel.Functions.SPG($A320, "IQ_CURRENT_RATIO", B$3)</f>
        <v>1.206</v>
      </c>
      <c r="C320" s="9" cm="1">
        <f t="array" ref="C320">_xll.SNL.Clients.Office.Excel.Functions.SPG($A320, "IQ_CURRENT_RATIO", C$3)</f>
        <v>1.2070000000000001</v>
      </c>
      <c r="D320" s="9" cm="1">
        <f t="array" ref="D320">_xll.SNL.Clients.Office.Excel.Functions.SPG($A320, "IQ_CURRENT_RATIO", D$3)</f>
        <v>1.202</v>
      </c>
      <c r="E320" s="9" cm="1">
        <f t="array" ref="E320">_xll.SNL.Clients.Office.Excel.Functions.SPG($A320, "IQ_CURRENT_RATIO", E$3)</f>
        <v>1.006</v>
      </c>
      <c r="F320" s="9" cm="1">
        <f t="array" ref="F320">_xll.SNL.Clients.Office.Excel.Functions.SPG($A320, "IQ_CURRENT_RATIO", F$3)</f>
        <v>1.0309999999999999</v>
      </c>
      <c r="G320" s="9" cm="1">
        <f t="array" ref="G320">_xll.SNL.Clients.Office.Excel.Functions.SPG($A320, "IQ_CURRENT_RATIO", G$3)</f>
        <v>1.351</v>
      </c>
      <c r="H320" s="9" cm="1">
        <f t="array" ref="H320">_xll.SNL.Clients.Office.Excel.Functions.SPG($A320, "IQ_CURRENT_RATIO", H$3)</f>
        <v>1.1850000000000001</v>
      </c>
      <c r="I320" s="9" cm="1">
        <f t="array" ref="I320">_xll.SNL.Clients.Office.Excel.Functions.SPG($A320, "IQ_CURRENT_RATIO", I$3)</f>
        <v>1.23</v>
      </c>
      <c r="J320" s="9" cm="1">
        <f t="array" ref="J320">_xll.SNL.Clients.Office.Excel.Functions.SPG($A320, "IQ_CURRENT_RATIO", J$3)</f>
        <v>1.115</v>
      </c>
    </row>
    <row r="321" spans="1:10" x14ac:dyDescent="0.3">
      <c r="A321" s="11" t="s">
        <v>1340</v>
      </c>
      <c r="B321" s="9" cm="1">
        <f t="array" ref="B321">_xll.SNL.Clients.Office.Excel.Functions.SPG($A321, "IQ_CURRENT_RATIO", B$3)</f>
        <v>1.5389999999999999</v>
      </c>
      <c r="C321" s="9" cm="1">
        <f t="array" ref="C321">_xll.SNL.Clients.Office.Excel.Functions.SPG($A321, "IQ_CURRENT_RATIO", C$3)</f>
        <v>1.6060000000000001</v>
      </c>
      <c r="D321" s="9" cm="1">
        <f t="array" ref="D321">_xll.SNL.Clients.Office.Excel.Functions.SPG($A321, "IQ_CURRENT_RATIO", D$3)</f>
        <v>2.7770000000000001</v>
      </c>
      <c r="E321" s="9" cm="1">
        <f t="array" ref="E321">_xll.SNL.Clients.Office.Excel.Functions.SPG($A321, "IQ_CURRENT_RATIO", E$3)</f>
        <v>1.9139999999999999</v>
      </c>
      <c r="F321" s="9" cm="1">
        <f t="array" ref="F321">_xll.SNL.Clients.Office.Excel.Functions.SPG($A321, "IQ_CURRENT_RATIO", F$3)</f>
        <v>1.081</v>
      </c>
      <c r="G321" s="9" cm="1">
        <f t="array" ref="G321">_xll.SNL.Clients.Office.Excel.Functions.SPG($A321, "IQ_CURRENT_RATIO", G$3)</f>
        <v>1.161</v>
      </c>
      <c r="H321" s="9" cm="1">
        <f t="array" ref="H321">_xll.SNL.Clients.Office.Excel.Functions.SPG($A321, "IQ_CURRENT_RATIO", H$3)</f>
        <v>0.68100000000000005</v>
      </c>
      <c r="I321" s="9" cm="1">
        <f t="array" ref="I321">_xll.SNL.Clients.Office.Excel.Functions.SPG($A321, "IQ_CURRENT_RATIO", I$3)</f>
        <v>2.008</v>
      </c>
      <c r="J321" s="9" cm="1">
        <f t="array" ref="J321">_xll.SNL.Clients.Office.Excel.Functions.SPG($A321, "IQ_CURRENT_RATIO", J$3)</f>
        <v>2.157</v>
      </c>
    </row>
    <row r="322" spans="1:10" x14ac:dyDescent="0.3">
      <c r="A322" s="11" t="s">
        <v>1341</v>
      </c>
      <c r="B322" s="9" cm="1">
        <f t="array" ref="B322">_xll.SNL.Clients.Office.Excel.Functions.SPG($A322, "IQ_CURRENT_RATIO", B$3)</f>
        <v>8.2349999999999994</v>
      </c>
      <c r="C322" s="9" cm="1">
        <f t="array" ref="C322">_xll.SNL.Clients.Office.Excel.Functions.SPG($A322, "IQ_CURRENT_RATIO", C$3)</f>
        <v>7.0209999999999999</v>
      </c>
      <c r="D322" s="9" cm="1">
        <f t="array" ref="D322">_xll.SNL.Clients.Office.Excel.Functions.SPG($A322, "IQ_CURRENT_RATIO", D$3)</f>
        <v>7.609</v>
      </c>
      <c r="E322" s="9" cm="1">
        <f t="array" ref="E322">_xll.SNL.Clients.Office.Excel.Functions.SPG($A322, "IQ_CURRENT_RATIO", E$3)</f>
        <v>7.4660000000000002</v>
      </c>
      <c r="F322" s="9" cm="1">
        <f t="array" ref="F322">_xll.SNL.Clients.Office.Excel.Functions.SPG($A322, "IQ_CURRENT_RATIO", F$3)</f>
        <v>7.8049999999999997</v>
      </c>
      <c r="G322" s="9" cm="1">
        <f t="array" ref="G322">_xll.SNL.Clients.Office.Excel.Functions.SPG($A322, "IQ_CURRENT_RATIO", G$3)</f>
        <v>7.6219999999999999</v>
      </c>
      <c r="H322" s="9" cm="1">
        <f t="array" ref="H322">_xll.SNL.Clients.Office.Excel.Functions.SPG($A322, "IQ_CURRENT_RATIO", H$3)</f>
        <v>7.2549999999999999</v>
      </c>
      <c r="I322" s="9" cm="1">
        <f t="array" ref="I322">_xll.SNL.Clients.Office.Excel.Functions.SPG($A322, "IQ_CURRENT_RATIO", I$3)</f>
        <v>7.024</v>
      </c>
      <c r="J322" s="9" cm="1">
        <f t="array" ref="J322">_xll.SNL.Clients.Office.Excel.Functions.SPG($A322, "IQ_CURRENT_RATIO", J$3)</f>
        <v>7.5529999999999999</v>
      </c>
    </row>
    <row r="323" spans="1:10" x14ac:dyDescent="0.3">
      <c r="A323" s="11" t="s">
        <v>1342</v>
      </c>
      <c r="B323" s="9" cm="1">
        <f t="array" ref="B323">_xll.SNL.Clients.Office.Excel.Functions.SPG($A323, "IQ_CURRENT_RATIO", B$3)</f>
        <v>0.51700000000000002</v>
      </c>
      <c r="C323" s="9" cm="1">
        <f t="array" ref="C323">_xll.SNL.Clients.Office.Excel.Functions.SPG($A323, "IQ_CURRENT_RATIO", C$3)</f>
        <v>0.49299999999999999</v>
      </c>
      <c r="D323" s="9" cm="1">
        <f t="array" ref="D323">_xll.SNL.Clients.Office.Excel.Functions.SPG($A323, "IQ_CURRENT_RATIO", D$3)</f>
        <v>0.41</v>
      </c>
      <c r="E323" s="9" cm="1">
        <f t="array" ref="E323">_xll.SNL.Clients.Office.Excel.Functions.SPG($A323, "IQ_CURRENT_RATIO", E$3)</f>
        <v>0.41599999999999998</v>
      </c>
      <c r="F323" s="9" cm="1">
        <f t="array" ref="F323">_xll.SNL.Clients.Office.Excel.Functions.SPG($A323, "IQ_CURRENT_RATIO", F$3)</f>
        <v>0.47599999999999998</v>
      </c>
      <c r="G323" s="9" cm="1">
        <f t="array" ref="G323">_xll.SNL.Clients.Office.Excel.Functions.SPG($A323, "IQ_CURRENT_RATIO", G$3)</f>
        <v>0.38500000000000001</v>
      </c>
      <c r="H323" s="9" cm="1">
        <f t="array" ref="H323">_xll.SNL.Clients.Office.Excel.Functions.SPG($A323, "IQ_CURRENT_RATIO", H$3)</f>
        <v>0.36299999999999999</v>
      </c>
      <c r="I323" s="9" cm="1">
        <f t="array" ref="I323">_xll.SNL.Clients.Office.Excel.Functions.SPG($A323, "IQ_CURRENT_RATIO", I$3)</f>
        <v>0.28699999999999998</v>
      </c>
      <c r="J323" s="9" cm="1">
        <f t="array" ref="J323">_xll.SNL.Clients.Office.Excel.Functions.SPG($A323, "IQ_CURRENT_RATIO", J$3)</f>
        <v>0.51300000000000001</v>
      </c>
    </row>
    <row r="324" spans="1:10" x14ac:dyDescent="0.3">
      <c r="A324" s="11" t="s">
        <v>1343</v>
      </c>
      <c r="B324" s="9" cm="1">
        <f t="array" ref="B324">_xll.SNL.Clients.Office.Excel.Functions.SPG($A324, "IQ_CURRENT_RATIO", B$3)</f>
        <v>1.3340000000000001</v>
      </c>
      <c r="C324" s="9" cm="1">
        <f t="array" ref="C324">_xll.SNL.Clients.Office.Excel.Functions.SPG($A324, "IQ_CURRENT_RATIO", C$3)</f>
        <v>1.415</v>
      </c>
      <c r="D324" s="9" cm="1">
        <f t="array" ref="D324">_xll.SNL.Clients.Office.Excel.Functions.SPG($A324, "IQ_CURRENT_RATIO", D$3)</f>
        <v>1.4750000000000001</v>
      </c>
      <c r="E324" s="9" cm="1">
        <f t="array" ref="E324">_xll.SNL.Clients.Office.Excel.Functions.SPG($A324, "IQ_CURRENT_RATIO", E$3)</f>
        <v>1.2789999999999999</v>
      </c>
      <c r="F324" s="9" cm="1">
        <f t="array" ref="F324">_xll.SNL.Clients.Office.Excel.Functions.SPG($A324, "IQ_CURRENT_RATIO", F$3)</f>
        <v>1.7070000000000001</v>
      </c>
      <c r="G324" s="9" cm="1">
        <f t="array" ref="G324">_xll.SNL.Clients.Office.Excel.Functions.SPG($A324, "IQ_CURRENT_RATIO", G$3)</f>
        <v>1.8779999999999999</v>
      </c>
      <c r="H324" s="9" cm="1">
        <f t="array" ref="H324">_xll.SNL.Clients.Office.Excel.Functions.SPG($A324, "IQ_CURRENT_RATIO", H$3)</f>
        <v>2.653</v>
      </c>
      <c r="I324" s="9" cm="1">
        <f t="array" ref="I324">_xll.SNL.Clients.Office.Excel.Functions.SPG($A324, "IQ_CURRENT_RATIO", I$3)</f>
        <v>3.0979999999999999</v>
      </c>
      <c r="J324" s="9" cm="1">
        <f t="array" ref="J324">_xll.SNL.Clients.Office.Excel.Functions.SPG($A324, "IQ_CURRENT_RATIO", J$3)</f>
        <v>2.6360000000000001</v>
      </c>
    </row>
    <row r="325" spans="1:10" x14ac:dyDescent="0.3">
      <c r="A325" s="11" t="s">
        <v>1344</v>
      </c>
      <c r="B325" s="9" cm="1">
        <f t="array" ref="B325">_xll.SNL.Clients.Office.Excel.Functions.SPG($A325, "IQ_CURRENT_RATIO", B$3)</f>
        <v>0.79200000000000004</v>
      </c>
      <c r="C325" s="9" cm="1">
        <f t="array" ref="C325">_xll.SNL.Clients.Office.Excel.Functions.SPG($A325, "IQ_CURRENT_RATIO", C$3)</f>
        <v>4.9409999999999998</v>
      </c>
      <c r="D325" s="9" cm="1">
        <f t="array" ref="D325">_xll.SNL.Clients.Office.Excel.Functions.SPG($A325, "IQ_CURRENT_RATIO", D$3)</f>
        <v>4.0039999999999996</v>
      </c>
      <c r="E325" s="9" cm="1">
        <f t="array" ref="E325">_xll.SNL.Clients.Office.Excel.Functions.SPG($A325, "IQ_CURRENT_RATIO", E$3)</f>
        <v>3.7490000000000001</v>
      </c>
      <c r="F325" s="9" cm="1">
        <f t="array" ref="F325">_xll.SNL.Clients.Office.Excel.Functions.SPG($A325, "IQ_CURRENT_RATIO", F$3)</f>
        <v>23.067</v>
      </c>
      <c r="G325" s="9" cm="1">
        <f t="array" ref="G325">_xll.SNL.Clients.Office.Excel.Functions.SPG($A325, "IQ_CURRENT_RATIO", G$3)</f>
        <v>30.504999999999999</v>
      </c>
      <c r="H325" s="9" cm="1">
        <f t="array" ref="H325">_xll.SNL.Clients.Office.Excel.Functions.SPG($A325, "IQ_CURRENT_RATIO", H$3)</f>
        <v>11.334</v>
      </c>
      <c r="I325" s="9" cm="1">
        <f t="array" ref="I325">_xll.SNL.Clients.Office.Excel.Functions.SPG($A325, "IQ_CURRENT_RATIO", I$3)</f>
        <v>14.907999999999999</v>
      </c>
      <c r="J325" s="9" cm="1">
        <f t="array" ref="J325">_xll.SNL.Clients.Office.Excel.Functions.SPG($A325, "IQ_CURRENT_RATIO", J$3)</f>
        <v>16.218</v>
      </c>
    </row>
    <row r="326" spans="1:10" x14ac:dyDescent="0.3">
      <c r="A326" s="11" t="s">
        <v>1345</v>
      </c>
      <c r="B326" s="9" cm="1">
        <f t="array" ref="B326">_xll.SNL.Clients.Office.Excel.Functions.SPG($A326, "IQ_CURRENT_RATIO", B$3)</f>
        <v>3.7690000000000001</v>
      </c>
      <c r="C326" s="9" cm="1">
        <f t="array" ref="C326">_xll.SNL.Clients.Office.Excel.Functions.SPG($A326, "IQ_CURRENT_RATIO", C$3)</f>
        <v>3.085</v>
      </c>
      <c r="D326" s="9" cm="1">
        <f t="array" ref="D326">_xll.SNL.Clients.Office.Excel.Functions.SPG($A326, "IQ_CURRENT_RATIO", D$3)</f>
        <v>3.149</v>
      </c>
      <c r="E326" s="9" cm="1">
        <f t="array" ref="E326">_xll.SNL.Clients.Office.Excel.Functions.SPG($A326, "IQ_CURRENT_RATIO", E$3)</f>
        <v>3.6960000000000002</v>
      </c>
      <c r="F326" s="9" cm="1">
        <f t="array" ref="F326">_xll.SNL.Clients.Office.Excel.Functions.SPG($A326, "IQ_CURRENT_RATIO", F$3)</f>
        <v>3.71</v>
      </c>
      <c r="G326" s="9" cm="1">
        <f t="array" ref="G326">_xll.SNL.Clients.Office.Excel.Functions.SPG($A326, "IQ_CURRENT_RATIO", G$3)</f>
        <v>3.74</v>
      </c>
      <c r="H326" s="9" cm="1">
        <f t="array" ref="H326">_xll.SNL.Clients.Office.Excel.Functions.SPG($A326, "IQ_CURRENT_RATIO", H$3)</f>
        <v>3.7719999999999998</v>
      </c>
      <c r="I326" s="9" cm="1">
        <f t="array" ref="I326">_xll.SNL.Clients.Office.Excel.Functions.SPG($A326, "IQ_CURRENT_RATIO", I$3)</f>
        <v>4.2859999999999996</v>
      </c>
      <c r="J326" s="9" cm="1">
        <f t="array" ref="J326">_xll.SNL.Clients.Office.Excel.Functions.SPG($A326, "IQ_CURRENT_RATIO", J$3)</f>
        <v>3.9369999999999998</v>
      </c>
    </row>
    <row r="327" spans="1:10" x14ac:dyDescent="0.3">
      <c r="A327" s="11" t="s">
        <v>1346</v>
      </c>
      <c r="B327" s="9" cm="1">
        <f t="array" ref="B327">_xll.SNL.Clients.Office.Excel.Functions.SPG($A327, "IQ_CURRENT_RATIO", B$3)</f>
        <v>1.1619999999999999</v>
      </c>
      <c r="C327" s="9" cm="1">
        <f t="array" ref="C327">_xll.SNL.Clients.Office.Excel.Functions.SPG($A327, "IQ_CURRENT_RATIO", C$3)</f>
        <v>1.19</v>
      </c>
      <c r="D327" s="9" cm="1">
        <f t="array" ref="D327">_xll.SNL.Clients.Office.Excel.Functions.SPG($A327, "IQ_CURRENT_RATIO", D$3)</f>
        <v>1.1910000000000001</v>
      </c>
      <c r="E327" s="9" cm="1">
        <f t="array" ref="E327">_xll.SNL.Clients.Office.Excel.Functions.SPG($A327, "IQ_CURRENT_RATIO", E$3)</f>
        <v>1.196</v>
      </c>
      <c r="F327" s="9" cm="1">
        <f t="array" ref="F327">_xll.SNL.Clients.Office.Excel.Functions.SPG($A327, "IQ_CURRENT_RATIO", F$3)</f>
        <v>1.2370000000000001</v>
      </c>
      <c r="G327" s="9" cm="1">
        <f t="array" ref="G327">_xll.SNL.Clients.Office.Excel.Functions.SPG($A327, "IQ_CURRENT_RATIO", G$3)</f>
        <v>1.2829999999999999</v>
      </c>
      <c r="H327" s="9" cm="1">
        <f t="array" ref="H327">_xll.SNL.Clients.Office.Excel.Functions.SPG($A327, "IQ_CURRENT_RATIO", H$3)</f>
        <v>1.3260000000000001</v>
      </c>
      <c r="I327" s="9" cm="1">
        <f t="array" ref="I327">_xll.SNL.Clients.Office.Excel.Functions.SPG($A327, "IQ_CURRENT_RATIO", I$3)</f>
        <v>1.323</v>
      </c>
      <c r="J327" s="9" cm="1">
        <f t="array" ref="J327">_xll.SNL.Clients.Office.Excel.Functions.SPG($A327, "IQ_CURRENT_RATIO", J$3)</f>
        <v>1.296</v>
      </c>
    </row>
    <row r="328" spans="1:10" x14ac:dyDescent="0.3">
      <c r="A328" s="11" t="s">
        <v>1347</v>
      </c>
      <c r="B328" s="9" cm="1">
        <f t="array" ref="B328">_xll.SNL.Clients.Office.Excel.Functions.SPG($A328, "IQ_CURRENT_RATIO", B$3)</f>
        <v>1.482</v>
      </c>
      <c r="C328" s="9" cm="1">
        <f t="array" ref="C328">_xll.SNL.Clients.Office.Excel.Functions.SPG($A328, "IQ_CURRENT_RATIO", C$3)</f>
        <v>1.4810000000000001</v>
      </c>
      <c r="D328" s="9" cm="1">
        <f t="array" ref="D328">_xll.SNL.Clients.Office.Excel.Functions.SPG($A328, "IQ_CURRENT_RATIO", D$3)</f>
        <v>1.458</v>
      </c>
      <c r="E328" s="9" cm="1">
        <f t="array" ref="E328">_xll.SNL.Clients.Office.Excel.Functions.SPG($A328, "IQ_CURRENT_RATIO", E$3)</f>
        <v>1.845</v>
      </c>
      <c r="F328" s="9" cm="1">
        <f t="array" ref="F328">_xll.SNL.Clients.Office.Excel.Functions.SPG($A328, "IQ_CURRENT_RATIO", F$3)</f>
        <v>1.92</v>
      </c>
      <c r="G328" s="9" cm="1">
        <f t="array" ref="G328">_xll.SNL.Clients.Office.Excel.Functions.SPG($A328, "IQ_CURRENT_RATIO", G$3)</f>
        <v>1.7829999999999999</v>
      </c>
      <c r="H328" s="9" cm="1">
        <f t="array" ref="H328">_xll.SNL.Clients.Office.Excel.Functions.SPG($A328, "IQ_CURRENT_RATIO", H$3)</f>
        <v>1.8460000000000001</v>
      </c>
      <c r="I328" s="9" cm="1">
        <f t="array" ref="I328">_xll.SNL.Clients.Office.Excel.Functions.SPG($A328, "IQ_CURRENT_RATIO", I$3)</f>
        <v>1.77</v>
      </c>
      <c r="J328" s="9" cm="1">
        <f t="array" ref="J328">_xll.SNL.Clients.Office.Excel.Functions.SPG($A328, "IQ_CURRENT_RATIO", J$3)</f>
        <v>2.0390000000000001</v>
      </c>
    </row>
    <row r="329" spans="1:10" x14ac:dyDescent="0.3">
      <c r="A329" s="11" t="s">
        <v>1348</v>
      </c>
      <c r="B329" s="9" cm="1">
        <f t="array" ref="B329">_xll.SNL.Clients.Office.Excel.Functions.SPG($A329, "IQ_CURRENT_RATIO", B$3)</f>
        <v>1.901</v>
      </c>
      <c r="C329" s="9" cm="1">
        <f t="array" ref="C329">_xll.SNL.Clients.Office.Excel.Functions.SPG($A329, "IQ_CURRENT_RATIO", C$3)</f>
        <v>1.6459999999999999</v>
      </c>
      <c r="D329" s="9" cm="1">
        <f t="array" ref="D329">_xll.SNL.Clients.Office.Excel.Functions.SPG($A329, "IQ_CURRENT_RATIO", D$3)</f>
        <v>1.8149999999999999</v>
      </c>
      <c r="E329" s="9" cm="1">
        <f t="array" ref="E329">_xll.SNL.Clients.Office.Excel.Functions.SPG($A329, "IQ_CURRENT_RATIO", E$3)</f>
        <v>2.2440000000000002</v>
      </c>
      <c r="F329" s="9" cm="1">
        <f t="array" ref="F329">_xll.SNL.Clients.Office.Excel.Functions.SPG($A329, "IQ_CURRENT_RATIO", F$3)</f>
        <v>2.0640000000000001</v>
      </c>
      <c r="G329" s="9" cm="1">
        <f t="array" ref="G329">_xll.SNL.Clients.Office.Excel.Functions.SPG($A329, "IQ_CURRENT_RATIO", G$3)</f>
        <v>1.9379999999999999</v>
      </c>
      <c r="H329" s="9" cm="1">
        <f t="array" ref="H329">_xll.SNL.Clients.Office.Excel.Functions.SPG($A329, "IQ_CURRENT_RATIO", H$3)</f>
        <v>1.859</v>
      </c>
      <c r="I329" s="9" cm="1">
        <f t="array" ref="I329">_xll.SNL.Clients.Office.Excel.Functions.SPG($A329, "IQ_CURRENT_RATIO", I$3)</f>
        <v>1.9450000000000001</v>
      </c>
      <c r="J329" s="9" cm="1">
        <f t="array" ref="J329">_xll.SNL.Clients.Office.Excel.Functions.SPG($A329, "IQ_CURRENT_RATIO", J$3)</f>
        <v>2.085</v>
      </c>
    </row>
    <row r="330" spans="1:10" x14ac:dyDescent="0.3">
      <c r="A330" s="11" t="s">
        <v>1349</v>
      </c>
      <c r="B330" s="9" cm="1">
        <f t="array" ref="B330">_xll.SNL.Clients.Office.Excel.Functions.SPG($A330, "IQ_CURRENT_RATIO", B$3)</f>
        <v>2.8420000000000001</v>
      </c>
      <c r="C330" s="9" cm="1">
        <f t="array" ref="C330">_xll.SNL.Clients.Office.Excel.Functions.SPG($A330, "IQ_CURRENT_RATIO", C$3)</f>
        <v>3.194</v>
      </c>
      <c r="D330" s="9" cm="1">
        <f t="array" ref="D330">_xll.SNL.Clients.Office.Excel.Functions.SPG($A330, "IQ_CURRENT_RATIO", D$3)</f>
        <v>3.1459999999999999</v>
      </c>
      <c r="E330" s="9" cm="1">
        <f t="array" ref="E330">_xll.SNL.Clients.Office.Excel.Functions.SPG($A330, "IQ_CURRENT_RATIO", E$3)</f>
        <v>3.2490000000000001</v>
      </c>
      <c r="F330" s="9" cm="1">
        <f t="array" ref="F330">_xll.SNL.Clients.Office.Excel.Functions.SPG($A330, "IQ_CURRENT_RATIO", F$3)</f>
        <v>2.9049999999999998</v>
      </c>
      <c r="G330" s="9" cm="1">
        <f t="array" ref="G330">_xll.SNL.Clients.Office.Excel.Functions.SPG($A330, "IQ_CURRENT_RATIO", G$3)</f>
        <v>2.782</v>
      </c>
      <c r="H330" s="9" cm="1">
        <f t="array" ref="H330">_xll.SNL.Clients.Office.Excel.Functions.SPG($A330, "IQ_CURRENT_RATIO", H$3)</f>
        <v>3.2669999999999999</v>
      </c>
      <c r="I330" s="9" cm="1">
        <f t="array" ref="I330">_xll.SNL.Clients.Office.Excel.Functions.SPG($A330, "IQ_CURRENT_RATIO", I$3)</f>
        <v>2.992</v>
      </c>
      <c r="J330" s="9" cm="1">
        <f t="array" ref="J330">_xll.SNL.Clients.Office.Excel.Functions.SPG($A330, "IQ_CURRENT_RATIO", J$3)</f>
        <v>2.847</v>
      </c>
    </row>
    <row r="331" spans="1:10" x14ac:dyDescent="0.3">
      <c r="A331" s="11" t="s">
        <v>1350</v>
      </c>
      <c r="B331" s="9" cm="1">
        <f t="array" ref="B331">_xll.SNL.Clients.Office.Excel.Functions.SPG($A331, "IQ_CURRENT_RATIO", B$3)</f>
        <v>0.85699999999999998</v>
      </c>
      <c r="C331" s="9" cm="1">
        <f t="array" ref="C331">_xll.SNL.Clients.Office.Excel.Functions.SPG($A331, "IQ_CURRENT_RATIO", C$3)</f>
        <v>1.0880000000000001</v>
      </c>
      <c r="D331" s="9" cm="1">
        <f t="array" ref="D331">_xll.SNL.Clients.Office.Excel.Functions.SPG($A331, "IQ_CURRENT_RATIO", D$3)</f>
        <v>1.1279999999999999</v>
      </c>
      <c r="E331" s="9" cm="1">
        <f t="array" ref="E331">_xll.SNL.Clients.Office.Excel.Functions.SPG($A331, "IQ_CURRENT_RATIO", E$3)</f>
        <v>0.93400000000000005</v>
      </c>
      <c r="F331" s="9" cm="1">
        <f t="array" ref="F331">_xll.SNL.Clients.Office.Excel.Functions.SPG($A331, "IQ_CURRENT_RATIO", F$3)</f>
        <v>0.96499999999999997</v>
      </c>
      <c r="G331" s="9" cm="1">
        <f t="array" ref="G331">_xll.SNL.Clients.Office.Excel.Functions.SPG($A331, "IQ_CURRENT_RATIO", G$3)</f>
        <v>1.071</v>
      </c>
      <c r="H331" s="9" cm="1">
        <f t="array" ref="H331">_xll.SNL.Clients.Office.Excel.Functions.SPG($A331, "IQ_CURRENT_RATIO", H$3)</f>
        <v>1.1140000000000001</v>
      </c>
      <c r="I331" s="9" cm="1">
        <f t="array" ref="I331">_xll.SNL.Clients.Office.Excel.Functions.SPG($A331, "IQ_CURRENT_RATIO", I$3)</f>
        <v>1.052</v>
      </c>
      <c r="J331" s="9" cm="1">
        <f t="array" ref="J331">_xll.SNL.Clients.Office.Excel.Functions.SPG($A331, "IQ_CURRENT_RATIO", J$3)</f>
        <v>1.0580000000000001</v>
      </c>
    </row>
    <row r="332" spans="1:10" x14ac:dyDescent="0.3">
      <c r="A332" s="11" t="s">
        <v>1351</v>
      </c>
      <c r="B332" s="9" cm="1">
        <f t="array" ref="B332">_xll.SNL.Clients.Office.Excel.Functions.SPG($A332, "IQ_CURRENT_RATIO", B$3)</f>
        <v>1.591</v>
      </c>
      <c r="C332" s="9" cm="1">
        <f t="array" ref="C332">_xll.SNL.Clients.Office.Excel.Functions.SPG($A332, "IQ_CURRENT_RATIO", C$3)</f>
        <v>1.575</v>
      </c>
      <c r="D332" s="9" cm="1">
        <f t="array" ref="D332">_xll.SNL.Clients.Office.Excel.Functions.SPG($A332, "IQ_CURRENT_RATIO", D$3)</f>
        <v>1.4550000000000001</v>
      </c>
      <c r="E332" s="9" cm="1">
        <f t="array" ref="E332">_xll.SNL.Clients.Office.Excel.Functions.SPG($A332, "IQ_CURRENT_RATIO", E$3)</f>
        <v>1.663</v>
      </c>
      <c r="F332" s="9" cm="1">
        <f t="array" ref="F332">_xll.SNL.Clients.Office.Excel.Functions.SPG($A332, "IQ_CURRENT_RATIO", F$3)</f>
        <v>1.823</v>
      </c>
      <c r="G332" s="9" cm="1">
        <f t="array" ref="G332">_xll.SNL.Clients.Office.Excel.Functions.SPG($A332, "IQ_CURRENT_RATIO", G$3)</f>
        <v>1.8839999999999999</v>
      </c>
      <c r="H332" s="9" cm="1">
        <f t="array" ref="H332">_xll.SNL.Clients.Office.Excel.Functions.SPG($A332, "IQ_CURRENT_RATIO", H$3)</f>
        <v>1.643</v>
      </c>
      <c r="I332" s="9" cm="1">
        <f t="array" ref="I332">_xll.SNL.Clients.Office.Excel.Functions.SPG($A332, "IQ_CURRENT_RATIO", I$3)</f>
        <v>1.63</v>
      </c>
      <c r="J332" s="9" cm="1">
        <f t="array" ref="J332">_xll.SNL.Clients.Office.Excel.Functions.SPG($A332, "IQ_CURRENT_RATIO", J$3)</f>
        <v>1.5669999999999999</v>
      </c>
    </row>
    <row r="333" spans="1:10" x14ac:dyDescent="0.3">
      <c r="A333" s="11" t="s">
        <v>1352</v>
      </c>
      <c r="B333" s="9" cm="1">
        <f t="array" ref="B333">_xll.SNL.Clients.Office.Excel.Functions.SPG($A333, "IQ_CURRENT_RATIO", B$3)</f>
        <v>1.627</v>
      </c>
      <c r="C333" s="9" cm="1">
        <f t="array" ref="C333">_xll.SNL.Clients.Office.Excel.Functions.SPG($A333, "IQ_CURRENT_RATIO", C$3)</f>
        <v>1.774</v>
      </c>
      <c r="D333" s="9" cm="1">
        <f t="array" ref="D333">_xll.SNL.Clients.Office.Excel.Functions.SPG($A333, "IQ_CURRENT_RATIO", D$3)</f>
        <v>1.9470000000000001</v>
      </c>
      <c r="E333" s="9" cm="1">
        <f t="array" ref="E333">_xll.SNL.Clients.Office.Excel.Functions.SPG($A333, "IQ_CURRENT_RATIO", E$3)</f>
        <v>2.089</v>
      </c>
      <c r="F333" s="9" cm="1">
        <f t="array" ref="F333">_xll.SNL.Clients.Office.Excel.Functions.SPG($A333, "IQ_CURRENT_RATIO", F$3)</f>
        <v>1.986</v>
      </c>
      <c r="G333" s="9" cm="1">
        <f t="array" ref="G333">_xll.SNL.Clients.Office.Excel.Functions.SPG($A333, "IQ_CURRENT_RATIO", G$3)</f>
        <v>2.1970000000000001</v>
      </c>
      <c r="H333" s="9" cm="1">
        <f t="array" ref="H333">_xll.SNL.Clients.Office.Excel.Functions.SPG($A333, "IQ_CURRENT_RATIO", H$3)</f>
        <v>2.1840000000000002</v>
      </c>
      <c r="I333" s="9" cm="1">
        <f t="array" ref="I333">_xll.SNL.Clients.Office.Excel.Functions.SPG($A333, "IQ_CURRENT_RATIO", I$3)</f>
        <v>2.294</v>
      </c>
      <c r="J333" s="9" cm="1">
        <f t="array" ref="J333">_xll.SNL.Clients.Office.Excel.Functions.SPG($A333, "IQ_CURRENT_RATIO", J$3)</f>
        <v>1.978</v>
      </c>
    </row>
    <row r="334" spans="1:10" x14ac:dyDescent="0.3">
      <c r="A334" s="11" t="s">
        <v>1353</v>
      </c>
      <c r="B334" s="9" cm="1">
        <f t="array" ref="B334">_xll.SNL.Clients.Office.Excel.Functions.SPG($A334, "IQ_CURRENT_RATIO", B$3)</f>
        <v>0.85299999999999998</v>
      </c>
      <c r="C334" s="9" cm="1">
        <f t="array" ref="C334">_xll.SNL.Clients.Office.Excel.Functions.SPG($A334, "IQ_CURRENT_RATIO", C$3)</f>
        <v>0.98199999999999998</v>
      </c>
      <c r="D334" s="9" cm="1">
        <f t="array" ref="D334">_xll.SNL.Clients.Office.Excel.Functions.SPG($A334, "IQ_CURRENT_RATIO", D$3)</f>
        <v>1.1459999999999999</v>
      </c>
      <c r="E334" s="9" cm="1">
        <f t="array" ref="E334">_xll.SNL.Clients.Office.Excel.Functions.SPG($A334, "IQ_CURRENT_RATIO", E$3)</f>
        <v>1.2150000000000001</v>
      </c>
      <c r="F334" s="9" cm="1">
        <f t="array" ref="F334">_xll.SNL.Clients.Office.Excel.Functions.SPG($A334, "IQ_CURRENT_RATIO", F$3)</f>
        <v>1.43</v>
      </c>
      <c r="G334" s="9" cm="1">
        <f t="array" ref="G334">_xll.SNL.Clients.Office.Excel.Functions.SPG($A334, "IQ_CURRENT_RATIO", G$3)</f>
        <v>1.268</v>
      </c>
      <c r="H334" s="9" cm="1">
        <f t="array" ref="H334">_xll.SNL.Clients.Office.Excel.Functions.SPG($A334, "IQ_CURRENT_RATIO", H$3)</f>
        <v>1.2909999999999999</v>
      </c>
      <c r="I334" s="9" cm="1">
        <f t="array" ref="I334">_xll.SNL.Clients.Office.Excel.Functions.SPG($A334, "IQ_CURRENT_RATIO", I$3)</f>
        <v>1.365</v>
      </c>
      <c r="J334" s="9" cm="1">
        <f t="array" ref="J334">_xll.SNL.Clients.Office.Excel.Functions.SPG($A334, "IQ_CURRENT_RATIO", J$3)</f>
        <v>1.2889999999999999</v>
      </c>
    </row>
    <row r="335" spans="1:10" x14ac:dyDescent="0.3">
      <c r="A335" s="11" t="s">
        <v>1354</v>
      </c>
      <c r="B335" s="9" cm="1">
        <f t="array" ref="B335">_xll.SNL.Clients.Office.Excel.Functions.SPG($A335, "IQ_CURRENT_RATIO", B$3)</f>
        <v>5.79</v>
      </c>
      <c r="C335" s="9" cm="1">
        <f t="array" ref="C335">_xll.SNL.Clients.Office.Excel.Functions.SPG($A335, "IQ_CURRENT_RATIO", C$3)</f>
        <v>1.506</v>
      </c>
      <c r="D335" s="9" cm="1">
        <f t="array" ref="D335">_xll.SNL.Clients.Office.Excel.Functions.SPG($A335, "IQ_CURRENT_RATIO", D$3)</f>
        <v>5.8</v>
      </c>
      <c r="E335" s="9" cm="1">
        <f t="array" ref="E335">_xll.SNL.Clients.Office.Excel.Functions.SPG($A335, "IQ_CURRENT_RATIO", E$3)</f>
        <v>6.7190000000000003</v>
      </c>
      <c r="F335" s="9" cm="1">
        <f t="array" ref="F335">_xll.SNL.Clients.Office.Excel.Functions.SPG($A335, "IQ_CURRENT_RATIO", F$3)</f>
        <v>3.9079999999999999</v>
      </c>
      <c r="G335" s="9" cm="1">
        <f t="array" ref="G335">_xll.SNL.Clients.Office.Excel.Functions.SPG($A335, "IQ_CURRENT_RATIO", G$3)</f>
        <v>3.036</v>
      </c>
      <c r="H335" s="9" cm="1">
        <f t="array" ref="H335">_xll.SNL.Clients.Office.Excel.Functions.SPG($A335, "IQ_CURRENT_RATIO", H$3)</f>
        <v>3.8239999999999998</v>
      </c>
      <c r="I335" s="9" cm="1">
        <f t="array" ref="I335">_xll.SNL.Clients.Office.Excel.Functions.SPG($A335, "IQ_CURRENT_RATIO", I$3)</f>
        <v>3.2730000000000001</v>
      </c>
      <c r="J335" s="9" cm="1">
        <f t="array" ref="J335">_xll.SNL.Clients.Office.Excel.Functions.SPG($A335, "IQ_CURRENT_RATIO", J$3)</f>
        <v>3.7010000000000001</v>
      </c>
    </row>
    <row r="336" spans="1:10" x14ac:dyDescent="0.3">
      <c r="A336" s="11" t="s">
        <v>1355</v>
      </c>
      <c r="B336" s="9" cm="1">
        <f t="array" ref="B336">_xll.SNL.Clients.Office.Excel.Functions.SPG($A336, "IQ_CURRENT_RATIO", B$3)</f>
        <v>1.347</v>
      </c>
      <c r="C336" s="9" cm="1">
        <f t="array" ref="C336">_xll.SNL.Clients.Office.Excel.Functions.SPG($A336, "IQ_CURRENT_RATIO", C$3)</f>
        <v>0.45400000000000001</v>
      </c>
      <c r="D336" s="9" cm="1">
        <f t="array" ref="D336">_xll.SNL.Clients.Office.Excel.Functions.SPG($A336, "IQ_CURRENT_RATIO", D$3)</f>
        <v>0.77300000000000002</v>
      </c>
      <c r="E336" s="9" cm="1">
        <f t="array" ref="E336">_xll.SNL.Clients.Office.Excel.Functions.SPG($A336, "IQ_CURRENT_RATIO", E$3)</f>
        <v>0.73</v>
      </c>
      <c r="F336" s="9" cm="1">
        <f t="array" ref="F336">_xll.SNL.Clients.Office.Excel.Functions.SPG($A336, "IQ_CURRENT_RATIO", F$3)</f>
        <v>0.73</v>
      </c>
      <c r="G336" s="9" cm="1">
        <f t="array" ref="G336">_xll.SNL.Clients.Office.Excel.Functions.SPG($A336, "IQ_CURRENT_RATIO", G$3)</f>
        <v>0.75900000000000001</v>
      </c>
      <c r="H336" s="9" cm="1">
        <f t="array" ref="H336">_xll.SNL.Clients.Office.Excel.Functions.SPG($A336, "IQ_CURRENT_RATIO", H$3)</f>
        <v>0.76400000000000001</v>
      </c>
      <c r="I336" s="9" cm="1">
        <f t="array" ref="I336">_xll.SNL.Clients.Office.Excel.Functions.SPG($A336, "IQ_CURRENT_RATIO", I$3)</f>
        <v>0.73499999999999999</v>
      </c>
      <c r="J336" s="9" cm="1">
        <f t="array" ref="J336">_xll.SNL.Clients.Office.Excel.Functions.SPG($A336, "IQ_CURRENT_RATIO", J$3)</f>
        <v>0.68400000000000005</v>
      </c>
    </row>
    <row r="337" spans="1:10" x14ac:dyDescent="0.3">
      <c r="A337" s="11" t="s">
        <v>1356</v>
      </c>
      <c r="B337" s="9" cm="1">
        <f t="array" ref="B337">_xll.SNL.Clients.Office.Excel.Functions.SPG($A337, "IQ_CURRENT_RATIO", B$3)</f>
        <v>3.4380000000000002</v>
      </c>
      <c r="C337" s="9" cm="1">
        <f t="array" ref="C337">_xll.SNL.Clients.Office.Excel.Functions.SPG($A337, "IQ_CURRENT_RATIO", C$3)</f>
        <v>3.6219999999999999</v>
      </c>
      <c r="D337" s="9" cm="1">
        <f t="array" ref="D337">_xll.SNL.Clients.Office.Excel.Functions.SPG($A337, "IQ_CURRENT_RATIO", D$3)</f>
        <v>4.0990000000000002</v>
      </c>
      <c r="E337" s="9" cm="1">
        <f t="array" ref="E337">_xll.SNL.Clients.Office.Excel.Functions.SPG($A337, "IQ_CURRENT_RATIO", E$3)</f>
        <v>4.069</v>
      </c>
      <c r="F337" s="9" cm="1">
        <f t="array" ref="F337">_xll.SNL.Clients.Office.Excel.Functions.SPG($A337, "IQ_CURRENT_RATIO", F$3)</f>
        <v>4.5839999999999996</v>
      </c>
      <c r="G337" s="9" cm="1">
        <f t="array" ref="G337">_xll.SNL.Clients.Office.Excel.Functions.SPG($A337, "IQ_CURRENT_RATIO", G$3)</f>
        <v>4.359</v>
      </c>
      <c r="H337" s="9" cm="1">
        <f t="array" ref="H337">_xll.SNL.Clients.Office.Excel.Functions.SPG($A337, "IQ_CURRENT_RATIO", H$3)</f>
        <v>4.6500000000000004</v>
      </c>
      <c r="I337" s="9" cm="1">
        <f t="array" ref="I337">_xll.SNL.Clients.Office.Excel.Functions.SPG($A337, "IQ_CURRENT_RATIO", I$3)</f>
        <v>4.0170000000000003</v>
      </c>
      <c r="J337" s="9" cm="1">
        <f t="array" ref="J337">_xll.SNL.Clients.Office.Excel.Functions.SPG($A337, "IQ_CURRENT_RATIO", J$3)</f>
        <v>4.26</v>
      </c>
    </row>
    <row r="338" spans="1:10" x14ac:dyDescent="0.3">
      <c r="A338" s="11" t="s">
        <v>1357</v>
      </c>
      <c r="B338" s="9" cm="1">
        <f t="array" ref="B338">_xll.SNL.Clients.Office.Excel.Functions.SPG($A338, "IQ_CURRENT_RATIO", B$3)</f>
        <v>4.8710000000000004</v>
      </c>
      <c r="C338" s="9" cm="1">
        <f t="array" ref="C338">_xll.SNL.Clients.Office.Excel.Functions.SPG($A338, "IQ_CURRENT_RATIO", C$3)</f>
        <v>4.2690000000000001</v>
      </c>
      <c r="D338" s="9" cm="1">
        <f t="array" ref="D338">_xll.SNL.Clients.Office.Excel.Functions.SPG($A338, "IQ_CURRENT_RATIO", D$3)</f>
        <v>5.3630000000000004</v>
      </c>
      <c r="E338" s="9" cm="1">
        <f t="array" ref="E338">_xll.SNL.Clients.Office.Excel.Functions.SPG($A338, "IQ_CURRENT_RATIO", E$3)</f>
        <v>6.2430000000000003</v>
      </c>
      <c r="F338" s="9" cm="1">
        <f t="array" ref="F338">_xll.SNL.Clients.Office.Excel.Functions.SPG($A338, "IQ_CURRENT_RATIO", F$3)</f>
        <v>6.0279999999999996</v>
      </c>
      <c r="G338" s="9" cm="1">
        <f t="array" ref="G338">_xll.SNL.Clients.Office.Excel.Functions.SPG($A338, "IQ_CURRENT_RATIO", G$3)</f>
        <v>5.4450000000000003</v>
      </c>
      <c r="H338" s="9" cm="1">
        <f t="array" ref="H338">_xll.SNL.Clients.Office.Excel.Functions.SPG($A338, "IQ_CURRENT_RATIO", H$3)</f>
        <v>3.1280000000000001</v>
      </c>
      <c r="I338" s="9" cm="1">
        <f t="array" ref="I338">_xll.SNL.Clients.Office.Excel.Functions.SPG($A338, "IQ_CURRENT_RATIO", I$3)</f>
        <v>3.1309999999999998</v>
      </c>
      <c r="J338" s="9" cm="1">
        <f t="array" ref="J338">_xll.SNL.Clients.Office.Excel.Functions.SPG($A338, "IQ_CURRENT_RATIO", J$3)</f>
        <v>2.58</v>
      </c>
    </row>
    <row r="339" spans="1:10" x14ac:dyDescent="0.3">
      <c r="A339" s="11" t="s">
        <v>1358</v>
      </c>
      <c r="B339" s="9" cm="1">
        <f t="array" ref="B339">_xll.SNL.Clients.Office.Excel.Functions.SPG($A339, "IQ_CURRENT_RATIO", B$3)</f>
        <v>12.573</v>
      </c>
      <c r="C339" s="9" cm="1">
        <f t="array" ref="C339">_xll.SNL.Clients.Office.Excel.Functions.SPG($A339, "IQ_CURRENT_RATIO", C$3)</f>
        <v>11.224</v>
      </c>
      <c r="D339" s="9" cm="1">
        <f t="array" ref="D339">_xll.SNL.Clients.Office.Excel.Functions.SPG($A339, "IQ_CURRENT_RATIO", D$3)</f>
        <v>10.124000000000001</v>
      </c>
      <c r="E339" s="9" cm="1">
        <f t="array" ref="E339">_xll.SNL.Clients.Office.Excel.Functions.SPG($A339, "IQ_CURRENT_RATIO", E$3)</f>
        <v>10.586</v>
      </c>
      <c r="F339" s="9" cm="1">
        <f t="array" ref="F339">_xll.SNL.Clients.Office.Excel.Functions.SPG($A339, "IQ_CURRENT_RATIO", F$3)</f>
        <v>9.3610000000000007</v>
      </c>
      <c r="G339" s="9" cm="1">
        <f t="array" ref="G339">_xll.SNL.Clients.Office.Excel.Functions.SPG($A339, "IQ_CURRENT_RATIO", G$3)</f>
        <v>9.5739999999999998</v>
      </c>
      <c r="H339" s="9" cm="1">
        <f t="array" ref="H339">_xll.SNL.Clients.Office.Excel.Functions.SPG($A339, "IQ_CURRENT_RATIO", H$3)</f>
        <v>9.1419999999999995</v>
      </c>
      <c r="I339" s="9" cm="1">
        <f t="array" ref="I339">_xll.SNL.Clients.Office.Excel.Functions.SPG($A339, "IQ_CURRENT_RATIO", I$3)</f>
        <v>10.053000000000001</v>
      </c>
      <c r="J339" s="9" cm="1">
        <f t="array" ref="J339">_xll.SNL.Clients.Office.Excel.Functions.SPG($A339, "IQ_CURRENT_RATIO", J$3)</f>
        <v>9.8309999999999995</v>
      </c>
    </row>
    <row r="340" spans="1:10" x14ac:dyDescent="0.3">
      <c r="A340" s="11" t="s">
        <v>1359</v>
      </c>
      <c r="B340" s="9" t="str" cm="1">
        <f t="array" ref="B340">_xll.SNL.Clients.Office.Excel.Functions.SPG($A340, "IQ_CURRENT_RATIO", B$3)</f>
        <v>NA</v>
      </c>
      <c r="C340" s="9" cm="1">
        <f t="array" ref="C340">_xll.SNL.Clients.Office.Excel.Functions.SPG($A340, "IQ_CURRENT_RATIO", C$3)</f>
        <v>0.71099999999999997</v>
      </c>
      <c r="D340" s="9" cm="1">
        <f t="array" ref="D340">_xll.SNL.Clients.Office.Excel.Functions.SPG($A340, "IQ_CURRENT_RATIO", D$3)</f>
        <v>0.70499999999999996</v>
      </c>
      <c r="E340" s="9" cm="1">
        <f t="array" ref="E340">_xll.SNL.Clients.Office.Excel.Functions.SPG($A340, "IQ_CURRENT_RATIO", E$3)</f>
        <v>1.9450000000000001</v>
      </c>
      <c r="F340" s="9" cm="1">
        <f t="array" ref="F340">_xll.SNL.Clients.Office.Excel.Functions.SPG($A340, "IQ_CURRENT_RATIO", F$3)</f>
        <v>2.468</v>
      </c>
      <c r="G340" s="9" cm="1">
        <f t="array" ref="G340">_xll.SNL.Clients.Office.Excel.Functions.SPG($A340, "IQ_CURRENT_RATIO", G$3)</f>
        <v>2.6789999999999998</v>
      </c>
      <c r="H340" s="9" cm="1">
        <f t="array" ref="H340">_xll.SNL.Clients.Office.Excel.Functions.SPG($A340, "IQ_CURRENT_RATIO", H$3)</f>
        <v>2.9550000000000001</v>
      </c>
      <c r="I340" s="9" cm="1">
        <f t="array" ref="I340">_xll.SNL.Clients.Office.Excel.Functions.SPG($A340, "IQ_CURRENT_RATIO", I$3)</f>
        <v>2.9340000000000002</v>
      </c>
      <c r="J340" s="9" cm="1">
        <f t="array" ref="J340">_xll.SNL.Clients.Office.Excel.Functions.SPG($A340, "IQ_CURRENT_RATIO", J$3)</f>
        <v>2.7440000000000002</v>
      </c>
    </row>
    <row r="341" spans="1:10" x14ac:dyDescent="0.3">
      <c r="A341" s="11" t="s">
        <v>1360</v>
      </c>
      <c r="B341" s="9" cm="1">
        <f t="array" ref="B341">_xll.SNL.Clients.Office.Excel.Functions.SPG($A341, "IQ_CURRENT_RATIO", B$3)</f>
        <v>2.0289999999999999</v>
      </c>
      <c r="C341" s="9" cm="1">
        <f t="array" ref="C341">_xll.SNL.Clients.Office.Excel.Functions.SPG($A341, "IQ_CURRENT_RATIO", C$3)</f>
        <v>2.0859999999999999</v>
      </c>
      <c r="D341" s="9" cm="1">
        <f t="array" ref="D341">_xll.SNL.Clients.Office.Excel.Functions.SPG($A341, "IQ_CURRENT_RATIO", D$3)</f>
        <v>2.6379999999999999</v>
      </c>
      <c r="E341" s="9" cm="1">
        <f t="array" ref="E341">_xll.SNL.Clients.Office.Excel.Functions.SPG($A341, "IQ_CURRENT_RATIO", E$3)</f>
        <v>3.1070000000000002</v>
      </c>
      <c r="F341" s="9" cm="1">
        <f t="array" ref="F341">_xll.SNL.Clients.Office.Excel.Functions.SPG($A341, "IQ_CURRENT_RATIO", F$3)</f>
        <v>2.7090000000000001</v>
      </c>
      <c r="G341" s="9" cm="1">
        <f t="array" ref="G341">_xll.SNL.Clients.Office.Excel.Functions.SPG($A341, "IQ_CURRENT_RATIO", G$3)</f>
        <v>2.6440000000000001</v>
      </c>
      <c r="H341" s="9" cm="1">
        <f t="array" ref="H341">_xll.SNL.Clients.Office.Excel.Functions.SPG($A341, "IQ_CURRENT_RATIO", H$3)</f>
        <v>3.0459999999999998</v>
      </c>
      <c r="I341" s="9" cm="1">
        <f t="array" ref="I341">_xll.SNL.Clients.Office.Excel.Functions.SPG($A341, "IQ_CURRENT_RATIO", I$3)</f>
        <v>2.851</v>
      </c>
      <c r="J341" s="9" cm="1">
        <f t="array" ref="J341">_xll.SNL.Clients.Office.Excel.Functions.SPG($A341, "IQ_CURRENT_RATIO", J$3)</f>
        <v>2.661</v>
      </c>
    </row>
    <row r="342" spans="1:10" x14ac:dyDescent="0.3">
      <c r="A342" s="11" t="s">
        <v>1361</v>
      </c>
      <c r="B342" s="9" cm="1">
        <f t="array" ref="B342">_xll.SNL.Clients.Office.Excel.Functions.SPG($A342, "IQ_CURRENT_RATIO", B$3)</f>
        <v>2.0680000000000001</v>
      </c>
      <c r="C342" s="9" cm="1">
        <f t="array" ref="C342">_xll.SNL.Clients.Office.Excel.Functions.SPG($A342, "IQ_CURRENT_RATIO", C$3)</f>
        <v>1.81</v>
      </c>
      <c r="D342" s="9" cm="1">
        <f t="array" ref="D342">_xll.SNL.Clients.Office.Excel.Functions.SPG($A342, "IQ_CURRENT_RATIO", D$3)</f>
        <v>1.4059999999999999</v>
      </c>
      <c r="E342" s="9" cm="1">
        <f t="array" ref="E342">_xll.SNL.Clients.Office.Excel.Functions.SPG($A342, "IQ_CURRENT_RATIO", E$3)</f>
        <v>1.3220000000000001</v>
      </c>
      <c r="F342" s="9" cm="1">
        <f t="array" ref="F342">_xll.SNL.Clients.Office.Excel.Functions.SPG($A342, "IQ_CURRENT_RATIO", F$3)</f>
        <v>1.5880000000000001</v>
      </c>
      <c r="G342" s="9" cm="1">
        <f t="array" ref="G342">_xll.SNL.Clients.Office.Excel.Functions.SPG($A342, "IQ_CURRENT_RATIO", G$3)</f>
        <v>1.516</v>
      </c>
      <c r="H342" s="9" cm="1">
        <f t="array" ref="H342">_xll.SNL.Clients.Office.Excel.Functions.SPG($A342, "IQ_CURRENT_RATIO", H$3)</f>
        <v>1.762</v>
      </c>
      <c r="I342" s="9" cm="1">
        <f t="array" ref="I342">_xll.SNL.Clients.Office.Excel.Functions.SPG($A342, "IQ_CURRENT_RATIO", I$3)</f>
        <v>1.3959999999999999</v>
      </c>
      <c r="J342" s="9" cm="1">
        <f t="array" ref="J342">_xll.SNL.Clients.Office.Excel.Functions.SPG($A342, "IQ_CURRENT_RATIO", J$3)</f>
        <v>1.5289999999999999</v>
      </c>
    </row>
    <row r="343" spans="1:10" x14ac:dyDescent="0.3">
      <c r="A343" s="11" t="s">
        <v>1362</v>
      </c>
      <c r="B343" s="9" cm="1">
        <f t="array" ref="B343">_xll.SNL.Clients.Office.Excel.Functions.SPG($A343, "IQ_CURRENT_RATIO", B$3)</f>
        <v>2.8340000000000001</v>
      </c>
      <c r="C343" s="9" cm="1">
        <f t="array" ref="C343">_xll.SNL.Clients.Office.Excel.Functions.SPG($A343, "IQ_CURRENT_RATIO", C$3)</f>
        <v>5.907</v>
      </c>
      <c r="D343" s="9" cm="1">
        <f t="array" ref="D343">_xll.SNL.Clients.Office.Excel.Functions.SPG($A343, "IQ_CURRENT_RATIO", D$3)</f>
        <v>6.4610000000000003</v>
      </c>
      <c r="E343" s="9" cm="1">
        <f t="array" ref="E343">_xll.SNL.Clients.Office.Excel.Functions.SPG($A343, "IQ_CURRENT_RATIO", E$3)</f>
        <v>6.444</v>
      </c>
      <c r="F343" s="9" cm="1">
        <f t="array" ref="F343">_xll.SNL.Clients.Office.Excel.Functions.SPG($A343, "IQ_CURRENT_RATIO", F$3)</f>
        <v>6.3159999999999998</v>
      </c>
      <c r="G343" s="9" cm="1">
        <f t="array" ref="G343">_xll.SNL.Clients.Office.Excel.Functions.SPG($A343, "IQ_CURRENT_RATIO", G$3)</f>
        <v>4.5069999999999997</v>
      </c>
      <c r="H343" s="9" cm="1">
        <f t="array" ref="H343">_xll.SNL.Clients.Office.Excel.Functions.SPG($A343, "IQ_CURRENT_RATIO", H$3)</f>
        <v>5.5919999999999996</v>
      </c>
      <c r="I343" s="9" cm="1">
        <f t="array" ref="I343">_xll.SNL.Clients.Office.Excel.Functions.SPG($A343, "IQ_CURRENT_RATIO", I$3)</f>
        <v>4.3899999999999997</v>
      </c>
      <c r="J343" s="9" cm="1">
        <f t="array" ref="J343">_xll.SNL.Clients.Office.Excel.Functions.SPG($A343, "IQ_CURRENT_RATIO", J$3)</f>
        <v>4.6470000000000002</v>
      </c>
    </row>
    <row r="344" spans="1:10" x14ac:dyDescent="0.3">
      <c r="A344" s="11" t="s">
        <v>1363</v>
      </c>
      <c r="B344" s="9" cm="1">
        <f t="array" ref="B344">_xll.SNL.Clients.Office.Excel.Functions.SPG($A344, "IQ_CURRENT_RATIO", B$3)</f>
        <v>0.45900000000000002</v>
      </c>
      <c r="C344" s="9" cm="1">
        <f t="array" ref="C344">_xll.SNL.Clients.Office.Excel.Functions.SPG($A344, "IQ_CURRENT_RATIO", C$3)</f>
        <v>0.51800000000000002</v>
      </c>
      <c r="D344" s="9" cm="1">
        <f t="array" ref="D344">_xll.SNL.Clients.Office.Excel.Functions.SPG($A344, "IQ_CURRENT_RATIO", D$3)</f>
        <v>0.65300000000000002</v>
      </c>
      <c r="E344" s="9" cm="1">
        <f t="array" ref="E344">_xll.SNL.Clients.Office.Excel.Functions.SPG($A344, "IQ_CURRENT_RATIO", E$3)</f>
        <v>0.89600000000000002</v>
      </c>
      <c r="F344" s="9" cm="1">
        <f t="array" ref="F344">_xll.SNL.Clients.Office.Excel.Functions.SPG($A344, "IQ_CURRENT_RATIO", F$3)</f>
        <v>0.94899999999999995</v>
      </c>
      <c r="G344" s="9" cm="1">
        <f t="array" ref="G344">_xll.SNL.Clients.Office.Excel.Functions.SPG($A344, "IQ_CURRENT_RATIO", G$3)</f>
        <v>1.0449999999999999</v>
      </c>
      <c r="H344" s="9" cm="1">
        <f t="array" ref="H344">_xll.SNL.Clients.Office.Excel.Functions.SPG($A344, "IQ_CURRENT_RATIO", H$3)</f>
        <v>1.119</v>
      </c>
      <c r="I344" s="9" cm="1">
        <f t="array" ref="I344">_xll.SNL.Clients.Office.Excel.Functions.SPG($A344, "IQ_CURRENT_RATIO", I$3)</f>
        <v>0.46300000000000002</v>
      </c>
      <c r="J344" s="9" cm="1">
        <f t="array" ref="J344">_xll.SNL.Clients.Office.Excel.Functions.SPG($A344, "IQ_CURRENT_RATIO", J$3)</f>
        <v>0.41199999999999998</v>
      </c>
    </row>
    <row r="345" spans="1:10" x14ac:dyDescent="0.3">
      <c r="A345" s="11" t="s">
        <v>1364</v>
      </c>
      <c r="B345" s="9" cm="1">
        <f t="array" ref="B345">_xll.SNL.Clients.Office.Excel.Functions.SPG($A345, "IQ_CURRENT_RATIO", B$3)</f>
        <v>1.67</v>
      </c>
      <c r="C345" s="9" cm="1">
        <f t="array" ref="C345">_xll.SNL.Clients.Office.Excel.Functions.SPG($A345, "IQ_CURRENT_RATIO", C$3)</f>
        <v>1.6</v>
      </c>
      <c r="D345" s="9" cm="1">
        <f t="array" ref="D345">_xll.SNL.Clients.Office.Excel.Functions.SPG($A345, "IQ_CURRENT_RATIO", D$3)</f>
        <v>1.5860000000000001</v>
      </c>
      <c r="E345" s="9" cm="1">
        <f t="array" ref="E345">_xll.SNL.Clients.Office.Excel.Functions.SPG($A345, "IQ_CURRENT_RATIO", E$3)</f>
        <v>1.5329999999999999</v>
      </c>
      <c r="F345" s="9" cm="1">
        <f t="array" ref="F345">_xll.SNL.Clients.Office.Excel.Functions.SPG($A345, "IQ_CURRENT_RATIO", F$3)</f>
        <v>1.5920000000000001</v>
      </c>
      <c r="G345" s="9" cm="1">
        <f t="array" ref="G345">_xll.SNL.Clients.Office.Excel.Functions.SPG($A345, "IQ_CURRENT_RATIO", G$3)</f>
        <v>1.5609999999999999</v>
      </c>
      <c r="H345" s="9" cm="1">
        <f t="array" ref="H345">_xll.SNL.Clients.Office.Excel.Functions.SPG($A345, "IQ_CURRENT_RATIO", H$3)</f>
        <v>1.5580000000000001</v>
      </c>
      <c r="I345" s="9" cm="1">
        <f t="array" ref="I345">_xll.SNL.Clients.Office.Excel.Functions.SPG($A345, "IQ_CURRENT_RATIO", I$3)</f>
        <v>1.6739999999999999</v>
      </c>
      <c r="J345" s="9" cm="1">
        <f t="array" ref="J345">_xll.SNL.Clients.Office.Excel.Functions.SPG($A345, "IQ_CURRENT_RATIO", J$3)</f>
        <v>1.74</v>
      </c>
    </row>
    <row r="346" spans="1:10" x14ac:dyDescent="0.3">
      <c r="A346" s="11" t="s">
        <v>1615</v>
      </c>
      <c r="B346" s="9" cm="1">
        <f t="array" ref="B346">_xll.SNL.Clients.Office.Excel.Functions.SPG($A346, "IQ_CURRENT_RATIO", B$3)</f>
        <v>103.117</v>
      </c>
      <c r="C346" s="9" cm="1">
        <f t="array" ref="C346">_xll.SNL.Clients.Office.Excel.Functions.SPG($A346, "IQ_CURRENT_RATIO", C$3)</f>
        <v>19.329999999999998</v>
      </c>
      <c r="D346" s="9" cm="1">
        <f t="array" ref="D346">_xll.SNL.Clients.Office.Excel.Functions.SPG($A346, "IQ_CURRENT_RATIO", D$3)</f>
        <v>20.684999999999999</v>
      </c>
      <c r="E346" s="9" t="str" cm="1">
        <f t="array" ref="E346">_xll.SNL.Clients.Office.Excel.Functions.SPG($A346, "IQ_CURRENT_RATIO", E$3)</f>
        <v>NA</v>
      </c>
      <c r="F346" s="9" t="str" cm="1">
        <f t="array" ref="F346">_xll.SNL.Clients.Office.Excel.Functions.SPG($A346, "IQ_CURRENT_RATIO", F$3)</f>
        <v>NA</v>
      </c>
      <c r="G346" s="9" cm="1">
        <f t="array" ref="G346">_xll.SNL.Clients.Office.Excel.Functions.SPG($A346, "IQ_CURRENT_RATIO", G$3)</f>
        <v>18.785</v>
      </c>
      <c r="H346" s="9" t="str" cm="1">
        <f t="array" ref="H346">_xll.SNL.Clients.Office.Excel.Functions.SPG($A346, "IQ_CURRENT_RATIO", H$3)</f>
        <v>NA</v>
      </c>
      <c r="I346" s="9" t="str" cm="1">
        <f t="array" ref="I346">_xll.SNL.Clients.Office.Excel.Functions.SPG($A346, "IQ_CURRENT_RATIO", I$3)</f>
        <v>NA</v>
      </c>
      <c r="J346" s="9" t="str" cm="1">
        <f t="array" ref="J346">_xll.SNL.Clients.Office.Excel.Functions.SPG($A346, "IQ_CURRENT_RATIO", J$3)</f>
        <v>NA</v>
      </c>
    </row>
    <row r="347" spans="1:10" x14ac:dyDescent="0.3">
      <c r="A347" s="11" t="s">
        <v>1365</v>
      </c>
      <c r="B347" s="9" cm="1">
        <f t="array" ref="B347">_xll.SNL.Clients.Office.Excel.Functions.SPG($A347, "IQ_CURRENT_RATIO", B$3)</f>
        <v>1.8939999999999999</v>
      </c>
      <c r="C347" s="9" cm="1">
        <f t="array" ref="C347">_xll.SNL.Clients.Office.Excel.Functions.SPG($A347, "IQ_CURRENT_RATIO", C$3)</f>
        <v>2.8439999999999999</v>
      </c>
      <c r="D347" s="9" cm="1">
        <f t="array" ref="D347">_xll.SNL.Clients.Office.Excel.Functions.SPG($A347, "IQ_CURRENT_RATIO", D$3)</f>
        <v>2.4590000000000001</v>
      </c>
      <c r="E347" s="9" cm="1">
        <f t="array" ref="E347">_xll.SNL.Clients.Office.Excel.Functions.SPG($A347, "IQ_CURRENT_RATIO", E$3)</f>
        <v>2.4550000000000001</v>
      </c>
      <c r="F347" s="9" cm="1">
        <f t="array" ref="F347">_xll.SNL.Clients.Office.Excel.Functions.SPG($A347, "IQ_CURRENT_RATIO", F$3)</f>
        <v>2.4929999999999999</v>
      </c>
      <c r="G347" s="9" cm="1">
        <f t="array" ref="G347">_xll.SNL.Clients.Office.Excel.Functions.SPG($A347, "IQ_CURRENT_RATIO", G$3)</f>
        <v>2.403</v>
      </c>
      <c r="H347" s="9" cm="1">
        <f t="array" ref="H347">_xll.SNL.Clients.Office.Excel.Functions.SPG($A347, "IQ_CURRENT_RATIO", H$3)</f>
        <v>2.3109999999999999</v>
      </c>
      <c r="I347" s="9" cm="1">
        <f t="array" ref="I347">_xll.SNL.Clients.Office.Excel.Functions.SPG($A347, "IQ_CURRENT_RATIO", I$3)</f>
        <v>2.2869999999999999</v>
      </c>
      <c r="J347" s="9" cm="1">
        <f t="array" ref="J347">_xll.SNL.Clients.Office.Excel.Functions.SPG($A347, "IQ_CURRENT_RATIO", J$3)</f>
        <v>2.173</v>
      </c>
    </row>
    <row r="348" spans="1:10" x14ac:dyDescent="0.3">
      <c r="A348" s="11" t="s">
        <v>1366</v>
      </c>
      <c r="B348" s="9" cm="1">
        <f t="array" ref="B348">_xll.SNL.Clients.Office.Excel.Functions.SPG($A348, "IQ_CURRENT_RATIO", B$3)</f>
        <v>0.33900000000000002</v>
      </c>
      <c r="C348" s="9" cm="1">
        <f t="array" ref="C348">_xll.SNL.Clients.Office.Excel.Functions.SPG($A348, "IQ_CURRENT_RATIO", C$3)</f>
        <v>0.53</v>
      </c>
      <c r="D348" s="9" cm="1">
        <f t="array" ref="D348">_xll.SNL.Clients.Office.Excel.Functions.SPG($A348, "IQ_CURRENT_RATIO", D$3)</f>
        <v>0.27300000000000002</v>
      </c>
      <c r="E348" s="9" cm="1">
        <f t="array" ref="E348">_xll.SNL.Clients.Office.Excel.Functions.SPG($A348, "IQ_CURRENT_RATIO", E$3)</f>
        <v>0.28199999999999997</v>
      </c>
      <c r="F348" s="9" cm="1">
        <f t="array" ref="F348">_xll.SNL.Clients.Office.Excel.Functions.SPG($A348, "IQ_CURRENT_RATIO", F$3)</f>
        <v>0.30199999999999999</v>
      </c>
      <c r="G348" s="9" cm="1">
        <f t="array" ref="G348">_xll.SNL.Clients.Office.Excel.Functions.SPG($A348, "IQ_CURRENT_RATIO", G$3)</f>
        <v>0.35899999999999999</v>
      </c>
      <c r="H348" s="9" cm="1">
        <f t="array" ref="H348">_xll.SNL.Clients.Office.Excel.Functions.SPG($A348, "IQ_CURRENT_RATIO", H$3)</f>
        <v>0.60199999999999998</v>
      </c>
      <c r="I348" s="9" cm="1">
        <f t="array" ref="I348">_xll.SNL.Clients.Office.Excel.Functions.SPG($A348, "IQ_CURRENT_RATIO", I$3)</f>
        <v>0.97</v>
      </c>
      <c r="J348" s="9" cm="1">
        <f t="array" ref="J348">_xll.SNL.Clients.Office.Excel.Functions.SPG($A348, "IQ_CURRENT_RATIO", J$3)</f>
        <v>0.67700000000000005</v>
      </c>
    </row>
    <row r="349" spans="1:10" x14ac:dyDescent="0.3">
      <c r="A349" s="11" t="s">
        <v>1367</v>
      </c>
      <c r="B349" s="9" cm="1">
        <f t="array" ref="B349">_xll.SNL.Clients.Office.Excel.Functions.SPG($A349, "IQ_CURRENT_RATIO", B$3)</f>
        <v>2.1949999999999998</v>
      </c>
      <c r="C349" s="9" cm="1">
        <f t="array" ref="C349">_xll.SNL.Clients.Office.Excel.Functions.SPG($A349, "IQ_CURRENT_RATIO", C$3)</f>
        <v>1.274</v>
      </c>
      <c r="D349" s="9" cm="1">
        <f t="array" ref="D349">_xll.SNL.Clients.Office.Excel.Functions.SPG($A349, "IQ_CURRENT_RATIO", D$3)</f>
        <v>1.0629999999999999</v>
      </c>
      <c r="E349" s="9" cm="1">
        <f t="array" ref="E349">_xll.SNL.Clients.Office.Excel.Functions.SPG($A349, "IQ_CURRENT_RATIO", E$3)</f>
        <v>1.417</v>
      </c>
      <c r="F349" s="9" cm="1">
        <f t="array" ref="F349">_xll.SNL.Clients.Office.Excel.Functions.SPG($A349, "IQ_CURRENT_RATIO", F$3)</f>
        <v>1.6060000000000001</v>
      </c>
      <c r="G349" s="9" cm="1">
        <f t="array" ref="G349">_xll.SNL.Clients.Office.Excel.Functions.SPG($A349, "IQ_CURRENT_RATIO", G$3)</f>
        <v>0.93600000000000005</v>
      </c>
      <c r="H349" s="9" cm="1">
        <f t="array" ref="H349">_xll.SNL.Clients.Office.Excel.Functions.SPG($A349, "IQ_CURRENT_RATIO", H$3)</f>
        <v>0.91400000000000003</v>
      </c>
      <c r="I349" s="9" cm="1">
        <f t="array" ref="I349">_xll.SNL.Clients.Office.Excel.Functions.SPG($A349, "IQ_CURRENT_RATIO", I$3)</f>
        <v>1.84</v>
      </c>
      <c r="J349" s="9" cm="1">
        <f t="array" ref="J349">_xll.SNL.Clients.Office.Excel.Functions.SPG($A349, "IQ_CURRENT_RATIO", J$3)</f>
        <v>2.1909999999999998</v>
      </c>
    </row>
    <row r="350" spans="1:10" x14ac:dyDescent="0.3">
      <c r="A350" s="11" t="s">
        <v>1368</v>
      </c>
      <c r="B350" s="9" cm="1">
        <f t="array" ref="B350">_xll.SNL.Clients.Office.Excel.Functions.SPG($A350, "IQ_CURRENT_RATIO", B$3)</f>
        <v>0.69199999999999995</v>
      </c>
      <c r="C350" s="9" cm="1">
        <f t="array" ref="C350">_xll.SNL.Clients.Office.Excel.Functions.SPG($A350, "IQ_CURRENT_RATIO", C$3)</f>
        <v>0.61699999999999999</v>
      </c>
      <c r="D350" s="9" cm="1">
        <f t="array" ref="D350">_xll.SNL.Clients.Office.Excel.Functions.SPG($A350, "IQ_CURRENT_RATIO", D$3)</f>
        <v>0.56899999999999995</v>
      </c>
      <c r="E350" s="9" cm="1">
        <f t="array" ref="E350">_xll.SNL.Clients.Office.Excel.Functions.SPG($A350, "IQ_CURRENT_RATIO", E$3)</f>
        <v>0.44800000000000001</v>
      </c>
      <c r="F350" s="9" cm="1">
        <f t="array" ref="F350">_xll.SNL.Clients.Office.Excel.Functions.SPG($A350, "IQ_CURRENT_RATIO", F$3)</f>
        <v>0.51100000000000001</v>
      </c>
      <c r="G350" s="9" cm="1">
        <f t="array" ref="G350">_xll.SNL.Clients.Office.Excel.Functions.SPG($A350, "IQ_CURRENT_RATIO", G$3)</f>
        <v>0.60799999999999998</v>
      </c>
      <c r="H350" s="9" cm="1">
        <f t="array" ref="H350">_xll.SNL.Clients.Office.Excel.Functions.SPG($A350, "IQ_CURRENT_RATIO", H$3)</f>
        <v>0.53800000000000003</v>
      </c>
      <c r="I350" s="9" cm="1">
        <f t="array" ref="I350">_xll.SNL.Clients.Office.Excel.Functions.SPG($A350, "IQ_CURRENT_RATIO", I$3)</f>
        <v>0.58199999999999996</v>
      </c>
      <c r="J350" s="9" cm="1">
        <f t="array" ref="J350">_xll.SNL.Clients.Office.Excel.Functions.SPG($A350, "IQ_CURRENT_RATIO", J$3)</f>
        <v>0.503</v>
      </c>
    </row>
    <row r="351" spans="1:10" x14ac:dyDescent="0.3">
      <c r="A351" s="11" t="s">
        <v>1369</v>
      </c>
      <c r="B351" s="9" t="str" cm="1">
        <f t="array" ref="B351">_xll.SNL.Clients.Office.Excel.Functions.SPG($A351, "IQ_CURRENT_RATIO", B$3)</f>
        <v>NA</v>
      </c>
      <c r="C351" s="9" cm="1">
        <f t="array" ref="C351">_xll.SNL.Clients.Office.Excel.Functions.SPG($A351, "IQ_CURRENT_RATIO", C$3)</f>
        <v>0.53900000000000003</v>
      </c>
      <c r="D351" s="9" cm="1">
        <f t="array" ref="D351">_xll.SNL.Clients.Office.Excel.Functions.SPG($A351, "IQ_CURRENT_RATIO", D$3)</f>
        <v>0.53200000000000003</v>
      </c>
      <c r="E351" s="9" cm="1">
        <f t="array" ref="E351">_xll.SNL.Clients.Office.Excel.Functions.SPG($A351, "IQ_CURRENT_RATIO", E$3)</f>
        <v>0.59299999999999997</v>
      </c>
      <c r="F351" s="9" cm="1">
        <f t="array" ref="F351">_xll.SNL.Clients.Office.Excel.Functions.SPG($A351, "IQ_CURRENT_RATIO", F$3)</f>
        <v>0.55600000000000005</v>
      </c>
      <c r="G351" s="9" cm="1">
        <f t="array" ref="G351">_xll.SNL.Clients.Office.Excel.Functions.SPG($A351, "IQ_CURRENT_RATIO", G$3)</f>
        <v>0.55800000000000005</v>
      </c>
      <c r="H351" s="9" cm="1">
        <f t="array" ref="H351">_xll.SNL.Clients.Office.Excel.Functions.SPG($A351, "IQ_CURRENT_RATIO", H$3)</f>
        <v>0.52500000000000002</v>
      </c>
      <c r="I351" s="9" cm="1">
        <f t="array" ref="I351">_xll.SNL.Clients.Office.Excel.Functions.SPG($A351, "IQ_CURRENT_RATIO", I$3)</f>
        <v>0.52100000000000002</v>
      </c>
      <c r="J351" s="9" cm="1">
        <f t="array" ref="J351">_xll.SNL.Clients.Office.Excel.Functions.SPG($A351, "IQ_CURRENT_RATIO", J$3)</f>
        <v>0.57499999999999996</v>
      </c>
    </row>
    <row r="352" spans="1:10" x14ac:dyDescent="0.3">
      <c r="A352" s="11" t="s">
        <v>1370</v>
      </c>
      <c r="B352" s="9" cm="1">
        <f t="array" ref="B352">_xll.SNL.Clients.Office.Excel.Functions.SPG($A352, "IQ_CURRENT_RATIO", B$3)</f>
        <v>2.4510000000000001</v>
      </c>
      <c r="C352" s="9" cm="1">
        <f t="array" ref="C352">_xll.SNL.Clients.Office.Excel.Functions.SPG($A352, "IQ_CURRENT_RATIO", C$3)</f>
        <v>2.4580000000000002</v>
      </c>
      <c r="D352" s="9" cm="1">
        <f t="array" ref="D352">_xll.SNL.Clients.Office.Excel.Functions.SPG($A352, "IQ_CURRENT_RATIO", D$3)</f>
        <v>2.1429999999999998</v>
      </c>
      <c r="E352" s="9" cm="1">
        <f t="array" ref="E352">_xll.SNL.Clients.Office.Excel.Functions.SPG($A352, "IQ_CURRENT_RATIO", E$3)</f>
        <v>2.198</v>
      </c>
      <c r="F352" s="9" cm="1">
        <f t="array" ref="F352">_xll.SNL.Clients.Office.Excel.Functions.SPG($A352, "IQ_CURRENT_RATIO", F$3)</f>
        <v>2.1469999999999998</v>
      </c>
      <c r="G352" s="9" cm="1">
        <f t="array" ref="G352">_xll.SNL.Clients.Office.Excel.Functions.SPG($A352, "IQ_CURRENT_RATIO", G$3)</f>
        <v>2.0960000000000001</v>
      </c>
      <c r="H352" s="9" cm="1">
        <f t="array" ref="H352">_xll.SNL.Clients.Office.Excel.Functions.SPG($A352, "IQ_CURRENT_RATIO", H$3)</f>
        <v>2.056</v>
      </c>
      <c r="I352" s="9" cm="1">
        <f t="array" ref="I352">_xll.SNL.Clients.Office.Excel.Functions.SPG($A352, "IQ_CURRENT_RATIO", I$3)</f>
        <v>2.2759999999999998</v>
      </c>
      <c r="J352" s="9" cm="1">
        <f t="array" ref="J352">_xll.SNL.Clients.Office.Excel.Functions.SPG($A352, "IQ_CURRENT_RATIO", J$3)</f>
        <v>2.294</v>
      </c>
    </row>
    <row r="353" spans="1:10" x14ac:dyDescent="0.3">
      <c r="A353" s="11" t="s">
        <v>1371</v>
      </c>
      <c r="B353" s="9" cm="1">
        <f t="array" ref="B353">_xll.SNL.Clients.Office.Excel.Functions.SPG($A353, "IQ_CURRENT_RATIO", B$3)</f>
        <v>4.1210000000000004</v>
      </c>
      <c r="C353" s="9" cm="1">
        <f t="array" ref="C353">_xll.SNL.Clients.Office.Excel.Functions.SPG($A353, "IQ_CURRENT_RATIO", C$3)</f>
        <v>6.2880000000000003</v>
      </c>
      <c r="D353" s="9" cm="1">
        <f t="array" ref="D353">_xll.SNL.Clients.Office.Excel.Functions.SPG($A353, "IQ_CURRENT_RATIO", D$3)</f>
        <v>6.93</v>
      </c>
      <c r="E353" s="9" cm="1">
        <f t="array" ref="E353">_xll.SNL.Clients.Office.Excel.Functions.SPG($A353, "IQ_CURRENT_RATIO", E$3)</f>
        <v>6.899</v>
      </c>
      <c r="F353" s="9" cm="1">
        <f t="array" ref="F353">_xll.SNL.Clients.Office.Excel.Functions.SPG($A353, "IQ_CURRENT_RATIO", F$3)</f>
        <v>10.286</v>
      </c>
      <c r="G353" s="9" cm="1">
        <f t="array" ref="G353">_xll.SNL.Clients.Office.Excel.Functions.SPG($A353, "IQ_CURRENT_RATIO", G$3)</f>
        <v>10.420999999999999</v>
      </c>
      <c r="H353" s="9" cm="1">
        <f t="array" ref="H353">_xll.SNL.Clients.Office.Excel.Functions.SPG($A353, "IQ_CURRENT_RATIO", H$3)</f>
        <v>12.249000000000001</v>
      </c>
      <c r="I353" s="9" cm="1">
        <f t="array" ref="I353">_xll.SNL.Clients.Office.Excel.Functions.SPG($A353, "IQ_CURRENT_RATIO", I$3)</f>
        <v>16.152000000000001</v>
      </c>
      <c r="J353" s="9" cm="1">
        <f t="array" ref="J353">_xll.SNL.Clients.Office.Excel.Functions.SPG($A353, "IQ_CURRENT_RATIO", J$3)</f>
        <v>13.500999999999999</v>
      </c>
    </row>
    <row r="354" spans="1:10" x14ac:dyDescent="0.3">
      <c r="A354" s="11" t="s">
        <v>1372</v>
      </c>
      <c r="B354" s="9" cm="1">
        <f t="array" ref="B354">_xll.SNL.Clients.Office.Excel.Functions.SPG($A354, "IQ_CURRENT_RATIO", B$3)</f>
        <v>1.7769999999999999</v>
      </c>
      <c r="C354" s="9" cm="1">
        <f t="array" ref="C354">_xll.SNL.Clients.Office.Excel.Functions.SPG($A354, "IQ_CURRENT_RATIO", C$3)</f>
        <v>4.4950000000000001</v>
      </c>
      <c r="D354" s="9" cm="1">
        <f t="array" ref="D354">_xll.SNL.Clients.Office.Excel.Functions.SPG($A354, "IQ_CURRENT_RATIO", D$3)</f>
        <v>2.0649999999999999</v>
      </c>
      <c r="E354" s="9" cm="1">
        <f t="array" ref="E354">_xll.SNL.Clients.Office.Excel.Functions.SPG($A354, "IQ_CURRENT_RATIO", E$3)</f>
        <v>4.9009999999999998</v>
      </c>
      <c r="F354" s="9" cm="1">
        <f t="array" ref="F354">_xll.SNL.Clients.Office.Excel.Functions.SPG($A354, "IQ_CURRENT_RATIO", F$3)</f>
        <v>4.2699999999999996</v>
      </c>
      <c r="G354" s="9" cm="1">
        <f t="array" ref="G354">_xll.SNL.Clients.Office.Excel.Functions.SPG($A354, "IQ_CURRENT_RATIO", G$3)</f>
        <v>3.8929999999999998</v>
      </c>
      <c r="H354" s="9" cm="1">
        <f t="array" ref="H354">_xll.SNL.Clients.Office.Excel.Functions.SPG($A354, "IQ_CURRENT_RATIO", H$3)</f>
        <v>2.9340000000000002</v>
      </c>
      <c r="I354" s="9" cm="1">
        <f t="array" ref="I354">_xll.SNL.Clients.Office.Excel.Functions.SPG($A354, "IQ_CURRENT_RATIO", I$3)</f>
        <v>2.65</v>
      </c>
      <c r="J354" s="9" cm="1">
        <f t="array" ref="J354">_xll.SNL.Clients.Office.Excel.Functions.SPG($A354, "IQ_CURRENT_RATIO", J$3)</f>
        <v>2.387</v>
      </c>
    </row>
    <row r="355" spans="1:10" x14ac:dyDescent="0.3">
      <c r="A355" s="11" t="s">
        <v>1625</v>
      </c>
      <c r="B355" s="9" cm="1">
        <f t="array" ref="B355">_xll.SNL.Clients.Office.Excel.Functions.SPG($A355, "IQ_CURRENT_RATIO", B$3)</f>
        <v>3.7850000000000001</v>
      </c>
      <c r="C355" s="9" cm="1">
        <f t="array" ref="C355">_xll.SNL.Clients.Office.Excel.Functions.SPG($A355, "IQ_CURRENT_RATIO", C$3)</f>
        <v>3.8250000000000002</v>
      </c>
      <c r="D355" s="9" cm="1">
        <f t="array" ref="D355">_xll.SNL.Clients.Office.Excel.Functions.SPG($A355, "IQ_CURRENT_RATIO", D$3)</f>
        <v>3.327</v>
      </c>
      <c r="E355" s="9" cm="1">
        <f t="array" ref="E355">_xll.SNL.Clients.Office.Excel.Functions.SPG($A355, "IQ_CURRENT_RATIO", E$3)</f>
        <v>3.698</v>
      </c>
      <c r="F355" s="9" cm="1">
        <f t="array" ref="F355">_xll.SNL.Clients.Office.Excel.Functions.SPG($A355, "IQ_CURRENT_RATIO", F$3)</f>
        <v>3.5259999999999998</v>
      </c>
      <c r="G355" s="9" cm="1">
        <f t="array" ref="G355">_xll.SNL.Clients.Office.Excel.Functions.SPG($A355, "IQ_CURRENT_RATIO", G$3)</f>
        <v>3.2919999999999998</v>
      </c>
      <c r="H355" s="9" cm="1">
        <f t="array" ref="H355">_xll.SNL.Clients.Office.Excel.Functions.SPG($A355, "IQ_CURRENT_RATIO", H$3)</f>
        <v>3.23</v>
      </c>
      <c r="I355" s="9" cm="1">
        <f t="array" ref="I355">_xll.SNL.Clients.Office.Excel.Functions.SPG($A355, "IQ_CURRENT_RATIO", I$3)</f>
        <v>3.4590000000000001</v>
      </c>
      <c r="J355" s="9" cm="1">
        <f t="array" ref="J355">_xll.SNL.Clients.Office.Excel.Functions.SPG($A355, "IQ_CURRENT_RATIO", J$3)</f>
        <v>3.5</v>
      </c>
    </row>
    <row r="356" spans="1:10" x14ac:dyDescent="0.3">
      <c r="A356" s="11" t="s">
        <v>1373</v>
      </c>
      <c r="B356" s="9" cm="1">
        <f t="array" ref="B356">_xll.SNL.Clients.Office.Excel.Functions.SPG($A356, "IQ_CURRENT_RATIO", B$3)</f>
        <v>1.3109999999999999</v>
      </c>
      <c r="C356" s="9" cm="1">
        <f t="array" ref="C356">_xll.SNL.Clients.Office.Excel.Functions.SPG($A356, "IQ_CURRENT_RATIO", C$3)</f>
        <v>1.355</v>
      </c>
      <c r="D356" s="9" cm="1">
        <f t="array" ref="D356">_xll.SNL.Clients.Office.Excel.Functions.SPG($A356, "IQ_CURRENT_RATIO", D$3)</f>
        <v>1.353</v>
      </c>
      <c r="E356" s="9" cm="1">
        <f t="array" ref="E356">_xll.SNL.Clients.Office.Excel.Functions.SPG($A356, "IQ_CURRENT_RATIO", E$3)</f>
        <v>1.361</v>
      </c>
      <c r="F356" s="9" cm="1">
        <f t="array" ref="F356">_xll.SNL.Clients.Office.Excel.Functions.SPG($A356, "IQ_CURRENT_RATIO", F$3)</f>
        <v>1.401</v>
      </c>
      <c r="G356" s="9" cm="1">
        <f t="array" ref="G356">_xll.SNL.Clients.Office.Excel.Functions.SPG($A356, "IQ_CURRENT_RATIO", G$3)</f>
        <v>1.373</v>
      </c>
      <c r="H356" s="9" cm="1">
        <f t="array" ref="H356">_xll.SNL.Clients.Office.Excel.Functions.SPG($A356, "IQ_CURRENT_RATIO", H$3)</f>
        <v>1.3939999999999999</v>
      </c>
      <c r="I356" s="9" cm="1">
        <f t="array" ref="I356">_xll.SNL.Clients.Office.Excel.Functions.SPG($A356, "IQ_CURRENT_RATIO", I$3)</f>
        <v>1.373</v>
      </c>
      <c r="J356" s="9" cm="1">
        <f t="array" ref="J356">_xll.SNL.Clients.Office.Excel.Functions.SPG($A356, "IQ_CURRENT_RATIO", J$3)</f>
        <v>1.3580000000000001</v>
      </c>
    </row>
    <row r="357" spans="1:10" x14ac:dyDescent="0.3">
      <c r="A357" s="11" t="s">
        <v>1374</v>
      </c>
      <c r="B357" s="9" cm="1">
        <f t="array" ref="B357">_xll.SNL.Clients.Office.Excel.Functions.SPG($A357, "IQ_CURRENT_RATIO", B$3)</f>
        <v>1.901</v>
      </c>
      <c r="C357" s="9" cm="1">
        <f t="array" ref="C357">_xll.SNL.Clients.Office.Excel.Functions.SPG($A357, "IQ_CURRENT_RATIO", C$3)</f>
        <v>1.8160000000000001</v>
      </c>
      <c r="D357" s="9" cm="1">
        <f t="array" ref="D357">_xll.SNL.Clients.Office.Excel.Functions.SPG($A357, "IQ_CURRENT_RATIO", D$3)</f>
        <v>1.9</v>
      </c>
      <c r="E357" s="9" cm="1">
        <f t="array" ref="E357">_xll.SNL.Clients.Office.Excel.Functions.SPG($A357, "IQ_CURRENT_RATIO", E$3)</f>
        <v>1.958</v>
      </c>
      <c r="F357" s="9" cm="1">
        <f t="array" ref="F357">_xll.SNL.Clients.Office.Excel.Functions.SPG($A357, "IQ_CURRENT_RATIO", F$3)</f>
        <v>1.9870000000000001</v>
      </c>
      <c r="G357" s="9" cm="1">
        <f t="array" ref="G357">_xll.SNL.Clients.Office.Excel.Functions.SPG($A357, "IQ_CURRENT_RATIO", G$3)</f>
        <v>2.012</v>
      </c>
      <c r="H357" s="9" cm="1">
        <f t="array" ref="H357">_xll.SNL.Clients.Office.Excel.Functions.SPG($A357, "IQ_CURRENT_RATIO", H$3)</f>
        <v>1.268</v>
      </c>
      <c r="I357" s="9" cm="1">
        <f t="array" ref="I357">_xll.SNL.Clients.Office.Excel.Functions.SPG($A357, "IQ_CURRENT_RATIO", I$3)</f>
        <v>1.331</v>
      </c>
      <c r="J357" s="9" cm="1">
        <f t="array" ref="J357">_xll.SNL.Clients.Office.Excel.Functions.SPG($A357, "IQ_CURRENT_RATIO", J$3)</f>
        <v>1.8260000000000001</v>
      </c>
    </row>
    <row r="358" spans="1:10" x14ac:dyDescent="0.3">
      <c r="A358" s="11" t="s">
        <v>1375</v>
      </c>
      <c r="B358" s="9" cm="1">
        <f t="array" ref="B358">_xll.SNL.Clients.Office.Excel.Functions.SPG($A358, "IQ_CURRENT_RATIO", B$3)</f>
        <v>1.196</v>
      </c>
      <c r="C358" s="9" cm="1">
        <f t="array" ref="C358">_xll.SNL.Clients.Office.Excel.Functions.SPG($A358, "IQ_CURRENT_RATIO", C$3)</f>
        <v>1.2250000000000001</v>
      </c>
      <c r="D358" s="9" cm="1">
        <f t="array" ref="D358">_xll.SNL.Clients.Office.Excel.Functions.SPG($A358, "IQ_CURRENT_RATIO", D$3)</f>
        <v>3.01</v>
      </c>
      <c r="E358" s="9" cm="1">
        <f t="array" ref="E358">_xll.SNL.Clients.Office.Excel.Functions.SPG($A358, "IQ_CURRENT_RATIO", E$3)</f>
        <v>2.968</v>
      </c>
      <c r="F358" s="9" cm="1">
        <f t="array" ref="F358">_xll.SNL.Clients.Office.Excel.Functions.SPG($A358, "IQ_CURRENT_RATIO", F$3)</f>
        <v>3.0129999999999999</v>
      </c>
      <c r="G358" s="9" cm="1">
        <f t="array" ref="G358">_xll.SNL.Clients.Office.Excel.Functions.SPG($A358, "IQ_CURRENT_RATIO", G$3)</f>
        <v>2.7509999999999999</v>
      </c>
      <c r="H358" s="9" cm="1">
        <f t="array" ref="H358">_xll.SNL.Clients.Office.Excel.Functions.SPG($A358, "IQ_CURRENT_RATIO", H$3)</f>
        <v>2.5609999999999999</v>
      </c>
      <c r="I358" s="9" cm="1">
        <f t="array" ref="I358">_xll.SNL.Clients.Office.Excel.Functions.SPG($A358, "IQ_CURRENT_RATIO", I$3)</f>
        <v>2.4940000000000002</v>
      </c>
      <c r="J358" s="9" cm="1">
        <f t="array" ref="J358">_xll.SNL.Clients.Office.Excel.Functions.SPG($A358, "IQ_CURRENT_RATIO", J$3)</f>
        <v>2.5470000000000002</v>
      </c>
    </row>
    <row r="359" spans="1:10" x14ac:dyDescent="0.3">
      <c r="A359" s="11" t="s">
        <v>1376</v>
      </c>
      <c r="B359" s="9" t="str" cm="1">
        <f t="array" ref="B359">_xll.SNL.Clients.Office.Excel.Functions.SPG($A359, "IQ_CURRENT_RATIO", B$3)</f>
        <v>NA</v>
      </c>
      <c r="C359" s="9" t="str" cm="1">
        <f t="array" ref="C359">_xll.SNL.Clients.Office.Excel.Functions.SPG($A359, "IQ_CURRENT_RATIO", C$3)</f>
        <v>NA</v>
      </c>
      <c r="D359" s="9" t="str" cm="1">
        <f t="array" ref="D359">_xll.SNL.Clients.Office.Excel.Functions.SPG($A359, "IQ_CURRENT_RATIO", D$3)</f>
        <v>NA</v>
      </c>
      <c r="E359" s="9" t="str" cm="1">
        <f t="array" ref="E359">_xll.SNL.Clients.Office.Excel.Functions.SPG($A359, "IQ_CURRENT_RATIO", E$3)</f>
        <v>NA</v>
      </c>
      <c r="F359" s="9" t="str" cm="1">
        <f t="array" ref="F359">_xll.SNL.Clients.Office.Excel.Functions.SPG($A359, "IQ_CURRENT_RATIO", F$3)</f>
        <v>NA</v>
      </c>
      <c r="G359" s="9" t="str" cm="1">
        <f t="array" ref="G359">_xll.SNL.Clients.Office.Excel.Functions.SPG($A359, "IQ_CURRENT_RATIO", G$3)</f>
        <v>NA</v>
      </c>
      <c r="H359" s="9" t="str" cm="1">
        <f t="array" ref="H359">_xll.SNL.Clients.Office.Excel.Functions.SPG($A359, "IQ_CURRENT_RATIO", H$3)</f>
        <v>NA</v>
      </c>
      <c r="I359" s="9" t="str" cm="1">
        <f t="array" ref="I359">_xll.SNL.Clients.Office.Excel.Functions.SPG($A359, "IQ_CURRENT_RATIO", I$3)</f>
        <v>NA</v>
      </c>
      <c r="J359" s="9" t="str" cm="1">
        <f t="array" ref="J359">_xll.SNL.Clients.Office.Excel.Functions.SPG($A359, "IQ_CURRENT_RATIO", J$3)</f>
        <v>NA</v>
      </c>
    </row>
    <row r="360" spans="1:10" x14ac:dyDescent="0.3">
      <c r="A360" s="11" t="s">
        <v>1377</v>
      </c>
      <c r="B360" s="9" t="str" cm="1">
        <f t="array" ref="B360">_xll.SNL.Clients.Office.Excel.Functions.SPG($A360, "IQ_CURRENT_RATIO", B$3)</f>
        <v>NA</v>
      </c>
      <c r="C360" s="9" cm="1">
        <f t="array" ref="C360">_xll.SNL.Clients.Office.Excel.Functions.SPG($A360, "IQ_CURRENT_RATIO", C$3)</f>
        <v>2.948</v>
      </c>
      <c r="D360" s="9" cm="1">
        <f t="array" ref="D360">_xll.SNL.Clients.Office.Excel.Functions.SPG($A360, "IQ_CURRENT_RATIO", D$3)</f>
        <v>2.536</v>
      </c>
      <c r="E360" s="9" cm="1">
        <f t="array" ref="E360">_xll.SNL.Clients.Office.Excel.Functions.SPG($A360, "IQ_CURRENT_RATIO", E$3)</f>
        <v>1.988</v>
      </c>
      <c r="F360" s="9" cm="1">
        <f t="array" ref="F360">_xll.SNL.Clients.Office.Excel.Functions.SPG($A360, "IQ_CURRENT_RATIO", F$3)</f>
        <v>3.8919999999999999</v>
      </c>
      <c r="G360" s="9" cm="1">
        <f t="array" ref="G360">_xll.SNL.Clients.Office.Excel.Functions.SPG($A360, "IQ_CURRENT_RATIO", G$3)</f>
        <v>3.6749999999999998</v>
      </c>
      <c r="H360" s="9" cm="1">
        <f t="array" ref="H360">_xll.SNL.Clients.Office.Excel.Functions.SPG($A360, "IQ_CURRENT_RATIO", H$3)</f>
        <v>3.202</v>
      </c>
      <c r="I360" s="9" cm="1">
        <f t="array" ref="I360">_xll.SNL.Clients.Office.Excel.Functions.SPG($A360, "IQ_CURRENT_RATIO", I$3)</f>
        <v>2.7509999999999999</v>
      </c>
      <c r="J360" s="9" cm="1">
        <f t="array" ref="J360">_xll.SNL.Clients.Office.Excel.Functions.SPG($A360, "IQ_CURRENT_RATIO", J$3)</f>
        <v>2.5390000000000001</v>
      </c>
    </row>
    <row r="361" spans="1:10" x14ac:dyDescent="0.3">
      <c r="A361" s="11" t="s">
        <v>1378</v>
      </c>
      <c r="B361" s="9" cm="1">
        <f t="array" ref="B361">_xll.SNL.Clients.Office.Excel.Functions.SPG($A361, "IQ_CURRENT_RATIO", B$3)</f>
        <v>1.903</v>
      </c>
      <c r="C361" s="9" cm="1">
        <f t="array" ref="C361">_xll.SNL.Clients.Office.Excel.Functions.SPG($A361, "IQ_CURRENT_RATIO", C$3)</f>
        <v>1.8080000000000001</v>
      </c>
      <c r="D361" s="9" cm="1">
        <f t="array" ref="D361">_xll.SNL.Clients.Office.Excel.Functions.SPG($A361, "IQ_CURRENT_RATIO", D$3)</f>
        <v>1.798</v>
      </c>
      <c r="E361" s="9" cm="1">
        <f t="array" ref="E361">_xll.SNL.Clients.Office.Excel.Functions.SPG($A361, "IQ_CURRENT_RATIO", E$3)</f>
        <v>2.0649999999999999</v>
      </c>
      <c r="F361" s="9" cm="1">
        <f t="array" ref="F361">_xll.SNL.Clients.Office.Excel.Functions.SPG($A361, "IQ_CURRENT_RATIO", F$3)</f>
        <v>2.0230000000000001</v>
      </c>
      <c r="G361" s="9" cm="1">
        <f t="array" ref="G361">_xll.SNL.Clients.Office.Excel.Functions.SPG($A361, "IQ_CURRENT_RATIO", G$3)</f>
        <v>1.8939999999999999</v>
      </c>
      <c r="H361" s="9" cm="1">
        <f t="array" ref="H361">_xll.SNL.Clients.Office.Excel.Functions.SPG($A361, "IQ_CURRENT_RATIO", H$3)</f>
        <v>1.869</v>
      </c>
      <c r="I361" s="9" cm="1">
        <f t="array" ref="I361">_xll.SNL.Clients.Office.Excel.Functions.SPG($A361, "IQ_CURRENT_RATIO", I$3)</f>
        <v>1.8640000000000001</v>
      </c>
      <c r="J361" s="9" cm="1">
        <f t="array" ref="J361">_xll.SNL.Clients.Office.Excel.Functions.SPG($A361, "IQ_CURRENT_RATIO", J$3)</f>
        <v>1.8440000000000001</v>
      </c>
    </row>
    <row r="362" spans="1:10" x14ac:dyDescent="0.3">
      <c r="A362" s="11" t="s">
        <v>1379</v>
      </c>
      <c r="B362" s="9" cm="1">
        <f t="array" ref="B362">_xll.SNL.Clients.Office.Excel.Functions.SPG($A362, "IQ_CURRENT_RATIO", B$3)</f>
        <v>4.5949999999999998</v>
      </c>
      <c r="C362" s="9" cm="1">
        <f t="array" ref="C362">_xll.SNL.Clients.Office.Excel.Functions.SPG($A362, "IQ_CURRENT_RATIO", C$3)</f>
        <v>4.9260000000000002</v>
      </c>
      <c r="D362" s="9" cm="1">
        <f t="array" ref="D362">_xll.SNL.Clients.Office.Excel.Functions.SPG($A362, "IQ_CURRENT_RATIO", D$3)</f>
        <v>4.9509999999999996</v>
      </c>
      <c r="E362" s="9" cm="1">
        <f t="array" ref="E362">_xll.SNL.Clients.Office.Excel.Functions.SPG($A362, "IQ_CURRENT_RATIO", E$3)</f>
        <v>4.9909999999999997</v>
      </c>
      <c r="F362" s="9" cm="1">
        <f t="array" ref="F362">_xll.SNL.Clients.Office.Excel.Functions.SPG($A362, "IQ_CURRENT_RATIO", F$3)</f>
        <v>4.5880000000000001</v>
      </c>
      <c r="G362" s="9" cm="1">
        <f t="array" ref="G362">_xll.SNL.Clients.Office.Excel.Functions.SPG($A362, "IQ_CURRENT_RATIO", G$3)</f>
        <v>5</v>
      </c>
      <c r="H362" s="9" cm="1">
        <f t="array" ref="H362">_xll.SNL.Clients.Office.Excel.Functions.SPG($A362, "IQ_CURRENT_RATIO", H$3)</f>
        <v>5.2640000000000002</v>
      </c>
      <c r="I362" s="9" cm="1">
        <f t="array" ref="I362">_xll.SNL.Clients.Office.Excel.Functions.SPG($A362, "IQ_CURRENT_RATIO", I$3)</f>
        <v>5.649</v>
      </c>
      <c r="J362" s="9" cm="1">
        <f t="array" ref="J362">_xll.SNL.Clients.Office.Excel.Functions.SPG($A362, "IQ_CURRENT_RATIO", J$3)</f>
        <v>5.5350000000000001</v>
      </c>
    </row>
    <row r="363" spans="1:10" x14ac:dyDescent="0.3">
      <c r="A363" s="11" t="s">
        <v>1380</v>
      </c>
      <c r="B363" s="9" cm="1">
        <f t="array" ref="B363">_xll.SNL.Clients.Office.Excel.Functions.SPG($A363, "IQ_CURRENT_RATIO", B$3)</f>
        <v>0.54300000000000004</v>
      </c>
      <c r="C363" s="9" cm="1">
        <f t="array" ref="C363">_xll.SNL.Clients.Office.Excel.Functions.SPG($A363, "IQ_CURRENT_RATIO", C$3)</f>
        <v>0.53400000000000003</v>
      </c>
      <c r="D363" s="9" cm="1">
        <f t="array" ref="D363">_xll.SNL.Clients.Office.Excel.Functions.SPG($A363, "IQ_CURRENT_RATIO", D$3)</f>
        <v>0.57199999999999995</v>
      </c>
      <c r="E363" s="9" cm="1">
        <f t="array" ref="E363">_xll.SNL.Clients.Office.Excel.Functions.SPG($A363, "IQ_CURRENT_RATIO", E$3)</f>
        <v>0.54900000000000004</v>
      </c>
      <c r="F363" s="9" cm="1">
        <f t="array" ref="F363">_xll.SNL.Clients.Office.Excel.Functions.SPG($A363, "IQ_CURRENT_RATIO", F$3)</f>
        <v>1.01</v>
      </c>
      <c r="G363" s="9" cm="1">
        <f t="array" ref="G363">_xll.SNL.Clients.Office.Excel.Functions.SPG($A363, "IQ_CURRENT_RATIO", G$3)</f>
        <v>0.997</v>
      </c>
      <c r="H363" s="9" cm="1">
        <f t="array" ref="H363">_xll.SNL.Clients.Office.Excel.Functions.SPG($A363, "IQ_CURRENT_RATIO", H$3)</f>
        <v>1.339</v>
      </c>
      <c r="I363" s="9" cm="1">
        <f t="array" ref="I363">_xll.SNL.Clients.Office.Excel.Functions.SPG($A363, "IQ_CURRENT_RATIO", I$3)</f>
        <v>1.361</v>
      </c>
      <c r="J363" s="9" cm="1">
        <f t="array" ref="J363">_xll.SNL.Clients.Office.Excel.Functions.SPG($A363, "IQ_CURRENT_RATIO", J$3)</f>
        <v>1.345</v>
      </c>
    </row>
    <row r="364" spans="1:10" x14ac:dyDescent="0.3">
      <c r="A364" s="11" t="s">
        <v>1381</v>
      </c>
      <c r="B364" s="9" cm="1">
        <f t="array" ref="B364">_xll.SNL.Clients.Office.Excel.Functions.SPG($A364, "IQ_CURRENT_RATIO", B$3)</f>
        <v>9.8819999999999997</v>
      </c>
      <c r="C364" s="9" cm="1">
        <f t="array" ref="C364">_xll.SNL.Clients.Office.Excel.Functions.SPG($A364, "IQ_CURRENT_RATIO", C$3)</f>
        <v>9.4139999999999997</v>
      </c>
      <c r="D364" s="9" cm="1">
        <f t="array" ref="D364">_xll.SNL.Clients.Office.Excel.Functions.SPG($A364, "IQ_CURRENT_RATIO", D$3)</f>
        <v>9.5670000000000002</v>
      </c>
      <c r="E364" s="9" cm="1">
        <f t="array" ref="E364">_xll.SNL.Clients.Office.Excel.Functions.SPG($A364, "IQ_CURRENT_RATIO", E$3)</f>
        <v>9.9610000000000003</v>
      </c>
      <c r="F364" s="9" cm="1">
        <f t="array" ref="F364">_xll.SNL.Clients.Office.Excel.Functions.SPG($A364, "IQ_CURRENT_RATIO", F$3)</f>
        <v>12.404</v>
      </c>
      <c r="G364" s="9" cm="1">
        <f t="array" ref="G364">_xll.SNL.Clients.Office.Excel.Functions.SPG($A364, "IQ_CURRENT_RATIO", G$3)</f>
        <v>13.593</v>
      </c>
      <c r="H364" s="9" cm="1">
        <f t="array" ref="H364">_xll.SNL.Clients.Office.Excel.Functions.SPG($A364, "IQ_CURRENT_RATIO", H$3)</f>
        <v>12.632999999999999</v>
      </c>
      <c r="I364" s="9" cm="1">
        <f t="array" ref="I364">_xll.SNL.Clients.Office.Excel.Functions.SPG($A364, "IQ_CURRENT_RATIO", I$3)</f>
        <v>12.661</v>
      </c>
      <c r="J364" s="9" cm="1">
        <f t="array" ref="J364">_xll.SNL.Clients.Office.Excel.Functions.SPG($A364, "IQ_CURRENT_RATIO", J$3)</f>
        <v>10.962999999999999</v>
      </c>
    </row>
    <row r="365" spans="1:10" x14ac:dyDescent="0.3">
      <c r="A365" s="11" t="s">
        <v>1382</v>
      </c>
      <c r="B365" s="9" t="str" cm="1">
        <f t="array" ref="B365">_xll.SNL.Clients.Office.Excel.Functions.SPG($A365, "IQ_CURRENT_RATIO", B$3)</f>
        <v>NA</v>
      </c>
      <c r="C365" s="9" t="str" cm="1">
        <f t="array" ref="C365">_xll.SNL.Clients.Office.Excel.Functions.SPG($A365, "IQ_CURRENT_RATIO", C$3)</f>
        <v>NA</v>
      </c>
      <c r="D365" s="9" t="str" cm="1">
        <f t="array" ref="D365">_xll.SNL.Clients.Office.Excel.Functions.SPG($A365, "IQ_CURRENT_RATIO", D$3)</f>
        <v>NA</v>
      </c>
      <c r="E365" s="9" t="str" cm="1">
        <f t="array" ref="E365">_xll.SNL.Clients.Office.Excel.Functions.SPG($A365, "IQ_CURRENT_RATIO", E$3)</f>
        <v>NA</v>
      </c>
      <c r="F365" s="9" t="str" cm="1">
        <f t="array" ref="F365">_xll.SNL.Clients.Office.Excel.Functions.SPG($A365, "IQ_CURRENT_RATIO", F$3)</f>
        <v>NA</v>
      </c>
      <c r="G365" s="9" t="str" cm="1">
        <f t="array" ref="G365">_xll.SNL.Clients.Office.Excel.Functions.SPG($A365, "IQ_CURRENT_RATIO", G$3)</f>
        <v>NA</v>
      </c>
      <c r="H365" s="9" t="str" cm="1">
        <f t="array" ref="H365">_xll.SNL.Clients.Office.Excel.Functions.SPG($A365, "IQ_CURRENT_RATIO", H$3)</f>
        <v>NA</v>
      </c>
      <c r="I365" s="9" t="str" cm="1">
        <f t="array" ref="I365">_xll.SNL.Clients.Office.Excel.Functions.SPG($A365, "IQ_CURRENT_RATIO", I$3)</f>
        <v>NA</v>
      </c>
      <c r="J365" s="9" t="str" cm="1">
        <f t="array" ref="J365">_xll.SNL.Clients.Office.Excel.Functions.SPG($A365, "IQ_CURRENT_RATIO", J$3)</f>
        <v>NA</v>
      </c>
    </row>
    <row r="366" spans="1:10" x14ac:dyDescent="0.3">
      <c r="A366" s="11" t="s">
        <v>1383</v>
      </c>
      <c r="B366" s="9" cm="1">
        <f t="array" ref="B366">_xll.SNL.Clients.Office.Excel.Functions.SPG($A366, "IQ_CURRENT_RATIO", B$3)</f>
        <v>1.026</v>
      </c>
      <c r="C366" s="9" cm="1">
        <f t="array" ref="C366">_xll.SNL.Clients.Office.Excel.Functions.SPG($A366, "IQ_CURRENT_RATIO", C$3)</f>
        <v>1.038</v>
      </c>
      <c r="D366" s="9" cm="1">
        <f t="array" ref="D366">_xll.SNL.Clients.Office.Excel.Functions.SPG($A366, "IQ_CURRENT_RATIO", D$3)</f>
        <v>1.073</v>
      </c>
      <c r="E366" s="9" cm="1">
        <f t="array" ref="E366">_xll.SNL.Clients.Office.Excel.Functions.SPG($A366, "IQ_CURRENT_RATIO", E$3)</f>
        <v>1.0680000000000001</v>
      </c>
      <c r="F366" s="9" cm="1">
        <f t="array" ref="F366">_xll.SNL.Clients.Office.Excel.Functions.SPG($A366, "IQ_CURRENT_RATIO", F$3)</f>
        <v>1.0529999999999999</v>
      </c>
      <c r="G366" s="9" cm="1">
        <f t="array" ref="G366">_xll.SNL.Clients.Office.Excel.Functions.SPG($A366, "IQ_CURRENT_RATIO", G$3)</f>
        <v>1.0649999999999999</v>
      </c>
      <c r="H366" s="9" cm="1">
        <f t="array" ref="H366">_xll.SNL.Clients.Office.Excel.Functions.SPG($A366, "IQ_CURRENT_RATIO", H$3)</f>
        <v>1.218</v>
      </c>
      <c r="I366" s="9" cm="1">
        <f t="array" ref="I366">_xll.SNL.Clients.Office.Excel.Functions.SPG($A366, "IQ_CURRENT_RATIO", I$3)</f>
        <v>0.93400000000000005</v>
      </c>
      <c r="J366" s="9" cm="1">
        <f t="array" ref="J366">_xll.SNL.Clients.Office.Excel.Functions.SPG($A366, "IQ_CURRENT_RATIO", J$3)</f>
        <v>1.2170000000000001</v>
      </c>
    </row>
    <row r="367" spans="1:10" x14ac:dyDescent="0.3">
      <c r="A367" s="11" t="s">
        <v>1384</v>
      </c>
      <c r="B367" s="9" cm="1">
        <f t="array" ref="B367">_xll.SNL.Clients.Office.Excel.Functions.SPG($A367, "IQ_CURRENT_RATIO", B$3)</f>
        <v>1.1160000000000001</v>
      </c>
      <c r="C367" s="9" cm="1">
        <f t="array" ref="C367">_xll.SNL.Clients.Office.Excel.Functions.SPG($A367, "IQ_CURRENT_RATIO", C$3)</f>
        <v>1.177</v>
      </c>
      <c r="D367" s="9" cm="1">
        <f t="array" ref="D367">_xll.SNL.Clients.Office.Excel.Functions.SPG($A367, "IQ_CURRENT_RATIO", D$3)</f>
        <v>1.1950000000000001</v>
      </c>
      <c r="E367" s="9" cm="1">
        <f t="array" ref="E367">_xll.SNL.Clients.Office.Excel.Functions.SPG($A367, "IQ_CURRENT_RATIO", E$3)</f>
        <v>0.84799999999999998</v>
      </c>
      <c r="F367" s="9" cm="1">
        <f t="array" ref="F367">_xll.SNL.Clients.Office.Excel.Functions.SPG($A367, "IQ_CURRENT_RATIO", F$3)</f>
        <v>0.92700000000000005</v>
      </c>
      <c r="G367" s="9" cm="1">
        <f t="array" ref="G367">_xll.SNL.Clients.Office.Excel.Functions.SPG($A367, "IQ_CURRENT_RATIO", G$3)</f>
        <v>0.90500000000000003</v>
      </c>
      <c r="H367" s="9" cm="1">
        <f t="array" ref="H367">_xll.SNL.Clients.Office.Excel.Functions.SPG($A367, "IQ_CURRENT_RATIO", H$3)</f>
        <v>1.1539999999999999</v>
      </c>
      <c r="I367" s="9" cm="1">
        <f t="array" ref="I367">_xll.SNL.Clients.Office.Excel.Functions.SPG($A367, "IQ_CURRENT_RATIO", I$3)</f>
        <v>1.1120000000000001</v>
      </c>
      <c r="J367" s="9" cm="1">
        <f t="array" ref="J367">_xll.SNL.Clients.Office.Excel.Functions.SPG($A367, "IQ_CURRENT_RATIO", J$3)</f>
        <v>1.0900000000000001</v>
      </c>
    </row>
    <row r="368" spans="1:10" x14ac:dyDescent="0.3">
      <c r="A368" s="11" t="s">
        <v>1626</v>
      </c>
      <c r="B368" s="9" cm="1">
        <f t="array" ref="B368">_xll.SNL.Clients.Office.Excel.Functions.SPG($A368, "IQ_CURRENT_RATIO", B$3)</f>
        <v>3.907</v>
      </c>
      <c r="C368" s="9" cm="1">
        <f t="array" ref="C368">_xll.SNL.Clients.Office.Excel.Functions.SPG($A368, "IQ_CURRENT_RATIO", C$3)</f>
        <v>3.7730000000000001</v>
      </c>
      <c r="D368" s="9" cm="1">
        <f t="array" ref="D368">_xll.SNL.Clients.Office.Excel.Functions.SPG($A368, "IQ_CURRENT_RATIO", D$3)</f>
        <v>4.407</v>
      </c>
      <c r="E368" s="9" cm="1">
        <f t="array" ref="E368">_xll.SNL.Clients.Office.Excel.Functions.SPG($A368, "IQ_CURRENT_RATIO", E$3)</f>
        <v>3.8180000000000001</v>
      </c>
      <c r="F368" s="9" cm="1">
        <f t="array" ref="F368">_xll.SNL.Clients.Office.Excel.Functions.SPG($A368, "IQ_CURRENT_RATIO", F$3)</f>
        <v>3.8170000000000002</v>
      </c>
      <c r="G368" s="9" cm="1">
        <f t="array" ref="G368">_xll.SNL.Clients.Office.Excel.Functions.SPG($A368, "IQ_CURRENT_RATIO", G$3)</f>
        <v>3.5350000000000001</v>
      </c>
      <c r="H368" s="9" cm="1">
        <f t="array" ref="H368">_xll.SNL.Clients.Office.Excel.Functions.SPG($A368, "IQ_CURRENT_RATIO", H$3)</f>
        <v>4.226</v>
      </c>
      <c r="I368" s="9" cm="1">
        <f t="array" ref="I368">_xll.SNL.Clients.Office.Excel.Functions.SPG($A368, "IQ_CURRENT_RATIO", I$3)</f>
        <v>4.0279999999999996</v>
      </c>
      <c r="J368" s="9" cm="1">
        <f t="array" ref="J368">_xll.SNL.Clients.Office.Excel.Functions.SPG($A368, "IQ_CURRENT_RATIO", J$3)</f>
        <v>5.1829999999999998</v>
      </c>
    </row>
    <row r="369" spans="1:10" x14ac:dyDescent="0.3">
      <c r="A369" s="11" t="s">
        <v>1385</v>
      </c>
      <c r="B369" s="9" cm="1">
        <f t="array" ref="B369">_xll.SNL.Clients.Office.Excel.Functions.SPG($A369, "IQ_CURRENT_RATIO", B$3)</f>
        <v>2.052</v>
      </c>
      <c r="C369" s="9" cm="1">
        <f t="array" ref="C369">_xll.SNL.Clients.Office.Excel.Functions.SPG($A369, "IQ_CURRENT_RATIO", C$3)</f>
        <v>1.9790000000000001</v>
      </c>
      <c r="D369" s="9" cm="1">
        <f t="array" ref="D369">_xll.SNL.Clients.Office.Excel.Functions.SPG($A369, "IQ_CURRENT_RATIO", D$3)</f>
        <v>1.9910000000000001</v>
      </c>
      <c r="E369" s="9" cm="1">
        <f t="array" ref="E369">_xll.SNL.Clients.Office.Excel.Functions.SPG($A369, "IQ_CURRENT_RATIO", E$3)</f>
        <v>2.0150000000000001</v>
      </c>
      <c r="F369" s="9" cm="1">
        <f t="array" ref="F369">_xll.SNL.Clients.Office.Excel.Functions.SPG($A369, "IQ_CURRENT_RATIO", F$3)</f>
        <v>7.4809999999999999</v>
      </c>
      <c r="G369" s="9" cm="1">
        <f t="array" ref="G369">_xll.SNL.Clients.Office.Excel.Functions.SPG($A369, "IQ_CURRENT_RATIO", G$3)</f>
        <v>6.1970000000000001</v>
      </c>
      <c r="H369" s="9" cm="1">
        <f t="array" ref="H369">_xll.SNL.Clients.Office.Excel.Functions.SPG($A369, "IQ_CURRENT_RATIO", H$3)</f>
        <v>6.3159999999999998</v>
      </c>
      <c r="I369" s="9" cm="1">
        <f t="array" ref="I369">_xll.SNL.Clients.Office.Excel.Functions.SPG($A369, "IQ_CURRENT_RATIO", I$3)</f>
        <v>6.165</v>
      </c>
      <c r="J369" s="9" cm="1">
        <f t="array" ref="J369">_xll.SNL.Clients.Office.Excel.Functions.SPG($A369, "IQ_CURRENT_RATIO", J$3)</f>
        <v>6.7549999999999999</v>
      </c>
    </row>
    <row r="370" spans="1:10" x14ac:dyDescent="0.3">
      <c r="A370" s="11" t="s">
        <v>1386</v>
      </c>
      <c r="B370" s="9" cm="1">
        <f t="array" ref="B370">_xll.SNL.Clients.Office.Excel.Functions.SPG($A370, "IQ_CURRENT_RATIO", B$3)</f>
        <v>1.748</v>
      </c>
      <c r="C370" s="9" cm="1">
        <f t="array" ref="C370">_xll.SNL.Clients.Office.Excel.Functions.SPG($A370, "IQ_CURRENT_RATIO", C$3)</f>
        <v>1.8129999999999999</v>
      </c>
      <c r="D370" s="9" cm="1">
        <f t="array" ref="D370">_xll.SNL.Clients.Office.Excel.Functions.SPG($A370, "IQ_CURRENT_RATIO", D$3)</f>
        <v>1.6819999999999999</v>
      </c>
      <c r="E370" s="9" cm="1">
        <f t="array" ref="E370">_xll.SNL.Clients.Office.Excel.Functions.SPG($A370, "IQ_CURRENT_RATIO", E$3)</f>
        <v>1.54</v>
      </c>
      <c r="F370" s="9" cm="1">
        <f t="array" ref="F370">_xll.SNL.Clients.Office.Excel.Functions.SPG($A370, "IQ_CURRENT_RATIO", F$3)</f>
        <v>1.702</v>
      </c>
      <c r="G370" s="9" cm="1">
        <f t="array" ref="G370">_xll.SNL.Clients.Office.Excel.Functions.SPG($A370, "IQ_CURRENT_RATIO", G$3)</f>
        <v>1.5940000000000001</v>
      </c>
      <c r="H370" s="9" cm="1">
        <f t="array" ref="H370">_xll.SNL.Clients.Office.Excel.Functions.SPG($A370, "IQ_CURRENT_RATIO", H$3)</f>
        <v>1.5049999999999999</v>
      </c>
      <c r="I370" s="9" cm="1">
        <f t="array" ref="I370">_xll.SNL.Clients.Office.Excel.Functions.SPG($A370, "IQ_CURRENT_RATIO", I$3)</f>
        <v>1.4339999999999999</v>
      </c>
      <c r="J370" s="9" cm="1">
        <f t="array" ref="J370">_xll.SNL.Clients.Office.Excel.Functions.SPG($A370, "IQ_CURRENT_RATIO", J$3)</f>
        <v>1.361</v>
      </c>
    </row>
    <row r="371" spans="1:10" x14ac:dyDescent="0.3">
      <c r="A371" s="11" t="s">
        <v>1387</v>
      </c>
      <c r="B371" s="9" cm="1">
        <f t="array" ref="B371">_xll.SNL.Clients.Office.Excel.Functions.SPG($A371, "IQ_CURRENT_RATIO", B$3)</f>
        <v>24.280999999999999</v>
      </c>
      <c r="C371" s="9" cm="1">
        <f t="array" ref="C371">_xll.SNL.Clients.Office.Excel.Functions.SPG($A371, "IQ_CURRENT_RATIO", C$3)</f>
        <v>22.920999999999999</v>
      </c>
      <c r="D371" s="9" cm="1">
        <f t="array" ref="D371">_xll.SNL.Clients.Office.Excel.Functions.SPG($A371, "IQ_CURRENT_RATIO", D$3)</f>
        <v>16.492000000000001</v>
      </c>
      <c r="E371" s="9" cm="1">
        <f t="array" ref="E371">_xll.SNL.Clients.Office.Excel.Functions.SPG($A371, "IQ_CURRENT_RATIO", E$3)</f>
        <v>10.358000000000001</v>
      </c>
      <c r="F371" s="9" cm="1">
        <f t="array" ref="F371">_xll.SNL.Clients.Office.Excel.Functions.SPG($A371, "IQ_CURRENT_RATIO", F$3)</f>
        <v>18.425000000000001</v>
      </c>
      <c r="G371" s="9" cm="1">
        <f t="array" ref="G371">_xll.SNL.Clients.Office.Excel.Functions.SPG($A371, "IQ_CURRENT_RATIO", G$3)</f>
        <v>8.4740000000000002</v>
      </c>
      <c r="H371" s="9" cm="1">
        <f t="array" ref="H371">_xll.SNL.Clients.Office.Excel.Functions.SPG($A371, "IQ_CURRENT_RATIO", H$3)</f>
        <v>5.2119999999999997</v>
      </c>
      <c r="I371" s="9" cm="1">
        <f t="array" ref="I371">_xll.SNL.Clients.Office.Excel.Functions.SPG($A371, "IQ_CURRENT_RATIO", I$3)</f>
        <v>5.59</v>
      </c>
      <c r="J371" s="9" cm="1">
        <f t="array" ref="J371">_xll.SNL.Clients.Office.Excel.Functions.SPG($A371, "IQ_CURRENT_RATIO", J$3)</f>
        <v>5.1920000000000002</v>
      </c>
    </row>
    <row r="372" spans="1:10" x14ac:dyDescent="0.3">
      <c r="A372" s="11" t="s">
        <v>1388</v>
      </c>
      <c r="B372" s="9" cm="1">
        <f t="array" ref="B372">_xll.SNL.Clients.Office.Excel.Functions.SPG($A372, "IQ_CURRENT_RATIO", B$3)</f>
        <v>1.1339999999999999</v>
      </c>
      <c r="C372" s="9" cm="1">
        <f t="array" ref="C372">_xll.SNL.Clients.Office.Excel.Functions.SPG($A372, "IQ_CURRENT_RATIO", C$3)</f>
        <v>1.139</v>
      </c>
      <c r="D372" s="9" cm="1">
        <f t="array" ref="D372">_xll.SNL.Clients.Office.Excel.Functions.SPG($A372, "IQ_CURRENT_RATIO", D$3)</f>
        <v>0.98799999999999999</v>
      </c>
      <c r="E372" s="9" cm="1">
        <f t="array" ref="E372">_xll.SNL.Clients.Office.Excel.Functions.SPG($A372, "IQ_CURRENT_RATIO", E$3)</f>
        <v>0.97799999999999998</v>
      </c>
      <c r="F372" s="9" cm="1">
        <f t="array" ref="F372">_xll.SNL.Clients.Office.Excel.Functions.SPG($A372, "IQ_CURRENT_RATIO", F$3)</f>
        <v>1.151</v>
      </c>
      <c r="G372" s="9" cm="1">
        <f t="array" ref="G372">_xll.SNL.Clients.Office.Excel.Functions.SPG($A372, "IQ_CURRENT_RATIO", G$3)</f>
        <v>1.1579999999999999</v>
      </c>
      <c r="H372" s="9" cm="1">
        <f t="array" ref="H372">_xll.SNL.Clients.Office.Excel.Functions.SPG($A372, "IQ_CURRENT_RATIO", H$3)</f>
        <v>1.2410000000000001</v>
      </c>
      <c r="I372" s="9" cm="1">
        <f t="array" ref="I372">_xll.SNL.Clients.Office.Excel.Functions.SPG($A372, "IQ_CURRENT_RATIO", I$3)</f>
        <v>1.2549999999999999</v>
      </c>
      <c r="J372" s="9" cm="1">
        <f t="array" ref="J372">_xll.SNL.Clients.Office.Excel.Functions.SPG($A372, "IQ_CURRENT_RATIO", J$3)</f>
        <v>1.232</v>
      </c>
    </row>
    <row r="373" spans="1:10" x14ac:dyDescent="0.3">
      <c r="A373" s="11" t="s">
        <v>1389</v>
      </c>
      <c r="B373" s="9" cm="1">
        <f t="array" ref="B373">_xll.SNL.Clients.Office.Excel.Functions.SPG($A373, "IQ_CURRENT_RATIO", B$3)</f>
        <v>3.9609999999999999</v>
      </c>
      <c r="C373" s="9" cm="1">
        <f t="array" ref="C373">_xll.SNL.Clients.Office.Excel.Functions.SPG($A373, "IQ_CURRENT_RATIO", C$3)</f>
        <v>4.9089999999999998</v>
      </c>
      <c r="D373" s="9" cm="1">
        <f t="array" ref="D373">_xll.SNL.Clients.Office.Excel.Functions.SPG($A373, "IQ_CURRENT_RATIO", D$3)</f>
        <v>3.516</v>
      </c>
      <c r="E373" s="9" cm="1">
        <f t="array" ref="E373">_xll.SNL.Clients.Office.Excel.Functions.SPG($A373, "IQ_CURRENT_RATIO", E$3)</f>
        <v>4.931</v>
      </c>
      <c r="F373" s="9" cm="1">
        <f t="array" ref="F373">_xll.SNL.Clients.Office.Excel.Functions.SPG($A373, "IQ_CURRENT_RATIO", F$3)</f>
        <v>4.3940000000000001</v>
      </c>
      <c r="G373" s="9" cm="1">
        <f t="array" ref="G373">_xll.SNL.Clients.Office.Excel.Functions.SPG($A373, "IQ_CURRENT_RATIO", G$3)</f>
        <v>2.363</v>
      </c>
      <c r="H373" s="9" cm="1">
        <f t="array" ref="H373">_xll.SNL.Clients.Office.Excel.Functions.SPG($A373, "IQ_CURRENT_RATIO", H$3)</f>
        <v>2.613</v>
      </c>
      <c r="I373" s="9" cm="1">
        <f t="array" ref="I373">_xll.SNL.Clients.Office.Excel.Functions.SPG($A373, "IQ_CURRENT_RATIO", I$3)</f>
        <v>6.4189999999999996</v>
      </c>
      <c r="J373" s="9" cm="1">
        <f t="array" ref="J373">_xll.SNL.Clients.Office.Excel.Functions.SPG($A373, "IQ_CURRENT_RATIO", J$3)</f>
        <v>7.9489999999999998</v>
      </c>
    </row>
    <row r="374" spans="1:10" x14ac:dyDescent="0.3">
      <c r="A374" s="11" t="s">
        <v>1390</v>
      </c>
      <c r="B374" s="9" cm="1">
        <f t="array" ref="B374">_xll.SNL.Clients.Office.Excel.Functions.SPG($A374, "IQ_CURRENT_RATIO", B$3)</f>
        <v>1.944</v>
      </c>
      <c r="C374" s="9" cm="1">
        <f t="array" ref="C374">_xll.SNL.Clients.Office.Excel.Functions.SPG($A374, "IQ_CURRENT_RATIO", C$3)</f>
        <v>1.8480000000000001</v>
      </c>
      <c r="D374" s="9" cm="1">
        <f t="array" ref="D374">_xll.SNL.Clients.Office.Excel.Functions.SPG($A374, "IQ_CURRENT_RATIO", D$3)</f>
        <v>1.831</v>
      </c>
      <c r="E374" s="9" cm="1">
        <f t="array" ref="E374">_xll.SNL.Clients.Office.Excel.Functions.SPG($A374, "IQ_CURRENT_RATIO", E$3)</f>
        <v>1.8149999999999999</v>
      </c>
      <c r="F374" s="9" cm="1">
        <f t="array" ref="F374">_xll.SNL.Clients.Office.Excel.Functions.SPG($A374, "IQ_CURRENT_RATIO", F$3)</f>
        <v>1.77</v>
      </c>
      <c r="G374" s="9" cm="1">
        <f t="array" ref="G374">_xll.SNL.Clients.Office.Excel.Functions.SPG($A374, "IQ_CURRENT_RATIO", G$3)</f>
        <v>1.585</v>
      </c>
      <c r="H374" s="9" cm="1">
        <f t="array" ref="H374">_xll.SNL.Clients.Office.Excel.Functions.SPG($A374, "IQ_CURRENT_RATIO", H$3)</f>
        <v>1.603</v>
      </c>
      <c r="I374" s="9" cm="1">
        <f t="array" ref="I374">_xll.SNL.Clients.Office.Excel.Functions.SPG($A374, "IQ_CURRENT_RATIO", I$3)</f>
        <v>1.659</v>
      </c>
      <c r="J374" s="9" cm="1">
        <f t="array" ref="J374">_xll.SNL.Clients.Office.Excel.Functions.SPG($A374, "IQ_CURRENT_RATIO", J$3)</f>
        <v>1.5229999999999999</v>
      </c>
    </row>
    <row r="375" spans="1:10" x14ac:dyDescent="0.3">
      <c r="A375" s="11" t="s">
        <v>1391</v>
      </c>
      <c r="B375" s="9" cm="1">
        <f t="array" ref="B375">_xll.SNL.Clients.Office.Excel.Functions.SPG($A375, "IQ_CURRENT_RATIO", B$3)</f>
        <v>0.92400000000000004</v>
      </c>
      <c r="C375" s="9" cm="1">
        <f t="array" ref="C375">_xll.SNL.Clients.Office.Excel.Functions.SPG($A375, "IQ_CURRENT_RATIO", C$3)</f>
        <v>0.92</v>
      </c>
      <c r="D375" s="9" cm="1">
        <f t="array" ref="D375">_xll.SNL.Clients.Office.Excel.Functions.SPG($A375, "IQ_CURRENT_RATIO", D$3)</f>
        <v>1.2350000000000001</v>
      </c>
      <c r="E375" s="9" cm="1">
        <f t="array" ref="E375">_xll.SNL.Clients.Office.Excel.Functions.SPG($A375, "IQ_CURRENT_RATIO", E$3)</f>
        <v>0.88900000000000001</v>
      </c>
      <c r="F375" s="9" cm="1">
        <f t="array" ref="F375">_xll.SNL.Clients.Office.Excel.Functions.SPG($A375, "IQ_CURRENT_RATIO", F$3)</f>
        <v>0.96399999999999997</v>
      </c>
      <c r="G375" s="9" cm="1">
        <f t="array" ref="G375">_xll.SNL.Clients.Office.Excel.Functions.SPG($A375, "IQ_CURRENT_RATIO", G$3)</f>
        <v>1.321</v>
      </c>
      <c r="H375" s="9" cm="1">
        <f t="array" ref="H375">_xll.SNL.Clients.Office.Excel.Functions.SPG($A375, "IQ_CURRENT_RATIO", H$3)</f>
        <v>0.77900000000000003</v>
      </c>
      <c r="I375" s="9" cm="1">
        <f t="array" ref="I375">_xll.SNL.Clients.Office.Excel.Functions.SPG($A375, "IQ_CURRENT_RATIO", I$3)</f>
        <v>1.018</v>
      </c>
      <c r="J375" s="9" cm="1">
        <f t="array" ref="J375">_xll.SNL.Clients.Office.Excel.Functions.SPG($A375, "IQ_CURRENT_RATIO", J$3)</f>
        <v>1.147</v>
      </c>
    </row>
    <row r="376" spans="1:10" x14ac:dyDescent="0.3">
      <c r="A376" s="11" t="s">
        <v>1392</v>
      </c>
      <c r="B376" s="9" t="str" cm="1">
        <f t="array" ref="B376">_xll.SNL.Clients.Office.Excel.Functions.SPG($A376, "IQ_CURRENT_RATIO", B$3)</f>
        <v>NA</v>
      </c>
      <c r="C376" s="9" t="str" cm="1">
        <f t="array" ref="C376">_xll.SNL.Clients.Office.Excel.Functions.SPG($A376, "IQ_CURRENT_RATIO", C$3)</f>
        <v>NA</v>
      </c>
      <c r="D376" s="9" t="str" cm="1">
        <f t="array" ref="D376">_xll.SNL.Clients.Office.Excel.Functions.SPG($A376, "IQ_CURRENT_RATIO", D$3)</f>
        <v>NA</v>
      </c>
      <c r="E376" s="9" t="str" cm="1">
        <f t="array" ref="E376">_xll.SNL.Clients.Office.Excel.Functions.SPG($A376, "IQ_CURRENT_RATIO", E$3)</f>
        <v>NA</v>
      </c>
      <c r="F376" s="9" t="str" cm="1">
        <f t="array" ref="F376">_xll.SNL.Clients.Office.Excel.Functions.SPG($A376, "IQ_CURRENT_RATIO", F$3)</f>
        <v>NA</v>
      </c>
      <c r="G376" s="9" t="str" cm="1">
        <f t="array" ref="G376">_xll.SNL.Clients.Office.Excel.Functions.SPG($A376, "IQ_CURRENT_RATIO", G$3)</f>
        <v>NA</v>
      </c>
      <c r="H376" s="9" t="str" cm="1">
        <f t="array" ref="H376">_xll.SNL.Clients.Office.Excel.Functions.SPG($A376, "IQ_CURRENT_RATIO", H$3)</f>
        <v>NA</v>
      </c>
      <c r="I376" s="9" t="str" cm="1">
        <f t="array" ref="I376">_xll.SNL.Clients.Office.Excel.Functions.SPG($A376, "IQ_CURRENT_RATIO", I$3)</f>
        <v>NA</v>
      </c>
      <c r="J376" s="9" t="str" cm="1">
        <f t="array" ref="J376">_xll.SNL.Clients.Office.Excel.Functions.SPG($A376, "IQ_CURRENT_RATIO", J$3)</f>
        <v>NA</v>
      </c>
    </row>
    <row r="377" spans="1:10" x14ac:dyDescent="0.3">
      <c r="A377" s="11" t="s">
        <v>1393</v>
      </c>
      <c r="B377" s="9" cm="1">
        <f t="array" ref="B377">_xll.SNL.Clients.Office.Excel.Functions.SPG($A377, "IQ_CURRENT_RATIO", B$3)</f>
        <v>1.05</v>
      </c>
      <c r="C377" s="9" cm="1">
        <f t="array" ref="C377">_xll.SNL.Clients.Office.Excel.Functions.SPG($A377, "IQ_CURRENT_RATIO", C$3)</f>
        <v>0.85899999999999999</v>
      </c>
      <c r="D377" s="9" cm="1">
        <f t="array" ref="D377">_xll.SNL.Clients.Office.Excel.Functions.SPG($A377, "IQ_CURRENT_RATIO", D$3)</f>
        <v>0.72099999999999997</v>
      </c>
      <c r="E377" s="9" cm="1">
        <f t="array" ref="E377">_xll.SNL.Clients.Office.Excel.Functions.SPG($A377, "IQ_CURRENT_RATIO", E$3)</f>
        <v>0.97099999999999997</v>
      </c>
      <c r="F377" s="9" cm="1">
        <f t="array" ref="F377">_xll.SNL.Clients.Office.Excel.Functions.SPG($A377, "IQ_CURRENT_RATIO", F$3)</f>
        <v>1.1479999999999999</v>
      </c>
      <c r="G377" s="9" cm="1">
        <f t="array" ref="G377">_xll.SNL.Clients.Office.Excel.Functions.SPG($A377, "IQ_CURRENT_RATIO", G$3)</f>
        <v>0.86299999999999999</v>
      </c>
      <c r="H377" s="9" cm="1">
        <f t="array" ref="H377">_xll.SNL.Clients.Office.Excel.Functions.SPG($A377, "IQ_CURRENT_RATIO", H$3)</f>
        <v>0.86</v>
      </c>
      <c r="I377" s="9" cm="1">
        <f t="array" ref="I377">_xll.SNL.Clients.Office.Excel.Functions.SPG($A377, "IQ_CURRENT_RATIO", I$3)</f>
        <v>0.80200000000000005</v>
      </c>
      <c r="J377" s="9" cm="1">
        <f t="array" ref="J377">_xll.SNL.Clients.Office.Excel.Functions.SPG($A377, "IQ_CURRENT_RATIO", J$3)</f>
        <v>0.89500000000000002</v>
      </c>
    </row>
    <row r="378" spans="1:10" x14ac:dyDescent="0.3">
      <c r="A378" s="11" t="s">
        <v>1394</v>
      </c>
      <c r="B378" s="9" cm="1">
        <f t="array" ref="B378">_xll.SNL.Clients.Office.Excel.Functions.SPG($A378, "IQ_CURRENT_RATIO", B$3)</f>
        <v>1.865</v>
      </c>
      <c r="C378" s="9" cm="1">
        <f t="array" ref="C378">_xll.SNL.Clients.Office.Excel.Functions.SPG($A378, "IQ_CURRENT_RATIO", C$3)</f>
        <v>1.9550000000000001</v>
      </c>
      <c r="D378" s="9" cm="1">
        <f t="array" ref="D378">_xll.SNL.Clients.Office.Excel.Functions.SPG($A378, "IQ_CURRENT_RATIO", D$3)</f>
        <v>2.0489999999999999</v>
      </c>
      <c r="E378" s="9" cm="1">
        <f t="array" ref="E378">_xll.SNL.Clients.Office.Excel.Functions.SPG($A378, "IQ_CURRENT_RATIO", E$3)</f>
        <v>2.2879999999999998</v>
      </c>
      <c r="F378" s="9" cm="1">
        <f t="array" ref="F378">_xll.SNL.Clients.Office.Excel.Functions.SPG($A378, "IQ_CURRENT_RATIO", F$3)</f>
        <v>2.0470000000000002</v>
      </c>
      <c r="G378" s="9" cm="1">
        <f t="array" ref="G378">_xll.SNL.Clients.Office.Excel.Functions.SPG($A378, "IQ_CURRENT_RATIO", G$3)</f>
        <v>1.851</v>
      </c>
      <c r="H378" s="9" cm="1">
        <f t="array" ref="H378">_xll.SNL.Clients.Office.Excel.Functions.SPG($A378, "IQ_CURRENT_RATIO", H$3)</f>
        <v>1.806</v>
      </c>
      <c r="I378" s="9" cm="1">
        <f t="array" ref="I378">_xll.SNL.Clients.Office.Excel.Functions.SPG($A378, "IQ_CURRENT_RATIO", I$3)</f>
        <v>1.835</v>
      </c>
      <c r="J378" s="9" cm="1">
        <f t="array" ref="J378">_xll.SNL.Clients.Office.Excel.Functions.SPG($A378, "IQ_CURRENT_RATIO", J$3)</f>
        <v>1.788</v>
      </c>
    </row>
    <row r="379" spans="1:10" x14ac:dyDescent="0.3">
      <c r="A379" s="11" t="s">
        <v>1395</v>
      </c>
      <c r="B379" s="9" cm="1">
        <f t="array" ref="B379">_xll.SNL.Clients.Office.Excel.Functions.SPG($A379, "IQ_CURRENT_RATIO", B$3)</f>
        <v>1.238</v>
      </c>
      <c r="C379" s="9" cm="1">
        <f t="array" ref="C379">_xll.SNL.Clients.Office.Excel.Functions.SPG($A379, "IQ_CURRENT_RATIO", C$3)</f>
        <v>1.147</v>
      </c>
      <c r="D379" s="9" cm="1">
        <f t="array" ref="D379">_xll.SNL.Clients.Office.Excel.Functions.SPG($A379, "IQ_CURRENT_RATIO", D$3)</f>
        <v>1.2310000000000001</v>
      </c>
      <c r="E379" s="9" cm="1">
        <f t="array" ref="E379">_xll.SNL.Clients.Office.Excel.Functions.SPG($A379, "IQ_CURRENT_RATIO", E$3)</f>
        <v>1.262</v>
      </c>
      <c r="F379" s="9" cm="1">
        <f t="array" ref="F379">_xll.SNL.Clients.Office.Excel.Functions.SPG($A379, "IQ_CURRENT_RATIO", F$3)</f>
        <v>1.022</v>
      </c>
      <c r="G379" s="9" cm="1">
        <f t="array" ref="G379">_xll.SNL.Clients.Office.Excel.Functions.SPG($A379, "IQ_CURRENT_RATIO", G$3)</f>
        <v>1.2290000000000001</v>
      </c>
      <c r="H379" s="9" cm="1">
        <f t="array" ref="H379">_xll.SNL.Clients.Office.Excel.Functions.SPG($A379, "IQ_CURRENT_RATIO", H$3)</f>
        <v>1.4</v>
      </c>
      <c r="I379" s="9" cm="1">
        <f t="array" ref="I379">_xll.SNL.Clients.Office.Excel.Functions.SPG($A379, "IQ_CURRENT_RATIO", I$3)</f>
        <v>1.4239999999999999</v>
      </c>
      <c r="J379" s="9" cm="1">
        <f t="array" ref="J379">_xll.SNL.Clients.Office.Excel.Functions.SPG($A379, "IQ_CURRENT_RATIO", J$3)</f>
        <v>1.22</v>
      </c>
    </row>
    <row r="380" spans="1:10" x14ac:dyDescent="0.3">
      <c r="A380" s="11" t="s">
        <v>1396</v>
      </c>
      <c r="B380" s="9" cm="1">
        <f t="array" ref="B380">_xll.SNL.Clients.Office.Excel.Functions.SPG($A380, "IQ_CURRENT_RATIO", B$3)</f>
        <v>1.891</v>
      </c>
      <c r="C380" s="9" cm="1">
        <f t="array" ref="C380">_xll.SNL.Clients.Office.Excel.Functions.SPG($A380, "IQ_CURRENT_RATIO", C$3)</f>
        <v>1.742</v>
      </c>
      <c r="D380" s="9" cm="1">
        <f t="array" ref="D380">_xll.SNL.Clients.Office.Excel.Functions.SPG($A380, "IQ_CURRENT_RATIO", D$3)</f>
        <v>1.764</v>
      </c>
      <c r="E380" s="9" cm="1">
        <f t="array" ref="E380">_xll.SNL.Clients.Office.Excel.Functions.SPG($A380, "IQ_CURRENT_RATIO", E$3)</f>
        <v>1.7210000000000001</v>
      </c>
      <c r="F380" s="9" cm="1">
        <f t="array" ref="F380">_xll.SNL.Clients.Office.Excel.Functions.SPG($A380, "IQ_CURRENT_RATIO", F$3)</f>
        <v>1.7589999999999999</v>
      </c>
      <c r="G380" s="9" cm="1">
        <f t="array" ref="G380">_xll.SNL.Clients.Office.Excel.Functions.SPG($A380, "IQ_CURRENT_RATIO", G$3)</f>
        <v>1.7829999999999999</v>
      </c>
      <c r="H380" s="9" cm="1">
        <f t="array" ref="H380">_xll.SNL.Clients.Office.Excel.Functions.SPG($A380, "IQ_CURRENT_RATIO", H$3)</f>
        <v>1.8220000000000001</v>
      </c>
      <c r="I380" s="9" cm="1">
        <f t="array" ref="I380">_xll.SNL.Clients.Office.Excel.Functions.SPG($A380, "IQ_CURRENT_RATIO", I$3)</f>
        <v>2.2360000000000002</v>
      </c>
      <c r="J380" s="9" cm="1">
        <f t="array" ref="J380">_xll.SNL.Clients.Office.Excel.Functions.SPG($A380, "IQ_CURRENT_RATIO", J$3)</f>
        <v>2.2690000000000001</v>
      </c>
    </row>
    <row r="381" spans="1:10" x14ac:dyDescent="0.3">
      <c r="A381" s="11" t="s">
        <v>1397</v>
      </c>
      <c r="B381" s="9" t="str" cm="1">
        <f t="array" ref="B381">_xll.SNL.Clients.Office.Excel.Functions.SPG($A381, "IQ_CURRENT_RATIO", B$3)</f>
        <v>NA</v>
      </c>
      <c r="C381" s="9" t="str" cm="1">
        <f t="array" ref="C381">_xll.SNL.Clients.Office.Excel.Functions.SPG($A381, "IQ_CURRENT_RATIO", C$3)</f>
        <v>NA</v>
      </c>
      <c r="D381" s="9" t="str" cm="1">
        <f t="array" ref="D381">_xll.SNL.Clients.Office.Excel.Functions.SPG($A381, "IQ_CURRENT_RATIO", D$3)</f>
        <v>NA</v>
      </c>
      <c r="E381" s="9" t="str" cm="1">
        <f t="array" ref="E381">_xll.SNL.Clients.Office.Excel.Functions.SPG($A381, "IQ_CURRENT_RATIO", E$3)</f>
        <v>NA</v>
      </c>
      <c r="F381" s="9" t="str" cm="1">
        <f t="array" ref="F381">_xll.SNL.Clients.Office.Excel.Functions.SPG($A381, "IQ_CURRENT_RATIO", F$3)</f>
        <v>NA</v>
      </c>
      <c r="G381" s="9" t="str" cm="1">
        <f t="array" ref="G381">_xll.SNL.Clients.Office.Excel.Functions.SPG($A381, "IQ_CURRENT_RATIO", G$3)</f>
        <v>NA</v>
      </c>
      <c r="H381" s="9" t="str" cm="1">
        <f t="array" ref="H381">_xll.SNL.Clients.Office.Excel.Functions.SPG($A381, "IQ_CURRENT_RATIO", H$3)</f>
        <v>NA</v>
      </c>
      <c r="I381" s="9" t="str" cm="1">
        <f t="array" ref="I381">_xll.SNL.Clients.Office.Excel.Functions.SPG($A381, "IQ_CURRENT_RATIO", I$3)</f>
        <v>NA</v>
      </c>
      <c r="J381" s="9" t="str" cm="1">
        <f t="array" ref="J381">_xll.SNL.Clients.Office.Excel.Functions.SPG($A381, "IQ_CURRENT_RATIO", J$3)</f>
        <v>NA</v>
      </c>
    </row>
    <row r="382" spans="1:10" x14ac:dyDescent="0.3">
      <c r="A382" s="11" t="s">
        <v>1398</v>
      </c>
      <c r="B382" s="9" cm="1">
        <f t="array" ref="B382">_xll.SNL.Clients.Office.Excel.Functions.SPG($A382, "IQ_CURRENT_RATIO", B$3)</f>
        <v>1.3819999999999999</v>
      </c>
      <c r="C382" s="9" cm="1">
        <f t="array" ref="C382">_xll.SNL.Clients.Office.Excel.Functions.SPG($A382, "IQ_CURRENT_RATIO", C$3)</f>
        <v>1.369</v>
      </c>
      <c r="D382" s="9" cm="1">
        <f t="array" ref="D382">_xll.SNL.Clients.Office.Excel.Functions.SPG($A382, "IQ_CURRENT_RATIO", D$3)</f>
        <v>1.052</v>
      </c>
      <c r="E382" s="9" cm="1">
        <f t="array" ref="E382">_xll.SNL.Clients.Office.Excel.Functions.SPG($A382, "IQ_CURRENT_RATIO", E$3)</f>
        <v>2.4460000000000002</v>
      </c>
      <c r="F382" s="9" cm="1">
        <f t="array" ref="F382">_xll.SNL.Clients.Office.Excel.Functions.SPG($A382, "IQ_CURRENT_RATIO", F$3)</f>
        <v>2.3780000000000001</v>
      </c>
      <c r="G382" s="9" cm="1">
        <f t="array" ref="G382">_xll.SNL.Clients.Office.Excel.Functions.SPG($A382, "IQ_CURRENT_RATIO", G$3)</f>
        <v>2.5219999999999998</v>
      </c>
      <c r="H382" s="9" cm="1">
        <f t="array" ref="H382">_xll.SNL.Clients.Office.Excel.Functions.SPG($A382, "IQ_CURRENT_RATIO", H$3)</f>
        <v>2.4740000000000002</v>
      </c>
      <c r="I382" s="9" cm="1">
        <f t="array" ref="I382">_xll.SNL.Clients.Office.Excel.Functions.SPG($A382, "IQ_CURRENT_RATIO", I$3)</f>
        <v>2.3809999999999998</v>
      </c>
      <c r="J382" s="9" cm="1">
        <f t="array" ref="J382">_xll.SNL.Clients.Office.Excel.Functions.SPG($A382, "IQ_CURRENT_RATIO", J$3)</f>
        <v>2.06</v>
      </c>
    </row>
    <row r="383" spans="1:10" x14ac:dyDescent="0.3">
      <c r="A383" s="11" t="s">
        <v>1399</v>
      </c>
      <c r="B383" s="9" cm="1">
        <f t="array" ref="B383">_xll.SNL.Clients.Office.Excel.Functions.SPG($A383, "IQ_CURRENT_RATIO", B$3)</f>
        <v>1.119</v>
      </c>
      <c r="C383" s="9" cm="1">
        <f t="array" ref="C383">_xll.SNL.Clients.Office.Excel.Functions.SPG($A383, "IQ_CURRENT_RATIO", C$3)</f>
        <v>1.111</v>
      </c>
      <c r="D383" s="9" cm="1">
        <f t="array" ref="D383">_xll.SNL.Clients.Office.Excel.Functions.SPG($A383, "IQ_CURRENT_RATIO", D$3)</f>
        <v>1.077</v>
      </c>
      <c r="E383" s="9" cm="1">
        <f t="array" ref="E383">_xll.SNL.Clients.Office.Excel.Functions.SPG($A383, "IQ_CURRENT_RATIO", E$3)</f>
        <v>1.077</v>
      </c>
      <c r="F383" s="9" cm="1">
        <f t="array" ref="F383">_xll.SNL.Clients.Office.Excel.Functions.SPG($A383, "IQ_CURRENT_RATIO", F$3)</f>
        <v>1.149</v>
      </c>
      <c r="G383" s="9" cm="1">
        <f t="array" ref="G383">_xll.SNL.Clients.Office.Excel.Functions.SPG($A383, "IQ_CURRENT_RATIO", G$3)</f>
        <v>1.1459999999999999</v>
      </c>
      <c r="H383" s="9" cm="1">
        <f t="array" ref="H383">_xll.SNL.Clients.Office.Excel.Functions.SPG($A383, "IQ_CURRENT_RATIO", H$3)</f>
        <v>1.1719999999999999</v>
      </c>
      <c r="I383" s="9" cm="1">
        <f t="array" ref="I383">_xll.SNL.Clients.Office.Excel.Functions.SPG($A383, "IQ_CURRENT_RATIO", I$3)</f>
        <v>1.165</v>
      </c>
      <c r="J383" s="9" cm="1">
        <f t="array" ref="J383">_xll.SNL.Clients.Office.Excel.Functions.SPG($A383, "IQ_CURRENT_RATIO", J$3)</f>
        <v>1.153</v>
      </c>
    </row>
    <row r="384" spans="1:10" x14ac:dyDescent="0.3">
      <c r="A384" s="11" t="s">
        <v>1400</v>
      </c>
      <c r="B384" s="9" cm="1">
        <f t="array" ref="B384">_xll.SNL.Clients.Office.Excel.Functions.SPG($A384, "IQ_CURRENT_RATIO", B$3)</f>
        <v>1.6719999999999999</v>
      </c>
      <c r="C384" s="9" cm="1">
        <f t="array" ref="C384">_xll.SNL.Clients.Office.Excel.Functions.SPG($A384, "IQ_CURRENT_RATIO", C$3)</f>
        <v>1.6</v>
      </c>
      <c r="D384" s="9" cm="1">
        <f t="array" ref="D384">_xll.SNL.Clients.Office.Excel.Functions.SPG($A384, "IQ_CURRENT_RATIO", D$3)</f>
        <v>1.7050000000000001</v>
      </c>
      <c r="E384" s="9" cm="1">
        <f t="array" ref="E384">_xll.SNL.Clients.Office.Excel.Functions.SPG($A384, "IQ_CURRENT_RATIO", E$3)</f>
        <v>1.637</v>
      </c>
      <c r="F384" s="9" cm="1">
        <f t="array" ref="F384">_xll.SNL.Clients.Office.Excel.Functions.SPG($A384, "IQ_CURRENT_RATIO", F$3)</f>
        <v>1.649</v>
      </c>
      <c r="G384" s="9" cm="1">
        <f t="array" ref="G384">_xll.SNL.Clients.Office.Excel.Functions.SPG($A384, "IQ_CURRENT_RATIO", G$3)</f>
        <v>1.5449999999999999</v>
      </c>
      <c r="H384" s="9" cm="1">
        <f t="array" ref="H384">_xll.SNL.Clients.Office.Excel.Functions.SPG($A384, "IQ_CURRENT_RATIO", H$3)</f>
        <v>1.6259999999999999</v>
      </c>
      <c r="I384" s="9" cm="1">
        <f t="array" ref="I384">_xll.SNL.Clients.Office.Excel.Functions.SPG($A384, "IQ_CURRENT_RATIO", I$3)</f>
        <v>1.6579999999999999</v>
      </c>
      <c r="J384" s="9" cm="1">
        <f t="array" ref="J384">_xll.SNL.Clients.Office.Excel.Functions.SPG($A384, "IQ_CURRENT_RATIO", J$3)</f>
        <v>1.611</v>
      </c>
    </row>
    <row r="385" spans="1:10" x14ac:dyDescent="0.3">
      <c r="A385" s="11" t="s">
        <v>1401</v>
      </c>
      <c r="B385" s="9" cm="1">
        <f t="array" ref="B385">_xll.SNL.Clients.Office.Excel.Functions.SPG($A385, "IQ_CURRENT_RATIO", B$3)</f>
        <v>2.1070000000000002</v>
      </c>
      <c r="C385" s="9" cm="1">
        <f t="array" ref="C385">_xll.SNL.Clients.Office.Excel.Functions.SPG($A385, "IQ_CURRENT_RATIO", C$3)</f>
        <v>1.8819999999999999</v>
      </c>
      <c r="D385" s="9" cm="1">
        <f t="array" ref="D385">_xll.SNL.Clients.Office.Excel.Functions.SPG($A385, "IQ_CURRENT_RATIO", D$3)</f>
        <v>1.839</v>
      </c>
      <c r="E385" s="9" cm="1">
        <f t="array" ref="E385">_xll.SNL.Clients.Office.Excel.Functions.SPG($A385, "IQ_CURRENT_RATIO", E$3)</f>
        <v>1.492</v>
      </c>
      <c r="F385" s="9" cm="1">
        <f t="array" ref="F385">_xll.SNL.Clients.Office.Excel.Functions.SPG($A385, "IQ_CURRENT_RATIO", F$3)</f>
        <v>1.4690000000000001</v>
      </c>
      <c r="G385" s="9" cm="1">
        <f t="array" ref="G385">_xll.SNL.Clients.Office.Excel.Functions.SPG($A385, "IQ_CURRENT_RATIO", G$3)</f>
        <v>1.4319999999999999</v>
      </c>
      <c r="H385" s="9" cm="1">
        <f t="array" ref="H385">_xll.SNL.Clients.Office.Excel.Functions.SPG($A385, "IQ_CURRENT_RATIO", H$3)</f>
        <v>1.4259999999999999</v>
      </c>
      <c r="I385" s="9" cm="1">
        <f t="array" ref="I385">_xll.SNL.Clients.Office.Excel.Functions.SPG($A385, "IQ_CURRENT_RATIO", I$3)</f>
        <v>1.4690000000000001</v>
      </c>
      <c r="J385" s="9" cm="1">
        <f t="array" ref="J385">_xll.SNL.Clients.Office.Excel.Functions.SPG($A385, "IQ_CURRENT_RATIO", J$3)</f>
        <v>1.4139999999999999</v>
      </c>
    </row>
    <row r="386" spans="1:10" x14ac:dyDescent="0.3">
      <c r="A386" s="11" t="s">
        <v>1402</v>
      </c>
      <c r="B386" s="9" cm="1">
        <f t="array" ref="B386">_xll.SNL.Clients.Office.Excel.Functions.SPG($A386, "IQ_CURRENT_RATIO", B$3)</f>
        <v>2.6219999999999999</v>
      </c>
      <c r="C386" s="9" cm="1">
        <f t="array" ref="C386">_xll.SNL.Clients.Office.Excel.Functions.SPG($A386, "IQ_CURRENT_RATIO", C$3)</f>
        <v>2.0339999999999998</v>
      </c>
      <c r="D386" s="9" cm="1">
        <f t="array" ref="D386">_xll.SNL.Clients.Office.Excel.Functions.SPG($A386, "IQ_CURRENT_RATIO", D$3)</f>
        <v>2.1709999999999998</v>
      </c>
      <c r="E386" s="9" cm="1">
        <f t="array" ref="E386">_xll.SNL.Clients.Office.Excel.Functions.SPG($A386, "IQ_CURRENT_RATIO", E$3)</f>
        <v>2.2669999999999999</v>
      </c>
      <c r="F386" s="9" cm="1">
        <f t="array" ref="F386">_xll.SNL.Clients.Office.Excel.Functions.SPG($A386, "IQ_CURRENT_RATIO", F$3)</f>
        <v>2.9159999999999999</v>
      </c>
      <c r="G386" s="9" cm="1">
        <f t="array" ref="G386">_xll.SNL.Clients.Office.Excel.Functions.SPG($A386, "IQ_CURRENT_RATIO", G$3)</f>
        <v>1.841</v>
      </c>
      <c r="H386" s="9" cm="1">
        <f t="array" ref="H386">_xll.SNL.Clients.Office.Excel.Functions.SPG($A386, "IQ_CURRENT_RATIO", H$3)</f>
        <v>1.796</v>
      </c>
      <c r="I386" s="9" cm="1">
        <f t="array" ref="I386">_xll.SNL.Clients.Office.Excel.Functions.SPG($A386, "IQ_CURRENT_RATIO", I$3)</f>
        <v>1.744</v>
      </c>
      <c r="J386" s="9" cm="1">
        <f t="array" ref="J386">_xll.SNL.Clients.Office.Excel.Functions.SPG($A386, "IQ_CURRENT_RATIO", J$3)</f>
        <v>1.7310000000000001</v>
      </c>
    </row>
    <row r="387" spans="1:10" x14ac:dyDescent="0.3">
      <c r="A387" s="11" t="s">
        <v>1403</v>
      </c>
      <c r="B387" s="9" cm="1">
        <f t="array" ref="B387">_xll.SNL.Clients.Office.Excel.Functions.SPG($A387, "IQ_CURRENT_RATIO", B$3)</f>
        <v>0.60599999999999998</v>
      </c>
      <c r="C387" s="9" cm="1">
        <f t="array" ref="C387">_xll.SNL.Clients.Office.Excel.Functions.SPG($A387, "IQ_CURRENT_RATIO", C$3)</f>
        <v>0.74099999999999999</v>
      </c>
      <c r="D387" s="9" cm="1">
        <f t="array" ref="D387">_xll.SNL.Clients.Office.Excel.Functions.SPG($A387, "IQ_CURRENT_RATIO", D$3)</f>
        <v>0.65200000000000002</v>
      </c>
      <c r="E387" s="9" cm="1">
        <f t="array" ref="E387">_xll.SNL.Clients.Office.Excel.Functions.SPG($A387, "IQ_CURRENT_RATIO", E$3)</f>
        <v>0.67300000000000004</v>
      </c>
      <c r="F387" s="9" cm="1">
        <f t="array" ref="F387">_xll.SNL.Clients.Office.Excel.Functions.SPG($A387, "IQ_CURRENT_RATIO", F$3)</f>
        <v>0.57799999999999996</v>
      </c>
      <c r="G387" s="9" cm="1">
        <f t="array" ref="G387">_xll.SNL.Clients.Office.Excel.Functions.SPG($A387, "IQ_CURRENT_RATIO", G$3)</f>
        <v>0.67</v>
      </c>
      <c r="H387" s="9" cm="1">
        <f t="array" ref="H387">_xll.SNL.Clients.Office.Excel.Functions.SPG($A387, "IQ_CURRENT_RATIO", H$3)</f>
        <v>0.57999999999999996</v>
      </c>
      <c r="I387" s="9" cm="1">
        <f t="array" ref="I387">_xll.SNL.Clients.Office.Excel.Functions.SPG($A387, "IQ_CURRENT_RATIO", I$3)</f>
        <v>0.57799999999999996</v>
      </c>
      <c r="J387" s="9" cm="1">
        <f t="array" ref="J387">_xll.SNL.Clients.Office.Excel.Functions.SPG($A387, "IQ_CURRENT_RATIO", J$3)</f>
        <v>0.57199999999999995</v>
      </c>
    </row>
    <row r="388" spans="1:10" x14ac:dyDescent="0.3">
      <c r="A388" s="11" t="s">
        <v>1404</v>
      </c>
      <c r="B388" s="9" cm="1">
        <f t="array" ref="B388">_xll.SNL.Clients.Office.Excel.Functions.SPG($A388, "IQ_CURRENT_RATIO", B$3)</f>
        <v>1.125</v>
      </c>
      <c r="C388" s="9" cm="1">
        <f t="array" ref="C388">_xll.SNL.Clients.Office.Excel.Functions.SPG($A388, "IQ_CURRENT_RATIO", C$3)</f>
        <v>1.079</v>
      </c>
      <c r="D388" s="9" cm="1">
        <f t="array" ref="D388">_xll.SNL.Clients.Office.Excel.Functions.SPG($A388, "IQ_CURRENT_RATIO", D$3)</f>
        <v>1.0940000000000001</v>
      </c>
      <c r="E388" s="9" cm="1">
        <f t="array" ref="E388">_xll.SNL.Clients.Office.Excel.Functions.SPG($A388, "IQ_CURRENT_RATIO", E$3)</f>
        <v>1.0920000000000001</v>
      </c>
      <c r="F388" s="9" cm="1">
        <f t="array" ref="F388">_xll.SNL.Clients.Office.Excel.Functions.SPG($A388, "IQ_CURRENT_RATIO", F$3)</f>
        <v>1.157</v>
      </c>
      <c r="G388" s="9" cm="1">
        <f t="array" ref="G388">_xll.SNL.Clients.Office.Excel.Functions.SPG($A388, "IQ_CURRENT_RATIO", G$3)</f>
        <v>1.111</v>
      </c>
      <c r="H388" s="9" cm="1">
        <f t="array" ref="H388">_xll.SNL.Clients.Office.Excel.Functions.SPG($A388, "IQ_CURRENT_RATIO", H$3)</f>
        <v>1.23</v>
      </c>
      <c r="I388" s="9" cm="1">
        <f t="array" ref="I388">_xll.SNL.Clients.Office.Excel.Functions.SPG($A388, "IQ_CURRENT_RATIO", I$3)</f>
        <v>1.337</v>
      </c>
      <c r="J388" s="9" cm="1">
        <f t="array" ref="J388">_xll.SNL.Clients.Office.Excel.Functions.SPG($A388, "IQ_CURRENT_RATIO", J$3)</f>
        <v>1.391</v>
      </c>
    </row>
    <row r="389" spans="1:10" x14ac:dyDescent="0.3">
      <c r="A389" s="11" t="s">
        <v>1405</v>
      </c>
      <c r="B389" s="9" t="str" cm="1">
        <f t="array" ref="B389">_xll.SNL.Clients.Office.Excel.Functions.SPG($A389, "IQ_CURRENT_RATIO", B$3)</f>
        <v>NA</v>
      </c>
      <c r="C389" s="9" cm="1">
        <f t="array" ref="C389">_xll.SNL.Clients.Office.Excel.Functions.SPG($A389, "IQ_CURRENT_RATIO", C$3)</f>
        <v>1.179</v>
      </c>
      <c r="D389" s="9" cm="1">
        <f t="array" ref="D389">_xll.SNL.Clients.Office.Excel.Functions.SPG($A389, "IQ_CURRENT_RATIO", D$3)</f>
        <v>1.4179999999999999</v>
      </c>
      <c r="E389" s="9" cm="1">
        <f t="array" ref="E389">_xll.SNL.Clients.Office.Excel.Functions.SPG($A389, "IQ_CURRENT_RATIO", E$3)</f>
        <v>1.266</v>
      </c>
      <c r="F389" s="9" cm="1">
        <f t="array" ref="F389">_xll.SNL.Clients.Office.Excel.Functions.SPG($A389, "IQ_CURRENT_RATIO", F$3)</f>
        <v>1.323</v>
      </c>
      <c r="G389" s="9" cm="1">
        <f t="array" ref="G389">_xll.SNL.Clients.Office.Excel.Functions.SPG($A389, "IQ_CURRENT_RATIO", G$3)</f>
        <v>1.218</v>
      </c>
      <c r="H389" s="9" cm="1">
        <f t="array" ref="H389">_xll.SNL.Clients.Office.Excel.Functions.SPG($A389, "IQ_CURRENT_RATIO", H$3)</f>
        <v>1.371</v>
      </c>
      <c r="I389" s="9" cm="1">
        <f t="array" ref="I389">_xll.SNL.Clients.Office.Excel.Functions.SPG($A389, "IQ_CURRENT_RATIO", I$3)</f>
        <v>1.214</v>
      </c>
      <c r="J389" s="9" cm="1">
        <f t="array" ref="J389">_xll.SNL.Clients.Office.Excel.Functions.SPG($A389, "IQ_CURRENT_RATIO", J$3)</f>
        <v>1.3540000000000001</v>
      </c>
    </row>
    <row r="390" spans="1:10" x14ac:dyDescent="0.3">
      <c r="A390" s="11" t="s">
        <v>1406</v>
      </c>
      <c r="B390" s="9" t="str" cm="1">
        <f t="array" ref="B390">_xll.SNL.Clients.Office.Excel.Functions.SPG($A390, "IQ_CURRENT_RATIO", B$3)</f>
        <v>NA</v>
      </c>
      <c r="C390" s="9" t="str" cm="1">
        <f t="array" ref="C390">_xll.SNL.Clients.Office.Excel.Functions.SPG($A390, "IQ_CURRENT_RATIO", C$3)</f>
        <v>NA</v>
      </c>
      <c r="D390" s="9" t="str" cm="1">
        <f t="array" ref="D390">_xll.SNL.Clients.Office.Excel.Functions.SPG($A390, "IQ_CURRENT_RATIO", D$3)</f>
        <v>NA</v>
      </c>
      <c r="E390" s="9" t="str" cm="1">
        <f t="array" ref="E390">_xll.SNL.Clients.Office.Excel.Functions.SPG($A390, "IQ_CURRENT_RATIO", E$3)</f>
        <v>NA</v>
      </c>
      <c r="F390" s="9" t="str" cm="1">
        <f t="array" ref="F390">_xll.SNL.Clients.Office.Excel.Functions.SPG($A390, "IQ_CURRENT_RATIO", F$3)</f>
        <v>NA</v>
      </c>
      <c r="G390" s="9" t="str" cm="1">
        <f t="array" ref="G390">_xll.SNL.Clients.Office.Excel.Functions.SPG($A390, "IQ_CURRENT_RATIO", G$3)</f>
        <v>NA</v>
      </c>
      <c r="H390" s="9" t="str" cm="1">
        <f t="array" ref="H390">_xll.SNL.Clients.Office.Excel.Functions.SPG($A390, "IQ_CURRENT_RATIO", H$3)</f>
        <v>NA</v>
      </c>
      <c r="I390" s="9" t="str" cm="1">
        <f t="array" ref="I390">_xll.SNL.Clients.Office.Excel.Functions.SPG($A390, "IQ_CURRENT_RATIO", I$3)</f>
        <v>NA</v>
      </c>
      <c r="J390" s="9" t="str" cm="1">
        <f t="array" ref="J390">_xll.SNL.Clients.Office.Excel.Functions.SPG($A390, "IQ_CURRENT_RATIO", J$3)</f>
        <v>NA</v>
      </c>
    </row>
    <row r="391" spans="1:10" x14ac:dyDescent="0.3">
      <c r="A391" s="11" t="s">
        <v>1407</v>
      </c>
      <c r="B391" s="9" cm="1">
        <f t="array" ref="B391">_xll.SNL.Clients.Office.Excel.Functions.SPG($A391, "IQ_CURRENT_RATIO", B$3)</f>
        <v>2.415</v>
      </c>
      <c r="C391" s="9" cm="1">
        <f t="array" ref="C391">_xll.SNL.Clients.Office.Excel.Functions.SPG($A391, "IQ_CURRENT_RATIO", C$3)</f>
        <v>2.4039999999999999</v>
      </c>
      <c r="D391" s="9" cm="1">
        <f t="array" ref="D391">_xll.SNL.Clients.Office.Excel.Functions.SPG($A391, "IQ_CURRENT_RATIO", D$3)</f>
        <v>2.2519999999999998</v>
      </c>
      <c r="E391" s="9" cm="1">
        <f t="array" ref="E391">_xll.SNL.Clients.Office.Excel.Functions.SPG($A391, "IQ_CURRENT_RATIO", E$3)</f>
        <v>6.8209999999999997</v>
      </c>
      <c r="F391" s="9" cm="1">
        <f t="array" ref="F391">_xll.SNL.Clients.Office.Excel.Functions.SPG($A391, "IQ_CURRENT_RATIO", F$3)</f>
        <v>5.8120000000000003</v>
      </c>
      <c r="G391" s="9" cm="1">
        <f t="array" ref="G391">_xll.SNL.Clients.Office.Excel.Functions.SPG($A391, "IQ_CURRENT_RATIO", G$3)</f>
        <v>5.2370000000000001</v>
      </c>
      <c r="H391" s="9" cm="1">
        <f t="array" ref="H391">_xll.SNL.Clients.Office.Excel.Functions.SPG($A391, "IQ_CURRENT_RATIO", H$3)</f>
        <v>4.7750000000000004</v>
      </c>
      <c r="I391" s="9" cm="1">
        <f t="array" ref="I391">_xll.SNL.Clients.Office.Excel.Functions.SPG($A391, "IQ_CURRENT_RATIO", I$3)</f>
        <v>3.9420000000000002</v>
      </c>
      <c r="J391" s="9" cm="1">
        <f t="array" ref="J391">_xll.SNL.Clients.Office.Excel.Functions.SPG($A391, "IQ_CURRENT_RATIO", J$3)</f>
        <v>3.8109999999999999</v>
      </c>
    </row>
    <row r="392" spans="1:10" x14ac:dyDescent="0.3">
      <c r="A392" s="11" t="s">
        <v>1408</v>
      </c>
      <c r="B392" s="9" cm="1">
        <f t="array" ref="B392">_xll.SNL.Clients.Office.Excel.Functions.SPG($A392, "IQ_CURRENT_RATIO", B$3)</f>
        <v>0.57799999999999996</v>
      </c>
      <c r="C392" s="9" cm="1">
        <f t="array" ref="C392">_xll.SNL.Clients.Office.Excel.Functions.SPG($A392, "IQ_CURRENT_RATIO", C$3)</f>
        <v>0.56100000000000005</v>
      </c>
      <c r="D392" s="9" cm="1">
        <f t="array" ref="D392">_xll.SNL.Clients.Office.Excel.Functions.SPG($A392, "IQ_CURRENT_RATIO", D$3)</f>
        <v>0.60099999999999998</v>
      </c>
      <c r="E392" s="9" cm="1">
        <f t="array" ref="E392">_xll.SNL.Clients.Office.Excel.Functions.SPG($A392, "IQ_CURRENT_RATIO", E$3)</f>
        <v>0.59299999999999997</v>
      </c>
      <c r="F392" s="9" cm="1">
        <f t="array" ref="F392">_xll.SNL.Clients.Office.Excel.Functions.SPG($A392, "IQ_CURRENT_RATIO", F$3)</f>
        <v>0.59199999999999997</v>
      </c>
      <c r="G392" s="9" cm="1">
        <f t="array" ref="G392">_xll.SNL.Clients.Office.Excel.Functions.SPG($A392, "IQ_CURRENT_RATIO", G$3)</f>
        <v>0.503</v>
      </c>
      <c r="H392" s="9" cm="1">
        <f t="array" ref="H392">_xll.SNL.Clients.Office.Excel.Functions.SPG($A392, "IQ_CURRENT_RATIO", H$3)</f>
        <v>0.56100000000000005</v>
      </c>
      <c r="I392" s="9" cm="1">
        <f t="array" ref="I392">_xll.SNL.Clients.Office.Excel.Functions.SPG($A392, "IQ_CURRENT_RATIO", I$3)</f>
        <v>0.58599999999999997</v>
      </c>
      <c r="J392" s="9" cm="1">
        <f t="array" ref="J392">_xll.SNL.Clients.Office.Excel.Functions.SPG($A392, "IQ_CURRENT_RATIO", J$3)</f>
        <v>0.56299999999999994</v>
      </c>
    </row>
    <row r="393" spans="1:10" x14ac:dyDescent="0.3">
      <c r="A393" s="11" t="s">
        <v>1409</v>
      </c>
      <c r="B393" s="9" cm="1">
        <f t="array" ref="B393">_xll.SNL.Clients.Office.Excel.Functions.SPG($A393, "IQ_CURRENT_RATIO", B$3)</f>
        <v>0.85599999999999998</v>
      </c>
      <c r="C393" s="9" cm="1">
        <f t="array" ref="C393">_xll.SNL.Clients.Office.Excel.Functions.SPG($A393, "IQ_CURRENT_RATIO", C$3)</f>
        <v>0.83</v>
      </c>
      <c r="D393" s="9" cm="1">
        <f t="array" ref="D393">_xll.SNL.Clients.Office.Excel.Functions.SPG($A393, "IQ_CURRENT_RATIO", D$3)</f>
        <v>0.79800000000000004</v>
      </c>
      <c r="E393" s="9" cm="1">
        <f t="array" ref="E393">_xll.SNL.Clients.Office.Excel.Functions.SPG($A393, "IQ_CURRENT_RATIO", E$3)</f>
        <v>0.82</v>
      </c>
      <c r="F393" s="9" cm="1">
        <f t="array" ref="F393">_xll.SNL.Clients.Office.Excel.Functions.SPG($A393, "IQ_CURRENT_RATIO", F$3)</f>
        <v>0.79900000000000004</v>
      </c>
      <c r="G393" s="9" cm="1">
        <f t="array" ref="G393">_xll.SNL.Clients.Office.Excel.Functions.SPG($A393, "IQ_CURRENT_RATIO", G$3)</f>
        <v>0.75800000000000001</v>
      </c>
      <c r="H393" s="9" cm="1">
        <f t="array" ref="H393">_xll.SNL.Clients.Office.Excel.Functions.SPG($A393, "IQ_CURRENT_RATIO", H$3)</f>
        <v>0.81799999999999995</v>
      </c>
      <c r="I393" s="9" cm="1">
        <f t="array" ref="I393">_xll.SNL.Clients.Office.Excel.Functions.SPG($A393, "IQ_CURRENT_RATIO", I$3)</f>
        <v>0.81499999999999995</v>
      </c>
      <c r="J393" s="9" cm="1">
        <f t="array" ref="J393">_xll.SNL.Clients.Office.Excel.Functions.SPG($A393, "IQ_CURRENT_RATIO", J$3)</f>
        <v>0.90500000000000003</v>
      </c>
    </row>
    <row r="394" spans="1:10" x14ac:dyDescent="0.3">
      <c r="A394" s="11" t="s">
        <v>1410</v>
      </c>
      <c r="B394" s="9" cm="1">
        <f t="array" ref="B394">_xll.SNL.Clients.Office.Excel.Functions.SPG($A394, "IQ_CURRENT_RATIO", B$3)</f>
        <v>1.5580000000000001</v>
      </c>
      <c r="C394" s="9" cm="1">
        <f t="array" ref="C394">_xll.SNL.Clients.Office.Excel.Functions.SPG($A394, "IQ_CURRENT_RATIO", C$3)</f>
        <v>1.617</v>
      </c>
      <c r="D394" s="9" cm="1">
        <f t="array" ref="D394">_xll.SNL.Clients.Office.Excel.Functions.SPG($A394, "IQ_CURRENT_RATIO", D$3)</f>
        <v>1.69</v>
      </c>
      <c r="E394" s="9" cm="1">
        <f t="array" ref="E394">_xll.SNL.Clients.Office.Excel.Functions.SPG($A394, "IQ_CURRENT_RATIO", E$3)</f>
        <v>1.6319999999999999</v>
      </c>
      <c r="F394" s="9" cm="1">
        <f t="array" ref="F394">_xll.SNL.Clients.Office.Excel.Functions.SPG($A394, "IQ_CURRENT_RATIO", F$3)</f>
        <v>1.284</v>
      </c>
      <c r="G394" s="9" cm="1">
        <f t="array" ref="G394">_xll.SNL.Clients.Office.Excel.Functions.SPG($A394, "IQ_CURRENT_RATIO", G$3)</f>
        <v>1.3049999999999999</v>
      </c>
      <c r="H394" s="9" cm="1">
        <f t="array" ref="H394">_xll.SNL.Clients.Office.Excel.Functions.SPG($A394, "IQ_CURRENT_RATIO", H$3)</f>
        <v>1.123</v>
      </c>
      <c r="I394" s="9" cm="1">
        <f t="array" ref="I394">_xll.SNL.Clients.Office.Excel.Functions.SPG($A394, "IQ_CURRENT_RATIO", I$3)</f>
        <v>1.07</v>
      </c>
      <c r="J394" s="9" cm="1">
        <f t="array" ref="J394">_xll.SNL.Clients.Office.Excel.Functions.SPG($A394, "IQ_CURRENT_RATIO", J$3)</f>
        <v>1.2390000000000001</v>
      </c>
    </row>
    <row r="395" spans="1:10" x14ac:dyDescent="0.3">
      <c r="A395" s="11" t="s">
        <v>1411</v>
      </c>
      <c r="B395" s="9" t="str" cm="1">
        <f t="array" ref="B395">_xll.SNL.Clients.Office.Excel.Functions.SPG($A395, "IQ_CURRENT_RATIO", B$3)</f>
        <v>NA</v>
      </c>
      <c r="C395" s="9" t="str" cm="1">
        <f t="array" ref="C395">_xll.SNL.Clients.Office.Excel.Functions.SPG($A395, "IQ_CURRENT_RATIO", C$3)</f>
        <v>NA</v>
      </c>
      <c r="D395" s="9" t="str" cm="1">
        <f t="array" ref="D395">_xll.SNL.Clients.Office.Excel.Functions.SPG($A395, "IQ_CURRENT_RATIO", D$3)</f>
        <v>NA</v>
      </c>
      <c r="E395" s="9" t="str" cm="1">
        <f t="array" ref="E395">_xll.SNL.Clients.Office.Excel.Functions.SPG($A395, "IQ_CURRENT_RATIO", E$3)</f>
        <v>NA</v>
      </c>
      <c r="F395" s="9" t="str" cm="1">
        <f t="array" ref="F395">_xll.SNL.Clients.Office.Excel.Functions.SPG($A395, "IQ_CURRENT_RATIO", F$3)</f>
        <v>NA</v>
      </c>
      <c r="G395" s="9" t="str" cm="1">
        <f t="array" ref="G395">_xll.SNL.Clients.Office.Excel.Functions.SPG($A395, "IQ_CURRENT_RATIO", G$3)</f>
        <v>NA</v>
      </c>
      <c r="H395" s="9" t="str" cm="1">
        <f t="array" ref="H395">_xll.SNL.Clients.Office.Excel.Functions.SPG($A395, "IQ_CURRENT_RATIO", H$3)</f>
        <v>NA</v>
      </c>
      <c r="I395" s="9" t="str" cm="1">
        <f t="array" ref="I395">_xll.SNL.Clients.Office.Excel.Functions.SPG($A395, "IQ_CURRENT_RATIO", I$3)</f>
        <v>NA</v>
      </c>
      <c r="J395" s="9" t="str" cm="1">
        <f t="array" ref="J395">_xll.SNL.Clients.Office.Excel.Functions.SPG($A395, "IQ_CURRENT_RATIO", J$3)</f>
        <v>NA</v>
      </c>
    </row>
    <row r="396" spans="1:10" x14ac:dyDescent="0.3">
      <c r="A396" s="11" t="s">
        <v>1412</v>
      </c>
      <c r="B396" s="9" t="str" cm="1">
        <f t="array" ref="B396">_xll.SNL.Clients.Office.Excel.Functions.SPG($A396, "IQ_CURRENT_RATIO", B$3)</f>
        <v>NA</v>
      </c>
      <c r="C396" s="9" t="str" cm="1">
        <f t="array" ref="C396">_xll.SNL.Clients.Office.Excel.Functions.SPG($A396, "IQ_CURRENT_RATIO", C$3)</f>
        <v>NA</v>
      </c>
      <c r="D396" s="9" t="str" cm="1">
        <f t="array" ref="D396">_xll.SNL.Clients.Office.Excel.Functions.SPG($A396, "IQ_CURRENT_RATIO", D$3)</f>
        <v>NA</v>
      </c>
      <c r="E396" s="9" t="str" cm="1">
        <f t="array" ref="E396">_xll.SNL.Clients.Office.Excel.Functions.SPG($A396, "IQ_CURRENT_RATIO", E$3)</f>
        <v>NA</v>
      </c>
      <c r="F396" s="9" t="str" cm="1">
        <f t="array" ref="F396">_xll.SNL.Clients.Office.Excel.Functions.SPG($A396, "IQ_CURRENT_RATIO", F$3)</f>
        <v>NA</v>
      </c>
      <c r="G396" s="9" t="str" cm="1">
        <f t="array" ref="G396">_xll.SNL.Clients.Office.Excel.Functions.SPG($A396, "IQ_CURRENT_RATIO", G$3)</f>
        <v>NA</v>
      </c>
      <c r="H396" s="9" t="str" cm="1">
        <f t="array" ref="H396">_xll.SNL.Clients.Office.Excel.Functions.SPG($A396, "IQ_CURRENT_RATIO", H$3)</f>
        <v>NA</v>
      </c>
      <c r="I396" s="9" t="str" cm="1">
        <f t="array" ref="I396">_xll.SNL.Clients.Office.Excel.Functions.SPG($A396, "IQ_CURRENT_RATIO", I$3)</f>
        <v>NA</v>
      </c>
      <c r="J396" s="9" t="str" cm="1">
        <f t="array" ref="J396">_xll.SNL.Clients.Office.Excel.Functions.SPG($A396, "IQ_CURRENT_RATIO", J$3)</f>
        <v>NA</v>
      </c>
    </row>
    <row r="397" spans="1:10" x14ac:dyDescent="0.3">
      <c r="A397" s="11" t="s">
        <v>1413</v>
      </c>
      <c r="B397" s="9" cm="1">
        <f t="array" ref="B397">_xll.SNL.Clients.Office.Excel.Functions.SPG($A397, "IQ_CURRENT_RATIO", B$3)</f>
        <v>2.41</v>
      </c>
      <c r="C397" s="9" cm="1">
        <f t="array" ref="C397">_xll.SNL.Clients.Office.Excel.Functions.SPG($A397, "IQ_CURRENT_RATIO", C$3)</f>
        <v>2.3260000000000001</v>
      </c>
      <c r="D397" s="9" cm="1">
        <f t="array" ref="D397">_xll.SNL.Clients.Office.Excel.Functions.SPG($A397, "IQ_CURRENT_RATIO", D$3)</f>
        <v>2.4079999999999999</v>
      </c>
      <c r="E397" s="9" cm="1">
        <f t="array" ref="E397">_xll.SNL.Clients.Office.Excel.Functions.SPG($A397, "IQ_CURRENT_RATIO", E$3)</f>
        <v>2.2850000000000001</v>
      </c>
      <c r="F397" s="9" cm="1">
        <f t="array" ref="F397">_xll.SNL.Clients.Office.Excel.Functions.SPG($A397, "IQ_CURRENT_RATIO", F$3)</f>
        <v>2.3839999999999999</v>
      </c>
      <c r="G397" s="9" cm="1">
        <f t="array" ref="G397">_xll.SNL.Clients.Office.Excel.Functions.SPG($A397, "IQ_CURRENT_RATIO", G$3)</f>
        <v>2.3809999999999998</v>
      </c>
      <c r="H397" s="9" cm="1">
        <f t="array" ref="H397">_xll.SNL.Clients.Office.Excel.Functions.SPG($A397, "IQ_CURRENT_RATIO", H$3)</f>
        <v>2.4159999999999999</v>
      </c>
      <c r="I397" s="9" cm="1">
        <f t="array" ref="I397">_xll.SNL.Clients.Office.Excel.Functions.SPG($A397, "IQ_CURRENT_RATIO", I$3)</f>
        <v>2.7149999999999999</v>
      </c>
      <c r="J397" s="9" cm="1">
        <f t="array" ref="J397">_xll.SNL.Clients.Office.Excel.Functions.SPG($A397, "IQ_CURRENT_RATIO", J$3)</f>
        <v>2.8690000000000002</v>
      </c>
    </row>
    <row r="398" spans="1:10" x14ac:dyDescent="0.3">
      <c r="A398" s="11" t="s">
        <v>1414</v>
      </c>
      <c r="B398" s="9" cm="1">
        <f t="array" ref="B398">_xll.SNL.Clients.Office.Excel.Functions.SPG($A398, "IQ_CURRENT_RATIO", B$3)</f>
        <v>1.61</v>
      </c>
      <c r="C398" s="9" cm="1">
        <f t="array" ref="C398">_xll.SNL.Clients.Office.Excel.Functions.SPG($A398, "IQ_CURRENT_RATIO", C$3)</f>
        <v>1.538</v>
      </c>
      <c r="D398" s="9" cm="1">
        <f t="array" ref="D398">_xll.SNL.Clients.Office.Excel.Functions.SPG($A398, "IQ_CURRENT_RATIO", D$3)</f>
        <v>1.5169999999999999</v>
      </c>
      <c r="E398" s="9" cm="1">
        <f t="array" ref="E398">_xll.SNL.Clients.Office.Excel.Functions.SPG($A398, "IQ_CURRENT_RATIO", E$3)</f>
        <v>1.5029999999999999</v>
      </c>
      <c r="F398" s="9" cm="1">
        <f t="array" ref="F398">_xll.SNL.Clients.Office.Excel.Functions.SPG($A398, "IQ_CURRENT_RATIO", F$3)</f>
        <v>1.4770000000000001</v>
      </c>
      <c r="G398" s="9" cm="1">
        <f t="array" ref="G398">_xll.SNL.Clients.Office.Excel.Functions.SPG($A398, "IQ_CURRENT_RATIO", G$3)</f>
        <v>1.4139999999999999</v>
      </c>
      <c r="H398" s="9" cm="1">
        <f t="array" ref="H398">_xll.SNL.Clients.Office.Excel.Functions.SPG($A398, "IQ_CURRENT_RATIO", H$3)</f>
        <v>1.373</v>
      </c>
      <c r="I398" s="9" cm="1">
        <f t="array" ref="I398">_xll.SNL.Clients.Office.Excel.Functions.SPG($A398, "IQ_CURRENT_RATIO", I$3)</f>
        <v>1.764</v>
      </c>
      <c r="J398" s="9" cm="1">
        <f t="array" ref="J398">_xll.SNL.Clients.Office.Excel.Functions.SPG($A398, "IQ_CURRENT_RATIO", J$3)</f>
        <v>1.603</v>
      </c>
    </row>
    <row r="399" spans="1:10" x14ac:dyDescent="0.3">
      <c r="A399" s="11" t="s">
        <v>1415</v>
      </c>
      <c r="B399" s="9" cm="1">
        <f t="array" ref="B399">_xll.SNL.Clients.Office.Excel.Functions.SPG($A399, "IQ_CURRENT_RATIO", B$3)</f>
        <v>0.997</v>
      </c>
      <c r="C399" s="9" cm="1">
        <f t="array" ref="C399">_xll.SNL.Clients.Office.Excel.Functions.SPG($A399, "IQ_CURRENT_RATIO", C$3)</f>
        <v>0.996</v>
      </c>
      <c r="D399" s="9" cm="1">
        <f t="array" ref="D399">_xll.SNL.Clients.Office.Excel.Functions.SPG($A399, "IQ_CURRENT_RATIO", D$3)</f>
        <v>0.998</v>
      </c>
      <c r="E399" s="9" cm="1">
        <f t="array" ref="E399">_xll.SNL.Clients.Office.Excel.Functions.SPG($A399, "IQ_CURRENT_RATIO", E$3)</f>
        <v>1.087</v>
      </c>
      <c r="F399" s="9" cm="1">
        <f t="array" ref="F399">_xll.SNL.Clients.Office.Excel.Functions.SPG($A399, "IQ_CURRENT_RATIO", F$3)</f>
        <v>1.0920000000000001</v>
      </c>
      <c r="G399" s="9" cm="1">
        <f t="array" ref="G399">_xll.SNL.Clients.Office.Excel.Functions.SPG($A399, "IQ_CURRENT_RATIO", G$3)</f>
        <v>1.087</v>
      </c>
      <c r="H399" s="9" cm="1">
        <f t="array" ref="H399">_xll.SNL.Clients.Office.Excel.Functions.SPG($A399, "IQ_CURRENT_RATIO", H$3)</f>
        <v>1.1000000000000001</v>
      </c>
      <c r="I399" s="9" cm="1">
        <f t="array" ref="I399">_xll.SNL.Clients.Office.Excel.Functions.SPG($A399, "IQ_CURRENT_RATIO", I$3)</f>
        <v>1.097</v>
      </c>
      <c r="J399" s="9" cm="1">
        <f t="array" ref="J399">_xll.SNL.Clients.Office.Excel.Functions.SPG($A399, "IQ_CURRENT_RATIO", J$3)</f>
        <v>1.095</v>
      </c>
    </row>
    <row r="400" spans="1:10" x14ac:dyDescent="0.3">
      <c r="A400" s="11" t="s">
        <v>1416</v>
      </c>
      <c r="B400" s="9" cm="1">
        <f t="array" ref="B400">_xll.SNL.Clients.Office.Excel.Functions.SPG($A400, "IQ_CURRENT_RATIO", B$3)</f>
        <v>3.1549999999999998</v>
      </c>
      <c r="C400" s="9" cm="1">
        <f t="array" ref="C400">_xll.SNL.Clients.Office.Excel.Functions.SPG($A400, "IQ_CURRENT_RATIO", C$3)</f>
        <v>3.1429999999999998</v>
      </c>
      <c r="D400" s="9" cm="1">
        <f t="array" ref="D400">_xll.SNL.Clients.Office.Excel.Functions.SPG($A400, "IQ_CURRENT_RATIO", D$3)</f>
        <v>3.1339999999999999</v>
      </c>
      <c r="E400" s="9" cm="1">
        <f t="array" ref="E400">_xll.SNL.Clients.Office.Excel.Functions.SPG($A400, "IQ_CURRENT_RATIO", E$3)</f>
        <v>2.9529999999999998</v>
      </c>
      <c r="F400" s="9" cm="1">
        <f t="array" ref="F400">_xll.SNL.Clients.Office.Excel.Functions.SPG($A400, "IQ_CURRENT_RATIO", F$3)</f>
        <v>3.5310000000000001</v>
      </c>
      <c r="G400" s="9" cm="1">
        <f t="array" ref="G400">_xll.SNL.Clients.Office.Excel.Functions.SPG($A400, "IQ_CURRENT_RATIO", G$3)</f>
        <v>3.1970000000000001</v>
      </c>
      <c r="H400" s="9" cm="1">
        <f t="array" ref="H400">_xll.SNL.Clients.Office.Excel.Functions.SPG($A400, "IQ_CURRENT_RATIO", H$3)</f>
        <v>3.0609999999999999</v>
      </c>
      <c r="I400" s="9" cm="1">
        <f t="array" ref="I400">_xll.SNL.Clients.Office.Excel.Functions.SPG($A400, "IQ_CURRENT_RATIO", I$3)</f>
        <v>2.9420000000000002</v>
      </c>
      <c r="J400" s="9" cm="1">
        <f t="array" ref="J400">_xll.SNL.Clients.Office.Excel.Functions.SPG($A400, "IQ_CURRENT_RATIO", J$3)</f>
        <v>3.06</v>
      </c>
    </row>
    <row r="401" spans="1:10" x14ac:dyDescent="0.3">
      <c r="A401" s="11" t="s">
        <v>1417</v>
      </c>
      <c r="B401" s="9" cm="1">
        <f t="array" ref="B401">_xll.SNL.Clients.Office.Excel.Functions.SPG($A401, "IQ_CURRENT_RATIO", B$3)</f>
        <v>2.1869999999999998</v>
      </c>
      <c r="C401" s="9" cm="1">
        <f t="array" ref="C401">_xll.SNL.Clients.Office.Excel.Functions.SPG($A401, "IQ_CURRENT_RATIO", C$3)</f>
        <v>3.4020000000000001</v>
      </c>
      <c r="D401" s="9" cm="1">
        <f t="array" ref="D401">_xll.SNL.Clients.Office.Excel.Functions.SPG($A401, "IQ_CURRENT_RATIO", D$3)</f>
        <v>3.3149999999999999</v>
      </c>
      <c r="E401" s="9" cm="1">
        <f t="array" ref="E401">_xll.SNL.Clients.Office.Excel.Functions.SPG($A401, "IQ_CURRENT_RATIO", E$3)</f>
        <v>3.4849999999999999</v>
      </c>
      <c r="F401" s="9" cm="1">
        <f t="array" ref="F401">_xll.SNL.Clients.Office.Excel.Functions.SPG($A401, "IQ_CURRENT_RATIO", F$3)</f>
        <v>3.6160000000000001</v>
      </c>
      <c r="G401" s="9" cm="1">
        <f t="array" ref="G401">_xll.SNL.Clients.Office.Excel.Functions.SPG($A401, "IQ_CURRENT_RATIO", G$3)</f>
        <v>3.891</v>
      </c>
      <c r="H401" s="9" cm="1">
        <f t="array" ref="H401">_xll.SNL.Clients.Office.Excel.Functions.SPG($A401, "IQ_CURRENT_RATIO", H$3)</f>
        <v>3.8929999999999998</v>
      </c>
      <c r="I401" s="9" cm="1">
        <f t="array" ref="I401">_xll.SNL.Clients.Office.Excel.Functions.SPG($A401, "IQ_CURRENT_RATIO", I$3)</f>
        <v>3.9239999999999999</v>
      </c>
      <c r="J401" s="9" cm="1">
        <f t="array" ref="J401">_xll.SNL.Clients.Office.Excel.Functions.SPG($A401, "IQ_CURRENT_RATIO", J$3)</f>
        <v>3.5590000000000002</v>
      </c>
    </row>
    <row r="402" spans="1:10" x14ac:dyDescent="0.3">
      <c r="A402" s="11" t="s">
        <v>1418</v>
      </c>
      <c r="B402" s="9" cm="1">
        <f t="array" ref="B402">_xll.SNL.Clients.Office.Excel.Functions.SPG($A402, "IQ_CURRENT_RATIO", B$3)</f>
        <v>2.363</v>
      </c>
      <c r="C402" s="9" cm="1">
        <f t="array" ref="C402">_xll.SNL.Clients.Office.Excel.Functions.SPG($A402, "IQ_CURRENT_RATIO", C$3)</f>
        <v>2.1520000000000001</v>
      </c>
      <c r="D402" s="9" cm="1">
        <f t="array" ref="D402">_xll.SNL.Clients.Office.Excel.Functions.SPG($A402, "IQ_CURRENT_RATIO", D$3)</f>
        <v>2.3220000000000001</v>
      </c>
      <c r="E402" s="9" cm="1">
        <f t="array" ref="E402">_xll.SNL.Clients.Office.Excel.Functions.SPG($A402, "IQ_CURRENT_RATIO", E$3)</f>
        <v>2.492</v>
      </c>
      <c r="F402" s="9" cm="1">
        <f t="array" ref="F402">_xll.SNL.Clients.Office.Excel.Functions.SPG($A402, "IQ_CURRENT_RATIO", F$3)</f>
        <v>2.3620000000000001</v>
      </c>
      <c r="G402" s="9" cm="1">
        <f t="array" ref="G402">_xll.SNL.Clients.Office.Excel.Functions.SPG($A402, "IQ_CURRENT_RATIO", G$3)</f>
        <v>2.0630000000000002</v>
      </c>
      <c r="H402" s="9" cm="1">
        <f t="array" ref="H402">_xll.SNL.Clients.Office.Excel.Functions.SPG($A402, "IQ_CURRENT_RATIO", H$3)</f>
        <v>2.3029999999999999</v>
      </c>
      <c r="I402" s="9" cm="1">
        <f t="array" ref="I402">_xll.SNL.Clients.Office.Excel.Functions.SPG($A402, "IQ_CURRENT_RATIO", I$3)</f>
        <v>2.169</v>
      </c>
      <c r="J402" s="9" cm="1">
        <f t="array" ref="J402">_xll.SNL.Clients.Office.Excel.Functions.SPG($A402, "IQ_CURRENT_RATIO", J$3)</f>
        <v>2.1680000000000001</v>
      </c>
    </row>
    <row r="403" spans="1:10" x14ac:dyDescent="0.3">
      <c r="A403" s="11" t="s">
        <v>1419</v>
      </c>
      <c r="B403" s="9" cm="1">
        <f t="array" ref="B403">_xll.SNL.Clients.Office.Excel.Functions.SPG($A403, "IQ_CURRENT_RATIO", B$3)</f>
        <v>1.6419999999999999</v>
      </c>
      <c r="C403" s="9" cm="1">
        <f t="array" ref="C403">_xll.SNL.Clients.Office.Excel.Functions.SPG($A403, "IQ_CURRENT_RATIO", C$3)</f>
        <v>1.5489999999999999</v>
      </c>
      <c r="D403" s="9" cm="1">
        <f t="array" ref="D403">_xll.SNL.Clients.Office.Excel.Functions.SPG($A403, "IQ_CURRENT_RATIO", D$3)</f>
        <v>1.216</v>
      </c>
      <c r="E403" s="9" cm="1">
        <f t="array" ref="E403">_xll.SNL.Clients.Office.Excel.Functions.SPG($A403, "IQ_CURRENT_RATIO", E$3)</f>
        <v>1.0189999999999999</v>
      </c>
      <c r="F403" s="9" cm="1">
        <f t="array" ref="F403">_xll.SNL.Clients.Office.Excel.Functions.SPG($A403, "IQ_CURRENT_RATIO", F$3)</f>
        <v>0.98599999999999999</v>
      </c>
      <c r="G403" s="9" cm="1">
        <f t="array" ref="G403">_xll.SNL.Clients.Office.Excel.Functions.SPG($A403, "IQ_CURRENT_RATIO", G$3)</f>
        <v>0.496</v>
      </c>
      <c r="H403" s="9" cm="1">
        <f t="array" ref="H403">_xll.SNL.Clients.Office.Excel.Functions.SPG($A403, "IQ_CURRENT_RATIO", H$3)</f>
        <v>0.58499999999999996</v>
      </c>
      <c r="I403" s="9" cm="1">
        <f t="array" ref="I403">_xll.SNL.Clients.Office.Excel.Functions.SPG($A403, "IQ_CURRENT_RATIO", I$3)</f>
        <v>1.5229999999999999</v>
      </c>
      <c r="J403" s="9" cm="1">
        <f t="array" ref="J403">_xll.SNL.Clients.Office.Excel.Functions.SPG($A403, "IQ_CURRENT_RATIO", J$3)</f>
        <v>1.5609999999999999</v>
      </c>
    </row>
    <row r="404" spans="1:10" x14ac:dyDescent="0.3">
      <c r="A404" s="11" t="s">
        <v>1420</v>
      </c>
      <c r="B404" s="9" cm="1">
        <f t="array" ref="B404">_xll.SNL.Clients.Office.Excel.Functions.SPG($A404, "IQ_CURRENT_RATIO", B$3)</f>
        <v>1.8140000000000001</v>
      </c>
      <c r="C404" s="9" cm="1">
        <f t="array" ref="C404">_xll.SNL.Clients.Office.Excel.Functions.SPG($A404, "IQ_CURRENT_RATIO", C$3)</f>
        <v>1.4730000000000001</v>
      </c>
      <c r="D404" s="9" cm="1">
        <f t="array" ref="D404">_xll.SNL.Clients.Office.Excel.Functions.SPG($A404, "IQ_CURRENT_RATIO", D$3)</f>
        <v>1.4159999999999999</v>
      </c>
      <c r="E404" s="9" cm="1">
        <f t="array" ref="E404">_xll.SNL.Clients.Office.Excel.Functions.SPG($A404, "IQ_CURRENT_RATIO", E$3)</f>
        <v>1.3839999999999999</v>
      </c>
      <c r="F404" s="9" cm="1">
        <f t="array" ref="F404">_xll.SNL.Clients.Office.Excel.Functions.SPG($A404, "IQ_CURRENT_RATIO", F$3)</f>
        <v>1.7250000000000001</v>
      </c>
      <c r="G404" s="9" cm="1">
        <f t="array" ref="G404">_xll.SNL.Clients.Office.Excel.Functions.SPG($A404, "IQ_CURRENT_RATIO", G$3)</f>
        <v>1.2430000000000001</v>
      </c>
      <c r="H404" s="9" cm="1">
        <f t="array" ref="H404">_xll.SNL.Clients.Office.Excel.Functions.SPG($A404, "IQ_CURRENT_RATIO", H$3)</f>
        <v>1.2</v>
      </c>
      <c r="I404" s="9" cm="1">
        <f t="array" ref="I404">_xll.SNL.Clients.Office.Excel.Functions.SPG($A404, "IQ_CURRENT_RATIO", I$3)</f>
        <v>1.242</v>
      </c>
      <c r="J404" s="9" cm="1">
        <f t="array" ref="J404">_xll.SNL.Clients.Office.Excel.Functions.SPG($A404, "IQ_CURRENT_RATIO", J$3)</f>
        <v>1.4379999999999999</v>
      </c>
    </row>
    <row r="405" spans="1:10" x14ac:dyDescent="0.3">
      <c r="A405" s="11" t="s">
        <v>1421</v>
      </c>
      <c r="B405" s="9" cm="1">
        <f t="array" ref="B405">_xll.SNL.Clients.Office.Excel.Functions.SPG($A405, "IQ_CURRENT_RATIO", B$3)</f>
        <v>2.6280000000000001</v>
      </c>
      <c r="C405" s="9" cm="1">
        <f t="array" ref="C405">_xll.SNL.Clients.Office.Excel.Functions.SPG($A405, "IQ_CURRENT_RATIO", C$3)</f>
        <v>2.3319999999999999</v>
      </c>
      <c r="D405" s="9" cm="1">
        <f t="array" ref="D405">_xll.SNL.Clients.Office.Excel.Functions.SPG($A405, "IQ_CURRENT_RATIO", D$3)</f>
        <v>2.649</v>
      </c>
      <c r="E405" s="9" cm="1">
        <f t="array" ref="E405">_xll.SNL.Clients.Office.Excel.Functions.SPG($A405, "IQ_CURRENT_RATIO", E$3)</f>
        <v>2.6840000000000002</v>
      </c>
      <c r="F405" s="9" cm="1">
        <f t="array" ref="F405">_xll.SNL.Clients.Office.Excel.Functions.SPG($A405, "IQ_CURRENT_RATIO", F$3)</f>
        <v>3.302</v>
      </c>
      <c r="G405" s="9" cm="1">
        <f t="array" ref="G405">_xll.SNL.Clients.Office.Excel.Functions.SPG($A405, "IQ_CURRENT_RATIO", G$3)</f>
        <v>2.6760000000000002</v>
      </c>
      <c r="H405" s="9" cm="1">
        <f t="array" ref="H405">_xll.SNL.Clients.Office.Excel.Functions.SPG($A405, "IQ_CURRENT_RATIO", H$3)</f>
        <v>2.129</v>
      </c>
      <c r="I405" s="9" cm="1">
        <f t="array" ref="I405">_xll.SNL.Clients.Office.Excel.Functions.SPG($A405, "IQ_CURRENT_RATIO", I$3)</f>
        <v>2.4430000000000001</v>
      </c>
      <c r="J405" s="9" cm="1">
        <f t="array" ref="J405">_xll.SNL.Clients.Office.Excel.Functions.SPG($A405, "IQ_CURRENT_RATIO", J$3)</f>
        <v>2.327</v>
      </c>
    </row>
    <row r="406" spans="1:10" x14ac:dyDescent="0.3">
      <c r="A406" s="11" t="s">
        <v>1422</v>
      </c>
      <c r="B406" s="9" cm="1">
        <f t="array" ref="B406">_xll.SNL.Clients.Office.Excel.Functions.SPG($A406, "IQ_CURRENT_RATIO", B$3)</f>
        <v>0.74099999999999999</v>
      </c>
      <c r="C406" s="9" cm="1">
        <f t="array" ref="C406">_xll.SNL.Clients.Office.Excel.Functions.SPG($A406, "IQ_CURRENT_RATIO", C$3)</f>
        <v>0.81599999999999995</v>
      </c>
      <c r="D406" s="9" cm="1">
        <f t="array" ref="D406">_xll.SNL.Clients.Office.Excel.Functions.SPG($A406, "IQ_CURRENT_RATIO", D$3)</f>
        <v>0.94099999999999995</v>
      </c>
      <c r="E406" s="9" cm="1">
        <f t="array" ref="E406">_xll.SNL.Clients.Office.Excel.Functions.SPG($A406, "IQ_CURRENT_RATIO", E$3)</f>
        <v>1.026</v>
      </c>
      <c r="F406" s="9" cm="1">
        <f t="array" ref="F406">_xll.SNL.Clients.Office.Excel.Functions.SPG($A406, "IQ_CURRENT_RATIO", F$3)</f>
        <v>1.0409999999999999</v>
      </c>
      <c r="G406" s="9" cm="1">
        <f t="array" ref="G406">_xll.SNL.Clients.Office.Excel.Functions.SPG($A406, "IQ_CURRENT_RATIO", G$3)</f>
        <v>1.113</v>
      </c>
      <c r="H406" s="9" cm="1">
        <f t="array" ref="H406">_xll.SNL.Clients.Office.Excel.Functions.SPG($A406, "IQ_CURRENT_RATIO", H$3)</f>
        <v>1.421</v>
      </c>
      <c r="I406" s="9" cm="1">
        <f t="array" ref="I406">_xll.SNL.Clients.Office.Excel.Functions.SPG($A406, "IQ_CURRENT_RATIO", I$3)</f>
        <v>1.415</v>
      </c>
      <c r="J406" s="9" cm="1">
        <f t="array" ref="J406">_xll.SNL.Clients.Office.Excel.Functions.SPG($A406, "IQ_CURRENT_RATIO", J$3)</f>
        <v>1.38</v>
      </c>
    </row>
    <row r="407" spans="1:10" x14ac:dyDescent="0.3">
      <c r="A407" s="11" t="s">
        <v>1423</v>
      </c>
      <c r="B407" s="9" cm="1">
        <f t="array" ref="B407">_xll.SNL.Clients.Office.Excel.Functions.SPG($A407, "IQ_CURRENT_RATIO", B$3)</f>
        <v>1.0529999999999999</v>
      </c>
      <c r="C407" s="9" cm="1">
        <f t="array" ref="C407">_xll.SNL.Clients.Office.Excel.Functions.SPG($A407, "IQ_CURRENT_RATIO", C$3)</f>
        <v>0.92100000000000004</v>
      </c>
      <c r="D407" s="9" cm="1">
        <f t="array" ref="D407">_xll.SNL.Clients.Office.Excel.Functions.SPG($A407, "IQ_CURRENT_RATIO", D$3)</f>
        <v>0.80900000000000005</v>
      </c>
      <c r="E407" s="9" cm="1">
        <f t="array" ref="E407">_xll.SNL.Clients.Office.Excel.Functions.SPG($A407, "IQ_CURRENT_RATIO", E$3)</f>
        <v>0.73</v>
      </c>
      <c r="F407" s="9" cm="1">
        <f t="array" ref="F407">_xll.SNL.Clients.Office.Excel.Functions.SPG($A407, "IQ_CURRENT_RATIO", F$3)</f>
        <v>0.73299999999999998</v>
      </c>
      <c r="G407" s="9" cm="1">
        <f t="array" ref="G407">_xll.SNL.Clients.Office.Excel.Functions.SPG($A407, "IQ_CURRENT_RATIO", G$3)</f>
        <v>0.66700000000000004</v>
      </c>
      <c r="H407" s="9" cm="1">
        <f t="array" ref="H407">_xll.SNL.Clients.Office.Excel.Functions.SPG($A407, "IQ_CURRENT_RATIO", H$3)</f>
        <v>0.66</v>
      </c>
      <c r="I407" s="9" cm="1">
        <f t="array" ref="I407">_xll.SNL.Clients.Office.Excel.Functions.SPG($A407, "IQ_CURRENT_RATIO", I$3)</f>
        <v>0.7</v>
      </c>
      <c r="J407" s="9" cm="1">
        <f t="array" ref="J407">_xll.SNL.Clients.Office.Excel.Functions.SPG($A407, "IQ_CURRENT_RATIO", J$3)</f>
        <v>0.751</v>
      </c>
    </row>
    <row r="408" spans="1:10" x14ac:dyDescent="0.3">
      <c r="A408" s="11" t="s">
        <v>1424</v>
      </c>
      <c r="B408" s="9" cm="1">
        <f t="array" ref="B408">_xll.SNL.Clients.Office.Excel.Functions.SPG($A408, "IQ_CURRENT_RATIO", B$3)</f>
        <v>4.4560000000000004</v>
      </c>
      <c r="C408" s="9" cm="1">
        <f t="array" ref="C408">_xll.SNL.Clients.Office.Excel.Functions.SPG($A408, "IQ_CURRENT_RATIO", C$3)</f>
        <v>4.8440000000000003</v>
      </c>
      <c r="D408" s="9" cm="1">
        <f t="array" ref="D408">_xll.SNL.Clients.Office.Excel.Functions.SPG($A408, "IQ_CURRENT_RATIO", D$3)</f>
        <v>5.4790000000000001</v>
      </c>
      <c r="E408" s="9" cm="1">
        <f t="array" ref="E408">_xll.SNL.Clients.Office.Excel.Functions.SPG($A408, "IQ_CURRENT_RATIO", E$3)</f>
        <v>5.431</v>
      </c>
      <c r="F408" s="9" cm="1">
        <f t="array" ref="F408">_xll.SNL.Clients.Office.Excel.Functions.SPG($A408, "IQ_CURRENT_RATIO", F$3)</f>
        <v>4.9539999999999997</v>
      </c>
      <c r="G408" s="9" cm="1">
        <f t="array" ref="G408">_xll.SNL.Clients.Office.Excel.Functions.SPG($A408, "IQ_CURRENT_RATIO", G$3)</f>
        <v>5.899</v>
      </c>
      <c r="H408" s="9" cm="1">
        <f t="array" ref="H408">_xll.SNL.Clients.Office.Excel.Functions.SPG($A408, "IQ_CURRENT_RATIO", H$3)</f>
        <v>4.8090000000000002</v>
      </c>
      <c r="I408" s="9" cm="1">
        <f t="array" ref="I408">_xll.SNL.Clients.Office.Excel.Functions.SPG($A408, "IQ_CURRENT_RATIO", I$3)</f>
        <v>4.0039999999999996</v>
      </c>
      <c r="J408" s="9" cm="1">
        <f t="array" ref="J408">_xll.SNL.Clients.Office.Excel.Functions.SPG($A408, "IQ_CURRENT_RATIO", J$3)</f>
        <v>4.3319999999999999</v>
      </c>
    </row>
    <row r="409" spans="1:10" x14ac:dyDescent="0.3">
      <c r="A409" s="11" t="s">
        <v>1425</v>
      </c>
      <c r="B409" s="9" cm="1">
        <f t="array" ref="B409">_xll.SNL.Clients.Office.Excel.Functions.SPG($A409, "IQ_CURRENT_RATIO", B$3)</f>
        <v>2.9119999999999999</v>
      </c>
      <c r="C409" s="9" cm="1">
        <f t="array" ref="C409">_xll.SNL.Clients.Office.Excel.Functions.SPG($A409, "IQ_CURRENT_RATIO", C$3)</f>
        <v>3.1989999999999998</v>
      </c>
      <c r="D409" s="9" cm="1">
        <f t="array" ref="D409">_xll.SNL.Clients.Office.Excel.Functions.SPG($A409, "IQ_CURRENT_RATIO", D$3)</f>
        <v>3.2269999999999999</v>
      </c>
      <c r="E409" s="9" cm="1">
        <f t="array" ref="E409">_xll.SNL.Clients.Office.Excel.Functions.SPG($A409, "IQ_CURRENT_RATIO", E$3)</f>
        <v>2.944</v>
      </c>
      <c r="F409" s="9" cm="1">
        <f t="array" ref="F409">_xll.SNL.Clients.Office.Excel.Functions.SPG($A409, "IQ_CURRENT_RATIO", F$3)</f>
        <v>3.1579999999999999</v>
      </c>
      <c r="G409" s="9" cm="1">
        <f t="array" ref="G409">_xll.SNL.Clients.Office.Excel.Functions.SPG($A409, "IQ_CURRENT_RATIO", G$3)</f>
        <v>3.125</v>
      </c>
      <c r="H409" s="9" cm="1">
        <f t="array" ref="H409">_xll.SNL.Clients.Office.Excel.Functions.SPG($A409, "IQ_CURRENT_RATIO", H$3)</f>
        <v>3.391</v>
      </c>
      <c r="I409" s="9" cm="1">
        <f t="array" ref="I409">_xll.SNL.Clients.Office.Excel.Functions.SPG($A409, "IQ_CURRENT_RATIO", I$3)</f>
        <v>3.3279999999999998</v>
      </c>
      <c r="J409" s="9" cm="1">
        <f t="array" ref="J409">_xll.SNL.Clients.Office.Excel.Functions.SPG($A409, "IQ_CURRENT_RATIO", J$3)</f>
        <v>3.5419999999999998</v>
      </c>
    </row>
    <row r="410" spans="1:10" x14ac:dyDescent="0.3">
      <c r="A410" s="11" t="s">
        <v>1426</v>
      </c>
      <c r="B410" s="9" cm="1">
        <f t="array" ref="B410">_xll.SNL.Clients.Office.Excel.Functions.SPG($A410, "IQ_CURRENT_RATIO", B$3)</f>
        <v>1.3620000000000001</v>
      </c>
      <c r="C410" s="9" cm="1">
        <f t="array" ref="C410">_xll.SNL.Clients.Office.Excel.Functions.SPG($A410, "IQ_CURRENT_RATIO", C$3)</f>
        <v>0.74399999999999999</v>
      </c>
      <c r="D410" s="9" cm="1">
        <f t="array" ref="D410">_xll.SNL.Clients.Office.Excel.Functions.SPG($A410, "IQ_CURRENT_RATIO", D$3)</f>
        <v>1.0669999999999999</v>
      </c>
      <c r="E410" s="9" cm="1">
        <f t="array" ref="E410">_xll.SNL.Clients.Office.Excel.Functions.SPG($A410, "IQ_CURRENT_RATIO", E$3)</f>
        <v>1.266</v>
      </c>
      <c r="F410" s="9" cm="1">
        <f t="array" ref="F410">_xll.SNL.Clients.Office.Excel.Functions.SPG($A410, "IQ_CURRENT_RATIO", F$3)</f>
        <v>1.474</v>
      </c>
      <c r="G410" s="9" cm="1">
        <f t="array" ref="G410">_xll.SNL.Clients.Office.Excel.Functions.SPG($A410, "IQ_CURRENT_RATIO", G$3)</f>
        <v>1.4</v>
      </c>
      <c r="H410" s="9" cm="1">
        <f t="array" ref="H410">_xll.SNL.Clients.Office.Excel.Functions.SPG($A410, "IQ_CURRENT_RATIO", H$3)</f>
        <v>1.0680000000000001</v>
      </c>
      <c r="I410" s="9" cm="1">
        <f t="array" ref="I410">_xll.SNL.Clients.Office.Excel.Functions.SPG($A410, "IQ_CURRENT_RATIO", I$3)</f>
        <v>1.5229999999999999</v>
      </c>
      <c r="J410" s="9" cm="1">
        <f t="array" ref="J410">_xll.SNL.Clients.Office.Excel.Functions.SPG($A410, "IQ_CURRENT_RATIO", J$3)</f>
        <v>1.3779999999999999</v>
      </c>
    </row>
    <row r="411" spans="1:10" x14ac:dyDescent="0.3">
      <c r="A411" s="11" t="s">
        <v>1427</v>
      </c>
      <c r="B411" s="9" cm="1">
        <f t="array" ref="B411">_xll.SNL.Clients.Office.Excel.Functions.SPG($A411, "IQ_CURRENT_RATIO", B$3)</f>
        <v>1.851</v>
      </c>
      <c r="C411" s="9" cm="1">
        <f t="array" ref="C411">_xll.SNL.Clients.Office.Excel.Functions.SPG($A411, "IQ_CURRENT_RATIO", C$3)</f>
        <v>1.9</v>
      </c>
      <c r="D411" s="9" cm="1">
        <f t="array" ref="D411">_xll.SNL.Clients.Office.Excel.Functions.SPG($A411, "IQ_CURRENT_RATIO", D$3)</f>
        <v>1.9330000000000001</v>
      </c>
      <c r="E411" s="9" cm="1">
        <f t="array" ref="E411">_xll.SNL.Clients.Office.Excel.Functions.SPG($A411, "IQ_CURRENT_RATIO", E$3)</f>
        <v>1.849</v>
      </c>
      <c r="F411" s="9" cm="1">
        <f t="array" ref="F411">_xll.SNL.Clients.Office.Excel.Functions.SPG($A411, "IQ_CURRENT_RATIO", F$3)</f>
        <v>1.7090000000000001</v>
      </c>
      <c r="G411" s="9" cm="1">
        <f t="array" ref="G411">_xll.SNL.Clients.Office.Excel.Functions.SPG($A411, "IQ_CURRENT_RATIO", G$3)</f>
        <v>1.679</v>
      </c>
      <c r="H411" s="9" cm="1">
        <f t="array" ref="H411">_xll.SNL.Clients.Office.Excel.Functions.SPG($A411, "IQ_CURRENT_RATIO", H$3)</f>
        <v>1.6080000000000001</v>
      </c>
      <c r="I411" s="9" cm="1">
        <f t="array" ref="I411">_xll.SNL.Clients.Office.Excel.Functions.SPG($A411, "IQ_CURRENT_RATIO", I$3)</f>
        <v>1.7629999999999999</v>
      </c>
      <c r="J411" s="9" cm="1">
        <f t="array" ref="J411">_xll.SNL.Clients.Office.Excel.Functions.SPG($A411, "IQ_CURRENT_RATIO", J$3)</f>
        <v>1.4890000000000001</v>
      </c>
    </row>
    <row r="412" spans="1:10" x14ac:dyDescent="0.3">
      <c r="A412" s="11" t="s">
        <v>1428</v>
      </c>
      <c r="B412" s="9" t="str" cm="1">
        <f t="array" ref="B412">_xll.SNL.Clients.Office.Excel.Functions.SPG($A412, "IQ_CURRENT_RATIO", B$3)</f>
        <v>NA</v>
      </c>
      <c r="C412" s="9" cm="1">
        <f t="array" ref="C412">_xll.SNL.Clients.Office.Excel.Functions.SPG($A412, "IQ_CURRENT_RATIO", C$3)</f>
        <v>5.6619999999999999</v>
      </c>
      <c r="D412" s="9" cm="1">
        <f t="array" ref="D412">_xll.SNL.Clients.Office.Excel.Functions.SPG($A412, "IQ_CURRENT_RATIO", D$3)</f>
        <v>5.0650000000000004</v>
      </c>
      <c r="E412" s="9" cm="1">
        <f t="array" ref="E412">_xll.SNL.Clients.Office.Excel.Functions.SPG($A412, "IQ_CURRENT_RATIO", E$3)</f>
        <v>4.67</v>
      </c>
      <c r="F412" s="9" cm="1">
        <f t="array" ref="F412">_xll.SNL.Clients.Office.Excel.Functions.SPG($A412, "IQ_CURRENT_RATIO", F$3)</f>
        <v>4.3159999999999998</v>
      </c>
      <c r="G412" s="9" cm="1">
        <f t="array" ref="G412">_xll.SNL.Clients.Office.Excel.Functions.SPG($A412, "IQ_CURRENT_RATIO", G$3)</f>
        <v>4.359</v>
      </c>
      <c r="H412" s="9" cm="1">
        <f t="array" ref="H412">_xll.SNL.Clients.Office.Excel.Functions.SPG($A412, "IQ_CURRENT_RATIO", H$3)</f>
        <v>4.2409999999999997</v>
      </c>
      <c r="I412" s="9" cm="1">
        <f t="array" ref="I412">_xll.SNL.Clients.Office.Excel.Functions.SPG($A412, "IQ_CURRENT_RATIO", I$3)</f>
        <v>4.05</v>
      </c>
      <c r="J412" s="9" cm="1">
        <f t="array" ref="J412">_xll.SNL.Clients.Office.Excel.Functions.SPG($A412, "IQ_CURRENT_RATIO", J$3)</f>
        <v>3.8889999999999998</v>
      </c>
    </row>
    <row r="413" spans="1:10" x14ac:dyDescent="0.3">
      <c r="A413" s="11" t="s">
        <v>1429</v>
      </c>
      <c r="B413" s="9" cm="1">
        <f t="array" ref="B413">_xll.SNL.Clients.Office.Excel.Functions.SPG($A413, "IQ_CURRENT_RATIO", B$3)</f>
        <v>2.4910000000000001</v>
      </c>
      <c r="C413" s="9" cm="1">
        <f t="array" ref="C413">_xll.SNL.Clients.Office.Excel.Functions.SPG($A413, "IQ_CURRENT_RATIO", C$3)</f>
        <v>1.667</v>
      </c>
      <c r="D413" s="9" cm="1">
        <f t="array" ref="D413">_xll.SNL.Clients.Office.Excel.Functions.SPG($A413, "IQ_CURRENT_RATIO", D$3)</f>
        <v>1.766</v>
      </c>
      <c r="E413" s="9" cm="1">
        <f t="array" ref="E413">_xll.SNL.Clients.Office.Excel.Functions.SPG($A413, "IQ_CURRENT_RATIO", E$3)</f>
        <v>1.9630000000000001</v>
      </c>
      <c r="F413" s="9" cm="1">
        <f t="array" ref="F413">_xll.SNL.Clients.Office.Excel.Functions.SPG($A413, "IQ_CURRENT_RATIO", F$3)</f>
        <v>1.9830000000000001</v>
      </c>
      <c r="G413" s="9" cm="1">
        <f t="array" ref="G413">_xll.SNL.Clients.Office.Excel.Functions.SPG($A413, "IQ_CURRENT_RATIO", G$3)</f>
        <v>1.4730000000000001</v>
      </c>
      <c r="H413" s="9" cm="1">
        <f t="array" ref="H413">_xll.SNL.Clients.Office.Excel.Functions.SPG($A413, "IQ_CURRENT_RATIO", H$3)</f>
        <v>1.7649999999999999</v>
      </c>
      <c r="I413" s="9" cm="1">
        <f t="array" ref="I413">_xll.SNL.Clients.Office.Excel.Functions.SPG($A413, "IQ_CURRENT_RATIO", I$3)</f>
        <v>1.8160000000000001</v>
      </c>
      <c r="J413" s="9" cm="1">
        <f t="array" ref="J413">_xll.SNL.Clients.Office.Excel.Functions.SPG($A413, "IQ_CURRENT_RATIO", J$3)</f>
        <v>2.1240000000000001</v>
      </c>
    </row>
    <row r="414" spans="1:10" x14ac:dyDescent="0.3">
      <c r="A414" s="11" t="s">
        <v>1430</v>
      </c>
      <c r="B414" s="9" cm="1">
        <f t="array" ref="B414">_xll.SNL.Clients.Office.Excel.Functions.SPG($A414, "IQ_CURRENT_RATIO", B$3)</f>
        <v>0.79600000000000004</v>
      </c>
      <c r="C414" s="9" cm="1">
        <f t="array" ref="C414">_xll.SNL.Clients.Office.Excel.Functions.SPG($A414, "IQ_CURRENT_RATIO", C$3)</f>
        <v>0.78800000000000003</v>
      </c>
      <c r="D414" s="9" cm="1">
        <f t="array" ref="D414">_xll.SNL.Clients.Office.Excel.Functions.SPG($A414, "IQ_CURRENT_RATIO", D$3)</f>
        <v>0.88200000000000001</v>
      </c>
      <c r="E414" s="9" cm="1">
        <f t="array" ref="E414">_xll.SNL.Clients.Office.Excel.Functions.SPG($A414, "IQ_CURRENT_RATIO", E$3)</f>
        <v>0.95699999999999996</v>
      </c>
      <c r="F414" s="9" cm="1">
        <f t="array" ref="F414">_xll.SNL.Clients.Office.Excel.Functions.SPG($A414, "IQ_CURRENT_RATIO", F$3)</f>
        <v>0.97299999999999998</v>
      </c>
      <c r="G414" s="9" cm="1">
        <f t="array" ref="G414">_xll.SNL.Clients.Office.Excel.Functions.SPG($A414, "IQ_CURRENT_RATIO", G$3)</f>
        <v>1.0840000000000001</v>
      </c>
      <c r="H414" s="9" cm="1">
        <f t="array" ref="H414">_xll.SNL.Clients.Office.Excel.Functions.SPG($A414, "IQ_CURRENT_RATIO", H$3)</f>
        <v>0.98599999999999999</v>
      </c>
      <c r="I414" s="9" cm="1">
        <f t="array" ref="I414">_xll.SNL.Clients.Office.Excel.Functions.SPG($A414, "IQ_CURRENT_RATIO", I$3)</f>
        <v>0.87</v>
      </c>
      <c r="J414" s="9" cm="1">
        <f t="array" ref="J414">_xll.SNL.Clients.Office.Excel.Functions.SPG($A414, "IQ_CURRENT_RATIO", J$3)</f>
        <v>0.88400000000000001</v>
      </c>
    </row>
    <row r="415" spans="1:10" x14ac:dyDescent="0.3">
      <c r="A415" s="11" t="s">
        <v>1431</v>
      </c>
      <c r="B415" s="9" cm="1">
        <f t="array" ref="B415">_xll.SNL.Clients.Office.Excel.Functions.SPG($A415, "IQ_CURRENT_RATIO", B$3)</f>
        <v>3.2890000000000001</v>
      </c>
      <c r="C415" s="9" cm="1">
        <f t="array" ref="C415">_xll.SNL.Clients.Office.Excel.Functions.SPG($A415, "IQ_CURRENT_RATIO", C$3)</f>
        <v>1.952</v>
      </c>
      <c r="D415" s="9" cm="1">
        <f t="array" ref="D415">_xll.SNL.Clients.Office.Excel.Functions.SPG($A415, "IQ_CURRENT_RATIO", D$3)</f>
        <v>1.409</v>
      </c>
      <c r="E415" s="9" cm="1">
        <f t="array" ref="E415">_xll.SNL.Clients.Office.Excel.Functions.SPG($A415, "IQ_CURRENT_RATIO", E$3)</f>
        <v>1.9690000000000001</v>
      </c>
      <c r="F415" s="9" cm="1">
        <f t="array" ref="F415">_xll.SNL.Clients.Office.Excel.Functions.SPG($A415, "IQ_CURRENT_RATIO", F$3)</f>
        <v>3.6659999999999999</v>
      </c>
      <c r="G415" s="9" cm="1">
        <f t="array" ref="G415">_xll.SNL.Clients.Office.Excel.Functions.SPG($A415, "IQ_CURRENT_RATIO", G$3)</f>
        <v>2.6680000000000001</v>
      </c>
      <c r="H415" s="9" cm="1">
        <f t="array" ref="H415">_xll.SNL.Clients.Office.Excel.Functions.SPG($A415, "IQ_CURRENT_RATIO", H$3)</f>
        <v>1.4219999999999999</v>
      </c>
      <c r="I415" s="9" cm="1">
        <f t="array" ref="I415">_xll.SNL.Clients.Office.Excel.Functions.SPG($A415, "IQ_CURRENT_RATIO", I$3)</f>
        <v>2.169</v>
      </c>
      <c r="J415" s="9" cm="1">
        <f t="array" ref="J415">_xll.SNL.Clients.Office.Excel.Functions.SPG($A415, "IQ_CURRENT_RATIO", J$3)</f>
        <v>4.149</v>
      </c>
    </row>
    <row r="416" spans="1:10" x14ac:dyDescent="0.3">
      <c r="A416" s="11" t="s">
        <v>1432</v>
      </c>
      <c r="B416" s="9" cm="1">
        <f t="array" ref="B416">_xll.SNL.Clients.Office.Excel.Functions.SPG($A416, "IQ_CURRENT_RATIO", B$3)</f>
        <v>1.53</v>
      </c>
      <c r="C416" s="9" cm="1">
        <f t="array" ref="C416">_xll.SNL.Clients.Office.Excel.Functions.SPG($A416, "IQ_CURRENT_RATIO", C$3)</f>
        <v>1.5249999999999999</v>
      </c>
      <c r="D416" s="9" cm="1">
        <f t="array" ref="D416">_xll.SNL.Clients.Office.Excel.Functions.SPG($A416, "IQ_CURRENT_RATIO", D$3)</f>
        <v>1.5069999999999999</v>
      </c>
      <c r="E416" s="9" cm="1">
        <f t="array" ref="E416">_xll.SNL.Clients.Office.Excel.Functions.SPG($A416, "IQ_CURRENT_RATIO", E$3)</f>
        <v>1.4730000000000001</v>
      </c>
      <c r="F416" s="9" cm="1">
        <f t="array" ref="F416">_xll.SNL.Clients.Office.Excel.Functions.SPG($A416, "IQ_CURRENT_RATIO", F$3)</f>
        <v>1.5149999999999999</v>
      </c>
      <c r="G416" s="9" cm="1">
        <f t="array" ref="G416">_xll.SNL.Clients.Office.Excel.Functions.SPG($A416, "IQ_CURRENT_RATIO", G$3)</f>
        <v>1.52</v>
      </c>
      <c r="H416" s="9" cm="1">
        <f t="array" ref="H416">_xll.SNL.Clients.Office.Excel.Functions.SPG($A416, "IQ_CURRENT_RATIO", H$3)</f>
        <v>1.474</v>
      </c>
      <c r="I416" s="9" cm="1">
        <f t="array" ref="I416">_xll.SNL.Clients.Office.Excel.Functions.SPG($A416, "IQ_CURRENT_RATIO", I$3)</f>
        <v>1.4419999999999999</v>
      </c>
      <c r="J416" s="9" cm="1">
        <f t="array" ref="J416">_xll.SNL.Clients.Office.Excel.Functions.SPG($A416, "IQ_CURRENT_RATIO", J$3)</f>
        <v>1.45</v>
      </c>
    </row>
    <row r="417" spans="1:10" x14ac:dyDescent="0.3">
      <c r="A417" s="11" t="s">
        <v>1433</v>
      </c>
      <c r="B417" s="9" cm="1">
        <f t="array" ref="B417">_xll.SNL.Clients.Office.Excel.Functions.SPG($A417, "IQ_CURRENT_RATIO", B$3)</f>
        <v>2.0019999999999998</v>
      </c>
      <c r="C417" s="9" cm="1">
        <f t="array" ref="C417">_xll.SNL.Clients.Office.Excel.Functions.SPG($A417, "IQ_CURRENT_RATIO", C$3)</f>
        <v>1.921</v>
      </c>
      <c r="D417" s="9" cm="1">
        <f t="array" ref="D417">_xll.SNL.Clients.Office.Excel.Functions.SPG($A417, "IQ_CURRENT_RATIO", D$3)</f>
        <v>1.8140000000000001</v>
      </c>
      <c r="E417" s="9" cm="1">
        <f t="array" ref="E417">_xll.SNL.Clients.Office.Excel.Functions.SPG($A417, "IQ_CURRENT_RATIO", E$3)</f>
        <v>1.758</v>
      </c>
      <c r="F417" s="9" cm="1">
        <f t="array" ref="F417">_xll.SNL.Clients.Office.Excel.Functions.SPG($A417, "IQ_CURRENT_RATIO", F$3)</f>
        <v>1.6220000000000001</v>
      </c>
      <c r="G417" s="9" cm="1">
        <f t="array" ref="G417">_xll.SNL.Clients.Office.Excel.Functions.SPG($A417, "IQ_CURRENT_RATIO", G$3)</f>
        <v>1.577</v>
      </c>
      <c r="H417" s="9" cm="1">
        <f t="array" ref="H417">_xll.SNL.Clients.Office.Excel.Functions.SPG($A417, "IQ_CURRENT_RATIO", H$3)</f>
        <v>1.5720000000000001</v>
      </c>
      <c r="I417" s="9" cm="1">
        <f t="array" ref="I417">_xll.SNL.Clients.Office.Excel.Functions.SPG($A417, "IQ_CURRENT_RATIO", I$3)</f>
        <v>1.6339999999999999</v>
      </c>
      <c r="J417" s="9" cm="1">
        <f t="array" ref="J417">_xll.SNL.Clients.Office.Excel.Functions.SPG($A417, "IQ_CURRENT_RATIO", J$3)</f>
        <v>1.718</v>
      </c>
    </row>
    <row r="418" spans="1:10" x14ac:dyDescent="0.3">
      <c r="A418" s="11" t="s">
        <v>1434</v>
      </c>
      <c r="B418" s="9" cm="1">
        <f t="array" ref="B418">_xll.SNL.Clients.Office.Excel.Functions.SPG($A418, "IQ_CURRENT_RATIO", B$3)</f>
        <v>13.22</v>
      </c>
      <c r="C418" s="9" cm="1">
        <f t="array" ref="C418">_xll.SNL.Clients.Office.Excel.Functions.SPG($A418, "IQ_CURRENT_RATIO", C$3)</f>
        <v>12.135</v>
      </c>
      <c r="D418" s="9" cm="1">
        <f t="array" ref="D418">_xll.SNL.Clients.Office.Excel.Functions.SPG($A418, "IQ_CURRENT_RATIO", D$3)</f>
        <v>14.521000000000001</v>
      </c>
      <c r="E418" s="9" cm="1">
        <f t="array" ref="E418">_xll.SNL.Clients.Office.Excel.Functions.SPG($A418, "IQ_CURRENT_RATIO", E$3)</f>
        <v>14.124000000000001</v>
      </c>
      <c r="F418" s="9" cm="1">
        <f t="array" ref="F418">_xll.SNL.Clients.Office.Excel.Functions.SPG($A418, "IQ_CURRENT_RATIO", F$3)</f>
        <v>14.242000000000001</v>
      </c>
      <c r="G418" s="9" cm="1">
        <f t="array" ref="G418">_xll.SNL.Clients.Office.Excel.Functions.SPG($A418, "IQ_CURRENT_RATIO", G$3)</f>
        <v>13.622</v>
      </c>
      <c r="H418" s="9" cm="1">
        <f t="array" ref="H418">_xll.SNL.Clients.Office.Excel.Functions.SPG($A418, "IQ_CURRENT_RATIO", H$3)</f>
        <v>15.138999999999999</v>
      </c>
      <c r="I418" s="9" cm="1">
        <f t="array" ref="I418">_xll.SNL.Clients.Office.Excel.Functions.SPG($A418, "IQ_CURRENT_RATIO", I$3)</f>
        <v>13.565</v>
      </c>
      <c r="J418" s="9" cm="1">
        <f t="array" ref="J418">_xll.SNL.Clients.Office.Excel.Functions.SPG($A418, "IQ_CURRENT_RATIO", J$3)</f>
        <v>6.1130000000000004</v>
      </c>
    </row>
    <row r="419" spans="1:10" x14ac:dyDescent="0.3">
      <c r="A419" s="11" t="s">
        <v>1435</v>
      </c>
      <c r="B419" s="9" t="str" cm="1">
        <f t="array" ref="B419">_xll.SNL.Clients.Office.Excel.Functions.SPG($A419, "IQ_CURRENT_RATIO", B$3)</f>
        <v>NA</v>
      </c>
      <c r="C419" s="9" t="str" cm="1">
        <f t="array" ref="C419">_xll.SNL.Clients.Office.Excel.Functions.SPG($A419, "IQ_CURRENT_RATIO", C$3)</f>
        <v>NA</v>
      </c>
      <c r="D419" s="9" t="str" cm="1">
        <f t="array" ref="D419">_xll.SNL.Clients.Office.Excel.Functions.SPG($A419, "IQ_CURRENT_RATIO", D$3)</f>
        <v>NA</v>
      </c>
      <c r="E419" s="9" t="str" cm="1">
        <f t="array" ref="E419">_xll.SNL.Clients.Office.Excel.Functions.SPG($A419, "IQ_CURRENT_RATIO", E$3)</f>
        <v>NA</v>
      </c>
      <c r="F419" s="9" t="str" cm="1">
        <f t="array" ref="F419">_xll.SNL.Clients.Office.Excel.Functions.SPG($A419, "IQ_CURRENT_RATIO", F$3)</f>
        <v>NA</v>
      </c>
      <c r="G419" s="9" t="str" cm="1">
        <f t="array" ref="G419">_xll.SNL.Clients.Office.Excel.Functions.SPG($A419, "IQ_CURRENT_RATIO", G$3)</f>
        <v>NA</v>
      </c>
      <c r="H419" s="9" t="str" cm="1">
        <f t="array" ref="H419">_xll.SNL.Clients.Office.Excel.Functions.SPG($A419, "IQ_CURRENT_RATIO", H$3)</f>
        <v>NA</v>
      </c>
      <c r="I419" s="9" t="str" cm="1">
        <f t="array" ref="I419">_xll.SNL.Clients.Office.Excel.Functions.SPG($A419, "IQ_CURRENT_RATIO", I$3)</f>
        <v>NA</v>
      </c>
      <c r="J419" s="9" t="str" cm="1">
        <f t="array" ref="J419">_xll.SNL.Clients.Office.Excel.Functions.SPG($A419, "IQ_CURRENT_RATIO", J$3)</f>
        <v>NA</v>
      </c>
    </row>
    <row r="420" spans="1:10" x14ac:dyDescent="0.3">
      <c r="A420" s="11" t="s">
        <v>1436</v>
      </c>
      <c r="B420" s="9" cm="1">
        <f t="array" ref="B420">_xll.SNL.Clients.Office.Excel.Functions.SPG($A420, "IQ_CURRENT_RATIO", B$3)</f>
        <v>0.65500000000000003</v>
      </c>
      <c r="C420" s="9" cm="1">
        <f t="array" ref="C420">_xll.SNL.Clients.Office.Excel.Functions.SPG($A420, "IQ_CURRENT_RATIO", C$3)</f>
        <v>0.83</v>
      </c>
      <c r="D420" s="9" cm="1">
        <f t="array" ref="D420">_xll.SNL.Clients.Office.Excel.Functions.SPG($A420, "IQ_CURRENT_RATIO", D$3)</f>
        <v>1.091</v>
      </c>
      <c r="E420" s="9" cm="1">
        <f t="array" ref="E420">_xll.SNL.Clients.Office.Excel.Functions.SPG($A420, "IQ_CURRENT_RATIO", E$3)</f>
        <v>1.002</v>
      </c>
      <c r="F420" s="9" cm="1">
        <f t="array" ref="F420">_xll.SNL.Clients.Office.Excel.Functions.SPG($A420, "IQ_CURRENT_RATIO", F$3)</f>
        <v>0.93</v>
      </c>
      <c r="G420" s="9" cm="1">
        <f t="array" ref="G420">_xll.SNL.Clients.Office.Excel.Functions.SPG($A420, "IQ_CURRENT_RATIO", G$3)</f>
        <v>1.4279999999999999</v>
      </c>
      <c r="H420" s="9" cm="1">
        <f t="array" ref="H420">_xll.SNL.Clients.Office.Excel.Functions.SPG($A420, "IQ_CURRENT_RATIO", H$3)</f>
        <v>1.3009999999999999</v>
      </c>
      <c r="I420" s="9" cm="1">
        <f t="array" ref="I420">_xll.SNL.Clients.Office.Excel.Functions.SPG($A420, "IQ_CURRENT_RATIO", I$3)</f>
        <v>0.78700000000000003</v>
      </c>
      <c r="J420" s="9" cm="1">
        <f t="array" ref="J420">_xll.SNL.Clients.Office.Excel.Functions.SPG($A420, "IQ_CURRENT_RATIO", J$3)</f>
        <v>0.72299999999999998</v>
      </c>
    </row>
    <row r="421" spans="1:10" x14ac:dyDescent="0.3">
      <c r="A421" s="11" t="s">
        <v>1437</v>
      </c>
      <c r="B421" s="9" cm="1">
        <f t="array" ref="B421">_xll.SNL.Clients.Office.Excel.Functions.SPG($A421, "IQ_CURRENT_RATIO", B$3)</f>
        <v>4.2050000000000001</v>
      </c>
      <c r="C421" s="9" cm="1">
        <f t="array" ref="C421">_xll.SNL.Clients.Office.Excel.Functions.SPG($A421, "IQ_CURRENT_RATIO", C$3)</f>
        <v>3.6779999999999999</v>
      </c>
      <c r="D421" s="9" cm="1">
        <f t="array" ref="D421">_xll.SNL.Clients.Office.Excel.Functions.SPG($A421, "IQ_CURRENT_RATIO", D$3)</f>
        <v>3.5609999999999999</v>
      </c>
      <c r="E421" s="9" cm="1">
        <f t="array" ref="E421">_xll.SNL.Clients.Office.Excel.Functions.SPG($A421, "IQ_CURRENT_RATIO", E$3)</f>
        <v>3.2309999999999999</v>
      </c>
      <c r="F421" s="9" cm="1">
        <f t="array" ref="F421">_xll.SNL.Clients.Office.Excel.Functions.SPG($A421, "IQ_CURRENT_RATIO", F$3)</f>
        <v>3.2040000000000002</v>
      </c>
      <c r="G421" s="9" cm="1">
        <f t="array" ref="G421">_xll.SNL.Clients.Office.Excel.Functions.SPG($A421, "IQ_CURRENT_RATIO", G$3)</f>
        <v>3.09</v>
      </c>
      <c r="H421" s="9" cm="1">
        <f t="array" ref="H421">_xll.SNL.Clients.Office.Excel.Functions.SPG($A421, "IQ_CURRENT_RATIO", H$3)</f>
        <v>2.9929999999999999</v>
      </c>
      <c r="I421" s="9" cm="1">
        <f t="array" ref="I421">_xll.SNL.Clients.Office.Excel.Functions.SPG($A421, "IQ_CURRENT_RATIO", I$3)</f>
        <v>2.66</v>
      </c>
      <c r="J421" s="9" cm="1">
        <f t="array" ref="J421">_xll.SNL.Clients.Office.Excel.Functions.SPG($A421, "IQ_CURRENT_RATIO", J$3)</f>
        <v>2.4380000000000002</v>
      </c>
    </row>
    <row r="422" spans="1:10" x14ac:dyDescent="0.3">
      <c r="A422" s="11" t="s">
        <v>1438</v>
      </c>
      <c r="B422" s="9" cm="1">
        <f t="array" ref="B422">_xll.SNL.Clients.Office.Excel.Functions.SPG($A422, "IQ_CURRENT_RATIO", B$3)</f>
        <v>1.2470000000000001</v>
      </c>
      <c r="C422" s="9" cm="1">
        <f t="array" ref="C422">_xll.SNL.Clients.Office.Excel.Functions.SPG($A422, "IQ_CURRENT_RATIO", C$3)</f>
        <v>1.2609999999999999</v>
      </c>
      <c r="D422" s="9" cm="1">
        <f t="array" ref="D422">_xll.SNL.Clients.Office.Excel.Functions.SPG($A422, "IQ_CURRENT_RATIO", D$3)</f>
        <v>1.224</v>
      </c>
      <c r="E422" s="9" cm="1">
        <f t="array" ref="E422">_xll.SNL.Clients.Office.Excel.Functions.SPG($A422, "IQ_CURRENT_RATIO", E$3)</f>
        <v>1.1850000000000001</v>
      </c>
      <c r="F422" s="9" cm="1">
        <f t="array" ref="F422">_xll.SNL.Clients.Office.Excel.Functions.SPG($A422, "IQ_CURRENT_RATIO", F$3)</f>
        <v>1.196</v>
      </c>
      <c r="G422" s="9" cm="1">
        <f t="array" ref="G422">_xll.SNL.Clients.Office.Excel.Functions.SPG($A422, "IQ_CURRENT_RATIO", G$3)</f>
        <v>1.2490000000000001</v>
      </c>
      <c r="H422" s="9" cm="1">
        <f t="array" ref="H422">_xll.SNL.Clients.Office.Excel.Functions.SPG($A422, "IQ_CURRENT_RATIO", H$3)</f>
        <v>1.3819999999999999</v>
      </c>
      <c r="I422" s="9" cm="1">
        <f t="array" ref="I422">_xll.SNL.Clients.Office.Excel.Functions.SPG($A422, "IQ_CURRENT_RATIO", I$3)</f>
        <v>1.4430000000000001</v>
      </c>
      <c r="J422" s="9" cm="1">
        <f t="array" ref="J422">_xll.SNL.Clients.Office.Excel.Functions.SPG($A422, "IQ_CURRENT_RATIO", J$3)</f>
        <v>1.427</v>
      </c>
    </row>
    <row r="423" spans="1:10" x14ac:dyDescent="0.3">
      <c r="A423" s="11" t="s">
        <v>1439</v>
      </c>
      <c r="B423" s="9" cm="1">
        <f t="array" ref="B423">_xll.SNL.Clients.Office.Excel.Functions.SPG($A423, "IQ_CURRENT_RATIO", B$3)</f>
        <v>1.883</v>
      </c>
      <c r="C423" s="9" cm="1">
        <f t="array" ref="C423">_xll.SNL.Clients.Office.Excel.Functions.SPG($A423, "IQ_CURRENT_RATIO", C$3)</f>
        <v>1.859</v>
      </c>
      <c r="D423" s="9" cm="1">
        <f t="array" ref="D423">_xll.SNL.Clients.Office.Excel.Functions.SPG($A423, "IQ_CURRENT_RATIO", D$3)</f>
        <v>1.7809999999999999</v>
      </c>
      <c r="E423" s="9" cm="1">
        <f t="array" ref="E423">_xll.SNL.Clients.Office.Excel.Functions.SPG($A423, "IQ_CURRENT_RATIO", E$3)</f>
        <v>1.8149999999999999</v>
      </c>
      <c r="F423" s="9" cm="1">
        <f t="array" ref="F423">_xll.SNL.Clients.Office.Excel.Functions.SPG($A423, "IQ_CURRENT_RATIO", F$3)</f>
        <v>1.8029999999999999</v>
      </c>
      <c r="G423" s="9" cm="1">
        <f t="array" ref="G423">_xll.SNL.Clients.Office.Excel.Functions.SPG($A423, "IQ_CURRENT_RATIO", G$3)</f>
        <v>1.8109999999999999</v>
      </c>
      <c r="H423" s="9" cm="1">
        <f t="array" ref="H423">_xll.SNL.Clients.Office.Excel.Functions.SPG($A423, "IQ_CURRENT_RATIO", H$3)</f>
        <v>1.77</v>
      </c>
      <c r="I423" s="9" cm="1">
        <f t="array" ref="I423">_xll.SNL.Clients.Office.Excel.Functions.SPG($A423, "IQ_CURRENT_RATIO", I$3)</f>
        <v>1.825</v>
      </c>
      <c r="J423" s="9" cm="1">
        <f t="array" ref="J423">_xll.SNL.Clients.Office.Excel.Functions.SPG($A423, "IQ_CURRENT_RATIO", J$3)</f>
        <v>1.901</v>
      </c>
    </row>
    <row r="424" spans="1:10" x14ac:dyDescent="0.3">
      <c r="A424" s="11" t="s">
        <v>1440</v>
      </c>
      <c r="B424" s="9" cm="1">
        <f t="array" ref="B424">_xll.SNL.Clients.Office.Excel.Functions.SPG($A424, "IQ_CURRENT_RATIO", B$3)</f>
        <v>2.2509999999999999</v>
      </c>
      <c r="C424" s="9" cm="1">
        <f t="array" ref="C424">_xll.SNL.Clients.Office.Excel.Functions.SPG($A424, "IQ_CURRENT_RATIO", C$3)</f>
        <v>2.6389999999999998</v>
      </c>
      <c r="D424" s="9" cm="1">
        <f t="array" ref="D424">_xll.SNL.Clients.Office.Excel.Functions.SPG($A424, "IQ_CURRENT_RATIO", D$3)</f>
        <v>2.1480000000000001</v>
      </c>
      <c r="E424" s="9" cm="1">
        <f t="array" ref="E424">_xll.SNL.Clients.Office.Excel.Functions.SPG($A424, "IQ_CURRENT_RATIO", E$3)</f>
        <v>2.2599999999999998</v>
      </c>
      <c r="F424" s="9" cm="1">
        <f t="array" ref="F424">_xll.SNL.Clients.Office.Excel.Functions.SPG($A424, "IQ_CURRENT_RATIO", F$3)</f>
        <v>2.097</v>
      </c>
      <c r="G424" s="9" cm="1">
        <f t="array" ref="G424">_xll.SNL.Clients.Office.Excel.Functions.SPG($A424, "IQ_CURRENT_RATIO", G$3)</f>
        <v>2.706</v>
      </c>
      <c r="H424" s="9" cm="1">
        <f t="array" ref="H424">_xll.SNL.Clients.Office.Excel.Functions.SPG($A424, "IQ_CURRENT_RATIO", H$3)</f>
        <v>1.464</v>
      </c>
      <c r="I424" s="9" cm="1">
        <f t="array" ref="I424">_xll.SNL.Clients.Office.Excel.Functions.SPG($A424, "IQ_CURRENT_RATIO", I$3)</f>
        <v>1.629</v>
      </c>
      <c r="J424" s="9" cm="1">
        <f t="array" ref="J424">_xll.SNL.Clients.Office.Excel.Functions.SPG($A424, "IQ_CURRENT_RATIO", J$3)</f>
        <v>1.494</v>
      </c>
    </row>
    <row r="425" spans="1:10" x14ac:dyDescent="0.3">
      <c r="A425" s="11" t="s">
        <v>1441</v>
      </c>
      <c r="B425" s="9" cm="1">
        <f t="array" ref="B425">_xll.SNL.Clients.Office.Excel.Functions.SPG($A425, "IQ_CURRENT_RATIO", B$3)</f>
        <v>4.343</v>
      </c>
      <c r="C425" s="9" cm="1">
        <f t="array" ref="C425">_xll.SNL.Clients.Office.Excel.Functions.SPG($A425, "IQ_CURRENT_RATIO", C$3)</f>
        <v>4.0330000000000004</v>
      </c>
      <c r="D425" s="9" cm="1">
        <f t="array" ref="D425">_xll.SNL.Clients.Office.Excel.Functions.SPG($A425, "IQ_CURRENT_RATIO", D$3)</f>
        <v>5.0209999999999999</v>
      </c>
      <c r="E425" s="9" cm="1">
        <f t="array" ref="E425">_xll.SNL.Clients.Office.Excel.Functions.SPG($A425, "IQ_CURRENT_RATIO", E$3)</f>
        <v>3.1840000000000002</v>
      </c>
      <c r="F425" s="9" cm="1">
        <f t="array" ref="F425">_xll.SNL.Clients.Office.Excel.Functions.SPG($A425, "IQ_CURRENT_RATIO", F$3)</f>
        <v>3.4359999999999999</v>
      </c>
      <c r="G425" s="9" cm="1">
        <f t="array" ref="G425">_xll.SNL.Clients.Office.Excel.Functions.SPG($A425, "IQ_CURRENT_RATIO", G$3)</f>
        <v>2.7730000000000001</v>
      </c>
      <c r="H425" s="9" cm="1">
        <f t="array" ref="H425">_xll.SNL.Clients.Office.Excel.Functions.SPG($A425, "IQ_CURRENT_RATIO", H$3)</f>
        <v>3.5870000000000002</v>
      </c>
      <c r="I425" s="9" cm="1">
        <f t="array" ref="I425">_xll.SNL.Clients.Office.Excel.Functions.SPG($A425, "IQ_CURRENT_RATIO", I$3)</f>
        <v>3.7130000000000001</v>
      </c>
      <c r="J425" s="9" cm="1">
        <f t="array" ref="J425">_xll.SNL.Clients.Office.Excel.Functions.SPG($A425, "IQ_CURRENT_RATIO", J$3)</f>
        <v>3.177</v>
      </c>
    </row>
    <row r="426" spans="1:10" x14ac:dyDescent="0.3">
      <c r="A426" s="11" t="s">
        <v>1442</v>
      </c>
      <c r="B426" s="9" cm="1">
        <f t="array" ref="B426">_xll.SNL.Clients.Office.Excel.Functions.SPG($A426, "IQ_CURRENT_RATIO", B$3)</f>
        <v>0.79500000000000004</v>
      </c>
      <c r="C426" s="9" cm="1">
        <f t="array" ref="C426">_xll.SNL.Clients.Office.Excel.Functions.SPG($A426, "IQ_CURRENT_RATIO", C$3)</f>
        <v>0.81</v>
      </c>
      <c r="D426" s="9" cm="1">
        <f t="array" ref="D426">_xll.SNL.Clients.Office.Excel.Functions.SPG($A426, "IQ_CURRENT_RATIO", D$3)</f>
        <v>1.234</v>
      </c>
      <c r="E426" s="9" cm="1">
        <f t="array" ref="E426">_xll.SNL.Clients.Office.Excel.Functions.SPG($A426, "IQ_CURRENT_RATIO", E$3)</f>
        <v>1.1160000000000001</v>
      </c>
      <c r="F426" s="9" cm="1">
        <f t="array" ref="F426">_xll.SNL.Clients.Office.Excel.Functions.SPG($A426, "IQ_CURRENT_RATIO", F$3)</f>
        <v>0.95199999999999996</v>
      </c>
      <c r="G426" s="9" cm="1">
        <f t="array" ref="G426">_xll.SNL.Clients.Office.Excel.Functions.SPG($A426, "IQ_CURRENT_RATIO", G$3)</f>
        <v>0.93899999999999995</v>
      </c>
      <c r="H426" s="9" cm="1">
        <f t="array" ref="H426">_xll.SNL.Clients.Office.Excel.Functions.SPG($A426, "IQ_CURRENT_RATIO", H$3)</f>
        <v>0.93300000000000005</v>
      </c>
      <c r="I426" s="9" cm="1">
        <f t="array" ref="I426">_xll.SNL.Clients.Office.Excel.Functions.SPG($A426, "IQ_CURRENT_RATIO", I$3)</f>
        <v>0.86899999999999999</v>
      </c>
      <c r="J426" s="9" cm="1">
        <f t="array" ref="J426">_xll.SNL.Clients.Office.Excel.Functions.SPG($A426, "IQ_CURRENT_RATIO", J$3)</f>
        <v>0.86799999999999999</v>
      </c>
    </row>
    <row r="427" spans="1:10" x14ac:dyDescent="0.3">
      <c r="A427" s="11" t="s">
        <v>1443</v>
      </c>
      <c r="B427" s="9" cm="1">
        <f t="array" ref="B427">_xll.SNL.Clients.Office.Excel.Functions.SPG($A427, "IQ_CURRENT_RATIO", B$3)</f>
        <v>2.3940000000000001</v>
      </c>
      <c r="C427" s="9" cm="1">
        <f t="array" ref="C427">_xll.SNL.Clients.Office.Excel.Functions.SPG($A427, "IQ_CURRENT_RATIO", C$3)</f>
        <v>2.8029999999999999</v>
      </c>
      <c r="D427" s="9" cm="1">
        <f t="array" ref="D427">_xll.SNL.Clients.Office.Excel.Functions.SPG($A427, "IQ_CURRENT_RATIO", D$3)</f>
        <v>2.621</v>
      </c>
      <c r="E427" s="9" cm="1">
        <f t="array" ref="E427">_xll.SNL.Clients.Office.Excel.Functions.SPG($A427, "IQ_CURRENT_RATIO", E$3)</f>
        <v>2.5830000000000002</v>
      </c>
      <c r="F427" s="9" cm="1">
        <f t="array" ref="F427">_xll.SNL.Clients.Office.Excel.Functions.SPG($A427, "IQ_CURRENT_RATIO", F$3)</f>
        <v>3.31</v>
      </c>
      <c r="G427" s="9" cm="1">
        <f t="array" ref="G427">_xll.SNL.Clients.Office.Excel.Functions.SPG($A427, "IQ_CURRENT_RATIO", G$3)</f>
        <v>3.444</v>
      </c>
      <c r="H427" s="9" cm="1">
        <f t="array" ref="H427">_xll.SNL.Clients.Office.Excel.Functions.SPG($A427, "IQ_CURRENT_RATIO", H$3)</f>
        <v>3.16</v>
      </c>
      <c r="I427" s="9" cm="1">
        <f t="array" ref="I427">_xll.SNL.Clients.Office.Excel.Functions.SPG($A427, "IQ_CURRENT_RATIO", I$3)</f>
        <v>2.8940000000000001</v>
      </c>
      <c r="J427" s="9" cm="1">
        <f t="array" ref="J427">_xll.SNL.Clients.Office.Excel.Functions.SPG($A427, "IQ_CURRENT_RATIO", J$3)</f>
        <v>2.548</v>
      </c>
    </row>
    <row r="428" spans="1:10" x14ac:dyDescent="0.3">
      <c r="A428" s="11" t="s">
        <v>1444</v>
      </c>
      <c r="B428" s="9" cm="1">
        <f t="array" ref="B428">_xll.SNL.Clients.Office.Excel.Functions.SPG($A428, "IQ_CURRENT_RATIO", B$3)</f>
        <v>1.444</v>
      </c>
      <c r="C428" s="9" cm="1">
        <f t="array" ref="C428">_xll.SNL.Clients.Office.Excel.Functions.SPG($A428, "IQ_CURRENT_RATIO", C$3)</f>
        <v>1.3149999999999999</v>
      </c>
      <c r="D428" s="9" cm="1">
        <f t="array" ref="D428">_xll.SNL.Clients.Office.Excel.Functions.SPG($A428, "IQ_CURRENT_RATIO", D$3)</f>
        <v>1.204</v>
      </c>
      <c r="E428" s="9" cm="1">
        <f t="array" ref="E428">_xll.SNL.Clients.Office.Excel.Functions.SPG($A428, "IQ_CURRENT_RATIO", E$3)</f>
        <v>1.107</v>
      </c>
      <c r="F428" s="9" cm="1">
        <f t="array" ref="F428">_xll.SNL.Clients.Office.Excel.Functions.SPG($A428, "IQ_CURRENT_RATIO", F$3)</f>
        <v>1.1839999999999999</v>
      </c>
      <c r="G428" s="9" cm="1">
        <f t="array" ref="G428">_xll.SNL.Clients.Office.Excel.Functions.SPG($A428, "IQ_CURRENT_RATIO", G$3)</f>
        <v>1.1459999999999999</v>
      </c>
      <c r="H428" s="9" cm="1">
        <f t="array" ref="H428">_xll.SNL.Clients.Office.Excel.Functions.SPG($A428, "IQ_CURRENT_RATIO", H$3)</f>
        <v>1.278</v>
      </c>
      <c r="I428" s="9" cm="1">
        <f t="array" ref="I428">_xll.SNL.Clients.Office.Excel.Functions.SPG($A428, "IQ_CURRENT_RATIO", I$3)</f>
        <v>1.256</v>
      </c>
      <c r="J428" s="9" cm="1">
        <f t="array" ref="J428">_xll.SNL.Clients.Office.Excel.Functions.SPG($A428, "IQ_CURRENT_RATIO", J$3)</f>
        <v>1.2110000000000001</v>
      </c>
    </row>
    <row r="429" spans="1:10" x14ac:dyDescent="0.3">
      <c r="A429" s="11" t="s">
        <v>1445</v>
      </c>
      <c r="B429" s="9" cm="1">
        <f t="array" ref="B429">_xll.SNL.Clients.Office.Excel.Functions.SPG($A429, "IQ_CURRENT_RATIO", B$3)</f>
        <v>17.254999999999999</v>
      </c>
      <c r="C429" s="9" cm="1">
        <f t="array" ref="C429">_xll.SNL.Clients.Office.Excel.Functions.SPG($A429, "IQ_CURRENT_RATIO", C$3)</f>
        <v>12.481999999999999</v>
      </c>
      <c r="D429" s="9" cm="1">
        <f t="array" ref="D429">_xll.SNL.Clients.Office.Excel.Functions.SPG($A429, "IQ_CURRENT_RATIO", D$3)</f>
        <v>10.695</v>
      </c>
      <c r="E429" s="9" cm="1">
        <f t="array" ref="E429">_xll.SNL.Clients.Office.Excel.Functions.SPG($A429, "IQ_CURRENT_RATIO", E$3)</f>
        <v>13.731</v>
      </c>
      <c r="F429" s="9" cm="1">
        <f t="array" ref="F429">_xll.SNL.Clients.Office.Excel.Functions.SPG($A429, "IQ_CURRENT_RATIO", F$3)</f>
        <v>15.724</v>
      </c>
      <c r="G429" s="9" cm="1">
        <f t="array" ref="G429">_xll.SNL.Clients.Office.Excel.Functions.SPG($A429, "IQ_CURRENT_RATIO", G$3)</f>
        <v>16.713999999999999</v>
      </c>
      <c r="H429" s="9" cm="1">
        <f t="array" ref="H429">_xll.SNL.Clients.Office.Excel.Functions.SPG($A429, "IQ_CURRENT_RATIO", H$3)</f>
        <v>11.657999999999999</v>
      </c>
      <c r="I429" s="9" cm="1">
        <f t="array" ref="I429">_xll.SNL.Clients.Office.Excel.Functions.SPG($A429, "IQ_CURRENT_RATIO", I$3)</f>
        <v>12.006</v>
      </c>
      <c r="J429" s="9" cm="1">
        <f t="array" ref="J429">_xll.SNL.Clients.Office.Excel.Functions.SPG($A429, "IQ_CURRENT_RATIO", J$3)</f>
        <v>10.148</v>
      </c>
    </row>
    <row r="430" spans="1:10" x14ac:dyDescent="0.3">
      <c r="A430" s="11" t="s">
        <v>1446</v>
      </c>
      <c r="B430" s="9" cm="1">
        <f t="array" ref="B430">_xll.SNL.Clients.Office.Excel.Functions.SPG($A430, "IQ_CURRENT_RATIO", B$3)</f>
        <v>3.1309999999999998</v>
      </c>
      <c r="C430" s="9" cm="1">
        <f t="array" ref="C430">_xll.SNL.Clients.Office.Excel.Functions.SPG($A430, "IQ_CURRENT_RATIO", C$3)</f>
        <v>3.6579999999999999</v>
      </c>
      <c r="D430" s="9" cm="1">
        <f t="array" ref="D430">_xll.SNL.Clients.Office.Excel.Functions.SPG($A430, "IQ_CURRENT_RATIO", D$3)</f>
        <v>3.5920000000000001</v>
      </c>
      <c r="E430" s="9" cm="1">
        <f t="array" ref="E430">_xll.SNL.Clients.Office.Excel.Functions.SPG($A430, "IQ_CURRENT_RATIO", E$3)</f>
        <v>4.0750000000000002</v>
      </c>
      <c r="F430" s="9" cm="1">
        <f t="array" ref="F430">_xll.SNL.Clients.Office.Excel.Functions.SPG($A430, "IQ_CURRENT_RATIO", F$3)</f>
        <v>3.601</v>
      </c>
      <c r="G430" s="9" cm="1">
        <f t="array" ref="G430">_xll.SNL.Clients.Office.Excel.Functions.SPG($A430, "IQ_CURRENT_RATIO", G$3)</f>
        <v>4.0389999999999997</v>
      </c>
      <c r="H430" s="9" cm="1">
        <f t="array" ref="H430">_xll.SNL.Clients.Office.Excel.Functions.SPG($A430, "IQ_CURRENT_RATIO", H$3)</f>
        <v>2.74</v>
      </c>
      <c r="I430" s="9" cm="1">
        <f t="array" ref="I430">_xll.SNL.Clients.Office.Excel.Functions.SPG($A430, "IQ_CURRENT_RATIO", I$3)</f>
        <v>2.7959999999999998</v>
      </c>
      <c r="J430" s="9" cm="1">
        <f t="array" ref="J430">_xll.SNL.Clients.Office.Excel.Functions.SPG($A430, "IQ_CURRENT_RATIO", J$3)</f>
        <v>2.4079999999999999</v>
      </c>
    </row>
    <row r="431" spans="1:10" x14ac:dyDescent="0.3">
      <c r="A431" s="11" t="s">
        <v>1447</v>
      </c>
      <c r="B431" s="9" t="str" cm="1">
        <f t="array" ref="B431">_xll.SNL.Clients.Office.Excel.Functions.SPG($A431, "IQ_CURRENT_RATIO", B$3)</f>
        <v>NA</v>
      </c>
      <c r="C431" s="9" t="str" cm="1">
        <f t="array" ref="C431">_xll.SNL.Clients.Office.Excel.Functions.SPG($A431, "IQ_CURRENT_RATIO", C$3)</f>
        <v>NA</v>
      </c>
      <c r="D431" s="9" t="str" cm="1">
        <f t="array" ref="D431">_xll.SNL.Clients.Office.Excel.Functions.SPG($A431, "IQ_CURRENT_RATIO", D$3)</f>
        <v>NA</v>
      </c>
      <c r="E431" s="9" t="str" cm="1">
        <f t="array" ref="E431">_xll.SNL.Clients.Office.Excel.Functions.SPG($A431, "IQ_CURRENT_RATIO", E$3)</f>
        <v>NA</v>
      </c>
      <c r="F431" s="9" t="str" cm="1">
        <f t="array" ref="F431">_xll.SNL.Clients.Office.Excel.Functions.SPG($A431, "IQ_CURRENT_RATIO", F$3)</f>
        <v>NA</v>
      </c>
      <c r="G431" s="9" t="str" cm="1">
        <f t="array" ref="G431">_xll.SNL.Clients.Office.Excel.Functions.SPG($A431, "IQ_CURRENT_RATIO", G$3)</f>
        <v>NA</v>
      </c>
      <c r="H431" s="9" t="str" cm="1">
        <f t="array" ref="H431">_xll.SNL.Clients.Office.Excel.Functions.SPG($A431, "IQ_CURRENT_RATIO", H$3)</f>
        <v>NA</v>
      </c>
      <c r="I431" s="9" t="str" cm="1">
        <f t="array" ref="I431">_xll.SNL.Clients.Office.Excel.Functions.SPG($A431, "IQ_CURRENT_RATIO", I$3)</f>
        <v>NA</v>
      </c>
      <c r="J431" s="9" t="str" cm="1">
        <f t="array" ref="J431">_xll.SNL.Clients.Office.Excel.Functions.SPG($A431, "IQ_CURRENT_RATIO", J$3)</f>
        <v>NA</v>
      </c>
    </row>
    <row r="432" spans="1:10" x14ac:dyDescent="0.3">
      <c r="A432" s="11" t="s">
        <v>1448</v>
      </c>
      <c r="B432" s="9" cm="1">
        <f t="array" ref="B432">_xll.SNL.Clients.Office.Excel.Functions.SPG($A432, "IQ_CURRENT_RATIO", B$3)</f>
        <v>1.091</v>
      </c>
      <c r="C432" s="9" cm="1">
        <f t="array" ref="C432">_xll.SNL.Clients.Office.Excel.Functions.SPG($A432, "IQ_CURRENT_RATIO", C$3)</f>
        <v>1.5369999999999999</v>
      </c>
      <c r="D432" s="9" cm="1">
        <f t="array" ref="D432">_xll.SNL.Clients.Office.Excel.Functions.SPG($A432, "IQ_CURRENT_RATIO", D$3)</f>
        <v>1.006</v>
      </c>
      <c r="E432" s="9" cm="1">
        <f t="array" ref="E432">_xll.SNL.Clients.Office.Excel.Functions.SPG($A432, "IQ_CURRENT_RATIO", E$3)</f>
        <v>1.071</v>
      </c>
      <c r="F432" s="9" cm="1">
        <f t="array" ref="F432">_xll.SNL.Clients.Office.Excel.Functions.SPG($A432, "IQ_CURRENT_RATIO", F$3)</f>
        <v>0.97</v>
      </c>
      <c r="G432" s="9" cm="1">
        <f t="array" ref="G432">_xll.SNL.Clients.Office.Excel.Functions.SPG($A432, "IQ_CURRENT_RATIO", G$3)</f>
        <v>1.014</v>
      </c>
      <c r="H432" s="9" cm="1">
        <f t="array" ref="H432">_xll.SNL.Clients.Office.Excel.Functions.SPG($A432, "IQ_CURRENT_RATIO", H$3)</f>
        <v>1.1930000000000001</v>
      </c>
      <c r="I432" s="9" cm="1">
        <f t="array" ref="I432">_xll.SNL.Clients.Office.Excel.Functions.SPG($A432, "IQ_CURRENT_RATIO", I$3)</f>
        <v>1.0469999999999999</v>
      </c>
      <c r="J432" s="9" cm="1">
        <f t="array" ref="J432">_xll.SNL.Clients.Office.Excel.Functions.SPG($A432, "IQ_CURRENT_RATIO", J$3)</f>
        <v>1.014</v>
      </c>
    </row>
    <row r="433" spans="1:10" x14ac:dyDescent="0.3">
      <c r="A433" s="11" t="s">
        <v>1449</v>
      </c>
      <c r="B433" s="9" cm="1">
        <f t="array" ref="B433">_xll.SNL.Clients.Office.Excel.Functions.SPG($A433, "IQ_CURRENT_RATIO", B$3)</f>
        <v>2.7669999999999999</v>
      </c>
      <c r="C433" s="9" cm="1">
        <f t="array" ref="C433">_xll.SNL.Clients.Office.Excel.Functions.SPG($A433, "IQ_CURRENT_RATIO", C$3)</f>
        <v>2.5960000000000001</v>
      </c>
      <c r="D433" s="9" cm="1">
        <f t="array" ref="D433">_xll.SNL.Clients.Office.Excel.Functions.SPG($A433, "IQ_CURRENT_RATIO", D$3)</f>
        <v>1.899</v>
      </c>
      <c r="E433" s="9" cm="1">
        <f t="array" ref="E433">_xll.SNL.Clients.Office.Excel.Functions.SPG($A433, "IQ_CURRENT_RATIO", E$3)</f>
        <v>1.9550000000000001</v>
      </c>
      <c r="F433" s="9" cm="1">
        <f t="array" ref="F433">_xll.SNL.Clients.Office.Excel.Functions.SPG($A433, "IQ_CURRENT_RATIO", F$3)</f>
        <v>1.9890000000000001</v>
      </c>
      <c r="G433" s="9" cm="1">
        <f t="array" ref="G433">_xll.SNL.Clients.Office.Excel.Functions.SPG($A433, "IQ_CURRENT_RATIO", G$3)</f>
        <v>1.897</v>
      </c>
      <c r="H433" s="9" cm="1">
        <f t="array" ref="H433">_xll.SNL.Clients.Office.Excel.Functions.SPG($A433, "IQ_CURRENT_RATIO", H$3)</f>
        <v>3.3679999999999999</v>
      </c>
      <c r="I433" s="9" cm="1">
        <f t="array" ref="I433">_xll.SNL.Clients.Office.Excel.Functions.SPG($A433, "IQ_CURRENT_RATIO", I$3)</f>
        <v>3.2669999999999999</v>
      </c>
      <c r="J433" s="9" cm="1">
        <f t="array" ref="J433">_xll.SNL.Clients.Office.Excel.Functions.SPG($A433, "IQ_CURRENT_RATIO", J$3)</f>
        <v>3.6520000000000001</v>
      </c>
    </row>
    <row r="434" spans="1:10" x14ac:dyDescent="0.3">
      <c r="A434" s="11" t="s">
        <v>1450</v>
      </c>
      <c r="B434" s="9" cm="1">
        <f t="array" ref="B434">_xll.SNL.Clients.Office.Excel.Functions.SPG($A434, "IQ_CURRENT_RATIO", B$3)</f>
        <v>2.4470000000000001</v>
      </c>
      <c r="C434" s="9" cm="1">
        <f t="array" ref="C434">_xll.SNL.Clients.Office.Excel.Functions.SPG($A434, "IQ_CURRENT_RATIO", C$3)</f>
        <v>2.3079999999999998</v>
      </c>
      <c r="D434" s="9" cm="1">
        <f t="array" ref="D434">_xll.SNL.Clients.Office.Excel.Functions.SPG($A434, "IQ_CURRENT_RATIO", D$3)</f>
        <v>2.536</v>
      </c>
      <c r="E434" s="9" cm="1">
        <f t="array" ref="E434">_xll.SNL.Clients.Office.Excel.Functions.SPG($A434, "IQ_CURRENT_RATIO", E$3)</f>
        <v>2.625</v>
      </c>
      <c r="F434" s="9" cm="1">
        <f t="array" ref="F434">_xll.SNL.Clients.Office.Excel.Functions.SPG($A434, "IQ_CURRENT_RATIO", F$3)</f>
        <v>2.6640000000000001</v>
      </c>
      <c r="G434" s="9" cm="1">
        <f t="array" ref="G434">_xll.SNL.Clients.Office.Excel.Functions.SPG($A434, "IQ_CURRENT_RATIO", G$3)</f>
        <v>2.5249999999999999</v>
      </c>
      <c r="H434" s="9" cm="1">
        <f t="array" ref="H434">_xll.SNL.Clients.Office.Excel.Functions.SPG($A434, "IQ_CURRENT_RATIO", H$3)</f>
        <v>2.7440000000000002</v>
      </c>
      <c r="I434" s="9" cm="1">
        <f t="array" ref="I434">_xll.SNL.Clients.Office.Excel.Functions.SPG($A434, "IQ_CURRENT_RATIO", I$3)</f>
        <v>2.84</v>
      </c>
      <c r="J434" s="9" cm="1">
        <f t="array" ref="J434">_xll.SNL.Clients.Office.Excel.Functions.SPG($A434, "IQ_CURRENT_RATIO", J$3)</f>
        <v>2.786</v>
      </c>
    </row>
    <row r="435" spans="1:10" x14ac:dyDescent="0.3">
      <c r="A435" s="11" t="s">
        <v>1451</v>
      </c>
      <c r="B435" s="9" t="str" cm="1">
        <f t="array" ref="B435">_xll.SNL.Clients.Office.Excel.Functions.SPG($A435, "IQ_CURRENT_RATIO", B$3)</f>
        <v>NA</v>
      </c>
      <c r="C435" s="9" cm="1">
        <f t="array" ref="C435">_xll.SNL.Clients.Office.Excel.Functions.SPG($A435, "IQ_CURRENT_RATIO", C$3)</f>
        <v>2.3940000000000001</v>
      </c>
      <c r="D435" s="9" cm="1">
        <f t="array" ref="D435">_xll.SNL.Clients.Office.Excel.Functions.SPG($A435, "IQ_CURRENT_RATIO", D$3)</f>
        <v>2.2400000000000002</v>
      </c>
      <c r="E435" s="9" cm="1">
        <f t="array" ref="E435">_xll.SNL.Clients.Office.Excel.Functions.SPG($A435, "IQ_CURRENT_RATIO", E$3)</f>
        <v>2.3570000000000002</v>
      </c>
      <c r="F435" s="9" cm="1">
        <f t="array" ref="F435">_xll.SNL.Clients.Office.Excel.Functions.SPG($A435, "IQ_CURRENT_RATIO", F$3)</f>
        <v>2.2229999999999999</v>
      </c>
      <c r="G435" s="9" cm="1">
        <f t="array" ref="G435">_xll.SNL.Clients.Office.Excel.Functions.SPG($A435, "IQ_CURRENT_RATIO", G$3)</f>
        <v>2.27</v>
      </c>
      <c r="H435" s="9" cm="1">
        <f t="array" ref="H435">_xll.SNL.Clients.Office.Excel.Functions.SPG($A435, "IQ_CURRENT_RATIO", H$3)</f>
        <v>2.032</v>
      </c>
      <c r="I435" s="9" cm="1">
        <f t="array" ref="I435">_xll.SNL.Clients.Office.Excel.Functions.SPG($A435, "IQ_CURRENT_RATIO", I$3)</f>
        <v>2.125</v>
      </c>
      <c r="J435" s="9" cm="1">
        <f t="array" ref="J435">_xll.SNL.Clients.Office.Excel.Functions.SPG($A435, "IQ_CURRENT_RATIO", J$3)</f>
        <v>2.2229999999999999</v>
      </c>
    </row>
    <row r="436" spans="1:10" x14ac:dyDescent="0.3">
      <c r="A436" s="11" t="s">
        <v>1452</v>
      </c>
      <c r="B436" s="9" cm="1">
        <f t="array" ref="B436">_xll.SNL.Clients.Office.Excel.Functions.SPG($A436, "IQ_CURRENT_RATIO", B$3)</f>
        <v>1.2010000000000001</v>
      </c>
      <c r="C436" s="9" cm="1">
        <f t="array" ref="C436">_xll.SNL.Clients.Office.Excel.Functions.SPG($A436, "IQ_CURRENT_RATIO", C$3)</f>
        <v>1.22</v>
      </c>
      <c r="D436" s="9" cm="1">
        <f t="array" ref="D436">_xll.SNL.Clients.Office.Excel.Functions.SPG($A436, "IQ_CURRENT_RATIO", D$3)</f>
        <v>1.375</v>
      </c>
      <c r="E436" s="9" cm="1">
        <f t="array" ref="E436">_xll.SNL.Clients.Office.Excel.Functions.SPG($A436, "IQ_CURRENT_RATIO", E$3)</f>
        <v>1.4390000000000001</v>
      </c>
      <c r="F436" s="9" cm="1">
        <f t="array" ref="F436">_xll.SNL.Clients.Office.Excel.Functions.SPG($A436, "IQ_CURRENT_RATIO", F$3)</f>
        <v>1.5549999999999999</v>
      </c>
      <c r="G436" s="9" cm="1">
        <f t="array" ref="G436">_xll.SNL.Clients.Office.Excel.Functions.SPG($A436, "IQ_CURRENT_RATIO", G$3)</f>
        <v>1.5720000000000001</v>
      </c>
      <c r="H436" s="9" cm="1">
        <f t="array" ref="H436">_xll.SNL.Clients.Office.Excel.Functions.SPG($A436, "IQ_CURRENT_RATIO", H$3)</f>
        <v>1.595</v>
      </c>
      <c r="I436" s="9" cm="1">
        <f t="array" ref="I436">_xll.SNL.Clients.Office.Excel.Functions.SPG($A436, "IQ_CURRENT_RATIO", I$3)</f>
        <v>1.6559999999999999</v>
      </c>
      <c r="J436" s="9" cm="1">
        <f t="array" ref="J436">_xll.SNL.Clients.Office.Excel.Functions.SPG($A436, "IQ_CURRENT_RATIO", J$3)</f>
        <v>1.651</v>
      </c>
    </row>
    <row r="437" spans="1:10" x14ac:dyDescent="0.3">
      <c r="A437" s="11" t="s">
        <v>1453</v>
      </c>
      <c r="B437" s="9" cm="1">
        <f t="array" ref="B437">_xll.SNL.Clients.Office.Excel.Functions.SPG($A437, "IQ_CURRENT_RATIO", B$3)</f>
        <v>1.458</v>
      </c>
      <c r="C437" s="9" cm="1">
        <f t="array" ref="C437">_xll.SNL.Clients.Office.Excel.Functions.SPG($A437, "IQ_CURRENT_RATIO", C$3)</f>
        <v>1.373</v>
      </c>
      <c r="D437" s="9" cm="1">
        <f t="array" ref="D437">_xll.SNL.Clients.Office.Excel.Functions.SPG($A437, "IQ_CURRENT_RATIO", D$3)</f>
        <v>1.3080000000000001</v>
      </c>
      <c r="E437" s="9" cm="1">
        <f t="array" ref="E437">_xll.SNL.Clients.Office.Excel.Functions.SPG($A437, "IQ_CURRENT_RATIO", E$3)</f>
        <v>1.3380000000000001</v>
      </c>
      <c r="F437" s="9" cm="1">
        <f t="array" ref="F437">_xll.SNL.Clients.Office.Excel.Functions.SPG($A437, "IQ_CURRENT_RATIO", F$3)</f>
        <v>1.345</v>
      </c>
      <c r="G437" s="9" cm="1">
        <f t="array" ref="G437">_xll.SNL.Clients.Office.Excel.Functions.SPG($A437, "IQ_CURRENT_RATIO", G$3)</f>
        <v>1.506</v>
      </c>
      <c r="H437" s="9" cm="1">
        <f t="array" ref="H437">_xll.SNL.Clients.Office.Excel.Functions.SPG($A437, "IQ_CURRENT_RATIO", H$3)</f>
        <v>1.5940000000000001</v>
      </c>
      <c r="I437" s="9" cm="1">
        <f t="array" ref="I437">_xll.SNL.Clients.Office.Excel.Functions.SPG($A437, "IQ_CURRENT_RATIO", I$3)</f>
        <v>1.6830000000000001</v>
      </c>
      <c r="J437" s="9" cm="1">
        <f t="array" ref="J437">_xll.SNL.Clients.Office.Excel.Functions.SPG($A437, "IQ_CURRENT_RATIO", J$3)</f>
        <v>1.5720000000000001</v>
      </c>
    </row>
    <row r="438" spans="1:10" x14ac:dyDescent="0.3">
      <c r="A438" s="11" t="s">
        <v>1454</v>
      </c>
      <c r="B438" s="9" cm="1">
        <f t="array" ref="B438">_xll.SNL.Clients.Office.Excel.Functions.SPG($A438, "IQ_CURRENT_RATIO", B$3)</f>
        <v>3.476</v>
      </c>
      <c r="C438" s="9" cm="1">
        <f t="array" ref="C438">_xll.SNL.Clients.Office.Excel.Functions.SPG($A438, "IQ_CURRENT_RATIO", C$3)</f>
        <v>3.0350000000000001</v>
      </c>
      <c r="D438" s="9" cm="1">
        <f t="array" ref="D438">_xll.SNL.Clients.Office.Excel.Functions.SPG($A438, "IQ_CURRENT_RATIO", D$3)</f>
        <v>4.1959999999999997</v>
      </c>
      <c r="E438" s="9" cm="1">
        <f t="array" ref="E438">_xll.SNL.Clients.Office.Excel.Functions.SPG($A438, "IQ_CURRENT_RATIO", E$3)</f>
        <v>2.246</v>
      </c>
      <c r="F438" s="9" cm="1">
        <f t="array" ref="F438">_xll.SNL.Clients.Office.Excel.Functions.SPG($A438, "IQ_CURRENT_RATIO", F$3)</f>
        <v>2.1070000000000002</v>
      </c>
      <c r="G438" s="9" cm="1">
        <f t="array" ref="G438">_xll.SNL.Clients.Office.Excel.Functions.SPG($A438, "IQ_CURRENT_RATIO", G$3)</f>
        <v>1.643</v>
      </c>
      <c r="H438" s="9" cm="1">
        <f t="array" ref="H438">_xll.SNL.Clients.Office.Excel.Functions.SPG($A438, "IQ_CURRENT_RATIO", H$3)</f>
        <v>3.3109999999999999</v>
      </c>
      <c r="I438" s="9" cm="1">
        <f t="array" ref="I438">_xll.SNL.Clients.Office.Excel.Functions.SPG($A438, "IQ_CURRENT_RATIO", I$3)</f>
        <v>3.0329999999999999</v>
      </c>
      <c r="J438" s="9" cm="1">
        <f t="array" ref="J438">_xll.SNL.Clients.Office.Excel.Functions.SPG($A438, "IQ_CURRENT_RATIO", J$3)</f>
        <v>2.8039999999999998</v>
      </c>
    </row>
    <row r="439" spans="1:10" x14ac:dyDescent="0.3">
      <c r="A439" s="11" t="s">
        <v>1455</v>
      </c>
      <c r="B439" s="9" cm="1">
        <f t="array" ref="B439">_xll.SNL.Clients.Office.Excel.Functions.SPG($A439, "IQ_CURRENT_RATIO", B$3)</f>
        <v>2.0099999999999998</v>
      </c>
      <c r="C439" s="9" cm="1">
        <f t="array" ref="C439">_xll.SNL.Clients.Office.Excel.Functions.SPG($A439, "IQ_CURRENT_RATIO", C$3)</f>
        <v>2.125</v>
      </c>
      <c r="D439" s="9" cm="1">
        <f t="array" ref="D439">_xll.SNL.Clients.Office.Excel.Functions.SPG($A439, "IQ_CURRENT_RATIO", D$3)</f>
        <v>2.1619999999999999</v>
      </c>
      <c r="E439" s="9" cm="1">
        <f t="array" ref="E439">_xll.SNL.Clients.Office.Excel.Functions.SPG($A439, "IQ_CURRENT_RATIO", E$3)</f>
        <v>2.1190000000000002</v>
      </c>
      <c r="F439" s="9" cm="1">
        <f t="array" ref="F439">_xll.SNL.Clients.Office.Excel.Functions.SPG($A439, "IQ_CURRENT_RATIO", F$3)</f>
        <v>1.86</v>
      </c>
      <c r="G439" s="9" cm="1">
        <f t="array" ref="G439">_xll.SNL.Clients.Office.Excel.Functions.SPG($A439, "IQ_CURRENT_RATIO", G$3)</f>
        <v>1.3240000000000001</v>
      </c>
      <c r="H439" s="9" cm="1">
        <f t="array" ref="H439">_xll.SNL.Clients.Office.Excel.Functions.SPG($A439, "IQ_CURRENT_RATIO", H$3)</f>
        <v>1.4219999999999999</v>
      </c>
      <c r="I439" s="9" cm="1">
        <f t="array" ref="I439">_xll.SNL.Clients.Office.Excel.Functions.SPG($A439, "IQ_CURRENT_RATIO", I$3)</f>
        <v>1.3879999999999999</v>
      </c>
      <c r="J439" s="9" cm="1">
        <f t="array" ref="J439">_xll.SNL.Clients.Office.Excel.Functions.SPG($A439, "IQ_CURRENT_RATIO", J$3)</f>
        <v>0.84199999999999997</v>
      </c>
    </row>
    <row r="440" spans="1:10" x14ac:dyDescent="0.3">
      <c r="A440" s="11" t="s">
        <v>1456</v>
      </c>
      <c r="B440" s="9" cm="1">
        <f t="array" ref="B440">_xll.SNL.Clients.Office.Excel.Functions.SPG($A440, "IQ_CURRENT_RATIO", B$3)</f>
        <v>8.6950000000000003</v>
      </c>
      <c r="C440" s="9" cm="1">
        <f t="array" ref="C440">_xll.SNL.Clients.Office.Excel.Functions.SPG($A440, "IQ_CURRENT_RATIO", C$3)</f>
        <v>8.9939999999999998</v>
      </c>
      <c r="D440" s="9" cm="1">
        <f t="array" ref="D440">_xll.SNL.Clients.Office.Excel.Functions.SPG($A440, "IQ_CURRENT_RATIO", D$3)</f>
        <v>8.4480000000000004</v>
      </c>
      <c r="E440" s="9" cm="1">
        <f t="array" ref="E440">_xll.SNL.Clients.Office.Excel.Functions.SPG($A440, "IQ_CURRENT_RATIO", E$3)</f>
        <v>9.609</v>
      </c>
      <c r="F440" s="9" cm="1">
        <f t="array" ref="F440">_xll.SNL.Clients.Office.Excel.Functions.SPG($A440, "IQ_CURRENT_RATIO", F$3)</f>
        <v>13.592000000000001</v>
      </c>
      <c r="G440" s="9" cm="1">
        <f t="array" ref="G440">_xll.SNL.Clients.Office.Excel.Functions.SPG($A440, "IQ_CURRENT_RATIO", G$3)</f>
        <v>19.734999999999999</v>
      </c>
      <c r="H440" s="9" cm="1">
        <f t="array" ref="H440">_xll.SNL.Clients.Office.Excel.Functions.SPG($A440, "IQ_CURRENT_RATIO", H$3)</f>
        <v>17.007000000000001</v>
      </c>
      <c r="I440" s="9" cm="1">
        <f t="array" ref="I440">_xll.SNL.Clients.Office.Excel.Functions.SPG($A440, "IQ_CURRENT_RATIO", I$3)</f>
        <v>13.057</v>
      </c>
      <c r="J440" s="9" cm="1">
        <f t="array" ref="J440">_xll.SNL.Clients.Office.Excel.Functions.SPG($A440, "IQ_CURRENT_RATIO", J$3)</f>
        <v>10.632999999999999</v>
      </c>
    </row>
    <row r="441" spans="1:10" x14ac:dyDescent="0.3">
      <c r="A441" s="11" t="s">
        <v>1457</v>
      </c>
      <c r="B441" s="9" cm="1">
        <f t="array" ref="B441">_xll.SNL.Clients.Office.Excel.Functions.SPG($A441, "IQ_CURRENT_RATIO", B$3)</f>
        <v>6.5410000000000004</v>
      </c>
      <c r="C441" s="9" cm="1">
        <f t="array" ref="C441">_xll.SNL.Clients.Office.Excel.Functions.SPG($A441, "IQ_CURRENT_RATIO", C$3)</f>
        <v>97.587999999999994</v>
      </c>
      <c r="D441" s="9" cm="1">
        <f t="array" ref="D441">_xll.SNL.Clients.Office.Excel.Functions.SPG($A441, "IQ_CURRENT_RATIO", D$3)</f>
        <v>76.510999999999996</v>
      </c>
      <c r="E441" s="9" cm="1">
        <f t="array" ref="E441">_xll.SNL.Clients.Office.Excel.Functions.SPG($A441, "IQ_CURRENT_RATIO", E$3)</f>
        <v>95.796999999999997</v>
      </c>
      <c r="F441" s="9" cm="1">
        <f t="array" ref="F441">_xll.SNL.Clients.Office.Excel.Functions.SPG($A441, "IQ_CURRENT_RATIO", F$3)</f>
        <v>10.09</v>
      </c>
      <c r="G441" s="9" cm="1">
        <f t="array" ref="G441">_xll.SNL.Clients.Office.Excel.Functions.SPG($A441, "IQ_CURRENT_RATIO", G$3)</f>
        <v>104.108</v>
      </c>
      <c r="H441" s="9" cm="1">
        <f t="array" ref="H441">_xll.SNL.Clients.Office.Excel.Functions.SPG($A441, "IQ_CURRENT_RATIO", H$3)</f>
        <v>7.4489999999999998</v>
      </c>
      <c r="I441" s="9" cm="1">
        <f t="array" ref="I441">_xll.SNL.Clients.Office.Excel.Functions.SPG($A441, "IQ_CURRENT_RATIO", I$3)</f>
        <v>7.3659999999999997</v>
      </c>
      <c r="J441" s="9" cm="1">
        <f t="array" ref="J441">_xll.SNL.Clients.Office.Excel.Functions.SPG($A441, "IQ_CURRENT_RATIO", J$3)</f>
        <v>6.99</v>
      </c>
    </row>
    <row r="442" spans="1:10" x14ac:dyDescent="0.3">
      <c r="A442" s="11" t="s">
        <v>1458</v>
      </c>
      <c r="B442" s="9" t="str" cm="1">
        <f t="array" ref="B442">_xll.SNL.Clients.Office.Excel.Functions.SPG($A442, "IQ_CURRENT_RATIO", B$3)</f>
        <v>NA</v>
      </c>
      <c r="C442" s="9" t="str" cm="1">
        <f t="array" ref="C442">_xll.SNL.Clients.Office.Excel.Functions.SPG($A442, "IQ_CURRENT_RATIO", C$3)</f>
        <v>NA</v>
      </c>
      <c r="D442" s="9" t="str" cm="1">
        <f t="array" ref="D442">_xll.SNL.Clients.Office.Excel.Functions.SPG($A442, "IQ_CURRENT_RATIO", D$3)</f>
        <v>NA</v>
      </c>
      <c r="E442" s="9" t="str" cm="1">
        <f t="array" ref="E442">_xll.SNL.Clients.Office.Excel.Functions.SPG($A442, "IQ_CURRENT_RATIO", E$3)</f>
        <v>NA</v>
      </c>
      <c r="F442" s="9" t="str" cm="1">
        <f t="array" ref="F442">_xll.SNL.Clients.Office.Excel.Functions.SPG($A442, "IQ_CURRENT_RATIO", F$3)</f>
        <v>NA</v>
      </c>
      <c r="G442" s="9" t="str" cm="1">
        <f t="array" ref="G442">_xll.SNL.Clients.Office.Excel.Functions.SPG($A442, "IQ_CURRENT_RATIO", G$3)</f>
        <v>NA</v>
      </c>
      <c r="H442" s="9" t="str" cm="1">
        <f t="array" ref="H442">_xll.SNL.Clients.Office.Excel.Functions.SPG($A442, "IQ_CURRENT_RATIO", H$3)</f>
        <v>NA</v>
      </c>
      <c r="I442" s="9" t="str" cm="1">
        <f t="array" ref="I442">_xll.SNL.Clients.Office.Excel.Functions.SPG($A442, "IQ_CURRENT_RATIO", I$3)</f>
        <v>NA</v>
      </c>
      <c r="J442" s="9" t="str" cm="1">
        <f t="array" ref="J442">_xll.SNL.Clients.Office.Excel.Functions.SPG($A442, "IQ_CURRENT_RATIO", J$3)</f>
        <v>NA</v>
      </c>
    </row>
    <row r="443" spans="1:10" x14ac:dyDescent="0.3">
      <c r="A443" s="11" t="s">
        <v>1459</v>
      </c>
      <c r="B443" s="9" cm="1">
        <f t="array" ref="B443">_xll.SNL.Clients.Office.Excel.Functions.SPG($A443, "IQ_CURRENT_RATIO", B$3)</f>
        <v>1.94</v>
      </c>
      <c r="C443" s="9" cm="1">
        <f t="array" ref="C443">_xll.SNL.Clients.Office.Excel.Functions.SPG($A443, "IQ_CURRENT_RATIO", C$3)</f>
        <v>1.772</v>
      </c>
      <c r="D443" s="9" cm="1">
        <f t="array" ref="D443">_xll.SNL.Clients.Office.Excel.Functions.SPG($A443, "IQ_CURRENT_RATIO", D$3)</f>
        <v>1.8160000000000001</v>
      </c>
      <c r="E443" s="9" cm="1">
        <f t="array" ref="E443">_xll.SNL.Clients.Office.Excel.Functions.SPG($A443, "IQ_CURRENT_RATIO", E$3)</f>
        <v>1.8089999999999999</v>
      </c>
      <c r="F443" s="9" cm="1">
        <f t="array" ref="F443">_xll.SNL.Clients.Office.Excel.Functions.SPG($A443, "IQ_CURRENT_RATIO", F$3)</f>
        <v>1.9330000000000001</v>
      </c>
      <c r="G443" s="9" cm="1">
        <f t="array" ref="G443">_xll.SNL.Clients.Office.Excel.Functions.SPG($A443, "IQ_CURRENT_RATIO", G$3)</f>
        <v>1.7989999999999999</v>
      </c>
      <c r="H443" s="9" cm="1">
        <f t="array" ref="H443">_xll.SNL.Clients.Office.Excel.Functions.SPG($A443, "IQ_CURRENT_RATIO", H$3)</f>
        <v>1.7829999999999999</v>
      </c>
      <c r="I443" s="9" cm="1">
        <f t="array" ref="I443">_xll.SNL.Clients.Office.Excel.Functions.SPG($A443, "IQ_CURRENT_RATIO", I$3)</f>
        <v>1.72</v>
      </c>
      <c r="J443" s="9" cm="1">
        <f t="array" ref="J443">_xll.SNL.Clients.Office.Excel.Functions.SPG($A443, "IQ_CURRENT_RATIO", J$3)</f>
        <v>1.698</v>
      </c>
    </row>
    <row r="444" spans="1:10" x14ac:dyDescent="0.3">
      <c r="A444" s="11" t="s">
        <v>1460</v>
      </c>
      <c r="B444" s="9" t="str" cm="1">
        <f t="array" ref="B444">_xll.SNL.Clients.Office.Excel.Functions.SPG($A444, "IQ_CURRENT_RATIO", B$3)</f>
        <v>NA</v>
      </c>
      <c r="C444" s="9" cm="1">
        <f t="array" ref="C444">_xll.SNL.Clients.Office.Excel.Functions.SPG($A444, "IQ_CURRENT_RATIO", C$3)</f>
        <v>8.64</v>
      </c>
      <c r="D444" s="9" cm="1">
        <f t="array" ref="D444">_xll.SNL.Clients.Office.Excel.Functions.SPG($A444, "IQ_CURRENT_RATIO", D$3)</f>
        <v>9.9290000000000003</v>
      </c>
      <c r="E444" s="9" cm="1">
        <f t="array" ref="E444">_xll.SNL.Clients.Office.Excel.Functions.SPG($A444, "IQ_CURRENT_RATIO", E$3)</f>
        <v>8.07</v>
      </c>
      <c r="F444" s="9" cm="1">
        <f t="array" ref="F444">_xll.SNL.Clients.Office.Excel.Functions.SPG($A444, "IQ_CURRENT_RATIO", F$3)</f>
        <v>6.7240000000000002</v>
      </c>
      <c r="G444" s="9" cm="1">
        <f t="array" ref="G444">_xll.SNL.Clients.Office.Excel.Functions.SPG($A444, "IQ_CURRENT_RATIO", G$3)</f>
        <v>6.8230000000000004</v>
      </c>
      <c r="H444" s="9" cm="1">
        <f t="array" ref="H444">_xll.SNL.Clients.Office.Excel.Functions.SPG($A444, "IQ_CURRENT_RATIO", H$3)</f>
        <v>8.5869999999999997</v>
      </c>
      <c r="I444" s="9" cm="1">
        <f t="array" ref="I444">_xll.SNL.Clients.Office.Excel.Functions.SPG($A444, "IQ_CURRENT_RATIO", I$3)</f>
        <v>8.16</v>
      </c>
      <c r="J444" s="9" cm="1">
        <f t="array" ref="J444">_xll.SNL.Clients.Office.Excel.Functions.SPG($A444, "IQ_CURRENT_RATIO", J$3)</f>
        <v>9.9740000000000002</v>
      </c>
    </row>
    <row r="445" spans="1:10" x14ac:dyDescent="0.3">
      <c r="A445" s="11" t="s">
        <v>1461</v>
      </c>
      <c r="B445" s="9" cm="1">
        <f t="array" ref="B445">_xll.SNL.Clients.Office.Excel.Functions.SPG($A445, "IQ_CURRENT_RATIO", B$3)</f>
        <v>1.6519999999999999</v>
      </c>
      <c r="C445" s="9" cm="1">
        <f t="array" ref="C445">_xll.SNL.Clients.Office.Excel.Functions.SPG($A445, "IQ_CURRENT_RATIO", C$3)</f>
        <v>1.6559999999999999</v>
      </c>
      <c r="D445" s="9" cm="1">
        <f t="array" ref="D445">_xll.SNL.Clients.Office.Excel.Functions.SPG($A445, "IQ_CURRENT_RATIO", D$3)</f>
        <v>1.722</v>
      </c>
      <c r="E445" s="9" cm="1">
        <f t="array" ref="E445">_xll.SNL.Clients.Office.Excel.Functions.SPG($A445, "IQ_CURRENT_RATIO", E$3)</f>
        <v>1.7629999999999999</v>
      </c>
      <c r="F445" s="9" cm="1">
        <f t="array" ref="F445">_xll.SNL.Clients.Office.Excel.Functions.SPG($A445, "IQ_CURRENT_RATIO", F$3)</f>
        <v>1.8540000000000001</v>
      </c>
      <c r="G445" s="9" cm="1">
        <f t="array" ref="G445">_xll.SNL.Clients.Office.Excel.Functions.SPG($A445, "IQ_CURRENT_RATIO", G$3)</f>
        <v>1.86</v>
      </c>
      <c r="H445" s="9" cm="1">
        <f t="array" ref="H445">_xll.SNL.Clients.Office.Excel.Functions.SPG($A445, "IQ_CURRENT_RATIO", H$3)</f>
        <v>1.8240000000000001</v>
      </c>
      <c r="I445" s="9" cm="1">
        <f t="array" ref="I445">_xll.SNL.Clients.Office.Excel.Functions.SPG($A445, "IQ_CURRENT_RATIO", I$3)</f>
        <v>1.863</v>
      </c>
      <c r="J445" s="9" cm="1">
        <f t="array" ref="J445">_xll.SNL.Clients.Office.Excel.Functions.SPG($A445, "IQ_CURRENT_RATIO", J$3)</f>
        <v>1.9610000000000001</v>
      </c>
    </row>
    <row r="446" spans="1:10" x14ac:dyDescent="0.3">
      <c r="A446" s="11" t="s">
        <v>1462</v>
      </c>
      <c r="B446" s="9" cm="1">
        <f t="array" ref="B446">_xll.SNL.Clients.Office.Excel.Functions.SPG($A446, "IQ_CURRENT_RATIO", B$3)</f>
        <v>3.9409999999999998</v>
      </c>
      <c r="C446" s="9" cm="1">
        <f t="array" ref="C446">_xll.SNL.Clients.Office.Excel.Functions.SPG($A446, "IQ_CURRENT_RATIO", C$3)</f>
        <v>3.9990000000000001</v>
      </c>
      <c r="D446" s="9" cm="1">
        <f t="array" ref="D446">_xll.SNL.Clients.Office.Excel.Functions.SPG($A446, "IQ_CURRENT_RATIO", D$3)</f>
        <v>4.2549999999999999</v>
      </c>
      <c r="E446" s="9" cm="1">
        <f t="array" ref="E446">_xll.SNL.Clients.Office.Excel.Functions.SPG($A446, "IQ_CURRENT_RATIO", E$3)</f>
        <v>4.3099999999999996</v>
      </c>
      <c r="F446" s="9" cm="1">
        <f t="array" ref="F446">_xll.SNL.Clients.Office.Excel.Functions.SPG($A446, "IQ_CURRENT_RATIO", F$3)</f>
        <v>4.2850000000000001</v>
      </c>
      <c r="G446" s="9" cm="1">
        <f t="array" ref="G446">_xll.SNL.Clients.Office.Excel.Functions.SPG($A446, "IQ_CURRENT_RATIO", G$3)</f>
        <v>4.5270000000000001</v>
      </c>
      <c r="H446" s="9" cm="1">
        <f t="array" ref="H446">_xll.SNL.Clients.Office.Excel.Functions.SPG($A446, "IQ_CURRENT_RATIO", H$3)</f>
        <v>4.7770000000000001</v>
      </c>
      <c r="I446" s="9" cm="1">
        <f t="array" ref="I446">_xll.SNL.Clients.Office.Excel.Functions.SPG($A446, "IQ_CURRENT_RATIO", I$3)</f>
        <v>4.915</v>
      </c>
      <c r="J446" s="9" cm="1">
        <f t="array" ref="J446">_xll.SNL.Clients.Office.Excel.Functions.SPG($A446, "IQ_CURRENT_RATIO", J$3)</f>
        <v>4.8</v>
      </c>
    </row>
    <row r="447" spans="1:10" x14ac:dyDescent="0.3">
      <c r="A447" s="11" t="s">
        <v>1463</v>
      </c>
      <c r="B447" s="9" cm="1">
        <f t="array" ref="B447">_xll.SNL.Clients.Office.Excel.Functions.SPG($A447, "IQ_CURRENT_RATIO", B$3)</f>
        <v>4.9480000000000004</v>
      </c>
      <c r="C447" s="9" cm="1">
        <f t="array" ref="C447">_xll.SNL.Clients.Office.Excel.Functions.SPG($A447, "IQ_CURRENT_RATIO", C$3)</f>
        <v>4.0289999999999999</v>
      </c>
      <c r="D447" s="9" cm="1">
        <f t="array" ref="D447">_xll.SNL.Clients.Office.Excel.Functions.SPG($A447, "IQ_CURRENT_RATIO", D$3)</f>
        <v>5.0350000000000001</v>
      </c>
      <c r="E447" s="9" cm="1">
        <f t="array" ref="E447">_xll.SNL.Clients.Office.Excel.Functions.SPG($A447, "IQ_CURRENT_RATIO", E$3)</f>
        <v>4.6130000000000004</v>
      </c>
      <c r="F447" s="9" cm="1">
        <f t="array" ref="F447">_xll.SNL.Clients.Office.Excel.Functions.SPG($A447, "IQ_CURRENT_RATIO", F$3)</f>
        <v>4.7539999999999996</v>
      </c>
      <c r="G447" s="9" cm="1">
        <f t="array" ref="G447">_xll.SNL.Clients.Office.Excel.Functions.SPG($A447, "IQ_CURRENT_RATIO", G$3)</f>
        <v>4.7880000000000003</v>
      </c>
      <c r="H447" s="9" cm="1">
        <f t="array" ref="H447">_xll.SNL.Clients.Office.Excel.Functions.SPG($A447, "IQ_CURRENT_RATIO", H$3)</f>
        <v>4.899</v>
      </c>
      <c r="I447" s="9" cm="1">
        <f t="array" ref="I447">_xll.SNL.Clients.Office.Excel.Functions.SPG($A447, "IQ_CURRENT_RATIO", I$3)</f>
        <v>5.4580000000000002</v>
      </c>
      <c r="J447" s="9" cm="1">
        <f t="array" ref="J447">_xll.SNL.Clients.Office.Excel.Functions.SPG($A447, "IQ_CURRENT_RATIO", J$3)</f>
        <v>4.54</v>
      </c>
    </row>
    <row r="448" spans="1:10" x14ac:dyDescent="0.3">
      <c r="A448" s="11" t="s">
        <v>1464</v>
      </c>
      <c r="B448" s="9" cm="1">
        <f t="array" ref="B448">_xll.SNL.Clients.Office.Excel.Functions.SPG($A448, "IQ_CURRENT_RATIO", B$3)</f>
        <v>1.4359999999999999</v>
      </c>
      <c r="C448" s="9" cm="1">
        <f t="array" ref="C448">_xll.SNL.Clients.Office.Excel.Functions.SPG($A448, "IQ_CURRENT_RATIO", C$3)</f>
        <v>1.448</v>
      </c>
      <c r="D448" s="9" cm="1">
        <f t="array" ref="D448">_xll.SNL.Clients.Office.Excel.Functions.SPG($A448, "IQ_CURRENT_RATIO", D$3)</f>
        <v>1.4039999999999999</v>
      </c>
      <c r="E448" s="9" cm="1">
        <f t="array" ref="E448">_xll.SNL.Clients.Office.Excel.Functions.SPG($A448, "IQ_CURRENT_RATIO", E$3)</f>
        <v>1.4</v>
      </c>
      <c r="F448" s="9" cm="1">
        <f t="array" ref="F448">_xll.SNL.Clients.Office.Excel.Functions.SPG($A448, "IQ_CURRENT_RATIO", F$3)</f>
        <v>1.4319999999999999</v>
      </c>
      <c r="G448" s="9" cm="1">
        <f t="array" ref="G448">_xll.SNL.Clients.Office.Excel.Functions.SPG($A448, "IQ_CURRENT_RATIO", G$3)</f>
        <v>1.351</v>
      </c>
      <c r="H448" s="9" cm="1">
        <f t="array" ref="H448">_xll.SNL.Clients.Office.Excel.Functions.SPG($A448, "IQ_CURRENT_RATIO", H$3)</f>
        <v>1.2470000000000001</v>
      </c>
      <c r="I448" s="9" cm="1">
        <f t="array" ref="I448">_xll.SNL.Clients.Office.Excel.Functions.SPG($A448, "IQ_CURRENT_RATIO", I$3)</f>
        <v>1.288</v>
      </c>
      <c r="J448" s="9" cm="1">
        <f t="array" ref="J448">_xll.SNL.Clients.Office.Excel.Functions.SPG($A448, "IQ_CURRENT_RATIO", J$3)</f>
        <v>1.3049999999999999</v>
      </c>
    </row>
    <row r="449" spans="1:10" x14ac:dyDescent="0.3">
      <c r="A449" s="11" t="s">
        <v>1465</v>
      </c>
      <c r="B449" s="9" cm="1">
        <f t="array" ref="B449">_xll.SNL.Clients.Office.Excel.Functions.SPG($A449, "IQ_CURRENT_RATIO", B$3)</f>
        <v>1.302</v>
      </c>
      <c r="C449" s="9" cm="1">
        <f t="array" ref="C449">_xll.SNL.Clients.Office.Excel.Functions.SPG($A449, "IQ_CURRENT_RATIO", C$3)</f>
        <v>1.2569999999999999</v>
      </c>
      <c r="D449" s="9" cm="1">
        <f t="array" ref="D449">_xll.SNL.Clients.Office.Excel.Functions.SPG($A449, "IQ_CURRENT_RATIO", D$3)</f>
        <v>1.325</v>
      </c>
      <c r="E449" s="9" cm="1">
        <f t="array" ref="E449">_xll.SNL.Clients.Office.Excel.Functions.SPG($A449, "IQ_CURRENT_RATIO", E$3)</f>
        <v>1.1719999999999999</v>
      </c>
      <c r="F449" s="9" cm="1">
        <f t="array" ref="F449">_xll.SNL.Clients.Office.Excel.Functions.SPG($A449, "IQ_CURRENT_RATIO", F$3)</f>
        <v>1.1419999999999999</v>
      </c>
      <c r="G449" s="9" cm="1">
        <f t="array" ref="G449">_xll.SNL.Clients.Office.Excel.Functions.SPG($A449, "IQ_CURRENT_RATIO", G$3)</f>
        <v>1.167</v>
      </c>
      <c r="H449" s="9" cm="1">
        <f t="array" ref="H449">_xll.SNL.Clients.Office.Excel.Functions.SPG($A449, "IQ_CURRENT_RATIO", H$3)</f>
        <v>1.286</v>
      </c>
      <c r="I449" s="9" cm="1">
        <f t="array" ref="I449">_xll.SNL.Clients.Office.Excel.Functions.SPG($A449, "IQ_CURRENT_RATIO", I$3)</f>
        <v>1.31</v>
      </c>
      <c r="J449" s="9" cm="1">
        <f t="array" ref="J449">_xll.SNL.Clients.Office.Excel.Functions.SPG($A449, "IQ_CURRENT_RATIO", J$3)</f>
        <v>1.2549999999999999</v>
      </c>
    </row>
    <row r="450" spans="1:10" x14ac:dyDescent="0.3">
      <c r="A450" s="11" t="s">
        <v>1627</v>
      </c>
      <c r="B450" s="9" cm="1">
        <f t="array" ref="B450">_xll.SNL.Clients.Office.Excel.Functions.SPG($A450, "IQ_CURRENT_RATIO", B$3)</f>
        <v>1.214</v>
      </c>
      <c r="C450" s="9" cm="1">
        <f t="array" ref="C450">_xll.SNL.Clients.Office.Excel.Functions.SPG($A450, "IQ_CURRENT_RATIO", C$3)</f>
        <v>1.4430000000000001</v>
      </c>
      <c r="D450" s="9" cm="1">
        <f t="array" ref="D450">_xll.SNL.Clients.Office.Excel.Functions.SPG($A450, "IQ_CURRENT_RATIO", D$3)</f>
        <v>1.6779999999999999</v>
      </c>
      <c r="E450" s="9" cm="1">
        <f t="array" ref="E450">_xll.SNL.Clients.Office.Excel.Functions.SPG($A450, "IQ_CURRENT_RATIO", E$3)</f>
        <v>1.8660000000000001</v>
      </c>
      <c r="F450" s="9" cm="1">
        <f t="array" ref="F450">_xll.SNL.Clients.Office.Excel.Functions.SPG($A450, "IQ_CURRENT_RATIO", F$3)</f>
        <v>1.901</v>
      </c>
      <c r="G450" s="9" cm="1">
        <f t="array" ref="G450">_xll.SNL.Clients.Office.Excel.Functions.SPG($A450, "IQ_CURRENT_RATIO", G$3)</f>
        <v>1.7689999999999999</v>
      </c>
      <c r="H450" s="9" cm="1">
        <f t="array" ref="H450">_xll.SNL.Clients.Office.Excel.Functions.SPG($A450, "IQ_CURRENT_RATIO", H$3)</f>
        <v>1.9790000000000001</v>
      </c>
      <c r="I450" s="9" cm="1">
        <f t="array" ref="I450">_xll.SNL.Clients.Office.Excel.Functions.SPG($A450, "IQ_CURRENT_RATIO", I$3)</f>
        <v>2.23</v>
      </c>
      <c r="J450" s="9" cm="1">
        <f t="array" ref="J450">_xll.SNL.Clients.Office.Excel.Functions.SPG($A450, "IQ_CURRENT_RATIO", J$3)</f>
        <v>0.64800000000000002</v>
      </c>
    </row>
    <row r="451" spans="1:10" x14ac:dyDescent="0.3">
      <c r="A451" s="11" t="s">
        <v>1466</v>
      </c>
      <c r="B451" s="9" t="str" cm="1">
        <f t="array" ref="B451">_xll.SNL.Clients.Office.Excel.Functions.SPG($A451, "IQ_CURRENT_RATIO", B$3)</f>
        <v>NA</v>
      </c>
      <c r="C451" s="9" t="str" cm="1">
        <f t="array" ref="C451">_xll.SNL.Clients.Office.Excel.Functions.SPG($A451, "IQ_CURRENT_RATIO", C$3)</f>
        <v>NA</v>
      </c>
      <c r="D451" s="9" t="str" cm="1">
        <f t="array" ref="D451">_xll.SNL.Clients.Office.Excel.Functions.SPG($A451, "IQ_CURRENT_RATIO", D$3)</f>
        <v>NA</v>
      </c>
      <c r="E451" s="9" t="str" cm="1">
        <f t="array" ref="E451">_xll.SNL.Clients.Office.Excel.Functions.SPG($A451, "IQ_CURRENT_RATIO", E$3)</f>
        <v>NA</v>
      </c>
      <c r="F451" s="9" t="str" cm="1">
        <f t="array" ref="F451">_xll.SNL.Clients.Office.Excel.Functions.SPG($A451, "IQ_CURRENT_RATIO", F$3)</f>
        <v>NA</v>
      </c>
      <c r="G451" s="9" t="str" cm="1">
        <f t="array" ref="G451">_xll.SNL.Clients.Office.Excel.Functions.SPG($A451, "IQ_CURRENT_RATIO", G$3)</f>
        <v>NA</v>
      </c>
      <c r="H451" s="9" t="str" cm="1">
        <f t="array" ref="H451">_xll.SNL.Clients.Office.Excel.Functions.SPG($A451, "IQ_CURRENT_RATIO", H$3)</f>
        <v>NA</v>
      </c>
      <c r="I451" s="9" t="str" cm="1">
        <f t="array" ref="I451">_xll.SNL.Clients.Office.Excel.Functions.SPG($A451, "IQ_CURRENT_RATIO", I$3)</f>
        <v>NA</v>
      </c>
      <c r="J451" s="9" t="str" cm="1">
        <f t="array" ref="J451">_xll.SNL.Clients.Office.Excel.Functions.SPG($A451, "IQ_CURRENT_RATIO", J$3)</f>
        <v>NA</v>
      </c>
    </row>
    <row r="452" spans="1:10" x14ac:dyDescent="0.3">
      <c r="A452" s="11" t="s">
        <v>1467</v>
      </c>
      <c r="B452" s="9" cm="1">
        <f t="array" ref="B452">_xll.SNL.Clients.Office.Excel.Functions.SPG($A452, "IQ_CURRENT_RATIO", B$3)</f>
        <v>1.0960000000000001</v>
      </c>
      <c r="C452" s="9" cm="1">
        <f t="array" ref="C452">_xll.SNL.Clients.Office.Excel.Functions.SPG($A452, "IQ_CURRENT_RATIO", C$3)</f>
        <v>1.0189999999999999</v>
      </c>
      <c r="D452" s="9" cm="1">
        <f t="array" ref="D452">_xll.SNL.Clients.Office.Excel.Functions.SPG($A452, "IQ_CURRENT_RATIO", D$3)</f>
        <v>1.02</v>
      </c>
      <c r="E452" s="9" cm="1">
        <f t="array" ref="E452">_xll.SNL.Clients.Office.Excel.Functions.SPG($A452, "IQ_CURRENT_RATIO", E$3)</f>
        <v>1.0740000000000001</v>
      </c>
      <c r="F452" s="9" cm="1">
        <f t="array" ref="F452">_xll.SNL.Clients.Office.Excel.Functions.SPG($A452, "IQ_CURRENT_RATIO", F$3)</f>
        <v>1.3740000000000001</v>
      </c>
      <c r="G452" s="9" cm="1">
        <f t="array" ref="G452">_xll.SNL.Clients.Office.Excel.Functions.SPG($A452, "IQ_CURRENT_RATIO", G$3)</f>
        <v>1.2669999999999999</v>
      </c>
      <c r="H452" s="9" cm="1">
        <f t="array" ref="H452">_xll.SNL.Clients.Office.Excel.Functions.SPG($A452, "IQ_CURRENT_RATIO", H$3)</f>
        <v>1.3169999999999999</v>
      </c>
      <c r="I452" s="9" cm="1">
        <f t="array" ref="I452">_xll.SNL.Clients.Office.Excel.Functions.SPG($A452, "IQ_CURRENT_RATIO", I$3)</f>
        <v>1.496</v>
      </c>
      <c r="J452" s="9" cm="1">
        <f t="array" ref="J452">_xll.SNL.Clients.Office.Excel.Functions.SPG($A452, "IQ_CURRENT_RATIO", J$3)</f>
        <v>1.67</v>
      </c>
    </row>
    <row r="453" spans="1:10" x14ac:dyDescent="0.3">
      <c r="A453" s="11" t="s">
        <v>1468</v>
      </c>
      <c r="B453" s="9" cm="1">
        <f t="array" ref="B453">_xll.SNL.Clients.Office.Excel.Functions.SPG($A453, "IQ_CURRENT_RATIO", B$3)</f>
        <v>40.734000000000002</v>
      </c>
      <c r="C453" s="9" cm="1">
        <f t="array" ref="C453">_xll.SNL.Clients.Office.Excel.Functions.SPG($A453, "IQ_CURRENT_RATIO", C$3)</f>
        <v>40.015999999999998</v>
      </c>
      <c r="D453" s="9" cm="1">
        <f t="array" ref="D453">_xll.SNL.Clients.Office.Excel.Functions.SPG($A453, "IQ_CURRENT_RATIO", D$3)</f>
        <v>43.350999999999999</v>
      </c>
      <c r="E453" s="9" cm="1">
        <f t="array" ref="E453">_xll.SNL.Clients.Office.Excel.Functions.SPG($A453, "IQ_CURRENT_RATIO", E$3)</f>
        <v>44.518000000000001</v>
      </c>
      <c r="F453" s="9" cm="1">
        <f t="array" ref="F453">_xll.SNL.Clients.Office.Excel.Functions.SPG($A453, "IQ_CURRENT_RATIO", F$3)</f>
        <v>49.101999999999997</v>
      </c>
      <c r="G453" s="9" cm="1">
        <f t="array" ref="G453">_xll.SNL.Clients.Office.Excel.Functions.SPG($A453, "IQ_CURRENT_RATIO", G$3)</f>
        <v>44.02</v>
      </c>
      <c r="H453" s="9" cm="1">
        <f t="array" ref="H453">_xll.SNL.Clients.Office.Excel.Functions.SPG($A453, "IQ_CURRENT_RATIO", H$3)</f>
        <v>47.956000000000003</v>
      </c>
      <c r="I453" s="9" cm="1">
        <f t="array" ref="I453">_xll.SNL.Clients.Office.Excel.Functions.SPG($A453, "IQ_CURRENT_RATIO", I$3)</f>
        <v>49.121000000000002</v>
      </c>
      <c r="J453" s="9" cm="1">
        <f t="array" ref="J453">_xll.SNL.Clients.Office.Excel.Functions.SPG($A453, "IQ_CURRENT_RATIO", J$3)</f>
        <v>45.926000000000002</v>
      </c>
    </row>
    <row r="454" spans="1:10" x14ac:dyDescent="0.3">
      <c r="A454" s="11" t="s">
        <v>1469</v>
      </c>
      <c r="B454" s="9" cm="1">
        <f t="array" ref="B454">_xll.SNL.Clients.Office.Excel.Functions.SPG($A454, "IQ_CURRENT_RATIO", B$3)</f>
        <v>0.39700000000000002</v>
      </c>
      <c r="C454" s="9" cm="1">
        <f t="array" ref="C454">_xll.SNL.Clients.Office.Excel.Functions.SPG($A454, "IQ_CURRENT_RATIO", C$3)</f>
        <v>0.38800000000000001</v>
      </c>
      <c r="D454" s="9" cm="1">
        <f t="array" ref="D454">_xll.SNL.Clients.Office.Excel.Functions.SPG($A454, "IQ_CURRENT_RATIO", D$3)</f>
        <v>0.40699999999999997</v>
      </c>
      <c r="E454" s="9" cm="1">
        <f t="array" ref="E454">_xll.SNL.Clients.Office.Excel.Functions.SPG($A454, "IQ_CURRENT_RATIO", E$3)</f>
        <v>0.39700000000000002</v>
      </c>
      <c r="F454" s="9" cm="1">
        <f t="array" ref="F454">_xll.SNL.Clients.Office.Excel.Functions.SPG($A454, "IQ_CURRENT_RATIO", F$3)</f>
        <v>0.38200000000000001</v>
      </c>
      <c r="G454" s="9" cm="1">
        <f t="array" ref="G454">_xll.SNL.Clients.Office.Excel.Functions.SPG($A454, "IQ_CURRENT_RATIO", G$3)</f>
        <v>0.38200000000000001</v>
      </c>
      <c r="H454" s="9" cm="1">
        <f t="array" ref="H454">_xll.SNL.Clients.Office.Excel.Functions.SPG($A454, "IQ_CURRENT_RATIO", H$3)</f>
        <v>0.39900000000000002</v>
      </c>
      <c r="I454" s="9" cm="1">
        <f t="array" ref="I454">_xll.SNL.Clients.Office.Excel.Functions.SPG($A454, "IQ_CURRENT_RATIO", I$3)</f>
        <v>0.38200000000000001</v>
      </c>
      <c r="J454" s="9" cm="1">
        <f t="array" ref="J454">_xll.SNL.Clients.Office.Excel.Functions.SPG($A454, "IQ_CURRENT_RATIO", J$3)</f>
        <v>0.34300000000000003</v>
      </c>
    </row>
    <row r="455" spans="1:10" x14ac:dyDescent="0.3">
      <c r="A455" s="11" t="s">
        <v>1470</v>
      </c>
      <c r="B455" s="9" cm="1">
        <f t="array" ref="B455">_xll.SNL.Clients.Office.Excel.Functions.SPG($A455, "IQ_CURRENT_RATIO", B$3)</f>
        <v>2.3239999999999998</v>
      </c>
      <c r="C455" s="9" cm="1">
        <f t="array" ref="C455">_xll.SNL.Clients.Office.Excel.Functions.SPG($A455, "IQ_CURRENT_RATIO", C$3)</f>
        <v>2.2730000000000001</v>
      </c>
      <c r="D455" s="9" cm="1">
        <f t="array" ref="D455">_xll.SNL.Clients.Office.Excel.Functions.SPG($A455, "IQ_CURRENT_RATIO", D$3)</f>
        <v>2.202</v>
      </c>
      <c r="E455" s="9" cm="1">
        <f t="array" ref="E455">_xll.SNL.Clients.Office.Excel.Functions.SPG($A455, "IQ_CURRENT_RATIO", E$3)</f>
        <v>2.1219999999999999</v>
      </c>
      <c r="F455" s="9" cm="1">
        <f t="array" ref="F455">_xll.SNL.Clients.Office.Excel.Functions.SPG($A455, "IQ_CURRENT_RATIO", F$3)</f>
        <v>1.9890000000000001</v>
      </c>
      <c r="G455" s="9" cm="1">
        <f t="array" ref="G455">_xll.SNL.Clients.Office.Excel.Functions.SPG($A455, "IQ_CURRENT_RATIO", G$3)</f>
        <v>2.2040000000000002</v>
      </c>
      <c r="H455" s="9" cm="1">
        <f t="array" ref="H455">_xll.SNL.Clients.Office.Excel.Functions.SPG($A455, "IQ_CURRENT_RATIO", H$3)</f>
        <v>2.12</v>
      </c>
      <c r="I455" s="9" cm="1">
        <f t="array" ref="I455">_xll.SNL.Clients.Office.Excel.Functions.SPG($A455, "IQ_CURRENT_RATIO", I$3)</f>
        <v>2.12</v>
      </c>
      <c r="J455" s="9" cm="1">
        <f t="array" ref="J455">_xll.SNL.Clients.Office.Excel.Functions.SPG($A455, "IQ_CURRENT_RATIO", J$3)</f>
        <v>1.917</v>
      </c>
    </row>
    <row r="456" spans="1:10" x14ac:dyDescent="0.3">
      <c r="A456" s="11" t="s">
        <v>1628</v>
      </c>
      <c r="B456" s="9" cm="1">
        <f t="array" ref="B456">_xll.SNL.Clients.Office.Excel.Functions.SPG($A456, "IQ_CURRENT_RATIO", B$3)</f>
        <v>3.702</v>
      </c>
      <c r="C456" s="9" cm="1">
        <f t="array" ref="C456">_xll.SNL.Clients.Office.Excel.Functions.SPG($A456, "IQ_CURRENT_RATIO", C$3)</f>
        <v>2.379</v>
      </c>
      <c r="D456" s="9" cm="1">
        <f t="array" ref="D456">_xll.SNL.Clients.Office.Excel.Functions.SPG($A456, "IQ_CURRENT_RATIO", D$3)</f>
        <v>2.9809999999999999</v>
      </c>
      <c r="E456" s="9" t="str" cm="1">
        <f t="array" ref="E456">_xll.SNL.Clients.Office.Excel.Functions.SPG($A456, "IQ_CURRENT_RATIO", E$3)</f>
        <v>NA</v>
      </c>
      <c r="F456" s="9" t="str" cm="1">
        <f t="array" ref="F456">_xll.SNL.Clients.Office.Excel.Functions.SPG($A456, "IQ_CURRENT_RATIO", F$3)</f>
        <v>NA</v>
      </c>
      <c r="G456" s="9" t="str" cm="1">
        <f t="array" ref="G456">_xll.SNL.Clients.Office.Excel.Functions.SPG($A456, "IQ_CURRENT_RATIO", G$3)</f>
        <v>NA</v>
      </c>
      <c r="H456" s="9" t="str" cm="1">
        <f t="array" ref="H456">_xll.SNL.Clients.Office.Excel.Functions.SPG($A456, "IQ_CURRENT_RATIO", H$3)</f>
        <v>NA</v>
      </c>
      <c r="I456" s="9" t="str" cm="1">
        <f t="array" ref="I456">_xll.SNL.Clients.Office.Excel.Functions.SPG($A456, "IQ_CURRENT_RATIO", I$3)</f>
        <v>NA</v>
      </c>
      <c r="J456" s="9" t="str" cm="1">
        <f t="array" ref="J456">_xll.SNL.Clients.Office.Excel.Functions.SPG($A456, "IQ_CURRENT_RATIO", J$3)</f>
        <v>NA</v>
      </c>
    </row>
    <row r="457" spans="1:10" x14ac:dyDescent="0.3">
      <c r="A457" s="11" t="s">
        <v>1471</v>
      </c>
      <c r="B457" s="9" cm="1">
        <f t="array" ref="B457">_xll.SNL.Clients.Office.Excel.Functions.SPG($A457, "IQ_CURRENT_RATIO", B$3)</f>
        <v>1.962</v>
      </c>
      <c r="C457" s="9" cm="1">
        <f t="array" ref="C457">_xll.SNL.Clients.Office.Excel.Functions.SPG($A457, "IQ_CURRENT_RATIO", C$3)</f>
        <v>2.0590000000000002</v>
      </c>
      <c r="D457" s="9" cm="1">
        <f t="array" ref="D457">_xll.SNL.Clients.Office.Excel.Functions.SPG($A457, "IQ_CURRENT_RATIO", D$3)</f>
        <v>1.994</v>
      </c>
      <c r="E457" s="9" cm="1">
        <f t="array" ref="E457">_xll.SNL.Clients.Office.Excel.Functions.SPG($A457, "IQ_CURRENT_RATIO", E$3)</f>
        <v>2.028</v>
      </c>
      <c r="F457" s="9" cm="1">
        <f t="array" ref="F457">_xll.SNL.Clients.Office.Excel.Functions.SPG($A457, "IQ_CURRENT_RATIO", F$3)</f>
        <v>2.0009999999999999</v>
      </c>
      <c r="G457" s="9" cm="1">
        <f t="array" ref="G457">_xll.SNL.Clients.Office.Excel.Functions.SPG($A457, "IQ_CURRENT_RATIO", G$3)</f>
        <v>1.992</v>
      </c>
      <c r="H457" s="9" cm="1">
        <f t="array" ref="H457">_xll.SNL.Clients.Office.Excel.Functions.SPG($A457, "IQ_CURRENT_RATIO", H$3)</f>
        <v>1.9079999999999999</v>
      </c>
      <c r="I457" s="9" cm="1">
        <f t="array" ref="I457">_xll.SNL.Clients.Office.Excel.Functions.SPG($A457, "IQ_CURRENT_RATIO", I$3)</f>
        <v>1.8320000000000001</v>
      </c>
      <c r="J457" s="9" cm="1">
        <f t="array" ref="J457">_xll.SNL.Clients.Office.Excel.Functions.SPG($A457, "IQ_CURRENT_RATIO", J$3)</f>
        <v>1.7889999999999999</v>
      </c>
    </row>
    <row r="458" spans="1:10" x14ac:dyDescent="0.3">
      <c r="A458" s="11" t="s">
        <v>1472</v>
      </c>
      <c r="B458" s="9" cm="1">
        <f t="array" ref="B458">_xll.SNL.Clients.Office.Excel.Functions.SPG($A458, "IQ_CURRENT_RATIO", B$3)</f>
        <v>0.20300000000000001</v>
      </c>
      <c r="C458" s="9" cm="1">
        <f t="array" ref="C458">_xll.SNL.Clients.Office.Excel.Functions.SPG($A458, "IQ_CURRENT_RATIO", C$3)</f>
        <v>0.22600000000000001</v>
      </c>
      <c r="D458" s="9" cm="1">
        <f t="array" ref="D458">_xll.SNL.Clients.Office.Excel.Functions.SPG($A458, "IQ_CURRENT_RATIO", D$3)</f>
        <v>0.78600000000000003</v>
      </c>
      <c r="E458" s="9" cm="1">
        <f t="array" ref="E458">_xll.SNL.Clients.Office.Excel.Functions.SPG($A458, "IQ_CURRENT_RATIO", E$3)</f>
        <v>0.72099999999999997</v>
      </c>
      <c r="F458" s="9" cm="1">
        <f t="array" ref="F458">_xll.SNL.Clients.Office.Excel.Functions.SPG($A458, "IQ_CURRENT_RATIO", F$3)</f>
        <v>0.81299999999999994</v>
      </c>
      <c r="G458" s="9" cm="1">
        <f t="array" ref="G458">_xll.SNL.Clients.Office.Excel.Functions.SPG($A458, "IQ_CURRENT_RATIO", G$3)</f>
        <v>0.872</v>
      </c>
      <c r="H458" s="9" cm="1">
        <f t="array" ref="H458">_xll.SNL.Clients.Office.Excel.Functions.SPG($A458, "IQ_CURRENT_RATIO", H$3)</f>
        <v>0.81499999999999995</v>
      </c>
      <c r="I458" s="9" cm="1">
        <f t="array" ref="I458">_xll.SNL.Clients.Office.Excel.Functions.SPG($A458, "IQ_CURRENT_RATIO", I$3)</f>
        <v>0.89600000000000002</v>
      </c>
      <c r="J458" s="9" cm="1">
        <f t="array" ref="J458">_xll.SNL.Clients.Office.Excel.Functions.SPG($A458, "IQ_CURRENT_RATIO", J$3)</f>
        <v>0.91900000000000004</v>
      </c>
    </row>
    <row r="459" spans="1:10" x14ac:dyDescent="0.3">
      <c r="A459" s="11" t="s">
        <v>1473</v>
      </c>
      <c r="B459" s="9" cm="1">
        <f t="array" ref="B459">_xll.SNL.Clients.Office.Excel.Functions.SPG($A459, "IQ_CURRENT_RATIO", B$3)</f>
        <v>2.0739999999999998</v>
      </c>
      <c r="C459" s="9" cm="1">
        <f t="array" ref="C459">_xll.SNL.Clients.Office.Excel.Functions.SPG($A459, "IQ_CURRENT_RATIO", C$3)</f>
        <v>2.1059999999999999</v>
      </c>
      <c r="D459" s="9" cm="1">
        <f t="array" ref="D459">_xll.SNL.Clients.Office.Excel.Functions.SPG($A459, "IQ_CURRENT_RATIO", D$3)</f>
        <v>2.0310000000000001</v>
      </c>
      <c r="E459" s="9" cm="1">
        <f t="array" ref="E459">_xll.SNL.Clients.Office.Excel.Functions.SPG($A459, "IQ_CURRENT_RATIO", E$3)</f>
        <v>2.0990000000000002</v>
      </c>
      <c r="F459" s="9" cm="1">
        <f t="array" ref="F459">_xll.SNL.Clients.Office.Excel.Functions.SPG($A459, "IQ_CURRENT_RATIO", F$3)</f>
        <v>2.202</v>
      </c>
      <c r="G459" s="9" cm="1">
        <f t="array" ref="G459">_xll.SNL.Clients.Office.Excel.Functions.SPG($A459, "IQ_CURRENT_RATIO", G$3)</f>
        <v>2.3010000000000002</v>
      </c>
      <c r="H459" s="9" cm="1">
        <f t="array" ref="H459">_xll.SNL.Clients.Office.Excel.Functions.SPG($A459, "IQ_CURRENT_RATIO", H$3)</f>
        <v>2.15</v>
      </c>
      <c r="I459" s="9" cm="1">
        <f t="array" ref="I459">_xll.SNL.Clients.Office.Excel.Functions.SPG($A459, "IQ_CURRENT_RATIO", I$3)</f>
        <v>2.1059999999999999</v>
      </c>
      <c r="J459" s="9" cm="1">
        <f t="array" ref="J459">_xll.SNL.Clients.Office.Excel.Functions.SPG($A459, "IQ_CURRENT_RATIO", J$3)</f>
        <v>2.12</v>
      </c>
    </row>
    <row r="460" spans="1:10" x14ac:dyDescent="0.3">
      <c r="A460" s="11" t="s">
        <v>1474</v>
      </c>
      <c r="B460" s="9" cm="1">
        <f t="array" ref="B460">_xll.SNL.Clients.Office.Excel.Functions.SPG($A460, "IQ_CURRENT_RATIO", B$3)</f>
        <v>1.897</v>
      </c>
      <c r="C460" s="9" cm="1">
        <f t="array" ref="C460">_xll.SNL.Clients.Office.Excel.Functions.SPG($A460, "IQ_CURRENT_RATIO", C$3)</f>
        <v>1.583</v>
      </c>
      <c r="D460" s="9" cm="1">
        <f t="array" ref="D460">_xll.SNL.Clients.Office.Excel.Functions.SPG($A460, "IQ_CURRENT_RATIO", D$3)</f>
        <v>1.655</v>
      </c>
      <c r="E460" s="9" cm="1">
        <f t="array" ref="E460">_xll.SNL.Clients.Office.Excel.Functions.SPG($A460, "IQ_CURRENT_RATIO", E$3)</f>
        <v>1.593</v>
      </c>
      <c r="F460" s="9" cm="1">
        <f t="array" ref="F460">_xll.SNL.Clients.Office.Excel.Functions.SPG($A460, "IQ_CURRENT_RATIO", F$3)</f>
        <v>1.44</v>
      </c>
      <c r="G460" s="9" cm="1">
        <f t="array" ref="G460">_xll.SNL.Clients.Office.Excel.Functions.SPG($A460, "IQ_CURRENT_RATIO", G$3)</f>
        <v>1.833</v>
      </c>
      <c r="H460" s="9" cm="1">
        <f t="array" ref="H460">_xll.SNL.Clients.Office.Excel.Functions.SPG($A460, "IQ_CURRENT_RATIO", H$3)</f>
        <v>1.8779999999999999</v>
      </c>
      <c r="I460" s="9" cm="1">
        <f t="array" ref="I460">_xll.SNL.Clients.Office.Excel.Functions.SPG($A460, "IQ_CURRENT_RATIO", I$3)</f>
        <v>2.1829999999999998</v>
      </c>
      <c r="J460" s="9" cm="1">
        <f t="array" ref="J460">_xll.SNL.Clients.Office.Excel.Functions.SPG($A460, "IQ_CURRENT_RATIO", J$3)</f>
        <v>2.0499999999999998</v>
      </c>
    </row>
    <row r="461" spans="1:10" x14ac:dyDescent="0.3">
      <c r="A461" s="11" t="s">
        <v>1475</v>
      </c>
      <c r="B461" s="9" cm="1">
        <f t="array" ref="B461">_xll.SNL.Clients.Office.Excel.Functions.SPG($A461, "IQ_CURRENT_RATIO", B$3)</f>
        <v>1.228</v>
      </c>
      <c r="C461" s="9" cm="1">
        <f t="array" ref="C461">_xll.SNL.Clients.Office.Excel.Functions.SPG($A461, "IQ_CURRENT_RATIO", C$3)</f>
        <v>1.2370000000000001</v>
      </c>
      <c r="D461" s="9" cm="1">
        <f t="array" ref="D461">_xll.SNL.Clients.Office.Excel.Functions.SPG($A461, "IQ_CURRENT_RATIO", D$3)</f>
        <v>1.1379999999999999</v>
      </c>
      <c r="E461" s="9" cm="1">
        <f t="array" ref="E461">_xll.SNL.Clients.Office.Excel.Functions.SPG($A461, "IQ_CURRENT_RATIO", E$3)</f>
        <v>1.266</v>
      </c>
      <c r="F461" s="9" cm="1">
        <f t="array" ref="F461">_xll.SNL.Clients.Office.Excel.Functions.SPG($A461, "IQ_CURRENT_RATIO", F$3)</f>
        <v>1.198</v>
      </c>
      <c r="G461" s="9" cm="1">
        <f t="array" ref="G461">_xll.SNL.Clients.Office.Excel.Functions.SPG($A461, "IQ_CURRENT_RATIO", G$3)</f>
        <v>1.32</v>
      </c>
      <c r="H461" s="9" cm="1">
        <f t="array" ref="H461">_xll.SNL.Clients.Office.Excel.Functions.SPG($A461, "IQ_CURRENT_RATIO", H$3)</f>
        <v>1.3109999999999999</v>
      </c>
      <c r="I461" s="9" cm="1">
        <f t="array" ref="I461">_xll.SNL.Clients.Office.Excel.Functions.SPG($A461, "IQ_CURRENT_RATIO", I$3)</f>
        <v>1.482</v>
      </c>
      <c r="J461" s="9" cm="1">
        <f t="array" ref="J461">_xll.SNL.Clients.Office.Excel.Functions.SPG($A461, "IQ_CURRENT_RATIO", J$3)</f>
        <v>1.4570000000000001</v>
      </c>
    </row>
    <row r="462" spans="1:10" x14ac:dyDescent="0.3">
      <c r="A462" s="11" t="s">
        <v>1476</v>
      </c>
      <c r="B462" s="9" cm="1">
        <f t="array" ref="B462">_xll.SNL.Clients.Office.Excel.Functions.SPG($A462, "IQ_CURRENT_RATIO", B$3)</f>
        <v>3.45</v>
      </c>
      <c r="C462" s="9" cm="1">
        <f t="array" ref="C462">_xll.SNL.Clients.Office.Excel.Functions.SPG($A462, "IQ_CURRENT_RATIO", C$3)</f>
        <v>3.3119999999999998</v>
      </c>
      <c r="D462" s="9" cm="1">
        <f t="array" ref="D462">_xll.SNL.Clients.Office.Excel.Functions.SPG($A462, "IQ_CURRENT_RATIO", D$3)</f>
        <v>4.1070000000000002</v>
      </c>
      <c r="E462" s="9" cm="1">
        <f t="array" ref="E462">_xll.SNL.Clients.Office.Excel.Functions.SPG($A462, "IQ_CURRENT_RATIO", E$3)</f>
        <v>4.5030000000000001</v>
      </c>
      <c r="F462" s="9" cm="1">
        <f t="array" ref="F462">_xll.SNL.Clients.Office.Excel.Functions.SPG($A462, "IQ_CURRENT_RATIO", F$3)</f>
        <v>4.6349999999999998</v>
      </c>
      <c r="G462" s="9" cm="1">
        <f t="array" ref="G462">_xll.SNL.Clients.Office.Excel.Functions.SPG($A462, "IQ_CURRENT_RATIO", G$3)</f>
        <v>4.2480000000000002</v>
      </c>
      <c r="H462" s="9" cm="1">
        <f t="array" ref="H462">_xll.SNL.Clients.Office.Excel.Functions.SPG($A462, "IQ_CURRENT_RATIO", H$3)</f>
        <v>5.2149999999999999</v>
      </c>
      <c r="I462" s="9" cm="1">
        <f t="array" ref="I462">_xll.SNL.Clients.Office.Excel.Functions.SPG($A462, "IQ_CURRENT_RATIO", I$3)</f>
        <v>5.5430000000000001</v>
      </c>
      <c r="J462" s="9" cm="1">
        <f t="array" ref="J462">_xll.SNL.Clients.Office.Excel.Functions.SPG($A462, "IQ_CURRENT_RATIO", J$3)</f>
        <v>4.8920000000000003</v>
      </c>
    </row>
    <row r="463" spans="1:10" x14ac:dyDescent="0.3">
      <c r="A463" s="11" t="s">
        <v>1477</v>
      </c>
      <c r="B463" s="9" t="str" cm="1">
        <f t="array" ref="B463">_xll.SNL.Clients.Office.Excel.Functions.SPG($A463, "IQ_CURRENT_RATIO", B$3)</f>
        <v>NA</v>
      </c>
      <c r="C463" s="9" t="str" cm="1">
        <f t="array" ref="C463">_xll.SNL.Clients.Office.Excel.Functions.SPG($A463, "IQ_CURRENT_RATIO", C$3)</f>
        <v>NA</v>
      </c>
      <c r="D463" s="9" t="str" cm="1">
        <f t="array" ref="D463">_xll.SNL.Clients.Office.Excel.Functions.SPG($A463, "IQ_CURRENT_RATIO", D$3)</f>
        <v>NA</v>
      </c>
      <c r="E463" s="9" t="str" cm="1">
        <f t="array" ref="E463">_xll.SNL.Clients.Office.Excel.Functions.SPG($A463, "IQ_CURRENT_RATIO", E$3)</f>
        <v>NA</v>
      </c>
      <c r="F463" s="9" t="str" cm="1">
        <f t="array" ref="F463">_xll.SNL.Clients.Office.Excel.Functions.SPG($A463, "IQ_CURRENT_RATIO", F$3)</f>
        <v>NA</v>
      </c>
      <c r="G463" s="9" t="str" cm="1">
        <f t="array" ref="G463">_xll.SNL.Clients.Office.Excel.Functions.SPG($A463, "IQ_CURRENT_RATIO", G$3)</f>
        <v>NA</v>
      </c>
      <c r="H463" s="9" t="str" cm="1">
        <f t="array" ref="H463">_xll.SNL.Clients.Office.Excel.Functions.SPG($A463, "IQ_CURRENT_RATIO", H$3)</f>
        <v>NA</v>
      </c>
      <c r="I463" s="9" t="str" cm="1">
        <f t="array" ref="I463">_xll.SNL.Clients.Office.Excel.Functions.SPG($A463, "IQ_CURRENT_RATIO", I$3)</f>
        <v>NA</v>
      </c>
      <c r="J463" s="9" t="str" cm="1">
        <f t="array" ref="J463">_xll.SNL.Clients.Office.Excel.Functions.SPG($A463, "IQ_CURRENT_RATIO", J$3)</f>
        <v>NA</v>
      </c>
    </row>
    <row r="464" spans="1:10" x14ac:dyDescent="0.3">
      <c r="A464" s="11" t="s">
        <v>1478</v>
      </c>
      <c r="B464" s="9" cm="1">
        <f t="array" ref="B464">_xll.SNL.Clients.Office.Excel.Functions.SPG($A464, "IQ_CURRENT_RATIO", B$3)</f>
        <v>1.264</v>
      </c>
      <c r="C464" s="9" cm="1">
        <f t="array" ref="C464">_xll.SNL.Clients.Office.Excel.Functions.SPG($A464, "IQ_CURRENT_RATIO", C$3)</f>
        <v>1.157</v>
      </c>
      <c r="D464" s="9" cm="1">
        <f t="array" ref="D464">_xll.SNL.Clients.Office.Excel.Functions.SPG($A464, "IQ_CURRENT_RATIO", D$3)</f>
        <v>1.2929999999999999</v>
      </c>
      <c r="E464" s="9" cm="1">
        <f t="array" ref="E464">_xll.SNL.Clients.Office.Excel.Functions.SPG($A464, "IQ_CURRENT_RATIO", E$3)</f>
        <v>1.3029999999999999</v>
      </c>
      <c r="F464" s="9" cm="1">
        <f t="array" ref="F464">_xll.SNL.Clients.Office.Excel.Functions.SPG($A464, "IQ_CURRENT_RATIO", F$3)</f>
        <v>1.3260000000000001</v>
      </c>
      <c r="G464" s="9" cm="1">
        <f t="array" ref="G464">_xll.SNL.Clients.Office.Excel.Functions.SPG($A464, "IQ_CURRENT_RATIO", G$3)</f>
        <v>1.3009999999999999</v>
      </c>
      <c r="H464" s="9" cm="1">
        <f t="array" ref="H464">_xll.SNL.Clients.Office.Excel.Functions.SPG($A464, "IQ_CURRENT_RATIO", H$3)</f>
        <v>1.234</v>
      </c>
      <c r="I464" s="9" cm="1">
        <f t="array" ref="I464">_xll.SNL.Clients.Office.Excel.Functions.SPG($A464, "IQ_CURRENT_RATIO", I$3)</f>
        <v>1.1970000000000001</v>
      </c>
      <c r="J464" s="9" cm="1">
        <f t="array" ref="J464">_xll.SNL.Clients.Office.Excel.Functions.SPG($A464, "IQ_CURRENT_RATIO", J$3)</f>
        <v>1.1930000000000001</v>
      </c>
    </row>
    <row r="465" spans="1:10" x14ac:dyDescent="0.3">
      <c r="A465" s="11" t="s">
        <v>1479</v>
      </c>
      <c r="B465" s="9" cm="1">
        <f t="array" ref="B465">_xll.SNL.Clients.Office.Excel.Functions.SPG($A465, "IQ_CURRENT_RATIO", B$3)</f>
        <v>1.1559999999999999</v>
      </c>
      <c r="C465" s="9" cm="1">
        <f t="array" ref="C465">_xll.SNL.Clients.Office.Excel.Functions.SPG($A465, "IQ_CURRENT_RATIO", C$3)</f>
        <v>1.0429999999999999</v>
      </c>
      <c r="D465" s="9" cm="1">
        <f t="array" ref="D465">_xll.SNL.Clients.Office.Excel.Functions.SPG($A465, "IQ_CURRENT_RATIO", D$3)</f>
        <v>1.127</v>
      </c>
      <c r="E465" s="9" cm="1">
        <f t="array" ref="E465">_xll.SNL.Clients.Office.Excel.Functions.SPG($A465, "IQ_CURRENT_RATIO", E$3)</f>
        <v>1.0860000000000001</v>
      </c>
      <c r="F465" s="9" cm="1">
        <f t="array" ref="F465">_xll.SNL.Clients.Office.Excel.Functions.SPG($A465, "IQ_CURRENT_RATIO", F$3)</f>
        <v>1.216</v>
      </c>
      <c r="G465" s="9" cm="1">
        <f t="array" ref="G465">_xll.SNL.Clients.Office.Excel.Functions.SPG($A465, "IQ_CURRENT_RATIO", G$3)</f>
        <v>1.0069999999999999</v>
      </c>
      <c r="H465" s="9" cm="1">
        <f t="array" ref="H465">_xll.SNL.Clients.Office.Excel.Functions.SPG($A465, "IQ_CURRENT_RATIO", H$3)</f>
        <v>1.0940000000000001</v>
      </c>
      <c r="I465" s="9" cm="1">
        <f t="array" ref="I465">_xll.SNL.Clients.Office.Excel.Functions.SPG($A465, "IQ_CURRENT_RATIO", I$3)</f>
        <v>1.0980000000000001</v>
      </c>
      <c r="J465" s="9" cm="1">
        <f t="array" ref="J465">_xll.SNL.Clients.Office.Excel.Functions.SPG($A465, "IQ_CURRENT_RATIO", J$3)</f>
        <v>1.1080000000000001</v>
      </c>
    </row>
    <row r="466" spans="1:10" x14ac:dyDescent="0.3">
      <c r="A466" s="11" t="s">
        <v>1480</v>
      </c>
      <c r="B466" s="9" t="str" cm="1">
        <f t="array" ref="B466">_xll.SNL.Clients.Office.Excel.Functions.SPG($A466, "IQ_CURRENT_RATIO", B$3)</f>
        <v>NA</v>
      </c>
      <c r="C466" s="9" cm="1">
        <f t="array" ref="C466">_xll.SNL.Clients.Office.Excel.Functions.SPG($A466, "IQ_CURRENT_RATIO", C$3)</f>
        <v>2.069</v>
      </c>
      <c r="D466" s="9" cm="1">
        <f t="array" ref="D466">_xll.SNL.Clients.Office.Excel.Functions.SPG($A466, "IQ_CURRENT_RATIO", D$3)</f>
        <v>2.3690000000000002</v>
      </c>
      <c r="E466" s="9" cm="1">
        <f t="array" ref="E466">_xll.SNL.Clients.Office.Excel.Functions.SPG($A466, "IQ_CURRENT_RATIO", E$3)</f>
        <v>2.411</v>
      </c>
      <c r="F466" s="9" cm="1">
        <f t="array" ref="F466">_xll.SNL.Clients.Office.Excel.Functions.SPG($A466, "IQ_CURRENT_RATIO", F$3)</f>
        <v>2.3980000000000001</v>
      </c>
      <c r="G466" s="9" cm="1">
        <f t="array" ref="G466">_xll.SNL.Clients.Office.Excel.Functions.SPG($A466, "IQ_CURRENT_RATIO", G$3)</f>
        <v>2.46</v>
      </c>
      <c r="H466" s="9" cm="1">
        <f t="array" ref="H466">_xll.SNL.Clients.Office.Excel.Functions.SPG($A466, "IQ_CURRENT_RATIO", H$3)</f>
        <v>2.395</v>
      </c>
      <c r="I466" s="9" cm="1">
        <f t="array" ref="I466">_xll.SNL.Clients.Office.Excel.Functions.SPG($A466, "IQ_CURRENT_RATIO", I$3)</f>
        <v>1.962</v>
      </c>
      <c r="J466" s="9" cm="1">
        <f t="array" ref="J466">_xll.SNL.Clients.Office.Excel.Functions.SPG($A466, "IQ_CURRENT_RATIO", J$3)</f>
        <v>2.145</v>
      </c>
    </row>
    <row r="467" spans="1:10" x14ac:dyDescent="0.3">
      <c r="A467" s="11" t="s">
        <v>1481</v>
      </c>
      <c r="B467" s="9" cm="1">
        <f t="array" ref="B467">_xll.SNL.Clients.Office.Excel.Functions.SPG($A467, "IQ_CURRENT_RATIO", B$3)</f>
        <v>4.3360000000000003</v>
      </c>
      <c r="C467" s="9" cm="1">
        <f t="array" ref="C467">_xll.SNL.Clients.Office.Excel.Functions.SPG($A467, "IQ_CURRENT_RATIO", C$3)</f>
        <v>3.5539999999999998</v>
      </c>
      <c r="D467" s="9" cm="1">
        <f t="array" ref="D467">_xll.SNL.Clients.Office.Excel.Functions.SPG($A467, "IQ_CURRENT_RATIO", D$3)</f>
        <v>3.7389999999999999</v>
      </c>
      <c r="E467" s="9" cm="1">
        <f t="array" ref="E467">_xll.SNL.Clients.Office.Excel.Functions.SPG($A467, "IQ_CURRENT_RATIO", E$3)</f>
        <v>4.1589999999999998</v>
      </c>
      <c r="F467" s="9" cm="1">
        <f t="array" ref="F467">_xll.SNL.Clients.Office.Excel.Functions.SPG($A467, "IQ_CURRENT_RATIO", F$3)</f>
        <v>4.3079999999999998</v>
      </c>
      <c r="G467" s="9" cm="1">
        <f t="array" ref="G467">_xll.SNL.Clients.Office.Excel.Functions.SPG($A467, "IQ_CURRENT_RATIO", G$3)</f>
        <v>3.964</v>
      </c>
      <c r="H467" s="9" cm="1">
        <f t="array" ref="H467">_xll.SNL.Clients.Office.Excel.Functions.SPG($A467, "IQ_CURRENT_RATIO", H$3)</f>
        <v>4.2229999999999999</v>
      </c>
      <c r="I467" s="9" cm="1">
        <f t="array" ref="I467">_xll.SNL.Clients.Office.Excel.Functions.SPG($A467, "IQ_CURRENT_RATIO", I$3)</f>
        <v>4.351</v>
      </c>
      <c r="J467" s="9" cm="1">
        <f t="array" ref="J467">_xll.SNL.Clients.Office.Excel.Functions.SPG($A467, "IQ_CURRENT_RATIO", J$3)</f>
        <v>4.0910000000000002</v>
      </c>
    </row>
    <row r="468" spans="1:10" x14ac:dyDescent="0.3">
      <c r="A468" s="11" t="s">
        <v>1482</v>
      </c>
      <c r="B468" s="9" t="str" cm="1">
        <f t="array" ref="B468">_xll.SNL.Clients.Office.Excel.Functions.SPG($A468, "IQ_CURRENT_RATIO", B$3)</f>
        <v>NA</v>
      </c>
      <c r="C468" s="9" t="str" cm="1">
        <f t="array" ref="C468">_xll.SNL.Clients.Office.Excel.Functions.SPG($A468, "IQ_CURRENT_RATIO", C$3)</f>
        <v>NA</v>
      </c>
      <c r="D468" s="9" t="str" cm="1">
        <f t="array" ref="D468">_xll.SNL.Clients.Office.Excel.Functions.SPG($A468, "IQ_CURRENT_RATIO", D$3)</f>
        <v>NA</v>
      </c>
      <c r="E468" s="9" t="str" cm="1">
        <f t="array" ref="E468">_xll.SNL.Clients.Office.Excel.Functions.SPG($A468, "IQ_CURRENT_RATIO", E$3)</f>
        <v>NA</v>
      </c>
      <c r="F468" s="9" t="str" cm="1">
        <f t="array" ref="F468">_xll.SNL.Clients.Office.Excel.Functions.SPG($A468, "IQ_CURRENT_RATIO", F$3)</f>
        <v>NA</v>
      </c>
      <c r="G468" s="9" t="str" cm="1">
        <f t="array" ref="G468">_xll.SNL.Clients.Office.Excel.Functions.SPG($A468, "IQ_CURRENT_RATIO", G$3)</f>
        <v>NA</v>
      </c>
      <c r="H468" s="9" t="str" cm="1">
        <f t="array" ref="H468">_xll.SNL.Clients.Office.Excel.Functions.SPG($A468, "IQ_CURRENT_RATIO", H$3)</f>
        <v>NA</v>
      </c>
      <c r="I468" s="9" t="str" cm="1">
        <f t="array" ref="I468">_xll.SNL.Clients.Office.Excel.Functions.SPG($A468, "IQ_CURRENT_RATIO", I$3)</f>
        <v>NA</v>
      </c>
      <c r="J468" s="9" t="str" cm="1">
        <f t="array" ref="J468">_xll.SNL.Clients.Office.Excel.Functions.SPG($A468, "IQ_CURRENT_RATIO", J$3)</f>
        <v>NA</v>
      </c>
    </row>
    <row r="469" spans="1:10" x14ac:dyDescent="0.3">
      <c r="A469" s="11" t="s">
        <v>1483</v>
      </c>
      <c r="B469" s="9" cm="1">
        <f t="array" ref="B469">_xll.SNL.Clients.Office.Excel.Functions.SPG($A469, "IQ_CURRENT_RATIO", B$3)</f>
        <v>1.913</v>
      </c>
      <c r="C469" s="9" cm="1">
        <f t="array" ref="C469">_xll.SNL.Clients.Office.Excel.Functions.SPG($A469, "IQ_CURRENT_RATIO", C$3)</f>
        <v>1.966</v>
      </c>
      <c r="D469" s="9" cm="1">
        <f t="array" ref="D469">_xll.SNL.Clients.Office.Excel.Functions.SPG($A469, "IQ_CURRENT_RATIO", D$3)</f>
        <v>2.0129999999999999</v>
      </c>
      <c r="E469" s="9" cm="1">
        <f t="array" ref="E469">_xll.SNL.Clients.Office.Excel.Functions.SPG($A469, "IQ_CURRENT_RATIO", E$3)</f>
        <v>2.0569999999999999</v>
      </c>
      <c r="F469" s="9" cm="1">
        <f t="array" ref="F469">_xll.SNL.Clients.Office.Excel.Functions.SPG($A469, "IQ_CURRENT_RATIO", F$3)</f>
        <v>2.0249999999999999</v>
      </c>
      <c r="G469" s="9" cm="1">
        <f t="array" ref="G469">_xll.SNL.Clients.Office.Excel.Functions.SPG($A469, "IQ_CURRENT_RATIO", G$3)</f>
        <v>2.0379999999999998</v>
      </c>
      <c r="H469" s="9" cm="1">
        <f t="array" ref="H469">_xll.SNL.Clients.Office.Excel.Functions.SPG($A469, "IQ_CURRENT_RATIO", H$3)</f>
        <v>2.1240000000000001</v>
      </c>
      <c r="I469" s="9" cm="1">
        <f t="array" ref="I469">_xll.SNL.Clients.Office.Excel.Functions.SPG($A469, "IQ_CURRENT_RATIO", I$3)</f>
        <v>2.194</v>
      </c>
      <c r="J469" s="9" cm="1">
        <f t="array" ref="J469">_xll.SNL.Clients.Office.Excel.Functions.SPG($A469, "IQ_CURRENT_RATIO", J$3)</f>
        <v>2.3069999999999999</v>
      </c>
    </row>
    <row r="470" spans="1:10" x14ac:dyDescent="0.3">
      <c r="A470" s="11" t="s">
        <v>1484</v>
      </c>
      <c r="B470" s="9" cm="1">
        <f t="array" ref="B470">_xll.SNL.Clients.Office.Excel.Functions.SPG($A470, "IQ_CURRENT_RATIO", B$3)</f>
        <v>1.2010000000000001</v>
      </c>
      <c r="C470" s="9" cm="1">
        <f t="array" ref="C470">_xll.SNL.Clients.Office.Excel.Functions.SPG($A470, "IQ_CURRENT_RATIO", C$3)</f>
        <v>0.82499999999999996</v>
      </c>
      <c r="D470" s="9" cm="1">
        <f t="array" ref="D470">_xll.SNL.Clients.Office.Excel.Functions.SPG($A470, "IQ_CURRENT_RATIO", D$3)</f>
        <v>0.79200000000000004</v>
      </c>
      <c r="E470" s="9" cm="1">
        <f t="array" ref="E470">_xll.SNL.Clients.Office.Excel.Functions.SPG($A470, "IQ_CURRENT_RATIO", E$3)</f>
        <v>0.88800000000000001</v>
      </c>
      <c r="F470" s="9" cm="1">
        <f t="array" ref="F470">_xll.SNL.Clients.Office.Excel.Functions.SPG($A470, "IQ_CURRENT_RATIO", F$3)</f>
        <v>4.681</v>
      </c>
      <c r="G470" s="9" cm="1">
        <f t="array" ref="G470">_xll.SNL.Clients.Office.Excel.Functions.SPG($A470, "IQ_CURRENT_RATIO", G$3)</f>
        <v>1.79</v>
      </c>
      <c r="H470" s="9" cm="1">
        <f t="array" ref="H470">_xll.SNL.Clients.Office.Excel.Functions.SPG($A470, "IQ_CURRENT_RATIO", H$3)</f>
        <v>0.88200000000000001</v>
      </c>
      <c r="I470" s="9" cm="1">
        <f t="array" ref="I470">_xll.SNL.Clients.Office.Excel.Functions.SPG($A470, "IQ_CURRENT_RATIO", I$3)</f>
        <v>0.96399999999999997</v>
      </c>
      <c r="J470" s="9" cm="1">
        <f t="array" ref="J470">_xll.SNL.Clients.Office.Excel.Functions.SPG($A470, "IQ_CURRENT_RATIO", J$3)</f>
        <v>1.133</v>
      </c>
    </row>
    <row r="471" spans="1:10" x14ac:dyDescent="0.3">
      <c r="A471" s="11" t="s">
        <v>1485</v>
      </c>
      <c r="B471" s="9" t="str" cm="1">
        <f t="array" ref="B471">_xll.SNL.Clients.Office.Excel.Functions.SPG($A471, "IQ_CURRENT_RATIO", B$3)</f>
        <v>NA</v>
      </c>
      <c r="C471" s="9" cm="1">
        <f t="array" ref="C471">_xll.SNL.Clients.Office.Excel.Functions.SPG($A471, "IQ_CURRENT_RATIO", C$3)</f>
        <v>4.1109999999999998</v>
      </c>
      <c r="D471" s="9" cm="1">
        <f t="array" ref="D471">_xll.SNL.Clients.Office.Excel.Functions.SPG($A471, "IQ_CURRENT_RATIO", D$3)</f>
        <v>3.8820000000000001</v>
      </c>
      <c r="E471" s="9" cm="1">
        <f t="array" ref="E471">_xll.SNL.Clients.Office.Excel.Functions.SPG($A471, "IQ_CURRENT_RATIO", E$3)</f>
        <v>3.3570000000000002</v>
      </c>
      <c r="F471" s="9" cm="1">
        <f t="array" ref="F471">_xll.SNL.Clients.Office.Excel.Functions.SPG($A471, "IQ_CURRENT_RATIO", F$3)</f>
        <v>3.3839999999999999</v>
      </c>
      <c r="G471" s="9" cm="1">
        <f t="array" ref="G471">_xll.SNL.Clients.Office.Excel.Functions.SPG($A471, "IQ_CURRENT_RATIO", G$3)</f>
        <v>3.7639999999999998</v>
      </c>
      <c r="H471" s="9" cm="1">
        <f t="array" ref="H471">_xll.SNL.Clients.Office.Excel.Functions.SPG($A471, "IQ_CURRENT_RATIO", H$3)</f>
        <v>3.8050000000000002</v>
      </c>
      <c r="I471" s="9" cm="1">
        <f t="array" ref="I471">_xll.SNL.Clients.Office.Excel.Functions.SPG($A471, "IQ_CURRENT_RATIO", I$3)</f>
        <v>3.1360000000000001</v>
      </c>
      <c r="J471" s="9" cm="1">
        <f t="array" ref="J471">_xll.SNL.Clients.Office.Excel.Functions.SPG($A471, "IQ_CURRENT_RATIO", J$3)</f>
        <v>3.3540000000000001</v>
      </c>
    </row>
    <row r="472" spans="1:10" x14ac:dyDescent="0.3">
      <c r="A472" s="11" t="s">
        <v>1486</v>
      </c>
      <c r="B472" s="9" cm="1">
        <f t="array" ref="B472">_xll.SNL.Clients.Office.Excel.Functions.SPG($A472, "IQ_CURRENT_RATIO", B$3)</f>
        <v>0.42899999999999999</v>
      </c>
      <c r="C472" s="9" cm="1">
        <f t="array" ref="C472">_xll.SNL.Clients.Office.Excel.Functions.SPG($A472, "IQ_CURRENT_RATIO", C$3)</f>
        <v>0.40899999999999997</v>
      </c>
      <c r="D472" s="9" cm="1">
        <f t="array" ref="D472">_xll.SNL.Clients.Office.Excel.Functions.SPG($A472, "IQ_CURRENT_RATIO", D$3)</f>
        <v>0.41799999999999998</v>
      </c>
      <c r="E472" s="9" cm="1">
        <f t="array" ref="E472">_xll.SNL.Clients.Office.Excel.Functions.SPG($A472, "IQ_CURRENT_RATIO", E$3)</f>
        <v>0.55700000000000005</v>
      </c>
      <c r="F472" s="9" cm="1">
        <f t="array" ref="F472">_xll.SNL.Clients.Office.Excel.Functions.SPG($A472, "IQ_CURRENT_RATIO", F$3)</f>
        <v>0.59799999999999998</v>
      </c>
      <c r="G472" s="9" cm="1">
        <f t="array" ref="G472">_xll.SNL.Clients.Office.Excel.Functions.SPG($A472, "IQ_CURRENT_RATIO", G$3)</f>
        <v>0.64700000000000002</v>
      </c>
      <c r="H472" s="9" cm="1">
        <f t="array" ref="H472">_xll.SNL.Clients.Office.Excel.Functions.SPG($A472, "IQ_CURRENT_RATIO", H$3)</f>
        <v>0.63500000000000001</v>
      </c>
      <c r="I472" s="9" cm="1">
        <f t="array" ref="I472">_xll.SNL.Clients.Office.Excel.Functions.SPG($A472, "IQ_CURRENT_RATIO", I$3)</f>
        <v>0.67100000000000004</v>
      </c>
      <c r="J472" s="9" cm="1">
        <f t="array" ref="J472">_xll.SNL.Clients.Office.Excel.Functions.SPG($A472, "IQ_CURRENT_RATIO", J$3)</f>
        <v>0.57099999999999995</v>
      </c>
    </row>
    <row r="473" spans="1:10" x14ac:dyDescent="0.3">
      <c r="A473" s="11" t="s">
        <v>1487</v>
      </c>
      <c r="B473" s="9" t="str" cm="1">
        <f t="array" ref="B473">_xll.SNL.Clients.Office.Excel.Functions.SPG($A473, "IQ_CURRENT_RATIO", B$3)</f>
        <v>NA</v>
      </c>
      <c r="C473" s="9" cm="1">
        <f t="array" ref="C473">_xll.SNL.Clients.Office.Excel.Functions.SPG($A473, "IQ_CURRENT_RATIO", C$3)</f>
        <v>1.4810000000000001</v>
      </c>
      <c r="D473" s="9" cm="1">
        <f t="array" ref="D473">_xll.SNL.Clients.Office.Excel.Functions.SPG($A473, "IQ_CURRENT_RATIO", D$3)</f>
        <v>1.554</v>
      </c>
      <c r="E473" s="9" cm="1">
        <f t="array" ref="E473">_xll.SNL.Clients.Office.Excel.Functions.SPG($A473, "IQ_CURRENT_RATIO", E$3)</f>
        <v>1.6870000000000001</v>
      </c>
      <c r="F473" s="9" cm="1">
        <f t="array" ref="F473">_xll.SNL.Clients.Office.Excel.Functions.SPG($A473, "IQ_CURRENT_RATIO", F$3)</f>
        <v>1.673</v>
      </c>
      <c r="G473" s="9" cm="1">
        <f t="array" ref="G473">_xll.SNL.Clients.Office.Excel.Functions.SPG($A473, "IQ_CURRENT_RATIO", G$3)</f>
        <v>1.79</v>
      </c>
      <c r="H473" s="9" cm="1">
        <f t="array" ref="H473">_xll.SNL.Clients.Office.Excel.Functions.SPG($A473, "IQ_CURRENT_RATIO", H$3)</f>
        <v>1.613</v>
      </c>
      <c r="I473" s="9" cm="1">
        <f t="array" ref="I473">_xll.SNL.Clients.Office.Excel.Functions.SPG($A473, "IQ_CURRENT_RATIO", I$3)</f>
        <v>1.613</v>
      </c>
      <c r="J473" s="9" cm="1">
        <f t="array" ref="J473">_xll.SNL.Clients.Office.Excel.Functions.SPG($A473, "IQ_CURRENT_RATIO", J$3)</f>
        <v>1.736</v>
      </c>
    </row>
    <row r="474" spans="1:10" x14ac:dyDescent="0.3">
      <c r="A474" s="11" t="s">
        <v>1488</v>
      </c>
      <c r="B474" s="9" t="str" cm="1">
        <f t="array" ref="B474">_xll.SNL.Clients.Office.Excel.Functions.SPG($A474, "IQ_CURRENT_RATIO", B$3)</f>
        <v>NA</v>
      </c>
      <c r="C474" s="9" t="str" cm="1">
        <f t="array" ref="C474">_xll.SNL.Clients.Office.Excel.Functions.SPG($A474, "IQ_CURRENT_RATIO", C$3)</f>
        <v>NA</v>
      </c>
      <c r="D474" s="9" t="str" cm="1">
        <f t="array" ref="D474">_xll.SNL.Clients.Office.Excel.Functions.SPG($A474, "IQ_CURRENT_RATIO", D$3)</f>
        <v>NA</v>
      </c>
      <c r="E474" s="9" t="str" cm="1">
        <f t="array" ref="E474">_xll.SNL.Clients.Office.Excel.Functions.SPG($A474, "IQ_CURRENT_RATIO", E$3)</f>
        <v>NA</v>
      </c>
      <c r="F474" s="9" t="str" cm="1">
        <f t="array" ref="F474">_xll.SNL.Clients.Office.Excel.Functions.SPG($A474, "IQ_CURRENT_RATIO", F$3)</f>
        <v>NA</v>
      </c>
      <c r="G474" s="9" t="str" cm="1">
        <f t="array" ref="G474">_xll.SNL.Clients.Office.Excel.Functions.SPG($A474, "IQ_CURRENT_RATIO", G$3)</f>
        <v>NA</v>
      </c>
      <c r="H474" s="9" t="str" cm="1">
        <f t="array" ref="H474">_xll.SNL.Clients.Office.Excel.Functions.SPG($A474, "IQ_CURRENT_RATIO", H$3)</f>
        <v>NA</v>
      </c>
      <c r="I474" s="9" t="str" cm="1">
        <f t="array" ref="I474">_xll.SNL.Clients.Office.Excel.Functions.SPG($A474, "IQ_CURRENT_RATIO", I$3)</f>
        <v>NA</v>
      </c>
      <c r="J474" s="9" t="str" cm="1">
        <f t="array" ref="J474">_xll.SNL.Clients.Office.Excel.Functions.SPG($A474, "IQ_CURRENT_RATIO", J$3)</f>
        <v>NA</v>
      </c>
    </row>
    <row r="475" spans="1:10" x14ac:dyDescent="0.3">
      <c r="A475" s="11" t="s">
        <v>1489</v>
      </c>
      <c r="B475" s="9" cm="1">
        <f t="array" ref="B475">_xll.SNL.Clients.Office.Excel.Functions.SPG($A475, "IQ_CURRENT_RATIO", B$3)</f>
        <v>4.3680000000000003</v>
      </c>
      <c r="C475" s="9" cm="1">
        <f t="array" ref="C475">_xll.SNL.Clients.Office.Excel.Functions.SPG($A475, "IQ_CURRENT_RATIO", C$3)</f>
        <v>4.149</v>
      </c>
      <c r="D475" s="9" cm="1">
        <f t="array" ref="D475">_xll.SNL.Clients.Office.Excel.Functions.SPG($A475, "IQ_CURRENT_RATIO", D$3)</f>
        <v>3.26</v>
      </c>
      <c r="E475" s="9" cm="1">
        <f t="array" ref="E475">_xll.SNL.Clients.Office.Excel.Functions.SPG($A475, "IQ_CURRENT_RATIO", E$3)</f>
        <v>11.98</v>
      </c>
      <c r="F475" s="9" cm="1">
        <f t="array" ref="F475">_xll.SNL.Clients.Office.Excel.Functions.SPG($A475, "IQ_CURRENT_RATIO", F$3)</f>
        <v>8.8079999999999998</v>
      </c>
      <c r="G475" s="9" cm="1">
        <f t="array" ref="G475">_xll.SNL.Clients.Office.Excel.Functions.SPG($A475, "IQ_CURRENT_RATIO", G$3)</f>
        <v>15.101000000000001</v>
      </c>
      <c r="H475" s="9" cm="1">
        <f t="array" ref="H475">_xll.SNL.Clients.Office.Excel.Functions.SPG($A475, "IQ_CURRENT_RATIO", H$3)</f>
        <v>10.875999999999999</v>
      </c>
      <c r="I475" s="9" cm="1">
        <f t="array" ref="I475">_xll.SNL.Clients.Office.Excel.Functions.SPG($A475, "IQ_CURRENT_RATIO", I$3)</f>
        <v>15.218999999999999</v>
      </c>
      <c r="J475" s="9" cm="1">
        <f t="array" ref="J475">_xll.SNL.Clients.Office.Excel.Functions.SPG($A475, "IQ_CURRENT_RATIO", J$3)</f>
        <v>21.905000000000001</v>
      </c>
    </row>
    <row r="476" spans="1:10" x14ac:dyDescent="0.3">
      <c r="A476" s="11" t="s">
        <v>1490</v>
      </c>
      <c r="B476" s="9" cm="1">
        <f t="array" ref="B476">_xll.SNL.Clients.Office.Excel.Functions.SPG($A476, "IQ_CURRENT_RATIO", B$3)</f>
        <v>0.67300000000000004</v>
      </c>
      <c r="C476" s="9" cm="1">
        <f t="array" ref="C476">_xll.SNL.Clients.Office.Excel.Functions.SPG($A476, "IQ_CURRENT_RATIO", C$3)</f>
        <v>1.123</v>
      </c>
      <c r="D476" s="9" cm="1">
        <f t="array" ref="D476">_xll.SNL.Clients.Office.Excel.Functions.SPG($A476, "IQ_CURRENT_RATIO", D$3)</f>
        <v>0.64400000000000002</v>
      </c>
      <c r="E476" s="9" cm="1">
        <f t="array" ref="E476">_xll.SNL.Clients.Office.Excel.Functions.SPG($A476, "IQ_CURRENT_RATIO", E$3)</f>
        <v>0.65400000000000003</v>
      </c>
      <c r="F476" s="9" cm="1">
        <f t="array" ref="F476">_xll.SNL.Clients.Office.Excel.Functions.SPG($A476, "IQ_CURRENT_RATIO", F$3)</f>
        <v>0.72299999999999998</v>
      </c>
      <c r="G476" s="9" cm="1">
        <f t="array" ref="G476">_xll.SNL.Clients.Office.Excel.Functions.SPG($A476, "IQ_CURRENT_RATIO", G$3)</f>
        <v>0.74399999999999999</v>
      </c>
      <c r="H476" s="9" cm="1">
        <f t="array" ref="H476">_xll.SNL.Clients.Office.Excel.Functions.SPG($A476, "IQ_CURRENT_RATIO", H$3)</f>
        <v>0.754</v>
      </c>
      <c r="I476" s="9" cm="1">
        <f t="array" ref="I476">_xll.SNL.Clients.Office.Excel.Functions.SPG($A476, "IQ_CURRENT_RATIO", I$3)</f>
        <v>0.78</v>
      </c>
      <c r="J476" s="9" cm="1">
        <f t="array" ref="J476">_xll.SNL.Clients.Office.Excel.Functions.SPG($A476, "IQ_CURRENT_RATIO", J$3)</f>
        <v>0.81499999999999995</v>
      </c>
    </row>
    <row r="477" spans="1:10" x14ac:dyDescent="0.3">
      <c r="A477" s="11" t="s">
        <v>1491</v>
      </c>
      <c r="B477" s="9" cm="1">
        <f t="array" ref="B477">_xll.SNL.Clients.Office.Excel.Functions.SPG($A477, "IQ_CURRENT_RATIO", B$3)</f>
        <v>1.629</v>
      </c>
      <c r="C477" s="9" cm="1">
        <f t="array" ref="C477">_xll.SNL.Clients.Office.Excel.Functions.SPG($A477, "IQ_CURRENT_RATIO", C$3)</f>
        <v>2.423</v>
      </c>
      <c r="D477" s="9" cm="1">
        <f t="array" ref="D477">_xll.SNL.Clients.Office.Excel.Functions.SPG($A477, "IQ_CURRENT_RATIO", D$3)</f>
        <v>8.3829999999999991</v>
      </c>
      <c r="E477" s="9" cm="1">
        <f t="array" ref="E477">_xll.SNL.Clients.Office.Excel.Functions.SPG($A477, "IQ_CURRENT_RATIO", E$3)</f>
        <v>7.9059999999999997</v>
      </c>
      <c r="F477" s="9" cm="1">
        <f t="array" ref="F477">_xll.SNL.Clients.Office.Excel.Functions.SPG($A477, "IQ_CURRENT_RATIO", F$3)</f>
        <v>4.0919999999999996</v>
      </c>
      <c r="G477" s="9" cm="1">
        <f t="array" ref="G477">_xll.SNL.Clients.Office.Excel.Functions.SPG($A477, "IQ_CURRENT_RATIO", G$3)</f>
        <v>6.36</v>
      </c>
      <c r="H477" s="9" cm="1">
        <f t="array" ref="H477">_xll.SNL.Clients.Office.Excel.Functions.SPG($A477, "IQ_CURRENT_RATIO", H$3)</f>
        <v>0.81</v>
      </c>
      <c r="I477" s="9" cm="1">
        <f t="array" ref="I477">_xll.SNL.Clients.Office.Excel.Functions.SPG($A477, "IQ_CURRENT_RATIO", I$3)</f>
        <v>0.61399999999999999</v>
      </c>
      <c r="J477" s="9" cm="1">
        <f t="array" ref="J477">_xll.SNL.Clients.Office.Excel.Functions.SPG($A477, "IQ_CURRENT_RATIO", J$3)</f>
        <v>0.67700000000000005</v>
      </c>
    </row>
    <row r="478" spans="1:10" x14ac:dyDescent="0.3">
      <c r="A478" s="11" t="s">
        <v>1492</v>
      </c>
      <c r="B478" s="9" cm="1">
        <f t="array" ref="B478">_xll.SNL.Clients.Office.Excel.Functions.SPG($A478, "IQ_CURRENT_RATIO", B$3)</f>
        <v>4.8689999999999998</v>
      </c>
      <c r="C478" s="9" cm="1">
        <f t="array" ref="C478">_xll.SNL.Clients.Office.Excel.Functions.SPG($A478, "IQ_CURRENT_RATIO", C$3)</f>
        <v>5.0170000000000003</v>
      </c>
      <c r="D478" s="9" cm="1">
        <f t="array" ref="D478">_xll.SNL.Clients.Office.Excel.Functions.SPG($A478, "IQ_CURRENT_RATIO", D$3)</f>
        <v>5.75</v>
      </c>
      <c r="E478" s="9" cm="1">
        <f t="array" ref="E478">_xll.SNL.Clients.Office.Excel.Functions.SPG($A478, "IQ_CURRENT_RATIO", E$3)</f>
        <v>6.8879999999999999</v>
      </c>
      <c r="F478" s="9" cm="1">
        <f t="array" ref="F478">_xll.SNL.Clients.Office.Excel.Functions.SPG($A478, "IQ_CURRENT_RATIO", F$3)</f>
        <v>5.1769999999999996</v>
      </c>
      <c r="G478" s="9" cm="1">
        <f t="array" ref="G478">_xll.SNL.Clients.Office.Excel.Functions.SPG($A478, "IQ_CURRENT_RATIO", G$3)</f>
        <v>5.1340000000000003</v>
      </c>
      <c r="H478" s="9" cm="1">
        <f t="array" ref="H478">_xll.SNL.Clients.Office.Excel.Functions.SPG($A478, "IQ_CURRENT_RATIO", H$3)</f>
        <v>21.32</v>
      </c>
      <c r="I478" s="9" cm="1">
        <f t="array" ref="I478">_xll.SNL.Clients.Office.Excel.Functions.SPG($A478, "IQ_CURRENT_RATIO", I$3)</f>
        <v>21.763999999999999</v>
      </c>
      <c r="J478" s="9" cm="1">
        <f t="array" ref="J478">_xll.SNL.Clients.Office.Excel.Functions.SPG($A478, "IQ_CURRENT_RATIO", J$3)</f>
        <v>26.443999999999999</v>
      </c>
    </row>
    <row r="479" spans="1:10" x14ac:dyDescent="0.3">
      <c r="A479" s="11" t="s">
        <v>1493</v>
      </c>
      <c r="B479" s="9" cm="1">
        <f t="array" ref="B479">_xll.SNL.Clients.Office.Excel.Functions.SPG($A479, "IQ_CURRENT_RATIO", B$3)</f>
        <v>0.36599999999999999</v>
      </c>
      <c r="C479" s="9" cm="1">
        <f t="array" ref="C479">_xll.SNL.Clients.Office.Excel.Functions.SPG($A479, "IQ_CURRENT_RATIO", C$3)</f>
        <v>0.432</v>
      </c>
      <c r="D479" s="9" cm="1">
        <f t="array" ref="D479">_xll.SNL.Clients.Office.Excel.Functions.SPG($A479, "IQ_CURRENT_RATIO", D$3)</f>
        <v>0.40100000000000002</v>
      </c>
      <c r="E479" s="9" cm="1">
        <f t="array" ref="E479">_xll.SNL.Clients.Office.Excel.Functions.SPG($A479, "IQ_CURRENT_RATIO", E$3)</f>
        <v>0.503</v>
      </c>
      <c r="F479" s="9" cm="1">
        <f t="array" ref="F479">_xll.SNL.Clients.Office.Excel.Functions.SPG($A479, "IQ_CURRENT_RATIO", F$3)</f>
        <v>0.44800000000000001</v>
      </c>
      <c r="G479" s="9" cm="1">
        <f t="array" ref="G479">_xll.SNL.Clients.Office.Excel.Functions.SPG($A479, "IQ_CURRENT_RATIO", G$3)</f>
        <v>0.51900000000000002</v>
      </c>
      <c r="H479" s="9" cm="1">
        <f t="array" ref="H479">_xll.SNL.Clients.Office.Excel.Functions.SPG($A479, "IQ_CURRENT_RATIO", H$3)</f>
        <v>0.68400000000000005</v>
      </c>
      <c r="I479" s="9" cm="1">
        <f t="array" ref="I479">_xll.SNL.Clients.Office.Excel.Functions.SPG($A479, "IQ_CURRENT_RATIO", I$3)</f>
        <v>0.52900000000000003</v>
      </c>
      <c r="J479" s="9" cm="1">
        <f t="array" ref="J479">_xll.SNL.Clients.Office.Excel.Functions.SPG($A479, "IQ_CURRENT_RATIO", J$3)</f>
        <v>0.44800000000000001</v>
      </c>
    </row>
    <row r="480" spans="1:10" x14ac:dyDescent="0.3">
      <c r="A480" s="11" t="s">
        <v>1494</v>
      </c>
      <c r="B480" s="9" cm="1">
        <f t="array" ref="B480">_xll.SNL.Clients.Office.Excel.Functions.SPG($A480, "IQ_CURRENT_RATIO", B$3)</f>
        <v>0.75600000000000001</v>
      </c>
      <c r="C480" s="9" cm="1">
        <f t="array" ref="C480">_xll.SNL.Clients.Office.Excel.Functions.SPG($A480, "IQ_CURRENT_RATIO", C$3)</f>
        <v>0.78100000000000003</v>
      </c>
      <c r="D480" s="9" cm="1">
        <f t="array" ref="D480">_xll.SNL.Clients.Office.Excel.Functions.SPG($A480, "IQ_CURRENT_RATIO", D$3)</f>
        <v>0.86299999999999999</v>
      </c>
      <c r="E480" s="9" cm="1">
        <f t="array" ref="E480">_xll.SNL.Clients.Office.Excel.Functions.SPG($A480, "IQ_CURRENT_RATIO", E$3)</f>
        <v>0.84199999999999997</v>
      </c>
      <c r="F480" s="9" cm="1">
        <f t="array" ref="F480">_xll.SNL.Clients.Office.Excel.Functions.SPG($A480, "IQ_CURRENT_RATIO", F$3)</f>
        <v>0.81499999999999995</v>
      </c>
      <c r="G480" s="9" cm="1">
        <f t="array" ref="G480">_xll.SNL.Clients.Office.Excel.Functions.SPG($A480, "IQ_CURRENT_RATIO", G$3)</f>
        <v>0.90200000000000002</v>
      </c>
      <c r="H480" s="9" cm="1">
        <f t="array" ref="H480">_xll.SNL.Clients.Office.Excel.Functions.SPG($A480, "IQ_CURRENT_RATIO", H$3)</f>
        <v>0.96399999999999997</v>
      </c>
      <c r="I480" s="9" cm="1">
        <f t="array" ref="I480">_xll.SNL.Clients.Office.Excel.Functions.SPG($A480, "IQ_CURRENT_RATIO", I$3)</f>
        <v>1.0149999999999999</v>
      </c>
      <c r="J480" s="9" cm="1">
        <f t="array" ref="J480">_xll.SNL.Clients.Office.Excel.Functions.SPG($A480, "IQ_CURRENT_RATIO", J$3)</f>
        <v>1.087</v>
      </c>
    </row>
    <row r="481" spans="1:10" x14ac:dyDescent="0.3">
      <c r="A481" s="11" t="s">
        <v>1495</v>
      </c>
      <c r="B481" s="9" cm="1">
        <f t="array" ref="B481">_xll.SNL.Clients.Office.Excel.Functions.SPG($A481, "IQ_CURRENT_RATIO", B$3)</f>
        <v>5.8230000000000004</v>
      </c>
      <c r="C481" s="9" cm="1">
        <f t="array" ref="C481">_xll.SNL.Clients.Office.Excel.Functions.SPG($A481, "IQ_CURRENT_RATIO", C$3)</f>
        <v>1.143</v>
      </c>
      <c r="D481" s="9" cm="1">
        <f t="array" ref="D481">_xll.SNL.Clients.Office.Excel.Functions.SPG($A481, "IQ_CURRENT_RATIO", D$3)</f>
        <v>1.361</v>
      </c>
      <c r="E481" s="9" cm="1">
        <f t="array" ref="E481">_xll.SNL.Clients.Office.Excel.Functions.SPG($A481, "IQ_CURRENT_RATIO", E$3)</f>
        <v>1.0549999999999999</v>
      </c>
      <c r="F481" s="9" cm="1">
        <f t="array" ref="F481">_xll.SNL.Clients.Office.Excel.Functions.SPG($A481, "IQ_CURRENT_RATIO", F$3)</f>
        <v>2.87</v>
      </c>
      <c r="G481" s="9" cm="1">
        <f t="array" ref="G481">_xll.SNL.Clients.Office.Excel.Functions.SPG($A481, "IQ_CURRENT_RATIO", G$3)</f>
        <v>3.5939999999999999</v>
      </c>
      <c r="H481" s="9" cm="1">
        <f t="array" ref="H481">_xll.SNL.Clients.Office.Excel.Functions.SPG($A481, "IQ_CURRENT_RATIO", H$3)</f>
        <v>1.718</v>
      </c>
      <c r="I481" s="9" cm="1">
        <f t="array" ref="I481">_xll.SNL.Clients.Office.Excel.Functions.SPG($A481, "IQ_CURRENT_RATIO", I$3)</f>
        <v>1.611</v>
      </c>
      <c r="J481" s="9" cm="1">
        <f t="array" ref="J481">_xll.SNL.Clients.Office.Excel.Functions.SPG($A481, "IQ_CURRENT_RATIO", J$3)</f>
        <v>1.423</v>
      </c>
    </row>
    <row r="482" spans="1:10" x14ac:dyDescent="0.3">
      <c r="A482" s="11" t="s">
        <v>1496</v>
      </c>
      <c r="B482" s="9" cm="1">
        <f t="array" ref="B482">_xll.SNL.Clients.Office.Excel.Functions.SPG($A482, "IQ_CURRENT_RATIO", B$3)</f>
        <v>0.57299999999999995</v>
      </c>
      <c r="C482" s="9" cm="1">
        <f t="array" ref="C482">_xll.SNL.Clients.Office.Excel.Functions.SPG($A482, "IQ_CURRENT_RATIO", C$3)</f>
        <v>0.55000000000000004</v>
      </c>
      <c r="D482" s="9" cm="1">
        <f t="array" ref="D482">_xll.SNL.Clients.Office.Excel.Functions.SPG($A482, "IQ_CURRENT_RATIO", D$3)</f>
        <v>3.5179999999999998</v>
      </c>
      <c r="E482" s="9" cm="1">
        <f t="array" ref="E482">_xll.SNL.Clients.Office.Excel.Functions.SPG($A482, "IQ_CURRENT_RATIO", E$3)</f>
        <v>1.2869999999999999</v>
      </c>
      <c r="F482" s="9" cm="1">
        <f t="array" ref="F482">_xll.SNL.Clients.Office.Excel.Functions.SPG($A482, "IQ_CURRENT_RATIO", F$3)</f>
        <v>1.4790000000000001</v>
      </c>
      <c r="G482" s="9" cm="1">
        <f t="array" ref="G482">_xll.SNL.Clients.Office.Excel.Functions.SPG($A482, "IQ_CURRENT_RATIO", G$3)</f>
        <v>1.446</v>
      </c>
      <c r="H482" s="9" cm="1">
        <f t="array" ref="H482">_xll.SNL.Clients.Office.Excel.Functions.SPG($A482, "IQ_CURRENT_RATIO", H$3)</f>
        <v>1.173</v>
      </c>
      <c r="I482" s="9" cm="1">
        <f t="array" ref="I482">_xll.SNL.Clients.Office.Excel.Functions.SPG($A482, "IQ_CURRENT_RATIO", I$3)</f>
        <v>1.204</v>
      </c>
      <c r="J482" s="9" cm="1">
        <f t="array" ref="J482">_xll.SNL.Clients.Office.Excel.Functions.SPG($A482, "IQ_CURRENT_RATIO", J$3)</f>
        <v>1.343</v>
      </c>
    </row>
    <row r="483" spans="1:10" x14ac:dyDescent="0.3">
      <c r="A483" s="11" t="s">
        <v>1497</v>
      </c>
      <c r="B483" s="9" cm="1">
        <f t="array" ref="B483">_xll.SNL.Clients.Office.Excel.Functions.SPG($A483, "IQ_CURRENT_RATIO", B$3)</f>
        <v>2.0419999999999998</v>
      </c>
      <c r="C483" s="9" cm="1">
        <f t="array" ref="C483">_xll.SNL.Clients.Office.Excel.Functions.SPG($A483, "IQ_CURRENT_RATIO", C$3)</f>
        <v>1.954</v>
      </c>
      <c r="D483" s="9" cm="1">
        <f t="array" ref="D483">_xll.SNL.Clients.Office.Excel.Functions.SPG($A483, "IQ_CURRENT_RATIO", D$3)</f>
        <v>2.3439999999999999</v>
      </c>
      <c r="E483" s="9" cm="1">
        <f t="array" ref="E483">_xll.SNL.Clients.Office.Excel.Functions.SPG($A483, "IQ_CURRENT_RATIO", E$3)</f>
        <v>5.1040000000000001</v>
      </c>
      <c r="F483" s="9" cm="1">
        <f t="array" ref="F483">_xll.SNL.Clients.Office.Excel.Functions.SPG($A483, "IQ_CURRENT_RATIO", F$3)</f>
        <v>4.5369999999999999</v>
      </c>
      <c r="G483" s="9" cm="1">
        <f t="array" ref="G483">_xll.SNL.Clients.Office.Excel.Functions.SPG($A483, "IQ_CURRENT_RATIO", G$3)</f>
        <v>3.6989999999999998</v>
      </c>
      <c r="H483" s="9" cm="1">
        <f t="array" ref="H483">_xll.SNL.Clients.Office.Excel.Functions.SPG($A483, "IQ_CURRENT_RATIO", H$3)</f>
        <v>3.8370000000000002</v>
      </c>
      <c r="I483" s="9" cm="1">
        <f t="array" ref="I483">_xll.SNL.Clients.Office.Excel.Functions.SPG($A483, "IQ_CURRENT_RATIO", I$3)</f>
        <v>3.8420000000000001</v>
      </c>
      <c r="J483" s="9" cm="1">
        <f t="array" ref="J483">_xll.SNL.Clients.Office.Excel.Functions.SPG($A483, "IQ_CURRENT_RATIO", J$3)</f>
        <v>3.6019999999999999</v>
      </c>
    </row>
    <row r="484" spans="1:10" x14ac:dyDescent="0.3">
      <c r="A484" s="11" t="s">
        <v>1498</v>
      </c>
      <c r="B484" s="9" cm="1">
        <f t="array" ref="B484">_xll.SNL.Clients.Office.Excel.Functions.SPG($A484, "IQ_CURRENT_RATIO", B$3)</f>
        <v>1.0920000000000001</v>
      </c>
      <c r="C484" s="9" cm="1">
        <f t="array" ref="C484">_xll.SNL.Clients.Office.Excel.Functions.SPG($A484, "IQ_CURRENT_RATIO", C$3)</f>
        <v>1.0940000000000001</v>
      </c>
      <c r="D484" s="9" cm="1">
        <f t="array" ref="D484">_xll.SNL.Clients.Office.Excel.Functions.SPG($A484, "IQ_CURRENT_RATIO", D$3)</f>
        <v>1.1080000000000001</v>
      </c>
      <c r="E484" s="9" cm="1">
        <f t="array" ref="E484">_xll.SNL.Clients.Office.Excel.Functions.SPG($A484, "IQ_CURRENT_RATIO", E$3)</f>
        <v>1.1000000000000001</v>
      </c>
      <c r="F484" s="9" cm="1">
        <f t="array" ref="F484">_xll.SNL.Clients.Office.Excel.Functions.SPG($A484, "IQ_CURRENT_RATIO", F$3)</f>
        <v>1.0920000000000001</v>
      </c>
      <c r="G484" s="9" cm="1">
        <f t="array" ref="G484">_xll.SNL.Clients.Office.Excel.Functions.SPG($A484, "IQ_CURRENT_RATIO", G$3)</f>
        <v>1.099</v>
      </c>
      <c r="H484" s="9" cm="1">
        <f t="array" ref="H484">_xll.SNL.Clients.Office.Excel.Functions.SPG($A484, "IQ_CURRENT_RATIO", H$3)</f>
        <v>1.1160000000000001</v>
      </c>
      <c r="I484" s="9" cm="1">
        <f t="array" ref="I484">_xll.SNL.Clients.Office.Excel.Functions.SPG($A484, "IQ_CURRENT_RATIO", I$3)</f>
        <v>1.1459999999999999</v>
      </c>
      <c r="J484" s="9" cm="1">
        <f t="array" ref="J484">_xll.SNL.Clients.Office.Excel.Functions.SPG($A484, "IQ_CURRENT_RATIO", J$3)</f>
        <v>1.119</v>
      </c>
    </row>
    <row r="485" spans="1:10" x14ac:dyDescent="0.3">
      <c r="A485" s="11" t="s">
        <v>1499</v>
      </c>
      <c r="B485" s="9" cm="1">
        <f t="array" ref="B485">_xll.SNL.Clients.Office.Excel.Functions.SPG($A485, "IQ_CURRENT_RATIO", B$3)</f>
        <v>1.5640000000000001</v>
      </c>
      <c r="C485" s="9" cm="1">
        <f t="array" ref="C485">_xll.SNL.Clients.Office.Excel.Functions.SPG($A485, "IQ_CURRENT_RATIO", C$3)</f>
        <v>1.6439999999999999</v>
      </c>
      <c r="D485" s="9" cm="1">
        <f t="array" ref="D485">_xll.SNL.Clients.Office.Excel.Functions.SPG($A485, "IQ_CURRENT_RATIO", D$3)</f>
        <v>1.5049999999999999</v>
      </c>
      <c r="E485" s="9" cm="1">
        <f t="array" ref="E485">_xll.SNL.Clients.Office.Excel.Functions.SPG($A485, "IQ_CURRENT_RATIO", E$3)</f>
        <v>1.6479999999999999</v>
      </c>
      <c r="F485" s="9" cm="1">
        <f t="array" ref="F485">_xll.SNL.Clients.Office.Excel.Functions.SPG($A485, "IQ_CURRENT_RATIO", F$3)</f>
        <v>1.9219999999999999</v>
      </c>
      <c r="G485" s="9" cm="1">
        <f t="array" ref="G485">_xll.SNL.Clients.Office.Excel.Functions.SPG($A485, "IQ_CURRENT_RATIO", G$3)</f>
        <v>2.0179999999999998</v>
      </c>
      <c r="H485" s="9" cm="1">
        <f t="array" ref="H485">_xll.SNL.Clients.Office.Excel.Functions.SPG($A485, "IQ_CURRENT_RATIO", H$3)</f>
        <v>1.8620000000000001</v>
      </c>
      <c r="I485" s="9" cm="1">
        <f t="array" ref="I485">_xll.SNL.Clients.Office.Excel.Functions.SPG($A485, "IQ_CURRENT_RATIO", I$3)</f>
        <v>2.0550000000000002</v>
      </c>
      <c r="J485" s="9" cm="1">
        <f t="array" ref="J485">_xll.SNL.Clients.Office.Excel.Functions.SPG($A485, "IQ_CURRENT_RATIO", J$3)</f>
        <v>2.0920000000000001</v>
      </c>
    </row>
    <row r="486" spans="1:10" x14ac:dyDescent="0.3">
      <c r="A486" s="11" t="s">
        <v>1500</v>
      </c>
      <c r="B486" s="9" t="str" cm="1">
        <f t="array" ref="B486">_xll.SNL.Clients.Office.Excel.Functions.SPG($A486, "IQ_CURRENT_RATIO", B$3)</f>
        <v>NA</v>
      </c>
      <c r="C486" s="9" t="str" cm="1">
        <f t="array" ref="C486">_xll.SNL.Clients.Office.Excel.Functions.SPG($A486, "IQ_CURRENT_RATIO", C$3)</f>
        <v>NA</v>
      </c>
      <c r="D486" s="9" t="str" cm="1">
        <f t="array" ref="D486">_xll.SNL.Clients.Office.Excel.Functions.SPG($A486, "IQ_CURRENT_RATIO", D$3)</f>
        <v>NA</v>
      </c>
      <c r="E486" s="9" t="str" cm="1">
        <f t="array" ref="E486">_xll.SNL.Clients.Office.Excel.Functions.SPG($A486, "IQ_CURRENT_RATIO", E$3)</f>
        <v>NA</v>
      </c>
      <c r="F486" s="9" t="str" cm="1">
        <f t="array" ref="F486">_xll.SNL.Clients.Office.Excel.Functions.SPG($A486, "IQ_CURRENT_RATIO", F$3)</f>
        <v>NA</v>
      </c>
      <c r="G486" s="9" t="str" cm="1">
        <f t="array" ref="G486">_xll.SNL.Clients.Office.Excel.Functions.SPG($A486, "IQ_CURRENT_RATIO", G$3)</f>
        <v>NA</v>
      </c>
      <c r="H486" s="9" t="str" cm="1">
        <f t="array" ref="H486">_xll.SNL.Clients.Office.Excel.Functions.SPG($A486, "IQ_CURRENT_RATIO", H$3)</f>
        <v>NA</v>
      </c>
      <c r="I486" s="9" t="str" cm="1">
        <f t="array" ref="I486">_xll.SNL.Clients.Office.Excel.Functions.SPG($A486, "IQ_CURRENT_RATIO", I$3)</f>
        <v>NA</v>
      </c>
      <c r="J486" s="9" t="str" cm="1">
        <f t="array" ref="J486">_xll.SNL.Clients.Office.Excel.Functions.SPG($A486, "IQ_CURRENT_RATIO", J$3)</f>
        <v>NA</v>
      </c>
    </row>
    <row r="487" spans="1:10" x14ac:dyDescent="0.3">
      <c r="A487" s="11" t="s">
        <v>1501</v>
      </c>
      <c r="B487" s="9" t="str" cm="1">
        <f t="array" ref="B487">_xll.SNL.Clients.Office.Excel.Functions.SPG($A487, "IQ_CURRENT_RATIO", B$3)</f>
        <v>NA</v>
      </c>
      <c r="C487" s="9" cm="1">
        <f t="array" ref="C487">_xll.SNL.Clients.Office.Excel.Functions.SPG($A487, "IQ_CURRENT_RATIO", C$3)</f>
        <v>1.57</v>
      </c>
      <c r="D487" s="9" cm="1">
        <f t="array" ref="D487">_xll.SNL.Clients.Office.Excel.Functions.SPG($A487, "IQ_CURRENT_RATIO", D$3)</f>
        <v>1.6240000000000001</v>
      </c>
      <c r="E487" s="9" cm="1">
        <f t="array" ref="E487">_xll.SNL.Clients.Office.Excel.Functions.SPG($A487, "IQ_CURRENT_RATIO", E$3)</f>
        <v>1.6240000000000001</v>
      </c>
      <c r="F487" s="9" cm="1">
        <f t="array" ref="F487">_xll.SNL.Clients.Office.Excel.Functions.SPG($A487, "IQ_CURRENT_RATIO", F$3)</f>
        <v>1.7529999999999999</v>
      </c>
      <c r="G487" s="9" cm="1">
        <f t="array" ref="G487">_xll.SNL.Clients.Office.Excel.Functions.SPG($A487, "IQ_CURRENT_RATIO", G$3)</f>
        <v>1.633</v>
      </c>
      <c r="H487" s="9" cm="1">
        <f t="array" ref="H487">_xll.SNL.Clients.Office.Excel.Functions.SPG($A487, "IQ_CURRENT_RATIO", H$3)</f>
        <v>1.595</v>
      </c>
      <c r="I487" s="9" cm="1">
        <f t="array" ref="I487">_xll.SNL.Clients.Office.Excel.Functions.SPG($A487, "IQ_CURRENT_RATIO", I$3)</f>
        <v>1.619</v>
      </c>
      <c r="J487" s="9" cm="1">
        <f t="array" ref="J487">_xll.SNL.Clients.Office.Excel.Functions.SPG($A487, "IQ_CURRENT_RATIO", J$3)</f>
        <v>1.6850000000000001</v>
      </c>
    </row>
    <row r="488" spans="1:10" x14ac:dyDescent="0.3">
      <c r="A488" s="11" t="s">
        <v>1502</v>
      </c>
      <c r="B488" s="9" t="str" cm="1">
        <f t="array" ref="B488">_xll.SNL.Clients.Office.Excel.Functions.SPG($A488, "IQ_CURRENT_RATIO", B$3)</f>
        <v>NA</v>
      </c>
      <c r="C488" s="9" cm="1">
        <f t="array" ref="C488">_xll.SNL.Clients.Office.Excel.Functions.SPG($A488, "IQ_CURRENT_RATIO", C$3)</f>
        <v>1.65</v>
      </c>
      <c r="D488" s="9" cm="1">
        <f t="array" ref="D488">_xll.SNL.Clients.Office.Excel.Functions.SPG($A488, "IQ_CURRENT_RATIO", D$3)</f>
        <v>1.742</v>
      </c>
      <c r="E488" s="9" cm="1">
        <f t="array" ref="E488">_xll.SNL.Clients.Office.Excel.Functions.SPG($A488, "IQ_CURRENT_RATIO", E$3)</f>
        <v>1.615</v>
      </c>
      <c r="F488" s="9" cm="1">
        <f t="array" ref="F488">_xll.SNL.Clients.Office.Excel.Functions.SPG($A488, "IQ_CURRENT_RATIO", F$3)</f>
        <v>1.92</v>
      </c>
      <c r="G488" s="9" cm="1">
        <f t="array" ref="G488">_xll.SNL.Clients.Office.Excel.Functions.SPG($A488, "IQ_CURRENT_RATIO", G$3)</f>
        <v>1.97</v>
      </c>
      <c r="H488" s="9" cm="1">
        <f t="array" ref="H488">_xll.SNL.Clients.Office.Excel.Functions.SPG($A488, "IQ_CURRENT_RATIO", H$3)</f>
        <v>2.226</v>
      </c>
      <c r="I488" s="9" cm="1">
        <f t="array" ref="I488">_xll.SNL.Clients.Office.Excel.Functions.SPG($A488, "IQ_CURRENT_RATIO", I$3)</f>
        <v>2.073</v>
      </c>
      <c r="J488" s="9" cm="1">
        <f t="array" ref="J488">_xll.SNL.Clients.Office.Excel.Functions.SPG($A488, "IQ_CURRENT_RATIO", J$3)</f>
        <v>1.9870000000000001</v>
      </c>
    </row>
    <row r="489" spans="1:10" x14ac:dyDescent="0.3">
      <c r="A489" s="11" t="s">
        <v>1503</v>
      </c>
      <c r="B489" s="9" cm="1">
        <f t="array" ref="B489">_xll.SNL.Clients.Office.Excel.Functions.SPG($A489, "IQ_CURRENT_RATIO", B$3)</f>
        <v>1.641</v>
      </c>
      <c r="C489" s="9" cm="1">
        <f t="array" ref="C489">_xll.SNL.Clients.Office.Excel.Functions.SPG($A489, "IQ_CURRENT_RATIO", C$3)</f>
        <v>2.6040000000000001</v>
      </c>
      <c r="D489" s="9" cm="1">
        <f t="array" ref="D489">_xll.SNL.Clients.Office.Excel.Functions.SPG($A489, "IQ_CURRENT_RATIO", D$3)</f>
        <v>2.355</v>
      </c>
      <c r="E489" s="9" cm="1">
        <f t="array" ref="E489">_xll.SNL.Clients.Office.Excel.Functions.SPG($A489, "IQ_CURRENT_RATIO", E$3)</f>
        <v>3.1659999999999999</v>
      </c>
      <c r="F489" s="9" cm="1">
        <f t="array" ref="F489">_xll.SNL.Clients.Office.Excel.Functions.SPG($A489, "IQ_CURRENT_RATIO", F$3)</f>
        <v>3.1309999999999998</v>
      </c>
      <c r="G489" s="9" cm="1">
        <f t="array" ref="G489">_xll.SNL.Clients.Office.Excel.Functions.SPG($A489, "IQ_CURRENT_RATIO", G$3)</f>
        <v>3.0720000000000001</v>
      </c>
      <c r="H489" s="9" cm="1">
        <f t="array" ref="H489">_xll.SNL.Clients.Office.Excel.Functions.SPG($A489, "IQ_CURRENT_RATIO", H$3)</f>
        <v>2.7069999999999999</v>
      </c>
      <c r="I489" s="9" cm="1">
        <f t="array" ref="I489">_xll.SNL.Clients.Office.Excel.Functions.SPG($A489, "IQ_CURRENT_RATIO", I$3)</f>
        <v>3.4380000000000002</v>
      </c>
      <c r="J489" s="9" cm="1">
        <f t="array" ref="J489">_xll.SNL.Clients.Office.Excel.Functions.SPG($A489, "IQ_CURRENT_RATIO", J$3)</f>
        <v>3.238</v>
      </c>
    </row>
    <row r="490" spans="1:10" x14ac:dyDescent="0.3">
      <c r="A490" s="11" t="s">
        <v>1504</v>
      </c>
      <c r="B490" s="9" cm="1">
        <f t="array" ref="B490">_xll.SNL.Clients.Office.Excel.Functions.SPG($A490, "IQ_CURRENT_RATIO", B$3)</f>
        <v>1.8779999999999999</v>
      </c>
      <c r="C490" s="9" cm="1">
        <f t="array" ref="C490">_xll.SNL.Clients.Office.Excel.Functions.SPG($A490, "IQ_CURRENT_RATIO", C$3)</f>
        <v>1.875</v>
      </c>
      <c r="D490" s="9" cm="1">
        <f t="array" ref="D490">_xll.SNL.Clients.Office.Excel.Functions.SPG($A490, "IQ_CURRENT_RATIO", D$3)</f>
        <v>1.8540000000000001</v>
      </c>
      <c r="E490" s="9" cm="1">
        <f t="array" ref="E490">_xll.SNL.Clients.Office.Excel.Functions.SPG($A490, "IQ_CURRENT_RATIO", E$3)</f>
        <v>1.2769999999999999</v>
      </c>
      <c r="F490" s="9" cm="1">
        <f t="array" ref="F490">_xll.SNL.Clients.Office.Excel.Functions.SPG($A490, "IQ_CURRENT_RATIO", F$3)</f>
        <v>1.1220000000000001</v>
      </c>
      <c r="G490" s="9" cm="1">
        <f t="array" ref="G490">_xll.SNL.Clients.Office.Excel.Functions.SPG($A490, "IQ_CURRENT_RATIO", G$3)</f>
        <v>1.7689999999999999</v>
      </c>
      <c r="H490" s="9" cm="1">
        <f t="array" ref="H490">_xll.SNL.Clients.Office.Excel.Functions.SPG($A490, "IQ_CURRENT_RATIO", H$3)</f>
        <v>1.5569999999999999</v>
      </c>
      <c r="I490" s="9" cm="1">
        <f t="array" ref="I490">_xll.SNL.Clients.Office.Excel.Functions.SPG($A490, "IQ_CURRENT_RATIO", I$3)</f>
        <v>1.5089999999999999</v>
      </c>
      <c r="J490" s="9" cm="1">
        <f t="array" ref="J490">_xll.SNL.Clients.Office.Excel.Functions.SPG($A490, "IQ_CURRENT_RATIO", J$3)</f>
        <v>2.081</v>
      </c>
    </row>
    <row r="491" spans="1:10" x14ac:dyDescent="0.3">
      <c r="A491" s="11" t="s">
        <v>1505</v>
      </c>
      <c r="B491" s="9" cm="1">
        <f t="array" ref="B491">_xll.SNL.Clients.Office.Excel.Functions.SPG($A491, "IQ_CURRENT_RATIO", B$3)</f>
        <v>4.7759999999999998</v>
      </c>
      <c r="C491" s="9" cm="1">
        <f t="array" ref="C491">_xll.SNL.Clients.Office.Excel.Functions.SPG($A491, "IQ_CURRENT_RATIO", C$3)</f>
        <v>5.2329999999999997</v>
      </c>
      <c r="D491" s="9" cm="1">
        <f t="array" ref="D491">_xll.SNL.Clients.Office.Excel.Functions.SPG($A491, "IQ_CURRENT_RATIO", D$3)</f>
        <v>5.9859999999999998</v>
      </c>
      <c r="E491" s="9" cm="1">
        <f t="array" ref="E491">_xll.SNL.Clients.Office.Excel.Functions.SPG($A491, "IQ_CURRENT_RATIO", E$3)</f>
        <v>5.8</v>
      </c>
      <c r="F491" s="9" cm="1">
        <f t="array" ref="F491">_xll.SNL.Clients.Office.Excel.Functions.SPG($A491, "IQ_CURRENT_RATIO", F$3)</f>
        <v>5.835</v>
      </c>
      <c r="G491" s="9" cm="1">
        <f t="array" ref="G491">_xll.SNL.Clients.Office.Excel.Functions.SPG($A491, "IQ_CURRENT_RATIO", G$3)</f>
        <v>5.6159999999999997</v>
      </c>
      <c r="H491" s="9" cm="1">
        <f t="array" ref="H491">_xll.SNL.Clients.Office.Excel.Functions.SPG($A491, "IQ_CURRENT_RATIO", H$3)</f>
        <v>6.1130000000000004</v>
      </c>
      <c r="I491" s="9" cm="1">
        <f t="array" ref="I491">_xll.SNL.Clients.Office.Excel.Functions.SPG($A491, "IQ_CURRENT_RATIO", I$3)</f>
        <v>6.0519999999999996</v>
      </c>
      <c r="J491" s="9" cm="1">
        <f t="array" ref="J491">_xll.SNL.Clients.Office.Excel.Functions.SPG($A491, "IQ_CURRENT_RATIO", J$3)</f>
        <v>6.6479999999999997</v>
      </c>
    </row>
    <row r="492" spans="1:10" x14ac:dyDescent="0.3">
      <c r="A492" s="11" t="s">
        <v>1506</v>
      </c>
      <c r="B492" s="9" cm="1">
        <f t="array" ref="B492">_xll.SNL.Clients.Office.Excel.Functions.SPG($A492, "IQ_CURRENT_RATIO", B$3)</f>
        <v>2.323</v>
      </c>
      <c r="C492" s="9" cm="1">
        <f t="array" ref="C492">_xll.SNL.Clients.Office.Excel.Functions.SPG($A492, "IQ_CURRENT_RATIO", C$3)</f>
        <v>2.1120000000000001</v>
      </c>
      <c r="D492" s="9" cm="1">
        <f t="array" ref="D492">_xll.SNL.Clients.Office.Excel.Functions.SPG($A492, "IQ_CURRENT_RATIO", D$3)</f>
        <v>2.25</v>
      </c>
      <c r="E492" s="9" cm="1">
        <f t="array" ref="E492">_xll.SNL.Clients.Office.Excel.Functions.SPG($A492, "IQ_CURRENT_RATIO", E$3)</f>
        <v>2.4590000000000001</v>
      </c>
      <c r="F492" s="9" cm="1">
        <f t="array" ref="F492">_xll.SNL.Clients.Office.Excel.Functions.SPG($A492, "IQ_CURRENT_RATIO", F$3)</f>
        <v>2.6619999999999999</v>
      </c>
      <c r="G492" s="9" cm="1">
        <f t="array" ref="G492">_xll.SNL.Clients.Office.Excel.Functions.SPG($A492, "IQ_CURRENT_RATIO", G$3)</f>
        <v>2.4460000000000002</v>
      </c>
      <c r="H492" s="9" cm="1">
        <f t="array" ref="H492">_xll.SNL.Clients.Office.Excel.Functions.SPG($A492, "IQ_CURRENT_RATIO", H$3)</f>
        <v>2.0419999999999998</v>
      </c>
      <c r="I492" s="9" cm="1">
        <f t="array" ref="I492">_xll.SNL.Clients.Office.Excel.Functions.SPG($A492, "IQ_CURRENT_RATIO", I$3)</f>
        <v>2.2610000000000001</v>
      </c>
      <c r="J492" s="9" cm="1">
        <f t="array" ref="J492">_xll.SNL.Clients.Office.Excel.Functions.SPG($A492, "IQ_CURRENT_RATIO", J$3)</f>
        <v>2.5009999999999999</v>
      </c>
    </row>
    <row r="493" spans="1:10" x14ac:dyDescent="0.3">
      <c r="A493" s="11" t="s">
        <v>1507</v>
      </c>
      <c r="B493" s="9" cm="1">
        <f t="array" ref="B493">_xll.SNL.Clients.Office.Excel.Functions.SPG($A493, "IQ_CURRENT_RATIO", B$3)</f>
        <v>3.403</v>
      </c>
      <c r="C493" s="9" cm="1">
        <f t="array" ref="C493">_xll.SNL.Clients.Office.Excel.Functions.SPG($A493, "IQ_CURRENT_RATIO", C$3)</f>
        <v>3.3650000000000002</v>
      </c>
      <c r="D493" s="9" cm="1">
        <f t="array" ref="D493">_xll.SNL.Clients.Office.Excel.Functions.SPG($A493, "IQ_CURRENT_RATIO", D$3)</f>
        <v>3.5489999999999999</v>
      </c>
      <c r="E493" s="9" cm="1">
        <f t="array" ref="E493">_xll.SNL.Clients.Office.Excel.Functions.SPG($A493, "IQ_CURRENT_RATIO", E$3)</f>
        <v>3.3719999999999999</v>
      </c>
      <c r="F493" s="9" cm="1">
        <f t="array" ref="F493">_xll.SNL.Clients.Office.Excel.Functions.SPG($A493, "IQ_CURRENT_RATIO", F$3)</f>
        <v>3.4260000000000002</v>
      </c>
      <c r="G493" s="9" cm="1">
        <f t="array" ref="G493">_xll.SNL.Clients.Office.Excel.Functions.SPG($A493, "IQ_CURRENT_RATIO", G$3)</f>
        <v>3.34</v>
      </c>
      <c r="H493" s="9" cm="1">
        <f t="array" ref="H493">_xll.SNL.Clients.Office.Excel.Functions.SPG($A493, "IQ_CURRENT_RATIO", H$3)</f>
        <v>3.19</v>
      </c>
      <c r="I493" s="9" cm="1">
        <f t="array" ref="I493">_xll.SNL.Clients.Office.Excel.Functions.SPG($A493, "IQ_CURRENT_RATIO", I$3)</f>
        <v>3.4279999999999999</v>
      </c>
      <c r="J493" s="9" cm="1">
        <f t="array" ref="J493">_xll.SNL.Clients.Office.Excel.Functions.SPG($A493, "IQ_CURRENT_RATIO", J$3)</f>
        <v>3.528</v>
      </c>
    </row>
    <row r="494" spans="1:10" x14ac:dyDescent="0.3">
      <c r="A494" s="11" t="s">
        <v>1508</v>
      </c>
      <c r="B494" s="9" t="str" cm="1">
        <f t="array" ref="B494">_xll.SNL.Clients.Office.Excel.Functions.SPG($A494, "IQ_CURRENT_RATIO", B$3)</f>
        <v>NA</v>
      </c>
      <c r="C494" s="9" t="str" cm="1">
        <f t="array" ref="C494">_xll.SNL.Clients.Office.Excel.Functions.SPG($A494, "IQ_CURRENT_RATIO", C$3)</f>
        <v>NA</v>
      </c>
      <c r="D494" s="9" t="str" cm="1">
        <f t="array" ref="D494">_xll.SNL.Clients.Office.Excel.Functions.SPG($A494, "IQ_CURRENT_RATIO", D$3)</f>
        <v>NA</v>
      </c>
      <c r="E494" s="9" t="str" cm="1">
        <f t="array" ref="E494">_xll.SNL.Clients.Office.Excel.Functions.SPG($A494, "IQ_CURRENT_RATIO", E$3)</f>
        <v>NA</v>
      </c>
      <c r="F494" s="9" t="str" cm="1">
        <f t="array" ref="F494">_xll.SNL.Clients.Office.Excel.Functions.SPG($A494, "IQ_CURRENT_RATIO", F$3)</f>
        <v>NA</v>
      </c>
      <c r="G494" s="9" t="str" cm="1">
        <f t="array" ref="G494">_xll.SNL.Clients.Office.Excel.Functions.SPG($A494, "IQ_CURRENT_RATIO", G$3)</f>
        <v>NA</v>
      </c>
      <c r="H494" s="9" t="str" cm="1">
        <f t="array" ref="H494">_xll.SNL.Clients.Office.Excel.Functions.SPG($A494, "IQ_CURRENT_RATIO", H$3)</f>
        <v>NA</v>
      </c>
      <c r="I494" s="9" t="str" cm="1">
        <f t="array" ref="I494">_xll.SNL.Clients.Office.Excel.Functions.SPG($A494, "IQ_CURRENT_RATIO", I$3)</f>
        <v>NA</v>
      </c>
      <c r="J494" s="9" t="str" cm="1">
        <f t="array" ref="J494">_xll.SNL.Clients.Office.Excel.Functions.SPG($A494, "IQ_CURRENT_RATIO", J$3)</f>
        <v>NA</v>
      </c>
    </row>
    <row r="495" spans="1:10" x14ac:dyDescent="0.3">
      <c r="A495" s="11" t="s">
        <v>1509</v>
      </c>
      <c r="B495" s="9" cm="1">
        <f t="array" ref="B495">_xll.SNL.Clients.Office.Excel.Functions.SPG($A495, "IQ_CURRENT_RATIO", B$3)</f>
        <v>1.2130000000000001</v>
      </c>
      <c r="C495" s="9" cm="1">
        <f t="array" ref="C495">_xll.SNL.Clients.Office.Excel.Functions.SPG($A495, "IQ_CURRENT_RATIO", C$3)</f>
        <v>1.2110000000000001</v>
      </c>
      <c r="D495" s="9" cm="1">
        <f t="array" ref="D495">_xll.SNL.Clients.Office.Excel.Functions.SPG($A495, "IQ_CURRENT_RATIO", D$3)</f>
        <v>1.2729999999999999</v>
      </c>
      <c r="E495" s="9" cm="1">
        <f t="array" ref="E495">_xll.SNL.Clients.Office.Excel.Functions.SPG($A495, "IQ_CURRENT_RATIO", E$3)</f>
        <v>1.323</v>
      </c>
      <c r="F495" s="9" cm="1">
        <f t="array" ref="F495">_xll.SNL.Clients.Office.Excel.Functions.SPG($A495, "IQ_CURRENT_RATIO", F$3)</f>
        <v>1.383</v>
      </c>
      <c r="G495" s="9" cm="1">
        <f t="array" ref="G495">_xll.SNL.Clients.Office.Excel.Functions.SPG($A495, "IQ_CURRENT_RATIO", G$3)</f>
        <v>1.401</v>
      </c>
      <c r="H495" s="9" cm="1">
        <f t="array" ref="H495">_xll.SNL.Clients.Office.Excel.Functions.SPG($A495, "IQ_CURRENT_RATIO", H$3)</f>
        <v>1.4590000000000001</v>
      </c>
      <c r="I495" s="9" cm="1">
        <f t="array" ref="I495">_xll.SNL.Clients.Office.Excel.Functions.SPG($A495, "IQ_CURRENT_RATIO", I$3)</f>
        <v>1.462</v>
      </c>
      <c r="J495" s="9" cm="1">
        <f t="array" ref="J495">_xll.SNL.Clients.Office.Excel.Functions.SPG($A495, "IQ_CURRENT_RATIO", J$3)</f>
        <v>1.5189999999999999</v>
      </c>
    </row>
    <row r="496" spans="1:10" x14ac:dyDescent="0.3">
      <c r="A496" s="11" t="s">
        <v>1510</v>
      </c>
      <c r="B496" s="9" t="str" cm="1">
        <f t="array" ref="B496">_xll.SNL.Clients.Office.Excel.Functions.SPG($A496, "IQ_CURRENT_RATIO", B$3)</f>
        <v>NA</v>
      </c>
      <c r="C496" s="9" cm="1">
        <f t="array" ref="C496">_xll.SNL.Clients.Office.Excel.Functions.SPG($A496, "IQ_CURRENT_RATIO", C$3)</f>
        <v>0.95499999999999996</v>
      </c>
      <c r="D496" s="9" cm="1">
        <f t="array" ref="D496">_xll.SNL.Clients.Office.Excel.Functions.SPG($A496, "IQ_CURRENT_RATIO", D$3)</f>
        <v>1.228</v>
      </c>
      <c r="E496" s="9" cm="1">
        <f t="array" ref="E496">_xll.SNL.Clients.Office.Excel.Functions.SPG($A496, "IQ_CURRENT_RATIO", E$3)</f>
        <v>1.31</v>
      </c>
      <c r="F496" s="9" cm="1">
        <f t="array" ref="F496">_xll.SNL.Clients.Office.Excel.Functions.SPG($A496, "IQ_CURRENT_RATIO", F$3)</f>
        <v>1.1890000000000001</v>
      </c>
      <c r="G496" s="9" cm="1">
        <f t="array" ref="G496">_xll.SNL.Clients.Office.Excel.Functions.SPG($A496, "IQ_CURRENT_RATIO", G$3)</f>
        <v>1.1599999999999999</v>
      </c>
      <c r="H496" s="9" cm="1">
        <f t="array" ref="H496">_xll.SNL.Clients.Office.Excel.Functions.SPG($A496, "IQ_CURRENT_RATIO", H$3)</f>
        <v>1.1419999999999999</v>
      </c>
      <c r="I496" s="9" cm="1">
        <f t="array" ref="I496">_xll.SNL.Clients.Office.Excel.Functions.SPG($A496, "IQ_CURRENT_RATIO", I$3)</f>
        <v>1.085</v>
      </c>
      <c r="J496" s="9" cm="1">
        <f t="array" ref="J496">_xll.SNL.Clients.Office.Excel.Functions.SPG($A496, "IQ_CURRENT_RATIO", J$3)</f>
        <v>1.0840000000000001</v>
      </c>
    </row>
    <row r="497" spans="1:10" x14ac:dyDescent="0.3">
      <c r="A497" s="11" t="s">
        <v>1629</v>
      </c>
      <c r="B497" s="9" cm="1">
        <f t="array" ref="B497">_xll.SNL.Clients.Office.Excel.Functions.SPG($A497, "IQ_CURRENT_RATIO", B$3)</f>
        <v>1.3180000000000001</v>
      </c>
      <c r="C497" s="9" cm="1">
        <f t="array" ref="C497">_xll.SNL.Clients.Office.Excel.Functions.SPG($A497, "IQ_CURRENT_RATIO", C$3)</f>
        <v>1.377</v>
      </c>
      <c r="D497" s="9" cm="1">
        <f t="array" ref="D497">_xll.SNL.Clients.Office.Excel.Functions.SPG($A497, "IQ_CURRENT_RATIO", D$3)</f>
        <v>1.292</v>
      </c>
      <c r="E497" s="9" cm="1">
        <f t="array" ref="E497">_xll.SNL.Clients.Office.Excel.Functions.SPG($A497, "IQ_CURRENT_RATIO", E$3)</f>
        <v>1.2390000000000001</v>
      </c>
      <c r="F497" s="9" cm="1">
        <f t="array" ref="F497">_xll.SNL.Clients.Office.Excel.Functions.SPG($A497, "IQ_CURRENT_RATIO", F$3)</f>
        <v>1.2450000000000001</v>
      </c>
      <c r="G497" s="9" cm="1">
        <f t="array" ref="G497">_xll.SNL.Clients.Office.Excel.Functions.SPG($A497, "IQ_CURRENT_RATIO", G$3)</f>
        <v>1.25</v>
      </c>
      <c r="H497" s="9" cm="1">
        <f t="array" ref="H497">_xll.SNL.Clients.Office.Excel.Functions.SPG($A497, "IQ_CURRENT_RATIO", H$3)</f>
        <v>1.2769999999999999</v>
      </c>
      <c r="I497" s="9" cm="1">
        <f t="array" ref="I497">_xll.SNL.Clients.Office.Excel.Functions.SPG($A497, "IQ_CURRENT_RATIO", I$3)</f>
        <v>1.2609999999999999</v>
      </c>
      <c r="J497" s="9" cm="1">
        <f t="array" ref="J497">_xll.SNL.Clients.Office.Excel.Functions.SPG($A497, "IQ_CURRENT_RATIO", J$3)</f>
        <v>1.3220000000000001</v>
      </c>
    </row>
    <row r="498" spans="1:10" x14ac:dyDescent="0.3">
      <c r="A498" s="11" t="s">
        <v>1511</v>
      </c>
      <c r="B498" s="9" cm="1">
        <f t="array" ref="B498">_xll.SNL.Clients.Office.Excel.Functions.SPG($A498, "IQ_CURRENT_RATIO", B$3)</f>
        <v>2.246</v>
      </c>
      <c r="C498" s="9" cm="1">
        <f t="array" ref="C498">_xll.SNL.Clients.Office.Excel.Functions.SPG($A498, "IQ_CURRENT_RATIO", C$3)</f>
        <v>2.1629999999999998</v>
      </c>
      <c r="D498" s="9" cm="1">
        <f t="array" ref="D498">_xll.SNL.Clients.Office.Excel.Functions.SPG($A498, "IQ_CURRENT_RATIO", D$3)</f>
        <v>2.0859999999999999</v>
      </c>
      <c r="E498" s="9" cm="1">
        <f t="array" ref="E498">_xll.SNL.Clients.Office.Excel.Functions.SPG($A498, "IQ_CURRENT_RATIO", E$3)</f>
        <v>2.1190000000000002</v>
      </c>
      <c r="F498" s="9" cm="1">
        <f t="array" ref="F498">_xll.SNL.Clients.Office.Excel.Functions.SPG($A498, "IQ_CURRENT_RATIO", F$3)</f>
        <v>2.4279999999999999</v>
      </c>
      <c r="G498" s="9" cm="1">
        <f t="array" ref="G498">_xll.SNL.Clients.Office.Excel.Functions.SPG($A498, "IQ_CURRENT_RATIO", G$3)</f>
        <v>2.2639999999999998</v>
      </c>
      <c r="H498" s="9" cm="1">
        <f t="array" ref="H498">_xll.SNL.Clients.Office.Excel.Functions.SPG($A498, "IQ_CURRENT_RATIO", H$3)</f>
        <v>2.573</v>
      </c>
      <c r="I498" s="9" cm="1">
        <f t="array" ref="I498">_xll.SNL.Clients.Office.Excel.Functions.SPG($A498, "IQ_CURRENT_RATIO", I$3)</f>
        <v>2.6059999999999999</v>
      </c>
      <c r="J498" s="9" cm="1">
        <f t="array" ref="J498">_xll.SNL.Clients.Office.Excel.Functions.SPG($A498, "IQ_CURRENT_RATIO", J$3)</f>
        <v>2.9860000000000002</v>
      </c>
    </row>
    <row r="499" spans="1:10" x14ac:dyDescent="0.3">
      <c r="A499" s="11" t="s">
        <v>1512</v>
      </c>
      <c r="B499" s="9" cm="1">
        <f t="array" ref="B499">_xll.SNL.Clients.Office.Excel.Functions.SPG($A499, "IQ_CURRENT_RATIO", B$3)</f>
        <v>1.6539999999999999</v>
      </c>
      <c r="C499" s="9" cm="1">
        <f t="array" ref="C499">_xll.SNL.Clients.Office.Excel.Functions.SPG($A499, "IQ_CURRENT_RATIO", C$3)</f>
        <v>1.4710000000000001</v>
      </c>
      <c r="D499" s="9" cm="1">
        <f t="array" ref="D499">_xll.SNL.Clients.Office.Excel.Functions.SPG($A499, "IQ_CURRENT_RATIO", D$3)</f>
        <v>1.829</v>
      </c>
      <c r="E499" s="9" cm="1">
        <f t="array" ref="E499">_xll.SNL.Clients.Office.Excel.Functions.SPG($A499, "IQ_CURRENT_RATIO", E$3)</f>
        <v>1.8440000000000001</v>
      </c>
      <c r="F499" s="9" cm="1">
        <f t="array" ref="F499">_xll.SNL.Clients.Office.Excel.Functions.SPG($A499, "IQ_CURRENT_RATIO", F$3)</f>
        <v>1.8220000000000001</v>
      </c>
      <c r="G499" s="9" cm="1">
        <f t="array" ref="G499">_xll.SNL.Clients.Office.Excel.Functions.SPG($A499, "IQ_CURRENT_RATIO", G$3)</f>
        <v>2.0139999999999998</v>
      </c>
      <c r="H499" s="9" cm="1">
        <f t="array" ref="H499">_xll.SNL.Clients.Office.Excel.Functions.SPG($A499, "IQ_CURRENT_RATIO", H$3)</f>
        <v>1.9259999999999999</v>
      </c>
      <c r="I499" s="9" cm="1">
        <f t="array" ref="I499">_xll.SNL.Clients.Office.Excel.Functions.SPG($A499, "IQ_CURRENT_RATIO", I$3)</f>
        <v>1.9830000000000001</v>
      </c>
      <c r="J499" s="9" cm="1">
        <f t="array" ref="J499">_xll.SNL.Clients.Office.Excel.Functions.SPG($A499, "IQ_CURRENT_RATIO", J$3)</f>
        <v>1.992</v>
      </c>
    </row>
    <row r="500" spans="1:10" x14ac:dyDescent="0.3">
      <c r="A500" s="11" t="s">
        <v>1513</v>
      </c>
      <c r="B500" s="9" cm="1">
        <f t="array" ref="B500">_xll.SNL.Clients.Office.Excel.Functions.SPG($A500, "IQ_CURRENT_RATIO", B$3)</f>
        <v>1.079</v>
      </c>
      <c r="C500" s="9" cm="1">
        <f t="array" ref="C500">_xll.SNL.Clients.Office.Excel.Functions.SPG($A500, "IQ_CURRENT_RATIO", C$3)</f>
        <v>1.0880000000000001</v>
      </c>
      <c r="D500" s="9" cm="1">
        <f t="array" ref="D500">_xll.SNL.Clients.Office.Excel.Functions.SPG($A500, "IQ_CURRENT_RATIO", D$3)</f>
        <v>1.075</v>
      </c>
      <c r="E500" s="9" cm="1">
        <f t="array" ref="E500">_xll.SNL.Clients.Office.Excel.Functions.SPG($A500, "IQ_CURRENT_RATIO", E$3)</f>
        <v>1.081</v>
      </c>
      <c r="F500" s="9" cm="1">
        <f t="array" ref="F500">_xll.SNL.Clients.Office.Excel.Functions.SPG($A500, "IQ_CURRENT_RATIO", F$3)</f>
        <v>1.097</v>
      </c>
      <c r="G500" s="9" cm="1">
        <f t="array" ref="G500">_xll.SNL.Clients.Office.Excel.Functions.SPG($A500, "IQ_CURRENT_RATIO", G$3)</f>
        <v>1.087</v>
      </c>
      <c r="H500" s="9" cm="1">
        <f t="array" ref="H500">_xll.SNL.Clients.Office.Excel.Functions.SPG($A500, "IQ_CURRENT_RATIO", H$3)</f>
        <v>1.0840000000000001</v>
      </c>
      <c r="I500" s="9" cm="1">
        <f t="array" ref="I500">_xll.SNL.Clients.Office.Excel.Functions.SPG($A500, "IQ_CURRENT_RATIO", I$3)</f>
        <v>1.087</v>
      </c>
      <c r="J500" s="9" cm="1">
        <f t="array" ref="J500">_xll.SNL.Clients.Office.Excel.Functions.SPG($A500, "IQ_CURRENT_RATIO", J$3)</f>
        <v>1.0900000000000001</v>
      </c>
    </row>
    <row r="501" spans="1:10" x14ac:dyDescent="0.3">
      <c r="A501" s="11" t="s">
        <v>1514</v>
      </c>
      <c r="B501" s="9" cm="1">
        <f t="array" ref="B501">_xll.SNL.Clients.Office.Excel.Functions.SPG($A501, "IQ_CURRENT_RATIO", B$3)</f>
        <v>1.2649999999999999</v>
      </c>
      <c r="C501" s="9" cm="1">
        <f t="array" ref="C501">_xll.SNL.Clients.Office.Excel.Functions.SPG($A501, "IQ_CURRENT_RATIO", C$3)</f>
        <v>1.409</v>
      </c>
      <c r="D501" s="9" cm="1">
        <f t="array" ref="D501">_xll.SNL.Clients.Office.Excel.Functions.SPG($A501, "IQ_CURRENT_RATIO", D$3)</f>
        <v>1.3420000000000001</v>
      </c>
      <c r="E501" s="9" cm="1">
        <f t="array" ref="E501">_xll.SNL.Clients.Office.Excel.Functions.SPG($A501, "IQ_CURRENT_RATIO", E$3)</f>
        <v>1.5740000000000001</v>
      </c>
      <c r="F501" s="9" cm="1">
        <f t="array" ref="F501">_xll.SNL.Clients.Office.Excel.Functions.SPG($A501, "IQ_CURRENT_RATIO", F$3)</f>
        <v>1.492</v>
      </c>
      <c r="G501" s="9" cm="1">
        <f t="array" ref="G501">_xll.SNL.Clients.Office.Excel.Functions.SPG($A501, "IQ_CURRENT_RATIO", G$3)</f>
        <v>1.57</v>
      </c>
      <c r="H501" s="9" cm="1">
        <f t="array" ref="H501">_xll.SNL.Clients.Office.Excel.Functions.SPG($A501, "IQ_CURRENT_RATIO", H$3)</f>
        <v>1.321</v>
      </c>
      <c r="I501" s="9" cm="1">
        <f t="array" ref="I501">_xll.SNL.Clients.Office.Excel.Functions.SPG($A501, "IQ_CURRENT_RATIO", I$3)</f>
        <v>1.45</v>
      </c>
      <c r="J501" s="9" cm="1">
        <f t="array" ref="J501">_xll.SNL.Clients.Office.Excel.Functions.SPG($A501, "IQ_CURRENT_RATIO", J$3)</f>
        <v>1.4770000000000001</v>
      </c>
    </row>
    <row r="502" spans="1:10" x14ac:dyDescent="0.3">
      <c r="A502" s="11" t="s">
        <v>1515</v>
      </c>
      <c r="B502" s="9" cm="1">
        <f t="array" ref="B502">_xll.SNL.Clients.Office.Excel.Functions.SPG($A502, "IQ_CURRENT_RATIO", B$3)</f>
        <v>5.6130000000000004</v>
      </c>
      <c r="C502" s="9" cm="1">
        <f t="array" ref="C502">_xll.SNL.Clients.Office.Excel.Functions.SPG($A502, "IQ_CURRENT_RATIO", C$3)</f>
        <v>6.02</v>
      </c>
      <c r="D502" s="9" cm="1">
        <f t="array" ref="D502">_xll.SNL.Clients.Office.Excel.Functions.SPG($A502, "IQ_CURRENT_RATIO", D$3)</f>
        <v>5.5990000000000002</v>
      </c>
      <c r="E502" s="9" cm="1">
        <f t="array" ref="E502">_xll.SNL.Clients.Office.Excel.Functions.SPG($A502, "IQ_CURRENT_RATIO", E$3)</f>
        <v>5.0979999999999999</v>
      </c>
      <c r="F502" s="9" cm="1">
        <f t="array" ref="F502">_xll.SNL.Clients.Office.Excel.Functions.SPG($A502, "IQ_CURRENT_RATIO", F$3)</f>
        <v>4.2880000000000003</v>
      </c>
      <c r="G502" s="9" cm="1">
        <f t="array" ref="G502">_xll.SNL.Clients.Office.Excel.Functions.SPG($A502, "IQ_CURRENT_RATIO", G$3)</f>
        <v>4.5199999999999996</v>
      </c>
      <c r="H502" s="9" cm="1">
        <f t="array" ref="H502">_xll.SNL.Clients.Office.Excel.Functions.SPG($A502, "IQ_CURRENT_RATIO", H$3)</f>
        <v>3.6110000000000002</v>
      </c>
      <c r="I502" s="9" cm="1">
        <f t="array" ref="I502">_xll.SNL.Clients.Office.Excel.Functions.SPG($A502, "IQ_CURRENT_RATIO", I$3)</f>
        <v>3.4460000000000002</v>
      </c>
      <c r="J502" s="9" cm="1">
        <f t="array" ref="J502">_xll.SNL.Clients.Office.Excel.Functions.SPG($A502, "IQ_CURRENT_RATIO", J$3)</f>
        <v>3.5419999999999998</v>
      </c>
    </row>
    <row r="503" spans="1:10" x14ac:dyDescent="0.3">
      <c r="A503" s="11" t="s">
        <v>1516</v>
      </c>
      <c r="B503" s="9" cm="1">
        <f t="array" ref="B503">_xll.SNL.Clients.Office.Excel.Functions.SPG($A503, "IQ_CURRENT_RATIO", B$3)</f>
        <v>4.625</v>
      </c>
      <c r="C503" s="9" cm="1">
        <f t="array" ref="C503">_xll.SNL.Clients.Office.Excel.Functions.SPG($A503, "IQ_CURRENT_RATIO", C$3)</f>
        <v>4.2489999999999997</v>
      </c>
      <c r="D503" s="9" cm="1">
        <f t="array" ref="D503">_xll.SNL.Clients.Office.Excel.Functions.SPG($A503, "IQ_CURRENT_RATIO", D$3)</f>
        <v>4.4950000000000001</v>
      </c>
      <c r="E503" s="9" cm="1">
        <f t="array" ref="E503">_xll.SNL.Clients.Office.Excel.Functions.SPG($A503, "IQ_CURRENT_RATIO", E$3)</f>
        <v>4.843</v>
      </c>
      <c r="F503" s="9" cm="1">
        <f t="array" ref="F503">_xll.SNL.Clients.Office.Excel.Functions.SPG($A503, "IQ_CURRENT_RATIO", F$3)</f>
        <v>5.1660000000000004</v>
      </c>
      <c r="G503" s="9" cm="1">
        <f t="array" ref="G503">_xll.SNL.Clients.Office.Excel.Functions.SPG($A503, "IQ_CURRENT_RATIO", G$3)</f>
        <v>4.2949999999999999</v>
      </c>
      <c r="H503" s="9" cm="1">
        <f t="array" ref="H503">_xll.SNL.Clients.Office.Excel.Functions.SPG($A503, "IQ_CURRENT_RATIO", H$3)</f>
        <v>4.4770000000000003</v>
      </c>
      <c r="I503" s="9" cm="1">
        <f t="array" ref="I503">_xll.SNL.Clients.Office.Excel.Functions.SPG($A503, "IQ_CURRENT_RATIO", I$3)</f>
        <v>4.476</v>
      </c>
      <c r="J503" s="9" cm="1">
        <f t="array" ref="J503">_xll.SNL.Clients.Office.Excel.Functions.SPG($A503, "IQ_CURRENT_RATIO", J$3)</f>
        <v>4.2859999999999996</v>
      </c>
    </row>
    <row r="504" spans="1:10" x14ac:dyDescent="0.3">
      <c r="A504" s="11" t="s">
        <v>1517</v>
      </c>
      <c r="B504" s="9" cm="1">
        <f t="array" ref="B504">_xll.SNL.Clients.Office.Excel.Functions.SPG($A504, "IQ_CURRENT_RATIO", B$3)</f>
        <v>0.247</v>
      </c>
      <c r="C504" s="9" cm="1">
        <f t="array" ref="C504">_xll.SNL.Clients.Office.Excel.Functions.SPG($A504, "IQ_CURRENT_RATIO", C$3)</f>
        <v>1.073</v>
      </c>
      <c r="D504" s="9" cm="1">
        <f t="array" ref="D504">_xll.SNL.Clients.Office.Excel.Functions.SPG($A504, "IQ_CURRENT_RATIO", D$3)</f>
        <v>0.81499999999999995</v>
      </c>
      <c r="E504" s="9" cm="1">
        <f t="array" ref="E504">_xll.SNL.Clients.Office.Excel.Functions.SPG($A504, "IQ_CURRENT_RATIO", E$3)</f>
        <v>1.321</v>
      </c>
      <c r="F504" s="9" cm="1">
        <f t="array" ref="F504">_xll.SNL.Clients.Office.Excel.Functions.SPG($A504, "IQ_CURRENT_RATIO", F$3)</f>
        <v>2.0609999999999999</v>
      </c>
      <c r="G504" s="9" cm="1">
        <f t="array" ref="G504">_xll.SNL.Clients.Office.Excel.Functions.SPG($A504, "IQ_CURRENT_RATIO", G$3)</f>
        <v>1.994</v>
      </c>
      <c r="H504" s="9" cm="1">
        <f t="array" ref="H504">_xll.SNL.Clients.Office.Excel.Functions.SPG($A504, "IQ_CURRENT_RATIO", H$3)</f>
        <v>1.41</v>
      </c>
      <c r="I504" s="9" cm="1">
        <f t="array" ref="I504">_xll.SNL.Clients.Office.Excel.Functions.SPG($A504, "IQ_CURRENT_RATIO", I$3)</f>
        <v>1.3959999999999999</v>
      </c>
      <c r="J504" s="9" cm="1">
        <f t="array" ref="J504">_xll.SNL.Clients.Office.Excel.Functions.SPG($A504, "IQ_CURRENT_RATIO", J$3)</f>
        <v>0.63900000000000001</v>
      </c>
    </row>
    <row r="505" spans="1:10" x14ac:dyDescent="0.3">
      <c r="A505" s="11" t="s">
        <v>1518</v>
      </c>
      <c r="B505" s="9" cm="1">
        <f t="array" ref="B505">_xll.SNL.Clients.Office.Excel.Functions.SPG($A505, "IQ_CURRENT_RATIO", B$3)</f>
        <v>0.629</v>
      </c>
      <c r="C505" s="9" cm="1">
        <f t="array" ref="C505">_xll.SNL.Clients.Office.Excel.Functions.SPG($A505, "IQ_CURRENT_RATIO", C$3)</f>
        <v>0.63100000000000001</v>
      </c>
      <c r="D505" s="9" cm="1">
        <f t="array" ref="D505">_xll.SNL.Clients.Office.Excel.Functions.SPG($A505, "IQ_CURRENT_RATIO", D$3)</f>
        <v>0.59399999999999997</v>
      </c>
      <c r="E505" s="9" cm="1">
        <f t="array" ref="E505">_xll.SNL.Clients.Office.Excel.Functions.SPG($A505, "IQ_CURRENT_RATIO", E$3)</f>
        <v>0.58199999999999996</v>
      </c>
      <c r="F505" s="9" cm="1">
        <f t="array" ref="F505">_xll.SNL.Clients.Office.Excel.Functions.SPG($A505, "IQ_CURRENT_RATIO", F$3)</f>
        <v>0.61299999999999999</v>
      </c>
      <c r="G505" s="9" cm="1">
        <f t="array" ref="G505">_xll.SNL.Clients.Office.Excel.Functions.SPG($A505, "IQ_CURRENT_RATIO", G$3)</f>
        <v>0.64800000000000002</v>
      </c>
      <c r="H505" s="9" cm="1">
        <f t="array" ref="H505">_xll.SNL.Clients.Office.Excel.Functions.SPG($A505, "IQ_CURRENT_RATIO", H$3)</f>
        <v>0.70199999999999996</v>
      </c>
      <c r="I505" s="9" cm="1">
        <f t="array" ref="I505">_xll.SNL.Clients.Office.Excel.Functions.SPG($A505, "IQ_CURRENT_RATIO", I$3)</f>
        <v>0.78900000000000003</v>
      </c>
      <c r="J505" s="9" cm="1">
        <f t="array" ref="J505">_xll.SNL.Clients.Office.Excel.Functions.SPG($A505, "IQ_CURRENT_RATIO", J$3)</f>
        <v>0.89</v>
      </c>
    </row>
    <row r="506" spans="1:10" x14ac:dyDescent="0.3">
      <c r="A506" s="11" t="s">
        <v>1519</v>
      </c>
      <c r="B506" s="9" cm="1">
        <f t="array" ref="B506">_xll.SNL.Clients.Office.Excel.Functions.SPG($A506, "IQ_CURRENT_RATIO", B$3)</f>
        <v>2.403</v>
      </c>
      <c r="C506" s="9" cm="1">
        <f t="array" ref="C506">_xll.SNL.Clients.Office.Excel.Functions.SPG($A506, "IQ_CURRENT_RATIO", C$3)</f>
        <v>2.306</v>
      </c>
      <c r="D506" s="9" cm="1">
        <f t="array" ref="D506">_xll.SNL.Clients.Office.Excel.Functions.SPG($A506, "IQ_CURRENT_RATIO", D$3)</f>
        <v>2.222</v>
      </c>
      <c r="E506" s="9" cm="1">
        <f t="array" ref="E506">_xll.SNL.Clients.Office.Excel.Functions.SPG($A506, "IQ_CURRENT_RATIO", E$3)</f>
        <v>2.2170000000000001</v>
      </c>
      <c r="F506" s="9" cm="1">
        <f t="array" ref="F506">_xll.SNL.Clients.Office.Excel.Functions.SPG($A506, "IQ_CURRENT_RATIO", F$3)</f>
        <v>2.056</v>
      </c>
      <c r="G506" s="9" cm="1">
        <f t="array" ref="G506">_xll.SNL.Clients.Office.Excel.Functions.SPG($A506, "IQ_CURRENT_RATIO", G$3)</f>
        <v>1.8620000000000001</v>
      </c>
      <c r="H506" s="9" cm="1">
        <f t="array" ref="H506">_xll.SNL.Clients.Office.Excel.Functions.SPG($A506, "IQ_CURRENT_RATIO", H$3)</f>
        <v>1.679</v>
      </c>
      <c r="I506" s="9" cm="1">
        <f t="array" ref="I506">_xll.SNL.Clients.Office.Excel.Functions.SPG($A506, "IQ_CURRENT_RATIO", I$3)</f>
        <v>1.72</v>
      </c>
      <c r="J506" s="9" cm="1">
        <f t="array" ref="J506">_xll.SNL.Clients.Office.Excel.Functions.SPG($A506, "IQ_CURRENT_RATIO", J$3)</f>
        <v>1.768</v>
      </c>
    </row>
    <row r="507" spans="1:10" x14ac:dyDescent="0.3">
      <c r="A507" s="11" t="s">
        <v>1520</v>
      </c>
      <c r="B507" s="9" cm="1">
        <f t="array" ref="B507">_xll.SNL.Clients.Office.Excel.Functions.SPG($A507, "IQ_CURRENT_RATIO", B$3)</f>
        <v>1.321</v>
      </c>
      <c r="C507" s="9" cm="1">
        <f t="array" ref="C507">_xll.SNL.Clients.Office.Excel.Functions.SPG($A507, "IQ_CURRENT_RATIO", C$3)</f>
        <v>1.2909999999999999</v>
      </c>
      <c r="D507" s="9" cm="1">
        <f t="array" ref="D507">_xll.SNL.Clients.Office.Excel.Functions.SPG($A507, "IQ_CURRENT_RATIO", D$3)</f>
        <v>1.468</v>
      </c>
      <c r="E507" s="9" cm="1">
        <f t="array" ref="E507">_xll.SNL.Clients.Office.Excel.Functions.SPG($A507, "IQ_CURRENT_RATIO", E$3)</f>
        <v>1.663</v>
      </c>
      <c r="F507" s="9" cm="1">
        <f t="array" ref="F507">_xll.SNL.Clients.Office.Excel.Functions.SPG($A507, "IQ_CURRENT_RATIO", F$3)</f>
        <v>1.3109999999999999</v>
      </c>
      <c r="G507" s="9" cm="1">
        <f t="array" ref="G507">_xll.SNL.Clients.Office.Excel.Functions.SPG($A507, "IQ_CURRENT_RATIO", G$3)</f>
        <v>1.2649999999999999</v>
      </c>
      <c r="H507" s="9" cm="1">
        <f t="array" ref="H507">_xll.SNL.Clients.Office.Excel.Functions.SPG($A507, "IQ_CURRENT_RATIO", H$3)</f>
        <v>1.355</v>
      </c>
      <c r="I507" s="9" cm="1">
        <f t="array" ref="I507">_xll.SNL.Clients.Office.Excel.Functions.SPG($A507, "IQ_CURRENT_RATIO", I$3)</f>
        <v>1.4650000000000001</v>
      </c>
      <c r="J507" s="9" cm="1">
        <f t="array" ref="J507">_xll.SNL.Clients.Office.Excel.Functions.SPG($A507, "IQ_CURRENT_RATIO", J$3)</f>
        <v>1.8120000000000001</v>
      </c>
    </row>
    <row r="508" spans="1:10" x14ac:dyDescent="0.3">
      <c r="A508" s="11" t="s">
        <v>1521</v>
      </c>
      <c r="B508" s="9" cm="1">
        <f t="array" ref="B508">_xll.SNL.Clients.Office.Excel.Functions.SPG($A508, "IQ_CURRENT_RATIO", B$3)</f>
        <v>0.46899999999999997</v>
      </c>
      <c r="C508" s="9" cm="1">
        <f t="array" ref="C508">_xll.SNL.Clients.Office.Excel.Functions.SPG($A508, "IQ_CURRENT_RATIO", C$3)</f>
        <v>0.74099999999999999</v>
      </c>
      <c r="D508" s="9" cm="1">
        <f t="array" ref="D508">_xll.SNL.Clients.Office.Excel.Functions.SPG($A508, "IQ_CURRENT_RATIO", D$3)</f>
        <v>0.61399999999999999</v>
      </c>
      <c r="E508" s="9" cm="1">
        <f t="array" ref="E508">_xll.SNL.Clients.Office.Excel.Functions.SPG($A508, "IQ_CURRENT_RATIO", E$3)</f>
        <v>1.6579999999999999</v>
      </c>
      <c r="F508" s="9" cm="1">
        <f t="array" ref="F508">_xll.SNL.Clients.Office.Excel.Functions.SPG($A508, "IQ_CURRENT_RATIO", F$3)</f>
        <v>3.327</v>
      </c>
      <c r="G508" s="9" cm="1">
        <f t="array" ref="G508">_xll.SNL.Clients.Office.Excel.Functions.SPG($A508, "IQ_CURRENT_RATIO", G$3)</f>
        <v>1.3740000000000001</v>
      </c>
      <c r="H508" s="9" cm="1">
        <f t="array" ref="H508">_xll.SNL.Clients.Office.Excel.Functions.SPG($A508, "IQ_CURRENT_RATIO", H$3)</f>
        <v>4.3419999999999996</v>
      </c>
      <c r="I508" s="9" cm="1">
        <f t="array" ref="I508">_xll.SNL.Clients.Office.Excel.Functions.SPG($A508, "IQ_CURRENT_RATIO", I$3)</f>
        <v>1.544</v>
      </c>
      <c r="J508" s="9" cm="1">
        <f t="array" ref="J508">_xll.SNL.Clients.Office.Excel.Functions.SPG($A508, "IQ_CURRENT_RATIO", J$3)</f>
        <v>0.54600000000000004</v>
      </c>
    </row>
    <row r="509" spans="1:10" x14ac:dyDescent="0.3">
      <c r="A509" s="11" t="s">
        <v>1522</v>
      </c>
      <c r="B509" s="9" cm="1">
        <f t="array" ref="B509">_xll.SNL.Clients.Office.Excel.Functions.SPG($A509, "IQ_CURRENT_RATIO", B$3)</f>
        <v>2.44</v>
      </c>
      <c r="C509" s="9" cm="1">
        <f t="array" ref="C509">_xll.SNL.Clients.Office.Excel.Functions.SPG($A509, "IQ_CURRENT_RATIO", C$3)</f>
        <v>2.3460000000000001</v>
      </c>
      <c r="D509" s="9" cm="1">
        <f t="array" ref="D509">_xll.SNL.Clients.Office.Excel.Functions.SPG($A509, "IQ_CURRENT_RATIO", D$3)</f>
        <v>2.1949999999999998</v>
      </c>
      <c r="E509" s="9" cm="1">
        <f t="array" ref="E509">_xll.SNL.Clients.Office.Excel.Functions.SPG($A509, "IQ_CURRENT_RATIO", E$3)</f>
        <v>1.915</v>
      </c>
      <c r="F509" s="9" cm="1">
        <f t="array" ref="F509">_xll.SNL.Clients.Office.Excel.Functions.SPG($A509, "IQ_CURRENT_RATIO", F$3)</f>
        <v>1.73</v>
      </c>
      <c r="G509" s="9" cm="1">
        <f t="array" ref="G509">_xll.SNL.Clients.Office.Excel.Functions.SPG($A509, "IQ_CURRENT_RATIO", G$3)</f>
        <v>1.6990000000000001</v>
      </c>
      <c r="H509" s="9" cm="1">
        <f t="array" ref="H509">_xll.SNL.Clients.Office.Excel.Functions.SPG($A509, "IQ_CURRENT_RATIO", H$3)</f>
        <v>1.5629999999999999</v>
      </c>
      <c r="I509" s="9" cm="1">
        <f t="array" ref="I509">_xll.SNL.Clients.Office.Excel.Functions.SPG($A509, "IQ_CURRENT_RATIO", I$3)</f>
        <v>1.677</v>
      </c>
      <c r="J509" s="9" cm="1">
        <f t="array" ref="J509">_xll.SNL.Clients.Office.Excel.Functions.SPG($A509, "IQ_CURRENT_RATIO", J$3)</f>
        <v>1.2070000000000001</v>
      </c>
    </row>
    <row r="510" spans="1:10" x14ac:dyDescent="0.3">
      <c r="A510" s="11" t="s">
        <v>1523</v>
      </c>
      <c r="B510" s="9" cm="1">
        <f t="array" ref="B510">_xll.SNL.Clients.Office.Excel.Functions.SPG($A510, "IQ_CURRENT_RATIO", B$3)</f>
        <v>1.641</v>
      </c>
      <c r="C510" s="9" cm="1">
        <f t="array" ref="C510">_xll.SNL.Clients.Office.Excel.Functions.SPG($A510, "IQ_CURRENT_RATIO", C$3)</f>
        <v>1.5589999999999999</v>
      </c>
      <c r="D510" s="9" cm="1">
        <f t="array" ref="D510">_xll.SNL.Clients.Office.Excel.Functions.SPG($A510, "IQ_CURRENT_RATIO", D$3)</f>
        <v>1.7210000000000001</v>
      </c>
      <c r="E510" s="9" cm="1">
        <f t="array" ref="E510">_xll.SNL.Clients.Office.Excel.Functions.SPG($A510, "IQ_CURRENT_RATIO", E$3)</f>
        <v>1.6819999999999999</v>
      </c>
      <c r="F510" s="9" cm="1">
        <f t="array" ref="F510">_xll.SNL.Clients.Office.Excel.Functions.SPG($A510, "IQ_CURRENT_RATIO", F$3)</f>
        <v>1.718</v>
      </c>
      <c r="G510" s="9" cm="1">
        <f t="array" ref="G510">_xll.SNL.Clients.Office.Excel.Functions.SPG($A510, "IQ_CURRENT_RATIO", G$3)</f>
        <v>1.7170000000000001</v>
      </c>
      <c r="H510" s="9" cm="1">
        <f t="array" ref="H510">_xll.SNL.Clients.Office.Excel.Functions.SPG($A510, "IQ_CURRENT_RATIO", H$3)</f>
        <v>1.76</v>
      </c>
      <c r="I510" s="9" cm="1">
        <f t="array" ref="I510">_xll.SNL.Clients.Office.Excel.Functions.SPG($A510, "IQ_CURRENT_RATIO", I$3)</f>
        <v>1.7410000000000001</v>
      </c>
      <c r="J510" s="9" cm="1">
        <f t="array" ref="J510">_xll.SNL.Clients.Office.Excel.Functions.SPG($A510, "IQ_CURRENT_RATIO", J$3)</f>
        <v>1.665</v>
      </c>
    </row>
    <row r="511" spans="1:10" x14ac:dyDescent="0.3">
      <c r="A511" s="11" t="s">
        <v>1524</v>
      </c>
      <c r="B511" s="9" cm="1">
        <f t="array" ref="B511">_xll.SNL.Clients.Office.Excel.Functions.SPG($A511, "IQ_CURRENT_RATIO", B$3)</f>
        <v>1.054</v>
      </c>
      <c r="C511" s="9" cm="1">
        <f t="array" ref="C511">_xll.SNL.Clients.Office.Excel.Functions.SPG($A511, "IQ_CURRENT_RATIO", C$3)</f>
        <v>0.91200000000000003</v>
      </c>
      <c r="D511" s="9" cm="1">
        <f t="array" ref="D511">_xll.SNL.Clients.Office.Excel.Functions.SPG($A511, "IQ_CURRENT_RATIO", D$3)</f>
        <v>0.96699999999999997</v>
      </c>
      <c r="E511" s="9" cm="1">
        <f t="array" ref="E511">_xll.SNL.Clients.Office.Excel.Functions.SPG($A511, "IQ_CURRENT_RATIO", E$3)</f>
        <v>0.79500000000000004</v>
      </c>
      <c r="F511" s="9" cm="1">
        <f t="array" ref="F511">_xll.SNL.Clients.Office.Excel.Functions.SPG($A511, "IQ_CURRENT_RATIO", F$3)</f>
        <v>0.77600000000000002</v>
      </c>
      <c r="G511" s="9" cm="1">
        <f t="array" ref="G511">_xll.SNL.Clients.Office.Excel.Functions.SPG($A511, "IQ_CURRENT_RATIO", G$3)</f>
        <v>0.73</v>
      </c>
      <c r="H511" s="9" cm="1">
        <f t="array" ref="H511">_xll.SNL.Clients.Office.Excel.Functions.SPG($A511, "IQ_CURRENT_RATIO", H$3)</f>
        <v>0.65400000000000003</v>
      </c>
      <c r="I511" s="9" cm="1">
        <f t="array" ref="I511">_xll.SNL.Clients.Office.Excel.Functions.SPG($A511, "IQ_CURRENT_RATIO", I$3)</f>
        <v>0.63600000000000001</v>
      </c>
      <c r="J511" s="9" cm="1">
        <f t="array" ref="J511">_xll.SNL.Clients.Office.Excel.Functions.SPG($A511, "IQ_CURRENT_RATIO", J$3)</f>
        <v>0.61199999999999999</v>
      </c>
    </row>
    <row r="512" spans="1:10" x14ac:dyDescent="0.3">
      <c r="A512" s="11" t="s">
        <v>1525</v>
      </c>
      <c r="B512" s="9" cm="1">
        <f t="array" ref="B512">_xll.SNL.Clients.Office.Excel.Functions.SPG($A512, "IQ_CURRENT_RATIO", B$3)</f>
        <v>2.302</v>
      </c>
      <c r="C512" s="9" cm="1">
        <f t="array" ref="C512">_xll.SNL.Clients.Office.Excel.Functions.SPG($A512, "IQ_CURRENT_RATIO", C$3)</f>
        <v>2.9329999999999998</v>
      </c>
      <c r="D512" s="9" cm="1">
        <f t="array" ref="D512">_xll.SNL.Clients.Office.Excel.Functions.SPG($A512, "IQ_CURRENT_RATIO", D$3)</f>
        <v>2.9039999999999999</v>
      </c>
      <c r="E512" s="9" cm="1">
        <f t="array" ref="E512">_xll.SNL.Clients.Office.Excel.Functions.SPG($A512, "IQ_CURRENT_RATIO", E$3)</f>
        <v>3.048</v>
      </c>
      <c r="F512" s="9" cm="1">
        <f t="array" ref="F512">_xll.SNL.Clients.Office.Excel.Functions.SPG($A512, "IQ_CURRENT_RATIO", F$3)</f>
        <v>3.81</v>
      </c>
      <c r="G512" s="9" cm="1">
        <f t="array" ref="G512">_xll.SNL.Clients.Office.Excel.Functions.SPG($A512, "IQ_CURRENT_RATIO", G$3)</f>
        <v>3.831</v>
      </c>
      <c r="H512" s="9" cm="1">
        <f t="array" ref="H512">_xll.SNL.Clients.Office.Excel.Functions.SPG($A512, "IQ_CURRENT_RATIO", H$3)</f>
        <v>4.0519999999999996</v>
      </c>
      <c r="I512" s="9" cm="1">
        <f t="array" ref="I512">_xll.SNL.Clients.Office.Excel.Functions.SPG($A512, "IQ_CURRENT_RATIO", I$3)</f>
        <v>4.3760000000000003</v>
      </c>
      <c r="J512" s="9" cm="1">
        <f t="array" ref="J512">_xll.SNL.Clients.Office.Excel.Functions.SPG($A512, "IQ_CURRENT_RATIO", J$3)</f>
        <v>4.4279999999999999</v>
      </c>
    </row>
    <row r="513" spans="1:10" x14ac:dyDescent="0.3">
      <c r="A513" s="11" t="s">
        <v>1526</v>
      </c>
      <c r="B513" s="9" cm="1">
        <f t="array" ref="B513">_xll.SNL.Clients.Office.Excel.Functions.SPG($A513, "IQ_CURRENT_RATIO", B$3)</f>
        <v>1.774</v>
      </c>
      <c r="C513" s="9" cm="1">
        <f t="array" ref="C513">_xll.SNL.Clients.Office.Excel.Functions.SPG($A513, "IQ_CURRENT_RATIO", C$3)</f>
        <v>1.47</v>
      </c>
      <c r="D513" s="9" cm="1">
        <f t="array" ref="D513">_xll.SNL.Clients.Office.Excel.Functions.SPG($A513, "IQ_CURRENT_RATIO", D$3)</f>
        <v>1.367</v>
      </c>
      <c r="E513" s="9" cm="1">
        <f t="array" ref="E513">_xll.SNL.Clients.Office.Excel.Functions.SPG($A513, "IQ_CURRENT_RATIO", E$3)</f>
        <v>1.41</v>
      </c>
      <c r="F513" s="9" cm="1">
        <f t="array" ref="F513">_xll.SNL.Clients.Office.Excel.Functions.SPG($A513, "IQ_CURRENT_RATIO", F$3)</f>
        <v>1.4239999999999999</v>
      </c>
      <c r="G513" s="9" cm="1">
        <f t="array" ref="G513">_xll.SNL.Clients.Office.Excel.Functions.SPG($A513, "IQ_CURRENT_RATIO", G$3)</f>
        <v>1.0069999999999999</v>
      </c>
      <c r="H513" s="9" cm="1">
        <f t="array" ref="H513">_xll.SNL.Clients.Office.Excel.Functions.SPG($A513, "IQ_CURRENT_RATIO", H$3)</f>
        <v>3.05</v>
      </c>
      <c r="I513" s="9" cm="1">
        <f t="array" ref="I513">_xll.SNL.Clients.Office.Excel.Functions.SPG($A513, "IQ_CURRENT_RATIO", I$3)</f>
        <v>3.4020000000000001</v>
      </c>
      <c r="J513" s="9" cm="1">
        <f t="array" ref="J513">_xll.SNL.Clients.Office.Excel.Functions.SPG($A513, "IQ_CURRENT_RATIO", J$3)</f>
        <v>3.7850000000000001</v>
      </c>
    </row>
    <row r="514" spans="1:10" x14ac:dyDescent="0.3">
      <c r="A514" s="11" t="s">
        <v>1527</v>
      </c>
      <c r="B514" s="9" t="str" cm="1">
        <f t="array" ref="B514">_xll.SNL.Clients.Office.Excel.Functions.SPG($A514, "IQ_CURRENT_RATIO", B$3)</f>
        <v>NA</v>
      </c>
      <c r="C514" s="9" t="str" cm="1">
        <f t="array" ref="C514">_xll.SNL.Clients.Office.Excel.Functions.SPG($A514, "IQ_CURRENT_RATIO", C$3)</f>
        <v>NA</v>
      </c>
      <c r="D514" s="9" cm="1">
        <f t="array" ref="D514">_xll.SNL.Clients.Office.Excel.Functions.SPG($A514, "IQ_CURRENT_RATIO", D$3)</f>
        <v>0.184</v>
      </c>
      <c r="E514" s="9" cm="1">
        <f t="array" ref="E514">_xll.SNL.Clients.Office.Excel.Functions.SPG($A514, "IQ_CURRENT_RATIO", E$3)</f>
        <v>0.30099999999999999</v>
      </c>
      <c r="F514" s="9" cm="1">
        <f t="array" ref="F514">_xll.SNL.Clients.Office.Excel.Functions.SPG($A514, "IQ_CURRENT_RATIO", F$3)</f>
        <v>0.29099999999999998</v>
      </c>
      <c r="G514" s="9" t="str" cm="1">
        <f t="array" ref="G514">_xll.SNL.Clients.Office.Excel.Functions.SPG($A514, "IQ_CURRENT_RATIO", G$3)</f>
        <v>NA</v>
      </c>
      <c r="H514" s="9" t="str" cm="1">
        <f t="array" ref="H514">_xll.SNL.Clients.Office.Excel.Functions.SPG($A514, "IQ_CURRENT_RATIO", H$3)</f>
        <v>NA</v>
      </c>
      <c r="I514" s="9" t="str" cm="1">
        <f t="array" ref="I514">_xll.SNL.Clients.Office.Excel.Functions.SPG($A514, "IQ_CURRENT_RATIO", I$3)</f>
        <v>NA</v>
      </c>
      <c r="J514" s="9" t="str" cm="1">
        <f t="array" ref="J514">_xll.SNL.Clients.Office.Excel.Functions.SPG($A514, "IQ_CURRENT_RATIO", J$3)</f>
        <v>NA</v>
      </c>
    </row>
    <row r="515" spans="1:10" x14ac:dyDescent="0.3">
      <c r="A515" s="11" t="s">
        <v>1528</v>
      </c>
      <c r="B515" s="9" cm="1">
        <f t="array" ref="B515">_xll.SNL.Clients.Office.Excel.Functions.SPG($A515, "IQ_CURRENT_RATIO", B$3)</f>
        <v>1.4039999999999999</v>
      </c>
      <c r="C515" s="9" cm="1">
        <f t="array" ref="C515">_xll.SNL.Clients.Office.Excel.Functions.SPG($A515, "IQ_CURRENT_RATIO", C$3)</f>
        <v>2.9180000000000001</v>
      </c>
      <c r="D515" s="9" cm="1">
        <f t="array" ref="D515">_xll.SNL.Clients.Office.Excel.Functions.SPG($A515, "IQ_CURRENT_RATIO", D$3)</f>
        <v>2.605</v>
      </c>
      <c r="E515" s="9" cm="1">
        <f t="array" ref="E515">_xll.SNL.Clients.Office.Excel.Functions.SPG($A515, "IQ_CURRENT_RATIO", E$3)</f>
        <v>2.581</v>
      </c>
      <c r="F515" s="9" cm="1">
        <f t="array" ref="F515">_xll.SNL.Clients.Office.Excel.Functions.SPG($A515, "IQ_CURRENT_RATIO", F$3)</f>
        <v>2.5249999999999999</v>
      </c>
      <c r="G515" s="9" cm="1">
        <f t="array" ref="G515">_xll.SNL.Clients.Office.Excel.Functions.SPG($A515, "IQ_CURRENT_RATIO", G$3)</f>
        <v>2.4809999999999999</v>
      </c>
      <c r="H515" s="9" cm="1">
        <f t="array" ref="H515">_xll.SNL.Clients.Office.Excel.Functions.SPG($A515, "IQ_CURRENT_RATIO", H$3)</f>
        <v>3.4740000000000002</v>
      </c>
      <c r="I515" s="9" cm="1">
        <f t="array" ref="I515">_xll.SNL.Clients.Office.Excel.Functions.SPG($A515, "IQ_CURRENT_RATIO", I$3)</f>
        <v>3.4380000000000002</v>
      </c>
      <c r="J515" s="9" cm="1">
        <f t="array" ref="J515">_xll.SNL.Clients.Office.Excel.Functions.SPG($A515, "IQ_CURRENT_RATIO", J$3)</f>
        <v>3.702</v>
      </c>
    </row>
    <row r="516" spans="1:10" x14ac:dyDescent="0.3">
      <c r="A516" s="11" t="s">
        <v>420</v>
      </c>
      <c r="B516" s="9" cm="1">
        <f t="array" ref="B516">_xll.SNL.Clients.Office.Excel.Functions.SPG($A516, "IQ_CURRENT_RATIO", B$3)</f>
        <v>2.2770000000000001</v>
      </c>
      <c r="C516" s="9" cm="1">
        <f t="array" ref="C516">_xll.SNL.Clients.Office.Excel.Functions.SPG($A516, "IQ_CURRENT_RATIO", C$3)</f>
        <v>2.2650000000000001</v>
      </c>
      <c r="D516" s="9" cm="1">
        <f t="array" ref="D516">_xll.SNL.Clients.Office.Excel.Functions.SPG($A516, "IQ_CURRENT_RATIO", D$3)</f>
        <v>2.423</v>
      </c>
      <c r="E516" s="9" cm="1">
        <f t="array" ref="E516">_xll.SNL.Clients.Office.Excel.Functions.SPG($A516, "IQ_CURRENT_RATIO", E$3)</f>
        <v>2.5830000000000002</v>
      </c>
      <c r="F516" s="9" cm="1">
        <f t="array" ref="F516">_xll.SNL.Clients.Office.Excel.Functions.SPG($A516, "IQ_CURRENT_RATIO", F$3)</f>
        <v>2.5110000000000001</v>
      </c>
      <c r="G516" s="9" cm="1">
        <f t="array" ref="G516">_xll.SNL.Clients.Office.Excel.Functions.SPG($A516, "IQ_CURRENT_RATIO", G$3)</f>
        <v>2.3199999999999998</v>
      </c>
      <c r="H516" s="9" cm="1">
        <f t="array" ref="H516">_xll.SNL.Clients.Office.Excel.Functions.SPG($A516, "IQ_CURRENT_RATIO", H$3)</f>
        <v>3.5819999999999999</v>
      </c>
      <c r="I516" s="9" cm="1">
        <f t="array" ref="I516">_xll.SNL.Clients.Office.Excel.Functions.SPG($A516, "IQ_CURRENT_RATIO", I$3)</f>
        <v>2.6030000000000002</v>
      </c>
      <c r="J516" s="9" cm="1">
        <f t="array" ref="J516">_xll.SNL.Clients.Office.Excel.Functions.SPG($A516, "IQ_CURRENT_RATIO", J$3)</f>
        <v>2.4809999999999999</v>
      </c>
    </row>
    <row r="517" spans="1:10" x14ac:dyDescent="0.3">
      <c r="A517" s="11" t="s">
        <v>1529</v>
      </c>
      <c r="B517" s="9" cm="1">
        <f t="array" ref="B517">_xll.SNL.Clients.Office.Excel.Functions.SPG($A517, "IQ_CURRENT_RATIO", B$3)</f>
        <v>1.7430000000000001</v>
      </c>
      <c r="C517" s="9" cm="1">
        <f t="array" ref="C517">_xll.SNL.Clients.Office.Excel.Functions.SPG($A517, "IQ_CURRENT_RATIO", C$3)</f>
        <v>1.5549999999999999</v>
      </c>
      <c r="D517" s="9" cm="1">
        <f t="array" ref="D517">_xll.SNL.Clients.Office.Excel.Functions.SPG($A517, "IQ_CURRENT_RATIO", D$3)</f>
        <v>1.59</v>
      </c>
      <c r="E517" s="9" cm="1">
        <f t="array" ref="E517">_xll.SNL.Clients.Office.Excel.Functions.SPG($A517, "IQ_CURRENT_RATIO", E$3)</f>
        <v>1.5109999999999999</v>
      </c>
      <c r="F517" s="9" cm="1">
        <f t="array" ref="F517">_xll.SNL.Clients.Office.Excel.Functions.SPG($A517, "IQ_CURRENT_RATIO", F$3)</f>
        <v>1.579</v>
      </c>
      <c r="G517" s="9" cm="1">
        <f t="array" ref="G517">_xll.SNL.Clients.Office.Excel.Functions.SPG($A517, "IQ_CURRENT_RATIO", G$3)</f>
        <v>1.4019999999999999</v>
      </c>
      <c r="H517" s="9" cm="1">
        <f t="array" ref="H517">_xll.SNL.Clients.Office.Excel.Functions.SPG($A517, "IQ_CURRENT_RATIO", H$3)</f>
        <v>1.266</v>
      </c>
      <c r="I517" s="9" cm="1">
        <f t="array" ref="I517">_xll.SNL.Clients.Office.Excel.Functions.SPG($A517, "IQ_CURRENT_RATIO", I$3)</f>
        <v>1.3660000000000001</v>
      </c>
      <c r="J517" s="9" cm="1">
        <f t="array" ref="J517">_xll.SNL.Clients.Office.Excel.Functions.SPG($A517, "IQ_CURRENT_RATIO", J$3)</f>
        <v>1.5529999999999999</v>
      </c>
    </row>
    <row r="518" spans="1:10" x14ac:dyDescent="0.3">
      <c r="A518" s="11" t="s">
        <v>1530</v>
      </c>
      <c r="B518" s="9" cm="1">
        <f t="array" ref="B518">_xll.SNL.Clients.Office.Excel.Functions.SPG($A518, "IQ_CURRENT_RATIO", B$3)</f>
        <v>2.14</v>
      </c>
      <c r="C518" s="9" cm="1">
        <f t="array" ref="C518">_xll.SNL.Clients.Office.Excel.Functions.SPG($A518, "IQ_CURRENT_RATIO", C$3)</f>
        <v>1.9730000000000001</v>
      </c>
      <c r="D518" s="9" cm="1">
        <f t="array" ref="D518">_xll.SNL.Clients.Office.Excel.Functions.SPG($A518, "IQ_CURRENT_RATIO", D$3)</f>
        <v>2.1709999999999998</v>
      </c>
      <c r="E518" s="9" cm="1">
        <f t="array" ref="E518">_xll.SNL.Clients.Office.Excel.Functions.SPG($A518, "IQ_CURRENT_RATIO", E$3)</f>
        <v>2.1709999999999998</v>
      </c>
      <c r="F518" s="9" cm="1">
        <f t="array" ref="F518">_xll.SNL.Clients.Office.Excel.Functions.SPG($A518, "IQ_CURRENT_RATIO", F$3)</f>
        <v>2.1549999999999998</v>
      </c>
      <c r="G518" s="9" cm="1">
        <f t="array" ref="G518">_xll.SNL.Clients.Office.Excel.Functions.SPG($A518, "IQ_CURRENT_RATIO", G$3)</f>
        <v>2.0790000000000002</v>
      </c>
      <c r="H518" s="9" cm="1">
        <f t="array" ref="H518">_xll.SNL.Clients.Office.Excel.Functions.SPG($A518, "IQ_CURRENT_RATIO", H$3)</f>
        <v>2.266</v>
      </c>
      <c r="I518" s="9" cm="1">
        <f t="array" ref="I518">_xll.SNL.Clients.Office.Excel.Functions.SPG($A518, "IQ_CURRENT_RATIO", I$3)</f>
        <v>2.2879999999999998</v>
      </c>
      <c r="J518" s="9" cm="1">
        <f t="array" ref="J518">_xll.SNL.Clients.Office.Excel.Functions.SPG($A518, "IQ_CURRENT_RATIO", J$3)</f>
        <v>2.2679999999999998</v>
      </c>
    </row>
    <row r="519" spans="1:10" x14ac:dyDescent="0.3">
      <c r="A519" s="11" t="s">
        <v>1630</v>
      </c>
      <c r="B519" s="9" cm="1">
        <f t="array" ref="B519">_xll.SNL.Clients.Office.Excel.Functions.SPG($A519, "IQ_CURRENT_RATIO", B$3)</f>
        <v>0.83599999999999997</v>
      </c>
      <c r="C519" s="9" cm="1">
        <f t="array" ref="C519">_xll.SNL.Clients.Office.Excel.Functions.SPG($A519, "IQ_CURRENT_RATIO", C$3)</f>
        <v>0.80500000000000005</v>
      </c>
      <c r="D519" s="9" cm="1">
        <f t="array" ref="D519">_xll.SNL.Clients.Office.Excel.Functions.SPG($A519, "IQ_CURRENT_RATIO", D$3)</f>
        <v>0.80300000000000005</v>
      </c>
      <c r="E519" s="9" cm="1">
        <f t="array" ref="E519">_xll.SNL.Clients.Office.Excel.Functions.SPG($A519, "IQ_CURRENT_RATIO", E$3)</f>
        <v>0.748</v>
      </c>
      <c r="F519" s="9" cm="1">
        <f t="array" ref="F519">_xll.SNL.Clients.Office.Excel.Functions.SPG($A519, "IQ_CURRENT_RATIO", F$3)</f>
        <v>0.78200000000000003</v>
      </c>
      <c r="G519" s="9" cm="1">
        <f t="array" ref="G519">_xll.SNL.Clients.Office.Excel.Functions.SPG($A519, "IQ_CURRENT_RATIO", G$3)</f>
        <v>0.872</v>
      </c>
      <c r="H519" s="9" cm="1">
        <f t="array" ref="H519">_xll.SNL.Clients.Office.Excel.Functions.SPG($A519, "IQ_CURRENT_RATIO", H$3)</f>
        <v>0.83399999999999996</v>
      </c>
      <c r="I519" s="9" cm="1">
        <f t="array" ref="I519">_xll.SNL.Clients.Office.Excel.Functions.SPG($A519, "IQ_CURRENT_RATIO", I$3)</f>
        <v>0.96699999999999997</v>
      </c>
      <c r="J519" s="9" cm="1">
        <f t="array" ref="J519">_xll.SNL.Clients.Office.Excel.Functions.SPG($A519, "IQ_CURRENT_RATIO", J$3)</f>
        <v>1.0069999999999999</v>
      </c>
    </row>
    <row r="520" spans="1:10" x14ac:dyDescent="0.3">
      <c r="A520" s="11" t="s">
        <v>1531</v>
      </c>
      <c r="B520" s="9" cm="1">
        <f t="array" ref="B520">_xll.SNL.Clients.Office.Excel.Functions.SPG($A520, "IQ_CURRENT_RATIO", B$3)</f>
        <v>1.966</v>
      </c>
      <c r="C520" s="9" cm="1">
        <f t="array" ref="C520">_xll.SNL.Clients.Office.Excel.Functions.SPG($A520, "IQ_CURRENT_RATIO", C$3)</f>
        <v>0.70099999999999996</v>
      </c>
      <c r="D520" s="9" cm="1">
        <f t="array" ref="D520">_xll.SNL.Clients.Office.Excel.Functions.SPG($A520, "IQ_CURRENT_RATIO", D$3)</f>
        <v>2.3290000000000002</v>
      </c>
      <c r="E520" s="9" cm="1">
        <f t="array" ref="E520">_xll.SNL.Clients.Office.Excel.Functions.SPG($A520, "IQ_CURRENT_RATIO", E$3)</f>
        <v>1.0880000000000001</v>
      </c>
      <c r="F520" s="9" cm="1">
        <f t="array" ref="F520">_xll.SNL.Clients.Office.Excel.Functions.SPG($A520, "IQ_CURRENT_RATIO", F$3)</f>
        <v>3.5190000000000001</v>
      </c>
      <c r="G520" s="9" cm="1">
        <f t="array" ref="G520">_xll.SNL.Clients.Office.Excel.Functions.SPG($A520, "IQ_CURRENT_RATIO", G$3)</f>
        <v>2.2050000000000001</v>
      </c>
      <c r="H520" s="9" cm="1">
        <f t="array" ref="H520">_xll.SNL.Clients.Office.Excel.Functions.SPG($A520, "IQ_CURRENT_RATIO", H$3)</f>
        <v>1.48</v>
      </c>
      <c r="I520" s="9" cm="1">
        <f t="array" ref="I520">_xll.SNL.Clients.Office.Excel.Functions.SPG($A520, "IQ_CURRENT_RATIO", I$3)</f>
        <v>1.1839999999999999</v>
      </c>
      <c r="J520" s="9" cm="1">
        <f t="array" ref="J520">_xll.SNL.Clients.Office.Excel.Functions.SPG($A520, "IQ_CURRENT_RATIO", J$3)</f>
        <v>1.0780000000000001</v>
      </c>
    </row>
    <row r="521" spans="1:10" x14ac:dyDescent="0.3">
      <c r="A521" s="11" t="s">
        <v>1532</v>
      </c>
      <c r="B521" s="9" cm="1">
        <f t="array" ref="B521">_xll.SNL.Clients.Office.Excel.Functions.SPG($A521, "IQ_CURRENT_RATIO", B$3)</f>
        <v>4.0229999999999997</v>
      </c>
      <c r="C521" s="9" cm="1">
        <f t="array" ref="C521">_xll.SNL.Clients.Office.Excel.Functions.SPG($A521, "IQ_CURRENT_RATIO", C$3)</f>
        <v>6.2460000000000004</v>
      </c>
      <c r="D521" s="9" cm="1">
        <f t="array" ref="D521">_xll.SNL.Clients.Office.Excel.Functions.SPG($A521, "IQ_CURRENT_RATIO", D$3)</f>
        <v>4.5880000000000001</v>
      </c>
      <c r="E521" s="9" cm="1">
        <f t="array" ref="E521">_xll.SNL.Clients.Office.Excel.Functions.SPG($A521, "IQ_CURRENT_RATIO", E$3)</f>
        <v>3.581</v>
      </c>
      <c r="F521" s="9" cm="1">
        <f t="array" ref="F521">_xll.SNL.Clients.Office.Excel.Functions.SPG($A521, "IQ_CURRENT_RATIO", F$3)</f>
        <v>3.617</v>
      </c>
      <c r="G521" s="9" cm="1">
        <f t="array" ref="G521">_xll.SNL.Clients.Office.Excel.Functions.SPG($A521, "IQ_CURRENT_RATIO", G$3)</f>
        <v>5.9189999999999996</v>
      </c>
      <c r="H521" s="9" cm="1">
        <f t="array" ref="H521">_xll.SNL.Clients.Office.Excel.Functions.SPG($A521, "IQ_CURRENT_RATIO", H$3)</f>
        <v>5.5330000000000004</v>
      </c>
      <c r="I521" s="9" cm="1">
        <f t="array" ref="I521">_xll.SNL.Clients.Office.Excel.Functions.SPG($A521, "IQ_CURRENT_RATIO", I$3)</f>
        <v>2.87</v>
      </c>
      <c r="J521" s="9" cm="1">
        <f t="array" ref="J521">_xll.SNL.Clients.Office.Excel.Functions.SPG($A521, "IQ_CURRENT_RATIO", J$3)</f>
        <v>2.93</v>
      </c>
    </row>
    <row r="522" spans="1:10" x14ac:dyDescent="0.3">
      <c r="A522" s="11" t="s">
        <v>1533</v>
      </c>
      <c r="B522" s="9" cm="1">
        <f t="array" ref="B522">_xll.SNL.Clients.Office.Excel.Functions.SPG($A522, "IQ_CURRENT_RATIO", B$3)</f>
        <v>1.7629999999999999</v>
      </c>
      <c r="C522" s="9" cm="1">
        <f t="array" ref="C522">_xll.SNL.Clients.Office.Excel.Functions.SPG($A522, "IQ_CURRENT_RATIO", C$3)</f>
        <v>1.6459999999999999</v>
      </c>
      <c r="D522" s="9" cm="1">
        <f t="array" ref="D522">_xll.SNL.Clients.Office.Excel.Functions.SPG($A522, "IQ_CURRENT_RATIO", D$3)</f>
        <v>1.9790000000000001</v>
      </c>
      <c r="E522" s="9" cm="1">
        <f t="array" ref="E522">_xll.SNL.Clients.Office.Excel.Functions.SPG($A522, "IQ_CURRENT_RATIO", E$3)</f>
        <v>2.0739999999999998</v>
      </c>
      <c r="F522" s="9" cm="1">
        <f t="array" ref="F522">_xll.SNL.Clients.Office.Excel.Functions.SPG($A522, "IQ_CURRENT_RATIO", F$3)</f>
        <v>2.044</v>
      </c>
      <c r="G522" s="9" cm="1">
        <f t="array" ref="G522">_xll.SNL.Clients.Office.Excel.Functions.SPG($A522, "IQ_CURRENT_RATIO", G$3)</f>
        <v>1.7150000000000001</v>
      </c>
      <c r="H522" s="9" cm="1">
        <f t="array" ref="H522">_xll.SNL.Clients.Office.Excel.Functions.SPG($A522, "IQ_CURRENT_RATIO", H$3)</f>
        <v>1.7949999999999999</v>
      </c>
      <c r="I522" s="9" cm="1">
        <f t="array" ref="I522">_xll.SNL.Clients.Office.Excel.Functions.SPG($A522, "IQ_CURRENT_RATIO", I$3)</f>
        <v>1.821</v>
      </c>
      <c r="J522" s="9" cm="1">
        <f t="array" ref="J522">_xll.SNL.Clients.Office.Excel.Functions.SPG($A522, "IQ_CURRENT_RATIO", J$3)</f>
        <v>1.444</v>
      </c>
    </row>
    <row r="523" spans="1:10" x14ac:dyDescent="0.3">
      <c r="A523" s="11" t="s">
        <v>1534</v>
      </c>
      <c r="B523" s="9" t="str" cm="1">
        <f t="array" ref="B523">_xll.SNL.Clients.Office.Excel.Functions.SPG($A523, "IQ_CURRENT_RATIO", B$3)</f>
        <v>NA</v>
      </c>
      <c r="C523" s="9" t="str" cm="1">
        <f t="array" ref="C523">_xll.SNL.Clients.Office.Excel.Functions.SPG($A523, "IQ_CURRENT_RATIO", C$3)</f>
        <v>NA</v>
      </c>
      <c r="D523" s="9" t="str" cm="1">
        <f t="array" ref="D523">_xll.SNL.Clients.Office.Excel.Functions.SPG($A523, "IQ_CURRENT_RATIO", D$3)</f>
        <v>NA</v>
      </c>
      <c r="E523" s="9" t="str" cm="1">
        <f t="array" ref="E523">_xll.SNL.Clients.Office.Excel.Functions.SPG($A523, "IQ_CURRENT_RATIO", E$3)</f>
        <v>NA</v>
      </c>
      <c r="F523" s="9" t="str" cm="1">
        <f t="array" ref="F523">_xll.SNL.Clients.Office.Excel.Functions.SPG($A523, "IQ_CURRENT_RATIO", F$3)</f>
        <v>NA</v>
      </c>
      <c r="G523" s="9" t="str" cm="1">
        <f t="array" ref="G523">_xll.SNL.Clients.Office.Excel.Functions.SPG($A523, "IQ_CURRENT_RATIO", G$3)</f>
        <v>NA</v>
      </c>
      <c r="H523" s="9" t="str" cm="1">
        <f t="array" ref="H523">_xll.SNL.Clients.Office.Excel.Functions.SPG($A523, "IQ_CURRENT_RATIO", H$3)</f>
        <v>NA</v>
      </c>
      <c r="I523" s="9" t="str" cm="1">
        <f t="array" ref="I523">_xll.SNL.Clients.Office.Excel.Functions.SPG($A523, "IQ_CURRENT_RATIO", I$3)</f>
        <v>NA</v>
      </c>
      <c r="J523" s="9" t="str" cm="1">
        <f t="array" ref="J523">_xll.SNL.Clients.Office.Excel.Functions.SPG($A523, "IQ_CURRENT_RATIO", J$3)</f>
        <v>NA</v>
      </c>
    </row>
    <row r="524" spans="1:10" x14ac:dyDescent="0.3">
      <c r="A524" s="11" t="s">
        <v>1535</v>
      </c>
      <c r="B524" s="9" t="str" cm="1">
        <f t="array" ref="B524">_xll.SNL.Clients.Office.Excel.Functions.SPG($A524, "IQ_CURRENT_RATIO", B$3)</f>
        <v>NA</v>
      </c>
      <c r="C524" s="9" cm="1">
        <f t="array" ref="C524">_xll.SNL.Clients.Office.Excel.Functions.SPG($A524, "IQ_CURRENT_RATIO", C$3)</f>
        <v>2.0529999999999999</v>
      </c>
      <c r="D524" s="9" cm="1">
        <f t="array" ref="D524">_xll.SNL.Clients.Office.Excel.Functions.SPG($A524, "IQ_CURRENT_RATIO", D$3)</f>
        <v>2.3730000000000002</v>
      </c>
      <c r="E524" s="9" cm="1">
        <f t="array" ref="E524">_xll.SNL.Clients.Office.Excel.Functions.SPG($A524, "IQ_CURRENT_RATIO", E$3)</f>
        <v>2.2749999999999999</v>
      </c>
      <c r="F524" s="9" cm="1">
        <f t="array" ref="F524">_xll.SNL.Clients.Office.Excel.Functions.SPG($A524, "IQ_CURRENT_RATIO", F$3)</f>
        <v>2.177</v>
      </c>
      <c r="G524" s="9" cm="1">
        <f t="array" ref="G524">_xll.SNL.Clients.Office.Excel.Functions.SPG($A524, "IQ_CURRENT_RATIO", G$3)</f>
        <v>2.0059999999999998</v>
      </c>
      <c r="H524" s="9" cm="1">
        <f t="array" ref="H524">_xll.SNL.Clients.Office.Excel.Functions.SPG($A524, "IQ_CURRENT_RATIO", H$3)</f>
        <v>2.3540000000000001</v>
      </c>
      <c r="I524" s="9" cm="1">
        <f t="array" ref="I524">_xll.SNL.Clients.Office.Excel.Functions.SPG($A524, "IQ_CURRENT_RATIO", I$3)</f>
        <v>2.3130000000000002</v>
      </c>
      <c r="J524" s="9" cm="1">
        <f t="array" ref="J524">_xll.SNL.Clients.Office.Excel.Functions.SPG($A524, "IQ_CURRENT_RATIO", J$3)</f>
        <v>2.0979999999999999</v>
      </c>
    </row>
    <row r="525" spans="1:10" x14ac:dyDescent="0.3">
      <c r="A525" s="11" t="s">
        <v>1536</v>
      </c>
      <c r="B525" s="9" cm="1">
        <f t="array" ref="B525">_xll.SNL.Clients.Office.Excel.Functions.SPG($A525, "IQ_CURRENT_RATIO", B$3)</f>
        <v>0.52800000000000002</v>
      </c>
      <c r="C525" s="9" cm="1">
        <f t="array" ref="C525">_xll.SNL.Clients.Office.Excel.Functions.SPG($A525, "IQ_CURRENT_RATIO", C$3)</f>
        <v>0.46899999999999997</v>
      </c>
      <c r="D525" s="9" cm="1">
        <f t="array" ref="D525">_xll.SNL.Clients.Office.Excel.Functions.SPG($A525, "IQ_CURRENT_RATIO", D$3)</f>
        <v>0.44</v>
      </c>
      <c r="E525" s="9" cm="1">
        <f t="array" ref="E525">_xll.SNL.Clients.Office.Excel.Functions.SPG($A525, "IQ_CURRENT_RATIO", E$3)</f>
        <v>0.433</v>
      </c>
      <c r="F525" s="9" cm="1">
        <f t="array" ref="F525">_xll.SNL.Clients.Office.Excel.Functions.SPG($A525, "IQ_CURRENT_RATIO", F$3)</f>
        <v>0.433</v>
      </c>
      <c r="G525" s="9" cm="1">
        <f t="array" ref="G525">_xll.SNL.Clients.Office.Excel.Functions.SPG($A525, "IQ_CURRENT_RATIO", G$3)</f>
        <v>0.45500000000000002</v>
      </c>
      <c r="H525" s="9" cm="1">
        <f t="array" ref="H525">_xll.SNL.Clients.Office.Excel.Functions.SPG($A525, "IQ_CURRENT_RATIO", H$3)</f>
        <v>0.44</v>
      </c>
      <c r="I525" s="9" cm="1">
        <f t="array" ref="I525">_xll.SNL.Clients.Office.Excel.Functions.SPG($A525, "IQ_CURRENT_RATIO", I$3)</f>
        <v>0.48</v>
      </c>
      <c r="J525" s="9" cm="1">
        <f t="array" ref="J525">_xll.SNL.Clients.Office.Excel.Functions.SPG($A525, "IQ_CURRENT_RATIO", J$3)</f>
        <v>0.5</v>
      </c>
    </row>
    <row r="526" spans="1:10" x14ac:dyDescent="0.3">
      <c r="A526" s="11" t="s">
        <v>1537</v>
      </c>
      <c r="B526" s="9" cm="1">
        <f t="array" ref="B526">_xll.SNL.Clients.Office.Excel.Functions.SPG($A526, "IQ_CURRENT_RATIO", B$3)</f>
        <v>2.0499999999999998</v>
      </c>
      <c r="C526" s="9" cm="1">
        <f t="array" ref="C526">_xll.SNL.Clients.Office.Excel.Functions.SPG($A526, "IQ_CURRENT_RATIO", C$3)</f>
        <v>2.0409999999999999</v>
      </c>
      <c r="D526" s="9" cm="1">
        <f t="array" ref="D526">_xll.SNL.Clients.Office.Excel.Functions.SPG($A526, "IQ_CURRENT_RATIO", D$3)</f>
        <v>1.8460000000000001</v>
      </c>
      <c r="E526" s="9" cm="1">
        <f t="array" ref="E526">_xll.SNL.Clients.Office.Excel.Functions.SPG($A526, "IQ_CURRENT_RATIO", E$3)</f>
        <v>1.8540000000000001</v>
      </c>
      <c r="F526" s="9" cm="1">
        <f t="array" ref="F526">_xll.SNL.Clients.Office.Excel.Functions.SPG($A526, "IQ_CURRENT_RATIO", F$3)</f>
        <v>1.925</v>
      </c>
      <c r="G526" s="9" cm="1">
        <f t="array" ref="G526">_xll.SNL.Clients.Office.Excel.Functions.SPG($A526, "IQ_CURRENT_RATIO", G$3)</f>
        <v>1.895</v>
      </c>
      <c r="H526" s="9" cm="1">
        <f t="array" ref="H526">_xll.SNL.Clients.Office.Excel.Functions.SPG($A526, "IQ_CURRENT_RATIO", H$3)</f>
        <v>2.06</v>
      </c>
      <c r="I526" s="9" cm="1">
        <f t="array" ref="I526">_xll.SNL.Clients.Office.Excel.Functions.SPG($A526, "IQ_CURRENT_RATIO", I$3)</f>
        <v>2.14</v>
      </c>
      <c r="J526" s="9" cm="1">
        <f t="array" ref="J526">_xll.SNL.Clients.Office.Excel.Functions.SPG($A526, "IQ_CURRENT_RATIO", J$3)</f>
        <v>2.2909999999999999</v>
      </c>
    </row>
    <row r="527" spans="1:10" x14ac:dyDescent="0.3">
      <c r="A527" s="11" t="s">
        <v>1631</v>
      </c>
      <c r="B527" s="9" cm="1">
        <f t="array" ref="B527">_xll.SNL.Clients.Office.Excel.Functions.SPG($A527, "IQ_CURRENT_RATIO", B$3)</f>
        <v>1.7529999999999999</v>
      </c>
      <c r="C527" s="9" cm="1">
        <f t="array" ref="C527">_xll.SNL.Clients.Office.Excel.Functions.SPG($A527, "IQ_CURRENT_RATIO", C$3)</f>
        <v>1.6779999999999999</v>
      </c>
      <c r="D527" s="9" cm="1">
        <f t="array" ref="D527">_xll.SNL.Clients.Office.Excel.Functions.SPG($A527, "IQ_CURRENT_RATIO", D$3)</f>
        <v>1.7330000000000001</v>
      </c>
      <c r="E527" s="9" cm="1">
        <f t="array" ref="E527">_xll.SNL.Clients.Office.Excel.Functions.SPG($A527, "IQ_CURRENT_RATIO", E$3)</f>
        <v>1.8859999999999999</v>
      </c>
      <c r="F527" s="9" cm="1">
        <f t="array" ref="F527">_xll.SNL.Clients.Office.Excel.Functions.SPG($A527, "IQ_CURRENT_RATIO", F$3)</f>
        <v>1.6120000000000001</v>
      </c>
      <c r="G527" s="9" cm="1">
        <f t="array" ref="G527">_xll.SNL.Clients.Office.Excel.Functions.SPG($A527, "IQ_CURRENT_RATIO", G$3)</f>
        <v>1.5429999999999999</v>
      </c>
      <c r="H527" s="9" cm="1">
        <f t="array" ref="H527">_xll.SNL.Clients.Office.Excel.Functions.SPG($A527, "IQ_CURRENT_RATIO", H$3)</f>
        <v>1.6779999999999999</v>
      </c>
      <c r="I527" s="9" cm="1">
        <f t="array" ref="I527">_xll.SNL.Clients.Office.Excel.Functions.SPG($A527, "IQ_CURRENT_RATIO", I$3)</f>
        <v>1.5409999999999999</v>
      </c>
      <c r="J527" s="9" cm="1">
        <f t="array" ref="J527">_xll.SNL.Clients.Office.Excel.Functions.SPG($A527, "IQ_CURRENT_RATIO", J$3)</f>
        <v>1.835</v>
      </c>
    </row>
    <row r="528" spans="1:10" x14ac:dyDescent="0.3">
      <c r="A528" s="11" t="s">
        <v>1538</v>
      </c>
      <c r="B528" s="9" cm="1">
        <f t="array" ref="B528">_xll.SNL.Clients.Office.Excel.Functions.SPG($A528, "IQ_CURRENT_RATIO", B$3)</f>
        <v>1.2949999999999999</v>
      </c>
      <c r="C528" s="9" cm="1">
        <f t="array" ref="C528">_xll.SNL.Clients.Office.Excel.Functions.SPG($A528, "IQ_CURRENT_RATIO", C$3)</f>
        <v>1.47</v>
      </c>
      <c r="D528" s="9" cm="1">
        <f t="array" ref="D528">_xll.SNL.Clients.Office.Excel.Functions.SPG($A528, "IQ_CURRENT_RATIO", D$3)</f>
        <v>1.097</v>
      </c>
      <c r="E528" s="9" cm="1">
        <f t="array" ref="E528">_xll.SNL.Clients.Office.Excel.Functions.SPG($A528, "IQ_CURRENT_RATIO", E$3)</f>
        <v>1.2609999999999999</v>
      </c>
      <c r="F528" s="9" cm="1">
        <f t="array" ref="F528">_xll.SNL.Clients.Office.Excel.Functions.SPG($A528, "IQ_CURRENT_RATIO", F$3)</f>
        <v>1.2629999999999999</v>
      </c>
      <c r="G528" s="9" cm="1">
        <f t="array" ref="G528">_xll.SNL.Clients.Office.Excel.Functions.SPG($A528, "IQ_CURRENT_RATIO", G$3)</f>
        <v>1.208</v>
      </c>
      <c r="H528" s="9" cm="1">
        <f t="array" ref="H528">_xll.SNL.Clients.Office.Excel.Functions.SPG($A528, "IQ_CURRENT_RATIO", H$3)</f>
        <v>1.2430000000000001</v>
      </c>
      <c r="I528" s="9" cm="1">
        <f t="array" ref="I528">_xll.SNL.Clients.Office.Excel.Functions.SPG($A528, "IQ_CURRENT_RATIO", I$3)</f>
        <v>1.302</v>
      </c>
      <c r="J528" s="9" cm="1">
        <f t="array" ref="J528">_xll.SNL.Clients.Office.Excel.Functions.SPG($A528, "IQ_CURRENT_RATIO", J$3)</f>
        <v>1.2649999999999999</v>
      </c>
    </row>
    <row r="529" spans="1:10" x14ac:dyDescent="0.3">
      <c r="A529" s="11" t="s">
        <v>1539</v>
      </c>
      <c r="B529" s="9" cm="1">
        <f t="array" ref="B529">_xll.SNL.Clients.Office.Excel.Functions.SPG($A529, "IQ_CURRENT_RATIO", B$3)</f>
        <v>1.931</v>
      </c>
      <c r="C529" s="9" cm="1">
        <f t="array" ref="C529">_xll.SNL.Clients.Office.Excel.Functions.SPG($A529, "IQ_CURRENT_RATIO", C$3)</f>
        <v>1.86</v>
      </c>
      <c r="D529" s="9" cm="1">
        <f t="array" ref="D529">_xll.SNL.Clients.Office.Excel.Functions.SPG($A529, "IQ_CURRENT_RATIO", D$3)</f>
        <v>1.833</v>
      </c>
      <c r="E529" s="9" cm="1">
        <f t="array" ref="E529">_xll.SNL.Clients.Office.Excel.Functions.SPG($A529, "IQ_CURRENT_RATIO", E$3)</f>
        <v>1.95</v>
      </c>
      <c r="F529" s="9" cm="1">
        <f t="array" ref="F529">_xll.SNL.Clients.Office.Excel.Functions.SPG($A529, "IQ_CURRENT_RATIO", F$3)</f>
        <v>2.0590000000000002</v>
      </c>
      <c r="G529" s="9" cm="1">
        <f t="array" ref="G529">_xll.SNL.Clients.Office.Excel.Functions.SPG($A529, "IQ_CURRENT_RATIO", G$3)</f>
        <v>2.1909999999999998</v>
      </c>
      <c r="H529" s="9" cm="1">
        <f t="array" ref="H529">_xll.SNL.Clients.Office.Excel.Functions.SPG($A529, "IQ_CURRENT_RATIO", H$3)</f>
        <v>2.0059999999999998</v>
      </c>
      <c r="I529" s="9" cm="1">
        <f t="array" ref="I529">_xll.SNL.Clients.Office.Excel.Functions.SPG($A529, "IQ_CURRENT_RATIO", I$3)</f>
        <v>2.0630000000000002</v>
      </c>
      <c r="J529" s="9" cm="1">
        <f t="array" ref="J529">_xll.SNL.Clients.Office.Excel.Functions.SPG($A529, "IQ_CURRENT_RATIO", J$3)</f>
        <v>2.11</v>
      </c>
    </row>
    <row r="530" spans="1:10" x14ac:dyDescent="0.3">
      <c r="A530" s="11" t="s">
        <v>1540</v>
      </c>
      <c r="B530" s="9" cm="1">
        <f t="array" ref="B530">_xll.SNL.Clients.Office.Excel.Functions.SPG($A530, "IQ_CURRENT_RATIO", B$3)</f>
        <v>0.44400000000000001</v>
      </c>
      <c r="C530" s="9" cm="1">
        <f t="array" ref="C530">_xll.SNL.Clients.Office.Excel.Functions.SPG($A530, "IQ_CURRENT_RATIO", C$3)</f>
        <v>0.33700000000000002</v>
      </c>
      <c r="D530" s="9" cm="1">
        <f t="array" ref="D530">_xll.SNL.Clients.Office.Excel.Functions.SPG($A530, "IQ_CURRENT_RATIO", D$3)</f>
        <v>0.67900000000000005</v>
      </c>
      <c r="E530" s="9" cm="1">
        <f t="array" ref="E530">_xll.SNL.Clients.Office.Excel.Functions.SPG($A530, "IQ_CURRENT_RATIO", E$3)</f>
        <v>0.40100000000000002</v>
      </c>
      <c r="F530" s="9" cm="1">
        <f t="array" ref="F530">_xll.SNL.Clients.Office.Excel.Functions.SPG($A530, "IQ_CURRENT_RATIO", F$3)</f>
        <v>0.29499999999999998</v>
      </c>
      <c r="G530" s="9" cm="1">
        <f t="array" ref="G530">_xll.SNL.Clients.Office.Excel.Functions.SPG($A530, "IQ_CURRENT_RATIO", G$3)</f>
        <v>0.33300000000000002</v>
      </c>
      <c r="H530" s="9" cm="1">
        <f t="array" ref="H530">_xll.SNL.Clients.Office.Excel.Functions.SPG($A530, "IQ_CURRENT_RATIO", H$3)</f>
        <v>0.27700000000000002</v>
      </c>
      <c r="I530" s="9" cm="1">
        <f t="array" ref="I530">_xll.SNL.Clients.Office.Excel.Functions.SPG($A530, "IQ_CURRENT_RATIO", I$3)</f>
        <v>0.40100000000000002</v>
      </c>
      <c r="J530" s="9" cm="1">
        <f t="array" ref="J530">_xll.SNL.Clients.Office.Excel.Functions.SPG($A530, "IQ_CURRENT_RATIO", J$3)</f>
        <v>0.247</v>
      </c>
    </row>
    <row r="531" spans="1:10" x14ac:dyDescent="0.3">
      <c r="A531" s="11" t="s">
        <v>1541</v>
      </c>
      <c r="B531" s="9" cm="1">
        <f t="array" ref="B531">_xll.SNL.Clients.Office.Excel.Functions.SPG($A531, "IQ_CURRENT_RATIO", B$3)</f>
        <v>4.2679999999999998</v>
      </c>
      <c r="C531" s="9" cm="1">
        <f t="array" ref="C531">_xll.SNL.Clients.Office.Excel.Functions.SPG($A531, "IQ_CURRENT_RATIO", C$3)</f>
        <v>4.2290000000000001</v>
      </c>
      <c r="D531" s="9" cm="1">
        <f t="array" ref="D531">_xll.SNL.Clients.Office.Excel.Functions.SPG($A531, "IQ_CURRENT_RATIO", D$3)</f>
        <v>4.0540000000000003</v>
      </c>
      <c r="E531" s="9" cm="1">
        <f t="array" ref="E531">_xll.SNL.Clients.Office.Excel.Functions.SPG($A531, "IQ_CURRENT_RATIO", E$3)</f>
        <v>5.1929999999999996</v>
      </c>
      <c r="F531" s="9" cm="1">
        <f t="array" ref="F531">_xll.SNL.Clients.Office.Excel.Functions.SPG($A531, "IQ_CURRENT_RATIO", F$3)</f>
        <v>4.2039999999999997</v>
      </c>
      <c r="G531" s="9" cm="1">
        <f t="array" ref="G531">_xll.SNL.Clients.Office.Excel.Functions.SPG($A531, "IQ_CURRENT_RATIO", G$3)</f>
        <v>5.0199999999999996</v>
      </c>
      <c r="H531" s="9" cm="1">
        <f t="array" ref="H531">_xll.SNL.Clients.Office.Excel.Functions.SPG($A531, "IQ_CURRENT_RATIO", H$3)</f>
        <v>4.1360000000000001</v>
      </c>
      <c r="I531" s="9" cm="1">
        <f t="array" ref="I531">_xll.SNL.Clients.Office.Excel.Functions.SPG($A531, "IQ_CURRENT_RATIO", I$3)</f>
        <v>4.9080000000000004</v>
      </c>
      <c r="J531" s="9" cm="1">
        <f t="array" ref="J531">_xll.SNL.Clients.Office.Excel.Functions.SPG($A531, "IQ_CURRENT_RATIO", J$3)</f>
        <v>4.4729999999999999</v>
      </c>
    </row>
    <row r="532" spans="1:10" x14ac:dyDescent="0.3">
      <c r="A532" s="11" t="s">
        <v>1542</v>
      </c>
      <c r="B532" s="9" cm="1">
        <f t="array" ref="B532">_xll.SNL.Clients.Office.Excel.Functions.SPG($A532, "IQ_CURRENT_RATIO", B$3)</f>
        <v>1.9259999999999999</v>
      </c>
      <c r="C532" s="9" cm="1">
        <f t="array" ref="C532">_xll.SNL.Clients.Office.Excel.Functions.SPG($A532, "IQ_CURRENT_RATIO", C$3)</f>
        <v>1.6259999999999999</v>
      </c>
      <c r="D532" s="9" cm="1">
        <f t="array" ref="D532">_xll.SNL.Clients.Office.Excel.Functions.SPG($A532, "IQ_CURRENT_RATIO", D$3)</f>
        <v>2.9630000000000001</v>
      </c>
      <c r="E532" s="9" cm="1">
        <f t="array" ref="E532">_xll.SNL.Clients.Office.Excel.Functions.SPG($A532, "IQ_CURRENT_RATIO", E$3)</f>
        <v>3.3220000000000001</v>
      </c>
      <c r="F532" s="9" cm="1">
        <f t="array" ref="F532">_xll.SNL.Clients.Office.Excel.Functions.SPG($A532, "IQ_CURRENT_RATIO", F$3)</f>
        <v>1.958</v>
      </c>
      <c r="G532" s="9" cm="1">
        <f t="array" ref="G532">_xll.SNL.Clients.Office.Excel.Functions.SPG($A532, "IQ_CURRENT_RATIO", G$3)</f>
        <v>3.5</v>
      </c>
      <c r="H532" s="9" cm="1">
        <f t="array" ref="H532">_xll.SNL.Clients.Office.Excel.Functions.SPG($A532, "IQ_CURRENT_RATIO", H$3)</f>
        <v>1.742</v>
      </c>
      <c r="I532" s="9" cm="1">
        <f t="array" ref="I532">_xll.SNL.Clients.Office.Excel.Functions.SPG($A532, "IQ_CURRENT_RATIO", I$3)</f>
        <v>2.44</v>
      </c>
      <c r="J532" s="9" cm="1">
        <f t="array" ref="J532">_xll.SNL.Clients.Office.Excel.Functions.SPG($A532, "IQ_CURRENT_RATIO", J$3)</f>
        <v>1.655</v>
      </c>
    </row>
    <row r="533" spans="1:10" x14ac:dyDescent="0.3">
      <c r="A533" s="11" t="s">
        <v>1543</v>
      </c>
      <c r="B533" s="9" cm="1">
        <f t="array" ref="B533">_xll.SNL.Clients.Office.Excel.Functions.SPG($A533, "IQ_CURRENT_RATIO", B$3)</f>
        <v>1.07</v>
      </c>
      <c r="C533" s="9" cm="1">
        <f t="array" ref="C533">_xll.SNL.Clients.Office.Excel.Functions.SPG($A533, "IQ_CURRENT_RATIO", C$3)</f>
        <v>1.0740000000000001</v>
      </c>
      <c r="D533" s="9" cm="1">
        <f t="array" ref="D533">_xll.SNL.Clients.Office.Excel.Functions.SPG($A533, "IQ_CURRENT_RATIO", D$3)</f>
        <v>1.0409999999999999</v>
      </c>
      <c r="E533" s="9" cm="1">
        <f t="array" ref="E533">_xll.SNL.Clients.Office.Excel.Functions.SPG($A533, "IQ_CURRENT_RATIO", E$3)</f>
        <v>1.143</v>
      </c>
      <c r="F533" s="9" cm="1">
        <f t="array" ref="F533">_xll.SNL.Clients.Office.Excel.Functions.SPG($A533, "IQ_CURRENT_RATIO", F$3)</f>
        <v>1.147</v>
      </c>
      <c r="G533" s="9" cm="1">
        <f t="array" ref="G533">_xll.SNL.Clients.Office.Excel.Functions.SPG($A533, "IQ_CURRENT_RATIO", G$3)</f>
        <v>1.014</v>
      </c>
      <c r="H533" s="9" cm="1">
        <f t="array" ref="H533">_xll.SNL.Clients.Office.Excel.Functions.SPG($A533, "IQ_CURRENT_RATIO", H$3)</f>
        <v>1.1639999999999999</v>
      </c>
      <c r="I533" s="9" cm="1">
        <f t="array" ref="I533">_xll.SNL.Clients.Office.Excel.Functions.SPG($A533, "IQ_CURRENT_RATIO", I$3)</f>
        <v>1.3</v>
      </c>
      <c r="J533" s="9" cm="1">
        <f t="array" ref="J533">_xll.SNL.Clients.Office.Excel.Functions.SPG($A533, "IQ_CURRENT_RATIO", J$3)</f>
        <v>1.3089999999999999</v>
      </c>
    </row>
    <row r="534" spans="1:10" x14ac:dyDescent="0.3">
      <c r="A534" s="11" t="s">
        <v>1544</v>
      </c>
      <c r="B534" s="9" cm="1">
        <f t="array" ref="B534">_xll.SNL.Clients.Office.Excel.Functions.SPG($A534, "IQ_CURRENT_RATIO", B$3)</f>
        <v>2.0680000000000001</v>
      </c>
      <c r="C534" s="9" cm="1">
        <f t="array" ref="C534">_xll.SNL.Clients.Office.Excel.Functions.SPG($A534, "IQ_CURRENT_RATIO", C$3)</f>
        <v>2.1070000000000002</v>
      </c>
      <c r="D534" s="9" cm="1">
        <f t="array" ref="D534">_xll.SNL.Clients.Office.Excel.Functions.SPG($A534, "IQ_CURRENT_RATIO", D$3)</f>
        <v>2.2879999999999998</v>
      </c>
      <c r="E534" s="9" cm="1">
        <f t="array" ref="E534">_xll.SNL.Clients.Office.Excel.Functions.SPG($A534, "IQ_CURRENT_RATIO", E$3)</f>
        <v>1.9019999999999999</v>
      </c>
      <c r="F534" s="9" cm="1">
        <f t="array" ref="F534">_xll.SNL.Clients.Office.Excel.Functions.SPG($A534, "IQ_CURRENT_RATIO", F$3)</f>
        <v>1.8149999999999999</v>
      </c>
      <c r="G534" s="9" cm="1">
        <f t="array" ref="G534">_xll.SNL.Clients.Office.Excel.Functions.SPG($A534, "IQ_CURRENT_RATIO", G$3)</f>
        <v>1.798</v>
      </c>
      <c r="H534" s="9" cm="1">
        <f t="array" ref="H534">_xll.SNL.Clients.Office.Excel.Functions.SPG($A534, "IQ_CURRENT_RATIO", H$3)</f>
        <v>1.7310000000000001</v>
      </c>
      <c r="I534" s="9" cm="1">
        <f t="array" ref="I534">_xll.SNL.Clients.Office.Excel.Functions.SPG($A534, "IQ_CURRENT_RATIO", I$3)</f>
        <v>1.988</v>
      </c>
      <c r="J534" s="9" cm="1">
        <f t="array" ref="J534">_xll.SNL.Clients.Office.Excel.Functions.SPG($A534, "IQ_CURRENT_RATIO", J$3)</f>
        <v>1.841</v>
      </c>
    </row>
    <row r="535" spans="1:10" x14ac:dyDescent="0.3">
      <c r="A535" s="11" t="s">
        <v>1545</v>
      </c>
      <c r="B535" s="9" cm="1">
        <f t="array" ref="B535">_xll.SNL.Clients.Office.Excel.Functions.SPG($A535, "IQ_CURRENT_RATIO", B$3)</f>
        <v>2.2559999999999998</v>
      </c>
      <c r="C535" s="9" cm="1">
        <f t="array" ref="C535">_xll.SNL.Clients.Office.Excel.Functions.SPG($A535, "IQ_CURRENT_RATIO", C$3)</f>
        <v>2.355</v>
      </c>
      <c r="D535" s="9" cm="1">
        <f t="array" ref="D535">_xll.SNL.Clients.Office.Excel.Functions.SPG($A535, "IQ_CURRENT_RATIO", D$3)</f>
        <v>2.3780000000000001</v>
      </c>
      <c r="E535" s="9" cm="1">
        <f t="array" ref="E535">_xll.SNL.Clients.Office.Excel.Functions.SPG($A535, "IQ_CURRENT_RATIO", E$3)</f>
        <v>2.4049999999999998</v>
      </c>
      <c r="F535" s="9" cm="1">
        <f t="array" ref="F535">_xll.SNL.Clients.Office.Excel.Functions.SPG($A535, "IQ_CURRENT_RATIO", F$3)</f>
        <v>2.3330000000000002</v>
      </c>
      <c r="G535" s="9" cm="1">
        <f t="array" ref="G535">_xll.SNL.Clients.Office.Excel.Functions.SPG($A535, "IQ_CURRENT_RATIO", G$3)</f>
        <v>2.419</v>
      </c>
      <c r="H535" s="9" cm="1">
        <f t="array" ref="H535">_xll.SNL.Clients.Office.Excel.Functions.SPG($A535, "IQ_CURRENT_RATIO", H$3)</f>
        <v>2.351</v>
      </c>
      <c r="I535" s="9" cm="1">
        <f t="array" ref="I535">_xll.SNL.Clients.Office.Excel.Functions.SPG($A535, "IQ_CURRENT_RATIO", I$3)</f>
        <v>2.3170000000000002</v>
      </c>
      <c r="J535" s="9" cm="1">
        <f t="array" ref="J535">_xll.SNL.Clients.Office.Excel.Functions.SPG($A535, "IQ_CURRENT_RATIO", J$3)</f>
        <v>2.0739999999999998</v>
      </c>
    </row>
    <row r="536" spans="1:10" x14ac:dyDescent="0.3">
      <c r="A536" s="11" t="s">
        <v>1546</v>
      </c>
      <c r="B536" s="9" t="str" cm="1">
        <f t="array" ref="B536">_xll.SNL.Clients.Office.Excel.Functions.SPG($A536, "IQ_CURRENT_RATIO", B$3)</f>
        <v>NA</v>
      </c>
      <c r="C536" s="9" t="str" cm="1">
        <f t="array" ref="C536">_xll.SNL.Clients.Office.Excel.Functions.SPG($A536, "IQ_CURRENT_RATIO", C$3)</f>
        <v>NA</v>
      </c>
      <c r="D536" s="9" t="str" cm="1">
        <f t="array" ref="D536">_xll.SNL.Clients.Office.Excel.Functions.SPG($A536, "IQ_CURRENT_RATIO", D$3)</f>
        <v>NA</v>
      </c>
      <c r="E536" s="9" t="str" cm="1">
        <f t="array" ref="E536">_xll.SNL.Clients.Office.Excel.Functions.SPG($A536, "IQ_CURRENT_RATIO", E$3)</f>
        <v>NA</v>
      </c>
      <c r="F536" s="9" t="str" cm="1">
        <f t="array" ref="F536">_xll.SNL.Clients.Office.Excel.Functions.SPG($A536, "IQ_CURRENT_RATIO", F$3)</f>
        <v>NA</v>
      </c>
      <c r="G536" s="9" t="str" cm="1">
        <f t="array" ref="G536">_xll.SNL.Clients.Office.Excel.Functions.SPG($A536, "IQ_CURRENT_RATIO", G$3)</f>
        <v>NA</v>
      </c>
      <c r="H536" s="9" t="str" cm="1">
        <f t="array" ref="H536">_xll.SNL.Clients.Office.Excel.Functions.SPG($A536, "IQ_CURRENT_RATIO", H$3)</f>
        <v>NA</v>
      </c>
      <c r="I536" s="9" t="str" cm="1">
        <f t="array" ref="I536">_xll.SNL.Clients.Office.Excel.Functions.SPG($A536, "IQ_CURRENT_RATIO", I$3)</f>
        <v>NA</v>
      </c>
      <c r="J536" s="9" t="str" cm="1">
        <f t="array" ref="J536">_xll.SNL.Clients.Office.Excel.Functions.SPG($A536, "IQ_CURRENT_RATIO", J$3)</f>
        <v>NA</v>
      </c>
    </row>
    <row r="537" spans="1:10" x14ac:dyDescent="0.3">
      <c r="A537" s="11" t="s">
        <v>1547</v>
      </c>
      <c r="B537" s="9" cm="1">
        <f t="array" ref="B537">_xll.SNL.Clients.Office.Excel.Functions.SPG($A537, "IQ_CURRENT_RATIO", B$3)</f>
        <v>4.21</v>
      </c>
      <c r="C537" s="9" cm="1">
        <f t="array" ref="C537">_xll.SNL.Clients.Office.Excel.Functions.SPG($A537, "IQ_CURRENT_RATIO", C$3)</f>
        <v>3.8220000000000001</v>
      </c>
      <c r="D537" s="9" cm="1">
        <f t="array" ref="D537">_xll.SNL.Clients.Office.Excel.Functions.SPG($A537, "IQ_CURRENT_RATIO", D$3)</f>
        <v>3.5880000000000001</v>
      </c>
      <c r="E537" s="9" cm="1">
        <f t="array" ref="E537">_xll.SNL.Clients.Office.Excel.Functions.SPG($A537, "IQ_CURRENT_RATIO", E$3)</f>
        <v>3.7330000000000001</v>
      </c>
      <c r="F537" s="9" cm="1">
        <f t="array" ref="F537">_xll.SNL.Clients.Office.Excel.Functions.SPG($A537, "IQ_CURRENT_RATIO", F$3)</f>
        <v>3.7650000000000001</v>
      </c>
      <c r="G537" s="9" cm="1">
        <f t="array" ref="G537">_xll.SNL.Clients.Office.Excel.Functions.SPG($A537, "IQ_CURRENT_RATIO", G$3)</f>
        <v>3.59</v>
      </c>
      <c r="H537" s="9" cm="1">
        <f t="array" ref="H537">_xll.SNL.Clients.Office.Excel.Functions.SPG($A537, "IQ_CURRENT_RATIO", H$3)</f>
        <v>3.181</v>
      </c>
      <c r="I537" s="9" cm="1">
        <f t="array" ref="I537">_xll.SNL.Clients.Office.Excel.Functions.SPG($A537, "IQ_CURRENT_RATIO", I$3)</f>
        <v>3.4569999999999999</v>
      </c>
      <c r="J537" s="9" cm="1">
        <f t="array" ref="J537">_xll.SNL.Clients.Office.Excel.Functions.SPG($A537, "IQ_CURRENT_RATIO", J$3)</f>
        <v>3.9380000000000002</v>
      </c>
    </row>
    <row r="538" spans="1:10" x14ac:dyDescent="0.3">
      <c r="A538" s="11" t="s">
        <v>1548</v>
      </c>
      <c r="B538" s="9" cm="1">
        <f t="array" ref="B538">_xll.SNL.Clients.Office.Excel.Functions.SPG($A538, "IQ_CURRENT_RATIO", B$3)</f>
        <v>2.1160000000000001</v>
      </c>
      <c r="C538" s="9" cm="1">
        <f t="array" ref="C538">_xll.SNL.Clients.Office.Excel.Functions.SPG($A538, "IQ_CURRENT_RATIO", C$3)</f>
        <v>1.9379999999999999</v>
      </c>
      <c r="D538" s="9" cm="1">
        <f t="array" ref="D538">_xll.SNL.Clients.Office.Excel.Functions.SPG($A538, "IQ_CURRENT_RATIO", D$3)</f>
        <v>1.927</v>
      </c>
      <c r="E538" s="9" cm="1">
        <f t="array" ref="E538">_xll.SNL.Clients.Office.Excel.Functions.SPG($A538, "IQ_CURRENT_RATIO", E$3)</f>
        <v>1.927</v>
      </c>
      <c r="F538" s="9" cm="1">
        <f t="array" ref="F538">_xll.SNL.Clients.Office.Excel.Functions.SPG($A538, "IQ_CURRENT_RATIO", F$3)</f>
        <v>1.821</v>
      </c>
      <c r="G538" s="9" cm="1">
        <f t="array" ref="G538">_xll.SNL.Clients.Office.Excel.Functions.SPG($A538, "IQ_CURRENT_RATIO", G$3)</f>
        <v>1.718</v>
      </c>
      <c r="H538" s="9" cm="1">
        <f t="array" ref="H538">_xll.SNL.Clients.Office.Excel.Functions.SPG($A538, "IQ_CURRENT_RATIO", H$3)</f>
        <v>1.7629999999999999</v>
      </c>
      <c r="I538" s="9" cm="1">
        <f t="array" ref="I538">_xll.SNL.Clients.Office.Excel.Functions.SPG($A538, "IQ_CURRENT_RATIO", I$3)</f>
        <v>1.778</v>
      </c>
      <c r="J538" s="9" cm="1">
        <f t="array" ref="J538">_xll.SNL.Clients.Office.Excel.Functions.SPG($A538, "IQ_CURRENT_RATIO", J$3)</f>
        <v>1.633</v>
      </c>
    </row>
    <row r="539" spans="1:10" x14ac:dyDescent="0.3">
      <c r="A539" s="11" t="s">
        <v>1549</v>
      </c>
      <c r="B539" s="9" cm="1">
        <f t="array" ref="B539">_xll.SNL.Clients.Office.Excel.Functions.SPG($A539, "IQ_CURRENT_RATIO", B$3)</f>
        <v>9.0990000000000002</v>
      </c>
      <c r="C539" s="9" cm="1">
        <f t="array" ref="C539">_xll.SNL.Clients.Office.Excel.Functions.SPG($A539, "IQ_CURRENT_RATIO", C$3)</f>
        <v>8.2989999999999995</v>
      </c>
      <c r="D539" s="9" cm="1">
        <f t="array" ref="D539">_xll.SNL.Clients.Office.Excel.Functions.SPG($A539, "IQ_CURRENT_RATIO", D$3)</f>
        <v>8.2010000000000005</v>
      </c>
      <c r="E539" s="9" cm="1">
        <f t="array" ref="E539">_xll.SNL.Clients.Office.Excel.Functions.SPG($A539, "IQ_CURRENT_RATIO", E$3)</f>
        <v>9.3740000000000006</v>
      </c>
      <c r="F539" s="9" cm="1">
        <f t="array" ref="F539">_xll.SNL.Clients.Office.Excel.Functions.SPG($A539, "IQ_CURRENT_RATIO", F$3)</f>
        <v>9.7230000000000008</v>
      </c>
      <c r="G539" s="9" cm="1">
        <f t="array" ref="G539">_xll.SNL.Clients.Office.Excel.Functions.SPG($A539, "IQ_CURRENT_RATIO", G$3)</f>
        <v>9.2959999999999994</v>
      </c>
      <c r="H539" s="9" cm="1">
        <f t="array" ref="H539">_xll.SNL.Clients.Office.Excel.Functions.SPG($A539, "IQ_CURRENT_RATIO", H$3)</f>
        <v>10.930999999999999</v>
      </c>
      <c r="I539" s="9" cm="1">
        <f t="array" ref="I539">_xll.SNL.Clients.Office.Excel.Functions.SPG($A539, "IQ_CURRENT_RATIO", I$3)</f>
        <v>20.696999999999999</v>
      </c>
      <c r="J539" s="9" cm="1">
        <f t="array" ref="J539">_xll.SNL.Clients.Office.Excel.Functions.SPG($A539, "IQ_CURRENT_RATIO", J$3)</f>
        <v>9.14</v>
      </c>
    </row>
    <row r="540" spans="1:10" x14ac:dyDescent="0.3">
      <c r="A540" s="11" t="s">
        <v>1550</v>
      </c>
      <c r="B540" s="9" cm="1">
        <f t="array" ref="B540">_xll.SNL.Clients.Office.Excel.Functions.SPG($A540, "IQ_CURRENT_RATIO", B$3)</f>
        <v>1.139</v>
      </c>
      <c r="C540" s="9" cm="1">
        <f t="array" ref="C540">_xll.SNL.Clients.Office.Excel.Functions.SPG($A540, "IQ_CURRENT_RATIO", C$3)</f>
        <v>1.355</v>
      </c>
      <c r="D540" s="9" cm="1">
        <f t="array" ref="D540">_xll.SNL.Clients.Office.Excel.Functions.SPG($A540, "IQ_CURRENT_RATIO", D$3)</f>
        <v>1.3959999999999999</v>
      </c>
      <c r="E540" s="9" cm="1">
        <f t="array" ref="E540">_xll.SNL.Clients.Office.Excel.Functions.SPG($A540, "IQ_CURRENT_RATIO", E$3)</f>
        <v>1.4379999999999999</v>
      </c>
      <c r="F540" s="9" cm="1">
        <f t="array" ref="F540">_xll.SNL.Clients.Office.Excel.Functions.SPG($A540, "IQ_CURRENT_RATIO", F$3)</f>
        <v>1.518</v>
      </c>
      <c r="G540" s="9" cm="1">
        <f t="array" ref="G540">_xll.SNL.Clients.Office.Excel.Functions.SPG($A540, "IQ_CURRENT_RATIO", G$3)</f>
        <v>1.498</v>
      </c>
      <c r="H540" s="9" cm="1">
        <f t="array" ref="H540">_xll.SNL.Clients.Office.Excel.Functions.SPG($A540, "IQ_CURRENT_RATIO", H$3)</f>
        <v>1.157</v>
      </c>
      <c r="I540" s="9" cm="1">
        <f t="array" ref="I540">_xll.SNL.Clients.Office.Excel.Functions.SPG($A540, "IQ_CURRENT_RATIO", I$3)</f>
        <v>1.2649999999999999</v>
      </c>
      <c r="J540" s="9" cm="1">
        <f t="array" ref="J540">_xll.SNL.Clients.Office.Excel.Functions.SPG($A540, "IQ_CURRENT_RATIO", J$3)</f>
        <v>1.071</v>
      </c>
    </row>
    <row r="541" spans="1:10" x14ac:dyDescent="0.3">
      <c r="A541" s="11" t="s">
        <v>1551</v>
      </c>
      <c r="B541" s="9" cm="1">
        <f t="array" ref="B541">_xll.SNL.Clients.Office.Excel.Functions.SPG($A541, "IQ_CURRENT_RATIO", B$3)</f>
        <v>11.856</v>
      </c>
      <c r="C541" s="9" cm="1">
        <f t="array" ref="C541">_xll.SNL.Clients.Office.Excel.Functions.SPG($A541, "IQ_CURRENT_RATIO", C$3)</f>
        <v>10.779</v>
      </c>
      <c r="D541" s="9" cm="1">
        <f t="array" ref="D541">_xll.SNL.Clients.Office.Excel.Functions.SPG($A541, "IQ_CURRENT_RATIO", D$3)</f>
        <v>11.584</v>
      </c>
      <c r="E541" s="9" cm="1">
        <f t="array" ref="E541">_xll.SNL.Clients.Office.Excel.Functions.SPG($A541, "IQ_CURRENT_RATIO", E$3)</f>
        <v>14.371</v>
      </c>
      <c r="F541" s="9" cm="1">
        <f t="array" ref="F541">_xll.SNL.Clients.Office.Excel.Functions.SPG($A541, "IQ_CURRENT_RATIO", F$3)</f>
        <v>14.879</v>
      </c>
      <c r="G541" s="9" cm="1">
        <f t="array" ref="G541">_xll.SNL.Clients.Office.Excel.Functions.SPG($A541, "IQ_CURRENT_RATIO", G$3)</f>
        <v>5.8280000000000003</v>
      </c>
      <c r="H541" s="9" cm="1">
        <f t="array" ref="H541">_xll.SNL.Clients.Office.Excel.Functions.SPG($A541, "IQ_CURRENT_RATIO", H$3)</f>
        <v>5.4909999999999997</v>
      </c>
      <c r="I541" s="9" cm="1">
        <f t="array" ref="I541">_xll.SNL.Clients.Office.Excel.Functions.SPG($A541, "IQ_CURRENT_RATIO", I$3)</f>
        <v>13.244</v>
      </c>
      <c r="J541" s="9" cm="1">
        <f t="array" ref="J541">_xll.SNL.Clients.Office.Excel.Functions.SPG($A541, "IQ_CURRENT_RATIO", J$3)</f>
        <v>14.433999999999999</v>
      </c>
    </row>
    <row r="542" spans="1:10" x14ac:dyDescent="0.3">
      <c r="A542" s="11" t="s">
        <v>1552</v>
      </c>
      <c r="B542" s="9" cm="1">
        <f t="array" ref="B542">_xll.SNL.Clients.Office.Excel.Functions.SPG($A542, "IQ_CURRENT_RATIO", B$3)</f>
        <v>2.0430000000000001</v>
      </c>
      <c r="C542" s="9" cm="1">
        <f t="array" ref="C542">_xll.SNL.Clients.Office.Excel.Functions.SPG($A542, "IQ_CURRENT_RATIO", C$3)</f>
        <v>2.0529999999999999</v>
      </c>
      <c r="D542" s="9" cm="1">
        <f t="array" ref="D542">_xll.SNL.Clients.Office.Excel.Functions.SPG($A542, "IQ_CURRENT_RATIO", D$3)</f>
        <v>2.202</v>
      </c>
      <c r="E542" s="9" cm="1">
        <f t="array" ref="E542">_xll.SNL.Clients.Office.Excel.Functions.SPG($A542, "IQ_CURRENT_RATIO", E$3)</f>
        <v>2.11</v>
      </c>
      <c r="F542" s="9" cm="1">
        <f t="array" ref="F542">_xll.SNL.Clients.Office.Excel.Functions.SPG($A542, "IQ_CURRENT_RATIO", F$3)</f>
        <v>2.101</v>
      </c>
      <c r="G542" s="9" cm="1">
        <f t="array" ref="G542">_xll.SNL.Clients.Office.Excel.Functions.SPG($A542, "IQ_CURRENT_RATIO", G$3)</f>
        <v>2.1640000000000001</v>
      </c>
      <c r="H542" s="9" cm="1">
        <f t="array" ref="H542">_xll.SNL.Clients.Office.Excel.Functions.SPG($A542, "IQ_CURRENT_RATIO", H$3)</f>
        <v>2.1030000000000002</v>
      </c>
      <c r="I542" s="9" cm="1">
        <f t="array" ref="I542">_xll.SNL.Clients.Office.Excel.Functions.SPG($A542, "IQ_CURRENT_RATIO", I$3)</f>
        <v>2.1349999999999998</v>
      </c>
      <c r="J542" s="9" cm="1">
        <f t="array" ref="J542">_xll.SNL.Clients.Office.Excel.Functions.SPG($A542, "IQ_CURRENT_RATIO", J$3)</f>
        <v>2.1139999999999999</v>
      </c>
    </row>
    <row r="543" spans="1:10" x14ac:dyDescent="0.3">
      <c r="A543" s="11" t="s">
        <v>1553</v>
      </c>
      <c r="B543" s="9" cm="1">
        <f t="array" ref="B543">_xll.SNL.Clients.Office.Excel.Functions.SPG($A543, "IQ_CURRENT_RATIO", B$3)</f>
        <v>1.895</v>
      </c>
      <c r="C543" s="9" cm="1">
        <f t="array" ref="C543">_xll.SNL.Clients.Office.Excel.Functions.SPG($A543, "IQ_CURRENT_RATIO", C$3)</f>
        <v>2.1019999999999999</v>
      </c>
      <c r="D543" s="9" cm="1">
        <f t="array" ref="D543">_xll.SNL.Clients.Office.Excel.Functions.SPG($A543, "IQ_CURRENT_RATIO", D$3)</f>
        <v>1.847</v>
      </c>
      <c r="E543" s="9" cm="1">
        <f t="array" ref="E543">_xll.SNL.Clients.Office.Excel.Functions.SPG($A543, "IQ_CURRENT_RATIO", E$3)</f>
        <v>1.68</v>
      </c>
      <c r="F543" s="9" cm="1">
        <f t="array" ref="F543">_xll.SNL.Clients.Office.Excel.Functions.SPG($A543, "IQ_CURRENT_RATIO", F$3)</f>
        <v>1.694</v>
      </c>
      <c r="G543" s="9" cm="1">
        <f t="array" ref="G543">_xll.SNL.Clients.Office.Excel.Functions.SPG($A543, "IQ_CURRENT_RATIO", G$3)</f>
        <v>2.2669999999999999</v>
      </c>
      <c r="H543" s="9" cm="1">
        <f t="array" ref="H543">_xll.SNL.Clients.Office.Excel.Functions.SPG($A543, "IQ_CURRENT_RATIO", H$3)</f>
        <v>1.9490000000000001</v>
      </c>
      <c r="I543" s="9" cm="1">
        <f t="array" ref="I543">_xll.SNL.Clients.Office.Excel.Functions.SPG($A543, "IQ_CURRENT_RATIO", I$3)</f>
        <v>1.7310000000000001</v>
      </c>
      <c r="J543" s="9" cm="1">
        <f t="array" ref="J543">_xll.SNL.Clients.Office.Excel.Functions.SPG($A543, "IQ_CURRENT_RATIO", J$3)</f>
        <v>1.8859999999999999</v>
      </c>
    </row>
    <row r="544" spans="1:10" x14ac:dyDescent="0.3">
      <c r="A544" s="11" t="s">
        <v>1554</v>
      </c>
      <c r="B544" s="9" t="str" cm="1">
        <f t="array" ref="B544">_xll.SNL.Clients.Office.Excel.Functions.SPG($A544, "IQ_CURRENT_RATIO", B$3)</f>
        <v>NA</v>
      </c>
      <c r="C544" s="9" t="str" cm="1">
        <f t="array" ref="C544">_xll.SNL.Clients.Office.Excel.Functions.SPG($A544, "IQ_CURRENT_RATIO", C$3)</f>
        <v>NA</v>
      </c>
      <c r="D544" s="9" t="str" cm="1">
        <f t="array" ref="D544">_xll.SNL.Clients.Office.Excel.Functions.SPG($A544, "IQ_CURRENT_RATIO", D$3)</f>
        <v>NA</v>
      </c>
      <c r="E544" s="9" t="str" cm="1">
        <f t="array" ref="E544">_xll.SNL.Clients.Office.Excel.Functions.SPG($A544, "IQ_CURRENT_RATIO", E$3)</f>
        <v>NA</v>
      </c>
      <c r="F544" s="9" t="str" cm="1">
        <f t="array" ref="F544">_xll.SNL.Clients.Office.Excel.Functions.SPG($A544, "IQ_CURRENT_RATIO", F$3)</f>
        <v>NA</v>
      </c>
      <c r="G544" s="9" t="str" cm="1">
        <f t="array" ref="G544">_xll.SNL.Clients.Office.Excel.Functions.SPG($A544, "IQ_CURRENT_RATIO", G$3)</f>
        <v>NA</v>
      </c>
      <c r="H544" s="9" t="str" cm="1">
        <f t="array" ref="H544">_xll.SNL.Clients.Office.Excel.Functions.SPG($A544, "IQ_CURRENT_RATIO", H$3)</f>
        <v>NA</v>
      </c>
      <c r="I544" s="9" t="str" cm="1">
        <f t="array" ref="I544">_xll.SNL.Clients.Office.Excel.Functions.SPG($A544, "IQ_CURRENT_RATIO", I$3)</f>
        <v>NA</v>
      </c>
      <c r="J544" s="9" t="str" cm="1">
        <f t="array" ref="J544">_xll.SNL.Clients.Office.Excel.Functions.SPG($A544, "IQ_CURRENT_RATIO", J$3)</f>
        <v>NA</v>
      </c>
    </row>
    <row r="545" spans="1:10" x14ac:dyDescent="0.3">
      <c r="A545" s="11" t="s">
        <v>1555</v>
      </c>
      <c r="B545" s="9" t="str" cm="1">
        <f t="array" ref="B545">_xll.SNL.Clients.Office.Excel.Functions.SPG($A545, "IQ_CURRENT_RATIO", B$3)</f>
        <v>NA</v>
      </c>
      <c r="C545" s="9" cm="1">
        <f t="array" ref="C545">_xll.SNL.Clients.Office.Excel.Functions.SPG($A545, "IQ_CURRENT_RATIO", C$3)</f>
        <v>2.504</v>
      </c>
      <c r="D545" s="9" cm="1">
        <f t="array" ref="D545">_xll.SNL.Clients.Office.Excel.Functions.SPG($A545, "IQ_CURRENT_RATIO", D$3)</f>
        <v>2.4750000000000001</v>
      </c>
      <c r="E545" s="9" cm="1">
        <f t="array" ref="E545">_xll.SNL.Clients.Office.Excel.Functions.SPG($A545, "IQ_CURRENT_RATIO", E$3)</f>
        <v>2.4729999999999999</v>
      </c>
      <c r="F545" s="9" cm="1">
        <f t="array" ref="F545">_xll.SNL.Clients.Office.Excel.Functions.SPG($A545, "IQ_CURRENT_RATIO", F$3)</f>
        <v>2.637</v>
      </c>
      <c r="G545" s="9" cm="1">
        <f t="array" ref="G545">_xll.SNL.Clients.Office.Excel.Functions.SPG($A545, "IQ_CURRENT_RATIO", G$3)</f>
        <v>2.66</v>
      </c>
      <c r="H545" s="9" cm="1">
        <f t="array" ref="H545">_xll.SNL.Clients.Office.Excel.Functions.SPG($A545, "IQ_CURRENT_RATIO", H$3)</f>
        <v>2.8519999999999999</v>
      </c>
      <c r="I545" s="9" cm="1">
        <f t="array" ref="I545">_xll.SNL.Clients.Office.Excel.Functions.SPG($A545, "IQ_CURRENT_RATIO", I$3)</f>
        <v>2.488</v>
      </c>
      <c r="J545" s="9" cm="1">
        <f t="array" ref="J545">_xll.SNL.Clients.Office.Excel.Functions.SPG($A545, "IQ_CURRENT_RATIO", J$3)</f>
        <v>2.3519999999999999</v>
      </c>
    </row>
    <row r="546" spans="1:10" x14ac:dyDescent="0.3">
      <c r="A546" s="11" t="s">
        <v>1556</v>
      </c>
      <c r="B546" s="9" cm="1">
        <f t="array" ref="B546">_xll.SNL.Clients.Office.Excel.Functions.SPG($A546, "IQ_CURRENT_RATIO", B$3)</f>
        <v>1.7010000000000001</v>
      </c>
      <c r="C546" s="9" cm="1">
        <f t="array" ref="C546">_xll.SNL.Clients.Office.Excel.Functions.SPG($A546, "IQ_CURRENT_RATIO", C$3)</f>
        <v>1.6870000000000001</v>
      </c>
      <c r="D546" s="9" cm="1">
        <f t="array" ref="D546">_xll.SNL.Clients.Office.Excel.Functions.SPG($A546, "IQ_CURRENT_RATIO", D$3)</f>
        <v>1.657</v>
      </c>
      <c r="E546" s="9" cm="1">
        <f t="array" ref="E546">_xll.SNL.Clients.Office.Excel.Functions.SPG($A546, "IQ_CURRENT_RATIO", E$3)</f>
        <v>1.627</v>
      </c>
      <c r="F546" s="9" cm="1">
        <f t="array" ref="F546">_xll.SNL.Clients.Office.Excel.Functions.SPG($A546, "IQ_CURRENT_RATIO", F$3)</f>
        <v>1.623</v>
      </c>
      <c r="G546" s="9" cm="1">
        <f t="array" ref="G546">_xll.SNL.Clients.Office.Excel.Functions.SPG($A546, "IQ_CURRENT_RATIO", G$3)</f>
        <v>1.61</v>
      </c>
      <c r="H546" s="9" cm="1">
        <f t="array" ref="H546">_xll.SNL.Clients.Office.Excel.Functions.SPG($A546, "IQ_CURRENT_RATIO", H$3)</f>
        <v>1.615</v>
      </c>
      <c r="I546" s="9" cm="1">
        <f t="array" ref="I546">_xll.SNL.Clients.Office.Excel.Functions.SPG($A546, "IQ_CURRENT_RATIO", I$3)</f>
        <v>1.5740000000000001</v>
      </c>
      <c r="J546" s="9" cm="1">
        <f t="array" ref="J546">_xll.SNL.Clients.Office.Excel.Functions.SPG($A546, "IQ_CURRENT_RATIO", J$3)</f>
        <v>1.6359999999999999</v>
      </c>
    </row>
    <row r="547" spans="1:10" x14ac:dyDescent="0.3">
      <c r="A547" s="11" t="s">
        <v>1557</v>
      </c>
      <c r="B547" s="9" t="str" cm="1">
        <f t="array" ref="B547">_xll.SNL.Clients.Office.Excel.Functions.SPG($A547, "IQ_CURRENT_RATIO", B$3)</f>
        <v>NA</v>
      </c>
      <c r="C547" s="9" t="str" cm="1">
        <f t="array" ref="C547">_xll.SNL.Clients.Office.Excel.Functions.SPG($A547, "IQ_CURRENT_RATIO", C$3)</f>
        <v>NA</v>
      </c>
      <c r="D547" s="9" t="str" cm="1">
        <f t="array" ref="D547">_xll.SNL.Clients.Office.Excel.Functions.SPG($A547, "IQ_CURRENT_RATIO", D$3)</f>
        <v>NA</v>
      </c>
      <c r="E547" s="9" t="str" cm="1">
        <f t="array" ref="E547">_xll.SNL.Clients.Office.Excel.Functions.SPG($A547, "IQ_CURRENT_RATIO", E$3)</f>
        <v>NA</v>
      </c>
      <c r="F547" s="9" t="str" cm="1">
        <f t="array" ref="F547">_xll.SNL.Clients.Office.Excel.Functions.SPG($A547, "IQ_CURRENT_RATIO", F$3)</f>
        <v>NA</v>
      </c>
      <c r="G547" s="9" t="str" cm="1">
        <f t="array" ref="G547">_xll.SNL.Clients.Office.Excel.Functions.SPG($A547, "IQ_CURRENT_RATIO", G$3)</f>
        <v>NA</v>
      </c>
      <c r="H547" s="9" t="str" cm="1">
        <f t="array" ref="H547">_xll.SNL.Clients.Office.Excel.Functions.SPG($A547, "IQ_CURRENT_RATIO", H$3)</f>
        <v>NA</v>
      </c>
      <c r="I547" s="9" t="str" cm="1">
        <f t="array" ref="I547">_xll.SNL.Clients.Office.Excel.Functions.SPG($A547, "IQ_CURRENT_RATIO", I$3)</f>
        <v>NA</v>
      </c>
      <c r="J547" s="9" t="str" cm="1">
        <f t="array" ref="J547">_xll.SNL.Clients.Office.Excel.Functions.SPG($A547, "IQ_CURRENT_RATIO", J$3)</f>
        <v>NA</v>
      </c>
    </row>
    <row r="548" spans="1:10" x14ac:dyDescent="0.3">
      <c r="A548" s="11" t="s">
        <v>1558</v>
      </c>
      <c r="B548" s="9" t="str" cm="1">
        <f t="array" ref="B548">_xll.SNL.Clients.Office.Excel.Functions.SPG($A548, "IQ_CURRENT_RATIO", B$3)</f>
        <v>NA</v>
      </c>
      <c r="C548" s="9" t="str" cm="1">
        <f t="array" ref="C548">_xll.SNL.Clients.Office.Excel.Functions.SPG($A548, "IQ_CURRENT_RATIO", C$3)</f>
        <v>NA</v>
      </c>
      <c r="D548" s="9" t="str" cm="1">
        <f t="array" ref="D548">_xll.SNL.Clients.Office.Excel.Functions.SPG($A548, "IQ_CURRENT_RATIO", D$3)</f>
        <v>NA</v>
      </c>
      <c r="E548" s="9" t="str" cm="1">
        <f t="array" ref="E548">_xll.SNL.Clients.Office.Excel.Functions.SPG($A548, "IQ_CURRENT_RATIO", E$3)</f>
        <v>NA</v>
      </c>
      <c r="F548" s="9" t="str" cm="1">
        <f t="array" ref="F548">_xll.SNL.Clients.Office.Excel.Functions.SPG($A548, "IQ_CURRENT_RATIO", F$3)</f>
        <v>NA</v>
      </c>
      <c r="G548" s="9" t="str" cm="1">
        <f t="array" ref="G548">_xll.SNL.Clients.Office.Excel.Functions.SPG($A548, "IQ_CURRENT_RATIO", G$3)</f>
        <v>NA</v>
      </c>
      <c r="H548" s="9" t="str" cm="1">
        <f t="array" ref="H548">_xll.SNL.Clients.Office.Excel.Functions.SPG($A548, "IQ_CURRENT_RATIO", H$3)</f>
        <v>NA</v>
      </c>
      <c r="I548" s="9" t="str" cm="1">
        <f t="array" ref="I548">_xll.SNL.Clients.Office.Excel.Functions.SPG($A548, "IQ_CURRENT_RATIO", I$3)</f>
        <v>NA</v>
      </c>
      <c r="J548" s="9" t="str" cm="1">
        <f t="array" ref="J548">_xll.SNL.Clients.Office.Excel.Functions.SPG($A548, "IQ_CURRENT_RATIO", J$3)</f>
        <v>NA</v>
      </c>
    </row>
    <row r="549" spans="1:10" x14ac:dyDescent="0.3">
      <c r="A549" s="11" t="s">
        <v>1559</v>
      </c>
      <c r="B549" s="9" cm="1">
        <f t="array" ref="B549">_xll.SNL.Clients.Office.Excel.Functions.SPG($A549, "IQ_CURRENT_RATIO", B$3)</f>
        <v>2.0720000000000001</v>
      </c>
      <c r="C549" s="9" cm="1">
        <f t="array" ref="C549">_xll.SNL.Clients.Office.Excel.Functions.SPG($A549, "IQ_CURRENT_RATIO", C$3)</f>
        <v>1.986</v>
      </c>
      <c r="D549" s="9" cm="1">
        <f t="array" ref="D549">_xll.SNL.Clients.Office.Excel.Functions.SPG($A549, "IQ_CURRENT_RATIO", D$3)</f>
        <v>1.998</v>
      </c>
      <c r="E549" s="9" cm="1">
        <f t="array" ref="E549">_xll.SNL.Clients.Office.Excel.Functions.SPG($A549, "IQ_CURRENT_RATIO", E$3)</f>
        <v>2.04</v>
      </c>
      <c r="F549" s="9" cm="1">
        <f t="array" ref="F549">_xll.SNL.Clients.Office.Excel.Functions.SPG($A549, "IQ_CURRENT_RATIO", F$3)</f>
        <v>2.0950000000000002</v>
      </c>
      <c r="G549" s="9" cm="1">
        <f t="array" ref="G549">_xll.SNL.Clients.Office.Excel.Functions.SPG($A549, "IQ_CURRENT_RATIO", G$3)</f>
        <v>2.0310000000000001</v>
      </c>
      <c r="H549" s="9" cm="1">
        <f t="array" ref="H549">_xll.SNL.Clients.Office.Excel.Functions.SPG($A549, "IQ_CURRENT_RATIO", H$3)</f>
        <v>1.966</v>
      </c>
      <c r="I549" s="9" cm="1">
        <f t="array" ref="I549">_xll.SNL.Clients.Office.Excel.Functions.SPG($A549, "IQ_CURRENT_RATIO", I$3)</f>
        <v>2.218</v>
      </c>
      <c r="J549" s="9" cm="1">
        <f t="array" ref="J549">_xll.SNL.Clients.Office.Excel.Functions.SPG($A549, "IQ_CURRENT_RATIO", J$3)</f>
        <v>2.1949999999999998</v>
      </c>
    </row>
    <row r="550" spans="1:10" x14ac:dyDescent="0.3">
      <c r="A550" s="11" t="s">
        <v>1560</v>
      </c>
      <c r="B550" s="9" cm="1">
        <f t="array" ref="B550">_xll.SNL.Clients.Office.Excel.Functions.SPG($A550, "IQ_CURRENT_RATIO", B$3)</f>
        <v>0.215</v>
      </c>
      <c r="C550" s="9" cm="1">
        <f t="array" ref="C550">_xll.SNL.Clients.Office.Excel.Functions.SPG($A550, "IQ_CURRENT_RATIO", C$3)</f>
        <v>0.22800000000000001</v>
      </c>
      <c r="D550" s="9" cm="1">
        <f t="array" ref="D550">_xll.SNL.Clients.Office.Excel.Functions.SPG($A550, "IQ_CURRENT_RATIO", D$3)</f>
        <v>0.16500000000000001</v>
      </c>
      <c r="E550" s="9" cm="1">
        <f t="array" ref="E550">_xll.SNL.Clients.Office.Excel.Functions.SPG($A550, "IQ_CURRENT_RATIO", E$3)</f>
        <v>0.19400000000000001</v>
      </c>
      <c r="F550" s="9" cm="1">
        <f t="array" ref="F550">_xll.SNL.Clients.Office.Excel.Functions.SPG($A550, "IQ_CURRENT_RATIO", F$3)</f>
        <v>0.19</v>
      </c>
      <c r="G550" s="9" cm="1">
        <f t="array" ref="G550">_xll.SNL.Clients.Office.Excel.Functions.SPG($A550, "IQ_CURRENT_RATIO", G$3)</f>
        <v>0.182</v>
      </c>
      <c r="H550" s="9" cm="1">
        <f t="array" ref="H550">_xll.SNL.Clients.Office.Excel.Functions.SPG($A550, "IQ_CURRENT_RATIO", H$3)</f>
        <v>0.17899999999999999</v>
      </c>
      <c r="I550" s="9" cm="1">
        <f t="array" ref="I550">_xll.SNL.Clients.Office.Excel.Functions.SPG($A550, "IQ_CURRENT_RATIO", I$3)</f>
        <v>0.17399999999999999</v>
      </c>
      <c r="J550" s="9" cm="1">
        <f t="array" ref="J550">_xll.SNL.Clients.Office.Excel.Functions.SPG($A550, "IQ_CURRENT_RATIO", J$3)</f>
        <v>0.187</v>
      </c>
    </row>
    <row r="551" spans="1:10" x14ac:dyDescent="0.3">
      <c r="A551" s="11" t="s">
        <v>1561</v>
      </c>
      <c r="B551" s="9" cm="1">
        <f t="array" ref="B551">_xll.SNL.Clients.Office.Excel.Functions.SPG($A551, "IQ_CURRENT_RATIO", B$3)</f>
        <v>1.1739999999999999</v>
      </c>
      <c r="C551" s="9" cm="1">
        <f t="array" ref="C551">_xll.SNL.Clients.Office.Excel.Functions.SPG($A551, "IQ_CURRENT_RATIO", C$3)</f>
        <v>1.1830000000000001</v>
      </c>
      <c r="D551" s="9" cm="1">
        <f t="array" ref="D551">_xll.SNL.Clients.Office.Excel.Functions.SPG($A551, "IQ_CURRENT_RATIO", D$3)</f>
        <v>1.7769999999999999</v>
      </c>
      <c r="E551" s="9" cm="1">
        <f t="array" ref="E551">_xll.SNL.Clients.Office.Excel.Functions.SPG($A551, "IQ_CURRENT_RATIO", E$3)</f>
        <v>1.883</v>
      </c>
      <c r="F551" s="9" cm="1">
        <f t="array" ref="F551">_xll.SNL.Clients.Office.Excel.Functions.SPG($A551, "IQ_CURRENT_RATIO", F$3)</f>
        <v>2.157</v>
      </c>
      <c r="G551" s="9" cm="1">
        <f t="array" ref="G551">_xll.SNL.Clients.Office.Excel.Functions.SPG($A551, "IQ_CURRENT_RATIO", G$3)</f>
        <v>2.2839999999999998</v>
      </c>
      <c r="H551" s="9" cm="1">
        <f t="array" ref="H551">_xll.SNL.Clients.Office.Excel.Functions.SPG($A551, "IQ_CURRENT_RATIO", H$3)</f>
        <v>2.7749999999999999</v>
      </c>
      <c r="I551" s="9" cm="1">
        <f t="array" ref="I551">_xll.SNL.Clients.Office.Excel.Functions.SPG($A551, "IQ_CURRENT_RATIO", I$3)</f>
        <v>2.8180000000000001</v>
      </c>
      <c r="J551" s="9" cm="1">
        <f t="array" ref="J551">_xll.SNL.Clients.Office.Excel.Functions.SPG($A551, "IQ_CURRENT_RATIO", J$3)</f>
        <v>1.2969999999999999</v>
      </c>
    </row>
    <row r="552" spans="1:10" x14ac:dyDescent="0.3">
      <c r="A552" s="11" t="s">
        <v>1562</v>
      </c>
      <c r="B552" s="9" cm="1">
        <f t="array" ref="B552">_xll.SNL.Clients.Office.Excel.Functions.SPG($A552, "IQ_CURRENT_RATIO", B$3)</f>
        <v>2.5779999999999998</v>
      </c>
      <c r="C552" s="9" cm="1">
        <f t="array" ref="C552">_xll.SNL.Clients.Office.Excel.Functions.SPG($A552, "IQ_CURRENT_RATIO", C$3)</f>
        <v>2.5550000000000002</v>
      </c>
      <c r="D552" s="9" cm="1">
        <f t="array" ref="D552">_xll.SNL.Clients.Office.Excel.Functions.SPG($A552, "IQ_CURRENT_RATIO", D$3)</f>
        <v>2.5659999999999998</v>
      </c>
      <c r="E552" s="9" cm="1">
        <f t="array" ref="E552">_xll.SNL.Clients.Office.Excel.Functions.SPG($A552, "IQ_CURRENT_RATIO", E$3)</f>
        <v>3.1309999999999998</v>
      </c>
      <c r="F552" s="9" cm="1">
        <f t="array" ref="F552">_xll.SNL.Clients.Office.Excel.Functions.SPG($A552, "IQ_CURRENT_RATIO", F$3)</f>
        <v>2.871</v>
      </c>
      <c r="G552" s="9" cm="1">
        <f t="array" ref="G552">_xll.SNL.Clients.Office.Excel.Functions.SPG($A552, "IQ_CURRENT_RATIO", G$3)</f>
        <v>2.4849999999999999</v>
      </c>
      <c r="H552" s="9" cm="1">
        <f t="array" ref="H552">_xll.SNL.Clients.Office.Excel.Functions.SPG($A552, "IQ_CURRENT_RATIO", H$3)</f>
        <v>2.4820000000000002</v>
      </c>
      <c r="I552" s="9" cm="1">
        <f t="array" ref="I552">_xll.SNL.Clients.Office.Excel.Functions.SPG($A552, "IQ_CURRENT_RATIO", I$3)</f>
        <v>2.5870000000000002</v>
      </c>
      <c r="J552" s="9" cm="1">
        <f t="array" ref="J552">_xll.SNL.Clients.Office.Excel.Functions.SPG($A552, "IQ_CURRENT_RATIO", J$3)</f>
        <v>2.4319999999999999</v>
      </c>
    </row>
    <row r="553" spans="1:10" x14ac:dyDescent="0.3">
      <c r="A553" s="11" t="s">
        <v>1563</v>
      </c>
      <c r="B553" s="9" cm="1">
        <f t="array" ref="B553">_xll.SNL.Clients.Office.Excel.Functions.SPG($A553, "IQ_CURRENT_RATIO", B$3)</f>
        <v>3.0259999999999998</v>
      </c>
      <c r="C553" s="9" cm="1">
        <f t="array" ref="C553">_xll.SNL.Clients.Office.Excel.Functions.SPG($A553, "IQ_CURRENT_RATIO", C$3)</f>
        <v>2.891</v>
      </c>
      <c r="D553" s="9" cm="1">
        <f t="array" ref="D553">_xll.SNL.Clients.Office.Excel.Functions.SPG($A553, "IQ_CURRENT_RATIO", D$3)</f>
        <v>2.7469999999999999</v>
      </c>
      <c r="E553" s="9" cm="1">
        <f t="array" ref="E553">_xll.SNL.Clients.Office.Excel.Functions.SPG($A553, "IQ_CURRENT_RATIO", E$3)</f>
        <v>2.734</v>
      </c>
      <c r="F553" s="9" cm="1">
        <f t="array" ref="F553">_xll.SNL.Clients.Office.Excel.Functions.SPG($A553, "IQ_CURRENT_RATIO", F$3)</f>
        <v>2.7589999999999999</v>
      </c>
      <c r="G553" s="9" cm="1">
        <f t="array" ref="G553">_xll.SNL.Clients.Office.Excel.Functions.SPG($A553, "IQ_CURRENT_RATIO", G$3)</f>
        <v>2.8809999999999998</v>
      </c>
      <c r="H553" s="9" cm="1">
        <f t="array" ref="H553">_xll.SNL.Clients.Office.Excel.Functions.SPG($A553, "IQ_CURRENT_RATIO", H$3)</f>
        <v>3.153</v>
      </c>
      <c r="I553" s="9" cm="1">
        <f t="array" ref="I553">_xll.SNL.Clients.Office.Excel.Functions.SPG($A553, "IQ_CURRENT_RATIO", I$3)</f>
        <v>3.1779999999999999</v>
      </c>
      <c r="J553" s="9" cm="1">
        <f t="array" ref="J553">_xll.SNL.Clients.Office.Excel.Functions.SPG($A553, "IQ_CURRENT_RATIO", J$3)</f>
        <v>3.1280000000000001</v>
      </c>
    </row>
    <row r="554" spans="1:10" x14ac:dyDescent="0.3">
      <c r="A554" s="11" t="s">
        <v>1564</v>
      </c>
      <c r="B554" s="9" cm="1">
        <f t="array" ref="B554">_xll.SNL.Clients.Office.Excel.Functions.SPG($A554, "IQ_CURRENT_RATIO", B$3)</f>
        <v>3.375</v>
      </c>
      <c r="C554" s="9" cm="1">
        <f t="array" ref="C554">_xll.SNL.Clients.Office.Excel.Functions.SPG($A554, "IQ_CURRENT_RATIO", C$3)</f>
        <v>3.512</v>
      </c>
      <c r="D554" s="9" cm="1">
        <f t="array" ref="D554">_xll.SNL.Clients.Office.Excel.Functions.SPG($A554, "IQ_CURRENT_RATIO", D$3)</f>
        <v>3.254</v>
      </c>
      <c r="E554" s="9" cm="1">
        <f t="array" ref="E554">_xll.SNL.Clients.Office.Excel.Functions.SPG($A554, "IQ_CURRENT_RATIO", E$3)</f>
        <v>3.278</v>
      </c>
      <c r="F554" s="9" cm="1">
        <f t="array" ref="F554">_xll.SNL.Clients.Office.Excel.Functions.SPG($A554, "IQ_CURRENT_RATIO", F$3)</f>
        <v>3.2890000000000001</v>
      </c>
      <c r="G554" s="9" cm="1">
        <f t="array" ref="G554">_xll.SNL.Clients.Office.Excel.Functions.SPG($A554, "IQ_CURRENT_RATIO", G$3)</f>
        <v>3.319</v>
      </c>
      <c r="H554" s="9" cm="1">
        <f t="array" ref="H554">_xll.SNL.Clients.Office.Excel.Functions.SPG($A554, "IQ_CURRENT_RATIO", H$3)</f>
        <v>3.1440000000000001</v>
      </c>
      <c r="I554" s="9" cm="1">
        <f t="array" ref="I554">_xll.SNL.Clients.Office.Excel.Functions.SPG($A554, "IQ_CURRENT_RATIO", I$3)</f>
        <v>3.14</v>
      </c>
      <c r="J554" s="9" cm="1">
        <f t="array" ref="J554">_xll.SNL.Clients.Office.Excel.Functions.SPG($A554, "IQ_CURRENT_RATIO", J$3)</f>
        <v>4.5979999999999999</v>
      </c>
    </row>
    <row r="555" spans="1:10" x14ac:dyDescent="0.3">
      <c r="A555" s="11" t="s">
        <v>1565</v>
      </c>
      <c r="B555" s="9" t="str" cm="1">
        <f t="array" ref="B555">_xll.SNL.Clients.Office.Excel.Functions.SPG($A555, "IQ_CURRENT_RATIO", B$3)</f>
        <v>NA</v>
      </c>
      <c r="C555" s="9" t="str" cm="1">
        <f t="array" ref="C555">_xll.SNL.Clients.Office.Excel.Functions.SPG($A555, "IQ_CURRENT_RATIO", C$3)</f>
        <v>NA</v>
      </c>
      <c r="D555" s="9" t="str" cm="1">
        <f t="array" ref="D555">_xll.SNL.Clients.Office.Excel.Functions.SPG($A555, "IQ_CURRENT_RATIO", D$3)</f>
        <v>NA</v>
      </c>
      <c r="E555" s="9" t="str" cm="1">
        <f t="array" ref="E555">_xll.SNL.Clients.Office.Excel.Functions.SPG($A555, "IQ_CURRENT_RATIO", E$3)</f>
        <v>NA</v>
      </c>
      <c r="F555" s="9" t="str" cm="1">
        <f t="array" ref="F555">_xll.SNL.Clients.Office.Excel.Functions.SPG($A555, "IQ_CURRENT_RATIO", F$3)</f>
        <v>NA</v>
      </c>
      <c r="G555" s="9" t="str" cm="1">
        <f t="array" ref="G555">_xll.SNL.Clients.Office.Excel.Functions.SPG($A555, "IQ_CURRENT_RATIO", G$3)</f>
        <v>NA</v>
      </c>
      <c r="H555" s="9" t="str" cm="1">
        <f t="array" ref="H555">_xll.SNL.Clients.Office.Excel.Functions.SPG($A555, "IQ_CURRENT_RATIO", H$3)</f>
        <v>NA</v>
      </c>
      <c r="I555" s="9" t="str" cm="1">
        <f t="array" ref="I555">_xll.SNL.Clients.Office.Excel.Functions.SPG($A555, "IQ_CURRENT_RATIO", I$3)</f>
        <v>NA</v>
      </c>
      <c r="J555" s="9" t="str" cm="1">
        <f t="array" ref="J555">_xll.SNL.Clients.Office.Excel.Functions.SPG($A555, "IQ_CURRENT_RATIO", J$3)</f>
        <v>NA</v>
      </c>
    </row>
    <row r="556" spans="1:10" x14ac:dyDescent="0.3">
      <c r="A556" s="11" t="s">
        <v>1566</v>
      </c>
      <c r="B556" s="9" cm="1">
        <f t="array" ref="B556">_xll.SNL.Clients.Office.Excel.Functions.SPG($A556, "IQ_CURRENT_RATIO", B$3)</f>
        <v>0.36099999999999999</v>
      </c>
      <c r="C556" s="9" cm="1">
        <f t="array" ref="C556">_xll.SNL.Clients.Office.Excel.Functions.SPG($A556, "IQ_CURRENT_RATIO", C$3)</f>
        <v>0.71199999999999997</v>
      </c>
      <c r="D556" s="9" cm="1">
        <f t="array" ref="D556">_xll.SNL.Clients.Office.Excel.Functions.SPG($A556, "IQ_CURRENT_RATIO", D$3)</f>
        <v>0.42799999999999999</v>
      </c>
      <c r="E556" s="9" cm="1">
        <f t="array" ref="E556">_xll.SNL.Clients.Office.Excel.Functions.SPG($A556, "IQ_CURRENT_RATIO", E$3)</f>
        <v>0.41</v>
      </c>
      <c r="F556" s="9" cm="1">
        <f t="array" ref="F556">_xll.SNL.Clients.Office.Excel.Functions.SPG($A556, "IQ_CURRENT_RATIO", F$3)</f>
        <v>0.41799999999999998</v>
      </c>
      <c r="G556" s="9" cm="1">
        <f t="array" ref="G556">_xll.SNL.Clients.Office.Excel.Functions.SPG($A556, "IQ_CURRENT_RATIO", G$3)</f>
        <v>0.36499999999999999</v>
      </c>
      <c r="H556" s="9" cm="1">
        <f t="array" ref="H556">_xll.SNL.Clients.Office.Excel.Functions.SPG($A556, "IQ_CURRENT_RATIO", H$3)</f>
        <v>0.35299999999999998</v>
      </c>
      <c r="I556" s="9" cm="1">
        <f t="array" ref="I556">_xll.SNL.Clients.Office.Excel.Functions.SPG($A556, "IQ_CURRENT_RATIO", I$3)</f>
        <v>0.35299999999999998</v>
      </c>
      <c r="J556" s="9" cm="1">
        <f t="array" ref="J556">_xll.SNL.Clients.Office.Excel.Functions.SPG($A556, "IQ_CURRENT_RATIO", J$3)</f>
        <v>0.32</v>
      </c>
    </row>
    <row r="557" spans="1:10" x14ac:dyDescent="0.3">
      <c r="A557" s="11" t="s">
        <v>1567</v>
      </c>
      <c r="B557" s="9" t="str" cm="1">
        <f t="array" ref="B557">_xll.SNL.Clients.Office.Excel.Functions.SPG($A557, "IQ_CURRENT_RATIO", B$3)</f>
        <v>NA</v>
      </c>
      <c r="C557" s="9" cm="1">
        <f t="array" ref="C557">_xll.SNL.Clients.Office.Excel.Functions.SPG($A557, "IQ_CURRENT_RATIO", C$3)</f>
        <v>1.454</v>
      </c>
      <c r="D557" s="9" cm="1">
        <f t="array" ref="D557">_xll.SNL.Clients.Office.Excel.Functions.SPG($A557, "IQ_CURRENT_RATIO", D$3)</f>
        <v>1.4790000000000001</v>
      </c>
      <c r="E557" s="9" cm="1">
        <f t="array" ref="E557">_xll.SNL.Clients.Office.Excel.Functions.SPG($A557, "IQ_CURRENT_RATIO", E$3)</f>
        <v>1.4379999999999999</v>
      </c>
      <c r="F557" s="9" cm="1">
        <f t="array" ref="F557">_xll.SNL.Clients.Office.Excel.Functions.SPG($A557, "IQ_CURRENT_RATIO", F$3)</f>
        <v>1.5149999999999999</v>
      </c>
      <c r="G557" s="9" cm="1">
        <f t="array" ref="G557">_xll.SNL.Clients.Office.Excel.Functions.SPG($A557, "IQ_CURRENT_RATIO", G$3)</f>
        <v>1.5329999999999999</v>
      </c>
      <c r="H557" s="9" cm="1">
        <f t="array" ref="H557">_xll.SNL.Clients.Office.Excel.Functions.SPG($A557, "IQ_CURRENT_RATIO", H$3)</f>
        <v>1.536</v>
      </c>
      <c r="I557" s="9" cm="1">
        <f t="array" ref="I557">_xll.SNL.Clients.Office.Excel.Functions.SPG($A557, "IQ_CURRENT_RATIO", I$3)</f>
        <v>1.44</v>
      </c>
      <c r="J557" s="9" cm="1">
        <f t="array" ref="J557">_xll.SNL.Clients.Office.Excel.Functions.SPG($A557, "IQ_CURRENT_RATIO", J$3)</f>
        <v>1.504</v>
      </c>
    </row>
    <row r="558" spans="1:10" x14ac:dyDescent="0.3">
      <c r="A558" s="11" t="s">
        <v>1568</v>
      </c>
      <c r="B558" s="9" cm="1">
        <f t="array" ref="B558">_xll.SNL.Clients.Office.Excel.Functions.SPG($A558, "IQ_CURRENT_RATIO", B$3)</f>
        <v>1.869</v>
      </c>
      <c r="C558" s="9" cm="1">
        <f t="array" ref="C558">_xll.SNL.Clients.Office.Excel.Functions.SPG($A558, "IQ_CURRENT_RATIO", C$3)</f>
        <v>0.72799999999999998</v>
      </c>
      <c r="D558" s="9" cm="1">
        <f t="array" ref="D558">_xll.SNL.Clients.Office.Excel.Functions.SPG($A558, "IQ_CURRENT_RATIO", D$3)</f>
        <v>0.49399999999999999</v>
      </c>
      <c r="E558" s="9" cm="1">
        <f t="array" ref="E558">_xll.SNL.Clients.Office.Excel.Functions.SPG($A558, "IQ_CURRENT_RATIO", E$3)</f>
        <v>1.21</v>
      </c>
      <c r="F558" s="9" cm="1">
        <f t="array" ref="F558">_xll.SNL.Clients.Office.Excel.Functions.SPG($A558, "IQ_CURRENT_RATIO", F$3)</f>
        <v>1.012</v>
      </c>
      <c r="G558" s="9" cm="1">
        <f t="array" ref="G558">_xll.SNL.Clients.Office.Excel.Functions.SPG($A558, "IQ_CURRENT_RATIO", G$3)</f>
        <v>0.55400000000000005</v>
      </c>
      <c r="H558" s="9" cm="1">
        <f t="array" ref="H558">_xll.SNL.Clients.Office.Excel.Functions.SPG($A558, "IQ_CURRENT_RATIO", H$3)</f>
        <v>0.89200000000000002</v>
      </c>
      <c r="I558" s="9" cm="1">
        <f t="array" ref="I558">_xll.SNL.Clients.Office.Excel.Functions.SPG($A558, "IQ_CURRENT_RATIO", I$3)</f>
        <v>0.54100000000000004</v>
      </c>
      <c r="J558" s="9" cm="1">
        <f t="array" ref="J558">_xll.SNL.Clients.Office.Excel.Functions.SPG($A558, "IQ_CURRENT_RATIO", J$3)</f>
        <v>0.80100000000000005</v>
      </c>
    </row>
    <row r="559" spans="1:10" x14ac:dyDescent="0.3">
      <c r="A559" s="11" t="s">
        <v>1569</v>
      </c>
      <c r="B559" s="9" cm="1">
        <f t="array" ref="B559">_xll.SNL.Clients.Office.Excel.Functions.SPG($A559, "IQ_CURRENT_RATIO", B$3)</f>
        <v>0.66300000000000003</v>
      </c>
      <c r="C559" s="9" cm="1">
        <f t="array" ref="C559">_xll.SNL.Clients.Office.Excel.Functions.SPG($A559, "IQ_CURRENT_RATIO", C$3)</f>
        <v>0.82599999999999996</v>
      </c>
      <c r="D559" s="9" cm="1">
        <f t="array" ref="D559">_xll.SNL.Clients.Office.Excel.Functions.SPG($A559, "IQ_CURRENT_RATIO", D$3)</f>
        <v>0.90700000000000003</v>
      </c>
      <c r="E559" s="9" cm="1">
        <f t="array" ref="E559">_xll.SNL.Clients.Office.Excel.Functions.SPG($A559, "IQ_CURRENT_RATIO", E$3)</f>
        <v>0.58299999999999996</v>
      </c>
      <c r="F559" s="9" cm="1">
        <f t="array" ref="F559">_xll.SNL.Clients.Office.Excel.Functions.SPG($A559, "IQ_CURRENT_RATIO", F$3)</f>
        <v>0.68500000000000005</v>
      </c>
      <c r="G559" s="9" cm="1">
        <f t="array" ref="G559">_xll.SNL.Clients.Office.Excel.Functions.SPG($A559, "IQ_CURRENT_RATIO", G$3)</f>
        <v>0.63900000000000001</v>
      </c>
      <c r="H559" s="9" cm="1">
        <f t="array" ref="H559">_xll.SNL.Clients.Office.Excel.Functions.SPG($A559, "IQ_CURRENT_RATIO", H$3)</f>
        <v>0.64300000000000002</v>
      </c>
      <c r="I559" s="9" cm="1">
        <f t="array" ref="I559">_xll.SNL.Clients.Office.Excel.Functions.SPG($A559, "IQ_CURRENT_RATIO", I$3)</f>
        <v>0.67800000000000005</v>
      </c>
      <c r="J559" s="9" cm="1">
        <f t="array" ref="J559">_xll.SNL.Clients.Office.Excel.Functions.SPG($A559, "IQ_CURRENT_RATIO", J$3)</f>
        <v>0.78100000000000003</v>
      </c>
    </row>
    <row r="560" spans="1:10" x14ac:dyDescent="0.3">
      <c r="A560" s="11" t="s">
        <v>1570</v>
      </c>
      <c r="B560" s="9" t="str" cm="1">
        <f t="array" ref="B560">_xll.SNL.Clients.Office.Excel.Functions.SPG($A560, "IQ_CURRENT_RATIO", B$3)</f>
        <v>NA</v>
      </c>
      <c r="C560" s="9" cm="1">
        <f t="array" ref="C560">_xll.SNL.Clients.Office.Excel.Functions.SPG($A560, "IQ_CURRENT_RATIO", C$3)</f>
        <v>2.7040000000000002</v>
      </c>
      <c r="D560" s="9" cm="1">
        <f t="array" ref="D560">_xll.SNL.Clients.Office.Excel.Functions.SPG($A560, "IQ_CURRENT_RATIO", D$3)</f>
        <v>2.6040000000000001</v>
      </c>
      <c r="E560" s="9" cm="1">
        <f t="array" ref="E560">_xll.SNL.Clients.Office.Excel.Functions.SPG($A560, "IQ_CURRENT_RATIO", E$3)</f>
        <v>2.5979999999999999</v>
      </c>
      <c r="F560" s="9" cm="1">
        <f t="array" ref="F560">_xll.SNL.Clients.Office.Excel.Functions.SPG($A560, "IQ_CURRENT_RATIO", F$3)</f>
        <v>2.956</v>
      </c>
      <c r="G560" s="9" cm="1">
        <f t="array" ref="G560">_xll.SNL.Clients.Office.Excel.Functions.SPG($A560, "IQ_CURRENT_RATIO", G$3)</f>
        <v>3.222</v>
      </c>
      <c r="H560" s="9" cm="1">
        <f t="array" ref="H560">_xll.SNL.Clients.Office.Excel.Functions.SPG($A560, "IQ_CURRENT_RATIO", H$3)</f>
        <v>2.9209999999999998</v>
      </c>
      <c r="I560" s="9" cm="1">
        <f t="array" ref="I560">_xll.SNL.Clients.Office.Excel.Functions.SPG($A560, "IQ_CURRENT_RATIO", I$3)</f>
        <v>2.8620000000000001</v>
      </c>
      <c r="J560" s="9" cm="1">
        <f t="array" ref="J560">_xll.SNL.Clients.Office.Excel.Functions.SPG($A560, "IQ_CURRENT_RATIO", J$3)</f>
        <v>4.0789999999999997</v>
      </c>
    </row>
    <row r="561" spans="1:10" x14ac:dyDescent="0.3">
      <c r="A561" s="11" t="s">
        <v>1571</v>
      </c>
      <c r="B561" s="9" cm="1">
        <f t="array" ref="B561">_xll.SNL.Clients.Office.Excel.Functions.SPG($A561, "IQ_CURRENT_RATIO", B$3)</f>
        <v>12.179</v>
      </c>
      <c r="C561" s="9" cm="1">
        <f t="array" ref="C561">_xll.SNL.Clients.Office.Excel.Functions.SPG($A561, "IQ_CURRENT_RATIO", C$3)</f>
        <v>10.676</v>
      </c>
      <c r="D561" s="9" cm="1">
        <f t="array" ref="D561">_xll.SNL.Clients.Office.Excel.Functions.SPG($A561, "IQ_CURRENT_RATIO", D$3)</f>
        <v>8.8610000000000007</v>
      </c>
      <c r="E561" s="9" cm="1">
        <f t="array" ref="E561">_xll.SNL.Clients.Office.Excel.Functions.SPG($A561, "IQ_CURRENT_RATIO", E$3)</f>
        <v>10.827999999999999</v>
      </c>
      <c r="F561" s="9" cm="1">
        <f t="array" ref="F561">_xll.SNL.Clients.Office.Excel.Functions.SPG($A561, "IQ_CURRENT_RATIO", F$3)</f>
        <v>5.2</v>
      </c>
      <c r="G561" s="9" cm="1">
        <f t="array" ref="G561">_xll.SNL.Clients.Office.Excel.Functions.SPG($A561, "IQ_CURRENT_RATIO", G$3)</f>
        <v>4.3090000000000002</v>
      </c>
      <c r="H561" s="9" cm="1">
        <f t="array" ref="H561">_xll.SNL.Clients.Office.Excel.Functions.SPG($A561, "IQ_CURRENT_RATIO", H$3)</f>
        <v>9.4130000000000003</v>
      </c>
      <c r="I561" s="9" cm="1">
        <f t="array" ref="I561">_xll.SNL.Clients.Office.Excel.Functions.SPG($A561, "IQ_CURRENT_RATIO", I$3)</f>
        <v>10.611000000000001</v>
      </c>
      <c r="J561" s="9" cm="1">
        <f t="array" ref="J561">_xll.SNL.Clients.Office.Excel.Functions.SPG($A561, "IQ_CURRENT_RATIO", J$3)</f>
        <v>12.955</v>
      </c>
    </row>
    <row r="562" spans="1:10" x14ac:dyDescent="0.3">
      <c r="A562" s="11" t="s">
        <v>1572</v>
      </c>
      <c r="B562" s="9" cm="1">
        <f t="array" ref="B562">_xll.SNL.Clients.Office.Excel.Functions.SPG($A562, "IQ_CURRENT_RATIO", B$3)</f>
        <v>3.0179999999999998</v>
      </c>
      <c r="C562" s="9" cm="1">
        <f t="array" ref="C562">_xll.SNL.Clients.Office.Excel.Functions.SPG($A562, "IQ_CURRENT_RATIO", C$3)</f>
        <v>2.907</v>
      </c>
      <c r="D562" s="9" cm="1">
        <f t="array" ref="D562">_xll.SNL.Clients.Office.Excel.Functions.SPG($A562, "IQ_CURRENT_RATIO", D$3)</f>
        <v>3.5070000000000001</v>
      </c>
      <c r="E562" s="9" cm="1">
        <f t="array" ref="E562">_xll.SNL.Clients.Office.Excel.Functions.SPG($A562, "IQ_CURRENT_RATIO", E$3)</f>
        <v>3.7919999999999998</v>
      </c>
      <c r="F562" s="9" cm="1">
        <f t="array" ref="F562">_xll.SNL.Clients.Office.Excel.Functions.SPG($A562, "IQ_CURRENT_RATIO", F$3)</f>
        <v>3.3410000000000002</v>
      </c>
      <c r="G562" s="9" cm="1">
        <f t="array" ref="G562">_xll.SNL.Clients.Office.Excel.Functions.SPG($A562, "IQ_CURRENT_RATIO", G$3)</f>
        <v>2.9729999999999999</v>
      </c>
      <c r="H562" s="9" cm="1">
        <f t="array" ref="H562">_xll.SNL.Clients.Office.Excel.Functions.SPG($A562, "IQ_CURRENT_RATIO", H$3)</f>
        <v>2.9540000000000002</v>
      </c>
      <c r="I562" s="9" cm="1">
        <f t="array" ref="I562">_xll.SNL.Clients.Office.Excel.Functions.SPG($A562, "IQ_CURRENT_RATIO", I$3)</f>
        <v>2.7919999999999998</v>
      </c>
      <c r="J562" s="9" cm="1">
        <f t="array" ref="J562">_xll.SNL.Clients.Office.Excel.Functions.SPG($A562, "IQ_CURRENT_RATIO", J$3)</f>
        <v>2.6869999999999998</v>
      </c>
    </row>
    <row r="563" spans="1:10" x14ac:dyDescent="0.3">
      <c r="A563" s="11" t="s">
        <v>1573</v>
      </c>
      <c r="B563" s="9" cm="1">
        <f t="array" ref="B563">_xll.SNL.Clients.Office.Excel.Functions.SPG($A563, "IQ_CURRENT_RATIO", B$3)</f>
        <v>4.0170000000000003</v>
      </c>
      <c r="C563" s="9" cm="1">
        <f t="array" ref="C563">_xll.SNL.Clients.Office.Excel.Functions.SPG($A563, "IQ_CURRENT_RATIO", C$3)</f>
        <v>2.8359999999999999</v>
      </c>
      <c r="D563" s="9" cm="1">
        <f t="array" ref="D563">_xll.SNL.Clients.Office.Excel.Functions.SPG($A563, "IQ_CURRENT_RATIO", D$3)</f>
        <v>1.944</v>
      </c>
      <c r="E563" s="9" cm="1">
        <f t="array" ref="E563">_xll.SNL.Clients.Office.Excel.Functions.SPG($A563, "IQ_CURRENT_RATIO", E$3)</f>
        <v>2.7429999999999999</v>
      </c>
      <c r="F563" s="9" cm="1">
        <f t="array" ref="F563">_xll.SNL.Clients.Office.Excel.Functions.SPG($A563, "IQ_CURRENT_RATIO", F$3)</f>
        <v>2.3959999999999999</v>
      </c>
      <c r="G563" s="9" cm="1">
        <f t="array" ref="G563">_xll.SNL.Clients.Office.Excel.Functions.SPG($A563, "IQ_CURRENT_RATIO", G$3)</f>
        <v>3.077</v>
      </c>
      <c r="H563" s="9" cm="1">
        <f t="array" ref="H563">_xll.SNL.Clients.Office.Excel.Functions.SPG($A563, "IQ_CURRENT_RATIO", H$3)</f>
        <v>2.4129999999999998</v>
      </c>
      <c r="I563" s="9" cm="1">
        <f t="array" ref="I563">_xll.SNL.Clients.Office.Excel.Functions.SPG($A563, "IQ_CURRENT_RATIO", I$3)</f>
        <v>4.2270000000000003</v>
      </c>
      <c r="J563" s="9" cm="1">
        <f t="array" ref="J563">_xll.SNL.Clients.Office.Excel.Functions.SPG($A563, "IQ_CURRENT_RATIO", J$3)</f>
        <v>0.59899999999999998</v>
      </c>
    </row>
    <row r="564" spans="1:10" x14ac:dyDescent="0.3">
      <c r="A564" s="11" t="s">
        <v>1574</v>
      </c>
      <c r="B564" s="9" t="str" cm="1">
        <f t="array" ref="B564">_xll.SNL.Clients.Office.Excel.Functions.SPG($A564, "IQ_CURRENT_RATIO", B$3)</f>
        <v>NA</v>
      </c>
      <c r="C564" s="9" cm="1">
        <f t="array" ref="C564">_xll.SNL.Clients.Office.Excel.Functions.SPG($A564, "IQ_CURRENT_RATIO", C$3)</f>
        <v>1.3879999999999999</v>
      </c>
      <c r="D564" s="9" cm="1">
        <f t="array" ref="D564">_xll.SNL.Clients.Office.Excel.Functions.SPG($A564, "IQ_CURRENT_RATIO", D$3)</f>
        <v>1.4550000000000001</v>
      </c>
      <c r="E564" s="9" cm="1">
        <f t="array" ref="E564">_xll.SNL.Clients.Office.Excel.Functions.SPG($A564, "IQ_CURRENT_RATIO", E$3)</f>
        <v>1.4590000000000001</v>
      </c>
      <c r="F564" s="9" cm="1">
        <f t="array" ref="F564">_xll.SNL.Clients.Office.Excel.Functions.SPG($A564, "IQ_CURRENT_RATIO", F$3)</f>
        <v>1.3280000000000001</v>
      </c>
      <c r="G564" s="9" cm="1">
        <f t="array" ref="G564">_xll.SNL.Clients.Office.Excel.Functions.SPG($A564, "IQ_CURRENT_RATIO", G$3)</f>
        <v>1.29</v>
      </c>
      <c r="H564" s="9" cm="1">
        <f t="array" ref="H564">_xll.SNL.Clients.Office.Excel.Functions.SPG($A564, "IQ_CURRENT_RATIO", H$3)</f>
        <v>1.42</v>
      </c>
      <c r="I564" s="9" cm="1">
        <f t="array" ref="I564">_xll.SNL.Clients.Office.Excel.Functions.SPG($A564, "IQ_CURRENT_RATIO", I$3)</f>
        <v>1.4259999999999999</v>
      </c>
      <c r="J564" s="9" cm="1">
        <f t="array" ref="J564">_xll.SNL.Clients.Office.Excel.Functions.SPG($A564, "IQ_CURRENT_RATIO", J$3)</f>
        <v>1.403</v>
      </c>
    </row>
    <row r="565" spans="1:10" x14ac:dyDescent="0.3">
      <c r="A565" s="11" t="s">
        <v>1575</v>
      </c>
      <c r="B565" s="9" cm="1">
        <f t="array" ref="B565">_xll.SNL.Clients.Office.Excel.Functions.SPG($A565, "IQ_CURRENT_RATIO", B$3)</f>
        <v>2.048</v>
      </c>
      <c r="C565" s="9" cm="1">
        <f t="array" ref="C565">_xll.SNL.Clients.Office.Excel.Functions.SPG($A565, "IQ_CURRENT_RATIO", C$3)</f>
        <v>2</v>
      </c>
      <c r="D565" s="9" cm="1">
        <f t="array" ref="D565">_xll.SNL.Clients.Office.Excel.Functions.SPG($A565, "IQ_CURRENT_RATIO", D$3)</f>
        <v>3.931</v>
      </c>
      <c r="E565" s="9" cm="1">
        <f t="array" ref="E565">_xll.SNL.Clients.Office.Excel.Functions.SPG($A565, "IQ_CURRENT_RATIO", E$3)</f>
        <v>4.0339999999999998</v>
      </c>
      <c r="F565" s="9" cm="1">
        <f t="array" ref="F565">_xll.SNL.Clients.Office.Excel.Functions.SPG($A565, "IQ_CURRENT_RATIO", F$3)</f>
        <v>3.738</v>
      </c>
      <c r="G565" s="9" cm="1">
        <f t="array" ref="G565">_xll.SNL.Clients.Office.Excel.Functions.SPG($A565, "IQ_CURRENT_RATIO", G$3)</f>
        <v>3.5150000000000001</v>
      </c>
      <c r="H565" s="9" cm="1">
        <f t="array" ref="H565">_xll.SNL.Clients.Office.Excel.Functions.SPG($A565, "IQ_CURRENT_RATIO", H$3)</f>
        <v>3.4689999999999999</v>
      </c>
      <c r="I565" s="9" cm="1">
        <f t="array" ref="I565">_xll.SNL.Clients.Office.Excel.Functions.SPG($A565, "IQ_CURRENT_RATIO", I$3)</f>
        <v>3.4049999999999998</v>
      </c>
      <c r="J565" s="9" cm="1">
        <f t="array" ref="J565">_xll.SNL.Clients.Office.Excel.Functions.SPG($A565, "IQ_CURRENT_RATIO", J$3)</f>
        <v>3.04</v>
      </c>
    </row>
    <row r="566" spans="1:10" x14ac:dyDescent="0.3">
      <c r="A566" s="11" t="s">
        <v>1576</v>
      </c>
      <c r="B566" s="9" cm="1">
        <f t="array" ref="B566">_xll.SNL.Clients.Office.Excel.Functions.SPG($A566, "IQ_CURRENT_RATIO", B$3)</f>
        <v>4.444</v>
      </c>
      <c r="C566" s="9" cm="1">
        <f t="array" ref="C566">_xll.SNL.Clients.Office.Excel.Functions.SPG($A566, "IQ_CURRENT_RATIO", C$3)</f>
        <v>3.976</v>
      </c>
      <c r="D566" s="9" cm="1">
        <f t="array" ref="D566">_xll.SNL.Clients.Office.Excel.Functions.SPG($A566, "IQ_CURRENT_RATIO", D$3)</f>
        <v>3.5369999999999999</v>
      </c>
      <c r="E566" s="9" cm="1">
        <f t="array" ref="E566">_xll.SNL.Clients.Office.Excel.Functions.SPG($A566, "IQ_CURRENT_RATIO", E$3)</f>
        <v>3.5209999999999999</v>
      </c>
      <c r="F566" s="9" cm="1">
        <f t="array" ref="F566">_xll.SNL.Clients.Office.Excel.Functions.SPG($A566, "IQ_CURRENT_RATIO", F$3)</f>
        <v>3.0550000000000002</v>
      </c>
      <c r="G566" s="9" cm="1">
        <f t="array" ref="G566">_xll.SNL.Clients.Office.Excel.Functions.SPG($A566, "IQ_CURRENT_RATIO", G$3)</f>
        <v>3.2389999999999999</v>
      </c>
      <c r="H566" s="9" cm="1">
        <f t="array" ref="H566">_xll.SNL.Clients.Office.Excel.Functions.SPG($A566, "IQ_CURRENT_RATIO", H$3)</f>
        <v>2.6920000000000002</v>
      </c>
      <c r="I566" s="9" cm="1">
        <f t="array" ref="I566">_xll.SNL.Clients.Office.Excel.Functions.SPG($A566, "IQ_CURRENT_RATIO", I$3)</f>
        <v>2.512</v>
      </c>
      <c r="J566" s="9" cm="1">
        <f t="array" ref="J566">_xll.SNL.Clients.Office.Excel.Functions.SPG($A566, "IQ_CURRENT_RATIO", J$3)</f>
        <v>2.4079999999999999</v>
      </c>
    </row>
    <row r="567" spans="1:10" x14ac:dyDescent="0.3">
      <c r="A567" s="11" t="s">
        <v>1577</v>
      </c>
      <c r="B567" s="9" cm="1">
        <f t="array" ref="B567">_xll.SNL.Clients.Office.Excel.Functions.SPG($A567, "IQ_CURRENT_RATIO", B$3)</f>
        <v>5.01</v>
      </c>
      <c r="C567" s="9" cm="1">
        <f t="array" ref="C567">_xll.SNL.Clients.Office.Excel.Functions.SPG($A567, "IQ_CURRENT_RATIO", C$3)</f>
        <v>4.2309999999999999</v>
      </c>
      <c r="D567" s="9" cm="1">
        <f t="array" ref="D567">_xll.SNL.Clients.Office.Excel.Functions.SPG($A567, "IQ_CURRENT_RATIO", D$3)</f>
        <v>4.6079999999999997</v>
      </c>
      <c r="E567" s="9" cm="1">
        <f t="array" ref="E567">_xll.SNL.Clients.Office.Excel.Functions.SPG($A567, "IQ_CURRENT_RATIO", E$3)</f>
        <v>4.5</v>
      </c>
      <c r="F567" s="9" cm="1">
        <f t="array" ref="F567">_xll.SNL.Clients.Office.Excel.Functions.SPG($A567, "IQ_CURRENT_RATIO", F$3)</f>
        <v>5.202</v>
      </c>
      <c r="G567" s="9" cm="1">
        <f t="array" ref="G567">_xll.SNL.Clients.Office.Excel.Functions.SPG($A567, "IQ_CURRENT_RATIO", G$3)</f>
        <v>4.4950000000000001</v>
      </c>
      <c r="H567" s="9" cm="1">
        <f t="array" ref="H567">_xll.SNL.Clients.Office.Excel.Functions.SPG($A567, "IQ_CURRENT_RATIO", H$3)</f>
        <v>5.18</v>
      </c>
      <c r="I567" s="9" cm="1">
        <f t="array" ref="I567">_xll.SNL.Clients.Office.Excel.Functions.SPG($A567, "IQ_CURRENT_RATIO", I$3)</f>
        <v>5.1349999999999998</v>
      </c>
      <c r="J567" s="9" cm="1">
        <f t="array" ref="J567">_xll.SNL.Clients.Office.Excel.Functions.SPG($A567, "IQ_CURRENT_RATIO", J$3)</f>
        <v>6.1749999999999998</v>
      </c>
    </row>
    <row r="568" spans="1:10" x14ac:dyDescent="0.3">
      <c r="A568" s="11" t="s">
        <v>1578</v>
      </c>
      <c r="B568" s="9" cm="1">
        <f t="array" ref="B568">_xll.SNL.Clients.Office.Excel.Functions.SPG($A568, "IQ_CURRENT_RATIO", B$3)</f>
        <v>0.14699999999999999</v>
      </c>
      <c r="C568" s="9" cm="1">
        <f t="array" ref="C568">_xll.SNL.Clients.Office.Excel.Functions.SPG($A568, "IQ_CURRENT_RATIO", C$3)</f>
        <v>1.22</v>
      </c>
      <c r="D568" s="9" cm="1">
        <f t="array" ref="D568">_xll.SNL.Clients.Office.Excel.Functions.SPG($A568, "IQ_CURRENT_RATIO", D$3)</f>
        <v>0.158</v>
      </c>
      <c r="E568" s="9" cm="1">
        <f t="array" ref="E568">_xll.SNL.Clients.Office.Excel.Functions.SPG($A568, "IQ_CURRENT_RATIO", E$3)</f>
        <v>0.17</v>
      </c>
      <c r="F568" s="9" cm="1">
        <f t="array" ref="F568">_xll.SNL.Clients.Office.Excel.Functions.SPG($A568, "IQ_CURRENT_RATIO", F$3)</f>
        <v>0.64400000000000002</v>
      </c>
      <c r="G568" s="9" cm="1">
        <f t="array" ref="G568">_xll.SNL.Clients.Office.Excel.Functions.SPG($A568, "IQ_CURRENT_RATIO", G$3)</f>
        <v>0.42</v>
      </c>
      <c r="H568" s="9" cm="1">
        <f t="array" ref="H568">_xll.SNL.Clients.Office.Excel.Functions.SPG($A568, "IQ_CURRENT_RATIO", H$3)</f>
        <v>0.442</v>
      </c>
      <c r="I568" s="9" cm="1">
        <f t="array" ref="I568">_xll.SNL.Clients.Office.Excel.Functions.SPG($A568, "IQ_CURRENT_RATIO", I$3)</f>
        <v>5.3239999999999998</v>
      </c>
      <c r="J568" s="9" cm="1">
        <f t="array" ref="J568">_xll.SNL.Clients.Office.Excel.Functions.SPG($A568, "IQ_CURRENT_RATIO", J$3)</f>
        <v>4.53</v>
      </c>
    </row>
    <row r="569" spans="1:10" x14ac:dyDescent="0.3">
      <c r="A569" s="11" t="s">
        <v>1579</v>
      </c>
      <c r="B569" s="9" t="str" cm="1">
        <f t="array" ref="B569">_xll.SNL.Clients.Office.Excel.Functions.SPG($A569, "IQ_CURRENT_RATIO", B$3)</f>
        <v>NA</v>
      </c>
      <c r="C569" s="9" t="str" cm="1">
        <f t="array" ref="C569">_xll.SNL.Clients.Office.Excel.Functions.SPG($A569, "IQ_CURRENT_RATIO", C$3)</f>
        <v>NA</v>
      </c>
      <c r="D569" s="9" t="str" cm="1">
        <f t="array" ref="D569">_xll.SNL.Clients.Office.Excel.Functions.SPG($A569, "IQ_CURRENT_RATIO", D$3)</f>
        <v>NA</v>
      </c>
      <c r="E569" s="9" t="str" cm="1">
        <f t="array" ref="E569">_xll.SNL.Clients.Office.Excel.Functions.SPG($A569, "IQ_CURRENT_RATIO", E$3)</f>
        <v>NA</v>
      </c>
      <c r="F569" s="9" t="str" cm="1">
        <f t="array" ref="F569">_xll.SNL.Clients.Office.Excel.Functions.SPG($A569, "IQ_CURRENT_RATIO", F$3)</f>
        <v>NA</v>
      </c>
      <c r="G569" s="9" t="str" cm="1">
        <f t="array" ref="G569">_xll.SNL.Clients.Office.Excel.Functions.SPG($A569, "IQ_CURRENT_RATIO", G$3)</f>
        <v>NA</v>
      </c>
      <c r="H569" s="9" t="str" cm="1">
        <f t="array" ref="H569">_xll.SNL.Clients.Office.Excel.Functions.SPG($A569, "IQ_CURRENT_RATIO", H$3)</f>
        <v>NA</v>
      </c>
      <c r="I569" s="9" t="str" cm="1">
        <f t="array" ref="I569">_xll.SNL.Clients.Office.Excel.Functions.SPG($A569, "IQ_CURRENT_RATIO", I$3)</f>
        <v>NA</v>
      </c>
      <c r="J569" s="9" t="str" cm="1">
        <f t="array" ref="J569">_xll.SNL.Clients.Office.Excel.Functions.SPG($A569, "IQ_CURRENT_RATIO", J$3)</f>
        <v>NA</v>
      </c>
    </row>
    <row r="570" spans="1:10" x14ac:dyDescent="0.3">
      <c r="A570" s="11" t="s">
        <v>1580</v>
      </c>
      <c r="B570" s="9" cm="1">
        <f t="array" ref="B570">_xll.SNL.Clients.Office.Excel.Functions.SPG($A570, "IQ_CURRENT_RATIO", B$3)</f>
        <v>2.1869999999999998</v>
      </c>
      <c r="C570" s="9" cm="1">
        <f t="array" ref="C570">_xll.SNL.Clients.Office.Excel.Functions.SPG($A570, "IQ_CURRENT_RATIO", C$3)</f>
        <v>1.9730000000000001</v>
      </c>
      <c r="D570" s="9" cm="1">
        <f t="array" ref="D570">_xll.SNL.Clients.Office.Excel.Functions.SPG($A570, "IQ_CURRENT_RATIO", D$3)</f>
        <v>2.613</v>
      </c>
      <c r="E570" s="9" cm="1">
        <f t="array" ref="E570">_xll.SNL.Clients.Office.Excel.Functions.SPG($A570, "IQ_CURRENT_RATIO", E$3)</f>
        <v>2.5649999999999999</v>
      </c>
      <c r="F570" s="9" cm="1">
        <f t="array" ref="F570">_xll.SNL.Clients.Office.Excel.Functions.SPG($A570, "IQ_CURRENT_RATIO", F$3)</f>
        <v>2.7509999999999999</v>
      </c>
      <c r="G570" s="9" cm="1">
        <f t="array" ref="G570">_xll.SNL.Clients.Office.Excel.Functions.SPG($A570, "IQ_CURRENT_RATIO", G$3)</f>
        <v>2.0470000000000002</v>
      </c>
      <c r="H570" s="9" cm="1">
        <f t="array" ref="H570">_xll.SNL.Clients.Office.Excel.Functions.SPG($A570, "IQ_CURRENT_RATIO", H$3)</f>
        <v>2.0819999999999999</v>
      </c>
      <c r="I570" s="9" cm="1">
        <f t="array" ref="I570">_xll.SNL.Clients.Office.Excel.Functions.SPG($A570, "IQ_CURRENT_RATIO", I$3)</f>
        <v>3.0009999999999999</v>
      </c>
      <c r="J570" s="9" cm="1">
        <f t="array" ref="J570">_xll.SNL.Clients.Office.Excel.Functions.SPG($A570, "IQ_CURRENT_RATIO", J$3)</f>
        <v>1.9710000000000001</v>
      </c>
    </row>
    <row r="571" spans="1:10" x14ac:dyDescent="0.3">
      <c r="A571" s="11" t="s">
        <v>1581</v>
      </c>
      <c r="B571" s="9" cm="1">
        <f t="array" ref="B571">_xll.SNL.Clients.Office.Excel.Functions.SPG($A571, "IQ_CURRENT_RATIO", B$3)</f>
        <v>1.869</v>
      </c>
      <c r="C571" s="9" cm="1">
        <f t="array" ref="C571">_xll.SNL.Clients.Office.Excel.Functions.SPG($A571, "IQ_CURRENT_RATIO", C$3)</f>
        <v>1.804</v>
      </c>
      <c r="D571" s="9" cm="1">
        <f t="array" ref="D571">_xll.SNL.Clients.Office.Excel.Functions.SPG($A571, "IQ_CURRENT_RATIO", D$3)</f>
        <v>1.726</v>
      </c>
      <c r="E571" s="9" cm="1">
        <f t="array" ref="E571">_xll.SNL.Clients.Office.Excel.Functions.SPG($A571, "IQ_CURRENT_RATIO", E$3)</f>
        <v>2.3730000000000002</v>
      </c>
      <c r="F571" s="9" cm="1">
        <f t="array" ref="F571">_xll.SNL.Clients.Office.Excel.Functions.SPG($A571, "IQ_CURRENT_RATIO", F$3)</f>
        <v>2.5110000000000001</v>
      </c>
      <c r="G571" s="9" cm="1">
        <f t="array" ref="G571">_xll.SNL.Clients.Office.Excel.Functions.SPG($A571, "IQ_CURRENT_RATIO", G$3)</f>
        <v>2.61</v>
      </c>
      <c r="H571" s="9" cm="1">
        <f t="array" ref="H571">_xll.SNL.Clients.Office.Excel.Functions.SPG($A571, "IQ_CURRENT_RATIO", H$3)</f>
        <v>2.5790000000000002</v>
      </c>
      <c r="I571" s="9" cm="1">
        <f t="array" ref="I571">_xll.SNL.Clients.Office.Excel.Functions.SPG($A571, "IQ_CURRENT_RATIO", I$3)</f>
        <v>2.7869999999999999</v>
      </c>
      <c r="J571" s="9" cm="1">
        <f t="array" ref="J571">_xll.SNL.Clients.Office.Excel.Functions.SPG($A571, "IQ_CURRENT_RATIO", J$3)</f>
        <v>2.7440000000000002</v>
      </c>
    </row>
    <row r="572" spans="1:10" x14ac:dyDescent="0.3">
      <c r="A572" s="11" t="s">
        <v>1582</v>
      </c>
      <c r="B572" s="9" t="str" cm="1">
        <f t="array" ref="B572">_xll.SNL.Clients.Office.Excel.Functions.SPG($A572, "IQ_CURRENT_RATIO", B$3)</f>
        <v>NA</v>
      </c>
      <c r="C572" s="9" cm="1">
        <f t="array" ref="C572">_xll.SNL.Clients.Office.Excel.Functions.SPG($A572, "IQ_CURRENT_RATIO", C$3)</f>
        <v>1.798</v>
      </c>
      <c r="D572" s="9" cm="1">
        <f t="array" ref="D572">_xll.SNL.Clients.Office.Excel.Functions.SPG($A572, "IQ_CURRENT_RATIO", D$3)</f>
        <v>1.4359999999999999</v>
      </c>
      <c r="E572" s="9" cm="1">
        <f t="array" ref="E572">_xll.SNL.Clients.Office.Excel.Functions.SPG($A572, "IQ_CURRENT_RATIO", E$3)</f>
        <v>3.081</v>
      </c>
      <c r="F572" s="9" cm="1">
        <f t="array" ref="F572">_xll.SNL.Clients.Office.Excel.Functions.SPG($A572, "IQ_CURRENT_RATIO", F$3)</f>
        <v>2.6850000000000001</v>
      </c>
      <c r="G572" s="9" cm="1">
        <f t="array" ref="G572">_xll.SNL.Clients.Office.Excel.Functions.SPG($A572, "IQ_CURRENT_RATIO", G$3)</f>
        <v>2.714</v>
      </c>
      <c r="H572" s="9" cm="1">
        <f t="array" ref="H572">_xll.SNL.Clients.Office.Excel.Functions.SPG($A572, "IQ_CURRENT_RATIO", H$3)</f>
        <v>2.62</v>
      </c>
      <c r="I572" s="9" cm="1">
        <f t="array" ref="I572">_xll.SNL.Clients.Office.Excel.Functions.SPG($A572, "IQ_CURRENT_RATIO", I$3)</f>
        <v>2.3290000000000002</v>
      </c>
      <c r="J572" s="9" cm="1">
        <f t="array" ref="J572">_xll.SNL.Clients.Office.Excel.Functions.SPG($A572, "IQ_CURRENT_RATIO", J$3)</f>
        <v>2.3460000000000001</v>
      </c>
    </row>
    <row r="573" spans="1:10" x14ac:dyDescent="0.3">
      <c r="A573" s="11" t="s">
        <v>1583</v>
      </c>
      <c r="B573" s="9" cm="1">
        <f t="array" ref="B573">_xll.SNL.Clients.Office.Excel.Functions.SPG($A573, "IQ_CURRENT_RATIO", B$3)</f>
        <v>1.534</v>
      </c>
      <c r="C573" s="9" cm="1">
        <f t="array" ref="C573">_xll.SNL.Clients.Office.Excel.Functions.SPG($A573, "IQ_CURRENT_RATIO", C$3)</f>
        <v>3.55</v>
      </c>
      <c r="D573" s="9" cm="1">
        <f t="array" ref="D573">_xll.SNL.Clients.Office.Excel.Functions.SPG($A573, "IQ_CURRENT_RATIO", D$3)</f>
        <v>3.7109999999999999</v>
      </c>
      <c r="E573" s="9" cm="1">
        <f t="array" ref="E573">_xll.SNL.Clients.Office.Excel.Functions.SPG($A573, "IQ_CURRENT_RATIO", E$3)</f>
        <v>3.5470000000000002</v>
      </c>
      <c r="F573" s="9" cm="1">
        <f t="array" ref="F573">_xll.SNL.Clients.Office.Excel.Functions.SPG($A573, "IQ_CURRENT_RATIO", F$3)</f>
        <v>3.8090000000000002</v>
      </c>
      <c r="G573" s="9" cm="1">
        <f t="array" ref="G573">_xll.SNL.Clients.Office.Excel.Functions.SPG($A573, "IQ_CURRENT_RATIO", G$3)</f>
        <v>3.093</v>
      </c>
      <c r="H573" s="9" cm="1">
        <f t="array" ref="H573">_xll.SNL.Clients.Office.Excel.Functions.SPG($A573, "IQ_CURRENT_RATIO", H$3)</f>
        <v>2.9470000000000001</v>
      </c>
      <c r="I573" s="9" cm="1">
        <f t="array" ref="I573">_xll.SNL.Clients.Office.Excel.Functions.SPG($A573, "IQ_CURRENT_RATIO", I$3)</f>
        <v>2.7509999999999999</v>
      </c>
      <c r="J573" s="9" cm="1">
        <f t="array" ref="J573">_xll.SNL.Clients.Office.Excel.Functions.SPG($A573, "IQ_CURRENT_RATIO", J$3)</f>
        <v>2.431</v>
      </c>
    </row>
    <row r="574" spans="1:10" x14ac:dyDescent="0.3">
      <c r="A574" s="11" t="s">
        <v>1584</v>
      </c>
      <c r="B574" s="9" cm="1">
        <f t="array" ref="B574">_xll.SNL.Clients.Office.Excel.Functions.SPG($A574, "IQ_CURRENT_RATIO", B$3)</f>
        <v>6.4359999999999999</v>
      </c>
      <c r="C574" s="9" cm="1">
        <f t="array" ref="C574">_xll.SNL.Clients.Office.Excel.Functions.SPG($A574, "IQ_CURRENT_RATIO", C$3)</f>
        <v>7.49</v>
      </c>
      <c r="D574" s="9" cm="1">
        <f t="array" ref="D574">_xll.SNL.Clients.Office.Excel.Functions.SPG($A574, "IQ_CURRENT_RATIO", D$3)</f>
        <v>6.4059999999999997</v>
      </c>
      <c r="E574" s="9" cm="1">
        <f t="array" ref="E574">_xll.SNL.Clients.Office.Excel.Functions.SPG($A574, "IQ_CURRENT_RATIO", E$3)</f>
        <v>6.4169999999999998</v>
      </c>
      <c r="F574" s="9" cm="1">
        <f t="array" ref="F574">_xll.SNL.Clients.Office.Excel.Functions.SPG($A574, "IQ_CURRENT_RATIO", F$3)</f>
        <v>6.6829999999999998</v>
      </c>
      <c r="G574" s="9" cm="1">
        <f t="array" ref="G574">_xll.SNL.Clients.Office.Excel.Functions.SPG($A574, "IQ_CURRENT_RATIO", G$3)</f>
        <v>9.5169999999999995</v>
      </c>
      <c r="H574" s="9" cm="1">
        <f t="array" ref="H574">_xll.SNL.Clients.Office.Excel.Functions.SPG($A574, "IQ_CURRENT_RATIO", H$3)</f>
        <v>8.5739999999999998</v>
      </c>
      <c r="I574" s="9" cm="1">
        <f t="array" ref="I574">_xll.SNL.Clients.Office.Excel.Functions.SPG($A574, "IQ_CURRENT_RATIO", I$3)</f>
        <v>7.5789999999999997</v>
      </c>
      <c r="J574" s="9" cm="1">
        <f t="array" ref="J574">_xll.SNL.Clients.Office.Excel.Functions.SPG($A574, "IQ_CURRENT_RATIO", J$3)</f>
        <v>6.8259999999999996</v>
      </c>
    </row>
    <row r="575" spans="1:10" x14ac:dyDescent="0.3">
      <c r="A575" s="11" t="s">
        <v>1585</v>
      </c>
      <c r="B575" s="9" t="str" cm="1">
        <f t="array" ref="B575">_xll.SNL.Clients.Office.Excel.Functions.SPG($A575, "IQ_CURRENT_RATIO", B$3)</f>
        <v>NA</v>
      </c>
      <c r="C575" s="9" cm="1">
        <f t="array" ref="C575">_xll.SNL.Clients.Office.Excel.Functions.SPG($A575, "IQ_CURRENT_RATIO", C$3)</f>
        <v>1.048</v>
      </c>
      <c r="D575" s="9" cm="1">
        <f t="array" ref="D575">_xll.SNL.Clients.Office.Excel.Functions.SPG($A575, "IQ_CURRENT_RATIO", D$3)</f>
        <v>1.17</v>
      </c>
      <c r="E575" s="9" cm="1">
        <f t="array" ref="E575">_xll.SNL.Clients.Office.Excel.Functions.SPG($A575, "IQ_CURRENT_RATIO", E$3)</f>
        <v>0.996</v>
      </c>
      <c r="F575" s="9" cm="1">
        <f t="array" ref="F575">_xll.SNL.Clients.Office.Excel.Functions.SPG($A575, "IQ_CURRENT_RATIO", F$3)</f>
        <v>0.97099999999999997</v>
      </c>
      <c r="G575" s="9" cm="1">
        <f t="array" ref="G575">_xll.SNL.Clients.Office.Excel.Functions.SPG($A575, "IQ_CURRENT_RATIO", G$3)</f>
        <v>0.95</v>
      </c>
      <c r="H575" s="9" cm="1">
        <f t="array" ref="H575">_xll.SNL.Clients.Office.Excel.Functions.SPG($A575, "IQ_CURRENT_RATIO", H$3)</f>
        <v>1.196</v>
      </c>
      <c r="I575" s="9" cm="1">
        <f t="array" ref="I575">_xll.SNL.Clients.Office.Excel.Functions.SPG($A575, "IQ_CURRENT_RATIO", I$3)</f>
        <v>1.05</v>
      </c>
      <c r="J575" s="9" cm="1">
        <f t="array" ref="J575">_xll.SNL.Clients.Office.Excel.Functions.SPG($A575, "IQ_CURRENT_RATIO", J$3)</f>
        <v>1.048</v>
      </c>
    </row>
    <row r="576" spans="1:10" x14ac:dyDescent="0.3">
      <c r="A576" s="11" t="s">
        <v>1586</v>
      </c>
      <c r="B576" s="9" cm="1">
        <f t="array" ref="B576">_xll.SNL.Clients.Office.Excel.Functions.SPG($A576, "IQ_CURRENT_RATIO", B$3)</f>
        <v>6.79</v>
      </c>
      <c r="C576" s="9" cm="1">
        <f t="array" ref="C576">_xll.SNL.Clients.Office.Excel.Functions.SPG($A576, "IQ_CURRENT_RATIO", C$3)</f>
        <v>8.7119999999999997</v>
      </c>
      <c r="D576" s="9" cm="1">
        <f t="array" ref="D576">_xll.SNL.Clients.Office.Excel.Functions.SPG($A576, "IQ_CURRENT_RATIO", D$3)</f>
        <v>8.9380000000000006</v>
      </c>
      <c r="E576" s="9" cm="1">
        <f t="array" ref="E576">_xll.SNL.Clients.Office.Excel.Functions.SPG($A576, "IQ_CURRENT_RATIO", E$3)</f>
        <v>12.506</v>
      </c>
      <c r="F576" s="9" cm="1">
        <f t="array" ref="F576">_xll.SNL.Clients.Office.Excel.Functions.SPG($A576, "IQ_CURRENT_RATIO", F$3)</f>
        <v>12.896000000000001</v>
      </c>
      <c r="G576" s="9" cm="1">
        <f t="array" ref="G576">_xll.SNL.Clients.Office.Excel.Functions.SPG($A576, "IQ_CURRENT_RATIO", G$3)</f>
        <v>9.0549999999999997</v>
      </c>
      <c r="H576" s="9" cm="1">
        <f t="array" ref="H576">_xll.SNL.Clients.Office.Excel.Functions.SPG($A576, "IQ_CURRENT_RATIO", H$3)</f>
        <v>10.718999999999999</v>
      </c>
      <c r="I576" s="9" cm="1">
        <f t="array" ref="I576">_xll.SNL.Clients.Office.Excel.Functions.SPG($A576, "IQ_CURRENT_RATIO", I$3)</f>
        <v>8.6259999999999994</v>
      </c>
      <c r="J576" s="9" cm="1">
        <f t="array" ref="J576">_xll.SNL.Clients.Office.Excel.Functions.SPG($A576, "IQ_CURRENT_RATIO", J$3)</f>
        <v>4.8600000000000003</v>
      </c>
    </row>
    <row r="577" spans="1:10" x14ac:dyDescent="0.3">
      <c r="A577" s="11" t="s">
        <v>1587</v>
      </c>
      <c r="B577" s="9" cm="1">
        <f t="array" ref="B577">_xll.SNL.Clients.Office.Excel.Functions.SPG($A577, "IQ_CURRENT_RATIO", B$3)</f>
        <v>1.105</v>
      </c>
      <c r="C577" s="9" cm="1">
        <f t="array" ref="C577">_xll.SNL.Clients.Office.Excel.Functions.SPG($A577, "IQ_CURRENT_RATIO", C$3)</f>
        <v>1.1160000000000001</v>
      </c>
      <c r="D577" s="9" cm="1">
        <f t="array" ref="D577">_xll.SNL.Clients.Office.Excel.Functions.SPG($A577, "IQ_CURRENT_RATIO", D$3)</f>
        <v>1.123</v>
      </c>
      <c r="E577" s="9" cm="1">
        <f t="array" ref="E577">_xll.SNL.Clients.Office.Excel.Functions.SPG($A577, "IQ_CURRENT_RATIO", E$3)</f>
        <v>1.1240000000000001</v>
      </c>
      <c r="F577" s="9" cm="1">
        <f t="array" ref="F577">_xll.SNL.Clients.Office.Excel.Functions.SPG($A577, "IQ_CURRENT_RATIO", F$3)</f>
        <v>1.1259999999999999</v>
      </c>
      <c r="G577" s="9" cm="1">
        <f t="array" ref="G577">_xll.SNL.Clients.Office.Excel.Functions.SPG($A577, "IQ_CURRENT_RATIO", G$3)</f>
        <v>1.1200000000000001</v>
      </c>
      <c r="H577" s="9" cm="1">
        <f t="array" ref="H577">_xll.SNL.Clients.Office.Excel.Functions.SPG($A577, "IQ_CURRENT_RATIO", H$3)</f>
        <v>1.1020000000000001</v>
      </c>
      <c r="I577" s="9" cm="1">
        <f t="array" ref="I577">_xll.SNL.Clients.Office.Excel.Functions.SPG($A577, "IQ_CURRENT_RATIO", I$3)</f>
        <v>1.1459999999999999</v>
      </c>
      <c r="J577" s="9" cm="1">
        <f t="array" ref="J577">_xll.SNL.Clients.Office.Excel.Functions.SPG($A577, "IQ_CURRENT_RATIO", J$3)</f>
        <v>1.18</v>
      </c>
    </row>
    <row r="578" spans="1:10" x14ac:dyDescent="0.3">
      <c r="A578" s="11" t="s">
        <v>1588</v>
      </c>
      <c r="B578" s="9" cm="1">
        <f t="array" ref="B578">_xll.SNL.Clients.Office.Excel.Functions.SPG($A578, "IQ_CURRENT_RATIO", B$3)</f>
        <v>2.2160000000000002</v>
      </c>
      <c r="C578" s="9" cm="1">
        <f t="array" ref="C578">_xll.SNL.Clients.Office.Excel.Functions.SPG($A578, "IQ_CURRENT_RATIO", C$3)</f>
        <v>1.806</v>
      </c>
      <c r="D578" s="9" cm="1">
        <f t="array" ref="D578">_xll.SNL.Clients.Office.Excel.Functions.SPG($A578, "IQ_CURRENT_RATIO", D$3)</f>
        <v>1.843</v>
      </c>
      <c r="E578" s="9" cm="1">
        <f t="array" ref="E578">_xll.SNL.Clients.Office.Excel.Functions.SPG($A578, "IQ_CURRENT_RATIO", E$3)</f>
        <v>2.5350000000000001</v>
      </c>
      <c r="F578" s="9" cm="1">
        <f t="array" ref="F578">_xll.SNL.Clients.Office.Excel.Functions.SPG($A578, "IQ_CURRENT_RATIO", F$3)</f>
        <v>2.3199999999999998</v>
      </c>
      <c r="G578" s="9" cm="1">
        <f t="array" ref="G578">_xll.SNL.Clients.Office.Excel.Functions.SPG($A578, "IQ_CURRENT_RATIO", G$3)</f>
        <v>1.7490000000000001</v>
      </c>
      <c r="H578" s="9" cm="1">
        <f t="array" ref="H578">_xll.SNL.Clients.Office.Excel.Functions.SPG($A578, "IQ_CURRENT_RATIO", H$3)</f>
        <v>2.4220000000000002</v>
      </c>
      <c r="I578" s="9" cm="1">
        <f t="array" ref="I578">_xll.SNL.Clients.Office.Excel.Functions.SPG($A578, "IQ_CURRENT_RATIO", I$3)</f>
        <v>2.6829999999999998</v>
      </c>
      <c r="J578" s="9" cm="1">
        <f t="array" ref="J578">_xll.SNL.Clients.Office.Excel.Functions.SPG($A578, "IQ_CURRENT_RATIO", J$3)</f>
        <v>4.1970000000000001</v>
      </c>
    </row>
    <row r="579" spans="1:10" x14ac:dyDescent="0.3">
      <c r="A579" s="11" t="s">
        <v>1589</v>
      </c>
      <c r="B579" s="9" cm="1">
        <f t="array" ref="B579">_xll.SNL.Clients.Office.Excel.Functions.SPG($A579, "IQ_CURRENT_RATIO", B$3)</f>
        <v>2.8010000000000002</v>
      </c>
      <c r="C579" s="9" cm="1">
        <f t="array" ref="C579">_xll.SNL.Clients.Office.Excel.Functions.SPG($A579, "IQ_CURRENT_RATIO", C$3)</f>
        <v>2.7040000000000002</v>
      </c>
      <c r="D579" s="9" cm="1">
        <f t="array" ref="D579">_xll.SNL.Clients.Office.Excel.Functions.SPG($A579, "IQ_CURRENT_RATIO", D$3)</f>
        <v>2.8149999999999999</v>
      </c>
      <c r="E579" s="9" cm="1">
        <f t="array" ref="E579">_xll.SNL.Clients.Office.Excel.Functions.SPG($A579, "IQ_CURRENT_RATIO", E$3)</f>
        <v>2.9809999999999999</v>
      </c>
      <c r="F579" s="9" cm="1">
        <f t="array" ref="F579">_xll.SNL.Clients.Office.Excel.Functions.SPG($A579, "IQ_CURRENT_RATIO", F$3)</f>
        <v>3.0209999999999999</v>
      </c>
      <c r="G579" s="9" cm="1">
        <f t="array" ref="G579">_xll.SNL.Clients.Office.Excel.Functions.SPG($A579, "IQ_CURRENT_RATIO", G$3)</f>
        <v>3.32</v>
      </c>
      <c r="H579" s="9" cm="1">
        <f t="array" ref="H579">_xll.SNL.Clients.Office.Excel.Functions.SPG($A579, "IQ_CURRENT_RATIO", H$3)</f>
        <v>3.403</v>
      </c>
      <c r="I579" s="9" cm="1">
        <f t="array" ref="I579">_xll.SNL.Clients.Office.Excel.Functions.SPG($A579, "IQ_CURRENT_RATIO", I$3)</f>
        <v>3.1579999999999999</v>
      </c>
      <c r="J579" s="9" cm="1">
        <f t="array" ref="J579">_xll.SNL.Clients.Office.Excel.Functions.SPG($A579, "IQ_CURRENT_RATIO", J$3)</f>
        <v>3.0779999999999998</v>
      </c>
    </row>
    <row r="580" spans="1:10" x14ac:dyDescent="0.3">
      <c r="A580" s="11" t="s">
        <v>1590</v>
      </c>
      <c r="B580" s="9" cm="1">
        <f t="array" ref="B580">_xll.SNL.Clients.Office.Excel.Functions.SPG($A580, "IQ_CURRENT_RATIO", B$3)</f>
        <v>0.67200000000000004</v>
      </c>
      <c r="C580" s="9" cm="1">
        <f t="array" ref="C580">_xll.SNL.Clients.Office.Excel.Functions.SPG($A580, "IQ_CURRENT_RATIO", C$3)</f>
        <v>0.77600000000000002</v>
      </c>
      <c r="D580" s="9" cm="1">
        <f t="array" ref="D580">_xll.SNL.Clients.Office.Excel.Functions.SPG($A580, "IQ_CURRENT_RATIO", D$3)</f>
        <v>0.66900000000000004</v>
      </c>
      <c r="E580" s="9" cm="1">
        <f t="array" ref="E580">_xll.SNL.Clients.Office.Excel.Functions.SPG($A580, "IQ_CURRENT_RATIO", E$3)</f>
        <v>0.50600000000000001</v>
      </c>
      <c r="F580" s="9" cm="1">
        <f t="array" ref="F580">_xll.SNL.Clients.Office.Excel.Functions.SPG($A580, "IQ_CURRENT_RATIO", F$3)</f>
        <v>1.224</v>
      </c>
      <c r="G580" s="9" cm="1">
        <f t="array" ref="G580">_xll.SNL.Clients.Office.Excel.Functions.SPG($A580, "IQ_CURRENT_RATIO", G$3)</f>
        <v>0.623</v>
      </c>
      <c r="H580" s="9" cm="1">
        <f t="array" ref="H580">_xll.SNL.Clients.Office.Excel.Functions.SPG($A580, "IQ_CURRENT_RATIO", H$3)</f>
        <v>1.4239999999999999</v>
      </c>
      <c r="I580" s="9" cm="1">
        <f t="array" ref="I580">_xll.SNL.Clients.Office.Excel.Functions.SPG($A580, "IQ_CURRENT_RATIO", I$3)</f>
        <v>0.56000000000000005</v>
      </c>
      <c r="J580" s="9" cm="1">
        <f t="array" ref="J580">_xll.SNL.Clients.Office.Excel.Functions.SPG($A580, "IQ_CURRENT_RATIO", J$3)</f>
        <v>0.58699999999999997</v>
      </c>
    </row>
    <row r="581" spans="1:10" x14ac:dyDescent="0.3">
      <c r="A581" s="11" t="s">
        <v>1591</v>
      </c>
      <c r="B581" s="9" t="str" cm="1">
        <f t="array" ref="B581">_xll.SNL.Clients.Office.Excel.Functions.SPG($A581, "IQ_CURRENT_RATIO", B$3)</f>
        <v>NA</v>
      </c>
      <c r="C581" s="9" t="str" cm="1">
        <f t="array" ref="C581">_xll.SNL.Clients.Office.Excel.Functions.SPG($A581, "IQ_CURRENT_RATIO", C$3)</f>
        <v>NA</v>
      </c>
      <c r="D581" s="9" t="str" cm="1">
        <f t="array" ref="D581">_xll.SNL.Clients.Office.Excel.Functions.SPG($A581, "IQ_CURRENT_RATIO", D$3)</f>
        <v>NA</v>
      </c>
      <c r="E581" s="9" t="str" cm="1">
        <f t="array" ref="E581">_xll.SNL.Clients.Office.Excel.Functions.SPG($A581, "IQ_CURRENT_RATIO", E$3)</f>
        <v>NA</v>
      </c>
      <c r="F581" s="9" t="str" cm="1">
        <f t="array" ref="F581">_xll.SNL.Clients.Office.Excel.Functions.SPG($A581, "IQ_CURRENT_RATIO", F$3)</f>
        <v>NA</v>
      </c>
      <c r="G581" s="9" t="str" cm="1">
        <f t="array" ref="G581">_xll.SNL.Clients.Office.Excel.Functions.SPG($A581, "IQ_CURRENT_RATIO", G$3)</f>
        <v>NA</v>
      </c>
      <c r="H581" s="9" t="str" cm="1">
        <f t="array" ref="H581">_xll.SNL.Clients.Office.Excel.Functions.SPG($A581, "IQ_CURRENT_RATIO", H$3)</f>
        <v>NA</v>
      </c>
      <c r="I581" s="9" t="str" cm="1">
        <f t="array" ref="I581">_xll.SNL.Clients.Office.Excel.Functions.SPG($A581, "IQ_CURRENT_RATIO", I$3)</f>
        <v>NA</v>
      </c>
      <c r="J581" s="9" t="str" cm="1">
        <f t="array" ref="J581">_xll.SNL.Clients.Office.Excel.Functions.SPG($A581, "IQ_CURRENT_RATIO", J$3)</f>
        <v>NA</v>
      </c>
    </row>
    <row r="582" spans="1:10" x14ac:dyDescent="0.3">
      <c r="A582" s="11" t="s">
        <v>1592</v>
      </c>
      <c r="B582" s="9" cm="1">
        <f t="array" ref="B582">_xll.SNL.Clients.Office.Excel.Functions.SPG($A582, "IQ_CURRENT_RATIO", B$3)</f>
        <v>1.7</v>
      </c>
      <c r="C582" s="9" cm="1">
        <f t="array" ref="C582">_xll.SNL.Clients.Office.Excel.Functions.SPG($A582, "IQ_CURRENT_RATIO", C$3)</f>
        <v>1.6639999999999999</v>
      </c>
      <c r="D582" s="9" cm="1">
        <f t="array" ref="D582">_xll.SNL.Clients.Office.Excel.Functions.SPG($A582, "IQ_CURRENT_RATIO", D$3)</f>
        <v>1.6459999999999999</v>
      </c>
      <c r="E582" s="9" cm="1">
        <f t="array" ref="E582">_xll.SNL.Clients.Office.Excel.Functions.SPG($A582, "IQ_CURRENT_RATIO", E$3)</f>
        <v>1.7649999999999999</v>
      </c>
      <c r="F582" s="9" cm="1">
        <f t="array" ref="F582">_xll.SNL.Clients.Office.Excel.Functions.SPG($A582, "IQ_CURRENT_RATIO", F$3)</f>
        <v>2.1110000000000002</v>
      </c>
      <c r="G582" s="9" cm="1">
        <f t="array" ref="G582">_xll.SNL.Clients.Office.Excel.Functions.SPG($A582, "IQ_CURRENT_RATIO", G$3)</f>
        <v>1.847</v>
      </c>
      <c r="H582" s="9" cm="1">
        <f t="array" ref="H582">_xll.SNL.Clients.Office.Excel.Functions.SPG($A582, "IQ_CURRENT_RATIO", H$3)</f>
        <v>1.764</v>
      </c>
      <c r="I582" s="9" cm="1">
        <f t="array" ref="I582">_xll.SNL.Clients.Office.Excel.Functions.SPG($A582, "IQ_CURRENT_RATIO", I$3)</f>
        <v>1.425</v>
      </c>
      <c r="J582" s="9" cm="1">
        <f t="array" ref="J582">_xll.SNL.Clients.Office.Excel.Functions.SPG($A582, "IQ_CURRENT_RATIO", J$3)</f>
        <v>1.617</v>
      </c>
    </row>
    <row r="583" spans="1:10" x14ac:dyDescent="0.3">
      <c r="A583" s="11" t="s">
        <v>1593</v>
      </c>
      <c r="B583" s="9" cm="1">
        <f t="array" ref="B583">_xll.SNL.Clients.Office.Excel.Functions.SPG($A583, "IQ_CURRENT_RATIO", B$3)</f>
        <v>5.1360000000000001</v>
      </c>
      <c r="C583" s="9" cm="1">
        <f t="array" ref="C583">_xll.SNL.Clients.Office.Excel.Functions.SPG($A583, "IQ_CURRENT_RATIO", C$3)</f>
        <v>5.2050000000000001</v>
      </c>
      <c r="D583" s="9" cm="1">
        <f t="array" ref="D583">_xll.SNL.Clients.Office.Excel.Functions.SPG($A583, "IQ_CURRENT_RATIO", D$3)</f>
        <v>5.81</v>
      </c>
      <c r="E583" s="9" cm="1">
        <f t="array" ref="E583">_xll.SNL.Clients.Office.Excel.Functions.SPG($A583, "IQ_CURRENT_RATIO", E$3)</f>
        <v>6.3659999999999997</v>
      </c>
      <c r="F583" s="9" cm="1">
        <f t="array" ref="F583">_xll.SNL.Clients.Office.Excel.Functions.SPG($A583, "IQ_CURRENT_RATIO", F$3)</f>
        <v>6.8650000000000002</v>
      </c>
      <c r="G583" s="9" cm="1">
        <f t="array" ref="G583">_xll.SNL.Clients.Office.Excel.Functions.SPG($A583, "IQ_CURRENT_RATIO", G$3)</f>
        <v>7.24</v>
      </c>
      <c r="H583" s="9" cm="1">
        <f t="array" ref="H583">_xll.SNL.Clients.Office.Excel.Functions.SPG($A583, "IQ_CURRENT_RATIO", H$3)</f>
        <v>7.67</v>
      </c>
      <c r="I583" s="9" cm="1">
        <f t="array" ref="I583">_xll.SNL.Clients.Office.Excel.Functions.SPG($A583, "IQ_CURRENT_RATIO", I$3)</f>
        <v>9.7949999999999999</v>
      </c>
      <c r="J583" s="9" cm="1">
        <f t="array" ref="J583">_xll.SNL.Clients.Office.Excel.Functions.SPG($A583, "IQ_CURRENT_RATIO", J$3)</f>
        <v>9.7370000000000001</v>
      </c>
    </row>
    <row r="584" spans="1:10" x14ac:dyDescent="0.3">
      <c r="A584" s="11" t="s">
        <v>1594</v>
      </c>
      <c r="B584" s="9" cm="1">
        <f t="array" ref="B584">_xll.SNL.Clients.Office.Excel.Functions.SPG($A584, "IQ_CURRENT_RATIO", B$3)</f>
        <v>2.4009999999999998</v>
      </c>
      <c r="C584" s="9" cm="1">
        <f t="array" ref="C584">_xll.SNL.Clients.Office.Excel.Functions.SPG($A584, "IQ_CURRENT_RATIO", C$3)</f>
        <v>2.4449999999999998</v>
      </c>
      <c r="D584" s="9" cm="1">
        <f t="array" ref="D584">_xll.SNL.Clients.Office.Excel.Functions.SPG($A584, "IQ_CURRENT_RATIO", D$3)</f>
        <v>2.468</v>
      </c>
      <c r="E584" s="9" cm="1">
        <f t="array" ref="E584">_xll.SNL.Clients.Office.Excel.Functions.SPG($A584, "IQ_CURRENT_RATIO", E$3)</f>
        <v>2.3639999999999999</v>
      </c>
      <c r="F584" s="9" cm="1">
        <f t="array" ref="F584">_xll.SNL.Clients.Office.Excel.Functions.SPG($A584, "IQ_CURRENT_RATIO", F$3)</f>
        <v>2.2690000000000001</v>
      </c>
      <c r="G584" s="9" cm="1">
        <f t="array" ref="G584">_xll.SNL.Clients.Office.Excel.Functions.SPG($A584, "IQ_CURRENT_RATIO", G$3)</f>
        <v>2.4049999999999998</v>
      </c>
      <c r="H584" s="9" cm="1">
        <f t="array" ref="H584">_xll.SNL.Clients.Office.Excel.Functions.SPG($A584, "IQ_CURRENT_RATIO", H$3)</f>
        <v>2.7970000000000002</v>
      </c>
      <c r="I584" s="9" cm="1">
        <f t="array" ref="I584">_xll.SNL.Clients.Office.Excel.Functions.SPG($A584, "IQ_CURRENT_RATIO", I$3)</f>
        <v>2.6219999999999999</v>
      </c>
      <c r="J584" s="9" cm="1">
        <f t="array" ref="J584">_xll.SNL.Clients.Office.Excel.Functions.SPG($A584, "IQ_CURRENT_RATIO", J$3)</f>
        <v>2.2589999999999999</v>
      </c>
    </row>
    <row r="585" spans="1:10" x14ac:dyDescent="0.3">
      <c r="A585" s="11" t="s">
        <v>1595</v>
      </c>
      <c r="B585" s="9" cm="1">
        <f t="array" ref="B585">_xll.SNL.Clients.Office.Excel.Functions.SPG($A585, "IQ_CURRENT_RATIO", B$3)</f>
        <v>1.665</v>
      </c>
      <c r="C585" s="9" cm="1">
        <f t="array" ref="C585">_xll.SNL.Clients.Office.Excel.Functions.SPG($A585, "IQ_CURRENT_RATIO", C$3)</f>
        <v>1.5229999999999999</v>
      </c>
      <c r="D585" s="9" cm="1">
        <f t="array" ref="D585">_xll.SNL.Clients.Office.Excel.Functions.SPG($A585, "IQ_CURRENT_RATIO", D$3)</f>
        <v>1.5289999999999999</v>
      </c>
      <c r="E585" s="9" cm="1">
        <f t="array" ref="E585">_xll.SNL.Clients.Office.Excel.Functions.SPG($A585, "IQ_CURRENT_RATIO", E$3)</f>
        <v>1.6870000000000001</v>
      </c>
      <c r="F585" s="9" cm="1">
        <f t="array" ref="F585">_xll.SNL.Clients.Office.Excel.Functions.SPG($A585, "IQ_CURRENT_RATIO", F$3)</f>
        <v>1.9019999999999999</v>
      </c>
      <c r="G585" s="9" cm="1">
        <f t="array" ref="G585">_xll.SNL.Clients.Office.Excel.Functions.SPG($A585, "IQ_CURRENT_RATIO", G$3)</f>
        <v>1.92</v>
      </c>
      <c r="H585" s="9" cm="1">
        <f t="array" ref="H585">_xll.SNL.Clients.Office.Excel.Functions.SPG($A585, "IQ_CURRENT_RATIO", H$3)</f>
        <v>1.956</v>
      </c>
      <c r="I585" s="9" cm="1">
        <f t="array" ref="I585">_xll.SNL.Clients.Office.Excel.Functions.SPG($A585, "IQ_CURRENT_RATIO", I$3)</f>
        <v>1.9339999999999999</v>
      </c>
      <c r="J585" s="9" cm="1">
        <f t="array" ref="J585">_xll.SNL.Clients.Office.Excel.Functions.SPG($A585, "IQ_CURRENT_RATIO", J$3)</f>
        <v>2.34</v>
      </c>
    </row>
    <row r="586" spans="1:10" x14ac:dyDescent="0.3">
      <c r="A586" s="11" t="s">
        <v>1596</v>
      </c>
      <c r="B586" s="9" t="str" cm="1">
        <f t="array" ref="B586">_xll.SNL.Clients.Office.Excel.Functions.SPG($A586, "IQ_CURRENT_RATIO", B$3)</f>
        <v>NA</v>
      </c>
      <c r="C586" s="9" t="str" cm="1">
        <f t="array" ref="C586">_xll.SNL.Clients.Office.Excel.Functions.SPG($A586, "IQ_CURRENT_RATIO", C$3)</f>
        <v>NA</v>
      </c>
      <c r="D586" s="9" t="str" cm="1">
        <f t="array" ref="D586">_xll.SNL.Clients.Office.Excel.Functions.SPG($A586, "IQ_CURRENT_RATIO", D$3)</f>
        <v>NA</v>
      </c>
      <c r="E586" s="9" t="str" cm="1">
        <f t="array" ref="E586">_xll.SNL.Clients.Office.Excel.Functions.SPG($A586, "IQ_CURRENT_RATIO", E$3)</f>
        <v>NA</v>
      </c>
      <c r="F586" s="9" t="str" cm="1">
        <f t="array" ref="F586">_xll.SNL.Clients.Office.Excel.Functions.SPG($A586, "IQ_CURRENT_RATIO", F$3)</f>
        <v>NA</v>
      </c>
      <c r="G586" s="9" t="str" cm="1">
        <f t="array" ref="G586">_xll.SNL.Clients.Office.Excel.Functions.SPG($A586, "IQ_CURRENT_RATIO", G$3)</f>
        <v>NA</v>
      </c>
      <c r="H586" s="9" t="str" cm="1">
        <f t="array" ref="H586">_xll.SNL.Clients.Office.Excel.Functions.SPG($A586, "IQ_CURRENT_RATIO", H$3)</f>
        <v>NA</v>
      </c>
      <c r="I586" s="9" t="str" cm="1">
        <f t="array" ref="I586">_xll.SNL.Clients.Office.Excel.Functions.SPG($A586, "IQ_CURRENT_RATIO", I$3)</f>
        <v>NA</v>
      </c>
      <c r="J586" s="9" t="str" cm="1">
        <f t="array" ref="J586">_xll.SNL.Clients.Office.Excel.Functions.SPG($A586, "IQ_CURRENT_RATIO", J$3)</f>
        <v>NA</v>
      </c>
    </row>
    <row r="587" spans="1:10" x14ac:dyDescent="0.3">
      <c r="A587" s="11" t="s">
        <v>1597</v>
      </c>
      <c r="B587" s="9" cm="1">
        <f t="array" ref="B587">_xll.SNL.Clients.Office.Excel.Functions.SPG($A587, "IQ_CURRENT_RATIO", B$3)</f>
        <v>2.6520000000000001</v>
      </c>
      <c r="C587" s="9" cm="1">
        <f t="array" ref="C587">_xll.SNL.Clients.Office.Excel.Functions.SPG($A587, "IQ_CURRENT_RATIO", C$3)</f>
        <v>2.129</v>
      </c>
      <c r="D587" s="9" cm="1">
        <f t="array" ref="D587">_xll.SNL.Clients.Office.Excel.Functions.SPG($A587, "IQ_CURRENT_RATIO", D$3)</f>
        <v>1.1120000000000001</v>
      </c>
      <c r="E587" s="9" cm="1">
        <f t="array" ref="E587">_xll.SNL.Clients.Office.Excel.Functions.SPG($A587, "IQ_CURRENT_RATIO", E$3)</f>
        <v>1.0880000000000001</v>
      </c>
      <c r="F587" s="9" cm="1">
        <f t="array" ref="F587">_xll.SNL.Clients.Office.Excel.Functions.SPG($A587, "IQ_CURRENT_RATIO", F$3)</f>
        <v>1.163</v>
      </c>
      <c r="G587" s="9" cm="1">
        <f t="array" ref="G587">_xll.SNL.Clients.Office.Excel.Functions.SPG($A587, "IQ_CURRENT_RATIO", G$3)</f>
        <v>0.63100000000000001</v>
      </c>
      <c r="H587" s="9" cm="1">
        <f t="array" ref="H587">_xll.SNL.Clients.Office.Excel.Functions.SPG($A587, "IQ_CURRENT_RATIO", H$3)</f>
        <v>0.68600000000000005</v>
      </c>
      <c r="I587" s="9" cm="1">
        <f t="array" ref="I587">_xll.SNL.Clients.Office.Excel.Functions.SPG($A587, "IQ_CURRENT_RATIO", I$3)</f>
        <v>1.6359999999999999</v>
      </c>
      <c r="J587" s="9" cm="1">
        <f t="array" ref="J587">_xll.SNL.Clients.Office.Excel.Functions.SPG($A587, "IQ_CURRENT_RATIO", J$3)</f>
        <v>0.80100000000000005</v>
      </c>
    </row>
    <row r="588" spans="1:10" x14ac:dyDescent="0.3">
      <c r="A588" s="11" t="s">
        <v>1632</v>
      </c>
      <c r="B588" s="9" cm="1">
        <f t="array" ref="B588">_xll.SNL.Clients.Office.Excel.Functions.SPG($A588, "IQ_CURRENT_RATIO", B$3)</f>
        <v>0.83399999999999996</v>
      </c>
      <c r="C588" s="9" cm="1">
        <f t="array" ref="C588">_xll.SNL.Clients.Office.Excel.Functions.SPG($A588, "IQ_CURRENT_RATIO", C$3)</f>
        <v>0.95299999999999996</v>
      </c>
      <c r="D588" s="9" cm="1">
        <f t="array" ref="D588">_xll.SNL.Clients.Office.Excel.Functions.SPG($A588, "IQ_CURRENT_RATIO", D$3)</f>
        <v>0.90400000000000003</v>
      </c>
      <c r="E588" s="9" cm="1">
        <f t="array" ref="E588">_xll.SNL.Clients.Office.Excel.Functions.SPG($A588, "IQ_CURRENT_RATIO", E$3)</f>
        <v>0.91200000000000003</v>
      </c>
      <c r="F588" s="9" cm="1">
        <f t="array" ref="F588">_xll.SNL.Clients.Office.Excel.Functions.SPG($A588, "IQ_CURRENT_RATIO", F$3)</f>
        <v>0.96599999999999997</v>
      </c>
      <c r="G588" s="9" cm="1">
        <f t="array" ref="G588">_xll.SNL.Clients.Office.Excel.Functions.SPG($A588, "IQ_CURRENT_RATIO", G$3)</f>
        <v>1.0129999999999999</v>
      </c>
      <c r="H588" s="9" cm="1">
        <f t="array" ref="H588">_xll.SNL.Clients.Office.Excel.Functions.SPG($A588, "IQ_CURRENT_RATIO", H$3)</f>
        <v>1.0409999999999999</v>
      </c>
      <c r="I588" s="9" cm="1">
        <f t="array" ref="I588">_xll.SNL.Clients.Office.Excel.Functions.SPG($A588, "IQ_CURRENT_RATIO", I$3)</f>
        <v>1.022</v>
      </c>
      <c r="J588" s="9" cm="1">
        <f t="array" ref="J588">_xll.SNL.Clients.Office.Excel.Functions.SPG($A588, "IQ_CURRENT_RATIO", J$3)</f>
        <v>1.038</v>
      </c>
    </row>
    <row r="589" spans="1:10" x14ac:dyDescent="0.3">
      <c r="A589" s="11" t="s">
        <v>1598</v>
      </c>
      <c r="B589" s="9" cm="1">
        <f t="array" ref="B589">_xll.SNL.Clients.Office.Excel.Functions.SPG($A589, "IQ_CURRENT_RATIO", B$3)</f>
        <v>2.173</v>
      </c>
      <c r="C589" s="9" cm="1">
        <f t="array" ref="C589">_xll.SNL.Clients.Office.Excel.Functions.SPG($A589, "IQ_CURRENT_RATIO", C$3)</f>
        <v>2.5790000000000002</v>
      </c>
      <c r="D589" s="9" cm="1">
        <f t="array" ref="D589">_xll.SNL.Clients.Office.Excel.Functions.SPG($A589, "IQ_CURRENT_RATIO", D$3)</f>
        <v>2.4430000000000001</v>
      </c>
      <c r="E589" s="9" cm="1">
        <f t="array" ref="E589">_xll.SNL.Clients.Office.Excel.Functions.SPG($A589, "IQ_CURRENT_RATIO", E$3)</f>
        <v>2.448</v>
      </c>
      <c r="F589" s="9" cm="1">
        <f t="array" ref="F589">_xll.SNL.Clients.Office.Excel.Functions.SPG($A589, "IQ_CURRENT_RATIO", F$3)</f>
        <v>2.8370000000000002</v>
      </c>
      <c r="G589" s="9" cm="1">
        <f t="array" ref="G589">_xll.SNL.Clients.Office.Excel.Functions.SPG($A589, "IQ_CURRENT_RATIO", G$3)</f>
        <v>2.6909999999999998</v>
      </c>
      <c r="H589" s="9" cm="1">
        <f t="array" ref="H589">_xll.SNL.Clients.Office.Excel.Functions.SPG($A589, "IQ_CURRENT_RATIO", H$3)</f>
        <v>2.5169999999999999</v>
      </c>
      <c r="I589" s="9" cm="1">
        <f t="array" ref="I589">_xll.SNL.Clients.Office.Excel.Functions.SPG($A589, "IQ_CURRENT_RATIO", I$3)</f>
        <v>2.4470000000000001</v>
      </c>
      <c r="J589" s="9" cm="1">
        <f t="array" ref="J589">_xll.SNL.Clients.Office.Excel.Functions.SPG($A589, "IQ_CURRENT_RATIO", J$3)</f>
        <v>2.504</v>
      </c>
    </row>
    <row r="590" spans="1:10" x14ac:dyDescent="0.3">
      <c r="A590" s="11" t="s">
        <v>1599</v>
      </c>
      <c r="B590" s="9" cm="1">
        <f t="array" ref="B590">_xll.SNL.Clients.Office.Excel.Functions.SPG($A590, "IQ_CURRENT_RATIO", B$3)</f>
        <v>3.8290000000000002</v>
      </c>
      <c r="C590" s="9" cm="1">
        <f t="array" ref="C590">_xll.SNL.Clients.Office.Excel.Functions.SPG($A590, "IQ_CURRENT_RATIO", C$3)</f>
        <v>2.9159999999999999</v>
      </c>
      <c r="D590" s="9" cm="1">
        <f t="array" ref="D590">_xll.SNL.Clients.Office.Excel.Functions.SPG($A590, "IQ_CURRENT_RATIO", D$3)</f>
        <v>2.8849999999999998</v>
      </c>
      <c r="E590" s="9" cm="1">
        <f t="array" ref="E590">_xll.SNL.Clients.Office.Excel.Functions.SPG($A590, "IQ_CURRENT_RATIO", E$3)</f>
        <v>3.008</v>
      </c>
      <c r="F590" s="9" cm="1">
        <f t="array" ref="F590">_xll.SNL.Clients.Office.Excel.Functions.SPG($A590, "IQ_CURRENT_RATIO", F$3)</f>
        <v>2.95</v>
      </c>
      <c r="G590" s="9" cm="1">
        <f t="array" ref="G590">_xll.SNL.Clients.Office.Excel.Functions.SPG($A590, "IQ_CURRENT_RATIO", G$3)</f>
        <v>2.226</v>
      </c>
      <c r="H590" s="9" cm="1">
        <f t="array" ref="H590">_xll.SNL.Clients.Office.Excel.Functions.SPG($A590, "IQ_CURRENT_RATIO", H$3)</f>
        <v>2.8109999999999999</v>
      </c>
      <c r="I590" s="9" cm="1">
        <f t="array" ref="I590">_xll.SNL.Clients.Office.Excel.Functions.SPG($A590, "IQ_CURRENT_RATIO", I$3)</f>
        <v>2.8250000000000002</v>
      </c>
      <c r="J590" s="9" cm="1">
        <f t="array" ref="J590">_xll.SNL.Clients.Office.Excel.Functions.SPG($A590, "IQ_CURRENT_RATIO", J$3)</f>
        <v>2.2360000000000002</v>
      </c>
    </row>
    <row r="591" spans="1:10" x14ac:dyDescent="0.3">
      <c r="A591" s="11" t="s">
        <v>1600</v>
      </c>
      <c r="B591" s="9" cm="1">
        <f t="array" ref="B591">_xll.SNL.Clients.Office.Excel.Functions.SPG($A591, "IQ_CURRENT_RATIO", B$3)</f>
        <v>0.78</v>
      </c>
      <c r="C591" s="9" cm="1">
        <f t="array" ref="C591">_xll.SNL.Clients.Office.Excel.Functions.SPG($A591, "IQ_CURRENT_RATIO", C$3)</f>
        <v>0.73599999999999999</v>
      </c>
      <c r="D591" s="9" cm="1">
        <f t="array" ref="D591">_xll.SNL.Clients.Office.Excel.Functions.SPG($A591, "IQ_CURRENT_RATIO", D$3)</f>
        <v>0.78200000000000003</v>
      </c>
      <c r="E591" s="9" cm="1">
        <f t="array" ref="E591">_xll.SNL.Clients.Office.Excel.Functions.SPG($A591, "IQ_CURRENT_RATIO", E$3)</f>
        <v>0.82499999999999996</v>
      </c>
      <c r="F591" s="9" cm="1">
        <f t="array" ref="F591">_xll.SNL.Clients.Office.Excel.Functions.SPG($A591, "IQ_CURRENT_RATIO", F$3)</f>
        <v>0.84199999999999997</v>
      </c>
      <c r="G591" s="9" cm="1">
        <f t="array" ref="G591">_xll.SNL.Clients.Office.Excel.Functions.SPG($A591, "IQ_CURRENT_RATIO", G$3)</f>
        <v>0.84399999999999997</v>
      </c>
      <c r="H591" s="9" cm="1">
        <f t="array" ref="H591">_xll.SNL.Clients.Office.Excel.Functions.SPG($A591, "IQ_CURRENT_RATIO", H$3)</f>
        <v>0.79400000000000004</v>
      </c>
      <c r="I591" s="9" cm="1">
        <f t="array" ref="I591">_xll.SNL.Clients.Office.Excel.Functions.SPG($A591, "IQ_CURRENT_RATIO", I$3)</f>
        <v>0.92800000000000005</v>
      </c>
      <c r="J591" s="9" cm="1">
        <f t="array" ref="J591">_xll.SNL.Clients.Office.Excel.Functions.SPG($A591, "IQ_CURRENT_RATIO", J$3)</f>
        <v>0.98199999999999998</v>
      </c>
    </row>
    <row r="592" spans="1:10" x14ac:dyDescent="0.3">
      <c r="A592" s="11" t="s">
        <v>1601</v>
      </c>
      <c r="B592" s="9" cm="1">
        <f t="array" ref="B592">_xll.SNL.Clients.Office.Excel.Functions.SPG($A592, "IQ_CURRENT_RATIO", B$3)</f>
        <v>4.641</v>
      </c>
      <c r="C592" s="9" cm="1">
        <f t="array" ref="C592">_xll.SNL.Clients.Office.Excel.Functions.SPG($A592, "IQ_CURRENT_RATIO", C$3)</f>
        <v>3.149</v>
      </c>
      <c r="D592" s="9" cm="1">
        <f t="array" ref="D592">_xll.SNL.Clients.Office.Excel.Functions.SPG($A592, "IQ_CURRENT_RATIO", D$3)</f>
        <v>3.14</v>
      </c>
      <c r="E592" s="9" cm="1">
        <f t="array" ref="E592">_xll.SNL.Clients.Office.Excel.Functions.SPG($A592, "IQ_CURRENT_RATIO", E$3)</f>
        <v>4.5090000000000003</v>
      </c>
      <c r="F592" s="9" cm="1">
        <f t="array" ref="F592">_xll.SNL.Clients.Office.Excel.Functions.SPG($A592, "IQ_CURRENT_RATIO", F$3)</f>
        <v>4.5819999999999999</v>
      </c>
      <c r="G592" s="9" cm="1">
        <f t="array" ref="G592">_xll.SNL.Clients.Office.Excel.Functions.SPG($A592, "IQ_CURRENT_RATIO", G$3)</f>
        <v>5.1340000000000003</v>
      </c>
      <c r="H592" s="9" cm="1">
        <f t="array" ref="H592">_xll.SNL.Clients.Office.Excel.Functions.SPG($A592, "IQ_CURRENT_RATIO", H$3)</f>
        <v>5.4450000000000003</v>
      </c>
      <c r="I592" s="9" cm="1">
        <f t="array" ref="I592">_xll.SNL.Clients.Office.Excel.Functions.SPG($A592, "IQ_CURRENT_RATIO", I$3)</f>
        <v>5.7439999999999998</v>
      </c>
      <c r="J592" s="9" cm="1">
        <f t="array" ref="J592">_xll.SNL.Clients.Office.Excel.Functions.SPG($A592, "IQ_CURRENT_RATIO", J$3)</f>
        <v>4.6920000000000002</v>
      </c>
    </row>
    <row r="593" spans="1:10" x14ac:dyDescent="0.3">
      <c r="A593" s="11" t="s">
        <v>1602</v>
      </c>
      <c r="B593" s="9" cm="1">
        <f t="array" ref="B593">_xll.SNL.Clients.Office.Excel.Functions.SPG($A593, "IQ_CURRENT_RATIO", B$3)</f>
        <v>1.256</v>
      </c>
      <c r="C593" s="9" cm="1">
        <f t="array" ref="C593">_xll.SNL.Clients.Office.Excel.Functions.SPG($A593, "IQ_CURRENT_RATIO", C$3)</f>
        <v>1.292</v>
      </c>
      <c r="D593" s="9" cm="1">
        <f t="array" ref="D593">_xll.SNL.Clients.Office.Excel.Functions.SPG($A593, "IQ_CURRENT_RATIO", D$3)</f>
        <v>1.232</v>
      </c>
      <c r="E593" s="9" cm="1">
        <f t="array" ref="E593">_xll.SNL.Clients.Office.Excel.Functions.SPG($A593, "IQ_CURRENT_RATIO", E$3)</f>
        <v>1.1879999999999999</v>
      </c>
      <c r="F593" s="9" cm="1">
        <f t="array" ref="F593">_xll.SNL.Clients.Office.Excel.Functions.SPG($A593, "IQ_CURRENT_RATIO", F$3)</f>
        <v>1.131</v>
      </c>
      <c r="G593" s="9" cm="1">
        <f t="array" ref="G593">_xll.SNL.Clients.Office.Excel.Functions.SPG($A593, "IQ_CURRENT_RATIO", G$3)</f>
        <v>1.179</v>
      </c>
      <c r="H593" s="9" cm="1">
        <f t="array" ref="H593">_xll.SNL.Clients.Office.Excel.Functions.SPG($A593, "IQ_CURRENT_RATIO", H$3)</f>
        <v>1.288</v>
      </c>
      <c r="I593" s="9" cm="1">
        <f t="array" ref="I593">_xll.SNL.Clients.Office.Excel.Functions.SPG($A593, "IQ_CURRENT_RATIO", I$3)</f>
        <v>1.2070000000000001</v>
      </c>
      <c r="J593" s="9" cm="1">
        <f t="array" ref="J593">_xll.SNL.Clients.Office.Excel.Functions.SPG($A593, "IQ_CURRENT_RATIO", J$3)</f>
        <v>1.161</v>
      </c>
    </row>
    <row r="594" spans="1:10" x14ac:dyDescent="0.3">
      <c r="A594" s="11" t="s">
        <v>1603</v>
      </c>
      <c r="B594" s="9" cm="1">
        <f t="array" ref="B594">_xll.SNL.Clients.Office.Excel.Functions.SPG($A594, "IQ_CURRENT_RATIO", B$3)</f>
        <v>19.318000000000001</v>
      </c>
      <c r="C594" s="9" cm="1">
        <f t="array" ref="C594">_xll.SNL.Clients.Office.Excel.Functions.SPG($A594, "IQ_CURRENT_RATIO", C$3)</f>
        <v>19.54</v>
      </c>
      <c r="D594" s="9" cm="1">
        <f t="array" ref="D594">_xll.SNL.Clients.Office.Excel.Functions.SPG($A594, "IQ_CURRENT_RATIO", D$3)</f>
        <v>15.327</v>
      </c>
      <c r="E594" s="9" cm="1">
        <f t="array" ref="E594">_xll.SNL.Clients.Office.Excel.Functions.SPG($A594, "IQ_CURRENT_RATIO", E$3)</f>
        <v>12.585000000000001</v>
      </c>
      <c r="F594" s="9" cm="1">
        <f t="array" ref="F594">_xll.SNL.Clients.Office.Excel.Functions.SPG($A594, "IQ_CURRENT_RATIO", F$3)</f>
        <v>11.263</v>
      </c>
      <c r="G594" s="9" cm="1">
        <f t="array" ref="G594">_xll.SNL.Clients.Office.Excel.Functions.SPG($A594, "IQ_CURRENT_RATIO", G$3)</f>
        <v>18.038</v>
      </c>
      <c r="H594" s="9" cm="1">
        <f t="array" ref="H594">_xll.SNL.Clients.Office.Excel.Functions.SPG($A594, "IQ_CURRENT_RATIO", H$3)</f>
        <v>14.114000000000001</v>
      </c>
      <c r="I594" s="9" cm="1">
        <f t="array" ref="I594">_xll.SNL.Clients.Office.Excel.Functions.SPG($A594, "IQ_CURRENT_RATIO", I$3)</f>
        <v>13.48</v>
      </c>
      <c r="J594" s="9" cm="1">
        <f t="array" ref="J594">_xll.SNL.Clients.Office.Excel.Functions.SPG($A594, "IQ_CURRENT_RATIO", J$3)</f>
        <v>17.032</v>
      </c>
    </row>
    <row r="595" spans="1:10" x14ac:dyDescent="0.3">
      <c r="A595" s="11" t="s">
        <v>1604</v>
      </c>
      <c r="B595" s="9" cm="1">
        <f t="array" ref="B595">_xll.SNL.Clients.Office.Excel.Functions.SPG($A595, "IQ_CURRENT_RATIO", B$3)</f>
        <v>1.1459999999999999</v>
      </c>
      <c r="C595" s="9" cm="1">
        <f t="array" ref="C595">_xll.SNL.Clients.Office.Excel.Functions.SPG($A595, "IQ_CURRENT_RATIO", C$3)</f>
        <v>1.1519999999999999</v>
      </c>
      <c r="D595" s="9" cm="1">
        <f t="array" ref="D595">_xll.SNL.Clients.Office.Excel.Functions.SPG($A595, "IQ_CURRENT_RATIO", D$3)</f>
        <v>1.1639999999999999</v>
      </c>
      <c r="E595" s="9" cm="1">
        <f t="array" ref="E595">_xll.SNL.Clients.Office.Excel.Functions.SPG($A595, "IQ_CURRENT_RATIO", E$3)</f>
        <v>1.151</v>
      </c>
      <c r="F595" s="9" cm="1">
        <f t="array" ref="F595">_xll.SNL.Clients.Office.Excel.Functions.SPG($A595, "IQ_CURRENT_RATIO", F$3)</f>
        <v>1.137</v>
      </c>
      <c r="G595" s="9" cm="1">
        <f t="array" ref="G595">_xll.SNL.Clients.Office.Excel.Functions.SPG($A595, "IQ_CURRENT_RATIO", G$3)</f>
        <v>1.1120000000000001</v>
      </c>
      <c r="H595" s="9" cm="1">
        <f t="array" ref="H595">_xll.SNL.Clients.Office.Excel.Functions.SPG($A595, "IQ_CURRENT_RATIO", H$3)</f>
        <v>1.1160000000000001</v>
      </c>
      <c r="I595" s="9" cm="1">
        <f t="array" ref="I595">_xll.SNL.Clients.Office.Excel.Functions.SPG($A595, "IQ_CURRENT_RATIO", I$3)</f>
        <v>1.1319999999999999</v>
      </c>
      <c r="J595" s="9" cm="1">
        <f t="array" ref="J595">_xll.SNL.Clients.Office.Excel.Functions.SPG($A595, "IQ_CURRENT_RATIO", J$3)</f>
        <v>1.111</v>
      </c>
    </row>
    <row r="596" spans="1:10" x14ac:dyDescent="0.3">
      <c r="A596" s="11" t="s">
        <v>1605</v>
      </c>
      <c r="B596" s="9" cm="1">
        <f t="array" ref="B596">_xll.SNL.Clients.Office.Excel.Functions.SPG($A596, "IQ_CURRENT_RATIO", B$3)</f>
        <v>3.5139999999999998</v>
      </c>
      <c r="C596" s="9" cm="1">
        <f t="array" ref="C596">_xll.SNL.Clients.Office.Excel.Functions.SPG($A596, "IQ_CURRENT_RATIO", C$3)</f>
        <v>3.5579999999999998</v>
      </c>
      <c r="D596" s="9" cm="1">
        <f t="array" ref="D596">_xll.SNL.Clients.Office.Excel.Functions.SPG($A596, "IQ_CURRENT_RATIO", D$3)</f>
        <v>3.468</v>
      </c>
      <c r="E596" s="9" cm="1">
        <f t="array" ref="E596">_xll.SNL.Clients.Office.Excel.Functions.SPG($A596, "IQ_CURRENT_RATIO", E$3)</f>
        <v>3.778</v>
      </c>
      <c r="F596" s="9" cm="1">
        <f t="array" ref="F596">_xll.SNL.Clients.Office.Excel.Functions.SPG($A596, "IQ_CURRENT_RATIO", F$3)</f>
        <v>3.4159999999999999</v>
      </c>
      <c r="G596" s="9" cm="1">
        <f t="array" ref="G596">_xll.SNL.Clients.Office.Excel.Functions.SPG($A596, "IQ_CURRENT_RATIO", G$3)</f>
        <v>1.875</v>
      </c>
      <c r="H596" s="9" cm="1">
        <f t="array" ref="H596">_xll.SNL.Clients.Office.Excel.Functions.SPG($A596, "IQ_CURRENT_RATIO", H$3)</f>
        <v>1.9470000000000001</v>
      </c>
      <c r="I596" s="9" cm="1">
        <f t="array" ref="I596">_xll.SNL.Clients.Office.Excel.Functions.SPG($A596, "IQ_CURRENT_RATIO", I$3)</f>
        <v>2.6040000000000001</v>
      </c>
      <c r="J596" s="9" cm="1">
        <f t="array" ref="J596">_xll.SNL.Clients.Office.Excel.Functions.SPG($A596, "IQ_CURRENT_RATIO", J$3)</f>
        <v>2.573</v>
      </c>
    </row>
    <row r="597" spans="1:10" x14ac:dyDescent="0.3">
      <c r="A597" s="11" t="s">
        <v>1606</v>
      </c>
      <c r="B597" s="9" cm="1">
        <f t="array" ref="B597">_xll.SNL.Clients.Office.Excel.Functions.SPG($A597, "IQ_CURRENT_RATIO", B$3)</f>
        <v>1.752</v>
      </c>
      <c r="C597" s="9" cm="1">
        <f t="array" ref="C597">_xll.SNL.Clients.Office.Excel.Functions.SPG($A597, "IQ_CURRENT_RATIO", C$3)</f>
        <v>1.833</v>
      </c>
      <c r="D597" s="9" cm="1">
        <f t="array" ref="D597">_xll.SNL.Clients.Office.Excel.Functions.SPG($A597, "IQ_CURRENT_RATIO", D$3)</f>
        <v>1.7130000000000001</v>
      </c>
      <c r="E597" s="9" cm="1">
        <f t="array" ref="E597">_xll.SNL.Clients.Office.Excel.Functions.SPG($A597, "IQ_CURRENT_RATIO", E$3)</f>
        <v>1.62</v>
      </c>
      <c r="F597" s="9" cm="1">
        <f t="array" ref="F597">_xll.SNL.Clients.Office.Excel.Functions.SPG($A597, "IQ_CURRENT_RATIO", F$3)</f>
        <v>1.585</v>
      </c>
      <c r="G597" s="9" cm="1">
        <f t="array" ref="G597">_xll.SNL.Clients.Office.Excel.Functions.SPG($A597, "IQ_CURRENT_RATIO", G$3)</f>
        <v>1.825</v>
      </c>
      <c r="H597" s="9" cm="1">
        <f t="array" ref="H597">_xll.SNL.Clients.Office.Excel.Functions.SPG($A597, "IQ_CURRENT_RATIO", H$3)</f>
        <v>2.2389999999999999</v>
      </c>
      <c r="I597" s="9" cm="1">
        <f t="array" ref="I597">_xll.SNL.Clients.Office.Excel.Functions.SPG($A597, "IQ_CURRENT_RATIO", I$3)</f>
        <v>2.0499999999999998</v>
      </c>
      <c r="J597" s="9" t="str" cm="1">
        <f t="array" ref="J597">_xll.SNL.Clients.Office.Excel.Functions.SPG($A597, "IQ_CURRENT_RATIO", J$3)</f>
        <v>NA</v>
      </c>
    </row>
    <row r="598" spans="1:10" x14ac:dyDescent="0.3">
      <c r="A598" s="11" t="s">
        <v>1607</v>
      </c>
      <c r="B598" s="9" t="str" cm="1">
        <f t="array" ref="B598">_xll.SNL.Clients.Office.Excel.Functions.SPG($A598, "IQ_CURRENT_RATIO", B$3)</f>
        <v>NA</v>
      </c>
      <c r="C598" s="9" t="str" cm="1">
        <f t="array" ref="C598">_xll.SNL.Clients.Office.Excel.Functions.SPG($A598, "IQ_CURRENT_RATIO", C$3)</f>
        <v>NA</v>
      </c>
      <c r="D598" s="9" t="str" cm="1">
        <f t="array" ref="D598">_xll.SNL.Clients.Office.Excel.Functions.SPG($A598, "IQ_CURRENT_RATIO", D$3)</f>
        <v>NA</v>
      </c>
      <c r="E598" s="9" t="str" cm="1">
        <f t="array" ref="E598">_xll.SNL.Clients.Office.Excel.Functions.SPG($A598, "IQ_CURRENT_RATIO", E$3)</f>
        <v>NA</v>
      </c>
      <c r="F598" s="9" t="str" cm="1">
        <f t="array" ref="F598">_xll.SNL.Clients.Office.Excel.Functions.SPG($A598, "IQ_CURRENT_RATIO", F$3)</f>
        <v>NA</v>
      </c>
      <c r="G598" s="9" t="str" cm="1">
        <f t="array" ref="G598">_xll.SNL.Clients.Office.Excel.Functions.SPG($A598, "IQ_CURRENT_RATIO", G$3)</f>
        <v>NA</v>
      </c>
      <c r="H598" s="9" t="str" cm="1">
        <f t="array" ref="H598">_xll.SNL.Clients.Office.Excel.Functions.SPG($A598, "IQ_CURRENT_RATIO", H$3)</f>
        <v>NA</v>
      </c>
      <c r="I598" s="9" t="str" cm="1">
        <f t="array" ref="I598">_xll.SNL.Clients.Office.Excel.Functions.SPG($A598, "IQ_CURRENT_RATIO", I$3)</f>
        <v>NA</v>
      </c>
      <c r="J598" s="9" t="str" cm="1">
        <f t="array" ref="J598">_xll.SNL.Clients.Office.Excel.Functions.SPG($A598, "IQ_CURRENT_RATIO", J$3)</f>
        <v>NA</v>
      </c>
    </row>
    <row r="599" spans="1:10" x14ac:dyDescent="0.3">
      <c r="A599" s="11" t="s">
        <v>1608</v>
      </c>
      <c r="B599" s="9" cm="1">
        <f t="array" ref="B599">_xll.SNL.Clients.Office.Excel.Functions.SPG($A599, "IQ_CURRENT_RATIO", B$3)</f>
        <v>5.8940000000000001</v>
      </c>
      <c r="C599" s="9" cm="1">
        <f t="array" ref="C599">_xll.SNL.Clients.Office.Excel.Functions.SPG($A599, "IQ_CURRENT_RATIO", C$3)</f>
        <v>6.6059999999999999</v>
      </c>
      <c r="D599" s="9" cm="1">
        <f t="array" ref="D599">_xll.SNL.Clients.Office.Excel.Functions.SPG($A599, "IQ_CURRENT_RATIO", D$3)</f>
        <v>6.234</v>
      </c>
      <c r="E599" s="9" cm="1">
        <f t="array" ref="E599">_xll.SNL.Clients.Office.Excel.Functions.SPG($A599, "IQ_CURRENT_RATIO", E$3)</f>
        <v>6.9240000000000004</v>
      </c>
      <c r="F599" s="9" cm="1">
        <f t="array" ref="F599">_xll.SNL.Clients.Office.Excel.Functions.SPG($A599, "IQ_CURRENT_RATIO", F$3)</f>
        <v>8.0879999999999992</v>
      </c>
      <c r="G599" s="9" cm="1">
        <f t="array" ref="G599">_xll.SNL.Clients.Office.Excel.Functions.SPG($A599, "IQ_CURRENT_RATIO", G$3)</f>
        <v>8.5990000000000002</v>
      </c>
      <c r="H599" s="9" cm="1">
        <f t="array" ref="H599">_xll.SNL.Clients.Office.Excel.Functions.SPG($A599, "IQ_CURRENT_RATIO", H$3)</f>
        <v>10.769</v>
      </c>
      <c r="I599" s="9" cm="1">
        <f t="array" ref="I599">_xll.SNL.Clients.Office.Excel.Functions.SPG($A599, "IQ_CURRENT_RATIO", I$3)</f>
        <v>13.3</v>
      </c>
      <c r="J599" s="9" cm="1">
        <f t="array" ref="J599">_xll.SNL.Clients.Office.Excel.Functions.SPG($A599, "IQ_CURRENT_RATIO", J$3)</f>
        <v>9.6839999999999993</v>
      </c>
    </row>
    <row r="600" spans="1:10" x14ac:dyDescent="0.3">
      <c r="A600" s="11" t="s">
        <v>1609</v>
      </c>
      <c r="B600" s="9" cm="1">
        <f t="array" ref="B600">_xll.SNL.Clients.Office.Excel.Functions.SPG($A600, "IQ_CURRENT_RATIO", B$3)</f>
        <v>2.0550000000000002</v>
      </c>
      <c r="C600" s="9" cm="1">
        <f t="array" ref="C600">_xll.SNL.Clients.Office.Excel.Functions.SPG($A600, "IQ_CURRENT_RATIO", C$3)</f>
        <v>1.395</v>
      </c>
      <c r="D600" s="9" cm="1">
        <f t="array" ref="D600">_xll.SNL.Clients.Office.Excel.Functions.SPG($A600, "IQ_CURRENT_RATIO", D$3)</f>
        <v>1.97</v>
      </c>
      <c r="E600" s="9" cm="1">
        <f t="array" ref="E600">_xll.SNL.Clients.Office.Excel.Functions.SPG($A600, "IQ_CURRENT_RATIO", E$3)</f>
        <v>2.214</v>
      </c>
      <c r="F600" s="9" cm="1">
        <f t="array" ref="F600">_xll.SNL.Clients.Office.Excel.Functions.SPG($A600, "IQ_CURRENT_RATIO", F$3)</f>
        <v>1.964</v>
      </c>
      <c r="G600" s="9" cm="1">
        <f t="array" ref="G600">_xll.SNL.Clients.Office.Excel.Functions.SPG($A600, "IQ_CURRENT_RATIO", G$3)</f>
        <v>2.2799999999999998</v>
      </c>
      <c r="H600" s="9" cm="1">
        <f t="array" ref="H600">_xll.SNL.Clients.Office.Excel.Functions.SPG($A600, "IQ_CURRENT_RATIO", H$3)</f>
        <v>2.6869999999999998</v>
      </c>
      <c r="I600" s="9" cm="1">
        <f t="array" ref="I600">_xll.SNL.Clients.Office.Excel.Functions.SPG($A600, "IQ_CURRENT_RATIO", I$3)</f>
        <v>3.1259999999999999</v>
      </c>
      <c r="J600" s="9" cm="1">
        <f t="array" ref="J600">_xll.SNL.Clients.Office.Excel.Functions.SPG($A600, "IQ_CURRENT_RATIO", J$3)</f>
        <v>3.577</v>
      </c>
    </row>
    <row r="601" spans="1:10" x14ac:dyDescent="0.3">
      <c r="A601" s="11" t="s">
        <v>1610</v>
      </c>
      <c r="B601" s="9" cm="1">
        <f t="array" ref="B601">_xll.SNL.Clients.Office.Excel.Functions.SPG($A601, "IQ_CURRENT_RATIO", B$3)</f>
        <v>1.0860000000000001</v>
      </c>
      <c r="C601" s="9" cm="1">
        <f t="array" ref="C601">_xll.SNL.Clients.Office.Excel.Functions.SPG($A601, "IQ_CURRENT_RATIO", C$3)</f>
        <v>1.121</v>
      </c>
      <c r="D601" s="9" cm="1">
        <f t="array" ref="D601">_xll.SNL.Clients.Office.Excel.Functions.SPG($A601, "IQ_CURRENT_RATIO", D$3)</f>
        <v>1.258</v>
      </c>
      <c r="E601" s="9" cm="1">
        <f t="array" ref="E601">_xll.SNL.Clients.Office.Excel.Functions.SPG($A601, "IQ_CURRENT_RATIO", E$3)</f>
        <v>1.4910000000000001</v>
      </c>
      <c r="F601" s="9" cm="1">
        <f t="array" ref="F601">_xll.SNL.Clients.Office.Excel.Functions.SPG($A601, "IQ_CURRENT_RATIO", F$3)</f>
        <v>1.373</v>
      </c>
      <c r="G601" s="9" cm="1">
        <f t="array" ref="G601">_xll.SNL.Clients.Office.Excel.Functions.SPG($A601, "IQ_CURRENT_RATIO", G$3)</f>
        <v>1.143</v>
      </c>
      <c r="H601" s="9" cm="1">
        <f t="array" ref="H601">_xll.SNL.Clients.Office.Excel.Functions.SPG($A601, "IQ_CURRENT_RATIO", H$3)</f>
        <v>1.1160000000000001</v>
      </c>
      <c r="I601" s="9" cm="1">
        <f t="array" ref="I601">_xll.SNL.Clients.Office.Excel.Functions.SPG($A601, "IQ_CURRENT_RATIO", I$3)</f>
        <v>1.1499999999999999</v>
      </c>
      <c r="J601" s="9" cm="1">
        <f t="array" ref="J601">_xll.SNL.Clients.Office.Excel.Functions.SPG($A601, "IQ_CURRENT_RATIO", J$3)</f>
        <v>1.264</v>
      </c>
    </row>
    <row r="602" spans="1:10" x14ac:dyDescent="0.3">
      <c r="A602" s="11" t="s">
        <v>1611</v>
      </c>
      <c r="B602" s="9" cm="1">
        <f t="array" ref="B602">_xll.SNL.Clients.Office.Excel.Functions.SPG($A602, "IQ_CURRENT_RATIO", B$3)</f>
        <v>4.2880000000000003</v>
      </c>
      <c r="C602" s="9" cm="1">
        <f t="array" ref="C602">_xll.SNL.Clients.Office.Excel.Functions.SPG($A602, "IQ_CURRENT_RATIO", C$3)</f>
        <v>4.0549999999999997</v>
      </c>
      <c r="D602" s="9" cm="1">
        <f t="array" ref="D602">_xll.SNL.Clients.Office.Excel.Functions.SPG($A602, "IQ_CURRENT_RATIO", D$3)</f>
        <v>4.3460000000000001</v>
      </c>
      <c r="E602" s="9" cm="1">
        <f t="array" ref="E602">_xll.SNL.Clients.Office.Excel.Functions.SPG($A602, "IQ_CURRENT_RATIO", E$3)</f>
        <v>4.766</v>
      </c>
      <c r="F602" s="9" cm="1">
        <f t="array" ref="F602">_xll.SNL.Clients.Office.Excel.Functions.SPG($A602, "IQ_CURRENT_RATIO", F$3)</f>
        <v>4.806</v>
      </c>
      <c r="G602" s="9" cm="1">
        <f t="array" ref="G602">_xll.SNL.Clients.Office.Excel.Functions.SPG($A602, "IQ_CURRENT_RATIO", G$3)</f>
        <v>4.016</v>
      </c>
      <c r="H602" s="9" cm="1">
        <f t="array" ref="H602">_xll.SNL.Clients.Office.Excel.Functions.SPG($A602, "IQ_CURRENT_RATIO", H$3)</f>
        <v>2.9660000000000002</v>
      </c>
      <c r="I602" s="9" cm="1">
        <f t="array" ref="I602">_xll.SNL.Clients.Office.Excel.Functions.SPG($A602, "IQ_CURRENT_RATIO", I$3)</f>
        <v>3.55</v>
      </c>
      <c r="J602" s="9" cm="1">
        <f t="array" ref="J602">_xll.SNL.Clients.Office.Excel.Functions.SPG($A602, "IQ_CURRENT_RATIO", J$3)</f>
        <v>4.3540000000000001</v>
      </c>
    </row>
    <row r="603" spans="1:10" x14ac:dyDescent="0.3">
      <c r="A603" s="11" t="s">
        <v>1612</v>
      </c>
      <c r="B603" s="9" cm="1">
        <f t="array" ref="B603">_xll.SNL.Clients.Office.Excel.Functions.SPG($A603, "IQ_CURRENT_RATIO", B$3)</f>
        <v>2.8929999999999998</v>
      </c>
      <c r="C603" s="9" cm="1">
        <f t="array" ref="C603">_xll.SNL.Clients.Office.Excel.Functions.SPG($A603, "IQ_CURRENT_RATIO", C$3)</f>
        <v>3.335</v>
      </c>
      <c r="D603" s="9" cm="1">
        <f t="array" ref="D603">_xll.SNL.Clients.Office.Excel.Functions.SPG($A603, "IQ_CURRENT_RATIO", D$3)</f>
        <v>3.464</v>
      </c>
      <c r="E603" s="9" cm="1">
        <f t="array" ref="E603">_xll.SNL.Clients.Office.Excel.Functions.SPG($A603, "IQ_CURRENT_RATIO", E$3)</f>
        <v>3.6920000000000002</v>
      </c>
      <c r="F603" s="9" cm="1">
        <f t="array" ref="F603">_xll.SNL.Clients.Office.Excel.Functions.SPG($A603, "IQ_CURRENT_RATIO", F$3)</f>
        <v>3.173</v>
      </c>
      <c r="G603" s="9" cm="1">
        <f t="array" ref="G603">_xll.SNL.Clients.Office.Excel.Functions.SPG($A603, "IQ_CURRENT_RATIO", G$3)</f>
        <v>3.5489999999999999</v>
      </c>
      <c r="H603" s="9" cm="1">
        <f t="array" ref="H603">_xll.SNL.Clients.Office.Excel.Functions.SPG($A603, "IQ_CURRENT_RATIO", H$3)</f>
        <v>3.3</v>
      </c>
      <c r="I603" s="9" cm="1">
        <f t="array" ref="I603">_xll.SNL.Clients.Office.Excel.Functions.SPG($A603, "IQ_CURRENT_RATIO", I$3)</f>
        <v>2.726</v>
      </c>
      <c r="J603" s="9" cm="1">
        <f t="array" ref="J603">_xll.SNL.Clients.Office.Excel.Functions.SPG($A603, "IQ_CURRENT_RATIO", J$3)</f>
        <v>2.968</v>
      </c>
    </row>
    <row r="604" spans="1:10" x14ac:dyDescent="0.3">
      <c r="A604" s="11" t="s">
        <v>1613</v>
      </c>
      <c r="B604" s="9" cm="1">
        <f t="array" ref="B604">_xll.SNL.Clients.Office.Excel.Functions.SPG($A604, "IQ_CURRENT_RATIO", B$3)</f>
        <v>1.522</v>
      </c>
      <c r="C604" s="9" cm="1">
        <f t="array" ref="C604">_xll.SNL.Clients.Office.Excel.Functions.SPG($A604, "IQ_CURRENT_RATIO", C$3)</f>
        <v>1.4139999999999999</v>
      </c>
      <c r="D604" s="9" cm="1">
        <f t="array" ref="D604">_xll.SNL.Clients.Office.Excel.Functions.SPG($A604, "IQ_CURRENT_RATIO", D$3)</f>
        <v>1.425</v>
      </c>
      <c r="E604" s="9" cm="1">
        <f t="array" ref="E604">_xll.SNL.Clients.Office.Excel.Functions.SPG($A604, "IQ_CURRENT_RATIO", E$3)</f>
        <v>1.9119999999999999</v>
      </c>
      <c r="F604" s="9" cm="1">
        <f t="array" ref="F604">_xll.SNL.Clients.Office.Excel.Functions.SPG($A604, "IQ_CURRENT_RATIO", F$3)</f>
        <v>1.9490000000000001</v>
      </c>
      <c r="G604" s="9" cm="1">
        <f t="array" ref="G604">_xll.SNL.Clients.Office.Excel.Functions.SPG($A604, "IQ_CURRENT_RATIO", G$3)</f>
        <v>2.758</v>
      </c>
      <c r="H604" s="9" cm="1">
        <f t="array" ref="H604">_xll.SNL.Clients.Office.Excel.Functions.SPG($A604, "IQ_CURRENT_RATIO", H$3)</f>
        <v>2.536</v>
      </c>
      <c r="I604" s="9" cm="1">
        <f t="array" ref="I604">_xll.SNL.Clients.Office.Excel.Functions.SPG($A604, "IQ_CURRENT_RATIO", I$3)</f>
        <v>2.4649999999999999</v>
      </c>
      <c r="J604" s="9" cm="1">
        <f t="array" ref="J604">_xll.SNL.Clients.Office.Excel.Functions.SPG($A604, "IQ_CURRENT_RATIO", J$3)</f>
        <v>2.508</v>
      </c>
    </row>
    <row r="605" spans="1:10" x14ac:dyDescent="0.3">
      <c r="A605" s="11" t="s">
        <v>1614</v>
      </c>
      <c r="B605" s="9" cm="1">
        <f t="array" ref="B605">_xll.SNL.Clients.Office.Excel.Functions.SPG($A605, "IQ_CURRENT_RATIO", B$3)</f>
        <v>2.875</v>
      </c>
      <c r="C605" s="9" cm="1">
        <f t="array" ref="C605">_xll.SNL.Clients.Office.Excel.Functions.SPG($A605, "IQ_CURRENT_RATIO", C$3)</f>
        <v>2.9140000000000001</v>
      </c>
      <c r="D605" s="9" cm="1">
        <f t="array" ref="D605">_xll.SNL.Clients.Office.Excel.Functions.SPG($A605, "IQ_CURRENT_RATIO", D$3)</f>
        <v>2.7050000000000001</v>
      </c>
      <c r="E605" s="9" cm="1">
        <f t="array" ref="E605">_xll.SNL.Clients.Office.Excel.Functions.SPG($A605, "IQ_CURRENT_RATIO", E$3)</f>
        <v>2.835</v>
      </c>
      <c r="F605" s="9" cm="1">
        <f t="array" ref="F605">_xll.SNL.Clients.Office.Excel.Functions.SPG($A605, "IQ_CURRENT_RATIO", F$3)</f>
        <v>3.3069999999999999</v>
      </c>
      <c r="G605" s="9" cm="1">
        <f t="array" ref="G605">_xll.SNL.Clients.Office.Excel.Functions.SPG($A605, "IQ_CURRENT_RATIO", G$3)</f>
        <v>3.0230000000000001</v>
      </c>
      <c r="H605" s="9" cm="1">
        <f t="array" ref="H605">_xll.SNL.Clients.Office.Excel.Functions.SPG($A605, "IQ_CURRENT_RATIO", H$3)</f>
        <v>3.1389999999999998</v>
      </c>
      <c r="I605" s="9" cm="1">
        <f t="array" ref="I605">_xll.SNL.Clients.Office.Excel.Functions.SPG($A605, "IQ_CURRENT_RATIO", I$3)</f>
        <v>2.976</v>
      </c>
      <c r="J605" s="9" cm="1">
        <f t="array" ref="J605">_xll.SNL.Clients.Office.Excel.Functions.SPG($A605, "IQ_CURRENT_RATIO", J$3)</f>
        <v>2.97</v>
      </c>
    </row>
    <row r="606" spans="1:10" x14ac:dyDescent="0.3">
      <c r="B606" s="9" t="str" cm="1">
        <f t="array" ref="B606">_xll.SNL.Clients.Office.Excel.Functions.SPG($A606, "IQ_CURRENT_RATIO", B$3)</f>
        <v>#INVALID COMPANY ID</v>
      </c>
      <c r="C606" s="9" t="str" cm="1">
        <f t="array" ref="C606">_xll.SNL.Clients.Office.Excel.Functions.SPG($A606, "IQ_CURRENT_RATIO", C$3)</f>
        <v>#INVALID COMPANY ID</v>
      </c>
      <c r="D606" s="9" t="str" cm="1">
        <f t="array" ref="D606">_xll.SNL.Clients.Office.Excel.Functions.SPG($A606, "IQ_CURRENT_RATIO", D$3)</f>
        <v>#INVALID COMPANY ID</v>
      </c>
      <c r="E606" s="9" t="str" cm="1">
        <f t="array" ref="E606">_xll.SNL.Clients.Office.Excel.Functions.SPG($A606, "IQ_CURRENT_RATIO", E$3)</f>
        <v>#INVALID COMPANY ID</v>
      </c>
      <c r="F606" s="9" t="str" cm="1">
        <f t="array" ref="F606">_xll.SNL.Clients.Office.Excel.Functions.SPG($A606, "IQ_CURRENT_RATIO", F$3)</f>
        <v>#INVALID COMPANY ID</v>
      </c>
      <c r="G606" s="9" t="str" cm="1">
        <f t="array" ref="G606">_xll.SNL.Clients.Office.Excel.Functions.SPG($A606, "IQ_CURRENT_RATIO", G$3)</f>
        <v>#INVALID COMPANY ID</v>
      </c>
      <c r="H606" s="9" t="str" cm="1">
        <f t="array" ref="H606">_xll.SNL.Clients.Office.Excel.Functions.SPG($A606, "IQ_CURRENT_RATIO", H$3)</f>
        <v>#INVALID COMPANY ID</v>
      </c>
      <c r="I606" s="9" t="str" cm="1">
        <f t="array" ref="I606">_xll.SNL.Clients.Office.Excel.Functions.SPG($A606, "IQ_CURRENT_RATIO", I$3)</f>
        <v>#INVALID COMPANY ID</v>
      </c>
      <c r="J606" s="9" t="str" cm="1">
        <f t="array" ref="J606">_xll.SNL.Clients.Office.Excel.Functions.SPG($A606, "IQ_CURRENT_RATIO", J$3)</f>
        <v>#INVALID COMPANY ID</v>
      </c>
    </row>
    <row r="607" spans="1:10" x14ac:dyDescent="0.3">
      <c r="B607" s="9" t="str" cm="1">
        <f t="array" ref="B607">_xll.SNL.Clients.Office.Excel.Functions.SPG($A607, "IQ_CURRENT_RATIO", B$3)</f>
        <v>#INVALID COMPANY ID</v>
      </c>
      <c r="C607" s="9" t="str" cm="1">
        <f t="array" ref="C607">_xll.SNL.Clients.Office.Excel.Functions.SPG($A607, "IQ_CURRENT_RATIO", C$3)</f>
        <v>#INVALID COMPANY ID</v>
      </c>
      <c r="D607" s="9" t="str" cm="1">
        <f t="array" ref="D607">_xll.SNL.Clients.Office.Excel.Functions.SPG($A607, "IQ_CURRENT_RATIO", D$3)</f>
        <v>#INVALID COMPANY ID</v>
      </c>
      <c r="E607" s="9" t="str" cm="1">
        <f t="array" ref="E607">_xll.SNL.Clients.Office.Excel.Functions.SPG($A607, "IQ_CURRENT_RATIO", E$3)</f>
        <v>#INVALID COMPANY ID</v>
      </c>
      <c r="F607" s="9" t="str" cm="1">
        <f t="array" ref="F607">_xll.SNL.Clients.Office.Excel.Functions.SPG($A607, "IQ_CURRENT_RATIO", F$3)</f>
        <v>#INVALID COMPANY ID</v>
      </c>
      <c r="G607" s="9" t="str" cm="1">
        <f t="array" ref="G607">_xll.SNL.Clients.Office.Excel.Functions.SPG($A607, "IQ_CURRENT_RATIO", G$3)</f>
        <v>#INVALID COMPANY ID</v>
      </c>
      <c r="H607" s="9" t="str" cm="1">
        <f t="array" ref="H607">_xll.SNL.Clients.Office.Excel.Functions.SPG($A607, "IQ_CURRENT_RATIO", H$3)</f>
        <v>#INVALID COMPANY ID</v>
      </c>
      <c r="I607" s="9" t="str" cm="1">
        <f t="array" ref="I607">_xll.SNL.Clients.Office.Excel.Functions.SPG($A607, "IQ_CURRENT_RATIO", I$3)</f>
        <v>#INVALID COMPANY ID</v>
      </c>
      <c r="J607" s="9" t="str" cm="1">
        <f t="array" ref="J607">_xll.SNL.Clients.Office.Excel.Functions.SPG($A607, "IQ_CURRENT_RATIO", J$3)</f>
        <v>#INVALID COMPANY ID</v>
      </c>
    </row>
    <row r="608" spans="1:10" x14ac:dyDescent="0.3">
      <c r="B608" s="9" t="str" cm="1">
        <f t="array" ref="B608">_xll.SNL.Clients.Office.Excel.Functions.SPG($A608, "IQ_CURRENT_RATIO", B$3)</f>
        <v>#INVALID COMPANY ID</v>
      </c>
      <c r="C608" s="9" t="str" cm="1">
        <f t="array" ref="C608">_xll.SNL.Clients.Office.Excel.Functions.SPG($A608, "IQ_CURRENT_RATIO", C$3)</f>
        <v>#INVALID COMPANY ID</v>
      </c>
      <c r="D608" s="9" t="str" cm="1">
        <f t="array" ref="D608">_xll.SNL.Clients.Office.Excel.Functions.SPG($A608, "IQ_CURRENT_RATIO", D$3)</f>
        <v>#INVALID COMPANY ID</v>
      </c>
      <c r="E608" s="9" t="str" cm="1">
        <f t="array" ref="E608">_xll.SNL.Clients.Office.Excel.Functions.SPG($A608, "IQ_CURRENT_RATIO", E$3)</f>
        <v>#INVALID COMPANY ID</v>
      </c>
      <c r="F608" s="9" t="str" cm="1">
        <f t="array" ref="F608">_xll.SNL.Clients.Office.Excel.Functions.SPG($A608, "IQ_CURRENT_RATIO", F$3)</f>
        <v>#INVALID COMPANY ID</v>
      </c>
      <c r="G608" s="9" t="str" cm="1">
        <f t="array" ref="G608">_xll.SNL.Clients.Office.Excel.Functions.SPG($A608, "IQ_CURRENT_RATIO", G$3)</f>
        <v>#INVALID COMPANY ID</v>
      </c>
      <c r="H608" s="9" t="str" cm="1">
        <f t="array" ref="H608">_xll.SNL.Clients.Office.Excel.Functions.SPG($A608, "IQ_CURRENT_RATIO", H$3)</f>
        <v>#INVALID COMPANY ID</v>
      </c>
      <c r="I608" s="9" t="str" cm="1">
        <f t="array" ref="I608">_xll.SNL.Clients.Office.Excel.Functions.SPG($A608, "IQ_CURRENT_RATIO", I$3)</f>
        <v>#INVALID COMPANY ID</v>
      </c>
      <c r="J608" s="9" t="str" cm="1">
        <f t="array" ref="J608">_xll.SNL.Clients.Office.Excel.Functions.SPG($A608, "IQ_CURRENT_RATIO", J$3)</f>
        <v>#INVALID COMPANY ID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75D9-B685-4FB5-9181-FB241F32834A}">
  <sheetPr>
    <tabColor rgb="FFFF0000"/>
  </sheetPr>
  <dimension ref="A1:J608"/>
  <sheetViews>
    <sheetView workbookViewId="0">
      <pane xSplit="1" ySplit="3" topLeftCell="B97" activePane="bottomRight" state="frozen"/>
      <selection pane="topRight" activeCell="B1" sqref="B1"/>
      <selection pane="bottomLeft" activeCell="A3" sqref="A3"/>
      <selection pane="bottomRight" activeCell="C112" sqref="C112"/>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"SP_ROA", B$3)</f>
        <v>4.3680000000000003</v>
      </c>
      <c r="C4" s="9" cm="1">
        <f t="array" ref="C4">_xll.SNL.Clients.Office.Excel.Functions.SPG($A4, "SP_ROA", C$3)</f>
        <v>10.942</v>
      </c>
      <c r="D4" s="9" cm="1">
        <f t="array" ref="D4">_xll.SNL.Clients.Office.Excel.Functions.SPG($A4, "SP_ROA", D$3)</f>
        <v>6.4870000000000001</v>
      </c>
      <c r="E4" s="9" cm="1">
        <f t="array" ref="E4">_xll.SNL.Clients.Office.Excel.Functions.SPG($A4, "SP_ROA", E$3)</f>
        <v>4.992</v>
      </c>
      <c r="F4" s="9" cm="1">
        <f t="array" ref="F4">_xll.SNL.Clients.Office.Excel.Functions.SPG($A4, "SP_ROA", F$3)</f>
        <v>4.5910000000000002</v>
      </c>
      <c r="G4" s="9" cm="1">
        <f t="array" ref="G4">_xll.SNL.Clients.Office.Excel.Functions.SPG($A4, "SP_ROA", G$3)</f>
        <v>11.728</v>
      </c>
      <c r="H4" s="9" cm="1">
        <f t="array" ref="H4">_xll.SNL.Clients.Office.Excel.Functions.SPG($A4, "SP_ROA", H$3)</f>
        <v>1.48</v>
      </c>
      <c r="I4" s="9" cm="1">
        <f t="array" ref="I4">_xll.SNL.Clients.Office.Excel.Functions.SPG($A4, "SP_ROA", I$3)</f>
        <v>8.4529999999999994</v>
      </c>
      <c r="J4" s="9" cm="1">
        <f t="array" ref="J4">_xll.SNL.Clients.Office.Excel.Functions.SPG($A4, "SP_ROA", J$3)</f>
        <v>4.2450000000000001</v>
      </c>
    </row>
    <row r="5" spans="1:10" x14ac:dyDescent="0.3">
      <c r="A5" s="11" t="s">
        <v>1036</v>
      </c>
      <c r="B5" s="9" cm="1">
        <f t="array" ref="B5">_xll.SNL.Clients.Office.Excel.Functions.SPG($A5, "SP_ROA", B$3)</f>
        <v>5.6760000000000002</v>
      </c>
      <c r="C5" s="9" cm="1">
        <f t="array" ref="C5">_xll.SNL.Clients.Office.Excel.Functions.SPG($A5, "SP_ROA", C$3)</f>
        <v>-0.31900000000000001</v>
      </c>
      <c r="D5" s="9" cm="1">
        <f t="array" ref="D5">_xll.SNL.Clients.Office.Excel.Functions.SPG($A5, "SP_ROA", D$3)</f>
        <v>3.7</v>
      </c>
      <c r="E5" s="9" cm="1">
        <f t="array" ref="E5">_xll.SNL.Clients.Office.Excel.Functions.SPG($A5, "SP_ROA", E$3)</f>
        <v>4.633</v>
      </c>
      <c r="F5" s="9" cm="1">
        <f t="array" ref="F5">_xll.SNL.Clients.Office.Excel.Functions.SPG($A5, "SP_ROA", F$3)</f>
        <v>4.1630000000000003</v>
      </c>
      <c r="G5" s="9" cm="1">
        <f t="array" ref="G5">_xll.SNL.Clients.Office.Excel.Functions.SPG($A5, "SP_ROA", G$3)</f>
        <v>4.9870000000000001</v>
      </c>
      <c r="H5" s="9" cm="1">
        <f t="array" ref="H5">_xll.SNL.Clients.Office.Excel.Functions.SPG($A5, "SP_ROA", H$3)</f>
        <v>4.9370000000000003</v>
      </c>
      <c r="I5" s="9" cm="1">
        <f t="array" ref="I5">_xll.SNL.Clients.Office.Excel.Functions.SPG($A5, "SP_ROA", I$3)</f>
        <v>5.29</v>
      </c>
      <c r="J5" s="9" cm="1">
        <f t="array" ref="J5">_xll.SNL.Clients.Office.Excel.Functions.SPG($A5, "SP_ROA", J$3)</f>
        <v>5.3760000000000003</v>
      </c>
    </row>
    <row r="6" spans="1:10" x14ac:dyDescent="0.3">
      <c r="A6" s="11" t="s">
        <v>1037</v>
      </c>
      <c r="B6" s="9" t="str" cm="1">
        <f t="array" ref="B6">_xll.SNL.Clients.Office.Excel.Functions.SPG($A6, "SP_ROA", B$3)</f>
        <v>NA</v>
      </c>
      <c r="C6" s="9" cm="1">
        <f t="array" ref="C6">_xll.SNL.Clients.Office.Excel.Functions.SPG($A6, "SP_ROA", C$3)</f>
        <v>3.7570000000000001</v>
      </c>
      <c r="D6" s="9" cm="1">
        <f t="array" ref="D6">_xll.SNL.Clients.Office.Excel.Functions.SPG($A6, "SP_ROA", D$3)</f>
        <v>7.452</v>
      </c>
      <c r="E6" s="9" cm="1">
        <f t="array" ref="E6">_xll.SNL.Clients.Office.Excel.Functions.SPG($A6, "SP_ROA", E$3)</f>
        <v>1.8759999999999999</v>
      </c>
      <c r="F6" s="9" cm="1">
        <f t="array" ref="F6">_xll.SNL.Clients.Office.Excel.Functions.SPG($A6, "SP_ROA", F$3)</f>
        <v>4.1070000000000002</v>
      </c>
      <c r="G6" s="9" cm="1">
        <f t="array" ref="G6">_xll.SNL.Clients.Office.Excel.Functions.SPG($A6, "SP_ROA", G$3)</f>
        <v>3.746</v>
      </c>
      <c r="H6" s="9" cm="1">
        <f t="array" ref="H6">_xll.SNL.Clients.Office.Excel.Functions.SPG($A6, "SP_ROA", H$3)</f>
        <v>5.2910000000000004</v>
      </c>
      <c r="I6" s="9" cm="1">
        <f t="array" ref="I6">_xll.SNL.Clients.Office.Excel.Functions.SPG($A6, "SP_ROA", I$3)</f>
        <v>5.8819999999999997</v>
      </c>
      <c r="J6" s="9" cm="1">
        <f t="array" ref="J6">_xll.SNL.Clients.Office.Excel.Functions.SPG($A6, "SP_ROA", J$3)</f>
        <v>4.7050000000000001</v>
      </c>
    </row>
    <row r="7" spans="1:10" x14ac:dyDescent="0.3">
      <c r="A7" s="11" t="s">
        <v>1038</v>
      </c>
      <c r="B7" s="9" t="str" cm="1">
        <f t="array" ref="B7">_xll.SNL.Clients.Office.Excel.Functions.SPG($A7, "SP_ROA", B$3)</f>
        <v>NA</v>
      </c>
      <c r="C7" s="9" cm="1">
        <f t="array" ref="C7">_xll.SNL.Clients.Office.Excel.Functions.SPG($A7, "SP_ROA", C$3)</f>
        <v>7.3849999999999998</v>
      </c>
      <c r="D7" s="9" cm="1">
        <f t="array" ref="D7">_xll.SNL.Clients.Office.Excel.Functions.SPG($A7, "SP_ROA", D$3)</f>
        <v>4.5890000000000004</v>
      </c>
      <c r="E7" s="9" cm="1">
        <f t="array" ref="E7">_xll.SNL.Clients.Office.Excel.Functions.SPG($A7, "SP_ROA", E$3)</f>
        <v>9.75</v>
      </c>
      <c r="F7" s="9" cm="1">
        <f t="array" ref="F7">_xll.SNL.Clients.Office.Excel.Functions.SPG($A7, "SP_ROA", F$3)</f>
        <v>5.36</v>
      </c>
      <c r="G7" s="9" cm="1">
        <f t="array" ref="G7">_xll.SNL.Clients.Office.Excel.Functions.SPG($A7, "SP_ROA", G$3)</f>
        <v>10.625</v>
      </c>
      <c r="H7" s="9" cm="1">
        <f t="array" ref="H7">_xll.SNL.Clients.Office.Excel.Functions.SPG($A7, "SP_ROA", H$3)</f>
        <v>7.1239999999999997</v>
      </c>
      <c r="I7" s="9" cm="1">
        <f t="array" ref="I7">_xll.SNL.Clients.Office.Excel.Functions.SPG($A7, "SP_ROA", I$3)</f>
        <v>11.321</v>
      </c>
      <c r="J7" s="9" cm="1">
        <f t="array" ref="J7">_xll.SNL.Clients.Office.Excel.Functions.SPG($A7, "SP_ROA", J$3)</f>
        <v>6.83</v>
      </c>
    </row>
    <row r="8" spans="1:10" x14ac:dyDescent="0.3">
      <c r="A8" s="11" t="s">
        <v>1039</v>
      </c>
      <c r="B8" s="9" cm="1">
        <f t="array" ref="B8">_xll.SNL.Clients.Office.Excel.Functions.SPG($A8, "SP_ROA", B$3)</f>
        <v>4.157</v>
      </c>
      <c r="C8" s="9" cm="1">
        <f t="array" ref="C8">_xll.SNL.Clients.Office.Excel.Functions.SPG($A8, "SP_ROA", C$3)</f>
        <v>1.6140000000000001</v>
      </c>
      <c r="D8" s="9" cm="1">
        <f t="array" ref="D8">_xll.SNL.Clients.Office.Excel.Functions.SPG($A8, "SP_ROA", D$3)</f>
        <v>12.307</v>
      </c>
      <c r="E8" s="9" cm="1">
        <f t="array" ref="E8">_xll.SNL.Clients.Office.Excel.Functions.SPG($A8, "SP_ROA", E$3)</f>
        <v>8.6020000000000003</v>
      </c>
      <c r="F8" s="9" cm="1">
        <f t="array" ref="F8">_xll.SNL.Clients.Office.Excel.Functions.SPG($A8, "SP_ROA", F$3)</f>
        <v>4.7409999999999997</v>
      </c>
      <c r="G8" s="9" cm="1">
        <f t="array" ref="G8">_xll.SNL.Clients.Office.Excel.Functions.SPG($A8, "SP_ROA", G$3)</f>
        <v>12.647</v>
      </c>
      <c r="H8" s="9" cm="1">
        <f t="array" ref="H8">_xll.SNL.Clients.Office.Excel.Functions.SPG($A8, "SP_ROA", H$3)</f>
        <v>-22.652000000000001</v>
      </c>
      <c r="I8" s="9" cm="1">
        <f t="array" ref="I8">_xll.SNL.Clients.Office.Excel.Functions.SPG($A8, "SP_ROA", I$3)</f>
        <v>1.17</v>
      </c>
      <c r="J8" s="9" cm="1">
        <f t="array" ref="J8">_xll.SNL.Clients.Office.Excel.Functions.SPG($A8, "SP_ROA", J$3)</f>
        <v>-21.552</v>
      </c>
    </row>
    <row r="9" spans="1:10" x14ac:dyDescent="0.3">
      <c r="A9" s="11" t="s">
        <v>1040</v>
      </c>
      <c r="B9" s="9" cm="1">
        <f t="array" ref="B9">_xll.SNL.Clients.Office.Excel.Functions.SPG($A9, "SP_ROA", B$3)</f>
        <v>-1.0240171193665799</v>
      </c>
      <c r="C9" s="9" cm="1">
        <f t="array" ref="C9">_xll.SNL.Clients.Office.Excel.Functions.SPG($A9, "SP_ROA", C$3)</f>
        <v>0.107313930018829</v>
      </c>
      <c r="D9" s="9" cm="1">
        <f t="array" ref="D9">_xll.SNL.Clients.Office.Excel.Functions.SPG($A9, "SP_ROA", D$3)</f>
        <v>1.1496170972473201</v>
      </c>
      <c r="E9" s="9" cm="1">
        <f t="array" ref="E9">_xll.SNL.Clients.Office.Excel.Functions.SPG($A9, "SP_ROA", E$3)</f>
        <v>0.14849545103615899</v>
      </c>
      <c r="F9" s="9" cm="1">
        <f t="array" ref="F9">_xll.SNL.Clients.Office.Excel.Functions.SPG($A9, "SP_ROA", F$3)</f>
        <v>-0.64062139434418297</v>
      </c>
      <c r="G9" s="9" cm="1">
        <f t="array" ref="G9">_xll.SNL.Clients.Office.Excel.Functions.SPG($A9, "SP_ROA", G$3)</f>
        <v>-0.95521056396620996</v>
      </c>
      <c r="H9" s="9" cm="1">
        <f t="array" ref="H9">_xll.SNL.Clients.Office.Excel.Functions.SPG($A9, "SP_ROA", H$3)</f>
        <v>-1.53382399892893</v>
      </c>
      <c r="I9" s="9" cm="1">
        <f t="array" ref="I9">_xll.SNL.Clients.Office.Excel.Functions.SPG($A9, "SP_ROA", I$3)</f>
        <v>0.26214613813706</v>
      </c>
      <c r="J9" s="9" cm="1">
        <f t="array" ref="J9">_xll.SNL.Clients.Office.Excel.Functions.SPG($A9, "SP_ROA", J$3)</f>
        <v>2.0715583010623302</v>
      </c>
    </row>
    <row r="10" spans="1:10" x14ac:dyDescent="0.3">
      <c r="A10" s="11" t="s">
        <v>1041</v>
      </c>
      <c r="B10" s="9" cm="1">
        <f t="array" ref="B10">_xll.SNL.Clients.Office.Excel.Functions.SPG($A10, "SP_ROA", B$3)</f>
        <v>11.554</v>
      </c>
      <c r="C10" s="9" cm="1">
        <f t="array" ref="C10">_xll.SNL.Clients.Office.Excel.Functions.SPG($A10, "SP_ROA", C$3)</f>
        <v>25.905999999999999</v>
      </c>
      <c r="D10" s="9" cm="1">
        <f t="array" ref="D10">_xll.SNL.Clients.Office.Excel.Functions.SPG($A10, "SP_ROA", D$3)</f>
        <v>12.404</v>
      </c>
      <c r="E10" s="9" cm="1">
        <f t="array" ref="E10">_xll.SNL.Clients.Office.Excel.Functions.SPG($A10, "SP_ROA", E$3)</f>
        <v>10.204000000000001</v>
      </c>
      <c r="F10" s="9" cm="1">
        <f t="array" ref="F10">_xll.SNL.Clients.Office.Excel.Functions.SPG($A10, "SP_ROA", F$3)</f>
        <v>9.9879999999999995</v>
      </c>
      <c r="G10" s="9" cm="1">
        <f t="array" ref="G10">_xll.SNL.Clients.Office.Excel.Functions.SPG($A10, "SP_ROA", G$3)</f>
        <v>18.98</v>
      </c>
      <c r="H10" s="9" cm="1">
        <f t="array" ref="H10">_xll.SNL.Clients.Office.Excel.Functions.SPG($A10, "SP_ROA", H$3)</f>
        <v>13.678000000000001</v>
      </c>
      <c r="I10" s="9" cm="1">
        <f t="array" ref="I10">_xll.SNL.Clients.Office.Excel.Functions.SPG($A10, "SP_ROA", I$3)</f>
        <v>9.3719999999999999</v>
      </c>
      <c r="J10" s="9" cm="1">
        <f t="array" ref="J10">_xll.SNL.Clients.Office.Excel.Functions.SPG($A10, "SP_ROA", J$3)</f>
        <v>9.4860000000000007</v>
      </c>
    </row>
    <row r="11" spans="1:10" x14ac:dyDescent="0.3">
      <c r="A11" s="11" t="s">
        <v>1042</v>
      </c>
      <c r="B11" s="9" cm="1">
        <f t="array" ref="B11">_xll.SNL.Clients.Office.Excel.Functions.SPG($A11, "SP_ROA", B$3)</f>
        <v>4.6970000000000001</v>
      </c>
      <c r="C11" s="9" cm="1">
        <f t="array" ref="C11">_xll.SNL.Clients.Office.Excel.Functions.SPG($A11, "SP_ROA", C$3)</f>
        <v>10.074999999999999</v>
      </c>
      <c r="D11" s="9" cm="1">
        <f t="array" ref="D11">_xll.SNL.Clients.Office.Excel.Functions.SPG($A11, "SP_ROA", D$3)</f>
        <v>9.9250000000000007</v>
      </c>
      <c r="E11" s="9" cm="1">
        <f t="array" ref="E11">_xll.SNL.Clients.Office.Excel.Functions.SPG($A11, "SP_ROA", E$3)</f>
        <v>4.0579999999999998</v>
      </c>
      <c r="F11" s="9" cm="1">
        <f t="array" ref="F11">_xll.SNL.Clients.Office.Excel.Functions.SPG($A11, "SP_ROA", F$3)</f>
        <v>0.90100000000000002</v>
      </c>
      <c r="G11" s="9" cm="1">
        <f t="array" ref="G11">_xll.SNL.Clients.Office.Excel.Functions.SPG($A11, "SP_ROA", G$3)</f>
        <v>13.36</v>
      </c>
      <c r="H11" s="9" cm="1">
        <f t="array" ref="H11">_xll.SNL.Clients.Office.Excel.Functions.SPG($A11, "SP_ROA", H$3)</f>
        <v>5.1959999999999997</v>
      </c>
      <c r="I11" s="9" cm="1">
        <f t="array" ref="I11">_xll.SNL.Clients.Office.Excel.Functions.SPG($A11, "SP_ROA", I$3)</f>
        <v>1.548</v>
      </c>
      <c r="J11" s="9" cm="1">
        <f t="array" ref="J11">_xll.SNL.Clients.Office.Excel.Functions.SPG($A11, "SP_ROA", J$3)</f>
        <v>-1.202</v>
      </c>
    </row>
    <row r="12" spans="1:10" x14ac:dyDescent="0.3">
      <c r="A12" s="11" t="s">
        <v>1616</v>
      </c>
      <c r="B12" s="9" cm="1">
        <f t="array" ref="B12">_xll.SNL.Clients.Office.Excel.Functions.SPG($A12, "SP_ROA", B$3)</f>
        <v>12.401999999999999</v>
      </c>
      <c r="C12" s="9" cm="1">
        <f t="array" ref="C12">_xll.SNL.Clients.Office.Excel.Functions.SPG($A12, "SP_ROA", C$3)</f>
        <v>-1.431</v>
      </c>
      <c r="D12" s="9" cm="1">
        <f t="array" ref="D12">_xll.SNL.Clients.Office.Excel.Functions.SPG($A12, "SP_ROA", D$3)</f>
        <v>8.9120000000000008</v>
      </c>
      <c r="E12" s="9" cm="1">
        <f t="array" ref="E12">_xll.SNL.Clients.Office.Excel.Functions.SPG($A12, "SP_ROA", E$3)</f>
        <v>11.51</v>
      </c>
      <c r="F12" s="9" cm="1">
        <f t="array" ref="F12">_xll.SNL.Clients.Office.Excel.Functions.SPG($A12, "SP_ROA", F$3)</f>
        <v>13.242000000000001</v>
      </c>
      <c r="G12" s="9" cm="1">
        <f t="array" ref="G12">_xll.SNL.Clients.Office.Excel.Functions.SPG($A12, "SP_ROA", G$3)</f>
        <v>-2.895</v>
      </c>
      <c r="H12" s="9" cm="1">
        <f t="array" ref="H12">_xll.SNL.Clients.Office.Excel.Functions.SPG($A12, "SP_ROA", H$3)</f>
        <v>8.5609999999999999</v>
      </c>
      <c r="I12" s="9" cm="1">
        <f t="array" ref="I12">_xll.SNL.Clients.Office.Excel.Functions.SPG($A12, "SP_ROA", I$3)</f>
        <v>11.06</v>
      </c>
      <c r="J12" s="9" cm="1">
        <f t="array" ref="J12">_xll.SNL.Clients.Office.Excel.Functions.SPG($A12, "SP_ROA", J$3)</f>
        <v>13.334</v>
      </c>
    </row>
    <row r="13" spans="1:10" x14ac:dyDescent="0.3">
      <c r="A13" s="11" t="s">
        <v>1043</v>
      </c>
      <c r="B13" s="9" cm="1">
        <f t="array" ref="B13">_xll.SNL.Clients.Office.Excel.Functions.SPG($A13, "SP_ROA", B$3)</f>
        <v>1.5840000000000001</v>
      </c>
      <c r="C13" s="9" cm="1">
        <f t="array" ref="C13">_xll.SNL.Clients.Office.Excel.Functions.SPG($A13, "SP_ROA", C$3)</f>
        <v>5.8869999999999996</v>
      </c>
      <c r="D13" s="9" cm="1">
        <f t="array" ref="D13">_xll.SNL.Clients.Office.Excel.Functions.SPG($A13, "SP_ROA", D$3)</f>
        <v>4.0019999999999998</v>
      </c>
      <c r="E13" s="9" cm="1">
        <f t="array" ref="E13">_xll.SNL.Clients.Office.Excel.Functions.SPG($A13, "SP_ROA", E$3)</f>
        <v>3.76</v>
      </c>
      <c r="F13" s="9" cm="1">
        <f t="array" ref="F13">_xll.SNL.Clients.Office.Excel.Functions.SPG($A13, "SP_ROA", F$3)</f>
        <v>3.3479999999999999</v>
      </c>
      <c r="G13" s="9" cm="1">
        <f t="array" ref="G13">_xll.SNL.Clients.Office.Excel.Functions.SPG($A13, "SP_ROA", G$3)</f>
        <v>5.5350000000000001</v>
      </c>
      <c r="H13" s="9" cm="1">
        <f t="array" ref="H13">_xll.SNL.Clients.Office.Excel.Functions.SPG($A13, "SP_ROA", H$3)</f>
        <v>2.927</v>
      </c>
      <c r="I13" s="9" cm="1">
        <f t="array" ref="I13">_xll.SNL.Clients.Office.Excel.Functions.SPG($A13, "SP_ROA", I$3)</f>
        <v>3.226</v>
      </c>
      <c r="J13" s="9" cm="1">
        <f t="array" ref="J13">_xll.SNL.Clients.Office.Excel.Functions.SPG($A13, "SP_ROA", J$3)</f>
        <v>1.6319999999999999</v>
      </c>
    </row>
    <row r="14" spans="1:10" x14ac:dyDescent="0.3">
      <c r="A14" s="11" t="s">
        <v>1044</v>
      </c>
      <c r="B14" s="9" cm="1">
        <f t="array" ref="B14">_xll.SNL.Clients.Office.Excel.Functions.SPG($A14, "SP_ROA", B$3)</f>
        <v>5.41</v>
      </c>
      <c r="C14" s="9" cm="1">
        <f t="array" ref="C14">_xll.SNL.Clients.Office.Excel.Functions.SPG($A14, "SP_ROA", C$3)</f>
        <v>8.5129999999999999</v>
      </c>
      <c r="D14" s="9" cm="1">
        <f t="array" ref="D14">_xll.SNL.Clients.Office.Excel.Functions.SPG($A14, "SP_ROA", D$3)</f>
        <v>5.718</v>
      </c>
      <c r="E14" s="9" cm="1">
        <f t="array" ref="E14">_xll.SNL.Clients.Office.Excel.Functions.SPG($A14, "SP_ROA", E$3)</f>
        <v>6.1440000000000001</v>
      </c>
      <c r="F14" s="9" cm="1">
        <f t="array" ref="F14">_xll.SNL.Clients.Office.Excel.Functions.SPG($A14, "SP_ROA", F$3)</f>
        <v>5.8</v>
      </c>
      <c r="G14" s="9" cm="1">
        <f t="array" ref="G14">_xll.SNL.Clients.Office.Excel.Functions.SPG($A14, "SP_ROA", G$3)</f>
        <v>7.5439999999999996</v>
      </c>
      <c r="H14" s="9" cm="1">
        <f t="array" ref="H14">_xll.SNL.Clients.Office.Excel.Functions.SPG($A14, "SP_ROA", H$3)</f>
        <v>5.8140000000000001</v>
      </c>
      <c r="I14" s="9" cm="1">
        <f t="array" ref="I14">_xll.SNL.Clients.Office.Excel.Functions.SPG($A14, "SP_ROA", I$3)</f>
        <v>5.7919999999999998</v>
      </c>
      <c r="J14" s="9" cm="1">
        <f t="array" ref="J14">_xll.SNL.Clients.Office.Excel.Functions.SPG($A14, "SP_ROA", J$3)</f>
        <v>4.9779999999999998</v>
      </c>
    </row>
    <row r="15" spans="1:10" x14ac:dyDescent="0.3">
      <c r="A15" s="11" t="s">
        <v>1045</v>
      </c>
      <c r="B15" s="9" cm="1">
        <f t="array" ref="B15">_xll.SNL.Clients.Office.Excel.Functions.SPG($A15, "SP_ROA", B$3)</f>
        <v>6.5650000000000004</v>
      </c>
      <c r="C15" s="9" cm="1">
        <f t="array" ref="C15">_xll.SNL.Clients.Office.Excel.Functions.SPG($A15, "SP_ROA", C$3)</f>
        <v>14.05</v>
      </c>
      <c r="D15" s="9" cm="1">
        <f t="array" ref="D15">_xll.SNL.Clients.Office.Excel.Functions.SPG($A15, "SP_ROA", D$3)</f>
        <v>7.15</v>
      </c>
      <c r="E15" s="9" cm="1">
        <f t="array" ref="E15">_xll.SNL.Clients.Office.Excel.Functions.SPG($A15, "SP_ROA", E$3)</f>
        <v>6.4950000000000001</v>
      </c>
      <c r="F15" s="9" cm="1">
        <f t="array" ref="F15">_xll.SNL.Clients.Office.Excel.Functions.SPG($A15, "SP_ROA", F$3)</f>
        <v>5.1020000000000003</v>
      </c>
      <c r="G15" s="9" cm="1">
        <f t="array" ref="G15">_xll.SNL.Clients.Office.Excel.Functions.SPG($A15, "SP_ROA", G$3)</f>
        <v>5.7039999999999997</v>
      </c>
      <c r="H15" s="9" cm="1">
        <f t="array" ref="H15">_xll.SNL.Clients.Office.Excel.Functions.SPG($A15, "SP_ROA", H$3)</f>
        <v>9.4179999999999993</v>
      </c>
      <c r="I15" s="9" cm="1">
        <f t="array" ref="I15">_xll.SNL.Clients.Office.Excel.Functions.SPG($A15, "SP_ROA", I$3)</f>
        <v>4.4050000000000002</v>
      </c>
      <c r="J15" s="9" cm="1">
        <f t="array" ref="J15">_xll.SNL.Clients.Office.Excel.Functions.SPG($A15, "SP_ROA", J$3)</f>
        <v>12.212</v>
      </c>
    </row>
    <row r="16" spans="1:10" x14ac:dyDescent="0.3">
      <c r="A16" s="11" t="s">
        <v>1046</v>
      </c>
      <c r="B16" s="9" cm="1">
        <f t="array" ref="B16">_xll.SNL.Clients.Office.Excel.Functions.SPG($A16, "SP_ROA", B$3)</f>
        <v>3.387</v>
      </c>
      <c r="C16" s="9" cm="1">
        <f t="array" ref="C16">_xll.SNL.Clients.Office.Excel.Functions.SPG($A16, "SP_ROA", C$3)</f>
        <v>2.46</v>
      </c>
      <c r="D16" s="9" cm="1">
        <f t="array" ref="D16">_xll.SNL.Clients.Office.Excel.Functions.SPG($A16, "SP_ROA", D$3)</f>
        <v>2.8730000000000002</v>
      </c>
      <c r="E16" s="9" cm="1">
        <f t="array" ref="E16">_xll.SNL.Clients.Office.Excel.Functions.SPG($A16, "SP_ROA", E$3)</f>
        <v>2.3130000000000002</v>
      </c>
      <c r="F16" s="9" cm="1">
        <f t="array" ref="F16">_xll.SNL.Clients.Office.Excel.Functions.SPG($A16, "SP_ROA", F$3)</f>
        <v>3.0419999999999998</v>
      </c>
      <c r="G16" s="9" cm="1">
        <f t="array" ref="G16">_xll.SNL.Clients.Office.Excel.Functions.SPG($A16, "SP_ROA", G$3)</f>
        <v>2.59</v>
      </c>
      <c r="H16" s="9" cm="1">
        <f t="array" ref="H16">_xll.SNL.Clients.Office.Excel.Functions.SPG($A16, "SP_ROA", H$3)</f>
        <v>2.1419999999999999</v>
      </c>
      <c r="I16" s="9" cm="1">
        <f t="array" ref="I16">_xll.SNL.Clients.Office.Excel.Functions.SPG($A16, "SP_ROA", I$3)</f>
        <v>4.0339999999999998</v>
      </c>
      <c r="J16" s="9" cm="1">
        <f t="array" ref="J16">_xll.SNL.Clients.Office.Excel.Functions.SPG($A16, "SP_ROA", J$3)</f>
        <v>2.8530000000000002</v>
      </c>
    </row>
    <row r="17" spans="1:10" x14ac:dyDescent="0.3">
      <c r="A17" s="11" t="s">
        <v>1047</v>
      </c>
      <c r="B17" s="9" cm="1">
        <f t="array" ref="B17">_xll.SNL.Clients.Office.Excel.Functions.SPG($A17, "SP_ROA", B$3)</f>
        <v>17.454000000000001</v>
      </c>
      <c r="C17" s="9" cm="1">
        <f t="array" ref="C17">_xll.SNL.Clients.Office.Excel.Functions.SPG($A17, "SP_ROA", C$3)</f>
        <v>21.792000000000002</v>
      </c>
      <c r="D17" s="9" cm="1">
        <f t="array" ref="D17">_xll.SNL.Clients.Office.Excel.Functions.SPG($A17, "SP_ROA", D$3)</f>
        <v>25.838999999999999</v>
      </c>
      <c r="E17" s="9" cm="1">
        <f t="array" ref="E17">_xll.SNL.Clients.Office.Excel.Functions.SPG($A17, "SP_ROA", E$3)</f>
        <v>26.95</v>
      </c>
      <c r="F17" s="9" cm="1">
        <f t="array" ref="F17">_xll.SNL.Clients.Office.Excel.Functions.SPG($A17, "SP_ROA", F$3)</f>
        <v>16.042999999999999</v>
      </c>
      <c r="G17" s="9" cm="1">
        <f t="array" ref="G17">_xll.SNL.Clients.Office.Excel.Functions.SPG($A17, "SP_ROA", G$3)</f>
        <v>12.558</v>
      </c>
      <c r="H17" s="9" cm="1">
        <f t="array" ref="H17">_xll.SNL.Clients.Office.Excel.Functions.SPG($A17, "SP_ROA", H$3)</f>
        <v>6.2750000000000004</v>
      </c>
      <c r="I17" s="9" cm="1">
        <f t="array" ref="I17">_xll.SNL.Clients.Office.Excel.Functions.SPG($A17, "SP_ROA", I$3)</f>
        <v>-0.34599999999999997</v>
      </c>
      <c r="J17" s="9" cm="1">
        <f t="array" ref="J17">_xll.SNL.Clients.Office.Excel.Functions.SPG($A17, "SP_ROA", J$3)</f>
        <v>-0.59</v>
      </c>
    </row>
    <row r="18" spans="1:10" x14ac:dyDescent="0.3">
      <c r="A18" s="11" t="s">
        <v>1048</v>
      </c>
      <c r="B18" s="9" cm="1">
        <f t="array" ref="B18">_xll.SNL.Clients.Office.Excel.Functions.SPG($A18, "SP_ROA", B$3)</f>
        <v>8.84</v>
      </c>
      <c r="C18" s="9" cm="1">
        <f t="array" ref="C18">_xll.SNL.Clients.Office.Excel.Functions.SPG($A18, "SP_ROA", C$3)</f>
        <v>8.9019999999999992</v>
      </c>
      <c r="D18" s="9" cm="1">
        <f t="array" ref="D18">_xll.SNL.Clients.Office.Excel.Functions.SPG($A18, "SP_ROA", D$3)</f>
        <v>6.5060000000000002</v>
      </c>
      <c r="E18" s="9" cm="1">
        <f t="array" ref="E18">_xll.SNL.Clients.Office.Excel.Functions.SPG($A18, "SP_ROA", E$3)</f>
        <v>6.6680000000000001</v>
      </c>
      <c r="F18" s="9" cm="1">
        <f t="array" ref="F18">_xll.SNL.Clients.Office.Excel.Functions.SPG($A18, "SP_ROA", F$3)</f>
        <v>7.4450000000000003</v>
      </c>
      <c r="G18" s="9" cm="1">
        <f t="array" ref="G18">_xll.SNL.Clients.Office.Excel.Functions.SPG($A18, "SP_ROA", G$3)</f>
        <v>5.968</v>
      </c>
      <c r="H18" s="9" cm="1">
        <f t="array" ref="H18">_xll.SNL.Clients.Office.Excel.Functions.SPG($A18, "SP_ROA", H$3)</f>
        <v>4.6950000000000003</v>
      </c>
      <c r="I18" s="9" cm="1">
        <f t="array" ref="I18">_xll.SNL.Clients.Office.Excel.Functions.SPG($A18, "SP_ROA", I$3)</f>
        <v>5.0750000000000002</v>
      </c>
      <c r="J18" s="9" cm="1">
        <f t="array" ref="J18">_xll.SNL.Clients.Office.Excel.Functions.SPG($A18, "SP_ROA", J$3)</f>
        <v>5.1429999999999998</v>
      </c>
    </row>
    <row r="19" spans="1:10" x14ac:dyDescent="0.3">
      <c r="A19" s="11" t="s">
        <v>1049</v>
      </c>
      <c r="B19" s="9" t="str" cm="1">
        <f t="array" ref="B19">_xll.SNL.Clients.Office.Excel.Functions.SPG($A19, "SP_ROA", B$3)</f>
        <v>NA</v>
      </c>
      <c r="C19" s="9" cm="1">
        <f t="array" ref="C19">_xll.SNL.Clients.Office.Excel.Functions.SPG($A19, "SP_ROA", C$3)</f>
        <v>-1.71</v>
      </c>
      <c r="D19" s="9" cm="1">
        <f t="array" ref="D19">_xll.SNL.Clients.Office.Excel.Functions.SPG($A19, "SP_ROA", D$3)</f>
        <v>8.0000000000000002E-3</v>
      </c>
      <c r="E19" s="9" t="str" cm="1">
        <f t="array" ref="E19">_xll.SNL.Clients.Office.Excel.Functions.SPG($A19, "SP_ROA", E$3)</f>
        <v>NA</v>
      </c>
      <c r="F19" s="9" cm="1">
        <f t="array" ref="F19">_xll.SNL.Clients.Office.Excel.Functions.SPG($A19, "SP_ROA", F$3)</f>
        <v>1.7569999999999999</v>
      </c>
      <c r="G19" s="9" cm="1">
        <f t="array" ref="G19">_xll.SNL.Clients.Office.Excel.Functions.SPG($A19, "SP_ROA", G$3)</f>
        <v>-0.53700000000000003</v>
      </c>
      <c r="H19" s="9" cm="1">
        <f t="array" ref="H19">_xll.SNL.Clients.Office.Excel.Functions.SPG($A19, "SP_ROA", H$3)</f>
        <v>-1.6</v>
      </c>
      <c r="I19" s="9" t="str" cm="1">
        <f t="array" ref="I19">_xll.SNL.Clients.Office.Excel.Functions.SPG($A19, "SP_ROA", I$3)</f>
        <v>NA</v>
      </c>
      <c r="J19" s="9" cm="1">
        <f t="array" ref="J19">_xll.SNL.Clients.Office.Excel.Functions.SPG($A19, "SP_ROA", J$3)</f>
        <v>2.0259999999999998</v>
      </c>
    </row>
    <row r="20" spans="1:10" x14ac:dyDescent="0.3">
      <c r="A20" s="11" t="s">
        <v>1050</v>
      </c>
      <c r="B20" s="9" cm="1">
        <f t="array" ref="B20">_xll.SNL.Clients.Office.Excel.Functions.SPG($A20, "SP_ROA", B$3)</f>
        <v>3.6040000000000001</v>
      </c>
      <c r="C20" s="9" cm="1">
        <f t="array" ref="C20">_xll.SNL.Clients.Office.Excel.Functions.SPG($A20, "SP_ROA", C$3)</f>
        <v>4.0060000000000002</v>
      </c>
      <c r="D20" s="9" cm="1">
        <f t="array" ref="D20">_xll.SNL.Clients.Office.Excel.Functions.SPG($A20, "SP_ROA", D$3)</f>
        <v>1.91</v>
      </c>
      <c r="E20" s="9" cm="1">
        <f t="array" ref="E20">_xll.SNL.Clients.Office.Excel.Functions.SPG($A20, "SP_ROA", E$3)</f>
        <v>1.3520000000000001</v>
      </c>
      <c r="F20" s="9" cm="1">
        <f t="array" ref="F20">_xll.SNL.Clients.Office.Excel.Functions.SPG($A20, "SP_ROA", F$3)</f>
        <v>0.216</v>
      </c>
      <c r="G20" s="9" cm="1">
        <f t="array" ref="G20">_xll.SNL.Clients.Office.Excel.Functions.SPG($A20, "SP_ROA", G$3)</f>
        <v>3.22</v>
      </c>
      <c r="H20" s="9" cm="1">
        <f t="array" ref="H20">_xll.SNL.Clients.Office.Excel.Functions.SPG($A20, "SP_ROA", H$3)</f>
        <v>3.9359999999999999</v>
      </c>
      <c r="I20" s="9" cm="1">
        <f t="array" ref="I20">_xll.SNL.Clients.Office.Excel.Functions.SPG($A20, "SP_ROA", I$3)</f>
        <v>4.1849999999999996</v>
      </c>
      <c r="J20" s="9" cm="1">
        <f t="array" ref="J20">_xll.SNL.Clients.Office.Excel.Functions.SPG($A20, "SP_ROA", J$3)</f>
        <v>5.26</v>
      </c>
    </row>
    <row r="21" spans="1:10" x14ac:dyDescent="0.3">
      <c r="A21" s="11" t="s">
        <v>1051</v>
      </c>
      <c r="B21" s="9" cm="1">
        <f t="array" ref="B21">_xll.SNL.Clients.Office.Excel.Functions.SPG($A21, "SP_ROA", B$3)</f>
        <v>4.6660000000000004</v>
      </c>
      <c r="C21" s="9" cm="1">
        <f t="array" ref="C21">_xll.SNL.Clients.Office.Excel.Functions.SPG($A21, "SP_ROA", C$3)</f>
        <v>-1.68</v>
      </c>
      <c r="D21" s="9" cm="1">
        <f t="array" ref="D21">_xll.SNL.Clients.Office.Excel.Functions.SPG($A21, "SP_ROA", D$3)</f>
        <v>5.5279999999999996</v>
      </c>
      <c r="E21" s="9" cm="1">
        <f t="array" ref="E21">_xll.SNL.Clients.Office.Excel.Functions.SPG($A21, "SP_ROA", E$3)</f>
        <v>9.6639999999999997</v>
      </c>
      <c r="F21" s="9" cm="1">
        <f t="array" ref="F21">_xll.SNL.Clients.Office.Excel.Functions.SPG($A21, "SP_ROA", F$3)</f>
        <v>-3.48</v>
      </c>
      <c r="G21" s="9" cm="1">
        <f t="array" ref="G21">_xll.SNL.Clients.Office.Excel.Functions.SPG($A21, "SP_ROA", G$3)</f>
        <v>-1.0569999999999999</v>
      </c>
      <c r="H21" s="9" cm="1">
        <f t="array" ref="H21">_xll.SNL.Clients.Office.Excel.Functions.SPG($A21, "SP_ROA", H$3)</f>
        <v>-2.2869999999999999</v>
      </c>
      <c r="I21" s="9" cm="1">
        <f t="array" ref="I21">_xll.SNL.Clients.Office.Excel.Functions.SPG($A21, "SP_ROA", I$3)</f>
        <v>7.53</v>
      </c>
      <c r="J21" s="9" cm="1">
        <f t="array" ref="J21">_xll.SNL.Clients.Office.Excel.Functions.SPG($A21, "SP_ROA", J$3)</f>
        <v>7.7080000000000002</v>
      </c>
    </row>
    <row r="22" spans="1:10" x14ac:dyDescent="0.3">
      <c r="A22" s="11" t="s">
        <v>1052</v>
      </c>
      <c r="B22" s="9" t="str" cm="1">
        <f t="array" ref="B22">_xll.SNL.Clients.Office.Excel.Functions.SPG($A22, "SP_ROA", B$3)</f>
        <v>NA</v>
      </c>
      <c r="C22" s="9" cm="1">
        <f t="array" ref="C22">_xll.SNL.Clients.Office.Excel.Functions.SPG($A22, "SP_ROA", C$3)</f>
        <v>-0.753</v>
      </c>
      <c r="D22" s="9" cm="1">
        <f t="array" ref="D22">_xll.SNL.Clients.Office.Excel.Functions.SPG($A22, "SP_ROA", D$3)</f>
        <v>1.728</v>
      </c>
      <c r="E22" s="9" cm="1">
        <f t="array" ref="E22">_xll.SNL.Clients.Office.Excel.Functions.SPG($A22, "SP_ROA", E$3)</f>
        <v>5.7149999999999999</v>
      </c>
      <c r="F22" s="9" cm="1">
        <f t="array" ref="F22">_xll.SNL.Clients.Office.Excel.Functions.SPG($A22, "SP_ROA", F$3)</f>
        <v>1.98</v>
      </c>
      <c r="G22" s="9" cm="1">
        <f t="array" ref="G22">_xll.SNL.Clients.Office.Excel.Functions.SPG($A22, "SP_ROA", G$3)</f>
        <v>3.5990000000000002</v>
      </c>
      <c r="H22" s="9" cm="1">
        <f t="array" ref="H22">_xll.SNL.Clients.Office.Excel.Functions.SPG($A22, "SP_ROA", H$3)</f>
        <v>6.8609999999999998</v>
      </c>
      <c r="I22" s="9" cm="1">
        <f t="array" ref="I22">_xll.SNL.Clients.Office.Excel.Functions.SPG($A22, "SP_ROA", I$3)</f>
        <v>7.9779999999999998</v>
      </c>
      <c r="J22" s="9" cm="1">
        <f t="array" ref="J22">_xll.SNL.Clients.Office.Excel.Functions.SPG($A22, "SP_ROA", J$3)</f>
        <v>10.486000000000001</v>
      </c>
    </row>
    <row r="23" spans="1:10" x14ac:dyDescent="0.3">
      <c r="A23" s="11" t="s">
        <v>1053</v>
      </c>
      <c r="B23" s="9" cm="1">
        <f t="array" ref="B23">_xll.SNL.Clients.Office.Excel.Functions.SPG($A23, "SP_ROA", B$3)</f>
        <v>3.1059999999999999</v>
      </c>
      <c r="C23" s="9" cm="1">
        <f t="array" ref="C23">_xll.SNL.Clients.Office.Excel.Functions.SPG($A23, "SP_ROA", C$3)</f>
        <v>4.0860000000000003</v>
      </c>
      <c r="D23" s="9" cm="1">
        <f t="array" ref="D23">_xll.SNL.Clients.Office.Excel.Functions.SPG($A23, "SP_ROA", D$3)</f>
        <v>3.9279999999999999</v>
      </c>
      <c r="E23" s="9" cm="1">
        <f t="array" ref="E23">_xll.SNL.Clients.Office.Excel.Functions.SPG($A23, "SP_ROA", E$3)</f>
        <v>4.6459999999999999</v>
      </c>
      <c r="F23" s="9" cm="1">
        <f t="array" ref="F23">_xll.SNL.Clients.Office.Excel.Functions.SPG($A23, "SP_ROA", F$3)</f>
        <v>2.484</v>
      </c>
      <c r="G23" s="9" cm="1">
        <f t="array" ref="G23">_xll.SNL.Clients.Office.Excel.Functions.SPG($A23, "SP_ROA", G$3)</f>
        <v>6.4390000000000001</v>
      </c>
      <c r="H23" s="9" cm="1">
        <f t="array" ref="H23">_xll.SNL.Clients.Office.Excel.Functions.SPG($A23, "SP_ROA", H$3)</f>
        <v>3.516</v>
      </c>
      <c r="I23" s="9" cm="1">
        <f t="array" ref="I23">_xll.SNL.Clients.Office.Excel.Functions.SPG($A23, "SP_ROA", I$3)</f>
        <v>1.736</v>
      </c>
      <c r="J23" s="9" cm="1">
        <f t="array" ref="J23">_xll.SNL.Clients.Office.Excel.Functions.SPG($A23, "SP_ROA", J$3)</f>
        <v>3.5840000000000001</v>
      </c>
    </row>
    <row r="24" spans="1:10" x14ac:dyDescent="0.3">
      <c r="A24" s="11" t="s">
        <v>1054</v>
      </c>
      <c r="B24" s="9" cm="1">
        <f t="array" ref="B24">_xll.SNL.Clients.Office.Excel.Functions.SPG($A24, "SP_ROA", B$3)</f>
        <v>2.802</v>
      </c>
      <c r="C24" s="9" cm="1">
        <f t="array" ref="C24">_xll.SNL.Clients.Office.Excel.Functions.SPG($A24, "SP_ROA", C$3)</f>
        <v>2.8039999999999998</v>
      </c>
      <c r="D24" s="9" cm="1">
        <f t="array" ref="D24">_xll.SNL.Clients.Office.Excel.Functions.SPG($A24, "SP_ROA", D$3)</f>
        <v>2.7519999999999998</v>
      </c>
      <c r="E24" s="9" cm="1">
        <f t="array" ref="E24">_xll.SNL.Clients.Office.Excel.Functions.SPG($A24, "SP_ROA", E$3)</f>
        <v>2.6720000000000002</v>
      </c>
      <c r="F24" s="9" cm="1">
        <f t="array" ref="F24">_xll.SNL.Clients.Office.Excel.Functions.SPG($A24, "SP_ROA", F$3)</f>
        <v>2.6890000000000001</v>
      </c>
      <c r="G24" s="9" cm="1">
        <f t="array" ref="G24">_xll.SNL.Clients.Office.Excel.Functions.SPG($A24, "SP_ROA", G$3)</f>
        <v>3.18</v>
      </c>
      <c r="H24" s="9" cm="1">
        <f t="array" ref="H24">_xll.SNL.Clients.Office.Excel.Functions.SPG($A24, "SP_ROA", H$3)</f>
        <v>2.8639999999999999</v>
      </c>
      <c r="I24" s="9" cm="1">
        <f t="array" ref="I24">_xll.SNL.Clients.Office.Excel.Functions.SPG($A24, "SP_ROA", I$3)</f>
        <v>2.9580000000000002</v>
      </c>
      <c r="J24" s="9" cm="1">
        <f t="array" ref="J24">_xll.SNL.Clients.Office.Excel.Functions.SPG($A24, "SP_ROA", J$3)</f>
        <v>2.7959999999999998</v>
      </c>
    </row>
    <row r="25" spans="1:10" x14ac:dyDescent="0.3">
      <c r="A25" s="11" t="s">
        <v>1055</v>
      </c>
      <c r="B25" s="9" cm="1">
        <f t="array" ref="B25">_xll.SNL.Clients.Office.Excel.Functions.SPG($A25, "SP_ROA", B$3)</f>
        <v>7.5229999999999997</v>
      </c>
      <c r="C25" s="9" cm="1">
        <f t="array" ref="C25">_xll.SNL.Clients.Office.Excel.Functions.SPG($A25, "SP_ROA", C$3)</f>
        <v>5.8739999999999997</v>
      </c>
      <c r="D25" s="9" cm="1">
        <f t="array" ref="D25">_xll.SNL.Clients.Office.Excel.Functions.SPG($A25, "SP_ROA", D$3)</f>
        <v>6.7080000000000002</v>
      </c>
      <c r="E25" s="9" cm="1">
        <f t="array" ref="E25">_xll.SNL.Clients.Office.Excel.Functions.SPG($A25, "SP_ROA", E$3)</f>
        <v>7.157</v>
      </c>
      <c r="F25" s="9" cm="1">
        <f t="array" ref="F25">_xll.SNL.Clients.Office.Excel.Functions.SPG($A25, "SP_ROA", F$3)</f>
        <v>8.02</v>
      </c>
      <c r="G25" s="9" cm="1">
        <f t="array" ref="G25">_xll.SNL.Clients.Office.Excel.Functions.SPG($A25, "SP_ROA", G$3)</f>
        <v>7.8179999999999996</v>
      </c>
      <c r="H25" s="9" cm="1">
        <f t="array" ref="H25">_xll.SNL.Clients.Office.Excel.Functions.SPG($A25, "SP_ROA", H$3)</f>
        <v>8.5389999999999997</v>
      </c>
      <c r="I25" s="9" cm="1">
        <f t="array" ref="I25">_xll.SNL.Clients.Office.Excel.Functions.SPG($A25, "SP_ROA", I$3)</f>
        <v>9.42</v>
      </c>
      <c r="J25" s="9" cm="1">
        <f t="array" ref="J25">_xll.SNL.Clients.Office.Excel.Functions.SPG($A25, "SP_ROA", J$3)</f>
        <v>8.9529999999999994</v>
      </c>
    </row>
    <row r="26" spans="1:10" x14ac:dyDescent="0.3">
      <c r="A26" s="11" t="s">
        <v>1056</v>
      </c>
      <c r="B26" s="9" cm="1">
        <f t="array" ref="B26">_xll.SNL.Clients.Office.Excel.Functions.SPG($A26, "SP_ROA", B$3)</f>
        <v>3.61</v>
      </c>
      <c r="C26" s="9" cm="1">
        <f t="array" ref="C26">_xll.SNL.Clients.Office.Excel.Functions.SPG($A26, "SP_ROA", C$3)</f>
        <v>3.8620000000000001</v>
      </c>
      <c r="D26" s="9" cm="1">
        <f t="array" ref="D26">_xll.SNL.Clients.Office.Excel.Functions.SPG($A26, "SP_ROA", D$3)</f>
        <v>4.3460000000000001</v>
      </c>
      <c r="E26" s="9" cm="1">
        <f t="array" ref="E26">_xll.SNL.Clients.Office.Excel.Functions.SPG($A26, "SP_ROA", E$3)</f>
        <v>3.859</v>
      </c>
      <c r="F26" s="9" cm="1">
        <f t="array" ref="F26">_xll.SNL.Clients.Office.Excel.Functions.SPG($A26, "SP_ROA", F$3)</f>
        <v>3.2050000000000001</v>
      </c>
      <c r="G26" s="9" cm="1">
        <f t="array" ref="G26">_xll.SNL.Clients.Office.Excel.Functions.SPG($A26, "SP_ROA", G$3)</f>
        <v>4.7119999999999997</v>
      </c>
      <c r="H26" s="9" cm="1">
        <f t="array" ref="H26">_xll.SNL.Clients.Office.Excel.Functions.SPG($A26, "SP_ROA", H$3)</f>
        <v>3.9569999999999999</v>
      </c>
      <c r="I26" s="9" cm="1">
        <f t="array" ref="I26">_xll.SNL.Clients.Office.Excel.Functions.SPG($A26, "SP_ROA", I$3)</f>
        <v>3.14</v>
      </c>
      <c r="J26" s="9" cm="1">
        <f t="array" ref="J26">_xll.SNL.Clients.Office.Excel.Functions.SPG($A26, "SP_ROA", J$3)</f>
        <v>1.9279999999999999</v>
      </c>
    </row>
    <row r="27" spans="1:10" x14ac:dyDescent="0.3">
      <c r="A27" s="11" t="s">
        <v>1057</v>
      </c>
      <c r="B27" s="9" cm="1">
        <f t="array" ref="B27">_xll.SNL.Clients.Office.Excel.Functions.SPG($A27, "SP_ROA", B$3)</f>
        <v>4.4889999999999999</v>
      </c>
      <c r="C27" s="9" cm="1">
        <f t="array" ref="C27">_xll.SNL.Clients.Office.Excel.Functions.SPG($A27, "SP_ROA", C$3)</f>
        <v>4.5659999999999998</v>
      </c>
      <c r="D27" s="9" cm="1">
        <f t="array" ref="D27">_xll.SNL.Clients.Office.Excel.Functions.SPG($A27, "SP_ROA", D$3)</f>
        <v>3.82</v>
      </c>
      <c r="E27" s="9" cm="1">
        <f t="array" ref="E27">_xll.SNL.Clients.Office.Excel.Functions.SPG($A27, "SP_ROA", E$3)</f>
        <v>6.3159999999999998</v>
      </c>
      <c r="F27" s="9" cm="1">
        <f t="array" ref="F27">_xll.SNL.Clients.Office.Excel.Functions.SPG($A27, "SP_ROA", F$3)</f>
        <v>5.5759999999999996</v>
      </c>
      <c r="G27" s="9" cm="1">
        <f t="array" ref="G27">_xll.SNL.Clients.Office.Excel.Functions.SPG($A27, "SP_ROA", G$3)</f>
        <v>5.742</v>
      </c>
      <c r="H27" s="9" cm="1">
        <f t="array" ref="H27">_xll.SNL.Clients.Office.Excel.Functions.SPG($A27, "SP_ROA", H$3)</f>
        <v>5.742</v>
      </c>
      <c r="I27" s="9" cm="1">
        <f t="array" ref="I27">_xll.SNL.Clients.Office.Excel.Functions.SPG($A27, "SP_ROA", I$3)</f>
        <v>6.7220000000000004</v>
      </c>
      <c r="J27" s="9" cm="1">
        <f t="array" ref="J27">_xll.SNL.Clients.Office.Excel.Functions.SPG($A27, "SP_ROA", J$3)</f>
        <v>6.0940000000000003</v>
      </c>
    </row>
    <row r="28" spans="1:10" x14ac:dyDescent="0.3">
      <c r="A28" s="11" t="s">
        <v>1058</v>
      </c>
      <c r="B28" s="9" cm="1">
        <f t="array" ref="B28">_xll.SNL.Clients.Office.Excel.Functions.SPG($A28, "SP_ROA", B$3)</f>
        <v>5.1660627782802697</v>
      </c>
      <c r="C28" s="9" cm="1">
        <f t="array" ref="C28">_xll.SNL.Clients.Office.Excel.Functions.SPG($A28, "SP_ROA", C$3)</f>
        <v>2.9979213560637001</v>
      </c>
      <c r="D28" s="9" cm="1">
        <f t="array" ref="D28">_xll.SNL.Clients.Office.Excel.Functions.SPG($A28, "SP_ROA", D$3)</f>
        <v>4.61835086063991</v>
      </c>
      <c r="E28" s="9" cm="1">
        <f t="array" ref="E28">_xll.SNL.Clients.Office.Excel.Functions.SPG($A28, "SP_ROA", E$3)</f>
        <v>2.2226838578133901</v>
      </c>
      <c r="F28" s="9" cm="1">
        <f t="array" ref="F28">_xll.SNL.Clients.Office.Excel.Functions.SPG($A28, "SP_ROA", F$3)</f>
        <v>4.8699006955303696</v>
      </c>
      <c r="G28" s="9" cm="1">
        <f t="array" ref="G28">_xll.SNL.Clients.Office.Excel.Functions.SPG($A28, "SP_ROA", G$3)</f>
        <v>-0.75474754679367795</v>
      </c>
      <c r="H28" s="9" cm="1">
        <f t="array" ref="H28">_xll.SNL.Clients.Office.Excel.Functions.SPG($A28, "SP_ROA", H$3)</f>
        <v>3.5620029125125998</v>
      </c>
      <c r="I28" s="9" cm="1">
        <f t="array" ref="I28">_xll.SNL.Clients.Office.Excel.Functions.SPG($A28, "SP_ROA", I$3)</f>
        <v>3.3875176503812501</v>
      </c>
      <c r="J28" s="9" cm="1">
        <f t="array" ref="J28">_xll.SNL.Clients.Office.Excel.Functions.SPG($A28, "SP_ROA", J$3)</f>
        <v>1.1983970198114799</v>
      </c>
    </row>
    <row r="29" spans="1:10" x14ac:dyDescent="0.3">
      <c r="A29" s="11" t="s">
        <v>1059</v>
      </c>
      <c r="B29" s="9" cm="1">
        <f t="array" ref="B29">_xll.SNL.Clients.Office.Excel.Functions.SPG($A29, "SP_ROA", B$3)</f>
        <v>1.6659999999999999</v>
      </c>
      <c r="C29" s="9" cm="1">
        <f t="array" ref="C29">_xll.SNL.Clients.Office.Excel.Functions.SPG($A29, "SP_ROA", C$3)</f>
        <v>19.318000000000001</v>
      </c>
      <c r="D29" s="9" cm="1">
        <f t="array" ref="D29">_xll.SNL.Clients.Office.Excel.Functions.SPG($A29, "SP_ROA", D$3)</f>
        <v>12.007</v>
      </c>
      <c r="E29" s="9" cm="1">
        <f t="array" ref="E29">_xll.SNL.Clients.Office.Excel.Functions.SPG($A29, "SP_ROA", E$3)</f>
        <v>12.686</v>
      </c>
      <c r="F29" s="9" cm="1">
        <f t="array" ref="F29">_xll.SNL.Clients.Office.Excel.Functions.SPG($A29, "SP_ROA", F$3)</f>
        <v>5.0830000000000002</v>
      </c>
      <c r="G29" s="9" cm="1">
        <f t="array" ref="G29">_xll.SNL.Clients.Office.Excel.Functions.SPG($A29, "SP_ROA", G$3)</f>
        <v>6.1859999999999999</v>
      </c>
      <c r="H29" s="9" cm="1">
        <f t="array" ref="H29">_xll.SNL.Clients.Office.Excel.Functions.SPG($A29, "SP_ROA", H$3)</f>
        <v>9.9849999999999994</v>
      </c>
      <c r="I29" s="9" cm="1">
        <f t="array" ref="I29">_xll.SNL.Clients.Office.Excel.Functions.SPG($A29, "SP_ROA", I$3)</f>
        <v>34.218000000000004</v>
      </c>
      <c r="J29" s="9" cm="1">
        <f t="array" ref="J29">_xll.SNL.Clients.Office.Excel.Functions.SPG($A29, "SP_ROA", J$3)</f>
        <v>-1.411</v>
      </c>
    </row>
    <row r="30" spans="1:10" x14ac:dyDescent="0.3">
      <c r="A30" s="11" t="s">
        <v>1060</v>
      </c>
      <c r="B30" s="9" cm="1">
        <f t="array" ref="B30">_xll.SNL.Clients.Office.Excel.Functions.SPG($A30, "SP_ROA", B$3)</f>
        <v>3.5510000000000002</v>
      </c>
      <c r="C30" s="9" cm="1">
        <f t="array" ref="C30">_xll.SNL.Clients.Office.Excel.Functions.SPG($A30, "SP_ROA", C$3)</f>
        <v>1.5840000000000001</v>
      </c>
      <c r="D30" s="9" cm="1">
        <f t="array" ref="D30">_xll.SNL.Clients.Office.Excel.Functions.SPG($A30, "SP_ROA", D$3)</f>
        <v>-0.90500000000000003</v>
      </c>
      <c r="E30" s="9" cm="1">
        <f t="array" ref="E30">_xll.SNL.Clients.Office.Excel.Functions.SPG($A30, "SP_ROA", E$3)</f>
        <v>2.694</v>
      </c>
      <c r="F30" s="9" cm="1">
        <f t="array" ref="F30">_xll.SNL.Clients.Office.Excel.Functions.SPG($A30, "SP_ROA", F$3)</f>
        <v>1.458</v>
      </c>
      <c r="G30" s="9" cm="1">
        <f t="array" ref="G30">_xll.SNL.Clients.Office.Excel.Functions.SPG($A30, "SP_ROA", G$3)</f>
        <v>1.0409999999999999</v>
      </c>
      <c r="H30" s="9" cm="1">
        <f t="array" ref="H30">_xll.SNL.Clients.Office.Excel.Functions.SPG($A30, "SP_ROA", H$3)</f>
        <v>0.75800000000000001</v>
      </c>
      <c r="I30" s="9" cm="1">
        <f t="array" ref="I30">_xll.SNL.Clients.Office.Excel.Functions.SPG($A30, "SP_ROA", I$3)</f>
        <v>6.4260000000000002</v>
      </c>
      <c r="J30" s="9" cm="1">
        <f t="array" ref="J30">_xll.SNL.Clients.Office.Excel.Functions.SPG($A30, "SP_ROA", J$3)</f>
        <v>5.07</v>
      </c>
    </row>
    <row r="31" spans="1:10" x14ac:dyDescent="0.3">
      <c r="A31" s="11" t="s">
        <v>1061</v>
      </c>
      <c r="B31" s="9" cm="1">
        <f t="array" ref="B31">_xll.SNL.Clients.Office.Excel.Functions.SPG($A31, "SP_ROA", B$3)</f>
        <v>-2.3679999999999999</v>
      </c>
      <c r="C31" s="9" cm="1">
        <f t="array" ref="C31">_xll.SNL.Clients.Office.Excel.Functions.SPG($A31, "SP_ROA", C$3)</f>
        <v>-1.3</v>
      </c>
      <c r="D31" s="9" cm="1">
        <f t="array" ref="D31">_xll.SNL.Clients.Office.Excel.Functions.SPG($A31, "SP_ROA", D$3)</f>
        <v>-5.5E-2</v>
      </c>
      <c r="E31" s="9" cm="1">
        <f t="array" ref="E31">_xll.SNL.Clients.Office.Excel.Functions.SPG($A31, "SP_ROA", E$3)</f>
        <v>-0.32600000000000001</v>
      </c>
      <c r="F31" s="9" cm="1">
        <f t="array" ref="F31">_xll.SNL.Clients.Office.Excel.Functions.SPG($A31, "SP_ROA", F$3)</f>
        <v>-2.254</v>
      </c>
      <c r="G31" s="9" cm="1">
        <f t="array" ref="G31">_xll.SNL.Clients.Office.Excel.Functions.SPG($A31, "SP_ROA", G$3)</f>
        <v>-0.23799999999999999</v>
      </c>
      <c r="H31" s="9" cm="1">
        <f t="array" ref="H31">_xll.SNL.Clients.Office.Excel.Functions.SPG($A31, "SP_ROA", H$3)</f>
        <v>1.9490000000000001</v>
      </c>
      <c r="I31" s="9" cm="1">
        <f t="array" ref="I31">_xll.SNL.Clients.Office.Excel.Functions.SPG($A31, "SP_ROA", I$3)</f>
        <v>0.53200000000000003</v>
      </c>
      <c r="J31" s="9" cm="1">
        <f t="array" ref="J31">_xll.SNL.Clients.Office.Excel.Functions.SPG($A31, "SP_ROA", J$3)</f>
        <v>-2.8359999999999999</v>
      </c>
    </row>
    <row r="32" spans="1:10" x14ac:dyDescent="0.3">
      <c r="A32" s="11" t="s">
        <v>1062</v>
      </c>
      <c r="B32" s="9" cm="1">
        <f t="array" ref="B32">_xll.SNL.Clients.Office.Excel.Functions.SPG($A32, "SP_ROA", B$3)</f>
        <v>-4.5460000000000003</v>
      </c>
      <c r="C32" s="9" cm="1">
        <f t="array" ref="C32">_xll.SNL.Clients.Office.Excel.Functions.SPG($A32, "SP_ROA", C$3)</f>
        <v>1.4950000000000001</v>
      </c>
      <c r="D32" s="9" cm="1">
        <f t="array" ref="D32">_xll.SNL.Clients.Office.Excel.Functions.SPG($A32, "SP_ROA", D$3)</f>
        <v>0.214</v>
      </c>
      <c r="E32" s="9" cm="1">
        <f t="array" ref="E32">_xll.SNL.Clients.Office.Excel.Functions.SPG($A32, "SP_ROA", E$3)</f>
        <v>6.7359999999999998</v>
      </c>
      <c r="F32" s="9" cm="1">
        <f t="array" ref="F32">_xll.SNL.Clients.Office.Excel.Functions.SPG($A32, "SP_ROA", F$3)</f>
        <v>14.503</v>
      </c>
      <c r="G32" s="9" cm="1">
        <f t="array" ref="G32">_xll.SNL.Clients.Office.Excel.Functions.SPG($A32, "SP_ROA", G$3)</f>
        <v>22.405000000000001</v>
      </c>
      <c r="H32" s="9" cm="1">
        <f t="array" ref="H32">_xll.SNL.Clients.Office.Excel.Functions.SPG($A32, "SP_ROA", H$3)</f>
        <v>12.316000000000001</v>
      </c>
      <c r="I32" s="9" cm="1">
        <f t="array" ref="I32">_xll.SNL.Clients.Office.Excel.Functions.SPG($A32, "SP_ROA", I$3)</f>
        <v>23.042000000000002</v>
      </c>
      <c r="J32" s="9" cm="1">
        <f t="array" ref="J32">_xll.SNL.Clients.Office.Excel.Functions.SPG($A32, "SP_ROA", J$3)</f>
        <v>33.366</v>
      </c>
    </row>
    <row r="33" spans="1:10" x14ac:dyDescent="0.3">
      <c r="A33" s="11" t="s">
        <v>1063</v>
      </c>
      <c r="B33" s="9" cm="1">
        <f t="array" ref="B33">_xll.SNL.Clients.Office.Excel.Functions.SPG($A33, "SP_ROA", B$3)</f>
        <v>2.57</v>
      </c>
      <c r="C33" s="9" cm="1">
        <f t="array" ref="C33">_xll.SNL.Clients.Office.Excel.Functions.SPG($A33, "SP_ROA", C$3)</f>
        <v>2.323</v>
      </c>
      <c r="D33" s="9" cm="1">
        <f t="array" ref="D33">_xll.SNL.Clients.Office.Excel.Functions.SPG($A33, "SP_ROA", D$3)</f>
        <v>1.46</v>
      </c>
      <c r="E33" s="9" cm="1">
        <f t="array" ref="E33">_xll.SNL.Clients.Office.Excel.Functions.SPG($A33, "SP_ROA", E$3)</f>
        <v>2.923</v>
      </c>
      <c r="F33" s="9" cm="1">
        <f t="array" ref="F33">_xll.SNL.Clients.Office.Excel.Functions.SPG($A33, "SP_ROA", F$3)</f>
        <v>2.9609999999999999</v>
      </c>
      <c r="G33" s="9" cm="1">
        <f t="array" ref="G33">_xll.SNL.Clients.Office.Excel.Functions.SPG($A33, "SP_ROA", G$3)</f>
        <v>2.7879999999999998</v>
      </c>
      <c r="H33" s="9" t="str" cm="1">
        <f t="array" ref="H33">_xll.SNL.Clients.Office.Excel.Functions.SPG($A33, "SP_ROA", H$3)</f>
        <v>NA</v>
      </c>
      <c r="I33" s="9" t="str" cm="1">
        <f t="array" ref="I33">_xll.SNL.Clients.Office.Excel.Functions.SPG($A33, "SP_ROA", I$3)</f>
        <v>NA</v>
      </c>
      <c r="J33" s="9" t="str" cm="1">
        <f t="array" ref="J33">_xll.SNL.Clients.Office.Excel.Functions.SPG($A33, "SP_ROA", J$3)</f>
        <v>NA</v>
      </c>
    </row>
    <row r="34" spans="1:10" x14ac:dyDescent="0.3">
      <c r="A34" s="11" t="s">
        <v>1064</v>
      </c>
      <c r="B34" s="9" cm="1">
        <f t="array" ref="B34">_xll.SNL.Clients.Office.Excel.Functions.SPG($A34, "SP_ROA", B$3)</f>
        <v>6.9355133578683299</v>
      </c>
      <c r="C34" s="9" cm="1">
        <f t="array" ref="C34">_xll.SNL.Clients.Office.Excel.Functions.SPG($A34, "SP_ROA", C$3)</f>
        <v>1.3894513427399799</v>
      </c>
      <c r="D34" s="9" cm="1">
        <f t="array" ref="D34">_xll.SNL.Clients.Office.Excel.Functions.SPG($A34, "SP_ROA", D$3)</f>
        <v>2.6692334781077598</v>
      </c>
      <c r="E34" s="9" cm="1">
        <f t="array" ref="E34">_xll.SNL.Clients.Office.Excel.Functions.SPG($A34, "SP_ROA", E$3)</f>
        <v>2.0456331753977599</v>
      </c>
      <c r="F34" s="9" cm="1">
        <f t="array" ref="F34">_xll.SNL.Clients.Office.Excel.Functions.SPG($A34, "SP_ROA", F$3)</f>
        <v>3.2979735069179399</v>
      </c>
      <c r="G34" s="9" cm="1">
        <f t="array" ref="G34">_xll.SNL.Clients.Office.Excel.Functions.SPG($A34, "SP_ROA", G$3)</f>
        <v>1.8003135737398701</v>
      </c>
      <c r="H34" s="9" cm="1">
        <f t="array" ref="H34">_xll.SNL.Clients.Office.Excel.Functions.SPG($A34, "SP_ROA", H$3)</f>
        <v>2.0102341305147999</v>
      </c>
      <c r="I34" s="9" cm="1">
        <f t="array" ref="I34">_xll.SNL.Clients.Office.Excel.Functions.SPG($A34, "SP_ROA", I$3)</f>
        <v>2.0418109087099499</v>
      </c>
      <c r="J34" s="9" cm="1">
        <f t="array" ref="J34">_xll.SNL.Clients.Office.Excel.Functions.SPG($A34, "SP_ROA", J$3)</f>
        <v>2.7517495117012798</v>
      </c>
    </row>
    <row r="35" spans="1:10" x14ac:dyDescent="0.3">
      <c r="A35" s="11" t="s">
        <v>1065</v>
      </c>
      <c r="B35" s="9" cm="1">
        <f t="array" ref="B35">_xll.SNL.Clients.Office.Excel.Functions.SPG($A35, "SP_ROA", B$3)</f>
        <v>3.0590000000000002</v>
      </c>
      <c r="C35" s="9" cm="1">
        <f t="array" ref="C35">_xll.SNL.Clients.Office.Excel.Functions.SPG($A35, "SP_ROA", C$3)</f>
        <v>2.1509999999999998</v>
      </c>
      <c r="D35" s="9" cm="1">
        <f t="array" ref="D35">_xll.SNL.Clients.Office.Excel.Functions.SPG($A35, "SP_ROA", D$3)</f>
        <v>2.63</v>
      </c>
      <c r="E35" s="9" cm="1">
        <f t="array" ref="E35">_xll.SNL.Clients.Office.Excel.Functions.SPG($A35, "SP_ROA", E$3)</f>
        <v>4.2770000000000001</v>
      </c>
      <c r="F35" s="9" cm="1">
        <f t="array" ref="F35">_xll.SNL.Clients.Office.Excel.Functions.SPG($A35, "SP_ROA", F$3)</f>
        <v>3.714</v>
      </c>
      <c r="G35" s="9" cm="1">
        <f t="array" ref="G35">_xll.SNL.Clients.Office.Excel.Functions.SPG($A35, "SP_ROA", G$3)</f>
        <v>1.7450000000000001</v>
      </c>
      <c r="H35" s="9" cm="1">
        <f t="array" ref="H35">_xll.SNL.Clients.Office.Excel.Functions.SPG($A35, "SP_ROA", H$3)</f>
        <v>1.2430000000000001</v>
      </c>
      <c r="I35" s="9" cm="1">
        <f t="array" ref="I35">_xll.SNL.Clients.Office.Excel.Functions.SPG($A35, "SP_ROA", I$3)</f>
        <v>2.988</v>
      </c>
      <c r="J35" s="9" cm="1">
        <f t="array" ref="J35">_xll.SNL.Clients.Office.Excel.Functions.SPG($A35, "SP_ROA", J$3)</f>
        <v>1.8680000000000001</v>
      </c>
    </row>
    <row r="36" spans="1:10" x14ac:dyDescent="0.3">
      <c r="A36" s="11" t="s">
        <v>1066</v>
      </c>
      <c r="B36" s="9" t="str" cm="1">
        <f t="array" ref="B36">_xll.SNL.Clients.Office.Excel.Functions.SPG($A36, "SP_ROA", B$3)</f>
        <v>NA</v>
      </c>
      <c r="C36" s="9" cm="1">
        <f t="array" ref="C36">_xll.SNL.Clients.Office.Excel.Functions.SPG($A36, "SP_ROA", C$3)</f>
        <v>9.7379999999999995</v>
      </c>
      <c r="D36" s="9" cm="1">
        <f t="array" ref="D36">_xll.SNL.Clients.Office.Excel.Functions.SPG($A36, "SP_ROA", D$3)</f>
        <v>8.4960000000000004</v>
      </c>
      <c r="E36" s="9" cm="1">
        <f t="array" ref="E36">_xll.SNL.Clients.Office.Excel.Functions.SPG($A36, "SP_ROA", E$3)</f>
        <v>7.1230000000000002</v>
      </c>
      <c r="F36" s="9" cm="1">
        <f t="array" ref="F36">_xll.SNL.Clients.Office.Excel.Functions.SPG($A36, "SP_ROA", F$3)</f>
        <v>5.47</v>
      </c>
      <c r="G36" s="9" cm="1">
        <f t="array" ref="G36">_xll.SNL.Clients.Office.Excel.Functions.SPG($A36, "SP_ROA", G$3)</f>
        <v>10.186</v>
      </c>
      <c r="H36" s="9" cm="1">
        <f t="array" ref="H36">_xll.SNL.Clients.Office.Excel.Functions.SPG($A36, "SP_ROA", H$3)</f>
        <v>9.0150000000000006</v>
      </c>
      <c r="I36" s="9" cm="1">
        <f t="array" ref="I36">_xll.SNL.Clients.Office.Excel.Functions.SPG($A36, "SP_ROA", I$3)</f>
        <v>4.7960000000000003</v>
      </c>
      <c r="J36" s="9" cm="1">
        <f t="array" ref="J36">_xll.SNL.Clients.Office.Excel.Functions.SPG($A36, "SP_ROA", J$3)</f>
        <v>3.2450000000000001</v>
      </c>
    </row>
    <row r="37" spans="1:10" x14ac:dyDescent="0.3">
      <c r="A37" s="11" t="s">
        <v>1067</v>
      </c>
      <c r="B37" s="9" cm="1">
        <f t="array" ref="B37">_xll.SNL.Clients.Office.Excel.Functions.SPG($A37, "SP_ROA", B$3)</f>
        <v>4.5439999999999996</v>
      </c>
      <c r="C37" s="9" cm="1">
        <f t="array" ref="C37">_xll.SNL.Clients.Office.Excel.Functions.SPG($A37, "SP_ROA", C$3)</f>
        <v>4.13</v>
      </c>
      <c r="D37" s="9" cm="1">
        <f t="array" ref="D37">_xll.SNL.Clients.Office.Excel.Functions.SPG($A37, "SP_ROA", D$3)</f>
        <v>5.8040000000000003</v>
      </c>
      <c r="E37" s="9" cm="1">
        <f t="array" ref="E37">_xll.SNL.Clients.Office.Excel.Functions.SPG($A37, "SP_ROA", E$3)</f>
        <v>5.6109999999999998</v>
      </c>
      <c r="F37" s="9" cm="1">
        <f t="array" ref="F37">_xll.SNL.Clients.Office.Excel.Functions.SPG($A37, "SP_ROA", F$3)</f>
        <v>4.327</v>
      </c>
      <c r="G37" s="9" cm="1">
        <f t="array" ref="G37">_xll.SNL.Clients.Office.Excel.Functions.SPG($A37, "SP_ROA", G$3)</f>
        <v>4.109</v>
      </c>
      <c r="H37" s="9" cm="1">
        <f t="array" ref="H37">_xll.SNL.Clients.Office.Excel.Functions.SPG($A37, "SP_ROA", H$3)</f>
        <v>5.9390000000000001</v>
      </c>
      <c r="I37" s="9" cm="1">
        <f t="array" ref="I37">_xll.SNL.Clients.Office.Excel.Functions.SPG($A37, "SP_ROA", I$3)</f>
        <v>7.02</v>
      </c>
      <c r="J37" s="9" cm="1">
        <f t="array" ref="J37">_xll.SNL.Clients.Office.Excel.Functions.SPG($A37, "SP_ROA", J$3)</f>
        <v>6.2510000000000003</v>
      </c>
    </row>
    <row r="38" spans="1:10" x14ac:dyDescent="0.3">
      <c r="A38" s="11" t="s">
        <v>1068</v>
      </c>
      <c r="B38" s="9" t="str" cm="1">
        <f t="array" ref="B38">_xll.SNL.Clients.Office.Excel.Functions.SPG($A38, "SP_ROA", B$3)</f>
        <v>NA</v>
      </c>
      <c r="C38" s="9" cm="1">
        <f t="array" ref="C38">_xll.SNL.Clients.Office.Excel.Functions.SPG($A38, "SP_ROA", C$3)</f>
        <v>3.3740000000000001</v>
      </c>
      <c r="D38" s="9" cm="1">
        <f t="array" ref="D38">_xll.SNL.Clients.Office.Excel.Functions.SPG($A38, "SP_ROA", D$3)</f>
        <v>6.7629999999999999</v>
      </c>
      <c r="E38" s="9" cm="1">
        <f t="array" ref="E38">_xll.SNL.Clients.Office.Excel.Functions.SPG($A38, "SP_ROA", E$3)</f>
        <v>7.3079999999999998</v>
      </c>
      <c r="F38" s="9" cm="1">
        <f t="array" ref="F38">_xll.SNL.Clients.Office.Excel.Functions.SPG($A38, "SP_ROA", F$3)</f>
        <v>6.0330000000000004</v>
      </c>
      <c r="G38" s="9" cm="1">
        <f t="array" ref="G38">_xll.SNL.Clients.Office.Excel.Functions.SPG($A38, "SP_ROA", G$3)</f>
        <v>4.4850000000000003</v>
      </c>
      <c r="H38" s="9" cm="1">
        <f t="array" ref="H38">_xll.SNL.Clients.Office.Excel.Functions.SPG($A38, "SP_ROA", H$3)</f>
        <v>7.4130000000000003</v>
      </c>
      <c r="I38" s="9" cm="1">
        <f t="array" ref="I38">_xll.SNL.Clients.Office.Excel.Functions.SPG($A38, "SP_ROA", I$3)</f>
        <v>8.9450000000000003</v>
      </c>
      <c r="J38" s="9" cm="1">
        <f t="array" ref="J38">_xll.SNL.Clients.Office.Excel.Functions.SPG($A38, "SP_ROA", J$3)</f>
        <v>6.4809999999999999</v>
      </c>
    </row>
    <row r="39" spans="1:10" x14ac:dyDescent="0.3">
      <c r="A39" s="11" t="s">
        <v>1069</v>
      </c>
      <c r="B39" s="9" cm="1">
        <f t="array" ref="B39">_xll.SNL.Clients.Office.Excel.Functions.SPG($A39, "SP_ROA", B$3)</f>
        <v>1.34101310577819</v>
      </c>
      <c r="C39" s="9" cm="1">
        <f t="array" ref="C39">_xll.SNL.Clients.Office.Excel.Functions.SPG($A39, "SP_ROA", C$3)</f>
        <v>1.4275118667520501</v>
      </c>
      <c r="D39" s="9" cm="1">
        <f t="array" ref="D39">_xll.SNL.Clients.Office.Excel.Functions.SPG($A39, "SP_ROA", D$3)</f>
        <v>1.5007685970690801</v>
      </c>
      <c r="E39" s="9" cm="1">
        <f t="array" ref="E39">_xll.SNL.Clients.Office.Excel.Functions.SPG($A39, "SP_ROA", E$3)</f>
        <v>1.3991242008031799</v>
      </c>
      <c r="F39" s="9" cm="1">
        <f t="array" ref="F39">_xll.SNL.Clients.Office.Excel.Functions.SPG($A39, "SP_ROA", F$3)</f>
        <v>1.1751214306904201</v>
      </c>
      <c r="G39" s="9" cm="1">
        <f t="array" ref="G39">_xll.SNL.Clients.Office.Excel.Functions.SPG($A39, "SP_ROA", G$3)</f>
        <v>1.0407075371744701</v>
      </c>
      <c r="H39" s="9" cm="1">
        <f t="array" ref="H39">_xll.SNL.Clients.Office.Excel.Functions.SPG($A39, "SP_ROA", H$3)</f>
        <v>1.25543011918908</v>
      </c>
      <c r="I39" s="9" cm="1">
        <f t="array" ref="I39">_xll.SNL.Clients.Office.Excel.Functions.SPG($A39, "SP_ROA", I$3)</f>
        <v>0.97745593508949802</v>
      </c>
      <c r="J39" s="9" cm="1">
        <f t="array" ref="J39">_xll.SNL.Clients.Office.Excel.Functions.SPG($A39, "SP_ROA", J$3)</f>
        <v>0.96227385913329</v>
      </c>
    </row>
    <row r="40" spans="1:10" x14ac:dyDescent="0.3">
      <c r="A40" s="11" t="s">
        <v>1070</v>
      </c>
      <c r="B40" s="9" cm="1">
        <f t="array" ref="B40">_xll.SNL.Clients.Office.Excel.Functions.SPG($A40, "SP_ROA", B$3)</f>
        <v>3.0931843830308599</v>
      </c>
      <c r="C40" s="9" cm="1">
        <f t="array" ref="C40">_xll.SNL.Clients.Office.Excel.Functions.SPG($A40, "SP_ROA", C$3)</f>
        <v>4.3751797914046699</v>
      </c>
      <c r="D40" s="9" cm="1">
        <f t="array" ref="D40">_xll.SNL.Clients.Office.Excel.Functions.SPG($A40, "SP_ROA", D$3)</f>
        <v>4.6053139226831998</v>
      </c>
      <c r="E40" s="9" cm="1">
        <f t="array" ref="E40">_xll.SNL.Clients.Office.Excel.Functions.SPG($A40, "SP_ROA", E$3)</f>
        <v>3.5508941030544201</v>
      </c>
      <c r="F40" s="9" cm="1">
        <f t="array" ref="F40">_xll.SNL.Clients.Office.Excel.Functions.SPG($A40, "SP_ROA", F$3)</f>
        <v>5.4766705564240699</v>
      </c>
      <c r="G40" s="9" cm="1">
        <f t="array" ref="G40">_xll.SNL.Clients.Office.Excel.Functions.SPG($A40, "SP_ROA", G$3)</f>
        <v>6.07522850204173</v>
      </c>
      <c r="H40" s="9" cm="1">
        <f t="array" ref="H40">_xll.SNL.Clients.Office.Excel.Functions.SPG($A40, "SP_ROA", H$3)</f>
        <v>3.0701766214572599</v>
      </c>
      <c r="I40" s="9" cm="1">
        <f t="array" ref="I40">_xll.SNL.Clients.Office.Excel.Functions.SPG($A40, "SP_ROA", I$3)</f>
        <v>4.83215437414409</v>
      </c>
      <c r="J40" s="9" cm="1">
        <f t="array" ref="J40">_xll.SNL.Clients.Office.Excel.Functions.SPG($A40, "SP_ROA", J$3)</f>
        <v>5.4236641325840198</v>
      </c>
    </row>
    <row r="41" spans="1:10" x14ac:dyDescent="0.3">
      <c r="A41" s="11" t="s">
        <v>1071</v>
      </c>
      <c r="B41" s="9" cm="1">
        <f t="array" ref="B41">_xll.SNL.Clients.Office.Excel.Functions.SPG($A41, "SP_ROA", B$3)</f>
        <v>1.3</v>
      </c>
      <c r="C41" s="9" cm="1">
        <f t="array" ref="C41">_xll.SNL.Clients.Office.Excel.Functions.SPG($A41, "SP_ROA", C$3)</f>
        <v>1.958</v>
      </c>
      <c r="D41" s="9" cm="1">
        <f t="array" ref="D41">_xll.SNL.Clients.Office.Excel.Functions.SPG($A41, "SP_ROA", D$3)</f>
        <v>2.0449999999999999</v>
      </c>
      <c r="E41" s="9" cm="1">
        <f t="array" ref="E41">_xll.SNL.Clients.Office.Excel.Functions.SPG($A41, "SP_ROA", E$3)</f>
        <v>3.3380000000000001</v>
      </c>
      <c r="F41" s="9" cm="1">
        <f t="array" ref="F41">_xll.SNL.Clients.Office.Excel.Functions.SPG($A41, "SP_ROA", F$3)</f>
        <v>3.444</v>
      </c>
      <c r="G41" s="9" cm="1">
        <f t="array" ref="G41">_xll.SNL.Clients.Office.Excel.Functions.SPG($A41, "SP_ROA", G$3)</f>
        <v>3.0619999999999998</v>
      </c>
      <c r="H41" s="9" cm="1">
        <f t="array" ref="H41">_xll.SNL.Clients.Office.Excel.Functions.SPG($A41, "SP_ROA", H$3)</f>
        <v>8.202</v>
      </c>
      <c r="I41" s="9" cm="1">
        <f t="array" ref="I41">_xll.SNL.Clients.Office.Excel.Functions.SPG($A41, "SP_ROA", I$3)</f>
        <v>8.2949999999999999</v>
      </c>
      <c r="J41" s="9" cm="1">
        <f t="array" ref="J41">_xll.SNL.Clients.Office.Excel.Functions.SPG($A41, "SP_ROA", J$3)</f>
        <v>10.898</v>
      </c>
    </row>
    <row r="42" spans="1:10" x14ac:dyDescent="0.3">
      <c r="A42" s="11" t="s">
        <v>1072</v>
      </c>
      <c r="B42" s="9" cm="1">
        <f t="array" ref="B42">_xll.SNL.Clients.Office.Excel.Functions.SPG($A42, "SP_ROA", B$3)</f>
        <v>5.82</v>
      </c>
      <c r="C42" s="9" cm="1">
        <f t="array" ref="C42">_xll.SNL.Clients.Office.Excel.Functions.SPG($A42, "SP_ROA", C$3)</f>
        <v>7.2279999999999998</v>
      </c>
      <c r="D42" s="9" cm="1">
        <f t="array" ref="D42">_xll.SNL.Clients.Office.Excel.Functions.SPG($A42, "SP_ROA", D$3)</f>
        <v>9.3930000000000007</v>
      </c>
      <c r="E42" s="9" cm="1">
        <f t="array" ref="E42">_xll.SNL.Clients.Office.Excel.Functions.SPG($A42, "SP_ROA", E$3)</f>
        <v>9.0050000000000008</v>
      </c>
      <c r="F42" s="9" cm="1">
        <f t="array" ref="F42">_xll.SNL.Clients.Office.Excel.Functions.SPG($A42, "SP_ROA", F$3)</f>
        <v>7.7750000000000004</v>
      </c>
      <c r="G42" s="9" cm="1">
        <f t="array" ref="G42">_xll.SNL.Clients.Office.Excel.Functions.SPG($A42, "SP_ROA", G$3)</f>
        <v>8.827</v>
      </c>
      <c r="H42" s="9" cm="1">
        <f t="array" ref="H42">_xll.SNL.Clients.Office.Excel.Functions.SPG($A42, "SP_ROA", H$3)</f>
        <v>12.432</v>
      </c>
      <c r="I42" s="9" cm="1">
        <f t="array" ref="I42">_xll.SNL.Clients.Office.Excel.Functions.SPG($A42, "SP_ROA", I$3)</f>
        <v>8.5730000000000004</v>
      </c>
      <c r="J42" s="9" cm="1">
        <f t="array" ref="J42">_xll.SNL.Clients.Office.Excel.Functions.SPG($A42, "SP_ROA", J$3)</f>
        <v>11.92</v>
      </c>
    </row>
    <row r="43" spans="1:10" x14ac:dyDescent="0.3">
      <c r="A43" s="11" t="s">
        <v>1617</v>
      </c>
      <c r="B43" s="9" cm="1">
        <f t="array" ref="B43">_xll.SNL.Clients.Office.Excel.Functions.SPG($A43, "SP_ROA", B$3)</f>
        <v>2.75</v>
      </c>
      <c r="C43" s="9" cm="1">
        <f t="array" ref="C43">_xll.SNL.Clients.Office.Excel.Functions.SPG($A43, "SP_ROA", C$3)</f>
        <v>0.29399999999999998</v>
      </c>
      <c r="D43" s="9" cm="1">
        <f t="array" ref="D43">_xll.SNL.Clients.Office.Excel.Functions.SPG($A43, "SP_ROA", D$3)</f>
        <v>1.054</v>
      </c>
      <c r="E43" s="9" cm="1">
        <f t="array" ref="E43">_xll.SNL.Clients.Office.Excel.Functions.SPG($A43, "SP_ROA", E$3)</f>
        <v>1.246</v>
      </c>
      <c r="F43" s="9" cm="1">
        <f t="array" ref="F43">_xll.SNL.Clients.Office.Excel.Functions.SPG($A43, "SP_ROA", F$3)</f>
        <v>0.36799999999999999</v>
      </c>
      <c r="G43" s="9" cm="1">
        <f t="array" ref="G43">_xll.SNL.Clients.Office.Excel.Functions.SPG($A43, "SP_ROA", G$3)</f>
        <v>1.0129999999999999</v>
      </c>
      <c r="H43" s="9" cm="1">
        <f t="array" ref="H43">_xll.SNL.Clients.Office.Excel.Functions.SPG($A43, "SP_ROA", H$3)</f>
        <v>-1.032</v>
      </c>
      <c r="I43" s="9" cm="1">
        <f t="array" ref="I43">_xll.SNL.Clients.Office.Excel.Functions.SPG($A43, "SP_ROA", I$3)</f>
        <v>-2.028</v>
      </c>
      <c r="J43" s="9" cm="1">
        <f t="array" ref="J43">_xll.SNL.Clients.Office.Excel.Functions.SPG($A43, "SP_ROA", J$3)</f>
        <v>-1.4330000000000001</v>
      </c>
    </row>
    <row r="44" spans="1:10" x14ac:dyDescent="0.3">
      <c r="A44" s="11" t="s">
        <v>1073</v>
      </c>
      <c r="B44" s="9" cm="1">
        <f t="array" ref="B44">_xll.SNL.Clients.Office.Excel.Functions.SPG($A44, "SP_ROA", B$3)</f>
        <v>2.9119999999999999</v>
      </c>
      <c r="C44" s="9" cm="1">
        <f t="array" ref="C44">_xll.SNL.Clients.Office.Excel.Functions.SPG($A44, "SP_ROA", C$3)</f>
        <v>0.29699999999999999</v>
      </c>
      <c r="D44" s="9" cm="1">
        <f t="array" ref="D44">_xll.SNL.Clients.Office.Excel.Functions.SPG($A44, "SP_ROA", D$3)</f>
        <v>-2.4660000000000002</v>
      </c>
      <c r="E44" s="9" cm="1">
        <f t="array" ref="E44">_xll.SNL.Clients.Office.Excel.Functions.SPG($A44, "SP_ROA", E$3)</f>
        <v>2.4319999999999999</v>
      </c>
      <c r="F44" s="9" cm="1">
        <f t="array" ref="F44">_xll.SNL.Clients.Office.Excel.Functions.SPG($A44, "SP_ROA", F$3)</f>
        <v>4.1379999999999999</v>
      </c>
      <c r="G44" s="9" cm="1">
        <f t="array" ref="G44">_xll.SNL.Clients.Office.Excel.Functions.SPG($A44, "SP_ROA", G$3)</f>
        <v>2.427</v>
      </c>
      <c r="H44" s="9" cm="1">
        <f t="array" ref="H44">_xll.SNL.Clients.Office.Excel.Functions.SPG($A44, "SP_ROA", H$3)</f>
        <v>4.4000000000000004</v>
      </c>
      <c r="I44" s="9" cm="1">
        <f t="array" ref="I44">_xll.SNL.Clients.Office.Excel.Functions.SPG($A44, "SP_ROA", I$3)</f>
        <v>4.1360000000000001</v>
      </c>
      <c r="J44" s="9" cm="1">
        <f t="array" ref="J44">_xll.SNL.Clients.Office.Excel.Functions.SPG($A44, "SP_ROA", J$3)</f>
        <v>3.9289999999999998</v>
      </c>
    </row>
    <row r="45" spans="1:10" x14ac:dyDescent="0.3">
      <c r="A45" s="11" t="s">
        <v>1074</v>
      </c>
      <c r="B45" s="9" cm="1">
        <f t="array" ref="B45">_xll.SNL.Clients.Office.Excel.Functions.SPG($A45, "SP_ROA", B$3)</f>
        <v>4.1059999999999999</v>
      </c>
      <c r="C45" s="9" cm="1">
        <f t="array" ref="C45">_xll.SNL.Clients.Office.Excel.Functions.SPG($A45, "SP_ROA", C$3)</f>
        <v>8.4209999999999994</v>
      </c>
      <c r="D45" s="9" cm="1">
        <f t="array" ref="D45">_xll.SNL.Clients.Office.Excel.Functions.SPG($A45, "SP_ROA", D$3)</f>
        <v>11.95</v>
      </c>
      <c r="E45" s="9" cm="1">
        <f t="array" ref="E45">_xll.SNL.Clients.Office.Excel.Functions.SPG($A45, "SP_ROA", E$3)</f>
        <v>11.669</v>
      </c>
      <c r="F45" s="9" cm="1">
        <f t="array" ref="F45">_xll.SNL.Clients.Office.Excel.Functions.SPG($A45, "SP_ROA", F$3)</f>
        <v>9.6310000000000002</v>
      </c>
      <c r="G45" s="9" cm="1">
        <f t="array" ref="G45">_xll.SNL.Clients.Office.Excel.Functions.SPG($A45, "SP_ROA", G$3)</f>
        <v>10.436999999999999</v>
      </c>
      <c r="H45" s="9" cm="1">
        <f t="array" ref="H45">_xll.SNL.Clients.Office.Excel.Functions.SPG($A45, "SP_ROA", H$3)</f>
        <v>11.081</v>
      </c>
      <c r="I45" s="9" cm="1">
        <f t="array" ref="I45">_xll.SNL.Clients.Office.Excel.Functions.SPG($A45, "SP_ROA", I$3)</f>
        <v>9.1929999999999996</v>
      </c>
      <c r="J45" s="9" cm="1">
        <f t="array" ref="J45">_xll.SNL.Clients.Office.Excel.Functions.SPG($A45, "SP_ROA", J$3)</f>
        <v>7.0179999999999998</v>
      </c>
    </row>
    <row r="46" spans="1:10" x14ac:dyDescent="0.3">
      <c r="A46" s="11" t="s">
        <v>1075</v>
      </c>
      <c r="B46" s="9" cm="1">
        <f t="array" ref="B46">_xll.SNL.Clients.Office.Excel.Functions.SPG($A46, "SP_ROA", B$3)</f>
        <v>1.20918011065968</v>
      </c>
      <c r="C46" s="9" cm="1">
        <f t="array" ref="C46">_xll.SNL.Clients.Office.Excel.Functions.SPG($A46, "SP_ROA", C$3)</f>
        <v>1.85734976310247</v>
      </c>
      <c r="D46" s="9" cm="1">
        <f t="array" ref="D46">_xll.SNL.Clients.Office.Excel.Functions.SPG($A46, "SP_ROA", D$3)</f>
        <v>-3.9867879322465098</v>
      </c>
      <c r="E46" s="9" cm="1">
        <f t="array" ref="E46">_xll.SNL.Clients.Office.Excel.Functions.SPG($A46, "SP_ROA", E$3)</f>
        <v>1.5476785605486501</v>
      </c>
      <c r="F46" s="9" cm="1">
        <f t="array" ref="F46">_xll.SNL.Clients.Office.Excel.Functions.SPG($A46, "SP_ROA", F$3)</f>
        <v>-4.5146558187192296</v>
      </c>
      <c r="G46" s="9" cm="1">
        <f t="array" ref="G46">_xll.SNL.Clients.Office.Excel.Functions.SPG($A46, "SP_ROA", G$3)</f>
        <v>2.0175890937474499</v>
      </c>
      <c r="H46" s="9" cm="1">
        <f t="array" ref="H46">_xll.SNL.Clients.Office.Excel.Functions.SPG($A46, "SP_ROA", H$3)</f>
        <v>1.9903941911301799</v>
      </c>
      <c r="I46" s="9" cm="1">
        <f t="array" ref="I46">_xll.SNL.Clients.Office.Excel.Functions.SPG($A46, "SP_ROA", I$3)</f>
        <v>-3.5360356588420898</v>
      </c>
      <c r="J46" s="9" cm="1">
        <f t="array" ref="J46">_xll.SNL.Clients.Office.Excel.Functions.SPG($A46, "SP_ROA", J$3)</f>
        <v>2.0513529127677499</v>
      </c>
    </row>
    <row r="47" spans="1:10" x14ac:dyDescent="0.3">
      <c r="A47" s="11" t="s">
        <v>1076</v>
      </c>
      <c r="B47" s="9" cm="1">
        <f t="array" ref="B47">_xll.SNL.Clients.Office.Excel.Functions.SPG($A47, "SP_ROA", B$3)</f>
        <v>2.5183054250925898</v>
      </c>
      <c r="C47" s="9" cm="1">
        <f t="array" ref="C47">_xll.SNL.Clients.Office.Excel.Functions.SPG($A47, "SP_ROA", C$3)</f>
        <v>2.38733599800555</v>
      </c>
      <c r="D47" s="9" cm="1">
        <f t="array" ref="D47">_xll.SNL.Clients.Office.Excel.Functions.SPG($A47, "SP_ROA", D$3)</f>
        <v>4.4579474137540904</v>
      </c>
      <c r="E47" s="9" cm="1">
        <f t="array" ref="E47">_xll.SNL.Clients.Office.Excel.Functions.SPG($A47, "SP_ROA", E$3)</f>
        <v>5.8513451560354097</v>
      </c>
      <c r="F47" s="9" cm="1">
        <f t="array" ref="F47">_xll.SNL.Clients.Office.Excel.Functions.SPG($A47, "SP_ROA", F$3)</f>
        <v>4.3370997761639298</v>
      </c>
      <c r="G47" s="9" cm="1">
        <f t="array" ref="G47">_xll.SNL.Clients.Office.Excel.Functions.SPG($A47, "SP_ROA", G$3)</f>
        <v>1.7123407694194801</v>
      </c>
      <c r="H47" s="9" cm="1">
        <f t="array" ref="H47">_xll.SNL.Clients.Office.Excel.Functions.SPG($A47, "SP_ROA", H$3)</f>
        <v>4.9111211668193402</v>
      </c>
      <c r="I47" s="9" cm="1">
        <f t="array" ref="I47">_xll.SNL.Clients.Office.Excel.Functions.SPG($A47, "SP_ROA", I$3)</f>
        <v>5.4815441080474301</v>
      </c>
      <c r="J47" s="9" cm="1">
        <f t="array" ref="J47">_xll.SNL.Clients.Office.Excel.Functions.SPG($A47, "SP_ROA", J$3)</f>
        <v>2.7625861852859699</v>
      </c>
    </row>
    <row r="48" spans="1:10" x14ac:dyDescent="0.3">
      <c r="A48" s="11" t="s">
        <v>1077</v>
      </c>
      <c r="B48" s="9" cm="1">
        <f t="array" ref="B48">_xll.SNL.Clients.Office.Excel.Functions.SPG($A48, "SP_ROA", B$3)</f>
        <v>1.2921726704527099</v>
      </c>
      <c r="C48" s="9" cm="1">
        <f t="array" ref="C48">_xll.SNL.Clients.Office.Excel.Functions.SPG($A48, "SP_ROA", C$3)</f>
        <v>2.2015721726514799</v>
      </c>
      <c r="D48" s="9" cm="1">
        <f t="array" ref="D48">_xll.SNL.Clients.Office.Excel.Functions.SPG($A48, "SP_ROA", D$3)</f>
        <v>2.09539839315751</v>
      </c>
      <c r="E48" s="9" cm="1">
        <f t="array" ref="E48">_xll.SNL.Clients.Office.Excel.Functions.SPG($A48, "SP_ROA", E$3)</f>
        <v>1.6881538872955999</v>
      </c>
      <c r="F48" s="9" cm="1">
        <f t="array" ref="F48">_xll.SNL.Clients.Office.Excel.Functions.SPG($A48, "SP_ROA", F$3)</f>
        <v>1.89892895395891</v>
      </c>
      <c r="G48" s="9" cm="1">
        <f t="array" ref="G48">_xll.SNL.Clients.Office.Excel.Functions.SPG($A48, "SP_ROA", G$3)</f>
        <v>2.7792515010038299</v>
      </c>
      <c r="H48" s="9" cm="1">
        <f t="array" ref="H48">_xll.SNL.Clients.Office.Excel.Functions.SPG($A48, "SP_ROA", H$3)</f>
        <v>2.3719042569636599</v>
      </c>
      <c r="I48" s="9" cm="1">
        <f t="array" ref="I48">_xll.SNL.Clients.Office.Excel.Functions.SPG($A48, "SP_ROA", I$3)</f>
        <v>2.2801545148422</v>
      </c>
      <c r="J48" s="9" cm="1">
        <f t="array" ref="J48">_xll.SNL.Clients.Office.Excel.Functions.SPG($A48, "SP_ROA", J$3)</f>
        <v>2.4324587865736902</v>
      </c>
    </row>
    <row r="49" spans="1:10" x14ac:dyDescent="0.3">
      <c r="A49" s="11" t="s">
        <v>1078</v>
      </c>
      <c r="B49" s="9" cm="1">
        <f t="array" ref="B49">_xll.SNL.Clients.Office.Excel.Functions.SPG($A49, "SP_ROA", B$3)</f>
        <v>0.68799999999999994</v>
      </c>
      <c r="C49" s="9" cm="1">
        <f t="array" ref="C49">_xll.SNL.Clients.Office.Excel.Functions.SPG($A49, "SP_ROA", C$3)</f>
        <v>3.2829999999999999</v>
      </c>
      <c r="D49" s="9" cm="1">
        <f t="array" ref="D49">_xll.SNL.Clients.Office.Excel.Functions.SPG($A49, "SP_ROA", D$3)</f>
        <v>4.2919999999999998</v>
      </c>
      <c r="E49" s="9" cm="1">
        <f t="array" ref="E49">_xll.SNL.Clients.Office.Excel.Functions.SPG($A49, "SP_ROA", E$3)</f>
        <v>5.5190000000000001</v>
      </c>
      <c r="F49" s="9" cm="1">
        <f t="array" ref="F49">_xll.SNL.Clients.Office.Excel.Functions.SPG($A49, "SP_ROA", F$3)</f>
        <v>3.1139999999999999</v>
      </c>
      <c r="G49" s="9" cm="1">
        <f t="array" ref="G49">_xll.SNL.Clients.Office.Excel.Functions.SPG($A49, "SP_ROA", G$3)</f>
        <v>6.86</v>
      </c>
      <c r="H49" s="9" cm="1">
        <f t="array" ref="H49">_xll.SNL.Clients.Office.Excel.Functions.SPG($A49, "SP_ROA", H$3)</f>
        <v>5.9770000000000003</v>
      </c>
      <c r="I49" s="9" cm="1">
        <f t="array" ref="I49">_xll.SNL.Clients.Office.Excel.Functions.SPG($A49, "SP_ROA", I$3)</f>
        <v>3.3559999999999999</v>
      </c>
      <c r="J49" s="9" cm="1">
        <f t="array" ref="J49">_xll.SNL.Clients.Office.Excel.Functions.SPG($A49, "SP_ROA", J$3)</f>
        <v>3.7029999999999998</v>
      </c>
    </row>
    <row r="50" spans="1:10" x14ac:dyDescent="0.3">
      <c r="A50" s="11" t="s">
        <v>1079</v>
      </c>
      <c r="B50" s="9" cm="1">
        <f t="array" ref="B50">_xll.SNL.Clients.Office.Excel.Functions.SPG($A50, "SP_ROA", B$3)</f>
        <v>8.17</v>
      </c>
      <c r="C50" s="9" cm="1">
        <f t="array" ref="C50">_xll.SNL.Clients.Office.Excel.Functions.SPG($A50, "SP_ROA", C$3)</f>
        <v>7.1289999999999996</v>
      </c>
      <c r="D50" s="9" cm="1">
        <f t="array" ref="D50">_xll.SNL.Clients.Office.Excel.Functions.SPG($A50, "SP_ROA", D$3)</f>
        <v>7.3170000000000002</v>
      </c>
      <c r="E50" s="9" cm="1">
        <f t="array" ref="E50">_xll.SNL.Clients.Office.Excel.Functions.SPG($A50, "SP_ROA", E$3)</f>
        <v>7.5439999999999996</v>
      </c>
      <c r="F50" s="9" cm="1">
        <f t="array" ref="F50">_xll.SNL.Clients.Office.Excel.Functions.SPG($A50, "SP_ROA", F$3)</f>
        <v>7.6369999999999996</v>
      </c>
      <c r="G50" s="9" cm="1">
        <f t="array" ref="G50">_xll.SNL.Clients.Office.Excel.Functions.SPG($A50, "SP_ROA", G$3)</f>
        <v>6.7190000000000003</v>
      </c>
      <c r="H50" s="9" cm="1">
        <f t="array" ref="H50">_xll.SNL.Clients.Office.Excel.Functions.SPG($A50, "SP_ROA", H$3)</f>
        <v>6.6040000000000001</v>
      </c>
      <c r="I50" s="9" cm="1">
        <f t="array" ref="I50">_xll.SNL.Clients.Office.Excel.Functions.SPG($A50, "SP_ROA", I$3)</f>
        <v>6.2549999999999999</v>
      </c>
      <c r="J50" s="9" cm="1">
        <f t="array" ref="J50">_xll.SNL.Clients.Office.Excel.Functions.SPG($A50, "SP_ROA", J$3)</f>
        <v>4.7750000000000004</v>
      </c>
    </row>
    <row r="51" spans="1:10" x14ac:dyDescent="0.3">
      <c r="A51" s="11" t="s">
        <v>1080</v>
      </c>
      <c r="B51" s="9" cm="1">
        <f t="array" ref="B51">_xll.SNL.Clients.Office.Excel.Functions.SPG($A51, "SP_ROA", B$3)</f>
        <v>2.665</v>
      </c>
      <c r="C51" s="9" cm="1">
        <f t="array" ref="C51">_xll.SNL.Clients.Office.Excel.Functions.SPG($A51, "SP_ROA", C$3)</f>
        <v>2.8740000000000001</v>
      </c>
      <c r="D51" s="9" cm="1">
        <f t="array" ref="D51">_xll.SNL.Clients.Office.Excel.Functions.SPG($A51, "SP_ROA", D$3)</f>
        <v>4.0359999999999996</v>
      </c>
      <c r="E51" s="9" cm="1">
        <f t="array" ref="E51">_xll.SNL.Clients.Office.Excel.Functions.SPG($A51, "SP_ROA", E$3)</f>
        <v>3.9119999999999999</v>
      </c>
      <c r="F51" s="9" cm="1">
        <f t="array" ref="F51">_xll.SNL.Clients.Office.Excel.Functions.SPG($A51, "SP_ROA", F$3)</f>
        <v>3.0430000000000001</v>
      </c>
      <c r="G51" s="9" cm="1">
        <f t="array" ref="G51">_xll.SNL.Clients.Office.Excel.Functions.SPG($A51, "SP_ROA", G$3)</f>
        <v>3.339</v>
      </c>
      <c r="H51" s="9" cm="1">
        <f t="array" ref="H51">_xll.SNL.Clients.Office.Excel.Functions.SPG($A51, "SP_ROA", H$3)</f>
        <v>3.3140000000000001</v>
      </c>
      <c r="I51" s="9" cm="1">
        <f t="array" ref="I51">_xll.SNL.Clients.Office.Excel.Functions.SPG($A51, "SP_ROA", I$3)</f>
        <v>3.645</v>
      </c>
      <c r="J51" s="9" cm="1">
        <f t="array" ref="J51">_xll.SNL.Clients.Office.Excel.Functions.SPG($A51, "SP_ROA", J$3)</f>
        <v>3.411</v>
      </c>
    </row>
    <row r="52" spans="1:10" x14ac:dyDescent="0.3">
      <c r="A52" s="11" t="s">
        <v>1081</v>
      </c>
      <c r="B52" s="9" cm="1">
        <f t="array" ref="B52">_xll.SNL.Clients.Office.Excel.Functions.SPG($A52, "SP_ROA", B$3)</f>
        <v>-26.452000000000002</v>
      </c>
      <c r="C52" s="9" cm="1">
        <f t="array" ref="C52">_xll.SNL.Clients.Office.Excel.Functions.SPG($A52, "SP_ROA", C$3)</f>
        <v>-21.44</v>
      </c>
      <c r="D52" s="9" cm="1">
        <f t="array" ref="D52">_xll.SNL.Clients.Office.Excel.Functions.SPG($A52, "SP_ROA", D$3)</f>
        <v>-21.533999999999999</v>
      </c>
      <c r="E52" s="9" cm="1">
        <f t="array" ref="E52">_xll.SNL.Clients.Office.Excel.Functions.SPG($A52, "SP_ROA", E$3)</f>
        <v>-21.379000000000001</v>
      </c>
      <c r="F52" s="9" cm="1">
        <f t="array" ref="F52">_xll.SNL.Clients.Office.Excel.Functions.SPG($A52, "SP_ROA", F$3)</f>
        <v>0.83699999999999997</v>
      </c>
      <c r="G52" s="9" cm="1">
        <f t="array" ref="G52">_xll.SNL.Clients.Office.Excel.Functions.SPG($A52, "SP_ROA", G$3)</f>
        <v>-19.904</v>
      </c>
      <c r="H52" s="9" cm="1">
        <f t="array" ref="H52">_xll.SNL.Clients.Office.Excel.Functions.SPG($A52, "SP_ROA", H$3)</f>
        <v>-16.59</v>
      </c>
      <c r="I52" s="9" cm="1">
        <f t="array" ref="I52">_xll.SNL.Clients.Office.Excel.Functions.SPG($A52, "SP_ROA", I$3)</f>
        <v>-16.774000000000001</v>
      </c>
      <c r="J52" s="9" cm="1">
        <f t="array" ref="J52">_xll.SNL.Clients.Office.Excel.Functions.SPG($A52, "SP_ROA", J$3)</f>
        <v>-16.545000000000002</v>
      </c>
    </row>
    <row r="53" spans="1:10" x14ac:dyDescent="0.3">
      <c r="A53" s="11" t="s">
        <v>1082</v>
      </c>
      <c r="B53" s="9" cm="1">
        <f t="array" ref="B53">_xll.SNL.Clients.Office.Excel.Functions.SPG($A53, "SP_ROA", B$3)</f>
        <v>-1.2190000000000001</v>
      </c>
      <c r="C53" s="9" cm="1">
        <f t="array" ref="C53">_xll.SNL.Clients.Office.Excel.Functions.SPG($A53, "SP_ROA", C$3)</f>
        <v>-4.532</v>
      </c>
      <c r="D53" s="9" cm="1">
        <f t="array" ref="D53">_xll.SNL.Clients.Office.Excel.Functions.SPG($A53, "SP_ROA", D$3)</f>
        <v>-3.9790000000000001</v>
      </c>
      <c r="E53" s="9" cm="1">
        <f t="array" ref="E53">_xll.SNL.Clients.Office.Excel.Functions.SPG($A53, "SP_ROA", E$3)</f>
        <v>-10.15</v>
      </c>
      <c r="F53" s="9" cm="1">
        <f t="array" ref="F53">_xll.SNL.Clients.Office.Excel.Functions.SPG($A53, "SP_ROA", F$3)</f>
        <v>-9.2210000000000001</v>
      </c>
      <c r="G53" s="9" cm="1">
        <f t="array" ref="G53">_xll.SNL.Clients.Office.Excel.Functions.SPG($A53, "SP_ROA", G$3)</f>
        <v>0.2</v>
      </c>
      <c r="H53" s="9" cm="1">
        <f t="array" ref="H53">_xll.SNL.Clients.Office.Excel.Functions.SPG($A53, "SP_ROA", H$3)</f>
        <v>-2.008</v>
      </c>
      <c r="I53" s="9" cm="1">
        <f t="array" ref="I53">_xll.SNL.Clients.Office.Excel.Functions.SPG($A53, "SP_ROA", I$3)</f>
        <v>-7.63</v>
      </c>
      <c r="J53" s="9" cm="1">
        <f t="array" ref="J53">_xll.SNL.Clients.Office.Excel.Functions.SPG($A53, "SP_ROA", J$3)</f>
        <v>-13.358000000000001</v>
      </c>
    </row>
    <row r="54" spans="1:10" x14ac:dyDescent="0.3">
      <c r="A54" s="11" t="s">
        <v>1083</v>
      </c>
      <c r="B54" s="9" cm="1">
        <f t="array" ref="B54">_xll.SNL.Clients.Office.Excel.Functions.SPG($A54, "SP_ROA", B$3)</f>
        <v>-0.69793850612152597</v>
      </c>
      <c r="C54" s="9" cm="1">
        <f t="array" ref="C54">_xll.SNL.Clients.Office.Excel.Functions.SPG($A54, "SP_ROA", C$3)</f>
        <v>4.5780037138337804</v>
      </c>
      <c r="D54" s="9" cm="1">
        <f t="array" ref="D54">_xll.SNL.Clients.Office.Excel.Functions.SPG($A54, "SP_ROA", D$3)</f>
        <v>-1.17650612682404</v>
      </c>
      <c r="E54" s="9" cm="1">
        <f t="array" ref="E54">_xll.SNL.Clients.Office.Excel.Functions.SPG($A54, "SP_ROA", E$3)</f>
        <v>0.50727790637636305</v>
      </c>
      <c r="F54" s="9" cm="1">
        <f t="array" ref="F54">_xll.SNL.Clients.Office.Excel.Functions.SPG($A54, "SP_ROA", F$3)</f>
        <v>2.7459110518465999</v>
      </c>
      <c r="G54" s="9" cm="1">
        <f t="array" ref="G54">_xll.SNL.Clients.Office.Excel.Functions.SPG($A54, "SP_ROA", G$3)</f>
        <v>-3.3064480996989398</v>
      </c>
      <c r="H54" s="9" cm="1">
        <f t="array" ref="H54">_xll.SNL.Clients.Office.Excel.Functions.SPG($A54, "SP_ROA", H$3)</f>
        <v>1.3465655823240701</v>
      </c>
      <c r="I54" s="9" cm="1">
        <f t="array" ref="I54">_xll.SNL.Clients.Office.Excel.Functions.SPG($A54, "SP_ROA", I$3)</f>
        <v>2.5319637028502</v>
      </c>
      <c r="J54" s="9" cm="1">
        <f t="array" ref="J54">_xll.SNL.Clients.Office.Excel.Functions.SPG($A54, "SP_ROA", J$3)</f>
        <v>0.968548328518827</v>
      </c>
    </row>
    <row r="55" spans="1:10" x14ac:dyDescent="0.3">
      <c r="A55" s="11" t="s">
        <v>1084</v>
      </c>
      <c r="B55" s="9" cm="1">
        <f t="array" ref="B55">_xll.SNL.Clients.Office.Excel.Functions.SPG($A55, "SP_ROA", B$3)</f>
        <v>0.75282200660241005</v>
      </c>
      <c r="C55" s="9" cm="1">
        <f t="array" ref="C55">_xll.SNL.Clients.Office.Excel.Functions.SPG($A55, "SP_ROA", C$3)</f>
        <v>-1.37842817781456</v>
      </c>
      <c r="D55" s="9" cm="1">
        <f t="array" ref="D55">_xll.SNL.Clients.Office.Excel.Functions.SPG($A55, "SP_ROA", D$3)</f>
        <v>2.2468471815228201</v>
      </c>
      <c r="E55" s="9" cm="1">
        <f t="array" ref="E55">_xll.SNL.Clients.Office.Excel.Functions.SPG($A55, "SP_ROA", E$3)</f>
        <v>-1.73759276557654</v>
      </c>
      <c r="F55" s="9" cm="1">
        <f t="array" ref="F55">_xll.SNL.Clients.Office.Excel.Functions.SPG($A55, "SP_ROA", F$3)</f>
        <v>0.472974593866343</v>
      </c>
      <c r="G55" s="9" cm="1">
        <f t="array" ref="G55">_xll.SNL.Clients.Office.Excel.Functions.SPG($A55, "SP_ROA", G$3)</f>
        <v>3.0357151697787299</v>
      </c>
      <c r="H55" s="9" cm="1">
        <f t="array" ref="H55">_xll.SNL.Clients.Office.Excel.Functions.SPG($A55, "SP_ROA", H$3)</f>
        <v>-5.4183908519593897</v>
      </c>
      <c r="I55" s="9" cm="1">
        <f t="array" ref="I55">_xll.SNL.Clients.Office.Excel.Functions.SPG($A55, "SP_ROA", I$3)</f>
        <v>1.3327516775921</v>
      </c>
      <c r="J55" s="9" cm="1">
        <f t="array" ref="J55">_xll.SNL.Clients.Office.Excel.Functions.SPG($A55, "SP_ROA", J$3)</f>
        <v>-1.10582663772184</v>
      </c>
    </row>
    <row r="56" spans="1:10" x14ac:dyDescent="0.3">
      <c r="A56" s="11" t="s">
        <v>1085</v>
      </c>
      <c r="B56" s="9" cm="1">
        <f t="array" ref="B56">_xll.SNL.Clients.Office.Excel.Functions.SPG($A56, "SP_ROA", B$3)</f>
        <v>9.7240000000000002</v>
      </c>
      <c r="C56" s="9" cm="1">
        <f t="array" ref="C56">_xll.SNL.Clients.Office.Excel.Functions.SPG($A56, "SP_ROA", C$3)</f>
        <v>8.4049999999999994</v>
      </c>
      <c r="D56" s="9" cm="1">
        <f t="array" ref="D56">_xll.SNL.Clients.Office.Excel.Functions.SPG($A56, "SP_ROA", D$3)</f>
        <v>12.237</v>
      </c>
      <c r="E56" s="9" cm="1">
        <f t="array" ref="E56">_xll.SNL.Clients.Office.Excel.Functions.SPG($A56, "SP_ROA", E$3)</f>
        <v>10.379</v>
      </c>
      <c r="F56" s="9" cm="1">
        <f t="array" ref="F56">_xll.SNL.Clients.Office.Excel.Functions.SPG($A56, "SP_ROA", F$3)</f>
        <v>9.0960000000000001</v>
      </c>
      <c r="G56" s="9" cm="1">
        <f t="array" ref="G56">_xll.SNL.Clients.Office.Excel.Functions.SPG($A56, "SP_ROA", G$3)</f>
        <v>8.032</v>
      </c>
      <c r="H56" s="9" cm="1">
        <f t="array" ref="H56">_xll.SNL.Clients.Office.Excel.Functions.SPG($A56, "SP_ROA", H$3)</f>
        <v>11.616</v>
      </c>
      <c r="I56" s="9" cm="1">
        <f t="array" ref="I56">_xll.SNL.Clients.Office.Excel.Functions.SPG($A56, "SP_ROA", I$3)</f>
        <v>9.5429999999999993</v>
      </c>
      <c r="J56" s="9" cm="1">
        <f t="array" ref="J56">_xll.SNL.Clients.Office.Excel.Functions.SPG($A56, "SP_ROA", J$3)</f>
        <v>8.1769999999999996</v>
      </c>
    </row>
    <row r="57" spans="1:10" x14ac:dyDescent="0.3">
      <c r="A57" s="11" t="s">
        <v>1086</v>
      </c>
      <c r="B57" s="9" cm="1">
        <f t="array" ref="B57">_xll.SNL.Clients.Office.Excel.Functions.SPG($A57, "SP_ROA", B$3)</f>
        <v>73.671000000000006</v>
      </c>
      <c r="C57" s="9" cm="1">
        <f t="array" ref="C57">_xll.SNL.Clients.Office.Excel.Functions.SPG($A57, "SP_ROA", C$3)</f>
        <v>-37.475999999999999</v>
      </c>
      <c r="D57" s="9" cm="1">
        <f t="array" ref="D57">_xll.SNL.Clients.Office.Excel.Functions.SPG($A57, "SP_ROA", D$3)</f>
        <v>-40.078000000000003</v>
      </c>
      <c r="E57" s="9" cm="1">
        <f t="array" ref="E57">_xll.SNL.Clients.Office.Excel.Functions.SPG($A57, "SP_ROA", E$3)</f>
        <v>-47.892000000000003</v>
      </c>
      <c r="F57" s="9" cm="1">
        <f t="array" ref="F57">_xll.SNL.Clients.Office.Excel.Functions.SPG($A57, "SP_ROA", F$3)</f>
        <v>-39.896999999999998</v>
      </c>
      <c r="G57" s="9" cm="1">
        <f t="array" ref="G57">_xll.SNL.Clients.Office.Excel.Functions.SPG($A57, "SP_ROA", G$3)</f>
        <v>-49.052</v>
      </c>
      <c r="H57" s="9" cm="1">
        <f t="array" ref="H57">_xll.SNL.Clients.Office.Excel.Functions.SPG($A57, "SP_ROA", H$3)</f>
        <v>-34.69</v>
      </c>
      <c r="I57" s="9" cm="1">
        <f t="array" ref="I57">_xll.SNL.Clients.Office.Excel.Functions.SPG($A57, "SP_ROA", I$3)</f>
        <v>-30.436</v>
      </c>
      <c r="J57" s="9" cm="1">
        <f t="array" ref="J57">_xll.SNL.Clients.Office.Excel.Functions.SPG($A57, "SP_ROA", J$3)</f>
        <v>13.507999999999999</v>
      </c>
    </row>
    <row r="58" spans="1:10" x14ac:dyDescent="0.3">
      <c r="A58" s="11" t="s">
        <v>1087</v>
      </c>
      <c r="B58" s="9" cm="1">
        <f t="array" ref="B58">_xll.SNL.Clients.Office.Excel.Functions.SPG($A58, "SP_ROA", B$3)</f>
        <v>14.475</v>
      </c>
      <c r="C58" s="9" cm="1">
        <f t="array" ref="C58">_xll.SNL.Clients.Office.Excel.Functions.SPG($A58, "SP_ROA", C$3)</f>
        <v>17.053000000000001</v>
      </c>
      <c r="D58" s="9" cm="1">
        <f t="array" ref="D58">_xll.SNL.Clients.Office.Excel.Functions.SPG($A58, "SP_ROA", D$3)</f>
        <v>14.952</v>
      </c>
      <c r="E58" s="9" cm="1">
        <f t="array" ref="E58">_xll.SNL.Clients.Office.Excel.Functions.SPG($A58, "SP_ROA", E$3)</f>
        <v>14.339</v>
      </c>
      <c r="F58" s="9" cm="1">
        <f t="array" ref="F58">_xll.SNL.Clients.Office.Excel.Functions.SPG($A58, "SP_ROA", F$3)</f>
        <v>13.286</v>
      </c>
      <c r="G58" s="9" cm="1">
        <f t="array" ref="G58">_xll.SNL.Clients.Office.Excel.Functions.SPG($A58, "SP_ROA", G$3)</f>
        <v>13.534000000000001</v>
      </c>
      <c r="H58" s="9" cm="1">
        <f t="array" ref="H58">_xll.SNL.Clients.Office.Excel.Functions.SPG($A58, "SP_ROA", H$3)</f>
        <v>14.545999999999999</v>
      </c>
      <c r="I58" s="9" cm="1">
        <f t="array" ref="I58">_xll.SNL.Clients.Office.Excel.Functions.SPG($A58, "SP_ROA", I$3)</f>
        <v>14.013999999999999</v>
      </c>
      <c r="J58" s="9" cm="1">
        <f t="array" ref="J58">_xll.SNL.Clients.Office.Excel.Functions.SPG($A58, "SP_ROA", J$3)</f>
        <v>13.315</v>
      </c>
    </row>
    <row r="59" spans="1:10" x14ac:dyDescent="0.3">
      <c r="A59" s="11" t="s">
        <v>1088</v>
      </c>
      <c r="B59" s="9" cm="1">
        <f t="array" ref="B59">_xll.SNL.Clients.Office.Excel.Functions.SPG($A59, "SP_ROA", B$3)</f>
        <v>-0.216</v>
      </c>
      <c r="C59" s="9" cm="1">
        <f t="array" ref="C59">_xll.SNL.Clients.Office.Excel.Functions.SPG($A59, "SP_ROA", C$3)</f>
        <v>1.2090000000000001</v>
      </c>
      <c r="D59" s="9" cm="1">
        <f t="array" ref="D59">_xll.SNL.Clients.Office.Excel.Functions.SPG($A59, "SP_ROA", D$3)</f>
        <v>2.4830000000000001</v>
      </c>
      <c r="E59" s="9" cm="1">
        <f t="array" ref="E59">_xll.SNL.Clients.Office.Excel.Functions.SPG($A59, "SP_ROA", E$3)</f>
        <v>2.6389999999999998</v>
      </c>
      <c r="F59" s="9" cm="1">
        <f t="array" ref="F59">_xll.SNL.Clients.Office.Excel.Functions.SPG($A59, "SP_ROA", F$3)</f>
        <v>2.4870000000000001</v>
      </c>
      <c r="G59" s="9" cm="1">
        <f t="array" ref="G59">_xll.SNL.Clients.Office.Excel.Functions.SPG($A59, "SP_ROA", G$3)</f>
        <v>1.526</v>
      </c>
      <c r="H59" s="9" cm="1">
        <f t="array" ref="H59">_xll.SNL.Clients.Office.Excel.Functions.SPG($A59, "SP_ROA", H$3)</f>
        <v>1.6020000000000001</v>
      </c>
      <c r="I59" s="9" cm="1">
        <f t="array" ref="I59">_xll.SNL.Clients.Office.Excel.Functions.SPG($A59, "SP_ROA", I$3)</f>
        <v>1.409</v>
      </c>
      <c r="J59" s="9" cm="1">
        <f t="array" ref="J59">_xll.SNL.Clients.Office.Excel.Functions.SPG($A59, "SP_ROA", J$3)</f>
        <v>0.316</v>
      </c>
    </row>
    <row r="60" spans="1:10" x14ac:dyDescent="0.3">
      <c r="A60" s="11" t="s">
        <v>1089</v>
      </c>
      <c r="B60" s="9" cm="1">
        <f t="array" ref="B60">_xll.SNL.Clients.Office.Excel.Functions.SPG($A60, "SP_ROA", B$3)</f>
        <v>6.0460000000000003</v>
      </c>
      <c r="C60" s="9" cm="1">
        <f t="array" ref="C60">_xll.SNL.Clients.Office.Excel.Functions.SPG($A60, "SP_ROA", C$3)</f>
        <v>6.5179999999999998</v>
      </c>
      <c r="D60" s="9" cm="1">
        <f t="array" ref="D60">_xll.SNL.Clients.Office.Excel.Functions.SPG($A60, "SP_ROA", D$3)</f>
        <v>5.681</v>
      </c>
      <c r="E60" s="9" cm="1">
        <f t="array" ref="E60">_xll.SNL.Clients.Office.Excel.Functions.SPG($A60, "SP_ROA", E$3)</f>
        <v>5.774</v>
      </c>
      <c r="F60" s="9" cm="1">
        <f t="array" ref="F60">_xll.SNL.Clients.Office.Excel.Functions.SPG($A60, "SP_ROA", F$3)</f>
        <v>6.476</v>
      </c>
      <c r="G60" s="9" cm="1">
        <f t="array" ref="G60">_xll.SNL.Clients.Office.Excel.Functions.SPG($A60, "SP_ROA", G$3)</f>
        <v>6.7910000000000004</v>
      </c>
      <c r="H60" s="9" cm="1">
        <f t="array" ref="H60">_xll.SNL.Clients.Office.Excel.Functions.SPG($A60, "SP_ROA", H$3)</f>
        <v>8.0660000000000007</v>
      </c>
      <c r="I60" s="9" cm="1">
        <f t="array" ref="I60">_xll.SNL.Clients.Office.Excel.Functions.SPG($A60, "SP_ROA", I$3)</f>
        <v>8.7989999999999995</v>
      </c>
      <c r="J60" s="9" cm="1">
        <f t="array" ref="J60">_xll.SNL.Clients.Office.Excel.Functions.SPG($A60, "SP_ROA", J$3)</f>
        <v>8.532</v>
      </c>
    </row>
    <row r="61" spans="1:10" x14ac:dyDescent="0.3">
      <c r="A61" s="11" t="s">
        <v>1090</v>
      </c>
      <c r="B61" s="9" cm="1">
        <f t="array" ref="B61">_xll.SNL.Clients.Office.Excel.Functions.SPG($A61, "SP_ROA", B$3)</f>
        <v>6.2083141071353696</v>
      </c>
      <c r="C61" s="9" cm="1">
        <f t="array" ref="C61">_xll.SNL.Clients.Office.Excel.Functions.SPG($A61, "SP_ROA", C$3)</f>
        <v>0.727513227513227</v>
      </c>
      <c r="D61" s="9" cm="1">
        <f t="array" ref="D61">_xll.SNL.Clients.Office.Excel.Functions.SPG($A61, "SP_ROA", D$3)</f>
        <v>5.7754624882070598</v>
      </c>
      <c r="E61" s="9" cm="1">
        <f t="array" ref="E61">_xll.SNL.Clients.Office.Excel.Functions.SPG($A61, "SP_ROA", E$3)</f>
        <v>2.6715039577836399</v>
      </c>
      <c r="F61" s="9" cm="1">
        <f t="array" ref="F61">_xll.SNL.Clients.Office.Excel.Functions.SPG($A61, "SP_ROA", F$3)</f>
        <v>3.6588820981908001</v>
      </c>
      <c r="G61" s="9" cm="1">
        <f t="array" ref="G61">_xll.SNL.Clients.Office.Excel.Functions.SPG($A61, "SP_ROA", G$3)</f>
        <v>12.384103255319999</v>
      </c>
      <c r="H61" s="9" cm="1">
        <f t="array" ref="H61">_xll.SNL.Clients.Office.Excel.Functions.SPG($A61, "SP_ROA", H$3)</f>
        <v>4.4172801778024704</v>
      </c>
      <c r="I61" s="9" cm="1">
        <f t="array" ref="I61">_xll.SNL.Clients.Office.Excel.Functions.SPG($A61, "SP_ROA", I$3)</f>
        <v>2.99732381801963</v>
      </c>
      <c r="J61" s="9" cm="1">
        <f t="array" ref="J61">_xll.SNL.Clients.Office.Excel.Functions.SPG($A61, "SP_ROA", J$3)</f>
        <v>2.3080812587370998</v>
      </c>
    </row>
    <row r="62" spans="1:10" x14ac:dyDescent="0.3">
      <c r="A62" s="11" t="s">
        <v>1091</v>
      </c>
      <c r="B62" s="9" cm="1">
        <f t="array" ref="B62">_xll.SNL.Clients.Office.Excel.Functions.SPG($A62, "SP_ROA", B$3)</f>
        <v>6.5490000000000004</v>
      </c>
      <c r="C62" s="9" cm="1">
        <f t="array" ref="C62">_xll.SNL.Clients.Office.Excel.Functions.SPG($A62, "SP_ROA", C$3)</f>
        <v>10.398999999999999</v>
      </c>
      <c r="D62" s="9" cm="1">
        <f t="array" ref="D62">_xll.SNL.Clients.Office.Excel.Functions.SPG($A62, "SP_ROA", D$3)</f>
        <v>2.2770000000000001</v>
      </c>
      <c r="E62" s="9" cm="1">
        <f t="array" ref="E62">_xll.SNL.Clients.Office.Excel.Functions.SPG($A62, "SP_ROA", E$3)</f>
        <v>4.798</v>
      </c>
      <c r="F62" s="9" cm="1">
        <f t="array" ref="F62">_xll.SNL.Clients.Office.Excel.Functions.SPG($A62, "SP_ROA", F$3)</f>
        <v>2.7490000000000001</v>
      </c>
      <c r="G62" s="9" cm="1">
        <f t="array" ref="G62">_xll.SNL.Clients.Office.Excel.Functions.SPG($A62, "SP_ROA", G$3)</f>
        <v>7.4050000000000002</v>
      </c>
      <c r="H62" s="9" cm="1">
        <f t="array" ref="H62">_xll.SNL.Clients.Office.Excel.Functions.SPG($A62, "SP_ROA", H$3)</f>
        <v>0.74299999999999999</v>
      </c>
      <c r="I62" s="9" cm="1">
        <f t="array" ref="I62">_xll.SNL.Clients.Office.Excel.Functions.SPG($A62, "SP_ROA", I$3)</f>
        <v>6.4889999999999999</v>
      </c>
      <c r="J62" s="9" cm="1">
        <f t="array" ref="J62">_xll.SNL.Clients.Office.Excel.Functions.SPG($A62, "SP_ROA", J$3)</f>
        <v>7.0439999999999996</v>
      </c>
    </row>
    <row r="63" spans="1:10" x14ac:dyDescent="0.3">
      <c r="A63" s="11" t="s">
        <v>1092</v>
      </c>
      <c r="B63" s="9" cm="1">
        <f t="array" ref="B63">_xll.SNL.Clients.Office.Excel.Functions.SPG($A63, "SP_ROA", B$3)</f>
        <v>3.831</v>
      </c>
      <c r="C63" s="9" cm="1">
        <f t="array" ref="C63">_xll.SNL.Clients.Office.Excel.Functions.SPG($A63, "SP_ROA", C$3)</f>
        <v>0.13600000000000001</v>
      </c>
      <c r="D63" s="9" cm="1">
        <f t="array" ref="D63">_xll.SNL.Clients.Office.Excel.Functions.SPG($A63, "SP_ROA", D$3)</f>
        <v>5.6</v>
      </c>
      <c r="E63" s="9" cm="1">
        <f t="array" ref="E63">_xll.SNL.Clients.Office.Excel.Functions.SPG($A63, "SP_ROA", E$3)</f>
        <v>6.0640000000000001</v>
      </c>
      <c r="F63" s="9" cm="1">
        <f t="array" ref="F63">_xll.SNL.Clients.Office.Excel.Functions.SPG($A63, "SP_ROA", F$3)</f>
        <v>6.9779999999999998</v>
      </c>
      <c r="G63" s="9" cm="1">
        <f t="array" ref="G63">_xll.SNL.Clients.Office.Excel.Functions.SPG($A63, "SP_ROA", G$3)</f>
        <v>-0.96399999999999997</v>
      </c>
      <c r="H63" s="9" cm="1">
        <f t="array" ref="H63">_xll.SNL.Clients.Office.Excel.Functions.SPG($A63, "SP_ROA", H$3)</f>
        <v>9.3030000000000008</v>
      </c>
      <c r="I63" s="9" cm="1">
        <f t="array" ref="I63">_xll.SNL.Clients.Office.Excel.Functions.SPG($A63, "SP_ROA", I$3)</f>
        <v>6.67</v>
      </c>
      <c r="J63" s="9" cm="1">
        <f t="array" ref="J63">_xll.SNL.Clients.Office.Excel.Functions.SPG($A63, "SP_ROA", J$3)</f>
        <v>5.6920000000000002</v>
      </c>
    </row>
    <row r="64" spans="1:10" x14ac:dyDescent="0.3">
      <c r="A64" s="11" t="s">
        <v>1093</v>
      </c>
      <c r="B64" s="9" cm="1">
        <f t="array" ref="B64">_xll.SNL.Clients.Office.Excel.Functions.SPG($A64, "SP_ROA", B$3)</f>
        <v>0.80745658227120798</v>
      </c>
      <c r="C64" s="9" cm="1">
        <f t="array" ref="C64">_xll.SNL.Clients.Office.Excel.Functions.SPG($A64, "SP_ROA", C$3)</f>
        <v>0.92560274703069501</v>
      </c>
      <c r="D64" s="9" cm="1">
        <f t="array" ref="D64">_xll.SNL.Clients.Office.Excel.Functions.SPG($A64, "SP_ROA", D$3)</f>
        <v>1.24183792012178</v>
      </c>
      <c r="E64" s="9" cm="1">
        <f t="array" ref="E64">_xll.SNL.Clients.Office.Excel.Functions.SPG($A64, "SP_ROA", E$3)</f>
        <v>0.408786314391135</v>
      </c>
      <c r="F64" s="9" cm="1">
        <f t="array" ref="F64">_xll.SNL.Clients.Office.Excel.Functions.SPG($A64, "SP_ROA", F$3)</f>
        <v>0.93803085706681999</v>
      </c>
      <c r="G64" s="9" cm="1">
        <f t="array" ref="G64">_xll.SNL.Clients.Office.Excel.Functions.SPG($A64, "SP_ROA", G$3)</f>
        <v>1.09156792692727</v>
      </c>
      <c r="H64" s="9" cm="1">
        <f t="array" ref="H64">_xll.SNL.Clients.Office.Excel.Functions.SPG($A64, "SP_ROA", H$3)</f>
        <v>1.0490678639626001</v>
      </c>
      <c r="I64" s="9" cm="1">
        <f t="array" ref="I64">_xll.SNL.Clients.Office.Excel.Functions.SPG($A64, "SP_ROA", I$3)</f>
        <v>1.09335686396331</v>
      </c>
      <c r="J64" s="9" cm="1">
        <f t="array" ref="J64">_xll.SNL.Clients.Office.Excel.Functions.SPG($A64, "SP_ROA", J$3)</f>
        <v>0.69961511161184398</v>
      </c>
    </row>
    <row r="65" spans="1:10" x14ac:dyDescent="0.3">
      <c r="A65" s="11" t="s">
        <v>1094</v>
      </c>
      <c r="B65" s="9" cm="1">
        <f t="array" ref="B65">_xll.SNL.Clients.Office.Excel.Functions.SPG($A65, "SP_ROA", B$3)</f>
        <v>2.653</v>
      </c>
      <c r="C65" s="9" cm="1">
        <f t="array" ref="C65">_xll.SNL.Clients.Office.Excel.Functions.SPG($A65, "SP_ROA", C$3)</f>
        <v>2.71</v>
      </c>
      <c r="D65" s="9" cm="1">
        <f t="array" ref="D65">_xll.SNL.Clients.Office.Excel.Functions.SPG($A65, "SP_ROA", D$3)</f>
        <v>3.3119999999999998</v>
      </c>
      <c r="E65" s="9" cm="1">
        <f t="array" ref="E65">_xll.SNL.Clients.Office.Excel.Functions.SPG($A65, "SP_ROA", E$3)</f>
        <v>4.4889999999999999</v>
      </c>
      <c r="F65" s="9" cm="1">
        <f t="array" ref="F65">_xll.SNL.Clients.Office.Excel.Functions.SPG($A65, "SP_ROA", F$3)</f>
        <v>7.7850000000000001</v>
      </c>
      <c r="G65" s="9" cm="1">
        <f t="array" ref="G65">_xll.SNL.Clients.Office.Excel.Functions.SPG($A65, "SP_ROA", G$3)</f>
        <v>9.9459999999999997</v>
      </c>
      <c r="H65" s="9" cm="1">
        <f t="array" ref="H65">_xll.SNL.Clients.Office.Excel.Functions.SPG($A65, "SP_ROA", H$3)</f>
        <v>13.398</v>
      </c>
      <c r="I65" s="9" cm="1">
        <f t="array" ref="I65">_xll.SNL.Clients.Office.Excel.Functions.SPG($A65, "SP_ROA", I$3)</f>
        <v>16.890999999999998</v>
      </c>
      <c r="J65" s="9" cm="1">
        <f t="array" ref="J65">_xll.SNL.Clients.Office.Excel.Functions.SPG($A65, "SP_ROA", J$3)</f>
        <v>19.904</v>
      </c>
    </row>
    <row r="66" spans="1:10" x14ac:dyDescent="0.3">
      <c r="A66" s="11" t="s">
        <v>1095</v>
      </c>
      <c r="B66" s="9" cm="1">
        <f t="array" ref="B66">_xll.SNL.Clients.Office.Excel.Functions.SPG($A66, "SP_ROA", B$3)</f>
        <v>2.2759999999999998</v>
      </c>
      <c r="C66" s="9" cm="1">
        <f t="array" ref="C66">_xll.SNL.Clients.Office.Excel.Functions.SPG($A66, "SP_ROA", C$3)</f>
        <v>1.5660000000000001</v>
      </c>
      <c r="D66" s="9" cm="1">
        <f t="array" ref="D66">_xll.SNL.Clients.Office.Excel.Functions.SPG($A66, "SP_ROA", D$3)</f>
        <v>2.4889999999999999</v>
      </c>
      <c r="E66" s="9" cm="1">
        <f t="array" ref="E66">_xll.SNL.Clients.Office.Excel.Functions.SPG($A66, "SP_ROA", E$3)</f>
        <v>1.762</v>
      </c>
      <c r="F66" s="9" cm="1">
        <f t="array" ref="F66">_xll.SNL.Clients.Office.Excel.Functions.SPG($A66, "SP_ROA", F$3)</f>
        <v>0.745</v>
      </c>
      <c r="G66" s="9" cm="1">
        <f t="array" ref="G66">_xll.SNL.Clients.Office.Excel.Functions.SPG($A66, "SP_ROA", G$3)</f>
        <v>2.4870000000000001</v>
      </c>
      <c r="H66" s="9" cm="1">
        <f t="array" ref="H66">_xll.SNL.Clients.Office.Excel.Functions.SPG($A66, "SP_ROA", H$3)</f>
        <v>2.1520000000000001</v>
      </c>
      <c r="I66" s="9" cm="1">
        <f t="array" ref="I66">_xll.SNL.Clients.Office.Excel.Functions.SPG($A66, "SP_ROA", I$3)</f>
        <v>-0.308</v>
      </c>
      <c r="J66" s="9" cm="1">
        <f t="array" ref="J66">_xll.SNL.Clients.Office.Excel.Functions.SPG($A66, "SP_ROA", J$3)</f>
        <v>-0.86599999999999999</v>
      </c>
    </row>
    <row r="67" spans="1:10" x14ac:dyDescent="0.3">
      <c r="A67" s="11" t="s">
        <v>1096</v>
      </c>
      <c r="B67" s="9" cm="1">
        <f t="array" ref="B67">_xll.SNL.Clients.Office.Excel.Functions.SPG($A67, "SP_ROA", B$3)</f>
        <v>3.9289999999999998</v>
      </c>
      <c r="C67" s="9" cm="1">
        <f t="array" ref="C67">_xll.SNL.Clients.Office.Excel.Functions.SPG($A67, "SP_ROA", C$3)</f>
        <v>3.1560000000000001</v>
      </c>
      <c r="D67" s="9" cm="1">
        <f t="array" ref="D67">_xll.SNL.Clients.Office.Excel.Functions.SPG($A67, "SP_ROA", D$3)</f>
        <v>1.627</v>
      </c>
      <c r="E67" s="9" cm="1">
        <f t="array" ref="E67">_xll.SNL.Clients.Office.Excel.Functions.SPG($A67, "SP_ROA", E$3)</f>
        <v>1.8240000000000001</v>
      </c>
      <c r="F67" s="9" cm="1">
        <f t="array" ref="F67">_xll.SNL.Clients.Office.Excel.Functions.SPG($A67, "SP_ROA", F$3)</f>
        <v>3.3220000000000001</v>
      </c>
      <c r="G67" s="9" cm="1">
        <f t="array" ref="G67">_xll.SNL.Clients.Office.Excel.Functions.SPG($A67, "SP_ROA", G$3)</f>
        <v>3.1779999999999999</v>
      </c>
      <c r="H67" s="9" cm="1">
        <f t="array" ref="H67">_xll.SNL.Clients.Office.Excel.Functions.SPG($A67, "SP_ROA", H$3)</f>
        <v>1.2969999999999999</v>
      </c>
      <c r="I67" s="9" cm="1">
        <f t="array" ref="I67">_xll.SNL.Clients.Office.Excel.Functions.SPG($A67, "SP_ROA", I$3)</f>
        <v>1.4950000000000001</v>
      </c>
      <c r="J67" s="9" cm="1">
        <f t="array" ref="J67">_xll.SNL.Clients.Office.Excel.Functions.SPG($A67, "SP_ROA", J$3)</f>
        <v>2.6640000000000001</v>
      </c>
    </row>
    <row r="68" spans="1:10" x14ac:dyDescent="0.3">
      <c r="A68" s="11" t="s">
        <v>1097</v>
      </c>
      <c r="B68" s="9" cm="1">
        <f t="array" ref="B68">_xll.SNL.Clients.Office.Excel.Functions.SPG($A68, "SP_ROA", B$3)</f>
        <v>5.4210000000000003</v>
      </c>
      <c r="C68" s="9" cm="1">
        <f t="array" ref="C68">_xll.SNL.Clients.Office.Excel.Functions.SPG($A68, "SP_ROA", C$3)</f>
        <v>10.147</v>
      </c>
      <c r="D68" s="9" cm="1">
        <f t="array" ref="D68">_xll.SNL.Clients.Office.Excel.Functions.SPG($A68, "SP_ROA", D$3)</f>
        <v>8.93</v>
      </c>
      <c r="E68" s="9" cm="1">
        <f t="array" ref="E68">_xll.SNL.Clients.Office.Excel.Functions.SPG($A68, "SP_ROA", E$3)</f>
        <v>10.175000000000001</v>
      </c>
      <c r="F68" s="9" cm="1">
        <f t="array" ref="F68">_xll.SNL.Clients.Office.Excel.Functions.SPG($A68, "SP_ROA", F$3)</f>
        <v>10.920999999999999</v>
      </c>
      <c r="G68" s="9" cm="1">
        <f t="array" ref="G68">_xll.SNL.Clients.Office.Excel.Functions.SPG($A68, "SP_ROA", G$3)</f>
        <v>15.914</v>
      </c>
      <c r="H68" s="9" cm="1">
        <f t="array" ref="H68">_xll.SNL.Clients.Office.Excel.Functions.SPG($A68, "SP_ROA", H$3)</f>
        <v>15.425000000000001</v>
      </c>
      <c r="I68" s="9" cm="1">
        <f t="array" ref="I68">_xll.SNL.Clients.Office.Excel.Functions.SPG($A68, "SP_ROA", I$3)</f>
        <v>14.468999999999999</v>
      </c>
      <c r="J68" s="9" cm="1">
        <f t="array" ref="J68">_xll.SNL.Clients.Office.Excel.Functions.SPG($A68, "SP_ROA", J$3)</f>
        <v>12.266</v>
      </c>
    </row>
    <row r="69" spans="1:10" x14ac:dyDescent="0.3">
      <c r="A69" s="11" t="s">
        <v>1098</v>
      </c>
      <c r="B69" s="9" cm="1">
        <f t="array" ref="B69">_xll.SNL.Clients.Office.Excel.Functions.SPG($A69, "SP_ROA", B$3)</f>
        <v>1.76728397970326</v>
      </c>
      <c r="C69" s="9" cm="1">
        <f t="array" ref="C69">_xll.SNL.Clients.Office.Excel.Functions.SPG($A69, "SP_ROA", C$3)</f>
        <v>1.7429786967651699</v>
      </c>
      <c r="D69" s="9" cm="1">
        <f t="array" ref="D69">_xll.SNL.Clients.Office.Excel.Functions.SPG($A69, "SP_ROA", D$3)</f>
        <v>1.9203799596710001</v>
      </c>
      <c r="E69" s="9" cm="1">
        <f t="array" ref="E69">_xll.SNL.Clients.Office.Excel.Functions.SPG($A69, "SP_ROA", E$3)</f>
        <v>1.81422999022234</v>
      </c>
      <c r="F69" s="9" cm="1">
        <f t="array" ref="F69">_xll.SNL.Clients.Office.Excel.Functions.SPG($A69, "SP_ROA", F$3)</f>
        <v>1.9819813691603201</v>
      </c>
      <c r="G69" s="9" cm="1">
        <f t="array" ref="G69">_xll.SNL.Clients.Office.Excel.Functions.SPG($A69, "SP_ROA", G$3)</f>
        <v>2.9010587686083502</v>
      </c>
      <c r="H69" s="9" cm="1">
        <f t="array" ref="H69">_xll.SNL.Clients.Office.Excel.Functions.SPG($A69, "SP_ROA", H$3)</f>
        <v>1.6448732651968301</v>
      </c>
      <c r="I69" s="9" cm="1">
        <f t="array" ref="I69">_xll.SNL.Clients.Office.Excel.Functions.SPG($A69, "SP_ROA", I$3)</f>
        <v>1.73100786533981</v>
      </c>
      <c r="J69" s="9" cm="1">
        <f t="array" ref="J69">_xll.SNL.Clients.Office.Excel.Functions.SPG($A69, "SP_ROA", J$3)</f>
        <v>1.7122093445567199</v>
      </c>
    </row>
    <row r="70" spans="1:10" x14ac:dyDescent="0.3">
      <c r="A70" s="11" t="s">
        <v>1099</v>
      </c>
      <c r="B70" s="9" cm="1">
        <f t="array" ref="B70">_xll.SNL.Clients.Office.Excel.Functions.SPG($A70, "SP_ROA", B$3)</f>
        <v>-1.5389999999999999</v>
      </c>
      <c r="C70" s="9" cm="1">
        <f t="array" ref="C70">_xll.SNL.Clients.Office.Excel.Functions.SPG($A70, "SP_ROA", C$3)</f>
        <v>-1.3120000000000001</v>
      </c>
      <c r="D70" s="9" cm="1">
        <f t="array" ref="D70">_xll.SNL.Clients.Office.Excel.Functions.SPG($A70, "SP_ROA", D$3)</f>
        <v>-1.1779999999999999</v>
      </c>
      <c r="E70" s="9" cm="1">
        <f t="array" ref="E70">_xll.SNL.Clients.Office.Excel.Functions.SPG($A70, "SP_ROA", E$3)</f>
        <v>-1.026</v>
      </c>
      <c r="F70" s="9" cm="1">
        <f t="array" ref="F70">_xll.SNL.Clients.Office.Excel.Functions.SPG($A70, "SP_ROA", F$3)</f>
        <v>-1.4630000000000001</v>
      </c>
      <c r="G70" s="9" cm="1">
        <f t="array" ref="G70">_xll.SNL.Clients.Office.Excel.Functions.SPG($A70, "SP_ROA", G$3)</f>
        <v>-1.3540000000000001</v>
      </c>
      <c r="H70" s="9" cm="1">
        <f t="array" ref="H70">_xll.SNL.Clients.Office.Excel.Functions.SPG($A70, "SP_ROA", H$3)</f>
        <v>-0.83899999999999997</v>
      </c>
      <c r="I70" s="9" cm="1">
        <f t="array" ref="I70">_xll.SNL.Clients.Office.Excel.Functions.SPG($A70, "SP_ROA", I$3)</f>
        <v>-1.0660000000000001</v>
      </c>
      <c r="J70" s="9" cm="1">
        <f t="array" ref="J70">_xll.SNL.Clients.Office.Excel.Functions.SPG($A70, "SP_ROA", J$3)</f>
        <v>-1.9650000000000001</v>
      </c>
    </row>
    <row r="71" spans="1:10" x14ac:dyDescent="0.3">
      <c r="A71" s="11" t="s">
        <v>1100</v>
      </c>
      <c r="B71" s="9" cm="1">
        <f t="array" ref="B71">_xll.SNL.Clients.Office.Excel.Functions.SPG($A71, "SP_ROA", B$3)</f>
        <v>5.3310000000000004</v>
      </c>
      <c r="C71" s="9" cm="1">
        <f t="array" ref="C71">_xll.SNL.Clients.Office.Excel.Functions.SPG($A71, "SP_ROA", C$3)</f>
        <v>6.5259999999999998</v>
      </c>
      <c r="D71" s="9" cm="1">
        <f t="array" ref="D71">_xll.SNL.Clients.Office.Excel.Functions.SPG($A71, "SP_ROA", D$3)</f>
        <v>7.556</v>
      </c>
      <c r="E71" s="9" cm="1">
        <f t="array" ref="E71">_xll.SNL.Clients.Office.Excel.Functions.SPG($A71, "SP_ROA", E$3)</f>
        <v>7.87</v>
      </c>
      <c r="F71" s="9" cm="1">
        <f t="array" ref="F71">_xll.SNL.Clients.Office.Excel.Functions.SPG($A71, "SP_ROA", F$3)</f>
        <v>6.0819999999999999</v>
      </c>
      <c r="G71" s="9" cm="1">
        <f t="array" ref="G71">_xll.SNL.Clients.Office.Excel.Functions.SPG($A71, "SP_ROA", G$3)</f>
        <v>5.9710000000000001</v>
      </c>
      <c r="H71" s="9" cm="1">
        <f t="array" ref="H71">_xll.SNL.Clients.Office.Excel.Functions.SPG($A71, "SP_ROA", H$3)</f>
        <v>6.9</v>
      </c>
      <c r="I71" s="9" cm="1">
        <f t="array" ref="I71">_xll.SNL.Clients.Office.Excel.Functions.SPG($A71, "SP_ROA", I$3)</f>
        <v>7.3959999999999999</v>
      </c>
      <c r="J71" s="9" cm="1">
        <f t="array" ref="J71">_xll.SNL.Clients.Office.Excel.Functions.SPG($A71, "SP_ROA", J$3)</f>
        <v>5.8259999999999996</v>
      </c>
    </row>
    <row r="72" spans="1:10" x14ac:dyDescent="0.3">
      <c r="A72" s="11" t="s">
        <v>1101</v>
      </c>
      <c r="B72" s="9" cm="1">
        <f t="array" ref="B72">_xll.SNL.Clients.Office.Excel.Functions.SPG($A72, "SP_ROA", B$3)</f>
        <v>3.3</v>
      </c>
      <c r="C72" s="9" cm="1">
        <f t="array" ref="C72">_xll.SNL.Clients.Office.Excel.Functions.SPG($A72, "SP_ROA", C$3)</f>
        <v>5.2069999999999999</v>
      </c>
      <c r="D72" s="9" cm="1">
        <f t="array" ref="D72">_xll.SNL.Clients.Office.Excel.Functions.SPG($A72, "SP_ROA", D$3)</f>
        <v>3.7789999999999999</v>
      </c>
      <c r="E72" s="9" cm="1">
        <f t="array" ref="E72">_xll.SNL.Clients.Office.Excel.Functions.SPG($A72, "SP_ROA", E$3)</f>
        <v>3.4660000000000002</v>
      </c>
      <c r="F72" s="9" cm="1">
        <f t="array" ref="F72">_xll.SNL.Clients.Office.Excel.Functions.SPG($A72, "SP_ROA", F$3)</f>
        <v>4.234</v>
      </c>
      <c r="G72" s="9" cm="1">
        <f t="array" ref="G72">_xll.SNL.Clients.Office.Excel.Functions.SPG($A72, "SP_ROA", G$3)</f>
        <v>4.5670000000000002</v>
      </c>
      <c r="H72" s="9" cm="1">
        <f t="array" ref="H72">_xll.SNL.Clients.Office.Excel.Functions.SPG($A72, "SP_ROA", H$3)</f>
        <v>3.984</v>
      </c>
      <c r="I72" s="9" cm="1">
        <f t="array" ref="I72">_xll.SNL.Clients.Office.Excel.Functions.SPG($A72, "SP_ROA", I$3)</f>
        <v>3.4220000000000002</v>
      </c>
      <c r="J72" s="9" cm="1">
        <f t="array" ref="J72">_xll.SNL.Clients.Office.Excel.Functions.SPG($A72, "SP_ROA", J$3)</f>
        <v>4.2350000000000003</v>
      </c>
    </row>
    <row r="73" spans="1:10" x14ac:dyDescent="0.3">
      <c r="A73" s="11" t="s">
        <v>1102</v>
      </c>
      <c r="B73" s="9" cm="1">
        <f t="array" ref="B73">_xll.SNL.Clients.Office.Excel.Functions.SPG($A73, "SP_ROA", B$3)</f>
        <v>14.409000000000001</v>
      </c>
      <c r="C73" s="9" cm="1">
        <f t="array" ref="C73">_xll.SNL.Clients.Office.Excel.Functions.SPG($A73, "SP_ROA", C$3)</f>
        <v>12.106999999999999</v>
      </c>
      <c r="D73" s="9" cm="1">
        <f t="array" ref="D73">_xll.SNL.Clients.Office.Excel.Functions.SPG($A73, "SP_ROA", D$3)</f>
        <v>12.818</v>
      </c>
      <c r="E73" s="9" cm="1">
        <f t="array" ref="E73">_xll.SNL.Clients.Office.Excel.Functions.SPG($A73, "SP_ROA", E$3)</f>
        <v>13.609</v>
      </c>
      <c r="F73" s="9" cm="1">
        <f t="array" ref="F73">_xll.SNL.Clients.Office.Excel.Functions.SPG($A73, "SP_ROA", F$3)</f>
        <v>12.519</v>
      </c>
      <c r="G73" s="9" cm="1">
        <f t="array" ref="G73">_xll.SNL.Clients.Office.Excel.Functions.SPG($A73, "SP_ROA", G$3)</f>
        <v>11.39</v>
      </c>
      <c r="H73" s="9" cm="1">
        <f t="array" ref="H73">_xll.SNL.Clients.Office.Excel.Functions.SPG($A73, "SP_ROA", H$3)</f>
        <v>11.634</v>
      </c>
      <c r="I73" s="9" cm="1">
        <f t="array" ref="I73">_xll.SNL.Clients.Office.Excel.Functions.SPG($A73, "SP_ROA", I$3)</f>
        <v>11.398</v>
      </c>
      <c r="J73" s="9" cm="1">
        <f t="array" ref="J73">_xll.SNL.Clients.Office.Excel.Functions.SPG($A73, "SP_ROA", J$3)</f>
        <v>10.115</v>
      </c>
    </row>
    <row r="74" spans="1:10" x14ac:dyDescent="0.3">
      <c r="A74" s="11" t="s">
        <v>1103</v>
      </c>
      <c r="B74" s="9" cm="1">
        <f t="array" ref="B74">_xll.SNL.Clients.Office.Excel.Functions.SPG($A74, "SP_ROA", B$3)</f>
        <v>8.0649999999999995</v>
      </c>
      <c r="C74" s="9" cm="1">
        <f t="array" ref="C74">_xll.SNL.Clients.Office.Excel.Functions.SPG($A74, "SP_ROA", C$3)</f>
        <v>7.5720000000000001</v>
      </c>
      <c r="D74" s="9" cm="1">
        <f t="array" ref="D74">_xll.SNL.Clients.Office.Excel.Functions.SPG($A74, "SP_ROA", D$3)</f>
        <v>7.6470000000000002</v>
      </c>
      <c r="E74" s="9" cm="1">
        <f t="array" ref="E74">_xll.SNL.Clients.Office.Excel.Functions.SPG($A74, "SP_ROA", E$3)</f>
        <v>7.2380000000000004</v>
      </c>
      <c r="F74" s="9" cm="1">
        <f t="array" ref="F74">_xll.SNL.Clients.Office.Excel.Functions.SPG($A74, "SP_ROA", F$3)</f>
        <v>6.61</v>
      </c>
      <c r="G74" s="9" cm="1">
        <f t="array" ref="G74">_xll.SNL.Clients.Office.Excel.Functions.SPG($A74, "SP_ROA", G$3)</f>
        <v>4.4139999999999997</v>
      </c>
      <c r="H74" s="9" cm="1">
        <f t="array" ref="H74">_xll.SNL.Clients.Office.Excel.Functions.SPG($A74, "SP_ROA", H$3)</f>
        <v>7.0179999999999998</v>
      </c>
      <c r="I74" s="9" cm="1">
        <f t="array" ref="I74">_xll.SNL.Clients.Office.Excel.Functions.SPG($A74, "SP_ROA", I$3)</f>
        <v>7.54</v>
      </c>
      <c r="J74" s="9" cm="1">
        <f t="array" ref="J74">_xll.SNL.Clients.Office.Excel.Functions.SPG($A74, "SP_ROA", J$3)</f>
        <v>5.375</v>
      </c>
    </row>
    <row r="75" spans="1:10" x14ac:dyDescent="0.3">
      <c r="A75" s="11" t="s">
        <v>1104</v>
      </c>
      <c r="B75" s="9" cm="1">
        <f t="array" ref="B75">_xll.SNL.Clients.Office.Excel.Functions.SPG($A75, "SP_ROA", B$3)</f>
        <v>0.64329747599590903</v>
      </c>
      <c r="C75" s="9" cm="1">
        <f t="array" ref="C75">_xll.SNL.Clients.Office.Excel.Functions.SPG($A75, "SP_ROA", C$3)</f>
        <v>0.67837378599410003</v>
      </c>
      <c r="D75" s="9" cm="1">
        <f t="array" ref="D75">_xll.SNL.Clients.Office.Excel.Functions.SPG($A75, "SP_ROA", D$3)</f>
        <v>0.102061846237101</v>
      </c>
      <c r="E75" s="9" cm="1">
        <f t="array" ref="E75">_xll.SNL.Clients.Office.Excel.Functions.SPG($A75, "SP_ROA", E$3)</f>
        <v>0.33859021818295798</v>
      </c>
      <c r="F75" s="9" cm="1">
        <f t="array" ref="F75">_xll.SNL.Clients.Office.Excel.Functions.SPG($A75, "SP_ROA", F$3)</f>
        <v>0.32873115575580403</v>
      </c>
      <c r="G75" s="9" cm="1">
        <f t="array" ref="G75">_xll.SNL.Clients.Office.Excel.Functions.SPG($A75, "SP_ROA", G$3)</f>
        <v>-5.1323064239483003</v>
      </c>
      <c r="H75" s="9" cm="1">
        <f t="array" ref="H75">_xll.SNL.Clients.Office.Excel.Functions.SPG($A75, "SP_ROA", H$3)</f>
        <v>-0.246975766190632</v>
      </c>
      <c r="I75" s="9" cm="1">
        <f t="array" ref="I75">_xll.SNL.Clients.Office.Excel.Functions.SPG($A75, "SP_ROA", I$3)</f>
        <v>-1.83468857777551</v>
      </c>
      <c r="J75" s="9" cm="1">
        <f t="array" ref="J75">_xll.SNL.Clients.Office.Excel.Functions.SPG($A75, "SP_ROA", J$3)</f>
        <v>-11.18035954974</v>
      </c>
    </row>
    <row r="76" spans="1:10" x14ac:dyDescent="0.3">
      <c r="A76" s="11" t="s">
        <v>1105</v>
      </c>
      <c r="B76" s="9" cm="1">
        <f t="array" ref="B76">_xll.SNL.Clients.Office.Excel.Functions.SPG($A76, "SP_ROA", B$3)</f>
        <v>1.6401758909753099</v>
      </c>
      <c r="C76" s="9" cm="1">
        <f t="array" ref="C76">_xll.SNL.Clients.Office.Excel.Functions.SPG($A76, "SP_ROA", C$3)</f>
        <v>1.67976872990764</v>
      </c>
      <c r="D76" s="9" cm="1">
        <f t="array" ref="D76">_xll.SNL.Clients.Office.Excel.Functions.SPG($A76, "SP_ROA", D$3)</f>
        <v>1.8134395193306201</v>
      </c>
      <c r="E76" s="9" cm="1">
        <f t="array" ref="E76">_xll.SNL.Clients.Office.Excel.Functions.SPG($A76, "SP_ROA", E$3)</f>
        <v>1.60247581421584</v>
      </c>
      <c r="F76" s="9" cm="1">
        <f t="array" ref="F76">_xll.SNL.Clients.Office.Excel.Functions.SPG($A76, "SP_ROA", F$3)</f>
        <v>1.6218720403408999</v>
      </c>
      <c r="G76" s="9" cm="1">
        <f t="array" ref="G76">_xll.SNL.Clients.Office.Excel.Functions.SPG($A76, "SP_ROA", G$3)</f>
        <v>1.59287979411767</v>
      </c>
      <c r="H76" s="9" cm="1">
        <f t="array" ref="H76">_xll.SNL.Clients.Office.Excel.Functions.SPG($A76, "SP_ROA", H$3)</f>
        <v>1.6979385671120799</v>
      </c>
      <c r="I76" s="9" cm="1">
        <f t="array" ref="I76">_xll.SNL.Clients.Office.Excel.Functions.SPG($A76, "SP_ROA", I$3)</f>
        <v>1.84732300195865</v>
      </c>
      <c r="J76" s="9" cm="1">
        <f t="array" ref="J76">_xll.SNL.Clients.Office.Excel.Functions.SPG($A76, "SP_ROA", J$3)</f>
        <v>1.8708102644344899</v>
      </c>
    </row>
    <row r="77" spans="1:10" x14ac:dyDescent="0.3">
      <c r="A77" s="11" t="s">
        <v>1106</v>
      </c>
      <c r="B77" s="9" cm="1">
        <f t="array" ref="B77">_xll.SNL.Clients.Office.Excel.Functions.SPG($A77, "SP_ROA", B$3)</f>
        <v>0.74430786813880001</v>
      </c>
      <c r="C77" s="9" cm="1">
        <f t="array" ref="C77">_xll.SNL.Clients.Office.Excel.Functions.SPG($A77, "SP_ROA", C$3)</f>
        <v>0.66145060566678504</v>
      </c>
      <c r="D77" s="9" cm="1">
        <f t="array" ref="D77">_xll.SNL.Clients.Office.Excel.Functions.SPG($A77, "SP_ROA", D$3)</f>
        <v>0.69169740732160101</v>
      </c>
      <c r="E77" s="9" cm="1">
        <f t="array" ref="E77">_xll.SNL.Clients.Office.Excel.Functions.SPG($A77, "SP_ROA", E$3)</f>
        <v>0.58903162556128996</v>
      </c>
      <c r="F77" s="9" cm="1">
        <f t="array" ref="F77">_xll.SNL.Clients.Office.Excel.Functions.SPG($A77, "SP_ROA", F$3)</f>
        <v>0.62523285589981403</v>
      </c>
      <c r="G77" s="9" cm="1">
        <f t="array" ref="G77">_xll.SNL.Clients.Office.Excel.Functions.SPG($A77, "SP_ROA", G$3)</f>
        <v>0.51849923334320602</v>
      </c>
      <c r="H77" s="9" cm="1">
        <f t="array" ref="H77">_xll.SNL.Clients.Office.Excel.Functions.SPG($A77, "SP_ROA", H$3)</f>
        <v>0.785700136148058</v>
      </c>
      <c r="I77" s="9" cm="1">
        <f t="array" ref="I77">_xll.SNL.Clients.Office.Excel.Functions.SPG($A77, "SP_ROA", I$3)</f>
        <v>0.76404004023646699</v>
      </c>
      <c r="J77" s="9" cm="1">
        <f t="array" ref="J77">_xll.SNL.Clients.Office.Excel.Functions.SPG($A77, "SP_ROA", J$3)</f>
        <v>0.78510055403038703</v>
      </c>
    </row>
    <row r="78" spans="1:10" x14ac:dyDescent="0.3">
      <c r="A78" s="11" t="s">
        <v>1107</v>
      </c>
      <c r="B78" s="9" cm="1">
        <f t="array" ref="B78">_xll.SNL.Clients.Office.Excel.Functions.SPG($A78, "SP_ROA", B$3)</f>
        <v>0.66876606251257498</v>
      </c>
      <c r="C78" s="9" cm="1">
        <f t="array" ref="C78">_xll.SNL.Clients.Office.Excel.Functions.SPG($A78, "SP_ROA", C$3)</f>
        <v>0.78428465655858903</v>
      </c>
      <c r="D78" s="9" cm="1">
        <f t="array" ref="D78">_xll.SNL.Clients.Office.Excel.Functions.SPG($A78, "SP_ROA", D$3)</f>
        <v>0.69424587750557298</v>
      </c>
      <c r="E78" s="9" cm="1">
        <f t="array" ref="E78">_xll.SNL.Clients.Office.Excel.Functions.SPG($A78, "SP_ROA", E$3)</f>
        <v>0.60986142969506396</v>
      </c>
      <c r="F78" s="9" cm="1">
        <f t="array" ref="F78">_xll.SNL.Clients.Office.Excel.Functions.SPG($A78, "SP_ROA", F$3)</f>
        <v>0.54159704925555896</v>
      </c>
      <c r="G78" s="9" cm="1">
        <f t="array" ref="G78">_xll.SNL.Clients.Office.Excel.Functions.SPG($A78, "SP_ROA", G$3)</f>
        <v>0.233940912384171</v>
      </c>
      <c r="H78" s="9" cm="1">
        <f t="array" ref="H78">_xll.SNL.Clients.Office.Excel.Functions.SPG($A78, "SP_ROA", H$3)</f>
        <v>0.524772024192391</v>
      </c>
      <c r="I78" s="9" cm="1">
        <f t="array" ref="I78">_xll.SNL.Clients.Office.Excel.Functions.SPG($A78, "SP_ROA", I$3)</f>
        <v>0.62774398174567803</v>
      </c>
      <c r="J78" s="9" cm="1">
        <f t="array" ref="J78">_xll.SNL.Clients.Office.Excel.Functions.SPG($A78, "SP_ROA", J$3)</f>
        <v>0.57048998629980396</v>
      </c>
    </row>
    <row r="79" spans="1:10" x14ac:dyDescent="0.3">
      <c r="A79" s="11" t="s">
        <v>1108</v>
      </c>
      <c r="B79" s="9" cm="1">
        <f t="array" ref="B79">_xll.SNL.Clients.Office.Excel.Functions.SPG($A79, "SP_ROA", B$3)</f>
        <v>1.1320436705252499</v>
      </c>
      <c r="C79" s="9" cm="1">
        <f t="array" ref="C79">_xll.SNL.Clients.Office.Excel.Functions.SPG($A79, "SP_ROA", C$3)</f>
        <v>1.1609336843753599</v>
      </c>
      <c r="D79" s="9" cm="1">
        <f t="array" ref="D79">_xll.SNL.Clients.Office.Excel.Functions.SPG($A79, "SP_ROA", D$3)</f>
        <v>1.13890056860531</v>
      </c>
      <c r="E79" s="9" cm="1">
        <f t="array" ref="E79">_xll.SNL.Clients.Office.Excel.Functions.SPG($A79, "SP_ROA", E$3)</f>
        <v>1.01636275070744</v>
      </c>
      <c r="F79" s="9" cm="1">
        <f t="array" ref="F79">_xll.SNL.Clients.Office.Excel.Functions.SPG($A79, "SP_ROA", F$3)</f>
        <v>0.96380564531598101</v>
      </c>
      <c r="G79" s="9" cm="1">
        <f t="array" ref="G79">_xll.SNL.Clients.Office.Excel.Functions.SPG($A79, "SP_ROA", G$3)</f>
        <v>1.09769983031931</v>
      </c>
      <c r="H79" s="9" cm="1">
        <f t="array" ref="H79">_xll.SNL.Clients.Office.Excel.Functions.SPG($A79, "SP_ROA", H$3)</f>
        <v>1.1798149344465401</v>
      </c>
      <c r="I79" s="9" cm="1">
        <f t="array" ref="I79">_xll.SNL.Clients.Office.Excel.Functions.SPG($A79, "SP_ROA", I$3)</f>
        <v>1.0197483353524699</v>
      </c>
      <c r="J79" s="9" cm="1">
        <f t="array" ref="J79">_xll.SNL.Clients.Office.Excel.Functions.SPG($A79, "SP_ROA", J$3)</f>
        <v>1.41959721308702</v>
      </c>
    </row>
    <row r="80" spans="1:10" x14ac:dyDescent="0.3">
      <c r="A80" s="11" t="s">
        <v>1109</v>
      </c>
      <c r="B80" s="9" cm="1">
        <f t="array" ref="B80">_xll.SNL.Clients.Office.Excel.Functions.SPG($A80, "SP_ROA", B$3)</f>
        <v>2.71</v>
      </c>
      <c r="C80" s="9" cm="1">
        <f t="array" ref="C80">_xll.SNL.Clients.Office.Excel.Functions.SPG($A80, "SP_ROA", C$3)</f>
        <v>3.41</v>
      </c>
      <c r="D80" s="9" cm="1">
        <f t="array" ref="D80">_xll.SNL.Clients.Office.Excel.Functions.SPG($A80, "SP_ROA", D$3)</f>
        <v>3.3570000000000002</v>
      </c>
      <c r="E80" s="9" cm="1">
        <f t="array" ref="E80">_xll.SNL.Clients.Office.Excel.Functions.SPG($A80, "SP_ROA", E$3)</f>
        <v>3.2879999999999998</v>
      </c>
      <c r="F80" s="9" cm="1">
        <f t="array" ref="F80">_xll.SNL.Clients.Office.Excel.Functions.SPG($A80, "SP_ROA", F$3)</f>
        <v>3.2170000000000001</v>
      </c>
      <c r="G80" s="9" cm="1">
        <f t="array" ref="G80">_xll.SNL.Clients.Office.Excel.Functions.SPG($A80, "SP_ROA", G$3)</f>
        <v>3.706</v>
      </c>
      <c r="H80" s="9" cm="1">
        <f t="array" ref="H80">_xll.SNL.Clients.Office.Excel.Functions.SPG($A80, "SP_ROA", H$3)</f>
        <v>3.4449999999999998</v>
      </c>
      <c r="I80" s="9" cm="1">
        <f t="array" ref="I80">_xll.SNL.Clients.Office.Excel.Functions.SPG($A80, "SP_ROA", I$3)</f>
        <v>3.0270000000000001</v>
      </c>
      <c r="J80" s="9" cm="1">
        <f t="array" ref="J80">_xll.SNL.Clients.Office.Excel.Functions.SPG($A80, "SP_ROA", J$3)</f>
        <v>2.6819999999999999</v>
      </c>
    </row>
    <row r="81" spans="1:10" x14ac:dyDescent="0.3">
      <c r="A81" s="11" t="s">
        <v>1110</v>
      </c>
      <c r="B81" s="9" cm="1">
        <f t="array" ref="B81">_xll.SNL.Clients.Office.Excel.Functions.SPG($A81, "SP_ROA", B$3)</f>
        <v>0.87524247064828997</v>
      </c>
      <c r="C81" s="9" cm="1">
        <f t="array" ref="C81">_xll.SNL.Clients.Office.Excel.Functions.SPG($A81, "SP_ROA", C$3)</f>
        <v>0.67806140048292496</v>
      </c>
      <c r="D81" s="9" cm="1">
        <f t="array" ref="D81">_xll.SNL.Clients.Office.Excel.Functions.SPG($A81, "SP_ROA", D$3)</f>
        <v>1.28290722530996</v>
      </c>
      <c r="E81" s="9" cm="1">
        <f t="array" ref="E81">_xll.SNL.Clients.Office.Excel.Functions.SPG($A81, "SP_ROA", E$3)</f>
        <v>0.82192952446116996</v>
      </c>
      <c r="F81" s="9" cm="1">
        <f t="array" ref="F81">_xll.SNL.Clients.Office.Excel.Functions.SPG($A81, "SP_ROA", F$3)</f>
        <v>-0.68695874096129295</v>
      </c>
      <c r="G81" s="9" cm="1">
        <f t="array" ref="G81">_xll.SNL.Clients.Office.Excel.Functions.SPG($A81, "SP_ROA", G$3)</f>
        <v>-4.87270274827179E-2</v>
      </c>
      <c r="H81" s="9" cm="1">
        <f t="array" ref="H81">_xll.SNL.Clients.Office.Excel.Functions.SPG($A81, "SP_ROA", H$3)</f>
        <v>0.65919055649241098</v>
      </c>
      <c r="I81" s="9" cm="1">
        <f t="array" ref="I81">_xll.SNL.Clients.Office.Excel.Functions.SPG($A81, "SP_ROA", I$3)</f>
        <v>0.79160653562245997</v>
      </c>
      <c r="J81" s="9" cm="1">
        <f t="array" ref="J81">_xll.SNL.Clients.Office.Excel.Functions.SPG($A81, "SP_ROA", J$3)</f>
        <v>0.955553634713458</v>
      </c>
    </row>
    <row r="82" spans="1:10" x14ac:dyDescent="0.3">
      <c r="A82" s="11" t="s">
        <v>1111</v>
      </c>
      <c r="B82" s="9" cm="1">
        <f t="array" ref="B82">_xll.SNL.Clients.Office.Excel.Functions.SPG($A82, "SP_ROA", B$3)</f>
        <v>5.0425868492243699</v>
      </c>
      <c r="C82" s="9" cm="1">
        <f t="array" ref="C82">_xll.SNL.Clients.Office.Excel.Functions.SPG($A82, "SP_ROA", C$3)</f>
        <v>2.3375865690356301</v>
      </c>
      <c r="D82" s="9" cm="1">
        <f t="array" ref="D82">_xll.SNL.Clients.Office.Excel.Functions.SPG($A82, "SP_ROA", D$3)</f>
        <v>1.26958674085937</v>
      </c>
      <c r="E82" s="9" cm="1">
        <f t="array" ref="E82">_xll.SNL.Clients.Office.Excel.Functions.SPG($A82, "SP_ROA", E$3)</f>
        <v>3.44418378229516</v>
      </c>
      <c r="F82" s="9" cm="1">
        <f t="array" ref="F82">_xll.SNL.Clients.Office.Excel.Functions.SPG($A82, "SP_ROA", F$3)</f>
        <v>5.1953039287492997</v>
      </c>
      <c r="G82" s="9" cm="1">
        <f t="array" ref="G82">_xll.SNL.Clients.Office.Excel.Functions.SPG($A82, "SP_ROA", G$3)</f>
        <v>2.4182440208154601</v>
      </c>
      <c r="H82" s="9" cm="1">
        <f t="array" ref="H82">_xll.SNL.Clients.Office.Excel.Functions.SPG($A82, "SP_ROA", H$3)</f>
        <v>1.86923209165807</v>
      </c>
      <c r="I82" s="9" cm="1">
        <f t="array" ref="I82">_xll.SNL.Clients.Office.Excel.Functions.SPG($A82, "SP_ROA", I$3)</f>
        <v>-2.0742571934160798</v>
      </c>
      <c r="J82" s="9" cm="1">
        <f t="array" ref="J82">_xll.SNL.Clients.Office.Excel.Functions.SPG($A82, "SP_ROA", J$3)</f>
        <v>2.2404362765473</v>
      </c>
    </row>
    <row r="83" spans="1:10" x14ac:dyDescent="0.3">
      <c r="A83" s="11" t="s">
        <v>1112</v>
      </c>
      <c r="B83" s="9" cm="1">
        <f t="array" ref="B83">_xll.SNL.Clients.Office.Excel.Functions.SPG($A83, "SP_ROA", B$3)</f>
        <v>-0.76600000000000001</v>
      </c>
      <c r="C83" s="9" cm="1">
        <f t="array" ref="C83">_xll.SNL.Clients.Office.Excel.Functions.SPG($A83, "SP_ROA", C$3)</f>
        <v>0.88700000000000001</v>
      </c>
      <c r="D83" s="9" cm="1">
        <f t="array" ref="D83">_xll.SNL.Clients.Office.Excel.Functions.SPG($A83, "SP_ROA", D$3)</f>
        <v>-1.03</v>
      </c>
      <c r="E83" s="9" cm="1">
        <f t="array" ref="E83">_xll.SNL.Clients.Office.Excel.Functions.SPG($A83, "SP_ROA", E$3)</f>
        <v>-1.7989999999999999</v>
      </c>
      <c r="F83" s="9" cm="1">
        <f t="array" ref="F83">_xll.SNL.Clients.Office.Excel.Functions.SPG($A83, "SP_ROA", F$3)</f>
        <v>-2.0230000000000001</v>
      </c>
      <c r="G83" s="9" cm="1">
        <f t="array" ref="G83">_xll.SNL.Clients.Office.Excel.Functions.SPG($A83, "SP_ROA", G$3)</f>
        <v>1.56</v>
      </c>
      <c r="H83" s="9" cm="1">
        <f t="array" ref="H83">_xll.SNL.Clients.Office.Excel.Functions.SPG($A83, "SP_ROA", H$3)</f>
        <v>-5.1779999999999999</v>
      </c>
      <c r="I83" s="9" cm="1">
        <f t="array" ref="I83">_xll.SNL.Clients.Office.Excel.Functions.SPG($A83, "SP_ROA", I$3)</f>
        <v>-6.5629999999999997</v>
      </c>
      <c r="J83" s="9" cm="1">
        <f t="array" ref="J83">_xll.SNL.Clients.Office.Excel.Functions.SPG($A83, "SP_ROA", J$3)</f>
        <v>-4.4119999999999999</v>
      </c>
    </row>
    <row r="84" spans="1:10" x14ac:dyDescent="0.3">
      <c r="A84" s="11" t="s">
        <v>1113</v>
      </c>
      <c r="B84" s="9" cm="1">
        <f t="array" ref="B84">_xll.SNL.Clients.Office.Excel.Functions.SPG($A84, "SP_ROA", B$3)</f>
        <v>3.669</v>
      </c>
      <c r="C84" s="9" cm="1">
        <f t="array" ref="C84">_xll.SNL.Clients.Office.Excel.Functions.SPG($A84, "SP_ROA", C$3)</f>
        <v>3.3159999999999998</v>
      </c>
      <c r="D84" s="9" cm="1">
        <f t="array" ref="D84">_xll.SNL.Clients.Office.Excel.Functions.SPG($A84, "SP_ROA", D$3)</f>
        <v>-0.54600000000000004</v>
      </c>
      <c r="E84" s="9" cm="1">
        <f t="array" ref="E84">_xll.SNL.Clients.Office.Excel.Functions.SPG($A84, "SP_ROA", E$3)</f>
        <v>3.6259999999999999</v>
      </c>
      <c r="F84" s="9" cm="1">
        <f t="array" ref="F84">_xll.SNL.Clients.Office.Excel.Functions.SPG($A84, "SP_ROA", F$3)</f>
        <v>2.149</v>
      </c>
      <c r="G84" s="9" cm="1">
        <f t="array" ref="G84">_xll.SNL.Clients.Office.Excel.Functions.SPG($A84, "SP_ROA", G$3)</f>
        <v>1.607</v>
      </c>
      <c r="H84" s="9" cm="1">
        <f t="array" ref="H84">_xll.SNL.Clients.Office.Excel.Functions.SPG($A84, "SP_ROA", H$3)</f>
        <v>-0.23</v>
      </c>
      <c r="I84" s="9" cm="1">
        <f t="array" ref="I84">_xll.SNL.Clients.Office.Excel.Functions.SPG($A84, "SP_ROA", I$3)</f>
        <v>2.7189999999999999</v>
      </c>
      <c r="J84" s="9" cm="1">
        <f t="array" ref="J84">_xll.SNL.Clients.Office.Excel.Functions.SPG($A84, "SP_ROA", J$3)</f>
        <v>1.139</v>
      </c>
    </row>
    <row r="85" spans="1:10" x14ac:dyDescent="0.3">
      <c r="A85" s="11" t="s">
        <v>1114</v>
      </c>
      <c r="B85" s="9" cm="1">
        <f t="array" ref="B85">_xll.SNL.Clients.Office.Excel.Functions.SPG($A85, "SP_ROA", B$3)</f>
        <v>1.2310000000000001</v>
      </c>
      <c r="C85" s="9" cm="1">
        <f t="array" ref="C85">_xll.SNL.Clients.Office.Excel.Functions.SPG($A85, "SP_ROA", C$3)</f>
        <v>0.88500000000000001</v>
      </c>
      <c r="D85" s="9" cm="1">
        <f t="array" ref="D85">_xll.SNL.Clients.Office.Excel.Functions.SPG($A85, "SP_ROA", D$3)</f>
        <v>1.22</v>
      </c>
      <c r="E85" s="9" cm="1">
        <f t="array" ref="E85">_xll.SNL.Clients.Office.Excel.Functions.SPG($A85, "SP_ROA", E$3)</f>
        <v>0.39800000000000002</v>
      </c>
      <c r="F85" s="9" cm="1">
        <f t="array" ref="F85">_xll.SNL.Clients.Office.Excel.Functions.SPG($A85, "SP_ROA", F$3)</f>
        <v>0.26800000000000002</v>
      </c>
      <c r="G85" s="9" cm="1">
        <f t="array" ref="G85">_xll.SNL.Clients.Office.Excel.Functions.SPG($A85, "SP_ROA", G$3)</f>
        <v>1.712</v>
      </c>
      <c r="H85" s="9" cm="1">
        <f t="array" ref="H85">_xll.SNL.Clients.Office.Excel.Functions.SPG($A85, "SP_ROA", H$3)</f>
        <v>-0.44700000000000001</v>
      </c>
      <c r="I85" s="9" cm="1">
        <f t="array" ref="I85">_xll.SNL.Clients.Office.Excel.Functions.SPG($A85, "SP_ROA", I$3)</f>
        <v>-0.93400000000000005</v>
      </c>
      <c r="J85" s="9" cm="1">
        <f t="array" ref="J85">_xll.SNL.Clients.Office.Excel.Functions.SPG($A85, "SP_ROA", J$3)</f>
        <v>-1.4159999999999999</v>
      </c>
    </row>
    <row r="86" spans="1:10" x14ac:dyDescent="0.3">
      <c r="A86" s="11" t="s">
        <v>1115</v>
      </c>
      <c r="B86" s="9" cm="1">
        <f t="array" ref="B86">_xll.SNL.Clients.Office.Excel.Functions.SPG($A86, "SP_ROA", B$3)</f>
        <v>-7.06247549323519E-3</v>
      </c>
      <c r="C86" s="9" cm="1">
        <f t="array" ref="C86">_xll.SNL.Clients.Office.Excel.Functions.SPG($A86, "SP_ROA", C$3)</f>
        <v>0.72506951059868896</v>
      </c>
      <c r="D86" s="9" cm="1">
        <f t="array" ref="D86">_xll.SNL.Clients.Office.Excel.Functions.SPG($A86, "SP_ROA", D$3)</f>
        <v>-1.0135074817615399</v>
      </c>
      <c r="E86" s="9" cm="1">
        <f t="array" ref="E86">_xll.SNL.Clients.Office.Excel.Functions.SPG($A86, "SP_ROA", E$3)</f>
        <v>-1.04921605294287</v>
      </c>
      <c r="F86" s="9" cm="1">
        <f t="array" ref="F86">_xll.SNL.Clients.Office.Excel.Functions.SPG($A86, "SP_ROA", F$3)</f>
        <v>-2.0831236436499601</v>
      </c>
      <c r="G86" s="9" cm="1">
        <f t="array" ref="G86">_xll.SNL.Clients.Office.Excel.Functions.SPG($A86, "SP_ROA", G$3)</f>
        <v>-2.85360128954492E-2</v>
      </c>
      <c r="H86" s="9" cm="1">
        <f t="array" ref="H86">_xll.SNL.Clients.Office.Excel.Functions.SPG($A86, "SP_ROA", H$3)</f>
        <v>0.49989720086807199</v>
      </c>
      <c r="I86" s="9" cm="1">
        <f t="array" ref="I86">_xll.SNL.Clients.Office.Excel.Functions.SPG($A86, "SP_ROA", I$3)</f>
        <v>1.6318481442049899</v>
      </c>
      <c r="J86" s="9" cm="1">
        <f t="array" ref="J86">_xll.SNL.Clients.Office.Excel.Functions.SPG($A86, "SP_ROA", J$3)</f>
        <v>1.8692441958411501</v>
      </c>
    </row>
    <row r="87" spans="1:10" x14ac:dyDescent="0.3">
      <c r="A87" s="11" t="s">
        <v>1116</v>
      </c>
      <c r="B87" s="9" cm="1">
        <f t="array" ref="B87">_xll.SNL.Clients.Office.Excel.Functions.SPG($A87, "SP_ROA", B$3)</f>
        <v>4.3029999999999999</v>
      </c>
      <c r="C87" s="9" cm="1">
        <f t="array" ref="C87">_xll.SNL.Clients.Office.Excel.Functions.SPG($A87, "SP_ROA", C$3)</f>
        <v>3.6179999999999999</v>
      </c>
      <c r="D87" s="9" cm="1">
        <f t="array" ref="D87">_xll.SNL.Clients.Office.Excel.Functions.SPG($A87, "SP_ROA", D$3)</f>
        <v>1.353</v>
      </c>
      <c r="E87" s="9" cm="1">
        <f t="array" ref="E87">_xll.SNL.Clients.Office.Excel.Functions.SPG($A87, "SP_ROA", E$3)</f>
        <v>4.5949999999999998</v>
      </c>
      <c r="F87" s="9" cm="1">
        <f t="array" ref="F87">_xll.SNL.Clients.Office.Excel.Functions.SPG($A87, "SP_ROA", F$3)</f>
        <v>5.9980000000000002</v>
      </c>
      <c r="G87" s="9" t="str" cm="1">
        <f t="array" ref="G87">_xll.SNL.Clients.Office.Excel.Functions.SPG($A87, "SP_ROA", G$3)</f>
        <v>NA</v>
      </c>
      <c r="H87" s="9" cm="1">
        <f t="array" ref="H87">_xll.SNL.Clients.Office.Excel.Functions.SPG($A87, "SP_ROA", H$3)</f>
        <v>3.94</v>
      </c>
      <c r="I87" s="9" cm="1">
        <f t="array" ref="I87">_xll.SNL.Clients.Office.Excel.Functions.SPG($A87, "SP_ROA", I$3)</f>
        <v>7.016</v>
      </c>
      <c r="J87" s="9" cm="1">
        <f t="array" ref="J87">_xll.SNL.Clients.Office.Excel.Functions.SPG($A87, "SP_ROA", J$3)</f>
        <v>9.4589999999999996</v>
      </c>
    </row>
    <row r="88" spans="1:10" x14ac:dyDescent="0.3">
      <c r="A88" s="11" t="s">
        <v>1117</v>
      </c>
      <c r="B88" s="9" cm="1">
        <f t="array" ref="B88">_xll.SNL.Clients.Office.Excel.Functions.SPG($A88, "SP_ROA", B$3)</f>
        <v>3.976</v>
      </c>
      <c r="C88" s="9" cm="1">
        <f t="array" ref="C88">_xll.SNL.Clients.Office.Excel.Functions.SPG($A88, "SP_ROA", C$3)</f>
        <v>6.8040000000000003</v>
      </c>
      <c r="D88" s="9" cm="1">
        <f t="array" ref="D88">_xll.SNL.Clients.Office.Excel.Functions.SPG($A88, "SP_ROA", D$3)</f>
        <v>8.2460000000000004</v>
      </c>
      <c r="E88" s="9" cm="1">
        <f t="array" ref="E88">_xll.SNL.Clients.Office.Excel.Functions.SPG($A88, "SP_ROA", E$3)</f>
        <v>10.083</v>
      </c>
      <c r="F88" s="9" cm="1">
        <f t="array" ref="F88">_xll.SNL.Clients.Office.Excel.Functions.SPG($A88, "SP_ROA", F$3)</f>
        <v>9.3979999999999997</v>
      </c>
      <c r="G88" s="9" cm="1">
        <f t="array" ref="G88">_xll.SNL.Clients.Office.Excel.Functions.SPG($A88, "SP_ROA", G$3)</f>
        <v>9.3249999999999993</v>
      </c>
      <c r="H88" s="9" cm="1">
        <f t="array" ref="H88">_xll.SNL.Clients.Office.Excel.Functions.SPG($A88, "SP_ROA", H$3)</f>
        <v>13.035</v>
      </c>
      <c r="I88" s="9" cm="1">
        <f t="array" ref="I88">_xll.SNL.Clients.Office.Excel.Functions.SPG($A88, "SP_ROA", I$3)</f>
        <v>13.887</v>
      </c>
      <c r="J88" s="9" cm="1">
        <f t="array" ref="J88">_xll.SNL.Clients.Office.Excel.Functions.SPG($A88, "SP_ROA", J$3)</f>
        <v>9.66</v>
      </c>
    </row>
    <row r="89" spans="1:10" x14ac:dyDescent="0.3">
      <c r="A89" s="11" t="s">
        <v>1118</v>
      </c>
      <c r="B89" s="9" cm="1">
        <f t="array" ref="B89">_xll.SNL.Clients.Office.Excel.Functions.SPG($A89, "SP_ROA", B$3)</f>
        <v>6.1630000000000003</v>
      </c>
      <c r="C89" s="9" cm="1">
        <f t="array" ref="C89">_xll.SNL.Clients.Office.Excel.Functions.SPG($A89, "SP_ROA", C$3)</f>
        <v>12.818</v>
      </c>
      <c r="D89" s="9" cm="1">
        <f t="array" ref="D89">_xll.SNL.Clients.Office.Excel.Functions.SPG($A89, "SP_ROA", D$3)</f>
        <v>5.49</v>
      </c>
      <c r="E89" s="9" cm="1">
        <f t="array" ref="E89">_xll.SNL.Clients.Office.Excel.Functions.SPG($A89, "SP_ROA", E$3)</f>
        <v>7.2160000000000002</v>
      </c>
      <c r="F89" s="9" cm="1">
        <f t="array" ref="F89">_xll.SNL.Clients.Office.Excel.Functions.SPG($A89, "SP_ROA", F$3)</f>
        <v>5.9550000000000001</v>
      </c>
      <c r="G89" s="9" cm="1">
        <f t="array" ref="G89">_xll.SNL.Clients.Office.Excel.Functions.SPG($A89, "SP_ROA", G$3)</f>
        <v>11.555</v>
      </c>
      <c r="H89" s="9" cm="1">
        <f t="array" ref="H89">_xll.SNL.Clients.Office.Excel.Functions.SPG($A89, "SP_ROA", H$3)</f>
        <v>6.2530000000000001</v>
      </c>
      <c r="I89" s="9" cm="1">
        <f t="array" ref="I89">_xll.SNL.Clients.Office.Excel.Functions.SPG($A89, "SP_ROA", I$3)</f>
        <v>7.6459999999999999</v>
      </c>
      <c r="J89" s="9" cm="1">
        <f t="array" ref="J89">_xll.SNL.Clients.Office.Excel.Functions.SPG($A89, "SP_ROA", J$3)</f>
        <v>10.35</v>
      </c>
    </row>
    <row r="90" spans="1:10" x14ac:dyDescent="0.3">
      <c r="A90" s="11" t="s">
        <v>71</v>
      </c>
      <c r="B90" s="9" cm="1">
        <f t="array" ref="B90">_xll.SNL.Clients.Office.Excel.Functions.SPG($A90, "SP_ROA", B$3)</f>
        <v>5.84</v>
      </c>
      <c r="C90" s="9" cm="1">
        <f t="array" ref="C90">_xll.SNL.Clients.Office.Excel.Functions.SPG($A90, "SP_ROA", C$3)</f>
        <v>6.11</v>
      </c>
      <c r="D90" s="9" cm="1">
        <f t="array" ref="D90">_xll.SNL.Clients.Office.Excel.Functions.SPG($A90, "SP_ROA", D$3)</f>
        <v>4.9749999999999996</v>
      </c>
      <c r="E90" s="9" cm="1">
        <f t="array" ref="E90">_xll.SNL.Clients.Office.Excel.Functions.SPG($A90, "SP_ROA", E$3)</f>
        <v>5.8449999999999998</v>
      </c>
      <c r="F90" s="9" cm="1">
        <f t="array" ref="F90">_xll.SNL.Clients.Office.Excel.Functions.SPG($A90, "SP_ROA", F$3)</f>
        <v>5.3019999999999996</v>
      </c>
      <c r="G90" s="9" cm="1">
        <f t="array" ref="G90">_xll.SNL.Clients.Office.Excel.Functions.SPG($A90, "SP_ROA", G$3)</f>
        <v>5.218</v>
      </c>
      <c r="H90" s="9" cm="1">
        <f t="array" ref="H90">_xll.SNL.Clients.Office.Excel.Functions.SPG($A90, "SP_ROA", H$3)</f>
        <v>5.1239999999999997</v>
      </c>
      <c r="I90" s="9" cm="1">
        <f t="array" ref="I90">_xll.SNL.Clients.Office.Excel.Functions.SPG($A90, "SP_ROA", I$3)</f>
        <v>5.0090000000000003</v>
      </c>
      <c r="J90" s="9" cm="1">
        <f t="array" ref="J90">_xll.SNL.Clients.Office.Excel.Functions.SPG($A90, "SP_ROA", J$3)</f>
        <v>4.1630000000000003</v>
      </c>
    </row>
    <row r="91" spans="1:10" x14ac:dyDescent="0.3">
      <c r="A91" s="11" t="s">
        <v>1119</v>
      </c>
      <c r="B91" s="9" t="str" cm="1">
        <f t="array" ref="B91">_xll.SNL.Clients.Office.Excel.Functions.SPG($A91, "SP_ROA", B$3)</f>
        <v>NA</v>
      </c>
      <c r="C91" s="9" cm="1">
        <f t="array" ref="C91">_xll.SNL.Clients.Office.Excel.Functions.SPG($A91, "SP_ROA", C$3)</f>
        <v>2.968</v>
      </c>
      <c r="D91" s="9" cm="1">
        <f t="array" ref="D91">_xll.SNL.Clients.Office.Excel.Functions.SPG($A91, "SP_ROA", D$3)</f>
        <v>4.7290000000000001</v>
      </c>
      <c r="E91" s="9" cm="1">
        <f t="array" ref="E91">_xll.SNL.Clients.Office.Excel.Functions.SPG($A91, "SP_ROA", E$3)</f>
        <v>4.4139999999999997</v>
      </c>
      <c r="F91" s="9" cm="1">
        <f t="array" ref="F91">_xll.SNL.Clients.Office.Excel.Functions.SPG($A91, "SP_ROA", F$3)</f>
        <v>3.7240000000000002</v>
      </c>
      <c r="G91" s="9" cm="1">
        <f t="array" ref="G91">_xll.SNL.Clients.Office.Excel.Functions.SPG($A91, "SP_ROA", G$3)</f>
        <v>4.8520000000000003</v>
      </c>
      <c r="H91" s="9" cm="1">
        <f t="array" ref="H91">_xll.SNL.Clients.Office.Excel.Functions.SPG($A91, "SP_ROA", H$3)</f>
        <v>2.706</v>
      </c>
      <c r="I91" s="9" cm="1">
        <f t="array" ref="I91">_xll.SNL.Clients.Office.Excel.Functions.SPG($A91, "SP_ROA", I$3)</f>
        <v>2.2679999999999998</v>
      </c>
      <c r="J91" s="9" cm="1">
        <f t="array" ref="J91">_xll.SNL.Clients.Office.Excel.Functions.SPG($A91, "SP_ROA", J$3)</f>
        <v>1.7989999999999999</v>
      </c>
    </row>
    <row r="92" spans="1:10" x14ac:dyDescent="0.3">
      <c r="A92" s="11" t="s">
        <v>1120</v>
      </c>
      <c r="B92" s="9" cm="1">
        <f t="array" ref="B92">_xll.SNL.Clients.Office.Excel.Functions.SPG($A92, "SP_ROA", B$3)</f>
        <v>10.814</v>
      </c>
      <c r="C92" s="9" cm="1">
        <f t="array" ref="C92">_xll.SNL.Clients.Office.Excel.Functions.SPG($A92, "SP_ROA", C$3)</f>
        <v>8.85</v>
      </c>
      <c r="D92" s="9" cm="1">
        <f t="array" ref="D92">_xll.SNL.Clients.Office.Excel.Functions.SPG($A92, "SP_ROA", D$3)</f>
        <v>9.3729999999999993</v>
      </c>
      <c r="E92" s="9" cm="1">
        <f t="array" ref="E92">_xll.SNL.Clients.Office.Excel.Functions.SPG($A92, "SP_ROA", E$3)</f>
        <v>11.262</v>
      </c>
      <c r="F92" s="9" cm="1">
        <f t="array" ref="F92">_xll.SNL.Clients.Office.Excel.Functions.SPG($A92, "SP_ROA", F$3)</f>
        <v>11.22</v>
      </c>
      <c r="G92" s="9" cm="1">
        <f t="array" ref="G92">_xll.SNL.Clients.Office.Excel.Functions.SPG($A92, "SP_ROA", G$3)</f>
        <v>9.66</v>
      </c>
      <c r="H92" s="9" cm="1">
        <f t="array" ref="H92">_xll.SNL.Clients.Office.Excel.Functions.SPG($A92, "SP_ROA", H$3)</f>
        <v>10.771000000000001</v>
      </c>
      <c r="I92" s="9" cm="1">
        <f t="array" ref="I92">_xll.SNL.Clients.Office.Excel.Functions.SPG($A92, "SP_ROA", I$3)</f>
        <v>11.215</v>
      </c>
      <c r="J92" s="9" cm="1">
        <f t="array" ref="J92">_xll.SNL.Clients.Office.Excel.Functions.SPG($A92, "SP_ROA", J$3)</f>
        <v>11.458</v>
      </c>
    </row>
    <row r="93" spans="1:10" x14ac:dyDescent="0.3">
      <c r="A93" s="11" t="s">
        <v>1121</v>
      </c>
      <c r="B93" s="9" cm="1">
        <f t="array" ref="B93">_xll.SNL.Clients.Office.Excel.Functions.SPG($A93, "SP_ROA", B$3)</f>
        <v>-3.1296707821964702</v>
      </c>
      <c r="C93" s="9" cm="1">
        <f t="array" ref="C93">_xll.SNL.Clients.Office.Excel.Functions.SPG($A93, "SP_ROA", C$3)</f>
        <v>-4.8682889314139102</v>
      </c>
      <c r="D93" s="9" cm="1">
        <f t="array" ref="D93">_xll.SNL.Clients.Office.Excel.Functions.SPG($A93, "SP_ROA", D$3)</f>
        <v>-18.028377397079598</v>
      </c>
      <c r="E93" s="9" cm="1">
        <f t="array" ref="E93">_xll.SNL.Clients.Office.Excel.Functions.SPG($A93, "SP_ROA", E$3)</f>
        <v>3.2323847207426599</v>
      </c>
      <c r="F93" s="9" cm="1">
        <f t="array" ref="F93">_xll.SNL.Clients.Office.Excel.Functions.SPG($A93, "SP_ROA", F$3)</f>
        <v>-1.7580447295141199</v>
      </c>
      <c r="G93" s="9" cm="1">
        <f t="array" ref="G93">_xll.SNL.Clients.Office.Excel.Functions.SPG($A93, "SP_ROA", G$3)</f>
        <v>-16.4861380176118</v>
      </c>
      <c r="H93" s="9" cm="1">
        <f t="array" ref="H93">_xll.SNL.Clients.Office.Excel.Functions.SPG($A93, "SP_ROA", H$3)</f>
        <v>-2.1973435055428698</v>
      </c>
      <c r="I93" s="9" cm="1">
        <f t="array" ref="I93">_xll.SNL.Clients.Office.Excel.Functions.SPG($A93, "SP_ROA", I$3)</f>
        <v>-1.2830670308587799</v>
      </c>
      <c r="J93" s="9" cm="1">
        <f t="array" ref="J93">_xll.SNL.Clients.Office.Excel.Functions.SPG($A93, "SP_ROA", J$3)</f>
        <v>-0.53688707258151502</v>
      </c>
    </row>
    <row r="94" spans="1:10" x14ac:dyDescent="0.3">
      <c r="A94" s="11" t="s">
        <v>1122</v>
      </c>
      <c r="B94" s="9" cm="1">
        <f t="array" ref="B94">_xll.SNL.Clients.Office.Excel.Functions.SPG($A94, "SP_ROA", B$3)</f>
        <v>2.5089999999999999</v>
      </c>
      <c r="C94" s="9" cm="1">
        <f t="array" ref="C94">_xll.SNL.Clients.Office.Excel.Functions.SPG($A94, "SP_ROA", C$3)</f>
        <v>0.125</v>
      </c>
      <c r="D94" s="9" cm="1">
        <f t="array" ref="D94">_xll.SNL.Clients.Office.Excel.Functions.SPG($A94, "SP_ROA", D$3)</f>
        <v>5.3999999999999999E-2</v>
      </c>
      <c r="E94" s="9" cm="1">
        <f t="array" ref="E94">_xll.SNL.Clients.Office.Excel.Functions.SPG($A94, "SP_ROA", E$3)</f>
        <v>2.3940000000000001</v>
      </c>
      <c r="F94" s="9" cm="1">
        <f t="array" ref="F94">_xll.SNL.Clients.Office.Excel.Functions.SPG($A94, "SP_ROA", F$3)</f>
        <v>2.3759999999999999</v>
      </c>
      <c r="G94" s="9" cm="1">
        <f t="array" ref="G94">_xll.SNL.Clients.Office.Excel.Functions.SPG($A94, "SP_ROA", G$3)</f>
        <v>0.78600000000000003</v>
      </c>
      <c r="H94" s="9" cm="1">
        <f t="array" ref="H94">_xll.SNL.Clients.Office.Excel.Functions.SPG($A94, "SP_ROA", H$3)</f>
        <v>3.202</v>
      </c>
      <c r="I94" s="9" cm="1">
        <f t="array" ref="I94">_xll.SNL.Clients.Office.Excel.Functions.SPG($A94, "SP_ROA", I$3)</f>
        <v>1.175</v>
      </c>
      <c r="J94" s="9" cm="1">
        <f t="array" ref="J94">_xll.SNL.Clients.Office.Excel.Functions.SPG($A94, "SP_ROA", J$3)</f>
        <v>7.6829999999999998</v>
      </c>
    </row>
    <row r="95" spans="1:10" x14ac:dyDescent="0.3">
      <c r="A95" s="11" t="s">
        <v>1123</v>
      </c>
      <c r="B95" s="9" cm="1">
        <f t="array" ref="B95">_xll.SNL.Clients.Office.Excel.Functions.SPG($A95, "SP_ROA", B$3)</f>
        <v>16.161999999999999</v>
      </c>
      <c r="C95" s="9" cm="1">
        <f t="array" ref="C95">_xll.SNL.Clients.Office.Excel.Functions.SPG($A95, "SP_ROA", C$3)</f>
        <v>16.501999999999999</v>
      </c>
      <c r="D95" s="9" cm="1">
        <f t="array" ref="D95">_xll.SNL.Clients.Office.Excel.Functions.SPG($A95, "SP_ROA", D$3)</f>
        <v>6.242</v>
      </c>
      <c r="E95" s="9" cm="1">
        <f t="array" ref="E95">_xll.SNL.Clients.Office.Excel.Functions.SPG($A95, "SP_ROA", E$3)</f>
        <v>9.4420000000000002</v>
      </c>
      <c r="F95" s="9" cm="1">
        <f t="array" ref="F95">_xll.SNL.Clients.Office.Excel.Functions.SPG($A95, "SP_ROA", F$3)</f>
        <v>7.97</v>
      </c>
      <c r="G95" s="9" cm="1">
        <f t="array" ref="G95">_xll.SNL.Clients.Office.Excel.Functions.SPG($A95, "SP_ROA", G$3)</f>
        <v>6.5289999999999999</v>
      </c>
      <c r="H95" s="9" cm="1">
        <f t="array" ref="H95">_xll.SNL.Clients.Office.Excel.Functions.SPG($A95, "SP_ROA", H$3)</f>
        <v>2.972</v>
      </c>
      <c r="I95" s="9" cm="1">
        <f t="array" ref="I95">_xll.SNL.Clients.Office.Excel.Functions.SPG($A95, "SP_ROA", I$3)</f>
        <v>7.24</v>
      </c>
      <c r="J95" s="9" cm="1">
        <f t="array" ref="J95">_xll.SNL.Clients.Office.Excel.Functions.SPG($A95, "SP_ROA", J$3)</f>
        <v>7.0830000000000002</v>
      </c>
    </row>
    <row r="96" spans="1:10" x14ac:dyDescent="0.3">
      <c r="A96" s="11" t="s">
        <v>1124</v>
      </c>
      <c r="B96" s="9" cm="1">
        <f t="array" ref="B96">_xll.SNL.Clients.Office.Excel.Functions.SPG($A96, "SP_ROA", B$3)</f>
        <v>3.8860000000000001</v>
      </c>
      <c r="C96" s="9" cm="1">
        <f t="array" ref="C96">_xll.SNL.Clients.Office.Excel.Functions.SPG($A96, "SP_ROA", C$3)</f>
        <v>5.5860000000000003</v>
      </c>
      <c r="D96" s="9" cm="1">
        <f t="array" ref="D96">_xll.SNL.Clients.Office.Excel.Functions.SPG($A96, "SP_ROA", D$3)</f>
        <v>4.1159999999999997</v>
      </c>
      <c r="E96" s="9" cm="1">
        <f t="array" ref="E96">_xll.SNL.Clients.Office.Excel.Functions.SPG($A96, "SP_ROA", E$3)</f>
        <v>5.6609999999999996</v>
      </c>
      <c r="F96" s="9" cm="1">
        <f t="array" ref="F96">_xll.SNL.Clients.Office.Excel.Functions.SPG($A96, "SP_ROA", F$3)</f>
        <v>2.5720000000000001</v>
      </c>
      <c r="G96" s="9" cm="1">
        <f t="array" ref="G96">_xll.SNL.Clients.Office.Excel.Functions.SPG($A96, "SP_ROA", G$3)</f>
        <v>4.4660000000000002</v>
      </c>
      <c r="H96" s="9" cm="1">
        <f t="array" ref="H96">_xll.SNL.Clients.Office.Excel.Functions.SPG($A96, "SP_ROA", H$3)</f>
        <v>3.3620000000000001</v>
      </c>
      <c r="I96" s="9" t="str" cm="1">
        <f t="array" ref="I96">_xll.SNL.Clients.Office.Excel.Functions.SPG($A96, "SP_ROA", I$3)</f>
        <v>NA</v>
      </c>
      <c r="J96" s="9" cm="1">
        <f t="array" ref="J96">_xll.SNL.Clients.Office.Excel.Functions.SPG($A96, "SP_ROA", J$3)</f>
        <v>0.28699999999999998</v>
      </c>
    </row>
    <row r="97" spans="1:10" x14ac:dyDescent="0.3">
      <c r="A97" s="11" t="s">
        <v>1125</v>
      </c>
      <c r="B97" s="9" cm="1">
        <f t="array" ref="B97">_xll.SNL.Clients.Office.Excel.Functions.SPG($A97, "SP_ROA", B$3)</f>
        <v>0.661854075037273</v>
      </c>
      <c r="C97" s="9" cm="1">
        <f t="array" ref="C97">_xll.SNL.Clients.Office.Excel.Functions.SPG($A97, "SP_ROA", C$3)</f>
        <v>0.605704105116742</v>
      </c>
      <c r="D97" s="9" cm="1">
        <f t="array" ref="D97">_xll.SNL.Clients.Office.Excel.Functions.SPG($A97, "SP_ROA", D$3)</f>
        <v>0.70356843890207399</v>
      </c>
      <c r="E97" s="9" cm="1">
        <f t="array" ref="E97">_xll.SNL.Clients.Office.Excel.Functions.SPG($A97, "SP_ROA", E$3)</f>
        <v>0.571778112234679</v>
      </c>
      <c r="F97" s="9" cm="1">
        <f t="array" ref="F97">_xll.SNL.Clients.Office.Excel.Functions.SPG($A97, "SP_ROA", F$3)</f>
        <v>0.51378689230313801</v>
      </c>
      <c r="G97" s="9" cm="1">
        <f t="array" ref="G97">_xll.SNL.Clients.Office.Excel.Functions.SPG($A97, "SP_ROA", G$3)</f>
        <v>0.81221149046113705</v>
      </c>
      <c r="H97" s="9" cm="1">
        <f t="array" ref="H97">_xll.SNL.Clients.Office.Excel.Functions.SPG($A97, "SP_ROA", H$3)</f>
        <v>0.81215422916498003</v>
      </c>
      <c r="I97" s="9" cm="1">
        <f t="array" ref="I97">_xll.SNL.Clients.Office.Excel.Functions.SPG($A97, "SP_ROA", I$3)</f>
        <v>0.775326382245487</v>
      </c>
      <c r="J97" s="9" cm="1">
        <f t="array" ref="J97">_xll.SNL.Clients.Office.Excel.Functions.SPG($A97, "SP_ROA", J$3)</f>
        <v>0.27167158068210201</v>
      </c>
    </row>
    <row r="98" spans="1:10" x14ac:dyDescent="0.3">
      <c r="A98" s="11" t="s">
        <v>1126</v>
      </c>
      <c r="B98" s="9" cm="1">
        <f t="array" ref="B98">_xll.SNL.Clients.Office.Excel.Functions.SPG($A98, "SP_ROA", B$3)</f>
        <v>3.911</v>
      </c>
      <c r="C98" s="9" cm="1">
        <f t="array" ref="C98">_xll.SNL.Clients.Office.Excel.Functions.SPG($A98, "SP_ROA", C$3)</f>
        <v>3.7450000000000001</v>
      </c>
      <c r="D98" s="9" cm="1">
        <f t="array" ref="D98">_xll.SNL.Clients.Office.Excel.Functions.SPG($A98, "SP_ROA", D$3)</f>
        <v>4.3120000000000003</v>
      </c>
      <c r="E98" s="9" cm="1">
        <f t="array" ref="E98">_xll.SNL.Clients.Office.Excel.Functions.SPG($A98, "SP_ROA", E$3)</f>
        <v>4.3559999999999999</v>
      </c>
      <c r="F98" s="9" cm="1">
        <f t="array" ref="F98">_xll.SNL.Clients.Office.Excel.Functions.SPG($A98, "SP_ROA", F$3)</f>
        <v>4.4909999999999997</v>
      </c>
      <c r="G98" s="9" cm="1">
        <f t="array" ref="G98">_xll.SNL.Clients.Office.Excel.Functions.SPG($A98, "SP_ROA", G$3)</f>
        <v>4.726</v>
      </c>
      <c r="H98" s="9" cm="1">
        <f t="array" ref="H98">_xll.SNL.Clients.Office.Excel.Functions.SPG($A98, "SP_ROA", H$3)</f>
        <v>4.8940000000000001</v>
      </c>
      <c r="I98" s="9" cm="1">
        <f t="array" ref="I98">_xll.SNL.Clients.Office.Excel.Functions.SPG($A98, "SP_ROA", I$3)</f>
        <v>5.0060000000000002</v>
      </c>
      <c r="J98" s="9" cm="1">
        <f t="array" ref="J98">_xll.SNL.Clients.Office.Excel.Functions.SPG($A98, "SP_ROA", J$3)</f>
        <v>4.9960000000000004</v>
      </c>
    </row>
    <row r="99" spans="1:10" x14ac:dyDescent="0.3">
      <c r="A99" s="11" t="s">
        <v>1127</v>
      </c>
      <c r="B99" s="9" cm="1">
        <f t="array" ref="B99">_xll.SNL.Clients.Office.Excel.Functions.SPG($A99, "SP_ROA", B$3)</f>
        <v>9.7780000000000005</v>
      </c>
      <c r="C99" s="9" cm="1">
        <f t="array" ref="C99">_xll.SNL.Clients.Office.Excel.Functions.SPG($A99, "SP_ROA", C$3)</f>
        <v>10.297000000000001</v>
      </c>
      <c r="D99" s="9" cm="1">
        <f t="array" ref="D99">_xll.SNL.Clients.Office.Excel.Functions.SPG($A99, "SP_ROA", D$3)</f>
        <v>11.627000000000001</v>
      </c>
      <c r="E99" s="9" cm="1">
        <f t="array" ref="E99">_xll.SNL.Clients.Office.Excel.Functions.SPG($A99, "SP_ROA", E$3)</f>
        <v>12.912000000000001</v>
      </c>
      <c r="F99" s="9" cm="1">
        <f t="array" ref="F99">_xll.SNL.Clients.Office.Excel.Functions.SPG($A99, "SP_ROA", F$3)</f>
        <v>12.24</v>
      </c>
      <c r="G99" s="9" cm="1">
        <f t="array" ref="G99">_xll.SNL.Clients.Office.Excel.Functions.SPG($A99, "SP_ROA", G$3)</f>
        <v>13.451000000000001</v>
      </c>
      <c r="H99" s="9" cm="1">
        <f t="array" ref="H99">_xll.SNL.Clients.Office.Excel.Functions.SPG($A99, "SP_ROA", H$3)</f>
        <v>14.03</v>
      </c>
      <c r="I99" s="9" cm="1">
        <f t="array" ref="I99">_xll.SNL.Clients.Office.Excel.Functions.SPG($A99, "SP_ROA", I$3)</f>
        <v>11.122999999999999</v>
      </c>
      <c r="J99" s="9" cm="1">
        <f t="array" ref="J99">_xll.SNL.Clients.Office.Excel.Functions.SPG($A99, "SP_ROA", J$3)</f>
        <v>9.4130000000000003</v>
      </c>
    </row>
    <row r="100" spans="1:10" x14ac:dyDescent="0.3">
      <c r="A100" s="11" t="s">
        <v>1128</v>
      </c>
      <c r="B100" s="9" cm="1">
        <f t="array" ref="B100">_xll.SNL.Clients.Office.Excel.Functions.SPG($A100, "SP_ROA", B$3)</f>
        <v>57.088000000000001</v>
      </c>
      <c r="C100" s="9" cm="1">
        <f t="array" ref="C100">_xll.SNL.Clients.Office.Excel.Functions.SPG($A100, "SP_ROA", C$3)</f>
        <v>28.524999999999999</v>
      </c>
      <c r="D100" s="9" cm="1">
        <f t="array" ref="D100">_xll.SNL.Clients.Office.Excel.Functions.SPG($A100, "SP_ROA", D$3)</f>
        <v>20.251000000000001</v>
      </c>
      <c r="E100" s="9" cm="1">
        <f t="array" ref="E100">_xll.SNL.Clients.Office.Excel.Functions.SPG($A100, "SP_ROA", E$3)</f>
        <v>15.532999999999999</v>
      </c>
      <c r="F100" s="9" cm="1">
        <f t="array" ref="F100">_xll.SNL.Clients.Office.Excel.Functions.SPG($A100, "SP_ROA", F$3)</f>
        <v>18.602</v>
      </c>
      <c r="G100" s="9" cm="1">
        <f t="array" ref="G100">_xll.SNL.Clients.Office.Excel.Functions.SPG($A100, "SP_ROA", G$3)</f>
        <v>4.4219999999999997</v>
      </c>
      <c r="H100" s="9" cm="1">
        <f t="array" ref="H100">_xll.SNL.Clients.Office.Excel.Functions.SPG($A100, "SP_ROA", H$3)</f>
        <v>-0.88400000000000001</v>
      </c>
      <c r="I100" s="9" cm="1">
        <f t="array" ref="I100">_xll.SNL.Clients.Office.Excel.Functions.SPG($A100, "SP_ROA", I$3)</f>
        <v>17.22</v>
      </c>
      <c r="J100" s="9" cm="1">
        <f t="array" ref="J100">_xll.SNL.Clients.Office.Excel.Functions.SPG($A100, "SP_ROA", J$3)</f>
        <v>53.853000000000002</v>
      </c>
    </row>
    <row r="101" spans="1:10" x14ac:dyDescent="0.3">
      <c r="A101" s="11" t="s">
        <v>1129</v>
      </c>
      <c r="B101" s="9" t="str" cm="1">
        <f t="array" ref="B101">_xll.SNL.Clients.Office.Excel.Functions.SPG($A101, "SP_ROA", B$3)</f>
        <v>NA</v>
      </c>
      <c r="C101" s="9" cm="1">
        <f t="array" ref="C101">_xll.SNL.Clients.Office.Excel.Functions.SPG($A101, "SP_ROA", C$3)</f>
        <v>2.0939999999999999</v>
      </c>
      <c r="D101" s="9" cm="1">
        <f t="array" ref="D101">_xll.SNL.Clients.Office.Excel.Functions.SPG($A101, "SP_ROA", D$3)</f>
        <v>7.4329999999999998</v>
      </c>
      <c r="E101" s="9" cm="1">
        <f t="array" ref="E101">_xll.SNL.Clients.Office.Excel.Functions.SPG($A101, "SP_ROA", E$3)</f>
        <v>5.5819999999999999</v>
      </c>
      <c r="F101" s="9" cm="1">
        <f t="array" ref="F101">_xll.SNL.Clients.Office.Excel.Functions.SPG($A101, "SP_ROA", F$3)</f>
        <v>5.94</v>
      </c>
      <c r="G101" s="9" cm="1">
        <f t="array" ref="G101">_xll.SNL.Clients.Office.Excel.Functions.SPG($A101, "SP_ROA", G$3)</f>
        <v>4.8460000000000001</v>
      </c>
      <c r="H101" s="9" cm="1">
        <f t="array" ref="H101">_xll.SNL.Clients.Office.Excel.Functions.SPG($A101, "SP_ROA", H$3)</f>
        <v>9.15</v>
      </c>
      <c r="I101" s="9" cm="1">
        <f t="array" ref="I101">_xll.SNL.Clients.Office.Excel.Functions.SPG($A101, "SP_ROA", I$3)</f>
        <v>7.1150000000000002</v>
      </c>
      <c r="J101" s="9" cm="1">
        <f t="array" ref="J101">_xll.SNL.Clients.Office.Excel.Functions.SPG($A101, "SP_ROA", J$3)</f>
        <v>6.9880000000000004</v>
      </c>
    </row>
    <row r="102" spans="1:10" x14ac:dyDescent="0.3">
      <c r="A102" s="11" t="s">
        <v>1130</v>
      </c>
      <c r="B102" s="9" cm="1">
        <f t="array" ref="B102">_xll.SNL.Clients.Office.Excel.Functions.SPG($A102, "SP_ROA", B$3)</f>
        <v>6.84</v>
      </c>
      <c r="C102" s="9" cm="1">
        <f t="array" ref="C102">_xll.SNL.Clients.Office.Excel.Functions.SPG($A102, "SP_ROA", C$3)</f>
        <v>13.180999999999999</v>
      </c>
      <c r="D102" s="9" cm="1">
        <f t="array" ref="D102">_xll.SNL.Clients.Office.Excel.Functions.SPG($A102, "SP_ROA", D$3)</f>
        <v>8.6929999999999996</v>
      </c>
      <c r="E102" s="9" cm="1">
        <f t="array" ref="E102">_xll.SNL.Clients.Office.Excel.Functions.SPG($A102, "SP_ROA", E$3)</f>
        <v>2.976</v>
      </c>
      <c r="F102" s="9" cm="1">
        <f t="array" ref="F102">_xll.SNL.Clients.Office.Excel.Functions.SPG($A102, "SP_ROA", F$3)</f>
        <v>-0.63200000000000001</v>
      </c>
      <c r="G102" s="9" cm="1">
        <f t="array" ref="G102">_xll.SNL.Clients.Office.Excel.Functions.SPG($A102, "SP_ROA", G$3)</f>
        <v>20.062999999999999</v>
      </c>
      <c r="H102" s="9" cm="1">
        <f t="array" ref="H102">_xll.SNL.Clients.Office.Excel.Functions.SPG($A102, "SP_ROA", H$3)</f>
        <v>5.9859999999999998</v>
      </c>
      <c r="I102" s="9" cm="1">
        <f t="array" ref="I102">_xll.SNL.Clients.Office.Excel.Functions.SPG($A102, "SP_ROA", I$3)</f>
        <v>9.3040000000000003</v>
      </c>
      <c r="J102" s="9" cm="1">
        <f t="array" ref="J102">_xll.SNL.Clients.Office.Excel.Functions.SPG($A102, "SP_ROA", J$3)</f>
        <v>24.413</v>
      </c>
    </row>
    <row r="103" spans="1:10" x14ac:dyDescent="0.3">
      <c r="A103" s="11" t="s">
        <v>1131</v>
      </c>
      <c r="B103" s="9" cm="1">
        <f t="array" ref="B103">_xll.SNL.Clients.Office.Excel.Functions.SPG($A103, "SP_ROA", B$3)</f>
        <v>1.35</v>
      </c>
      <c r="C103" s="9" cm="1">
        <f t="array" ref="C103">_xll.SNL.Clients.Office.Excel.Functions.SPG($A103, "SP_ROA", C$3)</f>
        <v>1.5780000000000001</v>
      </c>
      <c r="D103" s="9" cm="1">
        <f t="array" ref="D103">_xll.SNL.Clients.Office.Excel.Functions.SPG($A103, "SP_ROA", D$3)</f>
        <v>4.3840000000000003</v>
      </c>
      <c r="E103" s="9" cm="1">
        <f t="array" ref="E103">_xll.SNL.Clients.Office.Excel.Functions.SPG($A103, "SP_ROA", E$3)</f>
        <v>3.17</v>
      </c>
      <c r="F103" s="9" cm="1">
        <f t="array" ref="F103">_xll.SNL.Clients.Office.Excel.Functions.SPG($A103, "SP_ROA", F$3)</f>
        <v>5.157</v>
      </c>
      <c r="G103" s="9" cm="1">
        <f t="array" ref="G103">_xll.SNL.Clients.Office.Excel.Functions.SPG($A103, "SP_ROA", G$3)</f>
        <v>1.554</v>
      </c>
      <c r="H103" s="9" cm="1">
        <f t="array" ref="H103">_xll.SNL.Clients.Office.Excel.Functions.SPG($A103, "SP_ROA", H$3)</f>
        <v>3.25</v>
      </c>
      <c r="I103" s="9" cm="1">
        <f t="array" ref="I103">_xll.SNL.Clients.Office.Excel.Functions.SPG($A103, "SP_ROA", I$3)</f>
        <v>1.335</v>
      </c>
      <c r="J103" s="9" cm="1">
        <f t="array" ref="J103">_xll.SNL.Clients.Office.Excel.Functions.SPG($A103, "SP_ROA", J$3)</f>
        <v>-1.101</v>
      </c>
    </row>
    <row r="104" spans="1:10" x14ac:dyDescent="0.3">
      <c r="A104" s="11" t="s">
        <v>1132</v>
      </c>
      <c r="B104" s="9" cm="1">
        <f t="array" ref="B104">_xll.SNL.Clients.Office.Excel.Functions.SPG($A104, "SP_ROA", B$3)</f>
        <v>-1.6379999999999999</v>
      </c>
      <c r="C104" s="9" cm="1">
        <f t="array" ref="C104">_xll.SNL.Clients.Office.Excel.Functions.SPG($A104, "SP_ROA", C$3)</f>
        <v>-4.9950000000000001</v>
      </c>
      <c r="D104" s="9" cm="1">
        <f t="array" ref="D104">_xll.SNL.Clients.Office.Excel.Functions.SPG($A104, "SP_ROA", D$3)</f>
        <v>-2.9359999999999999</v>
      </c>
      <c r="E104" s="9" cm="1">
        <f t="array" ref="E104">_xll.SNL.Clients.Office.Excel.Functions.SPG($A104, "SP_ROA", E$3)</f>
        <v>-3.0840000000000001</v>
      </c>
      <c r="F104" s="9" cm="1">
        <f t="array" ref="F104">_xll.SNL.Clients.Office.Excel.Functions.SPG($A104, "SP_ROA", F$3)</f>
        <v>-0.54500000000000004</v>
      </c>
      <c r="G104" s="9" cm="1">
        <f t="array" ref="G104">_xll.SNL.Clients.Office.Excel.Functions.SPG($A104, "SP_ROA", G$3)</f>
        <v>-3.2349999999999999</v>
      </c>
      <c r="H104" s="9" cm="1">
        <f t="array" ref="H104">_xll.SNL.Clients.Office.Excel.Functions.SPG($A104, "SP_ROA", H$3)</f>
        <v>4.2619999999999996</v>
      </c>
      <c r="I104" s="9" cm="1">
        <f t="array" ref="I104">_xll.SNL.Clients.Office.Excel.Functions.SPG($A104, "SP_ROA", I$3)</f>
        <v>3.181</v>
      </c>
      <c r="J104" s="9" cm="1">
        <f t="array" ref="J104">_xll.SNL.Clients.Office.Excel.Functions.SPG($A104, "SP_ROA", J$3)</f>
        <v>2.76</v>
      </c>
    </row>
    <row r="105" spans="1:10" x14ac:dyDescent="0.3">
      <c r="A105" s="11" t="s">
        <v>1133</v>
      </c>
      <c r="B105" s="9" cm="1">
        <f t="array" ref="B105">_xll.SNL.Clients.Office.Excel.Functions.SPG($A105, "SP_ROA", B$3)</f>
        <v>0.64086797470487999</v>
      </c>
      <c r="C105" s="9" cm="1">
        <f t="array" ref="C105">_xll.SNL.Clients.Office.Excel.Functions.SPG($A105, "SP_ROA", C$3)</f>
        <v>0.64617108249359401</v>
      </c>
      <c r="D105" s="9" cm="1">
        <f t="array" ref="D105">_xll.SNL.Clients.Office.Excel.Functions.SPG($A105, "SP_ROA", D$3)</f>
        <v>0.50552383424126301</v>
      </c>
      <c r="E105" s="9" cm="1">
        <f t="array" ref="E105">_xll.SNL.Clients.Office.Excel.Functions.SPG($A105, "SP_ROA", E$3)</f>
        <v>0.40287263892226599</v>
      </c>
      <c r="F105" s="9" cm="1">
        <f t="array" ref="F105">_xll.SNL.Clients.Office.Excel.Functions.SPG($A105, "SP_ROA", F$3)</f>
        <v>0.57526813119265197</v>
      </c>
      <c r="G105" s="9" cm="1">
        <f t="array" ref="G105">_xll.SNL.Clients.Office.Excel.Functions.SPG($A105, "SP_ROA", G$3)</f>
        <v>0.10482836004934699</v>
      </c>
      <c r="H105" s="9" cm="1">
        <f t="array" ref="H105">_xll.SNL.Clients.Office.Excel.Functions.SPG($A105, "SP_ROA", H$3)</f>
        <v>-5.3830841402623397</v>
      </c>
      <c r="I105" s="9" cm="1">
        <f t="array" ref="I105">_xll.SNL.Clients.Office.Excel.Functions.SPG($A105, "SP_ROA", I$3)</f>
        <v>0.307225971881533</v>
      </c>
      <c r="J105" s="9" cm="1">
        <f t="array" ref="J105">_xll.SNL.Clients.Office.Excel.Functions.SPG($A105, "SP_ROA", J$3)</f>
        <v>0.51569688043184903</v>
      </c>
    </row>
    <row r="106" spans="1:10" x14ac:dyDescent="0.3">
      <c r="A106" s="11" t="s">
        <v>1134</v>
      </c>
      <c r="B106" s="9" cm="1">
        <f t="array" ref="B106">_xll.SNL.Clients.Office.Excel.Functions.SPG($A106, "SP_ROA", B$3)</f>
        <v>7.1234933341200604</v>
      </c>
      <c r="C106" s="9" cm="1">
        <f t="array" ref="C106">_xll.SNL.Clients.Office.Excel.Functions.SPG($A106, "SP_ROA", C$3)</f>
        <v>6.5373838353731903</v>
      </c>
      <c r="D106" s="9" cm="1">
        <f t="array" ref="D106">_xll.SNL.Clients.Office.Excel.Functions.SPG($A106, "SP_ROA", D$3)</f>
        <v>4.7371064978798403</v>
      </c>
      <c r="E106" s="9" cm="1">
        <f t="array" ref="E106">_xll.SNL.Clients.Office.Excel.Functions.SPG($A106, "SP_ROA", E$3)</f>
        <v>1.65129507706268</v>
      </c>
      <c r="F106" s="9" cm="1">
        <f t="array" ref="F106">_xll.SNL.Clients.Office.Excel.Functions.SPG($A106, "SP_ROA", F$3)</f>
        <v>5.1880393587222402</v>
      </c>
      <c r="G106" s="9" cm="1">
        <f t="array" ref="G106">_xll.SNL.Clients.Office.Excel.Functions.SPG($A106, "SP_ROA", G$3)</f>
        <v>5.4602816632324496</v>
      </c>
      <c r="H106" s="9" cm="1">
        <f t="array" ref="H106">_xll.SNL.Clients.Office.Excel.Functions.SPG($A106, "SP_ROA", H$3)</f>
        <v>1.9825847563543699</v>
      </c>
      <c r="I106" s="9" cm="1">
        <f t="array" ref="I106">_xll.SNL.Clients.Office.Excel.Functions.SPG($A106, "SP_ROA", I$3)</f>
        <v>-0.11526718648039699</v>
      </c>
      <c r="J106" s="9" cm="1">
        <f t="array" ref="J106">_xll.SNL.Clients.Office.Excel.Functions.SPG($A106, "SP_ROA", J$3)</f>
        <v>4.7430435145935199</v>
      </c>
    </row>
    <row r="107" spans="1:10" x14ac:dyDescent="0.3">
      <c r="A107" s="11" t="s">
        <v>1135</v>
      </c>
      <c r="B107" s="9" cm="1">
        <f t="array" ref="B107">_xll.SNL.Clients.Office.Excel.Functions.SPG($A107, "SP_ROA", B$3)</f>
        <v>15.114000000000001</v>
      </c>
      <c r="C107" s="9" cm="1">
        <f t="array" ref="C107">_xll.SNL.Clients.Office.Excel.Functions.SPG($A107, "SP_ROA", C$3)</f>
        <v>16.620999999999999</v>
      </c>
      <c r="D107" s="9" cm="1">
        <f t="array" ref="D107">_xll.SNL.Clients.Office.Excel.Functions.SPG($A107, "SP_ROA", D$3)</f>
        <v>14.433999999999999</v>
      </c>
      <c r="E107" s="9" cm="1">
        <f t="array" ref="E107">_xll.SNL.Clients.Office.Excel.Functions.SPG($A107, "SP_ROA", E$3)</f>
        <v>10.433</v>
      </c>
      <c r="F107" s="9" cm="1">
        <f t="array" ref="F107">_xll.SNL.Clients.Office.Excel.Functions.SPG($A107, "SP_ROA", F$3)</f>
        <v>7.343</v>
      </c>
      <c r="G107" s="9" cm="1">
        <f t="array" ref="G107">_xll.SNL.Clients.Office.Excel.Functions.SPG($A107, "SP_ROA", G$3)</f>
        <v>-5.6580000000000004</v>
      </c>
      <c r="H107" s="9" cm="1">
        <f t="array" ref="H107">_xll.SNL.Clients.Office.Excel.Functions.SPG($A107, "SP_ROA", H$3)</f>
        <v>5.5279999999999996</v>
      </c>
      <c r="I107" s="9" cm="1">
        <f t="array" ref="I107">_xll.SNL.Clients.Office.Excel.Functions.SPG($A107, "SP_ROA", I$3)</f>
        <v>4.24</v>
      </c>
      <c r="J107" s="9" cm="1">
        <f t="array" ref="J107">_xll.SNL.Clients.Office.Excel.Functions.SPG($A107, "SP_ROA", J$3)</f>
        <v>3.552</v>
      </c>
    </row>
    <row r="108" spans="1:10" x14ac:dyDescent="0.3">
      <c r="A108" s="11" t="s">
        <v>1136</v>
      </c>
      <c r="B108" s="9" cm="1">
        <f t="array" ref="B108">_xll.SNL.Clients.Office.Excel.Functions.SPG($A108, "SP_ROA", B$3)</f>
        <v>1.516</v>
      </c>
      <c r="C108" s="9" cm="1">
        <f t="array" ref="C108">_xll.SNL.Clients.Office.Excel.Functions.SPG($A108, "SP_ROA", C$3)</f>
        <v>4.4340000000000002</v>
      </c>
      <c r="D108" s="9" cm="1">
        <f t="array" ref="D108">_xll.SNL.Clients.Office.Excel.Functions.SPG($A108, "SP_ROA", D$3)</f>
        <v>2.5579999999999998</v>
      </c>
      <c r="E108" s="9" cm="1">
        <f t="array" ref="E108">_xll.SNL.Clients.Office.Excel.Functions.SPG($A108, "SP_ROA", E$3)</f>
        <v>2.1019999999999999</v>
      </c>
      <c r="F108" s="9" cm="1">
        <f t="array" ref="F108">_xll.SNL.Clients.Office.Excel.Functions.SPG($A108, "SP_ROA", F$3)</f>
        <v>2.7519999999999998</v>
      </c>
      <c r="G108" s="9" cm="1">
        <f t="array" ref="G108">_xll.SNL.Clients.Office.Excel.Functions.SPG($A108, "SP_ROA", G$3)</f>
        <v>3.589</v>
      </c>
      <c r="H108" s="9" cm="1">
        <f t="array" ref="H108">_xll.SNL.Clients.Office.Excel.Functions.SPG($A108, "SP_ROA", H$3)</f>
        <v>3.2709999999999999</v>
      </c>
      <c r="I108" s="9" cm="1">
        <f t="array" ref="I108">_xll.SNL.Clients.Office.Excel.Functions.SPG($A108, "SP_ROA", I$3)</f>
        <v>2.9540000000000002</v>
      </c>
      <c r="J108" s="9" cm="1">
        <f t="array" ref="J108">_xll.SNL.Clients.Office.Excel.Functions.SPG($A108, "SP_ROA", J$3)</f>
        <v>3.09</v>
      </c>
    </row>
    <row r="109" spans="1:10" x14ac:dyDescent="0.3">
      <c r="A109" s="11" t="s">
        <v>1137</v>
      </c>
      <c r="B109" s="9" cm="1">
        <f t="array" ref="B109">_xll.SNL.Clients.Office.Excel.Functions.SPG($A109, "SP_ROA", B$3)</f>
        <v>2.7389999999999999</v>
      </c>
      <c r="C109" s="9" cm="1">
        <f t="array" ref="C109">_xll.SNL.Clients.Office.Excel.Functions.SPG($A109, "SP_ROA", C$3)</f>
        <v>11.85</v>
      </c>
      <c r="D109" s="9" cm="1">
        <f t="array" ref="D109">_xll.SNL.Clients.Office.Excel.Functions.SPG($A109, "SP_ROA", D$3)</f>
        <v>8.1370000000000005</v>
      </c>
      <c r="E109" s="9" cm="1">
        <f t="array" ref="E109">_xll.SNL.Clients.Office.Excel.Functions.SPG($A109, "SP_ROA", E$3)</f>
        <v>4.25</v>
      </c>
      <c r="F109" s="9" cm="1">
        <f t="array" ref="F109">_xll.SNL.Clients.Office.Excel.Functions.SPG($A109, "SP_ROA", F$3)</f>
        <v>5.9</v>
      </c>
      <c r="G109" s="9" cm="1">
        <f t="array" ref="G109">_xll.SNL.Clients.Office.Excel.Functions.SPG($A109, "SP_ROA", G$3)</f>
        <v>14.472</v>
      </c>
      <c r="H109" s="9" cm="1">
        <f t="array" ref="H109">_xll.SNL.Clients.Office.Excel.Functions.SPG($A109, "SP_ROA", H$3)</f>
        <v>10.452</v>
      </c>
      <c r="I109" s="9" cm="1">
        <f t="array" ref="I109">_xll.SNL.Clients.Office.Excel.Functions.SPG($A109, "SP_ROA", I$3)</f>
        <v>4.1079999999999997</v>
      </c>
      <c r="J109" s="9" cm="1">
        <f t="array" ref="J109">_xll.SNL.Clients.Office.Excel.Functions.SPG($A109, "SP_ROA", J$3)</f>
        <v>6.22</v>
      </c>
    </row>
    <row r="110" spans="1:10" x14ac:dyDescent="0.3">
      <c r="A110" s="11" t="s">
        <v>1138</v>
      </c>
      <c r="B110" s="9" cm="1">
        <f t="array" ref="B110">_xll.SNL.Clients.Office.Excel.Functions.SPG($A110, "SP_ROA", B$3)</f>
        <v>17.998999999999999</v>
      </c>
      <c r="C110" s="9" cm="1">
        <f t="array" ref="C110">_xll.SNL.Clients.Office.Excel.Functions.SPG($A110, "SP_ROA", C$3)</f>
        <v>19.355</v>
      </c>
      <c r="D110" s="9" cm="1">
        <f t="array" ref="D110">_xll.SNL.Clients.Office.Excel.Functions.SPG($A110, "SP_ROA", D$3)</f>
        <v>17.218</v>
      </c>
      <c r="E110" s="9" cm="1">
        <f t="array" ref="E110">_xll.SNL.Clients.Office.Excel.Functions.SPG($A110, "SP_ROA", E$3)</f>
        <v>20.045999999999999</v>
      </c>
      <c r="F110" s="9" cm="1">
        <f t="array" ref="F110">_xll.SNL.Clients.Office.Excel.Functions.SPG($A110, "SP_ROA", F$3)</f>
        <v>12.144</v>
      </c>
      <c r="G110" s="9" cm="1">
        <f t="array" ref="G110">_xll.SNL.Clients.Office.Excel.Functions.SPG($A110, "SP_ROA", G$3)</f>
        <v>23.599</v>
      </c>
      <c r="H110" s="9" cm="1">
        <f t="array" ref="H110">_xll.SNL.Clients.Office.Excel.Functions.SPG($A110, "SP_ROA", H$3)</f>
        <v>-21.693999999999999</v>
      </c>
      <c r="I110" s="9" cm="1">
        <f t="array" ref="I110">_xll.SNL.Clients.Office.Excel.Functions.SPG($A110, "SP_ROA", I$3)</f>
        <v>27.434000000000001</v>
      </c>
      <c r="J110" s="9" cm="1">
        <f t="array" ref="J110">_xll.SNL.Clients.Office.Excel.Functions.SPG($A110, "SP_ROA", J$3)</f>
        <v>22.742999999999999</v>
      </c>
    </row>
    <row r="111" spans="1:10" x14ac:dyDescent="0.3">
      <c r="A111" s="11" t="s">
        <v>1139</v>
      </c>
      <c r="B111" s="9" cm="1">
        <f t="array" ref="B111">_xll.SNL.Clients.Office.Excel.Functions.SPG($A111, "SP_ROA", B$3)</f>
        <v>1.19900579087056</v>
      </c>
      <c r="C111" s="9" cm="1">
        <f t="array" ref="C111">_xll.SNL.Clients.Office.Excel.Functions.SPG($A111, "SP_ROA", C$3)</f>
        <v>1.37490164625705</v>
      </c>
      <c r="D111" s="9" cm="1">
        <f t="array" ref="D111">_xll.SNL.Clients.Office.Excel.Functions.SPG($A111, "SP_ROA", D$3)</f>
        <v>1.1564069322924999</v>
      </c>
      <c r="E111" s="9" cm="1">
        <f t="array" ref="E111">_xll.SNL.Clients.Office.Excel.Functions.SPG($A111, "SP_ROA", E$3)</f>
        <v>1.1454867993226401</v>
      </c>
      <c r="F111" s="9" cm="1">
        <f t="array" ref="F111">_xll.SNL.Clients.Office.Excel.Functions.SPG($A111, "SP_ROA", F$3)</f>
        <v>1.21840869104812</v>
      </c>
      <c r="G111" s="9" cm="1">
        <f t="array" ref="G111">_xll.SNL.Clients.Office.Excel.Functions.SPG($A111, "SP_ROA", G$3)</f>
        <v>1.4164613730815401</v>
      </c>
      <c r="H111" s="9" cm="1">
        <f t="array" ref="H111">_xll.SNL.Clients.Office.Excel.Functions.SPG($A111, "SP_ROA", H$3)</f>
        <v>1.43269940589441</v>
      </c>
      <c r="I111" s="9" cm="1">
        <f t="array" ref="I111">_xll.SNL.Clients.Office.Excel.Functions.SPG($A111, "SP_ROA", I$3)</f>
        <v>1.66437484821083</v>
      </c>
      <c r="J111" s="9" cm="1">
        <f t="array" ref="J111">_xll.SNL.Clients.Office.Excel.Functions.SPG($A111, "SP_ROA", J$3)</f>
        <v>1.73780663432621</v>
      </c>
    </row>
    <row r="112" spans="1:10" x14ac:dyDescent="0.3">
      <c r="A112" s="11" t="s">
        <v>1140</v>
      </c>
      <c r="B112" s="9" t="str" cm="1">
        <f t="array" ref="B112">_xll.SNL.Clients.Office.Excel.Functions.SPG($A112, "SP_ROA", B$3)</f>
        <v>NA</v>
      </c>
      <c r="C112" s="9" cm="1">
        <f t="array" ref="C112">_xll.SNL.Clients.Office.Excel.Functions.SPG($A112, "SP_ROA", C$3)</f>
        <v>11.461</v>
      </c>
      <c r="D112" s="9" cm="1">
        <f t="array" ref="D112">_xll.SNL.Clients.Office.Excel.Functions.SPG($A112, "SP_ROA", D$3)</f>
        <v>8.8160000000000007</v>
      </c>
      <c r="E112" s="9" cm="1">
        <f t="array" ref="E112">_xll.SNL.Clients.Office.Excel.Functions.SPG($A112, "SP_ROA", E$3)</f>
        <v>7.032</v>
      </c>
      <c r="F112" s="9" cm="1">
        <f t="array" ref="F112">_xll.SNL.Clients.Office.Excel.Functions.SPG($A112, "SP_ROA", F$3)</f>
        <v>6.9580000000000002</v>
      </c>
      <c r="G112" s="9" cm="1">
        <f t="array" ref="G112">_xll.SNL.Clients.Office.Excel.Functions.SPG($A112, "SP_ROA", G$3)</f>
        <v>7.2149999999999999</v>
      </c>
      <c r="H112" s="9" cm="1">
        <f t="array" ref="H112">_xll.SNL.Clients.Office.Excel.Functions.SPG($A112, "SP_ROA", H$3)</f>
        <v>8.3019999999999996</v>
      </c>
      <c r="I112" s="9" cm="1">
        <f t="array" ref="I112">_xll.SNL.Clients.Office.Excel.Functions.SPG($A112, "SP_ROA", I$3)</f>
        <v>10.51</v>
      </c>
      <c r="J112" s="9" cm="1">
        <f t="array" ref="J112">_xll.SNL.Clients.Office.Excel.Functions.SPG($A112, "SP_ROA", J$3)</f>
        <v>10.952999999999999</v>
      </c>
    </row>
    <row r="113" spans="1:10" x14ac:dyDescent="0.3">
      <c r="A113" s="11" t="s">
        <v>94</v>
      </c>
      <c r="B113" s="9" cm="1">
        <f t="array" ref="B113">_xll.SNL.Clients.Office.Excel.Functions.SPG($A113, "SP_ROA", B$3)</f>
        <v>1.9219999999999999</v>
      </c>
      <c r="C113" s="9" cm="1">
        <f t="array" ref="C113">_xll.SNL.Clients.Office.Excel.Functions.SPG($A113, "SP_ROA", C$3)</f>
        <v>1.8460000000000001</v>
      </c>
      <c r="D113" s="9" cm="1">
        <f t="array" ref="D113">_xll.SNL.Clients.Office.Excel.Functions.SPG($A113, "SP_ROA", D$3)</f>
        <v>2.9489999999999998</v>
      </c>
      <c r="E113" s="9" cm="1">
        <f t="array" ref="E113">_xll.SNL.Clients.Office.Excel.Functions.SPG($A113, "SP_ROA", E$3)</f>
        <v>3.0569999999999999</v>
      </c>
      <c r="F113" s="9" cm="1">
        <f t="array" ref="F113">_xll.SNL.Clients.Office.Excel.Functions.SPG($A113, "SP_ROA", F$3)</f>
        <v>2.052</v>
      </c>
      <c r="G113" s="9" cm="1">
        <f t="array" ref="G113">_xll.SNL.Clients.Office.Excel.Functions.SPG($A113, "SP_ROA", G$3)</f>
        <v>1.9370000000000001</v>
      </c>
      <c r="H113" s="9" cm="1">
        <f t="array" ref="H113">_xll.SNL.Clients.Office.Excel.Functions.SPG($A113, "SP_ROA", H$3)</f>
        <v>3.468</v>
      </c>
      <c r="I113" s="9" cm="1">
        <f t="array" ref="I113">_xll.SNL.Clients.Office.Excel.Functions.SPG($A113, "SP_ROA", I$3)</f>
        <v>3.17</v>
      </c>
      <c r="J113" s="9" cm="1">
        <f t="array" ref="J113">_xll.SNL.Clients.Office.Excel.Functions.SPG($A113, "SP_ROA", J$3)</f>
        <v>2.5209999999999999</v>
      </c>
    </row>
    <row r="114" spans="1:10" x14ac:dyDescent="0.3">
      <c r="A114" s="11" t="s">
        <v>1141</v>
      </c>
      <c r="B114" s="9" cm="1">
        <f t="array" ref="B114">_xll.SNL.Clients.Office.Excel.Functions.SPG($A114, "SP_ROA", B$3)</f>
        <v>-0.87864030360479495</v>
      </c>
      <c r="C114" s="9" cm="1">
        <f t="array" ref="C114">_xll.SNL.Clients.Office.Excel.Functions.SPG($A114, "SP_ROA", C$3)</f>
        <v>-1.2177489113711999</v>
      </c>
      <c r="D114" s="9" cm="1">
        <f t="array" ref="D114">_xll.SNL.Clients.Office.Excel.Functions.SPG($A114, "SP_ROA", D$3)</f>
        <v>-0.41216532033389403</v>
      </c>
      <c r="E114" s="9" cm="1">
        <f t="array" ref="E114">_xll.SNL.Clients.Office.Excel.Functions.SPG($A114, "SP_ROA", E$3)</f>
        <v>-0.34983846529672902</v>
      </c>
      <c r="F114" s="9" cm="1">
        <f t="array" ref="F114">_xll.SNL.Clients.Office.Excel.Functions.SPG($A114, "SP_ROA", F$3)</f>
        <v>-1.00098333243686</v>
      </c>
      <c r="G114" s="9" cm="1">
        <f t="array" ref="G114">_xll.SNL.Clients.Office.Excel.Functions.SPG($A114, "SP_ROA", G$3)</f>
        <v>-2.07851356316836</v>
      </c>
      <c r="H114" s="9" cm="1">
        <f t="array" ref="H114">_xll.SNL.Clients.Office.Excel.Functions.SPG($A114, "SP_ROA", H$3)</f>
        <v>1.9310994092866101</v>
      </c>
      <c r="I114" s="9" cm="1">
        <f t="array" ref="I114">_xll.SNL.Clients.Office.Excel.Functions.SPG($A114, "SP_ROA", I$3)</f>
        <v>-0.48832270128628402</v>
      </c>
      <c r="J114" s="9" cm="1">
        <f t="array" ref="J114">_xll.SNL.Clients.Office.Excel.Functions.SPG($A114, "SP_ROA", J$3)</f>
        <v>10.4336165954461</v>
      </c>
    </row>
    <row r="115" spans="1:10" x14ac:dyDescent="0.3">
      <c r="A115" s="11" t="s">
        <v>1142</v>
      </c>
      <c r="B115" s="9" cm="1">
        <f t="array" ref="B115">_xll.SNL.Clients.Office.Excel.Functions.SPG($A115, "SP_ROA", B$3)</f>
        <v>6.8840000000000003</v>
      </c>
      <c r="C115" s="9" cm="1">
        <f t="array" ref="C115">_xll.SNL.Clients.Office.Excel.Functions.SPG($A115, "SP_ROA", C$3)</f>
        <v>1.974</v>
      </c>
      <c r="D115" s="9" cm="1">
        <f t="array" ref="D115">_xll.SNL.Clients.Office.Excel.Functions.SPG($A115, "SP_ROA", D$3)</f>
        <v>-0.81</v>
      </c>
      <c r="E115" s="9" cm="1">
        <f t="array" ref="E115">_xll.SNL.Clients.Office.Excel.Functions.SPG($A115, "SP_ROA", E$3)</f>
        <v>8.8870000000000005</v>
      </c>
      <c r="F115" s="9" cm="1">
        <f t="array" ref="F115">_xll.SNL.Clients.Office.Excel.Functions.SPG($A115, "SP_ROA", F$3)</f>
        <v>7.0890000000000004</v>
      </c>
      <c r="G115" s="9" cm="1">
        <f t="array" ref="G115">_xll.SNL.Clients.Office.Excel.Functions.SPG($A115, "SP_ROA", G$3)</f>
        <v>0.61799999999999999</v>
      </c>
      <c r="H115" s="9" cm="1">
        <f t="array" ref="H115">_xll.SNL.Clients.Office.Excel.Functions.SPG($A115, "SP_ROA", H$3)</f>
        <v>7.3999999999999996E-2</v>
      </c>
      <c r="I115" s="9" cm="1">
        <f t="array" ref="I115">_xll.SNL.Clients.Office.Excel.Functions.SPG($A115, "SP_ROA", I$3)</f>
        <v>10.098000000000001</v>
      </c>
      <c r="J115" s="9" cm="1">
        <f t="array" ref="J115">_xll.SNL.Clients.Office.Excel.Functions.SPG($A115, "SP_ROA", J$3)</f>
        <v>5.93</v>
      </c>
    </row>
    <row r="116" spans="1:10" x14ac:dyDescent="0.3">
      <c r="A116" s="11" t="s">
        <v>1143</v>
      </c>
      <c r="B116" s="9" cm="1">
        <f t="array" ref="B116">_xll.SNL.Clients.Office.Excel.Functions.SPG($A116, "SP_ROA", B$3)</f>
        <v>6.8840000000000003</v>
      </c>
      <c r="C116" s="9" cm="1">
        <f t="array" ref="C116">_xll.SNL.Clients.Office.Excel.Functions.SPG($A116, "SP_ROA", C$3)</f>
        <v>1.974</v>
      </c>
      <c r="D116" s="9" cm="1">
        <f t="array" ref="D116">_xll.SNL.Clients.Office.Excel.Functions.SPG($A116, "SP_ROA", D$3)</f>
        <v>-0.81</v>
      </c>
      <c r="E116" s="9" cm="1">
        <f t="array" ref="E116">_xll.SNL.Clients.Office.Excel.Functions.SPG($A116, "SP_ROA", E$3)</f>
        <v>8.8870000000000005</v>
      </c>
      <c r="F116" s="9" cm="1">
        <f t="array" ref="F116">_xll.SNL.Clients.Office.Excel.Functions.SPG($A116, "SP_ROA", F$3)</f>
        <v>7.0890000000000004</v>
      </c>
      <c r="G116" s="9" cm="1">
        <f t="array" ref="G116">_xll.SNL.Clients.Office.Excel.Functions.SPG($A116, "SP_ROA", G$3)</f>
        <v>0.61799999999999999</v>
      </c>
      <c r="H116" s="9" cm="1">
        <f t="array" ref="H116">_xll.SNL.Clients.Office.Excel.Functions.SPG($A116, "SP_ROA", H$3)</f>
        <v>7.3999999999999996E-2</v>
      </c>
      <c r="I116" s="9" cm="1">
        <f t="array" ref="I116">_xll.SNL.Clients.Office.Excel.Functions.SPG($A116, "SP_ROA", I$3)</f>
        <v>10.098000000000001</v>
      </c>
      <c r="J116" s="9" cm="1">
        <f t="array" ref="J116">_xll.SNL.Clients.Office.Excel.Functions.SPG($A116, "SP_ROA", J$3)</f>
        <v>5.93</v>
      </c>
    </row>
    <row r="117" spans="1:10" x14ac:dyDescent="0.3">
      <c r="A117" s="11" t="s">
        <v>1144</v>
      </c>
      <c r="B117" s="9" cm="1">
        <f t="array" ref="B117">_xll.SNL.Clients.Office.Excel.Functions.SPG($A117, "SP_ROA", B$3)</f>
        <v>0.96145738750210996</v>
      </c>
      <c r="C117" s="9" cm="1">
        <f t="array" ref="C117">_xll.SNL.Clients.Office.Excel.Functions.SPG($A117, "SP_ROA", C$3)</f>
        <v>0.61512202540787397</v>
      </c>
      <c r="D117" s="9" cm="1">
        <f t="array" ref="D117">_xll.SNL.Clients.Office.Excel.Functions.SPG($A117, "SP_ROA", D$3)</f>
        <v>0.72433756525945303</v>
      </c>
      <c r="E117" s="9" cm="1">
        <f t="array" ref="E117">_xll.SNL.Clients.Office.Excel.Functions.SPG($A117, "SP_ROA", E$3)</f>
        <v>0.86211289879943498</v>
      </c>
      <c r="F117" s="9" cm="1">
        <f t="array" ref="F117">_xll.SNL.Clients.Office.Excel.Functions.SPG($A117, "SP_ROA", F$3)</f>
        <v>0.69506518484532398</v>
      </c>
      <c r="G117" s="9" cm="1">
        <f t="array" ref="G117">_xll.SNL.Clients.Office.Excel.Functions.SPG($A117, "SP_ROA", G$3)</f>
        <v>0.79305455770977595</v>
      </c>
      <c r="H117" s="9" cm="1">
        <f t="array" ref="H117">_xll.SNL.Clients.Office.Excel.Functions.SPG($A117, "SP_ROA", H$3)</f>
        <v>0.69987006255344997</v>
      </c>
      <c r="I117" s="9" cm="1">
        <f t="array" ref="I117">_xll.SNL.Clients.Office.Excel.Functions.SPG($A117, "SP_ROA", I$3)</f>
        <v>0.77576203211601202</v>
      </c>
      <c r="J117" s="9" cm="1">
        <f t="array" ref="J117">_xll.SNL.Clients.Office.Excel.Functions.SPG($A117, "SP_ROA", J$3)</f>
        <v>0.86982840811648199</v>
      </c>
    </row>
    <row r="118" spans="1:10" x14ac:dyDescent="0.3">
      <c r="A118" s="11" t="s">
        <v>1145</v>
      </c>
      <c r="B118" s="9" cm="1">
        <f t="array" ref="B118">_xll.SNL.Clients.Office.Excel.Functions.SPG($A118, "SP_ROA", B$3)</f>
        <v>5.9189999999999996</v>
      </c>
      <c r="C118" s="9" cm="1">
        <f t="array" ref="C118">_xll.SNL.Clients.Office.Excel.Functions.SPG($A118, "SP_ROA", C$3)</f>
        <v>6.4249999999999998</v>
      </c>
      <c r="D118" s="9" cm="1">
        <f t="array" ref="D118">_xll.SNL.Clients.Office.Excel.Functions.SPG($A118, "SP_ROA", D$3)</f>
        <v>8.6159999999999997</v>
      </c>
      <c r="E118" s="9" cm="1">
        <f t="array" ref="E118">_xll.SNL.Clients.Office.Excel.Functions.SPG($A118, "SP_ROA", E$3)</f>
        <v>0.875</v>
      </c>
      <c r="F118" s="9" cm="1">
        <f t="array" ref="F118">_xll.SNL.Clients.Office.Excel.Functions.SPG($A118, "SP_ROA", F$3)</f>
        <v>0.25700000000000001</v>
      </c>
      <c r="G118" s="9" cm="1">
        <f t="array" ref="G118">_xll.SNL.Clients.Office.Excel.Functions.SPG($A118, "SP_ROA", G$3)</f>
        <v>4.2409999999999997</v>
      </c>
      <c r="H118" s="9" cm="1">
        <f t="array" ref="H118">_xll.SNL.Clients.Office.Excel.Functions.SPG($A118, "SP_ROA", H$3)</f>
        <v>-3.4489999999999998</v>
      </c>
      <c r="I118" s="9" cm="1">
        <f t="array" ref="I118">_xll.SNL.Clients.Office.Excel.Functions.SPG($A118, "SP_ROA", I$3)</f>
        <v>-0.111</v>
      </c>
      <c r="J118" s="9" cm="1">
        <f t="array" ref="J118">_xll.SNL.Clients.Office.Excel.Functions.SPG($A118, "SP_ROA", J$3)</f>
        <v>6.008</v>
      </c>
    </row>
    <row r="119" spans="1:10" x14ac:dyDescent="0.3">
      <c r="A119" s="11" t="s">
        <v>1146</v>
      </c>
      <c r="B119" s="9" cm="1">
        <f t="array" ref="B119">_xll.SNL.Clients.Office.Excel.Functions.SPG($A119, "SP_ROA", B$3)</f>
        <v>3.1659999999999999</v>
      </c>
      <c r="C119" s="9" cm="1">
        <f t="array" ref="C119">_xll.SNL.Clients.Office.Excel.Functions.SPG($A119, "SP_ROA", C$3)</f>
        <v>7.0190000000000001</v>
      </c>
      <c r="D119" s="9" cm="1">
        <f t="array" ref="D119">_xll.SNL.Clients.Office.Excel.Functions.SPG($A119, "SP_ROA", D$3)</f>
        <v>6.1589999999999998</v>
      </c>
      <c r="E119" s="9" cm="1">
        <f t="array" ref="E119">_xll.SNL.Clients.Office.Excel.Functions.SPG($A119, "SP_ROA", E$3)</f>
        <v>6.476</v>
      </c>
      <c r="F119" s="9" cm="1">
        <f t="array" ref="F119">_xll.SNL.Clients.Office.Excel.Functions.SPG($A119, "SP_ROA", F$3)</f>
        <v>5.6929999999999996</v>
      </c>
      <c r="G119" s="9" cm="1">
        <f t="array" ref="G119">_xll.SNL.Clients.Office.Excel.Functions.SPG($A119, "SP_ROA", G$3)</f>
        <v>7.9980000000000002</v>
      </c>
      <c r="H119" s="9" cm="1">
        <f t="array" ref="H119">_xll.SNL.Clients.Office.Excel.Functions.SPG($A119, "SP_ROA", H$3)</f>
        <v>7.28</v>
      </c>
      <c r="I119" s="9" cm="1">
        <f t="array" ref="I119">_xll.SNL.Clients.Office.Excel.Functions.SPG($A119, "SP_ROA", I$3)</f>
        <v>4.63</v>
      </c>
      <c r="J119" s="9" cm="1">
        <f t="array" ref="J119">_xll.SNL.Clients.Office.Excel.Functions.SPG($A119, "SP_ROA", J$3)</f>
        <v>2.839</v>
      </c>
    </row>
    <row r="120" spans="1:10" x14ac:dyDescent="0.3">
      <c r="A120" s="11" t="s">
        <v>1147</v>
      </c>
      <c r="B120" s="9" cm="1">
        <f t="array" ref="B120">_xll.SNL.Clients.Office.Excel.Functions.SPG($A120, "SP_ROA", B$3)</f>
        <v>1.2150000000000001</v>
      </c>
      <c r="C120" s="9" cm="1">
        <f t="array" ref="C120">_xll.SNL.Clients.Office.Excel.Functions.SPG($A120, "SP_ROA", C$3)</f>
        <v>2.3180000000000001</v>
      </c>
      <c r="D120" s="9" cm="1">
        <f t="array" ref="D120">_xll.SNL.Clients.Office.Excel.Functions.SPG($A120, "SP_ROA", D$3)</f>
        <v>1.036</v>
      </c>
      <c r="E120" s="9" cm="1">
        <f t="array" ref="E120">_xll.SNL.Clients.Office.Excel.Functions.SPG($A120, "SP_ROA", E$3)</f>
        <v>-1.466</v>
      </c>
      <c r="F120" s="9" cm="1">
        <f t="array" ref="F120">_xll.SNL.Clients.Office.Excel.Functions.SPG($A120, "SP_ROA", F$3)</f>
        <v>-0.20699999999999999</v>
      </c>
      <c r="G120" s="9" cm="1">
        <f t="array" ref="G120">_xll.SNL.Clients.Office.Excel.Functions.SPG($A120, "SP_ROA", G$3)</f>
        <v>1.623</v>
      </c>
      <c r="H120" s="9" cm="1">
        <f t="array" ref="H120">_xll.SNL.Clients.Office.Excel.Functions.SPG($A120, "SP_ROA", H$3)</f>
        <v>0.70699999999999996</v>
      </c>
      <c r="I120" s="9" cm="1">
        <f t="array" ref="I120">_xll.SNL.Clients.Office.Excel.Functions.SPG($A120, "SP_ROA", I$3)</f>
        <v>2.077</v>
      </c>
      <c r="J120" s="9" cm="1">
        <f t="array" ref="J120">_xll.SNL.Clients.Office.Excel.Functions.SPG($A120, "SP_ROA", J$3)</f>
        <v>1.1839999999999999</v>
      </c>
    </row>
    <row r="121" spans="1:10" x14ac:dyDescent="0.3">
      <c r="A121" s="11" t="s">
        <v>1148</v>
      </c>
      <c r="B121" s="9" cm="1">
        <f t="array" ref="B121">_xll.SNL.Clients.Office.Excel.Functions.SPG($A121, "SP_ROA", B$3)</f>
        <v>-3.54</v>
      </c>
      <c r="C121" s="9" cm="1">
        <f t="array" ref="C121">_xll.SNL.Clients.Office.Excel.Functions.SPG($A121, "SP_ROA", C$3)</f>
        <v>0.06</v>
      </c>
      <c r="D121" s="9" cm="1">
        <f t="array" ref="D121">_xll.SNL.Clients.Office.Excel.Functions.SPG($A121, "SP_ROA", D$3)</f>
        <v>-2.1669999999999998</v>
      </c>
      <c r="E121" s="9" cm="1">
        <f t="array" ref="E121">_xll.SNL.Clients.Office.Excel.Functions.SPG($A121, "SP_ROA", E$3)</f>
        <v>-2.9000000000000001E-2</v>
      </c>
      <c r="F121" s="9" cm="1">
        <f t="array" ref="F121">_xll.SNL.Clients.Office.Excel.Functions.SPG($A121, "SP_ROA", F$3)</f>
        <v>-4.0960000000000001</v>
      </c>
      <c r="G121" s="9" t="str" cm="1">
        <f t="array" ref="G121">_xll.SNL.Clients.Office.Excel.Functions.SPG($A121, "SP_ROA", G$3)</f>
        <v>NA</v>
      </c>
      <c r="H121" s="9" cm="1">
        <f t="array" ref="H121">_xll.SNL.Clients.Office.Excel.Functions.SPG($A121, "SP_ROA", H$3)</f>
        <v>-2.278</v>
      </c>
      <c r="I121" s="9" cm="1">
        <f t="array" ref="I121">_xll.SNL.Clients.Office.Excel.Functions.SPG($A121, "SP_ROA", I$3)</f>
        <v>-4.3689999999999998</v>
      </c>
      <c r="J121" s="9" cm="1">
        <f t="array" ref="J121">_xll.SNL.Clients.Office.Excel.Functions.SPG($A121, "SP_ROA", J$3)</f>
        <v>-2.1139999999999999</v>
      </c>
    </row>
    <row r="122" spans="1:10" x14ac:dyDescent="0.3">
      <c r="A122" s="11" t="s">
        <v>1149</v>
      </c>
      <c r="B122" s="9" t="str" cm="1">
        <f t="array" ref="B122">_xll.SNL.Clients.Office.Excel.Functions.SPG($A122, "SP_ROA", B$3)</f>
        <v>NA</v>
      </c>
      <c r="C122" s="9" cm="1">
        <f t="array" ref="C122">_xll.SNL.Clients.Office.Excel.Functions.SPG($A122, "SP_ROA", C$3)</f>
        <v>8.9550000000000001</v>
      </c>
      <c r="D122" s="9" cm="1">
        <f t="array" ref="D122">_xll.SNL.Clients.Office.Excel.Functions.SPG($A122, "SP_ROA", D$3)</f>
        <v>8.3040000000000003</v>
      </c>
      <c r="E122" s="9" cm="1">
        <f t="array" ref="E122">_xll.SNL.Clients.Office.Excel.Functions.SPG($A122, "SP_ROA", E$3)</f>
        <v>7.0819999999999999</v>
      </c>
      <c r="F122" s="9" cm="1">
        <f t="array" ref="F122">_xll.SNL.Clients.Office.Excel.Functions.SPG($A122, "SP_ROA", F$3)</f>
        <v>1.022</v>
      </c>
      <c r="G122" s="9" cm="1">
        <f t="array" ref="G122">_xll.SNL.Clients.Office.Excel.Functions.SPG($A122, "SP_ROA", G$3)</f>
        <v>7.9379999999999997</v>
      </c>
      <c r="H122" s="9" cm="1">
        <f t="array" ref="H122">_xll.SNL.Clients.Office.Excel.Functions.SPG($A122, "SP_ROA", H$3)</f>
        <v>7.9160000000000004</v>
      </c>
      <c r="I122" s="9" cm="1">
        <f t="array" ref="I122">_xll.SNL.Clients.Office.Excel.Functions.SPG($A122, "SP_ROA", I$3)</f>
        <v>9.3119999999999994</v>
      </c>
      <c r="J122" s="9" cm="1">
        <f t="array" ref="J122">_xll.SNL.Clients.Office.Excel.Functions.SPG($A122, "SP_ROA", J$3)</f>
        <v>11.183999999999999</v>
      </c>
    </row>
    <row r="123" spans="1:10" x14ac:dyDescent="0.3">
      <c r="A123" s="11" t="s">
        <v>1150</v>
      </c>
      <c r="B123" s="9" cm="1">
        <f t="array" ref="B123">_xll.SNL.Clients.Office.Excel.Functions.SPG($A123, "SP_ROA", B$3)</f>
        <v>6.02</v>
      </c>
      <c r="C123" s="9" cm="1">
        <f t="array" ref="C123">_xll.SNL.Clients.Office.Excel.Functions.SPG($A123, "SP_ROA", C$3)</f>
        <v>4.8070000000000004</v>
      </c>
      <c r="D123" s="9" cm="1">
        <f t="array" ref="D123">_xll.SNL.Clients.Office.Excel.Functions.SPG($A123, "SP_ROA", D$3)</f>
        <v>3.0510000000000002</v>
      </c>
      <c r="E123" s="9" cm="1">
        <f t="array" ref="E123">_xll.SNL.Clients.Office.Excel.Functions.SPG($A123, "SP_ROA", E$3)</f>
        <v>3.145</v>
      </c>
      <c r="F123" s="9" cm="1">
        <f t="array" ref="F123">_xll.SNL.Clients.Office.Excel.Functions.SPG($A123, "SP_ROA", F$3)</f>
        <v>6.0650000000000004</v>
      </c>
      <c r="G123" s="9" cm="1">
        <f t="array" ref="G123">_xll.SNL.Clients.Office.Excel.Functions.SPG($A123, "SP_ROA", G$3)</f>
        <v>4.8449999999999998</v>
      </c>
      <c r="H123" s="9" cm="1">
        <f t="array" ref="H123">_xll.SNL.Clients.Office.Excel.Functions.SPG($A123, "SP_ROA", H$3)</f>
        <v>2.7050000000000001</v>
      </c>
      <c r="I123" s="9" cm="1">
        <f t="array" ref="I123">_xll.SNL.Clients.Office.Excel.Functions.SPG($A123, "SP_ROA", I$3)</f>
        <v>3.2109999999999999</v>
      </c>
      <c r="J123" s="9" cm="1">
        <f t="array" ref="J123">_xll.SNL.Clients.Office.Excel.Functions.SPG($A123, "SP_ROA", J$3)</f>
        <v>6.2140000000000004</v>
      </c>
    </row>
    <row r="124" spans="1:10" x14ac:dyDescent="0.3">
      <c r="A124" s="11" t="s">
        <v>1151</v>
      </c>
      <c r="B124" s="9" cm="1">
        <f t="array" ref="B124">_xll.SNL.Clients.Office.Excel.Functions.SPG($A124, "SP_ROA", B$3)</f>
        <v>-1.1950000000000001</v>
      </c>
      <c r="C124" s="9" cm="1">
        <f t="array" ref="C124">_xll.SNL.Clients.Office.Excel.Functions.SPG($A124, "SP_ROA", C$3)</f>
        <v>4.819</v>
      </c>
      <c r="D124" s="9" cm="1">
        <f t="array" ref="D124">_xll.SNL.Clients.Office.Excel.Functions.SPG($A124, "SP_ROA", D$3)</f>
        <v>8.4039999999999999</v>
      </c>
      <c r="E124" s="9" cm="1">
        <f t="array" ref="E124">_xll.SNL.Clients.Office.Excel.Functions.SPG($A124, "SP_ROA", E$3)</f>
        <v>4.4219999999999997</v>
      </c>
      <c r="F124" s="9" cm="1">
        <f t="array" ref="F124">_xll.SNL.Clients.Office.Excel.Functions.SPG($A124, "SP_ROA", F$3)</f>
        <v>0.93600000000000005</v>
      </c>
      <c r="G124" s="9" cm="1">
        <f t="array" ref="G124">_xll.SNL.Clients.Office.Excel.Functions.SPG($A124, "SP_ROA", G$3)</f>
        <v>1.337</v>
      </c>
      <c r="H124" s="9" cm="1">
        <f t="array" ref="H124">_xll.SNL.Clients.Office.Excel.Functions.SPG($A124, "SP_ROA", H$3)</f>
        <v>7.3360000000000003</v>
      </c>
      <c r="I124" s="9" cm="1">
        <f t="array" ref="I124">_xll.SNL.Clients.Office.Excel.Functions.SPG($A124, "SP_ROA", I$3)</f>
        <v>9.1430000000000007</v>
      </c>
      <c r="J124" s="9" cm="1">
        <f t="array" ref="J124">_xll.SNL.Clients.Office.Excel.Functions.SPG($A124, "SP_ROA", J$3)</f>
        <v>1.548</v>
      </c>
    </row>
    <row r="125" spans="1:10" x14ac:dyDescent="0.3">
      <c r="A125" s="11" t="s">
        <v>1152</v>
      </c>
      <c r="B125" s="9" cm="1">
        <f t="array" ref="B125">_xll.SNL.Clients.Office.Excel.Functions.SPG($A125, "SP_ROA", B$3)</f>
        <v>1.8628592513506199</v>
      </c>
      <c r="C125" s="9" cm="1">
        <f t="array" ref="C125">_xll.SNL.Clients.Office.Excel.Functions.SPG($A125, "SP_ROA", C$3)</f>
        <v>1.75838337224965</v>
      </c>
      <c r="D125" s="9" cm="1">
        <f t="array" ref="D125">_xll.SNL.Clients.Office.Excel.Functions.SPG($A125, "SP_ROA", D$3)</f>
        <v>1.87722528482465</v>
      </c>
      <c r="E125" s="9" cm="1">
        <f t="array" ref="E125">_xll.SNL.Clients.Office.Excel.Functions.SPG($A125, "SP_ROA", E$3)</f>
        <v>1.8417729476353599</v>
      </c>
      <c r="F125" s="9" cm="1">
        <f t="array" ref="F125">_xll.SNL.Clients.Office.Excel.Functions.SPG($A125, "SP_ROA", F$3)</f>
        <v>1.90903518165029</v>
      </c>
      <c r="G125" s="9" cm="1">
        <f t="array" ref="G125">_xll.SNL.Clients.Office.Excel.Functions.SPG($A125, "SP_ROA", G$3)</f>
        <v>1.7978940957071401</v>
      </c>
      <c r="H125" s="9" cm="1">
        <f t="array" ref="H125">_xll.SNL.Clients.Office.Excel.Functions.SPG($A125, "SP_ROA", H$3)</f>
        <v>1.95317108836808</v>
      </c>
      <c r="I125" s="9" cm="1">
        <f t="array" ref="I125">_xll.SNL.Clients.Office.Excel.Functions.SPG($A125, "SP_ROA", I$3)</f>
        <v>2.1131882040288898</v>
      </c>
      <c r="J125" s="9" cm="1">
        <f t="array" ref="J125">_xll.SNL.Clients.Office.Excel.Functions.SPG($A125, "SP_ROA", J$3)</f>
        <v>1.63349150840771</v>
      </c>
    </row>
    <row r="126" spans="1:10" x14ac:dyDescent="0.3">
      <c r="A126" s="11" t="s">
        <v>1618</v>
      </c>
      <c r="B126" s="9" cm="1">
        <f t="array" ref="B126">_xll.SNL.Clients.Office.Excel.Functions.SPG($A126, "SP_ROA", B$3)</f>
        <v>-12.9</v>
      </c>
      <c r="C126" s="9" cm="1">
        <f t="array" ref="C126">_xll.SNL.Clients.Office.Excel.Functions.SPG($A126, "SP_ROA", C$3)</f>
        <v>22.097999999999999</v>
      </c>
      <c r="D126" s="9" cm="1">
        <f t="array" ref="D126">_xll.SNL.Clients.Office.Excel.Functions.SPG($A126, "SP_ROA", D$3)</f>
        <v>-7.8940000000000001</v>
      </c>
      <c r="E126" s="9" cm="1">
        <f t="array" ref="E126">_xll.SNL.Clients.Office.Excel.Functions.SPG($A126, "SP_ROA", E$3)</f>
        <v>-9.9390000000000001</v>
      </c>
      <c r="F126" s="9" cm="1">
        <f t="array" ref="F126">_xll.SNL.Clients.Office.Excel.Functions.SPG($A126, "SP_ROA", F$3)</f>
        <v>28.992999999999999</v>
      </c>
      <c r="G126" s="9" cm="1">
        <f t="array" ref="G126">_xll.SNL.Clients.Office.Excel.Functions.SPG($A126, "SP_ROA", G$3)</f>
        <v>8.984</v>
      </c>
      <c r="H126" s="9" cm="1">
        <f t="array" ref="H126">_xll.SNL.Clients.Office.Excel.Functions.SPG($A126, "SP_ROA", H$3)</f>
        <v>-23.742000000000001</v>
      </c>
      <c r="I126" s="9" cm="1">
        <f t="array" ref="I126">_xll.SNL.Clients.Office.Excel.Functions.SPG($A126, "SP_ROA", I$3)</f>
        <v>-6.5789999999999997</v>
      </c>
      <c r="J126" s="9" cm="1">
        <f t="array" ref="J126">_xll.SNL.Clients.Office.Excel.Functions.SPG($A126, "SP_ROA", J$3)</f>
        <v>-7.258</v>
      </c>
    </row>
    <row r="127" spans="1:10" x14ac:dyDescent="0.3">
      <c r="A127" s="11" t="s">
        <v>1153</v>
      </c>
      <c r="B127" s="9" cm="1">
        <f t="array" ref="B127">_xll.SNL.Clients.Office.Excel.Functions.SPG($A127, "SP_ROA", B$3)</f>
        <v>7.7190000000000003</v>
      </c>
      <c r="C127" s="9" cm="1">
        <f t="array" ref="C127">_xll.SNL.Clients.Office.Excel.Functions.SPG($A127, "SP_ROA", C$3)</f>
        <v>8.3219999999999992</v>
      </c>
      <c r="D127" s="9" cm="1">
        <f t="array" ref="D127">_xll.SNL.Clients.Office.Excel.Functions.SPG($A127, "SP_ROA", D$3)</f>
        <v>9.5289999999999999</v>
      </c>
      <c r="E127" s="9" cm="1">
        <f t="array" ref="E127">_xll.SNL.Clients.Office.Excel.Functions.SPG($A127, "SP_ROA", E$3)</f>
        <v>7.4359999999999999</v>
      </c>
      <c r="F127" s="9" cm="1">
        <f t="array" ref="F127">_xll.SNL.Clients.Office.Excel.Functions.SPG($A127, "SP_ROA", F$3)</f>
        <v>5.3070000000000004</v>
      </c>
      <c r="G127" s="9" cm="1">
        <f t="array" ref="G127">_xll.SNL.Clients.Office.Excel.Functions.SPG($A127, "SP_ROA", G$3)</f>
        <v>3.0840000000000001</v>
      </c>
      <c r="H127" s="9" cm="1">
        <f t="array" ref="H127">_xll.SNL.Clients.Office.Excel.Functions.SPG($A127, "SP_ROA", H$3)</f>
        <v>4.3380000000000001</v>
      </c>
      <c r="I127" s="9" cm="1">
        <f t="array" ref="I127">_xll.SNL.Clients.Office.Excel.Functions.SPG($A127, "SP_ROA", I$3)</f>
        <v>-1.9E-2</v>
      </c>
      <c r="J127" s="9" cm="1">
        <f t="array" ref="J127">_xll.SNL.Clients.Office.Excel.Functions.SPG($A127, "SP_ROA", J$3)</f>
        <v>-3.32</v>
      </c>
    </row>
    <row r="128" spans="1:10" x14ac:dyDescent="0.3">
      <c r="A128" s="11" t="s">
        <v>1154</v>
      </c>
      <c r="B128" s="9" cm="1">
        <f t="array" ref="B128">_xll.SNL.Clients.Office.Excel.Functions.SPG($A128, "SP_ROA", B$3)</f>
        <v>5.1999999999999998E-2</v>
      </c>
      <c r="C128" s="9" cm="1">
        <f t="array" ref="C128">_xll.SNL.Clients.Office.Excel.Functions.SPG($A128, "SP_ROA", C$3)</f>
        <v>-0.57699999999999996</v>
      </c>
      <c r="D128" s="9" cm="1">
        <f t="array" ref="D128">_xll.SNL.Clients.Office.Excel.Functions.SPG($A128, "SP_ROA", D$3)</f>
        <v>3.0939999999999999</v>
      </c>
      <c r="E128" s="9" cm="1">
        <f t="array" ref="E128">_xll.SNL.Clients.Office.Excel.Functions.SPG($A128, "SP_ROA", E$3)</f>
        <v>1.48</v>
      </c>
      <c r="F128" s="9" cm="1">
        <f t="array" ref="F128">_xll.SNL.Clients.Office.Excel.Functions.SPG($A128, "SP_ROA", F$3)</f>
        <v>-0.47299999999999998</v>
      </c>
      <c r="G128" s="9" cm="1">
        <f t="array" ref="G128">_xll.SNL.Clients.Office.Excel.Functions.SPG($A128, "SP_ROA", G$3)</f>
        <v>-0.16</v>
      </c>
      <c r="H128" s="9" cm="1">
        <f t="array" ref="H128">_xll.SNL.Clients.Office.Excel.Functions.SPG($A128, "SP_ROA", H$3)</f>
        <v>1.827</v>
      </c>
      <c r="I128" s="9" cm="1">
        <f t="array" ref="I128">_xll.SNL.Clients.Office.Excel.Functions.SPG($A128, "SP_ROA", I$3)</f>
        <v>2.976</v>
      </c>
      <c r="J128" s="9" cm="1">
        <f t="array" ref="J128">_xll.SNL.Clients.Office.Excel.Functions.SPG($A128, "SP_ROA", J$3)</f>
        <v>0.83799999999999997</v>
      </c>
    </row>
    <row r="129" spans="1:10" x14ac:dyDescent="0.3">
      <c r="A129" s="11" t="s">
        <v>1155</v>
      </c>
      <c r="B129" s="9" cm="1">
        <f t="array" ref="B129">_xll.SNL.Clients.Office.Excel.Functions.SPG($A129, "SP_ROA", B$3)</f>
        <v>5.1999999999999998E-2</v>
      </c>
      <c r="C129" s="9" cm="1">
        <f t="array" ref="C129">_xll.SNL.Clients.Office.Excel.Functions.SPG($A129, "SP_ROA", C$3)</f>
        <v>-0.57699999999999996</v>
      </c>
      <c r="D129" s="9" cm="1">
        <f t="array" ref="D129">_xll.SNL.Clients.Office.Excel.Functions.SPG($A129, "SP_ROA", D$3)</f>
        <v>3.0939999999999999</v>
      </c>
      <c r="E129" s="9" cm="1">
        <f t="array" ref="E129">_xll.SNL.Clients.Office.Excel.Functions.SPG($A129, "SP_ROA", E$3)</f>
        <v>1.48</v>
      </c>
      <c r="F129" s="9" cm="1">
        <f t="array" ref="F129">_xll.SNL.Clients.Office.Excel.Functions.SPG($A129, "SP_ROA", F$3)</f>
        <v>-0.47299999999999998</v>
      </c>
      <c r="G129" s="9" cm="1">
        <f t="array" ref="G129">_xll.SNL.Clients.Office.Excel.Functions.SPG($A129, "SP_ROA", G$3)</f>
        <v>-0.16</v>
      </c>
      <c r="H129" s="9" cm="1">
        <f t="array" ref="H129">_xll.SNL.Clients.Office.Excel.Functions.SPG($A129, "SP_ROA", H$3)</f>
        <v>1.827</v>
      </c>
      <c r="I129" s="9" cm="1">
        <f t="array" ref="I129">_xll.SNL.Clients.Office.Excel.Functions.SPG($A129, "SP_ROA", I$3)</f>
        <v>2.976</v>
      </c>
      <c r="J129" s="9" cm="1">
        <f t="array" ref="J129">_xll.SNL.Clients.Office.Excel.Functions.SPG($A129, "SP_ROA", J$3)</f>
        <v>0.83799999999999997</v>
      </c>
    </row>
    <row r="130" spans="1:10" x14ac:dyDescent="0.3">
      <c r="A130" s="11" t="s">
        <v>1156</v>
      </c>
      <c r="B130" s="9" cm="1">
        <f t="array" ref="B130">_xll.SNL.Clients.Office.Excel.Functions.SPG($A130, "SP_ROA", B$3)</f>
        <v>-3.2010000000000001</v>
      </c>
      <c r="C130" s="9" cm="1">
        <f t="array" ref="C130">_xll.SNL.Clients.Office.Excel.Functions.SPG($A130, "SP_ROA", C$3)</f>
        <v>-2.6059999999999999</v>
      </c>
      <c r="D130" s="9" cm="1">
        <f t="array" ref="D130">_xll.SNL.Clients.Office.Excel.Functions.SPG($A130, "SP_ROA", D$3)</f>
        <v>-4.415</v>
      </c>
      <c r="E130" s="9" cm="1">
        <f t="array" ref="E130">_xll.SNL.Clients.Office.Excel.Functions.SPG($A130, "SP_ROA", E$3)</f>
        <v>-2.9359999999999999</v>
      </c>
      <c r="F130" s="9" cm="1">
        <f t="array" ref="F130">_xll.SNL.Clients.Office.Excel.Functions.SPG($A130, "SP_ROA", F$3)</f>
        <v>-3.96</v>
      </c>
      <c r="G130" s="9" cm="1">
        <f t="array" ref="G130">_xll.SNL.Clients.Office.Excel.Functions.SPG($A130, "SP_ROA", G$3)</f>
        <v>-4.1689999999999996</v>
      </c>
      <c r="H130" s="9" cm="1">
        <f t="array" ref="H130">_xll.SNL.Clients.Office.Excel.Functions.SPG($A130, "SP_ROA", H$3)</f>
        <v>-4.0990000000000002</v>
      </c>
      <c r="I130" s="9" cm="1">
        <f t="array" ref="I130">_xll.SNL.Clients.Office.Excel.Functions.SPG($A130, "SP_ROA", I$3)</f>
        <v>-4.069</v>
      </c>
      <c r="J130" s="9" cm="1">
        <f t="array" ref="J130">_xll.SNL.Clients.Office.Excel.Functions.SPG($A130, "SP_ROA", J$3)</f>
        <v>6.1509999999999998</v>
      </c>
    </row>
    <row r="131" spans="1:10" x14ac:dyDescent="0.3">
      <c r="A131" s="11" t="s">
        <v>1157</v>
      </c>
      <c r="B131" s="9" cm="1">
        <f t="array" ref="B131">_xll.SNL.Clients.Office.Excel.Functions.SPG($A131, "SP_ROA", B$3)</f>
        <v>13.906000000000001</v>
      </c>
      <c r="C131" s="9" cm="1">
        <f t="array" ref="C131">_xll.SNL.Clients.Office.Excel.Functions.SPG($A131, "SP_ROA", C$3)</f>
        <v>16.016999999999999</v>
      </c>
      <c r="D131" s="9" cm="1">
        <f t="array" ref="D131">_xll.SNL.Clients.Office.Excel.Functions.SPG($A131, "SP_ROA", D$3)</f>
        <v>14.84</v>
      </c>
      <c r="E131" s="9" cm="1">
        <f t="array" ref="E131">_xll.SNL.Clients.Office.Excel.Functions.SPG($A131, "SP_ROA", E$3)</f>
        <v>13.108000000000001</v>
      </c>
      <c r="F131" s="9" cm="1">
        <f t="array" ref="F131">_xll.SNL.Clients.Office.Excel.Functions.SPG($A131, "SP_ROA", F$3)</f>
        <v>14.205</v>
      </c>
      <c r="G131" s="9" cm="1">
        <f t="array" ref="G131">_xll.SNL.Clients.Office.Excel.Functions.SPG($A131, "SP_ROA", G$3)</f>
        <v>13.423</v>
      </c>
      <c r="H131" s="9" cm="1">
        <f t="array" ref="H131">_xll.SNL.Clients.Office.Excel.Functions.SPG($A131, "SP_ROA", H$3)</f>
        <v>15.733000000000001</v>
      </c>
      <c r="I131" s="9" cm="1">
        <f t="array" ref="I131">_xll.SNL.Clients.Office.Excel.Functions.SPG($A131, "SP_ROA", I$3)</f>
        <v>16.356999999999999</v>
      </c>
      <c r="J131" s="9" cm="1">
        <f t="array" ref="J131">_xll.SNL.Clients.Office.Excel.Functions.SPG($A131, "SP_ROA", J$3)</f>
        <v>17.312000000000001</v>
      </c>
    </row>
    <row r="132" spans="1:10" x14ac:dyDescent="0.3">
      <c r="A132" s="11" t="s">
        <v>1158</v>
      </c>
      <c r="B132" s="9" cm="1">
        <f t="array" ref="B132">_xll.SNL.Clients.Office.Excel.Functions.SPG($A132, "SP_ROA", B$3)</f>
        <v>-5.1050000000000004</v>
      </c>
      <c r="C132" s="9" cm="1">
        <f t="array" ref="C132">_xll.SNL.Clients.Office.Excel.Functions.SPG($A132, "SP_ROA", C$3)</f>
        <v>-6.0549999999999997</v>
      </c>
      <c r="D132" s="9" cm="1">
        <f t="array" ref="D132">_xll.SNL.Clients.Office.Excel.Functions.SPG($A132, "SP_ROA", D$3)</f>
        <v>-3.8029999999999999</v>
      </c>
      <c r="E132" s="9" cm="1">
        <f t="array" ref="E132">_xll.SNL.Clients.Office.Excel.Functions.SPG($A132, "SP_ROA", E$3)</f>
        <v>-3.8530000000000002</v>
      </c>
      <c r="F132" s="9" cm="1">
        <f t="array" ref="F132">_xll.SNL.Clients.Office.Excel.Functions.SPG($A132, "SP_ROA", F$3)</f>
        <v>-4.0369999999999999</v>
      </c>
      <c r="G132" s="9" cm="1">
        <f t="array" ref="G132">_xll.SNL.Clients.Office.Excel.Functions.SPG($A132, "SP_ROA", G$3)</f>
        <v>-0.42599999999999999</v>
      </c>
      <c r="H132" s="9" cm="1">
        <f t="array" ref="H132">_xll.SNL.Clients.Office.Excel.Functions.SPG($A132, "SP_ROA", H$3)</f>
        <v>1.728</v>
      </c>
      <c r="I132" s="9" cm="1">
        <f t="array" ref="I132">_xll.SNL.Clients.Office.Excel.Functions.SPG($A132, "SP_ROA", I$3)</f>
        <v>3.4039999999999999</v>
      </c>
      <c r="J132" s="9" cm="1">
        <f t="array" ref="J132">_xll.SNL.Clients.Office.Excel.Functions.SPG($A132, "SP_ROA", J$3)</f>
        <v>4.3819999999999997</v>
      </c>
    </row>
    <row r="133" spans="1:10" x14ac:dyDescent="0.3">
      <c r="A133" s="11" t="s">
        <v>1159</v>
      </c>
      <c r="B133" s="9" cm="1">
        <f t="array" ref="B133">_xll.SNL.Clients.Office.Excel.Functions.SPG($A133, "SP_ROA", B$3)</f>
        <v>3.6989999999999998</v>
      </c>
      <c r="C133" s="9" cm="1">
        <f t="array" ref="C133">_xll.SNL.Clients.Office.Excel.Functions.SPG($A133, "SP_ROA", C$3)</f>
        <v>6.61</v>
      </c>
      <c r="D133" s="9" cm="1">
        <f t="array" ref="D133">_xll.SNL.Clients.Office.Excel.Functions.SPG($A133, "SP_ROA", D$3)</f>
        <v>10.419</v>
      </c>
      <c r="E133" s="9" cm="1">
        <f t="array" ref="E133">_xll.SNL.Clients.Office.Excel.Functions.SPG($A133, "SP_ROA", E$3)</f>
        <v>10.95</v>
      </c>
      <c r="F133" s="9" cm="1">
        <f t="array" ref="F133">_xll.SNL.Clients.Office.Excel.Functions.SPG($A133, "SP_ROA", F$3)</f>
        <v>10.957000000000001</v>
      </c>
      <c r="G133" s="9" cm="1">
        <f t="array" ref="G133">_xll.SNL.Clients.Office.Excel.Functions.SPG($A133, "SP_ROA", G$3)</f>
        <v>13.29</v>
      </c>
      <c r="H133" s="9" cm="1">
        <f t="array" ref="H133">_xll.SNL.Clients.Office.Excel.Functions.SPG($A133, "SP_ROA", H$3)</f>
        <v>9.452</v>
      </c>
      <c r="I133" s="9" cm="1">
        <f t="array" ref="I133">_xll.SNL.Clients.Office.Excel.Functions.SPG($A133, "SP_ROA", I$3)</f>
        <v>8.3149999999999995</v>
      </c>
      <c r="J133" s="9" cm="1">
        <f t="array" ref="J133">_xll.SNL.Clients.Office.Excel.Functions.SPG($A133, "SP_ROA", J$3)</f>
        <v>9.0640000000000001</v>
      </c>
    </row>
    <row r="134" spans="1:10" x14ac:dyDescent="0.3">
      <c r="A134" s="11" t="s">
        <v>1160</v>
      </c>
      <c r="B134" s="9" cm="1">
        <f t="array" ref="B134">_xll.SNL.Clients.Office.Excel.Functions.SPG($A134, "SP_ROA", B$3)</f>
        <v>1.20720050060352</v>
      </c>
      <c r="C134" s="9" cm="1">
        <f t="array" ref="C134">_xll.SNL.Clients.Office.Excel.Functions.SPG($A134, "SP_ROA", C$3)</f>
        <v>1.22009370068707</v>
      </c>
      <c r="D134" s="9" cm="1">
        <f t="array" ref="D134">_xll.SNL.Clients.Office.Excel.Functions.SPG($A134, "SP_ROA", D$3)</f>
        <v>1.09354592810074</v>
      </c>
      <c r="E134" s="9" cm="1">
        <f t="array" ref="E134">_xll.SNL.Clients.Office.Excel.Functions.SPG($A134, "SP_ROA", E$3)</f>
        <v>1.2146543875412901</v>
      </c>
      <c r="F134" s="9" cm="1">
        <f t="array" ref="F134">_xll.SNL.Clients.Office.Excel.Functions.SPG($A134, "SP_ROA", F$3)</f>
        <v>1.03493939652717</v>
      </c>
      <c r="G134" s="9" cm="1">
        <f t="array" ref="G134">_xll.SNL.Clients.Office.Excel.Functions.SPG($A134, "SP_ROA", G$3)</f>
        <v>0.87929855943968604</v>
      </c>
      <c r="H134" s="9" cm="1">
        <f t="array" ref="H134">_xll.SNL.Clients.Office.Excel.Functions.SPG($A134, "SP_ROA", H$3)</f>
        <v>1.1671848321250999</v>
      </c>
      <c r="I134" s="9" cm="1">
        <f t="array" ref="I134">_xll.SNL.Clients.Office.Excel.Functions.SPG($A134, "SP_ROA", I$3)</f>
        <v>1.27500981683104</v>
      </c>
      <c r="J134" s="9" cm="1">
        <f t="array" ref="J134">_xll.SNL.Clients.Office.Excel.Functions.SPG($A134, "SP_ROA", J$3)</f>
        <v>0.150922149823292</v>
      </c>
    </row>
    <row r="135" spans="1:10" x14ac:dyDescent="0.3">
      <c r="A135" s="11" t="s">
        <v>1161</v>
      </c>
      <c r="B135" s="9" cm="1">
        <f t="array" ref="B135">_xll.SNL.Clients.Office.Excel.Functions.SPG($A135, "SP_ROA", B$3)</f>
        <v>4.8579999999999997</v>
      </c>
      <c r="C135" s="9" cm="1">
        <f t="array" ref="C135">_xll.SNL.Clients.Office.Excel.Functions.SPG($A135, "SP_ROA", C$3)</f>
        <v>-0.04</v>
      </c>
      <c r="D135" s="9" cm="1">
        <f t="array" ref="D135">_xll.SNL.Clients.Office.Excel.Functions.SPG($A135, "SP_ROA", D$3)</f>
        <v>-2.4620000000000002</v>
      </c>
      <c r="E135" s="9" cm="1">
        <f t="array" ref="E135">_xll.SNL.Clients.Office.Excel.Functions.SPG($A135, "SP_ROA", E$3)</f>
        <v>-3.6579999999999999</v>
      </c>
      <c r="F135" s="9" cm="1">
        <f t="array" ref="F135">_xll.SNL.Clients.Office.Excel.Functions.SPG($A135, "SP_ROA", F$3)</f>
        <v>-0.51100000000000001</v>
      </c>
      <c r="G135" s="9" cm="1">
        <f t="array" ref="G135">_xll.SNL.Clients.Office.Excel.Functions.SPG($A135, "SP_ROA", G$3)</f>
        <v>2.0720000000000001</v>
      </c>
      <c r="H135" s="9" cm="1">
        <f t="array" ref="H135">_xll.SNL.Clients.Office.Excel.Functions.SPG($A135, "SP_ROA", H$3)</f>
        <v>1.9910000000000001</v>
      </c>
      <c r="I135" s="9" cm="1">
        <f t="array" ref="I135">_xll.SNL.Clients.Office.Excel.Functions.SPG($A135, "SP_ROA", I$3)</f>
        <v>-0.71099999999999997</v>
      </c>
      <c r="J135" s="9" cm="1">
        <f t="array" ref="J135">_xll.SNL.Clients.Office.Excel.Functions.SPG($A135, "SP_ROA", J$3)</f>
        <v>6.3559999999999999</v>
      </c>
    </row>
    <row r="136" spans="1:10" x14ac:dyDescent="0.3">
      <c r="A136" s="11" t="s">
        <v>1162</v>
      </c>
      <c r="B136" s="9" cm="1">
        <f t="array" ref="B136">_xll.SNL.Clients.Office.Excel.Functions.SPG($A136, "SP_ROA", B$3)</f>
        <v>7.6790000000000003</v>
      </c>
      <c r="C136" s="9" cm="1">
        <f t="array" ref="C136">_xll.SNL.Clients.Office.Excel.Functions.SPG($A136, "SP_ROA", C$3)</f>
        <v>6.008</v>
      </c>
      <c r="D136" s="9" cm="1">
        <f t="array" ref="D136">_xll.SNL.Clients.Office.Excel.Functions.SPG($A136, "SP_ROA", D$3)</f>
        <v>8.8960000000000008</v>
      </c>
      <c r="E136" s="9" cm="1">
        <f t="array" ref="E136">_xll.SNL.Clients.Office.Excel.Functions.SPG($A136, "SP_ROA", E$3)</f>
        <v>8.8740000000000006</v>
      </c>
      <c r="F136" s="9" t="str" cm="1">
        <f t="array" ref="F136">_xll.SNL.Clients.Office.Excel.Functions.SPG($A136, "SP_ROA", F$3)</f>
        <v>NA</v>
      </c>
      <c r="G136" s="9" t="str" cm="1">
        <f t="array" ref="G136">_xll.SNL.Clients.Office.Excel.Functions.SPG($A136, "SP_ROA", G$3)</f>
        <v>NA</v>
      </c>
      <c r="H136" s="9" t="str" cm="1">
        <f t="array" ref="H136">_xll.SNL.Clients.Office.Excel.Functions.SPG($A136, "SP_ROA", H$3)</f>
        <v>NA</v>
      </c>
      <c r="I136" s="9" t="str" cm="1">
        <f t="array" ref="I136">_xll.SNL.Clients.Office.Excel.Functions.SPG($A136, "SP_ROA", I$3)</f>
        <v>NA</v>
      </c>
      <c r="J136" s="9" t="str" cm="1">
        <f t="array" ref="J136">_xll.SNL.Clients.Office.Excel.Functions.SPG($A136, "SP_ROA", J$3)</f>
        <v>NA</v>
      </c>
    </row>
    <row r="137" spans="1:10" x14ac:dyDescent="0.3">
      <c r="A137" s="11" t="s">
        <v>1163</v>
      </c>
      <c r="B137" s="9" cm="1">
        <f t="array" ref="B137">_xll.SNL.Clients.Office.Excel.Functions.SPG($A137, "SP_ROA", B$3)</f>
        <v>2.536</v>
      </c>
      <c r="C137" s="9" cm="1">
        <f t="array" ref="C137">_xll.SNL.Clients.Office.Excel.Functions.SPG($A137, "SP_ROA", C$3)</f>
        <v>5.8140000000000001</v>
      </c>
      <c r="D137" s="9" cm="1">
        <f t="array" ref="D137">_xll.SNL.Clients.Office.Excel.Functions.SPG($A137, "SP_ROA", D$3)</f>
        <v>4.2060000000000004</v>
      </c>
      <c r="E137" s="9" cm="1">
        <f t="array" ref="E137">_xll.SNL.Clients.Office.Excel.Functions.SPG($A137, "SP_ROA", E$3)</f>
        <v>4.1790000000000003</v>
      </c>
      <c r="F137" s="9" cm="1">
        <f t="array" ref="F137">_xll.SNL.Clients.Office.Excel.Functions.SPG($A137, "SP_ROA", F$3)</f>
        <v>3.266</v>
      </c>
      <c r="G137" s="9" cm="1">
        <f t="array" ref="G137">_xll.SNL.Clients.Office.Excel.Functions.SPG($A137, "SP_ROA", G$3)</f>
        <v>4.5579999999999998</v>
      </c>
      <c r="H137" s="9" cm="1">
        <f t="array" ref="H137">_xll.SNL.Clients.Office.Excel.Functions.SPG($A137, "SP_ROA", H$3)</f>
        <v>3.84</v>
      </c>
      <c r="I137" s="9" cm="1">
        <f t="array" ref="I137">_xll.SNL.Clients.Office.Excel.Functions.SPG($A137, "SP_ROA", I$3)</f>
        <v>3.125</v>
      </c>
      <c r="J137" s="9" cm="1">
        <f t="array" ref="J137">_xll.SNL.Clients.Office.Excel.Functions.SPG($A137, "SP_ROA", J$3)</f>
        <v>2.31</v>
      </c>
    </row>
    <row r="138" spans="1:10" x14ac:dyDescent="0.3">
      <c r="A138" s="11" t="s">
        <v>1164</v>
      </c>
      <c r="B138" s="9" cm="1">
        <f t="array" ref="B138">_xll.SNL.Clients.Office.Excel.Functions.SPG($A138, "SP_ROA", B$3)</f>
        <v>1.012</v>
      </c>
      <c r="C138" s="9" cm="1">
        <f t="array" ref="C138">_xll.SNL.Clients.Office.Excel.Functions.SPG($A138, "SP_ROA", C$3)</f>
        <v>7.774</v>
      </c>
      <c r="D138" s="9" cm="1">
        <f t="array" ref="D138">_xll.SNL.Clients.Office.Excel.Functions.SPG($A138, "SP_ROA", D$3)</f>
        <v>15.545</v>
      </c>
      <c r="E138" s="9" cm="1">
        <f t="array" ref="E138">_xll.SNL.Clients.Office.Excel.Functions.SPG($A138, "SP_ROA", E$3)</f>
        <v>13.167</v>
      </c>
      <c r="F138" s="9" cm="1">
        <f t="array" ref="F138">_xll.SNL.Clients.Office.Excel.Functions.SPG($A138, "SP_ROA", F$3)</f>
        <v>11.742000000000001</v>
      </c>
      <c r="G138" s="9" cm="1">
        <f t="array" ref="G138">_xll.SNL.Clients.Office.Excel.Functions.SPG($A138, "SP_ROA", G$3)</f>
        <v>13.026</v>
      </c>
      <c r="H138" s="9" cm="1">
        <f t="array" ref="H138">_xll.SNL.Clients.Office.Excel.Functions.SPG($A138, "SP_ROA", H$3)</f>
        <v>13.935</v>
      </c>
      <c r="I138" s="9" cm="1">
        <f t="array" ref="I138">_xll.SNL.Clients.Office.Excel.Functions.SPG($A138, "SP_ROA", I$3)</f>
        <v>12.946999999999999</v>
      </c>
      <c r="J138" s="9" cm="1">
        <f t="array" ref="J138">_xll.SNL.Clients.Office.Excel.Functions.SPG($A138, "SP_ROA", J$3)</f>
        <v>6.1820000000000004</v>
      </c>
    </row>
    <row r="139" spans="1:10" x14ac:dyDescent="0.3">
      <c r="A139" s="11" t="s">
        <v>1165</v>
      </c>
      <c r="B139" s="9" cm="1">
        <f t="array" ref="B139">_xll.SNL.Clients.Office.Excel.Functions.SPG($A139, "SP_ROA", B$3)</f>
        <v>3.3069999999999999</v>
      </c>
      <c r="C139" s="9" cm="1">
        <f t="array" ref="C139">_xll.SNL.Clients.Office.Excel.Functions.SPG($A139, "SP_ROA", C$3)</f>
        <v>4.5350000000000001</v>
      </c>
      <c r="D139" s="9" cm="1">
        <f t="array" ref="D139">_xll.SNL.Clients.Office.Excel.Functions.SPG($A139, "SP_ROA", D$3)</f>
        <v>6.9240000000000004</v>
      </c>
      <c r="E139" s="9" cm="1">
        <f t="array" ref="E139">_xll.SNL.Clients.Office.Excel.Functions.SPG($A139, "SP_ROA", E$3)</f>
        <v>6.2370000000000001</v>
      </c>
      <c r="F139" s="9" cm="1">
        <f t="array" ref="F139">_xll.SNL.Clients.Office.Excel.Functions.SPG($A139, "SP_ROA", F$3)</f>
        <v>4.2190000000000003</v>
      </c>
      <c r="G139" s="9" cm="1">
        <f t="array" ref="G139">_xll.SNL.Clients.Office.Excel.Functions.SPG($A139, "SP_ROA", G$3)</f>
        <v>6.319</v>
      </c>
      <c r="H139" s="9" cm="1">
        <f t="array" ref="H139">_xll.SNL.Clients.Office.Excel.Functions.SPG($A139, "SP_ROA", H$3)</f>
        <v>6.609</v>
      </c>
      <c r="I139" s="9" cm="1">
        <f t="array" ref="I139">_xll.SNL.Clients.Office.Excel.Functions.SPG($A139, "SP_ROA", I$3)</f>
        <v>7.6660000000000004</v>
      </c>
      <c r="J139" s="9" cm="1">
        <f t="array" ref="J139">_xll.SNL.Clients.Office.Excel.Functions.SPG($A139, "SP_ROA", J$3)</f>
        <v>3.1349999999999998</v>
      </c>
    </row>
    <row r="140" spans="1:10" x14ac:dyDescent="0.3">
      <c r="A140" s="11" t="s">
        <v>1166</v>
      </c>
      <c r="B140" s="9" cm="1">
        <f t="array" ref="B140">_xll.SNL.Clients.Office.Excel.Functions.SPG($A140, "SP_ROA", B$3)</f>
        <v>-0.91700000000000004</v>
      </c>
      <c r="C140" s="9" cm="1">
        <f t="array" ref="C140">_xll.SNL.Clients.Office.Excel.Functions.SPG($A140, "SP_ROA", C$3)</f>
        <v>2.3559999999999999</v>
      </c>
      <c r="D140" s="9" cm="1">
        <f t="array" ref="D140">_xll.SNL.Clients.Office.Excel.Functions.SPG($A140, "SP_ROA", D$3)</f>
        <v>11.17</v>
      </c>
      <c r="E140" s="9" cm="1">
        <f t="array" ref="E140">_xll.SNL.Clients.Office.Excel.Functions.SPG($A140, "SP_ROA", E$3)</f>
        <v>6.7130000000000001</v>
      </c>
      <c r="F140" s="9" cm="1">
        <f t="array" ref="F140">_xll.SNL.Clients.Office.Excel.Functions.SPG($A140, "SP_ROA", F$3)</f>
        <v>10.603</v>
      </c>
      <c r="G140" s="9" cm="1">
        <f t="array" ref="G140">_xll.SNL.Clients.Office.Excel.Functions.SPG($A140, "SP_ROA", G$3)</f>
        <v>15.114000000000001</v>
      </c>
      <c r="H140" s="9" cm="1">
        <f t="array" ref="H140">_xll.SNL.Clients.Office.Excel.Functions.SPG($A140, "SP_ROA", H$3)</f>
        <v>11.587999999999999</v>
      </c>
      <c r="I140" s="9" cm="1">
        <f t="array" ref="I140">_xll.SNL.Clients.Office.Excel.Functions.SPG($A140, "SP_ROA", I$3)</f>
        <v>19.552</v>
      </c>
      <c r="J140" s="9" cm="1">
        <f t="array" ref="J140">_xll.SNL.Clients.Office.Excel.Functions.SPG($A140, "SP_ROA", J$3)</f>
        <v>25.547000000000001</v>
      </c>
    </row>
    <row r="141" spans="1:10" x14ac:dyDescent="0.3">
      <c r="A141" s="11" t="s">
        <v>1167</v>
      </c>
      <c r="B141" s="9" cm="1">
        <f t="array" ref="B141">_xll.SNL.Clients.Office.Excel.Functions.SPG($A141, "SP_ROA", B$3)</f>
        <v>3.99</v>
      </c>
      <c r="C141" s="9" cm="1">
        <f t="array" ref="C141">_xll.SNL.Clients.Office.Excel.Functions.SPG($A141, "SP_ROA", C$3)</f>
        <v>3.2629999999999999</v>
      </c>
      <c r="D141" s="9" cm="1">
        <f t="array" ref="D141">_xll.SNL.Clients.Office.Excel.Functions.SPG($A141, "SP_ROA", D$3)</f>
        <v>4.069</v>
      </c>
      <c r="E141" s="9" cm="1">
        <f t="array" ref="E141">_xll.SNL.Clients.Office.Excel.Functions.SPG($A141, "SP_ROA", E$3)</f>
        <v>4.0739999999999998</v>
      </c>
      <c r="F141" s="9" cm="1">
        <f t="array" ref="F141">_xll.SNL.Clients.Office.Excel.Functions.SPG($A141, "SP_ROA", F$3)</f>
        <v>4.4340000000000002</v>
      </c>
      <c r="G141" s="9" cm="1">
        <f t="array" ref="G141">_xll.SNL.Clients.Office.Excel.Functions.SPG($A141, "SP_ROA", G$3)</f>
        <v>4.3479999999999999</v>
      </c>
      <c r="H141" s="9" cm="1">
        <f t="array" ref="H141">_xll.SNL.Clients.Office.Excel.Functions.SPG($A141, "SP_ROA", H$3)</f>
        <v>3.2749999999999999</v>
      </c>
      <c r="I141" s="9" cm="1">
        <f t="array" ref="I141">_xll.SNL.Clients.Office.Excel.Functions.SPG($A141, "SP_ROA", I$3)</f>
        <v>3.0779999999999998</v>
      </c>
      <c r="J141" s="9" cm="1">
        <f t="array" ref="J141">_xll.SNL.Clients.Office.Excel.Functions.SPG($A141, "SP_ROA", J$3)</f>
        <v>3.1539999999999999</v>
      </c>
    </row>
    <row r="142" spans="1:10" x14ac:dyDescent="0.3">
      <c r="A142" s="11" t="s">
        <v>1168</v>
      </c>
      <c r="B142" s="9" cm="1">
        <f t="array" ref="B142">_xll.SNL.Clients.Office.Excel.Functions.SPG($A142, "SP_ROA", B$3)</f>
        <v>-0.45700000000000002</v>
      </c>
      <c r="C142" s="9" cm="1">
        <f t="array" ref="C142">_xll.SNL.Clients.Office.Excel.Functions.SPG($A142, "SP_ROA", C$3)</f>
        <v>1.214</v>
      </c>
      <c r="D142" s="9" cm="1">
        <f t="array" ref="D142">_xll.SNL.Clients.Office.Excel.Functions.SPG($A142, "SP_ROA", D$3)</f>
        <v>-4.2969999999999997</v>
      </c>
      <c r="E142" s="9" cm="1">
        <f t="array" ref="E142">_xll.SNL.Clients.Office.Excel.Functions.SPG($A142, "SP_ROA", E$3)</f>
        <v>-4.96</v>
      </c>
      <c r="F142" s="9" cm="1">
        <f t="array" ref="F142">_xll.SNL.Clients.Office.Excel.Functions.SPG($A142, "SP_ROA", F$3)</f>
        <v>-1.954</v>
      </c>
      <c r="G142" s="9" cm="1">
        <f t="array" ref="G142">_xll.SNL.Clients.Office.Excel.Functions.SPG($A142, "SP_ROA", G$3)</f>
        <v>2.2490000000000001</v>
      </c>
      <c r="H142" s="9" cm="1">
        <f t="array" ref="H142">_xll.SNL.Clients.Office.Excel.Functions.SPG($A142, "SP_ROA", H$3)</f>
        <v>-0.14199999999999999</v>
      </c>
      <c r="I142" s="9" cm="1">
        <f t="array" ref="I142">_xll.SNL.Clients.Office.Excel.Functions.SPG($A142, "SP_ROA", I$3)</f>
        <v>-0.51800000000000002</v>
      </c>
      <c r="J142" s="9" cm="1">
        <f t="array" ref="J142">_xll.SNL.Clients.Office.Excel.Functions.SPG($A142, "SP_ROA", J$3)</f>
        <v>0.2</v>
      </c>
    </row>
    <row r="143" spans="1:10" x14ac:dyDescent="0.3">
      <c r="A143" s="11" t="s">
        <v>1169</v>
      </c>
      <c r="B143" s="9" t="str" cm="1">
        <f t="array" ref="B143">_xll.SNL.Clients.Office.Excel.Functions.SPG($A143, "SP_ROA", B$3)</f>
        <v>NA</v>
      </c>
      <c r="C143" s="9" cm="1">
        <f t="array" ref="C143">_xll.SNL.Clients.Office.Excel.Functions.SPG($A143, "SP_ROA", C$3)</f>
        <v>14.565</v>
      </c>
      <c r="D143" s="9" cm="1">
        <f t="array" ref="D143">_xll.SNL.Clients.Office.Excel.Functions.SPG($A143, "SP_ROA", D$3)</f>
        <v>14.266999999999999</v>
      </c>
      <c r="E143" s="9" cm="1">
        <f t="array" ref="E143">_xll.SNL.Clients.Office.Excel.Functions.SPG($A143, "SP_ROA", E$3)</f>
        <v>14.898</v>
      </c>
      <c r="F143" s="9" cm="1">
        <f t="array" ref="F143">_xll.SNL.Clients.Office.Excel.Functions.SPG($A143, "SP_ROA", F$3)</f>
        <v>12.558</v>
      </c>
      <c r="G143" s="9" cm="1">
        <f t="array" ref="G143">_xll.SNL.Clients.Office.Excel.Functions.SPG($A143, "SP_ROA", G$3)</f>
        <v>12.718</v>
      </c>
      <c r="H143" s="9" cm="1">
        <f t="array" ref="H143">_xll.SNL.Clients.Office.Excel.Functions.SPG($A143, "SP_ROA", H$3)</f>
        <v>14.509</v>
      </c>
      <c r="I143" s="9" cm="1">
        <f t="array" ref="I143">_xll.SNL.Clients.Office.Excel.Functions.SPG($A143, "SP_ROA", I$3)</f>
        <v>15.667</v>
      </c>
      <c r="J143" s="9" cm="1">
        <f t="array" ref="J143">_xll.SNL.Clients.Office.Excel.Functions.SPG($A143, "SP_ROA", J$3)</f>
        <v>14.092000000000001</v>
      </c>
    </row>
    <row r="144" spans="1:10" x14ac:dyDescent="0.3">
      <c r="A144" s="11" t="s">
        <v>1170</v>
      </c>
      <c r="B144" s="9" t="str" cm="1">
        <f t="array" ref="B144">_xll.SNL.Clients.Office.Excel.Functions.SPG($A144, "SP_ROA", B$3)</f>
        <v>NA</v>
      </c>
      <c r="C144" s="9" cm="1">
        <f t="array" ref="C144">_xll.SNL.Clients.Office.Excel.Functions.SPG($A144, "SP_ROA", C$3)</f>
        <v>3.6349999999999998</v>
      </c>
      <c r="D144" s="9" cm="1">
        <f t="array" ref="D144">_xll.SNL.Clients.Office.Excel.Functions.SPG($A144, "SP_ROA", D$3)</f>
        <v>0.89200000000000002</v>
      </c>
      <c r="E144" s="9" cm="1">
        <f t="array" ref="E144">_xll.SNL.Clients.Office.Excel.Functions.SPG($A144, "SP_ROA", E$3)</f>
        <v>2.5720000000000001</v>
      </c>
      <c r="F144" s="9" cm="1">
        <f t="array" ref="F144">_xll.SNL.Clients.Office.Excel.Functions.SPG($A144, "SP_ROA", F$3)</f>
        <v>0.96199999999999997</v>
      </c>
      <c r="G144" s="9" cm="1">
        <f t="array" ref="G144">_xll.SNL.Clients.Office.Excel.Functions.SPG($A144, "SP_ROA", G$3)</f>
        <v>3.492</v>
      </c>
      <c r="H144" s="9" cm="1">
        <f t="array" ref="H144">_xll.SNL.Clients.Office.Excel.Functions.SPG($A144, "SP_ROA", H$3)</f>
        <v>1.286</v>
      </c>
      <c r="I144" s="9" cm="1">
        <f t="array" ref="I144">_xll.SNL.Clients.Office.Excel.Functions.SPG($A144, "SP_ROA", I$3)</f>
        <v>4.665</v>
      </c>
      <c r="J144" s="9" cm="1">
        <f t="array" ref="J144">_xll.SNL.Clients.Office.Excel.Functions.SPG($A144, "SP_ROA", J$3)</f>
        <v>3.4319999999999999</v>
      </c>
    </row>
    <row r="145" spans="1:10" x14ac:dyDescent="0.3">
      <c r="A145" s="11" t="s">
        <v>1171</v>
      </c>
      <c r="B145" s="9" cm="1">
        <f t="array" ref="B145">_xll.SNL.Clients.Office.Excel.Functions.SPG($A145, "SP_ROA", B$3)</f>
        <v>1.9079999999999999</v>
      </c>
      <c r="C145" s="9" cm="1">
        <f t="array" ref="C145">_xll.SNL.Clients.Office.Excel.Functions.SPG($A145, "SP_ROA", C$3)</f>
        <v>-3.8180000000000001</v>
      </c>
      <c r="D145" s="9" cm="1">
        <f t="array" ref="D145">_xll.SNL.Clients.Office.Excel.Functions.SPG($A145, "SP_ROA", D$3)</f>
        <v>4.26</v>
      </c>
      <c r="E145" s="9" cm="1">
        <f t="array" ref="E145">_xll.SNL.Clients.Office.Excel.Functions.SPG($A145, "SP_ROA", E$3)</f>
        <v>3.9420000000000002</v>
      </c>
      <c r="F145" s="9" cm="1">
        <f t="array" ref="F145">_xll.SNL.Clients.Office.Excel.Functions.SPG($A145, "SP_ROA", F$3)</f>
        <v>1.1040000000000001</v>
      </c>
      <c r="G145" s="9" cm="1">
        <f t="array" ref="G145">_xll.SNL.Clients.Office.Excel.Functions.SPG($A145, "SP_ROA", G$3)</f>
        <v>7.5659999999999998</v>
      </c>
      <c r="H145" s="9" cm="1">
        <f t="array" ref="H145">_xll.SNL.Clients.Office.Excel.Functions.SPG($A145, "SP_ROA", H$3)</f>
        <v>-4.1769999999999996</v>
      </c>
      <c r="I145" s="9" cm="1">
        <f t="array" ref="I145">_xll.SNL.Clients.Office.Excel.Functions.SPG($A145, "SP_ROA", I$3)</f>
        <v>4.0570000000000004</v>
      </c>
      <c r="J145" s="9" cm="1">
        <f t="array" ref="J145">_xll.SNL.Clients.Office.Excel.Functions.SPG($A145, "SP_ROA", J$3)</f>
        <v>12.497999999999999</v>
      </c>
    </row>
    <row r="146" spans="1:10" x14ac:dyDescent="0.3">
      <c r="A146" s="11" t="s">
        <v>1172</v>
      </c>
      <c r="B146" s="9" cm="1">
        <f t="array" ref="B146">_xll.SNL.Clients.Office.Excel.Functions.SPG($A146, "SP_ROA", B$3)</f>
        <v>6.2939999999999996</v>
      </c>
      <c r="C146" s="9" cm="1">
        <f t="array" ref="C146">_xll.SNL.Clients.Office.Excel.Functions.SPG($A146, "SP_ROA", C$3)</f>
        <v>8.5969999999999995</v>
      </c>
      <c r="D146" s="9" cm="1">
        <f t="array" ref="D146">_xll.SNL.Clients.Office.Excel.Functions.SPG($A146, "SP_ROA", D$3)</f>
        <v>6.8150000000000004</v>
      </c>
      <c r="E146" s="9" cm="1">
        <f t="array" ref="E146">_xll.SNL.Clients.Office.Excel.Functions.SPG($A146, "SP_ROA", E$3)</f>
        <v>6.1440000000000001</v>
      </c>
      <c r="F146" s="9" cm="1">
        <f t="array" ref="F146">_xll.SNL.Clients.Office.Excel.Functions.SPG($A146, "SP_ROA", F$3)</f>
        <v>6.1760000000000002</v>
      </c>
      <c r="G146" s="9" cm="1">
        <f t="array" ref="G146">_xll.SNL.Clients.Office.Excel.Functions.SPG($A146, "SP_ROA", G$3)</f>
        <v>5.9589999999999996</v>
      </c>
      <c r="H146" s="9" cm="1">
        <f t="array" ref="H146">_xll.SNL.Clients.Office.Excel.Functions.SPG($A146, "SP_ROA", H$3)</f>
        <v>6.46</v>
      </c>
      <c r="I146" s="9" cm="1">
        <f t="array" ref="I146">_xll.SNL.Clients.Office.Excel.Functions.SPG($A146, "SP_ROA", I$3)</f>
        <v>5.8479999999999999</v>
      </c>
      <c r="J146" s="9" cm="1">
        <f t="array" ref="J146">_xll.SNL.Clients.Office.Excel.Functions.SPG($A146, "SP_ROA", J$3)</f>
        <v>8.2029999999999994</v>
      </c>
    </row>
    <row r="147" spans="1:10" x14ac:dyDescent="0.3">
      <c r="A147" s="11" t="s">
        <v>1173</v>
      </c>
      <c r="B147" s="9" t="str" cm="1">
        <f t="array" ref="B147">_xll.SNL.Clients.Office.Excel.Functions.SPG($A147, "SP_ROA", B$3)</f>
        <v>NA</v>
      </c>
      <c r="C147" s="9" cm="1">
        <f t="array" ref="C147">_xll.SNL.Clients.Office.Excel.Functions.SPG($A147, "SP_ROA", C$3)</f>
        <v>5.4610000000000003</v>
      </c>
      <c r="D147" s="9" cm="1">
        <f t="array" ref="D147">_xll.SNL.Clients.Office.Excel.Functions.SPG($A147, "SP_ROA", D$3)</f>
        <v>10.696</v>
      </c>
      <c r="E147" s="9" cm="1">
        <f t="array" ref="E147">_xll.SNL.Clients.Office.Excel.Functions.SPG($A147, "SP_ROA", E$3)</f>
        <v>13.148</v>
      </c>
      <c r="F147" s="9" cm="1">
        <f t="array" ref="F147">_xll.SNL.Clients.Office.Excel.Functions.SPG($A147, "SP_ROA", F$3)</f>
        <v>11.41</v>
      </c>
      <c r="G147" s="9" cm="1">
        <f t="array" ref="G147">_xll.SNL.Clients.Office.Excel.Functions.SPG($A147, "SP_ROA", G$3)</f>
        <v>6.88</v>
      </c>
      <c r="H147" s="9" cm="1">
        <f t="array" ref="H147">_xll.SNL.Clients.Office.Excel.Functions.SPG($A147, "SP_ROA", H$3)</f>
        <v>10.27</v>
      </c>
      <c r="I147" s="9" cm="1">
        <f t="array" ref="I147">_xll.SNL.Clients.Office.Excel.Functions.SPG($A147, "SP_ROA", I$3)</f>
        <v>10.885</v>
      </c>
      <c r="J147" s="9" cm="1">
        <f t="array" ref="J147">_xll.SNL.Clients.Office.Excel.Functions.SPG($A147, "SP_ROA", J$3)</f>
        <v>9.484</v>
      </c>
    </row>
    <row r="148" spans="1:10" x14ac:dyDescent="0.3">
      <c r="A148" s="11" t="s">
        <v>1174</v>
      </c>
      <c r="B148" s="9" cm="1">
        <f t="array" ref="B148">_xll.SNL.Clients.Office.Excel.Functions.SPG($A148, "SP_ROA", B$3)</f>
        <v>5.4630000000000001</v>
      </c>
      <c r="C148" s="9" cm="1">
        <f t="array" ref="C148">_xll.SNL.Clients.Office.Excel.Functions.SPG($A148, "SP_ROA", C$3)</f>
        <v>6.39</v>
      </c>
      <c r="D148" s="9" cm="1">
        <f t="array" ref="D148">_xll.SNL.Clients.Office.Excel.Functions.SPG($A148, "SP_ROA", D$3)</f>
        <v>7.3250000000000002</v>
      </c>
      <c r="E148" s="9" cm="1">
        <f t="array" ref="E148">_xll.SNL.Clients.Office.Excel.Functions.SPG($A148, "SP_ROA", E$3)</f>
        <v>6.4790000000000001</v>
      </c>
      <c r="F148" s="9" cm="1">
        <f t="array" ref="F148">_xll.SNL.Clients.Office.Excel.Functions.SPG($A148, "SP_ROA", F$3)</f>
        <v>5.5049999999999999</v>
      </c>
      <c r="G148" s="9" cm="1">
        <f t="array" ref="G148">_xll.SNL.Clients.Office.Excel.Functions.SPG($A148, "SP_ROA", G$3)</f>
        <v>5.8179999999999996</v>
      </c>
      <c r="H148" s="9" cm="1">
        <f t="array" ref="H148">_xll.SNL.Clients.Office.Excel.Functions.SPG($A148, "SP_ROA", H$3)</f>
        <v>7.0650000000000004</v>
      </c>
      <c r="I148" s="9" cm="1">
        <f t="array" ref="I148">_xll.SNL.Clients.Office.Excel.Functions.SPG($A148, "SP_ROA", I$3)</f>
        <v>6.74</v>
      </c>
      <c r="J148" s="9" cm="1">
        <f t="array" ref="J148">_xll.SNL.Clients.Office.Excel.Functions.SPG($A148, "SP_ROA", J$3)</f>
        <v>7.6959999999999997</v>
      </c>
    </row>
    <row r="149" spans="1:10" x14ac:dyDescent="0.3">
      <c r="A149" s="11" t="s">
        <v>1175</v>
      </c>
      <c r="B149" s="9" cm="1">
        <f t="array" ref="B149">_xll.SNL.Clients.Office.Excel.Functions.SPG($A149, "SP_ROA", B$3)</f>
        <v>2.0341943799650499</v>
      </c>
      <c r="C149" s="9" cm="1">
        <f t="array" ref="C149">_xll.SNL.Clients.Office.Excel.Functions.SPG($A149, "SP_ROA", C$3)</f>
        <v>2.8678575033303</v>
      </c>
      <c r="D149" s="9" cm="1">
        <f t="array" ref="D149">_xll.SNL.Clients.Office.Excel.Functions.SPG($A149, "SP_ROA", D$3)</f>
        <v>-5.67660917457553</v>
      </c>
      <c r="E149" s="9" t="str" cm="1">
        <f t="array" ref="E149">_xll.SNL.Clients.Office.Excel.Functions.SPG($A149, "SP_ROA", E$3)</f>
        <v>NA</v>
      </c>
      <c r="F149" s="9" t="str" cm="1">
        <f t="array" ref="F149">_xll.SNL.Clients.Office.Excel.Functions.SPG($A149, "SP_ROA", F$3)</f>
        <v>NA</v>
      </c>
      <c r="G149" s="9" t="str" cm="1">
        <f t="array" ref="G149">_xll.SNL.Clients.Office.Excel.Functions.SPG($A149, "SP_ROA", G$3)</f>
        <v>NA</v>
      </c>
      <c r="H149" s="9" t="str" cm="1">
        <f t="array" ref="H149">_xll.SNL.Clients.Office.Excel.Functions.SPG($A149, "SP_ROA", H$3)</f>
        <v>NA</v>
      </c>
      <c r="I149" s="9" t="str" cm="1">
        <f t="array" ref="I149">_xll.SNL.Clients.Office.Excel.Functions.SPG($A149, "SP_ROA", I$3)</f>
        <v>NA</v>
      </c>
      <c r="J149" s="9" t="str" cm="1">
        <f t="array" ref="J149">_xll.SNL.Clients.Office.Excel.Functions.SPG($A149, "SP_ROA", J$3)</f>
        <v>NA</v>
      </c>
    </row>
    <row r="150" spans="1:10" x14ac:dyDescent="0.3">
      <c r="A150" s="11" t="s">
        <v>1176</v>
      </c>
      <c r="B150" s="9" cm="1">
        <f t="array" ref="B150">_xll.SNL.Clients.Office.Excel.Functions.SPG($A150, "SP_ROA", B$3)</f>
        <v>0.10162669572833601</v>
      </c>
      <c r="C150" s="9" cm="1">
        <f t="array" ref="C150">_xll.SNL.Clients.Office.Excel.Functions.SPG($A150, "SP_ROA", C$3)</f>
        <v>5.9881192319932097</v>
      </c>
      <c r="D150" s="9" cm="1">
        <f t="array" ref="D150">_xll.SNL.Clients.Office.Excel.Functions.SPG($A150, "SP_ROA", D$3)</f>
        <v>1.81219331854541</v>
      </c>
      <c r="E150" s="9" cm="1">
        <f t="array" ref="E150">_xll.SNL.Clients.Office.Excel.Functions.SPG($A150, "SP_ROA", E$3)</f>
        <v>0.72805225797318296</v>
      </c>
      <c r="F150" s="9" cm="1">
        <f t="array" ref="F150">_xll.SNL.Clients.Office.Excel.Functions.SPG($A150, "SP_ROA", F$3)</f>
        <v>-1.50932519275996</v>
      </c>
      <c r="G150" s="9" cm="1">
        <f t="array" ref="G150">_xll.SNL.Clients.Office.Excel.Functions.SPG($A150, "SP_ROA", G$3)</f>
        <v>3.6362689171941298</v>
      </c>
      <c r="H150" s="9" cm="1">
        <f t="array" ref="H150">_xll.SNL.Clients.Office.Excel.Functions.SPG($A150, "SP_ROA", H$3)</f>
        <v>-1.78157332895385</v>
      </c>
      <c r="I150" s="9" cm="1">
        <f t="array" ref="I150">_xll.SNL.Clients.Office.Excel.Functions.SPG($A150, "SP_ROA", I$3)</f>
        <v>0.26733412834659098</v>
      </c>
      <c r="J150" s="9" cm="1">
        <f t="array" ref="J150">_xll.SNL.Clients.Office.Excel.Functions.SPG($A150, "SP_ROA", J$3)</f>
        <v>-3.9252456489628198</v>
      </c>
    </row>
    <row r="151" spans="1:10" x14ac:dyDescent="0.3">
      <c r="A151" s="11" t="s">
        <v>1177</v>
      </c>
      <c r="B151" s="9" cm="1">
        <f t="array" ref="B151">_xll.SNL.Clients.Office.Excel.Functions.SPG($A151, "SP_ROA", B$3)</f>
        <v>0.231450081275062</v>
      </c>
      <c r="C151" s="9" cm="1">
        <f t="array" ref="C151">_xll.SNL.Clients.Office.Excel.Functions.SPG($A151, "SP_ROA", C$3)</f>
        <v>0.48539290179382599</v>
      </c>
      <c r="D151" s="9" cm="1">
        <f t="array" ref="D151">_xll.SNL.Clients.Office.Excel.Functions.SPG($A151, "SP_ROA", D$3)</f>
        <v>0.88068036764632496</v>
      </c>
      <c r="E151" s="9" cm="1">
        <f t="array" ref="E151">_xll.SNL.Clients.Office.Excel.Functions.SPG($A151, "SP_ROA", E$3)</f>
        <v>1.1071610791661199</v>
      </c>
      <c r="F151" s="9" cm="1">
        <f t="array" ref="F151">_xll.SNL.Clients.Office.Excel.Functions.SPG($A151, "SP_ROA", F$3)</f>
        <v>0.93227965821224601</v>
      </c>
      <c r="G151" s="9" cm="1">
        <f t="array" ref="G151">_xll.SNL.Clients.Office.Excel.Functions.SPG($A151, "SP_ROA", G$3)</f>
        <v>1.1686655822650101</v>
      </c>
      <c r="H151" s="9" cm="1">
        <f t="array" ref="H151">_xll.SNL.Clients.Office.Excel.Functions.SPG($A151, "SP_ROA", H$3)</f>
        <v>1.5789600605332299</v>
      </c>
      <c r="I151" s="9" cm="1">
        <f t="array" ref="I151">_xll.SNL.Clients.Office.Excel.Functions.SPG($A151, "SP_ROA", I$3)</f>
        <v>0.87877316439106701</v>
      </c>
      <c r="J151" s="9" cm="1">
        <f t="array" ref="J151">_xll.SNL.Clients.Office.Excel.Functions.SPG($A151, "SP_ROA", J$3)</f>
        <v>1.0206850166152699</v>
      </c>
    </row>
    <row r="152" spans="1:10" x14ac:dyDescent="0.3">
      <c r="A152" s="11" t="s">
        <v>1178</v>
      </c>
      <c r="B152" s="9" cm="1">
        <f t="array" ref="B152">_xll.SNL.Clients.Office.Excel.Functions.SPG($A152, "SP_ROA", B$3)</f>
        <v>1.34756329656742</v>
      </c>
      <c r="C152" s="9" cm="1">
        <f t="array" ref="C152">_xll.SNL.Clients.Office.Excel.Functions.SPG($A152, "SP_ROA", C$3)</f>
        <v>1.30719449825796</v>
      </c>
      <c r="D152" s="9" cm="1">
        <f t="array" ref="D152">_xll.SNL.Clients.Office.Excel.Functions.SPG($A152, "SP_ROA", D$3)</f>
        <v>1.24080422882088</v>
      </c>
      <c r="E152" s="9" cm="1">
        <f t="array" ref="E152">_xll.SNL.Clients.Office.Excel.Functions.SPG($A152, "SP_ROA", E$3)</f>
        <v>1.2293939531311799</v>
      </c>
      <c r="F152" s="9" cm="1">
        <f t="array" ref="F152">_xll.SNL.Clients.Office.Excel.Functions.SPG($A152, "SP_ROA", F$3)</f>
        <v>1.19957448785785</v>
      </c>
      <c r="G152" s="9" cm="1">
        <f t="array" ref="G152">_xll.SNL.Clients.Office.Excel.Functions.SPG($A152, "SP_ROA", G$3)</f>
        <v>1.20001546156641</v>
      </c>
      <c r="H152" s="9" cm="1">
        <f t="array" ref="H152">_xll.SNL.Clients.Office.Excel.Functions.SPG($A152, "SP_ROA", H$3)</f>
        <v>1.4089932210745599</v>
      </c>
      <c r="I152" s="9" cm="1">
        <f t="array" ref="I152">_xll.SNL.Clients.Office.Excel.Functions.SPG($A152, "SP_ROA", I$3)</f>
        <v>1.35557180848155</v>
      </c>
      <c r="J152" s="9" cm="1">
        <f t="array" ref="J152">_xll.SNL.Clients.Office.Excel.Functions.SPG($A152, "SP_ROA", J$3)</f>
        <v>1.4533073223934401</v>
      </c>
    </row>
    <row r="153" spans="1:10" x14ac:dyDescent="0.3">
      <c r="A153" s="11" t="s">
        <v>1179</v>
      </c>
      <c r="B153" s="9" cm="1">
        <f t="array" ref="B153">_xll.SNL.Clients.Office.Excel.Functions.SPG($A153, "SP_ROA", B$3)</f>
        <v>-7.6340000000000003</v>
      </c>
      <c r="C153" s="9" cm="1">
        <f t="array" ref="C153">_xll.SNL.Clients.Office.Excel.Functions.SPG($A153, "SP_ROA", C$3)</f>
        <v>1.228</v>
      </c>
      <c r="D153" s="9" cm="1">
        <f t="array" ref="D153">_xll.SNL.Clients.Office.Excel.Functions.SPG($A153, "SP_ROA", D$3)</f>
        <v>-7.1689999999999996</v>
      </c>
      <c r="E153" s="9" cm="1">
        <f t="array" ref="E153">_xll.SNL.Clients.Office.Excel.Functions.SPG($A153, "SP_ROA", E$3)</f>
        <v>1.667</v>
      </c>
      <c r="F153" s="9" cm="1">
        <f t="array" ref="F153">_xll.SNL.Clients.Office.Excel.Functions.SPG($A153, "SP_ROA", F$3)</f>
        <v>7.0449999999999999</v>
      </c>
      <c r="G153" s="9" cm="1">
        <f t="array" ref="G153">_xll.SNL.Clients.Office.Excel.Functions.SPG($A153, "SP_ROA", G$3)</f>
        <v>6.7919999999999998</v>
      </c>
      <c r="H153" s="9" cm="1">
        <f t="array" ref="H153">_xll.SNL.Clients.Office.Excel.Functions.SPG($A153, "SP_ROA", H$3)</f>
        <v>25.815999999999999</v>
      </c>
      <c r="I153" s="9" cm="1">
        <f t="array" ref="I153">_xll.SNL.Clients.Office.Excel.Functions.SPG($A153, "SP_ROA", I$3)</f>
        <v>13.294</v>
      </c>
      <c r="J153" s="9" cm="1">
        <f t="array" ref="J153">_xll.SNL.Clients.Office.Excel.Functions.SPG($A153, "SP_ROA", J$3)</f>
        <v>19.815000000000001</v>
      </c>
    </row>
    <row r="154" spans="1:10" x14ac:dyDescent="0.3">
      <c r="A154" s="11" t="s">
        <v>1180</v>
      </c>
      <c r="B154" s="9" cm="1">
        <f t="array" ref="B154">_xll.SNL.Clients.Office.Excel.Functions.SPG($A154, "SP_ROA", B$3)</f>
        <v>-7.6239999999999997</v>
      </c>
      <c r="C154" s="9" cm="1">
        <f t="array" ref="C154">_xll.SNL.Clients.Office.Excel.Functions.SPG($A154, "SP_ROA", C$3)</f>
        <v>0.19500000000000001</v>
      </c>
      <c r="D154" s="9" cm="1">
        <f t="array" ref="D154">_xll.SNL.Clients.Office.Excel.Functions.SPG($A154, "SP_ROA", D$3)</f>
        <v>-2.1779999999999999</v>
      </c>
      <c r="E154" s="9" cm="1">
        <f t="array" ref="E154">_xll.SNL.Clients.Office.Excel.Functions.SPG($A154, "SP_ROA", E$3)</f>
        <v>-4.3689999999999998</v>
      </c>
      <c r="F154" s="9" cm="1">
        <f t="array" ref="F154">_xll.SNL.Clients.Office.Excel.Functions.SPG($A154, "SP_ROA", F$3)</f>
        <v>-5.44</v>
      </c>
      <c r="G154" s="9" cm="1">
        <f t="array" ref="G154">_xll.SNL.Clients.Office.Excel.Functions.SPG($A154, "SP_ROA", G$3)</f>
        <v>-6.7000000000000004E-2</v>
      </c>
      <c r="H154" s="9" cm="1">
        <f t="array" ref="H154">_xll.SNL.Clients.Office.Excel.Functions.SPG($A154, "SP_ROA", H$3)</f>
        <v>-3.073</v>
      </c>
      <c r="I154" s="9" cm="1">
        <f t="array" ref="I154">_xll.SNL.Clients.Office.Excel.Functions.SPG($A154, "SP_ROA", I$3)</f>
        <v>-4.3479999999999999</v>
      </c>
      <c r="J154" s="9" cm="1">
        <f t="array" ref="J154">_xll.SNL.Clients.Office.Excel.Functions.SPG($A154, "SP_ROA", J$3)</f>
        <v>-5.8239999999999998</v>
      </c>
    </row>
    <row r="155" spans="1:10" x14ac:dyDescent="0.3">
      <c r="A155" s="11" t="s">
        <v>1181</v>
      </c>
      <c r="B155" s="9" cm="1">
        <f t="array" ref="B155">_xll.SNL.Clients.Office.Excel.Functions.SPG($A155, "SP_ROA", B$3)</f>
        <v>2.78</v>
      </c>
      <c r="C155" s="9" cm="1">
        <f t="array" ref="C155">_xll.SNL.Clients.Office.Excel.Functions.SPG($A155, "SP_ROA", C$3)</f>
        <v>6.5000000000000002E-2</v>
      </c>
      <c r="D155" s="9" cm="1">
        <f t="array" ref="D155">_xll.SNL.Clients.Office.Excel.Functions.SPG($A155, "SP_ROA", D$3)</f>
        <v>3.319</v>
      </c>
      <c r="E155" s="9" cm="1">
        <f t="array" ref="E155">_xll.SNL.Clients.Office.Excel.Functions.SPG($A155, "SP_ROA", E$3)</f>
        <v>3.734</v>
      </c>
      <c r="F155" s="9" cm="1">
        <f t="array" ref="F155">_xll.SNL.Clients.Office.Excel.Functions.SPG($A155, "SP_ROA", F$3)</f>
        <v>3.097</v>
      </c>
      <c r="G155" s="9" cm="1">
        <f t="array" ref="G155">_xll.SNL.Clients.Office.Excel.Functions.SPG($A155, "SP_ROA", G$3)</f>
        <v>0.59699999999999998</v>
      </c>
      <c r="H155" s="9" cm="1">
        <f t="array" ref="H155">_xll.SNL.Clients.Office.Excel.Functions.SPG($A155, "SP_ROA", H$3)</f>
        <v>3.222</v>
      </c>
      <c r="I155" s="9" cm="1">
        <f t="array" ref="I155">_xll.SNL.Clients.Office.Excel.Functions.SPG($A155, "SP_ROA", I$3)</f>
        <v>3.7639999999999998</v>
      </c>
      <c r="J155" s="9" cm="1">
        <f t="array" ref="J155">_xll.SNL.Clients.Office.Excel.Functions.SPG($A155, "SP_ROA", J$3)</f>
        <v>2.7050000000000001</v>
      </c>
    </row>
    <row r="156" spans="1:10" x14ac:dyDescent="0.3">
      <c r="A156" s="11" t="s">
        <v>1182</v>
      </c>
      <c r="B156" s="9" t="str" cm="1">
        <f t="array" ref="B156">_xll.SNL.Clients.Office.Excel.Functions.SPG($A156, "SP_ROA", B$3)</f>
        <v>NA</v>
      </c>
      <c r="C156" s="9" cm="1">
        <f t="array" ref="C156">_xll.SNL.Clients.Office.Excel.Functions.SPG($A156, "SP_ROA", C$3)</f>
        <v>3.2040000000000002</v>
      </c>
      <c r="D156" s="9" cm="1">
        <f t="array" ref="D156">_xll.SNL.Clients.Office.Excel.Functions.SPG($A156, "SP_ROA", D$3)</f>
        <v>0.53400000000000003</v>
      </c>
      <c r="E156" s="9" cm="1">
        <f t="array" ref="E156">_xll.SNL.Clients.Office.Excel.Functions.SPG($A156, "SP_ROA", E$3)</f>
        <v>6.05</v>
      </c>
      <c r="F156" s="9" cm="1">
        <f t="array" ref="F156">_xll.SNL.Clients.Office.Excel.Functions.SPG($A156, "SP_ROA", F$3)</f>
        <v>5.8289999999999997</v>
      </c>
      <c r="G156" s="9" cm="1">
        <f t="array" ref="G156">_xll.SNL.Clients.Office.Excel.Functions.SPG($A156, "SP_ROA", G$3)</f>
        <v>5.8639999999999999</v>
      </c>
      <c r="H156" s="9" cm="1">
        <f t="array" ref="H156">_xll.SNL.Clients.Office.Excel.Functions.SPG($A156, "SP_ROA", H$3)</f>
        <v>1.36</v>
      </c>
      <c r="I156" s="9" cm="1">
        <f t="array" ref="I156">_xll.SNL.Clients.Office.Excel.Functions.SPG($A156, "SP_ROA", I$3)</f>
        <v>5.55</v>
      </c>
      <c r="J156" s="9" cm="1">
        <f t="array" ref="J156">_xll.SNL.Clients.Office.Excel.Functions.SPG($A156, "SP_ROA", J$3)</f>
        <v>8.3160000000000007</v>
      </c>
    </row>
    <row r="157" spans="1:10" x14ac:dyDescent="0.3">
      <c r="A157" s="11" t="s">
        <v>1183</v>
      </c>
      <c r="B157" s="9" cm="1">
        <f t="array" ref="B157">_xll.SNL.Clients.Office.Excel.Functions.SPG($A157, "SP_ROA", B$3)</f>
        <v>5.1619999999999999</v>
      </c>
      <c r="C157" s="9" cm="1">
        <f t="array" ref="C157">_xll.SNL.Clients.Office.Excel.Functions.SPG($A157, "SP_ROA", C$3)</f>
        <v>3.4660000000000002</v>
      </c>
      <c r="D157" s="9" cm="1">
        <f t="array" ref="D157">_xll.SNL.Clients.Office.Excel.Functions.SPG($A157, "SP_ROA", D$3)</f>
        <v>5.9429999999999996</v>
      </c>
      <c r="E157" s="9" cm="1">
        <f t="array" ref="E157">_xll.SNL.Clients.Office.Excel.Functions.SPG($A157, "SP_ROA", E$3)</f>
        <v>5.88</v>
      </c>
      <c r="F157" s="9" cm="1">
        <f t="array" ref="F157">_xll.SNL.Clients.Office.Excel.Functions.SPG($A157, "SP_ROA", F$3)</f>
        <v>4.7450000000000001</v>
      </c>
      <c r="G157" s="9" cm="1">
        <f t="array" ref="G157">_xll.SNL.Clients.Office.Excel.Functions.SPG($A157, "SP_ROA", G$3)</f>
        <v>4.3150000000000004</v>
      </c>
      <c r="H157" s="9" cm="1">
        <f t="array" ref="H157">_xll.SNL.Clients.Office.Excel.Functions.SPG($A157, "SP_ROA", H$3)</f>
        <v>4.8529999999999998</v>
      </c>
      <c r="I157" s="9" cm="1">
        <f t="array" ref="I157">_xll.SNL.Clients.Office.Excel.Functions.SPG($A157, "SP_ROA", I$3)</f>
        <v>5.1829999999999998</v>
      </c>
      <c r="J157" s="9" cm="1">
        <f t="array" ref="J157">_xll.SNL.Clients.Office.Excel.Functions.SPG($A157, "SP_ROA", J$3)</f>
        <v>4.0999999999999996</v>
      </c>
    </row>
    <row r="158" spans="1:10" x14ac:dyDescent="0.3">
      <c r="A158" s="11" t="s">
        <v>1184</v>
      </c>
      <c r="B158" s="9" cm="1">
        <f t="array" ref="B158">_xll.SNL.Clients.Office.Excel.Functions.SPG($A158, "SP_ROA", B$3)</f>
        <v>1.5193227505671201</v>
      </c>
      <c r="C158" s="9" cm="1">
        <f t="array" ref="C158">_xll.SNL.Clients.Office.Excel.Functions.SPG($A158, "SP_ROA", C$3)</f>
        <v>-1.4223175806246999</v>
      </c>
      <c r="D158" s="9" cm="1">
        <f t="array" ref="D158">_xll.SNL.Clients.Office.Excel.Functions.SPG($A158, "SP_ROA", D$3)</f>
        <v>3.3041497050921702</v>
      </c>
      <c r="E158" s="9" cm="1">
        <f t="array" ref="E158">_xll.SNL.Clients.Office.Excel.Functions.SPG($A158, "SP_ROA", E$3)</f>
        <v>3.0373726252029098</v>
      </c>
      <c r="F158" s="9" cm="1">
        <f t="array" ref="F158">_xll.SNL.Clients.Office.Excel.Functions.SPG($A158, "SP_ROA", F$3)</f>
        <v>1.03225264624351</v>
      </c>
      <c r="G158" s="9" cm="1">
        <f t="array" ref="G158">_xll.SNL.Clients.Office.Excel.Functions.SPG($A158, "SP_ROA", G$3)</f>
        <v>1.3527927910173501</v>
      </c>
      <c r="H158" s="9" cm="1">
        <f t="array" ref="H158">_xll.SNL.Clients.Office.Excel.Functions.SPG($A158, "SP_ROA", H$3)</f>
        <v>3.3735232735149099</v>
      </c>
      <c r="I158" s="9" cm="1">
        <f t="array" ref="I158">_xll.SNL.Clients.Office.Excel.Functions.SPG($A158, "SP_ROA", I$3)</f>
        <v>4.8854500594779902</v>
      </c>
      <c r="J158" s="9" cm="1">
        <f t="array" ref="J158">_xll.SNL.Clients.Office.Excel.Functions.SPG($A158, "SP_ROA", J$3)</f>
        <v>1.1501072749167001</v>
      </c>
    </row>
    <row r="159" spans="1:10" x14ac:dyDescent="0.3">
      <c r="A159" s="11" t="s">
        <v>1185</v>
      </c>
      <c r="B159" s="9" cm="1">
        <f t="array" ref="B159">_xll.SNL.Clients.Office.Excel.Functions.SPG($A159, "SP_ROA", B$3)</f>
        <v>4.3520000000000003</v>
      </c>
      <c r="C159" s="9" cm="1">
        <f t="array" ref="C159">_xll.SNL.Clients.Office.Excel.Functions.SPG($A159, "SP_ROA", C$3)</f>
        <v>4.1459999999999999</v>
      </c>
      <c r="D159" s="9" cm="1">
        <f t="array" ref="D159">_xll.SNL.Clients.Office.Excel.Functions.SPG($A159, "SP_ROA", D$3)</f>
        <v>4.5540000000000003</v>
      </c>
      <c r="E159" s="9" cm="1">
        <f t="array" ref="E159">_xll.SNL.Clients.Office.Excel.Functions.SPG($A159, "SP_ROA", E$3)</f>
        <v>3.9220000000000002</v>
      </c>
      <c r="F159" s="9" cm="1">
        <f t="array" ref="F159">_xll.SNL.Clients.Office.Excel.Functions.SPG($A159, "SP_ROA", F$3)</f>
        <v>2.464</v>
      </c>
      <c r="G159" s="9" cm="1">
        <f t="array" ref="G159">_xll.SNL.Clients.Office.Excel.Functions.SPG($A159, "SP_ROA", G$3)</f>
        <v>3.645</v>
      </c>
      <c r="H159" s="9" cm="1">
        <f t="array" ref="H159">_xll.SNL.Clients.Office.Excel.Functions.SPG($A159, "SP_ROA", H$3)</f>
        <v>4.0220000000000002</v>
      </c>
      <c r="I159" s="9" cm="1">
        <f t="array" ref="I159">_xll.SNL.Clients.Office.Excel.Functions.SPG($A159, "SP_ROA", I$3)</f>
        <v>3.6960000000000002</v>
      </c>
      <c r="J159" s="9" cm="1">
        <f t="array" ref="J159">_xll.SNL.Clients.Office.Excel.Functions.SPG($A159, "SP_ROA", J$3)</f>
        <v>3.5760000000000001</v>
      </c>
    </row>
    <row r="160" spans="1:10" x14ac:dyDescent="0.3">
      <c r="A160" s="11" t="s">
        <v>1186</v>
      </c>
      <c r="B160" s="9" cm="1">
        <f t="array" ref="B160">_xll.SNL.Clients.Office.Excel.Functions.SPG($A160, "SP_ROA", B$3)</f>
        <v>5.7370000000000001</v>
      </c>
      <c r="C160" s="9" cm="1">
        <f t="array" ref="C160">_xll.SNL.Clients.Office.Excel.Functions.SPG($A160, "SP_ROA", C$3)</f>
        <v>5.4039999999999999</v>
      </c>
      <c r="D160" s="9" cm="1">
        <f t="array" ref="D160">_xll.SNL.Clients.Office.Excel.Functions.SPG($A160, "SP_ROA", D$3)</f>
        <v>4.5369999999999999</v>
      </c>
      <c r="E160" s="9" cm="1">
        <f t="array" ref="E160">_xll.SNL.Clients.Office.Excel.Functions.SPG($A160, "SP_ROA", E$3)</f>
        <v>4.367</v>
      </c>
      <c r="F160" s="9" cm="1">
        <f t="array" ref="F160">_xll.SNL.Clients.Office.Excel.Functions.SPG($A160, "SP_ROA", F$3)</f>
        <v>3.3410000000000002</v>
      </c>
      <c r="G160" s="9" cm="1">
        <f t="array" ref="G160">_xll.SNL.Clients.Office.Excel.Functions.SPG($A160, "SP_ROA", G$3)</f>
        <v>3.673</v>
      </c>
      <c r="H160" s="9" cm="1">
        <f t="array" ref="H160">_xll.SNL.Clients.Office.Excel.Functions.SPG($A160, "SP_ROA", H$3)</f>
        <v>7.4589999999999996</v>
      </c>
      <c r="I160" s="9" cm="1">
        <f t="array" ref="I160">_xll.SNL.Clients.Office.Excel.Functions.SPG($A160, "SP_ROA", I$3)</f>
        <v>0.95899999999999996</v>
      </c>
      <c r="J160" s="9" cm="1">
        <f t="array" ref="J160">_xll.SNL.Clients.Office.Excel.Functions.SPG($A160, "SP_ROA", J$3)</f>
        <v>-0.67400000000000004</v>
      </c>
    </row>
    <row r="161" spans="1:10" x14ac:dyDescent="0.3">
      <c r="A161" s="11" t="s">
        <v>1187</v>
      </c>
      <c r="B161" s="9" cm="1">
        <f t="array" ref="B161">_xll.SNL.Clients.Office.Excel.Functions.SPG($A161, "SP_ROA", B$3)</f>
        <v>0.62297929293534104</v>
      </c>
      <c r="C161" s="9" cm="1">
        <f t="array" ref="C161">_xll.SNL.Clients.Office.Excel.Functions.SPG($A161, "SP_ROA", C$3)</f>
        <v>-0.59344420474682702</v>
      </c>
      <c r="D161" s="9" cm="1">
        <f t="array" ref="D161">_xll.SNL.Clients.Office.Excel.Functions.SPG($A161, "SP_ROA", D$3)</f>
        <v>0.39479356543069399</v>
      </c>
      <c r="E161" s="9" cm="1">
        <f t="array" ref="E161">_xll.SNL.Clients.Office.Excel.Functions.SPG($A161, "SP_ROA", E$3)</f>
        <v>0.55085385850710999</v>
      </c>
      <c r="F161" s="9" cm="1">
        <f t="array" ref="F161">_xll.SNL.Clients.Office.Excel.Functions.SPG($A161, "SP_ROA", F$3)</f>
        <v>0.51297129291904797</v>
      </c>
      <c r="G161" s="9" cm="1">
        <f t="array" ref="G161">_xll.SNL.Clients.Office.Excel.Functions.SPG($A161, "SP_ROA", G$3)</f>
        <v>0.478587971794183</v>
      </c>
      <c r="H161" s="9" cm="1">
        <f t="array" ref="H161">_xll.SNL.Clients.Office.Excel.Functions.SPG($A161, "SP_ROA", H$3)</f>
        <v>0.43562651618050202</v>
      </c>
      <c r="I161" s="9" cm="1">
        <f t="array" ref="I161">_xll.SNL.Clients.Office.Excel.Functions.SPG($A161, "SP_ROA", I$3)</f>
        <v>0.805326199869557</v>
      </c>
      <c r="J161" s="9" cm="1">
        <f t="array" ref="J161">_xll.SNL.Clients.Office.Excel.Functions.SPG($A161, "SP_ROA", J$3)</f>
        <v>1.1094038504518999</v>
      </c>
    </row>
    <row r="162" spans="1:10" x14ac:dyDescent="0.3">
      <c r="A162" s="11" t="s">
        <v>1188</v>
      </c>
      <c r="B162" s="9" cm="1">
        <f t="array" ref="B162">_xll.SNL.Clients.Office.Excel.Functions.SPG($A162, "SP_ROA", B$3)</f>
        <v>0.13400000000000001</v>
      </c>
      <c r="C162" s="9" cm="1">
        <f t="array" ref="C162">_xll.SNL.Clients.Office.Excel.Functions.SPG($A162, "SP_ROA", C$3)</f>
        <v>1.0840000000000001</v>
      </c>
      <c r="D162" s="9" cm="1">
        <f t="array" ref="D162">_xll.SNL.Clients.Office.Excel.Functions.SPG($A162, "SP_ROA", D$3)</f>
        <v>2.2200000000000002</v>
      </c>
      <c r="E162" s="9" cm="1">
        <f t="array" ref="E162">_xll.SNL.Clients.Office.Excel.Functions.SPG($A162, "SP_ROA", E$3)</f>
        <v>1.258</v>
      </c>
      <c r="F162" s="9" cm="1">
        <f t="array" ref="F162">_xll.SNL.Clients.Office.Excel.Functions.SPG($A162, "SP_ROA", F$3)</f>
        <v>0.85499999999999998</v>
      </c>
      <c r="G162" s="9" cm="1">
        <f t="array" ref="G162">_xll.SNL.Clients.Office.Excel.Functions.SPG($A162, "SP_ROA", G$3)</f>
        <v>1.877</v>
      </c>
      <c r="H162" s="9" cm="1">
        <f t="array" ref="H162">_xll.SNL.Clients.Office.Excel.Functions.SPG($A162, "SP_ROA", H$3)</f>
        <v>6.0279999999999996</v>
      </c>
      <c r="I162" s="9" cm="1">
        <f t="array" ref="I162">_xll.SNL.Clients.Office.Excel.Functions.SPG($A162, "SP_ROA", I$3)</f>
        <v>9.6679999999999993</v>
      </c>
      <c r="J162" s="9" cm="1">
        <f t="array" ref="J162">_xll.SNL.Clients.Office.Excel.Functions.SPG($A162, "SP_ROA", J$3)</f>
        <v>9.4420000000000002</v>
      </c>
    </row>
    <row r="163" spans="1:10" x14ac:dyDescent="0.3">
      <c r="A163" s="11" t="s">
        <v>1189</v>
      </c>
      <c r="B163" s="9" cm="1">
        <f t="array" ref="B163">_xll.SNL.Clients.Office.Excel.Functions.SPG($A163, "SP_ROA", B$3)</f>
        <v>5.0419999999999998</v>
      </c>
      <c r="C163" s="9" cm="1">
        <f t="array" ref="C163">_xll.SNL.Clients.Office.Excel.Functions.SPG($A163, "SP_ROA", C$3)</f>
        <v>4.6760000000000002</v>
      </c>
      <c r="D163" s="9" cm="1">
        <f t="array" ref="D163">_xll.SNL.Clients.Office.Excel.Functions.SPG($A163, "SP_ROA", D$3)</f>
        <v>5.2380000000000004</v>
      </c>
      <c r="E163" s="9" cm="1">
        <f t="array" ref="E163">_xll.SNL.Clients.Office.Excel.Functions.SPG($A163, "SP_ROA", E$3)</f>
        <v>5.226</v>
      </c>
      <c r="F163" s="9" cm="1">
        <f t="array" ref="F163">_xll.SNL.Clients.Office.Excel.Functions.SPG($A163, "SP_ROA", F$3)</f>
        <v>4.9630000000000001</v>
      </c>
      <c r="G163" s="9" cm="1">
        <f t="array" ref="G163">_xll.SNL.Clients.Office.Excel.Functions.SPG($A163, "SP_ROA", G$3)</f>
        <v>6.7119999999999997</v>
      </c>
      <c r="H163" s="9" cm="1">
        <f t="array" ref="H163">_xll.SNL.Clients.Office.Excel.Functions.SPG($A163, "SP_ROA", H$3)</f>
        <v>6.6159999999999997</v>
      </c>
      <c r="I163" s="9" cm="1">
        <f t="array" ref="I163">_xll.SNL.Clients.Office.Excel.Functions.SPG($A163, "SP_ROA", I$3)</f>
        <v>6.548</v>
      </c>
      <c r="J163" s="9" cm="1">
        <f t="array" ref="J163">_xll.SNL.Clients.Office.Excel.Functions.SPG($A163, "SP_ROA", J$3)</f>
        <v>6.6059999999999999</v>
      </c>
    </row>
    <row r="164" spans="1:10" x14ac:dyDescent="0.3">
      <c r="A164" s="11" t="s">
        <v>1190</v>
      </c>
      <c r="B164" s="9" cm="1">
        <f t="array" ref="B164">_xll.SNL.Clients.Office.Excel.Functions.SPG($A164, "SP_ROA", B$3)</f>
        <v>14.311999999999999</v>
      </c>
      <c r="C164" s="9" cm="1">
        <f t="array" ref="C164">_xll.SNL.Clients.Office.Excel.Functions.SPG($A164, "SP_ROA", C$3)</f>
        <v>3.2930000000000001</v>
      </c>
      <c r="D164" s="9" cm="1">
        <f t="array" ref="D164">_xll.SNL.Clients.Office.Excel.Functions.SPG($A164, "SP_ROA", D$3)</f>
        <v>5.7050000000000001</v>
      </c>
      <c r="E164" s="9" cm="1">
        <f t="array" ref="E164">_xll.SNL.Clients.Office.Excel.Functions.SPG($A164, "SP_ROA", E$3)</f>
        <v>18.850000000000001</v>
      </c>
      <c r="F164" s="9" cm="1">
        <f t="array" ref="F164">_xll.SNL.Clients.Office.Excel.Functions.SPG($A164, "SP_ROA", F$3)</f>
        <v>10.987</v>
      </c>
      <c r="G164" s="9" cm="1">
        <f t="array" ref="G164">_xll.SNL.Clients.Office.Excel.Functions.SPG($A164, "SP_ROA", G$3)</f>
        <v>4.9809999999999999</v>
      </c>
      <c r="H164" s="9" cm="1">
        <f t="array" ref="H164">_xll.SNL.Clients.Office.Excel.Functions.SPG($A164, "SP_ROA", H$3)</f>
        <v>8.4979999999999993</v>
      </c>
      <c r="I164" s="9" cm="1">
        <f t="array" ref="I164">_xll.SNL.Clients.Office.Excel.Functions.SPG($A164, "SP_ROA", I$3)</f>
        <v>15.055</v>
      </c>
      <c r="J164" s="9" cm="1">
        <f t="array" ref="J164">_xll.SNL.Clients.Office.Excel.Functions.SPG($A164, "SP_ROA", J$3)</f>
        <v>7.5019999999999998</v>
      </c>
    </row>
    <row r="165" spans="1:10" x14ac:dyDescent="0.3">
      <c r="A165" s="11" t="s">
        <v>1191</v>
      </c>
      <c r="B165" s="9" t="str" cm="1">
        <f t="array" ref="B165">_xll.SNL.Clients.Office.Excel.Functions.SPG($A165, "SP_ROA", B$3)</f>
        <v>NA</v>
      </c>
      <c r="C165" s="9" cm="1">
        <f t="array" ref="C165">_xll.SNL.Clients.Office.Excel.Functions.SPG($A165, "SP_ROA", C$3)</f>
        <v>3.1760000000000002</v>
      </c>
      <c r="D165" s="9" cm="1">
        <f t="array" ref="D165">_xll.SNL.Clients.Office.Excel.Functions.SPG($A165, "SP_ROA", D$3)</f>
        <v>2.5299999999999998</v>
      </c>
      <c r="E165" s="9" cm="1">
        <f t="array" ref="E165">_xll.SNL.Clients.Office.Excel.Functions.SPG($A165, "SP_ROA", E$3)</f>
        <v>7.3970000000000002</v>
      </c>
      <c r="F165" s="9" cm="1">
        <f t="array" ref="F165">_xll.SNL.Clients.Office.Excel.Functions.SPG($A165, "SP_ROA", F$3)</f>
        <v>11.26</v>
      </c>
      <c r="G165" s="9" cm="1">
        <f t="array" ref="G165">_xll.SNL.Clients.Office.Excel.Functions.SPG($A165, "SP_ROA", G$3)</f>
        <v>15.305999999999999</v>
      </c>
      <c r="H165" s="9" cm="1">
        <f t="array" ref="H165">_xll.SNL.Clients.Office.Excel.Functions.SPG($A165, "SP_ROA", H$3)</f>
        <v>11.539</v>
      </c>
      <c r="I165" s="9" cm="1">
        <f t="array" ref="I165">_xll.SNL.Clients.Office.Excel.Functions.SPG($A165, "SP_ROA", I$3)</f>
        <v>8.1489999999999991</v>
      </c>
      <c r="J165" s="9" cm="1">
        <f t="array" ref="J165">_xll.SNL.Clients.Office.Excel.Functions.SPG($A165, "SP_ROA", J$3)</f>
        <v>12.932</v>
      </c>
    </row>
    <row r="166" spans="1:10" x14ac:dyDescent="0.3">
      <c r="A166" s="11" t="s">
        <v>1192</v>
      </c>
      <c r="B166" s="9" cm="1">
        <f t="array" ref="B166">_xll.SNL.Clients.Office.Excel.Functions.SPG($A166, "SP_ROA", B$3)</f>
        <v>8.2509999999999994</v>
      </c>
      <c r="C166" s="9" cm="1">
        <f t="array" ref="C166">_xll.SNL.Clients.Office.Excel.Functions.SPG($A166, "SP_ROA", C$3)</f>
        <v>5.0720000000000001</v>
      </c>
      <c r="D166" s="9" cm="1">
        <f t="array" ref="D166">_xll.SNL.Clients.Office.Excel.Functions.SPG($A166, "SP_ROA", D$3)</f>
        <v>9.8079999999999998</v>
      </c>
      <c r="E166" s="9" cm="1">
        <f t="array" ref="E166">_xll.SNL.Clients.Office.Excel.Functions.SPG($A166, "SP_ROA", E$3)</f>
        <v>9.44</v>
      </c>
      <c r="F166" s="9" cm="1">
        <f t="array" ref="F166">_xll.SNL.Clients.Office.Excel.Functions.SPG($A166, "SP_ROA", F$3)</f>
        <v>7.54</v>
      </c>
      <c r="G166" s="9" cm="1">
        <f t="array" ref="G166">_xll.SNL.Clients.Office.Excel.Functions.SPG($A166, "SP_ROA", G$3)</f>
        <v>3.569</v>
      </c>
      <c r="H166" s="9" cm="1">
        <f t="array" ref="H166">_xll.SNL.Clients.Office.Excel.Functions.SPG($A166, "SP_ROA", H$3)</f>
        <v>8.3529999999999998</v>
      </c>
      <c r="I166" s="9" cm="1">
        <f t="array" ref="I166">_xll.SNL.Clients.Office.Excel.Functions.SPG($A166, "SP_ROA", I$3)</f>
        <v>6.0529999999999999</v>
      </c>
      <c r="J166" s="9" cm="1">
        <f t="array" ref="J166">_xll.SNL.Clients.Office.Excel.Functions.SPG($A166, "SP_ROA", J$3)</f>
        <v>3.4369999999999998</v>
      </c>
    </row>
    <row r="167" spans="1:10" x14ac:dyDescent="0.3">
      <c r="A167" s="11" t="s">
        <v>1193</v>
      </c>
      <c r="B167" s="9" cm="1">
        <f t="array" ref="B167">_xll.SNL.Clients.Office.Excel.Functions.SPG($A167, "SP_ROA", B$3)</f>
        <v>1.339</v>
      </c>
      <c r="C167" s="9" cm="1">
        <f t="array" ref="C167">_xll.SNL.Clients.Office.Excel.Functions.SPG($A167, "SP_ROA", C$3)</f>
        <v>7.4850000000000003</v>
      </c>
      <c r="D167" s="9" cm="1">
        <f t="array" ref="D167">_xll.SNL.Clients.Office.Excel.Functions.SPG($A167, "SP_ROA", D$3)</f>
        <v>4.976</v>
      </c>
      <c r="E167" s="9" cm="1">
        <f t="array" ref="E167">_xll.SNL.Clients.Office.Excel.Functions.SPG($A167, "SP_ROA", E$3)</f>
        <v>2.181</v>
      </c>
      <c r="F167" s="9" cm="1">
        <f t="array" ref="F167">_xll.SNL.Clients.Office.Excel.Functions.SPG($A167, "SP_ROA", F$3)</f>
        <v>1.377</v>
      </c>
      <c r="G167" s="9" cm="1">
        <f t="array" ref="G167">_xll.SNL.Clients.Office.Excel.Functions.SPG($A167, "SP_ROA", G$3)</f>
        <v>8.0440000000000005</v>
      </c>
      <c r="H167" s="9" cm="1">
        <f t="array" ref="H167">_xll.SNL.Clients.Office.Excel.Functions.SPG($A167, "SP_ROA", H$3)</f>
        <v>4.0380000000000003</v>
      </c>
      <c r="I167" s="9" cm="1">
        <f t="array" ref="I167">_xll.SNL.Clients.Office.Excel.Functions.SPG($A167, "SP_ROA", I$3)</f>
        <v>3.4089999999999998</v>
      </c>
      <c r="J167" s="9" cm="1">
        <f t="array" ref="J167">_xll.SNL.Clients.Office.Excel.Functions.SPG($A167, "SP_ROA", J$3)</f>
        <v>3.6160000000000001</v>
      </c>
    </row>
    <row r="168" spans="1:10" x14ac:dyDescent="0.3">
      <c r="A168" s="11" t="s">
        <v>1194</v>
      </c>
      <c r="B168" s="9" cm="1">
        <f t="array" ref="B168">_xll.SNL.Clients.Office.Excel.Functions.SPG($A168, "SP_ROA", B$3)</f>
        <v>1.8788237890431401</v>
      </c>
      <c r="C168" s="9" cm="1">
        <f t="array" ref="C168">_xll.SNL.Clients.Office.Excel.Functions.SPG($A168, "SP_ROA", C$3)</f>
        <v>-0.31880414080502101</v>
      </c>
      <c r="D168" s="9" cm="1">
        <f t="array" ref="D168">_xll.SNL.Clients.Office.Excel.Functions.SPG($A168, "SP_ROA", D$3)</f>
        <v>-1.09384921225502E-2</v>
      </c>
      <c r="E168" s="9" cm="1">
        <f t="array" ref="E168">_xll.SNL.Clients.Office.Excel.Functions.SPG($A168, "SP_ROA", E$3)</f>
        <v>0.38461055707231001</v>
      </c>
      <c r="F168" s="9" cm="1">
        <f t="array" ref="F168">_xll.SNL.Clients.Office.Excel.Functions.SPG($A168, "SP_ROA", F$3)</f>
        <v>0.25438138588792197</v>
      </c>
      <c r="G168" s="9" cm="1">
        <f t="array" ref="G168">_xll.SNL.Clients.Office.Excel.Functions.SPG($A168, "SP_ROA", G$3)</f>
        <v>-2.2948034091014602</v>
      </c>
      <c r="H168" s="9" cm="1">
        <f t="array" ref="H168">_xll.SNL.Clients.Office.Excel.Functions.SPG($A168, "SP_ROA", H$3)</f>
        <v>-0.86429521940432197</v>
      </c>
      <c r="I168" s="9" cm="1">
        <f t="array" ref="I168">_xll.SNL.Clients.Office.Excel.Functions.SPG($A168, "SP_ROA", I$3)</f>
        <v>-0.624862187907119</v>
      </c>
      <c r="J168" s="9" cm="1">
        <f t="array" ref="J168">_xll.SNL.Clients.Office.Excel.Functions.SPG($A168, "SP_ROA", J$3)</f>
        <v>0.66561112816803103</v>
      </c>
    </row>
    <row r="169" spans="1:10" x14ac:dyDescent="0.3">
      <c r="A169" s="11" t="s">
        <v>1195</v>
      </c>
      <c r="B169" s="9" cm="1">
        <f t="array" ref="B169">_xll.SNL.Clients.Office.Excel.Functions.SPG($A169, "SP_ROA", B$3)</f>
        <v>5.7290000000000001</v>
      </c>
      <c r="C169" s="9" cm="1">
        <f t="array" ref="C169">_xll.SNL.Clients.Office.Excel.Functions.SPG($A169, "SP_ROA", C$3)</f>
        <v>12.395</v>
      </c>
      <c r="D169" s="9" cm="1">
        <f t="array" ref="D169">_xll.SNL.Clients.Office.Excel.Functions.SPG($A169, "SP_ROA", D$3)</f>
        <v>7.49</v>
      </c>
      <c r="E169" s="9" cm="1">
        <f t="array" ref="E169">_xll.SNL.Clients.Office.Excel.Functions.SPG($A169, "SP_ROA", E$3)</f>
        <v>9.3379999999999992</v>
      </c>
      <c r="F169" s="9" cm="1">
        <f t="array" ref="F169">_xll.SNL.Clients.Office.Excel.Functions.SPG($A169, "SP_ROA", F$3)</f>
        <v>6.8140000000000001</v>
      </c>
      <c r="G169" s="9" cm="1">
        <f t="array" ref="G169">_xll.SNL.Clients.Office.Excel.Functions.SPG($A169, "SP_ROA", G$3)</f>
        <v>14.282999999999999</v>
      </c>
      <c r="H169" s="9" cm="1">
        <f t="array" ref="H169">_xll.SNL.Clients.Office.Excel.Functions.SPG($A169, "SP_ROA", H$3)</f>
        <v>11.406000000000001</v>
      </c>
      <c r="I169" s="9" cm="1">
        <f t="array" ref="I169">_xll.SNL.Clients.Office.Excel.Functions.SPG($A169, "SP_ROA", I$3)</f>
        <v>11.831</v>
      </c>
      <c r="J169" s="9" cm="1">
        <f t="array" ref="J169">_xll.SNL.Clients.Office.Excel.Functions.SPG($A169, "SP_ROA", J$3)</f>
        <v>7.6189999999999998</v>
      </c>
    </row>
    <row r="170" spans="1:10" x14ac:dyDescent="0.3">
      <c r="A170" s="11" t="s">
        <v>1196</v>
      </c>
      <c r="B170" s="9" cm="1">
        <f t="array" ref="B170">_xll.SNL.Clients.Office.Excel.Functions.SPG($A170, "SP_ROA", B$3)</f>
        <v>7.07</v>
      </c>
      <c r="C170" s="9" cm="1">
        <f t="array" ref="C170">_xll.SNL.Clients.Office.Excel.Functions.SPG($A170, "SP_ROA", C$3)</f>
        <v>3.7120000000000002</v>
      </c>
      <c r="D170" s="9" cm="1">
        <f t="array" ref="D170">_xll.SNL.Clients.Office.Excel.Functions.SPG($A170, "SP_ROA", D$3)</f>
        <v>3.4809999999999999</v>
      </c>
      <c r="E170" s="9" cm="1">
        <f t="array" ref="E170">_xll.SNL.Clients.Office.Excel.Functions.SPG($A170, "SP_ROA", E$3)</f>
        <v>2.387</v>
      </c>
      <c r="F170" s="9" cm="1">
        <f t="array" ref="F170">_xll.SNL.Clients.Office.Excel.Functions.SPG($A170, "SP_ROA", F$3)</f>
        <v>-4.38</v>
      </c>
      <c r="G170" s="9" cm="1">
        <f t="array" ref="G170">_xll.SNL.Clients.Office.Excel.Functions.SPG($A170, "SP_ROA", G$3)</f>
        <v>2.669</v>
      </c>
      <c r="H170" s="9" cm="1">
        <f t="array" ref="H170">_xll.SNL.Clients.Office.Excel.Functions.SPG($A170, "SP_ROA", H$3)</f>
        <v>2.5830000000000002</v>
      </c>
      <c r="I170" s="9" cm="1">
        <f t="array" ref="I170">_xll.SNL.Clients.Office.Excel.Functions.SPG($A170, "SP_ROA", I$3)</f>
        <v>1.67</v>
      </c>
      <c r="J170" s="9" cm="1">
        <f t="array" ref="J170">_xll.SNL.Clients.Office.Excel.Functions.SPG($A170, "SP_ROA", J$3)</f>
        <v>-17.625</v>
      </c>
    </row>
    <row r="171" spans="1:10" x14ac:dyDescent="0.3">
      <c r="A171" s="11" t="s">
        <v>1197</v>
      </c>
      <c r="B171" s="9" cm="1">
        <f t="array" ref="B171">_xll.SNL.Clients.Office.Excel.Functions.SPG($A171, "SP_ROA", B$3)</f>
        <v>7.47</v>
      </c>
      <c r="C171" s="9" cm="1">
        <f t="array" ref="C171">_xll.SNL.Clients.Office.Excel.Functions.SPG($A171, "SP_ROA", C$3)</f>
        <v>7.9219999999999997</v>
      </c>
      <c r="D171" s="9" cm="1">
        <f t="array" ref="D171">_xll.SNL.Clients.Office.Excel.Functions.SPG($A171, "SP_ROA", D$3)</f>
        <v>8.1809999999999992</v>
      </c>
      <c r="E171" s="9" cm="1">
        <f t="array" ref="E171">_xll.SNL.Clients.Office.Excel.Functions.SPG($A171, "SP_ROA", E$3)</f>
        <v>7.8689999999999998</v>
      </c>
      <c r="F171" s="9" cm="1">
        <f t="array" ref="F171">_xll.SNL.Clients.Office.Excel.Functions.SPG($A171, "SP_ROA", F$3)</f>
        <v>6.1680000000000001</v>
      </c>
      <c r="G171" s="9" cm="1">
        <f t="array" ref="G171">_xll.SNL.Clients.Office.Excel.Functions.SPG($A171, "SP_ROA", G$3)</f>
        <v>6.7460000000000004</v>
      </c>
      <c r="H171" s="9" cm="1">
        <f t="array" ref="H171">_xll.SNL.Clients.Office.Excel.Functions.SPG($A171, "SP_ROA", H$3)</f>
        <v>8.6210000000000004</v>
      </c>
      <c r="I171" s="9" cm="1">
        <f t="array" ref="I171">_xll.SNL.Clients.Office.Excel.Functions.SPG($A171, "SP_ROA", I$3)</f>
        <v>8.9770000000000003</v>
      </c>
      <c r="J171" s="9" cm="1">
        <f t="array" ref="J171">_xll.SNL.Clients.Office.Excel.Functions.SPG($A171, "SP_ROA", J$3)</f>
        <v>8.4670000000000005</v>
      </c>
    </row>
    <row r="172" spans="1:10" x14ac:dyDescent="0.3">
      <c r="A172" s="11" t="s">
        <v>1198</v>
      </c>
      <c r="B172" s="9" t="str" cm="1">
        <f t="array" ref="B172">_xll.SNL.Clients.Office.Excel.Functions.SPG($A172, "SP_ROA", B$3)</f>
        <v>NA</v>
      </c>
      <c r="C172" s="9" cm="1">
        <f t="array" ref="C172">_xll.SNL.Clients.Office.Excel.Functions.SPG($A172, "SP_ROA", C$3)</f>
        <v>4.4279999999999999</v>
      </c>
      <c r="D172" s="9" cm="1">
        <f t="array" ref="D172">_xll.SNL.Clients.Office.Excel.Functions.SPG($A172, "SP_ROA", D$3)</f>
        <v>8.99</v>
      </c>
      <c r="E172" s="9" cm="1">
        <f t="array" ref="E172">_xll.SNL.Clients.Office.Excel.Functions.SPG($A172, "SP_ROA", E$3)</f>
        <v>9.6479999999999997</v>
      </c>
      <c r="F172" s="9" cm="1">
        <f t="array" ref="F172">_xll.SNL.Clients.Office.Excel.Functions.SPG($A172, "SP_ROA", F$3)</f>
        <v>7.9</v>
      </c>
      <c r="G172" s="9" cm="1">
        <f t="array" ref="G172">_xll.SNL.Clients.Office.Excel.Functions.SPG($A172, "SP_ROA", G$3)</f>
        <v>4.13</v>
      </c>
      <c r="H172" s="9" cm="1">
        <f t="array" ref="H172">_xll.SNL.Clients.Office.Excel.Functions.SPG($A172, "SP_ROA", H$3)</f>
        <v>11.8</v>
      </c>
      <c r="I172" s="9" cm="1">
        <f t="array" ref="I172">_xll.SNL.Clients.Office.Excel.Functions.SPG($A172, "SP_ROA", I$3)</f>
        <v>9.3789999999999996</v>
      </c>
      <c r="J172" s="9" cm="1">
        <f t="array" ref="J172">_xll.SNL.Clients.Office.Excel.Functions.SPG($A172, "SP_ROA", J$3)</f>
        <v>7.8360000000000003</v>
      </c>
    </row>
    <row r="173" spans="1:10" x14ac:dyDescent="0.3">
      <c r="A173" s="11" t="s">
        <v>1199</v>
      </c>
      <c r="B173" s="9" cm="1">
        <f t="array" ref="B173">_xll.SNL.Clients.Office.Excel.Functions.SPG($A173, "SP_ROA", B$3)</f>
        <v>-5.5389999999999997</v>
      </c>
      <c r="C173" s="9" cm="1">
        <f t="array" ref="C173">_xll.SNL.Clients.Office.Excel.Functions.SPG($A173, "SP_ROA", C$3)</f>
        <v>0.14000000000000001</v>
      </c>
      <c r="D173" s="9" cm="1">
        <f t="array" ref="D173">_xll.SNL.Clients.Office.Excel.Functions.SPG($A173, "SP_ROA", D$3)</f>
        <v>2.956</v>
      </c>
      <c r="E173" s="9" cm="1">
        <f t="array" ref="E173">_xll.SNL.Clients.Office.Excel.Functions.SPG($A173, "SP_ROA", E$3)</f>
        <v>1.8480000000000001</v>
      </c>
      <c r="F173" s="9" cm="1">
        <f t="array" ref="F173">_xll.SNL.Clients.Office.Excel.Functions.SPG($A173, "SP_ROA", F$3)</f>
        <v>-4.8819999999999997</v>
      </c>
      <c r="G173" s="9" cm="1">
        <f t="array" ref="G173">_xll.SNL.Clients.Office.Excel.Functions.SPG($A173, "SP_ROA", G$3)</f>
        <v>-1.649</v>
      </c>
      <c r="H173" s="9" cm="1">
        <f t="array" ref="H173">_xll.SNL.Clients.Office.Excel.Functions.SPG($A173, "SP_ROA", H$3)</f>
        <v>1.6</v>
      </c>
      <c r="I173" s="9" cm="1">
        <f t="array" ref="I173">_xll.SNL.Clients.Office.Excel.Functions.SPG($A173, "SP_ROA", I$3)</f>
        <v>-0.37</v>
      </c>
      <c r="J173" s="9" cm="1">
        <f t="array" ref="J173">_xll.SNL.Clients.Office.Excel.Functions.SPG($A173, "SP_ROA", J$3)</f>
        <v>-7.3239999999999998</v>
      </c>
    </row>
    <row r="174" spans="1:10" x14ac:dyDescent="0.3">
      <c r="A174" s="11" t="s">
        <v>1200</v>
      </c>
      <c r="B174" s="9" cm="1">
        <f t="array" ref="B174">_xll.SNL.Clients.Office.Excel.Functions.SPG($A174, "SP_ROA", B$3)</f>
        <v>5.5288784876289299E-2</v>
      </c>
      <c r="C174" s="9" cm="1">
        <f t="array" ref="C174">_xll.SNL.Clients.Office.Excel.Functions.SPG($A174, "SP_ROA", C$3)</f>
        <v>0.48633390591808601</v>
      </c>
      <c r="D174" s="9" cm="1">
        <f t="array" ref="D174">_xll.SNL.Clients.Office.Excel.Functions.SPG($A174, "SP_ROA", D$3)</f>
        <v>0.70593570904511105</v>
      </c>
      <c r="E174" s="9" cm="1">
        <f t="array" ref="E174">_xll.SNL.Clients.Office.Excel.Functions.SPG($A174, "SP_ROA", E$3)</f>
        <v>-2.7117097439631102</v>
      </c>
      <c r="F174" s="9" cm="1">
        <f t="array" ref="F174">_xll.SNL.Clients.Office.Excel.Functions.SPG($A174, "SP_ROA", F$3)</f>
        <v>-1.0575330850633601E-2</v>
      </c>
      <c r="G174" s="9" cm="1">
        <f t="array" ref="G174">_xll.SNL.Clients.Office.Excel.Functions.SPG($A174, "SP_ROA", G$3)</f>
        <v>0.65861763729185896</v>
      </c>
      <c r="H174" s="9" cm="1">
        <f t="array" ref="H174">_xll.SNL.Clients.Office.Excel.Functions.SPG($A174, "SP_ROA", H$3)</f>
        <v>0.91713029618840602</v>
      </c>
      <c r="I174" s="9" cm="1">
        <f t="array" ref="I174">_xll.SNL.Clients.Office.Excel.Functions.SPG($A174, "SP_ROA", I$3)</f>
        <v>0.95958975631580701</v>
      </c>
      <c r="J174" s="9" cm="1">
        <f t="array" ref="J174">_xll.SNL.Clients.Office.Excel.Functions.SPG($A174, "SP_ROA", J$3)</f>
        <v>0.84837672771777095</v>
      </c>
    </row>
    <row r="175" spans="1:10" x14ac:dyDescent="0.3">
      <c r="A175" s="11" t="s">
        <v>1201</v>
      </c>
      <c r="B175" s="9" cm="1">
        <f t="array" ref="B175">_xll.SNL.Clients.Office.Excel.Functions.SPG($A175, "SP_ROA", B$3)</f>
        <v>0.40734044100837502</v>
      </c>
      <c r="C175" s="9" cm="1">
        <f t="array" ref="C175">_xll.SNL.Clients.Office.Excel.Functions.SPG($A175, "SP_ROA", C$3)</f>
        <v>0.72448121157437495</v>
      </c>
      <c r="D175" s="9" cm="1">
        <f t="array" ref="D175">_xll.SNL.Clients.Office.Excel.Functions.SPG($A175, "SP_ROA", D$3)</f>
        <v>0.67091327003160595</v>
      </c>
      <c r="E175" s="9" cm="1">
        <f t="array" ref="E175">_xll.SNL.Clients.Office.Excel.Functions.SPG($A175, "SP_ROA", E$3)</f>
        <v>0.65332480867938603</v>
      </c>
      <c r="F175" s="9" cm="1">
        <f t="array" ref="F175">_xll.SNL.Clients.Office.Excel.Functions.SPG($A175, "SP_ROA", F$3)</f>
        <v>0.67104423186543005</v>
      </c>
      <c r="G175" s="9" cm="1">
        <f t="array" ref="G175">_xll.SNL.Clients.Office.Excel.Functions.SPG($A175, "SP_ROA", G$3)</f>
        <v>0.671243635884331</v>
      </c>
      <c r="H175" s="9" cm="1">
        <f t="array" ref="H175">_xll.SNL.Clients.Office.Excel.Functions.SPG($A175, "SP_ROA", H$3)</f>
        <v>0.86355730652769602</v>
      </c>
      <c r="I175" s="9" cm="1">
        <f t="array" ref="I175">_xll.SNL.Clients.Office.Excel.Functions.SPG($A175, "SP_ROA", I$3)</f>
        <v>0.82143157340291895</v>
      </c>
      <c r="J175" s="9" cm="1">
        <f t="array" ref="J175">_xll.SNL.Clients.Office.Excel.Functions.SPG($A175, "SP_ROA", J$3)</f>
        <v>0.62513819622350097</v>
      </c>
    </row>
    <row r="176" spans="1:10" x14ac:dyDescent="0.3">
      <c r="A176" s="11" t="s">
        <v>1202</v>
      </c>
      <c r="B176" s="9" cm="1">
        <f t="array" ref="B176">_xll.SNL.Clients.Office.Excel.Functions.SPG($A176, "SP_ROA", B$3)</f>
        <v>4.8159999999999998</v>
      </c>
      <c r="C176" s="9" cm="1">
        <f t="array" ref="C176">_xll.SNL.Clients.Office.Excel.Functions.SPG($A176, "SP_ROA", C$3)</f>
        <v>1.7689999999999999</v>
      </c>
      <c r="D176" s="9" cm="1">
        <f t="array" ref="D176">_xll.SNL.Clients.Office.Excel.Functions.SPG($A176, "SP_ROA", D$3)</f>
        <v>3.4009999999999998</v>
      </c>
      <c r="E176" s="9" cm="1">
        <f t="array" ref="E176">_xll.SNL.Clients.Office.Excel.Functions.SPG($A176, "SP_ROA", E$3)</f>
        <v>6.0949999999999998</v>
      </c>
      <c r="F176" s="9" cm="1">
        <f t="array" ref="F176">_xll.SNL.Clients.Office.Excel.Functions.SPG($A176, "SP_ROA", F$3)</f>
        <v>5.2160000000000002</v>
      </c>
      <c r="G176" s="9" cm="1">
        <f t="array" ref="G176">_xll.SNL.Clients.Office.Excel.Functions.SPG($A176, "SP_ROA", G$3)</f>
        <v>2.3109999999999999</v>
      </c>
      <c r="H176" s="9" cm="1">
        <f t="array" ref="H176">_xll.SNL.Clients.Office.Excel.Functions.SPG($A176, "SP_ROA", H$3)</f>
        <v>3.9159999999999999</v>
      </c>
      <c r="I176" s="9" cm="1">
        <f t="array" ref="I176">_xll.SNL.Clients.Office.Excel.Functions.SPG($A176, "SP_ROA", I$3)</f>
        <v>5.4989999999999997</v>
      </c>
      <c r="J176" s="9" cm="1">
        <f t="array" ref="J176">_xll.SNL.Clients.Office.Excel.Functions.SPG($A176, "SP_ROA", J$3)</f>
        <v>4.101</v>
      </c>
    </row>
    <row r="177" spans="1:10" x14ac:dyDescent="0.3">
      <c r="A177" s="11" t="s">
        <v>1619</v>
      </c>
      <c r="B177" s="9" cm="1">
        <f t="array" ref="B177">_xll.SNL.Clients.Office.Excel.Functions.SPG($A177, "SP_ROA", B$3)</f>
        <v>4.0019999999999998</v>
      </c>
      <c r="C177" s="9" cm="1">
        <f t="array" ref="C177">_xll.SNL.Clients.Office.Excel.Functions.SPG($A177, "SP_ROA", C$3)</f>
        <v>4.1459999999999999</v>
      </c>
      <c r="D177" s="9" cm="1">
        <f t="array" ref="D177">_xll.SNL.Clients.Office.Excel.Functions.SPG($A177, "SP_ROA", D$3)</f>
        <v>4.7119999999999997</v>
      </c>
      <c r="E177" s="9" cm="1">
        <f t="array" ref="E177">_xll.SNL.Clients.Office.Excel.Functions.SPG($A177, "SP_ROA", E$3)</f>
        <v>4.8609999999999998</v>
      </c>
      <c r="F177" s="9" cm="1">
        <f t="array" ref="F177">_xll.SNL.Clients.Office.Excel.Functions.SPG($A177, "SP_ROA", F$3)</f>
        <v>3.9340000000000002</v>
      </c>
      <c r="G177" s="9" cm="1">
        <f t="array" ref="G177">_xll.SNL.Clients.Office.Excel.Functions.SPG($A177, "SP_ROA", G$3)</f>
        <v>3.3639999999999999</v>
      </c>
      <c r="H177" s="9" cm="1">
        <f t="array" ref="H177">_xll.SNL.Clients.Office.Excel.Functions.SPG($A177, "SP_ROA", H$3)</f>
        <v>3.9430000000000001</v>
      </c>
      <c r="I177" s="9" cm="1">
        <f t="array" ref="I177">_xll.SNL.Clients.Office.Excel.Functions.SPG($A177, "SP_ROA", I$3)</f>
        <v>2.633</v>
      </c>
      <c r="J177" s="9" cm="1">
        <f t="array" ref="J177">_xll.SNL.Clients.Office.Excel.Functions.SPG($A177, "SP_ROA", J$3)</f>
        <v>3.3769999999999998</v>
      </c>
    </row>
    <row r="178" spans="1:10" x14ac:dyDescent="0.3">
      <c r="A178" s="11" t="s">
        <v>1203</v>
      </c>
      <c r="B178" s="9" cm="1">
        <f t="array" ref="B178">_xll.SNL.Clients.Office.Excel.Functions.SPG($A178, "SP_ROA", B$3)</f>
        <v>0.95442964916142803</v>
      </c>
      <c r="C178" s="9" cm="1">
        <f t="array" ref="C178">_xll.SNL.Clients.Office.Excel.Functions.SPG($A178, "SP_ROA", C$3)</f>
        <v>0.76002969663949405</v>
      </c>
      <c r="D178" s="9" cm="1">
        <f t="array" ref="D178">_xll.SNL.Clients.Office.Excel.Functions.SPG($A178, "SP_ROA", D$3)</f>
        <v>0.60099317968856703</v>
      </c>
      <c r="E178" s="9" cm="1">
        <f t="array" ref="E178">_xll.SNL.Clients.Office.Excel.Functions.SPG($A178, "SP_ROA", E$3)</f>
        <v>1.58998172819265</v>
      </c>
      <c r="F178" s="9" cm="1">
        <f t="array" ref="F178">_xll.SNL.Clients.Office.Excel.Functions.SPG($A178, "SP_ROA", F$3)</f>
        <v>0.89465074340206197</v>
      </c>
      <c r="G178" s="9" cm="1">
        <f t="array" ref="G178">_xll.SNL.Clients.Office.Excel.Functions.SPG($A178, "SP_ROA", G$3)</f>
        <v>0.51947229813167095</v>
      </c>
      <c r="H178" s="9" cm="1">
        <f t="array" ref="H178">_xll.SNL.Clients.Office.Excel.Functions.SPG($A178, "SP_ROA", H$3)</f>
        <v>0.363991728649732</v>
      </c>
      <c r="I178" s="9" cm="1">
        <f t="array" ref="I178">_xll.SNL.Clients.Office.Excel.Functions.SPG($A178, "SP_ROA", I$3)</f>
        <v>0.30235384254245801</v>
      </c>
      <c r="J178" s="9" cm="1">
        <f t="array" ref="J178">_xll.SNL.Clients.Office.Excel.Functions.SPG($A178, "SP_ROA", J$3)</f>
        <v>1.2697052222276699</v>
      </c>
    </row>
    <row r="179" spans="1:10" x14ac:dyDescent="0.3">
      <c r="A179" s="11" t="s">
        <v>1204</v>
      </c>
      <c r="B179" s="9" cm="1">
        <f t="array" ref="B179">_xll.SNL.Clients.Office.Excel.Functions.SPG($A179, "SP_ROA", B$3)</f>
        <v>-1.01814669533811</v>
      </c>
      <c r="C179" s="9" cm="1">
        <f t="array" ref="C179">_xll.SNL.Clients.Office.Excel.Functions.SPG($A179, "SP_ROA", C$3)</f>
        <v>-0.65208205311765199</v>
      </c>
      <c r="D179" s="9" cm="1">
        <f t="array" ref="D179">_xll.SNL.Clients.Office.Excel.Functions.SPG($A179, "SP_ROA", D$3)</f>
        <v>-0.63963232986076102</v>
      </c>
      <c r="E179" s="9" cm="1">
        <f t="array" ref="E179">_xll.SNL.Clients.Office.Excel.Functions.SPG($A179, "SP_ROA", E$3)</f>
        <v>-0.74285436063107302</v>
      </c>
      <c r="F179" s="9" cm="1">
        <f t="array" ref="F179">_xll.SNL.Clients.Office.Excel.Functions.SPG($A179, "SP_ROA", F$3)</f>
        <v>-0.77255348574512295</v>
      </c>
      <c r="G179" s="9" cm="1">
        <f t="array" ref="G179">_xll.SNL.Clients.Office.Excel.Functions.SPG($A179, "SP_ROA", G$3)</f>
        <v>-0.65191700078287795</v>
      </c>
      <c r="H179" s="9" cm="1">
        <f t="array" ref="H179">_xll.SNL.Clients.Office.Excel.Functions.SPG($A179, "SP_ROA", H$3)</f>
        <v>-9.3082214655892699</v>
      </c>
      <c r="I179" s="9" cm="1">
        <f t="array" ref="I179">_xll.SNL.Clients.Office.Excel.Functions.SPG($A179, "SP_ROA", I$3)</f>
        <v>-0.56553435252977002</v>
      </c>
      <c r="J179" s="9" cm="1">
        <f t="array" ref="J179">_xll.SNL.Clients.Office.Excel.Functions.SPG($A179, "SP_ROA", J$3)</f>
        <v>-0.78184249672376804</v>
      </c>
    </row>
    <row r="180" spans="1:10" x14ac:dyDescent="0.3">
      <c r="A180" s="11" t="s">
        <v>1205</v>
      </c>
      <c r="B180" s="9" cm="1">
        <f t="array" ref="B180">_xll.SNL.Clients.Office.Excel.Functions.SPG($A180, "SP_ROA", B$3)</f>
        <v>17.315000000000001</v>
      </c>
      <c r="C180" s="9" cm="1">
        <f t="array" ref="C180">_xll.SNL.Clients.Office.Excel.Functions.SPG($A180, "SP_ROA", C$3)</f>
        <v>13.656000000000001</v>
      </c>
      <c r="D180" s="9" cm="1">
        <f t="array" ref="D180">_xll.SNL.Clients.Office.Excel.Functions.SPG($A180, "SP_ROA", D$3)</f>
        <v>-35.567999999999998</v>
      </c>
      <c r="E180" s="9" cm="1">
        <f t="array" ref="E180">_xll.SNL.Clients.Office.Excel.Functions.SPG($A180, "SP_ROA", E$3)</f>
        <v>16.558</v>
      </c>
      <c r="F180" s="9" cm="1">
        <f t="array" ref="F180">_xll.SNL.Clients.Office.Excel.Functions.SPG($A180, "SP_ROA", F$3)</f>
        <v>15.057</v>
      </c>
      <c r="G180" s="9" cm="1">
        <f t="array" ref="G180">_xll.SNL.Clients.Office.Excel.Functions.SPG($A180, "SP_ROA", G$3)</f>
        <v>15.170999999999999</v>
      </c>
      <c r="H180" s="9" cm="1">
        <f t="array" ref="H180">_xll.SNL.Clients.Office.Excel.Functions.SPG($A180, "SP_ROA", H$3)</f>
        <v>-27.184000000000001</v>
      </c>
      <c r="I180" s="9" cm="1">
        <f t="array" ref="I180">_xll.SNL.Clients.Office.Excel.Functions.SPG($A180, "SP_ROA", I$3)</f>
        <v>15.901</v>
      </c>
      <c r="J180" s="9" cm="1">
        <f t="array" ref="J180">_xll.SNL.Clients.Office.Excel.Functions.SPG($A180, "SP_ROA", J$3)</f>
        <v>16.867999999999999</v>
      </c>
    </row>
    <row r="181" spans="1:10" x14ac:dyDescent="0.3">
      <c r="A181" s="11" t="s">
        <v>1206</v>
      </c>
      <c r="B181" s="9" cm="1">
        <f t="array" ref="B181">_xll.SNL.Clients.Office.Excel.Functions.SPG($A181, "SP_ROA", B$3)</f>
        <v>1.4426192555859201</v>
      </c>
      <c r="C181" s="9" cm="1">
        <f t="array" ref="C181">_xll.SNL.Clients.Office.Excel.Functions.SPG($A181, "SP_ROA", C$3)</f>
        <v>3.1626295644399698</v>
      </c>
      <c r="D181" s="9" cm="1">
        <f t="array" ref="D181">_xll.SNL.Clients.Office.Excel.Functions.SPG($A181, "SP_ROA", D$3)</f>
        <v>3.3820267046168002</v>
      </c>
      <c r="E181" s="9" cm="1">
        <f t="array" ref="E181">_xll.SNL.Clients.Office.Excel.Functions.SPG($A181, "SP_ROA", E$3)</f>
        <v>3.5654032167360299</v>
      </c>
      <c r="F181" s="9" cm="1">
        <f t="array" ref="F181">_xll.SNL.Clients.Office.Excel.Functions.SPG($A181, "SP_ROA", F$3)</f>
        <v>3.1828150480796298</v>
      </c>
      <c r="G181" s="9" cm="1">
        <f t="array" ref="G181">_xll.SNL.Clients.Office.Excel.Functions.SPG($A181, "SP_ROA", G$3)</f>
        <v>5.1544352445813404</v>
      </c>
      <c r="H181" s="9" cm="1">
        <f t="array" ref="H181">_xll.SNL.Clients.Office.Excel.Functions.SPG($A181, "SP_ROA", H$3)</f>
        <v>1.5680564500322001</v>
      </c>
      <c r="I181" s="9" cm="1">
        <f t="array" ref="I181">_xll.SNL.Clients.Office.Excel.Functions.SPG($A181, "SP_ROA", I$3)</f>
        <v>3.79368443937171</v>
      </c>
      <c r="J181" s="9" cm="1">
        <f t="array" ref="J181">_xll.SNL.Clients.Office.Excel.Functions.SPG($A181, "SP_ROA", J$3)</f>
        <v>2.5305936440280399</v>
      </c>
    </row>
    <row r="182" spans="1:10" x14ac:dyDescent="0.3">
      <c r="A182" s="11" t="s">
        <v>1620</v>
      </c>
      <c r="B182" s="9" cm="1">
        <f t="array" ref="B182">_xll.SNL.Clients.Office.Excel.Functions.SPG($A182, "SP_ROA", B$3)</f>
        <v>10.014489863400801</v>
      </c>
      <c r="C182" s="9" cm="1">
        <f t="array" ref="C182">_xll.SNL.Clients.Office.Excel.Functions.SPG($A182, "SP_ROA", C$3)</f>
        <v>9.9241251547328595</v>
      </c>
      <c r="D182" s="9" cm="1">
        <f t="array" ref="D182">_xll.SNL.Clients.Office.Excel.Functions.SPG($A182, "SP_ROA", D$3)</f>
        <v>11.164107322967601</v>
      </c>
      <c r="E182" s="9" cm="1">
        <f t="array" ref="E182">_xll.SNL.Clients.Office.Excel.Functions.SPG($A182, "SP_ROA", E$3)</f>
        <v>11.6128792611745</v>
      </c>
      <c r="F182" s="9" cm="1">
        <f t="array" ref="F182">_xll.SNL.Clients.Office.Excel.Functions.SPG($A182, "SP_ROA", F$3)</f>
        <v>10.3080512201064</v>
      </c>
      <c r="G182" s="9" cm="1">
        <f t="array" ref="G182">_xll.SNL.Clients.Office.Excel.Functions.SPG($A182, "SP_ROA", G$3)</f>
        <v>10.3227576110265</v>
      </c>
      <c r="H182" s="9" cm="1">
        <f t="array" ref="H182">_xll.SNL.Clients.Office.Excel.Functions.SPG($A182, "SP_ROA", H$3)</f>
        <v>11.015595727401999</v>
      </c>
      <c r="I182" s="9" cm="1">
        <f t="array" ref="I182">_xll.SNL.Clients.Office.Excel.Functions.SPG($A182, "SP_ROA", I$3)</f>
        <v>11.4240149935947</v>
      </c>
      <c r="J182" s="9" cm="1">
        <f t="array" ref="J182">_xll.SNL.Clients.Office.Excel.Functions.SPG($A182, "SP_ROA", J$3)</f>
        <v>12.188188770519201</v>
      </c>
    </row>
    <row r="183" spans="1:10" x14ac:dyDescent="0.3">
      <c r="A183" s="11" t="s">
        <v>1207</v>
      </c>
      <c r="B183" s="9" cm="1">
        <f t="array" ref="B183">_xll.SNL.Clients.Office.Excel.Functions.SPG($A183, "SP_ROA", B$3)</f>
        <v>6.6260000000000003</v>
      </c>
      <c r="C183" s="9" cm="1">
        <f t="array" ref="C183">_xll.SNL.Clients.Office.Excel.Functions.SPG($A183, "SP_ROA", C$3)</f>
        <v>-0.76900000000000002</v>
      </c>
      <c r="D183" s="9" cm="1">
        <f t="array" ref="D183">_xll.SNL.Clients.Office.Excel.Functions.SPG($A183, "SP_ROA", D$3)</f>
        <v>5.407</v>
      </c>
      <c r="E183" s="9" cm="1">
        <f t="array" ref="E183">_xll.SNL.Clients.Office.Excel.Functions.SPG($A183, "SP_ROA", E$3)</f>
        <v>5.3579999999999997</v>
      </c>
      <c r="F183" s="9" cm="1">
        <f t="array" ref="F183">_xll.SNL.Clients.Office.Excel.Functions.SPG($A183, "SP_ROA", F$3)</f>
        <v>4.4859999999999998</v>
      </c>
      <c r="G183" s="9" cm="1">
        <f t="array" ref="G183">_xll.SNL.Clients.Office.Excel.Functions.SPG($A183, "SP_ROA", G$3)</f>
        <v>2.1150000000000002</v>
      </c>
      <c r="H183" s="9" cm="1">
        <f t="array" ref="H183">_xll.SNL.Clients.Office.Excel.Functions.SPG($A183, "SP_ROA", H$3)</f>
        <v>3.9180000000000001</v>
      </c>
      <c r="I183" s="9" cm="1">
        <f t="array" ref="I183">_xll.SNL.Clients.Office.Excel.Functions.SPG($A183, "SP_ROA", I$3)</f>
        <v>4.6050000000000004</v>
      </c>
      <c r="J183" s="9" cm="1">
        <f t="array" ref="J183">_xll.SNL.Clients.Office.Excel.Functions.SPG($A183, "SP_ROA", J$3)</f>
        <v>3.8140000000000001</v>
      </c>
    </row>
    <row r="184" spans="1:10" x14ac:dyDescent="0.3">
      <c r="A184" s="11" t="s">
        <v>1208</v>
      </c>
      <c r="B184" s="9" cm="1">
        <f t="array" ref="B184">_xll.SNL.Clients.Office.Excel.Functions.SPG($A184, "SP_ROA", B$3)</f>
        <v>5.899</v>
      </c>
      <c r="C184" s="9" cm="1">
        <f t="array" ref="C184">_xll.SNL.Clients.Office.Excel.Functions.SPG($A184, "SP_ROA", C$3)</f>
        <v>4.8819999999999997</v>
      </c>
      <c r="D184" s="9" cm="1">
        <f t="array" ref="D184">_xll.SNL.Clients.Office.Excel.Functions.SPG($A184, "SP_ROA", D$3)</f>
        <v>9.0399999999999991</v>
      </c>
      <c r="E184" s="9" cm="1">
        <f t="array" ref="E184">_xll.SNL.Clients.Office.Excel.Functions.SPG($A184, "SP_ROA", E$3)</f>
        <v>6.5369999999999999</v>
      </c>
      <c r="F184" s="9" cm="1">
        <f t="array" ref="F184">_xll.SNL.Clients.Office.Excel.Functions.SPG($A184, "SP_ROA", F$3)</f>
        <v>6.32</v>
      </c>
      <c r="G184" s="9" cm="1">
        <f t="array" ref="G184">_xll.SNL.Clients.Office.Excel.Functions.SPG($A184, "SP_ROA", G$3)</f>
        <v>5.2939999999999996</v>
      </c>
      <c r="H184" s="9" cm="1">
        <f t="array" ref="H184">_xll.SNL.Clients.Office.Excel.Functions.SPG($A184, "SP_ROA", H$3)</f>
        <v>8.4689999999999994</v>
      </c>
      <c r="I184" s="9" cm="1">
        <f t="array" ref="I184">_xll.SNL.Clients.Office.Excel.Functions.SPG($A184, "SP_ROA", I$3)</f>
        <v>5.4080000000000004</v>
      </c>
      <c r="J184" s="9" cm="1">
        <f t="array" ref="J184">_xll.SNL.Clients.Office.Excel.Functions.SPG($A184, "SP_ROA", J$3)</f>
        <v>5.6020000000000003</v>
      </c>
    </row>
    <row r="185" spans="1:10" x14ac:dyDescent="0.3">
      <c r="A185" s="11" t="s">
        <v>1209</v>
      </c>
      <c r="B185" s="9" cm="1">
        <f t="array" ref="B185">_xll.SNL.Clients.Office.Excel.Functions.SPG($A185, "SP_ROA", B$3)</f>
        <v>9.9290000000000003</v>
      </c>
      <c r="C185" s="9" cm="1">
        <f t="array" ref="C185">_xll.SNL.Clients.Office.Excel.Functions.SPG($A185, "SP_ROA", C$3)</f>
        <v>10.025</v>
      </c>
      <c r="D185" s="9" cm="1">
        <f t="array" ref="D185">_xll.SNL.Clients.Office.Excel.Functions.SPG($A185, "SP_ROA", D$3)</f>
        <v>11.885999999999999</v>
      </c>
      <c r="E185" s="9" cm="1">
        <f t="array" ref="E185">_xll.SNL.Clients.Office.Excel.Functions.SPG($A185, "SP_ROA", E$3)</f>
        <v>12.2</v>
      </c>
      <c r="F185" s="9" cm="1">
        <f t="array" ref="F185">_xll.SNL.Clients.Office.Excel.Functions.SPG($A185, "SP_ROA", F$3)</f>
        <v>10.268000000000001</v>
      </c>
      <c r="G185" s="9" cm="1">
        <f t="array" ref="G185">_xll.SNL.Clients.Office.Excel.Functions.SPG($A185, "SP_ROA", G$3)</f>
        <v>10.603999999999999</v>
      </c>
      <c r="H185" s="9" cm="1">
        <f t="array" ref="H185">_xll.SNL.Clients.Office.Excel.Functions.SPG($A185, "SP_ROA", H$3)</f>
        <v>11.166</v>
      </c>
      <c r="I185" s="9" cm="1">
        <f t="array" ref="I185">_xll.SNL.Clients.Office.Excel.Functions.SPG($A185, "SP_ROA", I$3)</f>
        <v>10.723000000000001</v>
      </c>
      <c r="J185" s="9" cm="1">
        <f t="array" ref="J185">_xll.SNL.Clients.Office.Excel.Functions.SPG($A185, "SP_ROA", J$3)</f>
        <v>9.1620000000000008</v>
      </c>
    </row>
    <row r="186" spans="1:10" x14ac:dyDescent="0.3">
      <c r="A186" s="11" t="s">
        <v>1210</v>
      </c>
      <c r="B186" s="9" cm="1">
        <f t="array" ref="B186">_xll.SNL.Clients.Office.Excel.Functions.SPG($A186, "SP_ROA", B$3)</f>
        <v>5.4420000000000002</v>
      </c>
      <c r="C186" s="9" cm="1">
        <f t="array" ref="C186">_xll.SNL.Clients.Office.Excel.Functions.SPG($A186, "SP_ROA", C$3)</f>
        <v>4.9749999999999996</v>
      </c>
      <c r="D186" s="9" cm="1">
        <f t="array" ref="D186">_xll.SNL.Clients.Office.Excel.Functions.SPG($A186, "SP_ROA", D$3)</f>
        <v>3.5459999999999998</v>
      </c>
      <c r="E186" s="9" cm="1">
        <f t="array" ref="E186">_xll.SNL.Clients.Office.Excel.Functions.SPG($A186, "SP_ROA", E$3)</f>
        <v>4.5620000000000003</v>
      </c>
      <c r="F186" s="9" cm="1">
        <f t="array" ref="F186">_xll.SNL.Clients.Office.Excel.Functions.SPG($A186, "SP_ROA", F$3)</f>
        <v>4.2009999999999996</v>
      </c>
      <c r="G186" s="9" cm="1">
        <f t="array" ref="G186">_xll.SNL.Clients.Office.Excel.Functions.SPG($A186, "SP_ROA", G$3)</f>
        <v>3.2010000000000001</v>
      </c>
      <c r="H186" s="9" cm="1">
        <f t="array" ref="H186">_xll.SNL.Clients.Office.Excel.Functions.SPG($A186, "SP_ROA", H$3)</f>
        <v>4.1230000000000002</v>
      </c>
      <c r="I186" s="9" cm="1">
        <f t="array" ref="I186">_xll.SNL.Clients.Office.Excel.Functions.SPG($A186, "SP_ROA", I$3)</f>
        <v>4.9660000000000002</v>
      </c>
      <c r="J186" s="9" cm="1">
        <f t="array" ref="J186">_xll.SNL.Clients.Office.Excel.Functions.SPG($A186, "SP_ROA", J$3)</f>
        <v>5.34</v>
      </c>
    </row>
    <row r="187" spans="1:10" x14ac:dyDescent="0.3">
      <c r="A187" s="11" t="s">
        <v>1211</v>
      </c>
      <c r="B187" s="9" cm="1">
        <f t="array" ref="B187">_xll.SNL.Clients.Office.Excel.Functions.SPG($A187, "SP_ROA", B$3)</f>
        <v>0.26200000000000001</v>
      </c>
      <c r="C187" s="9" cm="1">
        <f t="array" ref="C187">_xll.SNL.Clients.Office.Excel.Functions.SPG($A187, "SP_ROA", C$3)</f>
        <v>1.831</v>
      </c>
      <c r="D187" s="9" cm="1">
        <f t="array" ref="D187">_xll.SNL.Clients.Office.Excel.Functions.SPG($A187, "SP_ROA", D$3)</f>
        <v>0.26500000000000001</v>
      </c>
      <c r="E187" s="9" cm="1">
        <f t="array" ref="E187">_xll.SNL.Clients.Office.Excel.Functions.SPG($A187, "SP_ROA", E$3)</f>
        <v>-0.72</v>
      </c>
      <c r="F187" s="9" cm="1">
        <f t="array" ref="F187">_xll.SNL.Clients.Office.Excel.Functions.SPG($A187, "SP_ROA", F$3)</f>
        <v>-0.85199999999999998</v>
      </c>
      <c r="G187" s="9" cm="1">
        <f t="array" ref="G187">_xll.SNL.Clients.Office.Excel.Functions.SPG($A187, "SP_ROA", G$3)</f>
        <v>0.71899999999999997</v>
      </c>
      <c r="H187" s="9" cm="1">
        <f t="array" ref="H187">_xll.SNL.Clients.Office.Excel.Functions.SPG($A187, "SP_ROA", H$3)</f>
        <v>-0.26400000000000001</v>
      </c>
      <c r="I187" s="9" cm="1">
        <f t="array" ref="I187">_xll.SNL.Clients.Office.Excel.Functions.SPG($A187, "SP_ROA", I$3)</f>
        <v>-0.61</v>
      </c>
      <c r="J187" s="9" cm="1">
        <f t="array" ref="J187">_xll.SNL.Clients.Office.Excel.Functions.SPG($A187, "SP_ROA", J$3)</f>
        <v>-1.278</v>
      </c>
    </row>
    <row r="188" spans="1:10" x14ac:dyDescent="0.3">
      <c r="A188" s="11" t="s">
        <v>1212</v>
      </c>
      <c r="B188" s="9" cm="1">
        <f t="array" ref="B188">_xll.SNL.Clients.Office.Excel.Functions.SPG($A188, "SP_ROA", B$3)</f>
        <v>4.1210000000000004</v>
      </c>
      <c r="C188" s="9" cm="1">
        <f t="array" ref="C188">_xll.SNL.Clients.Office.Excel.Functions.SPG($A188, "SP_ROA", C$3)</f>
        <v>3.87</v>
      </c>
      <c r="D188" s="9" cm="1">
        <f t="array" ref="D188">_xll.SNL.Clients.Office.Excel.Functions.SPG($A188, "SP_ROA", D$3)</f>
        <v>3.4020000000000001</v>
      </c>
      <c r="E188" s="9" cm="1">
        <f t="array" ref="E188">_xll.SNL.Clients.Office.Excel.Functions.SPG($A188, "SP_ROA", E$3)</f>
        <v>4.7619999999999996</v>
      </c>
      <c r="F188" s="9" cm="1">
        <f t="array" ref="F188">_xll.SNL.Clients.Office.Excel.Functions.SPG($A188, "SP_ROA", F$3)</f>
        <v>3.113</v>
      </c>
      <c r="G188" s="9" cm="1">
        <f t="array" ref="G188">_xll.SNL.Clients.Office.Excel.Functions.SPG($A188, "SP_ROA", G$3)</f>
        <v>2.609</v>
      </c>
      <c r="H188" s="9" cm="1">
        <f t="array" ref="H188">_xll.SNL.Clients.Office.Excel.Functions.SPG($A188, "SP_ROA", H$3)</f>
        <v>3.0670000000000002</v>
      </c>
      <c r="I188" s="9" cm="1">
        <f t="array" ref="I188">_xll.SNL.Clients.Office.Excel.Functions.SPG($A188, "SP_ROA", I$3)</f>
        <v>3.8639999999999999</v>
      </c>
      <c r="J188" s="9" cm="1">
        <f t="array" ref="J188">_xll.SNL.Clients.Office.Excel.Functions.SPG($A188, "SP_ROA", J$3)</f>
        <v>4.117</v>
      </c>
    </row>
    <row r="189" spans="1:10" x14ac:dyDescent="0.3">
      <c r="A189" s="11" t="s">
        <v>1213</v>
      </c>
      <c r="B189" s="9" cm="1">
        <f t="array" ref="B189">_xll.SNL.Clients.Office.Excel.Functions.SPG($A189, "SP_ROA", B$3)</f>
        <v>2.8010000000000002</v>
      </c>
      <c r="C189" s="9" cm="1">
        <f t="array" ref="C189">_xll.SNL.Clients.Office.Excel.Functions.SPG($A189, "SP_ROA", C$3)</f>
        <v>-2.63</v>
      </c>
      <c r="D189" s="9" cm="1">
        <f t="array" ref="D189">_xll.SNL.Clients.Office.Excel.Functions.SPG($A189, "SP_ROA", D$3)</f>
        <v>2.2040000000000002</v>
      </c>
      <c r="E189" s="9" cm="1">
        <f t="array" ref="E189">_xll.SNL.Clients.Office.Excel.Functions.SPG($A189, "SP_ROA", E$3)</f>
        <v>3.077</v>
      </c>
      <c r="F189" s="9" cm="1">
        <f t="array" ref="F189">_xll.SNL.Clients.Office.Excel.Functions.SPG($A189, "SP_ROA", F$3)</f>
        <v>2.6480000000000001</v>
      </c>
      <c r="G189" s="9" cm="1">
        <f t="array" ref="G189">_xll.SNL.Clients.Office.Excel.Functions.SPG($A189, "SP_ROA", G$3)</f>
        <v>-1.46</v>
      </c>
      <c r="H189" s="9" cm="1">
        <f t="array" ref="H189">_xll.SNL.Clients.Office.Excel.Functions.SPG($A189, "SP_ROA", H$3)</f>
        <v>2.266</v>
      </c>
      <c r="I189" s="9" cm="1">
        <f t="array" ref="I189">_xll.SNL.Clients.Office.Excel.Functions.SPG($A189, "SP_ROA", I$3)</f>
        <v>3.5939999999999999</v>
      </c>
      <c r="J189" s="9" cm="1">
        <f t="array" ref="J189">_xll.SNL.Clients.Office.Excel.Functions.SPG($A189, "SP_ROA", J$3)</f>
        <v>1.8340000000000001</v>
      </c>
    </row>
    <row r="190" spans="1:10" x14ac:dyDescent="0.3">
      <c r="A190" s="11" t="s">
        <v>1214</v>
      </c>
      <c r="B190" s="9" t="str" cm="1">
        <f t="array" ref="B190">_xll.SNL.Clients.Office.Excel.Functions.SPG($A190, "SP_ROA", B$3)</f>
        <v>NA</v>
      </c>
      <c r="C190" s="9" cm="1">
        <f t="array" ref="C190">_xll.SNL.Clients.Office.Excel.Functions.SPG($A190, "SP_ROA", C$3)</f>
        <v>4.117</v>
      </c>
      <c r="D190" s="9" cm="1">
        <f t="array" ref="D190">_xll.SNL.Clients.Office.Excel.Functions.SPG($A190, "SP_ROA", D$3)</f>
        <v>6.5289999999999999</v>
      </c>
      <c r="E190" s="9" cm="1">
        <f t="array" ref="E190">_xll.SNL.Clients.Office.Excel.Functions.SPG($A190, "SP_ROA", E$3)</f>
        <v>5.367</v>
      </c>
      <c r="F190" s="9" cm="1">
        <f t="array" ref="F190">_xll.SNL.Clients.Office.Excel.Functions.SPG($A190, "SP_ROA", F$3)</f>
        <v>4.5</v>
      </c>
      <c r="G190" s="9" cm="1">
        <f t="array" ref="G190">_xll.SNL.Clients.Office.Excel.Functions.SPG($A190, "SP_ROA", G$3)</f>
        <v>5.952</v>
      </c>
      <c r="H190" s="9" cm="1">
        <f t="array" ref="H190">_xll.SNL.Clients.Office.Excel.Functions.SPG($A190, "SP_ROA", H$3)</f>
        <v>6.8979999999999997</v>
      </c>
      <c r="I190" s="9" cm="1">
        <f t="array" ref="I190">_xll.SNL.Clients.Office.Excel.Functions.SPG($A190, "SP_ROA", I$3)</f>
        <v>7.5720000000000001</v>
      </c>
      <c r="J190" s="9" cm="1">
        <f t="array" ref="J190">_xll.SNL.Clients.Office.Excel.Functions.SPG($A190, "SP_ROA", J$3)</f>
        <v>7.093</v>
      </c>
    </row>
    <row r="191" spans="1:10" x14ac:dyDescent="0.3">
      <c r="A191" s="11" t="s">
        <v>1215</v>
      </c>
      <c r="B191" s="9" cm="1">
        <f t="array" ref="B191">_xll.SNL.Clients.Office.Excel.Functions.SPG($A191, "SP_ROA", B$3)</f>
        <v>5.9640000000000004</v>
      </c>
      <c r="C191" s="9" cm="1">
        <f t="array" ref="C191">_xll.SNL.Clients.Office.Excel.Functions.SPG($A191, "SP_ROA", C$3)</f>
        <v>4.3490000000000002</v>
      </c>
      <c r="D191" s="9" cm="1">
        <f t="array" ref="D191">_xll.SNL.Clients.Office.Excel.Functions.SPG($A191, "SP_ROA", D$3)</f>
        <v>7.0570000000000004</v>
      </c>
      <c r="E191" s="9" cm="1">
        <f t="array" ref="E191">_xll.SNL.Clients.Office.Excel.Functions.SPG($A191, "SP_ROA", E$3)</f>
        <v>5.5970000000000004</v>
      </c>
      <c r="F191" s="9" cm="1">
        <f t="array" ref="F191">_xll.SNL.Clients.Office.Excel.Functions.SPG($A191, "SP_ROA", F$3)</f>
        <v>4.6550000000000002</v>
      </c>
      <c r="G191" s="9" cm="1">
        <f t="array" ref="G191">_xll.SNL.Clients.Office.Excel.Functions.SPG($A191, "SP_ROA", G$3)</f>
        <v>3.23</v>
      </c>
      <c r="H191" s="9" cm="1">
        <f t="array" ref="H191">_xll.SNL.Clients.Office.Excel.Functions.SPG($A191, "SP_ROA", H$3)</f>
        <v>6.4569999999999999</v>
      </c>
      <c r="I191" s="9" cm="1">
        <f t="array" ref="I191">_xll.SNL.Clients.Office.Excel.Functions.SPG($A191, "SP_ROA", I$3)</f>
        <v>5.7539999999999996</v>
      </c>
      <c r="J191" s="9" cm="1">
        <f t="array" ref="J191">_xll.SNL.Clients.Office.Excel.Functions.SPG($A191, "SP_ROA", J$3)</f>
        <v>3.907</v>
      </c>
    </row>
    <row r="192" spans="1:10" x14ac:dyDescent="0.3">
      <c r="A192" s="11" t="s">
        <v>1216</v>
      </c>
      <c r="B192" s="9" cm="1">
        <f t="array" ref="B192">_xll.SNL.Clients.Office.Excel.Functions.SPG($A192, "SP_ROA", B$3)</f>
        <v>3.7977680580350501</v>
      </c>
      <c r="C192" s="9" cm="1">
        <f t="array" ref="C192">_xll.SNL.Clients.Office.Excel.Functions.SPG($A192, "SP_ROA", C$3)</f>
        <v>3.9219337630023499</v>
      </c>
      <c r="D192" s="9" cm="1">
        <f t="array" ref="D192">_xll.SNL.Clients.Office.Excel.Functions.SPG($A192, "SP_ROA", D$3)</f>
        <v>3.6515862394914</v>
      </c>
      <c r="E192" s="9" cm="1">
        <f t="array" ref="E192">_xll.SNL.Clients.Office.Excel.Functions.SPG($A192, "SP_ROA", E$3)</f>
        <v>4.0212274680900304</v>
      </c>
      <c r="F192" s="9" cm="1">
        <f t="array" ref="F192">_xll.SNL.Clients.Office.Excel.Functions.SPG($A192, "SP_ROA", F$3)</f>
        <v>3.85396984943117</v>
      </c>
      <c r="G192" s="9" cm="1">
        <f t="array" ref="G192">_xll.SNL.Clients.Office.Excel.Functions.SPG($A192, "SP_ROA", G$3)</f>
        <v>4.2472977041395197</v>
      </c>
      <c r="H192" s="9" cm="1">
        <f t="array" ref="H192">_xll.SNL.Clients.Office.Excel.Functions.SPG($A192, "SP_ROA", H$3)</f>
        <v>4.1779475882331099</v>
      </c>
      <c r="I192" s="9" cm="1">
        <f t="array" ref="I192">_xll.SNL.Clients.Office.Excel.Functions.SPG($A192, "SP_ROA", I$3)</f>
        <v>5.0182449895368402</v>
      </c>
      <c r="J192" s="9" cm="1">
        <f t="array" ref="J192">_xll.SNL.Clients.Office.Excel.Functions.SPG($A192, "SP_ROA", J$3)</f>
        <v>4.2334305919831703</v>
      </c>
    </row>
    <row r="193" spans="1:10" x14ac:dyDescent="0.3">
      <c r="A193" s="11" t="s">
        <v>1217</v>
      </c>
      <c r="B193" s="9" cm="1">
        <f t="array" ref="B193">_xll.SNL.Clients.Office.Excel.Functions.SPG($A193, "SP_ROA", B$3)</f>
        <v>3.7730000000000001</v>
      </c>
      <c r="C193" s="9" cm="1">
        <f t="array" ref="C193">_xll.SNL.Clients.Office.Excel.Functions.SPG($A193, "SP_ROA", C$3)</f>
        <v>6.1760000000000002</v>
      </c>
      <c r="D193" s="9" cm="1">
        <f t="array" ref="D193">_xll.SNL.Clients.Office.Excel.Functions.SPG($A193, "SP_ROA", D$3)</f>
        <v>6.0019999999999998</v>
      </c>
      <c r="E193" s="9" cm="1">
        <f t="array" ref="E193">_xll.SNL.Clients.Office.Excel.Functions.SPG($A193, "SP_ROA", E$3)</f>
        <v>7.4119999999999999</v>
      </c>
      <c r="F193" s="9" cm="1">
        <f t="array" ref="F193">_xll.SNL.Clients.Office.Excel.Functions.SPG($A193, "SP_ROA", F$3)</f>
        <v>4.9749999999999996</v>
      </c>
      <c r="G193" s="9" cm="1">
        <f t="array" ref="G193">_xll.SNL.Clients.Office.Excel.Functions.SPG($A193, "SP_ROA", G$3)</f>
        <v>7.3380000000000001</v>
      </c>
      <c r="H193" s="9" cm="1">
        <f t="array" ref="H193">_xll.SNL.Clients.Office.Excel.Functions.SPG($A193, "SP_ROA", H$3)</f>
        <v>6.681</v>
      </c>
      <c r="I193" s="9" cm="1">
        <f t="array" ref="I193">_xll.SNL.Clients.Office.Excel.Functions.SPG($A193, "SP_ROA", I$3)</f>
        <v>10.301</v>
      </c>
      <c r="J193" s="9" cm="1">
        <f t="array" ref="J193">_xll.SNL.Clients.Office.Excel.Functions.SPG($A193, "SP_ROA", J$3)</f>
        <v>9.7289999999999992</v>
      </c>
    </row>
    <row r="194" spans="1:10" x14ac:dyDescent="0.3">
      <c r="A194" s="11" t="s">
        <v>1218</v>
      </c>
      <c r="B194" s="9" cm="1">
        <f t="array" ref="B194">_xll.SNL.Clients.Office.Excel.Functions.SPG($A194, "SP_ROA", B$3)</f>
        <v>8.7439999999999998</v>
      </c>
      <c r="C194" s="9" cm="1">
        <f t="array" ref="C194">_xll.SNL.Clients.Office.Excel.Functions.SPG($A194, "SP_ROA", C$3)</f>
        <v>15.96</v>
      </c>
      <c r="D194" s="9" cm="1">
        <f t="array" ref="D194">_xll.SNL.Clients.Office.Excel.Functions.SPG($A194, "SP_ROA", D$3)</f>
        <v>8.8759999999999994</v>
      </c>
      <c r="E194" s="9" cm="1">
        <f t="array" ref="E194">_xll.SNL.Clients.Office.Excel.Functions.SPG($A194, "SP_ROA", E$3)</f>
        <v>7.0940000000000003</v>
      </c>
      <c r="F194" s="9" cm="1">
        <f t="array" ref="F194">_xll.SNL.Clients.Office.Excel.Functions.SPG($A194, "SP_ROA", F$3)</f>
        <v>6.5679999999999996</v>
      </c>
      <c r="G194" s="9" cm="1">
        <f t="array" ref="G194">_xll.SNL.Clients.Office.Excel.Functions.SPG($A194, "SP_ROA", G$3)</f>
        <v>13.831</v>
      </c>
      <c r="H194" s="9" cm="1">
        <f t="array" ref="H194">_xll.SNL.Clients.Office.Excel.Functions.SPG($A194, "SP_ROA", H$3)</f>
        <v>8.8239999999999998</v>
      </c>
      <c r="I194" s="9" cm="1">
        <f t="array" ref="I194">_xll.SNL.Clients.Office.Excel.Functions.SPG($A194, "SP_ROA", I$3)</f>
        <v>6.4820000000000002</v>
      </c>
      <c r="J194" s="9" cm="1">
        <f t="array" ref="J194">_xll.SNL.Clients.Office.Excel.Functions.SPG($A194, "SP_ROA", J$3)</f>
        <v>7.6130000000000004</v>
      </c>
    </row>
    <row r="195" spans="1:10" x14ac:dyDescent="0.3">
      <c r="A195" s="11" t="s">
        <v>1219</v>
      </c>
      <c r="B195" s="9" cm="1">
        <f t="array" ref="B195">_xll.SNL.Clients.Office.Excel.Functions.SPG($A195, "SP_ROA", B$3)</f>
        <v>6.556</v>
      </c>
      <c r="C195" s="9" cm="1">
        <f t="array" ref="C195">_xll.SNL.Clients.Office.Excel.Functions.SPG($A195, "SP_ROA", C$3)</f>
        <v>6.39</v>
      </c>
      <c r="D195" s="9" cm="1">
        <f t="array" ref="D195">_xll.SNL.Clients.Office.Excel.Functions.SPG($A195, "SP_ROA", D$3)</f>
        <v>5.4880000000000004</v>
      </c>
      <c r="E195" s="9" cm="1">
        <f t="array" ref="E195">_xll.SNL.Clients.Office.Excel.Functions.SPG($A195, "SP_ROA", E$3)</f>
        <v>5.5780000000000003</v>
      </c>
      <c r="F195" s="9" cm="1">
        <f t="array" ref="F195">_xll.SNL.Clients.Office.Excel.Functions.SPG($A195, "SP_ROA", F$3)</f>
        <v>4.0430000000000001</v>
      </c>
      <c r="G195" s="9" cm="1">
        <f t="array" ref="G195">_xll.SNL.Clients.Office.Excel.Functions.SPG($A195, "SP_ROA", G$3)</f>
        <v>3.3109999999999999</v>
      </c>
      <c r="H195" s="9" cm="1">
        <f t="array" ref="H195">_xll.SNL.Clients.Office.Excel.Functions.SPG($A195, "SP_ROA", H$3)</f>
        <v>8.266</v>
      </c>
      <c r="I195" s="9" cm="1">
        <f t="array" ref="I195">_xll.SNL.Clients.Office.Excel.Functions.SPG($A195, "SP_ROA", I$3)</f>
        <v>7.53</v>
      </c>
      <c r="J195" s="9" cm="1">
        <f t="array" ref="J195">_xll.SNL.Clients.Office.Excel.Functions.SPG($A195, "SP_ROA", J$3)</f>
        <v>8.8339999999999996</v>
      </c>
    </row>
    <row r="196" spans="1:10" x14ac:dyDescent="0.3">
      <c r="A196" s="11" t="s">
        <v>1220</v>
      </c>
      <c r="B196" s="9" cm="1">
        <f t="array" ref="B196">_xll.SNL.Clients.Office.Excel.Functions.SPG($A196, "SP_ROA", B$3)</f>
        <v>9.64</v>
      </c>
      <c r="C196" s="9" cm="1">
        <f t="array" ref="C196">_xll.SNL.Clients.Office.Excel.Functions.SPG($A196, "SP_ROA", C$3)</f>
        <v>8.9580000000000002</v>
      </c>
      <c r="D196" s="9" cm="1">
        <f t="array" ref="D196">_xll.SNL.Clients.Office.Excel.Functions.SPG($A196, "SP_ROA", D$3)</f>
        <v>10.712999999999999</v>
      </c>
      <c r="E196" s="9" t="str" cm="1">
        <f t="array" ref="E196">_xll.SNL.Clients.Office.Excel.Functions.SPG($A196, "SP_ROA", E$3)</f>
        <v>NA</v>
      </c>
      <c r="F196" s="9" t="str" cm="1">
        <f t="array" ref="F196">_xll.SNL.Clients.Office.Excel.Functions.SPG($A196, "SP_ROA", F$3)</f>
        <v>NA</v>
      </c>
      <c r="G196" s="9" t="str" cm="1">
        <f t="array" ref="G196">_xll.SNL.Clients.Office.Excel.Functions.SPG($A196, "SP_ROA", G$3)</f>
        <v>NA</v>
      </c>
      <c r="H196" s="9" t="str" cm="1">
        <f t="array" ref="H196">_xll.SNL.Clients.Office.Excel.Functions.SPG($A196, "SP_ROA", H$3)</f>
        <v>NA</v>
      </c>
      <c r="I196" s="9" t="str" cm="1">
        <f t="array" ref="I196">_xll.SNL.Clients.Office.Excel.Functions.SPG($A196, "SP_ROA", I$3)</f>
        <v>NA</v>
      </c>
      <c r="J196" s="9" t="str" cm="1">
        <f t="array" ref="J196">_xll.SNL.Clients.Office.Excel.Functions.SPG($A196, "SP_ROA", J$3)</f>
        <v>NA</v>
      </c>
    </row>
    <row r="197" spans="1:10" x14ac:dyDescent="0.3">
      <c r="A197" s="11" t="s">
        <v>1221</v>
      </c>
      <c r="B197" s="9" cm="1">
        <f t="array" ref="B197">_xll.SNL.Clients.Office.Excel.Functions.SPG($A197, "SP_ROA", B$3)</f>
        <v>-6.2770000000000001</v>
      </c>
      <c r="C197" s="9" cm="1">
        <f t="array" ref="C197">_xll.SNL.Clients.Office.Excel.Functions.SPG($A197, "SP_ROA", C$3)</f>
        <v>-3.7</v>
      </c>
      <c r="D197" s="9" cm="1">
        <f t="array" ref="D197">_xll.SNL.Clients.Office.Excel.Functions.SPG($A197, "SP_ROA", D$3)</f>
        <v>5.43</v>
      </c>
      <c r="E197" s="9" cm="1">
        <f t="array" ref="E197">_xll.SNL.Clients.Office.Excel.Functions.SPG($A197, "SP_ROA", E$3)</f>
        <v>10.481999999999999</v>
      </c>
      <c r="F197" s="9" cm="1">
        <f t="array" ref="F197">_xll.SNL.Clients.Office.Excel.Functions.SPG($A197, "SP_ROA", F$3)</f>
        <v>-1.3380000000000001</v>
      </c>
      <c r="G197" s="9" t="str" cm="1">
        <f t="array" ref="G197">_xll.SNL.Clients.Office.Excel.Functions.SPG($A197, "SP_ROA", G$3)</f>
        <v>NA</v>
      </c>
      <c r="H197" s="9" cm="1">
        <f t="array" ref="H197">_xll.SNL.Clients.Office.Excel.Functions.SPG($A197, "SP_ROA", H$3)</f>
        <v>2.0449999999999999</v>
      </c>
      <c r="I197" s="9" cm="1">
        <f t="array" ref="I197">_xll.SNL.Clients.Office.Excel.Functions.SPG($A197, "SP_ROA", I$3)</f>
        <v>7.1459999999999999</v>
      </c>
      <c r="J197" s="9" cm="1">
        <f t="array" ref="J197">_xll.SNL.Clients.Office.Excel.Functions.SPG($A197, "SP_ROA", J$3)</f>
        <v>1E-3</v>
      </c>
    </row>
    <row r="198" spans="1:10" x14ac:dyDescent="0.3">
      <c r="A198" s="11" t="s">
        <v>1222</v>
      </c>
      <c r="B198" s="9" cm="1">
        <f t="array" ref="B198">_xll.SNL.Clients.Office.Excel.Functions.SPG($A198, "SP_ROA", B$3)</f>
        <v>2.306</v>
      </c>
      <c r="C198" s="9" cm="1">
        <f t="array" ref="C198">_xll.SNL.Clients.Office.Excel.Functions.SPG($A198, "SP_ROA", C$3)</f>
        <v>3.2040000000000002</v>
      </c>
      <c r="D198" s="9" cm="1">
        <f t="array" ref="D198">_xll.SNL.Clients.Office.Excel.Functions.SPG($A198, "SP_ROA", D$3)</f>
        <v>-0.81899999999999995</v>
      </c>
      <c r="E198" s="9" cm="1">
        <f t="array" ref="E198">_xll.SNL.Clients.Office.Excel.Functions.SPG($A198, "SP_ROA", E$3)</f>
        <v>-9.1489999999999991</v>
      </c>
      <c r="F198" s="9" cm="1">
        <f t="array" ref="F198">_xll.SNL.Clients.Office.Excel.Functions.SPG($A198, "SP_ROA", F$3)</f>
        <v>-10.782</v>
      </c>
      <c r="G198" s="9" cm="1">
        <f t="array" ref="G198">_xll.SNL.Clients.Office.Excel.Functions.SPG($A198, "SP_ROA", G$3)</f>
        <v>4.3319999999999999</v>
      </c>
      <c r="H198" s="9" cm="1">
        <f t="array" ref="H198">_xll.SNL.Clients.Office.Excel.Functions.SPG($A198, "SP_ROA", H$3)</f>
        <v>8.5879999999999992</v>
      </c>
      <c r="I198" s="9" cm="1">
        <f t="array" ref="I198">_xll.SNL.Clients.Office.Excel.Functions.SPG($A198, "SP_ROA", I$3)</f>
        <v>8.6959999999999997</v>
      </c>
      <c r="J198" s="9" cm="1">
        <f t="array" ref="J198">_xll.SNL.Clients.Office.Excel.Functions.SPG($A198, "SP_ROA", J$3)</f>
        <v>7.2619999999999996</v>
      </c>
    </row>
    <row r="199" spans="1:10" x14ac:dyDescent="0.3">
      <c r="A199" s="11" t="s">
        <v>1223</v>
      </c>
      <c r="B199" s="9" cm="1">
        <f t="array" ref="B199">_xll.SNL.Clients.Office.Excel.Functions.SPG($A199, "SP_ROA", B$3)</f>
        <v>5.1470000000000002</v>
      </c>
      <c r="C199" s="9" cm="1">
        <f t="array" ref="C199">_xll.SNL.Clients.Office.Excel.Functions.SPG($A199, "SP_ROA", C$3)</f>
        <v>7.0090000000000003</v>
      </c>
      <c r="D199" s="9" cm="1">
        <f t="array" ref="D199">_xll.SNL.Clients.Office.Excel.Functions.SPG($A199, "SP_ROA", D$3)</f>
        <v>4.492</v>
      </c>
      <c r="E199" s="9" cm="1">
        <f t="array" ref="E199">_xll.SNL.Clients.Office.Excel.Functions.SPG($A199, "SP_ROA", E$3)</f>
        <v>3.673</v>
      </c>
      <c r="F199" s="9" cm="1">
        <f t="array" ref="F199">_xll.SNL.Clients.Office.Excel.Functions.SPG($A199, "SP_ROA", F$3)</f>
        <v>4.5640000000000001</v>
      </c>
      <c r="G199" s="9" cm="1">
        <f t="array" ref="G199">_xll.SNL.Clients.Office.Excel.Functions.SPG($A199, "SP_ROA", G$3)</f>
        <v>6.258</v>
      </c>
      <c r="H199" s="9" cm="1">
        <f t="array" ref="H199">_xll.SNL.Clients.Office.Excel.Functions.SPG($A199, "SP_ROA", H$3)</f>
        <v>3.6030000000000002</v>
      </c>
      <c r="I199" s="9" cm="1">
        <f t="array" ref="I199">_xll.SNL.Clients.Office.Excel.Functions.SPG($A199, "SP_ROA", I$3)</f>
        <v>3.5760000000000001</v>
      </c>
      <c r="J199" s="9" cm="1">
        <f t="array" ref="J199">_xll.SNL.Clients.Office.Excel.Functions.SPG($A199, "SP_ROA", J$3)</f>
        <v>4.7480000000000002</v>
      </c>
    </row>
    <row r="200" spans="1:10" x14ac:dyDescent="0.3">
      <c r="A200" s="11" t="s">
        <v>1224</v>
      </c>
      <c r="B200" s="9" cm="1">
        <f t="array" ref="B200">_xll.SNL.Clients.Office.Excel.Functions.SPG($A200, "SP_ROA", B$3)</f>
        <v>1.1921281862628701</v>
      </c>
      <c r="C200" s="9" cm="1">
        <f t="array" ref="C200">_xll.SNL.Clients.Office.Excel.Functions.SPG($A200, "SP_ROA", C$3)</f>
        <v>1.1488082448379799</v>
      </c>
      <c r="D200" s="9" cm="1">
        <f t="array" ref="D200">_xll.SNL.Clients.Office.Excel.Functions.SPG($A200, "SP_ROA", D$3)</f>
        <v>0.32083001424428798</v>
      </c>
      <c r="E200" s="9" cm="1">
        <f t="array" ref="E200">_xll.SNL.Clients.Office.Excel.Functions.SPG($A200, "SP_ROA", E$3)</f>
        <v>1.2928806047216499</v>
      </c>
      <c r="F200" s="9" cm="1">
        <f t="array" ref="F200">_xll.SNL.Clients.Office.Excel.Functions.SPG($A200, "SP_ROA", F$3)</f>
        <v>0.88800078220319301</v>
      </c>
      <c r="G200" s="9" cm="1">
        <f t="array" ref="G200">_xll.SNL.Clients.Office.Excel.Functions.SPG($A200, "SP_ROA", G$3)</f>
        <v>0.94501018329938902</v>
      </c>
      <c r="H200" s="9" cm="1">
        <f t="array" ref="H200">_xll.SNL.Clients.Office.Excel.Functions.SPG($A200, "SP_ROA", H$3)</f>
        <v>0.61080699948188899</v>
      </c>
      <c r="I200" s="9" cm="1">
        <f t="array" ref="I200">_xll.SNL.Clients.Office.Excel.Functions.SPG($A200, "SP_ROA", I$3)</f>
        <v>1.1010685810234799</v>
      </c>
      <c r="J200" s="9" cm="1">
        <f t="array" ref="J200">_xll.SNL.Clients.Office.Excel.Functions.SPG($A200, "SP_ROA", J$3)</f>
        <v>1.1314598618804801</v>
      </c>
    </row>
    <row r="201" spans="1:10" x14ac:dyDescent="0.3">
      <c r="A201" s="11" t="s">
        <v>1225</v>
      </c>
      <c r="B201" s="9" cm="1">
        <f t="array" ref="B201">_xll.SNL.Clients.Office.Excel.Functions.SPG($A201, "SP_ROA", B$3)</f>
        <v>9.0399999999999991</v>
      </c>
      <c r="C201" s="9" cm="1">
        <f t="array" ref="C201">_xll.SNL.Clients.Office.Excel.Functions.SPG($A201, "SP_ROA", C$3)</f>
        <v>10.032</v>
      </c>
      <c r="D201" s="9" cm="1">
        <f t="array" ref="D201">_xll.SNL.Clients.Office.Excel.Functions.SPG($A201, "SP_ROA", D$3)</f>
        <v>11.124000000000001</v>
      </c>
      <c r="E201" s="9" cm="1">
        <f t="array" ref="E201">_xll.SNL.Clients.Office.Excel.Functions.SPG($A201, "SP_ROA", E$3)</f>
        <v>12.22</v>
      </c>
      <c r="F201" s="9" cm="1">
        <f t="array" ref="F201">_xll.SNL.Clients.Office.Excel.Functions.SPG($A201, "SP_ROA", F$3)</f>
        <v>8.4049999999999994</v>
      </c>
      <c r="G201" s="9" cm="1">
        <f t="array" ref="G201">_xll.SNL.Clients.Office.Excel.Functions.SPG($A201, "SP_ROA", G$3)</f>
        <v>9.3580000000000005</v>
      </c>
      <c r="H201" s="9" cm="1">
        <f t="array" ref="H201">_xll.SNL.Clients.Office.Excel.Functions.SPG($A201, "SP_ROA", H$3)</f>
        <v>9.516</v>
      </c>
      <c r="I201" s="9" cm="1">
        <f t="array" ref="I201">_xll.SNL.Clients.Office.Excel.Functions.SPG($A201, "SP_ROA", I$3)</f>
        <v>9.2289999999999992</v>
      </c>
      <c r="J201" s="9" cm="1">
        <f t="array" ref="J201">_xll.SNL.Clients.Office.Excel.Functions.SPG($A201, "SP_ROA", J$3)</f>
        <v>6.4660000000000002</v>
      </c>
    </row>
    <row r="202" spans="1:10" x14ac:dyDescent="0.3">
      <c r="A202" s="11" t="s">
        <v>1226</v>
      </c>
      <c r="B202" s="9" cm="1">
        <f t="array" ref="B202">_xll.SNL.Clients.Office.Excel.Functions.SPG($A202, "SP_ROA", B$3)</f>
        <v>1.1910220245509699</v>
      </c>
      <c r="C202" s="9" cm="1">
        <f t="array" ref="C202">_xll.SNL.Clients.Office.Excel.Functions.SPG($A202, "SP_ROA", C$3)</f>
        <v>0.116010010314633</v>
      </c>
      <c r="D202" s="9" cm="1">
        <f t="array" ref="D202">_xll.SNL.Clients.Office.Excel.Functions.SPG($A202, "SP_ROA", D$3)</f>
        <v>0.61616545361841801</v>
      </c>
      <c r="E202" s="9" cm="1">
        <f t="array" ref="E202">_xll.SNL.Clients.Office.Excel.Functions.SPG($A202, "SP_ROA", E$3)</f>
        <v>0.95267791766944299</v>
      </c>
      <c r="F202" s="9" cm="1">
        <f t="array" ref="F202">_xll.SNL.Clients.Office.Excel.Functions.SPG($A202, "SP_ROA", F$3)</f>
        <v>0.83466536473137598</v>
      </c>
      <c r="G202" s="9" cm="1">
        <f t="array" ref="G202">_xll.SNL.Clients.Office.Excel.Functions.SPG($A202, "SP_ROA", G$3)</f>
        <v>0.98697884077216402</v>
      </c>
      <c r="H202" s="9" cm="1">
        <f t="array" ref="H202">_xll.SNL.Clients.Office.Excel.Functions.SPG($A202, "SP_ROA", H$3)</f>
        <v>0.99595378158749903</v>
      </c>
      <c r="I202" s="9" cm="1">
        <f t="array" ref="I202">_xll.SNL.Clients.Office.Excel.Functions.SPG($A202, "SP_ROA", I$3)</f>
        <v>0.97535845741899996</v>
      </c>
      <c r="J202" s="9" cm="1">
        <f t="array" ref="J202">_xll.SNL.Clients.Office.Excel.Functions.SPG($A202, "SP_ROA", J$3)</f>
        <v>0.50359159024299205</v>
      </c>
    </row>
    <row r="203" spans="1:10" x14ac:dyDescent="0.3">
      <c r="A203" s="11" t="s">
        <v>1227</v>
      </c>
      <c r="B203" s="9" cm="1">
        <f t="array" ref="B203">_xll.SNL.Clients.Office.Excel.Functions.SPG($A203, "SP_ROA", B$3)</f>
        <v>1.6132012065461301</v>
      </c>
      <c r="C203" s="9" cm="1">
        <f t="array" ref="C203">_xll.SNL.Clients.Office.Excel.Functions.SPG($A203, "SP_ROA", C$3)</f>
        <v>1.5756792438171701</v>
      </c>
      <c r="D203" s="9" cm="1">
        <f t="array" ref="D203">_xll.SNL.Clients.Office.Excel.Functions.SPG($A203, "SP_ROA", D$3)</f>
        <v>1.5617336181553101</v>
      </c>
      <c r="E203" s="9" cm="1">
        <f t="array" ref="E203">_xll.SNL.Clients.Office.Excel.Functions.SPG($A203, "SP_ROA", E$3)</f>
        <v>1.60636028694749</v>
      </c>
      <c r="F203" s="9" cm="1">
        <f t="array" ref="F203">_xll.SNL.Clients.Office.Excel.Functions.SPG($A203, "SP_ROA", F$3)</f>
        <v>1.5581044716705399</v>
      </c>
      <c r="G203" s="9" cm="1">
        <f t="array" ref="G203">_xll.SNL.Clients.Office.Excel.Functions.SPG($A203, "SP_ROA", G$3)</f>
        <v>1.71113129233853</v>
      </c>
      <c r="H203" s="9" cm="1">
        <f t="array" ref="H203">_xll.SNL.Clients.Office.Excel.Functions.SPG($A203, "SP_ROA", H$3)</f>
        <v>1.7362846489041599</v>
      </c>
      <c r="I203" s="9" cm="1">
        <f t="array" ref="I203">_xll.SNL.Clients.Office.Excel.Functions.SPG($A203, "SP_ROA", I$3)</f>
        <v>1.50421176099649</v>
      </c>
      <c r="J203" s="9" cm="1">
        <f t="array" ref="J203">_xll.SNL.Clients.Office.Excel.Functions.SPG($A203, "SP_ROA", J$3)</f>
        <v>1.52389730409121</v>
      </c>
    </row>
    <row r="204" spans="1:10" x14ac:dyDescent="0.3">
      <c r="A204" s="11" t="s">
        <v>1228</v>
      </c>
      <c r="B204" s="9" cm="1">
        <f t="array" ref="B204">_xll.SNL.Clients.Office.Excel.Functions.SPG($A204, "SP_ROA", B$3)</f>
        <v>1.1196600748175101</v>
      </c>
      <c r="C204" s="9" cm="1">
        <f t="array" ref="C204">_xll.SNL.Clients.Office.Excel.Functions.SPG($A204, "SP_ROA", C$3)</f>
        <v>1.23343800932347</v>
      </c>
      <c r="D204" s="9" cm="1">
        <f t="array" ref="D204">_xll.SNL.Clients.Office.Excel.Functions.SPG($A204, "SP_ROA", D$3)</f>
        <v>1.08982848261271</v>
      </c>
      <c r="E204" s="9" cm="1">
        <f t="array" ref="E204">_xll.SNL.Clients.Office.Excel.Functions.SPG($A204, "SP_ROA", E$3)</f>
        <v>1.2684905550672201</v>
      </c>
      <c r="F204" s="9" cm="1">
        <f t="array" ref="F204">_xll.SNL.Clients.Office.Excel.Functions.SPG($A204, "SP_ROA", F$3)</f>
        <v>1.3036214300587201</v>
      </c>
      <c r="G204" s="9" cm="1">
        <f t="array" ref="G204">_xll.SNL.Clients.Office.Excel.Functions.SPG($A204, "SP_ROA", G$3)</f>
        <v>1.5725833681952399</v>
      </c>
      <c r="H204" s="9" cm="1">
        <f t="array" ref="H204">_xll.SNL.Clients.Office.Excel.Functions.SPG($A204, "SP_ROA", H$3)</f>
        <v>1.3878411165839999</v>
      </c>
      <c r="I204" s="9" cm="1">
        <f t="array" ref="I204">_xll.SNL.Clients.Office.Excel.Functions.SPG($A204, "SP_ROA", I$3)</f>
        <v>1.53379344268437</v>
      </c>
      <c r="J204" s="9" cm="1">
        <f t="array" ref="J204">_xll.SNL.Clients.Office.Excel.Functions.SPG($A204, "SP_ROA", J$3)</f>
        <v>1.1526080694005501</v>
      </c>
    </row>
    <row r="205" spans="1:10" x14ac:dyDescent="0.3">
      <c r="A205" s="11" t="s">
        <v>1229</v>
      </c>
      <c r="B205" s="9" cm="1">
        <f t="array" ref="B205">_xll.SNL.Clients.Office.Excel.Functions.SPG($A205, "SP_ROA", B$3)</f>
        <v>1.1169711100527799</v>
      </c>
      <c r="C205" s="9" cm="1">
        <f t="array" ref="C205">_xll.SNL.Clients.Office.Excel.Functions.SPG($A205, "SP_ROA", C$3)</f>
        <v>1.4203143921780601</v>
      </c>
      <c r="D205" s="9" cm="1">
        <f t="array" ref="D205">_xll.SNL.Clients.Office.Excel.Functions.SPG($A205, "SP_ROA", D$3)</f>
        <v>1.1750966481763301</v>
      </c>
      <c r="E205" s="9" cm="1">
        <f t="array" ref="E205">_xll.SNL.Clients.Office.Excel.Functions.SPG($A205, "SP_ROA", E$3)</f>
        <v>1.37193454672996</v>
      </c>
      <c r="F205" s="9" cm="1">
        <f t="array" ref="F205">_xll.SNL.Clients.Office.Excel.Functions.SPG($A205, "SP_ROA", F$3)</f>
        <v>1.1715787057151299</v>
      </c>
      <c r="G205" s="9" cm="1">
        <f t="array" ref="G205">_xll.SNL.Clients.Office.Excel.Functions.SPG($A205, "SP_ROA", G$3)</f>
        <v>1.3251304893939899</v>
      </c>
      <c r="H205" s="9" cm="1">
        <f t="array" ref="H205">_xll.SNL.Clients.Office.Excel.Functions.SPG($A205, "SP_ROA", H$3)</f>
        <v>1.4880432512049599</v>
      </c>
      <c r="I205" s="9" cm="1">
        <f t="array" ref="I205">_xll.SNL.Clients.Office.Excel.Functions.SPG($A205, "SP_ROA", I$3)</f>
        <v>1.5480147842519401</v>
      </c>
      <c r="J205" s="9" cm="1">
        <f t="array" ref="J205">_xll.SNL.Clients.Office.Excel.Functions.SPG($A205, "SP_ROA", J$3)</f>
        <v>1.92305394175457</v>
      </c>
    </row>
    <row r="206" spans="1:10" x14ac:dyDescent="0.3">
      <c r="A206" s="11" t="s">
        <v>1230</v>
      </c>
      <c r="B206" s="9" cm="1">
        <f t="array" ref="B206">_xll.SNL.Clients.Office.Excel.Functions.SPG($A206, "SP_ROA", B$3)</f>
        <v>0.99199433547928095</v>
      </c>
      <c r="C206" s="9" cm="1">
        <f t="array" ref="C206">_xll.SNL.Clients.Office.Excel.Functions.SPG($A206, "SP_ROA", C$3)</f>
        <v>0.88244384970668099</v>
      </c>
      <c r="D206" s="9" cm="1">
        <f t="array" ref="D206">_xll.SNL.Clients.Office.Excel.Functions.SPG($A206, "SP_ROA", D$3)</f>
        <v>1.0228764899759999</v>
      </c>
      <c r="E206" s="9" cm="1">
        <f t="array" ref="E206">_xll.SNL.Clients.Office.Excel.Functions.SPG($A206, "SP_ROA", E$3)</f>
        <v>1.0337864660220599</v>
      </c>
      <c r="F206" s="9" cm="1">
        <f t="array" ref="F206">_xll.SNL.Clients.Office.Excel.Functions.SPG($A206, "SP_ROA", F$3)</f>
        <v>0.89667236072358403</v>
      </c>
      <c r="G206" s="9" cm="1">
        <f t="array" ref="G206">_xll.SNL.Clients.Office.Excel.Functions.SPG($A206, "SP_ROA", G$3)</f>
        <v>0.77857047939933899</v>
      </c>
      <c r="H206" s="9" cm="1">
        <f t="array" ref="H206">_xll.SNL.Clients.Office.Excel.Functions.SPG($A206, "SP_ROA", H$3)</f>
        <v>0.94178666981452897</v>
      </c>
      <c r="I206" s="9" cm="1">
        <f t="array" ref="I206">_xll.SNL.Clients.Office.Excel.Functions.SPG($A206, "SP_ROA", I$3)</f>
        <v>1.0062572401990799</v>
      </c>
      <c r="J206" s="9" cm="1">
        <f t="array" ref="J206">_xll.SNL.Clients.Office.Excel.Functions.SPG($A206, "SP_ROA", J$3)</f>
        <v>1.0887675164098101</v>
      </c>
    </row>
    <row r="207" spans="1:10" x14ac:dyDescent="0.3">
      <c r="A207" s="11" t="s">
        <v>193</v>
      </c>
      <c r="B207" s="9" cm="1">
        <f t="array" ref="B207">_xll.SNL.Clients.Office.Excel.Functions.SPG($A207, "SP_ROA", B$3)</f>
        <v>1.62</v>
      </c>
      <c r="C207" s="9" cm="1">
        <f t="array" ref="C207">_xll.SNL.Clients.Office.Excel.Functions.SPG($A207, "SP_ROA", C$3)</f>
        <v>4.2850000000000001</v>
      </c>
      <c r="D207" s="9" cm="1">
        <f t="array" ref="D207">_xll.SNL.Clients.Office.Excel.Functions.SPG($A207, "SP_ROA", D$3)</f>
        <v>3.2480000000000002</v>
      </c>
      <c r="E207" s="9" cm="1">
        <f t="array" ref="E207">_xll.SNL.Clients.Office.Excel.Functions.SPG($A207, "SP_ROA", E$3)</f>
        <v>3.2639999999999998</v>
      </c>
      <c r="F207" s="9" cm="1">
        <f t="array" ref="F207">_xll.SNL.Clients.Office.Excel.Functions.SPG($A207, "SP_ROA", F$3)</f>
        <v>2.403</v>
      </c>
      <c r="G207" s="9" cm="1">
        <f t="array" ref="G207">_xll.SNL.Clients.Office.Excel.Functions.SPG($A207, "SP_ROA", G$3)</f>
        <v>2.0470000000000002</v>
      </c>
      <c r="H207" s="9" cm="1">
        <f t="array" ref="H207">_xll.SNL.Clients.Office.Excel.Functions.SPG($A207, "SP_ROA", H$3)</f>
        <v>2.8149999999999999</v>
      </c>
      <c r="I207" s="9" cm="1">
        <f t="array" ref="I207">_xll.SNL.Clients.Office.Excel.Functions.SPG($A207, "SP_ROA", I$3)</f>
        <v>2.9449999999999998</v>
      </c>
      <c r="J207" s="9" cm="1">
        <f t="array" ref="J207">_xll.SNL.Clients.Office.Excel.Functions.SPG($A207, "SP_ROA", J$3)</f>
        <v>6.92</v>
      </c>
    </row>
    <row r="208" spans="1:10" x14ac:dyDescent="0.3">
      <c r="A208" s="11" t="s">
        <v>1231</v>
      </c>
      <c r="B208" s="9" t="str" cm="1">
        <f t="array" ref="B208">_xll.SNL.Clients.Office.Excel.Functions.SPG($A208, "SP_ROA", B$3)</f>
        <v>NA</v>
      </c>
      <c r="C208" s="9" cm="1">
        <f t="array" ref="C208">_xll.SNL.Clients.Office.Excel.Functions.SPG($A208, "SP_ROA", C$3)</f>
        <v>4.335</v>
      </c>
      <c r="D208" s="9" cm="1">
        <f t="array" ref="D208">_xll.SNL.Clients.Office.Excel.Functions.SPG($A208, "SP_ROA", D$3)</f>
        <v>1.7370000000000001</v>
      </c>
      <c r="E208" s="9" cm="1">
        <f t="array" ref="E208">_xll.SNL.Clients.Office.Excel.Functions.SPG($A208, "SP_ROA", E$3)</f>
        <v>-3.5999999999999997E-2</v>
      </c>
      <c r="F208" s="9" cm="1">
        <f t="array" ref="F208">_xll.SNL.Clients.Office.Excel.Functions.SPG($A208, "SP_ROA", F$3)</f>
        <v>1.0860000000000001</v>
      </c>
      <c r="G208" s="9" cm="1">
        <f t="array" ref="G208">_xll.SNL.Clients.Office.Excel.Functions.SPG($A208, "SP_ROA", G$3)</f>
        <v>1.8540000000000001</v>
      </c>
      <c r="H208" s="9" cm="1">
        <f t="array" ref="H208">_xll.SNL.Clients.Office.Excel.Functions.SPG($A208, "SP_ROA", H$3)</f>
        <v>1.772</v>
      </c>
      <c r="I208" s="9" cm="1">
        <f t="array" ref="I208">_xll.SNL.Clients.Office.Excel.Functions.SPG($A208, "SP_ROA", I$3)</f>
        <v>0.16400000000000001</v>
      </c>
      <c r="J208" s="9" cm="1">
        <f t="array" ref="J208">_xll.SNL.Clients.Office.Excel.Functions.SPG($A208, "SP_ROA", J$3)</f>
        <v>2.54</v>
      </c>
    </row>
    <row r="209" spans="1:10" x14ac:dyDescent="0.3">
      <c r="A209" s="11" t="s">
        <v>1232</v>
      </c>
      <c r="B209" s="9" cm="1">
        <f t="array" ref="B209">_xll.SNL.Clients.Office.Excel.Functions.SPG($A209, "SP_ROA", B$3)</f>
        <v>0.71</v>
      </c>
      <c r="C209" s="9" cm="1">
        <f t="array" ref="C209">_xll.SNL.Clients.Office.Excel.Functions.SPG($A209, "SP_ROA", C$3)</f>
        <v>1.706</v>
      </c>
      <c r="D209" s="9" cm="1">
        <f t="array" ref="D209">_xll.SNL.Clients.Office.Excel.Functions.SPG($A209, "SP_ROA", D$3)</f>
        <v>3.8639999999999999</v>
      </c>
      <c r="E209" s="9" cm="1">
        <f t="array" ref="E209">_xll.SNL.Clients.Office.Excel.Functions.SPG($A209, "SP_ROA", E$3)</f>
        <v>3.8359999999999999</v>
      </c>
      <c r="F209" s="9" cm="1">
        <f t="array" ref="F209">_xll.SNL.Clients.Office.Excel.Functions.SPG($A209, "SP_ROA", F$3)</f>
        <v>0.23200000000000001</v>
      </c>
      <c r="G209" s="9" cm="1">
        <f t="array" ref="G209">_xll.SNL.Clients.Office.Excel.Functions.SPG($A209, "SP_ROA", G$3)</f>
        <v>2.06</v>
      </c>
      <c r="H209" s="9" cm="1">
        <f t="array" ref="H209">_xll.SNL.Clients.Office.Excel.Functions.SPG($A209, "SP_ROA", H$3)</f>
        <v>0.65800000000000003</v>
      </c>
      <c r="I209" s="9" cm="1">
        <f t="array" ref="I209">_xll.SNL.Clients.Office.Excel.Functions.SPG($A209, "SP_ROA", I$3)</f>
        <v>-0.32</v>
      </c>
      <c r="J209" s="9" cm="1">
        <f t="array" ref="J209">_xll.SNL.Clients.Office.Excel.Functions.SPG($A209, "SP_ROA", J$3)</f>
        <v>2.1999999999999999E-2</v>
      </c>
    </row>
    <row r="210" spans="1:10" x14ac:dyDescent="0.3">
      <c r="A210" s="11" t="s">
        <v>1233</v>
      </c>
      <c r="B210" s="9" cm="1">
        <f t="array" ref="B210">_xll.SNL.Clients.Office.Excel.Functions.SPG($A210, "SP_ROA", B$3)</f>
        <v>-1.85</v>
      </c>
      <c r="C210" s="9" cm="1">
        <f t="array" ref="C210">_xll.SNL.Clients.Office.Excel.Functions.SPG($A210, "SP_ROA", C$3)</f>
        <v>-1.9330000000000001</v>
      </c>
      <c r="D210" s="9" cm="1">
        <f t="array" ref="D210">_xll.SNL.Clients.Office.Excel.Functions.SPG($A210, "SP_ROA", D$3)</f>
        <v>-0.63600000000000001</v>
      </c>
      <c r="E210" s="9" cm="1">
        <f t="array" ref="E210">_xll.SNL.Clients.Office.Excel.Functions.SPG($A210, "SP_ROA", E$3)</f>
        <v>-2.5939999999999999</v>
      </c>
      <c r="F210" s="9" cm="1">
        <f t="array" ref="F210">_xll.SNL.Clients.Office.Excel.Functions.SPG($A210, "SP_ROA", F$3)</f>
        <v>-1.9890000000000001</v>
      </c>
      <c r="G210" s="9" cm="1">
        <f t="array" ref="G210">_xll.SNL.Clients.Office.Excel.Functions.SPG($A210, "SP_ROA", G$3)</f>
        <v>-0.98799999999999999</v>
      </c>
      <c r="H210" s="9" cm="1">
        <f t="array" ref="H210">_xll.SNL.Clients.Office.Excel.Functions.SPG($A210, "SP_ROA", H$3)</f>
        <v>1.1759999999999999</v>
      </c>
      <c r="I210" s="9" cm="1">
        <f t="array" ref="I210">_xll.SNL.Clients.Office.Excel.Functions.SPG($A210, "SP_ROA", I$3)</f>
        <v>2.0310000000000001</v>
      </c>
      <c r="J210" s="9" cm="1">
        <f t="array" ref="J210">_xll.SNL.Clients.Office.Excel.Functions.SPG($A210, "SP_ROA", J$3)</f>
        <v>0.85499999999999998</v>
      </c>
    </row>
    <row r="211" spans="1:10" x14ac:dyDescent="0.3">
      <c r="A211" s="11" t="s">
        <v>1234</v>
      </c>
      <c r="B211" s="9" cm="1">
        <f t="array" ref="B211">_xll.SNL.Clients.Office.Excel.Functions.SPG($A211, "SP_ROA", B$3)</f>
        <v>1.6659999999999999</v>
      </c>
      <c r="C211" s="9" cm="1">
        <f t="array" ref="C211">_xll.SNL.Clients.Office.Excel.Functions.SPG($A211, "SP_ROA", C$3)</f>
        <v>0.58499999999999996</v>
      </c>
      <c r="D211" s="9" cm="1">
        <f t="array" ref="D211">_xll.SNL.Clients.Office.Excel.Functions.SPG($A211, "SP_ROA", D$3)</f>
        <v>3.0129999999999999</v>
      </c>
      <c r="E211" s="9" cm="1">
        <f t="array" ref="E211">_xll.SNL.Clients.Office.Excel.Functions.SPG($A211, "SP_ROA", E$3)</f>
        <v>0.496</v>
      </c>
      <c r="F211" s="9" cm="1">
        <f t="array" ref="F211">_xll.SNL.Clients.Office.Excel.Functions.SPG($A211, "SP_ROA", F$3)</f>
        <v>-0.27400000000000002</v>
      </c>
      <c r="G211" s="9" cm="1">
        <f t="array" ref="G211">_xll.SNL.Clients.Office.Excel.Functions.SPG($A211, "SP_ROA", G$3)</f>
        <v>7.2519999999999998</v>
      </c>
      <c r="H211" s="9" cm="1">
        <f t="array" ref="H211">_xll.SNL.Clients.Office.Excel.Functions.SPG($A211, "SP_ROA", H$3)</f>
        <v>2.46</v>
      </c>
      <c r="I211" s="9" cm="1">
        <f t="array" ref="I211">_xll.SNL.Clients.Office.Excel.Functions.SPG($A211, "SP_ROA", I$3)</f>
        <v>5.4589999999999996</v>
      </c>
      <c r="J211" s="9" cm="1">
        <f t="array" ref="J211">_xll.SNL.Clients.Office.Excel.Functions.SPG($A211, "SP_ROA", J$3)</f>
        <v>9.6920000000000002</v>
      </c>
    </row>
    <row r="212" spans="1:10" x14ac:dyDescent="0.3">
      <c r="A212" s="11" t="s">
        <v>1235</v>
      </c>
      <c r="B212" s="9" cm="1">
        <f t="array" ref="B212">_xll.SNL.Clients.Office.Excel.Functions.SPG($A212, "SP_ROA", B$3)</f>
        <v>3.90531410404353</v>
      </c>
      <c r="C212" s="9" cm="1">
        <f t="array" ref="C212">_xll.SNL.Clients.Office.Excel.Functions.SPG($A212, "SP_ROA", C$3)</f>
        <v>4.0184230752275596</v>
      </c>
      <c r="D212" s="9" cm="1">
        <f t="array" ref="D212">_xll.SNL.Clients.Office.Excel.Functions.SPG($A212, "SP_ROA", D$3)</f>
        <v>4.0571392590239901</v>
      </c>
      <c r="E212" s="9" cm="1">
        <f t="array" ref="E212">_xll.SNL.Clients.Office.Excel.Functions.SPG($A212, "SP_ROA", E$3)</f>
        <v>3.99343319341282</v>
      </c>
      <c r="F212" s="9" cm="1">
        <f t="array" ref="F212">_xll.SNL.Clients.Office.Excel.Functions.SPG($A212, "SP_ROA", F$3)</f>
        <v>3.9190565222239702</v>
      </c>
      <c r="G212" s="9" cm="1">
        <f t="array" ref="G212">_xll.SNL.Clients.Office.Excel.Functions.SPG($A212, "SP_ROA", G$3)</f>
        <v>3.9871805112472098</v>
      </c>
      <c r="H212" s="9" cm="1">
        <f t="array" ref="H212">_xll.SNL.Clients.Office.Excel.Functions.SPG($A212, "SP_ROA", H$3)</f>
        <v>4.03715157362259</v>
      </c>
      <c r="I212" s="9" cm="1">
        <f t="array" ref="I212">_xll.SNL.Clients.Office.Excel.Functions.SPG($A212, "SP_ROA", I$3)</f>
        <v>4.1724313937759696</v>
      </c>
      <c r="J212" s="9" cm="1">
        <f t="array" ref="J212">_xll.SNL.Clients.Office.Excel.Functions.SPG($A212, "SP_ROA", J$3)</f>
        <v>4.2137435280570896</v>
      </c>
    </row>
    <row r="213" spans="1:10" x14ac:dyDescent="0.3">
      <c r="A213" s="11" t="s">
        <v>1236</v>
      </c>
      <c r="B213" s="9" cm="1">
        <f t="array" ref="B213">_xll.SNL.Clients.Office.Excel.Functions.SPG($A213, "SP_ROA", B$3)</f>
        <v>1.3839999999999999</v>
      </c>
      <c r="C213" s="9" cm="1">
        <f t="array" ref="C213">_xll.SNL.Clients.Office.Excel.Functions.SPG($A213, "SP_ROA", C$3)</f>
        <v>1.321</v>
      </c>
      <c r="D213" s="9" cm="1">
        <f t="array" ref="D213">_xll.SNL.Clients.Office.Excel.Functions.SPG($A213, "SP_ROA", D$3)</f>
        <v>2.1139999999999999</v>
      </c>
      <c r="E213" s="9" cm="1">
        <f t="array" ref="E213">_xll.SNL.Clients.Office.Excel.Functions.SPG($A213, "SP_ROA", E$3)</f>
        <v>2.077</v>
      </c>
      <c r="F213" s="9" cm="1">
        <f t="array" ref="F213">_xll.SNL.Clients.Office.Excel.Functions.SPG($A213, "SP_ROA", F$3)</f>
        <v>0.98799999999999999</v>
      </c>
      <c r="G213" s="9" cm="1">
        <f t="array" ref="G213">_xll.SNL.Clients.Office.Excel.Functions.SPG($A213, "SP_ROA", G$3)</f>
        <v>1.92</v>
      </c>
      <c r="H213" s="9" cm="1">
        <f t="array" ref="H213">_xll.SNL.Clients.Office.Excel.Functions.SPG($A213, "SP_ROA", H$3)</f>
        <v>6.2350000000000003</v>
      </c>
      <c r="I213" s="9" cm="1">
        <f t="array" ref="I213">_xll.SNL.Clients.Office.Excel.Functions.SPG($A213, "SP_ROA", I$3)</f>
        <v>7.2939999999999996</v>
      </c>
      <c r="J213" s="9" cm="1">
        <f t="array" ref="J213">_xll.SNL.Clients.Office.Excel.Functions.SPG($A213, "SP_ROA", J$3)</f>
        <v>7.9420000000000002</v>
      </c>
    </row>
    <row r="214" spans="1:10" x14ac:dyDescent="0.3">
      <c r="A214" s="11" t="s">
        <v>1237</v>
      </c>
      <c r="B214" s="9" cm="1">
        <f t="array" ref="B214">_xll.SNL.Clients.Office.Excel.Functions.SPG($A214, "SP_ROA", B$3)</f>
        <v>1.62691223741869</v>
      </c>
      <c r="C214" s="9" cm="1">
        <f t="array" ref="C214">_xll.SNL.Clients.Office.Excel.Functions.SPG($A214, "SP_ROA", C$3)</f>
        <v>1.9562042517679199</v>
      </c>
      <c r="D214" s="9" cm="1">
        <f t="array" ref="D214">_xll.SNL.Clients.Office.Excel.Functions.SPG($A214, "SP_ROA", D$3)</f>
        <v>1.9150906451696901</v>
      </c>
      <c r="E214" s="9" cm="1">
        <f t="array" ref="E214">_xll.SNL.Clients.Office.Excel.Functions.SPG($A214, "SP_ROA", E$3)</f>
        <v>-0.244936594600661</v>
      </c>
      <c r="F214" s="9" cm="1">
        <f t="array" ref="F214">_xll.SNL.Clients.Office.Excel.Functions.SPG($A214, "SP_ROA", F$3)</f>
        <v>2.3918742902388299</v>
      </c>
      <c r="G214" s="9" cm="1">
        <f t="array" ref="G214">_xll.SNL.Clients.Office.Excel.Functions.SPG($A214, "SP_ROA", G$3)</f>
        <v>2.0307278518862302</v>
      </c>
      <c r="H214" s="9" cm="1">
        <f t="array" ref="H214">_xll.SNL.Clients.Office.Excel.Functions.SPG($A214, "SP_ROA", H$3)</f>
        <v>2.0905834039581102</v>
      </c>
      <c r="I214" s="9" cm="1">
        <f t="array" ref="I214">_xll.SNL.Clients.Office.Excel.Functions.SPG($A214, "SP_ROA", I$3)</f>
        <v>2.6821882763359599</v>
      </c>
      <c r="J214" s="9" cm="1">
        <f t="array" ref="J214">_xll.SNL.Clients.Office.Excel.Functions.SPG($A214, "SP_ROA", J$3)</f>
        <v>2.9122549423809301</v>
      </c>
    </row>
    <row r="215" spans="1:10" x14ac:dyDescent="0.3">
      <c r="A215" s="11" t="s">
        <v>1238</v>
      </c>
      <c r="B215" s="9" cm="1">
        <f t="array" ref="B215">_xll.SNL.Clients.Office.Excel.Functions.SPG($A215, "SP_ROA", B$3)</f>
        <v>5.702</v>
      </c>
      <c r="C215" s="9" cm="1">
        <f t="array" ref="C215">_xll.SNL.Clients.Office.Excel.Functions.SPG($A215, "SP_ROA", C$3)</f>
        <v>7.1379999999999999</v>
      </c>
      <c r="D215" s="9" cm="1">
        <f t="array" ref="D215">_xll.SNL.Clients.Office.Excel.Functions.SPG($A215, "SP_ROA", D$3)</f>
        <v>9.9760000000000009</v>
      </c>
      <c r="E215" s="9" cm="1">
        <f t="array" ref="E215">_xll.SNL.Clients.Office.Excel.Functions.SPG($A215, "SP_ROA", E$3)</f>
        <v>10.673999999999999</v>
      </c>
      <c r="F215" s="9" cm="1">
        <f t="array" ref="F215">_xll.SNL.Clients.Office.Excel.Functions.SPG($A215, "SP_ROA", F$3)</f>
        <v>6.5030000000000001</v>
      </c>
      <c r="G215" s="9" cm="1">
        <f t="array" ref="G215">_xll.SNL.Clients.Office.Excel.Functions.SPG($A215, "SP_ROA", G$3)</f>
        <v>7.7140000000000004</v>
      </c>
      <c r="H215" s="9" cm="1">
        <f t="array" ref="H215">_xll.SNL.Clients.Office.Excel.Functions.SPG($A215, "SP_ROA", H$3)</f>
        <v>11.571999999999999</v>
      </c>
      <c r="I215" s="9" cm="1">
        <f t="array" ref="I215">_xll.SNL.Clients.Office.Excel.Functions.SPG($A215, "SP_ROA", I$3)</f>
        <v>10.932</v>
      </c>
      <c r="J215" s="9" cm="1">
        <f t="array" ref="J215">_xll.SNL.Clients.Office.Excel.Functions.SPG($A215, "SP_ROA", J$3)</f>
        <v>7.0659999999999998</v>
      </c>
    </row>
    <row r="216" spans="1:10" x14ac:dyDescent="0.3">
      <c r="A216" s="11" t="s">
        <v>1239</v>
      </c>
      <c r="B216" s="9" cm="1">
        <f t="array" ref="B216">_xll.SNL.Clients.Office.Excel.Functions.SPG($A216, "SP_ROA", B$3)</f>
        <v>3.4319999999999999</v>
      </c>
      <c r="C216" s="9" cm="1">
        <f t="array" ref="C216">_xll.SNL.Clients.Office.Excel.Functions.SPG($A216, "SP_ROA", C$3)</f>
        <v>1.4470000000000001</v>
      </c>
      <c r="D216" s="9" cm="1">
        <f t="array" ref="D216">_xll.SNL.Clients.Office.Excel.Functions.SPG($A216, "SP_ROA", D$3)</f>
        <v>3.6459999999999999</v>
      </c>
      <c r="E216" s="9" cm="1">
        <f t="array" ref="E216">_xll.SNL.Clients.Office.Excel.Functions.SPG($A216, "SP_ROA", E$3)</f>
        <v>4.8819999999999997</v>
      </c>
      <c r="F216" s="9" cm="1">
        <f t="array" ref="F216">_xll.SNL.Clients.Office.Excel.Functions.SPG($A216, "SP_ROA", F$3)</f>
        <v>2.2629999999999999</v>
      </c>
      <c r="G216" s="9" cm="1">
        <f t="array" ref="G216">_xll.SNL.Clients.Office.Excel.Functions.SPG($A216, "SP_ROA", G$3)</f>
        <v>0.88800000000000001</v>
      </c>
      <c r="H216" s="9" cm="1">
        <f t="array" ref="H216">_xll.SNL.Clients.Office.Excel.Functions.SPG($A216, "SP_ROA", H$3)</f>
        <v>2.484</v>
      </c>
      <c r="I216" s="9" cm="1">
        <f t="array" ref="I216">_xll.SNL.Clients.Office.Excel.Functions.SPG($A216, "SP_ROA", I$3)</f>
        <v>5.0540000000000003</v>
      </c>
      <c r="J216" s="9" cm="1">
        <f t="array" ref="J216">_xll.SNL.Clients.Office.Excel.Functions.SPG($A216, "SP_ROA", J$3)</f>
        <v>3.492</v>
      </c>
    </row>
    <row r="217" spans="1:10" x14ac:dyDescent="0.3">
      <c r="A217" s="11" t="s">
        <v>1621</v>
      </c>
      <c r="B217" s="9" cm="1">
        <f t="array" ref="B217">_xll.SNL.Clients.Office.Excel.Functions.SPG($A217, "SP_ROA", B$3)</f>
        <v>0.89500000000000002</v>
      </c>
      <c r="C217" s="9" cm="1">
        <f t="array" ref="C217">_xll.SNL.Clients.Office.Excel.Functions.SPG($A217, "SP_ROA", C$3)</f>
        <v>3.1549999999999998</v>
      </c>
      <c r="D217" s="9" cm="1">
        <f t="array" ref="D217">_xll.SNL.Clients.Office.Excel.Functions.SPG($A217, "SP_ROA", D$3)</f>
        <v>1.9810000000000001</v>
      </c>
      <c r="E217" s="9" cm="1">
        <f t="array" ref="E217">_xll.SNL.Clients.Office.Excel.Functions.SPG($A217, "SP_ROA", E$3)</f>
        <v>-0.27500000000000002</v>
      </c>
      <c r="F217" s="9" cm="1">
        <f t="array" ref="F217">_xll.SNL.Clients.Office.Excel.Functions.SPG($A217, "SP_ROA", F$3)</f>
        <v>1.458</v>
      </c>
      <c r="G217" s="9" cm="1">
        <f t="array" ref="G217">_xll.SNL.Clients.Office.Excel.Functions.SPG($A217, "SP_ROA", G$3)</f>
        <v>2.5750000000000002</v>
      </c>
      <c r="H217" s="9" cm="1">
        <f t="array" ref="H217">_xll.SNL.Clients.Office.Excel.Functions.SPG($A217, "SP_ROA", H$3)</f>
        <v>-1.2</v>
      </c>
      <c r="I217" s="9" cm="1">
        <f t="array" ref="I217">_xll.SNL.Clients.Office.Excel.Functions.SPG($A217, "SP_ROA", I$3)</f>
        <v>-2.9569999999999999</v>
      </c>
      <c r="J217" s="9" cm="1">
        <f t="array" ref="J217">_xll.SNL.Clients.Office.Excel.Functions.SPG($A217, "SP_ROA", J$3)</f>
        <v>-4.2279999999999998</v>
      </c>
    </row>
    <row r="218" spans="1:10" x14ac:dyDescent="0.3">
      <c r="A218" s="11" t="s">
        <v>1240</v>
      </c>
      <c r="B218" s="9" cm="1">
        <f t="array" ref="B218">_xll.SNL.Clients.Office.Excel.Functions.SPG($A218, "SP_ROA", B$3)</f>
        <v>7.45</v>
      </c>
      <c r="C218" s="9" cm="1">
        <f t="array" ref="C218">_xll.SNL.Clients.Office.Excel.Functions.SPG($A218, "SP_ROA", C$3)</f>
        <v>1.3540000000000001</v>
      </c>
      <c r="D218" s="9" cm="1">
        <f t="array" ref="D218">_xll.SNL.Clients.Office.Excel.Functions.SPG($A218, "SP_ROA", D$3)</f>
        <v>29.789000000000001</v>
      </c>
      <c r="E218" s="9" cm="1">
        <f t="array" ref="E218">_xll.SNL.Clients.Office.Excel.Functions.SPG($A218, "SP_ROA", E$3)</f>
        <v>27.494</v>
      </c>
      <c r="F218" s="9" cm="1">
        <f t="array" ref="F218">_xll.SNL.Clients.Office.Excel.Functions.SPG($A218, "SP_ROA", F$3)</f>
        <v>11.186</v>
      </c>
      <c r="G218" s="9" cm="1">
        <f t="array" ref="G218">_xll.SNL.Clients.Office.Excel.Functions.SPG($A218, "SP_ROA", G$3)</f>
        <v>5.76</v>
      </c>
      <c r="H218" s="9" cm="1">
        <f t="array" ref="H218">_xll.SNL.Clients.Office.Excel.Functions.SPG($A218, "SP_ROA", H$3)</f>
        <v>23.22</v>
      </c>
      <c r="I218" s="9" cm="1">
        <f t="array" ref="I218">_xll.SNL.Clients.Office.Excel.Functions.SPG($A218, "SP_ROA", I$3)</f>
        <v>21.864000000000001</v>
      </c>
      <c r="J218" s="9" cm="1">
        <f t="array" ref="J218">_xll.SNL.Clients.Office.Excel.Functions.SPG($A218, "SP_ROA", J$3)</f>
        <v>8.1440000000000001</v>
      </c>
    </row>
    <row r="219" spans="1:10" x14ac:dyDescent="0.3">
      <c r="A219" s="11" t="s">
        <v>1241</v>
      </c>
      <c r="B219" s="9" cm="1">
        <f t="array" ref="B219">_xll.SNL.Clients.Office.Excel.Functions.SPG($A219, "SP_ROA", B$3)</f>
        <v>1.1633699544792899</v>
      </c>
      <c r="C219" s="9" cm="1">
        <f t="array" ref="C219">_xll.SNL.Clients.Office.Excel.Functions.SPG($A219, "SP_ROA", C$3)</f>
        <v>0.855108463069022</v>
      </c>
      <c r="D219" s="9" cm="1">
        <f t="array" ref="D219">_xll.SNL.Clients.Office.Excel.Functions.SPG($A219, "SP_ROA", D$3)</f>
        <v>0.79267012768521705</v>
      </c>
      <c r="E219" s="9" cm="1">
        <f t="array" ref="E219">_xll.SNL.Clients.Office.Excel.Functions.SPG($A219, "SP_ROA", E$3)</f>
        <v>1.2344479140478499</v>
      </c>
      <c r="F219" s="9" cm="1">
        <f t="array" ref="F219">_xll.SNL.Clients.Office.Excel.Functions.SPG($A219, "SP_ROA", F$3)</f>
        <v>0.90333738691055498</v>
      </c>
      <c r="G219" s="9" cm="1">
        <f t="array" ref="G219">_xll.SNL.Clients.Office.Excel.Functions.SPG($A219, "SP_ROA", G$3)</f>
        <v>0.93822573458890002</v>
      </c>
      <c r="H219" s="9" cm="1">
        <f t="array" ref="H219">_xll.SNL.Clients.Office.Excel.Functions.SPG($A219, "SP_ROA", H$3)</f>
        <v>1.0533630196338399</v>
      </c>
      <c r="I219" s="9" cm="1">
        <f t="array" ref="I219">_xll.SNL.Clients.Office.Excel.Functions.SPG($A219, "SP_ROA", I$3)</f>
        <v>1.16916236772306</v>
      </c>
      <c r="J219" s="9" cm="1">
        <f t="array" ref="J219">_xll.SNL.Clients.Office.Excel.Functions.SPG($A219, "SP_ROA", J$3)</f>
        <v>1.0157969027740701</v>
      </c>
    </row>
    <row r="220" spans="1:10" x14ac:dyDescent="0.3">
      <c r="A220" s="11" t="s">
        <v>1242</v>
      </c>
      <c r="B220" s="9" t="str" cm="1">
        <f t="array" ref="B220">_xll.SNL.Clients.Office.Excel.Functions.SPG($A220, "SP_ROA", B$3)</f>
        <v>NA</v>
      </c>
      <c r="C220" s="9" cm="1">
        <f t="array" ref="C220">_xll.SNL.Clients.Office.Excel.Functions.SPG($A220, "SP_ROA", C$3)</f>
        <v>7.5910000000000002</v>
      </c>
      <c r="D220" s="9" cm="1">
        <f t="array" ref="D220">_xll.SNL.Clients.Office.Excel.Functions.SPG($A220, "SP_ROA", D$3)</f>
        <v>15.177</v>
      </c>
      <c r="E220" s="9" cm="1">
        <f t="array" ref="E220">_xll.SNL.Clients.Office.Excel.Functions.SPG($A220, "SP_ROA", E$3)</f>
        <v>3.94</v>
      </c>
      <c r="F220" s="9" cm="1">
        <f t="array" ref="F220">_xll.SNL.Clients.Office.Excel.Functions.SPG($A220, "SP_ROA", F$3)</f>
        <v>1.2869999999999999</v>
      </c>
      <c r="G220" s="9" cm="1">
        <f t="array" ref="G220">_xll.SNL.Clients.Office.Excel.Functions.SPG($A220, "SP_ROA", G$3)</f>
        <v>4.8650000000000002</v>
      </c>
      <c r="H220" s="9" cm="1">
        <f t="array" ref="H220">_xll.SNL.Clients.Office.Excel.Functions.SPG($A220, "SP_ROA", H$3)</f>
        <v>17.602</v>
      </c>
      <c r="I220" s="9" cm="1">
        <f t="array" ref="I220">_xll.SNL.Clients.Office.Excel.Functions.SPG($A220, "SP_ROA", I$3)</f>
        <v>3.0179999999999998</v>
      </c>
      <c r="J220" s="9" cm="1">
        <f t="array" ref="J220">_xll.SNL.Clients.Office.Excel.Functions.SPG($A220, "SP_ROA", J$3)</f>
        <v>1.4490000000000001</v>
      </c>
    </row>
    <row r="221" spans="1:10" x14ac:dyDescent="0.3">
      <c r="A221" s="11" t="s">
        <v>1243</v>
      </c>
      <c r="B221" s="9" cm="1">
        <f t="array" ref="B221">_xll.SNL.Clients.Office.Excel.Functions.SPG($A221, "SP_ROA", B$3)</f>
        <v>4.7389999999999999</v>
      </c>
      <c r="C221" s="9" cm="1">
        <f t="array" ref="C221">_xll.SNL.Clients.Office.Excel.Functions.SPG($A221, "SP_ROA", C$3)</f>
        <v>4.2530000000000001</v>
      </c>
      <c r="D221" s="9" cm="1">
        <f t="array" ref="D221">_xll.SNL.Clients.Office.Excel.Functions.SPG($A221, "SP_ROA", D$3)</f>
        <v>4.1890000000000001</v>
      </c>
      <c r="E221" s="9" cm="1">
        <f t="array" ref="E221">_xll.SNL.Clients.Office.Excel.Functions.SPG($A221, "SP_ROA", E$3)</f>
        <v>4.9569999999999999</v>
      </c>
      <c r="F221" s="9" cm="1">
        <f t="array" ref="F221">_xll.SNL.Clients.Office.Excel.Functions.SPG($A221, "SP_ROA", F$3)</f>
        <v>4.1680000000000001</v>
      </c>
      <c r="G221" s="9" cm="1">
        <f t="array" ref="G221">_xll.SNL.Clients.Office.Excel.Functions.SPG($A221, "SP_ROA", G$3)</f>
        <v>4.2679999999999998</v>
      </c>
      <c r="H221" s="9" cm="1">
        <f t="array" ref="H221">_xll.SNL.Clients.Office.Excel.Functions.SPG($A221, "SP_ROA", H$3)</f>
        <v>4.5389999999999997</v>
      </c>
      <c r="I221" s="9" cm="1">
        <f t="array" ref="I221">_xll.SNL.Clients.Office.Excel.Functions.SPG($A221, "SP_ROA", I$3)</f>
        <v>4.5910000000000002</v>
      </c>
      <c r="J221" s="9" cm="1">
        <f t="array" ref="J221">_xll.SNL.Clients.Office.Excel.Functions.SPG($A221, "SP_ROA", J$3)</f>
        <v>3.6440000000000001</v>
      </c>
    </row>
    <row r="222" spans="1:10" x14ac:dyDescent="0.3">
      <c r="A222" s="11" t="s">
        <v>1244</v>
      </c>
      <c r="B222" s="9" cm="1">
        <f t="array" ref="B222">_xll.SNL.Clients.Office.Excel.Functions.SPG($A222, "SP_ROA", B$3)</f>
        <v>4.5860000000000003</v>
      </c>
      <c r="C222" s="9" cm="1">
        <f t="array" ref="C222">_xll.SNL.Clients.Office.Excel.Functions.SPG($A222, "SP_ROA", C$3)</f>
        <v>5.2850000000000001</v>
      </c>
      <c r="D222" s="9" cm="1">
        <f t="array" ref="D222">_xll.SNL.Clients.Office.Excel.Functions.SPG($A222, "SP_ROA", D$3)</f>
        <v>6.8929999999999998</v>
      </c>
      <c r="E222" s="9" cm="1">
        <f t="array" ref="E222">_xll.SNL.Clients.Office.Excel.Functions.SPG($A222, "SP_ROA", E$3)</f>
        <v>7.1050000000000004</v>
      </c>
      <c r="F222" s="9" cm="1">
        <f t="array" ref="F222">_xll.SNL.Clients.Office.Excel.Functions.SPG($A222, "SP_ROA", F$3)</f>
        <v>5.0839999999999996</v>
      </c>
      <c r="G222" s="9" cm="1">
        <f t="array" ref="G222">_xll.SNL.Clients.Office.Excel.Functions.SPG($A222, "SP_ROA", G$3)</f>
        <v>6.7130000000000001</v>
      </c>
      <c r="H222" s="9" cm="1">
        <f t="array" ref="H222">_xll.SNL.Clients.Office.Excel.Functions.SPG($A222, "SP_ROA", H$3)</f>
        <v>5.0289999999999999</v>
      </c>
      <c r="I222" s="9" cm="1">
        <f t="array" ref="I222">_xll.SNL.Clients.Office.Excel.Functions.SPG($A222, "SP_ROA", I$3)</f>
        <v>4.9489999999999998</v>
      </c>
      <c r="J222" s="9" cm="1">
        <f t="array" ref="J222">_xll.SNL.Clients.Office.Excel.Functions.SPG($A222, "SP_ROA", J$3)</f>
        <v>3.7759999999999998</v>
      </c>
    </row>
    <row r="223" spans="1:10" x14ac:dyDescent="0.3">
      <c r="A223" s="11" t="s">
        <v>1245</v>
      </c>
      <c r="B223" s="9" cm="1">
        <f t="array" ref="B223">_xll.SNL.Clients.Office.Excel.Functions.SPG($A223, "SP_ROA", B$3)</f>
        <v>0.39051956330724102</v>
      </c>
      <c r="C223" s="9" cm="1">
        <f t="array" ref="C223">_xll.SNL.Clients.Office.Excel.Functions.SPG($A223, "SP_ROA", C$3)</f>
        <v>0.13511155147468601</v>
      </c>
      <c r="D223" s="9" cm="1">
        <f t="array" ref="D223">_xll.SNL.Clients.Office.Excel.Functions.SPG($A223, "SP_ROA", D$3)</f>
        <v>0.52943584796666399</v>
      </c>
      <c r="E223" s="9" cm="1">
        <f t="array" ref="E223">_xll.SNL.Clients.Office.Excel.Functions.SPG($A223, "SP_ROA", E$3)</f>
        <v>0.49792061561094297</v>
      </c>
      <c r="F223" s="9" cm="1">
        <f t="array" ref="F223">_xll.SNL.Clients.Office.Excel.Functions.SPG($A223, "SP_ROA", F$3)</f>
        <v>0.751073557433239</v>
      </c>
      <c r="G223" s="9" cm="1">
        <f t="array" ref="G223">_xll.SNL.Clients.Office.Excel.Functions.SPG($A223, "SP_ROA", G$3)</f>
        <v>-0.83048280321982304</v>
      </c>
      <c r="H223" s="9" cm="1">
        <f t="array" ref="H223">_xll.SNL.Clients.Office.Excel.Functions.SPG($A223, "SP_ROA", H$3)</f>
        <v>0.27380069591010198</v>
      </c>
      <c r="I223" s="9" cm="1">
        <f t="array" ref="I223">_xll.SNL.Clients.Office.Excel.Functions.SPG($A223, "SP_ROA", I$3)</f>
        <v>0.74245939675174</v>
      </c>
      <c r="J223" s="9" cm="1">
        <f t="array" ref="J223">_xll.SNL.Clients.Office.Excel.Functions.SPG($A223, "SP_ROA", J$3)</f>
        <v>0.68107689756205403</v>
      </c>
    </row>
    <row r="224" spans="1:10" x14ac:dyDescent="0.3">
      <c r="A224" s="11" t="s">
        <v>1246</v>
      </c>
      <c r="B224" s="9" cm="1">
        <f t="array" ref="B224">_xll.SNL.Clients.Office.Excel.Functions.SPG($A224, "SP_ROA", B$3)</f>
        <v>2.99970963516737</v>
      </c>
      <c r="C224" s="9" cm="1">
        <f t="array" ref="C224">_xll.SNL.Clients.Office.Excel.Functions.SPG($A224, "SP_ROA", C$3)</f>
        <v>4.6021938087127401</v>
      </c>
      <c r="D224" s="9" cm="1">
        <f t="array" ref="D224">_xll.SNL.Clients.Office.Excel.Functions.SPG($A224, "SP_ROA", D$3)</f>
        <v>3.23374907973374</v>
      </c>
      <c r="E224" s="9" cm="1">
        <f t="array" ref="E224">_xll.SNL.Clients.Office.Excel.Functions.SPG($A224, "SP_ROA", E$3)</f>
        <v>3.5731811490158298</v>
      </c>
      <c r="F224" s="9" cm="1">
        <f t="array" ref="F224">_xll.SNL.Clients.Office.Excel.Functions.SPG($A224, "SP_ROA", F$3)</f>
        <v>3.6434970098236401</v>
      </c>
      <c r="G224" s="9" cm="1">
        <f t="array" ref="G224">_xll.SNL.Clients.Office.Excel.Functions.SPG($A224, "SP_ROA", G$3)</f>
        <v>3.6683021328448802</v>
      </c>
      <c r="H224" s="9" cm="1">
        <f t="array" ref="H224">_xll.SNL.Clients.Office.Excel.Functions.SPG($A224, "SP_ROA", H$3)</f>
        <v>3.75495372908909</v>
      </c>
      <c r="I224" s="9" cm="1">
        <f t="array" ref="I224">_xll.SNL.Clients.Office.Excel.Functions.SPG($A224, "SP_ROA", I$3)</f>
        <v>3.3266528876067798</v>
      </c>
      <c r="J224" s="9" cm="1">
        <f t="array" ref="J224">_xll.SNL.Clients.Office.Excel.Functions.SPG($A224, "SP_ROA", J$3)</f>
        <v>3.5455191776721899</v>
      </c>
    </row>
    <row r="225" spans="1:10" x14ac:dyDescent="0.3">
      <c r="A225" s="11" t="s">
        <v>1247</v>
      </c>
      <c r="B225" s="9" cm="1">
        <f t="array" ref="B225">_xll.SNL.Clients.Office.Excel.Functions.SPG($A225, "SP_ROA", B$3)</f>
        <v>5.9390000000000001</v>
      </c>
      <c r="C225" s="9" cm="1">
        <f t="array" ref="C225">_xll.SNL.Clients.Office.Excel.Functions.SPG($A225, "SP_ROA", C$3)</f>
        <v>5.8479999999999999</v>
      </c>
      <c r="D225" s="9" cm="1">
        <f t="array" ref="D225">_xll.SNL.Clients.Office.Excel.Functions.SPG($A225, "SP_ROA", D$3)</f>
        <v>8.7639999999999993</v>
      </c>
      <c r="E225" s="9" cm="1">
        <f t="array" ref="E225">_xll.SNL.Clients.Office.Excel.Functions.SPG($A225, "SP_ROA", E$3)</f>
        <v>8.7279999999999998</v>
      </c>
      <c r="F225" s="9" cm="1">
        <f t="array" ref="F225">_xll.SNL.Clients.Office.Excel.Functions.SPG($A225, "SP_ROA", F$3)</f>
        <v>6.2240000000000002</v>
      </c>
      <c r="G225" s="9" cm="1">
        <f t="array" ref="G225">_xll.SNL.Clients.Office.Excel.Functions.SPG($A225, "SP_ROA", G$3)</f>
        <v>6.0609999999999999</v>
      </c>
      <c r="H225" s="9" cm="1">
        <f t="array" ref="H225">_xll.SNL.Clients.Office.Excel.Functions.SPG($A225, "SP_ROA", H$3)</f>
        <v>11.510999999999999</v>
      </c>
      <c r="I225" s="9" cm="1">
        <f t="array" ref="I225">_xll.SNL.Clients.Office.Excel.Functions.SPG($A225, "SP_ROA", I$3)</f>
        <v>9.4359999999999999</v>
      </c>
      <c r="J225" s="9" cm="1">
        <f t="array" ref="J225">_xll.SNL.Clients.Office.Excel.Functions.SPG($A225, "SP_ROA", J$3)</f>
        <v>6.1970000000000001</v>
      </c>
    </row>
    <row r="226" spans="1:10" x14ac:dyDescent="0.3">
      <c r="A226" s="11" t="s">
        <v>1248</v>
      </c>
      <c r="B226" s="9" cm="1">
        <f t="array" ref="B226">_xll.SNL.Clients.Office.Excel.Functions.SPG($A226, "SP_ROA", B$3)</f>
        <v>-5.327</v>
      </c>
      <c r="C226" s="9" cm="1">
        <f t="array" ref="C226">_xll.SNL.Clients.Office.Excel.Functions.SPG($A226, "SP_ROA", C$3)</f>
        <v>-7.5380000000000003</v>
      </c>
      <c r="D226" s="9" cm="1">
        <f t="array" ref="D226">_xll.SNL.Clients.Office.Excel.Functions.SPG($A226, "SP_ROA", D$3)</f>
        <v>-6.6779999999999999</v>
      </c>
      <c r="E226" s="9" cm="1">
        <f t="array" ref="E226">_xll.SNL.Clients.Office.Excel.Functions.SPG($A226, "SP_ROA", E$3)</f>
        <v>-7.4130000000000003</v>
      </c>
      <c r="F226" s="9" cm="1">
        <f t="array" ref="F226">_xll.SNL.Clients.Office.Excel.Functions.SPG($A226, "SP_ROA", F$3)</f>
        <v>-7.2939999999999996</v>
      </c>
      <c r="G226" s="9" cm="1">
        <f t="array" ref="G226">_xll.SNL.Clients.Office.Excel.Functions.SPG($A226, "SP_ROA", G$3)</f>
        <v>-9.6929999999999996</v>
      </c>
      <c r="H226" s="9" cm="1">
        <f t="array" ref="H226">_xll.SNL.Clients.Office.Excel.Functions.SPG($A226, "SP_ROA", H$3)</f>
        <v>-7.35</v>
      </c>
      <c r="I226" s="9" cm="1">
        <f t="array" ref="I226">_xll.SNL.Clients.Office.Excel.Functions.SPG($A226, "SP_ROA", I$3)</f>
        <v>-6.7569999999999997</v>
      </c>
      <c r="J226" s="9" cm="1">
        <f t="array" ref="J226">_xll.SNL.Clients.Office.Excel.Functions.SPG($A226, "SP_ROA", J$3)</f>
        <v>-7.5419999999999998</v>
      </c>
    </row>
    <row r="227" spans="1:10" x14ac:dyDescent="0.3">
      <c r="A227" s="11" t="s">
        <v>1249</v>
      </c>
      <c r="B227" s="9" cm="1">
        <f t="array" ref="B227">_xll.SNL.Clients.Office.Excel.Functions.SPG($A227, "SP_ROA", B$3)</f>
        <v>-11.887174190422099</v>
      </c>
      <c r="C227" s="9" cm="1">
        <f t="array" ref="C227">_xll.SNL.Clients.Office.Excel.Functions.SPG($A227, "SP_ROA", C$3)</f>
        <v>-0.36508071785213603</v>
      </c>
      <c r="D227" s="9" cm="1">
        <f t="array" ref="D227">_xll.SNL.Clients.Office.Excel.Functions.SPG($A227, "SP_ROA", D$3)</f>
        <v>-3.5125737335772902</v>
      </c>
      <c r="E227" s="9" cm="1">
        <f t="array" ref="E227">_xll.SNL.Clients.Office.Excel.Functions.SPG($A227, "SP_ROA", E$3)</f>
        <v>-1.83109350962092</v>
      </c>
      <c r="F227" s="9" cm="1">
        <f t="array" ref="F227">_xll.SNL.Clients.Office.Excel.Functions.SPG($A227, "SP_ROA", F$3)</f>
        <v>-1.1825409781430201</v>
      </c>
      <c r="G227" s="9" cm="1">
        <f t="array" ref="G227">_xll.SNL.Clients.Office.Excel.Functions.SPG($A227, "SP_ROA", G$3)</f>
        <v>-2.38658436754814</v>
      </c>
      <c r="H227" s="9" cm="1">
        <f t="array" ref="H227">_xll.SNL.Clients.Office.Excel.Functions.SPG($A227, "SP_ROA", H$3)</f>
        <v>-8.9399256838808601</v>
      </c>
      <c r="I227" s="9" cm="1">
        <f t="array" ref="I227">_xll.SNL.Clients.Office.Excel.Functions.SPG($A227, "SP_ROA", I$3)</f>
        <v>-2.6116409883814899</v>
      </c>
      <c r="J227" s="9" cm="1">
        <f t="array" ref="J227">_xll.SNL.Clients.Office.Excel.Functions.SPG($A227, "SP_ROA", J$3)</f>
        <v>-8.8963058090128097E-2</v>
      </c>
    </row>
    <row r="228" spans="1:10" x14ac:dyDescent="0.3">
      <c r="A228" s="11" t="s">
        <v>1250</v>
      </c>
      <c r="B228" s="9" t="str" cm="1">
        <f t="array" ref="B228">_xll.SNL.Clients.Office.Excel.Functions.SPG($A228, "SP_ROA", B$3)</f>
        <v>NA</v>
      </c>
      <c r="C228" s="9" cm="1">
        <f t="array" ref="C228">_xll.SNL.Clients.Office.Excel.Functions.SPG($A228, "SP_ROA", C$3)</f>
        <v>2.7450000000000001</v>
      </c>
      <c r="D228" s="9" cm="1">
        <f t="array" ref="D228">_xll.SNL.Clients.Office.Excel.Functions.SPG($A228, "SP_ROA", D$3)</f>
        <v>6.0709999999999997</v>
      </c>
      <c r="E228" s="9" cm="1">
        <f t="array" ref="E228">_xll.SNL.Clients.Office.Excel.Functions.SPG($A228, "SP_ROA", E$3)</f>
        <v>6.5350000000000001</v>
      </c>
      <c r="F228" s="9" cm="1">
        <f t="array" ref="F228">_xll.SNL.Clients.Office.Excel.Functions.SPG($A228, "SP_ROA", F$3)</f>
        <v>6.96</v>
      </c>
      <c r="G228" s="9" cm="1">
        <f t="array" ref="G228">_xll.SNL.Clients.Office.Excel.Functions.SPG($A228, "SP_ROA", G$3)</f>
        <v>6.6829999999999998</v>
      </c>
      <c r="H228" s="9" cm="1">
        <f t="array" ref="H228">_xll.SNL.Clients.Office.Excel.Functions.SPG($A228, "SP_ROA", H$3)</f>
        <v>9.5359999999999996</v>
      </c>
      <c r="I228" s="9" cm="1">
        <f t="array" ref="I228">_xll.SNL.Clients.Office.Excel.Functions.SPG($A228, "SP_ROA", I$3)</f>
        <v>10.157999999999999</v>
      </c>
      <c r="J228" s="9" cm="1">
        <f t="array" ref="J228">_xll.SNL.Clients.Office.Excel.Functions.SPG($A228, "SP_ROA", J$3)</f>
        <v>8.7089999999999996</v>
      </c>
    </row>
    <row r="229" spans="1:10" x14ac:dyDescent="0.3">
      <c r="A229" s="11" t="s">
        <v>1251</v>
      </c>
      <c r="B229" s="9" cm="1">
        <f t="array" ref="B229">_xll.SNL.Clients.Office.Excel.Functions.SPG($A229, "SP_ROA", B$3)</f>
        <v>8.0210000000000008</v>
      </c>
      <c r="C229" s="9" cm="1">
        <f t="array" ref="C229">_xll.SNL.Clients.Office.Excel.Functions.SPG($A229, "SP_ROA", C$3)</f>
        <v>5.556</v>
      </c>
      <c r="D229" s="9" cm="1">
        <f t="array" ref="D229">_xll.SNL.Clients.Office.Excel.Functions.SPG($A229, "SP_ROA", D$3)</f>
        <v>7.9720000000000004</v>
      </c>
      <c r="E229" s="9" cm="1">
        <f t="array" ref="E229">_xll.SNL.Clients.Office.Excel.Functions.SPG($A229, "SP_ROA", E$3)</f>
        <v>6.726</v>
      </c>
      <c r="F229" s="9" cm="1">
        <f t="array" ref="F229">_xll.SNL.Clients.Office.Excel.Functions.SPG($A229, "SP_ROA", F$3)</f>
        <v>10.9</v>
      </c>
      <c r="G229" s="9" cm="1">
        <f t="array" ref="G229">_xll.SNL.Clients.Office.Excel.Functions.SPG($A229, "SP_ROA", G$3)</f>
        <v>8.0299999999999994</v>
      </c>
      <c r="H229" s="9" cm="1">
        <f t="array" ref="H229">_xll.SNL.Clients.Office.Excel.Functions.SPG($A229, "SP_ROA", H$3)</f>
        <v>11.010999999999999</v>
      </c>
      <c r="I229" s="9" cm="1">
        <f t="array" ref="I229">_xll.SNL.Clients.Office.Excel.Functions.SPG($A229, "SP_ROA", I$3)</f>
        <v>11.311999999999999</v>
      </c>
      <c r="J229" s="9" cm="1">
        <f t="array" ref="J229">_xll.SNL.Clients.Office.Excel.Functions.SPG($A229, "SP_ROA", J$3)</f>
        <v>10.510999999999999</v>
      </c>
    </row>
    <row r="230" spans="1:10" x14ac:dyDescent="0.3">
      <c r="A230" s="11" t="s">
        <v>1252</v>
      </c>
      <c r="B230" s="9" cm="1">
        <f t="array" ref="B230">_xll.SNL.Clients.Office.Excel.Functions.SPG($A230, "SP_ROA", B$3)</f>
        <v>2.5819999999999999</v>
      </c>
      <c r="C230" s="9" cm="1">
        <f t="array" ref="C230">_xll.SNL.Clients.Office.Excel.Functions.SPG($A230, "SP_ROA", C$3)</f>
        <v>3.1749999999999998</v>
      </c>
      <c r="D230" s="9" cm="1">
        <f t="array" ref="D230">_xll.SNL.Clients.Office.Excel.Functions.SPG($A230, "SP_ROA", D$3)</f>
        <v>1.417</v>
      </c>
      <c r="E230" s="9" cm="1">
        <f t="array" ref="E230">_xll.SNL.Clients.Office.Excel.Functions.SPG($A230, "SP_ROA", E$3)</f>
        <v>2.67</v>
      </c>
      <c r="F230" s="9" cm="1">
        <f t="array" ref="F230">_xll.SNL.Clients.Office.Excel.Functions.SPG($A230, "SP_ROA", F$3)</f>
        <v>1.7629999999999999</v>
      </c>
      <c r="G230" s="9" cm="1">
        <f t="array" ref="G230">_xll.SNL.Clients.Office.Excel.Functions.SPG($A230, "SP_ROA", G$3)</f>
        <v>3.6259999999999999</v>
      </c>
      <c r="H230" s="9" cm="1">
        <f t="array" ref="H230">_xll.SNL.Clients.Office.Excel.Functions.SPG($A230, "SP_ROA", H$3)</f>
        <v>2.9409999999999998</v>
      </c>
      <c r="I230" s="9" cm="1">
        <f t="array" ref="I230">_xll.SNL.Clients.Office.Excel.Functions.SPG($A230, "SP_ROA", I$3)</f>
        <v>5.9619999999999997</v>
      </c>
      <c r="J230" s="9" cm="1">
        <f t="array" ref="J230">_xll.SNL.Clients.Office.Excel.Functions.SPG($A230, "SP_ROA", J$3)</f>
        <v>5.4119999999999999</v>
      </c>
    </row>
    <row r="231" spans="1:10" x14ac:dyDescent="0.3">
      <c r="A231" s="11" t="s">
        <v>1253</v>
      </c>
      <c r="B231" s="9" cm="1">
        <f t="array" ref="B231">_xll.SNL.Clients.Office.Excel.Functions.SPG($A231, "SP_ROA", B$3)</f>
        <v>2.6126592027489202</v>
      </c>
      <c r="C231" s="9" cm="1">
        <f t="array" ref="C231">_xll.SNL.Clients.Office.Excel.Functions.SPG($A231, "SP_ROA", C$3)</f>
        <v>25.217939014127001</v>
      </c>
      <c r="D231" s="9" cm="1">
        <f t="array" ref="D231">_xll.SNL.Clients.Office.Excel.Functions.SPG($A231, "SP_ROA", D$3)</f>
        <v>14.4851853447657</v>
      </c>
      <c r="E231" s="9" cm="1">
        <f t="array" ref="E231">_xll.SNL.Clients.Office.Excel.Functions.SPG($A231, "SP_ROA", E$3)</f>
        <v>12.350656430291201</v>
      </c>
      <c r="F231" s="9" cm="1">
        <f t="array" ref="F231">_xll.SNL.Clients.Office.Excel.Functions.SPG($A231, "SP_ROA", F$3)</f>
        <v>2.0069310679086598</v>
      </c>
      <c r="G231" s="9" cm="1">
        <f t="array" ref="G231">_xll.SNL.Clients.Office.Excel.Functions.SPG($A231, "SP_ROA", G$3)</f>
        <v>6.2302092772446001</v>
      </c>
      <c r="H231" s="9" cm="1">
        <f t="array" ref="H231">_xll.SNL.Clients.Office.Excel.Functions.SPG($A231, "SP_ROA", H$3)</f>
        <v>13.5689309637155</v>
      </c>
      <c r="I231" s="9" cm="1">
        <f t="array" ref="I231">_xll.SNL.Clients.Office.Excel.Functions.SPG($A231, "SP_ROA", I$3)</f>
        <v>8.9087274199276898</v>
      </c>
      <c r="J231" s="9" cm="1">
        <f t="array" ref="J231">_xll.SNL.Clients.Office.Excel.Functions.SPG($A231, "SP_ROA", J$3)</f>
        <v>-0.22521716814296899</v>
      </c>
    </row>
    <row r="232" spans="1:10" x14ac:dyDescent="0.3">
      <c r="A232" s="11" t="s">
        <v>1254</v>
      </c>
      <c r="B232" s="9" cm="1">
        <f t="array" ref="B232">_xll.SNL.Clients.Office.Excel.Functions.SPG($A232, "SP_ROA", B$3)</f>
        <v>-3.496</v>
      </c>
      <c r="C232" s="9" cm="1">
        <f t="array" ref="C232">_xll.SNL.Clients.Office.Excel.Functions.SPG($A232, "SP_ROA", C$3)</f>
        <v>4.7610000000000001</v>
      </c>
      <c r="D232" s="9" cm="1">
        <f t="array" ref="D232">_xll.SNL.Clients.Office.Excel.Functions.SPG($A232, "SP_ROA", D$3)</f>
        <v>8.5449999999999999</v>
      </c>
      <c r="E232" s="9" cm="1">
        <f t="array" ref="E232">_xll.SNL.Clients.Office.Excel.Functions.SPG($A232, "SP_ROA", E$3)</f>
        <v>7.7089999999999996</v>
      </c>
      <c r="F232" s="9" cm="1">
        <f t="array" ref="F232">_xll.SNL.Clients.Office.Excel.Functions.SPG($A232, "SP_ROA", F$3)</f>
        <v>-4.1340000000000003</v>
      </c>
      <c r="G232" s="9" cm="1">
        <f t="array" ref="G232">_xll.SNL.Clients.Office.Excel.Functions.SPG($A232, "SP_ROA", G$3)</f>
        <v>0.42399999999999999</v>
      </c>
      <c r="H232" s="9" cm="1">
        <f t="array" ref="H232">_xll.SNL.Clients.Office.Excel.Functions.SPG($A232, "SP_ROA", H$3)</f>
        <v>8.07</v>
      </c>
      <c r="I232" s="9" cm="1">
        <f t="array" ref="I232">_xll.SNL.Clients.Office.Excel.Functions.SPG($A232, "SP_ROA", I$3)</f>
        <v>2.7970000000000002</v>
      </c>
      <c r="J232" s="9" cm="1">
        <f t="array" ref="J232">_xll.SNL.Clients.Office.Excel.Functions.SPG($A232, "SP_ROA", J$3)</f>
        <v>-5.3339999999999996</v>
      </c>
    </row>
    <row r="233" spans="1:10" x14ac:dyDescent="0.3">
      <c r="A233" s="11" t="s">
        <v>1255</v>
      </c>
      <c r="B233" s="9" cm="1">
        <f t="array" ref="B233">_xll.SNL.Clients.Office.Excel.Functions.SPG($A233, "SP_ROA", B$3)</f>
        <v>11.151999999999999</v>
      </c>
      <c r="C233" s="9" cm="1">
        <f t="array" ref="C233">_xll.SNL.Clients.Office.Excel.Functions.SPG($A233, "SP_ROA", C$3)</f>
        <v>15.081</v>
      </c>
      <c r="D233" s="9" cm="1">
        <f t="array" ref="D233">_xll.SNL.Clients.Office.Excel.Functions.SPG($A233, "SP_ROA", D$3)</f>
        <v>13.433999999999999</v>
      </c>
      <c r="E233" s="9" cm="1">
        <f t="array" ref="E233">_xll.SNL.Clients.Office.Excel.Functions.SPG($A233, "SP_ROA", E$3)</f>
        <v>16.34</v>
      </c>
      <c r="F233" s="9" cm="1">
        <f t="array" ref="F233">_xll.SNL.Clients.Office.Excel.Functions.SPG($A233, "SP_ROA", F$3)</f>
        <v>12.59</v>
      </c>
      <c r="G233" s="9" cm="1">
        <f t="array" ref="G233">_xll.SNL.Clients.Office.Excel.Functions.SPG($A233, "SP_ROA", G$3)</f>
        <v>12.032</v>
      </c>
      <c r="H233" s="9" cm="1">
        <f t="array" ref="H233">_xll.SNL.Clients.Office.Excel.Functions.SPG($A233, "SP_ROA", H$3)</f>
        <v>12.644</v>
      </c>
      <c r="I233" s="9" cm="1">
        <f t="array" ref="I233">_xll.SNL.Clients.Office.Excel.Functions.SPG($A233, "SP_ROA", I$3)</f>
        <v>13.452</v>
      </c>
      <c r="J233" s="9" cm="1">
        <f t="array" ref="J233">_xll.SNL.Clients.Office.Excel.Functions.SPG($A233, "SP_ROA", J$3)</f>
        <v>11.698</v>
      </c>
    </row>
    <row r="234" spans="1:10" x14ac:dyDescent="0.3">
      <c r="A234" s="11" t="s">
        <v>1256</v>
      </c>
      <c r="B234" s="9" cm="1">
        <f t="array" ref="B234">_xll.SNL.Clients.Office.Excel.Functions.SPG($A234, "SP_ROA", B$3)</f>
        <v>-0.60599999999999998</v>
      </c>
      <c r="C234" s="9" cm="1">
        <f t="array" ref="C234">_xll.SNL.Clients.Office.Excel.Functions.SPG($A234, "SP_ROA", C$3)</f>
        <v>2.0019999999999998</v>
      </c>
      <c r="D234" s="9" cm="1">
        <f t="array" ref="D234">_xll.SNL.Clients.Office.Excel.Functions.SPG($A234, "SP_ROA", D$3)</f>
        <v>1.454</v>
      </c>
      <c r="E234" s="9" cm="1">
        <f t="array" ref="E234">_xll.SNL.Clients.Office.Excel.Functions.SPG($A234, "SP_ROA", E$3)</f>
        <v>0.44900000000000001</v>
      </c>
      <c r="F234" s="9" cm="1">
        <f t="array" ref="F234">_xll.SNL.Clients.Office.Excel.Functions.SPG($A234, "SP_ROA", F$3)</f>
        <v>-2.7090000000000001</v>
      </c>
      <c r="G234" s="9" cm="1">
        <f t="array" ref="G234">_xll.SNL.Clients.Office.Excel.Functions.SPG($A234, "SP_ROA", G$3)</f>
        <v>0.38300000000000001</v>
      </c>
      <c r="H234" s="9" cm="1">
        <f t="array" ref="H234">_xll.SNL.Clients.Office.Excel.Functions.SPG($A234, "SP_ROA", H$3)</f>
        <v>0.318</v>
      </c>
      <c r="I234" s="9" cm="1">
        <f t="array" ref="I234">_xll.SNL.Clients.Office.Excel.Functions.SPG($A234, "SP_ROA", I$3)</f>
        <v>1.413</v>
      </c>
      <c r="J234" s="9" cm="1">
        <f t="array" ref="J234">_xll.SNL.Clients.Office.Excel.Functions.SPG($A234, "SP_ROA", J$3)</f>
        <v>-3.6059999999999999</v>
      </c>
    </row>
    <row r="235" spans="1:10" x14ac:dyDescent="0.3">
      <c r="A235" s="11" t="s">
        <v>1257</v>
      </c>
      <c r="B235" s="9" cm="1">
        <f t="array" ref="B235">_xll.SNL.Clients.Office.Excel.Functions.SPG($A235, "SP_ROA", B$3)</f>
        <v>10.865</v>
      </c>
      <c r="C235" s="9" cm="1">
        <f t="array" ref="C235">_xll.SNL.Clients.Office.Excel.Functions.SPG($A235, "SP_ROA", C$3)</f>
        <v>11.967000000000001</v>
      </c>
      <c r="D235" s="9" cm="1">
        <f t="array" ref="D235">_xll.SNL.Clients.Office.Excel.Functions.SPG($A235, "SP_ROA", D$3)</f>
        <v>12.673</v>
      </c>
      <c r="E235" s="9" cm="1">
        <f t="array" ref="E235">_xll.SNL.Clients.Office.Excel.Functions.SPG($A235, "SP_ROA", E$3)</f>
        <v>11.243</v>
      </c>
      <c r="F235" s="9" cm="1">
        <f t="array" ref="F235">_xll.SNL.Clients.Office.Excel.Functions.SPG($A235, "SP_ROA", F$3)</f>
        <v>12.021000000000001</v>
      </c>
      <c r="G235" s="9" cm="1">
        <f t="array" ref="G235">_xll.SNL.Clients.Office.Excel.Functions.SPG($A235, "SP_ROA", G$3)</f>
        <v>9.9960000000000004</v>
      </c>
      <c r="H235" s="9" cm="1">
        <f t="array" ref="H235">_xll.SNL.Clients.Office.Excel.Functions.SPG($A235, "SP_ROA", H$3)</f>
        <v>9.6159999999999997</v>
      </c>
      <c r="I235" s="9" cm="1">
        <f t="array" ref="I235">_xll.SNL.Clients.Office.Excel.Functions.SPG($A235, "SP_ROA", I$3)</f>
        <v>10.169</v>
      </c>
      <c r="J235" s="9" cm="1">
        <f t="array" ref="J235">_xll.SNL.Clients.Office.Excel.Functions.SPG($A235, "SP_ROA", J$3)</f>
        <v>10.384</v>
      </c>
    </row>
    <row r="236" spans="1:10" x14ac:dyDescent="0.3">
      <c r="A236" s="11" t="s">
        <v>1258</v>
      </c>
      <c r="B236" s="9" cm="1">
        <f t="array" ref="B236">_xll.SNL.Clients.Office.Excel.Functions.SPG($A236, "SP_ROA", B$3)</f>
        <v>0.88200000000000001</v>
      </c>
      <c r="C236" s="9" cm="1">
        <f t="array" ref="C236">_xll.SNL.Clients.Office.Excel.Functions.SPG($A236, "SP_ROA", C$3)</f>
        <v>2.1819999999999999</v>
      </c>
      <c r="D236" s="9" cm="1">
        <f t="array" ref="D236">_xll.SNL.Clients.Office.Excel.Functions.SPG($A236, "SP_ROA", D$3)</f>
        <v>3.3</v>
      </c>
      <c r="E236" s="9" cm="1">
        <f t="array" ref="E236">_xll.SNL.Clients.Office.Excel.Functions.SPG($A236, "SP_ROA", E$3)</f>
        <v>2.1549999999999998</v>
      </c>
      <c r="F236" s="9" cm="1">
        <f t="array" ref="F236">_xll.SNL.Clients.Office.Excel.Functions.SPG($A236, "SP_ROA", F$3)</f>
        <v>4.7E-2</v>
      </c>
      <c r="G236" s="9" cm="1">
        <f t="array" ref="G236">_xll.SNL.Clients.Office.Excel.Functions.SPG($A236, "SP_ROA", G$3)</f>
        <v>1.643</v>
      </c>
      <c r="H236" s="9" cm="1">
        <f t="array" ref="H236">_xll.SNL.Clients.Office.Excel.Functions.SPG($A236, "SP_ROA", H$3)</f>
        <v>3.2639999999999998</v>
      </c>
      <c r="I236" s="9" cm="1">
        <f t="array" ref="I236">_xll.SNL.Clients.Office.Excel.Functions.SPG($A236, "SP_ROA", I$3)</f>
        <v>3.2610000000000001</v>
      </c>
      <c r="J236" s="9" cm="1">
        <f t="array" ref="J236">_xll.SNL.Clients.Office.Excel.Functions.SPG($A236, "SP_ROA", J$3)</f>
        <v>2.96</v>
      </c>
    </row>
    <row r="237" spans="1:10" x14ac:dyDescent="0.3">
      <c r="A237" s="11" t="s">
        <v>1259</v>
      </c>
      <c r="B237" s="9" t="str" cm="1">
        <f t="array" ref="B237">_xll.SNL.Clients.Office.Excel.Functions.SPG($A237, "SP_ROA", B$3)</f>
        <v>NA</v>
      </c>
      <c r="C237" s="9" cm="1">
        <f t="array" ref="C237">_xll.SNL.Clients.Office.Excel.Functions.SPG($A237, "SP_ROA", C$3)</f>
        <v>5.9790000000000001</v>
      </c>
      <c r="D237" s="9" cm="1">
        <f t="array" ref="D237">_xll.SNL.Clients.Office.Excel.Functions.SPG($A237, "SP_ROA", D$3)</f>
        <v>6.49</v>
      </c>
      <c r="E237" s="9" cm="1">
        <f t="array" ref="E237">_xll.SNL.Clients.Office.Excel.Functions.SPG($A237, "SP_ROA", E$3)</f>
        <v>7.117</v>
      </c>
      <c r="F237" s="9" cm="1">
        <f t="array" ref="F237">_xll.SNL.Clients.Office.Excel.Functions.SPG($A237, "SP_ROA", F$3)</f>
        <v>7.452</v>
      </c>
      <c r="G237" s="9" cm="1">
        <f t="array" ref="G237">_xll.SNL.Clients.Office.Excel.Functions.SPG($A237, "SP_ROA", G$3)</f>
        <v>7.335</v>
      </c>
      <c r="H237" s="9" cm="1">
        <f t="array" ref="H237">_xll.SNL.Clients.Office.Excel.Functions.SPG($A237, "SP_ROA", H$3)</f>
        <v>8.9610000000000003</v>
      </c>
      <c r="I237" s="9" cm="1">
        <f t="array" ref="I237">_xll.SNL.Clients.Office.Excel.Functions.SPG($A237, "SP_ROA", I$3)</f>
        <v>9.4960000000000004</v>
      </c>
      <c r="J237" s="9" cm="1">
        <f t="array" ref="J237">_xll.SNL.Clients.Office.Excel.Functions.SPG($A237, "SP_ROA", J$3)</f>
        <v>8.8960000000000008</v>
      </c>
    </row>
    <row r="238" spans="1:10" x14ac:dyDescent="0.3">
      <c r="A238" s="11" t="s">
        <v>1260</v>
      </c>
      <c r="B238" s="9" t="str" cm="1">
        <f t="array" ref="B238">_xll.SNL.Clients.Office.Excel.Functions.SPG($A238, "SP_ROA", B$3)</f>
        <v>NA</v>
      </c>
      <c r="C238" s="9" cm="1">
        <f t="array" ref="C238">_xll.SNL.Clients.Office.Excel.Functions.SPG($A238, "SP_ROA", C$3)</f>
        <v>9.4990000000000006</v>
      </c>
      <c r="D238" s="9" cm="1">
        <f t="array" ref="D238">_xll.SNL.Clients.Office.Excel.Functions.SPG($A238, "SP_ROA", D$3)</f>
        <v>3.8170000000000002</v>
      </c>
      <c r="E238" s="9" cm="1">
        <f t="array" ref="E238">_xll.SNL.Clients.Office.Excel.Functions.SPG($A238, "SP_ROA", E$3)</f>
        <v>3.5139999999999998</v>
      </c>
      <c r="F238" s="9" cm="1">
        <f t="array" ref="F238">_xll.SNL.Clients.Office.Excel.Functions.SPG($A238, "SP_ROA", F$3)</f>
        <v>-0.72099999999999997</v>
      </c>
      <c r="G238" s="9" cm="1">
        <f t="array" ref="G238">_xll.SNL.Clients.Office.Excel.Functions.SPG($A238, "SP_ROA", G$3)</f>
        <v>13.04</v>
      </c>
      <c r="H238" s="9" cm="1">
        <f t="array" ref="H238">_xll.SNL.Clients.Office.Excel.Functions.SPG($A238, "SP_ROA", H$3)</f>
        <v>5.7389999999999999</v>
      </c>
      <c r="I238" s="9" cm="1">
        <f t="array" ref="I238">_xll.SNL.Clients.Office.Excel.Functions.SPG($A238, "SP_ROA", I$3)</f>
        <v>6.5679999999999996</v>
      </c>
      <c r="J238" s="9" cm="1">
        <f t="array" ref="J238">_xll.SNL.Clients.Office.Excel.Functions.SPG($A238, "SP_ROA", J$3)</f>
        <v>0.10199999999999999</v>
      </c>
    </row>
    <row r="239" spans="1:10" x14ac:dyDescent="0.3">
      <c r="A239" s="11" t="s">
        <v>1261</v>
      </c>
      <c r="B239" s="9" cm="1">
        <f t="array" ref="B239">_xll.SNL.Clients.Office.Excel.Functions.SPG($A239, "SP_ROA", B$3)</f>
        <v>2.8130000000000002</v>
      </c>
      <c r="C239" s="9" cm="1">
        <f t="array" ref="C239">_xll.SNL.Clients.Office.Excel.Functions.SPG($A239, "SP_ROA", C$3)</f>
        <v>4.46</v>
      </c>
      <c r="D239" s="9" cm="1">
        <f t="array" ref="D239">_xll.SNL.Clients.Office.Excel.Functions.SPG($A239, "SP_ROA", D$3)</f>
        <v>5.7080000000000002</v>
      </c>
      <c r="E239" s="9" cm="1">
        <f t="array" ref="E239">_xll.SNL.Clients.Office.Excel.Functions.SPG($A239, "SP_ROA", E$3)</f>
        <v>5.5750000000000002</v>
      </c>
      <c r="F239" s="9" cm="1">
        <f t="array" ref="F239">_xll.SNL.Clients.Office.Excel.Functions.SPG($A239, "SP_ROA", F$3)</f>
        <v>3.98</v>
      </c>
      <c r="G239" s="9" cm="1">
        <f t="array" ref="G239">_xll.SNL.Clients.Office.Excel.Functions.SPG($A239, "SP_ROA", G$3)</f>
        <v>6.8840000000000003</v>
      </c>
      <c r="H239" s="9" cm="1">
        <f t="array" ref="H239">_xll.SNL.Clients.Office.Excel.Functions.SPG($A239, "SP_ROA", H$3)</f>
        <v>5.6470000000000002</v>
      </c>
      <c r="I239" s="9" cm="1">
        <f t="array" ref="I239">_xll.SNL.Clients.Office.Excel.Functions.SPG($A239, "SP_ROA", I$3)</f>
        <v>5.4960000000000004</v>
      </c>
      <c r="J239" s="9" cm="1">
        <f t="array" ref="J239">_xll.SNL.Clients.Office.Excel.Functions.SPG($A239, "SP_ROA", J$3)</f>
        <v>3.8719999999999999</v>
      </c>
    </row>
    <row r="240" spans="1:10" x14ac:dyDescent="0.3">
      <c r="A240" s="11" t="s">
        <v>1622</v>
      </c>
      <c r="B240" s="9" cm="1">
        <f t="array" ref="B240">_xll.SNL.Clients.Office.Excel.Functions.SPG($A240, "SP_ROA", B$3)</f>
        <v>1.9970000000000001</v>
      </c>
      <c r="C240" s="9" cm="1">
        <f t="array" ref="C240">_xll.SNL.Clients.Office.Excel.Functions.SPG($A240, "SP_ROA", C$3)</f>
        <v>2.6059999999999999</v>
      </c>
      <c r="D240" s="9" cm="1">
        <f t="array" ref="D240">_xll.SNL.Clients.Office.Excel.Functions.SPG($A240, "SP_ROA", D$3)</f>
        <v>3.2970000000000002</v>
      </c>
      <c r="E240" s="9" cm="1">
        <f t="array" ref="E240">_xll.SNL.Clients.Office.Excel.Functions.SPG($A240, "SP_ROA", E$3)</f>
        <v>2.3559999999999999</v>
      </c>
      <c r="F240" s="9" cm="1">
        <f t="array" ref="F240">_xll.SNL.Clients.Office.Excel.Functions.SPG($A240, "SP_ROA", F$3)</f>
        <v>1.6559999999999999</v>
      </c>
      <c r="G240" s="9" cm="1">
        <f t="array" ref="G240">_xll.SNL.Clients.Office.Excel.Functions.SPG($A240, "SP_ROA", G$3)</f>
        <v>2.2080000000000002</v>
      </c>
      <c r="H240" s="9" cm="1">
        <f t="array" ref="H240">_xll.SNL.Clients.Office.Excel.Functions.SPG($A240, "SP_ROA", H$3)</f>
        <v>3.6970000000000001</v>
      </c>
      <c r="I240" s="9" cm="1">
        <f t="array" ref="I240">_xll.SNL.Clients.Office.Excel.Functions.SPG($A240, "SP_ROA", I$3)</f>
        <v>2.1080000000000001</v>
      </c>
      <c r="J240" s="9" cm="1">
        <f t="array" ref="J240">_xll.SNL.Clients.Office.Excel.Functions.SPG($A240, "SP_ROA", J$3)</f>
        <v>1.6950000000000001</v>
      </c>
    </row>
    <row r="241" spans="1:10" x14ac:dyDescent="0.3">
      <c r="A241" s="11" t="s">
        <v>1262</v>
      </c>
      <c r="B241" s="9" cm="1">
        <f t="array" ref="B241">_xll.SNL.Clients.Office.Excel.Functions.SPG($A241, "SP_ROA", B$3)</f>
        <v>3.198</v>
      </c>
      <c r="C241" s="9" cm="1">
        <f t="array" ref="C241">_xll.SNL.Clients.Office.Excel.Functions.SPG($A241, "SP_ROA", C$3)</f>
        <v>4.1479999999999997</v>
      </c>
      <c r="D241" s="9" cm="1">
        <f t="array" ref="D241">_xll.SNL.Clients.Office.Excel.Functions.SPG($A241, "SP_ROA", D$3)</f>
        <v>-1.1499999999999999</v>
      </c>
      <c r="E241" s="9" cm="1">
        <f t="array" ref="E241">_xll.SNL.Clients.Office.Excel.Functions.SPG($A241, "SP_ROA", E$3)</f>
        <v>1.61</v>
      </c>
      <c r="F241" s="9" cm="1">
        <f t="array" ref="F241">_xll.SNL.Clients.Office.Excel.Functions.SPG($A241, "SP_ROA", F$3)</f>
        <v>7.5019999999999998</v>
      </c>
      <c r="G241" s="9" cm="1">
        <f t="array" ref="G241">_xll.SNL.Clients.Office.Excel.Functions.SPG($A241, "SP_ROA", G$3)</f>
        <v>5.8419999999999996</v>
      </c>
      <c r="H241" s="9" cm="1">
        <f t="array" ref="H241">_xll.SNL.Clients.Office.Excel.Functions.SPG($A241, "SP_ROA", H$3)</f>
        <v>1.534</v>
      </c>
      <c r="I241" s="9" cm="1">
        <f t="array" ref="I241">_xll.SNL.Clients.Office.Excel.Functions.SPG($A241, "SP_ROA", I$3)</f>
        <v>1.028</v>
      </c>
      <c r="J241" s="9" cm="1">
        <f t="array" ref="J241">_xll.SNL.Clients.Office.Excel.Functions.SPG($A241, "SP_ROA", J$3)</f>
        <v>1.988</v>
      </c>
    </row>
    <row r="242" spans="1:10" x14ac:dyDescent="0.3">
      <c r="A242" s="11" t="s">
        <v>1263</v>
      </c>
      <c r="B242" s="9" cm="1">
        <f t="array" ref="B242">_xll.SNL.Clients.Office.Excel.Functions.SPG($A242, "SP_ROA", B$3)</f>
        <v>5.0519999999999996</v>
      </c>
      <c r="C242" s="9" cm="1">
        <f t="array" ref="C242">_xll.SNL.Clients.Office.Excel.Functions.SPG($A242, "SP_ROA", C$3)</f>
        <v>5.85</v>
      </c>
      <c r="D242" s="9" cm="1">
        <f t="array" ref="D242">_xll.SNL.Clients.Office.Excel.Functions.SPG($A242, "SP_ROA", D$3)</f>
        <v>5.4560000000000004</v>
      </c>
      <c r="E242" s="9" cm="1">
        <f t="array" ref="E242">_xll.SNL.Clients.Office.Excel.Functions.SPG($A242, "SP_ROA", E$3)</f>
        <v>5.5</v>
      </c>
      <c r="F242" s="9" cm="1">
        <f t="array" ref="F242">_xll.SNL.Clients.Office.Excel.Functions.SPG($A242, "SP_ROA", F$3)</f>
        <v>2.0680000000000001</v>
      </c>
      <c r="G242" s="9" cm="1">
        <f t="array" ref="G242">_xll.SNL.Clients.Office.Excel.Functions.SPG($A242, "SP_ROA", G$3)</f>
        <v>3.7250000000000001</v>
      </c>
      <c r="H242" s="9" cm="1">
        <f t="array" ref="H242">_xll.SNL.Clients.Office.Excel.Functions.SPG($A242, "SP_ROA", H$3)</f>
        <v>2.5369999999999999</v>
      </c>
      <c r="I242" s="9" cm="1">
        <f t="array" ref="I242">_xll.SNL.Clients.Office.Excel.Functions.SPG($A242, "SP_ROA", I$3)</f>
        <v>3.2919999999999998</v>
      </c>
      <c r="J242" s="9" cm="1">
        <f t="array" ref="J242">_xll.SNL.Clients.Office.Excel.Functions.SPG($A242, "SP_ROA", J$3)</f>
        <v>0.876</v>
      </c>
    </row>
    <row r="243" spans="1:10" x14ac:dyDescent="0.3">
      <c r="A243" s="11" t="s">
        <v>1264</v>
      </c>
      <c r="B243" s="9" cm="1">
        <f t="array" ref="B243">_xll.SNL.Clients.Office.Excel.Functions.SPG($A243, "SP_ROA", B$3)</f>
        <v>0.92807656106461001</v>
      </c>
      <c r="C243" s="9" cm="1">
        <f t="array" ref="C243">_xll.SNL.Clients.Office.Excel.Functions.SPG($A243, "SP_ROA", C$3)</f>
        <v>0.93692488756040904</v>
      </c>
      <c r="D243" s="9" cm="1">
        <f t="array" ref="D243">_xll.SNL.Clients.Office.Excel.Functions.SPG($A243, "SP_ROA", D$3)</f>
        <v>0.79043170006906704</v>
      </c>
      <c r="E243" s="9" cm="1">
        <f t="array" ref="E243">_xll.SNL.Clients.Office.Excel.Functions.SPG($A243, "SP_ROA", E$3)</f>
        <v>0.77014321407553799</v>
      </c>
      <c r="F243" s="9" cm="1">
        <f t="array" ref="F243">_xll.SNL.Clients.Office.Excel.Functions.SPG($A243, "SP_ROA", F$3)</f>
        <v>0.80238185285706298</v>
      </c>
      <c r="G243" s="9" cm="1">
        <f t="array" ref="G243">_xll.SNL.Clients.Office.Excel.Functions.SPG($A243, "SP_ROA", G$3)</f>
        <v>0.99705600125855998</v>
      </c>
      <c r="H243" s="9" cm="1">
        <f t="array" ref="H243">_xll.SNL.Clients.Office.Excel.Functions.SPG($A243, "SP_ROA", H$3)</f>
        <v>1.0112518990227599</v>
      </c>
      <c r="I243" s="9" cm="1">
        <f t="array" ref="I243">_xll.SNL.Clients.Office.Excel.Functions.SPG($A243, "SP_ROA", I$3)</f>
        <v>1.11731888982827</v>
      </c>
      <c r="J243" s="9" cm="1">
        <f t="array" ref="J243">_xll.SNL.Clients.Office.Excel.Functions.SPG($A243, "SP_ROA", J$3)</f>
        <v>1.1940022980377101</v>
      </c>
    </row>
    <row r="244" spans="1:10" x14ac:dyDescent="0.3">
      <c r="A244" s="11" t="s">
        <v>1265</v>
      </c>
      <c r="B244" s="9" cm="1">
        <f t="array" ref="B244">_xll.SNL.Clients.Office.Excel.Functions.SPG($A244, "SP_ROA", B$3)</f>
        <v>3.2240000000000002</v>
      </c>
      <c r="C244" s="9" cm="1">
        <f t="array" ref="C244">_xll.SNL.Clients.Office.Excel.Functions.SPG($A244, "SP_ROA", C$3)</f>
        <v>17.946999999999999</v>
      </c>
      <c r="D244" s="9" cm="1">
        <f t="array" ref="D244">_xll.SNL.Clients.Office.Excel.Functions.SPG($A244, "SP_ROA", D$3)</f>
        <v>13.167999999999999</v>
      </c>
      <c r="E244" s="9" cm="1">
        <f t="array" ref="E244">_xll.SNL.Clients.Office.Excel.Functions.SPG($A244, "SP_ROA", E$3)</f>
        <v>1.6679999999999999</v>
      </c>
      <c r="F244" s="9" cm="1">
        <f t="array" ref="F244">_xll.SNL.Clients.Office.Excel.Functions.SPG($A244, "SP_ROA", F$3)</f>
        <v>-1.998</v>
      </c>
      <c r="G244" s="9" cm="1">
        <f t="array" ref="G244">_xll.SNL.Clients.Office.Excel.Functions.SPG($A244, "SP_ROA", G$3)</f>
        <v>5.3819999999999997</v>
      </c>
      <c r="H244" s="9" cm="1">
        <f t="array" ref="H244">_xll.SNL.Clients.Office.Excel.Functions.SPG($A244, "SP_ROA", H$3)</f>
        <v>-2.887</v>
      </c>
      <c r="I244" s="9" cm="1">
        <f t="array" ref="I244">_xll.SNL.Clients.Office.Excel.Functions.SPG($A244, "SP_ROA", I$3)</f>
        <v>3.5720000000000001</v>
      </c>
      <c r="J244" s="9" cm="1">
        <f t="array" ref="J244">_xll.SNL.Clients.Office.Excel.Functions.SPG($A244, "SP_ROA", J$3)</f>
        <v>3.9830000000000001</v>
      </c>
    </row>
    <row r="245" spans="1:10" x14ac:dyDescent="0.3">
      <c r="A245" s="11" t="s">
        <v>1266</v>
      </c>
      <c r="B245" s="9" cm="1">
        <f t="array" ref="B245">_xll.SNL.Clients.Office.Excel.Functions.SPG($A245, "SP_ROA", B$3)</f>
        <v>13.686</v>
      </c>
      <c r="C245" s="9" cm="1">
        <f t="array" ref="C245">_xll.SNL.Clients.Office.Excel.Functions.SPG($A245, "SP_ROA", C$3)</f>
        <v>14.457000000000001</v>
      </c>
      <c r="D245" s="9" cm="1">
        <f t="array" ref="D245">_xll.SNL.Clients.Office.Excel.Functions.SPG($A245, "SP_ROA", D$3)</f>
        <v>17.271000000000001</v>
      </c>
      <c r="E245" s="9" cm="1">
        <f t="array" ref="E245">_xll.SNL.Clients.Office.Excel.Functions.SPG($A245, "SP_ROA", E$3)</f>
        <v>6.2610000000000001</v>
      </c>
      <c r="F245" s="9" cm="1">
        <f t="array" ref="F245">_xll.SNL.Clients.Office.Excel.Functions.SPG($A245, "SP_ROA", F$3)</f>
        <v>15.686999999999999</v>
      </c>
      <c r="G245" s="9" cm="1">
        <f t="array" ref="G245">_xll.SNL.Clients.Office.Excel.Functions.SPG($A245, "SP_ROA", G$3)</f>
        <v>12.646000000000001</v>
      </c>
      <c r="H245" s="9" cm="1">
        <f t="array" ref="H245">_xll.SNL.Clients.Office.Excel.Functions.SPG($A245, "SP_ROA", H$3)</f>
        <v>20.972000000000001</v>
      </c>
      <c r="I245" s="9" cm="1">
        <f t="array" ref="I245">_xll.SNL.Clients.Office.Excel.Functions.SPG($A245, "SP_ROA", I$3)</f>
        <v>15.896000000000001</v>
      </c>
      <c r="J245" s="9" cm="1">
        <f t="array" ref="J245">_xll.SNL.Clients.Office.Excel.Functions.SPG($A245, "SP_ROA", J$3)</f>
        <v>14.551</v>
      </c>
    </row>
    <row r="246" spans="1:10" x14ac:dyDescent="0.3">
      <c r="A246" s="11" t="s">
        <v>1267</v>
      </c>
      <c r="B246" s="9" cm="1">
        <f t="array" ref="B246">_xll.SNL.Clients.Office.Excel.Functions.SPG($A246, "SP_ROA", B$3)</f>
        <v>8.3179999999999996</v>
      </c>
      <c r="C246" s="9" cm="1">
        <f t="array" ref="C246">_xll.SNL.Clients.Office.Excel.Functions.SPG($A246, "SP_ROA", C$3)</f>
        <v>7.5389999999999997</v>
      </c>
      <c r="D246" s="9" cm="1">
        <f t="array" ref="D246">_xll.SNL.Clients.Office.Excel.Functions.SPG($A246, "SP_ROA", D$3)</f>
        <v>12.117000000000001</v>
      </c>
      <c r="E246" s="9" cm="1">
        <f t="array" ref="E246">_xll.SNL.Clients.Office.Excel.Functions.SPG($A246, "SP_ROA", E$3)</f>
        <v>14.622</v>
      </c>
      <c r="F246" s="9" cm="1">
        <f t="array" ref="F246">_xll.SNL.Clients.Office.Excel.Functions.SPG($A246, "SP_ROA", F$3)</f>
        <v>7.7130000000000001</v>
      </c>
      <c r="G246" s="9" cm="1">
        <f t="array" ref="G246">_xll.SNL.Clients.Office.Excel.Functions.SPG($A246, "SP_ROA", G$3)</f>
        <v>7.5750000000000002</v>
      </c>
      <c r="H246" s="9" cm="1">
        <f t="array" ref="H246">_xll.SNL.Clients.Office.Excel.Functions.SPG($A246, "SP_ROA", H$3)</f>
        <v>14.132</v>
      </c>
      <c r="I246" s="9" cm="1">
        <f t="array" ref="I246">_xll.SNL.Clients.Office.Excel.Functions.SPG($A246, "SP_ROA", I$3)</f>
        <v>13.736000000000001</v>
      </c>
      <c r="J246" s="9" cm="1">
        <f t="array" ref="J246">_xll.SNL.Clients.Office.Excel.Functions.SPG($A246, "SP_ROA", J$3)</f>
        <v>7.8019999999999996</v>
      </c>
    </row>
    <row r="247" spans="1:10" x14ac:dyDescent="0.3">
      <c r="A247" s="11" t="s">
        <v>1268</v>
      </c>
      <c r="B247" s="9" cm="1">
        <f t="array" ref="B247">_xll.SNL.Clients.Office.Excel.Functions.SPG($A247, "SP_ROA", B$3)</f>
        <v>2.9649999999999999</v>
      </c>
      <c r="C247" s="9" cm="1">
        <f t="array" ref="C247">_xll.SNL.Clients.Office.Excel.Functions.SPG($A247, "SP_ROA", C$3)</f>
        <v>6.8410000000000002</v>
      </c>
      <c r="D247" s="9" cm="1">
        <f t="array" ref="D247">_xll.SNL.Clients.Office.Excel.Functions.SPG($A247, "SP_ROA", D$3)</f>
        <v>3.004</v>
      </c>
      <c r="E247" s="9" cm="1">
        <f t="array" ref="E247">_xll.SNL.Clients.Office.Excel.Functions.SPG($A247, "SP_ROA", E$3)</f>
        <v>5.9459999999999997</v>
      </c>
      <c r="F247" s="9" cm="1">
        <f t="array" ref="F247">_xll.SNL.Clients.Office.Excel.Functions.SPG($A247, "SP_ROA", F$3)</f>
        <v>2.67</v>
      </c>
      <c r="G247" s="9" cm="1">
        <f t="array" ref="G247">_xll.SNL.Clients.Office.Excel.Functions.SPG($A247, "SP_ROA", G$3)</f>
        <v>5.359</v>
      </c>
      <c r="H247" s="9" cm="1">
        <f t="array" ref="H247">_xll.SNL.Clients.Office.Excel.Functions.SPG($A247, "SP_ROA", H$3)</f>
        <v>2.7970000000000002</v>
      </c>
      <c r="I247" s="9" cm="1">
        <f t="array" ref="I247">_xll.SNL.Clients.Office.Excel.Functions.SPG($A247, "SP_ROA", I$3)</f>
        <v>6.0060000000000002</v>
      </c>
      <c r="J247" s="9" cm="1">
        <f t="array" ref="J247">_xll.SNL.Clients.Office.Excel.Functions.SPG($A247, "SP_ROA", J$3)</f>
        <v>2.5350000000000001</v>
      </c>
    </row>
    <row r="248" spans="1:10" x14ac:dyDescent="0.3">
      <c r="A248" s="11" t="s">
        <v>1269</v>
      </c>
      <c r="B248" s="9" cm="1">
        <f t="array" ref="B248">_xll.SNL.Clients.Office.Excel.Functions.SPG($A248, "SP_ROA", B$3)</f>
        <v>13.0891685278939</v>
      </c>
      <c r="C248" s="9" cm="1">
        <f t="array" ref="C248">_xll.SNL.Clients.Office.Excel.Functions.SPG($A248, "SP_ROA", C$3)</f>
        <v>0.78414505735151396</v>
      </c>
      <c r="D248" s="9" cm="1">
        <f t="array" ref="D248">_xll.SNL.Clients.Office.Excel.Functions.SPG($A248, "SP_ROA", D$3)</f>
        <v>1.92717931750007</v>
      </c>
      <c r="E248" s="9" cm="1">
        <f t="array" ref="E248">_xll.SNL.Clients.Office.Excel.Functions.SPG($A248, "SP_ROA", E$3)</f>
        <v>12.1713342472652</v>
      </c>
      <c r="F248" s="9" cm="1">
        <f t="array" ref="F248">_xll.SNL.Clients.Office.Excel.Functions.SPG($A248, "SP_ROA", F$3)</f>
        <v>12.4734255875388</v>
      </c>
      <c r="G248" s="9" cm="1">
        <f t="array" ref="G248">_xll.SNL.Clients.Office.Excel.Functions.SPG($A248, "SP_ROA", G$3)</f>
        <v>9.2590895255036294</v>
      </c>
      <c r="H248" s="9" cm="1">
        <f t="array" ref="H248">_xll.SNL.Clients.Office.Excel.Functions.SPG($A248, "SP_ROA", H$3)</f>
        <v>3.6328974408986099</v>
      </c>
      <c r="I248" s="9" cm="1">
        <f t="array" ref="I248">_xll.SNL.Clients.Office.Excel.Functions.SPG($A248, "SP_ROA", I$3)</f>
        <v>3.4035847761508902</v>
      </c>
      <c r="J248" s="9" cm="1">
        <f t="array" ref="J248">_xll.SNL.Clients.Office.Excel.Functions.SPG($A248, "SP_ROA", J$3)</f>
        <v>3.9822630054973498</v>
      </c>
    </row>
    <row r="249" spans="1:10" x14ac:dyDescent="0.3">
      <c r="A249" s="11" t="s">
        <v>1270</v>
      </c>
      <c r="B249" s="9" cm="1">
        <f t="array" ref="B249">_xll.SNL.Clients.Office.Excel.Functions.SPG($A249, "SP_ROA", B$3)</f>
        <v>7.0750000000000002</v>
      </c>
      <c r="C249" s="9" cm="1">
        <f t="array" ref="C249">_xll.SNL.Clients.Office.Excel.Functions.SPG($A249, "SP_ROA", C$3)</f>
        <v>4.2830000000000004</v>
      </c>
      <c r="D249" s="9" cm="1">
        <f t="array" ref="D249">_xll.SNL.Clients.Office.Excel.Functions.SPG($A249, "SP_ROA", D$3)</f>
        <v>5.1479999999999997</v>
      </c>
      <c r="E249" s="9" cm="1">
        <f t="array" ref="E249">_xll.SNL.Clients.Office.Excel.Functions.SPG($A249, "SP_ROA", E$3)</f>
        <v>-0.90100000000000002</v>
      </c>
      <c r="F249" s="9" cm="1">
        <f t="array" ref="F249">_xll.SNL.Clients.Office.Excel.Functions.SPG($A249, "SP_ROA", F$3)</f>
        <v>5.5220000000000002</v>
      </c>
      <c r="G249" s="9" cm="1">
        <f t="array" ref="G249">_xll.SNL.Clients.Office.Excel.Functions.SPG($A249, "SP_ROA", G$3)</f>
        <v>9.234</v>
      </c>
      <c r="H249" s="9" cm="1">
        <f t="array" ref="H249">_xll.SNL.Clients.Office.Excel.Functions.SPG($A249, "SP_ROA", H$3)</f>
        <v>-1.5189999999999999</v>
      </c>
      <c r="I249" s="9" cm="1">
        <f t="array" ref="I249">_xll.SNL.Clients.Office.Excel.Functions.SPG($A249, "SP_ROA", I$3)</f>
        <v>3.1389999999999998</v>
      </c>
      <c r="J249" s="9" cm="1">
        <f t="array" ref="J249">_xll.SNL.Clients.Office.Excel.Functions.SPG($A249, "SP_ROA", J$3)</f>
        <v>5.14</v>
      </c>
    </row>
    <row r="250" spans="1:10" x14ac:dyDescent="0.3">
      <c r="A250" s="11" t="s">
        <v>1271</v>
      </c>
      <c r="B250" s="9" cm="1">
        <f t="array" ref="B250">_xll.SNL.Clients.Office.Excel.Functions.SPG($A250, "SP_ROA", B$3)</f>
        <v>2.1150000000000002</v>
      </c>
      <c r="C250" s="9" cm="1">
        <f t="array" ref="C250">_xll.SNL.Clients.Office.Excel.Functions.SPG($A250, "SP_ROA", C$3)</f>
        <v>2.3130000000000002</v>
      </c>
      <c r="D250" s="9" cm="1">
        <f t="array" ref="D250">_xll.SNL.Clients.Office.Excel.Functions.SPG($A250, "SP_ROA", D$3)</f>
        <v>3.2410000000000001</v>
      </c>
      <c r="E250" s="9" cm="1">
        <f t="array" ref="E250">_xll.SNL.Clients.Office.Excel.Functions.SPG($A250, "SP_ROA", E$3)</f>
        <v>2.181</v>
      </c>
      <c r="F250" s="9" cm="1">
        <f t="array" ref="F250">_xll.SNL.Clients.Office.Excel.Functions.SPG($A250, "SP_ROA", F$3)</f>
        <v>2.8119999999999998</v>
      </c>
      <c r="G250" s="9" cm="1">
        <f t="array" ref="G250">_xll.SNL.Clients.Office.Excel.Functions.SPG($A250, "SP_ROA", G$3)</f>
        <v>2.1309999999999998</v>
      </c>
      <c r="H250" s="9" cm="1">
        <f t="array" ref="H250">_xll.SNL.Clients.Office.Excel.Functions.SPG($A250, "SP_ROA", H$3)</f>
        <v>2.452</v>
      </c>
      <c r="I250" s="9" cm="1">
        <f t="array" ref="I250">_xll.SNL.Clients.Office.Excel.Functions.SPG($A250, "SP_ROA", I$3)</f>
        <v>2.0099999999999998</v>
      </c>
      <c r="J250" s="9" cm="1">
        <f t="array" ref="J250">_xll.SNL.Clients.Office.Excel.Functions.SPG($A250, "SP_ROA", J$3)</f>
        <v>1.444</v>
      </c>
    </row>
    <row r="251" spans="1:10" x14ac:dyDescent="0.3">
      <c r="A251" s="11" t="s">
        <v>1272</v>
      </c>
      <c r="B251" s="9" cm="1">
        <f t="array" ref="B251">_xll.SNL.Clients.Office.Excel.Functions.SPG($A251, "SP_ROA", B$3)</f>
        <v>-3.113</v>
      </c>
      <c r="C251" s="9" cm="1">
        <f t="array" ref="C251">_xll.SNL.Clients.Office.Excel.Functions.SPG($A251, "SP_ROA", C$3)</f>
        <v>-0.92300000000000004</v>
      </c>
      <c r="D251" s="9" cm="1">
        <f t="array" ref="D251">_xll.SNL.Clients.Office.Excel.Functions.SPG($A251, "SP_ROA", D$3)</f>
        <v>-1.3720000000000001</v>
      </c>
      <c r="E251" s="9" cm="1">
        <f t="array" ref="E251">_xll.SNL.Clients.Office.Excel.Functions.SPG($A251, "SP_ROA", E$3)</f>
        <v>-0.15</v>
      </c>
      <c r="F251" s="9" cm="1">
        <f t="array" ref="F251">_xll.SNL.Clients.Office.Excel.Functions.SPG($A251, "SP_ROA", F$3)</f>
        <v>-2.4119999999999999</v>
      </c>
      <c r="G251" s="9" cm="1">
        <f t="array" ref="G251">_xll.SNL.Clients.Office.Excel.Functions.SPG($A251, "SP_ROA", G$3)</f>
        <v>-2.351</v>
      </c>
      <c r="H251" s="9" cm="1">
        <f t="array" ref="H251">_xll.SNL.Clients.Office.Excel.Functions.SPG($A251, "SP_ROA", H$3)</f>
        <v>-1.34</v>
      </c>
      <c r="I251" s="9" cm="1">
        <f t="array" ref="I251">_xll.SNL.Clients.Office.Excel.Functions.SPG($A251, "SP_ROA", I$3)</f>
        <v>1.2789999999999999</v>
      </c>
      <c r="J251" s="9" cm="1">
        <f t="array" ref="J251">_xll.SNL.Clients.Office.Excel.Functions.SPG($A251, "SP_ROA", J$3)</f>
        <v>2.4529999999999998</v>
      </c>
    </row>
    <row r="252" spans="1:10" x14ac:dyDescent="0.3">
      <c r="A252" s="11" t="s">
        <v>1273</v>
      </c>
      <c r="B252" s="9" cm="1">
        <f t="array" ref="B252">_xll.SNL.Clients.Office.Excel.Functions.SPG($A252, "SP_ROA", B$3)</f>
        <v>3.9790000000000001</v>
      </c>
      <c r="C252" s="9" cm="1">
        <f t="array" ref="C252">_xll.SNL.Clients.Office.Excel.Functions.SPG($A252, "SP_ROA", C$3)</f>
        <v>4.6950000000000003</v>
      </c>
      <c r="D252" s="9" cm="1">
        <f t="array" ref="D252">_xll.SNL.Clients.Office.Excel.Functions.SPG($A252, "SP_ROA", D$3)</f>
        <v>4.4130000000000003</v>
      </c>
      <c r="E252" s="9" cm="1">
        <f t="array" ref="E252">_xll.SNL.Clients.Office.Excel.Functions.SPG($A252, "SP_ROA", E$3)</f>
        <v>4.907</v>
      </c>
      <c r="F252" s="9" cm="1">
        <f t="array" ref="F252">_xll.SNL.Clients.Office.Excel.Functions.SPG($A252, "SP_ROA", F$3)</f>
        <v>3.972</v>
      </c>
      <c r="G252" s="9" cm="1">
        <f t="array" ref="G252">_xll.SNL.Clients.Office.Excel.Functions.SPG($A252, "SP_ROA", G$3)</f>
        <v>5.3639999999999999</v>
      </c>
      <c r="H252" s="9" cm="1">
        <f t="array" ref="H252">_xll.SNL.Clients.Office.Excel.Functions.SPG($A252, "SP_ROA", H$3)</f>
        <v>5.5179999999999998</v>
      </c>
      <c r="I252" s="9" cm="1">
        <f t="array" ref="I252">_xll.SNL.Clients.Office.Excel.Functions.SPG($A252, "SP_ROA", I$3)</f>
        <v>5.7329999999999997</v>
      </c>
      <c r="J252" s="9" cm="1">
        <f t="array" ref="J252">_xll.SNL.Clients.Office.Excel.Functions.SPG($A252, "SP_ROA", J$3)</f>
        <v>4.3440000000000003</v>
      </c>
    </row>
    <row r="253" spans="1:10" x14ac:dyDescent="0.3">
      <c r="A253" s="11" t="s">
        <v>1274</v>
      </c>
      <c r="B253" s="9" cm="1">
        <f t="array" ref="B253">_xll.SNL.Clients.Office.Excel.Functions.SPG($A253, "SP_ROA", B$3)</f>
        <v>5.335</v>
      </c>
      <c r="C253" s="9" cm="1">
        <f t="array" ref="C253">_xll.SNL.Clients.Office.Excel.Functions.SPG($A253, "SP_ROA", C$3)</f>
        <v>6.8360000000000003</v>
      </c>
      <c r="D253" s="9" cm="1">
        <f t="array" ref="D253">_xll.SNL.Clients.Office.Excel.Functions.SPG($A253, "SP_ROA", D$3)</f>
        <v>3.1379999999999999</v>
      </c>
      <c r="E253" s="9" cm="1">
        <f t="array" ref="E253">_xll.SNL.Clients.Office.Excel.Functions.SPG($A253, "SP_ROA", E$3)</f>
        <v>2.8439999999999999</v>
      </c>
      <c r="F253" s="9" cm="1">
        <f t="array" ref="F253">_xll.SNL.Clients.Office.Excel.Functions.SPG($A253, "SP_ROA", F$3)</f>
        <v>6.4269999999999996</v>
      </c>
      <c r="G253" s="9" cm="1">
        <f t="array" ref="G253">_xll.SNL.Clients.Office.Excel.Functions.SPG($A253, "SP_ROA", G$3)</f>
        <v>6.5359999999999996</v>
      </c>
      <c r="H253" s="9" cm="1">
        <f t="array" ref="H253">_xll.SNL.Clients.Office.Excel.Functions.SPG($A253, "SP_ROA", H$3)</f>
        <v>4.4379999999999997</v>
      </c>
      <c r="I253" s="9" cm="1">
        <f t="array" ref="I253">_xll.SNL.Clients.Office.Excel.Functions.SPG($A253, "SP_ROA", I$3)</f>
        <v>4.1120000000000001</v>
      </c>
      <c r="J253" s="9" cm="1">
        <f t="array" ref="J253">_xll.SNL.Clients.Office.Excel.Functions.SPG($A253, "SP_ROA", J$3)</f>
        <v>5.3739999999999997</v>
      </c>
    </row>
    <row r="254" spans="1:10" x14ac:dyDescent="0.3">
      <c r="A254" s="11" t="s">
        <v>1275</v>
      </c>
      <c r="B254" s="9" cm="1">
        <f t="array" ref="B254">_xll.SNL.Clients.Office.Excel.Functions.SPG($A254, "SP_ROA", B$3)</f>
        <v>0.78100000000000003</v>
      </c>
      <c r="C254" s="9" cm="1">
        <f t="array" ref="C254">_xll.SNL.Clients.Office.Excel.Functions.SPG($A254, "SP_ROA", C$3)</f>
        <v>2.9769999999999999</v>
      </c>
      <c r="D254" s="9" cm="1">
        <f t="array" ref="D254">_xll.SNL.Clients.Office.Excel.Functions.SPG($A254, "SP_ROA", D$3)</f>
        <v>4.2350000000000003</v>
      </c>
      <c r="E254" s="9" cm="1">
        <f t="array" ref="E254">_xll.SNL.Clients.Office.Excel.Functions.SPG($A254, "SP_ROA", E$3)</f>
        <v>5.1040000000000001</v>
      </c>
      <c r="F254" s="9" cm="1">
        <f t="array" ref="F254">_xll.SNL.Clients.Office.Excel.Functions.SPG($A254, "SP_ROA", F$3)</f>
        <v>-0.109</v>
      </c>
      <c r="G254" s="9" cm="1">
        <f t="array" ref="G254">_xll.SNL.Clients.Office.Excel.Functions.SPG($A254, "SP_ROA", G$3)</f>
        <v>2.6349999999999998</v>
      </c>
      <c r="H254" s="9" cm="1">
        <f t="array" ref="H254">_xll.SNL.Clients.Office.Excel.Functions.SPG($A254, "SP_ROA", H$3)</f>
        <v>5.4260000000000002</v>
      </c>
      <c r="I254" s="9" cm="1">
        <f t="array" ref="I254">_xll.SNL.Clients.Office.Excel.Functions.SPG($A254, "SP_ROA", I$3)</f>
        <v>3.2690000000000001</v>
      </c>
      <c r="J254" s="9" cm="1">
        <f t="array" ref="J254">_xll.SNL.Clients.Office.Excel.Functions.SPG($A254, "SP_ROA", J$3)</f>
        <v>-0.46700000000000003</v>
      </c>
    </row>
    <row r="255" spans="1:10" x14ac:dyDescent="0.3">
      <c r="A255" s="11" t="s">
        <v>1276</v>
      </c>
      <c r="B255" s="9" cm="1">
        <f t="array" ref="B255">_xll.SNL.Clients.Office.Excel.Functions.SPG($A255, "SP_ROA", B$3)</f>
        <v>2.4580000000000002</v>
      </c>
      <c r="C255" s="9" cm="1">
        <f t="array" ref="C255">_xll.SNL.Clients.Office.Excel.Functions.SPG($A255, "SP_ROA", C$3)</f>
        <v>4.03</v>
      </c>
      <c r="D255" s="9" cm="1">
        <f t="array" ref="D255">_xll.SNL.Clients.Office.Excel.Functions.SPG($A255, "SP_ROA", D$3)</f>
        <v>6.3959999999999999</v>
      </c>
      <c r="E255" s="9" cm="1">
        <f t="array" ref="E255">_xll.SNL.Clients.Office.Excel.Functions.SPG($A255, "SP_ROA", E$3)</f>
        <v>5.859</v>
      </c>
      <c r="F255" s="9" cm="1">
        <f t="array" ref="F255">_xll.SNL.Clients.Office.Excel.Functions.SPG($A255, "SP_ROA", F$3)</f>
        <v>6.194</v>
      </c>
      <c r="G255" s="9" cm="1">
        <f t="array" ref="G255">_xll.SNL.Clients.Office.Excel.Functions.SPG($A255, "SP_ROA", G$3)</f>
        <v>6.476</v>
      </c>
      <c r="H255" s="9" cm="1">
        <f t="array" ref="H255">_xll.SNL.Clients.Office.Excel.Functions.SPG($A255, "SP_ROA", H$3)</f>
        <v>5.4560000000000004</v>
      </c>
      <c r="I255" s="9" cm="1">
        <f t="array" ref="I255">_xll.SNL.Clients.Office.Excel.Functions.SPG($A255, "SP_ROA", I$3)</f>
        <v>8.2010000000000005</v>
      </c>
      <c r="J255" s="9" cm="1">
        <f t="array" ref="J255">_xll.SNL.Clients.Office.Excel.Functions.SPG($A255, "SP_ROA", J$3)</f>
        <v>9.234</v>
      </c>
    </row>
    <row r="256" spans="1:10" x14ac:dyDescent="0.3">
      <c r="A256" s="11" t="s">
        <v>1277</v>
      </c>
      <c r="B256" s="9" cm="1">
        <f t="array" ref="B256">_xll.SNL.Clients.Office.Excel.Functions.SPG($A256, "SP_ROA", B$3)</f>
        <v>0.78336226619253502</v>
      </c>
      <c r="C256" s="9" cm="1">
        <f t="array" ref="C256">_xll.SNL.Clients.Office.Excel.Functions.SPG($A256, "SP_ROA", C$3)</f>
        <v>0.66736659591842196</v>
      </c>
      <c r="D256" s="9" cm="1">
        <f t="array" ref="D256">_xll.SNL.Clients.Office.Excel.Functions.SPG($A256, "SP_ROA", D$3)</f>
        <v>0.63612004085802998</v>
      </c>
      <c r="E256" s="9" cm="1">
        <f t="array" ref="E256">_xll.SNL.Clients.Office.Excel.Functions.SPG($A256, "SP_ROA", E$3)</f>
        <v>0.79692789614890902</v>
      </c>
      <c r="F256" s="9" cm="1">
        <f t="array" ref="F256">_xll.SNL.Clients.Office.Excel.Functions.SPG($A256, "SP_ROA", F$3)</f>
        <v>0.324175616556869</v>
      </c>
      <c r="G256" s="9" cm="1">
        <f t="array" ref="G256">_xll.SNL.Clients.Office.Excel.Functions.SPG($A256, "SP_ROA", G$3)</f>
        <v>0.34914483881249297</v>
      </c>
      <c r="H256" s="9" cm="1">
        <f t="array" ref="H256">_xll.SNL.Clients.Office.Excel.Functions.SPG($A256, "SP_ROA", H$3)</f>
        <v>1.0103799780721101</v>
      </c>
      <c r="I256" s="9" cm="1">
        <f t="array" ref="I256">_xll.SNL.Clients.Office.Excel.Functions.SPG($A256, "SP_ROA", I$3)</f>
        <v>0.94337496228754103</v>
      </c>
      <c r="J256" s="9" cm="1">
        <f t="array" ref="J256">_xll.SNL.Clients.Office.Excel.Functions.SPG($A256, "SP_ROA", J$3)</f>
        <v>1.15871530831601</v>
      </c>
    </row>
    <row r="257" spans="1:10" x14ac:dyDescent="0.3">
      <c r="A257" s="11" t="s">
        <v>1278</v>
      </c>
      <c r="B257" s="9" cm="1">
        <f t="array" ref="B257">_xll.SNL.Clients.Office.Excel.Functions.SPG($A257, "SP_ROA", B$3)</f>
        <v>-2.794</v>
      </c>
      <c r="C257" s="9" cm="1">
        <f t="array" ref="C257">_xll.SNL.Clients.Office.Excel.Functions.SPG($A257, "SP_ROA", C$3)</f>
        <v>-2.702</v>
      </c>
      <c r="D257" s="9" cm="1">
        <f t="array" ref="D257">_xll.SNL.Clients.Office.Excel.Functions.SPG($A257, "SP_ROA", D$3)</f>
        <v>-0.56000000000000005</v>
      </c>
      <c r="E257" s="9" cm="1">
        <f t="array" ref="E257">_xll.SNL.Clients.Office.Excel.Functions.SPG($A257, "SP_ROA", E$3)</f>
        <v>-4.101</v>
      </c>
      <c r="F257" s="9" cm="1">
        <f t="array" ref="F257">_xll.SNL.Clients.Office.Excel.Functions.SPG($A257, "SP_ROA", F$3)</f>
        <v>-4.5890000000000004</v>
      </c>
      <c r="G257" s="9" cm="1">
        <f t="array" ref="G257">_xll.SNL.Clients.Office.Excel.Functions.SPG($A257, "SP_ROA", G$3)</f>
        <v>-3.3690000000000002</v>
      </c>
      <c r="H257" s="9" cm="1">
        <f t="array" ref="H257">_xll.SNL.Clients.Office.Excel.Functions.SPG($A257, "SP_ROA", H$3)</f>
        <v>4.4630000000000001</v>
      </c>
      <c r="I257" s="9" cm="1">
        <f t="array" ref="I257">_xll.SNL.Clients.Office.Excel.Functions.SPG($A257, "SP_ROA", I$3)</f>
        <v>4.4539999999999997</v>
      </c>
      <c r="J257" s="9" cm="1">
        <f t="array" ref="J257">_xll.SNL.Clients.Office.Excel.Functions.SPG($A257, "SP_ROA", J$3)</f>
        <v>2.0430000000000001</v>
      </c>
    </row>
    <row r="258" spans="1:10" x14ac:dyDescent="0.3">
      <c r="A258" s="11" t="s">
        <v>1279</v>
      </c>
      <c r="B258" s="9" cm="1">
        <f t="array" ref="B258">_xll.SNL.Clients.Office.Excel.Functions.SPG($A258, "SP_ROA", B$3)</f>
        <v>6.6090626275600703</v>
      </c>
      <c r="C258" s="9" cm="1">
        <f t="array" ref="C258">_xll.SNL.Clients.Office.Excel.Functions.SPG($A258, "SP_ROA", C$3)</f>
        <v>-0.21218742393071699</v>
      </c>
      <c r="D258" s="9" cm="1">
        <f t="array" ref="D258">_xll.SNL.Clients.Office.Excel.Functions.SPG($A258, "SP_ROA", D$3)</f>
        <v>1.0313196936875799</v>
      </c>
      <c r="E258" s="9" cm="1">
        <f t="array" ref="E258">_xll.SNL.Clients.Office.Excel.Functions.SPG($A258, "SP_ROA", E$3)</f>
        <v>4.3234511513266298</v>
      </c>
      <c r="F258" s="9" cm="1">
        <f t="array" ref="F258">_xll.SNL.Clients.Office.Excel.Functions.SPG($A258, "SP_ROA", F$3)</f>
        <v>1.8117352851225299</v>
      </c>
      <c r="G258" s="9" cm="1">
        <f t="array" ref="G258">_xll.SNL.Clients.Office.Excel.Functions.SPG($A258, "SP_ROA", G$3)</f>
        <v>2.6163819365549799</v>
      </c>
      <c r="H258" s="9" cm="1">
        <f t="array" ref="H258">_xll.SNL.Clients.Office.Excel.Functions.SPG($A258, "SP_ROA", H$3)</f>
        <v>1.53805956471042</v>
      </c>
      <c r="I258" s="9" cm="1">
        <f t="array" ref="I258">_xll.SNL.Clients.Office.Excel.Functions.SPG($A258, "SP_ROA", I$3)</f>
        <v>2.9010439492948801</v>
      </c>
      <c r="J258" s="9" cm="1">
        <f t="array" ref="J258">_xll.SNL.Clients.Office.Excel.Functions.SPG($A258, "SP_ROA", J$3)</f>
        <v>2.9639864014909598</v>
      </c>
    </row>
    <row r="259" spans="1:10" x14ac:dyDescent="0.3">
      <c r="A259" s="11" t="s">
        <v>1280</v>
      </c>
      <c r="B259" s="9" cm="1">
        <f t="array" ref="B259">_xll.SNL.Clients.Office.Excel.Functions.SPG($A259, "SP_ROA", B$3)</f>
        <v>3.0659999999999998</v>
      </c>
      <c r="C259" s="9" cm="1">
        <f t="array" ref="C259">_xll.SNL.Clients.Office.Excel.Functions.SPG($A259, "SP_ROA", C$3)</f>
        <v>2.8639999999999999</v>
      </c>
      <c r="D259" s="9" cm="1">
        <f t="array" ref="D259">_xll.SNL.Clients.Office.Excel.Functions.SPG($A259, "SP_ROA", D$3)</f>
        <v>5.7510000000000003</v>
      </c>
      <c r="E259" s="9" cm="1">
        <f t="array" ref="E259">_xll.SNL.Clients.Office.Excel.Functions.SPG($A259, "SP_ROA", E$3)</f>
        <v>3.984</v>
      </c>
      <c r="F259" s="9" cm="1">
        <f t="array" ref="F259">_xll.SNL.Clients.Office.Excel.Functions.SPG($A259, "SP_ROA", F$3)</f>
        <v>3.7290000000000001</v>
      </c>
      <c r="G259" s="9" cm="1">
        <f t="array" ref="G259">_xll.SNL.Clients.Office.Excel.Functions.SPG($A259, "SP_ROA", G$3)</f>
        <v>3.3769999999999998</v>
      </c>
      <c r="H259" s="9" cm="1">
        <f t="array" ref="H259">_xll.SNL.Clients.Office.Excel.Functions.SPG($A259, "SP_ROA", H$3)</f>
        <v>5.6509999999999998</v>
      </c>
      <c r="I259" s="9" cm="1">
        <f t="array" ref="I259">_xll.SNL.Clients.Office.Excel.Functions.SPG($A259, "SP_ROA", I$3)</f>
        <v>4.9039999999999999</v>
      </c>
      <c r="J259" s="9" cm="1">
        <f t="array" ref="J259">_xll.SNL.Clients.Office.Excel.Functions.SPG($A259, "SP_ROA", J$3)</f>
        <v>3.9980000000000002</v>
      </c>
    </row>
    <row r="260" spans="1:10" x14ac:dyDescent="0.3">
      <c r="A260" s="11" t="s">
        <v>1281</v>
      </c>
      <c r="B260" s="9" cm="1">
        <f t="array" ref="B260">_xll.SNL.Clients.Office.Excel.Functions.SPG($A260, "SP_ROA", B$3)</f>
        <v>1.11786522183281</v>
      </c>
      <c r="C260" s="9" cm="1">
        <f t="array" ref="C260">_xll.SNL.Clients.Office.Excel.Functions.SPG($A260, "SP_ROA", C$3)</f>
        <v>0.92828135814933299</v>
      </c>
      <c r="D260" s="9" cm="1">
        <f t="array" ref="D260">_xll.SNL.Clients.Office.Excel.Functions.SPG($A260, "SP_ROA", D$3)</f>
        <v>0.84155213876492696</v>
      </c>
      <c r="E260" s="9" cm="1">
        <f t="array" ref="E260">_xll.SNL.Clients.Office.Excel.Functions.SPG($A260, "SP_ROA", E$3)</f>
        <v>0.58899653692208198</v>
      </c>
      <c r="F260" s="9" cm="1">
        <f t="array" ref="F260">_xll.SNL.Clients.Office.Excel.Functions.SPG($A260, "SP_ROA", F$3)</f>
        <v>0.73815855544256004</v>
      </c>
      <c r="G260" s="9" cm="1">
        <f t="array" ref="G260">_xll.SNL.Clients.Office.Excel.Functions.SPG($A260, "SP_ROA", G$3)</f>
        <v>0.76116069507969397</v>
      </c>
      <c r="H260" s="9" cm="1">
        <f t="array" ref="H260">_xll.SNL.Clients.Office.Excel.Functions.SPG($A260, "SP_ROA", H$3)</f>
        <v>0.95140273273862697</v>
      </c>
      <c r="I260" s="9" cm="1">
        <f t="array" ref="I260">_xll.SNL.Clients.Office.Excel.Functions.SPG($A260, "SP_ROA", I$3)</f>
        <v>0.47136175330117802</v>
      </c>
      <c r="J260" s="9" cm="1">
        <f t="array" ref="J260">_xll.SNL.Clients.Office.Excel.Functions.SPG($A260, "SP_ROA", J$3)</f>
        <v>0.68129265516318804</v>
      </c>
    </row>
    <row r="261" spans="1:10" x14ac:dyDescent="0.3">
      <c r="A261" s="11" t="s">
        <v>1282</v>
      </c>
      <c r="B261" s="9" cm="1">
        <f t="array" ref="B261">_xll.SNL.Clients.Office.Excel.Functions.SPG($A261, "SP_ROA", B$3)</f>
        <v>4.125</v>
      </c>
      <c r="C261" s="9" cm="1">
        <f t="array" ref="C261">_xll.SNL.Clients.Office.Excel.Functions.SPG($A261, "SP_ROA", C$3)</f>
        <v>8.1820000000000004</v>
      </c>
      <c r="D261" s="9" cm="1">
        <f t="array" ref="D261">_xll.SNL.Clients.Office.Excel.Functions.SPG($A261, "SP_ROA", D$3)</f>
        <v>9.1329999999999991</v>
      </c>
      <c r="E261" s="9" cm="1">
        <f t="array" ref="E261">_xll.SNL.Clients.Office.Excel.Functions.SPG($A261, "SP_ROA", E$3)</f>
        <v>7.1879999999999997</v>
      </c>
      <c r="F261" s="9" cm="1">
        <f t="array" ref="F261">_xll.SNL.Clients.Office.Excel.Functions.SPG($A261, "SP_ROA", F$3)</f>
        <v>3.8780000000000001</v>
      </c>
      <c r="G261" s="9" cm="1">
        <f t="array" ref="G261">_xll.SNL.Clients.Office.Excel.Functions.SPG($A261, "SP_ROA", G$3)</f>
        <v>8.452</v>
      </c>
      <c r="H261" s="9" cm="1">
        <f t="array" ref="H261">_xll.SNL.Clients.Office.Excel.Functions.SPG($A261, "SP_ROA", H$3)</f>
        <v>7.9160000000000004</v>
      </c>
      <c r="I261" s="9" cm="1">
        <f t="array" ref="I261">_xll.SNL.Clients.Office.Excel.Functions.SPG($A261, "SP_ROA", I$3)</f>
        <v>5.19</v>
      </c>
      <c r="J261" s="9" cm="1">
        <f t="array" ref="J261">_xll.SNL.Clients.Office.Excel.Functions.SPG($A261, "SP_ROA", J$3)</f>
        <v>1.752</v>
      </c>
    </row>
    <row r="262" spans="1:10" x14ac:dyDescent="0.3">
      <c r="A262" s="11" t="s">
        <v>1283</v>
      </c>
      <c r="B262" s="9" cm="1">
        <f t="array" ref="B262">_xll.SNL.Clients.Office.Excel.Functions.SPG($A262, "SP_ROA", B$3)</f>
        <v>0.49392491784014603</v>
      </c>
      <c r="C262" s="9" cm="1">
        <f t="array" ref="C262">_xll.SNL.Clients.Office.Excel.Functions.SPG($A262, "SP_ROA", C$3)</f>
        <v>0.56502798991994896</v>
      </c>
      <c r="D262" s="9" cm="1">
        <f t="array" ref="D262">_xll.SNL.Clients.Office.Excel.Functions.SPG($A262, "SP_ROA", D$3)</f>
        <v>0.55636513180336999</v>
      </c>
      <c r="E262" s="9" cm="1">
        <f t="array" ref="E262">_xll.SNL.Clients.Office.Excel.Functions.SPG($A262, "SP_ROA", E$3)</f>
        <v>0.58574561278969905</v>
      </c>
      <c r="F262" s="9" cm="1">
        <f t="array" ref="F262">_xll.SNL.Clients.Office.Excel.Functions.SPG($A262, "SP_ROA", F$3)</f>
        <v>0.540500580566879</v>
      </c>
      <c r="G262" s="9" cm="1">
        <f t="array" ref="G262">_xll.SNL.Clients.Office.Excel.Functions.SPG($A262, "SP_ROA", G$3)</f>
        <v>0.54040259901794496</v>
      </c>
      <c r="H262" s="9" cm="1">
        <f t="array" ref="H262">_xll.SNL.Clients.Office.Excel.Functions.SPG($A262, "SP_ROA", H$3)</f>
        <v>0.59920324254520496</v>
      </c>
      <c r="I262" s="9" cm="1">
        <f t="array" ref="I262">_xll.SNL.Clients.Office.Excel.Functions.SPG($A262, "SP_ROA", I$3)</f>
        <v>0.74302316548934699</v>
      </c>
      <c r="J262" s="9" cm="1">
        <f t="array" ref="J262">_xll.SNL.Clients.Office.Excel.Functions.SPG($A262, "SP_ROA", J$3)</f>
        <v>0.81983866649691906</v>
      </c>
    </row>
    <row r="263" spans="1:10" x14ac:dyDescent="0.3">
      <c r="A263" s="11" t="s">
        <v>1284</v>
      </c>
      <c r="B263" s="9" cm="1">
        <f t="array" ref="B263">_xll.SNL.Clients.Office.Excel.Functions.SPG($A263, "SP_ROA", B$3)</f>
        <v>1.05802886729285</v>
      </c>
      <c r="C263" s="9" cm="1">
        <f t="array" ref="C263">_xll.SNL.Clients.Office.Excel.Functions.SPG($A263, "SP_ROA", C$3)</f>
        <v>1.0465251666016</v>
      </c>
      <c r="D263" s="9" cm="1">
        <f t="array" ref="D263">_xll.SNL.Clients.Office.Excel.Functions.SPG($A263, "SP_ROA", D$3)</f>
        <v>0.94634721700114199</v>
      </c>
      <c r="E263" s="9" cm="1">
        <f t="array" ref="E263">_xll.SNL.Clients.Office.Excel.Functions.SPG($A263, "SP_ROA", E$3)</f>
        <v>0.10659784560143599</v>
      </c>
      <c r="F263" s="9" cm="1">
        <f t="array" ref="F263">_xll.SNL.Clients.Office.Excel.Functions.SPG($A263, "SP_ROA", F$3)</f>
        <v>0.74948207960065305</v>
      </c>
      <c r="G263" s="9" cm="1">
        <f t="array" ref="G263">_xll.SNL.Clients.Office.Excel.Functions.SPG($A263, "SP_ROA", G$3)</f>
        <v>1.15066418084363</v>
      </c>
      <c r="H263" s="9" cm="1">
        <f t="array" ref="H263">_xll.SNL.Clients.Office.Excel.Functions.SPG($A263, "SP_ROA", H$3)</f>
        <v>0.34558638921297902</v>
      </c>
      <c r="I263" s="9" cm="1">
        <f t="array" ref="I263">_xll.SNL.Clients.Office.Excel.Functions.SPG($A263, "SP_ROA", I$3)</f>
        <v>-0.37473742763249401</v>
      </c>
      <c r="J263" s="9" cm="1">
        <f t="array" ref="J263">_xll.SNL.Clients.Office.Excel.Functions.SPG($A263, "SP_ROA", J$3)</f>
        <v>0.19584569732937701</v>
      </c>
    </row>
    <row r="264" spans="1:10" x14ac:dyDescent="0.3">
      <c r="A264" s="11" t="s">
        <v>1285</v>
      </c>
      <c r="B264" s="9" cm="1">
        <f t="array" ref="B264">_xll.SNL.Clients.Office.Excel.Functions.SPG($A264, "SP_ROA", B$3)</f>
        <v>3.2749999999999999</v>
      </c>
      <c r="C264" s="9" cm="1">
        <f t="array" ref="C264">_xll.SNL.Clients.Office.Excel.Functions.SPG($A264, "SP_ROA", C$3)</f>
        <v>3.016</v>
      </c>
      <c r="D264" s="9" cm="1">
        <f t="array" ref="D264">_xll.SNL.Clients.Office.Excel.Functions.SPG($A264, "SP_ROA", D$3)</f>
        <v>2.782</v>
      </c>
      <c r="E264" s="9" cm="1">
        <f t="array" ref="E264">_xll.SNL.Clients.Office.Excel.Functions.SPG($A264, "SP_ROA", E$3)</f>
        <v>3.4009999999999998</v>
      </c>
      <c r="F264" s="9" cm="1">
        <f t="array" ref="F264">_xll.SNL.Clients.Office.Excel.Functions.SPG($A264, "SP_ROA", F$3)</f>
        <v>3.1440000000000001</v>
      </c>
      <c r="G264" s="9" cm="1">
        <f t="array" ref="G264">_xll.SNL.Clients.Office.Excel.Functions.SPG($A264, "SP_ROA", G$3)</f>
        <v>2.577</v>
      </c>
      <c r="H264" s="9" cm="1">
        <f t="array" ref="H264">_xll.SNL.Clients.Office.Excel.Functions.SPG($A264, "SP_ROA", H$3)</f>
        <v>3.6539999999999999</v>
      </c>
      <c r="I264" s="9" cm="1">
        <f t="array" ref="I264">_xll.SNL.Clients.Office.Excel.Functions.SPG($A264, "SP_ROA", I$3)</f>
        <v>5.38</v>
      </c>
      <c r="J264" s="9" cm="1">
        <f t="array" ref="J264">_xll.SNL.Clients.Office.Excel.Functions.SPG($A264, "SP_ROA", J$3)</f>
        <v>6.5140000000000002</v>
      </c>
    </row>
    <row r="265" spans="1:10" x14ac:dyDescent="0.3">
      <c r="A265" s="11" t="s">
        <v>1286</v>
      </c>
      <c r="B265" s="9" cm="1">
        <f t="array" ref="B265">_xll.SNL.Clients.Office.Excel.Functions.SPG($A265, "SP_ROA", B$3)</f>
        <v>1.0660000000000001</v>
      </c>
      <c r="C265" s="9" cm="1">
        <f t="array" ref="C265">_xll.SNL.Clients.Office.Excel.Functions.SPG($A265, "SP_ROA", C$3)</f>
        <v>1.3220000000000001</v>
      </c>
      <c r="D265" s="9" cm="1">
        <f t="array" ref="D265">_xll.SNL.Clients.Office.Excel.Functions.SPG($A265, "SP_ROA", D$3)</f>
        <v>0.51200000000000001</v>
      </c>
      <c r="E265" s="9" cm="1">
        <f t="array" ref="E265">_xll.SNL.Clients.Office.Excel.Functions.SPG($A265, "SP_ROA", E$3)</f>
        <v>-0.29199999999999998</v>
      </c>
      <c r="F265" s="9" cm="1">
        <f t="array" ref="F265">_xll.SNL.Clients.Office.Excel.Functions.SPG($A265, "SP_ROA", F$3)</f>
        <v>-1.528</v>
      </c>
      <c r="G265" s="9" cm="1">
        <f t="array" ref="G265">_xll.SNL.Clients.Office.Excel.Functions.SPG($A265, "SP_ROA", G$3)</f>
        <v>-2.5760000000000001</v>
      </c>
      <c r="H265" s="9" cm="1">
        <f t="array" ref="H265">_xll.SNL.Clients.Office.Excel.Functions.SPG($A265, "SP_ROA", H$3)</f>
        <v>-0.374</v>
      </c>
      <c r="I265" s="9" cm="1">
        <f t="array" ref="I265">_xll.SNL.Clients.Office.Excel.Functions.SPG($A265, "SP_ROA", I$3)</f>
        <v>-1.216</v>
      </c>
      <c r="J265" s="9" cm="1">
        <f t="array" ref="J265">_xll.SNL.Clients.Office.Excel.Functions.SPG($A265, "SP_ROA", J$3)</f>
        <v>-1.548</v>
      </c>
    </row>
    <row r="266" spans="1:10" x14ac:dyDescent="0.3">
      <c r="A266" s="11" t="s">
        <v>1287</v>
      </c>
      <c r="B266" s="9" cm="1">
        <f t="array" ref="B266">_xll.SNL.Clients.Office.Excel.Functions.SPG($A266, "SP_ROA", B$3)</f>
        <v>-2.1000000000000001E-2</v>
      </c>
      <c r="C266" s="9" cm="1">
        <f t="array" ref="C266">_xll.SNL.Clients.Office.Excel.Functions.SPG($A266, "SP_ROA", C$3)</f>
        <v>-0.64300000000000002</v>
      </c>
      <c r="D266" s="9" cm="1">
        <f t="array" ref="D266">_xll.SNL.Clients.Office.Excel.Functions.SPG($A266, "SP_ROA", D$3)</f>
        <v>-0.1</v>
      </c>
      <c r="E266" s="9" cm="1">
        <f t="array" ref="E266">_xll.SNL.Clients.Office.Excel.Functions.SPG($A266, "SP_ROA", E$3)</f>
        <v>-0.55200000000000005</v>
      </c>
      <c r="F266" s="9" cm="1">
        <f t="array" ref="F266">_xll.SNL.Clients.Office.Excel.Functions.SPG($A266, "SP_ROA", F$3)</f>
        <v>-0.58199999999999996</v>
      </c>
      <c r="G266" s="9" cm="1">
        <f t="array" ref="G266">_xll.SNL.Clients.Office.Excel.Functions.SPG($A266, "SP_ROA", G$3)</f>
        <v>-2.0249999999999999</v>
      </c>
      <c r="H266" s="9" cm="1">
        <f t="array" ref="H266">_xll.SNL.Clients.Office.Excel.Functions.SPG($A266, "SP_ROA", H$3)</f>
        <v>-1.014</v>
      </c>
      <c r="I266" s="9" cm="1">
        <f t="array" ref="I266">_xll.SNL.Clients.Office.Excel.Functions.SPG($A266, "SP_ROA", I$3)</f>
        <v>-0.71099999999999997</v>
      </c>
      <c r="J266" s="9" cm="1">
        <f t="array" ref="J266">_xll.SNL.Clients.Office.Excel.Functions.SPG($A266, "SP_ROA", J$3)</f>
        <v>1.431</v>
      </c>
    </row>
    <row r="267" spans="1:10" x14ac:dyDescent="0.3">
      <c r="A267" s="11" t="s">
        <v>1288</v>
      </c>
      <c r="B267" s="9" cm="1">
        <f t="array" ref="B267">_xll.SNL.Clients.Office.Excel.Functions.SPG($A267, "SP_ROA", B$3)</f>
        <v>1.7629999999999999</v>
      </c>
      <c r="C267" s="9" cm="1">
        <f t="array" ref="C267">_xll.SNL.Clients.Office.Excel.Functions.SPG($A267, "SP_ROA", C$3)</f>
        <v>2.706</v>
      </c>
      <c r="D267" s="9" cm="1">
        <f t="array" ref="D267">_xll.SNL.Clients.Office.Excel.Functions.SPG($A267, "SP_ROA", D$3)</f>
        <v>1.2290000000000001</v>
      </c>
      <c r="E267" s="9" cm="1">
        <f t="array" ref="E267">_xll.SNL.Clients.Office.Excel.Functions.SPG($A267, "SP_ROA", E$3)</f>
        <v>1.4279999999999999</v>
      </c>
      <c r="F267" s="9" cm="1">
        <f t="array" ref="F267">_xll.SNL.Clients.Office.Excel.Functions.SPG($A267, "SP_ROA", F$3)</f>
        <v>0.33100000000000002</v>
      </c>
      <c r="G267" s="9" cm="1">
        <f t="array" ref="G267">_xll.SNL.Clients.Office.Excel.Functions.SPG($A267, "SP_ROA", G$3)</f>
        <v>-0.311</v>
      </c>
      <c r="H267" s="9" cm="1">
        <f t="array" ref="H267">_xll.SNL.Clients.Office.Excel.Functions.SPG($A267, "SP_ROA", H$3)</f>
        <v>0.81699999999999995</v>
      </c>
      <c r="I267" s="9" cm="1">
        <f t="array" ref="I267">_xll.SNL.Clients.Office.Excel.Functions.SPG($A267, "SP_ROA", I$3)</f>
        <v>1.07</v>
      </c>
      <c r="J267" s="9" cm="1">
        <f t="array" ref="J267">_xll.SNL.Clients.Office.Excel.Functions.SPG($A267, "SP_ROA", J$3)</f>
        <v>1.0960000000000001</v>
      </c>
    </row>
    <row r="268" spans="1:10" x14ac:dyDescent="0.3">
      <c r="A268" s="11" t="s">
        <v>1289</v>
      </c>
      <c r="B268" s="9" cm="1">
        <f t="array" ref="B268">_xll.SNL.Clients.Office.Excel.Functions.SPG($A268, "SP_ROA", B$3)</f>
        <v>-4.9379999999999997</v>
      </c>
      <c r="C268" s="9" cm="1">
        <f t="array" ref="C268">_xll.SNL.Clients.Office.Excel.Functions.SPG($A268, "SP_ROA", C$3)</f>
        <v>-1.353</v>
      </c>
      <c r="D268" s="9" cm="1">
        <f t="array" ref="D268">_xll.SNL.Clients.Office.Excel.Functions.SPG($A268, "SP_ROA", D$3)</f>
        <v>-0.41599999999999998</v>
      </c>
      <c r="E268" s="9" cm="1">
        <f t="array" ref="E268">_xll.SNL.Clients.Office.Excel.Functions.SPG($A268, "SP_ROA", E$3)</f>
        <v>5.3049999999999997</v>
      </c>
      <c r="F268" s="9" cm="1">
        <f t="array" ref="F268">_xll.SNL.Clients.Office.Excel.Functions.SPG($A268, "SP_ROA", F$3)</f>
        <v>-5.8280000000000003</v>
      </c>
      <c r="G268" s="9" cm="1">
        <f t="array" ref="G268">_xll.SNL.Clients.Office.Excel.Functions.SPG($A268, "SP_ROA", G$3)</f>
        <v>-8</v>
      </c>
      <c r="H268" s="9" cm="1">
        <f t="array" ref="H268">_xll.SNL.Clients.Office.Excel.Functions.SPG($A268, "SP_ROA", H$3)</f>
        <v>-10.596</v>
      </c>
      <c r="I268" s="9" cm="1">
        <f t="array" ref="I268">_xll.SNL.Clients.Office.Excel.Functions.SPG($A268, "SP_ROA", I$3)</f>
        <v>-5.5339999999999998</v>
      </c>
      <c r="J268" s="9" cm="1">
        <f t="array" ref="J268">_xll.SNL.Clients.Office.Excel.Functions.SPG($A268, "SP_ROA", J$3)</f>
        <v>-3.0739999999999998</v>
      </c>
    </row>
    <row r="269" spans="1:10" x14ac:dyDescent="0.3">
      <c r="A269" s="11" t="s">
        <v>1290</v>
      </c>
      <c r="B269" s="9" cm="1">
        <f t="array" ref="B269">_xll.SNL.Clients.Office.Excel.Functions.SPG($A269, "SP_ROA", B$3)</f>
        <v>0.91308973140426697</v>
      </c>
      <c r="C269" s="9" cm="1">
        <f t="array" ref="C269">_xll.SNL.Clients.Office.Excel.Functions.SPG($A269, "SP_ROA", C$3)</f>
        <v>1.02968655508179</v>
      </c>
      <c r="D269" s="9" cm="1">
        <f t="array" ref="D269">_xll.SNL.Clients.Office.Excel.Functions.SPG($A269, "SP_ROA", D$3)</f>
        <v>0.88823845666939405</v>
      </c>
      <c r="E269" s="9" cm="1">
        <f t="array" ref="E269">_xll.SNL.Clients.Office.Excel.Functions.SPG($A269, "SP_ROA", E$3)</f>
        <v>1.0627685098978199</v>
      </c>
      <c r="F269" s="9" cm="1">
        <f t="array" ref="F269">_xll.SNL.Clients.Office.Excel.Functions.SPG($A269, "SP_ROA", F$3)</f>
        <v>0.99113584904857899</v>
      </c>
      <c r="G269" s="9" cm="1">
        <f t="array" ref="G269">_xll.SNL.Clients.Office.Excel.Functions.SPG($A269, "SP_ROA", G$3)</f>
        <v>1.1368561483962201</v>
      </c>
      <c r="H269" s="9" cm="1">
        <f t="array" ref="H269">_xll.SNL.Clients.Office.Excel.Functions.SPG($A269, "SP_ROA", H$3)</f>
        <v>1.2579489379229101</v>
      </c>
      <c r="I269" s="9" cm="1">
        <f t="array" ref="I269">_xll.SNL.Clients.Office.Excel.Functions.SPG($A269, "SP_ROA", I$3)</f>
        <v>1.28884648558439</v>
      </c>
      <c r="J269" s="9" cm="1">
        <f t="array" ref="J269">_xll.SNL.Clients.Office.Excel.Functions.SPG($A269, "SP_ROA", J$3)</f>
        <v>1.27832529305608</v>
      </c>
    </row>
    <row r="270" spans="1:10" x14ac:dyDescent="0.3">
      <c r="A270" s="11" t="s">
        <v>1291</v>
      </c>
      <c r="B270" s="9" cm="1">
        <f t="array" ref="B270">_xll.SNL.Clients.Office.Excel.Functions.SPG($A270, "SP_ROA", B$3)</f>
        <v>7.6740000000000004</v>
      </c>
      <c r="C270" s="9" cm="1">
        <f t="array" ref="C270">_xll.SNL.Clients.Office.Excel.Functions.SPG($A270, "SP_ROA", C$3)</f>
        <v>7.274</v>
      </c>
      <c r="D270" s="9" cm="1">
        <f t="array" ref="D270">_xll.SNL.Clients.Office.Excel.Functions.SPG($A270, "SP_ROA", D$3)</f>
        <v>9.4139999999999997</v>
      </c>
      <c r="E270" s="9" cm="1">
        <f t="array" ref="E270">_xll.SNL.Clients.Office.Excel.Functions.SPG($A270, "SP_ROA", E$3)</f>
        <v>7.6909999999999998</v>
      </c>
      <c r="F270" s="9" cm="1">
        <f t="array" ref="F270">_xll.SNL.Clients.Office.Excel.Functions.SPG($A270, "SP_ROA", F$3)</f>
        <v>4.3540000000000001</v>
      </c>
      <c r="G270" s="9" cm="1">
        <f t="array" ref="G270">_xll.SNL.Clients.Office.Excel.Functions.SPG($A270, "SP_ROA", G$3)</f>
        <v>2.6339999999999999</v>
      </c>
      <c r="H270" s="9" cm="1">
        <f t="array" ref="H270">_xll.SNL.Clients.Office.Excel.Functions.SPG($A270, "SP_ROA", H$3)</f>
        <v>7.2560000000000002</v>
      </c>
      <c r="I270" s="9" cm="1">
        <f t="array" ref="I270">_xll.SNL.Clients.Office.Excel.Functions.SPG($A270, "SP_ROA", I$3)</f>
        <v>8.33</v>
      </c>
      <c r="J270" s="9" cm="1">
        <f t="array" ref="J270">_xll.SNL.Clients.Office.Excel.Functions.SPG($A270, "SP_ROA", J$3)</f>
        <v>6.6260000000000003</v>
      </c>
    </row>
    <row r="271" spans="1:10" x14ac:dyDescent="0.3">
      <c r="A271" s="11" t="s">
        <v>1292</v>
      </c>
      <c r="B271" s="9" cm="1">
        <f t="array" ref="B271">_xll.SNL.Clients.Office.Excel.Functions.SPG($A271, "SP_ROA", B$3)</f>
        <v>6.1260000000000003</v>
      </c>
      <c r="C271" s="9" cm="1">
        <f t="array" ref="C271">_xll.SNL.Clients.Office.Excel.Functions.SPG($A271, "SP_ROA", C$3)</f>
        <v>-15.712</v>
      </c>
      <c r="D271" s="9" cm="1">
        <f t="array" ref="D271">_xll.SNL.Clients.Office.Excel.Functions.SPG($A271, "SP_ROA", D$3)</f>
        <v>6.8460000000000001</v>
      </c>
      <c r="E271" s="9" cm="1">
        <f t="array" ref="E271">_xll.SNL.Clients.Office.Excel.Functions.SPG($A271, "SP_ROA", E$3)</f>
        <v>6.2480000000000002</v>
      </c>
      <c r="F271" s="9" cm="1">
        <f t="array" ref="F271">_xll.SNL.Clients.Office.Excel.Functions.SPG($A271, "SP_ROA", F$3)</f>
        <v>7.6879999999999997</v>
      </c>
      <c r="G271" s="9" cm="1">
        <f t="array" ref="G271">_xll.SNL.Clients.Office.Excel.Functions.SPG($A271, "SP_ROA", G$3)</f>
        <v>6.9450000000000003</v>
      </c>
      <c r="H271" s="9" cm="1">
        <f t="array" ref="H271">_xll.SNL.Clients.Office.Excel.Functions.SPG($A271, "SP_ROA", H$3)</f>
        <v>6.766</v>
      </c>
      <c r="I271" s="9" cm="1">
        <f t="array" ref="I271">_xll.SNL.Clients.Office.Excel.Functions.SPG($A271, "SP_ROA", I$3)</f>
        <v>5.5490000000000004</v>
      </c>
      <c r="J271" s="9" cm="1">
        <f t="array" ref="J271">_xll.SNL.Clients.Office.Excel.Functions.SPG($A271, "SP_ROA", J$3)</f>
        <v>6.6139999999999999</v>
      </c>
    </row>
    <row r="272" spans="1:10" x14ac:dyDescent="0.3">
      <c r="A272" s="11" t="s">
        <v>1293</v>
      </c>
      <c r="B272" s="9" cm="1">
        <f t="array" ref="B272">_xll.SNL.Clients.Office.Excel.Functions.SPG($A272, "SP_ROA", B$3)</f>
        <v>5.2554477898734104</v>
      </c>
      <c r="C272" s="9" cm="1">
        <f t="array" ref="C272">_xll.SNL.Clients.Office.Excel.Functions.SPG($A272, "SP_ROA", C$3)</f>
        <v>6.7080377879145496</v>
      </c>
      <c r="D272" s="9" cm="1">
        <f t="array" ref="D272">_xll.SNL.Clients.Office.Excel.Functions.SPG($A272, "SP_ROA", D$3)</f>
        <v>6.7312395883591298</v>
      </c>
      <c r="E272" s="9" cm="1">
        <f t="array" ref="E272">_xll.SNL.Clients.Office.Excel.Functions.SPG($A272, "SP_ROA", E$3)</f>
        <v>7.02269880477155</v>
      </c>
      <c r="F272" s="9" cm="1">
        <f t="array" ref="F272">_xll.SNL.Clients.Office.Excel.Functions.SPG($A272, "SP_ROA", F$3)</f>
        <v>6.5842233221997297</v>
      </c>
      <c r="G272" s="9" cm="1">
        <f t="array" ref="G272">_xll.SNL.Clients.Office.Excel.Functions.SPG($A272, "SP_ROA", G$3)</f>
        <v>6.9671183824832204</v>
      </c>
      <c r="H272" s="9" cm="1">
        <f t="array" ref="H272">_xll.SNL.Clients.Office.Excel.Functions.SPG($A272, "SP_ROA", H$3)</f>
        <v>6.9530795845437199</v>
      </c>
      <c r="I272" s="9" cm="1">
        <f t="array" ref="I272">_xll.SNL.Clients.Office.Excel.Functions.SPG($A272, "SP_ROA", I$3)</f>
        <v>6.8645933634141301</v>
      </c>
      <c r="J272" s="9" cm="1">
        <f t="array" ref="J272">_xll.SNL.Clients.Office.Excel.Functions.SPG($A272, "SP_ROA", J$3)</f>
        <v>6.8088462640987997</v>
      </c>
    </row>
    <row r="273" spans="1:10" x14ac:dyDescent="0.3">
      <c r="A273" s="11" t="s">
        <v>1294</v>
      </c>
      <c r="B273" s="9" cm="1">
        <f t="array" ref="B273">_xll.SNL.Clients.Office.Excel.Functions.SPG($A273, "SP_ROA", B$3)</f>
        <v>6.1020000000000003</v>
      </c>
      <c r="C273" s="9" cm="1">
        <f t="array" ref="C273">_xll.SNL.Clients.Office.Excel.Functions.SPG($A273, "SP_ROA", C$3)</f>
        <v>7.4139999999999997</v>
      </c>
      <c r="D273" s="9" cm="1">
        <f t="array" ref="D273">_xll.SNL.Clients.Office.Excel.Functions.SPG($A273, "SP_ROA", D$3)</f>
        <v>2.153</v>
      </c>
      <c r="E273" s="9" t="str" cm="1">
        <f t="array" ref="E273">_xll.SNL.Clients.Office.Excel.Functions.SPG($A273, "SP_ROA", E$3)</f>
        <v>NA</v>
      </c>
      <c r="F273" s="9" t="str" cm="1">
        <f t="array" ref="F273">_xll.SNL.Clients.Office.Excel.Functions.SPG($A273, "SP_ROA", F$3)</f>
        <v>NA</v>
      </c>
      <c r="G273" s="9" cm="1">
        <f t="array" ref="G273">_xll.SNL.Clients.Office.Excel.Functions.SPG($A273, "SP_ROA", G$3)</f>
        <v>12.303000000000001</v>
      </c>
      <c r="H273" s="9" t="str" cm="1">
        <f t="array" ref="H273">_xll.SNL.Clients.Office.Excel.Functions.SPG($A273, "SP_ROA", H$3)</f>
        <v>NA</v>
      </c>
      <c r="I273" s="9" t="str" cm="1">
        <f t="array" ref="I273">_xll.SNL.Clients.Office.Excel.Functions.SPG($A273, "SP_ROA", I$3)</f>
        <v>NA</v>
      </c>
      <c r="J273" s="9" t="str" cm="1">
        <f t="array" ref="J273">_xll.SNL.Clients.Office.Excel.Functions.SPG($A273, "SP_ROA", J$3)</f>
        <v>NA</v>
      </c>
    </row>
    <row r="274" spans="1:10" x14ac:dyDescent="0.3">
      <c r="A274" s="11" t="s">
        <v>1295</v>
      </c>
      <c r="B274" s="9" cm="1">
        <f t="array" ref="B274">_xll.SNL.Clients.Office.Excel.Functions.SPG($A274, "SP_ROA", B$3)</f>
        <v>8.1059999999999999</v>
      </c>
      <c r="C274" s="9" cm="1">
        <f t="array" ref="C274">_xll.SNL.Clients.Office.Excel.Functions.SPG($A274, "SP_ROA", C$3)</f>
        <v>8.8559999999999999</v>
      </c>
      <c r="D274" s="9" cm="1">
        <f t="array" ref="D274">_xll.SNL.Clients.Office.Excel.Functions.SPG($A274, "SP_ROA", D$3)</f>
        <v>8.8000000000000007</v>
      </c>
      <c r="E274" s="9" cm="1">
        <f t="array" ref="E274">_xll.SNL.Clients.Office.Excel.Functions.SPG($A274, "SP_ROA", E$3)</f>
        <v>10.97</v>
      </c>
      <c r="F274" s="9" cm="1">
        <f t="array" ref="F274">_xll.SNL.Clients.Office.Excel.Functions.SPG($A274, "SP_ROA", F$3)</f>
        <v>5.1379999999999999</v>
      </c>
      <c r="G274" s="9" cm="1">
        <f t="array" ref="G274">_xll.SNL.Clients.Office.Excel.Functions.SPG($A274, "SP_ROA", G$3)</f>
        <v>9.3580000000000005</v>
      </c>
      <c r="H274" s="9" cm="1">
        <f t="array" ref="H274">_xll.SNL.Clients.Office.Excel.Functions.SPG($A274, "SP_ROA", H$3)</f>
        <v>3.8889999999999998</v>
      </c>
      <c r="I274" s="9" cm="1">
        <f t="array" ref="I274">_xll.SNL.Clients.Office.Excel.Functions.SPG($A274, "SP_ROA", I$3)</f>
        <v>6.3440000000000003</v>
      </c>
      <c r="J274" s="9" cm="1">
        <f t="array" ref="J274">_xll.SNL.Clients.Office.Excel.Functions.SPG($A274, "SP_ROA", J$3)</f>
        <v>6.33</v>
      </c>
    </row>
    <row r="275" spans="1:10" x14ac:dyDescent="0.3">
      <c r="A275" s="11" t="s">
        <v>1296</v>
      </c>
      <c r="B275" s="9" cm="1">
        <f t="array" ref="B275">_xll.SNL.Clients.Office.Excel.Functions.SPG($A275, "SP_ROA", B$3)</f>
        <v>2.1890000000000001</v>
      </c>
      <c r="C275" s="9" cm="1">
        <f t="array" ref="C275">_xll.SNL.Clients.Office.Excel.Functions.SPG($A275, "SP_ROA", C$3)</f>
        <v>3.0859999999999999</v>
      </c>
      <c r="D275" s="9" cm="1">
        <f t="array" ref="D275">_xll.SNL.Clients.Office.Excel.Functions.SPG($A275, "SP_ROA", D$3)</f>
        <v>3.4420000000000002</v>
      </c>
      <c r="E275" s="9" cm="1">
        <f t="array" ref="E275">_xll.SNL.Clients.Office.Excel.Functions.SPG($A275, "SP_ROA", E$3)</f>
        <v>4.8899999999999997</v>
      </c>
      <c r="F275" s="9" cm="1">
        <f t="array" ref="F275">_xll.SNL.Clients.Office.Excel.Functions.SPG($A275, "SP_ROA", F$3)</f>
        <v>4.0259999999999998</v>
      </c>
      <c r="G275" s="9" cm="1">
        <f t="array" ref="G275">_xll.SNL.Clients.Office.Excel.Functions.SPG($A275, "SP_ROA", G$3)</f>
        <v>5.4530000000000003</v>
      </c>
      <c r="H275" s="9" cm="1">
        <f t="array" ref="H275">_xll.SNL.Clients.Office.Excel.Functions.SPG($A275, "SP_ROA", H$3)</f>
        <v>4.8380000000000001</v>
      </c>
      <c r="I275" s="9" cm="1">
        <f t="array" ref="I275">_xll.SNL.Clients.Office.Excel.Functions.SPG($A275, "SP_ROA", I$3)</f>
        <v>5.4720000000000004</v>
      </c>
      <c r="J275" s="9" cm="1">
        <f t="array" ref="J275">_xll.SNL.Clients.Office.Excel.Functions.SPG($A275, "SP_ROA", J$3)</f>
        <v>4.0359999999999996</v>
      </c>
    </row>
    <row r="276" spans="1:10" x14ac:dyDescent="0.3">
      <c r="A276" s="11" t="s">
        <v>1297</v>
      </c>
      <c r="B276" s="9" cm="1">
        <f t="array" ref="B276">_xll.SNL.Clients.Office.Excel.Functions.SPG($A276, "SP_ROA", B$3)</f>
        <v>-0.48199999999999998</v>
      </c>
      <c r="C276" s="9" cm="1">
        <f t="array" ref="C276">_xll.SNL.Clients.Office.Excel.Functions.SPG($A276, "SP_ROA", C$3)</f>
        <v>9.9350000000000005</v>
      </c>
      <c r="D276" s="9" cm="1">
        <f t="array" ref="D276">_xll.SNL.Clients.Office.Excel.Functions.SPG($A276, "SP_ROA", D$3)</f>
        <v>4.6959999999999997</v>
      </c>
      <c r="E276" s="9" cm="1">
        <f t="array" ref="E276">_xll.SNL.Clients.Office.Excel.Functions.SPG($A276, "SP_ROA", E$3)</f>
        <v>1.802</v>
      </c>
      <c r="F276" s="9" cm="1">
        <f t="array" ref="F276">_xll.SNL.Clients.Office.Excel.Functions.SPG($A276, "SP_ROA", F$3)</f>
        <v>-5.5839999999999996</v>
      </c>
      <c r="G276" s="9" cm="1">
        <f t="array" ref="G276">_xll.SNL.Clients.Office.Excel.Functions.SPG($A276, "SP_ROA", G$3)</f>
        <v>3.5310000000000001</v>
      </c>
      <c r="H276" s="9" cm="1">
        <f t="array" ref="H276">_xll.SNL.Clients.Office.Excel.Functions.SPG($A276, "SP_ROA", H$3)</f>
        <v>-5.3550000000000004</v>
      </c>
      <c r="I276" s="9" cm="1">
        <f t="array" ref="I276">_xll.SNL.Clients.Office.Excel.Functions.SPG($A276, "SP_ROA", I$3)</f>
        <v>-6.9740000000000002</v>
      </c>
      <c r="J276" s="9" cm="1">
        <f t="array" ref="J276">_xll.SNL.Clients.Office.Excel.Functions.SPG($A276, "SP_ROA", J$3)</f>
        <v>-8.5760000000000005</v>
      </c>
    </row>
    <row r="277" spans="1:10" x14ac:dyDescent="0.3">
      <c r="A277" s="11" t="s">
        <v>1298</v>
      </c>
      <c r="B277" s="9" cm="1">
        <f t="array" ref="B277">_xll.SNL.Clients.Office.Excel.Functions.SPG($A277, "SP_ROA", B$3)</f>
        <v>8.6590000000000007</v>
      </c>
      <c r="C277" s="9" cm="1">
        <f t="array" ref="C277">_xll.SNL.Clients.Office.Excel.Functions.SPG($A277, "SP_ROA", C$3)</f>
        <v>11.99</v>
      </c>
      <c r="D277" s="9" cm="1">
        <f t="array" ref="D277">_xll.SNL.Clients.Office.Excel.Functions.SPG($A277, "SP_ROA", D$3)</f>
        <v>12.422000000000001</v>
      </c>
      <c r="E277" s="9" cm="1">
        <f t="array" ref="E277">_xll.SNL.Clients.Office.Excel.Functions.SPG($A277, "SP_ROA", E$3)</f>
        <v>12.449</v>
      </c>
      <c r="F277" s="9" cm="1">
        <f t="array" ref="F277">_xll.SNL.Clients.Office.Excel.Functions.SPG($A277, "SP_ROA", F$3)</f>
        <v>11.093</v>
      </c>
      <c r="G277" s="9" cm="1">
        <f t="array" ref="G277">_xll.SNL.Clients.Office.Excel.Functions.SPG($A277, "SP_ROA", G$3)</f>
        <v>12.582000000000001</v>
      </c>
      <c r="H277" s="9" cm="1">
        <f t="array" ref="H277">_xll.SNL.Clients.Office.Excel.Functions.SPG($A277, "SP_ROA", H$3)</f>
        <v>13.641</v>
      </c>
      <c r="I277" s="9" cm="1">
        <f t="array" ref="I277">_xll.SNL.Clients.Office.Excel.Functions.SPG($A277, "SP_ROA", I$3)</f>
        <v>12.834</v>
      </c>
      <c r="J277" s="9" cm="1">
        <f t="array" ref="J277">_xll.SNL.Clients.Office.Excel.Functions.SPG($A277, "SP_ROA", J$3)</f>
        <v>10.888999999999999</v>
      </c>
    </row>
    <row r="278" spans="1:10" x14ac:dyDescent="0.3">
      <c r="A278" s="11" t="s">
        <v>1299</v>
      </c>
      <c r="B278" s="9" cm="1">
        <f t="array" ref="B278">_xll.SNL.Clients.Office.Excel.Functions.SPG($A278, "SP_ROA", B$3)</f>
        <v>8.3049999999999997</v>
      </c>
      <c r="C278" s="9" cm="1">
        <f t="array" ref="C278">_xll.SNL.Clients.Office.Excel.Functions.SPG($A278, "SP_ROA", C$3)</f>
        <v>0.99199999999999999</v>
      </c>
      <c r="D278" s="9" cm="1">
        <f t="array" ref="D278">_xll.SNL.Clients.Office.Excel.Functions.SPG($A278, "SP_ROA", D$3)</f>
        <v>2.86</v>
      </c>
      <c r="E278" s="9" cm="1">
        <f t="array" ref="E278">_xll.SNL.Clients.Office.Excel.Functions.SPG($A278, "SP_ROA", E$3)</f>
        <v>4.6239999999999997</v>
      </c>
      <c r="F278" s="9" cm="1">
        <f t="array" ref="F278">_xll.SNL.Clients.Office.Excel.Functions.SPG($A278, "SP_ROA", F$3)</f>
        <v>4.976</v>
      </c>
      <c r="G278" s="9" cm="1">
        <f t="array" ref="G278">_xll.SNL.Clients.Office.Excel.Functions.SPG($A278, "SP_ROA", G$3)</f>
        <v>-5.8000000000000003E-2</v>
      </c>
      <c r="H278" s="9" cm="1">
        <f t="array" ref="H278">_xll.SNL.Clients.Office.Excel.Functions.SPG($A278, "SP_ROA", H$3)</f>
        <v>3.278</v>
      </c>
      <c r="I278" s="9" cm="1">
        <f t="array" ref="I278">_xll.SNL.Clients.Office.Excel.Functions.SPG($A278, "SP_ROA", I$3)</f>
        <v>7.1219999999999999</v>
      </c>
      <c r="J278" s="9" cm="1">
        <f t="array" ref="J278">_xll.SNL.Clients.Office.Excel.Functions.SPG($A278, "SP_ROA", J$3)</f>
        <v>3.3780000000000001</v>
      </c>
    </row>
    <row r="279" spans="1:10" x14ac:dyDescent="0.3">
      <c r="A279" s="11" t="s">
        <v>1300</v>
      </c>
      <c r="B279" s="9" cm="1">
        <f t="array" ref="B279">_xll.SNL.Clients.Office.Excel.Functions.SPG($A279, "SP_ROA", B$3)</f>
        <v>4.3440000000000003</v>
      </c>
      <c r="C279" s="9" cm="1">
        <f t="array" ref="C279">_xll.SNL.Clients.Office.Excel.Functions.SPG($A279, "SP_ROA", C$3)</f>
        <v>4.7110000000000003</v>
      </c>
      <c r="D279" s="9" cm="1">
        <f t="array" ref="D279">_xll.SNL.Clients.Office.Excel.Functions.SPG($A279, "SP_ROA", D$3)</f>
        <v>4.8410000000000002</v>
      </c>
      <c r="E279" s="9" t="str" cm="1">
        <f t="array" ref="E279">_xll.SNL.Clients.Office.Excel.Functions.SPG($A279, "SP_ROA", E$3)</f>
        <v>NA</v>
      </c>
      <c r="F279" s="9" cm="1">
        <f t="array" ref="F279">_xll.SNL.Clients.Office.Excel.Functions.SPG($A279, "SP_ROA", F$3)</f>
        <v>3.8820000000000001</v>
      </c>
      <c r="G279" s="9" t="str" cm="1">
        <f t="array" ref="G279">_xll.SNL.Clients.Office.Excel.Functions.SPG($A279, "SP_ROA", G$3)</f>
        <v>NA</v>
      </c>
      <c r="H279" s="9" cm="1">
        <f t="array" ref="H279">_xll.SNL.Clients.Office.Excel.Functions.SPG($A279, "SP_ROA", H$3)</f>
        <v>4.3869999999999996</v>
      </c>
      <c r="I279" s="9" t="str" cm="1">
        <f t="array" ref="I279">_xll.SNL.Clients.Office.Excel.Functions.SPG($A279, "SP_ROA", I$3)</f>
        <v>NA</v>
      </c>
      <c r="J279" s="9" cm="1">
        <f t="array" ref="J279">_xll.SNL.Clients.Office.Excel.Functions.SPG($A279, "SP_ROA", J$3)</f>
        <v>3.214</v>
      </c>
    </row>
    <row r="280" spans="1:10" x14ac:dyDescent="0.3">
      <c r="A280" s="11" t="s">
        <v>1301</v>
      </c>
      <c r="B280" s="9" cm="1">
        <f t="array" ref="B280">_xll.SNL.Clients.Office.Excel.Functions.SPG($A280, "SP_ROA", B$3)</f>
        <v>1.9450000000000001</v>
      </c>
      <c r="C280" s="9" cm="1">
        <f t="array" ref="C280">_xll.SNL.Clients.Office.Excel.Functions.SPG($A280, "SP_ROA", C$3)</f>
        <v>3.968</v>
      </c>
      <c r="D280" s="9" cm="1">
        <f t="array" ref="D280">_xll.SNL.Clients.Office.Excel.Functions.SPG($A280, "SP_ROA", D$3)</f>
        <v>1.5429999999999999</v>
      </c>
      <c r="E280" s="9" cm="1">
        <f t="array" ref="E280">_xll.SNL.Clients.Office.Excel.Functions.SPG($A280, "SP_ROA", E$3)</f>
        <v>2.8929999999999998</v>
      </c>
      <c r="F280" s="9" cm="1">
        <f t="array" ref="F280">_xll.SNL.Clients.Office.Excel.Functions.SPG($A280, "SP_ROA", F$3)</f>
        <v>2.5760000000000001</v>
      </c>
      <c r="G280" s="9" cm="1">
        <f t="array" ref="G280">_xll.SNL.Clients.Office.Excel.Functions.SPG($A280, "SP_ROA", G$3)</f>
        <v>5.0659999999999998</v>
      </c>
      <c r="H280" s="9" cm="1">
        <f t="array" ref="H280">_xll.SNL.Clients.Office.Excel.Functions.SPG($A280, "SP_ROA", H$3)</f>
        <v>3.7959999999999998</v>
      </c>
      <c r="I280" s="9" cm="1">
        <f t="array" ref="I280">_xll.SNL.Clients.Office.Excel.Functions.SPG($A280, "SP_ROA", I$3)</f>
        <v>3.8359999999999999</v>
      </c>
      <c r="J280" s="9" cm="1">
        <f t="array" ref="J280">_xll.SNL.Clients.Office.Excel.Functions.SPG($A280, "SP_ROA", J$3)</f>
        <v>3.9889999999999999</v>
      </c>
    </row>
    <row r="281" spans="1:10" x14ac:dyDescent="0.3">
      <c r="A281" s="11" t="s">
        <v>1302</v>
      </c>
      <c r="B281" s="9" cm="1">
        <f t="array" ref="B281">_xll.SNL.Clients.Office.Excel.Functions.SPG($A281, "SP_ROA", B$3)</f>
        <v>17.827999999999999</v>
      </c>
      <c r="C281" s="9" cm="1">
        <f t="array" ref="C281">_xll.SNL.Clients.Office.Excel.Functions.SPG($A281, "SP_ROA", C$3)</f>
        <v>22.821000000000002</v>
      </c>
      <c r="D281" s="9" cm="1">
        <f t="array" ref="D281">_xll.SNL.Clients.Office.Excel.Functions.SPG($A281, "SP_ROA", D$3)</f>
        <v>5.673</v>
      </c>
      <c r="E281" s="9" cm="1">
        <f t="array" ref="E281">_xll.SNL.Clients.Office.Excel.Functions.SPG($A281, "SP_ROA", E$3)</f>
        <v>19.908999999999999</v>
      </c>
      <c r="F281" s="9" cm="1">
        <f t="array" ref="F281">_xll.SNL.Clients.Office.Excel.Functions.SPG($A281, "SP_ROA", F$3)</f>
        <v>14.497</v>
      </c>
      <c r="G281" s="9" cm="1">
        <f t="array" ref="G281">_xll.SNL.Clients.Office.Excel.Functions.SPG($A281, "SP_ROA", G$3)</f>
        <v>3.52</v>
      </c>
      <c r="H281" s="9" cm="1">
        <f t="array" ref="H281">_xll.SNL.Clients.Office.Excel.Functions.SPG($A281, "SP_ROA", H$3)</f>
        <v>7.4790000000000001</v>
      </c>
      <c r="I281" s="9" cm="1">
        <f t="array" ref="I281">_xll.SNL.Clients.Office.Excel.Functions.SPG($A281, "SP_ROA", I$3)</f>
        <v>3.5880000000000001</v>
      </c>
      <c r="J281" s="9" cm="1">
        <f t="array" ref="J281">_xll.SNL.Clients.Office.Excel.Functions.SPG($A281, "SP_ROA", J$3)</f>
        <v>16.343</v>
      </c>
    </row>
    <row r="282" spans="1:10" x14ac:dyDescent="0.3">
      <c r="A282" s="11" t="s">
        <v>1303</v>
      </c>
      <c r="B282" s="9" cm="1">
        <f t="array" ref="B282">_xll.SNL.Clients.Office.Excel.Functions.SPG($A282, "SP_ROA", B$3)</f>
        <v>3.742</v>
      </c>
      <c r="C282" s="9" cm="1">
        <f t="array" ref="C282">_xll.SNL.Clients.Office.Excel.Functions.SPG($A282, "SP_ROA", C$3)</f>
        <v>6.343</v>
      </c>
      <c r="D282" s="9" cm="1">
        <f t="array" ref="D282">_xll.SNL.Clients.Office.Excel.Functions.SPG($A282, "SP_ROA", D$3)</f>
        <v>8.4420000000000002</v>
      </c>
      <c r="E282" s="9" cm="1">
        <f t="array" ref="E282">_xll.SNL.Clients.Office.Excel.Functions.SPG($A282, "SP_ROA", E$3)</f>
        <v>7.7119999999999997</v>
      </c>
      <c r="F282" s="9" cm="1">
        <f t="array" ref="F282">_xll.SNL.Clients.Office.Excel.Functions.SPG($A282, "SP_ROA", F$3)</f>
        <v>4.91</v>
      </c>
      <c r="G282" s="9" cm="1">
        <f t="array" ref="G282">_xll.SNL.Clients.Office.Excel.Functions.SPG($A282, "SP_ROA", G$3)</f>
        <v>7.1749999999999998</v>
      </c>
      <c r="H282" s="9" cm="1">
        <f t="array" ref="H282">_xll.SNL.Clients.Office.Excel.Functions.SPG($A282, "SP_ROA", H$3)</f>
        <v>6.3120000000000003</v>
      </c>
      <c r="I282" s="9" cm="1">
        <f t="array" ref="I282">_xll.SNL.Clients.Office.Excel.Functions.SPG($A282, "SP_ROA", I$3)</f>
        <v>5.2539999999999996</v>
      </c>
      <c r="J282" s="9" cm="1">
        <f t="array" ref="J282">_xll.SNL.Clients.Office.Excel.Functions.SPG($A282, "SP_ROA", J$3)</f>
        <v>1.806</v>
      </c>
    </row>
    <row r="283" spans="1:10" x14ac:dyDescent="0.3">
      <c r="A283" s="11" t="s">
        <v>1304</v>
      </c>
      <c r="B283" s="9" cm="1">
        <f t="array" ref="B283">_xll.SNL.Clients.Office.Excel.Functions.SPG($A283, "SP_ROA", B$3)</f>
        <v>4.7450000000000001</v>
      </c>
      <c r="C283" s="9" cm="1">
        <f t="array" ref="C283">_xll.SNL.Clients.Office.Excel.Functions.SPG($A283, "SP_ROA", C$3)</f>
        <v>5.0949999999999998</v>
      </c>
      <c r="D283" s="9" cm="1">
        <f t="array" ref="D283">_xll.SNL.Clients.Office.Excel.Functions.SPG($A283, "SP_ROA", D$3)</f>
        <v>8.3109999999999999</v>
      </c>
      <c r="E283" s="9" cm="1">
        <f t="array" ref="E283">_xll.SNL.Clients.Office.Excel.Functions.SPG($A283, "SP_ROA", E$3)</f>
        <v>12.16</v>
      </c>
      <c r="F283" s="9" cm="1">
        <f t="array" ref="F283">_xll.SNL.Clients.Office.Excel.Functions.SPG($A283, "SP_ROA", F$3)</f>
        <v>15.214</v>
      </c>
      <c r="G283" s="9" cm="1">
        <f t="array" ref="G283">_xll.SNL.Clients.Office.Excel.Functions.SPG($A283, "SP_ROA", G$3)</f>
        <v>11.956</v>
      </c>
      <c r="H283" s="9" cm="1">
        <f t="array" ref="H283">_xll.SNL.Clients.Office.Excel.Functions.SPG($A283, "SP_ROA", H$3)</f>
        <v>10.962999999999999</v>
      </c>
      <c r="I283" s="9" cm="1">
        <f t="array" ref="I283">_xll.SNL.Clients.Office.Excel.Functions.SPG($A283, "SP_ROA", I$3)</f>
        <v>16.138000000000002</v>
      </c>
      <c r="J283" s="9" cm="1">
        <f t="array" ref="J283">_xll.SNL.Clients.Office.Excel.Functions.SPG($A283, "SP_ROA", J$3)</f>
        <v>16.864999999999998</v>
      </c>
    </row>
    <row r="284" spans="1:10" x14ac:dyDescent="0.3">
      <c r="A284" s="11" t="s">
        <v>1305</v>
      </c>
      <c r="B284" s="9" cm="1">
        <f t="array" ref="B284">_xll.SNL.Clients.Office.Excel.Functions.SPG($A284, "SP_ROA", B$3)</f>
        <v>13.163</v>
      </c>
      <c r="C284" s="9" cm="1">
        <f t="array" ref="C284">_xll.SNL.Clients.Office.Excel.Functions.SPG($A284, "SP_ROA", C$3)</f>
        <v>6.9169999999999998</v>
      </c>
      <c r="D284" s="9" cm="1">
        <f t="array" ref="D284">_xll.SNL.Clients.Office.Excel.Functions.SPG($A284, "SP_ROA", D$3)</f>
        <v>18.63</v>
      </c>
      <c r="E284" s="9" cm="1">
        <f t="array" ref="E284">_xll.SNL.Clients.Office.Excel.Functions.SPG($A284, "SP_ROA", E$3)</f>
        <v>11.946999999999999</v>
      </c>
      <c r="F284" s="9" cm="1">
        <f t="array" ref="F284">_xll.SNL.Clients.Office.Excel.Functions.SPG($A284, "SP_ROA", F$3)</f>
        <v>12.502000000000001</v>
      </c>
      <c r="G284" s="9" cm="1">
        <f t="array" ref="G284">_xll.SNL.Clients.Office.Excel.Functions.SPG($A284, "SP_ROA", G$3)</f>
        <v>3.4159999999999999</v>
      </c>
      <c r="H284" s="9" cm="1">
        <f t="array" ref="H284">_xll.SNL.Clients.Office.Excel.Functions.SPG($A284, "SP_ROA", H$3)</f>
        <v>15.878</v>
      </c>
      <c r="I284" s="9" cm="1">
        <f t="array" ref="I284">_xll.SNL.Clients.Office.Excel.Functions.SPG($A284, "SP_ROA", I$3)</f>
        <v>10.07</v>
      </c>
      <c r="J284" s="9" cm="1">
        <f t="array" ref="J284">_xll.SNL.Clients.Office.Excel.Functions.SPG($A284, "SP_ROA", J$3)</f>
        <v>16.788</v>
      </c>
    </row>
    <row r="285" spans="1:10" x14ac:dyDescent="0.3">
      <c r="A285" s="11" t="s">
        <v>1306</v>
      </c>
      <c r="B285" s="9" cm="1">
        <f t="array" ref="B285">_xll.SNL.Clients.Office.Excel.Functions.SPG($A285, "SP_ROA", B$3)</f>
        <v>5.4379999999999997</v>
      </c>
      <c r="C285" s="9" cm="1">
        <f t="array" ref="C285">_xll.SNL.Clients.Office.Excel.Functions.SPG($A285, "SP_ROA", C$3)</f>
        <v>4.7850000000000001</v>
      </c>
      <c r="D285" s="9" cm="1">
        <f t="array" ref="D285">_xll.SNL.Clients.Office.Excel.Functions.SPG($A285, "SP_ROA", D$3)</f>
        <v>5.5149999999999997</v>
      </c>
      <c r="E285" s="9" cm="1">
        <f t="array" ref="E285">_xll.SNL.Clients.Office.Excel.Functions.SPG($A285, "SP_ROA", E$3)</f>
        <v>5.4119999999999999</v>
      </c>
      <c r="F285" s="9" cm="1">
        <f t="array" ref="F285">_xll.SNL.Clients.Office.Excel.Functions.SPG($A285, "SP_ROA", F$3)</f>
        <v>5.9139999999999997</v>
      </c>
      <c r="G285" s="9" cm="1">
        <f t="array" ref="G285">_xll.SNL.Clients.Office.Excel.Functions.SPG($A285, "SP_ROA", G$3)</f>
        <v>5.4320000000000004</v>
      </c>
      <c r="H285" s="9" cm="1">
        <f t="array" ref="H285">_xll.SNL.Clients.Office.Excel.Functions.SPG($A285, "SP_ROA", H$3)</f>
        <v>5.3680000000000003</v>
      </c>
      <c r="I285" s="9" cm="1">
        <f t="array" ref="I285">_xll.SNL.Clients.Office.Excel.Functions.SPG($A285, "SP_ROA", I$3)</f>
        <v>3.6459999999999999</v>
      </c>
      <c r="J285" s="9" cm="1">
        <f t="array" ref="J285">_xll.SNL.Clients.Office.Excel.Functions.SPG($A285, "SP_ROA", J$3)</f>
        <v>2.665</v>
      </c>
    </row>
    <row r="286" spans="1:10" x14ac:dyDescent="0.3">
      <c r="A286" s="11" t="s">
        <v>1307</v>
      </c>
      <c r="B286" s="9" cm="1">
        <f t="array" ref="B286">_xll.SNL.Clients.Office.Excel.Functions.SPG($A286, "SP_ROA", B$3)</f>
        <v>1.0580000000000001</v>
      </c>
      <c r="C286" s="9" cm="1">
        <f t="array" ref="C286">_xll.SNL.Clients.Office.Excel.Functions.SPG($A286, "SP_ROA", C$3)</f>
        <v>1.0580000000000001</v>
      </c>
      <c r="D286" s="9" cm="1">
        <f t="array" ref="D286">_xll.SNL.Clients.Office.Excel.Functions.SPG($A286, "SP_ROA", D$3)</f>
        <v>8.2200000000000006</v>
      </c>
      <c r="E286" s="9" cm="1">
        <f t="array" ref="E286">_xll.SNL.Clients.Office.Excel.Functions.SPG($A286, "SP_ROA", E$3)</f>
        <v>9.2249999999999996</v>
      </c>
      <c r="F286" s="9" cm="1">
        <f t="array" ref="F286">_xll.SNL.Clients.Office.Excel.Functions.SPG($A286, "SP_ROA", F$3)</f>
        <v>3.4060000000000001</v>
      </c>
      <c r="G286" s="9" cm="1">
        <f t="array" ref="G286">_xll.SNL.Clients.Office.Excel.Functions.SPG($A286, "SP_ROA", G$3)</f>
        <v>2.3119999999999998</v>
      </c>
      <c r="H286" s="9" cm="1">
        <f t="array" ref="H286">_xll.SNL.Clients.Office.Excel.Functions.SPG($A286, "SP_ROA", H$3)</f>
        <v>8.4030000000000005</v>
      </c>
      <c r="I286" s="9" cm="1">
        <f t="array" ref="I286">_xll.SNL.Clients.Office.Excel.Functions.SPG($A286, "SP_ROA", I$3)</f>
        <v>9.548</v>
      </c>
      <c r="J286" s="9" cm="1">
        <f t="array" ref="J286">_xll.SNL.Clients.Office.Excel.Functions.SPG($A286, "SP_ROA", J$3)</f>
        <v>2.0779999999999998</v>
      </c>
    </row>
    <row r="287" spans="1:10" x14ac:dyDescent="0.3">
      <c r="A287" s="11" t="s">
        <v>1308</v>
      </c>
      <c r="B287" s="9" cm="1">
        <f t="array" ref="B287">_xll.SNL.Clients.Office.Excel.Functions.SPG($A287, "SP_ROA", B$3)</f>
        <v>4.4710000000000001</v>
      </c>
      <c r="C287" s="9" cm="1">
        <f t="array" ref="C287">_xll.SNL.Clients.Office.Excel.Functions.SPG($A287, "SP_ROA", C$3)</f>
        <v>6.6</v>
      </c>
      <c r="D287" s="9" cm="1">
        <f t="array" ref="D287">_xll.SNL.Clients.Office.Excel.Functions.SPG($A287, "SP_ROA", D$3)</f>
        <v>5.056</v>
      </c>
      <c r="E287" s="9" cm="1">
        <f t="array" ref="E287">_xll.SNL.Clients.Office.Excel.Functions.SPG($A287, "SP_ROA", E$3)</f>
        <v>5.7469999999999999</v>
      </c>
      <c r="F287" s="9" cm="1">
        <f t="array" ref="F287">_xll.SNL.Clients.Office.Excel.Functions.SPG($A287, "SP_ROA", F$3)</f>
        <v>5.0670000000000002</v>
      </c>
      <c r="G287" s="9" cm="1">
        <f t="array" ref="G287">_xll.SNL.Clients.Office.Excel.Functions.SPG($A287, "SP_ROA", G$3)</f>
        <v>6.9740000000000002</v>
      </c>
      <c r="H287" s="9" cm="1">
        <f t="array" ref="H287">_xll.SNL.Clients.Office.Excel.Functions.SPG($A287, "SP_ROA", H$3)</f>
        <v>4.202</v>
      </c>
      <c r="I287" s="9" cm="1">
        <f t="array" ref="I287">_xll.SNL.Clients.Office.Excel.Functions.SPG($A287, "SP_ROA", I$3)</f>
        <v>5.3680000000000003</v>
      </c>
      <c r="J287" s="9" cm="1">
        <f t="array" ref="J287">_xll.SNL.Clients.Office.Excel.Functions.SPG($A287, "SP_ROA", J$3)</f>
        <v>5.2629999999999999</v>
      </c>
    </row>
    <row r="288" spans="1:10" x14ac:dyDescent="0.3">
      <c r="A288" s="11" t="s">
        <v>1309</v>
      </c>
      <c r="B288" s="9" cm="1">
        <f t="array" ref="B288">_xll.SNL.Clients.Office.Excel.Functions.SPG($A288, "SP_ROA", B$3)</f>
        <v>-2.1633217805941001E-2</v>
      </c>
      <c r="C288" s="9" cm="1">
        <f t="array" ref="C288">_xll.SNL.Clients.Office.Excel.Functions.SPG($A288, "SP_ROA", C$3)</f>
        <v>0.41864490025025097</v>
      </c>
      <c r="D288" s="9" cm="1">
        <f t="array" ref="D288">_xll.SNL.Clients.Office.Excel.Functions.SPG($A288, "SP_ROA", D$3)</f>
        <v>-0.54547742443352598</v>
      </c>
      <c r="E288" s="9" cm="1">
        <f t="array" ref="E288">_xll.SNL.Clients.Office.Excel.Functions.SPG($A288, "SP_ROA", E$3)</f>
        <v>0.33271588187406298</v>
      </c>
      <c r="F288" s="9" cm="1">
        <f t="array" ref="F288">_xll.SNL.Clients.Office.Excel.Functions.SPG($A288, "SP_ROA", F$3)</f>
        <v>0.95684789011759297</v>
      </c>
      <c r="G288" s="9" cm="1">
        <f t="array" ref="G288">_xll.SNL.Clients.Office.Excel.Functions.SPG($A288, "SP_ROA", G$3)</f>
        <v>-1.9355168900213899</v>
      </c>
      <c r="H288" s="9" cm="1">
        <f t="array" ref="H288">_xll.SNL.Clients.Office.Excel.Functions.SPG($A288, "SP_ROA", H$3)</f>
        <v>3.4792693534357801</v>
      </c>
      <c r="I288" s="9" cm="1">
        <f t="array" ref="I288">_xll.SNL.Clients.Office.Excel.Functions.SPG($A288, "SP_ROA", I$3)</f>
        <v>1.5051415388221701</v>
      </c>
      <c r="J288" s="9" cm="1">
        <f t="array" ref="J288">_xll.SNL.Clients.Office.Excel.Functions.SPG($A288, "SP_ROA", J$3)</f>
        <v>-1.8804393767273599</v>
      </c>
    </row>
    <row r="289" spans="1:10" x14ac:dyDescent="0.3">
      <c r="A289" s="11" t="s">
        <v>1310</v>
      </c>
      <c r="B289" s="9" cm="1">
        <f t="array" ref="B289">_xll.SNL.Clients.Office.Excel.Functions.SPG($A289, "SP_ROA", B$3)</f>
        <v>-4.4045698909572</v>
      </c>
      <c r="C289" s="9" cm="1">
        <f t="array" ref="C289">_xll.SNL.Clients.Office.Excel.Functions.SPG($A289, "SP_ROA", C$3)</f>
        <v>-5.5544355164751797</v>
      </c>
      <c r="D289" s="9" cm="1">
        <f t="array" ref="D289">_xll.SNL.Clients.Office.Excel.Functions.SPG($A289, "SP_ROA", D$3)</f>
        <v>-2.3837238461748602</v>
      </c>
      <c r="E289" s="9" cm="1">
        <f t="array" ref="E289">_xll.SNL.Clients.Office.Excel.Functions.SPG($A289, "SP_ROA", E$3)</f>
        <v>-2.4911499649689</v>
      </c>
      <c r="F289" s="9" cm="1">
        <f t="array" ref="F289">_xll.SNL.Clients.Office.Excel.Functions.SPG($A289, "SP_ROA", F$3)</f>
        <v>-3.0897489121295401</v>
      </c>
      <c r="G289" s="9" cm="1">
        <f t="array" ref="G289">_xll.SNL.Clients.Office.Excel.Functions.SPG($A289, "SP_ROA", G$3)</f>
        <v>-2.6939699587373198</v>
      </c>
      <c r="H289" s="9" cm="1">
        <f t="array" ref="H289">_xll.SNL.Clients.Office.Excel.Functions.SPG($A289, "SP_ROA", H$3)</f>
        <v>-4.61850325377715</v>
      </c>
      <c r="I289" s="9" cm="1">
        <f t="array" ref="I289">_xll.SNL.Clients.Office.Excel.Functions.SPG($A289, "SP_ROA", I$3)</f>
        <v>-0.84374894027880398</v>
      </c>
      <c r="J289" s="9" cm="1">
        <f t="array" ref="J289">_xll.SNL.Clients.Office.Excel.Functions.SPG($A289, "SP_ROA", J$3)</f>
        <v>1.65677638408725</v>
      </c>
    </row>
    <row r="290" spans="1:10" x14ac:dyDescent="0.3">
      <c r="A290" s="11" t="s">
        <v>1311</v>
      </c>
      <c r="B290" s="9" cm="1">
        <f t="array" ref="B290">_xll.SNL.Clients.Office.Excel.Functions.SPG($A290, "SP_ROA", B$3)</f>
        <v>-4.17</v>
      </c>
      <c r="C290" s="9" cm="1">
        <f t="array" ref="C290">_xll.SNL.Clients.Office.Excel.Functions.SPG($A290, "SP_ROA", C$3)</f>
        <v>3.6269999999999998</v>
      </c>
      <c r="D290" s="9" cm="1">
        <f t="array" ref="D290">_xll.SNL.Clients.Office.Excel.Functions.SPG($A290, "SP_ROA", D$3)</f>
        <v>5.3380000000000001</v>
      </c>
      <c r="E290" s="9" cm="1">
        <f t="array" ref="E290">_xll.SNL.Clients.Office.Excel.Functions.SPG($A290, "SP_ROA", E$3)</f>
        <v>3.7629999999999999</v>
      </c>
      <c r="F290" s="9" cm="1">
        <f t="array" ref="F290">_xll.SNL.Clients.Office.Excel.Functions.SPG($A290, "SP_ROA", F$3)</f>
        <v>3.1840000000000002</v>
      </c>
      <c r="G290" s="9" cm="1">
        <f t="array" ref="G290">_xll.SNL.Clients.Office.Excel.Functions.SPG($A290, "SP_ROA", G$3)</f>
        <v>5.4729999999999999</v>
      </c>
      <c r="H290" s="9" cm="1">
        <f t="array" ref="H290">_xll.SNL.Clients.Office.Excel.Functions.SPG($A290, "SP_ROA", H$3)</f>
        <v>4.0839999999999996</v>
      </c>
      <c r="I290" s="9" cm="1">
        <f t="array" ref="I290">_xll.SNL.Clients.Office.Excel.Functions.SPG($A290, "SP_ROA", I$3)</f>
        <v>4.6150000000000002</v>
      </c>
      <c r="J290" s="9" cm="1">
        <f t="array" ref="J290">_xll.SNL.Clients.Office.Excel.Functions.SPG($A290, "SP_ROA", J$3)</f>
        <v>3.0169999999999999</v>
      </c>
    </row>
    <row r="291" spans="1:10" x14ac:dyDescent="0.3">
      <c r="A291" s="11" t="s">
        <v>1312</v>
      </c>
      <c r="B291" s="9" cm="1">
        <f t="array" ref="B291">_xll.SNL.Clients.Office.Excel.Functions.SPG($A291, "SP_ROA", B$3)</f>
        <v>-2.5630000000000002</v>
      </c>
      <c r="C291" s="9" cm="1">
        <f t="array" ref="C291">_xll.SNL.Clients.Office.Excel.Functions.SPG($A291, "SP_ROA", C$3)</f>
        <v>0.254</v>
      </c>
      <c r="D291" s="9" cm="1">
        <f t="array" ref="D291">_xll.SNL.Clients.Office.Excel.Functions.SPG($A291, "SP_ROA", D$3)</f>
        <v>-0.18</v>
      </c>
      <c r="E291" s="9" cm="1">
        <f t="array" ref="E291">_xll.SNL.Clients.Office.Excel.Functions.SPG($A291, "SP_ROA", E$3)</f>
        <v>1.046</v>
      </c>
      <c r="F291" s="9" cm="1">
        <f t="array" ref="F291">_xll.SNL.Clients.Office.Excel.Functions.SPG($A291, "SP_ROA", F$3)</f>
        <v>-2.847</v>
      </c>
      <c r="G291" s="9" cm="1">
        <f t="array" ref="G291">_xll.SNL.Clients.Office.Excel.Functions.SPG($A291, "SP_ROA", G$3)</f>
        <v>-0.69699999999999995</v>
      </c>
      <c r="H291" s="9" cm="1">
        <f t="array" ref="H291">_xll.SNL.Clients.Office.Excel.Functions.SPG($A291, "SP_ROA", H$3)</f>
        <v>-2.2869999999999999</v>
      </c>
      <c r="I291" s="9" cm="1">
        <f t="array" ref="I291">_xll.SNL.Clients.Office.Excel.Functions.SPG($A291, "SP_ROA", I$3)</f>
        <v>4.8479999999999999</v>
      </c>
      <c r="J291" s="9" cm="1">
        <f t="array" ref="J291">_xll.SNL.Clients.Office.Excel.Functions.SPG($A291, "SP_ROA", J$3)</f>
        <v>-2.4740000000000002</v>
      </c>
    </row>
    <row r="292" spans="1:10" x14ac:dyDescent="0.3">
      <c r="A292" s="11" t="s">
        <v>1313</v>
      </c>
      <c r="B292" s="9" cm="1">
        <f t="array" ref="B292">_xll.SNL.Clients.Office.Excel.Functions.SPG($A292, "SP_ROA", B$3)</f>
        <v>11.978</v>
      </c>
      <c r="C292" s="9" cm="1">
        <f t="array" ref="C292">_xll.SNL.Clients.Office.Excel.Functions.SPG($A292, "SP_ROA", C$3)</f>
        <v>8.7639999999999993</v>
      </c>
      <c r="D292" s="9" cm="1">
        <f t="array" ref="D292">_xll.SNL.Clients.Office.Excel.Functions.SPG($A292, "SP_ROA", D$3)</f>
        <v>7.843</v>
      </c>
      <c r="E292" s="9" cm="1">
        <f t="array" ref="E292">_xll.SNL.Clients.Office.Excel.Functions.SPG($A292, "SP_ROA", E$3)</f>
        <v>7.3460000000000001</v>
      </c>
      <c r="F292" s="9" cm="1">
        <f t="array" ref="F292">_xll.SNL.Clients.Office.Excel.Functions.SPG($A292, "SP_ROA", F$3)</f>
        <v>9.0519999999999996</v>
      </c>
      <c r="G292" s="9" cm="1">
        <f t="array" ref="G292">_xll.SNL.Clients.Office.Excel.Functions.SPG($A292, "SP_ROA", G$3)</f>
        <v>13.617000000000001</v>
      </c>
      <c r="H292" s="9" cm="1">
        <f t="array" ref="H292">_xll.SNL.Clients.Office.Excel.Functions.SPG($A292, "SP_ROA", H$3)</f>
        <v>14.039</v>
      </c>
      <c r="I292" s="9" cm="1">
        <f t="array" ref="I292">_xll.SNL.Clients.Office.Excel.Functions.SPG($A292, "SP_ROA", I$3)</f>
        <v>12.031000000000001</v>
      </c>
      <c r="J292" s="9" cm="1">
        <f t="array" ref="J292">_xll.SNL.Clients.Office.Excel.Functions.SPG($A292, "SP_ROA", J$3)</f>
        <v>12.111000000000001</v>
      </c>
    </row>
    <row r="293" spans="1:10" x14ac:dyDescent="0.3">
      <c r="A293" s="11" t="s">
        <v>1314</v>
      </c>
      <c r="B293" s="9" t="str" cm="1">
        <f t="array" ref="B293">_xll.SNL.Clients.Office.Excel.Functions.SPG($A293, "SP_ROA", B$3)</f>
        <v>NA</v>
      </c>
      <c r="C293" s="9" cm="1">
        <f t="array" ref="C293">_xll.SNL.Clients.Office.Excel.Functions.SPG($A293, "SP_ROA", C$3)</f>
        <v>5.9020000000000001</v>
      </c>
      <c r="D293" s="9" cm="1">
        <f t="array" ref="D293">_xll.SNL.Clients.Office.Excel.Functions.SPG($A293, "SP_ROA", D$3)</f>
        <v>6.234</v>
      </c>
      <c r="E293" s="9" cm="1">
        <f t="array" ref="E293">_xll.SNL.Clients.Office.Excel.Functions.SPG($A293, "SP_ROA", E$3)</f>
        <v>2.8490000000000002</v>
      </c>
      <c r="F293" s="9" cm="1">
        <f t="array" ref="F293">_xll.SNL.Clients.Office.Excel.Functions.SPG($A293, "SP_ROA", F$3)</f>
        <v>7.2069999999999999</v>
      </c>
      <c r="G293" s="9" cm="1">
        <f t="array" ref="G293">_xll.SNL.Clients.Office.Excel.Functions.SPG($A293, "SP_ROA", G$3)</f>
        <v>4.431</v>
      </c>
      <c r="H293" s="9" cm="1">
        <f t="array" ref="H293">_xll.SNL.Clients.Office.Excel.Functions.SPG($A293, "SP_ROA", H$3)</f>
        <v>6.1260000000000003</v>
      </c>
      <c r="I293" s="9" cm="1">
        <f t="array" ref="I293">_xll.SNL.Clients.Office.Excel.Functions.SPG($A293, "SP_ROA", I$3)</f>
        <v>1.74</v>
      </c>
      <c r="J293" s="9" cm="1">
        <f t="array" ref="J293">_xll.SNL.Clients.Office.Excel.Functions.SPG($A293, "SP_ROA", J$3)</f>
        <v>7.12</v>
      </c>
    </row>
    <row r="294" spans="1:10" x14ac:dyDescent="0.3">
      <c r="A294" s="11" t="s">
        <v>1623</v>
      </c>
      <c r="B294" s="9" cm="1">
        <f t="array" ref="B294">_xll.SNL.Clients.Office.Excel.Functions.SPG($A294, "SP_ROA", B$3)</f>
        <v>6.21</v>
      </c>
      <c r="C294" s="9" cm="1">
        <f t="array" ref="C294">_xll.SNL.Clients.Office.Excel.Functions.SPG($A294, "SP_ROA", C$3)</f>
        <v>6.6859999999999999</v>
      </c>
      <c r="D294" s="9" cm="1">
        <f t="array" ref="D294">_xll.SNL.Clients.Office.Excel.Functions.SPG($A294, "SP_ROA", D$3)</f>
        <v>8.6</v>
      </c>
      <c r="E294" s="9" cm="1">
        <f t="array" ref="E294">_xll.SNL.Clients.Office.Excel.Functions.SPG($A294, "SP_ROA", E$3)</f>
        <v>8.702</v>
      </c>
      <c r="F294" s="9" cm="1">
        <f t="array" ref="F294">_xll.SNL.Clients.Office.Excel.Functions.SPG($A294, "SP_ROA", F$3)</f>
        <v>7.81</v>
      </c>
      <c r="G294" s="9" cm="1">
        <f t="array" ref="G294">_xll.SNL.Clients.Office.Excel.Functions.SPG($A294, "SP_ROA", G$3)</f>
        <v>8.7919999999999998</v>
      </c>
      <c r="H294" s="9" cm="1">
        <f t="array" ref="H294">_xll.SNL.Clients.Office.Excel.Functions.SPG($A294, "SP_ROA", H$3)</f>
        <v>9.6120000000000001</v>
      </c>
      <c r="I294" s="9" cm="1">
        <f t="array" ref="I294">_xll.SNL.Clients.Office.Excel.Functions.SPG($A294, "SP_ROA", I$3)</f>
        <v>9.2579999999999991</v>
      </c>
      <c r="J294" s="9" cm="1">
        <f t="array" ref="J294">_xll.SNL.Clients.Office.Excel.Functions.SPG($A294, "SP_ROA", J$3)</f>
        <v>8.6489999999999991</v>
      </c>
    </row>
    <row r="295" spans="1:10" x14ac:dyDescent="0.3">
      <c r="A295" s="11" t="s">
        <v>1315</v>
      </c>
      <c r="B295" s="9" cm="1">
        <f t="array" ref="B295">_xll.SNL.Clients.Office.Excel.Functions.SPG($A295, "SP_ROA", B$3)</f>
        <v>4.4169999999999998</v>
      </c>
      <c r="C295" s="9" cm="1">
        <f t="array" ref="C295">_xll.SNL.Clients.Office.Excel.Functions.SPG($A295, "SP_ROA", C$3)</f>
        <v>2.2799999999999998</v>
      </c>
      <c r="D295" s="9" cm="1">
        <f t="array" ref="D295">_xll.SNL.Clients.Office.Excel.Functions.SPG($A295, "SP_ROA", D$3)</f>
        <v>1.794</v>
      </c>
      <c r="E295" s="9" cm="1">
        <f t="array" ref="E295">_xll.SNL.Clients.Office.Excel.Functions.SPG($A295, "SP_ROA", E$3)</f>
        <v>2.2530000000000001</v>
      </c>
      <c r="F295" s="9" cm="1">
        <f t="array" ref="F295">_xll.SNL.Clients.Office.Excel.Functions.SPG($A295, "SP_ROA", F$3)</f>
        <v>2.6819999999999999</v>
      </c>
      <c r="G295" s="9" cm="1">
        <f t="array" ref="G295">_xll.SNL.Clients.Office.Excel.Functions.SPG($A295, "SP_ROA", G$3)</f>
        <v>2.2269999999999999</v>
      </c>
      <c r="H295" s="9" cm="1">
        <f t="array" ref="H295">_xll.SNL.Clients.Office.Excel.Functions.SPG($A295, "SP_ROA", H$3)</f>
        <v>2.0390000000000001</v>
      </c>
      <c r="I295" s="9" cm="1">
        <f t="array" ref="I295">_xll.SNL.Clients.Office.Excel.Functions.SPG($A295, "SP_ROA", I$3)</f>
        <v>3.8279999999999998</v>
      </c>
      <c r="J295" s="9" cm="1">
        <f t="array" ref="J295">_xll.SNL.Clients.Office.Excel.Functions.SPG($A295, "SP_ROA", J$3)</f>
        <v>2.0030000000000001</v>
      </c>
    </row>
    <row r="296" spans="1:10" x14ac:dyDescent="0.3">
      <c r="A296" s="11" t="s">
        <v>1316</v>
      </c>
      <c r="B296" s="9" cm="1">
        <f t="array" ref="B296">_xll.SNL.Clients.Office.Excel.Functions.SPG($A296, "SP_ROA", B$3)</f>
        <v>5.0629999999999997</v>
      </c>
      <c r="C296" s="9" cm="1">
        <f t="array" ref="C296">_xll.SNL.Clients.Office.Excel.Functions.SPG($A296, "SP_ROA", C$3)</f>
        <v>3.327</v>
      </c>
      <c r="D296" s="9" cm="1">
        <f t="array" ref="D296">_xll.SNL.Clients.Office.Excel.Functions.SPG($A296, "SP_ROA", D$3)</f>
        <v>3.56</v>
      </c>
      <c r="E296" s="9" cm="1">
        <f t="array" ref="E296">_xll.SNL.Clients.Office.Excel.Functions.SPG($A296, "SP_ROA", E$3)</f>
        <v>6.38</v>
      </c>
      <c r="F296" s="9" cm="1">
        <f t="array" ref="F296">_xll.SNL.Clients.Office.Excel.Functions.SPG($A296, "SP_ROA", F$3)</f>
        <v>4.1879999999999997</v>
      </c>
      <c r="G296" s="9" cm="1">
        <f t="array" ref="G296">_xll.SNL.Clients.Office.Excel.Functions.SPG($A296, "SP_ROA", G$3)</f>
        <v>2.9910000000000001</v>
      </c>
      <c r="H296" s="9" cm="1">
        <f t="array" ref="H296">_xll.SNL.Clients.Office.Excel.Functions.SPG($A296, "SP_ROA", H$3)</f>
        <v>4.8339999999999996</v>
      </c>
      <c r="I296" s="9" cm="1">
        <f t="array" ref="I296">_xll.SNL.Clients.Office.Excel.Functions.SPG($A296, "SP_ROA", I$3)</f>
        <v>6.1</v>
      </c>
      <c r="J296" s="9" cm="1">
        <f t="array" ref="J296">_xll.SNL.Clients.Office.Excel.Functions.SPG($A296, "SP_ROA", J$3)</f>
        <v>5.0380000000000003</v>
      </c>
    </row>
    <row r="297" spans="1:10" x14ac:dyDescent="0.3">
      <c r="A297" s="11" t="s">
        <v>1317</v>
      </c>
      <c r="B297" s="9" cm="1">
        <f t="array" ref="B297">_xll.SNL.Clients.Office.Excel.Functions.SPG($A297, "SP_ROA", B$3)</f>
        <v>-1.67726764035075</v>
      </c>
      <c r="C297" s="9" cm="1">
        <f t="array" ref="C297">_xll.SNL.Clients.Office.Excel.Functions.SPG($A297, "SP_ROA", C$3)</f>
        <v>2.4268845494366702</v>
      </c>
      <c r="D297" s="9" cm="1">
        <f t="array" ref="D297">_xll.SNL.Clients.Office.Excel.Functions.SPG($A297, "SP_ROA", D$3)</f>
        <v>-3.5770942802637302</v>
      </c>
      <c r="E297" s="9" cm="1">
        <f t="array" ref="E297">_xll.SNL.Clients.Office.Excel.Functions.SPG($A297, "SP_ROA", E$3)</f>
        <v>-2.5461925722870902</v>
      </c>
      <c r="F297" s="9" cm="1">
        <f t="array" ref="F297">_xll.SNL.Clients.Office.Excel.Functions.SPG($A297, "SP_ROA", F$3)</f>
        <v>1.9594085392791201</v>
      </c>
      <c r="G297" s="9" cm="1">
        <f t="array" ref="G297">_xll.SNL.Clients.Office.Excel.Functions.SPG($A297, "SP_ROA", G$3)</f>
        <v>-12.080090126997099</v>
      </c>
      <c r="H297" s="9" cm="1">
        <f t="array" ref="H297">_xll.SNL.Clients.Office.Excel.Functions.SPG($A297, "SP_ROA", H$3)</f>
        <v>-3.1842624905304202</v>
      </c>
      <c r="I297" s="9" cm="1">
        <f t="array" ref="I297">_xll.SNL.Clients.Office.Excel.Functions.SPG($A297, "SP_ROA", I$3)</f>
        <v>2.3152368773670902</v>
      </c>
      <c r="J297" s="9" cm="1">
        <f t="array" ref="J297">_xll.SNL.Clients.Office.Excel.Functions.SPG($A297, "SP_ROA", J$3)</f>
        <v>-1.3981414948422199</v>
      </c>
    </row>
    <row r="298" spans="1:10" x14ac:dyDescent="0.3">
      <c r="A298" s="11" t="s">
        <v>1318</v>
      </c>
      <c r="B298" s="9" cm="1">
        <f t="array" ref="B298">_xll.SNL.Clients.Office.Excel.Functions.SPG($A298, "SP_ROA", B$3)</f>
        <v>-0.35639101251793198</v>
      </c>
      <c r="C298" s="9" cm="1">
        <f t="array" ref="C298">_xll.SNL.Clients.Office.Excel.Functions.SPG($A298, "SP_ROA", C$3)</f>
        <v>1.1920356220913</v>
      </c>
      <c r="D298" s="9" cm="1">
        <f t="array" ref="D298">_xll.SNL.Clients.Office.Excel.Functions.SPG($A298, "SP_ROA", D$3)</f>
        <v>-0.42365091349728201</v>
      </c>
      <c r="E298" s="9" cm="1">
        <f t="array" ref="E298">_xll.SNL.Clients.Office.Excel.Functions.SPG($A298, "SP_ROA", E$3)</f>
        <v>1.426099341355</v>
      </c>
      <c r="F298" s="9" cm="1">
        <f t="array" ref="F298">_xll.SNL.Clients.Office.Excel.Functions.SPG($A298, "SP_ROA", F$3)</f>
        <v>-0.18529735219729501</v>
      </c>
      <c r="G298" s="9" cm="1">
        <f t="array" ref="G298">_xll.SNL.Clients.Office.Excel.Functions.SPG($A298, "SP_ROA", G$3)</f>
        <v>-0.69138328063027499</v>
      </c>
      <c r="H298" s="9" cm="1">
        <f t="array" ref="H298">_xll.SNL.Clients.Office.Excel.Functions.SPG($A298, "SP_ROA", H$3)</f>
        <v>1.4091001672696</v>
      </c>
      <c r="I298" s="9" cm="1">
        <f t="array" ref="I298">_xll.SNL.Clients.Office.Excel.Functions.SPG($A298, "SP_ROA", I$3)</f>
        <v>-1.03964566081999</v>
      </c>
      <c r="J298" s="9" cm="1">
        <f t="array" ref="J298">_xll.SNL.Clients.Office.Excel.Functions.SPG($A298, "SP_ROA", J$3)</f>
        <v>-1.2886048227517799</v>
      </c>
    </row>
    <row r="299" spans="1:10" x14ac:dyDescent="0.3">
      <c r="A299" s="11" t="s">
        <v>1319</v>
      </c>
      <c r="B299" s="9" cm="1">
        <f t="array" ref="B299">_xll.SNL.Clients.Office.Excel.Functions.SPG($A299, "SP_ROA", B$3)</f>
        <v>1.738</v>
      </c>
      <c r="C299" s="9" cm="1">
        <f t="array" ref="C299">_xll.SNL.Clients.Office.Excel.Functions.SPG($A299, "SP_ROA", C$3)</f>
        <v>4.1269999999999998</v>
      </c>
      <c r="D299" s="9" cm="1">
        <f t="array" ref="D299">_xll.SNL.Clients.Office.Excel.Functions.SPG($A299, "SP_ROA", D$3)</f>
        <v>4.2990000000000004</v>
      </c>
      <c r="E299" s="9" t="str" cm="1">
        <f t="array" ref="E299">_xll.SNL.Clients.Office.Excel.Functions.SPG($A299, "SP_ROA", E$3)</f>
        <v>NA</v>
      </c>
      <c r="F299" s="9" cm="1">
        <f t="array" ref="F299">_xll.SNL.Clients.Office.Excel.Functions.SPG($A299, "SP_ROA", F$3)</f>
        <v>1.8160000000000001</v>
      </c>
      <c r="G299" s="9" t="str" cm="1">
        <f t="array" ref="G299">_xll.SNL.Clients.Office.Excel.Functions.SPG($A299, "SP_ROA", G$3)</f>
        <v>NA</v>
      </c>
      <c r="H299" s="9" cm="1">
        <f t="array" ref="H299">_xll.SNL.Clients.Office.Excel.Functions.SPG($A299, "SP_ROA", H$3)</f>
        <v>2.7559999999999998</v>
      </c>
      <c r="I299" s="9" t="str" cm="1">
        <f t="array" ref="I299">_xll.SNL.Clients.Office.Excel.Functions.SPG($A299, "SP_ROA", I$3)</f>
        <v>NA</v>
      </c>
      <c r="J299" s="9" cm="1">
        <f t="array" ref="J299">_xll.SNL.Clients.Office.Excel.Functions.SPG($A299, "SP_ROA", J$3)</f>
        <v>-2.1000000000000001E-2</v>
      </c>
    </row>
    <row r="300" spans="1:10" x14ac:dyDescent="0.3">
      <c r="A300" s="11" t="s">
        <v>1320</v>
      </c>
      <c r="B300" s="9" t="str" cm="1">
        <f t="array" ref="B300">_xll.SNL.Clients.Office.Excel.Functions.SPG($A300, "SP_ROA", B$3)</f>
        <v>NA</v>
      </c>
      <c r="C300" s="9" cm="1">
        <f t="array" ref="C300">_xll.SNL.Clients.Office.Excel.Functions.SPG($A300, "SP_ROA", C$3)</f>
        <v>3.3380000000000001</v>
      </c>
      <c r="D300" s="9" cm="1">
        <f t="array" ref="D300">_xll.SNL.Clients.Office.Excel.Functions.SPG($A300, "SP_ROA", D$3)</f>
        <v>1.6759999999999999</v>
      </c>
      <c r="E300" s="9" cm="1">
        <f t="array" ref="E300">_xll.SNL.Clients.Office.Excel.Functions.SPG($A300, "SP_ROA", E$3)</f>
        <v>2.9159999999999999</v>
      </c>
      <c r="F300" s="9" cm="1">
        <f t="array" ref="F300">_xll.SNL.Clients.Office.Excel.Functions.SPG($A300, "SP_ROA", F$3)</f>
        <v>0.76</v>
      </c>
      <c r="G300" s="9" cm="1">
        <f t="array" ref="G300">_xll.SNL.Clients.Office.Excel.Functions.SPG($A300, "SP_ROA", G$3)</f>
        <v>5.0720000000000001</v>
      </c>
      <c r="H300" s="9" cm="1">
        <f t="array" ref="H300">_xll.SNL.Clients.Office.Excel.Functions.SPG($A300, "SP_ROA", H$3)</f>
        <v>2.5939999999999999</v>
      </c>
      <c r="I300" s="9" cm="1">
        <f t="array" ref="I300">_xll.SNL.Clients.Office.Excel.Functions.SPG($A300, "SP_ROA", I$3)</f>
        <v>2.762</v>
      </c>
      <c r="J300" s="9" cm="1">
        <f t="array" ref="J300">_xll.SNL.Clients.Office.Excel.Functions.SPG($A300, "SP_ROA", J$3)</f>
        <v>1.6859999999999999</v>
      </c>
    </row>
    <row r="301" spans="1:10" x14ac:dyDescent="0.3">
      <c r="A301" s="11" t="s">
        <v>1321</v>
      </c>
      <c r="B301" s="9" cm="1">
        <f t="array" ref="B301">_xll.SNL.Clients.Office.Excel.Functions.SPG($A301, "SP_ROA", B$3)</f>
        <v>13.066000000000001</v>
      </c>
      <c r="C301" s="9" cm="1">
        <f t="array" ref="C301">_xll.SNL.Clients.Office.Excel.Functions.SPG($A301, "SP_ROA", C$3)</f>
        <v>17.280999999999999</v>
      </c>
      <c r="D301" s="9" cm="1">
        <f t="array" ref="D301">_xll.SNL.Clients.Office.Excel.Functions.SPG($A301, "SP_ROA", D$3)</f>
        <v>15.375999999999999</v>
      </c>
      <c r="E301" s="9" cm="1">
        <f t="array" ref="E301">_xll.SNL.Clients.Office.Excel.Functions.SPG($A301, "SP_ROA", E$3)</f>
        <v>11.994999999999999</v>
      </c>
      <c r="F301" s="9" cm="1">
        <f t="array" ref="F301">_xll.SNL.Clients.Office.Excel.Functions.SPG($A301, "SP_ROA", F$3)</f>
        <v>13.462999999999999</v>
      </c>
      <c r="G301" s="9" cm="1">
        <f t="array" ref="G301">_xll.SNL.Clients.Office.Excel.Functions.SPG($A301, "SP_ROA", G$3)</f>
        <v>12.734999999999999</v>
      </c>
      <c r="H301" s="9" cm="1">
        <f t="array" ref="H301">_xll.SNL.Clients.Office.Excel.Functions.SPG($A301, "SP_ROA", H$3)</f>
        <v>13.215</v>
      </c>
      <c r="I301" s="9" cm="1">
        <f t="array" ref="I301">_xll.SNL.Clients.Office.Excel.Functions.SPG($A301, "SP_ROA", I$3)</f>
        <v>10.946999999999999</v>
      </c>
      <c r="J301" s="9" cm="1">
        <f t="array" ref="J301">_xll.SNL.Clients.Office.Excel.Functions.SPG($A301, "SP_ROA", J$3)</f>
        <v>14.717000000000001</v>
      </c>
    </row>
    <row r="302" spans="1:10" x14ac:dyDescent="0.3">
      <c r="A302" s="11" t="s">
        <v>1322</v>
      </c>
      <c r="B302" s="9" cm="1">
        <f t="array" ref="B302">_xll.SNL.Clients.Office.Excel.Functions.SPG($A302, "SP_ROA", B$3)</f>
        <v>6.1760000000000002</v>
      </c>
      <c r="C302" s="9" cm="1">
        <f t="array" ref="C302">_xll.SNL.Clients.Office.Excel.Functions.SPG($A302, "SP_ROA", C$3)</f>
        <v>3.532</v>
      </c>
      <c r="D302" s="9" cm="1">
        <f t="array" ref="D302">_xll.SNL.Clients.Office.Excel.Functions.SPG($A302, "SP_ROA", D$3)</f>
        <v>7.6</v>
      </c>
      <c r="E302" s="9" cm="1">
        <f t="array" ref="E302">_xll.SNL.Clients.Office.Excel.Functions.SPG($A302, "SP_ROA", E$3)</f>
        <v>7.5789999999999997</v>
      </c>
      <c r="F302" s="9" cm="1">
        <f t="array" ref="F302">_xll.SNL.Clients.Office.Excel.Functions.SPG($A302, "SP_ROA", F$3)</f>
        <v>4.7</v>
      </c>
      <c r="G302" s="9" cm="1">
        <f t="array" ref="G302">_xll.SNL.Clients.Office.Excel.Functions.SPG($A302, "SP_ROA", G$3)</f>
        <v>5.1020000000000003</v>
      </c>
      <c r="H302" s="9" cm="1">
        <f t="array" ref="H302">_xll.SNL.Clients.Office.Excel.Functions.SPG($A302, "SP_ROA", H$3)</f>
        <v>7.35</v>
      </c>
      <c r="I302" s="9" cm="1">
        <f t="array" ref="I302">_xll.SNL.Clients.Office.Excel.Functions.SPG($A302, "SP_ROA", I$3)</f>
        <v>7.5209999999999999</v>
      </c>
      <c r="J302" s="9" cm="1">
        <f t="array" ref="J302">_xll.SNL.Clients.Office.Excel.Functions.SPG($A302, "SP_ROA", J$3)</f>
        <v>6.9050000000000002</v>
      </c>
    </row>
    <row r="303" spans="1:10" x14ac:dyDescent="0.3">
      <c r="A303" s="11" t="s">
        <v>1323</v>
      </c>
      <c r="B303" s="9" t="str" cm="1">
        <f t="array" ref="B303">_xll.SNL.Clients.Office.Excel.Functions.SPG($A303, "SP_ROA", B$3)</f>
        <v>NA</v>
      </c>
      <c r="C303" s="9" cm="1">
        <f t="array" ref="C303">_xll.SNL.Clients.Office.Excel.Functions.SPG($A303, "SP_ROA", C$3)</f>
        <v>5.4580000000000002</v>
      </c>
      <c r="D303" s="9" cm="1">
        <f t="array" ref="D303">_xll.SNL.Clients.Office.Excel.Functions.SPG($A303, "SP_ROA", D$3)</f>
        <v>6.0129999999999999</v>
      </c>
      <c r="E303" s="9" cm="1">
        <f t="array" ref="E303">_xll.SNL.Clients.Office.Excel.Functions.SPG($A303, "SP_ROA", E$3)</f>
        <v>5.0469999999999997</v>
      </c>
      <c r="F303" s="9" cm="1">
        <f t="array" ref="F303">_xll.SNL.Clients.Office.Excel.Functions.SPG($A303, "SP_ROA", F$3)</f>
        <v>5.5439999999999996</v>
      </c>
      <c r="G303" s="9" cm="1">
        <f t="array" ref="G303">_xll.SNL.Clients.Office.Excel.Functions.SPG($A303, "SP_ROA", G$3)</f>
        <v>3.7029999999999998</v>
      </c>
      <c r="H303" s="9" cm="1">
        <f t="array" ref="H303">_xll.SNL.Clients.Office.Excel.Functions.SPG($A303, "SP_ROA", H$3)</f>
        <v>6.3369999999999997</v>
      </c>
      <c r="I303" s="9" cm="1">
        <f t="array" ref="I303">_xll.SNL.Clients.Office.Excel.Functions.SPG($A303, "SP_ROA", I$3)</f>
        <v>4.048</v>
      </c>
      <c r="J303" s="9" cm="1">
        <f t="array" ref="J303">_xll.SNL.Clients.Office.Excel.Functions.SPG($A303, "SP_ROA", J$3)</f>
        <v>5.1369999999999996</v>
      </c>
    </row>
    <row r="304" spans="1:10" x14ac:dyDescent="0.3">
      <c r="A304" s="11" t="s">
        <v>1624</v>
      </c>
      <c r="B304" s="9" cm="1">
        <f t="array" ref="B304">_xll.SNL.Clients.Office.Excel.Functions.SPG($A304, "SP_ROA", B$3)</f>
        <v>0.83399999999999996</v>
      </c>
      <c r="C304" s="9" cm="1">
        <f t="array" ref="C304">_xll.SNL.Clients.Office.Excel.Functions.SPG($A304, "SP_ROA", C$3)</f>
        <v>0.86699999999999999</v>
      </c>
      <c r="D304" s="9" cm="1">
        <f t="array" ref="D304">_xll.SNL.Clients.Office.Excel.Functions.SPG($A304, "SP_ROA", D$3)</f>
        <v>0.875</v>
      </c>
      <c r="E304" s="9" cm="1">
        <f t="array" ref="E304">_xll.SNL.Clients.Office.Excel.Functions.SPG($A304, "SP_ROA", E$3)</f>
        <v>1.6319999999999999</v>
      </c>
      <c r="F304" s="9" cm="1">
        <f t="array" ref="F304">_xll.SNL.Clients.Office.Excel.Functions.SPG($A304, "SP_ROA", F$3)</f>
        <v>0.98599999999999999</v>
      </c>
      <c r="G304" s="9" cm="1">
        <f t="array" ref="G304">_xll.SNL.Clients.Office.Excel.Functions.SPG($A304, "SP_ROA", G$3)</f>
        <v>1.877</v>
      </c>
      <c r="H304" s="9" cm="1">
        <f t="array" ref="H304">_xll.SNL.Clients.Office.Excel.Functions.SPG($A304, "SP_ROA", H$3)</f>
        <v>1.9339999999999999</v>
      </c>
      <c r="I304" s="9" cm="1">
        <f t="array" ref="I304">_xll.SNL.Clients.Office.Excel.Functions.SPG($A304, "SP_ROA", I$3)</f>
        <v>1.0740000000000001</v>
      </c>
      <c r="J304" s="9" cm="1">
        <f t="array" ref="J304">_xll.SNL.Clients.Office.Excel.Functions.SPG($A304, "SP_ROA", J$3)</f>
        <v>0.22500000000000001</v>
      </c>
    </row>
    <row r="305" spans="1:10" x14ac:dyDescent="0.3">
      <c r="A305" s="11" t="s">
        <v>1324</v>
      </c>
      <c r="B305" s="9" cm="1">
        <f t="array" ref="B305">_xll.SNL.Clients.Office.Excel.Functions.SPG($A305, "SP_ROA", B$3)</f>
        <v>8.4909999999999997</v>
      </c>
      <c r="C305" s="9" cm="1">
        <f t="array" ref="C305">_xll.SNL.Clients.Office.Excel.Functions.SPG($A305, "SP_ROA", C$3)</f>
        <v>10.151</v>
      </c>
      <c r="D305" s="9" cm="1">
        <f t="array" ref="D305">_xll.SNL.Clients.Office.Excel.Functions.SPG($A305, "SP_ROA", D$3)</f>
        <v>9.1929999999999996</v>
      </c>
      <c r="E305" s="9" cm="1">
        <f t="array" ref="E305">_xll.SNL.Clients.Office.Excel.Functions.SPG($A305, "SP_ROA", E$3)</f>
        <v>5.9480000000000004</v>
      </c>
      <c r="F305" s="9" cm="1">
        <f t="array" ref="F305">_xll.SNL.Clients.Office.Excel.Functions.SPG($A305, "SP_ROA", F$3)</f>
        <v>1.7390000000000001</v>
      </c>
      <c r="G305" s="9" cm="1">
        <f t="array" ref="G305">_xll.SNL.Clients.Office.Excel.Functions.SPG($A305, "SP_ROA", G$3)</f>
        <v>0.97499999999999998</v>
      </c>
      <c r="H305" s="9" cm="1">
        <f t="array" ref="H305">_xll.SNL.Clients.Office.Excel.Functions.SPG($A305, "SP_ROA", H$3)</f>
        <v>-8.8149999999999995</v>
      </c>
      <c r="I305" s="9" cm="1">
        <f t="array" ref="I305">_xll.SNL.Clients.Office.Excel.Functions.SPG($A305, "SP_ROA", I$3)</f>
        <v>-15.646000000000001</v>
      </c>
      <c r="J305" s="9" cm="1">
        <f t="array" ref="J305">_xll.SNL.Clients.Office.Excel.Functions.SPG($A305, "SP_ROA", J$3)</f>
        <v>-16.657</v>
      </c>
    </row>
    <row r="306" spans="1:10" x14ac:dyDescent="0.3">
      <c r="A306" s="11" t="s">
        <v>1325</v>
      </c>
      <c r="B306" s="9" cm="1">
        <f t="array" ref="B306">_xll.SNL.Clients.Office.Excel.Functions.SPG($A306, "SP_ROA", B$3)</f>
        <v>0.39900000000000002</v>
      </c>
      <c r="C306" s="9" cm="1">
        <f t="array" ref="C306">_xll.SNL.Clients.Office.Excel.Functions.SPG($A306, "SP_ROA", C$3)</f>
        <v>2.1389999999999998</v>
      </c>
      <c r="D306" s="9" cm="1">
        <f t="array" ref="D306">_xll.SNL.Clients.Office.Excel.Functions.SPG($A306, "SP_ROA", D$3)</f>
        <v>13.625</v>
      </c>
      <c r="E306" s="9" cm="1">
        <f t="array" ref="E306">_xll.SNL.Clients.Office.Excel.Functions.SPG($A306, "SP_ROA", E$3)</f>
        <v>1.619</v>
      </c>
      <c r="F306" s="9" cm="1">
        <f t="array" ref="F306">_xll.SNL.Clients.Office.Excel.Functions.SPG($A306, "SP_ROA", F$3)</f>
        <v>-10.893000000000001</v>
      </c>
      <c r="G306" s="9" cm="1">
        <f t="array" ref="G306">_xll.SNL.Clients.Office.Excel.Functions.SPG($A306, "SP_ROA", G$3)</f>
        <v>0.28299999999999997</v>
      </c>
      <c r="H306" s="9" cm="1">
        <f t="array" ref="H306">_xll.SNL.Clients.Office.Excel.Functions.SPG($A306, "SP_ROA", H$3)</f>
        <v>3.32</v>
      </c>
      <c r="I306" s="9" cm="1">
        <f t="array" ref="I306">_xll.SNL.Clients.Office.Excel.Functions.SPG($A306, "SP_ROA", I$3)</f>
        <v>2.8109999999999999</v>
      </c>
      <c r="J306" s="9" cm="1">
        <f t="array" ref="J306">_xll.SNL.Clients.Office.Excel.Functions.SPG($A306, "SP_ROA", J$3)</f>
        <v>2.0539999999999998</v>
      </c>
    </row>
    <row r="307" spans="1:10" x14ac:dyDescent="0.3">
      <c r="A307" s="11" t="s">
        <v>1326</v>
      </c>
      <c r="B307" s="9" t="str" cm="1">
        <f t="array" ref="B307">_xll.SNL.Clients.Office.Excel.Functions.SPG($A307, "SP_ROA", B$3)</f>
        <v>NA</v>
      </c>
      <c r="C307" s="9" cm="1">
        <f t="array" ref="C307">_xll.SNL.Clients.Office.Excel.Functions.SPG($A307, "SP_ROA", C$3)</f>
        <v>4.524</v>
      </c>
      <c r="D307" s="9" cm="1">
        <f t="array" ref="D307">_xll.SNL.Clients.Office.Excel.Functions.SPG($A307, "SP_ROA", D$3)</f>
        <v>5.0380000000000003</v>
      </c>
      <c r="E307" s="9" cm="1">
        <f t="array" ref="E307">_xll.SNL.Clients.Office.Excel.Functions.SPG($A307, "SP_ROA", E$3)</f>
        <v>4.2220000000000004</v>
      </c>
      <c r="F307" s="9" cm="1">
        <f t="array" ref="F307">_xll.SNL.Clients.Office.Excel.Functions.SPG($A307, "SP_ROA", F$3)</f>
        <v>6.5460000000000003</v>
      </c>
      <c r="G307" s="9" cm="1">
        <f t="array" ref="G307">_xll.SNL.Clients.Office.Excel.Functions.SPG($A307, "SP_ROA", G$3)</f>
        <v>4.2859999999999996</v>
      </c>
      <c r="H307" s="9" cm="1">
        <f t="array" ref="H307">_xll.SNL.Clients.Office.Excel.Functions.SPG($A307, "SP_ROA", H$3)</f>
        <v>5.39</v>
      </c>
      <c r="I307" s="9" cm="1">
        <f t="array" ref="I307">_xll.SNL.Clients.Office.Excel.Functions.SPG($A307, "SP_ROA", I$3)</f>
        <v>4.4820000000000002</v>
      </c>
      <c r="J307" s="9" cm="1">
        <f t="array" ref="J307">_xll.SNL.Clients.Office.Excel.Functions.SPG($A307, "SP_ROA", J$3)</f>
        <v>7.3840000000000003</v>
      </c>
    </row>
    <row r="308" spans="1:10" x14ac:dyDescent="0.3">
      <c r="A308" s="11" t="s">
        <v>1327</v>
      </c>
      <c r="B308" s="9" cm="1">
        <f t="array" ref="B308">_xll.SNL.Clients.Office.Excel.Functions.SPG($A308, "SP_ROA", B$3)</f>
        <v>1.18793961824465</v>
      </c>
      <c r="C308" s="9" cm="1">
        <f t="array" ref="C308">_xll.SNL.Clients.Office.Excel.Functions.SPG($A308, "SP_ROA", C$3)</f>
        <v>1.4238633373731999</v>
      </c>
      <c r="D308" s="9" cm="1">
        <f t="array" ref="D308">_xll.SNL.Clients.Office.Excel.Functions.SPG($A308, "SP_ROA", D$3)</f>
        <v>1.40242627316846</v>
      </c>
      <c r="E308" s="9" cm="1">
        <f t="array" ref="E308">_xll.SNL.Clients.Office.Excel.Functions.SPG($A308, "SP_ROA", E$3)</f>
        <v>1.3577694501572599</v>
      </c>
      <c r="F308" s="9" cm="1">
        <f t="array" ref="F308">_xll.SNL.Clients.Office.Excel.Functions.SPG($A308, "SP_ROA", F$3)</f>
        <v>1.4280945455832601</v>
      </c>
      <c r="G308" s="9" cm="1">
        <f t="array" ref="G308">_xll.SNL.Clients.Office.Excel.Functions.SPG($A308, "SP_ROA", G$3)</f>
        <v>1.81910005940658</v>
      </c>
      <c r="H308" s="9" cm="1">
        <f t="array" ref="H308">_xll.SNL.Clients.Office.Excel.Functions.SPG($A308, "SP_ROA", H$3)</f>
        <v>1.55421216608627</v>
      </c>
      <c r="I308" s="9" cm="1">
        <f t="array" ref="I308">_xll.SNL.Clients.Office.Excel.Functions.SPG($A308, "SP_ROA", I$3)</f>
        <v>0.90851305835957497</v>
      </c>
      <c r="J308" s="9" cm="1">
        <f t="array" ref="J308">_xll.SNL.Clients.Office.Excel.Functions.SPG($A308, "SP_ROA", J$3)</f>
        <v>1.5145163503886401</v>
      </c>
    </row>
    <row r="309" spans="1:10" x14ac:dyDescent="0.3">
      <c r="A309" s="11" t="s">
        <v>1328</v>
      </c>
      <c r="B309" s="9" cm="1">
        <f t="array" ref="B309">_xll.SNL.Clients.Office.Excel.Functions.SPG($A309, "SP_ROA", B$3)</f>
        <v>6.782</v>
      </c>
      <c r="C309" s="9" cm="1">
        <f t="array" ref="C309">_xll.SNL.Clients.Office.Excel.Functions.SPG($A309, "SP_ROA", C$3)</f>
        <v>1.3620000000000001</v>
      </c>
      <c r="D309" s="9" cm="1">
        <f t="array" ref="D309">_xll.SNL.Clients.Office.Excel.Functions.SPG($A309, "SP_ROA", D$3)</f>
        <v>4.4630000000000001</v>
      </c>
      <c r="E309" s="9" cm="1">
        <f t="array" ref="E309">_xll.SNL.Clients.Office.Excel.Functions.SPG($A309, "SP_ROA", E$3)</f>
        <v>7.5579999999999998</v>
      </c>
      <c r="F309" s="9" cm="1">
        <f t="array" ref="F309">_xll.SNL.Clients.Office.Excel.Functions.SPG($A309, "SP_ROA", F$3)</f>
        <v>4.8490000000000002</v>
      </c>
      <c r="G309" s="9" cm="1">
        <f t="array" ref="G309">_xll.SNL.Clients.Office.Excel.Functions.SPG($A309, "SP_ROA", G$3)</f>
        <v>0.218</v>
      </c>
      <c r="H309" s="9" cm="1">
        <f t="array" ref="H309">_xll.SNL.Clients.Office.Excel.Functions.SPG($A309, "SP_ROA", H$3)</f>
        <v>3.73</v>
      </c>
      <c r="I309" s="9" cm="1">
        <f t="array" ref="I309">_xll.SNL.Clients.Office.Excel.Functions.SPG($A309, "SP_ROA", I$3)</f>
        <v>4.3890000000000002</v>
      </c>
      <c r="J309" s="9" cm="1">
        <f t="array" ref="J309">_xll.SNL.Clients.Office.Excel.Functions.SPG($A309, "SP_ROA", J$3)</f>
        <v>1.552</v>
      </c>
    </row>
    <row r="310" spans="1:10" x14ac:dyDescent="0.3">
      <c r="A310" s="11" t="s">
        <v>1329</v>
      </c>
      <c r="B310" s="9" cm="1">
        <f t="array" ref="B310">_xll.SNL.Clients.Office.Excel.Functions.SPG($A310, "SP_ROA", B$3)</f>
        <v>4.2439999999999998</v>
      </c>
      <c r="C310" s="9" cm="1">
        <f t="array" ref="C310">_xll.SNL.Clients.Office.Excel.Functions.SPG($A310, "SP_ROA", C$3)</f>
        <v>1.948</v>
      </c>
      <c r="D310" s="9" cm="1">
        <f t="array" ref="D310">_xll.SNL.Clients.Office.Excel.Functions.SPG($A310, "SP_ROA", D$3)</f>
        <v>5.0460000000000003</v>
      </c>
      <c r="E310" s="9" cm="1">
        <f t="array" ref="E310">_xll.SNL.Clients.Office.Excel.Functions.SPG($A310, "SP_ROA", E$3)</f>
        <v>3.43</v>
      </c>
      <c r="F310" s="9" cm="1">
        <f t="array" ref="F310">_xll.SNL.Clients.Office.Excel.Functions.SPG($A310, "SP_ROA", F$3)</f>
        <v>3.157</v>
      </c>
      <c r="G310" s="9" cm="1">
        <f t="array" ref="G310">_xll.SNL.Clients.Office.Excel.Functions.SPG($A310, "SP_ROA", G$3)</f>
        <v>3.3980000000000001</v>
      </c>
      <c r="H310" s="9" cm="1">
        <f t="array" ref="H310">_xll.SNL.Clients.Office.Excel.Functions.SPG($A310, "SP_ROA", H$3)</f>
        <v>4.2060000000000004</v>
      </c>
      <c r="I310" s="9" cm="1">
        <f t="array" ref="I310">_xll.SNL.Clients.Office.Excel.Functions.SPG($A310, "SP_ROA", I$3)</f>
        <v>4.1859999999999999</v>
      </c>
      <c r="J310" s="9" cm="1">
        <f t="array" ref="J310">_xll.SNL.Clients.Office.Excel.Functions.SPG($A310, "SP_ROA", J$3)</f>
        <v>4.0979999999999999</v>
      </c>
    </row>
    <row r="311" spans="1:10" x14ac:dyDescent="0.3">
      <c r="A311" s="11" t="s">
        <v>1330</v>
      </c>
      <c r="B311" s="9" cm="1">
        <f t="array" ref="B311">_xll.SNL.Clients.Office.Excel.Functions.SPG($A311, "SP_ROA", B$3)</f>
        <v>5.6980000000000004</v>
      </c>
      <c r="C311" s="9" cm="1">
        <f t="array" ref="C311">_xll.SNL.Clients.Office.Excel.Functions.SPG($A311, "SP_ROA", C$3)</f>
        <v>6.9189999999999996</v>
      </c>
      <c r="D311" s="9" cm="1">
        <f t="array" ref="D311">_xll.SNL.Clients.Office.Excel.Functions.SPG($A311, "SP_ROA", D$3)</f>
        <v>8.8819999999999997</v>
      </c>
      <c r="E311" s="9" cm="1">
        <f t="array" ref="E311">_xll.SNL.Clients.Office.Excel.Functions.SPG($A311, "SP_ROA", E$3)</f>
        <v>10.026999999999999</v>
      </c>
      <c r="F311" s="9" cm="1">
        <f t="array" ref="F311">_xll.SNL.Clients.Office.Excel.Functions.SPG($A311, "SP_ROA", F$3)</f>
        <v>8.4719999999999995</v>
      </c>
      <c r="G311" s="9" cm="1">
        <f t="array" ref="G311">_xll.SNL.Clients.Office.Excel.Functions.SPG($A311, "SP_ROA", G$3)</f>
        <v>7.4960000000000004</v>
      </c>
      <c r="H311" s="9" cm="1">
        <f t="array" ref="H311">_xll.SNL.Clients.Office.Excel.Functions.SPG($A311, "SP_ROA", H$3)</f>
        <v>6.9489999999999998</v>
      </c>
      <c r="I311" s="9" cm="1">
        <f t="array" ref="I311">_xll.SNL.Clients.Office.Excel.Functions.SPG($A311, "SP_ROA", I$3)</f>
        <v>7.5090000000000003</v>
      </c>
      <c r="J311" s="9" cm="1">
        <f t="array" ref="J311">_xll.SNL.Clients.Office.Excel.Functions.SPG($A311, "SP_ROA", J$3)</f>
        <v>6.54</v>
      </c>
    </row>
    <row r="312" spans="1:10" x14ac:dyDescent="0.3">
      <c r="A312" s="11" t="s">
        <v>1331</v>
      </c>
      <c r="B312" s="9" cm="1">
        <f t="array" ref="B312">_xll.SNL.Clients.Office.Excel.Functions.SPG($A312, "SP_ROA", B$3)</f>
        <v>6.4000000000000001E-2</v>
      </c>
      <c r="C312" s="9" cm="1">
        <f t="array" ref="C312">_xll.SNL.Clients.Office.Excel.Functions.SPG($A312, "SP_ROA", C$3)</f>
        <v>3.0640000000000001</v>
      </c>
      <c r="D312" s="9" cm="1">
        <f t="array" ref="D312">_xll.SNL.Clients.Office.Excel.Functions.SPG($A312, "SP_ROA", D$3)</f>
        <v>5.41</v>
      </c>
      <c r="E312" s="9" cm="1">
        <f t="array" ref="E312">_xll.SNL.Clients.Office.Excel.Functions.SPG($A312, "SP_ROA", E$3)</f>
        <v>4.7539999999999996</v>
      </c>
      <c r="F312" s="9" cm="1">
        <f t="array" ref="F312">_xll.SNL.Clients.Office.Excel.Functions.SPG($A312, "SP_ROA", F$3)</f>
        <v>1.409</v>
      </c>
      <c r="G312" s="9" cm="1">
        <f t="array" ref="G312">_xll.SNL.Clients.Office.Excel.Functions.SPG($A312, "SP_ROA", G$3)</f>
        <v>4.51</v>
      </c>
      <c r="H312" s="9" cm="1">
        <f t="array" ref="H312">_xll.SNL.Clients.Office.Excel.Functions.SPG($A312, "SP_ROA", H$3)</f>
        <v>6.4130000000000003</v>
      </c>
      <c r="I312" s="9" cm="1">
        <f t="array" ref="I312">_xll.SNL.Clients.Office.Excel.Functions.SPG($A312, "SP_ROA", I$3)</f>
        <v>5.4320000000000004</v>
      </c>
      <c r="J312" s="9" cm="1">
        <f t="array" ref="J312">_xll.SNL.Clients.Office.Excel.Functions.SPG($A312, "SP_ROA", J$3)</f>
        <v>2.2559999999999998</v>
      </c>
    </row>
    <row r="313" spans="1:10" x14ac:dyDescent="0.3">
      <c r="A313" s="11" t="s">
        <v>1332</v>
      </c>
      <c r="B313" s="9" cm="1">
        <f t="array" ref="B313">_xll.SNL.Clients.Office.Excel.Functions.SPG($A313, "SP_ROA", B$3)</f>
        <v>2.4449999999999998</v>
      </c>
      <c r="C313" s="9" cm="1">
        <f t="array" ref="C313">_xll.SNL.Clients.Office.Excel.Functions.SPG($A313, "SP_ROA", C$3)</f>
        <v>1.026</v>
      </c>
      <c r="D313" s="9" cm="1">
        <f t="array" ref="D313">_xll.SNL.Clients.Office.Excel.Functions.SPG($A313, "SP_ROA", D$3)</f>
        <v>8.6959999999999997</v>
      </c>
      <c r="E313" s="9" cm="1">
        <f t="array" ref="E313">_xll.SNL.Clients.Office.Excel.Functions.SPG($A313, "SP_ROA", E$3)</f>
        <v>11.286</v>
      </c>
      <c r="F313" s="9" cm="1">
        <f t="array" ref="F313">_xll.SNL.Clients.Office.Excel.Functions.SPG($A313, "SP_ROA", F$3)</f>
        <v>9.3190000000000008</v>
      </c>
      <c r="G313" s="9" cm="1">
        <f t="array" ref="G313">_xll.SNL.Clients.Office.Excel.Functions.SPG($A313, "SP_ROA", G$3)</f>
        <v>10.125</v>
      </c>
      <c r="H313" s="9" cm="1">
        <f t="array" ref="H313">_xll.SNL.Clients.Office.Excel.Functions.SPG($A313, "SP_ROA", H$3)</f>
        <v>16.763999999999999</v>
      </c>
      <c r="I313" s="9" cm="1">
        <f t="array" ref="I313">_xll.SNL.Clients.Office.Excel.Functions.SPG($A313, "SP_ROA", I$3)</f>
        <v>17.923999999999999</v>
      </c>
      <c r="J313" s="9" cm="1">
        <f t="array" ref="J313">_xll.SNL.Clients.Office.Excel.Functions.SPG($A313, "SP_ROA", J$3)</f>
        <v>21.196000000000002</v>
      </c>
    </row>
    <row r="314" spans="1:10" x14ac:dyDescent="0.3">
      <c r="A314" s="11" t="s">
        <v>1333</v>
      </c>
      <c r="B314" s="9" cm="1">
        <f t="array" ref="B314">_xll.SNL.Clients.Office.Excel.Functions.SPG($A314, "SP_ROA", B$3)</f>
        <v>-9.923</v>
      </c>
      <c r="C314" s="9" cm="1">
        <f t="array" ref="C314">_xll.SNL.Clients.Office.Excel.Functions.SPG($A314, "SP_ROA", C$3)</f>
        <v>0.44400000000000001</v>
      </c>
      <c r="D314" s="9" cm="1">
        <f t="array" ref="D314">_xll.SNL.Clients.Office.Excel.Functions.SPG($A314, "SP_ROA", D$3)</f>
        <v>3.0070000000000001</v>
      </c>
      <c r="E314" s="9" cm="1">
        <f t="array" ref="E314">_xll.SNL.Clients.Office.Excel.Functions.SPG($A314, "SP_ROA", E$3)</f>
        <v>2.0760000000000001</v>
      </c>
      <c r="F314" s="9" cm="1">
        <f t="array" ref="F314">_xll.SNL.Clients.Office.Excel.Functions.SPG($A314, "SP_ROA", F$3)</f>
        <v>0.878</v>
      </c>
      <c r="G314" s="9" cm="1">
        <f t="array" ref="G314">_xll.SNL.Clients.Office.Excel.Functions.SPG($A314, "SP_ROA", G$3)</f>
        <v>-1.0780000000000001</v>
      </c>
      <c r="H314" s="9" cm="1">
        <f t="array" ref="H314">_xll.SNL.Clients.Office.Excel.Functions.SPG($A314, "SP_ROA", H$3)</f>
        <v>0.313</v>
      </c>
      <c r="I314" s="9" cm="1">
        <f t="array" ref="I314">_xll.SNL.Clients.Office.Excel.Functions.SPG($A314, "SP_ROA", I$3)</f>
        <v>-0.63200000000000001</v>
      </c>
      <c r="J314" s="9" cm="1">
        <f t="array" ref="J314">_xll.SNL.Clients.Office.Excel.Functions.SPG($A314, "SP_ROA", J$3)</f>
        <v>4.5129999999999999</v>
      </c>
    </row>
    <row r="315" spans="1:10" x14ac:dyDescent="0.3">
      <c r="A315" s="11" t="s">
        <v>1334</v>
      </c>
      <c r="B315" s="9" cm="1">
        <f t="array" ref="B315">_xll.SNL.Clients.Office.Excel.Functions.SPG($A315, "SP_ROA", B$3)</f>
        <v>-0.74651460653536295</v>
      </c>
      <c r="C315" s="9" cm="1">
        <f t="array" ref="C315">_xll.SNL.Clients.Office.Excel.Functions.SPG($A315, "SP_ROA", C$3)</f>
        <v>1.7123900714892399</v>
      </c>
      <c r="D315" s="9" cm="1">
        <f t="array" ref="D315">_xll.SNL.Clients.Office.Excel.Functions.SPG($A315, "SP_ROA", D$3)</f>
        <v>-0.54058689000003801</v>
      </c>
      <c r="E315" s="9" cm="1">
        <f t="array" ref="E315">_xll.SNL.Clients.Office.Excel.Functions.SPG($A315, "SP_ROA", E$3)</f>
        <v>0.93239607560221605</v>
      </c>
      <c r="F315" s="9" cm="1">
        <f t="array" ref="F315">_xll.SNL.Clients.Office.Excel.Functions.SPG($A315, "SP_ROA", F$3)</f>
        <v>1.2934741477175</v>
      </c>
      <c r="G315" s="9" cm="1">
        <f t="array" ref="G315">_xll.SNL.Clients.Office.Excel.Functions.SPG($A315, "SP_ROA", G$3)</f>
        <v>-1.3888615552438</v>
      </c>
      <c r="H315" s="9" cm="1">
        <f t="array" ref="H315">_xll.SNL.Clients.Office.Excel.Functions.SPG($A315, "SP_ROA", H$3)</f>
        <v>0.99167020280992602</v>
      </c>
      <c r="I315" s="9" cm="1">
        <f t="array" ref="I315">_xll.SNL.Clients.Office.Excel.Functions.SPG($A315, "SP_ROA", I$3)</f>
        <v>0.59002670130619905</v>
      </c>
      <c r="J315" s="9" cm="1">
        <f t="array" ref="J315">_xll.SNL.Clients.Office.Excel.Functions.SPG($A315, "SP_ROA", J$3)</f>
        <v>-1.03951269155322</v>
      </c>
    </row>
    <row r="316" spans="1:10" x14ac:dyDescent="0.3">
      <c r="A316" s="11" t="s">
        <v>1335</v>
      </c>
      <c r="B316" s="9" cm="1">
        <f t="array" ref="B316">_xll.SNL.Clients.Office.Excel.Functions.SPG($A316, "SP_ROA", B$3)</f>
        <v>10.132</v>
      </c>
      <c r="C316" s="9" cm="1">
        <f t="array" ref="C316">_xll.SNL.Clients.Office.Excel.Functions.SPG($A316, "SP_ROA", C$3)</f>
        <v>6.819</v>
      </c>
      <c r="D316" s="9" cm="1">
        <f t="array" ref="D316">_xll.SNL.Clients.Office.Excel.Functions.SPG($A316, "SP_ROA", D$3)</f>
        <v>4.306</v>
      </c>
      <c r="E316" s="9" cm="1">
        <f t="array" ref="E316">_xll.SNL.Clients.Office.Excel.Functions.SPG($A316, "SP_ROA", E$3)</f>
        <v>6.5430000000000001</v>
      </c>
      <c r="F316" s="9" cm="1">
        <f t="array" ref="F316">_xll.SNL.Clients.Office.Excel.Functions.SPG($A316, "SP_ROA", F$3)</f>
        <v>7.2249999999999996</v>
      </c>
      <c r="G316" s="9" cm="1">
        <f t="array" ref="G316">_xll.SNL.Clients.Office.Excel.Functions.SPG($A316, "SP_ROA", G$3)</f>
        <v>6.98</v>
      </c>
      <c r="H316" s="9" cm="1">
        <f t="array" ref="H316">_xll.SNL.Clients.Office.Excel.Functions.SPG($A316, "SP_ROA", H$3)</f>
        <v>7.8070000000000004</v>
      </c>
      <c r="I316" s="9" cm="1">
        <f t="array" ref="I316">_xll.SNL.Clients.Office.Excel.Functions.SPG($A316, "SP_ROA", I$3)</f>
        <v>9.4079999999999995</v>
      </c>
      <c r="J316" s="9" cm="1">
        <f t="array" ref="J316">_xll.SNL.Clients.Office.Excel.Functions.SPG($A316, "SP_ROA", J$3)</f>
        <v>9.6180000000000003</v>
      </c>
    </row>
    <row r="317" spans="1:10" x14ac:dyDescent="0.3">
      <c r="A317" s="11" t="s">
        <v>1336</v>
      </c>
      <c r="B317" s="9" cm="1">
        <f t="array" ref="B317">_xll.SNL.Clients.Office.Excel.Functions.SPG($A317, "SP_ROA", B$3)</f>
        <v>5.1109999999999998</v>
      </c>
      <c r="C317" s="9" cm="1">
        <f t="array" ref="C317">_xll.SNL.Clients.Office.Excel.Functions.SPG($A317, "SP_ROA", C$3)</f>
        <v>5.3</v>
      </c>
      <c r="D317" s="9" cm="1">
        <f t="array" ref="D317">_xll.SNL.Clients.Office.Excel.Functions.SPG($A317, "SP_ROA", D$3)</f>
        <v>5.7409999999999997</v>
      </c>
      <c r="E317" s="9" cm="1">
        <f t="array" ref="E317">_xll.SNL.Clients.Office.Excel.Functions.SPG($A317, "SP_ROA", E$3)</f>
        <v>7.0650000000000004</v>
      </c>
      <c r="F317" s="9" cm="1">
        <f t="array" ref="F317">_xll.SNL.Clients.Office.Excel.Functions.SPG($A317, "SP_ROA", F$3)</f>
        <v>5.7720000000000002</v>
      </c>
      <c r="G317" s="9" cm="1">
        <f t="array" ref="G317">_xll.SNL.Clients.Office.Excel.Functions.SPG($A317, "SP_ROA", G$3)</f>
        <v>1.849</v>
      </c>
      <c r="H317" s="9" cm="1">
        <f t="array" ref="H317">_xll.SNL.Clients.Office.Excel.Functions.SPG($A317, "SP_ROA", H$3)</f>
        <v>6.1749999999999998</v>
      </c>
      <c r="I317" s="9" cm="1">
        <f t="array" ref="I317">_xll.SNL.Clients.Office.Excel.Functions.SPG($A317, "SP_ROA", I$3)</f>
        <v>7.3029999999999999</v>
      </c>
      <c r="J317" s="9" cm="1">
        <f t="array" ref="J317">_xll.SNL.Clients.Office.Excel.Functions.SPG($A317, "SP_ROA", J$3)</f>
        <v>4.7489999999999997</v>
      </c>
    </row>
    <row r="318" spans="1:10" x14ac:dyDescent="0.3">
      <c r="A318" s="11" t="s">
        <v>1337</v>
      </c>
      <c r="B318" s="9" t="str" cm="1">
        <f t="array" ref="B318">_xll.SNL.Clients.Office.Excel.Functions.SPG($A318, "SP_ROA", B$3)</f>
        <v>NA</v>
      </c>
      <c r="C318" s="9" cm="1">
        <f t="array" ref="C318">_xll.SNL.Clients.Office.Excel.Functions.SPG($A318, "SP_ROA", C$3)</f>
        <v>3.0270000000000001</v>
      </c>
      <c r="D318" s="9" cm="1">
        <f t="array" ref="D318">_xll.SNL.Clients.Office.Excel.Functions.SPG($A318, "SP_ROA", D$3)</f>
        <v>1.6419999999999999</v>
      </c>
      <c r="E318" s="9" cm="1">
        <f t="array" ref="E318">_xll.SNL.Clients.Office.Excel.Functions.SPG($A318, "SP_ROA", E$3)</f>
        <v>-1.034</v>
      </c>
      <c r="F318" s="9" cm="1">
        <f t="array" ref="F318">_xll.SNL.Clients.Office.Excel.Functions.SPG($A318, "SP_ROA", F$3)</f>
        <v>-2.0099999999999998</v>
      </c>
      <c r="G318" s="9" cm="1">
        <f t="array" ref="G318">_xll.SNL.Clients.Office.Excel.Functions.SPG($A318, "SP_ROA", G$3)</f>
        <v>3.68</v>
      </c>
      <c r="H318" s="9" cm="1">
        <f t="array" ref="H318">_xll.SNL.Clients.Office.Excel.Functions.SPG($A318, "SP_ROA", H$3)</f>
        <v>3.1520000000000001</v>
      </c>
      <c r="I318" s="9" cm="1">
        <f t="array" ref="I318">_xll.SNL.Clients.Office.Excel.Functions.SPG($A318, "SP_ROA", I$3)</f>
        <v>0.51</v>
      </c>
      <c r="J318" s="9" cm="1">
        <f t="array" ref="J318">_xll.SNL.Clients.Office.Excel.Functions.SPG($A318, "SP_ROA", J$3)</f>
        <v>-6.0759999999999996</v>
      </c>
    </row>
    <row r="319" spans="1:10" x14ac:dyDescent="0.3">
      <c r="A319" s="11" t="s">
        <v>1338</v>
      </c>
      <c r="B319" s="9" cm="1">
        <f t="array" ref="B319">_xll.SNL.Clients.Office.Excel.Functions.SPG($A319, "SP_ROA", B$3)</f>
        <v>4.99116842161121</v>
      </c>
      <c r="C319" s="9" cm="1">
        <f t="array" ref="C319">_xll.SNL.Clients.Office.Excel.Functions.SPG($A319, "SP_ROA", C$3)</f>
        <v>4.2845672196160596</v>
      </c>
      <c r="D319" s="9" cm="1">
        <f t="array" ref="D319">_xll.SNL.Clients.Office.Excel.Functions.SPG($A319, "SP_ROA", D$3)</f>
        <v>6.56227632016454</v>
      </c>
      <c r="E319" s="9" cm="1">
        <f t="array" ref="E319">_xll.SNL.Clients.Office.Excel.Functions.SPG($A319, "SP_ROA", E$3)</f>
        <v>4.2571926264811202</v>
      </c>
      <c r="F319" s="9" cm="1">
        <f t="array" ref="F319">_xll.SNL.Clients.Office.Excel.Functions.SPG($A319, "SP_ROA", F$3)</f>
        <v>5.3766809954449304</v>
      </c>
      <c r="G319" s="9" cm="1">
        <f t="array" ref="G319">_xll.SNL.Clients.Office.Excel.Functions.SPG($A319, "SP_ROA", G$3)</f>
        <v>6.1606876891807403</v>
      </c>
      <c r="H319" s="9" cm="1">
        <f t="array" ref="H319">_xll.SNL.Clients.Office.Excel.Functions.SPG($A319, "SP_ROA", H$3)</f>
        <v>4.8580488204170296</v>
      </c>
      <c r="I319" s="9" cm="1">
        <f t="array" ref="I319">_xll.SNL.Clients.Office.Excel.Functions.SPG($A319, "SP_ROA", I$3)</f>
        <v>1.44464271944586</v>
      </c>
      <c r="J319" s="9" cm="1">
        <f t="array" ref="J319">_xll.SNL.Clients.Office.Excel.Functions.SPG($A319, "SP_ROA", J$3)</f>
        <v>7.7710907712652997</v>
      </c>
    </row>
    <row r="320" spans="1:10" x14ac:dyDescent="0.3">
      <c r="A320" s="11" t="s">
        <v>1339</v>
      </c>
      <c r="B320" s="9" cm="1">
        <f t="array" ref="B320">_xll.SNL.Clients.Office.Excel.Functions.SPG($A320, "SP_ROA", B$3)</f>
        <v>0.45500000000000002</v>
      </c>
      <c r="C320" s="9" cm="1">
        <f t="array" ref="C320">_xll.SNL.Clients.Office.Excel.Functions.SPG($A320, "SP_ROA", C$3)</f>
        <v>0.13300000000000001</v>
      </c>
      <c r="D320" s="9" cm="1">
        <f t="array" ref="D320">_xll.SNL.Clients.Office.Excel.Functions.SPG($A320, "SP_ROA", D$3)</f>
        <v>1.2250000000000001</v>
      </c>
      <c r="E320" s="9" cm="1">
        <f t="array" ref="E320">_xll.SNL.Clients.Office.Excel.Functions.SPG($A320, "SP_ROA", E$3)</f>
        <v>0.70299999999999996</v>
      </c>
      <c r="F320" s="9" cm="1">
        <f t="array" ref="F320">_xll.SNL.Clients.Office.Excel.Functions.SPG($A320, "SP_ROA", F$3)</f>
        <v>0.20799999999999999</v>
      </c>
      <c r="G320" s="9" cm="1">
        <f t="array" ref="G320">_xll.SNL.Clients.Office.Excel.Functions.SPG($A320, "SP_ROA", G$3)</f>
        <v>-0.48599999999999999</v>
      </c>
      <c r="H320" s="9" cm="1">
        <f t="array" ref="H320">_xll.SNL.Clients.Office.Excel.Functions.SPG($A320, "SP_ROA", H$3)</f>
        <v>1.97</v>
      </c>
      <c r="I320" s="9" cm="1">
        <f t="array" ref="I320">_xll.SNL.Clients.Office.Excel.Functions.SPG($A320, "SP_ROA", I$3)</f>
        <v>2.117</v>
      </c>
      <c r="J320" s="9" cm="1">
        <f t="array" ref="J320">_xll.SNL.Clients.Office.Excel.Functions.SPG($A320, "SP_ROA", J$3)</f>
        <v>2.3479999999999999</v>
      </c>
    </row>
    <row r="321" spans="1:10" x14ac:dyDescent="0.3">
      <c r="A321" s="11" t="s">
        <v>1340</v>
      </c>
      <c r="B321" s="9" cm="1">
        <f t="array" ref="B321">_xll.SNL.Clients.Office.Excel.Functions.SPG($A321, "SP_ROA", B$3)</f>
        <v>1.9110788540997801</v>
      </c>
      <c r="C321" s="9" cm="1">
        <f t="array" ref="C321">_xll.SNL.Clients.Office.Excel.Functions.SPG($A321, "SP_ROA", C$3)</f>
        <v>3.4272511992417098</v>
      </c>
      <c r="D321" s="9" cm="1">
        <f t="array" ref="D321">_xll.SNL.Clients.Office.Excel.Functions.SPG($A321, "SP_ROA", D$3)</f>
        <v>0.58016111021316896</v>
      </c>
      <c r="E321" s="9" cm="1">
        <f t="array" ref="E321">_xll.SNL.Clients.Office.Excel.Functions.SPG($A321, "SP_ROA", E$3)</f>
        <v>0.47757868304022399</v>
      </c>
      <c r="F321" s="9" cm="1">
        <f t="array" ref="F321">_xll.SNL.Clients.Office.Excel.Functions.SPG($A321, "SP_ROA", F$3)</f>
        <v>-5.3179110718309698E-2</v>
      </c>
      <c r="G321" s="9" cm="1">
        <f t="array" ref="G321">_xll.SNL.Clients.Office.Excel.Functions.SPG($A321, "SP_ROA", G$3)</f>
        <v>1.91948094130609</v>
      </c>
      <c r="H321" s="9" cm="1">
        <f t="array" ref="H321">_xll.SNL.Clients.Office.Excel.Functions.SPG($A321, "SP_ROA", H$3)</f>
        <v>1.3078453359603099</v>
      </c>
      <c r="I321" s="9" cm="1">
        <f t="array" ref="I321">_xll.SNL.Clients.Office.Excel.Functions.SPG($A321, "SP_ROA", I$3)</f>
        <v>-0.78117057607564699</v>
      </c>
      <c r="J321" s="9" cm="1">
        <f t="array" ref="J321">_xll.SNL.Clients.Office.Excel.Functions.SPG($A321, "SP_ROA", J$3)</f>
        <v>1.1232263149639801</v>
      </c>
    </row>
    <row r="322" spans="1:10" x14ac:dyDescent="0.3">
      <c r="A322" s="11" t="s">
        <v>1341</v>
      </c>
      <c r="B322" s="9" cm="1">
        <f t="array" ref="B322">_xll.SNL.Clients.Office.Excel.Functions.SPG($A322, "SP_ROA", B$3)</f>
        <v>7.7130000000000001</v>
      </c>
      <c r="C322" s="9" cm="1">
        <f t="array" ref="C322">_xll.SNL.Clients.Office.Excel.Functions.SPG($A322, "SP_ROA", C$3)</f>
        <v>8.8949999999999996</v>
      </c>
      <c r="D322" s="9" cm="1">
        <f t="array" ref="D322">_xll.SNL.Clients.Office.Excel.Functions.SPG($A322, "SP_ROA", D$3)</f>
        <v>10.134</v>
      </c>
      <c r="E322" s="9" cm="1">
        <f t="array" ref="E322">_xll.SNL.Clients.Office.Excel.Functions.SPG($A322, "SP_ROA", E$3)</f>
        <v>10.717000000000001</v>
      </c>
      <c r="F322" s="9" cm="1">
        <f t="array" ref="F322">_xll.SNL.Clients.Office.Excel.Functions.SPG($A322, "SP_ROA", F$3)</f>
        <v>10.349</v>
      </c>
      <c r="G322" s="9" cm="1">
        <f t="array" ref="G322">_xll.SNL.Clients.Office.Excel.Functions.SPG($A322, "SP_ROA", G$3)</f>
        <v>7.9109999999999996</v>
      </c>
      <c r="H322" s="9" cm="1">
        <f t="array" ref="H322">_xll.SNL.Clients.Office.Excel.Functions.SPG($A322, "SP_ROA", H$3)</f>
        <v>10.778</v>
      </c>
      <c r="I322" s="9" cm="1">
        <f t="array" ref="I322">_xll.SNL.Clients.Office.Excel.Functions.SPG($A322, "SP_ROA", I$3)</f>
        <v>9.7110000000000003</v>
      </c>
      <c r="J322" s="9" cm="1">
        <f t="array" ref="J322">_xll.SNL.Clients.Office.Excel.Functions.SPG($A322, "SP_ROA", J$3)</f>
        <v>8.8439999999999994</v>
      </c>
    </row>
    <row r="323" spans="1:10" x14ac:dyDescent="0.3">
      <c r="A323" s="11" t="s">
        <v>1342</v>
      </c>
      <c r="B323" s="9" cm="1">
        <f t="array" ref="B323">_xll.SNL.Clients.Office.Excel.Functions.SPG($A323, "SP_ROA", B$3)</f>
        <v>5.5289999999999999</v>
      </c>
      <c r="C323" s="9" cm="1">
        <f t="array" ref="C323">_xll.SNL.Clients.Office.Excel.Functions.SPG($A323, "SP_ROA", C$3)</f>
        <v>2.375</v>
      </c>
      <c r="D323" s="9" cm="1">
        <f t="array" ref="D323">_xll.SNL.Clients.Office.Excel.Functions.SPG($A323, "SP_ROA", D$3)</f>
        <v>-1.536</v>
      </c>
      <c r="E323" s="9" cm="1">
        <f t="array" ref="E323">_xll.SNL.Clients.Office.Excel.Functions.SPG($A323, "SP_ROA", E$3)</f>
        <v>9.5429999999999993</v>
      </c>
      <c r="F323" s="9" cm="1">
        <f t="array" ref="F323">_xll.SNL.Clients.Office.Excel.Functions.SPG($A323, "SP_ROA", F$3)</f>
        <v>14.448</v>
      </c>
      <c r="G323" s="9" cm="1">
        <f t="array" ref="G323">_xll.SNL.Clients.Office.Excel.Functions.SPG($A323, "SP_ROA", G$3)</f>
        <v>5.2549999999999999</v>
      </c>
      <c r="H323" s="9" cm="1">
        <f t="array" ref="H323">_xll.SNL.Clients.Office.Excel.Functions.SPG($A323, "SP_ROA", H$3)</f>
        <v>-2.7789999999999999</v>
      </c>
      <c r="I323" s="9" cm="1">
        <f t="array" ref="I323">_xll.SNL.Clients.Office.Excel.Functions.SPG($A323, "SP_ROA", I$3)</f>
        <v>-2.294</v>
      </c>
      <c r="J323" s="9" cm="1">
        <f t="array" ref="J323">_xll.SNL.Clients.Office.Excel.Functions.SPG($A323, "SP_ROA", J$3)</f>
        <v>15.33</v>
      </c>
    </row>
    <row r="324" spans="1:10" x14ac:dyDescent="0.3">
      <c r="A324" s="11" t="s">
        <v>1343</v>
      </c>
      <c r="B324" s="9" cm="1">
        <f t="array" ref="B324">_xll.SNL.Clients.Office.Excel.Functions.SPG($A324, "SP_ROA", B$3)</f>
        <v>11.936</v>
      </c>
      <c r="C324" s="9" cm="1">
        <f t="array" ref="C324">_xll.SNL.Clients.Office.Excel.Functions.SPG($A324, "SP_ROA", C$3)</f>
        <v>11.015000000000001</v>
      </c>
      <c r="D324" s="9" cm="1">
        <f t="array" ref="D324">_xll.SNL.Clients.Office.Excel.Functions.SPG($A324, "SP_ROA", D$3)</f>
        <v>11.409000000000001</v>
      </c>
      <c r="E324" s="9" cm="1">
        <f t="array" ref="E324">_xll.SNL.Clients.Office.Excel.Functions.SPG($A324, "SP_ROA", E$3)</f>
        <v>11.888</v>
      </c>
      <c r="F324" s="9" cm="1">
        <f t="array" ref="F324">_xll.SNL.Clients.Office.Excel.Functions.SPG($A324, "SP_ROA", F$3)</f>
        <v>11.193</v>
      </c>
      <c r="G324" s="9" cm="1">
        <f t="array" ref="G324">_xll.SNL.Clients.Office.Excel.Functions.SPG($A324, "SP_ROA", G$3)</f>
        <v>12.765000000000001</v>
      </c>
      <c r="H324" s="9" cm="1">
        <f t="array" ref="H324">_xll.SNL.Clients.Office.Excel.Functions.SPG($A324, "SP_ROA", H$3)</f>
        <v>14.191000000000001</v>
      </c>
      <c r="I324" s="9" cm="1">
        <f t="array" ref="I324">_xll.SNL.Clients.Office.Excel.Functions.SPG($A324, "SP_ROA", I$3)</f>
        <v>11.795999999999999</v>
      </c>
      <c r="J324" s="9" cm="1">
        <f t="array" ref="J324">_xll.SNL.Clients.Office.Excel.Functions.SPG($A324, "SP_ROA", J$3)</f>
        <v>12.327</v>
      </c>
    </row>
    <row r="325" spans="1:10" x14ac:dyDescent="0.3">
      <c r="A325" s="11" t="s">
        <v>1344</v>
      </c>
      <c r="B325" s="9" cm="1">
        <f t="array" ref="B325">_xll.SNL.Clients.Office.Excel.Functions.SPG($A325, "SP_ROA", B$3)</f>
        <v>-25.818000000000001</v>
      </c>
      <c r="C325" s="9" cm="1">
        <f t="array" ref="C325">_xll.SNL.Clients.Office.Excel.Functions.SPG($A325, "SP_ROA", C$3)</f>
        <v>14.826000000000001</v>
      </c>
      <c r="D325" s="9" cm="1">
        <f t="array" ref="D325">_xll.SNL.Clients.Office.Excel.Functions.SPG($A325, "SP_ROA", D$3)</f>
        <v>-7.7409999999999997</v>
      </c>
      <c r="E325" s="9" cm="1">
        <f t="array" ref="E325">_xll.SNL.Clients.Office.Excel.Functions.SPG($A325, "SP_ROA", E$3)</f>
        <v>-21.812000000000001</v>
      </c>
      <c r="F325" s="9" cm="1">
        <f t="array" ref="F325">_xll.SNL.Clients.Office.Excel.Functions.SPG($A325, "SP_ROA", F$3)</f>
        <v>41.133000000000003</v>
      </c>
      <c r="G325" s="9" cm="1">
        <f t="array" ref="G325">_xll.SNL.Clients.Office.Excel.Functions.SPG($A325, "SP_ROA", G$3)</f>
        <v>27.417999999999999</v>
      </c>
      <c r="H325" s="9" cm="1">
        <f t="array" ref="H325">_xll.SNL.Clients.Office.Excel.Functions.SPG($A325, "SP_ROA", H$3)</f>
        <v>-14.537000000000001</v>
      </c>
      <c r="I325" s="9" cm="1">
        <f t="array" ref="I325">_xll.SNL.Clients.Office.Excel.Functions.SPG($A325, "SP_ROA", I$3)</f>
        <v>-1.133</v>
      </c>
      <c r="J325" s="9" cm="1">
        <f t="array" ref="J325">_xll.SNL.Clients.Office.Excel.Functions.SPG($A325, "SP_ROA", J$3)</f>
        <v>24.422999999999998</v>
      </c>
    </row>
    <row r="326" spans="1:10" x14ac:dyDescent="0.3">
      <c r="A326" s="11" t="s">
        <v>1345</v>
      </c>
      <c r="B326" s="9" cm="1">
        <f t="array" ref="B326">_xll.SNL.Clients.Office.Excel.Functions.SPG($A326, "SP_ROA", B$3)</f>
        <v>-2.1160122118117699</v>
      </c>
      <c r="C326" s="9" cm="1">
        <f t="array" ref="C326">_xll.SNL.Clients.Office.Excel.Functions.SPG($A326, "SP_ROA", C$3)</f>
        <v>4.0142904607769596</v>
      </c>
      <c r="D326" s="9" cm="1">
        <f t="array" ref="D326">_xll.SNL.Clients.Office.Excel.Functions.SPG($A326, "SP_ROA", D$3)</f>
        <v>-2.5965212160736</v>
      </c>
      <c r="E326" s="9" cm="1">
        <f t="array" ref="E326">_xll.SNL.Clients.Office.Excel.Functions.SPG($A326, "SP_ROA", E$3)</f>
        <v>-2.68171032879764</v>
      </c>
      <c r="F326" s="9" cm="1">
        <f t="array" ref="F326">_xll.SNL.Clients.Office.Excel.Functions.SPG($A326, "SP_ROA", F$3)</f>
        <v>-4.6858120115280304</v>
      </c>
      <c r="G326" s="9" cm="1">
        <f t="array" ref="G326">_xll.SNL.Clients.Office.Excel.Functions.SPG($A326, "SP_ROA", G$3)</f>
        <v>-4.6499792107349904</v>
      </c>
      <c r="H326" s="9" cm="1">
        <f t="array" ref="H326">_xll.SNL.Clients.Office.Excel.Functions.SPG($A326, "SP_ROA", H$3)</f>
        <v>-4.18661709784518</v>
      </c>
      <c r="I326" s="9" cm="1">
        <f t="array" ref="I326">_xll.SNL.Clients.Office.Excel.Functions.SPG($A326, "SP_ROA", I$3)</f>
        <v>-3.8925198090306301</v>
      </c>
      <c r="J326" s="9" cm="1">
        <f t="array" ref="J326">_xll.SNL.Clients.Office.Excel.Functions.SPG($A326, "SP_ROA", J$3)</f>
        <v>-2.4377807961550499</v>
      </c>
    </row>
    <row r="327" spans="1:10" x14ac:dyDescent="0.3">
      <c r="A327" s="11" t="s">
        <v>1346</v>
      </c>
      <c r="B327" s="9" cm="1">
        <f t="array" ref="B327">_xll.SNL.Clients.Office.Excel.Functions.SPG($A327, "SP_ROA", B$3)</f>
        <v>2.1419999999999999</v>
      </c>
      <c r="C327" s="9" cm="1">
        <f t="array" ref="C327">_xll.SNL.Clients.Office.Excel.Functions.SPG($A327, "SP_ROA", C$3)</f>
        <v>1.2549999999999999</v>
      </c>
      <c r="D327" s="9" cm="1">
        <f t="array" ref="D327">_xll.SNL.Clients.Office.Excel.Functions.SPG($A327, "SP_ROA", D$3)</f>
        <v>2.056</v>
      </c>
      <c r="E327" s="9" cm="1">
        <f t="array" ref="E327">_xll.SNL.Clients.Office.Excel.Functions.SPG($A327, "SP_ROA", E$3)</f>
        <v>5.84</v>
      </c>
      <c r="F327" s="9" cm="1">
        <f t="array" ref="F327">_xll.SNL.Clients.Office.Excel.Functions.SPG($A327, "SP_ROA", F$3)</f>
        <v>2.0739999999999998</v>
      </c>
      <c r="G327" s="9" cm="1">
        <f t="array" ref="G327">_xll.SNL.Clients.Office.Excel.Functions.SPG($A327, "SP_ROA", G$3)</f>
        <v>1.9419999999999999</v>
      </c>
      <c r="H327" s="9" cm="1">
        <f t="array" ref="H327">_xll.SNL.Clients.Office.Excel.Functions.SPG($A327, "SP_ROA", H$3)</f>
        <v>3.4620000000000002</v>
      </c>
      <c r="I327" s="9" cm="1">
        <f t="array" ref="I327">_xll.SNL.Clients.Office.Excel.Functions.SPG($A327, "SP_ROA", I$3)</f>
        <v>7.9260000000000002</v>
      </c>
      <c r="J327" s="9" cm="1">
        <f t="array" ref="J327">_xll.SNL.Clients.Office.Excel.Functions.SPG($A327, "SP_ROA", J$3)</f>
        <v>6.242</v>
      </c>
    </row>
    <row r="328" spans="1:10" x14ac:dyDescent="0.3">
      <c r="A328" s="11" t="s">
        <v>1347</v>
      </c>
      <c r="B328" s="9" cm="1">
        <f t="array" ref="B328">_xll.SNL.Clients.Office.Excel.Functions.SPG($A328, "SP_ROA", B$3)</f>
        <v>1.0740000000000001</v>
      </c>
      <c r="C328" s="9" cm="1">
        <f t="array" ref="C328">_xll.SNL.Clients.Office.Excel.Functions.SPG($A328, "SP_ROA", C$3)</f>
        <v>1.61</v>
      </c>
      <c r="D328" s="9" cm="1">
        <f t="array" ref="D328">_xll.SNL.Clients.Office.Excel.Functions.SPG($A328, "SP_ROA", D$3)</f>
        <v>0.84299999999999997</v>
      </c>
      <c r="E328" s="9" cm="1">
        <f t="array" ref="E328">_xll.SNL.Clients.Office.Excel.Functions.SPG($A328, "SP_ROA", E$3)</f>
        <v>1.8580000000000001</v>
      </c>
      <c r="F328" s="9" cm="1">
        <f t="array" ref="F328">_xll.SNL.Clients.Office.Excel.Functions.SPG($A328, "SP_ROA", F$3)</f>
        <v>2.7930000000000001</v>
      </c>
      <c r="G328" s="9" cm="1">
        <f t="array" ref="G328">_xll.SNL.Clients.Office.Excel.Functions.SPG($A328, "SP_ROA", G$3)</f>
        <v>3.4849999999999999</v>
      </c>
      <c r="H328" s="9" cm="1">
        <f t="array" ref="H328">_xll.SNL.Clients.Office.Excel.Functions.SPG($A328, "SP_ROA", H$3)</f>
        <v>3.552</v>
      </c>
      <c r="I328" s="9" cm="1">
        <f t="array" ref="I328">_xll.SNL.Clients.Office.Excel.Functions.SPG($A328, "SP_ROA", I$3)</f>
        <v>6.2169999999999996</v>
      </c>
      <c r="J328" s="9" cm="1">
        <f t="array" ref="J328">_xll.SNL.Clients.Office.Excel.Functions.SPG($A328, "SP_ROA", J$3)</f>
        <v>6.109</v>
      </c>
    </row>
    <row r="329" spans="1:10" x14ac:dyDescent="0.3">
      <c r="A329" s="11" t="s">
        <v>1348</v>
      </c>
      <c r="B329" s="9" cm="1">
        <f t="array" ref="B329">_xll.SNL.Clients.Office.Excel.Functions.SPG($A329, "SP_ROA", B$3)</f>
        <v>3.5169999999999999</v>
      </c>
      <c r="C329" s="9" cm="1">
        <f t="array" ref="C329">_xll.SNL.Clients.Office.Excel.Functions.SPG($A329, "SP_ROA", C$3)</f>
        <v>4.032</v>
      </c>
      <c r="D329" s="9" cm="1">
        <f t="array" ref="D329">_xll.SNL.Clients.Office.Excel.Functions.SPG($A329, "SP_ROA", D$3)</f>
        <v>7.6289999999999996</v>
      </c>
      <c r="E329" s="9" cm="1">
        <f t="array" ref="E329">_xll.SNL.Clients.Office.Excel.Functions.SPG($A329, "SP_ROA", E$3)</f>
        <v>8.7629999999999999</v>
      </c>
      <c r="F329" s="9" cm="1">
        <f t="array" ref="F329">_xll.SNL.Clients.Office.Excel.Functions.SPG($A329, "SP_ROA", F$3)</f>
        <v>6.5659999999999998</v>
      </c>
      <c r="G329" s="9" cm="1">
        <f t="array" ref="G329">_xll.SNL.Clients.Office.Excel.Functions.SPG($A329, "SP_ROA", G$3)</f>
        <v>5.399</v>
      </c>
      <c r="H329" s="9" cm="1">
        <f t="array" ref="H329">_xll.SNL.Clients.Office.Excel.Functions.SPG($A329, "SP_ROA", H$3)</f>
        <v>9.5370000000000008</v>
      </c>
      <c r="I329" s="9" cm="1">
        <f t="array" ref="I329">_xll.SNL.Clients.Office.Excel.Functions.SPG($A329, "SP_ROA", I$3)</f>
        <v>8.9619999999999997</v>
      </c>
      <c r="J329" s="9" cm="1">
        <f t="array" ref="J329">_xll.SNL.Clients.Office.Excel.Functions.SPG($A329, "SP_ROA", J$3)</f>
        <v>6.65</v>
      </c>
    </row>
    <row r="330" spans="1:10" x14ac:dyDescent="0.3">
      <c r="A330" s="11" t="s">
        <v>1349</v>
      </c>
      <c r="B330" s="9" cm="1">
        <f t="array" ref="B330">_xll.SNL.Clients.Office.Excel.Functions.SPG($A330, "SP_ROA", B$3)</f>
        <v>4.2949999999999999</v>
      </c>
      <c r="C330" s="9" cm="1">
        <f t="array" ref="C330">_xll.SNL.Clients.Office.Excel.Functions.SPG($A330, "SP_ROA", C$3)</f>
        <v>5.8120000000000003</v>
      </c>
      <c r="D330" s="9" cm="1">
        <f t="array" ref="D330">_xll.SNL.Clients.Office.Excel.Functions.SPG($A330, "SP_ROA", D$3)</f>
        <v>4.6589999999999998</v>
      </c>
      <c r="E330" s="9" cm="1">
        <f t="array" ref="E330">_xll.SNL.Clients.Office.Excel.Functions.SPG($A330, "SP_ROA", E$3)</f>
        <v>4.9669999999999996</v>
      </c>
      <c r="F330" s="9" cm="1">
        <f t="array" ref="F330">_xll.SNL.Clients.Office.Excel.Functions.SPG($A330, "SP_ROA", F$3)</f>
        <v>3.4950000000000001</v>
      </c>
      <c r="G330" s="9" cm="1">
        <f t="array" ref="G330">_xll.SNL.Clients.Office.Excel.Functions.SPG($A330, "SP_ROA", G$3)</f>
        <v>4.0529999999999999</v>
      </c>
      <c r="H330" s="9" cm="1">
        <f t="array" ref="H330">_xll.SNL.Clients.Office.Excel.Functions.SPG($A330, "SP_ROA", H$3)</f>
        <v>5.5819999999999999</v>
      </c>
      <c r="I330" s="9" cm="1">
        <f t="array" ref="I330">_xll.SNL.Clients.Office.Excel.Functions.SPG($A330, "SP_ROA", I$3)</f>
        <v>5.452</v>
      </c>
      <c r="J330" s="9" cm="1">
        <f t="array" ref="J330">_xll.SNL.Clients.Office.Excel.Functions.SPG($A330, "SP_ROA", J$3)</f>
        <v>5.5910000000000002</v>
      </c>
    </row>
    <row r="331" spans="1:10" x14ac:dyDescent="0.3">
      <c r="A331" s="11" t="s">
        <v>1350</v>
      </c>
      <c r="B331" s="9" cm="1">
        <f t="array" ref="B331">_xll.SNL.Clients.Office.Excel.Functions.SPG($A331, "SP_ROA", B$3)</f>
        <v>4.28</v>
      </c>
      <c r="C331" s="9" cm="1">
        <f t="array" ref="C331">_xll.SNL.Clients.Office.Excel.Functions.SPG($A331, "SP_ROA", C$3)</f>
        <v>8.8019999999999996</v>
      </c>
      <c r="D331" s="9" cm="1">
        <f t="array" ref="D331">_xll.SNL.Clients.Office.Excel.Functions.SPG($A331, "SP_ROA", D$3)</f>
        <v>13.63</v>
      </c>
      <c r="E331" s="9" cm="1">
        <f t="array" ref="E331">_xll.SNL.Clients.Office.Excel.Functions.SPG($A331, "SP_ROA", E$3)</f>
        <v>7.3879999999999999</v>
      </c>
      <c r="F331" s="9" cm="1">
        <f t="array" ref="F331">_xll.SNL.Clients.Office.Excel.Functions.SPG($A331, "SP_ROA", F$3)</f>
        <v>2.266</v>
      </c>
      <c r="G331" s="9" cm="1">
        <f t="array" ref="G331">_xll.SNL.Clients.Office.Excel.Functions.SPG($A331, "SP_ROA", G$3)</f>
        <v>4.2560000000000002</v>
      </c>
      <c r="H331" s="9" cm="1">
        <f t="array" ref="H331">_xll.SNL.Clients.Office.Excel.Functions.SPG($A331, "SP_ROA", H$3)</f>
        <v>7.7720000000000002</v>
      </c>
      <c r="I331" s="9" cm="1">
        <f t="array" ref="I331">_xll.SNL.Clients.Office.Excel.Functions.SPG($A331, "SP_ROA", I$3)</f>
        <v>5.9260000000000002</v>
      </c>
      <c r="J331" s="9" cm="1">
        <f t="array" ref="J331">_xll.SNL.Clients.Office.Excel.Functions.SPG($A331, "SP_ROA", J$3)</f>
        <v>2.4889999999999999</v>
      </c>
    </row>
    <row r="332" spans="1:10" x14ac:dyDescent="0.3">
      <c r="A332" s="11" t="s">
        <v>1351</v>
      </c>
      <c r="B332" s="9" cm="1">
        <f t="array" ref="B332">_xll.SNL.Clients.Office.Excel.Functions.SPG($A332, "SP_ROA", B$3)</f>
        <v>0.48</v>
      </c>
      <c r="C332" s="9" cm="1">
        <f t="array" ref="C332">_xll.SNL.Clients.Office.Excel.Functions.SPG($A332, "SP_ROA", C$3)</f>
        <v>0.91500000000000004</v>
      </c>
      <c r="D332" s="9" cm="1">
        <f t="array" ref="D332">_xll.SNL.Clients.Office.Excel.Functions.SPG($A332, "SP_ROA", D$3)</f>
        <v>7.6950000000000003</v>
      </c>
      <c r="E332" s="9" cm="1">
        <f t="array" ref="E332">_xll.SNL.Clients.Office.Excel.Functions.SPG($A332, "SP_ROA", E$3)</f>
        <v>0.86599999999999999</v>
      </c>
      <c r="F332" s="9" cm="1">
        <f t="array" ref="F332">_xll.SNL.Clients.Office.Excel.Functions.SPG($A332, "SP_ROA", F$3)</f>
        <v>2.919</v>
      </c>
      <c r="G332" s="9" cm="1">
        <f t="array" ref="G332">_xll.SNL.Clients.Office.Excel.Functions.SPG($A332, "SP_ROA", G$3)</f>
        <v>1.7430000000000001</v>
      </c>
      <c r="H332" s="9" cm="1">
        <f t="array" ref="H332">_xll.SNL.Clients.Office.Excel.Functions.SPG($A332, "SP_ROA", H$3)</f>
        <v>6.085</v>
      </c>
      <c r="I332" s="9" cm="1">
        <f t="array" ref="I332">_xll.SNL.Clients.Office.Excel.Functions.SPG($A332, "SP_ROA", I$3)</f>
        <v>2.8340000000000001</v>
      </c>
      <c r="J332" s="9" cm="1">
        <f t="array" ref="J332">_xll.SNL.Clients.Office.Excel.Functions.SPG($A332, "SP_ROA", J$3)</f>
        <v>3.0219999999999998</v>
      </c>
    </row>
    <row r="333" spans="1:10" x14ac:dyDescent="0.3">
      <c r="A333" s="11" t="s">
        <v>1352</v>
      </c>
      <c r="B333" s="9" cm="1">
        <f t="array" ref="B333">_xll.SNL.Clients.Office.Excel.Functions.SPG($A333, "SP_ROA", B$3)</f>
        <v>-11.109</v>
      </c>
      <c r="C333" s="9" cm="1">
        <f t="array" ref="C333">_xll.SNL.Clients.Office.Excel.Functions.SPG($A333, "SP_ROA", C$3)</f>
        <v>-10.829000000000001</v>
      </c>
      <c r="D333" s="9" cm="1">
        <f t="array" ref="D333">_xll.SNL.Clients.Office.Excel.Functions.SPG($A333, "SP_ROA", D$3)</f>
        <v>-10.35</v>
      </c>
      <c r="E333" s="9" cm="1">
        <f t="array" ref="E333">_xll.SNL.Clients.Office.Excel.Functions.SPG($A333, "SP_ROA", E$3)</f>
        <v>-9.9700000000000006</v>
      </c>
      <c r="F333" s="9" cm="1">
        <f t="array" ref="F333">_xll.SNL.Clients.Office.Excel.Functions.SPG($A333, "SP_ROA", F$3)</f>
        <v>-12.314</v>
      </c>
      <c r="G333" s="9" cm="1">
        <f t="array" ref="G333">_xll.SNL.Clients.Office.Excel.Functions.SPG($A333, "SP_ROA", G$3)</f>
        <v>-6.89</v>
      </c>
      <c r="H333" s="9" cm="1">
        <f t="array" ref="H333">_xll.SNL.Clients.Office.Excel.Functions.SPG($A333, "SP_ROA", H$3)</f>
        <v>-4.1420000000000003</v>
      </c>
      <c r="I333" s="9" cm="1">
        <f t="array" ref="I333">_xll.SNL.Clients.Office.Excel.Functions.SPG($A333, "SP_ROA", I$3)</f>
        <v>-0.318</v>
      </c>
      <c r="J333" s="9" cm="1">
        <f t="array" ref="J333">_xll.SNL.Clients.Office.Excel.Functions.SPG($A333, "SP_ROA", J$3)</f>
        <v>7.2240000000000002</v>
      </c>
    </row>
    <row r="334" spans="1:10" x14ac:dyDescent="0.3">
      <c r="A334" s="11" t="s">
        <v>1353</v>
      </c>
      <c r="B334" s="9" cm="1">
        <f t="array" ref="B334">_xll.SNL.Clients.Office.Excel.Functions.SPG($A334, "SP_ROA", B$3)</f>
        <v>4.0730000000000004</v>
      </c>
      <c r="C334" s="9" cm="1">
        <f t="array" ref="C334">_xll.SNL.Clients.Office.Excel.Functions.SPG($A334, "SP_ROA", C$3)</f>
        <v>-1.639</v>
      </c>
      <c r="D334" s="9" cm="1">
        <f t="array" ref="D334">_xll.SNL.Clients.Office.Excel.Functions.SPG($A334, "SP_ROA", D$3)</f>
        <v>2.8479999999999999</v>
      </c>
      <c r="E334" s="9" cm="1">
        <f t="array" ref="E334">_xll.SNL.Clients.Office.Excel.Functions.SPG($A334, "SP_ROA", E$3)</f>
        <v>2.8519999999999999</v>
      </c>
      <c r="F334" s="9" cm="1">
        <f t="array" ref="F334">_xll.SNL.Clients.Office.Excel.Functions.SPG($A334, "SP_ROA", F$3)</f>
        <v>3.1240000000000001</v>
      </c>
      <c r="G334" s="9" cm="1">
        <f t="array" ref="G334">_xll.SNL.Clients.Office.Excel.Functions.SPG($A334, "SP_ROA", G$3)</f>
        <v>-1.8740000000000001</v>
      </c>
      <c r="H334" s="9" cm="1">
        <f t="array" ref="H334">_xll.SNL.Clients.Office.Excel.Functions.SPG($A334, "SP_ROA", H$3)</f>
        <v>2.766</v>
      </c>
      <c r="I334" s="9" cm="1">
        <f t="array" ref="I334">_xll.SNL.Clients.Office.Excel.Functions.SPG($A334, "SP_ROA", I$3)</f>
        <v>2.36</v>
      </c>
      <c r="J334" s="9" cm="1">
        <f t="array" ref="J334">_xll.SNL.Clients.Office.Excel.Functions.SPG($A334, "SP_ROA", J$3)</f>
        <v>3.073</v>
      </c>
    </row>
    <row r="335" spans="1:10" x14ac:dyDescent="0.3">
      <c r="A335" s="11" t="s">
        <v>1354</v>
      </c>
      <c r="B335" s="9" cm="1">
        <f t="array" ref="B335">_xll.SNL.Clients.Office.Excel.Functions.SPG($A335, "SP_ROA", B$3)</f>
        <v>-3.2390306264403401</v>
      </c>
      <c r="C335" s="9" cm="1">
        <f t="array" ref="C335">_xll.SNL.Clients.Office.Excel.Functions.SPG($A335, "SP_ROA", C$3)</f>
        <v>-11.1699702852112</v>
      </c>
      <c r="D335" s="9" cm="1">
        <f t="array" ref="D335">_xll.SNL.Clients.Office.Excel.Functions.SPG($A335, "SP_ROA", D$3)</f>
        <v>-20.385773884482301</v>
      </c>
      <c r="E335" s="9" cm="1">
        <f t="array" ref="E335">_xll.SNL.Clients.Office.Excel.Functions.SPG($A335, "SP_ROA", E$3)</f>
        <v>-7.6346279562638797</v>
      </c>
      <c r="F335" s="9" cm="1">
        <f t="array" ref="F335">_xll.SNL.Clients.Office.Excel.Functions.SPG($A335, "SP_ROA", F$3)</f>
        <v>-19.668188890574001</v>
      </c>
      <c r="G335" s="9" cm="1">
        <f t="array" ref="G335">_xll.SNL.Clients.Office.Excel.Functions.SPG($A335, "SP_ROA", G$3)</f>
        <v>-14.2286544800677</v>
      </c>
      <c r="H335" s="9" cm="1">
        <f t="array" ref="H335">_xll.SNL.Clients.Office.Excel.Functions.SPG($A335, "SP_ROA", H$3)</f>
        <v>2.44746973226933</v>
      </c>
      <c r="I335" s="9" cm="1">
        <f t="array" ref="I335">_xll.SNL.Clients.Office.Excel.Functions.SPG($A335, "SP_ROA", I$3)</f>
        <v>-0.873679291774766</v>
      </c>
      <c r="J335" s="9" cm="1">
        <f t="array" ref="J335">_xll.SNL.Clients.Office.Excel.Functions.SPG($A335, "SP_ROA", J$3)</f>
        <v>0.67222688664848895</v>
      </c>
    </row>
    <row r="336" spans="1:10" x14ac:dyDescent="0.3">
      <c r="A336" s="11" t="s">
        <v>1355</v>
      </c>
      <c r="B336" s="9" cm="1">
        <f t="array" ref="B336">_xll.SNL.Clients.Office.Excel.Functions.SPG($A336, "SP_ROA", B$3)</f>
        <v>-4.9982783769333698</v>
      </c>
      <c r="C336" s="9" cm="1">
        <f t="array" ref="C336">_xll.SNL.Clients.Office.Excel.Functions.SPG($A336, "SP_ROA", C$3)</f>
        <v>4.91110681880855</v>
      </c>
      <c r="D336" s="9" cm="1">
        <f t="array" ref="D336">_xll.SNL.Clients.Office.Excel.Functions.SPG($A336, "SP_ROA", D$3)</f>
        <v>11.6300046826114</v>
      </c>
      <c r="E336" s="9" cm="1">
        <f t="array" ref="E336">_xll.SNL.Clients.Office.Excel.Functions.SPG($A336, "SP_ROA", E$3)</f>
        <v>3.3098089750161499</v>
      </c>
      <c r="F336" s="9" cm="1">
        <f t="array" ref="F336">_xll.SNL.Clients.Office.Excel.Functions.SPG($A336, "SP_ROA", F$3)</f>
        <v>4.0532533666129504</v>
      </c>
      <c r="G336" s="9" cm="1">
        <f t="array" ref="G336">_xll.SNL.Clients.Office.Excel.Functions.SPG($A336, "SP_ROA", G$3)</f>
        <v>10.9168105401288</v>
      </c>
      <c r="H336" s="9" cm="1">
        <f t="array" ref="H336">_xll.SNL.Clients.Office.Excel.Functions.SPG($A336, "SP_ROA", H$3)</f>
        <v>-0.48348336038859702</v>
      </c>
      <c r="I336" s="9" cm="1">
        <f t="array" ref="I336">_xll.SNL.Clients.Office.Excel.Functions.SPG($A336, "SP_ROA", I$3)</f>
        <v>-2.5025909267901199</v>
      </c>
      <c r="J336" s="9" cm="1">
        <f t="array" ref="J336">_xll.SNL.Clients.Office.Excel.Functions.SPG($A336, "SP_ROA", J$3)</f>
        <v>-2.7649311693896599</v>
      </c>
    </row>
    <row r="337" spans="1:10" x14ac:dyDescent="0.3">
      <c r="A337" s="11" t="s">
        <v>1356</v>
      </c>
      <c r="B337" s="9" cm="1">
        <f t="array" ref="B337">_xll.SNL.Clients.Office.Excel.Functions.SPG($A337, "SP_ROA", B$3)</f>
        <v>-1.256</v>
      </c>
      <c r="C337" s="9" cm="1">
        <f t="array" ref="C337">_xll.SNL.Clients.Office.Excel.Functions.SPG($A337, "SP_ROA", C$3)</f>
        <v>-1.278</v>
      </c>
      <c r="D337" s="9" cm="1">
        <f t="array" ref="D337">_xll.SNL.Clients.Office.Excel.Functions.SPG($A337, "SP_ROA", D$3)</f>
        <v>-1.1559999999999999</v>
      </c>
      <c r="E337" s="9" cm="1">
        <f t="array" ref="E337">_xll.SNL.Clients.Office.Excel.Functions.SPG($A337, "SP_ROA", E$3)</f>
        <v>-9.1999999999999998E-2</v>
      </c>
      <c r="F337" s="9" cm="1">
        <f t="array" ref="F337">_xll.SNL.Clients.Office.Excel.Functions.SPG($A337, "SP_ROA", F$3)</f>
        <v>-3.698</v>
      </c>
      <c r="G337" s="9" cm="1">
        <f t="array" ref="G337">_xll.SNL.Clients.Office.Excel.Functions.SPG($A337, "SP_ROA", G$3)</f>
        <v>-5.55</v>
      </c>
      <c r="H337" s="9" cm="1">
        <f t="array" ref="H337">_xll.SNL.Clients.Office.Excel.Functions.SPG($A337, "SP_ROA", H$3)</f>
        <v>-3.097</v>
      </c>
      <c r="I337" s="9" cm="1">
        <f t="array" ref="I337">_xll.SNL.Clients.Office.Excel.Functions.SPG($A337, "SP_ROA", I$3)</f>
        <v>-0.51</v>
      </c>
      <c r="J337" s="9" cm="1">
        <f t="array" ref="J337">_xll.SNL.Clients.Office.Excel.Functions.SPG($A337, "SP_ROA", J$3)</f>
        <v>0.67</v>
      </c>
    </row>
    <row r="338" spans="1:10" x14ac:dyDescent="0.3">
      <c r="A338" s="11" t="s">
        <v>1357</v>
      </c>
      <c r="B338" s="9" cm="1">
        <f t="array" ref="B338">_xll.SNL.Clients.Office.Excel.Functions.SPG($A338, "SP_ROA", B$3)</f>
        <v>4.3029999999999999</v>
      </c>
      <c r="C338" s="9" cm="1">
        <f t="array" ref="C338">_xll.SNL.Clients.Office.Excel.Functions.SPG($A338, "SP_ROA", C$3)</f>
        <v>4.1500000000000004</v>
      </c>
      <c r="D338" s="9" cm="1">
        <f t="array" ref="D338">_xll.SNL.Clients.Office.Excel.Functions.SPG($A338, "SP_ROA", D$3)</f>
        <v>3.9329999999999998</v>
      </c>
      <c r="E338" s="9" cm="1">
        <f t="array" ref="E338">_xll.SNL.Clients.Office.Excel.Functions.SPG($A338, "SP_ROA", E$3)</f>
        <v>4.9219999999999997</v>
      </c>
      <c r="F338" s="9" cm="1">
        <f t="array" ref="F338">_xll.SNL.Clients.Office.Excel.Functions.SPG($A338, "SP_ROA", F$3)</f>
        <v>3.8479999999999999</v>
      </c>
      <c r="G338" s="9" cm="1">
        <f t="array" ref="G338">_xll.SNL.Clients.Office.Excel.Functions.SPG($A338, "SP_ROA", G$3)</f>
        <v>4.335</v>
      </c>
      <c r="H338" s="9" cm="1">
        <f t="array" ref="H338">_xll.SNL.Clients.Office.Excel.Functions.SPG($A338, "SP_ROA", H$3)</f>
        <v>4.8949999999999996</v>
      </c>
      <c r="I338" s="9" cm="1">
        <f t="array" ref="I338">_xll.SNL.Clients.Office.Excel.Functions.SPG($A338, "SP_ROA", I$3)</f>
        <v>4.5039999999999996</v>
      </c>
      <c r="J338" s="9" cm="1">
        <f t="array" ref="J338">_xll.SNL.Clients.Office.Excel.Functions.SPG($A338, "SP_ROA", J$3)</f>
        <v>4.0179999999999998</v>
      </c>
    </row>
    <row r="339" spans="1:10" x14ac:dyDescent="0.3">
      <c r="A339" s="11" t="s">
        <v>1358</v>
      </c>
      <c r="B339" s="9" cm="1">
        <f t="array" ref="B339">_xll.SNL.Clients.Office.Excel.Functions.SPG($A339, "SP_ROA", B$3)</f>
        <v>5.0679999999999996</v>
      </c>
      <c r="C339" s="9" cm="1">
        <f t="array" ref="C339">_xll.SNL.Clients.Office.Excel.Functions.SPG($A339, "SP_ROA", C$3)</f>
        <v>7.2759999999999998</v>
      </c>
      <c r="D339" s="9" cm="1">
        <f t="array" ref="D339">_xll.SNL.Clients.Office.Excel.Functions.SPG($A339, "SP_ROA", D$3)</f>
        <v>8.5280000000000005</v>
      </c>
      <c r="E339" s="9" cm="1">
        <f t="array" ref="E339">_xll.SNL.Clients.Office.Excel.Functions.SPG($A339, "SP_ROA", E$3)</f>
        <v>10.679</v>
      </c>
      <c r="F339" s="9" cm="1">
        <f t="array" ref="F339">_xll.SNL.Clients.Office.Excel.Functions.SPG($A339, "SP_ROA", F$3)</f>
        <v>8.76</v>
      </c>
      <c r="G339" s="9" cm="1">
        <f t="array" ref="G339">_xll.SNL.Clients.Office.Excel.Functions.SPG($A339, "SP_ROA", G$3)</f>
        <v>9.8109999999999999</v>
      </c>
      <c r="H339" s="9" cm="1">
        <f t="array" ref="H339">_xll.SNL.Clients.Office.Excel.Functions.SPG($A339, "SP_ROA", H$3)</f>
        <v>11.157999999999999</v>
      </c>
      <c r="I339" s="9" cm="1">
        <f t="array" ref="I339">_xll.SNL.Clients.Office.Excel.Functions.SPG($A339, "SP_ROA", I$3)</f>
        <v>9.4939999999999998</v>
      </c>
      <c r="J339" s="9" cm="1">
        <f t="array" ref="J339">_xll.SNL.Clients.Office.Excel.Functions.SPG($A339, "SP_ROA", J$3)</f>
        <v>6.7190000000000003</v>
      </c>
    </row>
    <row r="340" spans="1:10" x14ac:dyDescent="0.3">
      <c r="A340" s="11" t="s">
        <v>1359</v>
      </c>
      <c r="B340" s="9" t="str" cm="1">
        <f t="array" ref="B340">_xll.SNL.Clients.Office.Excel.Functions.SPG($A340, "SP_ROA", B$3)</f>
        <v>NA</v>
      </c>
      <c r="C340" s="9" cm="1">
        <f t="array" ref="C340">_xll.SNL.Clients.Office.Excel.Functions.SPG($A340, "SP_ROA", C$3)</f>
        <v>3.242</v>
      </c>
      <c r="D340" s="9" cm="1">
        <f t="array" ref="D340">_xll.SNL.Clients.Office.Excel.Functions.SPG($A340, "SP_ROA", D$3)</f>
        <v>2.214</v>
      </c>
      <c r="E340" s="9" cm="1">
        <f t="array" ref="E340">_xll.SNL.Clients.Office.Excel.Functions.SPG($A340, "SP_ROA", E$3)</f>
        <v>3.5830000000000002</v>
      </c>
      <c r="F340" s="9" cm="1">
        <f t="array" ref="F340">_xll.SNL.Clients.Office.Excel.Functions.SPG($A340, "SP_ROA", F$3)</f>
        <v>1.1739999999999999</v>
      </c>
      <c r="G340" s="9" cm="1">
        <f t="array" ref="G340">_xll.SNL.Clients.Office.Excel.Functions.SPG($A340, "SP_ROA", G$3)</f>
        <v>-2.4E-2</v>
      </c>
      <c r="H340" s="9" cm="1">
        <f t="array" ref="H340">_xll.SNL.Clients.Office.Excel.Functions.SPG($A340, "SP_ROA", H$3)</f>
        <v>-2.3E-2</v>
      </c>
      <c r="I340" s="9" cm="1">
        <f t="array" ref="I340">_xll.SNL.Clients.Office.Excel.Functions.SPG($A340, "SP_ROA", I$3)</f>
        <v>-0.254</v>
      </c>
      <c r="J340" s="9" cm="1">
        <f t="array" ref="J340">_xll.SNL.Clients.Office.Excel.Functions.SPG($A340, "SP_ROA", J$3)</f>
        <v>0.19500000000000001</v>
      </c>
    </row>
    <row r="341" spans="1:10" x14ac:dyDescent="0.3">
      <c r="A341" s="11" t="s">
        <v>1360</v>
      </c>
      <c r="B341" s="9" cm="1">
        <f t="array" ref="B341">_xll.SNL.Clients.Office.Excel.Functions.SPG($A341, "SP_ROA", B$3)</f>
        <v>-0.22500000000000001</v>
      </c>
      <c r="C341" s="9" cm="1">
        <f t="array" ref="C341">_xll.SNL.Clients.Office.Excel.Functions.SPG($A341, "SP_ROA", C$3)</f>
        <v>-3.6440000000000001</v>
      </c>
      <c r="D341" s="9" cm="1">
        <f t="array" ref="D341">_xll.SNL.Clients.Office.Excel.Functions.SPG($A341, "SP_ROA", D$3)</f>
        <v>-2.0190000000000001</v>
      </c>
      <c r="E341" s="9" cm="1">
        <f t="array" ref="E341">_xll.SNL.Clients.Office.Excel.Functions.SPG($A341, "SP_ROA", E$3)</f>
        <v>0.83099999999999996</v>
      </c>
      <c r="F341" s="9" cm="1">
        <f t="array" ref="F341">_xll.SNL.Clients.Office.Excel.Functions.SPG($A341, "SP_ROA", F$3)</f>
        <v>5.7880000000000003</v>
      </c>
      <c r="G341" s="9" cm="1">
        <f t="array" ref="G341">_xll.SNL.Clients.Office.Excel.Functions.SPG($A341, "SP_ROA", G$3)</f>
        <v>-4.1429999999999998</v>
      </c>
      <c r="H341" s="9" cm="1">
        <f t="array" ref="H341">_xll.SNL.Clients.Office.Excel.Functions.SPG($A341, "SP_ROA", H$3)</f>
        <v>7.101</v>
      </c>
      <c r="I341" s="9" cm="1">
        <f t="array" ref="I341">_xll.SNL.Clients.Office.Excel.Functions.SPG($A341, "SP_ROA", I$3)</f>
        <v>7.4660000000000002</v>
      </c>
      <c r="J341" s="9" cm="1">
        <f t="array" ref="J341">_xll.SNL.Clients.Office.Excel.Functions.SPG($A341, "SP_ROA", J$3)</f>
        <v>4.149</v>
      </c>
    </row>
    <row r="342" spans="1:10" x14ac:dyDescent="0.3">
      <c r="A342" s="11" t="s">
        <v>1361</v>
      </c>
      <c r="B342" s="9" cm="1">
        <f t="array" ref="B342">_xll.SNL.Clients.Office.Excel.Functions.SPG($A342, "SP_ROA", B$3)</f>
        <v>4.9329999999999998</v>
      </c>
      <c r="C342" s="9" cm="1">
        <f t="array" ref="C342">_xll.SNL.Clients.Office.Excel.Functions.SPG($A342, "SP_ROA", C$3)</f>
        <v>2.7229999999999999</v>
      </c>
      <c r="D342" s="9" cm="1">
        <f t="array" ref="D342">_xll.SNL.Clients.Office.Excel.Functions.SPG($A342, "SP_ROA", D$3)</f>
        <v>4.5540000000000003</v>
      </c>
      <c r="E342" s="9" cm="1">
        <f t="array" ref="E342">_xll.SNL.Clients.Office.Excel.Functions.SPG($A342, "SP_ROA", E$3)</f>
        <v>2.992</v>
      </c>
      <c r="F342" s="9" cm="1">
        <f t="array" ref="F342">_xll.SNL.Clients.Office.Excel.Functions.SPG($A342, "SP_ROA", F$3)</f>
        <v>4.0659999999999998</v>
      </c>
      <c r="G342" s="9" cm="1">
        <f t="array" ref="G342">_xll.SNL.Clients.Office.Excel.Functions.SPG($A342, "SP_ROA", G$3)</f>
        <v>2.4279999999999999</v>
      </c>
      <c r="H342" s="9" cm="1">
        <f t="array" ref="H342">_xll.SNL.Clients.Office.Excel.Functions.SPG($A342, "SP_ROA", H$3)</f>
        <v>4.3879999999999999</v>
      </c>
      <c r="I342" s="9" cm="1">
        <f t="array" ref="I342">_xll.SNL.Clients.Office.Excel.Functions.SPG($A342, "SP_ROA", I$3)</f>
        <v>3.9089999999999998</v>
      </c>
      <c r="J342" s="9" cm="1">
        <f t="array" ref="J342">_xll.SNL.Clients.Office.Excel.Functions.SPG($A342, "SP_ROA", J$3)</f>
        <v>4.1180000000000003</v>
      </c>
    </row>
    <row r="343" spans="1:10" x14ac:dyDescent="0.3">
      <c r="A343" s="11" t="s">
        <v>1362</v>
      </c>
      <c r="B343" s="9" cm="1">
        <f t="array" ref="B343">_xll.SNL.Clients.Office.Excel.Functions.SPG($A343, "SP_ROA", B$3)</f>
        <v>2.5059999999999998</v>
      </c>
      <c r="C343" s="9" cm="1">
        <f t="array" ref="C343">_xll.SNL.Clients.Office.Excel.Functions.SPG($A343, "SP_ROA", C$3)</f>
        <v>7.6459999999999999</v>
      </c>
      <c r="D343" s="9" cm="1">
        <f t="array" ref="D343">_xll.SNL.Clients.Office.Excel.Functions.SPG($A343, "SP_ROA", D$3)</f>
        <v>6.78</v>
      </c>
      <c r="E343" s="9" cm="1">
        <f t="array" ref="E343">_xll.SNL.Clients.Office.Excel.Functions.SPG($A343, "SP_ROA", E$3)</f>
        <v>8.6430000000000007</v>
      </c>
      <c r="F343" s="9" cm="1">
        <f t="array" ref="F343">_xll.SNL.Clients.Office.Excel.Functions.SPG($A343, "SP_ROA", F$3)</f>
        <v>5.9530000000000003</v>
      </c>
      <c r="G343" s="9" cm="1">
        <f t="array" ref="G343">_xll.SNL.Clients.Office.Excel.Functions.SPG($A343, "SP_ROA", G$3)</f>
        <v>8.8970000000000002</v>
      </c>
      <c r="H343" s="9" cm="1">
        <f t="array" ref="H343">_xll.SNL.Clients.Office.Excel.Functions.SPG($A343, "SP_ROA", H$3)</f>
        <v>7.6719999999999997</v>
      </c>
      <c r="I343" s="9" cm="1">
        <f t="array" ref="I343">_xll.SNL.Clients.Office.Excel.Functions.SPG($A343, "SP_ROA", I$3)</f>
        <v>8.5570000000000004</v>
      </c>
      <c r="J343" s="9" cm="1">
        <f t="array" ref="J343">_xll.SNL.Clients.Office.Excel.Functions.SPG($A343, "SP_ROA", J$3)</f>
        <v>8.8710000000000004</v>
      </c>
    </row>
    <row r="344" spans="1:10" x14ac:dyDescent="0.3">
      <c r="A344" s="11" t="s">
        <v>1363</v>
      </c>
      <c r="B344" s="9" cm="1">
        <f t="array" ref="B344">_xll.SNL.Clients.Office.Excel.Functions.SPG($A344, "SP_ROA", B$3)</f>
        <v>2.5099999999999998</v>
      </c>
      <c r="C344" s="9" cm="1">
        <f t="array" ref="C344">_xll.SNL.Clients.Office.Excel.Functions.SPG($A344, "SP_ROA", C$3)</f>
        <v>2.3730000000000002</v>
      </c>
      <c r="D344" s="9" cm="1">
        <f t="array" ref="D344">_xll.SNL.Clients.Office.Excel.Functions.SPG($A344, "SP_ROA", D$3)</f>
        <v>3.7469999999999999</v>
      </c>
      <c r="E344" s="9" cm="1">
        <f t="array" ref="E344">_xll.SNL.Clients.Office.Excel.Functions.SPG($A344, "SP_ROA", E$3)</f>
        <v>3.2829999999999999</v>
      </c>
      <c r="F344" s="9" cm="1">
        <f t="array" ref="F344">_xll.SNL.Clients.Office.Excel.Functions.SPG($A344, "SP_ROA", F$3)</f>
        <v>2.238</v>
      </c>
      <c r="G344" s="9" cm="1">
        <f t="array" ref="G344">_xll.SNL.Clients.Office.Excel.Functions.SPG($A344, "SP_ROA", G$3)</f>
        <v>1.7929999999999999</v>
      </c>
      <c r="H344" s="9" cm="1">
        <f t="array" ref="H344">_xll.SNL.Clients.Office.Excel.Functions.SPG($A344, "SP_ROA", H$3)</f>
        <v>2.8410000000000002</v>
      </c>
      <c r="I344" s="9" cm="1">
        <f t="array" ref="I344">_xll.SNL.Clients.Office.Excel.Functions.SPG($A344, "SP_ROA", I$3)</f>
        <v>2.5419999999999998</v>
      </c>
      <c r="J344" s="9" cm="1">
        <f t="array" ref="J344">_xll.SNL.Clients.Office.Excel.Functions.SPG($A344, "SP_ROA", J$3)</f>
        <v>1.873</v>
      </c>
    </row>
    <row r="345" spans="1:10" x14ac:dyDescent="0.3">
      <c r="A345" s="11" t="s">
        <v>1364</v>
      </c>
      <c r="B345" s="9" cm="1">
        <f t="array" ref="B345">_xll.SNL.Clients.Office.Excel.Functions.SPG($A345, "SP_ROA", B$3)</f>
        <v>-4.91</v>
      </c>
      <c r="C345" s="9" cm="1">
        <f t="array" ref="C345">_xll.SNL.Clients.Office.Excel.Functions.SPG($A345, "SP_ROA", C$3)</f>
        <v>3.948</v>
      </c>
      <c r="D345" s="9" cm="1">
        <f t="array" ref="D345">_xll.SNL.Clients.Office.Excel.Functions.SPG($A345, "SP_ROA", D$3)</f>
        <v>2.7029999999999998</v>
      </c>
      <c r="E345" s="9" cm="1">
        <f t="array" ref="E345">_xll.SNL.Clients.Office.Excel.Functions.SPG($A345, "SP_ROA", E$3)</f>
        <v>4.1710000000000003</v>
      </c>
      <c r="F345" s="9" cm="1">
        <f t="array" ref="F345">_xll.SNL.Clients.Office.Excel.Functions.SPG($A345, "SP_ROA", F$3)</f>
        <v>3.206</v>
      </c>
      <c r="G345" s="9" cm="1">
        <f t="array" ref="G345">_xll.SNL.Clients.Office.Excel.Functions.SPG($A345, "SP_ROA", G$3)</f>
        <v>4.1909999999999998</v>
      </c>
      <c r="H345" s="9" cm="1">
        <f t="array" ref="H345">_xll.SNL.Clients.Office.Excel.Functions.SPG($A345, "SP_ROA", H$3)</f>
        <v>2.9140000000000001</v>
      </c>
      <c r="I345" s="9" cm="1">
        <f t="array" ref="I345">_xll.SNL.Clients.Office.Excel.Functions.SPG($A345, "SP_ROA", I$3)</f>
        <v>2.9220000000000002</v>
      </c>
      <c r="J345" s="9" cm="1">
        <f t="array" ref="J345">_xll.SNL.Clients.Office.Excel.Functions.SPG($A345, "SP_ROA", J$3)</f>
        <v>2.9039999999999999</v>
      </c>
    </row>
    <row r="346" spans="1:10" x14ac:dyDescent="0.3">
      <c r="A346" s="11" t="s">
        <v>1615</v>
      </c>
      <c r="B346" s="9" t="str" cm="1">
        <f t="array" ref="B346">_xll.SNL.Clients.Office.Excel.Functions.SPG($A346, "SP_ROA", B$3)</f>
        <v>NA</v>
      </c>
      <c r="C346" s="9" cm="1">
        <f t="array" ref="C346">_xll.SNL.Clients.Office.Excel.Functions.SPG($A346, "SP_ROA", C$3)</f>
        <v>-3.0649999999999999</v>
      </c>
      <c r="D346" s="9" t="str" cm="1">
        <f t="array" ref="D346">_xll.SNL.Clients.Office.Excel.Functions.SPG($A346, "SP_ROA", D$3)</f>
        <v>NA</v>
      </c>
      <c r="E346" s="9" t="str" cm="1">
        <f t="array" ref="E346">_xll.SNL.Clients.Office.Excel.Functions.SPG($A346, "SP_ROA", E$3)</f>
        <v>NA</v>
      </c>
      <c r="F346" s="9" t="str" cm="1">
        <f t="array" ref="F346">_xll.SNL.Clients.Office.Excel.Functions.SPG($A346, "SP_ROA", F$3)</f>
        <v>NA</v>
      </c>
      <c r="G346" s="9" t="str" cm="1">
        <f t="array" ref="G346">_xll.SNL.Clients.Office.Excel.Functions.SPG($A346, "SP_ROA", G$3)</f>
        <v>NA</v>
      </c>
      <c r="H346" s="9" t="str" cm="1">
        <f t="array" ref="H346">_xll.SNL.Clients.Office.Excel.Functions.SPG($A346, "SP_ROA", H$3)</f>
        <v>NA</v>
      </c>
      <c r="I346" s="9" t="str" cm="1">
        <f t="array" ref="I346">_xll.SNL.Clients.Office.Excel.Functions.SPG($A346, "SP_ROA", I$3)</f>
        <v>NA</v>
      </c>
      <c r="J346" s="9" t="str" cm="1">
        <f t="array" ref="J346">_xll.SNL.Clients.Office.Excel.Functions.SPG($A346, "SP_ROA", J$3)</f>
        <v>NA</v>
      </c>
    </row>
    <row r="347" spans="1:10" x14ac:dyDescent="0.3">
      <c r="A347" s="11" t="s">
        <v>1365</v>
      </c>
      <c r="B347" s="9" cm="1">
        <f t="array" ref="B347">_xll.SNL.Clients.Office.Excel.Functions.SPG($A347, "SP_ROA", B$3)</f>
        <v>4.6500000000000004</v>
      </c>
      <c r="C347" s="9" cm="1">
        <f t="array" ref="C347">_xll.SNL.Clients.Office.Excel.Functions.SPG($A347, "SP_ROA", C$3)</f>
        <v>5.4660000000000002</v>
      </c>
      <c r="D347" s="9" cm="1">
        <f t="array" ref="D347">_xll.SNL.Clients.Office.Excel.Functions.SPG($A347, "SP_ROA", D$3)</f>
        <v>5.875</v>
      </c>
      <c r="E347" s="9" cm="1">
        <f t="array" ref="E347">_xll.SNL.Clients.Office.Excel.Functions.SPG($A347, "SP_ROA", E$3)</f>
        <v>4.0979999999999999</v>
      </c>
      <c r="F347" s="9" cm="1">
        <f t="array" ref="F347">_xll.SNL.Clients.Office.Excel.Functions.SPG($A347, "SP_ROA", F$3)</f>
        <v>5.7809999999999997</v>
      </c>
      <c r="G347" s="9" cm="1">
        <f t="array" ref="G347">_xll.SNL.Clients.Office.Excel.Functions.SPG($A347, "SP_ROA", G$3)</f>
        <v>5.1710000000000003</v>
      </c>
      <c r="H347" s="9" cm="1">
        <f t="array" ref="H347">_xll.SNL.Clients.Office.Excel.Functions.SPG($A347, "SP_ROA", H$3)</f>
        <v>5.7009999999999996</v>
      </c>
      <c r="I347" s="9" cm="1">
        <f t="array" ref="I347">_xll.SNL.Clients.Office.Excel.Functions.SPG($A347, "SP_ROA", I$3)</f>
        <v>5.1459999999999999</v>
      </c>
      <c r="J347" s="9" cm="1">
        <f t="array" ref="J347">_xll.SNL.Clients.Office.Excel.Functions.SPG($A347, "SP_ROA", J$3)</f>
        <v>4.6040000000000001</v>
      </c>
    </row>
    <row r="348" spans="1:10" x14ac:dyDescent="0.3">
      <c r="A348" s="11" t="s">
        <v>1366</v>
      </c>
      <c r="B348" s="9" cm="1">
        <f t="array" ref="B348">_xll.SNL.Clients.Office.Excel.Functions.SPG($A348, "SP_ROA", B$3)</f>
        <v>4.2859999999999996</v>
      </c>
      <c r="C348" s="9" cm="1">
        <f t="array" ref="C348">_xll.SNL.Clients.Office.Excel.Functions.SPG($A348, "SP_ROA", C$3)</f>
        <v>3.6419999999999999</v>
      </c>
      <c r="D348" s="9" cm="1">
        <f t="array" ref="D348">_xll.SNL.Clients.Office.Excel.Functions.SPG($A348, "SP_ROA", D$3)</f>
        <v>3.96</v>
      </c>
      <c r="E348" s="9" cm="1">
        <f t="array" ref="E348">_xll.SNL.Clients.Office.Excel.Functions.SPG($A348, "SP_ROA", E$3)</f>
        <v>4.9080000000000004</v>
      </c>
      <c r="F348" s="9" cm="1">
        <f t="array" ref="F348">_xll.SNL.Clients.Office.Excel.Functions.SPG($A348, "SP_ROA", F$3)</f>
        <v>3.5310000000000001</v>
      </c>
      <c r="G348" s="9" cm="1">
        <f t="array" ref="G348">_xll.SNL.Clients.Office.Excel.Functions.SPG($A348, "SP_ROA", G$3)</f>
        <v>3.5230000000000001</v>
      </c>
      <c r="H348" s="9" cm="1">
        <f t="array" ref="H348">_xll.SNL.Clients.Office.Excel.Functions.SPG($A348, "SP_ROA", H$3)</f>
        <v>3.9159999999999999</v>
      </c>
      <c r="I348" s="9" cm="1">
        <f t="array" ref="I348">_xll.SNL.Clients.Office.Excel.Functions.SPG($A348, "SP_ROA", I$3)</f>
        <v>4.32</v>
      </c>
      <c r="J348" s="9" cm="1">
        <f t="array" ref="J348">_xll.SNL.Clients.Office.Excel.Functions.SPG($A348, "SP_ROA", J$3)</f>
        <v>4.2119999999999997</v>
      </c>
    </row>
    <row r="349" spans="1:10" x14ac:dyDescent="0.3">
      <c r="A349" s="11" t="s">
        <v>1367</v>
      </c>
      <c r="B349" s="9" cm="1">
        <f t="array" ref="B349">_xll.SNL.Clients.Office.Excel.Functions.SPG($A349, "SP_ROA", B$3)</f>
        <v>16.639900485504501</v>
      </c>
      <c r="C349" s="9" cm="1">
        <f t="array" ref="C349">_xll.SNL.Clients.Office.Excel.Functions.SPG($A349, "SP_ROA", C$3)</f>
        <v>31.546628393861301</v>
      </c>
      <c r="D349" s="9" cm="1">
        <f t="array" ref="D349">_xll.SNL.Clients.Office.Excel.Functions.SPG($A349, "SP_ROA", D$3)</f>
        <v>6.9840114597319003</v>
      </c>
      <c r="E349" s="9" cm="1">
        <f t="array" ref="E349">_xll.SNL.Clients.Office.Excel.Functions.SPG($A349, "SP_ROA", E$3)</f>
        <v>5.7852925966691204</v>
      </c>
      <c r="F349" s="9" cm="1">
        <f t="array" ref="F349">_xll.SNL.Clients.Office.Excel.Functions.SPG($A349, "SP_ROA", F$3)</f>
        <v>6.3807144411332599</v>
      </c>
      <c r="G349" s="9" cm="1">
        <f t="array" ref="G349">_xll.SNL.Clients.Office.Excel.Functions.SPG($A349, "SP_ROA", G$3)</f>
        <v>-2.2481210590931702</v>
      </c>
      <c r="H349" s="9" cm="1">
        <f t="array" ref="H349">_xll.SNL.Clients.Office.Excel.Functions.SPG($A349, "SP_ROA", H$3)</f>
        <v>-4.2532754644947</v>
      </c>
      <c r="I349" s="9" cm="1">
        <f t="array" ref="I349">_xll.SNL.Clients.Office.Excel.Functions.SPG($A349, "SP_ROA", I$3)</f>
        <v>-5.28004129641237</v>
      </c>
      <c r="J349" s="9" cm="1">
        <f t="array" ref="J349">_xll.SNL.Clients.Office.Excel.Functions.SPG($A349, "SP_ROA", J$3)</f>
        <v>1.2921727533062499</v>
      </c>
    </row>
    <row r="350" spans="1:10" x14ac:dyDescent="0.3">
      <c r="A350" s="11" t="s">
        <v>1368</v>
      </c>
      <c r="B350" s="9" cm="1">
        <f t="array" ref="B350">_xll.SNL.Clients.Office.Excel.Functions.SPG($A350, "SP_ROA", B$3)</f>
        <v>9.1760000000000002</v>
      </c>
      <c r="C350" s="9" cm="1">
        <f t="array" ref="C350">_xll.SNL.Clients.Office.Excel.Functions.SPG($A350, "SP_ROA", C$3)</f>
        <v>11.595000000000001</v>
      </c>
      <c r="D350" s="9" cm="1">
        <f t="array" ref="D350">_xll.SNL.Clients.Office.Excel.Functions.SPG($A350, "SP_ROA", D$3)</f>
        <v>13.054</v>
      </c>
      <c r="E350" s="9" cm="1">
        <f t="array" ref="E350">_xll.SNL.Clients.Office.Excel.Functions.SPG($A350, "SP_ROA", E$3)</f>
        <v>11.007999999999999</v>
      </c>
      <c r="F350" s="9" cm="1">
        <f t="array" ref="F350">_xll.SNL.Clients.Office.Excel.Functions.SPG($A350, "SP_ROA", F$3)</f>
        <v>8.9499999999999993</v>
      </c>
      <c r="G350" s="9" cm="1">
        <f t="array" ref="G350">_xll.SNL.Clients.Office.Excel.Functions.SPG($A350, "SP_ROA", G$3)</f>
        <v>10.513</v>
      </c>
      <c r="H350" s="9" cm="1">
        <f t="array" ref="H350">_xll.SNL.Clients.Office.Excel.Functions.SPG($A350, "SP_ROA", H$3)</f>
        <v>10.87</v>
      </c>
      <c r="I350" s="9" cm="1">
        <f t="array" ref="I350">_xll.SNL.Clients.Office.Excel.Functions.SPG($A350, "SP_ROA", I$3)</f>
        <v>10.988</v>
      </c>
      <c r="J350" s="9" cm="1">
        <f t="array" ref="J350">_xll.SNL.Clients.Office.Excel.Functions.SPG($A350, "SP_ROA", J$3)</f>
        <v>8.7189999999999994</v>
      </c>
    </row>
    <row r="351" spans="1:10" x14ac:dyDescent="0.3">
      <c r="A351" s="11" t="s">
        <v>1369</v>
      </c>
      <c r="B351" s="9" t="str" cm="1">
        <f t="array" ref="B351">_xll.SNL.Clients.Office.Excel.Functions.SPG($A351, "SP_ROA", B$3)</f>
        <v>NA</v>
      </c>
      <c r="C351" s="9" cm="1">
        <f t="array" ref="C351">_xll.SNL.Clients.Office.Excel.Functions.SPG($A351, "SP_ROA", C$3)</f>
        <v>1.7270000000000001</v>
      </c>
      <c r="D351" s="9" cm="1">
        <f t="array" ref="D351">_xll.SNL.Clients.Office.Excel.Functions.SPG($A351, "SP_ROA", D$3)</f>
        <v>1.7709999999999999</v>
      </c>
      <c r="E351" s="9" cm="1">
        <f t="array" ref="E351">_xll.SNL.Clients.Office.Excel.Functions.SPG($A351, "SP_ROA", E$3)</f>
        <v>2.0209999999999999</v>
      </c>
      <c r="F351" s="9" cm="1">
        <f t="array" ref="F351">_xll.SNL.Clients.Office.Excel.Functions.SPG($A351, "SP_ROA", F$3)</f>
        <v>1.68</v>
      </c>
      <c r="G351" s="9" cm="1">
        <f t="array" ref="G351">_xll.SNL.Clients.Office.Excel.Functions.SPG($A351, "SP_ROA", G$3)</f>
        <v>3.1059999999999999</v>
      </c>
      <c r="H351" s="9" cm="1">
        <f t="array" ref="H351">_xll.SNL.Clients.Office.Excel.Functions.SPG($A351, "SP_ROA", H$3)</f>
        <v>3.2970000000000002</v>
      </c>
      <c r="I351" s="9" cm="1">
        <f t="array" ref="I351">_xll.SNL.Clients.Office.Excel.Functions.SPG($A351, "SP_ROA", I$3)</f>
        <v>2.5750000000000002</v>
      </c>
      <c r="J351" s="9" cm="1">
        <f t="array" ref="J351">_xll.SNL.Clients.Office.Excel.Functions.SPG($A351, "SP_ROA", J$3)</f>
        <v>0.83</v>
      </c>
    </row>
    <row r="352" spans="1:10" x14ac:dyDescent="0.3">
      <c r="A352" s="11" t="s">
        <v>1370</v>
      </c>
      <c r="B352" s="9" cm="1">
        <f t="array" ref="B352">_xll.SNL.Clients.Office.Excel.Functions.SPG($A352, "SP_ROA", B$3)</f>
        <v>5.7830000000000004</v>
      </c>
      <c r="C352" s="9" cm="1">
        <f t="array" ref="C352">_xll.SNL.Clients.Office.Excel.Functions.SPG($A352, "SP_ROA", C$3)</f>
        <v>5.3659999999999997</v>
      </c>
      <c r="D352" s="9" cm="1">
        <f t="array" ref="D352">_xll.SNL.Clients.Office.Excel.Functions.SPG($A352, "SP_ROA", D$3)</f>
        <v>5.6059999999999999</v>
      </c>
      <c r="E352" s="9" cm="1">
        <f t="array" ref="E352">_xll.SNL.Clients.Office.Excel.Functions.SPG($A352, "SP_ROA", E$3)</f>
        <v>5.8049999999999997</v>
      </c>
      <c r="F352" s="9" cm="1">
        <f t="array" ref="F352">_xll.SNL.Clients.Office.Excel.Functions.SPG($A352, "SP_ROA", F$3)</f>
        <v>6.867</v>
      </c>
      <c r="G352" s="9" cm="1">
        <f t="array" ref="G352">_xll.SNL.Clients.Office.Excel.Functions.SPG($A352, "SP_ROA", G$3)</f>
        <v>5.1760000000000002</v>
      </c>
      <c r="H352" s="9" cm="1">
        <f t="array" ref="H352">_xll.SNL.Clients.Office.Excel.Functions.SPG($A352, "SP_ROA", H$3)</f>
        <v>6.0739999999999998</v>
      </c>
      <c r="I352" s="9" cm="1">
        <f t="array" ref="I352">_xll.SNL.Clients.Office.Excel.Functions.SPG($A352, "SP_ROA", I$3)</f>
        <v>4.6870000000000003</v>
      </c>
      <c r="J352" s="9" cm="1">
        <f t="array" ref="J352">_xll.SNL.Clients.Office.Excel.Functions.SPG($A352, "SP_ROA", J$3)</f>
        <v>5.08</v>
      </c>
    </row>
    <row r="353" spans="1:10" x14ac:dyDescent="0.3">
      <c r="A353" s="11" t="s">
        <v>1371</v>
      </c>
      <c r="B353" s="9" cm="1">
        <f t="array" ref="B353">_xll.SNL.Clients.Office.Excel.Functions.SPG($A353, "SP_ROA", B$3)</f>
        <v>-3.66</v>
      </c>
      <c r="C353" s="9" cm="1">
        <f t="array" ref="C353">_xll.SNL.Clients.Office.Excel.Functions.SPG($A353, "SP_ROA", C$3)</f>
        <v>-4.4770000000000003</v>
      </c>
      <c r="D353" s="9" cm="1">
        <f t="array" ref="D353">_xll.SNL.Clients.Office.Excel.Functions.SPG($A353, "SP_ROA", D$3)</f>
        <v>-4.0330000000000004</v>
      </c>
      <c r="E353" s="9" cm="1">
        <f t="array" ref="E353">_xll.SNL.Clients.Office.Excel.Functions.SPG($A353, "SP_ROA", E$3)</f>
        <v>-5.5060000000000002</v>
      </c>
      <c r="F353" s="9" cm="1">
        <f t="array" ref="F353">_xll.SNL.Clients.Office.Excel.Functions.SPG($A353, "SP_ROA", F$3)</f>
        <v>-3.3039999999999998</v>
      </c>
      <c r="G353" s="9" cm="1">
        <f t="array" ref="G353">_xll.SNL.Clients.Office.Excel.Functions.SPG($A353, "SP_ROA", G$3)</f>
        <v>-2.9340000000000002</v>
      </c>
      <c r="H353" s="9" cm="1">
        <f t="array" ref="H353">_xll.SNL.Clients.Office.Excel.Functions.SPG($A353, "SP_ROA", H$3)</f>
        <v>-1.0149999999999999</v>
      </c>
      <c r="I353" s="9" cm="1">
        <f t="array" ref="I353">_xll.SNL.Clients.Office.Excel.Functions.SPG($A353, "SP_ROA", I$3)</f>
        <v>0.75700000000000001</v>
      </c>
      <c r="J353" s="9" cm="1">
        <f t="array" ref="J353">_xll.SNL.Clients.Office.Excel.Functions.SPG($A353, "SP_ROA", J$3)</f>
        <v>4.4390000000000001</v>
      </c>
    </row>
    <row r="354" spans="1:10" x14ac:dyDescent="0.3">
      <c r="A354" s="11" t="s">
        <v>1372</v>
      </c>
      <c r="B354" s="9" cm="1">
        <f t="array" ref="B354">_xll.SNL.Clients.Office.Excel.Functions.SPG($A354, "SP_ROA", B$3)</f>
        <v>1.8720000000000001</v>
      </c>
      <c r="C354" s="9" cm="1">
        <f t="array" ref="C354">_xll.SNL.Clients.Office.Excel.Functions.SPG($A354, "SP_ROA", C$3)</f>
        <v>4.1559999999999997</v>
      </c>
      <c r="D354" s="9" cm="1">
        <f t="array" ref="D354">_xll.SNL.Clients.Office.Excel.Functions.SPG($A354, "SP_ROA", D$3)</f>
        <v>1.6259999999999999</v>
      </c>
      <c r="E354" s="9" cm="1">
        <f t="array" ref="E354">_xll.SNL.Clients.Office.Excel.Functions.SPG($A354, "SP_ROA", E$3)</f>
        <v>4.7450000000000001</v>
      </c>
      <c r="F354" s="9" cm="1">
        <f t="array" ref="F354">_xll.SNL.Clients.Office.Excel.Functions.SPG($A354, "SP_ROA", F$3)</f>
        <v>4.47</v>
      </c>
      <c r="G354" s="9" cm="1">
        <f t="array" ref="G354">_xll.SNL.Clients.Office.Excel.Functions.SPG($A354, "SP_ROA", G$3)</f>
        <v>1.484</v>
      </c>
      <c r="H354" s="9" cm="1">
        <f t="array" ref="H354">_xll.SNL.Clients.Office.Excel.Functions.SPG($A354, "SP_ROA", H$3)</f>
        <v>5.2880000000000003</v>
      </c>
      <c r="I354" s="9" cm="1">
        <f t="array" ref="I354">_xll.SNL.Clients.Office.Excel.Functions.SPG($A354, "SP_ROA", I$3)</f>
        <v>4.2629999999999999</v>
      </c>
      <c r="J354" s="9" cm="1">
        <f t="array" ref="J354">_xll.SNL.Clients.Office.Excel.Functions.SPG($A354, "SP_ROA", J$3)</f>
        <v>1.5329999999999999</v>
      </c>
    </row>
    <row r="355" spans="1:10" x14ac:dyDescent="0.3">
      <c r="A355" s="11" t="s">
        <v>1625</v>
      </c>
      <c r="B355" s="9" cm="1">
        <f t="array" ref="B355">_xll.SNL.Clients.Office.Excel.Functions.SPG($A355, "SP_ROA", B$3)</f>
        <v>11.125</v>
      </c>
      <c r="C355" s="9" cm="1">
        <f t="array" ref="C355">_xll.SNL.Clients.Office.Excel.Functions.SPG($A355, "SP_ROA", C$3)</f>
        <v>7.5419999999999998</v>
      </c>
      <c r="D355" s="9" cm="1">
        <f t="array" ref="D355">_xll.SNL.Clients.Office.Excel.Functions.SPG($A355, "SP_ROA", D$3)</f>
        <v>7.3019999999999996</v>
      </c>
      <c r="E355" s="9" cm="1">
        <f t="array" ref="E355">_xll.SNL.Clients.Office.Excel.Functions.SPG($A355, "SP_ROA", E$3)</f>
        <v>11.084</v>
      </c>
      <c r="F355" s="9" cm="1">
        <f t="array" ref="F355">_xll.SNL.Clients.Office.Excel.Functions.SPG($A355, "SP_ROA", F$3)</f>
        <v>10.706</v>
      </c>
      <c r="G355" s="9" cm="1">
        <f t="array" ref="G355">_xll.SNL.Clients.Office.Excel.Functions.SPG($A355, "SP_ROA", G$3)</f>
        <v>4.68</v>
      </c>
      <c r="H355" s="9" cm="1">
        <f t="array" ref="H355">_xll.SNL.Clients.Office.Excel.Functions.SPG($A355, "SP_ROA", H$3)</f>
        <v>5.5529999999999999</v>
      </c>
      <c r="I355" s="9" cm="1">
        <f t="array" ref="I355">_xll.SNL.Clients.Office.Excel.Functions.SPG($A355, "SP_ROA", I$3)</f>
        <v>6.4969999999999999</v>
      </c>
      <c r="J355" s="9" cm="1">
        <f t="array" ref="J355">_xll.SNL.Clients.Office.Excel.Functions.SPG($A355, "SP_ROA", J$3)</f>
        <v>5.5</v>
      </c>
    </row>
    <row r="356" spans="1:10" x14ac:dyDescent="0.3">
      <c r="A356" s="11" t="s">
        <v>1373</v>
      </c>
      <c r="B356" s="9" cm="1">
        <f t="array" ref="B356">_xll.SNL.Clients.Office.Excel.Functions.SPG($A356, "SP_ROA", B$3)</f>
        <v>5.36</v>
      </c>
      <c r="C356" s="9" cm="1">
        <f t="array" ref="C356">_xll.SNL.Clients.Office.Excel.Functions.SPG($A356, "SP_ROA", C$3)</f>
        <v>4.4279999999999999</v>
      </c>
      <c r="D356" s="9" cm="1">
        <f t="array" ref="D356">_xll.SNL.Clients.Office.Excel.Functions.SPG($A356, "SP_ROA", D$3)</f>
        <v>2.93</v>
      </c>
      <c r="E356" s="9" cm="1">
        <f t="array" ref="E356">_xll.SNL.Clients.Office.Excel.Functions.SPG($A356, "SP_ROA", E$3)</f>
        <v>-3.5070000000000001</v>
      </c>
      <c r="F356" s="9" cm="1">
        <f t="array" ref="F356">_xll.SNL.Clients.Office.Excel.Functions.SPG($A356, "SP_ROA", F$3)</f>
        <v>3.6019999999999999</v>
      </c>
      <c r="G356" s="9" cm="1">
        <f t="array" ref="G356">_xll.SNL.Clients.Office.Excel.Functions.SPG($A356, "SP_ROA", G$3)</f>
        <v>5.7779999999999996</v>
      </c>
      <c r="H356" s="9" cm="1">
        <f t="array" ref="H356">_xll.SNL.Clients.Office.Excel.Functions.SPG($A356, "SP_ROA", H$3)</f>
        <v>5.1680000000000001</v>
      </c>
      <c r="I356" s="9" cm="1">
        <f t="array" ref="I356">_xll.SNL.Clients.Office.Excel.Functions.SPG($A356, "SP_ROA", I$3)</f>
        <v>5.508</v>
      </c>
      <c r="J356" s="9" cm="1">
        <f t="array" ref="J356">_xll.SNL.Clients.Office.Excel.Functions.SPG($A356, "SP_ROA", J$3)</f>
        <v>4.7480000000000002</v>
      </c>
    </row>
    <row r="357" spans="1:10" x14ac:dyDescent="0.3">
      <c r="A357" s="11" t="s">
        <v>1374</v>
      </c>
      <c r="B357" s="9" cm="1">
        <f t="array" ref="B357">_xll.SNL.Clients.Office.Excel.Functions.SPG($A357, "SP_ROA", B$3)</f>
        <v>-7.13</v>
      </c>
      <c r="C357" s="9" cm="1">
        <f t="array" ref="C357">_xll.SNL.Clients.Office.Excel.Functions.SPG($A357, "SP_ROA", C$3)</f>
        <v>-4.1020000000000003</v>
      </c>
      <c r="D357" s="9" cm="1">
        <f t="array" ref="D357">_xll.SNL.Clients.Office.Excel.Functions.SPG($A357, "SP_ROA", D$3)</f>
        <v>-4.1079999999999997</v>
      </c>
      <c r="E357" s="9" cm="1">
        <f t="array" ref="E357">_xll.SNL.Clients.Office.Excel.Functions.SPG($A357, "SP_ROA", E$3)</f>
        <v>-5.67</v>
      </c>
      <c r="F357" s="9" cm="1">
        <f t="array" ref="F357">_xll.SNL.Clients.Office.Excel.Functions.SPG($A357, "SP_ROA", F$3)</f>
        <v>-6.18</v>
      </c>
      <c r="G357" s="9" cm="1">
        <f t="array" ref="G357">_xll.SNL.Clients.Office.Excel.Functions.SPG($A357, "SP_ROA", G$3)</f>
        <v>-5.38</v>
      </c>
      <c r="H357" s="9" cm="1">
        <f t="array" ref="H357">_xll.SNL.Clients.Office.Excel.Functions.SPG($A357, "SP_ROA", H$3)</f>
        <v>-5.5209999999999999</v>
      </c>
      <c r="I357" s="9" cm="1">
        <f t="array" ref="I357">_xll.SNL.Clients.Office.Excel.Functions.SPG($A357, "SP_ROA", I$3)</f>
        <v>-7.681</v>
      </c>
      <c r="J357" s="9" cm="1">
        <f t="array" ref="J357">_xll.SNL.Clients.Office.Excel.Functions.SPG($A357, "SP_ROA", J$3)</f>
        <v>-9.8179999999999996</v>
      </c>
    </row>
    <row r="358" spans="1:10" x14ac:dyDescent="0.3">
      <c r="A358" s="11" t="s">
        <v>1375</v>
      </c>
      <c r="B358" s="9" cm="1">
        <f t="array" ref="B358">_xll.SNL.Clients.Office.Excel.Functions.SPG($A358, "SP_ROA", B$3)</f>
        <v>1.605</v>
      </c>
      <c r="C358" s="9" cm="1">
        <f t="array" ref="C358">_xll.SNL.Clients.Office.Excel.Functions.SPG($A358, "SP_ROA", C$3)</f>
        <v>2.117</v>
      </c>
      <c r="D358" s="9" cm="1">
        <f t="array" ref="D358">_xll.SNL.Clients.Office.Excel.Functions.SPG($A358, "SP_ROA", D$3)</f>
        <v>4.6070000000000002</v>
      </c>
      <c r="E358" s="9" cm="1">
        <f t="array" ref="E358">_xll.SNL.Clients.Office.Excel.Functions.SPG($A358, "SP_ROA", E$3)</f>
        <v>5.8410000000000002</v>
      </c>
      <c r="F358" s="9" cm="1">
        <f t="array" ref="F358">_xll.SNL.Clients.Office.Excel.Functions.SPG($A358, "SP_ROA", F$3)</f>
        <v>3.9590000000000001</v>
      </c>
      <c r="G358" s="9" cm="1">
        <f t="array" ref="G358">_xll.SNL.Clients.Office.Excel.Functions.SPG($A358, "SP_ROA", G$3)</f>
        <v>4.4550000000000001</v>
      </c>
      <c r="H358" s="9" cm="1">
        <f t="array" ref="H358">_xll.SNL.Clients.Office.Excel.Functions.SPG($A358, "SP_ROA", H$3)</f>
        <v>4.0039999999999996</v>
      </c>
      <c r="I358" s="9" cm="1">
        <f t="array" ref="I358">_xll.SNL.Clients.Office.Excel.Functions.SPG($A358, "SP_ROA", I$3)</f>
        <v>3.6190000000000002</v>
      </c>
      <c r="J358" s="9" cm="1">
        <f t="array" ref="J358">_xll.SNL.Clients.Office.Excel.Functions.SPG($A358, "SP_ROA", J$3)</f>
        <v>3.613</v>
      </c>
    </row>
    <row r="359" spans="1:10" x14ac:dyDescent="0.3">
      <c r="A359" s="11" t="s">
        <v>1376</v>
      </c>
      <c r="B359" s="9" cm="1">
        <f t="array" ref="B359">_xll.SNL.Clients.Office.Excel.Functions.SPG($A359, "SP_ROA", B$3)</f>
        <v>0.977448317737867</v>
      </c>
      <c r="C359" s="9" cm="1">
        <f t="array" ref="C359">_xll.SNL.Clients.Office.Excel.Functions.SPG($A359, "SP_ROA", C$3)</f>
        <v>1.13220640953602</v>
      </c>
      <c r="D359" s="9" cm="1">
        <f t="array" ref="D359">_xll.SNL.Clients.Office.Excel.Functions.SPG($A359, "SP_ROA", D$3)</f>
        <v>1.32942063483299</v>
      </c>
      <c r="E359" s="9" cm="1">
        <f t="array" ref="E359">_xll.SNL.Clients.Office.Excel.Functions.SPG($A359, "SP_ROA", E$3)</f>
        <v>1.05684937773368</v>
      </c>
      <c r="F359" s="9" cm="1">
        <f t="array" ref="F359">_xll.SNL.Clients.Office.Excel.Functions.SPG($A359, "SP_ROA", F$3)</f>
        <v>1.2698289416106601</v>
      </c>
      <c r="G359" s="9" cm="1">
        <f t="array" ref="G359">_xll.SNL.Clients.Office.Excel.Functions.SPG($A359, "SP_ROA", G$3)</f>
        <v>1.33970347416447</v>
      </c>
      <c r="H359" s="9" cm="1">
        <f t="array" ref="H359">_xll.SNL.Clients.Office.Excel.Functions.SPG($A359, "SP_ROA", H$3)</f>
        <v>1.4746076401364001</v>
      </c>
      <c r="I359" s="9" cm="1">
        <f t="array" ref="I359">_xll.SNL.Clients.Office.Excel.Functions.SPG($A359, "SP_ROA", I$3)</f>
        <v>1.33359781091212</v>
      </c>
      <c r="J359" s="9" cm="1">
        <f t="array" ref="J359">_xll.SNL.Clients.Office.Excel.Functions.SPG($A359, "SP_ROA", J$3)</f>
        <v>1.67506353789653</v>
      </c>
    </row>
    <row r="360" spans="1:10" x14ac:dyDescent="0.3">
      <c r="A360" s="11" t="s">
        <v>1377</v>
      </c>
      <c r="B360" s="9" t="str" cm="1">
        <f t="array" ref="B360">_xll.SNL.Clients.Office.Excel.Functions.SPG($A360, "SP_ROA", B$3)</f>
        <v>NA</v>
      </c>
      <c r="C360" s="9" cm="1">
        <f t="array" ref="C360">_xll.SNL.Clients.Office.Excel.Functions.SPG($A360, "SP_ROA", C$3)</f>
        <v>21.962</v>
      </c>
      <c r="D360" s="9" cm="1">
        <f t="array" ref="D360">_xll.SNL.Clients.Office.Excel.Functions.SPG($A360, "SP_ROA", D$3)</f>
        <v>26.79</v>
      </c>
      <c r="E360" s="9" cm="1">
        <f t="array" ref="E360">_xll.SNL.Clients.Office.Excel.Functions.SPG($A360, "SP_ROA", E$3)</f>
        <v>26.887</v>
      </c>
      <c r="F360" s="9" cm="1">
        <f t="array" ref="F360">_xll.SNL.Clients.Office.Excel.Functions.SPG($A360, "SP_ROA", F$3)</f>
        <v>17.760000000000002</v>
      </c>
      <c r="G360" s="9" cm="1">
        <f t="array" ref="G360">_xll.SNL.Clients.Office.Excel.Functions.SPG($A360, "SP_ROA", G$3)</f>
        <v>17.297000000000001</v>
      </c>
      <c r="H360" s="9" cm="1">
        <f t="array" ref="H360">_xll.SNL.Clients.Office.Excel.Functions.SPG($A360, "SP_ROA", H$3)</f>
        <v>20.672999999999998</v>
      </c>
      <c r="I360" s="9" cm="1">
        <f t="array" ref="I360">_xll.SNL.Clients.Office.Excel.Functions.SPG($A360, "SP_ROA", I$3)</f>
        <v>25.974</v>
      </c>
      <c r="J360" s="9" cm="1">
        <f t="array" ref="J360">_xll.SNL.Clients.Office.Excel.Functions.SPG($A360, "SP_ROA", J$3)</f>
        <v>22.189</v>
      </c>
    </row>
    <row r="361" spans="1:10" x14ac:dyDescent="0.3">
      <c r="A361" s="11" t="s">
        <v>1378</v>
      </c>
      <c r="B361" s="9" cm="1">
        <f t="array" ref="B361">_xll.SNL.Clients.Office.Excel.Functions.SPG($A361, "SP_ROA", B$3)</f>
        <v>5.0060000000000002</v>
      </c>
      <c r="C361" s="9" cm="1">
        <f t="array" ref="C361">_xll.SNL.Clients.Office.Excel.Functions.SPG($A361, "SP_ROA", C$3)</f>
        <v>4.6820000000000004</v>
      </c>
      <c r="D361" s="9" cm="1">
        <f t="array" ref="D361">_xll.SNL.Clients.Office.Excel.Functions.SPG($A361, "SP_ROA", D$3)</f>
        <v>3.9260000000000002</v>
      </c>
      <c r="E361" s="9" cm="1">
        <f t="array" ref="E361">_xll.SNL.Clients.Office.Excel.Functions.SPG($A361, "SP_ROA", E$3)</f>
        <v>2.4580000000000002</v>
      </c>
      <c r="F361" s="9" cm="1">
        <f t="array" ref="F361">_xll.SNL.Clients.Office.Excel.Functions.SPG($A361, "SP_ROA", F$3)</f>
        <v>2.9790000000000001</v>
      </c>
      <c r="G361" s="9" cm="1">
        <f t="array" ref="G361">_xll.SNL.Clients.Office.Excel.Functions.SPG($A361, "SP_ROA", G$3)</f>
        <v>2.6890000000000001</v>
      </c>
      <c r="H361" s="9" cm="1">
        <f t="array" ref="H361">_xll.SNL.Clients.Office.Excel.Functions.SPG($A361, "SP_ROA", H$3)</f>
        <v>2.556</v>
      </c>
      <c r="I361" s="9" cm="1">
        <f t="array" ref="I361">_xll.SNL.Clients.Office.Excel.Functions.SPG($A361, "SP_ROA", I$3)</f>
        <v>2.7629999999999999</v>
      </c>
      <c r="J361" s="9" cm="1">
        <f t="array" ref="J361">_xll.SNL.Clients.Office.Excel.Functions.SPG($A361, "SP_ROA", J$3)</f>
        <v>1.9890000000000001</v>
      </c>
    </row>
    <row r="362" spans="1:10" x14ac:dyDescent="0.3">
      <c r="A362" s="11" t="s">
        <v>1379</v>
      </c>
      <c r="B362" s="9" cm="1">
        <f t="array" ref="B362">_xll.SNL.Clients.Office.Excel.Functions.SPG($A362, "SP_ROA", B$3)</f>
        <v>4.99</v>
      </c>
      <c r="C362" s="9" cm="1">
        <f t="array" ref="C362">_xll.SNL.Clients.Office.Excel.Functions.SPG($A362, "SP_ROA", C$3)</f>
        <v>13.234</v>
      </c>
      <c r="D362" s="9" cm="1">
        <f t="array" ref="D362">_xll.SNL.Clients.Office.Excel.Functions.SPG($A362, "SP_ROA", D$3)</f>
        <v>5.444</v>
      </c>
      <c r="E362" s="9" cm="1">
        <f t="array" ref="E362">_xll.SNL.Clients.Office.Excel.Functions.SPG($A362, "SP_ROA", E$3)</f>
        <v>3.806</v>
      </c>
      <c r="F362" s="9" cm="1">
        <f t="array" ref="F362">_xll.SNL.Clients.Office.Excel.Functions.SPG($A362, "SP_ROA", F$3)</f>
        <v>3.6579999999999999</v>
      </c>
      <c r="G362" s="9" cm="1">
        <f t="array" ref="G362">_xll.SNL.Clients.Office.Excel.Functions.SPG($A362, "SP_ROA", G$3)</f>
        <v>7.4470000000000001</v>
      </c>
      <c r="H362" s="9" cm="1">
        <f t="array" ref="H362">_xll.SNL.Clients.Office.Excel.Functions.SPG($A362, "SP_ROA", H$3)</f>
        <v>4.3209999999999997</v>
      </c>
      <c r="I362" s="9" cm="1">
        <f t="array" ref="I362">_xll.SNL.Clients.Office.Excel.Functions.SPG($A362, "SP_ROA", I$3)</f>
        <v>3.29</v>
      </c>
      <c r="J362" s="9" cm="1">
        <f t="array" ref="J362">_xll.SNL.Clients.Office.Excel.Functions.SPG($A362, "SP_ROA", J$3)</f>
        <v>5.8310000000000004</v>
      </c>
    </row>
    <row r="363" spans="1:10" x14ac:dyDescent="0.3">
      <c r="A363" s="11" t="s">
        <v>1380</v>
      </c>
      <c r="B363" s="9" cm="1">
        <f t="array" ref="B363">_xll.SNL.Clients.Office.Excel.Functions.SPG($A363, "SP_ROA", B$3)</f>
        <v>3.5760000000000001</v>
      </c>
      <c r="C363" s="9" cm="1">
        <f t="array" ref="C363">_xll.SNL.Clients.Office.Excel.Functions.SPG($A363, "SP_ROA", C$3)</f>
        <v>-0.42399999999999999</v>
      </c>
      <c r="D363" s="9" cm="1">
        <f t="array" ref="D363">_xll.SNL.Clients.Office.Excel.Functions.SPG($A363, "SP_ROA", D$3)</f>
        <v>0.58799999999999997</v>
      </c>
      <c r="E363" s="9" cm="1">
        <f t="array" ref="E363">_xll.SNL.Clients.Office.Excel.Functions.SPG($A363, "SP_ROA", E$3)</f>
        <v>0.47799999999999998</v>
      </c>
      <c r="F363" s="9" cm="1">
        <f t="array" ref="F363">_xll.SNL.Clients.Office.Excel.Functions.SPG($A363, "SP_ROA", F$3)</f>
        <v>3.2749999999999999</v>
      </c>
      <c r="G363" s="9" t="str" cm="1">
        <f t="array" ref="G363">_xll.SNL.Clients.Office.Excel.Functions.SPG($A363, "SP_ROA", G$3)</f>
        <v>NA</v>
      </c>
      <c r="H363" s="9" cm="1">
        <f t="array" ref="H363">_xll.SNL.Clients.Office.Excel.Functions.SPG($A363, "SP_ROA", H$3)</f>
        <v>0.54300000000000004</v>
      </c>
      <c r="I363" s="9" cm="1">
        <f t="array" ref="I363">_xll.SNL.Clients.Office.Excel.Functions.SPG($A363, "SP_ROA", I$3)</f>
        <v>0.69399999999999995</v>
      </c>
      <c r="J363" s="9" cm="1">
        <f t="array" ref="J363">_xll.SNL.Clients.Office.Excel.Functions.SPG($A363, "SP_ROA", J$3)</f>
        <v>3.0579999999999998</v>
      </c>
    </row>
    <row r="364" spans="1:10" x14ac:dyDescent="0.3">
      <c r="A364" s="11" t="s">
        <v>1381</v>
      </c>
      <c r="B364" s="9" cm="1">
        <f t="array" ref="B364">_xll.SNL.Clients.Office.Excel.Functions.SPG($A364, "SP_ROA", B$3)</f>
        <v>-1.4999999999999999E-2</v>
      </c>
      <c r="C364" s="9" cm="1">
        <f t="array" ref="C364">_xll.SNL.Clients.Office.Excel.Functions.SPG($A364, "SP_ROA", C$3)</f>
        <v>0.182</v>
      </c>
      <c r="D364" s="9" cm="1">
        <f t="array" ref="D364">_xll.SNL.Clients.Office.Excel.Functions.SPG($A364, "SP_ROA", D$3)</f>
        <v>-1.4E-2</v>
      </c>
      <c r="E364" s="9" cm="1">
        <f t="array" ref="E364">_xll.SNL.Clients.Office.Excel.Functions.SPG($A364, "SP_ROA", E$3)</f>
        <v>0.249</v>
      </c>
      <c r="F364" s="9" cm="1">
        <f t="array" ref="F364">_xll.SNL.Clients.Office.Excel.Functions.SPG($A364, "SP_ROA", F$3)</f>
        <v>0.48499999999999999</v>
      </c>
      <c r="G364" s="9" cm="1">
        <f t="array" ref="G364">_xll.SNL.Clients.Office.Excel.Functions.SPG($A364, "SP_ROA", G$3)</f>
        <v>-0.17899999999999999</v>
      </c>
      <c r="H364" s="9" cm="1">
        <f t="array" ref="H364">_xll.SNL.Clients.Office.Excel.Functions.SPG($A364, "SP_ROA", H$3)</f>
        <v>0.49</v>
      </c>
      <c r="I364" s="9" cm="1">
        <f t="array" ref="I364">_xll.SNL.Clients.Office.Excel.Functions.SPG($A364, "SP_ROA", I$3)</f>
        <v>0.39800000000000002</v>
      </c>
      <c r="J364" s="9" cm="1">
        <f t="array" ref="J364">_xll.SNL.Clients.Office.Excel.Functions.SPG($A364, "SP_ROA", J$3)</f>
        <v>0.64500000000000002</v>
      </c>
    </row>
    <row r="365" spans="1:10" x14ac:dyDescent="0.3">
      <c r="A365" s="11" t="s">
        <v>1382</v>
      </c>
      <c r="B365" s="9" cm="1">
        <f t="array" ref="B365">_xll.SNL.Clients.Office.Excel.Functions.SPG($A365, "SP_ROA", B$3)</f>
        <v>1.0659062650819999</v>
      </c>
      <c r="C365" s="9" cm="1">
        <f t="array" ref="C365">_xll.SNL.Clients.Office.Excel.Functions.SPG($A365, "SP_ROA", C$3)</f>
        <v>1.04376886223396</v>
      </c>
      <c r="D365" s="9" cm="1">
        <f t="array" ref="D365">_xll.SNL.Clients.Office.Excel.Functions.SPG($A365, "SP_ROA", D$3)</f>
        <v>1.1271739472131901</v>
      </c>
      <c r="E365" s="9" cm="1">
        <f t="array" ref="E365">_xll.SNL.Clients.Office.Excel.Functions.SPG($A365, "SP_ROA", E$3)</f>
        <v>0.97423819522344601</v>
      </c>
      <c r="F365" s="9" cm="1">
        <f t="array" ref="F365">_xll.SNL.Clients.Office.Excel.Functions.SPG($A365, "SP_ROA", F$3)</f>
        <v>1.0150166069687101</v>
      </c>
      <c r="G365" s="9" cm="1">
        <f t="array" ref="G365">_xll.SNL.Clients.Office.Excel.Functions.SPG($A365, "SP_ROA", G$3)</f>
        <v>0.89441176254581001</v>
      </c>
      <c r="H365" s="9" cm="1">
        <f t="array" ref="H365">_xll.SNL.Clients.Office.Excel.Functions.SPG($A365, "SP_ROA", H$3)</f>
        <v>0.77066770921560401</v>
      </c>
      <c r="I365" s="9" cm="1">
        <f t="array" ref="I365">_xll.SNL.Clients.Office.Excel.Functions.SPG($A365, "SP_ROA", I$3)</f>
        <v>1.01777079867272</v>
      </c>
      <c r="J365" s="9" cm="1">
        <f t="array" ref="J365">_xll.SNL.Clients.Office.Excel.Functions.SPG($A365, "SP_ROA", J$3)</f>
        <v>1.14611531589297</v>
      </c>
    </row>
    <row r="366" spans="1:10" x14ac:dyDescent="0.3">
      <c r="A366" s="11" t="s">
        <v>1383</v>
      </c>
      <c r="B366" s="9" cm="1">
        <f t="array" ref="B366">_xll.SNL.Clients.Office.Excel.Functions.SPG($A366, "SP_ROA", B$3)</f>
        <v>4.3840000000000003</v>
      </c>
      <c r="C366" s="9" cm="1">
        <f t="array" ref="C366">_xll.SNL.Clients.Office.Excel.Functions.SPG($A366, "SP_ROA", C$3)</f>
        <v>8.7609999999999992</v>
      </c>
      <c r="D366" s="9" cm="1">
        <f t="array" ref="D366">_xll.SNL.Clients.Office.Excel.Functions.SPG($A366, "SP_ROA", D$3)</f>
        <v>5.8630000000000004</v>
      </c>
      <c r="E366" s="9" cm="1">
        <f t="array" ref="E366">_xll.SNL.Clients.Office.Excel.Functions.SPG($A366, "SP_ROA", E$3)</f>
        <v>5.4580000000000002</v>
      </c>
      <c r="F366" s="9" cm="1">
        <f t="array" ref="F366">_xll.SNL.Clients.Office.Excel.Functions.SPG($A366, "SP_ROA", F$3)</f>
        <v>3.35</v>
      </c>
      <c r="G366" s="9" cm="1">
        <f t="array" ref="G366">_xll.SNL.Clients.Office.Excel.Functions.SPG($A366, "SP_ROA", G$3)</f>
        <v>2.46</v>
      </c>
      <c r="H366" s="9" cm="1">
        <f t="array" ref="H366">_xll.SNL.Clients.Office.Excel.Functions.SPG($A366, "SP_ROA", H$3)</f>
        <v>5.1619999999999999</v>
      </c>
      <c r="I366" s="9" cm="1">
        <f t="array" ref="I366">_xll.SNL.Clients.Office.Excel.Functions.SPG($A366, "SP_ROA", I$3)</f>
        <v>5.1719999999999997</v>
      </c>
      <c r="J366" s="9" cm="1">
        <f t="array" ref="J366">_xll.SNL.Clients.Office.Excel.Functions.SPG($A366, "SP_ROA", J$3)</f>
        <v>3.2930000000000001</v>
      </c>
    </row>
    <row r="367" spans="1:10" x14ac:dyDescent="0.3">
      <c r="A367" s="11" t="s">
        <v>1384</v>
      </c>
      <c r="B367" s="9" cm="1">
        <f t="array" ref="B367">_xll.SNL.Clients.Office.Excel.Functions.SPG($A367, "SP_ROA", B$3)</f>
        <v>0.626</v>
      </c>
      <c r="C367" s="9" cm="1">
        <f t="array" ref="C367">_xll.SNL.Clients.Office.Excel.Functions.SPG($A367, "SP_ROA", C$3)</f>
        <v>2.3010000000000002</v>
      </c>
      <c r="D367" s="9" cm="1">
        <f t="array" ref="D367">_xll.SNL.Clients.Office.Excel.Functions.SPG($A367, "SP_ROA", D$3)</f>
        <v>1.2689999999999999</v>
      </c>
      <c r="E367" s="9" cm="1">
        <f t="array" ref="E367">_xll.SNL.Clients.Office.Excel.Functions.SPG($A367, "SP_ROA", E$3)</f>
        <v>-1.583</v>
      </c>
      <c r="F367" s="9" cm="1">
        <f t="array" ref="F367">_xll.SNL.Clients.Office.Excel.Functions.SPG($A367, "SP_ROA", F$3)</f>
        <v>0.4</v>
      </c>
      <c r="G367" s="9" cm="1">
        <f t="array" ref="G367">_xll.SNL.Clients.Office.Excel.Functions.SPG($A367, "SP_ROA", G$3)</f>
        <v>-2.5259999999999998</v>
      </c>
      <c r="H367" s="9" cm="1">
        <f t="array" ref="H367">_xll.SNL.Clients.Office.Excel.Functions.SPG($A367, "SP_ROA", H$3)</f>
        <v>1.04</v>
      </c>
      <c r="I367" s="9" cm="1">
        <f t="array" ref="I367">_xll.SNL.Clients.Office.Excel.Functions.SPG($A367, "SP_ROA", I$3)</f>
        <v>0.35199999999999998</v>
      </c>
      <c r="J367" s="9" cm="1">
        <f t="array" ref="J367">_xll.SNL.Clients.Office.Excel.Functions.SPG($A367, "SP_ROA", J$3)</f>
        <v>0.56599999999999995</v>
      </c>
    </row>
    <row r="368" spans="1:10" x14ac:dyDescent="0.3">
      <c r="A368" s="11" t="s">
        <v>1626</v>
      </c>
      <c r="B368" s="9" cm="1">
        <f t="array" ref="B368">_xll.SNL.Clients.Office.Excel.Functions.SPG($A368, "SP_ROA", B$3)</f>
        <v>0.33400000000000002</v>
      </c>
      <c r="C368" s="9" cm="1">
        <f t="array" ref="C368">_xll.SNL.Clients.Office.Excel.Functions.SPG($A368, "SP_ROA", C$3)</f>
        <v>0.22800000000000001</v>
      </c>
      <c r="D368" s="9" cm="1">
        <f t="array" ref="D368">_xll.SNL.Clients.Office.Excel.Functions.SPG($A368, "SP_ROA", D$3)</f>
        <v>0.40699999999999997</v>
      </c>
      <c r="E368" s="9" cm="1">
        <f t="array" ref="E368">_xll.SNL.Clients.Office.Excel.Functions.SPG($A368, "SP_ROA", E$3)</f>
        <v>1.5940000000000001</v>
      </c>
      <c r="F368" s="9" cm="1">
        <f t="array" ref="F368">_xll.SNL.Clients.Office.Excel.Functions.SPG($A368, "SP_ROA", F$3)</f>
        <v>0.65400000000000003</v>
      </c>
      <c r="G368" s="9" cm="1">
        <f t="array" ref="G368">_xll.SNL.Clients.Office.Excel.Functions.SPG($A368, "SP_ROA", G$3)</f>
        <v>0.78900000000000003</v>
      </c>
      <c r="H368" s="9" cm="1">
        <f t="array" ref="H368">_xll.SNL.Clients.Office.Excel.Functions.SPG($A368, "SP_ROA", H$3)</f>
        <v>1.1160000000000001</v>
      </c>
      <c r="I368" s="9" cm="1">
        <f t="array" ref="I368">_xll.SNL.Clients.Office.Excel.Functions.SPG($A368, "SP_ROA", I$3)</f>
        <v>4.8869999999999996</v>
      </c>
      <c r="J368" s="9" cm="1">
        <f t="array" ref="J368">_xll.SNL.Clients.Office.Excel.Functions.SPG($A368, "SP_ROA", J$3)</f>
        <v>0.86399999999999999</v>
      </c>
    </row>
    <row r="369" spans="1:10" x14ac:dyDescent="0.3">
      <c r="A369" s="11" t="s">
        <v>1385</v>
      </c>
      <c r="B369" s="9" cm="1">
        <f t="array" ref="B369">_xll.SNL.Clients.Office.Excel.Functions.SPG($A369, "SP_ROA", B$3)</f>
        <v>-4.2939999999999996</v>
      </c>
      <c r="C369" s="9" cm="1">
        <f t="array" ref="C369">_xll.SNL.Clients.Office.Excel.Functions.SPG($A369, "SP_ROA", C$3)</f>
        <v>-2.4239999999999999</v>
      </c>
      <c r="D369" s="9" cm="1">
        <f t="array" ref="D369">_xll.SNL.Clients.Office.Excel.Functions.SPG($A369, "SP_ROA", D$3)</f>
        <v>-2.1419999999999999</v>
      </c>
      <c r="E369" s="9" cm="1">
        <f t="array" ref="E369">_xll.SNL.Clients.Office.Excel.Functions.SPG($A369, "SP_ROA", E$3)</f>
        <v>-3.1059999999999999</v>
      </c>
      <c r="F369" s="9" cm="1">
        <f t="array" ref="F369">_xll.SNL.Clients.Office.Excel.Functions.SPG($A369, "SP_ROA", F$3)</f>
        <v>-4.24</v>
      </c>
      <c r="G369" s="9" cm="1">
        <f t="array" ref="G369">_xll.SNL.Clients.Office.Excel.Functions.SPG($A369, "SP_ROA", G$3)</f>
        <v>-2.5539999999999998</v>
      </c>
      <c r="H369" s="9" cm="1">
        <f t="array" ref="H369">_xll.SNL.Clients.Office.Excel.Functions.SPG($A369, "SP_ROA", H$3)</f>
        <v>-3.2709999999999999</v>
      </c>
      <c r="I369" s="9" cm="1">
        <f t="array" ref="I369">_xll.SNL.Clients.Office.Excel.Functions.SPG($A369, "SP_ROA", I$3)</f>
        <v>-3.9390000000000001</v>
      </c>
      <c r="J369" s="9" cm="1">
        <f t="array" ref="J369">_xll.SNL.Clients.Office.Excel.Functions.SPG($A369, "SP_ROA", J$3)</f>
        <v>-4.4050000000000002</v>
      </c>
    </row>
    <row r="370" spans="1:10" x14ac:dyDescent="0.3">
      <c r="A370" s="11" t="s">
        <v>1386</v>
      </c>
      <c r="B370" s="9" cm="1">
        <f t="array" ref="B370">_xll.SNL.Clients.Office.Excel.Functions.SPG($A370, "SP_ROA", B$3)</f>
        <v>2.3490000000000002</v>
      </c>
      <c r="C370" s="9" cm="1">
        <f t="array" ref="C370">_xll.SNL.Clients.Office.Excel.Functions.SPG($A370, "SP_ROA", C$3)</f>
        <v>7.3769999999999998</v>
      </c>
      <c r="D370" s="9" cm="1">
        <f t="array" ref="D370">_xll.SNL.Clients.Office.Excel.Functions.SPG($A370, "SP_ROA", D$3)</f>
        <v>1.9890000000000001</v>
      </c>
      <c r="E370" s="9" cm="1">
        <f t="array" ref="E370">_xll.SNL.Clients.Office.Excel.Functions.SPG($A370, "SP_ROA", E$3)</f>
        <v>-2.1139999999999999</v>
      </c>
      <c r="F370" s="9" cm="1">
        <f t="array" ref="F370">_xll.SNL.Clients.Office.Excel.Functions.SPG($A370, "SP_ROA", F$3)</f>
        <v>0.84799999999999998</v>
      </c>
      <c r="G370" s="9" cm="1">
        <f t="array" ref="G370">_xll.SNL.Clients.Office.Excel.Functions.SPG($A370, "SP_ROA", G$3)</f>
        <v>3.0880000000000001</v>
      </c>
      <c r="H370" s="9" cm="1">
        <f t="array" ref="H370">_xll.SNL.Clients.Office.Excel.Functions.SPG($A370, "SP_ROA", H$3)</f>
        <v>2.0710000000000002</v>
      </c>
      <c r="I370" s="9" cm="1">
        <f t="array" ref="I370">_xll.SNL.Clients.Office.Excel.Functions.SPG($A370, "SP_ROA", I$3)</f>
        <v>-0.42299999999999999</v>
      </c>
      <c r="J370" s="9" cm="1">
        <f t="array" ref="J370">_xll.SNL.Clients.Office.Excel.Functions.SPG($A370, "SP_ROA", J$3)</f>
        <v>0.183</v>
      </c>
    </row>
    <row r="371" spans="1:10" x14ac:dyDescent="0.3">
      <c r="A371" s="11" t="s">
        <v>1387</v>
      </c>
      <c r="B371" s="9" cm="1">
        <f t="array" ref="B371">_xll.SNL.Clients.Office.Excel.Functions.SPG($A371, "SP_ROA", B$3)</f>
        <v>1.5426606380190899</v>
      </c>
      <c r="C371" s="9" cm="1">
        <f t="array" ref="C371">_xll.SNL.Clients.Office.Excel.Functions.SPG($A371, "SP_ROA", C$3)</f>
        <v>-1.33658544552517</v>
      </c>
      <c r="D371" s="9" cm="1">
        <f t="array" ref="D371">_xll.SNL.Clients.Office.Excel.Functions.SPG($A371, "SP_ROA", D$3)</f>
        <v>1.8893016357299099</v>
      </c>
      <c r="E371" s="9" cm="1">
        <f t="array" ref="E371">_xll.SNL.Clients.Office.Excel.Functions.SPG($A371, "SP_ROA", E$3)</f>
        <v>-1.22906169792248</v>
      </c>
      <c r="F371" s="9" cm="1">
        <f t="array" ref="F371">_xll.SNL.Clients.Office.Excel.Functions.SPG($A371, "SP_ROA", F$3)</f>
        <v>-4.3134821640659</v>
      </c>
      <c r="G371" s="9" cm="1">
        <f t="array" ref="G371">_xll.SNL.Clients.Office.Excel.Functions.SPG($A371, "SP_ROA", G$3)</f>
        <v>1.8260993397259699</v>
      </c>
      <c r="H371" s="9" cm="1">
        <f t="array" ref="H371">_xll.SNL.Clients.Office.Excel.Functions.SPG($A371, "SP_ROA", H$3)</f>
        <v>-5.68199073959532</v>
      </c>
      <c r="I371" s="9" cm="1">
        <f t="array" ref="I371">_xll.SNL.Clients.Office.Excel.Functions.SPG($A371, "SP_ROA", I$3)</f>
        <v>-1.98051359691343</v>
      </c>
      <c r="J371" s="9" cm="1">
        <f t="array" ref="J371">_xll.SNL.Clients.Office.Excel.Functions.SPG($A371, "SP_ROA", J$3)</f>
        <v>0.91286805875500399</v>
      </c>
    </row>
    <row r="372" spans="1:10" x14ac:dyDescent="0.3">
      <c r="A372" s="11" t="s">
        <v>1388</v>
      </c>
      <c r="B372" s="9" cm="1">
        <f t="array" ref="B372">_xll.SNL.Clients.Office.Excel.Functions.SPG($A372, "SP_ROA", B$3)</f>
        <v>1.032</v>
      </c>
      <c r="C372" s="9" cm="1">
        <f t="array" ref="C372">_xll.SNL.Clients.Office.Excel.Functions.SPG($A372, "SP_ROA", C$3)</f>
        <v>2.6560000000000001</v>
      </c>
      <c r="D372" s="9" cm="1">
        <f t="array" ref="D372">_xll.SNL.Clients.Office.Excel.Functions.SPG($A372, "SP_ROA", D$3)</f>
        <v>3.379</v>
      </c>
      <c r="E372" s="9" cm="1">
        <f t="array" ref="E372">_xll.SNL.Clients.Office.Excel.Functions.SPG($A372, "SP_ROA", E$3)</f>
        <v>3.9129999999999998</v>
      </c>
      <c r="F372" s="9" cm="1">
        <f t="array" ref="F372">_xll.SNL.Clients.Office.Excel.Functions.SPG($A372, "SP_ROA", F$3)</f>
        <v>1.133</v>
      </c>
      <c r="G372" s="9" cm="1">
        <f t="array" ref="G372">_xll.SNL.Clients.Office.Excel.Functions.SPG($A372, "SP_ROA", G$3)</f>
        <v>3.78</v>
      </c>
      <c r="H372" s="9" cm="1">
        <f t="array" ref="H372">_xll.SNL.Clients.Office.Excel.Functions.SPG($A372, "SP_ROA", H$3)</f>
        <v>1.641</v>
      </c>
      <c r="I372" s="9" cm="1">
        <f t="array" ref="I372">_xll.SNL.Clients.Office.Excel.Functions.SPG($A372, "SP_ROA", I$3)</f>
        <v>3.137</v>
      </c>
      <c r="J372" s="9" cm="1">
        <f t="array" ref="J372">_xll.SNL.Clients.Office.Excel.Functions.SPG($A372, "SP_ROA", J$3)</f>
        <v>0.28199999999999997</v>
      </c>
    </row>
    <row r="373" spans="1:10" x14ac:dyDescent="0.3">
      <c r="A373" s="11" t="s">
        <v>1389</v>
      </c>
      <c r="B373" s="9" cm="1">
        <f t="array" ref="B373">_xll.SNL.Clients.Office.Excel.Functions.SPG($A373, "SP_ROA", B$3)</f>
        <v>-1.4618512560013199</v>
      </c>
      <c r="C373" s="9" cm="1">
        <f t="array" ref="C373">_xll.SNL.Clients.Office.Excel.Functions.SPG($A373, "SP_ROA", C$3)</f>
        <v>-5.6026535831713202</v>
      </c>
      <c r="D373" s="9" cm="1">
        <f t="array" ref="D373">_xll.SNL.Clients.Office.Excel.Functions.SPG($A373, "SP_ROA", D$3)</f>
        <v>-1.80373430636492</v>
      </c>
      <c r="E373" s="9" cm="1">
        <f t="array" ref="E373">_xll.SNL.Clients.Office.Excel.Functions.SPG($A373, "SP_ROA", E$3)</f>
        <v>2.1110242376856898</v>
      </c>
      <c r="F373" s="9" cm="1">
        <f t="array" ref="F373">_xll.SNL.Clients.Office.Excel.Functions.SPG($A373, "SP_ROA", F$3)</f>
        <v>5.0891362640714704</v>
      </c>
      <c r="G373" s="9" cm="1">
        <f t="array" ref="G373">_xll.SNL.Clients.Office.Excel.Functions.SPG($A373, "SP_ROA", G$3)</f>
        <v>3.43701743907123</v>
      </c>
      <c r="H373" s="9" cm="1">
        <f t="array" ref="H373">_xll.SNL.Clients.Office.Excel.Functions.SPG($A373, "SP_ROA", H$3)</f>
        <v>6.1771851851851904</v>
      </c>
      <c r="I373" s="9" cm="1">
        <f t="array" ref="I373">_xll.SNL.Clients.Office.Excel.Functions.SPG($A373, "SP_ROA", I$3)</f>
        <v>-0.72091009449000198</v>
      </c>
      <c r="J373" s="9" cm="1">
        <f t="array" ref="J373">_xll.SNL.Clients.Office.Excel.Functions.SPG($A373, "SP_ROA", J$3)</f>
        <v>-0.705331103464093</v>
      </c>
    </row>
    <row r="374" spans="1:10" x14ac:dyDescent="0.3">
      <c r="A374" s="11" t="s">
        <v>1390</v>
      </c>
      <c r="B374" s="9" cm="1">
        <f t="array" ref="B374">_xll.SNL.Clients.Office.Excel.Functions.SPG($A374, "SP_ROA", B$3)</f>
        <v>12.054828494561299</v>
      </c>
      <c r="C374" s="9" cm="1">
        <f t="array" ref="C374">_xll.SNL.Clients.Office.Excel.Functions.SPG($A374, "SP_ROA", C$3)</f>
        <v>10.3347207192458</v>
      </c>
      <c r="D374" s="9" cm="1">
        <f t="array" ref="D374">_xll.SNL.Clients.Office.Excel.Functions.SPG($A374, "SP_ROA", D$3)</f>
        <v>11.561456910496201</v>
      </c>
      <c r="E374" s="9" cm="1">
        <f t="array" ref="E374">_xll.SNL.Clients.Office.Excel.Functions.SPG($A374, "SP_ROA", E$3)</f>
        <v>12.060088261079899</v>
      </c>
      <c r="F374" s="9" cm="1">
        <f t="array" ref="F374">_xll.SNL.Clients.Office.Excel.Functions.SPG($A374, "SP_ROA", F$3)</f>
        <v>11.9799166551615</v>
      </c>
      <c r="G374" s="9" cm="1">
        <f t="array" ref="G374">_xll.SNL.Clients.Office.Excel.Functions.SPG($A374, "SP_ROA", G$3)</f>
        <v>11.701877304456399</v>
      </c>
      <c r="H374" s="9" cm="1">
        <f t="array" ref="H374">_xll.SNL.Clients.Office.Excel.Functions.SPG($A374, "SP_ROA", H$3)</f>
        <v>12.319417830286501</v>
      </c>
      <c r="I374" s="9" cm="1">
        <f t="array" ref="I374">_xll.SNL.Clients.Office.Excel.Functions.SPG($A374, "SP_ROA", I$3)</f>
        <v>12.064559005459801</v>
      </c>
      <c r="J374" s="9" cm="1">
        <f t="array" ref="J374">_xll.SNL.Clients.Office.Excel.Functions.SPG($A374, "SP_ROA", J$3)</f>
        <v>11.5667269796183</v>
      </c>
    </row>
    <row r="375" spans="1:10" x14ac:dyDescent="0.3">
      <c r="A375" s="11" t="s">
        <v>1391</v>
      </c>
      <c r="B375" s="9" cm="1">
        <f t="array" ref="B375">_xll.SNL.Clients.Office.Excel.Functions.SPG($A375, "SP_ROA", B$3)</f>
        <v>10.244</v>
      </c>
      <c r="C375" s="9" cm="1">
        <f t="array" ref="C375">_xll.SNL.Clients.Office.Excel.Functions.SPG($A375, "SP_ROA", C$3)</f>
        <v>6.2450000000000001</v>
      </c>
      <c r="D375" s="9" cm="1">
        <f t="array" ref="D375">_xll.SNL.Clients.Office.Excel.Functions.SPG($A375, "SP_ROA", D$3)</f>
        <v>22.266999999999999</v>
      </c>
      <c r="E375" s="9" cm="1">
        <f t="array" ref="E375">_xll.SNL.Clients.Office.Excel.Functions.SPG($A375, "SP_ROA", E$3)</f>
        <v>11.724</v>
      </c>
      <c r="F375" s="9" cm="1">
        <f t="array" ref="F375">_xll.SNL.Clients.Office.Excel.Functions.SPG($A375, "SP_ROA", F$3)</f>
        <v>2.9620000000000002</v>
      </c>
      <c r="G375" s="9" cm="1">
        <f t="array" ref="G375">_xll.SNL.Clients.Office.Excel.Functions.SPG($A375, "SP_ROA", G$3)</f>
        <v>27.6</v>
      </c>
      <c r="H375" s="9" cm="1">
        <f t="array" ref="H375">_xll.SNL.Clients.Office.Excel.Functions.SPG($A375, "SP_ROA", H$3)</f>
        <v>3.0390000000000001</v>
      </c>
      <c r="I375" s="9" cm="1">
        <f t="array" ref="I375">_xll.SNL.Clients.Office.Excel.Functions.SPG($A375, "SP_ROA", I$3)</f>
        <v>16.895</v>
      </c>
      <c r="J375" s="9" cm="1">
        <f t="array" ref="J375">_xll.SNL.Clients.Office.Excel.Functions.SPG($A375, "SP_ROA", J$3)</f>
        <v>29.044</v>
      </c>
    </row>
    <row r="376" spans="1:10" x14ac:dyDescent="0.3">
      <c r="A376" s="11" t="s">
        <v>1392</v>
      </c>
      <c r="B376" s="9" cm="1">
        <f t="array" ref="B376">_xll.SNL.Clients.Office.Excel.Functions.SPG($A376, "SP_ROA", B$3)</f>
        <v>1.20695855013333</v>
      </c>
      <c r="C376" s="9" cm="1">
        <f t="array" ref="C376">_xll.SNL.Clients.Office.Excel.Functions.SPG($A376, "SP_ROA", C$3)</f>
        <v>0.91462154496475001</v>
      </c>
      <c r="D376" s="9" cm="1">
        <f t="array" ref="D376">_xll.SNL.Clients.Office.Excel.Functions.SPG($A376, "SP_ROA", D$3)</f>
        <v>0.93697813125428098</v>
      </c>
      <c r="E376" s="9" cm="1">
        <f t="array" ref="E376">_xll.SNL.Clients.Office.Excel.Functions.SPG($A376, "SP_ROA", E$3)</f>
        <v>0.13132675712821801</v>
      </c>
      <c r="F376" s="9" cm="1">
        <f t="array" ref="F376">_xll.SNL.Clients.Office.Excel.Functions.SPG($A376, "SP_ROA", F$3)</f>
        <v>0.80959914806505995</v>
      </c>
      <c r="G376" s="9" cm="1">
        <f t="array" ref="G376">_xll.SNL.Clients.Office.Excel.Functions.SPG($A376, "SP_ROA", G$3)</f>
        <v>0.80993675771267004</v>
      </c>
      <c r="H376" s="9" cm="1">
        <f t="array" ref="H376">_xll.SNL.Clients.Office.Excel.Functions.SPG($A376, "SP_ROA", H$3)</f>
        <v>1.09101103021331</v>
      </c>
      <c r="I376" s="9" cm="1">
        <f t="array" ref="I376">_xll.SNL.Clients.Office.Excel.Functions.SPG($A376, "SP_ROA", I$3)</f>
        <v>0.92781672109980695</v>
      </c>
      <c r="J376" s="9" cm="1">
        <f t="array" ref="J376">_xll.SNL.Clients.Office.Excel.Functions.SPG($A376, "SP_ROA", J$3)</f>
        <v>0.95397824706390899</v>
      </c>
    </row>
    <row r="377" spans="1:10" x14ac:dyDescent="0.3">
      <c r="A377" s="11" t="s">
        <v>1393</v>
      </c>
      <c r="B377" s="9" cm="1">
        <f t="array" ref="B377">_xll.SNL.Clients.Office.Excel.Functions.SPG($A377, "SP_ROA", B$3)</f>
        <v>7.0540000000000003</v>
      </c>
      <c r="C377" s="9" cm="1">
        <f t="array" ref="C377">_xll.SNL.Clients.Office.Excel.Functions.SPG($A377, "SP_ROA", C$3)</f>
        <v>3.944</v>
      </c>
      <c r="D377" s="9" cm="1">
        <f t="array" ref="D377">_xll.SNL.Clients.Office.Excel.Functions.SPG($A377, "SP_ROA", D$3)</f>
        <v>-0.99</v>
      </c>
      <c r="E377" s="9" cm="1">
        <f t="array" ref="E377">_xll.SNL.Clients.Office.Excel.Functions.SPG($A377, "SP_ROA", E$3)</f>
        <v>0.81200000000000006</v>
      </c>
      <c r="F377" s="9" cm="1">
        <f t="array" ref="F377">_xll.SNL.Clients.Office.Excel.Functions.SPG($A377, "SP_ROA", F$3)</f>
        <v>5.6520000000000001</v>
      </c>
      <c r="G377" s="9" cm="1">
        <f t="array" ref="G377">_xll.SNL.Clients.Office.Excel.Functions.SPG($A377, "SP_ROA", G$3)</f>
        <v>4.0960000000000001</v>
      </c>
      <c r="H377" s="9" cm="1">
        <f t="array" ref="H377">_xll.SNL.Clients.Office.Excel.Functions.SPG($A377, "SP_ROA", H$3)</f>
        <v>-0.95499999999999996</v>
      </c>
      <c r="I377" s="9" cm="1">
        <f t="array" ref="I377">_xll.SNL.Clients.Office.Excel.Functions.SPG($A377, "SP_ROA", I$3)</f>
        <v>0.75800000000000001</v>
      </c>
      <c r="J377" s="9" cm="1">
        <f t="array" ref="J377">_xll.SNL.Clients.Office.Excel.Functions.SPG($A377, "SP_ROA", J$3)</f>
        <v>6.0759999999999996</v>
      </c>
    </row>
    <row r="378" spans="1:10" x14ac:dyDescent="0.3">
      <c r="A378" s="11" t="s">
        <v>1394</v>
      </c>
      <c r="B378" s="9" cm="1">
        <f t="array" ref="B378">_xll.SNL.Clients.Office.Excel.Functions.SPG($A378, "SP_ROA", B$3)</f>
        <v>0.83199999999999996</v>
      </c>
      <c r="C378" s="9" cm="1">
        <f t="array" ref="C378">_xll.SNL.Clients.Office.Excel.Functions.SPG($A378, "SP_ROA", C$3)</f>
        <v>3.306</v>
      </c>
      <c r="D378" s="9" cm="1">
        <f t="array" ref="D378">_xll.SNL.Clients.Office.Excel.Functions.SPG($A378, "SP_ROA", D$3)</f>
        <v>4.0579999999999998</v>
      </c>
      <c r="E378" s="9" cm="1">
        <f t="array" ref="E378">_xll.SNL.Clients.Office.Excel.Functions.SPG($A378, "SP_ROA", E$3)</f>
        <v>1.72</v>
      </c>
      <c r="F378" s="9" cm="1">
        <f t="array" ref="F378">_xll.SNL.Clients.Office.Excel.Functions.SPG($A378, "SP_ROA", F$3)</f>
        <v>0.98799999999999999</v>
      </c>
      <c r="G378" s="9" cm="1">
        <f t="array" ref="G378">_xll.SNL.Clients.Office.Excel.Functions.SPG($A378, "SP_ROA", G$3)</f>
        <v>4.3330000000000002</v>
      </c>
      <c r="H378" s="9" cm="1">
        <f t="array" ref="H378">_xll.SNL.Clients.Office.Excel.Functions.SPG($A378, "SP_ROA", H$3)</f>
        <v>3.1070000000000002</v>
      </c>
      <c r="I378" s="9" cm="1">
        <f t="array" ref="I378">_xll.SNL.Clients.Office.Excel.Functions.SPG($A378, "SP_ROA", I$3)</f>
        <v>2.6160000000000001</v>
      </c>
      <c r="J378" s="9" cm="1">
        <f t="array" ref="J378">_xll.SNL.Clients.Office.Excel.Functions.SPG($A378, "SP_ROA", J$3)</f>
        <v>2.218</v>
      </c>
    </row>
    <row r="379" spans="1:10" x14ac:dyDescent="0.3">
      <c r="A379" s="11" t="s">
        <v>1395</v>
      </c>
      <c r="B379" s="9" cm="1">
        <f t="array" ref="B379">_xll.SNL.Clients.Office.Excel.Functions.SPG($A379, "SP_ROA", B$3)</f>
        <v>4.343</v>
      </c>
      <c r="C379" s="9" cm="1">
        <f t="array" ref="C379">_xll.SNL.Clients.Office.Excel.Functions.SPG($A379, "SP_ROA", C$3)</f>
        <v>3.4670000000000001</v>
      </c>
      <c r="D379" s="9" cm="1">
        <f t="array" ref="D379">_xll.SNL.Clients.Office.Excel.Functions.SPG($A379, "SP_ROA", D$3)</f>
        <v>2.3250000000000002</v>
      </c>
      <c r="E379" s="9" cm="1">
        <f t="array" ref="E379">_xll.SNL.Clients.Office.Excel.Functions.SPG($A379, "SP_ROA", E$3)</f>
        <v>4.5620000000000003</v>
      </c>
      <c r="F379" s="9" cm="1">
        <f t="array" ref="F379">_xll.SNL.Clients.Office.Excel.Functions.SPG($A379, "SP_ROA", F$3)</f>
        <v>4.6390000000000002</v>
      </c>
      <c r="G379" s="9" cm="1">
        <f t="array" ref="G379">_xll.SNL.Clients.Office.Excel.Functions.SPG($A379, "SP_ROA", G$3)</f>
        <v>2.7309999999999999</v>
      </c>
      <c r="H379" s="9" cm="1">
        <f t="array" ref="H379">_xll.SNL.Clients.Office.Excel.Functions.SPG($A379, "SP_ROA", H$3)</f>
        <v>5.141</v>
      </c>
      <c r="I379" s="9" cm="1">
        <f t="array" ref="I379">_xll.SNL.Clients.Office.Excel.Functions.SPG($A379, "SP_ROA", I$3)</f>
        <v>6.3090000000000002</v>
      </c>
      <c r="J379" s="9" cm="1">
        <f t="array" ref="J379">_xll.SNL.Clients.Office.Excel.Functions.SPG($A379, "SP_ROA", J$3)</f>
        <v>8.3030000000000008</v>
      </c>
    </row>
    <row r="380" spans="1:10" x14ac:dyDescent="0.3">
      <c r="A380" s="11" t="s">
        <v>1396</v>
      </c>
      <c r="B380" s="9" cm="1">
        <f t="array" ref="B380">_xll.SNL.Clients.Office.Excel.Functions.SPG($A380, "SP_ROA", B$3)</f>
        <v>7.9660000000000002</v>
      </c>
      <c r="C380" s="9" cm="1">
        <f t="array" ref="C380">_xll.SNL.Clients.Office.Excel.Functions.SPG($A380, "SP_ROA", C$3)</f>
        <v>8.298</v>
      </c>
      <c r="D380" s="9" cm="1">
        <f t="array" ref="D380">_xll.SNL.Clients.Office.Excel.Functions.SPG($A380, "SP_ROA", D$3)</f>
        <v>7.6509999999999998</v>
      </c>
      <c r="E380" s="9" cm="1">
        <f t="array" ref="E380">_xll.SNL.Clients.Office.Excel.Functions.SPG($A380, "SP_ROA", E$3)</f>
        <v>6.657</v>
      </c>
      <c r="F380" s="9" cm="1">
        <f t="array" ref="F380">_xll.SNL.Clients.Office.Excel.Functions.SPG($A380, "SP_ROA", F$3)</f>
        <v>4.1059999999999999</v>
      </c>
      <c r="G380" s="9" cm="1">
        <f t="array" ref="G380">_xll.SNL.Clients.Office.Excel.Functions.SPG($A380, "SP_ROA", G$3)</f>
        <v>5.2119999999999997</v>
      </c>
      <c r="H380" s="9" cm="1">
        <f t="array" ref="H380">_xll.SNL.Clients.Office.Excel.Functions.SPG($A380, "SP_ROA", H$3)</f>
        <v>6.4690000000000003</v>
      </c>
      <c r="I380" s="9" cm="1">
        <f t="array" ref="I380">_xll.SNL.Clients.Office.Excel.Functions.SPG($A380, "SP_ROA", I$3)</f>
        <v>5.8460000000000001</v>
      </c>
      <c r="J380" s="9" cm="1">
        <f t="array" ref="J380">_xll.SNL.Clients.Office.Excel.Functions.SPG($A380, "SP_ROA", J$3)</f>
        <v>3.2829999999999999</v>
      </c>
    </row>
    <row r="381" spans="1:10" x14ac:dyDescent="0.3">
      <c r="A381" s="11" t="s">
        <v>1397</v>
      </c>
      <c r="B381" s="9" cm="1">
        <f t="array" ref="B381">_xll.SNL.Clients.Office.Excel.Functions.SPG($A381, "SP_ROA", B$3)</f>
        <v>1.5636912886625201</v>
      </c>
      <c r="C381" s="9" cm="1">
        <f t="array" ref="C381">_xll.SNL.Clients.Office.Excel.Functions.SPG($A381, "SP_ROA", C$3)</f>
        <v>1.7476833571404999</v>
      </c>
      <c r="D381" s="9" cm="1">
        <f t="array" ref="D381">_xll.SNL.Clients.Office.Excel.Functions.SPG($A381, "SP_ROA", D$3)</f>
        <v>1.6567095193383401</v>
      </c>
      <c r="E381" s="9" cm="1">
        <f t="array" ref="E381">_xll.SNL.Clients.Office.Excel.Functions.SPG($A381, "SP_ROA", E$3)</f>
        <v>1.8207097139355299</v>
      </c>
      <c r="F381" s="9" cm="1">
        <f t="array" ref="F381">_xll.SNL.Clients.Office.Excel.Functions.SPG($A381, "SP_ROA", F$3)</f>
        <v>1.77473536069669</v>
      </c>
      <c r="G381" s="9" cm="1">
        <f t="array" ref="G381">_xll.SNL.Clients.Office.Excel.Functions.SPG($A381, "SP_ROA", G$3)</f>
        <v>1.7602731394490501</v>
      </c>
      <c r="H381" s="9" cm="1">
        <f t="array" ref="H381">_xll.SNL.Clients.Office.Excel.Functions.SPG($A381, "SP_ROA", H$3)</f>
        <v>1.7630214761302301</v>
      </c>
      <c r="I381" s="9" cm="1">
        <f t="array" ref="I381">_xll.SNL.Clients.Office.Excel.Functions.SPG($A381, "SP_ROA", I$3)</f>
        <v>1.76322780098474</v>
      </c>
      <c r="J381" s="9" cm="1">
        <f t="array" ref="J381">_xll.SNL.Clients.Office.Excel.Functions.SPG($A381, "SP_ROA", J$3)</f>
        <v>1.8677612207738099</v>
      </c>
    </row>
    <row r="382" spans="1:10" x14ac:dyDescent="0.3">
      <c r="A382" s="11" t="s">
        <v>1398</v>
      </c>
      <c r="B382" s="9" cm="1">
        <f t="array" ref="B382">_xll.SNL.Clients.Office.Excel.Functions.SPG($A382, "SP_ROA", B$3)</f>
        <v>-1.36</v>
      </c>
      <c r="C382" s="9" cm="1">
        <f t="array" ref="C382">_xll.SNL.Clients.Office.Excel.Functions.SPG($A382, "SP_ROA", C$3)</f>
        <v>1.556</v>
      </c>
      <c r="D382" s="9" cm="1">
        <f t="array" ref="D382">_xll.SNL.Clients.Office.Excel.Functions.SPG($A382, "SP_ROA", D$3)</f>
        <v>0.78200000000000003</v>
      </c>
      <c r="E382" s="9" cm="1">
        <f t="array" ref="E382">_xll.SNL.Clients.Office.Excel.Functions.SPG($A382, "SP_ROA", E$3)</f>
        <v>0.35199999999999998</v>
      </c>
      <c r="F382" s="9" cm="1">
        <f t="array" ref="F382">_xll.SNL.Clients.Office.Excel.Functions.SPG($A382, "SP_ROA", F$3)</f>
        <v>-2.0710000000000002</v>
      </c>
      <c r="G382" s="9" cm="1">
        <f t="array" ref="G382">_xll.SNL.Clients.Office.Excel.Functions.SPG($A382, "SP_ROA", G$3)</f>
        <v>-1.2470000000000001</v>
      </c>
      <c r="H382" s="9" cm="1">
        <f t="array" ref="H382">_xll.SNL.Clients.Office.Excel.Functions.SPG($A382, "SP_ROA", H$3)</f>
        <v>0.502</v>
      </c>
      <c r="I382" s="9" cm="1">
        <f t="array" ref="I382">_xll.SNL.Clients.Office.Excel.Functions.SPG($A382, "SP_ROA", I$3)</f>
        <v>0.95199999999999996</v>
      </c>
      <c r="J382" s="9" cm="1">
        <f t="array" ref="J382">_xll.SNL.Clients.Office.Excel.Functions.SPG($A382, "SP_ROA", J$3)</f>
        <v>-1.1020000000000001</v>
      </c>
    </row>
    <row r="383" spans="1:10" x14ac:dyDescent="0.3">
      <c r="A383" s="11" t="s">
        <v>1399</v>
      </c>
      <c r="B383" s="9" cm="1">
        <f t="array" ref="B383">_xll.SNL.Clients.Office.Excel.Functions.SPG($A383, "SP_ROA", B$3)</f>
        <v>4.2050000000000001</v>
      </c>
      <c r="C383" s="9" cm="1">
        <f t="array" ref="C383">_xll.SNL.Clients.Office.Excel.Functions.SPG($A383, "SP_ROA", C$3)</f>
        <v>4.72</v>
      </c>
      <c r="D383" s="9" cm="1">
        <f t="array" ref="D383">_xll.SNL.Clients.Office.Excel.Functions.SPG($A383, "SP_ROA", D$3)</f>
        <v>3.9590000000000001</v>
      </c>
      <c r="E383" s="9" cm="1">
        <f t="array" ref="E383">_xll.SNL.Clients.Office.Excel.Functions.SPG($A383, "SP_ROA", E$3)</f>
        <v>2.956</v>
      </c>
      <c r="F383" s="9" cm="1">
        <f t="array" ref="F383">_xll.SNL.Clients.Office.Excel.Functions.SPG($A383, "SP_ROA", F$3)</f>
        <v>3.6349999999999998</v>
      </c>
      <c r="G383" s="9" t="str" cm="1">
        <f t="array" ref="G383">_xll.SNL.Clients.Office.Excel.Functions.SPG($A383, "SP_ROA", G$3)</f>
        <v>NA</v>
      </c>
      <c r="H383" s="9" cm="1">
        <f t="array" ref="H383">_xll.SNL.Clients.Office.Excel.Functions.SPG($A383, "SP_ROA", H$3)</f>
        <v>3.4540000000000002</v>
      </c>
      <c r="I383" s="9" cm="1">
        <f t="array" ref="I383">_xll.SNL.Clients.Office.Excel.Functions.SPG($A383, "SP_ROA", I$3)</f>
        <v>2.802</v>
      </c>
      <c r="J383" s="9" cm="1">
        <f t="array" ref="J383">_xll.SNL.Clients.Office.Excel.Functions.SPG($A383, "SP_ROA", J$3)</f>
        <v>3.1840000000000002</v>
      </c>
    </row>
    <row r="384" spans="1:10" x14ac:dyDescent="0.3">
      <c r="A384" s="11" t="s">
        <v>1400</v>
      </c>
      <c r="B384" s="9" cm="1">
        <f t="array" ref="B384">_xll.SNL.Clients.Office.Excel.Functions.SPG($A384, "SP_ROA", B$3)</f>
        <v>6.1890000000000001</v>
      </c>
      <c r="C384" s="9" cm="1">
        <f t="array" ref="C384">_xll.SNL.Clients.Office.Excel.Functions.SPG($A384, "SP_ROA", C$3)</f>
        <v>5.7629999999999999</v>
      </c>
      <c r="D384" s="9" cm="1">
        <f t="array" ref="D384">_xll.SNL.Clients.Office.Excel.Functions.SPG($A384, "SP_ROA", D$3)</f>
        <v>7.8289999999999997</v>
      </c>
      <c r="E384" s="9" cm="1">
        <f t="array" ref="E384">_xll.SNL.Clients.Office.Excel.Functions.SPG($A384, "SP_ROA", E$3)</f>
        <v>8.0259999999999998</v>
      </c>
      <c r="F384" s="9" cm="1">
        <f t="array" ref="F384">_xll.SNL.Clients.Office.Excel.Functions.SPG($A384, "SP_ROA", F$3)</f>
        <v>8.6430000000000007</v>
      </c>
      <c r="G384" s="9" cm="1">
        <f t="array" ref="G384">_xll.SNL.Clients.Office.Excel.Functions.SPG($A384, "SP_ROA", G$3)</f>
        <v>8.5389999999999997</v>
      </c>
      <c r="H384" s="9" cm="1">
        <f t="array" ref="H384">_xll.SNL.Clients.Office.Excel.Functions.SPG($A384, "SP_ROA", H$3)</f>
        <v>5.2750000000000004</v>
      </c>
      <c r="I384" s="9" cm="1">
        <f t="array" ref="I384">_xll.SNL.Clients.Office.Excel.Functions.SPG($A384, "SP_ROA", I$3)</f>
        <v>8.9459999999999997</v>
      </c>
      <c r="J384" s="9" cm="1">
        <f t="array" ref="J384">_xll.SNL.Clients.Office.Excel.Functions.SPG($A384, "SP_ROA", J$3)</f>
        <v>9.0709999999999997</v>
      </c>
    </row>
    <row r="385" spans="1:10" x14ac:dyDescent="0.3">
      <c r="A385" s="11" t="s">
        <v>1401</v>
      </c>
      <c r="B385" s="9" cm="1">
        <f t="array" ref="B385">_xll.SNL.Clients.Office.Excel.Functions.SPG($A385, "SP_ROA", B$3)</f>
        <v>6.9409999999999998</v>
      </c>
      <c r="C385" s="9" cm="1">
        <f t="array" ref="C385">_xll.SNL.Clients.Office.Excel.Functions.SPG($A385, "SP_ROA", C$3)</f>
        <v>6.8520000000000003</v>
      </c>
      <c r="D385" s="9" cm="1">
        <f t="array" ref="D385">_xll.SNL.Clients.Office.Excel.Functions.SPG($A385, "SP_ROA", D$3)</f>
        <v>3.89</v>
      </c>
      <c r="E385" s="9" cm="1">
        <f t="array" ref="E385">_xll.SNL.Clients.Office.Excel.Functions.SPG($A385, "SP_ROA", E$3)</f>
        <v>7.476</v>
      </c>
      <c r="F385" s="9" cm="1">
        <f t="array" ref="F385">_xll.SNL.Clients.Office.Excel.Functions.SPG($A385, "SP_ROA", F$3)</f>
        <v>7.36</v>
      </c>
      <c r="G385" s="9" cm="1">
        <f t="array" ref="G385">_xll.SNL.Clients.Office.Excel.Functions.SPG($A385, "SP_ROA", G$3)</f>
        <v>8.0459999999999994</v>
      </c>
      <c r="H385" s="9" cm="1">
        <f t="array" ref="H385">_xll.SNL.Clients.Office.Excel.Functions.SPG($A385, "SP_ROA", H$3)</f>
        <v>3.661</v>
      </c>
      <c r="I385" s="9" cm="1">
        <f t="array" ref="I385">_xll.SNL.Clients.Office.Excel.Functions.SPG($A385, "SP_ROA", I$3)</f>
        <v>9.9290000000000003</v>
      </c>
      <c r="J385" s="9" cm="1">
        <f t="array" ref="J385">_xll.SNL.Clients.Office.Excel.Functions.SPG($A385, "SP_ROA", J$3)</f>
        <v>5.9720000000000004</v>
      </c>
    </row>
    <row r="386" spans="1:10" x14ac:dyDescent="0.3">
      <c r="A386" s="11" t="s">
        <v>1402</v>
      </c>
      <c r="B386" s="9" cm="1">
        <f t="array" ref="B386">_xll.SNL.Clients.Office.Excel.Functions.SPG($A386, "SP_ROA", B$3)</f>
        <v>5.8019999999999996</v>
      </c>
      <c r="C386" s="9" cm="1">
        <f t="array" ref="C386">_xll.SNL.Clients.Office.Excel.Functions.SPG($A386, "SP_ROA", C$3)</f>
        <v>4.7949999999999999</v>
      </c>
      <c r="D386" s="9" cm="1">
        <f t="array" ref="D386">_xll.SNL.Clients.Office.Excel.Functions.SPG($A386, "SP_ROA", D$3)</f>
        <v>7.82</v>
      </c>
      <c r="E386" s="9" cm="1">
        <f t="array" ref="E386">_xll.SNL.Clients.Office.Excel.Functions.SPG($A386, "SP_ROA", E$3)</f>
        <v>8.3469999999999995</v>
      </c>
      <c r="F386" s="9" cm="1">
        <f t="array" ref="F386">_xll.SNL.Clients.Office.Excel.Functions.SPG($A386, "SP_ROA", F$3)</f>
        <v>7.415</v>
      </c>
      <c r="G386" s="9" cm="1">
        <f t="array" ref="G386">_xll.SNL.Clients.Office.Excel.Functions.SPG($A386, "SP_ROA", G$3)</f>
        <v>5.72</v>
      </c>
      <c r="H386" s="9" cm="1">
        <f t="array" ref="H386">_xll.SNL.Clients.Office.Excel.Functions.SPG($A386, "SP_ROA", H$3)</f>
        <v>9.8230000000000004</v>
      </c>
      <c r="I386" s="9" cm="1">
        <f t="array" ref="I386">_xll.SNL.Clients.Office.Excel.Functions.SPG($A386, "SP_ROA", I$3)</f>
        <v>8.9179999999999993</v>
      </c>
      <c r="J386" s="9" cm="1">
        <f t="array" ref="J386">_xll.SNL.Clients.Office.Excel.Functions.SPG($A386, "SP_ROA", J$3)</f>
        <v>7.0540000000000003</v>
      </c>
    </row>
    <row r="387" spans="1:10" x14ac:dyDescent="0.3">
      <c r="A387" s="11" t="s">
        <v>1403</v>
      </c>
      <c r="B387" s="9" cm="1">
        <f t="array" ref="B387">_xll.SNL.Clients.Office.Excel.Functions.SPG($A387, "SP_ROA", B$3)</f>
        <v>-1.6003865668035799</v>
      </c>
      <c r="C387" s="9" cm="1">
        <f t="array" ref="C387">_xll.SNL.Clients.Office.Excel.Functions.SPG($A387, "SP_ROA", C$3)</f>
        <v>5.6820363189618801</v>
      </c>
      <c r="D387" s="9" cm="1">
        <f t="array" ref="D387">_xll.SNL.Clients.Office.Excel.Functions.SPG($A387, "SP_ROA", D$3)</f>
        <v>2.6626370052984898</v>
      </c>
      <c r="E387" s="9" cm="1">
        <f t="array" ref="E387">_xll.SNL.Clients.Office.Excel.Functions.SPG($A387, "SP_ROA", E$3)</f>
        <v>13.1522728539317</v>
      </c>
      <c r="F387" s="9" cm="1">
        <f t="array" ref="F387">_xll.SNL.Clients.Office.Excel.Functions.SPG($A387, "SP_ROA", F$3)</f>
        <v>-1.9536987807405699</v>
      </c>
      <c r="G387" s="9" cm="1">
        <f t="array" ref="G387">_xll.SNL.Clients.Office.Excel.Functions.SPG($A387, "SP_ROA", G$3)</f>
        <v>4.3599665999263797</v>
      </c>
      <c r="H387" s="9" cm="1">
        <f t="array" ref="H387">_xll.SNL.Clients.Office.Excel.Functions.SPG($A387, "SP_ROA", H$3)</f>
        <v>1.1992065130557299</v>
      </c>
      <c r="I387" s="9" cm="1">
        <f t="array" ref="I387">_xll.SNL.Clients.Office.Excel.Functions.SPG($A387, "SP_ROA", I$3)</f>
        <v>-32.920451417561203</v>
      </c>
      <c r="J387" s="9" cm="1">
        <f t="array" ref="J387">_xll.SNL.Clients.Office.Excel.Functions.SPG($A387, "SP_ROA", J$3)</f>
        <v>-1.90860952475955</v>
      </c>
    </row>
    <row r="388" spans="1:10" x14ac:dyDescent="0.3">
      <c r="A388" s="11" t="s">
        <v>1404</v>
      </c>
      <c r="B388" s="9" cm="1">
        <f t="array" ref="B388">_xll.SNL.Clients.Office.Excel.Functions.SPG($A388, "SP_ROA", B$3)</f>
        <v>2.2890000000000001</v>
      </c>
      <c r="C388" s="9" cm="1">
        <f t="array" ref="C388">_xll.SNL.Clients.Office.Excel.Functions.SPG($A388, "SP_ROA", C$3)</f>
        <v>5.2190000000000003</v>
      </c>
      <c r="D388" s="9" cm="1">
        <f t="array" ref="D388">_xll.SNL.Clients.Office.Excel.Functions.SPG($A388, "SP_ROA", D$3)</f>
        <v>2.6320000000000001</v>
      </c>
      <c r="E388" s="9" cm="1">
        <f t="array" ref="E388">_xll.SNL.Clients.Office.Excel.Functions.SPG($A388, "SP_ROA", E$3)</f>
        <v>3.3220000000000001</v>
      </c>
      <c r="F388" s="9" cm="1">
        <f t="array" ref="F388">_xll.SNL.Clients.Office.Excel.Functions.SPG($A388, "SP_ROA", F$3)</f>
        <v>2.0019999999999998</v>
      </c>
      <c r="G388" s="9" cm="1">
        <f t="array" ref="G388">_xll.SNL.Clients.Office.Excel.Functions.SPG($A388, "SP_ROA", G$3)</f>
        <v>4.29</v>
      </c>
      <c r="H388" s="9" cm="1">
        <f t="array" ref="H388">_xll.SNL.Clients.Office.Excel.Functions.SPG($A388, "SP_ROA", H$3)</f>
        <v>3.121</v>
      </c>
      <c r="I388" s="9" cm="1">
        <f t="array" ref="I388">_xll.SNL.Clients.Office.Excel.Functions.SPG($A388, "SP_ROA", I$3)</f>
        <v>3.1259999999999999</v>
      </c>
      <c r="J388" s="9" cm="1">
        <f t="array" ref="J388">_xll.SNL.Clients.Office.Excel.Functions.SPG($A388, "SP_ROA", J$3)</f>
        <v>1.2130000000000001</v>
      </c>
    </row>
    <row r="389" spans="1:10" x14ac:dyDescent="0.3">
      <c r="A389" s="11" t="s">
        <v>1405</v>
      </c>
      <c r="B389" s="9" t="str" cm="1">
        <f t="array" ref="B389">_xll.SNL.Clients.Office.Excel.Functions.SPG($A389, "SP_ROA", B$3)</f>
        <v>NA</v>
      </c>
      <c r="C389" s="9" cm="1">
        <f t="array" ref="C389">_xll.SNL.Clients.Office.Excel.Functions.SPG($A389, "SP_ROA", C$3)</f>
        <v>4.0419999999999998</v>
      </c>
      <c r="D389" s="9" cm="1">
        <f t="array" ref="D389">_xll.SNL.Clients.Office.Excel.Functions.SPG($A389, "SP_ROA", D$3)</f>
        <v>-1.1559999999999999</v>
      </c>
      <c r="E389" s="9" cm="1">
        <f t="array" ref="E389">_xll.SNL.Clients.Office.Excel.Functions.SPG($A389, "SP_ROA", E$3)</f>
        <v>11.27</v>
      </c>
      <c r="F389" s="9" cm="1">
        <f t="array" ref="F389">_xll.SNL.Clients.Office.Excel.Functions.SPG($A389, "SP_ROA", F$3)</f>
        <v>11.631</v>
      </c>
      <c r="G389" s="9" cm="1">
        <f t="array" ref="G389">_xll.SNL.Clients.Office.Excel.Functions.SPG($A389, "SP_ROA", G$3)</f>
        <v>6.726</v>
      </c>
      <c r="H389" s="9" cm="1">
        <f t="array" ref="H389">_xll.SNL.Clients.Office.Excel.Functions.SPG($A389, "SP_ROA", H$3)</f>
        <v>3.1269999999999998</v>
      </c>
      <c r="I389" s="9" cm="1">
        <f t="array" ref="I389">_xll.SNL.Clients.Office.Excel.Functions.SPG($A389, "SP_ROA", I$3)</f>
        <v>14.435</v>
      </c>
      <c r="J389" s="9" cm="1">
        <f t="array" ref="J389">_xll.SNL.Clients.Office.Excel.Functions.SPG($A389, "SP_ROA", J$3)</f>
        <v>16.481000000000002</v>
      </c>
    </row>
    <row r="390" spans="1:10" x14ac:dyDescent="0.3">
      <c r="A390" s="11" t="s">
        <v>1406</v>
      </c>
      <c r="B390" s="9" cm="1">
        <f t="array" ref="B390">_xll.SNL.Clients.Office.Excel.Functions.SPG($A390, "SP_ROA", B$3)</f>
        <v>0.79661688281100196</v>
      </c>
      <c r="C390" s="9" cm="1">
        <f t="array" ref="C390">_xll.SNL.Clients.Office.Excel.Functions.SPG($A390, "SP_ROA", C$3)</f>
        <v>0.74671709847322099</v>
      </c>
      <c r="D390" s="9" cm="1">
        <f t="array" ref="D390">_xll.SNL.Clients.Office.Excel.Functions.SPG($A390, "SP_ROA", D$3)</f>
        <v>0.78890879183581697</v>
      </c>
      <c r="E390" s="9" cm="1">
        <f t="array" ref="E390">_xll.SNL.Clients.Office.Excel.Functions.SPG($A390, "SP_ROA", E$3)</f>
        <v>0.90139200587577195</v>
      </c>
      <c r="F390" s="9" cm="1">
        <f t="array" ref="F390">_xll.SNL.Clients.Office.Excel.Functions.SPG($A390, "SP_ROA", F$3)</f>
        <v>0.98821102597634303</v>
      </c>
      <c r="G390" s="9" cm="1">
        <f t="array" ref="G390">_xll.SNL.Clients.Office.Excel.Functions.SPG($A390, "SP_ROA", G$3)</f>
        <v>-2.7592637839239802</v>
      </c>
      <c r="H390" s="9" cm="1">
        <f t="array" ref="H390">_xll.SNL.Clients.Office.Excel.Functions.SPG($A390, "SP_ROA", H$3)</f>
        <v>0.88494609696811799</v>
      </c>
      <c r="I390" s="9" cm="1">
        <f t="array" ref="I390">_xll.SNL.Clients.Office.Excel.Functions.SPG($A390, "SP_ROA", I$3)</f>
        <v>1.09480451282994</v>
      </c>
      <c r="J390" s="9" cm="1">
        <f t="array" ref="J390">_xll.SNL.Clients.Office.Excel.Functions.SPG($A390, "SP_ROA", J$3)</f>
        <v>1.1540210542160001</v>
      </c>
    </row>
    <row r="391" spans="1:10" x14ac:dyDescent="0.3">
      <c r="A391" s="11" t="s">
        <v>1407</v>
      </c>
      <c r="B391" s="9" cm="1">
        <f t="array" ref="B391">_xll.SNL.Clients.Office.Excel.Functions.SPG($A391, "SP_ROA", B$3)</f>
        <v>1.246</v>
      </c>
      <c r="C391" s="9" cm="1">
        <f t="array" ref="C391">_xll.SNL.Clients.Office.Excel.Functions.SPG($A391, "SP_ROA", C$3)</f>
        <v>4.8019999999999996</v>
      </c>
      <c r="D391" s="9" cm="1">
        <f t="array" ref="D391">_xll.SNL.Clients.Office.Excel.Functions.SPG($A391, "SP_ROA", D$3)</f>
        <v>3.464</v>
      </c>
      <c r="E391" s="9" cm="1">
        <f t="array" ref="E391">_xll.SNL.Clients.Office.Excel.Functions.SPG($A391, "SP_ROA", E$3)</f>
        <v>4.7939999999999996</v>
      </c>
      <c r="F391" s="9" cm="1">
        <f t="array" ref="F391">_xll.SNL.Clients.Office.Excel.Functions.SPG($A391, "SP_ROA", F$3)</f>
        <v>2.3929999999999998</v>
      </c>
      <c r="G391" s="9" cm="1">
        <f t="array" ref="G391">_xll.SNL.Clients.Office.Excel.Functions.SPG($A391, "SP_ROA", G$3)</f>
        <v>5.4619999999999997</v>
      </c>
      <c r="H391" s="9" cm="1">
        <f t="array" ref="H391">_xll.SNL.Clients.Office.Excel.Functions.SPG($A391, "SP_ROA", H$3)</f>
        <v>3.4249999999999998</v>
      </c>
      <c r="I391" s="9" cm="1">
        <f t="array" ref="I391">_xll.SNL.Clients.Office.Excel.Functions.SPG($A391, "SP_ROA", I$3)</f>
        <v>3.794</v>
      </c>
      <c r="J391" s="9" cm="1">
        <f t="array" ref="J391">_xll.SNL.Clients.Office.Excel.Functions.SPG($A391, "SP_ROA", J$3)</f>
        <v>1.4059999999999999</v>
      </c>
    </row>
    <row r="392" spans="1:10" x14ac:dyDescent="0.3">
      <c r="A392" s="11" t="s">
        <v>1408</v>
      </c>
      <c r="B392" s="9" cm="1">
        <f t="array" ref="B392">_xll.SNL.Clients.Office.Excel.Functions.SPG($A392, "SP_ROA", B$3)</f>
        <v>7.3234329978480304</v>
      </c>
      <c r="C392" s="9" cm="1">
        <f t="array" ref="C392">_xll.SNL.Clients.Office.Excel.Functions.SPG($A392, "SP_ROA", C$3)</f>
        <v>6.1636351256690096</v>
      </c>
      <c r="D392" s="9" cm="1">
        <f t="array" ref="D392">_xll.SNL.Clients.Office.Excel.Functions.SPG($A392, "SP_ROA", D$3)</f>
        <v>5.6843566958523404</v>
      </c>
      <c r="E392" s="9" cm="1">
        <f t="array" ref="E392">_xll.SNL.Clients.Office.Excel.Functions.SPG($A392, "SP_ROA", E$3)</f>
        <v>5.2767518310020201</v>
      </c>
      <c r="F392" s="9" cm="1">
        <f t="array" ref="F392">_xll.SNL.Clients.Office.Excel.Functions.SPG($A392, "SP_ROA", F$3)</f>
        <v>5.8745691965888698</v>
      </c>
      <c r="G392" s="9" cm="1">
        <f t="array" ref="G392">_xll.SNL.Clients.Office.Excel.Functions.SPG($A392, "SP_ROA", G$3)</f>
        <v>6.2126539577657596</v>
      </c>
      <c r="H392" s="9" cm="1">
        <f t="array" ref="H392">_xll.SNL.Clients.Office.Excel.Functions.SPG($A392, "SP_ROA", H$3)</f>
        <v>4.6477366963359596</v>
      </c>
      <c r="I392" s="9" cm="1">
        <f t="array" ref="I392">_xll.SNL.Clients.Office.Excel.Functions.SPG($A392, "SP_ROA", I$3)</f>
        <v>4.7031145547295798</v>
      </c>
      <c r="J392" s="9" cm="1">
        <f t="array" ref="J392">_xll.SNL.Clients.Office.Excel.Functions.SPG($A392, "SP_ROA", J$3)</f>
        <v>5.0412019916722501</v>
      </c>
    </row>
    <row r="393" spans="1:10" x14ac:dyDescent="0.3">
      <c r="A393" s="11" t="s">
        <v>1409</v>
      </c>
      <c r="B393" s="9" cm="1">
        <f t="array" ref="B393">_xll.SNL.Clients.Office.Excel.Functions.SPG($A393, "SP_ROA", B$3)</f>
        <v>7.5640000000000001</v>
      </c>
      <c r="C393" s="9" cm="1">
        <f t="array" ref="C393">_xll.SNL.Clients.Office.Excel.Functions.SPG($A393, "SP_ROA", C$3)</f>
        <v>12.225</v>
      </c>
      <c r="D393" s="9" cm="1">
        <f t="array" ref="D393">_xll.SNL.Clients.Office.Excel.Functions.SPG($A393, "SP_ROA", D$3)</f>
        <v>20.77</v>
      </c>
      <c r="E393" s="9" cm="1">
        <f t="array" ref="E393">_xll.SNL.Clients.Office.Excel.Functions.SPG($A393, "SP_ROA", E$3)</f>
        <v>11.377000000000001</v>
      </c>
      <c r="F393" s="9" cm="1">
        <f t="array" ref="F393">_xll.SNL.Clients.Office.Excel.Functions.SPG($A393, "SP_ROA", F$3)</f>
        <v>12.56</v>
      </c>
      <c r="G393" s="9" cm="1">
        <f t="array" ref="G393">_xll.SNL.Clients.Office.Excel.Functions.SPG($A393, "SP_ROA", G$3)</f>
        <v>12.922000000000001</v>
      </c>
      <c r="H393" s="9" cm="1">
        <f t="array" ref="H393">_xll.SNL.Clients.Office.Excel.Functions.SPG($A393, "SP_ROA", H$3)</f>
        <v>9.9949999999999992</v>
      </c>
      <c r="I393" s="9" cm="1">
        <f t="array" ref="I393">_xll.SNL.Clients.Office.Excel.Functions.SPG($A393, "SP_ROA", I$3)</f>
        <v>10.606999999999999</v>
      </c>
      <c r="J393" s="9" cm="1">
        <f t="array" ref="J393">_xll.SNL.Clients.Office.Excel.Functions.SPG($A393, "SP_ROA", J$3)</f>
        <v>11.321</v>
      </c>
    </row>
    <row r="394" spans="1:10" x14ac:dyDescent="0.3">
      <c r="A394" s="11" t="s">
        <v>1410</v>
      </c>
      <c r="B394" s="9" cm="1">
        <f t="array" ref="B394">_xll.SNL.Clients.Office.Excel.Functions.SPG($A394, "SP_ROA", B$3)</f>
        <v>-1.536</v>
      </c>
      <c r="C394" s="9" cm="1">
        <f t="array" ref="C394">_xll.SNL.Clients.Office.Excel.Functions.SPG($A394, "SP_ROA", C$3)</f>
        <v>-2.9580000000000002</v>
      </c>
      <c r="D394" s="9" cm="1">
        <f t="array" ref="D394">_xll.SNL.Clients.Office.Excel.Functions.SPG($A394, "SP_ROA", D$3)</f>
        <v>2.1440000000000001</v>
      </c>
      <c r="E394" s="9" cm="1">
        <f t="array" ref="E394">_xll.SNL.Clients.Office.Excel.Functions.SPG($A394, "SP_ROA", E$3)</f>
        <v>2.9060000000000001</v>
      </c>
      <c r="F394" s="9" cm="1">
        <f t="array" ref="F394">_xll.SNL.Clients.Office.Excel.Functions.SPG($A394, "SP_ROA", F$3)</f>
        <v>1.101</v>
      </c>
      <c r="G394" s="9" cm="1">
        <f t="array" ref="G394">_xll.SNL.Clients.Office.Excel.Functions.SPG($A394, "SP_ROA", G$3)</f>
        <v>10.862</v>
      </c>
      <c r="H394" s="9" cm="1">
        <f t="array" ref="H394">_xll.SNL.Clients.Office.Excel.Functions.SPG($A394, "SP_ROA", H$3)</f>
        <v>13.176</v>
      </c>
      <c r="I394" s="9" cm="1">
        <f t="array" ref="I394">_xll.SNL.Clients.Office.Excel.Functions.SPG($A394, "SP_ROA", I$3)</f>
        <v>3.84</v>
      </c>
      <c r="J394" s="9" cm="1">
        <f t="array" ref="J394">_xll.SNL.Clients.Office.Excel.Functions.SPG($A394, "SP_ROA", J$3)</f>
        <v>20.178000000000001</v>
      </c>
    </row>
    <row r="395" spans="1:10" x14ac:dyDescent="0.3">
      <c r="A395" s="11" t="s">
        <v>1411</v>
      </c>
      <c r="B395" s="9" cm="1">
        <f t="array" ref="B395">_xll.SNL.Clients.Office.Excel.Functions.SPG($A395, "SP_ROA", B$3)</f>
        <v>1.6786242981633701</v>
      </c>
      <c r="C395" s="9" cm="1">
        <f t="array" ref="C395">_xll.SNL.Clients.Office.Excel.Functions.SPG($A395, "SP_ROA", C$3)</f>
        <v>1.5439142282307301</v>
      </c>
      <c r="D395" s="9" cm="1">
        <f t="array" ref="D395">_xll.SNL.Clients.Office.Excel.Functions.SPG($A395, "SP_ROA", D$3)</f>
        <v>1.54090973832013</v>
      </c>
      <c r="E395" s="9" cm="1">
        <f t="array" ref="E395">_xll.SNL.Clients.Office.Excel.Functions.SPG($A395, "SP_ROA", E$3)</f>
        <v>1.60504298807317</v>
      </c>
      <c r="F395" s="9" cm="1">
        <f t="array" ref="F395">_xll.SNL.Clients.Office.Excel.Functions.SPG($A395, "SP_ROA", F$3)</f>
        <v>1.42766504538303</v>
      </c>
      <c r="G395" s="9" cm="1">
        <f t="array" ref="G395">_xll.SNL.Clients.Office.Excel.Functions.SPG($A395, "SP_ROA", G$3)</f>
        <v>0.99088106313044799</v>
      </c>
      <c r="H395" s="9" cm="1">
        <f t="array" ref="H395">_xll.SNL.Clients.Office.Excel.Functions.SPG($A395, "SP_ROA", H$3)</f>
        <v>1.4818495804463501</v>
      </c>
      <c r="I395" s="9" cm="1">
        <f t="array" ref="I395">_xll.SNL.Clients.Office.Excel.Functions.SPG($A395, "SP_ROA", I$3)</f>
        <v>1.2738302477211401</v>
      </c>
      <c r="J395" s="9" cm="1">
        <f t="array" ref="J395">_xll.SNL.Clients.Office.Excel.Functions.SPG($A395, "SP_ROA", J$3)</f>
        <v>1.34142170897754</v>
      </c>
    </row>
    <row r="396" spans="1:10" x14ac:dyDescent="0.3">
      <c r="A396" s="11" t="s">
        <v>1412</v>
      </c>
      <c r="B396" s="9" cm="1">
        <f t="array" ref="B396">_xll.SNL.Clients.Office.Excel.Functions.SPG($A396, "SP_ROA", B$3)</f>
        <v>3.5511777995977098</v>
      </c>
      <c r="C396" s="9" cm="1">
        <f t="array" ref="C396">_xll.SNL.Clients.Office.Excel.Functions.SPG($A396, "SP_ROA", C$3)</f>
        <v>1.7128911496832699</v>
      </c>
      <c r="D396" s="9" cm="1">
        <f t="array" ref="D396">_xll.SNL.Clients.Office.Excel.Functions.SPG($A396, "SP_ROA", D$3)</f>
        <v>1.82279393899145</v>
      </c>
      <c r="E396" s="9" cm="1">
        <f t="array" ref="E396">_xll.SNL.Clients.Office.Excel.Functions.SPG($A396, "SP_ROA", E$3)</f>
        <v>2.2915729091686199</v>
      </c>
      <c r="F396" s="9" cm="1">
        <f t="array" ref="F396">_xll.SNL.Clients.Office.Excel.Functions.SPG($A396, "SP_ROA", F$3)</f>
        <v>3.1819058215710299</v>
      </c>
      <c r="G396" s="9" cm="1">
        <f t="array" ref="G396">_xll.SNL.Clients.Office.Excel.Functions.SPG($A396, "SP_ROA", G$3)</f>
        <v>1.4739404435972501</v>
      </c>
      <c r="H396" s="9" cm="1">
        <f t="array" ref="H396">_xll.SNL.Clients.Office.Excel.Functions.SPG($A396, "SP_ROA", H$3)</f>
        <v>1.9976752399337501</v>
      </c>
      <c r="I396" s="9" cm="1">
        <f t="array" ref="I396">_xll.SNL.Clients.Office.Excel.Functions.SPG($A396, "SP_ROA", I$3)</f>
        <v>2.6431010825041801</v>
      </c>
      <c r="J396" s="9" cm="1">
        <f t="array" ref="J396">_xll.SNL.Clients.Office.Excel.Functions.SPG($A396, "SP_ROA", J$3)</f>
        <v>3.0214716686553098</v>
      </c>
    </row>
    <row r="397" spans="1:10" x14ac:dyDescent="0.3">
      <c r="A397" s="11" t="s">
        <v>1413</v>
      </c>
      <c r="B397" s="9" cm="1">
        <f t="array" ref="B397">_xll.SNL.Clients.Office.Excel.Functions.SPG($A397, "SP_ROA", B$3)</f>
        <v>5.2809999999999997</v>
      </c>
      <c r="C397" s="9" cm="1">
        <f t="array" ref="C397">_xll.SNL.Clients.Office.Excel.Functions.SPG($A397, "SP_ROA", C$3)</f>
        <v>3.222</v>
      </c>
      <c r="D397" s="9" cm="1">
        <f t="array" ref="D397">_xll.SNL.Clients.Office.Excel.Functions.SPG($A397, "SP_ROA", D$3)</f>
        <v>6.0730000000000004</v>
      </c>
      <c r="E397" s="9" cm="1">
        <f t="array" ref="E397">_xll.SNL.Clients.Office.Excel.Functions.SPG($A397, "SP_ROA", E$3)</f>
        <v>7.0140000000000002</v>
      </c>
      <c r="F397" s="9" cm="1">
        <f t="array" ref="F397">_xll.SNL.Clients.Office.Excel.Functions.SPG($A397, "SP_ROA", F$3)</f>
        <v>5.3029999999999999</v>
      </c>
      <c r="G397" s="9" cm="1">
        <f t="array" ref="G397">_xll.SNL.Clients.Office.Excel.Functions.SPG($A397, "SP_ROA", G$3)</f>
        <v>5.492</v>
      </c>
      <c r="H397" s="9" cm="1">
        <f t="array" ref="H397">_xll.SNL.Clients.Office.Excel.Functions.SPG($A397, "SP_ROA", H$3)</f>
        <v>6.6260000000000003</v>
      </c>
      <c r="I397" s="9" cm="1">
        <f t="array" ref="I397">_xll.SNL.Clients.Office.Excel.Functions.SPG($A397, "SP_ROA", I$3)</f>
        <v>6.84</v>
      </c>
      <c r="J397" s="9" cm="1">
        <f t="array" ref="J397">_xll.SNL.Clients.Office.Excel.Functions.SPG($A397, "SP_ROA", J$3)</f>
        <v>5.0209999999999999</v>
      </c>
    </row>
    <row r="398" spans="1:10" x14ac:dyDescent="0.3">
      <c r="A398" s="11" t="s">
        <v>1414</v>
      </c>
      <c r="B398" s="9" cm="1">
        <f t="array" ref="B398">_xll.SNL.Clients.Office.Excel.Functions.SPG($A398, "SP_ROA", B$3)</f>
        <v>0.749</v>
      </c>
      <c r="C398" s="9" cm="1">
        <f t="array" ref="C398">_xll.SNL.Clients.Office.Excel.Functions.SPG($A398, "SP_ROA", C$3)</f>
        <v>-1.1819999999999999</v>
      </c>
      <c r="D398" s="9" cm="1">
        <f t="array" ref="D398">_xll.SNL.Clients.Office.Excel.Functions.SPG($A398, "SP_ROA", D$3)</f>
        <v>0.59</v>
      </c>
      <c r="E398" s="9" cm="1">
        <f t="array" ref="E398">_xll.SNL.Clients.Office.Excel.Functions.SPG($A398, "SP_ROA", E$3)</f>
        <v>1.96</v>
      </c>
      <c r="F398" s="9" cm="1">
        <f t="array" ref="F398">_xll.SNL.Clients.Office.Excel.Functions.SPG($A398, "SP_ROA", F$3)</f>
        <v>3.3879999999999999</v>
      </c>
      <c r="G398" s="9" cm="1">
        <f t="array" ref="G398">_xll.SNL.Clients.Office.Excel.Functions.SPG($A398, "SP_ROA", G$3)</f>
        <v>4.26</v>
      </c>
      <c r="H398" s="9" cm="1">
        <f t="array" ref="H398">_xll.SNL.Clients.Office.Excel.Functions.SPG($A398, "SP_ROA", H$3)</f>
        <v>3.79</v>
      </c>
      <c r="I398" s="9" cm="1">
        <f t="array" ref="I398">_xll.SNL.Clients.Office.Excel.Functions.SPG($A398, "SP_ROA", I$3)</f>
        <v>9.06</v>
      </c>
      <c r="J398" s="9" cm="1">
        <f t="array" ref="J398">_xll.SNL.Clients.Office.Excel.Functions.SPG($A398, "SP_ROA", J$3)</f>
        <v>10.099</v>
      </c>
    </row>
    <row r="399" spans="1:10" x14ac:dyDescent="0.3">
      <c r="A399" s="11" t="s">
        <v>1415</v>
      </c>
      <c r="B399" s="9" cm="1">
        <f t="array" ref="B399">_xll.SNL.Clients.Office.Excel.Functions.SPG($A399, "SP_ROA", B$3)</f>
        <v>0.94699999999999995</v>
      </c>
      <c r="C399" s="9" cm="1">
        <f t="array" ref="C399">_xll.SNL.Clients.Office.Excel.Functions.SPG($A399, "SP_ROA", C$3)</f>
        <v>1.1479999999999999</v>
      </c>
      <c r="D399" s="9" cm="1">
        <f t="array" ref="D399">_xll.SNL.Clients.Office.Excel.Functions.SPG($A399, "SP_ROA", D$3)</f>
        <v>1.413</v>
      </c>
      <c r="E399" s="9" cm="1">
        <f t="array" ref="E399">_xll.SNL.Clients.Office.Excel.Functions.SPG($A399, "SP_ROA", E$3)</f>
        <v>1.6879999999999999</v>
      </c>
      <c r="F399" s="9" cm="1">
        <f t="array" ref="F399">_xll.SNL.Clients.Office.Excel.Functions.SPG($A399, "SP_ROA", F$3)</f>
        <v>1.363</v>
      </c>
      <c r="G399" s="9" cm="1">
        <f t="array" ref="G399">_xll.SNL.Clients.Office.Excel.Functions.SPG($A399, "SP_ROA", G$3)</f>
        <v>1.246</v>
      </c>
      <c r="H399" s="9" cm="1">
        <f t="array" ref="H399">_xll.SNL.Clients.Office.Excel.Functions.SPG($A399, "SP_ROA", H$3)</f>
        <v>1.1739999999999999</v>
      </c>
      <c r="I399" s="9" cm="1">
        <f t="array" ref="I399">_xll.SNL.Clients.Office.Excel.Functions.SPG($A399, "SP_ROA", I$3)</f>
        <v>1.327</v>
      </c>
      <c r="J399" s="9" cm="1">
        <f t="array" ref="J399">_xll.SNL.Clients.Office.Excel.Functions.SPG($A399, "SP_ROA", J$3)</f>
        <v>0.59599999999999997</v>
      </c>
    </row>
    <row r="400" spans="1:10" x14ac:dyDescent="0.3">
      <c r="A400" s="11" t="s">
        <v>1416</v>
      </c>
      <c r="B400" s="9" cm="1">
        <f t="array" ref="B400">_xll.SNL.Clients.Office.Excel.Functions.SPG($A400, "SP_ROA", B$3)</f>
        <v>3.4260000000000002</v>
      </c>
      <c r="C400" s="9" cm="1">
        <f t="array" ref="C400">_xll.SNL.Clients.Office.Excel.Functions.SPG($A400, "SP_ROA", C$3)</f>
        <v>4.3780000000000001</v>
      </c>
      <c r="D400" s="9" cm="1">
        <f t="array" ref="D400">_xll.SNL.Clients.Office.Excel.Functions.SPG($A400, "SP_ROA", D$3)</f>
        <v>5.8460000000000001</v>
      </c>
      <c r="E400" s="9" cm="1">
        <f t="array" ref="E400">_xll.SNL.Clients.Office.Excel.Functions.SPG($A400, "SP_ROA", E$3)</f>
        <v>6.4089999999999998</v>
      </c>
      <c r="F400" s="9" cm="1">
        <f t="array" ref="F400">_xll.SNL.Clients.Office.Excel.Functions.SPG($A400, "SP_ROA", F$3)</f>
        <v>2.8650000000000002</v>
      </c>
      <c r="G400" s="9" cm="1">
        <f t="array" ref="G400">_xll.SNL.Clients.Office.Excel.Functions.SPG($A400, "SP_ROA", G$3)</f>
        <v>5.8959999999999999</v>
      </c>
      <c r="H400" s="9" cm="1">
        <f t="array" ref="H400">_xll.SNL.Clients.Office.Excel.Functions.SPG($A400, "SP_ROA", H$3)</f>
        <v>6.8289999999999997</v>
      </c>
      <c r="I400" s="9" cm="1">
        <f t="array" ref="I400">_xll.SNL.Clients.Office.Excel.Functions.SPG($A400, "SP_ROA", I$3)</f>
        <v>5.8650000000000002</v>
      </c>
      <c r="J400" s="9" cm="1">
        <f t="array" ref="J400">_xll.SNL.Clients.Office.Excel.Functions.SPG($A400, "SP_ROA", J$3)</f>
        <v>4.242</v>
      </c>
    </row>
    <row r="401" spans="1:10" x14ac:dyDescent="0.3">
      <c r="A401" s="11" t="s">
        <v>1417</v>
      </c>
      <c r="B401" s="9" cm="1">
        <f t="array" ref="B401">_xll.SNL.Clients.Office.Excel.Functions.SPG($A401, "SP_ROA", B$3)</f>
        <v>-2.52</v>
      </c>
      <c r="C401" s="9" cm="1">
        <f t="array" ref="C401">_xll.SNL.Clients.Office.Excel.Functions.SPG($A401, "SP_ROA", C$3)</f>
        <v>0.41099999999999998</v>
      </c>
      <c r="D401" s="9" cm="1">
        <f t="array" ref="D401">_xll.SNL.Clients.Office.Excel.Functions.SPG($A401, "SP_ROA", D$3)</f>
        <v>1.75</v>
      </c>
      <c r="E401" s="9" cm="1">
        <f t="array" ref="E401">_xll.SNL.Clients.Office.Excel.Functions.SPG($A401, "SP_ROA", E$3)</f>
        <v>0.22600000000000001</v>
      </c>
      <c r="F401" s="9" cm="1">
        <f t="array" ref="F401">_xll.SNL.Clients.Office.Excel.Functions.SPG($A401, "SP_ROA", F$3)</f>
        <v>-1.698</v>
      </c>
      <c r="G401" s="9" cm="1">
        <f t="array" ref="G401">_xll.SNL.Clients.Office.Excel.Functions.SPG($A401, "SP_ROA", G$3)</f>
        <v>-0.76600000000000001</v>
      </c>
      <c r="H401" s="9" cm="1">
        <f t="array" ref="H401">_xll.SNL.Clients.Office.Excel.Functions.SPG($A401, "SP_ROA", H$3)</f>
        <v>-0.85899999999999999</v>
      </c>
      <c r="I401" s="9" cm="1">
        <f t="array" ref="I401">_xll.SNL.Clients.Office.Excel.Functions.SPG($A401, "SP_ROA", I$3)</f>
        <v>1.647</v>
      </c>
      <c r="J401" s="9" cm="1">
        <f t="array" ref="J401">_xll.SNL.Clients.Office.Excel.Functions.SPG($A401, "SP_ROA", J$3)</f>
        <v>-0.14799999999999999</v>
      </c>
    </row>
    <row r="402" spans="1:10" x14ac:dyDescent="0.3">
      <c r="A402" s="11" t="s">
        <v>1418</v>
      </c>
      <c r="B402" s="9" cm="1">
        <f t="array" ref="B402">_xll.SNL.Clients.Office.Excel.Functions.SPG($A402, "SP_ROA", B$3)</f>
        <v>1.9119999999999999</v>
      </c>
      <c r="C402" s="9" cm="1">
        <f t="array" ref="C402">_xll.SNL.Clients.Office.Excel.Functions.SPG($A402, "SP_ROA", C$3)</f>
        <v>1.87</v>
      </c>
      <c r="D402" s="9" cm="1">
        <f t="array" ref="D402">_xll.SNL.Clients.Office.Excel.Functions.SPG($A402, "SP_ROA", D$3)</f>
        <v>5.7080000000000002</v>
      </c>
      <c r="E402" s="9" cm="1">
        <f t="array" ref="E402">_xll.SNL.Clients.Office.Excel.Functions.SPG($A402, "SP_ROA", E$3)</f>
        <v>5.5350000000000001</v>
      </c>
      <c r="F402" s="9" cm="1">
        <f t="array" ref="F402">_xll.SNL.Clients.Office.Excel.Functions.SPG($A402, "SP_ROA", F$3)</f>
        <v>2.694</v>
      </c>
      <c r="G402" s="9" cm="1">
        <f t="array" ref="G402">_xll.SNL.Clients.Office.Excel.Functions.SPG($A402, "SP_ROA", G$3)</f>
        <v>11.1</v>
      </c>
      <c r="H402" s="9" cm="1">
        <f t="array" ref="H402">_xll.SNL.Clients.Office.Excel.Functions.SPG($A402, "SP_ROA", H$3)</f>
        <v>7.0430000000000001</v>
      </c>
      <c r="I402" s="9" cm="1">
        <f t="array" ref="I402">_xll.SNL.Clients.Office.Excel.Functions.SPG($A402, "SP_ROA", I$3)</f>
        <v>11.395</v>
      </c>
      <c r="J402" s="9" cm="1">
        <f t="array" ref="J402">_xll.SNL.Clients.Office.Excel.Functions.SPG($A402, "SP_ROA", J$3)</f>
        <v>18.079000000000001</v>
      </c>
    </row>
    <row r="403" spans="1:10" x14ac:dyDescent="0.3">
      <c r="A403" s="11" t="s">
        <v>1419</v>
      </c>
      <c r="B403" s="9" cm="1">
        <f t="array" ref="B403">_xll.SNL.Clients.Office.Excel.Functions.SPG($A403, "SP_ROA", B$3)</f>
        <v>-2.2694017141634601</v>
      </c>
      <c r="C403" s="9" cm="1">
        <f t="array" ref="C403">_xll.SNL.Clients.Office.Excel.Functions.SPG($A403, "SP_ROA", C$3)</f>
        <v>-3.4932285322727101</v>
      </c>
      <c r="D403" s="9" cm="1">
        <f t="array" ref="D403">_xll.SNL.Clients.Office.Excel.Functions.SPG($A403, "SP_ROA", D$3)</f>
        <v>3.16060421833373</v>
      </c>
      <c r="E403" s="9" cm="1">
        <f t="array" ref="E403">_xll.SNL.Clients.Office.Excel.Functions.SPG($A403, "SP_ROA", E$3)</f>
        <v>2.2619290155681702</v>
      </c>
      <c r="F403" s="9" cm="1">
        <f t="array" ref="F403">_xll.SNL.Clients.Office.Excel.Functions.SPG($A403, "SP_ROA", F$3)</f>
        <v>-1.91062615704139</v>
      </c>
      <c r="G403" s="9" cm="1">
        <f t="array" ref="G403">_xll.SNL.Clients.Office.Excel.Functions.SPG($A403, "SP_ROA", G$3)</f>
        <v>-2.8369895602945299</v>
      </c>
      <c r="H403" s="9" cm="1">
        <f t="array" ref="H403">_xll.SNL.Clients.Office.Excel.Functions.SPG($A403, "SP_ROA", H$3)</f>
        <v>-3.7430810008520399</v>
      </c>
      <c r="I403" s="9" cm="1">
        <f t="array" ref="I403">_xll.SNL.Clients.Office.Excel.Functions.SPG($A403, "SP_ROA", I$3)</f>
        <v>3.0405804379372698</v>
      </c>
      <c r="J403" s="9" cm="1">
        <f t="array" ref="J403">_xll.SNL.Clients.Office.Excel.Functions.SPG($A403, "SP_ROA", J$3)</f>
        <v>-1.4442390331885899</v>
      </c>
    </row>
    <row r="404" spans="1:10" x14ac:dyDescent="0.3">
      <c r="A404" s="11" t="s">
        <v>1420</v>
      </c>
      <c r="B404" s="9" cm="1">
        <f t="array" ref="B404">_xll.SNL.Clients.Office.Excel.Functions.SPG($A404, "SP_ROA", B$3)</f>
        <v>4.6680000000000001</v>
      </c>
      <c r="C404" s="9" cm="1">
        <f t="array" ref="C404">_xll.SNL.Clients.Office.Excel.Functions.SPG($A404, "SP_ROA", C$3)</f>
        <v>6.8680000000000003</v>
      </c>
      <c r="D404" s="9" cm="1">
        <f t="array" ref="D404">_xll.SNL.Clients.Office.Excel.Functions.SPG($A404, "SP_ROA", D$3)</f>
        <v>6.4390000000000001</v>
      </c>
      <c r="E404" s="9" cm="1">
        <f t="array" ref="E404">_xll.SNL.Clients.Office.Excel.Functions.SPG($A404, "SP_ROA", E$3)</f>
        <v>5.8559999999999999</v>
      </c>
      <c r="F404" s="9" cm="1">
        <f t="array" ref="F404">_xll.SNL.Clients.Office.Excel.Functions.SPG($A404, "SP_ROA", F$3)</f>
        <v>2.7770000000000001</v>
      </c>
      <c r="G404" s="9" cm="1">
        <f t="array" ref="G404">_xll.SNL.Clients.Office.Excel.Functions.SPG($A404, "SP_ROA", G$3)</f>
        <v>4.2939999999999996</v>
      </c>
      <c r="H404" s="9" cm="1">
        <f t="array" ref="H404">_xll.SNL.Clients.Office.Excel.Functions.SPG($A404, "SP_ROA", H$3)</f>
        <v>4.3470000000000004</v>
      </c>
      <c r="I404" s="9" cm="1">
        <f t="array" ref="I404">_xll.SNL.Clients.Office.Excel.Functions.SPG($A404, "SP_ROA", I$3)</f>
        <v>5.242</v>
      </c>
      <c r="J404" s="9" cm="1">
        <f t="array" ref="J404">_xll.SNL.Clients.Office.Excel.Functions.SPG($A404, "SP_ROA", J$3)</f>
        <v>3.218</v>
      </c>
    </row>
    <row r="405" spans="1:10" x14ac:dyDescent="0.3">
      <c r="A405" s="11" t="s">
        <v>1421</v>
      </c>
      <c r="B405" s="9" cm="1">
        <f t="array" ref="B405">_xll.SNL.Clients.Office.Excel.Functions.SPG($A405, "SP_ROA", B$3)</f>
        <v>3.7559999999999998</v>
      </c>
      <c r="C405" s="9" cm="1">
        <f t="array" ref="C405">_xll.SNL.Clients.Office.Excel.Functions.SPG($A405, "SP_ROA", C$3)</f>
        <v>2.8490000000000002</v>
      </c>
      <c r="D405" s="9" cm="1">
        <f t="array" ref="D405">_xll.SNL.Clients.Office.Excel.Functions.SPG($A405, "SP_ROA", D$3)</f>
        <v>1.998</v>
      </c>
      <c r="E405" s="9" cm="1">
        <f t="array" ref="E405">_xll.SNL.Clients.Office.Excel.Functions.SPG($A405, "SP_ROA", E$3)</f>
        <v>2.0179999999999998</v>
      </c>
      <c r="F405" s="9" cm="1">
        <f t="array" ref="F405">_xll.SNL.Clients.Office.Excel.Functions.SPG($A405, "SP_ROA", F$3)</f>
        <v>3.7999999999999999E-2</v>
      </c>
      <c r="G405" s="9" cm="1">
        <f t="array" ref="G405">_xll.SNL.Clients.Office.Excel.Functions.SPG($A405, "SP_ROA", G$3)</f>
        <v>0.78300000000000003</v>
      </c>
      <c r="H405" s="9" cm="1">
        <f t="array" ref="H405">_xll.SNL.Clients.Office.Excel.Functions.SPG($A405, "SP_ROA", H$3)</f>
        <v>1.9370000000000001</v>
      </c>
      <c r="I405" s="9" cm="1">
        <f t="array" ref="I405">_xll.SNL.Clients.Office.Excel.Functions.SPG($A405, "SP_ROA", I$3)</f>
        <v>3.2610000000000001</v>
      </c>
      <c r="J405" s="9" cm="1">
        <f t="array" ref="J405">_xll.SNL.Clients.Office.Excel.Functions.SPG($A405, "SP_ROA", J$3)</f>
        <v>4.9359999999999999</v>
      </c>
    </row>
    <row r="406" spans="1:10" x14ac:dyDescent="0.3">
      <c r="A406" s="11" t="s">
        <v>1422</v>
      </c>
      <c r="B406" s="9" cm="1">
        <f t="array" ref="B406">_xll.SNL.Clients.Office.Excel.Functions.SPG($A406, "SP_ROA", B$3)</f>
        <v>0.70499999999999996</v>
      </c>
      <c r="C406" s="9" cm="1">
        <f t="array" ref="C406">_xll.SNL.Clients.Office.Excel.Functions.SPG($A406, "SP_ROA", C$3)</f>
        <v>0.64300000000000002</v>
      </c>
      <c r="D406" s="9" cm="1">
        <f t="array" ref="D406">_xll.SNL.Clients.Office.Excel.Functions.SPG($A406, "SP_ROA", D$3)</f>
        <v>1.0880000000000001</v>
      </c>
      <c r="E406" s="9" cm="1">
        <f t="array" ref="E406">_xll.SNL.Clients.Office.Excel.Functions.SPG($A406, "SP_ROA", E$3)</f>
        <v>1.1879999999999999</v>
      </c>
      <c r="F406" s="9" cm="1">
        <f t="array" ref="F406">_xll.SNL.Clients.Office.Excel.Functions.SPG($A406, "SP_ROA", F$3)</f>
        <v>-0.33800000000000002</v>
      </c>
      <c r="G406" s="9" cm="1">
        <f t="array" ref="G406">_xll.SNL.Clients.Office.Excel.Functions.SPG($A406, "SP_ROA", G$3)</f>
        <v>-2.4649999999999999</v>
      </c>
      <c r="H406" s="9" cm="1">
        <f t="array" ref="H406">_xll.SNL.Clients.Office.Excel.Functions.SPG($A406, "SP_ROA", H$3)</f>
        <v>2.081</v>
      </c>
      <c r="I406" s="9" cm="1">
        <f t="array" ref="I406">_xll.SNL.Clients.Office.Excel.Functions.SPG($A406, "SP_ROA", I$3)</f>
        <v>2.9809999999999999</v>
      </c>
      <c r="J406" s="9" cm="1">
        <f t="array" ref="J406">_xll.SNL.Clients.Office.Excel.Functions.SPG($A406, "SP_ROA", J$3)</f>
        <v>2.8820000000000001</v>
      </c>
    </row>
    <row r="407" spans="1:10" x14ac:dyDescent="0.3">
      <c r="A407" s="11" t="s">
        <v>1423</v>
      </c>
      <c r="B407" s="9" cm="1">
        <f t="array" ref="B407">_xll.SNL.Clients.Office.Excel.Functions.SPG($A407, "SP_ROA", B$3)</f>
        <v>0.26443633196757999</v>
      </c>
      <c r="C407" s="9" cm="1">
        <f t="array" ref="C407">_xll.SNL.Clients.Office.Excel.Functions.SPG($A407, "SP_ROA", C$3)</f>
        <v>1.3555021853777001</v>
      </c>
      <c r="D407" s="9" cm="1">
        <f t="array" ref="D407">_xll.SNL.Clients.Office.Excel.Functions.SPG($A407, "SP_ROA", D$3)</f>
        <v>1.3178232031661901</v>
      </c>
      <c r="E407" s="9" cm="1">
        <f t="array" ref="E407">_xll.SNL.Clients.Office.Excel.Functions.SPG($A407, "SP_ROA", E$3)</f>
        <v>0.83476890950228999</v>
      </c>
      <c r="F407" s="9" cm="1">
        <f t="array" ref="F407">_xll.SNL.Clients.Office.Excel.Functions.SPG($A407, "SP_ROA", F$3)</f>
        <v>1.49901680942783</v>
      </c>
      <c r="G407" s="9" cm="1">
        <f t="array" ref="G407">_xll.SNL.Clients.Office.Excel.Functions.SPG($A407, "SP_ROA", G$3)</f>
        <v>1.60715501402711</v>
      </c>
      <c r="H407" s="9" cm="1">
        <f t="array" ref="H407">_xll.SNL.Clients.Office.Excel.Functions.SPG($A407, "SP_ROA", H$3)</f>
        <v>1.8467048838747699</v>
      </c>
      <c r="I407" s="9" cm="1">
        <f t="array" ref="I407">_xll.SNL.Clients.Office.Excel.Functions.SPG($A407, "SP_ROA", I$3)</f>
        <v>0.68537667901055799</v>
      </c>
      <c r="J407" s="9" cm="1">
        <f t="array" ref="J407">_xll.SNL.Clients.Office.Excel.Functions.SPG($A407, "SP_ROA", J$3)</f>
        <v>1.65845634415326</v>
      </c>
    </row>
    <row r="408" spans="1:10" x14ac:dyDescent="0.3">
      <c r="A408" s="11" t="s">
        <v>1424</v>
      </c>
      <c r="B408" s="9" cm="1">
        <f t="array" ref="B408">_xll.SNL.Clients.Office.Excel.Functions.SPG($A408, "SP_ROA", B$3)</f>
        <v>10.321999999999999</v>
      </c>
      <c r="C408" s="9" cm="1">
        <f t="array" ref="C408">_xll.SNL.Clients.Office.Excel.Functions.SPG($A408, "SP_ROA", C$3)</f>
        <v>8.3179999999999996</v>
      </c>
      <c r="D408" s="9" cm="1">
        <f t="array" ref="D408">_xll.SNL.Clients.Office.Excel.Functions.SPG($A408, "SP_ROA", D$3)</f>
        <v>10.204000000000001</v>
      </c>
      <c r="E408" s="9" cm="1">
        <f t="array" ref="E408">_xll.SNL.Clients.Office.Excel.Functions.SPG($A408, "SP_ROA", E$3)</f>
        <v>10.994999999999999</v>
      </c>
      <c r="F408" s="9" cm="1">
        <f t="array" ref="F408">_xll.SNL.Clients.Office.Excel.Functions.SPG($A408, "SP_ROA", F$3)</f>
        <v>11.632</v>
      </c>
      <c r="G408" s="9" cm="1">
        <f t="array" ref="G408">_xll.SNL.Clients.Office.Excel.Functions.SPG($A408, "SP_ROA", G$3)</f>
        <v>5.2839999999999998</v>
      </c>
      <c r="H408" s="9" cm="1">
        <f t="array" ref="H408">_xll.SNL.Clients.Office.Excel.Functions.SPG($A408, "SP_ROA", H$3)</f>
        <v>12.368</v>
      </c>
      <c r="I408" s="9" cm="1">
        <f t="array" ref="I408">_xll.SNL.Clients.Office.Excel.Functions.SPG($A408, "SP_ROA", I$3)</f>
        <v>12.359</v>
      </c>
      <c r="J408" s="9" cm="1">
        <f t="array" ref="J408">_xll.SNL.Clients.Office.Excel.Functions.SPG($A408, "SP_ROA", J$3)</f>
        <v>11.430999999999999</v>
      </c>
    </row>
    <row r="409" spans="1:10" x14ac:dyDescent="0.3">
      <c r="A409" s="11" t="s">
        <v>1425</v>
      </c>
      <c r="B409" s="9" cm="1">
        <f t="array" ref="B409">_xll.SNL.Clients.Office.Excel.Functions.SPG($A409, "SP_ROA", B$3)</f>
        <v>7.61</v>
      </c>
      <c r="C409" s="9" cm="1">
        <f t="array" ref="C409">_xll.SNL.Clients.Office.Excel.Functions.SPG($A409, "SP_ROA", C$3)</f>
        <v>7.71</v>
      </c>
      <c r="D409" s="9" cm="1">
        <f t="array" ref="D409">_xll.SNL.Clients.Office.Excel.Functions.SPG($A409, "SP_ROA", D$3)</f>
        <v>5.42</v>
      </c>
      <c r="E409" s="9" cm="1">
        <f t="array" ref="E409">_xll.SNL.Clients.Office.Excel.Functions.SPG($A409, "SP_ROA", E$3)</f>
        <v>5.968</v>
      </c>
      <c r="F409" s="9" cm="1">
        <f t="array" ref="F409">_xll.SNL.Clients.Office.Excel.Functions.SPG($A409, "SP_ROA", F$3)</f>
        <v>5.2190000000000003</v>
      </c>
      <c r="G409" s="9" cm="1">
        <f t="array" ref="G409">_xll.SNL.Clients.Office.Excel.Functions.SPG($A409, "SP_ROA", G$3)</f>
        <v>5.2169999999999996</v>
      </c>
      <c r="H409" s="9" cm="1">
        <f t="array" ref="H409">_xll.SNL.Clients.Office.Excel.Functions.SPG($A409, "SP_ROA", H$3)</f>
        <v>-0.187</v>
      </c>
      <c r="I409" s="9" cm="1">
        <f t="array" ref="I409">_xll.SNL.Clients.Office.Excel.Functions.SPG($A409, "SP_ROA", I$3)</f>
        <v>6.1349999999999998</v>
      </c>
      <c r="J409" s="9" cm="1">
        <f t="array" ref="J409">_xll.SNL.Clients.Office.Excel.Functions.SPG($A409, "SP_ROA", J$3)</f>
        <v>4.8129999999999997</v>
      </c>
    </row>
    <row r="410" spans="1:10" x14ac:dyDescent="0.3">
      <c r="A410" s="11" t="s">
        <v>1426</v>
      </c>
      <c r="B410" s="9" cm="1">
        <f t="array" ref="B410">_xll.SNL.Clients.Office.Excel.Functions.SPG($A410, "SP_ROA", B$3)</f>
        <v>2.2643501219930098</v>
      </c>
      <c r="C410" s="9" cm="1">
        <f t="array" ref="C410">_xll.SNL.Clients.Office.Excel.Functions.SPG($A410, "SP_ROA", C$3)</f>
        <v>1.61504833550927</v>
      </c>
      <c r="D410" s="9" cm="1">
        <f t="array" ref="D410">_xll.SNL.Clients.Office.Excel.Functions.SPG($A410, "SP_ROA", D$3)</f>
        <v>1.0471950979128</v>
      </c>
      <c r="E410" s="9" cm="1">
        <f t="array" ref="E410">_xll.SNL.Clients.Office.Excel.Functions.SPG($A410, "SP_ROA", E$3)</f>
        <v>1.38754104788511</v>
      </c>
      <c r="F410" s="9" cm="1">
        <f t="array" ref="F410">_xll.SNL.Clients.Office.Excel.Functions.SPG($A410, "SP_ROA", F$3)</f>
        <v>1.6099793123072501</v>
      </c>
      <c r="G410" s="9" cm="1">
        <f t="array" ref="G410">_xll.SNL.Clients.Office.Excel.Functions.SPG($A410, "SP_ROA", G$3)</f>
        <v>1.26776283327631</v>
      </c>
      <c r="H410" s="9" cm="1">
        <f t="array" ref="H410">_xll.SNL.Clients.Office.Excel.Functions.SPG($A410, "SP_ROA", H$3)</f>
        <v>1.1610796035973301</v>
      </c>
      <c r="I410" s="9" cm="1">
        <f t="array" ref="I410">_xll.SNL.Clients.Office.Excel.Functions.SPG($A410, "SP_ROA", I$3)</f>
        <v>1.3609678917497801</v>
      </c>
      <c r="J410" s="9" cm="1">
        <f t="array" ref="J410">_xll.SNL.Clients.Office.Excel.Functions.SPG($A410, "SP_ROA", J$3)</f>
        <v>1.56565473053764</v>
      </c>
    </row>
    <row r="411" spans="1:10" x14ac:dyDescent="0.3">
      <c r="A411" s="11" t="s">
        <v>1427</v>
      </c>
      <c r="B411" s="9" cm="1">
        <f t="array" ref="B411">_xll.SNL.Clients.Office.Excel.Functions.SPG($A411, "SP_ROA", B$3)</f>
        <v>5.2549999999999999</v>
      </c>
      <c r="C411" s="9" cm="1">
        <f t="array" ref="C411">_xll.SNL.Clients.Office.Excel.Functions.SPG($A411, "SP_ROA", C$3)</f>
        <v>4.62</v>
      </c>
      <c r="D411" s="9" cm="1">
        <f t="array" ref="D411">_xll.SNL.Clients.Office.Excel.Functions.SPG($A411, "SP_ROA", D$3)</f>
        <v>5.0650000000000004</v>
      </c>
      <c r="E411" s="9" cm="1">
        <f t="array" ref="E411">_xll.SNL.Clients.Office.Excel.Functions.SPG($A411, "SP_ROA", E$3)</f>
        <v>4.84</v>
      </c>
      <c r="F411" s="9" cm="1">
        <f t="array" ref="F411">_xll.SNL.Clients.Office.Excel.Functions.SPG($A411, "SP_ROA", F$3)</f>
        <v>5.6120000000000001</v>
      </c>
      <c r="G411" s="9" cm="1">
        <f t="array" ref="G411">_xll.SNL.Clients.Office.Excel.Functions.SPG($A411, "SP_ROA", G$3)</f>
        <v>4.798</v>
      </c>
      <c r="H411" s="9" cm="1">
        <f t="array" ref="H411">_xll.SNL.Clients.Office.Excel.Functions.SPG($A411, "SP_ROA", H$3)</f>
        <v>4.6520000000000001</v>
      </c>
      <c r="I411" s="9" cm="1">
        <f t="array" ref="I411">_xll.SNL.Clients.Office.Excel.Functions.SPG($A411, "SP_ROA", I$3)</f>
        <v>6.2</v>
      </c>
      <c r="J411" s="9" cm="1">
        <f t="array" ref="J411">_xll.SNL.Clients.Office.Excel.Functions.SPG($A411, "SP_ROA", J$3)</f>
        <v>4.8360000000000003</v>
      </c>
    </row>
    <row r="412" spans="1:10" x14ac:dyDescent="0.3">
      <c r="A412" s="11" t="s">
        <v>1428</v>
      </c>
      <c r="B412" s="9" t="str" cm="1">
        <f t="array" ref="B412">_xll.SNL.Clients.Office.Excel.Functions.SPG($A412, "SP_ROA", B$3)</f>
        <v>NA</v>
      </c>
      <c r="C412" s="9" cm="1">
        <f t="array" ref="C412">_xll.SNL.Clients.Office.Excel.Functions.SPG($A412, "SP_ROA", C$3)</f>
        <v>7.6349999999999998</v>
      </c>
      <c r="D412" s="9" cm="1">
        <f t="array" ref="D412">_xll.SNL.Clients.Office.Excel.Functions.SPG($A412, "SP_ROA", D$3)</f>
        <v>8.3140000000000001</v>
      </c>
      <c r="E412" s="9" cm="1">
        <f t="array" ref="E412">_xll.SNL.Clients.Office.Excel.Functions.SPG($A412, "SP_ROA", E$3)</f>
        <v>8.0259999999999998</v>
      </c>
      <c r="F412" s="9" cm="1">
        <f t="array" ref="F412">_xll.SNL.Clients.Office.Excel.Functions.SPG($A412, "SP_ROA", F$3)</f>
        <v>8.7959999999999994</v>
      </c>
      <c r="G412" s="9" cm="1">
        <f t="array" ref="G412">_xll.SNL.Clients.Office.Excel.Functions.SPG($A412, "SP_ROA", G$3)</f>
        <v>9.2449999999999992</v>
      </c>
      <c r="H412" s="9" cm="1">
        <f t="array" ref="H412">_xll.SNL.Clients.Office.Excel.Functions.SPG($A412, "SP_ROA", H$3)</f>
        <v>10.692</v>
      </c>
      <c r="I412" s="9" cm="1">
        <f t="array" ref="I412">_xll.SNL.Clients.Office.Excel.Functions.SPG($A412, "SP_ROA", I$3)</f>
        <v>11.045</v>
      </c>
      <c r="J412" s="9" cm="1">
        <f t="array" ref="J412">_xll.SNL.Clients.Office.Excel.Functions.SPG($A412, "SP_ROA", J$3)</f>
        <v>11.587999999999999</v>
      </c>
    </row>
    <row r="413" spans="1:10" x14ac:dyDescent="0.3">
      <c r="A413" s="11" t="s">
        <v>1429</v>
      </c>
      <c r="B413" s="9" cm="1">
        <f t="array" ref="B413">_xll.SNL.Clients.Office.Excel.Functions.SPG($A413, "SP_ROA", B$3)</f>
        <v>7.2157131337979701</v>
      </c>
      <c r="C413" s="9" cm="1">
        <f t="array" ref="C413">_xll.SNL.Clients.Office.Excel.Functions.SPG($A413, "SP_ROA", C$3)</f>
        <v>9.7950053439047</v>
      </c>
      <c r="D413" s="9" cm="1">
        <f t="array" ref="D413">_xll.SNL.Clients.Office.Excel.Functions.SPG($A413, "SP_ROA", D$3)</f>
        <v>8.1757202968480804</v>
      </c>
      <c r="E413" s="9" cm="1">
        <f t="array" ref="E413">_xll.SNL.Clients.Office.Excel.Functions.SPG($A413, "SP_ROA", E$3)</f>
        <v>3.1999863193637701</v>
      </c>
      <c r="F413" s="9" cm="1">
        <f t="array" ref="F413">_xll.SNL.Clients.Office.Excel.Functions.SPG($A413, "SP_ROA", F$3)</f>
        <v>10.007074669554401</v>
      </c>
      <c r="G413" s="9" cm="1">
        <f t="array" ref="G413">_xll.SNL.Clients.Office.Excel.Functions.SPG($A413, "SP_ROA", G$3)</f>
        <v>12.5802178105944</v>
      </c>
      <c r="H413" s="9" cm="1">
        <f t="array" ref="H413">_xll.SNL.Clients.Office.Excel.Functions.SPG($A413, "SP_ROA", H$3)</f>
        <v>-2.8014576715302701</v>
      </c>
      <c r="I413" s="9" cm="1">
        <f t="array" ref="I413">_xll.SNL.Clients.Office.Excel.Functions.SPG($A413, "SP_ROA", I$3)</f>
        <v>3.1259547611467999</v>
      </c>
      <c r="J413" s="9" cm="1">
        <f t="array" ref="J413">_xll.SNL.Clients.Office.Excel.Functions.SPG($A413, "SP_ROA", J$3)</f>
        <v>6.71335970323201</v>
      </c>
    </row>
    <row r="414" spans="1:10" x14ac:dyDescent="0.3">
      <c r="A414" s="11" t="s">
        <v>1430</v>
      </c>
      <c r="B414" s="9" cm="1">
        <f t="array" ref="B414">_xll.SNL.Clients.Office.Excel.Functions.SPG($A414, "SP_ROA", B$3)</f>
        <v>7.2430000000000003</v>
      </c>
      <c r="C414" s="9" cm="1">
        <f t="array" ref="C414">_xll.SNL.Clients.Office.Excel.Functions.SPG($A414, "SP_ROA", C$3)</f>
        <v>2.0630000000000002</v>
      </c>
      <c r="D414" s="9" cm="1">
        <f t="array" ref="D414">_xll.SNL.Clients.Office.Excel.Functions.SPG($A414, "SP_ROA", D$3)</f>
        <v>4.1980000000000004</v>
      </c>
      <c r="E414" s="9" t="str" cm="1">
        <f t="array" ref="E414">_xll.SNL.Clients.Office.Excel.Functions.SPG($A414, "SP_ROA", E$3)</f>
        <v>NA</v>
      </c>
      <c r="F414" s="9" cm="1">
        <f t="array" ref="F414">_xll.SNL.Clients.Office.Excel.Functions.SPG($A414, "SP_ROA", F$3)</f>
        <v>4.6970000000000001</v>
      </c>
      <c r="G414" s="9" cm="1">
        <f t="array" ref="G414">_xll.SNL.Clients.Office.Excel.Functions.SPG($A414, "SP_ROA", G$3)</f>
        <v>3.6459999999999999</v>
      </c>
      <c r="H414" s="9" cm="1">
        <f t="array" ref="H414">_xll.SNL.Clients.Office.Excel.Functions.SPG($A414, "SP_ROA", H$3)</f>
        <v>3.8</v>
      </c>
      <c r="I414" s="9" t="str" cm="1">
        <f t="array" ref="I414">_xll.SNL.Clients.Office.Excel.Functions.SPG($A414, "SP_ROA", I$3)</f>
        <v>NA</v>
      </c>
      <c r="J414" s="9" cm="1">
        <f t="array" ref="J414">_xll.SNL.Clients.Office.Excel.Functions.SPG($A414, "SP_ROA", J$3)</f>
        <v>0.65300000000000002</v>
      </c>
    </row>
    <row r="415" spans="1:10" x14ac:dyDescent="0.3">
      <c r="A415" s="11" t="s">
        <v>1431</v>
      </c>
      <c r="B415" s="9" cm="1">
        <f t="array" ref="B415">_xll.SNL.Clients.Office.Excel.Functions.SPG($A415, "SP_ROA", B$3)</f>
        <v>19.567854450180999</v>
      </c>
      <c r="C415" s="9" cm="1">
        <f t="array" ref="C415">_xll.SNL.Clients.Office.Excel.Functions.SPG($A415, "SP_ROA", C$3)</f>
        <v>22.785871167316699</v>
      </c>
      <c r="D415" s="9" cm="1">
        <f t="array" ref="D415">_xll.SNL.Clients.Office.Excel.Functions.SPG($A415, "SP_ROA", D$3)</f>
        <v>11.0362413420401</v>
      </c>
      <c r="E415" s="9" cm="1">
        <f t="array" ref="E415">_xll.SNL.Clients.Office.Excel.Functions.SPG($A415, "SP_ROA", E$3)</f>
        <v>15.599503608034199</v>
      </c>
      <c r="F415" s="9" cm="1">
        <f t="array" ref="F415">_xll.SNL.Clients.Office.Excel.Functions.SPG($A415, "SP_ROA", F$3)</f>
        <v>15.601240569305601</v>
      </c>
      <c r="G415" s="9" cm="1">
        <f t="array" ref="G415">_xll.SNL.Clients.Office.Excel.Functions.SPG($A415, "SP_ROA", G$3)</f>
        <v>13.838108488659399</v>
      </c>
      <c r="H415" s="9" cm="1">
        <f t="array" ref="H415">_xll.SNL.Clients.Office.Excel.Functions.SPG($A415, "SP_ROA", H$3)</f>
        <v>10.9211966059909</v>
      </c>
      <c r="I415" s="9" cm="1">
        <f t="array" ref="I415">_xll.SNL.Clients.Office.Excel.Functions.SPG($A415, "SP_ROA", I$3)</f>
        <v>16.044453281600099</v>
      </c>
      <c r="J415" s="9" cm="1">
        <f t="array" ref="J415">_xll.SNL.Clients.Office.Excel.Functions.SPG($A415, "SP_ROA", J$3)</f>
        <v>11.1361412769098</v>
      </c>
    </row>
    <row r="416" spans="1:10" x14ac:dyDescent="0.3">
      <c r="A416" s="11" t="s">
        <v>1432</v>
      </c>
      <c r="B416" s="9" cm="1">
        <f t="array" ref="B416">_xll.SNL.Clients.Office.Excel.Functions.SPG($A416, "SP_ROA", B$3)</f>
        <v>3.9620000000000002</v>
      </c>
      <c r="C416" s="9" cm="1">
        <f t="array" ref="C416">_xll.SNL.Clients.Office.Excel.Functions.SPG($A416, "SP_ROA", C$3)</f>
        <v>4.1280000000000001</v>
      </c>
      <c r="D416" s="9" cm="1">
        <f t="array" ref="D416">_xll.SNL.Clients.Office.Excel.Functions.SPG($A416, "SP_ROA", D$3)</f>
        <v>4.2569999999999997</v>
      </c>
      <c r="E416" s="9" cm="1">
        <f t="array" ref="E416">_xll.SNL.Clients.Office.Excel.Functions.SPG($A416, "SP_ROA", E$3)</f>
        <v>3.76</v>
      </c>
      <c r="F416" s="9" cm="1">
        <f t="array" ref="F416">_xll.SNL.Clients.Office.Excel.Functions.SPG($A416, "SP_ROA", F$3)</f>
        <v>3.0819999999999999</v>
      </c>
      <c r="G416" s="9" cm="1">
        <f t="array" ref="G416">_xll.SNL.Clients.Office.Excel.Functions.SPG($A416, "SP_ROA", G$3)</f>
        <v>3.42</v>
      </c>
      <c r="H416" s="9" cm="1">
        <f t="array" ref="H416">_xll.SNL.Clients.Office.Excel.Functions.SPG($A416, "SP_ROA", H$3)</f>
        <v>3.95</v>
      </c>
      <c r="I416" s="9" cm="1">
        <f t="array" ref="I416">_xll.SNL.Clients.Office.Excel.Functions.SPG($A416, "SP_ROA", I$3)</f>
        <v>3.7669999999999999</v>
      </c>
      <c r="J416" s="9" cm="1">
        <f t="array" ref="J416">_xll.SNL.Clients.Office.Excel.Functions.SPG($A416, "SP_ROA", J$3)</f>
        <v>4.1909999999999998</v>
      </c>
    </row>
    <row r="417" spans="1:10" x14ac:dyDescent="0.3">
      <c r="A417" s="11" t="s">
        <v>1433</v>
      </c>
      <c r="B417" s="9" cm="1">
        <f t="array" ref="B417">_xll.SNL.Clients.Office.Excel.Functions.SPG($A417, "SP_ROA", B$3)</f>
        <v>15.686</v>
      </c>
      <c r="C417" s="9" cm="1">
        <f t="array" ref="C417">_xll.SNL.Clients.Office.Excel.Functions.SPG($A417, "SP_ROA", C$3)</f>
        <v>9.6620000000000008</v>
      </c>
      <c r="D417" s="9" cm="1">
        <f t="array" ref="D417">_xll.SNL.Clients.Office.Excel.Functions.SPG($A417, "SP_ROA", D$3)</f>
        <v>15.612</v>
      </c>
      <c r="E417" s="9" cm="1">
        <f t="array" ref="E417">_xll.SNL.Clients.Office.Excel.Functions.SPG($A417, "SP_ROA", E$3)</f>
        <v>16.667000000000002</v>
      </c>
      <c r="F417" s="9" cm="1">
        <f t="array" ref="F417">_xll.SNL.Clients.Office.Excel.Functions.SPG($A417, "SP_ROA", F$3)</f>
        <v>11.912000000000001</v>
      </c>
      <c r="G417" s="9" cm="1">
        <f t="array" ref="G417">_xll.SNL.Clients.Office.Excel.Functions.SPG($A417, "SP_ROA", G$3)</f>
        <v>8.2940000000000005</v>
      </c>
      <c r="H417" s="9" cm="1">
        <f t="array" ref="H417">_xll.SNL.Clients.Office.Excel.Functions.SPG($A417, "SP_ROA", H$3)</f>
        <v>10.47</v>
      </c>
      <c r="I417" s="9" cm="1">
        <f t="array" ref="I417">_xll.SNL.Clients.Office.Excel.Functions.SPG($A417, "SP_ROA", I$3)</f>
        <v>8.5640000000000001</v>
      </c>
      <c r="J417" s="9" cm="1">
        <f t="array" ref="J417">_xll.SNL.Clients.Office.Excel.Functions.SPG($A417, "SP_ROA", J$3)</f>
        <v>4.5759999999999996</v>
      </c>
    </row>
    <row r="418" spans="1:10" x14ac:dyDescent="0.3">
      <c r="A418" s="11" t="s">
        <v>1434</v>
      </c>
      <c r="B418" s="9" cm="1">
        <f t="array" ref="B418">_xll.SNL.Clients.Office.Excel.Functions.SPG($A418, "SP_ROA", B$3)</f>
        <v>3.6989999999999998</v>
      </c>
      <c r="C418" s="9" cm="1">
        <f t="array" ref="C418">_xll.SNL.Clients.Office.Excel.Functions.SPG($A418, "SP_ROA", C$3)</f>
        <v>4.7699999999999996</v>
      </c>
      <c r="D418" s="9" cm="1">
        <f t="array" ref="D418">_xll.SNL.Clients.Office.Excel.Functions.SPG($A418, "SP_ROA", D$3)</f>
        <v>4.6870000000000003</v>
      </c>
      <c r="E418" s="9" cm="1">
        <f t="array" ref="E418">_xll.SNL.Clients.Office.Excel.Functions.SPG($A418, "SP_ROA", E$3)</f>
        <v>4.8780000000000001</v>
      </c>
      <c r="F418" s="9" cm="1">
        <f t="array" ref="F418">_xll.SNL.Clients.Office.Excel.Functions.SPG($A418, "SP_ROA", F$3)</f>
        <v>3.6850000000000001</v>
      </c>
      <c r="G418" s="9" cm="1">
        <f t="array" ref="G418">_xll.SNL.Clients.Office.Excel.Functions.SPG($A418, "SP_ROA", G$3)</f>
        <v>2.5819999999999999</v>
      </c>
      <c r="H418" s="9" cm="1">
        <f t="array" ref="H418">_xll.SNL.Clients.Office.Excel.Functions.SPG($A418, "SP_ROA", H$3)</f>
        <v>2.7789999999999999</v>
      </c>
      <c r="I418" s="9" cm="1">
        <f t="array" ref="I418">_xll.SNL.Clients.Office.Excel.Functions.SPG($A418, "SP_ROA", I$3)</f>
        <v>2.57</v>
      </c>
      <c r="J418" s="9" cm="1">
        <f t="array" ref="J418">_xll.SNL.Clients.Office.Excel.Functions.SPG($A418, "SP_ROA", J$3)</f>
        <v>-1.929</v>
      </c>
    </row>
    <row r="419" spans="1:10" x14ac:dyDescent="0.3">
      <c r="A419" s="11" t="s">
        <v>1435</v>
      </c>
      <c r="B419" s="9" cm="1">
        <f t="array" ref="B419">_xll.SNL.Clients.Office.Excel.Functions.SPG($A419, "SP_ROA", B$3)</f>
        <v>1.73919868783877</v>
      </c>
      <c r="C419" s="9" cm="1">
        <f t="array" ref="C419">_xll.SNL.Clients.Office.Excel.Functions.SPG($A419, "SP_ROA", C$3)</f>
        <v>1.7467965738603299</v>
      </c>
      <c r="D419" s="9" cm="1">
        <f t="array" ref="D419">_xll.SNL.Clients.Office.Excel.Functions.SPG($A419, "SP_ROA", D$3)</f>
        <v>1.9585275930007999</v>
      </c>
      <c r="E419" s="9" cm="1">
        <f t="array" ref="E419">_xll.SNL.Clients.Office.Excel.Functions.SPG($A419, "SP_ROA", E$3)</f>
        <v>1.95762452706791</v>
      </c>
      <c r="F419" s="9" cm="1">
        <f t="array" ref="F419">_xll.SNL.Clients.Office.Excel.Functions.SPG($A419, "SP_ROA", F$3)</f>
        <v>1.9926115113118199</v>
      </c>
      <c r="G419" s="9" cm="1">
        <f t="array" ref="G419">_xll.SNL.Clients.Office.Excel.Functions.SPG($A419, "SP_ROA", G$3)</f>
        <v>2.1630971901434499</v>
      </c>
      <c r="H419" s="9" cm="1">
        <f t="array" ref="H419">_xll.SNL.Clients.Office.Excel.Functions.SPG($A419, "SP_ROA", H$3)</f>
        <v>2.27338103373895</v>
      </c>
      <c r="I419" s="9" cm="1">
        <f t="array" ref="I419">_xll.SNL.Clients.Office.Excel.Functions.SPG($A419, "SP_ROA", I$3)</f>
        <v>2.3136465105400501</v>
      </c>
      <c r="J419" s="9" cm="1">
        <f t="array" ref="J419">_xll.SNL.Clients.Office.Excel.Functions.SPG($A419, "SP_ROA", J$3)</f>
        <v>2.3792468780313398</v>
      </c>
    </row>
    <row r="420" spans="1:10" x14ac:dyDescent="0.3">
      <c r="A420" s="11" t="s">
        <v>1436</v>
      </c>
      <c r="B420" s="9" cm="1">
        <f t="array" ref="B420">_xll.SNL.Clients.Office.Excel.Functions.SPG($A420, "SP_ROA", B$3)</f>
        <v>3.88</v>
      </c>
      <c r="C420" s="9" cm="1">
        <f t="array" ref="C420">_xll.SNL.Clients.Office.Excel.Functions.SPG($A420, "SP_ROA", C$3)</f>
        <v>2.6259999999999999</v>
      </c>
      <c r="D420" s="9" cm="1">
        <f t="array" ref="D420">_xll.SNL.Clients.Office.Excel.Functions.SPG($A420, "SP_ROA", D$3)</f>
        <v>2.8519999999999999</v>
      </c>
      <c r="E420" s="9" cm="1">
        <f t="array" ref="E420">_xll.SNL.Clients.Office.Excel.Functions.SPG($A420, "SP_ROA", E$3)</f>
        <v>6.3550000000000004</v>
      </c>
      <c r="F420" s="9" cm="1">
        <f t="array" ref="F420">_xll.SNL.Clients.Office.Excel.Functions.SPG($A420, "SP_ROA", F$3)</f>
        <v>4.4130000000000003</v>
      </c>
      <c r="G420" s="9" cm="1">
        <f t="array" ref="G420">_xll.SNL.Clients.Office.Excel.Functions.SPG($A420, "SP_ROA", G$3)</f>
        <v>4.2549999999999999</v>
      </c>
      <c r="H420" s="9" cm="1">
        <f t="array" ref="H420">_xll.SNL.Clients.Office.Excel.Functions.SPG($A420, "SP_ROA", H$3)</f>
        <v>4.59</v>
      </c>
      <c r="I420" s="9" cm="1">
        <f t="array" ref="I420">_xll.SNL.Clients.Office.Excel.Functions.SPG($A420, "SP_ROA", I$3)</f>
        <v>7.1159999999999997</v>
      </c>
      <c r="J420" s="9" cm="1">
        <f t="array" ref="J420">_xll.SNL.Clients.Office.Excel.Functions.SPG($A420, "SP_ROA", J$3)</f>
        <v>5.0199999999999996</v>
      </c>
    </row>
    <row r="421" spans="1:10" x14ac:dyDescent="0.3">
      <c r="A421" s="11" t="s">
        <v>1437</v>
      </c>
      <c r="B421" s="9" cm="1">
        <f t="array" ref="B421">_xll.SNL.Clients.Office.Excel.Functions.SPG($A421, "SP_ROA", B$3)</f>
        <v>7.4939999999999998</v>
      </c>
      <c r="C421" s="9" cm="1">
        <f t="array" ref="C421">_xll.SNL.Clients.Office.Excel.Functions.SPG($A421, "SP_ROA", C$3)</f>
        <v>6.9180000000000001</v>
      </c>
      <c r="D421" s="9" cm="1">
        <f t="array" ref="D421">_xll.SNL.Clients.Office.Excel.Functions.SPG($A421, "SP_ROA", D$3)</f>
        <v>6.3659999999999997</v>
      </c>
      <c r="E421" s="9" cm="1">
        <f t="array" ref="E421">_xll.SNL.Clients.Office.Excel.Functions.SPG($A421, "SP_ROA", E$3)</f>
        <v>5.4359999999999999</v>
      </c>
      <c r="F421" s="9" cm="1">
        <f t="array" ref="F421">_xll.SNL.Clients.Office.Excel.Functions.SPG($A421, "SP_ROA", F$3)</f>
        <v>6.1689999999999996</v>
      </c>
      <c r="G421" s="9" cm="1">
        <f t="array" ref="G421">_xll.SNL.Clients.Office.Excel.Functions.SPG($A421, "SP_ROA", G$3)</f>
        <v>6.5060000000000002</v>
      </c>
      <c r="H421" s="9" cm="1">
        <f t="array" ref="H421">_xll.SNL.Clients.Office.Excel.Functions.SPG($A421, "SP_ROA", H$3)</f>
        <v>6.6070000000000002</v>
      </c>
      <c r="I421" s="9" cm="1">
        <f t="array" ref="I421">_xll.SNL.Clients.Office.Excel.Functions.SPG($A421, "SP_ROA", I$3)</f>
        <v>6.3579999999999997</v>
      </c>
      <c r="J421" s="9" cm="1">
        <f t="array" ref="J421">_xll.SNL.Clients.Office.Excel.Functions.SPG($A421, "SP_ROA", J$3)</f>
        <v>6.28</v>
      </c>
    </row>
    <row r="422" spans="1:10" x14ac:dyDescent="0.3">
      <c r="A422" s="11" t="s">
        <v>1438</v>
      </c>
      <c r="B422" s="9" cm="1">
        <f t="array" ref="B422">_xll.SNL.Clients.Office.Excel.Functions.SPG($A422, "SP_ROA", B$3)</f>
        <v>7.9169999999999998</v>
      </c>
      <c r="C422" s="9" cm="1">
        <f t="array" ref="C422">_xll.SNL.Clients.Office.Excel.Functions.SPG($A422, "SP_ROA", C$3)</f>
        <v>7.13</v>
      </c>
      <c r="D422" s="9" cm="1">
        <f t="array" ref="D422">_xll.SNL.Clients.Office.Excel.Functions.SPG($A422, "SP_ROA", D$3)</f>
        <v>6.2439999999999998</v>
      </c>
      <c r="E422" s="9" cm="1">
        <f t="array" ref="E422">_xll.SNL.Clients.Office.Excel.Functions.SPG($A422, "SP_ROA", E$3)</f>
        <v>6.1929999999999996</v>
      </c>
      <c r="F422" s="9" cm="1">
        <f t="array" ref="F422">_xll.SNL.Clients.Office.Excel.Functions.SPG($A422, "SP_ROA", F$3)</f>
        <v>7.8760000000000003</v>
      </c>
      <c r="G422" s="9" cm="1">
        <f t="array" ref="G422">_xll.SNL.Clients.Office.Excel.Functions.SPG($A422, "SP_ROA", G$3)</f>
        <v>7.2249999999999996</v>
      </c>
      <c r="H422" s="9" cm="1">
        <f t="array" ref="H422">_xll.SNL.Clients.Office.Excel.Functions.SPG($A422, "SP_ROA", H$3)</f>
        <v>5.7290000000000001</v>
      </c>
      <c r="I422" s="9" cm="1">
        <f t="array" ref="I422">_xll.SNL.Clients.Office.Excel.Functions.SPG($A422, "SP_ROA", I$3)</f>
        <v>5.6349999999999998</v>
      </c>
      <c r="J422" s="9" cm="1">
        <f t="array" ref="J422">_xll.SNL.Clients.Office.Excel.Functions.SPG($A422, "SP_ROA", J$3)</f>
        <v>8.1720000000000006</v>
      </c>
    </row>
    <row r="423" spans="1:10" x14ac:dyDescent="0.3">
      <c r="A423" s="11" t="s">
        <v>1439</v>
      </c>
      <c r="B423" s="9" cm="1">
        <f t="array" ref="B423">_xll.SNL.Clients.Office.Excel.Functions.SPG($A423, "SP_ROA", B$3)</f>
        <v>1.125</v>
      </c>
      <c r="C423" s="9" cm="1">
        <f t="array" ref="C423">_xll.SNL.Clients.Office.Excel.Functions.SPG($A423, "SP_ROA", C$3)</f>
        <v>1.1499999999999999</v>
      </c>
      <c r="D423" s="9" cm="1">
        <f t="array" ref="D423">_xll.SNL.Clients.Office.Excel.Functions.SPG($A423, "SP_ROA", D$3)</f>
        <v>1.3069999999999999</v>
      </c>
      <c r="E423" s="9" cm="1">
        <f t="array" ref="E423">_xll.SNL.Clients.Office.Excel.Functions.SPG($A423, "SP_ROA", E$3)</f>
        <v>1.208</v>
      </c>
      <c r="F423" s="9" cm="1">
        <f t="array" ref="F423">_xll.SNL.Clients.Office.Excel.Functions.SPG($A423, "SP_ROA", F$3)</f>
        <v>0.20200000000000001</v>
      </c>
      <c r="G423" s="9" cm="1">
        <f t="array" ref="G423">_xll.SNL.Clients.Office.Excel.Functions.SPG($A423, "SP_ROA", G$3)</f>
        <v>0.35599999999999998</v>
      </c>
      <c r="H423" s="9" cm="1">
        <f t="array" ref="H423">_xll.SNL.Clients.Office.Excel.Functions.SPG($A423, "SP_ROA", H$3)</f>
        <v>1.4339999999999999</v>
      </c>
      <c r="I423" s="9" cm="1">
        <f t="array" ref="I423">_xll.SNL.Clients.Office.Excel.Functions.SPG($A423, "SP_ROA", I$3)</f>
        <v>1.9239999999999999</v>
      </c>
      <c r="J423" s="9" cm="1">
        <f t="array" ref="J423">_xll.SNL.Clients.Office.Excel.Functions.SPG($A423, "SP_ROA", J$3)</f>
        <v>2.012</v>
      </c>
    </row>
    <row r="424" spans="1:10" x14ac:dyDescent="0.3">
      <c r="A424" s="11" t="s">
        <v>1440</v>
      </c>
      <c r="B424" s="9" cm="1">
        <f t="array" ref="B424">_xll.SNL.Clients.Office.Excel.Functions.SPG($A424, "SP_ROA", B$3)</f>
        <v>-0.41959252787291301</v>
      </c>
      <c r="C424" s="9" cm="1">
        <f t="array" ref="C424">_xll.SNL.Clients.Office.Excel.Functions.SPG($A424, "SP_ROA", C$3)</f>
        <v>1.1440352111523799</v>
      </c>
      <c r="D424" s="9" cm="1">
        <f t="array" ref="D424">_xll.SNL.Clients.Office.Excel.Functions.SPG($A424, "SP_ROA", D$3)</f>
        <v>1.1591090631316501</v>
      </c>
      <c r="E424" s="9" cm="1">
        <f t="array" ref="E424">_xll.SNL.Clients.Office.Excel.Functions.SPG($A424, "SP_ROA", E$3)</f>
        <v>1.1013226808699501</v>
      </c>
      <c r="F424" s="9" cm="1">
        <f t="array" ref="F424">_xll.SNL.Clients.Office.Excel.Functions.SPG($A424, "SP_ROA", F$3)</f>
        <v>0.32802807951560897</v>
      </c>
      <c r="G424" s="9" cm="1">
        <f t="array" ref="G424">_xll.SNL.Clients.Office.Excel.Functions.SPG($A424, "SP_ROA", G$3)</f>
        <v>0.45526090672737801</v>
      </c>
      <c r="H424" s="9" cm="1">
        <f t="array" ref="H424">_xll.SNL.Clients.Office.Excel.Functions.SPG($A424, "SP_ROA", H$3)</f>
        <v>-3.52113798415848</v>
      </c>
      <c r="I424" s="9" cm="1">
        <f t="array" ref="I424">_xll.SNL.Clients.Office.Excel.Functions.SPG($A424, "SP_ROA", I$3)</f>
        <v>0.74540947061776197</v>
      </c>
      <c r="J424" s="9" cm="1">
        <f t="array" ref="J424">_xll.SNL.Clients.Office.Excel.Functions.SPG($A424, "SP_ROA", J$3)</f>
        <v>-0.431451741818691</v>
      </c>
    </row>
    <row r="425" spans="1:10" x14ac:dyDescent="0.3">
      <c r="A425" s="11" t="s">
        <v>1441</v>
      </c>
      <c r="B425" s="9" cm="1">
        <f t="array" ref="B425">_xll.SNL.Clients.Office.Excel.Functions.SPG($A425, "SP_ROA", B$3)</f>
        <v>17.486000000000001</v>
      </c>
      <c r="C425" s="9" cm="1">
        <f t="array" ref="C425">_xll.SNL.Clients.Office.Excel.Functions.SPG($A425, "SP_ROA", C$3)</f>
        <v>16.710999999999999</v>
      </c>
      <c r="D425" s="9" cm="1">
        <f t="array" ref="D425">_xll.SNL.Clients.Office.Excel.Functions.SPG($A425, "SP_ROA", D$3)</f>
        <v>16.163</v>
      </c>
      <c r="E425" s="9" cm="1">
        <f t="array" ref="E425">_xll.SNL.Clients.Office.Excel.Functions.SPG($A425, "SP_ROA", E$3)</f>
        <v>17.510999999999999</v>
      </c>
      <c r="F425" s="9" cm="1">
        <f t="array" ref="F425">_xll.SNL.Clients.Office.Excel.Functions.SPG($A425, "SP_ROA", F$3)</f>
        <v>17.097000000000001</v>
      </c>
      <c r="G425" s="9" cm="1">
        <f t="array" ref="G425">_xll.SNL.Clients.Office.Excel.Functions.SPG($A425, "SP_ROA", G$3)</f>
        <v>14.628</v>
      </c>
      <c r="H425" s="9" cm="1">
        <f t="array" ref="H425">_xll.SNL.Clients.Office.Excel.Functions.SPG($A425, "SP_ROA", H$3)</f>
        <v>15.491</v>
      </c>
      <c r="I425" s="9" cm="1">
        <f t="array" ref="I425">_xll.SNL.Clients.Office.Excel.Functions.SPG($A425, "SP_ROA", I$3)</f>
        <v>16.911999999999999</v>
      </c>
      <c r="J425" s="9" cm="1">
        <f t="array" ref="J425">_xll.SNL.Clients.Office.Excel.Functions.SPG($A425, "SP_ROA", J$3)</f>
        <v>19.190000000000001</v>
      </c>
    </row>
    <row r="426" spans="1:10" x14ac:dyDescent="0.3">
      <c r="A426" s="11" t="s">
        <v>1442</v>
      </c>
      <c r="B426" s="9" cm="1">
        <f t="array" ref="B426">_xll.SNL.Clients.Office.Excel.Functions.SPG($A426, "SP_ROA", B$3)</f>
        <v>4.2770000000000001</v>
      </c>
      <c r="C426" s="9" cm="1">
        <f t="array" ref="C426">_xll.SNL.Clients.Office.Excel.Functions.SPG($A426, "SP_ROA", C$3)</f>
        <v>5.2240000000000002</v>
      </c>
      <c r="D426" s="9" cm="1">
        <f t="array" ref="D426">_xll.SNL.Clients.Office.Excel.Functions.SPG($A426, "SP_ROA", D$3)</f>
        <v>6.7750000000000004</v>
      </c>
      <c r="E426" s="9" cm="1">
        <f t="array" ref="E426">_xll.SNL.Clients.Office.Excel.Functions.SPG($A426, "SP_ROA", E$3)</f>
        <v>5.0060000000000002</v>
      </c>
      <c r="F426" s="9" cm="1">
        <f t="array" ref="F426">_xll.SNL.Clients.Office.Excel.Functions.SPG($A426, "SP_ROA", F$3)</f>
        <v>6.1959999999999997</v>
      </c>
      <c r="G426" s="9" cm="1">
        <f t="array" ref="G426">_xll.SNL.Clients.Office.Excel.Functions.SPG($A426, "SP_ROA", G$3)</f>
        <v>4.0659999999999998</v>
      </c>
      <c r="H426" s="9" cm="1">
        <f t="array" ref="H426">_xll.SNL.Clients.Office.Excel.Functions.SPG($A426, "SP_ROA", H$3)</f>
        <v>4.9800000000000004</v>
      </c>
      <c r="I426" s="9" cm="1">
        <f t="array" ref="I426">_xll.SNL.Clients.Office.Excel.Functions.SPG($A426, "SP_ROA", I$3)</f>
        <v>4.6970000000000001</v>
      </c>
      <c r="J426" s="9" cm="1">
        <f t="array" ref="J426">_xll.SNL.Clients.Office.Excel.Functions.SPG($A426, "SP_ROA", J$3)</f>
        <v>6.7789999999999999</v>
      </c>
    </row>
    <row r="427" spans="1:10" x14ac:dyDescent="0.3">
      <c r="A427" s="11" t="s">
        <v>1443</v>
      </c>
      <c r="B427" s="9" cm="1">
        <f t="array" ref="B427">_xll.SNL.Clients.Office.Excel.Functions.SPG($A427, "SP_ROA", B$3)</f>
        <v>9.0359999999999996</v>
      </c>
      <c r="C427" s="9" cm="1">
        <f t="array" ref="C427">_xll.SNL.Clients.Office.Excel.Functions.SPG($A427, "SP_ROA", C$3)</f>
        <v>6.23</v>
      </c>
      <c r="D427" s="9" cm="1">
        <f t="array" ref="D427">_xll.SNL.Clients.Office.Excel.Functions.SPG($A427, "SP_ROA", D$3)</f>
        <v>4.585</v>
      </c>
      <c r="E427" s="9" cm="1">
        <f t="array" ref="E427">_xll.SNL.Clients.Office.Excel.Functions.SPG($A427, "SP_ROA", E$3)</f>
        <v>6.9279999999999999</v>
      </c>
      <c r="F427" s="9" cm="1">
        <f t="array" ref="F427">_xll.SNL.Clients.Office.Excel.Functions.SPG($A427, "SP_ROA", F$3)</f>
        <v>5.9720000000000004</v>
      </c>
      <c r="G427" s="9" cm="1">
        <f t="array" ref="G427">_xll.SNL.Clients.Office.Excel.Functions.SPG($A427, "SP_ROA", G$3)</f>
        <v>4.6520000000000001</v>
      </c>
      <c r="H427" s="9" cm="1">
        <f t="array" ref="H427">_xll.SNL.Clients.Office.Excel.Functions.SPG($A427, "SP_ROA", H$3)</f>
        <v>6.4589999999999996</v>
      </c>
      <c r="I427" s="9" cm="1">
        <f t="array" ref="I427">_xll.SNL.Clients.Office.Excel.Functions.SPG($A427, "SP_ROA", I$3)</f>
        <v>5.7030000000000003</v>
      </c>
      <c r="J427" s="9" cm="1">
        <f t="array" ref="J427">_xll.SNL.Clients.Office.Excel.Functions.SPG($A427, "SP_ROA", J$3)</f>
        <v>6.2930000000000001</v>
      </c>
    </row>
    <row r="428" spans="1:10" x14ac:dyDescent="0.3">
      <c r="A428" s="11" t="s">
        <v>1444</v>
      </c>
      <c r="B428" s="9" cm="1">
        <f t="array" ref="B428">_xll.SNL.Clients.Office.Excel.Functions.SPG($A428, "SP_ROA", B$3)</f>
        <v>4.1840000000000002</v>
      </c>
      <c r="C428" s="9" cm="1">
        <f t="array" ref="C428">_xll.SNL.Clients.Office.Excel.Functions.SPG($A428, "SP_ROA", C$3)</f>
        <v>0.61</v>
      </c>
      <c r="D428" s="9" cm="1">
        <f t="array" ref="D428">_xll.SNL.Clients.Office.Excel.Functions.SPG($A428, "SP_ROA", D$3)</f>
        <v>2.1970000000000001</v>
      </c>
      <c r="E428" s="9" cm="1">
        <f t="array" ref="E428">_xll.SNL.Clients.Office.Excel.Functions.SPG($A428, "SP_ROA", E$3)</f>
        <v>0.64100000000000001</v>
      </c>
      <c r="F428" s="9" cm="1">
        <f t="array" ref="F428">_xll.SNL.Clients.Office.Excel.Functions.SPG($A428, "SP_ROA", F$3)</f>
        <v>5.14</v>
      </c>
      <c r="G428" s="9" cm="1">
        <f t="array" ref="G428">_xll.SNL.Clients.Office.Excel.Functions.SPG($A428, "SP_ROA", G$3)</f>
        <v>0.93899999999999995</v>
      </c>
      <c r="H428" s="9" cm="1">
        <f t="array" ref="H428">_xll.SNL.Clients.Office.Excel.Functions.SPG($A428, "SP_ROA", H$3)</f>
        <v>10.082000000000001</v>
      </c>
      <c r="I428" s="9" cm="1">
        <f t="array" ref="I428">_xll.SNL.Clients.Office.Excel.Functions.SPG($A428, "SP_ROA", I$3)</f>
        <v>11.967000000000001</v>
      </c>
      <c r="J428" s="9" cm="1">
        <f t="array" ref="J428">_xll.SNL.Clients.Office.Excel.Functions.SPG($A428, "SP_ROA", J$3)</f>
        <v>14.167999999999999</v>
      </c>
    </row>
    <row r="429" spans="1:10" x14ac:dyDescent="0.3">
      <c r="A429" s="11" t="s">
        <v>1445</v>
      </c>
      <c r="B429" s="9" cm="1">
        <f t="array" ref="B429">_xll.SNL.Clients.Office.Excel.Functions.SPG($A429, "SP_ROA", B$3)</f>
        <v>-6.4930000000000003</v>
      </c>
      <c r="C429" s="9" cm="1">
        <f t="array" ref="C429">_xll.SNL.Clients.Office.Excel.Functions.SPG($A429, "SP_ROA", C$3)</f>
        <v>47.005000000000003</v>
      </c>
      <c r="D429" s="9" cm="1">
        <f t="array" ref="D429">_xll.SNL.Clients.Office.Excel.Functions.SPG($A429, "SP_ROA", D$3)</f>
        <v>-17.010000000000002</v>
      </c>
      <c r="E429" s="9" cm="1">
        <f t="array" ref="E429">_xll.SNL.Clients.Office.Excel.Functions.SPG($A429, "SP_ROA", E$3)</f>
        <v>-15.593</v>
      </c>
      <c r="F429" s="9" cm="1">
        <f t="array" ref="F429">_xll.SNL.Clients.Office.Excel.Functions.SPG($A429, "SP_ROA", F$3)</f>
        <v>104.489</v>
      </c>
      <c r="G429" s="9" cm="1">
        <f t="array" ref="G429">_xll.SNL.Clients.Office.Excel.Functions.SPG($A429, "SP_ROA", G$3)</f>
        <v>16.751000000000001</v>
      </c>
      <c r="H429" s="9" cm="1">
        <f t="array" ref="H429">_xll.SNL.Clients.Office.Excel.Functions.SPG($A429, "SP_ROA", H$3)</f>
        <v>-29.46</v>
      </c>
      <c r="I429" s="9" cm="1">
        <f t="array" ref="I429">_xll.SNL.Clients.Office.Excel.Functions.SPG($A429, "SP_ROA", I$3)</f>
        <v>-37.793999999999997</v>
      </c>
      <c r="J429" s="9" cm="1">
        <f t="array" ref="J429">_xll.SNL.Clients.Office.Excel.Functions.SPG($A429, "SP_ROA", J$3)</f>
        <v>-36.923000000000002</v>
      </c>
    </row>
    <row r="430" spans="1:10" x14ac:dyDescent="0.3">
      <c r="A430" s="11" t="s">
        <v>1446</v>
      </c>
      <c r="B430" s="9" cm="1">
        <f t="array" ref="B430">_xll.SNL.Clients.Office.Excel.Functions.SPG($A430, "SP_ROA", B$3)</f>
        <v>1.516</v>
      </c>
      <c r="C430" s="9" cm="1">
        <f t="array" ref="C430">_xll.SNL.Clients.Office.Excel.Functions.SPG($A430, "SP_ROA", C$3)</f>
        <v>1.3660000000000001</v>
      </c>
      <c r="D430" s="9" cm="1">
        <f t="array" ref="D430">_xll.SNL.Clients.Office.Excel.Functions.SPG($A430, "SP_ROA", D$3)</f>
        <v>2.8370000000000002</v>
      </c>
      <c r="E430" s="9" cm="1">
        <f t="array" ref="E430">_xll.SNL.Clients.Office.Excel.Functions.SPG($A430, "SP_ROA", E$3)</f>
        <v>1.9630000000000001</v>
      </c>
      <c r="F430" s="9" cm="1">
        <f t="array" ref="F430">_xll.SNL.Clients.Office.Excel.Functions.SPG($A430, "SP_ROA", F$3)</f>
        <v>2.2130000000000001</v>
      </c>
      <c r="G430" s="9" cm="1">
        <f t="array" ref="G430">_xll.SNL.Clients.Office.Excel.Functions.SPG($A430, "SP_ROA", G$3)</f>
        <v>2.706</v>
      </c>
      <c r="H430" s="9" cm="1">
        <f t="array" ref="H430">_xll.SNL.Clients.Office.Excel.Functions.SPG($A430, "SP_ROA", H$3)</f>
        <v>3.3420000000000001</v>
      </c>
      <c r="I430" s="9" cm="1">
        <f t="array" ref="I430">_xll.SNL.Clients.Office.Excel.Functions.SPG($A430, "SP_ROA", I$3)</f>
        <v>1.819</v>
      </c>
      <c r="J430" s="9" cm="1">
        <f t="array" ref="J430">_xll.SNL.Clients.Office.Excel.Functions.SPG($A430, "SP_ROA", J$3)</f>
        <v>1.1970000000000001</v>
      </c>
    </row>
    <row r="431" spans="1:10" x14ac:dyDescent="0.3">
      <c r="A431" s="11" t="s">
        <v>1447</v>
      </c>
      <c r="B431" s="9" cm="1">
        <f t="array" ref="B431">_xll.SNL.Clients.Office.Excel.Functions.SPG($A431, "SP_ROA", B$3)</f>
        <v>1.0649449601855701</v>
      </c>
      <c r="C431" s="9" cm="1">
        <f t="array" ref="C431">_xll.SNL.Clients.Office.Excel.Functions.SPG($A431, "SP_ROA", C$3)</f>
        <v>0.811827953841046</v>
      </c>
      <c r="D431" s="9" cm="1">
        <f t="array" ref="D431">_xll.SNL.Clients.Office.Excel.Functions.SPG($A431, "SP_ROA", D$3)</f>
        <v>0.76550523386675695</v>
      </c>
      <c r="E431" s="9" cm="1">
        <f t="array" ref="E431">_xll.SNL.Clients.Office.Excel.Functions.SPG($A431, "SP_ROA", E$3)</f>
        <v>-0.23930771414198701</v>
      </c>
      <c r="F431" s="9" cm="1">
        <f t="array" ref="F431">_xll.SNL.Clients.Office.Excel.Functions.SPG($A431, "SP_ROA", F$3)</f>
        <v>0.91053016556893596</v>
      </c>
      <c r="G431" s="9" cm="1">
        <f t="array" ref="G431">_xll.SNL.Clients.Office.Excel.Functions.SPG($A431, "SP_ROA", G$3)</f>
        <v>0.774005630754935</v>
      </c>
      <c r="H431" s="9" cm="1">
        <f t="array" ref="H431">_xll.SNL.Clients.Office.Excel.Functions.SPG($A431, "SP_ROA", H$3)</f>
        <v>0.81699353419749099</v>
      </c>
      <c r="I431" s="9" cm="1">
        <f t="array" ref="I431">_xll.SNL.Clients.Office.Excel.Functions.SPG($A431, "SP_ROA", I$3)</f>
        <v>0.92540657143342497</v>
      </c>
      <c r="J431" s="9" cm="1">
        <f t="array" ref="J431">_xll.SNL.Clients.Office.Excel.Functions.SPG($A431, "SP_ROA", J$3)</f>
        <v>1.18071395678114</v>
      </c>
    </row>
    <row r="432" spans="1:10" x14ac:dyDescent="0.3">
      <c r="A432" s="11" t="s">
        <v>1448</v>
      </c>
      <c r="B432" s="9" cm="1">
        <f t="array" ref="B432">_xll.SNL.Clients.Office.Excel.Functions.SPG($A432, "SP_ROA", B$3)</f>
        <v>-9.3190000000000008</v>
      </c>
      <c r="C432" s="9" cm="1">
        <f t="array" ref="C432">_xll.SNL.Clients.Office.Excel.Functions.SPG($A432, "SP_ROA", C$3)</f>
        <v>-24.289000000000001</v>
      </c>
      <c r="D432" s="9" cm="1">
        <f t="array" ref="D432">_xll.SNL.Clients.Office.Excel.Functions.SPG($A432, "SP_ROA", D$3)</f>
        <v>17.524000000000001</v>
      </c>
      <c r="E432" s="9" cm="1">
        <f t="array" ref="E432">_xll.SNL.Clients.Office.Excel.Functions.SPG($A432, "SP_ROA", E$3)</f>
        <v>9.9909999999999997</v>
      </c>
      <c r="F432" s="9" cm="1">
        <f t="array" ref="F432">_xll.SNL.Clients.Office.Excel.Functions.SPG($A432, "SP_ROA", F$3)</f>
        <v>-6.1020000000000003</v>
      </c>
      <c r="G432" s="9" cm="1">
        <f t="array" ref="G432">_xll.SNL.Clients.Office.Excel.Functions.SPG($A432, "SP_ROA", G$3)</f>
        <v>-12.608000000000001</v>
      </c>
      <c r="H432" s="9" cm="1">
        <f t="array" ref="H432">_xll.SNL.Clients.Office.Excel.Functions.SPG($A432, "SP_ROA", H$3)</f>
        <v>15.396000000000001</v>
      </c>
      <c r="I432" s="9" cm="1">
        <f t="array" ref="I432">_xll.SNL.Clients.Office.Excel.Functions.SPG($A432, "SP_ROA", I$3)</f>
        <v>6.6340000000000003</v>
      </c>
      <c r="J432" s="9" cm="1">
        <f t="array" ref="J432">_xll.SNL.Clients.Office.Excel.Functions.SPG($A432, "SP_ROA", J$3)</f>
        <v>-1.9770000000000001</v>
      </c>
    </row>
    <row r="433" spans="1:10" x14ac:dyDescent="0.3">
      <c r="A433" s="11" t="s">
        <v>1449</v>
      </c>
      <c r="B433" s="9" cm="1">
        <f t="array" ref="B433">_xll.SNL.Clients.Office.Excel.Functions.SPG($A433, "SP_ROA", B$3)</f>
        <v>3.9870000000000001</v>
      </c>
      <c r="C433" s="9" cm="1">
        <f t="array" ref="C433">_xll.SNL.Clients.Office.Excel.Functions.SPG($A433, "SP_ROA", C$3)</f>
        <v>2.149</v>
      </c>
      <c r="D433" s="9" cm="1">
        <f t="array" ref="D433">_xll.SNL.Clients.Office.Excel.Functions.SPG($A433, "SP_ROA", D$3)</f>
        <v>4.1139999999999999</v>
      </c>
      <c r="E433" s="9" cm="1">
        <f t="array" ref="E433">_xll.SNL.Clients.Office.Excel.Functions.SPG($A433, "SP_ROA", E$3)</f>
        <v>0.193</v>
      </c>
      <c r="F433" s="9" cm="1">
        <f t="array" ref="F433">_xll.SNL.Clients.Office.Excel.Functions.SPG($A433, "SP_ROA", F$3)</f>
        <v>3.6819999999999999</v>
      </c>
      <c r="G433" s="9" cm="1">
        <f t="array" ref="G433">_xll.SNL.Clients.Office.Excel.Functions.SPG($A433, "SP_ROA", G$3)</f>
        <v>5.0199999999999996</v>
      </c>
      <c r="H433" s="9" cm="1">
        <f t="array" ref="H433">_xll.SNL.Clients.Office.Excel.Functions.SPG($A433, "SP_ROA", H$3)</f>
        <v>7.7519999999999998</v>
      </c>
      <c r="I433" s="9" cm="1">
        <f t="array" ref="I433">_xll.SNL.Clients.Office.Excel.Functions.SPG($A433, "SP_ROA", I$3)</f>
        <v>-0.94899999999999995</v>
      </c>
      <c r="J433" s="9" cm="1">
        <f t="array" ref="J433">_xll.SNL.Clients.Office.Excel.Functions.SPG($A433, "SP_ROA", J$3)</f>
        <v>-2.6019999999999999</v>
      </c>
    </row>
    <row r="434" spans="1:10" x14ac:dyDescent="0.3">
      <c r="A434" s="11" t="s">
        <v>1450</v>
      </c>
      <c r="B434" s="9" cm="1">
        <f t="array" ref="B434">_xll.SNL.Clients.Office.Excel.Functions.SPG($A434, "SP_ROA", B$3)</f>
        <v>3.96</v>
      </c>
      <c r="C434" s="9" cm="1">
        <f t="array" ref="C434">_xll.SNL.Clients.Office.Excel.Functions.SPG($A434, "SP_ROA", C$3)</f>
        <v>2.863</v>
      </c>
      <c r="D434" s="9" cm="1">
        <f t="array" ref="D434">_xll.SNL.Clients.Office.Excel.Functions.SPG($A434, "SP_ROA", D$3)</f>
        <v>4.9630000000000001</v>
      </c>
      <c r="E434" s="9" cm="1">
        <f t="array" ref="E434">_xll.SNL.Clients.Office.Excel.Functions.SPG($A434, "SP_ROA", E$3)</f>
        <v>5.4119999999999999</v>
      </c>
      <c r="F434" s="9" cm="1">
        <f t="array" ref="F434">_xll.SNL.Clients.Office.Excel.Functions.SPG($A434, "SP_ROA", F$3)</f>
        <v>5.242</v>
      </c>
      <c r="G434" s="9" cm="1">
        <f t="array" ref="G434">_xll.SNL.Clients.Office.Excel.Functions.SPG($A434, "SP_ROA", G$3)</f>
        <v>4.194</v>
      </c>
      <c r="H434" s="9" cm="1">
        <f t="array" ref="H434">_xll.SNL.Clients.Office.Excel.Functions.SPG($A434, "SP_ROA", H$3)</f>
        <v>5.53</v>
      </c>
      <c r="I434" s="9" cm="1">
        <f t="array" ref="I434">_xll.SNL.Clients.Office.Excel.Functions.SPG($A434, "SP_ROA", I$3)</f>
        <v>5.12</v>
      </c>
      <c r="J434" s="9" cm="1">
        <f t="array" ref="J434">_xll.SNL.Clients.Office.Excel.Functions.SPG($A434, "SP_ROA", J$3)</f>
        <v>4.6959999999999997</v>
      </c>
    </row>
    <row r="435" spans="1:10" x14ac:dyDescent="0.3">
      <c r="A435" s="11" t="s">
        <v>1451</v>
      </c>
      <c r="B435" s="9" t="str" cm="1">
        <f t="array" ref="B435">_xll.SNL.Clients.Office.Excel.Functions.SPG($A435, "SP_ROA", B$3)</f>
        <v>NA</v>
      </c>
      <c r="C435" s="9" cm="1">
        <f t="array" ref="C435">_xll.SNL.Clients.Office.Excel.Functions.SPG($A435, "SP_ROA", C$3)</f>
        <v>0.10299999999999999</v>
      </c>
      <c r="D435" s="9" cm="1">
        <f t="array" ref="D435">_xll.SNL.Clients.Office.Excel.Functions.SPG($A435, "SP_ROA", D$3)</f>
        <v>0.443</v>
      </c>
      <c r="E435" s="9" cm="1">
        <f t="array" ref="E435">_xll.SNL.Clients.Office.Excel.Functions.SPG($A435, "SP_ROA", E$3)</f>
        <v>6.8559999999999999</v>
      </c>
      <c r="F435" s="9" cm="1">
        <f t="array" ref="F435">_xll.SNL.Clients.Office.Excel.Functions.SPG($A435, "SP_ROA", F$3)</f>
        <v>6.2510000000000003</v>
      </c>
      <c r="G435" s="9" cm="1">
        <f t="array" ref="G435">_xll.SNL.Clients.Office.Excel.Functions.SPG($A435, "SP_ROA", G$3)</f>
        <v>2.64</v>
      </c>
      <c r="H435" s="9" cm="1">
        <f t="array" ref="H435">_xll.SNL.Clients.Office.Excel.Functions.SPG($A435, "SP_ROA", H$3)</f>
        <v>9.9580000000000002</v>
      </c>
      <c r="I435" s="9" cm="1">
        <f t="array" ref="I435">_xll.SNL.Clients.Office.Excel.Functions.SPG($A435, "SP_ROA", I$3)</f>
        <v>11.308999999999999</v>
      </c>
      <c r="J435" s="9" cm="1">
        <f t="array" ref="J435">_xll.SNL.Clients.Office.Excel.Functions.SPG($A435, "SP_ROA", J$3)</f>
        <v>8.8940000000000001</v>
      </c>
    </row>
    <row r="436" spans="1:10" x14ac:dyDescent="0.3">
      <c r="A436" s="11" t="s">
        <v>1452</v>
      </c>
      <c r="B436" s="9" cm="1">
        <f t="array" ref="B436">_xll.SNL.Clients.Office.Excel.Functions.SPG($A436, "SP_ROA", B$3)</f>
        <v>1.89</v>
      </c>
      <c r="C436" s="9" cm="1">
        <f t="array" ref="C436">_xll.SNL.Clients.Office.Excel.Functions.SPG($A436, "SP_ROA", C$3)</f>
        <v>1.7769999999999999</v>
      </c>
      <c r="D436" s="9" cm="1">
        <f t="array" ref="D436">_xll.SNL.Clients.Office.Excel.Functions.SPG($A436, "SP_ROA", D$3)</f>
        <v>1.92</v>
      </c>
      <c r="E436" s="9" cm="1">
        <f t="array" ref="E436">_xll.SNL.Clients.Office.Excel.Functions.SPG($A436, "SP_ROA", E$3)</f>
        <v>-1.109</v>
      </c>
      <c r="F436" s="9" cm="1">
        <f t="array" ref="F436">_xll.SNL.Clients.Office.Excel.Functions.SPG($A436, "SP_ROA", F$3)</f>
        <v>0.27800000000000002</v>
      </c>
      <c r="G436" s="9" cm="1">
        <f t="array" ref="G436">_xll.SNL.Clients.Office.Excel.Functions.SPG($A436, "SP_ROA", G$3)</f>
        <v>2.9670000000000001</v>
      </c>
      <c r="H436" s="9" cm="1">
        <f t="array" ref="H436">_xll.SNL.Clients.Office.Excel.Functions.SPG($A436, "SP_ROA", H$3)</f>
        <v>1.609</v>
      </c>
      <c r="I436" s="9" cm="1">
        <f t="array" ref="I436">_xll.SNL.Clients.Office.Excel.Functions.SPG($A436, "SP_ROA", I$3)</f>
        <v>-6.3E-2</v>
      </c>
      <c r="J436" s="9" cm="1">
        <f t="array" ref="J436">_xll.SNL.Clients.Office.Excel.Functions.SPG($A436, "SP_ROA", J$3)</f>
        <v>3.6640000000000001</v>
      </c>
    </row>
    <row r="437" spans="1:10" x14ac:dyDescent="0.3">
      <c r="A437" s="11" t="s">
        <v>1453</v>
      </c>
      <c r="B437" s="9" cm="1">
        <f t="array" ref="B437">_xll.SNL.Clients.Office.Excel.Functions.SPG($A437, "SP_ROA", B$3)</f>
        <v>2.97</v>
      </c>
      <c r="C437" s="9" cm="1">
        <f t="array" ref="C437">_xll.SNL.Clients.Office.Excel.Functions.SPG($A437, "SP_ROA", C$3)</f>
        <v>2.2269999999999999</v>
      </c>
      <c r="D437" s="9" cm="1">
        <f t="array" ref="D437">_xll.SNL.Clients.Office.Excel.Functions.SPG($A437, "SP_ROA", D$3)</f>
        <v>-0.78400000000000003</v>
      </c>
      <c r="E437" s="9" cm="1">
        <f t="array" ref="E437">_xll.SNL.Clients.Office.Excel.Functions.SPG($A437, "SP_ROA", E$3)</f>
        <v>-1.002</v>
      </c>
      <c r="F437" s="9" cm="1">
        <f t="array" ref="F437">_xll.SNL.Clients.Office.Excel.Functions.SPG($A437, "SP_ROA", F$3)</f>
        <v>-3.9780000000000002</v>
      </c>
      <c r="G437" s="9" cm="1">
        <f t="array" ref="G437">_xll.SNL.Clients.Office.Excel.Functions.SPG($A437, "SP_ROA", G$3)</f>
        <v>-8.8759999999999994</v>
      </c>
      <c r="H437" s="9" cm="1">
        <f t="array" ref="H437">_xll.SNL.Clients.Office.Excel.Functions.SPG($A437, "SP_ROA", H$3)</f>
        <v>-7.52</v>
      </c>
      <c r="I437" s="9" cm="1">
        <f t="array" ref="I437">_xll.SNL.Clients.Office.Excel.Functions.SPG($A437, "SP_ROA", I$3)</f>
        <v>-3.56</v>
      </c>
      <c r="J437" s="9" cm="1">
        <f t="array" ref="J437">_xll.SNL.Clients.Office.Excel.Functions.SPG($A437, "SP_ROA", J$3)</f>
        <v>-0.876</v>
      </c>
    </row>
    <row r="438" spans="1:10" x14ac:dyDescent="0.3">
      <c r="A438" s="11" t="s">
        <v>1454</v>
      </c>
      <c r="B438" s="9" cm="1">
        <f t="array" ref="B438">_xll.SNL.Clients.Office.Excel.Functions.SPG($A438, "SP_ROA", B$3)</f>
        <v>6.6351436374020096</v>
      </c>
      <c r="C438" s="9" cm="1">
        <f t="array" ref="C438">_xll.SNL.Clients.Office.Excel.Functions.SPG($A438, "SP_ROA", C$3)</f>
        <v>6.9441859955996801</v>
      </c>
      <c r="D438" s="9" cm="1">
        <f t="array" ref="D438">_xll.SNL.Clients.Office.Excel.Functions.SPG($A438, "SP_ROA", D$3)</f>
        <v>7.3424714615272801</v>
      </c>
      <c r="E438" s="9" cm="1">
        <f t="array" ref="E438">_xll.SNL.Clients.Office.Excel.Functions.SPG($A438, "SP_ROA", E$3)</f>
        <v>7.6479649338418803</v>
      </c>
      <c r="F438" s="9" cm="1">
        <f t="array" ref="F438">_xll.SNL.Clients.Office.Excel.Functions.SPG($A438, "SP_ROA", F$3)</f>
        <v>7.9383094658403097</v>
      </c>
      <c r="G438" s="9" cm="1">
        <f t="array" ref="G438">_xll.SNL.Clients.Office.Excel.Functions.SPG($A438, "SP_ROA", G$3)</f>
        <v>7.6242126041442999</v>
      </c>
      <c r="H438" s="9" cm="1">
        <f t="array" ref="H438">_xll.SNL.Clients.Office.Excel.Functions.SPG($A438, "SP_ROA", H$3)</f>
        <v>8.5300429513337406</v>
      </c>
      <c r="I438" s="9" cm="1">
        <f t="array" ref="I438">_xll.SNL.Clients.Office.Excel.Functions.SPG($A438, "SP_ROA", I$3)</f>
        <v>8.0538931130949791</v>
      </c>
      <c r="J438" s="9" cm="1">
        <f t="array" ref="J438">_xll.SNL.Clients.Office.Excel.Functions.SPG($A438, "SP_ROA", J$3)</f>
        <v>8.8452790347943893</v>
      </c>
    </row>
    <row r="439" spans="1:10" x14ac:dyDescent="0.3">
      <c r="A439" s="11" t="s">
        <v>1455</v>
      </c>
      <c r="B439" s="9" cm="1">
        <f t="array" ref="B439">_xll.SNL.Clients.Office.Excel.Functions.SPG($A439, "SP_ROA", B$3)</f>
        <v>-1.3260000000000001</v>
      </c>
      <c r="C439" s="9" cm="1">
        <f t="array" ref="C439">_xll.SNL.Clients.Office.Excel.Functions.SPG($A439, "SP_ROA", C$3)</f>
        <v>2.2650000000000001</v>
      </c>
      <c r="D439" s="9" cm="1">
        <f t="array" ref="D439">_xll.SNL.Clients.Office.Excel.Functions.SPG($A439, "SP_ROA", D$3)</f>
        <v>2.734</v>
      </c>
      <c r="E439" s="9" cm="1">
        <f t="array" ref="E439">_xll.SNL.Clients.Office.Excel.Functions.SPG($A439, "SP_ROA", E$3)</f>
        <v>2.8639999999999999</v>
      </c>
      <c r="F439" s="9" cm="1">
        <f t="array" ref="F439">_xll.SNL.Clients.Office.Excel.Functions.SPG($A439, "SP_ROA", F$3)</f>
        <v>1.038</v>
      </c>
      <c r="G439" s="9" cm="1">
        <f t="array" ref="G439">_xll.SNL.Clients.Office.Excel.Functions.SPG($A439, "SP_ROA", G$3)</f>
        <v>2.8919999999999999</v>
      </c>
      <c r="H439" s="9" cm="1">
        <f t="array" ref="H439">_xll.SNL.Clients.Office.Excel.Functions.SPG($A439, "SP_ROA", H$3)</f>
        <v>2.6070000000000002</v>
      </c>
      <c r="I439" s="9" cm="1">
        <f t="array" ref="I439">_xll.SNL.Clients.Office.Excel.Functions.SPG($A439, "SP_ROA", I$3)</f>
        <v>2.577</v>
      </c>
      <c r="J439" s="9" cm="1">
        <f t="array" ref="J439">_xll.SNL.Clients.Office.Excel.Functions.SPG($A439, "SP_ROA", J$3)</f>
        <v>0.76100000000000001</v>
      </c>
    </row>
    <row r="440" spans="1:10" x14ac:dyDescent="0.3">
      <c r="A440" s="11" t="s">
        <v>1456</v>
      </c>
      <c r="B440" s="9" cm="1">
        <f t="array" ref="B440">_xll.SNL.Clients.Office.Excel.Functions.SPG($A440, "SP_ROA", B$3)</f>
        <v>3.25930945108282</v>
      </c>
      <c r="C440" s="9" cm="1">
        <f t="array" ref="C440">_xll.SNL.Clients.Office.Excel.Functions.SPG($A440, "SP_ROA", C$3)</f>
        <v>-11.769161576099799</v>
      </c>
      <c r="D440" s="9" cm="1">
        <f t="array" ref="D440">_xll.SNL.Clients.Office.Excel.Functions.SPG($A440, "SP_ROA", D$3)</f>
        <v>-0.252881602624563</v>
      </c>
      <c r="E440" s="9" cm="1">
        <f t="array" ref="E440">_xll.SNL.Clients.Office.Excel.Functions.SPG($A440, "SP_ROA", E$3)</f>
        <v>-1.1487511580068199</v>
      </c>
      <c r="F440" s="9" cm="1">
        <f t="array" ref="F440">_xll.SNL.Clients.Office.Excel.Functions.SPG($A440, "SP_ROA", F$3)</f>
        <v>-2.4232880639291001</v>
      </c>
      <c r="G440" s="9" cm="1">
        <f t="array" ref="G440">_xll.SNL.Clients.Office.Excel.Functions.SPG($A440, "SP_ROA", G$3)</f>
        <v>0.34487225962881302</v>
      </c>
      <c r="H440" s="9" cm="1">
        <f t="array" ref="H440">_xll.SNL.Clients.Office.Excel.Functions.SPG($A440, "SP_ROA", H$3)</f>
        <v>1.4987881058096</v>
      </c>
      <c r="I440" s="9" cm="1">
        <f t="array" ref="I440">_xll.SNL.Clients.Office.Excel.Functions.SPG($A440, "SP_ROA", I$3)</f>
        <v>8.47383306099381</v>
      </c>
      <c r="J440" s="9" cm="1">
        <f t="array" ref="J440">_xll.SNL.Clients.Office.Excel.Functions.SPG($A440, "SP_ROA", J$3)</f>
        <v>1.2773917414126299</v>
      </c>
    </row>
    <row r="441" spans="1:10" x14ac:dyDescent="0.3">
      <c r="A441" s="11" t="s">
        <v>1457</v>
      </c>
      <c r="B441" s="9" cm="1">
        <f t="array" ref="B441">_xll.SNL.Clients.Office.Excel.Functions.SPG($A441, "SP_ROA", B$3)</f>
        <v>0.33877680790872999</v>
      </c>
      <c r="C441" s="9" cm="1">
        <f t="array" ref="C441">_xll.SNL.Clients.Office.Excel.Functions.SPG($A441, "SP_ROA", C$3)</f>
        <v>-0.14431753783551499</v>
      </c>
      <c r="D441" s="9" cm="1">
        <f t="array" ref="D441">_xll.SNL.Clients.Office.Excel.Functions.SPG($A441, "SP_ROA", D$3)</f>
        <v>0.33967065623896497</v>
      </c>
      <c r="E441" s="9" cm="1">
        <f t="array" ref="E441">_xll.SNL.Clients.Office.Excel.Functions.SPG($A441, "SP_ROA", E$3)</f>
        <v>0.39390057611192297</v>
      </c>
      <c r="F441" s="9" cm="1">
        <f t="array" ref="F441">_xll.SNL.Clients.Office.Excel.Functions.SPG($A441, "SP_ROA", F$3)</f>
        <v>0.81893489955331999</v>
      </c>
      <c r="G441" s="9" cm="1">
        <f t="array" ref="G441">_xll.SNL.Clients.Office.Excel.Functions.SPG($A441, "SP_ROA", G$3)</f>
        <v>0.61159366426688899</v>
      </c>
      <c r="H441" s="9" cm="1">
        <f t="array" ref="H441">_xll.SNL.Clients.Office.Excel.Functions.SPG($A441, "SP_ROA", H$3)</f>
        <v>-0.95468751258817897</v>
      </c>
      <c r="I441" s="9" cm="1">
        <f t="array" ref="I441">_xll.SNL.Clients.Office.Excel.Functions.SPG($A441, "SP_ROA", I$3)</f>
        <v>8.8679613643326105E-2</v>
      </c>
      <c r="J441" s="9" cm="1">
        <f t="array" ref="J441">_xll.SNL.Clients.Office.Excel.Functions.SPG($A441, "SP_ROA", J$3)</f>
        <v>0.14132662337774099</v>
      </c>
    </row>
    <row r="442" spans="1:10" x14ac:dyDescent="0.3">
      <c r="A442" s="11" t="s">
        <v>1458</v>
      </c>
      <c r="B442" s="9" cm="1">
        <f t="array" ref="B442">_xll.SNL.Clients.Office.Excel.Functions.SPG($A442, "SP_ROA", B$3)</f>
        <v>0.92315375363903995</v>
      </c>
      <c r="C442" s="9" cm="1">
        <f t="array" ref="C442">_xll.SNL.Clients.Office.Excel.Functions.SPG($A442, "SP_ROA", C$3)</f>
        <v>0.99752841586103003</v>
      </c>
      <c r="D442" s="9" cm="1">
        <f t="array" ref="D442">_xll.SNL.Clients.Office.Excel.Functions.SPG($A442, "SP_ROA", D$3)</f>
        <v>1.6390991255121701</v>
      </c>
      <c r="E442" s="9" cm="1">
        <f t="array" ref="E442">_xll.SNL.Clients.Office.Excel.Functions.SPG($A442, "SP_ROA", E$3)</f>
        <v>0.89448333058839502</v>
      </c>
      <c r="F442" s="9" cm="1">
        <f t="array" ref="F442">_xll.SNL.Clients.Office.Excel.Functions.SPG($A442, "SP_ROA", F$3)</f>
        <v>0.91632785489379098</v>
      </c>
      <c r="G442" s="9" cm="1">
        <f t="array" ref="G442">_xll.SNL.Clients.Office.Excel.Functions.SPG($A442, "SP_ROA", G$3)</f>
        <v>0.65420473789009403</v>
      </c>
      <c r="H442" s="9" cm="1">
        <f t="array" ref="H442">_xll.SNL.Clients.Office.Excel.Functions.SPG($A442, "SP_ROA", H$3)</f>
        <v>0.97086156276034696</v>
      </c>
      <c r="I442" s="9" cm="1">
        <f t="array" ref="I442">_xll.SNL.Clients.Office.Excel.Functions.SPG($A442, "SP_ROA", I$3)</f>
        <v>0.66081729277392198</v>
      </c>
      <c r="J442" s="9" cm="1">
        <f t="array" ref="J442">_xll.SNL.Clients.Office.Excel.Functions.SPG($A442, "SP_ROA", J$3)</f>
        <v>1.0742108386470199</v>
      </c>
    </row>
    <row r="443" spans="1:10" x14ac:dyDescent="0.3">
      <c r="A443" s="11" t="s">
        <v>1459</v>
      </c>
      <c r="B443" s="9" cm="1">
        <f t="array" ref="B443">_xll.SNL.Clients.Office.Excel.Functions.SPG($A443, "SP_ROA", B$3)</f>
        <v>4.3019999999999996</v>
      </c>
      <c r="C443" s="9" cm="1">
        <f t="array" ref="C443">_xll.SNL.Clients.Office.Excel.Functions.SPG($A443, "SP_ROA", C$3)</f>
        <v>5.4790000000000001</v>
      </c>
      <c r="D443" s="9" cm="1">
        <f t="array" ref="D443">_xll.SNL.Clients.Office.Excel.Functions.SPG($A443, "SP_ROA", D$3)</f>
        <v>4.8079999999999998</v>
      </c>
      <c r="E443" s="9" cm="1">
        <f t="array" ref="E443">_xll.SNL.Clients.Office.Excel.Functions.SPG($A443, "SP_ROA", E$3)</f>
        <v>4.585</v>
      </c>
      <c r="F443" s="9" cm="1">
        <f t="array" ref="F443">_xll.SNL.Clients.Office.Excel.Functions.SPG($A443, "SP_ROA", F$3)</f>
        <v>5.1269999999999998</v>
      </c>
      <c r="G443" s="9" cm="1">
        <f t="array" ref="G443">_xll.SNL.Clients.Office.Excel.Functions.SPG($A443, "SP_ROA", G$3)</f>
        <v>5.2649999999999997</v>
      </c>
      <c r="H443" s="9" cm="1">
        <f t="array" ref="H443">_xll.SNL.Clients.Office.Excel.Functions.SPG($A443, "SP_ROA", H$3)</f>
        <v>5.6559999999999997</v>
      </c>
      <c r="I443" s="9" cm="1">
        <f t="array" ref="I443">_xll.SNL.Clients.Office.Excel.Functions.SPG($A443, "SP_ROA", I$3)</f>
        <v>5.9909999999999997</v>
      </c>
      <c r="J443" s="9" cm="1">
        <f t="array" ref="J443">_xll.SNL.Clients.Office.Excel.Functions.SPG($A443, "SP_ROA", J$3)</f>
        <v>5.4740000000000002</v>
      </c>
    </row>
    <row r="444" spans="1:10" x14ac:dyDescent="0.3">
      <c r="A444" s="11" t="s">
        <v>1460</v>
      </c>
      <c r="B444" s="9" t="str" cm="1">
        <f t="array" ref="B444">_xll.SNL.Clients.Office.Excel.Functions.SPG($A444, "SP_ROA", B$3)</f>
        <v>NA</v>
      </c>
      <c r="C444" s="9" cm="1">
        <f t="array" ref="C444">_xll.SNL.Clients.Office.Excel.Functions.SPG($A444, "SP_ROA", C$3)</f>
        <v>3.97</v>
      </c>
      <c r="D444" s="9" cm="1">
        <f t="array" ref="D444">_xll.SNL.Clients.Office.Excel.Functions.SPG($A444, "SP_ROA", D$3)</f>
        <v>11.196999999999999</v>
      </c>
      <c r="E444" s="9" cm="1">
        <f t="array" ref="E444">_xll.SNL.Clients.Office.Excel.Functions.SPG($A444, "SP_ROA", E$3)</f>
        <v>4.9340000000000002</v>
      </c>
      <c r="F444" s="9" cm="1">
        <f t="array" ref="F444">_xll.SNL.Clients.Office.Excel.Functions.SPG($A444, "SP_ROA", F$3)</f>
        <v>3.1219999999999999</v>
      </c>
      <c r="G444" s="9" cm="1">
        <f t="array" ref="G444">_xll.SNL.Clients.Office.Excel.Functions.SPG($A444, "SP_ROA", G$3)</f>
        <v>8.9090000000000007</v>
      </c>
      <c r="H444" s="9" cm="1">
        <f t="array" ref="H444">_xll.SNL.Clients.Office.Excel.Functions.SPG($A444, "SP_ROA", H$3)</f>
        <v>12.978</v>
      </c>
      <c r="I444" s="9" cm="1">
        <f t="array" ref="I444">_xll.SNL.Clients.Office.Excel.Functions.SPG($A444, "SP_ROA", I$3)</f>
        <v>4.1970000000000001</v>
      </c>
      <c r="J444" s="9" cm="1">
        <f t="array" ref="J444">_xll.SNL.Clients.Office.Excel.Functions.SPG($A444, "SP_ROA", J$3)</f>
        <v>1.9179999999999999</v>
      </c>
    </row>
    <row r="445" spans="1:10" x14ac:dyDescent="0.3">
      <c r="A445" s="11" t="s">
        <v>1461</v>
      </c>
      <c r="B445" s="9" t="str" cm="1">
        <f t="array" ref="B445">_xll.SNL.Clients.Office.Excel.Functions.SPG($A445, "SP_ROA", B$3)</f>
        <v>NA</v>
      </c>
      <c r="C445" s="9" cm="1">
        <f t="array" ref="C445">_xll.SNL.Clients.Office.Excel.Functions.SPG($A445, "SP_ROA", C$3)</f>
        <v>5.5220000000000002</v>
      </c>
      <c r="D445" s="9" cm="1">
        <f t="array" ref="D445">_xll.SNL.Clients.Office.Excel.Functions.SPG($A445, "SP_ROA", D$3)</f>
        <v>5.1150000000000002</v>
      </c>
      <c r="E445" s="9" cm="1">
        <f t="array" ref="E445">_xll.SNL.Clients.Office.Excel.Functions.SPG($A445, "SP_ROA", E$3)</f>
        <v>6.4820000000000002</v>
      </c>
      <c r="F445" s="9" cm="1">
        <f t="array" ref="F445">_xll.SNL.Clients.Office.Excel.Functions.SPG($A445, "SP_ROA", F$3)</f>
        <v>3.4660000000000002</v>
      </c>
      <c r="G445" s="9" cm="1">
        <f t="array" ref="G445">_xll.SNL.Clients.Office.Excel.Functions.SPG($A445, "SP_ROA", G$3)</f>
        <v>5.5350000000000001</v>
      </c>
      <c r="H445" s="9" cm="1">
        <f t="array" ref="H445">_xll.SNL.Clients.Office.Excel.Functions.SPG($A445, "SP_ROA", H$3)</f>
        <v>11.782999999999999</v>
      </c>
      <c r="I445" s="9" cm="1">
        <f t="array" ref="I445">_xll.SNL.Clients.Office.Excel.Functions.SPG($A445, "SP_ROA", I$3)</f>
        <v>9.8279999999999994</v>
      </c>
      <c r="J445" s="9" cm="1">
        <f t="array" ref="J445">_xll.SNL.Clients.Office.Excel.Functions.SPG($A445, "SP_ROA", J$3)</f>
        <v>11.638</v>
      </c>
    </row>
    <row r="446" spans="1:10" x14ac:dyDescent="0.3">
      <c r="A446" s="11" t="s">
        <v>1462</v>
      </c>
      <c r="B446" s="9" cm="1">
        <f t="array" ref="B446">_xll.SNL.Clients.Office.Excel.Functions.SPG($A446, "SP_ROA", B$3)</f>
        <v>0.93600000000000005</v>
      </c>
      <c r="C446" s="9" cm="1">
        <f t="array" ref="C446">_xll.SNL.Clients.Office.Excel.Functions.SPG($A446, "SP_ROA", C$3)</f>
        <v>0.57899999999999996</v>
      </c>
      <c r="D446" s="9" cm="1">
        <f t="array" ref="D446">_xll.SNL.Clients.Office.Excel.Functions.SPG($A446, "SP_ROA", D$3)</f>
        <v>3.452</v>
      </c>
      <c r="E446" s="9" cm="1">
        <f t="array" ref="E446">_xll.SNL.Clients.Office.Excel.Functions.SPG($A446, "SP_ROA", E$3)</f>
        <v>2.1339999999999999</v>
      </c>
      <c r="F446" s="9" cm="1">
        <f t="array" ref="F446">_xll.SNL.Clients.Office.Excel.Functions.SPG($A446, "SP_ROA", F$3)</f>
        <v>1.9630000000000001</v>
      </c>
      <c r="G446" s="9" cm="1">
        <f t="array" ref="G446">_xll.SNL.Clients.Office.Excel.Functions.SPG($A446, "SP_ROA", G$3)</f>
        <v>0.83899999999999997</v>
      </c>
      <c r="H446" s="9" cm="1">
        <f t="array" ref="H446">_xll.SNL.Clients.Office.Excel.Functions.SPG($A446, "SP_ROA", H$3)</f>
        <v>4.5960000000000001</v>
      </c>
      <c r="I446" s="9" cm="1">
        <f t="array" ref="I446">_xll.SNL.Clients.Office.Excel.Functions.SPG($A446, "SP_ROA", I$3)</f>
        <v>3.9780000000000002</v>
      </c>
      <c r="J446" s="9" cm="1">
        <f t="array" ref="J446">_xll.SNL.Clients.Office.Excel.Functions.SPG($A446, "SP_ROA", J$3)</f>
        <v>1.5349999999999999</v>
      </c>
    </row>
    <row r="447" spans="1:10" x14ac:dyDescent="0.3">
      <c r="A447" s="11" t="s">
        <v>1463</v>
      </c>
      <c r="B447" s="9" cm="1">
        <f t="array" ref="B447">_xll.SNL.Clients.Office.Excel.Functions.SPG($A447, "SP_ROA", B$3)</f>
        <v>1.9870000000000001</v>
      </c>
      <c r="C447" s="9" cm="1">
        <f t="array" ref="C447">_xll.SNL.Clients.Office.Excel.Functions.SPG($A447, "SP_ROA", C$3)</f>
        <v>1.5940000000000001</v>
      </c>
      <c r="D447" s="9" cm="1">
        <f t="array" ref="D447">_xll.SNL.Clients.Office.Excel.Functions.SPG($A447, "SP_ROA", D$3)</f>
        <v>3.278</v>
      </c>
      <c r="E447" s="9" cm="1">
        <f t="array" ref="E447">_xll.SNL.Clients.Office.Excel.Functions.SPG($A447, "SP_ROA", E$3)</f>
        <v>6.1260000000000003</v>
      </c>
      <c r="F447" s="9" cm="1">
        <f t="array" ref="F447">_xll.SNL.Clients.Office.Excel.Functions.SPG($A447, "SP_ROA", F$3)</f>
        <v>6.024</v>
      </c>
      <c r="G447" s="9" cm="1">
        <f t="array" ref="G447">_xll.SNL.Clients.Office.Excel.Functions.SPG($A447, "SP_ROA", G$3)</f>
        <v>9.391</v>
      </c>
      <c r="H447" s="9" cm="1">
        <f t="array" ref="H447">_xll.SNL.Clients.Office.Excel.Functions.SPG($A447, "SP_ROA", H$3)</f>
        <v>4.2279999999999998</v>
      </c>
      <c r="I447" s="9" cm="1">
        <f t="array" ref="I447">_xll.SNL.Clients.Office.Excel.Functions.SPG($A447, "SP_ROA", I$3)</f>
        <v>16.611000000000001</v>
      </c>
      <c r="J447" s="9" cm="1">
        <f t="array" ref="J447">_xll.SNL.Clients.Office.Excel.Functions.SPG($A447, "SP_ROA", J$3)</f>
        <v>22.681000000000001</v>
      </c>
    </row>
    <row r="448" spans="1:10" x14ac:dyDescent="0.3">
      <c r="A448" s="11" t="s">
        <v>1464</v>
      </c>
      <c r="B448" s="9" cm="1">
        <f t="array" ref="B448">_xll.SNL.Clients.Office.Excel.Functions.SPG($A448, "SP_ROA", B$3)</f>
        <v>4.9269999999999996</v>
      </c>
      <c r="C448" s="9" cm="1">
        <f t="array" ref="C448">_xll.SNL.Clients.Office.Excel.Functions.SPG($A448, "SP_ROA", C$3)</f>
        <v>6.05</v>
      </c>
      <c r="D448" s="9" cm="1">
        <f t="array" ref="D448">_xll.SNL.Clients.Office.Excel.Functions.SPG($A448, "SP_ROA", D$3)</f>
        <v>6.5629999999999997</v>
      </c>
      <c r="E448" s="9" cm="1">
        <f t="array" ref="E448">_xll.SNL.Clients.Office.Excel.Functions.SPG($A448, "SP_ROA", E$3)</f>
        <v>6.8159999999999998</v>
      </c>
      <c r="F448" s="9" cm="1">
        <f t="array" ref="F448">_xll.SNL.Clients.Office.Excel.Functions.SPG($A448, "SP_ROA", F$3)</f>
        <v>6.141</v>
      </c>
      <c r="G448" s="9" cm="1">
        <f t="array" ref="G448">_xll.SNL.Clients.Office.Excel.Functions.SPG($A448, "SP_ROA", G$3)</f>
        <v>6.984</v>
      </c>
      <c r="H448" s="9" cm="1">
        <f t="array" ref="H448">_xll.SNL.Clients.Office.Excel.Functions.SPG($A448, "SP_ROA", H$3)</f>
        <v>7.274</v>
      </c>
      <c r="I448" s="9" cm="1">
        <f t="array" ref="I448">_xll.SNL.Clients.Office.Excel.Functions.SPG($A448, "SP_ROA", I$3)</f>
        <v>8.8079999999999998</v>
      </c>
      <c r="J448" s="9" cm="1">
        <f t="array" ref="J448">_xll.SNL.Clients.Office.Excel.Functions.SPG($A448, "SP_ROA", J$3)</f>
        <v>8.1920000000000002</v>
      </c>
    </row>
    <row r="449" spans="1:10" x14ac:dyDescent="0.3">
      <c r="A449" s="11" t="s">
        <v>1465</v>
      </c>
      <c r="B449" s="9" cm="1">
        <f t="array" ref="B449">_xll.SNL.Clients.Office.Excel.Functions.SPG($A449, "SP_ROA", B$3)</f>
        <v>-0.74399999999999999</v>
      </c>
      <c r="C449" s="9" cm="1">
        <f t="array" ref="C449">_xll.SNL.Clients.Office.Excel.Functions.SPG($A449, "SP_ROA", C$3)</f>
        <v>0.66100000000000003</v>
      </c>
      <c r="D449" s="9" cm="1">
        <f t="array" ref="D449">_xll.SNL.Clients.Office.Excel.Functions.SPG($A449, "SP_ROA", D$3)</f>
        <v>1.1519999999999999</v>
      </c>
      <c r="E449" s="9" cm="1">
        <f t="array" ref="E449">_xll.SNL.Clients.Office.Excel.Functions.SPG($A449, "SP_ROA", E$3)</f>
        <v>1.246</v>
      </c>
      <c r="F449" s="9" cm="1">
        <f t="array" ref="F449">_xll.SNL.Clients.Office.Excel.Functions.SPG($A449, "SP_ROA", F$3)</f>
        <v>0</v>
      </c>
      <c r="G449" s="9" cm="1">
        <f t="array" ref="G449">_xll.SNL.Clients.Office.Excel.Functions.SPG($A449, "SP_ROA", G$3)</f>
        <v>2.3860000000000001</v>
      </c>
      <c r="H449" s="9" cm="1">
        <f t="array" ref="H449">_xll.SNL.Clients.Office.Excel.Functions.SPG($A449, "SP_ROA", H$3)</f>
        <v>1.4259999999999999</v>
      </c>
      <c r="I449" s="9" cm="1">
        <f t="array" ref="I449">_xll.SNL.Clients.Office.Excel.Functions.SPG($A449, "SP_ROA", I$3)</f>
        <v>2.4169999999999998</v>
      </c>
      <c r="J449" s="9" cm="1">
        <f t="array" ref="J449">_xll.SNL.Clients.Office.Excel.Functions.SPG($A449, "SP_ROA", J$3)</f>
        <v>2.3460000000000001</v>
      </c>
    </row>
    <row r="450" spans="1:10" x14ac:dyDescent="0.3">
      <c r="A450" s="11" t="s">
        <v>1627</v>
      </c>
      <c r="B450" s="9" cm="1">
        <f t="array" ref="B450">_xll.SNL.Clients.Office.Excel.Functions.SPG($A450, "SP_ROA", B$3)</f>
        <v>4.8209565560005698</v>
      </c>
      <c r="C450" s="9" cm="1">
        <f t="array" ref="C450">_xll.SNL.Clients.Office.Excel.Functions.SPG($A450, "SP_ROA", C$3)</f>
        <v>5.5490719835134401</v>
      </c>
      <c r="D450" s="9" cm="1">
        <f t="array" ref="D450">_xll.SNL.Clients.Office.Excel.Functions.SPG($A450, "SP_ROA", D$3)</f>
        <v>4.6709482532279099</v>
      </c>
      <c r="E450" s="9" cm="1">
        <f t="array" ref="E450">_xll.SNL.Clients.Office.Excel.Functions.SPG($A450, "SP_ROA", E$3)</f>
        <v>8.1914062771127991</v>
      </c>
      <c r="F450" s="9" cm="1">
        <f t="array" ref="F450">_xll.SNL.Clients.Office.Excel.Functions.SPG($A450, "SP_ROA", F$3)</f>
        <v>3.32840492881965</v>
      </c>
      <c r="G450" s="9" cm="1">
        <f t="array" ref="G450">_xll.SNL.Clients.Office.Excel.Functions.SPG($A450, "SP_ROA", G$3)</f>
        <v>13.255705753889099</v>
      </c>
      <c r="H450" s="9" cm="1">
        <f t="array" ref="H450">_xll.SNL.Clients.Office.Excel.Functions.SPG($A450, "SP_ROA", H$3)</f>
        <v>3.2451180010359599</v>
      </c>
      <c r="I450" s="9" cm="1">
        <f t="array" ref="I450">_xll.SNL.Clients.Office.Excel.Functions.SPG($A450, "SP_ROA", I$3)</f>
        <v>6.21743195321082</v>
      </c>
      <c r="J450" s="9" cm="1">
        <f t="array" ref="J450">_xll.SNL.Clients.Office.Excel.Functions.SPG($A450, "SP_ROA", J$3)</f>
        <v>6.0425232393785402</v>
      </c>
    </row>
    <row r="451" spans="1:10" x14ac:dyDescent="0.3">
      <c r="A451" s="11" t="s">
        <v>1466</v>
      </c>
      <c r="B451" s="9" cm="1">
        <f t="array" ref="B451">_xll.SNL.Clients.Office.Excel.Functions.SPG($A451, "SP_ROA", B$3)</f>
        <v>1.3878540025456401</v>
      </c>
      <c r="C451" s="9" cm="1">
        <f t="array" ref="C451">_xll.SNL.Clients.Office.Excel.Functions.SPG($A451, "SP_ROA", C$3)</f>
        <v>1.38177997833616</v>
      </c>
      <c r="D451" s="9" cm="1">
        <f t="array" ref="D451">_xll.SNL.Clients.Office.Excel.Functions.SPG($A451, "SP_ROA", D$3)</f>
        <v>1.35504200152052</v>
      </c>
      <c r="E451" s="9" cm="1">
        <f t="array" ref="E451">_xll.SNL.Clients.Office.Excel.Functions.SPG($A451, "SP_ROA", E$3)</f>
        <v>1.4380494641988599</v>
      </c>
      <c r="F451" s="9" cm="1">
        <f t="array" ref="F451">_xll.SNL.Clients.Office.Excel.Functions.SPG($A451, "SP_ROA", F$3)</f>
        <v>1.3099616779913399</v>
      </c>
      <c r="G451" s="9" cm="1">
        <f t="array" ref="G451">_xll.SNL.Clients.Office.Excel.Functions.SPG($A451, "SP_ROA", G$3)</f>
        <v>1.5642091780914</v>
      </c>
      <c r="H451" s="9" cm="1">
        <f t="array" ref="H451">_xll.SNL.Clients.Office.Excel.Functions.SPG($A451, "SP_ROA", H$3)</f>
        <v>1.4356522232437501</v>
      </c>
      <c r="I451" s="9" cm="1">
        <f t="array" ref="I451">_xll.SNL.Clients.Office.Excel.Functions.SPG($A451, "SP_ROA", I$3)</f>
        <v>1.5023555624957701</v>
      </c>
      <c r="J451" s="9" cm="1">
        <f t="array" ref="J451">_xll.SNL.Clients.Office.Excel.Functions.SPG($A451, "SP_ROA", J$3)</f>
        <v>1.7442562455694</v>
      </c>
    </row>
    <row r="452" spans="1:10" x14ac:dyDescent="0.3">
      <c r="A452" s="11" t="s">
        <v>1467</v>
      </c>
      <c r="B452" s="9" cm="1">
        <f t="array" ref="B452">_xll.SNL.Clients.Office.Excel.Functions.SPG($A452, "SP_ROA", B$3)</f>
        <v>5.5510000000000002</v>
      </c>
      <c r="C452" s="9" cm="1">
        <f t="array" ref="C452">_xll.SNL.Clients.Office.Excel.Functions.SPG($A452, "SP_ROA", C$3)</f>
        <v>3.077</v>
      </c>
      <c r="D452" s="9" cm="1">
        <f t="array" ref="D452">_xll.SNL.Clients.Office.Excel.Functions.SPG($A452, "SP_ROA", D$3)</f>
        <v>4.367</v>
      </c>
      <c r="E452" s="9" cm="1">
        <f t="array" ref="E452">_xll.SNL.Clients.Office.Excel.Functions.SPG($A452, "SP_ROA", E$3)</f>
        <v>3.319</v>
      </c>
      <c r="F452" s="9" cm="1">
        <f t="array" ref="F452">_xll.SNL.Clients.Office.Excel.Functions.SPG($A452, "SP_ROA", F$3)</f>
        <v>5.2119999999999997</v>
      </c>
      <c r="G452" s="9" cm="1">
        <f t="array" ref="G452">_xll.SNL.Clients.Office.Excel.Functions.SPG($A452, "SP_ROA", G$3)</f>
        <v>2.0920000000000001</v>
      </c>
      <c r="H452" s="9" cm="1">
        <f t="array" ref="H452">_xll.SNL.Clients.Office.Excel.Functions.SPG($A452, "SP_ROA", H$3)</f>
        <v>2.8820000000000001</v>
      </c>
      <c r="I452" s="9" cm="1">
        <f t="array" ref="I452">_xll.SNL.Clients.Office.Excel.Functions.SPG($A452, "SP_ROA", I$3)</f>
        <v>-1.052</v>
      </c>
      <c r="J452" s="9" cm="1">
        <f t="array" ref="J452">_xll.SNL.Clients.Office.Excel.Functions.SPG($A452, "SP_ROA", J$3)</f>
        <v>-0.01</v>
      </c>
    </row>
    <row r="453" spans="1:10" x14ac:dyDescent="0.3">
      <c r="A453" s="11" t="s">
        <v>1468</v>
      </c>
      <c r="B453" s="9" cm="1">
        <f t="array" ref="B453">_xll.SNL.Clients.Office.Excel.Functions.SPG($A453, "SP_ROA", B$3)</f>
        <v>1.7013849568586701</v>
      </c>
      <c r="C453" s="9" cm="1">
        <f t="array" ref="C453">_xll.SNL.Clients.Office.Excel.Functions.SPG($A453, "SP_ROA", C$3)</f>
        <v>1.52121519298945</v>
      </c>
      <c r="D453" s="9" cm="1">
        <f t="array" ref="D453">_xll.SNL.Clients.Office.Excel.Functions.SPG($A453, "SP_ROA", D$3)</f>
        <v>1.17509820091246</v>
      </c>
      <c r="E453" s="9" cm="1">
        <f t="array" ref="E453">_xll.SNL.Clients.Office.Excel.Functions.SPG($A453, "SP_ROA", E$3)</f>
        <v>1.75889836008988</v>
      </c>
      <c r="F453" s="9" cm="1">
        <f t="array" ref="F453">_xll.SNL.Clients.Office.Excel.Functions.SPG($A453, "SP_ROA", F$3)</f>
        <v>1.8774373002029301</v>
      </c>
      <c r="G453" s="9" cm="1">
        <f t="array" ref="G453">_xll.SNL.Clients.Office.Excel.Functions.SPG($A453, "SP_ROA", G$3)</f>
        <v>2.5526834650796801</v>
      </c>
      <c r="H453" s="9" cm="1">
        <f t="array" ref="H453">_xll.SNL.Clients.Office.Excel.Functions.SPG($A453, "SP_ROA", H$3)</f>
        <v>-7.6407148608190898</v>
      </c>
      <c r="I453" s="9" cm="1">
        <f t="array" ref="I453">_xll.SNL.Clients.Office.Excel.Functions.SPG($A453, "SP_ROA", I$3)</f>
        <v>1.3917643347879001</v>
      </c>
      <c r="J453" s="9" cm="1">
        <f t="array" ref="J453">_xll.SNL.Clients.Office.Excel.Functions.SPG($A453, "SP_ROA", J$3)</f>
        <v>0.31073631526426299</v>
      </c>
    </row>
    <row r="454" spans="1:10" x14ac:dyDescent="0.3">
      <c r="A454" s="11" t="s">
        <v>1469</v>
      </c>
      <c r="B454" s="9" cm="1">
        <f t="array" ref="B454">_xll.SNL.Clients.Office.Excel.Functions.SPG($A454, "SP_ROA", B$3)</f>
        <v>3.8402312276603299</v>
      </c>
      <c r="C454" s="9" cm="1">
        <f t="array" ref="C454">_xll.SNL.Clients.Office.Excel.Functions.SPG($A454, "SP_ROA", C$3)</f>
        <v>1.4325456182356699</v>
      </c>
      <c r="D454" s="9" cm="1">
        <f t="array" ref="D454">_xll.SNL.Clients.Office.Excel.Functions.SPG($A454, "SP_ROA", D$3)</f>
        <v>4.6725195739252001</v>
      </c>
      <c r="E454" s="9" cm="1">
        <f t="array" ref="E454">_xll.SNL.Clients.Office.Excel.Functions.SPG($A454, "SP_ROA", E$3)</f>
        <v>3.1275409154956701</v>
      </c>
      <c r="F454" s="9" cm="1">
        <f t="array" ref="F454">_xll.SNL.Clients.Office.Excel.Functions.SPG($A454, "SP_ROA", F$3)</f>
        <v>3.8358492282760599</v>
      </c>
      <c r="G454" s="9" cm="1">
        <f t="array" ref="G454">_xll.SNL.Clients.Office.Excel.Functions.SPG($A454, "SP_ROA", G$3)</f>
        <v>2.3659773537068101</v>
      </c>
      <c r="H454" s="9" cm="1">
        <f t="array" ref="H454">_xll.SNL.Clients.Office.Excel.Functions.SPG($A454, "SP_ROA", H$3)</f>
        <v>0.3832643840903</v>
      </c>
      <c r="I454" s="9" cm="1">
        <f t="array" ref="I454">_xll.SNL.Clients.Office.Excel.Functions.SPG($A454, "SP_ROA", I$3)</f>
        <v>3.3951895490230299</v>
      </c>
      <c r="J454" s="9" cm="1">
        <f t="array" ref="J454">_xll.SNL.Clients.Office.Excel.Functions.SPG($A454, "SP_ROA", J$3)</f>
        <v>-2.4908343926748802</v>
      </c>
    </row>
    <row r="455" spans="1:10" x14ac:dyDescent="0.3">
      <c r="A455" s="11" t="s">
        <v>1470</v>
      </c>
      <c r="B455" s="9" cm="1">
        <f t="array" ref="B455">_xll.SNL.Clients.Office.Excel.Functions.SPG($A455, "SP_ROA", B$3)</f>
        <v>6.6319999999999997</v>
      </c>
      <c r="C455" s="9" cm="1">
        <f t="array" ref="C455">_xll.SNL.Clients.Office.Excel.Functions.SPG($A455, "SP_ROA", C$3)</f>
        <v>6.5519999999999996</v>
      </c>
      <c r="D455" s="9" cm="1">
        <f t="array" ref="D455">_xll.SNL.Clients.Office.Excel.Functions.SPG($A455, "SP_ROA", D$3)</f>
        <v>7.4470000000000001</v>
      </c>
      <c r="E455" s="9" cm="1">
        <f t="array" ref="E455">_xll.SNL.Clients.Office.Excel.Functions.SPG($A455, "SP_ROA", E$3)</f>
        <v>6.6710000000000003</v>
      </c>
      <c r="F455" s="9" cm="1">
        <f t="array" ref="F455">_xll.SNL.Clients.Office.Excel.Functions.SPG($A455, "SP_ROA", F$3)</f>
        <v>5.47</v>
      </c>
      <c r="G455" s="9" cm="1">
        <f t="array" ref="G455">_xll.SNL.Clients.Office.Excel.Functions.SPG($A455, "SP_ROA", G$3)</f>
        <v>6.4450000000000003</v>
      </c>
      <c r="H455" s="9" cm="1">
        <f t="array" ref="H455">_xll.SNL.Clients.Office.Excel.Functions.SPG($A455, "SP_ROA", H$3)</f>
        <v>7.0019999999999998</v>
      </c>
      <c r="I455" s="9" cm="1">
        <f t="array" ref="I455">_xll.SNL.Clients.Office.Excel.Functions.SPG($A455, "SP_ROA", I$3)</f>
        <v>8.5299999999999994</v>
      </c>
      <c r="J455" s="9" cm="1">
        <f t="array" ref="J455">_xll.SNL.Clients.Office.Excel.Functions.SPG($A455, "SP_ROA", J$3)</f>
        <v>7.2809999999999997</v>
      </c>
    </row>
    <row r="456" spans="1:10" x14ac:dyDescent="0.3">
      <c r="A456" s="11" t="s">
        <v>1628</v>
      </c>
      <c r="B456" s="9" cm="1">
        <f t="array" ref="B456">_xll.SNL.Clients.Office.Excel.Functions.SPG($A456, "SP_ROA", B$3)</f>
        <v>-0.77200000000000002</v>
      </c>
      <c r="C456" s="9" cm="1">
        <f t="array" ref="C456">_xll.SNL.Clients.Office.Excel.Functions.SPG($A456, "SP_ROA", C$3)</f>
        <v>3.2890000000000001</v>
      </c>
      <c r="D456" s="9" t="str" cm="1">
        <f t="array" ref="D456">_xll.SNL.Clients.Office.Excel.Functions.SPG($A456, "SP_ROA", D$3)</f>
        <v>NA</v>
      </c>
      <c r="E456" s="9" t="str" cm="1">
        <f t="array" ref="E456">_xll.SNL.Clients.Office.Excel.Functions.SPG($A456, "SP_ROA", E$3)</f>
        <v>NA</v>
      </c>
      <c r="F456" s="9" t="str" cm="1">
        <f t="array" ref="F456">_xll.SNL.Clients.Office.Excel.Functions.SPG($A456, "SP_ROA", F$3)</f>
        <v>NA</v>
      </c>
      <c r="G456" s="9" t="str" cm="1">
        <f t="array" ref="G456">_xll.SNL.Clients.Office.Excel.Functions.SPG($A456, "SP_ROA", G$3)</f>
        <v>NA</v>
      </c>
      <c r="H456" s="9" t="str" cm="1">
        <f t="array" ref="H456">_xll.SNL.Clients.Office.Excel.Functions.SPG($A456, "SP_ROA", H$3)</f>
        <v>NA</v>
      </c>
      <c r="I456" s="9" t="str" cm="1">
        <f t="array" ref="I456">_xll.SNL.Clients.Office.Excel.Functions.SPG($A456, "SP_ROA", I$3)</f>
        <v>NA</v>
      </c>
      <c r="J456" s="9" t="str" cm="1">
        <f t="array" ref="J456">_xll.SNL.Clients.Office.Excel.Functions.SPG($A456, "SP_ROA", J$3)</f>
        <v>NA</v>
      </c>
    </row>
    <row r="457" spans="1:10" x14ac:dyDescent="0.3">
      <c r="A457" s="11" t="s">
        <v>1471</v>
      </c>
      <c r="B457" s="9" cm="1">
        <f t="array" ref="B457">_xll.SNL.Clients.Office.Excel.Functions.SPG($A457, "SP_ROA", B$3)</f>
        <v>4.7350000000000003</v>
      </c>
      <c r="C457" s="9" cm="1">
        <f t="array" ref="C457">_xll.SNL.Clients.Office.Excel.Functions.SPG($A457, "SP_ROA", C$3)</f>
        <v>4.673</v>
      </c>
      <c r="D457" s="9" cm="1">
        <f t="array" ref="D457">_xll.SNL.Clients.Office.Excel.Functions.SPG($A457, "SP_ROA", D$3)</f>
        <v>4.8780000000000001</v>
      </c>
      <c r="E457" s="9" cm="1">
        <f t="array" ref="E457">_xll.SNL.Clients.Office.Excel.Functions.SPG($A457, "SP_ROA", E$3)</f>
        <v>4.5</v>
      </c>
      <c r="F457" s="9" cm="1">
        <f t="array" ref="F457">_xll.SNL.Clients.Office.Excel.Functions.SPG($A457, "SP_ROA", F$3)</f>
        <v>4.258</v>
      </c>
      <c r="G457" s="9" cm="1">
        <f t="array" ref="G457">_xll.SNL.Clients.Office.Excel.Functions.SPG($A457, "SP_ROA", G$3)</f>
        <v>4.7290000000000001</v>
      </c>
      <c r="H457" s="9" cm="1">
        <f t="array" ref="H457">_xll.SNL.Clients.Office.Excel.Functions.SPG($A457, "SP_ROA", H$3)</f>
        <v>5.2679999999999998</v>
      </c>
      <c r="I457" s="9" cm="1">
        <f t="array" ref="I457">_xll.SNL.Clients.Office.Excel.Functions.SPG($A457, "SP_ROA", I$3)</f>
        <v>5.39</v>
      </c>
      <c r="J457" s="9" cm="1">
        <f t="array" ref="J457">_xll.SNL.Clients.Office.Excel.Functions.SPG($A457, "SP_ROA", J$3)</f>
        <v>5.8920000000000003</v>
      </c>
    </row>
    <row r="458" spans="1:10" x14ac:dyDescent="0.3">
      <c r="A458" s="11" t="s">
        <v>1472</v>
      </c>
      <c r="B458" s="9" cm="1">
        <f t="array" ref="B458">_xll.SNL.Clients.Office.Excel.Functions.SPG($A458, "SP_ROA", B$3)</f>
        <v>2.4139656026811398</v>
      </c>
      <c r="C458" s="9" cm="1">
        <f t="array" ref="C458">_xll.SNL.Clients.Office.Excel.Functions.SPG($A458, "SP_ROA", C$3)</f>
        <v>1.9546033096917801</v>
      </c>
      <c r="D458" s="9" cm="1">
        <f t="array" ref="D458">_xll.SNL.Clients.Office.Excel.Functions.SPG($A458, "SP_ROA", D$3)</f>
        <v>3.7455243856014699</v>
      </c>
      <c r="E458" s="9" cm="1">
        <f t="array" ref="E458">_xll.SNL.Clients.Office.Excel.Functions.SPG($A458, "SP_ROA", E$3)</f>
        <v>3.8011625335850199</v>
      </c>
      <c r="F458" s="9" cm="1">
        <f t="array" ref="F458">_xll.SNL.Clients.Office.Excel.Functions.SPG($A458, "SP_ROA", F$3)</f>
        <v>3.6304154388569998</v>
      </c>
      <c r="G458" s="9" cm="1">
        <f t="array" ref="G458">_xll.SNL.Clients.Office.Excel.Functions.SPG($A458, "SP_ROA", G$3)</f>
        <v>3.53228522449723</v>
      </c>
      <c r="H458" s="9" cm="1">
        <f t="array" ref="H458">_xll.SNL.Clients.Office.Excel.Functions.SPG($A458, "SP_ROA", H$3)</f>
        <v>3.45659872733003</v>
      </c>
      <c r="I458" s="9" cm="1">
        <f t="array" ref="I458">_xll.SNL.Clients.Office.Excel.Functions.SPG($A458, "SP_ROA", I$3)</f>
        <v>3.6429924611207398</v>
      </c>
      <c r="J458" s="9" cm="1">
        <f t="array" ref="J458">_xll.SNL.Clients.Office.Excel.Functions.SPG($A458, "SP_ROA", J$3)</f>
        <v>3.8176784579068999</v>
      </c>
    </row>
    <row r="459" spans="1:10" x14ac:dyDescent="0.3">
      <c r="A459" s="11" t="s">
        <v>1473</v>
      </c>
      <c r="B459" s="9" cm="1">
        <f t="array" ref="B459">_xll.SNL.Clients.Office.Excel.Functions.SPG($A459, "SP_ROA", B$3)</f>
        <v>3.42</v>
      </c>
      <c r="C459" s="9" cm="1">
        <f t="array" ref="C459">_xll.SNL.Clients.Office.Excel.Functions.SPG($A459, "SP_ROA", C$3)</f>
        <v>2.8730000000000002</v>
      </c>
      <c r="D459" s="9" cm="1">
        <f t="array" ref="D459">_xll.SNL.Clients.Office.Excel.Functions.SPG($A459, "SP_ROA", D$3)</f>
        <v>3.246</v>
      </c>
      <c r="E459" s="9" cm="1">
        <f t="array" ref="E459">_xll.SNL.Clients.Office.Excel.Functions.SPG($A459, "SP_ROA", E$3)</f>
        <v>3.3239999999999998</v>
      </c>
      <c r="F459" s="9" cm="1">
        <f t="array" ref="F459">_xll.SNL.Clients.Office.Excel.Functions.SPG($A459, "SP_ROA", F$3)</f>
        <v>3.0830000000000002</v>
      </c>
      <c r="G459" s="9" cm="1">
        <f t="array" ref="G459">_xll.SNL.Clients.Office.Excel.Functions.SPG($A459, "SP_ROA", G$3)</f>
        <v>3.7410000000000001</v>
      </c>
      <c r="H459" s="9" cm="1">
        <f t="array" ref="H459">_xll.SNL.Clients.Office.Excel.Functions.SPG($A459, "SP_ROA", H$3)</f>
        <v>3.0609999999999999</v>
      </c>
      <c r="I459" s="9" t="str" cm="1">
        <f t="array" ref="I459">_xll.SNL.Clients.Office.Excel.Functions.SPG($A459, "SP_ROA", I$3)</f>
        <v>NA</v>
      </c>
      <c r="J459" s="9" cm="1">
        <f t="array" ref="J459">_xll.SNL.Clients.Office.Excel.Functions.SPG($A459, "SP_ROA", J$3)</f>
        <v>4.1689999999999996</v>
      </c>
    </row>
    <row r="460" spans="1:10" x14ac:dyDescent="0.3">
      <c r="A460" s="11" t="s">
        <v>1474</v>
      </c>
      <c r="B460" s="9" cm="1">
        <f t="array" ref="B460">_xll.SNL.Clients.Office.Excel.Functions.SPG($A460, "SP_ROA", B$3)</f>
        <v>2.1240000000000001</v>
      </c>
      <c r="C460" s="9" cm="1">
        <f t="array" ref="C460">_xll.SNL.Clients.Office.Excel.Functions.SPG($A460, "SP_ROA", C$3)</f>
        <v>2.3340000000000001</v>
      </c>
      <c r="D460" s="9" cm="1">
        <f t="array" ref="D460">_xll.SNL.Clients.Office.Excel.Functions.SPG($A460, "SP_ROA", D$3)</f>
        <v>2.3620000000000001</v>
      </c>
      <c r="E460" s="9" cm="1">
        <f t="array" ref="E460">_xll.SNL.Clients.Office.Excel.Functions.SPG($A460, "SP_ROA", E$3)</f>
        <v>2.794</v>
      </c>
      <c r="F460" s="9" cm="1">
        <f t="array" ref="F460">_xll.SNL.Clients.Office.Excel.Functions.SPG($A460, "SP_ROA", F$3)</f>
        <v>1.57</v>
      </c>
      <c r="G460" s="9" cm="1">
        <f t="array" ref="G460">_xll.SNL.Clients.Office.Excel.Functions.SPG($A460, "SP_ROA", G$3)</f>
        <v>1.762</v>
      </c>
      <c r="H460" s="9" cm="1">
        <f t="array" ref="H460">_xll.SNL.Clients.Office.Excel.Functions.SPG($A460, "SP_ROA", H$3)</f>
        <v>2.585</v>
      </c>
      <c r="I460" s="9" cm="1">
        <f t="array" ref="I460">_xll.SNL.Clients.Office.Excel.Functions.SPG($A460, "SP_ROA", I$3)</f>
        <v>5.8159999999999998</v>
      </c>
      <c r="J460" s="9" cm="1">
        <f t="array" ref="J460">_xll.SNL.Clients.Office.Excel.Functions.SPG($A460, "SP_ROA", J$3)</f>
        <v>6.5190000000000001</v>
      </c>
    </row>
    <row r="461" spans="1:10" x14ac:dyDescent="0.3">
      <c r="A461" s="11" t="s">
        <v>1475</v>
      </c>
      <c r="B461" s="9" cm="1">
        <f t="array" ref="B461">_xll.SNL.Clients.Office.Excel.Functions.SPG($A461, "SP_ROA", B$3)</f>
        <v>-2.8260000000000001</v>
      </c>
      <c r="C461" s="9" cm="1">
        <f t="array" ref="C461">_xll.SNL.Clients.Office.Excel.Functions.SPG($A461, "SP_ROA", C$3)</f>
        <v>9.8450000000000006</v>
      </c>
      <c r="D461" s="9" cm="1">
        <f t="array" ref="D461">_xll.SNL.Clients.Office.Excel.Functions.SPG($A461, "SP_ROA", D$3)</f>
        <v>-11.827999999999999</v>
      </c>
      <c r="E461" s="9" cm="1">
        <f t="array" ref="E461">_xll.SNL.Clients.Office.Excel.Functions.SPG($A461, "SP_ROA", E$3)</f>
        <v>8.9030000000000005</v>
      </c>
      <c r="F461" s="9" cm="1">
        <f t="array" ref="F461">_xll.SNL.Clients.Office.Excel.Functions.SPG($A461, "SP_ROA", F$3)</f>
        <v>-4.8890000000000002</v>
      </c>
      <c r="G461" s="9" cm="1">
        <f t="array" ref="G461">_xll.SNL.Clients.Office.Excel.Functions.SPG($A461, "SP_ROA", G$3)</f>
        <v>14.019</v>
      </c>
      <c r="H461" s="9" cm="1">
        <f t="array" ref="H461">_xll.SNL.Clients.Office.Excel.Functions.SPG($A461, "SP_ROA", H$3)</f>
        <v>-12.792</v>
      </c>
      <c r="I461" s="9" cm="1">
        <f t="array" ref="I461">_xll.SNL.Clients.Office.Excel.Functions.SPG($A461, "SP_ROA", I$3)</f>
        <v>12.298999999999999</v>
      </c>
      <c r="J461" s="9" cm="1">
        <f t="array" ref="J461">_xll.SNL.Clients.Office.Excel.Functions.SPG($A461, "SP_ROA", J$3)</f>
        <v>-4.5890000000000004</v>
      </c>
    </row>
    <row r="462" spans="1:10" x14ac:dyDescent="0.3">
      <c r="A462" s="11" t="s">
        <v>1476</v>
      </c>
      <c r="B462" s="9" cm="1">
        <f t="array" ref="B462">_xll.SNL.Clients.Office.Excel.Functions.SPG($A462, "SP_ROA", B$3)</f>
        <v>-16.245000000000001</v>
      </c>
      <c r="C462" s="9" cm="1">
        <f t="array" ref="C462">_xll.SNL.Clients.Office.Excel.Functions.SPG($A462, "SP_ROA", C$3)</f>
        <v>-6.9379999999999997</v>
      </c>
      <c r="D462" s="9" cm="1">
        <f t="array" ref="D462">_xll.SNL.Clients.Office.Excel.Functions.SPG($A462, "SP_ROA", D$3)</f>
        <v>-25.198</v>
      </c>
      <c r="E462" s="9" cm="1">
        <f t="array" ref="E462">_xll.SNL.Clients.Office.Excel.Functions.SPG($A462, "SP_ROA", E$3)</f>
        <v>-18.486000000000001</v>
      </c>
      <c r="F462" s="9" cm="1">
        <f t="array" ref="F462">_xll.SNL.Clients.Office.Excel.Functions.SPG($A462, "SP_ROA", F$3)</f>
        <v>-21.884</v>
      </c>
      <c r="G462" s="9" cm="1">
        <f t="array" ref="G462">_xll.SNL.Clients.Office.Excel.Functions.SPG($A462, "SP_ROA", G$3)</f>
        <v>-9.2729999999999997</v>
      </c>
      <c r="H462" s="9" cm="1">
        <f t="array" ref="H462">_xll.SNL.Clients.Office.Excel.Functions.SPG($A462, "SP_ROA", H$3)</f>
        <v>-17.177</v>
      </c>
      <c r="I462" s="9" cm="1">
        <f t="array" ref="I462">_xll.SNL.Clients.Office.Excel.Functions.SPG($A462, "SP_ROA", I$3)</f>
        <v>-18.190000000000001</v>
      </c>
      <c r="J462" s="9" cm="1">
        <f t="array" ref="J462">_xll.SNL.Clients.Office.Excel.Functions.SPG($A462, "SP_ROA", J$3)</f>
        <v>-9.9849999999999994</v>
      </c>
    </row>
    <row r="463" spans="1:10" x14ac:dyDescent="0.3">
      <c r="A463" s="11" t="s">
        <v>1477</v>
      </c>
      <c r="B463" s="9" cm="1">
        <f t="array" ref="B463">_xll.SNL.Clients.Office.Excel.Functions.SPG($A463, "SP_ROA", B$3)</f>
        <v>0.81747808892932206</v>
      </c>
      <c r="C463" s="9" cm="1">
        <f t="array" ref="C463">_xll.SNL.Clients.Office.Excel.Functions.SPG($A463, "SP_ROA", C$3)</f>
        <v>0.89673528241603695</v>
      </c>
      <c r="D463" s="9" cm="1">
        <f t="array" ref="D463">_xll.SNL.Clients.Office.Excel.Functions.SPG($A463, "SP_ROA", D$3)</f>
        <v>0.817531899707445</v>
      </c>
      <c r="E463" s="9" cm="1">
        <f t="array" ref="E463">_xll.SNL.Clients.Office.Excel.Functions.SPG($A463, "SP_ROA", E$3)</f>
        <v>0.815218251950662</v>
      </c>
      <c r="F463" s="9" cm="1">
        <f t="array" ref="F463">_xll.SNL.Clients.Office.Excel.Functions.SPG($A463, "SP_ROA", F$3)</f>
        <v>0.70809057329578795</v>
      </c>
      <c r="G463" s="9" cm="1">
        <f t="array" ref="G463">_xll.SNL.Clients.Office.Excel.Functions.SPG($A463, "SP_ROA", G$3)</f>
        <v>0.80181657879198798</v>
      </c>
      <c r="H463" s="9" cm="1">
        <f t="array" ref="H463">_xll.SNL.Clients.Office.Excel.Functions.SPG($A463, "SP_ROA", H$3)</f>
        <v>0.84298923058045805</v>
      </c>
      <c r="I463" s="9" cm="1">
        <f t="array" ref="I463">_xll.SNL.Clients.Office.Excel.Functions.SPG($A463, "SP_ROA", I$3)</f>
        <v>0.83961559421597898</v>
      </c>
      <c r="J463" s="9" cm="1">
        <f t="array" ref="J463">_xll.SNL.Clients.Office.Excel.Functions.SPG($A463, "SP_ROA", J$3)</f>
        <v>0.33917465874618702</v>
      </c>
    </row>
    <row r="464" spans="1:10" x14ac:dyDescent="0.3">
      <c r="A464" s="11" t="s">
        <v>1478</v>
      </c>
      <c r="B464" s="9" cm="1">
        <f t="array" ref="B464">_xll.SNL.Clients.Office.Excel.Functions.SPG($A464, "SP_ROA", B$3)</f>
        <v>6.8470000000000004</v>
      </c>
      <c r="C464" s="9" cm="1">
        <f t="array" ref="C464">_xll.SNL.Clients.Office.Excel.Functions.SPG($A464, "SP_ROA", C$3)</f>
        <v>7.0069999999999997</v>
      </c>
      <c r="D464" s="9" cm="1">
        <f t="array" ref="D464">_xll.SNL.Clients.Office.Excel.Functions.SPG($A464, "SP_ROA", D$3)</f>
        <v>6.7510000000000003</v>
      </c>
      <c r="E464" s="9" cm="1">
        <f t="array" ref="E464">_xll.SNL.Clients.Office.Excel.Functions.SPG($A464, "SP_ROA", E$3)</f>
        <v>7.1779999999999999</v>
      </c>
      <c r="F464" s="9" cm="1">
        <f t="array" ref="F464">_xll.SNL.Clients.Office.Excel.Functions.SPG($A464, "SP_ROA", F$3)</f>
        <v>6.899</v>
      </c>
      <c r="G464" s="9" cm="1">
        <f t="array" ref="G464">_xll.SNL.Clients.Office.Excel.Functions.SPG($A464, "SP_ROA", G$3)</f>
        <v>7.1760000000000002</v>
      </c>
      <c r="H464" s="9" cm="1">
        <f t="array" ref="H464">_xll.SNL.Clients.Office.Excel.Functions.SPG($A464, "SP_ROA", H$3)</f>
        <v>7.1849999999999996</v>
      </c>
      <c r="I464" s="9" cm="1">
        <f t="array" ref="I464">_xll.SNL.Clients.Office.Excel.Functions.SPG($A464, "SP_ROA", I$3)</f>
        <v>7.3849999999999998</v>
      </c>
      <c r="J464" s="9" cm="1">
        <f t="array" ref="J464">_xll.SNL.Clients.Office.Excel.Functions.SPG($A464, "SP_ROA", J$3)</f>
        <v>6.5620000000000003</v>
      </c>
    </row>
    <row r="465" spans="1:10" x14ac:dyDescent="0.3">
      <c r="A465" s="11" t="s">
        <v>1479</v>
      </c>
      <c r="B465" s="9" cm="1">
        <f t="array" ref="B465">_xll.SNL.Clients.Office.Excel.Functions.SPG($A465, "SP_ROA", B$3)</f>
        <v>4.9870000000000001</v>
      </c>
      <c r="C465" s="9" cm="1">
        <f t="array" ref="C465">_xll.SNL.Clients.Office.Excel.Functions.SPG($A465, "SP_ROA", C$3)</f>
        <v>0.77400000000000002</v>
      </c>
      <c r="D465" s="9" cm="1">
        <f t="array" ref="D465">_xll.SNL.Clients.Office.Excel.Functions.SPG($A465, "SP_ROA", D$3)</f>
        <v>4.444</v>
      </c>
      <c r="E465" s="9" cm="1">
        <f t="array" ref="E465">_xll.SNL.Clients.Office.Excel.Functions.SPG($A465, "SP_ROA", E$3)</f>
        <v>5.0140000000000002</v>
      </c>
      <c r="F465" s="9" cm="1">
        <f t="array" ref="F465">_xll.SNL.Clients.Office.Excel.Functions.SPG($A465, "SP_ROA", F$3)</f>
        <v>3.81</v>
      </c>
      <c r="G465" s="9" t="str" cm="1">
        <f t="array" ref="G465">_xll.SNL.Clients.Office.Excel.Functions.SPG($A465, "SP_ROA", G$3)</f>
        <v>NA</v>
      </c>
      <c r="H465" s="9" cm="1">
        <f t="array" ref="H465">_xll.SNL.Clients.Office.Excel.Functions.SPG($A465, "SP_ROA", H$3)</f>
        <v>4.2229999999999999</v>
      </c>
      <c r="I465" s="9" cm="1">
        <f t="array" ref="I465">_xll.SNL.Clients.Office.Excel.Functions.SPG($A465, "SP_ROA", I$3)</f>
        <v>5.1680000000000001</v>
      </c>
      <c r="J465" s="9" cm="1">
        <f t="array" ref="J465">_xll.SNL.Clients.Office.Excel.Functions.SPG($A465, "SP_ROA", J$3)</f>
        <v>4.9279999999999999</v>
      </c>
    </row>
    <row r="466" spans="1:10" x14ac:dyDescent="0.3">
      <c r="A466" s="11" t="s">
        <v>1480</v>
      </c>
      <c r="B466" s="9" t="str" cm="1">
        <f t="array" ref="B466">_xll.SNL.Clients.Office.Excel.Functions.SPG($A466, "SP_ROA", B$3)</f>
        <v>NA</v>
      </c>
      <c r="C466" s="9" cm="1">
        <f t="array" ref="C466">_xll.SNL.Clients.Office.Excel.Functions.SPG($A466, "SP_ROA", C$3)</f>
        <v>5.2119999999999997</v>
      </c>
      <c r="D466" s="9" cm="1">
        <f t="array" ref="D466">_xll.SNL.Clients.Office.Excel.Functions.SPG($A466, "SP_ROA", D$3)</f>
        <v>3.3639999999999999</v>
      </c>
      <c r="E466" s="9" cm="1">
        <f t="array" ref="E466">_xll.SNL.Clients.Office.Excel.Functions.SPG($A466, "SP_ROA", E$3)</f>
        <v>1.696</v>
      </c>
      <c r="F466" s="9" cm="1">
        <f t="array" ref="F466">_xll.SNL.Clients.Office.Excel.Functions.SPG($A466, "SP_ROA", F$3)</f>
        <v>1.929</v>
      </c>
      <c r="G466" s="9" cm="1">
        <f t="array" ref="G466">_xll.SNL.Clients.Office.Excel.Functions.SPG($A466, "SP_ROA", G$3)</f>
        <v>-0.82199999999999995</v>
      </c>
      <c r="H466" s="9" cm="1">
        <f t="array" ref="H466">_xll.SNL.Clients.Office.Excel.Functions.SPG($A466, "SP_ROA", H$3)</f>
        <v>-0.77700000000000002</v>
      </c>
      <c r="I466" s="9" cm="1">
        <f t="array" ref="I466">_xll.SNL.Clients.Office.Excel.Functions.SPG($A466, "SP_ROA", I$3)</f>
        <v>-1.1679999999999999</v>
      </c>
      <c r="J466" s="9" cm="1">
        <f t="array" ref="J466">_xll.SNL.Clients.Office.Excel.Functions.SPG($A466, "SP_ROA", J$3)</f>
        <v>-0.96799999999999997</v>
      </c>
    </row>
    <row r="467" spans="1:10" x14ac:dyDescent="0.3">
      <c r="A467" s="11" t="s">
        <v>1481</v>
      </c>
      <c r="B467" s="9" cm="1">
        <f t="array" ref="B467">_xll.SNL.Clients.Office.Excel.Functions.SPG($A467, "SP_ROA", B$3)</f>
        <v>6.8369999999999997</v>
      </c>
      <c r="C467" s="9" cm="1">
        <f t="array" ref="C467">_xll.SNL.Clients.Office.Excel.Functions.SPG($A467, "SP_ROA", C$3)</f>
        <v>5.2679999999999998</v>
      </c>
      <c r="D467" s="9" cm="1">
        <f t="array" ref="D467">_xll.SNL.Clients.Office.Excel.Functions.SPG($A467, "SP_ROA", D$3)</f>
        <v>6.3920000000000003</v>
      </c>
      <c r="E467" s="9" cm="1">
        <f t="array" ref="E467">_xll.SNL.Clients.Office.Excel.Functions.SPG($A467, "SP_ROA", E$3)</f>
        <v>6.4029999999999996</v>
      </c>
      <c r="F467" s="9" cm="1">
        <f t="array" ref="F467">_xll.SNL.Clients.Office.Excel.Functions.SPG($A467, "SP_ROA", F$3)</f>
        <v>6.4859999999999998</v>
      </c>
      <c r="G467" s="9" cm="1">
        <f t="array" ref="G467">_xll.SNL.Clients.Office.Excel.Functions.SPG($A467, "SP_ROA", G$3)</f>
        <v>4.0540000000000003</v>
      </c>
      <c r="H467" s="9" cm="1">
        <f t="array" ref="H467">_xll.SNL.Clients.Office.Excel.Functions.SPG($A467, "SP_ROA", H$3)</f>
        <v>5.4850000000000003</v>
      </c>
      <c r="I467" s="9" cm="1">
        <f t="array" ref="I467">_xll.SNL.Clients.Office.Excel.Functions.SPG($A467, "SP_ROA", I$3)</f>
        <v>6.3360000000000003</v>
      </c>
      <c r="J467" s="9" cm="1">
        <f t="array" ref="J467">_xll.SNL.Clients.Office.Excel.Functions.SPG($A467, "SP_ROA", J$3)</f>
        <v>6.3440000000000003</v>
      </c>
    </row>
    <row r="468" spans="1:10" x14ac:dyDescent="0.3">
      <c r="A468" s="11" t="s">
        <v>1482</v>
      </c>
      <c r="B468" s="9" cm="1">
        <f t="array" ref="B468">_xll.SNL.Clients.Office.Excel.Functions.SPG($A468, "SP_ROA", B$3)</f>
        <v>1.4279722563583299</v>
      </c>
      <c r="C468" s="9" cm="1">
        <f t="array" ref="C468">_xll.SNL.Clients.Office.Excel.Functions.SPG($A468, "SP_ROA", C$3)</f>
        <v>1.53011762428537</v>
      </c>
      <c r="D468" s="9" cm="1">
        <f t="array" ref="D468">_xll.SNL.Clients.Office.Excel.Functions.SPG($A468, "SP_ROA", D$3)</f>
        <v>1.4411865232569001</v>
      </c>
      <c r="E468" s="9" cm="1">
        <f t="array" ref="E468">_xll.SNL.Clients.Office.Excel.Functions.SPG($A468, "SP_ROA", E$3)</f>
        <v>1.32848952097067</v>
      </c>
      <c r="F468" s="9" cm="1">
        <f t="array" ref="F468">_xll.SNL.Clients.Office.Excel.Functions.SPG($A468, "SP_ROA", F$3)</f>
        <v>1.25397460015867</v>
      </c>
      <c r="G468" s="9" cm="1">
        <f t="array" ref="G468">_xll.SNL.Clients.Office.Excel.Functions.SPG($A468, "SP_ROA", G$3)</f>
        <v>1.0438855447506299</v>
      </c>
      <c r="H468" s="9" cm="1">
        <f t="array" ref="H468">_xll.SNL.Clients.Office.Excel.Functions.SPG($A468, "SP_ROA", H$3)</f>
        <v>1.38257385407431</v>
      </c>
      <c r="I468" s="9" cm="1">
        <f t="array" ref="I468">_xll.SNL.Clients.Office.Excel.Functions.SPG($A468, "SP_ROA", I$3)</f>
        <v>1.4964588616201699</v>
      </c>
      <c r="J468" s="9" cm="1">
        <f t="array" ref="J468">_xll.SNL.Clients.Office.Excel.Functions.SPG($A468, "SP_ROA", J$3)</f>
        <v>1.6104678325572901</v>
      </c>
    </row>
    <row r="469" spans="1:10" x14ac:dyDescent="0.3">
      <c r="A469" s="11" t="s">
        <v>1483</v>
      </c>
      <c r="B469" s="9" cm="1">
        <f t="array" ref="B469">_xll.SNL.Clients.Office.Excel.Functions.SPG($A469, "SP_ROA", B$3)</f>
        <v>0.71499999999999997</v>
      </c>
      <c r="C469" s="9" cm="1">
        <f t="array" ref="C469">_xll.SNL.Clients.Office.Excel.Functions.SPG($A469, "SP_ROA", C$3)</f>
        <v>1.7669999999999999</v>
      </c>
      <c r="D469" s="9" cm="1">
        <f t="array" ref="D469">_xll.SNL.Clients.Office.Excel.Functions.SPG($A469, "SP_ROA", D$3)</f>
        <v>1.6619999999999999</v>
      </c>
      <c r="E469" s="9" cm="1">
        <f t="array" ref="E469">_xll.SNL.Clients.Office.Excel.Functions.SPG($A469, "SP_ROA", E$3)</f>
        <v>1.802</v>
      </c>
      <c r="F469" s="9" cm="1">
        <f t="array" ref="F469">_xll.SNL.Clients.Office.Excel.Functions.SPG($A469, "SP_ROA", F$3)</f>
        <v>8.6999999999999994E-2</v>
      </c>
      <c r="G469" s="9" cm="1">
        <f t="array" ref="G469">_xll.SNL.Clients.Office.Excel.Functions.SPG($A469, "SP_ROA", G$3)</f>
        <v>-6.0999999999999999E-2</v>
      </c>
      <c r="H469" s="9" cm="1">
        <f t="array" ref="H469">_xll.SNL.Clients.Office.Excel.Functions.SPG($A469, "SP_ROA", H$3)</f>
        <v>0.99199999999999999</v>
      </c>
      <c r="I469" s="9" cm="1">
        <f t="array" ref="I469">_xll.SNL.Clients.Office.Excel.Functions.SPG($A469, "SP_ROA", I$3)</f>
        <v>0.92600000000000005</v>
      </c>
      <c r="J469" s="9" cm="1">
        <f t="array" ref="J469">_xll.SNL.Clients.Office.Excel.Functions.SPG($A469, "SP_ROA", J$3)</f>
        <v>-0.24199999999999999</v>
      </c>
    </row>
    <row r="470" spans="1:10" x14ac:dyDescent="0.3">
      <c r="A470" s="11" t="s">
        <v>1484</v>
      </c>
      <c r="B470" s="9" cm="1">
        <f t="array" ref="B470">_xll.SNL.Clients.Office.Excel.Functions.SPG($A470, "SP_ROA", B$3)</f>
        <v>-0.78200000000000003</v>
      </c>
      <c r="C470" s="9" cm="1">
        <f t="array" ref="C470">_xll.SNL.Clients.Office.Excel.Functions.SPG($A470, "SP_ROA", C$3)</f>
        <v>-0.65200000000000002</v>
      </c>
      <c r="D470" s="9" cm="1">
        <f t="array" ref="D470">_xll.SNL.Clients.Office.Excel.Functions.SPG($A470, "SP_ROA", D$3)</f>
        <v>-0.373</v>
      </c>
      <c r="E470" s="9" cm="1">
        <f t="array" ref="E470">_xll.SNL.Clients.Office.Excel.Functions.SPG($A470, "SP_ROA", E$3)</f>
        <v>-0.73499999999999999</v>
      </c>
      <c r="F470" s="9" cm="1">
        <f t="array" ref="F470">_xll.SNL.Clients.Office.Excel.Functions.SPG($A470, "SP_ROA", F$3)</f>
        <v>-0.40600000000000003</v>
      </c>
      <c r="G470" s="9" cm="1">
        <f t="array" ref="G470">_xll.SNL.Clients.Office.Excel.Functions.SPG($A470, "SP_ROA", G$3)</f>
        <v>0.41799999999999998</v>
      </c>
      <c r="H470" s="9" cm="1">
        <f t="array" ref="H470">_xll.SNL.Clients.Office.Excel.Functions.SPG($A470, "SP_ROA", H$3)</f>
        <v>0.496</v>
      </c>
      <c r="I470" s="9" cm="1">
        <f t="array" ref="I470">_xll.SNL.Clients.Office.Excel.Functions.SPG($A470, "SP_ROA", I$3)</f>
        <v>0.25</v>
      </c>
      <c r="J470" s="9" cm="1">
        <f t="array" ref="J470">_xll.SNL.Clients.Office.Excel.Functions.SPG($A470, "SP_ROA", J$3)</f>
        <v>7.6999999999999999E-2</v>
      </c>
    </row>
    <row r="471" spans="1:10" x14ac:dyDescent="0.3">
      <c r="A471" s="11" t="s">
        <v>1485</v>
      </c>
      <c r="B471" s="9" t="str" cm="1">
        <f t="array" ref="B471">_xll.SNL.Clients.Office.Excel.Functions.SPG($A471, "SP_ROA", B$3)</f>
        <v>NA</v>
      </c>
      <c r="C471" s="9" cm="1">
        <f t="array" ref="C471">_xll.SNL.Clients.Office.Excel.Functions.SPG($A471, "SP_ROA", C$3)</f>
        <v>3.1280000000000001</v>
      </c>
      <c r="D471" s="9" cm="1">
        <f t="array" ref="D471">_xll.SNL.Clients.Office.Excel.Functions.SPG($A471, "SP_ROA", D$3)</f>
        <v>5.5590000000000002</v>
      </c>
      <c r="E471" s="9" cm="1">
        <f t="array" ref="E471">_xll.SNL.Clients.Office.Excel.Functions.SPG($A471, "SP_ROA", E$3)</f>
        <v>6.8120000000000003</v>
      </c>
      <c r="F471" s="9" cm="1">
        <f t="array" ref="F471">_xll.SNL.Clients.Office.Excel.Functions.SPG($A471, "SP_ROA", F$3)</f>
        <v>5.3849999999999998</v>
      </c>
      <c r="G471" s="9" cm="1">
        <f t="array" ref="G471">_xll.SNL.Clients.Office.Excel.Functions.SPG($A471, "SP_ROA", G$3)</f>
        <v>5.0279999999999996</v>
      </c>
      <c r="H471" s="9" cm="1">
        <f t="array" ref="H471">_xll.SNL.Clients.Office.Excel.Functions.SPG($A471, "SP_ROA", H$3)</f>
        <v>6.758</v>
      </c>
      <c r="I471" s="9" cm="1">
        <f t="array" ref="I471">_xll.SNL.Clients.Office.Excel.Functions.SPG($A471, "SP_ROA", I$3)</f>
        <v>6.1050000000000004</v>
      </c>
      <c r="J471" s="9" cm="1">
        <f t="array" ref="J471">_xll.SNL.Clients.Office.Excel.Functions.SPG($A471, "SP_ROA", J$3)</f>
        <v>5.3239999999999998</v>
      </c>
    </row>
    <row r="472" spans="1:10" x14ac:dyDescent="0.3">
      <c r="A472" s="11" t="s">
        <v>1486</v>
      </c>
      <c r="B472" s="9" cm="1">
        <f t="array" ref="B472">_xll.SNL.Clients.Office.Excel.Functions.SPG($A472, "SP_ROA", B$3)</f>
        <v>1.9370000000000001</v>
      </c>
      <c r="C472" s="9" cm="1">
        <f t="array" ref="C472">_xll.SNL.Clients.Office.Excel.Functions.SPG($A472, "SP_ROA", C$3)</f>
        <v>2.5289999999999999</v>
      </c>
      <c r="D472" s="9" cm="1">
        <f t="array" ref="D472">_xll.SNL.Clients.Office.Excel.Functions.SPG($A472, "SP_ROA", D$3)</f>
        <v>4.5369999999999999</v>
      </c>
      <c r="E472" s="9" cm="1">
        <f t="array" ref="E472">_xll.SNL.Clients.Office.Excel.Functions.SPG($A472, "SP_ROA", E$3)</f>
        <v>5.0839999999999996</v>
      </c>
      <c r="F472" s="9" cm="1">
        <f t="array" ref="F472">_xll.SNL.Clients.Office.Excel.Functions.SPG($A472, "SP_ROA", F$3)</f>
        <v>4.056</v>
      </c>
      <c r="G472" s="9" cm="1">
        <f t="array" ref="G472">_xll.SNL.Clients.Office.Excel.Functions.SPG($A472, "SP_ROA", G$3)</f>
        <v>8.218</v>
      </c>
      <c r="H472" s="9" cm="1">
        <f t="array" ref="H472">_xll.SNL.Clients.Office.Excel.Functions.SPG($A472, "SP_ROA", H$3)</f>
        <v>4.2549999999999999</v>
      </c>
      <c r="I472" s="9" cm="1">
        <f t="array" ref="I472">_xll.SNL.Clients.Office.Excel.Functions.SPG($A472, "SP_ROA", I$3)</f>
        <v>3.1720000000000002</v>
      </c>
      <c r="J472" s="9" cm="1">
        <f t="array" ref="J472">_xll.SNL.Clients.Office.Excel.Functions.SPG($A472, "SP_ROA", J$3)</f>
        <v>11.71</v>
      </c>
    </row>
    <row r="473" spans="1:10" x14ac:dyDescent="0.3">
      <c r="A473" s="11" t="s">
        <v>1487</v>
      </c>
      <c r="B473" s="9" t="str" cm="1">
        <f t="array" ref="B473">_xll.SNL.Clients.Office.Excel.Functions.SPG($A473, "SP_ROA", B$3)</f>
        <v>NA</v>
      </c>
      <c r="C473" s="9" cm="1">
        <f t="array" ref="C473">_xll.SNL.Clients.Office.Excel.Functions.SPG($A473, "SP_ROA", C$3)</f>
        <v>16.079999999999998</v>
      </c>
      <c r="D473" s="9" cm="1">
        <f t="array" ref="D473">_xll.SNL.Clients.Office.Excel.Functions.SPG($A473, "SP_ROA", D$3)</f>
        <v>0.69</v>
      </c>
      <c r="E473" s="9" cm="1">
        <f t="array" ref="E473">_xll.SNL.Clients.Office.Excel.Functions.SPG($A473, "SP_ROA", E$3)</f>
        <v>2.839</v>
      </c>
      <c r="F473" s="9" cm="1">
        <f t="array" ref="F473">_xll.SNL.Clients.Office.Excel.Functions.SPG($A473, "SP_ROA", F$3)</f>
        <v>2.198</v>
      </c>
      <c r="G473" s="9" cm="1">
        <f t="array" ref="G473">_xll.SNL.Clients.Office.Excel.Functions.SPG($A473, "SP_ROA", G$3)</f>
        <v>15.833</v>
      </c>
      <c r="H473" s="9" cm="1">
        <f t="array" ref="H473">_xll.SNL.Clients.Office.Excel.Functions.SPG($A473, "SP_ROA", H$3)</f>
        <v>0.71599999999999997</v>
      </c>
      <c r="I473" s="9" cm="1">
        <f t="array" ref="I473">_xll.SNL.Clients.Office.Excel.Functions.SPG($A473, "SP_ROA", I$3)</f>
        <v>3.9660000000000002</v>
      </c>
      <c r="J473" s="9" cm="1">
        <f t="array" ref="J473">_xll.SNL.Clients.Office.Excel.Functions.SPG($A473, "SP_ROA", J$3)</f>
        <v>4.2140000000000004</v>
      </c>
    </row>
    <row r="474" spans="1:10" x14ac:dyDescent="0.3">
      <c r="A474" s="11" t="s">
        <v>1488</v>
      </c>
      <c r="B474" s="9" cm="1">
        <f t="array" ref="B474">_xll.SNL.Clients.Office.Excel.Functions.SPG($A474, "SP_ROA", B$3)</f>
        <v>0.48560218314075199</v>
      </c>
      <c r="C474" s="9" cm="1">
        <f t="array" ref="C474">_xll.SNL.Clients.Office.Excel.Functions.SPG($A474, "SP_ROA", C$3)</f>
        <v>0.71375016373423406</v>
      </c>
      <c r="D474" s="9" cm="1">
        <f t="array" ref="D474">_xll.SNL.Clients.Office.Excel.Functions.SPG($A474, "SP_ROA", D$3)</f>
        <v>0.36360376301970398</v>
      </c>
      <c r="E474" s="9" cm="1">
        <f t="array" ref="E474">_xll.SNL.Clients.Office.Excel.Functions.SPG($A474, "SP_ROA", E$3)</f>
        <v>0.597144647168384</v>
      </c>
      <c r="F474" s="9" cm="1">
        <f t="array" ref="F474">_xll.SNL.Clients.Office.Excel.Functions.SPG($A474, "SP_ROA", F$3)</f>
        <v>0.57038674990596805</v>
      </c>
      <c r="G474" s="9" cm="1">
        <f t="array" ref="G474">_xll.SNL.Clients.Office.Excel.Functions.SPG($A474, "SP_ROA", G$3)</f>
        <v>0.34937949043599797</v>
      </c>
      <c r="H474" s="9" cm="1">
        <f t="array" ref="H474">_xll.SNL.Clients.Office.Excel.Functions.SPG($A474, "SP_ROA", H$3)</f>
        <v>0.68487285434101597</v>
      </c>
      <c r="I474" s="9" cm="1">
        <f t="array" ref="I474">_xll.SNL.Clients.Office.Excel.Functions.SPG($A474, "SP_ROA", I$3)</f>
        <v>0.84007358747285699</v>
      </c>
      <c r="J474" s="9" cm="1">
        <f t="array" ref="J474">_xll.SNL.Clients.Office.Excel.Functions.SPG($A474, "SP_ROA", J$3)</f>
        <v>0.663384546075097</v>
      </c>
    </row>
    <row r="475" spans="1:10" x14ac:dyDescent="0.3">
      <c r="A475" s="11" t="s">
        <v>1489</v>
      </c>
      <c r="B475" s="9" cm="1">
        <f t="array" ref="B475">_xll.SNL.Clients.Office.Excel.Functions.SPG($A475, "SP_ROA", B$3)</f>
        <v>3.278</v>
      </c>
      <c r="C475" s="9" cm="1">
        <f t="array" ref="C475">_xll.SNL.Clients.Office.Excel.Functions.SPG($A475, "SP_ROA", C$3)</f>
        <v>0.16</v>
      </c>
      <c r="D475" s="9" cm="1">
        <f t="array" ref="D475">_xll.SNL.Clients.Office.Excel.Functions.SPG($A475, "SP_ROA", D$3)</f>
        <v>1.861</v>
      </c>
      <c r="E475" s="9" cm="1">
        <f t="array" ref="E475">_xll.SNL.Clients.Office.Excel.Functions.SPG($A475, "SP_ROA", E$3)</f>
        <v>2.431</v>
      </c>
      <c r="F475" s="9" cm="1">
        <f t="array" ref="F475">_xll.SNL.Clients.Office.Excel.Functions.SPG($A475, "SP_ROA", F$3)</f>
        <v>5.8479999999999999</v>
      </c>
      <c r="G475" s="9" cm="1">
        <f t="array" ref="G475">_xll.SNL.Clients.Office.Excel.Functions.SPG($A475, "SP_ROA", G$3)</f>
        <v>1.29</v>
      </c>
      <c r="H475" s="9" cm="1">
        <f t="array" ref="H475">_xll.SNL.Clients.Office.Excel.Functions.SPG($A475, "SP_ROA", H$3)</f>
        <v>4.8129999999999997</v>
      </c>
      <c r="I475" s="9" cm="1">
        <f t="array" ref="I475">_xll.SNL.Clients.Office.Excel.Functions.SPG($A475, "SP_ROA", I$3)</f>
        <v>5.8140000000000001</v>
      </c>
      <c r="J475" s="9" cm="1">
        <f t="array" ref="J475">_xll.SNL.Clients.Office.Excel.Functions.SPG($A475, "SP_ROA", J$3)</f>
        <v>5.5460000000000003</v>
      </c>
    </row>
    <row r="476" spans="1:10" x14ac:dyDescent="0.3">
      <c r="A476" s="11" t="s">
        <v>1490</v>
      </c>
      <c r="B476" s="9" cm="1">
        <f t="array" ref="B476">_xll.SNL.Clients.Office.Excel.Functions.SPG($A476, "SP_ROA", B$3)</f>
        <v>1.99956461093149</v>
      </c>
      <c r="C476" s="9" cm="1">
        <f t="array" ref="C476">_xll.SNL.Clients.Office.Excel.Functions.SPG($A476, "SP_ROA", C$3)</f>
        <v>-0.53952410800003203</v>
      </c>
      <c r="D476" s="9" cm="1">
        <f t="array" ref="D476">_xll.SNL.Clients.Office.Excel.Functions.SPG($A476, "SP_ROA", D$3)</f>
        <v>0.27351502171221997</v>
      </c>
      <c r="E476" s="9" cm="1">
        <f t="array" ref="E476">_xll.SNL.Clients.Office.Excel.Functions.SPG($A476, "SP_ROA", E$3)</f>
        <v>3.5459733279793699</v>
      </c>
      <c r="F476" s="9" cm="1">
        <f t="array" ref="F476">_xll.SNL.Clients.Office.Excel.Functions.SPG($A476, "SP_ROA", F$3)</f>
        <v>2.9499409781099901</v>
      </c>
      <c r="G476" s="9" cm="1">
        <f t="array" ref="G476">_xll.SNL.Clients.Office.Excel.Functions.SPG($A476, "SP_ROA", G$3)</f>
        <v>3.1324250766807902</v>
      </c>
      <c r="H476" s="9" cm="1">
        <f t="array" ref="H476">_xll.SNL.Clients.Office.Excel.Functions.SPG($A476, "SP_ROA", H$3)</f>
        <v>2.0264583035558301</v>
      </c>
      <c r="I476" s="9" cm="1">
        <f t="array" ref="I476">_xll.SNL.Clients.Office.Excel.Functions.SPG($A476, "SP_ROA", I$3)</f>
        <v>2.0292503821235801</v>
      </c>
      <c r="J476" s="9" cm="1">
        <f t="array" ref="J476">_xll.SNL.Clients.Office.Excel.Functions.SPG($A476, "SP_ROA", J$3)</f>
        <v>4.8433272923068804</v>
      </c>
    </row>
    <row r="477" spans="1:10" x14ac:dyDescent="0.3">
      <c r="A477" s="11" t="s">
        <v>1491</v>
      </c>
      <c r="B477" s="9" cm="1">
        <f t="array" ref="B477">_xll.SNL.Clients.Office.Excel.Functions.SPG($A477, "SP_ROA", B$3)</f>
        <v>1.32449122739228</v>
      </c>
      <c r="C477" s="9" cm="1">
        <f t="array" ref="C477">_xll.SNL.Clients.Office.Excel.Functions.SPG($A477, "SP_ROA", C$3)</f>
        <v>-1.14699436057823</v>
      </c>
      <c r="D477" s="9" cm="1">
        <f t="array" ref="D477">_xll.SNL.Clients.Office.Excel.Functions.SPG($A477, "SP_ROA", D$3)</f>
        <v>36.020429232490102</v>
      </c>
      <c r="E477" s="9" cm="1">
        <f t="array" ref="E477">_xll.SNL.Clients.Office.Excel.Functions.SPG($A477, "SP_ROA", E$3)</f>
        <v>24.010149477024999</v>
      </c>
      <c r="F477" s="9" cm="1">
        <f t="array" ref="F477">_xll.SNL.Clients.Office.Excel.Functions.SPG($A477, "SP_ROA", F$3)</f>
        <v>-2.3688418641906401</v>
      </c>
      <c r="G477" s="9" cm="1">
        <f t="array" ref="G477">_xll.SNL.Clients.Office.Excel.Functions.SPG($A477, "SP_ROA", G$3)</f>
        <v>19.432355667589</v>
      </c>
      <c r="H477" s="9" cm="1">
        <f t="array" ref="H477">_xll.SNL.Clients.Office.Excel.Functions.SPG($A477, "SP_ROA", H$3)</f>
        <v>4.8123927870006398</v>
      </c>
      <c r="I477" s="9" cm="1">
        <f t="array" ref="I477">_xll.SNL.Clients.Office.Excel.Functions.SPG($A477, "SP_ROA", I$3)</f>
        <v>0.52776704896831295</v>
      </c>
      <c r="J477" s="9" cm="1">
        <f t="array" ref="J477">_xll.SNL.Clients.Office.Excel.Functions.SPG($A477, "SP_ROA", J$3)</f>
        <v>1.5116441896608701</v>
      </c>
    </row>
    <row r="478" spans="1:10" x14ac:dyDescent="0.3">
      <c r="A478" s="11" t="s">
        <v>1492</v>
      </c>
      <c r="B478" s="9" cm="1">
        <f t="array" ref="B478">_xll.SNL.Clients.Office.Excel.Functions.SPG($A478, "SP_ROA", B$3)</f>
        <v>-7.5540000000000003</v>
      </c>
      <c r="C478" s="9" cm="1">
        <f t="array" ref="C478">_xll.SNL.Clients.Office.Excel.Functions.SPG($A478, "SP_ROA", C$3)</f>
        <v>-6.4329999999999998</v>
      </c>
      <c r="D478" s="9" cm="1">
        <f t="array" ref="D478">_xll.SNL.Clients.Office.Excel.Functions.SPG($A478, "SP_ROA", D$3)</f>
        <v>-6.3710000000000004</v>
      </c>
      <c r="E478" s="9" cm="1">
        <f t="array" ref="E478">_xll.SNL.Clients.Office.Excel.Functions.SPG($A478, "SP_ROA", E$3)</f>
        <v>-8.0869999999999997</v>
      </c>
      <c r="F478" s="9" cm="1">
        <f t="array" ref="F478">_xll.SNL.Clients.Office.Excel.Functions.SPG($A478, "SP_ROA", F$3)</f>
        <v>-8.3919999999999995</v>
      </c>
      <c r="G478" s="9" cm="1">
        <f t="array" ref="G478">_xll.SNL.Clients.Office.Excel.Functions.SPG($A478, "SP_ROA", G$3)</f>
        <v>-6.9550000000000001</v>
      </c>
      <c r="H478" s="9" cm="1">
        <f t="array" ref="H478">_xll.SNL.Clients.Office.Excel.Functions.SPG($A478, "SP_ROA", H$3)</f>
        <v>-8.43</v>
      </c>
      <c r="I478" s="9" cm="1">
        <f t="array" ref="I478">_xll.SNL.Clients.Office.Excel.Functions.SPG($A478, "SP_ROA", I$3)</f>
        <v>-11.028</v>
      </c>
      <c r="J478" s="9" cm="1">
        <f t="array" ref="J478">_xll.SNL.Clients.Office.Excel.Functions.SPG($A478, "SP_ROA", J$3)</f>
        <v>-6.9960000000000004</v>
      </c>
    </row>
    <row r="479" spans="1:10" x14ac:dyDescent="0.3">
      <c r="A479" s="11" t="s">
        <v>1493</v>
      </c>
      <c r="B479" s="9" cm="1">
        <f t="array" ref="B479">_xll.SNL.Clients.Office.Excel.Functions.SPG($A479, "SP_ROA", B$3)</f>
        <v>-8.5289999999999999</v>
      </c>
      <c r="C479" s="9" cm="1">
        <f t="array" ref="C479">_xll.SNL.Clients.Office.Excel.Functions.SPG($A479, "SP_ROA", C$3)</f>
        <v>2.202</v>
      </c>
      <c r="D479" s="9" cm="1">
        <f t="array" ref="D479">_xll.SNL.Clients.Office.Excel.Functions.SPG($A479, "SP_ROA", D$3)</f>
        <v>16.341999999999999</v>
      </c>
      <c r="E479" s="9" cm="1">
        <f t="array" ref="E479">_xll.SNL.Clients.Office.Excel.Functions.SPG($A479, "SP_ROA", E$3)</f>
        <v>15.009</v>
      </c>
      <c r="F479" s="9" cm="1">
        <f t="array" ref="F479">_xll.SNL.Clients.Office.Excel.Functions.SPG($A479, "SP_ROA", F$3)</f>
        <v>-13.016</v>
      </c>
      <c r="G479" s="9" cm="1">
        <f t="array" ref="G479">_xll.SNL.Clients.Office.Excel.Functions.SPG($A479, "SP_ROA", G$3)</f>
        <v>5.6340000000000003</v>
      </c>
      <c r="H479" s="9" cm="1">
        <f t="array" ref="H479">_xll.SNL.Clients.Office.Excel.Functions.SPG($A479, "SP_ROA", H$3)</f>
        <v>33.835000000000001</v>
      </c>
      <c r="I479" s="9" cm="1">
        <f t="array" ref="I479">_xll.SNL.Clients.Office.Excel.Functions.SPG($A479, "SP_ROA", I$3)</f>
        <v>11.135</v>
      </c>
      <c r="J479" s="9" cm="1">
        <f t="array" ref="J479">_xll.SNL.Clients.Office.Excel.Functions.SPG($A479, "SP_ROA", J$3)</f>
        <v>-13.419</v>
      </c>
    </row>
    <row r="480" spans="1:10" x14ac:dyDescent="0.3">
      <c r="A480" s="11" t="s">
        <v>1494</v>
      </c>
      <c r="B480" s="9" cm="1">
        <f t="array" ref="B480">_xll.SNL.Clients.Office.Excel.Functions.SPG($A480, "SP_ROA", B$3)</f>
        <v>4.8890000000000002</v>
      </c>
      <c r="C480" s="9" cm="1">
        <f t="array" ref="C480">_xll.SNL.Clients.Office.Excel.Functions.SPG($A480, "SP_ROA", C$3)</f>
        <v>4.9630000000000001</v>
      </c>
      <c r="D480" s="9" cm="1">
        <f t="array" ref="D480">_xll.SNL.Clients.Office.Excel.Functions.SPG($A480, "SP_ROA", D$3)</f>
        <v>4.7210000000000001</v>
      </c>
      <c r="E480" s="9" cm="1">
        <f t="array" ref="E480">_xll.SNL.Clients.Office.Excel.Functions.SPG($A480, "SP_ROA", E$3)</f>
        <v>4.29</v>
      </c>
      <c r="F480" s="9" cm="1">
        <f t="array" ref="F480">_xll.SNL.Clients.Office.Excel.Functions.SPG($A480, "SP_ROA", F$3)</f>
        <v>3.5510000000000002</v>
      </c>
      <c r="G480" s="9" cm="1">
        <f t="array" ref="G480">_xll.SNL.Clients.Office.Excel.Functions.SPG($A480, "SP_ROA", G$3)</f>
        <v>1.0629999999999999</v>
      </c>
      <c r="H480" s="9" cm="1">
        <f t="array" ref="H480">_xll.SNL.Clients.Office.Excel.Functions.SPG($A480, "SP_ROA", H$3)</f>
        <v>1.738</v>
      </c>
      <c r="I480" s="9" cm="1">
        <f t="array" ref="I480">_xll.SNL.Clients.Office.Excel.Functions.SPG($A480, "SP_ROA", I$3)</f>
        <v>1.1100000000000001</v>
      </c>
      <c r="J480" s="9" cm="1">
        <f t="array" ref="J480">_xll.SNL.Clients.Office.Excel.Functions.SPG($A480, "SP_ROA", J$3)</f>
        <v>-0.16</v>
      </c>
    </row>
    <row r="481" spans="1:10" x14ac:dyDescent="0.3">
      <c r="A481" s="11" t="s">
        <v>1495</v>
      </c>
      <c r="B481" s="9" cm="1">
        <f t="array" ref="B481">_xll.SNL.Clients.Office.Excel.Functions.SPG($A481, "SP_ROA", B$3)</f>
        <v>-0.78772537761779504</v>
      </c>
      <c r="C481" s="9" cm="1">
        <f t="array" ref="C481">_xll.SNL.Clients.Office.Excel.Functions.SPG($A481, "SP_ROA", C$3)</f>
        <v>0.74012730533843096</v>
      </c>
      <c r="D481" s="9" cm="1">
        <f t="array" ref="D481">_xll.SNL.Clients.Office.Excel.Functions.SPG($A481, "SP_ROA", D$3)</f>
        <v>-0.37497108484793401</v>
      </c>
      <c r="E481" s="9" cm="1">
        <f t="array" ref="E481">_xll.SNL.Clients.Office.Excel.Functions.SPG($A481, "SP_ROA", E$3)</f>
        <v>8.1147648955022106E-2</v>
      </c>
      <c r="F481" s="9" cm="1">
        <f t="array" ref="F481">_xll.SNL.Clients.Office.Excel.Functions.SPG($A481, "SP_ROA", F$3)</f>
        <v>0.76241717422527</v>
      </c>
      <c r="G481" s="9" cm="1">
        <f t="array" ref="G481">_xll.SNL.Clients.Office.Excel.Functions.SPG($A481, "SP_ROA", G$3)</f>
        <v>-6.6615325555725597</v>
      </c>
      <c r="H481" s="9" cm="1">
        <f t="array" ref="H481">_xll.SNL.Clients.Office.Excel.Functions.SPG($A481, "SP_ROA", H$3)</f>
        <v>-0.879551710000117</v>
      </c>
      <c r="I481" s="9" cm="1">
        <f t="array" ref="I481">_xll.SNL.Clients.Office.Excel.Functions.SPG($A481, "SP_ROA", I$3)</f>
        <v>-13.5538973133089</v>
      </c>
      <c r="J481" s="9" cm="1">
        <f t="array" ref="J481">_xll.SNL.Clients.Office.Excel.Functions.SPG($A481, "SP_ROA", J$3)</f>
        <v>-1.2424369621838101</v>
      </c>
    </row>
    <row r="482" spans="1:10" x14ac:dyDescent="0.3">
      <c r="A482" s="11" t="s">
        <v>1496</v>
      </c>
      <c r="B482" s="9" cm="1">
        <f t="array" ref="B482">_xll.SNL.Clients.Office.Excel.Functions.SPG($A482, "SP_ROA", B$3)</f>
        <v>7.9560000000000004</v>
      </c>
      <c r="C482" s="9" cm="1">
        <f t="array" ref="C482">_xll.SNL.Clients.Office.Excel.Functions.SPG($A482, "SP_ROA", C$3)</f>
        <v>8.641</v>
      </c>
      <c r="D482" s="9" cm="1">
        <f t="array" ref="D482">_xll.SNL.Clients.Office.Excel.Functions.SPG($A482, "SP_ROA", D$3)</f>
        <v>11.268000000000001</v>
      </c>
      <c r="E482" s="9" cm="1">
        <f t="array" ref="E482">_xll.SNL.Clients.Office.Excel.Functions.SPG($A482, "SP_ROA", E$3)</f>
        <v>10.7</v>
      </c>
      <c r="F482" s="9" cm="1">
        <f t="array" ref="F482">_xll.SNL.Clients.Office.Excel.Functions.SPG($A482, "SP_ROA", F$3)</f>
        <v>6.98</v>
      </c>
      <c r="G482" s="9" cm="1">
        <f t="array" ref="G482">_xll.SNL.Clients.Office.Excel.Functions.SPG($A482, "SP_ROA", G$3)</f>
        <v>12.438000000000001</v>
      </c>
      <c r="H482" s="9" cm="1">
        <f t="array" ref="H482">_xll.SNL.Clients.Office.Excel.Functions.SPG($A482, "SP_ROA", H$3)</f>
        <v>8.1020000000000003</v>
      </c>
      <c r="I482" s="9" cm="1">
        <f t="array" ref="I482">_xll.SNL.Clients.Office.Excel.Functions.SPG($A482, "SP_ROA", I$3)</f>
        <v>8.8239999999999998</v>
      </c>
      <c r="J482" s="9" cm="1">
        <f t="array" ref="J482">_xll.SNL.Clients.Office.Excel.Functions.SPG($A482, "SP_ROA", J$3)</f>
        <v>11.74</v>
      </c>
    </row>
    <row r="483" spans="1:10" x14ac:dyDescent="0.3">
      <c r="A483" s="11" t="s">
        <v>1497</v>
      </c>
      <c r="B483" s="9" cm="1">
        <f t="array" ref="B483">_xll.SNL.Clients.Office.Excel.Functions.SPG($A483, "SP_ROA", B$3)</f>
        <v>-9.9329999999999998</v>
      </c>
      <c r="C483" s="9" cm="1">
        <f t="array" ref="C483">_xll.SNL.Clients.Office.Excel.Functions.SPG($A483, "SP_ROA", C$3)</f>
        <v>-21.998000000000001</v>
      </c>
      <c r="D483" s="9" cm="1">
        <f t="array" ref="D483">_xll.SNL.Clients.Office.Excel.Functions.SPG($A483, "SP_ROA", D$3)</f>
        <v>-63.107999999999997</v>
      </c>
      <c r="E483" s="9" cm="1">
        <f t="array" ref="E483">_xll.SNL.Clients.Office.Excel.Functions.SPG($A483, "SP_ROA", E$3)</f>
        <v>-9.5269999999999992</v>
      </c>
      <c r="F483" s="9" cm="1">
        <f t="array" ref="F483">_xll.SNL.Clients.Office.Excel.Functions.SPG($A483, "SP_ROA", F$3)</f>
        <v>-9.2919999999999998</v>
      </c>
      <c r="G483" s="9" cm="1">
        <f t="array" ref="G483">_xll.SNL.Clients.Office.Excel.Functions.SPG($A483, "SP_ROA", G$3)</f>
        <v>-7.8559999999999999</v>
      </c>
      <c r="H483" s="9" cm="1">
        <f t="array" ref="H483">_xll.SNL.Clients.Office.Excel.Functions.SPG($A483, "SP_ROA", H$3)</f>
        <v>-0.89400000000000002</v>
      </c>
      <c r="I483" s="9" cm="1">
        <f t="array" ref="I483">_xll.SNL.Clients.Office.Excel.Functions.SPG($A483, "SP_ROA", I$3)</f>
        <v>8.1780000000000008</v>
      </c>
      <c r="J483" s="9" cm="1">
        <f t="array" ref="J483">_xll.SNL.Clients.Office.Excel.Functions.SPG($A483, "SP_ROA", J$3)</f>
        <v>8.1440000000000001</v>
      </c>
    </row>
    <row r="484" spans="1:10" x14ac:dyDescent="0.3">
      <c r="A484" s="11" t="s">
        <v>1498</v>
      </c>
      <c r="B484" s="9" cm="1">
        <f t="array" ref="B484">_xll.SNL.Clients.Office.Excel.Functions.SPG($A484, "SP_ROA", B$3)</f>
        <v>4.9820000000000002</v>
      </c>
      <c r="C484" s="9" cm="1">
        <f t="array" ref="C484">_xll.SNL.Clients.Office.Excel.Functions.SPG($A484, "SP_ROA", C$3)</f>
        <v>5.6840000000000002</v>
      </c>
      <c r="D484" s="9" cm="1">
        <f t="array" ref="D484">_xll.SNL.Clients.Office.Excel.Functions.SPG($A484, "SP_ROA", D$3)</f>
        <v>5.0549999999999997</v>
      </c>
      <c r="E484" s="9" cm="1">
        <f t="array" ref="E484">_xll.SNL.Clients.Office.Excel.Functions.SPG($A484, "SP_ROA", E$3)</f>
        <v>5.4850000000000003</v>
      </c>
      <c r="F484" s="9" cm="1">
        <f t="array" ref="F484">_xll.SNL.Clients.Office.Excel.Functions.SPG($A484, "SP_ROA", F$3)</f>
        <v>5.1980000000000004</v>
      </c>
      <c r="G484" s="9" cm="1">
        <f t="array" ref="G484">_xll.SNL.Clients.Office.Excel.Functions.SPG($A484, "SP_ROA", G$3)</f>
        <v>4.9020000000000001</v>
      </c>
      <c r="H484" s="9" cm="1">
        <f t="array" ref="H484">_xll.SNL.Clients.Office.Excel.Functions.SPG($A484, "SP_ROA", H$3)</f>
        <v>6.8250000000000002</v>
      </c>
      <c r="I484" s="9" cm="1">
        <f t="array" ref="I484">_xll.SNL.Clients.Office.Excel.Functions.SPG($A484, "SP_ROA", I$3)</f>
        <v>6.98</v>
      </c>
      <c r="J484" s="9" cm="1">
        <f t="array" ref="J484">_xll.SNL.Clients.Office.Excel.Functions.SPG($A484, "SP_ROA", J$3)</f>
        <v>5.3520000000000003</v>
      </c>
    </row>
    <row r="485" spans="1:10" x14ac:dyDescent="0.3">
      <c r="A485" s="11" t="s">
        <v>1499</v>
      </c>
      <c r="B485" s="9" cm="1">
        <f t="array" ref="B485">_xll.SNL.Clients.Office.Excel.Functions.SPG($A485, "SP_ROA", B$3)</f>
        <v>-10.686</v>
      </c>
      <c r="C485" s="9" cm="1">
        <f t="array" ref="C485">_xll.SNL.Clients.Office.Excel.Functions.SPG($A485, "SP_ROA", C$3)</f>
        <v>12.775</v>
      </c>
      <c r="D485" s="9" cm="1">
        <f t="array" ref="D485">_xll.SNL.Clients.Office.Excel.Functions.SPG($A485, "SP_ROA", D$3)</f>
        <v>-15.815</v>
      </c>
      <c r="E485" s="9" cm="1">
        <f t="array" ref="E485">_xll.SNL.Clients.Office.Excel.Functions.SPG($A485, "SP_ROA", E$3)</f>
        <v>3.6789999999999998</v>
      </c>
      <c r="F485" s="9" cm="1">
        <f t="array" ref="F485">_xll.SNL.Clients.Office.Excel.Functions.SPG($A485, "SP_ROA", F$3)</f>
        <v>-17.428000000000001</v>
      </c>
      <c r="G485" s="9" cm="1">
        <f t="array" ref="G485">_xll.SNL.Clients.Office.Excel.Functions.SPG($A485, "SP_ROA", G$3)</f>
        <v>18.998999999999999</v>
      </c>
      <c r="H485" s="9" cm="1">
        <f t="array" ref="H485">_xll.SNL.Clients.Office.Excel.Functions.SPG($A485, "SP_ROA", H$3)</f>
        <v>-6.7439999999999998</v>
      </c>
      <c r="I485" s="9" cm="1">
        <f t="array" ref="I485">_xll.SNL.Clients.Office.Excel.Functions.SPG($A485, "SP_ROA", I$3)</f>
        <v>-2.573</v>
      </c>
      <c r="J485" s="9" cm="1">
        <f t="array" ref="J485">_xll.SNL.Clients.Office.Excel.Functions.SPG($A485, "SP_ROA", J$3)</f>
        <v>-11.557</v>
      </c>
    </row>
    <row r="486" spans="1:10" x14ac:dyDescent="0.3">
      <c r="A486" s="11" t="s">
        <v>1500</v>
      </c>
      <c r="B486" s="9" cm="1">
        <f t="array" ref="B486">_xll.SNL.Clients.Office.Excel.Functions.SPG($A486, "SP_ROA", B$3)</f>
        <v>1.0167628534316999</v>
      </c>
      <c r="C486" s="9" cm="1">
        <f t="array" ref="C486">_xll.SNL.Clients.Office.Excel.Functions.SPG($A486, "SP_ROA", C$3)</f>
        <v>1.0341962157798701</v>
      </c>
      <c r="D486" s="9" cm="1">
        <f t="array" ref="D486">_xll.SNL.Clients.Office.Excel.Functions.SPG($A486, "SP_ROA", D$3)</f>
        <v>0.98482338413318204</v>
      </c>
      <c r="E486" s="9" cm="1">
        <f t="array" ref="E486">_xll.SNL.Clients.Office.Excel.Functions.SPG($A486, "SP_ROA", E$3)</f>
        <v>1.1787488865473901</v>
      </c>
      <c r="F486" s="9" cm="1">
        <f t="array" ref="F486">_xll.SNL.Clients.Office.Excel.Functions.SPG($A486, "SP_ROA", F$3)</f>
        <v>1.02487920351864</v>
      </c>
      <c r="G486" s="9" cm="1">
        <f t="array" ref="G486">_xll.SNL.Clients.Office.Excel.Functions.SPG($A486, "SP_ROA", G$3)</f>
        <v>0.85759941994661504</v>
      </c>
      <c r="H486" s="9" cm="1">
        <f t="array" ref="H486">_xll.SNL.Clients.Office.Excel.Functions.SPG($A486, "SP_ROA", H$3)</f>
        <v>0.93544544194080204</v>
      </c>
      <c r="I486" s="9" cm="1">
        <f t="array" ref="I486">_xll.SNL.Clients.Office.Excel.Functions.SPG($A486, "SP_ROA", I$3)</f>
        <v>1.2911918160027001</v>
      </c>
      <c r="J486" s="9" cm="1">
        <f t="array" ref="J486">_xll.SNL.Clients.Office.Excel.Functions.SPG($A486, "SP_ROA", J$3)</f>
        <v>1.3645333494068099</v>
      </c>
    </row>
    <row r="487" spans="1:10" x14ac:dyDescent="0.3">
      <c r="A487" s="11" t="s">
        <v>1501</v>
      </c>
      <c r="B487" s="9" t="str" cm="1">
        <f t="array" ref="B487">_xll.SNL.Clients.Office.Excel.Functions.SPG($A487, "SP_ROA", B$3)</f>
        <v>NA</v>
      </c>
      <c r="C487" s="9" cm="1">
        <f t="array" ref="C487">_xll.SNL.Clients.Office.Excel.Functions.SPG($A487, "SP_ROA", C$3)</f>
        <v>2.7250000000000001</v>
      </c>
      <c r="D487" s="9" cm="1">
        <f t="array" ref="D487">_xll.SNL.Clients.Office.Excel.Functions.SPG($A487, "SP_ROA", D$3)</f>
        <v>3.1640000000000001</v>
      </c>
      <c r="E487" s="9" cm="1">
        <f t="array" ref="E487">_xll.SNL.Clients.Office.Excel.Functions.SPG($A487, "SP_ROA", E$3)</f>
        <v>3.754</v>
      </c>
      <c r="F487" s="9" cm="1">
        <f t="array" ref="F487">_xll.SNL.Clients.Office.Excel.Functions.SPG($A487, "SP_ROA", F$3)</f>
        <v>3.8119999999999998</v>
      </c>
      <c r="G487" s="9" cm="1">
        <f t="array" ref="G487">_xll.SNL.Clients.Office.Excel.Functions.SPG($A487, "SP_ROA", G$3)</f>
        <v>3.2320000000000002</v>
      </c>
      <c r="H487" s="9" cm="1">
        <f t="array" ref="H487">_xll.SNL.Clients.Office.Excel.Functions.SPG($A487, "SP_ROA", H$3)</f>
        <v>2.7290000000000001</v>
      </c>
      <c r="I487" s="9" cm="1">
        <f t="array" ref="I487">_xll.SNL.Clients.Office.Excel.Functions.SPG($A487, "SP_ROA", I$3)</f>
        <v>3.6970000000000001</v>
      </c>
      <c r="J487" s="9" cm="1">
        <f t="array" ref="J487">_xll.SNL.Clients.Office.Excel.Functions.SPG($A487, "SP_ROA", J$3)</f>
        <v>2.9950000000000001</v>
      </c>
    </row>
    <row r="488" spans="1:10" x14ac:dyDescent="0.3">
      <c r="A488" s="11" t="s">
        <v>1502</v>
      </c>
      <c r="B488" s="9" t="str" cm="1">
        <f t="array" ref="B488">_xll.SNL.Clients.Office.Excel.Functions.SPG($A488, "SP_ROA", B$3)</f>
        <v>NA</v>
      </c>
      <c r="C488" s="9" cm="1">
        <f t="array" ref="C488">_xll.SNL.Clients.Office.Excel.Functions.SPG($A488, "SP_ROA", C$3)</f>
        <v>2.3809999999999998</v>
      </c>
      <c r="D488" s="9" cm="1">
        <f t="array" ref="D488">_xll.SNL.Clients.Office.Excel.Functions.SPG($A488, "SP_ROA", D$3)</f>
        <v>2.0179999999999998</v>
      </c>
      <c r="E488" s="9" cm="1">
        <f t="array" ref="E488">_xll.SNL.Clients.Office.Excel.Functions.SPG($A488, "SP_ROA", E$3)</f>
        <v>-0.02</v>
      </c>
      <c r="F488" s="9" cm="1">
        <f t="array" ref="F488">_xll.SNL.Clients.Office.Excel.Functions.SPG($A488, "SP_ROA", F$3)</f>
        <v>1.216</v>
      </c>
      <c r="G488" s="9" cm="1">
        <f t="array" ref="G488">_xll.SNL.Clients.Office.Excel.Functions.SPG($A488, "SP_ROA", G$3)</f>
        <v>3.972</v>
      </c>
      <c r="H488" s="9" cm="1">
        <f t="array" ref="H488">_xll.SNL.Clients.Office.Excel.Functions.SPG($A488, "SP_ROA", H$3)</f>
        <v>3.052</v>
      </c>
      <c r="I488" s="9" cm="1">
        <f t="array" ref="I488">_xll.SNL.Clients.Office.Excel.Functions.SPG($A488, "SP_ROA", I$3)</f>
        <v>1.3089999999999999</v>
      </c>
      <c r="J488" s="9" cm="1">
        <f t="array" ref="J488">_xll.SNL.Clients.Office.Excel.Functions.SPG($A488, "SP_ROA", J$3)</f>
        <v>-0.77900000000000003</v>
      </c>
    </row>
    <row r="489" spans="1:10" x14ac:dyDescent="0.3">
      <c r="A489" s="11" t="s">
        <v>1503</v>
      </c>
      <c r="B489" s="9" cm="1">
        <f t="array" ref="B489">_xll.SNL.Clients.Office.Excel.Functions.SPG($A489, "SP_ROA", B$3)</f>
        <v>6.0640000000000001</v>
      </c>
      <c r="C489" s="9" cm="1">
        <f t="array" ref="C489">_xll.SNL.Clients.Office.Excel.Functions.SPG($A489, "SP_ROA", C$3)</f>
        <v>6.0810000000000004</v>
      </c>
      <c r="D489" s="9" cm="1">
        <f t="array" ref="D489">_xll.SNL.Clients.Office.Excel.Functions.SPG($A489, "SP_ROA", D$3)</f>
        <v>6.8819999999999997</v>
      </c>
      <c r="E489" s="9" cm="1">
        <f t="array" ref="E489">_xll.SNL.Clients.Office.Excel.Functions.SPG($A489, "SP_ROA", E$3)</f>
        <v>6.8360000000000003</v>
      </c>
      <c r="F489" s="9" cm="1">
        <f t="array" ref="F489">_xll.SNL.Clients.Office.Excel.Functions.SPG($A489, "SP_ROA", F$3)</f>
        <v>4.6289999999999996</v>
      </c>
      <c r="G489" s="9" cm="1">
        <f t="array" ref="G489">_xll.SNL.Clients.Office.Excel.Functions.SPG($A489, "SP_ROA", G$3)</f>
        <v>7.1020000000000003</v>
      </c>
      <c r="H489" s="9" cm="1">
        <f t="array" ref="H489">_xll.SNL.Clients.Office.Excel.Functions.SPG($A489, "SP_ROA", H$3)</f>
        <v>6.7629999999999999</v>
      </c>
      <c r="I489" s="9" cm="1">
        <f t="array" ref="I489">_xll.SNL.Clients.Office.Excel.Functions.SPG($A489, "SP_ROA", I$3)</f>
        <v>5.9450000000000003</v>
      </c>
      <c r="J489" s="9" cm="1">
        <f t="array" ref="J489">_xll.SNL.Clients.Office.Excel.Functions.SPG($A489, "SP_ROA", J$3)</f>
        <v>6.1059999999999999</v>
      </c>
    </row>
    <row r="490" spans="1:10" x14ac:dyDescent="0.3">
      <c r="A490" s="11" t="s">
        <v>1504</v>
      </c>
      <c r="B490" s="9" cm="1">
        <f t="array" ref="B490">_xll.SNL.Clients.Office.Excel.Functions.SPG($A490, "SP_ROA", B$3)</f>
        <v>5.5359999999999996</v>
      </c>
      <c r="C490" s="9" cm="1">
        <f t="array" ref="C490">_xll.SNL.Clients.Office.Excel.Functions.SPG($A490, "SP_ROA", C$3)</f>
        <v>6.5209999999999999</v>
      </c>
      <c r="D490" s="9" cm="1">
        <f t="array" ref="D490">_xll.SNL.Clients.Office.Excel.Functions.SPG($A490, "SP_ROA", D$3)</f>
        <v>7.3179999999999996</v>
      </c>
      <c r="E490" s="9" cm="1">
        <f t="array" ref="E490">_xll.SNL.Clients.Office.Excel.Functions.SPG($A490, "SP_ROA", E$3)</f>
        <v>8.0069999999999997</v>
      </c>
      <c r="F490" s="9" cm="1">
        <f t="array" ref="F490">_xll.SNL.Clients.Office.Excel.Functions.SPG($A490, "SP_ROA", F$3)</f>
        <v>6.5750000000000002</v>
      </c>
      <c r="G490" s="9" cm="1">
        <f t="array" ref="G490">_xll.SNL.Clients.Office.Excel.Functions.SPG($A490, "SP_ROA", G$3)</f>
        <v>6.7880000000000003</v>
      </c>
      <c r="H490" s="9" cm="1">
        <f t="array" ref="H490">_xll.SNL.Clients.Office.Excel.Functions.SPG($A490, "SP_ROA", H$3)</f>
        <v>6.03</v>
      </c>
      <c r="I490" s="9" cm="1">
        <f t="array" ref="I490">_xll.SNL.Clients.Office.Excel.Functions.SPG($A490, "SP_ROA", I$3)</f>
        <v>6.2460000000000004</v>
      </c>
      <c r="J490" s="9" cm="1">
        <f t="array" ref="J490">_xll.SNL.Clients.Office.Excel.Functions.SPG($A490, "SP_ROA", J$3)</f>
        <v>6.2750000000000004</v>
      </c>
    </row>
    <row r="491" spans="1:10" x14ac:dyDescent="0.3">
      <c r="A491" s="11" t="s">
        <v>1505</v>
      </c>
      <c r="B491" s="9" cm="1">
        <f t="array" ref="B491">_xll.SNL.Clients.Office.Excel.Functions.SPG($A491, "SP_ROA", B$3)</f>
        <v>-17.934000000000001</v>
      </c>
      <c r="C491" s="9" cm="1">
        <f t="array" ref="C491">_xll.SNL.Clients.Office.Excel.Functions.SPG($A491, "SP_ROA", C$3)</f>
        <v>-13.297000000000001</v>
      </c>
      <c r="D491" s="9" cm="1">
        <f t="array" ref="D491">_xll.SNL.Clients.Office.Excel.Functions.SPG($A491, "SP_ROA", D$3)</f>
        <v>2.738</v>
      </c>
      <c r="E491" s="9" cm="1">
        <f t="array" ref="E491">_xll.SNL.Clients.Office.Excel.Functions.SPG($A491, "SP_ROA", E$3)</f>
        <v>5.95</v>
      </c>
      <c r="F491" s="9" cm="1">
        <f t="array" ref="F491">_xll.SNL.Clients.Office.Excel.Functions.SPG($A491, "SP_ROA", F$3)</f>
        <v>-1.129</v>
      </c>
      <c r="G491" s="9" cm="1">
        <f t="array" ref="G491">_xll.SNL.Clients.Office.Excel.Functions.SPG($A491, "SP_ROA", G$3)</f>
        <v>6.1749999999999998</v>
      </c>
      <c r="H491" s="9" cm="1">
        <f t="array" ref="H491">_xll.SNL.Clients.Office.Excel.Functions.SPG($A491, "SP_ROA", H$3)</f>
        <v>3.4790000000000001</v>
      </c>
      <c r="I491" s="9" cm="1">
        <f t="array" ref="I491">_xll.SNL.Clients.Office.Excel.Functions.SPG($A491, "SP_ROA", I$3)</f>
        <v>5.0309999999999997</v>
      </c>
      <c r="J491" s="9" cm="1">
        <f t="array" ref="J491">_xll.SNL.Clients.Office.Excel.Functions.SPG($A491, "SP_ROA", J$3)</f>
        <v>1.702</v>
      </c>
    </row>
    <row r="492" spans="1:10" x14ac:dyDescent="0.3">
      <c r="A492" s="11" t="s">
        <v>1506</v>
      </c>
      <c r="B492" s="9" cm="1">
        <f t="array" ref="B492">_xll.SNL.Clients.Office.Excel.Functions.SPG($A492, "SP_ROA", B$3)</f>
        <v>4.6029999999999998</v>
      </c>
      <c r="C492" s="9" cm="1">
        <f t="array" ref="C492">_xll.SNL.Clients.Office.Excel.Functions.SPG($A492, "SP_ROA", C$3)</f>
        <v>8.5749999999999993</v>
      </c>
      <c r="D492" s="9" cm="1">
        <f t="array" ref="D492">_xll.SNL.Clients.Office.Excel.Functions.SPG($A492, "SP_ROA", D$3)</f>
        <v>7.3689999999999998</v>
      </c>
      <c r="E492" s="9" cm="1">
        <f t="array" ref="E492">_xll.SNL.Clients.Office.Excel.Functions.SPG($A492, "SP_ROA", E$3)</f>
        <v>7.51</v>
      </c>
      <c r="F492" s="9" cm="1">
        <f t="array" ref="F492">_xll.SNL.Clients.Office.Excel.Functions.SPG($A492, "SP_ROA", F$3)</f>
        <v>4.6909999999999998</v>
      </c>
      <c r="G492" s="9" cm="1">
        <f t="array" ref="G492">_xll.SNL.Clients.Office.Excel.Functions.SPG($A492, "SP_ROA", G$3)</f>
        <v>11.031000000000001</v>
      </c>
      <c r="H492" s="9" cm="1">
        <f t="array" ref="H492">_xll.SNL.Clients.Office.Excel.Functions.SPG($A492, "SP_ROA", H$3)</f>
        <v>6.7220000000000004</v>
      </c>
      <c r="I492" s="9" cm="1">
        <f t="array" ref="I492">_xll.SNL.Clients.Office.Excel.Functions.SPG($A492, "SP_ROA", I$3)</f>
        <v>7.6029999999999998</v>
      </c>
      <c r="J492" s="9" cm="1">
        <f t="array" ref="J492">_xll.SNL.Clients.Office.Excel.Functions.SPG($A492, "SP_ROA", J$3)</f>
        <v>5.9530000000000003</v>
      </c>
    </row>
    <row r="493" spans="1:10" x14ac:dyDescent="0.3">
      <c r="A493" s="11" t="s">
        <v>1507</v>
      </c>
      <c r="B493" s="9" cm="1">
        <f t="array" ref="B493">_xll.SNL.Clients.Office.Excel.Functions.SPG($A493, "SP_ROA", B$3)</f>
        <v>5.0010000000000003</v>
      </c>
      <c r="C493" s="9" cm="1">
        <f t="array" ref="C493">_xll.SNL.Clients.Office.Excel.Functions.SPG($A493, "SP_ROA", C$3)</f>
        <v>5.1139999999999999</v>
      </c>
      <c r="D493" s="9" cm="1">
        <f t="array" ref="D493">_xll.SNL.Clients.Office.Excel.Functions.SPG($A493, "SP_ROA", D$3)</f>
        <v>6.6139999999999999</v>
      </c>
      <c r="E493" s="9" cm="1">
        <f t="array" ref="E493">_xll.SNL.Clients.Office.Excel.Functions.SPG($A493, "SP_ROA", E$3)</f>
        <v>7.1150000000000002</v>
      </c>
      <c r="F493" s="9" cm="1">
        <f t="array" ref="F493">_xll.SNL.Clients.Office.Excel.Functions.SPG($A493, "SP_ROA", F$3)</f>
        <v>6.6079999999999997</v>
      </c>
      <c r="G493" s="9" cm="1">
        <f t="array" ref="G493">_xll.SNL.Clients.Office.Excel.Functions.SPG($A493, "SP_ROA", G$3)</f>
        <v>7.1449999999999996</v>
      </c>
      <c r="H493" s="9" cm="1">
        <f t="array" ref="H493">_xll.SNL.Clients.Office.Excel.Functions.SPG($A493, "SP_ROA", H$3)</f>
        <v>7.2389999999999999</v>
      </c>
      <c r="I493" s="9" cm="1">
        <f t="array" ref="I493">_xll.SNL.Clients.Office.Excel.Functions.SPG($A493, "SP_ROA", I$3)</f>
        <v>6.8739999999999997</v>
      </c>
      <c r="J493" s="9" cm="1">
        <f t="array" ref="J493">_xll.SNL.Clients.Office.Excel.Functions.SPG($A493, "SP_ROA", J$3)</f>
        <v>7.27</v>
      </c>
    </row>
    <row r="494" spans="1:10" x14ac:dyDescent="0.3">
      <c r="A494" s="11" t="s">
        <v>1508</v>
      </c>
      <c r="B494" s="9" cm="1">
        <f t="array" ref="B494">_xll.SNL.Clients.Office.Excel.Functions.SPG($A494, "SP_ROA", B$3)</f>
        <v>0.93112398391547602</v>
      </c>
      <c r="C494" s="9" cm="1">
        <f t="array" ref="C494">_xll.SNL.Clients.Office.Excel.Functions.SPG($A494, "SP_ROA", C$3)</f>
        <v>0.94700293684722103</v>
      </c>
      <c r="D494" s="9" cm="1">
        <f t="array" ref="D494">_xll.SNL.Clients.Office.Excel.Functions.SPG($A494, "SP_ROA", D$3)</f>
        <v>1.27574446188341</v>
      </c>
      <c r="E494" s="9" cm="1">
        <f t="array" ref="E494">_xll.SNL.Clients.Office.Excel.Functions.SPG($A494, "SP_ROA", E$3)</f>
        <v>1.1202326083774601</v>
      </c>
      <c r="F494" s="9" cm="1">
        <f t="array" ref="F494">_xll.SNL.Clients.Office.Excel.Functions.SPG($A494, "SP_ROA", F$3)</f>
        <v>0.97866627665241601</v>
      </c>
      <c r="G494" s="9" cm="1">
        <f t="array" ref="G494">_xll.SNL.Clients.Office.Excel.Functions.SPG($A494, "SP_ROA", G$3)</f>
        <v>1.02635207704454</v>
      </c>
      <c r="H494" s="9" cm="1">
        <f t="array" ref="H494">_xll.SNL.Clients.Office.Excel.Functions.SPG($A494, "SP_ROA", H$3)</f>
        <v>1.1509971563019199</v>
      </c>
      <c r="I494" s="9" cm="1">
        <f t="array" ref="I494">_xll.SNL.Clients.Office.Excel.Functions.SPG($A494, "SP_ROA", I$3)</f>
        <v>1.3100390330180101</v>
      </c>
      <c r="J494" s="9" cm="1">
        <f t="array" ref="J494">_xll.SNL.Clients.Office.Excel.Functions.SPG($A494, "SP_ROA", J$3)</f>
        <v>1.36541740787738</v>
      </c>
    </row>
    <row r="495" spans="1:10" x14ac:dyDescent="0.3">
      <c r="A495" s="11" t="s">
        <v>1509</v>
      </c>
      <c r="B495" s="9" cm="1">
        <f t="array" ref="B495">_xll.SNL.Clients.Office.Excel.Functions.SPG($A495, "SP_ROA", B$3)</f>
        <v>3.04</v>
      </c>
      <c r="C495" s="9" cm="1">
        <f t="array" ref="C495">_xll.SNL.Clients.Office.Excel.Functions.SPG($A495, "SP_ROA", C$3)</f>
        <v>0.748</v>
      </c>
      <c r="D495" s="9" cm="1">
        <f t="array" ref="D495">_xll.SNL.Clients.Office.Excel.Functions.SPG($A495, "SP_ROA", D$3)</f>
        <v>2.5579999999999998</v>
      </c>
      <c r="E495" s="9" cm="1">
        <f t="array" ref="E495">_xll.SNL.Clients.Office.Excel.Functions.SPG($A495, "SP_ROA", E$3)</f>
        <v>2.0209999999999999</v>
      </c>
      <c r="F495" s="9" cm="1">
        <f t="array" ref="F495">_xll.SNL.Clients.Office.Excel.Functions.SPG($A495, "SP_ROA", F$3)</f>
        <v>2.1720000000000002</v>
      </c>
      <c r="G495" s="9" cm="1">
        <f t="array" ref="G495">_xll.SNL.Clients.Office.Excel.Functions.SPG($A495, "SP_ROA", G$3)</f>
        <v>0.79200000000000004</v>
      </c>
      <c r="H495" s="9" cm="1">
        <f t="array" ref="H495">_xll.SNL.Clients.Office.Excel.Functions.SPG($A495, "SP_ROA", H$3)</f>
        <v>2.673</v>
      </c>
      <c r="I495" s="9" cm="1">
        <f t="array" ref="I495">_xll.SNL.Clients.Office.Excel.Functions.SPG($A495, "SP_ROA", I$3)</f>
        <v>1.8640000000000001</v>
      </c>
      <c r="J495" s="9" cm="1">
        <f t="array" ref="J495">_xll.SNL.Clients.Office.Excel.Functions.SPG($A495, "SP_ROA", J$3)</f>
        <v>2.2080000000000002</v>
      </c>
    </row>
    <row r="496" spans="1:10" x14ac:dyDescent="0.3">
      <c r="A496" s="11" t="s">
        <v>1510</v>
      </c>
      <c r="B496" s="9" t="str" cm="1">
        <f t="array" ref="B496">_xll.SNL.Clients.Office.Excel.Functions.SPG($A496, "SP_ROA", B$3)</f>
        <v>NA</v>
      </c>
      <c r="C496" s="9" cm="1">
        <f t="array" ref="C496">_xll.SNL.Clients.Office.Excel.Functions.SPG($A496, "SP_ROA", C$3)</f>
        <v>-21.280999999999999</v>
      </c>
      <c r="D496" s="9" cm="1">
        <f t="array" ref="D496">_xll.SNL.Clients.Office.Excel.Functions.SPG($A496, "SP_ROA", D$3)</f>
        <v>3.923</v>
      </c>
      <c r="E496" s="9" cm="1">
        <f t="array" ref="E496">_xll.SNL.Clients.Office.Excel.Functions.SPG($A496, "SP_ROA", E$3)</f>
        <v>3.28</v>
      </c>
      <c r="F496" s="9" cm="1">
        <f t="array" ref="F496">_xll.SNL.Clients.Office.Excel.Functions.SPG($A496, "SP_ROA", F$3)</f>
        <v>6.7850000000000001</v>
      </c>
      <c r="G496" s="9" cm="1">
        <f t="array" ref="G496">_xll.SNL.Clients.Office.Excel.Functions.SPG($A496, "SP_ROA", G$3)</f>
        <v>-1.67</v>
      </c>
      <c r="H496" s="9" cm="1">
        <f t="array" ref="H496">_xll.SNL.Clients.Office.Excel.Functions.SPG($A496, "SP_ROA", H$3)</f>
        <v>4.109</v>
      </c>
      <c r="I496" s="9" cm="1">
        <f t="array" ref="I496">_xll.SNL.Clients.Office.Excel.Functions.SPG($A496, "SP_ROA", I$3)</f>
        <v>3.952</v>
      </c>
      <c r="J496" s="9" cm="1">
        <f t="array" ref="J496">_xll.SNL.Clients.Office.Excel.Functions.SPG($A496, "SP_ROA", J$3)</f>
        <v>5.0380000000000003</v>
      </c>
    </row>
    <row r="497" spans="1:10" x14ac:dyDescent="0.3">
      <c r="A497" s="11" t="s">
        <v>1629</v>
      </c>
      <c r="B497" s="9" cm="1">
        <f t="array" ref="B497">_xll.SNL.Clients.Office.Excel.Functions.SPG($A497, "SP_ROA", B$3)</f>
        <v>7.1079999999999997</v>
      </c>
      <c r="C497" s="9" cm="1">
        <f t="array" ref="C497">_xll.SNL.Clients.Office.Excel.Functions.SPG($A497, "SP_ROA", C$3)</f>
        <v>7.7320000000000002</v>
      </c>
      <c r="D497" s="9" cm="1">
        <f t="array" ref="D497">_xll.SNL.Clients.Office.Excel.Functions.SPG($A497, "SP_ROA", D$3)</f>
        <v>10.978</v>
      </c>
      <c r="E497" s="9" cm="1">
        <f t="array" ref="E497">_xll.SNL.Clients.Office.Excel.Functions.SPG($A497, "SP_ROA", E$3)</f>
        <v>9.6289999999999996</v>
      </c>
      <c r="F497" s="9" cm="1">
        <f t="array" ref="F497">_xll.SNL.Clients.Office.Excel.Functions.SPG($A497, "SP_ROA", F$3)</f>
        <v>5.8639999999999999</v>
      </c>
      <c r="G497" s="9" cm="1">
        <f t="array" ref="G497">_xll.SNL.Clients.Office.Excel.Functions.SPG($A497, "SP_ROA", G$3)</f>
        <v>8.0389999999999997</v>
      </c>
      <c r="H497" s="9" cm="1">
        <f t="array" ref="H497">_xll.SNL.Clients.Office.Excel.Functions.SPG($A497, "SP_ROA", H$3)</f>
        <v>8.6959999999999997</v>
      </c>
      <c r="I497" s="9" cm="1">
        <f t="array" ref="I497">_xll.SNL.Clients.Office.Excel.Functions.SPG($A497, "SP_ROA", I$3)</f>
        <v>10.058</v>
      </c>
      <c r="J497" s="9" cm="1">
        <f t="array" ref="J497">_xll.SNL.Clients.Office.Excel.Functions.SPG($A497, "SP_ROA", J$3)</f>
        <v>5.7119999999999997</v>
      </c>
    </row>
    <row r="498" spans="1:10" x14ac:dyDescent="0.3">
      <c r="A498" s="11" t="s">
        <v>1511</v>
      </c>
      <c r="B498" s="9" cm="1">
        <f t="array" ref="B498">_xll.SNL.Clients.Office.Excel.Functions.SPG($A498, "SP_ROA", B$3)</f>
        <v>9.827</v>
      </c>
      <c r="C498" s="9" cm="1">
        <f t="array" ref="C498">_xll.SNL.Clients.Office.Excel.Functions.SPG($A498, "SP_ROA", C$3)</f>
        <v>9.6489999999999991</v>
      </c>
      <c r="D498" s="9" cm="1">
        <f t="array" ref="D498">_xll.SNL.Clients.Office.Excel.Functions.SPG($A498, "SP_ROA", D$3)</f>
        <v>14.798999999999999</v>
      </c>
      <c r="E498" s="9" cm="1">
        <f t="array" ref="E498">_xll.SNL.Clients.Office.Excel.Functions.SPG($A498, "SP_ROA", E$3)</f>
        <v>9.9689999999999994</v>
      </c>
      <c r="F498" s="9" cm="1">
        <f t="array" ref="F498">_xll.SNL.Clients.Office.Excel.Functions.SPG($A498, "SP_ROA", F$3)</f>
        <v>11.33</v>
      </c>
      <c r="G498" s="9" cm="1">
        <f t="array" ref="G498">_xll.SNL.Clients.Office.Excel.Functions.SPG($A498, "SP_ROA", G$3)</f>
        <v>9.7490000000000006</v>
      </c>
      <c r="H498" s="9" cm="1">
        <f t="array" ref="H498">_xll.SNL.Clients.Office.Excel.Functions.SPG($A498, "SP_ROA", H$3)</f>
        <v>16.16</v>
      </c>
      <c r="I498" s="9" cm="1">
        <f t="array" ref="I498">_xll.SNL.Clients.Office.Excel.Functions.SPG($A498, "SP_ROA", I$3)</f>
        <v>8.8960000000000008</v>
      </c>
      <c r="J498" s="9" cm="1">
        <f t="array" ref="J498">_xll.SNL.Clients.Office.Excel.Functions.SPG($A498, "SP_ROA", J$3)</f>
        <v>9.6809999999999992</v>
      </c>
    </row>
    <row r="499" spans="1:10" x14ac:dyDescent="0.3">
      <c r="A499" s="11" t="s">
        <v>1512</v>
      </c>
      <c r="B499" s="9" cm="1">
        <f t="array" ref="B499">_xll.SNL.Clients.Office.Excel.Functions.SPG($A499, "SP_ROA", B$3)</f>
        <v>0.79687473849329105</v>
      </c>
      <c r="C499" s="9" cm="1">
        <f t="array" ref="C499">_xll.SNL.Clients.Office.Excel.Functions.SPG($A499, "SP_ROA", C$3)</f>
        <v>3.9873143561522899</v>
      </c>
      <c r="D499" s="9" cm="1">
        <f t="array" ref="D499">_xll.SNL.Clients.Office.Excel.Functions.SPG($A499, "SP_ROA", D$3)</f>
        <v>5.0111477908323199</v>
      </c>
      <c r="E499" s="9" cm="1">
        <f t="array" ref="E499">_xll.SNL.Clients.Office.Excel.Functions.SPG($A499, "SP_ROA", E$3)</f>
        <v>3.1814985250737502</v>
      </c>
      <c r="F499" s="9" cm="1">
        <f t="array" ref="F499">_xll.SNL.Clients.Office.Excel.Functions.SPG($A499, "SP_ROA", F$3)</f>
        <v>0.92786104496428101</v>
      </c>
      <c r="G499" s="9" cm="1">
        <f t="array" ref="G499">_xll.SNL.Clients.Office.Excel.Functions.SPG($A499, "SP_ROA", G$3)</f>
        <v>1.95147703870359</v>
      </c>
      <c r="H499" s="9" cm="1">
        <f t="array" ref="H499">_xll.SNL.Clients.Office.Excel.Functions.SPG($A499, "SP_ROA", H$3)</f>
        <v>2.6826719292720198</v>
      </c>
      <c r="I499" s="9" cm="1">
        <f t="array" ref="I499">_xll.SNL.Clients.Office.Excel.Functions.SPG($A499, "SP_ROA", I$3)</f>
        <v>2.9542470287842</v>
      </c>
      <c r="J499" s="9" cm="1">
        <f t="array" ref="J499">_xll.SNL.Clients.Office.Excel.Functions.SPG($A499, "SP_ROA", J$3)</f>
        <v>-0.77061971715022104</v>
      </c>
    </row>
    <row r="500" spans="1:10" x14ac:dyDescent="0.3">
      <c r="A500" s="11" t="s">
        <v>1513</v>
      </c>
      <c r="B500" s="9" cm="1">
        <f t="array" ref="B500">_xll.SNL.Clients.Office.Excel.Functions.SPG($A500, "SP_ROA", B$3)</f>
        <v>0.94236399302098595</v>
      </c>
      <c r="C500" s="9" cm="1">
        <f t="array" ref="C500">_xll.SNL.Clients.Office.Excel.Functions.SPG($A500, "SP_ROA", C$3)</f>
        <v>1.19330570921762</v>
      </c>
      <c r="D500" s="9" cm="1">
        <f t="array" ref="D500">_xll.SNL.Clients.Office.Excel.Functions.SPG($A500, "SP_ROA", D$3)</f>
        <v>1.14912607613522</v>
      </c>
      <c r="E500" s="9" cm="1">
        <f t="array" ref="E500">_xll.SNL.Clients.Office.Excel.Functions.SPG($A500, "SP_ROA", E$3)</f>
        <v>0.96002853719722803</v>
      </c>
      <c r="F500" s="9" cm="1">
        <f t="array" ref="F500">_xll.SNL.Clients.Office.Excel.Functions.SPG($A500, "SP_ROA", F$3)</f>
        <v>0.86878627612187598</v>
      </c>
      <c r="G500" s="9" cm="1">
        <f t="array" ref="G500">_xll.SNL.Clients.Office.Excel.Functions.SPG($A500, "SP_ROA", G$3)</f>
        <v>1.2234554649374201</v>
      </c>
      <c r="H500" s="9" cm="1">
        <f t="array" ref="H500">_xll.SNL.Clients.Office.Excel.Functions.SPG($A500, "SP_ROA", H$3)</f>
        <v>0.92451187323063999</v>
      </c>
      <c r="I500" s="9" cm="1">
        <f t="array" ref="I500">_xll.SNL.Clients.Office.Excel.Functions.SPG($A500, "SP_ROA", I$3)</f>
        <v>1.26790112195567</v>
      </c>
      <c r="J500" s="9" cm="1">
        <f t="array" ref="J500">_xll.SNL.Clients.Office.Excel.Functions.SPG($A500, "SP_ROA", J$3)</f>
        <v>0.79901703659526802</v>
      </c>
    </row>
    <row r="501" spans="1:10" x14ac:dyDescent="0.3">
      <c r="A501" s="11" t="s">
        <v>1514</v>
      </c>
      <c r="B501" s="9" cm="1">
        <f t="array" ref="B501">_xll.SNL.Clients.Office.Excel.Functions.SPG($A501, "SP_ROA", B$3)</f>
        <v>5.0570000000000004</v>
      </c>
      <c r="C501" s="9" cm="1">
        <f t="array" ref="C501">_xll.SNL.Clients.Office.Excel.Functions.SPG($A501, "SP_ROA", C$3)</f>
        <v>4.7699999999999996</v>
      </c>
      <c r="D501" s="9" cm="1">
        <f t="array" ref="D501">_xll.SNL.Clients.Office.Excel.Functions.SPG($A501, "SP_ROA", D$3)</f>
        <v>4.2480000000000002</v>
      </c>
      <c r="E501" s="9" cm="1">
        <f t="array" ref="E501">_xll.SNL.Clients.Office.Excel.Functions.SPG($A501, "SP_ROA", E$3)</f>
        <v>5.0679999999999996</v>
      </c>
      <c r="F501" s="9" cm="1">
        <f t="array" ref="F501">_xll.SNL.Clients.Office.Excel.Functions.SPG($A501, "SP_ROA", F$3)</f>
        <v>4.1870000000000003</v>
      </c>
      <c r="G501" s="9" cm="1">
        <f t="array" ref="G501">_xll.SNL.Clients.Office.Excel.Functions.SPG($A501, "SP_ROA", G$3)</f>
        <v>6.5439999999999996</v>
      </c>
      <c r="H501" s="9" cm="1">
        <f t="array" ref="H501">_xll.SNL.Clients.Office.Excel.Functions.SPG($A501, "SP_ROA", H$3)</f>
        <v>3.4319999999999999</v>
      </c>
      <c r="I501" s="9" cm="1">
        <f t="array" ref="I501">_xll.SNL.Clients.Office.Excel.Functions.SPG($A501, "SP_ROA", I$3)</f>
        <v>2.7559999999999998</v>
      </c>
      <c r="J501" s="9" cm="1">
        <f t="array" ref="J501">_xll.SNL.Clients.Office.Excel.Functions.SPG($A501, "SP_ROA", J$3)</f>
        <v>0.54</v>
      </c>
    </row>
    <row r="502" spans="1:10" x14ac:dyDescent="0.3">
      <c r="A502" s="11" t="s">
        <v>1515</v>
      </c>
      <c r="B502" s="9" cm="1">
        <f t="array" ref="B502">_xll.SNL.Clients.Office.Excel.Functions.SPG($A502, "SP_ROA", B$3)</f>
        <v>15.423</v>
      </c>
      <c r="C502" s="9" cm="1">
        <f t="array" ref="C502">_xll.SNL.Clients.Office.Excel.Functions.SPG($A502, "SP_ROA", C$3)</f>
        <v>15.632999999999999</v>
      </c>
      <c r="D502" s="9" cm="1">
        <f t="array" ref="D502">_xll.SNL.Clients.Office.Excel.Functions.SPG($A502, "SP_ROA", D$3)</f>
        <v>6.1840000000000002</v>
      </c>
      <c r="E502" s="9" cm="1">
        <f t="array" ref="E502">_xll.SNL.Clients.Office.Excel.Functions.SPG($A502, "SP_ROA", E$3)</f>
        <v>9.2289999999999992</v>
      </c>
      <c r="F502" s="9" cm="1">
        <f t="array" ref="F502">_xll.SNL.Clients.Office.Excel.Functions.SPG($A502, "SP_ROA", F$3)</f>
        <v>12.153</v>
      </c>
      <c r="G502" s="9" cm="1">
        <f t="array" ref="G502">_xll.SNL.Clients.Office.Excel.Functions.SPG($A502, "SP_ROA", G$3)</f>
        <v>12.055</v>
      </c>
      <c r="H502" s="9" cm="1">
        <f t="array" ref="H502">_xll.SNL.Clients.Office.Excel.Functions.SPG($A502, "SP_ROA", H$3)</f>
        <v>0.61199999999999999</v>
      </c>
      <c r="I502" s="9" cm="1">
        <f t="array" ref="I502">_xll.SNL.Clients.Office.Excel.Functions.SPG($A502, "SP_ROA", I$3)</f>
        <v>8.4060000000000006</v>
      </c>
      <c r="J502" s="9" cm="1">
        <f t="array" ref="J502">_xll.SNL.Clients.Office.Excel.Functions.SPG($A502, "SP_ROA", J$3)</f>
        <v>11.071999999999999</v>
      </c>
    </row>
    <row r="503" spans="1:10" x14ac:dyDescent="0.3">
      <c r="A503" s="11" t="s">
        <v>1516</v>
      </c>
      <c r="B503" s="9" cm="1">
        <f t="array" ref="B503">_xll.SNL.Clients.Office.Excel.Functions.SPG($A503, "SP_ROA", B$3)</f>
        <v>5.5510000000000002</v>
      </c>
      <c r="C503" s="9" cm="1">
        <f t="array" ref="C503">_xll.SNL.Clients.Office.Excel.Functions.SPG($A503, "SP_ROA", C$3)</f>
        <v>8.5649999999999995</v>
      </c>
      <c r="D503" s="9" cm="1">
        <f t="array" ref="D503">_xll.SNL.Clients.Office.Excel.Functions.SPG($A503, "SP_ROA", D$3)</f>
        <v>2.4940000000000002</v>
      </c>
      <c r="E503" s="9" cm="1">
        <f t="array" ref="E503">_xll.SNL.Clients.Office.Excel.Functions.SPG($A503, "SP_ROA", E$3)</f>
        <v>5.89</v>
      </c>
      <c r="F503" s="9" cm="1">
        <f t="array" ref="F503">_xll.SNL.Clients.Office.Excel.Functions.SPG($A503, "SP_ROA", F$3)</f>
        <v>4.8040000000000003</v>
      </c>
      <c r="G503" s="9" cm="1">
        <f t="array" ref="G503">_xll.SNL.Clients.Office.Excel.Functions.SPG($A503, "SP_ROA", G$3)</f>
        <v>6.7679999999999998</v>
      </c>
      <c r="H503" s="9" cm="1">
        <f t="array" ref="H503">_xll.SNL.Clients.Office.Excel.Functions.SPG($A503, "SP_ROA", H$3)</f>
        <v>3.9670000000000001</v>
      </c>
      <c r="I503" s="9" cm="1">
        <f t="array" ref="I503">_xll.SNL.Clients.Office.Excel.Functions.SPG($A503, "SP_ROA", I$3)</f>
        <v>11.714</v>
      </c>
      <c r="J503" s="9" cm="1">
        <f t="array" ref="J503">_xll.SNL.Clients.Office.Excel.Functions.SPG($A503, "SP_ROA", J$3)</f>
        <v>9.7390000000000008</v>
      </c>
    </row>
    <row r="504" spans="1:10" x14ac:dyDescent="0.3">
      <c r="A504" s="11" t="s">
        <v>1517</v>
      </c>
      <c r="B504" s="9" cm="1">
        <f t="array" ref="B504">_xll.SNL.Clients.Office.Excel.Functions.SPG($A504, "SP_ROA", B$3)</f>
        <v>8.6024638188207894E-2</v>
      </c>
      <c r="C504" s="9" cm="1">
        <f t="array" ref="C504">_xll.SNL.Clients.Office.Excel.Functions.SPG($A504, "SP_ROA", C$3)</f>
        <v>0.12780994828127201</v>
      </c>
      <c r="D504" s="9" cm="1">
        <f t="array" ref="D504">_xll.SNL.Clients.Office.Excel.Functions.SPG($A504, "SP_ROA", D$3)</f>
        <v>-0.49834300250958302</v>
      </c>
      <c r="E504" s="9" cm="1">
        <f t="array" ref="E504">_xll.SNL.Clients.Office.Excel.Functions.SPG($A504, "SP_ROA", E$3)</f>
        <v>5.3083066432535801</v>
      </c>
      <c r="F504" s="9" cm="1">
        <f t="array" ref="F504">_xll.SNL.Clients.Office.Excel.Functions.SPG($A504, "SP_ROA", F$3)</f>
        <v>0.38413038467275001</v>
      </c>
      <c r="G504" s="9" cm="1">
        <f t="array" ref="G504">_xll.SNL.Clients.Office.Excel.Functions.SPG($A504, "SP_ROA", G$3)</f>
        <v>-2.8572978436080501</v>
      </c>
      <c r="H504" s="9" cm="1">
        <f t="array" ref="H504">_xll.SNL.Clients.Office.Excel.Functions.SPG($A504, "SP_ROA", H$3)</f>
        <v>-0.76298472641859405</v>
      </c>
      <c r="I504" s="9" cm="1">
        <f t="array" ref="I504">_xll.SNL.Clients.Office.Excel.Functions.SPG($A504, "SP_ROA", I$3)</f>
        <v>0.11745407083932199</v>
      </c>
      <c r="J504" s="9" cm="1">
        <f t="array" ref="J504">_xll.SNL.Clients.Office.Excel.Functions.SPG($A504, "SP_ROA", J$3)</f>
        <v>-0.26047317861733399</v>
      </c>
    </row>
    <row r="505" spans="1:10" x14ac:dyDescent="0.3">
      <c r="A505" s="11" t="s">
        <v>1518</v>
      </c>
      <c r="B505" s="9" cm="1">
        <f t="array" ref="B505">_xll.SNL.Clients.Office.Excel.Functions.SPG($A505, "SP_ROA", B$3)</f>
        <v>9.0069999999999997</v>
      </c>
      <c r="C505" s="9" cm="1">
        <f t="array" ref="C505">_xll.SNL.Clients.Office.Excel.Functions.SPG($A505, "SP_ROA", C$3)</f>
        <v>4.0220000000000002</v>
      </c>
      <c r="D505" s="9" cm="1">
        <f t="array" ref="D505">_xll.SNL.Clients.Office.Excel.Functions.SPG($A505, "SP_ROA", D$3)</f>
        <v>1.9259999999999999</v>
      </c>
      <c r="E505" s="9" cm="1">
        <f t="array" ref="E505">_xll.SNL.Clients.Office.Excel.Functions.SPG($A505, "SP_ROA", E$3)</f>
        <v>1.9059999999999999</v>
      </c>
      <c r="F505" s="9" cm="1">
        <f t="array" ref="F505">_xll.SNL.Clients.Office.Excel.Functions.SPG($A505, "SP_ROA", F$3)</f>
        <v>8.4550000000000001</v>
      </c>
      <c r="G505" s="9" cm="1">
        <f t="array" ref="G505">_xll.SNL.Clients.Office.Excel.Functions.SPG($A505, "SP_ROA", G$3)</f>
        <v>2.6549999999999998</v>
      </c>
      <c r="H505" s="9" cm="1">
        <f t="array" ref="H505">_xll.SNL.Clients.Office.Excel.Functions.SPG($A505, "SP_ROA", H$3)</f>
        <v>2.9369999999999998</v>
      </c>
      <c r="I505" s="9" cm="1">
        <f t="array" ref="I505">_xll.SNL.Clients.Office.Excel.Functions.SPG($A505, "SP_ROA", I$3)</f>
        <v>5.532</v>
      </c>
      <c r="J505" s="9" cm="1">
        <f t="array" ref="J505">_xll.SNL.Clients.Office.Excel.Functions.SPG($A505, "SP_ROA", J$3)</f>
        <v>8.9789999999999992</v>
      </c>
    </row>
    <row r="506" spans="1:10" x14ac:dyDescent="0.3">
      <c r="A506" s="11" t="s">
        <v>1519</v>
      </c>
      <c r="B506" s="9" cm="1">
        <f t="array" ref="B506">_xll.SNL.Clients.Office.Excel.Functions.SPG($A506, "SP_ROA", B$3)</f>
        <v>4.5250000000000004</v>
      </c>
      <c r="C506" s="9" cm="1">
        <f t="array" ref="C506">_xll.SNL.Clients.Office.Excel.Functions.SPG($A506, "SP_ROA", C$3)</f>
        <v>5.2960000000000003</v>
      </c>
      <c r="D506" s="9" cm="1">
        <f t="array" ref="D506">_xll.SNL.Clients.Office.Excel.Functions.SPG($A506, "SP_ROA", D$3)</f>
        <v>7.125</v>
      </c>
      <c r="E506" s="9" cm="1">
        <f t="array" ref="E506">_xll.SNL.Clients.Office.Excel.Functions.SPG($A506, "SP_ROA", E$3)</f>
        <v>5.24</v>
      </c>
      <c r="F506" s="9" cm="1">
        <f t="array" ref="F506">_xll.SNL.Clients.Office.Excel.Functions.SPG($A506, "SP_ROA", F$3)</f>
        <v>5.2060000000000004</v>
      </c>
      <c r="G506" s="9" cm="1">
        <f t="array" ref="G506">_xll.SNL.Clients.Office.Excel.Functions.SPG($A506, "SP_ROA", G$3)</f>
        <v>3.8919999999999999</v>
      </c>
      <c r="H506" s="9" cm="1">
        <f t="array" ref="H506">_xll.SNL.Clients.Office.Excel.Functions.SPG($A506, "SP_ROA", H$3)</f>
        <v>4.4690000000000003</v>
      </c>
      <c r="I506" s="9" cm="1">
        <f t="array" ref="I506">_xll.SNL.Clients.Office.Excel.Functions.SPG($A506, "SP_ROA", I$3)</f>
        <v>5.66</v>
      </c>
      <c r="J506" s="9" cm="1">
        <f t="array" ref="J506">_xll.SNL.Clients.Office.Excel.Functions.SPG($A506, "SP_ROA", J$3)</f>
        <v>4.7679999999999998</v>
      </c>
    </row>
    <row r="507" spans="1:10" x14ac:dyDescent="0.3">
      <c r="A507" s="11" t="s">
        <v>1520</v>
      </c>
      <c r="B507" s="9" cm="1">
        <f t="array" ref="B507">_xll.SNL.Clients.Office.Excel.Functions.SPG($A507, "SP_ROA", B$3)</f>
        <v>-1.4259999999999999</v>
      </c>
      <c r="C507" s="9" cm="1">
        <f t="array" ref="C507">_xll.SNL.Clients.Office.Excel.Functions.SPG($A507, "SP_ROA", C$3)</f>
        <v>-1.5960000000000001</v>
      </c>
      <c r="D507" s="9" cm="1">
        <f t="array" ref="D507">_xll.SNL.Clients.Office.Excel.Functions.SPG($A507, "SP_ROA", D$3)</f>
        <v>-1.4670000000000001</v>
      </c>
      <c r="E507" s="9" cm="1">
        <f t="array" ref="E507">_xll.SNL.Clients.Office.Excel.Functions.SPG($A507, "SP_ROA", E$3)</f>
        <v>-1.514</v>
      </c>
      <c r="F507" s="9" cm="1">
        <f t="array" ref="F507">_xll.SNL.Clients.Office.Excel.Functions.SPG($A507, "SP_ROA", F$3)</f>
        <v>-2.218</v>
      </c>
      <c r="G507" s="9" cm="1">
        <f t="array" ref="G507">_xll.SNL.Clients.Office.Excel.Functions.SPG($A507, "SP_ROA", G$3)</f>
        <v>-2.44</v>
      </c>
      <c r="H507" s="9" cm="1">
        <f t="array" ref="H507">_xll.SNL.Clients.Office.Excel.Functions.SPG($A507, "SP_ROA", H$3)</f>
        <v>-2.3380000000000001</v>
      </c>
      <c r="I507" s="9" cm="1">
        <f t="array" ref="I507">_xll.SNL.Clients.Office.Excel.Functions.SPG($A507, "SP_ROA", I$3)</f>
        <v>-2.56</v>
      </c>
      <c r="J507" s="9" cm="1">
        <f t="array" ref="J507">_xll.SNL.Clients.Office.Excel.Functions.SPG($A507, "SP_ROA", J$3)</f>
        <v>-2.919</v>
      </c>
    </row>
    <row r="508" spans="1:10" x14ac:dyDescent="0.3">
      <c r="A508" s="11" t="s">
        <v>1521</v>
      </c>
      <c r="B508" s="9" cm="1">
        <f t="array" ref="B508">_xll.SNL.Clients.Office.Excel.Functions.SPG($A508, "SP_ROA", B$3)</f>
        <v>0.67770150859515399</v>
      </c>
      <c r="C508" s="9" cm="1">
        <f t="array" ref="C508">_xll.SNL.Clients.Office.Excel.Functions.SPG($A508, "SP_ROA", C$3)</f>
        <v>0.10746917170964</v>
      </c>
      <c r="D508" s="9" cm="1">
        <f t="array" ref="D508">_xll.SNL.Clients.Office.Excel.Functions.SPG($A508, "SP_ROA", D$3)</f>
        <v>0.41479168335653199</v>
      </c>
      <c r="E508" s="9" cm="1">
        <f t="array" ref="E508">_xll.SNL.Clients.Office.Excel.Functions.SPG($A508, "SP_ROA", E$3)</f>
        <v>3.3239259058999799</v>
      </c>
      <c r="F508" s="9" cm="1">
        <f t="array" ref="F508">_xll.SNL.Clients.Office.Excel.Functions.SPG($A508, "SP_ROA", F$3)</f>
        <v>1.65749518272581</v>
      </c>
      <c r="G508" s="9" cm="1">
        <f t="array" ref="G508">_xll.SNL.Clients.Office.Excel.Functions.SPG($A508, "SP_ROA", G$3)</f>
        <v>16.284956277101401</v>
      </c>
      <c r="H508" s="9" cm="1">
        <f t="array" ref="H508">_xll.SNL.Clients.Office.Excel.Functions.SPG($A508, "SP_ROA", H$3)</f>
        <v>2.0155982795253098</v>
      </c>
      <c r="I508" s="9" cm="1">
        <f t="array" ref="I508">_xll.SNL.Clients.Office.Excel.Functions.SPG($A508, "SP_ROA", I$3)</f>
        <v>5.5951058734292101</v>
      </c>
      <c r="J508" s="9" cm="1">
        <f t="array" ref="J508">_xll.SNL.Clients.Office.Excel.Functions.SPG($A508, "SP_ROA", J$3)</f>
        <v>2.7403557738650899</v>
      </c>
    </row>
    <row r="509" spans="1:10" x14ac:dyDescent="0.3">
      <c r="A509" s="11" t="s">
        <v>1522</v>
      </c>
      <c r="B509" s="9" cm="1">
        <f t="array" ref="B509">_xll.SNL.Clients.Office.Excel.Functions.SPG($A509, "SP_ROA", B$3)</f>
        <v>-1.288</v>
      </c>
      <c r="C509" s="9" cm="1">
        <f t="array" ref="C509">_xll.SNL.Clients.Office.Excel.Functions.SPG($A509, "SP_ROA", C$3)</f>
        <v>3.6080000000000001</v>
      </c>
      <c r="D509" s="9" cm="1">
        <f t="array" ref="D509">_xll.SNL.Clients.Office.Excel.Functions.SPG($A509, "SP_ROA", D$3)</f>
        <v>5.3280000000000003</v>
      </c>
      <c r="E509" s="9" cm="1">
        <f t="array" ref="E509">_xll.SNL.Clients.Office.Excel.Functions.SPG($A509, "SP_ROA", E$3)</f>
        <v>3.476</v>
      </c>
      <c r="F509" s="9" cm="1">
        <f t="array" ref="F509">_xll.SNL.Clients.Office.Excel.Functions.SPG($A509, "SP_ROA", F$3)</f>
        <v>-0.82199999999999995</v>
      </c>
      <c r="G509" s="9" cm="1">
        <f t="array" ref="G509">_xll.SNL.Clients.Office.Excel.Functions.SPG($A509, "SP_ROA", G$3)</f>
        <v>3.7040000000000002</v>
      </c>
      <c r="H509" s="9" cm="1">
        <f t="array" ref="H509">_xll.SNL.Clients.Office.Excel.Functions.SPG($A509, "SP_ROA", H$3)</f>
        <v>1.49</v>
      </c>
      <c r="I509" s="9" cm="1">
        <f t="array" ref="I509">_xll.SNL.Clients.Office.Excel.Functions.SPG($A509, "SP_ROA", I$3)</f>
        <v>-2.722</v>
      </c>
      <c r="J509" s="9" cm="1">
        <f t="array" ref="J509">_xll.SNL.Clients.Office.Excel.Functions.SPG($A509, "SP_ROA", J$3)</f>
        <v>0.505</v>
      </c>
    </row>
    <row r="510" spans="1:10" x14ac:dyDescent="0.3">
      <c r="A510" s="11" t="s">
        <v>1523</v>
      </c>
      <c r="B510" s="9" cm="1">
        <f t="array" ref="B510">_xll.SNL.Clients.Office.Excel.Functions.SPG($A510, "SP_ROA", B$3)</f>
        <v>4.0129999999999999</v>
      </c>
      <c r="C510" s="9" cm="1">
        <f t="array" ref="C510">_xll.SNL.Clients.Office.Excel.Functions.SPG($A510, "SP_ROA", C$3)</f>
        <v>9.7889999999999997</v>
      </c>
      <c r="D510" s="9" cm="1">
        <f t="array" ref="D510">_xll.SNL.Clients.Office.Excel.Functions.SPG($A510, "SP_ROA", D$3)</f>
        <v>13.148</v>
      </c>
      <c r="E510" s="9" cm="1">
        <f t="array" ref="E510">_xll.SNL.Clients.Office.Excel.Functions.SPG($A510, "SP_ROA", E$3)</f>
        <v>11.115</v>
      </c>
      <c r="F510" s="9" cm="1">
        <f t="array" ref="F510">_xll.SNL.Clients.Office.Excel.Functions.SPG($A510, "SP_ROA", F$3)</f>
        <v>6.0860000000000003</v>
      </c>
      <c r="G510" s="9" cm="1">
        <f t="array" ref="G510">_xll.SNL.Clients.Office.Excel.Functions.SPG($A510, "SP_ROA", G$3)</f>
        <v>7.601</v>
      </c>
      <c r="H510" s="9" cm="1">
        <f t="array" ref="H510">_xll.SNL.Clients.Office.Excel.Functions.SPG($A510, "SP_ROA", H$3)</f>
        <v>8.9160000000000004</v>
      </c>
      <c r="I510" s="9" cm="1">
        <f t="array" ref="I510">_xll.SNL.Clients.Office.Excel.Functions.SPG($A510, "SP_ROA", I$3)</f>
        <v>7.2939999999999996</v>
      </c>
      <c r="J510" s="9" cm="1">
        <f t="array" ref="J510">_xll.SNL.Clients.Office.Excel.Functions.SPG($A510, "SP_ROA", J$3)</f>
        <v>13.435</v>
      </c>
    </row>
    <row r="511" spans="1:10" x14ac:dyDescent="0.3">
      <c r="A511" s="11" t="s">
        <v>1524</v>
      </c>
      <c r="B511" s="9" cm="1">
        <f t="array" ref="B511">_xll.SNL.Clients.Office.Excel.Functions.SPG($A511, "SP_ROA", B$3)</f>
        <v>1.113</v>
      </c>
      <c r="C511" s="9" cm="1">
        <f t="array" ref="C511">_xll.SNL.Clients.Office.Excel.Functions.SPG($A511, "SP_ROA", C$3)</f>
        <v>-1.0649999999999999</v>
      </c>
      <c r="D511" s="9" cm="1">
        <f t="array" ref="D511">_xll.SNL.Clients.Office.Excel.Functions.SPG($A511, "SP_ROA", D$3)</f>
        <v>5.633</v>
      </c>
      <c r="E511" s="9" cm="1">
        <f t="array" ref="E511">_xll.SNL.Clients.Office.Excel.Functions.SPG($A511, "SP_ROA", E$3)</f>
        <v>2.3889999999999998</v>
      </c>
      <c r="F511" s="9" cm="1">
        <f t="array" ref="F511">_xll.SNL.Clients.Office.Excel.Functions.SPG($A511, "SP_ROA", F$3)</f>
        <v>-3.2130000000000001</v>
      </c>
      <c r="G511" s="9" cm="1">
        <f t="array" ref="G511">_xll.SNL.Clients.Office.Excel.Functions.SPG($A511, "SP_ROA", G$3)</f>
        <v>5.6509999999999998</v>
      </c>
      <c r="H511" s="9" cm="1">
        <f t="array" ref="H511">_xll.SNL.Clients.Office.Excel.Functions.SPG($A511, "SP_ROA", H$3)</f>
        <v>1.958</v>
      </c>
      <c r="I511" s="9" cm="1">
        <f t="array" ref="I511">_xll.SNL.Clients.Office.Excel.Functions.SPG($A511, "SP_ROA", I$3)</f>
        <v>3.5179999999999998</v>
      </c>
      <c r="J511" s="9" cm="1">
        <f t="array" ref="J511">_xll.SNL.Clients.Office.Excel.Functions.SPG($A511, "SP_ROA", J$3)</f>
        <v>6.54</v>
      </c>
    </row>
    <row r="512" spans="1:10" x14ac:dyDescent="0.3">
      <c r="A512" s="11" t="s">
        <v>1525</v>
      </c>
      <c r="B512" s="9" cm="1">
        <f t="array" ref="B512">_xll.SNL.Clients.Office.Excel.Functions.SPG($A512, "SP_ROA", B$3)</f>
        <v>-9.1259999999999994</v>
      </c>
      <c r="C512" s="9" cm="1">
        <f t="array" ref="C512">_xll.SNL.Clients.Office.Excel.Functions.SPG($A512, "SP_ROA", C$3)</f>
        <v>-0.151</v>
      </c>
      <c r="D512" s="9" cm="1">
        <f t="array" ref="D512">_xll.SNL.Clients.Office.Excel.Functions.SPG($A512, "SP_ROA", D$3)</f>
        <v>-6.8840000000000003</v>
      </c>
      <c r="E512" s="9" cm="1">
        <f t="array" ref="E512">_xll.SNL.Clients.Office.Excel.Functions.SPG($A512, "SP_ROA", E$3)</f>
        <v>-8.1910000000000007</v>
      </c>
      <c r="F512" s="9" cm="1">
        <f t="array" ref="F512">_xll.SNL.Clients.Office.Excel.Functions.SPG($A512, "SP_ROA", F$3)</f>
        <v>-11.004</v>
      </c>
      <c r="G512" s="9" cm="1">
        <f t="array" ref="G512">_xll.SNL.Clients.Office.Excel.Functions.SPG($A512, "SP_ROA", G$3)</f>
        <v>-9.8170000000000002</v>
      </c>
      <c r="H512" s="9" cm="1">
        <f t="array" ref="H512">_xll.SNL.Clients.Office.Excel.Functions.SPG($A512, "SP_ROA", H$3)</f>
        <v>-8.36</v>
      </c>
      <c r="I512" s="9" cm="1">
        <f t="array" ref="I512">_xll.SNL.Clients.Office.Excel.Functions.SPG($A512, "SP_ROA", I$3)</f>
        <v>-6.4989999999999997</v>
      </c>
      <c r="J512" s="9" cm="1">
        <f t="array" ref="J512">_xll.SNL.Clients.Office.Excel.Functions.SPG($A512, "SP_ROA", J$3)</f>
        <v>-12.224</v>
      </c>
    </row>
    <row r="513" spans="1:10" x14ac:dyDescent="0.3">
      <c r="A513" s="11" t="s">
        <v>1526</v>
      </c>
      <c r="B513" s="9" cm="1">
        <f t="array" ref="B513">_xll.SNL.Clients.Office.Excel.Functions.SPG($A513, "SP_ROA", B$3)</f>
        <v>3.2926655089624699</v>
      </c>
      <c r="C513" s="9" cm="1">
        <f t="array" ref="C513">_xll.SNL.Clients.Office.Excel.Functions.SPG($A513, "SP_ROA", C$3)</f>
        <v>4.7433315422785602</v>
      </c>
      <c r="D513" s="9" cm="1">
        <f t="array" ref="D513">_xll.SNL.Clients.Office.Excel.Functions.SPG($A513, "SP_ROA", D$3)</f>
        <v>4.5403140004469398</v>
      </c>
      <c r="E513" s="9" cm="1">
        <f t="array" ref="E513">_xll.SNL.Clients.Office.Excel.Functions.SPG($A513, "SP_ROA", E$3)</f>
        <v>4.5121337047159802</v>
      </c>
      <c r="F513" s="9" cm="1">
        <f t="array" ref="F513">_xll.SNL.Clients.Office.Excel.Functions.SPG($A513, "SP_ROA", F$3)</f>
        <v>4.0310597076720702</v>
      </c>
      <c r="G513" s="9" cm="1">
        <f t="array" ref="G513">_xll.SNL.Clients.Office.Excel.Functions.SPG($A513, "SP_ROA", G$3)</f>
        <v>4.3881978760203797</v>
      </c>
      <c r="H513" s="9" cm="1">
        <f t="array" ref="H513">_xll.SNL.Clients.Office.Excel.Functions.SPG($A513, "SP_ROA", H$3)</f>
        <v>5.2488712868227703</v>
      </c>
      <c r="I513" s="9" cm="1">
        <f t="array" ref="I513">_xll.SNL.Clients.Office.Excel.Functions.SPG($A513, "SP_ROA", I$3)</f>
        <v>4.6195912665987997</v>
      </c>
      <c r="J513" s="9" cm="1">
        <f t="array" ref="J513">_xll.SNL.Clients.Office.Excel.Functions.SPG($A513, "SP_ROA", J$3)</f>
        <v>4.5168618076032203</v>
      </c>
    </row>
    <row r="514" spans="1:10" x14ac:dyDescent="0.3">
      <c r="A514" s="11" t="s">
        <v>1527</v>
      </c>
      <c r="B514" s="9" t="str" cm="1">
        <f t="array" ref="B514">_xll.SNL.Clients.Office.Excel.Functions.SPG($A514, "SP_ROA", B$3)</f>
        <v>NA</v>
      </c>
      <c r="C514" s="9" t="str" cm="1">
        <f t="array" ref="C514">_xll.SNL.Clients.Office.Excel.Functions.SPG($A514, "SP_ROA", C$3)</f>
        <v>NA</v>
      </c>
      <c r="D514" s="9" cm="1">
        <f t="array" ref="D514">_xll.SNL.Clients.Office.Excel.Functions.SPG($A514, "SP_ROA", D$3)</f>
        <v>-1.26</v>
      </c>
      <c r="E514" s="9" cm="1">
        <f t="array" ref="E514">_xll.SNL.Clients.Office.Excel.Functions.SPG($A514, "SP_ROA", E$3)</f>
        <v>-1.71</v>
      </c>
      <c r="F514" s="9" t="str" cm="1">
        <f t="array" ref="F514">_xll.SNL.Clients.Office.Excel.Functions.SPG($A514, "SP_ROA", F$3)</f>
        <v>NA</v>
      </c>
      <c r="G514" s="9" t="str" cm="1">
        <f t="array" ref="G514">_xll.SNL.Clients.Office.Excel.Functions.SPG($A514, "SP_ROA", G$3)</f>
        <v>NA</v>
      </c>
      <c r="H514" s="9" t="str" cm="1">
        <f t="array" ref="H514">_xll.SNL.Clients.Office.Excel.Functions.SPG($A514, "SP_ROA", H$3)</f>
        <v>NA</v>
      </c>
      <c r="I514" s="9" t="str" cm="1">
        <f t="array" ref="I514">_xll.SNL.Clients.Office.Excel.Functions.SPG($A514, "SP_ROA", I$3)</f>
        <v>NA</v>
      </c>
      <c r="J514" s="9" t="str" cm="1">
        <f t="array" ref="J514">_xll.SNL.Clients.Office.Excel.Functions.SPG($A514, "SP_ROA", J$3)</f>
        <v>NA</v>
      </c>
    </row>
    <row r="515" spans="1:10" x14ac:dyDescent="0.3">
      <c r="A515" s="11" t="s">
        <v>1528</v>
      </c>
      <c r="B515" s="9" cm="1">
        <f t="array" ref="B515">_xll.SNL.Clients.Office.Excel.Functions.SPG($A515, "SP_ROA", B$3)</f>
        <v>3.6589999999999998</v>
      </c>
      <c r="C515" s="9" cm="1">
        <f t="array" ref="C515">_xll.SNL.Clients.Office.Excel.Functions.SPG($A515, "SP_ROA", C$3)</f>
        <v>9.1120000000000001</v>
      </c>
      <c r="D515" s="9" cm="1">
        <f t="array" ref="D515">_xll.SNL.Clients.Office.Excel.Functions.SPG($A515, "SP_ROA", D$3)</f>
        <v>8.1329999999999991</v>
      </c>
      <c r="E515" s="9" cm="1">
        <f t="array" ref="E515">_xll.SNL.Clients.Office.Excel.Functions.SPG($A515, "SP_ROA", E$3)</f>
        <v>4.9989999999999997</v>
      </c>
      <c r="F515" s="9" cm="1">
        <f t="array" ref="F515">_xll.SNL.Clients.Office.Excel.Functions.SPG($A515, "SP_ROA", F$3)</f>
        <v>4.9749999999999996</v>
      </c>
      <c r="G515" s="9" cm="1">
        <f t="array" ref="G515">_xll.SNL.Clients.Office.Excel.Functions.SPG($A515, "SP_ROA", G$3)</f>
        <v>5.0510000000000002</v>
      </c>
      <c r="H515" s="9" cm="1">
        <f t="array" ref="H515">_xll.SNL.Clients.Office.Excel.Functions.SPG($A515, "SP_ROA", H$3)</f>
        <v>4.66</v>
      </c>
      <c r="I515" s="9" cm="1">
        <f t="array" ref="I515">_xll.SNL.Clients.Office.Excel.Functions.SPG($A515, "SP_ROA", I$3)</f>
        <v>5.6459999999999999</v>
      </c>
      <c r="J515" s="9" cm="1">
        <f t="array" ref="J515">_xll.SNL.Clients.Office.Excel.Functions.SPG($A515, "SP_ROA", J$3)</f>
        <v>5.9160000000000004</v>
      </c>
    </row>
    <row r="516" spans="1:10" x14ac:dyDescent="0.3">
      <c r="A516" s="11" t="s">
        <v>420</v>
      </c>
      <c r="B516" s="9" cm="1">
        <f t="array" ref="B516">_xll.SNL.Clients.Office.Excel.Functions.SPG($A516, "SP_ROA", B$3)</f>
        <v>4.657</v>
      </c>
      <c r="C516" s="9" cm="1">
        <f t="array" ref="C516">_xll.SNL.Clients.Office.Excel.Functions.SPG($A516, "SP_ROA", C$3)</f>
        <v>5.2380000000000004</v>
      </c>
      <c r="D516" s="9" cm="1">
        <f t="array" ref="D516">_xll.SNL.Clients.Office.Excel.Functions.SPG($A516, "SP_ROA", D$3)</f>
        <v>5.01</v>
      </c>
      <c r="E516" s="9" cm="1">
        <f t="array" ref="E516">_xll.SNL.Clients.Office.Excel.Functions.SPG($A516, "SP_ROA", E$3)</f>
        <v>4.18</v>
      </c>
      <c r="F516" s="9" cm="1">
        <f t="array" ref="F516">_xll.SNL.Clients.Office.Excel.Functions.SPG($A516, "SP_ROA", F$3)</f>
        <v>-4.2000000000000003E-2</v>
      </c>
      <c r="G516" s="9" cm="1">
        <f t="array" ref="G516">_xll.SNL.Clients.Office.Excel.Functions.SPG($A516, "SP_ROA", G$3)</f>
        <v>2.8919999999999999</v>
      </c>
      <c r="H516" s="9" cm="1">
        <f t="array" ref="H516">_xll.SNL.Clients.Office.Excel.Functions.SPG($A516, "SP_ROA", H$3)</f>
        <v>5.7519999999999998</v>
      </c>
      <c r="I516" s="9" cm="1">
        <f t="array" ref="I516">_xll.SNL.Clients.Office.Excel.Functions.SPG($A516, "SP_ROA", I$3)</f>
        <v>5.2510000000000003</v>
      </c>
      <c r="J516" s="9" cm="1">
        <f t="array" ref="J516">_xll.SNL.Clients.Office.Excel.Functions.SPG($A516, "SP_ROA", J$3)</f>
        <v>4.32</v>
      </c>
    </row>
    <row r="517" spans="1:10" x14ac:dyDescent="0.3">
      <c r="A517" s="11" t="s">
        <v>1529</v>
      </c>
      <c r="B517" s="9" cm="1">
        <f t="array" ref="B517">_xll.SNL.Clients.Office.Excel.Functions.SPG($A517, "SP_ROA", B$3)</f>
        <v>0.68</v>
      </c>
      <c r="C517" s="9" cm="1">
        <f t="array" ref="C517">_xll.SNL.Clients.Office.Excel.Functions.SPG($A517, "SP_ROA", C$3)</f>
        <v>-0.23699999999999999</v>
      </c>
      <c r="D517" s="9" cm="1">
        <f t="array" ref="D517">_xll.SNL.Clients.Office.Excel.Functions.SPG($A517, "SP_ROA", D$3)</f>
        <v>0.87</v>
      </c>
      <c r="E517" s="9" cm="1">
        <f t="array" ref="E517">_xll.SNL.Clients.Office.Excel.Functions.SPG($A517, "SP_ROA", E$3)</f>
        <v>1.0089999999999999</v>
      </c>
      <c r="F517" s="9" cm="1">
        <f t="array" ref="F517">_xll.SNL.Clients.Office.Excel.Functions.SPG($A517, "SP_ROA", F$3)</f>
        <v>1.3129999999999999</v>
      </c>
      <c r="G517" s="9" cm="1">
        <f t="array" ref="G517">_xll.SNL.Clients.Office.Excel.Functions.SPG($A517, "SP_ROA", G$3)</f>
        <v>0.45800000000000002</v>
      </c>
      <c r="H517" s="9" cm="1">
        <f t="array" ref="H517">_xll.SNL.Clients.Office.Excel.Functions.SPG($A517, "SP_ROA", H$3)</f>
        <v>0.93700000000000006</v>
      </c>
      <c r="I517" s="9" cm="1">
        <f t="array" ref="I517">_xll.SNL.Clients.Office.Excel.Functions.SPG($A517, "SP_ROA", I$3)</f>
        <v>0.65600000000000003</v>
      </c>
      <c r="J517" s="9" cm="1">
        <f t="array" ref="J517">_xll.SNL.Clients.Office.Excel.Functions.SPG($A517, "SP_ROA", J$3)</f>
        <v>0.68700000000000006</v>
      </c>
    </row>
    <row r="518" spans="1:10" x14ac:dyDescent="0.3">
      <c r="A518" s="11" t="s">
        <v>1530</v>
      </c>
      <c r="B518" s="9" cm="1">
        <f t="array" ref="B518">_xll.SNL.Clients.Office.Excel.Functions.SPG($A518, "SP_ROA", B$3)</f>
        <v>4.45</v>
      </c>
      <c r="C518" s="9" cm="1">
        <f t="array" ref="C518">_xll.SNL.Clients.Office.Excel.Functions.SPG($A518, "SP_ROA", C$3)</f>
        <v>3.1579999999999999</v>
      </c>
      <c r="D518" s="9" cm="1">
        <f t="array" ref="D518">_xll.SNL.Clients.Office.Excel.Functions.SPG($A518, "SP_ROA", D$3)</f>
        <v>6.4189999999999996</v>
      </c>
      <c r="E518" s="9" cm="1">
        <f t="array" ref="E518">_xll.SNL.Clients.Office.Excel.Functions.SPG($A518, "SP_ROA", E$3)</f>
        <v>8.4510000000000005</v>
      </c>
      <c r="F518" s="9" cm="1">
        <f t="array" ref="F518">_xll.SNL.Clients.Office.Excel.Functions.SPG($A518, "SP_ROA", F$3)</f>
        <v>8.2780000000000005</v>
      </c>
      <c r="G518" s="9" cm="1">
        <f t="array" ref="G518">_xll.SNL.Clients.Office.Excel.Functions.SPG($A518, "SP_ROA", G$3)</f>
        <v>6.0289999999999999</v>
      </c>
      <c r="H518" s="9" cm="1">
        <f t="array" ref="H518">_xll.SNL.Clients.Office.Excel.Functions.SPG($A518, "SP_ROA", H$3)</f>
        <v>8.0039999999999996</v>
      </c>
      <c r="I518" s="9" cm="1">
        <f t="array" ref="I518">_xll.SNL.Clients.Office.Excel.Functions.SPG($A518, "SP_ROA", I$3)</f>
        <v>10.118</v>
      </c>
      <c r="J518" s="9" cm="1">
        <f t="array" ref="J518">_xll.SNL.Clients.Office.Excel.Functions.SPG($A518, "SP_ROA", J$3)</f>
        <v>8.2119999999999997</v>
      </c>
    </row>
    <row r="519" spans="1:10" x14ac:dyDescent="0.3">
      <c r="A519" s="11" t="s">
        <v>1630</v>
      </c>
      <c r="B519" s="9" cm="1">
        <f t="array" ref="B519">_xll.SNL.Clients.Office.Excel.Functions.SPG($A519, "SP_ROA", B$3)</f>
        <v>8.9700000000000006</v>
      </c>
      <c r="C519" s="9" cm="1">
        <f t="array" ref="C519">_xll.SNL.Clients.Office.Excel.Functions.SPG($A519, "SP_ROA", C$3)</f>
        <v>6.5419999999999998</v>
      </c>
      <c r="D519" s="9" cm="1">
        <f t="array" ref="D519">_xll.SNL.Clients.Office.Excel.Functions.SPG($A519, "SP_ROA", D$3)</f>
        <v>7.9240000000000004</v>
      </c>
      <c r="E519" s="9" cm="1">
        <f t="array" ref="E519">_xll.SNL.Clients.Office.Excel.Functions.SPG($A519, "SP_ROA", E$3)</f>
        <v>9.9489999999999998</v>
      </c>
      <c r="F519" s="9" cm="1">
        <f t="array" ref="F519">_xll.SNL.Clients.Office.Excel.Functions.SPG($A519, "SP_ROA", F$3)</f>
        <v>6.3570000000000002</v>
      </c>
      <c r="G519" s="9" cm="1">
        <f t="array" ref="G519">_xll.SNL.Clients.Office.Excel.Functions.SPG($A519, "SP_ROA", G$3)</f>
        <v>7.0579999999999998</v>
      </c>
      <c r="H519" s="9" cm="1">
        <f t="array" ref="H519">_xll.SNL.Clients.Office.Excel.Functions.SPG($A519, "SP_ROA", H$3)</f>
        <v>3.1859999999999999</v>
      </c>
      <c r="I519" s="9" cm="1">
        <f t="array" ref="I519">_xll.SNL.Clients.Office.Excel.Functions.SPG($A519, "SP_ROA", I$3)</f>
        <v>4.28</v>
      </c>
      <c r="J519" s="9" cm="1">
        <f t="array" ref="J519">_xll.SNL.Clients.Office.Excel.Functions.SPG($A519, "SP_ROA", J$3)</f>
        <v>9.4809999999999999</v>
      </c>
    </row>
    <row r="520" spans="1:10" x14ac:dyDescent="0.3">
      <c r="A520" s="11" t="s">
        <v>1531</v>
      </c>
      <c r="B520" s="9" cm="1">
        <f t="array" ref="B520">_xll.SNL.Clients.Office.Excel.Functions.SPG($A520, "SP_ROA", B$3)</f>
        <v>3.9786640564417102</v>
      </c>
      <c r="C520" s="9" cm="1">
        <f t="array" ref="C520">_xll.SNL.Clients.Office.Excel.Functions.SPG($A520, "SP_ROA", C$3)</f>
        <v>6.5177415716708698</v>
      </c>
      <c r="D520" s="9" cm="1">
        <f t="array" ref="D520">_xll.SNL.Clients.Office.Excel.Functions.SPG($A520, "SP_ROA", D$3)</f>
        <v>3.2432102284295001</v>
      </c>
      <c r="E520" s="9" cm="1">
        <f t="array" ref="E520">_xll.SNL.Clients.Office.Excel.Functions.SPG($A520, "SP_ROA", E$3)</f>
        <v>3.20659716763759</v>
      </c>
      <c r="F520" s="9" cm="1">
        <f t="array" ref="F520">_xll.SNL.Clients.Office.Excel.Functions.SPG($A520, "SP_ROA", F$3)</f>
        <v>3.4574558613220701</v>
      </c>
      <c r="G520" s="9" cm="1">
        <f t="array" ref="G520">_xll.SNL.Clients.Office.Excel.Functions.SPG($A520, "SP_ROA", G$3)</f>
        <v>6.0236452959665101</v>
      </c>
      <c r="H520" s="9" cm="1">
        <f t="array" ref="H520">_xll.SNL.Clients.Office.Excel.Functions.SPG($A520, "SP_ROA", H$3)</f>
        <v>3.2875522389637801</v>
      </c>
      <c r="I520" s="9" cm="1">
        <f t="array" ref="I520">_xll.SNL.Clients.Office.Excel.Functions.SPG($A520, "SP_ROA", I$3)</f>
        <v>4.4628601513258204</v>
      </c>
      <c r="J520" s="9" cm="1">
        <f t="array" ref="J520">_xll.SNL.Clients.Office.Excel.Functions.SPG($A520, "SP_ROA", J$3)</f>
        <v>2.7681040990328998</v>
      </c>
    </row>
    <row r="521" spans="1:10" x14ac:dyDescent="0.3">
      <c r="A521" s="11" t="s">
        <v>1532</v>
      </c>
      <c r="B521" s="9" cm="1">
        <f t="array" ref="B521">_xll.SNL.Clients.Office.Excel.Functions.SPG($A521, "SP_ROA", B$3)</f>
        <v>3.492</v>
      </c>
      <c r="C521" s="9" cm="1">
        <f t="array" ref="C521">_xll.SNL.Clients.Office.Excel.Functions.SPG($A521, "SP_ROA", C$3)</f>
        <v>12.868</v>
      </c>
      <c r="D521" s="9" cm="1">
        <f t="array" ref="D521">_xll.SNL.Clients.Office.Excel.Functions.SPG($A521, "SP_ROA", D$3)</f>
        <v>6.2969999999999997</v>
      </c>
      <c r="E521" s="9" cm="1">
        <f t="array" ref="E521">_xll.SNL.Clients.Office.Excel.Functions.SPG($A521, "SP_ROA", E$3)</f>
        <v>5.6909999999999998</v>
      </c>
      <c r="F521" s="9" cm="1">
        <f t="array" ref="F521">_xll.SNL.Clients.Office.Excel.Functions.SPG($A521, "SP_ROA", F$3)</f>
        <v>-6.5940000000000003</v>
      </c>
      <c r="G521" s="9" cm="1">
        <f t="array" ref="G521">_xll.SNL.Clients.Office.Excel.Functions.SPG($A521, "SP_ROA", G$3)</f>
        <v>-9.4489999999999998</v>
      </c>
      <c r="H521" s="9" cm="1">
        <f t="array" ref="H521">_xll.SNL.Clients.Office.Excel.Functions.SPG($A521, "SP_ROA", H$3)</f>
        <v>103.986</v>
      </c>
      <c r="I521" s="9" cm="1">
        <f t="array" ref="I521">_xll.SNL.Clients.Office.Excel.Functions.SPG($A521, "SP_ROA", I$3)</f>
        <v>-53.41</v>
      </c>
      <c r="J521" s="9" cm="1">
        <f t="array" ref="J521">_xll.SNL.Clients.Office.Excel.Functions.SPG($A521, "SP_ROA", J$3)</f>
        <v>-47.313000000000002</v>
      </c>
    </row>
    <row r="522" spans="1:10" x14ac:dyDescent="0.3">
      <c r="A522" s="11" t="s">
        <v>1533</v>
      </c>
      <c r="B522" s="9" cm="1">
        <f t="array" ref="B522">_xll.SNL.Clients.Office.Excel.Functions.SPG($A522, "SP_ROA", B$3)</f>
        <v>0.44900000000000001</v>
      </c>
      <c r="C522" s="9" cm="1">
        <f t="array" ref="C522">_xll.SNL.Clients.Office.Excel.Functions.SPG($A522, "SP_ROA", C$3)</f>
        <v>4.5510000000000002</v>
      </c>
      <c r="D522" s="9" cm="1">
        <f t="array" ref="D522">_xll.SNL.Clients.Office.Excel.Functions.SPG($A522, "SP_ROA", D$3)</f>
        <v>4.234</v>
      </c>
      <c r="E522" s="9" cm="1">
        <f t="array" ref="E522">_xll.SNL.Clients.Office.Excel.Functions.SPG($A522, "SP_ROA", E$3)</f>
        <v>4.4779999999999998</v>
      </c>
      <c r="F522" s="9" cm="1">
        <f t="array" ref="F522">_xll.SNL.Clients.Office.Excel.Functions.SPG($A522, "SP_ROA", F$3)</f>
        <v>0.63</v>
      </c>
      <c r="G522" s="9" cm="1">
        <f t="array" ref="G522">_xll.SNL.Clients.Office.Excel.Functions.SPG($A522, "SP_ROA", G$3)</f>
        <v>5.71</v>
      </c>
      <c r="H522" s="9" cm="1">
        <f t="array" ref="H522">_xll.SNL.Clients.Office.Excel.Functions.SPG($A522, "SP_ROA", H$3)</f>
        <v>2.1930000000000001</v>
      </c>
      <c r="I522" s="9" cm="1">
        <f t="array" ref="I522">_xll.SNL.Clients.Office.Excel.Functions.SPG($A522, "SP_ROA", I$3)</f>
        <v>6.9029999999999996</v>
      </c>
      <c r="J522" s="9" cm="1">
        <f t="array" ref="J522">_xll.SNL.Clients.Office.Excel.Functions.SPG($A522, "SP_ROA", J$3)</f>
        <v>1.766</v>
      </c>
    </row>
    <row r="523" spans="1:10" x14ac:dyDescent="0.3">
      <c r="A523" s="11" t="s">
        <v>1534</v>
      </c>
      <c r="B523" s="9" cm="1">
        <f t="array" ref="B523">_xll.SNL.Clients.Office.Excel.Functions.SPG($A523, "SP_ROA", B$3)</f>
        <v>2.4539529715169501</v>
      </c>
      <c r="C523" s="9" cm="1">
        <f t="array" ref="C523">_xll.SNL.Clients.Office.Excel.Functions.SPG($A523, "SP_ROA", C$3)</f>
        <v>2.6154547515053701</v>
      </c>
      <c r="D523" s="9" cm="1">
        <f t="array" ref="D523">_xll.SNL.Clients.Office.Excel.Functions.SPG($A523, "SP_ROA", D$3)</f>
        <v>2.5621374404188799</v>
      </c>
      <c r="E523" s="9" cm="1">
        <f t="array" ref="E523">_xll.SNL.Clients.Office.Excel.Functions.SPG($A523, "SP_ROA", E$3)</f>
        <v>2.7563687052599</v>
      </c>
      <c r="F523" s="9" cm="1">
        <f t="array" ref="F523">_xll.SNL.Clients.Office.Excel.Functions.SPG($A523, "SP_ROA", F$3)</f>
        <v>2.9554915149886001</v>
      </c>
      <c r="G523" s="9" cm="1">
        <f t="array" ref="G523">_xll.SNL.Clients.Office.Excel.Functions.SPG($A523, "SP_ROA", G$3)</f>
        <v>2.3965240929515801</v>
      </c>
      <c r="H523" s="9" cm="1">
        <f t="array" ref="H523">_xll.SNL.Clients.Office.Excel.Functions.SPG($A523, "SP_ROA", H$3)</f>
        <v>2.7343656263020901</v>
      </c>
      <c r="I523" s="9" cm="1">
        <f t="array" ref="I523">_xll.SNL.Clients.Office.Excel.Functions.SPG($A523, "SP_ROA", I$3)</f>
        <v>2.64067213778113</v>
      </c>
      <c r="J523" s="9" cm="1">
        <f t="array" ref="J523">_xll.SNL.Clients.Office.Excel.Functions.SPG($A523, "SP_ROA", J$3)</f>
        <v>2.59795345452391</v>
      </c>
    </row>
    <row r="524" spans="1:10" x14ac:dyDescent="0.3">
      <c r="A524" s="11" t="s">
        <v>1535</v>
      </c>
      <c r="B524" s="9" t="str" cm="1">
        <f t="array" ref="B524">_xll.SNL.Clients.Office.Excel.Functions.SPG($A524, "SP_ROA", B$3)</f>
        <v>NA</v>
      </c>
      <c r="C524" s="9" cm="1">
        <f t="array" ref="C524">_xll.SNL.Clients.Office.Excel.Functions.SPG($A524, "SP_ROA", C$3)</f>
        <v>25.463999999999999</v>
      </c>
      <c r="D524" s="9" cm="1">
        <f t="array" ref="D524">_xll.SNL.Clients.Office.Excel.Functions.SPG($A524, "SP_ROA", D$3)</f>
        <v>14.214</v>
      </c>
      <c r="E524" s="9" cm="1">
        <f t="array" ref="E524">_xll.SNL.Clients.Office.Excel.Functions.SPG($A524, "SP_ROA", E$3)</f>
        <v>13.069000000000001</v>
      </c>
      <c r="F524" s="9" cm="1">
        <f t="array" ref="F524">_xll.SNL.Clients.Office.Excel.Functions.SPG($A524, "SP_ROA", F$3)</f>
        <v>11.804</v>
      </c>
      <c r="G524" s="9" cm="1">
        <f t="array" ref="G524">_xll.SNL.Clients.Office.Excel.Functions.SPG($A524, "SP_ROA", G$3)</f>
        <v>26.643000000000001</v>
      </c>
      <c r="H524" s="9" cm="1">
        <f t="array" ref="H524">_xll.SNL.Clients.Office.Excel.Functions.SPG($A524, "SP_ROA", H$3)</f>
        <v>17.968</v>
      </c>
      <c r="I524" s="9" cm="1">
        <f t="array" ref="I524">_xll.SNL.Clients.Office.Excel.Functions.SPG($A524, "SP_ROA", I$3)</f>
        <v>16.593</v>
      </c>
      <c r="J524" s="9" cm="1">
        <f t="array" ref="J524">_xll.SNL.Clients.Office.Excel.Functions.SPG($A524, "SP_ROA", J$3)</f>
        <v>15.93</v>
      </c>
    </row>
    <row r="525" spans="1:10" x14ac:dyDescent="0.3">
      <c r="A525" s="11" t="s">
        <v>1536</v>
      </c>
      <c r="B525" s="9" cm="1">
        <f t="array" ref="B525">_xll.SNL.Clients.Office.Excel.Functions.SPG($A525, "SP_ROA", B$3)</f>
        <v>4.3339999999999996</v>
      </c>
      <c r="C525" s="9" cm="1">
        <f t="array" ref="C525">_xll.SNL.Clients.Office.Excel.Functions.SPG($A525, "SP_ROA", C$3)</f>
        <v>5.1020000000000003</v>
      </c>
      <c r="D525" s="9" cm="1">
        <f t="array" ref="D525">_xll.SNL.Clients.Office.Excel.Functions.SPG($A525, "SP_ROA", D$3)</f>
        <v>2.6859999999999999</v>
      </c>
      <c r="E525" s="9" cm="1">
        <f t="array" ref="E525">_xll.SNL.Clients.Office.Excel.Functions.SPG($A525, "SP_ROA", E$3)</f>
        <v>5.2160000000000002</v>
      </c>
      <c r="F525" s="9" cm="1">
        <f t="array" ref="F525">_xll.SNL.Clients.Office.Excel.Functions.SPG($A525, "SP_ROA", F$3)</f>
        <v>3.742</v>
      </c>
      <c r="G525" s="9" cm="1">
        <f t="array" ref="G525">_xll.SNL.Clients.Office.Excel.Functions.SPG($A525, "SP_ROA", G$3)</f>
        <v>3.895</v>
      </c>
      <c r="H525" s="9" cm="1">
        <f t="array" ref="H525">_xll.SNL.Clients.Office.Excel.Functions.SPG($A525, "SP_ROA", H$3)</f>
        <v>1.847</v>
      </c>
      <c r="I525" s="9" cm="1">
        <f t="array" ref="I525">_xll.SNL.Clients.Office.Excel.Functions.SPG($A525, "SP_ROA", I$3)</f>
        <v>4.3630000000000004</v>
      </c>
      <c r="J525" s="9" cm="1">
        <f t="array" ref="J525">_xll.SNL.Clients.Office.Excel.Functions.SPG($A525, "SP_ROA", J$3)</f>
        <v>3.3849999999999998</v>
      </c>
    </row>
    <row r="526" spans="1:10" x14ac:dyDescent="0.3">
      <c r="A526" s="11" t="s">
        <v>1537</v>
      </c>
      <c r="B526" s="9" cm="1">
        <f t="array" ref="B526">_xll.SNL.Clients.Office.Excel.Functions.SPG($A526, "SP_ROA", B$3)</f>
        <v>3.0739999999999998</v>
      </c>
      <c r="C526" s="9" cm="1">
        <f t="array" ref="C526">_xll.SNL.Clients.Office.Excel.Functions.SPG($A526, "SP_ROA", C$3)</f>
        <v>6.3380000000000001</v>
      </c>
      <c r="D526" s="9" cm="1">
        <f t="array" ref="D526">_xll.SNL.Clients.Office.Excel.Functions.SPG($A526, "SP_ROA", D$3)</f>
        <v>4.5830000000000002</v>
      </c>
      <c r="E526" s="9" cm="1">
        <f t="array" ref="E526">_xll.SNL.Clients.Office.Excel.Functions.SPG($A526, "SP_ROA", E$3)</f>
        <v>5.0010000000000003</v>
      </c>
      <c r="F526" s="9" cm="1">
        <f t="array" ref="F526">_xll.SNL.Clients.Office.Excel.Functions.SPG($A526, "SP_ROA", F$3)</f>
        <v>2.2789999999999999</v>
      </c>
      <c r="G526" s="9" cm="1">
        <f t="array" ref="G526">_xll.SNL.Clients.Office.Excel.Functions.SPG($A526, "SP_ROA", G$3)</f>
        <v>6.0510000000000002</v>
      </c>
      <c r="H526" s="9" cm="1">
        <f t="array" ref="H526">_xll.SNL.Clients.Office.Excel.Functions.SPG($A526, "SP_ROA", H$3)</f>
        <v>4.24</v>
      </c>
      <c r="I526" s="9" cm="1">
        <f t="array" ref="I526">_xll.SNL.Clients.Office.Excel.Functions.SPG($A526, "SP_ROA", I$3)</f>
        <v>4.4580000000000002</v>
      </c>
      <c r="J526" s="9" cm="1">
        <f t="array" ref="J526">_xll.SNL.Clients.Office.Excel.Functions.SPG($A526, "SP_ROA", J$3)</f>
        <v>2.004</v>
      </c>
    </row>
    <row r="527" spans="1:10" x14ac:dyDescent="0.3">
      <c r="A527" s="11" t="s">
        <v>1631</v>
      </c>
      <c r="B527" s="9" cm="1">
        <f t="array" ref="B527">_xll.SNL.Clients.Office.Excel.Functions.SPG($A527, "SP_ROA", B$3)</f>
        <v>2.9510000000000001</v>
      </c>
      <c r="C527" s="9" cm="1">
        <f t="array" ref="C527">_xll.SNL.Clients.Office.Excel.Functions.SPG($A527, "SP_ROA", C$3)</f>
        <v>1.6020000000000001</v>
      </c>
      <c r="D527" s="9" cm="1">
        <f t="array" ref="D527">_xll.SNL.Clients.Office.Excel.Functions.SPG($A527, "SP_ROA", D$3)</f>
        <v>5.03</v>
      </c>
      <c r="E527" s="9" cm="1">
        <f t="array" ref="E527">_xll.SNL.Clients.Office.Excel.Functions.SPG($A527, "SP_ROA", E$3)</f>
        <v>4.2030000000000003</v>
      </c>
      <c r="F527" s="9" cm="1">
        <f t="array" ref="F527">_xll.SNL.Clients.Office.Excel.Functions.SPG($A527, "SP_ROA", F$3)</f>
        <v>3.6970000000000001</v>
      </c>
      <c r="G527" s="9" cm="1">
        <f t="array" ref="G527">_xll.SNL.Clients.Office.Excel.Functions.SPG($A527, "SP_ROA", G$3)</f>
        <v>2.9630000000000001</v>
      </c>
      <c r="H527" s="9" cm="1">
        <f t="array" ref="H527">_xll.SNL.Clients.Office.Excel.Functions.SPG($A527, "SP_ROA", H$3)</f>
        <v>3.524</v>
      </c>
      <c r="I527" s="9" cm="1">
        <f t="array" ref="I527">_xll.SNL.Clients.Office.Excel.Functions.SPG($A527, "SP_ROA", I$3)</f>
        <v>6.3789999999999996</v>
      </c>
      <c r="J527" s="9" cm="1">
        <f t="array" ref="J527">_xll.SNL.Clients.Office.Excel.Functions.SPG($A527, "SP_ROA", J$3)</f>
        <v>7.141</v>
      </c>
    </row>
    <row r="528" spans="1:10" x14ac:dyDescent="0.3">
      <c r="A528" s="11" t="s">
        <v>1538</v>
      </c>
      <c r="B528" s="9" cm="1">
        <f t="array" ref="B528">_xll.SNL.Clients.Office.Excel.Functions.SPG($A528, "SP_ROA", B$3)</f>
        <v>4.1970000000000001</v>
      </c>
      <c r="C528" s="9" cm="1">
        <f t="array" ref="C528">_xll.SNL.Clients.Office.Excel.Functions.SPG($A528, "SP_ROA", C$3)</f>
        <v>4.8140000000000001</v>
      </c>
      <c r="D528" s="9" cm="1">
        <f t="array" ref="D528">_xll.SNL.Clients.Office.Excel.Functions.SPG($A528, "SP_ROA", D$3)</f>
        <v>5.6589999999999998</v>
      </c>
      <c r="E528" s="9" cm="1">
        <f t="array" ref="E528">_xll.SNL.Clients.Office.Excel.Functions.SPG($A528, "SP_ROA", E$3)</f>
        <v>5.468</v>
      </c>
      <c r="F528" s="9" cm="1">
        <f t="array" ref="F528">_xll.SNL.Clients.Office.Excel.Functions.SPG($A528, "SP_ROA", F$3)</f>
        <v>5.39</v>
      </c>
      <c r="G528" s="9" cm="1">
        <f t="array" ref="G528">_xll.SNL.Clients.Office.Excel.Functions.SPG($A528, "SP_ROA", G$3)</f>
        <v>5.6440000000000001</v>
      </c>
      <c r="H528" s="9" cm="1">
        <f t="array" ref="H528">_xll.SNL.Clients.Office.Excel.Functions.SPG($A528, "SP_ROA", H$3)</f>
        <v>5.65</v>
      </c>
      <c r="I528" s="9" cm="1">
        <f t="array" ref="I528">_xll.SNL.Clients.Office.Excel.Functions.SPG($A528, "SP_ROA", I$3)</f>
        <v>6.2640000000000002</v>
      </c>
      <c r="J528" s="9" cm="1">
        <f t="array" ref="J528">_xll.SNL.Clients.Office.Excel.Functions.SPG($A528, "SP_ROA", J$3)</f>
        <v>6.2080000000000002</v>
      </c>
    </row>
    <row r="529" spans="1:10" x14ac:dyDescent="0.3">
      <c r="A529" s="11" t="s">
        <v>1539</v>
      </c>
      <c r="B529" s="9" cm="1">
        <f t="array" ref="B529">_xll.SNL.Clients.Office.Excel.Functions.SPG($A529, "SP_ROA", B$3)</f>
        <v>4.3250000000000002</v>
      </c>
      <c r="C529" s="9" cm="1">
        <f t="array" ref="C529">_xll.SNL.Clients.Office.Excel.Functions.SPG($A529, "SP_ROA", C$3)</f>
        <v>6.532</v>
      </c>
      <c r="D529" s="9" cm="1">
        <f t="array" ref="D529">_xll.SNL.Clients.Office.Excel.Functions.SPG($A529, "SP_ROA", D$3)</f>
        <v>7.3650000000000002</v>
      </c>
      <c r="E529" s="9" cm="1">
        <f t="array" ref="E529">_xll.SNL.Clients.Office.Excel.Functions.SPG($A529, "SP_ROA", E$3)</f>
        <v>3.952</v>
      </c>
      <c r="F529" s="9" cm="1">
        <f t="array" ref="F529">_xll.SNL.Clients.Office.Excel.Functions.SPG($A529, "SP_ROA", F$3)</f>
        <v>3.6360000000000001</v>
      </c>
      <c r="G529" s="9" cm="1">
        <f t="array" ref="G529">_xll.SNL.Clients.Office.Excel.Functions.SPG($A529, "SP_ROA", G$3)</f>
        <v>4.0659999999999998</v>
      </c>
      <c r="H529" s="9" cm="1">
        <f t="array" ref="H529">_xll.SNL.Clients.Office.Excel.Functions.SPG($A529, "SP_ROA", H$3)</f>
        <v>4.2460000000000004</v>
      </c>
      <c r="I529" s="9" cm="1">
        <f t="array" ref="I529">_xll.SNL.Clients.Office.Excel.Functions.SPG($A529, "SP_ROA", I$3)</f>
        <v>4.1139999999999999</v>
      </c>
      <c r="J529" s="9" cm="1">
        <f t="array" ref="J529">_xll.SNL.Clients.Office.Excel.Functions.SPG($A529, "SP_ROA", J$3)</f>
        <v>3.72</v>
      </c>
    </row>
    <row r="530" spans="1:10" x14ac:dyDescent="0.3">
      <c r="A530" s="11" t="s">
        <v>1540</v>
      </c>
      <c r="B530" s="9" cm="1">
        <f t="array" ref="B530">_xll.SNL.Clients.Office.Excel.Functions.SPG($A530, "SP_ROA", B$3)</f>
        <v>-2.3727122093235602</v>
      </c>
      <c r="C530" s="9" cm="1">
        <f t="array" ref="C530">_xll.SNL.Clients.Office.Excel.Functions.SPG($A530, "SP_ROA", C$3)</f>
        <v>-10.873958115555199</v>
      </c>
      <c r="D530" s="9" cm="1">
        <f t="array" ref="D530">_xll.SNL.Clients.Office.Excel.Functions.SPG($A530, "SP_ROA", D$3)</f>
        <v>-5.83533405963977</v>
      </c>
      <c r="E530" s="9" cm="1">
        <f t="array" ref="E530">_xll.SNL.Clients.Office.Excel.Functions.SPG($A530, "SP_ROA", E$3)</f>
        <v>14.028287448089699</v>
      </c>
      <c r="F530" s="9" cm="1">
        <f t="array" ref="F530">_xll.SNL.Clients.Office.Excel.Functions.SPG($A530, "SP_ROA", F$3)</f>
        <v>-7.0686115126556297</v>
      </c>
      <c r="G530" s="9" cm="1">
        <f t="array" ref="G530">_xll.SNL.Clients.Office.Excel.Functions.SPG($A530, "SP_ROA", G$3)</f>
        <v>3.5210004332648599</v>
      </c>
      <c r="H530" s="9" cm="1">
        <f t="array" ref="H530">_xll.SNL.Clients.Office.Excel.Functions.SPG($A530, "SP_ROA", H$3)</f>
        <v>-14.052595895635999</v>
      </c>
      <c r="I530" s="9" cm="1">
        <f t="array" ref="I530">_xll.SNL.Clients.Office.Excel.Functions.SPG($A530, "SP_ROA", I$3)</f>
        <v>-0.72885968255823397</v>
      </c>
      <c r="J530" s="9" cm="1">
        <f t="array" ref="J530">_xll.SNL.Clients.Office.Excel.Functions.SPG($A530, "SP_ROA", J$3)</f>
        <v>-2.90758291618915</v>
      </c>
    </row>
    <row r="531" spans="1:10" x14ac:dyDescent="0.3">
      <c r="A531" s="11" t="s">
        <v>1541</v>
      </c>
      <c r="B531" s="9" cm="1">
        <f t="array" ref="B531">_xll.SNL.Clients.Office.Excel.Functions.SPG($A531, "SP_ROA", B$3)</f>
        <v>5.8920000000000003</v>
      </c>
      <c r="C531" s="9" cm="1">
        <f t="array" ref="C531">_xll.SNL.Clients.Office.Excel.Functions.SPG($A531, "SP_ROA", C$3)</f>
        <v>6.28</v>
      </c>
      <c r="D531" s="9" cm="1">
        <f t="array" ref="D531">_xll.SNL.Clients.Office.Excel.Functions.SPG($A531, "SP_ROA", D$3)</f>
        <v>7.2050000000000001</v>
      </c>
      <c r="E531" s="9" cm="1">
        <f t="array" ref="E531">_xll.SNL.Clients.Office.Excel.Functions.SPG($A531, "SP_ROA", E$3)</f>
        <v>7.1340000000000003</v>
      </c>
      <c r="F531" s="9" cm="1">
        <f t="array" ref="F531">_xll.SNL.Clients.Office.Excel.Functions.SPG($A531, "SP_ROA", F$3)</f>
        <v>5.64</v>
      </c>
      <c r="G531" s="9" cm="1">
        <f t="array" ref="G531">_xll.SNL.Clients.Office.Excel.Functions.SPG($A531, "SP_ROA", G$3)</f>
        <v>6.194</v>
      </c>
      <c r="H531" s="9" cm="1">
        <f t="array" ref="H531">_xll.SNL.Clients.Office.Excel.Functions.SPG($A531, "SP_ROA", H$3)</f>
        <v>6.94</v>
      </c>
      <c r="I531" s="9" cm="1">
        <f t="array" ref="I531">_xll.SNL.Clients.Office.Excel.Functions.SPG($A531, "SP_ROA", I$3)</f>
        <v>6.59</v>
      </c>
      <c r="J531" s="9" cm="1">
        <f t="array" ref="J531">_xll.SNL.Clients.Office.Excel.Functions.SPG($A531, "SP_ROA", J$3)</f>
        <v>5.1319999999999997</v>
      </c>
    </row>
    <row r="532" spans="1:10" x14ac:dyDescent="0.3">
      <c r="A532" s="11" t="s">
        <v>1542</v>
      </c>
      <c r="B532" s="9" cm="1">
        <f t="array" ref="B532">_xll.SNL.Clients.Office.Excel.Functions.SPG($A532, "SP_ROA", B$3)</f>
        <v>4.3209878543507196</v>
      </c>
      <c r="C532" s="9" cm="1">
        <f t="array" ref="C532">_xll.SNL.Clients.Office.Excel.Functions.SPG($A532, "SP_ROA", C$3)</f>
        <v>4.7001681179062604</v>
      </c>
      <c r="D532" s="9" cm="1">
        <f t="array" ref="D532">_xll.SNL.Clients.Office.Excel.Functions.SPG($A532, "SP_ROA", D$3)</f>
        <v>4.3020491193027901</v>
      </c>
      <c r="E532" s="9" cm="1">
        <f t="array" ref="E532">_xll.SNL.Clients.Office.Excel.Functions.SPG($A532, "SP_ROA", E$3)</f>
        <v>6.35316213853178</v>
      </c>
      <c r="F532" s="9" cm="1">
        <f t="array" ref="F532">_xll.SNL.Clients.Office.Excel.Functions.SPG($A532, "SP_ROA", F$3)</f>
        <v>3.4240301477727</v>
      </c>
      <c r="G532" s="9" cm="1">
        <f t="array" ref="G532">_xll.SNL.Clients.Office.Excel.Functions.SPG($A532, "SP_ROA", G$3)</f>
        <v>3.1403597817875299</v>
      </c>
      <c r="H532" s="9" cm="1">
        <f t="array" ref="H532">_xll.SNL.Clients.Office.Excel.Functions.SPG($A532, "SP_ROA", H$3)</f>
        <v>4.8824377726439501</v>
      </c>
      <c r="I532" s="9" cm="1">
        <f t="array" ref="I532">_xll.SNL.Clients.Office.Excel.Functions.SPG($A532, "SP_ROA", I$3)</f>
        <v>9.0580786786063303</v>
      </c>
      <c r="J532" s="9" cm="1">
        <f t="array" ref="J532">_xll.SNL.Clients.Office.Excel.Functions.SPG($A532, "SP_ROA", J$3)</f>
        <v>2.61806814957589</v>
      </c>
    </row>
    <row r="533" spans="1:10" x14ac:dyDescent="0.3">
      <c r="A533" s="11" t="s">
        <v>1543</v>
      </c>
      <c r="B533" s="9" cm="1">
        <f t="array" ref="B533">_xll.SNL.Clients.Office.Excel.Functions.SPG($A533, "SP_ROA", B$3)</f>
        <v>-1.3420000000000001</v>
      </c>
      <c r="C533" s="9" cm="1">
        <f t="array" ref="C533">_xll.SNL.Clients.Office.Excel.Functions.SPG($A533, "SP_ROA", C$3)</f>
        <v>8.1739999999999995</v>
      </c>
      <c r="D533" s="9" cm="1">
        <f t="array" ref="D533">_xll.SNL.Clients.Office.Excel.Functions.SPG($A533, "SP_ROA", D$3)</f>
        <v>-2.4489999999999998</v>
      </c>
      <c r="E533" s="9" cm="1">
        <f t="array" ref="E533">_xll.SNL.Clients.Office.Excel.Functions.SPG($A533, "SP_ROA", E$3)</f>
        <v>9.4619999999999997</v>
      </c>
      <c r="F533" s="9" cm="1">
        <f t="array" ref="F533">_xll.SNL.Clients.Office.Excel.Functions.SPG($A533, "SP_ROA", F$3)</f>
        <v>9.4120000000000008</v>
      </c>
      <c r="G533" s="9" cm="1">
        <f t="array" ref="G533">_xll.SNL.Clients.Office.Excel.Functions.SPG($A533, "SP_ROA", G$3)</f>
        <v>12.07</v>
      </c>
      <c r="H533" s="9" cm="1">
        <f t="array" ref="H533">_xll.SNL.Clients.Office.Excel.Functions.SPG($A533, "SP_ROA", H$3)</f>
        <v>-4.968</v>
      </c>
      <c r="I533" s="9" cm="1">
        <f t="array" ref="I533">_xll.SNL.Clients.Office.Excel.Functions.SPG($A533, "SP_ROA", I$3)</f>
        <v>6.343</v>
      </c>
      <c r="J533" s="9" cm="1">
        <f t="array" ref="J533">_xll.SNL.Clients.Office.Excel.Functions.SPG($A533, "SP_ROA", J$3)</f>
        <v>6.524</v>
      </c>
    </row>
    <row r="534" spans="1:10" x14ac:dyDescent="0.3">
      <c r="A534" s="11" t="s">
        <v>1544</v>
      </c>
      <c r="B534" s="9" cm="1">
        <f t="array" ref="B534">_xll.SNL.Clients.Office.Excel.Functions.SPG($A534, "SP_ROA", B$3)</f>
        <v>8.7550000000000008</v>
      </c>
      <c r="C534" s="9" cm="1">
        <f t="array" ref="C534">_xll.SNL.Clients.Office.Excel.Functions.SPG($A534, "SP_ROA", C$3)</f>
        <v>9.6110000000000007</v>
      </c>
      <c r="D534" s="9" cm="1">
        <f t="array" ref="D534">_xll.SNL.Clients.Office.Excel.Functions.SPG($A534, "SP_ROA", D$3)</f>
        <v>8.4290000000000003</v>
      </c>
      <c r="E534" s="9" cm="1">
        <f t="array" ref="E534">_xll.SNL.Clients.Office.Excel.Functions.SPG($A534, "SP_ROA", E$3)</f>
        <v>9.1140000000000008</v>
      </c>
      <c r="F534" s="9" t="str" cm="1">
        <f t="array" ref="F534">_xll.SNL.Clients.Office.Excel.Functions.SPG($A534, "SP_ROA", F$3)</f>
        <v>NA</v>
      </c>
      <c r="G534" s="9" cm="1">
        <f t="array" ref="G534">_xll.SNL.Clients.Office.Excel.Functions.SPG($A534, "SP_ROA", G$3)</f>
        <v>7.5090000000000003</v>
      </c>
      <c r="H534" s="9" cm="1">
        <f t="array" ref="H534">_xll.SNL.Clients.Office.Excel.Functions.SPG($A534, "SP_ROA", H$3)</f>
        <v>7.9960000000000004</v>
      </c>
      <c r="I534" s="9" cm="1">
        <f t="array" ref="I534">_xll.SNL.Clients.Office.Excel.Functions.SPG($A534, "SP_ROA", I$3)</f>
        <v>6.9740000000000002</v>
      </c>
      <c r="J534" s="9" cm="1">
        <f t="array" ref="J534">_xll.SNL.Clients.Office.Excel.Functions.SPG($A534, "SP_ROA", J$3)</f>
        <v>4.2270000000000003</v>
      </c>
    </row>
    <row r="535" spans="1:10" x14ac:dyDescent="0.3">
      <c r="A535" s="11" t="s">
        <v>1545</v>
      </c>
      <c r="B535" s="9" cm="1">
        <f t="array" ref="B535">_xll.SNL.Clients.Office.Excel.Functions.SPG($A535, "SP_ROA", B$3)</f>
        <v>1.841</v>
      </c>
      <c r="C535" s="9" cm="1">
        <f t="array" ref="C535">_xll.SNL.Clients.Office.Excel.Functions.SPG($A535, "SP_ROA", C$3)</f>
        <v>-4.3120000000000003</v>
      </c>
      <c r="D535" s="9" cm="1">
        <f t="array" ref="D535">_xll.SNL.Clients.Office.Excel.Functions.SPG($A535, "SP_ROA", D$3)</f>
        <v>0.57499999999999996</v>
      </c>
      <c r="E535" s="9" cm="1">
        <f t="array" ref="E535">_xll.SNL.Clients.Office.Excel.Functions.SPG($A535, "SP_ROA", E$3)</f>
        <v>3.1880000000000002</v>
      </c>
      <c r="F535" s="9" cm="1">
        <f t="array" ref="F535">_xll.SNL.Clients.Office.Excel.Functions.SPG($A535, "SP_ROA", F$3)</f>
        <v>5.0860000000000003</v>
      </c>
      <c r="G535" s="9" cm="1">
        <f t="array" ref="G535">_xll.SNL.Clients.Office.Excel.Functions.SPG($A535, "SP_ROA", G$3)</f>
        <v>4.0110000000000001</v>
      </c>
      <c r="H535" s="9" cm="1">
        <f t="array" ref="H535">_xll.SNL.Clients.Office.Excel.Functions.SPG($A535, "SP_ROA", H$3)</f>
        <v>5.2469999999999999</v>
      </c>
      <c r="I535" s="9" cm="1">
        <f t="array" ref="I535">_xll.SNL.Clients.Office.Excel.Functions.SPG($A535, "SP_ROA", I$3)</f>
        <v>8.641</v>
      </c>
      <c r="J535" s="9" cm="1">
        <f t="array" ref="J535">_xll.SNL.Clients.Office.Excel.Functions.SPG($A535, "SP_ROA", J$3)</f>
        <v>10.468</v>
      </c>
    </row>
    <row r="536" spans="1:10" x14ac:dyDescent="0.3">
      <c r="A536" s="11" t="s">
        <v>1546</v>
      </c>
      <c r="B536" s="9" cm="1">
        <f t="array" ref="B536">_xll.SNL.Clients.Office.Excel.Functions.SPG($A536, "SP_ROA", B$3)</f>
        <v>0.97704012795507</v>
      </c>
      <c r="C536" s="9" cm="1">
        <f t="array" ref="C536">_xll.SNL.Clients.Office.Excel.Functions.SPG($A536, "SP_ROA", C$3)</f>
        <v>0.98764292554603095</v>
      </c>
      <c r="D536" s="9" cm="1">
        <f t="array" ref="D536">_xll.SNL.Clients.Office.Excel.Functions.SPG($A536, "SP_ROA", D$3)</f>
        <v>0.94348347501504803</v>
      </c>
      <c r="E536" s="9" cm="1">
        <f t="array" ref="E536">_xll.SNL.Clients.Office.Excel.Functions.SPG($A536, "SP_ROA", E$3)</f>
        <v>0.80475683864697101</v>
      </c>
      <c r="F536" s="9" cm="1">
        <f t="array" ref="F536">_xll.SNL.Clients.Office.Excel.Functions.SPG($A536, "SP_ROA", F$3)</f>
        <v>0.86669550866060996</v>
      </c>
      <c r="G536" s="9" cm="1">
        <f t="array" ref="G536">_xll.SNL.Clients.Office.Excel.Functions.SPG($A536, "SP_ROA", G$3)</f>
        <v>0.78435034802481596</v>
      </c>
      <c r="H536" s="9" cm="1">
        <f t="array" ref="H536">_xll.SNL.Clients.Office.Excel.Functions.SPG($A536, "SP_ROA", H$3)</f>
        <v>-1.7469746559446</v>
      </c>
      <c r="I536" s="9" cm="1">
        <f t="array" ref="I536">_xll.SNL.Clients.Office.Excel.Functions.SPG($A536, "SP_ROA", I$3)</f>
        <v>0.445585269388931</v>
      </c>
      <c r="J536" s="9" cm="1">
        <f t="array" ref="J536">_xll.SNL.Clients.Office.Excel.Functions.SPG($A536, "SP_ROA", J$3)</f>
        <v>1.01716145564859</v>
      </c>
    </row>
    <row r="537" spans="1:10" x14ac:dyDescent="0.3">
      <c r="A537" s="11" t="s">
        <v>1547</v>
      </c>
      <c r="B537" s="9" cm="1">
        <f t="array" ref="B537">_xll.SNL.Clients.Office.Excel.Functions.SPG($A537, "SP_ROA", B$3)</f>
        <v>4.3259999999999996</v>
      </c>
      <c r="C537" s="9" cm="1">
        <f t="array" ref="C537">_xll.SNL.Clients.Office.Excel.Functions.SPG($A537, "SP_ROA", C$3)</f>
        <v>8.8390000000000004</v>
      </c>
      <c r="D537" s="9" cm="1">
        <f t="array" ref="D537">_xll.SNL.Clients.Office.Excel.Functions.SPG($A537, "SP_ROA", D$3)</f>
        <v>8.8849999999999998</v>
      </c>
      <c r="E537" s="9" cm="1">
        <f t="array" ref="E537">_xll.SNL.Clients.Office.Excel.Functions.SPG($A537, "SP_ROA", E$3)</f>
        <v>4.09</v>
      </c>
      <c r="F537" s="9" cm="1">
        <f t="array" ref="F537">_xll.SNL.Clients.Office.Excel.Functions.SPG($A537, "SP_ROA", F$3)</f>
        <v>4.1769999999999996</v>
      </c>
      <c r="G537" s="9" cm="1">
        <f t="array" ref="G537">_xll.SNL.Clients.Office.Excel.Functions.SPG($A537, "SP_ROA", G$3)</f>
        <v>8.3819999999999997</v>
      </c>
      <c r="H537" s="9" cm="1">
        <f t="array" ref="H537">_xll.SNL.Clients.Office.Excel.Functions.SPG($A537, "SP_ROA", H$3)</f>
        <v>10.593999999999999</v>
      </c>
      <c r="I537" s="9" cm="1">
        <f t="array" ref="I537">_xll.SNL.Clients.Office.Excel.Functions.SPG($A537, "SP_ROA", I$3)</f>
        <v>4.7759999999999998</v>
      </c>
      <c r="J537" s="9" cm="1">
        <f t="array" ref="J537">_xll.SNL.Clients.Office.Excel.Functions.SPG($A537, "SP_ROA", J$3)</f>
        <v>2.1749999999999998</v>
      </c>
    </row>
    <row r="538" spans="1:10" x14ac:dyDescent="0.3">
      <c r="A538" s="11" t="s">
        <v>1548</v>
      </c>
      <c r="B538" s="9" cm="1">
        <f t="array" ref="B538">_xll.SNL.Clients.Office.Excel.Functions.SPG($A538, "SP_ROA", B$3)</f>
        <v>2.6480000000000001</v>
      </c>
      <c r="C538" s="9" cm="1">
        <f t="array" ref="C538">_xll.SNL.Clients.Office.Excel.Functions.SPG($A538, "SP_ROA", C$3)</f>
        <v>-0.25</v>
      </c>
      <c r="D538" s="9" cm="1">
        <f t="array" ref="D538">_xll.SNL.Clients.Office.Excel.Functions.SPG($A538, "SP_ROA", D$3)</f>
        <v>0.92300000000000004</v>
      </c>
      <c r="E538" s="9" cm="1">
        <f t="array" ref="E538">_xll.SNL.Clients.Office.Excel.Functions.SPG($A538, "SP_ROA", E$3)</f>
        <v>3.004</v>
      </c>
      <c r="F538" s="9" cm="1">
        <f t="array" ref="F538">_xll.SNL.Clients.Office.Excel.Functions.SPG($A538, "SP_ROA", F$3)</f>
        <v>1.8360000000000001</v>
      </c>
      <c r="G538" s="9" cm="1">
        <f t="array" ref="G538">_xll.SNL.Clients.Office.Excel.Functions.SPG($A538, "SP_ROA", G$3)</f>
        <v>-0.51400000000000001</v>
      </c>
      <c r="H538" s="9" cm="1">
        <f t="array" ref="H538">_xll.SNL.Clients.Office.Excel.Functions.SPG($A538, "SP_ROA", H$3)</f>
        <v>2.056</v>
      </c>
      <c r="I538" s="9" cm="1">
        <f t="array" ref="I538">_xll.SNL.Clients.Office.Excel.Functions.SPG($A538, "SP_ROA", I$3)</f>
        <v>3.2389999999999999</v>
      </c>
      <c r="J538" s="9" cm="1">
        <f t="array" ref="J538">_xll.SNL.Clients.Office.Excel.Functions.SPG($A538, "SP_ROA", J$3)</f>
        <v>2.2959999999999998</v>
      </c>
    </row>
    <row r="539" spans="1:10" x14ac:dyDescent="0.3">
      <c r="A539" s="11" t="s">
        <v>1549</v>
      </c>
      <c r="B539" s="9" cm="1">
        <f t="array" ref="B539">_xll.SNL.Clients.Office.Excel.Functions.SPG($A539, "SP_ROA", B$3)</f>
        <v>8.3580000000000005</v>
      </c>
      <c r="C539" s="9" cm="1">
        <f t="array" ref="C539">_xll.SNL.Clients.Office.Excel.Functions.SPG($A539, "SP_ROA", C$3)</f>
        <v>2.7189999999999999</v>
      </c>
      <c r="D539" s="9" cm="1">
        <f t="array" ref="D539">_xll.SNL.Clients.Office.Excel.Functions.SPG($A539, "SP_ROA", D$3)</f>
        <v>1.27</v>
      </c>
      <c r="E539" s="9" cm="1">
        <f t="array" ref="E539">_xll.SNL.Clients.Office.Excel.Functions.SPG($A539, "SP_ROA", E$3)</f>
        <v>4.2190000000000003</v>
      </c>
      <c r="F539" s="9" cm="1">
        <f t="array" ref="F539">_xll.SNL.Clients.Office.Excel.Functions.SPG($A539, "SP_ROA", F$3)</f>
        <v>4.343</v>
      </c>
      <c r="G539" s="9" cm="1">
        <f t="array" ref="G539">_xll.SNL.Clients.Office.Excel.Functions.SPG($A539, "SP_ROA", G$3)</f>
        <v>1.649</v>
      </c>
      <c r="H539" s="9" cm="1">
        <f t="array" ref="H539">_xll.SNL.Clients.Office.Excel.Functions.SPG($A539, "SP_ROA", H$3)</f>
        <v>-0.40699999999999997</v>
      </c>
      <c r="I539" s="9" cm="1">
        <f t="array" ref="I539">_xll.SNL.Clients.Office.Excel.Functions.SPG($A539, "SP_ROA", I$3)</f>
        <v>-0.46300000000000002</v>
      </c>
      <c r="J539" s="9" cm="1">
        <f t="array" ref="J539">_xll.SNL.Clients.Office.Excel.Functions.SPG($A539, "SP_ROA", J$3)</f>
        <v>-1.851</v>
      </c>
    </row>
    <row r="540" spans="1:10" x14ac:dyDescent="0.3">
      <c r="A540" s="11" t="s">
        <v>1550</v>
      </c>
      <c r="B540" s="9" cm="1">
        <f t="array" ref="B540">_xll.SNL.Clients.Office.Excel.Functions.SPG($A540, "SP_ROA", B$3)</f>
        <v>0.77100000000000002</v>
      </c>
      <c r="C540" s="9" cm="1">
        <f t="array" ref="C540">_xll.SNL.Clients.Office.Excel.Functions.SPG($A540, "SP_ROA", C$3)</f>
        <v>5.8239999999999998</v>
      </c>
      <c r="D540" s="9" cm="1">
        <f t="array" ref="D540">_xll.SNL.Clients.Office.Excel.Functions.SPG($A540, "SP_ROA", D$3)</f>
        <v>2.5209999999999999</v>
      </c>
      <c r="E540" s="9" cm="1">
        <f t="array" ref="E540">_xll.SNL.Clients.Office.Excel.Functions.SPG($A540, "SP_ROA", E$3)</f>
        <v>2.294</v>
      </c>
      <c r="F540" s="9" cm="1">
        <f t="array" ref="F540">_xll.SNL.Clients.Office.Excel.Functions.SPG($A540, "SP_ROA", F$3)</f>
        <v>0.34100000000000003</v>
      </c>
      <c r="G540" s="9" cm="1">
        <f t="array" ref="G540">_xll.SNL.Clients.Office.Excel.Functions.SPG($A540, "SP_ROA", G$3)</f>
        <v>6.7060000000000004</v>
      </c>
      <c r="H540" s="9" cm="1">
        <f t="array" ref="H540">_xll.SNL.Clients.Office.Excel.Functions.SPG($A540, "SP_ROA", H$3)</f>
        <v>1.92</v>
      </c>
      <c r="I540" s="9" cm="1">
        <f t="array" ref="I540">_xll.SNL.Clients.Office.Excel.Functions.SPG($A540, "SP_ROA", I$3)</f>
        <v>2.5539999999999998</v>
      </c>
      <c r="J540" s="9" cm="1">
        <f t="array" ref="J540">_xll.SNL.Clients.Office.Excel.Functions.SPG($A540, "SP_ROA", J$3)</f>
        <v>3.5259999999999998</v>
      </c>
    </row>
    <row r="541" spans="1:10" x14ac:dyDescent="0.3">
      <c r="A541" s="11" t="s">
        <v>1551</v>
      </c>
      <c r="B541" s="9" cm="1">
        <f t="array" ref="B541">_xll.SNL.Clients.Office.Excel.Functions.SPG($A541, "SP_ROA", B$3)</f>
        <v>4.0119999999999996</v>
      </c>
      <c r="C541" s="9" cm="1">
        <f t="array" ref="C541">_xll.SNL.Clients.Office.Excel.Functions.SPG($A541, "SP_ROA", C$3)</f>
        <v>8.76</v>
      </c>
      <c r="D541" s="9" cm="1">
        <f t="array" ref="D541">_xll.SNL.Clients.Office.Excel.Functions.SPG($A541, "SP_ROA", D$3)</f>
        <v>7.7720000000000002</v>
      </c>
      <c r="E541" s="9" cm="1">
        <f t="array" ref="E541">_xll.SNL.Clients.Office.Excel.Functions.SPG($A541, "SP_ROA", E$3)</f>
        <v>7.8479999999999999</v>
      </c>
      <c r="F541" s="9" cm="1">
        <f t="array" ref="F541">_xll.SNL.Clients.Office.Excel.Functions.SPG($A541, "SP_ROA", F$3)</f>
        <v>5.8520000000000003</v>
      </c>
      <c r="G541" s="9" cm="1">
        <f t="array" ref="G541">_xll.SNL.Clients.Office.Excel.Functions.SPG($A541, "SP_ROA", G$3)</f>
        <v>8.8870000000000005</v>
      </c>
      <c r="H541" s="9" cm="1">
        <f t="array" ref="H541">_xll.SNL.Clients.Office.Excel.Functions.SPG($A541, "SP_ROA", H$3)</f>
        <v>4.5629999999999997</v>
      </c>
      <c r="I541" s="9" cm="1">
        <f t="array" ref="I541">_xll.SNL.Clients.Office.Excel.Functions.SPG($A541, "SP_ROA", I$3)</f>
        <v>4.415</v>
      </c>
      <c r="J541" s="9" cm="1">
        <f t="array" ref="J541">_xll.SNL.Clients.Office.Excel.Functions.SPG($A541, "SP_ROA", J$3)</f>
        <v>5.0789999999999997</v>
      </c>
    </row>
    <row r="542" spans="1:10" x14ac:dyDescent="0.3">
      <c r="A542" s="11" t="s">
        <v>1552</v>
      </c>
      <c r="B542" s="9" cm="1">
        <f t="array" ref="B542">_xll.SNL.Clients.Office.Excel.Functions.SPG($A542, "SP_ROA", B$3)</f>
        <v>2.6339999999999999</v>
      </c>
      <c r="C542" s="9" cm="1">
        <f t="array" ref="C542">_xll.SNL.Clients.Office.Excel.Functions.SPG($A542, "SP_ROA", C$3)</f>
        <v>2.6219999999999999</v>
      </c>
      <c r="D542" s="9" cm="1">
        <f t="array" ref="D542">_xll.SNL.Clients.Office.Excel.Functions.SPG($A542, "SP_ROA", D$3)</f>
        <v>3.0619999999999998</v>
      </c>
      <c r="E542" s="9" cm="1">
        <f t="array" ref="E542">_xll.SNL.Clients.Office.Excel.Functions.SPG($A542, "SP_ROA", E$3)</f>
        <v>3.262</v>
      </c>
      <c r="F542" s="9" cm="1">
        <f t="array" ref="F542">_xll.SNL.Clients.Office.Excel.Functions.SPG($A542, "SP_ROA", F$3)</f>
        <v>3.1240000000000001</v>
      </c>
      <c r="G542" s="9" cm="1">
        <f t="array" ref="G542">_xll.SNL.Clients.Office.Excel.Functions.SPG($A542, "SP_ROA", G$3)</f>
        <v>3.121</v>
      </c>
      <c r="H542" s="9" cm="1">
        <f t="array" ref="H542">_xll.SNL.Clients.Office.Excel.Functions.SPG($A542, "SP_ROA", H$3)</f>
        <v>2.5760000000000001</v>
      </c>
      <c r="I542" s="9" cm="1">
        <f t="array" ref="I542">_xll.SNL.Clients.Office.Excel.Functions.SPG($A542, "SP_ROA", I$3)</f>
        <v>1.8720000000000001</v>
      </c>
      <c r="J542" s="9" cm="1">
        <f t="array" ref="J542">_xll.SNL.Clients.Office.Excel.Functions.SPG($A542, "SP_ROA", J$3)</f>
        <v>1.5169999999999999</v>
      </c>
    </row>
    <row r="543" spans="1:10" x14ac:dyDescent="0.3">
      <c r="A543" s="11" t="s">
        <v>1553</v>
      </c>
      <c r="B543" s="9" cm="1">
        <f t="array" ref="B543">_xll.SNL.Clients.Office.Excel.Functions.SPG($A543, "SP_ROA", B$3)</f>
        <v>-0.47</v>
      </c>
      <c r="C543" s="9" cm="1">
        <f t="array" ref="C543">_xll.SNL.Clients.Office.Excel.Functions.SPG($A543, "SP_ROA", C$3)</f>
        <v>1.133</v>
      </c>
      <c r="D543" s="9" cm="1">
        <f t="array" ref="D543">_xll.SNL.Clients.Office.Excel.Functions.SPG($A543, "SP_ROA", D$3)</f>
        <v>6.35</v>
      </c>
      <c r="E543" s="9" cm="1">
        <f t="array" ref="E543">_xll.SNL.Clients.Office.Excel.Functions.SPG($A543, "SP_ROA", E$3)</f>
        <v>3.262</v>
      </c>
      <c r="F543" s="9" cm="1">
        <f t="array" ref="F543">_xll.SNL.Clients.Office.Excel.Functions.SPG($A543, "SP_ROA", F$3)</f>
        <v>-0.379</v>
      </c>
      <c r="G543" s="9" cm="1">
        <f t="array" ref="G543">_xll.SNL.Clients.Office.Excel.Functions.SPG($A543, "SP_ROA", G$3)</f>
        <v>3.19</v>
      </c>
      <c r="H543" s="9" cm="1">
        <f t="array" ref="H543">_xll.SNL.Clients.Office.Excel.Functions.SPG($A543, "SP_ROA", H$3)</f>
        <v>7.6349999999999998</v>
      </c>
      <c r="I543" s="9" cm="1">
        <f t="array" ref="I543">_xll.SNL.Clients.Office.Excel.Functions.SPG($A543, "SP_ROA", I$3)</f>
        <v>4.0599999999999996</v>
      </c>
      <c r="J543" s="9" cm="1">
        <f t="array" ref="J543">_xll.SNL.Clients.Office.Excel.Functions.SPG($A543, "SP_ROA", J$3)</f>
        <v>-1.0469999999999999</v>
      </c>
    </row>
    <row r="544" spans="1:10" x14ac:dyDescent="0.3">
      <c r="A544" s="11" t="s">
        <v>1554</v>
      </c>
      <c r="B544" s="9" cm="1">
        <f t="array" ref="B544">_xll.SNL.Clients.Office.Excel.Functions.SPG($A544, "SP_ROA", B$3)</f>
        <v>1.1344602304956301E-3</v>
      </c>
      <c r="C544" s="9" cm="1">
        <f t="array" ref="C544">_xll.SNL.Clients.Office.Excel.Functions.SPG($A544, "SP_ROA", C$3)</f>
        <v>0.257317896717839</v>
      </c>
      <c r="D544" s="9" cm="1">
        <f t="array" ref="D544">_xll.SNL.Clients.Office.Excel.Functions.SPG($A544, "SP_ROA", D$3)</f>
        <v>0.36424307417884799</v>
      </c>
      <c r="E544" s="9" cm="1">
        <f t="array" ref="E544">_xll.SNL.Clients.Office.Excel.Functions.SPG($A544, "SP_ROA", E$3)</f>
        <v>0.19308469315296201</v>
      </c>
      <c r="F544" s="9" cm="1">
        <f t="array" ref="F544">_xll.SNL.Clients.Office.Excel.Functions.SPG($A544, "SP_ROA", F$3)</f>
        <v>0.30848443481615601</v>
      </c>
      <c r="G544" s="9" cm="1">
        <f t="array" ref="G544">_xll.SNL.Clients.Office.Excel.Functions.SPG($A544, "SP_ROA", G$3)</f>
        <v>0.70286657052476098</v>
      </c>
      <c r="H544" s="9" cm="1">
        <f t="array" ref="H544">_xll.SNL.Clients.Office.Excel.Functions.SPG($A544, "SP_ROA", H$3)</f>
        <v>0.93523391812865497</v>
      </c>
      <c r="I544" s="9" cm="1">
        <f t="array" ref="I544">_xll.SNL.Clients.Office.Excel.Functions.SPG($A544, "SP_ROA", I$3)</f>
        <v>0.56023988519842605</v>
      </c>
      <c r="J544" s="9" cm="1">
        <f t="array" ref="J544">_xll.SNL.Clients.Office.Excel.Functions.SPG($A544, "SP_ROA", J$3)</f>
        <v>0.82937478248685903</v>
      </c>
    </row>
    <row r="545" spans="1:10" x14ac:dyDescent="0.3">
      <c r="A545" s="11" t="s">
        <v>1555</v>
      </c>
      <c r="B545" s="9" t="str" cm="1">
        <f t="array" ref="B545">_xll.SNL.Clients.Office.Excel.Functions.SPG($A545, "SP_ROA", B$3)</f>
        <v>NA</v>
      </c>
      <c r="C545" s="9" cm="1">
        <f t="array" ref="C545">_xll.SNL.Clients.Office.Excel.Functions.SPG($A545, "SP_ROA", C$3)</f>
        <v>7.351</v>
      </c>
      <c r="D545" s="9" cm="1">
        <f t="array" ref="D545">_xll.SNL.Clients.Office.Excel.Functions.SPG($A545, "SP_ROA", D$3)</f>
        <v>5.7460000000000004</v>
      </c>
      <c r="E545" s="9" cm="1">
        <f t="array" ref="E545">_xll.SNL.Clients.Office.Excel.Functions.SPG($A545, "SP_ROA", E$3)</f>
        <v>2.5419999999999998</v>
      </c>
      <c r="F545" s="9" cm="1">
        <f t="array" ref="F545">_xll.SNL.Clients.Office.Excel.Functions.SPG($A545, "SP_ROA", F$3)</f>
        <v>8.282</v>
      </c>
      <c r="G545" s="9" cm="1">
        <f t="array" ref="G545">_xll.SNL.Clients.Office.Excel.Functions.SPG($A545, "SP_ROA", G$3)</f>
        <v>3.0710000000000002</v>
      </c>
      <c r="H545" s="9" cm="1">
        <f t="array" ref="H545">_xll.SNL.Clients.Office.Excel.Functions.SPG($A545, "SP_ROA", H$3)</f>
        <v>3.9390000000000001</v>
      </c>
      <c r="I545" s="9" cm="1">
        <f t="array" ref="I545">_xll.SNL.Clients.Office.Excel.Functions.SPG($A545, "SP_ROA", I$3)</f>
        <v>1.9139999999999999</v>
      </c>
      <c r="J545" s="9" t="str" cm="1">
        <f t="array" ref="J545">_xll.SNL.Clients.Office.Excel.Functions.SPG($A545, "SP_ROA", J$3)</f>
        <v>NA</v>
      </c>
    </row>
    <row r="546" spans="1:10" x14ac:dyDescent="0.3">
      <c r="A546" s="11" t="s">
        <v>1556</v>
      </c>
      <c r="B546" s="9" cm="1">
        <f t="array" ref="B546">_xll.SNL.Clients.Office.Excel.Functions.SPG($A546, "SP_ROA", B$3)</f>
        <v>-0.72164791683774199</v>
      </c>
      <c r="C546" s="9" cm="1">
        <f t="array" ref="C546">_xll.SNL.Clients.Office.Excel.Functions.SPG($A546, "SP_ROA", C$3)</f>
        <v>0.81628075917561105</v>
      </c>
      <c r="D546" s="9" cm="1">
        <f t="array" ref="D546">_xll.SNL.Clients.Office.Excel.Functions.SPG($A546, "SP_ROA", D$3)</f>
        <v>0.70716795362963303</v>
      </c>
      <c r="E546" s="9" cm="1">
        <f t="array" ref="E546">_xll.SNL.Clients.Office.Excel.Functions.SPG($A546, "SP_ROA", E$3)</f>
        <v>-2.9579804794481701</v>
      </c>
      <c r="F546" s="9" cm="1">
        <f t="array" ref="F546">_xll.SNL.Clients.Office.Excel.Functions.SPG($A546, "SP_ROA", F$3)</f>
        <v>-3.4861181067509199</v>
      </c>
      <c r="G546" s="9" cm="1">
        <f t="array" ref="G546">_xll.SNL.Clients.Office.Excel.Functions.SPG($A546, "SP_ROA", G$3)</f>
        <v>-1.11281030905824</v>
      </c>
      <c r="H546" s="9" cm="1">
        <f t="array" ref="H546">_xll.SNL.Clients.Office.Excel.Functions.SPG($A546, "SP_ROA", H$3)</f>
        <v>-2.1493451380452302</v>
      </c>
      <c r="I546" s="9" cm="1">
        <f t="array" ref="I546">_xll.SNL.Clients.Office.Excel.Functions.SPG($A546, "SP_ROA", I$3)</f>
        <v>-7.5762461976168902</v>
      </c>
      <c r="J546" s="9" cm="1">
        <f t="array" ref="J546">_xll.SNL.Clients.Office.Excel.Functions.SPG($A546, "SP_ROA", J$3)</f>
        <v>-14.2665815546285</v>
      </c>
    </row>
    <row r="547" spans="1:10" x14ac:dyDescent="0.3">
      <c r="A547" s="11" t="s">
        <v>1557</v>
      </c>
      <c r="B547" s="9" cm="1">
        <f t="array" ref="B547">_xll.SNL.Clients.Office.Excel.Functions.SPG($A547, "SP_ROA", B$3)</f>
        <v>0.91264894678553399</v>
      </c>
      <c r="C547" s="9" cm="1">
        <f t="array" ref="C547">_xll.SNL.Clients.Office.Excel.Functions.SPG($A547, "SP_ROA", C$3)</f>
        <v>0.73503241300077604</v>
      </c>
      <c r="D547" s="9" cm="1">
        <f t="array" ref="D547">_xll.SNL.Clients.Office.Excel.Functions.SPG($A547, "SP_ROA", D$3)</f>
        <v>0.84782008171339296</v>
      </c>
      <c r="E547" s="9" cm="1">
        <f t="array" ref="E547">_xll.SNL.Clients.Office.Excel.Functions.SPG($A547, "SP_ROA", E$3)</f>
        <v>0.82192511941931501</v>
      </c>
      <c r="F547" s="9" cm="1">
        <f t="array" ref="F547">_xll.SNL.Clients.Office.Excel.Functions.SPG($A547, "SP_ROA", F$3)</f>
        <v>0.79128980858728204</v>
      </c>
      <c r="G547" s="9" cm="1">
        <f t="array" ref="G547">_xll.SNL.Clients.Office.Excel.Functions.SPG($A547, "SP_ROA", G$3)</f>
        <v>0.64851786864944905</v>
      </c>
      <c r="H547" s="9" cm="1">
        <f t="array" ref="H547">_xll.SNL.Clients.Office.Excel.Functions.SPG($A547, "SP_ROA", H$3)</f>
        <v>0.97128474075613003</v>
      </c>
      <c r="I547" s="9" cm="1">
        <f t="array" ref="I547">_xll.SNL.Clients.Office.Excel.Functions.SPG($A547, "SP_ROA", I$3)</f>
        <v>1.08551011085172</v>
      </c>
      <c r="J547" s="9" cm="1">
        <f t="array" ref="J547">_xll.SNL.Clients.Office.Excel.Functions.SPG($A547, "SP_ROA", J$3)</f>
        <v>1.1847175706013</v>
      </c>
    </row>
    <row r="548" spans="1:10" x14ac:dyDescent="0.3">
      <c r="A548" s="11" t="s">
        <v>1558</v>
      </c>
      <c r="B548" s="9" cm="1">
        <f t="array" ref="B548">_xll.SNL.Clients.Office.Excel.Functions.SPG($A548, "SP_ROA", B$3)</f>
        <v>1.1786212956912001</v>
      </c>
      <c r="C548" s="9" cm="1">
        <f t="array" ref="C548">_xll.SNL.Clients.Office.Excel.Functions.SPG($A548, "SP_ROA", C$3)</f>
        <v>1.23610209673862</v>
      </c>
      <c r="D548" s="9" cm="1">
        <f t="array" ref="D548">_xll.SNL.Clients.Office.Excel.Functions.SPG($A548, "SP_ROA", D$3)</f>
        <v>1.10940049417276</v>
      </c>
      <c r="E548" s="9" cm="1">
        <f t="array" ref="E548">_xll.SNL.Clients.Office.Excel.Functions.SPG($A548, "SP_ROA", E$3)</f>
        <v>1.57202170983443</v>
      </c>
      <c r="F548" s="9" cm="1">
        <f t="array" ref="F548">_xll.SNL.Clients.Office.Excel.Functions.SPG($A548, "SP_ROA", F$3)</f>
        <v>0.88942999657536803</v>
      </c>
      <c r="G548" s="9" cm="1">
        <f t="array" ref="G548">_xll.SNL.Clients.Office.Excel.Functions.SPG($A548, "SP_ROA", G$3)</f>
        <v>0.77196070657388405</v>
      </c>
      <c r="H548" s="9" cm="1">
        <f t="array" ref="H548">_xll.SNL.Clients.Office.Excel.Functions.SPG($A548, "SP_ROA", H$3)</f>
        <v>0.72774524190220602</v>
      </c>
      <c r="I548" s="9" cm="1">
        <f t="array" ref="I548">_xll.SNL.Clients.Office.Excel.Functions.SPG($A548, "SP_ROA", I$3)</f>
        <v>0.95950554050694903</v>
      </c>
      <c r="J548" s="9" cm="1">
        <f t="array" ref="J548">_xll.SNL.Clients.Office.Excel.Functions.SPG($A548, "SP_ROA", J$3)</f>
        <v>1.0876390577888799</v>
      </c>
    </row>
    <row r="549" spans="1:10" x14ac:dyDescent="0.3">
      <c r="A549" s="11" t="s">
        <v>1559</v>
      </c>
      <c r="B549" s="9" cm="1">
        <f t="array" ref="B549">_xll.SNL.Clients.Office.Excel.Functions.SPG($A549, "SP_ROA", B$3)</f>
        <v>3.6789999999999998</v>
      </c>
      <c r="C549" s="9" cm="1">
        <f t="array" ref="C549">_xll.SNL.Clients.Office.Excel.Functions.SPG($A549, "SP_ROA", C$3)</f>
        <v>3.371</v>
      </c>
      <c r="D549" s="9" cm="1">
        <f t="array" ref="D549">_xll.SNL.Clients.Office.Excel.Functions.SPG($A549, "SP_ROA", D$3)</f>
        <v>3.871</v>
      </c>
      <c r="E549" s="9" cm="1">
        <f t="array" ref="E549">_xll.SNL.Clients.Office.Excel.Functions.SPG($A549, "SP_ROA", E$3)</f>
        <v>3.012</v>
      </c>
      <c r="F549" s="9" cm="1">
        <f t="array" ref="F549">_xll.SNL.Clients.Office.Excel.Functions.SPG($A549, "SP_ROA", F$3)</f>
        <v>1.5860000000000001</v>
      </c>
      <c r="G549" s="9" cm="1">
        <f t="array" ref="G549">_xll.SNL.Clients.Office.Excel.Functions.SPG($A549, "SP_ROA", G$3)</f>
        <v>3.0249999999999999</v>
      </c>
      <c r="H549" s="9" cm="1">
        <f t="array" ref="H549">_xll.SNL.Clients.Office.Excel.Functions.SPG($A549, "SP_ROA", H$3)</f>
        <v>2.9609999999999999</v>
      </c>
      <c r="I549" s="9" cm="1">
        <f t="array" ref="I549">_xll.SNL.Clients.Office.Excel.Functions.SPG($A549, "SP_ROA", I$3)</f>
        <v>2.5459999999999998</v>
      </c>
      <c r="J549" s="9" cm="1">
        <f t="array" ref="J549">_xll.SNL.Clients.Office.Excel.Functions.SPG($A549, "SP_ROA", J$3)</f>
        <v>5.3999999999999999E-2</v>
      </c>
    </row>
    <row r="550" spans="1:10" x14ac:dyDescent="0.3">
      <c r="A550" s="11" t="s">
        <v>1560</v>
      </c>
      <c r="B550" s="9" cm="1">
        <f t="array" ref="B550">_xll.SNL.Clients.Office.Excel.Functions.SPG($A550, "SP_ROA", B$3)</f>
        <v>-2.44301989459677</v>
      </c>
      <c r="C550" s="9" cm="1">
        <f t="array" ref="C550">_xll.SNL.Clients.Office.Excel.Functions.SPG($A550, "SP_ROA", C$3)</f>
        <v>8.8228032651312898</v>
      </c>
      <c r="D550" s="9" cm="1">
        <f t="array" ref="D550">_xll.SNL.Clients.Office.Excel.Functions.SPG($A550, "SP_ROA", D$3)</f>
        <v>-7.4128241920688698</v>
      </c>
      <c r="E550" s="9" cm="1">
        <f t="array" ref="E550">_xll.SNL.Clients.Office.Excel.Functions.SPG($A550, "SP_ROA", E$3)</f>
        <v>1.73263956193154</v>
      </c>
      <c r="F550" s="9" cm="1">
        <f t="array" ref="F550">_xll.SNL.Clients.Office.Excel.Functions.SPG($A550, "SP_ROA", F$3)</f>
        <v>6.1926201654136896</v>
      </c>
      <c r="G550" s="9" cm="1">
        <f t="array" ref="G550">_xll.SNL.Clients.Office.Excel.Functions.SPG($A550, "SP_ROA", G$3)</f>
        <v>-12.809211751136001</v>
      </c>
      <c r="H550" s="9" cm="1">
        <f t="array" ref="H550">_xll.SNL.Clients.Office.Excel.Functions.SPG($A550, "SP_ROA", H$3)</f>
        <v>8.7712960859575109</v>
      </c>
      <c r="I550" s="9" cm="1">
        <f t="array" ref="I550">_xll.SNL.Clients.Office.Excel.Functions.SPG($A550, "SP_ROA", I$3)</f>
        <v>5.65131882352562</v>
      </c>
      <c r="J550" s="9" cm="1">
        <f t="array" ref="J550">_xll.SNL.Clients.Office.Excel.Functions.SPG($A550, "SP_ROA", J$3)</f>
        <v>-5.1610622623118898</v>
      </c>
    </row>
    <row r="551" spans="1:10" x14ac:dyDescent="0.3">
      <c r="A551" s="11" t="s">
        <v>1561</v>
      </c>
      <c r="B551" s="9" cm="1">
        <f t="array" ref="B551">_xll.SNL.Clients.Office.Excel.Functions.SPG($A551, "SP_ROA", B$3)</f>
        <v>3.2080000000000002</v>
      </c>
      <c r="C551" s="9" cm="1">
        <f t="array" ref="C551">_xll.SNL.Clients.Office.Excel.Functions.SPG($A551, "SP_ROA", C$3)</f>
        <v>3.915</v>
      </c>
      <c r="D551" s="9" cm="1">
        <f t="array" ref="D551">_xll.SNL.Clients.Office.Excel.Functions.SPG($A551, "SP_ROA", D$3)</f>
        <v>4.4279999999999999</v>
      </c>
      <c r="E551" s="9" cm="1">
        <f t="array" ref="E551">_xll.SNL.Clients.Office.Excel.Functions.SPG($A551, "SP_ROA", E$3)</f>
        <v>4.806</v>
      </c>
      <c r="F551" s="9" cm="1">
        <f t="array" ref="F551">_xll.SNL.Clients.Office.Excel.Functions.SPG($A551, "SP_ROA", F$3)</f>
        <v>3.5840000000000001</v>
      </c>
      <c r="G551" s="9" cm="1">
        <f t="array" ref="G551">_xll.SNL.Clients.Office.Excel.Functions.SPG($A551, "SP_ROA", G$3)</f>
        <v>4.1420000000000003</v>
      </c>
      <c r="H551" s="9" cm="1">
        <f t="array" ref="H551">_xll.SNL.Clients.Office.Excel.Functions.SPG($A551, "SP_ROA", H$3)</f>
        <v>3.9580000000000002</v>
      </c>
      <c r="I551" s="9" cm="1">
        <f t="array" ref="I551">_xll.SNL.Clients.Office.Excel.Functions.SPG($A551, "SP_ROA", I$3)</f>
        <v>5.37</v>
      </c>
      <c r="J551" s="9" cm="1">
        <f t="array" ref="J551">_xll.SNL.Clients.Office.Excel.Functions.SPG($A551, "SP_ROA", J$3)</f>
        <v>4.923</v>
      </c>
    </row>
    <row r="552" spans="1:10" x14ac:dyDescent="0.3">
      <c r="A552" s="11" t="s">
        <v>1562</v>
      </c>
      <c r="B552" s="9" cm="1">
        <f t="array" ref="B552">_xll.SNL.Clients.Office.Excel.Functions.SPG($A552, "SP_ROA", B$3)</f>
        <v>9.2110000000000003</v>
      </c>
      <c r="C552" s="9" cm="1">
        <f t="array" ref="C552">_xll.SNL.Clients.Office.Excel.Functions.SPG($A552, "SP_ROA", C$3)</f>
        <v>9.2460000000000004</v>
      </c>
      <c r="D552" s="9" cm="1">
        <f t="array" ref="D552">_xll.SNL.Clients.Office.Excel.Functions.SPG($A552, "SP_ROA", D$3)</f>
        <v>12.128</v>
      </c>
      <c r="E552" s="9" cm="1">
        <f t="array" ref="E552">_xll.SNL.Clients.Office.Excel.Functions.SPG($A552, "SP_ROA", E$3)</f>
        <v>11.523999999999999</v>
      </c>
      <c r="F552" s="9" cm="1">
        <f t="array" ref="F552">_xll.SNL.Clients.Office.Excel.Functions.SPG($A552, "SP_ROA", F$3)</f>
        <v>9.9600000000000009</v>
      </c>
      <c r="G552" s="9" cm="1">
        <f t="array" ref="G552">_xll.SNL.Clients.Office.Excel.Functions.SPG($A552, "SP_ROA", G$3)</f>
        <v>8.0920000000000005</v>
      </c>
      <c r="H552" s="9" cm="1">
        <f t="array" ref="H552">_xll.SNL.Clients.Office.Excel.Functions.SPG($A552, "SP_ROA", H$3)</f>
        <v>9.5779999999999994</v>
      </c>
      <c r="I552" s="9" cm="1">
        <f t="array" ref="I552">_xll.SNL.Clients.Office.Excel.Functions.SPG($A552, "SP_ROA", I$3)</f>
        <v>10.994999999999999</v>
      </c>
      <c r="J552" s="9" cm="1">
        <f t="array" ref="J552">_xll.SNL.Clients.Office.Excel.Functions.SPG($A552, "SP_ROA", J$3)</f>
        <v>10.205</v>
      </c>
    </row>
    <row r="553" spans="1:10" x14ac:dyDescent="0.3">
      <c r="A553" s="11" t="s">
        <v>1563</v>
      </c>
      <c r="B553" s="9" cm="1">
        <f t="array" ref="B553">_xll.SNL.Clients.Office.Excel.Functions.SPG($A553, "SP_ROA", B$3)</f>
        <v>1.6919999999999999</v>
      </c>
      <c r="C553" s="9" cm="1">
        <f t="array" ref="C553">_xll.SNL.Clients.Office.Excel.Functions.SPG($A553, "SP_ROA", C$3)</f>
        <v>3.3479999999999999</v>
      </c>
      <c r="D553" s="9" cm="1">
        <f t="array" ref="D553">_xll.SNL.Clients.Office.Excel.Functions.SPG($A553, "SP_ROA", D$3)</f>
        <v>3.3290000000000002</v>
      </c>
      <c r="E553" s="9" cm="1">
        <f t="array" ref="E553">_xll.SNL.Clients.Office.Excel.Functions.SPG($A553, "SP_ROA", E$3)</f>
        <v>3.04</v>
      </c>
      <c r="F553" s="9" cm="1">
        <f t="array" ref="F553">_xll.SNL.Clients.Office.Excel.Functions.SPG($A553, "SP_ROA", F$3)</f>
        <v>2.3029999999999999</v>
      </c>
      <c r="G553" s="9" cm="1">
        <f t="array" ref="G553">_xll.SNL.Clients.Office.Excel.Functions.SPG($A553, "SP_ROA", G$3)</f>
        <v>1.2390000000000001</v>
      </c>
      <c r="H553" s="9" cm="1">
        <f t="array" ref="H553">_xll.SNL.Clients.Office.Excel.Functions.SPG($A553, "SP_ROA", H$3)</f>
        <v>0.77200000000000002</v>
      </c>
      <c r="I553" s="9" cm="1">
        <f t="array" ref="I553">_xll.SNL.Clients.Office.Excel.Functions.SPG($A553, "SP_ROA", I$3)</f>
        <v>1.698</v>
      </c>
      <c r="J553" s="9" cm="1">
        <f t="array" ref="J553">_xll.SNL.Clients.Office.Excel.Functions.SPG($A553, "SP_ROA", J$3)</f>
        <v>1.62</v>
      </c>
    </row>
    <row r="554" spans="1:10" x14ac:dyDescent="0.3">
      <c r="A554" s="11" t="s">
        <v>1564</v>
      </c>
      <c r="B554" s="9" cm="1">
        <f t="array" ref="B554">_xll.SNL.Clients.Office.Excel.Functions.SPG($A554, "SP_ROA", B$3)</f>
        <v>2.871</v>
      </c>
      <c r="C554" s="9" cm="1">
        <f t="array" ref="C554">_xll.SNL.Clients.Office.Excel.Functions.SPG($A554, "SP_ROA", C$3)</f>
        <v>5.1429999999999998</v>
      </c>
      <c r="D554" s="9" cm="1">
        <f t="array" ref="D554">_xll.SNL.Clients.Office.Excel.Functions.SPG($A554, "SP_ROA", D$3)</f>
        <v>6.0419999999999998</v>
      </c>
      <c r="E554" s="9" cm="1">
        <f t="array" ref="E554">_xll.SNL.Clients.Office.Excel.Functions.SPG($A554, "SP_ROA", E$3)</f>
        <v>4.5940000000000003</v>
      </c>
      <c r="F554" s="9" cm="1">
        <f t="array" ref="F554">_xll.SNL.Clients.Office.Excel.Functions.SPG($A554, "SP_ROA", F$3)</f>
        <v>3.2490000000000001</v>
      </c>
      <c r="G554" s="9" cm="1">
        <f t="array" ref="G554">_xll.SNL.Clients.Office.Excel.Functions.SPG($A554, "SP_ROA", G$3)</f>
        <v>5.1369999999999996</v>
      </c>
      <c r="H554" s="9" cm="1">
        <f t="array" ref="H554">_xll.SNL.Clients.Office.Excel.Functions.SPG($A554, "SP_ROA", H$3)</f>
        <v>3.32</v>
      </c>
      <c r="I554" s="9" cm="1">
        <f t="array" ref="I554">_xll.SNL.Clients.Office.Excel.Functions.SPG($A554, "SP_ROA", I$3)</f>
        <v>3.5539999999999998</v>
      </c>
      <c r="J554" s="9" cm="1">
        <f t="array" ref="J554">_xll.SNL.Clients.Office.Excel.Functions.SPG($A554, "SP_ROA", J$3)</f>
        <v>2.3149999999999999</v>
      </c>
    </row>
    <row r="555" spans="1:10" x14ac:dyDescent="0.3">
      <c r="A555" s="11" t="s">
        <v>1565</v>
      </c>
      <c r="B555" s="9" cm="1">
        <f t="array" ref="B555">_xll.SNL.Clients.Office.Excel.Functions.SPG($A555, "SP_ROA", B$3)</f>
        <v>1.03032778261127</v>
      </c>
      <c r="C555" s="9" cm="1">
        <f t="array" ref="C555">_xll.SNL.Clients.Office.Excel.Functions.SPG($A555, "SP_ROA", C$3)</f>
        <v>1.08855846133631</v>
      </c>
      <c r="D555" s="9" cm="1">
        <f t="array" ref="D555">_xll.SNL.Clients.Office.Excel.Functions.SPG($A555, "SP_ROA", D$3)</f>
        <v>0.69864831758772705</v>
      </c>
      <c r="E555" s="9" cm="1">
        <f t="array" ref="E555">_xll.SNL.Clients.Office.Excel.Functions.SPG($A555, "SP_ROA", E$3)</f>
        <v>0.98629247417681898</v>
      </c>
      <c r="F555" s="9" cm="1">
        <f t="array" ref="F555">_xll.SNL.Clients.Office.Excel.Functions.SPG($A555, "SP_ROA", F$3)</f>
        <v>0.92166702223786001</v>
      </c>
      <c r="G555" s="9" cm="1">
        <f t="array" ref="G555">_xll.SNL.Clients.Office.Excel.Functions.SPG($A555, "SP_ROA", G$3)</f>
        <v>0.20644302225698299</v>
      </c>
      <c r="H555" s="9" cm="1">
        <f t="array" ref="H555">_xll.SNL.Clients.Office.Excel.Functions.SPG($A555, "SP_ROA", H$3)</f>
        <v>0.71314869204609999</v>
      </c>
      <c r="I555" s="9" cm="1">
        <f t="array" ref="I555">_xll.SNL.Clients.Office.Excel.Functions.SPG($A555, "SP_ROA", I$3)</f>
        <v>0.97858351242642405</v>
      </c>
      <c r="J555" s="9" cm="1">
        <f t="array" ref="J555">_xll.SNL.Clients.Office.Excel.Functions.SPG($A555, "SP_ROA", J$3)</f>
        <v>0.96704217809564097</v>
      </c>
    </row>
    <row r="556" spans="1:10" x14ac:dyDescent="0.3">
      <c r="A556" s="11" t="s">
        <v>1566</v>
      </c>
      <c r="B556" s="9" cm="1">
        <f t="array" ref="B556">_xll.SNL.Clients.Office.Excel.Functions.SPG($A556, "SP_ROA", B$3)</f>
        <v>2.01803317868871</v>
      </c>
      <c r="C556" s="9" cm="1">
        <f t="array" ref="C556">_xll.SNL.Clients.Office.Excel.Functions.SPG($A556, "SP_ROA", C$3)</f>
        <v>3.5756967594892699</v>
      </c>
      <c r="D556" s="9" cm="1">
        <f t="array" ref="D556">_xll.SNL.Clients.Office.Excel.Functions.SPG($A556, "SP_ROA", D$3)</f>
        <v>2.2715727446354199</v>
      </c>
      <c r="E556" s="9" cm="1">
        <f t="array" ref="E556">_xll.SNL.Clients.Office.Excel.Functions.SPG($A556, "SP_ROA", E$3)</f>
        <v>-0.328857781334225</v>
      </c>
      <c r="F556" s="9" cm="1">
        <f t="array" ref="F556">_xll.SNL.Clients.Office.Excel.Functions.SPG($A556, "SP_ROA", F$3)</f>
        <v>1.69070212441255</v>
      </c>
      <c r="G556" s="9" cm="1">
        <f t="array" ref="G556">_xll.SNL.Clients.Office.Excel.Functions.SPG($A556, "SP_ROA", G$3)</f>
        <v>2.5317105363180499</v>
      </c>
      <c r="H556" s="9" cm="1">
        <f t="array" ref="H556">_xll.SNL.Clients.Office.Excel.Functions.SPG($A556, "SP_ROA", H$3)</f>
        <v>0.84090432802122606</v>
      </c>
      <c r="I556" s="9" cm="1">
        <f t="array" ref="I556">_xll.SNL.Clients.Office.Excel.Functions.SPG($A556, "SP_ROA", I$3)</f>
        <v>-7.6239799333364902</v>
      </c>
      <c r="J556" s="9" cm="1">
        <f t="array" ref="J556">_xll.SNL.Clients.Office.Excel.Functions.SPG($A556, "SP_ROA", J$3)</f>
        <v>9.6043914488394E-2</v>
      </c>
    </row>
    <row r="557" spans="1:10" x14ac:dyDescent="0.3">
      <c r="A557" s="11" t="s">
        <v>1567</v>
      </c>
      <c r="B557" s="9" t="str" cm="1">
        <f t="array" ref="B557">_xll.SNL.Clients.Office.Excel.Functions.SPG($A557, "SP_ROA", B$3)</f>
        <v>NA</v>
      </c>
      <c r="C557" s="9" cm="1">
        <f t="array" ref="C557">_xll.SNL.Clients.Office.Excel.Functions.SPG($A557, "SP_ROA", C$3)</f>
        <v>1.72</v>
      </c>
      <c r="D557" s="9" cm="1">
        <f t="array" ref="D557">_xll.SNL.Clients.Office.Excel.Functions.SPG($A557, "SP_ROA", D$3)</f>
        <v>1.484</v>
      </c>
      <c r="E557" s="9" cm="1">
        <f t="array" ref="E557">_xll.SNL.Clients.Office.Excel.Functions.SPG($A557, "SP_ROA", E$3)</f>
        <v>1.488</v>
      </c>
      <c r="F557" s="9" cm="1">
        <f t="array" ref="F557">_xll.SNL.Clients.Office.Excel.Functions.SPG($A557, "SP_ROA", F$3)</f>
        <v>1.212</v>
      </c>
      <c r="G557" s="9" cm="1">
        <f t="array" ref="G557">_xll.SNL.Clients.Office.Excel.Functions.SPG($A557, "SP_ROA", G$3)</f>
        <v>1.385</v>
      </c>
      <c r="H557" s="9" cm="1">
        <f t="array" ref="H557">_xll.SNL.Clients.Office.Excel.Functions.SPG($A557, "SP_ROA", H$3)</f>
        <v>0.82</v>
      </c>
      <c r="I557" s="9" cm="1">
        <f t="array" ref="I557">_xll.SNL.Clients.Office.Excel.Functions.SPG($A557, "SP_ROA", I$3)</f>
        <v>-1.1970000000000001</v>
      </c>
      <c r="J557" s="9" cm="1">
        <f t="array" ref="J557">_xll.SNL.Clients.Office.Excel.Functions.SPG($A557, "SP_ROA", J$3)</f>
        <v>1.44</v>
      </c>
    </row>
    <row r="558" spans="1:10" x14ac:dyDescent="0.3">
      <c r="A558" s="11" t="s">
        <v>1568</v>
      </c>
      <c r="B558" s="9" cm="1">
        <f t="array" ref="B558">_xll.SNL.Clients.Office.Excel.Functions.SPG($A558, "SP_ROA", B$3)</f>
        <v>0.92448299735241901</v>
      </c>
      <c r="C558" s="9" cm="1">
        <f t="array" ref="C558">_xll.SNL.Clients.Office.Excel.Functions.SPG($A558, "SP_ROA", C$3)</f>
        <v>1.6625282636740699</v>
      </c>
      <c r="D558" s="9" cm="1">
        <f t="array" ref="D558">_xll.SNL.Clients.Office.Excel.Functions.SPG($A558, "SP_ROA", D$3)</f>
        <v>0.95753521197748903</v>
      </c>
      <c r="E558" s="9" cm="1">
        <f t="array" ref="E558">_xll.SNL.Clients.Office.Excel.Functions.SPG($A558, "SP_ROA", E$3)</f>
        <v>1.4474555560735101</v>
      </c>
      <c r="F558" s="9" cm="1">
        <f t="array" ref="F558">_xll.SNL.Clients.Office.Excel.Functions.SPG($A558, "SP_ROA", F$3)</f>
        <v>3.3046351648171601</v>
      </c>
      <c r="G558" s="9" cm="1">
        <f t="array" ref="G558">_xll.SNL.Clients.Office.Excel.Functions.SPG($A558, "SP_ROA", G$3)</f>
        <v>2.45601488799129</v>
      </c>
      <c r="H558" s="9" cm="1">
        <f t="array" ref="H558">_xll.SNL.Clients.Office.Excel.Functions.SPG($A558, "SP_ROA", H$3)</f>
        <v>-6.4643648920041601</v>
      </c>
      <c r="I558" s="9" cm="1">
        <f t="array" ref="I558">_xll.SNL.Clients.Office.Excel.Functions.SPG($A558, "SP_ROA", I$3)</f>
        <v>2.0463805960209198</v>
      </c>
      <c r="J558" s="9" cm="1">
        <f t="array" ref="J558">_xll.SNL.Clients.Office.Excel.Functions.SPG($A558, "SP_ROA", J$3)</f>
        <v>-1.5619607156025701</v>
      </c>
    </row>
    <row r="559" spans="1:10" x14ac:dyDescent="0.3">
      <c r="A559" s="11" t="s">
        <v>1569</v>
      </c>
      <c r="B559" s="9" cm="1">
        <f t="array" ref="B559">_xll.SNL.Clients.Office.Excel.Functions.SPG($A559, "SP_ROA", B$3)</f>
        <v>6.31</v>
      </c>
      <c r="C559" s="9" cm="1">
        <f t="array" ref="C559">_xll.SNL.Clients.Office.Excel.Functions.SPG($A559, "SP_ROA", C$3)</f>
        <v>4.0629999999999997</v>
      </c>
      <c r="D559" s="9" cm="1">
        <f t="array" ref="D559">_xll.SNL.Clients.Office.Excel.Functions.SPG($A559, "SP_ROA", D$3)</f>
        <v>0.92600000000000005</v>
      </c>
      <c r="E559" s="9" cm="1">
        <f t="array" ref="E559">_xll.SNL.Clients.Office.Excel.Functions.SPG($A559, "SP_ROA", E$3)</f>
        <v>1.901</v>
      </c>
      <c r="F559" s="9" cm="1">
        <f t="array" ref="F559">_xll.SNL.Clients.Office.Excel.Functions.SPG($A559, "SP_ROA", F$3)</f>
        <v>6.6130000000000004</v>
      </c>
      <c r="G559" s="9" cm="1">
        <f t="array" ref="G559">_xll.SNL.Clients.Office.Excel.Functions.SPG($A559, "SP_ROA", G$3)</f>
        <v>4.2759999999999998</v>
      </c>
      <c r="H559" s="9" cm="1">
        <f t="array" ref="H559">_xll.SNL.Clients.Office.Excel.Functions.SPG($A559, "SP_ROA", H$3)</f>
        <v>1.3180000000000001</v>
      </c>
      <c r="I559" s="9" cm="1">
        <f t="array" ref="I559">_xll.SNL.Clients.Office.Excel.Functions.SPG($A559, "SP_ROA", I$3)</f>
        <v>1.9019999999999999</v>
      </c>
      <c r="J559" s="9" cm="1">
        <f t="array" ref="J559">_xll.SNL.Clients.Office.Excel.Functions.SPG($A559, "SP_ROA", J$3)</f>
        <v>6.1879999999999997</v>
      </c>
    </row>
    <row r="560" spans="1:10" x14ac:dyDescent="0.3">
      <c r="A560" s="11" t="s">
        <v>1570</v>
      </c>
      <c r="B560" s="9" t="str" cm="1">
        <f t="array" ref="B560">_xll.SNL.Clients.Office.Excel.Functions.SPG($A560, "SP_ROA", B$3)</f>
        <v>NA</v>
      </c>
      <c r="C560" s="9" cm="1">
        <f t="array" ref="C560">_xll.SNL.Clients.Office.Excel.Functions.SPG($A560, "SP_ROA", C$3)</f>
        <v>8.5500000000000007</v>
      </c>
      <c r="D560" s="9" cm="1">
        <f t="array" ref="D560">_xll.SNL.Clients.Office.Excel.Functions.SPG($A560, "SP_ROA", D$3)</f>
        <v>6.524</v>
      </c>
      <c r="E560" s="9" cm="1">
        <f t="array" ref="E560">_xll.SNL.Clients.Office.Excel.Functions.SPG($A560, "SP_ROA", E$3)</f>
        <v>1.4419999999999999</v>
      </c>
      <c r="F560" s="9" cm="1">
        <f t="array" ref="F560">_xll.SNL.Clients.Office.Excel.Functions.SPG($A560, "SP_ROA", F$3)</f>
        <v>5.9080000000000004</v>
      </c>
      <c r="G560" s="9" cm="1">
        <f t="array" ref="G560">_xll.SNL.Clients.Office.Excel.Functions.SPG($A560, "SP_ROA", G$3)</f>
        <v>7.7590000000000003</v>
      </c>
      <c r="H560" s="9" cm="1">
        <f t="array" ref="H560">_xll.SNL.Clients.Office.Excel.Functions.SPG($A560, "SP_ROA", H$3)</f>
        <v>5.0359999999999996</v>
      </c>
      <c r="I560" s="9" cm="1">
        <f t="array" ref="I560">_xll.SNL.Clients.Office.Excel.Functions.SPG($A560, "SP_ROA", I$3)</f>
        <v>0.998</v>
      </c>
      <c r="J560" s="9" cm="1">
        <f t="array" ref="J560">_xll.SNL.Clients.Office.Excel.Functions.SPG($A560, "SP_ROA", J$3)</f>
        <v>4.8479999999999999</v>
      </c>
    </row>
    <row r="561" spans="1:10" x14ac:dyDescent="0.3">
      <c r="A561" s="11" t="s">
        <v>1571</v>
      </c>
      <c r="B561" s="9" cm="1">
        <f t="array" ref="B561">_xll.SNL.Clients.Office.Excel.Functions.SPG($A561, "SP_ROA", B$3)</f>
        <v>3.3106249090392499</v>
      </c>
      <c r="C561" s="9" cm="1">
        <f t="array" ref="C561">_xll.SNL.Clients.Office.Excel.Functions.SPG($A561, "SP_ROA", C$3)</f>
        <v>3.2001592870531201</v>
      </c>
      <c r="D561" s="9" cm="1">
        <f t="array" ref="D561">_xll.SNL.Clients.Office.Excel.Functions.SPG($A561, "SP_ROA", D$3)</f>
        <v>2.7309350822158698</v>
      </c>
      <c r="E561" s="9" cm="1">
        <f t="array" ref="E561">_xll.SNL.Clients.Office.Excel.Functions.SPG($A561, "SP_ROA", E$3)</f>
        <v>3.5686625970204799</v>
      </c>
      <c r="F561" s="9" cm="1">
        <f t="array" ref="F561">_xll.SNL.Clients.Office.Excel.Functions.SPG($A561, "SP_ROA", F$3)</f>
        <v>3.5553826312850201</v>
      </c>
      <c r="G561" s="9" cm="1">
        <f t="array" ref="G561">_xll.SNL.Clients.Office.Excel.Functions.SPG($A561, "SP_ROA", G$3)</f>
        <v>2.38687583661891</v>
      </c>
      <c r="H561" s="9" cm="1">
        <f t="array" ref="H561">_xll.SNL.Clients.Office.Excel.Functions.SPG($A561, "SP_ROA", H$3)</f>
        <v>2.55821136626788</v>
      </c>
      <c r="I561" s="9" cm="1">
        <f t="array" ref="I561">_xll.SNL.Clients.Office.Excel.Functions.SPG($A561, "SP_ROA", I$3)</f>
        <v>2.3033691578140898</v>
      </c>
      <c r="J561" s="9" cm="1">
        <f t="array" ref="J561">_xll.SNL.Clients.Office.Excel.Functions.SPG($A561, "SP_ROA", J$3)</f>
        <v>2.9435937721768002</v>
      </c>
    </row>
    <row r="562" spans="1:10" x14ac:dyDescent="0.3">
      <c r="A562" s="11" t="s">
        <v>1572</v>
      </c>
      <c r="B562" s="9" cm="1">
        <f t="array" ref="B562">_xll.SNL.Clients.Office.Excel.Functions.SPG($A562, "SP_ROA", B$3)</f>
        <v>7.1319999999999997</v>
      </c>
      <c r="C562" s="9" cm="1">
        <f t="array" ref="C562">_xll.SNL.Clients.Office.Excel.Functions.SPG($A562, "SP_ROA", C$3)</f>
        <v>8.1219999999999999</v>
      </c>
      <c r="D562" s="9" cm="1">
        <f t="array" ref="D562">_xll.SNL.Clients.Office.Excel.Functions.SPG($A562, "SP_ROA", D$3)</f>
        <v>7.7930000000000001</v>
      </c>
      <c r="E562" s="9" cm="1">
        <f t="array" ref="E562">_xll.SNL.Clients.Office.Excel.Functions.SPG($A562, "SP_ROA", E$3)</f>
        <v>8.4109999999999996</v>
      </c>
      <c r="F562" s="9" cm="1">
        <f t="array" ref="F562">_xll.SNL.Clients.Office.Excel.Functions.SPG($A562, "SP_ROA", F$3)</f>
        <v>6.7220000000000004</v>
      </c>
      <c r="G562" s="9" cm="1">
        <f t="array" ref="G562">_xll.SNL.Clients.Office.Excel.Functions.SPG($A562, "SP_ROA", G$3)</f>
        <v>5.6829999999999998</v>
      </c>
      <c r="H562" s="9" cm="1">
        <f t="array" ref="H562">_xll.SNL.Clients.Office.Excel.Functions.SPG($A562, "SP_ROA", H$3)</f>
        <v>6.0019999999999998</v>
      </c>
      <c r="I562" s="9" cm="1">
        <f t="array" ref="I562">_xll.SNL.Clients.Office.Excel.Functions.SPG($A562, "SP_ROA", I$3)</f>
        <v>8.7840000000000007</v>
      </c>
      <c r="J562" s="9" cm="1">
        <f t="array" ref="J562">_xll.SNL.Clients.Office.Excel.Functions.SPG($A562, "SP_ROA", J$3)</f>
        <v>6.7539999999999996</v>
      </c>
    </row>
    <row r="563" spans="1:10" x14ac:dyDescent="0.3">
      <c r="A563" s="11" t="s">
        <v>1573</v>
      </c>
      <c r="B563" s="9" cm="1">
        <f t="array" ref="B563">_xll.SNL.Clients.Office.Excel.Functions.SPG($A563, "SP_ROA", B$3)</f>
        <v>1.01238761691238</v>
      </c>
      <c r="C563" s="9" cm="1">
        <f t="array" ref="C563">_xll.SNL.Clients.Office.Excel.Functions.SPG($A563, "SP_ROA", C$3)</f>
        <v>3.8638361383222901</v>
      </c>
      <c r="D563" s="9" cm="1">
        <f t="array" ref="D563">_xll.SNL.Clients.Office.Excel.Functions.SPG($A563, "SP_ROA", D$3)</f>
        <v>1.1746725121110599</v>
      </c>
      <c r="E563" s="9" cm="1">
        <f t="array" ref="E563">_xll.SNL.Clients.Office.Excel.Functions.SPG($A563, "SP_ROA", E$3)</f>
        <v>3.9721161760877699</v>
      </c>
      <c r="F563" s="9" cm="1">
        <f t="array" ref="F563">_xll.SNL.Clients.Office.Excel.Functions.SPG($A563, "SP_ROA", F$3)</f>
        <v>0.30120695289129401</v>
      </c>
      <c r="G563" s="9" cm="1">
        <f t="array" ref="G563">_xll.SNL.Clients.Office.Excel.Functions.SPG($A563, "SP_ROA", G$3)</f>
        <v>30.111270465896101</v>
      </c>
      <c r="H563" s="9" cm="1">
        <f t="array" ref="H563">_xll.SNL.Clients.Office.Excel.Functions.SPG($A563, "SP_ROA", H$3)</f>
        <v>5.1913811870859199</v>
      </c>
      <c r="I563" s="9" cm="1">
        <f t="array" ref="I563">_xll.SNL.Clients.Office.Excel.Functions.SPG($A563, "SP_ROA", I$3)</f>
        <v>1.4502710162211601</v>
      </c>
      <c r="J563" s="9" cm="1">
        <f t="array" ref="J563">_xll.SNL.Clients.Office.Excel.Functions.SPG($A563, "SP_ROA", J$3)</f>
        <v>-2.7311629268967201</v>
      </c>
    </row>
    <row r="564" spans="1:10" x14ac:dyDescent="0.3">
      <c r="A564" s="11" t="s">
        <v>1574</v>
      </c>
      <c r="B564" s="9" t="str" cm="1">
        <f t="array" ref="B564">_xll.SNL.Clients.Office.Excel.Functions.SPG($A564, "SP_ROA", B$3)</f>
        <v>NA</v>
      </c>
      <c r="C564" s="9" cm="1">
        <f t="array" ref="C564">_xll.SNL.Clients.Office.Excel.Functions.SPG($A564, "SP_ROA", C$3)</f>
        <v>6.9580000000000002</v>
      </c>
      <c r="D564" s="9" cm="1">
        <f t="array" ref="D564">_xll.SNL.Clients.Office.Excel.Functions.SPG($A564, "SP_ROA", D$3)</f>
        <v>7.3579999999999997</v>
      </c>
      <c r="E564" s="9" cm="1">
        <f t="array" ref="E564">_xll.SNL.Clients.Office.Excel.Functions.SPG($A564, "SP_ROA", E$3)</f>
        <v>8.59</v>
      </c>
      <c r="F564" s="9" cm="1">
        <f t="array" ref="F564">_xll.SNL.Clients.Office.Excel.Functions.SPG($A564, "SP_ROA", F$3)</f>
        <v>4.7720000000000002</v>
      </c>
      <c r="G564" s="9" cm="1">
        <f t="array" ref="G564">_xll.SNL.Clients.Office.Excel.Functions.SPG($A564, "SP_ROA", G$3)</f>
        <v>4.5140000000000002</v>
      </c>
      <c r="H564" s="9" cm="1">
        <f t="array" ref="H564">_xll.SNL.Clients.Office.Excel.Functions.SPG($A564, "SP_ROA", H$3)</f>
        <v>6.83</v>
      </c>
      <c r="I564" s="9" cm="1">
        <f t="array" ref="I564">_xll.SNL.Clients.Office.Excel.Functions.SPG($A564, "SP_ROA", I$3)</f>
        <v>8.5079999999999991</v>
      </c>
      <c r="J564" s="9" cm="1">
        <f t="array" ref="J564">_xll.SNL.Clients.Office.Excel.Functions.SPG($A564, "SP_ROA", J$3)</f>
        <v>4.774</v>
      </c>
    </row>
    <row r="565" spans="1:10" x14ac:dyDescent="0.3">
      <c r="A565" s="11" t="s">
        <v>1575</v>
      </c>
      <c r="B565" s="9" cm="1">
        <f t="array" ref="B565">_xll.SNL.Clients.Office.Excel.Functions.SPG($A565, "SP_ROA", B$3)</f>
        <v>5.242</v>
      </c>
      <c r="C565" s="9" cm="1">
        <f t="array" ref="C565">_xll.SNL.Clients.Office.Excel.Functions.SPG($A565, "SP_ROA", C$3)</f>
        <v>2.8919999999999999</v>
      </c>
      <c r="D565" s="9" cm="1">
        <f t="array" ref="D565">_xll.SNL.Clients.Office.Excel.Functions.SPG($A565, "SP_ROA", D$3)</f>
        <v>5.9880000000000004</v>
      </c>
      <c r="E565" s="9" cm="1">
        <f t="array" ref="E565">_xll.SNL.Clients.Office.Excel.Functions.SPG($A565, "SP_ROA", E$3)</f>
        <v>7.0750000000000002</v>
      </c>
      <c r="F565" s="9" cm="1">
        <f t="array" ref="F565">_xll.SNL.Clients.Office.Excel.Functions.SPG($A565, "SP_ROA", F$3)</f>
        <v>9.7750000000000004</v>
      </c>
      <c r="G565" s="9" cm="1">
        <f t="array" ref="G565">_xll.SNL.Clients.Office.Excel.Functions.SPG($A565, "SP_ROA", G$3)</f>
        <v>9.8140000000000001</v>
      </c>
      <c r="H565" s="9" cm="1">
        <f t="array" ref="H565">_xll.SNL.Clients.Office.Excel.Functions.SPG($A565, "SP_ROA", H$3)</f>
        <v>7.3129999999999997</v>
      </c>
      <c r="I565" s="9" cm="1">
        <f t="array" ref="I565">_xll.SNL.Clients.Office.Excel.Functions.SPG($A565, "SP_ROA", I$3)</f>
        <v>10.097</v>
      </c>
      <c r="J565" s="9" cm="1">
        <f t="array" ref="J565">_xll.SNL.Clients.Office.Excel.Functions.SPG($A565, "SP_ROA", J$3)</f>
        <v>11.166</v>
      </c>
    </row>
    <row r="566" spans="1:10" x14ac:dyDescent="0.3">
      <c r="A566" s="11" t="s">
        <v>1576</v>
      </c>
      <c r="B566" s="9" cm="1">
        <f t="array" ref="B566">_xll.SNL.Clients.Office.Excel.Functions.SPG($A566, "SP_ROA", B$3)</f>
        <v>2.7959999999999998</v>
      </c>
      <c r="C566" s="9" cm="1">
        <f t="array" ref="C566">_xll.SNL.Clients.Office.Excel.Functions.SPG($A566, "SP_ROA", C$3)</f>
        <v>1.19</v>
      </c>
      <c r="D566" s="9" cm="1">
        <f t="array" ref="D566">_xll.SNL.Clients.Office.Excel.Functions.SPG($A566, "SP_ROA", D$3)</f>
        <v>5.7679999999999998</v>
      </c>
      <c r="E566" s="9" cm="1">
        <f t="array" ref="E566">_xll.SNL.Clients.Office.Excel.Functions.SPG($A566, "SP_ROA", E$3)</f>
        <v>3.3860000000000001</v>
      </c>
      <c r="F566" s="9" cm="1">
        <f t="array" ref="F566">_xll.SNL.Clients.Office.Excel.Functions.SPG($A566, "SP_ROA", F$3)</f>
        <v>4.476</v>
      </c>
      <c r="G566" s="9" cm="1">
        <f t="array" ref="G566">_xll.SNL.Clients.Office.Excel.Functions.SPG($A566, "SP_ROA", G$3)</f>
        <v>4.8849999999999998</v>
      </c>
      <c r="H566" s="9" cm="1">
        <f t="array" ref="H566">_xll.SNL.Clients.Office.Excel.Functions.SPG($A566, "SP_ROA", H$3)</f>
        <v>4.4980000000000002</v>
      </c>
      <c r="I566" s="9" cm="1">
        <f t="array" ref="I566">_xll.SNL.Clients.Office.Excel.Functions.SPG($A566, "SP_ROA", I$3)</f>
        <v>2.8559999999999999</v>
      </c>
      <c r="J566" s="9" cm="1">
        <f t="array" ref="J566">_xll.SNL.Clients.Office.Excel.Functions.SPG($A566, "SP_ROA", J$3)</f>
        <v>2.1360000000000001</v>
      </c>
    </row>
    <row r="567" spans="1:10" x14ac:dyDescent="0.3">
      <c r="A567" s="11" t="s">
        <v>1577</v>
      </c>
      <c r="B567" s="9" cm="1">
        <f t="array" ref="B567">_xll.SNL.Clients.Office.Excel.Functions.SPG($A567, "SP_ROA", B$3)</f>
        <v>-7.46</v>
      </c>
      <c r="C567" s="9" cm="1">
        <f t="array" ref="C567">_xll.SNL.Clients.Office.Excel.Functions.SPG($A567, "SP_ROA", C$3)</f>
        <v>11.225</v>
      </c>
      <c r="D567" s="9" cm="1">
        <f t="array" ref="D567">_xll.SNL.Clients.Office.Excel.Functions.SPG($A567, "SP_ROA", D$3)</f>
        <v>-1.6060000000000001</v>
      </c>
      <c r="E567" s="9" cm="1">
        <f t="array" ref="E567">_xll.SNL.Clients.Office.Excel.Functions.SPG($A567, "SP_ROA", E$3)</f>
        <v>-4.1109999999999998</v>
      </c>
      <c r="F567" s="9" cm="1">
        <f t="array" ref="F567">_xll.SNL.Clients.Office.Excel.Functions.SPG($A567, "SP_ROA", F$3)</f>
        <v>-3.8460000000000001</v>
      </c>
      <c r="G567" s="9" cm="1">
        <f t="array" ref="G567">_xll.SNL.Clients.Office.Excel.Functions.SPG($A567, "SP_ROA", G$3)</f>
        <v>9.4749999999999996</v>
      </c>
      <c r="H567" s="9" cm="1">
        <f t="array" ref="H567">_xll.SNL.Clients.Office.Excel.Functions.SPG($A567, "SP_ROA", H$3)</f>
        <v>-4.0209999999999999</v>
      </c>
      <c r="I567" s="9" cm="1">
        <f t="array" ref="I567">_xll.SNL.Clients.Office.Excel.Functions.SPG($A567, "SP_ROA", I$3)</f>
        <v>-5.1760000000000002</v>
      </c>
      <c r="J567" s="9" cm="1">
        <f t="array" ref="J567">_xll.SNL.Clients.Office.Excel.Functions.SPG($A567, "SP_ROA", J$3)</f>
        <v>-7.5979999999999999</v>
      </c>
    </row>
    <row r="568" spans="1:10" x14ac:dyDescent="0.3">
      <c r="A568" s="11" t="s">
        <v>1578</v>
      </c>
      <c r="B568" s="9" cm="1">
        <f t="array" ref="B568">_xll.SNL.Clients.Office.Excel.Functions.SPG($A568, "SP_ROA", B$3)</f>
        <v>-1.8509343983283599</v>
      </c>
      <c r="C568" s="9" cm="1">
        <f t="array" ref="C568">_xll.SNL.Clients.Office.Excel.Functions.SPG($A568, "SP_ROA", C$3)</f>
        <v>-1.87330291203221</v>
      </c>
      <c r="D568" s="9" cm="1">
        <f t="array" ref="D568">_xll.SNL.Clients.Office.Excel.Functions.SPG($A568, "SP_ROA", D$3)</f>
        <v>-1.44373581699487</v>
      </c>
      <c r="E568" s="9" cm="1">
        <f t="array" ref="E568">_xll.SNL.Clients.Office.Excel.Functions.SPG($A568, "SP_ROA", E$3)</f>
        <v>0.35003603547394402</v>
      </c>
      <c r="F568" s="9" cm="1">
        <f t="array" ref="F568">_xll.SNL.Clients.Office.Excel.Functions.SPG($A568, "SP_ROA", F$3)</f>
        <v>-0.55395910631484202</v>
      </c>
      <c r="G568" s="9" cm="1">
        <f t="array" ref="G568">_xll.SNL.Clients.Office.Excel.Functions.SPG($A568, "SP_ROA", G$3)</f>
        <v>-0.69956548047340605</v>
      </c>
      <c r="H568" s="9" cm="1">
        <f t="array" ref="H568">_xll.SNL.Clients.Office.Excel.Functions.SPG($A568, "SP_ROA", H$3)</f>
        <v>-6.78612977023037</v>
      </c>
      <c r="I568" s="9" cm="1">
        <f t="array" ref="I568">_xll.SNL.Clients.Office.Excel.Functions.SPG($A568, "SP_ROA", I$3)</f>
        <v>-3.1832092183668599</v>
      </c>
      <c r="J568" s="9" cm="1">
        <f t="array" ref="J568">_xll.SNL.Clients.Office.Excel.Functions.SPG($A568, "SP_ROA", J$3)</f>
        <v>-1.68155511211403</v>
      </c>
    </row>
    <row r="569" spans="1:10" x14ac:dyDescent="0.3">
      <c r="A569" s="11" t="s">
        <v>1579</v>
      </c>
      <c r="B569" s="9" cm="1">
        <f t="array" ref="B569">_xll.SNL.Clients.Office.Excel.Functions.SPG($A569, "SP_ROA", B$3)</f>
        <v>0.92978373652481305</v>
      </c>
      <c r="C569" s="9" cm="1">
        <f t="array" ref="C569">_xll.SNL.Clients.Office.Excel.Functions.SPG($A569, "SP_ROA", C$3)</f>
        <v>0.78055225907483805</v>
      </c>
      <c r="D569" s="9" cm="1">
        <f t="array" ref="D569">_xll.SNL.Clients.Office.Excel.Functions.SPG($A569, "SP_ROA", D$3)</f>
        <v>0.96411748232262096</v>
      </c>
      <c r="E569" s="9" cm="1">
        <f t="array" ref="E569">_xll.SNL.Clients.Office.Excel.Functions.SPG($A569, "SP_ROA", E$3)</f>
        <v>0.86501743502074102</v>
      </c>
      <c r="F569" s="9" cm="1">
        <f t="array" ref="F569">_xll.SNL.Clients.Office.Excel.Functions.SPG($A569, "SP_ROA", F$3)</f>
        <v>0.78326581572922604</v>
      </c>
      <c r="G569" s="9" cm="1">
        <f t="array" ref="G569">_xll.SNL.Clients.Office.Excel.Functions.SPG($A569, "SP_ROA", G$3)</f>
        <v>0.11372727912441399</v>
      </c>
      <c r="H569" s="9" cm="1">
        <f t="array" ref="H569">_xll.SNL.Clients.Office.Excel.Functions.SPG($A569, "SP_ROA", H$3)</f>
        <v>1.06438812365905</v>
      </c>
      <c r="I569" s="9" cm="1">
        <f t="array" ref="I569">_xll.SNL.Clients.Office.Excel.Functions.SPG($A569, "SP_ROA", I$3)</f>
        <v>1.09244990960892</v>
      </c>
      <c r="J569" s="9" cm="1">
        <f t="array" ref="J569">_xll.SNL.Clients.Office.Excel.Functions.SPG($A569, "SP_ROA", J$3)</f>
        <v>1.25790128351877</v>
      </c>
    </row>
    <row r="570" spans="1:10" x14ac:dyDescent="0.3">
      <c r="A570" s="11" t="s">
        <v>1580</v>
      </c>
      <c r="B570" s="9" cm="1">
        <f t="array" ref="B570">_xll.SNL.Clients.Office.Excel.Functions.SPG($A570, "SP_ROA", B$3)</f>
        <v>8.8079999999999998</v>
      </c>
      <c r="C570" s="9" cm="1">
        <f t="array" ref="C570">_xll.SNL.Clients.Office.Excel.Functions.SPG($A570, "SP_ROA", C$3)</f>
        <v>7.7460000000000004</v>
      </c>
      <c r="D570" s="9" cm="1">
        <f t="array" ref="D570">_xll.SNL.Clients.Office.Excel.Functions.SPG($A570, "SP_ROA", D$3)</f>
        <v>8.8160000000000007</v>
      </c>
      <c r="E570" s="9" cm="1">
        <f t="array" ref="E570">_xll.SNL.Clients.Office.Excel.Functions.SPG($A570, "SP_ROA", E$3)</f>
        <v>8.6319999999999997</v>
      </c>
      <c r="F570" s="9" cm="1">
        <f t="array" ref="F570">_xll.SNL.Clients.Office.Excel.Functions.SPG($A570, "SP_ROA", F$3)</f>
        <v>7.6340000000000003</v>
      </c>
      <c r="G570" s="9" cm="1">
        <f t="array" ref="G570">_xll.SNL.Clients.Office.Excel.Functions.SPG($A570, "SP_ROA", G$3)</f>
        <v>3.8959999999999999</v>
      </c>
      <c r="H570" s="9" cm="1">
        <f t="array" ref="H570">_xll.SNL.Clients.Office.Excel.Functions.SPG($A570, "SP_ROA", H$3)</f>
        <v>8.0790000000000006</v>
      </c>
      <c r="I570" s="9" cm="1">
        <f t="array" ref="I570">_xll.SNL.Clients.Office.Excel.Functions.SPG($A570, "SP_ROA", I$3)</f>
        <v>7.77</v>
      </c>
      <c r="J570" s="9" cm="1">
        <f t="array" ref="J570">_xll.SNL.Clients.Office.Excel.Functions.SPG($A570, "SP_ROA", J$3)</f>
        <v>7.2249999999999996</v>
      </c>
    </row>
    <row r="571" spans="1:10" x14ac:dyDescent="0.3">
      <c r="A571" s="11" t="s">
        <v>1581</v>
      </c>
      <c r="B571" s="9" cm="1">
        <f t="array" ref="B571">_xll.SNL.Clients.Office.Excel.Functions.SPG($A571, "SP_ROA", B$3)</f>
        <v>-7.4999999999999997E-2</v>
      </c>
      <c r="C571" s="9" cm="1">
        <f t="array" ref="C571">_xll.SNL.Clients.Office.Excel.Functions.SPG($A571, "SP_ROA", C$3)</f>
        <v>2.976</v>
      </c>
      <c r="D571" s="9" cm="1">
        <f t="array" ref="D571">_xll.SNL.Clients.Office.Excel.Functions.SPG($A571, "SP_ROA", D$3)</f>
        <v>2.3039999999999998</v>
      </c>
      <c r="E571" s="9" cm="1">
        <f t="array" ref="E571">_xll.SNL.Clients.Office.Excel.Functions.SPG($A571, "SP_ROA", E$3)</f>
        <v>3.073</v>
      </c>
      <c r="F571" s="9" cm="1">
        <f t="array" ref="F571">_xll.SNL.Clients.Office.Excel.Functions.SPG($A571, "SP_ROA", F$3)</f>
        <v>3.4260000000000002</v>
      </c>
      <c r="G571" s="9" cm="1">
        <f t="array" ref="G571">_xll.SNL.Clients.Office.Excel.Functions.SPG($A571, "SP_ROA", G$3)</f>
        <v>3.798</v>
      </c>
      <c r="H571" s="9" cm="1">
        <f t="array" ref="H571">_xll.SNL.Clients.Office.Excel.Functions.SPG($A571, "SP_ROA", H$3)</f>
        <v>4.0540000000000003</v>
      </c>
      <c r="I571" s="9" cm="1">
        <f t="array" ref="I571">_xll.SNL.Clients.Office.Excel.Functions.SPG($A571, "SP_ROA", I$3)</f>
        <v>5.266</v>
      </c>
      <c r="J571" s="9" t="str" cm="1">
        <f t="array" ref="J571">_xll.SNL.Clients.Office.Excel.Functions.SPG($A571, "SP_ROA", J$3)</f>
        <v>NA</v>
      </c>
    </row>
    <row r="572" spans="1:10" x14ac:dyDescent="0.3">
      <c r="A572" s="11" t="s">
        <v>1582</v>
      </c>
      <c r="B572" s="9" t="str" cm="1">
        <f t="array" ref="B572">_xll.SNL.Clients.Office.Excel.Functions.SPG($A572, "SP_ROA", B$3)</f>
        <v>NA</v>
      </c>
      <c r="C572" s="9" cm="1">
        <f t="array" ref="C572">_xll.SNL.Clients.Office.Excel.Functions.SPG($A572, "SP_ROA", C$3)</f>
        <v>0.318</v>
      </c>
      <c r="D572" s="9" cm="1">
        <f t="array" ref="D572">_xll.SNL.Clients.Office.Excel.Functions.SPG($A572, "SP_ROA", D$3)</f>
        <v>-0.36399999999999999</v>
      </c>
      <c r="E572" s="9" cm="1">
        <f t="array" ref="E572">_xll.SNL.Clients.Office.Excel.Functions.SPG($A572, "SP_ROA", E$3)</f>
        <v>0.92100000000000004</v>
      </c>
      <c r="F572" s="9" cm="1">
        <f t="array" ref="F572">_xll.SNL.Clients.Office.Excel.Functions.SPG($A572, "SP_ROA", F$3)</f>
        <v>4.0000000000000001E-3</v>
      </c>
      <c r="G572" s="9" cm="1">
        <f t="array" ref="G572">_xll.SNL.Clients.Office.Excel.Functions.SPG($A572, "SP_ROA", G$3)</f>
        <v>-0.65100000000000002</v>
      </c>
      <c r="H572" s="9" cm="1">
        <f t="array" ref="H572">_xll.SNL.Clients.Office.Excel.Functions.SPG($A572, "SP_ROA", H$3)</f>
        <v>-9.8689999999999998</v>
      </c>
      <c r="I572" s="9" cm="1">
        <f t="array" ref="I572">_xll.SNL.Clients.Office.Excel.Functions.SPG($A572, "SP_ROA", I$3)</f>
        <v>-0.27500000000000002</v>
      </c>
      <c r="J572" s="9" t="str" cm="1">
        <f t="array" ref="J572">_xll.SNL.Clients.Office.Excel.Functions.SPG($A572, "SP_ROA", J$3)</f>
        <v>NA</v>
      </c>
    </row>
    <row r="573" spans="1:10" x14ac:dyDescent="0.3">
      <c r="A573" s="11" t="s">
        <v>1583</v>
      </c>
      <c r="B573" s="9" cm="1">
        <f t="array" ref="B573">_xll.SNL.Clients.Office.Excel.Functions.SPG($A573, "SP_ROA", B$3)</f>
        <v>1.3939999999999999</v>
      </c>
      <c r="C573" s="9" cm="1">
        <f t="array" ref="C573">_xll.SNL.Clients.Office.Excel.Functions.SPG($A573, "SP_ROA", C$3)</f>
        <v>3.22</v>
      </c>
      <c r="D573" s="9" cm="1">
        <f t="array" ref="D573">_xll.SNL.Clients.Office.Excel.Functions.SPG($A573, "SP_ROA", D$3)</f>
        <v>0.97799999999999998</v>
      </c>
      <c r="E573" s="9" cm="1">
        <f t="array" ref="E573">_xll.SNL.Clients.Office.Excel.Functions.SPG($A573, "SP_ROA", E$3)</f>
        <v>1.006</v>
      </c>
      <c r="F573" s="9" cm="1">
        <f t="array" ref="F573">_xll.SNL.Clients.Office.Excel.Functions.SPG($A573, "SP_ROA", F$3)</f>
        <v>-1.569</v>
      </c>
      <c r="G573" s="9" cm="1">
        <f t="array" ref="G573">_xll.SNL.Clients.Office.Excel.Functions.SPG($A573, "SP_ROA", G$3)</f>
        <v>2.2000000000000002</v>
      </c>
      <c r="H573" s="9" cm="1">
        <f t="array" ref="H573">_xll.SNL.Clients.Office.Excel.Functions.SPG($A573, "SP_ROA", H$3)</f>
        <v>1.875</v>
      </c>
      <c r="I573" s="9" cm="1">
        <f t="array" ref="I573">_xll.SNL.Clients.Office.Excel.Functions.SPG($A573, "SP_ROA", I$3)</f>
        <v>1.38</v>
      </c>
      <c r="J573" s="9" cm="1">
        <f t="array" ref="J573">_xll.SNL.Clients.Office.Excel.Functions.SPG($A573, "SP_ROA", J$3)</f>
        <v>0.81399999999999995</v>
      </c>
    </row>
    <row r="574" spans="1:10" x14ac:dyDescent="0.3">
      <c r="A574" s="11" t="s">
        <v>1584</v>
      </c>
      <c r="B574" s="9" cm="1">
        <f t="array" ref="B574">_xll.SNL.Clients.Office.Excel.Functions.SPG($A574, "SP_ROA", B$3)</f>
        <v>7.0000000000000007E-2</v>
      </c>
      <c r="C574" s="9" cm="1">
        <f t="array" ref="C574">_xll.SNL.Clients.Office.Excel.Functions.SPG($A574, "SP_ROA", C$3)</f>
        <v>3.786</v>
      </c>
      <c r="D574" s="9" cm="1">
        <f t="array" ref="D574">_xll.SNL.Clients.Office.Excel.Functions.SPG($A574, "SP_ROA", D$3)</f>
        <v>2.2970000000000002</v>
      </c>
      <c r="E574" s="9" cm="1">
        <f t="array" ref="E574">_xll.SNL.Clients.Office.Excel.Functions.SPG($A574, "SP_ROA", E$3)</f>
        <v>1.032</v>
      </c>
      <c r="F574" s="9" cm="1">
        <f t="array" ref="F574">_xll.SNL.Clients.Office.Excel.Functions.SPG($A574, "SP_ROA", F$3)</f>
        <v>0.45200000000000001</v>
      </c>
      <c r="G574" s="9" cm="1">
        <f t="array" ref="G574">_xll.SNL.Clients.Office.Excel.Functions.SPG($A574, "SP_ROA", G$3)</f>
        <v>3.1160000000000001</v>
      </c>
      <c r="H574" s="9" cm="1">
        <f t="array" ref="H574">_xll.SNL.Clients.Office.Excel.Functions.SPG($A574, "SP_ROA", H$3)</f>
        <v>6.859</v>
      </c>
      <c r="I574" s="9" cm="1">
        <f t="array" ref="I574">_xll.SNL.Clients.Office.Excel.Functions.SPG($A574, "SP_ROA", I$3)</f>
        <v>8.0830000000000002</v>
      </c>
      <c r="J574" s="9" cm="1">
        <f t="array" ref="J574">_xll.SNL.Clients.Office.Excel.Functions.SPG($A574, "SP_ROA", J$3)</f>
        <v>4.8289999999999997</v>
      </c>
    </row>
    <row r="575" spans="1:10" x14ac:dyDescent="0.3">
      <c r="A575" s="11" t="s">
        <v>1585</v>
      </c>
      <c r="B575" s="9" t="str" cm="1">
        <f t="array" ref="B575">_xll.SNL.Clients.Office.Excel.Functions.SPG($A575, "SP_ROA", B$3)</f>
        <v>NA</v>
      </c>
      <c r="C575" s="9" cm="1">
        <f t="array" ref="C575">_xll.SNL.Clients.Office.Excel.Functions.SPG($A575, "SP_ROA", C$3)</f>
        <v>13.382</v>
      </c>
      <c r="D575" s="9" cm="1">
        <f t="array" ref="D575">_xll.SNL.Clients.Office.Excel.Functions.SPG($A575, "SP_ROA", D$3)</f>
        <v>-1.4650000000000001</v>
      </c>
      <c r="E575" s="9" cm="1">
        <f t="array" ref="E575">_xll.SNL.Clients.Office.Excel.Functions.SPG($A575, "SP_ROA", E$3)</f>
        <v>3.4369999999999998</v>
      </c>
      <c r="F575" s="9" cm="1">
        <f t="array" ref="F575">_xll.SNL.Clients.Office.Excel.Functions.SPG($A575, "SP_ROA", F$3)</f>
        <v>1.8360000000000001</v>
      </c>
      <c r="G575" s="9" cm="1">
        <f t="array" ref="G575">_xll.SNL.Clients.Office.Excel.Functions.SPG($A575, "SP_ROA", G$3)</f>
        <v>13.89</v>
      </c>
      <c r="H575" s="9" cm="1">
        <f t="array" ref="H575">_xll.SNL.Clients.Office.Excel.Functions.SPG($A575, "SP_ROA", H$3)</f>
        <v>-3.2559999999999998</v>
      </c>
      <c r="I575" s="9" cm="1">
        <f t="array" ref="I575">_xll.SNL.Clients.Office.Excel.Functions.SPG($A575, "SP_ROA", I$3)</f>
        <v>2.7429999999999999</v>
      </c>
      <c r="J575" s="9" cm="1">
        <f t="array" ref="J575">_xll.SNL.Clients.Office.Excel.Functions.SPG($A575, "SP_ROA", J$3)</f>
        <v>2.6869999999999998</v>
      </c>
    </row>
    <row r="576" spans="1:10" x14ac:dyDescent="0.3">
      <c r="A576" s="11" t="s">
        <v>1586</v>
      </c>
      <c r="B576" s="9" cm="1">
        <f t="array" ref="B576">_xll.SNL.Clients.Office.Excel.Functions.SPG($A576, "SP_ROA", B$3)</f>
        <v>-25.591000000000001</v>
      </c>
      <c r="C576" s="9" cm="1">
        <f t="array" ref="C576">_xll.SNL.Clients.Office.Excel.Functions.SPG($A576, "SP_ROA", C$3)</f>
        <v>-17.795999999999999</v>
      </c>
      <c r="D576" s="9" cm="1">
        <f t="array" ref="D576">_xll.SNL.Clients.Office.Excel.Functions.SPG($A576, "SP_ROA", D$3)</f>
        <v>-34.500999999999998</v>
      </c>
      <c r="E576" s="9" cm="1">
        <f t="array" ref="E576">_xll.SNL.Clients.Office.Excel.Functions.SPG($A576, "SP_ROA", E$3)</f>
        <v>-19.106999999999999</v>
      </c>
      <c r="F576" s="9" cm="1">
        <f t="array" ref="F576">_xll.SNL.Clients.Office.Excel.Functions.SPG($A576, "SP_ROA", F$3)</f>
        <v>-10.568</v>
      </c>
      <c r="G576" s="9" cm="1">
        <f t="array" ref="G576">_xll.SNL.Clients.Office.Excel.Functions.SPG($A576, "SP_ROA", G$3)</f>
        <v>-16.498000000000001</v>
      </c>
      <c r="H576" s="9" cm="1">
        <f t="array" ref="H576">_xll.SNL.Clients.Office.Excel.Functions.SPG($A576, "SP_ROA", H$3)</f>
        <v>-21.376000000000001</v>
      </c>
      <c r="I576" s="9" cm="1">
        <f t="array" ref="I576">_xll.SNL.Clients.Office.Excel.Functions.SPG($A576, "SP_ROA", I$3)</f>
        <v>-21.367000000000001</v>
      </c>
      <c r="J576" s="9" cm="1">
        <f t="array" ref="J576">_xll.SNL.Clients.Office.Excel.Functions.SPG($A576, "SP_ROA", J$3)</f>
        <v>-13.11</v>
      </c>
    </row>
    <row r="577" spans="1:10" x14ac:dyDescent="0.3">
      <c r="A577" s="11" t="s">
        <v>1587</v>
      </c>
      <c r="B577" s="9" cm="1">
        <f t="array" ref="B577">_xll.SNL.Clients.Office.Excel.Functions.SPG($A577, "SP_ROA", B$3)</f>
        <v>4.6097902832264399</v>
      </c>
      <c r="C577" s="9" cm="1">
        <f t="array" ref="C577">_xll.SNL.Clients.Office.Excel.Functions.SPG($A577, "SP_ROA", C$3)</f>
        <v>4.7331320080548496</v>
      </c>
      <c r="D577" s="9" cm="1">
        <f t="array" ref="D577">_xll.SNL.Clients.Office.Excel.Functions.SPG($A577, "SP_ROA", D$3)</f>
        <v>3.3610372359201199</v>
      </c>
      <c r="E577" s="9" cm="1">
        <f t="array" ref="E577">_xll.SNL.Clients.Office.Excel.Functions.SPG($A577, "SP_ROA", E$3)</f>
        <v>3.8359714051456799</v>
      </c>
      <c r="F577" s="9" cm="1">
        <f t="array" ref="F577">_xll.SNL.Clients.Office.Excel.Functions.SPG($A577, "SP_ROA", F$3)</f>
        <v>3.26702658366482</v>
      </c>
      <c r="G577" s="9" cm="1">
        <f t="array" ref="G577">_xll.SNL.Clients.Office.Excel.Functions.SPG($A577, "SP_ROA", G$3)</f>
        <v>0.16708216959475999</v>
      </c>
      <c r="H577" s="9" cm="1">
        <f t="array" ref="H577">_xll.SNL.Clients.Office.Excel.Functions.SPG($A577, "SP_ROA", H$3)</f>
        <v>3.0338641707692502</v>
      </c>
      <c r="I577" s="9" cm="1">
        <f t="array" ref="I577">_xll.SNL.Clients.Office.Excel.Functions.SPG($A577, "SP_ROA", I$3)</f>
        <v>0.93601049209973797</v>
      </c>
      <c r="J577" s="9" cm="1">
        <f t="array" ref="J577">_xll.SNL.Clients.Office.Excel.Functions.SPG($A577, "SP_ROA", J$3)</f>
        <v>3.9237309929410098</v>
      </c>
    </row>
    <row r="578" spans="1:10" x14ac:dyDescent="0.3">
      <c r="A578" s="11" t="s">
        <v>1588</v>
      </c>
      <c r="B578" s="9" cm="1">
        <f t="array" ref="B578">_xll.SNL.Clients.Office.Excel.Functions.SPG($A578, "SP_ROA", B$3)</f>
        <v>2.3820000000000001</v>
      </c>
      <c r="C578" s="9" cm="1">
        <f t="array" ref="C578">_xll.SNL.Clients.Office.Excel.Functions.SPG($A578, "SP_ROA", C$3)</f>
        <v>3.45</v>
      </c>
      <c r="D578" s="9" cm="1">
        <f t="array" ref="D578">_xll.SNL.Clients.Office.Excel.Functions.SPG($A578, "SP_ROA", D$3)</f>
        <v>3.5350000000000001</v>
      </c>
      <c r="E578" s="9" cm="1">
        <f t="array" ref="E578">_xll.SNL.Clients.Office.Excel.Functions.SPG($A578, "SP_ROA", E$3)</f>
        <v>2.89</v>
      </c>
      <c r="F578" s="9" cm="1">
        <f t="array" ref="F578">_xll.SNL.Clients.Office.Excel.Functions.SPG($A578, "SP_ROA", F$3)</f>
        <v>2.29</v>
      </c>
      <c r="G578" s="9" cm="1">
        <f t="array" ref="G578">_xll.SNL.Clients.Office.Excel.Functions.SPG($A578, "SP_ROA", G$3)</f>
        <v>2.7120000000000002</v>
      </c>
      <c r="H578" s="9" cm="1">
        <f t="array" ref="H578">_xll.SNL.Clients.Office.Excel.Functions.SPG($A578, "SP_ROA", H$3)</f>
        <v>3.0760000000000001</v>
      </c>
      <c r="I578" s="9" cm="1">
        <f t="array" ref="I578">_xll.SNL.Clients.Office.Excel.Functions.SPG($A578, "SP_ROA", I$3)</f>
        <v>2.1949999999999998</v>
      </c>
      <c r="J578" s="9" cm="1">
        <f t="array" ref="J578">_xll.SNL.Clients.Office.Excel.Functions.SPG($A578, "SP_ROA", J$3)</f>
        <v>1.8680000000000001</v>
      </c>
    </row>
    <row r="579" spans="1:10" x14ac:dyDescent="0.3">
      <c r="A579" s="11" t="s">
        <v>1589</v>
      </c>
      <c r="B579" s="9" cm="1">
        <f t="array" ref="B579">_xll.SNL.Clients.Office.Excel.Functions.SPG($A579, "SP_ROA", B$3)</f>
        <v>-5.2999999999999999E-2</v>
      </c>
      <c r="C579" s="9" cm="1">
        <f t="array" ref="C579">_xll.SNL.Clients.Office.Excel.Functions.SPG($A579, "SP_ROA", C$3)</f>
        <v>0.48699999999999999</v>
      </c>
      <c r="D579" s="9" cm="1">
        <f t="array" ref="D579">_xll.SNL.Clients.Office.Excel.Functions.SPG($A579, "SP_ROA", D$3)</f>
        <v>1.2090000000000001</v>
      </c>
      <c r="E579" s="9" cm="1">
        <f t="array" ref="E579">_xll.SNL.Clients.Office.Excel.Functions.SPG($A579, "SP_ROA", E$3)</f>
        <v>2.13</v>
      </c>
      <c r="F579" s="9" cm="1">
        <f t="array" ref="F579">_xll.SNL.Clients.Office.Excel.Functions.SPG($A579, "SP_ROA", F$3)</f>
        <v>2.387</v>
      </c>
      <c r="G579" s="9" cm="1">
        <f t="array" ref="G579">_xll.SNL.Clients.Office.Excel.Functions.SPG($A579, "SP_ROA", G$3)</f>
        <v>4.4379999999999997</v>
      </c>
      <c r="H579" s="9" cm="1">
        <f t="array" ref="H579">_xll.SNL.Clients.Office.Excel.Functions.SPG($A579, "SP_ROA", H$3)</f>
        <v>6.6879999999999997</v>
      </c>
      <c r="I579" s="9" cm="1">
        <f t="array" ref="I579">_xll.SNL.Clients.Office.Excel.Functions.SPG($A579, "SP_ROA", I$3)</f>
        <v>8.0429999999999993</v>
      </c>
      <c r="J579" s="9" cm="1">
        <f t="array" ref="J579">_xll.SNL.Clients.Office.Excel.Functions.SPG($A579, "SP_ROA", J$3)</f>
        <v>9.8810000000000002</v>
      </c>
    </row>
    <row r="580" spans="1:10" x14ac:dyDescent="0.3">
      <c r="A580" s="11" t="s">
        <v>1590</v>
      </c>
      <c r="B580" s="9" cm="1">
        <f t="array" ref="B580">_xll.SNL.Clients.Office.Excel.Functions.SPG($A580, "SP_ROA", B$3)</f>
        <v>6.2160000000000002</v>
      </c>
      <c r="C580" s="9" cm="1">
        <f t="array" ref="C580">_xll.SNL.Clients.Office.Excel.Functions.SPG($A580, "SP_ROA", C$3)</f>
        <v>1.4139999999999999</v>
      </c>
      <c r="D580" s="9" cm="1">
        <f t="array" ref="D580">_xll.SNL.Clients.Office.Excel.Functions.SPG($A580, "SP_ROA", D$3)</f>
        <v>13.62</v>
      </c>
      <c r="E580" s="9" cm="1">
        <f t="array" ref="E580">_xll.SNL.Clients.Office.Excel.Functions.SPG($A580, "SP_ROA", E$3)</f>
        <v>5.742</v>
      </c>
      <c r="F580" s="9" cm="1">
        <f t="array" ref="F580">_xll.SNL.Clients.Office.Excel.Functions.SPG($A580, "SP_ROA", F$3)</f>
        <v>6.35</v>
      </c>
      <c r="G580" s="9" cm="1">
        <f t="array" ref="G580">_xll.SNL.Clients.Office.Excel.Functions.SPG($A580, "SP_ROA", G$3)</f>
        <v>14.672000000000001</v>
      </c>
      <c r="H580" s="9" cm="1">
        <f t="array" ref="H580">_xll.SNL.Clients.Office.Excel.Functions.SPG($A580, "SP_ROA", H$3)</f>
        <v>2.71</v>
      </c>
      <c r="I580" s="9" cm="1">
        <f t="array" ref="I580">_xll.SNL.Clients.Office.Excel.Functions.SPG($A580, "SP_ROA", I$3)</f>
        <v>7.6379999999999999</v>
      </c>
      <c r="J580" s="9" cm="1">
        <f t="array" ref="J580">_xll.SNL.Clients.Office.Excel.Functions.SPG($A580, "SP_ROA", J$3)</f>
        <v>12.688000000000001</v>
      </c>
    </row>
    <row r="581" spans="1:10" x14ac:dyDescent="0.3">
      <c r="A581" s="11" t="s">
        <v>1591</v>
      </c>
      <c r="B581" s="9" cm="1">
        <f t="array" ref="B581">_xll.SNL.Clients.Office.Excel.Functions.SPG($A581, "SP_ROA", B$3)</f>
        <v>0.82205754052051605</v>
      </c>
      <c r="C581" s="9" cm="1">
        <f t="array" ref="C581">_xll.SNL.Clients.Office.Excel.Functions.SPG($A581, "SP_ROA", C$3)</f>
        <v>0.68740561570554704</v>
      </c>
      <c r="D581" s="9" cm="1">
        <f t="array" ref="D581">_xll.SNL.Clients.Office.Excel.Functions.SPG($A581, "SP_ROA", D$3)</f>
        <v>0.873413536238412</v>
      </c>
      <c r="E581" s="9" cm="1">
        <f t="array" ref="E581">_xll.SNL.Clients.Office.Excel.Functions.SPG($A581, "SP_ROA", E$3)</f>
        <v>0.86939726671114403</v>
      </c>
      <c r="F581" s="9" cm="1">
        <f t="array" ref="F581">_xll.SNL.Clients.Office.Excel.Functions.SPG($A581, "SP_ROA", F$3)</f>
        <v>0.25515333289223202</v>
      </c>
      <c r="G581" s="9" cm="1">
        <f t="array" ref="G581">_xll.SNL.Clients.Office.Excel.Functions.SPG($A581, "SP_ROA", G$3)</f>
        <v>1.0446682676048999</v>
      </c>
      <c r="H581" s="9" cm="1">
        <f t="array" ref="H581">_xll.SNL.Clients.Office.Excel.Functions.SPG($A581, "SP_ROA", H$3)</f>
        <v>0.90327579150985005</v>
      </c>
      <c r="I581" s="9" cm="1">
        <f t="array" ref="I581">_xll.SNL.Clients.Office.Excel.Functions.SPG($A581, "SP_ROA", I$3)</f>
        <v>1.11742802888454</v>
      </c>
      <c r="J581" s="9" cm="1">
        <f t="array" ref="J581">_xll.SNL.Clients.Office.Excel.Functions.SPG($A581, "SP_ROA", J$3)</f>
        <v>1.2130798800884499</v>
      </c>
    </row>
    <row r="582" spans="1:10" x14ac:dyDescent="0.3">
      <c r="A582" s="11" t="s">
        <v>1592</v>
      </c>
      <c r="B582" s="9" cm="1">
        <f t="array" ref="B582">_xll.SNL.Clients.Office.Excel.Functions.SPG($A582, "SP_ROA", B$3)</f>
        <v>0.245</v>
      </c>
      <c r="C582" s="9" cm="1">
        <f t="array" ref="C582">_xll.SNL.Clients.Office.Excel.Functions.SPG($A582, "SP_ROA", C$3)</f>
        <v>3.6749999999999998</v>
      </c>
      <c r="D582" s="9" cm="1">
        <f t="array" ref="D582">_xll.SNL.Clients.Office.Excel.Functions.SPG($A582, "SP_ROA", D$3)</f>
        <v>2.621</v>
      </c>
      <c r="E582" s="9" cm="1">
        <f t="array" ref="E582">_xll.SNL.Clients.Office.Excel.Functions.SPG($A582, "SP_ROA", E$3)</f>
        <v>2.0289999999999999</v>
      </c>
      <c r="F582" s="9" cm="1">
        <f t="array" ref="F582">_xll.SNL.Clients.Office.Excel.Functions.SPG($A582, "SP_ROA", F$3)</f>
        <v>1.0980000000000001</v>
      </c>
      <c r="G582" s="9" cm="1">
        <f t="array" ref="G582">_xll.SNL.Clients.Office.Excel.Functions.SPG($A582, "SP_ROA", G$3)</f>
        <v>2.7879999999999998</v>
      </c>
      <c r="H582" s="9" cm="1">
        <f t="array" ref="H582">_xll.SNL.Clients.Office.Excel.Functions.SPG($A582, "SP_ROA", H$3)</f>
        <v>1.8620000000000001</v>
      </c>
      <c r="I582" s="9" cm="1">
        <f t="array" ref="I582">_xll.SNL.Clients.Office.Excel.Functions.SPG($A582, "SP_ROA", I$3)</f>
        <v>2.1949999999999998</v>
      </c>
      <c r="J582" s="9" cm="1">
        <f t="array" ref="J582">_xll.SNL.Clients.Office.Excel.Functions.SPG($A582, "SP_ROA", J$3)</f>
        <v>2.5739999999999998</v>
      </c>
    </row>
    <row r="583" spans="1:10" x14ac:dyDescent="0.3">
      <c r="A583" s="11" t="s">
        <v>1593</v>
      </c>
      <c r="B583" s="9" cm="1">
        <f t="array" ref="B583">_xll.SNL.Clients.Office.Excel.Functions.SPG($A583, "SP_ROA", B$3)</f>
        <v>-1.6659999999999999</v>
      </c>
      <c r="C583" s="9" cm="1">
        <f t="array" ref="C583">_xll.SNL.Clients.Office.Excel.Functions.SPG($A583, "SP_ROA", C$3)</f>
        <v>-0.39600000000000002</v>
      </c>
      <c r="D583" s="9" cm="1">
        <f t="array" ref="D583">_xll.SNL.Clients.Office.Excel.Functions.SPG($A583, "SP_ROA", D$3)</f>
        <v>3.8140000000000001</v>
      </c>
      <c r="E583" s="9" cm="1">
        <f t="array" ref="E583">_xll.SNL.Clients.Office.Excel.Functions.SPG($A583, "SP_ROA", E$3)</f>
        <v>7.0449999999999999</v>
      </c>
      <c r="F583" s="9" cm="1">
        <f t="array" ref="F583">_xll.SNL.Clients.Office.Excel.Functions.SPG($A583, "SP_ROA", F$3)</f>
        <v>15.414</v>
      </c>
      <c r="G583" s="9" cm="1">
        <f t="array" ref="G583">_xll.SNL.Clients.Office.Excel.Functions.SPG($A583, "SP_ROA", G$3)</f>
        <v>14.613</v>
      </c>
      <c r="H583" s="9" cm="1">
        <f t="array" ref="H583">_xll.SNL.Clients.Office.Excel.Functions.SPG($A583, "SP_ROA", H$3)</f>
        <v>12.109</v>
      </c>
      <c r="I583" s="9" cm="1">
        <f t="array" ref="I583">_xll.SNL.Clients.Office.Excel.Functions.SPG($A583, "SP_ROA", I$3)</f>
        <v>10.691000000000001</v>
      </c>
      <c r="J583" s="9" cm="1">
        <f t="array" ref="J583">_xll.SNL.Clients.Office.Excel.Functions.SPG($A583, "SP_ROA", J$3)</f>
        <v>25.588999999999999</v>
      </c>
    </row>
    <row r="584" spans="1:10" x14ac:dyDescent="0.3">
      <c r="A584" s="11" t="s">
        <v>1594</v>
      </c>
      <c r="B584" s="9" cm="1">
        <f t="array" ref="B584">_xll.SNL.Clients.Office.Excel.Functions.SPG($A584, "SP_ROA", B$3)</f>
        <v>12.853</v>
      </c>
      <c r="C584" s="9" cm="1">
        <f t="array" ref="C584">_xll.SNL.Clients.Office.Excel.Functions.SPG($A584, "SP_ROA", C$3)</f>
        <v>14.013</v>
      </c>
      <c r="D584" s="9" cm="1">
        <f t="array" ref="D584">_xll.SNL.Clients.Office.Excel.Functions.SPG($A584, "SP_ROA", D$3)</f>
        <v>13.471</v>
      </c>
      <c r="E584" s="9" cm="1">
        <f t="array" ref="E584">_xll.SNL.Clients.Office.Excel.Functions.SPG($A584, "SP_ROA", E$3)</f>
        <v>15.342000000000001</v>
      </c>
      <c r="F584" s="9" cm="1">
        <f t="array" ref="F584">_xll.SNL.Clients.Office.Excel.Functions.SPG($A584, "SP_ROA", F$3)</f>
        <v>11.999000000000001</v>
      </c>
      <c r="G584" s="9" cm="1">
        <f t="array" ref="G584">_xll.SNL.Clients.Office.Excel.Functions.SPG($A584, "SP_ROA", G$3)</f>
        <v>13.922000000000001</v>
      </c>
      <c r="H584" s="9" cm="1">
        <f t="array" ref="H584">_xll.SNL.Clients.Office.Excel.Functions.SPG($A584, "SP_ROA", H$3)</f>
        <v>13.262</v>
      </c>
      <c r="I584" s="9" cm="1">
        <f t="array" ref="I584">_xll.SNL.Clients.Office.Excel.Functions.SPG($A584, "SP_ROA", I$3)</f>
        <v>14.44</v>
      </c>
      <c r="J584" s="9" cm="1">
        <f t="array" ref="J584">_xll.SNL.Clients.Office.Excel.Functions.SPG($A584, "SP_ROA", J$3)</f>
        <v>12.42</v>
      </c>
    </row>
    <row r="585" spans="1:10" x14ac:dyDescent="0.3">
      <c r="A585" s="11" t="s">
        <v>1595</v>
      </c>
      <c r="B585" s="9" cm="1">
        <f t="array" ref="B585">_xll.SNL.Clients.Office.Excel.Functions.SPG($A585, "SP_ROA", B$3)</f>
        <v>-0.59399999999999997</v>
      </c>
      <c r="C585" s="9" cm="1">
        <f t="array" ref="C585">_xll.SNL.Clients.Office.Excel.Functions.SPG($A585, "SP_ROA", C$3)</f>
        <v>0.56499999999999995</v>
      </c>
      <c r="D585" s="9" cm="1">
        <f t="array" ref="D585">_xll.SNL.Clients.Office.Excel.Functions.SPG($A585, "SP_ROA", D$3)</f>
        <v>1.335</v>
      </c>
      <c r="E585" s="9" cm="1">
        <f t="array" ref="E585">_xll.SNL.Clients.Office.Excel.Functions.SPG($A585, "SP_ROA", E$3)</f>
        <v>1.4590000000000001</v>
      </c>
      <c r="F585" s="9" cm="1">
        <f t="array" ref="F585">_xll.SNL.Clients.Office.Excel.Functions.SPG($A585, "SP_ROA", F$3)</f>
        <v>1.004</v>
      </c>
      <c r="G585" s="9" cm="1">
        <f t="array" ref="G585">_xll.SNL.Clients.Office.Excel.Functions.SPG($A585, "SP_ROA", G$3)</f>
        <v>2.5219999999999998</v>
      </c>
      <c r="H585" s="9" cm="1">
        <f t="array" ref="H585">_xll.SNL.Clients.Office.Excel.Functions.SPG($A585, "SP_ROA", H$3)</f>
        <v>2.4089999999999998</v>
      </c>
      <c r="I585" s="9" cm="1">
        <f t="array" ref="I585">_xll.SNL.Clients.Office.Excel.Functions.SPG($A585, "SP_ROA", I$3)</f>
        <v>2.9609999999999999</v>
      </c>
      <c r="J585" s="9" cm="1">
        <f t="array" ref="J585">_xll.SNL.Clients.Office.Excel.Functions.SPG($A585, "SP_ROA", J$3)</f>
        <v>2.9409999999999998</v>
      </c>
    </row>
    <row r="586" spans="1:10" x14ac:dyDescent="0.3">
      <c r="A586" s="11" t="s">
        <v>1596</v>
      </c>
      <c r="B586" s="9" cm="1">
        <f t="array" ref="B586">_xll.SNL.Clients.Office.Excel.Functions.SPG($A586, "SP_ROA", B$3)</f>
        <v>2.0064903695799798</v>
      </c>
      <c r="C586" s="9" cm="1">
        <f t="array" ref="C586">_xll.SNL.Clients.Office.Excel.Functions.SPG($A586, "SP_ROA", C$3)</f>
        <v>2.03081489330454</v>
      </c>
      <c r="D586" s="9" cm="1">
        <f t="array" ref="D586">_xll.SNL.Clients.Office.Excel.Functions.SPG($A586, "SP_ROA", D$3)</f>
        <v>2.1700929595473002</v>
      </c>
      <c r="E586" s="9" cm="1">
        <f t="array" ref="E586">_xll.SNL.Clients.Office.Excel.Functions.SPG($A586, "SP_ROA", E$3)</f>
        <v>2.1658818637931998</v>
      </c>
      <c r="F586" s="9" cm="1">
        <f t="array" ref="F586">_xll.SNL.Clients.Office.Excel.Functions.SPG($A586, "SP_ROA", F$3)</f>
        <v>2.2321447041727902</v>
      </c>
      <c r="G586" s="9" cm="1">
        <f t="array" ref="G586">_xll.SNL.Clients.Office.Excel.Functions.SPG($A586, "SP_ROA", G$3)</f>
        <v>2.3686579525404201</v>
      </c>
      <c r="H586" s="9" cm="1">
        <f t="array" ref="H586">_xll.SNL.Clients.Office.Excel.Functions.SPG($A586, "SP_ROA", H$3)</f>
        <v>2.4300746047098198</v>
      </c>
      <c r="I586" s="9" cm="1">
        <f t="array" ref="I586">_xll.SNL.Clients.Office.Excel.Functions.SPG($A586, "SP_ROA", I$3)</f>
        <v>2.3449110207701001</v>
      </c>
      <c r="J586" s="9" cm="1">
        <f t="array" ref="J586">_xll.SNL.Clients.Office.Excel.Functions.SPG($A586, "SP_ROA", J$3)</f>
        <v>2.2749829626547902</v>
      </c>
    </row>
    <row r="587" spans="1:10" x14ac:dyDescent="0.3">
      <c r="A587" s="11" t="s">
        <v>1597</v>
      </c>
      <c r="B587" s="9" cm="1">
        <f t="array" ref="B587">_xll.SNL.Clients.Office.Excel.Functions.SPG($A587, "SP_ROA", B$3)</f>
        <v>1.3259453507449199</v>
      </c>
      <c r="C587" s="9" cm="1">
        <f t="array" ref="C587">_xll.SNL.Clients.Office.Excel.Functions.SPG($A587, "SP_ROA", C$3)</f>
        <v>6.2513349946600201</v>
      </c>
      <c r="D587" s="9" cm="1">
        <f t="array" ref="D587">_xll.SNL.Clients.Office.Excel.Functions.SPG($A587, "SP_ROA", D$3)</f>
        <v>2.7423831444460598</v>
      </c>
      <c r="E587" s="9" cm="1">
        <f t="array" ref="E587">_xll.SNL.Clients.Office.Excel.Functions.SPG($A587, "SP_ROA", E$3)</f>
        <v>0.92871346130552102</v>
      </c>
      <c r="F587" s="9" cm="1">
        <f t="array" ref="F587">_xll.SNL.Clients.Office.Excel.Functions.SPG($A587, "SP_ROA", F$3)</f>
        <v>3.3876782332098201</v>
      </c>
      <c r="G587" s="9" cm="1">
        <f t="array" ref="G587">_xll.SNL.Clients.Office.Excel.Functions.SPG($A587, "SP_ROA", G$3)</f>
        <v>0.56051942183658898</v>
      </c>
      <c r="H587" s="9" cm="1">
        <f t="array" ref="H587">_xll.SNL.Clients.Office.Excel.Functions.SPG($A587, "SP_ROA", H$3)</f>
        <v>0.89779801770400003</v>
      </c>
      <c r="I587" s="9" cm="1">
        <f t="array" ref="I587">_xll.SNL.Clients.Office.Excel.Functions.SPG($A587, "SP_ROA", I$3)</f>
        <v>4.1264589610339399</v>
      </c>
      <c r="J587" s="9" cm="1">
        <f t="array" ref="J587">_xll.SNL.Clients.Office.Excel.Functions.SPG($A587, "SP_ROA", J$3)</f>
        <v>1.42070233900558</v>
      </c>
    </row>
    <row r="588" spans="1:10" x14ac:dyDescent="0.3">
      <c r="A588" s="11" t="s">
        <v>1632</v>
      </c>
      <c r="B588" s="9" cm="1">
        <f t="array" ref="B588">_xll.SNL.Clients.Office.Excel.Functions.SPG($A588, "SP_ROA", B$3)</f>
        <v>4.9870000000000001</v>
      </c>
      <c r="C588" s="9" cm="1">
        <f t="array" ref="C588">_xll.SNL.Clients.Office.Excel.Functions.SPG($A588, "SP_ROA", C$3)</f>
        <v>8.6739999999999995</v>
      </c>
      <c r="D588" s="9" cm="1">
        <f t="array" ref="D588">_xll.SNL.Clients.Office.Excel.Functions.SPG($A588, "SP_ROA", D$3)</f>
        <v>6.1470000000000002</v>
      </c>
      <c r="E588" s="9" cm="1">
        <f t="array" ref="E588">_xll.SNL.Clients.Office.Excel.Functions.SPG($A588, "SP_ROA", E$3)</f>
        <v>5.5819999999999999</v>
      </c>
      <c r="F588" s="9" cm="1">
        <f t="array" ref="F588">_xll.SNL.Clients.Office.Excel.Functions.SPG($A588, "SP_ROA", F$3)</f>
        <v>5.2779999999999996</v>
      </c>
      <c r="G588" s="9" cm="1">
        <f t="array" ref="G588">_xll.SNL.Clients.Office.Excel.Functions.SPG($A588, "SP_ROA", G$3)</f>
        <v>7.2160000000000002</v>
      </c>
      <c r="H588" s="9" cm="1">
        <f t="array" ref="H588">_xll.SNL.Clients.Office.Excel.Functions.SPG($A588, "SP_ROA", H$3)</f>
        <v>7.5869999999999997</v>
      </c>
      <c r="I588" s="9" cm="1">
        <f t="array" ref="I588">_xll.SNL.Clients.Office.Excel.Functions.SPG($A588, "SP_ROA", I$3)</f>
        <v>7.45</v>
      </c>
      <c r="J588" s="9" cm="1">
        <f t="array" ref="J588">_xll.SNL.Clients.Office.Excel.Functions.SPG($A588, "SP_ROA", J$3)</f>
        <v>7.0949999999999998</v>
      </c>
    </row>
    <row r="589" spans="1:10" x14ac:dyDescent="0.3">
      <c r="A589" s="11" t="s">
        <v>1598</v>
      </c>
      <c r="B589" s="9" cm="1">
        <f t="array" ref="B589">_xll.SNL.Clients.Office.Excel.Functions.SPG($A589, "SP_ROA", B$3)</f>
        <v>0.86799999999999999</v>
      </c>
      <c r="C589" s="9" cm="1">
        <f t="array" ref="C589">_xll.SNL.Clients.Office.Excel.Functions.SPG($A589, "SP_ROA", C$3)</f>
        <v>-9.6000000000000002E-2</v>
      </c>
      <c r="D589" s="9" cm="1">
        <f t="array" ref="D589">_xll.SNL.Clients.Office.Excel.Functions.SPG($A589, "SP_ROA", D$3)</f>
        <v>1.2989999999999999</v>
      </c>
      <c r="E589" s="9" cm="1">
        <f t="array" ref="E589">_xll.SNL.Clients.Office.Excel.Functions.SPG($A589, "SP_ROA", E$3)</f>
        <v>4.476</v>
      </c>
      <c r="F589" s="9" cm="1">
        <f t="array" ref="F589">_xll.SNL.Clients.Office.Excel.Functions.SPG($A589, "SP_ROA", F$3)</f>
        <v>3.6850000000000001</v>
      </c>
      <c r="G589" s="9" cm="1">
        <f t="array" ref="G589">_xll.SNL.Clients.Office.Excel.Functions.SPG($A589, "SP_ROA", G$3)</f>
        <v>4.0720000000000001</v>
      </c>
      <c r="H589" s="9" cm="1">
        <f t="array" ref="H589">_xll.SNL.Clients.Office.Excel.Functions.SPG($A589, "SP_ROA", H$3)</f>
        <v>5.9340000000000002</v>
      </c>
      <c r="I589" s="9" cm="1">
        <f t="array" ref="I589">_xll.SNL.Clients.Office.Excel.Functions.SPG($A589, "SP_ROA", I$3)</f>
        <v>8.6039999999999992</v>
      </c>
      <c r="J589" s="9" cm="1">
        <f t="array" ref="J589">_xll.SNL.Clients.Office.Excel.Functions.SPG($A589, "SP_ROA", J$3)</f>
        <v>7.9349999999999996</v>
      </c>
    </row>
    <row r="590" spans="1:10" x14ac:dyDescent="0.3">
      <c r="A590" s="11" t="s">
        <v>1599</v>
      </c>
      <c r="B590" s="9" cm="1">
        <f t="array" ref="B590">_xll.SNL.Clients.Office.Excel.Functions.SPG($A590, "SP_ROA", B$3)</f>
        <v>8.3059999999999992</v>
      </c>
      <c r="C590" s="9" cm="1">
        <f t="array" ref="C590">_xll.SNL.Clients.Office.Excel.Functions.SPG($A590, "SP_ROA", C$3)</f>
        <v>8.5340000000000007</v>
      </c>
      <c r="D590" s="9" cm="1">
        <f t="array" ref="D590">_xll.SNL.Clients.Office.Excel.Functions.SPG($A590, "SP_ROA", D$3)</f>
        <v>10.282</v>
      </c>
      <c r="E590" s="9" cm="1">
        <f t="array" ref="E590">_xll.SNL.Clients.Office.Excel.Functions.SPG($A590, "SP_ROA", E$3)</f>
        <v>8.8379999999999992</v>
      </c>
      <c r="F590" s="9" cm="1">
        <f t="array" ref="F590">_xll.SNL.Clients.Office.Excel.Functions.SPG($A590, "SP_ROA", F$3)</f>
        <v>7.45</v>
      </c>
      <c r="G590" s="9" cm="1">
        <f t="array" ref="G590">_xll.SNL.Clients.Office.Excel.Functions.SPG($A590, "SP_ROA", G$3)</f>
        <v>6.8659999999999997</v>
      </c>
      <c r="H590" s="9" cm="1">
        <f t="array" ref="H590">_xll.SNL.Clients.Office.Excel.Functions.SPG($A590, "SP_ROA", H$3)</f>
        <v>7.0810000000000004</v>
      </c>
      <c r="I590" s="9" cm="1">
        <f t="array" ref="I590">_xll.SNL.Clients.Office.Excel.Functions.SPG($A590, "SP_ROA", I$3)</f>
        <v>4.6580000000000004</v>
      </c>
      <c r="J590" s="9" cm="1">
        <f t="array" ref="J590">_xll.SNL.Clients.Office.Excel.Functions.SPG($A590, "SP_ROA", J$3)</f>
        <v>4.0380000000000003</v>
      </c>
    </row>
    <row r="591" spans="1:10" x14ac:dyDescent="0.3">
      <c r="A591" s="11" t="s">
        <v>1600</v>
      </c>
      <c r="B591" s="9" cm="1">
        <f t="array" ref="B591">_xll.SNL.Clients.Office.Excel.Functions.SPG($A591, "SP_ROA", B$3)</f>
        <v>4.2729999999999997</v>
      </c>
      <c r="C591" s="9" cm="1">
        <f t="array" ref="C591">_xll.SNL.Clients.Office.Excel.Functions.SPG($A591, "SP_ROA", C$3)</f>
        <v>12.817</v>
      </c>
      <c r="D591" s="9" cm="1">
        <f t="array" ref="D591">_xll.SNL.Clients.Office.Excel.Functions.SPG($A591, "SP_ROA", D$3)</f>
        <v>4.2140000000000004</v>
      </c>
      <c r="E591" s="9" cm="1">
        <f t="array" ref="E591">_xll.SNL.Clients.Office.Excel.Functions.SPG($A591, "SP_ROA", E$3)</f>
        <v>6.2080000000000002</v>
      </c>
      <c r="F591" s="9" cm="1">
        <f t="array" ref="F591">_xll.SNL.Clients.Office.Excel.Functions.SPG($A591, "SP_ROA", F$3)</f>
        <v>6.0890000000000004</v>
      </c>
      <c r="G591" s="9" cm="1">
        <f t="array" ref="G591">_xll.SNL.Clients.Office.Excel.Functions.SPG($A591, "SP_ROA", G$3)</f>
        <v>23.835000000000001</v>
      </c>
      <c r="H591" s="9" cm="1">
        <f t="array" ref="H591">_xll.SNL.Clients.Office.Excel.Functions.SPG($A591, "SP_ROA", H$3)</f>
        <v>2.6259999999999999</v>
      </c>
      <c r="I591" s="9" cm="1">
        <f t="array" ref="I591">_xll.SNL.Clients.Office.Excel.Functions.SPG($A591, "SP_ROA", I$3)</f>
        <v>5.085</v>
      </c>
      <c r="J591" s="9" cm="1">
        <f t="array" ref="J591">_xll.SNL.Clients.Office.Excel.Functions.SPG($A591, "SP_ROA", J$3)</f>
        <v>4.6130000000000004</v>
      </c>
    </row>
    <row r="592" spans="1:10" x14ac:dyDescent="0.3">
      <c r="A592" s="11" t="s">
        <v>1601</v>
      </c>
      <c r="B592" s="9" cm="1">
        <f t="array" ref="B592">_xll.SNL.Clients.Office.Excel.Functions.SPG($A592, "SP_ROA", B$3)</f>
        <v>-3.464</v>
      </c>
      <c r="C592" s="9" cm="1">
        <f t="array" ref="C592">_xll.SNL.Clients.Office.Excel.Functions.SPG($A592, "SP_ROA", C$3)</f>
        <v>-3.2559999999999998</v>
      </c>
      <c r="D592" s="9" cm="1">
        <f t="array" ref="D592">_xll.SNL.Clients.Office.Excel.Functions.SPG($A592, "SP_ROA", D$3)</f>
        <v>-3.6829999999999998</v>
      </c>
      <c r="E592" s="9" cm="1">
        <f t="array" ref="E592">_xll.SNL.Clients.Office.Excel.Functions.SPG($A592, "SP_ROA", E$3)</f>
        <v>-3.8069999999999999</v>
      </c>
      <c r="F592" s="9" cm="1">
        <f t="array" ref="F592">_xll.SNL.Clients.Office.Excel.Functions.SPG($A592, "SP_ROA", F$3)</f>
        <v>-2.8719999999999999</v>
      </c>
      <c r="G592" s="9" cm="1">
        <f t="array" ref="G592">_xll.SNL.Clients.Office.Excel.Functions.SPG($A592, "SP_ROA", G$3)</f>
        <v>-2.8319999999999999</v>
      </c>
      <c r="H592" s="9" cm="1">
        <f t="array" ref="H592">_xll.SNL.Clients.Office.Excel.Functions.SPG($A592, "SP_ROA", H$3)</f>
        <v>-3.0139999999999998</v>
      </c>
      <c r="I592" s="9" cm="1">
        <f t="array" ref="I592">_xll.SNL.Clients.Office.Excel.Functions.SPG($A592, "SP_ROA", I$3)</f>
        <v>-1.831</v>
      </c>
      <c r="J592" s="9" cm="1">
        <f t="array" ref="J592">_xll.SNL.Clients.Office.Excel.Functions.SPG($A592, "SP_ROA", J$3)</f>
        <v>-1.7549999999999999</v>
      </c>
    </row>
    <row r="593" spans="1:10" x14ac:dyDescent="0.3">
      <c r="A593" s="11" t="s">
        <v>1602</v>
      </c>
      <c r="B593" s="9" cm="1">
        <f t="array" ref="B593">_xll.SNL.Clients.Office.Excel.Functions.SPG($A593, "SP_ROA", B$3)</f>
        <v>2.8180000000000001</v>
      </c>
      <c r="C593" s="9" cm="1">
        <f t="array" ref="C593">_xll.SNL.Clients.Office.Excel.Functions.SPG($A593, "SP_ROA", C$3)</f>
        <v>5.806</v>
      </c>
      <c r="D593" s="9" cm="1">
        <f t="array" ref="D593">_xll.SNL.Clients.Office.Excel.Functions.SPG($A593, "SP_ROA", D$3)</f>
        <v>3.8820000000000001</v>
      </c>
      <c r="E593" s="9" cm="1">
        <f t="array" ref="E593">_xll.SNL.Clients.Office.Excel.Functions.SPG($A593, "SP_ROA", E$3)</f>
        <v>4.5350000000000001</v>
      </c>
      <c r="F593" s="9" cm="1">
        <f t="array" ref="F593">_xll.SNL.Clients.Office.Excel.Functions.SPG($A593, "SP_ROA", F$3)</f>
        <v>0.498</v>
      </c>
      <c r="G593" s="9" cm="1">
        <f t="array" ref="G593">_xll.SNL.Clients.Office.Excel.Functions.SPG($A593, "SP_ROA", G$3)</f>
        <v>-7.9989999999999997</v>
      </c>
      <c r="H593" s="9" cm="1">
        <f t="array" ref="H593">_xll.SNL.Clients.Office.Excel.Functions.SPG($A593, "SP_ROA", H$3)</f>
        <v>1.1000000000000001</v>
      </c>
      <c r="I593" s="9" cm="1">
        <f t="array" ref="I593">_xll.SNL.Clients.Office.Excel.Functions.SPG($A593, "SP_ROA", I$3)</f>
        <v>6.5039999999999996</v>
      </c>
      <c r="J593" s="9" cm="1">
        <f t="array" ref="J593">_xll.SNL.Clients.Office.Excel.Functions.SPG($A593, "SP_ROA", J$3)</f>
        <v>2.6070000000000002</v>
      </c>
    </row>
    <row r="594" spans="1:10" x14ac:dyDescent="0.3">
      <c r="A594" s="11" t="s">
        <v>1603</v>
      </c>
      <c r="B594" s="9" cm="1">
        <f t="array" ref="B594">_xll.SNL.Clients.Office.Excel.Functions.SPG($A594, "SP_ROA", B$3)</f>
        <v>15.651999999999999</v>
      </c>
      <c r="C594" s="9" cm="1">
        <f t="array" ref="C594">_xll.SNL.Clients.Office.Excel.Functions.SPG($A594, "SP_ROA", C$3)</f>
        <v>6.3220000000000001</v>
      </c>
      <c r="D594" s="9" cm="1">
        <f t="array" ref="D594">_xll.SNL.Clients.Office.Excel.Functions.SPG($A594, "SP_ROA", D$3)</f>
        <v>9.15</v>
      </c>
      <c r="E594" s="9" cm="1">
        <f t="array" ref="E594">_xll.SNL.Clients.Office.Excel.Functions.SPG($A594, "SP_ROA", E$3)</f>
        <v>5.391</v>
      </c>
      <c r="F594" s="9" cm="1">
        <f t="array" ref="F594">_xll.SNL.Clients.Office.Excel.Functions.SPG($A594, "SP_ROA", F$3)</f>
        <v>13.364000000000001</v>
      </c>
      <c r="G594" s="9" cm="1">
        <f t="array" ref="G594">_xll.SNL.Clients.Office.Excel.Functions.SPG($A594, "SP_ROA", G$3)</f>
        <v>7.0119999999999996</v>
      </c>
      <c r="H594" s="9" cm="1">
        <f t="array" ref="H594">_xll.SNL.Clients.Office.Excel.Functions.SPG($A594, "SP_ROA", H$3)</f>
        <v>7.5380000000000003</v>
      </c>
      <c r="I594" s="9" cm="1">
        <f t="array" ref="I594">_xll.SNL.Clients.Office.Excel.Functions.SPG($A594, "SP_ROA", I$3)</f>
        <v>5.5789999999999997</v>
      </c>
      <c r="J594" s="9" cm="1">
        <f t="array" ref="J594">_xll.SNL.Clients.Office.Excel.Functions.SPG($A594, "SP_ROA", J$3)</f>
        <v>8.8800000000000008</v>
      </c>
    </row>
    <row r="595" spans="1:10" x14ac:dyDescent="0.3">
      <c r="A595" s="11" t="s">
        <v>1604</v>
      </c>
      <c r="B595" s="9" cm="1">
        <f t="array" ref="B595">_xll.SNL.Clients.Office.Excel.Functions.SPG($A595, "SP_ROA", B$3)</f>
        <v>1.986</v>
      </c>
      <c r="C595" s="9" cm="1">
        <f t="array" ref="C595">_xll.SNL.Clients.Office.Excel.Functions.SPG($A595, "SP_ROA", C$3)</f>
        <v>2.0670000000000002</v>
      </c>
      <c r="D595" s="9" cm="1">
        <f t="array" ref="D595">_xll.SNL.Clients.Office.Excel.Functions.SPG($A595, "SP_ROA", D$3)</f>
        <v>2.589</v>
      </c>
      <c r="E595" s="9" cm="1">
        <f t="array" ref="E595">_xll.SNL.Clients.Office.Excel.Functions.SPG($A595, "SP_ROA", E$3)</f>
        <v>1.8520000000000001</v>
      </c>
      <c r="F595" s="9" cm="1">
        <f t="array" ref="F595">_xll.SNL.Clients.Office.Excel.Functions.SPG($A595, "SP_ROA", F$3)</f>
        <v>2.1819999999999999</v>
      </c>
      <c r="G595" s="9" cm="1">
        <f t="array" ref="G595">_xll.SNL.Clients.Office.Excel.Functions.SPG($A595, "SP_ROA", G$3)</f>
        <v>2.46</v>
      </c>
      <c r="H595" s="9" cm="1">
        <f t="array" ref="H595">_xll.SNL.Clients.Office.Excel.Functions.SPG($A595, "SP_ROA", H$3)</f>
        <v>2.5369999999999999</v>
      </c>
      <c r="I595" s="9" cm="1">
        <f t="array" ref="I595">_xll.SNL.Clients.Office.Excel.Functions.SPG($A595, "SP_ROA", I$3)</f>
        <v>2.6230000000000002</v>
      </c>
      <c r="J595" s="9" cm="1">
        <f t="array" ref="J595">_xll.SNL.Clients.Office.Excel.Functions.SPG($A595, "SP_ROA", J$3)</f>
        <v>2.06</v>
      </c>
    </row>
    <row r="596" spans="1:10" x14ac:dyDescent="0.3">
      <c r="A596" s="11" t="s">
        <v>1605</v>
      </c>
      <c r="B596" s="9" cm="1">
        <f t="array" ref="B596">_xll.SNL.Clients.Office.Excel.Functions.SPG($A596, "SP_ROA", B$3)</f>
        <v>3.9289999999999998</v>
      </c>
      <c r="C596" s="9" cm="1">
        <f t="array" ref="C596">_xll.SNL.Clients.Office.Excel.Functions.SPG($A596, "SP_ROA", C$3)</f>
        <v>0.93</v>
      </c>
      <c r="D596" s="9" cm="1">
        <f t="array" ref="D596">_xll.SNL.Clients.Office.Excel.Functions.SPG($A596, "SP_ROA", D$3)</f>
        <v>-0.53900000000000003</v>
      </c>
      <c r="E596" s="9" cm="1">
        <f t="array" ref="E596">_xll.SNL.Clients.Office.Excel.Functions.SPG($A596, "SP_ROA", E$3)</f>
        <v>0.86599999999999999</v>
      </c>
      <c r="F596" s="9" cm="1">
        <f t="array" ref="F596">_xll.SNL.Clients.Office.Excel.Functions.SPG($A596, "SP_ROA", F$3)</f>
        <v>0.754</v>
      </c>
      <c r="G596" s="9" cm="1">
        <f t="array" ref="G596">_xll.SNL.Clients.Office.Excel.Functions.SPG($A596, "SP_ROA", G$3)</f>
        <v>-0.51700000000000002</v>
      </c>
      <c r="H596" s="9" cm="1">
        <f t="array" ref="H596">_xll.SNL.Clients.Office.Excel.Functions.SPG($A596, "SP_ROA", H$3)</f>
        <v>-0.34399999999999997</v>
      </c>
      <c r="I596" s="9" cm="1">
        <f t="array" ref="I596">_xll.SNL.Clients.Office.Excel.Functions.SPG($A596, "SP_ROA", I$3)</f>
        <v>1.276</v>
      </c>
      <c r="J596" s="9" cm="1">
        <f t="array" ref="J596">_xll.SNL.Clients.Office.Excel.Functions.SPG($A596, "SP_ROA", J$3)</f>
        <v>0.55200000000000005</v>
      </c>
    </row>
    <row r="597" spans="1:10" x14ac:dyDescent="0.3">
      <c r="A597" s="11" t="s">
        <v>1606</v>
      </c>
      <c r="B597" s="9" cm="1">
        <f t="array" ref="B597">_xll.SNL.Clients.Office.Excel.Functions.SPG($A597, "SP_ROA", B$3)</f>
        <v>3.758</v>
      </c>
      <c r="C597" s="9" cm="1">
        <f t="array" ref="C597">_xll.SNL.Clients.Office.Excel.Functions.SPG($A597, "SP_ROA", C$3)</f>
        <v>2.6480000000000001</v>
      </c>
      <c r="D597" s="9" cm="1">
        <f t="array" ref="D597">_xll.SNL.Clients.Office.Excel.Functions.SPG($A597, "SP_ROA", D$3)</f>
        <v>5.8710000000000004</v>
      </c>
      <c r="E597" s="9" cm="1">
        <f t="array" ref="E597">_xll.SNL.Clients.Office.Excel.Functions.SPG($A597, "SP_ROA", E$3)</f>
        <v>9.0570000000000004</v>
      </c>
      <c r="F597" s="9" cm="1">
        <f t="array" ref="F597">_xll.SNL.Clients.Office.Excel.Functions.SPG($A597, "SP_ROA", F$3)</f>
        <v>8.9819999999999993</v>
      </c>
      <c r="G597" s="9" cm="1">
        <f t="array" ref="G597">_xll.SNL.Clients.Office.Excel.Functions.SPG($A597, "SP_ROA", G$3)</f>
        <v>0.81399999999999995</v>
      </c>
      <c r="H597" s="9" cm="1">
        <f t="array" ref="H597">_xll.SNL.Clients.Office.Excel.Functions.SPG($A597, "SP_ROA", H$3)</f>
        <v>10.343</v>
      </c>
      <c r="I597" s="9" t="str" cm="1">
        <f t="array" ref="I597">_xll.SNL.Clients.Office.Excel.Functions.SPG($A597, "SP_ROA", I$3)</f>
        <v>NA</v>
      </c>
      <c r="J597" s="9" t="str" cm="1">
        <f t="array" ref="J597">_xll.SNL.Clients.Office.Excel.Functions.SPG($A597, "SP_ROA", J$3)</f>
        <v>NA</v>
      </c>
    </row>
    <row r="598" spans="1:10" x14ac:dyDescent="0.3">
      <c r="A598" s="11" t="s">
        <v>1607</v>
      </c>
      <c r="B598" s="9" cm="1">
        <f t="array" ref="B598">_xll.SNL.Clients.Office.Excel.Functions.SPG($A598, "SP_ROA", B$3)</f>
        <v>1.27069010711506</v>
      </c>
      <c r="C598" s="9" cm="1">
        <f t="array" ref="C598">_xll.SNL.Clients.Office.Excel.Functions.SPG($A598, "SP_ROA", C$3)</f>
        <v>1.21908122927967</v>
      </c>
      <c r="D598" s="9" cm="1">
        <f t="array" ref="D598">_xll.SNL.Clients.Office.Excel.Functions.SPG($A598, "SP_ROA", D$3)</f>
        <v>1.22326203430723</v>
      </c>
      <c r="E598" s="9" cm="1">
        <f t="array" ref="E598">_xll.SNL.Clients.Office.Excel.Functions.SPG($A598, "SP_ROA", E$3)</f>
        <v>1.3317984783074699</v>
      </c>
      <c r="F598" s="9" cm="1">
        <f t="array" ref="F598">_xll.SNL.Clients.Office.Excel.Functions.SPG($A598, "SP_ROA", F$3)</f>
        <v>1.27029108961048</v>
      </c>
      <c r="G598" s="9" cm="1">
        <f t="array" ref="G598">_xll.SNL.Clients.Office.Excel.Functions.SPG($A598, "SP_ROA", G$3)</f>
        <v>1.25014739750632</v>
      </c>
      <c r="H598" s="9" cm="1">
        <f t="array" ref="H598">_xll.SNL.Clients.Office.Excel.Functions.SPG($A598, "SP_ROA", H$3)</f>
        <v>1.4658547220189699</v>
      </c>
      <c r="I598" s="9" cm="1">
        <f t="array" ref="I598">_xll.SNL.Clients.Office.Excel.Functions.SPG($A598, "SP_ROA", I$3)</f>
        <v>1.3568669991430899</v>
      </c>
      <c r="J598" s="9" cm="1">
        <f t="array" ref="J598">_xll.SNL.Clients.Office.Excel.Functions.SPG($A598, "SP_ROA", J$3)</f>
        <v>1.25308724866439</v>
      </c>
    </row>
    <row r="599" spans="1:10" x14ac:dyDescent="0.3">
      <c r="A599" s="11" t="s">
        <v>1608</v>
      </c>
      <c r="B599" s="9" cm="1">
        <f t="array" ref="B599">_xll.SNL.Clients.Office.Excel.Functions.SPG($A599, "SP_ROA", B$3)</f>
        <v>-11.629</v>
      </c>
      <c r="C599" s="9" cm="1">
        <f t="array" ref="C599">_xll.SNL.Clients.Office.Excel.Functions.SPG($A599, "SP_ROA", C$3)</f>
        <v>1.647</v>
      </c>
      <c r="D599" s="9" cm="1">
        <f t="array" ref="D599">_xll.SNL.Clients.Office.Excel.Functions.SPG($A599, "SP_ROA", D$3)</f>
        <v>-17.207000000000001</v>
      </c>
      <c r="E599" s="9" cm="1">
        <f t="array" ref="E599">_xll.SNL.Clients.Office.Excel.Functions.SPG($A599, "SP_ROA", E$3)</f>
        <v>-18.084</v>
      </c>
      <c r="F599" s="9" cm="1">
        <f t="array" ref="F599">_xll.SNL.Clients.Office.Excel.Functions.SPG($A599, "SP_ROA", F$3)</f>
        <v>-14.678000000000001</v>
      </c>
      <c r="G599" s="9" cm="1">
        <f t="array" ref="G599">_xll.SNL.Clients.Office.Excel.Functions.SPG($A599, "SP_ROA", G$3)</f>
        <v>-7.48</v>
      </c>
      <c r="H599" s="9" cm="1">
        <f t="array" ref="H599">_xll.SNL.Clients.Office.Excel.Functions.SPG($A599, "SP_ROA", H$3)</f>
        <v>-5.8680000000000003</v>
      </c>
      <c r="I599" s="9" cm="1">
        <f t="array" ref="I599">_xll.SNL.Clients.Office.Excel.Functions.SPG($A599, "SP_ROA", I$3)</f>
        <v>-8.2189999999999994</v>
      </c>
      <c r="J599" s="9" cm="1">
        <f t="array" ref="J599">_xll.SNL.Clients.Office.Excel.Functions.SPG($A599, "SP_ROA", J$3)</f>
        <v>-18.411000000000001</v>
      </c>
    </row>
    <row r="600" spans="1:10" x14ac:dyDescent="0.3">
      <c r="A600" s="11" t="s">
        <v>1609</v>
      </c>
      <c r="B600" s="9" cm="1">
        <f t="array" ref="B600">_xll.SNL.Clients.Office.Excel.Functions.SPG($A600, "SP_ROA", B$3)</f>
        <v>2.3082044418637699</v>
      </c>
      <c r="C600" s="9" cm="1">
        <f t="array" ref="C600">_xll.SNL.Clients.Office.Excel.Functions.SPG($A600, "SP_ROA", C$3)</f>
        <v>-0.108366368281429</v>
      </c>
      <c r="D600" s="9" cm="1">
        <f t="array" ref="D600">_xll.SNL.Clients.Office.Excel.Functions.SPG($A600, "SP_ROA", D$3)</f>
        <v>-1.02326224898119</v>
      </c>
      <c r="E600" s="9" cm="1">
        <f t="array" ref="E600">_xll.SNL.Clients.Office.Excel.Functions.SPG($A600, "SP_ROA", E$3)</f>
        <v>2.2191910860494302</v>
      </c>
      <c r="F600" s="9" cm="1">
        <f t="array" ref="F600">_xll.SNL.Clients.Office.Excel.Functions.SPG($A600, "SP_ROA", F$3)</f>
        <v>1.23595538527725</v>
      </c>
      <c r="G600" s="9" cm="1">
        <f t="array" ref="G600">_xll.SNL.Clients.Office.Excel.Functions.SPG($A600, "SP_ROA", G$3)</f>
        <v>1.06313053681852</v>
      </c>
      <c r="H600" s="9" cm="1">
        <f t="array" ref="H600">_xll.SNL.Clients.Office.Excel.Functions.SPG($A600, "SP_ROA", H$3)</f>
        <v>-1.19155484664263</v>
      </c>
      <c r="I600" s="9" cm="1">
        <f t="array" ref="I600">_xll.SNL.Clients.Office.Excel.Functions.SPG($A600, "SP_ROA", I$3)</f>
        <v>1.90461621973261</v>
      </c>
      <c r="J600" s="9" cm="1">
        <f t="array" ref="J600">_xll.SNL.Clients.Office.Excel.Functions.SPG($A600, "SP_ROA", J$3)</f>
        <v>0.85507014481747501</v>
      </c>
    </row>
    <row r="601" spans="1:10" x14ac:dyDescent="0.3">
      <c r="A601" s="11" t="s">
        <v>1610</v>
      </c>
      <c r="B601" s="9" cm="1">
        <f t="array" ref="B601">_xll.SNL.Clients.Office.Excel.Functions.SPG($A601, "SP_ROA", B$3)</f>
        <v>-0.45200000000000001</v>
      </c>
      <c r="C601" s="9" cm="1">
        <f t="array" ref="C601">_xll.SNL.Clients.Office.Excel.Functions.SPG($A601, "SP_ROA", C$3)</f>
        <v>0.86899999999999999</v>
      </c>
      <c r="D601" s="9" cm="1">
        <f t="array" ref="D601">_xll.SNL.Clients.Office.Excel.Functions.SPG($A601, "SP_ROA", D$3)</f>
        <v>1.2629999999999999</v>
      </c>
      <c r="E601" s="9" cm="1">
        <f t="array" ref="E601">_xll.SNL.Clients.Office.Excel.Functions.SPG($A601, "SP_ROA", E$3)</f>
        <v>1.08</v>
      </c>
      <c r="F601" s="9" cm="1">
        <f t="array" ref="F601">_xll.SNL.Clients.Office.Excel.Functions.SPG($A601, "SP_ROA", F$3)</f>
        <v>0</v>
      </c>
      <c r="G601" s="9" cm="1">
        <f t="array" ref="G601">_xll.SNL.Clients.Office.Excel.Functions.SPG($A601, "SP_ROA", G$3)</f>
        <v>1.98</v>
      </c>
      <c r="H601" s="9" cm="1">
        <f t="array" ref="H601">_xll.SNL.Clients.Office.Excel.Functions.SPG($A601, "SP_ROA", H$3)</f>
        <v>1.2370000000000001</v>
      </c>
      <c r="I601" s="9" cm="1">
        <f t="array" ref="I601">_xll.SNL.Clients.Office.Excel.Functions.SPG($A601, "SP_ROA", I$3)</f>
        <v>1.9890000000000001</v>
      </c>
      <c r="J601" s="9" cm="1">
        <f t="array" ref="J601">_xll.SNL.Clients.Office.Excel.Functions.SPG($A601, "SP_ROA", J$3)</f>
        <v>2.39</v>
      </c>
    </row>
    <row r="602" spans="1:10" x14ac:dyDescent="0.3">
      <c r="A602" s="11" t="s">
        <v>1611</v>
      </c>
      <c r="B602" s="9" cm="1">
        <f t="array" ref="B602">_xll.SNL.Clients.Office.Excel.Functions.SPG($A602, "SP_ROA", B$3)</f>
        <v>9.5790000000000006</v>
      </c>
      <c r="C602" s="9" cm="1">
        <f t="array" ref="C602">_xll.SNL.Clients.Office.Excel.Functions.SPG($A602, "SP_ROA", C$3)</f>
        <v>11.048999999999999</v>
      </c>
      <c r="D602" s="9" cm="1">
        <f t="array" ref="D602">_xll.SNL.Clients.Office.Excel.Functions.SPG($A602, "SP_ROA", D$3)</f>
        <v>17.187999999999999</v>
      </c>
      <c r="E602" s="9" cm="1">
        <f t="array" ref="E602">_xll.SNL.Clients.Office.Excel.Functions.SPG($A602, "SP_ROA", E$3)</f>
        <v>18.436</v>
      </c>
      <c r="F602" s="9" cm="1">
        <f t="array" ref="F602">_xll.SNL.Clients.Office.Excel.Functions.SPG($A602, "SP_ROA", F$3)</f>
        <v>9.0380000000000003</v>
      </c>
      <c r="G602" s="9" cm="1">
        <f t="array" ref="G602">_xll.SNL.Clients.Office.Excel.Functions.SPG($A602, "SP_ROA", G$3)</f>
        <v>14.853</v>
      </c>
      <c r="H602" s="9" cm="1">
        <f t="array" ref="H602">_xll.SNL.Clients.Office.Excel.Functions.SPG($A602, "SP_ROA", H$3)</f>
        <v>19.878</v>
      </c>
      <c r="I602" s="9" cm="1">
        <f t="array" ref="I602">_xll.SNL.Clients.Office.Excel.Functions.SPG($A602, "SP_ROA", I$3)</f>
        <v>23.792000000000002</v>
      </c>
      <c r="J602" s="9" cm="1">
        <f t="array" ref="J602">_xll.SNL.Clients.Office.Excel.Functions.SPG($A602, "SP_ROA", J$3)</f>
        <v>18.616</v>
      </c>
    </row>
    <row r="603" spans="1:10" x14ac:dyDescent="0.3">
      <c r="A603" s="11" t="s">
        <v>1612</v>
      </c>
      <c r="B603" s="9" cm="1">
        <f t="array" ref="B603">_xll.SNL.Clients.Office.Excel.Functions.SPG($A603, "SP_ROA", B$3)</f>
        <v>7.6180000000000003</v>
      </c>
      <c r="C603" s="9" cm="1">
        <f t="array" ref="C603">_xll.SNL.Clients.Office.Excel.Functions.SPG($A603, "SP_ROA", C$3)</f>
        <v>13.926</v>
      </c>
      <c r="D603" s="9" cm="1">
        <f t="array" ref="D603">_xll.SNL.Clients.Office.Excel.Functions.SPG($A603, "SP_ROA", D$3)</f>
        <v>13.512</v>
      </c>
      <c r="E603" s="9" cm="1">
        <f t="array" ref="E603">_xll.SNL.Clients.Office.Excel.Functions.SPG($A603, "SP_ROA", E$3)</f>
        <v>10.147</v>
      </c>
      <c r="F603" s="9" cm="1">
        <f t="array" ref="F603">_xll.SNL.Clients.Office.Excel.Functions.SPG($A603, "SP_ROA", F$3)</f>
        <v>2.7919999999999998</v>
      </c>
      <c r="G603" s="9" cm="1">
        <f t="array" ref="G603">_xll.SNL.Clients.Office.Excel.Functions.SPG($A603, "SP_ROA", G$3)</f>
        <v>11.023999999999999</v>
      </c>
      <c r="H603" s="9" cm="1">
        <f t="array" ref="H603">_xll.SNL.Clients.Office.Excel.Functions.SPG($A603, "SP_ROA", H$3)</f>
        <v>10.16</v>
      </c>
      <c r="I603" s="9" cm="1">
        <f t="array" ref="I603">_xll.SNL.Clients.Office.Excel.Functions.SPG($A603, "SP_ROA", I$3)</f>
        <v>7.2359999999999998</v>
      </c>
      <c r="J603" s="9" cm="1">
        <f t="array" ref="J603">_xll.SNL.Clients.Office.Excel.Functions.SPG($A603, "SP_ROA", J$3)</f>
        <v>-0.74399999999999999</v>
      </c>
    </row>
    <row r="604" spans="1:10" x14ac:dyDescent="0.3">
      <c r="A604" s="11" t="s">
        <v>1613</v>
      </c>
      <c r="B604" s="9" cm="1">
        <f t="array" ref="B604">_xll.SNL.Clients.Office.Excel.Functions.SPG($A604, "SP_ROA", B$3)</f>
        <v>2.3079999999999998</v>
      </c>
      <c r="C604" s="9" cm="1">
        <f t="array" ref="C604">_xll.SNL.Clients.Office.Excel.Functions.SPG($A604, "SP_ROA", C$3)</f>
        <v>5.5110000000000001</v>
      </c>
      <c r="D604" s="9" cm="1">
        <f t="array" ref="D604">_xll.SNL.Clients.Office.Excel.Functions.SPG($A604, "SP_ROA", D$3)</f>
        <v>3.95</v>
      </c>
      <c r="E604" s="9" cm="1">
        <f t="array" ref="E604">_xll.SNL.Clients.Office.Excel.Functions.SPG($A604, "SP_ROA", E$3)</f>
        <v>1.9319999999999999</v>
      </c>
      <c r="F604" s="9" cm="1">
        <f t="array" ref="F604">_xll.SNL.Clients.Office.Excel.Functions.SPG($A604, "SP_ROA", F$3)</f>
        <v>2.4910000000000001</v>
      </c>
      <c r="G604" s="9" cm="1">
        <f t="array" ref="G604">_xll.SNL.Clients.Office.Excel.Functions.SPG($A604, "SP_ROA", G$3)</f>
        <v>5.8739999999999997</v>
      </c>
      <c r="H604" s="9" cm="1">
        <f t="array" ref="H604">_xll.SNL.Clients.Office.Excel.Functions.SPG($A604, "SP_ROA", H$3)</f>
        <v>3.1760000000000002</v>
      </c>
      <c r="I604" s="9" cm="1">
        <f t="array" ref="I604">_xll.SNL.Clients.Office.Excel.Functions.SPG($A604, "SP_ROA", I$3)</f>
        <v>2.8050000000000002</v>
      </c>
      <c r="J604" s="9" cm="1">
        <f t="array" ref="J604">_xll.SNL.Clients.Office.Excel.Functions.SPG($A604, "SP_ROA", J$3)</f>
        <v>1.863</v>
      </c>
    </row>
    <row r="605" spans="1:10" x14ac:dyDescent="0.3">
      <c r="A605" s="11" t="s">
        <v>1614</v>
      </c>
      <c r="B605" s="9" cm="1">
        <f t="array" ref="B605">_xll.SNL.Clients.Office.Excel.Functions.SPG($A605, "SP_ROA", B$3)</f>
        <v>6.1349999999999998</v>
      </c>
      <c r="C605" s="9" cm="1">
        <f t="array" ref="C605">_xll.SNL.Clients.Office.Excel.Functions.SPG($A605, "SP_ROA", C$3)</f>
        <v>4.9969999999999999</v>
      </c>
      <c r="D605" s="9" cm="1">
        <f t="array" ref="D605">_xll.SNL.Clients.Office.Excel.Functions.SPG($A605, "SP_ROA", D$3)</f>
        <v>6.6740000000000004</v>
      </c>
      <c r="E605" s="9" cm="1">
        <f t="array" ref="E605">_xll.SNL.Clients.Office.Excel.Functions.SPG($A605, "SP_ROA", E$3)</f>
        <v>6.6879999999999997</v>
      </c>
      <c r="F605" s="9" cm="1">
        <f t="array" ref="F605">_xll.SNL.Clients.Office.Excel.Functions.SPG($A605, "SP_ROA", F$3)</f>
        <v>5.4859999999999998</v>
      </c>
      <c r="G605" s="9" cm="1">
        <f t="array" ref="G605">_xll.SNL.Clients.Office.Excel.Functions.SPG($A605, "SP_ROA", G$3)</f>
        <v>4.407</v>
      </c>
      <c r="H605" s="9" cm="1">
        <f t="array" ref="H605">_xll.SNL.Clients.Office.Excel.Functions.SPG($A605, "SP_ROA", H$3)</f>
        <v>5.4320000000000004</v>
      </c>
      <c r="I605" s="9" cm="1">
        <f t="array" ref="I605">_xll.SNL.Clients.Office.Excel.Functions.SPG($A605, "SP_ROA", I$3)</f>
        <v>5.4610000000000003</v>
      </c>
      <c r="J605" s="9" cm="1">
        <f t="array" ref="J605">_xll.SNL.Clients.Office.Excel.Functions.SPG($A605, "SP_ROA", J$3)</f>
        <v>3.9039999999999999</v>
      </c>
    </row>
    <row r="606" spans="1:10" x14ac:dyDescent="0.3">
      <c r="B606" s="9" t="str" cm="1">
        <f t="array" ref="B606">_xll.SNL.Clients.Office.Excel.Functions.SPG($A606, "SP_ROA", B$3)</f>
        <v>#INVALID COMPANY ID</v>
      </c>
      <c r="C606" s="9" t="str" cm="1">
        <f t="array" ref="C606">_xll.SNL.Clients.Office.Excel.Functions.SPG($A606, "SP_ROA", C$3)</f>
        <v>#INVALID COMPANY ID</v>
      </c>
      <c r="D606" s="9" t="str" cm="1">
        <f t="array" ref="D606">_xll.SNL.Clients.Office.Excel.Functions.SPG($A606, "SP_ROA", D$3)</f>
        <v>#INVALID COMPANY ID</v>
      </c>
      <c r="E606" s="9" t="str" cm="1">
        <f t="array" ref="E606">_xll.SNL.Clients.Office.Excel.Functions.SPG($A606, "SP_ROA", E$3)</f>
        <v>#INVALID COMPANY ID</v>
      </c>
      <c r="F606" s="9" t="str" cm="1">
        <f t="array" ref="F606">_xll.SNL.Clients.Office.Excel.Functions.SPG($A606, "SP_ROA", F$3)</f>
        <v>#INVALID COMPANY ID</v>
      </c>
      <c r="G606" s="9" t="str" cm="1">
        <f t="array" ref="G606">_xll.SNL.Clients.Office.Excel.Functions.SPG($A606, "SP_ROA", G$3)</f>
        <v>#INVALID COMPANY ID</v>
      </c>
      <c r="H606" s="9" t="str" cm="1">
        <f t="array" ref="H606">_xll.SNL.Clients.Office.Excel.Functions.SPG($A606, "SP_ROA", H$3)</f>
        <v>#INVALID COMPANY ID</v>
      </c>
      <c r="I606" s="9" t="str" cm="1">
        <f t="array" ref="I606">_xll.SNL.Clients.Office.Excel.Functions.SPG($A606, "SP_ROA", I$3)</f>
        <v>#INVALID COMPANY ID</v>
      </c>
      <c r="J606" s="9" t="str" cm="1">
        <f t="array" ref="J606">_xll.SNL.Clients.Office.Excel.Functions.SPG($A606, "SP_ROA", J$3)</f>
        <v>#INVALID COMPANY ID</v>
      </c>
    </row>
    <row r="607" spans="1:10" x14ac:dyDescent="0.3">
      <c r="B607" s="9" t="str" cm="1">
        <f t="array" ref="B607">_xll.SNL.Clients.Office.Excel.Functions.SPG($A607, "SP_ROA", B$3)</f>
        <v>#INVALID COMPANY ID</v>
      </c>
      <c r="C607" s="9" t="str" cm="1">
        <f t="array" ref="C607">_xll.SNL.Clients.Office.Excel.Functions.SPG($A607, "SP_ROA", C$3)</f>
        <v>#INVALID COMPANY ID</v>
      </c>
      <c r="D607" s="9" t="str" cm="1">
        <f t="array" ref="D607">_xll.SNL.Clients.Office.Excel.Functions.SPG($A607, "SP_ROA", D$3)</f>
        <v>#INVALID COMPANY ID</v>
      </c>
      <c r="E607" s="9" t="str" cm="1">
        <f t="array" ref="E607">_xll.SNL.Clients.Office.Excel.Functions.SPG($A607, "SP_ROA", E$3)</f>
        <v>#INVALID COMPANY ID</v>
      </c>
      <c r="F607" s="9" t="str" cm="1">
        <f t="array" ref="F607">_xll.SNL.Clients.Office.Excel.Functions.SPG($A607, "SP_ROA", F$3)</f>
        <v>#INVALID COMPANY ID</v>
      </c>
      <c r="G607" s="9" t="str" cm="1">
        <f t="array" ref="G607">_xll.SNL.Clients.Office.Excel.Functions.SPG($A607, "SP_ROA", G$3)</f>
        <v>#INVALID COMPANY ID</v>
      </c>
      <c r="H607" s="9" t="str" cm="1">
        <f t="array" ref="H607">_xll.SNL.Clients.Office.Excel.Functions.SPG($A607, "SP_ROA", H$3)</f>
        <v>#INVALID COMPANY ID</v>
      </c>
      <c r="I607" s="9" t="str" cm="1">
        <f t="array" ref="I607">_xll.SNL.Clients.Office.Excel.Functions.SPG($A607, "SP_ROA", I$3)</f>
        <v>#INVALID COMPANY ID</v>
      </c>
      <c r="J607" s="9" t="str" cm="1">
        <f t="array" ref="J607">_xll.SNL.Clients.Office.Excel.Functions.SPG($A607, "SP_ROA", J$3)</f>
        <v>#INVALID COMPANY ID</v>
      </c>
    </row>
    <row r="608" spans="1:10" x14ac:dyDescent="0.3">
      <c r="B608" s="9" t="str" cm="1">
        <f t="array" ref="B608">_xll.SNL.Clients.Office.Excel.Functions.SPG($A608, "SP_ROA", B$3)</f>
        <v>#INVALID COMPANY ID</v>
      </c>
      <c r="C608" s="9" t="str" cm="1">
        <f t="array" ref="C608">_xll.SNL.Clients.Office.Excel.Functions.SPG($A608, "SP_ROA", C$3)</f>
        <v>#INVALID COMPANY ID</v>
      </c>
      <c r="D608" s="9" t="str" cm="1">
        <f t="array" ref="D608">_xll.SNL.Clients.Office.Excel.Functions.SPG($A608, "SP_ROA", D$3)</f>
        <v>#INVALID COMPANY ID</v>
      </c>
      <c r="E608" s="9" t="str" cm="1">
        <f t="array" ref="E608">_xll.SNL.Clients.Office.Excel.Functions.SPG($A608, "SP_ROA", E$3)</f>
        <v>#INVALID COMPANY ID</v>
      </c>
      <c r="F608" s="9" t="str" cm="1">
        <f t="array" ref="F608">_xll.SNL.Clients.Office.Excel.Functions.SPG($A608, "SP_ROA", F$3)</f>
        <v>#INVALID COMPANY ID</v>
      </c>
      <c r="G608" s="9" t="str" cm="1">
        <f t="array" ref="G608">_xll.SNL.Clients.Office.Excel.Functions.SPG($A608, "SP_ROA", G$3)</f>
        <v>#INVALID COMPANY ID</v>
      </c>
      <c r="H608" s="9" t="str" cm="1">
        <f t="array" ref="H608">_xll.SNL.Clients.Office.Excel.Functions.SPG($A608, "SP_ROA", H$3)</f>
        <v>#INVALID COMPANY ID</v>
      </c>
      <c r="I608" s="9" t="str" cm="1">
        <f t="array" ref="I608">_xll.SNL.Clients.Office.Excel.Functions.SPG($A608, "SP_ROA", I$3)</f>
        <v>#INVALID COMPANY ID</v>
      </c>
      <c r="J608" s="9" t="str" cm="1">
        <f t="array" ref="J608">_xll.SNL.Clients.Office.Excel.Functions.SPG($A608, "SP_ROA", J$3)</f>
        <v>#INVALID COMPANY ID</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F21" sqref="F21"/>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"IQ_CASH_OPER", B$3)</f>
        <v>17204</v>
      </c>
      <c r="C4" s="9" cm="1">
        <f t="array" ref="C4">_xll.SNL.Clients.Office.Excel.Functions.SPG($A4, "IQ_CASH_OPER", C$3)</f>
        <v>25710</v>
      </c>
      <c r="D4" s="9" cm="1">
        <f t="array" ref="D4">_xll.SNL.Clients.Office.Excel.Functions.SPG($A4, "IQ_CASH_OPER", D$3)</f>
        <v>20132</v>
      </c>
      <c r="E4" s="9" cm="1">
        <f t="array" ref="E4">_xll.SNL.Clients.Office.Excel.Functions.SPG($A4, "IQ_CASH_OPER", E$3)</f>
        <v>12206</v>
      </c>
      <c r="F4" s="9" cm="1">
        <f t="array" ref="F4">_xll.SNL.Clients.Office.Excel.Functions.SPG($A4, "IQ_CASH_OPER", F$3)</f>
        <v>32444</v>
      </c>
      <c r="G4" s="9" cm="1">
        <f t="array" ref="G4">_xll.SNL.Clients.Office.Excel.Functions.SPG($A4, "IQ_CASH_OPER", G$3)</f>
        <v>2731</v>
      </c>
      <c r="H4" s="9" cm="1">
        <f t="array" ref="H4">_xll.SNL.Clients.Office.Excel.Functions.SPG($A4, "IQ_CASH_OPER", H$3)</f>
        <v>23061</v>
      </c>
      <c r="I4" s="9" cm="1">
        <f t="array" ref="I4">_xll.SNL.Clients.Office.Excel.Functions.SPG($A4, "IQ_CASH_OPER", I$3)</f>
        <v>19568</v>
      </c>
      <c r="J4" s="9" cm="1">
        <f t="array" ref="J4">_xll.SNL.Clients.Office.Excel.Functions.SPG($A4, "IQ_CASH_OPER", J$3)</f>
        <v>-846</v>
      </c>
    </row>
    <row r="5" spans="1:10" x14ac:dyDescent="0.3">
      <c r="A5" s="11" t="s">
        <v>1036</v>
      </c>
      <c r="B5" s="9" cm="1">
        <f t="array" ref="B5">_xll.SNL.Clients.Office.Excel.Functions.SPG($A5, "IQ_CASH_OPER", B$3)</f>
        <v>-18700</v>
      </c>
      <c r="C5" s="9" cm="1">
        <f t="array" ref="C5">_xll.SNL.Clients.Office.Excel.Functions.SPG($A5, "IQ_CASH_OPER", C$3)</f>
        <v>22000</v>
      </c>
      <c r="D5" s="9" cm="1">
        <f t="array" ref="D5">_xll.SNL.Clients.Office.Excel.Functions.SPG($A5, "IQ_CASH_OPER", D$3)</f>
        <v>-18600</v>
      </c>
      <c r="E5" s="9" cm="1">
        <f t="array" ref="E5">_xll.SNL.Clients.Office.Excel.Functions.SPG($A5, "IQ_CASH_OPER", E$3)</f>
        <v>24500</v>
      </c>
      <c r="F5" s="9" cm="1">
        <f t="array" ref="F5">_xll.SNL.Clients.Office.Excel.Functions.SPG($A5, "IQ_CASH_OPER", F$3)</f>
        <v>20400</v>
      </c>
      <c r="G5" s="9" cm="1">
        <f t="array" ref="G5">_xll.SNL.Clients.Office.Excel.Functions.SPG($A5, "IQ_CASH_OPER", G$3)</f>
        <v>17400</v>
      </c>
      <c r="H5" s="9" cm="1">
        <f t="array" ref="H5">_xll.SNL.Clients.Office.Excel.Functions.SPG($A5, "IQ_CASH_OPER", H$3)</f>
        <v>-18700</v>
      </c>
      <c r="I5" s="9" cm="1">
        <f t="array" ref="I5">_xll.SNL.Clients.Office.Excel.Functions.SPG($A5, "IQ_CASH_OPER", I$3)</f>
        <v>45200</v>
      </c>
      <c r="J5" s="9" cm="1">
        <f t="array" ref="J5">_xll.SNL.Clients.Office.Excel.Functions.SPG($A5, "IQ_CASH_OPER", J$3)</f>
        <v>17400</v>
      </c>
    </row>
    <row r="6" spans="1:10" x14ac:dyDescent="0.3">
      <c r="A6" s="11" t="s">
        <v>1037</v>
      </c>
      <c r="B6" s="9" t="str" cm="1">
        <f t="array" ref="B6">_xll.SNL.Clients.Office.Excel.Functions.SPG($A6, "IQ_CASH_OPER", B$3)</f>
        <v>NA</v>
      </c>
      <c r="C6" s="9" cm="1">
        <f t="array" ref="C6">_xll.SNL.Clients.Office.Excel.Functions.SPG($A6, "IQ_CASH_OPER", C$3)</f>
        <v>-106200</v>
      </c>
      <c r="D6" s="9" cm="1">
        <f t="array" ref="D6">_xll.SNL.Clients.Office.Excel.Functions.SPG($A6, "IQ_CASH_OPER", D$3)</f>
        <v>30400</v>
      </c>
      <c r="E6" s="9" cm="1">
        <f t="array" ref="E6">_xll.SNL.Clients.Office.Excel.Functions.SPG($A6, "IQ_CASH_OPER", E$3)</f>
        <v>79400</v>
      </c>
      <c r="F6" s="9" cm="1">
        <f t="array" ref="F6">_xll.SNL.Clients.Office.Excel.Functions.SPG($A6, "IQ_CASH_OPER", F$3)</f>
        <v>117000</v>
      </c>
      <c r="G6" s="9" cm="1">
        <f t="array" ref="G6">_xll.SNL.Clients.Office.Excel.Functions.SPG($A6, "IQ_CASH_OPER", G$3)</f>
        <v>-100</v>
      </c>
      <c r="H6" s="9" cm="1">
        <f t="array" ref="H6">_xll.SNL.Clients.Office.Excel.Functions.SPG($A6, "IQ_CASH_OPER", H$3)</f>
        <v>139200</v>
      </c>
      <c r="I6" s="9" cm="1">
        <f t="array" ref="I6">_xll.SNL.Clients.Office.Excel.Functions.SPG($A6, "IQ_CASH_OPER", I$3)</f>
        <v>149100</v>
      </c>
      <c r="J6" s="9" cm="1">
        <f t="array" ref="J6">_xll.SNL.Clients.Office.Excel.Functions.SPG($A6, "IQ_CASH_OPER", J$3)</f>
        <v>25900</v>
      </c>
    </row>
    <row r="7" spans="1:10" x14ac:dyDescent="0.3">
      <c r="A7" s="11" t="s">
        <v>1038</v>
      </c>
      <c r="B7" s="9" t="str" cm="1">
        <f t="array" ref="B7">_xll.SNL.Clients.Office.Excel.Functions.SPG($A7, "IQ_CASH_OPER", B$3)</f>
        <v>NA</v>
      </c>
      <c r="C7" s="9" cm="1">
        <f t="array" ref="C7">_xll.SNL.Clients.Office.Excel.Functions.SPG($A7, "IQ_CASH_OPER", C$3)</f>
        <v>140170</v>
      </c>
      <c r="D7" s="9" cm="1">
        <f t="array" ref="D7">_xll.SNL.Clients.Office.Excel.Functions.SPG($A7, "IQ_CASH_OPER", D$3)</f>
        <v>96889</v>
      </c>
      <c r="E7" s="9" cm="1">
        <f t="array" ref="E7">_xll.SNL.Clients.Office.Excel.Functions.SPG($A7, "IQ_CASH_OPER", E$3)</f>
        <v>91346</v>
      </c>
      <c r="F7" s="9" cm="1">
        <f t="array" ref="F7">_xll.SNL.Clients.Office.Excel.Functions.SPG($A7, "IQ_CASH_OPER", F$3)</f>
        <v>199677</v>
      </c>
      <c r="G7" s="9" cm="1">
        <f t="array" ref="G7">_xll.SNL.Clients.Office.Excel.Functions.SPG($A7, "IQ_CASH_OPER", G$3)</f>
        <v>234737</v>
      </c>
      <c r="H7" s="9" cm="1">
        <f t="array" ref="H7">_xll.SNL.Clients.Office.Excel.Functions.SPG($A7, "IQ_CASH_OPER", H$3)</f>
        <v>57476</v>
      </c>
      <c r="I7" s="9" cm="1">
        <f t="array" ref="I7">_xll.SNL.Clients.Office.Excel.Functions.SPG($A7, "IQ_CASH_OPER", I$3)</f>
        <v>191431</v>
      </c>
      <c r="J7" s="9" cm="1">
        <f t="array" ref="J7">_xll.SNL.Clients.Office.Excel.Functions.SPG($A7, "IQ_CASH_OPER", J$3)</f>
        <v>52135</v>
      </c>
    </row>
    <row r="8" spans="1:10" x14ac:dyDescent="0.3">
      <c r="A8" s="11" t="s">
        <v>1039</v>
      </c>
      <c r="B8" s="9" cm="1">
        <f t="array" ref="B8">_xll.SNL.Clients.Office.Excel.Functions.SPG($A8, "IQ_CASH_OPER", B$3)</f>
        <v>20323</v>
      </c>
      <c r="C8" s="9" cm="1">
        <f t="array" ref="C8">_xll.SNL.Clients.Office.Excel.Functions.SPG($A8, "IQ_CASH_OPER", C$3)</f>
        <v>40381</v>
      </c>
      <c r="D8" s="9" cm="1">
        <f t="array" ref="D8">_xll.SNL.Clients.Office.Excel.Functions.SPG($A8, "IQ_CASH_OPER", D$3)</f>
        <v>63246</v>
      </c>
      <c r="E8" s="9" cm="1">
        <f t="array" ref="E8">_xll.SNL.Clients.Office.Excel.Functions.SPG($A8, "IQ_CASH_OPER", E$3)</f>
        <v>25013</v>
      </c>
      <c r="F8" s="9" cm="1">
        <f t="array" ref="F8">_xll.SNL.Clients.Office.Excel.Functions.SPG($A8, "IQ_CASH_OPER", F$3)</f>
        <v>29079</v>
      </c>
      <c r="G8" s="9" cm="1">
        <f t="array" ref="G8">_xll.SNL.Clients.Office.Excel.Functions.SPG($A8, "IQ_CASH_OPER", G$3)</f>
        <v>85389</v>
      </c>
      <c r="H8" s="9" cm="1">
        <f t="array" ref="H8">_xll.SNL.Clients.Office.Excel.Functions.SPG($A8, "IQ_CASH_OPER", H$3)</f>
        <v>-58955</v>
      </c>
      <c r="I8" s="9" cm="1">
        <f t="array" ref="I8">_xll.SNL.Clients.Office.Excel.Functions.SPG($A8, "IQ_CASH_OPER", I$3)</f>
        <v>8201</v>
      </c>
      <c r="J8" s="9" cm="1">
        <f t="array" ref="J8">_xll.SNL.Clients.Office.Excel.Functions.SPG($A8, "IQ_CASH_OPER", J$3)</f>
        <v>-17933</v>
      </c>
    </row>
    <row r="9" spans="1:10" x14ac:dyDescent="0.3">
      <c r="A9" s="11" t="s">
        <v>1040</v>
      </c>
      <c r="B9" s="9" cm="1">
        <f t="array" ref="B9">_xll.SNL.Clients.Office.Excel.Functions.SPG($A9, "IQ_CASH_OPER", B$3)</f>
        <v>25893</v>
      </c>
      <c r="C9" s="9" cm="1">
        <f t="array" ref="C9">_xll.SNL.Clients.Office.Excel.Functions.SPG($A9, "IQ_CASH_OPER", C$3)</f>
        <v>37872</v>
      </c>
      <c r="D9" s="9" cm="1">
        <f t="array" ref="D9">_xll.SNL.Clients.Office.Excel.Functions.SPG($A9, "IQ_CASH_OPER", D$3)</f>
        <v>44557</v>
      </c>
      <c r="E9" s="9" cm="1">
        <f t="array" ref="E9">_xll.SNL.Clients.Office.Excel.Functions.SPG($A9, "IQ_CASH_OPER", E$3)</f>
        <v>32031</v>
      </c>
      <c r="F9" s="9" cm="1">
        <f t="array" ref="F9">_xll.SNL.Clients.Office.Excel.Functions.SPG($A9, "IQ_CASH_OPER", F$3)</f>
        <v>25988</v>
      </c>
      <c r="G9" s="9" cm="1">
        <f t="array" ref="G9">_xll.SNL.Clients.Office.Excel.Functions.SPG($A9, "IQ_CASH_OPER", G$3)</f>
        <v>40591</v>
      </c>
      <c r="H9" s="9" cm="1">
        <f t="array" ref="H9">_xll.SNL.Clients.Office.Excel.Functions.SPG($A9, "IQ_CASH_OPER", H$3)</f>
        <v>25672</v>
      </c>
      <c r="I9" s="9" cm="1">
        <f t="array" ref="I9">_xll.SNL.Clients.Office.Excel.Functions.SPG($A9, "IQ_CASH_OPER", I$3)</f>
        <v>30063</v>
      </c>
      <c r="J9" s="9" cm="1">
        <f t="array" ref="J9">_xll.SNL.Clients.Office.Excel.Functions.SPG($A9, "IQ_CASH_OPER", J$3)</f>
        <v>59432</v>
      </c>
    </row>
    <row r="10" spans="1:10" x14ac:dyDescent="0.3">
      <c r="A10" s="11" t="s">
        <v>1041</v>
      </c>
      <c r="B10" s="9" cm="1">
        <f t="array" ref="B10">_xll.SNL.Clients.Office.Excel.Functions.SPG($A10, "IQ_CASH_OPER", B$3)</f>
        <v>-48800</v>
      </c>
      <c r="C10" s="9" cm="1">
        <f t="array" ref="C10">_xll.SNL.Clients.Office.Excel.Functions.SPG($A10, "IQ_CASH_OPER", C$3)</f>
        <v>-19100</v>
      </c>
      <c r="D10" s="9" cm="1">
        <f t="array" ref="D10">_xll.SNL.Clients.Office.Excel.Functions.SPG($A10, "IQ_CASH_OPER", D$3)</f>
        <v>69600</v>
      </c>
      <c r="E10" s="9" cm="1">
        <f t="array" ref="E10">_xll.SNL.Clients.Office.Excel.Functions.SPG($A10, "IQ_CASH_OPER", E$3)</f>
        <v>45700</v>
      </c>
      <c r="F10" s="9" cm="1">
        <f t="array" ref="F10">_xll.SNL.Clients.Office.Excel.Functions.SPG($A10, "IQ_CASH_OPER", F$3)</f>
        <v>-40400</v>
      </c>
      <c r="G10" s="9" cm="1">
        <f t="array" ref="G10">_xll.SNL.Clients.Office.Excel.Functions.SPG($A10, "IQ_CASH_OPER", G$3)</f>
        <v>42700</v>
      </c>
      <c r="H10" s="9" cm="1">
        <f t="array" ref="H10">_xll.SNL.Clients.Office.Excel.Functions.SPG($A10, "IQ_CASH_OPER", H$3)</f>
        <v>21200</v>
      </c>
      <c r="I10" s="9" cm="1">
        <f t="array" ref="I10">_xll.SNL.Clients.Office.Excel.Functions.SPG($A10, "IQ_CASH_OPER", I$3)</f>
        <v>39300</v>
      </c>
      <c r="J10" s="9" cm="1">
        <f t="array" ref="J10">_xll.SNL.Clients.Office.Excel.Functions.SPG($A10, "IQ_CASH_OPER", J$3)</f>
        <v>-34900</v>
      </c>
    </row>
    <row r="11" spans="1:10" x14ac:dyDescent="0.3">
      <c r="A11" s="11" t="s">
        <v>1042</v>
      </c>
      <c r="B11" s="9" cm="1">
        <f t="array" ref="B11">_xll.SNL.Clients.Office.Excel.Functions.SPG($A11, "IQ_CASH_OPER", B$3)</f>
        <v>78221</v>
      </c>
      <c r="C11" s="9" cm="1">
        <f t="array" ref="C11">_xll.SNL.Clients.Office.Excel.Functions.SPG($A11, "IQ_CASH_OPER", C$3)</f>
        <v>126482</v>
      </c>
      <c r="D11" s="9" cm="1">
        <f t="array" ref="D11">_xll.SNL.Clients.Office.Excel.Functions.SPG($A11, "IQ_CASH_OPER", D$3)</f>
        <v>54008</v>
      </c>
      <c r="E11" s="9" cm="1">
        <f t="array" ref="E11">_xll.SNL.Clients.Office.Excel.Functions.SPG($A11, "IQ_CASH_OPER", E$3)</f>
        <v>55017</v>
      </c>
      <c r="F11" s="9" cm="1">
        <f t="array" ref="F11">_xll.SNL.Clients.Office.Excel.Functions.SPG($A11, "IQ_CASH_OPER", F$3)</f>
        <v>123241</v>
      </c>
      <c r="G11" s="9" cm="1">
        <f t="array" ref="G11">_xll.SNL.Clients.Office.Excel.Functions.SPG($A11, "IQ_CASH_OPER", G$3)</f>
        <v>85743</v>
      </c>
      <c r="H11" s="9" cm="1">
        <f t="array" ref="H11">_xll.SNL.Clients.Office.Excel.Functions.SPG($A11, "IQ_CASH_OPER", H$3)</f>
        <v>25266</v>
      </c>
      <c r="I11" s="9" cm="1">
        <f t="array" ref="I11">_xll.SNL.Clients.Office.Excel.Functions.SPG($A11, "IQ_CASH_OPER", I$3)</f>
        <v>17440</v>
      </c>
      <c r="J11" s="9" cm="1">
        <f t="array" ref="J11">_xll.SNL.Clients.Office.Excel.Functions.SPG($A11, "IQ_CASH_OPER", J$3)</f>
        <v>40068</v>
      </c>
    </row>
    <row r="12" spans="1:10" x14ac:dyDescent="0.3">
      <c r="A12" s="11" t="s">
        <v>1616</v>
      </c>
      <c r="B12" s="9" cm="1">
        <f t="array" ref="B12">_xll.SNL.Clients.Office.Excel.Functions.SPG($A12, "IQ_CASH_OPER", B$3)</f>
        <v>-120254</v>
      </c>
      <c r="C12" s="9" cm="1">
        <f t="array" ref="C12">_xll.SNL.Clients.Office.Excel.Functions.SPG($A12, "IQ_CASH_OPER", C$3)</f>
        <v>-1120</v>
      </c>
      <c r="D12" s="9" cm="1">
        <f t="array" ref="D12">_xll.SNL.Clients.Office.Excel.Functions.SPG($A12, "IQ_CASH_OPER", D$3)</f>
        <v>144111</v>
      </c>
      <c r="E12" s="9" cm="1">
        <f t="array" ref="E12">_xll.SNL.Clients.Office.Excel.Functions.SPG($A12, "IQ_CASH_OPER", E$3)</f>
        <v>211633</v>
      </c>
      <c r="F12" s="9" cm="1">
        <f t="array" ref="F12">_xll.SNL.Clients.Office.Excel.Functions.SPG($A12, "IQ_CASH_OPER", F$3)</f>
        <v>-109516</v>
      </c>
      <c r="G12" s="9" cm="1">
        <f t="array" ref="G12">_xll.SNL.Clients.Office.Excel.Functions.SPG($A12, "IQ_CASH_OPER", G$3)</f>
        <v>74897</v>
      </c>
      <c r="H12" s="9" cm="1">
        <f t="array" ref="H12">_xll.SNL.Clients.Office.Excel.Functions.SPG($A12, "IQ_CASH_OPER", H$3)</f>
        <v>177313</v>
      </c>
      <c r="I12" s="9" cm="1">
        <f t="array" ref="I12">_xll.SNL.Clients.Office.Excel.Functions.SPG($A12, "IQ_CASH_OPER", I$3)</f>
        <v>206035</v>
      </c>
      <c r="J12" s="9" cm="1">
        <f t="array" ref="J12">_xll.SNL.Clients.Office.Excel.Functions.SPG($A12, "IQ_CASH_OPER", J$3)</f>
        <v>-86418</v>
      </c>
    </row>
    <row r="13" spans="1:10" x14ac:dyDescent="0.3">
      <c r="A13" s="11" t="s">
        <v>1043</v>
      </c>
      <c r="B13" s="9" cm="1">
        <f t="array" ref="B13">_xll.SNL.Clients.Office.Excel.Functions.SPG($A13, "IQ_CASH_OPER", B$3)</f>
        <v>95527</v>
      </c>
      <c r="C13" s="9" cm="1">
        <f t="array" ref="C13">_xll.SNL.Clients.Office.Excel.Functions.SPG($A13, "IQ_CASH_OPER", C$3)</f>
        <v>150415</v>
      </c>
      <c r="D13" s="9" cm="1">
        <f t="array" ref="D13">_xll.SNL.Clients.Office.Excel.Functions.SPG($A13, "IQ_CASH_OPER", D$3)</f>
        <v>144405</v>
      </c>
      <c r="E13" s="9" cm="1">
        <f t="array" ref="E13">_xll.SNL.Clients.Office.Excel.Functions.SPG($A13, "IQ_CASH_OPER", E$3)</f>
        <v>197984</v>
      </c>
      <c r="F13" s="9" cm="1">
        <f t="array" ref="F13">_xll.SNL.Clients.Office.Excel.Functions.SPG($A13, "IQ_CASH_OPER", F$3)</f>
        <v>49035</v>
      </c>
      <c r="G13" s="9" cm="1">
        <f t="array" ref="G13">_xll.SNL.Clients.Office.Excel.Functions.SPG($A13, "IQ_CASH_OPER", G$3)</f>
        <v>155266</v>
      </c>
      <c r="H13" s="9" cm="1">
        <f t="array" ref="H13">_xll.SNL.Clients.Office.Excel.Functions.SPG($A13, "IQ_CASH_OPER", H$3)</f>
        <v>98833</v>
      </c>
      <c r="I13" s="9" cm="1">
        <f t="array" ref="I13">_xll.SNL.Clients.Office.Excel.Functions.SPG($A13, "IQ_CASH_OPER", I$3)</f>
        <v>86319</v>
      </c>
      <c r="J13" s="9" cm="1">
        <f t="array" ref="J13">_xll.SNL.Clients.Office.Excel.Functions.SPG($A13, "IQ_CASH_OPER", J$3)</f>
        <v>140248</v>
      </c>
    </row>
    <row r="14" spans="1:10" x14ac:dyDescent="0.3">
      <c r="A14" s="11" t="s">
        <v>1044</v>
      </c>
      <c r="B14" s="9" cm="1">
        <f t="array" ref="B14">_xll.SNL.Clients.Office.Excel.Functions.SPG($A14, "IQ_CASH_OPER", B$3)</f>
        <v>18949</v>
      </c>
      <c r="C14" s="9" cm="1">
        <f t="array" ref="C14">_xll.SNL.Clients.Office.Excel.Functions.SPG($A14, "IQ_CASH_OPER", C$3)</f>
        <v>10418</v>
      </c>
      <c r="D14" s="9" cm="1">
        <f t="array" ref="D14">_xll.SNL.Clients.Office.Excel.Functions.SPG($A14, "IQ_CASH_OPER", D$3)</f>
        <v>48525</v>
      </c>
      <c r="E14" s="9" cm="1">
        <f t="array" ref="E14">_xll.SNL.Clients.Office.Excel.Functions.SPG($A14, "IQ_CASH_OPER", E$3)</f>
        <v>18813</v>
      </c>
      <c r="F14" s="9" cm="1">
        <f t="array" ref="F14">_xll.SNL.Clients.Office.Excel.Functions.SPG($A14, "IQ_CASH_OPER", F$3)</f>
        <v>38678</v>
      </c>
      <c r="G14" s="9" cm="1">
        <f t="array" ref="G14">_xll.SNL.Clients.Office.Excel.Functions.SPG($A14, "IQ_CASH_OPER", G$3)</f>
        <v>30049</v>
      </c>
      <c r="H14" s="9" cm="1">
        <f t="array" ref="H14">_xll.SNL.Clients.Office.Excel.Functions.SPG($A14, "IQ_CASH_OPER", H$3)</f>
        <v>21785</v>
      </c>
      <c r="I14" s="9" cm="1">
        <f t="array" ref="I14">_xll.SNL.Clients.Office.Excel.Functions.SPG($A14, "IQ_CASH_OPER", I$3)</f>
        <v>41614</v>
      </c>
      <c r="J14" s="9" cm="1">
        <f t="array" ref="J14">_xll.SNL.Clients.Office.Excel.Functions.SPG($A14, "IQ_CASH_OPER", J$3)</f>
        <v>18799</v>
      </c>
    </row>
    <row r="15" spans="1:10" x14ac:dyDescent="0.3">
      <c r="A15" s="11" t="s">
        <v>1045</v>
      </c>
      <c r="B15" s="9" cm="1">
        <f t="array" ref="B15">_xll.SNL.Clients.Office.Excel.Functions.SPG($A15, "IQ_CASH_OPER", B$3)</f>
        <v>57139</v>
      </c>
      <c r="C15" s="9" cm="1">
        <f t="array" ref="C15">_xll.SNL.Clients.Office.Excel.Functions.SPG($A15, "IQ_CASH_OPER", C$3)</f>
        <v>107460</v>
      </c>
      <c r="D15" s="9" cm="1">
        <f t="array" ref="D15">_xll.SNL.Clients.Office.Excel.Functions.SPG($A15, "IQ_CASH_OPER", D$3)</f>
        <v>14311</v>
      </c>
      <c r="E15" s="9" cm="1">
        <f t="array" ref="E15">_xll.SNL.Clients.Office.Excel.Functions.SPG($A15, "IQ_CASH_OPER", E$3)</f>
        <v>23461</v>
      </c>
      <c r="F15" s="9" cm="1">
        <f t="array" ref="F15">_xll.SNL.Clients.Office.Excel.Functions.SPG($A15, "IQ_CASH_OPER", F$3)</f>
        <v>67229</v>
      </c>
      <c r="G15" s="9" cm="1">
        <f t="array" ref="G15">_xll.SNL.Clients.Office.Excel.Functions.SPG($A15, "IQ_CASH_OPER", G$3)</f>
        <v>39440</v>
      </c>
      <c r="H15" s="9" cm="1">
        <f t="array" ref="H15">_xll.SNL.Clients.Office.Excel.Functions.SPG($A15, "IQ_CASH_OPER", H$3)</f>
        <v>21247</v>
      </c>
      <c r="I15" s="9" cm="1">
        <f t="array" ref="I15">_xll.SNL.Clients.Office.Excel.Functions.SPG($A15, "IQ_CASH_OPER", I$3)</f>
        <v>28716</v>
      </c>
      <c r="J15" s="9" cm="1">
        <f t="array" ref="J15">_xll.SNL.Clients.Office.Excel.Functions.SPG($A15, "IQ_CASH_OPER", J$3)</f>
        <v>63352</v>
      </c>
    </row>
    <row r="16" spans="1:10" x14ac:dyDescent="0.3">
      <c r="A16" s="11" t="s">
        <v>1046</v>
      </c>
      <c r="B16" s="9" cm="1">
        <f t="array" ref="B16">_xll.SNL.Clients.Office.Excel.Functions.SPG($A16, "IQ_CASH_OPER", B$3)</f>
        <v>-45000</v>
      </c>
      <c r="C16" s="9" cm="1">
        <f t="array" ref="C16">_xll.SNL.Clients.Office.Excel.Functions.SPG($A16, "IQ_CASH_OPER", C$3)</f>
        <v>109000</v>
      </c>
      <c r="D16" s="9" cm="1">
        <f t="array" ref="D16">_xll.SNL.Clients.Office.Excel.Functions.SPG($A16, "IQ_CASH_OPER", D$3)</f>
        <v>263000</v>
      </c>
      <c r="E16" s="9" cm="1">
        <f t="array" ref="E16">_xll.SNL.Clients.Office.Excel.Functions.SPG($A16, "IQ_CASH_OPER", E$3)</f>
        <v>158000</v>
      </c>
      <c r="F16" s="9" cm="1">
        <f t="array" ref="F16">_xll.SNL.Clients.Office.Excel.Functions.SPG($A16, "IQ_CASH_OPER", F$3)</f>
        <v>81000</v>
      </c>
      <c r="G16" s="9" cm="1">
        <f t="array" ref="G16">_xll.SNL.Clients.Office.Excel.Functions.SPG($A16, "IQ_CASH_OPER", G$3)</f>
        <v>41000</v>
      </c>
      <c r="H16" s="9" cm="1">
        <f t="array" ref="H16">_xll.SNL.Clients.Office.Excel.Functions.SPG($A16, "IQ_CASH_OPER", H$3)</f>
        <v>294000</v>
      </c>
      <c r="I16" s="9" cm="1">
        <f t="array" ref="I16">_xll.SNL.Clients.Office.Excel.Functions.SPG($A16, "IQ_CASH_OPER", I$3)</f>
        <v>203000</v>
      </c>
      <c r="J16" s="9" cm="1">
        <f t="array" ref="J16">_xll.SNL.Clients.Office.Excel.Functions.SPG($A16, "IQ_CASH_OPER", J$3)</f>
        <v>126000</v>
      </c>
    </row>
    <row r="17" spans="1:10" x14ac:dyDescent="0.3">
      <c r="A17" s="11" t="s">
        <v>1047</v>
      </c>
      <c r="B17" s="9" cm="1">
        <f t="array" ref="B17">_xll.SNL.Clients.Office.Excel.Functions.SPG($A17, "IQ_CASH_OPER", B$3)</f>
        <v>-19675</v>
      </c>
      <c r="C17" s="9" cm="1">
        <f t="array" ref="C17">_xll.SNL.Clients.Office.Excel.Functions.SPG($A17, "IQ_CASH_OPER", C$3)</f>
        <v>50216</v>
      </c>
      <c r="D17" s="9" cm="1">
        <f t="array" ref="D17">_xll.SNL.Clients.Office.Excel.Functions.SPG($A17, "IQ_CASH_OPER", D$3)</f>
        <v>25028</v>
      </c>
      <c r="E17" s="9" cm="1">
        <f t="array" ref="E17">_xll.SNL.Clients.Office.Excel.Functions.SPG($A17, "IQ_CASH_OPER", E$3)</f>
        <v>45646</v>
      </c>
      <c r="F17" s="9" cm="1">
        <f t="array" ref="F17">_xll.SNL.Clients.Office.Excel.Functions.SPG($A17, "IQ_CASH_OPER", F$3)</f>
        <v>-2218</v>
      </c>
      <c r="G17" s="9" cm="1">
        <f t="array" ref="G17">_xll.SNL.Clients.Office.Excel.Functions.SPG($A17, "IQ_CASH_OPER", G$3)</f>
        <v>17597</v>
      </c>
      <c r="H17" s="9" cm="1">
        <f t="array" ref="H17">_xll.SNL.Clients.Office.Excel.Functions.SPG($A17, "IQ_CASH_OPER", H$3)</f>
        <v>11985</v>
      </c>
      <c r="I17" s="9" cm="1">
        <f t="array" ref="I17">_xll.SNL.Clients.Office.Excel.Functions.SPG($A17, "IQ_CASH_OPER", I$3)</f>
        <v>-6059</v>
      </c>
      <c r="J17" s="9" cm="1">
        <f t="array" ref="J17">_xll.SNL.Clients.Office.Excel.Functions.SPG($A17, "IQ_CASH_OPER", J$3)</f>
        <v>-14723</v>
      </c>
    </row>
    <row r="18" spans="1:10" x14ac:dyDescent="0.3">
      <c r="A18" s="11" t="s">
        <v>1048</v>
      </c>
      <c r="B18" s="9" cm="1">
        <f t="array" ref="B18">_xll.SNL.Clients.Office.Excel.Functions.SPG($A18, "IQ_CASH_OPER", B$3)</f>
        <v>207910</v>
      </c>
      <c r="C18" s="9" cm="1">
        <f t="array" ref="C18">_xll.SNL.Clients.Office.Excel.Functions.SPG($A18, "IQ_CASH_OPER", C$3)</f>
        <v>-19019</v>
      </c>
      <c r="D18" s="9" cm="1">
        <f t="array" ref="D18">_xll.SNL.Clients.Office.Excel.Functions.SPG($A18, "IQ_CASH_OPER", D$3)</f>
        <v>89316</v>
      </c>
      <c r="E18" s="9" cm="1">
        <f t="array" ref="E18">_xll.SNL.Clients.Office.Excel.Functions.SPG($A18, "IQ_CASH_OPER", E$3)</f>
        <v>40570</v>
      </c>
      <c r="F18" s="9" cm="1">
        <f t="array" ref="F18">_xll.SNL.Clients.Office.Excel.Functions.SPG($A18, "IQ_CASH_OPER", F$3)</f>
        <v>153639</v>
      </c>
      <c r="G18" s="9" cm="1">
        <f t="array" ref="G18">_xll.SNL.Clients.Office.Excel.Functions.SPG($A18, "IQ_CASH_OPER", G$3)</f>
        <v>-13205</v>
      </c>
      <c r="H18" s="9" cm="1">
        <f t="array" ref="H18">_xll.SNL.Clients.Office.Excel.Functions.SPG($A18, "IQ_CASH_OPER", H$3)</f>
        <v>95073</v>
      </c>
      <c r="I18" s="9" cm="1">
        <f t="array" ref="I18">_xll.SNL.Clients.Office.Excel.Functions.SPG($A18, "IQ_CASH_OPER", I$3)</f>
        <v>42497</v>
      </c>
      <c r="J18" s="9" cm="1">
        <f t="array" ref="J18">_xll.SNL.Clients.Office.Excel.Functions.SPG($A18, "IQ_CASH_OPER", J$3)</f>
        <v>108002</v>
      </c>
    </row>
    <row r="19" spans="1:10" x14ac:dyDescent="0.3">
      <c r="A19" s="11" t="s">
        <v>1049</v>
      </c>
      <c r="B19" s="9" t="str" cm="1">
        <f t="array" ref="B19">_xll.SNL.Clients.Office.Excel.Functions.SPG($A19, "IQ_CASH_OPER", B$3)</f>
        <v>NA</v>
      </c>
      <c r="C19" s="9" cm="1">
        <f t="array" ref="C19">_xll.SNL.Clients.Office.Excel.Functions.SPG($A19, "IQ_CASH_OPER", C$3)</f>
        <v>-73303</v>
      </c>
      <c r="D19" s="9" t="str" cm="1">
        <f t="array" ref="D19">_xll.SNL.Clients.Office.Excel.Functions.SPG($A19, "IQ_CASH_OPER", D$3)</f>
        <v>NA</v>
      </c>
      <c r="E19" s="9" t="str" cm="1">
        <f t="array" ref="E19">_xll.SNL.Clients.Office.Excel.Functions.SPG($A19, "IQ_CASH_OPER", E$3)</f>
        <v>NA</v>
      </c>
      <c r="F19" s="9" cm="1">
        <f t="array" ref="F19">_xll.SNL.Clients.Office.Excel.Functions.SPG($A19, "IQ_CASH_OPER", F$3)</f>
        <v>2688</v>
      </c>
      <c r="G19" s="9" cm="1">
        <f t="array" ref="G19">_xll.SNL.Clients.Office.Excel.Functions.SPG($A19, "IQ_CASH_OPER", G$3)</f>
        <v>258541</v>
      </c>
      <c r="H19" s="9" t="str" cm="1">
        <f t="array" ref="H19">_xll.SNL.Clients.Office.Excel.Functions.SPG($A19, "IQ_CASH_OPER", H$3)</f>
        <v>NA</v>
      </c>
      <c r="I19" s="9" t="str" cm="1">
        <f t="array" ref="I19">_xll.SNL.Clients.Office.Excel.Functions.SPG($A19, "IQ_CASH_OPER", I$3)</f>
        <v>NA</v>
      </c>
      <c r="J19" s="9" cm="1">
        <f t="array" ref="J19">_xll.SNL.Clients.Office.Excel.Functions.SPG($A19, "IQ_CASH_OPER", J$3)</f>
        <v>-382524</v>
      </c>
    </row>
    <row r="20" spans="1:10" x14ac:dyDescent="0.3">
      <c r="A20" s="11" t="s">
        <v>1050</v>
      </c>
      <c r="B20" s="9" cm="1">
        <f t="array" ref="B20">_xll.SNL.Clients.Office.Excel.Functions.SPG($A20, "IQ_CASH_OPER", B$3)</f>
        <v>28900</v>
      </c>
      <c r="C20" s="9" cm="1">
        <f t="array" ref="C20">_xll.SNL.Clients.Office.Excel.Functions.SPG($A20, "IQ_CASH_OPER", C$3)</f>
        <v>82688</v>
      </c>
      <c r="D20" s="9" cm="1">
        <f t="array" ref="D20">_xll.SNL.Clients.Office.Excel.Functions.SPG($A20, "IQ_CASH_OPER", D$3)</f>
        <v>34062</v>
      </c>
      <c r="E20" s="9" cm="1">
        <f t="array" ref="E20">_xll.SNL.Clients.Office.Excel.Functions.SPG($A20, "IQ_CASH_OPER", E$3)</f>
        <v>6714</v>
      </c>
      <c r="F20" s="9" cm="1">
        <f t="array" ref="F20">_xll.SNL.Clients.Office.Excel.Functions.SPG($A20, "IQ_CASH_OPER", F$3)</f>
        <v>7300</v>
      </c>
      <c r="G20" s="9" cm="1">
        <f t="array" ref="G20">_xll.SNL.Clients.Office.Excel.Functions.SPG($A20, "IQ_CASH_OPER", G$3)</f>
        <v>84004</v>
      </c>
      <c r="H20" s="9" cm="1">
        <f t="array" ref="H20">_xll.SNL.Clients.Office.Excel.Functions.SPG($A20, "IQ_CASH_OPER", H$3)</f>
        <v>72519</v>
      </c>
      <c r="I20" s="9" cm="1">
        <f t="array" ref="I20">_xll.SNL.Clients.Office.Excel.Functions.SPG($A20, "IQ_CASH_OPER", I$3)</f>
        <v>22603</v>
      </c>
      <c r="J20" s="9" cm="1">
        <f t="array" ref="J20">_xll.SNL.Clients.Office.Excel.Functions.SPG($A20, "IQ_CASH_OPER", J$3)</f>
        <v>29811</v>
      </c>
    </row>
    <row r="21" spans="1:10" x14ac:dyDescent="0.3">
      <c r="A21" s="11" t="s">
        <v>1051</v>
      </c>
      <c r="B21" s="9" cm="1">
        <f t="array" ref="B21">_xll.SNL.Clients.Office.Excel.Functions.SPG($A21, "IQ_CASH_OPER", B$3)</f>
        <v>11443</v>
      </c>
      <c r="C21" s="9" cm="1">
        <f t="array" ref="C21">_xll.SNL.Clients.Office.Excel.Functions.SPG($A21, "IQ_CASH_OPER", C$3)</f>
        <v>64165</v>
      </c>
      <c r="D21" s="9" cm="1">
        <f t="array" ref="D21">_xll.SNL.Clients.Office.Excel.Functions.SPG($A21, "IQ_CASH_OPER", D$3)</f>
        <v>57250</v>
      </c>
      <c r="E21" s="9" cm="1">
        <f t="array" ref="E21">_xll.SNL.Clients.Office.Excel.Functions.SPG($A21, "IQ_CASH_OPER", E$3)</f>
        <v>50200</v>
      </c>
      <c r="F21" s="9" cm="1">
        <f t="array" ref="F21">_xll.SNL.Clients.Office.Excel.Functions.SPG($A21, "IQ_CASH_OPER", F$3)</f>
        <v>-36202</v>
      </c>
      <c r="G21" s="9" cm="1">
        <f t="array" ref="G21">_xll.SNL.Clients.Office.Excel.Functions.SPG($A21, "IQ_CASH_OPER", G$3)</f>
        <v>60169</v>
      </c>
      <c r="H21" s="9" cm="1">
        <f t="array" ref="H21">_xll.SNL.Clients.Office.Excel.Functions.SPG($A21, "IQ_CASH_OPER", H$3)</f>
        <v>20802</v>
      </c>
      <c r="I21" s="9" cm="1">
        <f t="array" ref="I21">_xll.SNL.Clients.Office.Excel.Functions.SPG($A21, "IQ_CASH_OPER", I$3)</f>
        <v>35004</v>
      </c>
      <c r="J21" s="9" cm="1">
        <f t="array" ref="J21">_xll.SNL.Clients.Office.Excel.Functions.SPG($A21, "IQ_CASH_OPER", J$3)</f>
        <v>1575</v>
      </c>
    </row>
    <row r="22" spans="1:10" x14ac:dyDescent="0.3">
      <c r="A22" s="11" t="s">
        <v>1052</v>
      </c>
      <c r="B22" s="9" t="str" cm="1">
        <f t="array" ref="B22">_xll.SNL.Clients.Office.Excel.Functions.SPG($A22, "IQ_CASH_OPER", B$3)</f>
        <v>NA</v>
      </c>
      <c r="C22" s="9" cm="1">
        <f t="array" ref="C22">_xll.SNL.Clients.Office.Excel.Functions.SPG($A22, "IQ_CASH_OPER", C$3)</f>
        <v>-25763</v>
      </c>
      <c r="D22" s="9" cm="1">
        <f t="array" ref="D22">_xll.SNL.Clients.Office.Excel.Functions.SPG($A22, "IQ_CASH_OPER", D$3)</f>
        <v>-3642</v>
      </c>
      <c r="E22" s="9" cm="1">
        <f t="array" ref="E22">_xll.SNL.Clients.Office.Excel.Functions.SPG($A22, "IQ_CASH_OPER", E$3)</f>
        <v>28351</v>
      </c>
      <c r="F22" s="9" cm="1">
        <f t="array" ref="F22">_xll.SNL.Clients.Office.Excel.Functions.SPG($A22, "IQ_CASH_OPER", F$3)</f>
        <v>-11673</v>
      </c>
      <c r="G22" s="9" cm="1">
        <f t="array" ref="G22">_xll.SNL.Clients.Office.Excel.Functions.SPG($A22, "IQ_CASH_OPER", G$3)</f>
        <v>52555</v>
      </c>
      <c r="H22" s="9" cm="1">
        <f t="array" ref="H22">_xll.SNL.Clients.Office.Excel.Functions.SPG($A22, "IQ_CASH_OPER", H$3)</f>
        <v>-8528</v>
      </c>
      <c r="I22" s="9" cm="1">
        <f t="array" ref="I22">_xll.SNL.Clients.Office.Excel.Functions.SPG($A22, "IQ_CASH_OPER", I$3)</f>
        <v>-17062</v>
      </c>
      <c r="J22" s="9" cm="1">
        <f t="array" ref="J22">_xll.SNL.Clients.Office.Excel.Functions.SPG($A22, "IQ_CASH_OPER", J$3)</f>
        <v>2599</v>
      </c>
    </row>
    <row r="23" spans="1:10" x14ac:dyDescent="0.3">
      <c r="A23" s="11" t="s">
        <v>1053</v>
      </c>
      <c r="B23" s="9" cm="1">
        <f t="array" ref="B23">_xll.SNL.Clients.Office.Excel.Functions.SPG($A23, "IQ_CASH_OPER", B$3)</f>
        <v>27152</v>
      </c>
      <c r="C23" s="9" cm="1">
        <f t="array" ref="C23">_xll.SNL.Clients.Office.Excel.Functions.SPG($A23, "IQ_CASH_OPER", C$3)</f>
        <v>20288</v>
      </c>
      <c r="D23" s="9" cm="1">
        <f t="array" ref="D23">_xll.SNL.Clients.Office.Excel.Functions.SPG($A23, "IQ_CASH_OPER", D$3)</f>
        <v>6590</v>
      </c>
      <c r="E23" s="9" cm="1">
        <f t="array" ref="E23">_xll.SNL.Clients.Office.Excel.Functions.SPG($A23, "IQ_CASH_OPER", E$3)</f>
        <v>1098</v>
      </c>
      <c r="F23" s="9" cm="1">
        <f t="array" ref="F23">_xll.SNL.Clients.Office.Excel.Functions.SPG($A23, "IQ_CASH_OPER", F$3)</f>
        <v>29807</v>
      </c>
      <c r="G23" s="9" cm="1">
        <f t="array" ref="G23">_xll.SNL.Clients.Office.Excel.Functions.SPG($A23, "IQ_CASH_OPER", G$3)</f>
        <v>12909</v>
      </c>
      <c r="H23" s="9" cm="1">
        <f t="array" ref="H23">_xll.SNL.Clients.Office.Excel.Functions.SPG($A23, "IQ_CASH_OPER", H$3)</f>
        <v>5448</v>
      </c>
      <c r="I23" s="9" cm="1">
        <f t="array" ref="I23">_xll.SNL.Clients.Office.Excel.Functions.SPG($A23, "IQ_CASH_OPER", I$3)</f>
        <v>22</v>
      </c>
      <c r="J23" s="9" cm="1">
        <f t="array" ref="J23">_xll.SNL.Clients.Office.Excel.Functions.SPG($A23, "IQ_CASH_OPER", J$3)</f>
        <v>16783</v>
      </c>
    </row>
    <row r="24" spans="1:10" x14ac:dyDescent="0.3">
      <c r="A24" s="11" t="s">
        <v>1054</v>
      </c>
      <c r="B24" s="9" cm="1">
        <f t="array" ref="B24">_xll.SNL.Clients.Office.Excel.Functions.SPG($A24, "IQ_CASH_OPER", B$3)</f>
        <v>388346</v>
      </c>
      <c r="C24" s="9" cm="1">
        <f t="array" ref="C24">_xll.SNL.Clients.Office.Excel.Functions.SPG($A24, "IQ_CASH_OPER", C$3)</f>
        <v>429964</v>
      </c>
      <c r="D24" s="9" cm="1">
        <f t="array" ref="D24">_xll.SNL.Clients.Office.Excel.Functions.SPG($A24, "IQ_CASH_OPER", D$3)</f>
        <v>461912</v>
      </c>
      <c r="E24" s="9" cm="1">
        <f t="array" ref="E24">_xll.SNL.Clients.Office.Excel.Functions.SPG($A24, "IQ_CASH_OPER", E$3)</f>
        <v>413813</v>
      </c>
      <c r="F24" s="9" cm="1">
        <f t="array" ref="F24">_xll.SNL.Clients.Office.Excel.Functions.SPG($A24, "IQ_CASH_OPER", F$3)</f>
        <v>371330</v>
      </c>
      <c r="G24" s="9" cm="1">
        <f t="array" ref="G24">_xll.SNL.Clients.Office.Excel.Functions.SPG($A24, "IQ_CASH_OPER", G$3)</f>
        <v>464574</v>
      </c>
      <c r="H24" s="9" cm="1">
        <f t="array" ref="H24">_xll.SNL.Clients.Office.Excel.Functions.SPG($A24, "IQ_CASH_OPER", H$3)</f>
        <v>401407</v>
      </c>
      <c r="I24" s="9" cm="1">
        <f t="array" ref="I24">_xll.SNL.Clients.Office.Excel.Functions.SPG($A24, "IQ_CASH_OPER", I$3)</f>
        <v>532409</v>
      </c>
      <c r="J24" s="9" cm="1">
        <f t="array" ref="J24">_xll.SNL.Clients.Office.Excel.Functions.SPG($A24, "IQ_CASH_OPER", J$3)</f>
        <v>348490</v>
      </c>
    </row>
    <row r="25" spans="1:10" x14ac:dyDescent="0.3">
      <c r="A25" s="11" t="s">
        <v>1055</v>
      </c>
      <c r="B25" s="9" cm="1">
        <f t="array" ref="B25">_xll.SNL.Clients.Office.Excel.Functions.SPG($A25, "IQ_CASH_OPER", B$3)</f>
        <v>14201</v>
      </c>
      <c r="C25" s="9" cm="1">
        <f t="array" ref="C25">_xll.SNL.Clients.Office.Excel.Functions.SPG($A25, "IQ_CASH_OPER", C$3)</f>
        <v>79136</v>
      </c>
      <c r="D25" s="9" cm="1">
        <f t="array" ref="D25">_xll.SNL.Clients.Office.Excel.Functions.SPG($A25, "IQ_CASH_OPER", D$3)</f>
        <v>96326</v>
      </c>
      <c r="E25" s="9" cm="1">
        <f t="array" ref="E25">_xll.SNL.Clients.Office.Excel.Functions.SPG($A25, "IQ_CASH_OPER", E$3)</f>
        <v>33192</v>
      </c>
      <c r="F25" s="9" cm="1">
        <f t="array" ref="F25">_xll.SNL.Clients.Office.Excel.Functions.SPG($A25, "IQ_CASH_OPER", F$3)</f>
        <v>1124</v>
      </c>
      <c r="G25" s="9" cm="1">
        <f t="array" ref="G25">_xll.SNL.Clients.Office.Excel.Functions.SPG($A25, "IQ_CASH_OPER", G$3)</f>
        <v>54123</v>
      </c>
      <c r="H25" s="9" cm="1">
        <f t="array" ref="H25">_xll.SNL.Clients.Office.Excel.Functions.SPG($A25, "IQ_CASH_OPER", H$3)</f>
        <v>39847</v>
      </c>
      <c r="I25" s="9" cm="1">
        <f t="array" ref="I25">_xll.SNL.Clients.Office.Excel.Functions.SPG($A25, "IQ_CASH_OPER", I$3)</f>
        <v>35978</v>
      </c>
      <c r="J25" s="9" cm="1">
        <f t="array" ref="J25">_xll.SNL.Clients.Office.Excel.Functions.SPG($A25, "IQ_CASH_OPER", J$3)</f>
        <v>1206</v>
      </c>
    </row>
    <row r="26" spans="1:10" x14ac:dyDescent="0.3">
      <c r="A26" s="11" t="s">
        <v>1056</v>
      </c>
      <c r="B26" s="9" cm="1">
        <f t="array" ref="B26">_xll.SNL.Clients.Office.Excel.Functions.SPG($A26, "IQ_CASH_OPER", B$3)</f>
        <v>24057</v>
      </c>
      <c r="C26" s="9" cm="1">
        <f t="array" ref="C26">_xll.SNL.Clients.Office.Excel.Functions.SPG($A26, "IQ_CASH_OPER", C$3)</f>
        <v>56260</v>
      </c>
      <c r="D26" s="9" cm="1">
        <f t="array" ref="D26">_xll.SNL.Clients.Office.Excel.Functions.SPG($A26, "IQ_CASH_OPER", D$3)</f>
        <v>77337</v>
      </c>
      <c r="E26" s="9" cm="1">
        <f t="array" ref="E26">_xll.SNL.Clients.Office.Excel.Functions.SPG($A26, "IQ_CASH_OPER", E$3)</f>
        <v>22963</v>
      </c>
      <c r="F26" s="9" cm="1">
        <f t="array" ref="F26">_xll.SNL.Clients.Office.Excel.Functions.SPG($A26, "IQ_CASH_OPER", F$3)</f>
        <v>49853</v>
      </c>
      <c r="G26" s="9" cm="1">
        <f t="array" ref="G26">_xll.SNL.Clients.Office.Excel.Functions.SPG($A26, "IQ_CASH_OPER", G$3)</f>
        <v>39872</v>
      </c>
      <c r="H26" s="9" cm="1">
        <f t="array" ref="H26">_xll.SNL.Clients.Office.Excel.Functions.SPG($A26, "IQ_CASH_OPER", H$3)</f>
        <v>62826</v>
      </c>
      <c r="I26" s="9" cm="1">
        <f t="array" ref="I26">_xll.SNL.Clients.Office.Excel.Functions.SPG($A26, "IQ_CASH_OPER", I$3)</f>
        <v>36788</v>
      </c>
      <c r="J26" s="9" cm="1">
        <f t="array" ref="J26">_xll.SNL.Clients.Office.Excel.Functions.SPG($A26, "IQ_CASH_OPER", J$3)</f>
        <v>-3521</v>
      </c>
    </row>
    <row r="27" spans="1:10" x14ac:dyDescent="0.3">
      <c r="A27" s="11" t="s">
        <v>1057</v>
      </c>
      <c r="B27" s="9" cm="1">
        <f t="array" ref="B27">_xll.SNL.Clients.Office.Excel.Functions.SPG($A27, "IQ_CASH_OPER", B$3)</f>
        <v>2119</v>
      </c>
      <c r="C27" s="9" cm="1">
        <f t="array" ref="C27">_xll.SNL.Clients.Office.Excel.Functions.SPG($A27, "IQ_CASH_OPER", C$3)</f>
        <v>78456</v>
      </c>
      <c r="D27" s="9" cm="1">
        <f t="array" ref="D27">_xll.SNL.Clients.Office.Excel.Functions.SPG($A27, "IQ_CASH_OPER", D$3)</f>
        <v>46996</v>
      </c>
      <c r="E27" s="9" cm="1">
        <f t="array" ref="E27">_xll.SNL.Clients.Office.Excel.Functions.SPG($A27, "IQ_CASH_OPER", E$3)</f>
        <v>83392</v>
      </c>
      <c r="F27" s="9" cm="1">
        <f t="array" ref="F27">_xll.SNL.Clients.Office.Excel.Functions.SPG($A27, "IQ_CASH_OPER", F$3)</f>
        <v>9597</v>
      </c>
      <c r="G27" s="9" cm="1">
        <f t="array" ref="G27">_xll.SNL.Clients.Office.Excel.Functions.SPG($A27, "IQ_CASH_OPER", G$3)</f>
        <v>74244</v>
      </c>
      <c r="H27" s="9" cm="1">
        <f t="array" ref="H27">_xll.SNL.Clients.Office.Excel.Functions.SPG($A27, "IQ_CASH_OPER", H$3)</f>
        <v>59137</v>
      </c>
      <c r="I27" s="9" cm="1">
        <f t="array" ref="I27">_xll.SNL.Clients.Office.Excel.Functions.SPG($A27, "IQ_CASH_OPER", I$3)</f>
        <v>31068</v>
      </c>
      <c r="J27" s="9" cm="1">
        <f t="array" ref="J27">_xll.SNL.Clients.Office.Excel.Functions.SPG($A27, "IQ_CASH_OPER", J$3)</f>
        <v>-16393</v>
      </c>
    </row>
    <row r="28" spans="1:10" x14ac:dyDescent="0.3">
      <c r="A28" s="11" t="s">
        <v>1058</v>
      </c>
      <c r="B28" s="9" cm="1">
        <f t="array" ref="B28">_xll.SNL.Clients.Office.Excel.Functions.SPG($A28, "IQ_CASH_OPER", B$3)</f>
        <v>25997</v>
      </c>
      <c r="C28" s="9" cm="1">
        <f t="array" ref="C28">_xll.SNL.Clients.Office.Excel.Functions.SPG($A28, "IQ_CASH_OPER", C$3)</f>
        <v>24317</v>
      </c>
      <c r="D28" s="9" cm="1">
        <f t="array" ref="D28">_xll.SNL.Clients.Office.Excel.Functions.SPG($A28, "IQ_CASH_OPER", D$3)</f>
        <v>35309</v>
      </c>
      <c r="E28" s="9" cm="1">
        <f t="array" ref="E28">_xll.SNL.Clients.Office.Excel.Functions.SPG($A28, "IQ_CASH_OPER", E$3)</f>
        <v>22304</v>
      </c>
      <c r="F28" s="9" cm="1">
        <f t="array" ref="F28">_xll.SNL.Clients.Office.Excel.Functions.SPG($A28, "IQ_CASH_OPER", F$3)</f>
        <v>16061</v>
      </c>
      <c r="G28" s="9" cm="1">
        <f t="array" ref="G28">_xll.SNL.Clients.Office.Excel.Functions.SPG($A28, "IQ_CASH_OPER", G$3)</f>
        <v>23479</v>
      </c>
      <c r="H28" s="9" cm="1">
        <f t="array" ref="H28">_xll.SNL.Clients.Office.Excel.Functions.SPG($A28, "IQ_CASH_OPER", H$3)</f>
        <v>34394</v>
      </c>
      <c r="I28" s="9" cm="1">
        <f t="array" ref="I28">_xll.SNL.Clients.Office.Excel.Functions.SPG($A28, "IQ_CASH_OPER", I$3)</f>
        <v>3708</v>
      </c>
      <c r="J28" s="9" cm="1">
        <f t="array" ref="J28">_xll.SNL.Clients.Office.Excel.Functions.SPG($A28, "IQ_CASH_OPER", J$3)</f>
        <v>5511</v>
      </c>
    </row>
    <row r="29" spans="1:10" x14ac:dyDescent="0.3">
      <c r="A29" s="11" t="s">
        <v>1059</v>
      </c>
      <c r="B29" s="9" cm="1">
        <f t="array" ref="B29">_xll.SNL.Clients.Office.Excel.Functions.SPG($A29, "IQ_CASH_OPER", B$3)</f>
        <v>98811</v>
      </c>
      <c r="C29" s="9" cm="1">
        <f t="array" ref="C29">_xll.SNL.Clients.Office.Excel.Functions.SPG($A29, "IQ_CASH_OPER", C$3)</f>
        <v>190397</v>
      </c>
      <c r="D29" s="9" cm="1">
        <f t="array" ref="D29">_xll.SNL.Clients.Office.Excel.Functions.SPG($A29, "IQ_CASH_OPER", D$3)</f>
        <v>81589</v>
      </c>
      <c r="E29" s="9" cm="1">
        <f t="array" ref="E29">_xll.SNL.Clients.Office.Excel.Functions.SPG($A29, "IQ_CASH_OPER", E$3)</f>
        <v>146030</v>
      </c>
      <c r="F29" s="9" cm="1">
        <f t="array" ref="F29">_xll.SNL.Clients.Office.Excel.Functions.SPG($A29, "IQ_CASH_OPER", F$3)</f>
        <v>21108</v>
      </c>
      <c r="G29" s="9" cm="1">
        <f t="array" ref="G29">_xll.SNL.Clients.Office.Excel.Functions.SPG($A29, "IQ_CASH_OPER", G$3)</f>
        <v>107237</v>
      </c>
      <c r="H29" s="9" cm="1">
        <f t="array" ref="H29">_xll.SNL.Clients.Office.Excel.Functions.SPG($A29, "IQ_CASH_OPER", H$3)</f>
        <v>99708</v>
      </c>
      <c r="I29" s="9" cm="1">
        <f t="array" ref="I29">_xll.SNL.Clients.Office.Excel.Functions.SPG($A29, "IQ_CASH_OPER", I$3)</f>
        <v>215710</v>
      </c>
      <c r="J29" s="9" cm="1">
        <f t="array" ref="J29">_xll.SNL.Clients.Office.Excel.Functions.SPG($A29, "IQ_CASH_OPER", J$3)</f>
        <v>-21302</v>
      </c>
    </row>
    <row r="30" spans="1:10" x14ac:dyDescent="0.3">
      <c r="A30" s="11" t="s">
        <v>1060</v>
      </c>
      <c r="B30" s="9" cm="1">
        <f t="array" ref="B30">_xll.SNL.Clients.Office.Excel.Functions.SPG($A30, "IQ_CASH_OPER", B$3)</f>
        <v>191406</v>
      </c>
      <c r="C30" s="9" cm="1">
        <f t="array" ref="C30">_xll.SNL.Clients.Office.Excel.Functions.SPG($A30, "IQ_CASH_OPER", C$3)</f>
        <v>84380</v>
      </c>
      <c r="D30" s="9" cm="1">
        <f t="array" ref="D30">_xll.SNL.Clients.Office.Excel.Functions.SPG($A30, "IQ_CASH_OPER", D$3)</f>
        <v>17339</v>
      </c>
      <c r="E30" s="9" cm="1">
        <f t="array" ref="E30">_xll.SNL.Clients.Office.Excel.Functions.SPG($A30, "IQ_CASH_OPER", E$3)</f>
        <v>68932</v>
      </c>
      <c r="F30" s="9" cm="1">
        <f t="array" ref="F30">_xll.SNL.Clients.Office.Excel.Functions.SPG($A30, "IQ_CASH_OPER", F$3)</f>
        <v>167805</v>
      </c>
      <c r="G30" s="9" cm="1">
        <f t="array" ref="G30">_xll.SNL.Clients.Office.Excel.Functions.SPG($A30, "IQ_CASH_OPER", G$3)</f>
        <v>53634</v>
      </c>
      <c r="H30" s="9" cm="1">
        <f t="array" ref="H30">_xll.SNL.Clients.Office.Excel.Functions.SPG($A30, "IQ_CASH_OPER", H$3)</f>
        <v>22846</v>
      </c>
      <c r="I30" s="9" cm="1">
        <f t="array" ref="I30">_xll.SNL.Clients.Office.Excel.Functions.SPG($A30, "IQ_CASH_OPER", I$3)</f>
        <v>131212</v>
      </c>
      <c r="J30" s="9" cm="1">
        <f t="array" ref="J30">_xll.SNL.Clients.Office.Excel.Functions.SPG($A30, "IQ_CASH_OPER", J$3)</f>
        <v>215400</v>
      </c>
    </row>
    <row r="31" spans="1:10" x14ac:dyDescent="0.3">
      <c r="A31" s="11" t="s">
        <v>1061</v>
      </c>
      <c r="B31" s="9" cm="1">
        <f t="array" ref="B31">_xll.SNL.Clients.Office.Excel.Functions.SPG($A31, "IQ_CASH_OPER", B$3)</f>
        <v>7368</v>
      </c>
      <c r="C31" s="9" cm="1">
        <f t="array" ref="C31">_xll.SNL.Clients.Office.Excel.Functions.SPG($A31, "IQ_CASH_OPER", C$3)</f>
        <v>14105</v>
      </c>
      <c r="D31" s="9" cm="1">
        <f t="array" ref="D31">_xll.SNL.Clients.Office.Excel.Functions.SPG($A31, "IQ_CASH_OPER", D$3)</f>
        <v>11021</v>
      </c>
      <c r="E31" s="9" cm="1">
        <f t="array" ref="E31">_xll.SNL.Clients.Office.Excel.Functions.SPG($A31, "IQ_CASH_OPER", E$3)</f>
        <v>7119</v>
      </c>
      <c r="F31" s="9" cm="1">
        <f t="array" ref="F31">_xll.SNL.Clients.Office.Excel.Functions.SPG($A31, "IQ_CASH_OPER", F$3)</f>
        <v>28219</v>
      </c>
      <c r="G31" s="9" cm="1">
        <f t="array" ref="G31">_xll.SNL.Clients.Office.Excel.Functions.SPG($A31, "IQ_CASH_OPER", G$3)</f>
        <v>-23451</v>
      </c>
      <c r="H31" s="9" cm="1">
        <f t="array" ref="H31">_xll.SNL.Clients.Office.Excel.Functions.SPG($A31, "IQ_CASH_OPER", H$3)</f>
        <v>13823</v>
      </c>
      <c r="I31" s="9" cm="1">
        <f t="array" ref="I31">_xll.SNL.Clients.Office.Excel.Functions.SPG($A31, "IQ_CASH_OPER", I$3)</f>
        <v>-28181</v>
      </c>
      <c r="J31" s="9" cm="1">
        <f t="array" ref="J31">_xll.SNL.Clients.Office.Excel.Functions.SPG($A31, "IQ_CASH_OPER", J$3)</f>
        <v>11639</v>
      </c>
    </row>
    <row r="32" spans="1:10" x14ac:dyDescent="0.3">
      <c r="A32" s="11" t="s">
        <v>1062</v>
      </c>
      <c r="B32" s="9" cm="1">
        <f t="array" ref="B32">_xll.SNL.Clients.Office.Excel.Functions.SPG($A32, "IQ_CASH_OPER", B$3)</f>
        <v>22181</v>
      </c>
      <c r="C32" s="9" cm="1">
        <f t="array" ref="C32">_xll.SNL.Clients.Office.Excel.Functions.SPG($A32, "IQ_CASH_OPER", C$3)</f>
        <v>56258</v>
      </c>
      <c r="D32" s="9" cm="1">
        <f t="array" ref="D32">_xll.SNL.Clients.Office.Excel.Functions.SPG($A32, "IQ_CASH_OPER", D$3)</f>
        <v>189462</v>
      </c>
      <c r="E32" s="9" cm="1">
        <f t="array" ref="E32">_xll.SNL.Clients.Office.Excel.Functions.SPG($A32, "IQ_CASH_OPER", E$3)</f>
        <v>138125</v>
      </c>
      <c r="F32" s="9" cm="1">
        <f t="array" ref="F32">_xll.SNL.Clients.Office.Excel.Functions.SPG($A32, "IQ_CASH_OPER", F$3)</f>
        <v>196074</v>
      </c>
      <c r="G32" s="9" cm="1">
        <f t="array" ref="G32">_xll.SNL.Clients.Office.Excel.Functions.SPG($A32, "IQ_CASH_OPER", G$3)</f>
        <v>199353</v>
      </c>
      <c r="H32" s="9" cm="1">
        <f t="array" ref="H32">_xll.SNL.Clients.Office.Excel.Functions.SPG($A32, "IQ_CASH_OPER", H$3)</f>
        <v>157200</v>
      </c>
      <c r="I32" s="9" cm="1">
        <f t="array" ref="I32">_xll.SNL.Clients.Office.Excel.Functions.SPG($A32, "IQ_CASH_OPER", I$3)</f>
        <v>317219</v>
      </c>
      <c r="J32" s="9" cm="1">
        <f t="array" ref="J32">_xll.SNL.Clients.Office.Excel.Functions.SPG($A32, "IQ_CASH_OPER", J$3)</f>
        <v>177387</v>
      </c>
    </row>
    <row r="33" spans="1:10" x14ac:dyDescent="0.3">
      <c r="A33" s="11" t="s">
        <v>1063</v>
      </c>
      <c r="B33" s="9" cm="1">
        <f t="array" ref="B33">_xll.SNL.Clients.Office.Excel.Functions.SPG($A33, "IQ_CASH_OPER", B$3)</f>
        <v>57000</v>
      </c>
      <c r="C33" s="9" cm="1">
        <f t="array" ref="C33">_xll.SNL.Clients.Office.Excel.Functions.SPG($A33, "IQ_CASH_OPER", C$3)</f>
        <v>110000</v>
      </c>
      <c r="D33" s="9" cm="1">
        <f t="array" ref="D33">_xll.SNL.Clients.Office.Excel.Functions.SPG($A33, "IQ_CASH_OPER", D$3)</f>
        <v>-112991</v>
      </c>
      <c r="E33" s="9" cm="1">
        <f t="array" ref="E33">_xll.SNL.Clients.Office.Excel.Functions.SPG($A33, "IQ_CASH_OPER", E$3)</f>
        <v>237584</v>
      </c>
      <c r="F33" s="9" cm="1">
        <f t="array" ref="F33">_xll.SNL.Clients.Office.Excel.Functions.SPG($A33, "IQ_CASH_OPER", F$3)</f>
        <v>5000</v>
      </c>
      <c r="G33" s="9" cm="1">
        <f t="array" ref="G33">_xll.SNL.Clients.Office.Excel.Functions.SPG($A33, "IQ_CASH_OPER", G$3)</f>
        <v>-83000</v>
      </c>
      <c r="H33" s="9" cm="1">
        <f t="array" ref="H33">_xll.SNL.Clients.Office.Excel.Functions.SPG($A33, "IQ_CASH_OPER", H$3)</f>
        <v>132153</v>
      </c>
      <c r="I33" s="9" cm="1">
        <f t="array" ref="I33">_xll.SNL.Clients.Office.Excel.Functions.SPG($A33, "IQ_CASH_OPER", I$3)</f>
        <v>126706</v>
      </c>
      <c r="J33" s="9" cm="1">
        <f t="array" ref="J33">_xll.SNL.Clients.Office.Excel.Functions.SPG($A33, "IQ_CASH_OPER", J$3)</f>
        <v>-26136</v>
      </c>
    </row>
    <row r="34" spans="1:10" x14ac:dyDescent="0.3">
      <c r="A34" s="11" t="s">
        <v>1064</v>
      </c>
      <c r="B34" s="9" cm="1">
        <f t="array" ref="B34">_xll.SNL.Clients.Office.Excel.Functions.SPG($A34, "IQ_CASH_OPER", B$3)</f>
        <v>36869</v>
      </c>
      <c r="C34" s="9" t="str" cm="1">
        <f t="array" ref="C34">_xll.SNL.Clients.Office.Excel.Functions.SPG($A34, "IQ_CASH_OPER", C$3)</f>
        <v>NA</v>
      </c>
      <c r="D34" s="9" t="str" cm="1">
        <f t="array" ref="D34">_xll.SNL.Clients.Office.Excel.Functions.SPG($A34, "IQ_CASH_OPER", D$3)</f>
        <v>NA</v>
      </c>
      <c r="E34" s="9" cm="1">
        <f t="array" ref="E34">_xll.SNL.Clients.Office.Excel.Functions.SPG($A34, "IQ_CASH_OPER", E$3)</f>
        <v>59282</v>
      </c>
      <c r="F34" s="9" cm="1">
        <f t="array" ref="F34">_xll.SNL.Clients.Office.Excel.Functions.SPG($A34, "IQ_CASH_OPER", F$3)</f>
        <v>54778</v>
      </c>
      <c r="G34" s="9" cm="1">
        <f t="array" ref="G34">_xll.SNL.Clients.Office.Excel.Functions.SPG($A34, "IQ_CASH_OPER", G$3)</f>
        <v>38846</v>
      </c>
      <c r="H34" s="9" cm="1">
        <f t="array" ref="H34">_xll.SNL.Clients.Office.Excel.Functions.SPG($A34, "IQ_CASH_OPER", H$3)</f>
        <v>51787</v>
      </c>
      <c r="I34" s="9" cm="1">
        <f t="array" ref="I34">_xll.SNL.Clients.Office.Excel.Functions.SPG($A34, "IQ_CASH_OPER", I$3)</f>
        <v>46151</v>
      </c>
      <c r="J34" s="9" cm="1">
        <f t="array" ref="J34">_xll.SNL.Clients.Office.Excel.Functions.SPG($A34, "IQ_CASH_OPER", J$3)</f>
        <v>51967</v>
      </c>
    </row>
    <row r="35" spans="1:10" x14ac:dyDescent="0.3">
      <c r="A35" s="11" t="s">
        <v>1065</v>
      </c>
      <c r="B35" s="9" cm="1">
        <f t="array" ref="B35">_xll.SNL.Clients.Office.Excel.Functions.SPG($A35, "IQ_CASH_OPER", B$3)</f>
        <v>55900</v>
      </c>
      <c r="C35" s="9" cm="1">
        <f t="array" ref="C35">_xll.SNL.Clients.Office.Excel.Functions.SPG($A35, "IQ_CASH_OPER", C$3)</f>
        <v>151200</v>
      </c>
      <c r="D35" s="9" cm="1">
        <f t="array" ref="D35">_xll.SNL.Clients.Office.Excel.Functions.SPG($A35, "IQ_CASH_OPER", D$3)</f>
        <v>143600</v>
      </c>
      <c r="E35" s="9" cm="1">
        <f t="array" ref="E35">_xll.SNL.Clients.Office.Excel.Functions.SPG($A35, "IQ_CASH_OPER", E$3)</f>
        <v>142800</v>
      </c>
      <c r="F35" s="9" cm="1">
        <f t="array" ref="F35">_xll.SNL.Clients.Office.Excel.Functions.SPG($A35, "IQ_CASH_OPER", F$3)</f>
        <v>17800</v>
      </c>
      <c r="G35" s="9" cm="1">
        <f t="array" ref="G35">_xll.SNL.Clients.Office.Excel.Functions.SPG($A35, "IQ_CASH_OPER", G$3)</f>
        <v>52900</v>
      </c>
      <c r="H35" s="9" cm="1">
        <f t="array" ref="H35">_xll.SNL.Clients.Office.Excel.Functions.SPG($A35, "IQ_CASH_OPER", H$3)</f>
        <v>178300</v>
      </c>
      <c r="I35" s="9" cm="1">
        <f t="array" ref="I35">_xll.SNL.Clients.Office.Excel.Functions.SPG($A35, "IQ_CASH_OPER", I$3)</f>
        <v>132800</v>
      </c>
      <c r="J35" s="9" cm="1">
        <f t="array" ref="J35">_xll.SNL.Clients.Office.Excel.Functions.SPG($A35, "IQ_CASH_OPER", J$3)</f>
        <v>32100</v>
      </c>
    </row>
    <row r="36" spans="1:10" x14ac:dyDescent="0.3">
      <c r="A36" s="11" t="s">
        <v>1066</v>
      </c>
      <c r="B36" s="9" t="str" cm="1">
        <f t="array" ref="B36">_xll.SNL.Clients.Office.Excel.Functions.SPG($A36, "IQ_CASH_OPER", B$3)</f>
        <v>NA</v>
      </c>
      <c r="C36" s="9" cm="1">
        <f t="array" ref="C36">_xll.SNL.Clients.Office.Excel.Functions.SPG($A36, "IQ_CASH_OPER", C$3)</f>
        <v>383753</v>
      </c>
      <c r="D36" s="9" cm="1">
        <f t="array" ref="D36">_xll.SNL.Clients.Office.Excel.Functions.SPG($A36, "IQ_CASH_OPER", D$3)</f>
        <v>52905</v>
      </c>
      <c r="E36" s="9" cm="1">
        <f t="array" ref="E36">_xll.SNL.Clients.Office.Excel.Functions.SPG($A36, "IQ_CASH_OPER", E$3)</f>
        <v>78251</v>
      </c>
      <c r="F36" s="9" cm="1">
        <f t="array" ref="F36">_xll.SNL.Clients.Office.Excel.Functions.SPG($A36, "IQ_CASH_OPER", F$3)</f>
        <v>-38111</v>
      </c>
      <c r="G36" s="9" cm="1">
        <f t="array" ref="G36">_xll.SNL.Clients.Office.Excel.Functions.SPG($A36, "IQ_CASH_OPER", G$3)</f>
        <v>296367</v>
      </c>
      <c r="H36" s="9" cm="1">
        <f t="array" ref="H36">_xll.SNL.Clients.Office.Excel.Functions.SPG($A36, "IQ_CASH_OPER", H$3)</f>
        <v>136452</v>
      </c>
      <c r="I36" s="9" cm="1">
        <f t="array" ref="I36">_xll.SNL.Clients.Office.Excel.Functions.SPG($A36, "IQ_CASH_OPER", I$3)</f>
        <v>156107</v>
      </c>
      <c r="J36" s="9" cm="1">
        <f t="array" ref="J36">_xll.SNL.Clients.Office.Excel.Functions.SPG($A36, "IQ_CASH_OPER", J$3)</f>
        <v>-8216</v>
      </c>
    </row>
    <row r="37" spans="1:10" x14ac:dyDescent="0.3">
      <c r="A37" s="11" t="s">
        <v>1067</v>
      </c>
      <c r="B37" s="9" cm="1">
        <f t="array" ref="B37">_xll.SNL.Clients.Office.Excel.Functions.SPG($A37, "IQ_CASH_OPER", B$3)</f>
        <v>45061</v>
      </c>
      <c r="C37" s="9" cm="1">
        <f t="array" ref="C37">_xll.SNL.Clients.Office.Excel.Functions.SPG($A37, "IQ_CASH_OPER", C$3)</f>
        <v>64516</v>
      </c>
      <c r="D37" s="9" cm="1">
        <f t="array" ref="D37">_xll.SNL.Clients.Office.Excel.Functions.SPG($A37, "IQ_CASH_OPER", D$3)</f>
        <v>63701</v>
      </c>
      <c r="E37" s="9" cm="1">
        <f t="array" ref="E37">_xll.SNL.Clients.Office.Excel.Functions.SPG($A37, "IQ_CASH_OPER", E$3)</f>
        <v>24704</v>
      </c>
      <c r="F37" s="9" cm="1">
        <f t="array" ref="F37">_xll.SNL.Clients.Office.Excel.Functions.SPG($A37, "IQ_CASH_OPER", F$3)</f>
        <v>45811</v>
      </c>
      <c r="G37" s="9" cm="1">
        <f t="array" ref="G37">_xll.SNL.Clients.Office.Excel.Functions.SPG($A37, "IQ_CASH_OPER", G$3)</f>
        <v>11165</v>
      </c>
      <c r="H37" s="9" cm="1">
        <f t="array" ref="H37">_xll.SNL.Clients.Office.Excel.Functions.SPG($A37, "IQ_CASH_OPER", H$3)</f>
        <v>38754</v>
      </c>
      <c r="I37" s="9" cm="1">
        <f t="array" ref="I37">_xll.SNL.Clients.Office.Excel.Functions.SPG($A37, "IQ_CASH_OPER", I$3)</f>
        <v>10800</v>
      </c>
      <c r="J37" s="9" cm="1">
        <f t="array" ref="J37">_xll.SNL.Clients.Office.Excel.Functions.SPG($A37, "IQ_CASH_OPER", J$3)</f>
        <v>6964</v>
      </c>
    </row>
    <row r="38" spans="1:10" x14ac:dyDescent="0.3">
      <c r="A38" s="11" t="s">
        <v>1068</v>
      </c>
      <c r="B38" s="9" t="str" cm="1">
        <f t="array" ref="B38">_xll.SNL.Clients.Office.Excel.Functions.SPG($A38, "IQ_CASH_OPER", B$3)</f>
        <v>NA</v>
      </c>
      <c r="C38" s="9" cm="1">
        <f t="array" ref="C38">_xll.SNL.Clients.Office.Excel.Functions.SPG($A38, "IQ_CASH_OPER", C$3)</f>
        <v>10954</v>
      </c>
      <c r="D38" s="9" cm="1">
        <f t="array" ref="D38">_xll.SNL.Clients.Office.Excel.Functions.SPG($A38, "IQ_CASH_OPER", D$3)</f>
        <v>11922</v>
      </c>
      <c r="E38" s="9" cm="1">
        <f t="array" ref="E38">_xll.SNL.Clients.Office.Excel.Functions.SPG($A38, "IQ_CASH_OPER", E$3)</f>
        <v>40811</v>
      </c>
      <c r="F38" s="9" cm="1">
        <f t="array" ref="F38">_xll.SNL.Clients.Office.Excel.Functions.SPG($A38, "IQ_CASH_OPER", F$3)</f>
        <v>43317</v>
      </c>
      <c r="G38" s="9" cm="1">
        <f t="array" ref="G38">_xll.SNL.Clients.Office.Excel.Functions.SPG($A38, "IQ_CASH_OPER", G$3)</f>
        <v>43711</v>
      </c>
      <c r="H38" s="9" cm="1">
        <f t="array" ref="H38">_xll.SNL.Clients.Office.Excel.Functions.SPG($A38, "IQ_CASH_OPER", H$3)</f>
        <v>57001</v>
      </c>
      <c r="I38" s="9" cm="1">
        <f t="array" ref="I38">_xll.SNL.Clients.Office.Excel.Functions.SPG($A38, "IQ_CASH_OPER", I$3)</f>
        <v>86721</v>
      </c>
      <c r="J38" s="9" cm="1">
        <f t="array" ref="J38">_xll.SNL.Clients.Office.Excel.Functions.SPG($A38, "IQ_CASH_OPER", J$3)</f>
        <v>88034</v>
      </c>
    </row>
    <row r="39" spans="1:10" x14ac:dyDescent="0.3">
      <c r="A39" s="11" t="s">
        <v>1069</v>
      </c>
      <c r="B39" s="9" cm="1">
        <f t="array" ref="B39">_xll.SNL.Clients.Office.Excel.Functions.SPG($A39, "IQ_CASH_OPER", B$3)</f>
        <v>116852</v>
      </c>
      <c r="C39" s="9" cm="1">
        <f t="array" ref="C39">_xll.SNL.Clients.Office.Excel.Functions.SPG($A39, "IQ_CASH_OPER", C$3)</f>
        <v>130503</v>
      </c>
      <c r="D39" s="9" cm="1">
        <f t="array" ref="D39">_xll.SNL.Clients.Office.Excel.Functions.SPG($A39, "IQ_CASH_OPER", D$3)</f>
        <v>102172</v>
      </c>
      <c r="E39" s="9" cm="1">
        <f t="array" ref="E39">_xll.SNL.Clients.Office.Excel.Functions.SPG($A39, "IQ_CASH_OPER", E$3)</f>
        <v>-97062</v>
      </c>
      <c r="F39" s="9" cm="1">
        <f t="array" ref="F39">_xll.SNL.Clients.Office.Excel.Functions.SPG($A39, "IQ_CASH_OPER", F$3)</f>
        <v>18580</v>
      </c>
      <c r="G39" s="9" cm="1">
        <f t="array" ref="G39">_xll.SNL.Clients.Office.Excel.Functions.SPG($A39, "IQ_CASH_OPER", G$3)</f>
        <v>212891</v>
      </c>
      <c r="H39" s="9" cm="1">
        <f t="array" ref="H39">_xll.SNL.Clients.Office.Excel.Functions.SPG($A39, "IQ_CASH_OPER", H$3)</f>
        <v>131904</v>
      </c>
      <c r="I39" s="9" cm="1">
        <f t="array" ref="I39">_xll.SNL.Clients.Office.Excel.Functions.SPG($A39, "IQ_CASH_OPER", I$3)</f>
        <v>92463</v>
      </c>
      <c r="J39" s="9" cm="1">
        <f t="array" ref="J39">_xll.SNL.Clients.Office.Excel.Functions.SPG($A39, "IQ_CASH_OPER", J$3)</f>
        <v>131701</v>
      </c>
    </row>
    <row r="40" spans="1:10" x14ac:dyDescent="0.3">
      <c r="A40" s="11" t="s">
        <v>1070</v>
      </c>
      <c r="B40" s="9" cm="1">
        <f t="array" ref="B40">_xll.SNL.Clients.Office.Excel.Functions.SPG($A40, "IQ_CASH_OPER", B$3)</f>
        <v>-1792</v>
      </c>
      <c r="C40" s="9" cm="1">
        <f t="array" ref="C40">_xll.SNL.Clients.Office.Excel.Functions.SPG($A40, "IQ_CASH_OPER", C$3)</f>
        <v>10827</v>
      </c>
      <c r="D40" s="9" cm="1">
        <f t="array" ref="D40">_xll.SNL.Clients.Office.Excel.Functions.SPG($A40, "IQ_CASH_OPER", D$3)</f>
        <v>8449</v>
      </c>
      <c r="E40" s="9" cm="1">
        <f t="array" ref="E40">_xll.SNL.Clients.Office.Excel.Functions.SPG($A40, "IQ_CASH_OPER", E$3)</f>
        <v>-2592</v>
      </c>
      <c r="F40" s="9" cm="1">
        <f t="array" ref="F40">_xll.SNL.Clients.Office.Excel.Functions.SPG($A40, "IQ_CASH_OPER", F$3)</f>
        <v>7506</v>
      </c>
      <c r="G40" s="9" cm="1">
        <f t="array" ref="G40">_xll.SNL.Clients.Office.Excel.Functions.SPG($A40, "IQ_CASH_OPER", G$3)</f>
        <v>3967</v>
      </c>
      <c r="H40" s="9" cm="1">
        <f t="array" ref="H40">_xll.SNL.Clients.Office.Excel.Functions.SPG($A40, "IQ_CASH_OPER", H$3)</f>
        <v>5132</v>
      </c>
      <c r="I40" s="9" cm="1">
        <f t="array" ref="I40">_xll.SNL.Clients.Office.Excel.Functions.SPG($A40, "IQ_CASH_OPER", I$3)</f>
        <v>7277</v>
      </c>
      <c r="J40" s="9" cm="1">
        <f t="array" ref="J40">_xll.SNL.Clients.Office.Excel.Functions.SPG($A40, "IQ_CASH_OPER", J$3)</f>
        <v>13466</v>
      </c>
    </row>
    <row r="41" spans="1:10" x14ac:dyDescent="0.3">
      <c r="A41" s="11" t="s">
        <v>1071</v>
      </c>
      <c r="B41" s="9" cm="1">
        <f t="array" ref="B41">_xll.SNL.Clients.Office.Excel.Functions.SPG($A41, "IQ_CASH_OPER", B$3)</f>
        <v>92671</v>
      </c>
      <c r="C41" s="9" cm="1">
        <f t="array" ref="C41">_xll.SNL.Clients.Office.Excel.Functions.SPG($A41, "IQ_CASH_OPER", C$3)</f>
        <v>72814</v>
      </c>
      <c r="D41" s="9" cm="1">
        <f t="array" ref="D41">_xll.SNL.Clients.Office.Excel.Functions.SPG($A41, "IQ_CASH_OPER", D$3)</f>
        <v>66703</v>
      </c>
      <c r="E41" s="9" cm="1">
        <f t="array" ref="E41">_xll.SNL.Clients.Office.Excel.Functions.SPG($A41, "IQ_CASH_OPER", E$3)</f>
        <v>99515</v>
      </c>
      <c r="F41" s="9" cm="1">
        <f t="array" ref="F41">_xll.SNL.Clients.Office.Excel.Functions.SPG($A41, "IQ_CASH_OPER", F$3)</f>
        <v>81386</v>
      </c>
      <c r="G41" s="9" cm="1">
        <f t="array" ref="G41">_xll.SNL.Clients.Office.Excel.Functions.SPG($A41, "IQ_CASH_OPER", G$3)</f>
        <v>-41130</v>
      </c>
      <c r="H41" s="9" cm="1">
        <f t="array" ref="H41">_xll.SNL.Clients.Office.Excel.Functions.SPG($A41, "IQ_CASH_OPER", H$3)</f>
        <v>172194</v>
      </c>
      <c r="I41" s="9" cm="1">
        <f t="array" ref="I41">_xll.SNL.Clients.Office.Excel.Functions.SPG($A41, "IQ_CASH_OPER", I$3)</f>
        <v>197667</v>
      </c>
      <c r="J41" s="9" cm="1">
        <f t="array" ref="J41">_xll.SNL.Clients.Office.Excel.Functions.SPG($A41, "IQ_CASH_OPER", J$3)</f>
        <v>43434</v>
      </c>
    </row>
    <row r="42" spans="1:10" x14ac:dyDescent="0.3">
      <c r="A42" s="11" t="s">
        <v>1072</v>
      </c>
      <c r="B42" s="9" cm="1">
        <f t="array" ref="B42">_xll.SNL.Clients.Office.Excel.Functions.SPG($A42, "IQ_CASH_OPER", B$3)</f>
        <v>35077</v>
      </c>
      <c r="C42" s="9" cm="1">
        <f t="array" ref="C42">_xll.SNL.Clients.Office.Excel.Functions.SPG($A42, "IQ_CASH_OPER", C$3)</f>
        <v>29024</v>
      </c>
      <c r="D42" s="9" cm="1">
        <f t="array" ref="D42">_xll.SNL.Clients.Office.Excel.Functions.SPG($A42, "IQ_CASH_OPER", D$3)</f>
        <v>59962</v>
      </c>
      <c r="E42" s="9" cm="1">
        <f t="array" ref="E42">_xll.SNL.Clients.Office.Excel.Functions.SPG($A42, "IQ_CASH_OPER", E$3)</f>
        <v>69109</v>
      </c>
      <c r="F42" s="9" cm="1">
        <f t="array" ref="F42">_xll.SNL.Clients.Office.Excel.Functions.SPG($A42, "IQ_CASH_OPER", F$3)</f>
        <v>55291</v>
      </c>
      <c r="G42" s="9" cm="1">
        <f t="array" ref="G42">_xll.SNL.Clients.Office.Excel.Functions.SPG($A42, "IQ_CASH_OPER", G$3)</f>
        <v>23864</v>
      </c>
      <c r="H42" s="9" cm="1">
        <f t="array" ref="H42">_xll.SNL.Clients.Office.Excel.Functions.SPG($A42, "IQ_CASH_OPER", H$3)</f>
        <v>64334</v>
      </c>
      <c r="I42" s="9" cm="1">
        <f t="array" ref="I42">_xll.SNL.Clients.Office.Excel.Functions.SPG($A42, "IQ_CASH_OPER", I$3)</f>
        <v>54923</v>
      </c>
      <c r="J42" s="9" cm="1">
        <f t="array" ref="J42">_xll.SNL.Clients.Office.Excel.Functions.SPG($A42, "IQ_CASH_OPER", J$3)</f>
        <v>40382</v>
      </c>
    </row>
    <row r="43" spans="1:10" x14ac:dyDescent="0.3">
      <c r="A43" s="11" t="s">
        <v>1617</v>
      </c>
      <c r="B43" s="9" cm="1">
        <f t="array" ref="B43">_xll.SNL.Clients.Office.Excel.Functions.SPG($A43, "IQ_CASH_OPER", B$3)</f>
        <v>-3113</v>
      </c>
      <c r="C43" s="9" cm="1">
        <f t="array" ref="C43">_xll.SNL.Clients.Office.Excel.Functions.SPG($A43, "IQ_CASH_OPER", C$3)</f>
        <v>40037</v>
      </c>
      <c r="D43" s="9" cm="1">
        <f t="array" ref="D43">_xll.SNL.Clients.Office.Excel.Functions.SPG($A43, "IQ_CASH_OPER", D$3)</f>
        <v>30916</v>
      </c>
      <c r="E43" s="9" cm="1">
        <f t="array" ref="E43">_xll.SNL.Clients.Office.Excel.Functions.SPG($A43, "IQ_CASH_OPER", E$3)</f>
        <v>62692</v>
      </c>
      <c r="F43" s="9" cm="1">
        <f t="array" ref="F43">_xll.SNL.Clients.Office.Excel.Functions.SPG($A43, "IQ_CASH_OPER", F$3)</f>
        <v>22296</v>
      </c>
      <c r="G43" s="9" cm="1">
        <f t="array" ref="G43">_xll.SNL.Clients.Office.Excel.Functions.SPG($A43, "IQ_CASH_OPER", G$3)</f>
        <v>16047</v>
      </c>
      <c r="H43" s="9" t="str" cm="1">
        <f t="array" ref="H43">_xll.SNL.Clients.Office.Excel.Functions.SPG($A43, "IQ_CASH_OPER", H$3)</f>
        <v>NA</v>
      </c>
      <c r="I43" s="9" cm="1">
        <f t="array" ref="I43">_xll.SNL.Clients.Office.Excel.Functions.SPG($A43, "IQ_CASH_OPER", I$3)</f>
        <v>57970</v>
      </c>
      <c r="J43" s="9" cm="1">
        <f t="array" ref="J43">_xll.SNL.Clients.Office.Excel.Functions.SPG($A43, "IQ_CASH_OPER", J$3)</f>
        <v>19061</v>
      </c>
    </row>
    <row r="44" spans="1:10" x14ac:dyDescent="0.3">
      <c r="A44" s="11" t="s">
        <v>1073</v>
      </c>
      <c r="B44" s="9" cm="1">
        <f t="array" ref="B44">_xll.SNL.Clients.Office.Excel.Functions.SPG($A44, "IQ_CASH_OPER", B$3)</f>
        <v>34991</v>
      </c>
      <c r="C44" s="9" cm="1">
        <f t="array" ref="C44">_xll.SNL.Clients.Office.Excel.Functions.SPG($A44, "IQ_CASH_OPER", C$3)</f>
        <v>15860</v>
      </c>
      <c r="D44" s="9" cm="1">
        <f t="array" ref="D44">_xll.SNL.Clients.Office.Excel.Functions.SPG($A44, "IQ_CASH_OPER", D$3)</f>
        <v>12474</v>
      </c>
      <c r="E44" s="9" cm="1">
        <f t="array" ref="E44">_xll.SNL.Clients.Office.Excel.Functions.SPG($A44, "IQ_CASH_OPER", E$3)</f>
        <v>17414</v>
      </c>
      <c r="F44" s="9" cm="1">
        <f t="array" ref="F44">_xll.SNL.Clients.Office.Excel.Functions.SPG($A44, "IQ_CASH_OPER", F$3)</f>
        <v>18269</v>
      </c>
      <c r="G44" s="9" cm="1">
        <f t="array" ref="G44">_xll.SNL.Clients.Office.Excel.Functions.SPG($A44, "IQ_CASH_OPER", G$3)</f>
        <v>44740</v>
      </c>
      <c r="H44" s="9" cm="1">
        <f t="array" ref="H44">_xll.SNL.Clients.Office.Excel.Functions.SPG($A44, "IQ_CASH_OPER", H$3)</f>
        <v>32169</v>
      </c>
      <c r="I44" s="9" cm="1">
        <f t="array" ref="I44">_xll.SNL.Clients.Office.Excel.Functions.SPG($A44, "IQ_CASH_OPER", I$3)</f>
        <v>20626</v>
      </c>
      <c r="J44" s="9" cm="1">
        <f t="array" ref="J44">_xll.SNL.Clients.Office.Excel.Functions.SPG($A44, "IQ_CASH_OPER", J$3)</f>
        <v>21424</v>
      </c>
    </row>
    <row r="45" spans="1:10" x14ac:dyDescent="0.3">
      <c r="A45" s="11" t="s">
        <v>1074</v>
      </c>
      <c r="B45" s="9" cm="1">
        <f t="array" ref="B45">_xll.SNL.Clients.Office.Excel.Functions.SPG($A45, "IQ_CASH_OPER", B$3)</f>
        <v>30032</v>
      </c>
      <c r="C45" s="9" cm="1">
        <f t="array" ref="C45">_xll.SNL.Clients.Office.Excel.Functions.SPG($A45, "IQ_CASH_OPER", C$3)</f>
        <v>30998</v>
      </c>
      <c r="D45" s="9" cm="1">
        <f t="array" ref="D45">_xll.SNL.Clients.Office.Excel.Functions.SPG($A45, "IQ_CASH_OPER", D$3)</f>
        <v>58679</v>
      </c>
      <c r="E45" s="9" cm="1">
        <f t="array" ref="E45">_xll.SNL.Clients.Office.Excel.Functions.SPG($A45, "IQ_CASH_OPER", E$3)</f>
        <v>5453</v>
      </c>
      <c r="F45" s="9" cm="1">
        <f t="array" ref="F45">_xll.SNL.Clients.Office.Excel.Functions.SPG($A45, "IQ_CASH_OPER", F$3)</f>
        <v>74902</v>
      </c>
      <c r="G45" s="9" cm="1">
        <f t="array" ref="G45">_xll.SNL.Clients.Office.Excel.Functions.SPG($A45, "IQ_CASH_OPER", G$3)</f>
        <v>66688</v>
      </c>
      <c r="H45" s="9" cm="1">
        <f t="array" ref="H45">_xll.SNL.Clients.Office.Excel.Functions.SPG($A45, "IQ_CASH_OPER", H$3)</f>
        <v>41277</v>
      </c>
      <c r="I45" s="9" cm="1">
        <f t="array" ref="I45">_xll.SNL.Clients.Office.Excel.Functions.SPG($A45, "IQ_CASH_OPER", I$3)</f>
        <v>21287</v>
      </c>
      <c r="J45" s="9" cm="1">
        <f t="array" ref="J45">_xll.SNL.Clients.Office.Excel.Functions.SPG($A45, "IQ_CASH_OPER", J$3)</f>
        <v>51584</v>
      </c>
    </row>
    <row r="46" spans="1:10" x14ac:dyDescent="0.3">
      <c r="A46" s="11" t="s">
        <v>1075</v>
      </c>
      <c r="B46" s="9" cm="1">
        <f t="array" ref="B46">_xll.SNL.Clients.Office.Excel.Functions.SPG($A46, "IQ_CASH_OPER", B$3)</f>
        <v>39316</v>
      </c>
      <c r="C46" s="9" cm="1">
        <f t="array" ref="C46">_xll.SNL.Clients.Office.Excel.Functions.SPG($A46, "IQ_CASH_OPER", C$3)</f>
        <v>49932</v>
      </c>
      <c r="D46" s="9" cm="1">
        <f t="array" ref="D46">_xll.SNL.Clients.Office.Excel.Functions.SPG($A46, "IQ_CASH_OPER", D$3)</f>
        <v>47236</v>
      </c>
      <c r="E46" s="9" cm="1">
        <f t="array" ref="E46">_xll.SNL.Clients.Office.Excel.Functions.SPG($A46, "IQ_CASH_OPER", E$3)</f>
        <v>50246</v>
      </c>
      <c r="F46" s="9" cm="1">
        <f t="array" ref="F46">_xll.SNL.Clients.Office.Excel.Functions.SPG($A46, "IQ_CASH_OPER", F$3)</f>
        <v>52843</v>
      </c>
      <c r="G46" s="9" cm="1">
        <f t="array" ref="G46">_xll.SNL.Clients.Office.Excel.Functions.SPG($A46, "IQ_CASH_OPER", G$3)</f>
        <v>30845</v>
      </c>
      <c r="H46" s="9" cm="1">
        <f t="array" ref="H46">_xll.SNL.Clients.Office.Excel.Functions.SPG($A46, "IQ_CASH_OPER", H$3)</f>
        <v>83435</v>
      </c>
      <c r="I46" s="9" cm="1">
        <f t="array" ref="I46">_xll.SNL.Clients.Office.Excel.Functions.SPG($A46, "IQ_CASH_OPER", I$3)</f>
        <v>49332</v>
      </c>
      <c r="J46" s="9" cm="1">
        <f t="array" ref="J46">_xll.SNL.Clients.Office.Excel.Functions.SPG($A46, "IQ_CASH_OPER", J$3)</f>
        <v>110250</v>
      </c>
    </row>
    <row r="47" spans="1:10" x14ac:dyDescent="0.3">
      <c r="A47" s="11" t="s">
        <v>1076</v>
      </c>
      <c r="B47" s="9" cm="1">
        <f t="array" ref="B47">_xll.SNL.Clients.Office.Excel.Functions.SPG($A47, "IQ_CASH_OPER", B$3)</f>
        <v>49139</v>
      </c>
      <c r="C47" s="9" cm="1">
        <f t="array" ref="C47">_xll.SNL.Clients.Office.Excel.Functions.SPG($A47, "IQ_CASH_OPER", C$3)</f>
        <v>95205</v>
      </c>
      <c r="D47" s="9" cm="1">
        <f t="array" ref="D47">_xll.SNL.Clients.Office.Excel.Functions.SPG($A47, "IQ_CASH_OPER", D$3)</f>
        <v>128190</v>
      </c>
      <c r="E47" s="9" cm="1">
        <f t="array" ref="E47">_xll.SNL.Clients.Office.Excel.Functions.SPG($A47, "IQ_CASH_OPER", E$3)</f>
        <v>127303</v>
      </c>
      <c r="F47" s="9" cm="1">
        <f t="array" ref="F47">_xll.SNL.Clients.Office.Excel.Functions.SPG($A47, "IQ_CASH_OPER", F$3)</f>
        <v>54652</v>
      </c>
      <c r="G47" s="9" cm="1">
        <f t="array" ref="G47">_xll.SNL.Clients.Office.Excel.Functions.SPG($A47, "IQ_CASH_OPER", G$3)</f>
        <v>96880</v>
      </c>
      <c r="H47" s="9" cm="1">
        <f t="array" ref="H47">_xll.SNL.Clients.Office.Excel.Functions.SPG($A47, "IQ_CASH_OPER", H$3)</f>
        <v>131600</v>
      </c>
      <c r="I47" s="9" cm="1">
        <f t="array" ref="I47">_xll.SNL.Clients.Office.Excel.Functions.SPG($A47, "IQ_CASH_OPER", I$3)</f>
        <v>118873</v>
      </c>
      <c r="J47" s="9" cm="1">
        <f t="array" ref="J47">_xll.SNL.Clients.Office.Excel.Functions.SPG($A47, "IQ_CASH_OPER", J$3)</f>
        <v>51691</v>
      </c>
    </row>
    <row r="48" spans="1:10" x14ac:dyDescent="0.3">
      <c r="A48" s="11" t="s">
        <v>1077</v>
      </c>
      <c r="B48" s="9" cm="1">
        <f t="array" ref="B48">_xll.SNL.Clients.Office.Excel.Functions.SPG($A48, "IQ_CASH_OPER", B$3)</f>
        <v>150548</v>
      </c>
      <c r="C48" s="9" cm="1">
        <f t="array" ref="C48">_xll.SNL.Clients.Office.Excel.Functions.SPG($A48, "IQ_CASH_OPER", C$3)</f>
        <v>46672</v>
      </c>
      <c r="D48" s="9" cm="1">
        <f t="array" ref="D48">_xll.SNL.Clients.Office.Excel.Functions.SPG($A48, "IQ_CASH_OPER", D$3)</f>
        <v>84957</v>
      </c>
      <c r="E48" s="9" cm="1">
        <f t="array" ref="E48">_xll.SNL.Clients.Office.Excel.Functions.SPG($A48, "IQ_CASH_OPER", E$3)</f>
        <v>69932</v>
      </c>
      <c r="F48" s="9" cm="1">
        <f t="array" ref="F48">_xll.SNL.Clients.Office.Excel.Functions.SPG($A48, "IQ_CASH_OPER", F$3)</f>
        <v>259956</v>
      </c>
      <c r="G48" s="9" cm="1">
        <f t="array" ref="G48">_xll.SNL.Clients.Office.Excel.Functions.SPG($A48, "IQ_CASH_OPER", G$3)</f>
        <v>77153</v>
      </c>
      <c r="H48" s="9" cm="1">
        <f t="array" ref="H48">_xll.SNL.Clients.Office.Excel.Functions.SPG($A48, "IQ_CASH_OPER", H$3)</f>
        <v>57083</v>
      </c>
      <c r="I48" s="9" cm="1">
        <f t="array" ref="I48">_xll.SNL.Clients.Office.Excel.Functions.SPG($A48, "IQ_CASH_OPER", I$3)</f>
        <v>158406</v>
      </c>
      <c r="J48" s="9" cm="1">
        <f t="array" ref="J48">_xll.SNL.Clients.Office.Excel.Functions.SPG($A48, "IQ_CASH_OPER", J$3)</f>
        <v>-56785</v>
      </c>
    </row>
    <row r="49" spans="1:10" x14ac:dyDescent="0.3">
      <c r="A49" s="11" t="s">
        <v>1078</v>
      </c>
      <c r="B49" s="9" cm="1">
        <f t="array" ref="B49">_xll.SNL.Clients.Office.Excel.Functions.SPG($A49, "IQ_CASH_OPER", B$3)</f>
        <v>-22321</v>
      </c>
      <c r="C49" s="9" cm="1">
        <f t="array" ref="C49">_xll.SNL.Clients.Office.Excel.Functions.SPG($A49, "IQ_CASH_OPER", C$3)</f>
        <v>56798</v>
      </c>
      <c r="D49" s="9" cm="1">
        <f t="array" ref="D49">_xll.SNL.Clients.Office.Excel.Functions.SPG($A49, "IQ_CASH_OPER", D$3)</f>
        <v>88846</v>
      </c>
      <c r="E49" s="9" cm="1">
        <f t="array" ref="E49">_xll.SNL.Clients.Office.Excel.Functions.SPG($A49, "IQ_CASH_OPER", E$3)</f>
        <v>133735</v>
      </c>
      <c r="F49" s="9" cm="1">
        <f t="array" ref="F49">_xll.SNL.Clients.Office.Excel.Functions.SPG($A49, "IQ_CASH_OPER", F$3)</f>
        <v>6467</v>
      </c>
      <c r="G49" s="9" cm="1">
        <f t="array" ref="G49">_xll.SNL.Clients.Office.Excel.Functions.SPG($A49, "IQ_CASH_OPER", G$3)</f>
        <v>127412</v>
      </c>
      <c r="H49" s="9" cm="1">
        <f t="array" ref="H49">_xll.SNL.Clients.Office.Excel.Functions.SPG($A49, "IQ_CASH_OPER", H$3)</f>
        <v>90998</v>
      </c>
      <c r="I49" s="9" cm="1">
        <f t="array" ref="I49">_xll.SNL.Clients.Office.Excel.Functions.SPG($A49, "IQ_CASH_OPER", I$3)</f>
        <v>83094</v>
      </c>
      <c r="J49" s="9" cm="1">
        <f t="array" ref="J49">_xll.SNL.Clients.Office.Excel.Functions.SPG($A49, "IQ_CASH_OPER", J$3)</f>
        <v>20771</v>
      </c>
    </row>
    <row r="50" spans="1:10" x14ac:dyDescent="0.3">
      <c r="A50" s="11" t="s">
        <v>1079</v>
      </c>
      <c r="B50" s="9" cm="1">
        <f t="array" ref="B50">_xll.SNL.Clients.Office.Excel.Functions.SPG($A50, "IQ_CASH_OPER", B$3)</f>
        <v>115628</v>
      </c>
      <c r="C50" s="9" cm="1">
        <f t="array" ref="C50">_xll.SNL.Clients.Office.Excel.Functions.SPG($A50, "IQ_CASH_OPER", C$3)</f>
        <v>124338</v>
      </c>
      <c r="D50" s="9" cm="1">
        <f t="array" ref="D50">_xll.SNL.Clients.Office.Excel.Functions.SPG($A50, "IQ_CASH_OPER", D$3)</f>
        <v>96900</v>
      </c>
      <c r="E50" s="9" cm="1">
        <f t="array" ref="E50">_xll.SNL.Clients.Office.Excel.Functions.SPG($A50, "IQ_CASH_OPER", E$3)</f>
        <v>70651</v>
      </c>
      <c r="F50" s="9" cm="1">
        <f t="array" ref="F50">_xll.SNL.Clients.Office.Excel.Functions.SPG($A50, "IQ_CASH_OPER", F$3)</f>
        <v>137702</v>
      </c>
      <c r="G50" s="9" cm="1">
        <f t="array" ref="G50">_xll.SNL.Clients.Office.Excel.Functions.SPG($A50, "IQ_CASH_OPER", G$3)</f>
        <v>71719</v>
      </c>
      <c r="H50" s="9" cm="1">
        <f t="array" ref="H50">_xll.SNL.Clients.Office.Excel.Functions.SPG($A50, "IQ_CASH_OPER", H$3)</f>
        <v>120070</v>
      </c>
      <c r="I50" s="9" cm="1">
        <f t="array" ref="I50">_xll.SNL.Clients.Office.Excel.Functions.SPG($A50, "IQ_CASH_OPER", I$3)</f>
        <v>30542</v>
      </c>
      <c r="J50" s="9" cm="1">
        <f t="array" ref="J50">_xll.SNL.Clients.Office.Excel.Functions.SPG($A50, "IQ_CASH_OPER", J$3)</f>
        <v>87856</v>
      </c>
    </row>
    <row r="51" spans="1:10" x14ac:dyDescent="0.3">
      <c r="A51" s="11" t="s">
        <v>1080</v>
      </c>
      <c r="B51" s="9" cm="1">
        <f t="array" ref="B51">_xll.SNL.Clients.Office.Excel.Functions.SPG($A51, "IQ_CASH_OPER", B$3)</f>
        <v>-700</v>
      </c>
      <c r="C51" s="9" cm="1">
        <f t="array" ref="C51">_xll.SNL.Clients.Office.Excel.Functions.SPG($A51, "IQ_CASH_OPER", C$3)</f>
        <v>248200</v>
      </c>
      <c r="D51" s="9" cm="1">
        <f t="array" ref="D51">_xll.SNL.Clients.Office.Excel.Functions.SPG($A51, "IQ_CASH_OPER", D$3)</f>
        <v>135000</v>
      </c>
      <c r="E51" s="9" cm="1">
        <f t="array" ref="E51">_xll.SNL.Clients.Office.Excel.Functions.SPG($A51, "IQ_CASH_OPER", E$3)</f>
        <v>38300</v>
      </c>
      <c r="F51" s="9" cm="1">
        <f t="array" ref="F51">_xll.SNL.Clients.Office.Excel.Functions.SPG($A51, "IQ_CASH_OPER", F$3)</f>
        <v>80500</v>
      </c>
      <c r="G51" s="9" cm="1">
        <f t="array" ref="G51">_xll.SNL.Clients.Office.Excel.Functions.SPG($A51, "IQ_CASH_OPER", G$3)</f>
        <v>62200</v>
      </c>
      <c r="H51" s="9" cm="1">
        <f t="array" ref="H51">_xll.SNL.Clients.Office.Excel.Functions.SPG($A51, "IQ_CASH_OPER", H$3)</f>
        <v>43900</v>
      </c>
      <c r="I51" s="9" cm="1">
        <f t="array" ref="I51">_xll.SNL.Clients.Office.Excel.Functions.SPG($A51, "IQ_CASH_OPER", I$3)</f>
        <v>127600</v>
      </c>
      <c r="J51" s="9" cm="1">
        <f t="array" ref="J51">_xll.SNL.Clients.Office.Excel.Functions.SPG($A51, "IQ_CASH_OPER", J$3)</f>
        <v>27300</v>
      </c>
    </row>
    <row r="52" spans="1:10" x14ac:dyDescent="0.3">
      <c r="A52" s="11" t="s">
        <v>1081</v>
      </c>
      <c r="B52" s="9" cm="1">
        <f t="array" ref="B52">_xll.SNL.Clients.Office.Excel.Functions.SPG($A52, "IQ_CASH_OPER", B$3)</f>
        <v>-132000</v>
      </c>
      <c r="C52" s="9" cm="1">
        <f t="array" ref="C52">_xll.SNL.Clients.Office.Excel.Functions.SPG($A52, "IQ_CASH_OPER", C$3)</f>
        <v>-100000</v>
      </c>
      <c r="D52" s="9" cm="1">
        <f t="array" ref="D52">_xll.SNL.Clients.Office.Excel.Functions.SPG($A52, "IQ_CASH_OPER", D$3)</f>
        <v>26000</v>
      </c>
      <c r="E52" s="9" cm="1">
        <f t="array" ref="E52">_xll.SNL.Clients.Office.Excel.Functions.SPG($A52, "IQ_CASH_OPER", E$3)</f>
        <v>-94000</v>
      </c>
      <c r="F52" s="9" cm="1">
        <f t="array" ref="F52">_xll.SNL.Clients.Office.Excel.Functions.SPG($A52, "IQ_CASH_OPER", F$3)</f>
        <v>-2000</v>
      </c>
      <c r="G52" s="9" cm="1">
        <f t="array" ref="G52">_xll.SNL.Clients.Office.Excel.Functions.SPG($A52, "IQ_CASH_OPER", G$3)</f>
        <v>-88000</v>
      </c>
      <c r="H52" s="9" cm="1">
        <f t="array" ref="H52">_xll.SNL.Clients.Office.Excel.Functions.SPG($A52, "IQ_CASH_OPER", H$3)</f>
        <v>-63000</v>
      </c>
      <c r="I52" s="9" cm="1">
        <f t="array" ref="I52">_xll.SNL.Clients.Office.Excel.Functions.SPG($A52, "IQ_CASH_OPER", I$3)</f>
        <v>-57000</v>
      </c>
      <c r="J52" s="9" cm="1">
        <f t="array" ref="J52">_xll.SNL.Clients.Office.Excel.Functions.SPG($A52, "IQ_CASH_OPER", J$3)</f>
        <v>-98000</v>
      </c>
    </row>
    <row r="53" spans="1:10" x14ac:dyDescent="0.3">
      <c r="A53" s="11" t="s">
        <v>1082</v>
      </c>
      <c r="B53" s="9" cm="1">
        <f t="array" ref="B53">_xll.SNL.Clients.Office.Excel.Functions.SPG($A53, "IQ_CASH_OPER", B$3)</f>
        <v>30919</v>
      </c>
      <c r="C53" s="9" cm="1">
        <f t="array" ref="C53">_xll.SNL.Clients.Office.Excel.Functions.SPG($A53, "IQ_CASH_OPER", C$3)</f>
        <v>6672</v>
      </c>
      <c r="D53" s="9" cm="1">
        <f t="array" ref="D53">_xll.SNL.Clients.Office.Excel.Functions.SPG($A53, "IQ_CASH_OPER", D$3)</f>
        <v>18366</v>
      </c>
      <c r="E53" s="9" cm="1">
        <f t="array" ref="E53">_xll.SNL.Clients.Office.Excel.Functions.SPG($A53, "IQ_CASH_OPER", E$3)</f>
        <v>6462</v>
      </c>
      <c r="F53" s="9" cm="1">
        <f t="array" ref="F53">_xll.SNL.Clients.Office.Excel.Functions.SPG($A53, "IQ_CASH_OPER", F$3)</f>
        <v>19806</v>
      </c>
      <c r="G53" s="9" cm="1">
        <f t="array" ref="G53">_xll.SNL.Clients.Office.Excel.Functions.SPG($A53, "IQ_CASH_OPER", G$3)</f>
        <v>7935</v>
      </c>
      <c r="H53" s="9" cm="1">
        <f t="array" ref="H53">_xll.SNL.Clients.Office.Excel.Functions.SPG($A53, "IQ_CASH_OPER", H$3)</f>
        <v>7459</v>
      </c>
      <c r="I53" s="9" cm="1">
        <f t="array" ref="I53">_xll.SNL.Clients.Office.Excel.Functions.SPG($A53, "IQ_CASH_OPER", I$3)</f>
        <v>12579</v>
      </c>
      <c r="J53" s="9" cm="1">
        <f t="array" ref="J53">_xll.SNL.Clients.Office.Excel.Functions.SPG($A53, "IQ_CASH_OPER", J$3)</f>
        <v>10329</v>
      </c>
    </row>
    <row r="54" spans="1:10" x14ac:dyDescent="0.3">
      <c r="A54" s="11" t="s">
        <v>1083</v>
      </c>
      <c r="B54" s="9" cm="1">
        <f t="array" ref="B54">_xll.SNL.Clients.Office.Excel.Functions.SPG($A54, "IQ_CASH_OPER", B$3)</f>
        <v>107</v>
      </c>
      <c r="C54" s="9" cm="1">
        <f t="array" ref="C54">_xll.SNL.Clients.Office.Excel.Functions.SPG($A54, "IQ_CASH_OPER", C$3)</f>
        <v>20803</v>
      </c>
      <c r="D54" s="9" cm="1">
        <f t="array" ref="D54">_xll.SNL.Clients.Office.Excel.Functions.SPG($A54, "IQ_CASH_OPER", D$3)</f>
        <v>27337</v>
      </c>
      <c r="E54" s="9" cm="1">
        <f t="array" ref="E54">_xll.SNL.Clients.Office.Excel.Functions.SPG($A54, "IQ_CASH_OPER", E$3)</f>
        <v>17394</v>
      </c>
      <c r="F54" s="9" cm="1">
        <f t="array" ref="F54">_xll.SNL.Clients.Office.Excel.Functions.SPG($A54, "IQ_CASH_OPER", F$3)</f>
        <v>46486</v>
      </c>
      <c r="G54" s="9" cm="1">
        <f t="array" ref="G54">_xll.SNL.Clients.Office.Excel.Functions.SPG($A54, "IQ_CASH_OPER", G$3)</f>
        <v>15024</v>
      </c>
      <c r="H54" s="9" cm="1">
        <f t="array" ref="H54">_xll.SNL.Clients.Office.Excel.Functions.SPG($A54, "IQ_CASH_OPER", H$3)</f>
        <v>37829</v>
      </c>
      <c r="I54" s="9" cm="1">
        <f t="array" ref="I54">_xll.SNL.Clients.Office.Excel.Functions.SPG($A54, "IQ_CASH_OPER", I$3)</f>
        <v>27406</v>
      </c>
      <c r="J54" s="9" cm="1">
        <f t="array" ref="J54">_xll.SNL.Clients.Office.Excel.Functions.SPG($A54, "IQ_CASH_OPER", J$3)</f>
        <v>13055</v>
      </c>
    </row>
    <row r="55" spans="1:10" x14ac:dyDescent="0.3">
      <c r="A55" s="11" t="s">
        <v>1084</v>
      </c>
      <c r="B55" s="9" cm="1">
        <f t="array" ref="B55">_xll.SNL.Clients.Office.Excel.Functions.SPG($A55, "IQ_CASH_OPER", B$3)</f>
        <v>101482</v>
      </c>
      <c r="C55" s="9" cm="1">
        <f t="array" ref="C55">_xll.SNL.Clients.Office.Excel.Functions.SPG($A55, "IQ_CASH_OPER", C$3)</f>
        <v>90442</v>
      </c>
      <c r="D55" s="9" cm="1">
        <f t="array" ref="D55">_xll.SNL.Clients.Office.Excel.Functions.SPG($A55, "IQ_CASH_OPER", D$3)</f>
        <v>47123</v>
      </c>
      <c r="E55" s="9" cm="1">
        <f t="array" ref="E55">_xll.SNL.Clients.Office.Excel.Functions.SPG($A55, "IQ_CASH_OPER", E$3)</f>
        <v>27082</v>
      </c>
      <c r="F55" s="9" cm="1">
        <f t="array" ref="F55">_xll.SNL.Clients.Office.Excel.Functions.SPG($A55, "IQ_CASH_OPER", F$3)</f>
        <v>96812</v>
      </c>
      <c r="G55" s="9" cm="1">
        <f t="array" ref="G55">_xll.SNL.Clients.Office.Excel.Functions.SPG($A55, "IQ_CASH_OPER", G$3)</f>
        <v>60344</v>
      </c>
      <c r="H55" s="9" cm="1">
        <f t="array" ref="H55">_xll.SNL.Clients.Office.Excel.Functions.SPG($A55, "IQ_CASH_OPER", H$3)</f>
        <v>27174</v>
      </c>
      <c r="I55" s="9" cm="1">
        <f t="array" ref="I55">_xll.SNL.Clients.Office.Excel.Functions.SPG($A55, "IQ_CASH_OPER", I$3)</f>
        <v>-8921</v>
      </c>
      <c r="J55" s="9" cm="1">
        <f t="array" ref="J55">_xll.SNL.Clients.Office.Excel.Functions.SPG($A55, "IQ_CASH_OPER", J$3)</f>
        <v>54219</v>
      </c>
    </row>
    <row r="56" spans="1:10" x14ac:dyDescent="0.3">
      <c r="A56" s="11" t="s">
        <v>1085</v>
      </c>
      <c r="B56" s="9" cm="1">
        <f t="array" ref="B56">_xll.SNL.Clients.Office.Excel.Functions.SPG($A56, "IQ_CASH_OPER", B$3)</f>
        <v>41000</v>
      </c>
      <c r="C56" s="9" cm="1">
        <f t="array" ref="C56">_xll.SNL.Clients.Office.Excel.Functions.SPG($A56, "IQ_CASH_OPER", C$3)</f>
        <v>86600</v>
      </c>
      <c r="D56" s="9" cm="1">
        <f t="array" ref="D56">_xll.SNL.Clients.Office.Excel.Functions.SPG($A56, "IQ_CASH_OPER", D$3)</f>
        <v>96500</v>
      </c>
      <c r="E56" s="9" cm="1">
        <f t="array" ref="E56">_xll.SNL.Clients.Office.Excel.Functions.SPG($A56, "IQ_CASH_OPER", E$3)</f>
        <v>57300</v>
      </c>
      <c r="F56" s="9" cm="1">
        <f t="array" ref="F56">_xll.SNL.Clients.Office.Excel.Functions.SPG($A56, "IQ_CASH_OPER", F$3)</f>
        <v>26400</v>
      </c>
      <c r="G56" s="9" cm="1">
        <f t="array" ref="G56">_xll.SNL.Clients.Office.Excel.Functions.SPG($A56, "IQ_CASH_OPER", G$3)</f>
        <v>57100</v>
      </c>
      <c r="H56" s="9" cm="1">
        <f t="array" ref="H56">_xll.SNL.Clients.Office.Excel.Functions.SPG($A56, "IQ_CASH_OPER", H$3)</f>
        <v>82500</v>
      </c>
      <c r="I56" s="9" cm="1">
        <f t="array" ref="I56">_xll.SNL.Clients.Office.Excel.Functions.SPG($A56, "IQ_CASH_OPER", I$3)</f>
        <v>67700</v>
      </c>
      <c r="J56" s="9" cm="1">
        <f t="array" ref="J56">_xll.SNL.Clients.Office.Excel.Functions.SPG($A56, "IQ_CASH_OPER", J$3)</f>
        <v>26200</v>
      </c>
    </row>
    <row r="57" spans="1:10" x14ac:dyDescent="0.3">
      <c r="A57" s="11" t="s">
        <v>1086</v>
      </c>
      <c r="B57" s="9" cm="1">
        <f t="array" ref="B57">_xll.SNL.Clients.Office.Excel.Functions.SPG($A57, "IQ_CASH_OPER", B$3)</f>
        <v>460053</v>
      </c>
      <c r="C57" s="9" cm="1">
        <f t="array" ref="C57">_xll.SNL.Clients.Office.Excel.Functions.SPG($A57, "IQ_CASH_OPER", C$3)</f>
        <v>-146272</v>
      </c>
      <c r="D57" s="9" cm="1">
        <f t="array" ref="D57">_xll.SNL.Clients.Office.Excel.Functions.SPG($A57, "IQ_CASH_OPER", D$3)</f>
        <v>-137216</v>
      </c>
      <c r="E57" s="9" cm="1">
        <f t="array" ref="E57">_xll.SNL.Clients.Office.Excel.Functions.SPG($A57, "IQ_CASH_OPER", E$3)</f>
        <v>-115418</v>
      </c>
      <c r="F57" s="9" cm="1">
        <f t="array" ref="F57">_xll.SNL.Clients.Office.Excel.Functions.SPG($A57, "IQ_CASH_OPER", F$3)</f>
        <v>-92377</v>
      </c>
      <c r="G57" s="9" cm="1">
        <f t="array" ref="G57">_xll.SNL.Clients.Office.Excel.Functions.SPG($A57, "IQ_CASH_OPER", G$3)</f>
        <v>-117840</v>
      </c>
      <c r="H57" s="9" cm="1">
        <f t="array" ref="H57">_xll.SNL.Clients.Office.Excel.Functions.SPG($A57, "IQ_CASH_OPER", H$3)</f>
        <v>-25926</v>
      </c>
      <c r="I57" s="9" cm="1">
        <f t="array" ref="I57">_xll.SNL.Clients.Office.Excel.Functions.SPG($A57, "IQ_CASH_OPER", I$3)</f>
        <v>-20777</v>
      </c>
      <c r="J57" s="9" cm="1">
        <f t="array" ref="J57">_xll.SNL.Clients.Office.Excel.Functions.SPG($A57, "IQ_CASH_OPER", J$3)</f>
        <v>-31671</v>
      </c>
    </row>
    <row r="58" spans="1:10" x14ac:dyDescent="0.3">
      <c r="A58" s="11" t="s">
        <v>1087</v>
      </c>
      <c r="B58" s="9" cm="1">
        <f t="array" ref="B58">_xll.SNL.Clients.Office.Excel.Functions.SPG($A58, "IQ_CASH_OPER", B$3)</f>
        <v>157874</v>
      </c>
      <c r="C58" s="9" cm="1">
        <f t="array" ref="C58">_xll.SNL.Clients.Office.Excel.Functions.SPG($A58, "IQ_CASH_OPER", C$3)</f>
        <v>37172</v>
      </c>
      <c r="D58" s="9" cm="1">
        <f t="array" ref="D58">_xll.SNL.Clients.Office.Excel.Functions.SPG($A58, "IQ_CASH_OPER", D$3)</f>
        <v>112763</v>
      </c>
      <c r="E58" s="9" cm="1">
        <f t="array" ref="E58">_xll.SNL.Clients.Office.Excel.Functions.SPG($A58, "IQ_CASH_OPER", E$3)</f>
        <v>75884</v>
      </c>
      <c r="F58" s="9" cm="1">
        <f t="array" ref="F58">_xll.SNL.Clients.Office.Excel.Functions.SPG($A58, "IQ_CASH_OPER", F$3)</f>
        <v>147019</v>
      </c>
      <c r="G58" s="9" cm="1">
        <f t="array" ref="G58">_xll.SNL.Clients.Office.Excel.Functions.SPG($A58, "IQ_CASH_OPER", G$3)</f>
        <v>-9774</v>
      </c>
      <c r="H58" s="9" cm="1">
        <f t="array" ref="H58">_xll.SNL.Clients.Office.Excel.Functions.SPG($A58, "IQ_CASH_OPER", H$3)</f>
        <v>79697</v>
      </c>
      <c r="I58" s="9" cm="1">
        <f t="array" ref="I58">_xll.SNL.Clients.Office.Excel.Functions.SPG($A58, "IQ_CASH_OPER", I$3)</f>
        <v>62169</v>
      </c>
      <c r="J58" s="9" cm="1">
        <f t="array" ref="J58">_xll.SNL.Clients.Office.Excel.Functions.SPG($A58, "IQ_CASH_OPER", J$3)</f>
        <v>120936</v>
      </c>
    </row>
    <row r="59" spans="1:10" x14ac:dyDescent="0.3">
      <c r="A59" s="11" t="s">
        <v>1088</v>
      </c>
      <c r="B59" s="9" cm="1">
        <f t="array" ref="B59">_xll.SNL.Clients.Office.Excel.Functions.SPG($A59, "IQ_CASH_OPER", B$3)</f>
        <v>-16953</v>
      </c>
      <c r="C59" s="9" cm="1">
        <f t="array" ref="C59">_xll.SNL.Clients.Office.Excel.Functions.SPG($A59, "IQ_CASH_OPER", C$3)</f>
        <v>10139</v>
      </c>
      <c r="D59" s="9" cm="1">
        <f t="array" ref="D59">_xll.SNL.Clients.Office.Excel.Functions.SPG($A59, "IQ_CASH_OPER", D$3)</f>
        <v>11455</v>
      </c>
      <c r="E59" s="9" cm="1">
        <f t="array" ref="E59">_xll.SNL.Clients.Office.Excel.Functions.SPG($A59, "IQ_CASH_OPER", E$3)</f>
        <v>6135</v>
      </c>
      <c r="F59" s="9" cm="1">
        <f t="array" ref="F59">_xll.SNL.Clients.Office.Excel.Functions.SPG($A59, "IQ_CASH_OPER", F$3)</f>
        <v>-5493</v>
      </c>
      <c r="G59" s="9" cm="1">
        <f t="array" ref="G59">_xll.SNL.Clients.Office.Excel.Functions.SPG($A59, "IQ_CASH_OPER", G$3)</f>
        <v>10838</v>
      </c>
      <c r="H59" s="9" cm="1">
        <f t="array" ref="H59">_xll.SNL.Clients.Office.Excel.Functions.SPG($A59, "IQ_CASH_OPER", H$3)</f>
        <v>7232</v>
      </c>
      <c r="I59" s="9" cm="1">
        <f t="array" ref="I59">_xll.SNL.Clients.Office.Excel.Functions.SPG($A59, "IQ_CASH_OPER", I$3)</f>
        <v>6909</v>
      </c>
      <c r="J59" s="9" cm="1">
        <f t="array" ref="J59">_xll.SNL.Clients.Office.Excel.Functions.SPG($A59, "IQ_CASH_OPER", J$3)</f>
        <v>-6154</v>
      </c>
    </row>
    <row r="60" spans="1:10" x14ac:dyDescent="0.3">
      <c r="A60" s="11" t="s">
        <v>1089</v>
      </c>
      <c r="B60" s="9" cm="1">
        <f t="array" ref="B60">_xll.SNL.Clients.Office.Excel.Functions.SPG($A60, "IQ_CASH_OPER", B$3)</f>
        <v>225000</v>
      </c>
      <c r="C60" s="9" cm="1">
        <f t="array" ref="C60">_xll.SNL.Clients.Office.Excel.Functions.SPG($A60, "IQ_CASH_OPER", C$3)</f>
        <v>244200</v>
      </c>
      <c r="D60" s="9" cm="1">
        <f t="array" ref="D60">_xll.SNL.Clients.Office.Excel.Functions.SPG($A60, "IQ_CASH_OPER", D$3)</f>
        <v>404300</v>
      </c>
      <c r="E60" s="9" cm="1">
        <f t="array" ref="E60">_xll.SNL.Clients.Office.Excel.Functions.SPG($A60, "IQ_CASH_OPER", E$3)</f>
        <v>-154400</v>
      </c>
      <c r="F60" s="9" cm="1">
        <f t="array" ref="F60">_xll.SNL.Clients.Office.Excel.Functions.SPG($A60, "IQ_CASH_OPER", F$3)</f>
        <v>177100</v>
      </c>
      <c r="G60" s="9" cm="1">
        <f t="array" ref="G60">_xll.SNL.Clients.Office.Excel.Functions.SPG($A60, "IQ_CASH_OPER", G$3)</f>
        <v>73200</v>
      </c>
      <c r="H60" s="9" cm="1">
        <f t="array" ref="H60">_xll.SNL.Clients.Office.Excel.Functions.SPG($A60, "IQ_CASH_OPER", H$3)</f>
        <v>18100</v>
      </c>
      <c r="I60" s="9" cm="1">
        <f t="array" ref="I60">_xll.SNL.Clients.Office.Excel.Functions.SPG($A60, "IQ_CASH_OPER", I$3)</f>
        <v>50000</v>
      </c>
      <c r="J60" s="9" cm="1">
        <f t="array" ref="J60">_xll.SNL.Clients.Office.Excel.Functions.SPG($A60, "IQ_CASH_OPER", J$3)</f>
        <v>171700</v>
      </c>
    </row>
    <row r="61" spans="1:10" x14ac:dyDescent="0.3">
      <c r="A61" s="11" t="s">
        <v>1090</v>
      </c>
      <c r="B61" s="9" cm="1">
        <f t="array" ref="B61">_xll.SNL.Clients.Office.Excel.Functions.SPG($A61, "IQ_CASH_OPER", B$3)</f>
        <v>87000</v>
      </c>
      <c r="C61" s="9" cm="1">
        <f t="array" ref="C61">_xll.SNL.Clients.Office.Excel.Functions.SPG($A61, "IQ_CASH_OPER", C$3)</f>
        <v>46000</v>
      </c>
      <c r="D61" s="9" cm="1">
        <f t="array" ref="D61">_xll.SNL.Clients.Office.Excel.Functions.SPG($A61, "IQ_CASH_OPER", D$3)</f>
        <v>17000</v>
      </c>
      <c r="E61" s="9" cm="1">
        <f t="array" ref="E61">_xll.SNL.Clients.Office.Excel.Functions.SPG($A61, "IQ_CASH_OPER", E$3)</f>
        <v>58000</v>
      </c>
      <c r="F61" s="9" cm="1">
        <f t="array" ref="F61">_xll.SNL.Clients.Office.Excel.Functions.SPG($A61, "IQ_CASH_OPER", F$3)</f>
        <v>-74000</v>
      </c>
      <c r="G61" s="9" cm="1">
        <f t="array" ref="G61">_xll.SNL.Clients.Office.Excel.Functions.SPG($A61, "IQ_CASH_OPER", G$3)</f>
        <v>203000</v>
      </c>
      <c r="H61" s="9" cm="1">
        <f t="array" ref="H61">_xll.SNL.Clients.Office.Excel.Functions.SPG($A61, "IQ_CASH_OPER", H$3)</f>
        <v>-178000</v>
      </c>
      <c r="I61" s="9" cm="1">
        <f t="array" ref="I61">_xll.SNL.Clients.Office.Excel.Functions.SPG($A61, "IQ_CASH_OPER", I$3)</f>
        <v>124000</v>
      </c>
      <c r="J61" s="9" cm="1">
        <f t="array" ref="J61">_xll.SNL.Clients.Office.Excel.Functions.SPG($A61, "IQ_CASH_OPER", J$3)</f>
        <v>312000</v>
      </c>
    </row>
    <row r="62" spans="1:10" x14ac:dyDescent="0.3">
      <c r="A62" s="11" t="s">
        <v>1091</v>
      </c>
      <c r="B62" s="9" cm="1">
        <f t="array" ref="B62">_xll.SNL.Clients.Office.Excel.Functions.SPG($A62, "IQ_CASH_OPER", B$3)</f>
        <v>20500</v>
      </c>
      <c r="C62" s="9" cm="1">
        <f t="array" ref="C62">_xll.SNL.Clients.Office.Excel.Functions.SPG($A62, "IQ_CASH_OPER", C$3)</f>
        <v>36600</v>
      </c>
      <c r="D62" s="9" cm="1">
        <f t="array" ref="D62">_xll.SNL.Clients.Office.Excel.Functions.SPG($A62, "IQ_CASH_OPER", D$3)</f>
        <v>22500</v>
      </c>
      <c r="E62" s="9" cm="1">
        <f t="array" ref="E62">_xll.SNL.Clients.Office.Excel.Functions.SPG($A62, "IQ_CASH_OPER", E$3)</f>
        <v>10900</v>
      </c>
      <c r="F62" s="9" cm="1">
        <f t="array" ref="F62">_xll.SNL.Clients.Office.Excel.Functions.SPG($A62, "IQ_CASH_OPER", F$3)</f>
        <v>-47000</v>
      </c>
      <c r="G62" s="9" cm="1">
        <f t="array" ref="G62">_xll.SNL.Clients.Office.Excel.Functions.SPG($A62, "IQ_CASH_OPER", G$3)</f>
        <v>46600</v>
      </c>
      <c r="H62" s="9" cm="1">
        <f t="array" ref="H62">_xll.SNL.Clients.Office.Excel.Functions.SPG($A62, "IQ_CASH_OPER", H$3)</f>
        <v>-16300</v>
      </c>
      <c r="I62" s="9" cm="1">
        <f t="array" ref="I62">_xll.SNL.Clients.Office.Excel.Functions.SPG($A62, "IQ_CASH_OPER", I$3)</f>
        <v>16700</v>
      </c>
      <c r="J62" s="9" cm="1">
        <f t="array" ref="J62">_xll.SNL.Clients.Office.Excel.Functions.SPG($A62, "IQ_CASH_OPER", J$3)</f>
        <v>-19200</v>
      </c>
    </row>
    <row r="63" spans="1:10" x14ac:dyDescent="0.3">
      <c r="A63" s="11" t="s">
        <v>1092</v>
      </c>
      <c r="B63" s="9" cm="1">
        <f t="array" ref="B63">_xll.SNL.Clients.Office.Excel.Functions.SPG($A63, "IQ_CASH_OPER", B$3)</f>
        <v>16627</v>
      </c>
      <c r="C63" s="9" cm="1">
        <f t="array" ref="C63">_xll.SNL.Clients.Office.Excel.Functions.SPG($A63, "IQ_CASH_OPER", C$3)</f>
        <v>-10948</v>
      </c>
      <c r="D63" s="9" cm="1">
        <f t="array" ref="D63">_xll.SNL.Clients.Office.Excel.Functions.SPG($A63, "IQ_CASH_OPER", D$3)</f>
        <v>33981</v>
      </c>
      <c r="E63" s="9" cm="1">
        <f t="array" ref="E63">_xll.SNL.Clients.Office.Excel.Functions.SPG($A63, "IQ_CASH_OPER", E$3)</f>
        <v>23188</v>
      </c>
      <c r="F63" s="9" cm="1">
        <f t="array" ref="F63">_xll.SNL.Clients.Office.Excel.Functions.SPG($A63, "IQ_CASH_OPER", F$3)</f>
        <v>5977</v>
      </c>
      <c r="G63" s="9" cm="1">
        <f t="array" ref="G63">_xll.SNL.Clients.Office.Excel.Functions.SPG($A63, "IQ_CASH_OPER", G$3)</f>
        <v>19300</v>
      </c>
      <c r="H63" s="9" cm="1">
        <f t="array" ref="H63">_xll.SNL.Clients.Office.Excel.Functions.SPG($A63, "IQ_CASH_OPER", H$3)</f>
        <v>15405</v>
      </c>
      <c r="I63" s="9" cm="1">
        <f t="array" ref="I63">_xll.SNL.Clients.Office.Excel.Functions.SPG($A63, "IQ_CASH_OPER", I$3)</f>
        <v>25802</v>
      </c>
      <c r="J63" s="9" cm="1">
        <f t="array" ref="J63">_xll.SNL.Clients.Office.Excel.Functions.SPG($A63, "IQ_CASH_OPER", J$3)</f>
        <v>7720</v>
      </c>
    </row>
    <row r="64" spans="1:10" x14ac:dyDescent="0.3">
      <c r="A64" s="11" t="s">
        <v>1093</v>
      </c>
      <c r="B64" s="9" cm="1">
        <f t="array" ref="B64">_xll.SNL.Clients.Office.Excel.Functions.SPG($A64, "IQ_CASH_OPER", B$3)</f>
        <v>62032</v>
      </c>
      <c r="C64" s="9" cm="1">
        <f t="array" ref="C64">_xll.SNL.Clients.Office.Excel.Functions.SPG($A64, "IQ_CASH_OPER", C$3)</f>
        <v>98293</v>
      </c>
      <c r="D64" s="9" cm="1">
        <f t="array" ref="D64">_xll.SNL.Clients.Office.Excel.Functions.SPG($A64, "IQ_CASH_OPER", D$3)</f>
        <v>67512</v>
      </c>
      <c r="E64" s="9" cm="1">
        <f t="array" ref="E64">_xll.SNL.Clients.Office.Excel.Functions.SPG($A64, "IQ_CASH_OPER", E$3)</f>
        <v>85640</v>
      </c>
      <c r="F64" s="9" cm="1">
        <f t="array" ref="F64">_xll.SNL.Clients.Office.Excel.Functions.SPG($A64, "IQ_CASH_OPER", F$3)</f>
        <v>57011</v>
      </c>
      <c r="G64" s="9" cm="1">
        <f t="array" ref="G64">_xll.SNL.Clients.Office.Excel.Functions.SPG($A64, "IQ_CASH_OPER", G$3)</f>
        <v>53292</v>
      </c>
      <c r="H64" s="9" cm="1">
        <f t="array" ref="H64">_xll.SNL.Clients.Office.Excel.Functions.SPG($A64, "IQ_CASH_OPER", H$3)</f>
        <v>89383</v>
      </c>
      <c r="I64" s="9" cm="1">
        <f t="array" ref="I64">_xll.SNL.Clients.Office.Excel.Functions.SPG($A64, "IQ_CASH_OPER", I$3)</f>
        <v>72862</v>
      </c>
      <c r="J64" s="9" cm="1">
        <f t="array" ref="J64">_xll.SNL.Clients.Office.Excel.Functions.SPG($A64, "IQ_CASH_OPER", J$3)</f>
        <v>62508</v>
      </c>
    </row>
    <row r="65" spans="1:10" x14ac:dyDescent="0.3">
      <c r="A65" s="11" t="s">
        <v>1094</v>
      </c>
      <c r="B65" s="9" cm="1">
        <f t="array" ref="B65">_xll.SNL.Clients.Office.Excel.Functions.SPG($A65, "IQ_CASH_OPER", B$3)</f>
        <v>-7450</v>
      </c>
      <c r="C65" s="9" cm="1">
        <f t="array" ref="C65">_xll.SNL.Clients.Office.Excel.Functions.SPG($A65, "IQ_CASH_OPER", C$3)</f>
        <v>70853</v>
      </c>
      <c r="D65" s="9" cm="1">
        <f t="array" ref="D65">_xll.SNL.Clients.Office.Excel.Functions.SPG($A65, "IQ_CASH_OPER", D$3)</f>
        <v>85189</v>
      </c>
      <c r="E65" s="9" cm="1">
        <f t="array" ref="E65">_xll.SNL.Clients.Office.Excel.Functions.SPG($A65, "IQ_CASH_OPER", E$3)</f>
        <v>60856</v>
      </c>
      <c r="F65" s="9" cm="1">
        <f t="array" ref="F65">_xll.SNL.Clients.Office.Excel.Functions.SPG($A65, "IQ_CASH_OPER", F$3)</f>
        <v>39562</v>
      </c>
      <c r="G65" s="9" cm="1">
        <f t="array" ref="G65">_xll.SNL.Clients.Office.Excel.Functions.SPG($A65, "IQ_CASH_OPER", G$3)</f>
        <v>85503</v>
      </c>
      <c r="H65" s="9" cm="1">
        <f t="array" ref="H65">_xll.SNL.Clients.Office.Excel.Functions.SPG($A65, "IQ_CASH_OPER", H$3)</f>
        <v>55406</v>
      </c>
      <c r="I65" s="9" cm="1">
        <f t="array" ref="I65">_xll.SNL.Clients.Office.Excel.Functions.SPG($A65, "IQ_CASH_OPER", I$3)</f>
        <v>103883</v>
      </c>
      <c r="J65" s="9" cm="1">
        <f t="array" ref="J65">_xll.SNL.Clients.Office.Excel.Functions.SPG($A65, "IQ_CASH_OPER", J$3)</f>
        <v>54235</v>
      </c>
    </row>
    <row r="66" spans="1:10" x14ac:dyDescent="0.3">
      <c r="A66" s="11" t="s">
        <v>1095</v>
      </c>
      <c r="B66" s="9" cm="1">
        <f t="array" ref="B66">_xll.SNL.Clients.Office.Excel.Functions.SPG($A66, "IQ_CASH_OPER", B$3)</f>
        <v>25700</v>
      </c>
      <c r="C66" s="9" cm="1">
        <f t="array" ref="C66">_xll.SNL.Clients.Office.Excel.Functions.SPG($A66, "IQ_CASH_OPER", C$3)</f>
        <v>57900</v>
      </c>
      <c r="D66" s="9" cm="1">
        <f t="array" ref="D66">_xll.SNL.Clients.Office.Excel.Functions.SPG($A66, "IQ_CASH_OPER", D$3)</f>
        <v>23000</v>
      </c>
      <c r="E66" s="9" cm="1">
        <f t="array" ref="E66">_xll.SNL.Clients.Office.Excel.Functions.SPG($A66, "IQ_CASH_OPER", E$3)</f>
        <v>27800</v>
      </c>
      <c r="F66" s="9" cm="1">
        <f t="array" ref="F66">_xll.SNL.Clients.Office.Excel.Functions.SPG($A66, "IQ_CASH_OPER", F$3)</f>
        <v>-8000</v>
      </c>
      <c r="G66" s="9" cm="1">
        <f t="array" ref="G66">_xll.SNL.Clients.Office.Excel.Functions.SPG($A66, "IQ_CASH_OPER", G$3)</f>
        <v>12700</v>
      </c>
      <c r="H66" s="9" t="str" cm="1">
        <f t="array" ref="H66">_xll.SNL.Clients.Office.Excel.Functions.SPG($A66, "IQ_CASH_OPER", H$3)</f>
        <v>NA</v>
      </c>
      <c r="I66" s="9" cm="1">
        <f t="array" ref="I66">_xll.SNL.Clients.Office.Excel.Functions.SPG($A66, "IQ_CASH_OPER", I$3)</f>
        <v>-2600</v>
      </c>
      <c r="J66" s="9" cm="1">
        <f t="array" ref="J66">_xll.SNL.Clients.Office.Excel.Functions.SPG($A66, "IQ_CASH_OPER", J$3)</f>
        <v>-6800</v>
      </c>
    </row>
    <row r="67" spans="1:10" x14ac:dyDescent="0.3">
      <c r="A67" s="11" t="s">
        <v>1096</v>
      </c>
      <c r="B67" s="9" cm="1">
        <f t="array" ref="B67">_xll.SNL.Clients.Office.Excel.Functions.SPG($A67, "IQ_CASH_OPER", B$3)</f>
        <v>184000</v>
      </c>
      <c r="C67" s="9" cm="1">
        <f t="array" ref="C67">_xll.SNL.Clients.Office.Excel.Functions.SPG($A67, "IQ_CASH_OPER", C$3)</f>
        <v>89793</v>
      </c>
      <c r="D67" s="9" cm="1">
        <f t="array" ref="D67">_xll.SNL.Clients.Office.Excel.Functions.SPG($A67, "IQ_CASH_OPER", D$3)</f>
        <v>127212</v>
      </c>
      <c r="E67" s="9" cm="1">
        <f t="array" ref="E67">_xll.SNL.Clients.Office.Excel.Functions.SPG($A67, "IQ_CASH_OPER", E$3)</f>
        <v>126848</v>
      </c>
      <c r="F67" s="9" cm="1">
        <f t="array" ref="F67">_xll.SNL.Clients.Office.Excel.Functions.SPG($A67, "IQ_CASH_OPER", F$3)</f>
        <v>190000</v>
      </c>
      <c r="G67" s="9" cm="1">
        <f t="array" ref="G67">_xll.SNL.Clients.Office.Excel.Functions.SPG($A67, "IQ_CASH_OPER", G$3)</f>
        <v>53694</v>
      </c>
      <c r="H67" s="9" cm="1">
        <f t="array" ref="H67">_xll.SNL.Clients.Office.Excel.Functions.SPG($A67, "IQ_CASH_OPER", H$3)</f>
        <v>123745</v>
      </c>
      <c r="I67" s="9" cm="1">
        <f t="array" ref="I67">_xll.SNL.Clients.Office.Excel.Functions.SPG($A67, "IQ_CASH_OPER", I$3)</f>
        <v>175315</v>
      </c>
      <c r="J67" s="9" cm="1">
        <f t="array" ref="J67">_xll.SNL.Clients.Office.Excel.Functions.SPG($A67, "IQ_CASH_OPER", J$3)</f>
        <v>94246</v>
      </c>
    </row>
    <row r="68" spans="1:10" x14ac:dyDescent="0.3">
      <c r="A68" s="11" t="s">
        <v>1097</v>
      </c>
      <c r="B68" s="9" cm="1">
        <f t="array" ref="B68">_xll.SNL.Clients.Office.Excel.Functions.SPG($A68, "IQ_CASH_OPER", B$3)</f>
        <v>39795</v>
      </c>
      <c r="C68" s="9" cm="1">
        <f t="array" ref="C68">_xll.SNL.Clients.Office.Excel.Functions.SPG($A68, "IQ_CASH_OPER", C$3)</f>
        <v>12780</v>
      </c>
      <c r="D68" s="9" cm="1">
        <f t="array" ref="D68">_xll.SNL.Clients.Office.Excel.Functions.SPG($A68, "IQ_CASH_OPER", D$3)</f>
        <v>45748</v>
      </c>
      <c r="E68" s="9" cm="1">
        <f t="array" ref="E68">_xll.SNL.Clients.Office.Excel.Functions.SPG($A68, "IQ_CASH_OPER", E$3)</f>
        <v>40067</v>
      </c>
      <c r="F68" s="9" cm="1">
        <f t="array" ref="F68">_xll.SNL.Clients.Office.Excel.Functions.SPG($A68, "IQ_CASH_OPER", F$3)</f>
        <v>42223</v>
      </c>
      <c r="G68" s="9" cm="1">
        <f t="array" ref="G68">_xll.SNL.Clients.Office.Excel.Functions.SPG($A68, "IQ_CASH_OPER", G$3)</f>
        <v>65575</v>
      </c>
      <c r="H68" s="9" cm="1">
        <f t="array" ref="H68">_xll.SNL.Clients.Office.Excel.Functions.SPG($A68, "IQ_CASH_OPER", H$3)</f>
        <v>24020</v>
      </c>
      <c r="I68" s="9" cm="1">
        <f t="array" ref="I68">_xll.SNL.Clients.Office.Excel.Functions.SPG($A68, "IQ_CASH_OPER", I$3)</f>
        <v>32715</v>
      </c>
      <c r="J68" s="9" cm="1">
        <f t="array" ref="J68">_xll.SNL.Clients.Office.Excel.Functions.SPG($A68, "IQ_CASH_OPER", J$3)</f>
        <v>34559</v>
      </c>
    </row>
    <row r="69" spans="1:10" x14ac:dyDescent="0.3">
      <c r="A69" s="11" t="s">
        <v>1098</v>
      </c>
      <c r="B69" s="9" cm="1">
        <f t="array" ref="B69">_xll.SNL.Clients.Office.Excel.Functions.SPG($A69, "IQ_CASH_OPER", B$3)</f>
        <v>68875</v>
      </c>
      <c r="C69" s="9" cm="1">
        <f t="array" ref="C69">_xll.SNL.Clients.Office.Excel.Functions.SPG($A69, "IQ_CASH_OPER", C$3)</f>
        <v>168902</v>
      </c>
      <c r="D69" s="9" cm="1">
        <f t="array" ref="D69">_xll.SNL.Clients.Office.Excel.Functions.SPG($A69, "IQ_CASH_OPER", D$3)</f>
        <v>55930</v>
      </c>
      <c r="E69" s="9" cm="1">
        <f t="array" ref="E69">_xll.SNL.Clients.Office.Excel.Functions.SPG($A69, "IQ_CASH_OPER", E$3)</f>
        <v>129816</v>
      </c>
      <c r="F69" s="9" cm="1">
        <f t="array" ref="F69">_xll.SNL.Clients.Office.Excel.Functions.SPG($A69, "IQ_CASH_OPER", F$3)</f>
        <v>97481</v>
      </c>
      <c r="G69" s="9" cm="1">
        <f t="array" ref="G69">_xll.SNL.Clients.Office.Excel.Functions.SPG($A69, "IQ_CASH_OPER", G$3)</f>
        <v>91577</v>
      </c>
      <c r="H69" s="9" cm="1">
        <f t="array" ref="H69">_xll.SNL.Clients.Office.Excel.Functions.SPG($A69, "IQ_CASH_OPER", H$3)</f>
        <v>137749</v>
      </c>
      <c r="I69" s="9" cm="1">
        <f t="array" ref="I69">_xll.SNL.Clients.Office.Excel.Functions.SPG($A69, "IQ_CASH_OPER", I$3)</f>
        <v>38074</v>
      </c>
      <c r="J69" s="9" cm="1">
        <f t="array" ref="J69">_xll.SNL.Clients.Office.Excel.Functions.SPG($A69, "IQ_CASH_OPER", J$3)</f>
        <v>-42974</v>
      </c>
    </row>
    <row r="70" spans="1:10" x14ac:dyDescent="0.3">
      <c r="A70" s="11" t="s">
        <v>1099</v>
      </c>
      <c r="B70" s="9" cm="1">
        <f t="array" ref="B70">_xll.SNL.Clients.Office.Excel.Functions.SPG($A70, "IQ_CASH_OPER", B$3)</f>
        <v>13573</v>
      </c>
      <c r="C70" s="9" cm="1">
        <f t="array" ref="C70">_xll.SNL.Clients.Office.Excel.Functions.SPG($A70, "IQ_CASH_OPER", C$3)</f>
        <v>30628</v>
      </c>
      <c r="D70" s="9" cm="1">
        <f t="array" ref="D70">_xll.SNL.Clients.Office.Excel.Functions.SPG($A70, "IQ_CASH_OPER", D$3)</f>
        <v>13711</v>
      </c>
      <c r="E70" s="9" cm="1">
        <f t="array" ref="E70">_xll.SNL.Clients.Office.Excel.Functions.SPG($A70, "IQ_CASH_OPER", E$3)</f>
        <v>1791</v>
      </c>
      <c r="F70" s="9" cm="1">
        <f t="array" ref="F70">_xll.SNL.Clients.Office.Excel.Functions.SPG($A70, "IQ_CASH_OPER", F$3)</f>
        <v>8615</v>
      </c>
      <c r="G70" s="9" cm="1">
        <f t="array" ref="G70">_xll.SNL.Clients.Office.Excel.Functions.SPG($A70, "IQ_CASH_OPER", G$3)</f>
        <v>13756</v>
      </c>
      <c r="H70" s="9" cm="1">
        <f t="array" ref="H70">_xll.SNL.Clients.Office.Excel.Functions.SPG($A70, "IQ_CASH_OPER", H$3)</f>
        <v>29580</v>
      </c>
      <c r="I70" s="9" cm="1">
        <f t="array" ref="I70">_xll.SNL.Clients.Office.Excel.Functions.SPG($A70, "IQ_CASH_OPER", I$3)</f>
        <v>16748</v>
      </c>
      <c r="J70" s="9" cm="1">
        <f t="array" ref="J70">_xll.SNL.Clients.Office.Excel.Functions.SPG($A70, "IQ_CASH_OPER", J$3)</f>
        <v>-12150</v>
      </c>
    </row>
    <row r="71" spans="1:10" x14ac:dyDescent="0.3">
      <c r="A71" s="11" t="s">
        <v>1100</v>
      </c>
      <c r="B71" s="9" cm="1">
        <f t="array" ref="B71">_xll.SNL.Clients.Office.Excel.Functions.SPG($A71, "IQ_CASH_OPER", B$3)</f>
        <v>64312</v>
      </c>
      <c r="C71" s="9" cm="1">
        <f t="array" ref="C71">_xll.SNL.Clients.Office.Excel.Functions.SPG($A71, "IQ_CASH_OPER", C$3)</f>
        <v>66167</v>
      </c>
      <c r="D71" s="9" cm="1">
        <f t="array" ref="D71">_xll.SNL.Clients.Office.Excel.Functions.SPG($A71, "IQ_CASH_OPER", D$3)</f>
        <v>47486</v>
      </c>
      <c r="E71" s="9" cm="1">
        <f t="array" ref="E71">_xll.SNL.Clients.Office.Excel.Functions.SPG($A71, "IQ_CASH_OPER", E$3)</f>
        <v>71944</v>
      </c>
      <c r="F71" s="9" cm="1">
        <f t="array" ref="F71">_xll.SNL.Clients.Office.Excel.Functions.SPG($A71, "IQ_CASH_OPER", F$3)</f>
        <v>63540</v>
      </c>
      <c r="G71" s="9" cm="1">
        <f t="array" ref="G71">_xll.SNL.Clients.Office.Excel.Functions.SPG($A71, "IQ_CASH_OPER", G$3)</f>
        <v>62587</v>
      </c>
      <c r="H71" s="9" cm="1">
        <f t="array" ref="H71">_xll.SNL.Clients.Office.Excel.Functions.SPG($A71, "IQ_CASH_OPER", H$3)</f>
        <v>71448</v>
      </c>
      <c r="I71" s="9" cm="1">
        <f t="array" ref="I71">_xll.SNL.Clients.Office.Excel.Functions.SPG($A71, "IQ_CASH_OPER", I$3)</f>
        <v>46893</v>
      </c>
      <c r="J71" s="9" cm="1">
        <f t="array" ref="J71">_xll.SNL.Clients.Office.Excel.Functions.SPG($A71, "IQ_CASH_OPER", J$3)</f>
        <v>-6440</v>
      </c>
    </row>
    <row r="72" spans="1:10" x14ac:dyDescent="0.3">
      <c r="A72" s="11" t="s">
        <v>1101</v>
      </c>
      <c r="B72" s="9" cm="1">
        <f t="array" ref="B72">_xll.SNL.Clients.Office.Excel.Functions.SPG($A72, "IQ_CASH_OPER", B$3)</f>
        <v>52745</v>
      </c>
      <c r="C72" s="9" cm="1">
        <f t="array" ref="C72">_xll.SNL.Clients.Office.Excel.Functions.SPG($A72, "IQ_CASH_OPER", C$3)</f>
        <v>80348</v>
      </c>
      <c r="D72" s="9" cm="1">
        <f t="array" ref="D72">_xll.SNL.Clients.Office.Excel.Functions.SPG($A72, "IQ_CASH_OPER", D$3)</f>
        <v>4156</v>
      </c>
      <c r="E72" s="9" cm="1">
        <f t="array" ref="E72">_xll.SNL.Clients.Office.Excel.Functions.SPG($A72, "IQ_CASH_OPER", E$3)</f>
        <v>11288</v>
      </c>
      <c r="F72" s="9" cm="1">
        <f t="array" ref="F72">_xll.SNL.Clients.Office.Excel.Functions.SPG($A72, "IQ_CASH_OPER", F$3)</f>
        <v>35122</v>
      </c>
      <c r="G72" s="9" cm="1">
        <f t="array" ref="G72">_xll.SNL.Clients.Office.Excel.Functions.SPG($A72, "IQ_CASH_OPER", G$3)</f>
        <v>92078</v>
      </c>
      <c r="H72" s="9" cm="1">
        <f t="array" ref="H72">_xll.SNL.Clients.Office.Excel.Functions.SPG($A72, "IQ_CASH_OPER", H$3)</f>
        <v>23304</v>
      </c>
      <c r="I72" s="9" cm="1">
        <f t="array" ref="I72">_xll.SNL.Clients.Office.Excel.Functions.SPG($A72, "IQ_CASH_OPER", I$3)</f>
        <v>62850</v>
      </c>
      <c r="J72" s="9" cm="1">
        <f t="array" ref="J72">_xll.SNL.Clients.Office.Excel.Functions.SPG($A72, "IQ_CASH_OPER", J$3)</f>
        <v>69527</v>
      </c>
    </row>
    <row r="73" spans="1:10" x14ac:dyDescent="0.3">
      <c r="A73" s="11" t="s">
        <v>1102</v>
      </c>
      <c r="B73" s="9" cm="1">
        <f t="array" ref="B73">_xll.SNL.Clients.Office.Excel.Functions.SPG($A73, "IQ_CASH_OPER", B$3)</f>
        <v>33027</v>
      </c>
      <c r="C73" s="9" cm="1">
        <f t="array" ref="C73">_xll.SNL.Clients.Office.Excel.Functions.SPG($A73, "IQ_CASH_OPER", C$3)</f>
        <v>52067</v>
      </c>
      <c r="D73" s="9" cm="1">
        <f t="array" ref="D73">_xll.SNL.Clients.Office.Excel.Functions.SPG($A73, "IQ_CASH_OPER", D$3)</f>
        <v>45088</v>
      </c>
      <c r="E73" s="9" cm="1">
        <f t="array" ref="E73">_xll.SNL.Clients.Office.Excel.Functions.SPG($A73, "IQ_CASH_OPER", E$3)</f>
        <v>36419</v>
      </c>
      <c r="F73" s="9" cm="1">
        <f t="array" ref="F73">_xll.SNL.Clients.Office.Excel.Functions.SPG($A73, "IQ_CASH_OPER", F$3)</f>
        <v>21460</v>
      </c>
      <c r="G73" s="9" cm="1">
        <f t="array" ref="G73">_xll.SNL.Clients.Office.Excel.Functions.SPG($A73, "IQ_CASH_OPER", G$3)</f>
        <v>37945</v>
      </c>
      <c r="H73" s="9" cm="1">
        <f t="array" ref="H73">_xll.SNL.Clients.Office.Excel.Functions.SPG($A73, "IQ_CASH_OPER", H$3)</f>
        <v>31433</v>
      </c>
      <c r="I73" s="9" cm="1">
        <f t="array" ref="I73">_xll.SNL.Clients.Office.Excel.Functions.SPG($A73, "IQ_CASH_OPER", I$3)</f>
        <v>22769</v>
      </c>
      <c r="J73" s="9" cm="1">
        <f t="array" ref="J73">_xll.SNL.Clients.Office.Excel.Functions.SPG($A73, "IQ_CASH_OPER", J$3)</f>
        <v>17970</v>
      </c>
    </row>
    <row r="74" spans="1:10" x14ac:dyDescent="0.3">
      <c r="A74" s="11" t="s">
        <v>1103</v>
      </c>
      <c r="B74" s="9" cm="1">
        <f t="array" ref="B74">_xll.SNL.Clients.Office.Excel.Functions.SPG($A74, "IQ_CASH_OPER", B$3)</f>
        <v>36457</v>
      </c>
      <c r="C74" s="9" cm="1">
        <f t="array" ref="C74">_xll.SNL.Clients.Office.Excel.Functions.SPG($A74, "IQ_CASH_OPER", C$3)</f>
        <v>52317</v>
      </c>
      <c r="D74" s="9" cm="1">
        <f t="array" ref="D74">_xll.SNL.Clients.Office.Excel.Functions.SPG($A74, "IQ_CASH_OPER", D$3)</f>
        <v>51302</v>
      </c>
      <c r="E74" s="9" cm="1">
        <f t="array" ref="E74">_xll.SNL.Clients.Office.Excel.Functions.SPG($A74, "IQ_CASH_OPER", E$3)</f>
        <v>44992</v>
      </c>
      <c r="F74" s="9" cm="1">
        <f t="array" ref="F74">_xll.SNL.Clients.Office.Excel.Functions.SPG($A74, "IQ_CASH_OPER", F$3)</f>
        <v>33388</v>
      </c>
      <c r="G74" s="9" cm="1">
        <f t="array" ref="G74">_xll.SNL.Clients.Office.Excel.Functions.SPG($A74, "IQ_CASH_OPER", G$3)</f>
        <v>67406</v>
      </c>
      <c r="H74" s="9" cm="1">
        <f t="array" ref="H74">_xll.SNL.Clients.Office.Excel.Functions.SPG($A74, "IQ_CASH_OPER", H$3)</f>
        <v>46526</v>
      </c>
      <c r="I74" s="9" cm="1">
        <f t="array" ref="I74">_xll.SNL.Clients.Office.Excel.Functions.SPG($A74, "IQ_CASH_OPER", I$3)</f>
        <v>34991</v>
      </c>
      <c r="J74" s="9" cm="1">
        <f t="array" ref="J74">_xll.SNL.Clients.Office.Excel.Functions.SPG($A74, "IQ_CASH_OPER", J$3)</f>
        <v>34838</v>
      </c>
    </row>
    <row r="75" spans="1:10" x14ac:dyDescent="0.3">
      <c r="A75" s="11" t="s">
        <v>1104</v>
      </c>
      <c r="B75" s="9" cm="1">
        <f t="array" ref="B75">_xll.SNL.Clients.Office.Excel.Functions.SPG($A75, "IQ_CASH_OPER", B$3)</f>
        <v>15122</v>
      </c>
      <c r="C75" s="9" cm="1">
        <f t="array" ref="C75">_xll.SNL.Clients.Office.Excel.Functions.SPG($A75, "IQ_CASH_OPER", C$3)</f>
        <v>79796</v>
      </c>
      <c r="D75" s="9" cm="1">
        <f t="array" ref="D75">_xll.SNL.Clients.Office.Excel.Functions.SPG($A75, "IQ_CASH_OPER", D$3)</f>
        <v>46871</v>
      </c>
      <c r="E75" s="9" cm="1">
        <f t="array" ref="E75">_xll.SNL.Clients.Office.Excel.Functions.SPG($A75, "IQ_CASH_OPER", E$3)</f>
        <v>39103</v>
      </c>
      <c r="F75" s="9" cm="1">
        <f t="array" ref="F75">_xll.SNL.Clients.Office.Excel.Functions.SPG($A75, "IQ_CASH_OPER", F$3)</f>
        <v>-88396</v>
      </c>
      <c r="G75" s="9" cm="1">
        <f t="array" ref="G75">_xll.SNL.Clients.Office.Excel.Functions.SPG($A75, "IQ_CASH_OPER", G$3)</f>
        <v>81569</v>
      </c>
      <c r="H75" s="9" cm="1">
        <f t="array" ref="H75">_xll.SNL.Clients.Office.Excel.Functions.SPG($A75, "IQ_CASH_OPER", H$3)</f>
        <v>30062</v>
      </c>
      <c r="I75" s="9" cm="1">
        <f t="array" ref="I75">_xll.SNL.Clients.Office.Excel.Functions.SPG($A75, "IQ_CASH_OPER", I$3)</f>
        <v>61141</v>
      </c>
      <c r="J75" s="9" cm="1">
        <f t="array" ref="J75">_xll.SNL.Clients.Office.Excel.Functions.SPG($A75, "IQ_CASH_OPER", J$3)</f>
        <v>-37004</v>
      </c>
    </row>
    <row r="76" spans="1:10" x14ac:dyDescent="0.3">
      <c r="A76" s="11" t="s">
        <v>1105</v>
      </c>
      <c r="B76" s="9" cm="1">
        <f t="array" ref="B76">_xll.SNL.Clients.Office.Excel.Functions.SPG($A76, "IQ_CASH_OPER", B$3)</f>
        <v>76951</v>
      </c>
      <c r="C76" s="9" cm="1">
        <f t="array" ref="C76">_xll.SNL.Clients.Office.Excel.Functions.SPG($A76, "IQ_CASH_OPER", C$3)</f>
        <v>17132</v>
      </c>
      <c r="D76" s="9" cm="1">
        <f t="array" ref="D76">_xll.SNL.Clients.Office.Excel.Functions.SPG($A76, "IQ_CASH_OPER", D$3)</f>
        <v>77593</v>
      </c>
      <c r="E76" s="9" cm="1">
        <f t="array" ref="E76">_xll.SNL.Clients.Office.Excel.Functions.SPG($A76, "IQ_CASH_OPER", E$3)</f>
        <v>100151</v>
      </c>
      <c r="F76" s="9" cm="1">
        <f t="array" ref="F76">_xll.SNL.Clients.Office.Excel.Functions.SPG($A76, "IQ_CASH_OPER", F$3)</f>
        <v>66324</v>
      </c>
      <c r="G76" s="9" cm="1">
        <f t="array" ref="G76">_xll.SNL.Clients.Office.Excel.Functions.SPG($A76, "IQ_CASH_OPER", G$3)</f>
        <v>42764</v>
      </c>
      <c r="H76" s="9" cm="1">
        <f t="array" ref="H76">_xll.SNL.Clients.Office.Excel.Functions.SPG($A76, "IQ_CASH_OPER", H$3)</f>
        <v>61101</v>
      </c>
      <c r="I76" s="9" cm="1">
        <f t="array" ref="I76">_xll.SNL.Clients.Office.Excel.Functions.SPG($A76, "IQ_CASH_OPER", I$3)</f>
        <v>59676</v>
      </c>
      <c r="J76" s="9" cm="1">
        <f t="array" ref="J76">_xll.SNL.Clients.Office.Excel.Functions.SPG($A76, "IQ_CASH_OPER", J$3)</f>
        <v>69504</v>
      </c>
    </row>
    <row r="77" spans="1:10" x14ac:dyDescent="0.3">
      <c r="A77" s="11" t="s">
        <v>1106</v>
      </c>
      <c r="B77" s="9" cm="1">
        <f t="array" ref="B77">_xll.SNL.Clients.Office.Excel.Functions.SPG($A77, "IQ_CASH_OPER", B$3)</f>
        <v>18344</v>
      </c>
      <c r="C77" s="9" cm="1">
        <f t="array" ref="C77">_xll.SNL.Clients.Office.Excel.Functions.SPG($A77, "IQ_CASH_OPER", C$3)</f>
        <v>93512</v>
      </c>
      <c r="D77" s="9" cm="1">
        <f t="array" ref="D77">_xll.SNL.Clients.Office.Excel.Functions.SPG($A77, "IQ_CASH_OPER", D$3)</f>
        <v>-19226</v>
      </c>
      <c r="E77" s="9" cm="1">
        <f t="array" ref="E77">_xll.SNL.Clients.Office.Excel.Functions.SPG($A77, "IQ_CASH_OPER", E$3)</f>
        <v>47327</v>
      </c>
      <c r="F77" s="9" cm="1">
        <f t="array" ref="F77">_xll.SNL.Clients.Office.Excel.Functions.SPG($A77, "IQ_CASH_OPER", F$3)</f>
        <v>55338</v>
      </c>
      <c r="G77" s="9" cm="1">
        <f t="array" ref="G77">_xll.SNL.Clients.Office.Excel.Functions.SPG($A77, "IQ_CASH_OPER", G$3)</f>
        <v>25651</v>
      </c>
      <c r="H77" s="9" cm="1">
        <f t="array" ref="H77">_xll.SNL.Clients.Office.Excel.Functions.SPG($A77, "IQ_CASH_OPER", H$3)</f>
        <v>143939</v>
      </c>
      <c r="I77" s="9" cm="1">
        <f t="array" ref="I77">_xll.SNL.Clients.Office.Excel.Functions.SPG($A77, "IQ_CASH_OPER", I$3)</f>
        <v>11590</v>
      </c>
      <c r="J77" s="9" cm="1">
        <f t="array" ref="J77">_xll.SNL.Clients.Office.Excel.Functions.SPG($A77, "IQ_CASH_OPER", J$3)</f>
        <v>-30959</v>
      </c>
    </row>
    <row r="78" spans="1:10" x14ac:dyDescent="0.3">
      <c r="A78" s="11" t="s">
        <v>1107</v>
      </c>
      <c r="B78" s="9" cm="1">
        <f t="array" ref="B78">_xll.SNL.Clients.Office.Excel.Functions.SPG($A78, "IQ_CASH_OPER", B$3)</f>
        <v>16398</v>
      </c>
      <c r="C78" s="9" cm="1">
        <f t="array" ref="C78">_xll.SNL.Clients.Office.Excel.Functions.SPG($A78, "IQ_CASH_OPER", C$3)</f>
        <v>185535</v>
      </c>
      <c r="D78" s="9" cm="1">
        <f t="array" ref="D78">_xll.SNL.Clients.Office.Excel.Functions.SPG($A78, "IQ_CASH_OPER", D$3)</f>
        <v>46065</v>
      </c>
      <c r="E78" s="9" cm="1">
        <f t="array" ref="E78">_xll.SNL.Clients.Office.Excel.Functions.SPG($A78, "IQ_CASH_OPER", E$3)</f>
        <v>135684</v>
      </c>
      <c r="F78" s="9" cm="1">
        <f t="array" ref="F78">_xll.SNL.Clients.Office.Excel.Functions.SPG($A78, "IQ_CASH_OPER", F$3)</f>
        <v>66496</v>
      </c>
      <c r="G78" s="9" cm="1">
        <f t="array" ref="G78">_xll.SNL.Clients.Office.Excel.Functions.SPG($A78, "IQ_CASH_OPER", G$3)</f>
        <v>63780</v>
      </c>
      <c r="H78" s="9" cm="1">
        <f t="array" ref="H78">_xll.SNL.Clients.Office.Excel.Functions.SPG($A78, "IQ_CASH_OPER", H$3)</f>
        <v>170142</v>
      </c>
      <c r="I78" s="9" cm="1">
        <f t="array" ref="I78">_xll.SNL.Clients.Office.Excel.Functions.SPG($A78, "IQ_CASH_OPER", I$3)</f>
        <v>282206</v>
      </c>
      <c r="J78" s="9" cm="1">
        <f t="array" ref="J78">_xll.SNL.Clients.Office.Excel.Functions.SPG($A78, "IQ_CASH_OPER", J$3)</f>
        <v>141368</v>
      </c>
    </row>
    <row r="79" spans="1:10" x14ac:dyDescent="0.3">
      <c r="A79" s="11" t="s">
        <v>1108</v>
      </c>
      <c r="B79" s="9" cm="1">
        <f t="array" ref="B79">_xll.SNL.Clients.Office.Excel.Functions.SPG($A79, "IQ_CASH_OPER", B$3)</f>
        <v>57238</v>
      </c>
      <c r="C79" s="9" cm="1">
        <f t="array" ref="C79">_xll.SNL.Clients.Office.Excel.Functions.SPG($A79, "IQ_CASH_OPER", C$3)</f>
        <v>99280</v>
      </c>
      <c r="D79" s="9" cm="1">
        <f t="array" ref="D79">_xll.SNL.Clients.Office.Excel.Functions.SPG($A79, "IQ_CASH_OPER", D$3)</f>
        <v>63753</v>
      </c>
      <c r="E79" s="9" cm="1">
        <f t="array" ref="E79">_xll.SNL.Clients.Office.Excel.Functions.SPG($A79, "IQ_CASH_OPER", E$3)</f>
        <v>78688</v>
      </c>
      <c r="F79" s="9" cm="1">
        <f t="array" ref="F79">_xll.SNL.Clients.Office.Excel.Functions.SPG($A79, "IQ_CASH_OPER", F$3)</f>
        <v>51466</v>
      </c>
      <c r="G79" s="9" cm="1">
        <f t="array" ref="G79">_xll.SNL.Clients.Office.Excel.Functions.SPG($A79, "IQ_CASH_OPER", G$3)</f>
        <v>67647</v>
      </c>
      <c r="H79" s="9" cm="1">
        <f t="array" ref="H79">_xll.SNL.Clients.Office.Excel.Functions.SPG($A79, "IQ_CASH_OPER", H$3)</f>
        <v>71597</v>
      </c>
      <c r="I79" s="9" cm="1">
        <f t="array" ref="I79">_xll.SNL.Clients.Office.Excel.Functions.SPG($A79, "IQ_CASH_OPER", I$3)</f>
        <v>43218</v>
      </c>
      <c r="J79" s="9" cm="1">
        <f t="array" ref="J79">_xll.SNL.Clients.Office.Excel.Functions.SPG($A79, "IQ_CASH_OPER", J$3)</f>
        <v>74737</v>
      </c>
    </row>
    <row r="80" spans="1:10" x14ac:dyDescent="0.3">
      <c r="A80" s="11" t="s">
        <v>1109</v>
      </c>
      <c r="B80" s="9" cm="1">
        <f t="array" ref="B80">_xll.SNL.Clients.Office.Excel.Functions.SPG($A80, "IQ_CASH_OPER", B$3)</f>
        <v>31503</v>
      </c>
      <c r="C80" s="9" cm="1">
        <f t="array" ref="C80">_xll.SNL.Clients.Office.Excel.Functions.SPG($A80, "IQ_CASH_OPER", C$3)</f>
        <v>45916</v>
      </c>
      <c r="D80" s="9" cm="1">
        <f t="array" ref="D80">_xll.SNL.Clients.Office.Excel.Functions.SPG($A80, "IQ_CASH_OPER", D$3)</f>
        <v>39035</v>
      </c>
      <c r="E80" s="9" cm="1">
        <f t="array" ref="E80">_xll.SNL.Clients.Office.Excel.Functions.SPG($A80, "IQ_CASH_OPER", E$3)</f>
        <v>55817</v>
      </c>
      <c r="F80" s="9" cm="1">
        <f t="array" ref="F80">_xll.SNL.Clients.Office.Excel.Functions.SPG($A80, "IQ_CASH_OPER", F$3)</f>
        <v>48457</v>
      </c>
      <c r="G80" s="9" cm="1">
        <f t="array" ref="G80">_xll.SNL.Clients.Office.Excel.Functions.SPG($A80, "IQ_CASH_OPER", G$3)</f>
        <v>137080</v>
      </c>
      <c r="H80" s="9" cm="1">
        <f t="array" ref="H80">_xll.SNL.Clients.Office.Excel.Functions.SPG($A80, "IQ_CASH_OPER", H$3)</f>
        <v>37582</v>
      </c>
      <c r="I80" s="9" cm="1">
        <f t="array" ref="I80">_xll.SNL.Clients.Office.Excel.Functions.SPG($A80, "IQ_CASH_OPER", I$3)</f>
        <v>24538</v>
      </c>
      <c r="J80" s="9" cm="1">
        <f t="array" ref="J80">_xll.SNL.Clients.Office.Excel.Functions.SPG($A80, "IQ_CASH_OPER", J$3)</f>
        <v>-24906</v>
      </c>
    </row>
    <row r="81" spans="1:10" x14ac:dyDescent="0.3">
      <c r="A81" s="11" t="s">
        <v>1110</v>
      </c>
      <c r="B81" s="9" cm="1">
        <f t="array" ref="B81">_xll.SNL.Clients.Office.Excel.Functions.SPG($A81, "IQ_CASH_OPER", B$3)</f>
        <v>23259</v>
      </c>
      <c r="C81" s="9" cm="1">
        <f t="array" ref="C81">_xll.SNL.Clients.Office.Excel.Functions.SPG($A81, "IQ_CASH_OPER", C$3)</f>
        <v>36703</v>
      </c>
      <c r="D81" s="9" cm="1">
        <f t="array" ref="D81">_xll.SNL.Clients.Office.Excel.Functions.SPG($A81, "IQ_CASH_OPER", D$3)</f>
        <v>46888</v>
      </c>
      <c r="E81" s="9" cm="1">
        <f t="array" ref="E81">_xll.SNL.Clients.Office.Excel.Functions.SPG($A81, "IQ_CASH_OPER", E$3)</f>
        <v>34754</v>
      </c>
      <c r="F81" s="9" cm="1">
        <f t="array" ref="F81">_xll.SNL.Clients.Office.Excel.Functions.SPG($A81, "IQ_CASH_OPER", F$3)</f>
        <v>6861</v>
      </c>
      <c r="G81" s="9" cm="1">
        <f t="array" ref="G81">_xll.SNL.Clients.Office.Excel.Functions.SPG($A81, "IQ_CASH_OPER", G$3)</f>
        <v>52450</v>
      </c>
      <c r="H81" s="9" cm="1">
        <f t="array" ref="H81">_xll.SNL.Clients.Office.Excel.Functions.SPG($A81, "IQ_CASH_OPER", H$3)</f>
        <v>35455</v>
      </c>
      <c r="I81" s="9" cm="1">
        <f t="array" ref="I81">_xll.SNL.Clients.Office.Excel.Functions.SPG($A81, "IQ_CASH_OPER", I$3)</f>
        <v>28251</v>
      </c>
      <c r="J81" s="9" cm="1">
        <f t="array" ref="J81">_xll.SNL.Clients.Office.Excel.Functions.SPG($A81, "IQ_CASH_OPER", J$3)</f>
        <v>41000</v>
      </c>
    </row>
    <row r="82" spans="1:10" x14ac:dyDescent="0.3">
      <c r="A82" s="11" t="s">
        <v>1111</v>
      </c>
      <c r="B82" s="9" cm="1">
        <f t="array" ref="B82">_xll.SNL.Clients.Office.Excel.Functions.SPG($A82, "IQ_CASH_OPER", B$3)</f>
        <v>839</v>
      </c>
      <c r="C82" s="9" cm="1">
        <f t="array" ref="C82">_xll.SNL.Clients.Office.Excel.Functions.SPG($A82, "IQ_CASH_OPER", C$3)</f>
        <v>251888</v>
      </c>
      <c r="D82" s="9" cm="1">
        <f t="array" ref="D82">_xll.SNL.Clients.Office.Excel.Functions.SPG($A82, "IQ_CASH_OPER", D$3)</f>
        <v>88320</v>
      </c>
      <c r="E82" s="9" cm="1">
        <f t="array" ref="E82">_xll.SNL.Clients.Office.Excel.Functions.SPG($A82, "IQ_CASH_OPER", E$3)</f>
        <v>-52950</v>
      </c>
      <c r="F82" s="9" cm="1">
        <f t="array" ref="F82">_xll.SNL.Clients.Office.Excel.Functions.SPG($A82, "IQ_CASH_OPER", F$3)</f>
        <v>28092</v>
      </c>
      <c r="G82" s="9" cm="1">
        <f t="array" ref="G82">_xll.SNL.Clients.Office.Excel.Functions.SPG($A82, "IQ_CASH_OPER", G$3)</f>
        <v>173502</v>
      </c>
      <c r="H82" s="9" cm="1">
        <f t="array" ref="H82">_xll.SNL.Clients.Office.Excel.Functions.SPG($A82, "IQ_CASH_OPER", H$3)</f>
        <v>312897</v>
      </c>
      <c r="I82" s="9" cm="1">
        <f t="array" ref="I82">_xll.SNL.Clients.Office.Excel.Functions.SPG($A82, "IQ_CASH_OPER", I$3)</f>
        <v>-105683</v>
      </c>
      <c r="J82" s="9" cm="1">
        <f t="array" ref="J82">_xll.SNL.Clients.Office.Excel.Functions.SPG($A82, "IQ_CASH_OPER", J$3)</f>
        <v>24487</v>
      </c>
    </row>
    <row r="83" spans="1:10" x14ac:dyDescent="0.3">
      <c r="A83" s="11" t="s">
        <v>1112</v>
      </c>
      <c r="B83" s="9" cm="1">
        <f t="array" ref="B83">_xll.SNL.Clients.Office.Excel.Functions.SPG($A83, "IQ_CASH_OPER", B$3)</f>
        <v>1727</v>
      </c>
      <c r="C83" s="9" cm="1">
        <f t="array" ref="C83">_xll.SNL.Clients.Office.Excel.Functions.SPG($A83, "IQ_CASH_OPER", C$3)</f>
        <v>1645</v>
      </c>
      <c r="D83" s="9" cm="1">
        <f t="array" ref="D83">_xll.SNL.Clients.Office.Excel.Functions.SPG($A83, "IQ_CASH_OPER", D$3)</f>
        <v>4802</v>
      </c>
      <c r="E83" s="9" cm="1">
        <f t="array" ref="E83">_xll.SNL.Clients.Office.Excel.Functions.SPG($A83, "IQ_CASH_OPER", E$3)</f>
        <v>6459</v>
      </c>
      <c r="F83" s="9" cm="1">
        <f t="array" ref="F83">_xll.SNL.Clients.Office.Excel.Functions.SPG($A83, "IQ_CASH_OPER", F$3)</f>
        <v>-4475</v>
      </c>
      <c r="G83" s="9" cm="1">
        <f t="array" ref="G83">_xll.SNL.Clients.Office.Excel.Functions.SPG($A83, "IQ_CASH_OPER", G$3)</f>
        <v>2311</v>
      </c>
      <c r="H83" s="9" cm="1">
        <f t="array" ref="H83">_xll.SNL.Clients.Office.Excel.Functions.SPG($A83, "IQ_CASH_OPER", H$3)</f>
        <v>-4379</v>
      </c>
      <c r="I83" s="9" t="str" cm="1">
        <f t="array" ref="I83">_xll.SNL.Clients.Office.Excel.Functions.SPG($A83, "IQ_CASH_OPER", I$3)</f>
        <v>NA</v>
      </c>
      <c r="J83" s="9" cm="1">
        <f t="array" ref="J83">_xll.SNL.Clients.Office.Excel.Functions.SPG($A83, "IQ_CASH_OPER", J$3)</f>
        <v>-2712</v>
      </c>
    </row>
    <row r="84" spans="1:10" x14ac:dyDescent="0.3">
      <c r="A84" s="11" t="s">
        <v>1113</v>
      </c>
      <c r="B84" s="9" cm="1">
        <f t="array" ref="B84">_xll.SNL.Clients.Office.Excel.Functions.SPG($A84, "IQ_CASH_OPER", B$3)</f>
        <v>4621</v>
      </c>
      <c r="C84" s="9" cm="1">
        <f t="array" ref="C84">_xll.SNL.Clients.Office.Excel.Functions.SPG($A84, "IQ_CASH_OPER", C$3)</f>
        <v>31630</v>
      </c>
      <c r="D84" s="9" cm="1">
        <f t="array" ref="D84">_xll.SNL.Clients.Office.Excel.Functions.SPG($A84, "IQ_CASH_OPER", D$3)</f>
        <v>27310</v>
      </c>
      <c r="E84" s="9" cm="1">
        <f t="array" ref="E84">_xll.SNL.Clients.Office.Excel.Functions.SPG($A84, "IQ_CASH_OPER", E$3)</f>
        <v>20202</v>
      </c>
      <c r="F84" s="9" cm="1">
        <f t="array" ref="F84">_xll.SNL.Clients.Office.Excel.Functions.SPG($A84, "IQ_CASH_OPER", F$3)</f>
        <v>22330</v>
      </c>
      <c r="G84" s="9" cm="1">
        <f t="array" ref="G84">_xll.SNL.Clients.Office.Excel.Functions.SPG($A84, "IQ_CASH_OPER", G$3)</f>
        <v>32226</v>
      </c>
      <c r="H84" s="9" cm="1">
        <f t="array" ref="H84">_xll.SNL.Clients.Office.Excel.Functions.SPG($A84, "IQ_CASH_OPER", H$3)</f>
        <v>32011</v>
      </c>
      <c r="I84" s="9" cm="1">
        <f t="array" ref="I84">_xll.SNL.Clients.Office.Excel.Functions.SPG($A84, "IQ_CASH_OPER", I$3)</f>
        <v>9701</v>
      </c>
      <c r="J84" s="9" cm="1">
        <f t="array" ref="J84">_xll.SNL.Clients.Office.Excel.Functions.SPG($A84, "IQ_CASH_OPER", J$3)</f>
        <v>31899</v>
      </c>
    </row>
    <row r="85" spans="1:10" x14ac:dyDescent="0.3">
      <c r="A85" s="11" t="s">
        <v>1114</v>
      </c>
      <c r="B85" s="9" cm="1">
        <f t="array" ref="B85">_xll.SNL.Clients.Office.Excel.Functions.SPG($A85, "IQ_CASH_OPER", B$3)</f>
        <v>46742</v>
      </c>
      <c r="C85" s="9" cm="1">
        <f t="array" ref="C85">_xll.SNL.Clients.Office.Excel.Functions.SPG($A85, "IQ_CASH_OPER", C$3)</f>
        <v>43794</v>
      </c>
      <c r="D85" s="9" cm="1">
        <f t="array" ref="D85">_xll.SNL.Clients.Office.Excel.Functions.SPG($A85, "IQ_CASH_OPER", D$3)</f>
        <v>55919</v>
      </c>
      <c r="E85" s="9" cm="1">
        <f t="array" ref="E85">_xll.SNL.Clients.Office.Excel.Functions.SPG($A85, "IQ_CASH_OPER", E$3)</f>
        <v>40698</v>
      </c>
      <c r="F85" s="9" cm="1">
        <f t="array" ref="F85">_xll.SNL.Clients.Office.Excel.Functions.SPG($A85, "IQ_CASH_OPER", F$3)</f>
        <v>50425</v>
      </c>
      <c r="G85" s="9" cm="1">
        <f t="array" ref="G85">_xll.SNL.Clients.Office.Excel.Functions.SPG($A85, "IQ_CASH_OPER", G$3)</f>
        <v>42169</v>
      </c>
      <c r="H85" s="9" cm="1">
        <f t="array" ref="H85">_xll.SNL.Clients.Office.Excel.Functions.SPG($A85, "IQ_CASH_OPER", H$3)</f>
        <v>37026</v>
      </c>
      <c r="I85" s="9" cm="1">
        <f t="array" ref="I85">_xll.SNL.Clients.Office.Excel.Functions.SPG($A85, "IQ_CASH_OPER", I$3)</f>
        <v>24551</v>
      </c>
      <c r="J85" s="9" cm="1">
        <f t="array" ref="J85">_xll.SNL.Clients.Office.Excel.Functions.SPG($A85, "IQ_CASH_OPER", J$3)</f>
        <v>22867</v>
      </c>
    </row>
    <row r="86" spans="1:10" x14ac:dyDescent="0.3">
      <c r="A86" s="11" t="s">
        <v>1115</v>
      </c>
      <c r="B86" s="9" cm="1">
        <f t="array" ref="B86">_xll.SNL.Clients.Office.Excel.Functions.SPG($A86, "IQ_CASH_OPER", B$3)</f>
        <v>100516</v>
      </c>
      <c r="C86" s="9" cm="1">
        <f t="array" ref="C86">_xll.SNL.Clients.Office.Excel.Functions.SPG($A86, "IQ_CASH_OPER", C$3)</f>
        <v>84545</v>
      </c>
      <c r="D86" s="9" cm="1">
        <f t="array" ref="D86">_xll.SNL.Clients.Office.Excel.Functions.SPG($A86, "IQ_CASH_OPER", D$3)</f>
        <v>87115</v>
      </c>
      <c r="E86" s="9" cm="1">
        <f t="array" ref="E86">_xll.SNL.Clients.Office.Excel.Functions.SPG($A86, "IQ_CASH_OPER", E$3)</f>
        <v>100183</v>
      </c>
      <c r="F86" s="9" cm="1">
        <f t="array" ref="F86">_xll.SNL.Clients.Office.Excel.Functions.SPG($A86, "IQ_CASH_OPER", F$3)</f>
        <v>94610</v>
      </c>
      <c r="G86" s="9" cm="1">
        <f t="array" ref="G86">_xll.SNL.Clients.Office.Excel.Functions.SPG($A86, "IQ_CASH_OPER", G$3)</f>
        <v>111160</v>
      </c>
      <c r="H86" s="9" cm="1">
        <f t="array" ref="H86">_xll.SNL.Clients.Office.Excel.Functions.SPG($A86, "IQ_CASH_OPER", H$3)</f>
        <v>112046</v>
      </c>
      <c r="I86" s="9" cm="1">
        <f t="array" ref="I86">_xll.SNL.Clients.Office.Excel.Functions.SPG($A86, "IQ_CASH_OPER", I$3)</f>
        <v>126018</v>
      </c>
      <c r="J86" s="9" cm="1">
        <f t="array" ref="J86">_xll.SNL.Clients.Office.Excel.Functions.SPG($A86, "IQ_CASH_OPER", J$3)</f>
        <v>109617</v>
      </c>
    </row>
    <row r="87" spans="1:10" x14ac:dyDescent="0.3">
      <c r="A87" s="11" t="s">
        <v>1116</v>
      </c>
      <c r="B87" s="9" cm="1">
        <f t="array" ref="B87">_xll.SNL.Clients.Office.Excel.Functions.SPG($A87, "IQ_CASH_OPER", B$3)</f>
        <v>73465</v>
      </c>
      <c r="C87" s="9" t="str" cm="1">
        <f t="array" ref="C87">_xll.SNL.Clients.Office.Excel.Functions.SPG($A87, "IQ_CASH_OPER", C$3)</f>
        <v>NA</v>
      </c>
      <c r="D87" s="9" cm="1">
        <f t="array" ref="D87">_xll.SNL.Clients.Office.Excel.Functions.SPG($A87, "IQ_CASH_OPER", D$3)</f>
        <v>-7810</v>
      </c>
      <c r="E87" s="9" cm="1">
        <f t="array" ref="E87">_xll.SNL.Clients.Office.Excel.Functions.SPG($A87, "IQ_CASH_OPER", E$3)</f>
        <v>42406</v>
      </c>
      <c r="F87" s="9" cm="1">
        <f t="array" ref="F87">_xll.SNL.Clients.Office.Excel.Functions.SPG($A87, "IQ_CASH_OPER", F$3)</f>
        <v>73786</v>
      </c>
      <c r="G87" s="9" t="str" cm="1">
        <f t="array" ref="G87">_xll.SNL.Clients.Office.Excel.Functions.SPG($A87, "IQ_CASH_OPER", G$3)</f>
        <v>NA</v>
      </c>
      <c r="H87" s="9" cm="1">
        <f t="array" ref="H87">_xll.SNL.Clients.Office.Excel.Functions.SPG($A87, "IQ_CASH_OPER", H$3)</f>
        <v>86260</v>
      </c>
      <c r="I87" s="9" cm="1">
        <f t="array" ref="I87">_xll.SNL.Clients.Office.Excel.Functions.SPG($A87, "IQ_CASH_OPER", I$3)</f>
        <v>97625</v>
      </c>
      <c r="J87" s="9" cm="1">
        <f t="array" ref="J87">_xll.SNL.Clients.Office.Excel.Functions.SPG($A87, "IQ_CASH_OPER", J$3)</f>
        <v>189668</v>
      </c>
    </row>
    <row r="88" spans="1:10" x14ac:dyDescent="0.3">
      <c r="A88" s="11" t="s">
        <v>1117</v>
      </c>
      <c r="B88" s="9" cm="1">
        <f t="array" ref="B88">_xll.SNL.Clients.Office.Excel.Functions.SPG($A88, "IQ_CASH_OPER", B$3)</f>
        <v>-28476</v>
      </c>
      <c r="C88" s="9" cm="1">
        <f t="array" ref="C88">_xll.SNL.Clients.Office.Excel.Functions.SPG($A88, "IQ_CASH_OPER", C$3)</f>
        <v>94568</v>
      </c>
      <c r="D88" s="9" cm="1">
        <f t="array" ref="D88">_xll.SNL.Clients.Office.Excel.Functions.SPG($A88, "IQ_CASH_OPER", D$3)</f>
        <v>174587</v>
      </c>
      <c r="E88" s="9" cm="1">
        <f t="array" ref="E88">_xll.SNL.Clients.Office.Excel.Functions.SPG($A88, "IQ_CASH_OPER", E$3)</f>
        <v>141703</v>
      </c>
      <c r="F88" s="9" cm="1">
        <f t="array" ref="F88">_xll.SNL.Clients.Office.Excel.Functions.SPG($A88, "IQ_CASH_OPER", F$3)</f>
        <v>27462</v>
      </c>
      <c r="G88" s="9" cm="1">
        <f t="array" ref="G88">_xll.SNL.Clients.Office.Excel.Functions.SPG($A88, "IQ_CASH_OPER", G$3)</f>
        <v>166329</v>
      </c>
      <c r="H88" s="9" cm="1">
        <f t="array" ref="H88">_xll.SNL.Clients.Office.Excel.Functions.SPG($A88, "IQ_CASH_OPER", H$3)</f>
        <v>230911</v>
      </c>
      <c r="I88" s="9" cm="1">
        <f t="array" ref="I88">_xll.SNL.Clients.Office.Excel.Functions.SPG($A88, "IQ_CASH_OPER", I$3)</f>
        <v>242226</v>
      </c>
      <c r="J88" s="9" cm="1">
        <f t="array" ref="J88">_xll.SNL.Clients.Office.Excel.Functions.SPG($A88, "IQ_CASH_OPER", J$3)</f>
        <v>47992</v>
      </c>
    </row>
    <row r="89" spans="1:10" x14ac:dyDescent="0.3">
      <c r="A89" s="11" t="s">
        <v>1118</v>
      </c>
      <c r="B89" s="9" cm="1">
        <f t="array" ref="B89">_xll.SNL.Clients.Office.Excel.Functions.SPG($A89, "IQ_CASH_OPER", B$3)</f>
        <v>-43147</v>
      </c>
      <c r="C89" s="9" cm="1">
        <f t="array" ref="C89">_xll.SNL.Clients.Office.Excel.Functions.SPG($A89, "IQ_CASH_OPER", C$3)</f>
        <v>157145</v>
      </c>
      <c r="D89" s="9" cm="1">
        <f t="array" ref="D89">_xll.SNL.Clients.Office.Excel.Functions.SPG($A89, "IQ_CASH_OPER", D$3)</f>
        <v>-7769</v>
      </c>
      <c r="E89" s="9" cm="1">
        <f t="array" ref="E89">_xll.SNL.Clients.Office.Excel.Functions.SPG($A89, "IQ_CASH_OPER", E$3)</f>
        <v>41311</v>
      </c>
      <c r="F89" s="9" cm="1">
        <f t="array" ref="F89">_xll.SNL.Clients.Office.Excel.Functions.SPG($A89, "IQ_CASH_OPER", F$3)</f>
        <v>-4379</v>
      </c>
      <c r="G89" s="9" cm="1">
        <f t="array" ref="G89">_xll.SNL.Clients.Office.Excel.Functions.SPG($A89, "IQ_CASH_OPER", G$3)</f>
        <v>94999</v>
      </c>
      <c r="H89" s="9" cm="1">
        <f t="array" ref="H89">_xll.SNL.Clients.Office.Excel.Functions.SPG($A89, "IQ_CASH_OPER", H$3)</f>
        <v>74658</v>
      </c>
      <c r="I89" s="9" cm="1">
        <f t="array" ref="I89">_xll.SNL.Clients.Office.Excel.Functions.SPG($A89, "IQ_CASH_OPER", I$3)</f>
        <v>70802</v>
      </c>
      <c r="J89" s="9" cm="1">
        <f t="array" ref="J89">_xll.SNL.Clients.Office.Excel.Functions.SPG($A89, "IQ_CASH_OPER", J$3)</f>
        <v>1837</v>
      </c>
    </row>
    <row r="90" spans="1:10" x14ac:dyDescent="0.3">
      <c r="A90" s="11" t="s">
        <v>71</v>
      </c>
      <c r="B90" s="9" cm="1">
        <f t="array" ref="B90">_xll.SNL.Clients.Office.Excel.Functions.SPG($A90, "IQ_CASH_OPER", B$3)</f>
        <v>82000</v>
      </c>
      <c r="C90" s="9" cm="1">
        <f t="array" ref="C90">_xll.SNL.Clients.Office.Excel.Functions.SPG($A90, "IQ_CASH_OPER", C$3)</f>
        <v>679000</v>
      </c>
      <c r="D90" s="9" cm="1">
        <f t="array" ref="D90">_xll.SNL.Clients.Office.Excel.Functions.SPG($A90, "IQ_CASH_OPER", D$3)</f>
        <v>347000</v>
      </c>
      <c r="E90" s="9" cm="1">
        <f t="array" ref="E90">_xll.SNL.Clients.Office.Excel.Functions.SPG($A90, "IQ_CASH_OPER", E$3)</f>
        <v>454000</v>
      </c>
      <c r="F90" s="9" cm="1">
        <f t="array" ref="F90">_xll.SNL.Clients.Office.Excel.Functions.SPG($A90, "IQ_CASH_OPER", F$3)</f>
        <v>-128000</v>
      </c>
      <c r="G90" s="9" cm="1">
        <f t="array" ref="G90">_xll.SNL.Clients.Office.Excel.Functions.SPG($A90, "IQ_CASH_OPER", G$3)</f>
        <v>868000</v>
      </c>
      <c r="H90" s="9" cm="1">
        <f t="array" ref="H90">_xll.SNL.Clients.Office.Excel.Functions.SPG($A90, "IQ_CASH_OPER", H$3)</f>
        <v>176000</v>
      </c>
      <c r="I90" s="9" cm="1">
        <f t="array" ref="I90">_xll.SNL.Clients.Office.Excel.Functions.SPG($A90, "IQ_CASH_OPER", I$3)</f>
        <v>280000</v>
      </c>
      <c r="J90" s="9" cm="1">
        <f t="array" ref="J90">_xll.SNL.Clients.Office.Excel.Functions.SPG($A90, "IQ_CASH_OPER", J$3)</f>
        <v>-12000</v>
      </c>
    </row>
    <row r="91" spans="1:10" x14ac:dyDescent="0.3">
      <c r="A91" s="11" t="s">
        <v>1119</v>
      </c>
      <c r="B91" s="9" t="str" cm="1">
        <f t="array" ref="B91">_xll.SNL.Clients.Office.Excel.Functions.SPG($A91, "IQ_CASH_OPER", B$3)</f>
        <v>NA</v>
      </c>
      <c r="C91" s="9" cm="1">
        <f t="array" ref="C91">_xll.SNL.Clients.Office.Excel.Functions.SPG($A91, "IQ_CASH_OPER", C$3)</f>
        <v>102173</v>
      </c>
      <c r="D91" s="9" cm="1">
        <f t="array" ref="D91">_xll.SNL.Clients.Office.Excel.Functions.SPG($A91, "IQ_CASH_OPER", D$3)</f>
        <v>62582</v>
      </c>
      <c r="E91" s="9" cm="1">
        <f t="array" ref="E91">_xll.SNL.Clients.Office.Excel.Functions.SPG($A91, "IQ_CASH_OPER", E$3)</f>
        <v>36298</v>
      </c>
      <c r="F91" s="9" cm="1">
        <f t="array" ref="F91">_xll.SNL.Clients.Office.Excel.Functions.SPG($A91, "IQ_CASH_OPER", F$3)</f>
        <v>131204</v>
      </c>
      <c r="G91" s="9" cm="1">
        <f t="array" ref="G91">_xll.SNL.Clients.Office.Excel.Functions.SPG($A91, "IQ_CASH_OPER", G$3)</f>
        <v>89339</v>
      </c>
      <c r="H91" s="9" cm="1">
        <f t="array" ref="H91">_xll.SNL.Clients.Office.Excel.Functions.SPG($A91, "IQ_CASH_OPER", H$3)</f>
        <v>71782</v>
      </c>
      <c r="I91" s="9" cm="1">
        <f t="array" ref="I91">_xll.SNL.Clients.Office.Excel.Functions.SPG($A91, "IQ_CASH_OPER", I$3)</f>
        <v>32676</v>
      </c>
      <c r="J91" s="9" cm="1">
        <f t="array" ref="J91">_xll.SNL.Clients.Office.Excel.Functions.SPG($A91, "IQ_CASH_OPER", J$3)</f>
        <v>124930</v>
      </c>
    </row>
    <row r="92" spans="1:10" x14ac:dyDescent="0.3">
      <c r="A92" s="11" t="s">
        <v>1120</v>
      </c>
      <c r="B92" s="9" cm="1">
        <f t="array" ref="B92">_xll.SNL.Clients.Office.Excel.Functions.SPG($A92, "IQ_CASH_OPER", B$3)</f>
        <v>59874</v>
      </c>
      <c r="C92" s="9" cm="1">
        <f t="array" ref="C92">_xll.SNL.Clients.Office.Excel.Functions.SPG($A92, "IQ_CASH_OPER", C$3)</f>
        <v>39594</v>
      </c>
      <c r="D92" s="9" cm="1">
        <f t="array" ref="D92">_xll.SNL.Clients.Office.Excel.Functions.SPG($A92, "IQ_CASH_OPER", D$3)</f>
        <v>23406</v>
      </c>
      <c r="E92" s="9" cm="1">
        <f t="array" ref="E92">_xll.SNL.Clients.Office.Excel.Functions.SPG($A92, "IQ_CASH_OPER", E$3)</f>
        <v>83980</v>
      </c>
      <c r="F92" s="9" cm="1">
        <f t="array" ref="F92">_xll.SNL.Clients.Office.Excel.Functions.SPG($A92, "IQ_CASH_OPER", F$3)</f>
        <v>72743</v>
      </c>
      <c r="G92" s="9" cm="1">
        <f t="array" ref="G92">_xll.SNL.Clients.Office.Excel.Functions.SPG($A92, "IQ_CASH_OPER", G$3)</f>
        <v>36078</v>
      </c>
      <c r="H92" s="9" cm="1">
        <f t="array" ref="H92">_xll.SNL.Clients.Office.Excel.Functions.SPG($A92, "IQ_CASH_OPER", H$3)</f>
        <v>62273</v>
      </c>
      <c r="I92" s="9" cm="1">
        <f t="array" ref="I92">_xll.SNL.Clients.Office.Excel.Functions.SPG($A92, "IQ_CASH_OPER", I$3)</f>
        <v>79288</v>
      </c>
      <c r="J92" s="9" cm="1">
        <f t="array" ref="J92">_xll.SNL.Clients.Office.Excel.Functions.SPG($A92, "IQ_CASH_OPER", J$3)</f>
        <v>72477</v>
      </c>
    </row>
    <row r="93" spans="1:10" x14ac:dyDescent="0.3">
      <c r="A93" s="11" t="s">
        <v>1121</v>
      </c>
      <c r="B93" s="9" cm="1">
        <f t="array" ref="B93">_xll.SNL.Clients.Office.Excel.Functions.SPG($A93, "IQ_CASH_OPER", B$3)</f>
        <v>6315</v>
      </c>
      <c r="C93" s="9" cm="1">
        <f t="array" ref="C93">_xll.SNL.Clients.Office.Excel.Functions.SPG($A93, "IQ_CASH_OPER", C$3)</f>
        <v>56923</v>
      </c>
      <c r="D93" s="9" cm="1">
        <f t="array" ref="D93">_xll.SNL.Clients.Office.Excel.Functions.SPG($A93, "IQ_CASH_OPER", D$3)</f>
        <v>52232</v>
      </c>
      <c r="E93" s="9" cm="1">
        <f t="array" ref="E93">_xll.SNL.Clients.Office.Excel.Functions.SPG($A93, "IQ_CASH_OPER", E$3)</f>
        <v>48159</v>
      </c>
      <c r="F93" s="9" cm="1">
        <f t="array" ref="F93">_xll.SNL.Clients.Office.Excel.Functions.SPG($A93, "IQ_CASH_OPER", F$3)</f>
        <v>23811</v>
      </c>
      <c r="G93" s="9" cm="1">
        <f t="array" ref="G93">_xll.SNL.Clients.Office.Excel.Functions.SPG($A93, "IQ_CASH_OPER", G$3)</f>
        <v>65868</v>
      </c>
      <c r="H93" s="9" cm="1">
        <f t="array" ref="H93">_xll.SNL.Clients.Office.Excel.Functions.SPG($A93, "IQ_CASH_OPER", H$3)</f>
        <v>50101</v>
      </c>
      <c r="I93" s="9" cm="1">
        <f t="array" ref="I93">_xll.SNL.Clients.Office.Excel.Functions.SPG($A93, "IQ_CASH_OPER", I$3)</f>
        <v>55929</v>
      </c>
      <c r="J93" s="9" cm="1">
        <f t="array" ref="J93">_xll.SNL.Clients.Office.Excel.Functions.SPG($A93, "IQ_CASH_OPER", J$3)</f>
        <v>5375</v>
      </c>
    </row>
    <row r="94" spans="1:10" x14ac:dyDescent="0.3">
      <c r="A94" s="11" t="s">
        <v>1122</v>
      </c>
      <c r="B94" s="9" cm="1">
        <f t="array" ref="B94">_xll.SNL.Clients.Office.Excel.Functions.SPG($A94, "IQ_CASH_OPER", B$3)</f>
        <v>393000</v>
      </c>
      <c r="C94" s="9" cm="1">
        <f t="array" ref="C94">_xll.SNL.Clients.Office.Excel.Functions.SPG($A94, "IQ_CASH_OPER", C$3)</f>
        <v>479000</v>
      </c>
      <c r="D94" s="9" cm="1">
        <f t="array" ref="D94">_xll.SNL.Clients.Office.Excel.Functions.SPG($A94, "IQ_CASH_OPER", D$3)</f>
        <v>456000</v>
      </c>
      <c r="E94" s="9" cm="1">
        <f t="array" ref="E94">_xll.SNL.Clients.Office.Excel.Functions.SPG($A94, "IQ_CASH_OPER", E$3)</f>
        <v>477000</v>
      </c>
      <c r="F94" s="9" cm="1">
        <f t="array" ref="F94">_xll.SNL.Clients.Office.Excel.Functions.SPG($A94, "IQ_CASH_OPER", F$3)</f>
        <v>447000</v>
      </c>
      <c r="G94" s="9" cm="1">
        <f t="array" ref="G94">_xll.SNL.Clients.Office.Excel.Functions.SPG($A94, "IQ_CASH_OPER", G$3)</f>
        <v>617000</v>
      </c>
      <c r="H94" s="9" cm="1">
        <f t="array" ref="H94">_xll.SNL.Clients.Office.Excel.Functions.SPG($A94, "IQ_CASH_OPER", H$3)</f>
        <v>629000</v>
      </c>
      <c r="I94" s="9" cm="1">
        <f t="array" ref="I94">_xll.SNL.Clients.Office.Excel.Functions.SPG($A94, "IQ_CASH_OPER", I$3)</f>
        <v>343000</v>
      </c>
      <c r="J94" s="9" cm="1">
        <f t="array" ref="J94">_xll.SNL.Clients.Office.Excel.Functions.SPG($A94, "IQ_CASH_OPER", J$3)</f>
        <v>398000</v>
      </c>
    </row>
    <row r="95" spans="1:10" x14ac:dyDescent="0.3">
      <c r="A95" s="11" t="s">
        <v>1123</v>
      </c>
      <c r="B95" s="9" cm="1">
        <f t="array" ref="B95">_xll.SNL.Clients.Office.Excel.Functions.SPG($A95, "IQ_CASH_OPER", B$3)</f>
        <v>212000</v>
      </c>
      <c r="C95" s="9" cm="1">
        <f t="array" ref="C95">_xll.SNL.Clients.Office.Excel.Functions.SPG($A95, "IQ_CASH_OPER", C$3)</f>
        <v>218200</v>
      </c>
      <c r="D95" s="9" cm="1">
        <f t="array" ref="D95">_xll.SNL.Clients.Office.Excel.Functions.SPG($A95, "IQ_CASH_OPER", D$3)</f>
        <v>62800</v>
      </c>
      <c r="E95" s="9" cm="1">
        <f t="array" ref="E95">_xll.SNL.Clients.Office.Excel.Functions.SPG($A95, "IQ_CASH_OPER", E$3)</f>
        <v>141500</v>
      </c>
      <c r="F95" s="9" cm="1">
        <f t="array" ref="F95">_xll.SNL.Clients.Office.Excel.Functions.SPG($A95, "IQ_CASH_OPER", F$3)</f>
        <v>130100</v>
      </c>
      <c r="G95" s="9" cm="1">
        <f t="array" ref="G95">_xll.SNL.Clients.Office.Excel.Functions.SPG($A95, "IQ_CASH_OPER", G$3)</f>
        <v>91200</v>
      </c>
      <c r="H95" s="9" cm="1">
        <f t="array" ref="H95">_xll.SNL.Clients.Office.Excel.Functions.SPG($A95, "IQ_CASH_OPER", H$3)</f>
        <v>59100</v>
      </c>
      <c r="I95" s="9" cm="1">
        <f t="array" ref="I95">_xll.SNL.Clients.Office.Excel.Functions.SPG($A95, "IQ_CASH_OPER", I$3)</f>
        <v>55500</v>
      </c>
      <c r="J95" s="9" cm="1">
        <f t="array" ref="J95">_xll.SNL.Clients.Office.Excel.Functions.SPG($A95, "IQ_CASH_OPER", J$3)</f>
        <v>132800</v>
      </c>
    </row>
    <row r="96" spans="1:10" x14ac:dyDescent="0.3">
      <c r="A96" s="11" t="s">
        <v>1124</v>
      </c>
      <c r="B96" s="9" cm="1">
        <f t="array" ref="B96">_xll.SNL.Clients.Office.Excel.Functions.SPG($A96, "IQ_CASH_OPER", B$3)</f>
        <v>-603</v>
      </c>
      <c r="C96" s="9" cm="1">
        <f t="array" ref="C96">_xll.SNL.Clients.Office.Excel.Functions.SPG($A96, "IQ_CASH_OPER", C$3)</f>
        <v>51054</v>
      </c>
      <c r="D96" s="9" cm="1">
        <f t="array" ref="D96">_xll.SNL.Clients.Office.Excel.Functions.SPG($A96, "IQ_CASH_OPER", D$3)</f>
        <v>66022</v>
      </c>
      <c r="E96" s="9" cm="1">
        <f t="array" ref="E96">_xll.SNL.Clients.Office.Excel.Functions.SPG($A96, "IQ_CASH_OPER", E$3)</f>
        <v>33665</v>
      </c>
      <c r="F96" s="9" cm="1">
        <f t="array" ref="F96">_xll.SNL.Clients.Office.Excel.Functions.SPG($A96, "IQ_CASH_OPER", F$3)</f>
        <v>26679</v>
      </c>
      <c r="G96" s="9" cm="1">
        <f t="array" ref="G96">_xll.SNL.Clients.Office.Excel.Functions.SPG($A96, "IQ_CASH_OPER", G$3)</f>
        <v>-9499</v>
      </c>
      <c r="H96" s="9" cm="1">
        <f t="array" ref="H96">_xll.SNL.Clients.Office.Excel.Functions.SPG($A96, "IQ_CASH_OPER", H$3)</f>
        <v>16711</v>
      </c>
      <c r="I96" s="9" cm="1">
        <f t="array" ref="I96">_xll.SNL.Clients.Office.Excel.Functions.SPG($A96, "IQ_CASH_OPER", I$3)</f>
        <v>18210</v>
      </c>
      <c r="J96" s="9" cm="1">
        <f t="array" ref="J96">_xll.SNL.Clients.Office.Excel.Functions.SPG($A96, "IQ_CASH_OPER", J$3)</f>
        <v>6615</v>
      </c>
    </row>
    <row r="97" spans="1:10" x14ac:dyDescent="0.3">
      <c r="A97" s="11" t="s">
        <v>1125</v>
      </c>
      <c r="B97" s="9" cm="1">
        <f t="array" ref="B97">_xll.SNL.Clients.Office.Excel.Functions.SPG($A97, "IQ_CASH_OPER", B$3)</f>
        <v>8014</v>
      </c>
      <c r="C97" s="9" cm="1">
        <f t="array" ref="C97">_xll.SNL.Clients.Office.Excel.Functions.SPG($A97, "IQ_CASH_OPER", C$3)</f>
        <v>43486</v>
      </c>
      <c r="D97" s="9" cm="1">
        <f t="array" ref="D97">_xll.SNL.Clients.Office.Excel.Functions.SPG($A97, "IQ_CASH_OPER", D$3)</f>
        <v>24362</v>
      </c>
      <c r="E97" s="9" cm="1">
        <f t="array" ref="E97">_xll.SNL.Clients.Office.Excel.Functions.SPG($A97, "IQ_CASH_OPER", E$3)</f>
        <v>28266</v>
      </c>
      <c r="F97" s="9" cm="1">
        <f t="array" ref="F97">_xll.SNL.Clients.Office.Excel.Functions.SPG($A97, "IQ_CASH_OPER", F$3)</f>
        <v>8840</v>
      </c>
      <c r="G97" s="9" cm="1">
        <f t="array" ref="G97">_xll.SNL.Clients.Office.Excel.Functions.SPG($A97, "IQ_CASH_OPER", G$3)</f>
        <v>39133</v>
      </c>
      <c r="H97" s="9" cm="1">
        <f t="array" ref="H97">_xll.SNL.Clients.Office.Excel.Functions.SPG($A97, "IQ_CASH_OPER", H$3)</f>
        <v>28677</v>
      </c>
      <c r="I97" s="9" cm="1">
        <f t="array" ref="I97">_xll.SNL.Clients.Office.Excel.Functions.SPG($A97, "IQ_CASH_OPER", I$3)</f>
        <v>30824</v>
      </c>
      <c r="J97" s="9" cm="1">
        <f t="array" ref="J97">_xll.SNL.Clients.Office.Excel.Functions.SPG($A97, "IQ_CASH_OPER", J$3)</f>
        <v>17963</v>
      </c>
    </row>
    <row r="98" spans="1:10" x14ac:dyDescent="0.3">
      <c r="A98" s="11" t="s">
        <v>1126</v>
      </c>
      <c r="B98" s="9" cm="1">
        <f t="array" ref="B98">_xll.SNL.Clients.Office.Excel.Functions.SPG($A98, "IQ_CASH_OPER", B$3)</f>
        <v>116332</v>
      </c>
      <c r="C98" s="9" cm="1">
        <f t="array" ref="C98">_xll.SNL.Clients.Office.Excel.Functions.SPG($A98, "IQ_CASH_OPER", C$3)</f>
        <v>167621</v>
      </c>
      <c r="D98" s="9" cm="1">
        <f t="array" ref="D98">_xll.SNL.Clients.Office.Excel.Functions.SPG($A98, "IQ_CASH_OPER", D$3)</f>
        <v>176209</v>
      </c>
      <c r="E98" s="9" cm="1">
        <f t="array" ref="E98">_xll.SNL.Clients.Office.Excel.Functions.SPG($A98, "IQ_CASH_OPER", E$3)</f>
        <v>155548</v>
      </c>
      <c r="F98" s="9" cm="1">
        <f t="array" ref="F98">_xll.SNL.Clients.Office.Excel.Functions.SPG($A98, "IQ_CASH_OPER", F$3)</f>
        <v>164750</v>
      </c>
      <c r="G98" s="9" cm="1">
        <f t="array" ref="G98">_xll.SNL.Clients.Office.Excel.Functions.SPG($A98, "IQ_CASH_OPER", G$3)</f>
        <v>151669</v>
      </c>
      <c r="H98" s="9" cm="1">
        <f t="array" ref="H98">_xll.SNL.Clients.Office.Excel.Functions.SPG($A98, "IQ_CASH_OPER", H$3)</f>
        <v>180150</v>
      </c>
      <c r="I98" s="9" cm="1">
        <f t="array" ref="I98">_xll.SNL.Clients.Office.Excel.Functions.SPG($A98, "IQ_CASH_OPER", I$3)</f>
        <v>169564</v>
      </c>
      <c r="J98" s="9" cm="1">
        <f t="array" ref="J98">_xll.SNL.Clients.Office.Excel.Functions.SPG($A98, "IQ_CASH_OPER", J$3)</f>
        <v>161787</v>
      </c>
    </row>
    <row r="99" spans="1:10" x14ac:dyDescent="0.3">
      <c r="A99" s="11" t="s">
        <v>1127</v>
      </c>
      <c r="B99" s="9" cm="1">
        <f t="array" ref="B99">_xll.SNL.Clients.Office.Excel.Functions.SPG($A99, "IQ_CASH_OPER", B$3)</f>
        <v>41545</v>
      </c>
      <c r="C99" s="9" cm="1">
        <f t="array" ref="C99">_xll.SNL.Clients.Office.Excel.Functions.SPG($A99, "IQ_CASH_OPER", C$3)</f>
        <v>66595</v>
      </c>
      <c r="D99" s="9" cm="1">
        <f t="array" ref="D99">_xll.SNL.Clients.Office.Excel.Functions.SPG($A99, "IQ_CASH_OPER", D$3)</f>
        <v>85300</v>
      </c>
      <c r="E99" s="9" cm="1">
        <f t="array" ref="E99">_xll.SNL.Clients.Office.Excel.Functions.SPG($A99, "IQ_CASH_OPER", E$3)</f>
        <v>77955</v>
      </c>
      <c r="F99" s="9" cm="1">
        <f t="array" ref="F99">_xll.SNL.Clients.Office.Excel.Functions.SPG($A99, "IQ_CASH_OPER", F$3)</f>
        <v>86263</v>
      </c>
      <c r="G99" s="9" cm="1">
        <f t="array" ref="G99">_xll.SNL.Clients.Office.Excel.Functions.SPG($A99, "IQ_CASH_OPER", G$3)</f>
        <v>91678</v>
      </c>
      <c r="H99" s="9" cm="1">
        <f t="array" ref="H99">_xll.SNL.Clients.Office.Excel.Functions.SPG($A99, "IQ_CASH_OPER", H$3)</f>
        <v>80084</v>
      </c>
      <c r="I99" s="9" cm="1">
        <f t="array" ref="I99">_xll.SNL.Clients.Office.Excel.Functions.SPG($A99, "IQ_CASH_OPER", I$3)</f>
        <v>108056</v>
      </c>
      <c r="J99" s="9" cm="1">
        <f t="array" ref="J99">_xll.SNL.Clients.Office.Excel.Functions.SPG($A99, "IQ_CASH_OPER", J$3)</f>
        <v>60462</v>
      </c>
    </row>
    <row r="100" spans="1:10" x14ac:dyDescent="0.3">
      <c r="A100" s="11" t="s">
        <v>1128</v>
      </c>
      <c r="B100" s="9" cm="1">
        <f t="array" ref="B100">_xll.SNL.Clients.Office.Excel.Functions.SPG($A100, "IQ_CASH_OPER", B$3)</f>
        <v>571575</v>
      </c>
      <c r="C100" s="9" cm="1">
        <f t="array" ref="C100">_xll.SNL.Clients.Office.Excel.Functions.SPG($A100, "IQ_CASH_OPER", C$3)</f>
        <v>122699</v>
      </c>
      <c r="D100" s="9" cm="1">
        <f t="array" ref="D100">_xll.SNL.Clients.Office.Excel.Functions.SPG($A100, "IQ_CASH_OPER", D$3)</f>
        <v>117452</v>
      </c>
      <c r="E100" s="9" cm="1">
        <f t="array" ref="E100">_xll.SNL.Clients.Office.Excel.Functions.SPG($A100, "IQ_CASH_OPER", E$3)</f>
        <v>213794</v>
      </c>
      <c r="F100" s="9" cm="1">
        <f t="array" ref="F100">_xll.SNL.Clients.Office.Excel.Functions.SPG($A100, "IQ_CASH_OPER", F$3)</f>
        <v>163952</v>
      </c>
      <c r="G100" s="9" cm="1">
        <f t="array" ref="G100">_xll.SNL.Clients.Office.Excel.Functions.SPG($A100, "IQ_CASH_OPER", G$3)</f>
        <v>49967</v>
      </c>
      <c r="H100" s="9" cm="1">
        <f t="array" ref="H100">_xll.SNL.Clients.Office.Excel.Functions.SPG($A100, "IQ_CASH_OPER", H$3)</f>
        <v>23685</v>
      </c>
      <c r="I100" s="9" cm="1">
        <f t="array" ref="I100">_xll.SNL.Clients.Office.Excel.Functions.SPG($A100, "IQ_CASH_OPER", I$3)</f>
        <v>156501</v>
      </c>
      <c r="J100" s="9" cm="1">
        <f t="array" ref="J100">_xll.SNL.Clients.Office.Excel.Functions.SPG($A100, "IQ_CASH_OPER", J$3)</f>
        <v>361722</v>
      </c>
    </row>
    <row r="101" spans="1:10" x14ac:dyDescent="0.3">
      <c r="A101" s="11" t="s">
        <v>1129</v>
      </c>
      <c r="B101" s="9" t="str" cm="1">
        <f t="array" ref="B101">_xll.SNL.Clients.Office.Excel.Functions.SPG($A101, "IQ_CASH_OPER", B$3)</f>
        <v>NA</v>
      </c>
      <c r="C101" s="9" cm="1">
        <f t="array" ref="C101">_xll.SNL.Clients.Office.Excel.Functions.SPG($A101, "IQ_CASH_OPER", C$3)</f>
        <v>28707</v>
      </c>
      <c r="D101" s="9" cm="1">
        <f t="array" ref="D101">_xll.SNL.Clients.Office.Excel.Functions.SPG($A101, "IQ_CASH_OPER", D$3)</f>
        <v>-39841</v>
      </c>
      <c r="E101" s="9" cm="1">
        <f t="array" ref="E101">_xll.SNL.Clients.Office.Excel.Functions.SPG($A101, "IQ_CASH_OPER", E$3)</f>
        <v>79622</v>
      </c>
      <c r="F101" s="9" cm="1">
        <f t="array" ref="F101">_xll.SNL.Clients.Office.Excel.Functions.SPG($A101, "IQ_CASH_OPER", F$3)</f>
        <v>36074</v>
      </c>
      <c r="G101" s="9" cm="1">
        <f t="array" ref="G101">_xll.SNL.Clients.Office.Excel.Functions.SPG($A101, "IQ_CASH_OPER", G$3)</f>
        <v>42968</v>
      </c>
      <c r="H101" s="9" cm="1">
        <f t="array" ref="H101">_xll.SNL.Clients.Office.Excel.Functions.SPG($A101, "IQ_CASH_OPER", H$3)</f>
        <v>32007</v>
      </c>
      <c r="I101" s="9" cm="1">
        <f t="array" ref="I101">_xll.SNL.Clients.Office.Excel.Functions.SPG($A101, "IQ_CASH_OPER", I$3)</f>
        <v>87679</v>
      </c>
      <c r="J101" s="9" cm="1">
        <f t="array" ref="J101">_xll.SNL.Clients.Office.Excel.Functions.SPG($A101, "IQ_CASH_OPER", J$3)</f>
        <v>37497</v>
      </c>
    </row>
    <row r="102" spans="1:10" x14ac:dyDescent="0.3">
      <c r="A102" s="11" t="s">
        <v>1130</v>
      </c>
      <c r="B102" s="9" cm="1">
        <f t="array" ref="B102">_xll.SNL.Clients.Office.Excel.Functions.SPG($A102, "IQ_CASH_OPER", B$3)</f>
        <v>186000</v>
      </c>
      <c r="C102" s="9" cm="1">
        <f t="array" ref="C102">_xll.SNL.Clients.Office.Excel.Functions.SPG($A102, "IQ_CASH_OPER", C$3)</f>
        <v>206000</v>
      </c>
      <c r="D102" s="9" cm="1">
        <f t="array" ref="D102">_xll.SNL.Clients.Office.Excel.Functions.SPG($A102, "IQ_CASH_OPER", D$3)</f>
        <v>220000</v>
      </c>
      <c r="E102" s="9" cm="1">
        <f t="array" ref="E102">_xll.SNL.Clients.Office.Excel.Functions.SPG($A102, "IQ_CASH_OPER", E$3)</f>
        <v>97000</v>
      </c>
      <c r="F102" s="9" cm="1">
        <f t="array" ref="F102">_xll.SNL.Clients.Office.Excel.Functions.SPG($A102, "IQ_CASH_OPER", F$3)</f>
        <v>87000</v>
      </c>
      <c r="G102" s="9" cm="1">
        <f t="array" ref="G102">_xll.SNL.Clients.Office.Excel.Functions.SPG($A102, "IQ_CASH_OPER", G$3)</f>
        <v>131000</v>
      </c>
      <c r="H102" s="9" cm="1">
        <f t="array" ref="H102">_xll.SNL.Clients.Office.Excel.Functions.SPG($A102, "IQ_CASH_OPER", H$3)</f>
        <v>104000</v>
      </c>
      <c r="I102" s="9" cm="1">
        <f t="array" ref="I102">_xll.SNL.Clients.Office.Excel.Functions.SPG($A102, "IQ_CASH_OPER", I$3)</f>
        <v>108000</v>
      </c>
      <c r="J102" s="9" cm="1">
        <f t="array" ref="J102">_xll.SNL.Clients.Office.Excel.Functions.SPG($A102, "IQ_CASH_OPER", J$3)</f>
        <v>310000</v>
      </c>
    </row>
    <row r="103" spans="1:10" x14ac:dyDescent="0.3">
      <c r="A103" s="11" t="s">
        <v>1131</v>
      </c>
      <c r="B103" s="9" t="str" cm="1">
        <f t="array" ref="B103">_xll.SNL.Clients.Office.Excel.Functions.SPG($A103, "IQ_CASH_OPER", B$3)</f>
        <v>NA</v>
      </c>
      <c r="C103" s="9" cm="1">
        <f t="array" ref="C103">_xll.SNL.Clients.Office.Excel.Functions.SPG($A103, "IQ_CASH_OPER", C$3)</f>
        <v>68085</v>
      </c>
      <c r="D103" s="9" cm="1">
        <f t="array" ref="D103">_xll.SNL.Clients.Office.Excel.Functions.SPG($A103, "IQ_CASH_OPER", D$3)</f>
        <v>101843</v>
      </c>
      <c r="E103" s="9" cm="1">
        <f t="array" ref="E103">_xll.SNL.Clients.Office.Excel.Functions.SPG($A103, "IQ_CASH_OPER", E$3)</f>
        <v>94424</v>
      </c>
      <c r="F103" s="9" cm="1">
        <f t="array" ref="F103">_xll.SNL.Clients.Office.Excel.Functions.SPG($A103, "IQ_CASH_OPER", F$3)</f>
        <v>26515</v>
      </c>
      <c r="G103" s="9" cm="1">
        <f t="array" ref="G103">_xll.SNL.Clients.Office.Excel.Functions.SPG($A103, "IQ_CASH_OPER", G$3)</f>
        <v>74309</v>
      </c>
      <c r="H103" s="9" cm="1">
        <f t="array" ref="H103">_xll.SNL.Clients.Office.Excel.Functions.SPG($A103, "IQ_CASH_OPER", H$3)</f>
        <v>105987</v>
      </c>
      <c r="I103" s="9" cm="1">
        <f t="array" ref="I103">_xll.SNL.Clients.Office.Excel.Functions.SPG($A103, "IQ_CASH_OPER", I$3)</f>
        <v>16551</v>
      </c>
      <c r="J103" s="9" cm="1">
        <f t="array" ref="J103">_xll.SNL.Clients.Office.Excel.Functions.SPG($A103, "IQ_CASH_OPER", J$3)</f>
        <v>20970</v>
      </c>
    </row>
    <row r="104" spans="1:10" x14ac:dyDescent="0.3">
      <c r="A104" s="11" t="s">
        <v>1132</v>
      </c>
      <c r="B104" s="9" cm="1">
        <f t="array" ref="B104">_xll.SNL.Clients.Office.Excel.Functions.SPG($A104, "IQ_CASH_OPER", B$3)</f>
        <v>17212</v>
      </c>
      <c r="C104" s="9" cm="1">
        <f t="array" ref="C104">_xll.SNL.Clients.Office.Excel.Functions.SPG($A104, "IQ_CASH_OPER", C$3)</f>
        <v>15363</v>
      </c>
      <c r="D104" s="9" cm="1">
        <f t="array" ref="D104">_xll.SNL.Clients.Office.Excel.Functions.SPG($A104, "IQ_CASH_OPER", D$3)</f>
        <v>15999</v>
      </c>
      <c r="E104" s="9" cm="1">
        <f t="array" ref="E104">_xll.SNL.Clients.Office.Excel.Functions.SPG($A104, "IQ_CASH_OPER", E$3)</f>
        <v>22347</v>
      </c>
      <c r="F104" s="9" cm="1">
        <f t="array" ref="F104">_xll.SNL.Clients.Office.Excel.Functions.SPG($A104, "IQ_CASH_OPER", F$3)</f>
        <v>14691</v>
      </c>
      <c r="G104" s="9" cm="1">
        <f t="array" ref="G104">_xll.SNL.Clients.Office.Excel.Functions.SPG($A104, "IQ_CASH_OPER", G$3)</f>
        <v>14924</v>
      </c>
      <c r="H104" s="9" cm="1">
        <f t="array" ref="H104">_xll.SNL.Clients.Office.Excel.Functions.SPG($A104, "IQ_CASH_OPER", H$3)</f>
        <v>15751</v>
      </c>
      <c r="I104" s="9" cm="1">
        <f t="array" ref="I104">_xll.SNL.Clients.Office.Excel.Functions.SPG($A104, "IQ_CASH_OPER", I$3)</f>
        <v>17464</v>
      </c>
      <c r="J104" s="9" cm="1">
        <f t="array" ref="J104">_xll.SNL.Clients.Office.Excel.Functions.SPG($A104, "IQ_CASH_OPER", J$3)</f>
        <v>8112</v>
      </c>
    </row>
    <row r="105" spans="1:10" x14ac:dyDescent="0.3">
      <c r="A105" s="11" t="s">
        <v>1133</v>
      </c>
      <c r="B105" s="9" cm="1">
        <f t="array" ref="B105">_xll.SNL.Clients.Office.Excel.Functions.SPG($A105, "IQ_CASH_OPER", B$3)</f>
        <v>15505</v>
      </c>
      <c r="C105" s="9" cm="1">
        <f t="array" ref="C105">_xll.SNL.Clients.Office.Excel.Functions.SPG($A105, "IQ_CASH_OPER", C$3)</f>
        <v>5608</v>
      </c>
      <c r="D105" s="9" cm="1">
        <f t="array" ref="D105">_xll.SNL.Clients.Office.Excel.Functions.SPG($A105, "IQ_CASH_OPER", D$3)</f>
        <v>-3091</v>
      </c>
      <c r="E105" s="9" cm="1">
        <f t="array" ref="E105">_xll.SNL.Clients.Office.Excel.Functions.SPG($A105, "IQ_CASH_OPER", E$3)</f>
        <v>19107</v>
      </c>
      <c r="F105" s="9" cm="1">
        <f t="array" ref="F105">_xll.SNL.Clients.Office.Excel.Functions.SPG($A105, "IQ_CASH_OPER", F$3)</f>
        <v>20502</v>
      </c>
      <c r="G105" s="9" cm="1">
        <f t="array" ref="G105">_xll.SNL.Clients.Office.Excel.Functions.SPG($A105, "IQ_CASH_OPER", G$3)</f>
        <v>-5334</v>
      </c>
      <c r="H105" s="9" cm="1">
        <f t="array" ref="H105">_xll.SNL.Clients.Office.Excel.Functions.SPG($A105, "IQ_CASH_OPER", H$3)</f>
        <v>13468</v>
      </c>
      <c r="I105" s="9" cm="1">
        <f t="array" ref="I105">_xll.SNL.Clients.Office.Excel.Functions.SPG($A105, "IQ_CASH_OPER", I$3)</f>
        <v>9329</v>
      </c>
      <c r="J105" s="9" cm="1">
        <f t="array" ref="J105">_xll.SNL.Clients.Office.Excel.Functions.SPG($A105, "IQ_CASH_OPER", J$3)</f>
        <v>10133</v>
      </c>
    </row>
    <row r="106" spans="1:10" x14ac:dyDescent="0.3">
      <c r="A106" s="11" t="s">
        <v>1134</v>
      </c>
      <c r="B106" s="9" cm="1">
        <f t="array" ref="B106">_xll.SNL.Clients.Office.Excel.Functions.SPG($A106, "IQ_CASH_OPER", B$3)</f>
        <v>71382</v>
      </c>
      <c r="C106" s="9" cm="1">
        <f t="array" ref="C106">_xll.SNL.Clients.Office.Excel.Functions.SPG($A106, "IQ_CASH_OPER", C$3)</f>
        <v>75208</v>
      </c>
      <c r="D106" s="9" cm="1">
        <f t="array" ref="D106">_xll.SNL.Clients.Office.Excel.Functions.SPG($A106, "IQ_CASH_OPER", D$3)</f>
        <v>67248</v>
      </c>
      <c r="E106" s="9" cm="1">
        <f t="array" ref="E106">_xll.SNL.Clients.Office.Excel.Functions.SPG($A106, "IQ_CASH_OPER", E$3)</f>
        <v>52975</v>
      </c>
      <c r="F106" s="9" cm="1">
        <f t="array" ref="F106">_xll.SNL.Clients.Office.Excel.Functions.SPG($A106, "IQ_CASH_OPER", F$3)</f>
        <v>48820</v>
      </c>
      <c r="G106" s="9" cm="1">
        <f t="array" ref="G106">_xll.SNL.Clients.Office.Excel.Functions.SPG($A106, "IQ_CASH_OPER", G$3)</f>
        <v>42671</v>
      </c>
      <c r="H106" s="9" cm="1">
        <f t="array" ref="H106">_xll.SNL.Clients.Office.Excel.Functions.SPG($A106, "IQ_CASH_OPER", H$3)</f>
        <v>45110</v>
      </c>
      <c r="I106" s="9" cm="1">
        <f t="array" ref="I106">_xll.SNL.Clients.Office.Excel.Functions.SPG($A106, "IQ_CASH_OPER", I$3)</f>
        <v>31866</v>
      </c>
      <c r="J106" s="9" cm="1">
        <f t="array" ref="J106">_xll.SNL.Clients.Office.Excel.Functions.SPG($A106, "IQ_CASH_OPER", J$3)</f>
        <v>35120</v>
      </c>
    </row>
    <row r="107" spans="1:10" x14ac:dyDescent="0.3">
      <c r="A107" s="11" t="s">
        <v>1135</v>
      </c>
      <c r="B107" s="9" cm="1">
        <f t="array" ref="B107">_xll.SNL.Clients.Office.Excel.Functions.SPG($A107, "IQ_CASH_OPER", B$3)</f>
        <v>67879</v>
      </c>
      <c r="C107" s="9" cm="1">
        <f t="array" ref="C107">_xll.SNL.Clients.Office.Excel.Functions.SPG($A107, "IQ_CASH_OPER", C$3)</f>
        <v>75737</v>
      </c>
      <c r="D107" s="9" cm="1">
        <f t="array" ref="D107">_xll.SNL.Clients.Office.Excel.Functions.SPG($A107, "IQ_CASH_OPER", D$3)</f>
        <v>56196</v>
      </c>
      <c r="E107" s="9" cm="1">
        <f t="array" ref="E107">_xll.SNL.Clients.Office.Excel.Functions.SPG($A107, "IQ_CASH_OPER", E$3)</f>
        <v>71597</v>
      </c>
      <c r="F107" s="9" cm="1">
        <f t="array" ref="F107">_xll.SNL.Clients.Office.Excel.Functions.SPG($A107, "IQ_CASH_OPER", F$3)</f>
        <v>51964</v>
      </c>
      <c r="G107" s="9" cm="1">
        <f t="array" ref="G107">_xll.SNL.Clients.Office.Excel.Functions.SPG($A107, "IQ_CASH_OPER", G$3)</f>
        <v>2496</v>
      </c>
      <c r="H107" s="9" cm="1">
        <f t="array" ref="H107">_xll.SNL.Clients.Office.Excel.Functions.SPG($A107, "IQ_CASH_OPER", H$3)</f>
        <v>26350</v>
      </c>
      <c r="I107" s="9" cm="1">
        <f t="array" ref="I107">_xll.SNL.Clients.Office.Excel.Functions.SPG($A107, "IQ_CASH_OPER", I$3)</f>
        <v>29336</v>
      </c>
      <c r="J107" s="9" cm="1">
        <f t="array" ref="J107">_xll.SNL.Clients.Office.Excel.Functions.SPG($A107, "IQ_CASH_OPER", J$3)</f>
        <v>66345</v>
      </c>
    </row>
    <row r="108" spans="1:10" x14ac:dyDescent="0.3">
      <c r="A108" s="11" t="s">
        <v>1136</v>
      </c>
      <c r="B108" s="9" cm="1">
        <f t="array" ref="B108">_xll.SNL.Clients.Office.Excel.Functions.SPG($A108, "IQ_CASH_OPER", B$3)</f>
        <v>29455</v>
      </c>
      <c r="C108" s="9" cm="1">
        <f t="array" ref="C108">_xll.SNL.Clients.Office.Excel.Functions.SPG($A108, "IQ_CASH_OPER", C$3)</f>
        <v>30007</v>
      </c>
      <c r="D108" s="9" cm="1">
        <f t="array" ref="D108">_xll.SNL.Clients.Office.Excel.Functions.SPG($A108, "IQ_CASH_OPER", D$3)</f>
        <v>53795</v>
      </c>
      <c r="E108" s="9" cm="1">
        <f t="array" ref="E108">_xll.SNL.Clients.Office.Excel.Functions.SPG($A108, "IQ_CASH_OPER", E$3)</f>
        <v>35254</v>
      </c>
      <c r="F108" s="9" cm="1">
        <f t="array" ref="F108">_xll.SNL.Clients.Office.Excel.Functions.SPG($A108, "IQ_CASH_OPER", F$3)</f>
        <v>33468</v>
      </c>
      <c r="G108" s="9" cm="1">
        <f t="array" ref="G108">_xll.SNL.Clients.Office.Excel.Functions.SPG($A108, "IQ_CASH_OPER", G$3)</f>
        <v>45140</v>
      </c>
      <c r="H108" s="9" cm="1">
        <f t="array" ref="H108">_xll.SNL.Clients.Office.Excel.Functions.SPG($A108, "IQ_CASH_OPER", H$3)</f>
        <v>35398</v>
      </c>
      <c r="I108" s="9" cm="1">
        <f t="array" ref="I108">_xll.SNL.Clients.Office.Excel.Functions.SPG($A108, "IQ_CASH_OPER", I$3)</f>
        <v>28041</v>
      </c>
      <c r="J108" s="9" cm="1">
        <f t="array" ref="J108">_xll.SNL.Clients.Office.Excel.Functions.SPG($A108, "IQ_CASH_OPER", J$3)</f>
        <v>28141</v>
      </c>
    </row>
    <row r="109" spans="1:10" x14ac:dyDescent="0.3">
      <c r="A109" s="11" t="s">
        <v>1137</v>
      </c>
      <c r="B109" s="9" cm="1">
        <f t="array" ref="B109">_xll.SNL.Clients.Office.Excel.Functions.SPG($A109, "IQ_CASH_OPER", B$3)</f>
        <v>-48644</v>
      </c>
      <c r="C109" s="9" cm="1">
        <f t="array" ref="C109">_xll.SNL.Clients.Office.Excel.Functions.SPG($A109, "IQ_CASH_OPER", C$3)</f>
        <v>287468</v>
      </c>
      <c r="D109" s="9" cm="1">
        <f t="array" ref="D109">_xll.SNL.Clients.Office.Excel.Functions.SPG($A109, "IQ_CASH_OPER", D$3)</f>
        <v>-80372</v>
      </c>
      <c r="E109" s="9" cm="1">
        <f t="array" ref="E109">_xll.SNL.Clients.Office.Excel.Functions.SPG($A109, "IQ_CASH_OPER", E$3)</f>
        <v>117242</v>
      </c>
      <c r="F109" s="9" cm="1">
        <f t="array" ref="F109">_xll.SNL.Clients.Office.Excel.Functions.SPG($A109, "IQ_CASH_OPER", F$3)</f>
        <v>-25551</v>
      </c>
      <c r="G109" s="9" cm="1">
        <f t="array" ref="G109">_xll.SNL.Clients.Office.Excel.Functions.SPG($A109, "IQ_CASH_OPER", G$3)</f>
        <v>323342</v>
      </c>
      <c r="H109" s="9" cm="1">
        <f t="array" ref="H109">_xll.SNL.Clients.Office.Excel.Functions.SPG($A109, "IQ_CASH_OPER", H$3)</f>
        <v>-3452</v>
      </c>
      <c r="I109" s="9" cm="1">
        <f t="array" ref="I109">_xll.SNL.Clients.Office.Excel.Functions.SPG($A109, "IQ_CASH_OPER", I$3)</f>
        <v>167045</v>
      </c>
      <c r="J109" s="9" cm="1">
        <f t="array" ref="J109">_xll.SNL.Clients.Office.Excel.Functions.SPG($A109, "IQ_CASH_OPER", J$3)</f>
        <v>42197</v>
      </c>
    </row>
    <row r="110" spans="1:10" x14ac:dyDescent="0.3">
      <c r="A110" s="11" t="s">
        <v>1138</v>
      </c>
      <c r="B110" s="9" cm="1">
        <f t="array" ref="B110">_xll.SNL.Clients.Office.Excel.Functions.SPG($A110, "IQ_CASH_OPER", B$3)</f>
        <v>60043</v>
      </c>
      <c r="C110" s="9" cm="1">
        <f t="array" ref="C110">_xll.SNL.Clients.Office.Excel.Functions.SPG($A110, "IQ_CASH_OPER", C$3)</f>
        <v>70877</v>
      </c>
      <c r="D110" s="9" cm="1">
        <f t="array" ref="D110">_xll.SNL.Clients.Office.Excel.Functions.SPG($A110, "IQ_CASH_OPER", D$3)</f>
        <v>72871</v>
      </c>
      <c r="E110" s="9" cm="1">
        <f t="array" ref="E110">_xll.SNL.Clients.Office.Excel.Functions.SPG($A110, "IQ_CASH_OPER", E$3)</f>
        <v>64135</v>
      </c>
      <c r="F110" s="9" cm="1">
        <f t="array" ref="F110">_xll.SNL.Clients.Office.Excel.Functions.SPG($A110, "IQ_CASH_OPER", F$3)</f>
        <v>31925</v>
      </c>
      <c r="G110" s="9" cm="1">
        <f t="array" ref="G110">_xll.SNL.Clients.Office.Excel.Functions.SPG($A110, "IQ_CASH_OPER", G$3)</f>
        <v>55648</v>
      </c>
      <c r="H110" s="9" cm="1">
        <f t="array" ref="H110">_xll.SNL.Clients.Office.Excel.Functions.SPG($A110, "IQ_CASH_OPER", H$3)</f>
        <v>45128</v>
      </c>
      <c r="I110" s="9" cm="1">
        <f t="array" ref="I110">_xll.SNL.Clients.Office.Excel.Functions.SPG($A110, "IQ_CASH_OPER", I$3)</f>
        <v>30754</v>
      </c>
      <c r="J110" s="9" cm="1">
        <f t="array" ref="J110">_xll.SNL.Clients.Office.Excel.Functions.SPG($A110, "IQ_CASH_OPER", J$3)</f>
        <v>12070</v>
      </c>
    </row>
    <row r="111" spans="1:10" x14ac:dyDescent="0.3">
      <c r="A111" s="11" t="s">
        <v>1139</v>
      </c>
      <c r="B111" s="9" cm="1">
        <f t="array" ref="B111">_xll.SNL.Clients.Office.Excel.Functions.SPG($A111, "IQ_CASH_OPER", B$3)</f>
        <v>98959</v>
      </c>
      <c r="C111" s="9" cm="1">
        <f t="array" ref="C111">_xll.SNL.Clients.Office.Excel.Functions.SPG($A111, "IQ_CASH_OPER", C$3)</f>
        <v>86820</v>
      </c>
      <c r="D111" s="9" cm="1">
        <f t="array" ref="D111">_xll.SNL.Clients.Office.Excel.Functions.SPG($A111, "IQ_CASH_OPER", D$3)</f>
        <v>81248</v>
      </c>
      <c r="E111" s="9" cm="1">
        <f t="array" ref="E111">_xll.SNL.Clients.Office.Excel.Functions.SPG($A111, "IQ_CASH_OPER", E$3)</f>
        <v>72917</v>
      </c>
      <c r="F111" s="9" cm="1">
        <f t="array" ref="F111">_xll.SNL.Clients.Office.Excel.Functions.SPG($A111, "IQ_CASH_OPER", F$3)</f>
        <v>88170</v>
      </c>
      <c r="G111" s="9" cm="1">
        <f t="array" ref="G111">_xll.SNL.Clients.Office.Excel.Functions.SPG($A111, "IQ_CASH_OPER", G$3)</f>
        <v>65813</v>
      </c>
      <c r="H111" s="9" cm="1">
        <f t="array" ref="H111">_xll.SNL.Clients.Office.Excel.Functions.SPG($A111, "IQ_CASH_OPER", H$3)</f>
        <v>107082</v>
      </c>
      <c r="I111" s="9" cm="1">
        <f t="array" ref="I111">_xll.SNL.Clients.Office.Excel.Functions.SPG($A111, "IQ_CASH_OPER", I$3)</f>
        <v>90681</v>
      </c>
      <c r="J111" s="9" cm="1">
        <f t="array" ref="J111">_xll.SNL.Clients.Office.Excel.Functions.SPG($A111, "IQ_CASH_OPER", J$3)</f>
        <v>121166</v>
      </c>
    </row>
    <row r="112" spans="1:10" x14ac:dyDescent="0.3">
      <c r="A112" s="11" t="s">
        <v>1140</v>
      </c>
      <c r="B112" s="9" t="str" cm="1">
        <f t="array" ref="B112">_xll.SNL.Clients.Office.Excel.Functions.SPG($A112, "IQ_CASH_OPER", B$3)</f>
        <v>NA</v>
      </c>
      <c r="C112" s="9" cm="1">
        <f t="array" ref="C112">_xll.SNL.Clients.Office.Excel.Functions.SPG($A112, "IQ_CASH_OPER", C$3)</f>
        <v>37777</v>
      </c>
      <c r="D112" s="9" cm="1">
        <f t="array" ref="D112">_xll.SNL.Clients.Office.Excel.Functions.SPG($A112, "IQ_CASH_OPER", D$3)</f>
        <v>54681</v>
      </c>
      <c r="E112" s="9" cm="1">
        <f t="array" ref="E112">_xll.SNL.Clients.Office.Excel.Functions.SPG($A112, "IQ_CASH_OPER", E$3)</f>
        <v>47393</v>
      </c>
      <c r="F112" s="9" cm="1">
        <f t="array" ref="F112">_xll.SNL.Clients.Office.Excel.Functions.SPG($A112, "IQ_CASH_OPER", F$3)</f>
        <v>18578</v>
      </c>
      <c r="G112" s="9" cm="1">
        <f t="array" ref="G112">_xll.SNL.Clients.Office.Excel.Functions.SPG($A112, "IQ_CASH_OPER", G$3)</f>
        <v>45904</v>
      </c>
      <c r="H112" s="9" cm="1">
        <f t="array" ref="H112">_xll.SNL.Clients.Office.Excel.Functions.SPG($A112, "IQ_CASH_OPER", H$3)</f>
        <v>77907</v>
      </c>
      <c r="I112" s="9" cm="1">
        <f t="array" ref="I112">_xll.SNL.Clients.Office.Excel.Functions.SPG($A112, "IQ_CASH_OPER", I$3)</f>
        <v>82293</v>
      </c>
      <c r="J112" s="9" cm="1">
        <f t="array" ref="J112">_xll.SNL.Clients.Office.Excel.Functions.SPG($A112, "IQ_CASH_OPER", J$3)</f>
        <v>25574</v>
      </c>
    </row>
    <row r="113" spans="1:10" x14ac:dyDescent="0.3">
      <c r="A113" s="11" t="s">
        <v>94</v>
      </c>
      <c r="B113" s="9" cm="1">
        <f t="array" ref="B113">_xll.SNL.Clients.Office.Excel.Functions.SPG($A113, "IQ_CASH_OPER", B$3)</f>
        <v>37000</v>
      </c>
      <c r="C113" s="9" cm="1">
        <f t="array" ref="C113">_xll.SNL.Clients.Office.Excel.Functions.SPG($A113, "IQ_CASH_OPER", C$3)</f>
        <v>494000</v>
      </c>
      <c r="D113" s="9" cm="1">
        <f t="array" ref="D113">_xll.SNL.Clients.Office.Excel.Functions.SPG($A113, "IQ_CASH_OPER", D$3)</f>
        <v>79000</v>
      </c>
      <c r="E113" s="9" cm="1">
        <f t="array" ref="E113">_xll.SNL.Clients.Office.Excel.Functions.SPG($A113, "IQ_CASH_OPER", E$3)</f>
        <v>292000</v>
      </c>
      <c r="F113" s="9" cm="1">
        <f t="array" ref="F113">_xll.SNL.Clients.Office.Excel.Functions.SPG($A113, "IQ_CASH_OPER", F$3)</f>
        <v>101000</v>
      </c>
      <c r="G113" s="9" cm="1">
        <f t="array" ref="G113">_xll.SNL.Clients.Office.Excel.Functions.SPG($A113, "IQ_CASH_OPER", G$3)</f>
        <v>830000</v>
      </c>
      <c r="H113" s="9" cm="1">
        <f t="array" ref="H113">_xll.SNL.Clients.Office.Excel.Functions.SPG($A113, "IQ_CASH_OPER", H$3)</f>
        <v>403000</v>
      </c>
      <c r="I113" s="9" cm="1">
        <f t="array" ref="I113">_xll.SNL.Clients.Office.Excel.Functions.SPG($A113, "IQ_CASH_OPER", I$3)</f>
        <v>762000</v>
      </c>
      <c r="J113" s="9" cm="1">
        <f t="array" ref="J113">_xll.SNL.Clients.Office.Excel.Functions.SPG($A113, "IQ_CASH_OPER", J$3)</f>
        <v>-96000</v>
      </c>
    </row>
    <row r="114" spans="1:10" x14ac:dyDescent="0.3">
      <c r="A114" s="11" t="s">
        <v>1141</v>
      </c>
      <c r="B114" s="9" cm="1">
        <f t="array" ref="B114">_xll.SNL.Clients.Office.Excel.Functions.SPG($A114, "IQ_CASH_OPER", B$3)</f>
        <v>25429</v>
      </c>
      <c r="C114" s="9" cm="1">
        <f t="array" ref="C114">_xll.SNL.Clients.Office.Excel.Functions.SPG($A114, "IQ_CASH_OPER", C$3)</f>
        <v>18665</v>
      </c>
      <c r="D114" s="9" cm="1">
        <f t="array" ref="D114">_xll.SNL.Clients.Office.Excel.Functions.SPG($A114, "IQ_CASH_OPER", D$3)</f>
        <v>32319</v>
      </c>
      <c r="E114" s="9" cm="1">
        <f t="array" ref="E114">_xll.SNL.Clients.Office.Excel.Functions.SPG($A114, "IQ_CASH_OPER", E$3)</f>
        <v>22861</v>
      </c>
      <c r="F114" s="9" cm="1">
        <f t="array" ref="F114">_xll.SNL.Clients.Office.Excel.Functions.SPG($A114, "IQ_CASH_OPER", F$3)</f>
        <v>24403</v>
      </c>
      <c r="G114" s="9" cm="1">
        <f t="array" ref="G114">_xll.SNL.Clients.Office.Excel.Functions.SPG($A114, "IQ_CASH_OPER", G$3)</f>
        <v>12100</v>
      </c>
      <c r="H114" s="9" cm="1">
        <f t="array" ref="H114">_xll.SNL.Clients.Office.Excel.Functions.SPG($A114, "IQ_CASH_OPER", H$3)</f>
        <v>31859</v>
      </c>
      <c r="I114" s="9" cm="1">
        <f t="array" ref="I114">_xll.SNL.Clients.Office.Excel.Functions.SPG($A114, "IQ_CASH_OPER", I$3)</f>
        <v>23757</v>
      </c>
      <c r="J114" s="9" cm="1">
        <f t="array" ref="J114">_xll.SNL.Clients.Office.Excel.Functions.SPG($A114, "IQ_CASH_OPER", J$3)</f>
        <v>21804</v>
      </c>
    </row>
    <row r="115" spans="1:10" x14ac:dyDescent="0.3">
      <c r="A115" s="11" t="s">
        <v>1142</v>
      </c>
      <c r="B115" s="9" cm="1">
        <f t="array" ref="B115">_xll.SNL.Clients.Office.Excel.Functions.SPG($A115, "IQ_CASH_OPER", B$3)</f>
        <v>-46863</v>
      </c>
      <c r="C115" s="9" cm="1">
        <f t="array" ref="C115">_xll.SNL.Clients.Office.Excel.Functions.SPG($A115, "IQ_CASH_OPER", C$3)</f>
        <v>-68832</v>
      </c>
      <c r="D115" s="9" cm="1">
        <f t="array" ref="D115">_xll.SNL.Clients.Office.Excel.Functions.SPG($A115, "IQ_CASH_OPER", D$3)</f>
        <v>203088</v>
      </c>
      <c r="E115" s="9" cm="1">
        <f t="array" ref="E115">_xll.SNL.Clients.Office.Excel.Functions.SPG($A115, "IQ_CASH_OPER", E$3)</f>
        <v>286106</v>
      </c>
      <c r="F115" s="9" cm="1">
        <f t="array" ref="F115">_xll.SNL.Clients.Office.Excel.Functions.SPG($A115, "IQ_CASH_OPER", F$3)</f>
        <v>-24518</v>
      </c>
      <c r="G115" s="9" cm="1">
        <f t="array" ref="G115">_xll.SNL.Clients.Office.Excel.Functions.SPG($A115, "IQ_CASH_OPER", G$3)</f>
        <v>-69784</v>
      </c>
      <c r="H115" s="9" cm="1">
        <f t="array" ref="H115">_xll.SNL.Clients.Office.Excel.Functions.SPG($A115, "IQ_CASH_OPER", H$3)</f>
        <v>154068</v>
      </c>
      <c r="I115" s="9" cm="1">
        <f t="array" ref="I115">_xll.SNL.Clients.Office.Excel.Functions.SPG($A115, "IQ_CASH_OPER", I$3)</f>
        <v>324638</v>
      </c>
      <c r="J115" s="9" cm="1">
        <f t="array" ref="J115">_xll.SNL.Clients.Office.Excel.Functions.SPG($A115, "IQ_CASH_OPER", J$3)</f>
        <v>-33770</v>
      </c>
    </row>
    <row r="116" spans="1:10" x14ac:dyDescent="0.3">
      <c r="A116" s="11" t="s">
        <v>1143</v>
      </c>
      <c r="B116" s="9" cm="1">
        <f t="array" ref="B116">_xll.SNL.Clients.Office.Excel.Functions.SPG($A116, "IQ_CASH_OPER", B$3)</f>
        <v>-46863</v>
      </c>
      <c r="C116" s="9" cm="1">
        <f t="array" ref="C116">_xll.SNL.Clients.Office.Excel.Functions.SPG($A116, "IQ_CASH_OPER", C$3)</f>
        <v>-68832</v>
      </c>
      <c r="D116" s="9" cm="1">
        <f t="array" ref="D116">_xll.SNL.Clients.Office.Excel.Functions.SPG($A116, "IQ_CASH_OPER", D$3)</f>
        <v>203088</v>
      </c>
      <c r="E116" s="9" cm="1">
        <f t="array" ref="E116">_xll.SNL.Clients.Office.Excel.Functions.SPG($A116, "IQ_CASH_OPER", E$3)</f>
        <v>286106</v>
      </c>
      <c r="F116" s="9" cm="1">
        <f t="array" ref="F116">_xll.SNL.Clients.Office.Excel.Functions.SPG($A116, "IQ_CASH_OPER", F$3)</f>
        <v>-24518</v>
      </c>
      <c r="G116" s="9" cm="1">
        <f t="array" ref="G116">_xll.SNL.Clients.Office.Excel.Functions.SPG($A116, "IQ_CASH_OPER", G$3)</f>
        <v>-69784</v>
      </c>
      <c r="H116" s="9" cm="1">
        <f t="array" ref="H116">_xll.SNL.Clients.Office.Excel.Functions.SPG($A116, "IQ_CASH_OPER", H$3)</f>
        <v>154068</v>
      </c>
      <c r="I116" s="9" cm="1">
        <f t="array" ref="I116">_xll.SNL.Clients.Office.Excel.Functions.SPG($A116, "IQ_CASH_OPER", I$3)</f>
        <v>324638</v>
      </c>
      <c r="J116" s="9" cm="1">
        <f t="array" ref="J116">_xll.SNL.Clients.Office.Excel.Functions.SPG($A116, "IQ_CASH_OPER", J$3)</f>
        <v>-33770</v>
      </c>
    </row>
    <row r="117" spans="1:10" x14ac:dyDescent="0.3">
      <c r="A117" s="11" t="s">
        <v>1144</v>
      </c>
      <c r="B117" s="9" cm="1">
        <f t="array" ref="B117">_xll.SNL.Clients.Office.Excel.Functions.SPG($A117, "IQ_CASH_OPER", B$3)</f>
        <v>20440</v>
      </c>
      <c r="C117" s="9" cm="1">
        <f t="array" ref="C117">_xll.SNL.Clients.Office.Excel.Functions.SPG($A117, "IQ_CASH_OPER", C$3)</f>
        <v>26307</v>
      </c>
      <c r="D117" s="9" cm="1">
        <f t="array" ref="D117">_xll.SNL.Clients.Office.Excel.Functions.SPG($A117, "IQ_CASH_OPER", D$3)</f>
        <v>21266</v>
      </c>
      <c r="E117" s="9" cm="1">
        <f t="array" ref="E117">_xll.SNL.Clients.Office.Excel.Functions.SPG($A117, "IQ_CASH_OPER", E$3)</f>
        <v>25950</v>
      </c>
      <c r="F117" s="9" cm="1">
        <f t="array" ref="F117">_xll.SNL.Clients.Office.Excel.Functions.SPG($A117, "IQ_CASH_OPER", F$3)</f>
        <v>16996</v>
      </c>
      <c r="G117" s="9" cm="1">
        <f t="array" ref="G117">_xll.SNL.Clients.Office.Excel.Functions.SPG($A117, "IQ_CASH_OPER", G$3)</f>
        <v>21612</v>
      </c>
      <c r="H117" s="9" cm="1">
        <f t="array" ref="H117">_xll.SNL.Clients.Office.Excel.Functions.SPG($A117, "IQ_CASH_OPER", H$3)</f>
        <v>35233</v>
      </c>
      <c r="I117" s="9" cm="1">
        <f t="array" ref="I117">_xll.SNL.Clients.Office.Excel.Functions.SPG($A117, "IQ_CASH_OPER", I$3)</f>
        <v>29999</v>
      </c>
      <c r="J117" s="9" cm="1">
        <f t="array" ref="J117">_xll.SNL.Clients.Office.Excel.Functions.SPG($A117, "IQ_CASH_OPER", J$3)</f>
        <v>18268</v>
      </c>
    </row>
    <row r="118" spans="1:10" x14ac:dyDescent="0.3">
      <c r="A118" s="11" t="s">
        <v>1145</v>
      </c>
      <c r="B118" s="9" cm="1">
        <f t="array" ref="B118">_xll.SNL.Clients.Office.Excel.Functions.SPG($A118, "IQ_CASH_OPER", B$3)</f>
        <v>72300</v>
      </c>
      <c r="C118" s="9" cm="1">
        <f t="array" ref="C118">_xll.SNL.Clients.Office.Excel.Functions.SPG($A118, "IQ_CASH_OPER", C$3)</f>
        <v>-41400</v>
      </c>
      <c r="D118" s="9" cm="1">
        <f t="array" ref="D118">_xll.SNL.Clients.Office.Excel.Functions.SPG($A118, "IQ_CASH_OPER", D$3)</f>
        <v>20100</v>
      </c>
      <c r="E118" s="9" cm="1">
        <f t="array" ref="E118">_xll.SNL.Clients.Office.Excel.Functions.SPG($A118, "IQ_CASH_OPER", E$3)</f>
        <v>11500</v>
      </c>
      <c r="F118" s="9" cm="1">
        <f t="array" ref="F118">_xll.SNL.Clients.Office.Excel.Functions.SPG($A118, "IQ_CASH_OPER", F$3)</f>
        <v>-14800</v>
      </c>
      <c r="G118" s="9" cm="1">
        <f t="array" ref="G118">_xll.SNL.Clients.Office.Excel.Functions.SPG($A118, "IQ_CASH_OPER", G$3)</f>
        <v>66000</v>
      </c>
      <c r="H118" s="9" cm="1">
        <f t="array" ref="H118">_xll.SNL.Clients.Office.Excel.Functions.SPG($A118, "IQ_CASH_OPER", H$3)</f>
        <v>41500</v>
      </c>
      <c r="I118" s="9" cm="1">
        <f t="array" ref="I118">_xll.SNL.Clients.Office.Excel.Functions.SPG($A118, "IQ_CASH_OPER", I$3)</f>
        <v>-1700</v>
      </c>
      <c r="J118" s="9" cm="1">
        <f t="array" ref="J118">_xll.SNL.Clients.Office.Excel.Functions.SPG($A118, "IQ_CASH_OPER", J$3)</f>
        <v>-200</v>
      </c>
    </row>
    <row r="119" spans="1:10" x14ac:dyDescent="0.3">
      <c r="A119" s="11" t="s">
        <v>1146</v>
      </c>
      <c r="B119" s="9" cm="1">
        <f t="array" ref="B119">_xll.SNL.Clients.Office.Excel.Functions.SPG($A119, "IQ_CASH_OPER", B$3)</f>
        <v>-36580</v>
      </c>
      <c r="C119" s="9" cm="1">
        <f t="array" ref="C119">_xll.SNL.Clients.Office.Excel.Functions.SPG($A119, "IQ_CASH_OPER", C$3)</f>
        <v>299678</v>
      </c>
      <c r="D119" s="9" cm="1">
        <f t="array" ref="D119">_xll.SNL.Clients.Office.Excel.Functions.SPG($A119, "IQ_CASH_OPER", D$3)</f>
        <v>-95523</v>
      </c>
      <c r="E119" s="9" cm="1">
        <f t="array" ref="E119">_xll.SNL.Clients.Office.Excel.Functions.SPG($A119, "IQ_CASH_OPER", E$3)</f>
        <v>-100052</v>
      </c>
      <c r="F119" s="9" cm="1">
        <f t="array" ref="F119">_xll.SNL.Clients.Office.Excel.Functions.SPG($A119, "IQ_CASH_OPER", F$3)</f>
        <v>21592</v>
      </c>
      <c r="G119" s="9" cm="1">
        <f t="array" ref="G119">_xll.SNL.Clients.Office.Excel.Functions.SPG($A119, "IQ_CASH_OPER", G$3)</f>
        <v>8620</v>
      </c>
      <c r="H119" s="9" cm="1">
        <f t="array" ref="H119">_xll.SNL.Clients.Office.Excel.Functions.SPG($A119, "IQ_CASH_OPER", H$3)</f>
        <v>-99767</v>
      </c>
      <c r="I119" s="9" cm="1">
        <f t="array" ref="I119">_xll.SNL.Clients.Office.Excel.Functions.SPG($A119, "IQ_CASH_OPER", I$3)</f>
        <v>-58559</v>
      </c>
      <c r="J119" s="9" cm="1">
        <f t="array" ref="J119">_xll.SNL.Clients.Office.Excel.Functions.SPG($A119, "IQ_CASH_OPER", J$3)</f>
        <v>191334</v>
      </c>
    </row>
    <row r="120" spans="1:10" x14ac:dyDescent="0.3">
      <c r="A120" s="11" t="s">
        <v>1147</v>
      </c>
      <c r="B120" s="9" cm="1">
        <f t="array" ref="B120">_xll.SNL.Clients.Office.Excel.Functions.SPG($A120, "IQ_CASH_OPER", B$3)</f>
        <v>17352</v>
      </c>
      <c r="C120" s="9" cm="1">
        <f t="array" ref="C120">_xll.SNL.Clients.Office.Excel.Functions.SPG($A120, "IQ_CASH_OPER", C$3)</f>
        <v>49369</v>
      </c>
      <c r="D120" s="9" cm="1">
        <f t="array" ref="D120">_xll.SNL.Clients.Office.Excel.Functions.SPG($A120, "IQ_CASH_OPER", D$3)</f>
        <v>16987</v>
      </c>
      <c r="E120" s="9" cm="1">
        <f t="array" ref="E120">_xll.SNL.Clients.Office.Excel.Functions.SPG($A120, "IQ_CASH_OPER", E$3)</f>
        <v>9814</v>
      </c>
      <c r="F120" s="9" cm="1">
        <f t="array" ref="F120">_xll.SNL.Clients.Office.Excel.Functions.SPG($A120, "IQ_CASH_OPER", F$3)</f>
        <v>4296</v>
      </c>
      <c r="G120" s="9" cm="1">
        <f t="array" ref="G120">_xll.SNL.Clients.Office.Excel.Functions.SPG($A120, "IQ_CASH_OPER", G$3)</f>
        <v>23326</v>
      </c>
      <c r="H120" s="9" cm="1">
        <f t="array" ref="H120">_xll.SNL.Clients.Office.Excel.Functions.SPG($A120, "IQ_CASH_OPER", H$3)</f>
        <v>31414</v>
      </c>
      <c r="I120" s="9" cm="1">
        <f t="array" ref="I120">_xll.SNL.Clients.Office.Excel.Functions.SPG($A120, "IQ_CASH_OPER", I$3)</f>
        <v>18058</v>
      </c>
      <c r="J120" s="9" cm="1">
        <f t="array" ref="J120">_xll.SNL.Clients.Office.Excel.Functions.SPG($A120, "IQ_CASH_OPER", J$3)</f>
        <v>9957</v>
      </c>
    </row>
    <row r="121" spans="1:10" x14ac:dyDescent="0.3">
      <c r="A121" s="11" t="s">
        <v>1148</v>
      </c>
      <c r="B121" s="9" cm="1">
        <f t="array" ref="B121">_xll.SNL.Clients.Office.Excel.Functions.SPG($A121, "IQ_CASH_OPER", B$3)</f>
        <v>-7404</v>
      </c>
      <c r="C121" s="9" cm="1">
        <f t="array" ref="C121">_xll.SNL.Clients.Office.Excel.Functions.SPG($A121, "IQ_CASH_OPER", C$3)</f>
        <v>8042</v>
      </c>
      <c r="D121" s="9" cm="1">
        <f t="array" ref="D121">_xll.SNL.Clients.Office.Excel.Functions.SPG($A121, "IQ_CASH_OPER", D$3)</f>
        <v>399</v>
      </c>
      <c r="E121" s="9" cm="1">
        <f t="array" ref="E121">_xll.SNL.Clients.Office.Excel.Functions.SPG($A121, "IQ_CASH_OPER", E$3)</f>
        <v>2380</v>
      </c>
      <c r="F121" s="9" cm="1">
        <f t="array" ref="F121">_xll.SNL.Clients.Office.Excel.Functions.SPG($A121, "IQ_CASH_OPER", F$3)</f>
        <v>-7350</v>
      </c>
      <c r="G121" s="9" t="str" cm="1">
        <f t="array" ref="G121">_xll.SNL.Clients.Office.Excel.Functions.SPG($A121, "IQ_CASH_OPER", G$3)</f>
        <v>NA</v>
      </c>
      <c r="H121" s="9" cm="1">
        <f t="array" ref="H121">_xll.SNL.Clients.Office.Excel.Functions.SPG($A121, "IQ_CASH_OPER", H$3)</f>
        <v>-1281</v>
      </c>
      <c r="I121" s="9" cm="1">
        <f t="array" ref="I121">_xll.SNL.Clients.Office.Excel.Functions.SPG($A121, "IQ_CASH_OPER", I$3)</f>
        <v>-4787</v>
      </c>
      <c r="J121" s="9" cm="1">
        <f t="array" ref="J121">_xll.SNL.Clients.Office.Excel.Functions.SPG($A121, "IQ_CASH_OPER", J$3)</f>
        <v>-5076</v>
      </c>
    </row>
    <row r="122" spans="1:10" x14ac:dyDescent="0.3">
      <c r="A122" s="11" t="s">
        <v>1149</v>
      </c>
      <c r="B122" s="9" t="str" cm="1">
        <f t="array" ref="B122">_xll.SNL.Clients.Office.Excel.Functions.SPG($A122, "IQ_CASH_OPER", B$3)</f>
        <v>NA</v>
      </c>
      <c r="C122" s="9" cm="1">
        <f t="array" ref="C122">_xll.SNL.Clients.Office.Excel.Functions.SPG($A122, "IQ_CASH_OPER", C$3)</f>
        <v>50410</v>
      </c>
      <c r="D122" s="9" cm="1">
        <f t="array" ref="D122">_xll.SNL.Clients.Office.Excel.Functions.SPG($A122, "IQ_CASH_OPER", D$3)</f>
        <v>59826</v>
      </c>
      <c r="E122" s="9" cm="1">
        <f t="array" ref="E122">_xll.SNL.Clients.Office.Excel.Functions.SPG($A122, "IQ_CASH_OPER", E$3)</f>
        <v>84616</v>
      </c>
      <c r="F122" s="9" cm="1">
        <f t="array" ref="F122">_xll.SNL.Clients.Office.Excel.Functions.SPG($A122, "IQ_CASH_OPER", F$3)</f>
        <v>4087</v>
      </c>
      <c r="G122" s="9" cm="1">
        <f t="array" ref="G122">_xll.SNL.Clients.Office.Excel.Functions.SPG($A122, "IQ_CASH_OPER", G$3)</f>
        <v>89479</v>
      </c>
      <c r="H122" s="9" cm="1">
        <f t="array" ref="H122">_xll.SNL.Clients.Office.Excel.Functions.SPG($A122, "IQ_CASH_OPER", H$3)</f>
        <v>54281</v>
      </c>
      <c r="I122" s="9" cm="1">
        <f t="array" ref="I122">_xll.SNL.Clients.Office.Excel.Functions.SPG($A122, "IQ_CASH_OPER", I$3)</f>
        <v>74857</v>
      </c>
      <c r="J122" s="9" cm="1">
        <f t="array" ref="J122">_xll.SNL.Clients.Office.Excel.Functions.SPG($A122, "IQ_CASH_OPER", J$3)</f>
        <v>52181</v>
      </c>
    </row>
    <row r="123" spans="1:10" x14ac:dyDescent="0.3">
      <c r="A123" s="11" t="s">
        <v>1150</v>
      </c>
      <c r="B123" s="9" cm="1">
        <f t="array" ref="B123">_xll.SNL.Clients.Office.Excel.Functions.SPG($A123, "IQ_CASH_OPER", B$3)</f>
        <v>85000</v>
      </c>
      <c r="C123" s="9" cm="1">
        <f t="array" ref="C123">_xll.SNL.Clients.Office.Excel.Functions.SPG($A123, "IQ_CASH_OPER", C$3)</f>
        <v>21732</v>
      </c>
      <c r="D123" s="9" cm="1">
        <f t="array" ref="D123">_xll.SNL.Clients.Office.Excel.Functions.SPG($A123, "IQ_CASH_OPER", D$3)</f>
        <v>50290</v>
      </c>
      <c r="E123" s="9" cm="1">
        <f t="array" ref="E123">_xll.SNL.Clients.Office.Excel.Functions.SPG($A123, "IQ_CASH_OPER", E$3)</f>
        <v>70096</v>
      </c>
      <c r="F123" s="9" cm="1">
        <f t="array" ref="F123">_xll.SNL.Clients.Office.Excel.Functions.SPG($A123, "IQ_CASH_OPER", F$3)</f>
        <v>97300</v>
      </c>
      <c r="G123" s="9" cm="1">
        <f t="array" ref="G123">_xll.SNL.Clients.Office.Excel.Functions.SPG($A123, "IQ_CASH_OPER", G$3)</f>
        <v>20153</v>
      </c>
      <c r="H123" s="9" cm="1">
        <f t="array" ref="H123">_xll.SNL.Clients.Office.Excel.Functions.SPG($A123, "IQ_CASH_OPER", H$3)</f>
        <v>34364</v>
      </c>
      <c r="I123" s="9" cm="1">
        <f t="array" ref="I123">_xll.SNL.Clients.Office.Excel.Functions.SPG($A123, "IQ_CASH_OPER", I$3)</f>
        <v>67316</v>
      </c>
      <c r="J123" s="9" cm="1">
        <f t="array" ref="J123">_xll.SNL.Clients.Office.Excel.Functions.SPG($A123, "IQ_CASH_OPER", J$3)</f>
        <v>81667</v>
      </c>
    </row>
    <row r="124" spans="1:10" x14ac:dyDescent="0.3">
      <c r="A124" s="11" t="s">
        <v>1151</v>
      </c>
      <c r="B124" s="9" cm="1">
        <f t="array" ref="B124">_xll.SNL.Clients.Office.Excel.Functions.SPG($A124, "IQ_CASH_OPER", B$3)</f>
        <v>-119100</v>
      </c>
      <c r="C124" s="9" cm="1">
        <f t="array" ref="C124">_xll.SNL.Clients.Office.Excel.Functions.SPG($A124, "IQ_CASH_OPER", C$3)</f>
        <v>196400</v>
      </c>
      <c r="D124" s="9" cm="1">
        <f t="array" ref="D124">_xll.SNL.Clients.Office.Excel.Functions.SPG($A124, "IQ_CASH_OPER", D$3)</f>
        <v>107400</v>
      </c>
      <c r="E124" s="9" cm="1">
        <f t="array" ref="E124">_xll.SNL.Clients.Office.Excel.Functions.SPG($A124, "IQ_CASH_OPER", E$3)</f>
        <v>184900</v>
      </c>
      <c r="F124" s="9" cm="1">
        <f t="array" ref="F124">_xll.SNL.Clients.Office.Excel.Functions.SPG($A124, "IQ_CASH_OPER", F$3)</f>
        <v>-22700</v>
      </c>
      <c r="G124" s="9" cm="1">
        <f t="array" ref="G124">_xll.SNL.Clients.Office.Excel.Functions.SPG($A124, "IQ_CASH_OPER", G$3)</f>
        <v>108500</v>
      </c>
      <c r="H124" s="9" cm="1">
        <f t="array" ref="H124">_xll.SNL.Clients.Office.Excel.Functions.SPG($A124, "IQ_CASH_OPER", H$3)</f>
        <v>84700</v>
      </c>
      <c r="I124" s="9" cm="1">
        <f t="array" ref="I124">_xll.SNL.Clients.Office.Excel.Functions.SPG($A124, "IQ_CASH_OPER", I$3)</f>
        <v>243200</v>
      </c>
      <c r="J124" s="9" cm="1">
        <f t="array" ref="J124">_xll.SNL.Clients.Office.Excel.Functions.SPG($A124, "IQ_CASH_OPER", J$3)</f>
        <v>7900</v>
      </c>
    </row>
    <row r="125" spans="1:10" x14ac:dyDescent="0.3">
      <c r="A125" s="11" t="s">
        <v>1152</v>
      </c>
      <c r="B125" s="9" cm="1">
        <f t="array" ref="B125">_xll.SNL.Clients.Office.Excel.Functions.SPG($A125, "IQ_CASH_OPER", B$3)</f>
        <v>31514</v>
      </c>
      <c r="C125" s="9" cm="1">
        <f t="array" ref="C125">_xll.SNL.Clients.Office.Excel.Functions.SPG($A125, "IQ_CASH_OPER", C$3)</f>
        <v>33760</v>
      </c>
      <c r="D125" s="9" cm="1">
        <f t="array" ref="D125">_xll.SNL.Clients.Office.Excel.Functions.SPG($A125, "IQ_CASH_OPER", D$3)</f>
        <v>37646</v>
      </c>
      <c r="E125" s="9" cm="1">
        <f t="array" ref="E125">_xll.SNL.Clients.Office.Excel.Functions.SPG($A125, "IQ_CASH_OPER", E$3)</f>
        <v>28322</v>
      </c>
      <c r="F125" s="9" cm="1">
        <f t="array" ref="F125">_xll.SNL.Clients.Office.Excel.Functions.SPG($A125, "IQ_CASH_OPER", F$3)</f>
        <v>32168</v>
      </c>
      <c r="G125" s="9" cm="1">
        <f t="array" ref="G125">_xll.SNL.Clients.Office.Excel.Functions.SPG($A125, "IQ_CASH_OPER", G$3)</f>
        <v>33536</v>
      </c>
      <c r="H125" s="9" cm="1">
        <f t="array" ref="H125">_xll.SNL.Clients.Office.Excel.Functions.SPG($A125, "IQ_CASH_OPER", H$3)</f>
        <v>36733</v>
      </c>
      <c r="I125" s="9" cm="1">
        <f t="array" ref="I125">_xll.SNL.Clients.Office.Excel.Functions.SPG($A125, "IQ_CASH_OPER", I$3)</f>
        <v>27410</v>
      </c>
      <c r="J125" s="9" cm="1">
        <f t="array" ref="J125">_xll.SNL.Clients.Office.Excel.Functions.SPG($A125, "IQ_CASH_OPER", J$3)</f>
        <v>39901</v>
      </c>
    </row>
    <row r="126" spans="1:10" x14ac:dyDescent="0.3">
      <c r="A126" s="11" t="s">
        <v>1618</v>
      </c>
      <c r="B126" s="9" cm="1">
        <f t="array" ref="B126">_xll.SNL.Clients.Office.Excel.Functions.SPG($A126, "IQ_CASH_OPER", B$3)</f>
        <v>-112283</v>
      </c>
      <c r="C126" s="9" cm="1">
        <f t="array" ref="C126">_xll.SNL.Clients.Office.Excel.Functions.SPG($A126, "IQ_CASH_OPER", C$3)</f>
        <v>-119452</v>
      </c>
      <c r="D126" s="9" cm="1">
        <f t="array" ref="D126">_xll.SNL.Clients.Office.Excel.Functions.SPG($A126, "IQ_CASH_OPER", D$3)</f>
        <v>-82685</v>
      </c>
      <c r="E126" s="9" cm="1">
        <f t="array" ref="E126">_xll.SNL.Clients.Office.Excel.Functions.SPG($A126, "IQ_CASH_OPER", E$3)</f>
        <v>-68036</v>
      </c>
      <c r="F126" s="9" cm="1">
        <f t="array" ref="F126">_xll.SNL.Clients.Office.Excel.Functions.SPG($A126, "IQ_CASH_OPER", F$3)</f>
        <v>-44847</v>
      </c>
      <c r="G126" s="9" cm="1">
        <f t="array" ref="G126">_xll.SNL.Clients.Office.Excel.Functions.SPG($A126, "IQ_CASH_OPER", G$3)</f>
        <v>-47684</v>
      </c>
      <c r="H126" s="9" cm="1">
        <f t="array" ref="H126">_xll.SNL.Clients.Office.Excel.Functions.SPG($A126, "IQ_CASH_OPER", H$3)</f>
        <v>-34927</v>
      </c>
      <c r="I126" s="9" cm="1">
        <f t="array" ref="I126">_xll.SNL.Clients.Office.Excel.Functions.SPG($A126, "IQ_CASH_OPER", I$3)</f>
        <v>5804</v>
      </c>
      <c r="J126" s="9" cm="1">
        <f t="array" ref="J126">_xll.SNL.Clients.Office.Excel.Functions.SPG($A126, "IQ_CASH_OPER", J$3)</f>
        <v>6761</v>
      </c>
    </row>
    <row r="127" spans="1:10" x14ac:dyDescent="0.3">
      <c r="A127" s="11" t="s">
        <v>1153</v>
      </c>
      <c r="B127" s="9" cm="1">
        <f t="array" ref="B127">_xll.SNL.Clients.Office.Excel.Functions.SPG($A127, "IQ_CASH_OPER", B$3)</f>
        <v>98347</v>
      </c>
      <c r="C127" s="9" cm="1">
        <f t="array" ref="C127">_xll.SNL.Clients.Office.Excel.Functions.SPG($A127, "IQ_CASH_OPER", C$3)</f>
        <v>136612</v>
      </c>
      <c r="D127" s="9" cm="1">
        <f t="array" ref="D127">_xll.SNL.Clients.Office.Excel.Functions.SPG($A127, "IQ_CASH_OPER", D$3)</f>
        <v>-35868</v>
      </c>
      <c r="E127" s="9" cm="1">
        <f t="array" ref="E127">_xll.SNL.Clients.Office.Excel.Functions.SPG($A127, "IQ_CASH_OPER", E$3)</f>
        <v>114584</v>
      </c>
      <c r="F127" s="9" cm="1">
        <f t="array" ref="F127">_xll.SNL.Clients.Office.Excel.Functions.SPG($A127, "IQ_CASH_OPER", F$3)</f>
        <v>80349</v>
      </c>
      <c r="G127" s="9" cm="1">
        <f t="array" ref="G127">_xll.SNL.Clients.Office.Excel.Functions.SPG($A127, "IQ_CASH_OPER", G$3)</f>
        <v>94131</v>
      </c>
      <c r="H127" s="9" cm="1">
        <f t="array" ref="H127">_xll.SNL.Clients.Office.Excel.Functions.SPG($A127, "IQ_CASH_OPER", H$3)</f>
        <v>-4860</v>
      </c>
      <c r="I127" s="9" cm="1">
        <f t="array" ref="I127">_xll.SNL.Clients.Office.Excel.Functions.SPG($A127, "IQ_CASH_OPER", I$3)</f>
        <v>75005</v>
      </c>
      <c r="J127" s="9" cm="1">
        <f t="array" ref="J127">_xll.SNL.Clients.Office.Excel.Functions.SPG($A127, "IQ_CASH_OPER", J$3)</f>
        <v>60757</v>
      </c>
    </row>
    <row r="128" spans="1:10" x14ac:dyDescent="0.3">
      <c r="A128" s="11" t="s">
        <v>1154</v>
      </c>
      <c r="B128" s="9" cm="1">
        <f t="array" ref="B128">_xll.SNL.Clients.Office.Excel.Functions.SPG($A128, "IQ_CASH_OPER", B$3)</f>
        <v>95000</v>
      </c>
      <c r="C128" s="9" cm="1">
        <f t="array" ref="C128">_xll.SNL.Clients.Office.Excel.Functions.SPG($A128, "IQ_CASH_OPER", C$3)</f>
        <v>192000</v>
      </c>
      <c r="D128" s="9" cm="1">
        <f t="array" ref="D128">_xll.SNL.Clients.Office.Excel.Functions.SPG($A128, "IQ_CASH_OPER", D$3)</f>
        <v>301000</v>
      </c>
      <c r="E128" s="9" cm="1">
        <f t="array" ref="E128">_xll.SNL.Clients.Office.Excel.Functions.SPG($A128, "IQ_CASH_OPER", E$3)</f>
        <v>196000</v>
      </c>
      <c r="F128" s="9" cm="1">
        <f t="array" ref="F128">_xll.SNL.Clients.Office.Excel.Functions.SPG($A128, "IQ_CASH_OPER", F$3)</f>
        <v>81000</v>
      </c>
      <c r="G128" s="9" cm="1">
        <f t="array" ref="G128">_xll.SNL.Clients.Office.Excel.Functions.SPG($A128, "IQ_CASH_OPER", G$3)</f>
        <v>206000</v>
      </c>
      <c r="H128" s="9" cm="1">
        <f t="array" ref="H128">_xll.SNL.Clients.Office.Excel.Functions.SPG($A128, "IQ_CASH_OPER", H$3)</f>
        <v>287000</v>
      </c>
      <c r="I128" s="9" cm="1">
        <f t="array" ref="I128">_xll.SNL.Clients.Office.Excel.Functions.SPG($A128, "IQ_CASH_OPER", I$3)</f>
        <v>134000</v>
      </c>
      <c r="J128" s="9" cm="1">
        <f t="array" ref="J128">_xll.SNL.Clients.Office.Excel.Functions.SPG($A128, "IQ_CASH_OPER", J$3)</f>
        <v>75000</v>
      </c>
    </row>
    <row r="129" spans="1:10" x14ac:dyDescent="0.3">
      <c r="A129" s="11" t="s">
        <v>1155</v>
      </c>
      <c r="B129" s="9" cm="1">
        <f t="array" ref="B129">_xll.SNL.Clients.Office.Excel.Functions.SPG($A129, "IQ_CASH_OPER", B$3)</f>
        <v>95000</v>
      </c>
      <c r="C129" s="9" cm="1">
        <f t="array" ref="C129">_xll.SNL.Clients.Office.Excel.Functions.SPG($A129, "IQ_CASH_OPER", C$3)</f>
        <v>192000</v>
      </c>
      <c r="D129" s="9" cm="1">
        <f t="array" ref="D129">_xll.SNL.Clients.Office.Excel.Functions.SPG($A129, "IQ_CASH_OPER", D$3)</f>
        <v>301000</v>
      </c>
      <c r="E129" s="9" cm="1">
        <f t="array" ref="E129">_xll.SNL.Clients.Office.Excel.Functions.SPG($A129, "IQ_CASH_OPER", E$3)</f>
        <v>196000</v>
      </c>
      <c r="F129" s="9" cm="1">
        <f t="array" ref="F129">_xll.SNL.Clients.Office.Excel.Functions.SPG($A129, "IQ_CASH_OPER", F$3)</f>
        <v>81000</v>
      </c>
      <c r="G129" s="9" cm="1">
        <f t="array" ref="G129">_xll.SNL.Clients.Office.Excel.Functions.SPG($A129, "IQ_CASH_OPER", G$3)</f>
        <v>206000</v>
      </c>
      <c r="H129" s="9" cm="1">
        <f t="array" ref="H129">_xll.SNL.Clients.Office.Excel.Functions.SPG($A129, "IQ_CASH_OPER", H$3)</f>
        <v>287000</v>
      </c>
      <c r="I129" s="9" cm="1">
        <f t="array" ref="I129">_xll.SNL.Clients.Office.Excel.Functions.SPG($A129, "IQ_CASH_OPER", I$3)</f>
        <v>134000</v>
      </c>
      <c r="J129" s="9" cm="1">
        <f t="array" ref="J129">_xll.SNL.Clients.Office.Excel.Functions.SPG($A129, "IQ_CASH_OPER", J$3)</f>
        <v>75000</v>
      </c>
    </row>
    <row r="130" spans="1:10" x14ac:dyDescent="0.3">
      <c r="A130" s="11" t="s">
        <v>1156</v>
      </c>
      <c r="B130" s="9" cm="1">
        <f t="array" ref="B130">_xll.SNL.Clients.Office.Excel.Functions.SPG($A130, "IQ_CASH_OPER", B$3)</f>
        <v>36351</v>
      </c>
      <c r="C130" s="9" cm="1">
        <f t="array" ref="C130">_xll.SNL.Clients.Office.Excel.Functions.SPG($A130, "IQ_CASH_OPER", C$3)</f>
        <v>14532</v>
      </c>
      <c r="D130" s="9" cm="1">
        <f t="array" ref="D130">_xll.SNL.Clients.Office.Excel.Functions.SPG($A130, "IQ_CASH_OPER", D$3)</f>
        <v>-20226</v>
      </c>
      <c r="E130" s="9" cm="1">
        <f t="array" ref="E130">_xll.SNL.Clients.Office.Excel.Functions.SPG($A130, "IQ_CASH_OPER", E$3)</f>
        <v>-22170</v>
      </c>
      <c r="F130" s="9" cm="1">
        <f t="array" ref="F130">_xll.SNL.Clients.Office.Excel.Functions.SPG($A130, "IQ_CASH_OPER", F$3)</f>
        <v>19219</v>
      </c>
      <c r="G130" s="9" cm="1">
        <f t="array" ref="G130">_xll.SNL.Clients.Office.Excel.Functions.SPG($A130, "IQ_CASH_OPER", G$3)</f>
        <v>-48698</v>
      </c>
      <c r="H130" s="9" cm="1">
        <f t="array" ref="H130">_xll.SNL.Clients.Office.Excel.Functions.SPG($A130, "IQ_CASH_OPER", H$3)</f>
        <v>-52432</v>
      </c>
      <c r="I130" s="9" cm="1">
        <f t="array" ref="I130">_xll.SNL.Clients.Office.Excel.Functions.SPG($A130, "IQ_CASH_OPER", I$3)</f>
        <v>82654</v>
      </c>
      <c r="J130" s="9" cm="1">
        <f t="array" ref="J130">_xll.SNL.Clients.Office.Excel.Functions.SPG($A130, "IQ_CASH_OPER", J$3)</f>
        <v>35821</v>
      </c>
    </row>
    <row r="131" spans="1:10" x14ac:dyDescent="0.3">
      <c r="A131" s="11" t="s">
        <v>1157</v>
      </c>
      <c r="B131" s="9" cm="1">
        <f t="array" ref="B131">_xll.SNL.Clients.Office.Excel.Functions.SPG($A131, "IQ_CASH_OPER", B$3)</f>
        <v>-108948</v>
      </c>
      <c r="C131" s="9" cm="1">
        <f t="array" ref="C131">_xll.SNL.Clients.Office.Excel.Functions.SPG($A131, "IQ_CASH_OPER", C$3)</f>
        <v>34827</v>
      </c>
      <c r="D131" s="9" cm="1">
        <f t="array" ref="D131">_xll.SNL.Clients.Office.Excel.Functions.SPG($A131, "IQ_CASH_OPER", D$3)</f>
        <v>25625</v>
      </c>
      <c r="E131" s="9" cm="1">
        <f t="array" ref="E131">_xll.SNL.Clients.Office.Excel.Functions.SPG($A131, "IQ_CASH_OPER", E$3)</f>
        <v>31374</v>
      </c>
      <c r="F131" s="9" cm="1">
        <f t="array" ref="F131">_xll.SNL.Clients.Office.Excel.Functions.SPG($A131, "IQ_CASH_OPER", F$3)</f>
        <v>4863</v>
      </c>
      <c r="G131" s="9" cm="1">
        <f t="array" ref="G131">_xll.SNL.Clients.Office.Excel.Functions.SPG($A131, "IQ_CASH_OPER", G$3)</f>
        <v>58577</v>
      </c>
      <c r="H131" s="9" cm="1">
        <f t="array" ref="H131">_xll.SNL.Clients.Office.Excel.Functions.SPG($A131, "IQ_CASH_OPER", H$3)</f>
        <v>74669</v>
      </c>
      <c r="I131" s="9" cm="1">
        <f t="array" ref="I131">_xll.SNL.Clients.Office.Excel.Functions.SPG($A131, "IQ_CASH_OPER", I$3)</f>
        <v>53681</v>
      </c>
      <c r="J131" s="9" cm="1">
        <f t="array" ref="J131">_xll.SNL.Clients.Office.Excel.Functions.SPG($A131, "IQ_CASH_OPER", J$3)</f>
        <v>-14966</v>
      </c>
    </row>
    <row r="132" spans="1:10" x14ac:dyDescent="0.3">
      <c r="A132" s="11" t="s">
        <v>1158</v>
      </c>
      <c r="B132" s="9" cm="1">
        <f t="array" ref="B132">_xll.SNL.Clients.Office.Excel.Functions.SPG($A132, "IQ_CASH_OPER", B$3)</f>
        <v>-10182</v>
      </c>
      <c r="C132" s="9" cm="1">
        <f t="array" ref="C132">_xll.SNL.Clients.Office.Excel.Functions.SPG($A132, "IQ_CASH_OPER", C$3)</f>
        <v>-1717</v>
      </c>
      <c r="D132" s="9" cm="1">
        <f t="array" ref="D132">_xll.SNL.Clients.Office.Excel.Functions.SPG($A132, "IQ_CASH_OPER", D$3)</f>
        <v>17363</v>
      </c>
      <c r="E132" s="9" cm="1">
        <f t="array" ref="E132">_xll.SNL.Clients.Office.Excel.Functions.SPG($A132, "IQ_CASH_OPER", E$3)</f>
        <v>1096</v>
      </c>
      <c r="F132" s="9" cm="1">
        <f t="array" ref="F132">_xll.SNL.Clients.Office.Excel.Functions.SPG($A132, "IQ_CASH_OPER", F$3)</f>
        <v>-13964</v>
      </c>
      <c r="G132" s="9" cm="1">
        <f t="array" ref="G132">_xll.SNL.Clients.Office.Excel.Functions.SPG($A132, "IQ_CASH_OPER", G$3)</f>
        <v>2701</v>
      </c>
      <c r="H132" s="9" cm="1">
        <f t="array" ref="H132">_xll.SNL.Clients.Office.Excel.Functions.SPG($A132, "IQ_CASH_OPER", H$3)</f>
        <v>29139</v>
      </c>
      <c r="I132" s="9" cm="1">
        <f t="array" ref="I132">_xll.SNL.Clients.Office.Excel.Functions.SPG($A132, "IQ_CASH_OPER", I$3)</f>
        <v>53145</v>
      </c>
      <c r="J132" s="9" cm="1">
        <f t="array" ref="J132">_xll.SNL.Clients.Office.Excel.Functions.SPG($A132, "IQ_CASH_OPER", J$3)</f>
        <v>16485</v>
      </c>
    </row>
    <row r="133" spans="1:10" x14ac:dyDescent="0.3">
      <c r="A133" s="11" t="s">
        <v>1159</v>
      </c>
      <c r="B133" s="9" cm="1">
        <f t="array" ref="B133">_xll.SNL.Clients.Office.Excel.Functions.SPG($A133, "IQ_CASH_OPER", B$3)</f>
        <v>55398</v>
      </c>
      <c r="C133" s="9" cm="1">
        <f t="array" ref="C133">_xll.SNL.Clients.Office.Excel.Functions.SPG($A133, "IQ_CASH_OPER", C$3)</f>
        <v>84644</v>
      </c>
      <c r="D133" s="9" cm="1">
        <f t="array" ref="D133">_xll.SNL.Clients.Office.Excel.Functions.SPG($A133, "IQ_CASH_OPER", D$3)</f>
        <v>-8999</v>
      </c>
      <c r="E133" s="9" cm="1">
        <f t="array" ref="E133">_xll.SNL.Clients.Office.Excel.Functions.SPG($A133, "IQ_CASH_OPER", E$3)</f>
        <v>67398</v>
      </c>
      <c r="F133" s="9" cm="1">
        <f t="array" ref="F133">_xll.SNL.Clients.Office.Excel.Functions.SPG($A133, "IQ_CASH_OPER", F$3)</f>
        <v>61937</v>
      </c>
      <c r="G133" s="9" cm="1">
        <f t="array" ref="G133">_xll.SNL.Clients.Office.Excel.Functions.SPG($A133, "IQ_CASH_OPER", G$3)</f>
        <v>73338</v>
      </c>
      <c r="H133" s="9" cm="1">
        <f t="array" ref="H133">_xll.SNL.Clients.Office.Excel.Functions.SPG($A133, "IQ_CASH_OPER", H$3)</f>
        <v>74018</v>
      </c>
      <c r="I133" s="9" cm="1">
        <f t="array" ref="I133">_xll.SNL.Clients.Office.Excel.Functions.SPG($A133, "IQ_CASH_OPER", I$3)</f>
        <v>99722</v>
      </c>
      <c r="J133" s="9" cm="1">
        <f t="array" ref="J133">_xll.SNL.Clients.Office.Excel.Functions.SPG($A133, "IQ_CASH_OPER", J$3)</f>
        <v>27671</v>
      </c>
    </row>
    <row r="134" spans="1:10" x14ac:dyDescent="0.3">
      <c r="A134" s="11" t="s">
        <v>1160</v>
      </c>
      <c r="B134" s="9" cm="1">
        <f t="array" ref="B134">_xll.SNL.Clients.Office.Excel.Functions.SPG($A134, "IQ_CASH_OPER", B$3)</f>
        <v>62509</v>
      </c>
      <c r="C134" s="9" cm="1">
        <f t="array" ref="C134">_xll.SNL.Clients.Office.Excel.Functions.SPG($A134, "IQ_CASH_OPER", C$3)</f>
        <v>65738</v>
      </c>
      <c r="D134" s="9" cm="1">
        <f t="array" ref="D134">_xll.SNL.Clients.Office.Excel.Functions.SPG($A134, "IQ_CASH_OPER", D$3)</f>
        <v>56858</v>
      </c>
      <c r="E134" s="9" cm="1">
        <f t="array" ref="E134">_xll.SNL.Clients.Office.Excel.Functions.SPG($A134, "IQ_CASH_OPER", E$3)</f>
        <v>39787</v>
      </c>
      <c r="F134" s="9" cm="1">
        <f t="array" ref="F134">_xll.SNL.Clients.Office.Excel.Functions.SPG($A134, "IQ_CASH_OPER", F$3)</f>
        <v>79893</v>
      </c>
      <c r="G134" s="9" cm="1">
        <f t="array" ref="G134">_xll.SNL.Clients.Office.Excel.Functions.SPG($A134, "IQ_CASH_OPER", G$3)</f>
        <v>44706</v>
      </c>
      <c r="H134" s="9" cm="1">
        <f t="array" ref="H134">_xll.SNL.Clients.Office.Excel.Functions.SPG($A134, "IQ_CASH_OPER", H$3)</f>
        <v>64858</v>
      </c>
      <c r="I134" s="9" cm="1">
        <f t="array" ref="I134">_xll.SNL.Clients.Office.Excel.Functions.SPG($A134, "IQ_CASH_OPER", I$3)</f>
        <v>41482</v>
      </c>
      <c r="J134" s="9" cm="1">
        <f t="array" ref="J134">_xll.SNL.Clients.Office.Excel.Functions.SPG($A134, "IQ_CASH_OPER", J$3)</f>
        <v>77374</v>
      </c>
    </row>
    <row r="135" spans="1:10" x14ac:dyDescent="0.3">
      <c r="A135" s="11" t="s">
        <v>1161</v>
      </c>
      <c r="B135" s="9" cm="1">
        <f t="array" ref="B135">_xll.SNL.Clients.Office.Excel.Functions.SPG($A135, "IQ_CASH_OPER", B$3)</f>
        <v>174746</v>
      </c>
      <c r="C135" s="9" cm="1">
        <f t="array" ref="C135">_xll.SNL.Clients.Office.Excel.Functions.SPG($A135, "IQ_CASH_OPER", C$3)</f>
        <v>267053</v>
      </c>
      <c r="D135" s="9" cm="1">
        <f t="array" ref="D135">_xll.SNL.Clients.Office.Excel.Functions.SPG($A135, "IQ_CASH_OPER", D$3)</f>
        <v>98170</v>
      </c>
      <c r="E135" s="9" cm="1">
        <f t="array" ref="E135">_xll.SNL.Clients.Office.Excel.Functions.SPG($A135, "IQ_CASH_OPER", E$3)</f>
        <v>83575</v>
      </c>
      <c r="F135" s="9" cm="1">
        <f t="array" ref="F135">_xll.SNL.Clients.Office.Excel.Functions.SPG($A135, "IQ_CASH_OPER", F$3)</f>
        <v>171539</v>
      </c>
      <c r="G135" s="9" cm="1">
        <f t="array" ref="G135">_xll.SNL.Clients.Office.Excel.Functions.SPG($A135, "IQ_CASH_OPER", G$3)</f>
        <v>228207</v>
      </c>
      <c r="H135" s="9" cm="1">
        <f t="array" ref="H135">_xll.SNL.Clients.Office.Excel.Functions.SPG($A135, "IQ_CASH_OPER", H$3)</f>
        <v>70765</v>
      </c>
      <c r="I135" s="9" cm="1">
        <f t="array" ref="I135">_xll.SNL.Clients.Office.Excel.Functions.SPG($A135, "IQ_CASH_OPER", I$3)</f>
        <v>331510</v>
      </c>
      <c r="J135" s="9" cm="1">
        <f t="array" ref="J135">_xll.SNL.Clients.Office.Excel.Functions.SPG($A135, "IQ_CASH_OPER", J$3)</f>
        <v>386364</v>
      </c>
    </row>
    <row r="136" spans="1:10" x14ac:dyDescent="0.3">
      <c r="A136" s="11" t="s">
        <v>1162</v>
      </c>
      <c r="B136" s="9" cm="1">
        <f t="array" ref="B136">_xll.SNL.Clients.Office.Excel.Functions.SPG($A136, "IQ_CASH_OPER", B$3)</f>
        <v>11699</v>
      </c>
      <c r="C136" s="9" cm="1">
        <f t="array" ref="C136">_xll.SNL.Clients.Office.Excel.Functions.SPG($A136, "IQ_CASH_OPER", C$3)</f>
        <v>93714</v>
      </c>
      <c r="D136" s="9" cm="1">
        <f t="array" ref="D136">_xll.SNL.Clients.Office.Excel.Functions.SPG($A136, "IQ_CASH_OPER", D$3)</f>
        <v>65908</v>
      </c>
      <c r="E136" s="9" cm="1">
        <f t="array" ref="E136">_xll.SNL.Clients.Office.Excel.Functions.SPG($A136, "IQ_CASH_OPER", E$3)</f>
        <v>70433</v>
      </c>
      <c r="F136" s="9" cm="1">
        <f t="array" ref="F136">_xll.SNL.Clients.Office.Excel.Functions.SPG($A136, "IQ_CASH_OPER", F$3)</f>
        <v>44622</v>
      </c>
      <c r="G136" s="9" cm="1">
        <f t="array" ref="G136">_xll.SNL.Clients.Office.Excel.Functions.SPG($A136, "IQ_CASH_OPER", G$3)</f>
        <v>76178</v>
      </c>
      <c r="H136" s="9" cm="1">
        <f t="array" ref="H136">_xll.SNL.Clients.Office.Excel.Functions.SPG($A136, "IQ_CASH_OPER", H$3)</f>
        <v>58597</v>
      </c>
      <c r="I136" s="9" cm="1">
        <f t="array" ref="I136">_xll.SNL.Clients.Office.Excel.Functions.SPG($A136, "IQ_CASH_OPER", I$3)</f>
        <v>81846</v>
      </c>
      <c r="J136" s="9" cm="1">
        <f t="array" ref="J136">_xll.SNL.Clients.Office.Excel.Functions.SPG($A136, "IQ_CASH_OPER", J$3)</f>
        <v>17695</v>
      </c>
    </row>
    <row r="137" spans="1:10" x14ac:dyDescent="0.3">
      <c r="A137" s="11" t="s">
        <v>1163</v>
      </c>
      <c r="B137" s="9" cm="1">
        <f t="array" ref="B137">_xll.SNL.Clients.Office.Excel.Functions.SPG($A137, "IQ_CASH_OPER", B$3)</f>
        <v>41534</v>
      </c>
      <c r="C137" s="9" cm="1">
        <f t="array" ref="C137">_xll.SNL.Clients.Office.Excel.Functions.SPG($A137, "IQ_CASH_OPER", C$3)</f>
        <v>43338</v>
      </c>
      <c r="D137" s="9" cm="1">
        <f t="array" ref="D137">_xll.SNL.Clients.Office.Excel.Functions.SPG($A137, "IQ_CASH_OPER", D$3)</f>
        <v>51203</v>
      </c>
      <c r="E137" s="9" cm="1">
        <f t="array" ref="E137">_xll.SNL.Clients.Office.Excel.Functions.SPG($A137, "IQ_CASH_OPER", E$3)</f>
        <v>43306</v>
      </c>
      <c r="F137" s="9" cm="1">
        <f t="array" ref="F137">_xll.SNL.Clients.Office.Excel.Functions.SPG($A137, "IQ_CASH_OPER", F$3)</f>
        <v>29121</v>
      </c>
      <c r="G137" s="9" cm="1">
        <f t="array" ref="G137">_xll.SNL.Clients.Office.Excel.Functions.SPG($A137, "IQ_CASH_OPER", G$3)</f>
        <v>56395</v>
      </c>
      <c r="H137" s="9" cm="1">
        <f t="array" ref="H137">_xll.SNL.Clients.Office.Excel.Functions.SPG($A137, "IQ_CASH_OPER", H$3)</f>
        <v>46127</v>
      </c>
      <c r="I137" s="9" cm="1">
        <f t="array" ref="I137">_xll.SNL.Clients.Office.Excel.Functions.SPG($A137, "IQ_CASH_OPER", I$3)</f>
        <v>26673</v>
      </c>
      <c r="J137" s="9" cm="1">
        <f t="array" ref="J137">_xll.SNL.Clients.Office.Excel.Functions.SPG($A137, "IQ_CASH_OPER", J$3)</f>
        <v>-3847</v>
      </c>
    </row>
    <row r="138" spans="1:10" x14ac:dyDescent="0.3">
      <c r="A138" s="11" t="s">
        <v>1164</v>
      </c>
      <c r="B138" s="9" cm="1">
        <f t="array" ref="B138">_xll.SNL.Clients.Office.Excel.Functions.SPG($A138, "IQ_CASH_OPER", B$3)</f>
        <v>5128</v>
      </c>
      <c r="C138" s="9" cm="1">
        <f t="array" ref="C138">_xll.SNL.Clients.Office.Excel.Functions.SPG($A138, "IQ_CASH_OPER", C$3)</f>
        <v>59300</v>
      </c>
      <c r="D138" s="9" cm="1">
        <f t="array" ref="D138">_xll.SNL.Clients.Office.Excel.Functions.SPG($A138, "IQ_CASH_OPER", D$3)</f>
        <v>73829</v>
      </c>
      <c r="E138" s="9" cm="1">
        <f t="array" ref="E138">_xll.SNL.Clients.Office.Excel.Functions.SPG($A138, "IQ_CASH_OPER", E$3)</f>
        <v>41182</v>
      </c>
      <c r="F138" s="9" cm="1">
        <f t="array" ref="F138">_xll.SNL.Clients.Office.Excel.Functions.SPG($A138, "IQ_CASH_OPER", F$3)</f>
        <v>23756</v>
      </c>
      <c r="G138" s="9" cm="1">
        <f t="array" ref="G138">_xll.SNL.Clients.Office.Excel.Functions.SPG($A138, "IQ_CASH_OPER", G$3)</f>
        <v>5887</v>
      </c>
      <c r="H138" s="9" cm="1">
        <f t="array" ref="H138">_xll.SNL.Clients.Office.Excel.Functions.SPG($A138, "IQ_CASH_OPER", H$3)</f>
        <v>52909</v>
      </c>
      <c r="I138" s="9" cm="1">
        <f t="array" ref="I138">_xll.SNL.Clients.Office.Excel.Functions.SPG($A138, "IQ_CASH_OPER", I$3)</f>
        <v>42286</v>
      </c>
      <c r="J138" s="9" cm="1">
        <f t="array" ref="J138">_xll.SNL.Clients.Office.Excel.Functions.SPG($A138, "IQ_CASH_OPER", J$3)</f>
        <v>25957</v>
      </c>
    </row>
    <row r="139" spans="1:10" x14ac:dyDescent="0.3">
      <c r="A139" s="11" t="s">
        <v>1165</v>
      </c>
      <c r="B139" s="9" cm="1">
        <f t="array" ref="B139">_xll.SNL.Clients.Office.Excel.Functions.SPG($A139, "IQ_CASH_OPER", B$3)</f>
        <v>6660</v>
      </c>
      <c r="C139" s="9" cm="1">
        <f t="array" ref="C139">_xll.SNL.Clients.Office.Excel.Functions.SPG($A139, "IQ_CASH_OPER", C$3)</f>
        <v>20615</v>
      </c>
      <c r="D139" s="9" cm="1">
        <f t="array" ref="D139">_xll.SNL.Clients.Office.Excel.Functions.SPG($A139, "IQ_CASH_OPER", D$3)</f>
        <v>13097</v>
      </c>
      <c r="E139" s="9" cm="1">
        <f t="array" ref="E139">_xll.SNL.Clients.Office.Excel.Functions.SPG($A139, "IQ_CASH_OPER", E$3)</f>
        <v>17146</v>
      </c>
      <c r="F139" s="9" cm="1">
        <f t="array" ref="F139">_xll.SNL.Clients.Office.Excel.Functions.SPG($A139, "IQ_CASH_OPER", F$3)</f>
        <v>5530</v>
      </c>
      <c r="G139" s="9" cm="1">
        <f t="array" ref="G139">_xll.SNL.Clients.Office.Excel.Functions.SPG($A139, "IQ_CASH_OPER", G$3)</f>
        <v>19429</v>
      </c>
      <c r="H139" s="9" cm="1">
        <f t="array" ref="H139">_xll.SNL.Clients.Office.Excel.Functions.SPG($A139, "IQ_CASH_OPER", H$3)</f>
        <v>-212</v>
      </c>
      <c r="I139" s="9" cm="1">
        <f t="array" ref="I139">_xll.SNL.Clients.Office.Excel.Functions.SPG($A139, "IQ_CASH_OPER", I$3)</f>
        <v>8741</v>
      </c>
      <c r="J139" s="9" cm="1">
        <f t="array" ref="J139">_xll.SNL.Clients.Office.Excel.Functions.SPG($A139, "IQ_CASH_OPER", J$3)</f>
        <v>-3169</v>
      </c>
    </row>
    <row r="140" spans="1:10" x14ac:dyDescent="0.3">
      <c r="A140" s="11" t="s">
        <v>1166</v>
      </c>
      <c r="B140" s="9" cm="1">
        <f t="array" ref="B140">_xll.SNL.Clients.Office.Excel.Functions.SPG($A140, "IQ_CASH_OPER", B$3)</f>
        <v>-109638</v>
      </c>
      <c r="C140" s="9" cm="1">
        <f t="array" ref="C140">_xll.SNL.Clients.Office.Excel.Functions.SPG($A140, "IQ_CASH_OPER", C$3)</f>
        <v>121310</v>
      </c>
      <c r="D140" s="9" cm="1">
        <f t="array" ref="D140">_xll.SNL.Clients.Office.Excel.Functions.SPG($A140, "IQ_CASH_OPER", D$3)</f>
        <v>161332</v>
      </c>
      <c r="E140" s="9" cm="1">
        <f t="array" ref="E140">_xll.SNL.Clients.Office.Excel.Functions.SPG($A140, "IQ_CASH_OPER", E$3)</f>
        <v>116264</v>
      </c>
      <c r="F140" s="9" cm="1">
        <f t="array" ref="F140">_xll.SNL.Clients.Office.Excel.Functions.SPG($A140, "IQ_CASH_OPER", F$3)</f>
        <v>77484</v>
      </c>
      <c r="G140" s="9" cm="1">
        <f t="array" ref="G140">_xll.SNL.Clients.Office.Excel.Functions.SPG($A140, "IQ_CASH_OPER", G$3)</f>
        <v>219131</v>
      </c>
      <c r="H140" s="9" cm="1">
        <f t="array" ref="H140">_xll.SNL.Clients.Office.Excel.Functions.SPG($A140, "IQ_CASH_OPER", H$3)</f>
        <v>162734</v>
      </c>
      <c r="I140" s="9" cm="1">
        <f t="array" ref="I140">_xll.SNL.Clients.Office.Excel.Functions.SPG($A140, "IQ_CASH_OPER", I$3)</f>
        <v>227573</v>
      </c>
      <c r="J140" s="9" cm="1">
        <f t="array" ref="J140">_xll.SNL.Clients.Office.Excel.Functions.SPG($A140, "IQ_CASH_OPER", J$3)</f>
        <v>248511</v>
      </c>
    </row>
    <row r="141" spans="1:10" x14ac:dyDescent="0.3">
      <c r="A141" s="11" t="s">
        <v>1167</v>
      </c>
      <c r="B141" s="9" cm="1">
        <f t="array" ref="B141">_xll.SNL.Clients.Office.Excel.Functions.SPG($A141, "IQ_CASH_OPER", B$3)</f>
        <v>44484</v>
      </c>
      <c r="C141" s="9" cm="1">
        <f t="array" ref="C141">_xll.SNL.Clients.Office.Excel.Functions.SPG($A141, "IQ_CASH_OPER", C$3)</f>
        <v>39273</v>
      </c>
      <c r="D141" s="9" cm="1">
        <f t="array" ref="D141">_xll.SNL.Clients.Office.Excel.Functions.SPG($A141, "IQ_CASH_OPER", D$3)</f>
        <v>91467</v>
      </c>
      <c r="E141" s="9" cm="1">
        <f t="array" ref="E141">_xll.SNL.Clients.Office.Excel.Functions.SPG($A141, "IQ_CASH_OPER", E$3)</f>
        <v>68059</v>
      </c>
      <c r="F141" s="9" cm="1">
        <f t="array" ref="F141">_xll.SNL.Clients.Office.Excel.Functions.SPG($A141, "IQ_CASH_OPER", F$3)</f>
        <v>70354</v>
      </c>
      <c r="G141" s="9" cm="1">
        <f t="array" ref="G141">_xll.SNL.Clients.Office.Excel.Functions.SPG($A141, "IQ_CASH_OPER", G$3)</f>
        <v>22324</v>
      </c>
      <c r="H141" s="9" cm="1">
        <f t="array" ref="H141">_xll.SNL.Clients.Office.Excel.Functions.SPG($A141, "IQ_CASH_OPER", H$3)</f>
        <v>83709</v>
      </c>
      <c r="I141" s="9" cm="1">
        <f t="array" ref="I141">_xll.SNL.Clients.Office.Excel.Functions.SPG($A141, "IQ_CASH_OPER", I$3)</f>
        <v>36040</v>
      </c>
      <c r="J141" s="9" cm="1">
        <f t="array" ref="J141">_xll.SNL.Clients.Office.Excel.Functions.SPG($A141, "IQ_CASH_OPER", J$3)</f>
        <v>89828</v>
      </c>
    </row>
    <row r="142" spans="1:10" x14ac:dyDescent="0.3">
      <c r="A142" s="11" t="s">
        <v>1168</v>
      </c>
      <c r="B142" s="9" cm="1">
        <f t="array" ref="B142">_xll.SNL.Clients.Office.Excel.Functions.SPG($A142, "IQ_CASH_OPER", B$3)</f>
        <v>18750</v>
      </c>
      <c r="C142" s="9" cm="1">
        <f t="array" ref="C142">_xll.SNL.Clients.Office.Excel.Functions.SPG($A142, "IQ_CASH_OPER", C$3)</f>
        <v>55555</v>
      </c>
      <c r="D142" s="9" cm="1">
        <f t="array" ref="D142">_xll.SNL.Clients.Office.Excel.Functions.SPG($A142, "IQ_CASH_OPER", D$3)</f>
        <v>25101</v>
      </c>
      <c r="E142" s="9" cm="1">
        <f t="array" ref="E142">_xll.SNL.Clients.Office.Excel.Functions.SPG($A142, "IQ_CASH_OPER", E$3)</f>
        <v>-18462</v>
      </c>
      <c r="F142" s="9" cm="1">
        <f t="array" ref="F142">_xll.SNL.Clients.Office.Excel.Functions.SPG($A142, "IQ_CASH_OPER", F$3)</f>
        <v>-26317</v>
      </c>
      <c r="G142" s="9" cm="1">
        <f t="array" ref="G142">_xll.SNL.Clients.Office.Excel.Functions.SPG($A142, "IQ_CASH_OPER", G$3)</f>
        <v>57093</v>
      </c>
      <c r="H142" s="9" cm="1">
        <f t="array" ref="H142">_xll.SNL.Clients.Office.Excel.Functions.SPG($A142, "IQ_CASH_OPER", H$3)</f>
        <v>-11912</v>
      </c>
      <c r="I142" s="9" cm="1">
        <f t="array" ref="I142">_xll.SNL.Clients.Office.Excel.Functions.SPG($A142, "IQ_CASH_OPER", I$3)</f>
        <v>2146</v>
      </c>
      <c r="J142" s="9" cm="1">
        <f t="array" ref="J142">_xll.SNL.Clients.Office.Excel.Functions.SPG($A142, "IQ_CASH_OPER", J$3)</f>
        <v>41826</v>
      </c>
    </row>
    <row r="143" spans="1:10" x14ac:dyDescent="0.3">
      <c r="A143" s="11" t="s">
        <v>1169</v>
      </c>
      <c r="B143" s="9" t="str" cm="1">
        <f t="array" ref="B143">_xll.SNL.Clients.Office.Excel.Functions.SPG($A143, "IQ_CASH_OPER", B$3)</f>
        <v>NA</v>
      </c>
      <c r="C143" s="9" cm="1">
        <f t="array" ref="C143">_xll.SNL.Clients.Office.Excel.Functions.SPG($A143, "IQ_CASH_OPER", C$3)</f>
        <v>41647</v>
      </c>
      <c r="D143" s="9" cm="1">
        <f t="array" ref="D143">_xll.SNL.Clients.Office.Excel.Functions.SPG($A143, "IQ_CASH_OPER", D$3)</f>
        <v>22308</v>
      </c>
      <c r="E143" s="9" cm="1">
        <f t="array" ref="E143">_xll.SNL.Clients.Office.Excel.Functions.SPG($A143, "IQ_CASH_OPER", E$3)</f>
        <v>40439</v>
      </c>
      <c r="F143" s="9" cm="1">
        <f t="array" ref="F143">_xll.SNL.Clients.Office.Excel.Functions.SPG($A143, "IQ_CASH_OPER", F$3)</f>
        <v>15245</v>
      </c>
      <c r="G143" s="9" cm="1">
        <f t="array" ref="G143">_xll.SNL.Clients.Office.Excel.Functions.SPG($A143, "IQ_CASH_OPER", G$3)</f>
        <v>29373</v>
      </c>
      <c r="H143" s="9" cm="1">
        <f t="array" ref="H143">_xll.SNL.Clients.Office.Excel.Functions.SPG($A143, "IQ_CASH_OPER", H$3)</f>
        <v>17993</v>
      </c>
      <c r="I143" s="9" cm="1">
        <f t="array" ref="I143">_xll.SNL.Clients.Office.Excel.Functions.SPG($A143, "IQ_CASH_OPER", I$3)</f>
        <v>36626</v>
      </c>
      <c r="J143" s="9" cm="1">
        <f t="array" ref="J143">_xll.SNL.Clients.Office.Excel.Functions.SPG($A143, "IQ_CASH_OPER", J$3)</f>
        <v>12784</v>
      </c>
    </row>
    <row r="144" spans="1:10" x14ac:dyDescent="0.3">
      <c r="A144" s="11" t="s">
        <v>1170</v>
      </c>
      <c r="B144" s="9" t="str" cm="1">
        <f t="array" ref="B144">_xll.SNL.Clients.Office.Excel.Functions.SPG($A144, "IQ_CASH_OPER", B$3)</f>
        <v>NA</v>
      </c>
      <c r="C144" s="9" cm="1">
        <f t="array" ref="C144">_xll.SNL.Clients.Office.Excel.Functions.SPG($A144, "IQ_CASH_OPER", C$3)</f>
        <v>98088</v>
      </c>
      <c r="D144" s="9" cm="1">
        <f t="array" ref="D144">_xll.SNL.Clients.Office.Excel.Functions.SPG($A144, "IQ_CASH_OPER", D$3)</f>
        <v>-4395</v>
      </c>
      <c r="E144" s="9" cm="1">
        <f t="array" ref="E144">_xll.SNL.Clients.Office.Excel.Functions.SPG($A144, "IQ_CASH_OPER", E$3)</f>
        <v>69524</v>
      </c>
      <c r="F144" s="9" cm="1">
        <f t="array" ref="F144">_xll.SNL.Clients.Office.Excel.Functions.SPG($A144, "IQ_CASH_OPER", F$3)</f>
        <v>37577</v>
      </c>
      <c r="G144" s="9" cm="1">
        <f t="array" ref="G144">_xll.SNL.Clients.Office.Excel.Functions.SPG($A144, "IQ_CASH_OPER", G$3)</f>
        <v>77676</v>
      </c>
      <c r="H144" s="9" cm="1">
        <f t="array" ref="H144">_xll.SNL.Clients.Office.Excel.Functions.SPG($A144, "IQ_CASH_OPER", H$3)</f>
        <v>-15797</v>
      </c>
      <c r="I144" s="9" cm="1">
        <f t="array" ref="I144">_xll.SNL.Clients.Office.Excel.Functions.SPG($A144, "IQ_CASH_OPER", I$3)</f>
        <v>99221</v>
      </c>
      <c r="J144" s="9" cm="1">
        <f t="array" ref="J144">_xll.SNL.Clients.Office.Excel.Functions.SPG($A144, "IQ_CASH_OPER", J$3)</f>
        <v>50414</v>
      </c>
    </row>
    <row r="145" spans="1:10" x14ac:dyDescent="0.3">
      <c r="A145" s="11" t="s">
        <v>1171</v>
      </c>
      <c r="B145" s="9" cm="1">
        <f t="array" ref="B145">_xll.SNL.Clients.Office.Excel.Functions.SPG($A145, "IQ_CASH_OPER", B$3)</f>
        <v>337114</v>
      </c>
      <c r="C145" s="9" cm="1">
        <f t="array" ref="C145">_xll.SNL.Clients.Office.Excel.Functions.SPG($A145, "IQ_CASH_OPER", C$3)</f>
        <v>384434</v>
      </c>
      <c r="D145" s="9" cm="1">
        <f t="array" ref="D145">_xll.SNL.Clients.Office.Excel.Functions.SPG($A145, "IQ_CASH_OPER", D$3)</f>
        <v>367956</v>
      </c>
      <c r="E145" s="9" cm="1">
        <f t="array" ref="E145">_xll.SNL.Clients.Office.Excel.Functions.SPG($A145, "IQ_CASH_OPER", E$3)</f>
        <v>286926</v>
      </c>
      <c r="F145" s="9" cm="1">
        <f t="array" ref="F145">_xll.SNL.Clients.Office.Excel.Functions.SPG($A145, "IQ_CASH_OPER", F$3)</f>
        <v>183770</v>
      </c>
      <c r="G145" s="9" cm="1">
        <f t="array" ref="G145">_xll.SNL.Clients.Office.Excel.Functions.SPG($A145, "IQ_CASH_OPER", G$3)</f>
        <v>322869</v>
      </c>
      <c r="H145" s="9" cm="1">
        <f t="array" ref="H145">_xll.SNL.Clients.Office.Excel.Functions.SPG($A145, "IQ_CASH_OPER", H$3)</f>
        <v>189344</v>
      </c>
      <c r="I145" s="9" cm="1">
        <f t="array" ref="I145">_xll.SNL.Clients.Office.Excel.Functions.SPG($A145, "IQ_CASH_OPER", I$3)</f>
        <v>183466</v>
      </c>
      <c r="J145" s="9" cm="1">
        <f t="array" ref="J145">_xll.SNL.Clients.Office.Excel.Functions.SPG($A145, "IQ_CASH_OPER", J$3)</f>
        <v>240090</v>
      </c>
    </row>
    <row r="146" spans="1:10" x14ac:dyDescent="0.3">
      <c r="A146" s="11" t="s">
        <v>1172</v>
      </c>
      <c r="B146" s="9" cm="1">
        <f t="array" ref="B146">_xll.SNL.Clients.Office.Excel.Functions.SPG($A146, "IQ_CASH_OPER", B$3)</f>
        <v>11469</v>
      </c>
      <c r="C146" s="9" cm="1">
        <f t="array" ref="C146">_xll.SNL.Clients.Office.Excel.Functions.SPG($A146, "IQ_CASH_OPER", C$3)</f>
        <v>82504</v>
      </c>
      <c r="D146" s="9" cm="1">
        <f t="array" ref="D146">_xll.SNL.Clients.Office.Excel.Functions.SPG($A146, "IQ_CASH_OPER", D$3)</f>
        <v>39459</v>
      </c>
      <c r="E146" s="9" cm="1">
        <f t="array" ref="E146">_xll.SNL.Clients.Office.Excel.Functions.SPG($A146, "IQ_CASH_OPER", E$3)</f>
        <v>43105</v>
      </c>
      <c r="F146" s="9" cm="1">
        <f t="array" ref="F146">_xll.SNL.Clients.Office.Excel.Functions.SPG($A146, "IQ_CASH_OPER", F$3)</f>
        <v>-29351</v>
      </c>
      <c r="G146" s="9" cm="1">
        <f t="array" ref="G146">_xll.SNL.Clients.Office.Excel.Functions.SPG($A146, "IQ_CASH_OPER", G$3)</f>
        <v>79531</v>
      </c>
      <c r="H146" s="9" cm="1">
        <f t="array" ref="H146">_xll.SNL.Clients.Office.Excel.Functions.SPG($A146, "IQ_CASH_OPER", H$3)</f>
        <v>24582</v>
      </c>
      <c r="I146" s="9" cm="1">
        <f t="array" ref="I146">_xll.SNL.Clients.Office.Excel.Functions.SPG($A146, "IQ_CASH_OPER", I$3)</f>
        <v>12386</v>
      </c>
      <c r="J146" s="9" cm="1">
        <f t="array" ref="J146">_xll.SNL.Clients.Office.Excel.Functions.SPG($A146, "IQ_CASH_OPER", J$3)</f>
        <v>15397</v>
      </c>
    </row>
    <row r="147" spans="1:10" x14ac:dyDescent="0.3">
      <c r="A147" s="11" t="s">
        <v>1173</v>
      </c>
      <c r="B147" s="9" t="str" cm="1">
        <f t="array" ref="B147">_xll.SNL.Clients.Office.Excel.Functions.SPG($A147, "IQ_CASH_OPER", B$3)</f>
        <v>NA</v>
      </c>
      <c r="C147" s="9" cm="1">
        <f t="array" ref="C147">_xll.SNL.Clients.Office.Excel.Functions.SPG($A147, "IQ_CASH_OPER", C$3)</f>
        <v>11600</v>
      </c>
      <c r="D147" s="9" cm="1">
        <f t="array" ref="D147">_xll.SNL.Clients.Office.Excel.Functions.SPG($A147, "IQ_CASH_OPER", D$3)</f>
        <v>66814</v>
      </c>
      <c r="E147" s="9" cm="1">
        <f t="array" ref="E147">_xll.SNL.Clients.Office.Excel.Functions.SPG($A147, "IQ_CASH_OPER", E$3)</f>
        <v>62655</v>
      </c>
      <c r="F147" s="9" cm="1">
        <f t="array" ref="F147">_xll.SNL.Clients.Office.Excel.Functions.SPG($A147, "IQ_CASH_OPER", F$3)</f>
        <v>22418</v>
      </c>
      <c r="G147" s="9" cm="1">
        <f t="array" ref="G147">_xll.SNL.Clients.Office.Excel.Functions.SPG($A147, "IQ_CASH_OPER", G$3)</f>
        <v>46978</v>
      </c>
      <c r="H147" s="9" cm="1">
        <f t="array" ref="H147">_xll.SNL.Clients.Office.Excel.Functions.SPG($A147, "IQ_CASH_OPER", H$3)</f>
        <v>44679</v>
      </c>
      <c r="I147" s="9" cm="1">
        <f t="array" ref="I147">_xll.SNL.Clients.Office.Excel.Functions.SPG($A147, "IQ_CASH_OPER", I$3)</f>
        <v>50257</v>
      </c>
      <c r="J147" s="9" cm="1">
        <f t="array" ref="J147">_xll.SNL.Clients.Office.Excel.Functions.SPG($A147, "IQ_CASH_OPER", J$3)</f>
        <v>37381</v>
      </c>
    </row>
    <row r="148" spans="1:10" x14ac:dyDescent="0.3">
      <c r="A148" s="11" t="s">
        <v>1174</v>
      </c>
      <c r="B148" s="9" cm="1">
        <f t="array" ref="B148">_xll.SNL.Clients.Office.Excel.Functions.SPG($A148, "IQ_CASH_OPER", B$3)</f>
        <v>15518</v>
      </c>
      <c r="C148" s="9" cm="1">
        <f t="array" ref="C148">_xll.SNL.Clients.Office.Excel.Functions.SPG($A148, "IQ_CASH_OPER", C$3)</f>
        <v>25954</v>
      </c>
      <c r="D148" s="9" cm="1">
        <f t="array" ref="D148">_xll.SNL.Clients.Office.Excel.Functions.SPG($A148, "IQ_CASH_OPER", D$3)</f>
        <v>35395</v>
      </c>
      <c r="E148" s="9" cm="1">
        <f t="array" ref="E148">_xll.SNL.Clients.Office.Excel.Functions.SPG($A148, "IQ_CASH_OPER", E$3)</f>
        <v>19629</v>
      </c>
      <c r="F148" s="9" cm="1">
        <f t="array" ref="F148">_xll.SNL.Clients.Office.Excel.Functions.SPG($A148, "IQ_CASH_OPER", F$3)</f>
        <v>18311</v>
      </c>
      <c r="G148" s="9" cm="1">
        <f t="array" ref="G148">_xll.SNL.Clients.Office.Excel.Functions.SPG($A148, "IQ_CASH_OPER", G$3)</f>
        <v>32069</v>
      </c>
      <c r="H148" s="9" cm="1">
        <f t="array" ref="H148">_xll.SNL.Clients.Office.Excel.Functions.SPG($A148, "IQ_CASH_OPER", H$3)</f>
        <v>22135</v>
      </c>
      <c r="I148" s="9" cm="1">
        <f t="array" ref="I148">_xll.SNL.Clients.Office.Excel.Functions.SPG($A148, "IQ_CASH_OPER", I$3)</f>
        <v>23421</v>
      </c>
      <c r="J148" s="9" cm="1">
        <f t="array" ref="J148">_xll.SNL.Clients.Office.Excel.Functions.SPG($A148, "IQ_CASH_OPER", J$3)</f>
        <v>11186</v>
      </c>
    </row>
    <row r="149" spans="1:10" x14ac:dyDescent="0.3">
      <c r="A149" s="11" t="s">
        <v>1175</v>
      </c>
      <c r="B149" s="9" cm="1">
        <f t="array" ref="B149">_xll.SNL.Clients.Office.Excel.Functions.SPG($A149, "IQ_CASH_OPER", B$3)</f>
        <v>25371</v>
      </c>
      <c r="C149" s="9" cm="1">
        <f t="array" ref="C149">_xll.SNL.Clients.Office.Excel.Functions.SPG($A149, "IQ_CASH_OPER", C$3)</f>
        <v>29004</v>
      </c>
      <c r="D149" s="9" cm="1">
        <f t="array" ref="D149">_xll.SNL.Clients.Office.Excel.Functions.SPG($A149, "IQ_CASH_OPER", D$3)</f>
        <v>-7075</v>
      </c>
      <c r="E149" s="9" t="str" cm="1">
        <f t="array" ref="E149">_xll.SNL.Clients.Office.Excel.Functions.SPG($A149, "IQ_CASH_OPER", E$3)</f>
        <v>NA</v>
      </c>
      <c r="F149" s="9" cm="1">
        <f t="array" ref="F149">_xll.SNL.Clients.Office.Excel.Functions.SPG($A149, "IQ_CASH_OPER", F$3)</f>
        <v>15464</v>
      </c>
      <c r="G149" s="9" cm="1">
        <f t="array" ref="G149">_xll.SNL.Clients.Office.Excel.Functions.SPG($A149, "IQ_CASH_OPER", G$3)</f>
        <v>10266</v>
      </c>
      <c r="H149" s="9" cm="1">
        <f t="array" ref="H149">_xll.SNL.Clients.Office.Excel.Functions.SPG($A149, "IQ_CASH_OPER", H$3)</f>
        <v>17371</v>
      </c>
      <c r="I149" s="9" cm="1">
        <f t="array" ref="I149">_xll.SNL.Clients.Office.Excel.Functions.SPG($A149, "IQ_CASH_OPER", I$3)</f>
        <v>15802</v>
      </c>
      <c r="J149" s="9" cm="1">
        <f t="array" ref="J149">_xll.SNL.Clients.Office.Excel.Functions.SPG($A149, "IQ_CASH_OPER", J$3)</f>
        <v>15802</v>
      </c>
    </row>
    <row r="150" spans="1:10" x14ac:dyDescent="0.3">
      <c r="A150" s="11" t="s">
        <v>1176</v>
      </c>
      <c r="B150" s="9" cm="1">
        <f t="array" ref="B150">_xll.SNL.Clients.Office.Excel.Functions.SPG($A150, "IQ_CASH_OPER", B$3)</f>
        <v>-162000</v>
      </c>
      <c r="C150" s="9" cm="1">
        <f t="array" ref="C150">_xll.SNL.Clients.Office.Excel.Functions.SPG($A150, "IQ_CASH_OPER", C$3)</f>
        <v>115200</v>
      </c>
      <c r="D150" s="9" cm="1">
        <f t="array" ref="D150">_xll.SNL.Clients.Office.Excel.Functions.SPG($A150, "IQ_CASH_OPER", D$3)</f>
        <v>196100</v>
      </c>
      <c r="E150" s="9" cm="1">
        <f t="array" ref="E150">_xll.SNL.Clients.Office.Excel.Functions.SPG($A150, "IQ_CASH_OPER", E$3)</f>
        <v>21800</v>
      </c>
      <c r="F150" s="9" cm="1">
        <f t="array" ref="F150">_xll.SNL.Clients.Office.Excel.Functions.SPG($A150, "IQ_CASH_OPER", F$3)</f>
        <v>-125100</v>
      </c>
      <c r="G150" s="9" cm="1">
        <f t="array" ref="G150">_xll.SNL.Clients.Office.Excel.Functions.SPG($A150, "IQ_CASH_OPER", G$3)</f>
        <v>202400</v>
      </c>
      <c r="H150" s="9" cm="1">
        <f t="array" ref="H150">_xll.SNL.Clients.Office.Excel.Functions.SPG($A150, "IQ_CASH_OPER", H$3)</f>
        <v>188100</v>
      </c>
      <c r="I150" s="9" cm="1">
        <f t="array" ref="I150">_xll.SNL.Clients.Office.Excel.Functions.SPG($A150, "IQ_CASH_OPER", I$3)</f>
        <v>-16800</v>
      </c>
      <c r="J150" s="9" cm="1">
        <f t="array" ref="J150">_xll.SNL.Clients.Office.Excel.Functions.SPG($A150, "IQ_CASH_OPER", J$3)</f>
        <v>-221500</v>
      </c>
    </row>
    <row r="151" spans="1:10" x14ac:dyDescent="0.3">
      <c r="A151" s="11" t="s">
        <v>1177</v>
      </c>
      <c r="B151" s="9" cm="1">
        <f t="array" ref="B151">_xll.SNL.Clients.Office.Excel.Functions.SPG($A151, "IQ_CASH_OPER", B$3)</f>
        <v>94121</v>
      </c>
      <c r="C151" s="9" cm="1">
        <f t="array" ref="C151">_xll.SNL.Clients.Office.Excel.Functions.SPG($A151, "IQ_CASH_OPER", C$3)</f>
        <v>133402</v>
      </c>
      <c r="D151" s="9" cm="1">
        <f t="array" ref="D151">_xll.SNL.Clients.Office.Excel.Functions.SPG($A151, "IQ_CASH_OPER", D$3)</f>
        <v>24398</v>
      </c>
      <c r="E151" s="9" cm="1">
        <f t="array" ref="E151">_xll.SNL.Clients.Office.Excel.Functions.SPG($A151, "IQ_CASH_OPER", E$3)</f>
        <v>6075</v>
      </c>
      <c r="F151" s="9" cm="1">
        <f t="array" ref="F151">_xll.SNL.Clients.Office.Excel.Functions.SPG($A151, "IQ_CASH_OPER", F$3)</f>
        <v>-18818</v>
      </c>
      <c r="G151" s="9" cm="1">
        <f t="array" ref="G151">_xll.SNL.Clients.Office.Excel.Functions.SPG($A151, "IQ_CASH_OPER", G$3)</f>
        <v>-118377</v>
      </c>
      <c r="H151" s="9" cm="1">
        <f t="array" ref="H151">_xll.SNL.Clients.Office.Excel.Functions.SPG($A151, "IQ_CASH_OPER", H$3)</f>
        <v>136101</v>
      </c>
      <c r="I151" s="9" cm="1">
        <f t="array" ref="I151">_xll.SNL.Clients.Office.Excel.Functions.SPG($A151, "IQ_CASH_OPER", I$3)</f>
        <v>89467</v>
      </c>
      <c r="J151" s="9" cm="1">
        <f t="array" ref="J151">_xll.SNL.Clients.Office.Excel.Functions.SPG($A151, "IQ_CASH_OPER", J$3)</f>
        <v>17538</v>
      </c>
    </row>
    <row r="152" spans="1:10" x14ac:dyDescent="0.3">
      <c r="A152" s="11" t="s">
        <v>1178</v>
      </c>
      <c r="B152" s="9" cm="1">
        <f t="array" ref="B152">_xll.SNL.Clients.Office.Excel.Functions.SPG($A152, "IQ_CASH_OPER", B$3)</f>
        <v>41878</v>
      </c>
      <c r="C152" s="9" cm="1">
        <f t="array" ref="C152">_xll.SNL.Clients.Office.Excel.Functions.SPG($A152, "IQ_CASH_OPER", C$3)</f>
        <v>74751</v>
      </c>
      <c r="D152" s="9" cm="1">
        <f t="array" ref="D152">_xll.SNL.Clients.Office.Excel.Functions.SPG($A152, "IQ_CASH_OPER", D$3)</f>
        <v>71394</v>
      </c>
      <c r="E152" s="9" cm="1">
        <f t="array" ref="E152">_xll.SNL.Clients.Office.Excel.Functions.SPG($A152, "IQ_CASH_OPER", E$3)</f>
        <v>26146</v>
      </c>
      <c r="F152" s="9" cm="1">
        <f t="array" ref="F152">_xll.SNL.Clients.Office.Excel.Functions.SPG($A152, "IQ_CASH_OPER", F$3)</f>
        <v>77474</v>
      </c>
      <c r="G152" s="9" cm="1">
        <f t="array" ref="G152">_xll.SNL.Clients.Office.Excel.Functions.SPG($A152, "IQ_CASH_OPER", G$3)</f>
        <v>48681</v>
      </c>
      <c r="H152" s="9" cm="1">
        <f t="array" ref="H152">_xll.SNL.Clients.Office.Excel.Functions.SPG($A152, "IQ_CASH_OPER", H$3)</f>
        <v>84848</v>
      </c>
      <c r="I152" s="9" cm="1">
        <f t="array" ref="I152">_xll.SNL.Clients.Office.Excel.Functions.SPG($A152, "IQ_CASH_OPER", I$3)</f>
        <v>91983</v>
      </c>
      <c r="J152" s="9" cm="1">
        <f t="array" ref="J152">_xll.SNL.Clients.Office.Excel.Functions.SPG($A152, "IQ_CASH_OPER", J$3)</f>
        <v>70120</v>
      </c>
    </row>
    <row r="153" spans="1:10" x14ac:dyDescent="0.3">
      <c r="A153" s="11" t="s">
        <v>1179</v>
      </c>
      <c r="B153" s="9" cm="1">
        <f t="array" ref="B153">_xll.SNL.Clients.Office.Excel.Functions.SPG($A153, "IQ_CASH_OPER", B$3)</f>
        <v>-195000</v>
      </c>
      <c r="C153" s="9" cm="1">
        <f t="array" ref="C153">_xll.SNL.Clients.Office.Excel.Functions.SPG($A153, "IQ_CASH_OPER", C$3)</f>
        <v>98000</v>
      </c>
      <c r="D153" s="9" cm="1">
        <f t="array" ref="D153">_xll.SNL.Clients.Office.Excel.Functions.SPG($A153, "IQ_CASH_OPER", D$3)</f>
        <v>48000</v>
      </c>
      <c r="E153" s="9" cm="1">
        <f t="array" ref="E153">_xll.SNL.Clients.Office.Excel.Functions.SPG($A153, "IQ_CASH_OPER", E$3)</f>
        <v>81000</v>
      </c>
      <c r="F153" s="9" cm="1">
        <f t="array" ref="F153">_xll.SNL.Clients.Office.Excel.Functions.SPG($A153, "IQ_CASH_OPER", F$3)</f>
        <v>177000</v>
      </c>
      <c r="G153" s="9" cm="1">
        <f t="array" ref="G153">_xll.SNL.Clients.Office.Excel.Functions.SPG($A153, "IQ_CASH_OPER", G$3)</f>
        <v>-36000</v>
      </c>
      <c r="H153" s="9" cm="1">
        <f t="array" ref="H153">_xll.SNL.Clients.Office.Excel.Functions.SPG($A153, "IQ_CASH_OPER", H$3)</f>
        <v>370000</v>
      </c>
      <c r="I153" s="9" cm="1">
        <f t="array" ref="I153">_xll.SNL.Clients.Office.Excel.Functions.SPG($A153, "IQ_CASH_OPER", I$3)</f>
        <v>367000</v>
      </c>
      <c r="J153" s="9" cm="1">
        <f t="array" ref="J153">_xll.SNL.Clients.Office.Excel.Functions.SPG($A153, "IQ_CASH_OPER", J$3)</f>
        <v>247000</v>
      </c>
    </row>
    <row r="154" spans="1:10" x14ac:dyDescent="0.3">
      <c r="A154" s="11" t="s">
        <v>1180</v>
      </c>
      <c r="B154" s="9" cm="1">
        <f t="array" ref="B154">_xll.SNL.Clients.Office.Excel.Functions.SPG($A154, "IQ_CASH_OPER", B$3)</f>
        <v>-125</v>
      </c>
      <c r="C154" s="9" cm="1">
        <f t="array" ref="C154">_xll.SNL.Clients.Office.Excel.Functions.SPG($A154, "IQ_CASH_OPER", C$3)</f>
        <v>1997</v>
      </c>
      <c r="D154" s="9" cm="1">
        <f t="array" ref="D154">_xll.SNL.Clients.Office.Excel.Functions.SPG($A154, "IQ_CASH_OPER", D$3)</f>
        <v>13221</v>
      </c>
      <c r="E154" s="9" cm="1">
        <f t="array" ref="E154">_xll.SNL.Clients.Office.Excel.Functions.SPG($A154, "IQ_CASH_OPER", E$3)</f>
        <v>6204</v>
      </c>
      <c r="F154" s="9" cm="1">
        <f t="array" ref="F154">_xll.SNL.Clients.Office.Excel.Functions.SPG($A154, "IQ_CASH_OPER", F$3)</f>
        <v>3957</v>
      </c>
      <c r="G154" s="9" cm="1">
        <f t="array" ref="G154">_xll.SNL.Clients.Office.Excel.Functions.SPG($A154, "IQ_CASH_OPER", G$3)</f>
        <v>9512</v>
      </c>
      <c r="H154" s="9" cm="1">
        <f t="array" ref="H154">_xll.SNL.Clients.Office.Excel.Functions.SPG($A154, "IQ_CASH_OPER", H$3)</f>
        <v>-4239</v>
      </c>
      <c r="I154" s="9" cm="1">
        <f t="array" ref="I154">_xll.SNL.Clients.Office.Excel.Functions.SPG($A154, "IQ_CASH_OPER", I$3)</f>
        <v>-2850</v>
      </c>
      <c r="J154" s="9" cm="1">
        <f t="array" ref="J154">_xll.SNL.Clients.Office.Excel.Functions.SPG($A154, "IQ_CASH_OPER", J$3)</f>
        <v>2858</v>
      </c>
    </row>
    <row r="155" spans="1:10" x14ac:dyDescent="0.3">
      <c r="A155" s="11" t="s">
        <v>1181</v>
      </c>
      <c r="B155" s="9" cm="1">
        <f t="array" ref="B155">_xll.SNL.Clients.Office.Excel.Functions.SPG($A155, "IQ_CASH_OPER", B$3)</f>
        <v>-37000</v>
      </c>
      <c r="C155" s="9" cm="1">
        <f t="array" ref="C155">_xll.SNL.Clients.Office.Excel.Functions.SPG($A155, "IQ_CASH_OPER", C$3)</f>
        <v>302000</v>
      </c>
      <c r="D155" s="9" cm="1">
        <f t="array" ref="D155">_xll.SNL.Clients.Office.Excel.Functions.SPG($A155, "IQ_CASH_OPER", D$3)</f>
        <v>35000</v>
      </c>
      <c r="E155" s="9" cm="1">
        <f t="array" ref="E155">_xll.SNL.Clients.Office.Excel.Functions.SPG($A155, "IQ_CASH_OPER", E$3)</f>
        <v>215000</v>
      </c>
      <c r="F155" s="9" cm="1">
        <f t="array" ref="F155">_xll.SNL.Clients.Office.Excel.Functions.SPG($A155, "IQ_CASH_OPER", F$3)</f>
        <v>-102000</v>
      </c>
      <c r="G155" s="9" cm="1">
        <f t="array" ref="G155">_xll.SNL.Clients.Office.Excel.Functions.SPG($A155, "IQ_CASH_OPER", G$3)</f>
        <v>278000</v>
      </c>
      <c r="H155" s="9" cm="1">
        <f t="array" ref="H155">_xll.SNL.Clients.Office.Excel.Functions.SPG($A155, "IQ_CASH_OPER", H$3)</f>
        <v>112000</v>
      </c>
      <c r="I155" s="9" cm="1">
        <f t="array" ref="I155">_xll.SNL.Clients.Office.Excel.Functions.SPG($A155, "IQ_CASH_OPER", I$3)</f>
        <v>256000</v>
      </c>
      <c r="J155" s="9" cm="1">
        <f t="array" ref="J155">_xll.SNL.Clients.Office.Excel.Functions.SPG($A155, "IQ_CASH_OPER", J$3)</f>
        <v>-170000</v>
      </c>
    </row>
    <row r="156" spans="1:10" x14ac:dyDescent="0.3">
      <c r="A156" s="11" t="s">
        <v>1182</v>
      </c>
      <c r="B156" s="9" t="str" cm="1">
        <f t="array" ref="B156">_xll.SNL.Clients.Office.Excel.Functions.SPG($A156, "IQ_CASH_OPER", B$3)</f>
        <v>NA</v>
      </c>
      <c r="C156" s="9" cm="1">
        <f t="array" ref="C156">_xll.SNL.Clients.Office.Excel.Functions.SPG($A156, "IQ_CASH_OPER", C$3)</f>
        <v>108900</v>
      </c>
      <c r="D156" s="9" cm="1">
        <f t="array" ref="D156">_xll.SNL.Clients.Office.Excel.Functions.SPG($A156, "IQ_CASH_OPER", D$3)</f>
        <v>-7200</v>
      </c>
      <c r="E156" s="9" cm="1">
        <f t="array" ref="E156">_xll.SNL.Clients.Office.Excel.Functions.SPG($A156, "IQ_CASH_OPER", E$3)</f>
        <v>101800</v>
      </c>
      <c r="F156" s="9" cm="1">
        <f t="array" ref="F156">_xll.SNL.Clients.Office.Excel.Functions.SPG($A156, "IQ_CASH_OPER", F$3)</f>
        <v>108800</v>
      </c>
      <c r="G156" s="9" cm="1">
        <f t="array" ref="G156">_xll.SNL.Clients.Office.Excel.Functions.SPG($A156, "IQ_CASH_OPER", G$3)</f>
        <v>97200</v>
      </c>
      <c r="H156" s="9" cm="1">
        <f t="array" ref="H156">_xll.SNL.Clients.Office.Excel.Functions.SPG($A156, "IQ_CASH_OPER", H$3)</f>
        <v>70800</v>
      </c>
      <c r="I156" s="9" cm="1">
        <f t="array" ref="I156">_xll.SNL.Clients.Office.Excel.Functions.SPG($A156, "IQ_CASH_OPER", I$3)</f>
        <v>103800</v>
      </c>
      <c r="J156" s="9" cm="1">
        <f t="array" ref="J156">_xll.SNL.Clients.Office.Excel.Functions.SPG($A156, "IQ_CASH_OPER", J$3)</f>
        <v>92400</v>
      </c>
    </row>
    <row r="157" spans="1:10" x14ac:dyDescent="0.3">
      <c r="A157" s="11" t="s">
        <v>1183</v>
      </c>
      <c r="B157" s="9" cm="1">
        <f t="array" ref="B157">_xll.SNL.Clients.Office.Excel.Functions.SPG($A157, "IQ_CASH_OPER", B$3)</f>
        <v>50281</v>
      </c>
      <c r="C157" s="9" cm="1">
        <f t="array" ref="C157">_xll.SNL.Clients.Office.Excel.Functions.SPG($A157, "IQ_CASH_OPER", C$3)</f>
        <v>60159</v>
      </c>
      <c r="D157" s="9" cm="1">
        <f t="array" ref="D157">_xll.SNL.Clients.Office.Excel.Functions.SPG($A157, "IQ_CASH_OPER", D$3)</f>
        <v>67900</v>
      </c>
      <c r="E157" s="9" cm="1">
        <f t="array" ref="E157">_xll.SNL.Clients.Office.Excel.Functions.SPG($A157, "IQ_CASH_OPER", E$3)</f>
        <v>39632</v>
      </c>
      <c r="F157" s="9" cm="1">
        <f t="array" ref="F157">_xll.SNL.Clients.Office.Excel.Functions.SPG($A157, "IQ_CASH_OPER", F$3)</f>
        <v>26590</v>
      </c>
      <c r="G157" s="9" cm="1">
        <f t="array" ref="G157">_xll.SNL.Clients.Office.Excel.Functions.SPG($A157, "IQ_CASH_OPER", G$3)</f>
        <v>83461</v>
      </c>
      <c r="H157" s="9" cm="1">
        <f t="array" ref="H157">_xll.SNL.Clients.Office.Excel.Functions.SPG($A157, "IQ_CASH_OPER", H$3)</f>
        <v>67569</v>
      </c>
      <c r="I157" s="9" cm="1">
        <f t="array" ref="I157">_xll.SNL.Clients.Office.Excel.Functions.SPG($A157, "IQ_CASH_OPER", I$3)</f>
        <v>54043</v>
      </c>
      <c r="J157" s="9" cm="1">
        <f t="array" ref="J157">_xll.SNL.Clients.Office.Excel.Functions.SPG($A157, "IQ_CASH_OPER", J$3)</f>
        <v>-6706</v>
      </c>
    </row>
    <row r="158" spans="1:10" x14ac:dyDescent="0.3">
      <c r="A158" s="11" t="s">
        <v>1184</v>
      </c>
      <c r="B158" s="9" cm="1">
        <f t="array" ref="B158">_xll.SNL.Clients.Office.Excel.Functions.SPG($A158, "IQ_CASH_OPER", B$3)</f>
        <v>27606</v>
      </c>
      <c r="C158" s="9" cm="1">
        <f t="array" ref="C158">_xll.SNL.Clients.Office.Excel.Functions.SPG($A158, "IQ_CASH_OPER", C$3)</f>
        <v>75794</v>
      </c>
      <c r="D158" s="9" cm="1">
        <f t="array" ref="D158">_xll.SNL.Clients.Office.Excel.Functions.SPG($A158, "IQ_CASH_OPER", D$3)</f>
        <v>61662</v>
      </c>
      <c r="E158" s="9" cm="1">
        <f t="array" ref="E158">_xll.SNL.Clients.Office.Excel.Functions.SPG($A158, "IQ_CASH_OPER", E$3)</f>
        <v>55720</v>
      </c>
      <c r="F158" s="9" cm="1">
        <f t="array" ref="F158">_xll.SNL.Clients.Office.Excel.Functions.SPG($A158, "IQ_CASH_OPER", F$3)</f>
        <v>31233</v>
      </c>
      <c r="G158" s="9" cm="1">
        <f t="array" ref="G158">_xll.SNL.Clients.Office.Excel.Functions.SPG($A158, "IQ_CASH_OPER", G$3)</f>
        <v>52878</v>
      </c>
      <c r="H158" s="9" cm="1">
        <f t="array" ref="H158">_xll.SNL.Clients.Office.Excel.Functions.SPG($A158, "IQ_CASH_OPER", H$3)</f>
        <v>70262</v>
      </c>
      <c r="I158" s="9" cm="1">
        <f t="array" ref="I158">_xll.SNL.Clients.Office.Excel.Functions.SPG($A158, "IQ_CASH_OPER", I$3)</f>
        <v>56355</v>
      </c>
      <c r="J158" s="9" cm="1">
        <f t="array" ref="J158">_xll.SNL.Clients.Office.Excel.Functions.SPG($A158, "IQ_CASH_OPER", J$3)</f>
        <v>58069</v>
      </c>
    </row>
    <row r="159" spans="1:10" x14ac:dyDescent="0.3">
      <c r="A159" s="11" t="s">
        <v>1185</v>
      </c>
      <c r="B159" s="9" cm="1">
        <f t="array" ref="B159">_xll.SNL.Clients.Office.Excel.Functions.SPG($A159, "IQ_CASH_OPER", B$3)</f>
        <v>26286</v>
      </c>
      <c r="C159" s="9" cm="1">
        <f t="array" ref="C159">_xll.SNL.Clients.Office.Excel.Functions.SPG($A159, "IQ_CASH_OPER", C$3)</f>
        <v>29719</v>
      </c>
      <c r="D159" s="9" cm="1">
        <f t="array" ref="D159">_xll.SNL.Clients.Office.Excel.Functions.SPG($A159, "IQ_CASH_OPER", D$3)</f>
        <v>26435</v>
      </c>
      <c r="E159" s="9" cm="1">
        <f t="array" ref="E159">_xll.SNL.Clients.Office.Excel.Functions.SPG($A159, "IQ_CASH_OPER", E$3)</f>
        <v>24930</v>
      </c>
      <c r="F159" s="9" cm="1">
        <f t="array" ref="F159">_xll.SNL.Clients.Office.Excel.Functions.SPG($A159, "IQ_CASH_OPER", F$3)</f>
        <v>13055</v>
      </c>
      <c r="G159" s="9" cm="1">
        <f t="array" ref="G159">_xll.SNL.Clients.Office.Excel.Functions.SPG($A159, "IQ_CASH_OPER", G$3)</f>
        <v>18672</v>
      </c>
      <c r="H159" s="9" cm="1">
        <f t="array" ref="H159">_xll.SNL.Clients.Office.Excel.Functions.SPG($A159, "IQ_CASH_OPER", H$3)</f>
        <v>8947</v>
      </c>
      <c r="I159" s="9" cm="1">
        <f t="array" ref="I159">_xll.SNL.Clients.Office.Excel.Functions.SPG($A159, "IQ_CASH_OPER", I$3)</f>
        <v>18197</v>
      </c>
      <c r="J159" s="9" cm="1">
        <f t="array" ref="J159">_xll.SNL.Clients.Office.Excel.Functions.SPG($A159, "IQ_CASH_OPER", J$3)</f>
        <v>6927</v>
      </c>
    </row>
    <row r="160" spans="1:10" x14ac:dyDescent="0.3">
      <c r="A160" s="11" t="s">
        <v>1186</v>
      </c>
      <c r="B160" s="9" cm="1">
        <f t="array" ref="B160">_xll.SNL.Clients.Office.Excel.Functions.SPG($A160, "IQ_CASH_OPER", B$3)</f>
        <v>64090</v>
      </c>
      <c r="C160" s="9" cm="1">
        <f t="array" ref="C160">_xll.SNL.Clients.Office.Excel.Functions.SPG($A160, "IQ_CASH_OPER", C$3)</f>
        <v>71339</v>
      </c>
      <c r="D160" s="9" cm="1">
        <f t="array" ref="D160">_xll.SNL.Clients.Office.Excel.Functions.SPG($A160, "IQ_CASH_OPER", D$3)</f>
        <v>73353</v>
      </c>
      <c r="E160" s="9" cm="1">
        <f t="array" ref="E160">_xll.SNL.Clients.Office.Excel.Functions.SPG($A160, "IQ_CASH_OPER", E$3)</f>
        <v>71340</v>
      </c>
      <c r="F160" s="9" cm="1">
        <f t="array" ref="F160">_xll.SNL.Clients.Office.Excel.Functions.SPG($A160, "IQ_CASH_OPER", F$3)</f>
        <v>66693</v>
      </c>
      <c r="G160" s="9" cm="1">
        <f t="array" ref="G160">_xll.SNL.Clients.Office.Excel.Functions.SPG($A160, "IQ_CASH_OPER", G$3)</f>
        <v>80516</v>
      </c>
      <c r="H160" s="9" cm="1">
        <f t="array" ref="H160">_xll.SNL.Clients.Office.Excel.Functions.SPG($A160, "IQ_CASH_OPER", H$3)</f>
        <v>54050</v>
      </c>
      <c r="I160" s="9" cm="1">
        <f t="array" ref="I160">_xll.SNL.Clients.Office.Excel.Functions.SPG($A160, "IQ_CASH_OPER", I$3)</f>
        <v>64161</v>
      </c>
      <c r="J160" s="9" cm="1">
        <f t="array" ref="J160">_xll.SNL.Clients.Office.Excel.Functions.SPG($A160, "IQ_CASH_OPER", J$3)</f>
        <v>36215</v>
      </c>
    </row>
    <row r="161" spans="1:10" x14ac:dyDescent="0.3">
      <c r="A161" s="11" t="s">
        <v>1187</v>
      </c>
      <c r="B161" s="9" cm="1">
        <f t="array" ref="B161">_xll.SNL.Clients.Office.Excel.Functions.SPG($A161, "IQ_CASH_OPER", B$3)</f>
        <v>65420</v>
      </c>
      <c r="C161" s="9" cm="1">
        <f t="array" ref="C161">_xll.SNL.Clients.Office.Excel.Functions.SPG($A161, "IQ_CASH_OPER", C$3)</f>
        <v>89015</v>
      </c>
      <c r="D161" s="9" cm="1">
        <f t="array" ref="D161">_xll.SNL.Clients.Office.Excel.Functions.SPG($A161, "IQ_CASH_OPER", D$3)</f>
        <v>-33317</v>
      </c>
      <c r="E161" s="9" cm="1">
        <f t="array" ref="E161">_xll.SNL.Clients.Office.Excel.Functions.SPG($A161, "IQ_CASH_OPER", E$3)</f>
        <v>12621</v>
      </c>
      <c r="F161" s="9" cm="1">
        <f t="array" ref="F161">_xll.SNL.Clients.Office.Excel.Functions.SPG($A161, "IQ_CASH_OPER", F$3)</f>
        <v>30737</v>
      </c>
      <c r="G161" s="9" cm="1">
        <f t="array" ref="G161">_xll.SNL.Clients.Office.Excel.Functions.SPG($A161, "IQ_CASH_OPER", G$3)</f>
        <v>-40042</v>
      </c>
      <c r="H161" s="9" cm="1">
        <f t="array" ref="H161">_xll.SNL.Clients.Office.Excel.Functions.SPG($A161, "IQ_CASH_OPER", H$3)</f>
        <v>86304</v>
      </c>
      <c r="I161" s="9" cm="1">
        <f t="array" ref="I161">_xll.SNL.Clients.Office.Excel.Functions.SPG($A161, "IQ_CASH_OPER", I$3)</f>
        <v>31195</v>
      </c>
      <c r="J161" s="9" cm="1">
        <f t="array" ref="J161">_xll.SNL.Clients.Office.Excel.Functions.SPG($A161, "IQ_CASH_OPER", J$3)</f>
        <v>13417</v>
      </c>
    </row>
    <row r="162" spans="1:10" x14ac:dyDescent="0.3">
      <c r="A162" s="11" t="s">
        <v>1188</v>
      </c>
      <c r="B162" s="9" cm="1">
        <f t="array" ref="B162">_xll.SNL.Clients.Office.Excel.Functions.SPG($A162, "IQ_CASH_OPER", B$3)</f>
        <v>56743</v>
      </c>
      <c r="C162" s="9" cm="1">
        <f t="array" ref="C162">_xll.SNL.Clients.Office.Excel.Functions.SPG($A162, "IQ_CASH_OPER", C$3)</f>
        <v>81822</v>
      </c>
      <c r="D162" s="9" cm="1">
        <f t="array" ref="D162">_xll.SNL.Clients.Office.Excel.Functions.SPG($A162, "IQ_CASH_OPER", D$3)</f>
        <v>54357</v>
      </c>
      <c r="E162" s="9" cm="1">
        <f t="array" ref="E162">_xll.SNL.Clients.Office.Excel.Functions.SPG($A162, "IQ_CASH_OPER", E$3)</f>
        <v>14399</v>
      </c>
      <c r="F162" s="9" cm="1">
        <f t="array" ref="F162">_xll.SNL.Clients.Office.Excel.Functions.SPG($A162, "IQ_CASH_OPER", F$3)</f>
        <v>-31143</v>
      </c>
      <c r="G162" s="9" cm="1">
        <f t="array" ref="G162">_xll.SNL.Clients.Office.Excel.Functions.SPG($A162, "IQ_CASH_OPER", G$3)</f>
        <v>38392</v>
      </c>
      <c r="H162" s="9" cm="1">
        <f t="array" ref="H162">_xll.SNL.Clients.Office.Excel.Functions.SPG($A162, "IQ_CASH_OPER", H$3)</f>
        <v>50094</v>
      </c>
      <c r="I162" s="9" cm="1">
        <f t="array" ref="I162">_xll.SNL.Clients.Office.Excel.Functions.SPG($A162, "IQ_CASH_OPER", I$3)</f>
        <v>92617</v>
      </c>
      <c r="J162" s="9" cm="1">
        <f t="array" ref="J162">_xll.SNL.Clients.Office.Excel.Functions.SPG($A162, "IQ_CASH_OPER", J$3)</f>
        <v>99811</v>
      </c>
    </row>
    <row r="163" spans="1:10" x14ac:dyDescent="0.3">
      <c r="A163" s="11" t="s">
        <v>1189</v>
      </c>
      <c r="B163" s="9" cm="1">
        <f t="array" ref="B163">_xll.SNL.Clients.Office.Excel.Functions.SPG($A163, "IQ_CASH_OPER", B$3)</f>
        <v>-16000</v>
      </c>
      <c r="C163" s="9" cm="1">
        <f t="array" ref="C163">_xll.SNL.Clients.Office.Excel.Functions.SPG($A163, "IQ_CASH_OPER", C$3)</f>
        <v>122000</v>
      </c>
      <c r="D163" s="9" cm="1">
        <f t="array" ref="D163">_xll.SNL.Clients.Office.Excel.Functions.SPG($A163, "IQ_CASH_OPER", D$3)</f>
        <v>74000</v>
      </c>
      <c r="E163" s="9" cm="1">
        <f t="array" ref="E163">_xll.SNL.Clients.Office.Excel.Functions.SPG($A163, "IQ_CASH_OPER", E$3)</f>
        <v>21000</v>
      </c>
      <c r="F163" s="9" cm="1">
        <f t="array" ref="F163">_xll.SNL.Clients.Office.Excel.Functions.SPG($A163, "IQ_CASH_OPER", F$3)</f>
        <v>81000</v>
      </c>
      <c r="G163" s="9" cm="1">
        <f t="array" ref="G163">_xll.SNL.Clients.Office.Excel.Functions.SPG($A163, "IQ_CASH_OPER", G$3)</f>
        <v>105000</v>
      </c>
      <c r="H163" s="9" cm="1">
        <f t="array" ref="H163">_xll.SNL.Clients.Office.Excel.Functions.SPG($A163, "IQ_CASH_OPER", H$3)</f>
        <v>4000</v>
      </c>
      <c r="I163" s="9" cm="1">
        <f t="array" ref="I163">_xll.SNL.Clients.Office.Excel.Functions.SPG($A163, "IQ_CASH_OPER", I$3)</f>
        <v>85000</v>
      </c>
      <c r="J163" s="9" cm="1">
        <f t="array" ref="J163">_xll.SNL.Clients.Office.Excel.Functions.SPG($A163, "IQ_CASH_OPER", J$3)</f>
        <v>-6000</v>
      </c>
    </row>
    <row r="164" spans="1:10" x14ac:dyDescent="0.3">
      <c r="A164" s="11" t="s">
        <v>1190</v>
      </c>
      <c r="B164" s="9" cm="1">
        <f t="array" ref="B164">_xll.SNL.Clients.Office.Excel.Functions.SPG($A164, "IQ_CASH_OPER", B$3)</f>
        <v>-37700</v>
      </c>
      <c r="C164" s="9" cm="1">
        <f t="array" ref="C164">_xll.SNL.Clients.Office.Excel.Functions.SPG($A164, "IQ_CASH_OPER", C$3)</f>
        <v>56400</v>
      </c>
      <c r="D164" s="9" cm="1">
        <f t="array" ref="D164">_xll.SNL.Clients.Office.Excel.Functions.SPG($A164, "IQ_CASH_OPER", D$3)</f>
        <v>86400</v>
      </c>
      <c r="E164" s="9" cm="1">
        <f t="array" ref="E164">_xll.SNL.Clients.Office.Excel.Functions.SPG($A164, "IQ_CASH_OPER", E$3)</f>
        <v>56200</v>
      </c>
      <c r="F164" s="9" cm="1">
        <f t="array" ref="F164">_xll.SNL.Clients.Office.Excel.Functions.SPG($A164, "IQ_CASH_OPER", F$3)</f>
        <v>-27900</v>
      </c>
      <c r="G164" s="9" cm="1">
        <f t="array" ref="G164">_xll.SNL.Clients.Office.Excel.Functions.SPG($A164, "IQ_CASH_OPER", G$3)</f>
        <v>74800</v>
      </c>
      <c r="H164" s="9" cm="1">
        <f t="array" ref="H164">_xll.SNL.Clients.Office.Excel.Functions.SPG($A164, "IQ_CASH_OPER", H$3)</f>
        <v>80500</v>
      </c>
      <c r="I164" s="9" cm="1">
        <f t="array" ref="I164">_xll.SNL.Clients.Office.Excel.Functions.SPG($A164, "IQ_CASH_OPER", I$3)</f>
        <v>20200</v>
      </c>
      <c r="J164" s="9" cm="1">
        <f t="array" ref="J164">_xll.SNL.Clients.Office.Excel.Functions.SPG($A164, "IQ_CASH_OPER", J$3)</f>
        <v>-51500</v>
      </c>
    </row>
    <row r="165" spans="1:10" x14ac:dyDescent="0.3">
      <c r="A165" s="11" t="s">
        <v>1191</v>
      </c>
      <c r="B165" s="9" t="str" cm="1">
        <f t="array" ref="B165">_xll.SNL.Clients.Office.Excel.Functions.SPG($A165, "IQ_CASH_OPER", B$3)</f>
        <v>NA</v>
      </c>
      <c r="C165" s="9" cm="1">
        <f t="array" ref="C165">_xll.SNL.Clients.Office.Excel.Functions.SPG($A165, "IQ_CASH_OPER", C$3)</f>
        <v>24258.839</v>
      </c>
      <c r="D165" s="9" cm="1">
        <f t="array" ref="D165">_xll.SNL.Clients.Office.Excel.Functions.SPG($A165, "IQ_CASH_OPER", D$3)</f>
        <v>57334.074999999997</v>
      </c>
      <c r="E165" s="9" cm="1">
        <f t="array" ref="E165">_xll.SNL.Clients.Office.Excel.Functions.SPG($A165, "IQ_CASH_OPER", E$3)</f>
        <v>41224.784</v>
      </c>
      <c r="F165" s="9" cm="1">
        <f t="array" ref="F165">_xll.SNL.Clients.Office.Excel.Functions.SPG($A165, "IQ_CASH_OPER", F$3)</f>
        <v>154237.973</v>
      </c>
      <c r="G165" s="9" cm="1">
        <f t="array" ref="G165">_xll.SNL.Clients.Office.Excel.Functions.SPG($A165, "IQ_CASH_OPER", G$3)</f>
        <v>70641.773000000001</v>
      </c>
      <c r="H165" s="9" cm="1">
        <f t="array" ref="H165">_xll.SNL.Clients.Office.Excel.Functions.SPG($A165, "IQ_CASH_OPER", H$3)</f>
        <v>100301.713</v>
      </c>
      <c r="I165" s="9" cm="1">
        <f t="array" ref="I165">_xll.SNL.Clients.Office.Excel.Functions.SPG($A165, "IQ_CASH_OPER", I$3)</f>
        <v>63265.349000000002</v>
      </c>
      <c r="J165" s="9" cm="1">
        <f t="array" ref="J165">_xll.SNL.Clients.Office.Excel.Functions.SPG($A165, "IQ_CASH_OPER", J$3)</f>
        <v>98016.231</v>
      </c>
    </row>
    <row r="166" spans="1:10" x14ac:dyDescent="0.3">
      <c r="A166" s="11" t="s">
        <v>1192</v>
      </c>
      <c r="B166" s="9" cm="1">
        <f t="array" ref="B166">_xll.SNL.Clients.Office.Excel.Functions.SPG($A166, "IQ_CASH_OPER", B$3)</f>
        <v>51237</v>
      </c>
      <c r="C166" s="9" cm="1">
        <f t="array" ref="C166">_xll.SNL.Clients.Office.Excel.Functions.SPG($A166, "IQ_CASH_OPER", C$3)</f>
        <v>71425</v>
      </c>
      <c r="D166" s="9" cm="1">
        <f t="array" ref="D166">_xll.SNL.Clients.Office.Excel.Functions.SPG($A166, "IQ_CASH_OPER", D$3)</f>
        <v>44293</v>
      </c>
      <c r="E166" s="9" cm="1">
        <f t="array" ref="E166">_xll.SNL.Clients.Office.Excel.Functions.SPG($A166, "IQ_CASH_OPER", E$3)</f>
        <v>63349</v>
      </c>
      <c r="F166" s="9" cm="1">
        <f t="array" ref="F166">_xll.SNL.Clients.Office.Excel.Functions.SPG($A166, "IQ_CASH_OPER", F$3)</f>
        <v>51980</v>
      </c>
      <c r="G166" s="9" cm="1">
        <f t="array" ref="G166">_xll.SNL.Clients.Office.Excel.Functions.SPG($A166, "IQ_CASH_OPER", G$3)</f>
        <v>59648</v>
      </c>
      <c r="H166" s="9" cm="1">
        <f t="array" ref="H166">_xll.SNL.Clients.Office.Excel.Functions.SPG($A166, "IQ_CASH_OPER", H$3)</f>
        <v>56224</v>
      </c>
      <c r="I166" s="9" cm="1">
        <f t="array" ref="I166">_xll.SNL.Clients.Office.Excel.Functions.SPG($A166, "IQ_CASH_OPER", I$3)</f>
        <v>66676</v>
      </c>
      <c r="J166" s="9" cm="1">
        <f t="array" ref="J166">_xll.SNL.Clients.Office.Excel.Functions.SPG($A166, "IQ_CASH_OPER", J$3)</f>
        <v>26210</v>
      </c>
    </row>
    <row r="167" spans="1:10" x14ac:dyDescent="0.3">
      <c r="A167" s="11" t="s">
        <v>1193</v>
      </c>
      <c r="B167" s="9" cm="1">
        <f t="array" ref="B167">_xll.SNL.Clients.Office.Excel.Functions.SPG($A167, "IQ_CASH_OPER", B$3)</f>
        <v>37663</v>
      </c>
      <c r="C167" s="9" cm="1">
        <f t="array" ref="C167">_xll.SNL.Clients.Office.Excel.Functions.SPG($A167, "IQ_CASH_OPER", C$3)</f>
        <v>37384</v>
      </c>
      <c r="D167" s="9" cm="1">
        <f t="array" ref="D167">_xll.SNL.Clients.Office.Excel.Functions.SPG($A167, "IQ_CASH_OPER", D$3)</f>
        <v>54625</v>
      </c>
      <c r="E167" s="9" cm="1">
        <f t="array" ref="E167">_xll.SNL.Clients.Office.Excel.Functions.SPG($A167, "IQ_CASH_OPER", E$3)</f>
        <v>35881</v>
      </c>
      <c r="F167" s="9" cm="1">
        <f t="array" ref="F167">_xll.SNL.Clients.Office.Excel.Functions.SPG($A167, "IQ_CASH_OPER", F$3)</f>
        <v>31774</v>
      </c>
      <c r="G167" s="9" cm="1">
        <f t="array" ref="G167">_xll.SNL.Clients.Office.Excel.Functions.SPG($A167, "IQ_CASH_OPER", G$3)</f>
        <v>52055</v>
      </c>
      <c r="H167" s="9" cm="1">
        <f t="array" ref="H167">_xll.SNL.Clients.Office.Excel.Functions.SPG($A167, "IQ_CASH_OPER", H$3)</f>
        <v>35522</v>
      </c>
      <c r="I167" s="9" cm="1">
        <f t="array" ref="I167">_xll.SNL.Clients.Office.Excel.Functions.SPG($A167, "IQ_CASH_OPER", I$3)</f>
        <v>10738</v>
      </c>
      <c r="J167" s="9" cm="1">
        <f t="array" ref="J167">_xll.SNL.Clients.Office.Excel.Functions.SPG($A167, "IQ_CASH_OPER", J$3)</f>
        <v>21426</v>
      </c>
    </row>
    <row r="168" spans="1:10" x14ac:dyDescent="0.3">
      <c r="A168" s="11" t="s">
        <v>1194</v>
      </c>
      <c r="B168" s="9" cm="1">
        <f t="array" ref="B168">_xll.SNL.Clients.Office.Excel.Functions.SPG($A168, "IQ_CASH_OPER", B$3)</f>
        <v>132636</v>
      </c>
      <c r="C168" s="9" cm="1">
        <f t="array" ref="C168">_xll.SNL.Clients.Office.Excel.Functions.SPG($A168, "IQ_CASH_OPER", C$3)</f>
        <v>74103</v>
      </c>
      <c r="D168" s="9" cm="1">
        <f t="array" ref="D168">_xll.SNL.Clients.Office.Excel.Functions.SPG($A168, "IQ_CASH_OPER", D$3)</f>
        <v>103702</v>
      </c>
      <c r="E168" s="9" cm="1">
        <f t="array" ref="E168">_xll.SNL.Clients.Office.Excel.Functions.SPG($A168, "IQ_CASH_OPER", E$3)</f>
        <v>91864</v>
      </c>
      <c r="F168" s="9" cm="1">
        <f t="array" ref="F168">_xll.SNL.Clients.Office.Excel.Functions.SPG($A168, "IQ_CASH_OPER", F$3)</f>
        <v>139024</v>
      </c>
      <c r="G168" s="9" cm="1">
        <f t="array" ref="G168">_xll.SNL.Clients.Office.Excel.Functions.SPG($A168, "IQ_CASH_OPER", G$3)</f>
        <v>94755</v>
      </c>
      <c r="H168" s="9" cm="1">
        <f t="array" ref="H168">_xll.SNL.Clients.Office.Excel.Functions.SPG($A168, "IQ_CASH_OPER", H$3)</f>
        <v>90486</v>
      </c>
      <c r="I168" s="9" cm="1">
        <f t="array" ref="I168">_xll.SNL.Clients.Office.Excel.Functions.SPG($A168, "IQ_CASH_OPER", I$3)</f>
        <v>96249</v>
      </c>
      <c r="J168" s="9" cm="1">
        <f t="array" ref="J168">_xll.SNL.Clients.Office.Excel.Functions.SPG($A168, "IQ_CASH_OPER", J$3)</f>
        <v>145474</v>
      </c>
    </row>
    <row r="169" spans="1:10" x14ac:dyDescent="0.3">
      <c r="A169" s="11" t="s">
        <v>1195</v>
      </c>
      <c r="B169" s="9" cm="1">
        <f t="array" ref="B169">_xll.SNL.Clients.Office.Excel.Functions.SPG($A169, "IQ_CASH_OPER", B$3)</f>
        <v>-44711</v>
      </c>
      <c r="C169" s="9" cm="1">
        <f t="array" ref="C169">_xll.SNL.Clients.Office.Excel.Functions.SPG($A169, "IQ_CASH_OPER", C$3)</f>
        <v>306455</v>
      </c>
      <c r="D169" s="9" cm="1">
        <f t="array" ref="D169">_xll.SNL.Clients.Office.Excel.Functions.SPG($A169, "IQ_CASH_OPER", D$3)</f>
        <v>-204975</v>
      </c>
      <c r="E169" s="9" cm="1">
        <f t="array" ref="E169">_xll.SNL.Clients.Office.Excel.Functions.SPG($A169, "IQ_CASH_OPER", E$3)</f>
        <v>-110597</v>
      </c>
      <c r="F169" s="9" cm="1">
        <f t="array" ref="F169">_xll.SNL.Clients.Office.Excel.Functions.SPG($A169, "IQ_CASH_OPER", F$3)</f>
        <v>-247531</v>
      </c>
      <c r="G169" s="9" cm="1">
        <f t="array" ref="G169">_xll.SNL.Clients.Office.Excel.Functions.SPG($A169, "IQ_CASH_OPER", G$3)</f>
        <v>219472</v>
      </c>
      <c r="H169" s="9" cm="1">
        <f t="array" ref="H169">_xll.SNL.Clients.Office.Excel.Functions.SPG($A169, "IQ_CASH_OPER", H$3)</f>
        <v>86976</v>
      </c>
      <c r="I169" s="9" cm="1">
        <f t="array" ref="I169">_xll.SNL.Clients.Office.Excel.Functions.SPG($A169, "IQ_CASH_OPER", I$3)</f>
        <v>103375</v>
      </c>
      <c r="J169" s="9" cm="1">
        <f t="array" ref="J169">_xll.SNL.Clients.Office.Excel.Functions.SPG($A169, "IQ_CASH_OPER", J$3)</f>
        <v>-35589</v>
      </c>
    </row>
    <row r="170" spans="1:10" x14ac:dyDescent="0.3">
      <c r="A170" s="11" t="s">
        <v>1196</v>
      </c>
      <c r="B170" s="9" cm="1">
        <f t="array" ref="B170">_xll.SNL.Clients.Office.Excel.Functions.SPG($A170, "IQ_CASH_OPER", B$3)</f>
        <v>315000</v>
      </c>
      <c r="C170" s="9" cm="1">
        <f t="array" ref="C170">_xll.SNL.Clients.Office.Excel.Functions.SPG($A170, "IQ_CASH_OPER", C$3)</f>
        <v>650000</v>
      </c>
      <c r="D170" s="9" cm="1">
        <f t="array" ref="D170">_xll.SNL.Clients.Office.Excel.Functions.SPG($A170, "IQ_CASH_OPER", D$3)</f>
        <v>195000</v>
      </c>
      <c r="E170" s="9" cm="1">
        <f t="array" ref="E170">_xll.SNL.Clients.Office.Excel.Functions.SPG($A170, "IQ_CASH_OPER", E$3)</f>
        <v>238000</v>
      </c>
      <c r="F170" s="9" cm="1">
        <f t="array" ref="F170">_xll.SNL.Clients.Office.Excel.Functions.SPG($A170, "IQ_CASH_OPER", F$3)</f>
        <v>280000</v>
      </c>
      <c r="G170" s="9" cm="1">
        <f t="array" ref="G170">_xll.SNL.Clients.Office.Excel.Functions.SPG($A170, "IQ_CASH_OPER", G$3)</f>
        <v>706000</v>
      </c>
      <c r="H170" s="9" cm="1">
        <f t="array" ref="H170">_xll.SNL.Clients.Office.Excel.Functions.SPG($A170, "IQ_CASH_OPER", H$3)</f>
        <v>248000</v>
      </c>
      <c r="I170" s="9" cm="1">
        <f t="array" ref="I170">_xll.SNL.Clients.Office.Excel.Functions.SPG($A170, "IQ_CASH_OPER", I$3)</f>
        <v>127000</v>
      </c>
      <c r="J170" s="9" cm="1">
        <f t="array" ref="J170">_xll.SNL.Clients.Office.Excel.Functions.SPG($A170, "IQ_CASH_OPER", J$3)</f>
        <v>415000</v>
      </c>
    </row>
    <row r="171" spans="1:10" x14ac:dyDescent="0.3">
      <c r="A171" s="11" t="s">
        <v>1197</v>
      </c>
      <c r="B171" s="9" cm="1">
        <f t="array" ref="B171">_xll.SNL.Clients.Office.Excel.Functions.SPG($A171, "IQ_CASH_OPER", B$3)</f>
        <v>2973</v>
      </c>
      <c r="C171" s="9" cm="1">
        <f t="array" ref="C171">_xll.SNL.Clients.Office.Excel.Functions.SPG($A171, "IQ_CASH_OPER", C$3)</f>
        <v>32143</v>
      </c>
      <c r="D171" s="9" cm="1">
        <f t="array" ref="D171">_xll.SNL.Clients.Office.Excel.Functions.SPG($A171, "IQ_CASH_OPER", D$3)</f>
        <v>28344</v>
      </c>
      <c r="E171" s="9" cm="1">
        <f t="array" ref="E171">_xll.SNL.Clients.Office.Excel.Functions.SPG($A171, "IQ_CASH_OPER", E$3)</f>
        <v>14735</v>
      </c>
      <c r="F171" s="9" cm="1">
        <f t="array" ref="F171">_xll.SNL.Clients.Office.Excel.Functions.SPG($A171, "IQ_CASH_OPER", F$3)</f>
        <v>26989</v>
      </c>
      <c r="G171" s="9" cm="1">
        <f t="array" ref="G171">_xll.SNL.Clients.Office.Excel.Functions.SPG($A171, "IQ_CASH_OPER", G$3)</f>
        <v>42447</v>
      </c>
      <c r="H171" s="9" cm="1">
        <f t="array" ref="H171">_xll.SNL.Clients.Office.Excel.Functions.SPG($A171, "IQ_CASH_OPER", H$3)</f>
        <v>39758</v>
      </c>
      <c r="I171" s="9" cm="1">
        <f t="array" ref="I171">_xll.SNL.Clients.Office.Excel.Functions.SPG($A171, "IQ_CASH_OPER", I$3)</f>
        <v>-2432</v>
      </c>
      <c r="J171" s="9" cm="1">
        <f t="array" ref="J171">_xll.SNL.Clients.Office.Excel.Functions.SPG($A171, "IQ_CASH_OPER", J$3)</f>
        <v>26449</v>
      </c>
    </row>
    <row r="172" spans="1:10" x14ac:dyDescent="0.3">
      <c r="A172" s="11" t="s">
        <v>1198</v>
      </c>
      <c r="B172" s="9" t="str" cm="1">
        <f t="array" ref="B172">_xll.SNL.Clients.Office.Excel.Functions.SPG($A172, "IQ_CASH_OPER", B$3)</f>
        <v>NA</v>
      </c>
      <c r="C172" s="9" cm="1">
        <f t="array" ref="C172">_xll.SNL.Clients.Office.Excel.Functions.SPG($A172, "IQ_CASH_OPER", C$3)</f>
        <v>328217</v>
      </c>
      <c r="D172" s="9" cm="1">
        <f t="array" ref="D172">_xll.SNL.Clients.Office.Excel.Functions.SPG($A172, "IQ_CASH_OPER", D$3)</f>
        <v>65791</v>
      </c>
      <c r="E172" s="9" cm="1">
        <f t="array" ref="E172">_xll.SNL.Clients.Office.Excel.Functions.SPG($A172, "IQ_CASH_OPER", E$3)</f>
        <v>-7514</v>
      </c>
      <c r="F172" s="9" cm="1">
        <f t="array" ref="F172">_xll.SNL.Clients.Office.Excel.Functions.SPG($A172, "IQ_CASH_OPER", F$3)</f>
        <v>-37398</v>
      </c>
      <c r="G172" s="9" cm="1">
        <f t="array" ref="G172">_xll.SNL.Clients.Office.Excel.Functions.SPG($A172, "IQ_CASH_OPER", G$3)</f>
        <v>325087</v>
      </c>
      <c r="H172" s="9" cm="1">
        <f t="array" ref="H172">_xll.SNL.Clients.Office.Excel.Functions.SPG($A172, "IQ_CASH_OPER", H$3)</f>
        <v>-37264</v>
      </c>
      <c r="I172" s="9" cm="1">
        <f t="array" ref="I172">_xll.SNL.Clients.Office.Excel.Functions.SPG($A172, "IQ_CASH_OPER", I$3)</f>
        <v>56270</v>
      </c>
      <c r="J172" s="9" cm="1">
        <f t="array" ref="J172">_xll.SNL.Clients.Office.Excel.Functions.SPG($A172, "IQ_CASH_OPER", J$3)</f>
        <v>-85117</v>
      </c>
    </row>
    <row r="173" spans="1:10" x14ac:dyDescent="0.3">
      <c r="A173" s="11" t="s">
        <v>1199</v>
      </c>
      <c r="B173" s="9" cm="1">
        <f t="array" ref="B173">_xll.SNL.Clients.Office.Excel.Functions.SPG($A173, "IQ_CASH_OPER", B$3)</f>
        <v>-19639</v>
      </c>
      <c r="C173" s="9" cm="1">
        <f t="array" ref="C173">_xll.SNL.Clients.Office.Excel.Functions.SPG($A173, "IQ_CASH_OPER", C$3)</f>
        <v>53011</v>
      </c>
      <c r="D173" s="9" cm="1">
        <f t="array" ref="D173">_xll.SNL.Clients.Office.Excel.Functions.SPG($A173, "IQ_CASH_OPER", D$3)</f>
        <v>19467</v>
      </c>
      <c r="E173" s="9" cm="1">
        <f t="array" ref="E173">_xll.SNL.Clients.Office.Excel.Functions.SPG($A173, "IQ_CASH_OPER", E$3)</f>
        <v>10713</v>
      </c>
      <c r="F173" s="9" cm="1">
        <f t="array" ref="F173">_xll.SNL.Clients.Office.Excel.Functions.SPG($A173, "IQ_CASH_OPER", F$3)</f>
        <v>-16679</v>
      </c>
      <c r="G173" s="9" cm="1">
        <f t="array" ref="G173">_xll.SNL.Clients.Office.Excel.Functions.SPG($A173, "IQ_CASH_OPER", G$3)</f>
        <v>13766</v>
      </c>
      <c r="H173" s="9" cm="1">
        <f t="array" ref="H173">_xll.SNL.Clients.Office.Excel.Functions.SPG($A173, "IQ_CASH_OPER", H$3)</f>
        <v>31129</v>
      </c>
      <c r="I173" s="9" cm="1">
        <f t="array" ref="I173">_xll.SNL.Clients.Office.Excel.Functions.SPG($A173, "IQ_CASH_OPER", I$3)</f>
        <v>28046</v>
      </c>
      <c r="J173" s="9" cm="1">
        <f t="array" ref="J173">_xll.SNL.Clients.Office.Excel.Functions.SPG($A173, "IQ_CASH_OPER", J$3)</f>
        <v>27622</v>
      </c>
    </row>
    <row r="174" spans="1:10" x14ac:dyDescent="0.3">
      <c r="A174" s="11" t="s">
        <v>1200</v>
      </c>
      <c r="B174" s="9" cm="1">
        <f t="array" ref="B174">_xll.SNL.Clients.Office.Excel.Functions.SPG($A174, "IQ_CASH_OPER", B$3)</f>
        <v>43185</v>
      </c>
      <c r="C174" s="9" cm="1">
        <f t="array" ref="C174">_xll.SNL.Clients.Office.Excel.Functions.SPG($A174, "IQ_CASH_OPER", C$3)</f>
        <v>10088</v>
      </c>
      <c r="D174" s="9" cm="1">
        <f t="array" ref="D174">_xll.SNL.Clients.Office.Excel.Functions.SPG($A174, "IQ_CASH_OPER", D$3)</f>
        <v>55589</v>
      </c>
      <c r="E174" s="9" cm="1">
        <f t="array" ref="E174">_xll.SNL.Clients.Office.Excel.Functions.SPG($A174, "IQ_CASH_OPER", E$3)</f>
        <v>55247</v>
      </c>
      <c r="F174" s="9" cm="1">
        <f t="array" ref="F174">_xll.SNL.Clients.Office.Excel.Functions.SPG($A174, "IQ_CASH_OPER", F$3)</f>
        <v>2846</v>
      </c>
      <c r="G174" s="9" cm="1">
        <f t="array" ref="G174">_xll.SNL.Clients.Office.Excel.Functions.SPG($A174, "IQ_CASH_OPER", G$3)</f>
        <v>56657</v>
      </c>
      <c r="H174" s="9" cm="1">
        <f t="array" ref="H174">_xll.SNL.Clients.Office.Excel.Functions.SPG($A174, "IQ_CASH_OPER", H$3)</f>
        <v>47420</v>
      </c>
      <c r="I174" s="9" cm="1">
        <f t="array" ref="I174">_xll.SNL.Clients.Office.Excel.Functions.SPG($A174, "IQ_CASH_OPER", I$3)</f>
        <v>30753</v>
      </c>
      <c r="J174" s="9" cm="1">
        <f t="array" ref="J174">_xll.SNL.Clients.Office.Excel.Functions.SPG($A174, "IQ_CASH_OPER", J$3)</f>
        <v>60796</v>
      </c>
    </row>
    <row r="175" spans="1:10" x14ac:dyDescent="0.3">
      <c r="A175" s="11" t="s">
        <v>1201</v>
      </c>
      <c r="B175" s="9" cm="1">
        <f t="array" ref="B175">_xll.SNL.Clients.Office.Excel.Functions.SPG($A175, "IQ_CASH_OPER", B$3)</f>
        <v>24187</v>
      </c>
      <c r="C175" s="9" cm="1">
        <f t="array" ref="C175">_xll.SNL.Clients.Office.Excel.Functions.SPG($A175, "IQ_CASH_OPER", C$3)</f>
        <v>24553</v>
      </c>
      <c r="D175" s="9" cm="1">
        <f t="array" ref="D175">_xll.SNL.Clients.Office.Excel.Functions.SPG($A175, "IQ_CASH_OPER", D$3)</f>
        <v>57174</v>
      </c>
      <c r="E175" s="9" cm="1">
        <f t="array" ref="E175">_xll.SNL.Clients.Office.Excel.Functions.SPG($A175, "IQ_CASH_OPER", E$3)</f>
        <v>57017</v>
      </c>
      <c r="F175" s="9" cm="1">
        <f t="array" ref="F175">_xll.SNL.Clients.Office.Excel.Functions.SPG($A175, "IQ_CASH_OPER", F$3)</f>
        <v>23891</v>
      </c>
      <c r="G175" s="9" cm="1">
        <f t="array" ref="G175">_xll.SNL.Clients.Office.Excel.Functions.SPG($A175, "IQ_CASH_OPER", G$3)</f>
        <v>17534</v>
      </c>
      <c r="H175" s="9" cm="1">
        <f t="array" ref="H175">_xll.SNL.Clients.Office.Excel.Functions.SPG($A175, "IQ_CASH_OPER", H$3)</f>
        <v>37893</v>
      </c>
      <c r="I175" s="9" cm="1">
        <f t="array" ref="I175">_xll.SNL.Clients.Office.Excel.Functions.SPG($A175, "IQ_CASH_OPER", I$3)</f>
        <v>37427</v>
      </c>
      <c r="J175" s="9" cm="1">
        <f t="array" ref="J175">_xll.SNL.Clients.Office.Excel.Functions.SPG($A175, "IQ_CASH_OPER", J$3)</f>
        <v>21625</v>
      </c>
    </row>
    <row r="176" spans="1:10" x14ac:dyDescent="0.3">
      <c r="A176" s="11" t="s">
        <v>1202</v>
      </c>
      <c r="B176" s="9" cm="1">
        <f t="array" ref="B176">_xll.SNL.Clients.Office.Excel.Functions.SPG($A176, "IQ_CASH_OPER", B$3)</f>
        <v>45100</v>
      </c>
      <c r="C176" s="9" cm="1">
        <f t="array" ref="C176">_xll.SNL.Clients.Office.Excel.Functions.SPG($A176, "IQ_CASH_OPER", C$3)</f>
        <v>-115600</v>
      </c>
      <c r="D176" s="9" cm="1">
        <f t="array" ref="D176">_xll.SNL.Clients.Office.Excel.Functions.SPG($A176, "IQ_CASH_OPER", D$3)</f>
        <v>73700</v>
      </c>
      <c r="E176" s="9" cm="1">
        <f t="array" ref="E176">_xll.SNL.Clients.Office.Excel.Functions.SPG($A176, "IQ_CASH_OPER", E$3)</f>
        <v>101200</v>
      </c>
      <c r="F176" s="9" cm="1">
        <f t="array" ref="F176">_xll.SNL.Clients.Office.Excel.Functions.SPG($A176, "IQ_CASH_OPER", F$3)</f>
        <v>129000</v>
      </c>
      <c r="G176" s="9" cm="1">
        <f t="array" ref="G176">_xll.SNL.Clients.Office.Excel.Functions.SPG($A176, "IQ_CASH_OPER", G$3)</f>
        <v>-72900</v>
      </c>
      <c r="H176" s="9" cm="1">
        <f t="array" ref="H176">_xll.SNL.Clients.Office.Excel.Functions.SPG($A176, "IQ_CASH_OPER", H$3)</f>
        <v>47800</v>
      </c>
      <c r="I176" s="9" cm="1">
        <f t="array" ref="I176">_xll.SNL.Clients.Office.Excel.Functions.SPG($A176, "IQ_CASH_OPER", I$3)</f>
        <v>166400</v>
      </c>
      <c r="J176" s="9" cm="1">
        <f t="array" ref="J176">_xll.SNL.Clients.Office.Excel.Functions.SPG($A176, "IQ_CASH_OPER", J$3)</f>
        <v>88200</v>
      </c>
    </row>
    <row r="177" spans="1:10" x14ac:dyDescent="0.3">
      <c r="A177" s="11" t="s">
        <v>1619</v>
      </c>
      <c r="B177" s="9" cm="1">
        <f t="array" ref="B177">_xll.SNL.Clients.Office.Excel.Functions.SPG($A177, "IQ_CASH_OPER", B$3)</f>
        <v>26000</v>
      </c>
      <c r="C177" s="9" cm="1">
        <f t="array" ref="C177">_xll.SNL.Clients.Office.Excel.Functions.SPG($A177, "IQ_CASH_OPER", C$3)</f>
        <v>138700</v>
      </c>
      <c r="D177" s="9" cm="1">
        <f t="array" ref="D177">_xll.SNL.Clients.Office.Excel.Functions.SPG($A177, "IQ_CASH_OPER", D$3)</f>
        <v>98500</v>
      </c>
      <c r="E177" s="9" cm="1">
        <f t="array" ref="E177">_xll.SNL.Clients.Office.Excel.Functions.SPG($A177, "IQ_CASH_OPER", E$3)</f>
        <v>68200</v>
      </c>
      <c r="F177" s="9" cm="1">
        <f t="array" ref="F177">_xll.SNL.Clients.Office.Excel.Functions.SPG($A177, "IQ_CASH_OPER", F$3)</f>
        <v>58200</v>
      </c>
      <c r="G177" s="9" cm="1">
        <f t="array" ref="G177">_xll.SNL.Clients.Office.Excel.Functions.SPG($A177, "IQ_CASH_OPER", G$3)</f>
        <v>111100</v>
      </c>
      <c r="H177" s="9" cm="1">
        <f t="array" ref="H177">_xll.SNL.Clients.Office.Excel.Functions.SPG($A177, "IQ_CASH_OPER", H$3)</f>
        <v>87400</v>
      </c>
      <c r="I177" s="9" t="str" cm="1">
        <f t="array" ref="I177">_xll.SNL.Clients.Office.Excel.Functions.SPG($A177, "IQ_CASH_OPER", I$3)</f>
        <v>NA</v>
      </c>
      <c r="J177" s="9" cm="1">
        <f t="array" ref="J177">_xll.SNL.Clients.Office.Excel.Functions.SPG($A177, "IQ_CASH_OPER", J$3)</f>
        <v>53500</v>
      </c>
    </row>
    <row r="178" spans="1:10" x14ac:dyDescent="0.3">
      <c r="A178" s="11" t="s">
        <v>1203</v>
      </c>
      <c r="B178" s="9" cm="1">
        <f t="array" ref="B178">_xll.SNL.Clients.Office.Excel.Functions.SPG($A178, "IQ_CASH_OPER", B$3)</f>
        <v>-126397</v>
      </c>
      <c r="C178" s="9" cm="1">
        <f t="array" ref="C178">_xll.SNL.Clients.Office.Excel.Functions.SPG($A178, "IQ_CASH_OPER", C$3)</f>
        <v>-140782</v>
      </c>
      <c r="D178" s="9" cm="1">
        <f t="array" ref="D178">_xll.SNL.Clients.Office.Excel.Functions.SPG($A178, "IQ_CASH_OPER", D$3)</f>
        <v>-141689</v>
      </c>
      <c r="E178" s="9" cm="1">
        <f t="array" ref="E178">_xll.SNL.Clients.Office.Excel.Functions.SPG($A178, "IQ_CASH_OPER", E$3)</f>
        <v>-88595</v>
      </c>
      <c r="F178" s="9" cm="1">
        <f t="array" ref="F178">_xll.SNL.Clients.Office.Excel.Functions.SPG($A178, "IQ_CASH_OPER", F$3)</f>
        <v>-59461</v>
      </c>
      <c r="G178" s="9" cm="1">
        <f t="array" ref="G178">_xll.SNL.Clients.Office.Excel.Functions.SPG($A178, "IQ_CASH_OPER", G$3)</f>
        <v>-78954</v>
      </c>
      <c r="H178" s="9" cm="1">
        <f t="array" ref="H178">_xll.SNL.Clients.Office.Excel.Functions.SPG($A178, "IQ_CASH_OPER", H$3)</f>
        <v>-70894</v>
      </c>
      <c r="I178" s="9" cm="1">
        <f t="array" ref="I178">_xll.SNL.Clients.Office.Excel.Functions.SPG($A178, "IQ_CASH_OPER", I$3)</f>
        <v>-43348</v>
      </c>
      <c r="J178" s="9" cm="1">
        <f t="array" ref="J178">_xll.SNL.Clients.Office.Excel.Functions.SPG($A178, "IQ_CASH_OPER", J$3)</f>
        <v>-48662</v>
      </c>
    </row>
    <row r="179" spans="1:10" x14ac:dyDescent="0.3">
      <c r="A179" s="11" t="s">
        <v>1204</v>
      </c>
      <c r="B179" s="9" cm="1">
        <f t="array" ref="B179">_xll.SNL.Clients.Office.Excel.Functions.SPG($A179, "IQ_CASH_OPER", B$3)</f>
        <v>16175</v>
      </c>
      <c r="C179" s="9" cm="1">
        <f t="array" ref="C179">_xll.SNL.Clients.Office.Excel.Functions.SPG($A179, "IQ_CASH_OPER", C$3)</f>
        <v>24504</v>
      </c>
      <c r="D179" s="9" cm="1">
        <f t="array" ref="D179">_xll.SNL.Clients.Office.Excel.Functions.SPG($A179, "IQ_CASH_OPER", D$3)</f>
        <v>20666</v>
      </c>
      <c r="E179" s="9" cm="1">
        <f t="array" ref="E179">_xll.SNL.Clients.Office.Excel.Functions.SPG($A179, "IQ_CASH_OPER", E$3)</f>
        <v>28857</v>
      </c>
      <c r="F179" s="9" cm="1">
        <f t="array" ref="F179">_xll.SNL.Clients.Office.Excel.Functions.SPG($A179, "IQ_CASH_OPER", F$3)</f>
        <v>21216</v>
      </c>
      <c r="G179" s="9" cm="1">
        <f t="array" ref="G179">_xll.SNL.Clients.Office.Excel.Functions.SPG($A179, "IQ_CASH_OPER", G$3)</f>
        <v>22853</v>
      </c>
      <c r="H179" s="9" cm="1">
        <f t="array" ref="H179">_xll.SNL.Clients.Office.Excel.Functions.SPG($A179, "IQ_CASH_OPER", H$3)</f>
        <v>15566</v>
      </c>
      <c r="I179" s="9" cm="1">
        <f t="array" ref="I179">_xll.SNL.Clients.Office.Excel.Functions.SPG($A179, "IQ_CASH_OPER", I$3)</f>
        <v>29961</v>
      </c>
      <c r="J179" s="9" cm="1">
        <f t="array" ref="J179">_xll.SNL.Clients.Office.Excel.Functions.SPG($A179, "IQ_CASH_OPER", J$3)</f>
        <v>16289</v>
      </c>
    </row>
    <row r="180" spans="1:10" x14ac:dyDescent="0.3">
      <c r="A180" s="11" t="s">
        <v>1205</v>
      </c>
      <c r="B180" s="9" cm="1">
        <f t="array" ref="B180">_xll.SNL.Clients.Office.Excel.Functions.SPG($A180, "IQ_CASH_OPER", B$3)</f>
        <v>31800</v>
      </c>
      <c r="C180" s="9" cm="1">
        <f t="array" ref="C180">_xll.SNL.Clients.Office.Excel.Functions.SPG($A180, "IQ_CASH_OPER", C$3)</f>
        <v>-5300</v>
      </c>
      <c r="D180" s="9" cm="1">
        <f t="array" ref="D180">_xll.SNL.Clients.Office.Excel.Functions.SPG($A180, "IQ_CASH_OPER", D$3)</f>
        <v>26600</v>
      </c>
      <c r="E180" s="9" cm="1">
        <f t="array" ref="E180">_xll.SNL.Clients.Office.Excel.Functions.SPG($A180, "IQ_CASH_OPER", E$3)</f>
        <v>-2100</v>
      </c>
      <c r="F180" s="9" cm="1">
        <f t="array" ref="F180">_xll.SNL.Clients.Office.Excel.Functions.SPG($A180, "IQ_CASH_OPER", F$3)</f>
        <v>24300</v>
      </c>
      <c r="G180" s="9" cm="1">
        <f t="array" ref="G180">_xll.SNL.Clients.Office.Excel.Functions.SPG($A180, "IQ_CASH_OPER", G$3)</f>
        <v>-13100</v>
      </c>
      <c r="H180" s="9" cm="1">
        <f t="array" ref="H180">_xll.SNL.Clients.Office.Excel.Functions.SPG($A180, "IQ_CASH_OPER", H$3)</f>
        <v>29600</v>
      </c>
      <c r="I180" s="9" cm="1">
        <f t="array" ref="I180">_xll.SNL.Clients.Office.Excel.Functions.SPG($A180, "IQ_CASH_OPER", I$3)</f>
        <v>-9300</v>
      </c>
      <c r="J180" s="9" cm="1">
        <f t="array" ref="J180">_xll.SNL.Clients.Office.Excel.Functions.SPG($A180, "IQ_CASH_OPER", J$3)</f>
        <v>-13000</v>
      </c>
    </row>
    <row r="181" spans="1:10" x14ac:dyDescent="0.3">
      <c r="A181" s="11" t="s">
        <v>1206</v>
      </c>
      <c r="B181" s="9" cm="1">
        <f t="array" ref="B181">_xll.SNL.Clients.Office.Excel.Functions.SPG($A181, "IQ_CASH_OPER", B$3)</f>
        <v>14600</v>
      </c>
      <c r="C181" s="9" cm="1">
        <f t="array" ref="C181">_xll.SNL.Clients.Office.Excel.Functions.SPG($A181, "IQ_CASH_OPER", C$3)</f>
        <v>13100</v>
      </c>
      <c r="D181" s="9" cm="1">
        <f t="array" ref="D181">_xll.SNL.Clients.Office.Excel.Functions.SPG($A181, "IQ_CASH_OPER", D$3)</f>
        <v>51000</v>
      </c>
      <c r="E181" s="9" cm="1">
        <f t="array" ref="E181">_xll.SNL.Clients.Office.Excel.Functions.SPG($A181, "IQ_CASH_OPER", E$3)</f>
        <v>11700</v>
      </c>
      <c r="F181" s="9" cm="1">
        <f t="array" ref="F181">_xll.SNL.Clients.Office.Excel.Functions.SPG($A181, "IQ_CASH_OPER", F$3)</f>
        <v>600</v>
      </c>
      <c r="G181" s="9" cm="1">
        <f t="array" ref="G181">_xll.SNL.Clients.Office.Excel.Functions.SPG($A181, "IQ_CASH_OPER", G$3)</f>
        <v>27600</v>
      </c>
      <c r="H181" s="9" cm="1">
        <f t="array" ref="H181">_xll.SNL.Clients.Office.Excel.Functions.SPG($A181, "IQ_CASH_OPER", H$3)</f>
        <v>25300</v>
      </c>
      <c r="I181" s="9" cm="1">
        <f t="array" ref="I181">_xll.SNL.Clients.Office.Excel.Functions.SPG($A181, "IQ_CASH_OPER", I$3)</f>
        <v>-7800</v>
      </c>
      <c r="J181" s="9" cm="1">
        <f t="array" ref="J181">_xll.SNL.Clients.Office.Excel.Functions.SPG($A181, "IQ_CASH_OPER", J$3)</f>
        <v>4300</v>
      </c>
    </row>
    <row r="182" spans="1:10" x14ac:dyDescent="0.3">
      <c r="A182" s="11" t="s">
        <v>1620</v>
      </c>
      <c r="B182" s="9" cm="1">
        <f t="array" ref="B182">_xll.SNL.Clients.Office.Excel.Functions.SPG($A182, "IQ_CASH_OPER", B$3)</f>
        <v>226724</v>
      </c>
      <c r="C182" s="9" cm="1">
        <f t="array" ref="C182">_xll.SNL.Clients.Office.Excel.Functions.SPG($A182, "IQ_CASH_OPER", C$3)</f>
        <v>166130</v>
      </c>
      <c r="D182" s="9" cm="1">
        <f t="array" ref="D182">_xll.SNL.Clients.Office.Excel.Functions.SPG($A182, "IQ_CASH_OPER", D$3)</f>
        <v>188136</v>
      </c>
      <c r="E182" s="9" cm="1">
        <f t="array" ref="E182">_xll.SNL.Clients.Office.Excel.Functions.SPG($A182, "IQ_CASH_OPER", E$3)</f>
        <v>144700</v>
      </c>
      <c r="F182" s="9" cm="1">
        <f t="array" ref="F182">_xll.SNL.Clients.Office.Excel.Functions.SPG($A182, "IQ_CASH_OPER", F$3)</f>
        <v>187296</v>
      </c>
      <c r="G182" s="9" cm="1">
        <f t="array" ref="G182">_xll.SNL.Clients.Office.Excel.Functions.SPG($A182, "IQ_CASH_OPER", G$3)</f>
        <v>190056</v>
      </c>
      <c r="H182" s="9" cm="1">
        <f t="array" ref="H182">_xll.SNL.Clients.Office.Excel.Functions.SPG($A182, "IQ_CASH_OPER", H$3)</f>
        <v>154797</v>
      </c>
      <c r="I182" s="9" cm="1">
        <f t="array" ref="I182">_xll.SNL.Clients.Office.Excel.Functions.SPG($A182, "IQ_CASH_OPER", I$3)</f>
        <v>167846</v>
      </c>
      <c r="J182" s="9" cm="1">
        <f t="array" ref="J182">_xll.SNL.Clients.Office.Excel.Functions.SPG($A182, "IQ_CASH_OPER", J$3)</f>
        <v>119339</v>
      </c>
    </row>
    <row r="183" spans="1:10" x14ac:dyDescent="0.3">
      <c r="A183" s="11" t="s">
        <v>1207</v>
      </c>
      <c r="B183" s="9" cm="1">
        <f t="array" ref="B183">_xll.SNL.Clients.Office.Excel.Functions.SPG($A183, "IQ_CASH_OPER", B$3)</f>
        <v>45283</v>
      </c>
      <c r="C183" s="9" cm="1">
        <f t="array" ref="C183">_xll.SNL.Clients.Office.Excel.Functions.SPG($A183, "IQ_CASH_OPER", C$3)</f>
        <v>23544</v>
      </c>
      <c r="D183" s="9" cm="1">
        <f t="array" ref="D183">_xll.SNL.Clients.Office.Excel.Functions.SPG($A183, "IQ_CASH_OPER", D$3)</f>
        <v>45927</v>
      </c>
      <c r="E183" s="9" cm="1">
        <f t="array" ref="E183">_xll.SNL.Clients.Office.Excel.Functions.SPG($A183, "IQ_CASH_OPER", E$3)</f>
        <v>35713</v>
      </c>
      <c r="F183" s="9" cm="1">
        <f t="array" ref="F183">_xll.SNL.Clients.Office.Excel.Functions.SPG($A183, "IQ_CASH_OPER", F$3)</f>
        <v>50984</v>
      </c>
      <c r="G183" s="9" cm="1">
        <f t="array" ref="G183">_xll.SNL.Clients.Office.Excel.Functions.SPG($A183, "IQ_CASH_OPER", G$3)</f>
        <v>36780</v>
      </c>
      <c r="H183" s="9" cm="1">
        <f t="array" ref="H183">_xll.SNL.Clients.Office.Excel.Functions.SPG($A183, "IQ_CASH_OPER", H$3)</f>
        <v>53588</v>
      </c>
      <c r="I183" s="9" cm="1">
        <f t="array" ref="I183">_xll.SNL.Clients.Office.Excel.Functions.SPG($A183, "IQ_CASH_OPER", I$3)</f>
        <v>26710</v>
      </c>
      <c r="J183" s="9" cm="1">
        <f t="array" ref="J183">_xll.SNL.Clients.Office.Excel.Functions.SPG($A183, "IQ_CASH_OPER", J$3)</f>
        <v>35913</v>
      </c>
    </row>
    <row r="184" spans="1:10" x14ac:dyDescent="0.3">
      <c r="A184" s="11" t="s">
        <v>1208</v>
      </c>
      <c r="B184" s="9" cm="1">
        <f t="array" ref="B184">_xll.SNL.Clients.Office.Excel.Functions.SPG($A184, "IQ_CASH_OPER", B$3)</f>
        <v>-12800</v>
      </c>
      <c r="C184" s="9" cm="1">
        <f t="array" ref="C184">_xll.SNL.Clients.Office.Excel.Functions.SPG($A184, "IQ_CASH_OPER", C$3)</f>
        <v>77000</v>
      </c>
      <c r="D184" s="9" cm="1">
        <f t="array" ref="D184">_xll.SNL.Clients.Office.Excel.Functions.SPG($A184, "IQ_CASH_OPER", D$3)</f>
        <v>168900</v>
      </c>
      <c r="E184" s="9" cm="1">
        <f t="array" ref="E184">_xll.SNL.Clients.Office.Excel.Functions.SPG($A184, "IQ_CASH_OPER", E$3)</f>
        <v>45800</v>
      </c>
      <c r="F184" s="9" cm="1">
        <f t="array" ref="F184">_xll.SNL.Clients.Office.Excel.Functions.SPG($A184, "IQ_CASH_OPER", F$3)</f>
        <v>36800</v>
      </c>
      <c r="G184" s="9" cm="1">
        <f t="array" ref="G184">_xll.SNL.Clients.Office.Excel.Functions.SPG($A184, "IQ_CASH_OPER", G$3)</f>
        <v>178100</v>
      </c>
      <c r="H184" s="9" cm="1">
        <f t="array" ref="H184">_xll.SNL.Clients.Office.Excel.Functions.SPG($A184, "IQ_CASH_OPER", H$3)</f>
        <v>98900</v>
      </c>
      <c r="I184" s="9" cm="1">
        <f t="array" ref="I184">_xll.SNL.Clients.Office.Excel.Functions.SPG($A184, "IQ_CASH_OPER", I$3)</f>
        <v>86100</v>
      </c>
      <c r="J184" s="9" cm="1">
        <f t="array" ref="J184">_xll.SNL.Clients.Office.Excel.Functions.SPG($A184, "IQ_CASH_OPER", J$3)</f>
        <v>49200</v>
      </c>
    </row>
    <row r="185" spans="1:10" x14ac:dyDescent="0.3">
      <c r="A185" s="11" t="s">
        <v>1209</v>
      </c>
      <c r="B185" s="9" cm="1">
        <f t="array" ref="B185">_xll.SNL.Clients.Office.Excel.Functions.SPG($A185, "IQ_CASH_OPER", B$3)</f>
        <v>7459</v>
      </c>
      <c r="C185" s="9" cm="1">
        <f t="array" ref="C185">_xll.SNL.Clients.Office.Excel.Functions.SPG($A185, "IQ_CASH_OPER", C$3)</f>
        <v>8649</v>
      </c>
      <c r="D185" s="9" cm="1">
        <f t="array" ref="D185">_xll.SNL.Clients.Office.Excel.Functions.SPG($A185, "IQ_CASH_OPER", D$3)</f>
        <v>44361</v>
      </c>
      <c r="E185" s="9" cm="1">
        <f t="array" ref="E185">_xll.SNL.Clients.Office.Excel.Functions.SPG($A185, "IQ_CASH_OPER", E$3)</f>
        <v>30306</v>
      </c>
      <c r="F185" s="9" cm="1">
        <f t="array" ref="F185">_xll.SNL.Clients.Office.Excel.Functions.SPG($A185, "IQ_CASH_OPER", F$3)</f>
        <v>13327</v>
      </c>
      <c r="G185" s="9" cm="1">
        <f t="array" ref="G185">_xll.SNL.Clients.Office.Excel.Functions.SPG($A185, "IQ_CASH_OPER", G$3)</f>
        <v>-6675</v>
      </c>
      <c r="H185" s="9" cm="1">
        <f t="array" ref="H185">_xll.SNL.Clients.Office.Excel.Functions.SPG($A185, "IQ_CASH_OPER", H$3)</f>
        <v>50572</v>
      </c>
      <c r="I185" s="9" cm="1">
        <f t="array" ref="I185">_xll.SNL.Clients.Office.Excel.Functions.SPG($A185, "IQ_CASH_OPER", I$3)</f>
        <v>17254</v>
      </c>
      <c r="J185" s="9" cm="1">
        <f t="array" ref="J185">_xll.SNL.Clients.Office.Excel.Functions.SPG($A185, "IQ_CASH_OPER", J$3)</f>
        <v>-7756</v>
      </c>
    </row>
    <row r="186" spans="1:10" x14ac:dyDescent="0.3">
      <c r="A186" s="11" t="s">
        <v>1210</v>
      </c>
      <c r="B186" s="9" cm="1">
        <f t="array" ref="B186">_xll.SNL.Clients.Office.Excel.Functions.SPG($A186, "IQ_CASH_OPER", B$3)</f>
        <v>391144</v>
      </c>
      <c r="C186" s="9" cm="1">
        <f t="array" ref="C186">_xll.SNL.Clients.Office.Excel.Functions.SPG($A186, "IQ_CASH_OPER", C$3)</f>
        <v>430520</v>
      </c>
      <c r="D186" s="9" cm="1">
        <f t="array" ref="D186">_xll.SNL.Clients.Office.Excel.Functions.SPG($A186, "IQ_CASH_OPER", D$3)</f>
        <v>398551</v>
      </c>
      <c r="E186" s="9" cm="1">
        <f t="array" ref="E186">_xll.SNL.Clients.Office.Excel.Functions.SPG($A186, "IQ_CASH_OPER", E$3)</f>
        <v>360942</v>
      </c>
      <c r="F186" s="9" cm="1">
        <f t="array" ref="F186">_xll.SNL.Clients.Office.Excel.Functions.SPG($A186, "IQ_CASH_OPER", F$3)</f>
        <v>348563</v>
      </c>
      <c r="G186" s="9" cm="1">
        <f t="array" ref="G186">_xll.SNL.Clients.Office.Excel.Functions.SPG($A186, "IQ_CASH_OPER", G$3)</f>
        <v>314288</v>
      </c>
      <c r="H186" s="9" cm="1">
        <f t="array" ref="H186">_xll.SNL.Clients.Office.Excel.Functions.SPG($A186, "IQ_CASH_OPER", H$3)</f>
        <v>271242</v>
      </c>
      <c r="I186" s="9" cm="1">
        <f t="array" ref="I186">_xll.SNL.Clients.Office.Excel.Functions.SPG($A186, "IQ_CASH_OPER", I$3)</f>
        <v>299323</v>
      </c>
      <c r="J186" s="9" cm="1">
        <f t="array" ref="J186">_xll.SNL.Clients.Office.Excel.Functions.SPG($A186, "IQ_CASH_OPER", J$3)</f>
        <v>282016</v>
      </c>
    </row>
    <row r="187" spans="1:10" x14ac:dyDescent="0.3">
      <c r="A187" s="11" t="s">
        <v>1211</v>
      </c>
      <c r="B187" s="9" cm="1">
        <f t="array" ref="B187">_xll.SNL.Clients.Office.Excel.Functions.SPG($A187, "IQ_CASH_OPER", B$3)</f>
        <v>-1596</v>
      </c>
      <c r="C187" s="9" cm="1">
        <f t="array" ref="C187">_xll.SNL.Clients.Office.Excel.Functions.SPG($A187, "IQ_CASH_OPER", C$3)</f>
        <v>88330</v>
      </c>
      <c r="D187" s="9" cm="1">
        <f t="array" ref="D187">_xll.SNL.Clients.Office.Excel.Functions.SPG($A187, "IQ_CASH_OPER", D$3)</f>
        <v>53557</v>
      </c>
      <c r="E187" s="9" cm="1">
        <f t="array" ref="E187">_xll.SNL.Clients.Office.Excel.Functions.SPG($A187, "IQ_CASH_OPER", E$3)</f>
        <v>7773</v>
      </c>
      <c r="F187" s="9" cm="1">
        <f t="array" ref="F187">_xll.SNL.Clients.Office.Excel.Functions.SPG($A187, "IQ_CASH_OPER", F$3)</f>
        <v>-36156</v>
      </c>
      <c r="G187" s="9" cm="1">
        <f t="array" ref="G187">_xll.SNL.Clients.Office.Excel.Functions.SPG($A187, "IQ_CASH_OPER", G$3)</f>
        <v>68415</v>
      </c>
      <c r="H187" s="9" cm="1">
        <f t="array" ref="H187">_xll.SNL.Clients.Office.Excel.Functions.SPG($A187, "IQ_CASH_OPER", H$3)</f>
        <v>31013</v>
      </c>
      <c r="I187" s="9" cm="1">
        <f t="array" ref="I187">_xll.SNL.Clients.Office.Excel.Functions.SPG($A187, "IQ_CASH_OPER", I$3)</f>
        <v>28103</v>
      </c>
      <c r="J187" s="9" cm="1">
        <f t="array" ref="J187">_xll.SNL.Clients.Office.Excel.Functions.SPG($A187, "IQ_CASH_OPER", J$3)</f>
        <v>7457</v>
      </c>
    </row>
    <row r="188" spans="1:10" x14ac:dyDescent="0.3">
      <c r="A188" s="11" t="s">
        <v>1212</v>
      </c>
      <c r="B188" s="9" cm="1">
        <f t="array" ref="B188">_xll.SNL.Clients.Office.Excel.Functions.SPG($A188, "IQ_CASH_OPER", B$3)</f>
        <v>21000</v>
      </c>
      <c r="C188" s="9" cm="1">
        <f t="array" ref="C188">_xll.SNL.Clients.Office.Excel.Functions.SPG($A188, "IQ_CASH_OPER", C$3)</f>
        <v>59400</v>
      </c>
      <c r="D188" s="9" cm="1">
        <f t="array" ref="D188">_xll.SNL.Clients.Office.Excel.Functions.SPG($A188, "IQ_CASH_OPER", D$3)</f>
        <v>54000</v>
      </c>
      <c r="E188" s="9" cm="1">
        <f t="array" ref="E188">_xll.SNL.Clients.Office.Excel.Functions.SPG($A188, "IQ_CASH_OPER", E$3)</f>
        <v>43200</v>
      </c>
      <c r="F188" s="9" cm="1">
        <f t="array" ref="F188">_xll.SNL.Clients.Office.Excel.Functions.SPG($A188, "IQ_CASH_OPER", F$3)</f>
        <v>6300</v>
      </c>
      <c r="G188" s="9" cm="1">
        <f t="array" ref="G188">_xll.SNL.Clients.Office.Excel.Functions.SPG($A188, "IQ_CASH_OPER", G$3)</f>
        <v>53600</v>
      </c>
      <c r="H188" s="9" cm="1">
        <f t="array" ref="H188">_xll.SNL.Clients.Office.Excel.Functions.SPG($A188, "IQ_CASH_OPER", H$3)</f>
        <v>76300</v>
      </c>
      <c r="I188" s="9" cm="1">
        <f t="array" ref="I188">_xll.SNL.Clients.Office.Excel.Functions.SPG($A188, "IQ_CASH_OPER", I$3)</f>
        <v>52100</v>
      </c>
      <c r="J188" s="9" cm="1">
        <f t="array" ref="J188">_xll.SNL.Clients.Office.Excel.Functions.SPG($A188, "IQ_CASH_OPER", J$3)</f>
        <v>25800</v>
      </c>
    </row>
    <row r="189" spans="1:10" x14ac:dyDescent="0.3">
      <c r="A189" s="11" t="s">
        <v>1213</v>
      </c>
      <c r="B189" s="9" cm="1">
        <f t="array" ref="B189">_xll.SNL.Clients.Office.Excel.Functions.SPG($A189, "IQ_CASH_OPER", B$3)</f>
        <v>6600</v>
      </c>
      <c r="C189" s="9" cm="1">
        <f t="array" ref="C189">_xll.SNL.Clients.Office.Excel.Functions.SPG($A189, "IQ_CASH_OPER", C$3)</f>
        <v>36292</v>
      </c>
      <c r="D189" s="9" cm="1">
        <f t="array" ref="D189">_xll.SNL.Clients.Office.Excel.Functions.SPG($A189, "IQ_CASH_OPER", D$3)</f>
        <v>1387</v>
      </c>
      <c r="E189" s="9" cm="1">
        <f t="array" ref="E189">_xll.SNL.Clients.Office.Excel.Functions.SPG($A189, "IQ_CASH_OPER", E$3)</f>
        <v>39036</v>
      </c>
      <c r="F189" s="9" cm="1">
        <f t="array" ref="F189">_xll.SNL.Clients.Office.Excel.Functions.SPG($A189, "IQ_CASH_OPER", F$3)</f>
        <v>1348</v>
      </c>
      <c r="G189" s="9" cm="1">
        <f t="array" ref="G189">_xll.SNL.Clients.Office.Excel.Functions.SPG($A189, "IQ_CASH_OPER", G$3)</f>
        <v>68276</v>
      </c>
      <c r="H189" s="9" cm="1">
        <f t="array" ref="H189">_xll.SNL.Clients.Office.Excel.Functions.SPG($A189, "IQ_CASH_OPER", H$3)</f>
        <v>17982</v>
      </c>
      <c r="I189" s="9" cm="1">
        <f t="array" ref="I189">_xll.SNL.Clients.Office.Excel.Functions.SPG($A189, "IQ_CASH_OPER", I$3)</f>
        <v>-8722</v>
      </c>
      <c r="J189" s="9" cm="1">
        <f t="array" ref="J189">_xll.SNL.Clients.Office.Excel.Functions.SPG($A189, "IQ_CASH_OPER", J$3)</f>
        <v>36912</v>
      </c>
    </row>
    <row r="190" spans="1:10" x14ac:dyDescent="0.3">
      <c r="A190" s="11" t="s">
        <v>1214</v>
      </c>
      <c r="B190" s="9" t="str" cm="1">
        <f t="array" ref="B190">_xll.SNL.Clients.Office.Excel.Functions.SPG($A190, "IQ_CASH_OPER", B$3)</f>
        <v>NA</v>
      </c>
      <c r="C190" s="9" cm="1">
        <f t="array" ref="C190">_xll.SNL.Clients.Office.Excel.Functions.SPG($A190, "IQ_CASH_OPER", C$3)</f>
        <v>65699</v>
      </c>
      <c r="D190" s="9" cm="1">
        <f t="array" ref="D190">_xll.SNL.Clients.Office.Excel.Functions.SPG($A190, "IQ_CASH_OPER", D$3)</f>
        <v>-21628</v>
      </c>
      <c r="E190" s="9" cm="1">
        <f t="array" ref="E190">_xll.SNL.Clients.Office.Excel.Functions.SPG($A190, "IQ_CASH_OPER", E$3)</f>
        <v>97127</v>
      </c>
      <c r="F190" s="9" cm="1">
        <f t="array" ref="F190">_xll.SNL.Clients.Office.Excel.Functions.SPG($A190, "IQ_CASH_OPER", F$3)</f>
        <v>104957</v>
      </c>
      <c r="G190" s="9" cm="1">
        <f t="array" ref="G190">_xll.SNL.Clients.Office.Excel.Functions.SPG($A190, "IQ_CASH_OPER", G$3)</f>
        <v>133156</v>
      </c>
      <c r="H190" s="9" cm="1">
        <f t="array" ref="H190">_xll.SNL.Clients.Office.Excel.Functions.SPG($A190, "IQ_CASH_OPER", H$3)</f>
        <v>31236</v>
      </c>
      <c r="I190" s="9" cm="1">
        <f t="array" ref="I190">_xll.SNL.Clients.Office.Excel.Functions.SPG($A190, "IQ_CASH_OPER", I$3)</f>
        <v>-20900</v>
      </c>
      <c r="J190" s="9" cm="1">
        <f t="array" ref="J190">_xll.SNL.Clients.Office.Excel.Functions.SPG($A190, "IQ_CASH_OPER", J$3)</f>
        <v>131613</v>
      </c>
    </row>
    <row r="191" spans="1:10" x14ac:dyDescent="0.3">
      <c r="A191" s="11" t="s">
        <v>1215</v>
      </c>
      <c r="B191" s="9" cm="1">
        <f t="array" ref="B191">_xll.SNL.Clients.Office.Excel.Functions.SPG($A191, "IQ_CASH_OPER", B$3)</f>
        <v>24101</v>
      </c>
      <c r="C191" s="9" cm="1">
        <f t="array" ref="C191">_xll.SNL.Clients.Office.Excel.Functions.SPG($A191, "IQ_CASH_OPER", C$3)</f>
        <v>34174</v>
      </c>
      <c r="D191" s="9" cm="1">
        <f t="array" ref="D191">_xll.SNL.Clients.Office.Excel.Functions.SPG($A191, "IQ_CASH_OPER", D$3)</f>
        <v>72088</v>
      </c>
      <c r="E191" s="9" cm="1">
        <f t="array" ref="E191">_xll.SNL.Clients.Office.Excel.Functions.SPG($A191, "IQ_CASH_OPER", E$3)</f>
        <v>36217</v>
      </c>
      <c r="F191" s="9" cm="1">
        <f t="array" ref="F191">_xll.SNL.Clients.Office.Excel.Functions.SPG($A191, "IQ_CASH_OPER", F$3)</f>
        <v>10491</v>
      </c>
      <c r="G191" s="9" cm="1">
        <f t="array" ref="G191">_xll.SNL.Clients.Office.Excel.Functions.SPG($A191, "IQ_CASH_OPER", G$3)</f>
        <v>8746</v>
      </c>
      <c r="H191" s="9" cm="1">
        <f t="array" ref="H191">_xll.SNL.Clients.Office.Excel.Functions.SPG($A191, "IQ_CASH_OPER", H$3)</f>
        <v>47688</v>
      </c>
      <c r="I191" s="9" cm="1">
        <f t="array" ref="I191">_xll.SNL.Clients.Office.Excel.Functions.SPG($A191, "IQ_CASH_OPER", I$3)</f>
        <v>34663</v>
      </c>
      <c r="J191" s="9" cm="1">
        <f t="array" ref="J191">_xll.SNL.Clients.Office.Excel.Functions.SPG($A191, "IQ_CASH_OPER", J$3)</f>
        <v>3547</v>
      </c>
    </row>
    <row r="192" spans="1:10" x14ac:dyDescent="0.3">
      <c r="A192" s="11" t="s">
        <v>1216</v>
      </c>
      <c r="B192" s="9" cm="1">
        <f t="array" ref="B192">_xll.SNL.Clients.Office.Excel.Functions.SPG($A192, "IQ_CASH_OPER", B$3)</f>
        <v>77163</v>
      </c>
      <c r="C192" s="9" cm="1">
        <f t="array" ref="C192">_xll.SNL.Clients.Office.Excel.Functions.SPG($A192, "IQ_CASH_OPER", C$3)</f>
        <v>87069</v>
      </c>
      <c r="D192" s="9" cm="1">
        <f t="array" ref="D192">_xll.SNL.Clients.Office.Excel.Functions.SPG($A192, "IQ_CASH_OPER", D$3)</f>
        <v>73527</v>
      </c>
      <c r="E192" s="9" cm="1">
        <f t="array" ref="E192">_xll.SNL.Clients.Office.Excel.Functions.SPG($A192, "IQ_CASH_OPER", E$3)</f>
        <v>81136</v>
      </c>
      <c r="F192" s="9" cm="1">
        <f t="array" ref="F192">_xll.SNL.Clients.Office.Excel.Functions.SPG($A192, "IQ_CASH_OPER", F$3)</f>
        <v>66752</v>
      </c>
      <c r="G192" s="9" cm="1">
        <f t="array" ref="G192">_xll.SNL.Clients.Office.Excel.Functions.SPG($A192, "IQ_CASH_OPER", G$3)</f>
        <v>72592</v>
      </c>
      <c r="H192" s="9" cm="1">
        <f t="array" ref="H192">_xll.SNL.Clients.Office.Excel.Functions.SPG($A192, "IQ_CASH_OPER", H$3)</f>
        <v>62896</v>
      </c>
      <c r="I192" s="9" cm="1">
        <f t="array" ref="I192">_xll.SNL.Clients.Office.Excel.Functions.SPG($A192, "IQ_CASH_OPER", I$3)</f>
        <v>65400</v>
      </c>
      <c r="J192" s="9" cm="1">
        <f t="array" ref="J192">_xll.SNL.Clients.Office.Excel.Functions.SPG($A192, "IQ_CASH_OPER", J$3)</f>
        <v>53686</v>
      </c>
    </row>
    <row r="193" spans="1:10" x14ac:dyDescent="0.3">
      <c r="A193" s="11" t="s">
        <v>1217</v>
      </c>
      <c r="B193" s="9" cm="1">
        <f t="array" ref="B193">_xll.SNL.Clients.Office.Excel.Functions.SPG($A193, "IQ_CASH_OPER", B$3)</f>
        <v>10180</v>
      </c>
      <c r="C193" s="9" cm="1">
        <f t="array" ref="C193">_xll.SNL.Clients.Office.Excel.Functions.SPG($A193, "IQ_CASH_OPER", C$3)</f>
        <v>11619</v>
      </c>
      <c r="D193" s="9" cm="1">
        <f t="array" ref="D193">_xll.SNL.Clients.Office.Excel.Functions.SPG($A193, "IQ_CASH_OPER", D$3)</f>
        <v>15080</v>
      </c>
      <c r="E193" s="9" cm="1">
        <f t="array" ref="E193">_xll.SNL.Clients.Office.Excel.Functions.SPG($A193, "IQ_CASH_OPER", E$3)</f>
        <v>26241</v>
      </c>
      <c r="F193" s="9" cm="1">
        <f t="array" ref="F193">_xll.SNL.Clients.Office.Excel.Functions.SPG($A193, "IQ_CASH_OPER", F$3)</f>
        <v>23664</v>
      </c>
      <c r="G193" s="9" cm="1">
        <f t="array" ref="G193">_xll.SNL.Clients.Office.Excel.Functions.SPG($A193, "IQ_CASH_OPER", G$3)</f>
        <v>13590</v>
      </c>
      <c r="H193" s="9" cm="1">
        <f t="array" ref="H193">_xll.SNL.Clients.Office.Excel.Functions.SPG($A193, "IQ_CASH_OPER", H$3)</f>
        <v>16700</v>
      </c>
      <c r="I193" s="9" cm="1">
        <f t="array" ref="I193">_xll.SNL.Clients.Office.Excel.Functions.SPG($A193, "IQ_CASH_OPER", I$3)</f>
        <v>26306</v>
      </c>
      <c r="J193" s="9" cm="1">
        <f t="array" ref="J193">_xll.SNL.Clients.Office.Excel.Functions.SPG($A193, "IQ_CASH_OPER", J$3)</f>
        <v>33419</v>
      </c>
    </row>
    <row r="194" spans="1:10" x14ac:dyDescent="0.3">
      <c r="A194" s="11" t="s">
        <v>1218</v>
      </c>
      <c r="B194" s="9" cm="1">
        <f t="array" ref="B194">_xll.SNL.Clients.Office.Excel.Functions.SPG($A194, "IQ_CASH_OPER", B$3)</f>
        <v>49183</v>
      </c>
      <c r="C194" s="9" cm="1">
        <f t="array" ref="C194">_xll.SNL.Clients.Office.Excel.Functions.SPG($A194, "IQ_CASH_OPER", C$3)</f>
        <v>314959</v>
      </c>
      <c r="D194" s="9" cm="1">
        <f t="array" ref="D194">_xll.SNL.Clients.Office.Excel.Functions.SPG($A194, "IQ_CASH_OPER", D$3)</f>
        <v>217416</v>
      </c>
      <c r="E194" s="9" cm="1">
        <f t="array" ref="E194">_xll.SNL.Clients.Office.Excel.Functions.SPG($A194, "IQ_CASH_OPER", E$3)</f>
        <v>151061</v>
      </c>
      <c r="F194" s="9" cm="1">
        <f t="array" ref="F194">_xll.SNL.Clients.Office.Excel.Functions.SPG($A194, "IQ_CASH_OPER", F$3)</f>
        <v>69033</v>
      </c>
      <c r="G194" s="9" cm="1">
        <f t="array" ref="G194">_xll.SNL.Clients.Office.Excel.Functions.SPG($A194, "IQ_CASH_OPER", G$3)</f>
        <v>295105</v>
      </c>
      <c r="H194" s="9" cm="1">
        <f t="array" ref="H194">_xll.SNL.Clients.Office.Excel.Functions.SPG($A194, "IQ_CASH_OPER", H$3)</f>
        <v>218506</v>
      </c>
      <c r="I194" s="9" cm="1">
        <f t="array" ref="I194">_xll.SNL.Clients.Office.Excel.Functions.SPG($A194, "IQ_CASH_OPER", I$3)</f>
        <v>136271</v>
      </c>
      <c r="J194" s="9" cm="1">
        <f t="array" ref="J194">_xll.SNL.Clients.Office.Excel.Functions.SPG($A194, "IQ_CASH_OPER", J$3)</f>
        <v>55631</v>
      </c>
    </row>
    <row r="195" spans="1:10" x14ac:dyDescent="0.3">
      <c r="A195" s="11" t="s">
        <v>1219</v>
      </c>
      <c r="B195" s="9" cm="1">
        <f t="array" ref="B195">_xll.SNL.Clients.Office.Excel.Functions.SPG($A195, "IQ_CASH_OPER", B$3)</f>
        <v>37643</v>
      </c>
      <c r="C195" s="9" cm="1">
        <f t="array" ref="C195">_xll.SNL.Clients.Office.Excel.Functions.SPG($A195, "IQ_CASH_OPER", C$3)</f>
        <v>75162</v>
      </c>
      <c r="D195" s="9" cm="1">
        <f t="array" ref="D195">_xll.SNL.Clients.Office.Excel.Functions.SPG($A195, "IQ_CASH_OPER", D$3)</f>
        <v>53557</v>
      </c>
      <c r="E195" s="9" cm="1">
        <f t="array" ref="E195">_xll.SNL.Clients.Office.Excel.Functions.SPG($A195, "IQ_CASH_OPER", E$3)</f>
        <v>95365</v>
      </c>
      <c r="F195" s="9" cm="1">
        <f t="array" ref="F195">_xll.SNL.Clients.Office.Excel.Functions.SPG($A195, "IQ_CASH_OPER", F$3)</f>
        <v>40702</v>
      </c>
      <c r="G195" s="9" cm="1">
        <f t="array" ref="G195">_xll.SNL.Clients.Office.Excel.Functions.SPG($A195, "IQ_CASH_OPER", G$3)</f>
        <v>52899</v>
      </c>
      <c r="H195" s="9" cm="1">
        <f t="array" ref="H195">_xll.SNL.Clients.Office.Excel.Functions.SPG($A195, "IQ_CASH_OPER", H$3)</f>
        <v>37644</v>
      </c>
      <c r="I195" s="9" cm="1">
        <f t="array" ref="I195">_xll.SNL.Clients.Office.Excel.Functions.SPG($A195, "IQ_CASH_OPER", I$3)</f>
        <v>66140</v>
      </c>
      <c r="J195" s="9" cm="1">
        <f t="array" ref="J195">_xll.SNL.Clients.Office.Excel.Functions.SPG($A195, "IQ_CASH_OPER", J$3)</f>
        <v>54511</v>
      </c>
    </row>
    <row r="196" spans="1:10" x14ac:dyDescent="0.3">
      <c r="A196" s="11" t="s">
        <v>1220</v>
      </c>
      <c r="B196" s="9" cm="1">
        <f t="array" ref="B196">_xll.SNL.Clients.Office.Excel.Functions.SPG($A196, "IQ_CASH_OPER", B$3)</f>
        <v>7128</v>
      </c>
      <c r="C196" s="9" cm="1">
        <f t="array" ref="C196">_xll.SNL.Clients.Office.Excel.Functions.SPG($A196, "IQ_CASH_OPER", C$3)</f>
        <v>80695</v>
      </c>
      <c r="D196" s="9" cm="1">
        <f t="array" ref="D196">_xll.SNL.Clients.Office.Excel.Functions.SPG($A196, "IQ_CASH_OPER", D$3)</f>
        <v>78931</v>
      </c>
      <c r="E196" s="9" t="str" cm="1">
        <f t="array" ref="E196">_xll.SNL.Clients.Office.Excel.Functions.SPG($A196, "IQ_CASH_OPER", E$3)</f>
        <v>NA</v>
      </c>
      <c r="F196" s="9" cm="1">
        <f t="array" ref="F196">_xll.SNL.Clients.Office.Excel.Functions.SPG($A196, "IQ_CASH_OPER", F$3)</f>
        <v>21856</v>
      </c>
      <c r="G196" s="9" cm="1">
        <f t="array" ref="G196">_xll.SNL.Clients.Office.Excel.Functions.SPG($A196, "IQ_CASH_OPER", G$3)</f>
        <v>109976</v>
      </c>
      <c r="H196" s="9" cm="1">
        <f t="array" ref="H196">_xll.SNL.Clients.Office.Excel.Functions.SPG($A196, "IQ_CASH_OPER", H$3)</f>
        <v>79864</v>
      </c>
      <c r="I196" s="9" cm="1">
        <f t="array" ref="I196">_xll.SNL.Clients.Office.Excel.Functions.SPG($A196, "IQ_CASH_OPER", I$3)</f>
        <v>-9251</v>
      </c>
      <c r="J196" s="9" cm="1">
        <f t="array" ref="J196">_xll.SNL.Clients.Office.Excel.Functions.SPG($A196, "IQ_CASH_OPER", J$3)</f>
        <v>-9251</v>
      </c>
    </row>
    <row r="197" spans="1:10" x14ac:dyDescent="0.3">
      <c r="A197" s="11" t="s">
        <v>1221</v>
      </c>
      <c r="B197" s="9" cm="1">
        <f t="array" ref="B197">_xll.SNL.Clients.Office.Excel.Functions.SPG($A197, "IQ_CASH_OPER", B$3)</f>
        <v>39838</v>
      </c>
      <c r="C197" s="9" cm="1">
        <f t="array" ref="C197">_xll.SNL.Clients.Office.Excel.Functions.SPG($A197, "IQ_CASH_OPER", C$3)</f>
        <v>13714</v>
      </c>
      <c r="D197" s="9" cm="1">
        <f t="array" ref="D197">_xll.SNL.Clients.Office.Excel.Functions.SPG($A197, "IQ_CASH_OPER", D$3)</f>
        <v>45999</v>
      </c>
      <c r="E197" s="9" cm="1">
        <f t="array" ref="E197">_xll.SNL.Clients.Office.Excel.Functions.SPG($A197, "IQ_CASH_OPER", E$3)</f>
        <v>71147</v>
      </c>
      <c r="F197" s="9" cm="1">
        <f t="array" ref="F197">_xll.SNL.Clients.Office.Excel.Functions.SPG($A197, "IQ_CASH_OPER", F$3)</f>
        <v>60654</v>
      </c>
      <c r="G197" s="9" t="str" cm="1">
        <f t="array" ref="G197">_xll.SNL.Clients.Office.Excel.Functions.SPG($A197, "IQ_CASH_OPER", G$3)</f>
        <v>NA</v>
      </c>
      <c r="H197" s="9" cm="1">
        <f t="array" ref="H197">_xll.SNL.Clients.Office.Excel.Functions.SPG($A197, "IQ_CASH_OPER", H$3)</f>
        <v>22348</v>
      </c>
      <c r="I197" s="9" cm="1">
        <f t="array" ref="I197">_xll.SNL.Clients.Office.Excel.Functions.SPG($A197, "IQ_CASH_OPER", I$3)</f>
        <v>98024</v>
      </c>
      <c r="J197" s="9" cm="1">
        <f t="array" ref="J197">_xll.SNL.Clients.Office.Excel.Functions.SPG($A197, "IQ_CASH_OPER", J$3)</f>
        <v>56144</v>
      </c>
    </row>
    <row r="198" spans="1:10" x14ac:dyDescent="0.3">
      <c r="A198" s="11" t="s">
        <v>1222</v>
      </c>
      <c r="B198" s="9" cm="1">
        <f t="array" ref="B198">_xll.SNL.Clients.Office.Excel.Functions.SPG($A198, "IQ_CASH_OPER", B$3)</f>
        <v>29974</v>
      </c>
      <c r="C198" s="9" cm="1">
        <f t="array" ref="C198">_xll.SNL.Clients.Office.Excel.Functions.SPG($A198, "IQ_CASH_OPER", C$3)</f>
        <v>21533</v>
      </c>
      <c r="D198" s="9" cm="1">
        <f t="array" ref="D198">_xll.SNL.Clients.Office.Excel.Functions.SPG($A198, "IQ_CASH_OPER", D$3)</f>
        <v>18585</v>
      </c>
      <c r="E198" s="9" cm="1">
        <f t="array" ref="E198">_xll.SNL.Clients.Office.Excel.Functions.SPG($A198, "IQ_CASH_OPER", E$3)</f>
        <v>15489</v>
      </c>
      <c r="F198" s="9" cm="1">
        <f t="array" ref="F198">_xll.SNL.Clients.Office.Excel.Functions.SPG($A198, "IQ_CASH_OPER", F$3)</f>
        <v>-69868</v>
      </c>
      <c r="G198" s="9" cm="1">
        <f t="array" ref="G198">_xll.SNL.Clients.Office.Excel.Functions.SPG($A198, "IQ_CASH_OPER", G$3)</f>
        <v>34230</v>
      </c>
      <c r="H198" s="9" cm="1">
        <f t="array" ref="H198">_xll.SNL.Clients.Office.Excel.Functions.SPG($A198, "IQ_CASH_OPER", H$3)</f>
        <v>75635</v>
      </c>
      <c r="I198" s="9" cm="1">
        <f t="array" ref="I198">_xll.SNL.Clients.Office.Excel.Functions.SPG($A198, "IQ_CASH_OPER", I$3)</f>
        <v>80693</v>
      </c>
      <c r="J198" s="9" cm="1">
        <f t="array" ref="J198">_xll.SNL.Clients.Office.Excel.Functions.SPG($A198, "IQ_CASH_OPER", J$3)</f>
        <v>48182</v>
      </c>
    </row>
    <row r="199" spans="1:10" x14ac:dyDescent="0.3">
      <c r="A199" s="11" t="s">
        <v>1223</v>
      </c>
      <c r="B199" s="9" cm="1">
        <f t="array" ref="B199">_xll.SNL.Clients.Office.Excel.Functions.SPG($A199, "IQ_CASH_OPER", B$3)</f>
        <v>36937</v>
      </c>
      <c r="C199" s="9" cm="1">
        <f t="array" ref="C199">_xll.SNL.Clients.Office.Excel.Functions.SPG($A199, "IQ_CASH_OPER", C$3)</f>
        <v>25991</v>
      </c>
      <c r="D199" s="9" cm="1">
        <f t="array" ref="D199">_xll.SNL.Clients.Office.Excel.Functions.SPG($A199, "IQ_CASH_OPER", D$3)</f>
        <v>43336</v>
      </c>
      <c r="E199" s="9" cm="1">
        <f t="array" ref="E199">_xll.SNL.Clients.Office.Excel.Functions.SPG($A199, "IQ_CASH_OPER", E$3)</f>
        <v>33716</v>
      </c>
      <c r="F199" s="9" cm="1">
        <f t="array" ref="F199">_xll.SNL.Clients.Office.Excel.Functions.SPG($A199, "IQ_CASH_OPER", F$3)</f>
        <v>15067</v>
      </c>
      <c r="G199" s="9" cm="1">
        <f t="array" ref="G199">_xll.SNL.Clients.Office.Excel.Functions.SPG($A199, "IQ_CASH_OPER", G$3)</f>
        <v>21481</v>
      </c>
      <c r="H199" s="9" cm="1">
        <f t="array" ref="H199">_xll.SNL.Clients.Office.Excel.Functions.SPG($A199, "IQ_CASH_OPER", H$3)</f>
        <v>27525</v>
      </c>
      <c r="I199" s="9" cm="1">
        <f t="array" ref="I199">_xll.SNL.Clients.Office.Excel.Functions.SPG($A199, "IQ_CASH_OPER", I$3)</f>
        <v>27482</v>
      </c>
      <c r="J199" s="9" cm="1">
        <f t="array" ref="J199">_xll.SNL.Clients.Office.Excel.Functions.SPG($A199, "IQ_CASH_OPER", J$3)</f>
        <v>35159</v>
      </c>
    </row>
    <row r="200" spans="1:10" x14ac:dyDescent="0.3">
      <c r="A200" s="11" t="s">
        <v>1224</v>
      </c>
      <c r="B200" s="9" cm="1">
        <f t="array" ref="B200">_xll.SNL.Clients.Office.Excel.Functions.SPG($A200, "IQ_CASH_OPER", B$3)</f>
        <v>-16458</v>
      </c>
      <c r="C200" s="9" cm="1">
        <f t="array" ref="C200">_xll.SNL.Clients.Office.Excel.Functions.SPG($A200, "IQ_CASH_OPER", C$3)</f>
        <v>24130</v>
      </c>
      <c r="D200" s="9" cm="1">
        <f t="array" ref="D200">_xll.SNL.Clients.Office.Excel.Functions.SPG($A200, "IQ_CASH_OPER", D$3)</f>
        <v>47779</v>
      </c>
      <c r="E200" s="9" cm="1">
        <f t="array" ref="E200">_xll.SNL.Clients.Office.Excel.Functions.SPG($A200, "IQ_CASH_OPER", E$3)</f>
        <v>30623</v>
      </c>
      <c r="F200" s="9" cm="1">
        <f t="array" ref="F200">_xll.SNL.Clients.Office.Excel.Functions.SPG($A200, "IQ_CASH_OPER", F$3)</f>
        <v>36268</v>
      </c>
      <c r="G200" s="9" cm="1">
        <f t="array" ref="G200">_xll.SNL.Clients.Office.Excel.Functions.SPG($A200, "IQ_CASH_OPER", G$3)</f>
        <v>74360</v>
      </c>
      <c r="H200" s="9" cm="1">
        <f t="array" ref="H200">_xll.SNL.Clients.Office.Excel.Functions.SPG($A200, "IQ_CASH_OPER", H$3)</f>
        <v>30096</v>
      </c>
      <c r="I200" s="9" cm="1">
        <f t="array" ref="I200">_xll.SNL.Clients.Office.Excel.Functions.SPG($A200, "IQ_CASH_OPER", I$3)</f>
        <v>8234</v>
      </c>
      <c r="J200" s="9" cm="1">
        <f t="array" ref="J200">_xll.SNL.Clients.Office.Excel.Functions.SPG($A200, "IQ_CASH_OPER", J$3)</f>
        <v>98382</v>
      </c>
    </row>
    <row r="201" spans="1:10" x14ac:dyDescent="0.3">
      <c r="A201" s="11" t="s">
        <v>1225</v>
      </c>
      <c r="B201" s="9" cm="1">
        <f t="array" ref="B201">_xll.SNL.Clients.Office.Excel.Functions.SPG($A201, "IQ_CASH_OPER", B$3)</f>
        <v>36700</v>
      </c>
      <c r="C201" s="9" cm="1">
        <f t="array" ref="C201">_xll.SNL.Clients.Office.Excel.Functions.SPG($A201, "IQ_CASH_OPER", C$3)</f>
        <v>90600</v>
      </c>
      <c r="D201" s="9" cm="1">
        <f t="array" ref="D201">_xll.SNL.Clients.Office.Excel.Functions.SPG($A201, "IQ_CASH_OPER", D$3)</f>
        <v>68800</v>
      </c>
      <c r="E201" s="9" cm="1">
        <f t="array" ref="E201">_xll.SNL.Clients.Office.Excel.Functions.SPG($A201, "IQ_CASH_OPER", E$3)</f>
        <v>40600</v>
      </c>
      <c r="F201" s="9" cm="1">
        <f t="array" ref="F201">_xll.SNL.Clients.Office.Excel.Functions.SPG($A201, "IQ_CASH_OPER", F$3)</f>
        <v>31300</v>
      </c>
      <c r="G201" s="9" cm="1">
        <f t="array" ref="G201">_xll.SNL.Clients.Office.Excel.Functions.SPG($A201, "IQ_CASH_OPER", G$3)</f>
        <v>103400</v>
      </c>
      <c r="H201" s="9" cm="1">
        <f t="array" ref="H201">_xll.SNL.Clients.Office.Excel.Functions.SPG($A201, "IQ_CASH_OPER", H$3)</f>
        <v>48000</v>
      </c>
      <c r="I201" s="9" cm="1">
        <f t="array" ref="I201">_xll.SNL.Clients.Office.Excel.Functions.SPG($A201, "IQ_CASH_OPER", I$3)</f>
        <v>35900</v>
      </c>
      <c r="J201" s="9" cm="1">
        <f t="array" ref="J201">_xll.SNL.Clients.Office.Excel.Functions.SPG($A201, "IQ_CASH_OPER", J$3)</f>
        <v>7100</v>
      </c>
    </row>
    <row r="202" spans="1:10" x14ac:dyDescent="0.3">
      <c r="A202" s="11" t="s">
        <v>1226</v>
      </c>
      <c r="B202" s="9" cm="1">
        <f t="array" ref="B202">_xll.SNL.Clients.Office.Excel.Functions.SPG($A202, "IQ_CASH_OPER", B$3)</f>
        <v>52596</v>
      </c>
      <c r="C202" s="9" cm="1">
        <f t="array" ref="C202">_xll.SNL.Clients.Office.Excel.Functions.SPG($A202, "IQ_CASH_OPER", C$3)</f>
        <v>68729</v>
      </c>
      <c r="D202" s="9" cm="1">
        <f t="array" ref="D202">_xll.SNL.Clients.Office.Excel.Functions.SPG($A202, "IQ_CASH_OPER", D$3)</f>
        <v>38422</v>
      </c>
      <c r="E202" s="9" cm="1">
        <f t="array" ref="E202">_xll.SNL.Clients.Office.Excel.Functions.SPG($A202, "IQ_CASH_OPER", E$3)</f>
        <v>87722</v>
      </c>
      <c r="F202" s="9" cm="1">
        <f t="array" ref="F202">_xll.SNL.Clients.Office.Excel.Functions.SPG($A202, "IQ_CASH_OPER", F$3)</f>
        <v>-20092</v>
      </c>
      <c r="G202" s="9" cm="1">
        <f t="array" ref="G202">_xll.SNL.Clients.Office.Excel.Functions.SPG($A202, "IQ_CASH_OPER", G$3)</f>
        <v>38167</v>
      </c>
      <c r="H202" s="9" cm="1">
        <f t="array" ref="H202">_xll.SNL.Clients.Office.Excel.Functions.SPG($A202, "IQ_CASH_OPER", H$3)</f>
        <v>28075</v>
      </c>
      <c r="I202" s="9" cm="1">
        <f t="array" ref="I202">_xll.SNL.Clients.Office.Excel.Functions.SPG($A202, "IQ_CASH_OPER", I$3)</f>
        <v>28539</v>
      </c>
      <c r="J202" s="9" cm="1">
        <f t="array" ref="J202">_xll.SNL.Clients.Office.Excel.Functions.SPG($A202, "IQ_CASH_OPER", J$3)</f>
        <v>36615</v>
      </c>
    </row>
    <row r="203" spans="1:10" x14ac:dyDescent="0.3">
      <c r="A203" s="11" t="s">
        <v>1227</v>
      </c>
      <c r="B203" s="9" cm="1">
        <f t="array" ref="B203">_xll.SNL.Clients.Office.Excel.Functions.SPG($A203, "IQ_CASH_OPER", B$3)</f>
        <v>108219</v>
      </c>
      <c r="C203" s="9" cm="1">
        <f t="array" ref="C203">_xll.SNL.Clients.Office.Excel.Functions.SPG($A203, "IQ_CASH_OPER", C$3)</f>
        <v>96801</v>
      </c>
      <c r="D203" s="9" cm="1">
        <f t="array" ref="D203">_xll.SNL.Clients.Office.Excel.Functions.SPG($A203, "IQ_CASH_OPER", D$3)</f>
        <v>117960</v>
      </c>
      <c r="E203" s="9" cm="1">
        <f t="array" ref="E203">_xll.SNL.Clients.Office.Excel.Functions.SPG($A203, "IQ_CASH_OPER", E$3)</f>
        <v>71143</v>
      </c>
      <c r="F203" s="9" cm="1">
        <f t="array" ref="F203">_xll.SNL.Clients.Office.Excel.Functions.SPG($A203, "IQ_CASH_OPER", F$3)</f>
        <v>118246</v>
      </c>
      <c r="G203" s="9" cm="1">
        <f t="array" ref="G203">_xll.SNL.Clients.Office.Excel.Functions.SPG($A203, "IQ_CASH_OPER", G$3)</f>
        <v>79240</v>
      </c>
      <c r="H203" s="9" cm="1">
        <f t="array" ref="H203">_xll.SNL.Clients.Office.Excel.Functions.SPG($A203, "IQ_CASH_OPER", H$3)</f>
        <v>117267</v>
      </c>
      <c r="I203" s="9" cm="1">
        <f t="array" ref="I203">_xll.SNL.Clients.Office.Excel.Functions.SPG($A203, "IQ_CASH_OPER", I$3)</f>
        <v>51041</v>
      </c>
      <c r="J203" s="9" cm="1">
        <f t="array" ref="J203">_xll.SNL.Clients.Office.Excel.Functions.SPG($A203, "IQ_CASH_OPER", J$3)</f>
        <v>115415</v>
      </c>
    </row>
    <row r="204" spans="1:10" x14ac:dyDescent="0.3">
      <c r="A204" s="11" t="s">
        <v>1228</v>
      </c>
      <c r="B204" s="9" cm="1">
        <f t="array" ref="B204">_xll.SNL.Clients.Office.Excel.Functions.SPG($A204, "IQ_CASH_OPER", B$3)</f>
        <v>55886</v>
      </c>
      <c r="C204" s="9" cm="1">
        <f t="array" ref="C204">_xll.SNL.Clients.Office.Excel.Functions.SPG($A204, "IQ_CASH_OPER", C$3)</f>
        <v>13517</v>
      </c>
      <c r="D204" s="9" cm="1">
        <f t="array" ref="D204">_xll.SNL.Clients.Office.Excel.Functions.SPG($A204, "IQ_CASH_OPER", D$3)</f>
        <v>53608</v>
      </c>
      <c r="E204" s="9" cm="1">
        <f t="array" ref="E204">_xll.SNL.Clients.Office.Excel.Functions.SPG($A204, "IQ_CASH_OPER", E$3)</f>
        <v>22693</v>
      </c>
      <c r="F204" s="9" cm="1">
        <f t="array" ref="F204">_xll.SNL.Clients.Office.Excel.Functions.SPG($A204, "IQ_CASH_OPER", F$3)</f>
        <v>39645</v>
      </c>
      <c r="G204" s="9" cm="1">
        <f t="array" ref="G204">_xll.SNL.Clients.Office.Excel.Functions.SPG($A204, "IQ_CASH_OPER", G$3)</f>
        <v>44022</v>
      </c>
      <c r="H204" s="9" cm="1">
        <f t="array" ref="H204">_xll.SNL.Clients.Office.Excel.Functions.SPG($A204, "IQ_CASH_OPER", H$3)</f>
        <v>20396</v>
      </c>
      <c r="I204" s="9" cm="1">
        <f t="array" ref="I204">_xll.SNL.Clients.Office.Excel.Functions.SPG($A204, "IQ_CASH_OPER", I$3)</f>
        <v>47741</v>
      </c>
      <c r="J204" s="9" cm="1">
        <f t="array" ref="J204">_xll.SNL.Clients.Office.Excel.Functions.SPG($A204, "IQ_CASH_OPER", J$3)</f>
        <v>38600</v>
      </c>
    </row>
    <row r="205" spans="1:10" x14ac:dyDescent="0.3">
      <c r="A205" s="11" t="s">
        <v>1229</v>
      </c>
      <c r="B205" s="9" cm="1">
        <f t="array" ref="B205">_xll.SNL.Clients.Office.Excel.Functions.SPG($A205, "IQ_CASH_OPER", B$3)</f>
        <v>56117</v>
      </c>
      <c r="C205" s="9" cm="1">
        <f t="array" ref="C205">_xll.SNL.Clients.Office.Excel.Functions.SPG($A205, "IQ_CASH_OPER", C$3)</f>
        <v>74058</v>
      </c>
      <c r="D205" s="9" cm="1">
        <f t="array" ref="D205">_xll.SNL.Clients.Office.Excel.Functions.SPG($A205, "IQ_CASH_OPER", D$3)</f>
        <v>88111</v>
      </c>
      <c r="E205" s="9" cm="1">
        <f t="array" ref="E205">_xll.SNL.Clients.Office.Excel.Functions.SPG($A205, "IQ_CASH_OPER", E$3)</f>
        <v>68056</v>
      </c>
      <c r="F205" s="9" cm="1">
        <f t="array" ref="F205">_xll.SNL.Clients.Office.Excel.Functions.SPG($A205, "IQ_CASH_OPER", F$3)</f>
        <v>31931</v>
      </c>
      <c r="G205" s="9" cm="1">
        <f t="array" ref="G205">_xll.SNL.Clients.Office.Excel.Functions.SPG($A205, "IQ_CASH_OPER", G$3)</f>
        <v>116169</v>
      </c>
      <c r="H205" s="9" cm="1">
        <f t="array" ref="H205">_xll.SNL.Clients.Office.Excel.Functions.SPG($A205, "IQ_CASH_OPER", H$3)</f>
        <v>91735</v>
      </c>
      <c r="I205" s="9" cm="1">
        <f t="array" ref="I205">_xll.SNL.Clients.Office.Excel.Functions.SPG($A205, "IQ_CASH_OPER", I$3)</f>
        <v>106859</v>
      </c>
      <c r="J205" s="9" cm="1">
        <f t="array" ref="J205">_xll.SNL.Clients.Office.Excel.Functions.SPG($A205, "IQ_CASH_OPER", J$3)</f>
        <v>172206</v>
      </c>
    </row>
    <row r="206" spans="1:10" x14ac:dyDescent="0.3">
      <c r="A206" s="11" t="s">
        <v>1230</v>
      </c>
      <c r="B206" s="9" cm="1">
        <f t="array" ref="B206">_xll.SNL.Clients.Office.Excel.Functions.SPG($A206, "IQ_CASH_OPER", B$3)</f>
        <v>36717</v>
      </c>
      <c r="C206" s="9" cm="1">
        <f t="array" ref="C206">_xll.SNL.Clients.Office.Excel.Functions.SPG($A206, "IQ_CASH_OPER", C$3)</f>
        <v>113825</v>
      </c>
      <c r="D206" s="9" cm="1">
        <f t="array" ref="D206">_xll.SNL.Clients.Office.Excel.Functions.SPG($A206, "IQ_CASH_OPER", D$3)</f>
        <v>58875</v>
      </c>
      <c r="E206" s="9" cm="1">
        <f t="array" ref="E206">_xll.SNL.Clients.Office.Excel.Functions.SPG($A206, "IQ_CASH_OPER", E$3)</f>
        <v>78173</v>
      </c>
      <c r="F206" s="9" cm="1">
        <f t="array" ref="F206">_xll.SNL.Clients.Office.Excel.Functions.SPG($A206, "IQ_CASH_OPER", F$3)</f>
        <v>66640</v>
      </c>
      <c r="G206" s="9" cm="1">
        <f t="array" ref="G206">_xll.SNL.Clients.Office.Excel.Functions.SPG($A206, "IQ_CASH_OPER", G$3)</f>
        <v>41206</v>
      </c>
      <c r="H206" s="9" cm="1">
        <f t="array" ref="H206">_xll.SNL.Clients.Office.Excel.Functions.SPG($A206, "IQ_CASH_OPER", H$3)</f>
        <v>26210</v>
      </c>
      <c r="I206" s="9" cm="1">
        <f t="array" ref="I206">_xll.SNL.Clients.Office.Excel.Functions.SPG($A206, "IQ_CASH_OPER", I$3)</f>
        <v>104977</v>
      </c>
      <c r="J206" s="9" cm="1">
        <f t="array" ref="J206">_xll.SNL.Clients.Office.Excel.Functions.SPG($A206, "IQ_CASH_OPER", J$3)</f>
        <v>82633</v>
      </c>
    </row>
    <row r="207" spans="1:10" x14ac:dyDescent="0.3">
      <c r="A207" s="11" t="s">
        <v>193</v>
      </c>
      <c r="B207" s="9" cm="1">
        <f t="array" ref="B207">_xll.SNL.Clients.Office.Excel.Functions.SPG($A207, "IQ_CASH_OPER", B$3)</f>
        <v>-558300</v>
      </c>
      <c r="C207" s="9" cm="1">
        <f t="array" ref="C207">_xll.SNL.Clients.Office.Excel.Functions.SPG($A207, "IQ_CASH_OPER", C$3)</f>
        <v>399500</v>
      </c>
      <c r="D207" s="9" cm="1">
        <f t="array" ref="D207">_xll.SNL.Clients.Office.Excel.Functions.SPG($A207, "IQ_CASH_OPER", D$3)</f>
        <v>141200</v>
      </c>
      <c r="E207" s="9" cm="1">
        <f t="array" ref="E207">_xll.SNL.Clients.Office.Excel.Functions.SPG($A207, "IQ_CASH_OPER", E$3)</f>
        <v>294800</v>
      </c>
      <c r="F207" s="9" cm="1">
        <f t="array" ref="F207">_xll.SNL.Clients.Office.Excel.Functions.SPG($A207, "IQ_CASH_OPER", F$3)</f>
        <v>-164400</v>
      </c>
      <c r="G207" s="9" cm="1">
        <f t="array" ref="G207">_xll.SNL.Clients.Office.Excel.Functions.SPG($A207, "IQ_CASH_OPER", G$3)</f>
        <v>292800</v>
      </c>
      <c r="H207" s="9" cm="1">
        <f t="array" ref="H207">_xll.SNL.Clients.Office.Excel.Functions.SPG($A207, "IQ_CASH_OPER", H$3)</f>
        <v>67500</v>
      </c>
      <c r="I207" s="9" cm="1">
        <f t="array" ref="I207">_xll.SNL.Clients.Office.Excel.Functions.SPG($A207, "IQ_CASH_OPER", I$3)</f>
        <v>117200</v>
      </c>
      <c r="J207" s="9" cm="1">
        <f t="array" ref="J207">_xll.SNL.Clients.Office.Excel.Functions.SPG($A207, "IQ_CASH_OPER", J$3)</f>
        <v>-863900</v>
      </c>
    </row>
    <row r="208" spans="1:10" x14ac:dyDescent="0.3">
      <c r="A208" s="11" t="s">
        <v>1231</v>
      </c>
      <c r="B208" s="9" t="str" cm="1">
        <f t="array" ref="B208">_xll.SNL.Clients.Office.Excel.Functions.SPG($A208, "IQ_CASH_OPER", B$3)</f>
        <v>NA</v>
      </c>
      <c r="C208" s="9" cm="1">
        <f t="array" ref="C208">_xll.SNL.Clients.Office.Excel.Functions.SPG($A208, "IQ_CASH_OPER", C$3)</f>
        <v>247000</v>
      </c>
      <c r="D208" s="9" cm="1">
        <f t="array" ref="D208">_xll.SNL.Clients.Office.Excel.Functions.SPG($A208, "IQ_CASH_OPER", D$3)</f>
        <v>-28000</v>
      </c>
      <c r="E208" s="9" cm="1">
        <f t="array" ref="E208">_xll.SNL.Clients.Office.Excel.Functions.SPG($A208, "IQ_CASH_OPER", E$3)</f>
        <v>68000</v>
      </c>
      <c r="F208" s="9" cm="1">
        <f t="array" ref="F208">_xll.SNL.Clients.Office.Excel.Functions.SPG($A208, "IQ_CASH_OPER", F$3)</f>
        <v>58000</v>
      </c>
      <c r="G208" s="9" cm="1">
        <f t="array" ref="G208">_xll.SNL.Clients.Office.Excel.Functions.SPG($A208, "IQ_CASH_OPER", G$3)</f>
        <v>189000</v>
      </c>
      <c r="H208" s="9" cm="1">
        <f t="array" ref="H208">_xll.SNL.Clients.Office.Excel.Functions.SPG($A208, "IQ_CASH_OPER", H$3)</f>
        <v>86000</v>
      </c>
      <c r="I208" s="9" cm="1">
        <f t="array" ref="I208">_xll.SNL.Clients.Office.Excel.Functions.SPG($A208, "IQ_CASH_OPER", I$3)</f>
        <v>-66000</v>
      </c>
      <c r="J208" s="9" cm="1">
        <f t="array" ref="J208">_xll.SNL.Clients.Office.Excel.Functions.SPG($A208, "IQ_CASH_OPER", J$3)</f>
        <v>-118000</v>
      </c>
    </row>
    <row r="209" spans="1:10" x14ac:dyDescent="0.3">
      <c r="A209" s="11" t="s">
        <v>1232</v>
      </c>
      <c r="B209" s="9" cm="1">
        <f t="array" ref="B209">_xll.SNL.Clients.Office.Excel.Functions.SPG($A209, "IQ_CASH_OPER", B$3)</f>
        <v>23539</v>
      </c>
      <c r="C209" s="9" cm="1">
        <f t="array" ref="C209">_xll.SNL.Clients.Office.Excel.Functions.SPG($A209, "IQ_CASH_OPER", C$3)</f>
        <v>35913</v>
      </c>
      <c r="D209" s="9" cm="1">
        <f t="array" ref="D209">_xll.SNL.Clients.Office.Excel.Functions.SPG($A209, "IQ_CASH_OPER", D$3)</f>
        <v>26731</v>
      </c>
      <c r="E209" s="9" cm="1">
        <f t="array" ref="E209">_xll.SNL.Clients.Office.Excel.Functions.SPG($A209, "IQ_CASH_OPER", E$3)</f>
        <v>21878</v>
      </c>
      <c r="F209" s="9" cm="1">
        <f t="array" ref="F209">_xll.SNL.Clients.Office.Excel.Functions.SPG($A209, "IQ_CASH_OPER", F$3)</f>
        <v>33012</v>
      </c>
      <c r="G209" s="9" cm="1">
        <f t="array" ref="G209">_xll.SNL.Clients.Office.Excel.Functions.SPG($A209, "IQ_CASH_OPER", G$3)</f>
        <v>9250</v>
      </c>
      <c r="H209" s="9" cm="1">
        <f t="array" ref="H209">_xll.SNL.Clients.Office.Excel.Functions.SPG($A209, "IQ_CASH_OPER", H$3)</f>
        <v>20571</v>
      </c>
      <c r="I209" s="9" cm="1">
        <f t="array" ref="I209">_xll.SNL.Clients.Office.Excel.Functions.SPG($A209, "IQ_CASH_OPER", I$3)</f>
        <v>22472</v>
      </c>
      <c r="J209" s="9" cm="1">
        <f t="array" ref="J209">_xll.SNL.Clients.Office.Excel.Functions.SPG($A209, "IQ_CASH_OPER", J$3)</f>
        <v>12309</v>
      </c>
    </row>
    <row r="210" spans="1:10" x14ac:dyDescent="0.3">
      <c r="A210" s="11" t="s">
        <v>1233</v>
      </c>
      <c r="B210" s="9" cm="1">
        <f t="array" ref="B210">_xll.SNL.Clients.Office.Excel.Functions.SPG($A210, "IQ_CASH_OPER", B$3)</f>
        <v>-124200</v>
      </c>
      <c r="C210" s="9" cm="1">
        <f t="array" ref="C210">_xll.SNL.Clients.Office.Excel.Functions.SPG($A210, "IQ_CASH_OPER", C$3)</f>
        <v>17100</v>
      </c>
      <c r="D210" s="9" cm="1">
        <f t="array" ref="D210">_xll.SNL.Clients.Office.Excel.Functions.SPG($A210, "IQ_CASH_OPER", D$3)</f>
        <v>-2400</v>
      </c>
      <c r="E210" s="9" cm="1">
        <f t="array" ref="E210">_xll.SNL.Clients.Office.Excel.Functions.SPG($A210, "IQ_CASH_OPER", E$3)</f>
        <v>273700</v>
      </c>
      <c r="F210" s="9" cm="1">
        <f t="array" ref="F210">_xll.SNL.Clients.Office.Excel.Functions.SPG($A210, "IQ_CASH_OPER", F$3)</f>
        <v>-25600</v>
      </c>
      <c r="G210" s="9" cm="1">
        <f t="array" ref="G210">_xll.SNL.Clients.Office.Excel.Functions.SPG($A210, "IQ_CASH_OPER", G$3)</f>
        <v>18400</v>
      </c>
      <c r="H210" s="9" cm="1">
        <f t="array" ref="H210">_xll.SNL.Clients.Office.Excel.Functions.SPG($A210, "IQ_CASH_OPER", H$3)</f>
        <v>1900</v>
      </c>
      <c r="I210" s="9" cm="1">
        <f t="array" ref="I210">_xll.SNL.Clients.Office.Excel.Functions.SPG($A210, "IQ_CASH_OPER", I$3)</f>
        <v>150100</v>
      </c>
      <c r="J210" s="9" cm="1">
        <f t="array" ref="J210">_xll.SNL.Clients.Office.Excel.Functions.SPG($A210, "IQ_CASH_OPER", J$3)</f>
        <v>-2000</v>
      </c>
    </row>
    <row r="211" spans="1:10" x14ac:dyDescent="0.3">
      <c r="A211" s="11" t="s">
        <v>1234</v>
      </c>
      <c r="B211" s="9" cm="1">
        <f t="array" ref="B211">_xll.SNL.Clients.Office.Excel.Functions.SPG($A211, "IQ_CASH_OPER", B$3)</f>
        <v>27615</v>
      </c>
      <c r="C211" s="9" cm="1">
        <f t="array" ref="C211">_xll.SNL.Clients.Office.Excel.Functions.SPG($A211, "IQ_CASH_OPER", C$3)</f>
        <v>-23619</v>
      </c>
      <c r="D211" s="9" cm="1">
        <f t="array" ref="D211">_xll.SNL.Clients.Office.Excel.Functions.SPG($A211, "IQ_CASH_OPER", D$3)</f>
        <v>50017</v>
      </c>
      <c r="E211" s="9" cm="1">
        <f t="array" ref="E211">_xll.SNL.Clients.Office.Excel.Functions.SPG($A211, "IQ_CASH_OPER", E$3)</f>
        <v>-50076</v>
      </c>
      <c r="F211" s="9" cm="1">
        <f t="array" ref="F211">_xll.SNL.Clients.Office.Excel.Functions.SPG($A211, "IQ_CASH_OPER", F$3)</f>
        <v>-51719</v>
      </c>
      <c r="G211" s="9" cm="1">
        <f t="array" ref="G211">_xll.SNL.Clients.Office.Excel.Functions.SPG($A211, "IQ_CASH_OPER", G$3)</f>
        <v>21957</v>
      </c>
      <c r="H211" s="9" cm="1">
        <f t="array" ref="H211">_xll.SNL.Clients.Office.Excel.Functions.SPG($A211, "IQ_CASH_OPER", H$3)</f>
        <v>29865</v>
      </c>
      <c r="I211" s="9" cm="1">
        <f t="array" ref="I211">_xll.SNL.Clients.Office.Excel.Functions.SPG($A211, "IQ_CASH_OPER", I$3)</f>
        <v>63573</v>
      </c>
      <c r="J211" s="9" cm="1">
        <f t="array" ref="J211">_xll.SNL.Clients.Office.Excel.Functions.SPG($A211, "IQ_CASH_OPER", J$3)</f>
        <v>65993</v>
      </c>
    </row>
    <row r="212" spans="1:10" x14ac:dyDescent="0.3">
      <c r="A212" s="11" t="s">
        <v>1235</v>
      </c>
      <c r="B212" s="9" cm="1">
        <f t="array" ref="B212">_xll.SNL.Clients.Office.Excel.Functions.SPG($A212, "IQ_CASH_OPER", B$3)</f>
        <v>51560</v>
      </c>
      <c r="C212" s="9" cm="1">
        <f t="array" ref="C212">_xll.SNL.Clients.Office.Excel.Functions.SPG($A212, "IQ_CASH_OPER", C$3)</f>
        <v>33414</v>
      </c>
      <c r="D212" s="9" cm="1">
        <f t="array" ref="D212">_xll.SNL.Clients.Office.Excel.Functions.SPG($A212, "IQ_CASH_OPER", D$3)</f>
        <v>43392</v>
      </c>
      <c r="E212" s="9" cm="1">
        <f t="array" ref="E212">_xll.SNL.Clients.Office.Excel.Functions.SPG($A212, "IQ_CASH_OPER", E$3)</f>
        <v>39674</v>
      </c>
      <c r="F212" s="9" cm="1">
        <f t="array" ref="F212">_xll.SNL.Clients.Office.Excel.Functions.SPG($A212, "IQ_CASH_OPER", F$3)</f>
        <v>27625</v>
      </c>
      <c r="G212" s="9" cm="1">
        <f t="array" ref="G212">_xll.SNL.Clients.Office.Excel.Functions.SPG($A212, "IQ_CASH_OPER", G$3)</f>
        <v>36406</v>
      </c>
      <c r="H212" s="9" cm="1">
        <f t="array" ref="H212">_xll.SNL.Clients.Office.Excel.Functions.SPG($A212, "IQ_CASH_OPER", H$3)</f>
        <v>43125</v>
      </c>
      <c r="I212" s="9" cm="1">
        <f t="array" ref="I212">_xll.SNL.Clients.Office.Excel.Functions.SPG($A212, "IQ_CASH_OPER", I$3)</f>
        <v>47643</v>
      </c>
      <c r="J212" s="9" cm="1">
        <f t="array" ref="J212">_xll.SNL.Clients.Office.Excel.Functions.SPG($A212, "IQ_CASH_OPER", J$3)</f>
        <v>37931</v>
      </c>
    </row>
    <row r="213" spans="1:10" x14ac:dyDescent="0.3">
      <c r="A213" s="11" t="s">
        <v>1236</v>
      </c>
      <c r="B213" s="9" cm="1">
        <f t="array" ref="B213">_xll.SNL.Clients.Office.Excel.Functions.SPG($A213, "IQ_CASH_OPER", B$3)</f>
        <v>680</v>
      </c>
      <c r="C213" s="9" cm="1">
        <f t="array" ref="C213">_xll.SNL.Clients.Office.Excel.Functions.SPG($A213, "IQ_CASH_OPER", C$3)</f>
        <v>81721</v>
      </c>
      <c r="D213" s="9" cm="1">
        <f t="array" ref="D213">_xll.SNL.Clients.Office.Excel.Functions.SPG($A213, "IQ_CASH_OPER", D$3)</f>
        <v>14074</v>
      </c>
      <c r="E213" s="9" cm="1">
        <f t="array" ref="E213">_xll.SNL.Clients.Office.Excel.Functions.SPG($A213, "IQ_CASH_OPER", E$3)</f>
        <v>26685</v>
      </c>
      <c r="F213" s="9" cm="1">
        <f t="array" ref="F213">_xll.SNL.Clients.Office.Excel.Functions.SPG($A213, "IQ_CASH_OPER", F$3)</f>
        <v>9352</v>
      </c>
      <c r="G213" s="9" cm="1">
        <f t="array" ref="G213">_xll.SNL.Clients.Office.Excel.Functions.SPG($A213, "IQ_CASH_OPER", G$3)</f>
        <v>52058</v>
      </c>
      <c r="H213" s="9" cm="1">
        <f t="array" ref="H213">_xll.SNL.Clients.Office.Excel.Functions.SPG($A213, "IQ_CASH_OPER", H$3)</f>
        <v>129993</v>
      </c>
      <c r="I213" s="9" cm="1">
        <f t="array" ref="I213">_xll.SNL.Clients.Office.Excel.Functions.SPG($A213, "IQ_CASH_OPER", I$3)</f>
        <v>63527</v>
      </c>
      <c r="J213" s="9" cm="1">
        <f t="array" ref="J213">_xll.SNL.Clients.Office.Excel.Functions.SPG($A213, "IQ_CASH_OPER", J$3)</f>
        <v>-66835</v>
      </c>
    </row>
    <row r="214" spans="1:10" x14ac:dyDescent="0.3">
      <c r="A214" s="11" t="s">
        <v>1237</v>
      </c>
      <c r="B214" s="9" cm="1">
        <f t="array" ref="B214">_xll.SNL.Clients.Office.Excel.Functions.SPG($A214, "IQ_CASH_OPER", B$3)</f>
        <v>116238</v>
      </c>
      <c r="C214" s="9" cm="1">
        <f t="array" ref="C214">_xll.SNL.Clients.Office.Excel.Functions.SPG($A214, "IQ_CASH_OPER", C$3)</f>
        <v>-55089</v>
      </c>
      <c r="D214" s="9" cm="1">
        <f t="array" ref="D214">_xll.SNL.Clients.Office.Excel.Functions.SPG($A214, "IQ_CASH_OPER", D$3)</f>
        <v>97438</v>
      </c>
      <c r="E214" s="9" cm="1">
        <f t="array" ref="E214">_xll.SNL.Clients.Office.Excel.Functions.SPG($A214, "IQ_CASH_OPER", E$3)</f>
        <v>1914</v>
      </c>
      <c r="F214" s="9" cm="1">
        <f t="array" ref="F214">_xll.SNL.Clients.Office.Excel.Functions.SPG($A214, "IQ_CASH_OPER", F$3)</f>
        <v>12970</v>
      </c>
      <c r="G214" s="9" cm="1">
        <f t="array" ref="G214">_xll.SNL.Clients.Office.Excel.Functions.SPG($A214, "IQ_CASH_OPER", G$3)</f>
        <v>55925</v>
      </c>
      <c r="H214" s="9" cm="1">
        <f t="array" ref="H214">_xll.SNL.Clients.Office.Excel.Functions.SPG($A214, "IQ_CASH_OPER", H$3)</f>
        <v>63056</v>
      </c>
      <c r="I214" s="9" cm="1">
        <f t="array" ref="I214">_xll.SNL.Clients.Office.Excel.Functions.SPG($A214, "IQ_CASH_OPER", I$3)</f>
        <v>45148</v>
      </c>
      <c r="J214" s="9" cm="1">
        <f t="array" ref="J214">_xll.SNL.Clients.Office.Excel.Functions.SPG($A214, "IQ_CASH_OPER", J$3)</f>
        <v>33258</v>
      </c>
    </row>
    <row r="215" spans="1:10" x14ac:dyDescent="0.3">
      <c r="A215" s="11" t="s">
        <v>1238</v>
      </c>
      <c r="B215" s="9" cm="1">
        <f t="array" ref="B215">_xll.SNL.Clients.Office.Excel.Functions.SPG($A215, "IQ_CASH_OPER", B$3)</f>
        <v>-19468</v>
      </c>
      <c r="C215" s="9" cm="1">
        <f t="array" ref="C215">_xll.SNL.Clients.Office.Excel.Functions.SPG($A215, "IQ_CASH_OPER", C$3)</f>
        <v>110267</v>
      </c>
      <c r="D215" s="9" cm="1">
        <f t="array" ref="D215">_xll.SNL.Clients.Office.Excel.Functions.SPG($A215, "IQ_CASH_OPER", D$3)</f>
        <v>116083</v>
      </c>
      <c r="E215" s="9" cm="1">
        <f t="array" ref="E215">_xll.SNL.Clients.Office.Excel.Functions.SPG($A215, "IQ_CASH_OPER", E$3)</f>
        <v>36365</v>
      </c>
      <c r="F215" s="9" cm="1">
        <f t="array" ref="F215">_xll.SNL.Clients.Office.Excel.Functions.SPG($A215, "IQ_CASH_OPER", F$3)</f>
        <v>-1362</v>
      </c>
      <c r="G215" s="9" cm="1">
        <f t="array" ref="G215">_xll.SNL.Clients.Office.Excel.Functions.SPG($A215, "IQ_CASH_OPER", G$3)</f>
        <v>117081</v>
      </c>
      <c r="H215" s="9" cm="1">
        <f t="array" ref="H215">_xll.SNL.Clients.Office.Excel.Functions.SPG($A215, "IQ_CASH_OPER", H$3)</f>
        <v>155603</v>
      </c>
      <c r="I215" s="9" cm="1">
        <f t="array" ref="I215">_xll.SNL.Clients.Office.Excel.Functions.SPG($A215, "IQ_CASH_OPER", I$3)</f>
        <v>55045</v>
      </c>
      <c r="J215" s="9" cm="1">
        <f t="array" ref="J215">_xll.SNL.Clients.Office.Excel.Functions.SPG($A215, "IQ_CASH_OPER", J$3)</f>
        <v>-12019</v>
      </c>
    </row>
    <row r="216" spans="1:10" x14ac:dyDescent="0.3">
      <c r="A216" s="11" t="s">
        <v>1239</v>
      </c>
      <c r="B216" s="9" cm="1">
        <f t="array" ref="B216">_xll.SNL.Clients.Office.Excel.Functions.SPG($A216, "IQ_CASH_OPER", B$3)</f>
        <v>46100</v>
      </c>
      <c r="C216" s="9" cm="1">
        <f t="array" ref="C216">_xll.SNL.Clients.Office.Excel.Functions.SPG($A216, "IQ_CASH_OPER", C$3)</f>
        <v>-4700</v>
      </c>
      <c r="D216" s="9" cm="1">
        <f t="array" ref="D216">_xll.SNL.Clients.Office.Excel.Functions.SPG($A216, "IQ_CASH_OPER", D$3)</f>
        <v>43500</v>
      </c>
      <c r="E216" s="9" cm="1">
        <f t="array" ref="E216">_xll.SNL.Clients.Office.Excel.Functions.SPG($A216, "IQ_CASH_OPER", E$3)</f>
        <v>125000</v>
      </c>
      <c r="F216" s="9" cm="1">
        <f t="array" ref="F216">_xll.SNL.Clients.Office.Excel.Functions.SPG($A216, "IQ_CASH_OPER", F$3)</f>
        <v>18700</v>
      </c>
      <c r="G216" s="9" cm="1">
        <f t="array" ref="G216">_xll.SNL.Clients.Office.Excel.Functions.SPG($A216, "IQ_CASH_OPER", G$3)</f>
        <v>-2200</v>
      </c>
      <c r="H216" s="9" cm="1">
        <f t="array" ref="H216">_xll.SNL.Clients.Office.Excel.Functions.SPG($A216, "IQ_CASH_OPER", H$3)</f>
        <v>47400</v>
      </c>
      <c r="I216" s="9" cm="1">
        <f t="array" ref="I216">_xll.SNL.Clients.Office.Excel.Functions.SPG($A216, "IQ_CASH_OPER", I$3)</f>
        <v>117200</v>
      </c>
      <c r="J216" s="9" cm="1">
        <f t="array" ref="J216">_xll.SNL.Clients.Office.Excel.Functions.SPG($A216, "IQ_CASH_OPER", J$3)</f>
        <v>15500</v>
      </c>
    </row>
    <row r="217" spans="1:10" x14ac:dyDescent="0.3">
      <c r="A217" s="11" t="s">
        <v>1621</v>
      </c>
      <c r="B217" s="9" cm="1">
        <f t="array" ref="B217">_xll.SNL.Clients.Office.Excel.Functions.SPG($A217, "IQ_CASH_OPER", B$3)</f>
        <v>4807</v>
      </c>
      <c r="C217" s="9" cm="1">
        <f t="array" ref="C217">_xll.SNL.Clients.Office.Excel.Functions.SPG($A217, "IQ_CASH_OPER", C$3)</f>
        <v>50369</v>
      </c>
      <c r="D217" s="9" cm="1">
        <f t="array" ref="D217">_xll.SNL.Clients.Office.Excel.Functions.SPG($A217, "IQ_CASH_OPER", D$3)</f>
        <v>56100</v>
      </c>
      <c r="E217" s="9" cm="1">
        <f t="array" ref="E217">_xll.SNL.Clients.Office.Excel.Functions.SPG($A217, "IQ_CASH_OPER", E$3)</f>
        <v>42413</v>
      </c>
      <c r="F217" s="9" cm="1">
        <f t="array" ref="F217">_xll.SNL.Clients.Office.Excel.Functions.SPG($A217, "IQ_CASH_OPER", F$3)</f>
        <v>5406</v>
      </c>
      <c r="G217" s="9" cm="1">
        <f t="array" ref="G217">_xll.SNL.Clients.Office.Excel.Functions.SPG($A217, "IQ_CASH_OPER", G$3)</f>
        <v>36972</v>
      </c>
      <c r="H217" s="9" cm="1">
        <f t="array" ref="H217">_xll.SNL.Clients.Office.Excel.Functions.SPG($A217, "IQ_CASH_OPER", H$3)</f>
        <v>39199</v>
      </c>
      <c r="I217" s="9" cm="1">
        <f t="array" ref="I217">_xll.SNL.Clients.Office.Excel.Functions.SPG($A217, "IQ_CASH_OPER", I$3)</f>
        <v>13509</v>
      </c>
      <c r="J217" s="9" cm="1">
        <f t="array" ref="J217">_xll.SNL.Clients.Office.Excel.Functions.SPG($A217, "IQ_CASH_OPER", J$3)</f>
        <v>-13740</v>
      </c>
    </row>
    <row r="218" spans="1:10" x14ac:dyDescent="0.3">
      <c r="A218" s="11" t="s">
        <v>1240</v>
      </c>
      <c r="B218" s="9" cm="1">
        <f t="array" ref="B218">_xll.SNL.Clients.Office.Excel.Functions.SPG($A218, "IQ_CASH_OPER", B$3)</f>
        <v>124000</v>
      </c>
      <c r="C218" s="9" cm="1">
        <f t="array" ref="C218">_xll.SNL.Clients.Office.Excel.Functions.SPG($A218, "IQ_CASH_OPER", C$3)</f>
        <v>58000</v>
      </c>
      <c r="D218" s="9" cm="1">
        <f t="array" ref="D218">_xll.SNL.Clients.Office.Excel.Functions.SPG($A218, "IQ_CASH_OPER", D$3)</f>
        <v>25000</v>
      </c>
      <c r="E218" s="9" cm="1">
        <f t="array" ref="E218">_xll.SNL.Clients.Office.Excel.Functions.SPG($A218, "IQ_CASH_OPER", E$3)</f>
        <v>103000</v>
      </c>
      <c r="F218" s="9" cm="1">
        <f t="array" ref="F218">_xll.SNL.Clients.Office.Excel.Functions.SPG($A218, "IQ_CASH_OPER", F$3)</f>
        <v>84000</v>
      </c>
      <c r="G218" s="9" cm="1">
        <f t="array" ref="G218">_xll.SNL.Clients.Office.Excel.Functions.SPG($A218, "IQ_CASH_OPER", G$3)</f>
        <v>63000</v>
      </c>
      <c r="H218" s="9" cm="1">
        <f t="array" ref="H218">_xll.SNL.Clients.Office.Excel.Functions.SPG($A218, "IQ_CASH_OPER", H$3)</f>
        <v>27000</v>
      </c>
      <c r="I218" s="9" cm="1">
        <f t="array" ref="I218">_xll.SNL.Clients.Office.Excel.Functions.SPG($A218, "IQ_CASH_OPER", I$3)</f>
        <v>52000</v>
      </c>
      <c r="J218" s="9" cm="1">
        <f t="array" ref="J218">_xll.SNL.Clients.Office.Excel.Functions.SPG($A218, "IQ_CASH_OPER", J$3)</f>
        <v>60000</v>
      </c>
    </row>
    <row r="219" spans="1:10" x14ac:dyDescent="0.3">
      <c r="A219" s="11" t="s">
        <v>1241</v>
      </c>
      <c r="B219" s="9" cm="1">
        <f t="array" ref="B219">_xll.SNL.Clients.Office.Excel.Functions.SPG($A219, "IQ_CASH_OPER", B$3)</f>
        <v>703</v>
      </c>
      <c r="C219" s="9" cm="1">
        <f t="array" ref="C219">_xll.SNL.Clients.Office.Excel.Functions.SPG($A219, "IQ_CASH_OPER", C$3)</f>
        <v>127894</v>
      </c>
      <c r="D219" s="9" cm="1">
        <f t="array" ref="D219">_xll.SNL.Clients.Office.Excel.Functions.SPG($A219, "IQ_CASH_OPER", D$3)</f>
        <v>-32353</v>
      </c>
      <c r="E219" s="9" cm="1">
        <f t="array" ref="E219">_xll.SNL.Clients.Office.Excel.Functions.SPG($A219, "IQ_CASH_OPER", E$3)</f>
        <v>168123</v>
      </c>
      <c r="F219" s="9" cm="1">
        <f t="array" ref="F219">_xll.SNL.Clients.Office.Excel.Functions.SPG($A219, "IQ_CASH_OPER", F$3)</f>
        <v>152901</v>
      </c>
      <c r="G219" s="9" cm="1">
        <f t="array" ref="G219">_xll.SNL.Clients.Office.Excel.Functions.SPG($A219, "IQ_CASH_OPER", G$3)</f>
        <v>-57404</v>
      </c>
      <c r="H219" s="9" cm="1">
        <f t="array" ref="H219">_xll.SNL.Clients.Office.Excel.Functions.SPG($A219, "IQ_CASH_OPER", H$3)</f>
        <v>203478</v>
      </c>
      <c r="I219" s="9" cm="1">
        <f t="array" ref="I219">_xll.SNL.Clients.Office.Excel.Functions.SPG($A219, "IQ_CASH_OPER", I$3)</f>
        <v>170947</v>
      </c>
      <c r="J219" s="9" cm="1">
        <f t="array" ref="J219">_xll.SNL.Clients.Office.Excel.Functions.SPG($A219, "IQ_CASH_OPER", J$3)</f>
        <v>45963</v>
      </c>
    </row>
    <row r="220" spans="1:10" x14ac:dyDescent="0.3">
      <c r="A220" s="11" t="s">
        <v>1242</v>
      </c>
      <c r="B220" s="9" t="str" cm="1">
        <f t="array" ref="B220">_xll.SNL.Clients.Office.Excel.Functions.SPG($A220, "IQ_CASH_OPER", B$3)</f>
        <v>NA</v>
      </c>
      <c r="C220" s="9" cm="1">
        <f t="array" ref="C220">_xll.SNL.Clients.Office.Excel.Functions.SPG($A220, "IQ_CASH_OPER", C$3)</f>
        <v>333417</v>
      </c>
      <c r="D220" s="9" cm="1">
        <f t="array" ref="D220">_xll.SNL.Clients.Office.Excel.Functions.SPG($A220, "IQ_CASH_OPER", D$3)</f>
        <v>-111846</v>
      </c>
      <c r="E220" s="9" cm="1">
        <f t="array" ref="E220">_xll.SNL.Clients.Office.Excel.Functions.SPG($A220, "IQ_CASH_OPER", E$3)</f>
        <v>49339</v>
      </c>
      <c r="F220" s="9" cm="1">
        <f t="array" ref="F220">_xll.SNL.Clients.Office.Excel.Functions.SPG($A220, "IQ_CASH_OPER", F$3)</f>
        <v>45491</v>
      </c>
      <c r="G220" s="9" cm="1">
        <f t="array" ref="G220">_xll.SNL.Clients.Office.Excel.Functions.SPG($A220, "IQ_CASH_OPER", G$3)</f>
        <v>361311</v>
      </c>
      <c r="H220" s="9" cm="1">
        <f t="array" ref="H220">_xll.SNL.Clients.Office.Excel.Functions.SPG($A220, "IQ_CASH_OPER", H$3)</f>
        <v>13792</v>
      </c>
      <c r="I220" s="9" cm="1">
        <f t="array" ref="I220">_xll.SNL.Clients.Office.Excel.Functions.SPG($A220, "IQ_CASH_OPER", I$3)</f>
        <v>10648</v>
      </c>
      <c r="J220" s="9" cm="1">
        <f t="array" ref="J220">_xll.SNL.Clients.Office.Excel.Functions.SPG($A220, "IQ_CASH_OPER", J$3)</f>
        <v>201831</v>
      </c>
    </row>
    <row r="221" spans="1:10" x14ac:dyDescent="0.3">
      <c r="A221" s="11" t="s">
        <v>1243</v>
      </c>
      <c r="B221" s="9" cm="1">
        <f t="array" ref="B221">_xll.SNL.Clients.Office.Excel.Functions.SPG($A221, "IQ_CASH_OPER", B$3)</f>
        <v>7300</v>
      </c>
      <c r="C221" s="9" cm="1">
        <f t="array" ref="C221">_xll.SNL.Clients.Office.Excel.Functions.SPG($A221, "IQ_CASH_OPER", C$3)</f>
        <v>190900</v>
      </c>
      <c r="D221" s="9" cm="1">
        <f t="array" ref="D221">_xll.SNL.Clients.Office.Excel.Functions.SPG($A221, "IQ_CASH_OPER", D$3)</f>
        <v>115900</v>
      </c>
      <c r="E221" s="9" cm="1">
        <f t="array" ref="E221">_xll.SNL.Clients.Office.Excel.Functions.SPG($A221, "IQ_CASH_OPER", E$3)</f>
        <v>93800</v>
      </c>
      <c r="F221" s="9" cm="1">
        <f t="array" ref="F221">_xll.SNL.Clients.Office.Excel.Functions.SPG($A221, "IQ_CASH_OPER", F$3)</f>
        <v>-21000</v>
      </c>
      <c r="G221" s="9" cm="1">
        <f t="array" ref="G221">_xll.SNL.Clients.Office.Excel.Functions.SPG($A221, "IQ_CASH_OPER", G$3)</f>
        <v>189300</v>
      </c>
      <c r="H221" s="9" cm="1">
        <f t="array" ref="H221">_xll.SNL.Clients.Office.Excel.Functions.SPG($A221, "IQ_CASH_OPER", H$3)</f>
        <v>107800</v>
      </c>
      <c r="I221" s="9" cm="1">
        <f t="array" ref="I221">_xll.SNL.Clients.Office.Excel.Functions.SPG($A221, "IQ_CASH_OPER", I$3)</f>
        <v>131400</v>
      </c>
      <c r="J221" s="9" cm="1">
        <f t="array" ref="J221">_xll.SNL.Clients.Office.Excel.Functions.SPG($A221, "IQ_CASH_OPER", J$3)</f>
        <v>52500</v>
      </c>
    </row>
    <row r="222" spans="1:10" x14ac:dyDescent="0.3">
      <c r="A222" s="11" t="s">
        <v>1244</v>
      </c>
      <c r="B222" s="9" cm="1">
        <f t="array" ref="B222">_xll.SNL.Clients.Office.Excel.Functions.SPG($A222, "IQ_CASH_OPER", B$3)</f>
        <v>-13344</v>
      </c>
      <c r="C222" s="9" cm="1">
        <f t="array" ref="C222">_xll.SNL.Clients.Office.Excel.Functions.SPG($A222, "IQ_CASH_OPER", C$3)</f>
        <v>36557</v>
      </c>
      <c r="D222" s="9" cm="1">
        <f t="array" ref="D222">_xll.SNL.Clients.Office.Excel.Functions.SPG($A222, "IQ_CASH_OPER", D$3)</f>
        <v>46265</v>
      </c>
      <c r="E222" s="9" cm="1">
        <f t="array" ref="E222">_xll.SNL.Clients.Office.Excel.Functions.SPG($A222, "IQ_CASH_OPER", E$3)</f>
        <v>37146</v>
      </c>
      <c r="F222" s="9" cm="1">
        <f t="array" ref="F222">_xll.SNL.Clients.Office.Excel.Functions.SPG($A222, "IQ_CASH_OPER", F$3)</f>
        <v>-10322</v>
      </c>
      <c r="G222" s="9" cm="1">
        <f t="array" ref="G222">_xll.SNL.Clients.Office.Excel.Functions.SPG($A222, "IQ_CASH_OPER", G$3)</f>
        <v>39223</v>
      </c>
      <c r="H222" s="9" cm="1">
        <f t="array" ref="H222">_xll.SNL.Clients.Office.Excel.Functions.SPG($A222, "IQ_CASH_OPER", H$3)</f>
        <v>21430</v>
      </c>
      <c r="I222" s="9" cm="1">
        <f t="array" ref="I222">_xll.SNL.Clients.Office.Excel.Functions.SPG($A222, "IQ_CASH_OPER", I$3)</f>
        <v>33503</v>
      </c>
      <c r="J222" s="9" cm="1">
        <f t="array" ref="J222">_xll.SNL.Clients.Office.Excel.Functions.SPG($A222, "IQ_CASH_OPER", J$3)</f>
        <v>25109</v>
      </c>
    </row>
    <row r="223" spans="1:10" x14ac:dyDescent="0.3">
      <c r="A223" s="11" t="s">
        <v>1245</v>
      </c>
      <c r="B223" s="9" cm="1">
        <f t="array" ref="B223">_xll.SNL.Clients.Office.Excel.Functions.SPG($A223, "IQ_CASH_OPER", B$3)</f>
        <v>34000</v>
      </c>
      <c r="C223" s="9" cm="1">
        <f t="array" ref="C223">_xll.SNL.Clients.Office.Excel.Functions.SPG($A223, "IQ_CASH_OPER", C$3)</f>
        <v>27000</v>
      </c>
      <c r="D223" s="9" cm="1">
        <f t="array" ref="D223">_xll.SNL.Clients.Office.Excel.Functions.SPG($A223, "IQ_CASH_OPER", D$3)</f>
        <v>161000</v>
      </c>
      <c r="E223" s="9" cm="1">
        <f t="array" ref="E223">_xll.SNL.Clients.Office.Excel.Functions.SPG($A223, "IQ_CASH_OPER", E$3)</f>
        <v>7000</v>
      </c>
      <c r="F223" s="9" cm="1">
        <f t="array" ref="F223">_xll.SNL.Clients.Office.Excel.Functions.SPG($A223, "IQ_CASH_OPER", F$3)</f>
        <v>-107000</v>
      </c>
      <c r="G223" s="9" cm="1">
        <f t="array" ref="G223">_xll.SNL.Clients.Office.Excel.Functions.SPG($A223, "IQ_CASH_OPER", G$3)</f>
        <v>147000</v>
      </c>
      <c r="H223" s="9" cm="1">
        <f t="array" ref="H223">_xll.SNL.Clients.Office.Excel.Functions.SPG($A223, "IQ_CASH_OPER", H$3)</f>
        <v>175000</v>
      </c>
      <c r="I223" s="9" t="str" cm="1">
        <f t="array" ref="I223">_xll.SNL.Clients.Office.Excel.Functions.SPG($A223, "IQ_CASH_OPER", I$3)</f>
        <v>NA</v>
      </c>
      <c r="J223" s="9" cm="1">
        <f t="array" ref="J223">_xll.SNL.Clients.Office.Excel.Functions.SPG($A223, "IQ_CASH_OPER", J$3)</f>
        <v>17000</v>
      </c>
    </row>
    <row r="224" spans="1:10" x14ac:dyDescent="0.3">
      <c r="A224" s="11" t="s">
        <v>1246</v>
      </c>
      <c r="B224" s="9" cm="1">
        <f t="array" ref="B224">_xll.SNL.Clients.Office.Excel.Functions.SPG($A224, "IQ_CASH_OPER", B$3)</f>
        <v>28677</v>
      </c>
      <c r="C224" s="9" cm="1">
        <f t="array" ref="C224">_xll.SNL.Clients.Office.Excel.Functions.SPG($A224, "IQ_CASH_OPER", C$3)</f>
        <v>36191</v>
      </c>
      <c r="D224" s="9" cm="1">
        <f t="array" ref="D224">_xll.SNL.Clients.Office.Excel.Functions.SPG($A224, "IQ_CASH_OPER", D$3)</f>
        <v>34633</v>
      </c>
      <c r="E224" s="9" cm="1">
        <f t="array" ref="E224">_xll.SNL.Clients.Office.Excel.Functions.SPG($A224, "IQ_CASH_OPER", E$3)</f>
        <v>29729</v>
      </c>
      <c r="F224" s="9" cm="1">
        <f t="array" ref="F224">_xll.SNL.Clients.Office.Excel.Functions.SPG($A224, "IQ_CASH_OPER", F$3)</f>
        <v>29951</v>
      </c>
      <c r="G224" s="9" cm="1">
        <f t="array" ref="G224">_xll.SNL.Clients.Office.Excel.Functions.SPG($A224, "IQ_CASH_OPER", G$3)</f>
        <v>30821</v>
      </c>
      <c r="H224" s="9" cm="1">
        <f t="array" ref="H224">_xll.SNL.Clients.Office.Excel.Functions.SPG($A224, "IQ_CASH_OPER", H$3)</f>
        <v>25951</v>
      </c>
      <c r="I224" s="9" cm="1">
        <f t="array" ref="I224">_xll.SNL.Clients.Office.Excel.Functions.SPG($A224, "IQ_CASH_OPER", I$3)</f>
        <v>26106</v>
      </c>
      <c r="J224" s="9" cm="1">
        <f t="array" ref="J224">_xll.SNL.Clients.Office.Excel.Functions.SPG($A224, "IQ_CASH_OPER", J$3)</f>
        <v>22420</v>
      </c>
    </row>
    <row r="225" spans="1:10" x14ac:dyDescent="0.3">
      <c r="A225" s="11" t="s">
        <v>1247</v>
      </c>
      <c r="B225" s="9" cm="1">
        <f t="array" ref="B225">_xll.SNL.Clients.Office.Excel.Functions.SPG($A225, "IQ_CASH_OPER", B$3)</f>
        <v>13684</v>
      </c>
      <c r="C225" s="9" cm="1">
        <f t="array" ref="C225">_xll.SNL.Clients.Office.Excel.Functions.SPG($A225, "IQ_CASH_OPER", C$3)</f>
        <v>19929</v>
      </c>
      <c r="D225" s="9" cm="1">
        <f t="array" ref="D225">_xll.SNL.Clients.Office.Excel.Functions.SPG($A225, "IQ_CASH_OPER", D$3)</f>
        <v>64682</v>
      </c>
      <c r="E225" s="9" cm="1">
        <f t="array" ref="E225">_xll.SNL.Clients.Office.Excel.Functions.SPG($A225, "IQ_CASH_OPER", E$3)</f>
        <v>36472</v>
      </c>
      <c r="F225" s="9" cm="1">
        <f t="array" ref="F225">_xll.SNL.Clients.Office.Excel.Functions.SPG($A225, "IQ_CASH_OPER", F$3)</f>
        <v>53181</v>
      </c>
      <c r="G225" s="9" cm="1">
        <f t="array" ref="G225">_xll.SNL.Clients.Office.Excel.Functions.SPG($A225, "IQ_CASH_OPER", G$3)</f>
        <v>11820</v>
      </c>
      <c r="H225" s="9" cm="1">
        <f t="array" ref="H225">_xll.SNL.Clients.Office.Excel.Functions.SPG($A225, "IQ_CASH_OPER", H$3)</f>
        <v>92562</v>
      </c>
      <c r="I225" s="9" cm="1">
        <f t="array" ref="I225">_xll.SNL.Clients.Office.Excel.Functions.SPG($A225, "IQ_CASH_OPER", I$3)</f>
        <v>76049</v>
      </c>
      <c r="J225" s="9" cm="1">
        <f t="array" ref="J225">_xll.SNL.Clients.Office.Excel.Functions.SPG($A225, "IQ_CASH_OPER", J$3)</f>
        <v>38045</v>
      </c>
    </row>
    <row r="226" spans="1:10" x14ac:dyDescent="0.3">
      <c r="A226" s="11" t="s">
        <v>1248</v>
      </c>
      <c r="B226" s="9" cm="1">
        <f t="array" ref="B226">_xll.SNL.Clients.Office.Excel.Functions.SPG($A226, "IQ_CASH_OPER", B$3)</f>
        <v>-18521</v>
      </c>
      <c r="C226" s="9" cm="1">
        <f t="array" ref="C226">_xll.SNL.Clients.Office.Excel.Functions.SPG($A226, "IQ_CASH_OPER", C$3)</f>
        <v>507</v>
      </c>
      <c r="D226" s="9" cm="1">
        <f t="array" ref="D226">_xll.SNL.Clients.Office.Excel.Functions.SPG($A226, "IQ_CASH_OPER", D$3)</f>
        <v>-9586</v>
      </c>
      <c r="E226" s="9" cm="1">
        <f t="array" ref="E226">_xll.SNL.Clients.Office.Excel.Functions.SPG($A226, "IQ_CASH_OPER", E$3)</f>
        <v>-18369</v>
      </c>
      <c r="F226" s="9" cm="1">
        <f t="array" ref="F226">_xll.SNL.Clients.Office.Excel.Functions.SPG($A226, "IQ_CASH_OPER", F$3)</f>
        <v>-33870</v>
      </c>
      <c r="G226" s="9" cm="1">
        <f t="array" ref="G226">_xll.SNL.Clients.Office.Excel.Functions.SPG($A226, "IQ_CASH_OPER", G$3)</f>
        <v>-10665</v>
      </c>
      <c r="H226" s="9" cm="1">
        <f t="array" ref="H226">_xll.SNL.Clients.Office.Excel.Functions.SPG($A226, "IQ_CASH_OPER", H$3)</f>
        <v>-8168</v>
      </c>
      <c r="I226" s="9" cm="1">
        <f t="array" ref="I226">_xll.SNL.Clients.Office.Excel.Functions.SPG($A226, "IQ_CASH_OPER", I$3)</f>
        <v>-8161</v>
      </c>
      <c r="J226" s="9" cm="1">
        <f t="array" ref="J226">_xll.SNL.Clients.Office.Excel.Functions.SPG($A226, "IQ_CASH_OPER", J$3)</f>
        <v>-30764</v>
      </c>
    </row>
    <row r="227" spans="1:10" x14ac:dyDescent="0.3">
      <c r="A227" s="11" t="s">
        <v>1249</v>
      </c>
      <c r="B227" s="9" cm="1">
        <f t="array" ref="B227">_xll.SNL.Clients.Office.Excel.Functions.SPG($A227, "IQ_CASH_OPER", B$3)</f>
        <v>59167</v>
      </c>
      <c r="C227" s="9" cm="1">
        <f t="array" ref="C227">_xll.SNL.Clients.Office.Excel.Functions.SPG($A227, "IQ_CASH_OPER", C$3)</f>
        <v>74799</v>
      </c>
      <c r="D227" s="9" cm="1">
        <f t="array" ref="D227">_xll.SNL.Clients.Office.Excel.Functions.SPG($A227, "IQ_CASH_OPER", D$3)</f>
        <v>62126</v>
      </c>
      <c r="E227" s="9" cm="1">
        <f t="array" ref="E227">_xll.SNL.Clients.Office.Excel.Functions.SPG($A227, "IQ_CASH_OPER", E$3)</f>
        <v>70359</v>
      </c>
      <c r="F227" s="9" cm="1">
        <f t="array" ref="F227">_xll.SNL.Clients.Office.Excel.Functions.SPG($A227, "IQ_CASH_OPER", F$3)</f>
        <v>92186</v>
      </c>
      <c r="G227" s="9" cm="1">
        <f t="array" ref="G227">_xll.SNL.Clients.Office.Excel.Functions.SPG($A227, "IQ_CASH_OPER", G$3)</f>
        <v>55792</v>
      </c>
      <c r="H227" s="9" cm="1">
        <f t="array" ref="H227">_xll.SNL.Clients.Office.Excel.Functions.SPG($A227, "IQ_CASH_OPER", H$3)</f>
        <v>3593</v>
      </c>
      <c r="I227" s="9" cm="1">
        <f t="array" ref="I227">_xll.SNL.Clients.Office.Excel.Functions.SPG($A227, "IQ_CASH_OPER", I$3)</f>
        <v>21343</v>
      </c>
      <c r="J227" s="9" cm="1">
        <f t="array" ref="J227">_xll.SNL.Clients.Office.Excel.Functions.SPG($A227, "IQ_CASH_OPER", J$3)</f>
        <v>63015</v>
      </c>
    </row>
    <row r="228" spans="1:10" x14ac:dyDescent="0.3">
      <c r="A228" s="11" t="s">
        <v>1250</v>
      </c>
      <c r="B228" s="9" t="str" cm="1">
        <f t="array" ref="B228">_xll.SNL.Clients.Office.Excel.Functions.SPG($A228, "IQ_CASH_OPER", B$3)</f>
        <v>NA</v>
      </c>
      <c r="C228" s="9" cm="1">
        <f t="array" ref="C228">_xll.SNL.Clients.Office.Excel.Functions.SPG($A228, "IQ_CASH_OPER", C$3)</f>
        <v>94144</v>
      </c>
      <c r="D228" s="9" cm="1">
        <f t="array" ref="D228">_xll.SNL.Clients.Office.Excel.Functions.SPG($A228, "IQ_CASH_OPER", D$3)</f>
        <v>115601</v>
      </c>
      <c r="E228" s="9" cm="1">
        <f t="array" ref="E228">_xll.SNL.Clients.Office.Excel.Functions.SPG($A228, "IQ_CASH_OPER", E$3)</f>
        <v>-22939</v>
      </c>
      <c r="F228" s="9" cm="1">
        <f t="array" ref="F228">_xll.SNL.Clients.Office.Excel.Functions.SPG($A228, "IQ_CASH_OPER", F$3)</f>
        <v>204223</v>
      </c>
      <c r="G228" s="9" cm="1">
        <f t="array" ref="G228">_xll.SNL.Clients.Office.Excel.Functions.SPG($A228, "IQ_CASH_OPER", G$3)</f>
        <v>104279</v>
      </c>
      <c r="H228" s="9" cm="1">
        <f t="array" ref="H228">_xll.SNL.Clients.Office.Excel.Functions.SPG($A228, "IQ_CASH_OPER", H$3)</f>
        <v>118100</v>
      </c>
      <c r="I228" s="9" cm="1">
        <f t="array" ref="I228">_xll.SNL.Clients.Office.Excel.Functions.SPG($A228, "IQ_CASH_OPER", I$3)</f>
        <v>6647</v>
      </c>
      <c r="J228" s="9" cm="1">
        <f t="array" ref="J228">_xll.SNL.Clients.Office.Excel.Functions.SPG($A228, "IQ_CASH_OPER", J$3)</f>
        <v>204810</v>
      </c>
    </row>
    <row r="229" spans="1:10" x14ac:dyDescent="0.3">
      <c r="A229" s="11" t="s">
        <v>1251</v>
      </c>
      <c r="B229" s="9" cm="1">
        <f t="array" ref="B229">_xll.SNL.Clients.Office.Excel.Functions.SPG($A229, "IQ_CASH_OPER", B$3)</f>
        <v>32472</v>
      </c>
      <c r="C229" s="9" cm="1">
        <f t="array" ref="C229">_xll.SNL.Clients.Office.Excel.Functions.SPG($A229, "IQ_CASH_OPER", C$3)</f>
        <v>-38319</v>
      </c>
      <c r="D229" s="9" cm="1">
        <f t="array" ref="D229">_xll.SNL.Clients.Office.Excel.Functions.SPG($A229, "IQ_CASH_OPER", D$3)</f>
        <v>25134</v>
      </c>
      <c r="E229" s="9" cm="1">
        <f t="array" ref="E229">_xll.SNL.Clients.Office.Excel.Functions.SPG($A229, "IQ_CASH_OPER", E$3)</f>
        <v>24949</v>
      </c>
      <c r="F229" s="9" cm="1">
        <f t="array" ref="F229">_xll.SNL.Clients.Office.Excel.Functions.SPG($A229, "IQ_CASH_OPER", F$3)</f>
        <v>29657</v>
      </c>
      <c r="G229" s="9" cm="1">
        <f t="array" ref="G229">_xll.SNL.Clients.Office.Excel.Functions.SPG($A229, "IQ_CASH_OPER", G$3)</f>
        <v>26152</v>
      </c>
      <c r="H229" s="9" cm="1">
        <f t="array" ref="H229">_xll.SNL.Clients.Office.Excel.Functions.SPG($A229, "IQ_CASH_OPER", H$3)</f>
        <v>18677</v>
      </c>
      <c r="I229" s="9" cm="1">
        <f t="array" ref="I229">_xll.SNL.Clients.Office.Excel.Functions.SPG($A229, "IQ_CASH_OPER", I$3)</f>
        <v>15627</v>
      </c>
      <c r="J229" s="9" cm="1">
        <f t="array" ref="J229">_xll.SNL.Clients.Office.Excel.Functions.SPG($A229, "IQ_CASH_OPER", J$3)</f>
        <v>18514</v>
      </c>
    </row>
    <row r="230" spans="1:10" x14ac:dyDescent="0.3">
      <c r="A230" s="11" t="s">
        <v>1252</v>
      </c>
      <c r="B230" s="9" cm="1">
        <f t="array" ref="B230">_xll.SNL.Clients.Office.Excel.Functions.SPG($A230, "IQ_CASH_OPER", B$3)</f>
        <v>28566</v>
      </c>
      <c r="C230" s="9" cm="1">
        <f t="array" ref="C230">_xll.SNL.Clients.Office.Excel.Functions.SPG($A230, "IQ_CASH_OPER", C$3)</f>
        <v>22532</v>
      </c>
      <c r="D230" s="9" cm="1">
        <f t="array" ref="D230">_xll.SNL.Clients.Office.Excel.Functions.SPG($A230, "IQ_CASH_OPER", D$3)</f>
        <v>22516</v>
      </c>
      <c r="E230" s="9" cm="1">
        <f t="array" ref="E230">_xll.SNL.Clients.Office.Excel.Functions.SPG($A230, "IQ_CASH_OPER", E$3)</f>
        <v>21501</v>
      </c>
      <c r="F230" s="9" cm="1">
        <f t="array" ref="F230">_xll.SNL.Clients.Office.Excel.Functions.SPG($A230, "IQ_CASH_OPER", F$3)</f>
        <v>25795</v>
      </c>
      <c r="G230" s="9" cm="1">
        <f t="array" ref="G230">_xll.SNL.Clients.Office.Excel.Functions.SPG($A230, "IQ_CASH_OPER", G$3)</f>
        <v>-9122</v>
      </c>
      <c r="H230" s="9" cm="1">
        <f t="array" ref="H230">_xll.SNL.Clients.Office.Excel.Functions.SPG($A230, "IQ_CASH_OPER", H$3)</f>
        <v>27462</v>
      </c>
      <c r="I230" s="9" cm="1">
        <f t="array" ref="I230">_xll.SNL.Clients.Office.Excel.Functions.SPG($A230, "IQ_CASH_OPER", I$3)</f>
        <v>46317</v>
      </c>
      <c r="J230" s="9" cm="1">
        <f t="array" ref="J230">_xll.SNL.Clients.Office.Excel.Functions.SPG($A230, "IQ_CASH_OPER", J$3)</f>
        <v>54546</v>
      </c>
    </row>
    <row r="231" spans="1:10" x14ac:dyDescent="0.3">
      <c r="A231" s="11" t="s">
        <v>1253</v>
      </c>
      <c r="B231" s="9" cm="1">
        <f t="array" ref="B231">_xll.SNL.Clients.Office.Excel.Functions.SPG($A231, "IQ_CASH_OPER", B$3)</f>
        <v>15484</v>
      </c>
      <c r="C231" s="9" cm="1">
        <f t="array" ref="C231">_xll.SNL.Clients.Office.Excel.Functions.SPG($A231, "IQ_CASH_OPER", C$3)</f>
        <v>12501</v>
      </c>
      <c r="D231" s="9" cm="1">
        <f t="array" ref="D231">_xll.SNL.Clients.Office.Excel.Functions.SPG($A231, "IQ_CASH_OPER", D$3)</f>
        <v>28101</v>
      </c>
      <c r="E231" s="9" cm="1">
        <f t="array" ref="E231">_xll.SNL.Clients.Office.Excel.Functions.SPG($A231, "IQ_CASH_OPER", E$3)</f>
        <v>19082</v>
      </c>
      <c r="F231" s="9" cm="1">
        <f t="array" ref="F231">_xll.SNL.Clients.Office.Excel.Functions.SPG($A231, "IQ_CASH_OPER", F$3)</f>
        <v>12067</v>
      </c>
      <c r="G231" s="9" cm="1">
        <f t="array" ref="G231">_xll.SNL.Clients.Office.Excel.Functions.SPG($A231, "IQ_CASH_OPER", G$3)</f>
        <v>13464</v>
      </c>
      <c r="H231" s="9" cm="1">
        <f t="array" ref="H231">_xll.SNL.Clients.Office.Excel.Functions.SPG($A231, "IQ_CASH_OPER", H$3)</f>
        <v>21148</v>
      </c>
      <c r="I231" s="9" cm="1">
        <f t="array" ref="I231">_xll.SNL.Clients.Office.Excel.Functions.SPG($A231, "IQ_CASH_OPER", I$3)</f>
        <v>16860</v>
      </c>
      <c r="J231" s="9" cm="1">
        <f t="array" ref="J231">_xll.SNL.Clients.Office.Excel.Functions.SPG($A231, "IQ_CASH_OPER", J$3)</f>
        <v>-639</v>
      </c>
    </row>
    <row r="232" spans="1:10" x14ac:dyDescent="0.3">
      <c r="A232" s="11" t="s">
        <v>1254</v>
      </c>
      <c r="B232" s="9" cm="1">
        <f t="array" ref="B232">_xll.SNL.Clients.Office.Excel.Functions.SPG($A232, "IQ_CASH_OPER", B$3)</f>
        <v>3647</v>
      </c>
      <c r="C232" s="9" cm="1">
        <f t="array" ref="C232">_xll.SNL.Clients.Office.Excel.Functions.SPG($A232, "IQ_CASH_OPER", C$3)</f>
        <v>172794</v>
      </c>
      <c r="D232" s="9" cm="1">
        <f t="array" ref="D232">_xll.SNL.Clients.Office.Excel.Functions.SPG($A232, "IQ_CASH_OPER", D$3)</f>
        <v>261465</v>
      </c>
      <c r="E232" s="9" cm="1">
        <f t="array" ref="E232">_xll.SNL.Clients.Office.Excel.Functions.SPG($A232, "IQ_CASH_OPER", E$3)</f>
        <v>-1989</v>
      </c>
      <c r="F232" s="9" cm="1">
        <f t="array" ref="F232">_xll.SNL.Clients.Office.Excel.Functions.SPG($A232, "IQ_CASH_OPER", F$3)</f>
        <v>24073</v>
      </c>
      <c r="G232" s="9" cm="1">
        <f t="array" ref="G232">_xll.SNL.Clients.Office.Excel.Functions.SPG($A232, "IQ_CASH_OPER", G$3)</f>
        <v>149509</v>
      </c>
      <c r="H232" s="9" cm="1">
        <f t="array" ref="H232">_xll.SNL.Clients.Office.Excel.Functions.SPG($A232, "IQ_CASH_OPER", H$3)</f>
        <v>153146</v>
      </c>
      <c r="I232" s="9" cm="1">
        <f t="array" ref="I232">_xll.SNL.Clients.Office.Excel.Functions.SPG($A232, "IQ_CASH_OPER", I$3)</f>
        <v>-42260</v>
      </c>
      <c r="J232" s="9" cm="1">
        <f t="array" ref="J232">_xll.SNL.Clients.Office.Excel.Functions.SPG($A232, "IQ_CASH_OPER", J$3)</f>
        <v>-76688</v>
      </c>
    </row>
    <row r="233" spans="1:10" x14ac:dyDescent="0.3">
      <c r="A233" s="11" t="s">
        <v>1255</v>
      </c>
      <c r="B233" s="9" cm="1">
        <f t="array" ref="B233">_xll.SNL.Clients.Office.Excel.Functions.SPG($A233, "IQ_CASH_OPER", B$3)</f>
        <v>68747</v>
      </c>
      <c r="C233" s="9" cm="1">
        <f t="array" ref="C233">_xll.SNL.Clients.Office.Excel.Functions.SPG($A233, "IQ_CASH_OPER", C$3)</f>
        <v>28934</v>
      </c>
      <c r="D233" s="9" cm="1">
        <f t="array" ref="D233">_xll.SNL.Clients.Office.Excel.Functions.SPG($A233, "IQ_CASH_OPER", D$3)</f>
        <v>-6201</v>
      </c>
      <c r="E233" s="9" cm="1">
        <f t="array" ref="E233">_xll.SNL.Clients.Office.Excel.Functions.SPG($A233, "IQ_CASH_OPER", E$3)</f>
        <v>2162</v>
      </c>
      <c r="F233" s="9" cm="1">
        <f t="array" ref="F233">_xll.SNL.Clients.Office.Excel.Functions.SPG($A233, "IQ_CASH_OPER", F$3)</f>
        <v>1017</v>
      </c>
      <c r="G233" s="9" cm="1">
        <f t="array" ref="G233">_xll.SNL.Clients.Office.Excel.Functions.SPG($A233, "IQ_CASH_OPER", G$3)</f>
        <v>-19357</v>
      </c>
      <c r="H233" s="9" cm="1">
        <f t="array" ref="H233">_xll.SNL.Clients.Office.Excel.Functions.SPG($A233, "IQ_CASH_OPER", H$3)</f>
        <v>22531</v>
      </c>
      <c r="I233" s="9" cm="1">
        <f t="array" ref="I233">_xll.SNL.Clients.Office.Excel.Functions.SPG($A233, "IQ_CASH_OPER", I$3)</f>
        <v>55461</v>
      </c>
      <c r="J233" s="9" cm="1">
        <f t="array" ref="J233">_xll.SNL.Clients.Office.Excel.Functions.SPG($A233, "IQ_CASH_OPER", J$3)</f>
        <v>154707</v>
      </c>
    </row>
    <row r="234" spans="1:10" x14ac:dyDescent="0.3">
      <c r="A234" s="11" t="s">
        <v>1256</v>
      </c>
      <c r="B234" s="9" cm="1">
        <f t="array" ref="B234">_xll.SNL.Clients.Office.Excel.Functions.SPG($A234, "IQ_CASH_OPER", B$3)</f>
        <v>9351</v>
      </c>
      <c r="C234" s="9" cm="1">
        <f t="array" ref="C234">_xll.SNL.Clients.Office.Excel.Functions.SPG($A234, "IQ_CASH_OPER", C$3)</f>
        <v>7068</v>
      </c>
      <c r="D234" s="9" cm="1">
        <f t="array" ref="D234">_xll.SNL.Clients.Office.Excel.Functions.SPG($A234, "IQ_CASH_OPER", D$3)</f>
        <v>9213</v>
      </c>
      <c r="E234" s="9" cm="1">
        <f t="array" ref="E234">_xll.SNL.Clients.Office.Excel.Functions.SPG($A234, "IQ_CASH_OPER", E$3)</f>
        <v>10677</v>
      </c>
      <c r="F234" s="9" cm="1">
        <f t="array" ref="F234">_xll.SNL.Clients.Office.Excel.Functions.SPG($A234, "IQ_CASH_OPER", F$3)</f>
        <v>3240</v>
      </c>
      <c r="G234" s="9" cm="1">
        <f t="array" ref="G234">_xll.SNL.Clients.Office.Excel.Functions.SPG($A234, "IQ_CASH_OPER", G$3)</f>
        <v>7556</v>
      </c>
      <c r="H234" s="9" cm="1">
        <f t="array" ref="H234">_xll.SNL.Clients.Office.Excel.Functions.SPG($A234, "IQ_CASH_OPER", H$3)</f>
        <v>10958</v>
      </c>
      <c r="I234" s="9" cm="1">
        <f t="array" ref="I234">_xll.SNL.Clients.Office.Excel.Functions.SPG($A234, "IQ_CASH_OPER", I$3)</f>
        <v>10905</v>
      </c>
      <c r="J234" s="9" cm="1">
        <f t="array" ref="J234">_xll.SNL.Clients.Office.Excel.Functions.SPG($A234, "IQ_CASH_OPER", J$3)</f>
        <v>11674</v>
      </c>
    </row>
    <row r="235" spans="1:10" x14ac:dyDescent="0.3">
      <c r="A235" s="11" t="s">
        <v>1257</v>
      </c>
      <c r="B235" s="9" cm="1">
        <f t="array" ref="B235">_xll.SNL.Clients.Office.Excel.Functions.SPG($A235, "IQ_CASH_OPER", B$3)</f>
        <v>16394</v>
      </c>
      <c r="C235" s="9" cm="1">
        <f t="array" ref="C235">_xll.SNL.Clients.Office.Excel.Functions.SPG($A235, "IQ_CASH_OPER", C$3)</f>
        <v>142742</v>
      </c>
      <c r="D235" s="9" cm="1">
        <f t="array" ref="D235">_xll.SNL.Clients.Office.Excel.Functions.SPG($A235, "IQ_CASH_OPER", D$3)</f>
        <v>73035</v>
      </c>
      <c r="E235" s="9" cm="1">
        <f t="array" ref="E235">_xll.SNL.Clients.Office.Excel.Functions.SPG($A235, "IQ_CASH_OPER", E$3)</f>
        <v>121644</v>
      </c>
      <c r="F235" s="9" cm="1">
        <f t="array" ref="F235">_xll.SNL.Clients.Office.Excel.Functions.SPG($A235, "IQ_CASH_OPER", F$3)</f>
        <v>39455</v>
      </c>
      <c r="G235" s="9" cm="1">
        <f t="array" ref="G235">_xll.SNL.Clients.Office.Excel.Functions.SPG($A235, "IQ_CASH_OPER", G$3)</f>
        <v>143132</v>
      </c>
      <c r="H235" s="9" cm="1">
        <f t="array" ref="H235">_xll.SNL.Clients.Office.Excel.Functions.SPG($A235, "IQ_CASH_OPER", H$3)</f>
        <v>122567</v>
      </c>
      <c r="I235" s="9" cm="1">
        <f t="array" ref="I235">_xll.SNL.Clients.Office.Excel.Functions.SPG($A235, "IQ_CASH_OPER", I$3)</f>
        <v>147166</v>
      </c>
      <c r="J235" s="9" cm="1">
        <f t="array" ref="J235">_xll.SNL.Clients.Office.Excel.Functions.SPG($A235, "IQ_CASH_OPER", J$3)</f>
        <v>85511</v>
      </c>
    </row>
    <row r="236" spans="1:10" x14ac:dyDescent="0.3">
      <c r="A236" s="11" t="s">
        <v>1258</v>
      </c>
      <c r="B236" s="9" cm="1">
        <f t="array" ref="B236">_xll.SNL.Clients.Office.Excel.Functions.SPG($A236, "IQ_CASH_OPER", B$3)</f>
        <v>58938</v>
      </c>
      <c r="C236" s="9" cm="1">
        <f t="array" ref="C236">_xll.SNL.Clients.Office.Excel.Functions.SPG($A236, "IQ_CASH_OPER", C$3)</f>
        <v>39498</v>
      </c>
      <c r="D236" s="9" cm="1">
        <f t="array" ref="D236">_xll.SNL.Clients.Office.Excel.Functions.SPG($A236, "IQ_CASH_OPER", D$3)</f>
        <v>23027</v>
      </c>
      <c r="E236" s="9" cm="1">
        <f t="array" ref="E236">_xll.SNL.Clients.Office.Excel.Functions.SPG($A236, "IQ_CASH_OPER", E$3)</f>
        <v>41597</v>
      </c>
      <c r="F236" s="9" cm="1">
        <f t="array" ref="F236">_xll.SNL.Clients.Office.Excel.Functions.SPG($A236, "IQ_CASH_OPER", F$3)</f>
        <v>7841</v>
      </c>
      <c r="G236" s="9" cm="1">
        <f t="array" ref="G236">_xll.SNL.Clients.Office.Excel.Functions.SPG($A236, "IQ_CASH_OPER", G$3)</f>
        <v>27229</v>
      </c>
      <c r="H236" s="9" cm="1">
        <f t="array" ref="H236">_xll.SNL.Clients.Office.Excel.Functions.SPG($A236, "IQ_CASH_OPER", H$3)</f>
        <v>119098</v>
      </c>
      <c r="I236" s="9" cm="1">
        <f t="array" ref="I236">_xll.SNL.Clients.Office.Excel.Functions.SPG($A236, "IQ_CASH_OPER", I$3)</f>
        <v>69488</v>
      </c>
      <c r="J236" s="9" cm="1">
        <f t="array" ref="J236">_xll.SNL.Clients.Office.Excel.Functions.SPG($A236, "IQ_CASH_OPER", J$3)</f>
        <v>87632</v>
      </c>
    </row>
    <row r="237" spans="1:10" x14ac:dyDescent="0.3">
      <c r="A237" s="11" t="s">
        <v>1259</v>
      </c>
      <c r="B237" s="9" cm="1">
        <f t="array" ref="B237">_xll.SNL.Clients.Office.Excel.Functions.SPG($A237, "IQ_CASH_OPER", B$3)</f>
        <v>158700</v>
      </c>
      <c r="C237" s="9" cm="1">
        <f t="array" ref="C237">_xll.SNL.Clients.Office.Excel.Functions.SPG($A237, "IQ_CASH_OPER", C$3)</f>
        <v>212600</v>
      </c>
      <c r="D237" s="9" cm="1">
        <f t="array" ref="D237">_xll.SNL.Clients.Office.Excel.Functions.SPG($A237, "IQ_CASH_OPER", D$3)</f>
        <v>243900</v>
      </c>
      <c r="E237" s="9" cm="1">
        <f t="array" ref="E237">_xll.SNL.Clients.Office.Excel.Functions.SPG($A237, "IQ_CASH_OPER", E$3)</f>
        <v>-124100</v>
      </c>
      <c r="F237" s="9" cm="1">
        <f t="array" ref="F237">_xll.SNL.Clients.Office.Excel.Functions.SPG($A237, "IQ_CASH_OPER", F$3)</f>
        <v>253900</v>
      </c>
      <c r="G237" s="9" cm="1">
        <f t="array" ref="G237">_xll.SNL.Clients.Office.Excel.Functions.SPG($A237, "IQ_CASH_OPER", G$3)</f>
        <v>-202300</v>
      </c>
      <c r="H237" s="9" cm="1">
        <f t="array" ref="H237">_xll.SNL.Clients.Office.Excel.Functions.SPG($A237, "IQ_CASH_OPER", H$3)</f>
        <v>153500</v>
      </c>
      <c r="I237" s="9" cm="1">
        <f t="array" ref="I237">_xll.SNL.Clients.Office.Excel.Functions.SPG($A237, "IQ_CASH_OPER", I$3)</f>
        <v>95600</v>
      </c>
      <c r="J237" s="9" cm="1">
        <f t="array" ref="J237">_xll.SNL.Clients.Office.Excel.Functions.SPG($A237, "IQ_CASH_OPER", J$3)</f>
        <v>143400</v>
      </c>
    </row>
    <row r="238" spans="1:10" x14ac:dyDescent="0.3">
      <c r="A238" s="11" t="s">
        <v>1260</v>
      </c>
      <c r="B238" s="9" t="str" cm="1">
        <f t="array" ref="B238">_xll.SNL.Clients.Office.Excel.Functions.SPG($A238, "IQ_CASH_OPER", B$3)</f>
        <v>NA</v>
      </c>
      <c r="C238" s="9" cm="1">
        <f t="array" ref="C238">_xll.SNL.Clients.Office.Excel.Functions.SPG($A238, "IQ_CASH_OPER", C$3)</f>
        <v>183232</v>
      </c>
      <c r="D238" s="9" cm="1">
        <f t="array" ref="D238">_xll.SNL.Clients.Office.Excel.Functions.SPG($A238, "IQ_CASH_OPER", D$3)</f>
        <v>-83289</v>
      </c>
      <c r="E238" s="9" cm="1">
        <f t="array" ref="E238">_xll.SNL.Clients.Office.Excel.Functions.SPG($A238, "IQ_CASH_OPER", E$3)</f>
        <v>44655</v>
      </c>
      <c r="F238" s="9" cm="1">
        <f t="array" ref="F238">_xll.SNL.Clients.Office.Excel.Functions.SPG($A238, "IQ_CASH_OPER", F$3)</f>
        <v>-22921</v>
      </c>
      <c r="G238" s="9" cm="1">
        <f t="array" ref="G238">_xll.SNL.Clients.Office.Excel.Functions.SPG($A238, "IQ_CASH_OPER", G$3)</f>
        <v>289500</v>
      </c>
      <c r="H238" s="9" cm="1">
        <f t="array" ref="H238">_xll.SNL.Clients.Office.Excel.Functions.SPG($A238, "IQ_CASH_OPER", H$3)</f>
        <v>-6392</v>
      </c>
      <c r="I238" s="9" cm="1">
        <f t="array" ref="I238">_xll.SNL.Clients.Office.Excel.Functions.SPG($A238, "IQ_CASH_OPER", I$3)</f>
        <v>59931</v>
      </c>
      <c r="J238" s="9" cm="1">
        <f t="array" ref="J238">_xll.SNL.Clients.Office.Excel.Functions.SPG($A238, "IQ_CASH_OPER", J$3)</f>
        <v>-12658</v>
      </c>
    </row>
    <row r="239" spans="1:10" x14ac:dyDescent="0.3">
      <c r="A239" s="11" t="s">
        <v>1261</v>
      </c>
      <c r="B239" s="9" cm="1">
        <f t="array" ref="B239">_xll.SNL.Clients.Office.Excel.Functions.SPG($A239, "IQ_CASH_OPER", B$3)</f>
        <v>-52907</v>
      </c>
      <c r="C239" s="9" cm="1">
        <f t="array" ref="C239">_xll.SNL.Clients.Office.Excel.Functions.SPG($A239, "IQ_CASH_OPER", C$3)</f>
        <v>85650</v>
      </c>
      <c r="D239" s="9" cm="1">
        <f t="array" ref="D239">_xll.SNL.Clients.Office.Excel.Functions.SPG($A239, "IQ_CASH_OPER", D$3)</f>
        <v>87812</v>
      </c>
      <c r="E239" s="9" cm="1">
        <f t="array" ref="E239">_xll.SNL.Clients.Office.Excel.Functions.SPG($A239, "IQ_CASH_OPER", E$3)</f>
        <v>81624</v>
      </c>
      <c r="F239" s="9" cm="1">
        <f t="array" ref="F239">_xll.SNL.Clients.Office.Excel.Functions.SPG($A239, "IQ_CASH_OPER", F$3)</f>
        <v>47351</v>
      </c>
      <c r="G239" s="9" cm="1">
        <f t="array" ref="G239">_xll.SNL.Clients.Office.Excel.Functions.SPG($A239, "IQ_CASH_OPER", G$3)</f>
        <v>161704</v>
      </c>
      <c r="H239" s="9" cm="1">
        <f t="array" ref="H239">_xll.SNL.Clients.Office.Excel.Functions.SPG($A239, "IQ_CASH_OPER", H$3)</f>
        <v>108297</v>
      </c>
      <c r="I239" s="9" cm="1">
        <f t="array" ref="I239">_xll.SNL.Clients.Office.Excel.Functions.SPG($A239, "IQ_CASH_OPER", I$3)</f>
        <v>102852</v>
      </c>
      <c r="J239" s="9" cm="1">
        <f t="array" ref="J239">_xll.SNL.Clients.Office.Excel.Functions.SPG($A239, "IQ_CASH_OPER", J$3)</f>
        <v>5545</v>
      </c>
    </row>
    <row r="240" spans="1:10" x14ac:dyDescent="0.3">
      <c r="A240" s="11" t="s">
        <v>1622</v>
      </c>
      <c r="B240" s="9" cm="1">
        <f t="array" ref="B240">_xll.SNL.Clients.Office.Excel.Functions.SPG($A240, "IQ_CASH_OPER", B$3)</f>
        <v>43181</v>
      </c>
      <c r="C240" s="9" cm="1">
        <f t="array" ref="C240">_xll.SNL.Clients.Office.Excel.Functions.SPG($A240, "IQ_CASH_OPER", C$3)</f>
        <v>41460</v>
      </c>
      <c r="D240" s="9" cm="1">
        <f t="array" ref="D240">_xll.SNL.Clients.Office.Excel.Functions.SPG($A240, "IQ_CASH_OPER", D$3)</f>
        <v>53534</v>
      </c>
      <c r="E240" s="9" cm="1">
        <f t="array" ref="E240">_xll.SNL.Clients.Office.Excel.Functions.SPG($A240, "IQ_CASH_OPER", E$3)</f>
        <v>49316</v>
      </c>
      <c r="F240" s="9" cm="1">
        <f t="array" ref="F240">_xll.SNL.Clients.Office.Excel.Functions.SPG($A240, "IQ_CASH_OPER", F$3)</f>
        <v>51216</v>
      </c>
      <c r="G240" s="9" cm="1">
        <f t="array" ref="G240">_xll.SNL.Clients.Office.Excel.Functions.SPG($A240, "IQ_CASH_OPER", G$3)</f>
        <v>31528</v>
      </c>
      <c r="H240" s="9" cm="1">
        <f t="array" ref="H240">_xll.SNL.Clients.Office.Excel.Functions.SPG($A240, "IQ_CASH_OPER", H$3)</f>
        <v>61939</v>
      </c>
      <c r="I240" s="9" cm="1">
        <f t="array" ref="I240">_xll.SNL.Clients.Office.Excel.Functions.SPG($A240, "IQ_CASH_OPER", I$3)</f>
        <v>46757</v>
      </c>
      <c r="J240" s="9" cm="1">
        <f t="array" ref="J240">_xll.SNL.Clients.Office.Excel.Functions.SPG($A240, "IQ_CASH_OPER", J$3)</f>
        <v>50607</v>
      </c>
    </row>
    <row r="241" spans="1:10" x14ac:dyDescent="0.3">
      <c r="A241" s="11" t="s">
        <v>1262</v>
      </c>
      <c r="B241" s="9" cm="1">
        <f t="array" ref="B241">_xll.SNL.Clients.Office.Excel.Functions.SPG($A241, "IQ_CASH_OPER", B$3)</f>
        <v>-37121</v>
      </c>
      <c r="C241" s="9" cm="1">
        <f t="array" ref="C241">_xll.SNL.Clients.Office.Excel.Functions.SPG($A241, "IQ_CASH_OPER", C$3)</f>
        <v>-12203</v>
      </c>
      <c r="D241" s="9" cm="1">
        <f t="array" ref="D241">_xll.SNL.Clients.Office.Excel.Functions.SPG($A241, "IQ_CASH_OPER", D$3)</f>
        <v>21941</v>
      </c>
      <c r="E241" s="9" cm="1">
        <f t="array" ref="E241">_xll.SNL.Clients.Office.Excel.Functions.SPG($A241, "IQ_CASH_OPER", E$3)</f>
        <v>-24817</v>
      </c>
      <c r="F241" s="9" cm="1">
        <f t="array" ref="F241">_xll.SNL.Clients.Office.Excel.Functions.SPG($A241, "IQ_CASH_OPER", F$3)</f>
        <v>20931</v>
      </c>
      <c r="G241" s="9" cm="1">
        <f t="array" ref="G241">_xll.SNL.Clients.Office.Excel.Functions.SPG($A241, "IQ_CASH_OPER", G$3)</f>
        <v>7349</v>
      </c>
      <c r="H241" s="9" cm="1">
        <f t="array" ref="H241">_xll.SNL.Clients.Office.Excel.Functions.SPG($A241, "IQ_CASH_OPER", H$3)</f>
        <v>26614</v>
      </c>
      <c r="I241" s="9" cm="1">
        <f t="array" ref="I241">_xll.SNL.Clients.Office.Excel.Functions.SPG($A241, "IQ_CASH_OPER", I$3)</f>
        <v>16922</v>
      </c>
      <c r="J241" s="9" cm="1">
        <f t="array" ref="J241">_xll.SNL.Clients.Office.Excel.Functions.SPG($A241, "IQ_CASH_OPER", J$3)</f>
        <v>48804</v>
      </c>
    </row>
    <row r="242" spans="1:10" x14ac:dyDescent="0.3">
      <c r="A242" s="11" t="s">
        <v>1263</v>
      </c>
      <c r="B242" s="9" cm="1">
        <f t="array" ref="B242">_xll.SNL.Clients.Office.Excel.Functions.SPG($A242, "IQ_CASH_OPER", B$3)</f>
        <v>-108183</v>
      </c>
      <c r="C242" s="9" cm="1">
        <f t="array" ref="C242">_xll.SNL.Clients.Office.Excel.Functions.SPG($A242, "IQ_CASH_OPER", C$3)</f>
        <v>67431</v>
      </c>
      <c r="D242" s="9" cm="1">
        <f t="array" ref="D242">_xll.SNL.Clients.Office.Excel.Functions.SPG($A242, "IQ_CASH_OPER", D$3)</f>
        <v>92215</v>
      </c>
      <c r="E242" s="9" cm="1">
        <f t="array" ref="E242">_xll.SNL.Clients.Office.Excel.Functions.SPG($A242, "IQ_CASH_OPER", E$3)</f>
        <v>78426</v>
      </c>
      <c r="F242" s="9" cm="1">
        <f t="array" ref="F242">_xll.SNL.Clients.Office.Excel.Functions.SPG($A242, "IQ_CASH_OPER", F$3)</f>
        <v>26171</v>
      </c>
      <c r="G242" s="9" cm="1">
        <f t="array" ref="G242">_xll.SNL.Clients.Office.Excel.Functions.SPG($A242, "IQ_CASH_OPER", G$3)</f>
        <v>274405</v>
      </c>
      <c r="H242" s="9" cm="1">
        <f t="array" ref="H242">_xll.SNL.Clients.Office.Excel.Functions.SPG($A242, "IQ_CASH_OPER", H$3)</f>
        <v>155111</v>
      </c>
      <c r="I242" s="9" t="str" cm="1">
        <f t="array" ref="I242">_xll.SNL.Clients.Office.Excel.Functions.SPG($A242, "IQ_CASH_OPER", I$3)</f>
        <v>NA</v>
      </c>
      <c r="J242" s="9" cm="1">
        <f t="array" ref="J242">_xll.SNL.Clients.Office.Excel.Functions.SPG($A242, "IQ_CASH_OPER", J$3)</f>
        <v>44537</v>
      </c>
    </row>
    <row r="243" spans="1:10" x14ac:dyDescent="0.3">
      <c r="A243" s="11" t="s">
        <v>1264</v>
      </c>
      <c r="B243" s="9" cm="1">
        <f t="array" ref="B243">_xll.SNL.Clients.Office.Excel.Functions.SPG($A243, "IQ_CASH_OPER", B$3)</f>
        <v>25844</v>
      </c>
      <c r="C243" s="9" cm="1">
        <f t="array" ref="C243">_xll.SNL.Clients.Office.Excel.Functions.SPG($A243, "IQ_CASH_OPER", C$3)</f>
        <v>16337</v>
      </c>
      <c r="D243" s="9" cm="1">
        <f t="array" ref="D243">_xll.SNL.Clients.Office.Excel.Functions.SPG($A243, "IQ_CASH_OPER", D$3)</f>
        <v>5574</v>
      </c>
      <c r="E243" s="9" cm="1">
        <f t="array" ref="E243">_xll.SNL.Clients.Office.Excel.Functions.SPG($A243, "IQ_CASH_OPER", E$3)</f>
        <v>2051</v>
      </c>
      <c r="F243" s="9" cm="1">
        <f t="array" ref="F243">_xll.SNL.Clients.Office.Excel.Functions.SPG($A243, "IQ_CASH_OPER", F$3)</f>
        <v>29983</v>
      </c>
      <c r="G243" s="9" cm="1">
        <f t="array" ref="G243">_xll.SNL.Clients.Office.Excel.Functions.SPG($A243, "IQ_CASH_OPER", G$3)</f>
        <v>8192</v>
      </c>
      <c r="H243" s="9" cm="1">
        <f t="array" ref="H243">_xll.SNL.Clients.Office.Excel.Functions.SPG($A243, "IQ_CASH_OPER", H$3)</f>
        <v>29476</v>
      </c>
      <c r="I243" s="9" cm="1">
        <f t="array" ref="I243">_xll.SNL.Clients.Office.Excel.Functions.SPG($A243, "IQ_CASH_OPER", I$3)</f>
        <v>34003</v>
      </c>
      <c r="J243" s="9" cm="1">
        <f t="array" ref="J243">_xll.SNL.Clients.Office.Excel.Functions.SPG($A243, "IQ_CASH_OPER", J$3)</f>
        <v>36128</v>
      </c>
    </row>
    <row r="244" spans="1:10" x14ac:dyDescent="0.3">
      <c r="A244" s="11" t="s">
        <v>1265</v>
      </c>
      <c r="B244" s="9" cm="1">
        <f t="array" ref="B244">_xll.SNL.Clients.Office.Excel.Functions.SPG($A244, "IQ_CASH_OPER", B$3)</f>
        <v>83605</v>
      </c>
      <c r="C244" s="9" cm="1">
        <f t="array" ref="C244">_xll.SNL.Clients.Office.Excel.Functions.SPG($A244, "IQ_CASH_OPER", C$3)</f>
        <v>48531</v>
      </c>
      <c r="D244" s="9" cm="1">
        <f t="array" ref="D244">_xll.SNL.Clients.Office.Excel.Functions.SPG($A244, "IQ_CASH_OPER", D$3)</f>
        <v>8720</v>
      </c>
      <c r="E244" s="9" cm="1">
        <f t="array" ref="E244">_xll.SNL.Clients.Office.Excel.Functions.SPG($A244, "IQ_CASH_OPER", E$3)</f>
        <v>-22154</v>
      </c>
      <c r="F244" s="9" cm="1">
        <f t="array" ref="F244">_xll.SNL.Clients.Office.Excel.Functions.SPG($A244, "IQ_CASH_OPER", F$3)</f>
        <v>26820</v>
      </c>
      <c r="G244" s="9" cm="1">
        <f t="array" ref="G244">_xll.SNL.Clients.Office.Excel.Functions.SPG($A244, "IQ_CASH_OPER", G$3)</f>
        <v>6267</v>
      </c>
      <c r="H244" s="9" cm="1">
        <f t="array" ref="H244">_xll.SNL.Clients.Office.Excel.Functions.SPG($A244, "IQ_CASH_OPER", H$3)</f>
        <v>11044</v>
      </c>
      <c r="I244" s="9" cm="1">
        <f t="array" ref="I244">_xll.SNL.Clients.Office.Excel.Functions.SPG($A244, "IQ_CASH_OPER", I$3)</f>
        <v>-16522</v>
      </c>
      <c r="J244" s="9" cm="1">
        <f t="array" ref="J244">_xll.SNL.Clients.Office.Excel.Functions.SPG($A244, "IQ_CASH_OPER", J$3)</f>
        <v>6270</v>
      </c>
    </row>
    <row r="245" spans="1:10" x14ac:dyDescent="0.3">
      <c r="A245" s="11" t="s">
        <v>1266</v>
      </c>
      <c r="B245" s="9" cm="1">
        <f t="array" ref="B245">_xll.SNL.Clients.Office.Excel.Functions.SPG($A245, "IQ_CASH_OPER", B$3)</f>
        <v>33987</v>
      </c>
      <c r="C245" s="9" cm="1">
        <f t="array" ref="C245">_xll.SNL.Clients.Office.Excel.Functions.SPG($A245, "IQ_CASH_OPER", C$3)</f>
        <v>75562</v>
      </c>
      <c r="D245" s="9" cm="1">
        <f t="array" ref="D245">_xll.SNL.Clients.Office.Excel.Functions.SPG($A245, "IQ_CASH_OPER", D$3)</f>
        <v>70501</v>
      </c>
      <c r="E245" s="9" cm="1">
        <f t="array" ref="E245">_xll.SNL.Clients.Office.Excel.Functions.SPG($A245, "IQ_CASH_OPER", E$3)</f>
        <v>42617</v>
      </c>
      <c r="F245" s="9" cm="1">
        <f t="array" ref="F245">_xll.SNL.Clients.Office.Excel.Functions.SPG($A245, "IQ_CASH_OPER", F$3)</f>
        <v>31141</v>
      </c>
      <c r="G245" s="9" cm="1">
        <f t="array" ref="G245">_xll.SNL.Clients.Office.Excel.Functions.SPG($A245, "IQ_CASH_OPER", G$3)</f>
        <v>76665</v>
      </c>
      <c r="H245" s="9" cm="1">
        <f t="array" ref="H245">_xll.SNL.Clients.Office.Excel.Functions.SPG($A245, "IQ_CASH_OPER", H$3)</f>
        <v>63100</v>
      </c>
      <c r="I245" s="9" cm="1">
        <f t="array" ref="I245">_xll.SNL.Clients.Office.Excel.Functions.SPG($A245, "IQ_CASH_OPER", I$3)</f>
        <v>37063</v>
      </c>
      <c r="J245" s="9" cm="1">
        <f t="array" ref="J245">_xll.SNL.Clients.Office.Excel.Functions.SPG($A245, "IQ_CASH_OPER", J$3)</f>
        <v>42559</v>
      </c>
    </row>
    <row r="246" spans="1:10" x14ac:dyDescent="0.3">
      <c r="A246" s="11" t="s">
        <v>1267</v>
      </c>
      <c r="B246" s="9" cm="1">
        <f t="array" ref="B246">_xll.SNL.Clients.Office.Excel.Functions.SPG($A246, "IQ_CASH_OPER", B$3)</f>
        <v>30844</v>
      </c>
      <c r="C246" s="9" cm="1">
        <f t="array" ref="C246">_xll.SNL.Clients.Office.Excel.Functions.SPG($A246, "IQ_CASH_OPER", C$3)</f>
        <v>21036</v>
      </c>
      <c r="D246" s="9" cm="1">
        <f t="array" ref="D246">_xll.SNL.Clients.Office.Excel.Functions.SPG($A246, "IQ_CASH_OPER", D$3)</f>
        <v>41630</v>
      </c>
      <c r="E246" s="9" cm="1">
        <f t="array" ref="E246">_xll.SNL.Clients.Office.Excel.Functions.SPG($A246, "IQ_CASH_OPER", E$3)</f>
        <v>17586</v>
      </c>
      <c r="F246" s="9" cm="1">
        <f t="array" ref="F246">_xll.SNL.Clients.Office.Excel.Functions.SPG($A246, "IQ_CASH_OPER", F$3)</f>
        <v>41889</v>
      </c>
      <c r="G246" s="9" cm="1">
        <f t="array" ref="G246">_xll.SNL.Clients.Office.Excel.Functions.SPG($A246, "IQ_CASH_OPER", G$3)</f>
        <v>24980</v>
      </c>
      <c r="H246" s="9" cm="1">
        <f t="array" ref="H246">_xll.SNL.Clients.Office.Excel.Functions.SPG($A246, "IQ_CASH_OPER", H$3)</f>
        <v>57764</v>
      </c>
      <c r="I246" s="9" cm="1">
        <f t="array" ref="I246">_xll.SNL.Clients.Office.Excel.Functions.SPG($A246, "IQ_CASH_OPER", I$3)</f>
        <v>34866</v>
      </c>
      <c r="J246" s="9" cm="1">
        <f t="array" ref="J246">_xll.SNL.Clients.Office.Excel.Functions.SPG($A246, "IQ_CASH_OPER", J$3)</f>
        <v>32859</v>
      </c>
    </row>
    <row r="247" spans="1:10" x14ac:dyDescent="0.3">
      <c r="A247" s="11" t="s">
        <v>1268</v>
      </c>
      <c r="B247" s="9" cm="1">
        <f t="array" ref="B247">_xll.SNL.Clients.Office.Excel.Functions.SPG($A247, "IQ_CASH_OPER", B$3)</f>
        <v>-5850</v>
      </c>
      <c r="C247" s="9" cm="1">
        <f t="array" ref="C247">_xll.SNL.Clients.Office.Excel.Functions.SPG($A247, "IQ_CASH_OPER", C$3)</f>
        <v>-63694</v>
      </c>
      <c r="D247" s="9" cm="1">
        <f t="array" ref="D247">_xll.SNL.Clients.Office.Excel.Functions.SPG($A247, "IQ_CASH_OPER", D$3)</f>
        <v>65923</v>
      </c>
      <c r="E247" s="9" cm="1">
        <f t="array" ref="E247">_xll.SNL.Clients.Office.Excel.Functions.SPG($A247, "IQ_CASH_OPER", E$3)</f>
        <v>287043</v>
      </c>
      <c r="F247" s="9" cm="1">
        <f t="array" ref="F247">_xll.SNL.Clients.Office.Excel.Functions.SPG($A247, "IQ_CASH_OPER", F$3)</f>
        <v>-77204</v>
      </c>
      <c r="G247" s="9" cm="1">
        <f t="array" ref="G247">_xll.SNL.Clients.Office.Excel.Functions.SPG($A247, "IQ_CASH_OPER", G$3)</f>
        <v>-32397</v>
      </c>
      <c r="H247" s="9" cm="1">
        <f t="array" ref="H247">_xll.SNL.Clients.Office.Excel.Functions.SPG($A247, "IQ_CASH_OPER", H$3)</f>
        <v>50421</v>
      </c>
      <c r="I247" s="9" cm="1">
        <f t="array" ref="I247">_xll.SNL.Clients.Office.Excel.Functions.SPG($A247, "IQ_CASH_OPER", I$3)</f>
        <v>257398</v>
      </c>
      <c r="J247" s="9" cm="1">
        <f t="array" ref="J247">_xll.SNL.Clients.Office.Excel.Functions.SPG($A247, "IQ_CASH_OPER", J$3)</f>
        <v>-90882</v>
      </c>
    </row>
    <row r="248" spans="1:10" x14ac:dyDescent="0.3">
      <c r="A248" s="11" t="s">
        <v>1269</v>
      </c>
      <c r="B248" s="9" cm="1">
        <f t="array" ref="B248">_xll.SNL.Clients.Office.Excel.Functions.SPG($A248, "IQ_CASH_OPER", B$3)</f>
        <v>162006</v>
      </c>
      <c r="C248" s="9" cm="1">
        <f t="array" ref="C248">_xll.SNL.Clients.Office.Excel.Functions.SPG($A248, "IQ_CASH_OPER", C$3)</f>
        <v>74687</v>
      </c>
      <c r="D248" s="9" cm="1">
        <f t="array" ref="D248">_xll.SNL.Clients.Office.Excel.Functions.SPG($A248, "IQ_CASH_OPER", D$3)</f>
        <v>104144</v>
      </c>
      <c r="E248" s="9" cm="1">
        <f t="array" ref="E248">_xll.SNL.Clients.Office.Excel.Functions.SPG($A248, "IQ_CASH_OPER", E$3)</f>
        <v>-29004</v>
      </c>
      <c r="F248" s="9" cm="1">
        <f t="array" ref="F248">_xll.SNL.Clients.Office.Excel.Functions.SPG($A248, "IQ_CASH_OPER", F$3)</f>
        <v>181989</v>
      </c>
      <c r="G248" s="9" cm="1">
        <f t="array" ref="G248">_xll.SNL.Clients.Office.Excel.Functions.SPG($A248, "IQ_CASH_OPER", G$3)</f>
        <v>153337</v>
      </c>
      <c r="H248" s="9" cm="1">
        <f t="array" ref="H248">_xll.SNL.Clients.Office.Excel.Functions.SPG($A248, "IQ_CASH_OPER", H$3)</f>
        <v>71377</v>
      </c>
      <c r="I248" s="9" cm="1">
        <f t="array" ref="I248">_xll.SNL.Clients.Office.Excel.Functions.SPG($A248, "IQ_CASH_OPER", I$3)</f>
        <v>-93165</v>
      </c>
      <c r="J248" s="9" cm="1">
        <f t="array" ref="J248">_xll.SNL.Clients.Office.Excel.Functions.SPG($A248, "IQ_CASH_OPER", J$3)</f>
        <v>99109</v>
      </c>
    </row>
    <row r="249" spans="1:10" x14ac:dyDescent="0.3">
      <c r="A249" s="11" t="s">
        <v>1270</v>
      </c>
      <c r="B249" s="9" cm="1">
        <f t="array" ref="B249">_xll.SNL.Clients.Office.Excel.Functions.SPG($A249, "IQ_CASH_OPER", B$3)</f>
        <v>27501</v>
      </c>
      <c r="C249" s="9" cm="1">
        <f t="array" ref="C249">_xll.SNL.Clients.Office.Excel.Functions.SPG($A249, "IQ_CASH_OPER", C$3)</f>
        <v>36204</v>
      </c>
      <c r="D249" s="9" cm="1">
        <f t="array" ref="D249">_xll.SNL.Clients.Office.Excel.Functions.SPG($A249, "IQ_CASH_OPER", D$3)</f>
        <v>4312</v>
      </c>
      <c r="E249" s="9" cm="1">
        <f t="array" ref="E249">_xll.SNL.Clients.Office.Excel.Functions.SPG($A249, "IQ_CASH_OPER", E$3)</f>
        <v>16319</v>
      </c>
      <c r="F249" s="9" cm="1">
        <f t="array" ref="F249">_xll.SNL.Clients.Office.Excel.Functions.SPG($A249, "IQ_CASH_OPER", F$3)</f>
        <v>-26033</v>
      </c>
      <c r="G249" s="9" cm="1">
        <f t="array" ref="G249">_xll.SNL.Clients.Office.Excel.Functions.SPG($A249, "IQ_CASH_OPER", G$3)</f>
        <v>49445</v>
      </c>
      <c r="H249" s="9" cm="1">
        <f t="array" ref="H249">_xll.SNL.Clients.Office.Excel.Functions.SPG($A249, "IQ_CASH_OPER", H$3)</f>
        <v>2940</v>
      </c>
      <c r="I249" s="9" cm="1">
        <f t="array" ref="I249">_xll.SNL.Clients.Office.Excel.Functions.SPG($A249, "IQ_CASH_OPER", I$3)</f>
        <v>7403</v>
      </c>
      <c r="J249" s="9" cm="1">
        <f t="array" ref="J249">_xll.SNL.Clients.Office.Excel.Functions.SPG($A249, "IQ_CASH_OPER", J$3)</f>
        <v>-16290</v>
      </c>
    </row>
    <row r="250" spans="1:10" x14ac:dyDescent="0.3">
      <c r="A250" s="11" t="s">
        <v>1271</v>
      </c>
      <c r="B250" s="9" cm="1">
        <f t="array" ref="B250">_xll.SNL.Clients.Office.Excel.Functions.SPG($A250, "IQ_CASH_OPER", B$3)</f>
        <v>27074</v>
      </c>
      <c r="C250" s="9" cm="1">
        <f t="array" ref="C250">_xll.SNL.Clients.Office.Excel.Functions.SPG($A250, "IQ_CASH_OPER", C$3)</f>
        <v>11160</v>
      </c>
      <c r="D250" s="9" cm="1">
        <f t="array" ref="D250">_xll.SNL.Clients.Office.Excel.Functions.SPG($A250, "IQ_CASH_OPER", D$3)</f>
        <v>19111</v>
      </c>
      <c r="E250" s="9" cm="1">
        <f t="array" ref="E250">_xll.SNL.Clients.Office.Excel.Functions.SPG($A250, "IQ_CASH_OPER", E$3)</f>
        <v>6451</v>
      </c>
      <c r="F250" s="9" cm="1">
        <f t="array" ref="F250">_xll.SNL.Clients.Office.Excel.Functions.SPG($A250, "IQ_CASH_OPER", F$3)</f>
        <v>20938</v>
      </c>
      <c r="G250" s="9" cm="1">
        <f t="array" ref="G250">_xll.SNL.Clients.Office.Excel.Functions.SPG($A250, "IQ_CASH_OPER", G$3)</f>
        <v>13812</v>
      </c>
      <c r="H250" s="9" cm="1">
        <f t="array" ref="H250">_xll.SNL.Clients.Office.Excel.Functions.SPG($A250, "IQ_CASH_OPER", H$3)</f>
        <v>24669</v>
      </c>
      <c r="I250" s="9" cm="1">
        <f t="array" ref="I250">_xll.SNL.Clients.Office.Excel.Functions.SPG($A250, "IQ_CASH_OPER", I$3)</f>
        <v>4948</v>
      </c>
      <c r="J250" s="9" cm="1">
        <f t="array" ref="J250">_xll.SNL.Clients.Office.Excel.Functions.SPG($A250, "IQ_CASH_OPER", J$3)</f>
        <v>20541</v>
      </c>
    </row>
    <row r="251" spans="1:10" x14ac:dyDescent="0.3">
      <c r="A251" s="11" t="s">
        <v>1272</v>
      </c>
      <c r="B251" s="9" cm="1">
        <f t="array" ref="B251">_xll.SNL.Clients.Office.Excel.Functions.SPG($A251, "IQ_CASH_OPER", B$3)</f>
        <v>25843</v>
      </c>
      <c r="C251" s="9" cm="1">
        <f t="array" ref="C251">_xll.SNL.Clients.Office.Excel.Functions.SPG($A251, "IQ_CASH_OPER", C$3)</f>
        <v>37788</v>
      </c>
      <c r="D251" s="9" cm="1">
        <f t="array" ref="D251">_xll.SNL.Clients.Office.Excel.Functions.SPG($A251, "IQ_CASH_OPER", D$3)</f>
        <v>35594</v>
      </c>
      <c r="E251" s="9" cm="1">
        <f t="array" ref="E251">_xll.SNL.Clients.Office.Excel.Functions.SPG($A251, "IQ_CASH_OPER", E$3)</f>
        <v>39990</v>
      </c>
      <c r="F251" s="9" cm="1">
        <f t="array" ref="F251">_xll.SNL.Clients.Office.Excel.Functions.SPG($A251, "IQ_CASH_OPER", F$3)</f>
        <v>30976</v>
      </c>
      <c r="G251" s="9" cm="1">
        <f t="array" ref="G251">_xll.SNL.Clients.Office.Excel.Functions.SPG($A251, "IQ_CASH_OPER", G$3)</f>
        <v>40816</v>
      </c>
      <c r="H251" s="9" cm="1">
        <f t="array" ref="H251">_xll.SNL.Clients.Office.Excel.Functions.SPG($A251, "IQ_CASH_OPER", H$3)</f>
        <v>27195</v>
      </c>
      <c r="I251" s="9" cm="1">
        <f t="array" ref="I251">_xll.SNL.Clients.Office.Excel.Functions.SPG($A251, "IQ_CASH_OPER", I$3)</f>
        <v>30814</v>
      </c>
      <c r="J251" s="9" cm="1">
        <f t="array" ref="J251">_xll.SNL.Clients.Office.Excel.Functions.SPG($A251, "IQ_CASH_OPER", J$3)</f>
        <v>66442</v>
      </c>
    </row>
    <row r="252" spans="1:10" x14ac:dyDescent="0.3">
      <c r="A252" s="11" t="s">
        <v>1273</v>
      </c>
      <c r="B252" s="9" cm="1">
        <f t="array" ref="B252">_xll.SNL.Clients.Office.Excel.Functions.SPG($A252, "IQ_CASH_OPER", B$3)</f>
        <v>-232224</v>
      </c>
      <c r="C252" s="9" cm="1">
        <f t="array" ref="C252">_xll.SNL.Clients.Office.Excel.Functions.SPG($A252, "IQ_CASH_OPER", C$3)</f>
        <v>190188</v>
      </c>
      <c r="D252" s="9" cm="1">
        <f t="array" ref="D252">_xll.SNL.Clients.Office.Excel.Functions.SPG($A252, "IQ_CASH_OPER", D$3)</f>
        <v>101145</v>
      </c>
      <c r="E252" s="9" cm="1">
        <f t="array" ref="E252">_xll.SNL.Clients.Office.Excel.Functions.SPG($A252, "IQ_CASH_OPER", E$3)</f>
        <v>62522</v>
      </c>
      <c r="F252" s="9" cm="1">
        <f t="array" ref="F252">_xll.SNL.Clients.Office.Excel.Functions.SPG($A252, "IQ_CASH_OPER", F$3)</f>
        <v>-203424</v>
      </c>
      <c r="G252" s="9" cm="1">
        <f t="array" ref="G252">_xll.SNL.Clients.Office.Excel.Functions.SPG($A252, "IQ_CASH_OPER", G$3)</f>
        <v>153825</v>
      </c>
      <c r="H252" s="9" cm="1">
        <f t="array" ref="H252">_xll.SNL.Clients.Office.Excel.Functions.SPG($A252, "IQ_CASH_OPER", H$3)</f>
        <v>109474</v>
      </c>
      <c r="I252" s="9" cm="1">
        <f t="array" ref="I252">_xll.SNL.Clients.Office.Excel.Functions.SPG($A252, "IQ_CASH_OPER", I$3)</f>
        <v>46940</v>
      </c>
      <c r="J252" s="9" cm="1">
        <f t="array" ref="J252">_xll.SNL.Clients.Office.Excel.Functions.SPG($A252, "IQ_CASH_OPER", J$3)</f>
        <v>-337031</v>
      </c>
    </row>
    <row r="253" spans="1:10" x14ac:dyDescent="0.3">
      <c r="A253" s="11" t="s">
        <v>1274</v>
      </c>
      <c r="B253" s="9" cm="1">
        <f t="array" ref="B253">_xll.SNL.Clients.Office.Excel.Functions.SPG($A253, "IQ_CASH_OPER", B$3)</f>
        <v>34977</v>
      </c>
      <c r="C253" s="9" cm="1">
        <f t="array" ref="C253">_xll.SNL.Clients.Office.Excel.Functions.SPG($A253, "IQ_CASH_OPER", C$3)</f>
        <v>8320</v>
      </c>
      <c r="D253" s="9" cm="1">
        <f t="array" ref="D253">_xll.SNL.Clients.Office.Excel.Functions.SPG($A253, "IQ_CASH_OPER", D$3)</f>
        <v>44596</v>
      </c>
      <c r="E253" s="9" cm="1">
        <f t="array" ref="E253">_xll.SNL.Clients.Office.Excel.Functions.SPG($A253, "IQ_CASH_OPER", E$3)</f>
        <v>25320</v>
      </c>
      <c r="F253" s="9" cm="1">
        <f t="array" ref="F253">_xll.SNL.Clients.Office.Excel.Functions.SPG($A253, "IQ_CASH_OPER", F$3)</f>
        <v>73608</v>
      </c>
      <c r="G253" s="9" cm="1">
        <f t="array" ref="G253">_xll.SNL.Clients.Office.Excel.Functions.SPG($A253, "IQ_CASH_OPER", G$3)</f>
        <v>74727</v>
      </c>
      <c r="H253" s="9" cm="1">
        <f t="array" ref="H253">_xll.SNL.Clients.Office.Excel.Functions.SPG($A253, "IQ_CASH_OPER", H$3)</f>
        <v>36676</v>
      </c>
      <c r="I253" s="9" cm="1">
        <f t="array" ref="I253">_xll.SNL.Clients.Office.Excel.Functions.SPG($A253, "IQ_CASH_OPER", I$3)</f>
        <v>121056</v>
      </c>
      <c r="J253" s="9" cm="1">
        <f t="array" ref="J253">_xll.SNL.Clients.Office.Excel.Functions.SPG($A253, "IQ_CASH_OPER", J$3)</f>
        <v>158719</v>
      </c>
    </row>
    <row r="254" spans="1:10" x14ac:dyDescent="0.3">
      <c r="A254" s="11" t="s">
        <v>1275</v>
      </c>
      <c r="B254" s="9" cm="1">
        <f t="array" ref="B254">_xll.SNL.Clients.Office.Excel.Functions.SPG($A254, "IQ_CASH_OPER", B$3)</f>
        <v>16442</v>
      </c>
      <c r="C254" s="9" cm="1">
        <f t="array" ref="C254">_xll.SNL.Clients.Office.Excel.Functions.SPG($A254, "IQ_CASH_OPER", C$3)</f>
        <v>77977</v>
      </c>
      <c r="D254" s="9" cm="1">
        <f t="array" ref="D254">_xll.SNL.Clients.Office.Excel.Functions.SPG($A254, "IQ_CASH_OPER", D$3)</f>
        <v>55731</v>
      </c>
      <c r="E254" s="9" cm="1">
        <f t="array" ref="E254">_xll.SNL.Clients.Office.Excel.Functions.SPG($A254, "IQ_CASH_OPER", E$3)</f>
        <v>-12164</v>
      </c>
      <c r="F254" s="9" cm="1">
        <f t="array" ref="F254">_xll.SNL.Clients.Office.Excel.Functions.SPG($A254, "IQ_CASH_OPER", F$3)</f>
        <v>64484</v>
      </c>
      <c r="G254" s="9" cm="1">
        <f t="array" ref="G254">_xll.SNL.Clients.Office.Excel.Functions.SPG($A254, "IQ_CASH_OPER", G$3)</f>
        <v>94737</v>
      </c>
      <c r="H254" s="9" cm="1">
        <f t="array" ref="H254">_xll.SNL.Clients.Office.Excel.Functions.SPG($A254, "IQ_CASH_OPER", H$3)</f>
        <v>31611</v>
      </c>
      <c r="I254" s="9" cm="1">
        <f t="array" ref="I254">_xll.SNL.Clients.Office.Excel.Functions.SPG($A254, "IQ_CASH_OPER", I$3)</f>
        <v>31501</v>
      </c>
      <c r="J254" s="9" cm="1">
        <f t="array" ref="J254">_xll.SNL.Clients.Office.Excel.Functions.SPG($A254, "IQ_CASH_OPER", J$3)</f>
        <v>-5392</v>
      </c>
    </row>
    <row r="255" spans="1:10" x14ac:dyDescent="0.3">
      <c r="A255" s="11" t="s">
        <v>1276</v>
      </c>
      <c r="B255" s="9" cm="1">
        <f t="array" ref="B255">_xll.SNL.Clients.Office.Excel.Functions.SPG($A255, "IQ_CASH_OPER", B$3)</f>
        <v>56046</v>
      </c>
      <c r="C255" s="9" cm="1">
        <f t="array" ref="C255">_xll.SNL.Clients.Office.Excel.Functions.SPG($A255, "IQ_CASH_OPER", C$3)</f>
        <v>158358</v>
      </c>
      <c r="D255" s="9" cm="1">
        <f t="array" ref="D255">_xll.SNL.Clients.Office.Excel.Functions.SPG($A255, "IQ_CASH_OPER", D$3)</f>
        <v>168756</v>
      </c>
      <c r="E255" s="9" cm="1">
        <f t="array" ref="E255">_xll.SNL.Clients.Office.Excel.Functions.SPG($A255, "IQ_CASH_OPER", E$3)</f>
        <v>197390</v>
      </c>
      <c r="F255" s="9" cm="1">
        <f t="array" ref="F255">_xll.SNL.Clients.Office.Excel.Functions.SPG($A255, "IQ_CASH_OPER", F$3)</f>
        <v>143719</v>
      </c>
      <c r="G255" s="9" cm="1">
        <f t="array" ref="G255">_xll.SNL.Clients.Office.Excel.Functions.SPG($A255, "IQ_CASH_OPER", G$3)</f>
        <v>174798</v>
      </c>
      <c r="H255" s="9" cm="1">
        <f t="array" ref="H255">_xll.SNL.Clients.Office.Excel.Functions.SPG($A255, "IQ_CASH_OPER", H$3)</f>
        <v>214682</v>
      </c>
      <c r="I255" s="9" cm="1">
        <f t="array" ref="I255">_xll.SNL.Clients.Office.Excel.Functions.SPG($A255, "IQ_CASH_OPER", I$3)</f>
        <v>292746</v>
      </c>
      <c r="J255" s="9" cm="1">
        <f t="array" ref="J255">_xll.SNL.Clients.Office.Excel.Functions.SPG($A255, "IQ_CASH_OPER", J$3)</f>
        <v>140879</v>
      </c>
    </row>
    <row r="256" spans="1:10" x14ac:dyDescent="0.3">
      <c r="A256" s="11" t="s">
        <v>1277</v>
      </c>
      <c r="B256" s="9" cm="1">
        <f t="array" ref="B256">_xll.SNL.Clients.Office.Excel.Functions.SPG($A256, "IQ_CASH_OPER", B$3)</f>
        <v>19253</v>
      </c>
      <c r="C256" s="9" cm="1">
        <f t="array" ref="C256">_xll.SNL.Clients.Office.Excel.Functions.SPG($A256, "IQ_CASH_OPER", C$3)</f>
        <v>20619</v>
      </c>
      <c r="D256" s="9" cm="1">
        <f t="array" ref="D256">_xll.SNL.Clients.Office.Excel.Functions.SPG($A256, "IQ_CASH_OPER", D$3)</f>
        <v>24174</v>
      </c>
      <c r="E256" s="9" cm="1">
        <f t="array" ref="E256">_xll.SNL.Clients.Office.Excel.Functions.SPG($A256, "IQ_CASH_OPER", E$3)</f>
        <v>6791</v>
      </c>
      <c r="F256" s="9" cm="1">
        <f t="array" ref="F256">_xll.SNL.Clients.Office.Excel.Functions.SPG($A256, "IQ_CASH_OPER", F$3)</f>
        <v>12899</v>
      </c>
      <c r="G256" s="9" cm="1">
        <f t="array" ref="G256">_xll.SNL.Clients.Office.Excel.Functions.SPG($A256, "IQ_CASH_OPER", G$3)</f>
        <v>30959</v>
      </c>
      <c r="H256" s="9" cm="1">
        <f t="array" ref="H256">_xll.SNL.Clients.Office.Excel.Functions.SPG($A256, "IQ_CASH_OPER", H$3)</f>
        <v>31101</v>
      </c>
      <c r="I256" s="9" cm="1">
        <f t="array" ref="I256">_xll.SNL.Clients.Office.Excel.Functions.SPG($A256, "IQ_CASH_OPER", I$3)</f>
        <v>24066</v>
      </c>
      <c r="J256" s="9" cm="1">
        <f t="array" ref="J256">_xll.SNL.Clients.Office.Excel.Functions.SPG($A256, "IQ_CASH_OPER", J$3)</f>
        <v>23397</v>
      </c>
    </row>
    <row r="257" spans="1:10" x14ac:dyDescent="0.3">
      <c r="A257" s="11" t="s">
        <v>1278</v>
      </c>
      <c r="B257" s="9" cm="1">
        <f t="array" ref="B257">_xll.SNL.Clients.Office.Excel.Functions.SPG($A257, "IQ_CASH_OPER", B$3)</f>
        <v>251000</v>
      </c>
      <c r="C257" s="9" cm="1">
        <f t="array" ref="C257">_xll.SNL.Clients.Office.Excel.Functions.SPG($A257, "IQ_CASH_OPER", C$3)</f>
        <v>414000</v>
      </c>
      <c r="D257" s="9" cm="1">
        <f t="array" ref="D257">_xll.SNL.Clients.Office.Excel.Functions.SPG($A257, "IQ_CASH_OPER", D$3)</f>
        <v>894000</v>
      </c>
      <c r="E257" s="9" cm="1">
        <f t="array" ref="E257">_xll.SNL.Clients.Office.Excel.Functions.SPG($A257, "IQ_CASH_OPER", E$3)</f>
        <v>546000</v>
      </c>
      <c r="F257" s="9" cm="1">
        <f t="array" ref="F257">_xll.SNL.Clients.Office.Excel.Functions.SPG($A257, "IQ_CASH_OPER", F$3)</f>
        <v>370000</v>
      </c>
      <c r="G257" s="9" cm="1">
        <f t="array" ref="G257">_xll.SNL.Clients.Office.Excel.Functions.SPG($A257, "IQ_CASH_OPER", G$3)</f>
        <v>564000</v>
      </c>
      <c r="H257" s="9" cm="1">
        <f t="array" ref="H257">_xll.SNL.Clients.Office.Excel.Functions.SPG($A257, "IQ_CASH_OPER", H$3)</f>
        <v>851000</v>
      </c>
      <c r="I257" s="9" cm="1">
        <f t="array" ref="I257">_xll.SNL.Clients.Office.Excel.Functions.SPG($A257, "IQ_CASH_OPER", I$3)</f>
        <v>497000</v>
      </c>
      <c r="J257" s="9" cm="1">
        <f t="array" ref="J257">_xll.SNL.Clients.Office.Excel.Functions.SPG($A257, "IQ_CASH_OPER", J$3)</f>
        <v>562000</v>
      </c>
    </row>
    <row r="258" spans="1:10" x14ac:dyDescent="0.3">
      <c r="A258" s="11" t="s">
        <v>1279</v>
      </c>
      <c r="B258" s="9" cm="1">
        <f t="array" ref="B258">_xll.SNL.Clients.Office.Excel.Functions.SPG($A258, "IQ_CASH_OPER", B$3)</f>
        <v>46324</v>
      </c>
      <c r="C258" s="9" cm="1">
        <f t="array" ref="C258">_xll.SNL.Clients.Office.Excel.Functions.SPG($A258, "IQ_CASH_OPER", C$3)</f>
        <v>103726</v>
      </c>
      <c r="D258" s="9" cm="1">
        <f t="array" ref="D258">_xll.SNL.Clients.Office.Excel.Functions.SPG($A258, "IQ_CASH_OPER", D$3)</f>
        <v>97493</v>
      </c>
      <c r="E258" s="9" cm="1">
        <f t="array" ref="E258">_xll.SNL.Clients.Office.Excel.Functions.SPG($A258, "IQ_CASH_OPER", E$3)</f>
        <v>129955</v>
      </c>
      <c r="F258" s="9" cm="1">
        <f t="array" ref="F258">_xll.SNL.Clients.Office.Excel.Functions.SPG($A258, "IQ_CASH_OPER", F$3)</f>
        <v>72410</v>
      </c>
      <c r="G258" s="9" cm="1">
        <f t="array" ref="G258">_xll.SNL.Clients.Office.Excel.Functions.SPG($A258, "IQ_CASH_OPER", G$3)</f>
        <v>102791</v>
      </c>
      <c r="H258" s="9" cm="1">
        <f t="array" ref="H258">_xll.SNL.Clients.Office.Excel.Functions.SPG($A258, "IQ_CASH_OPER", H$3)</f>
        <v>103051</v>
      </c>
      <c r="I258" s="9" cm="1">
        <f t="array" ref="I258">_xll.SNL.Clients.Office.Excel.Functions.SPG($A258, "IQ_CASH_OPER", I$3)</f>
        <v>115451</v>
      </c>
      <c r="J258" s="9" cm="1">
        <f t="array" ref="J258">_xll.SNL.Clients.Office.Excel.Functions.SPG($A258, "IQ_CASH_OPER", J$3)</f>
        <v>65669</v>
      </c>
    </row>
    <row r="259" spans="1:10" x14ac:dyDescent="0.3">
      <c r="A259" s="11" t="s">
        <v>1280</v>
      </c>
      <c r="B259" s="9" cm="1">
        <f t="array" ref="B259">_xll.SNL.Clients.Office.Excel.Functions.SPG($A259, "IQ_CASH_OPER", B$3)</f>
        <v>1300</v>
      </c>
      <c r="C259" s="9" cm="1">
        <f t="array" ref="C259">_xll.SNL.Clients.Office.Excel.Functions.SPG($A259, "IQ_CASH_OPER", C$3)</f>
        <v>-11300</v>
      </c>
      <c r="D259" s="9" cm="1">
        <f t="array" ref="D259">_xll.SNL.Clients.Office.Excel.Functions.SPG($A259, "IQ_CASH_OPER", D$3)</f>
        <v>166500</v>
      </c>
      <c r="E259" s="9" cm="1">
        <f t="array" ref="E259">_xll.SNL.Clients.Office.Excel.Functions.SPG($A259, "IQ_CASH_OPER", E$3)</f>
        <v>45600</v>
      </c>
      <c r="F259" s="9" cm="1">
        <f t="array" ref="F259">_xll.SNL.Clients.Office.Excel.Functions.SPG($A259, "IQ_CASH_OPER", F$3)</f>
        <v>-20100</v>
      </c>
      <c r="G259" s="9" cm="1">
        <f t="array" ref="G259">_xll.SNL.Clients.Office.Excel.Functions.SPG($A259, "IQ_CASH_OPER", G$3)</f>
        <v>-24000</v>
      </c>
      <c r="H259" s="9" cm="1">
        <f t="array" ref="H259">_xll.SNL.Clients.Office.Excel.Functions.SPG($A259, "IQ_CASH_OPER", H$3)</f>
        <v>46000</v>
      </c>
      <c r="I259" s="9" cm="1">
        <f t="array" ref="I259">_xll.SNL.Clients.Office.Excel.Functions.SPG($A259, "IQ_CASH_OPER", I$3)</f>
        <v>-24700</v>
      </c>
      <c r="J259" s="9" cm="1">
        <f t="array" ref="J259">_xll.SNL.Clients.Office.Excel.Functions.SPG($A259, "IQ_CASH_OPER", J$3)</f>
        <v>55100</v>
      </c>
    </row>
    <row r="260" spans="1:10" x14ac:dyDescent="0.3">
      <c r="A260" s="11" t="s">
        <v>1281</v>
      </c>
      <c r="B260" s="9" cm="1">
        <f t="array" ref="B260">_xll.SNL.Clients.Office.Excel.Functions.SPG($A260, "IQ_CASH_OPER", B$3)</f>
        <v>5837</v>
      </c>
      <c r="C260" s="9" cm="1">
        <f t="array" ref="C260">_xll.SNL.Clients.Office.Excel.Functions.SPG($A260, "IQ_CASH_OPER", C$3)</f>
        <v>122813</v>
      </c>
      <c r="D260" s="9" cm="1">
        <f t="array" ref="D260">_xll.SNL.Clients.Office.Excel.Functions.SPG($A260, "IQ_CASH_OPER", D$3)</f>
        <v>515578</v>
      </c>
      <c r="E260" s="9" cm="1">
        <f t="array" ref="E260">_xll.SNL.Clients.Office.Excel.Functions.SPG($A260, "IQ_CASH_OPER", E$3)</f>
        <v>-435306</v>
      </c>
      <c r="F260" s="9" cm="1">
        <f t="array" ref="F260">_xll.SNL.Clients.Office.Excel.Functions.SPG($A260, "IQ_CASH_OPER", F$3)</f>
        <v>70847</v>
      </c>
      <c r="G260" s="9" cm="1">
        <f t="array" ref="G260">_xll.SNL.Clients.Office.Excel.Functions.SPG($A260, "IQ_CASH_OPER", G$3)</f>
        <v>263113</v>
      </c>
      <c r="H260" s="9" cm="1">
        <f t="array" ref="H260">_xll.SNL.Clients.Office.Excel.Functions.SPG($A260, "IQ_CASH_OPER", H$3)</f>
        <v>503531</v>
      </c>
      <c r="I260" s="9" cm="1">
        <f t="array" ref="I260">_xll.SNL.Clients.Office.Excel.Functions.SPG($A260, "IQ_CASH_OPER", I$3)</f>
        <v>-215164</v>
      </c>
      <c r="J260" s="9" cm="1">
        <f t="array" ref="J260">_xll.SNL.Clients.Office.Excel.Functions.SPG($A260, "IQ_CASH_OPER", J$3)</f>
        <v>-108457</v>
      </c>
    </row>
    <row r="261" spans="1:10" x14ac:dyDescent="0.3">
      <c r="A261" s="11" t="s">
        <v>1282</v>
      </c>
      <c r="B261" s="9" cm="1">
        <f t="array" ref="B261">_xll.SNL.Clients.Office.Excel.Functions.SPG($A261, "IQ_CASH_OPER", B$3)</f>
        <v>12600</v>
      </c>
      <c r="C261" s="9" cm="1">
        <f t="array" ref="C261">_xll.SNL.Clients.Office.Excel.Functions.SPG($A261, "IQ_CASH_OPER", C$3)</f>
        <v>51200</v>
      </c>
      <c r="D261" s="9" cm="1">
        <f t="array" ref="D261">_xll.SNL.Clients.Office.Excel.Functions.SPG($A261, "IQ_CASH_OPER", D$3)</f>
        <v>128500</v>
      </c>
      <c r="E261" s="9" cm="1">
        <f t="array" ref="E261">_xll.SNL.Clients.Office.Excel.Functions.SPG($A261, "IQ_CASH_OPER", E$3)</f>
        <v>51300</v>
      </c>
      <c r="F261" s="9" cm="1">
        <f t="array" ref="F261">_xll.SNL.Clients.Office.Excel.Functions.SPG($A261, "IQ_CASH_OPER", F$3)</f>
        <v>-4300</v>
      </c>
      <c r="G261" s="9" cm="1">
        <f t="array" ref="G261">_xll.SNL.Clients.Office.Excel.Functions.SPG($A261, "IQ_CASH_OPER", G$3)</f>
        <v>105000</v>
      </c>
      <c r="H261" s="9" cm="1">
        <f t="array" ref="H261">_xll.SNL.Clients.Office.Excel.Functions.SPG($A261, "IQ_CASH_OPER", H$3)</f>
        <v>122700</v>
      </c>
      <c r="I261" s="9" cm="1">
        <f t="array" ref="I261">_xll.SNL.Clients.Office.Excel.Functions.SPG($A261, "IQ_CASH_OPER", I$3)</f>
        <v>22500</v>
      </c>
      <c r="J261" s="9" cm="1">
        <f t="array" ref="J261">_xll.SNL.Clients.Office.Excel.Functions.SPG($A261, "IQ_CASH_OPER", J$3)</f>
        <v>17300</v>
      </c>
    </row>
    <row r="262" spans="1:10" x14ac:dyDescent="0.3">
      <c r="A262" s="11" t="s">
        <v>1283</v>
      </c>
      <c r="B262" s="9" cm="1">
        <f t="array" ref="B262">_xll.SNL.Clients.Office.Excel.Functions.SPG($A262, "IQ_CASH_OPER", B$3)</f>
        <v>26667</v>
      </c>
      <c r="C262" s="9" cm="1">
        <f t="array" ref="C262">_xll.SNL.Clients.Office.Excel.Functions.SPG($A262, "IQ_CASH_OPER", C$3)</f>
        <v>49639</v>
      </c>
      <c r="D262" s="9" cm="1">
        <f t="array" ref="D262">_xll.SNL.Clients.Office.Excel.Functions.SPG($A262, "IQ_CASH_OPER", D$3)</f>
        <v>63038</v>
      </c>
      <c r="E262" s="9" cm="1">
        <f t="array" ref="E262">_xll.SNL.Clients.Office.Excel.Functions.SPG($A262, "IQ_CASH_OPER", E$3)</f>
        <v>-25574</v>
      </c>
      <c r="F262" s="9" cm="1">
        <f t="array" ref="F262">_xll.SNL.Clients.Office.Excel.Functions.SPG($A262, "IQ_CASH_OPER", F$3)</f>
        <v>29619</v>
      </c>
      <c r="G262" s="9" cm="1">
        <f t="array" ref="G262">_xll.SNL.Clients.Office.Excel.Functions.SPG($A262, "IQ_CASH_OPER", G$3)</f>
        <v>78559</v>
      </c>
      <c r="H262" s="9" cm="1">
        <f t="array" ref="H262">_xll.SNL.Clients.Office.Excel.Functions.SPG($A262, "IQ_CASH_OPER", H$3)</f>
        <v>192800</v>
      </c>
      <c r="I262" s="9" cm="1">
        <f t="array" ref="I262">_xll.SNL.Clients.Office.Excel.Functions.SPG($A262, "IQ_CASH_OPER", I$3)</f>
        <v>126274</v>
      </c>
      <c r="J262" s="9" cm="1">
        <f t="array" ref="J262">_xll.SNL.Clients.Office.Excel.Functions.SPG($A262, "IQ_CASH_OPER", J$3)</f>
        <v>76144</v>
      </c>
    </row>
    <row r="263" spans="1:10" x14ac:dyDescent="0.3">
      <c r="A263" s="11" t="s">
        <v>1284</v>
      </c>
      <c r="B263" s="9" cm="1">
        <f t="array" ref="B263">_xll.SNL.Clients.Office.Excel.Functions.SPG($A263, "IQ_CASH_OPER", B$3)</f>
        <v>140800</v>
      </c>
      <c r="C263" s="9" cm="1">
        <f t="array" ref="C263">_xll.SNL.Clients.Office.Excel.Functions.SPG($A263, "IQ_CASH_OPER", C$3)</f>
        <v>193500</v>
      </c>
      <c r="D263" s="9" cm="1">
        <f t="array" ref="D263">_xll.SNL.Clients.Office.Excel.Functions.SPG($A263, "IQ_CASH_OPER", D$3)</f>
        <v>143900</v>
      </c>
      <c r="E263" s="9" cm="1">
        <f t="array" ref="E263">_xll.SNL.Clients.Office.Excel.Functions.SPG($A263, "IQ_CASH_OPER", E$3)</f>
        <v>40200</v>
      </c>
      <c r="F263" s="9" cm="1">
        <f t="array" ref="F263">_xll.SNL.Clients.Office.Excel.Functions.SPG($A263, "IQ_CASH_OPER", F$3)</f>
        <v>74500</v>
      </c>
      <c r="G263" s="9" cm="1">
        <f t="array" ref="G263">_xll.SNL.Clients.Office.Excel.Functions.SPG($A263, "IQ_CASH_OPER", G$3)</f>
        <v>102900</v>
      </c>
      <c r="H263" s="9" cm="1">
        <f t="array" ref="H263">_xll.SNL.Clients.Office.Excel.Functions.SPG($A263, "IQ_CASH_OPER", H$3)</f>
        <v>45300</v>
      </c>
      <c r="I263" s="9" cm="1">
        <f t="array" ref="I263">_xll.SNL.Clients.Office.Excel.Functions.SPG($A263, "IQ_CASH_OPER", I$3)</f>
        <v>67500</v>
      </c>
      <c r="J263" s="9" cm="1">
        <f t="array" ref="J263">_xll.SNL.Clients.Office.Excel.Functions.SPG($A263, "IQ_CASH_OPER", J$3)</f>
        <v>86400</v>
      </c>
    </row>
    <row r="264" spans="1:10" x14ac:dyDescent="0.3">
      <c r="A264" s="11" t="s">
        <v>1285</v>
      </c>
      <c r="B264" s="9" cm="1">
        <f t="array" ref="B264">_xll.SNL.Clients.Office.Excel.Functions.SPG($A264, "IQ_CASH_OPER", B$3)</f>
        <v>70035</v>
      </c>
      <c r="C264" s="9" cm="1">
        <f t="array" ref="C264">_xll.SNL.Clients.Office.Excel.Functions.SPG($A264, "IQ_CASH_OPER", C$3)</f>
        <v>604</v>
      </c>
      <c r="D264" s="9" cm="1">
        <f t="array" ref="D264">_xll.SNL.Clients.Office.Excel.Functions.SPG($A264, "IQ_CASH_OPER", D$3)</f>
        <v>43350</v>
      </c>
      <c r="E264" s="9" cm="1">
        <f t="array" ref="E264">_xll.SNL.Clients.Office.Excel.Functions.SPG($A264, "IQ_CASH_OPER", E$3)</f>
        <v>69949</v>
      </c>
      <c r="F264" s="9" cm="1">
        <f t="array" ref="F264">_xll.SNL.Clients.Office.Excel.Functions.SPG($A264, "IQ_CASH_OPER", F$3)</f>
        <v>80516</v>
      </c>
      <c r="G264" s="9" cm="1">
        <f t="array" ref="G264">_xll.SNL.Clients.Office.Excel.Functions.SPG($A264, "IQ_CASH_OPER", G$3)</f>
        <v>99481</v>
      </c>
      <c r="H264" s="9" cm="1">
        <f t="array" ref="H264">_xll.SNL.Clients.Office.Excel.Functions.SPG($A264, "IQ_CASH_OPER", H$3)</f>
        <v>101296</v>
      </c>
      <c r="I264" s="9" cm="1">
        <f t="array" ref="I264">_xll.SNL.Clients.Office.Excel.Functions.SPG($A264, "IQ_CASH_OPER", I$3)</f>
        <v>132006</v>
      </c>
      <c r="J264" s="9" cm="1">
        <f t="array" ref="J264">_xll.SNL.Clients.Office.Excel.Functions.SPG($A264, "IQ_CASH_OPER", J$3)</f>
        <v>89375</v>
      </c>
    </row>
    <row r="265" spans="1:10" x14ac:dyDescent="0.3">
      <c r="A265" s="11" t="s">
        <v>1286</v>
      </c>
      <c r="B265" s="9" cm="1">
        <f t="array" ref="B265">_xll.SNL.Clients.Office.Excel.Functions.SPG($A265, "IQ_CASH_OPER", B$3)</f>
        <v>-2695</v>
      </c>
      <c r="C265" s="9" cm="1">
        <f t="array" ref="C265">_xll.SNL.Clients.Office.Excel.Functions.SPG($A265, "IQ_CASH_OPER", C$3)</f>
        <v>110093</v>
      </c>
      <c r="D265" s="9" cm="1">
        <f t="array" ref="D265">_xll.SNL.Clients.Office.Excel.Functions.SPG($A265, "IQ_CASH_OPER", D$3)</f>
        <v>95348</v>
      </c>
      <c r="E265" s="9" cm="1">
        <f t="array" ref="E265">_xll.SNL.Clients.Office.Excel.Functions.SPG($A265, "IQ_CASH_OPER", E$3)</f>
        <v>85023</v>
      </c>
      <c r="F265" s="9" cm="1">
        <f t="array" ref="F265">_xll.SNL.Clients.Office.Excel.Functions.SPG($A265, "IQ_CASH_OPER", F$3)</f>
        <v>64054</v>
      </c>
      <c r="G265" s="9" cm="1">
        <f t="array" ref="G265">_xll.SNL.Clients.Office.Excel.Functions.SPG($A265, "IQ_CASH_OPER", G$3)</f>
        <v>46884</v>
      </c>
      <c r="H265" s="9" cm="1">
        <f t="array" ref="H265">_xll.SNL.Clients.Office.Excel.Functions.SPG($A265, "IQ_CASH_OPER", H$3)</f>
        <v>14390</v>
      </c>
      <c r="I265" s="9" cm="1">
        <f t="array" ref="I265">_xll.SNL.Clients.Office.Excel.Functions.SPG($A265, "IQ_CASH_OPER", I$3)</f>
        <v>103087</v>
      </c>
      <c r="J265" s="9" cm="1">
        <f t="array" ref="J265">_xll.SNL.Clients.Office.Excel.Functions.SPG($A265, "IQ_CASH_OPER", J$3)</f>
        <v>25167</v>
      </c>
    </row>
    <row r="266" spans="1:10" x14ac:dyDescent="0.3">
      <c r="A266" s="11" t="s">
        <v>1287</v>
      </c>
      <c r="B266" s="9" cm="1">
        <f t="array" ref="B266">_xll.SNL.Clients.Office.Excel.Functions.SPG($A266, "IQ_CASH_OPER", B$3)</f>
        <v>18977</v>
      </c>
      <c r="C266" s="9" cm="1">
        <f t="array" ref="C266">_xll.SNL.Clients.Office.Excel.Functions.SPG($A266, "IQ_CASH_OPER", C$3)</f>
        <v>-2488</v>
      </c>
      <c r="D266" s="9" cm="1">
        <f t="array" ref="D266">_xll.SNL.Clients.Office.Excel.Functions.SPG($A266, "IQ_CASH_OPER", D$3)</f>
        <v>8072</v>
      </c>
      <c r="E266" s="9" cm="1">
        <f t="array" ref="E266">_xll.SNL.Clients.Office.Excel.Functions.SPG($A266, "IQ_CASH_OPER", E$3)</f>
        <v>17492</v>
      </c>
      <c r="F266" s="9" cm="1">
        <f t="array" ref="F266">_xll.SNL.Clients.Office.Excel.Functions.SPG($A266, "IQ_CASH_OPER", F$3)</f>
        <v>4804</v>
      </c>
      <c r="G266" s="9" cm="1">
        <f t="array" ref="G266">_xll.SNL.Clients.Office.Excel.Functions.SPG($A266, "IQ_CASH_OPER", G$3)</f>
        <v>37574</v>
      </c>
      <c r="H266" s="9" cm="1">
        <f t="array" ref="H266">_xll.SNL.Clients.Office.Excel.Functions.SPG($A266, "IQ_CASH_OPER", H$3)</f>
        <v>3988</v>
      </c>
      <c r="I266" s="9" cm="1">
        <f t="array" ref="I266">_xll.SNL.Clients.Office.Excel.Functions.SPG($A266, "IQ_CASH_OPER", I$3)</f>
        <v>26943</v>
      </c>
      <c r="J266" s="9" cm="1">
        <f t="array" ref="J266">_xll.SNL.Clients.Office.Excel.Functions.SPG($A266, "IQ_CASH_OPER", J$3)</f>
        <v>-10873</v>
      </c>
    </row>
    <row r="267" spans="1:10" x14ac:dyDescent="0.3">
      <c r="A267" s="11" t="s">
        <v>1288</v>
      </c>
      <c r="B267" s="9" cm="1">
        <f t="array" ref="B267">_xll.SNL.Clients.Office.Excel.Functions.SPG($A267, "IQ_CASH_OPER", B$3)</f>
        <v>51327</v>
      </c>
      <c r="C267" s="9" cm="1">
        <f t="array" ref="C267">_xll.SNL.Clients.Office.Excel.Functions.SPG($A267, "IQ_CASH_OPER", C$3)</f>
        <v>40192</v>
      </c>
      <c r="D267" s="9" cm="1">
        <f t="array" ref="D267">_xll.SNL.Clients.Office.Excel.Functions.SPG($A267, "IQ_CASH_OPER", D$3)</f>
        <v>36097</v>
      </c>
      <c r="E267" s="9" cm="1">
        <f t="array" ref="E267">_xll.SNL.Clients.Office.Excel.Functions.SPG($A267, "IQ_CASH_OPER", E$3)</f>
        <v>81953</v>
      </c>
      <c r="F267" s="9" cm="1">
        <f t="array" ref="F267">_xll.SNL.Clients.Office.Excel.Functions.SPG($A267, "IQ_CASH_OPER", F$3)</f>
        <v>45791</v>
      </c>
      <c r="G267" s="9" cm="1">
        <f t="array" ref="G267">_xll.SNL.Clients.Office.Excel.Functions.SPG($A267, "IQ_CASH_OPER", G$3)</f>
        <v>91269</v>
      </c>
      <c r="H267" s="9" cm="1">
        <f t="array" ref="H267">_xll.SNL.Clients.Office.Excel.Functions.SPG($A267, "IQ_CASH_OPER", H$3)</f>
        <v>35161</v>
      </c>
      <c r="I267" s="9" cm="1">
        <f t="array" ref="I267">_xll.SNL.Clients.Office.Excel.Functions.SPG($A267, "IQ_CASH_OPER", I$3)</f>
        <v>-1474</v>
      </c>
      <c r="J267" s="9" cm="1">
        <f t="array" ref="J267">_xll.SNL.Clients.Office.Excel.Functions.SPG($A267, "IQ_CASH_OPER", J$3)</f>
        <v>41245</v>
      </c>
    </row>
    <row r="268" spans="1:10" x14ac:dyDescent="0.3">
      <c r="A268" s="11" t="s">
        <v>1289</v>
      </c>
      <c r="B268" s="9" cm="1">
        <f t="array" ref="B268">_xll.SNL.Clients.Office.Excel.Functions.SPG($A268, "IQ_CASH_OPER", B$3)</f>
        <v>-11143</v>
      </c>
      <c r="C268" s="9" cm="1">
        <f t="array" ref="C268">_xll.SNL.Clients.Office.Excel.Functions.SPG($A268, "IQ_CASH_OPER", C$3)</f>
        <v>12623</v>
      </c>
      <c r="D268" s="9" cm="1">
        <f t="array" ref="D268">_xll.SNL.Clients.Office.Excel.Functions.SPG($A268, "IQ_CASH_OPER", D$3)</f>
        <v>10068</v>
      </c>
      <c r="E268" s="9" cm="1">
        <f t="array" ref="E268">_xll.SNL.Clients.Office.Excel.Functions.SPG($A268, "IQ_CASH_OPER", E$3)</f>
        <v>45479</v>
      </c>
      <c r="F268" s="9" cm="1">
        <f t="array" ref="F268">_xll.SNL.Clients.Office.Excel.Functions.SPG($A268, "IQ_CASH_OPER", F$3)</f>
        <v>60140</v>
      </c>
      <c r="G268" s="9" cm="1">
        <f t="array" ref="G268">_xll.SNL.Clients.Office.Excel.Functions.SPG($A268, "IQ_CASH_OPER", G$3)</f>
        <v>1427</v>
      </c>
      <c r="H268" s="9" cm="1">
        <f t="array" ref="H268">_xll.SNL.Clients.Office.Excel.Functions.SPG($A268, "IQ_CASH_OPER", H$3)</f>
        <v>-1705</v>
      </c>
      <c r="I268" s="9" cm="1">
        <f t="array" ref="I268">_xll.SNL.Clients.Office.Excel.Functions.SPG($A268, "IQ_CASH_OPER", I$3)</f>
        <v>-22544</v>
      </c>
      <c r="J268" s="9" cm="1">
        <f t="array" ref="J268">_xll.SNL.Clients.Office.Excel.Functions.SPG($A268, "IQ_CASH_OPER", J$3)</f>
        <v>-26560</v>
      </c>
    </row>
    <row r="269" spans="1:10" x14ac:dyDescent="0.3">
      <c r="A269" s="11" t="s">
        <v>1290</v>
      </c>
      <c r="B269" s="9" cm="1">
        <f t="array" ref="B269">_xll.SNL.Clients.Office.Excel.Functions.SPG($A269, "IQ_CASH_OPER", B$3)</f>
        <v>13342</v>
      </c>
      <c r="C269" s="9" cm="1">
        <f t="array" ref="C269">_xll.SNL.Clients.Office.Excel.Functions.SPG($A269, "IQ_CASH_OPER", C$3)</f>
        <v>42890</v>
      </c>
      <c r="D269" s="9" cm="1">
        <f t="array" ref="D269">_xll.SNL.Clients.Office.Excel.Functions.SPG($A269, "IQ_CASH_OPER", D$3)</f>
        <v>70237</v>
      </c>
      <c r="E269" s="9" cm="1">
        <f t="array" ref="E269">_xll.SNL.Clients.Office.Excel.Functions.SPG($A269, "IQ_CASH_OPER", E$3)</f>
        <v>65649</v>
      </c>
      <c r="F269" s="9" cm="1">
        <f t="array" ref="F269">_xll.SNL.Clients.Office.Excel.Functions.SPG($A269, "IQ_CASH_OPER", F$3)</f>
        <v>51145</v>
      </c>
      <c r="G269" s="9" cm="1">
        <f t="array" ref="G269">_xll.SNL.Clients.Office.Excel.Functions.SPG($A269, "IQ_CASH_OPER", G$3)</f>
        <v>53505</v>
      </c>
      <c r="H269" s="9" cm="1">
        <f t="array" ref="H269">_xll.SNL.Clients.Office.Excel.Functions.SPG($A269, "IQ_CASH_OPER", H$3)</f>
        <v>81259</v>
      </c>
      <c r="I269" s="9" cm="1">
        <f t="array" ref="I269">_xll.SNL.Clients.Office.Excel.Functions.SPG($A269, "IQ_CASH_OPER", I$3)</f>
        <v>90764</v>
      </c>
      <c r="J269" s="9" cm="1">
        <f t="array" ref="J269">_xll.SNL.Clients.Office.Excel.Functions.SPG($A269, "IQ_CASH_OPER", J$3)</f>
        <v>51466</v>
      </c>
    </row>
    <row r="270" spans="1:10" x14ac:dyDescent="0.3">
      <c r="A270" s="11" t="s">
        <v>1291</v>
      </c>
      <c r="B270" s="9" cm="1">
        <f t="array" ref="B270">_xll.SNL.Clients.Office.Excel.Functions.SPG($A270, "IQ_CASH_OPER", B$3)</f>
        <v>25400</v>
      </c>
      <c r="C270" s="9" cm="1">
        <f t="array" ref="C270">_xll.SNL.Clients.Office.Excel.Functions.SPG($A270, "IQ_CASH_OPER", C$3)</f>
        <v>64500</v>
      </c>
      <c r="D270" s="9" cm="1">
        <f t="array" ref="D270">_xll.SNL.Clients.Office.Excel.Functions.SPG($A270, "IQ_CASH_OPER", D$3)</f>
        <v>46500</v>
      </c>
      <c r="E270" s="9" cm="1">
        <f t="array" ref="E270">_xll.SNL.Clients.Office.Excel.Functions.SPG($A270, "IQ_CASH_OPER", E$3)</f>
        <v>29700</v>
      </c>
      <c r="F270" s="9" cm="1">
        <f t="array" ref="F270">_xll.SNL.Clients.Office.Excel.Functions.SPG($A270, "IQ_CASH_OPER", F$3)</f>
        <v>-12100</v>
      </c>
      <c r="G270" s="9" cm="1">
        <f t="array" ref="G270">_xll.SNL.Clients.Office.Excel.Functions.SPG($A270, "IQ_CASH_OPER", G$3)</f>
        <v>46200</v>
      </c>
      <c r="H270" s="9" cm="1">
        <f t="array" ref="H270">_xll.SNL.Clients.Office.Excel.Functions.SPG($A270, "IQ_CASH_OPER", H$3)</f>
        <v>105200</v>
      </c>
      <c r="I270" s="9" cm="1">
        <f t="array" ref="I270">_xll.SNL.Clients.Office.Excel.Functions.SPG($A270, "IQ_CASH_OPER", I$3)</f>
        <v>48400</v>
      </c>
      <c r="J270" s="9" cm="1">
        <f t="array" ref="J270">_xll.SNL.Clients.Office.Excel.Functions.SPG($A270, "IQ_CASH_OPER", J$3)</f>
        <v>5300</v>
      </c>
    </row>
    <row r="271" spans="1:10" x14ac:dyDescent="0.3">
      <c r="A271" s="11" t="s">
        <v>1292</v>
      </c>
      <c r="B271" s="9" cm="1">
        <f t="array" ref="B271">_xll.SNL.Clients.Office.Excel.Functions.SPG($A271, "IQ_CASH_OPER", B$3)</f>
        <v>28300</v>
      </c>
      <c r="C271" s="9" cm="1">
        <f t="array" ref="C271">_xll.SNL.Clients.Office.Excel.Functions.SPG($A271, "IQ_CASH_OPER", C$3)</f>
        <v>25700</v>
      </c>
      <c r="D271" s="9" cm="1">
        <f t="array" ref="D271">_xll.SNL.Clients.Office.Excel.Functions.SPG($A271, "IQ_CASH_OPER", D$3)</f>
        <v>73500</v>
      </c>
      <c r="E271" s="9" cm="1">
        <f t="array" ref="E271">_xll.SNL.Clients.Office.Excel.Functions.SPG($A271, "IQ_CASH_OPER", E$3)</f>
        <v>4700</v>
      </c>
      <c r="F271" s="9" cm="1">
        <f t="array" ref="F271">_xll.SNL.Clients.Office.Excel.Functions.SPG($A271, "IQ_CASH_OPER", F$3)</f>
        <v>80600</v>
      </c>
      <c r="G271" s="9" cm="1">
        <f t="array" ref="G271">_xll.SNL.Clients.Office.Excel.Functions.SPG($A271, "IQ_CASH_OPER", G$3)</f>
        <v>72400</v>
      </c>
      <c r="H271" s="9" cm="1">
        <f t="array" ref="H271">_xll.SNL.Clients.Office.Excel.Functions.SPG($A271, "IQ_CASH_OPER", H$3)</f>
        <v>58100</v>
      </c>
      <c r="I271" s="9" cm="1">
        <f t="array" ref="I271">_xll.SNL.Clients.Office.Excel.Functions.SPG($A271, "IQ_CASH_OPER", I$3)</f>
        <v>55000</v>
      </c>
      <c r="J271" s="9" cm="1">
        <f t="array" ref="J271">_xll.SNL.Clients.Office.Excel.Functions.SPG($A271, "IQ_CASH_OPER", J$3)</f>
        <v>21800</v>
      </c>
    </row>
    <row r="272" spans="1:10" x14ac:dyDescent="0.3">
      <c r="A272" s="11" t="s">
        <v>1293</v>
      </c>
      <c r="B272" s="9" cm="1">
        <f t="array" ref="B272">_xll.SNL.Clients.Office.Excel.Functions.SPG($A272, "IQ_CASH_OPER", B$3)</f>
        <v>54242</v>
      </c>
      <c r="C272" s="9" cm="1">
        <f t="array" ref="C272">_xll.SNL.Clients.Office.Excel.Functions.SPG($A272, "IQ_CASH_OPER", C$3)</f>
        <v>57806</v>
      </c>
      <c r="D272" s="9" cm="1">
        <f t="array" ref="D272">_xll.SNL.Clients.Office.Excel.Functions.SPG($A272, "IQ_CASH_OPER", D$3)</f>
        <v>64869</v>
      </c>
      <c r="E272" s="9" cm="1">
        <f t="array" ref="E272">_xll.SNL.Clients.Office.Excel.Functions.SPG($A272, "IQ_CASH_OPER", E$3)</f>
        <v>64205</v>
      </c>
      <c r="F272" s="9" cm="1">
        <f t="array" ref="F272">_xll.SNL.Clients.Office.Excel.Functions.SPG($A272, "IQ_CASH_OPER", F$3)</f>
        <v>71566</v>
      </c>
      <c r="G272" s="9" cm="1">
        <f t="array" ref="G272">_xll.SNL.Clients.Office.Excel.Functions.SPG($A272, "IQ_CASH_OPER", G$3)</f>
        <v>66081</v>
      </c>
      <c r="H272" s="9" cm="1">
        <f t="array" ref="H272">_xll.SNL.Clients.Office.Excel.Functions.SPG($A272, "IQ_CASH_OPER", H$3)</f>
        <v>63082</v>
      </c>
      <c r="I272" s="9" cm="1">
        <f t="array" ref="I272">_xll.SNL.Clients.Office.Excel.Functions.SPG($A272, "IQ_CASH_OPER", I$3)</f>
        <v>61764</v>
      </c>
      <c r="J272" s="9" cm="1">
        <f t="array" ref="J272">_xll.SNL.Clients.Office.Excel.Functions.SPG($A272, "IQ_CASH_OPER", J$3)</f>
        <v>64616</v>
      </c>
    </row>
    <row r="273" spans="1:10" x14ac:dyDescent="0.3">
      <c r="A273" s="11" t="s">
        <v>1294</v>
      </c>
      <c r="B273" s="9" cm="1">
        <f t="array" ref="B273">_xll.SNL.Clients.Office.Excel.Functions.SPG($A273, "IQ_CASH_OPER", B$3)</f>
        <v>31090</v>
      </c>
      <c r="C273" s="9" cm="1">
        <f t="array" ref="C273">_xll.SNL.Clients.Office.Excel.Functions.SPG($A273, "IQ_CASH_OPER", C$3)</f>
        <v>36345</v>
      </c>
      <c r="D273" s="9" cm="1">
        <f t="array" ref="D273">_xll.SNL.Clients.Office.Excel.Functions.SPG($A273, "IQ_CASH_OPER", D$3)</f>
        <v>21722</v>
      </c>
      <c r="E273" s="9" t="str" cm="1">
        <f t="array" ref="E273">_xll.SNL.Clients.Office.Excel.Functions.SPG($A273, "IQ_CASH_OPER", E$3)</f>
        <v>NA</v>
      </c>
      <c r="F273" s="9" cm="1">
        <f t="array" ref="F273">_xll.SNL.Clients.Office.Excel.Functions.SPG($A273, "IQ_CASH_OPER", F$3)</f>
        <v>12605</v>
      </c>
      <c r="G273" s="9" cm="1">
        <f t="array" ref="G273">_xll.SNL.Clients.Office.Excel.Functions.SPG($A273, "IQ_CASH_OPER", G$3)</f>
        <v>21385</v>
      </c>
      <c r="H273" s="9" cm="1">
        <f t="array" ref="H273">_xll.SNL.Clients.Office.Excel.Functions.SPG($A273, "IQ_CASH_OPER", H$3)</f>
        <v>31954</v>
      </c>
      <c r="I273" s="9" cm="1">
        <f t="array" ref="I273">_xll.SNL.Clients.Office.Excel.Functions.SPG($A273, "IQ_CASH_OPER", I$3)</f>
        <v>11262.5</v>
      </c>
      <c r="J273" s="9" cm="1">
        <f t="array" ref="J273">_xll.SNL.Clients.Office.Excel.Functions.SPG($A273, "IQ_CASH_OPER", J$3)</f>
        <v>11262.5</v>
      </c>
    </row>
    <row r="274" spans="1:10" x14ac:dyDescent="0.3">
      <c r="A274" s="11" t="s">
        <v>1295</v>
      </c>
      <c r="B274" s="9" cm="1">
        <f t="array" ref="B274">_xll.SNL.Clients.Office.Excel.Functions.SPG($A274, "IQ_CASH_OPER", B$3)</f>
        <v>48617</v>
      </c>
      <c r="C274" s="9" cm="1">
        <f t="array" ref="C274">_xll.SNL.Clients.Office.Excel.Functions.SPG($A274, "IQ_CASH_OPER", C$3)</f>
        <v>59239</v>
      </c>
      <c r="D274" s="9" cm="1">
        <f t="array" ref="D274">_xll.SNL.Clients.Office.Excel.Functions.SPG($A274, "IQ_CASH_OPER", D$3)</f>
        <v>48686</v>
      </c>
      <c r="E274" s="9" cm="1">
        <f t="array" ref="E274">_xll.SNL.Clients.Office.Excel.Functions.SPG($A274, "IQ_CASH_OPER", E$3)</f>
        <v>43718</v>
      </c>
      <c r="F274" s="9" cm="1">
        <f t="array" ref="F274">_xll.SNL.Clients.Office.Excel.Functions.SPG($A274, "IQ_CASH_OPER", F$3)</f>
        <v>37047</v>
      </c>
      <c r="G274" s="9" cm="1">
        <f t="array" ref="G274">_xll.SNL.Clients.Office.Excel.Functions.SPG($A274, "IQ_CASH_OPER", G$3)</f>
        <v>33256</v>
      </c>
      <c r="H274" s="9" cm="1">
        <f t="array" ref="H274">_xll.SNL.Clients.Office.Excel.Functions.SPG($A274, "IQ_CASH_OPER", H$3)</f>
        <v>43942</v>
      </c>
      <c r="I274" s="9" cm="1">
        <f t="array" ref="I274">_xll.SNL.Clients.Office.Excel.Functions.SPG($A274, "IQ_CASH_OPER", I$3)</f>
        <v>38182</v>
      </c>
      <c r="J274" s="9" cm="1">
        <f t="array" ref="J274">_xll.SNL.Clients.Office.Excel.Functions.SPG($A274, "IQ_CASH_OPER", J$3)</f>
        <v>25684</v>
      </c>
    </row>
    <row r="275" spans="1:10" x14ac:dyDescent="0.3">
      <c r="A275" s="11" t="s">
        <v>1296</v>
      </c>
      <c r="B275" s="9" cm="1">
        <f t="array" ref="B275">_xll.SNL.Clients.Office.Excel.Functions.SPG($A275, "IQ_CASH_OPER", B$3)</f>
        <v>78050</v>
      </c>
      <c r="C275" s="9" cm="1">
        <f t="array" ref="C275">_xll.SNL.Clients.Office.Excel.Functions.SPG($A275, "IQ_CASH_OPER", C$3)</f>
        <v>215114</v>
      </c>
      <c r="D275" s="9" cm="1">
        <f t="array" ref="D275">_xll.SNL.Clients.Office.Excel.Functions.SPG($A275, "IQ_CASH_OPER", D$3)</f>
        <v>124767</v>
      </c>
      <c r="E275" s="9" cm="1">
        <f t="array" ref="E275">_xll.SNL.Clients.Office.Excel.Functions.SPG($A275, "IQ_CASH_OPER", E$3)</f>
        <v>45785</v>
      </c>
      <c r="F275" s="9" cm="1">
        <f t="array" ref="F275">_xll.SNL.Clients.Office.Excel.Functions.SPG($A275, "IQ_CASH_OPER", F$3)</f>
        <v>247179</v>
      </c>
      <c r="G275" s="9" cm="1">
        <f t="array" ref="G275">_xll.SNL.Clients.Office.Excel.Functions.SPG($A275, "IQ_CASH_OPER", G$3)</f>
        <v>205789</v>
      </c>
      <c r="H275" s="9" cm="1">
        <f t="array" ref="H275">_xll.SNL.Clients.Office.Excel.Functions.SPG($A275, "IQ_CASH_OPER", H$3)</f>
        <v>225782</v>
      </c>
      <c r="I275" s="9" cm="1">
        <f t="array" ref="I275">_xll.SNL.Clients.Office.Excel.Functions.SPG($A275, "IQ_CASH_OPER", I$3)</f>
        <v>27800</v>
      </c>
      <c r="J275" s="9" cm="1">
        <f t="array" ref="J275">_xll.SNL.Clients.Office.Excel.Functions.SPG($A275, "IQ_CASH_OPER", J$3)</f>
        <v>160160</v>
      </c>
    </row>
    <row r="276" spans="1:10" x14ac:dyDescent="0.3">
      <c r="A276" s="11" t="s">
        <v>1297</v>
      </c>
      <c r="B276" s="9" cm="1">
        <f t="array" ref="B276">_xll.SNL.Clients.Office.Excel.Functions.SPG($A276, "IQ_CASH_OPER", B$3)</f>
        <v>-6703</v>
      </c>
      <c r="C276" s="9" cm="1">
        <f t="array" ref="C276">_xll.SNL.Clients.Office.Excel.Functions.SPG($A276, "IQ_CASH_OPER", C$3)</f>
        <v>69181</v>
      </c>
      <c r="D276" s="9" cm="1">
        <f t="array" ref="D276">_xll.SNL.Clients.Office.Excel.Functions.SPG($A276, "IQ_CASH_OPER", D$3)</f>
        <v>52283</v>
      </c>
      <c r="E276" s="9" cm="1">
        <f t="array" ref="E276">_xll.SNL.Clients.Office.Excel.Functions.SPG($A276, "IQ_CASH_OPER", E$3)</f>
        <v>-78</v>
      </c>
      <c r="F276" s="9" cm="1">
        <f t="array" ref="F276">_xll.SNL.Clients.Office.Excel.Functions.SPG($A276, "IQ_CASH_OPER", F$3)</f>
        <v>8860</v>
      </c>
      <c r="G276" s="9" cm="1">
        <f t="array" ref="G276">_xll.SNL.Clients.Office.Excel.Functions.SPG($A276, "IQ_CASH_OPER", G$3)</f>
        <v>17267</v>
      </c>
      <c r="H276" s="9" cm="1">
        <f t="array" ref="H276">_xll.SNL.Clients.Office.Excel.Functions.SPG($A276, "IQ_CASH_OPER", H$3)</f>
        <v>3638</v>
      </c>
      <c r="I276" s="9" cm="1">
        <f t="array" ref="I276">_xll.SNL.Clients.Office.Excel.Functions.SPG($A276, "IQ_CASH_OPER", I$3)</f>
        <v>5092</v>
      </c>
      <c r="J276" s="9" cm="1">
        <f t="array" ref="J276">_xll.SNL.Clients.Office.Excel.Functions.SPG($A276, "IQ_CASH_OPER", J$3)</f>
        <v>-1344</v>
      </c>
    </row>
    <row r="277" spans="1:10" x14ac:dyDescent="0.3">
      <c r="A277" s="11" t="s">
        <v>1298</v>
      </c>
      <c r="B277" s="9" cm="1">
        <f t="array" ref="B277">_xll.SNL.Clients.Office.Excel.Functions.SPG($A277, "IQ_CASH_OPER", B$3)</f>
        <v>92100</v>
      </c>
      <c r="C277" s="9" cm="1">
        <f t="array" ref="C277">_xll.SNL.Clients.Office.Excel.Functions.SPG($A277, "IQ_CASH_OPER", C$3)</f>
        <v>74800</v>
      </c>
      <c r="D277" s="9" cm="1">
        <f t="array" ref="D277">_xll.SNL.Clients.Office.Excel.Functions.SPG($A277, "IQ_CASH_OPER", D$3)</f>
        <v>101400</v>
      </c>
      <c r="E277" s="9" cm="1">
        <f t="array" ref="E277">_xll.SNL.Clients.Office.Excel.Functions.SPG($A277, "IQ_CASH_OPER", E$3)</f>
        <v>79000</v>
      </c>
      <c r="F277" s="9" cm="1">
        <f t="array" ref="F277">_xll.SNL.Clients.Office.Excel.Functions.SPG($A277, "IQ_CASH_OPER", F$3)</f>
        <v>84800</v>
      </c>
      <c r="G277" s="9" cm="1">
        <f t="array" ref="G277">_xll.SNL.Clients.Office.Excel.Functions.SPG($A277, "IQ_CASH_OPER", G$3)</f>
        <v>89700</v>
      </c>
      <c r="H277" s="9" cm="1">
        <f t="array" ref="H277">_xll.SNL.Clients.Office.Excel.Functions.SPG($A277, "IQ_CASH_OPER", H$3)</f>
        <v>112400</v>
      </c>
      <c r="I277" s="9" cm="1">
        <f t="array" ref="I277">_xll.SNL.Clients.Office.Excel.Functions.SPG($A277, "IQ_CASH_OPER", I$3)</f>
        <v>64300</v>
      </c>
      <c r="J277" s="9" cm="1">
        <f t="array" ref="J277">_xll.SNL.Clients.Office.Excel.Functions.SPG($A277, "IQ_CASH_OPER", J$3)</f>
        <v>73800</v>
      </c>
    </row>
    <row r="278" spans="1:10" x14ac:dyDescent="0.3">
      <c r="A278" s="11" t="s">
        <v>1299</v>
      </c>
      <c r="B278" s="9" cm="1">
        <f t="array" ref="B278">_xll.SNL.Clients.Office.Excel.Functions.SPG($A278, "IQ_CASH_OPER", B$3)</f>
        <v>-3318</v>
      </c>
      <c r="C278" s="9" cm="1">
        <f t="array" ref="C278">_xll.SNL.Clients.Office.Excel.Functions.SPG($A278, "IQ_CASH_OPER", C$3)</f>
        <v>18983</v>
      </c>
      <c r="D278" s="9" cm="1">
        <f t="array" ref="D278">_xll.SNL.Clients.Office.Excel.Functions.SPG($A278, "IQ_CASH_OPER", D$3)</f>
        <v>16229</v>
      </c>
      <c r="E278" s="9" cm="1">
        <f t="array" ref="E278">_xll.SNL.Clients.Office.Excel.Functions.SPG($A278, "IQ_CASH_OPER", E$3)</f>
        <v>18767</v>
      </c>
      <c r="F278" s="9" cm="1">
        <f t="array" ref="F278">_xll.SNL.Clients.Office.Excel.Functions.SPG($A278, "IQ_CASH_OPER", F$3)</f>
        <v>1377</v>
      </c>
      <c r="G278" s="9" cm="1">
        <f t="array" ref="G278">_xll.SNL.Clients.Office.Excel.Functions.SPG($A278, "IQ_CASH_OPER", G$3)</f>
        <v>21834</v>
      </c>
      <c r="H278" s="9" cm="1">
        <f t="array" ref="H278">_xll.SNL.Clients.Office.Excel.Functions.SPG($A278, "IQ_CASH_OPER", H$3)</f>
        <v>38874</v>
      </c>
      <c r="I278" s="9" cm="1">
        <f t="array" ref="I278">_xll.SNL.Clients.Office.Excel.Functions.SPG($A278, "IQ_CASH_OPER", I$3)</f>
        <v>23755</v>
      </c>
      <c r="J278" s="9" cm="1">
        <f t="array" ref="J278">_xll.SNL.Clients.Office.Excel.Functions.SPG($A278, "IQ_CASH_OPER", J$3)</f>
        <v>46565</v>
      </c>
    </row>
    <row r="279" spans="1:10" x14ac:dyDescent="0.3">
      <c r="A279" s="11" t="s">
        <v>1300</v>
      </c>
      <c r="B279" s="9" cm="1">
        <f t="array" ref="B279">_xll.SNL.Clients.Office.Excel.Functions.SPG($A279, "IQ_CASH_OPER", B$3)</f>
        <v>31276</v>
      </c>
      <c r="C279" s="9" t="str" cm="1">
        <f t="array" ref="C279">_xll.SNL.Clients.Office.Excel.Functions.SPG($A279, "IQ_CASH_OPER", C$3)</f>
        <v>NA</v>
      </c>
      <c r="D279" s="9" cm="1">
        <f t="array" ref="D279">_xll.SNL.Clients.Office.Excel.Functions.SPG($A279, "IQ_CASH_OPER", D$3)</f>
        <v>71500</v>
      </c>
      <c r="E279" s="9" t="str" cm="1">
        <f t="array" ref="E279">_xll.SNL.Clients.Office.Excel.Functions.SPG($A279, "IQ_CASH_OPER", E$3)</f>
        <v>NA</v>
      </c>
      <c r="F279" s="9" cm="1">
        <f t="array" ref="F279">_xll.SNL.Clients.Office.Excel.Functions.SPG($A279, "IQ_CASH_OPER", F$3)</f>
        <v>23239</v>
      </c>
      <c r="G279" s="9" t="str" cm="1">
        <f t="array" ref="G279">_xll.SNL.Clients.Office.Excel.Functions.SPG($A279, "IQ_CASH_OPER", G$3)</f>
        <v>NA</v>
      </c>
      <c r="H279" s="9" cm="1">
        <f t="array" ref="H279">_xll.SNL.Clients.Office.Excel.Functions.SPG($A279, "IQ_CASH_OPER", H$3)</f>
        <v>62293</v>
      </c>
      <c r="I279" s="9" t="str" cm="1">
        <f t="array" ref="I279">_xll.SNL.Clients.Office.Excel.Functions.SPG($A279, "IQ_CASH_OPER", I$3)</f>
        <v>NA</v>
      </c>
      <c r="J279" s="9" cm="1">
        <f t="array" ref="J279">_xll.SNL.Clients.Office.Excel.Functions.SPG($A279, "IQ_CASH_OPER", J$3)</f>
        <v>6188</v>
      </c>
    </row>
    <row r="280" spans="1:10" x14ac:dyDescent="0.3">
      <c r="A280" s="11" t="s">
        <v>1301</v>
      </c>
      <c r="B280" s="9" cm="1">
        <f t="array" ref="B280">_xll.SNL.Clients.Office.Excel.Functions.SPG($A280, "IQ_CASH_OPER", B$3)</f>
        <v>-11257</v>
      </c>
      <c r="C280" s="9" cm="1">
        <f t="array" ref="C280">_xll.SNL.Clients.Office.Excel.Functions.SPG($A280, "IQ_CASH_OPER", C$3)</f>
        <v>50740</v>
      </c>
      <c r="D280" s="9" cm="1">
        <f t="array" ref="D280">_xll.SNL.Clients.Office.Excel.Functions.SPG($A280, "IQ_CASH_OPER", D$3)</f>
        <v>22485</v>
      </c>
      <c r="E280" s="9" cm="1">
        <f t="array" ref="E280">_xll.SNL.Clients.Office.Excel.Functions.SPG($A280, "IQ_CASH_OPER", E$3)</f>
        <v>40401</v>
      </c>
      <c r="F280" s="9" cm="1">
        <f t="array" ref="F280">_xll.SNL.Clients.Office.Excel.Functions.SPG($A280, "IQ_CASH_OPER", F$3)</f>
        <v>15756</v>
      </c>
      <c r="G280" s="9" cm="1">
        <f t="array" ref="G280">_xll.SNL.Clients.Office.Excel.Functions.SPG($A280, "IQ_CASH_OPER", G$3)</f>
        <v>58750</v>
      </c>
      <c r="H280" s="9" cm="1">
        <f t="array" ref="H280">_xll.SNL.Clients.Office.Excel.Functions.SPG($A280, "IQ_CASH_OPER", H$3)</f>
        <v>26770</v>
      </c>
      <c r="I280" s="9" cm="1">
        <f t="array" ref="I280">_xll.SNL.Clients.Office.Excel.Functions.SPG($A280, "IQ_CASH_OPER", I$3)</f>
        <v>28279</v>
      </c>
      <c r="J280" s="9" cm="1">
        <f t="array" ref="J280">_xll.SNL.Clients.Office.Excel.Functions.SPG($A280, "IQ_CASH_OPER", J$3)</f>
        <v>26156</v>
      </c>
    </row>
    <row r="281" spans="1:10" x14ac:dyDescent="0.3">
      <c r="A281" s="11" t="s">
        <v>1302</v>
      </c>
      <c r="B281" s="9" cm="1">
        <f t="array" ref="B281">_xll.SNL.Clients.Office.Excel.Functions.SPG($A281, "IQ_CASH_OPER", B$3)</f>
        <v>-19989</v>
      </c>
      <c r="C281" s="9" cm="1">
        <f t="array" ref="C281">_xll.SNL.Clients.Office.Excel.Functions.SPG($A281, "IQ_CASH_OPER", C$3)</f>
        <v>192034</v>
      </c>
      <c r="D281" s="9" cm="1">
        <f t="array" ref="D281">_xll.SNL.Clients.Office.Excel.Functions.SPG($A281, "IQ_CASH_OPER", D$3)</f>
        <v>77631</v>
      </c>
      <c r="E281" s="9" cm="1">
        <f t="array" ref="E281">_xll.SNL.Clients.Office.Excel.Functions.SPG($A281, "IQ_CASH_OPER", E$3)</f>
        <v>-48910</v>
      </c>
      <c r="F281" s="9" cm="1">
        <f t="array" ref="F281">_xll.SNL.Clients.Office.Excel.Functions.SPG($A281, "IQ_CASH_OPER", F$3)</f>
        <v>50773</v>
      </c>
      <c r="G281" s="9" cm="1">
        <f t="array" ref="G281">_xll.SNL.Clients.Office.Excel.Functions.SPG($A281, "IQ_CASH_OPER", G$3)</f>
        <v>-23585</v>
      </c>
      <c r="H281" s="9" cm="1">
        <f t="array" ref="H281">_xll.SNL.Clients.Office.Excel.Functions.SPG($A281, "IQ_CASH_OPER", H$3)</f>
        <v>310610</v>
      </c>
      <c r="I281" s="9" cm="1">
        <f t="array" ref="I281">_xll.SNL.Clients.Office.Excel.Functions.SPG($A281, "IQ_CASH_OPER", I$3)</f>
        <v>-45440</v>
      </c>
      <c r="J281" s="9" cm="1">
        <f t="array" ref="J281">_xll.SNL.Clients.Office.Excel.Functions.SPG($A281, "IQ_CASH_OPER", J$3)</f>
        <v>-27852</v>
      </c>
    </row>
    <row r="282" spans="1:10" x14ac:dyDescent="0.3">
      <c r="A282" s="11" t="s">
        <v>1303</v>
      </c>
      <c r="B282" s="9" cm="1">
        <f t="array" ref="B282">_xll.SNL.Clients.Office.Excel.Functions.SPG($A282, "IQ_CASH_OPER", B$3)</f>
        <v>11739</v>
      </c>
      <c r="C282" s="9" cm="1">
        <f t="array" ref="C282">_xll.SNL.Clients.Office.Excel.Functions.SPG($A282, "IQ_CASH_OPER", C$3)</f>
        <v>38043</v>
      </c>
      <c r="D282" s="9" cm="1">
        <f t="array" ref="D282">_xll.SNL.Clients.Office.Excel.Functions.SPG($A282, "IQ_CASH_OPER", D$3)</f>
        <v>76229</v>
      </c>
      <c r="E282" s="9" cm="1">
        <f t="array" ref="E282">_xll.SNL.Clients.Office.Excel.Functions.SPG($A282, "IQ_CASH_OPER", E$3)</f>
        <v>21539</v>
      </c>
      <c r="F282" s="9" cm="1">
        <f t="array" ref="F282">_xll.SNL.Clients.Office.Excel.Functions.SPG($A282, "IQ_CASH_OPER", F$3)</f>
        <v>12619</v>
      </c>
      <c r="G282" s="9" cm="1">
        <f t="array" ref="G282">_xll.SNL.Clients.Office.Excel.Functions.SPG($A282, "IQ_CASH_OPER", G$3)</f>
        <v>27817</v>
      </c>
      <c r="H282" s="9" cm="1">
        <f t="array" ref="H282">_xll.SNL.Clients.Office.Excel.Functions.SPG($A282, "IQ_CASH_OPER", H$3)</f>
        <v>66293</v>
      </c>
      <c r="I282" s="9" cm="1">
        <f t="array" ref="I282">_xll.SNL.Clients.Office.Excel.Functions.SPG($A282, "IQ_CASH_OPER", I$3)</f>
        <v>18340</v>
      </c>
      <c r="J282" s="9" cm="1">
        <f t="array" ref="J282">_xll.SNL.Clients.Office.Excel.Functions.SPG($A282, "IQ_CASH_OPER", J$3)</f>
        <v>29584</v>
      </c>
    </row>
    <row r="283" spans="1:10" x14ac:dyDescent="0.3">
      <c r="A283" s="11" t="s">
        <v>1304</v>
      </c>
      <c r="B283" s="9" cm="1">
        <f t="array" ref="B283">_xll.SNL.Clients.Office.Excel.Functions.SPG($A283, "IQ_CASH_OPER", B$3)</f>
        <v>69947</v>
      </c>
      <c r="C283" s="9" cm="1">
        <f t="array" ref="C283">_xll.SNL.Clients.Office.Excel.Functions.SPG($A283, "IQ_CASH_OPER", C$3)</f>
        <v>93622</v>
      </c>
      <c r="D283" s="9" cm="1">
        <f t="array" ref="D283">_xll.SNL.Clients.Office.Excel.Functions.SPG($A283, "IQ_CASH_OPER", D$3)</f>
        <v>129135</v>
      </c>
      <c r="E283" s="9" cm="1">
        <f t="array" ref="E283">_xll.SNL.Clients.Office.Excel.Functions.SPG($A283, "IQ_CASH_OPER", E$3)</f>
        <v>167939</v>
      </c>
      <c r="F283" s="9" cm="1">
        <f t="array" ref="F283">_xll.SNL.Clients.Office.Excel.Functions.SPG($A283, "IQ_CASH_OPER", F$3)</f>
        <v>156442</v>
      </c>
      <c r="G283" s="9" cm="1">
        <f t="array" ref="G283">_xll.SNL.Clients.Office.Excel.Functions.SPG($A283, "IQ_CASH_OPER", G$3)</f>
        <v>125483</v>
      </c>
      <c r="H283" s="9" cm="1">
        <f t="array" ref="H283">_xll.SNL.Clients.Office.Excel.Functions.SPG($A283, "IQ_CASH_OPER", H$3)</f>
        <v>148463</v>
      </c>
      <c r="I283" s="9" cm="1">
        <f t="array" ref="I283">_xll.SNL.Clients.Office.Excel.Functions.SPG($A283, "IQ_CASH_OPER", I$3)</f>
        <v>193634</v>
      </c>
      <c r="J283" s="9" cm="1">
        <f t="array" ref="J283">_xll.SNL.Clients.Office.Excel.Functions.SPG($A283, "IQ_CASH_OPER", J$3)</f>
        <v>220822</v>
      </c>
    </row>
    <row r="284" spans="1:10" x14ac:dyDescent="0.3">
      <c r="A284" s="11" t="s">
        <v>1305</v>
      </c>
      <c r="B284" s="9" cm="1">
        <f t="array" ref="B284">_xll.SNL.Clients.Office.Excel.Functions.SPG($A284, "IQ_CASH_OPER", B$3)</f>
        <v>-7358</v>
      </c>
      <c r="C284" s="9" cm="1">
        <f t="array" ref="C284">_xll.SNL.Clients.Office.Excel.Functions.SPG($A284, "IQ_CASH_OPER", C$3)</f>
        <v>137961</v>
      </c>
      <c r="D284" s="9" cm="1">
        <f t="array" ref="D284">_xll.SNL.Clients.Office.Excel.Functions.SPG($A284, "IQ_CASH_OPER", D$3)</f>
        <v>76140</v>
      </c>
      <c r="E284" s="9" cm="1">
        <f t="array" ref="E284">_xll.SNL.Clients.Office.Excel.Functions.SPG($A284, "IQ_CASH_OPER", E$3)</f>
        <v>25501</v>
      </c>
      <c r="F284" s="9" cm="1">
        <f t="array" ref="F284">_xll.SNL.Clients.Office.Excel.Functions.SPG($A284, "IQ_CASH_OPER", F$3)</f>
        <v>-51960</v>
      </c>
      <c r="G284" s="9" cm="1">
        <f t="array" ref="G284">_xll.SNL.Clients.Office.Excel.Functions.SPG($A284, "IQ_CASH_OPER", G$3)</f>
        <v>81496</v>
      </c>
      <c r="H284" s="9" cm="1">
        <f t="array" ref="H284">_xll.SNL.Clients.Office.Excel.Functions.SPG($A284, "IQ_CASH_OPER", H$3)</f>
        <v>17513</v>
      </c>
      <c r="I284" s="9" cm="1">
        <f t="array" ref="I284">_xll.SNL.Clients.Office.Excel.Functions.SPG($A284, "IQ_CASH_OPER", I$3)</f>
        <v>14123</v>
      </c>
      <c r="J284" s="9" cm="1">
        <f t="array" ref="J284">_xll.SNL.Clients.Office.Excel.Functions.SPG($A284, "IQ_CASH_OPER", J$3)</f>
        <v>-7358</v>
      </c>
    </row>
    <row r="285" spans="1:10" x14ac:dyDescent="0.3">
      <c r="A285" s="11" t="s">
        <v>1306</v>
      </c>
      <c r="B285" s="9" cm="1">
        <f t="array" ref="B285">_xll.SNL.Clients.Office.Excel.Functions.SPG($A285, "IQ_CASH_OPER", B$3)</f>
        <v>72117</v>
      </c>
      <c r="C285" s="9" cm="1">
        <f t="array" ref="C285">_xll.SNL.Clients.Office.Excel.Functions.SPG($A285, "IQ_CASH_OPER", C$3)</f>
        <v>79849</v>
      </c>
      <c r="D285" s="9" cm="1">
        <f t="array" ref="D285">_xll.SNL.Clients.Office.Excel.Functions.SPG($A285, "IQ_CASH_OPER", D$3)</f>
        <v>65301</v>
      </c>
      <c r="E285" s="9" cm="1">
        <f t="array" ref="E285">_xll.SNL.Clients.Office.Excel.Functions.SPG($A285, "IQ_CASH_OPER", E$3)</f>
        <v>51717</v>
      </c>
      <c r="F285" s="9" cm="1">
        <f t="array" ref="F285">_xll.SNL.Clients.Office.Excel.Functions.SPG($A285, "IQ_CASH_OPER", F$3)</f>
        <v>41308</v>
      </c>
      <c r="G285" s="9" cm="1">
        <f t="array" ref="G285">_xll.SNL.Clients.Office.Excel.Functions.SPG($A285, "IQ_CASH_OPER", G$3)</f>
        <v>47895</v>
      </c>
      <c r="H285" s="9" cm="1">
        <f t="array" ref="H285">_xll.SNL.Clients.Office.Excel.Functions.SPG($A285, "IQ_CASH_OPER", H$3)</f>
        <v>34087</v>
      </c>
      <c r="I285" s="9" cm="1">
        <f t="array" ref="I285">_xll.SNL.Clients.Office.Excel.Functions.SPG($A285, "IQ_CASH_OPER", I$3)</f>
        <v>41560</v>
      </c>
      <c r="J285" s="9" cm="1">
        <f t="array" ref="J285">_xll.SNL.Clients.Office.Excel.Functions.SPG($A285, "IQ_CASH_OPER", J$3)</f>
        <v>1429</v>
      </c>
    </row>
    <row r="286" spans="1:10" x14ac:dyDescent="0.3">
      <c r="A286" s="11" t="s">
        <v>1307</v>
      </c>
      <c r="B286" s="9" cm="1">
        <f t="array" ref="B286">_xll.SNL.Clients.Office.Excel.Functions.SPG($A286, "IQ_CASH_OPER", B$3)</f>
        <v>12310</v>
      </c>
      <c r="C286" s="9" cm="1">
        <f t="array" ref="C286">_xll.SNL.Clients.Office.Excel.Functions.SPG($A286, "IQ_CASH_OPER", C$3)</f>
        <v>35162</v>
      </c>
      <c r="D286" s="9" cm="1">
        <f t="array" ref="D286">_xll.SNL.Clients.Office.Excel.Functions.SPG($A286, "IQ_CASH_OPER", D$3)</f>
        <v>46320</v>
      </c>
      <c r="E286" s="9" cm="1">
        <f t="array" ref="E286">_xll.SNL.Clients.Office.Excel.Functions.SPG($A286, "IQ_CASH_OPER", E$3)</f>
        <v>65048</v>
      </c>
      <c r="F286" s="9" cm="1">
        <f t="array" ref="F286">_xll.SNL.Clients.Office.Excel.Functions.SPG($A286, "IQ_CASH_OPER", F$3)</f>
        <v>12745</v>
      </c>
      <c r="G286" s="9" cm="1">
        <f t="array" ref="G286">_xll.SNL.Clients.Office.Excel.Functions.SPG($A286, "IQ_CASH_OPER", G$3)</f>
        <v>48953</v>
      </c>
      <c r="H286" s="9" cm="1">
        <f t="array" ref="H286">_xll.SNL.Clients.Office.Excel.Functions.SPG($A286, "IQ_CASH_OPER", H$3)</f>
        <v>66335</v>
      </c>
      <c r="I286" s="9" cm="1">
        <f t="array" ref="I286">_xll.SNL.Clients.Office.Excel.Functions.SPG($A286, "IQ_CASH_OPER", I$3)</f>
        <v>70273</v>
      </c>
      <c r="J286" s="9" cm="1">
        <f t="array" ref="J286">_xll.SNL.Clients.Office.Excel.Functions.SPG($A286, "IQ_CASH_OPER", J$3)</f>
        <v>14261</v>
      </c>
    </row>
    <row r="287" spans="1:10" x14ac:dyDescent="0.3">
      <c r="A287" s="11" t="s">
        <v>1308</v>
      </c>
      <c r="B287" s="9" cm="1">
        <f t="array" ref="B287">_xll.SNL.Clients.Office.Excel.Functions.SPG($A287, "IQ_CASH_OPER", B$3)</f>
        <v>-36766</v>
      </c>
      <c r="C287" s="9" cm="1">
        <f t="array" ref="C287">_xll.SNL.Clients.Office.Excel.Functions.SPG($A287, "IQ_CASH_OPER", C$3)</f>
        <v>105656</v>
      </c>
      <c r="D287" s="9" cm="1">
        <f t="array" ref="D287">_xll.SNL.Clients.Office.Excel.Functions.SPG($A287, "IQ_CASH_OPER", D$3)</f>
        <v>29553</v>
      </c>
      <c r="E287" s="9" cm="1">
        <f t="array" ref="E287">_xll.SNL.Clients.Office.Excel.Functions.SPG($A287, "IQ_CASH_OPER", E$3)</f>
        <v>45284</v>
      </c>
      <c r="F287" s="9" cm="1">
        <f t="array" ref="F287">_xll.SNL.Clients.Office.Excel.Functions.SPG($A287, "IQ_CASH_OPER", F$3)</f>
        <v>16654</v>
      </c>
      <c r="G287" s="9" cm="1">
        <f t="array" ref="G287">_xll.SNL.Clients.Office.Excel.Functions.SPG($A287, "IQ_CASH_OPER", G$3)</f>
        <v>-22675</v>
      </c>
      <c r="H287" s="9" cm="1">
        <f t="array" ref="H287">_xll.SNL.Clients.Office.Excel.Functions.SPG($A287, "IQ_CASH_OPER", H$3)</f>
        <v>32935</v>
      </c>
      <c r="I287" s="9" cm="1">
        <f t="array" ref="I287">_xll.SNL.Clients.Office.Excel.Functions.SPG($A287, "IQ_CASH_OPER", I$3)</f>
        <v>87963</v>
      </c>
      <c r="J287" s="9" cm="1">
        <f t="array" ref="J287">_xll.SNL.Clients.Office.Excel.Functions.SPG($A287, "IQ_CASH_OPER", J$3)</f>
        <v>31636</v>
      </c>
    </row>
    <row r="288" spans="1:10" x14ac:dyDescent="0.3">
      <c r="A288" s="11" t="s">
        <v>1309</v>
      </c>
      <c r="B288" s="9" cm="1">
        <f t="array" ref="B288">_xll.SNL.Clients.Office.Excel.Functions.SPG($A288, "IQ_CASH_OPER", B$3)</f>
        <v>1594000</v>
      </c>
      <c r="C288" s="9" cm="1">
        <f t="array" ref="C288">_xll.SNL.Clients.Office.Excel.Functions.SPG($A288, "IQ_CASH_OPER", C$3)</f>
        <v>1525000</v>
      </c>
      <c r="D288" s="9" cm="1">
        <f t="array" ref="D288">_xll.SNL.Clients.Office.Excel.Functions.SPG($A288, "IQ_CASH_OPER", D$3)</f>
        <v>1364000</v>
      </c>
      <c r="E288" s="9" cm="1">
        <f t="array" ref="E288">_xll.SNL.Clients.Office.Excel.Functions.SPG($A288, "IQ_CASH_OPER", E$3)</f>
        <v>1478000</v>
      </c>
      <c r="F288" s="9" cm="1">
        <f t="array" ref="F288">_xll.SNL.Clients.Office.Excel.Functions.SPG($A288, "IQ_CASH_OPER", F$3)</f>
        <v>1426000</v>
      </c>
      <c r="G288" s="9" cm="1">
        <f t="array" ref="G288">_xll.SNL.Clients.Office.Excel.Functions.SPG($A288, "IQ_CASH_OPER", G$3)</f>
        <v>1634000</v>
      </c>
      <c r="H288" s="9" cm="1">
        <f t="array" ref="H288">_xll.SNL.Clients.Office.Excel.Functions.SPG($A288, "IQ_CASH_OPER", H$3)</f>
        <v>1129000</v>
      </c>
      <c r="I288" s="9" cm="1">
        <f t="array" ref="I288">_xll.SNL.Clients.Office.Excel.Functions.SPG($A288, "IQ_CASH_OPER", I$3)</f>
        <v>1086000</v>
      </c>
      <c r="J288" s="9" cm="1">
        <f t="array" ref="J288">_xll.SNL.Clients.Office.Excel.Functions.SPG($A288, "IQ_CASH_OPER", J$3)</f>
        <v>1461000</v>
      </c>
    </row>
    <row r="289" spans="1:10" x14ac:dyDescent="0.3">
      <c r="A289" s="11" t="s">
        <v>1310</v>
      </c>
      <c r="B289" s="9" cm="1">
        <f t="array" ref="B289">_xll.SNL.Clients.Office.Excel.Functions.SPG($A289, "IQ_CASH_OPER", B$3)</f>
        <v>12935</v>
      </c>
      <c r="C289" s="9" cm="1">
        <f t="array" ref="C289">_xll.SNL.Clients.Office.Excel.Functions.SPG($A289, "IQ_CASH_OPER", C$3)</f>
        <v>42203</v>
      </c>
      <c r="D289" s="9" cm="1">
        <f t="array" ref="D289">_xll.SNL.Clients.Office.Excel.Functions.SPG($A289, "IQ_CASH_OPER", D$3)</f>
        <v>26377</v>
      </c>
      <c r="E289" s="9" cm="1">
        <f t="array" ref="E289">_xll.SNL.Clients.Office.Excel.Functions.SPG($A289, "IQ_CASH_OPER", E$3)</f>
        <v>23770</v>
      </c>
      <c r="F289" s="9" cm="1">
        <f t="array" ref="F289">_xll.SNL.Clients.Office.Excel.Functions.SPG($A289, "IQ_CASH_OPER", F$3)</f>
        <v>37043</v>
      </c>
      <c r="G289" s="9" cm="1">
        <f t="array" ref="G289">_xll.SNL.Clients.Office.Excel.Functions.SPG($A289, "IQ_CASH_OPER", G$3)</f>
        <v>68479</v>
      </c>
      <c r="H289" s="9" cm="1">
        <f t="array" ref="H289">_xll.SNL.Clients.Office.Excel.Functions.SPG($A289, "IQ_CASH_OPER", H$3)</f>
        <v>25462</v>
      </c>
      <c r="I289" s="9" cm="1">
        <f t="array" ref="I289">_xll.SNL.Clients.Office.Excel.Functions.SPG($A289, "IQ_CASH_OPER", I$3)</f>
        <v>46799</v>
      </c>
      <c r="J289" s="9" cm="1">
        <f t="array" ref="J289">_xll.SNL.Clients.Office.Excel.Functions.SPG($A289, "IQ_CASH_OPER", J$3)</f>
        <v>42632</v>
      </c>
    </row>
    <row r="290" spans="1:10" x14ac:dyDescent="0.3">
      <c r="A290" s="11" t="s">
        <v>1311</v>
      </c>
      <c r="B290" s="9" cm="1">
        <f t="array" ref="B290">_xll.SNL.Clients.Office.Excel.Functions.SPG($A290, "IQ_CASH_OPER", B$3)</f>
        <v>34400</v>
      </c>
      <c r="C290" s="9" cm="1">
        <f t="array" ref="C290">_xll.SNL.Clients.Office.Excel.Functions.SPG($A290, "IQ_CASH_OPER", C$3)</f>
        <v>128900</v>
      </c>
      <c r="D290" s="9" cm="1">
        <f t="array" ref="D290">_xll.SNL.Clients.Office.Excel.Functions.SPG($A290, "IQ_CASH_OPER", D$3)</f>
        <v>72800</v>
      </c>
      <c r="E290" s="9" cm="1">
        <f t="array" ref="E290">_xll.SNL.Clients.Office.Excel.Functions.SPG($A290, "IQ_CASH_OPER", E$3)</f>
        <v>21700</v>
      </c>
      <c r="F290" s="9" cm="1">
        <f t="array" ref="F290">_xll.SNL.Clients.Office.Excel.Functions.SPG($A290, "IQ_CASH_OPER", F$3)</f>
        <v>10200</v>
      </c>
      <c r="G290" s="9" cm="1">
        <f t="array" ref="G290">_xll.SNL.Clients.Office.Excel.Functions.SPG($A290, "IQ_CASH_OPER", G$3)</f>
        <v>-28000</v>
      </c>
      <c r="H290" s="9" cm="1">
        <f t="array" ref="H290">_xll.SNL.Clients.Office.Excel.Functions.SPG($A290, "IQ_CASH_OPER", H$3)</f>
        <v>19700</v>
      </c>
      <c r="I290" s="9" cm="1">
        <f t="array" ref="I290">_xll.SNL.Clients.Office.Excel.Functions.SPG($A290, "IQ_CASH_OPER", I$3)</f>
        <v>29700</v>
      </c>
      <c r="J290" s="9" cm="1">
        <f t="array" ref="J290">_xll.SNL.Clients.Office.Excel.Functions.SPG($A290, "IQ_CASH_OPER", J$3)</f>
        <v>18200</v>
      </c>
    </row>
    <row r="291" spans="1:10" x14ac:dyDescent="0.3">
      <c r="A291" s="11" t="s">
        <v>1312</v>
      </c>
      <c r="B291" s="9" cm="1">
        <f t="array" ref="B291">_xll.SNL.Clients.Office.Excel.Functions.SPG($A291, "IQ_CASH_OPER", B$3)</f>
        <v>114000</v>
      </c>
      <c r="C291" s="9" cm="1">
        <f t="array" ref="C291">_xll.SNL.Clients.Office.Excel.Functions.SPG($A291, "IQ_CASH_OPER", C$3)</f>
        <v>-17000</v>
      </c>
      <c r="D291" s="9" cm="1">
        <f t="array" ref="D291">_xll.SNL.Clients.Office.Excel.Functions.SPG($A291, "IQ_CASH_OPER", D$3)</f>
        <v>-29000</v>
      </c>
      <c r="E291" s="9" cm="1">
        <f t="array" ref="E291">_xll.SNL.Clients.Office.Excel.Functions.SPG($A291, "IQ_CASH_OPER", E$3)</f>
        <v>-14000</v>
      </c>
      <c r="F291" s="9" cm="1">
        <f t="array" ref="F291">_xll.SNL.Clients.Office.Excel.Functions.SPG($A291, "IQ_CASH_OPER", F$3)</f>
        <v>204000</v>
      </c>
      <c r="G291" s="9" cm="1">
        <f t="array" ref="G291">_xll.SNL.Clients.Office.Excel.Functions.SPG($A291, "IQ_CASH_OPER", G$3)</f>
        <v>-86000</v>
      </c>
      <c r="H291" s="9" cm="1">
        <f t="array" ref="H291">_xll.SNL.Clients.Office.Excel.Functions.SPG($A291, "IQ_CASH_OPER", H$3)</f>
        <v>-177000</v>
      </c>
      <c r="I291" s="9" cm="1">
        <f t="array" ref="I291">_xll.SNL.Clients.Office.Excel.Functions.SPG($A291, "IQ_CASH_OPER", I$3)</f>
        <v>258000</v>
      </c>
      <c r="J291" s="9" cm="1">
        <f t="array" ref="J291">_xll.SNL.Clients.Office.Excel.Functions.SPG($A291, "IQ_CASH_OPER", J$3)</f>
        <v>405000</v>
      </c>
    </row>
    <row r="292" spans="1:10" x14ac:dyDescent="0.3">
      <c r="A292" s="11" t="s">
        <v>1313</v>
      </c>
      <c r="B292" s="9" cm="1">
        <f t="array" ref="B292">_xll.SNL.Clients.Office.Excel.Functions.SPG($A292, "IQ_CASH_OPER", B$3)</f>
        <v>-25902</v>
      </c>
      <c r="C292" s="9" cm="1">
        <f t="array" ref="C292">_xll.SNL.Clients.Office.Excel.Functions.SPG($A292, "IQ_CASH_OPER", C$3)</f>
        <v>10982</v>
      </c>
      <c r="D292" s="9" cm="1">
        <f t="array" ref="D292">_xll.SNL.Clients.Office.Excel.Functions.SPG($A292, "IQ_CASH_OPER", D$3)</f>
        <v>8934</v>
      </c>
      <c r="E292" s="9" cm="1">
        <f t="array" ref="E292">_xll.SNL.Clients.Office.Excel.Functions.SPG($A292, "IQ_CASH_OPER", E$3)</f>
        <v>35235</v>
      </c>
      <c r="F292" s="9" cm="1">
        <f t="array" ref="F292">_xll.SNL.Clients.Office.Excel.Functions.SPG($A292, "IQ_CASH_OPER", F$3)</f>
        <v>5266</v>
      </c>
      <c r="G292" s="9" cm="1">
        <f t="array" ref="G292">_xll.SNL.Clients.Office.Excel.Functions.SPG($A292, "IQ_CASH_OPER", G$3)</f>
        <v>39291</v>
      </c>
      <c r="H292" s="9" cm="1">
        <f t="array" ref="H292">_xll.SNL.Clients.Office.Excel.Functions.SPG($A292, "IQ_CASH_OPER", H$3)</f>
        <v>21881</v>
      </c>
      <c r="I292" s="9" cm="1">
        <f t="array" ref="I292">_xll.SNL.Clients.Office.Excel.Functions.SPG($A292, "IQ_CASH_OPER", I$3)</f>
        <v>52266</v>
      </c>
      <c r="J292" s="9" cm="1">
        <f t="array" ref="J292">_xll.SNL.Clients.Office.Excel.Functions.SPG($A292, "IQ_CASH_OPER", J$3)</f>
        <v>1437</v>
      </c>
    </row>
    <row r="293" spans="1:10" x14ac:dyDescent="0.3">
      <c r="A293" s="11" t="s">
        <v>1314</v>
      </c>
      <c r="B293" s="9" t="str" cm="1">
        <f t="array" ref="B293">_xll.SNL.Clients.Office.Excel.Functions.SPG($A293, "IQ_CASH_OPER", B$3)</f>
        <v>NA</v>
      </c>
      <c r="C293" s="9" cm="1">
        <f t="array" ref="C293">_xll.SNL.Clients.Office.Excel.Functions.SPG($A293, "IQ_CASH_OPER", C$3)</f>
        <v>146242</v>
      </c>
      <c r="D293" s="9" cm="1">
        <f t="array" ref="D293">_xll.SNL.Clients.Office.Excel.Functions.SPG($A293, "IQ_CASH_OPER", D$3)</f>
        <v>-5280</v>
      </c>
      <c r="E293" s="9" cm="1">
        <f t="array" ref="E293">_xll.SNL.Clients.Office.Excel.Functions.SPG($A293, "IQ_CASH_OPER", E$3)</f>
        <v>-88712</v>
      </c>
      <c r="F293" s="9" cm="1">
        <f t="array" ref="F293">_xll.SNL.Clients.Office.Excel.Functions.SPG($A293, "IQ_CASH_OPER", F$3)</f>
        <v>183286</v>
      </c>
      <c r="G293" s="9" cm="1">
        <f t="array" ref="G293">_xll.SNL.Clients.Office.Excel.Functions.SPG($A293, "IQ_CASH_OPER", G$3)</f>
        <v>107838</v>
      </c>
      <c r="H293" s="9" cm="1">
        <f t="array" ref="H293">_xll.SNL.Clients.Office.Excel.Functions.SPG($A293, "IQ_CASH_OPER", H$3)</f>
        <v>-1151</v>
      </c>
      <c r="I293" s="9" cm="1">
        <f t="array" ref="I293">_xll.SNL.Clients.Office.Excel.Functions.SPG($A293, "IQ_CASH_OPER", I$3)</f>
        <v>-82335</v>
      </c>
      <c r="J293" s="9" cm="1">
        <f t="array" ref="J293">_xll.SNL.Clients.Office.Excel.Functions.SPG($A293, "IQ_CASH_OPER", J$3)</f>
        <v>223353</v>
      </c>
    </row>
    <row r="294" spans="1:10" x14ac:dyDescent="0.3">
      <c r="A294" s="11" t="s">
        <v>1623</v>
      </c>
      <c r="B294" s="9" cm="1">
        <f t="array" ref="B294">_xll.SNL.Clients.Office.Excel.Functions.SPG($A294, "IQ_CASH_OPER", B$3)</f>
        <v>22835</v>
      </c>
      <c r="C294" s="9" cm="1">
        <f t="array" ref="C294">_xll.SNL.Clients.Office.Excel.Functions.SPG($A294, "IQ_CASH_OPER", C$3)</f>
        <v>51890</v>
      </c>
      <c r="D294" s="9" cm="1">
        <f t="array" ref="D294">_xll.SNL.Clients.Office.Excel.Functions.SPG($A294, "IQ_CASH_OPER", D$3)</f>
        <v>52478</v>
      </c>
      <c r="E294" s="9" cm="1">
        <f t="array" ref="E294">_xll.SNL.Clients.Office.Excel.Functions.SPG($A294, "IQ_CASH_OPER", E$3)</f>
        <v>28066</v>
      </c>
      <c r="F294" s="9" cm="1">
        <f t="array" ref="F294">_xll.SNL.Clients.Office.Excel.Functions.SPG($A294, "IQ_CASH_OPER", F$3)</f>
        <v>22831</v>
      </c>
      <c r="G294" s="9" cm="1">
        <f t="array" ref="G294">_xll.SNL.Clients.Office.Excel.Functions.SPG($A294, "IQ_CASH_OPER", G$3)</f>
        <v>59234</v>
      </c>
      <c r="H294" s="9" cm="1">
        <f t="array" ref="H294">_xll.SNL.Clients.Office.Excel.Functions.SPG($A294, "IQ_CASH_OPER", H$3)</f>
        <v>46967</v>
      </c>
      <c r="I294" s="9" cm="1">
        <f t="array" ref="I294">_xll.SNL.Clients.Office.Excel.Functions.SPG($A294, "IQ_CASH_OPER", I$3)</f>
        <v>22478</v>
      </c>
      <c r="J294" s="9" cm="1">
        <f t="array" ref="J294">_xll.SNL.Clients.Office.Excel.Functions.SPG($A294, "IQ_CASH_OPER", J$3)</f>
        <v>36866</v>
      </c>
    </row>
    <row r="295" spans="1:10" x14ac:dyDescent="0.3">
      <c r="A295" s="11" t="s">
        <v>1315</v>
      </c>
      <c r="B295" s="9" cm="1">
        <f t="array" ref="B295">_xll.SNL.Clients.Office.Excel.Functions.SPG($A295, "IQ_CASH_OPER", B$3)</f>
        <v>57000</v>
      </c>
      <c r="C295" s="9" cm="1">
        <f t="array" ref="C295">_xll.SNL.Clients.Office.Excel.Functions.SPG($A295, "IQ_CASH_OPER", C$3)</f>
        <v>43400</v>
      </c>
      <c r="D295" s="9" cm="1">
        <f t="array" ref="D295">_xll.SNL.Clients.Office.Excel.Functions.SPG($A295, "IQ_CASH_OPER", D$3)</f>
        <v>34100</v>
      </c>
      <c r="E295" s="9" cm="1">
        <f t="array" ref="E295">_xll.SNL.Clients.Office.Excel.Functions.SPG($A295, "IQ_CASH_OPER", E$3)</f>
        <v>26300</v>
      </c>
      <c r="F295" s="9" cm="1">
        <f t="array" ref="F295">_xll.SNL.Clients.Office.Excel.Functions.SPG($A295, "IQ_CASH_OPER", F$3)</f>
        <v>63300</v>
      </c>
      <c r="G295" s="9" cm="1">
        <f t="array" ref="G295">_xll.SNL.Clients.Office.Excel.Functions.SPG($A295, "IQ_CASH_OPER", G$3)</f>
        <v>74300</v>
      </c>
      <c r="H295" s="9" cm="1">
        <f t="array" ref="H295">_xll.SNL.Clients.Office.Excel.Functions.SPG($A295, "IQ_CASH_OPER", H$3)</f>
        <v>89800</v>
      </c>
      <c r="I295" s="9" cm="1">
        <f t="array" ref="I295">_xll.SNL.Clients.Office.Excel.Functions.SPG($A295, "IQ_CASH_OPER", I$3)</f>
        <v>68100</v>
      </c>
      <c r="J295" s="9" cm="1">
        <f t="array" ref="J295">_xll.SNL.Clients.Office.Excel.Functions.SPG($A295, "IQ_CASH_OPER", J$3)</f>
        <v>-20300</v>
      </c>
    </row>
    <row r="296" spans="1:10" x14ac:dyDescent="0.3">
      <c r="A296" s="11" t="s">
        <v>1316</v>
      </c>
      <c r="B296" s="9" cm="1">
        <f t="array" ref="B296">_xll.SNL.Clients.Office.Excel.Functions.SPG($A296, "IQ_CASH_OPER", B$3)</f>
        <v>28830</v>
      </c>
      <c r="C296" s="9" cm="1">
        <f t="array" ref="C296">_xll.SNL.Clients.Office.Excel.Functions.SPG($A296, "IQ_CASH_OPER", C$3)</f>
        <v>55154</v>
      </c>
      <c r="D296" s="9" cm="1">
        <f t="array" ref="D296">_xll.SNL.Clients.Office.Excel.Functions.SPG($A296, "IQ_CASH_OPER", D$3)</f>
        <v>45746</v>
      </c>
      <c r="E296" s="9" cm="1">
        <f t="array" ref="E296">_xll.SNL.Clients.Office.Excel.Functions.SPG($A296, "IQ_CASH_OPER", E$3)</f>
        <v>113648</v>
      </c>
      <c r="F296" s="9" cm="1">
        <f t="array" ref="F296">_xll.SNL.Clients.Office.Excel.Functions.SPG($A296, "IQ_CASH_OPER", F$3)</f>
        <v>75152</v>
      </c>
      <c r="G296" s="9" cm="1">
        <f t="array" ref="G296">_xll.SNL.Clients.Office.Excel.Functions.SPG($A296, "IQ_CASH_OPER", G$3)</f>
        <v>62597</v>
      </c>
      <c r="H296" s="9" cm="1">
        <f t="array" ref="H296">_xll.SNL.Clients.Office.Excel.Functions.SPG($A296, "IQ_CASH_OPER", H$3)</f>
        <v>25711</v>
      </c>
      <c r="I296" s="9" cm="1">
        <f t="array" ref="I296">_xll.SNL.Clients.Office.Excel.Functions.SPG($A296, "IQ_CASH_OPER", I$3)</f>
        <v>131763</v>
      </c>
      <c r="J296" s="9" cm="1">
        <f t="array" ref="J296">_xll.SNL.Clients.Office.Excel.Functions.SPG($A296, "IQ_CASH_OPER", J$3)</f>
        <v>73673</v>
      </c>
    </row>
    <row r="297" spans="1:10" x14ac:dyDescent="0.3">
      <c r="A297" s="11" t="s">
        <v>1317</v>
      </c>
      <c r="B297" s="9" cm="1">
        <f t="array" ref="B297">_xll.SNL.Clients.Office.Excel.Functions.SPG($A297, "IQ_CASH_OPER", B$3)</f>
        <v>-51900</v>
      </c>
      <c r="C297" s="9" cm="1">
        <f t="array" ref="C297">_xll.SNL.Clients.Office.Excel.Functions.SPG($A297, "IQ_CASH_OPER", C$3)</f>
        <v>29600</v>
      </c>
      <c r="D297" s="9" cm="1">
        <f t="array" ref="D297">_xll.SNL.Clients.Office.Excel.Functions.SPG($A297, "IQ_CASH_OPER", D$3)</f>
        <v>-5600</v>
      </c>
      <c r="E297" s="9" cm="1">
        <f t="array" ref="E297">_xll.SNL.Clients.Office.Excel.Functions.SPG($A297, "IQ_CASH_OPER", E$3)</f>
        <v>36700</v>
      </c>
      <c r="F297" s="9" cm="1">
        <f t="array" ref="F297">_xll.SNL.Clients.Office.Excel.Functions.SPG($A297, "IQ_CASH_OPER", F$3)</f>
        <v>-5600</v>
      </c>
      <c r="G297" s="9" cm="1">
        <f t="array" ref="G297">_xll.SNL.Clients.Office.Excel.Functions.SPG($A297, "IQ_CASH_OPER", G$3)</f>
        <v>51600</v>
      </c>
      <c r="H297" s="9" cm="1">
        <f t="array" ref="H297">_xll.SNL.Clients.Office.Excel.Functions.SPG($A297, "IQ_CASH_OPER", H$3)</f>
        <v>-400</v>
      </c>
      <c r="I297" s="9" cm="1">
        <f t="array" ref="I297">_xll.SNL.Clients.Office.Excel.Functions.SPG($A297, "IQ_CASH_OPER", I$3)</f>
        <v>64700</v>
      </c>
      <c r="J297" s="9" cm="1">
        <f t="array" ref="J297">_xll.SNL.Clients.Office.Excel.Functions.SPG($A297, "IQ_CASH_OPER", J$3)</f>
        <v>-67000</v>
      </c>
    </row>
    <row r="298" spans="1:10" x14ac:dyDescent="0.3">
      <c r="A298" s="11" t="s">
        <v>1318</v>
      </c>
      <c r="B298" s="9" cm="1">
        <f t="array" ref="B298">_xll.SNL.Clients.Office.Excel.Functions.SPG($A298, "IQ_CASH_OPER", B$3)</f>
        <v>15916</v>
      </c>
      <c r="C298" s="9" cm="1">
        <f t="array" ref="C298">_xll.SNL.Clients.Office.Excel.Functions.SPG($A298, "IQ_CASH_OPER", C$3)</f>
        <v>18322</v>
      </c>
      <c r="D298" s="9" cm="1">
        <f t="array" ref="D298">_xll.SNL.Clients.Office.Excel.Functions.SPG($A298, "IQ_CASH_OPER", D$3)</f>
        <v>49110</v>
      </c>
      <c r="E298" s="9" cm="1">
        <f t="array" ref="E298">_xll.SNL.Clients.Office.Excel.Functions.SPG($A298, "IQ_CASH_OPER", E$3)</f>
        <v>30643</v>
      </c>
      <c r="F298" s="9" cm="1">
        <f t="array" ref="F298">_xll.SNL.Clients.Office.Excel.Functions.SPG($A298, "IQ_CASH_OPER", F$3)</f>
        <v>34488</v>
      </c>
      <c r="G298" s="9" cm="1">
        <f t="array" ref="G298">_xll.SNL.Clients.Office.Excel.Functions.SPG($A298, "IQ_CASH_OPER", G$3)</f>
        <v>36841</v>
      </c>
      <c r="H298" s="9" cm="1">
        <f t="array" ref="H298">_xll.SNL.Clients.Office.Excel.Functions.SPG($A298, "IQ_CASH_OPER", H$3)</f>
        <v>41766</v>
      </c>
      <c r="I298" s="9" cm="1">
        <f t="array" ref="I298">_xll.SNL.Clients.Office.Excel.Functions.SPG($A298, "IQ_CASH_OPER", I$3)</f>
        <v>35473</v>
      </c>
      <c r="J298" s="9" cm="1">
        <f t="array" ref="J298">_xll.SNL.Clients.Office.Excel.Functions.SPG($A298, "IQ_CASH_OPER", J$3)</f>
        <v>41635</v>
      </c>
    </row>
    <row r="299" spans="1:10" x14ac:dyDescent="0.3">
      <c r="A299" s="11" t="s">
        <v>1319</v>
      </c>
      <c r="B299" s="9" cm="1">
        <f t="array" ref="B299">_xll.SNL.Clients.Office.Excel.Functions.SPG($A299, "IQ_CASH_OPER", B$3)</f>
        <v>1300</v>
      </c>
      <c r="C299" s="9" t="str" cm="1">
        <f t="array" ref="C299">_xll.SNL.Clients.Office.Excel.Functions.SPG($A299, "IQ_CASH_OPER", C$3)</f>
        <v>NA</v>
      </c>
      <c r="D299" s="9" cm="1">
        <f t="array" ref="D299">_xll.SNL.Clients.Office.Excel.Functions.SPG($A299, "IQ_CASH_OPER", D$3)</f>
        <v>52800</v>
      </c>
      <c r="E299" s="9" t="str" cm="1">
        <f t="array" ref="E299">_xll.SNL.Clients.Office.Excel.Functions.SPG($A299, "IQ_CASH_OPER", E$3)</f>
        <v>NA</v>
      </c>
      <c r="F299" s="9" cm="1">
        <f t="array" ref="F299">_xll.SNL.Clients.Office.Excel.Functions.SPG($A299, "IQ_CASH_OPER", F$3)</f>
        <v>17300</v>
      </c>
      <c r="G299" s="9" t="str" cm="1">
        <f t="array" ref="G299">_xll.SNL.Clients.Office.Excel.Functions.SPG($A299, "IQ_CASH_OPER", G$3)</f>
        <v>NA</v>
      </c>
      <c r="H299" s="9" cm="1">
        <f t="array" ref="H299">_xll.SNL.Clients.Office.Excel.Functions.SPG($A299, "IQ_CASH_OPER", H$3)</f>
        <v>39900</v>
      </c>
      <c r="I299" s="9" t="str" cm="1">
        <f t="array" ref="I299">_xll.SNL.Clients.Office.Excel.Functions.SPG($A299, "IQ_CASH_OPER", I$3)</f>
        <v>NA</v>
      </c>
      <c r="J299" s="9" cm="1">
        <f t="array" ref="J299">_xll.SNL.Clients.Office.Excel.Functions.SPG($A299, "IQ_CASH_OPER", J$3)</f>
        <v>21900</v>
      </c>
    </row>
    <row r="300" spans="1:10" x14ac:dyDescent="0.3">
      <c r="A300" s="11" t="s">
        <v>1320</v>
      </c>
      <c r="B300" s="9" t="str" cm="1">
        <f t="array" ref="B300">_xll.SNL.Clients.Office.Excel.Functions.SPG($A300, "IQ_CASH_OPER", B$3)</f>
        <v>NA</v>
      </c>
      <c r="C300" s="9" cm="1">
        <f t="array" ref="C300">_xll.SNL.Clients.Office.Excel.Functions.SPG($A300, "IQ_CASH_OPER", C$3)</f>
        <v>596000</v>
      </c>
      <c r="D300" s="9" cm="1">
        <f t="array" ref="D300">_xll.SNL.Clients.Office.Excel.Functions.SPG($A300, "IQ_CASH_OPER", D$3)</f>
        <v>-195000</v>
      </c>
      <c r="E300" s="9" cm="1">
        <f t="array" ref="E300">_xll.SNL.Clients.Office.Excel.Functions.SPG($A300, "IQ_CASH_OPER", E$3)</f>
        <v>254000</v>
      </c>
      <c r="F300" s="9" cm="1">
        <f t="array" ref="F300">_xll.SNL.Clients.Office.Excel.Functions.SPG($A300, "IQ_CASH_OPER", F$3)</f>
        <v>-7000</v>
      </c>
      <c r="G300" s="9" cm="1">
        <f t="array" ref="G300">_xll.SNL.Clients.Office.Excel.Functions.SPG($A300, "IQ_CASH_OPER", G$3)</f>
        <v>789000</v>
      </c>
      <c r="H300" s="9" cm="1">
        <f t="array" ref="H300">_xll.SNL.Clients.Office.Excel.Functions.SPG($A300, "IQ_CASH_OPER", H$3)</f>
        <v>151000</v>
      </c>
      <c r="I300" s="9" cm="1">
        <f t="array" ref="I300">_xll.SNL.Clients.Office.Excel.Functions.SPG($A300, "IQ_CASH_OPER", I$3)</f>
        <v>430000</v>
      </c>
      <c r="J300" s="9" cm="1">
        <f t="array" ref="J300">_xll.SNL.Clients.Office.Excel.Functions.SPG($A300, "IQ_CASH_OPER", J$3)</f>
        <v>-202000</v>
      </c>
    </row>
    <row r="301" spans="1:10" x14ac:dyDescent="0.3">
      <c r="A301" s="11" t="s">
        <v>1321</v>
      </c>
      <c r="B301" s="9" cm="1">
        <f t="array" ref="B301">_xll.SNL.Clients.Office.Excel.Functions.SPG($A301, "IQ_CASH_OPER", B$3)</f>
        <v>77625</v>
      </c>
      <c r="C301" s="9" cm="1">
        <f t="array" ref="C301">_xll.SNL.Clients.Office.Excel.Functions.SPG($A301, "IQ_CASH_OPER", C$3)</f>
        <v>81972</v>
      </c>
      <c r="D301" s="9" cm="1">
        <f t="array" ref="D301">_xll.SNL.Clients.Office.Excel.Functions.SPG($A301, "IQ_CASH_OPER", D$3)</f>
        <v>133587</v>
      </c>
      <c r="E301" s="9" cm="1">
        <f t="array" ref="E301">_xll.SNL.Clients.Office.Excel.Functions.SPG($A301, "IQ_CASH_OPER", E$3)</f>
        <v>96203</v>
      </c>
      <c r="F301" s="9" cm="1">
        <f t="array" ref="F301">_xll.SNL.Clients.Office.Excel.Functions.SPG($A301, "IQ_CASH_OPER", F$3)</f>
        <v>56468</v>
      </c>
      <c r="G301" s="9" cm="1">
        <f t="array" ref="G301">_xll.SNL.Clients.Office.Excel.Functions.SPG($A301, "IQ_CASH_OPER", G$3)</f>
        <v>209023</v>
      </c>
      <c r="H301" s="9" cm="1">
        <f t="array" ref="H301">_xll.SNL.Clients.Office.Excel.Functions.SPG($A301, "IQ_CASH_OPER", H$3)</f>
        <v>35850</v>
      </c>
      <c r="I301" s="9" cm="1">
        <f t="array" ref="I301">_xll.SNL.Clients.Office.Excel.Functions.SPG($A301, "IQ_CASH_OPER", I$3)</f>
        <v>124298</v>
      </c>
      <c r="J301" s="9" cm="1">
        <f t="array" ref="J301">_xll.SNL.Clients.Office.Excel.Functions.SPG($A301, "IQ_CASH_OPER", J$3)</f>
        <v>-12622</v>
      </c>
    </row>
    <row r="302" spans="1:10" x14ac:dyDescent="0.3">
      <c r="A302" s="11" t="s">
        <v>1322</v>
      </c>
      <c r="B302" s="9" cm="1">
        <f t="array" ref="B302">_xll.SNL.Clients.Office.Excel.Functions.SPG($A302, "IQ_CASH_OPER", B$3)</f>
        <v>-22700</v>
      </c>
      <c r="C302" s="9" cm="1">
        <f t="array" ref="C302">_xll.SNL.Clients.Office.Excel.Functions.SPG($A302, "IQ_CASH_OPER", C$3)</f>
        <v>74700</v>
      </c>
      <c r="D302" s="9" cm="1">
        <f t="array" ref="D302">_xll.SNL.Clients.Office.Excel.Functions.SPG($A302, "IQ_CASH_OPER", D$3)</f>
        <v>29800</v>
      </c>
      <c r="E302" s="9" cm="1">
        <f t="array" ref="E302">_xll.SNL.Clients.Office.Excel.Functions.SPG($A302, "IQ_CASH_OPER", E$3)</f>
        <v>27200</v>
      </c>
      <c r="F302" s="9" cm="1">
        <f t="array" ref="F302">_xll.SNL.Clients.Office.Excel.Functions.SPG($A302, "IQ_CASH_OPER", F$3)</f>
        <v>-12300</v>
      </c>
      <c r="G302" s="9" cm="1">
        <f t="array" ref="G302">_xll.SNL.Clients.Office.Excel.Functions.SPG($A302, "IQ_CASH_OPER", G$3)</f>
        <v>66600</v>
      </c>
      <c r="H302" s="9" cm="1">
        <f t="array" ref="H302">_xll.SNL.Clients.Office.Excel.Functions.SPG($A302, "IQ_CASH_OPER", H$3)</f>
        <v>81600</v>
      </c>
      <c r="I302" s="9" cm="1">
        <f t="array" ref="I302">_xll.SNL.Clients.Office.Excel.Functions.SPG($A302, "IQ_CASH_OPER", I$3)</f>
        <v>13200</v>
      </c>
      <c r="J302" s="9" cm="1">
        <f t="array" ref="J302">_xll.SNL.Clients.Office.Excel.Functions.SPG($A302, "IQ_CASH_OPER", J$3)</f>
        <v>-15300</v>
      </c>
    </row>
    <row r="303" spans="1:10" x14ac:dyDescent="0.3">
      <c r="A303" s="11" t="s">
        <v>1323</v>
      </c>
      <c r="B303" s="9" t="str" cm="1">
        <f t="array" ref="B303">_xll.SNL.Clients.Office.Excel.Functions.SPG($A303, "IQ_CASH_OPER", B$3)</f>
        <v>NA</v>
      </c>
      <c r="C303" s="9" cm="1">
        <f t="array" ref="C303">_xll.SNL.Clients.Office.Excel.Functions.SPG($A303, "IQ_CASH_OPER", C$3)</f>
        <v>213736</v>
      </c>
      <c r="D303" s="9" cm="1">
        <f t="array" ref="D303">_xll.SNL.Clients.Office.Excel.Functions.SPG($A303, "IQ_CASH_OPER", D$3)</f>
        <v>121998</v>
      </c>
      <c r="E303" s="9" cm="1">
        <f t="array" ref="E303">_xll.SNL.Clients.Office.Excel.Functions.SPG($A303, "IQ_CASH_OPER", E$3)</f>
        <v>-227185</v>
      </c>
      <c r="F303" s="9" cm="1">
        <f t="array" ref="F303">_xll.SNL.Clients.Office.Excel.Functions.SPG($A303, "IQ_CASH_OPER", F$3)</f>
        <v>261856</v>
      </c>
      <c r="G303" s="9" cm="1">
        <f t="array" ref="G303">_xll.SNL.Clients.Office.Excel.Functions.SPG($A303, "IQ_CASH_OPER", G$3)</f>
        <v>164001</v>
      </c>
      <c r="H303" s="9" cm="1">
        <f t="array" ref="H303">_xll.SNL.Clients.Office.Excel.Functions.SPG($A303, "IQ_CASH_OPER", H$3)</f>
        <v>132591</v>
      </c>
      <c r="I303" s="9" cm="1">
        <f t="array" ref="I303">_xll.SNL.Clients.Office.Excel.Functions.SPG($A303, "IQ_CASH_OPER", I$3)</f>
        <v>-274487</v>
      </c>
      <c r="J303" s="9" cm="1">
        <f t="array" ref="J303">_xll.SNL.Clients.Office.Excel.Functions.SPG($A303, "IQ_CASH_OPER", J$3)</f>
        <v>251110</v>
      </c>
    </row>
    <row r="304" spans="1:10" x14ac:dyDescent="0.3">
      <c r="A304" s="11" t="s">
        <v>1624</v>
      </c>
      <c r="B304" s="9" cm="1">
        <f t="array" ref="B304">_xll.SNL.Clients.Office.Excel.Functions.SPG($A304, "IQ_CASH_OPER", B$3)</f>
        <v>-29200</v>
      </c>
      <c r="C304" s="9" cm="1">
        <f t="array" ref="C304">_xll.SNL.Clients.Office.Excel.Functions.SPG($A304, "IQ_CASH_OPER", C$3)</f>
        <v>45600</v>
      </c>
      <c r="D304" s="9" cm="1">
        <f t="array" ref="D304">_xll.SNL.Clients.Office.Excel.Functions.SPG($A304, "IQ_CASH_OPER", D$3)</f>
        <v>6100</v>
      </c>
      <c r="E304" s="9" cm="1">
        <f t="array" ref="E304">_xll.SNL.Clients.Office.Excel.Functions.SPG($A304, "IQ_CASH_OPER", E$3)</f>
        <v>-2700</v>
      </c>
      <c r="F304" s="9" cm="1">
        <f t="array" ref="F304">_xll.SNL.Clients.Office.Excel.Functions.SPG($A304, "IQ_CASH_OPER", F$3)</f>
        <v>700</v>
      </c>
      <c r="G304" s="9" cm="1">
        <f t="array" ref="G304">_xll.SNL.Clients.Office.Excel.Functions.SPG($A304, "IQ_CASH_OPER", G$3)</f>
        <v>67400</v>
      </c>
      <c r="H304" s="9" cm="1">
        <f t="array" ref="H304">_xll.SNL.Clients.Office.Excel.Functions.SPG($A304, "IQ_CASH_OPER", H$3)</f>
        <v>0</v>
      </c>
      <c r="I304" s="9" cm="1">
        <f t="array" ref="I304">_xll.SNL.Clients.Office.Excel.Functions.SPG($A304, "IQ_CASH_OPER", I$3)</f>
        <v>23500</v>
      </c>
      <c r="J304" s="9" cm="1">
        <f t="array" ref="J304">_xll.SNL.Clients.Office.Excel.Functions.SPG($A304, "IQ_CASH_OPER", J$3)</f>
        <v>-25700</v>
      </c>
    </row>
    <row r="305" spans="1:10" x14ac:dyDescent="0.3">
      <c r="A305" s="11" t="s">
        <v>1324</v>
      </c>
      <c r="B305" s="9" cm="1">
        <f t="array" ref="B305">_xll.SNL.Clients.Office.Excel.Functions.SPG($A305, "IQ_CASH_OPER", B$3)</f>
        <v>30969</v>
      </c>
      <c r="C305" s="9" cm="1">
        <f t="array" ref="C305">_xll.SNL.Clients.Office.Excel.Functions.SPG($A305, "IQ_CASH_OPER", C$3)</f>
        <v>52843</v>
      </c>
      <c r="D305" s="9" cm="1">
        <f t="array" ref="D305">_xll.SNL.Clients.Office.Excel.Functions.SPG($A305, "IQ_CASH_OPER", D$3)</f>
        <v>58857</v>
      </c>
      <c r="E305" s="9" cm="1">
        <f t="array" ref="E305">_xll.SNL.Clients.Office.Excel.Functions.SPG($A305, "IQ_CASH_OPER", E$3)</f>
        <v>-4168</v>
      </c>
      <c r="F305" s="9" cm="1">
        <f t="array" ref="F305">_xll.SNL.Clients.Office.Excel.Functions.SPG($A305, "IQ_CASH_OPER", F$3)</f>
        <v>15888</v>
      </c>
      <c r="G305" s="9" cm="1">
        <f t="array" ref="G305">_xll.SNL.Clients.Office.Excel.Functions.SPG($A305, "IQ_CASH_OPER", G$3)</f>
        <v>-7232</v>
      </c>
      <c r="H305" s="9" cm="1">
        <f t="array" ref="H305">_xll.SNL.Clients.Office.Excel.Functions.SPG($A305, "IQ_CASH_OPER", H$3)</f>
        <v>-21226</v>
      </c>
      <c r="I305" s="9" cm="1">
        <f t="array" ref="I305">_xll.SNL.Clients.Office.Excel.Functions.SPG($A305, "IQ_CASH_OPER", I$3)</f>
        <v>-34190</v>
      </c>
      <c r="J305" s="9" cm="1">
        <f t="array" ref="J305">_xll.SNL.Clients.Office.Excel.Functions.SPG($A305, "IQ_CASH_OPER", J$3)</f>
        <v>-26156</v>
      </c>
    </row>
    <row r="306" spans="1:10" x14ac:dyDescent="0.3">
      <c r="A306" s="11" t="s">
        <v>1325</v>
      </c>
      <c r="B306" s="9" cm="1">
        <f t="array" ref="B306">_xll.SNL.Clients.Office.Excel.Functions.SPG($A306, "IQ_CASH_OPER", B$3)</f>
        <v>79877</v>
      </c>
      <c r="C306" s="9" cm="1">
        <f t="array" ref="C306">_xll.SNL.Clients.Office.Excel.Functions.SPG($A306, "IQ_CASH_OPER", C$3)</f>
        <v>18902</v>
      </c>
      <c r="D306" s="9" cm="1">
        <f t="array" ref="D306">_xll.SNL.Clients.Office.Excel.Functions.SPG($A306, "IQ_CASH_OPER", D$3)</f>
        <v>31619</v>
      </c>
      <c r="E306" s="9" cm="1">
        <f t="array" ref="E306">_xll.SNL.Clients.Office.Excel.Functions.SPG($A306, "IQ_CASH_OPER", E$3)</f>
        <v>26897</v>
      </c>
      <c r="F306" s="9" cm="1">
        <f t="array" ref="F306">_xll.SNL.Clients.Office.Excel.Functions.SPG($A306, "IQ_CASH_OPER", F$3)</f>
        <v>-20148</v>
      </c>
      <c r="G306" s="9" cm="1">
        <f t="array" ref="G306">_xll.SNL.Clients.Office.Excel.Functions.SPG($A306, "IQ_CASH_OPER", G$3)</f>
        <v>-7331</v>
      </c>
      <c r="H306" s="9" cm="1">
        <f t="array" ref="H306">_xll.SNL.Clients.Office.Excel.Functions.SPG($A306, "IQ_CASH_OPER", H$3)</f>
        <v>77492</v>
      </c>
      <c r="I306" s="9" cm="1">
        <f t="array" ref="I306">_xll.SNL.Clients.Office.Excel.Functions.SPG($A306, "IQ_CASH_OPER", I$3)</f>
        <v>8976</v>
      </c>
      <c r="J306" s="9" cm="1">
        <f t="array" ref="J306">_xll.SNL.Clients.Office.Excel.Functions.SPG($A306, "IQ_CASH_OPER", J$3)</f>
        <v>1820</v>
      </c>
    </row>
    <row r="307" spans="1:10" x14ac:dyDescent="0.3">
      <c r="A307" s="11" t="s">
        <v>1326</v>
      </c>
      <c r="B307" s="9" t="str" cm="1">
        <f t="array" ref="B307">_xll.SNL.Clients.Office.Excel.Functions.SPG($A307, "IQ_CASH_OPER", B$3)</f>
        <v>NA</v>
      </c>
      <c r="C307" s="9" cm="1">
        <f t="array" ref="C307">_xll.SNL.Clients.Office.Excel.Functions.SPG($A307, "IQ_CASH_OPER", C$3)</f>
        <v>57016</v>
      </c>
      <c r="D307" s="9" cm="1">
        <f t="array" ref="D307">_xll.SNL.Clients.Office.Excel.Functions.SPG($A307, "IQ_CASH_OPER", D$3)</f>
        <v>15935</v>
      </c>
      <c r="E307" s="9" cm="1">
        <f t="array" ref="E307">_xll.SNL.Clients.Office.Excel.Functions.SPG($A307, "IQ_CASH_OPER", E$3)</f>
        <v>52318</v>
      </c>
      <c r="F307" s="9" cm="1">
        <f t="array" ref="F307">_xll.SNL.Clients.Office.Excel.Functions.SPG($A307, "IQ_CASH_OPER", F$3)</f>
        <v>52773</v>
      </c>
      <c r="G307" s="9" cm="1">
        <f t="array" ref="G307">_xll.SNL.Clients.Office.Excel.Functions.SPG($A307, "IQ_CASH_OPER", G$3)</f>
        <v>48478</v>
      </c>
      <c r="H307" s="9" cm="1">
        <f t="array" ref="H307">_xll.SNL.Clients.Office.Excel.Functions.SPG($A307, "IQ_CASH_OPER", H$3)</f>
        <v>30963</v>
      </c>
      <c r="I307" s="9" cm="1">
        <f t="array" ref="I307">_xll.SNL.Clients.Office.Excel.Functions.SPG($A307, "IQ_CASH_OPER", I$3)</f>
        <v>25913</v>
      </c>
      <c r="J307" s="9" cm="1">
        <f t="array" ref="J307">_xll.SNL.Clients.Office.Excel.Functions.SPG($A307, "IQ_CASH_OPER", J$3)</f>
        <v>78115</v>
      </c>
    </row>
    <row r="308" spans="1:10" x14ac:dyDescent="0.3">
      <c r="A308" s="11" t="s">
        <v>1327</v>
      </c>
      <c r="B308" s="9" cm="1">
        <f t="array" ref="B308">_xll.SNL.Clients.Office.Excel.Functions.SPG($A308, "IQ_CASH_OPER", B$3)</f>
        <v>28924</v>
      </c>
      <c r="C308" s="9" cm="1">
        <f t="array" ref="C308">_xll.SNL.Clients.Office.Excel.Functions.SPG($A308, "IQ_CASH_OPER", C$3)</f>
        <v>38688</v>
      </c>
      <c r="D308" s="9" cm="1">
        <f t="array" ref="D308">_xll.SNL.Clients.Office.Excel.Functions.SPG($A308, "IQ_CASH_OPER", D$3)</f>
        <v>18001</v>
      </c>
      <c r="E308" s="9" cm="1">
        <f t="array" ref="E308">_xll.SNL.Clients.Office.Excel.Functions.SPG($A308, "IQ_CASH_OPER", E$3)</f>
        <v>21002</v>
      </c>
      <c r="F308" s="9" cm="1">
        <f t="array" ref="F308">_xll.SNL.Clients.Office.Excel.Functions.SPG($A308, "IQ_CASH_OPER", F$3)</f>
        <v>24794</v>
      </c>
      <c r="G308" s="9" cm="1">
        <f t="array" ref="G308">_xll.SNL.Clients.Office.Excel.Functions.SPG($A308, "IQ_CASH_OPER", G$3)</f>
        <v>26505</v>
      </c>
      <c r="H308" s="9" cm="1">
        <f t="array" ref="H308">_xll.SNL.Clients.Office.Excel.Functions.SPG($A308, "IQ_CASH_OPER", H$3)</f>
        <v>50571</v>
      </c>
      <c r="I308" s="9" cm="1">
        <f t="array" ref="I308">_xll.SNL.Clients.Office.Excel.Functions.SPG($A308, "IQ_CASH_OPER", I$3)</f>
        <v>9462</v>
      </c>
      <c r="J308" s="9" cm="1">
        <f t="array" ref="J308">_xll.SNL.Clients.Office.Excel.Functions.SPG($A308, "IQ_CASH_OPER", J$3)</f>
        <v>27443</v>
      </c>
    </row>
    <row r="309" spans="1:10" x14ac:dyDescent="0.3">
      <c r="A309" s="11" t="s">
        <v>1328</v>
      </c>
      <c r="B309" s="9" cm="1">
        <f t="array" ref="B309">_xll.SNL.Clients.Office.Excel.Functions.SPG($A309, "IQ_CASH_OPER", B$3)</f>
        <v>42718</v>
      </c>
      <c r="C309" s="9" cm="1">
        <f t="array" ref="C309">_xll.SNL.Clients.Office.Excel.Functions.SPG($A309, "IQ_CASH_OPER", C$3)</f>
        <v>106596</v>
      </c>
      <c r="D309" s="9" cm="1">
        <f t="array" ref="D309">_xll.SNL.Clients.Office.Excel.Functions.SPG($A309, "IQ_CASH_OPER", D$3)</f>
        <v>78406</v>
      </c>
      <c r="E309" s="9" cm="1">
        <f t="array" ref="E309">_xll.SNL.Clients.Office.Excel.Functions.SPG($A309, "IQ_CASH_OPER", E$3)</f>
        <v>192936</v>
      </c>
      <c r="F309" s="9" cm="1">
        <f t="array" ref="F309">_xll.SNL.Clients.Office.Excel.Functions.SPG($A309, "IQ_CASH_OPER", F$3)</f>
        <v>-7654</v>
      </c>
      <c r="G309" s="9" cm="1">
        <f t="array" ref="G309">_xll.SNL.Clients.Office.Excel.Functions.SPG($A309, "IQ_CASH_OPER", G$3)</f>
        <v>137966</v>
      </c>
      <c r="H309" s="9" cm="1">
        <f t="array" ref="H309">_xll.SNL.Clients.Office.Excel.Functions.SPG($A309, "IQ_CASH_OPER", H$3)</f>
        <v>115698</v>
      </c>
      <c r="I309" s="9" cm="1">
        <f t="array" ref="I309">_xll.SNL.Clients.Office.Excel.Functions.SPG($A309, "IQ_CASH_OPER", I$3)</f>
        <v>198889</v>
      </c>
      <c r="J309" s="9" cm="1">
        <f t="array" ref="J309">_xll.SNL.Clients.Office.Excel.Functions.SPG($A309, "IQ_CASH_OPER", J$3)</f>
        <v>74676</v>
      </c>
    </row>
    <row r="310" spans="1:10" x14ac:dyDescent="0.3">
      <c r="A310" s="11" t="s">
        <v>1329</v>
      </c>
      <c r="B310" s="9" cm="1">
        <f t="array" ref="B310">_xll.SNL.Clients.Office.Excel.Functions.SPG($A310, "IQ_CASH_OPER", B$3)</f>
        <v>6800</v>
      </c>
      <c r="C310" s="9" cm="1">
        <f t="array" ref="C310">_xll.SNL.Clients.Office.Excel.Functions.SPG($A310, "IQ_CASH_OPER", C$3)</f>
        <v>122300</v>
      </c>
      <c r="D310" s="9" cm="1">
        <f t="array" ref="D310">_xll.SNL.Clients.Office.Excel.Functions.SPG($A310, "IQ_CASH_OPER", D$3)</f>
        <v>95500</v>
      </c>
      <c r="E310" s="9" cm="1">
        <f t="array" ref="E310">_xll.SNL.Clients.Office.Excel.Functions.SPG($A310, "IQ_CASH_OPER", E$3)</f>
        <v>94000</v>
      </c>
      <c r="F310" s="9" cm="1">
        <f t="array" ref="F310">_xll.SNL.Clients.Office.Excel.Functions.SPG($A310, "IQ_CASH_OPER", F$3)</f>
        <v>-6100</v>
      </c>
      <c r="G310" s="9" cm="1">
        <f t="array" ref="G310">_xll.SNL.Clients.Office.Excel.Functions.SPG($A310, "IQ_CASH_OPER", G$3)</f>
        <v>146100</v>
      </c>
      <c r="H310" s="9" cm="1">
        <f t="array" ref="H310">_xll.SNL.Clients.Office.Excel.Functions.SPG($A310, "IQ_CASH_OPER", H$3)</f>
        <v>143800</v>
      </c>
      <c r="I310" s="9" cm="1">
        <f t="array" ref="I310">_xll.SNL.Clients.Office.Excel.Functions.SPG($A310, "IQ_CASH_OPER", I$3)</f>
        <v>110600</v>
      </c>
      <c r="J310" s="9" cm="1">
        <f t="array" ref="J310">_xll.SNL.Clients.Office.Excel.Functions.SPG($A310, "IQ_CASH_OPER", J$3)</f>
        <v>96700</v>
      </c>
    </row>
    <row r="311" spans="1:10" x14ac:dyDescent="0.3">
      <c r="A311" s="11" t="s">
        <v>1330</v>
      </c>
      <c r="B311" s="9" cm="1">
        <f t="array" ref="B311">_xll.SNL.Clients.Office.Excel.Functions.SPG($A311, "IQ_CASH_OPER", B$3)</f>
        <v>9039</v>
      </c>
      <c r="C311" s="9" cm="1">
        <f t="array" ref="C311">_xll.SNL.Clients.Office.Excel.Functions.SPG($A311, "IQ_CASH_OPER", C$3)</f>
        <v>15182</v>
      </c>
      <c r="D311" s="9" cm="1">
        <f t="array" ref="D311">_xll.SNL.Clients.Office.Excel.Functions.SPG($A311, "IQ_CASH_OPER", D$3)</f>
        <v>14246</v>
      </c>
      <c r="E311" s="9" cm="1">
        <f t="array" ref="E311">_xll.SNL.Clients.Office.Excel.Functions.SPG($A311, "IQ_CASH_OPER", E$3)</f>
        <v>9625</v>
      </c>
      <c r="F311" s="9" cm="1">
        <f t="array" ref="F311">_xll.SNL.Clients.Office.Excel.Functions.SPG($A311, "IQ_CASH_OPER", F$3)</f>
        <v>5071</v>
      </c>
      <c r="G311" s="9" cm="1">
        <f t="array" ref="G311">_xll.SNL.Clients.Office.Excel.Functions.SPG($A311, "IQ_CASH_OPER", G$3)</f>
        <v>10746</v>
      </c>
      <c r="H311" s="9" cm="1">
        <f t="array" ref="H311">_xll.SNL.Clients.Office.Excel.Functions.SPG($A311, "IQ_CASH_OPER", H$3)</f>
        <v>11823</v>
      </c>
      <c r="I311" s="9" cm="1">
        <f t="array" ref="I311">_xll.SNL.Clients.Office.Excel.Functions.SPG($A311, "IQ_CASH_OPER", I$3)</f>
        <v>11903</v>
      </c>
      <c r="J311" s="9" cm="1">
        <f t="array" ref="J311">_xll.SNL.Clients.Office.Excel.Functions.SPG($A311, "IQ_CASH_OPER", J$3)</f>
        <v>2279</v>
      </c>
    </row>
    <row r="312" spans="1:10" x14ac:dyDescent="0.3">
      <c r="A312" s="11" t="s">
        <v>1331</v>
      </c>
      <c r="B312" s="9" cm="1">
        <f t="array" ref="B312">_xll.SNL.Clients.Office.Excel.Functions.SPG($A312, "IQ_CASH_OPER", B$3)</f>
        <v>-127148</v>
      </c>
      <c r="C312" s="9" cm="1">
        <f t="array" ref="C312">_xll.SNL.Clients.Office.Excel.Functions.SPG($A312, "IQ_CASH_OPER", C$3)</f>
        <v>57008</v>
      </c>
      <c r="D312" s="9" cm="1">
        <f t="array" ref="D312">_xll.SNL.Clients.Office.Excel.Functions.SPG($A312, "IQ_CASH_OPER", D$3)</f>
        <v>-17764</v>
      </c>
      <c r="E312" s="9" cm="1">
        <f t="array" ref="E312">_xll.SNL.Clients.Office.Excel.Functions.SPG($A312, "IQ_CASH_OPER", E$3)</f>
        <v>-83490</v>
      </c>
      <c r="F312" s="9" cm="1">
        <f t="array" ref="F312">_xll.SNL.Clients.Office.Excel.Functions.SPG($A312, "IQ_CASH_OPER", F$3)</f>
        <v>-99493</v>
      </c>
      <c r="G312" s="9" cm="1">
        <f t="array" ref="G312">_xll.SNL.Clients.Office.Excel.Functions.SPG($A312, "IQ_CASH_OPER", G$3)</f>
        <v>-34293</v>
      </c>
      <c r="H312" s="9" cm="1">
        <f t="array" ref="H312">_xll.SNL.Clients.Office.Excel.Functions.SPG($A312, "IQ_CASH_OPER", H$3)</f>
        <v>-115510</v>
      </c>
      <c r="I312" s="9" cm="1">
        <f t="array" ref="I312">_xll.SNL.Clients.Office.Excel.Functions.SPG($A312, "IQ_CASH_OPER", I$3)</f>
        <v>15235</v>
      </c>
      <c r="J312" s="9" cm="1">
        <f t="array" ref="J312">_xll.SNL.Clients.Office.Excel.Functions.SPG($A312, "IQ_CASH_OPER", J$3)</f>
        <v>77600</v>
      </c>
    </row>
    <row r="313" spans="1:10" x14ac:dyDescent="0.3">
      <c r="A313" s="11" t="s">
        <v>1332</v>
      </c>
      <c r="B313" s="9" cm="1">
        <f t="array" ref="B313">_xll.SNL.Clients.Office.Excel.Functions.SPG($A313, "IQ_CASH_OPER", B$3)</f>
        <v>192118</v>
      </c>
      <c r="C313" s="9" cm="1">
        <f t="array" ref="C313">_xll.SNL.Clients.Office.Excel.Functions.SPG($A313, "IQ_CASH_OPER", C$3)</f>
        <v>177292</v>
      </c>
      <c r="D313" s="9" cm="1">
        <f t="array" ref="D313">_xll.SNL.Clients.Office.Excel.Functions.SPG($A313, "IQ_CASH_OPER", D$3)</f>
        <v>244495</v>
      </c>
      <c r="E313" s="9" cm="1">
        <f t="array" ref="E313">_xll.SNL.Clients.Office.Excel.Functions.SPG($A313, "IQ_CASH_OPER", E$3)</f>
        <v>248191</v>
      </c>
      <c r="F313" s="9" cm="1">
        <f t="array" ref="F313">_xll.SNL.Clients.Office.Excel.Functions.SPG($A313, "IQ_CASH_OPER", F$3)</f>
        <v>159396</v>
      </c>
      <c r="G313" s="9" cm="1">
        <f t="array" ref="G313">_xll.SNL.Clients.Office.Excel.Functions.SPG($A313, "IQ_CASH_OPER", G$3)</f>
        <v>294742</v>
      </c>
      <c r="H313" s="9" cm="1">
        <f t="array" ref="H313">_xll.SNL.Clients.Office.Excel.Functions.SPG($A313, "IQ_CASH_OPER", H$3)</f>
        <v>275453</v>
      </c>
      <c r="I313" s="9" cm="1">
        <f t="array" ref="I313">_xll.SNL.Clients.Office.Excel.Functions.SPG($A313, "IQ_CASH_OPER", I$3)</f>
        <v>240449</v>
      </c>
      <c r="J313" s="9" cm="1">
        <f t="array" ref="J313">_xll.SNL.Clients.Office.Excel.Functions.SPG($A313, "IQ_CASH_OPER", J$3)</f>
        <v>203939</v>
      </c>
    </row>
    <row r="314" spans="1:10" x14ac:dyDescent="0.3">
      <c r="A314" s="11" t="s">
        <v>1333</v>
      </c>
      <c r="B314" s="9" cm="1">
        <f t="array" ref="B314">_xll.SNL.Clients.Office.Excel.Functions.SPG($A314, "IQ_CASH_OPER", B$3)</f>
        <v>-25445</v>
      </c>
      <c r="C314" s="9" cm="1">
        <f t="array" ref="C314">_xll.SNL.Clients.Office.Excel.Functions.SPG($A314, "IQ_CASH_OPER", C$3)</f>
        <v>28471</v>
      </c>
      <c r="D314" s="9" cm="1">
        <f t="array" ref="D314">_xll.SNL.Clients.Office.Excel.Functions.SPG($A314, "IQ_CASH_OPER", D$3)</f>
        <v>36530</v>
      </c>
      <c r="E314" s="9" cm="1">
        <f t="array" ref="E314">_xll.SNL.Clients.Office.Excel.Functions.SPG($A314, "IQ_CASH_OPER", E$3)</f>
        <v>13314</v>
      </c>
      <c r="F314" s="9" cm="1">
        <f t="array" ref="F314">_xll.SNL.Clients.Office.Excel.Functions.SPG($A314, "IQ_CASH_OPER", F$3)</f>
        <v>18732</v>
      </c>
      <c r="G314" s="9" cm="1">
        <f t="array" ref="G314">_xll.SNL.Clients.Office.Excel.Functions.SPG($A314, "IQ_CASH_OPER", G$3)</f>
        <v>8065</v>
      </c>
      <c r="H314" s="9" cm="1">
        <f t="array" ref="H314">_xll.SNL.Clients.Office.Excel.Functions.SPG($A314, "IQ_CASH_OPER", H$3)</f>
        <v>7646</v>
      </c>
      <c r="I314" s="9" cm="1">
        <f t="array" ref="I314">_xll.SNL.Clients.Office.Excel.Functions.SPG($A314, "IQ_CASH_OPER", I$3)</f>
        <v>-82</v>
      </c>
      <c r="J314" s="9" cm="1">
        <f t="array" ref="J314">_xll.SNL.Clients.Office.Excel.Functions.SPG($A314, "IQ_CASH_OPER", J$3)</f>
        <v>33948</v>
      </c>
    </row>
    <row r="315" spans="1:10" x14ac:dyDescent="0.3">
      <c r="A315" s="11" t="s">
        <v>1334</v>
      </c>
      <c r="B315" s="9" cm="1">
        <f t="array" ref="B315">_xll.SNL.Clients.Office.Excel.Functions.SPG($A315, "IQ_CASH_OPER", B$3)</f>
        <v>-272000</v>
      </c>
      <c r="C315" s="9" cm="1">
        <f t="array" ref="C315">_xll.SNL.Clients.Office.Excel.Functions.SPG($A315, "IQ_CASH_OPER", C$3)</f>
        <v>222000</v>
      </c>
      <c r="D315" s="9" cm="1">
        <f t="array" ref="D315">_xll.SNL.Clients.Office.Excel.Functions.SPG($A315, "IQ_CASH_OPER", D$3)</f>
        <v>-27000</v>
      </c>
      <c r="E315" s="9" cm="1">
        <f t="array" ref="E315">_xll.SNL.Clients.Office.Excel.Functions.SPG($A315, "IQ_CASH_OPER", E$3)</f>
        <v>-859000</v>
      </c>
      <c r="F315" s="9" cm="1">
        <f t="array" ref="F315">_xll.SNL.Clients.Office.Excel.Functions.SPG($A315, "IQ_CASH_OPER", F$3)</f>
        <v>-1343000</v>
      </c>
      <c r="G315" s="9" cm="1">
        <f t="array" ref="G315">_xll.SNL.Clients.Office.Excel.Functions.SPG($A315, "IQ_CASH_OPER", G$3)</f>
        <v>-1868000</v>
      </c>
      <c r="H315" s="9" cm="1">
        <f t="array" ref="H315">_xll.SNL.Clients.Office.Excel.Functions.SPG($A315, "IQ_CASH_OPER", H$3)</f>
        <v>46000</v>
      </c>
      <c r="I315" s="9" cm="1">
        <f t="array" ref="I315">_xll.SNL.Clients.Office.Excel.Functions.SPG($A315, "IQ_CASH_OPER", I$3)</f>
        <v>522000</v>
      </c>
      <c r="J315" s="9" cm="1">
        <f t="array" ref="J315">_xll.SNL.Clients.Office.Excel.Functions.SPG($A315, "IQ_CASH_OPER", J$3)</f>
        <v>-774000</v>
      </c>
    </row>
    <row r="316" spans="1:10" x14ac:dyDescent="0.3">
      <c r="A316" s="11" t="s">
        <v>1335</v>
      </c>
      <c r="B316" s="9" cm="1">
        <f t="array" ref="B316">_xll.SNL.Clients.Office.Excel.Functions.SPG($A316, "IQ_CASH_OPER", B$3)</f>
        <v>12277</v>
      </c>
      <c r="C316" s="9" cm="1">
        <f t="array" ref="C316">_xll.SNL.Clients.Office.Excel.Functions.SPG($A316, "IQ_CASH_OPER", C$3)</f>
        <v>21603</v>
      </c>
      <c r="D316" s="9" cm="1">
        <f t="array" ref="D316">_xll.SNL.Clients.Office.Excel.Functions.SPG($A316, "IQ_CASH_OPER", D$3)</f>
        <v>53111</v>
      </c>
      <c r="E316" s="9" cm="1">
        <f t="array" ref="E316">_xll.SNL.Clients.Office.Excel.Functions.SPG($A316, "IQ_CASH_OPER", E$3)</f>
        <v>30514</v>
      </c>
      <c r="F316" s="9" cm="1">
        <f t="array" ref="F316">_xll.SNL.Clients.Office.Excel.Functions.SPG($A316, "IQ_CASH_OPER", F$3)</f>
        <v>-9736</v>
      </c>
      <c r="G316" s="9" cm="1">
        <f t="array" ref="G316">_xll.SNL.Clients.Office.Excel.Functions.SPG($A316, "IQ_CASH_OPER", G$3)</f>
        <v>21872</v>
      </c>
      <c r="H316" s="9" cm="1">
        <f t="array" ref="H316">_xll.SNL.Clients.Office.Excel.Functions.SPG($A316, "IQ_CASH_OPER", H$3)</f>
        <v>60539</v>
      </c>
      <c r="I316" s="9" cm="1">
        <f t="array" ref="I316">_xll.SNL.Clients.Office.Excel.Functions.SPG($A316, "IQ_CASH_OPER", I$3)</f>
        <v>51281</v>
      </c>
      <c r="J316" s="9" cm="1">
        <f t="array" ref="J316">_xll.SNL.Clients.Office.Excel.Functions.SPG($A316, "IQ_CASH_OPER", J$3)</f>
        <v>3205</v>
      </c>
    </row>
    <row r="317" spans="1:10" x14ac:dyDescent="0.3">
      <c r="A317" s="11" t="s">
        <v>1336</v>
      </c>
      <c r="B317" s="9" cm="1">
        <f t="array" ref="B317">_xll.SNL.Clients.Office.Excel.Functions.SPG($A317, "IQ_CASH_OPER", B$3)</f>
        <v>21644</v>
      </c>
      <c r="C317" s="9" cm="1">
        <f t="array" ref="C317">_xll.SNL.Clients.Office.Excel.Functions.SPG($A317, "IQ_CASH_OPER", C$3)</f>
        <v>-12140</v>
      </c>
      <c r="D317" s="9" cm="1">
        <f t="array" ref="D317">_xll.SNL.Clients.Office.Excel.Functions.SPG($A317, "IQ_CASH_OPER", D$3)</f>
        <v>22006</v>
      </c>
      <c r="E317" s="9" cm="1">
        <f t="array" ref="E317">_xll.SNL.Clients.Office.Excel.Functions.SPG($A317, "IQ_CASH_OPER", E$3)</f>
        <v>22242</v>
      </c>
      <c r="F317" s="9" cm="1">
        <f t="array" ref="F317">_xll.SNL.Clients.Office.Excel.Functions.SPG($A317, "IQ_CASH_OPER", F$3)</f>
        <v>34846</v>
      </c>
      <c r="G317" s="9" cm="1">
        <f t="array" ref="G317">_xll.SNL.Clients.Office.Excel.Functions.SPG($A317, "IQ_CASH_OPER", G$3)</f>
        <v>-8873</v>
      </c>
      <c r="H317" s="9" cm="1">
        <f t="array" ref="H317">_xll.SNL.Clients.Office.Excel.Functions.SPG($A317, "IQ_CASH_OPER", H$3)</f>
        <v>14660</v>
      </c>
      <c r="I317" s="9" cm="1">
        <f t="array" ref="I317">_xll.SNL.Clients.Office.Excel.Functions.SPG($A317, "IQ_CASH_OPER", I$3)</f>
        <v>10021</v>
      </c>
      <c r="J317" s="9" cm="1">
        <f t="array" ref="J317">_xll.SNL.Clients.Office.Excel.Functions.SPG($A317, "IQ_CASH_OPER", J$3)</f>
        <v>32994</v>
      </c>
    </row>
    <row r="318" spans="1:10" x14ac:dyDescent="0.3">
      <c r="A318" s="11" t="s">
        <v>1337</v>
      </c>
      <c r="B318" s="9" t="str" cm="1">
        <f t="array" ref="B318">_xll.SNL.Clients.Office.Excel.Functions.SPG($A318, "IQ_CASH_OPER", B$3)</f>
        <v>NA</v>
      </c>
      <c r="C318" s="9" cm="1">
        <f t="array" ref="C318">_xll.SNL.Clients.Office.Excel.Functions.SPG($A318, "IQ_CASH_OPER", C$3)</f>
        <v>47603</v>
      </c>
      <c r="D318" s="9" cm="1">
        <f t="array" ref="D318">_xll.SNL.Clients.Office.Excel.Functions.SPG($A318, "IQ_CASH_OPER", D$3)</f>
        <v>55596</v>
      </c>
      <c r="E318" s="9" cm="1">
        <f t="array" ref="E318">_xll.SNL.Clients.Office.Excel.Functions.SPG($A318, "IQ_CASH_OPER", E$3)</f>
        <v>-9328</v>
      </c>
      <c r="F318" s="9" cm="1">
        <f t="array" ref="F318">_xll.SNL.Clients.Office.Excel.Functions.SPG($A318, "IQ_CASH_OPER", F$3)</f>
        <v>28448</v>
      </c>
      <c r="G318" s="9" cm="1">
        <f t="array" ref="G318">_xll.SNL.Clients.Office.Excel.Functions.SPG($A318, "IQ_CASH_OPER", G$3)</f>
        <v>17154</v>
      </c>
      <c r="H318" s="9" t="str" cm="1">
        <f t="array" ref="H318">_xll.SNL.Clients.Office.Excel.Functions.SPG($A318, "IQ_CASH_OPER", H$3)</f>
        <v>NA</v>
      </c>
      <c r="I318" s="9" cm="1">
        <f t="array" ref="I318">_xll.SNL.Clients.Office.Excel.Functions.SPG($A318, "IQ_CASH_OPER", I$3)</f>
        <v>25693</v>
      </c>
      <c r="J318" s="9" cm="1">
        <f t="array" ref="J318">_xll.SNL.Clients.Office.Excel.Functions.SPG($A318, "IQ_CASH_OPER", J$3)</f>
        <v>35233</v>
      </c>
    </row>
    <row r="319" spans="1:10" x14ac:dyDescent="0.3">
      <c r="A319" s="11" t="s">
        <v>1338</v>
      </c>
      <c r="B319" s="9" cm="1">
        <f t="array" ref="B319">_xll.SNL.Clients.Office.Excel.Functions.SPG($A319, "IQ_CASH_OPER", B$3)</f>
        <v>29571</v>
      </c>
      <c r="C319" s="9" cm="1">
        <f t="array" ref="C319">_xll.SNL.Clients.Office.Excel.Functions.SPG($A319, "IQ_CASH_OPER", C$3)</f>
        <v>33293</v>
      </c>
      <c r="D319" s="9" cm="1">
        <f t="array" ref="D319">_xll.SNL.Clients.Office.Excel.Functions.SPG($A319, "IQ_CASH_OPER", D$3)</f>
        <v>33969</v>
      </c>
      <c r="E319" s="9" cm="1">
        <f t="array" ref="E319">_xll.SNL.Clients.Office.Excel.Functions.SPG($A319, "IQ_CASH_OPER", E$3)</f>
        <v>36960</v>
      </c>
      <c r="F319" s="9" cm="1">
        <f t="array" ref="F319">_xll.SNL.Clients.Office.Excel.Functions.SPG($A319, "IQ_CASH_OPER", F$3)</f>
        <v>21066</v>
      </c>
      <c r="G319" s="9" cm="1">
        <f t="array" ref="G319">_xll.SNL.Clients.Office.Excel.Functions.SPG($A319, "IQ_CASH_OPER", G$3)</f>
        <v>25471</v>
      </c>
      <c r="H319" s="9" cm="1">
        <f t="array" ref="H319">_xll.SNL.Clients.Office.Excel.Functions.SPG($A319, "IQ_CASH_OPER", H$3)</f>
        <v>32398</v>
      </c>
      <c r="I319" s="9" cm="1">
        <f t="array" ref="I319">_xll.SNL.Clients.Office.Excel.Functions.SPG($A319, "IQ_CASH_OPER", I$3)</f>
        <v>28495</v>
      </c>
      <c r="J319" s="9" cm="1">
        <f t="array" ref="J319">_xll.SNL.Clients.Office.Excel.Functions.SPG($A319, "IQ_CASH_OPER", J$3)</f>
        <v>18039</v>
      </c>
    </row>
    <row r="320" spans="1:10" x14ac:dyDescent="0.3">
      <c r="A320" s="11" t="s">
        <v>1339</v>
      </c>
      <c r="B320" s="9" cm="1">
        <f t="array" ref="B320">_xll.SNL.Clients.Office.Excel.Functions.SPG($A320, "IQ_CASH_OPER", B$3)</f>
        <v>1095000</v>
      </c>
      <c r="C320" s="9" cm="1">
        <f t="array" ref="C320">_xll.SNL.Clients.Office.Excel.Functions.SPG($A320, "IQ_CASH_OPER", C$3)</f>
        <v>688000</v>
      </c>
      <c r="D320" s="9" cm="1">
        <f t="array" ref="D320">_xll.SNL.Clients.Office.Excel.Functions.SPG($A320, "IQ_CASH_OPER", D$3)</f>
        <v>2032000</v>
      </c>
      <c r="E320" s="9" cm="1">
        <f t="array" ref="E320">_xll.SNL.Clients.Office.Excel.Functions.SPG($A320, "IQ_CASH_OPER", E$3)</f>
        <v>511000</v>
      </c>
      <c r="F320" s="9" cm="1">
        <f t="array" ref="F320">_xll.SNL.Clients.Office.Excel.Functions.SPG($A320, "IQ_CASH_OPER", F$3)</f>
        <v>1102000</v>
      </c>
      <c r="G320" s="9" cm="1">
        <f t="array" ref="G320">_xll.SNL.Clients.Office.Excel.Functions.SPG($A320, "IQ_CASH_OPER", G$3)</f>
        <v>784000</v>
      </c>
      <c r="H320" s="9" cm="1">
        <f t="array" ref="H320">_xll.SNL.Clients.Office.Excel.Functions.SPG($A320, "IQ_CASH_OPER", H$3)</f>
        <v>881000</v>
      </c>
      <c r="I320" s="9" cm="1">
        <f t="array" ref="I320">_xll.SNL.Clients.Office.Excel.Functions.SPG($A320, "IQ_CASH_OPER", I$3)</f>
        <v>-100000</v>
      </c>
      <c r="J320" s="9" cm="1">
        <f t="array" ref="J320">_xll.SNL.Clients.Office.Excel.Functions.SPG($A320, "IQ_CASH_OPER", J$3)</f>
        <v>595000</v>
      </c>
    </row>
    <row r="321" spans="1:10" x14ac:dyDescent="0.3">
      <c r="A321" s="11" t="s">
        <v>1340</v>
      </c>
      <c r="B321" s="9" cm="1">
        <f t="array" ref="B321">_xll.SNL.Clients.Office.Excel.Functions.SPG($A321, "IQ_CASH_OPER", B$3)</f>
        <v>38986</v>
      </c>
      <c r="C321" s="9" cm="1">
        <f t="array" ref="C321">_xll.SNL.Clients.Office.Excel.Functions.SPG($A321, "IQ_CASH_OPER", C$3)</f>
        <v>69221</v>
      </c>
      <c r="D321" s="9" cm="1">
        <f t="array" ref="D321">_xll.SNL.Clients.Office.Excel.Functions.SPG($A321, "IQ_CASH_OPER", D$3)</f>
        <v>64597</v>
      </c>
      <c r="E321" s="9" cm="1">
        <f t="array" ref="E321">_xll.SNL.Clients.Office.Excel.Functions.SPG($A321, "IQ_CASH_OPER", E$3)</f>
        <v>38453</v>
      </c>
      <c r="F321" s="9" cm="1">
        <f t="array" ref="F321">_xll.SNL.Clients.Office.Excel.Functions.SPG($A321, "IQ_CASH_OPER", F$3)</f>
        <v>38916</v>
      </c>
      <c r="G321" s="9" cm="1">
        <f t="array" ref="G321">_xll.SNL.Clients.Office.Excel.Functions.SPG($A321, "IQ_CASH_OPER", G$3)</f>
        <v>55923</v>
      </c>
      <c r="H321" s="9" cm="1">
        <f t="array" ref="H321">_xll.SNL.Clients.Office.Excel.Functions.SPG($A321, "IQ_CASH_OPER", H$3)</f>
        <v>60879</v>
      </c>
      <c r="I321" s="9" cm="1">
        <f t="array" ref="I321">_xll.SNL.Clients.Office.Excel.Functions.SPG($A321, "IQ_CASH_OPER", I$3)</f>
        <v>55098</v>
      </c>
      <c r="J321" s="9" cm="1">
        <f t="array" ref="J321">_xll.SNL.Clients.Office.Excel.Functions.SPG($A321, "IQ_CASH_OPER", J$3)</f>
        <v>37546</v>
      </c>
    </row>
    <row r="322" spans="1:10" x14ac:dyDescent="0.3">
      <c r="A322" s="11" t="s">
        <v>1341</v>
      </c>
      <c r="B322" s="9" cm="1">
        <f t="array" ref="B322">_xll.SNL.Clients.Office.Excel.Functions.SPG($A322, "IQ_CASH_OPER", B$3)</f>
        <v>64887</v>
      </c>
      <c r="C322" s="9" cm="1">
        <f t="array" ref="C322">_xll.SNL.Clients.Office.Excel.Functions.SPG($A322, "IQ_CASH_OPER", C$3)</f>
        <v>104395</v>
      </c>
      <c r="D322" s="9" cm="1">
        <f t="array" ref="D322">_xll.SNL.Clients.Office.Excel.Functions.SPG($A322, "IQ_CASH_OPER", D$3)</f>
        <v>-67942</v>
      </c>
      <c r="E322" s="9" cm="1">
        <f t="array" ref="E322">_xll.SNL.Clients.Office.Excel.Functions.SPG($A322, "IQ_CASH_OPER", E$3)</f>
        <v>27511</v>
      </c>
      <c r="F322" s="9" cm="1">
        <f t="array" ref="F322">_xll.SNL.Clients.Office.Excel.Functions.SPG($A322, "IQ_CASH_OPER", F$3)</f>
        <v>115772</v>
      </c>
      <c r="G322" s="9" cm="1">
        <f t="array" ref="G322">_xll.SNL.Clients.Office.Excel.Functions.SPG($A322, "IQ_CASH_OPER", G$3)</f>
        <v>54901</v>
      </c>
      <c r="H322" s="9" cm="1">
        <f t="array" ref="H322">_xll.SNL.Clients.Office.Excel.Functions.SPG($A322, "IQ_CASH_OPER", H$3)</f>
        <v>79541</v>
      </c>
      <c r="I322" s="9" cm="1">
        <f t="array" ref="I322">_xll.SNL.Clients.Office.Excel.Functions.SPG($A322, "IQ_CASH_OPER", I$3)</f>
        <v>166190</v>
      </c>
      <c r="J322" s="9" cm="1">
        <f t="array" ref="J322">_xll.SNL.Clients.Office.Excel.Functions.SPG($A322, "IQ_CASH_OPER", J$3)</f>
        <v>251499</v>
      </c>
    </row>
    <row r="323" spans="1:10" x14ac:dyDescent="0.3">
      <c r="A323" s="11" t="s">
        <v>1342</v>
      </c>
      <c r="B323" s="9" cm="1">
        <f t="array" ref="B323">_xll.SNL.Clients.Office.Excel.Functions.SPG($A323, "IQ_CASH_OPER", B$3)</f>
        <v>6263</v>
      </c>
      <c r="C323" s="9" cm="1">
        <f t="array" ref="C323">_xll.SNL.Clients.Office.Excel.Functions.SPG($A323, "IQ_CASH_OPER", C$3)</f>
        <v>61779</v>
      </c>
      <c r="D323" s="9" cm="1">
        <f t="array" ref="D323">_xll.SNL.Clients.Office.Excel.Functions.SPG($A323, "IQ_CASH_OPER", D$3)</f>
        <v>-26158</v>
      </c>
      <c r="E323" s="9" cm="1">
        <f t="array" ref="E323">_xll.SNL.Clients.Office.Excel.Functions.SPG($A323, "IQ_CASH_OPER", E$3)</f>
        <v>108351</v>
      </c>
      <c r="F323" s="9" cm="1">
        <f t="array" ref="F323">_xll.SNL.Clients.Office.Excel.Functions.SPG($A323, "IQ_CASH_OPER", F$3)</f>
        <v>4037</v>
      </c>
      <c r="G323" s="9" cm="1">
        <f t="array" ref="G323">_xll.SNL.Clients.Office.Excel.Functions.SPG($A323, "IQ_CASH_OPER", G$3)</f>
        <v>33884</v>
      </c>
      <c r="H323" s="9" cm="1">
        <f t="array" ref="H323">_xll.SNL.Clients.Office.Excel.Functions.SPG($A323, "IQ_CASH_OPER", H$3)</f>
        <v>-54141</v>
      </c>
      <c r="I323" s="9" cm="1">
        <f t="array" ref="I323">_xll.SNL.Clients.Office.Excel.Functions.SPG($A323, "IQ_CASH_OPER", I$3)</f>
        <v>37672</v>
      </c>
      <c r="J323" s="9" cm="1">
        <f t="array" ref="J323">_xll.SNL.Clients.Office.Excel.Functions.SPG($A323, "IQ_CASH_OPER", J$3)</f>
        <v>83224</v>
      </c>
    </row>
    <row r="324" spans="1:10" x14ac:dyDescent="0.3">
      <c r="A324" s="11" t="s">
        <v>1343</v>
      </c>
      <c r="B324" s="9" cm="1">
        <f t="array" ref="B324">_xll.SNL.Clients.Office.Excel.Functions.SPG($A324, "IQ_CASH_OPER", B$3)</f>
        <v>224490</v>
      </c>
      <c r="C324" s="9" cm="1">
        <f t="array" ref="C324">_xll.SNL.Clients.Office.Excel.Functions.SPG($A324, "IQ_CASH_OPER", C$3)</f>
        <v>222627</v>
      </c>
      <c r="D324" s="9" cm="1">
        <f t="array" ref="D324">_xll.SNL.Clients.Office.Excel.Functions.SPG($A324, "IQ_CASH_OPER", D$3)</f>
        <v>217894</v>
      </c>
      <c r="E324" s="9" cm="1">
        <f t="array" ref="E324">_xll.SNL.Clients.Office.Excel.Functions.SPG($A324, "IQ_CASH_OPER", E$3)</f>
        <v>269397</v>
      </c>
      <c r="F324" s="9" cm="1">
        <f t="array" ref="F324">_xll.SNL.Clients.Office.Excel.Functions.SPG($A324, "IQ_CASH_OPER", F$3)</f>
        <v>210932</v>
      </c>
      <c r="G324" s="9" cm="1">
        <f t="array" ref="G324">_xll.SNL.Clients.Office.Excel.Functions.SPG($A324, "IQ_CASH_OPER", G$3)</f>
        <v>246882</v>
      </c>
      <c r="H324" s="9" cm="1">
        <f t="array" ref="H324">_xll.SNL.Clients.Office.Excel.Functions.SPG($A324, "IQ_CASH_OPER", H$3)</f>
        <v>187311</v>
      </c>
      <c r="I324" s="9" cm="1">
        <f t="array" ref="I324">_xll.SNL.Clients.Office.Excel.Functions.SPG($A324, "IQ_CASH_OPER", I$3)</f>
        <v>201773</v>
      </c>
      <c r="J324" s="9" cm="1">
        <f t="array" ref="J324">_xll.SNL.Clients.Office.Excel.Functions.SPG($A324, "IQ_CASH_OPER", J$3)</f>
        <v>219823</v>
      </c>
    </row>
    <row r="325" spans="1:10" x14ac:dyDescent="0.3">
      <c r="A325" s="11" t="s">
        <v>1344</v>
      </c>
      <c r="B325" s="9" cm="1">
        <f t="array" ref="B325">_xll.SNL.Clients.Office.Excel.Functions.SPG($A325, "IQ_CASH_OPER", B$3)</f>
        <v>-215488</v>
      </c>
      <c r="C325" s="9" cm="1">
        <f t="array" ref="C325">_xll.SNL.Clients.Office.Excel.Functions.SPG($A325, "IQ_CASH_OPER", C$3)</f>
        <v>-313426</v>
      </c>
      <c r="D325" s="9" cm="1">
        <f t="array" ref="D325">_xll.SNL.Clients.Office.Excel.Functions.SPG($A325, "IQ_CASH_OPER", D$3)</f>
        <v>-160085</v>
      </c>
      <c r="E325" s="9" cm="1">
        <f t="array" ref="E325">_xll.SNL.Clients.Office.Excel.Functions.SPG($A325, "IQ_CASH_OPER", E$3)</f>
        <v>-115171</v>
      </c>
      <c r="F325" s="9" cm="1">
        <f t="array" ref="F325">_xll.SNL.Clients.Office.Excel.Functions.SPG($A325, "IQ_CASH_OPER", F$3)</f>
        <v>-88340</v>
      </c>
      <c r="G325" s="9" cm="1">
        <f t="array" ref="G325">_xll.SNL.Clients.Office.Excel.Functions.SPG($A325, "IQ_CASH_OPER", G$3)</f>
        <v>-91164</v>
      </c>
      <c r="H325" s="9" cm="1">
        <f t="array" ref="H325">_xll.SNL.Clients.Office.Excel.Functions.SPG($A325, "IQ_CASH_OPER", H$3)</f>
        <v>-81619</v>
      </c>
      <c r="I325" s="9" cm="1">
        <f t="array" ref="I325">_xll.SNL.Clients.Office.Excel.Functions.SPG($A325, "IQ_CASH_OPER", I$3)</f>
        <v>-51410</v>
      </c>
      <c r="J325" s="9" cm="1">
        <f t="array" ref="J325">_xll.SNL.Clients.Office.Excel.Functions.SPG($A325, "IQ_CASH_OPER", J$3)</f>
        <v>-91458</v>
      </c>
    </row>
    <row r="326" spans="1:10" x14ac:dyDescent="0.3">
      <c r="A326" s="11" t="s">
        <v>1345</v>
      </c>
      <c r="B326" s="9" cm="1">
        <f t="array" ref="B326">_xll.SNL.Clients.Office.Excel.Functions.SPG($A326, "IQ_CASH_OPER", B$3)</f>
        <v>-52841</v>
      </c>
      <c r="C326" s="9" cm="1">
        <f t="array" ref="C326">_xll.SNL.Clients.Office.Excel.Functions.SPG($A326, "IQ_CASH_OPER", C$3)</f>
        <v>56655</v>
      </c>
      <c r="D326" s="9" cm="1">
        <f t="array" ref="D326">_xll.SNL.Clients.Office.Excel.Functions.SPG($A326, "IQ_CASH_OPER", D$3)</f>
        <v>15229</v>
      </c>
      <c r="E326" s="9" cm="1">
        <f t="array" ref="E326">_xll.SNL.Clients.Office.Excel.Functions.SPG($A326, "IQ_CASH_OPER", E$3)</f>
        <v>851</v>
      </c>
      <c r="F326" s="9" cm="1">
        <f t="array" ref="F326">_xll.SNL.Clients.Office.Excel.Functions.SPG($A326, "IQ_CASH_OPER", F$3)</f>
        <v>-51021</v>
      </c>
      <c r="G326" s="9" cm="1">
        <f t="array" ref="G326">_xll.SNL.Clients.Office.Excel.Functions.SPG($A326, "IQ_CASH_OPER", G$3)</f>
        <v>14684</v>
      </c>
      <c r="H326" s="9" cm="1">
        <f t="array" ref="H326">_xll.SNL.Clients.Office.Excel.Functions.SPG($A326, "IQ_CASH_OPER", H$3)</f>
        <v>7661</v>
      </c>
      <c r="I326" s="9" cm="1">
        <f t="array" ref="I326">_xll.SNL.Clients.Office.Excel.Functions.SPG($A326, "IQ_CASH_OPER", I$3)</f>
        <v>6432</v>
      </c>
      <c r="J326" s="9" cm="1">
        <f t="array" ref="J326">_xll.SNL.Clients.Office.Excel.Functions.SPG($A326, "IQ_CASH_OPER", J$3)</f>
        <v>-101207</v>
      </c>
    </row>
    <row r="327" spans="1:10" x14ac:dyDescent="0.3">
      <c r="A327" s="11" t="s">
        <v>1346</v>
      </c>
      <c r="B327" s="9" cm="1">
        <f t="array" ref="B327">_xll.SNL.Clients.Office.Excel.Functions.SPG($A327, "IQ_CASH_OPER", B$3)</f>
        <v>72498</v>
      </c>
      <c r="C327" s="9" cm="1">
        <f t="array" ref="C327">_xll.SNL.Clients.Office.Excel.Functions.SPG($A327, "IQ_CASH_OPER", C$3)</f>
        <v>-146081</v>
      </c>
      <c r="D327" s="9" cm="1">
        <f t="array" ref="D327">_xll.SNL.Clients.Office.Excel.Functions.SPG($A327, "IQ_CASH_OPER", D$3)</f>
        <v>-782</v>
      </c>
      <c r="E327" s="9" cm="1">
        <f t="array" ref="E327">_xll.SNL.Clients.Office.Excel.Functions.SPG($A327, "IQ_CASH_OPER", E$3)</f>
        <v>86304</v>
      </c>
      <c r="F327" s="9" cm="1">
        <f t="array" ref="F327">_xll.SNL.Clients.Office.Excel.Functions.SPG($A327, "IQ_CASH_OPER", F$3)</f>
        <v>-22087</v>
      </c>
      <c r="G327" s="9" cm="1">
        <f t="array" ref="G327">_xll.SNL.Clients.Office.Excel.Functions.SPG($A327, "IQ_CASH_OPER", G$3)</f>
        <v>-89095</v>
      </c>
      <c r="H327" s="9" cm="1">
        <f t="array" ref="H327">_xll.SNL.Clients.Office.Excel.Functions.SPG($A327, "IQ_CASH_OPER", H$3)</f>
        <v>-25298</v>
      </c>
      <c r="I327" s="9" cm="1">
        <f t="array" ref="I327">_xll.SNL.Clients.Office.Excel.Functions.SPG($A327, "IQ_CASH_OPER", I$3)</f>
        <v>53585</v>
      </c>
      <c r="J327" s="9" cm="1">
        <f t="array" ref="J327">_xll.SNL.Clients.Office.Excel.Functions.SPG($A327, "IQ_CASH_OPER", J$3)</f>
        <v>-94228</v>
      </c>
    </row>
    <row r="328" spans="1:10" x14ac:dyDescent="0.3">
      <c r="A328" s="11" t="s">
        <v>1347</v>
      </c>
      <c r="B328" s="9" cm="1">
        <f t="array" ref="B328">_xll.SNL.Clients.Office.Excel.Functions.SPG($A328, "IQ_CASH_OPER", B$3)</f>
        <v>36215</v>
      </c>
      <c r="C328" s="9" cm="1">
        <f t="array" ref="C328">_xll.SNL.Clients.Office.Excel.Functions.SPG($A328, "IQ_CASH_OPER", C$3)</f>
        <v>23793</v>
      </c>
      <c r="D328" s="9" cm="1">
        <f t="array" ref="D328">_xll.SNL.Clients.Office.Excel.Functions.SPG($A328, "IQ_CASH_OPER", D$3)</f>
        <v>29478</v>
      </c>
      <c r="E328" s="9" cm="1">
        <f t="array" ref="E328">_xll.SNL.Clients.Office.Excel.Functions.SPG($A328, "IQ_CASH_OPER", E$3)</f>
        <v>35821</v>
      </c>
      <c r="F328" s="9" cm="1">
        <f t="array" ref="F328">_xll.SNL.Clients.Office.Excel.Functions.SPG($A328, "IQ_CASH_OPER", F$3)</f>
        <v>45722</v>
      </c>
      <c r="G328" s="9" cm="1">
        <f t="array" ref="G328">_xll.SNL.Clients.Office.Excel.Functions.SPG($A328, "IQ_CASH_OPER", G$3)</f>
        <v>38045</v>
      </c>
      <c r="H328" s="9" cm="1">
        <f t="array" ref="H328">_xll.SNL.Clients.Office.Excel.Functions.SPG($A328, "IQ_CASH_OPER", H$3)</f>
        <v>28132</v>
      </c>
      <c r="I328" s="9" cm="1">
        <f t="array" ref="I328">_xll.SNL.Clients.Office.Excel.Functions.SPG($A328, "IQ_CASH_OPER", I$3)</f>
        <v>48969</v>
      </c>
      <c r="J328" s="9" cm="1">
        <f t="array" ref="J328">_xll.SNL.Clients.Office.Excel.Functions.SPG($A328, "IQ_CASH_OPER", J$3)</f>
        <v>49232</v>
      </c>
    </row>
    <row r="329" spans="1:10" x14ac:dyDescent="0.3">
      <c r="A329" s="11" t="s">
        <v>1348</v>
      </c>
      <c r="B329" s="9" cm="1">
        <f t="array" ref="B329">_xll.SNL.Clients.Office.Excel.Functions.SPG($A329, "IQ_CASH_OPER", B$3)</f>
        <v>-31400</v>
      </c>
      <c r="C329" s="9" cm="1">
        <f t="array" ref="C329">_xll.SNL.Clients.Office.Excel.Functions.SPG($A329, "IQ_CASH_OPER", C$3)</f>
        <v>115100</v>
      </c>
      <c r="D329" s="9" cm="1">
        <f t="array" ref="D329">_xll.SNL.Clients.Office.Excel.Functions.SPG($A329, "IQ_CASH_OPER", D$3)</f>
        <v>80800</v>
      </c>
      <c r="E329" s="9" cm="1">
        <f t="array" ref="E329">_xll.SNL.Clients.Office.Excel.Functions.SPG($A329, "IQ_CASH_OPER", E$3)</f>
        <v>77400</v>
      </c>
      <c r="F329" s="9" cm="1">
        <f t="array" ref="F329">_xll.SNL.Clients.Office.Excel.Functions.SPG($A329, "IQ_CASH_OPER", F$3)</f>
        <v>18700</v>
      </c>
      <c r="G329" s="9" cm="1">
        <f t="array" ref="G329">_xll.SNL.Clients.Office.Excel.Functions.SPG($A329, "IQ_CASH_OPER", G$3)</f>
        <v>69100</v>
      </c>
      <c r="H329" s="9" cm="1">
        <f t="array" ref="H329">_xll.SNL.Clients.Office.Excel.Functions.SPG($A329, "IQ_CASH_OPER", H$3)</f>
        <v>142500</v>
      </c>
      <c r="I329" s="9" cm="1">
        <f t="array" ref="I329">_xll.SNL.Clients.Office.Excel.Functions.SPG($A329, "IQ_CASH_OPER", I$3)</f>
        <v>131900</v>
      </c>
      <c r="J329" s="9" cm="1">
        <f t="array" ref="J329">_xll.SNL.Clients.Office.Excel.Functions.SPG($A329, "IQ_CASH_OPER", J$3)</f>
        <v>62100</v>
      </c>
    </row>
    <row r="330" spans="1:10" x14ac:dyDescent="0.3">
      <c r="A330" s="11" t="s">
        <v>1349</v>
      </c>
      <c r="B330" s="9" cm="1">
        <f t="array" ref="B330">_xll.SNL.Clients.Office.Excel.Functions.SPG($A330, "IQ_CASH_OPER", B$3)</f>
        <v>15502</v>
      </c>
      <c r="C330" s="9" cm="1">
        <f t="array" ref="C330">_xll.SNL.Clients.Office.Excel.Functions.SPG($A330, "IQ_CASH_OPER", C$3)</f>
        <v>76253</v>
      </c>
      <c r="D330" s="9" cm="1">
        <f t="array" ref="D330">_xll.SNL.Clients.Office.Excel.Functions.SPG($A330, "IQ_CASH_OPER", D$3)</f>
        <v>5087</v>
      </c>
      <c r="E330" s="9" cm="1">
        <f t="array" ref="E330">_xll.SNL.Clients.Office.Excel.Functions.SPG($A330, "IQ_CASH_OPER", E$3)</f>
        <v>20282</v>
      </c>
      <c r="F330" s="9" cm="1">
        <f t="array" ref="F330">_xll.SNL.Clients.Office.Excel.Functions.SPG($A330, "IQ_CASH_OPER", F$3)</f>
        <v>-13805</v>
      </c>
      <c r="G330" s="9" cm="1">
        <f t="array" ref="G330">_xll.SNL.Clients.Office.Excel.Functions.SPG($A330, "IQ_CASH_OPER", G$3)</f>
        <v>59909</v>
      </c>
      <c r="H330" s="9" cm="1">
        <f t="array" ref="H330">_xll.SNL.Clients.Office.Excel.Functions.SPG($A330, "IQ_CASH_OPER", H$3)</f>
        <v>13983</v>
      </c>
      <c r="I330" s="9" cm="1">
        <f t="array" ref="I330">_xll.SNL.Clients.Office.Excel.Functions.SPG($A330, "IQ_CASH_OPER", I$3)</f>
        <v>32417</v>
      </c>
      <c r="J330" s="9" cm="1">
        <f t="array" ref="J330">_xll.SNL.Clients.Office.Excel.Functions.SPG($A330, "IQ_CASH_OPER", J$3)</f>
        <v>38105</v>
      </c>
    </row>
    <row r="331" spans="1:10" x14ac:dyDescent="0.3">
      <c r="A331" s="11" t="s">
        <v>1350</v>
      </c>
      <c r="B331" s="9" cm="1">
        <f t="array" ref="B331">_xll.SNL.Clients.Office.Excel.Functions.SPG($A331, "IQ_CASH_OPER", B$3)</f>
        <v>89000</v>
      </c>
      <c r="C331" s="9" cm="1">
        <f t="array" ref="C331">_xll.SNL.Clients.Office.Excel.Functions.SPG($A331, "IQ_CASH_OPER", C$3)</f>
        <v>174700</v>
      </c>
      <c r="D331" s="9" cm="1">
        <f t="array" ref="D331">_xll.SNL.Clients.Office.Excel.Functions.SPG($A331, "IQ_CASH_OPER", D$3)</f>
        <v>248600</v>
      </c>
      <c r="E331" s="9" cm="1">
        <f t="array" ref="E331">_xll.SNL.Clients.Office.Excel.Functions.SPG($A331, "IQ_CASH_OPER", E$3)</f>
        <v>307900</v>
      </c>
      <c r="F331" s="9" cm="1">
        <f t="array" ref="F331">_xll.SNL.Clients.Office.Excel.Functions.SPG($A331, "IQ_CASH_OPER", F$3)</f>
        <v>36600</v>
      </c>
      <c r="G331" s="9" cm="1">
        <f t="array" ref="G331">_xll.SNL.Clients.Office.Excel.Functions.SPG($A331, "IQ_CASH_OPER", G$3)</f>
        <v>111400</v>
      </c>
      <c r="H331" s="9" cm="1">
        <f t="array" ref="H331">_xll.SNL.Clients.Office.Excel.Functions.SPG($A331, "IQ_CASH_OPER", H$3)</f>
        <v>152600</v>
      </c>
      <c r="I331" s="9" cm="1">
        <f t="array" ref="I331">_xll.SNL.Clients.Office.Excel.Functions.SPG($A331, "IQ_CASH_OPER", I$3)</f>
        <v>149800</v>
      </c>
      <c r="J331" s="9" cm="1">
        <f t="array" ref="J331">_xll.SNL.Clients.Office.Excel.Functions.SPG($A331, "IQ_CASH_OPER", J$3)</f>
        <v>96700</v>
      </c>
    </row>
    <row r="332" spans="1:10" x14ac:dyDescent="0.3">
      <c r="A332" s="11" t="s">
        <v>1351</v>
      </c>
      <c r="B332" s="9" cm="1">
        <f t="array" ref="B332">_xll.SNL.Clients.Office.Excel.Functions.SPG($A332, "IQ_CASH_OPER", B$3)</f>
        <v>6328</v>
      </c>
      <c r="C332" s="9" cm="1">
        <f t="array" ref="C332">_xll.SNL.Clients.Office.Excel.Functions.SPG($A332, "IQ_CASH_OPER", C$3)</f>
        <v>-25009</v>
      </c>
      <c r="D332" s="9" cm="1">
        <f t="array" ref="D332">_xll.SNL.Clients.Office.Excel.Functions.SPG($A332, "IQ_CASH_OPER", D$3)</f>
        <v>35946</v>
      </c>
      <c r="E332" s="9" cm="1">
        <f t="array" ref="E332">_xll.SNL.Clients.Office.Excel.Functions.SPG($A332, "IQ_CASH_OPER", E$3)</f>
        <v>13495</v>
      </c>
      <c r="F332" s="9" cm="1">
        <f t="array" ref="F332">_xll.SNL.Clients.Office.Excel.Functions.SPG($A332, "IQ_CASH_OPER", F$3)</f>
        <v>57107</v>
      </c>
      <c r="G332" s="9" cm="1">
        <f t="array" ref="G332">_xll.SNL.Clients.Office.Excel.Functions.SPG($A332, "IQ_CASH_OPER", G$3)</f>
        <v>-27266</v>
      </c>
      <c r="H332" s="9" cm="1">
        <f t="array" ref="H332">_xll.SNL.Clients.Office.Excel.Functions.SPG($A332, "IQ_CASH_OPER", H$3)</f>
        <v>2618</v>
      </c>
      <c r="I332" s="9" cm="1">
        <f t="array" ref="I332">_xll.SNL.Clients.Office.Excel.Functions.SPG($A332, "IQ_CASH_OPER", I$3)</f>
        <v>32195</v>
      </c>
      <c r="J332" s="9" cm="1">
        <f t="array" ref="J332">_xll.SNL.Clients.Office.Excel.Functions.SPG($A332, "IQ_CASH_OPER", J$3)</f>
        <v>80935</v>
      </c>
    </row>
    <row r="333" spans="1:10" x14ac:dyDescent="0.3">
      <c r="A333" s="11" t="s">
        <v>1352</v>
      </c>
      <c r="B333" s="9" cm="1">
        <f t="array" ref="B333">_xll.SNL.Clients.Office.Excel.Functions.SPG($A333, "IQ_CASH_OPER", B$3)</f>
        <v>-11400</v>
      </c>
      <c r="C333" s="9" cm="1">
        <f t="array" ref="C333">_xll.SNL.Clients.Office.Excel.Functions.SPG($A333, "IQ_CASH_OPER", C$3)</f>
        <v>-27838</v>
      </c>
      <c r="D333" s="9" cm="1">
        <f t="array" ref="D333">_xll.SNL.Clients.Office.Excel.Functions.SPG($A333, "IQ_CASH_OPER", D$3)</f>
        <v>-30731</v>
      </c>
      <c r="E333" s="9" cm="1">
        <f t="array" ref="E333">_xll.SNL.Clients.Office.Excel.Functions.SPG($A333, "IQ_CASH_OPER", E$3)</f>
        <v>-2696</v>
      </c>
      <c r="F333" s="9" cm="1">
        <f t="array" ref="F333">_xll.SNL.Clients.Office.Excel.Functions.SPG($A333, "IQ_CASH_OPER", F$3)</f>
        <v>15970</v>
      </c>
      <c r="G333" s="9" cm="1">
        <f t="array" ref="G333">_xll.SNL.Clients.Office.Excel.Functions.SPG($A333, "IQ_CASH_OPER", G$3)</f>
        <v>-16573</v>
      </c>
      <c r="H333" s="9" cm="1">
        <f t="array" ref="H333">_xll.SNL.Clients.Office.Excel.Functions.SPG($A333, "IQ_CASH_OPER", H$3)</f>
        <v>-12792</v>
      </c>
      <c r="I333" s="9" cm="1">
        <f t="array" ref="I333">_xll.SNL.Clients.Office.Excel.Functions.SPG($A333, "IQ_CASH_OPER", I$3)</f>
        <v>30578</v>
      </c>
      <c r="J333" s="9" cm="1">
        <f t="array" ref="J333">_xll.SNL.Clients.Office.Excel.Functions.SPG($A333, "IQ_CASH_OPER", J$3)</f>
        <v>42159</v>
      </c>
    </row>
    <row r="334" spans="1:10" x14ac:dyDescent="0.3">
      <c r="A334" s="11" t="s">
        <v>1353</v>
      </c>
      <c r="B334" s="9" cm="1">
        <f t="array" ref="B334">_xll.SNL.Clients.Office.Excel.Functions.SPG($A334, "IQ_CASH_OPER", B$3)</f>
        <v>217472</v>
      </c>
      <c r="C334" s="9" cm="1">
        <f t="array" ref="C334">_xll.SNL.Clients.Office.Excel.Functions.SPG($A334, "IQ_CASH_OPER", C$3)</f>
        <v>60532</v>
      </c>
      <c r="D334" s="9" cm="1">
        <f t="array" ref="D334">_xll.SNL.Clients.Office.Excel.Functions.SPG($A334, "IQ_CASH_OPER", D$3)</f>
        <v>140217</v>
      </c>
      <c r="E334" s="9" t="str" cm="1">
        <f t="array" ref="E334">_xll.SNL.Clients.Office.Excel.Functions.SPG($A334, "IQ_CASH_OPER", E$3)</f>
        <v>NA</v>
      </c>
      <c r="F334" s="9" cm="1">
        <f t="array" ref="F334">_xll.SNL.Clients.Office.Excel.Functions.SPG($A334, "IQ_CASH_OPER", F$3)</f>
        <v>165097</v>
      </c>
      <c r="G334" s="9" cm="1">
        <f t="array" ref="G334">_xll.SNL.Clients.Office.Excel.Functions.SPG($A334, "IQ_CASH_OPER", G$3)</f>
        <v>157713</v>
      </c>
      <c r="H334" s="9" cm="1">
        <f t="array" ref="H334">_xll.SNL.Clients.Office.Excel.Functions.SPG($A334, "IQ_CASH_OPER", H$3)</f>
        <v>101813</v>
      </c>
      <c r="I334" s="9" cm="1">
        <f t="array" ref="I334">_xll.SNL.Clients.Office.Excel.Functions.SPG($A334, "IQ_CASH_OPER", I$3)</f>
        <v>116749</v>
      </c>
      <c r="J334" s="9" cm="1">
        <f t="array" ref="J334">_xll.SNL.Clients.Office.Excel.Functions.SPG($A334, "IQ_CASH_OPER", J$3)</f>
        <v>-43648</v>
      </c>
    </row>
    <row r="335" spans="1:10" x14ac:dyDescent="0.3">
      <c r="A335" s="11" t="s">
        <v>1354</v>
      </c>
      <c r="B335" s="9" cm="1">
        <f t="array" ref="B335">_xll.SNL.Clients.Office.Excel.Functions.SPG($A335, "IQ_CASH_OPER", B$3)</f>
        <v>384</v>
      </c>
      <c r="C335" s="9" cm="1">
        <f t="array" ref="C335">_xll.SNL.Clients.Office.Excel.Functions.SPG($A335, "IQ_CASH_OPER", C$3)</f>
        <v>76687</v>
      </c>
      <c r="D335" s="9" cm="1">
        <f t="array" ref="D335">_xll.SNL.Clients.Office.Excel.Functions.SPG($A335, "IQ_CASH_OPER", D$3)</f>
        <v>59195</v>
      </c>
      <c r="E335" s="9" cm="1">
        <f t="array" ref="E335">_xll.SNL.Clients.Office.Excel.Functions.SPG($A335, "IQ_CASH_OPER", E$3)</f>
        <v>35259</v>
      </c>
      <c r="F335" s="9" cm="1">
        <f t="array" ref="F335">_xll.SNL.Clients.Office.Excel.Functions.SPG($A335, "IQ_CASH_OPER", F$3)</f>
        <v>74342</v>
      </c>
      <c r="G335" s="9" cm="1">
        <f t="array" ref="G335">_xll.SNL.Clients.Office.Excel.Functions.SPG($A335, "IQ_CASH_OPER", G$3)</f>
        <v>135418</v>
      </c>
      <c r="H335" s="9" cm="1">
        <f t="array" ref="H335">_xll.SNL.Clients.Office.Excel.Functions.SPG($A335, "IQ_CASH_OPER", H$3)</f>
        <v>158191</v>
      </c>
      <c r="I335" s="9" cm="1">
        <f t="array" ref="I335">_xll.SNL.Clients.Office.Excel.Functions.SPG($A335, "IQ_CASH_OPER", I$3)</f>
        <v>76529</v>
      </c>
      <c r="J335" s="9" cm="1">
        <f t="array" ref="J335">_xll.SNL.Clients.Office.Excel.Functions.SPG($A335, "IQ_CASH_OPER", J$3)</f>
        <v>135648</v>
      </c>
    </row>
    <row r="336" spans="1:10" x14ac:dyDescent="0.3">
      <c r="A336" s="11" t="s">
        <v>1355</v>
      </c>
      <c r="B336" s="9" cm="1">
        <f t="array" ref="B336">_xll.SNL.Clients.Office.Excel.Functions.SPG($A336, "IQ_CASH_OPER", B$3)</f>
        <v>-68729</v>
      </c>
      <c r="C336" s="9" cm="1">
        <f t="array" ref="C336">_xll.SNL.Clients.Office.Excel.Functions.SPG($A336, "IQ_CASH_OPER", C$3)</f>
        <v>248318</v>
      </c>
      <c r="D336" s="9" cm="1">
        <f t="array" ref="D336">_xll.SNL.Clients.Office.Excel.Functions.SPG($A336, "IQ_CASH_OPER", D$3)</f>
        <v>318129</v>
      </c>
      <c r="E336" s="9" cm="1">
        <f t="array" ref="E336">_xll.SNL.Clients.Office.Excel.Functions.SPG($A336, "IQ_CASH_OPER", E$3)</f>
        <v>278044</v>
      </c>
      <c r="F336" s="9" cm="1">
        <f t="array" ref="F336">_xll.SNL.Clients.Office.Excel.Functions.SPG($A336, "IQ_CASH_OPER", F$3)</f>
        <v>192626</v>
      </c>
      <c r="G336" s="9" cm="1">
        <f t="array" ref="G336">_xll.SNL.Clients.Office.Excel.Functions.SPG($A336, "IQ_CASH_OPER", G$3)</f>
        <v>225338</v>
      </c>
      <c r="H336" s="9" cm="1">
        <f t="array" ref="H336">_xll.SNL.Clients.Office.Excel.Functions.SPG($A336, "IQ_CASH_OPER", H$3)</f>
        <v>122293</v>
      </c>
      <c r="I336" s="9" cm="1">
        <f t="array" ref="I336">_xll.SNL.Clients.Office.Excel.Functions.SPG($A336, "IQ_CASH_OPER", I$3)</f>
        <v>87200</v>
      </c>
      <c r="J336" s="9" cm="1">
        <f t="array" ref="J336">_xll.SNL.Clients.Office.Excel.Functions.SPG($A336, "IQ_CASH_OPER", J$3)</f>
        <v>18173</v>
      </c>
    </row>
    <row r="337" spans="1:10" x14ac:dyDescent="0.3">
      <c r="A337" s="11" t="s">
        <v>1356</v>
      </c>
      <c r="B337" s="9" cm="1">
        <f t="array" ref="B337">_xll.SNL.Clients.Office.Excel.Functions.SPG($A337, "IQ_CASH_OPER", B$3)</f>
        <v>29974</v>
      </c>
      <c r="C337" s="9" cm="1">
        <f t="array" ref="C337">_xll.SNL.Clients.Office.Excel.Functions.SPG($A337, "IQ_CASH_OPER", C$3)</f>
        <v>85462</v>
      </c>
      <c r="D337" s="9" cm="1">
        <f t="array" ref="D337">_xll.SNL.Clients.Office.Excel.Functions.SPG($A337, "IQ_CASH_OPER", D$3)</f>
        <v>-14660</v>
      </c>
      <c r="E337" s="9" cm="1">
        <f t="array" ref="E337">_xll.SNL.Clients.Office.Excel.Functions.SPG($A337, "IQ_CASH_OPER", E$3)</f>
        <v>71761</v>
      </c>
      <c r="F337" s="9" cm="1">
        <f t="array" ref="F337">_xll.SNL.Clients.Office.Excel.Functions.SPG($A337, "IQ_CASH_OPER", F$3)</f>
        <v>-17805</v>
      </c>
      <c r="G337" s="9" cm="1">
        <f t="array" ref="G337">_xll.SNL.Clients.Office.Excel.Functions.SPG($A337, "IQ_CASH_OPER", G$3)</f>
        <v>45494</v>
      </c>
      <c r="H337" s="9" cm="1">
        <f t="array" ref="H337">_xll.SNL.Clients.Office.Excel.Functions.SPG($A337, "IQ_CASH_OPER", H$3)</f>
        <v>-39068</v>
      </c>
      <c r="I337" s="9" cm="1">
        <f t="array" ref="I337">_xll.SNL.Clients.Office.Excel.Functions.SPG($A337, "IQ_CASH_OPER", I$3)</f>
        <v>12610</v>
      </c>
      <c r="J337" s="9" cm="1">
        <f t="array" ref="J337">_xll.SNL.Clients.Office.Excel.Functions.SPG($A337, "IQ_CASH_OPER", J$3)</f>
        <v>-3217</v>
      </c>
    </row>
    <row r="338" spans="1:10" x14ac:dyDescent="0.3">
      <c r="A338" s="11" t="s">
        <v>1357</v>
      </c>
      <c r="B338" s="9" cm="1">
        <f t="array" ref="B338">_xll.SNL.Clients.Office.Excel.Functions.SPG($A338, "IQ_CASH_OPER", B$3)</f>
        <v>40572</v>
      </c>
      <c r="C338" s="9" cm="1">
        <f t="array" ref="C338">_xll.SNL.Clients.Office.Excel.Functions.SPG($A338, "IQ_CASH_OPER", C$3)</f>
        <v>68744</v>
      </c>
      <c r="D338" s="9" cm="1">
        <f t="array" ref="D338">_xll.SNL.Clients.Office.Excel.Functions.SPG($A338, "IQ_CASH_OPER", D$3)</f>
        <v>47333</v>
      </c>
      <c r="E338" s="9" cm="1">
        <f t="array" ref="E338">_xll.SNL.Clients.Office.Excel.Functions.SPG($A338, "IQ_CASH_OPER", E$3)</f>
        <v>68506</v>
      </c>
      <c r="F338" s="9" cm="1">
        <f t="array" ref="F338">_xll.SNL.Clients.Office.Excel.Functions.SPG($A338, "IQ_CASH_OPER", F$3)</f>
        <v>36216</v>
      </c>
      <c r="G338" s="9" cm="1">
        <f t="array" ref="G338">_xll.SNL.Clients.Office.Excel.Functions.SPG($A338, "IQ_CASH_OPER", G$3)</f>
        <v>62251</v>
      </c>
      <c r="H338" s="9" cm="1">
        <f t="array" ref="H338">_xll.SNL.Clients.Office.Excel.Functions.SPG($A338, "IQ_CASH_OPER", H$3)</f>
        <v>51069</v>
      </c>
      <c r="I338" s="9" cm="1">
        <f t="array" ref="I338">_xll.SNL.Clients.Office.Excel.Functions.SPG($A338, "IQ_CASH_OPER", I$3)</f>
        <v>17286</v>
      </c>
      <c r="J338" s="9" cm="1">
        <f t="array" ref="J338">_xll.SNL.Clients.Office.Excel.Functions.SPG($A338, "IQ_CASH_OPER", J$3)</f>
        <v>14545</v>
      </c>
    </row>
    <row r="339" spans="1:10" x14ac:dyDescent="0.3">
      <c r="A339" s="11" t="s">
        <v>1358</v>
      </c>
      <c r="B339" s="9" cm="1">
        <f t="array" ref="B339">_xll.SNL.Clients.Office.Excel.Functions.SPG($A339, "IQ_CASH_OPER", B$3)</f>
        <v>-42576</v>
      </c>
      <c r="C339" s="9" cm="1">
        <f t="array" ref="C339">_xll.SNL.Clients.Office.Excel.Functions.SPG($A339, "IQ_CASH_OPER", C$3)</f>
        <v>-99563</v>
      </c>
      <c r="D339" s="9" cm="1">
        <f t="array" ref="D339">_xll.SNL.Clients.Office.Excel.Functions.SPG($A339, "IQ_CASH_OPER", D$3)</f>
        <v>-91996</v>
      </c>
      <c r="E339" s="9" cm="1">
        <f t="array" ref="E339">_xll.SNL.Clients.Office.Excel.Functions.SPG($A339, "IQ_CASH_OPER", E$3)</f>
        <v>-117947</v>
      </c>
      <c r="F339" s="9" cm="1">
        <f t="array" ref="F339">_xll.SNL.Clients.Office.Excel.Functions.SPG($A339, "IQ_CASH_OPER", F$3)</f>
        <v>81930</v>
      </c>
      <c r="G339" s="9" cm="1">
        <f t="array" ref="G339">_xll.SNL.Clients.Office.Excel.Functions.SPG($A339, "IQ_CASH_OPER", G$3)</f>
        <v>-104520</v>
      </c>
      <c r="H339" s="9" cm="1">
        <f t="array" ref="H339">_xll.SNL.Clients.Office.Excel.Functions.SPG($A339, "IQ_CASH_OPER", H$3)</f>
        <v>104207</v>
      </c>
      <c r="I339" s="9" cm="1">
        <f t="array" ref="I339">_xll.SNL.Clients.Office.Excel.Functions.SPG($A339, "IQ_CASH_OPER", I$3)</f>
        <v>231413</v>
      </c>
      <c r="J339" s="9" cm="1">
        <f t="array" ref="J339">_xll.SNL.Clients.Office.Excel.Functions.SPG($A339, "IQ_CASH_OPER", J$3)</f>
        <v>124472</v>
      </c>
    </row>
    <row r="340" spans="1:10" x14ac:dyDescent="0.3">
      <c r="A340" s="11" t="s">
        <v>1359</v>
      </c>
      <c r="B340" s="9" t="str" cm="1">
        <f t="array" ref="B340">_xll.SNL.Clients.Office.Excel.Functions.SPG($A340, "IQ_CASH_OPER", B$3)</f>
        <v>NA</v>
      </c>
      <c r="C340" s="9" cm="1">
        <f t="array" ref="C340">_xll.SNL.Clients.Office.Excel.Functions.SPG($A340, "IQ_CASH_OPER", C$3)</f>
        <v>18439</v>
      </c>
      <c r="D340" s="9" cm="1">
        <f t="array" ref="D340">_xll.SNL.Clients.Office.Excel.Functions.SPG($A340, "IQ_CASH_OPER", D$3)</f>
        <v>5271</v>
      </c>
      <c r="E340" s="9" cm="1">
        <f t="array" ref="E340">_xll.SNL.Clients.Office.Excel.Functions.SPG($A340, "IQ_CASH_OPER", E$3)</f>
        <v>10433</v>
      </c>
      <c r="F340" s="9" cm="1">
        <f t="array" ref="F340">_xll.SNL.Clients.Office.Excel.Functions.SPG($A340, "IQ_CASH_OPER", F$3)</f>
        <v>12883</v>
      </c>
      <c r="G340" s="9" cm="1">
        <f t="array" ref="G340">_xll.SNL.Clients.Office.Excel.Functions.SPG($A340, "IQ_CASH_OPER", G$3)</f>
        <v>11535</v>
      </c>
      <c r="H340" s="9" cm="1">
        <f t="array" ref="H340">_xll.SNL.Clients.Office.Excel.Functions.SPG($A340, "IQ_CASH_OPER", H$3)</f>
        <v>9776</v>
      </c>
      <c r="I340" s="9" cm="1">
        <f t="array" ref="I340">_xll.SNL.Clients.Office.Excel.Functions.SPG($A340, "IQ_CASH_OPER", I$3)</f>
        <v>9939</v>
      </c>
      <c r="J340" s="9" cm="1">
        <f t="array" ref="J340">_xll.SNL.Clients.Office.Excel.Functions.SPG($A340, "IQ_CASH_OPER", J$3)</f>
        <v>12519</v>
      </c>
    </row>
    <row r="341" spans="1:10" x14ac:dyDescent="0.3">
      <c r="A341" s="11" t="s">
        <v>1360</v>
      </c>
      <c r="B341" s="9" cm="1">
        <f t="array" ref="B341">_xll.SNL.Clients.Office.Excel.Functions.SPG($A341, "IQ_CASH_OPER", B$3)</f>
        <v>-38900</v>
      </c>
      <c r="C341" s="9" cm="1">
        <f t="array" ref="C341">_xll.SNL.Clients.Office.Excel.Functions.SPG($A341, "IQ_CASH_OPER", C$3)</f>
        <v>13900</v>
      </c>
      <c r="D341" s="9" cm="1">
        <f t="array" ref="D341">_xll.SNL.Clients.Office.Excel.Functions.SPG($A341, "IQ_CASH_OPER", D$3)</f>
        <v>-15300</v>
      </c>
      <c r="E341" s="9" cm="1">
        <f t="array" ref="E341">_xll.SNL.Clients.Office.Excel.Functions.SPG($A341, "IQ_CASH_OPER", E$3)</f>
        <v>8300</v>
      </c>
      <c r="F341" s="9" cm="1">
        <f t="array" ref="F341">_xll.SNL.Clients.Office.Excel.Functions.SPG($A341, "IQ_CASH_OPER", F$3)</f>
        <v>33400</v>
      </c>
      <c r="G341" s="9" cm="1">
        <f t="array" ref="G341">_xll.SNL.Clients.Office.Excel.Functions.SPG($A341, "IQ_CASH_OPER", G$3)</f>
        <v>74100</v>
      </c>
      <c r="H341" s="9" cm="1">
        <f t="array" ref="H341">_xll.SNL.Clients.Office.Excel.Functions.SPG($A341, "IQ_CASH_OPER", H$3)</f>
        <v>28100</v>
      </c>
      <c r="I341" s="9" cm="1">
        <f t="array" ref="I341">_xll.SNL.Clients.Office.Excel.Functions.SPG($A341, "IQ_CASH_OPER", I$3)</f>
        <v>13300</v>
      </c>
      <c r="J341" s="9" cm="1">
        <f t="array" ref="J341">_xll.SNL.Clients.Office.Excel.Functions.SPG($A341, "IQ_CASH_OPER", J$3)</f>
        <v>9800</v>
      </c>
    </row>
    <row r="342" spans="1:10" x14ac:dyDescent="0.3">
      <c r="A342" s="11" t="s">
        <v>1361</v>
      </c>
      <c r="B342" s="9" cm="1">
        <f t="array" ref="B342">_xll.SNL.Clients.Office.Excel.Functions.SPG($A342, "IQ_CASH_OPER", B$3)</f>
        <v>77862</v>
      </c>
      <c r="C342" s="9" cm="1">
        <f t="array" ref="C342">_xll.SNL.Clients.Office.Excel.Functions.SPG($A342, "IQ_CASH_OPER", C$3)</f>
        <v>67948</v>
      </c>
      <c r="D342" s="9" cm="1">
        <f t="array" ref="D342">_xll.SNL.Clients.Office.Excel.Functions.SPG($A342, "IQ_CASH_OPER", D$3)</f>
        <v>79402</v>
      </c>
      <c r="E342" s="9" cm="1">
        <f t="array" ref="E342">_xll.SNL.Clients.Office.Excel.Functions.SPG($A342, "IQ_CASH_OPER", E$3)</f>
        <v>64619</v>
      </c>
      <c r="F342" s="9" cm="1">
        <f t="array" ref="F342">_xll.SNL.Clients.Office.Excel.Functions.SPG($A342, "IQ_CASH_OPER", F$3)</f>
        <v>65815</v>
      </c>
      <c r="G342" s="9" cm="1">
        <f t="array" ref="G342">_xll.SNL.Clients.Office.Excel.Functions.SPG($A342, "IQ_CASH_OPER", G$3)</f>
        <v>43523</v>
      </c>
      <c r="H342" s="9" cm="1">
        <f t="array" ref="H342">_xll.SNL.Clients.Office.Excel.Functions.SPG($A342, "IQ_CASH_OPER", H$3)</f>
        <v>67047</v>
      </c>
      <c r="I342" s="9" cm="1">
        <f t="array" ref="I342">_xll.SNL.Clients.Office.Excel.Functions.SPG($A342, "IQ_CASH_OPER", I$3)</f>
        <v>70988</v>
      </c>
      <c r="J342" s="9" cm="1">
        <f t="array" ref="J342">_xll.SNL.Clients.Office.Excel.Functions.SPG($A342, "IQ_CASH_OPER", J$3)</f>
        <v>56003</v>
      </c>
    </row>
    <row r="343" spans="1:10" x14ac:dyDescent="0.3">
      <c r="A343" s="11" t="s">
        <v>1362</v>
      </c>
      <c r="B343" s="9" cm="1">
        <f t="array" ref="B343">_xll.SNL.Clients.Office.Excel.Functions.SPG($A343, "IQ_CASH_OPER", B$3)</f>
        <v>44684</v>
      </c>
      <c r="C343" s="9" cm="1">
        <f t="array" ref="C343">_xll.SNL.Clients.Office.Excel.Functions.SPG($A343, "IQ_CASH_OPER", C$3)</f>
        <v>28766</v>
      </c>
      <c r="D343" s="9" cm="1">
        <f t="array" ref="D343">_xll.SNL.Clients.Office.Excel.Functions.SPG($A343, "IQ_CASH_OPER", D$3)</f>
        <v>43930</v>
      </c>
      <c r="E343" s="9" cm="1">
        <f t="array" ref="E343">_xll.SNL.Clients.Office.Excel.Functions.SPG($A343, "IQ_CASH_OPER", E$3)</f>
        <v>4959</v>
      </c>
      <c r="F343" s="9" cm="1">
        <f t="array" ref="F343">_xll.SNL.Clients.Office.Excel.Functions.SPG($A343, "IQ_CASH_OPER", F$3)</f>
        <v>24623</v>
      </c>
      <c r="G343" s="9" cm="1">
        <f t="array" ref="G343">_xll.SNL.Clients.Office.Excel.Functions.SPG($A343, "IQ_CASH_OPER", G$3)</f>
        <v>35178</v>
      </c>
      <c r="H343" s="9" cm="1">
        <f t="array" ref="H343">_xll.SNL.Clients.Office.Excel.Functions.SPG($A343, "IQ_CASH_OPER", H$3)</f>
        <v>28449</v>
      </c>
      <c r="I343" s="9" cm="1">
        <f t="array" ref="I343">_xll.SNL.Clients.Office.Excel.Functions.SPG($A343, "IQ_CASH_OPER", I$3)</f>
        <v>15135</v>
      </c>
      <c r="J343" s="9" cm="1">
        <f t="array" ref="J343">_xll.SNL.Clients.Office.Excel.Functions.SPG($A343, "IQ_CASH_OPER", J$3)</f>
        <v>5021</v>
      </c>
    </row>
    <row r="344" spans="1:10" x14ac:dyDescent="0.3">
      <c r="A344" s="11" t="s">
        <v>1363</v>
      </c>
      <c r="B344" s="9" cm="1">
        <f t="array" ref="B344">_xll.SNL.Clients.Office.Excel.Functions.SPG($A344, "IQ_CASH_OPER", B$3)</f>
        <v>13782</v>
      </c>
      <c r="C344" s="9" cm="1">
        <f t="array" ref="C344">_xll.SNL.Clients.Office.Excel.Functions.SPG($A344, "IQ_CASH_OPER", C$3)</f>
        <v>21395</v>
      </c>
      <c r="D344" s="9" cm="1">
        <f t="array" ref="D344">_xll.SNL.Clients.Office.Excel.Functions.SPG($A344, "IQ_CASH_OPER", D$3)</f>
        <v>19456</v>
      </c>
      <c r="E344" s="9" cm="1">
        <f t="array" ref="E344">_xll.SNL.Clients.Office.Excel.Functions.SPG($A344, "IQ_CASH_OPER", E$3)</f>
        <v>11227</v>
      </c>
      <c r="F344" s="9" cm="1">
        <f t="array" ref="F344">_xll.SNL.Clients.Office.Excel.Functions.SPG($A344, "IQ_CASH_OPER", F$3)</f>
        <v>6652</v>
      </c>
      <c r="G344" s="9" cm="1">
        <f t="array" ref="G344">_xll.SNL.Clients.Office.Excel.Functions.SPG($A344, "IQ_CASH_OPER", G$3)</f>
        <v>12796</v>
      </c>
      <c r="H344" s="9" cm="1">
        <f t="array" ref="H344">_xll.SNL.Clients.Office.Excel.Functions.SPG($A344, "IQ_CASH_OPER", H$3)</f>
        <v>10699</v>
      </c>
      <c r="I344" s="9" cm="1">
        <f t="array" ref="I344">_xll.SNL.Clients.Office.Excel.Functions.SPG($A344, "IQ_CASH_OPER", I$3)</f>
        <v>13317</v>
      </c>
      <c r="J344" s="9" cm="1">
        <f t="array" ref="J344">_xll.SNL.Clients.Office.Excel.Functions.SPG($A344, "IQ_CASH_OPER", J$3)</f>
        <v>15970</v>
      </c>
    </row>
    <row r="345" spans="1:10" x14ac:dyDescent="0.3">
      <c r="A345" s="11" t="s">
        <v>1364</v>
      </c>
      <c r="B345" s="9" cm="1">
        <f t="array" ref="B345">_xll.SNL.Clients.Office.Excel.Functions.SPG($A345, "IQ_CASH_OPER", B$3)</f>
        <v>62000</v>
      </c>
      <c r="C345" s="9" cm="1">
        <f t="array" ref="C345">_xll.SNL.Clients.Office.Excel.Functions.SPG($A345, "IQ_CASH_OPER", C$3)</f>
        <v>55300</v>
      </c>
      <c r="D345" s="9" cm="1">
        <f t="array" ref="D345">_xll.SNL.Clients.Office.Excel.Functions.SPG($A345, "IQ_CASH_OPER", D$3)</f>
        <v>21100</v>
      </c>
      <c r="E345" s="9" cm="1">
        <f t="array" ref="E345">_xll.SNL.Clients.Office.Excel.Functions.SPG($A345, "IQ_CASH_OPER", E$3)</f>
        <v>78400</v>
      </c>
      <c r="F345" s="9" cm="1">
        <f t="array" ref="F345">_xll.SNL.Clients.Office.Excel.Functions.SPG($A345, "IQ_CASH_OPER", F$3)</f>
        <v>60500</v>
      </c>
      <c r="G345" s="9" cm="1">
        <f t="array" ref="G345">_xll.SNL.Clients.Office.Excel.Functions.SPG($A345, "IQ_CASH_OPER", G$3)</f>
        <v>82500</v>
      </c>
      <c r="H345" s="9" cm="1">
        <f t="array" ref="H345">_xll.SNL.Clients.Office.Excel.Functions.SPG($A345, "IQ_CASH_OPER", H$3)</f>
        <v>130900</v>
      </c>
      <c r="I345" s="9" cm="1">
        <f t="array" ref="I345">_xll.SNL.Clients.Office.Excel.Functions.SPG($A345, "IQ_CASH_OPER", I$3)</f>
        <v>92500</v>
      </c>
      <c r="J345" s="9" cm="1">
        <f t="array" ref="J345">_xll.SNL.Clients.Office.Excel.Functions.SPG($A345, "IQ_CASH_OPER", J$3)</f>
        <v>75700</v>
      </c>
    </row>
    <row r="346" spans="1:10" x14ac:dyDescent="0.3">
      <c r="A346" s="11" t="s">
        <v>1615</v>
      </c>
      <c r="B346" s="9" cm="1">
        <f t="array" ref="B346">_xll.SNL.Clients.Office.Excel.Functions.SPG($A346, "IQ_CASH_OPER", B$3)</f>
        <v>21288</v>
      </c>
      <c r="C346" s="9" cm="1">
        <f t="array" ref="C346">_xll.SNL.Clients.Office.Excel.Functions.SPG($A346, "IQ_CASH_OPER", C$3)</f>
        <v>-1177409</v>
      </c>
      <c r="D346" s="9" cm="1">
        <f t="array" ref="D346">_xll.SNL.Clients.Office.Excel.Functions.SPG($A346, "IQ_CASH_OPER", D$3)</f>
        <v>-339685</v>
      </c>
      <c r="E346" s="9" t="str" cm="1">
        <f t="array" ref="E346">_xll.SNL.Clients.Office.Excel.Functions.SPG($A346, "IQ_CASH_OPER", E$3)</f>
        <v>NA</v>
      </c>
      <c r="F346" s="9" cm="1">
        <f t="array" ref="F346">_xll.SNL.Clients.Office.Excel.Functions.SPG($A346, "IQ_CASH_OPER", F$3)</f>
        <v>182358</v>
      </c>
      <c r="G346" s="9" cm="1">
        <f t="array" ref="G346">_xll.SNL.Clients.Office.Excel.Functions.SPG($A346, "IQ_CASH_OPER", G$3)</f>
        <v>-502160</v>
      </c>
      <c r="H346" s="9" cm="1">
        <f t="array" ref="H346">_xll.SNL.Clients.Office.Excel.Functions.SPG($A346, "IQ_CASH_OPER", H$3)</f>
        <v>363621</v>
      </c>
      <c r="I346" s="9" cm="1">
        <f t="array" ref="I346">_xll.SNL.Clients.Office.Excel.Functions.SPG($A346, "IQ_CASH_OPER", I$3)</f>
        <v>-363290.5</v>
      </c>
      <c r="J346" s="9" cm="1">
        <f t="array" ref="J346">_xll.SNL.Clients.Office.Excel.Functions.SPG($A346, "IQ_CASH_OPER", J$3)</f>
        <v>-363290.5</v>
      </c>
    </row>
    <row r="347" spans="1:10" x14ac:dyDescent="0.3">
      <c r="A347" s="11" t="s">
        <v>1365</v>
      </c>
      <c r="B347" s="9" cm="1">
        <f t="array" ref="B347">_xll.SNL.Clients.Office.Excel.Functions.SPG($A347, "IQ_CASH_OPER", B$3)</f>
        <v>-4400</v>
      </c>
      <c r="C347" s="9" cm="1">
        <f t="array" ref="C347">_xll.SNL.Clients.Office.Excel.Functions.SPG($A347, "IQ_CASH_OPER", C$3)</f>
        <v>70400</v>
      </c>
      <c r="D347" s="9" cm="1">
        <f t="array" ref="D347">_xll.SNL.Clients.Office.Excel.Functions.SPG($A347, "IQ_CASH_OPER", D$3)</f>
        <v>60000</v>
      </c>
      <c r="E347" s="9" cm="1">
        <f t="array" ref="E347">_xll.SNL.Clients.Office.Excel.Functions.SPG($A347, "IQ_CASH_OPER", E$3)</f>
        <v>50100</v>
      </c>
      <c r="F347" s="9" cm="1">
        <f t="array" ref="F347">_xll.SNL.Clients.Office.Excel.Functions.SPG($A347, "IQ_CASH_OPER", F$3)</f>
        <v>55900</v>
      </c>
      <c r="G347" s="9" cm="1">
        <f t="array" ref="G347">_xll.SNL.Clients.Office.Excel.Functions.SPG($A347, "IQ_CASH_OPER", G$3)</f>
        <v>95300</v>
      </c>
      <c r="H347" s="9" cm="1">
        <f t="array" ref="H347">_xll.SNL.Clients.Office.Excel.Functions.SPG($A347, "IQ_CASH_OPER", H$3)</f>
        <v>59100</v>
      </c>
      <c r="I347" s="9" cm="1">
        <f t="array" ref="I347">_xll.SNL.Clients.Office.Excel.Functions.SPG($A347, "IQ_CASH_OPER", I$3)</f>
        <v>45500</v>
      </c>
      <c r="J347" s="9" cm="1">
        <f t="array" ref="J347">_xll.SNL.Clients.Office.Excel.Functions.SPG($A347, "IQ_CASH_OPER", J$3)</f>
        <v>33700</v>
      </c>
    </row>
    <row r="348" spans="1:10" x14ac:dyDescent="0.3">
      <c r="A348" s="11" t="s">
        <v>1366</v>
      </c>
      <c r="B348" s="9" cm="1">
        <f t="array" ref="B348">_xll.SNL.Clients.Office.Excel.Functions.SPG($A348, "IQ_CASH_OPER", B$3)</f>
        <v>87550</v>
      </c>
      <c r="C348" s="9" cm="1">
        <f t="array" ref="C348">_xll.SNL.Clients.Office.Excel.Functions.SPG($A348, "IQ_CASH_OPER", C$3)</f>
        <v>49780</v>
      </c>
      <c r="D348" s="9" cm="1">
        <f t="array" ref="D348">_xll.SNL.Clients.Office.Excel.Functions.SPG($A348, "IQ_CASH_OPER", D$3)</f>
        <v>79958</v>
      </c>
      <c r="E348" s="9" cm="1">
        <f t="array" ref="E348">_xll.SNL.Clients.Office.Excel.Functions.SPG($A348, "IQ_CASH_OPER", E$3)</f>
        <v>60892</v>
      </c>
      <c r="F348" s="9" cm="1">
        <f t="array" ref="F348">_xll.SNL.Clients.Office.Excel.Functions.SPG($A348, "IQ_CASH_OPER", F$3)</f>
        <v>57990</v>
      </c>
      <c r="G348" s="9" cm="1">
        <f t="array" ref="G348">_xll.SNL.Clients.Office.Excel.Functions.SPG($A348, "IQ_CASH_OPER", G$3)</f>
        <v>39167</v>
      </c>
      <c r="H348" s="9" cm="1">
        <f t="array" ref="H348">_xll.SNL.Clients.Office.Excel.Functions.SPG($A348, "IQ_CASH_OPER", H$3)</f>
        <v>48364</v>
      </c>
      <c r="I348" s="9" cm="1">
        <f t="array" ref="I348">_xll.SNL.Clients.Office.Excel.Functions.SPG($A348, "IQ_CASH_OPER", I$3)</f>
        <v>50105</v>
      </c>
      <c r="J348" s="9" cm="1">
        <f t="array" ref="J348">_xll.SNL.Clients.Office.Excel.Functions.SPG($A348, "IQ_CASH_OPER", J$3)</f>
        <v>67017</v>
      </c>
    </row>
    <row r="349" spans="1:10" x14ac:dyDescent="0.3">
      <c r="A349" s="11" t="s">
        <v>1367</v>
      </c>
      <c r="B349" s="9" cm="1">
        <f t="array" ref="B349">_xll.SNL.Clients.Office.Excel.Functions.SPG($A349, "IQ_CASH_OPER", B$3)</f>
        <v>-165480</v>
      </c>
      <c r="C349" s="9" cm="1">
        <f t="array" ref="C349">_xll.SNL.Clients.Office.Excel.Functions.SPG($A349, "IQ_CASH_OPER", C$3)</f>
        <v>315341</v>
      </c>
      <c r="D349" s="9" cm="1">
        <f t="array" ref="D349">_xll.SNL.Clients.Office.Excel.Functions.SPG($A349, "IQ_CASH_OPER", D$3)</f>
        <v>137180</v>
      </c>
      <c r="E349" s="9" cm="1">
        <f t="array" ref="E349">_xll.SNL.Clients.Office.Excel.Functions.SPG($A349, "IQ_CASH_OPER", E$3)</f>
        <v>139962</v>
      </c>
      <c r="F349" s="9" cm="1">
        <f t="array" ref="F349">_xll.SNL.Clients.Office.Excel.Functions.SPG($A349, "IQ_CASH_OPER", F$3)</f>
        <v>-164998</v>
      </c>
      <c r="G349" s="9" cm="1">
        <f t="array" ref="G349">_xll.SNL.Clients.Office.Excel.Functions.SPG($A349, "IQ_CASH_OPER", G$3)</f>
        <v>99337</v>
      </c>
      <c r="H349" s="9" cm="1">
        <f t="array" ref="H349">_xll.SNL.Clients.Office.Excel.Functions.SPG($A349, "IQ_CASH_OPER", H$3)</f>
        <v>140123</v>
      </c>
      <c r="I349" s="9" cm="1">
        <f t="array" ref="I349">_xll.SNL.Clients.Office.Excel.Functions.SPG($A349, "IQ_CASH_OPER", I$3)</f>
        <v>71155</v>
      </c>
      <c r="J349" s="9" cm="1">
        <f t="array" ref="J349">_xll.SNL.Clients.Office.Excel.Functions.SPG($A349, "IQ_CASH_OPER", J$3)</f>
        <v>-152143</v>
      </c>
    </row>
    <row r="350" spans="1:10" x14ac:dyDescent="0.3">
      <c r="A350" s="11" t="s">
        <v>1368</v>
      </c>
      <c r="B350" s="9" cm="1">
        <f t="array" ref="B350">_xll.SNL.Clients.Office.Excel.Functions.SPG($A350, "IQ_CASH_OPER", B$3)</f>
        <v>36462</v>
      </c>
      <c r="C350" s="9" cm="1">
        <f t="array" ref="C350">_xll.SNL.Clients.Office.Excel.Functions.SPG($A350, "IQ_CASH_OPER", C$3)</f>
        <v>37801</v>
      </c>
      <c r="D350" s="9" cm="1">
        <f t="array" ref="D350">_xll.SNL.Clients.Office.Excel.Functions.SPG($A350, "IQ_CASH_OPER", D$3)</f>
        <v>40317</v>
      </c>
      <c r="E350" s="9" cm="1">
        <f t="array" ref="E350">_xll.SNL.Clients.Office.Excel.Functions.SPG($A350, "IQ_CASH_OPER", E$3)</f>
        <v>24306</v>
      </c>
      <c r="F350" s="9" cm="1">
        <f t="array" ref="F350">_xll.SNL.Clients.Office.Excel.Functions.SPG($A350, "IQ_CASH_OPER", F$3)</f>
        <v>38287</v>
      </c>
      <c r="G350" s="9" cm="1">
        <f t="array" ref="G350">_xll.SNL.Clients.Office.Excel.Functions.SPG($A350, "IQ_CASH_OPER", G$3)</f>
        <v>38637</v>
      </c>
      <c r="H350" s="9" cm="1">
        <f t="array" ref="H350">_xll.SNL.Clients.Office.Excel.Functions.SPG($A350, "IQ_CASH_OPER", H$3)</f>
        <v>46494</v>
      </c>
      <c r="I350" s="9" cm="1">
        <f t="array" ref="I350">_xll.SNL.Clients.Office.Excel.Functions.SPG($A350, "IQ_CASH_OPER", I$3)</f>
        <v>26381</v>
      </c>
      <c r="J350" s="9" cm="1">
        <f t="array" ref="J350">_xll.SNL.Clients.Office.Excel.Functions.SPG($A350, "IQ_CASH_OPER", J$3)</f>
        <v>61534</v>
      </c>
    </row>
    <row r="351" spans="1:10" x14ac:dyDescent="0.3">
      <c r="A351" s="11" t="s">
        <v>1369</v>
      </c>
      <c r="B351" s="9" t="str" cm="1">
        <f t="array" ref="B351">_xll.SNL.Clients.Office.Excel.Functions.SPG($A351, "IQ_CASH_OPER", B$3)</f>
        <v>NA</v>
      </c>
      <c r="C351" s="9" cm="1">
        <f t="array" ref="C351">_xll.SNL.Clients.Office.Excel.Functions.SPG($A351, "IQ_CASH_OPER", C$3)</f>
        <v>14791</v>
      </c>
      <c r="D351" s="9" cm="1">
        <f t="array" ref="D351">_xll.SNL.Clients.Office.Excel.Functions.SPG($A351, "IQ_CASH_OPER", D$3)</f>
        <v>62559</v>
      </c>
      <c r="E351" s="9" cm="1">
        <f t="array" ref="E351">_xll.SNL.Clients.Office.Excel.Functions.SPG($A351, "IQ_CASH_OPER", E$3)</f>
        <v>25638</v>
      </c>
      <c r="F351" s="9" cm="1">
        <f t="array" ref="F351">_xll.SNL.Clients.Office.Excel.Functions.SPG($A351, "IQ_CASH_OPER", F$3)</f>
        <v>-5267</v>
      </c>
      <c r="G351" s="9" cm="1">
        <f t="array" ref="G351">_xll.SNL.Clients.Office.Excel.Functions.SPG($A351, "IQ_CASH_OPER", G$3)</f>
        <v>32156</v>
      </c>
      <c r="H351" s="9" cm="1">
        <f t="array" ref="H351">_xll.SNL.Clients.Office.Excel.Functions.SPG($A351, "IQ_CASH_OPER", H$3)</f>
        <v>26576</v>
      </c>
      <c r="I351" s="9" cm="1">
        <f t="array" ref="I351">_xll.SNL.Clients.Office.Excel.Functions.SPG($A351, "IQ_CASH_OPER", I$3)</f>
        <v>71731</v>
      </c>
      <c r="J351" s="9" cm="1">
        <f t="array" ref="J351">_xll.SNL.Clients.Office.Excel.Functions.SPG($A351, "IQ_CASH_OPER", J$3)</f>
        <v>43825</v>
      </c>
    </row>
    <row r="352" spans="1:10" x14ac:dyDescent="0.3">
      <c r="A352" s="11" t="s">
        <v>1370</v>
      </c>
      <c r="B352" s="9" cm="1">
        <f t="array" ref="B352">_xll.SNL.Clients.Office.Excel.Functions.SPG($A352, "IQ_CASH_OPER", B$3)</f>
        <v>39422</v>
      </c>
      <c r="C352" s="9" cm="1">
        <f t="array" ref="C352">_xll.SNL.Clients.Office.Excel.Functions.SPG($A352, "IQ_CASH_OPER", C$3)</f>
        <v>-132284</v>
      </c>
      <c r="D352" s="9" cm="1">
        <f t="array" ref="D352">_xll.SNL.Clients.Office.Excel.Functions.SPG($A352, "IQ_CASH_OPER", D$3)</f>
        <v>155789</v>
      </c>
      <c r="E352" s="9" cm="1">
        <f t="array" ref="E352">_xll.SNL.Clients.Office.Excel.Functions.SPG($A352, "IQ_CASH_OPER", E$3)</f>
        <v>30166</v>
      </c>
      <c r="F352" s="9" cm="1">
        <f t="array" ref="F352">_xll.SNL.Clients.Office.Excel.Functions.SPG($A352, "IQ_CASH_OPER", F$3)</f>
        <v>-44002</v>
      </c>
      <c r="G352" s="9" cm="1">
        <f t="array" ref="G352">_xll.SNL.Clients.Office.Excel.Functions.SPG($A352, "IQ_CASH_OPER", G$3)</f>
        <v>60391</v>
      </c>
      <c r="H352" s="9" cm="1">
        <f t="array" ref="H352">_xll.SNL.Clients.Office.Excel.Functions.SPG($A352, "IQ_CASH_OPER", H$3)</f>
        <v>153032</v>
      </c>
      <c r="I352" s="9" cm="1">
        <f t="array" ref="I352">_xll.SNL.Clients.Office.Excel.Functions.SPG($A352, "IQ_CASH_OPER", I$3)</f>
        <v>15919</v>
      </c>
      <c r="J352" s="9" cm="1">
        <f t="array" ref="J352">_xll.SNL.Clients.Office.Excel.Functions.SPG($A352, "IQ_CASH_OPER", J$3)</f>
        <v>-41099</v>
      </c>
    </row>
    <row r="353" spans="1:10" x14ac:dyDescent="0.3">
      <c r="A353" s="11" t="s">
        <v>1371</v>
      </c>
      <c r="B353" s="9" cm="1">
        <f t="array" ref="B353">_xll.SNL.Clients.Office.Excel.Functions.SPG($A353, "IQ_CASH_OPER", B$3)</f>
        <v>-63198</v>
      </c>
      <c r="C353" s="9" cm="1">
        <f t="array" ref="C353">_xll.SNL.Clients.Office.Excel.Functions.SPG($A353, "IQ_CASH_OPER", C$3)</f>
        <v>30477</v>
      </c>
      <c r="D353" s="9" cm="1">
        <f t="array" ref="D353">_xll.SNL.Clients.Office.Excel.Functions.SPG($A353, "IQ_CASH_OPER", D$3)</f>
        <v>-6844</v>
      </c>
      <c r="E353" s="9" cm="1">
        <f t="array" ref="E353">_xll.SNL.Clients.Office.Excel.Functions.SPG($A353, "IQ_CASH_OPER", E$3)</f>
        <v>30842</v>
      </c>
      <c r="F353" s="9" cm="1">
        <f t="array" ref="F353">_xll.SNL.Clients.Office.Excel.Functions.SPG($A353, "IQ_CASH_OPER", F$3)</f>
        <v>-41126</v>
      </c>
      <c r="G353" s="9" cm="1">
        <f t="array" ref="G353">_xll.SNL.Clients.Office.Excel.Functions.SPG($A353, "IQ_CASH_OPER", G$3)</f>
        <v>-13781</v>
      </c>
      <c r="H353" s="9" cm="1">
        <f t="array" ref="H353">_xll.SNL.Clients.Office.Excel.Functions.SPG($A353, "IQ_CASH_OPER", H$3)</f>
        <v>11021</v>
      </c>
      <c r="I353" s="9" cm="1">
        <f t="array" ref="I353">_xll.SNL.Clients.Office.Excel.Functions.SPG($A353, "IQ_CASH_OPER", I$3)</f>
        <v>9968</v>
      </c>
      <c r="J353" s="9" cm="1">
        <f t="array" ref="J353">_xll.SNL.Clients.Office.Excel.Functions.SPG($A353, "IQ_CASH_OPER", J$3)</f>
        <v>55491</v>
      </c>
    </row>
    <row r="354" spans="1:10" x14ac:dyDescent="0.3">
      <c r="A354" s="11" t="s">
        <v>1372</v>
      </c>
      <c r="B354" s="9" cm="1">
        <f t="array" ref="B354">_xll.SNL.Clients.Office.Excel.Functions.SPG($A354, "IQ_CASH_OPER", B$3)</f>
        <v>227000</v>
      </c>
      <c r="C354" s="9" cm="1">
        <f t="array" ref="C354">_xll.SNL.Clients.Office.Excel.Functions.SPG($A354, "IQ_CASH_OPER", C$3)</f>
        <v>-803000</v>
      </c>
      <c r="D354" s="9" cm="1">
        <f t="array" ref="D354">_xll.SNL.Clients.Office.Excel.Functions.SPG($A354, "IQ_CASH_OPER", D$3)</f>
        <v>215000</v>
      </c>
      <c r="E354" s="9" cm="1">
        <f t="array" ref="E354">_xll.SNL.Clients.Office.Excel.Functions.SPG($A354, "IQ_CASH_OPER", E$3)</f>
        <v>-164000</v>
      </c>
      <c r="F354" s="9" cm="1">
        <f t="array" ref="F354">_xll.SNL.Clients.Office.Excel.Functions.SPG($A354, "IQ_CASH_OPER", F$3)</f>
        <v>28000</v>
      </c>
      <c r="G354" s="9" cm="1">
        <f t="array" ref="G354">_xll.SNL.Clients.Office.Excel.Functions.SPG($A354, "IQ_CASH_OPER", G$3)</f>
        <v>124000</v>
      </c>
      <c r="H354" s="9" cm="1">
        <f t="array" ref="H354">_xll.SNL.Clients.Office.Excel.Functions.SPG($A354, "IQ_CASH_OPER", H$3)</f>
        <v>623000</v>
      </c>
      <c r="I354" s="9" cm="1">
        <f t="array" ref="I354">_xll.SNL.Clients.Office.Excel.Functions.SPG($A354, "IQ_CASH_OPER", I$3)</f>
        <v>-11000</v>
      </c>
      <c r="J354" s="9" cm="1">
        <f t="array" ref="J354">_xll.SNL.Clients.Office.Excel.Functions.SPG($A354, "IQ_CASH_OPER", J$3)</f>
        <v>160000</v>
      </c>
    </row>
    <row r="355" spans="1:10" x14ac:dyDescent="0.3">
      <c r="A355" s="11" t="s">
        <v>1625</v>
      </c>
      <c r="B355" s="9" cm="1">
        <f t="array" ref="B355">_xll.SNL.Clients.Office.Excel.Functions.SPG($A355, "IQ_CASH_OPER", B$3)</f>
        <v>14300</v>
      </c>
      <c r="C355" s="9" cm="1">
        <f t="array" ref="C355">_xll.SNL.Clients.Office.Excel.Functions.SPG($A355, "IQ_CASH_OPER", C$3)</f>
        <v>54100</v>
      </c>
      <c r="D355" s="9" cm="1">
        <f t="array" ref="D355">_xll.SNL.Clients.Office.Excel.Functions.SPG($A355, "IQ_CASH_OPER", D$3)</f>
        <v>89300</v>
      </c>
      <c r="E355" s="9" cm="1">
        <f t="array" ref="E355">_xll.SNL.Clients.Office.Excel.Functions.SPG($A355, "IQ_CASH_OPER", E$3)</f>
        <v>87300</v>
      </c>
      <c r="F355" s="9" cm="1">
        <f t="array" ref="F355">_xll.SNL.Clients.Office.Excel.Functions.SPG($A355, "IQ_CASH_OPER", F$3)</f>
        <v>-5700</v>
      </c>
      <c r="G355" s="9" cm="1">
        <f t="array" ref="G355">_xll.SNL.Clients.Office.Excel.Functions.SPG($A355, "IQ_CASH_OPER", G$3)</f>
        <v>67900</v>
      </c>
      <c r="H355" s="9" cm="1">
        <f t="array" ref="H355">_xll.SNL.Clients.Office.Excel.Functions.SPG($A355, "IQ_CASH_OPER", H$3)</f>
        <v>56500</v>
      </c>
      <c r="I355" s="9" cm="1">
        <f t="array" ref="I355">_xll.SNL.Clients.Office.Excel.Functions.SPG($A355, "IQ_CASH_OPER", I$3)</f>
        <v>74700</v>
      </c>
      <c r="J355" s="9" cm="1">
        <f t="array" ref="J355">_xll.SNL.Clients.Office.Excel.Functions.SPG($A355, "IQ_CASH_OPER", J$3)</f>
        <v>-15700</v>
      </c>
    </row>
    <row r="356" spans="1:10" x14ac:dyDescent="0.3">
      <c r="A356" s="11" t="s">
        <v>1373</v>
      </c>
      <c r="B356" s="9" cm="1">
        <f t="array" ref="B356">_xll.SNL.Clients.Office.Excel.Functions.SPG($A356, "IQ_CASH_OPER", B$3)</f>
        <v>83286</v>
      </c>
      <c r="C356" s="9" cm="1">
        <f t="array" ref="C356">_xll.SNL.Clients.Office.Excel.Functions.SPG($A356, "IQ_CASH_OPER", C$3)</f>
        <v>21119</v>
      </c>
      <c r="D356" s="9" cm="1">
        <f t="array" ref="D356">_xll.SNL.Clients.Office.Excel.Functions.SPG($A356, "IQ_CASH_OPER", D$3)</f>
        <v>35625</v>
      </c>
      <c r="E356" s="9" cm="1">
        <f t="array" ref="E356">_xll.SNL.Clients.Office.Excel.Functions.SPG($A356, "IQ_CASH_OPER", E$3)</f>
        <v>22681</v>
      </c>
      <c r="F356" s="9" cm="1">
        <f t="array" ref="F356">_xll.SNL.Clients.Office.Excel.Functions.SPG($A356, "IQ_CASH_OPER", F$3)</f>
        <v>7690</v>
      </c>
      <c r="G356" s="9" cm="1">
        <f t="array" ref="G356">_xll.SNL.Clients.Office.Excel.Functions.SPG($A356, "IQ_CASH_OPER", G$3)</f>
        <v>42624</v>
      </c>
      <c r="H356" s="9" cm="1">
        <f t="array" ref="H356">_xll.SNL.Clients.Office.Excel.Functions.SPG($A356, "IQ_CASH_OPER", H$3)</f>
        <v>12548</v>
      </c>
      <c r="I356" s="9" cm="1">
        <f t="array" ref="I356">_xll.SNL.Clients.Office.Excel.Functions.SPG($A356, "IQ_CASH_OPER", I$3)</f>
        <v>-21314</v>
      </c>
      <c r="J356" s="9" cm="1">
        <f t="array" ref="J356">_xll.SNL.Clients.Office.Excel.Functions.SPG($A356, "IQ_CASH_OPER", J$3)</f>
        <v>37158</v>
      </c>
    </row>
    <row r="357" spans="1:10" x14ac:dyDescent="0.3">
      <c r="A357" s="11" t="s">
        <v>1374</v>
      </c>
      <c r="B357" s="9" cm="1">
        <f t="array" ref="B357">_xll.SNL.Clients.Office.Excel.Functions.SPG($A357, "IQ_CASH_OPER", B$3)</f>
        <v>-16300</v>
      </c>
      <c r="C357" s="9" cm="1">
        <f t="array" ref="C357">_xll.SNL.Clients.Office.Excel.Functions.SPG($A357, "IQ_CASH_OPER", C$3)</f>
        <v>6600</v>
      </c>
      <c r="D357" s="9" cm="1">
        <f t="array" ref="D357">_xll.SNL.Clients.Office.Excel.Functions.SPG($A357, "IQ_CASH_OPER", D$3)</f>
        <v>700</v>
      </c>
      <c r="E357" s="9" cm="1">
        <f t="array" ref="E357">_xll.SNL.Clients.Office.Excel.Functions.SPG($A357, "IQ_CASH_OPER", E$3)</f>
        <v>2600</v>
      </c>
      <c r="F357" s="9" cm="1">
        <f t="array" ref="F357">_xll.SNL.Clients.Office.Excel.Functions.SPG($A357, "IQ_CASH_OPER", F$3)</f>
        <v>-18600</v>
      </c>
      <c r="G357" s="9" cm="1">
        <f t="array" ref="G357">_xll.SNL.Clients.Office.Excel.Functions.SPG($A357, "IQ_CASH_OPER", G$3)</f>
        <v>-54700</v>
      </c>
      <c r="H357" s="9" cm="1">
        <f t="array" ref="H357">_xll.SNL.Clients.Office.Excel.Functions.SPG($A357, "IQ_CASH_OPER", H$3)</f>
        <v>-22100</v>
      </c>
      <c r="I357" s="9" cm="1">
        <f t="array" ref="I357">_xll.SNL.Clients.Office.Excel.Functions.SPG($A357, "IQ_CASH_OPER", I$3)</f>
        <v>-900</v>
      </c>
      <c r="J357" s="9" cm="1">
        <f t="array" ref="J357">_xll.SNL.Clients.Office.Excel.Functions.SPG($A357, "IQ_CASH_OPER", J$3)</f>
        <v>-33200</v>
      </c>
    </row>
    <row r="358" spans="1:10" x14ac:dyDescent="0.3">
      <c r="A358" s="11" t="s">
        <v>1375</v>
      </c>
      <c r="B358" s="9" cm="1">
        <f t="array" ref="B358">_xll.SNL.Clients.Office.Excel.Functions.SPG($A358, "IQ_CASH_OPER", B$3)</f>
        <v>19677</v>
      </c>
      <c r="C358" s="9" cm="1">
        <f t="array" ref="C358">_xll.SNL.Clients.Office.Excel.Functions.SPG($A358, "IQ_CASH_OPER", C$3)</f>
        <v>25986</v>
      </c>
      <c r="D358" s="9" cm="1">
        <f t="array" ref="D358">_xll.SNL.Clients.Office.Excel.Functions.SPG($A358, "IQ_CASH_OPER", D$3)</f>
        <v>21989</v>
      </c>
      <c r="E358" s="9" cm="1">
        <f t="array" ref="E358">_xll.SNL.Clients.Office.Excel.Functions.SPG($A358, "IQ_CASH_OPER", E$3)</f>
        <v>27278</v>
      </c>
      <c r="F358" s="9" cm="1">
        <f t="array" ref="F358">_xll.SNL.Clients.Office.Excel.Functions.SPG($A358, "IQ_CASH_OPER", F$3)</f>
        <v>4184</v>
      </c>
      <c r="G358" s="9" cm="1">
        <f t="array" ref="G358">_xll.SNL.Clients.Office.Excel.Functions.SPG($A358, "IQ_CASH_OPER", G$3)</f>
        <v>31220</v>
      </c>
      <c r="H358" s="9" cm="1">
        <f t="array" ref="H358">_xll.SNL.Clients.Office.Excel.Functions.SPG($A358, "IQ_CASH_OPER", H$3)</f>
        <v>27512</v>
      </c>
      <c r="I358" s="9" cm="1">
        <f t="array" ref="I358">_xll.SNL.Clients.Office.Excel.Functions.SPG($A358, "IQ_CASH_OPER", I$3)</f>
        <v>20726</v>
      </c>
      <c r="J358" s="9" cm="1">
        <f t="array" ref="J358">_xll.SNL.Clients.Office.Excel.Functions.SPG($A358, "IQ_CASH_OPER", J$3)</f>
        <v>10631</v>
      </c>
    </row>
    <row r="359" spans="1:10" x14ac:dyDescent="0.3">
      <c r="A359" s="11" t="s">
        <v>1376</v>
      </c>
      <c r="B359" s="9" cm="1">
        <f t="array" ref="B359">_xll.SNL.Clients.Office.Excel.Functions.SPG($A359, "IQ_CASH_OPER", B$3)</f>
        <v>39625</v>
      </c>
      <c r="C359" s="9" cm="1">
        <f t="array" ref="C359">_xll.SNL.Clients.Office.Excel.Functions.SPG($A359, "IQ_CASH_OPER", C$3)</f>
        <v>46430</v>
      </c>
      <c r="D359" s="9" cm="1">
        <f t="array" ref="D359">_xll.SNL.Clients.Office.Excel.Functions.SPG($A359, "IQ_CASH_OPER", D$3)</f>
        <v>46966</v>
      </c>
      <c r="E359" s="9" cm="1">
        <f t="array" ref="E359">_xll.SNL.Clients.Office.Excel.Functions.SPG($A359, "IQ_CASH_OPER", E$3)</f>
        <v>31918</v>
      </c>
      <c r="F359" s="9" cm="1">
        <f t="array" ref="F359">_xll.SNL.Clients.Office.Excel.Functions.SPG($A359, "IQ_CASH_OPER", F$3)</f>
        <v>29957</v>
      </c>
      <c r="G359" s="9" cm="1">
        <f t="array" ref="G359">_xll.SNL.Clients.Office.Excel.Functions.SPG($A359, "IQ_CASH_OPER", G$3)</f>
        <v>44623</v>
      </c>
      <c r="H359" s="9" cm="1">
        <f t="array" ref="H359">_xll.SNL.Clients.Office.Excel.Functions.SPG($A359, "IQ_CASH_OPER", H$3)</f>
        <v>48116</v>
      </c>
      <c r="I359" s="9" cm="1">
        <f t="array" ref="I359">_xll.SNL.Clients.Office.Excel.Functions.SPG($A359, "IQ_CASH_OPER", I$3)</f>
        <v>92991</v>
      </c>
      <c r="J359" s="9" cm="1">
        <f t="array" ref="J359">_xll.SNL.Clients.Office.Excel.Functions.SPG($A359, "IQ_CASH_OPER", J$3)</f>
        <v>-18795</v>
      </c>
    </row>
    <row r="360" spans="1:10" x14ac:dyDescent="0.3">
      <c r="A360" s="11" t="s">
        <v>1377</v>
      </c>
      <c r="B360" s="9" t="str" cm="1">
        <f t="array" ref="B360">_xll.SNL.Clients.Office.Excel.Functions.SPG($A360, "IQ_CASH_OPER", B$3)</f>
        <v>NA</v>
      </c>
      <c r="C360" s="9" cm="1">
        <f t="array" ref="C360">_xll.SNL.Clients.Office.Excel.Functions.SPG($A360, "IQ_CASH_OPER", C$3)</f>
        <v>46531</v>
      </c>
      <c r="D360" s="9" cm="1">
        <f t="array" ref="D360">_xll.SNL.Clients.Office.Excel.Functions.SPG($A360, "IQ_CASH_OPER", D$3)</f>
        <v>42591</v>
      </c>
      <c r="E360" s="9" cm="1">
        <f t="array" ref="E360">_xll.SNL.Clients.Office.Excel.Functions.SPG($A360, "IQ_CASH_OPER", E$3)</f>
        <v>57499</v>
      </c>
      <c r="F360" s="9" cm="1">
        <f t="array" ref="F360">_xll.SNL.Clients.Office.Excel.Functions.SPG($A360, "IQ_CASH_OPER", F$3)</f>
        <v>60442</v>
      </c>
      <c r="G360" s="9" cm="1">
        <f t="array" ref="G360">_xll.SNL.Clients.Office.Excel.Functions.SPG($A360, "IQ_CASH_OPER", G$3)</f>
        <v>35406</v>
      </c>
      <c r="H360" s="9" cm="1">
        <f t="array" ref="H360">_xll.SNL.Clients.Office.Excel.Functions.SPG($A360, "IQ_CASH_OPER", H$3)</f>
        <v>31916</v>
      </c>
      <c r="I360" s="9" cm="1">
        <f t="array" ref="I360">_xll.SNL.Clients.Office.Excel.Functions.SPG($A360, "IQ_CASH_OPER", I$3)</f>
        <v>70143</v>
      </c>
      <c r="J360" s="9" cm="1">
        <f t="array" ref="J360">_xll.SNL.Clients.Office.Excel.Functions.SPG($A360, "IQ_CASH_OPER", J$3)</f>
        <v>49412</v>
      </c>
    </row>
    <row r="361" spans="1:10" x14ac:dyDescent="0.3">
      <c r="A361" s="11" t="s">
        <v>1378</v>
      </c>
      <c r="B361" s="9" cm="1">
        <f t="array" ref="B361">_xll.SNL.Clients.Office.Excel.Functions.SPG($A361, "IQ_CASH_OPER", B$3)</f>
        <v>39255</v>
      </c>
      <c r="C361" s="9" cm="1">
        <f t="array" ref="C361">_xll.SNL.Clients.Office.Excel.Functions.SPG($A361, "IQ_CASH_OPER", C$3)</f>
        <v>12789</v>
      </c>
      <c r="D361" s="9" cm="1">
        <f t="array" ref="D361">_xll.SNL.Clients.Office.Excel.Functions.SPG($A361, "IQ_CASH_OPER", D$3)</f>
        <v>34207</v>
      </c>
      <c r="E361" s="9" cm="1">
        <f t="array" ref="E361">_xll.SNL.Clients.Office.Excel.Functions.SPG($A361, "IQ_CASH_OPER", E$3)</f>
        <v>50661</v>
      </c>
      <c r="F361" s="9" cm="1">
        <f t="array" ref="F361">_xll.SNL.Clients.Office.Excel.Functions.SPG($A361, "IQ_CASH_OPER", F$3)</f>
        <v>9646</v>
      </c>
      <c r="G361" s="9" cm="1">
        <f t="array" ref="G361">_xll.SNL.Clients.Office.Excel.Functions.SPG($A361, "IQ_CASH_OPER", G$3)</f>
        <v>25733</v>
      </c>
      <c r="H361" s="9" cm="1">
        <f t="array" ref="H361">_xll.SNL.Clients.Office.Excel.Functions.SPG($A361, "IQ_CASH_OPER", H$3)</f>
        <v>32305</v>
      </c>
      <c r="I361" s="9" cm="1">
        <f t="array" ref="I361">_xll.SNL.Clients.Office.Excel.Functions.SPG($A361, "IQ_CASH_OPER", I$3)</f>
        <v>39321</v>
      </c>
      <c r="J361" s="9" cm="1">
        <f t="array" ref="J361">_xll.SNL.Clients.Office.Excel.Functions.SPG($A361, "IQ_CASH_OPER", J$3)</f>
        <v>13857</v>
      </c>
    </row>
    <row r="362" spans="1:10" x14ac:dyDescent="0.3">
      <c r="A362" s="11" t="s">
        <v>1379</v>
      </c>
      <c r="B362" s="9" cm="1">
        <f t="array" ref="B362">_xll.SNL.Clients.Office.Excel.Functions.SPG($A362, "IQ_CASH_OPER", B$3)</f>
        <v>12460</v>
      </c>
      <c r="C362" s="9" cm="1">
        <f t="array" ref="C362">_xll.SNL.Clients.Office.Excel.Functions.SPG($A362, "IQ_CASH_OPER", C$3)</f>
        <v>-7633</v>
      </c>
      <c r="D362" s="9" cm="1">
        <f t="array" ref="D362">_xll.SNL.Clients.Office.Excel.Functions.SPG($A362, "IQ_CASH_OPER", D$3)</f>
        <v>-17465</v>
      </c>
      <c r="E362" s="9" cm="1">
        <f t="array" ref="E362">_xll.SNL.Clients.Office.Excel.Functions.SPG($A362, "IQ_CASH_OPER", E$3)</f>
        <v>-33883</v>
      </c>
      <c r="F362" s="9" cm="1">
        <f t="array" ref="F362">_xll.SNL.Clients.Office.Excel.Functions.SPG($A362, "IQ_CASH_OPER", F$3)</f>
        <v>5555</v>
      </c>
      <c r="G362" s="9" cm="1">
        <f t="array" ref="G362">_xll.SNL.Clients.Office.Excel.Functions.SPG($A362, "IQ_CASH_OPER", G$3)</f>
        <v>16599</v>
      </c>
      <c r="H362" s="9" cm="1">
        <f t="array" ref="H362">_xll.SNL.Clients.Office.Excel.Functions.SPG($A362, "IQ_CASH_OPER", H$3)</f>
        <v>-4211</v>
      </c>
      <c r="I362" s="9" cm="1">
        <f t="array" ref="I362">_xll.SNL.Clients.Office.Excel.Functions.SPG($A362, "IQ_CASH_OPER", I$3)</f>
        <v>-4470</v>
      </c>
      <c r="J362" s="9" cm="1">
        <f t="array" ref="J362">_xll.SNL.Clients.Office.Excel.Functions.SPG($A362, "IQ_CASH_OPER", J$3)</f>
        <v>37471</v>
      </c>
    </row>
    <row r="363" spans="1:10" x14ac:dyDescent="0.3">
      <c r="A363" s="11" t="s">
        <v>1380</v>
      </c>
      <c r="B363" s="9" cm="1">
        <f t="array" ref="B363">_xll.SNL.Clients.Office.Excel.Functions.SPG($A363, "IQ_CASH_OPER", B$3)</f>
        <v>32239</v>
      </c>
      <c r="C363" s="9" t="str" cm="1">
        <f t="array" ref="C363">_xll.SNL.Clients.Office.Excel.Functions.SPG($A363, "IQ_CASH_OPER", C$3)</f>
        <v>NA</v>
      </c>
      <c r="D363" s="9" cm="1">
        <f t="array" ref="D363">_xll.SNL.Clients.Office.Excel.Functions.SPG($A363, "IQ_CASH_OPER", D$3)</f>
        <v>27919</v>
      </c>
      <c r="E363" s="9" cm="1">
        <f t="array" ref="E363">_xll.SNL.Clients.Office.Excel.Functions.SPG($A363, "IQ_CASH_OPER", E$3)</f>
        <v>51461</v>
      </c>
      <c r="F363" s="9" cm="1">
        <f t="array" ref="F363">_xll.SNL.Clients.Office.Excel.Functions.SPG($A363, "IQ_CASH_OPER", F$3)</f>
        <v>23987</v>
      </c>
      <c r="G363" s="9" t="str" cm="1">
        <f t="array" ref="G363">_xll.SNL.Clients.Office.Excel.Functions.SPG($A363, "IQ_CASH_OPER", G$3)</f>
        <v>NA</v>
      </c>
      <c r="H363" s="9" cm="1">
        <f t="array" ref="H363">_xll.SNL.Clients.Office.Excel.Functions.SPG($A363, "IQ_CASH_OPER", H$3)</f>
        <v>41056</v>
      </c>
      <c r="I363" s="9" cm="1">
        <f t="array" ref="I363">_xll.SNL.Clients.Office.Excel.Functions.SPG($A363, "IQ_CASH_OPER", I$3)</f>
        <v>38152</v>
      </c>
      <c r="J363" s="9" cm="1">
        <f t="array" ref="J363">_xll.SNL.Clients.Office.Excel.Functions.SPG($A363, "IQ_CASH_OPER", J$3)</f>
        <v>74064</v>
      </c>
    </row>
    <row r="364" spans="1:10" x14ac:dyDescent="0.3">
      <c r="A364" s="11" t="s">
        <v>1381</v>
      </c>
      <c r="B364" s="9" cm="1">
        <f t="array" ref="B364">_xll.SNL.Clients.Office.Excel.Functions.SPG($A364, "IQ_CASH_OPER", B$3)</f>
        <v>71000</v>
      </c>
      <c r="C364" s="9" cm="1">
        <f t="array" ref="C364">_xll.SNL.Clients.Office.Excel.Functions.SPG($A364, "IQ_CASH_OPER", C$3)</f>
        <v>8000</v>
      </c>
      <c r="D364" s="9" cm="1">
        <f t="array" ref="D364">_xll.SNL.Clients.Office.Excel.Functions.SPG($A364, "IQ_CASH_OPER", D$3)</f>
        <v>-10000</v>
      </c>
      <c r="E364" s="9" cm="1">
        <f t="array" ref="E364">_xll.SNL.Clients.Office.Excel.Functions.SPG($A364, "IQ_CASH_OPER", E$3)</f>
        <v>279000</v>
      </c>
      <c r="F364" s="9" cm="1">
        <f t="array" ref="F364">_xll.SNL.Clients.Office.Excel.Functions.SPG($A364, "IQ_CASH_OPER", F$3)</f>
        <v>182000</v>
      </c>
      <c r="G364" s="9" cm="1">
        <f t="array" ref="G364">_xll.SNL.Clients.Office.Excel.Functions.SPG($A364, "IQ_CASH_OPER", G$3)</f>
        <v>310000</v>
      </c>
      <c r="H364" s="9" cm="1">
        <f t="array" ref="H364">_xll.SNL.Clients.Office.Excel.Functions.SPG($A364, "IQ_CASH_OPER", H$3)</f>
        <v>122000</v>
      </c>
      <c r="I364" s="9" cm="1">
        <f t="array" ref="I364">_xll.SNL.Clients.Office.Excel.Functions.SPG($A364, "IQ_CASH_OPER", I$3)</f>
        <v>99000</v>
      </c>
      <c r="J364" s="9" cm="1">
        <f t="array" ref="J364">_xll.SNL.Clients.Office.Excel.Functions.SPG($A364, "IQ_CASH_OPER", J$3)</f>
        <v>145000</v>
      </c>
    </row>
    <row r="365" spans="1:10" x14ac:dyDescent="0.3">
      <c r="A365" s="11" t="s">
        <v>1382</v>
      </c>
      <c r="B365" s="9" cm="1">
        <f t="array" ref="B365">_xll.SNL.Clients.Office.Excel.Functions.SPG($A365, "IQ_CASH_OPER", B$3)</f>
        <v>42005</v>
      </c>
      <c r="C365" s="9" cm="1">
        <f t="array" ref="C365">_xll.SNL.Clients.Office.Excel.Functions.SPG($A365, "IQ_CASH_OPER", C$3)</f>
        <v>49172</v>
      </c>
      <c r="D365" s="9" cm="1">
        <f t="array" ref="D365">_xll.SNL.Clients.Office.Excel.Functions.SPG($A365, "IQ_CASH_OPER", D$3)</f>
        <v>52132</v>
      </c>
      <c r="E365" s="9" cm="1">
        <f t="array" ref="E365">_xll.SNL.Clients.Office.Excel.Functions.SPG($A365, "IQ_CASH_OPER", E$3)</f>
        <v>50518</v>
      </c>
      <c r="F365" s="9" cm="1">
        <f t="array" ref="F365">_xll.SNL.Clients.Office.Excel.Functions.SPG($A365, "IQ_CASH_OPER", F$3)</f>
        <v>36745</v>
      </c>
      <c r="G365" s="9" cm="1">
        <f t="array" ref="G365">_xll.SNL.Clients.Office.Excel.Functions.SPG($A365, "IQ_CASH_OPER", G$3)</f>
        <v>35653</v>
      </c>
      <c r="H365" s="9" cm="1">
        <f t="array" ref="H365">_xll.SNL.Clients.Office.Excel.Functions.SPG($A365, "IQ_CASH_OPER", H$3)</f>
        <v>54633</v>
      </c>
      <c r="I365" s="9" cm="1">
        <f t="array" ref="I365">_xll.SNL.Clients.Office.Excel.Functions.SPG($A365, "IQ_CASH_OPER", I$3)</f>
        <v>45324</v>
      </c>
      <c r="J365" s="9" cm="1">
        <f t="array" ref="J365">_xll.SNL.Clients.Office.Excel.Functions.SPG($A365, "IQ_CASH_OPER", J$3)</f>
        <v>21847</v>
      </c>
    </row>
    <row r="366" spans="1:10" x14ac:dyDescent="0.3">
      <c r="A366" s="11" t="s">
        <v>1383</v>
      </c>
      <c r="B366" s="9" cm="1">
        <f t="array" ref="B366">_xll.SNL.Clients.Office.Excel.Functions.SPG($A366, "IQ_CASH_OPER", B$3)</f>
        <v>123000</v>
      </c>
      <c r="C366" s="9" cm="1">
        <f t="array" ref="C366">_xll.SNL.Clients.Office.Excel.Functions.SPG($A366, "IQ_CASH_OPER", C$3)</f>
        <v>80000</v>
      </c>
      <c r="D366" s="9" cm="1">
        <f t="array" ref="D366">_xll.SNL.Clients.Office.Excel.Functions.SPG($A366, "IQ_CASH_OPER", D$3)</f>
        <v>107000</v>
      </c>
      <c r="E366" s="9" cm="1">
        <f t="array" ref="E366">_xll.SNL.Clients.Office.Excel.Functions.SPG($A366, "IQ_CASH_OPER", E$3)</f>
        <v>9000</v>
      </c>
      <c r="F366" s="9" cm="1">
        <f t="array" ref="F366">_xll.SNL.Clients.Office.Excel.Functions.SPG($A366, "IQ_CASH_OPER", F$3)</f>
        <v>148000</v>
      </c>
      <c r="G366" s="9" cm="1">
        <f t="array" ref="G366">_xll.SNL.Clients.Office.Excel.Functions.SPG($A366, "IQ_CASH_OPER", G$3)</f>
        <v>8000</v>
      </c>
      <c r="H366" s="9" cm="1">
        <f t="array" ref="H366">_xll.SNL.Clients.Office.Excel.Functions.SPG($A366, "IQ_CASH_OPER", H$3)</f>
        <v>147000</v>
      </c>
      <c r="I366" s="9" cm="1">
        <f t="array" ref="I366">_xll.SNL.Clients.Office.Excel.Functions.SPG($A366, "IQ_CASH_OPER", I$3)</f>
        <v>80000</v>
      </c>
      <c r="J366" s="9" cm="1">
        <f t="array" ref="J366">_xll.SNL.Clients.Office.Excel.Functions.SPG($A366, "IQ_CASH_OPER", J$3)</f>
        <v>120000</v>
      </c>
    </row>
    <row r="367" spans="1:10" x14ac:dyDescent="0.3">
      <c r="A367" s="11" t="s">
        <v>1384</v>
      </c>
      <c r="B367" s="9" cm="1">
        <f t="array" ref="B367">_xll.SNL.Clients.Office.Excel.Functions.SPG($A367, "IQ_CASH_OPER", B$3)</f>
        <v>-42000</v>
      </c>
      <c r="C367" s="9" cm="1">
        <f t="array" ref="C367">_xll.SNL.Clients.Office.Excel.Functions.SPG($A367, "IQ_CASH_OPER", C$3)</f>
        <v>-170000</v>
      </c>
      <c r="D367" s="9" cm="1">
        <f t="array" ref="D367">_xll.SNL.Clients.Office.Excel.Functions.SPG($A367, "IQ_CASH_OPER", D$3)</f>
        <v>11000</v>
      </c>
      <c r="E367" s="9" cm="1">
        <f t="array" ref="E367">_xll.SNL.Clients.Office.Excel.Functions.SPG($A367, "IQ_CASH_OPER", E$3)</f>
        <v>62000</v>
      </c>
      <c r="F367" s="9" cm="1">
        <f t="array" ref="F367">_xll.SNL.Clients.Office.Excel.Functions.SPG($A367, "IQ_CASH_OPER", F$3)</f>
        <v>-35000</v>
      </c>
      <c r="G367" s="9" cm="1">
        <f t="array" ref="G367">_xll.SNL.Clients.Office.Excel.Functions.SPG($A367, "IQ_CASH_OPER", G$3)</f>
        <v>-33000</v>
      </c>
      <c r="H367" s="9" cm="1">
        <f t="array" ref="H367">_xll.SNL.Clients.Office.Excel.Functions.SPG($A367, "IQ_CASH_OPER", H$3)</f>
        <v>189000</v>
      </c>
      <c r="I367" s="9" cm="1">
        <f t="array" ref="I367">_xll.SNL.Clients.Office.Excel.Functions.SPG($A367, "IQ_CASH_OPER", I$3)</f>
        <v>227000</v>
      </c>
      <c r="J367" s="9" cm="1">
        <f t="array" ref="J367">_xll.SNL.Clients.Office.Excel.Functions.SPG($A367, "IQ_CASH_OPER", J$3)</f>
        <v>311000</v>
      </c>
    </row>
    <row r="368" spans="1:10" x14ac:dyDescent="0.3">
      <c r="A368" s="11" t="s">
        <v>1626</v>
      </c>
      <c r="B368" s="9" cm="1">
        <f t="array" ref="B368">_xll.SNL.Clients.Office.Excel.Functions.SPG($A368, "IQ_CASH_OPER", B$3)</f>
        <v>19363</v>
      </c>
      <c r="C368" s="9" cm="1">
        <f t="array" ref="C368">_xll.SNL.Clients.Office.Excel.Functions.SPG($A368, "IQ_CASH_OPER", C$3)</f>
        <v>40253</v>
      </c>
      <c r="D368" s="9" cm="1">
        <f t="array" ref="D368">_xll.SNL.Clients.Office.Excel.Functions.SPG($A368, "IQ_CASH_OPER", D$3)</f>
        <v>-17914</v>
      </c>
      <c r="E368" s="9" cm="1">
        <f t="array" ref="E368">_xll.SNL.Clients.Office.Excel.Functions.SPG($A368, "IQ_CASH_OPER", E$3)</f>
        <v>26747</v>
      </c>
      <c r="F368" s="9" cm="1">
        <f t="array" ref="F368">_xll.SNL.Clients.Office.Excel.Functions.SPG($A368, "IQ_CASH_OPER", F$3)</f>
        <v>-30206</v>
      </c>
      <c r="G368" s="9" cm="1">
        <f t="array" ref="G368">_xll.SNL.Clients.Office.Excel.Functions.SPG($A368, "IQ_CASH_OPER", G$3)</f>
        <v>15714</v>
      </c>
      <c r="H368" s="9" cm="1">
        <f t="array" ref="H368">_xll.SNL.Clients.Office.Excel.Functions.SPG($A368, "IQ_CASH_OPER", H$3)</f>
        <v>23009</v>
      </c>
      <c r="I368" s="9" cm="1">
        <f t="array" ref="I368">_xll.SNL.Clients.Office.Excel.Functions.SPG($A368, "IQ_CASH_OPER", I$3)</f>
        <v>90966</v>
      </c>
      <c r="J368" s="9" cm="1">
        <f t="array" ref="J368">_xll.SNL.Clients.Office.Excel.Functions.SPG($A368, "IQ_CASH_OPER", J$3)</f>
        <v>-17069</v>
      </c>
    </row>
    <row r="369" spans="1:10" x14ac:dyDescent="0.3">
      <c r="A369" s="11" t="s">
        <v>1385</v>
      </c>
      <c r="B369" s="9" cm="1">
        <f t="array" ref="B369">_xll.SNL.Clients.Office.Excel.Functions.SPG($A369, "IQ_CASH_OPER", B$3)</f>
        <v>-25327</v>
      </c>
      <c r="C369" s="9" cm="1">
        <f t="array" ref="C369">_xll.SNL.Clients.Office.Excel.Functions.SPG($A369, "IQ_CASH_OPER", C$3)</f>
        <v>9800</v>
      </c>
      <c r="D369" s="9" cm="1">
        <f t="array" ref="D369">_xll.SNL.Clients.Office.Excel.Functions.SPG($A369, "IQ_CASH_OPER", D$3)</f>
        <v>9246</v>
      </c>
      <c r="E369" s="9" cm="1">
        <f t="array" ref="E369">_xll.SNL.Clients.Office.Excel.Functions.SPG($A369, "IQ_CASH_OPER", E$3)</f>
        <v>13892</v>
      </c>
      <c r="F369" s="9" cm="1">
        <f t="array" ref="F369">_xll.SNL.Clients.Office.Excel.Functions.SPG($A369, "IQ_CASH_OPER", F$3)</f>
        <v>-25915</v>
      </c>
      <c r="G369" s="9" cm="1">
        <f t="array" ref="G369">_xll.SNL.Clients.Office.Excel.Functions.SPG($A369, "IQ_CASH_OPER", G$3)</f>
        <v>17784</v>
      </c>
      <c r="H369" s="9" cm="1">
        <f t="array" ref="H369">_xll.SNL.Clients.Office.Excel.Functions.SPG($A369, "IQ_CASH_OPER", H$3)</f>
        <v>-5497</v>
      </c>
      <c r="I369" s="9" cm="1">
        <f t="array" ref="I369">_xll.SNL.Clients.Office.Excel.Functions.SPG($A369, "IQ_CASH_OPER", I$3)</f>
        <v>-1548</v>
      </c>
      <c r="J369" s="9" cm="1">
        <f t="array" ref="J369">_xll.SNL.Clients.Office.Excel.Functions.SPG($A369, "IQ_CASH_OPER", J$3)</f>
        <v>-12692</v>
      </c>
    </row>
    <row r="370" spans="1:10" x14ac:dyDescent="0.3">
      <c r="A370" s="11" t="s">
        <v>1386</v>
      </c>
      <c r="B370" s="9" cm="1">
        <f t="array" ref="B370">_xll.SNL.Clients.Office.Excel.Functions.SPG($A370, "IQ_CASH_OPER", B$3)</f>
        <v>141521</v>
      </c>
      <c r="C370" s="9" cm="1">
        <f t="array" ref="C370">_xll.SNL.Clients.Office.Excel.Functions.SPG($A370, "IQ_CASH_OPER", C$3)</f>
        <v>41450</v>
      </c>
      <c r="D370" s="9" cm="1">
        <f t="array" ref="D370">_xll.SNL.Clients.Office.Excel.Functions.SPG($A370, "IQ_CASH_OPER", D$3)</f>
        <v>-3729</v>
      </c>
      <c r="E370" s="9" cm="1">
        <f t="array" ref="E370">_xll.SNL.Clients.Office.Excel.Functions.SPG($A370, "IQ_CASH_OPER", E$3)</f>
        <v>38428</v>
      </c>
      <c r="F370" s="9" cm="1">
        <f t="array" ref="F370">_xll.SNL.Clients.Office.Excel.Functions.SPG($A370, "IQ_CASH_OPER", F$3)</f>
        <v>93578</v>
      </c>
      <c r="G370" s="9" cm="1">
        <f t="array" ref="G370">_xll.SNL.Clients.Office.Excel.Functions.SPG($A370, "IQ_CASH_OPER", G$3)</f>
        <v>13964</v>
      </c>
      <c r="H370" s="9" cm="1">
        <f t="array" ref="H370">_xll.SNL.Clients.Office.Excel.Functions.SPG($A370, "IQ_CASH_OPER", H$3)</f>
        <v>-26363</v>
      </c>
      <c r="I370" s="9" cm="1">
        <f t="array" ref="I370">_xll.SNL.Clients.Office.Excel.Functions.SPG($A370, "IQ_CASH_OPER", I$3)</f>
        <v>-22368</v>
      </c>
      <c r="J370" s="9" cm="1">
        <f t="array" ref="J370">_xll.SNL.Clients.Office.Excel.Functions.SPG($A370, "IQ_CASH_OPER", J$3)</f>
        <v>112727</v>
      </c>
    </row>
    <row r="371" spans="1:10" x14ac:dyDescent="0.3">
      <c r="A371" s="11" t="s">
        <v>1387</v>
      </c>
      <c r="B371" s="9" cm="1">
        <f t="array" ref="B371">_xll.SNL.Clients.Office.Excel.Functions.SPG($A371, "IQ_CASH_OPER", B$3)</f>
        <v>25819</v>
      </c>
      <c r="C371" s="9" cm="1">
        <f t="array" ref="C371">_xll.SNL.Clients.Office.Excel.Functions.SPG($A371, "IQ_CASH_OPER", C$3)</f>
        <v>29116</v>
      </c>
      <c r="D371" s="9" cm="1">
        <f t="array" ref="D371">_xll.SNL.Clients.Office.Excel.Functions.SPG($A371, "IQ_CASH_OPER", D$3)</f>
        <v>-922</v>
      </c>
      <c r="E371" s="9" cm="1">
        <f t="array" ref="E371">_xll.SNL.Clients.Office.Excel.Functions.SPG($A371, "IQ_CASH_OPER", E$3)</f>
        <v>-993</v>
      </c>
      <c r="F371" s="9" cm="1">
        <f t="array" ref="F371">_xll.SNL.Clients.Office.Excel.Functions.SPG($A371, "IQ_CASH_OPER", F$3)</f>
        <v>-13130</v>
      </c>
      <c r="G371" s="9" cm="1">
        <f t="array" ref="G371">_xll.SNL.Clients.Office.Excel.Functions.SPG($A371, "IQ_CASH_OPER", G$3)</f>
        <v>13079</v>
      </c>
      <c r="H371" s="9" cm="1">
        <f t="array" ref="H371">_xll.SNL.Clients.Office.Excel.Functions.SPG($A371, "IQ_CASH_OPER", H$3)</f>
        <v>28379</v>
      </c>
      <c r="I371" s="9" cm="1">
        <f t="array" ref="I371">_xll.SNL.Clients.Office.Excel.Functions.SPG($A371, "IQ_CASH_OPER", I$3)</f>
        <v>-101</v>
      </c>
      <c r="J371" s="9" cm="1">
        <f t="array" ref="J371">_xll.SNL.Clients.Office.Excel.Functions.SPG($A371, "IQ_CASH_OPER", J$3)</f>
        <v>-11404</v>
      </c>
    </row>
    <row r="372" spans="1:10" x14ac:dyDescent="0.3">
      <c r="A372" s="11" t="s">
        <v>1388</v>
      </c>
      <c r="B372" s="9" cm="1">
        <f t="array" ref="B372">_xll.SNL.Clients.Office.Excel.Functions.SPG($A372, "IQ_CASH_OPER", B$3)</f>
        <v>-213000</v>
      </c>
      <c r="C372" s="9" cm="1">
        <f t="array" ref="C372">_xll.SNL.Clients.Office.Excel.Functions.SPG($A372, "IQ_CASH_OPER", C$3)</f>
        <v>150000</v>
      </c>
      <c r="D372" s="9" cm="1">
        <f t="array" ref="D372">_xll.SNL.Clients.Office.Excel.Functions.SPG($A372, "IQ_CASH_OPER", D$3)</f>
        <v>282000</v>
      </c>
      <c r="E372" s="9" cm="1">
        <f t="array" ref="E372">_xll.SNL.Clients.Office.Excel.Functions.SPG($A372, "IQ_CASH_OPER", E$3)</f>
        <v>32000</v>
      </c>
      <c r="F372" s="9" cm="1">
        <f t="array" ref="F372">_xll.SNL.Clients.Office.Excel.Functions.SPG($A372, "IQ_CASH_OPER", F$3)</f>
        <v>32000</v>
      </c>
      <c r="G372" s="9" cm="1">
        <f t="array" ref="G372">_xll.SNL.Clients.Office.Excel.Functions.SPG($A372, "IQ_CASH_OPER", G$3)</f>
        <v>251000</v>
      </c>
      <c r="H372" s="9" cm="1">
        <f t="array" ref="H372">_xll.SNL.Clients.Office.Excel.Functions.SPG($A372, "IQ_CASH_OPER", H$3)</f>
        <v>402000</v>
      </c>
      <c r="I372" s="9" cm="1">
        <f t="array" ref="I372">_xll.SNL.Clients.Office.Excel.Functions.SPG($A372, "IQ_CASH_OPER", I$3)</f>
        <v>354000</v>
      </c>
      <c r="J372" s="9" cm="1">
        <f t="array" ref="J372">_xll.SNL.Clients.Office.Excel.Functions.SPG($A372, "IQ_CASH_OPER", J$3)</f>
        <v>-77000</v>
      </c>
    </row>
    <row r="373" spans="1:10" x14ac:dyDescent="0.3">
      <c r="A373" s="11" t="s">
        <v>1389</v>
      </c>
      <c r="B373" s="9" cm="1">
        <f t="array" ref="B373">_xll.SNL.Clients.Office.Excel.Functions.SPG($A373, "IQ_CASH_OPER", B$3)</f>
        <v>28322</v>
      </c>
      <c r="C373" s="9" cm="1">
        <f t="array" ref="C373">_xll.SNL.Clients.Office.Excel.Functions.SPG($A373, "IQ_CASH_OPER", C$3)</f>
        <v>6429</v>
      </c>
      <c r="D373" s="9" cm="1">
        <f t="array" ref="D373">_xll.SNL.Clients.Office.Excel.Functions.SPG($A373, "IQ_CASH_OPER", D$3)</f>
        <v>27798</v>
      </c>
      <c r="E373" s="9" cm="1">
        <f t="array" ref="E373">_xll.SNL.Clients.Office.Excel.Functions.SPG($A373, "IQ_CASH_OPER", E$3)</f>
        <v>19659</v>
      </c>
      <c r="F373" s="9" cm="1">
        <f t="array" ref="F373">_xll.SNL.Clients.Office.Excel.Functions.SPG($A373, "IQ_CASH_OPER", F$3)</f>
        <v>19687</v>
      </c>
      <c r="G373" s="9" cm="1">
        <f t="array" ref="G373">_xll.SNL.Clients.Office.Excel.Functions.SPG($A373, "IQ_CASH_OPER", G$3)</f>
        <v>14823</v>
      </c>
      <c r="H373" s="9" cm="1">
        <f t="array" ref="H373">_xll.SNL.Clients.Office.Excel.Functions.SPG($A373, "IQ_CASH_OPER", H$3)</f>
        <v>27843</v>
      </c>
      <c r="I373" s="9" cm="1">
        <f t="array" ref="I373">_xll.SNL.Clients.Office.Excel.Functions.SPG($A373, "IQ_CASH_OPER", I$3)</f>
        <v>25992</v>
      </c>
      <c r="J373" s="9" cm="1">
        <f t="array" ref="J373">_xll.SNL.Clients.Office.Excel.Functions.SPG($A373, "IQ_CASH_OPER", J$3)</f>
        <v>27923</v>
      </c>
    </row>
    <row r="374" spans="1:10" x14ac:dyDescent="0.3">
      <c r="A374" s="11" t="s">
        <v>1390</v>
      </c>
      <c r="B374" s="9" cm="1">
        <f t="array" ref="B374">_xll.SNL.Clients.Office.Excel.Functions.SPG($A374, "IQ_CASH_OPER", B$3)</f>
        <v>101151</v>
      </c>
      <c r="C374" s="9" cm="1">
        <f t="array" ref="C374">_xll.SNL.Clients.Office.Excel.Functions.SPG($A374, "IQ_CASH_OPER", C$3)</f>
        <v>35821</v>
      </c>
      <c r="D374" s="9" cm="1">
        <f t="array" ref="D374">_xll.SNL.Clients.Office.Excel.Functions.SPG($A374, "IQ_CASH_OPER", D$3)</f>
        <v>128420</v>
      </c>
      <c r="E374" s="9" cm="1">
        <f t="array" ref="E374">_xll.SNL.Clients.Office.Excel.Functions.SPG($A374, "IQ_CASH_OPER", E$3)</f>
        <v>117789</v>
      </c>
      <c r="F374" s="9" cm="1">
        <f t="array" ref="F374">_xll.SNL.Clients.Office.Excel.Functions.SPG($A374, "IQ_CASH_OPER", F$3)</f>
        <v>111574</v>
      </c>
      <c r="G374" s="9" cm="1">
        <f t="array" ref="G374">_xll.SNL.Clients.Office.Excel.Functions.SPG($A374, "IQ_CASH_OPER", G$3)</f>
        <v>30117</v>
      </c>
      <c r="H374" s="9" cm="1">
        <f t="array" ref="H374">_xll.SNL.Clients.Office.Excel.Functions.SPG($A374, "IQ_CASH_OPER", H$3)</f>
        <v>120826</v>
      </c>
      <c r="I374" s="9" cm="1">
        <f t="array" ref="I374">_xll.SNL.Clients.Office.Excel.Functions.SPG($A374, "IQ_CASH_OPER", I$3)</f>
        <v>101905</v>
      </c>
      <c r="J374" s="9" cm="1">
        <f t="array" ref="J374">_xll.SNL.Clients.Office.Excel.Functions.SPG($A374, "IQ_CASH_OPER", J$3)</f>
        <v>89835</v>
      </c>
    </row>
    <row r="375" spans="1:10" x14ac:dyDescent="0.3">
      <c r="A375" s="11" t="s">
        <v>1391</v>
      </c>
      <c r="B375" s="9" cm="1">
        <f t="array" ref="B375">_xll.SNL.Clients.Office.Excel.Functions.SPG($A375, "IQ_CASH_OPER", B$3)</f>
        <v>407426</v>
      </c>
      <c r="C375" s="9" cm="1">
        <f t="array" ref="C375">_xll.SNL.Clients.Office.Excel.Functions.SPG($A375, "IQ_CASH_OPER", C$3)</f>
        <v>290278</v>
      </c>
      <c r="D375" s="9" cm="1">
        <f t="array" ref="D375">_xll.SNL.Clients.Office.Excel.Functions.SPG($A375, "IQ_CASH_OPER", D$3)</f>
        <v>385761</v>
      </c>
      <c r="E375" s="9" cm="1">
        <f t="array" ref="E375">_xll.SNL.Clients.Office.Excel.Functions.SPG($A375, "IQ_CASH_OPER", E$3)</f>
        <v>340477</v>
      </c>
      <c r="F375" s="9" cm="1">
        <f t="array" ref="F375">_xll.SNL.Clients.Office.Excel.Functions.SPG($A375, "IQ_CASH_OPER", F$3)</f>
        <v>392147</v>
      </c>
      <c r="G375" s="9" cm="1">
        <f t="array" ref="G375">_xll.SNL.Clients.Office.Excel.Functions.SPG($A375, "IQ_CASH_OPER", G$3)</f>
        <v>342362</v>
      </c>
      <c r="H375" s="9" cm="1">
        <f t="array" ref="H375">_xll.SNL.Clients.Office.Excel.Functions.SPG($A375, "IQ_CASH_OPER", H$3)</f>
        <v>263865</v>
      </c>
      <c r="I375" s="9" cm="1">
        <f t="array" ref="I375">_xll.SNL.Clients.Office.Excel.Functions.SPG($A375, "IQ_CASH_OPER", I$3)</f>
        <v>307786</v>
      </c>
      <c r="J375" s="9" cm="1">
        <f t="array" ref="J375">_xll.SNL.Clients.Office.Excel.Functions.SPG($A375, "IQ_CASH_OPER", J$3)</f>
        <v>269308</v>
      </c>
    </row>
    <row r="376" spans="1:10" x14ac:dyDescent="0.3">
      <c r="A376" s="11" t="s">
        <v>1392</v>
      </c>
      <c r="B376" s="9" cm="1">
        <f t="array" ref="B376">_xll.SNL.Clients.Office.Excel.Functions.SPG($A376, "IQ_CASH_OPER", B$3)</f>
        <v>107612</v>
      </c>
      <c r="C376" s="9" cm="1">
        <f t="array" ref="C376">_xll.SNL.Clients.Office.Excel.Functions.SPG($A376, "IQ_CASH_OPER", C$3)</f>
        <v>-76975</v>
      </c>
      <c r="D376" s="9" cm="1">
        <f t="array" ref="D376">_xll.SNL.Clients.Office.Excel.Functions.SPG($A376, "IQ_CASH_OPER", D$3)</f>
        <v>93285</v>
      </c>
      <c r="E376" s="9" cm="1">
        <f t="array" ref="E376">_xll.SNL.Clients.Office.Excel.Functions.SPG($A376, "IQ_CASH_OPER", E$3)</f>
        <v>40656</v>
      </c>
      <c r="F376" s="9" cm="1">
        <f t="array" ref="F376">_xll.SNL.Clients.Office.Excel.Functions.SPG($A376, "IQ_CASH_OPER", F$3)</f>
        <v>70701</v>
      </c>
      <c r="G376" s="9" cm="1">
        <f t="array" ref="G376">_xll.SNL.Clients.Office.Excel.Functions.SPG($A376, "IQ_CASH_OPER", G$3)</f>
        <v>45161</v>
      </c>
      <c r="H376" s="9" cm="1">
        <f t="array" ref="H376">_xll.SNL.Clients.Office.Excel.Functions.SPG($A376, "IQ_CASH_OPER", H$3)</f>
        <v>-5026</v>
      </c>
      <c r="I376" s="9" cm="1">
        <f t="array" ref="I376">_xll.SNL.Clients.Office.Excel.Functions.SPG($A376, "IQ_CASH_OPER", I$3)</f>
        <v>22912</v>
      </c>
      <c r="J376" s="9" cm="1">
        <f t="array" ref="J376">_xll.SNL.Clients.Office.Excel.Functions.SPG($A376, "IQ_CASH_OPER", J$3)</f>
        <v>29843</v>
      </c>
    </row>
    <row r="377" spans="1:10" x14ac:dyDescent="0.3">
      <c r="A377" s="11" t="s">
        <v>1393</v>
      </c>
      <c r="B377" s="9" cm="1">
        <f t="array" ref="B377">_xll.SNL.Clients.Office.Excel.Functions.SPG($A377, "IQ_CASH_OPER", B$3)</f>
        <v>179610</v>
      </c>
      <c r="C377" s="9" cm="1">
        <f t="array" ref="C377">_xll.SNL.Clients.Office.Excel.Functions.SPG($A377, "IQ_CASH_OPER", C$3)</f>
        <v>-19415</v>
      </c>
      <c r="D377" s="9" cm="1">
        <f t="array" ref="D377">_xll.SNL.Clients.Office.Excel.Functions.SPG($A377, "IQ_CASH_OPER", D$3)</f>
        <v>-26379</v>
      </c>
      <c r="E377" s="9" cm="1">
        <f t="array" ref="E377">_xll.SNL.Clients.Office.Excel.Functions.SPG($A377, "IQ_CASH_OPER", E$3)</f>
        <v>121037</v>
      </c>
      <c r="F377" s="9" cm="1">
        <f t="array" ref="F377">_xll.SNL.Clients.Office.Excel.Functions.SPG($A377, "IQ_CASH_OPER", F$3)</f>
        <v>125039</v>
      </c>
      <c r="G377" s="9" cm="1">
        <f t="array" ref="G377">_xll.SNL.Clients.Office.Excel.Functions.SPG($A377, "IQ_CASH_OPER", G$3)</f>
        <v>-21554</v>
      </c>
      <c r="H377" s="9" cm="1">
        <f t="array" ref="H377">_xll.SNL.Clients.Office.Excel.Functions.SPG($A377, "IQ_CASH_OPER", H$3)</f>
        <v>3649</v>
      </c>
      <c r="I377" s="9" cm="1">
        <f t="array" ref="I377">_xll.SNL.Clients.Office.Excel.Functions.SPG($A377, "IQ_CASH_OPER", I$3)</f>
        <v>120993</v>
      </c>
      <c r="J377" s="9" cm="1">
        <f t="array" ref="J377">_xll.SNL.Clients.Office.Excel.Functions.SPG($A377, "IQ_CASH_OPER", J$3)</f>
        <v>176861</v>
      </c>
    </row>
    <row r="378" spans="1:10" x14ac:dyDescent="0.3">
      <c r="A378" s="11" t="s">
        <v>1394</v>
      </c>
      <c r="B378" s="9" cm="1">
        <f t="array" ref="B378">_xll.SNL.Clients.Office.Excel.Functions.SPG($A378, "IQ_CASH_OPER", B$3)</f>
        <v>38372</v>
      </c>
      <c r="C378" s="9" cm="1">
        <f t="array" ref="C378">_xll.SNL.Clients.Office.Excel.Functions.SPG($A378, "IQ_CASH_OPER", C$3)</f>
        <v>209</v>
      </c>
      <c r="D378" s="9" cm="1">
        <f t="array" ref="D378">_xll.SNL.Clients.Office.Excel.Functions.SPG($A378, "IQ_CASH_OPER", D$3)</f>
        <v>48869</v>
      </c>
      <c r="E378" s="9" cm="1">
        <f t="array" ref="E378">_xll.SNL.Clients.Office.Excel.Functions.SPG($A378, "IQ_CASH_OPER", E$3)</f>
        <v>-11312</v>
      </c>
      <c r="F378" s="9" cm="1">
        <f t="array" ref="F378">_xll.SNL.Clients.Office.Excel.Functions.SPG($A378, "IQ_CASH_OPER", F$3)</f>
        <v>19554</v>
      </c>
      <c r="G378" s="9" cm="1">
        <f t="array" ref="G378">_xll.SNL.Clients.Office.Excel.Functions.SPG($A378, "IQ_CASH_OPER", G$3)</f>
        <v>16772</v>
      </c>
      <c r="H378" s="9" cm="1">
        <f t="array" ref="H378">_xll.SNL.Clients.Office.Excel.Functions.SPG($A378, "IQ_CASH_OPER", H$3)</f>
        <v>19933</v>
      </c>
      <c r="I378" s="9" cm="1">
        <f t="array" ref="I378">_xll.SNL.Clients.Office.Excel.Functions.SPG($A378, "IQ_CASH_OPER", I$3)</f>
        <v>14220</v>
      </c>
      <c r="J378" s="9" cm="1">
        <f t="array" ref="J378">_xll.SNL.Clients.Office.Excel.Functions.SPG($A378, "IQ_CASH_OPER", J$3)</f>
        <v>11282</v>
      </c>
    </row>
    <row r="379" spans="1:10" x14ac:dyDescent="0.3">
      <c r="A379" s="11" t="s">
        <v>1395</v>
      </c>
      <c r="B379" s="9" cm="1">
        <f t="array" ref="B379">_xll.SNL.Clients.Office.Excel.Functions.SPG($A379, "IQ_CASH_OPER", B$3)</f>
        <v>-171000</v>
      </c>
      <c r="C379" s="9" cm="1">
        <f t="array" ref="C379">_xll.SNL.Clients.Office.Excel.Functions.SPG($A379, "IQ_CASH_OPER", C$3)</f>
        <v>318000</v>
      </c>
      <c r="D379" s="9" cm="1">
        <f t="array" ref="D379">_xll.SNL.Clients.Office.Excel.Functions.SPG($A379, "IQ_CASH_OPER", D$3)</f>
        <v>191000</v>
      </c>
      <c r="E379" s="9" cm="1">
        <f t="array" ref="E379">_xll.SNL.Clients.Office.Excel.Functions.SPG($A379, "IQ_CASH_OPER", E$3)</f>
        <v>250000</v>
      </c>
      <c r="F379" s="9" cm="1">
        <f t="array" ref="F379">_xll.SNL.Clients.Office.Excel.Functions.SPG($A379, "IQ_CASH_OPER", F$3)</f>
        <v>-270000</v>
      </c>
      <c r="G379" s="9" cm="1">
        <f t="array" ref="G379">_xll.SNL.Clients.Office.Excel.Functions.SPG($A379, "IQ_CASH_OPER", G$3)</f>
        <v>381000</v>
      </c>
      <c r="H379" s="9" cm="1">
        <f t="array" ref="H379">_xll.SNL.Clients.Office.Excel.Functions.SPG($A379, "IQ_CASH_OPER", H$3)</f>
        <v>339000</v>
      </c>
      <c r="I379" s="9" cm="1">
        <f t="array" ref="I379">_xll.SNL.Clients.Office.Excel.Functions.SPG($A379, "IQ_CASH_OPER", I$3)</f>
        <v>291000</v>
      </c>
      <c r="J379" s="9" cm="1">
        <f t="array" ref="J379">_xll.SNL.Clients.Office.Excel.Functions.SPG($A379, "IQ_CASH_OPER", J$3)</f>
        <v>-193000</v>
      </c>
    </row>
    <row r="380" spans="1:10" x14ac:dyDescent="0.3">
      <c r="A380" s="11" t="s">
        <v>1396</v>
      </c>
      <c r="B380" s="9" cm="1">
        <f t="array" ref="B380">_xll.SNL.Clients.Office.Excel.Functions.SPG($A380, "IQ_CASH_OPER", B$3)</f>
        <v>-80718</v>
      </c>
      <c r="C380" s="9" cm="1">
        <f t="array" ref="C380">_xll.SNL.Clients.Office.Excel.Functions.SPG($A380, "IQ_CASH_OPER", C$3)</f>
        <v>128377</v>
      </c>
      <c r="D380" s="9" cm="1">
        <f t="array" ref="D380">_xll.SNL.Clients.Office.Excel.Functions.SPG($A380, "IQ_CASH_OPER", D$3)</f>
        <v>91931</v>
      </c>
      <c r="E380" s="9" cm="1">
        <f t="array" ref="E380">_xll.SNL.Clients.Office.Excel.Functions.SPG($A380, "IQ_CASH_OPER", E$3)</f>
        <v>52623</v>
      </c>
      <c r="F380" s="9" cm="1">
        <f t="array" ref="F380">_xll.SNL.Clients.Office.Excel.Functions.SPG($A380, "IQ_CASH_OPER", F$3)</f>
        <v>-69717</v>
      </c>
      <c r="G380" s="9" cm="1">
        <f t="array" ref="G380">_xll.SNL.Clients.Office.Excel.Functions.SPG($A380, "IQ_CASH_OPER", G$3)</f>
        <v>152815</v>
      </c>
      <c r="H380" s="9" cm="1">
        <f t="array" ref="H380">_xll.SNL.Clients.Office.Excel.Functions.SPG($A380, "IQ_CASH_OPER", H$3)</f>
        <v>79608</v>
      </c>
      <c r="I380" s="9" cm="1">
        <f t="array" ref="I380">_xll.SNL.Clients.Office.Excel.Functions.SPG($A380, "IQ_CASH_OPER", I$3)</f>
        <v>20451</v>
      </c>
      <c r="J380" s="9" cm="1">
        <f t="array" ref="J380">_xll.SNL.Clients.Office.Excel.Functions.SPG($A380, "IQ_CASH_OPER", J$3)</f>
        <v>-42919</v>
      </c>
    </row>
    <row r="381" spans="1:10" x14ac:dyDescent="0.3">
      <c r="A381" s="11" t="s">
        <v>1397</v>
      </c>
      <c r="B381" s="9" cm="1">
        <f t="array" ref="B381">_xll.SNL.Clients.Office.Excel.Functions.SPG($A381, "IQ_CASH_OPER", B$3)</f>
        <v>83071</v>
      </c>
      <c r="C381" s="9" cm="1">
        <f t="array" ref="C381">_xll.SNL.Clients.Office.Excel.Functions.SPG($A381, "IQ_CASH_OPER", C$3)</f>
        <v>38278</v>
      </c>
      <c r="D381" s="9" cm="1">
        <f t="array" ref="D381">_xll.SNL.Clients.Office.Excel.Functions.SPG($A381, "IQ_CASH_OPER", D$3)</f>
        <v>58145</v>
      </c>
      <c r="E381" s="9" cm="1">
        <f t="array" ref="E381">_xll.SNL.Clients.Office.Excel.Functions.SPG($A381, "IQ_CASH_OPER", E$3)</f>
        <v>95086</v>
      </c>
      <c r="F381" s="9" cm="1">
        <f t="array" ref="F381">_xll.SNL.Clients.Office.Excel.Functions.SPG($A381, "IQ_CASH_OPER", F$3)</f>
        <v>60991</v>
      </c>
      <c r="G381" s="9" cm="1">
        <f t="array" ref="G381">_xll.SNL.Clients.Office.Excel.Functions.SPG($A381, "IQ_CASH_OPER", G$3)</f>
        <v>107524</v>
      </c>
      <c r="H381" s="9" cm="1">
        <f t="array" ref="H381">_xll.SNL.Clients.Office.Excel.Functions.SPG($A381, "IQ_CASH_OPER", H$3)</f>
        <v>88790</v>
      </c>
      <c r="I381" s="9" cm="1">
        <f t="array" ref="I381">_xll.SNL.Clients.Office.Excel.Functions.SPG($A381, "IQ_CASH_OPER", I$3)</f>
        <v>47143</v>
      </c>
      <c r="J381" s="9" cm="1">
        <f t="array" ref="J381">_xll.SNL.Clients.Office.Excel.Functions.SPG($A381, "IQ_CASH_OPER", J$3)</f>
        <v>52200</v>
      </c>
    </row>
    <row r="382" spans="1:10" x14ac:dyDescent="0.3">
      <c r="A382" s="11" t="s">
        <v>1398</v>
      </c>
      <c r="B382" s="9" cm="1">
        <f t="array" ref="B382">_xll.SNL.Clients.Office.Excel.Functions.SPG($A382, "IQ_CASH_OPER", B$3)</f>
        <v>25924</v>
      </c>
      <c r="C382" s="9" cm="1">
        <f t="array" ref="C382">_xll.SNL.Clients.Office.Excel.Functions.SPG($A382, "IQ_CASH_OPER", C$3)</f>
        <v>56315</v>
      </c>
      <c r="D382" s="9" cm="1">
        <f t="array" ref="D382">_xll.SNL.Clients.Office.Excel.Functions.SPG($A382, "IQ_CASH_OPER", D$3)</f>
        <v>22754</v>
      </c>
      <c r="E382" s="9" cm="1">
        <f t="array" ref="E382">_xll.SNL.Clients.Office.Excel.Functions.SPG($A382, "IQ_CASH_OPER", E$3)</f>
        <v>58700</v>
      </c>
      <c r="F382" s="9" cm="1">
        <f t="array" ref="F382">_xll.SNL.Clients.Office.Excel.Functions.SPG($A382, "IQ_CASH_OPER", F$3)</f>
        <v>49953</v>
      </c>
      <c r="G382" s="9" cm="1">
        <f t="array" ref="G382">_xll.SNL.Clients.Office.Excel.Functions.SPG($A382, "IQ_CASH_OPER", G$3)</f>
        <v>38414</v>
      </c>
      <c r="H382" s="9" cm="1">
        <f t="array" ref="H382">_xll.SNL.Clients.Office.Excel.Functions.SPG($A382, "IQ_CASH_OPER", H$3)</f>
        <v>57007</v>
      </c>
      <c r="I382" s="9" cm="1">
        <f t="array" ref="I382">_xll.SNL.Clients.Office.Excel.Functions.SPG($A382, "IQ_CASH_OPER", I$3)</f>
        <v>72903</v>
      </c>
      <c r="J382" s="9" cm="1">
        <f t="array" ref="J382">_xll.SNL.Clients.Office.Excel.Functions.SPG($A382, "IQ_CASH_OPER", J$3)</f>
        <v>12770</v>
      </c>
    </row>
    <row r="383" spans="1:10" x14ac:dyDescent="0.3">
      <c r="A383" s="11" t="s">
        <v>1399</v>
      </c>
      <c r="B383" s="9" cm="1">
        <f t="array" ref="B383">_xll.SNL.Clients.Office.Excel.Functions.SPG($A383, "IQ_CASH_OPER", B$3)</f>
        <v>122600</v>
      </c>
      <c r="C383" s="9" cm="1">
        <f t="array" ref="C383">_xll.SNL.Clients.Office.Excel.Functions.SPG($A383, "IQ_CASH_OPER", C$3)</f>
        <v>32700</v>
      </c>
      <c r="D383" s="9" cm="1">
        <f t="array" ref="D383">_xll.SNL.Clients.Office.Excel.Functions.SPG($A383, "IQ_CASH_OPER", D$3)</f>
        <v>121100</v>
      </c>
      <c r="E383" s="9" t="str" cm="1">
        <f t="array" ref="E383">_xll.SNL.Clients.Office.Excel.Functions.SPG($A383, "IQ_CASH_OPER", E$3)</f>
        <v>NA</v>
      </c>
      <c r="F383" s="9" cm="1">
        <f t="array" ref="F383">_xll.SNL.Clients.Office.Excel.Functions.SPG($A383, "IQ_CASH_OPER", F$3)</f>
        <v>100200</v>
      </c>
      <c r="G383" s="9" t="str" cm="1">
        <f t="array" ref="G383">_xll.SNL.Clients.Office.Excel.Functions.SPG($A383, "IQ_CASH_OPER", G$3)</f>
        <v>NA</v>
      </c>
      <c r="H383" s="9" cm="1">
        <f t="array" ref="H383">_xll.SNL.Clients.Office.Excel.Functions.SPG($A383, "IQ_CASH_OPER", H$3)</f>
        <v>73600</v>
      </c>
      <c r="I383" s="9" t="str" cm="1">
        <f t="array" ref="I383">_xll.SNL.Clients.Office.Excel.Functions.SPG($A383, "IQ_CASH_OPER", I$3)</f>
        <v>NA</v>
      </c>
      <c r="J383" s="9" cm="1">
        <f t="array" ref="J383">_xll.SNL.Clients.Office.Excel.Functions.SPG($A383, "IQ_CASH_OPER", J$3)</f>
        <v>96100</v>
      </c>
    </row>
    <row r="384" spans="1:10" x14ac:dyDescent="0.3">
      <c r="A384" s="11" t="s">
        <v>1400</v>
      </c>
      <c r="B384" s="9" cm="1">
        <f t="array" ref="B384">_xll.SNL.Clients.Office.Excel.Functions.SPG($A384, "IQ_CASH_OPER", B$3)</f>
        <v>75000</v>
      </c>
      <c r="C384" s="9" cm="1">
        <f t="array" ref="C384">_xll.SNL.Clients.Office.Excel.Functions.SPG($A384, "IQ_CASH_OPER", C$3)</f>
        <v>390000</v>
      </c>
      <c r="D384" s="9" cm="1">
        <f t="array" ref="D384">_xll.SNL.Clients.Office.Excel.Functions.SPG($A384, "IQ_CASH_OPER", D$3)</f>
        <v>141000</v>
      </c>
      <c r="E384" s="9" cm="1">
        <f t="array" ref="E384">_xll.SNL.Clients.Office.Excel.Functions.SPG($A384, "IQ_CASH_OPER", E$3)</f>
        <v>332000</v>
      </c>
      <c r="F384" s="9" cm="1">
        <f t="array" ref="F384">_xll.SNL.Clients.Office.Excel.Functions.SPG($A384, "IQ_CASH_OPER", F$3)</f>
        <v>76000</v>
      </c>
      <c r="G384" s="9" cm="1">
        <f t="array" ref="G384">_xll.SNL.Clients.Office.Excel.Functions.SPG($A384, "IQ_CASH_OPER", G$3)</f>
        <v>397000</v>
      </c>
      <c r="H384" s="9" cm="1">
        <f t="array" ref="H384">_xll.SNL.Clients.Office.Excel.Functions.SPG($A384, "IQ_CASH_OPER", H$3)</f>
        <v>261000</v>
      </c>
      <c r="I384" s="9" cm="1">
        <f t="array" ref="I384">_xll.SNL.Clients.Office.Excel.Functions.SPG($A384, "IQ_CASH_OPER", I$3)</f>
        <v>27000</v>
      </c>
      <c r="J384" s="9" cm="1">
        <f t="array" ref="J384">_xll.SNL.Clients.Office.Excel.Functions.SPG($A384, "IQ_CASH_OPER", J$3)</f>
        <v>114000</v>
      </c>
    </row>
    <row r="385" spans="1:10" x14ac:dyDescent="0.3">
      <c r="A385" s="11" t="s">
        <v>1401</v>
      </c>
      <c r="B385" s="9" cm="1">
        <f t="array" ref="B385">_xll.SNL.Clients.Office.Excel.Functions.SPG($A385, "IQ_CASH_OPER", B$3)</f>
        <v>81642</v>
      </c>
      <c r="C385" s="9" cm="1">
        <f t="array" ref="C385">_xll.SNL.Clients.Office.Excel.Functions.SPG($A385, "IQ_CASH_OPER", C$3)</f>
        <v>52548</v>
      </c>
      <c r="D385" s="9" cm="1">
        <f t="array" ref="D385">_xll.SNL.Clients.Office.Excel.Functions.SPG($A385, "IQ_CASH_OPER", D$3)</f>
        <v>-37160</v>
      </c>
      <c r="E385" s="9" cm="1">
        <f t="array" ref="E385">_xll.SNL.Clients.Office.Excel.Functions.SPG($A385, "IQ_CASH_OPER", E$3)</f>
        <v>-29043</v>
      </c>
      <c r="F385" s="9" cm="1">
        <f t="array" ref="F385">_xll.SNL.Clients.Office.Excel.Functions.SPG($A385, "IQ_CASH_OPER", F$3)</f>
        <v>-52074</v>
      </c>
      <c r="G385" s="9" cm="1">
        <f t="array" ref="G385">_xll.SNL.Clients.Office.Excel.Functions.SPG($A385, "IQ_CASH_OPER", G$3)</f>
        <v>-23528</v>
      </c>
      <c r="H385" s="9" cm="1">
        <f t="array" ref="H385">_xll.SNL.Clients.Office.Excel.Functions.SPG($A385, "IQ_CASH_OPER", H$3)</f>
        <v>17144</v>
      </c>
      <c r="I385" s="9" cm="1">
        <f t="array" ref="I385">_xll.SNL.Clients.Office.Excel.Functions.SPG($A385, "IQ_CASH_OPER", I$3)</f>
        <v>22134</v>
      </c>
      <c r="J385" s="9" cm="1">
        <f t="array" ref="J385">_xll.SNL.Clients.Office.Excel.Functions.SPG($A385, "IQ_CASH_OPER", J$3)</f>
        <v>64514</v>
      </c>
    </row>
    <row r="386" spans="1:10" x14ac:dyDescent="0.3">
      <c r="A386" s="11" t="s">
        <v>1402</v>
      </c>
      <c r="B386" s="9" cm="1">
        <f t="array" ref="B386">_xll.SNL.Clients.Office.Excel.Functions.SPG($A386, "IQ_CASH_OPER", B$3)</f>
        <v>39469</v>
      </c>
      <c r="C386" s="9" cm="1">
        <f t="array" ref="C386">_xll.SNL.Clients.Office.Excel.Functions.SPG($A386, "IQ_CASH_OPER", C$3)</f>
        <v>129956</v>
      </c>
      <c r="D386" s="9" cm="1">
        <f t="array" ref="D386">_xll.SNL.Clients.Office.Excel.Functions.SPG($A386, "IQ_CASH_OPER", D$3)</f>
        <v>99314</v>
      </c>
      <c r="E386" s="9" cm="1">
        <f t="array" ref="E386">_xll.SNL.Clients.Office.Excel.Functions.SPG($A386, "IQ_CASH_OPER", E$3)</f>
        <v>151548</v>
      </c>
      <c r="F386" s="9" cm="1">
        <f t="array" ref="F386">_xll.SNL.Clients.Office.Excel.Functions.SPG($A386, "IQ_CASH_OPER", F$3)</f>
        <v>71913</v>
      </c>
      <c r="G386" s="9" cm="1">
        <f t="array" ref="G386">_xll.SNL.Clients.Office.Excel.Functions.SPG($A386, "IQ_CASH_OPER", G$3)</f>
        <v>86004</v>
      </c>
      <c r="H386" s="9" cm="1">
        <f t="array" ref="H386">_xll.SNL.Clients.Office.Excel.Functions.SPG($A386, "IQ_CASH_OPER", H$3)</f>
        <v>133998</v>
      </c>
      <c r="I386" s="9" cm="1">
        <f t="array" ref="I386">_xll.SNL.Clients.Office.Excel.Functions.SPG($A386, "IQ_CASH_OPER", I$3)</f>
        <v>128944</v>
      </c>
      <c r="J386" s="9" cm="1">
        <f t="array" ref="J386">_xll.SNL.Clients.Office.Excel.Functions.SPG($A386, "IQ_CASH_OPER", J$3)</f>
        <v>55553</v>
      </c>
    </row>
    <row r="387" spans="1:10" x14ac:dyDescent="0.3">
      <c r="A387" s="11" t="s">
        <v>1403</v>
      </c>
      <c r="B387" s="9" cm="1">
        <f t="array" ref="B387">_xll.SNL.Clients.Office.Excel.Functions.SPG($A387, "IQ_CASH_OPER", B$3)</f>
        <v>33600</v>
      </c>
      <c r="C387" s="9" cm="1">
        <f t="array" ref="C387">_xll.SNL.Clients.Office.Excel.Functions.SPG($A387, "IQ_CASH_OPER", C$3)</f>
        <v>124500</v>
      </c>
      <c r="D387" s="9" cm="1">
        <f t="array" ref="D387">_xll.SNL.Clients.Office.Excel.Functions.SPG($A387, "IQ_CASH_OPER", D$3)</f>
        <v>73100</v>
      </c>
      <c r="E387" s="9" cm="1">
        <f t="array" ref="E387">_xll.SNL.Clients.Office.Excel.Functions.SPG($A387, "IQ_CASH_OPER", E$3)</f>
        <v>71000</v>
      </c>
      <c r="F387" s="9" cm="1">
        <f t="array" ref="F387">_xll.SNL.Clients.Office.Excel.Functions.SPG($A387, "IQ_CASH_OPER", F$3)</f>
        <v>30600</v>
      </c>
      <c r="G387" s="9" cm="1">
        <f t="array" ref="G387">_xll.SNL.Clients.Office.Excel.Functions.SPG($A387, "IQ_CASH_OPER", G$3)</f>
        <v>105000</v>
      </c>
      <c r="H387" s="9" cm="1">
        <f t="array" ref="H387">_xll.SNL.Clients.Office.Excel.Functions.SPG($A387, "IQ_CASH_OPER", H$3)</f>
        <v>61500</v>
      </c>
      <c r="I387" s="9" cm="1">
        <f t="array" ref="I387">_xll.SNL.Clients.Office.Excel.Functions.SPG($A387, "IQ_CASH_OPER", I$3)</f>
        <v>78300</v>
      </c>
      <c r="J387" s="9" cm="1">
        <f t="array" ref="J387">_xll.SNL.Clients.Office.Excel.Functions.SPG($A387, "IQ_CASH_OPER", J$3)</f>
        <v>9400</v>
      </c>
    </row>
    <row r="388" spans="1:10" x14ac:dyDescent="0.3">
      <c r="A388" s="11" t="s">
        <v>1404</v>
      </c>
      <c r="B388" s="9" cm="1">
        <f t="array" ref="B388">_xll.SNL.Clients.Office.Excel.Functions.SPG($A388, "IQ_CASH_OPER", B$3)</f>
        <v>-35066</v>
      </c>
      <c r="C388" s="9" cm="1">
        <f t="array" ref="C388">_xll.SNL.Clients.Office.Excel.Functions.SPG($A388, "IQ_CASH_OPER", C$3)</f>
        <v>71001</v>
      </c>
      <c r="D388" s="9" cm="1">
        <f t="array" ref="D388">_xll.SNL.Clients.Office.Excel.Functions.SPG($A388, "IQ_CASH_OPER", D$3)</f>
        <v>27307</v>
      </c>
      <c r="E388" s="9" cm="1">
        <f t="array" ref="E388">_xll.SNL.Clients.Office.Excel.Functions.SPG($A388, "IQ_CASH_OPER", E$3)</f>
        <v>116149</v>
      </c>
      <c r="F388" s="9" cm="1">
        <f t="array" ref="F388">_xll.SNL.Clients.Office.Excel.Functions.SPG($A388, "IQ_CASH_OPER", F$3)</f>
        <v>-52962</v>
      </c>
      <c r="G388" s="9" cm="1">
        <f t="array" ref="G388">_xll.SNL.Clients.Office.Excel.Functions.SPG($A388, "IQ_CASH_OPER", G$3)</f>
        <v>111765</v>
      </c>
      <c r="H388" s="9" cm="1">
        <f t="array" ref="H388">_xll.SNL.Clients.Office.Excel.Functions.SPG($A388, "IQ_CASH_OPER", H$3)</f>
        <v>157435</v>
      </c>
      <c r="I388" s="9" cm="1">
        <f t="array" ref="I388">_xll.SNL.Clients.Office.Excel.Functions.SPG($A388, "IQ_CASH_OPER", I$3)</f>
        <v>313112</v>
      </c>
      <c r="J388" s="9" cm="1">
        <f t="array" ref="J388">_xll.SNL.Clients.Office.Excel.Functions.SPG($A388, "IQ_CASH_OPER", J$3)</f>
        <v>158398</v>
      </c>
    </row>
    <row r="389" spans="1:10" x14ac:dyDescent="0.3">
      <c r="A389" s="11" t="s">
        <v>1405</v>
      </c>
      <c r="B389" s="9" t="str" cm="1">
        <f t="array" ref="B389">_xll.SNL.Clients.Office.Excel.Functions.SPG($A389, "IQ_CASH_OPER", B$3)</f>
        <v>NA</v>
      </c>
      <c r="C389" s="9" cm="1">
        <f t="array" ref="C389">_xll.SNL.Clients.Office.Excel.Functions.SPG($A389, "IQ_CASH_OPER", C$3)</f>
        <v>90507</v>
      </c>
      <c r="D389" s="9" cm="1">
        <f t="array" ref="D389">_xll.SNL.Clients.Office.Excel.Functions.SPG($A389, "IQ_CASH_OPER", D$3)</f>
        <v>-18213</v>
      </c>
      <c r="E389" s="9" cm="1">
        <f t="array" ref="E389">_xll.SNL.Clients.Office.Excel.Functions.SPG($A389, "IQ_CASH_OPER", E$3)</f>
        <v>88815</v>
      </c>
      <c r="F389" s="9" cm="1">
        <f t="array" ref="F389">_xll.SNL.Clients.Office.Excel.Functions.SPG($A389, "IQ_CASH_OPER", F$3)</f>
        <v>32923</v>
      </c>
      <c r="G389" s="9" cm="1">
        <f t="array" ref="G389">_xll.SNL.Clients.Office.Excel.Functions.SPG($A389, "IQ_CASH_OPER", G$3)</f>
        <v>74886</v>
      </c>
      <c r="H389" s="9" cm="1">
        <f t="array" ref="H389">_xll.SNL.Clients.Office.Excel.Functions.SPG($A389, "IQ_CASH_OPER", H$3)</f>
        <v>16898</v>
      </c>
      <c r="I389" s="9" cm="1">
        <f t="array" ref="I389">_xll.SNL.Clients.Office.Excel.Functions.SPG($A389, "IQ_CASH_OPER", I$3)</f>
        <v>99943</v>
      </c>
      <c r="J389" s="9" cm="1">
        <f t="array" ref="J389">_xll.SNL.Clients.Office.Excel.Functions.SPG($A389, "IQ_CASH_OPER", J$3)</f>
        <v>52557</v>
      </c>
    </row>
    <row r="390" spans="1:10" x14ac:dyDescent="0.3">
      <c r="A390" s="11" t="s">
        <v>1406</v>
      </c>
      <c r="B390" s="9" cm="1">
        <f t="array" ref="B390">_xll.SNL.Clients.Office.Excel.Functions.SPG($A390, "IQ_CASH_OPER", B$3)</f>
        <v>21658</v>
      </c>
      <c r="C390" s="9" cm="1">
        <f t="array" ref="C390">_xll.SNL.Clients.Office.Excel.Functions.SPG($A390, "IQ_CASH_OPER", C$3)</f>
        <v>40560</v>
      </c>
      <c r="D390" s="9" cm="1">
        <f t="array" ref="D390">_xll.SNL.Clients.Office.Excel.Functions.SPG($A390, "IQ_CASH_OPER", D$3)</f>
        <v>62410</v>
      </c>
      <c r="E390" s="9" cm="1">
        <f t="array" ref="E390">_xll.SNL.Clients.Office.Excel.Functions.SPG($A390, "IQ_CASH_OPER", E$3)</f>
        <v>66543</v>
      </c>
      <c r="F390" s="9" cm="1">
        <f t="array" ref="F390">_xll.SNL.Clients.Office.Excel.Functions.SPG($A390, "IQ_CASH_OPER", F$3)</f>
        <v>56946</v>
      </c>
      <c r="G390" s="9" cm="1">
        <f t="array" ref="G390">_xll.SNL.Clients.Office.Excel.Functions.SPG($A390, "IQ_CASH_OPER", G$3)</f>
        <v>-17511</v>
      </c>
      <c r="H390" s="9" cm="1">
        <f t="array" ref="H390">_xll.SNL.Clients.Office.Excel.Functions.SPG($A390, "IQ_CASH_OPER", H$3)</f>
        <v>92082</v>
      </c>
      <c r="I390" s="9" cm="1">
        <f t="array" ref="I390">_xll.SNL.Clients.Office.Excel.Functions.SPG($A390, "IQ_CASH_OPER", I$3)</f>
        <v>101238</v>
      </c>
      <c r="J390" s="9" cm="1">
        <f t="array" ref="J390">_xll.SNL.Clients.Office.Excel.Functions.SPG($A390, "IQ_CASH_OPER", J$3)</f>
        <v>75171</v>
      </c>
    </row>
    <row r="391" spans="1:10" x14ac:dyDescent="0.3">
      <c r="A391" s="11" t="s">
        <v>1407</v>
      </c>
      <c r="B391" s="9" cm="1">
        <f t="array" ref="B391">_xll.SNL.Clients.Office.Excel.Functions.SPG($A391, "IQ_CASH_OPER", B$3)</f>
        <v>35459</v>
      </c>
      <c r="C391" s="9" cm="1">
        <f t="array" ref="C391">_xll.SNL.Clients.Office.Excel.Functions.SPG($A391, "IQ_CASH_OPER", C$3)</f>
        <v>33132</v>
      </c>
      <c r="D391" s="9" cm="1">
        <f t="array" ref="D391">_xll.SNL.Clients.Office.Excel.Functions.SPG($A391, "IQ_CASH_OPER", D$3)</f>
        <v>53920</v>
      </c>
      <c r="E391" s="9" cm="1">
        <f t="array" ref="E391">_xll.SNL.Clients.Office.Excel.Functions.SPG($A391, "IQ_CASH_OPER", E$3)</f>
        <v>53236</v>
      </c>
      <c r="F391" s="9" cm="1">
        <f t="array" ref="F391">_xll.SNL.Clients.Office.Excel.Functions.SPG($A391, "IQ_CASH_OPER", F$3)</f>
        <v>49101</v>
      </c>
      <c r="G391" s="9" cm="1">
        <f t="array" ref="G391">_xll.SNL.Clients.Office.Excel.Functions.SPG($A391, "IQ_CASH_OPER", G$3)</f>
        <v>47584</v>
      </c>
      <c r="H391" s="9" cm="1">
        <f t="array" ref="H391">_xll.SNL.Clients.Office.Excel.Functions.SPG($A391, "IQ_CASH_OPER", H$3)</f>
        <v>44438</v>
      </c>
      <c r="I391" s="9" cm="1">
        <f t="array" ref="I391">_xll.SNL.Clients.Office.Excel.Functions.SPG($A391, "IQ_CASH_OPER", I$3)</f>
        <v>43499</v>
      </c>
      <c r="J391" s="9" cm="1">
        <f t="array" ref="J391">_xll.SNL.Clients.Office.Excel.Functions.SPG($A391, "IQ_CASH_OPER", J$3)</f>
        <v>19128</v>
      </c>
    </row>
    <row r="392" spans="1:10" x14ac:dyDescent="0.3">
      <c r="A392" s="11" t="s">
        <v>1408</v>
      </c>
      <c r="B392" s="9" cm="1">
        <f t="array" ref="B392">_xll.SNL.Clients.Office.Excel.Functions.SPG($A392, "IQ_CASH_OPER", B$3)</f>
        <v>87183</v>
      </c>
      <c r="C392" s="9" cm="1">
        <f t="array" ref="C392">_xll.SNL.Clients.Office.Excel.Functions.SPG($A392, "IQ_CASH_OPER", C$3)</f>
        <v>72637</v>
      </c>
      <c r="D392" s="9" cm="1">
        <f t="array" ref="D392">_xll.SNL.Clients.Office.Excel.Functions.SPG($A392, "IQ_CASH_OPER", D$3)</f>
        <v>100268</v>
      </c>
      <c r="E392" s="9" cm="1">
        <f t="array" ref="E392">_xll.SNL.Clients.Office.Excel.Functions.SPG($A392, "IQ_CASH_OPER", E$3)</f>
        <v>55127</v>
      </c>
      <c r="F392" s="9" cm="1">
        <f t="array" ref="F392">_xll.SNL.Clients.Office.Excel.Functions.SPG($A392, "IQ_CASH_OPER", F$3)</f>
        <v>33125</v>
      </c>
      <c r="G392" s="9" cm="1">
        <f t="array" ref="G392">_xll.SNL.Clients.Office.Excel.Functions.SPG($A392, "IQ_CASH_OPER", G$3)</f>
        <v>22270</v>
      </c>
      <c r="H392" s="9" cm="1">
        <f t="array" ref="H392">_xll.SNL.Clients.Office.Excel.Functions.SPG($A392, "IQ_CASH_OPER", H$3)</f>
        <v>70633</v>
      </c>
      <c r="I392" s="9" cm="1">
        <f t="array" ref="I392">_xll.SNL.Clients.Office.Excel.Functions.SPG($A392, "IQ_CASH_OPER", I$3)</f>
        <v>5766</v>
      </c>
      <c r="J392" s="9" cm="1">
        <f t="array" ref="J392">_xll.SNL.Clients.Office.Excel.Functions.SPG($A392, "IQ_CASH_OPER", J$3)</f>
        <v>17437</v>
      </c>
    </row>
    <row r="393" spans="1:10" x14ac:dyDescent="0.3">
      <c r="A393" s="11" t="s">
        <v>1409</v>
      </c>
      <c r="B393" s="9" cm="1">
        <f t="array" ref="B393">_xll.SNL.Clients.Office.Excel.Functions.SPG($A393, "IQ_CASH_OPER", B$3)</f>
        <v>31336</v>
      </c>
      <c r="C393" s="9" cm="1">
        <f t="array" ref="C393">_xll.SNL.Clients.Office.Excel.Functions.SPG($A393, "IQ_CASH_OPER", C$3)</f>
        <v>50748</v>
      </c>
      <c r="D393" s="9" cm="1">
        <f t="array" ref="D393">_xll.SNL.Clients.Office.Excel.Functions.SPG($A393, "IQ_CASH_OPER", D$3)</f>
        <v>13927</v>
      </c>
      <c r="E393" s="9" cm="1">
        <f t="array" ref="E393">_xll.SNL.Clients.Office.Excel.Functions.SPG($A393, "IQ_CASH_OPER", E$3)</f>
        <v>29970</v>
      </c>
      <c r="F393" s="9" cm="1">
        <f t="array" ref="F393">_xll.SNL.Clients.Office.Excel.Functions.SPG($A393, "IQ_CASH_OPER", F$3)</f>
        <v>11987</v>
      </c>
      <c r="G393" s="9" cm="1">
        <f t="array" ref="G393">_xll.SNL.Clients.Office.Excel.Functions.SPG($A393, "IQ_CASH_OPER", G$3)</f>
        <v>66119</v>
      </c>
      <c r="H393" s="9" cm="1">
        <f t="array" ref="H393">_xll.SNL.Clients.Office.Excel.Functions.SPG($A393, "IQ_CASH_OPER", H$3)</f>
        <v>33201</v>
      </c>
      <c r="I393" s="9" cm="1">
        <f t="array" ref="I393">_xll.SNL.Clients.Office.Excel.Functions.SPG($A393, "IQ_CASH_OPER", I$3)</f>
        <v>52947</v>
      </c>
      <c r="J393" s="9" cm="1">
        <f t="array" ref="J393">_xll.SNL.Clients.Office.Excel.Functions.SPG($A393, "IQ_CASH_OPER", J$3)</f>
        <v>40788</v>
      </c>
    </row>
    <row r="394" spans="1:10" x14ac:dyDescent="0.3">
      <c r="A394" s="11" t="s">
        <v>1410</v>
      </c>
      <c r="B394" s="9" cm="1">
        <f t="array" ref="B394">_xll.SNL.Clients.Office.Excel.Functions.SPG($A394, "IQ_CASH_OPER", B$3)</f>
        <v>-1399</v>
      </c>
      <c r="C394" s="9" cm="1">
        <f t="array" ref="C394">_xll.SNL.Clients.Office.Excel.Functions.SPG($A394, "IQ_CASH_OPER", C$3)</f>
        <v>-15466</v>
      </c>
      <c r="D394" s="9" cm="1">
        <f t="array" ref="D394">_xll.SNL.Clients.Office.Excel.Functions.SPG($A394, "IQ_CASH_OPER", D$3)</f>
        <v>78487</v>
      </c>
      <c r="E394" s="9" cm="1">
        <f t="array" ref="E394">_xll.SNL.Clients.Office.Excel.Functions.SPG($A394, "IQ_CASH_OPER", E$3)</f>
        <v>-4676</v>
      </c>
      <c r="F394" s="9" cm="1">
        <f t="array" ref="F394">_xll.SNL.Clients.Office.Excel.Functions.SPG($A394, "IQ_CASH_OPER", F$3)</f>
        <v>25431</v>
      </c>
      <c r="G394" s="9" cm="1">
        <f t="array" ref="G394">_xll.SNL.Clients.Office.Excel.Functions.SPG($A394, "IQ_CASH_OPER", G$3)</f>
        <v>-2289</v>
      </c>
      <c r="H394" s="9" cm="1">
        <f t="array" ref="H394">_xll.SNL.Clients.Office.Excel.Functions.SPG($A394, "IQ_CASH_OPER", H$3)</f>
        <v>269205</v>
      </c>
      <c r="I394" s="9" cm="1">
        <f t="array" ref="I394">_xll.SNL.Clients.Office.Excel.Functions.SPG($A394, "IQ_CASH_OPER", I$3)</f>
        <v>173145</v>
      </c>
      <c r="J394" s="9" cm="1">
        <f t="array" ref="J394">_xll.SNL.Clients.Office.Excel.Functions.SPG($A394, "IQ_CASH_OPER", J$3)</f>
        <v>139095</v>
      </c>
    </row>
    <row r="395" spans="1:10" x14ac:dyDescent="0.3">
      <c r="A395" s="11" t="s">
        <v>1411</v>
      </c>
      <c r="B395" s="9" cm="1">
        <f t="array" ref="B395">_xll.SNL.Clients.Office.Excel.Functions.SPG($A395, "IQ_CASH_OPER", B$3)</f>
        <v>37860</v>
      </c>
      <c r="C395" s="9" cm="1">
        <f t="array" ref="C395">_xll.SNL.Clients.Office.Excel.Functions.SPG($A395, "IQ_CASH_OPER", C$3)</f>
        <v>49225</v>
      </c>
      <c r="D395" s="9" cm="1">
        <f t="array" ref="D395">_xll.SNL.Clients.Office.Excel.Functions.SPG($A395, "IQ_CASH_OPER", D$3)</f>
        <v>44382</v>
      </c>
      <c r="E395" s="9" cm="1">
        <f t="array" ref="E395">_xll.SNL.Clients.Office.Excel.Functions.SPG($A395, "IQ_CASH_OPER", E$3)</f>
        <v>50587</v>
      </c>
      <c r="F395" s="9" cm="1">
        <f t="array" ref="F395">_xll.SNL.Clients.Office.Excel.Functions.SPG($A395, "IQ_CASH_OPER", F$3)</f>
        <v>35006</v>
      </c>
      <c r="G395" s="9" cm="1">
        <f t="array" ref="G395">_xll.SNL.Clients.Office.Excel.Functions.SPG($A395, "IQ_CASH_OPER", G$3)</f>
        <v>53758</v>
      </c>
      <c r="H395" s="9" cm="1">
        <f t="array" ref="H395">_xll.SNL.Clients.Office.Excel.Functions.SPG($A395, "IQ_CASH_OPER", H$3)</f>
        <v>39695</v>
      </c>
      <c r="I395" s="9" cm="1">
        <f t="array" ref="I395">_xll.SNL.Clients.Office.Excel.Functions.SPG($A395, "IQ_CASH_OPER", I$3)</f>
        <v>33267</v>
      </c>
      <c r="J395" s="9" cm="1">
        <f t="array" ref="J395">_xll.SNL.Clients.Office.Excel.Functions.SPG($A395, "IQ_CASH_OPER", J$3)</f>
        <v>24417</v>
      </c>
    </row>
    <row r="396" spans="1:10" x14ac:dyDescent="0.3">
      <c r="A396" s="11" t="s">
        <v>1412</v>
      </c>
      <c r="B396" s="9" t="str" cm="1">
        <f t="array" ref="B396">_xll.SNL.Clients.Office.Excel.Functions.SPG($A396, "IQ_CASH_OPER", B$3)</f>
        <v>NA</v>
      </c>
      <c r="C396" s="9" cm="1">
        <f t="array" ref="C396">_xll.SNL.Clients.Office.Excel.Functions.SPG($A396, "IQ_CASH_OPER", C$3)</f>
        <v>-76615</v>
      </c>
      <c r="D396" s="9" cm="1">
        <f t="array" ref="D396">_xll.SNL.Clients.Office.Excel.Functions.SPG($A396, "IQ_CASH_OPER", D$3)</f>
        <v>135018</v>
      </c>
      <c r="E396" s="9" cm="1">
        <f t="array" ref="E396">_xll.SNL.Clients.Office.Excel.Functions.SPG($A396, "IQ_CASH_OPER", E$3)</f>
        <v>103119</v>
      </c>
      <c r="F396" s="9" cm="1">
        <f t="array" ref="F396">_xll.SNL.Clients.Office.Excel.Functions.SPG($A396, "IQ_CASH_OPER", F$3)</f>
        <v>192956</v>
      </c>
      <c r="G396" s="9" cm="1">
        <f t="array" ref="G396">_xll.SNL.Clients.Office.Excel.Functions.SPG($A396, "IQ_CASH_OPER", G$3)</f>
        <v>22444</v>
      </c>
      <c r="H396" s="9" cm="1">
        <f t="array" ref="H396">_xll.SNL.Clients.Office.Excel.Functions.SPG($A396, "IQ_CASH_OPER", H$3)</f>
        <v>114462</v>
      </c>
      <c r="I396" s="9" cm="1">
        <f t="array" ref="I396">_xll.SNL.Clients.Office.Excel.Functions.SPG($A396, "IQ_CASH_OPER", I$3)</f>
        <v>4820</v>
      </c>
      <c r="J396" s="9" cm="1">
        <f t="array" ref="J396">_xll.SNL.Clients.Office.Excel.Functions.SPG($A396, "IQ_CASH_OPER", J$3)</f>
        <v>141456</v>
      </c>
    </row>
    <row r="397" spans="1:10" x14ac:dyDescent="0.3">
      <c r="A397" s="11" t="s">
        <v>1413</v>
      </c>
      <c r="B397" s="9" cm="1">
        <f t="array" ref="B397">_xll.SNL.Clients.Office.Excel.Functions.SPG($A397, "IQ_CASH_OPER", B$3)</f>
        <v>40077</v>
      </c>
      <c r="C397" s="9" cm="1">
        <f t="array" ref="C397">_xll.SNL.Clients.Office.Excel.Functions.SPG($A397, "IQ_CASH_OPER", C$3)</f>
        <v>102651</v>
      </c>
      <c r="D397" s="9" cm="1">
        <f t="array" ref="D397">_xll.SNL.Clients.Office.Excel.Functions.SPG($A397, "IQ_CASH_OPER", D$3)</f>
        <v>51532</v>
      </c>
      <c r="E397" s="9" cm="1">
        <f t="array" ref="E397">_xll.SNL.Clients.Office.Excel.Functions.SPG($A397, "IQ_CASH_OPER", E$3)</f>
        <v>137482</v>
      </c>
      <c r="F397" s="9" cm="1">
        <f t="array" ref="F397">_xll.SNL.Clients.Office.Excel.Functions.SPG($A397, "IQ_CASH_OPER", F$3)</f>
        <v>35176</v>
      </c>
      <c r="G397" s="9" cm="1">
        <f t="array" ref="G397">_xll.SNL.Clients.Office.Excel.Functions.SPG($A397, "IQ_CASH_OPER", G$3)</f>
        <v>114842</v>
      </c>
      <c r="H397" s="9" cm="1">
        <f t="array" ref="H397">_xll.SNL.Clients.Office.Excel.Functions.SPG($A397, "IQ_CASH_OPER", H$3)</f>
        <v>115479</v>
      </c>
      <c r="I397" s="9" cm="1">
        <f t="array" ref="I397">_xll.SNL.Clients.Office.Excel.Functions.SPG($A397, "IQ_CASH_OPER", I$3)</f>
        <v>179301</v>
      </c>
      <c r="J397" s="9" cm="1">
        <f t="array" ref="J397">_xll.SNL.Clients.Office.Excel.Functions.SPG($A397, "IQ_CASH_OPER", J$3)</f>
        <v>-950</v>
      </c>
    </row>
    <row r="398" spans="1:10" x14ac:dyDescent="0.3">
      <c r="A398" s="11" t="s">
        <v>1414</v>
      </c>
      <c r="B398" s="9" cm="1">
        <f t="array" ref="B398">_xll.SNL.Clients.Office.Excel.Functions.SPG($A398, "IQ_CASH_OPER", B$3)</f>
        <v>208141</v>
      </c>
      <c r="C398" s="9" cm="1">
        <f t="array" ref="C398">_xll.SNL.Clients.Office.Excel.Functions.SPG($A398, "IQ_CASH_OPER", C$3)</f>
        <v>315834</v>
      </c>
      <c r="D398" s="9" cm="1">
        <f t="array" ref="D398">_xll.SNL.Clients.Office.Excel.Functions.SPG($A398, "IQ_CASH_OPER", D$3)</f>
        <v>296289</v>
      </c>
      <c r="E398" s="9" cm="1">
        <f t="array" ref="E398">_xll.SNL.Clients.Office.Excel.Functions.SPG($A398, "IQ_CASH_OPER", E$3)</f>
        <v>197522</v>
      </c>
      <c r="F398" s="9" cm="1">
        <f t="array" ref="F398">_xll.SNL.Clients.Office.Excel.Functions.SPG($A398, "IQ_CASH_OPER", F$3)</f>
        <v>365891</v>
      </c>
      <c r="G398" s="9" cm="1">
        <f t="array" ref="G398">_xll.SNL.Clients.Office.Excel.Functions.SPG($A398, "IQ_CASH_OPER", G$3)</f>
        <v>452632</v>
      </c>
      <c r="H398" s="9" cm="1">
        <f t="array" ref="H398">_xll.SNL.Clients.Office.Excel.Functions.SPG($A398, "IQ_CASH_OPER", H$3)</f>
        <v>156076</v>
      </c>
      <c r="I398" s="9" cm="1">
        <f t="array" ref="I398">_xll.SNL.Clients.Office.Excel.Functions.SPG($A398, "IQ_CASH_OPER", I$3)</f>
        <v>162857</v>
      </c>
      <c r="J398" s="9" cm="1">
        <f t="array" ref="J398">_xll.SNL.Clients.Office.Excel.Functions.SPG($A398, "IQ_CASH_OPER", J$3)</f>
        <v>234349</v>
      </c>
    </row>
    <row r="399" spans="1:10" x14ac:dyDescent="0.3">
      <c r="A399" s="11" t="s">
        <v>1415</v>
      </c>
      <c r="B399" s="9" cm="1">
        <f t="array" ref="B399">_xll.SNL.Clients.Office.Excel.Functions.SPG($A399, "IQ_CASH_OPER", B$3)</f>
        <v>53716</v>
      </c>
      <c r="C399" s="9" cm="1">
        <f t="array" ref="C399">_xll.SNL.Clients.Office.Excel.Functions.SPG($A399, "IQ_CASH_OPER", C$3)</f>
        <v>45886</v>
      </c>
      <c r="D399" s="9" cm="1">
        <f t="array" ref="D399">_xll.SNL.Clients.Office.Excel.Functions.SPG($A399, "IQ_CASH_OPER", D$3)</f>
        <v>50125</v>
      </c>
      <c r="E399" s="9" cm="1">
        <f t="array" ref="E399">_xll.SNL.Clients.Office.Excel.Functions.SPG($A399, "IQ_CASH_OPER", E$3)</f>
        <v>41404</v>
      </c>
      <c r="F399" s="9" cm="1">
        <f t="array" ref="F399">_xll.SNL.Clients.Office.Excel.Functions.SPG($A399, "IQ_CASH_OPER", F$3)</f>
        <v>39510</v>
      </c>
      <c r="G399" s="9" cm="1">
        <f t="array" ref="G399">_xll.SNL.Clients.Office.Excel.Functions.SPG($A399, "IQ_CASH_OPER", G$3)</f>
        <v>58161</v>
      </c>
      <c r="H399" s="9" cm="1">
        <f t="array" ref="H399">_xll.SNL.Clients.Office.Excel.Functions.SPG($A399, "IQ_CASH_OPER", H$3)</f>
        <v>41409</v>
      </c>
      <c r="I399" s="9" cm="1">
        <f t="array" ref="I399">_xll.SNL.Clients.Office.Excel.Functions.SPG($A399, "IQ_CASH_OPER", I$3)</f>
        <v>56017</v>
      </c>
      <c r="J399" s="9" cm="1">
        <f t="array" ref="J399">_xll.SNL.Clients.Office.Excel.Functions.SPG($A399, "IQ_CASH_OPER", J$3)</f>
        <v>3902</v>
      </c>
    </row>
    <row r="400" spans="1:10" x14ac:dyDescent="0.3">
      <c r="A400" s="11" t="s">
        <v>1416</v>
      </c>
      <c r="B400" s="9" cm="1">
        <f t="array" ref="B400">_xll.SNL.Clients.Office.Excel.Functions.SPG($A400, "IQ_CASH_OPER", B$3)</f>
        <v>-52387</v>
      </c>
      <c r="C400" s="9" cm="1">
        <f t="array" ref="C400">_xll.SNL.Clients.Office.Excel.Functions.SPG($A400, "IQ_CASH_OPER", C$3)</f>
        <v>25248</v>
      </c>
      <c r="D400" s="9" cm="1">
        <f t="array" ref="D400">_xll.SNL.Clients.Office.Excel.Functions.SPG($A400, "IQ_CASH_OPER", D$3)</f>
        <v>52944</v>
      </c>
      <c r="E400" s="9" cm="1">
        <f t="array" ref="E400">_xll.SNL.Clients.Office.Excel.Functions.SPG($A400, "IQ_CASH_OPER", E$3)</f>
        <v>38391</v>
      </c>
      <c r="F400" s="9" cm="1">
        <f t="array" ref="F400">_xll.SNL.Clients.Office.Excel.Functions.SPG($A400, "IQ_CASH_OPER", F$3)</f>
        <v>57285</v>
      </c>
      <c r="G400" s="9" cm="1">
        <f t="array" ref="G400">_xll.SNL.Clients.Office.Excel.Functions.SPG($A400, "IQ_CASH_OPER", G$3)</f>
        <v>12289</v>
      </c>
      <c r="H400" s="9" cm="1">
        <f t="array" ref="H400">_xll.SNL.Clients.Office.Excel.Functions.SPG($A400, "IQ_CASH_OPER", H$3)</f>
        <v>50220</v>
      </c>
      <c r="I400" s="9" cm="1">
        <f t="array" ref="I400">_xll.SNL.Clients.Office.Excel.Functions.SPG($A400, "IQ_CASH_OPER", I$3)</f>
        <v>115940</v>
      </c>
      <c r="J400" s="9" cm="1">
        <f t="array" ref="J400">_xll.SNL.Clients.Office.Excel.Functions.SPG($A400, "IQ_CASH_OPER", J$3)</f>
        <v>19505</v>
      </c>
    </row>
    <row r="401" spans="1:10" x14ac:dyDescent="0.3">
      <c r="A401" s="11" t="s">
        <v>1417</v>
      </c>
      <c r="B401" s="9" cm="1">
        <f t="array" ref="B401">_xll.SNL.Clients.Office.Excel.Functions.SPG($A401, "IQ_CASH_OPER", B$3)</f>
        <v>8640</v>
      </c>
      <c r="C401" s="9" cm="1">
        <f t="array" ref="C401">_xll.SNL.Clients.Office.Excel.Functions.SPG($A401, "IQ_CASH_OPER", C$3)</f>
        <v>1606</v>
      </c>
      <c r="D401" s="9" cm="1">
        <f t="array" ref="D401">_xll.SNL.Clients.Office.Excel.Functions.SPG($A401, "IQ_CASH_OPER", D$3)</f>
        <v>9275</v>
      </c>
      <c r="E401" s="9" cm="1">
        <f t="array" ref="E401">_xll.SNL.Clients.Office.Excel.Functions.SPG($A401, "IQ_CASH_OPER", E$3)</f>
        <v>684</v>
      </c>
      <c r="F401" s="9" cm="1">
        <f t="array" ref="F401">_xll.SNL.Clients.Office.Excel.Functions.SPG($A401, "IQ_CASH_OPER", F$3)</f>
        <v>-1862</v>
      </c>
      <c r="G401" s="9" cm="1">
        <f t="array" ref="G401">_xll.SNL.Clients.Office.Excel.Functions.SPG($A401, "IQ_CASH_OPER", G$3)</f>
        <v>2029</v>
      </c>
      <c r="H401" s="9" cm="1">
        <f t="array" ref="H401">_xll.SNL.Clients.Office.Excel.Functions.SPG($A401, "IQ_CASH_OPER", H$3)</f>
        <v>19186</v>
      </c>
      <c r="I401" s="9" cm="1">
        <f t="array" ref="I401">_xll.SNL.Clients.Office.Excel.Functions.SPG($A401, "IQ_CASH_OPER", I$3)</f>
        <v>-5633</v>
      </c>
      <c r="J401" s="9" cm="1">
        <f t="array" ref="J401">_xll.SNL.Clients.Office.Excel.Functions.SPG($A401, "IQ_CASH_OPER", J$3)</f>
        <v>-982</v>
      </c>
    </row>
    <row r="402" spans="1:10" x14ac:dyDescent="0.3">
      <c r="A402" s="11" t="s">
        <v>1418</v>
      </c>
      <c r="B402" s="9" cm="1">
        <f t="array" ref="B402">_xll.SNL.Clients.Office.Excel.Functions.SPG($A402, "IQ_CASH_OPER", B$3)</f>
        <v>119900</v>
      </c>
      <c r="C402" s="9" cm="1">
        <f t="array" ref="C402">_xll.SNL.Clients.Office.Excel.Functions.SPG($A402, "IQ_CASH_OPER", C$3)</f>
        <v>119800</v>
      </c>
      <c r="D402" s="9" cm="1">
        <f t="array" ref="D402">_xll.SNL.Clients.Office.Excel.Functions.SPG($A402, "IQ_CASH_OPER", D$3)</f>
        <v>359900</v>
      </c>
      <c r="E402" s="9" cm="1">
        <f t="array" ref="E402">_xll.SNL.Clients.Office.Excel.Functions.SPG($A402, "IQ_CASH_OPER", E$3)</f>
        <v>7800</v>
      </c>
      <c r="F402" s="9" cm="1">
        <f t="array" ref="F402">_xll.SNL.Clients.Office.Excel.Functions.SPG($A402, "IQ_CASH_OPER", F$3)</f>
        <v>119000</v>
      </c>
      <c r="G402" s="9" cm="1">
        <f t="array" ref="G402">_xll.SNL.Clients.Office.Excel.Functions.SPG($A402, "IQ_CASH_OPER", G$3)</f>
        <v>282400</v>
      </c>
      <c r="H402" s="9" cm="1">
        <f t="array" ref="H402">_xll.SNL.Clients.Office.Excel.Functions.SPG($A402, "IQ_CASH_OPER", H$3)</f>
        <v>13400</v>
      </c>
      <c r="I402" s="9" cm="1">
        <f t="array" ref="I402">_xll.SNL.Clients.Office.Excel.Functions.SPG($A402, "IQ_CASH_OPER", I$3)</f>
        <v>353400</v>
      </c>
      <c r="J402" s="9" cm="1">
        <f t="array" ref="J402">_xll.SNL.Clients.Office.Excel.Functions.SPG($A402, "IQ_CASH_OPER", J$3)</f>
        <v>386300</v>
      </c>
    </row>
    <row r="403" spans="1:10" x14ac:dyDescent="0.3">
      <c r="A403" s="11" t="s">
        <v>1419</v>
      </c>
      <c r="B403" s="9" cm="1">
        <f t="array" ref="B403">_xll.SNL.Clients.Office.Excel.Functions.SPG($A403, "IQ_CASH_OPER", B$3)</f>
        <v>50341</v>
      </c>
      <c r="C403" s="9" cm="1">
        <f t="array" ref="C403">_xll.SNL.Clients.Office.Excel.Functions.SPG($A403, "IQ_CASH_OPER", C$3)</f>
        <v>69252</v>
      </c>
      <c r="D403" s="9" cm="1">
        <f t="array" ref="D403">_xll.SNL.Clients.Office.Excel.Functions.SPG($A403, "IQ_CASH_OPER", D$3)</f>
        <v>76079</v>
      </c>
      <c r="E403" s="9" cm="1">
        <f t="array" ref="E403">_xll.SNL.Clients.Office.Excel.Functions.SPG($A403, "IQ_CASH_OPER", E$3)</f>
        <v>83671</v>
      </c>
      <c r="F403" s="9" cm="1">
        <f t="array" ref="F403">_xll.SNL.Clients.Office.Excel.Functions.SPG($A403, "IQ_CASH_OPER", F$3)</f>
        <v>46000</v>
      </c>
      <c r="G403" s="9" cm="1">
        <f t="array" ref="G403">_xll.SNL.Clients.Office.Excel.Functions.SPG($A403, "IQ_CASH_OPER", G$3)</f>
        <v>33914</v>
      </c>
      <c r="H403" s="9" cm="1">
        <f t="array" ref="H403">_xll.SNL.Clients.Office.Excel.Functions.SPG($A403, "IQ_CASH_OPER", H$3)</f>
        <v>82061</v>
      </c>
      <c r="I403" s="9" cm="1">
        <f t="array" ref="I403">_xll.SNL.Clients.Office.Excel.Functions.SPG($A403, "IQ_CASH_OPER", I$3)</f>
        <v>73993</v>
      </c>
      <c r="J403" s="9" cm="1">
        <f t="array" ref="J403">_xll.SNL.Clients.Office.Excel.Functions.SPG($A403, "IQ_CASH_OPER", J$3)</f>
        <v>46229</v>
      </c>
    </row>
    <row r="404" spans="1:10" x14ac:dyDescent="0.3">
      <c r="A404" s="11" t="s">
        <v>1420</v>
      </c>
      <c r="B404" s="9" cm="1">
        <f t="array" ref="B404">_xll.SNL.Clients.Office.Excel.Functions.SPG($A404, "IQ_CASH_OPER", B$3)</f>
        <v>-117463</v>
      </c>
      <c r="C404" s="9" cm="1">
        <f t="array" ref="C404">_xll.SNL.Clients.Office.Excel.Functions.SPG($A404, "IQ_CASH_OPER", C$3)</f>
        <v>133010</v>
      </c>
      <c r="D404" s="9" cm="1">
        <f t="array" ref="D404">_xll.SNL.Clients.Office.Excel.Functions.SPG($A404, "IQ_CASH_OPER", D$3)</f>
        <v>91838</v>
      </c>
      <c r="E404" s="9" cm="1">
        <f t="array" ref="E404">_xll.SNL.Clients.Office.Excel.Functions.SPG($A404, "IQ_CASH_OPER", E$3)</f>
        <v>106951</v>
      </c>
      <c r="F404" s="9" cm="1">
        <f t="array" ref="F404">_xll.SNL.Clients.Office.Excel.Functions.SPG($A404, "IQ_CASH_OPER", F$3)</f>
        <v>-125226</v>
      </c>
      <c r="G404" s="9" cm="1">
        <f t="array" ref="G404">_xll.SNL.Clients.Office.Excel.Functions.SPG($A404, "IQ_CASH_OPER", G$3)</f>
        <v>69250</v>
      </c>
      <c r="H404" s="9" cm="1">
        <f t="array" ref="H404">_xll.SNL.Clients.Office.Excel.Functions.SPG($A404, "IQ_CASH_OPER", H$3)</f>
        <v>79938</v>
      </c>
      <c r="I404" s="9" cm="1">
        <f t="array" ref="I404">_xll.SNL.Clients.Office.Excel.Functions.SPG($A404, "IQ_CASH_OPER", I$3)</f>
        <v>89054</v>
      </c>
      <c r="J404" s="9" cm="1">
        <f t="array" ref="J404">_xll.SNL.Clients.Office.Excel.Functions.SPG($A404, "IQ_CASH_OPER", J$3)</f>
        <v>-100917</v>
      </c>
    </row>
    <row r="405" spans="1:10" x14ac:dyDescent="0.3">
      <c r="A405" s="11" t="s">
        <v>1421</v>
      </c>
      <c r="B405" s="9" cm="1">
        <f t="array" ref="B405">_xll.SNL.Clients.Office.Excel.Functions.SPG($A405, "IQ_CASH_OPER", B$3)</f>
        <v>72877</v>
      </c>
      <c r="C405" s="9" cm="1">
        <f t="array" ref="C405">_xll.SNL.Clients.Office.Excel.Functions.SPG($A405, "IQ_CASH_OPER", C$3)</f>
        <v>13819</v>
      </c>
      <c r="D405" s="9" cm="1">
        <f t="array" ref="D405">_xll.SNL.Clients.Office.Excel.Functions.SPG($A405, "IQ_CASH_OPER", D$3)</f>
        <v>-12156</v>
      </c>
      <c r="E405" s="9" cm="1">
        <f t="array" ref="E405">_xll.SNL.Clients.Office.Excel.Functions.SPG($A405, "IQ_CASH_OPER", E$3)</f>
        <v>79780</v>
      </c>
      <c r="F405" s="9" cm="1">
        <f t="array" ref="F405">_xll.SNL.Clients.Office.Excel.Functions.SPG($A405, "IQ_CASH_OPER", F$3)</f>
        <v>-21917</v>
      </c>
      <c r="G405" s="9" cm="1">
        <f t="array" ref="G405">_xll.SNL.Clients.Office.Excel.Functions.SPG($A405, "IQ_CASH_OPER", G$3)</f>
        <v>31478</v>
      </c>
      <c r="H405" s="9" cm="1">
        <f t="array" ref="H405">_xll.SNL.Clients.Office.Excel.Functions.SPG($A405, "IQ_CASH_OPER", H$3)</f>
        <v>36799</v>
      </c>
      <c r="I405" s="9" cm="1">
        <f t="array" ref="I405">_xll.SNL.Clients.Office.Excel.Functions.SPG($A405, "IQ_CASH_OPER", I$3)</f>
        <v>41038</v>
      </c>
      <c r="J405" s="9" cm="1">
        <f t="array" ref="J405">_xll.SNL.Clients.Office.Excel.Functions.SPG($A405, "IQ_CASH_OPER", J$3)</f>
        <v>100535</v>
      </c>
    </row>
    <row r="406" spans="1:10" x14ac:dyDescent="0.3">
      <c r="A406" s="11" t="s">
        <v>1422</v>
      </c>
      <c r="B406" s="9" cm="1">
        <f t="array" ref="B406">_xll.SNL.Clients.Office.Excel.Functions.SPG($A406, "IQ_CASH_OPER", B$3)</f>
        <v>41900</v>
      </c>
      <c r="C406" s="9" cm="1">
        <f t="array" ref="C406">_xll.SNL.Clients.Office.Excel.Functions.SPG($A406, "IQ_CASH_OPER", C$3)</f>
        <v>102900</v>
      </c>
      <c r="D406" s="9" cm="1">
        <f t="array" ref="D406">_xll.SNL.Clients.Office.Excel.Functions.SPG($A406, "IQ_CASH_OPER", D$3)</f>
        <v>174700</v>
      </c>
      <c r="E406" s="9" cm="1">
        <f t="array" ref="E406">_xll.SNL.Clients.Office.Excel.Functions.SPG($A406, "IQ_CASH_OPER", E$3)</f>
        <v>150400</v>
      </c>
      <c r="F406" s="9" cm="1">
        <f t="array" ref="F406">_xll.SNL.Clients.Office.Excel.Functions.SPG($A406, "IQ_CASH_OPER", F$3)</f>
        <v>-68700</v>
      </c>
      <c r="G406" s="9" cm="1">
        <f t="array" ref="G406">_xll.SNL.Clients.Office.Excel.Functions.SPG($A406, "IQ_CASH_OPER", G$3)</f>
        <v>-84800</v>
      </c>
      <c r="H406" s="9" cm="1">
        <f t="array" ref="H406">_xll.SNL.Clients.Office.Excel.Functions.SPG($A406, "IQ_CASH_OPER", H$3)</f>
        <v>217000</v>
      </c>
      <c r="I406" s="9" cm="1">
        <f t="array" ref="I406">_xll.SNL.Clients.Office.Excel.Functions.SPG($A406, "IQ_CASH_OPER", I$3)</f>
        <v>176000</v>
      </c>
      <c r="J406" s="9" cm="1">
        <f t="array" ref="J406">_xll.SNL.Clients.Office.Excel.Functions.SPG($A406, "IQ_CASH_OPER", J$3)</f>
        <v>147700</v>
      </c>
    </row>
    <row r="407" spans="1:10" x14ac:dyDescent="0.3">
      <c r="A407" s="11" t="s">
        <v>1423</v>
      </c>
      <c r="B407" s="9" cm="1">
        <f t="array" ref="B407">_xll.SNL.Clients.Office.Excel.Functions.SPG($A407, "IQ_CASH_OPER", B$3)</f>
        <v>-594267</v>
      </c>
      <c r="C407" s="9" cm="1">
        <f t="array" ref="C407">_xll.SNL.Clients.Office.Excel.Functions.SPG($A407, "IQ_CASH_OPER", C$3)</f>
        <v>-1620502</v>
      </c>
      <c r="D407" s="9" cm="1">
        <f t="array" ref="D407">_xll.SNL.Clients.Office.Excel.Functions.SPG($A407, "IQ_CASH_OPER", D$3)</f>
        <v>-983810</v>
      </c>
      <c r="E407" s="9" cm="1">
        <f t="array" ref="E407">_xll.SNL.Clients.Office.Excel.Functions.SPG($A407, "IQ_CASH_OPER", E$3)</f>
        <v>243800</v>
      </c>
      <c r="F407" s="9" cm="1">
        <f t="array" ref="F407">_xll.SNL.Clients.Office.Excel.Functions.SPG($A407, "IQ_CASH_OPER", F$3)</f>
        <v>-342371</v>
      </c>
      <c r="G407" s="9" cm="1">
        <f t="array" ref="G407">_xll.SNL.Clients.Office.Excel.Functions.SPG($A407, "IQ_CASH_OPER", G$3)</f>
        <v>533011</v>
      </c>
      <c r="H407" s="9" cm="1">
        <f t="array" ref="H407">_xll.SNL.Clients.Office.Excel.Functions.SPG($A407, "IQ_CASH_OPER", H$3)</f>
        <v>63638</v>
      </c>
      <c r="I407" s="9" cm="1">
        <f t="array" ref="I407">_xll.SNL.Clients.Office.Excel.Functions.SPG($A407, "IQ_CASH_OPER", I$3)</f>
        <v>2019736</v>
      </c>
      <c r="J407" s="9" cm="1">
        <f t="array" ref="J407">_xll.SNL.Clients.Office.Excel.Functions.SPG($A407, "IQ_CASH_OPER", J$3)</f>
        <v>-1276212</v>
      </c>
    </row>
    <row r="408" spans="1:10" x14ac:dyDescent="0.3">
      <c r="A408" s="11" t="s">
        <v>1424</v>
      </c>
      <c r="B408" s="9" cm="1">
        <f t="array" ref="B408">_xll.SNL.Clients.Office.Excel.Functions.SPG($A408, "IQ_CASH_OPER", B$3)</f>
        <v>65127</v>
      </c>
      <c r="C408" s="9" cm="1">
        <f t="array" ref="C408">_xll.SNL.Clients.Office.Excel.Functions.SPG($A408, "IQ_CASH_OPER", C$3)</f>
        <v>17599</v>
      </c>
      <c r="D408" s="9" cm="1">
        <f t="array" ref="D408">_xll.SNL.Clients.Office.Excel.Functions.SPG($A408, "IQ_CASH_OPER", D$3)</f>
        <v>50978</v>
      </c>
      <c r="E408" s="9" cm="1">
        <f t="array" ref="E408">_xll.SNL.Clients.Office.Excel.Functions.SPG($A408, "IQ_CASH_OPER", E$3)</f>
        <v>38525</v>
      </c>
      <c r="F408" s="9" cm="1">
        <f t="array" ref="F408">_xll.SNL.Clients.Office.Excel.Functions.SPG($A408, "IQ_CASH_OPER", F$3)</f>
        <v>54492</v>
      </c>
      <c r="G408" s="9" cm="1">
        <f t="array" ref="G408">_xll.SNL.Clients.Office.Excel.Functions.SPG($A408, "IQ_CASH_OPER", G$3)</f>
        <v>13192</v>
      </c>
      <c r="H408" s="9" cm="1">
        <f t="array" ref="H408">_xll.SNL.Clients.Office.Excel.Functions.SPG($A408, "IQ_CASH_OPER", H$3)</f>
        <v>32613</v>
      </c>
      <c r="I408" s="9" cm="1">
        <f t="array" ref="I408">_xll.SNL.Clients.Office.Excel.Functions.SPG($A408, "IQ_CASH_OPER", I$3)</f>
        <v>61648</v>
      </c>
      <c r="J408" s="9" cm="1">
        <f t="array" ref="J408">_xll.SNL.Clients.Office.Excel.Functions.SPG($A408, "IQ_CASH_OPER", J$3)</f>
        <v>4572</v>
      </c>
    </row>
    <row r="409" spans="1:10" x14ac:dyDescent="0.3">
      <c r="A409" s="11" t="s">
        <v>1425</v>
      </c>
      <c r="B409" s="9" cm="1">
        <f t="array" ref="B409">_xll.SNL.Clients.Office.Excel.Functions.SPG($A409, "IQ_CASH_OPER", B$3)</f>
        <v>43154</v>
      </c>
      <c r="C409" s="9" cm="1">
        <f t="array" ref="C409">_xll.SNL.Clients.Office.Excel.Functions.SPG($A409, "IQ_CASH_OPER", C$3)</f>
        <v>3076</v>
      </c>
      <c r="D409" s="9" cm="1">
        <f t="array" ref="D409">_xll.SNL.Clients.Office.Excel.Functions.SPG($A409, "IQ_CASH_OPER", D$3)</f>
        <v>12622</v>
      </c>
      <c r="E409" s="9" cm="1">
        <f t="array" ref="E409">_xll.SNL.Clients.Office.Excel.Functions.SPG($A409, "IQ_CASH_OPER", E$3)</f>
        <v>28429</v>
      </c>
      <c r="F409" s="9" cm="1">
        <f t="array" ref="F409">_xll.SNL.Clients.Office.Excel.Functions.SPG($A409, "IQ_CASH_OPER", F$3)</f>
        <v>11408</v>
      </c>
      <c r="G409" s="9" cm="1">
        <f t="array" ref="G409">_xll.SNL.Clients.Office.Excel.Functions.SPG($A409, "IQ_CASH_OPER", G$3)</f>
        <v>31558</v>
      </c>
      <c r="H409" s="9" cm="1">
        <f t="array" ref="H409">_xll.SNL.Clients.Office.Excel.Functions.SPG($A409, "IQ_CASH_OPER", H$3)</f>
        <v>16199</v>
      </c>
      <c r="I409" s="9" cm="1">
        <f t="array" ref="I409">_xll.SNL.Clients.Office.Excel.Functions.SPG($A409, "IQ_CASH_OPER", I$3)</f>
        <v>20238</v>
      </c>
      <c r="J409" s="9" cm="1">
        <f t="array" ref="J409">_xll.SNL.Clients.Office.Excel.Functions.SPG($A409, "IQ_CASH_OPER", J$3)</f>
        <v>6259</v>
      </c>
    </row>
    <row r="410" spans="1:10" x14ac:dyDescent="0.3">
      <c r="A410" s="11" t="s">
        <v>1426</v>
      </c>
      <c r="B410" s="9" cm="1">
        <f t="array" ref="B410">_xll.SNL.Clients.Office.Excel.Functions.SPG($A410, "IQ_CASH_OPER", B$3)</f>
        <v>60542</v>
      </c>
      <c r="C410" s="9" cm="1">
        <f t="array" ref="C410">_xll.SNL.Clients.Office.Excel.Functions.SPG($A410, "IQ_CASH_OPER", C$3)</f>
        <v>84003</v>
      </c>
      <c r="D410" s="9" cm="1">
        <f t="array" ref="D410">_xll.SNL.Clients.Office.Excel.Functions.SPG($A410, "IQ_CASH_OPER", D$3)</f>
        <v>109108</v>
      </c>
      <c r="E410" s="9" cm="1">
        <f t="array" ref="E410">_xll.SNL.Clients.Office.Excel.Functions.SPG($A410, "IQ_CASH_OPER", E$3)</f>
        <v>78461</v>
      </c>
      <c r="F410" s="9" cm="1">
        <f t="array" ref="F410">_xll.SNL.Clients.Office.Excel.Functions.SPG($A410, "IQ_CASH_OPER", F$3)</f>
        <v>63138</v>
      </c>
      <c r="G410" s="9" cm="1">
        <f t="array" ref="G410">_xll.SNL.Clients.Office.Excel.Functions.SPG($A410, "IQ_CASH_OPER", G$3)</f>
        <v>71980</v>
      </c>
      <c r="H410" s="9" cm="1">
        <f t="array" ref="H410">_xll.SNL.Clients.Office.Excel.Functions.SPG($A410, "IQ_CASH_OPER", H$3)</f>
        <v>88598</v>
      </c>
      <c r="I410" s="9" cm="1">
        <f t="array" ref="I410">_xll.SNL.Clients.Office.Excel.Functions.SPG($A410, "IQ_CASH_OPER", I$3)</f>
        <v>67627</v>
      </c>
      <c r="J410" s="9" cm="1">
        <f t="array" ref="J410">_xll.SNL.Clients.Office.Excel.Functions.SPG($A410, "IQ_CASH_OPER", J$3)</f>
        <v>62763</v>
      </c>
    </row>
    <row r="411" spans="1:10" x14ac:dyDescent="0.3">
      <c r="A411" s="11" t="s">
        <v>1427</v>
      </c>
      <c r="B411" s="9" cm="1">
        <f t="array" ref="B411">_xll.SNL.Clients.Office.Excel.Functions.SPG($A411, "IQ_CASH_OPER", B$3)</f>
        <v>40000</v>
      </c>
      <c r="C411" s="9" cm="1">
        <f t="array" ref="C411">_xll.SNL.Clients.Office.Excel.Functions.SPG($A411, "IQ_CASH_OPER", C$3)</f>
        <v>73000</v>
      </c>
      <c r="D411" s="9" cm="1">
        <f t="array" ref="D411">_xll.SNL.Clients.Office.Excel.Functions.SPG($A411, "IQ_CASH_OPER", D$3)</f>
        <v>95000</v>
      </c>
      <c r="E411" s="9" cm="1">
        <f t="array" ref="E411">_xll.SNL.Clients.Office.Excel.Functions.SPG($A411, "IQ_CASH_OPER", E$3)</f>
        <v>109000</v>
      </c>
      <c r="F411" s="9" cm="1">
        <f t="array" ref="F411">_xll.SNL.Clients.Office.Excel.Functions.SPG($A411, "IQ_CASH_OPER", F$3)</f>
        <v>31000</v>
      </c>
      <c r="G411" s="9" cm="1">
        <f t="array" ref="G411">_xll.SNL.Clients.Office.Excel.Functions.SPG($A411, "IQ_CASH_OPER", G$3)</f>
        <v>62000</v>
      </c>
      <c r="H411" s="9" cm="1">
        <f t="array" ref="H411">_xll.SNL.Clients.Office.Excel.Functions.SPG($A411, "IQ_CASH_OPER", H$3)</f>
        <v>155000</v>
      </c>
      <c r="I411" s="9" cm="1">
        <f t="array" ref="I411">_xll.SNL.Clients.Office.Excel.Functions.SPG($A411, "IQ_CASH_OPER", I$3)</f>
        <v>66000</v>
      </c>
      <c r="J411" s="9" cm="1">
        <f t="array" ref="J411">_xll.SNL.Clients.Office.Excel.Functions.SPG($A411, "IQ_CASH_OPER", J$3)</f>
        <v>-33000</v>
      </c>
    </row>
    <row r="412" spans="1:10" x14ac:dyDescent="0.3">
      <c r="A412" s="11" t="s">
        <v>1428</v>
      </c>
      <c r="B412" s="9" t="str" cm="1">
        <f t="array" ref="B412">_xll.SNL.Clients.Office.Excel.Functions.SPG($A412, "IQ_CASH_OPER", B$3)</f>
        <v>NA</v>
      </c>
      <c r="C412" s="9" cm="1">
        <f t="array" ref="C412">_xll.SNL.Clients.Office.Excel.Functions.SPG($A412, "IQ_CASH_OPER", C$3)</f>
        <v>78466</v>
      </c>
      <c r="D412" s="9" cm="1">
        <f t="array" ref="D412">_xll.SNL.Clients.Office.Excel.Functions.SPG($A412, "IQ_CASH_OPER", D$3)</f>
        <v>68370</v>
      </c>
      <c r="E412" s="9" cm="1">
        <f t="array" ref="E412">_xll.SNL.Clients.Office.Excel.Functions.SPG($A412, "IQ_CASH_OPER", E$3)</f>
        <v>75080</v>
      </c>
      <c r="F412" s="9" cm="1">
        <f t="array" ref="F412">_xll.SNL.Clients.Office.Excel.Functions.SPG($A412, "IQ_CASH_OPER", F$3)</f>
        <v>76486</v>
      </c>
      <c r="G412" s="9" cm="1">
        <f t="array" ref="G412">_xll.SNL.Clients.Office.Excel.Functions.SPG($A412, "IQ_CASH_OPER", G$3)</f>
        <v>41508</v>
      </c>
      <c r="H412" s="9" cm="1">
        <f t="array" ref="H412">_xll.SNL.Clients.Office.Excel.Functions.SPG($A412, "IQ_CASH_OPER", H$3)</f>
        <v>106620</v>
      </c>
      <c r="I412" s="9" cm="1">
        <f t="array" ref="I412">_xll.SNL.Clients.Office.Excel.Functions.SPG($A412, "IQ_CASH_OPER", I$3)</f>
        <v>85879</v>
      </c>
      <c r="J412" s="9" cm="1">
        <f t="array" ref="J412">_xll.SNL.Clients.Office.Excel.Functions.SPG($A412, "IQ_CASH_OPER", J$3)</f>
        <v>81997</v>
      </c>
    </row>
    <row r="413" spans="1:10" x14ac:dyDescent="0.3">
      <c r="A413" s="11" t="s">
        <v>1429</v>
      </c>
      <c r="B413" s="9" cm="1">
        <f t="array" ref="B413">_xll.SNL.Clients.Office.Excel.Functions.SPG($A413, "IQ_CASH_OPER", B$3)</f>
        <v>-207225</v>
      </c>
      <c r="C413" s="9" cm="1">
        <f t="array" ref="C413">_xll.SNL.Clients.Office.Excel.Functions.SPG($A413, "IQ_CASH_OPER", C$3)</f>
        <v>163838</v>
      </c>
      <c r="D413" s="9" cm="1">
        <f t="array" ref="D413">_xll.SNL.Clients.Office.Excel.Functions.SPG($A413, "IQ_CASH_OPER", D$3)</f>
        <v>80128</v>
      </c>
      <c r="E413" s="9" cm="1">
        <f t="array" ref="E413">_xll.SNL.Clients.Office.Excel.Functions.SPG($A413, "IQ_CASH_OPER", E$3)</f>
        <v>266475</v>
      </c>
      <c r="F413" s="9" cm="1">
        <f t="array" ref="F413">_xll.SNL.Clients.Office.Excel.Functions.SPG($A413, "IQ_CASH_OPER", F$3)</f>
        <v>-197186</v>
      </c>
      <c r="G413" s="9" cm="1">
        <f t="array" ref="G413">_xll.SNL.Clients.Office.Excel.Functions.SPG($A413, "IQ_CASH_OPER", G$3)</f>
        <v>423007</v>
      </c>
      <c r="H413" s="9" cm="1">
        <f t="array" ref="H413">_xll.SNL.Clients.Office.Excel.Functions.SPG($A413, "IQ_CASH_OPER", H$3)</f>
        <v>27255</v>
      </c>
      <c r="I413" s="9" cm="1">
        <f t="array" ref="I413">_xll.SNL.Clients.Office.Excel.Functions.SPG($A413, "IQ_CASH_OPER", I$3)</f>
        <v>27273</v>
      </c>
      <c r="J413" s="9" cm="1">
        <f t="array" ref="J413">_xll.SNL.Clients.Office.Excel.Functions.SPG($A413, "IQ_CASH_OPER", J$3)</f>
        <v>-201906</v>
      </c>
    </row>
    <row r="414" spans="1:10" x14ac:dyDescent="0.3">
      <c r="A414" s="11" t="s">
        <v>1430</v>
      </c>
      <c r="B414" s="9" cm="1">
        <f t="array" ref="B414">_xll.SNL.Clients.Office.Excel.Functions.SPG($A414, "IQ_CASH_OPER", B$3)</f>
        <v>-16679</v>
      </c>
      <c r="C414" s="9" cm="1">
        <f t="array" ref="C414">_xll.SNL.Clients.Office.Excel.Functions.SPG($A414, "IQ_CASH_OPER", C$3)</f>
        <v>134479</v>
      </c>
      <c r="D414" s="9" t="str" cm="1">
        <f t="array" ref="D414">_xll.SNL.Clients.Office.Excel.Functions.SPG($A414, "IQ_CASH_OPER", D$3)</f>
        <v>NA</v>
      </c>
      <c r="E414" s="9" t="str" cm="1">
        <f t="array" ref="E414">_xll.SNL.Clients.Office.Excel.Functions.SPG($A414, "IQ_CASH_OPER", E$3)</f>
        <v>NA</v>
      </c>
      <c r="F414" s="9" cm="1">
        <f t="array" ref="F414">_xll.SNL.Clients.Office.Excel.Functions.SPG($A414, "IQ_CASH_OPER", F$3)</f>
        <v>-12609</v>
      </c>
      <c r="G414" s="9" cm="1">
        <f t="array" ref="G414">_xll.SNL.Clients.Office.Excel.Functions.SPG($A414, "IQ_CASH_OPER", G$3)</f>
        <v>94001</v>
      </c>
      <c r="H414" s="9" t="str" cm="1">
        <f t="array" ref="H414">_xll.SNL.Clients.Office.Excel.Functions.SPG($A414, "IQ_CASH_OPER", H$3)</f>
        <v>NA</v>
      </c>
      <c r="I414" s="9" t="str" cm="1">
        <f t="array" ref="I414">_xll.SNL.Clients.Office.Excel.Functions.SPG($A414, "IQ_CASH_OPER", I$3)</f>
        <v>NA</v>
      </c>
      <c r="J414" s="9" cm="1">
        <f t="array" ref="J414">_xll.SNL.Clients.Office.Excel.Functions.SPG($A414, "IQ_CASH_OPER", J$3)</f>
        <v>-39714</v>
      </c>
    </row>
    <row r="415" spans="1:10" x14ac:dyDescent="0.3">
      <c r="A415" s="11" t="s">
        <v>1431</v>
      </c>
      <c r="B415" s="9" cm="1">
        <f t="array" ref="B415">_xll.SNL.Clients.Office.Excel.Functions.SPG($A415, "IQ_CASH_OPER", B$3)</f>
        <v>-75939</v>
      </c>
      <c r="C415" s="9" cm="1">
        <f t="array" ref="C415">_xll.SNL.Clients.Office.Excel.Functions.SPG($A415, "IQ_CASH_OPER", C$3)</f>
        <v>195716</v>
      </c>
      <c r="D415" s="9" cm="1">
        <f t="array" ref="D415">_xll.SNL.Clients.Office.Excel.Functions.SPG($A415, "IQ_CASH_OPER", D$3)</f>
        <v>180459</v>
      </c>
      <c r="E415" s="9" cm="1">
        <f t="array" ref="E415">_xll.SNL.Clients.Office.Excel.Functions.SPG($A415, "IQ_CASH_OPER", E$3)</f>
        <v>193554</v>
      </c>
      <c r="F415" s="9" cm="1">
        <f t="array" ref="F415">_xll.SNL.Clients.Office.Excel.Functions.SPG($A415, "IQ_CASH_OPER", F$3)</f>
        <v>-38779</v>
      </c>
      <c r="G415" s="9" cm="1">
        <f t="array" ref="G415">_xll.SNL.Clients.Office.Excel.Functions.SPG($A415, "IQ_CASH_OPER", G$3)</f>
        <v>123774</v>
      </c>
      <c r="H415" s="9" cm="1">
        <f t="array" ref="H415">_xll.SNL.Clients.Office.Excel.Functions.SPG($A415, "IQ_CASH_OPER", H$3)</f>
        <v>150145</v>
      </c>
      <c r="I415" s="9" cm="1">
        <f t="array" ref="I415">_xll.SNL.Clients.Office.Excel.Functions.SPG($A415, "IQ_CASH_OPER", I$3)</f>
        <v>190604</v>
      </c>
      <c r="J415" s="9" cm="1">
        <f t="array" ref="J415">_xll.SNL.Clients.Office.Excel.Functions.SPG($A415, "IQ_CASH_OPER", J$3)</f>
        <v>-22989</v>
      </c>
    </row>
    <row r="416" spans="1:10" x14ac:dyDescent="0.3">
      <c r="A416" s="11" t="s">
        <v>1432</v>
      </c>
      <c r="B416" s="9" cm="1">
        <f t="array" ref="B416">_xll.SNL.Clients.Office.Excel.Functions.SPG($A416, "IQ_CASH_OPER", B$3)</f>
        <v>36693</v>
      </c>
      <c r="C416" s="9" cm="1">
        <f t="array" ref="C416">_xll.SNL.Clients.Office.Excel.Functions.SPG($A416, "IQ_CASH_OPER", C$3)</f>
        <v>53637</v>
      </c>
      <c r="D416" s="9" cm="1">
        <f t="array" ref="D416">_xll.SNL.Clients.Office.Excel.Functions.SPG($A416, "IQ_CASH_OPER", D$3)</f>
        <v>220131</v>
      </c>
      <c r="E416" s="9" cm="1">
        <f t="array" ref="E416">_xll.SNL.Clients.Office.Excel.Functions.SPG($A416, "IQ_CASH_OPER", E$3)</f>
        <v>131604</v>
      </c>
      <c r="F416" s="9" cm="1">
        <f t="array" ref="F416">_xll.SNL.Clients.Office.Excel.Functions.SPG($A416, "IQ_CASH_OPER", F$3)</f>
        <v>87796</v>
      </c>
      <c r="G416" s="9" cm="1">
        <f t="array" ref="G416">_xll.SNL.Clients.Office.Excel.Functions.SPG($A416, "IQ_CASH_OPER", G$3)</f>
        <v>-3029</v>
      </c>
      <c r="H416" s="9" cm="1">
        <f t="array" ref="H416">_xll.SNL.Clients.Office.Excel.Functions.SPG($A416, "IQ_CASH_OPER", H$3)</f>
        <v>89837</v>
      </c>
      <c r="I416" s="9" cm="1">
        <f t="array" ref="I416">_xll.SNL.Clients.Office.Excel.Functions.SPG($A416, "IQ_CASH_OPER", I$3)</f>
        <v>18829</v>
      </c>
      <c r="J416" s="9" cm="1">
        <f t="array" ref="J416">_xll.SNL.Clients.Office.Excel.Functions.SPG($A416, "IQ_CASH_OPER", J$3)</f>
        <v>105950</v>
      </c>
    </row>
    <row r="417" spans="1:10" x14ac:dyDescent="0.3">
      <c r="A417" s="11" t="s">
        <v>1433</v>
      </c>
      <c r="B417" s="9" cm="1">
        <f t="array" ref="B417">_xll.SNL.Clients.Office.Excel.Functions.SPG($A417, "IQ_CASH_OPER", B$3)</f>
        <v>22408</v>
      </c>
      <c r="C417" s="9" cm="1">
        <f t="array" ref="C417">_xll.SNL.Clients.Office.Excel.Functions.SPG($A417, "IQ_CASH_OPER", C$3)</f>
        <v>37072</v>
      </c>
      <c r="D417" s="9" cm="1">
        <f t="array" ref="D417">_xll.SNL.Clients.Office.Excel.Functions.SPG($A417, "IQ_CASH_OPER", D$3)</f>
        <v>-5991</v>
      </c>
      <c r="E417" s="9" cm="1">
        <f t="array" ref="E417">_xll.SNL.Clients.Office.Excel.Functions.SPG($A417, "IQ_CASH_OPER", E$3)</f>
        <v>13761</v>
      </c>
      <c r="F417" s="9" cm="1">
        <f t="array" ref="F417">_xll.SNL.Clients.Office.Excel.Functions.SPG($A417, "IQ_CASH_OPER", F$3)</f>
        <v>16993</v>
      </c>
      <c r="G417" s="9" cm="1">
        <f t="array" ref="G417">_xll.SNL.Clients.Office.Excel.Functions.SPG($A417, "IQ_CASH_OPER", G$3)</f>
        <v>83898</v>
      </c>
      <c r="H417" s="9" cm="1">
        <f t="array" ref="H417">_xll.SNL.Clients.Office.Excel.Functions.SPG($A417, "IQ_CASH_OPER", H$3)</f>
        <v>77239</v>
      </c>
      <c r="I417" s="9" cm="1">
        <f t="array" ref="I417">_xll.SNL.Clients.Office.Excel.Functions.SPG($A417, "IQ_CASH_OPER", I$3)</f>
        <v>49800</v>
      </c>
      <c r="J417" s="9" cm="1">
        <f t="array" ref="J417">_xll.SNL.Clients.Office.Excel.Functions.SPG($A417, "IQ_CASH_OPER", J$3)</f>
        <v>56063</v>
      </c>
    </row>
    <row r="418" spans="1:10" x14ac:dyDescent="0.3">
      <c r="A418" s="11" t="s">
        <v>1434</v>
      </c>
      <c r="B418" s="9" cm="1">
        <f t="array" ref="B418">_xll.SNL.Clients.Office.Excel.Functions.SPG($A418, "IQ_CASH_OPER", B$3)</f>
        <v>-52580</v>
      </c>
      <c r="C418" s="9" cm="1">
        <f t="array" ref="C418">_xll.SNL.Clients.Office.Excel.Functions.SPG($A418, "IQ_CASH_OPER", C$3)</f>
        <v>42930</v>
      </c>
      <c r="D418" s="9" cm="1">
        <f t="array" ref="D418">_xll.SNL.Clients.Office.Excel.Functions.SPG($A418, "IQ_CASH_OPER", D$3)</f>
        <v>-35036</v>
      </c>
      <c r="E418" s="9" cm="1">
        <f t="array" ref="E418">_xll.SNL.Clients.Office.Excel.Functions.SPG($A418, "IQ_CASH_OPER", E$3)</f>
        <v>-29489</v>
      </c>
      <c r="F418" s="9" cm="1">
        <f t="array" ref="F418">_xll.SNL.Clients.Office.Excel.Functions.SPG($A418, "IQ_CASH_OPER", F$3)</f>
        <v>-72999</v>
      </c>
      <c r="G418" s="9" cm="1">
        <f t="array" ref="G418">_xll.SNL.Clients.Office.Excel.Functions.SPG($A418, "IQ_CASH_OPER", G$3)</f>
        <v>20737</v>
      </c>
      <c r="H418" s="9" cm="1">
        <f t="array" ref="H418">_xll.SNL.Clients.Office.Excel.Functions.SPG($A418, "IQ_CASH_OPER", H$3)</f>
        <v>-37433</v>
      </c>
      <c r="I418" s="9" cm="1">
        <f t="array" ref="I418">_xll.SNL.Clients.Office.Excel.Functions.SPG($A418, "IQ_CASH_OPER", I$3)</f>
        <v>-33318</v>
      </c>
      <c r="J418" s="9" cm="1">
        <f t="array" ref="J418">_xll.SNL.Clients.Office.Excel.Functions.SPG($A418, "IQ_CASH_OPER", J$3)</f>
        <v>-47521</v>
      </c>
    </row>
    <row r="419" spans="1:10" x14ac:dyDescent="0.3">
      <c r="A419" s="11" t="s">
        <v>1435</v>
      </c>
      <c r="B419" s="9" t="str" cm="1">
        <f t="array" ref="B419">_xll.SNL.Clients.Office.Excel.Functions.SPG($A419, "IQ_CASH_OPER", B$3)</f>
        <v>NA</v>
      </c>
      <c r="C419" s="9" cm="1">
        <f t="array" ref="C419">_xll.SNL.Clients.Office.Excel.Functions.SPG($A419, "IQ_CASH_OPER", C$3)</f>
        <v>39615</v>
      </c>
      <c r="D419" s="9" cm="1">
        <f t="array" ref="D419">_xll.SNL.Clients.Office.Excel.Functions.SPG($A419, "IQ_CASH_OPER", D$3)</f>
        <v>56008</v>
      </c>
      <c r="E419" s="9" cm="1">
        <f t="array" ref="E419">_xll.SNL.Clients.Office.Excel.Functions.SPG($A419, "IQ_CASH_OPER", E$3)</f>
        <v>25789</v>
      </c>
      <c r="F419" s="9" cm="1">
        <f t="array" ref="F419">_xll.SNL.Clients.Office.Excel.Functions.SPG($A419, "IQ_CASH_OPER", F$3)</f>
        <v>43112</v>
      </c>
      <c r="G419" s="9" cm="1">
        <f t="array" ref="G419">_xll.SNL.Clients.Office.Excel.Functions.SPG($A419, "IQ_CASH_OPER", G$3)</f>
        <v>198</v>
      </c>
      <c r="H419" s="9" cm="1">
        <f t="array" ref="H419">_xll.SNL.Clients.Office.Excel.Functions.SPG($A419, "IQ_CASH_OPER", H$3)</f>
        <v>59299</v>
      </c>
      <c r="I419" s="9" cm="1">
        <f t="array" ref="I419">_xll.SNL.Clients.Office.Excel.Functions.SPG($A419, "IQ_CASH_OPER", I$3)</f>
        <v>62951</v>
      </c>
      <c r="J419" s="9" cm="1">
        <f t="array" ref="J419">_xll.SNL.Clients.Office.Excel.Functions.SPG($A419, "IQ_CASH_OPER", J$3)</f>
        <v>52943</v>
      </c>
    </row>
    <row r="420" spans="1:10" x14ac:dyDescent="0.3">
      <c r="A420" s="11" t="s">
        <v>1436</v>
      </c>
      <c r="B420" s="9" cm="1">
        <f t="array" ref="B420">_xll.SNL.Clients.Office.Excel.Functions.SPG($A420, "IQ_CASH_OPER", B$3)</f>
        <v>114129</v>
      </c>
      <c r="C420" s="9" cm="1">
        <f t="array" ref="C420">_xll.SNL.Clients.Office.Excel.Functions.SPG($A420, "IQ_CASH_OPER", C$3)</f>
        <v>111668</v>
      </c>
      <c r="D420" s="9" cm="1">
        <f t="array" ref="D420">_xll.SNL.Clients.Office.Excel.Functions.SPG($A420, "IQ_CASH_OPER", D$3)</f>
        <v>67647</v>
      </c>
      <c r="E420" s="9" cm="1">
        <f t="array" ref="E420">_xll.SNL.Clients.Office.Excel.Functions.SPG($A420, "IQ_CASH_OPER", E$3)</f>
        <v>106290</v>
      </c>
      <c r="F420" s="9" cm="1">
        <f t="array" ref="F420">_xll.SNL.Clients.Office.Excel.Functions.SPG($A420, "IQ_CASH_OPER", F$3)</f>
        <v>154890</v>
      </c>
      <c r="G420" s="9" cm="1">
        <f t="array" ref="G420">_xll.SNL.Clients.Office.Excel.Functions.SPG($A420, "IQ_CASH_OPER", G$3)</f>
        <v>-46496</v>
      </c>
      <c r="H420" s="9" cm="1">
        <f t="array" ref="H420">_xll.SNL.Clients.Office.Excel.Functions.SPG($A420, "IQ_CASH_OPER", H$3)</f>
        <v>81876</v>
      </c>
      <c r="I420" s="9" cm="1">
        <f t="array" ref="I420">_xll.SNL.Clients.Office.Excel.Functions.SPG($A420, "IQ_CASH_OPER", I$3)</f>
        <v>113365</v>
      </c>
      <c r="J420" s="9" cm="1">
        <f t="array" ref="J420">_xll.SNL.Clients.Office.Excel.Functions.SPG($A420, "IQ_CASH_OPER", J$3)</f>
        <v>134453</v>
      </c>
    </row>
    <row r="421" spans="1:10" x14ac:dyDescent="0.3">
      <c r="A421" s="11" t="s">
        <v>1437</v>
      </c>
      <c r="B421" s="9" cm="1">
        <f t="array" ref="B421">_xll.SNL.Clients.Office.Excel.Functions.SPG($A421, "IQ_CASH_OPER", B$3)</f>
        <v>61848</v>
      </c>
      <c r="C421" s="9" cm="1">
        <f t="array" ref="C421">_xll.SNL.Clients.Office.Excel.Functions.SPG($A421, "IQ_CASH_OPER", C$3)</f>
        <v>65091</v>
      </c>
      <c r="D421" s="9" cm="1">
        <f t="array" ref="D421">_xll.SNL.Clients.Office.Excel.Functions.SPG($A421, "IQ_CASH_OPER", D$3)</f>
        <v>69800</v>
      </c>
      <c r="E421" s="9" cm="1">
        <f t="array" ref="E421">_xll.SNL.Clients.Office.Excel.Functions.SPG($A421, "IQ_CASH_OPER", E$3)</f>
        <v>54776</v>
      </c>
      <c r="F421" s="9" cm="1">
        <f t="array" ref="F421">_xll.SNL.Clients.Office.Excel.Functions.SPG($A421, "IQ_CASH_OPER", F$3)</f>
        <v>66907</v>
      </c>
      <c r="G421" s="9" cm="1">
        <f t="array" ref="G421">_xll.SNL.Clients.Office.Excel.Functions.SPG($A421, "IQ_CASH_OPER", G$3)</f>
        <v>71472</v>
      </c>
      <c r="H421" s="9" cm="1">
        <f t="array" ref="H421">_xll.SNL.Clients.Office.Excel.Functions.SPG($A421, "IQ_CASH_OPER", H$3)</f>
        <v>62460</v>
      </c>
      <c r="I421" s="9" cm="1">
        <f t="array" ref="I421">_xll.SNL.Clients.Office.Excel.Functions.SPG($A421, "IQ_CASH_OPER", I$3)</f>
        <v>48087</v>
      </c>
      <c r="J421" s="9" cm="1">
        <f t="array" ref="J421">_xll.SNL.Clients.Office.Excel.Functions.SPG($A421, "IQ_CASH_OPER", J$3)</f>
        <v>58987</v>
      </c>
    </row>
    <row r="422" spans="1:10" x14ac:dyDescent="0.3">
      <c r="A422" s="11" t="s">
        <v>1438</v>
      </c>
      <c r="B422" s="9" cm="1">
        <f t="array" ref="B422">_xll.SNL.Clients.Office.Excel.Functions.SPG($A422, "IQ_CASH_OPER", B$3)</f>
        <v>87855</v>
      </c>
      <c r="C422" s="9" cm="1">
        <f t="array" ref="C422">_xll.SNL.Clients.Office.Excel.Functions.SPG($A422, "IQ_CASH_OPER", C$3)</f>
        <v>38530</v>
      </c>
      <c r="D422" s="9" cm="1">
        <f t="array" ref="D422">_xll.SNL.Clients.Office.Excel.Functions.SPG($A422, "IQ_CASH_OPER", D$3)</f>
        <v>41835</v>
      </c>
      <c r="E422" s="9" cm="1">
        <f t="array" ref="E422">_xll.SNL.Clients.Office.Excel.Functions.SPG($A422, "IQ_CASH_OPER", E$3)</f>
        <v>38088</v>
      </c>
      <c r="F422" s="9" cm="1">
        <f t="array" ref="F422">_xll.SNL.Clients.Office.Excel.Functions.SPG($A422, "IQ_CASH_OPER", F$3)</f>
        <v>86568</v>
      </c>
      <c r="G422" s="9" cm="1">
        <f t="array" ref="G422">_xll.SNL.Clients.Office.Excel.Functions.SPG($A422, "IQ_CASH_OPER", G$3)</f>
        <v>41098</v>
      </c>
      <c r="H422" s="9" cm="1">
        <f t="array" ref="H422">_xll.SNL.Clients.Office.Excel.Functions.SPG($A422, "IQ_CASH_OPER", H$3)</f>
        <v>72650</v>
      </c>
      <c r="I422" s="9" cm="1">
        <f t="array" ref="I422">_xll.SNL.Clients.Office.Excel.Functions.SPG($A422, "IQ_CASH_OPER", I$3)</f>
        <v>68000</v>
      </c>
      <c r="J422" s="9" cm="1">
        <f t="array" ref="J422">_xll.SNL.Clients.Office.Excel.Functions.SPG($A422, "IQ_CASH_OPER", J$3)</f>
        <v>86218</v>
      </c>
    </row>
    <row r="423" spans="1:10" x14ac:dyDescent="0.3">
      <c r="A423" s="11" t="s">
        <v>1439</v>
      </c>
      <c r="B423" s="9" cm="1">
        <f t="array" ref="B423">_xll.SNL.Clients.Office.Excel.Functions.SPG($A423, "IQ_CASH_OPER", B$3)</f>
        <v>-24061</v>
      </c>
      <c r="C423" s="9" cm="1">
        <f t="array" ref="C423">_xll.SNL.Clients.Office.Excel.Functions.SPG($A423, "IQ_CASH_OPER", C$3)</f>
        <v>74798</v>
      </c>
      <c r="D423" s="9" cm="1">
        <f t="array" ref="D423">_xll.SNL.Clients.Office.Excel.Functions.SPG($A423, "IQ_CASH_OPER", D$3)</f>
        <v>33154</v>
      </c>
      <c r="E423" s="9" cm="1">
        <f t="array" ref="E423">_xll.SNL.Clients.Office.Excel.Functions.SPG($A423, "IQ_CASH_OPER", E$3)</f>
        <v>34467</v>
      </c>
      <c r="F423" s="9" cm="1">
        <f t="array" ref="F423">_xll.SNL.Clients.Office.Excel.Functions.SPG($A423, "IQ_CASH_OPER", F$3)</f>
        <v>-33137</v>
      </c>
      <c r="G423" s="9" cm="1">
        <f t="array" ref="G423">_xll.SNL.Clients.Office.Excel.Functions.SPG($A423, "IQ_CASH_OPER", G$3)</f>
        <v>64101</v>
      </c>
      <c r="H423" s="9" cm="1">
        <f t="array" ref="H423">_xll.SNL.Clients.Office.Excel.Functions.SPG($A423, "IQ_CASH_OPER", H$3)</f>
        <v>22461</v>
      </c>
      <c r="I423" s="9" cm="1">
        <f t="array" ref="I423">_xll.SNL.Clients.Office.Excel.Functions.SPG($A423, "IQ_CASH_OPER", I$3)</f>
        <v>7607</v>
      </c>
      <c r="J423" s="9" cm="1">
        <f t="array" ref="J423">_xll.SNL.Clients.Office.Excel.Functions.SPG($A423, "IQ_CASH_OPER", J$3)</f>
        <v>-13384</v>
      </c>
    </row>
    <row r="424" spans="1:10" x14ac:dyDescent="0.3">
      <c r="A424" s="11" t="s">
        <v>1440</v>
      </c>
      <c r="B424" s="9" cm="1">
        <f t="array" ref="B424">_xll.SNL.Clients.Office.Excel.Functions.SPG($A424, "IQ_CASH_OPER", B$3)</f>
        <v>-11609</v>
      </c>
      <c r="C424" s="9" cm="1">
        <f t="array" ref="C424">_xll.SNL.Clients.Office.Excel.Functions.SPG($A424, "IQ_CASH_OPER", C$3)</f>
        <v>-238</v>
      </c>
      <c r="D424" s="9" cm="1">
        <f t="array" ref="D424">_xll.SNL.Clients.Office.Excel.Functions.SPG($A424, "IQ_CASH_OPER", D$3)</f>
        <v>14022</v>
      </c>
      <c r="E424" s="9" cm="1">
        <f t="array" ref="E424">_xll.SNL.Clients.Office.Excel.Functions.SPG($A424, "IQ_CASH_OPER", E$3)</f>
        <v>-12850</v>
      </c>
      <c r="F424" s="9" cm="1">
        <f t="array" ref="F424">_xll.SNL.Clients.Office.Excel.Functions.SPG($A424, "IQ_CASH_OPER", F$3)</f>
        <v>-11649</v>
      </c>
      <c r="G424" s="9" cm="1">
        <f t="array" ref="G424">_xll.SNL.Clients.Office.Excel.Functions.SPG($A424, "IQ_CASH_OPER", G$3)</f>
        <v>-3244</v>
      </c>
      <c r="H424" s="9" cm="1">
        <f t="array" ref="H424">_xll.SNL.Clients.Office.Excel.Functions.SPG($A424, "IQ_CASH_OPER", H$3)</f>
        <v>15201</v>
      </c>
      <c r="I424" s="9" cm="1">
        <f t="array" ref="I424">_xll.SNL.Clients.Office.Excel.Functions.SPG($A424, "IQ_CASH_OPER", I$3)</f>
        <v>-31999</v>
      </c>
      <c r="J424" s="9" cm="1">
        <f t="array" ref="J424">_xll.SNL.Clients.Office.Excel.Functions.SPG($A424, "IQ_CASH_OPER", J$3)</f>
        <v>-29843</v>
      </c>
    </row>
    <row r="425" spans="1:10" x14ac:dyDescent="0.3">
      <c r="A425" s="11" t="s">
        <v>1441</v>
      </c>
      <c r="B425" s="9" cm="1">
        <f t="array" ref="B425">_xll.SNL.Clients.Office.Excel.Functions.SPG($A425, "IQ_CASH_OPER", B$3)</f>
        <v>209929</v>
      </c>
      <c r="C425" s="9" cm="1">
        <f t="array" ref="C425">_xll.SNL.Clients.Office.Excel.Functions.SPG($A425, "IQ_CASH_OPER", C$3)</f>
        <v>-84488</v>
      </c>
      <c r="D425" s="9" cm="1">
        <f t="array" ref="D425">_xll.SNL.Clients.Office.Excel.Functions.SPG($A425, "IQ_CASH_OPER", D$3)</f>
        <v>31886</v>
      </c>
      <c r="E425" s="9" cm="1">
        <f t="array" ref="E425">_xll.SNL.Clients.Office.Excel.Functions.SPG($A425, "IQ_CASH_OPER", E$3)</f>
        <v>55394</v>
      </c>
      <c r="F425" s="9" cm="1">
        <f t="array" ref="F425">_xll.SNL.Clients.Office.Excel.Functions.SPG($A425, "IQ_CASH_OPER", F$3)</f>
        <v>135733</v>
      </c>
      <c r="G425" s="9" cm="1">
        <f t="array" ref="G425">_xll.SNL.Clients.Office.Excel.Functions.SPG($A425, "IQ_CASH_OPER", G$3)</f>
        <v>-88305</v>
      </c>
      <c r="H425" s="9" cm="1">
        <f t="array" ref="H425">_xll.SNL.Clients.Office.Excel.Functions.SPG($A425, "IQ_CASH_OPER", H$3)</f>
        <v>87161</v>
      </c>
      <c r="I425" s="9" cm="1">
        <f t="array" ref="I425">_xll.SNL.Clients.Office.Excel.Functions.SPG($A425, "IQ_CASH_OPER", I$3)</f>
        <v>47961</v>
      </c>
      <c r="J425" s="9" cm="1">
        <f t="array" ref="J425">_xll.SNL.Clients.Office.Excel.Functions.SPG($A425, "IQ_CASH_OPER", J$3)</f>
        <v>157419</v>
      </c>
    </row>
    <row r="426" spans="1:10" x14ac:dyDescent="0.3">
      <c r="A426" s="11" t="s">
        <v>1442</v>
      </c>
      <c r="B426" s="9" cm="1">
        <f t="array" ref="B426">_xll.SNL.Clients.Office.Excel.Functions.SPG($A426, "IQ_CASH_OPER", B$3)</f>
        <v>68947</v>
      </c>
      <c r="C426" s="9" cm="1">
        <f t="array" ref="C426">_xll.SNL.Clients.Office.Excel.Functions.SPG($A426, "IQ_CASH_OPER", C$3)</f>
        <v>19651</v>
      </c>
      <c r="D426" s="9" cm="1">
        <f t="array" ref="D426">_xll.SNL.Clients.Office.Excel.Functions.SPG($A426, "IQ_CASH_OPER", D$3)</f>
        <v>57658</v>
      </c>
      <c r="E426" s="9" cm="1">
        <f t="array" ref="E426">_xll.SNL.Clients.Office.Excel.Functions.SPG($A426, "IQ_CASH_OPER", E$3)</f>
        <v>63681</v>
      </c>
      <c r="F426" s="9" cm="1">
        <f t="array" ref="F426">_xll.SNL.Clients.Office.Excel.Functions.SPG($A426, "IQ_CASH_OPER", F$3)</f>
        <v>70504</v>
      </c>
      <c r="G426" s="9" cm="1">
        <f t="array" ref="G426">_xll.SNL.Clients.Office.Excel.Functions.SPG($A426, "IQ_CASH_OPER", G$3)</f>
        <v>33161</v>
      </c>
      <c r="H426" s="9" cm="1">
        <f t="array" ref="H426">_xll.SNL.Clients.Office.Excel.Functions.SPG($A426, "IQ_CASH_OPER", H$3)</f>
        <v>46041</v>
      </c>
      <c r="I426" s="9" cm="1">
        <f t="array" ref="I426">_xll.SNL.Clients.Office.Excel.Functions.SPG($A426, "IQ_CASH_OPER", I$3)</f>
        <v>47951</v>
      </c>
      <c r="J426" s="9" cm="1">
        <f t="array" ref="J426">_xll.SNL.Clients.Office.Excel.Functions.SPG($A426, "IQ_CASH_OPER", J$3)</f>
        <v>46767</v>
      </c>
    </row>
    <row r="427" spans="1:10" x14ac:dyDescent="0.3">
      <c r="A427" s="11" t="s">
        <v>1443</v>
      </c>
      <c r="B427" s="9" cm="1">
        <f t="array" ref="B427">_xll.SNL.Clients.Office.Excel.Functions.SPG($A427, "IQ_CASH_OPER", B$3)</f>
        <v>49808</v>
      </c>
      <c r="C427" s="9" cm="1">
        <f t="array" ref="C427">_xll.SNL.Clients.Office.Excel.Functions.SPG($A427, "IQ_CASH_OPER", C$3)</f>
        <v>52164</v>
      </c>
      <c r="D427" s="9" cm="1">
        <f t="array" ref="D427">_xll.SNL.Clients.Office.Excel.Functions.SPG($A427, "IQ_CASH_OPER", D$3)</f>
        <v>44515</v>
      </c>
      <c r="E427" s="9" cm="1">
        <f t="array" ref="E427">_xll.SNL.Clients.Office.Excel.Functions.SPG($A427, "IQ_CASH_OPER", E$3)</f>
        <v>56694</v>
      </c>
      <c r="F427" s="9" cm="1">
        <f t="array" ref="F427">_xll.SNL.Clients.Office.Excel.Functions.SPG($A427, "IQ_CASH_OPER", F$3)</f>
        <v>25732</v>
      </c>
      <c r="G427" s="9" cm="1">
        <f t="array" ref="G427">_xll.SNL.Clients.Office.Excel.Functions.SPG($A427, "IQ_CASH_OPER", G$3)</f>
        <v>37659</v>
      </c>
      <c r="H427" s="9" cm="1">
        <f t="array" ref="H427">_xll.SNL.Clients.Office.Excel.Functions.SPG($A427, "IQ_CASH_OPER", H$3)</f>
        <v>54182</v>
      </c>
      <c r="I427" s="9" cm="1">
        <f t="array" ref="I427">_xll.SNL.Clients.Office.Excel.Functions.SPG($A427, "IQ_CASH_OPER", I$3)</f>
        <v>76012</v>
      </c>
      <c r="J427" s="9" cm="1">
        <f t="array" ref="J427">_xll.SNL.Clients.Office.Excel.Functions.SPG($A427, "IQ_CASH_OPER", J$3)</f>
        <v>20961</v>
      </c>
    </row>
    <row r="428" spans="1:10" x14ac:dyDescent="0.3">
      <c r="A428" s="11" t="s">
        <v>1444</v>
      </c>
      <c r="B428" s="9" cm="1">
        <f t="array" ref="B428">_xll.SNL.Clients.Office.Excel.Functions.SPG($A428, "IQ_CASH_OPER", B$3)</f>
        <v>54689</v>
      </c>
      <c r="C428" s="9" cm="1">
        <f t="array" ref="C428">_xll.SNL.Clients.Office.Excel.Functions.SPG($A428, "IQ_CASH_OPER", C$3)</f>
        <v>37863</v>
      </c>
      <c r="D428" s="9" cm="1">
        <f t="array" ref="D428">_xll.SNL.Clients.Office.Excel.Functions.SPG($A428, "IQ_CASH_OPER", D$3)</f>
        <v>34669</v>
      </c>
      <c r="E428" s="9" cm="1">
        <f t="array" ref="E428">_xll.SNL.Clients.Office.Excel.Functions.SPG($A428, "IQ_CASH_OPER", E$3)</f>
        <v>104941</v>
      </c>
      <c r="F428" s="9" cm="1">
        <f t="array" ref="F428">_xll.SNL.Clients.Office.Excel.Functions.SPG($A428, "IQ_CASH_OPER", F$3)</f>
        <v>74822</v>
      </c>
      <c r="G428" s="9" cm="1">
        <f t="array" ref="G428">_xll.SNL.Clients.Office.Excel.Functions.SPG($A428, "IQ_CASH_OPER", G$3)</f>
        <v>69671</v>
      </c>
      <c r="H428" s="9" cm="1">
        <f t="array" ref="H428">_xll.SNL.Clients.Office.Excel.Functions.SPG($A428, "IQ_CASH_OPER", H$3)</f>
        <v>118057</v>
      </c>
      <c r="I428" s="9" cm="1">
        <f t="array" ref="I428">_xll.SNL.Clients.Office.Excel.Functions.SPG($A428, "IQ_CASH_OPER", I$3)</f>
        <v>113954</v>
      </c>
      <c r="J428" s="9" cm="1">
        <f t="array" ref="J428">_xll.SNL.Clients.Office.Excel.Functions.SPG($A428, "IQ_CASH_OPER", J$3)</f>
        <v>73060</v>
      </c>
    </row>
    <row r="429" spans="1:10" x14ac:dyDescent="0.3">
      <c r="A429" s="11" t="s">
        <v>1445</v>
      </c>
      <c r="B429" s="9" cm="1">
        <f t="array" ref="B429">_xll.SNL.Clients.Office.Excel.Functions.SPG($A429, "IQ_CASH_OPER", B$3)</f>
        <v>125363</v>
      </c>
      <c r="C429" s="9" cm="1">
        <f t="array" ref="C429">_xll.SNL.Clients.Office.Excel.Functions.SPG($A429, "IQ_CASH_OPER", C$3)</f>
        <v>-29178</v>
      </c>
      <c r="D429" s="9" cm="1">
        <f t="array" ref="D429">_xll.SNL.Clients.Office.Excel.Functions.SPG($A429, "IQ_CASH_OPER", D$3)</f>
        <v>-27863</v>
      </c>
      <c r="E429" s="9" cm="1">
        <f t="array" ref="E429">_xll.SNL.Clients.Office.Excel.Functions.SPG($A429, "IQ_CASH_OPER", E$3)</f>
        <v>268622</v>
      </c>
      <c r="F429" s="9" cm="1">
        <f t="array" ref="F429">_xll.SNL.Clients.Office.Excel.Functions.SPG($A429, "IQ_CASH_OPER", F$3)</f>
        <v>-27429</v>
      </c>
      <c r="G429" s="9" cm="1">
        <f t="array" ref="G429">_xll.SNL.Clients.Office.Excel.Functions.SPG($A429, "IQ_CASH_OPER", G$3)</f>
        <v>16960</v>
      </c>
      <c r="H429" s="9" cm="1">
        <f t="array" ref="H429">_xll.SNL.Clients.Office.Excel.Functions.SPG($A429, "IQ_CASH_OPER", H$3)</f>
        <v>-26611</v>
      </c>
      <c r="I429" s="9" cm="1">
        <f t="array" ref="I429">_xll.SNL.Clients.Office.Excel.Functions.SPG($A429, "IQ_CASH_OPER", I$3)</f>
        <v>-26238</v>
      </c>
      <c r="J429" s="9" cm="1">
        <f t="array" ref="J429">_xll.SNL.Clients.Office.Excel.Functions.SPG($A429, "IQ_CASH_OPER", J$3)</f>
        <v>-34347</v>
      </c>
    </row>
    <row r="430" spans="1:10" x14ac:dyDescent="0.3">
      <c r="A430" s="11" t="s">
        <v>1446</v>
      </c>
      <c r="B430" s="9" cm="1">
        <f t="array" ref="B430">_xll.SNL.Clients.Office.Excel.Functions.SPG($A430, "IQ_CASH_OPER", B$3)</f>
        <v>18379</v>
      </c>
      <c r="C430" s="9" cm="1">
        <f t="array" ref="C430">_xll.SNL.Clients.Office.Excel.Functions.SPG($A430, "IQ_CASH_OPER", C$3)</f>
        <v>17294</v>
      </c>
      <c r="D430" s="9" cm="1">
        <f t="array" ref="D430">_xll.SNL.Clients.Office.Excel.Functions.SPG($A430, "IQ_CASH_OPER", D$3)</f>
        <v>24754</v>
      </c>
      <c r="E430" s="9" cm="1">
        <f t="array" ref="E430">_xll.SNL.Clients.Office.Excel.Functions.SPG($A430, "IQ_CASH_OPER", E$3)</f>
        <v>14443</v>
      </c>
      <c r="F430" s="9" cm="1">
        <f t="array" ref="F430">_xll.SNL.Clients.Office.Excel.Functions.SPG($A430, "IQ_CASH_OPER", F$3)</f>
        <v>21338</v>
      </c>
      <c r="G430" s="9" cm="1">
        <f t="array" ref="G430">_xll.SNL.Clients.Office.Excel.Functions.SPG($A430, "IQ_CASH_OPER", G$3)</f>
        <v>17228</v>
      </c>
      <c r="H430" s="9" cm="1">
        <f t="array" ref="H430">_xll.SNL.Clients.Office.Excel.Functions.SPG($A430, "IQ_CASH_OPER", H$3)</f>
        <v>24179</v>
      </c>
      <c r="I430" s="9" cm="1">
        <f t="array" ref="I430">_xll.SNL.Clients.Office.Excel.Functions.SPG($A430, "IQ_CASH_OPER", I$3)</f>
        <v>9289</v>
      </c>
      <c r="J430" s="9" cm="1">
        <f t="array" ref="J430">_xll.SNL.Clients.Office.Excel.Functions.SPG($A430, "IQ_CASH_OPER", J$3)</f>
        <v>22578</v>
      </c>
    </row>
    <row r="431" spans="1:10" x14ac:dyDescent="0.3">
      <c r="A431" s="11" t="s">
        <v>1447</v>
      </c>
      <c r="B431" s="9" cm="1">
        <f t="array" ref="B431">_xll.SNL.Clients.Office.Excel.Functions.SPG($A431, "IQ_CASH_OPER", B$3)</f>
        <v>88515</v>
      </c>
      <c r="C431" s="9" cm="1">
        <f t="array" ref="C431">_xll.SNL.Clients.Office.Excel.Functions.SPG($A431, "IQ_CASH_OPER", C$3)</f>
        <v>239288</v>
      </c>
      <c r="D431" s="9" cm="1">
        <f t="array" ref="D431">_xll.SNL.Clients.Office.Excel.Functions.SPG($A431, "IQ_CASH_OPER", D$3)</f>
        <v>69182</v>
      </c>
      <c r="E431" s="9" cm="1">
        <f t="array" ref="E431">_xll.SNL.Clients.Office.Excel.Functions.SPG($A431, "IQ_CASH_OPER", E$3)</f>
        <v>76502</v>
      </c>
      <c r="F431" s="9" cm="1">
        <f t="array" ref="F431">_xll.SNL.Clients.Office.Excel.Functions.SPG($A431, "IQ_CASH_OPER", F$3)</f>
        <v>41409</v>
      </c>
      <c r="G431" s="9" cm="1">
        <f t="array" ref="G431">_xll.SNL.Clients.Office.Excel.Functions.SPG($A431, "IQ_CASH_OPER", G$3)</f>
        <v>46317</v>
      </c>
      <c r="H431" s="9" cm="1">
        <f t="array" ref="H431">_xll.SNL.Clients.Office.Excel.Functions.SPG($A431, "IQ_CASH_OPER", H$3)</f>
        <v>41681</v>
      </c>
      <c r="I431" s="9" cm="1">
        <f t="array" ref="I431">_xll.SNL.Clients.Office.Excel.Functions.SPG($A431, "IQ_CASH_OPER", I$3)</f>
        <v>27332</v>
      </c>
      <c r="J431" s="9" cm="1">
        <f t="array" ref="J431">_xll.SNL.Clients.Office.Excel.Functions.SPG($A431, "IQ_CASH_OPER", J$3)</f>
        <v>58066</v>
      </c>
    </row>
    <row r="432" spans="1:10" x14ac:dyDescent="0.3">
      <c r="A432" s="11" t="s">
        <v>1448</v>
      </c>
      <c r="B432" s="9" cm="1">
        <f t="array" ref="B432">_xll.SNL.Clients.Office.Excel.Functions.SPG($A432, "IQ_CASH_OPER", B$3)</f>
        <v>-24405</v>
      </c>
      <c r="C432" s="9" cm="1">
        <f t="array" ref="C432">_xll.SNL.Clients.Office.Excel.Functions.SPG($A432, "IQ_CASH_OPER", C$3)</f>
        <v>-83422</v>
      </c>
      <c r="D432" s="9" cm="1">
        <f t="array" ref="D432">_xll.SNL.Clients.Office.Excel.Functions.SPG($A432, "IQ_CASH_OPER", D$3)</f>
        <v>110365</v>
      </c>
      <c r="E432" s="9" cm="1">
        <f t="array" ref="E432">_xll.SNL.Clients.Office.Excel.Functions.SPG($A432, "IQ_CASH_OPER", E$3)</f>
        <v>30274</v>
      </c>
      <c r="F432" s="9" cm="1">
        <f t="array" ref="F432">_xll.SNL.Clients.Office.Excel.Functions.SPG($A432, "IQ_CASH_OPER", F$3)</f>
        <v>-7543</v>
      </c>
      <c r="G432" s="9" cm="1">
        <f t="array" ref="G432">_xll.SNL.Clients.Office.Excel.Functions.SPG($A432, "IQ_CASH_OPER", G$3)</f>
        <v>-11876</v>
      </c>
      <c r="H432" s="9" cm="1">
        <f t="array" ref="H432">_xll.SNL.Clients.Office.Excel.Functions.SPG($A432, "IQ_CASH_OPER", H$3)</f>
        <v>77754</v>
      </c>
      <c r="I432" s="9" cm="1">
        <f t="array" ref="I432">_xll.SNL.Clients.Office.Excel.Functions.SPG($A432, "IQ_CASH_OPER", I$3)</f>
        <v>28731</v>
      </c>
      <c r="J432" s="9" cm="1">
        <f t="array" ref="J432">_xll.SNL.Clients.Office.Excel.Functions.SPG($A432, "IQ_CASH_OPER", J$3)</f>
        <v>10069</v>
      </c>
    </row>
    <row r="433" spans="1:10" x14ac:dyDescent="0.3">
      <c r="A433" s="11" t="s">
        <v>1449</v>
      </c>
      <c r="B433" s="9" t="str" cm="1">
        <f t="array" ref="B433">_xll.SNL.Clients.Office.Excel.Functions.SPG($A433, "IQ_CASH_OPER", B$3)</f>
        <v>NA</v>
      </c>
      <c r="C433" s="9" cm="1">
        <f t="array" ref="C433">_xll.SNL.Clients.Office.Excel.Functions.SPG($A433, "IQ_CASH_OPER", C$3)</f>
        <v>214088</v>
      </c>
      <c r="D433" s="9" cm="1">
        <f t="array" ref="D433">_xll.SNL.Clients.Office.Excel.Functions.SPG($A433, "IQ_CASH_OPER", D$3)</f>
        <v>127846</v>
      </c>
      <c r="E433" s="9" cm="1">
        <f t="array" ref="E433">_xll.SNL.Clients.Office.Excel.Functions.SPG($A433, "IQ_CASH_OPER", E$3)</f>
        <v>81085</v>
      </c>
      <c r="F433" s="9" cm="1">
        <f t="array" ref="F433">_xll.SNL.Clients.Office.Excel.Functions.SPG($A433, "IQ_CASH_OPER", F$3)</f>
        <v>202344</v>
      </c>
      <c r="G433" s="9" cm="1">
        <f t="array" ref="G433">_xll.SNL.Clients.Office.Excel.Functions.SPG($A433, "IQ_CASH_OPER", G$3)</f>
        <v>492947</v>
      </c>
      <c r="H433" s="9" cm="1">
        <f t="array" ref="H433">_xll.SNL.Clients.Office.Excel.Functions.SPG($A433, "IQ_CASH_OPER", H$3)</f>
        <v>93009</v>
      </c>
      <c r="I433" s="9" cm="1">
        <f t="array" ref="I433">_xll.SNL.Clients.Office.Excel.Functions.SPG($A433, "IQ_CASH_OPER", I$3)</f>
        <v>44889</v>
      </c>
      <c r="J433" s="9" cm="1">
        <f t="array" ref="J433">_xll.SNL.Clients.Office.Excel.Functions.SPG($A433, "IQ_CASH_OPER", J$3)</f>
        <v>65443</v>
      </c>
    </row>
    <row r="434" spans="1:10" x14ac:dyDescent="0.3">
      <c r="A434" s="11" t="s">
        <v>1450</v>
      </c>
      <c r="B434" s="9" cm="1">
        <f t="array" ref="B434">_xll.SNL.Clients.Office.Excel.Functions.SPG($A434, "IQ_CASH_OPER", B$3)</f>
        <v>-3050</v>
      </c>
      <c r="C434" s="9" cm="1">
        <f t="array" ref="C434">_xll.SNL.Clients.Office.Excel.Functions.SPG($A434, "IQ_CASH_OPER", C$3)</f>
        <v>63064</v>
      </c>
      <c r="D434" s="9" cm="1">
        <f t="array" ref="D434">_xll.SNL.Clients.Office.Excel.Functions.SPG($A434, "IQ_CASH_OPER", D$3)</f>
        <v>67980</v>
      </c>
      <c r="E434" s="9" cm="1">
        <f t="array" ref="E434">_xll.SNL.Clients.Office.Excel.Functions.SPG($A434, "IQ_CASH_OPER", E$3)</f>
        <v>46303</v>
      </c>
      <c r="F434" s="9" cm="1">
        <f t="array" ref="F434">_xll.SNL.Clients.Office.Excel.Functions.SPG($A434, "IQ_CASH_OPER", F$3)</f>
        <v>27231</v>
      </c>
      <c r="G434" s="9" cm="1">
        <f t="array" ref="G434">_xll.SNL.Clients.Office.Excel.Functions.SPG($A434, "IQ_CASH_OPER", G$3)</f>
        <v>79560</v>
      </c>
      <c r="H434" s="9" cm="1">
        <f t="array" ref="H434">_xll.SNL.Clients.Office.Excel.Functions.SPG($A434, "IQ_CASH_OPER", H$3)</f>
        <v>83408</v>
      </c>
      <c r="I434" s="9" cm="1">
        <f t="array" ref="I434">_xll.SNL.Clients.Office.Excel.Functions.SPG($A434, "IQ_CASH_OPER", I$3)</f>
        <v>78270</v>
      </c>
      <c r="J434" s="9" cm="1">
        <f t="array" ref="J434">_xll.SNL.Clients.Office.Excel.Functions.SPG($A434, "IQ_CASH_OPER", J$3)</f>
        <v>37782</v>
      </c>
    </row>
    <row r="435" spans="1:10" x14ac:dyDescent="0.3">
      <c r="A435" s="11" t="s">
        <v>1451</v>
      </c>
      <c r="B435" s="9" t="str" cm="1">
        <f t="array" ref="B435">_xll.SNL.Clients.Office.Excel.Functions.SPG($A435, "IQ_CASH_OPER", B$3)</f>
        <v>NA</v>
      </c>
      <c r="C435" s="9" cm="1">
        <f t="array" ref="C435">_xll.SNL.Clients.Office.Excel.Functions.SPG($A435, "IQ_CASH_OPER", C$3)</f>
        <v>-12510</v>
      </c>
      <c r="D435" s="9" cm="1">
        <f t="array" ref="D435">_xll.SNL.Clients.Office.Excel.Functions.SPG($A435, "IQ_CASH_OPER", D$3)</f>
        <v>5479</v>
      </c>
      <c r="E435" s="9" cm="1">
        <f t="array" ref="E435">_xll.SNL.Clients.Office.Excel.Functions.SPG($A435, "IQ_CASH_OPER", E$3)</f>
        <v>46388</v>
      </c>
      <c r="F435" s="9" cm="1">
        <f t="array" ref="F435">_xll.SNL.Clients.Office.Excel.Functions.SPG($A435, "IQ_CASH_OPER", F$3)</f>
        <v>33091</v>
      </c>
      <c r="G435" s="9" cm="1">
        <f t="array" ref="G435">_xll.SNL.Clients.Office.Excel.Functions.SPG($A435, "IQ_CASH_OPER", G$3)</f>
        <v>3854</v>
      </c>
      <c r="H435" s="9" cm="1">
        <f t="array" ref="H435">_xll.SNL.Clients.Office.Excel.Functions.SPG($A435, "IQ_CASH_OPER", H$3)</f>
        <v>44493</v>
      </c>
      <c r="I435" s="9" cm="1">
        <f t="array" ref="I435">_xll.SNL.Clients.Office.Excel.Functions.SPG($A435, "IQ_CASH_OPER", I$3)</f>
        <v>64099</v>
      </c>
      <c r="J435" s="9" cm="1">
        <f t="array" ref="J435">_xll.SNL.Clients.Office.Excel.Functions.SPG($A435, "IQ_CASH_OPER", J$3)</f>
        <v>35325</v>
      </c>
    </row>
    <row r="436" spans="1:10" x14ac:dyDescent="0.3">
      <c r="A436" s="11" t="s">
        <v>1452</v>
      </c>
      <c r="B436" s="9" cm="1">
        <f t="array" ref="B436">_xll.SNL.Clients.Office.Excel.Functions.SPG($A436, "IQ_CASH_OPER", B$3)</f>
        <v>65600</v>
      </c>
      <c r="C436" s="9" cm="1">
        <f t="array" ref="C436">_xll.SNL.Clients.Office.Excel.Functions.SPG($A436, "IQ_CASH_OPER", C$3)</f>
        <v>63700</v>
      </c>
      <c r="D436" s="9" cm="1">
        <f t="array" ref="D436">_xll.SNL.Clients.Office.Excel.Functions.SPG($A436, "IQ_CASH_OPER", D$3)</f>
        <v>117900</v>
      </c>
      <c r="E436" s="9" cm="1">
        <f t="array" ref="E436">_xll.SNL.Clients.Office.Excel.Functions.SPG($A436, "IQ_CASH_OPER", E$3)</f>
        <v>-97900</v>
      </c>
      <c r="F436" s="9" cm="1">
        <f t="array" ref="F436">_xll.SNL.Clients.Office.Excel.Functions.SPG($A436, "IQ_CASH_OPER", F$3)</f>
        <v>-700</v>
      </c>
      <c r="G436" s="9" cm="1">
        <f t="array" ref="G436">_xll.SNL.Clients.Office.Excel.Functions.SPG($A436, "IQ_CASH_OPER", G$3)</f>
        <v>80400</v>
      </c>
      <c r="H436" s="9" cm="1">
        <f t="array" ref="H436">_xll.SNL.Clients.Office.Excel.Functions.SPG($A436, "IQ_CASH_OPER", H$3)</f>
        <v>41500</v>
      </c>
      <c r="I436" s="9" cm="1">
        <f t="array" ref="I436">_xll.SNL.Clients.Office.Excel.Functions.SPG($A436, "IQ_CASH_OPER", I$3)</f>
        <v>-30600</v>
      </c>
      <c r="J436" s="9" cm="1">
        <f t="array" ref="J436">_xll.SNL.Clients.Office.Excel.Functions.SPG($A436, "IQ_CASH_OPER", J$3)</f>
        <v>188900</v>
      </c>
    </row>
    <row r="437" spans="1:10" x14ac:dyDescent="0.3">
      <c r="A437" s="11" t="s">
        <v>1453</v>
      </c>
      <c r="B437" s="9" cm="1">
        <f t="array" ref="B437">_xll.SNL.Clients.Office.Excel.Functions.SPG($A437, "IQ_CASH_OPER", B$3)</f>
        <v>30111</v>
      </c>
      <c r="C437" s="9" cm="1">
        <f t="array" ref="C437">_xll.SNL.Clients.Office.Excel.Functions.SPG($A437, "IQ_CASH_OPER", C$3)</f>
        <v>38678</v>
      </c>
      <c r="D437" s="9" cm="1">
        <f t="array" ref="D437">_xll.SNL.Clients.Office.Excel.Functions.SPG($A437, "IQ_CASH_OPER", D$3)</f>
        <v>-13706</v>
      </c>
      <c r="E437" s="9" cm="1">
        <f t="array" ref="E437">_xll.SNL.Clients.Office.Excel.Functions.SPG($A437, "IQ_CASH_OPER", E$3)</f>
        <v>16556</v>
      </c>
      <c r="F437" s="9" cm="1">
        <f t="array" ref="F437">_xll.SNL.Clients.Office.Excel.Functions.SPG($A437, "IQ_CASH_OPER", F$3)</f>
        <v>4110</v>
      </c>
      <c r="G437" s="9" cm="1">
        <f t="array" ref="G437">_xll.SNL.Clients.Office.Excel.Functions.SPG($A437, "IQ_CASH_OPER", G$3)</f>
        <v>-3654</v>
      </c>
      <c r="H437" s="9" cm="1">
        <f t="array" ref="H437">_xll.SNL.Clients.Office.Excel.Functions.SPG($A437, "IQ_CASH_OPER", H$3)</f>
        <v>-4973</v>
      </c>
      <c r="I437" s="9" cm="1">
        <f t="array" ref="I437">_xll.SNL.Clients.Office.Excel.Functions.SPG($A437, "IQ_CASH_OPER", I$3)</f>
        <v>17969</v>
      </c>
      <c r="J437" s="9" cm="1">
        <f t="array" ref="J437">_xll.SNL.Clients.Office.Excel.Functions.SPG($A437, "IQ_CASH_OPER", J$3)</f>
        <v>-9331</v>
      </c>
    </row>
    <row r="438" spans="1:10" x14ac:dyDescent="0.3">
      <c r="A438" s="11" t="s">
        <v>1454</v>
      </c>
      <c r="B438" s="9" cm="1">
        <f t="array" ref="B438">_xll.SNL.Clients.Office.Excel.Functions.SPG($A438, "IQ_CASH_OPER", B$3)</f>
        <v>67806</v>
      </c>
      <c r="C438" s="9" cm="1">
        <f t="array" ref="C438">_xll.SNL.Clients.Office.Excel.Functions.SPG($A438, "IQ_CASH_OPER", C$3)</f>
        <v>-269415</v>
      </c>
      <c r="D438" s="9" cm="1">
        <f t="array" ref="D438">_xll.SNL.Clients.Office.Excel.Functions.SPG($A438, "IQ_CASH_OPER", D$3)</f>
        <v>-237919</v>
      </c>
      <c r="E438" s="9" cm="1">
        <f t="array" ref="E438">_xll.SNL.Clients.Office.Excel.Functions.SPG($A438, "IQ_CASH_OPER", E$3)</f>
        <v>-207282</v>
      </c>
      <c r="F438" s="9" cm="1">
        <f t="array" ref="F438">_xll.SNL.Clients.Office.Excel.Functions.SPG($A438, "IQ_CASH_OPER", F$3)</f>
        <v>51044</v>
      </c>
      <c r="G438" s="9" cm="1">
        <f t="array" ref="G438">_xll.SNL.Clients.Office.Excel.Functions.SPG($A438, "IQ_CASH_OPER", G$3)</f>
        <v>264958</v>
      </c>
      <c r="H438" s="9" cm="1">
        <f t="array" ref="H438">_xll.SNL.Clients.Office.Excel.Functions.SPG($A438, "IQ_CASH_OPER", H$3)</f>
        <v>75227</v>
      </c>
      <c r="I438" s="9" cm="1">
        <f t="array" ref="I438">_xll.SNL.Clients.Office.Excel.Functions.SPG($A438, "IQ_CASH_OPER", I$3)</f>
        <v>72471</v>
      </c>
      <c r="J438" s="9" cm="1">
        <f t="array" ref="J438">_xll.SNL.Clients.Office.Excel.Functions.SPG($A438, "IQ_CASH_OPER", J$3)</f>
        <v>116778</v>
      </c>
    </row>
    <row r="439" spans="1:10" x14ac:dyDescent="0.3">
      <c r="A439" s="11" t="s">
        <v>1455</v>
      </c>
      <c r="B439" s="9" cm="1">
        <f t="array" ref="B439">_xll.SNL.Clients.Office.Excel.Functions.SPG($A439, "IQ_CASH_OPER", B$3)</f>
        <v>41481</v>
      </c>
      <c r="C439" s="9" cm="1">
        <f t="array" ref="C439">_xll.SNL.Clients.Office.Excel.Functions.SPG($A439, "IQ_CASH_OPER", C$3)</f>
        <v>42529</v>
      </c>
      <c r="D439" s="9" cm="1">
        <f t="array" ref="D439">_xll.SNL.Clients.Office.Excel.Functions.SPG($A439, "IQ_CASH_OPER", D$3)</f>
        <v>57404</v>
      </c>
      <c r="E439" s="9" cm="1">
        <f t="array" ref="E439">_xll.SNL.Clients.Office.Excel.Functions.SPG($A439, "IQ_CASH_OPER", E$3)</f>
        <v>116005</v>
      </c>
      <c r="F439" s="9" cm="1">
        <f t="array" ref="F439">_xll.SNL.Clients.Office.Excel.Functions.SPG($A439, "IQ_CASH_OPER", F$3)</f>
        <v>17088</v>
      </c>
      <c r="G439" s="9" cm="1">
        <f t="array" ref="G439">_xll.SNL.Clients.Office.Excel.Functions.SPG($A439, "IQ_CASH_OPER", G$3)</f>
        <v>88920</v>
      </c>
      <c r="H439" s="9" cm="1">
        <f t="array" ref="H439">_xll.SNL.Clients.Office.Excel.Functions.SPG($A439, "IQ_CASH_OPER", H$3)</f>
        <v>31252</v>
      </c>
      <c r="I439" s="9" cm="1">
        <f t="array" ref="I439">_xll.SNL.Clients.Office.Excel.Functions.SPG($A439, "IQ_CASH_OPER", I$3)</f>
        <v>68075</v>
      </c>
      <c r="J439" s="9" cm="1">
        <f t="array" ref="J439">_xll.SNL.Clients.Office.Excel.Functions.SPG($A439, "IQ_CASH_OPER", J$3)</f>
        <v>32616</v>
      </c>
    </row>
    <row r="440" spans="1:10" x14ac:dyDescent="0.3">
      <c r="A440" s="11" t="s">
        <v>1456</v>
      </c>
      <c r="B440" s="9" cm="1">
        <f t="array" ref="B440">_xll.SNL.Clients.Office.Excel.Functions.SPG($A440, "IQ_CASH_OPER", B$3)</f>
        <v>108469</v>
      </c>
      <c r="C440" s="9" cm="1">
        <f t="array" ref="C440">_xll.SNL.Clients.Office.Excel.Functions.SPG($A440, "IQ_CASH_OPER", C$3)</f>
        <v>29160</v>
      </c>
      <c r="D440" s="9" cm="1">
        <f t="array" ref="D440">_xll.SNL.Clients.Office.Excel.Functions.SPG($A440, "IQ_CASH_OPER", D$3)</f>
        <v>221148</v>
      </c>
      <c r="E440" s="9" cm="1">
        <f t="array" ref="E440">_xll.SNL.Clients.Office.Excel.Functions.SPG($A440, "IQ_CASH_OPER", E$3)</f>
        <v>1057</v>
      </c>
      <c r="F440" s="9" cm="1">
        <f t="array" ref="F440">_xll.SNL.Clients.Office.Excel.Functions.SPG($A440, "IQ_CASH_OPER", F$3)</f>
        <v>23450</v>
      </c>
      <c r="G440" s="9" cm="1">
        <f t="array" ref="G440">_xll.SNL.Clients.Office.Excel.Functions.SPG($A440, "IQ_CASH_OPER", G$3)</f>
        <v>-29651</v>
      </c>
      <c r="H440" s="9" cm="1">
        <f t="array" ref="H440">_xll.SNL.Clients.Office.Excel.Functions.SPG($A440, "IQ_CASH_OPER", H$3)</f>
        <v>43542</v>
      </c>
      <c r="I440" s="9" cm="1">
        <f t="array" ref="I440">_xll.SNL.Clients.Office.Excel.Functions.SPG($A440, "IQ_CASH_OPER", I$3)</f>
        <v>38146</v>
      </c>
      <c r="J440" s="9" cm="1">
        <f t="array" ref="J440">_xll.SNL.Clients.Office.Excel.Functions.SPG($A440, "IQ_CASH_OPER", J$3)</f>
        <v>-907</v>
      </c>
    </row>
    <row r="441" spans="1:10" x14ac:dyDescent="0.3">
      <c r="A441" s="11" t="s">
        <v>1457</v>
      </c>
      <c r="B441" s="9" cm="1">
        <f t="array" ref="B441">_xll.SNL.Clients.Office.Excel.Functions.SPG($A441, "IQ_CASH_OPER", B$3)</f>
        <v>-1952505</v>
      </c>
      <c r="C441" s="9" cm="1">
        <f t="array" ref="C441">_xll.SNL.Clients.Office.Excel.Functions.SPG($A441, "IQ_CASH_OPER", C$3)</f>
        <v>-853984</v>
      </c>
      <c r="D441" s="9" cm="1">
        <f t="array" ref="D441">_xll.SNL.Clients.Office.Excel.Functions.SPG($A441, "IQ_CASH_OPER", D$3)</f>
        <v>-2088369</v>
      </c>
      <c r="E441" s="9" cm="1">
        <f t="array" ref="E441">_xll.SNL.Clients.Office.Excel.Functions.SPG($A441, "IQ_CASH_OPER", E$3)</f>
        <v>-1966000</v>
      </c>
      <c r="F441" s="9" cm="1">
        <f t="array" ref="F441">_xll.SNL.Clients.Office.Excel.Functions.SPG($A441, "IQ_CASH_OPER", F$3)</f>
        <v>-954171</v>
      </c>
      <c r="G441" s="9" cm="1">
        <f t="array" ref="G441">_xll.SNL.Clients.Office.Excel.Functions.SPG($A441, "IQ_CASH_OPER", G$3)</f>
        <v>-1148364</v>
      </c>
      <c r="H441" s="9" cm="1">
        <f t="array" ref="H441">_xll.SNL.Clients.Office.Excel.Functions.SPG($A441, "IQ_CASH_OPER", H$3)</f>
        <v>-891030</v>
      </c>
      <c r="I441" s="9" cm="1">
        <f t="array" ref="I441">_xll.SNL.Clients.Office.Excel.Functions.SPG($A441, "IQ_CASH_OPER", I$3)</f>
        <v>-78440</v>
      </c>
      <c r="J441" s="9" cm="1">
        <f t="array" ref="J441">_xll.SNL.Clients.Office.Excel.Functions.SPG($A441, "IQ_CASH_OPER", J$3)</f>
        <v>102009</v>
      </c>
    </row>
    <row r="442" spans="1:10" x14ac:dyDescent="0.3">
      <c r="A442" s="11" t="s">
        <v>1458</v>
      </c>
      <c r="B442" s="9" cm="1">
        <f t="array" ref="B442">_xll.SNL.Clients.Office.Excel.Functions.SPG($A442, "IQ_CASH_OPER", B$3)</f>
        <v>106152</v>
      </c>
      <c r="C442" s="9" cm="1">
        <f t="array" ref="C442">_xll.SNL.Clients.Office.Excel.Functions.SPG($A442, "IQ_CASH_OPER", C$3)</f>
        <v>92095</v>
      </c>
      <c r="D442" s="9" cm="1">
        <f t="array" ref="D442">_xll.SNL.Clients.Office.Excel.Functions.SPG($A442, "IQ_CASH_OPER", D$3)</f>
        <v>21351</v>
      </c>
      <c r="E442" s="9" cm="1">
        <f t="array" ref="E442">_xll.SNL.Clients.Office.Excel.Functions.SPG($A442, "IQ_CASH_OPER", E$3)</f>
        <v>-49077</v>
      </c>
      <c r="F442" s="9" cm="1">
        <f t="array" ref="F442">_xll.SNL.Clients.Office.Excel.Functions.SPG($A442, "IQ_CASH_OPER", F$3)</f>
        <v>65057</v>
      </c>
      <c r="G442" s="9" cm="1">
        <f t="array" ref="G442">_xll.SNL.Clients.Office.Excel.Functions.SPG($A442, "IQ_CASH_OPER", G$3)</f>
        <v>100429</v>
      </c>
      <c r="H442" s="9" cm="1">
        <f t="array" ref="H442">_xll.SNL.Clients.Office.Excel.Functions.SPG($A442, "IQ_CASH_OPER", H$3)</f>
        <v>79664</v>
      </c>
      <c r="I442" s="9" cm="1">
        <f t="array" ref="I442">_xll.SNL.Clients.Office.Excel.Functions.SPG($A442, "IQ_CASH_OPER", I$3)</f>
        <v>-24158</v>
      </c>
      <c r="J442" s="9" cm="1">
        <f t="array" ref="J442">_xll.SNL.Clients.Office.Excel.Functions.SPG($A442, "IQ_CASH_OPER", J$3)</f>
        <v>-7382</v>
      </c>
    </row>
    <row r="443" spans="1:10" x14ac:dyDescent="0.3">
      <c r="A443" s="11" t="s">
        <v>1459</v>
      </c>
      <c r="B443" s="9" cm="1">
        <f t="array" ref="B443">_xll.SNL.Clients.Office.Excel.Functions.SPG($A443, "IQ_CASH_OPER", B$3)</f>
        <v>-65000</v>
      </c>
      <c r="C443" s="9" cm="1">
        <f t="array" ref="C443">_xll.SNL.Clients.Office.Excel.Functions.SPG($A443, "IQ_CASH_OPER", C$3)</f>
        <v>203000</v>
      </c>
      <c r="D443" s="9" cm="1">
        <f t="array" ref="D443">_xll.SNL.Clients.Office.Excel.Functions.SPG($A443, "IQ_CASH_OPER", D$3)</f>
        <v>147000</v>
      </c>
      <c r="E443" s="9" cm="1">
        <f t="array" ref="E443">_xll.SNL.Clients.Office.Excel.Functions.SPG($A443, "IQ_CASH_OPER", E$3)</f>
        <v>92000</v>
      </c>
      <c r="F443" s="9" cm="1">
        <f t="array" ref="F443">_xll.SNL.Clients.Office.Excel.Functions.SPG($A443, "IQ_CASH_OPER", F$3)</f>
        <v>2000</v>
      </c>
      <c r="G443" s="9" cm="1">
        <f t="array" ref="G443">_xll.SNL.Clients.Office.Excel.Functions.SPG($A443, "IQ_CASH_OPER", G$3)</f>
        <v>263000</v>
      </c>
      <c r="H443" s="9" cm="1">
        <f t="array" ref="H443">_xll.SNL.Clients.Office.Excel.Functions.SPG($A443, "IQ_CASH_OPER", H$3)</f>
        <v>60000</v>
      </c>
      <c r="I443" s="9" cm="1">
        <f t="array" ref="I443">_xll.SNL.Clients.Office.Excel.Functions.SPG($A443, "IQ_CASH_OPER", I$3)</f>
        <v>121000</v>
      </c>
      <c r="J443" s="9" cm="1">
        <f t="array" ref="J443">_xll.SNL.Clients.Office.Excel.Functions.SPG($A443, "IQ_CASH_OPER", J$3)</f>
        <v>-4000</v>
      </c>
    </row>
    <row r="444" spans="1:10" x14ac:dyDescent="0.3">
      <c r="A444" s="11" t="s">
        <v>1460</v>
      </c>
      <c r="B444" s="9" t="str" cm="1">
        <f t="array" ref="B444">_xll.SNL.Clients.Office.Excel.Functions.SPG($A444, "IQ_CASH_OPER", B$3)</f>
        <v>NA</v>
      </c>
      <c r="C444" s="9" cm="1">
        <f t="array" ref="C444">_xll.SNL.Clients.Office.Excel.Functions.SPG($A444, "IQ_CASH_OPER", C$3)</f>
        <v>25086</v>
      </c>
      <c r="D444" s="9" cm="1">
        <f t="array" ref="D444">_xll.SNL.Clients.Office.Excel.Functions.SPG($A444, "IQ_CASH_OPER", D$3)</f>
        <v>33398</v>
      </c>
      <c r="E444" s="9" cm="1">
        <f t="array" ref="E444">_xll.SNL.Clients.Office.Excel.Functions.SPG($A444, "IQ_CASH_OPER", E$3)</f>
        <v>7971</v>
      </c>
      <c r="F444" s="9" cm="1">
        <f t="array" ref="F444">_xll.SNL.Clients.Office.Excel.Functions.SPG($A444, "IQ_CASH_OPER", F$3)</f>
        <v>-2263</v>
      </c>
      <c r="G444" s="9" cm="1">
        <f t="array" ref="G444">_xll.SNL.Clients.Office.Excel.Functions.SPG($A444, "IQ_CASH_OPER", G$3)</f>
        <v>62506</v>
      </c>
      <c r="H444" s="9" cm="1">
        <f t="array" ref="H444">_xll.SNL.Clients.Office.Excel.Functions.SPG($A444, "IQ_CASH_OPER", H$3)</f>
        <v>58836</v>
      </c>
      <c r="I444" s="9" cm="1">
        <f t="array" ref="I444">_xll.SNL.Clients.Office.Excel.Functions.SPG($A444, "IQ_CASH_OPER", I$3)</f>
        <v>20634</v>
      </c>
      <c r="J444" s="9" cm="1">
        <f t="array" ref="J444">_xll.SNL.Clients.Office.Excel.Functions.SPG($A444, "IQ_CASH_OPER", J$3)</f>
        <v>-14006</v>
      </c>
    </row>
    <row r="445" spans="1:10" x14ac:dyDescent="0.3">
      <c r="A445" s="11" t="s">
        <v>1461</v>
      </c>
      <c r="B445" s="9" cm="1">
        <f t="array" ref="B445">_xll.SNL.Clients.Office.Excel.Functions.SPG($A445, "IQ_CASH_OPER", B$3)</f>
        <v>-59347</v>
      </c>
      <c r="C445" s="9" cm="1">
        <f t="array" ref="C445">_xll.SNL.Clients.Office.Excel.Functions.SPG($A445, "IQ_CASH_OPER", C$3)</f>
        <v>154833</v>
      </c>
      <c r="D445" s="9" cm="1">
        <f t="array" ref="D445">_xll.SNL.Clients.Office.Excel.Functions.SPG($A445, "IQ_CASH_OPER", D$3)</f>
        <v>129601</v>
      </c>
      <c r="E445" s="9" cm="1">
        <f t="array" ref="E445">_xll.SNL.Clients.Office.Excel.Functions.SPG($A445, "IQ_CASH_OPER", E$3)</f>
        <v>141954</v>
      </c>
      <c r="F445" s="9" cm="1">
        <f t="array" ref="F445">_xll.SNL.Clients.Office.Excel.Functions.SPG($A445, "IQ_CASH_OPER", F$3)</f>
        <v>-15919</v>
      </c>
      <c r="G445" s="9" cm="1">
        <f t="array" ref="G445">_xll.SNL.Clients.Office.Excel.Functions.SPG($A445, "IQ_CASH_OPER", G$3)</f>
        <v>114633</v>
      </c>
      <c r="H445" s="9" cm="1">
        <f t="array" ref="H445">_xll.SNL.Clients.Office.Excel.Functions.SPG($A445, "IQ_CASH_OPER", H$3)</f>
        <v>175645</v>
      </c>
      <c r="I445" s="9" cm="1">
        <f t="array" ref="I445">_xll.SNL.Clients.Office.Excel.Functions.SPG($A445, "IQ_CASH_OPER", I$3)</f>
        <v>281080</v>
      </c>
      <c r="J445" s="9" cm="1">
        <f t="array" ref="J445">_xll.SNL.Clients.Office.Excel.Functions.SPG($A445, "IQ_CASH_OPER", J$3)</f>
        <v>65523</v>
      </c>
    </row>
    <row r="446" spans="1:10" x14ac:dyDescent="0.3">
      <c r="A446" s="11" t="s">
        <v>1462</v>
      </c>
      <c r="B446" s="9" cm="1">
        <f t="array" ref="B446">_xll.SNL.Clients.Office.Excel.Functions.SPG($A446, "IQ_CASH_OPER", B$3)</f>
        <v>11700</v>
      </c>
      <c r="C446" s="9" cm="1">
        <f t="array" ref="C446">_xll.SNL.Clients.Office.Excel.Functions.SPG($A446, "IQ_CASH_OPER", C$3)</f>
        <v>33700</v>
      </c>
      <c r="D446" s="9" cm="1">
        <f t="array" ref="D446">_xll.SNL.Clients.Office.Excel.Functions.SPG($A446, "IQ_CASH_OPER", D$3)</f>
        <v>42400</v>
      </c>
      <c r="E446" s="9" cm="1">
        <f t="array" ref="E446">_xll.SNL.Clients.Office.Excel.Functions.SPG($A446, "IQ_CASH_OPER", E$3)</f>
        <v>22900</v>
      </c>
      <c r="F446" s="9" cm="1">
        <f t="array" ref="F446">_xll.SNL.Clients.Office.Excel.Functions.SPG($A446, "IQ_CASH_OPER", F$3)</f>
        <v>28100</v>
      </c>
      <c r="G446" s="9" cm="1">
        <f t="array" ref="G446">_xll.SNL.Clients.Office.Excel.Functions.SPG($A446, "IQ_CASH_OPER", G$3)</f>
        <v>71900</v>
      </c>
      <c r="H446" s="9" cm="1">
        <f t="array" ref="H446">_xll.SNL.Clients.Office.Excel.Functions.SPG($A446, "IQ_CASH_OPER", H$3)</f>
        <v>42000</v>
      </c>
      <c r="I446" s="9" cm="1">
        <f t="array" ref="I446">_xll.SNL.Clients.Office.Excel.Functions.SPG($A446, "IQ_CASH_OPER", I$3)</f>
        <v>15700</v>
      </c>
      <c r="J446" s="9" cm="1">
        <f t="array" ref="J446">_xll.SNL.Clients.Office.Excel.Functions.SPG($A446, "IQ_CASH_OPER", J$3)</f>
        <v>1800</v>
      </c>
    </row>
    <row r="447" spans="1:10" x14ac:dyDescent="0.3">
      <c r="A447" s="11" t="s">
        <v>1463</v>
      </c>
      <c r="B447" s="9" cm="1">
        <f t="array" ref="B447">_xll.SNL.Clients.Office.Excel.Functions.SPG($A447, "IQ_CASH_OPER", B$3)</f>
        <v>39865</v>
      </c>
      <c r="C447" s="9" cm="1">
        <f t="array" ref="C447">_xll.SNL.Clients.Office.Excel.Functions.SPG($A447, "IQ_CASH_OPER", C$3)</f>
        <v>94171</v>
      </c>
      <c r="D447" s="9" cm="1">
        <f t="array" ref="D447">_xll.SNL.Clients.Office.Excel.Functions.SPG($A447, "IQ_CASH_OPER", D$3)</f>
        <v>70728</v>
      </c>
      <c r="E447" s="9" cm="1">
        <f t="array" ref="E447">_xll.SNL.Clients.Office.Excel.Functions.SPG($A447, "IQ_CASH_OPER", E$3)</f>
        <v>127928</v>
      </c>
      <c r="F447" s="9" cm="1">
        <f t="array" ref="F447">_xll.SNL.Clients.Office.Excel.Functions.SPG($A447, "IQ_CASH_OPER", F$3)</f>
        <v>56559</v>
      </c>
      <c r="G447" s="9" cm="1">
        <f t="array" ref="G447">_xll.SNL.Clients.Office.Excel.Functions.SPG($A447, "IQ_CASH_OPER", G$3)</f>
        <v>95621</v>
      </c>
      <c r="H447" s="9" cm="1">
        <f t="array" ref="H447">_xll.SNL.Clients.Office.Excel.Functions.SPG($A447, "IQ_CASH_OPER", H$3)</f>
        <v>121584</v>
      </c>
      <c r="I447" s="9" cm="1">
        <f t="array" ref="I447">_xll.SNL.Clients.Office.Excel.Functions.SPG($A447, "IQ_CASH_OPER", I$3)</f>
        <v>45035</v>
      </c>
      <c r="J447" s="9" cm="1">
        <f t="array" ref="J447">_xll.SNL.Clients.Office.Excel.Functions.SPG($A447, "IQ_CASH_OPER", J$3)</f>
        <v>132523</v>
      </c>
    </row>
    <row r="448" spans="1:10" x14ac:dyDescent="0.3">
      <c r="A448" s="11" t="s">
        <v>1464</v>
      </c>
      <c r="B448" s="9" cm="1">
        <f t="array" ref="B448">_xll.SNL.Clients.Office.Excel.Functions.SPG($A448, "IQ_CASH_OPER", B$3)</f>
        <v>153526</v>
      </c>
      <c r="C448" s="9" cm="1">
        <f t="array" ref="C448">_xll.SNL.Clients.Office.Excel.Functions.SPG($A448, "IQ_CASH_OPER", C$3)</f>
        <v>392282</v>
      </c>
      <c r="D448" s="9" cm="1">
        <f t="array" ref="D448">_xll.SNL.Clients.Office.Excel.Functions.SPG($A448, "IQ_CASH_OPER", D$3)</f>
        <v>111743</v>
      </c>
      <c r="E448" s="9" cm="1">
        <f t="array" ref="E448">_xll.SNL.Clients.Office.Excel.Functions.SPG($A448, "IQ_CASH_OPER", E$3)</f>
        <v>270578</v>
      </c>
      <c r="F448" s="9" cm="1">
        <f t="array" ref="F448">_xll.SNL.Clients.Office.Excel.Functions.SPG($A448, "IQ_CASH_OPER", F$3)</f>
        <v>-155053</v>
      </c>
      <c r="G448" s="9" cm="1">
        <f t="array" ref="G448">_xll.SNL.Clients.Office.Excel.Functions.SPG($A448, "IQ_CASH_OPER", G$3)</f>
        <v>84654</v>
      </c>
      <c r="H448" s="9" cm="1">
        <f t="array" ref="H448">_xll.SNL.Clients.Office.Excel.Functions.SPG($A448, "IQ_CASH_OPER", H$3)</f>
        <v>97043</v>
      </c>
      <c r="I448" s="9" cm="1">
        <f t="array" ref="I448">_xll.SNL.Clients.Office.Excel.Functions.SPG($A448, "IQ_CASH_OPER", I$3)</f>
        <v>21550</v>
      </c>
      <c r="J448" s="9" cm="1">
        <f t="array" ref="J448">_xll.SNL.Clients.Office.Excel.Functions.SPG($A448, "IQ_CASH_OPER", J$3)</f>
        <v>92466</v>
      </c>
    </row>
    <row r="449" spans="1:10" x14ac:dyDescent="0.3">
      <c r="A449" s="11" t="s">
        <v>1465</v>
      </c>
      <c r="B449" s="9" cm="1">
        <f t="array" ref="B449">_xll.SNL.Clients.Office.Excel.Functions.SPG($A449, "IQ_CASH_OPER", B$3)</f>
        <v>-2000</v>
      </c>
      <c r="C449" s="9" cm="1">
        <f t="array" ref="C449">_xll.SNL.Clients.Office.Excel.Functions.SPG($A449, "IQ_CASH_OPER", C$3)</f>
        <v>-7000</v>
      </c>
      <c r="D449" s="9" cm="1">
        <f t="array" ref="D449">_xll.SNL.Clients.Office.Excel.Functions.SPG($A449, "IQ_CASH_OPER", D$3)</f>
        <v>-7000</v>
      </c>
      <c r="E449" s="9" cm="1">
        <f t="array" ref="E449">_xll.SNL.Clients.Office.Excel.Functions.SPG($A449, "IQ_CASH_OPER", E$3)</f>
        <v>-5000</v>
      </c>
      <c r="F449" s="9" cm="1">
        <f t="array" ref="F449">_xll.SNL.Clients.Office.Excel.Functions.SPG($A449, "IQ_CASH_OPER", F$3)</f>
        <v>7000</v>
      </c>
      <c r="G449" s="9" cm="1">
        <f t="array" ref="G449">_xll.SNL.Clients.Office.Excel.Functions.SPG($A449, "IQ_CASH_OPER", G$3)</f>
        <v>19000</v>
      </c>
      <c r="H449" s="9" cm="1">
        <f t="array" ref="H449">_xll.SNL.Clients.Office.Excel.Functions.SPG($A449, "IQ_CASH_OPER", H$3)</f>
        <v>4000</v>
      </c>
      <c r="I449" s="9" cm="1">
        <f t="array" ref="I449">_xll.SNL.Clients.Office.Excel.Functions.SPG($A449, "IQ_CASH_OPER", I$3)</f>
        <v>24000</v>
      </c>
      <c r="J449" s="9" cm="1">
        <f t="array" ref="J449">_xll.SNL.Clients.Office.Excel.Functions.SPG($A449, "IQ_CASH_OPER", J$3)</f>
        <v>42000</v>
      </c>
    </row>
    <row r="450" spans="1:10" x14ac:dyDescent="0.3">
      <c r="A450" s="11" t="s">
        <v>1627</v>
      </c>
      <c r="B450" s="9" cm="1">
        <f t="array" ref="B450">_xll.SNL.Clients.Office.Excel.Functions.SPG($A450, "IQ_CASH_OPER", B$3)</f>
        <v>98219</v>
      </c>
      <c r="C450" s="9" cm="1">
        <f t="array" ref="C450">_xll.SNL.Clients.Office.Excel.Functions.SPG($A450, "IQ_CASH_OPER", C$3)</f>
        <v>166626</v>
      </c>
      <c r="D450" s="9" cm="1">
        <f t="array" ref="D450">_xll.SNL.Clients.Office.Excel.Functions.SPG($A450, "IQ_CASH_OPER", D$3)</f>
        <v>218086</v>
      </c>
      <c r="E450" s="9" cm="1">
        <f t="array" ref="E450">_xll.SNL.Clients.Office.Excel.Functions.SPG($A450, "IQ_CASH_OPER", E$3)</f>
        <v>184321</v>
      </c>
      <c r="F450" s="9" cm="1">
        <f t="array" ref="F450">_xll.SNL.Clients.Office.Excel.Functions.SPG($A450, "IQ_CASH_OPER", F$3)</f>
        <v>7473</v>
      </c>
      <c r="G450" s="9" cm="1">
        <f t="array" ref="G450">_xll.SNL.Clients.Office.Excel.Functions.SPG($A450, "IQ_CASH_OPER", G$3)</f>
        <v>187127</v>
      </c>
      <c r="H450" s="9" cm="1">
        <f t="array" ref="H450">_xll.SNL.Clients.Office.Excel.Functions.SPG($A450, "IQ_CASH_OPER", H$3)</f>
        <v>154427</v>
      </c>
      <c r="I450" s="9" cm="1">
        <f t="array" ref="I450">_xll.SNL.Clients.Office.Excel.Functions.SPG($A450, "IQ_CASH_OPER", I$3)</f>
        <v>183791</v>
      </c>
      <c r="J450" s="9" cm="1">
        <f t="array" ref="J450">_xll.SNL.Clients.Office.Excel.Functions.SPG($A450, "IQ_CASH_OPER", J$3)</f>
        <v>31711</v>
      </c>
    </row>
    <row r="451" spans="1:10" x14ac:dyDescent="0.3">
      <c r="A451" s="11" t="s">
        <v>1466</v>
      </c>
      <c r="B451" s="9" cm="1">
        <f t="array" ref="B451">_xll.SNL.Clients.Office.Excel.Functions.SPG($A451, "IQ_CASH_OPER", B$3)</f>
        <v>28692</v>
      </c>
      <c r="C451" s="9" cm="1">
        <f t="array" ref="C451">_xll.SNL.Clients.Office.Excel.Functions.SPG($A451, "IQ_CASH_OPER", C$3)</f>
        <v>54782</v>
      </c>
      <c r="D451" s="9" cm="1">
        <f t="array" ref="D451">_xll.SNL.Clients.Office.Excel.Functions.SPG($A451, "IQ_CASH_OPER", D$3)</f>
        <v>27539</v>
      </c>
      <c r="E451" s="9" cm="1">
        <f t="array" ref="E451">_xll.SNL.Clients.Office.Excel.Functions.SPG($A451, "IQ_CASH_OPER", E$3)</f>
        <v>44668</v>
      </c>
      <c r="F451" s="9" cm="1">
        <f t="array" ref="F451">_xll.SNL.Clients.Office.Excel.Functions.SPG($A451, "IQ_CASH_OPER", F$3)</f>
        <v>46378</v>
      </c>
      <c r="G451" s="9" cm="1">
        <f t="array" ref="G451">_xll.SNL.Clients.Office.Excel.Functions.SPG($A451, "IQ_CASH_OPER", G$3)</f>
        <v>30875</v>
      </c>
      <c r="H451" s="9" cm="1">
        <f t="array" ref="H451">_xll.SNL.Clients.Office.Excel.Functions.SPG($A451, "IQ_CASH_OPER", H$3)</f>
        <v>57826</v>
      </c>
      <c r="I451" s="9" cm="1">
        <f t="array" ref="I451">_xll.SNL.Clients.Office.Excel.Functions.SPG($A451, "IQ_CASH_OPER", I$3)</f>
        <v>38793</v>
      </c>
      <c r="J451" s="9" cm="1">
        <f t="array" ref="J451">_xll.SNL.Clients.Office.Excel.Functions.SPG($A451, "IQ_CASH_OPER", J$3)</f>
        <v>44255</v>
      </c>
    </row>
    <row r="452" spans="1:10" x14ac:dyDescent="0.3">
      <c r="A452" s="11" t="s">
        <v>1467</v>
      </c>
      <c r="B452" s="9" cm="1">
        <f t="array" ref="B452">_xll.SNL.Clients.Office.Excel.Functions.SPG($A452, "IQ_CASH_OPER", B$3)</f>
        <v>-80603</v>
      </c>
      <c r="C452" s="9" cm="1">
        <f t="array" ref="C452">_xll.SNL.Clients.Office.Excel.Functions.SPG($A452, "IQ_CASH_OPER", C$3)</f>
        <v>82744</v>
      </c>
      <c r="D452" s="9" cm="1">
        <f t="array" ref="D452">_xll.SNL.Clients.Office.Excel.Functions.SPG($A452, "IQ_CASH_OPER", D$3)</f>
        <v>27809</v>
      </c>
      <c r="E452" s="9" cm="1">
        <f t="array" ref="E452">_xll.SNL.Clients.Office.Excel.Functions.SPG($A452, "IQ_CASH_OPER", E$3)</f>
        <v>28131</v>
      </c>
      <c r="F452" s="9" cm="1">
        <f t="array" ref="F452">_xll.SNL.Clients.Office.Excel.Functions.SPG($A452, "IQ_CASH_OPER", F$3)</f>
        <v>-68090</v>
      </c>
      <c r="G452" s="9" cm="1">
        <f t="array" ref="G452">_xll.SNL.Clients.Office.Excel.Functions.SPG($A452, "IQ_CASH_OPER", G$3)</f>
        <v>95743</v>
      </c>
      <c r="H452" s="9" cm="1">
        <f t="array" ref="H452">_xll.SNL.Clients.Office.Excel.Functions.SPG($A452, "IQ_CASH_OPER", H$3)</f>
        <v>59179</v>
      </c>
      <c r="I452" s="9" cm="1">
        <f t="array" ref="I452">_xll.SNL.Clients.Office.Excel.Functions.SPG($A452, "IQ_CASH_OPER", I$3)</f>
        <v>-26751</v>
      </c>
      <c r="J452" s="9" cm="1">
        <f t="array" ref="J452">_xll.SNL.Clients.Office.Excel.Functions.SPG($A452, "IQ_CASH_OPER", J$3)</f>
        <v>-72357</v>
      </c>
    </row>
    <row r="453" spans="1:10" x14ac:dyDescent="0.3">
      <c r="A453" s="11" t="s">
        <v>1468</v>
      </c>
      <c r="B453" s="9" cm="1">
        <f t="array" ref="B453">_xll.SNL.Clients.Office.Excel.Functions.SPG($A453, "IQ_CASH_OPER", B$3)</f>
        <v>8901</v>
      </c>
      <c r="C453" s="9" cm="1">
        <f t="array" ref="C453">_xll.SNL.Clients.Office.Excel.Functions.SPG($A453, "IQ_CASH_OPER", C$3)</f>
        <v>7898</v>
      </c>
      <c r="D453" s="9" cm="1">
        <f t="array" ref="D453">_xll.SNL.Clients.Office.Excel.Functions.SPG($A453, "IQ_CASH_OPER", D$3)</f>
        <v>8262</v>
      </c>
      <c r="E453" s="9" cm="1">
        <f t="array" ref="E453">_xll.SNL.Clients.Office.Excel.Functions.SPG($A453, "IQ_CASH_OPER", E$3)</f>
        <v>24759</v>
      </c>
      <c r="F453" s="9" cm="1">
        <f t="array" ref="F453">_xll.SNL.Clients.Office.Excel.Functions.SPG($A453, "IQ_CASH_OPER", F$3)</f>
        <v>-3064</v>
      </c>
      <c r="G453" s="9" cm="1">
        <f t="array" ref="G453">_xll.SNL.Clients.Office.Excel.Functions.SPG($A453, "IQ_CASH_OPER", G$3)</f>
        <v>23062</v>
      </c>
      <c r="H453" s="9" cm="1">
        <f t="array" ref="H453">_xll.SNL.Clients.Office.Excel.Functions.SPG($A453, "IQ_CASH_OPER", H$3)</f>
        <v>1799</v>
      </c>
      <c r="I453" s="9" cm="1">
        <f t="array" ref="I453">_xll.SNL.Clients.Office.Excel.Functions.SPG($A453, "IQ_CASH_OPER", I$3)</f>
        <v>-2657</v>
      </c>
      <c r="J453" s="9" cm="1">
        <f t="array" ref="J453">_xll.SNL.Clients.Office.Excel.Functions.SPG($A453, "IQ_CASH_OPER", J$3)</f>
        <v>-6813</v>
      </c>
    </row>
    <row r="454" spans="1:10" x14ac:dyDescent="0.3">
      <c r="A454" s="11" t="s">
        <v>1469</v>
      </c>
      <c r="B454" s="9" cm="1">
        <f t="array" ref="B454">_xll.SNL.Clients.Office.Excel.Functions.SPG($A454, "IQ_CASH_OPER", B$3)</f>
        <v>3173</v>
      </c>
      <c r="C454" s="9" cm="1">
        <f t="array" ref="C454">_xll.SNL.Clients.Office.Excel.Functions.SPG($A454, "IQ_CASH_OPER", C$3)</f>
        <v>50419</v>
      </c>
      <c r="D454" s="9" cm="1">
        <f t="array" ref="D454">_xll.SNL.Clients.Office.Excel.Functions.SPG($A454, "IQ_CASH_OPER", D$3)</f>
        <v>73815</v>
      </c>
      <c r="E454" s="9" cm="1">
        <f t="array" ref="E454">_xll.SNL.Clients.Office.Excel.Functions.SPG($A454, "IQ_CASH_OPER", E$3)</f>
        <v>25589</v>
      </c>
      <c r="F454" s="9" cm="1">
        <f t="array" ref="F454">_xll.SNL.Clients.Office.Excel.Functions.SPG($A454, "IQ_CASH_OPER", F$3)</f>
        <v>-21135</v>
      </c>
      <c r="G454" s="9" cm="1">
        <f t="array" ref="G454">_xll.SNL.Clients.Office.Excel.Functions.SPG($A454, "IQ_CASH_OPER", G$3)</f>
        <v>35051</v>
      </c>
      <c r="H454" s="9" cm="1">
        <f t="array" ref="H454">_xll.SNL.Clients.Office.Excel.Functions.SPG($A454, "IQ_CASH_OPER", H$3)</f>
        <v>30501</v>
      </c>
      <c r="I454" s="9" cm="1">
        <f t="array" ref="I454">_xll.SNL.Clients.Office.Excel.Functions.SPG($A454, "IQ_CASH_OPER", I$3)</f>
        <v>-546</v>
      </c>
      <c r="J454" s="9" cm="1">
        <f t="array" ref="J454">_xll.SNL.Clients.Office.Excel.Functions.SPG($A454, "IQ_CASH_OPER", J$3)</f>
        <v>-12892</v>
      </c>
    </row>
    <row r="455" spans="1:10" x14ac:dyDescent="0.3">
      <c r="A455" s="11" t="s">
        <v>1470</v>
      </c>
      <c r="B455" s="9" cm="1">
        <f t="array" ref="B455">_xll.SNL.Clients.Office.Excel.Functions.SPG($A455, "IQ_CASH_OPER", B$3)</f>
        <v>51064</v>
      </c>
      <c r="C455" s="9" cm="1">
        <f t="array" ref="C455">_xll.SNL.Clients.Office.Excel.Functions.SPG($A455, "IQ_CASH_OPER", C$3)</f>
        <v>33457</v>
      </c>
      <c r="D455" s="9" cm="1">
        <f t="array" ref="D455">_xll.SNL.Clients.Office.Excel.Functions.SPG($A455, "IQ_CASH_OPER", D$3)</f>
        <v>110673</v>
      </c>
      <c r="E455" s="9" cm="1">
        <f t="array" ref="E455">_xll.SNL.Clients.Office.Excel.Functions.SPG($A455, "IQ_CASH_OPER", E$3)</f>
        <v>47895</v>
      </c>
      <c r="F455" s="9" cm="1">
        <f t="array" ref="F455">_xll.SNL.Clients.Office.Excel.Functions.SPG($A455, "IQ_CASH_OPER", F$3)</f>
        <v>36940</v>
      </c>
      <c r="G455" s="9" cm="1">
        <f t="array" ref="G455">_xll.SNL.Clients.Office.Excel.Functions.SPG($A455, "IQ_CASH_OPER", G$3)</f>
        <v>51020</v>
      </c>
      <c r="H455" s="9" cm="1">
        <f t="array" ref="H455">_xll.SNL.Clients.Office.Excel.Functions.SPG($A455, "IQ_CASH_OPER", H$3)</f>
        <v>116540</v>
      </c>
      <c r="I455" s="9" cm="1">
        <f t="array" ref="I455">_xll.SNL.Clients.Office.Excel.Functions.SPG($A455, "IQ_CASH_OPER", I$3)</f>
        <v>53123</v>
      </c>
      <c r="J455" s="9" cm="1">
        <f t="array" ref="J455">_xll.SNL.Clients.Office.Excel.Functions.SPG($A455, "IQ_CASH_OPER", J$3)</f>
        <v>24697</v>
      </c>
    </row>
    <row r="456" spans="1:10" x14ac:dyDescent="0.3">
      <c r="A456" s="11" t="s">
        <v>1628</v>
      </c>
      <c r="B456" s="9" cm="1">
        <f t="array" ref="B456">_xll.SNL.Clients.Office.Excel.Functions.SPG($A456, "IQ_CASH_OPER", B$3)</f>
        <v>26000</v>
      </c>
      <c r="C456" s="9" cm="1">
        <f t="array" ref="C456">_xll.SNL.Clients.Office.Excel.Functions.SPG($A456, "IQ_CASH_OPER", C$3)</f>
        <v>95000</v>
      </c>
      <c r="D456" s="9" cm="1">
        <f t="array" ref="D456">_xll.SNL.Clients.Office.Excel.Functions.SPG($A456, "IQ_CASH_OPER", D$3)</f>
        <v>-131000</v>
      </c>
      <c r="E456" s="9" t="str" cm="1">
        <f t="array" ref="E456">_xll.SNL.Clients.Office.Excel.Functions.SPG($A456, "IQ_CASH_OPER", E$3)</f>
        <v>NA</v>
      </c>
      <c r="F456" s="9" cm="1">
        <f t="array" ref="F456">_xll.SNL.Clients.Office.Excel.Functions.SPG($A456, "IQ_CASH_OPER", F$3)</f>
        <v>-12000</v>
      </c>
      <c r="G456" s="9" cm="1">
        <f t="array" ref="G456">_xll.SNL.Clients.Office.Excel.Functions.SPG($A456, "IQ_CASH_OPER", G$3)</f>
        <v>2000</v>
      </c>
      <c r="H456" s="9" cm="1">
        <f t="array" ref="H456">_xll.SNL.Clients.Office.Excel.Functions.SPG($A456, "IQ_CASH_OPER", H$3)</f>
        <v>-169000</v>
      </c>
      <c r="I456" s="9" t="str" cm="1">
        <f t="array" ref="I456">_xll.SNL.Clients.Office.Excel.Functions.SPG($A456, "IQ_CASH_OPER", I$3)</f>
        <v>NA</v>
      </c>
      <c r="J456" s="9" t="str" cm="1">
        <f t="array" ref="J456">_xll.SNL.Clients.Office.Excel.Functions.SPG($A456, "IQ_CASH_OPER", J$3)</f>
        <v>NA</v>
      </c>
    </row>
    <row r="457" spans="1:10" x14ac:dyDescent="0.3">
      <c r="A457" s="11" t="s">
        <v>1471</v>
      </c>
      <c r="B457" s="9" cm="1">
        <f t="array" ref="B457">_xll.SNL.Clients.Office.Excel.Functions.SPG($A457, "IQ_CASH_OPER", B$3)</f>
        <v>156858</v>
      </c>
      <c r="C457" s="9" cm="1">
        <f t="array" ref="C457">_xll.SNL.Clients.Office.Excel.Functions.SPG($A457, "IQ_CASH_OPER", C$3)</f>
        <v>63938</v>
      </c>
      <c r="D457" s="9" cm="1">
        <f t="array" ref="D457">_xll.SNL.Clients.Office.Excel.Functions.SPG($A457, "IQ_CASH_OPER", D$3)</f>
        <v>51875</v>
      </c>
      <c r="E457" s="9" cm="1">
        <f t="array" ref="E457">_xll.SNL.Clients.Office.Excel.Functions.SPG($A457, "IQ_CASH_OPER", E$3)</f>
        <v>89999</v>
      </c>
      <c r="F457" s="9" cm="1">
        <f t="array" ref="F457">_xll.SNL.Clients.Office.Excel.Functions.SPG($A457, "IQ_CASH_OPER", F$3)</f>
        <v>72317</v>
      </c>
      <c r="G457" s="9" cm="1">
        <f t="array" ref="G457">_xll.SNL.Clients.Office.Excel.Functions.SPG($A457, "IQ_CASH_OPER", G$3)</f>
        <v>126025</v>
      </c>
      <c r="H457" s="9" cm="1">
        <f t="array" ref="H457">_xll.SNL.Clients.Office.Excel.Functions.SPG($A457, "IQ_CASH_OPER", H$3)</f>
        <v>76857</v>
      </c>
      <c r="I457" s="9" cm="1">
        <f t="array" ref="I457">_xll.SNL.Clients.Office.Excel.Functions.SPG($A457, "IQ_CASH_OPER", I$3)</f>
        <v>56509</v>
      </c>
      <c r="J457" s="9" cm="1">
        <f t="array" ref="J457">_xll.SNL.Clients.Office.Excel.Functions.SPG($A457, "IQ_CASH_OPER", J$3)</f>
        <v>64578</v>
      </c>
    </row>
    <row r="458" spans="1:10" x14ac:dyDescent="0.3">
      <c r="A458" s="11" t="s">
        <v>1472</v>
      </c>
      <c r="B458" s="9" cm="1">
        <f t="array" ref="B458">_xll.SNL.Clients.Office.Excel.Functions.SPG($A458, "IQ_CASH_OPER", B$3)</f>
        <v>30374</v>
      </c>
      <c r="C458" s="9" cm="1">
        <f t="array" ref="C458">_xll.SNL.Clients.Office.Excel.Functions.SPG($A458, "IQ_CASH_OPER", C$3)</f>
        <v>28776</v>
      </c>
      <c r="D458" s="9" cm="1">
        <f t="array" ref="D458">_xll.SNL.Clients.Office.Excel.Functions.SPG($A458, "IQ_CASH_OPER", D$3)</f>
        <v>26489</v>
      </c>
      <c r="E458" s="9" cm="1">
        <f t="array" ref="E458">_xll.SNL.Clients.Office.Excel.Functions.SPG($A458, "IQ_CASH_OPER", E$3)</f>
        <v>32131</v>
      </c>
      <c r="F458" s="9" cm="1">
        <f t="array" ref="F458">_xll.SNL.Clients.Office.Excel.Functions.SPG($A458, "IQ_CASH_OPER", F$3)</f>
        <v>33828</v>
      </c>
      <c r="G458" s="9" cm="1">
        <f t="array" ref="G458">_xll.SNL.Clients.Office.Excel.Functions.SPG($A458, "IQ_CASH_OPER", G$3)</f>
        <v>32687</v>
      </c>
      <c r="H458" s="9" cm="1">
        <f t="array" ref="H458">_xll.SNL.Clients.Office.Excel.Functions.SPG($A458, "IQ_CASH_OPER", H$3)</f>
        <v>16348</v>
      </c>
      <c r="I458" s="9" cm="1">
        <f t="array" ref="I458">_xll.SNL.Clients.Office.Excel.Functions.SPG($A458, "IQ_CASH_OPER", I$3)</f>
        <v>32594</v>
      </c>
      <c r="J458" s="9" cm="1">
        <f t="array" ref="J458">_xll.SNL.Clients.Office.Excel.Functions.SPG($A458, "IQ_CASH_OPER", J$3)</f>
        <v>36098</v>
      </c>
    </row>
    <row r="459" spans="1:10" x14ac:dyDescent="0.3">
      <c r="A459" s="11" t="s">
        <v>1473</v>
      </c>
      <c r="B459" s="9" cm="1">
        <f t="array" ref="B459">_xll.SNL.Clients.Office.Excel.Functions.SPG($A459, "IQ_CASH_OPER", B$3)</f>
        <v>66062</v>
      </c>
      <c r="C459" s="9" cm="1">
        <f t="array" ref="C459">_xll.SNL.Clients.Office.Excel.Functions.SPG($A459, "IQ_CASH_OPER", C$3)</f>
        <v>-6188</v>
      </c>
      <c r="D459" s="9" cm="1">
        <f t="array" ref="D459">_xll.SNL.Clients.Office.Excel.Functions.SPG($A459, "IQ_CASH_OPER", D$3)</f>
        <v>44830</v>
      </c>
      <c r="E459" s="9" cm="1">
        <f t="array" ref="E459">_xll.SNL.Clients.Office.Excel.Functions.SPG($A459, "IQ_CASH_OPER", E$3)</f>
        <v>54739</v>
      </c>
      <c r="F459" s="9" cm="1">
        <f t="array" ref="F459">_xll.SNL.Clients.Office.Excel.Functions.SPG($A459, "IQ_CASH_OPER", F$3)</f>
        <v>160151</v>
      </c>
      <c r="G459" s="9" cm="1">
        <f t="array" ref="G459">_xll.SNL.Clients.Office.Excel.Functions.SPG($A459, "IQ_CASH_OPER", G$3)</f>
        <v>63224</v>
      </c>
      <c r="H459" s="9" cm="1">
        <f t="array" ref="H459">_xll.SNL.Clients.Office.Excel.Functions.SPG($A459, "IQ_CASH_OPER", H$3)</f>
        <v>93533</v>
      </c>
      <c r="I459" s="9" t="str" cm="1">
        <f t="array" ref="I459">_xll.SNL.Clients.Office.Excel.Functions.SPG($A459, "IQ_CASH_OPER", I$3)</f>
        <v>NA</v>
      </c>
      <c r="J459" s="9" cm="1">
        <f t="array" ref="J459">_xll.SNL.Clients.Office.Excel.Functions.SPG($A459, "IQ_CASH_OPER", J$3)</f>
        <v>54838</v>
      </c>
    </row>
    <row r="460" spans="1:10" x14ac:dyDescent="0.3">
      <c r="A460" s="11" t="s">
        <v>1474</v>
      </c>
      <c r="B460" s="9" cm="1">
        <f t="array" ref="B460">_xll.SNL.Clients.Office.Excel.Functions.SPG($A460, "IQ_CASH_OPER", B$3)</f>
        <v>91700</v>
      </c>
      <c r="C460" s="9" cm="1">
        <f t="array" ref="C460">_xll.SNL.Clients.Office.Excel.Functions.SPG($A460, "IQ_CASH_OPER", C$3)</f>
        <v>199500</v>
      </c>
      <c r="D460" s="9" cm="1">
        <f t="array" ref="D460">_xll.SNL.Clients.Office.Excel.Functions.SPG($A460, "IQ_CASH_OPER", D$3)</f>
        <v>206400</v>
      </c>
      <c r="E460" s="9" cm="1">
        <f t="array" ref="E460">_xll.SNL.Clients.Office.Excel.Functions.SPG($A460, "IQ_CASH_OPER", E$3)</f>
        <v>182600</v>
      </c>
      <c r="F460" s="9" cm="1">
        <f t="array" ref="F460">_xll.SNL.Clients.Office.Excel.Functions.SPG($A460, "IQ_CASH_OPER", F$3)</f>
        <v>97600</v>
      </c>
      <c r="G460" s="9" cm="1">
        <f t="array" ref="G460">_xll.SNL.Clients.Office.Excel.Functions.SPG($A460, "IQ_CASH_OPER", G$3)</f>
        <v>193900</v>
      </c>
      <c r="H460" s="9" cm="1">
        <f t="array" ref="H460">_xll.SNL.Clients.Office.Excel.Functions.SPG($A460, "IQ_CASH_OPER", H$3)</f>
        <v>182900</v>
      </c>
      <c r="I460" s="9" cm="1">
        <f t="array" ref="I460">_xll.SNL.Clients.Office.Excel.Functions.SPG($A460, "IQ_CASH_OPER", I$3)</f>
        <v>120100</v>
      </c>
      <c r="J460" s="9" cm="1">
        <f t="array" ref="J460">_xll.SNL.Clients.Office.Excel.Functions.SPG($A460, "IQ_CASH_OPER", J$3)</f>
        <v>183100</v>
      </c>
    </row>
    <row r="461" spans="1:10" x14ac:dyDescent="0.3">
      <c r="A461" s="11" t="s">
        <v>1475</v>
      </c>
      <c r="B461" s="9" cm="1">
        <f t="array" ref="B461">_xll.SNL.Clients.Office.Excel.Functions.SPG($A461, "IQ_CASH_OPER", B$3)</f>
        <v>-12000</v>
      </c>
      <c r="C461" s="9" cm="1">
        <f t="array" ref="C461">_xll.SNL.Clients.Office.Excel.Functions.SPG($A461, "IQ_CASH_OPER", C$3)</f>
        <v>71200</v>
      </c>
      <c r="D461" s="9" cm="1">
        <f t="array" ref="D461">_xll.SNL.Clients.Office.Excel.Functions.SPG($A461, "IQ_CASH_OPER", D$3)</f>
        <v>-41900</v>
      </c>
      <c r="E461" s="9" cm="1">
        <f t="array" ref="E461">_xll.SNL.Clients.Office.Excel.Functions.SPG($A461, "IQ_CASH_OPER", E$3)</f>
        <v>69900</v>
      </c>
      <c r="F461" s="9" cm="1">
        <f t="array" ref="F461">_xll.SNL.Clients.Office.Excel.Functions.SPG($A461, "IQ_CASH_OPER", F$3)</f>
        <v>13100</v>
      </c>
      <c r="G461" s="9" cm="1">
        <f t="array" ref="G461">_xll.SNL.Clients.Office.Excel.Functions.SPG($A461, "IQ_CASH_OPER", G$3)</f>
        <v>109700</v>
      </c>
      <c r="H461" s="9" cm="1">
        <f t="array" ref="H461">_xll.SNL.Clients.Office.Excel.Functions.SPG($A461, "IQ_CASH_OPER", H$3)</f>
        <v>-38100</v>
      </c>
      <c r="I461" s="9" cm="1">
        <f t="array" ref="I461">_xll.SNL.Clients.Office.Excel.Functions.SPG($A461, "IQ_CASH_OPER", I$3)</f>
        <v>120000</v>
      </c>
      <c r="J461" s="9" cm="1">
        <f t="array" ref="J461">_xll.SNL.Clients.Office.Excel.Functions.SPG($A461, "IQ_CASH_OPER", J$3)</f>
        <v>7600</v>
      </c>
    </row>
    <row r="462" spans="1:10" x14ac:dyDescent="0.3">
      <c r="A462" s="11" t="s">
        <v>1476</v>
      </c>
      <c r="B462" s="9" cm="1">
        <f t="array" ref="B462">_xll.SNL.Clients.Office.Excel.Functions.SPG($A462, "IQ_CASH_OPER", B$3)</f>
        <v>144063</v>
      </c>
      <c r="C462" s="9" cm="1">
        <f t="array" ref="C462">_xll.SNL.Clients.Office.Excel.Functions.SPG($A462, "IQ_CASH_OPER", C$3)</f>
        <v>-31113</v>
      </c>
      <c r="D462" s="9" cm="1">
        <f t="array" ref="D462">_xll.SNL.Clients.Office.Excel.Functions.SPG($A462, "IQ_CASH_OPER", D$3)</f>
        <v>-33256</v>
      </c>
      <c r="E462" s="9" cm="1">
        <f t="array" ref="E462">_xll.SNL.Clients.Office.Excel.Functions.SPG($A462, "IQ_CASH_OPER", E$3)</f>
        <v>-53723</v>
      </c>
      <c r="F462" s="9" cm="1">
        <f t="array" ref="F462">_xll.SNL.Clients.Office.Excel.Functions.SPG($A462, "IQ_CASH_OPER", F$3)</f>
        <v>-39276</v>
      </c>
      <c r="G462" s="9" cm="1">
        <f t="array" ref="G462">_xll.SNL.Clients.Office.Excel.Functions.SPG($A462, "IQ_CASH_OPER", G$3)</f>
        <v>-37255</v>
      </c>
      <c r="H462" s="9" cm="1">
        <f t="array" ref="H462">_xll.SNL.Clients.Office.Excel.Functions.SPG($A462, "IQ_CASH_OPER", H$3)</f>
        <v>-49941</v>
      </c>
      <c r="I462" s="9" cm="1">
        <f t="array" ref="I462">_xll.SNL.Clients.Office.Excel.Functions.SPG($A462, "IQ_CASH_OPER", I$3)</f>
        <v>-18443</v>
      </c>
      <c r="J462" s="9" cm="1">
        <f t="array" ref="J462">_xll.SNL.Clients.Office.Excel.Functions.SPG($A462, "IQ_CASH_OPER", J$3)</f>
        <v>-31094</v>
      </c>
    </row>
    <row r="463" spans="1:10" x14ac:dyDescent="0.3">
      <c r="A463" s="11" t="s">
        <v>1477</v>
      </c>
      <c r="B463" s="9" cm="1">
        <f t="array" ref="B463">_xll.SNL.Clients.Office.Excel.Functions.SPG($A463, "IQ_CASH_OPER", B$3)</f>
        <v>31006</v>
      </c>
      <c r="C463" s="9" cm="1">
        <f t="array" ref="C463">_xll.SNL.Clients.Office.Excel.Functions.SPG($A463, "IQ_CASH_OPER", C$3)</f>
        <v>44993</v>
      </c>
      <c r="D463" s="9" cm="1">
        <f t="array" ref="D463">_xll.SNL.Clients.Office.Excel.Functions.SPG($A463, "IQ_CASH_OPER", D$3)</f>
        <v>53374</v>
      </c>
      <c r="E463" s="9" cm="1">
        <f t="array" ref="E463">_xll.SNL.Clients.Office.Excel.Functions.SPG($A463, "IQ_CASH_OPER", E$3)</f>
        <v>56863</v>
      </c>
      <c r="F463" s="9" cm="1">
        <f t="array" ref="F463">_xll.SNL.Clients.Office.Excel.Functions.SPG($A463, "IQ_CASH_OPER", F$3)</f>
        <v>24672</v>
      </c>
      <c r="G463" s="9" cm="1">
        <f t="array" ref="G463">_xll.SNL.Clients.Office.Excel.Functions.SPG($A463, "IQ_CASH_OPER", G$3)</f>
        <v>29883</v>
      </c>
      <c r="H463" s="9" cm="1">
        <f t="array" ref="H463">_xll.SNL.Clients.Office.Excel.Functions.SPG($A463, "IQ_CASH_OPER", H$3)</f>
        <v>62655</v>
      </c>
      <c r="I463" s="9" cm="1">
        <f t="array" ref="I463">_xll.SNL.Clients.Office.Excel.Functions.SPG($A463, "IQ_CASH_OPER", I$3)</f>
        <v>45030</v>
      </c>
      <c r="J463" s="9" cm="1">
        <f t="array" ref="J463">_xll.SNL.Clients.Office.Excel.Functions.SPG($A463, "IQ_CASH_OPER", J$3)</f>
        <v>13045</v>
      </c>
    </row>
    <row r="464" spans="1:10" x14ac:dyDescent="0.3">
      <c r="A464" s="11" t="s">
        <v>1478</v>
      </c>
      <c r="B464" s="9" cm="1">
        <f t="array" ref="B464">_xll.SNL.Clients.Office.Excel.Functions.SPG($A464, "IQ_CASH_OPER", B$3)</f>
        <v>31900</v>
      </c>
      <c r="C464" s="9" cm="1">
        <f t="array" ref="C464">_xll.SNL.Clients.Office.Excel.Functions.SPG($A464, "IQ_CASH_OPER", C$3)</f>
        <v>244200</v>
      </c>
      <c r="D464" s="9" cm="1">
        <f t="array" ref="D464">_xll.SNL.Clients.Office.Excel.Functions.SPG($A464, "IQ_CASH_OPER", D$3)</f>
        <v>170500</v>
      </c>
      <c r="E464" s="9" cm="1">
        <f t="array" ref="E464">_xll.SNL.Clients.Office.Excel.Functions.SPG($A464, "IQ_CASH_OPER", E$3)</f>
        <v>188200</v>
      </c>
      <c r="F464" s="9" cm="1">
        <f t="array" ref="F464">_xll.SNL.Clients.Office.Excel.Functions.SPG($A464, "IQ_CASH_OPER", F$3)</f>
        <v>125100</v>
      </c>
      <c r="G464" s="9" cm="1">
        <f t="array" ref="G464">_xll.SNL.Clients.Office.Excel.Functions.SPG($A464, "IQ_CASH_OPER", G$3)</f>
        <v>323700</v>
      </c>
      <c r="H464" s="9" cm="1">
        <f t="array" ref="H464">_xll.SNL.Clients.Office.Excel.Functions.SPG($A464, "IQ_CASH_OPER", H$3)</f>
        <v>199100</v>
      </c>
      <c r="I464" s="9" cm="1">
        <f t="array" ref="I464">_xll.SNL.Clients.Office.Excel.Functions.SPG($A464, "IQ_CASH_OPER", I$3)</f>
        <v>-58500</v>
      </c>
      <c r="J464" s="9" cm="1">
        <f t="array" ref="J464">_xll.SNL.Clients.Office.Excel.Functions.SPG($A464, "IQ_CASH_OPER", J$3)</f>
        <v>51900</v>
      </c>
    </row>
    <row r="465" spans="1:10" x14ac:dyDescent="0.3">
      <c r="A465" s="11" t="s">
        <v>1479</v>
      </c>
      <c r="B465" s="9" cm="1">
        <f t="array" ref="B465">_xll.SNL.Clients.Office.Excel.Functions.SPG($A465, "IQ_CASH_OPER", B$3)</f>
        <v>-3457</v>
      </c>
      <c r="C465" s="9" cm="1">
        <f t="array" ref="C465">_xll.SNL.Clients.Office.Excel.Functions.SPG($A465, "IQ_CASH_OPER", C$3)</f>
        <v>125432</v>
      </c>
      <c r="D465" s="9" cm="1">
        <f t="array" ref="D465">_xll.SNL.Clients.Office.Excel.Functions.SPG($A465, "IQ_CASH_OPER", D$3)</f>
        <v>180969</v>
      </c>
      <c r="E465" s="9" cm="1">
        <f t="array" ref="E465">_xll.SNL.Clients.Office.Excel.Functions.SPG($A465, "IQ_CASH_OPER", E$3)</f>
        <v>278152</v>
      </c>
      <c r="F465" s="9" cm="1">
        <f t="array" ref="F465">_xll.SNL.Clients.Office.Excel.Functions.SPG($A465, "IQ_CASH_OPER", F$3)</f>
        <v>-66689</v>
      </c>
      <c r="G465" s="9" t="str" cm="1">
        <f t="array" ref="G465">_xll.SNL.Clients.Office.Excel.Functions.SPG($A465, "IQ_CASH_OPER", G$3)</f>
        <v>NA</v>
      </c>
      <c r="H465" s="9" cm="1">
        <f t="array" ref="H465">_xll.SNL.Clients.Office.Excel.Functions.SPG($A465, "IQ_CASH_OPER", H$3)</f>
        <v>116338</v>
      </c>
      <c r="I465" s="9" cm="1">
        <f t="array" ref="I465">_xll.SNL.Clients.Office.Excel.Functions.SPG($A465, "IQ_CASH_OPER", I$3)</f>
        <v>234838</v>
      </c>
      <c r="J465" s="9" cm="1">
        <f t="array" ref="J465">_xll.SNL.Clients.Office.Excel.Functions.SPG($A465, "IQ_CASH_OPER", J$3)</f>
        <v>51440</v>
      </c>
    </row>
    <row r="466" spans="1:10" x14ac:dyDescent="0.3">
      <c r="A466" s="11" t="s">
        <v>1480</v>
      </c>
      <c r="B466" s="9" t="str" cm="1">
        <f t="array" ref="B466">_xll.SNL.Clients.Office.Excel.Functions.SPG($A466, "IQ_CASH_OPER", B$3)</f>
        <v>NA</v>
      </c>
      <c r="C466" s="9" cm="1">
        <f t="array" ref="C466">_xll.SNL.Clients.Office.Excel.Functions.SPG($A466, "IQ_CASH_OPER", C$3)</f>
        <v>33496</v>
      </c>
      <c r="D466" s="9" cm="1">
        <f t="array" ref="D466">_xll.SNL.Clients.Office.Excel.Functions.SPG($A466, "IQ_CASH_OPER", D$3)</f>
        <v>29575</v>
      </c>
      <c r="E466" s="9" cm="1">
        <f t="array" ref="E466">_xll.SNL.Clients.Office.Excel.Functions.SPG($A466, "IQ_CASH_OPER", E$3)</f>
        <v>-4995</v>
      </c>
      <c r="F466" s="9" cm="1">
        <f t="array" ref="F466">_xll.SNL.Clients.Office.Excel.Functions.SPG($A466, "IQ_CASH_OPER", F$3)</f>
        <v>-89</v>
      </c>
      <c r="G466" s="9" cm="1">
        <f t="array" ref="G466">_xll.SNL.Clients.Office.Excel.Functions.SPG($A466, "IQ_CASH_OPER", G$3)</f>
        <v>13919</v>
      </c>
      <c r="H466" s="9" cm="1">
        <f t="array" ref="H466">_xll.SNL.Clients.Office.Excel.Functions.SPG($A466, "IQ_CASH_OPER", H$3)</f>
        <v>-5847</v>
      </c>
      <c r="I466" s="9" cm="1">
        <f t="array" ref="I466">_xll.SNL.Clients.Office.Excel.Functions.SPG($A466, "IQ_CASH_OPER", I$3)</f>
        <v>-12005</v>
      </c>
      <c r="J466" s="9" cm="1">
        <f t="array" ref="J466">_xll.SNL.Clients.Office.Excel.Functions.SPG($A466, "IQ_CASH_OPER", J$3)</f>
        <v>-89987</v>
      </c>
    </row>
    <row r="467" spans="1:10" x14ac:dyDescent="0.3">
      <c r="A467" s="11" t="s">
        <v>1481</v>
      </c>
      <c r="B467" s="9" cm="1">
        <f t="array" ref="B467">_xll.SNL.Clients.Office.Excel.Functions.SPG($A467, "IQ_CASH_OPER", B$3)</f>
        <v>-8978</v>
      </c>
      <c r="C467" s="9" cm="1">
        <f t="array" ref="C467">_xll.SNL.Clients.Office.Excel.Functions.SPG($A467, "IQ_CASH_OPER", C$3)</f>
        <v>21390</v>
      </c>
      <c r="D467" s="9" cm="1">
        <f t="array" ref="D467">_xll.SNL.Clients.Office.Excel.Functions.SPG($A467, "IQ_CASH_OPER", D$3)</f>
        <v>76815</v>
      </c>
      <c r="E467" s="9" cm="1">
        <f t="array" ref="E467">_xll.SNL.Clients.Office.Excel.Functions.SPG($A467, "IQ_CASH_OPER", E$3)</f>
        <v>43812</v>
      </c>
      <c r="F467" s="9" cm="1">
        <f t="array" ref="F467">_xll.SNL.Clients.Office.Excel.Functions.SPG($A467, "IQ_CASH_OPER", F$3)</f>
        <v>15134</v>
      </c>
      <c r="G467" s="9" cm="1">
        <f t="array" ref="G467">_xll.SNL.Clients.Office.Excel.Functions.SPG($A467, "IQ_CASH_OPER", G$3)</f>
        <v>62877</v>
      </c>
      <c r="H467" s="9" cm="1">
        <f t="array" ref="H467">_xll.SNL.Clients.Office.Excel.Functions.SPG($A467, "IQ_CASH_OPER", H$3)</f>
        <v>55118</v>
      </c>
      <c r="I467" s="9" cm="1">
        <f t="array" ref="I467">_xll.SNL.Clients.Office.Excel.Functions.SPG($A467, "IQ_CASH_OPER", I$3)</f>
        <v>54747</v>
      </c>
      <c r="J467" s="9" cm="1">
        <f t="array" ref="J467">_xll.SNL.Clients.Office.Excel.Functions.SPG($A467, "IQ_CASH_OPER", J$3)</f>
        <v>-3045</v>
      </c>
    </row>
    <row r="468" spans="1:10" x14ac:dyDescent="0.3">
      <c r="A468" s="11" t="s">
        <v>1482</v>
      </c>
      <c r="B468" s="9" cm="1">
        <f t="array" ref="B468">_xll.SNL.Clients.Office.Excel.Functions.SPG($A468, "IQ_CASH_OPER", B$3)</f>
        <v>47954</v>
      </c>
      <c r="C468" s="9" cm="1">
        <f t="array" ref="C468">_xll.SNL.Clients.Office.Excel.Functions.SPG($A468, "IQ_CASH_OPER", C$3)</f>
        <v>67168</v>
      </c>
      <c r="D468" s="9" cm="1">
        <f t="array" ref="D468">_xll.SNL.Clients.Office.Excel.Functions.SPG($A468, "IQ_CASH_OPER", D$3)</f>
        <v>84023</v>
      </c>
      <c r="E468" s="9" cm="1">
        <f t="array" ref="E468">_xll.SNL.Clients.Office.Excel.Functions.SPG($A468, "IQ_CASH_OPER", E$3)</f>
        <v>48251</v>
      </c>
      <c r="F468" s="9" cm="1">
        <f t="array" ref="F468">_xll.SNL.Clients.Office.Excel.Functions.SPG($A468, "IQ_CASH_OPER", F$3)</f>
        <v>53473</v>
      </c>
      <c r="G468" s="9" cm="1">
        <f t="array" ref="G468">_xll.SNL.Clients.Office.Excel.Functions.SPG($A468, "IQ_CASH_OPER", G$3)</f>
        <v>91084</v>
      </c>
      <c r="H468" s="9" cm="1">
        <f t="array" ref="H468">_xll.SNL.Clients.Office.Excel.Functions.SPG($A468, "IQ_CASH_OPER", H$3)</f>
        <v>12719</v>
      </c>
      <c r="I468" s="9" cm="1">
        <f t="array" ref="I468">_xll.SNL.Clients.Office.Excel.Functions.SPG($A468, "IQ_CASH_OPER", I$3)</f>
        <v>38344</v>
      </c>
      <c r="J468" s="9" cm="1">
        <f t="array" ref="J468">_xll.SNL.Clients.Office.Excel.Functions.SPG($A468, "IQ_CASH_OPER", J$3)</f>
        <v>55149</v>
      </c>
    </row>
    <row r="469" spans="1:10" x14ac:dyDescent="0.3">
      <c r="A469" s="11" t="s">
        <v>1483</v>
      </c>
      <c r="B469" s="9" cm="1">
        <f t="array" ref="B469">_xll.SNL.Clients.Office.Excel.Functions.SPG($A469, "IQ_CASH_OPER", B$3)</f>
        <v>31222</v>
      </c>
      <c r="C469" s="9" cm="1">
        <f t="array" ref="C469">_xll.SNL.Clients.Office.Excel.Functions.SPG($A469, "IQ_CASH_OPER", C$3)</f>
        <v>45083</v>
      </c>
      <c r="D469" s="9" cm="1">
        <f t="array" ref="D469">_xll.SNL.Clients.Office.Excel.Functions.SPG($A469, "IQ_CASH_OPER", D$3)</f>
        <v>41862</v>
      </c>
      <c r="E469" s="9" cm="1">
        <f t="array" ref="E469">_xll.SNL.Clients.Office.Excel.Functions.SPG($A469, "IQ_CASH_OPER", E$3)</f>
        <v>53545</v>
      </c>
      <c r="F469" s="9" cm="1">
        <f t="array" ref="F469">_xll.SNL.Clients.Office.Excel.Functions.SPG($A469, "IQ_CASH_OPER", F$3)</f>
        <v>30665</v>
      </c>
      <c r="G469" s="9" cm="1">
        <f t="array" ref="G469">_xll.SNL.Clients.Office.Excel.Functions.SPG($A469, "IQ_CASH_OPER", G$3)</f>
        <v>41548</v>
      </c>
      <c r="H469" s="9" cm="1">
        <f t="array" ref="H469">_xll.SNL.Clients.Office.Excel.Functions.SPG($A469, "IQ_CASH_OPER", H$3)</f>
        <v>28400</v>
      </c>
      <c r="I469" s="9" cm="1">
        <f t="array" ref="I469">_xll.SNL.Clients.Office.Excel.Functions.SPG($A469, "IQ_CASH_OPER", I$3)</f>
        <v>42371</v>
      </c>
      <c r="J469" s="9" cm="1">
        <f t="array" ref="J469">_xll.SNL.Clients.Office.Excel.Functions.SPG($A469, "IQ_CASH_OPER", J$3)</f>
        <v>19820</v>
      </c>
    </row>
    <row r="470" spans="1:10" x14ac:dyDescent="0.3">
      <c r="A470" s="11" t="s">
        <v>1484</v>
      </c>
      <c r="B470" s="9" cm="1">
        <f t="array" ref="B470">_xll.SNL.Clients.Office.Excel.Functions.SPG($A470, "IQ_CASH_OPER", B$3)</f>
        <v>20524</v>
      </c>
      <c r="C470" s="9" cm="1">
        <f t="array" ref="C470">_xll.SNL.Clients.Office.Excel.Functions.SPG($A470, "IQ_CASH_OPER", C$3)</f>
        <v>20596</v>
      </c>
      <c r="D470" s="9" cm="1">
        <f t="array" ref="D470">_xll.SNL.Clients.Office.Excel.Functions.SPG($A470, "IQ_CASH_OPER", D$3)</f>
        <v>24272</v>
      </c>
      <c r="E470" s="9" cm="1">
        <f t="array" ref="E470">_xll.SNL.Clients.Office.Excel.Functions.SPG($A470, "IQ_CASH_OPER", E$3)</f>
        <v>2541</v>
      </c>
      <c r="F470" s="9" cm="1">
        <f t="array" ref="F470">_xll.SNL.Clients.Office.Excel.Functions.SPG($A470, "IQ_CASH_OPER", F$3)</f>
        <v>15158</v>
      </c>
      <c r="G470" s="9" cm="1">
        <f t="array" ref="G470">_xll.SNL.Clients.Office.Excel.Functions.SPG($A470, "IQ_CASH_OPER", G$3)</f>
        <v>22085</v>
      </c>
      <c r="H470" s="9" cm="1">
        <f t="array" ref="H470">_xll.SNL.Clients.Office.Excel.Functions.SPG($A470, "IQ_CASH_OPER", H$3)</f>
        <v>21889</v>
      </c>
      <c r="I470" s="9" cm="1">
        <f t="array" ref="I470">_xll.SNL.Clients.Office.Excel.Functions.SPG($A470, "IQ_CASH_OPER", I$3)</f>
        <v>21476</v>
      </c>
      <c r="J470" s="9" cm="1">
        <f t="array" ref="J470">_xll.SNL.Clients.Office.Excel.Functions.SPG($A470, "IQ_CASH_OPER", J$3)</f>
        <v>48324</v>
      </c>
    </row>
    <row r="471" spans="1:10" x14ac:dyDescent="0.3">
      <c r="A471" s="11" t="s">
        <v>1485</v>
      </c>
      <c r="B471" s="9" t="str" cm="1">
        <f t="array" ref="B471">_xll.SNL.Clients.Office.Excel.Functions.SPG($A471, "IQ_CASH_OPER", B$3)</f>
        <v>NA</v>
      </c>
      <c r="C471" s="9" cm="1">
        <f t="array" ref="C471">_xll.SNL.Clients.Office.Excel.Functions.SPG($A471, "IQ_CASH_OPER", C$3)</f>
        <v>44550</v>
      </c>
      <c r="D471" s="9" cm="1">
        <f t="array" ref="D471">_xll.SNL.Clients.Office.Excel.Functions.SPG($A471, "IQ_CASH_OPER", D$3)</f>
        <v>17346</v>
      </c>
      <c r="E471" s="9" cm="1">
        <f t="array" ref="E471">_xll.SNL.Clients.Office.Excel.Functions.SPG($A471, "IQ_CASH_OPER", E$3)</f>
        <v>23683</v>
      </c>
      <c r="F471" s="9" cm="1">
        <f t="array" ref="F471">_xll.SNL.Clients.Office.Excel.Functions.SPG($A471, "IQ_CASH_OPER", F$3)</f>
        <v>17059</v>
      </c>
      <c r="G471" s="9" cm="1">
        <f t="array" ref="G471">_xll.SNL.Clients.Office.Excel.Functions.SPG($A471, "IQ_CASH_OPER", G$3)</f>
        <v>53406</v>
      </c>
      <c r="H471" s="9" cm="1">
        <f t="array" ref="H471">_xll.SNL.Clients.Office.Excel.Functions.SPG($A471, "IQ_CASH_OPER", H$3)</f>
        <v>46998</v>
      </c>
      <c r="I471" s="9" cm="1">
        <f t="array" ref="I471">_xll.SNL.Clients.Office.Excel.Functions.SPG($A471, "IQ_CASH_OPER", I$3)</f>
        <v>20300</v>
      </c>
      <c r="J471" s="9" cm="1">
        <f t="array" ref="J471">_xll.SNL.Clients.Office.Excel.Functions.SPG($A471, "IQ_CASH_OPER", J$3)</f>
        <v>2052</v>
      </c>
    </row>
    <row r="472" spans="1:10" x14ac:dyDescent="0.3">
      <c r="A472" s="11" t="s">
        <v>1486</v>
      </c>
      <c r="B472" s="9" cm="1">
        <f t="array" ref="B472">_xll.SNL.Clients.Office.Excel.Functions.SPG($A472, "IQ_CASH_OPER", B$3)</f>
        <v>25247</v>
      </c>
      <c r="C472" s="9" cm="1">
        <f t="array" ref="C472">_xll.SNL.Clients.Office.Excel.Functions.SPG($A472, "IQ_CASH_OPER", C$3)</f>
        <v>7966</v>
      </c>
      <c r="D472" s="9" cm="1">
        <f t="array" ref="D472">_xll.SNL.Clients.Office.Excel.Functions.SPG($A472, "IQ_CASH_OPER", D$3)</f>
        <v>-11585</v>
      </c>
      <c r="E472" s="9" cm="1">
        <f t="array" ref="E472">_xll.SNL.Clients.Office.Excel.Functions.SPG($A472, "IQ_CASH_OPER", E$3)</f>
        <v>27965</v>
      </c>
      <c r="F472" s="9" cm="1">
        <f t="array" ref="F472">_xll.SNL.Clients.Office.Excel.Functions.SPG($A472, "IQ_CASH_OPER", F$3)</f>
        <v>8300</v>
      </c>
      <c r="G472" s="9" cm="1">
        <f t="array" ref="G472">_xll.SNL.Clients.Office.Excel.Functions.SPG($A472, "IQ_CASH_OPER", G$3)</f>
        <v>33949</v>
      </c>
      <c r="H472" s="9" cm="1">
        <f t="array" ref="H472">_xll.SNL.Clients.Office.Excel.Functions.SPG($A472, "IQ_CASH_OPER", H$3)</f>
        <v>10014</v>
      </c>
      <c r="I472" s="9" cm="1">
        <f t="array" ref="I472">_xll.SNL.Clients.Office.Excel.Functions.SPG($A472, "IQ_CASH_OPER", I$3)</f>
        <v>29814</v>
      </c>
      <c r="J472" s="9" cm="1">
        <f t="array" ref="J472">_xll.SNL.Clients.Office.Excel.Functions.SPG($A472, "IQ_CASH_OPER", J$3)</f>
        <v>66775</v>
      </c>
    </row>
    <row r="473" spans="1:10" x14ac:dyDescent="0.3">
      <c r="A473" s="11" t="s">
        <v>1487</v>
      </c>
      <c r="B473" s="9" t="str" cm="1">
        <f t="array" ref="B473">_xll.SNL.Clients.Office.Excel.Functions.SPG($A473, "IQ_CASH_OPER", B$3)</f>
        <v>NA</v>
      </c>
      <c r="C473" s="9" cm="1">
        <f t="array" ref="C473">_xll.SNL.Clients.Office.Excel.Functions.SPG($A473, "IQ_CASH_OPER", C$3)</f>
        <v>780700</v>
      </c>
      <c r="D473" s="9" cm="1">
        <f t="array" ref="D473">_xll.SNL.Clients.Office.Excel.Functions.SPG($A473, "IQ_CASH_OPER", D$3)</f>
        <v>-75400</v>
      </c>
      <c r="E473" s="9" cm="1">
        <f t="array" ref="E473">_xll.SNL.Clients.Office.Excel.Functions.SPG($A473, "IQ_CASH_OPER", E$3)</f>
        <v>43800</v>
      </c>
      <c r="F473" s="9" cm="1">
        <f t="array" ref="F473">_xll.SNL.Clients.Office.Excel.Functions.SPG($A473, "IQ_CASH_OPER", F$3)</f>
        <v>-158200</v>
      </c>
      <c r="G473" s="9" cm="1">
        <f t="array" ref="G473">_xll.SNL.Clients.Office.Excel.Functions.SPG($A473, "IQ_CASH_OPER", G$3)</f>
        <v>752200</v>
      </c>
      <c r="H473" s="9" cm="1">
        <f t="array" ref="H473">_xll.SNL.Clients.Office.Excel.Functions.SPG($A473, "IQ_CASH_OPER", H$3)</f>
        <v>48000</v>
      </c>
      <c r="I473" s="9" cm="1">
        <f t="array" ref="I473">_xll.SNL.Clients.Office.Excel.Functions.SPG($A473, "IQ_CASH_OPER", I$3)</f>
        <v>128500</v>
      </c>
      <c r="J473" s="9" cm="1">
        <f t="array" ref="J473">_xll.SNL.Clients.Office.Excel.Functions.SPG($A473, "IQ_CASH_OPER", J$3)</f>
        <v>-381800</v>
      </c>
    </row>
    <row r="474" spans="1:10" x14ac:dyDescent="0.3">
      <c r="A474" s="11" t="s">
        <v>1488</v>
      </c>
      <c r="B474" s="9" cm="1">
        <f t="array" ref="B474">_xll.SNL.Clients.Office.Excel.Functions.SPG($A474, "IQ_CASH_OPER", B$3)</f>
        <v>32796</v>
      </c>
      <c r="C474" s="9" cm="1">
        <f t="array" ref="C474">_xll.SNL.Clients.Office.Excel.Functions.SPG($A474, "IQ_CASH_OPER", C$3)</f>
        <v>82865</v>
      </c>
      <c r="D474" s="9" cm="1">
        <f t="array" ref="D474">_xll.SNL.Clients.Office.Excel.Functions.SPG($A474, "IQ_CASH_OPER", D$3)</f>
        <v>199405</v>
      </c>
      <c r="E474" s="9" cm="1">
        <f t="array" ref="E474">_xll.SNL.Clients.Office.Excel.Functions.SPG($A474, "IQ_CASH_OPER", E$3)</f>
        <v>86060</v>
      </c>
      <c r="F474" s="9" cm="1">
        <f t="array" ref="F474">_xll.SNL.Clients.Office.Excel.Functions.SPG($A474, "IQ_CASH_OPER", F$3)</f>
        <v>57594</v>
      </c>
      <c r="G474" s="9" cm="1">
        <f t="array" ref="G474">_xll.SNL.Clients.Office.Excel.Functions.SPG($A474, "IQ_CASH_OPER", G$3)</f>
        <v>420543</v>
      </c>
      <c r="H474" s="9" cm="1">
        <f t="array" ref="H474">_xll.SNL.Clients.Office.Excel.Functions.SPG($A474, "IQ_CASH_OPER", H$3)</f>
        <v>-38496</v>
      </c>
      <c r="I474" s="9" cm="1">
        <f t="array" ref="I474">_xll.SNL.Clients.Office.Excel.Functions.SPG($A474, "IQ_CASH_OPER", I$3)</f>
        <v>60185</v>
      </c>
      <c r="J474" s="9" cm="1">
        <f t="array" ref="J474">_xll.SNL.Clients.Office.Excel.Functions.SPG($A474, "IQ_CASH_OPER", J$3)</f>
        <v>98747</v>
      </c>
    </row>
    <row r="475" spans="1:10" x14ac:dyDescent="0.3">
      <c r="A475" s="11" t="s">
        <v>1489</v>
      </c>
      <c r="B475" s="9" cm="1">
        <f t="array" ref="B475">_xll.SNL.Clients.Office.Excel.Functions.SPG($A475, "IQ_CASH_OPER", B$3)</f>
        <v>5669</v>
      </c>
      <c r="C475" s="9" cm="1">
        <f t="array" ref="C475">_xll.SNL.Clients.Office.Excel.Functions.SPG($A475, "IQ_CASH_OPER", C$3)</f>
        <v>-1274</v>
      </c>
      <c r="D475" s="9" cm="1">
        <f t="array" ref="D475">_xll.SNL.Clients.Office.Excel.Functions.SPG($A475, "IQ_CASH_OPER", D$3)</f>
        <v>1664</v>
      </c>
      <c r="E475" s="9" cm="1">
        <f t="array" ref="E475">_xll.SNL.Clients.Office.Excel.Functions.SPG($A475, "IQ_CASH_OPER", E$3)</f>
        <v>5684</v>
      </c>
      <c r="F475" s="9" cm="1">
        <f t="array" ref="F475">_xll.SNL.Clients.Office.Excel.Functions.SPG($A475, "IQ_CASH_OPER", F$3)</f>
        <v>5810</v>
      </c>
      <c r="G475" s="9" cm="1">
        <f t="array" ref="G475">_xll.SNL.Clients.Office.Excel.Functions.SPG($A475, "IQ_CASH_OPER", G$3)</f>
        <v>162</v>
      </c>
      <c r="H475" s="9" cm="1">
        <f t="array" ref="H475">_xll.SNL.Clients.Office.Excel.Functions.SPG($A475, "IQ_CASH_OPER", H$3)</f>
        <v>3060</v>
      </c>
      <c r="I475" s="9" cm="1">
        <f t="array" ref="I475">_xll.SNL.Clients.Office.Excel.Functions.SPG($A475, "IQ_CASH_OPER", I$3)</f>
        <v>8548</v>
      </c>
      <c r="J475" s="9" cm="1">
        <f t="array" ref="J475">_xll.SNL.Clients.Office.Excel.Functions.SPG($A475, "IQ_CASH_OPER", J$3)</f>
        <v>5541</v>
      </c>
    </row>
    <row r="476" spans="1:10" x14ac:dyDescent="0.3">
      <c r="A476" s="11" t="s">
        <v>1490</v>
      </c>
      <c r="B476" s="9" cm="1">
        <f t="array" ref="B476">_xll.SNL.Clients.Office.Excel.Functions.SPG($A476, "IQ_CASH_OPER", B$3)</f>
        <v>-88900</v>
      </c>
      <c r="C476" s="9" cm="1">
        <f t="array" ref="C476">_xll.SNL.Clients.Office.Excel.Functions.SPG($A476, "IQ_CASH_OPER", C$3)</f>
        <v>107700</v>
      </c>
      <c r="D476" s="9" cm="1">
        <f t="array" ref="D476">_xll.SNL.Clients.Office.Excel.Functions.SPG($A476, "IQ_CASH_OPER", D$3)</f>
        <v>58100</v>
      </c>
      <c r="E476" s="9" cm="1">
        <f t="array" ref="E476">_xll.SNL.Clients.Office.Excel.Functions.SPG($A476, "IQ_CASH_OPER", E$3)</f>
        <v>-146900</v>
      </c>
      <c r="F476" s="9" cm="1">
        <f t="array" ref="F476">_xll.SNL.Clients.Office.Excel.Functions.SPG($A476, "IQ_CASH_OPER", F$3)</f>
        <v>58800</v>
      </c>
      <c r="G476" s="9" cm="1">
        <f t="array" ref="G476">_xll.SNL.Clients.Office.Excel.Functions.SPG($A476, "IQ_CASH_OPER", G$3)</f>
        <v>213400</v>
      </c>
      <c r="H476" s="9" cm="1">
        <f t="array" ref="H476">_xll.SNL.Clients.Office.Excel.Functions.SPG($A476, "IQ_CASH_OPER", H$3)</f>
        <v>161600</v>
      </c>
      <c r="I476" s="9" cm="1">
        <f t="array" ref="I476">_xll.SNL.Clients.Office.Excel.Functions.SPG($A476, "IQ_CASH_OPER", I$3)</f>
        <v>112100</v>
      </c>
      <c r="J476" s="9" cm="1">
        <f t="array" ref="J476">_xll.SNL.Clients.Office.Excel.Functions.SPG($A476, "IQ_CASH_OPER", J$3)</f>
        <v>94200</v>
      </c>
    </row>
    <row r="477" spans="1:10" x14ac:dyDescent="0.3">
      <c r="A477" s="11" t="s">
        <v>1491</v>
      </c>
      <c r="B477" s="9" cm="1">
        <f t="array" ref="B477">_xll.SNL.Clients.Office.Excel.Functions.SPG($A477, "IQ_CASH_OPER", B$3)</f>
        <v>5723</v>
      </c>
      <c r="C477" s="9" t="str" cm="1">
        <f t="array" ref="C477">_xll.SNL.Clients.Office.Excel.Functions.SPG($A477, "IQ_CASH_OPER", C$3)</f>
        <v>NA</v>
      </c>
      <c r="D477" s="9" cm="1">
        <f t="array" ref="D477">_xll.SNL.Clients.Office.Excel.Functions.SPG($A477, "IQ_CASH_OPER", D$3)</f>
        <v>36756</v>
      </c>
      <c r="E477" s="9" cm="1">
        <f t="array" ref="E477">_xll.SNL.Clients.Office.Excel.Functions.SPG($A477, "IQ_CASH_OPER", E$3)</f>
        <v>66491</v>
      </c>
      <c r="F477" s="9" cm="1">
        <f t="array" ref="F477">_xll.SNL.Clients.Office.Excel.Functions.SPG($A477, "IQ_CASH_OPER", F$3)</f>
        <v>39952</v>
      </c>
      <c r="G477" s="9" t="str" cm="1">
        <f t="array" ref="G477">_xll.SNL.Clients.Office.Excel.Functions.SPG($A477, "IQ_CASH_OPER", G$3)</f>
        <v>NA</v>
      </c>
      <c r="H477" s="9" cm="1">
        <f t="array" ref="H477">_xll.SNL.Clients.Office.Excel.Functions.SPG($A477, "IQ_CASH_OPER", H$3)</f>
        <v>65252</v>
      </c>
      <c r="I477" s="9" cm="1">
        <f t="array" ref="I477">_xll.SNL.Clients.Office.Excel.Functions.SPG($A477, "IQ_CASH_OPER", I$3)</f>
        <v>84630</v>
      </c>
      <c r="J477" s="9" cm="1">
        <f t="array" ref="J477">_xll.SNL.Clients.Office.Excel.Functions.SPG($A477, "IQ_CASH_OPER", J$3)</f>
        <v>42167</v>
      </c>
    </row>
    <row r="478" spans="1:10" x14ac:dyDescent="0.3">
      <c r="A478" s="11" t="s">
        <v>1492</v>
      </c>
      <c r="B478" s="9" cm="1">
        <f t="array" ref="B478">_xll.SNL.Clients.Office.Excel.Functions.SPG($A478, "IQ_CASH_OPER", B$3)</f>
        <v>15034</v>
      </c>
      <c r="C478" s="9" cm="1">
        <f t="array" ref="C478">_xll.SNL.Clients.Office.Excel.Functions.SPG($A478, "IQ_CASH_OPER", C$3)</f>
        <v>13492</v>
      </c>
      <c r="D478" s="9" cm="1">
        <f t="array" ref="D478">_xll.SNL.Clients.Office.Excel.Functions.SPG($A478, "IQ_CASH_OPER", D$3)</f>
        <v>8150</v>
      </c>
      <c r="E478" s="9" cm="1">
        <f t="array" ref="E478">_xll.SNL.Clients.Office.Excel.Functions.SPG($A478, "IQ_CASH_OPER", E$3)</f>
        <v>-181</v>
      </c>
      <c r="F478" s="9" cm="1">
        <f t="array" ref="F478">_xll.SNL.Clients.Office.Excel.Functions.SPG($A478, "IQ_CASH_OPER", F$3)</f>
        <v>1729</v>
      </c>
      <c r="G478" s="9" cm="1">
        <f t="array" ref="G478">_xll.SNL.Clients.Office.Excel.Functions.SPG($A478, "IQ_CASH_OPER", G$3)</f>
        <v>-1406</v>
      </c>
      <c r="H478" s="9" cm="1">
        <f t="array" ref="H478">_xll.SNL.Clients.Office.Excel.Functions.SPG($A478, "IQ_CASH_OPER", H$3)</f>
        <v>-2555</v>
      </c>
      <c r="I478" s="9" cm="1">
        <f t="array" ref="I478">_xll.SNL.Clients.Office.Excel.Functions.SPG($A478, "IQ_CASH_OPER", I$3)</f>
        <v>68</v>
      </c>
      <c r="J478" s="9" cm="1">
        <f t="array" ref="J478">_xll.SNL.Clients.Office.Excel.Functions.SPG($A478, "IQ_CASH_OPER", J$3)</f>
        <v>11949</v>
      </c>
    </row>
    <row r="479" spans="1:10" x14ac:dyDescent="0.3">
      <c r="A479" s="11" t="s">
        <v>1493</v>
      </c>
      <c r="B479" s="9" t="str" cm="1">
        <f t="array" ref="B479">_xll.SNL.Clients.Office.Excel.Functions.SPG($A479, "IQ_CASH_OPER", B$3)</f>
        <v>NA</v>
      </c>
      <c r="C479" s="9" cm="1">
        <f t="array" ref="C479">_xll.SNL.Clients.Office.Excel.Functions.SPG($A479, "IQ_CASH_OPER", C$3)</f>
        <v>-32571</v>
      </c>
      <c r="D479" s="9" cm="1">
        <f t="array" ref="D479">_xll.SNL.Clients.Office.Excel.Functions.SPG($A479, "IQ_CASH_OPER", D$3)</f>
        <v>337356</v>
      </c>
      <c r="E479" s="9" cm="1">
        <f t="array" ref="E479">_xll.SNL.Clients.Office.Excel.Functions.SPG($A479, "IQ_CASH_OPER", E$3)</f>
        <v>179237</v>
      </c>
      <c r="F479" s="9" cm="1">
        <f t="array" ref="F479">_xll.SNL.Clients.Office.Excel.Functions.SPG($A479, "IQ_CASH_OPER", F$3)</f>
        <v>-110610</v>
      </c>
      <c r="G479" s="9" cm="1">
        <f t="array" ref="G479">_xll.SNL.Clients.Office.Excel.Functions.SPG($A479, "IQ_CASH_OPER", G$3)</f>
        <v>-4343</v>
      </c>
      <c r="H479" s="9" cm="1">
        <f t="array" ref="H479">_xll.SNL.Clients.Office.Excel.Functions.SPG($A479, "IQ_CASH_OPER", H$3)</f>
        <v>316883</v>
      </c>
      <c r="I479" s="9" cm="1">
        <f t="array" ref="I479">_xll.SNL.Clients.Office.Excel.Functions.SPG($A479, "IQ_CASH_OPER", I$3)</f>
        <v>120278</v>
      </c>
      <c r="J479" s="9" cm="1">
        <f t="array" ref="J479">_xll.SNL.Clients.Office.Excel.Functions.SPG($A479, "IQ_CASH_OPER", J$3)</f>
        <v>-107143</v>
      </c>
    </row>
    <row r="480" spans="1:10" x14ac:dyDescent="0.3">
      <c r="A480" s="11" t="s">
        <v>1494</v>
      </c>
      <c r="B480" s="9" cm="1">
        <f t="array" ref="B480">_xll.SNL.Clients.Office.Excel.Functions.SPG($A480, "IQ_CASH_OPER", B$3)</f>
        <v>171023</v>
      </c>
      <c r="C480" s="9" cm="1">
        <f t="array" ref="C480">_xll.SNL.Clients.Office.Excel.Functions.SPG($A480, "IQ_CASH_OPER", C$3)</f>
        <v>185897</v>
      </c>
      <c r="D480" s="9" cm="1">
        <f t="array" ref="D480">_xll.SNL.Clients.Office.Excel.Functions.SPG($A480, "IQ_CASH_OPER", D$3)</f>
        <v>183603</v>
      </c>
      <c r="E480" s="9" cm="1">
        <f t="array" ref="E480">_xll.SNL.Clients.Office.Excel.Functions.SPG($A480, "IQ_CASH_OPER", E$3)</f>
        <v>165314</v>
      </c>
      <c r="F480" s="9" cm="1">
        <f t="array" ref="F480">_xll.SNL.Clients.Office.Excel.Functions.SPG($A480, "IQ_CASH_OPER", F$3)</f>
        <v>157648</v>
      </c>
      <c r="G480" s="9" cm="1">
        <f t="array" ref="G480">_xll.SNL.Clients.Office.Excel.Functions.SPG($A480, "IQ_CASH_OPER", G$3)</f>
        <v>224427</v>
      </c>
      <c r="H480" s="9" cm="1">
        <f t="array" ref="H480">_xll.SNL.Clients.Office.Excel.Functions.SPG($A480, "IQ_CASH_OPER", H$3)</f>
        <v>178884</v>
      </c>
      <c r="I480" s="9" cm="1">
        <f t="array" ref="I480">_xll.SNL.Clients.Office.Excel.Functions.SPG($A480, "IQ_CASH_OPER", I$3)</f>
        <v>182820</v>
      </c>
      <c r="J480" s="9" cm="1">
        <f t="array" ref="J480">_xll.SNL.Clients.Office.Excel.Functions.SPG($A480, "IQ_CASH_OPER", J$3)</f>
        <v>150203</v>
      </c>
    </row>
    <row r="481" spans="1:10" x14ac:dyDescent="0.3">
      <c r="A481" s="11" t="s">
        <v>1495</v>
      </c>
      <c r="B481" s="9" cm="1">
        <f t="array" ref="B481">_xll.SNL.Clients.Office.Excel.Functions.SPG($A481, "IQ_CASH_OPER", B$3)</f>
        <v>6710</v>
      </c>
      <c r="C481" s="9" cm="1">
        <f t="array" ref="C481">_xll.SNL.Clients.Office.Excel.Functions.SPG($A481, "IQ_CASH_OPER", C$3)</f>
        <v>58175</v>
      </c>
      <c r="D481" s="9" cm="1">
        <f t="array" ref="D481">_xll.SNL.Clients.Office.Excel.Functions.SPG($A481, "IQ_CASH_OPER", D$3)</f>
        <v>16723</v>
      </c>
      <c r="E481" s="9" cm="1">
        <f t="array" ref="E481">_xll.SNL.Clients.Office.Excel.Functions.SPG($A481, "IQ_CASH_OPER", E$3)</f>
        <v>79374</v>
      </c>
      <c r="F481" s="9" cm="1">
        <f t="array" ref="F481">_xll.SNL.Clients.Office.Excel.Functions.SPG($A481, "IQ_CASH_OPER", F$3)</f>
        <v>-24677</v>
      </c>
      <c r="G481" s="9" cm="1">
        <f t="array" ref="G481">_xll.SNL.Clients.Office.Excel.Functions.SPG($A481, "IQ_CASH_OPER", G$3)</f>
        <v>48165</v>
      </c>
      <c r="H481" s="9" cm="1">
        <f t="array" ref="H481">_xll.SNL.Clients.Office.Excel.Functions.SPG($A481, "IQ_CASH_OPER", H$3)</f>
        <v>77346</v>
      </c>
      <c r="I481" s="9" cm="1">
        <f t="array" ref="I481">_xll.SNL.Clients.Office.Excel.Functions.SPG($A481, "IQ_CASH_OPER", I$3)</f>
        <v>61643</v>
      </c>
      <c r="J481" s="9" cm="1">
        <f t="array" ref="J481">_xll.SNL.Clients.Office.Excel.Functions.SPG($A481, "IQ_CASH_OPER", J$3)</f>
        <v>42349</v>
      </c>
    </row>
    <row r="482" spans="1:10" x14ac:dyDescent="0.3">
      <c r="A482" s="11" t="s">
        <v>1496</v>
      </c>
      <c r="B482" s="9" cm="1">
        <f t="array" ref="B482">_xll.SNL.Clients.Office.Excel.Functions.SPG($A482, "IQ_CASH_OPER", B$3)</f>
        <v>482985</v>
      </c>
      <c r="C482" s="9" cm="1">
        <f t="array" ref="C482">_xll.SNL.Clients.Office.Excel.Functions.SPG($A482, "IQ_CASH_OPER", C$3)</f>
        <v>577869</v>
      </c>
      <c r="D482" s="9" cm="1">
        <f t="array" ref="D482">_xll.SNL.Clients.Office.Excel.Functions.SPG($A482, "IQ_CASH_OPER", D$3)</f>
        <v>452263</v>
      </c>
      <c r="E482" s="9" cm="1">
        <f t="array" ref="E482">_xll.SNL.Clients.Office.Excel.Functions.SPG($A482, "IQ_CASH_OPER", E$3)</f>
        <v>476382</v>
      </c>
      <c r="F482" s="9" cm="1">
        <f t="array" ref="F482">_xll.SNL.Clients.Office.Excel.Functions.SPG($A482, "IQ_CASH_OPER", F$3)</f>
        <v>276000</v>
      </c>
      <c r="G482" s="9" cm="1">
        <f t="array" ref="G482">_xll.SNL.Clients.Office.Excel.Functions.SPG($A482, "IQ_CASH_OPER", G$3)</f>
        <v>476515</v>
      </c>
      <c r="H482" s="9" cm="1">
        <f t="array" ref="H482">_xll.SNL.Clients.Office.Excel.Functions.SPG($A482, "IQ_CASH_OPER", H$3)</f>
        <v>382994</v>
      </c>
      <c r="I482" s="9" cm="1">
        <f t="array" ref="I482">_xll.SNL.Clients.Office.Excel.Functions.SPG($A482, "IQ_CASH_OPER", I$3)</f>
        <v>383251</v>
      </c>
      <c r="J482" s="9" cm="1">
        <f t="array" ref="J482">_xll.SNL.Clients.Office.Excel.Functions.SPG($A482, "IQ_CASH_OPER", J$3)</f>
        <v>331634</v>
      </c>
    </row>
    <row r="483" spans="1:10" x14ac:dyDescent="0.3">
      <c r="A483" s="11" t="s">
        <v>1497</v>
      </c>
      <c r="B483" s="9" cm="1">
        <f t="array" ref="B483">_xll.SNL.Clients.Office.Excel.Functions.SPG($A483, "IQ_CASH_OPER", B$3)</f>
        <v>33823</v>
      </c>
      <c r="C483" s="9" cm="1">
        <f t="array" ref="C483">_xll.SNL.Clients.Office.Excel.Functions.SPG($A483, "IQ_CASH_OPER", C$3)</f>
        <v>12337</v>
      </c>
      <c r="D483" s="9" cm="1">
        <f t="array" ref="D483">_xll.SNL.Clients.Office.Excel.Functions.SPG($A483, "IQ_CASH_OPER", D$3)</f>
        <v>-63865</v>
      </c>
      <c r="E483" s="9" cm="1">
        <f t="array" ref="E483">_xll.SNL.Clients.Office.Excel.Functions.SPG($A483, "IQ_CASH_OPER", E$3)</f>
        <v>-44772</v>
      </c>
      <c r="F483" s="9" cm="1">
        <f t="array" ref="F483">_xll.SNL.Clients.Office.Excel.Functions.SPG($A483, "IQ_CASH_OPER", F$3)</f>
        <v>-217019</v>
      </c>
      <c r="G483" s="9" cm="1">
        <f t="array" ref="G483">_xll.SNL.Clients.Office.Excel.Functions.SPG($A483, "IQ_CASH_OPER", G$3)</f>
        <v>-139910</v>
      </c>
      <c r="H483" s="9" cm="1">
        <f t="array" ref="H483">_xll.SNL.Clients.Office.Excel.Functions.SPG($A483, "IQ_CASH_OPER", H$3)</f>
        <v>40585</v>
      </c>
      <c r="I483" s="9" cm="1">
        <f t="array" ref="I483">_xll.SNL.Clients.Office.Excel.Functions.SPG($A483, "IQ_CASH_OPER", I$3)</f>
        <v>-88711</v>
      </c>
      <c r="J483" s="9" cm="1">
        <f t="array" ref="J483">_xll.SNL.Clients.Office.Excel.Functions.SPG($A483, "IQ_CASH_OPER", J$3)</f>
        <v>7923</v>
      </c>
    </row>
    <row r="484" spans="1:10" x14ac:dyDescent="0.3">
      <c r="A484" s="11" t="s">
        <v>1498</v>
      </c>
      <c r="B484" s="9" cm="1">
        <f t="array" ref="B484">_xll.SNL.Clients.Office.Excel.Functions.SPG($A484, "IQ_CASH_OPER", B$3)</f>
        <v>195800</v>
      </c>
      <c r="C484" s="9" cm="1">
        <f t="array" ref="C484">_xll.SNL.Clients.Office.Excel.Functions.SPG($A484, "IQ_CASH_OPER", C$3)</f>
        <v>87700</v>
      </c>
      <c r="D484" s="9" cm="1">
        <f t="array" ref="D484">_xll.SNL.Clients.Office.Excel.Functions.SPG($A484, "IQ_CASH_OPER", D$3)</f>
        <v>87800</v>
      </c>
      <c r="E484" s="9" cm="1">
        <f t="array" ref="E484">_xll.SNL.Clients.Office.Excel.Functions.SPG($A484, "IQ_CASH_OPER", E$3)</f>
        <v>-136400</v>
      </c>
      <c r="F484" s="9" cm="1">
        <f t="array" ref="F484">_xll.SNL.Clients.Office.Excel.Functions.SPG($A484, "IQ_CASH_OPER", F$3)</f>
        <v>70100</v>
      </c>
      <c r="G484" s="9" cm="1">
        <f t="array" ref="G484">_xll.SNL.Clients.Office.Excel.Functions.SPG($A484, "IQ_CASH_OPER", G$3)</f>
        <v>-119900</v>
      </c>
      <c r="H484" s="9" cm="1">
        <f t="array" ref="H484">_xll.SNL.Clients.Office.Excel.Functions.SPG($A484, "IQ_CASH_OPER", H$3)</f>
        <v>123100</v>
      </c>
      <c r="I484" s="9" cm="1">
        <f t="array" ref="I484">_xll.SNL.Clients.Office.Excel.Functions.SPG($A484, "IQ_CASH_OPER", I$3)</f>
        <v>15100</v>
      </c>
      <c r="J484" s="9" cm="1">
        <f t="array" ref="J484">_xll.SNL.Clients.Office.Excel.Functions.SPG($A484, "IQ_CASH_OPER", J$3)</f>
        <v>-34000</v>
      </c>
    </row>
    <row r="485" spans="1:10" x14ac:dyDescent="0.3">
      <c r="A485" s="11" t="s">
        <v>1499</v>
      </c>
      <c r="B485" s="9" cm="1">
        <f t="array" ref="B485">_xll.SNL.Clients.Office.Excel.Functions.SPG($A485, "IQ_CASH_OPER", B$3)</f>
        <v>-59666</v>
      </c>
      <c r="C485" s="9" cm="1">
        <f t="array" ref="C485">_xll.SNL.Clients.Office.Excel.Functions.SPG($A485, "IQ_CASH_OPER", C$3)</f>
        <v>156173</v>
      </c>
      <c r="D485" s="9" cm="1">
        <f t="array" ref="D485">_xll.SNL.Clients.Office.Excel.Functions.SPG($A485, "IQ_CASH_OPER", D$3)</f>
        <v>-37734</v>
      </c>
      <c r="E485" s="9" cm="1">
        <f t="array" ref="E485">_xll.SNL.Clients.Office.Excel.Functions.SPG($A485, "IQ_CASH_OPER", E$3)</f>
        <v>63483</v>
      </c>
      <c r="F485" s="9" cm="1">
        <f t="array" ref="F485">_xll.SNL.Clients.Office.Excel.Functions.SPG($A485, "IQ_CASH_OPER", F$3)</f>
        <v>-111244</v>
      </c>
      <c r="G485" s="9" cm="1">
        <f t="array" ref="G485">_xll.SNL.Clients.Office.Excel.Functions.SPG($A485, "IQ_CASH_OPER", G$3)</f>
        <v>275401</v>
      </c>
      <c r="H485" s="9" cm="1">
        <f t="array" ref="H485">_xll.SNL.Clients.Office.Excel.Functions.SPG($A485, "IQ_CASH_OPER", H$3)</f>
        <v>22195</v>
      </c>
      <c r="I485" s="9" cm="1">
        <f t="array" ref="I485">_xll.SNL.Clients.Office.Excel.Functions.SPG($A485, "IQ_CASH_OPER", I$3)</f>
        <v>8887</v>
      </c>
      <c r="J485" s="9" cm="1">
        <f t="array" ref="J485">_xll.SNL.Clients.Office.Excel.Functions.SPG($A485, "IQ_CASH_OPER", J$3)</f>
        <v>-112962</v>
      </c>
    </row>
    <row r="486" spans="1:10" x14ac:dyDescent="0.3">
      <c r="A486" s="11" t="s">
        <v>1500</v>
      </c>
      <c r="B486" s="9" cm="1">
        <f t="array" ref="B486">_xll.SNL.Clients.Office.Excel.Functions.SPG($A486, "IQ_CASH_OPER", B$3)</f>
        <v>23940</v>
      </c>
      <c r="C486" s="9" cm="1">
        <f t="array" ref="C486">_xll.SNL.Clients.Office.Excel.Functions.SPG($A486, "IQ_CASH_OPER", C$3)</f>
        <v>38808</v>
      </c>
      <c r="D486" s="9" cm="1">
        <f t="array" ref="D486">_xll.SNL.Clients.Office.Excel.Functions.SPG($A486, "IQ_CASH_OPER", D$3)</f>
        <v>-11736</v>
      </c>
      <c r="E486" s="9" cm="1">
        <f t="array" ref="E486">_xll.SNL.Clients.Office.Excel.Functions.SPG($A486, "IQ_CASH_OPER", E$3)</f>
        <v>16485</v>
      </c>
      <c r="F486" s="9" cm="1">
        <f t="array" ref="F486">_xll.SNL.Clients.Office.Excel.Functions.SPG($A486, "IQ_CASH_OPER", F$3)</f>
        <v>58292</v>
      </c>
      <c r="G486" s="9" cm="1">
        <f t="array" ref="G486">_xll.SNL.Clients.Office.Excel.Functions.SPG($A486, "IQ_CASH_OPER", G$3)</f>
        <v>-56590</v>
      </c>
      <c r="H486" s="9" cm="1">
        <f t="array" ref="H486">_xll.SNL.Clients.Office.Excel.Functions.SPG($A486, "IQ_CASH_OPER", H$3)</f>
        <v>78421</v>
      </c>
      <c r="I486" s="9" cm="1">
        <f t="array" ref="I486">_xll.SNL.Clients.Office.Excel.Functions.SPG($A486, "IQ_CASH_OPER", I$3)</f>
        <v>34402</v>
      </c>
      <c r="J486" s="9" cm="1">
        <f t="array" ref="J486">_xll.SNL.Clients.Office.Excel.Functions.SPG($A486, "IQ_CASH_OPER", J$3)</f>
        <v>23631</v>
      </c>
    </row>
    <row r="487" spans="1:10" x14ac:dyDescent="0.3">
      <c r="A487" s="11" t="s">
        <v>1501</v>
      </c>
      <c r="B487" s="9" t="str" cm="1">
        <f t="array" ref="B487">_xll.SNL.Clients.Office.Excel.Functions.SPG($A487, "IQ_CASH_OPER", B$3)</f>
        <v>NA</v>
      </c>
      <c r="C487" s="9" cm="1">
        <f t="array" ref="C487">_xll.SNL.Clients.Office.Excel.Functions.SPG($A487, "IQ_CASH_OPER", C$3)</f>
        <v>82622</v>
      </c>
      <c r="D487" s="9" cm="1">
        <f t="array" ref="D487">_xll.SNL.Clients.Office.Excel.Functions.SPG($A487, "IQ_CASH_OPER", D$3)</f>
        <v>-8843</v>
      </c>
      <c r="E487" s="9" cm="1">
        <f t="array" ref="E487">_xll.SNL.Clients.Office.Excel.Functions.SPG($A487, "IQ_CASH_OPER", E$3)</f>
        <v>95635</v>
      </c>
      <c r="F487" s="9" cm="1">
        <f t="array" ref="F487">_xll.SNL.Clients.Office.Excel.Functions.SPG($A487, "IQ_CASH_OPER", F$3)</f>
        <v>36463</v>
      </c>
      <c r="G487" s="9" cm="1">
        <f t="array" ref="G487">_xll.SNL.Clients.Office.Excel.Functions.SPG($A487, "IQ_CASH_OPER", G$3)</f>
        <v>-6353</v>
      </c>
      <c r="H487" s="9" cm="1">
        <f t="array" ref="H487">_xll.SNL.Clients.Office.Excel.Functions.SPG($A487, "IQ_CASH_OPER", H$3)</f>
        <v>46024</v>
      </c>
      <c r="I487" s="9" cm="1">
        <f t="array" ref="I487">_xll.SNL.Clients.Office.Excel.Functions.SPG($A487, "IQ_CASH_OPER", I$3)</f>
        <v>52364</v>
      </c>
      <c r="J487" s="9" cm="1">
        <f t="array" ref="J487">_xll.SNL.Clients.Office.Excel.Functions.SPG($A487, "IQ_CASH_OPER", J$3)</f>
        <v>-2708</v>
      </c>
    </row>
    <row r="488" spans="1:10" x14ac:dyDescent="0.3">
      <c r="A488" s="11" t="s">
        <v>1502</v>
      </c>
      <c r="B488" s="9" t="str" cm="1">
        <f t="array" ref="B488">_xll.SNL.Clients.Office.Excel.Functions.SPG($A488, "IQ_CASH_OPER", B$3)</f>
        <v>NA</v>
      </c>
      <c r="C488" s="9" cm="1">
        <f t="array" ref="C488">_xll.SNL.Clients.Office.Excel.Functions.SPG($A488, "IQ_CASH_OPER", C$3)</f>
        <v>5365</v>
      </c>
      <c r="D488" s="9" cm="1">
        <f t="array" ref="D488">_xll.SNL.Clients.Office.Excel.Functions.SPG($A488, "IQ_CASH_OPER", D$3)</f>
        <v>9191</v>
      </c>
      <c r="E488" s="9" cm="1">
        <f t="array" ref="E488">_xll.SNL.Clients.Office.Excel.Functions.SPG($A488, "IQ_CASH_OPER", E$3)</f>
        <v>21322</v>
      </c>
      <c r="F488" s="9" cm="1">
        <f t="array" ref="F488">_xll.SNL.Clients.Office.Excel.Functions.SPG($A488, "IQ_CASH_OPER", F$3)</f>
        <v>41712</v>
      </c>
      <c r="G488" s="9" cm="1">
        <f t="array" ref="G488">_xll.SNL.Clients.Office.Excel.Functions.SPG($A488, "IQ_CASH_OPER", G$3)</f>
        <v>17303</v>
      </c>
      <c r="H488" s="9" cm="1">
        <f t="array" ref="H488">_xll.SNL.Clients.Office.Excel.Functions.SPG($A488, "IQ_CASH_OPER", H$3)</f>
        <v>21027</v>
      </c>
      <c r="I488" s="9" cm="1">
        <f t="array" ref="I488">_xll.SNL.Clients.Office.Excel.Functions.SPG($A488, "IQ_CASH_OPER", I$3)</f>
        <v>14575</v>
      </c>
      <c r="J488" s="9" cm="1">
        <f t="array" ref="J488">_xll.SNL.Clients.Office.Excel.Functions.SPG($A488, "IQ_CASH_OPER", J$3)</f>
        <v>18560</v>
      </c>
    </row>
    <row r="489" spans="1:10" x14ac:dyDescent="0.3">
      <c r="A489" s="11" t="s">
        <v>1503</v>
      </c>
      <c r="B489" s="9" cm="1">
        <f t="array" ref="B489">_xll.SNL.Clients.Office.Excel.Functions.SPG($A489, "IQ_CASH_OPER", B$3)</f>
        <v>39983</v>
      </c>
      <c r="C489" s="9" cm="1">
        <f t="array" ref="C489">_xll.SNL.Clients.Office.Excel.Functions.SPG($A489, "IQ_CASH_OPER", C$3)</f>
        <v>40562</v>
      </c>
      <c r="D489" s="9" cm="1">
        <f t="array" ref="D489">_xll.SNL.Clients.Office.Excel.Functions.SPG($A489, "IQ_CASH_OPER", D$3)</f>
        <v>53330</v>
      </c>
      <c r="E489" s="9" cm="1">
        <f t="array" ref="E489">_xll.SNL.Clients.Office.Excel.Functions.SPG($A489, "IQ_CASH_OPER", E$3)</f>
        <v>29442</v>
      </c>
      <c r="F489" s="9" cm="1">
        <f t="array" ref="F489">_xll.SNL.Clients.Office.Excel.Functions.SPG($A489, "IQ_CASH_OPER", F$3)</f>
        <v>34064</v>
      </c>
      <c r="G489" s="9" cm="1">
        <f t="array" ref="G489">_xll.SNL.Clients.Office.Excel.Functions.SPG($A489, "IQ_CASH_OPER", G$3)</f>
        <v>32786</v>
      </c>
      <c r="H489" s="9" cm="1">
        <f t="array" ref="H489">_xll.SNL.Clients.Office.Excel.Functions.SPG($A489, "IQ_CASH_OPER", H$3)</f>
        <v>43842</v>
      </c>
      <c r="I489" s="9" cm="1">
        <f t="array" ref="I489">_xll.SNL.Clients.Office.Excel.Functions.SPG($A489, "IQ_CASH_OPER", I$3)</f>
        <v>34039</v>
      </c>
      <c r="J489" s="9" cm="1">
        <f t="array" ref="J489">_xll.SNL.Clients.Office.Excel.Functions.SPG($A489, "IQ_CASH_OPER", J$3)</f>
        <v>21631</v>
      </c>
    </row>
    <row r="490" spans="1:10" x14ac:dyDescent="0.3">
      <c r="A490" s="11" t="s">
        <v>1504</v>
      </c>
      <c r="B490" s="9" cm="1">
        <f t="array" ref="B490">_xll.SNL.Clients.Office.Excel.Functions.SPG($A490, "IQ_CASH_OPER", B$3)</f>
        <v>-10900</v>
      </c>
      <c r="C490" s="9" cm="1">
        <f t="array" ref="C490">_xll.SNL.Clients.Office.Excel.Functions.SPG($A490, "IQ_CASH_OPER", C$3)</f>
        <v>166500</v>
      </c>
      <c r="D490" s="9" cm="1">
        <f t="array" ref="D490">_xll.SNL.Clients.Office.Excel.Functions.SPG($A490, "IQ_CASH_OPER", D$3)</f>
        <v>51400</v>
      </c>
      <c r="E490" s="9" cm="1">
        <f t="array" ref="E490">_xll.SNL.Clients.Office.Excel.Functions.SPG($A490, "IQ_CASH_OPER", E$3)</f>
        <v>57500</v>
      </c>
      <c r="F490" s="9" cm="1">
        <f t="array" ref="F490">_xll.SNL.Clients.Office.Excel.Functions.SPG($A490, "IQ_CASH_OPER", F$3)</f>
        <v>10500</v>
      </c>
      <c r="G490" s="9" cm="1">
        <f t="array" ref="G490">_xll.SNL.Clients.Office.Excel.Functions.SPG($A490, "IQ_CASH_OPER", G$3)</f>
        <v>126500</v>
      </c>
      <c r="H490" s="9" cm="1">
        <f t="array" ref="H490">_xll.SNL.Clients.Office.Excel.Functions.SPG($A490, "IQ_CASH_OPER", H$3)</f>
        <v>14400</v>
      </c>
      <c r="I490" s="9" cm="1">
        <f t="array" ref="I490">_xll.SNL.Clients.Office.Excel.Functions.SPG($A490, "IQ_CASH_OPER", I$3)</f>
        <v>72000</v>
      </c>
      <c r="J490" s="9" cm="1">
        <f t="array" ref="J490">_xll.SNL.Clients.Office.Excel.Functions.SPG($A490, "IQ_CASH_OPER", J$3)</f>
        <v>-4400</v>
      </c>
    </row>
    <row r="491" spans="1:10" x14ac:dyDescent="0.3">
      <c r="A491" s="11" t="s">
        <v>1505</v>
      </c>
      <c r="B491" s="9" cm="1">
        <f t="array" ref="B491">_xll.SNL.Clients.Office.Excel.Functions.SPG($A491, "IQ_CASH_OPER", B$3)</f>
        <v>-5734</v>
      </c>
      <c r="C491" s="9" cm="1">
        <f t="array" ref="C491">_xll.SNL.Clients.Office.Excel.Functions.SPG($A491, "IQ_CASH_OPER", C$3)</f>
        <v>642</v>
      </c>
      <c r="D491" s="9" cm="1">
        <f t="array" ref="D491">_xll.SNL.Clients.Office.Excel.Functions.SPG($A491, "IQ_CASH_OPER", D$3)</f>
        <v>3816</v>
      </c>
      <c r="E491" s="9" cm="1">
        <f t="array" ref="E491">_xll.SNL.Clients.Office.Excel.Functions.SPG($A491, "IQ_CASH_OPER", E$3)</f>
        <v>-10413</v>
      </c>
      <c r="F491" s="9" cm="1">
        <f t="array" ref="F491">_xll.SNL.Clients.Office.Excel.Functions.SPG($A491, "IQ_CASH_OPER", F$3)</f>
        <v>21680</v>
      </c>
      <c r="G491" s="9" cm="1">
        <f t="array" ref="G491">_xll.SNL.Clients.Office.Excel.Functions.SPG($A491, "IQ_CASH_OPER", G$3)</f>
        <v>31969</v>
      </c>
      <c r="H491" s="9" cm="1">
        <f t="array" ref="H491">_xll.SNL.Clients.Office.Excel.Functions.SPG($A491, "IQ_CASH_OPER", H$3)</f>
        <v>-5975</v>
      </c>
      <c r="I491" s="9" cm="1">
        <f t="array" ref="I491">_xll.SNL.Clients.Office.Excel.Functions.SPG($A491, "IQ_CASH_OPER", I$3)</f>
        <v>-6306</v>
      </c>
      <c r="J491" s="9" cm="1">
        <f t="array" ref="J491">_xll.SNL.Clients.Office.Excel.Functions.SPG($A491, "IQ_CASH_OPER", J$3)</f>
        <v>-5094</v>
      </c>
    </row>
    <row r="492" spans="1:10" x14ac:dyDescent="0.3">
      <c r="A492" s="11" t="s">
        <v>1506</v>
      </c>
      <c r="B492" s="9" cm="1">
        <f t="array" ref="B492">_xll.SNL.Clients.Office.Excel.Functions.SPG($A492, "IQ_CASH_OPER", B$3)</f>
        <v>-60220</v>
      </c>
      <c r="C492" s="9" cm="1">
        <f t="array" ref="C492">_xll.SNL.Clients.Office.Excel.Functions.SPG($A492, "IQ_CASH_OPER", C$3)</f>
        <v>-1507</v>
      </c>
      <c r="D492" s="9" cm="1">
        <f t="array" ref="D492">_xll.SNL.Clients.Office.Excel.Functions.SPG($A492, "IQ_CASH_OPER", D$3)</f>
        <v>88339</v>
      </c>
      <c r="E492" s="9" cm="1">
        <f t="array" ref="E492">_xll.SNL.Clients.Office.Excel.Functions.SPG($A492, "IQ_CASH_OPER", E$3)</f>
        <v>35577</v>
      </c>
      <c r="F492" s="9" cm="1">
        <f t="array" ref="F492">_xll.SNL.Clients.Office.Excel.Functions.SPG($A492, "IQ_CASH_OPER", F$3)</f>
        <v>-45716</v>
      </c>
      <c r="G492" s="9" cm="1">
        <f t="array" ref="G492">_xll.SNL.Clients.Office.Excel.Functions.SPG($A492, "IQ_CASH_OPER", G$3)</f>
        <v>11367</v>
      </c>
      <c r="H492" s="9" cm="1">
        <f t="array" ref="H492">_xll.SNL.Clients.Office.Excel.Functions.SPG($A492, "IQ_CASH_OPER", H$3)</f>
        <v>93523</v>
      </c>
      <c r="I492" s="9" cm="1">
        <f t="array" ref="I492">_xll.SNL.Clients.Office.Excel.Functions.SPG($A492, "IQ_CASH_OPER", I$3)</f>
        <v>59812</v>
      </c>
      <c r="J492" s="9" cm="1">
        <f t="array" ref="J492">_xll.SNL.Clients.Office.Excel.Functions.SPG($A492, "IQ_CASH_OPER", J$3)</f>
        <v>-20442</v>
      </c>
    </row>
    <row r="493" spans="1:10" x14ac:dyDescent="0.3">
      <c r="A493" s="11" t="s">
        <v>1507</v>
      </c>
      <c r="B493" s="9" cm="1">
        <f t="array" ref="B493">_xll.SNL.Clients.Office.Excel.Functions.SPG($A493, "IQ_CASH_OPER", B$3)</f>
        <v>9540</v>
      </c>
      <c r="C493" s="9" cm="1">
        <f t="array" ref="C493">_xll.SNL.Clients.Office.Excel.Functions.SPG($A493, "IQ_CASH_OPER", C$3)</f>
        <v>9058</v>
      </c>
      <c r="D493" s="9" cm="1">
        <f t="array" ref="D493">_xll.SNL.Clients.Office.Excel.Functions.SPG($A493, "IQ_CASH_OPER", D$3)</f>
        <v>17573</v>
      </c>
      <c r="E493" s="9" cm="1">
        <f t="array" ref="E493">_xll.SNL.Clients.Office.Excel.Functions.SPG($A493, "IQ_CASH_OPER", E$3)</f>
        <v>28544</v>
      </c>
      <c r="F493" s="9" cm="1">
        <f t="array" ref="F493">_xll.SNL.Clients.Office.Excel.Functions.SPG($A493, "IQ_CASH_OPER", F$3)</f>
        <v>24367</v>
      </c>
      <c r="G493" s="9" cm="1">
        <f t="array" ref="G493">_xll.SNL.Clients.Office.Excel.Functions.SPG($A493, "IQ_CASH_OPER", G$3)</f>
        <v>23565</v>
      </c>
      <c r="H493" s="9" cm="1">
        <f t="array" ref="H493">_xll.SNL.Clients.Office.Excel.Functions.SPG($A493, "IQ_CASH_OPER", H$3)</f>
        <v>16180</v>
      </c>
      <c r="I493" s="9" cm="1">
        <f t="array" ref="I493">_xll.SNL.Clients.Office.Excel.Functions.SPG($A493, "IQ_CASH_OPER", I$3)</f>
        <v>40483</v>
      </c>
      <c r="J493" s="9" cm="1">
        <f t="array" ref="J493">_xll.SNL.Clients.Office.Excel.Functions.SPG($A493, "IQ_CASH_OPER", J$3)</f>
        <v>23278</v>
      </c>
    </row>
    <row r="494" spans="1:10" x14ac:dyDescent="0.3">
      <c r="A494" s="11" t="s">
        <v>1508</v>
      </c>
      <c r="B494" s="9" cm="1">
        <f t="array" ref="B494">_xll.SNL.Clients.Office.Excel.Functions.SPG($A494, "IQ_CASH_OPER", B$3)</f>
        <v>-5679</v>
      </c>
      <c r="C494" s="9" cm="1">
        <f t="array" ref="C494">_xll.SNL.Clients.Office.Excel.Functions.SPG($A494, "IQ_CASH_OPER", C$3)</f>
        <v>3878</v>
      </c>
      <c r="D494" s="9" cm="1">
        <f t="array" ref="D494">_xll.SNL.Clients.Office.Excel.Functions.SPG($A494, "IQ_CASH_OPER", D$3)</f>
        <v>59528</v>
      </c>
      <c r="E494" s="9" cm="1">
        <f t="array" ref="E494">_xll.SNL.Clients.Office.Excel.Functions.SPG($A494, "IQ_CASH_OPER", E$3)</f>
        <v>38113</v>
      </c>
      <c r="F494" s="9" cm="1">
        <f t="array" ref="F494">_xll.SNL.Clients.Office.Excel.Functions.SPG($A494, "IQ_CASH_OPER", F$3)</f>
        <v>31100</v>
      </c>
      <c r="G494" s="9" cm="1">
        <f t="array" ref="G494">_xll.SNL.Clients.Office.Excel.Functions.SPG($A494, "IQ_CASH_OPER", G$3)</f>
        <v>31330</v>
      </c>
      <c r="H494" s="9" cm="1">
        <f t="array" ref="H494">_xll.SNL.Clients.Office.Excel.Functions.SPG($A494, "IQ_CASH_OPER", H$3)</f>
        <v>38899</v>
      </c>
      <c r="I494" s="9" cm="1">
        <f t="array" ref="I494">_xll.SNL.Clients.Office.Excel.Functions.SPG($A494, "IQ_CASH_OPER", I$3)</f>
        <v>48971</v>
      </c>
      <c r="J494" s="9" cm="1">
        <f t="array" ref="J494">_xll.SNL.Clients.Office.Excel.Functions.SPG($A494, "IQ_CASH_OPER", J$3)</f>
        <v>49017</v>
      </c>
    </row>
    <row r="495" spans="1:10" x14ac:dyDescent="0.3">
      <c r="A495" s="11" t="s">
        <v>1509</v>
      </c>
      <c r="B495" s="9" cm="1">
        <f t="array" ref="B495">_xll.SNL.Clients.Office.Excel.Functions.SPG($A495, "IQ_CASH_OPER", B$3)</f>
        <v>6942</v>
      </c>
      <c r="C495" s="9" cm="1">
        <f t="array" ref="C495">_xll.SNL.Clients.Office.Excel.Functions.SPG($A495, "IQ_CASH_OPER", C$3)</f>
        <v>68286</v>
      </c>
      <c r="D495" s="9" cm="1">
        <f t="array" ref="D495">_xll.SNL.Clients.Office.Excel.Functions.SPG($A495, "IQ_CASH_OPER", D$3)</f>
        <v>22711</v>
      </c>
      <c r="E495" s="9" cm="1">
        <f t="array" ref="E495">_xll.SNL.Clients.Office.Excel.Functions.SPG($A495, "IQ_CASH_OPER", E$3)</f>
        <v>29502</v>
      </c>
      <c r="F495" s="9" cm="1">
        <f t="array" ref="F495">_xll.SNL.Clients.Office.Excel.Functions.SPG($A495, "IQ_CASH_OPER", F$3)</f>
        <v>41554</v>
      </c>
      <c r="G495" s="9" cm="1">
        <f t="array" ref="G495">_xll.SNL.Clients.Office.Excel.Functions.SPG($A495, "IQ_CASH_OPER", G$3)</f>
        <v>68977</v>
      </c>
      <c r="H495" s="9" cm="1">
        <f t="array" ref="H495">_xll.SNL.Clients.Office.Excel.Functions.SPG($A495, "IQ_CASH_OPER", H$3)</f>
        <v>70097</v>
      </c>
      <c r="I495" s="9" cm="1">
        <f t="array" ref="I495">_xll.SNL.Clients.Office.Excel.Functions.SPG($A495, "IQ_CASH_OPER", I$3)</f>
        <v>107860</v>
      </c>
      <c r="J495" s="9" cm="1">
        <f t="array" ref="J495">_xll.SNL.Clients.Office.Excel.Functions.SPG($A495, "IQ_CASH_OPER", J$3)</f>
        <v>-72058</v>
      </c>
    </row>
    <row r="496" spans="1:10" x14ac:dyDescent="0.3">
      <c r="A496" s="11" t="s">
        <v>1510</v>
      </c>
      <c r="B496" s="9" t="str" cm="1">
        <f t="array" ref="B496">_xll.SNL.Clients.Office.Excel.Functions.SPG($A496, "IQ_CASH_OPER", B$3)</f>
        <v>NA</v>
      </c>
      <c r="C496" s="9" cm="1">
        <f t="array" ref="C496">_xll.SNL.Clients.Office.Excel.Functions.SPG($A496, "IQ_CASH_OPER", C$3)</f>
        <v>27585</v>
      </c>
      <c r="D496" s="9" cm="1">
        <f t="array" ref="D496">_xll.SNL.Clients.Office.Excel.Functions.SPG($A496, "IQ_CASH_OPER", D$3)</f>
        <v>53696</v>
      </c>
      <c r="E496" s="9" cm="1">
        <f t="array" ref="E496">_xll.SNL.Clients.Office.Excel.Functions.SPG($A496, "IQ_CASH_OPER", E$3)</f>
        <v>50170</v>
      </c>
      <c r="F496" s="9" cm="1">
        <f t="array" ref="F496">_xll.SNL.Clients.Office.Excel.Functions.SPG($A496, "IQ_CASH_OPER", F$3)</f>
        <v>7629</v>
      </c>
      <c r="G496" s="9" cm="1">
        <f t="array" ref="G496">_xll.SNL.Clients.Office.Excel.Functions.SPG($A496, "IQ_CASH_OPER", G$3)</f>
        <v>25176</v>
      </c>
      <c r="H496" s="9" cm="1">
        <f t="array" ref="H496">_xll.SNL.Clients.Office.Excel.Functions.SPG($A496, "IQ_CASH_OPER", H$3)</f>
        <v>71130</v>
      </c>
      <c r="I496" s="9" cm="1">
        <f t="array" ref="I496">_xll.SNL.Clients.Office.Excel.Functions.SPG($A496, "IQ_CASH_OPER", I$3)</f>
        <v>57587</v>
      </c>
      <c r="J496" s="9" cm="1">
        <f t="array" ref="J496">_xll.SNL.Clients.Office.Excel.Functions.SPG($A496, "IQ_CASH_OPER", J$3)</f>
        <v>-516</v>
      </c>
    </row>
    <row r="497" spans="1:10" x14ac:dyDescent="0.3">
      <c r="A497" s="11" t="s">
        <v>1629</v>
      </c>
      <c r="B497" s="9" cm="1">
        <f t="array" ref="B497">_xll.SNL.Clients.Office.Excel.Functions.SPG($A497, "IQ_CASH_OPER", B$3)</f>
        <v>84883</v>
      </c>
      <c r="C497" s="9" cm="1">
        <f t="array" ref="C497">_xll.SNL.Clients.Office.Excel.Functions.SPG($A497, "IQ_CASH_OPER", C$3)</f>
        <v>174269</v>
      </c>
      <c r="D497" s="9" cm="1">
        <f t="array" ref="D497">_xll.SNL.Clients.Office.Excel.Functions.SPG($A497, "IQ_CASH_OPER", D$3)</f>
        <v>152274</v>
      </c>
      <c r="E497" s="9" cm="1">
        <f t="array" ref="E497">_xll.SNL.Clients.Office.Excel.Functions.SPG($A497, "IQ_CASH_OPER", E$3)</f>
        <v>120970</v>
      </c>
      <c r="F497" s="9" cm="1">
        <f t="array" ref="F497">_xll.SNL.Clients.Office.Excel.Functions.SPG($A497, "IQ_CASH_OPER", F$3)</f>
        <v>49591</v>
      </c>
      <c r="G497" s="9" cm="1">
        <f t="array" ref="G497">_xll.SNL.Clients.Office.Excel.Functions.SPG($A497, "IQ_CASH_OPER", G$3)</f>
        <v>147369</v>
      </c>
      <c r="H497" s="9" cm="1">
        <f t="array" ref="H497">_xll.SNL.Clients.Office.Excel.Functions.SPG($A497, "IQ_CASH_OPER", H$3)</f>
        <v>150108</v>
      </c>
      <c r="I497" s="9" cm="1">
        <f t="array" ref="I497">_xll.SNL.Clients.Office.Excel.Functions.SPG($A497, "IQ_CASH_OPER", I$3)</f>
        <v>132049</v>
      </c>
      <c r="J497" s="9" cm="1">
        <f t="array" ref="J497">_xll.SNL.Clients.Office.Excel.Functions.SPG($A497, "IQ_CASH_OPER", J$3)</f>
        <v>49058</v>
      </c>
    </row>
    <row r="498" spans="1:10" x14ac:dyDescent="0.3">
      <c r="A498" s="11" t="s">
        <v>1511</v>
      </c>
      <c r="B498" s="9" cm="1">
        <f t="array" ref="B498">_xll.SNL.Clients.Office.Excel.Functions.SPG($A498, "IQ_CASH_OPER", B$3)</f>
        <v>-18832</v>
      </c>
      <c r="C498" s="9" cm="1">
        <f t="array" ref="C498">_xll.SNL.Clients.Office.Excel.Functions.SPG($A498, "IQ_CASH_OPER", C$3)</f>
        <v>103851</v>
      </c>
      <c r="D498" s="9" cm="1">
        <f t="array" ref="D498">_xll.SNL.Clients.Office.Excel.Functions.SPG($A498, "IQ_CASH_OPER", D$3)</f>
        <v>444</v>
      </c>
      <c r="E498" s="9" cm="1">
        <f t="array" ref="E498">_xll.SNL.Clients.Office.Excel.Functions.SPG($A498, "IQ_CASH_OPER", E$3)</f>
        <v>109506</v>
      </c>
      <c r="F498" s="9" cm="1">
        <f t="array" ref="F498">_xll.SNL.Clients.Office.Excel.Functions.SPG($A498, "IQ_CASH_OPER", F$3)</f>
        <v>-15705</v>
      </c>
      <c r="G498" s="9" cm="1">
        <f t="array" ref="G498">_xll.SNL.Clients.Office.Excel.Functions.SPG($A498, "IQ_CASH_OPER", G$3)</f>
        <v>151481</v>
      </c>
      <c r="H498" s="9" cm="1">
        <f t="array" ref="H498">_xll.SNL.Clients.Office.Excel.Functions.SPG($A498, "IQ_CASH_OPER", H$3)</f>
        <v>-4501</v>
      </c>
      <c r="I498" s="9" cm="1">
        <f t="array" ref="I498">_xll.SNL.Clients.Office.Excel.Functions.SPG($A498, "IQ_CASH_OPER", I$3)</f>
        <v>95532</v>
      </c>
      <c r="J498" s="9" cm="1">
        <f t="array" ref="J498">_xll.SNL.Clients.Office.Excel.Functions.SPG($A498, "IQ_CASH_OPER", J$3)</f>
        <v>-13275</v>
      </c>
    </row>
    <row r="499" spans="1:10" x14ac:dyDescent="0.3">
      <c r="A499" s="11" t="s">
        <v>1512</v>
      </c>
      <c r="B499" s="9" cm="1">
        <f t="array" ref="B499">_xll.SNL.Clients.Office.Excel.Functions.SPG($A499, "IQ_CASH_OPER", B$3)</f>
        <v>-29927</v>
      </c>
      <c r="C499" s="9" cm="1">
        <f t="array" ref="C499">_xll.SNL.Clients.Office.Excel.Functions.SPG($A499, "IQ_CASH_OPER", C$3)</f>
        <v>67953</v>
      </c>
      <c r="D499" s="9" cm="1">
        <f t="array" ref="D499">_xll.SNL.Clients.Office.Excel.Functions.SPG($A499, "IQ_CASH_OPER", D$3)</f>
        <v>76121</v>
      </c>
      <c r="E499" s="9" cm="1">
        <f t="array" ref="E499">_xll.SNL.Clients.Office.Excel.Functions.SPG($A499, "IQ_CASH_OPER", E$3)</f>
        <v>21123</v>
      </c>
      <c r="F499" s="9" cm="1">
        <f t="array" ref="F499">_xll.SNL.Clients.Office.Excel.Functions.SPG($A499, "IQ_CASH_OPER", F$3)</f>
        <v>-29588</v>
      </c>
      <c r="G499" s="9" cm="1">
        <f t="array" ref="G499">_xll.SNL.Clients.Office.Excel.Functions.SPG($A499, "IQ_CASH_OPER", G$3)</f>
        <v>39464</v>
      </c>
      <c r="H499" s="9" cm="1">
        <f t="array" ref="H499">_xll.SNL.Clients.Office.Excel.Functions.SPG($A499, "IQ_CASH_OPER", H$3)</f>
        <v>59533</v>
      </c>
      <c r="I499" s="9" cm="1">
        <f t="array" ref="I499">_xll.SNL.Clients.Office.Excel.Functions.SPG($A499, "IQ_CASH_OPER", I$3)</f>
        <v>35107</v>
      </c>
      <c r="J499" s="9" cm="1">
        <f t="array" ref="J499">_xll.SNL.Clients.Office.Excel.Functions.SPG($A499, "IQ_CASH_OPER", J$3)</f>
        <v>-51062</v>
      </c>
    </row>
    <row r="500" spans="1:10" x14ac:dyDescent="0.3">
      <c r="A500" s="11" t="s">
        <v>1513</v>
      </c>
      <c r="B500" s="9" cm="1">
        <f t="array" ref="B500">_xll.SNL.Clients.Office.Excel.Functions.SPG($A500, "IQ_CASH_OPER", B$3)</f>
        <v>-154500</v>
      </c>
      <c r="C500" s="9" cm="1">
        <f t="array" ref="C500">_xll.SNL.Clients.Office.Excel.Functions.SPG($A500, "IQ_CASH_OPER", C$3)</f>
        <v>-477800</v>
      </c>
      <c r="D500" s="9" cm="1">
        <f t="array" ref="D500">_xll.SNL.Clients.Office.Excel.Functions.SPG($A500, "IQ_CASH_OPER", D$3)</f>
        <v>192600</v>
      </c>
      <c r="E500" s="9" cm="1">
        <f t="array" ref="E500">_xll.SNL.Clients.Office.Excel.Functions.SPG($A500, "IQ_CASH_OPER", E$3)</f>
        <v>-622100</v>
      </c>
      <c r="F500" s="9" cm="1">
        <f t="array" ref="F500">_xll.SNL.Clients.Office.Excel.Functions.SPG($A500, "IQ_CASH_OPER", F$3)</f>
        <v>784000</v>
      </c>
      <c r="G500" s="9" cm="1">
        <f t="array" ref="G500">_xll.SNL.Clients.Office.Excel.Functions.SPG($A500, "IQ_CASH_OPER", G$3)</f>
        <v>152400</v>
      </c>
      <c r="H500" s="9" cm="1">
        <f t="array" ref="H500">_xll.SNL.Clients.Office.Excel.Functions.SPG($A500, "IQ_CASH_OPER", H$3)</f>
        <v>371100</v>
      </c>
      <c r="I500" s="9" cm="1">
        <f t="array" ref="I500">_xll.SNL.Clients.Office.Excel.Functions.SPG($A500, "IQ_CASH_OPER", I$3)</f>
        <v>207900</v>
      </c>
      <c r="J500" s="9" cm="1">
        <f t="array" ref="J500">_xll.SNL.Clients.Office.Excel.Functions.SPG($A500, "IQ_CASH_OPER", J$3)</f>
        <v>-1649400</v>
      </c>
    </row>
    <row r="501" spans="1:10" x14ac:dyDescent="0.3">
      <c r="A501" s="11" t="s">
        <v>1514</v>
      </c>
      <c r="B501" s="9" cm="1">
        <f t="array" ref="B501">_xll.SNL.Clients.Office.Excel.Functions.SPG($A501, "IQ_CASH_OPER", B$3)</f>
        <v>67656</v>
      </c>
      <c r="C501" s="9" cm="1">
        <f t="array" ref="C501">_xll.SNL.Clients.Office.Excel.Functions.SPG($A501, "IQ_CASH_OPER", C$3)</f>
        <v>15905</v>
      </c>
      <c r="D501" s="9" cm="1">
        <f t="array" ref="D501">_xll.SNL.Clients.Office.Excel.Functions.SPG($A501, "IQ_CASH_OPER", D$3)</f>
        <v>51491</v>
      </c>
      <c r="E501" s="9" cm="1">
        <f t="array" ref="E501">_xll.SNL.Clients.Office.Excel.Functions.SPG($A501, "IQ_CASH_OPER", E$3)</f>
        <v>24305</v>
      </c>
      <c r="F501" s="9" cm="1">
        <f t="array" ref="F501">_xll.SNL.Clients.Office.Excel.Functions.SPG($A501, "IQ_CASH_OPER", F$3)</f>
        <v>77630</v>
      </c>
      <c r="G501" s="9" cm="1">
        <f t="array" ref="G501">_xll.SNL.Clients.Office.Excel.Functions.SPG($A501, "IQ_CASH_OPER", G$3)</f>
        <v>29946</v>
      </c>
      <c r="H501" s="9" cm="1">
        <f t="array" ref="H501">_xll.SNL.Clients.Office.Excel.Functions.SPG($A501, "IQ_CASH_OPER", H$3)</f>
        <v>46436</v>
      </c>
      <c r="I501" s="9" cm="1">
        <f t="array" ref="I501">_xll.SNL.Clients.Office.Excel.Functions.SPG($A501, "IQ_CASH_OPER", I$3)</f>
        <v>5495</v>
      </c>
      <c r="J501" s="9" cm="1">
        <f t="array" ref="J501">_xll.SNL.Clients.Office.Excel.Functions.SPG($A501, "IQ_CASH_OPER", J$3)</f>
        <v>35242</v>
      </c>
    </row>
    <row r="502" spans="1:10" x14ac:dyDescent="0.3">
      <c r="A502" s="11" t="s">
        <v>1515</v>
      </c>
      <c r="B502" s="9" cm="1">
        <f t="array" ref="B502">_xll.SNL.Clients.Office.Excel.Functions.SPG($A502, "IQ_CASH_OPER", B$3)</f>
        <v>53132</v>
      </c>
      <c r="C502" s="9" cm="1">
        <f t="array" ref="C502">_xll.SNL.Clients.Office.Excel.Functions.SPG($A502, "IQ_CASH_OPER", C$3)</f>
        <v>223364</v>
      </c>
      <c r="D502" s="9" cm="1">
        <f t="array" ref="D502">_xll.SNL.Clients.Office.Excel.Functions.SPG($A502, "IQ_CASH_OPER", D$3)</f>
        <v>-142004</v>
      </c>
      <c r="E502" s="9" cm="1">
        <f t="array" ref="E502">_xll.SNL.Clients.Office.Excel.Functions.SPG($A502, "IQ_CASH_OPER", E$3)</f>
        <v>172202</v>
      </c>
      <c r="F502" s="9" cm="1">
        <f t="array" ref="F502">_xll.SNL.Clients.Office.Excel.Functions.SPG($A502, "IQ_CASH_OPER", F$3)</f>
        <v>68566</v>
      </c>
      <c r="G502" s="9" cm="1">
        <f t="array" ref="G502">_xll.SNL.Clients.Office.Excel.Functions.SPG($A502, "IQ_CASH_OPER", G$3)</f>
        <v>173334</v>
      </c>
      <c r="H502" s="9" cm="1">
        <f t="array" ref="H502">_xll.SNL.Clients.Office.Excel.Functions.SPG($A502, "IQ_CASH_OPER", H$3)</f>
        <v>-135305</v>
      </c>
      <c r="I502" s="9" cm="1">
        <f t="array" ref="I502">_xll.SNL.Clients.Office.Excel.Functions.SPG($A502, "IQ_CASH_OPER", I$3)</f>
        <v>96930</v>
      </c>
      <c r="J502" s="9" cm="1">
        <f t="array" ref="J502">_xll.SNL.Clients.Office.Excel.Functions.SPG($A502, "IQ_CASH_OPER", J$3)</f>
        <v>85038</v>
      </c>
    </row>
    <row r="503" spans="1:10" x14ac:dyDescent="0.3">
      <c r="A503" s="11" t="s">
        <v>1516</v>
      </c>
      <c r="B503" s="9" cm="1">
        <f t="array" ref="B503">_xll.SNL.Clients.Office.Excel.Functions.SPG($A503, "IQ_CASH_OPER", B$3)</f>
        <v>11145</v>
      </c>
      <c r="C503" s="9" cm="1">
        <f t="array" ref="C503">_xll.SNL.Clients.Office.Excel.Functions.SPG($A503, "IQ_CASH_OPER", C$3)</f>
        <v>20021</v>
      </c>
      <c r="D503" s="9" cm="1">
        <f t="array" ref="D503">_xll.SNL.Clients.Office.Excel.Functions.SPG($A503, "IQ_CASH_OPER", D$3)</f>
        <v>9398</v>
      </c>
      <c r="E503" s="9" cm="1">
        <f t="array" ref="E503">_xll.SNL.Clients.Office.Excel.Functions.SPG($A503, "IQ_CASH_OPER", E$3)</f>
        <v>18740</v>
      </c>
      <c r="F503" s="9" cm="1">
        <f t="array" ref="F503">_xll.SNL.Clients.Office.Excel.Functions.SPG($A503, "IQ_CASH_OPER", F$3)</f>
        <v>7345</v>
      </c>
      <c r="G503" s="9" cm="1">
        <f t="array" ref="G503">_xll.SNL.Clients.Office.Excel.Functions.SPG($A503, "IQ_CASH_OPER", G$3)</f>
        <v>16603</v>
      </c>
      <c r="H503" s="9" cm="1">
        <f t="array" ref="H503">_xll.SNL.Clients.Office.Excel.Functions.SPG($A503, "IQ_CASH_OPER", H$3)</f>
        <v>-4515</v>
      </c>
      <c r="I503" s="9" cm="1">
        <f t="array" ref="I503">_xll.SNL.Clients.Office.Excel.Functions.SPG($A503, "IQ_CASH_OPER", I$3)</f>
        <v>16529</v>
      </c>
      <c r="J503" s="9" cm="1">
        <f t="array" ref="J503">_xll.SNL.Clients.Office.Excel.Functions.SPG($A503, "IQ_CASH_OPER", J$3)</f>
        <v>5284</v>
      </c>
    </row>
    <row r="504" spans="1:10" x14ac:dyDescent="0.3">
      <c r="A504" s="11" t="s">
        <v>1517</v>
      </c>
      <c r="B504" s="9" cm="1">
        <f t="array" ref="B504">_xll.SNL.Clients.Office.Excel.Functions.SPG($A504, "IQ_CASH_OPER", B$3)</f>
        <v>25850</v>
      </c>
      <c r="C504" s="9" cm="1">
        <f t="array" ref="C504">_xll.SNL.Clients.Office.Excel.Functions.SPG($A504, "IQ_CASH_OPER", C$3)</f>
        <v>32185</v>
      </c>
      <c r="D504" s="9" cm="1">
        <f t="array" ref="D504">_xll.SNL.Clients.Office.Excel.Functions.SPG($A504, "IQ_CASH_OPER", D$3)</f>
        <v>55663</v>
      </c>
      <c r="E504" s="9" cm="1">
        <f t="array" ref="E504">_xll.SNL.Clients.Office.Excel.Functions.SPG($A504, "IQ_CASH_OPER", E$3)</f>
        <v>50325</v>
      </c>
      <c r="F504" s="9" cm="1">
        <f t="array" ref="F504">_xll.SNL.Clients.Office.Excel.Functions.SPG($A504, "IQ_CASH_OPER", F$3)</f>
        <v>28150</v>
      </c>
      <c r="G504" s="9" cm="1">
        <f t="array" ref="G504">_xll.SNL.Clients.Office.Excel.Functions.SPG($A504, "IQ_CASH_OPER", G$3)</f>
        <v>30474</v>
      </c>
      <c r="H504" s="9" cm="1">
        <f t="array" ref="H504">_xll.SNL.Clients.Office.Excel.Functions.SPG($A504, "IQ_CASH_OPER", H$3)</f>
        <v>44113</v>
      </c>
      <c r="I504" s="9" cm="1">
        <f t="array" ref="I504">_xll.SNL.Clients.Office.Excel.Functions.SPG($A504, "IQ_CASH_OPER", I$3)</f>
        <v>47048</v>
      </c>
      <c r="J504" s="9" cm="1">
        <f t="array" ref="J504">_xll.SNL.Clients.Office.Excel.Functions.SPG($A504, "IQ_CASH_OPER", J$3)</f>
        <v>32006</v>
      </c>
    </row>
    <row r="505" spans="1:10" x14ac:dyDescent="0.3">
      <c r="A505" s="11" t="s">
        <v>1518</v>
      </c>
      <c r="B505" s="9" cm="1">
        <f t="array" ref="B505">_xll.SNL.Clients.Office.Excel.Functions.SPG($A505, "IQ_CASH_OPER", B$3)</f>
        <v>16431</v>
      </c>
      <c r="C505" s="9" cm="1">
        <f t="array" ref="C505">_xll.SNL.Clients.Office.Excel.Functions.SPG($A505, "IQ_CASH_OPER", C$3)</f>
        <v>90559</v>
      </c>
      <c r="D505" s="9" cm="1">
        <f t="array" ref="D505">_xll.SNL.Clients.Office.Excel.Functions.SPG($A505, "IQ_CASH_OPER", D$3)</f>
        <v>35431</v>
      </c>
      <c r="E505" s="9" cm="1">
        <f t="array" ref="E505">_xll.SNL.Clients.Office.Excel.Functions.SPG($A505, "IQ_CASH_OPER", E$3)</f>
        <v>8151</v>
      </c>
      <c r="F505" s="9" cm="1">
        <f t="array" ref="F505">_xll.SNL.Clients.Office.Excel.Functions.SPG($A505, "IQ_CASH_OPER", F$3)</f>
        <v>30721</v>
      </c>
      <c r="G505" s="9" cm="1">
        <f t="array" ref="G505">_xll.SNL.Clients.Office.Excel.Functions.SPG($A505, "IQ_CASH_OPER", G$3)</f>
        <v>71469</v>
      </c>
      <c r="H505" s="9" cm="1">
        <f t="array" ref="H505">_xll.SNL.Clients.Office.Excel.Functions.SPG($A505, "IQ_CASH_OPER", H$3)</f>
        <v>6958</v>
      </c>
      <c r="I505" s="9" cm="1">
        <f t="array" ref="I505">_xll.SNL.Clients.Office.Excel.Functions.SPG($A505, "IQ_CASH_OPER", I$3)</f>
        <v>47832</v>
      </c>
      <c r="J505" s="9" cm="1">
        <f t="array" ref="J505">_xll.SNL.Clients.Office.Excel.Functions.SPG($A505, "IQ_CASH_OPER", J$3)</f>
        <v>47861</v>
      </c>
    </row>
    <row r="506" spans="1:10" x14ac:dyDescent="0.3">
      <c r="A506" s="11" t="s">
        <v>1519</v>
      </c>
      <c r="B506" s="9" cm="1">
        <f t="array" ref="B506">_xll.SNL.Clients.Office.Excel.Functions.SPG($A506, "IQ_CASH_OPER", B$3)</f>
        <v>25800</v>
      </c>
      <c r="C506" s="9" cm="1">
        <f t="array" ref="C506">_xll.SNL.Clients.Office.Excel.Functions.SPG($A506, "IQ_CASH_OPER", C$3)</f>
        <v>60900</v>
      </c>
      <c r="D506" s="9" cm="1">
        <f t="array" ref="D506">_xll.SNL.Clients.Office.Excel.Functions.SPG($A506, "IQ_CASH_OPER", D$3)</f>
        <v>107200</v>
      </c>
      <c r="E506" s="9" cm="1">
        <f t="array" ref="E506">_xll.SNL.Clients.Office.Excel.Functions.SPG($A506, "IQ_CASH_OPER", E$3)</f>
        <v>-9300</v>
      </c>
      <c r="F506" s="9" cm="1">
        <f t="array" ref="F506">_xll.SNL.Clients.Office.Excel.Functions.SPG($A506, "IQ_CASH_OPER", F$3)</f>
        <v>10000</v>
      </c>
      <c r="G506" s="9" cm="1">
        <f t="array" ref="G506">_xll.SNL.Clients.Office.Excel.Functions.SPG($A506, "IQ_CASH_OPER", G$3)</f>
        <v>56400</v>
      </c>
      <c r="H506" s="9" cm="1">
        <f t="array" ref="H506">_xll.SNL.Clients.Office.Excel.Functions.SPG($A506, "IQ_CASH_OPER", H$3)</f>
        <v>93700</v>
      </c>
      <c r="I506" s="9" cm="1">
        <f t="array" ref="I506">_xll.SNL.Clients.Office.Excel.Functions.SPG($A506, "IQ_CASH_OPER", I$3)</f>
        <v>68700</v>
      </c>
      <c r="J506" s="9" cm="1">
        <f t="array" ref="J506">_xll.SNL.Clients.Office.Excel.Functions.SPG($A506, "IQ_CASH_OPER", J$3)</f>
        <v>30200</v>
      </c>
    </row>
    <row r="507" spans="1:10" x14ac:dyDescent="0.3">
      <c r="A507" s="11" t="s">
        <v>1520</v>
      </c>
      <c r="B507" s="9" cm="1">
        <f t="array" ref="B507">_xll.SNL.Clients.Office.Excel.Functions.SPG($A507, "IQ_CASH_OPER", B$3)</f>
        <v>-104206</v>
      </c>
      <c r="C507" s="9" cm="1">
        <f t="array" ref="C507">_xll.SNL.Clients.Office.Excel.Functions.SPG($A507, "IQ_CASH_OPER", C$3)</f>
        <v>-258359</v>
      </c>
      <c r="D507" s="9" cm="1">
        <f t="array" ref="D507">_xll.SNL.Clients.Office.Excel.Functions.SPG($A507, "IQ_CASH_OPER", D$3)</f>
        <v>-156156</v>
      </c>
      <c r="E507" s="9" cm="1">
        <f t="array" ref="E507">_xll.SNL.Clients.Office.Excel.Functions.SPG($A507, "IQ_CASH_OPER", E$3)</f>
        <v>-208545</v>
      </c>
      <c r="F507" s="9" cm="1">
        <f t="array" ref="F507">_xll.SNL.Clients.Office.Excel.Functions.SPG($A507, "IQ_CASH_OPER", F$3)</f>
        <v>-143093</v>
      </c>
      <c r="G507" s="9" cm="1">
        <f t="array" ref="G507">_xll.SNL.Clients.Office.Excel.Functions.SPG($A507, "IQ_CASH_OPER", G$3)</f>
        <v>-116007</v>
      </c>
      <c r="H507" s="9" cm="1">
        <f t="array" ref="H507">_xll.SNL.Clients.Office.Excel.Functions.SPG($A507, "IQ_CASH_OPER", H$3)</f>
        <v>-63240</v>
      </c>
      <c r="I507" s="9" cm="1">
        <f t="array" ref="I507">_xll.SNL.Clients.Office.Excel.Functions.SPG($A507, "IQ_CASH_OPER", I$3)</f>
        <v>-202170</v>
      </c>
      <c r="J507" s="9" cm="1">
        <f t="array" ref="J507">_xll.SNL.Clients.Office.Excel.Functions.SPG($A507, "IQ_CASH_OPER", J$3)</f>
        <v>-439323</v>
      </c>
    </row>
    <row r="508" spans="1:10" x14ac:dyDescent="0.3">
      <c r="A508" s="11" t="s">
        <v>1521</v>
      </c>
      <c r="B508" s="9" cm="1">
        <f t="array" ref="B508">_xll.SNL.Clients.Office.Excel.Functions.SPG($A508, "IQ_CASH_OPER", B$3)</f>
        <v>32031</v>
      </c>
      <c r="C508" s="9" cm="1">
        <f t="array" ref="C508">_xll.SNL.Clients.Office.Excel.Functions.SPG($A508, "IQ_CASH_OPER", C$3)</f>
        <v>30493</v>
      </c>
      <c r="D508" s="9" cm="1">
        <f t="array" ref="D508">_xll.SNL.Clients.Office.Excel.Functions.SPG($A508, "IQ_CASH_OPER", D$3)</f>
        <v>46606</v>
      </c>
      <c r="E508" s="9" cm="1">
        <f t="array" ref="E508">_xll.SNL.Clients.Office.Excel.Functions.SPG($A508, "IQ_CASH_OPER", E$3)</f>
        <v>54793</v>
      </c>
      <c r="F508" s="9" cm="1">
        <f t="array" ref="F508">_xll.SNL.Clients.Office.Excel.Functions.SPG($A508, "IQ_CASH_OPER", F$3)</f>
        <v>38484</v>
      </c>
      <c r="G508" s="9" cm="1">
        <f t="array" ref="G508">_xll.SNL.Clients.Office.Excel.Functions.SPG($A508, "IQ_CASH_OPER", G$3)</f>
        <v>29389</v>
      </c>
      <c r="H508" s="9" cm="1">
        <f t="array" ref="H508">_xll.SNL.Clients.Office.Excel.Functions.SPG($A508, "IQ_CASH_OPER", H$3)</f>
        <v>61754</v>
      </c>
      <c r="I508" s="9" cm="1">
        <f t="array" ref="I508">_xll.SNL.Clients.Office.Excel.Functions.SPG($A508, "IQ_CASH_OPER", I$3)</f>
        <v>59740</v>
      </c>
      <c r="J508" s="9" cm="1">
        <f t="array" ref="J508">_xll.SNL.Clients.Office.Excel.Functions.SPG($A508, "IQ_CASH_OPER", J$3)</f>
        <v>47248</v>
      </c>
    </row>
    <row r="509" spans="1:10" x14ac:dyDescent="0.3">
      <c r="A509" s="11" t="s">
        <v>1522</v>
      </c>
      <c r="B509" s="9" cm="1">
        <f t="array" ref="B509">_xll.SNL.Clients.Office.Excel.Functions.SPG($A509, "IQ_CASH_OPER", B$3)</f>
        <v>30599</v>
      </c>
      <c r="C509" s="9" cm="1">
        <f t="array" ref="C509">_xll.SNL.Clients.Office.Excel.Functions.SPG($A509, "IQ_CASH_OPER", C$3)</f>
        <v>44406</v>
      </c>
      <c r="D509" s="9" cm="1">
        <f t="array" ref="D509">_xll.SNL.Clients.Office.Excel.Functions.SPG($A509, "IQ_CASH_OPER", D$3)</f>
        <v>53520</v>
      </c>
      <c r="E509" s="9" cm="1">
        <f t="array" ref="E509">_xll.SNL.Clients.Office.Excel.Functions.SPG($A509, "IQ_CASH_OPER", E$3)</f>
        <v>35624</v>
      </c>
      <c r="F509" s="9" cm="1">
        <f t="array" ref="F509">_xll.SNL.Clients.Office.Excel.Functions.SPG($A509, "IQ_CASH_OPER", F$3)</f>
        <v>38401</v>
      </c>
      <c r="G509" s="9" cm="1">
        <f t="array" ref="G509">_xll.SNL.Clients.Office.Excel.Functions.SPG($A509, "IQ_CASH_OPER", G$3)</f>
        <v>44958</v>
      </c>
      <c r="H509" s="9" cm="1">
        <f t="array" ref="H509">_xll.SNL.Clients.Office.Excel.Functions.SPG($A509, "IQ_CASH_OPER", H$3)</f>
        <v>35875</v>
      </c>
      <c r="I509" s="9" cm="1">
        <f t="array" ref="I509">_xll.SNL.Clients.Office.Excel.Functions.SPG($A509, "IQ_CASH_OPER", I$3)</f>
        <v>-18874</v>
      </c>
      <c r="J509" s="9" cm="1">
        <f t="array" ref="J509">_xll.SNL.Clients.Office.Excel.Functions.SPG($A509, "IQ_CASH_OPER", J$3)</f>
        <v>49126</v>
      </c>
    </row>
    <row r="510" spans="1:10" x14ac:dyDescent="0.3">
      <c r="A510" s="11" t="s">
        <v>1523</v>
      </c>
      <c r="B510" s="9" cm="1">
        <f t="array" ref="B510">_xll.SNL.Clients.Office.Excel.Functions.SPG($A510, "IQ_CASH_OPER", B$3)</f>
        <v>23000</v>
      </c>
      <c r="C510" s="9" cm="1">
        <f t="array" ref="C510">_xll.SNL.Clients.Office.Excel.Functions.SPG($A510, "IQ_CASH_OPER", C$3)</f>
        <v>164000</v>
      </c>
      <c r="D510" s="9" cm="1">
        <f t="array" ref="D510">_xll.SNL.Clients.Office.Excel.Functions.SPG($A510, "IQ_CASH_OPER", D$3)</f>
        <v>163000</v>
      </c>
      <c r="E510" s="9" cm="1">
        <f t="array" ref="E510">_xll.SNL.Clients.Office.Excel.Functions.SPG($A510, "IQ_CASH_OPER", E$3)</f>
        <v>115000</v>
      </c>
      <c r="F510" s="9" cm="1">
        <f t="array" ref="F510">_xll.SNL.Clients.Office.Excel.Functions.SPG($A510, "IQ_CASH_OPER", F$3)</f>
        <v>27000</v>
      </c>
      <c r="G510" s="9" cm="1">
        <f t="array" ref="G510">_xll.SNL.Clients.Office.Excel.Functions.SPG($A510, "IQ_CASH_OPER", G$3)</f>
        <v>167000</v>
      </c>
      <c r="H510" s="9" cm="1">
        <f t="array" ref="H510">_xll.SNL.Clients.Office.Excel.Functions.SPG($A510, "IQ_CASH_OPER", H$3)</f>
        <v>197000</v>
      </c>
      <c r="I510" s="9" cm="1">
        <f t="array" ref="I510">_xll.SNL.Clients.Office.Excel.Functions.SPG($A510, "IQ_CASH_OPER", I$3)</f>
        <v>77000</v>
      </c>
      <c r="J510" s="9" cm="1">
        <f t="array" ref="J510">_xll.SNL.Clients.Office.Excel.Functions.SPG($A510, "IQ_CASH_OPER", J$3)</f>
        <v>63000</v>
      </c>
    </row>
    <row r="511" spans="1:10" x14ac:dyDescent="0.3">
      <c r="A511" s="11" t="s">
        <v>1524</v>
      </c>
      <c r="B511" s="9" cm="1">
        <f t="array" ref="B511">_xll.SNL.Clients.Office.Excel.Functions.SPG($A511, "IQ_CASH_OPER", B$3)</f>
        <v>268241</v>
      </c>
      <c r="C511" s="9" cm="1">
        <f t="array" ref="C511">_xll.SNL.Clients.Office.Excel.Functions.SPG($A511, "IQ_CASH_OPER", C$3)</f>
        <v>349337</v>
      </c>
      <c r="D511" s="9" cm="1">
        <f t="array" ref="D511">_xll.SNL.Clients.Office.Excel.Functions.SPG($A511, "IQ_CASH_OPER", D$3)</f>
        <v>227466</v>
      </c>
      <c r="E511" s="9" cm="1">
        <f t="array" ref="E511">_xll.SNL.Clients.Office.Excel.Functions.SPG($A511, "IQ_CASH_OPER", E$3)</f>
        <v>289364</v>
      </c>
      <c r="F511" s="9" cm="1">
        <f t="array" ref="F511">_xll.SNL.Clients.Office.Excel.Functions.SPG($A511, "IQ_CASH_OPER", F$3)</f>
        <v>96426</v>
      </c>
      <c r="G511" s="9" cm="1">
        <f t="array" ref="G511">_xll.SNL.Clients.Office.Excel.Functions.SPG($A511, "IQ_CASH_OPER", G$3)</f>
        <v>176258</v>
      </c>
      <c r="H511" s="9" cm="1">
        <f t="array" ref="H511">_xll.SNL.Clients.Office.Excel.Functions.SPG($A511, "IQ_CASH_OPER", H$3)</f>
        <v>65728</v>
      </c>
      <c r="I511" s="9" cm="1">
        <f t="array" ref="I511">_xll.SNL.Clients.Office.Excel.Functions.SPG($A511, "IQ_CASH_OPER", I$3)</f>
        <v>214226</v>
      </c>
      <c r="J511" s="9" cm="1">
        <f t="array" ref="J511">_xll.SNL.Clients.Office.Excel.Functions.SPG($A511, "IQ_CASH_OPER", J$3)</f>
        <v>62857</v>
      </c>
    </row>
    <row r="512" spans="1:10" x14ac:dyDescent="0.3">
      <c r="A512" s="11" t="s">
        <v>1525</v>
      </c>
      <c r="B512" s="9" cm="1">
        <f t="array" ref="B512">_xll.SNL.Clients.Office.Excel.Functions.SPG($A512, "IQ_CASH_OPER", B$3)</f>
        <v>-18278</v>
      </c>
      <c r="C512" s="9" cm="1">
        <f t="array" ref="C512">_xll.SNL.Clients.Office.Excel.Functions.SPG($A512, "IQ_CASH_OPER", C$3)</f>
        <v>10717</v>
      </c>
      <c r="D512" s="9" cm="1">
        <f t="array" ref="D512">_xll.SNL.Clients.Office.Excel.Functions.SPG($A512, "IQ_CASH_OPER", D$3)</f>
        <v>26779</v>
      </c>
      <c r="E512" s="9" cm="1">
        <f t="array" ref="E512">_xll.SNL.Clients.Office.Excel.Functions.SPG($A512, "IQ_CASH_OPER", E$3)</f>
        <v>-5275</v>
      </c>
      <c r="F512" s="9" cm="1">
        <f t="array" ref="F512">_xll.SNL.Clients.Office.Excel.Functions.SPG($A512, "IQ_CASH_OPER", F$3)</f>
        <v>-7996</v>
      </c>
      <c r="G512" s="9" cm="1">
        <f t="array" ref="G512">_xll.SNL.Clients.Office.Excel.Functions.SPG($A512, "IQ_CASH_OPER", G$3)</f>
        <v>-7216</v>
      </c>
      <c r="H512" s="9" cm="1">
        <f t="array" ref="H512">_xll.SNL.Clients.Office.Excel.Functions.SPG($A512, "IQ_CASH_OPER", H$3)</f>
        <v>55</v>
      </c>
      <c r="I512" s="9" cm="1">
        <f t="array" ref="I512">_xll.SNL.Clients.Office.Excel.Functions.SPG($A512, "IQ_CASH_OPER", I$3)</f>
        <v>-6323</v>
      </c>
      <c r="J512" s="9" cm="1">
        <f t="array" ref="J512">_xll.SNL.Clients.Office.Excel.Functions.SPG($A512, "IQ_CASH_OPER", J$3)</f>
        <v>-18326</v>
      </c>
    </row>
    <row r="513" spans="1:10" x14ac:dyDescent="0.3">
      <c r="A513" s="11" t="s">
        <v>1526</v>
      </c>
      <c r="B513" s="9" cm="1">
        <f t="array" ref="B513">_xll.SNL.Clients.Office.Excel.Functions.SPG($A513, "IQ_CASH_OPER", B$3)</f>
        <v>41437</v>
      </c>
      <c r="C513" s="9" cm="1">
        <f t="array" ref="C513">_xll.SNL.Clients.Office.Excel.Functions.SPG($A513, "IQ_CASH_OPER", C$3)</f>
        <v>91644</v>
      </c>
      <c r="D513" s="9" cm="1">
        <f t="array" ref="D513">_xll.SNL.Clients.Office.Excel.Functions.SPG($A513, "IQ_CASH_OPER", D$3)</f>
        <v>65173</v>
      </c>
      <c r="E513" s="9" cm="1">
        <f t="array" ref="E513">_xll.SNL.Clients.Office.Excel.Functions.SPG($A513, "IQ_CASH_OPER", E$3)</f>
        <v>72780</v>
      </c>
      <c r="F513" s="9" cm="1">
        <f t="array" ref="F513">_xll.SNL.Clients.Office.Excel.Functions.SPG($A513, "IQ_CASH_OPER", F$3)</f>
        <v>31081</v>
      </c>
      <c r="G513" s="9" cm="1">
        <f t="array" ref="G513">_xll.SNL.Clients.Office.Excel.Functions.SPG($A513, "IQ_CASH_OPER", G$3)</f>
        <v>77495</v>
      </c>
      <c r="H513" s="9" cm="1">
        <f t="array" ref="H513">_xll.SNL.Clients.Office.Excel.Functions.SPG($A513, "IQ_CASH_OPER", H$3)</f>
        <v>53194</v>
      </c>
      <c r="I513" s="9" cm="1">
        <f t="array" ref="I513">_xll.SNL.Clients.Office.Excel.Functions.SPG($A513, "IQ_CASH_OPER", I$3)</f>
        <v>73345</v>
      </c>
      <c r="J513" s="9" cm="1">
        <f t="array" ref="J513">_xll.SNL.Clients.Office.Excel.Functions.SPG($A513, "IQ_CASH_OPER", J$3)</f>
        <v>25574</v>
      </c>
    </row>
    <row r="514" spans="1:10" x14ac:dyDescent="0.3">
      <c r="A514" s="11" t="s">
        <v>1527</v>
      </c>
      <c r="B514" s="9" t="str" cm="1">
        <f t="array" ref="B514">_xll.SNL.Clients.Office.Excel.Functions.SPG($A514, "IQ_CASH_OPER", B$3)</f>
        <v>NA</v>
      </c>
      <c r="C514" s="9" t="str" cm="1">
        <f t="array" ref="C514">_xll.SNL.Clients.Office.Excel.Functions.SPG($A514, "IQ_CASH_OPER", C$3)</f>
        <v>NA</v>
      </c>
      <c r="D514" s="9" cm="1">
        <f t="array" ref="D514">_xll.SNL.Clients.Office.Excel.Functions.SPG($A514, "IQ_CASH_OPER", D$3)</f>
        <v>-4765</v>
      </c>
      <c r="E514" s="9" cm="1">
        <f t="array" ref="E514">_xll.SNL.Clients.Office.Excel.Functions.SPG($A514, "IQ_CASH_OPER", E$3)</f>
        <v>-28686</v>
      </c>
      <c r="F514" s="9" cm="1">
        <f t="array" ref="F514">_xll.SNL.Clients.Office.Excel.Functions.SPG($A514, "IQ_CASH_OPER", F$3)</f>
        <v>-1553</v>
      </c>
      <c r="G514" s="9" t="str" cm="1">
        <f t="array" ref="G514">_xll.SNL.Clients.Office.Excel.Functions.SPG($A514, "IQ_CASH_OPER", G$3)</f>
        <v>NA</v>
      </c>
      <c r="H514" s="9" cm="1">
        <f t="array" ref="H514">_xll.SNL.Clients.Office.Excel.Functions.SPG($A514, "IQ_CASH_OPER", H$3)</f>
        <v>-13768</v>
      </c>
      <c r="I514" s="9" cm="1">
        <f t="array" ref="I514">_xll.SNL.Clients.Office.Excel.Functions.SPG($A514, "IQ_CASH_OPER", I$3)</f>
        <v>14101</v>
      </c>
      <c r="J514" s="9" cm="1">
        <f t="array" ref="J514">_xll.SNL.Clients.Office.Excel.Functions.SPG($A514, "IQ_CASH_OPER", J$3)</f>
        <v>3599</v>
      </c>
    </row>
    <row r="515" spans="1:10" x14ac:dyDescent="0.3">
      <c r="A515" s="11" t="s">
        <v>1528</v>
      </c>
      <c r="B515" s="9" cm="1">
        <f t="array" ref="B515">_xll.SNL.Clients.Office.Excel.Functions.SPG($A515, "IQ_CASH_OPER", B$3)</f>
        <v>59629</v>
      </c>
      <c r="C515" s="9" cm="1">
        <f t="array" ref="C515">_xll.SNL.Clients.Office.Excel.Functions.SPG($A515, "IQ_CASH_OPER", C$3)</f>
        <v>249751</v>
      </c>
      <c r="D515" s="9" cm="1">
        <f t="array" ref="D515">_xll.SNL.Clients.Office.Excel.Functions.SPG($A515, "IQ_CASH_OPER", D$3)</f>
        <v>210057</v>
      </c>
      <c r="E515" s="9" cm="1">
        <f t="array" ref="E515">_xll.SNL.Clients.Office.Excel.Functions.SPG($A515, "IQ_CASH_OPER", E$3)</f>
        <v>124779</v>
      </c>
      <c r="F515" s="9" cm="1">
        <f t="array" ref="F515">_xll.SNL.Clients.Office.Excel.Functions.SPG($A515, "IQ_CASH_OPER", F$3)</f>
        <v>100380</v>
      </c>
      <c r="G515" s="9" cm="1">
        <f t="array" ref="G515">_xll.SNL.Clients.Office.Excel.Functions.SPG($A515, "IQ_CASH_OPER", G$3)</f>
        <v>178410</v>
      </c>
      <c r="H515" s="9" cm="1">
        <f t="array" ref="H515">_xll.SNL.Clients.Office.Excel.Functions.SPG($A515, "IQ_CASH_OPER", H$3)</f>
        <v>101354</v>
      </c>
      <c r="I515" s="9" cm="1">
        <f t="array" ref="I515">_xll.SNL.Clients.Office.Excel.Functions.SPG($A515, "IQ_CASH_OPER", I$3)</f>
        <v>137098</v>
      </c>
      <c r="J515" s="9" cm="1">
        <f t="array" ref="J515">_xll.SNL.Clients.Office.Excel.Functions.SPG($A515, "IQ_CASH_OPER", J$3)</f>
        <v>170387</v>
      </c>
    </row>
    <row r="516" spans="1:10" x14ac:dyDescent="0.3">
      <c r="A516" s="11" t="s">
        <v>420</v>
      </c>
      <c r="B516" s="9" cm="1">
        <f t="array" ref="B516">_xll.SNL.Clients.Office.Excel.Functions.SPG($A516, "IQ_CASH_OPER", B$3)</f>
        <v>73094</v>
      </c>
      <c r="C516" s="9" cm="1">
        <f t="array" ref="C516">_xll.SNL.Clients.Office.Excel.Functions.SPG($A516, "IQ_CASH_OPER", C$3)</f>
        <v>202470</v>
      </c>
      <c r="D516" s="9" cm="1">
        <f t="array" ref="D516">_xll.SNL.Clients.Office.Excel.Functions.SPG($A516, "IQ_CASH_OPER", D$3)</f>
        <v>230976</v>
      </c>
      <c r="E516" s="9" cm="1">
        <f t="array" ref="E516">_xll.SNL.Clients.Office.Excel.Functions.SPG($A516, "IQ_CASH_OPER", E$3)</f>
        <v>91312</v>
      </c>
      <c r="F516" s="9" cm="1">
        <f t="array" ref="F516">_xll.SNL.Clients.Office.Excel.Functions.SPG($A516, "IQ_CASH_OPER", F$3)</f>
        <v>110981</v>
      </c>
      <c r="G516" s="9" cm="1">
        <f t="array" ref="G516">_xll.SNL.Clients.Office.Excel.Functions.SPG($A516, "IQ_CASH_OPER", G$3)</f>
        <v>138856</v>
      </c>
      <c r="H516" s="9" cm="1">
        <f t="array" ref="H516">_xll.SNL.Clients.Office.Excel.Functions.SPG($A516, "IQ_CASH_OPER", H$3)</f>
        <v>201618</v>
      </c>
      <c r="I516" s="9" cm="1">
        <f t="array" ref="I516">_xll.SNL.Clients.Office.Excel.Functions.SPG($A516, "IQ_CASH_OPER", I$3)</f>
        <v>86100</v>
      </c>
      <c r="J516" s="9" cm="1">
        <f t="array" ref="J516">_xll.SNL.Clients.Office.Excel.Functions.SPG($A516, "IQ_CASH_OPER", J$3)</f>
        <v>84064</v>
      </c>
    </row>
    <row r="517" spans="1:10" x14ac:dyDescent="0.3">
      <c r="A517" s="11" t="s">
        <v>1529</v>
      </c>
      <c r="B517" s="9" cm="1">
        <f t="array" ref="B517">_xll.SNL.Clients.Office.Excel.Functions.SPG($A517, "IQ_CASH_OPER", B$3)</f>
        <v>186000</v>
      </c>
      <c r="C517" s="9" cm="1">
        <f t="array" ref="C517">_xll.SNL.Clients.Office.Excel.Functions.SPG($A517, "IQ_CASH_OPER", C$3)</f>
        <v>212000</v>
      </c>
      <c r="D517" s="9" cm="1">
        <f t="array" ref="D517">_xll.SNL.Clients.Office.Excel.Functions.SPG($A517, "IQ_CASH_OPER", D$3)</f>
        <v>307000</v>
      </c>
      <c r="E517" s="9" cm="1">
        <f t="array" ref="E517">_xll.SNL.Clients.Office.Excel.Functions.SPG($A517, "IQ_CASH_OPER", E$3)</f>
        <v>402000</v>
      </c>
      <c r="F517" s="9" cm="1">
        <f t="array" ref="F517">_xll.SNL.Clients.Office.Excel.Functions.SPG($A517, "IQ_CASH_OPER", F$3)</f>
        <v>224000</v>
      </c>
      <c r="G517" s="9" cm="1">
        <f t="array" ref="G517">_xll.SNL.Clients.Office.Excel.Functions.SPG($A517, "IQ_CASH_OPER", G$3)</f>
        <v>219000</v>
      </c>
      <c r="H517" s="9" cm="1">
        <f t="array" ref="H517">_xll.SNL.Clients.Office.Excel.Functions.SPG($A517, "IQ_CASH_OPER", H$3)</f>
        <v>409000</v>
      </c>
      <c r="I517" s="9" cm="1">
        <f t="array" ref="I517">_xll.SNL.Clients.Office.Excel.Functions.SPG($A517, "IQ_CASH_OPER", I$3)</f>
        <v>468000</v>
      </c>
      <c r="J517" s="9" cm="1">
        <f t="array" ref="J517">_xll.SNL.Clients.Office.Excel.Functions.SPG($A517, "IQ_CASH_OPER", J$3)</f>
        <v>46000</v>
      </c>
    </row>
    <row r="518" spans="1:10" x14ac:dyDescent="0.3">
      <c r="A518" s="11" t="s">
        <v>1530</v>
      </c>
      <c r="B518" s="9" cm="1">
        <f t="array" ref="B518">_xll.SNL.Clients.Office.Excel.Functions.SPG($A518, "IQ_CASH_OPER", B$3)</f>
        <v>-400</v>
      </c>
      <c r="C518" s="9" cm="1">
        <f t="array" ref="C518">_xll.SNL.Clients.Office.Excel.Functions.SPG($A518, "IQ_CASH_OPER", C$3)</f>
        <v>37500</v>
      </c>
      <c r="D518" s="9" cm="1">
        <f t="array" ref="D518">_xll.SNL.Clients.Office.Excel.Functions.SPG($A518, "IQ_CASH_OPER", D$3)</f>
        <v>30700</v>
      </c>
      <c r="E518" s="9" cm="1">
        <f t="array" ref="E518">_xll.SNL.Clients.Office.Excel.Functions.SPG($A518, "IQ_CASH_OPER", E$3)</f>
        <v>18600</v>
      </c>
      <c r="F518" s="9" cm="1">
        <f t="array" ref="F518">_xll.SNL.Clients.Office.Excel.Functions.SPG($A518, "IQ_CASH_OPER", F$3)</f>
        <v>2900</v>
      </c>
      <c r="G518" s="9" cm="1">
        <f t="array" ref="G518">_xll.SNL.Clients.Office.Excel.Functions.SPG($A518, "IQ_CASH_OPER", G$3)</f>
        <v>63800</v>
      </c>
      <c r="H518" s="9" cm="1">
        <f t="array" ref="H518">_xll.SNL.Clients.Office.Excel.Functions.SPG($A518, "IQ_CASH_OPER", H$3)</f>
        <v>54400</v>
      </c>
      <c r="I518" s="9" cm="1">
        <f t="array" ref="I518">_xll.SNL.Clients.Office.Excel.Functions.SPG($A518, "IQ_CASH_OPER", I$3)</f>
        <v>39100</v>
      </c>
      <c r="J518" s="9" cm="1">
        <f t="array" ref="J518">_xll.SNL.Clients.Office.Excel.Functions.SPG($A518, "IQ_CASH_OPER", J$3)</f>
        <v>31100</v>
      </c>
    </row>
    <row r="519" spans="1:10" x14ac:dyDescent="0.3">
      <c r="A519" s="11" t="s">
        <v>1630</v>
      </c>
      <c r="B519" s="9" cm="1">
        <f t="array" ref="B519">_xll.SNL.Clients.Office.Excel.Functions.SPG($A519, "IQ_CASH_OPER", B$3)</f>
        <v>8000</v>
      </c>
      <c r="C519" s="9" cm="1">
        <f t="array" ref="C519">_xll.SNL.Clients.Office.Excel.Functions.SPG($A519, "IQ_CASH_OPER", C$3)</f>
        <v>156000</v>
      </c>
      <c r="D519" s="9" cm="1">
        <f t="array" ref="D519">_xll.SNL.Clients.Office.Excel.Functions.SPG($A519, "IQ_CASH_OPER", D$3)</f>
        <v>77000</v>
      </c>
      <c r="E519" s="9" cm="1">
        <f t="array" ref="E519">_xll.SNL.Clients.Office.Excel.Functions.SPG($A519, "IQ_CASH_OPER", E$3)</f>
        <v>43000</v>
      </c>
      <c r="F519" s="9" cm="1">
        <f t="array" ref="F519">_xll.SNL.Clients.Office.Excel.Functions.SPG($A519, "IQ_CASH_OPER", F$3)</f>
        <v>27000</v>
      </c>
      <c r="G519" s="9" cm="1">
        <f t="array" ref="G519">_xll.SNL.Clients.Office.Excel.Functions.SPG($A519, "IQ_CASH_OPER", G$3)</f>
        <v>176000</v>
      </c>
      <c r="H519" s="9" cm="1">
        <f t="array" ref="H519">_xll.SNL.Clients.Office.Excel.Functions.SPG($A519, "IQ_CASH_OPER", H$3)</f>
        <v>41000</v>
      </c>
      <c r="I519" s="9" cm="1">
        <f t="array" ref="I519">_xll.SNL.Clients.Office.Excel.Functions.SPG($A519, "IQ_CASH_OPER", I$3)</f>
        <v>49000</v>
      </c>
      <c r="J519" s="9" cm="1">
        <f t="array" ref="J519">_xll.SNL.Clients.Office.Excel.Functions.SPG($A519, "IQ_CASH_OPER", J$3)</f>
        <v>109000</v>
      </c>
    </row>
    <row r="520" spans="1:10" x14ac:dyDescent="0.3">
      <c r="A520" s="11" t="s">
        <v>1531</v>
      </c>
      <c r="B520" s="9" cm="1">
        <f t="array" ref="B520">_xll.SNL.Clients.Office.Excel.Functions.SPG($A520, "IQ_CASH_OPER", B$3)</f>
        <v>61433</v>
      </c>
      <c r="C520" s="9" cm="1">
        <f t="array" ref="C520">_xll.SNL.Clients.Office.Excel.Functions.SPG($A520, "IQ_CASH_OPER", C$3)</f>
        <v>51326</v>
      </c>
      <c r="D520" s="9" cm="1">
        <f t="array" ref="D520">_xll.SNL.Clients.Office.Excel.Functions.SPG($A520, "IQ_CASH_OPER", D$3)</f>
        <v>69992</v>
      </c>
      <c r="E520" s="9" cm="1">
        <f t="array" ref="E520">_xll.SNL.Clients.Office.Excel.Functions.SPG($A520, "IQ_CASH_OPER", E$3)</f>
        <v>64330</v>
      </c>
      <c r="F520" s="9" cm="1">
        <f t="array" ref="F520">_xll.SNL.Clients.Office.Excel.Functions.SPG($A520, "IQ_CASH_OPER", F$3)</f>
        <v>47039</v>
      </c>
      <c r="G520" s="9" cm="1">
        <f t="array" ref="G520">_xll.SNL.Clients.Office.Excel.Functions.SPG($A520, "IQ_CASH_OPER", G$3)</f>
        <v>39051</v>
      </c>
      <c r="H520" s="9" cm="1">
        <f t="array" ref="H520">_xll.SNL.Clients.Office.Excel.Functions.SPG($A520, "IQ_CASH_OPER", H$3)</f>
        <v>53263</v>
      </c>
      <c r="I520" s="9" cm="1">
        <f t="array" ref="I520">_xll.SNL.Clients.Office.Excel.Functions.SPG($A520, "IQ_CASH_OPER", I$3)</f>
        <v>48562</v>
      </c>
      <c r="J520" s="9" cm="1">
        <f t="array" ref="J520">_xll.SNL.Clients.Office.Excel.Functions.SPG($A520, "IQ_CASH_OPER", J$3)</f>
        <v>38801</v>
      </c>
    </row>
    <row r="521" spans="1:10" x14ac:dyDescent="0.3">
      <c r="A521" s="11" t="s">
        <v>1532</v>
      </c>
      <c r="B521" s="9" cm="1">
        <f t="array" ref="B521">_xll.SNL.Clients.Office.Excel.Functions.SPG($A521, "IQ_CASH_OPER", B$3)</f>
        <v>-28715</v>
      </c>
      <c r="C521" s="9" cm="1">
        <f t="array" ref="C521">_xll.SNL.Clients.Office.Excel.Functions.SPG($A521, "IQ_CASH_OPER", C$3)</f>
        <v>-25641</v>
      </c>
      <c r="D521" s="9" cm="1">
        <f t="array" ref="D521">_xll.SNL.Clients.Office.Excel.Functions.SPG($A521, "IQ_CASH_OPER", D$3)</f>
        <v>-12205</v>
      </c>
      <c r="E521" s="9" cm="1">
        <f t="array" ref="E521">_xll.SNL.Clients.Office.Excel.Functions.SPG($A521, "IQ_CASH_OPER", E$3)</f>
        <v>5536</v>
      </c>
      <c r="F521" s="9" cm="1">
        <f t="array" ref="F521">_xll.SNL.Clients.Office.Excel.Functions.SPG($A521, "IQ_CASH_OPER", F$3)</f>
        <v>-8207</v>
      </c>
      <c r="G521" s="9" cm="1">
        <f t="array" ref="G521">_xll.SNL.Clients.Office.Excel.Functions.SPG($A521, "IQ_CASH_OPER", G$3)</f>
        <v>-13210</v>
      </c>
      <c r="H521" s="9" cm="1">
        <f t="array" ref="H521">_xll.SNL.Clients.Office.Excel.Functions.SPG($A521, "IQ_CASH_OPER", H$3)</f>
        <v>83704</v>
      </c>
      <c r="I521" s="9" cm="1">
        <f t="array" ref="I521">_xll.SNL.Clients.Office.Excel.Functions.SPG($A521, "IQ_CASH_OPER", I$3)</f>
        <v>-42005</v>
      </c>
      <c r="J521" s="9" cm="1">
        <f t="array" ref="J521">_xll.SNL.Clients.Office.Excel.Functions.SPG($A521, "IQ_CASH_OPER", J$3)</f>
        <v>-59902</v>
      </c>
    </row>
    <row r="522" spans="1:10" x14ac:dyDescent="0.3">
      <c r="A522" s="11" t="s">
        <v>1533</v>
      </c>
      <c r="B522" s="9" cm="1">
        <f t="array" ref="B522">_xll.SNL.Clients.Office.Excel.Functions.SPG($A522, "IQ_CASH_OPER", B$3)</f>
        <v>-350020</v>
      </c>
      <c r="C522" s="9" cm="1">
        <f t="array" ref="C522">_xll.SNL.Clients.Office.Excel.Functions.SPG($A522, "IQ_CASH_OPER", C$3)</f>
        <v>268811</v>
      </c>
      <c r="D522" s="9" cm="1">
        <f t="array" ref="D522">_xll.SNL.Clients.Office.Excel.Functions.SPG($A522, "IQ_CASH_OPER", D$3)</f>
        <v>-2112</v>
      </c>
      <c r="E522" s="9" cm="1">
        <f t="array" ref="E522">_xll.SNL.Clients.Office.Excel.Functions.SPG($A522, "IQ_CASH_OPER", E$3)</f>
        <v>304434</v>
      </c>
      <c r="F522" s="9" cm="1">
        <f t="array" ref="F522">_xll.SNL.Clients.Office.Excel.Functions.SPG($A522, "IQ_CASH_OPER", F$3)</f>
        <v>-239627</v>
      </c>
      <c r="G522" s="9" cm="1">
        <f t="array" ref="G522">_xll.SNL.Clients.Office.Excel.Functions.SPG($A522, "IQ_CASH_OPER", G$3)</f>
        <v>250663</v>
      </c>
      <c r="H522" s="9" cm="1">
        <f t="array" ref="H522">_xll.SNL.Clients.Office.Excel.Functions.SPG($A522, "IQ_CASH_OPER", H$3)</f>
        <v>488683</v>
      </c>
      <c r="I522" s="9" cm="1">
        <f t="array" ref="I522">_xll.SNL.Clients.Office.Excel.Functions.SPG($A522, "IQ_CASH_OPER", I$3)</f>
        <v>540939</v>
      </c>
      <c r="J522" s="9" cm="1">
        <f t="array" ref="J522">_xll.SNL.Clients.Office.Excel.Functions.SPG($A522, "IQ_CASH_OPER", J$3)</f>
        <v>-333535</v>
      </c>
    </row>
    <row r="523" spans="1:10" x14ac:dyDescent="0.3">
      <c r="A523" s="11" t="s">
        <v>1534</v>
      </c>
      <c r="B523" s="9" cm="1">
        <f t="array" ref="B523">_xll.SNL.Clients.Office.Excel.Functions.SPG($A523, "IQ_CASH_OPER", B$3)</f>
        <v>132500</v>
      </c>
      <c r="C523" s="9" cm="1">
        <f t="array" ref="C523">_xll.SNL.Clients.Office.Excel.Functions.SPG($A523, "IQ_CASH_OPER", C$3)</f>
        <v>84306</v>
      </c>
      <c r="D523" s="9" cm="1">
        <f t="array" ref="D523">_xll.SNL.Clients.Office.Excel.Functions.SPG($A523, "IQ_CASH_OPER", D$3)</f>
        <v>51221</v>
      </c>
      <c r="E523" s="9" cm="1">
        <f t="array" ref="E523">_xll.SNL.Clients.Office.Excel.Functions.SPG($A523, "IQ_CASH_OPER", E$3)</f>
        <v>16896</v>
      </c>
      <c r="F523" s="9" cm="1">
        <f t="array" ref="F523">_xll.SNL.Clients.Office.Excel.Functions.SPG($A523, "IQ_CASH_OPER", F$3)</f>
        <v>75424</v>
      </c>
      <c r="G523" s="9" cm="1">
        <f t="array" ref="G523">_xll.SNL.Clients.Office.Excel.Functions.SPG($A523, "IQ_CASH_OPER", G$3)</f>
        <v>61095</v>
      </c>
      <c r="H523" s="9" cm="1">
        <f t="array" ref="H523">_xll.SNL.Clients.Office.Excel.Functions.SPG($A523, "IQ_CASH_OPER", H$3)</f>
        <v>53239</v>
      </c>
      <c r="I523" s="9" cm="1">
        <f t="array" ref="I523">_xll.SNL.Clients.Office.Excel.Functions.SPG($A523, "IQ_CASH_OPER", I$3)</f>
        <v>29384</v>
      </c>
      <c r="J523" s="9" cm="1">
        <f t="array" ref="J523">_xll.SNL.Clients.Office.Excel.Functions.SPG($A523, "IQ_CASH_OPER", J$3)</f>
        <v>43135</v>
      </c>
    </row>
    <row r="524" spans="1:10" x14ac:dyDescent="0.3">
      <c r="A524" s="11" t="s">
        <v>1535</v>
      </c>
      <c r="B524" s="9" t="str" cm="1">
        <f t="array" ref="B524">_xll.SNL.Clients.Office.Excel.Functions.SPG($A524, "IQ_CASH_OPER", B$3)</f>
        <v>NA</v>
      </c>
      <c r="C524" s="9" cm="1">
        <f t="array" ref="C524">_xll.SNL.Clients.Office.Excel.Functions.SPG($A524, "IQ_CASH_OPER", C$3)</f>
        <v>120772</v>
      </c>
      <c r="D524" s="9" cm="1">
        <f t="array" ref="D524">_xll.SNL.Clients.Office.Excel.Functions.SPG($A524, "IQ_CASH_OPER", D$3)</f>
        <v>43754</v>
      </c>
      <c r="E524" s="9" cm="1">
        <f t="array" ref="E524">_xll.SNL.Clients.Office.Excel.Functions.SPG($A524, "IQ_CASH_OPER", E$3)</f>
        <v>47604</v>
      </c>
      <c r="F524" s="9" cm="1">
        <f t="array" ref="F524">_xll.SNL.Clients.Office.Excel.Functions.SPG($A524, "IQ_CASH_OPER", F$3)</f>
        <v>29884</v>
      </c>
      <c r="G524" s="9" cm="1">
        <f t="array" ref="G524">_xll.SNL.Clients.Office.Excel.Functions.SPG($A524, "IQ_CASH_OPER", G$3)</f>
        <v>109304</v>
      </c>
      <c r="H524" s="9" cm="1">
        <f t="array" ref="H524">_xll.SNL.Clients.Office.Excel.Functions.SPG($A524, "IQ_CASH_OPER", H$3)</f>
        <v>63842</v>
      </c>
      <c r="I524" s="9" cm="1">
        <f t="array" ref="I524">_xll.SNL.Clients.Office.Excel.Functions.SPG($A524, "IQ_CASH_OPER", I$3)</f>
        <v>48203</v>
      </c>
      <c r="J524" s="9" cm="1">
        <f t="array" ref="J524">_xll.SNL.Clients.Office.Excel.Functions.SPG($A524, "IQ_CASH_OPER", J$3)</f>
        <v>33295</v>
      </c>
    </row>
    <row r="525" spans="1:10" x14ac:dyDescent="0.3">
      <c r="A525" s="11" t="s">
        <v>1536</v>
      </c>
      <c r="B525" s="9" cm="1">
        <f t="array" ref="B525">_xll.SNL.Clients.Office.Excel.Functions.SPG($A525, "IQ_CASH_OPER", B$3)</f>
        <v>78919</v>
      </c>
      <c r="C525" s="9" cm="1">
        <f t="array" ref="C525">_xll.SNL.Clients.Office.Excel.Functions.SPG($A525, "IQ_CASH_OPER", C$3)</f>
        <v>94001</v>
      </c>
      <c r="D525" s="9" cm="1">
        <f t="array" ref="D525">_xll.SNL.Clients.Office.Excel.Functions.SPG($A525, "IQ_CASH_OPER", D$3)</f>
        <v>79879</v>
      </c>
      <c r="E525" s="9" cm="1">
        <f t="array" ref="E525">_xll.SNL.Clients.Office.Excel.Functions.SPG($A525, "IQ_CASH_OPER", E$3)</f>
        <v>27697</v>
      </c>
      <c r="F525" s="9" cm="1">
        <f t="array" ref="F525">_xll.SNL.Clients.Office.Excel.Functions.SPG($A525, "IQ_CASH_OPER", F$3)</f>
        <v>66748</v>
      </c>
      <c r="G525" s="9" cm="1">
        <f t="array" ref="G525">_xll.SNL.Clients.Office.Excel.Functions.SPG($A525, "IQ_CASH_OPER", G$3)</f>
        <v>67855</v>
      </c>
      <c r="H525" s="9" cm="1">
        <f t="array" ref="H525">_xll.SNL.Clients.Office.Excel.Functions.SPG($A525, "IQ_CASH_OPER", H$3)</f>
        <v>49030</v>
      </c>
      <c r="I525" s="9" cm="1">
        <f t="array" ref="I525">_xll.SNL.Clients.Office.Excel.Functions.SPG($A525, "IQ_CASH_OPER", I$3)</f>
        <v>36481</v>
      </c>
      <c r="J525" s="9" cm="1">
        <f t="array" ref="J525">_xll.SNL.Clients.Office.Excel.Functions.SPG($A525, "IQ_CASH_OPER", J$3)</f>
        <v>65035</v>
      </c>
    </row>
    <row r="526" spans="1:10" x14ac:dyDescent="0.3">
      <c r="A526" s="11" t="s">
        <v>1537</v>
      </c>
      <c r="B526" s="9" cm="1">
        <f t="array" ref="B526">_xll.SNL.Clients.Office.Excel.Functions.SPG($A526, "IQ_CASH_OPER", B$3)</f>
        <v>49566</v>
      </c>
      <c r="C526" s="9" cm="1">
        <f t="array" ref="C526">_xll.SNL.Clients.Office.Excel.Functions.SPG($A526, "IQ_CASH_OPER", C$3)</f>
        <v>73004</v>
      </c>
      <c r="D526" s="9" cm="1">
        <f t="array" ref="D526">_xll.SNL.Clients.Office.Excel.Functions.SPG($A526, "IQ_CASH_OPER", D$3)</f>
        <v>19831</v>
      </c>
      <c r="E526" s="9" cm="1">
        <f t="array" ref="E526">_xll.SNL.Clients.Office.Excel.Functions.SPG($A526, "IQ_CASH_OPER", E$3)</f>
        <v>29326</v>
      </c>
      <c r="F526" s="9" cm="1">
        <f t="array" ref="F526">_xll.SNL.Clients.Office.Excel.Functions.SPG($A526, "IQ_CASH_OPER", F$3)</f>
        <v>30900</v>
      </c>
      <c r="G526" s="9" cm="1">
        <f t="array" ref="G526">_xll.SNL.Clients.Office.Excel.Functions.SPG($A526, "IQ_CASH_OPER", G$3)</f>
        <v>41594</v>
      </c>
      <c r="H526" s="9" cm="1">
        <f t="array" ref="H526">_xll.SNL.Clients.Office.Excel.Functions.SPG($A526, "IQ_CASH_OPER", H$3)</f>
        <v>9262</v>
      </c>
      <c r="I526" s="9" cm="1">
        <f t="array" ref="I526">_xll.SNL.Clients.Office.Excel.Functions.SPG($A526, "IQ_CASH_OPER", I$3)</f>
        <v>13044</v>
      </c>
      <c r="J526" s="9" cm="1">
        <f t="array" ref="J526">_xll.SNL.Clients.Office.Excel.Functions.SPG($A526, "IQ_CASH_OPER", J$3)</f>
        <v>-2261</v>
      </c>
    </row>
    <row r="527" spans="1:10" x14ac:dyDescent="0.3">
      <c r="A527" s="11" t="s">
        <v>1631</v>
      </c>
      <c r="B527" s="9" cm="1">
        <f t="array" ref="B527">_xll.SNL.Clients.Office.Excel.Functions.SPG($A527, "IQ_CASH_OPER", B$3)</f>
        <v>-112000</v>
      </c>
      <c r="C527" s="9" cm="1">
        <f t="array" ref="C527">_xll.SNL.Clients.Office.Excel.Functions.SPG($A527, "IQ_CASH_OPER", C$3)</f>
        <v>138000</v>
      </c>
      <c r="D527" s="9" cm="1">
        <f t="array" ref="D527">_xll.SNL.Clients.Office.Excel.Functions.SPG($A527, "IQ_CASH_OPER", D$3)</f>
        <v>139000</v>
      </c>
      <c r="E527" s="9" cm="1">
        <f t="array" ref="E527">_xll.SNL.Clients.Office.Excel.Functions.SPG($A527, "IQ_CASH_OPER", E$3)</f>
        <v>-620000</v>
      </c>
      <c r="F527" s="9" cm="1">
        <f t="array" ref="F527">_xll.SNL.Clients.Office.Excel.Functions.SPG($A527, "IQ_CASH_OPER", F$3)</f>
        <v>-290000</v>
      </c>
      <c r="G527" s="9" cm="1">
        <f t="array" ref="G527">_xll.SNL.Clients.Office.Excel.Functions.SPG($A527, "IQ_CASH_OPER", G$3)</f>
        <v>482000</v>
      </c>
      <c r="H527" s="9" cm="1">
        <f t="array" ref="H527">_xll.SNL.Clients.Office.Excel.Functions.SPG($A527, "IQ_CASH_OPER", H$3)</f>
        <v>131000</v>
      </c>
      <c r="I527" s="9" cm="1">
        <f t="array" ref="I527">_xll.SNL.Clients.Office.Excel.Functions.SPG($A527, "IQ_CASH_OPER", I$3)</f>
        <v>67000</v>
      </c>
      <c r="J527" s="9" cm="1">
        <f t="array" ref="J527">_xll.SNL.Clients.Office.Excel.Functions.SPG($A527, "IQ_CASH_OPER", J$3)</f>
        <v>-124000</v>
      </c>
    </row>
    <row r="528" spans="1:10" x14ac:dyDescent="0.3">
      <c r="A528" s="11" t="s">
        <v>1538</v>
      </c>
      <c r="B528" s="9" cm="1">
        <f t="array" ref="B528">_xll.SNL.Clients.Office.Excel.Functions.SPG($A528, "IQ_CASH_OPER", B$3)</f>
        <v>71225</v>
      </c>
      <c r="C528" s="9" cm="1">
        <f t="array" ref="C528">_xll.SNL.Clients.Office.Excel.Functions.SPG($A528, "IQ_CASH_OPER", C$3)</f>
        <v>18464</v>
      </c>
      <c r="D528" s="9" cm="1">
        <f t="array" ref="D528">_xll.SNL.Clients.Office.Excel.Functions.SPG($A528, "IQ_CASH_OPER", D$3)</f>
        <v>109252</v>
      </c>
      <c r="E528" s="9" cm="1">
        <f t="array" ref="E528">_xll.SNL.Clients.Office.Excel.Functions.SPG($A528, "IQ_CASH_OPER", E$3)</f>
        <v>28713</v>
      </c>
      <c r="F528" s="9" cm="1">
        <f t="array" ref="F528">_xll.SNL.Clients.Office.Excel.Functions.SPG($A528, "IQ_CASH_OPER", F$3)</f>
        <v>83284</v>
      </c>
      <c r="G528" s="9" cm="1">
        <f t="array" ref="G528">_xll.SNL.Clients.Office.Excel.Functions.SPG($A528, "IQ_CASH_OPER", G$3)</f>
        <v>47706</v>
      </c>
      <c r="H528" s="9" cm="1">
        <f t="array" ref="H528">_xll.SNL.Clients.Office.Excel.Functions.SPG($A528, "IQ_CASH_OPER", H$3)</f>
        <v>120629</v>
      </c>
      <c r="I528" s="9" cm="1">
        <f t="array" ref="I528">_xll.SNL.Clients.Office.Excel.Functions.SPG($A528, "IQ_CASH_OPER", I$3)</f>
        <v>14707</v>
      </c>
      <c r="J528" s="9" cm="1">
        <f t="array" ref="J528">_xll.SNL.Clients.Office.Excel.Functions.SPG($A528, "IQ_CASH_OPER", J$3)</f>
        <v>94740</v>
      </c>
    </row>
    <row r="529" spans="1:10" x14ac:dyDescent="0.3">
      <c r="A529" s="11" t="s">
        <v>1539</v>
      </c>
      <c r="B529" s="9" cm="1">
        <f t="array" ref="B529">_xll.SNL.Clients.Office.Excel.Functions.SPG($A529, "IQ_CASH_OPER", B$3)</f>
        <v>93600</v>
      </c>
      <c r="C529" s="9" cm="1">
        <f t="array" ref="C529">_xll.SNL.Clients.Office.Excel.Functions.SPG($A529, "IQ_CASH_OPER", C$3)</f>
        <v>-65100</v>
      </c>
      <c r="D529" s="9" cm="1">
        <f t="array" ref="D529">_xll.SNL.Clients.Office.Excel.Functions.SPG($A529, "IQ_CASH_OPER", D$3)</f>
        <v>191200</v>
      </c>
      <c r="E529" s="9" cm="1">
        <f t="array" ref="E529">_xll.SNL.Clients.Office.Excel.Functions.SPG($A529, "IQ_CASH_OPER", E$3)</f>
        <v>84000</v>
      </c>
      <c r="F529" s="9" cm="1">
        <f t="array" ref="F529">_xll.SNL.Clients.Office.Excel.Functions.SPG($A529, "IQ_CASH_OPER", F$3)</f>
        <v>99100</v>
      </c>
      <c r="G529" s="9" cm="1">
        <f t="array" ref="G529">_xll.SNL.Clients.Office.Excel.Functions.SPG($A529, "IQ_CASH_OPER", G$3)</f>
        <v>-44700</v>
      </c>
      <c r="H529" s="9" cm="1">
        <f t="array" ref="H529">_xll.SNL.Clients.Office.Excel.Functions.SPG($A529, "IQ_CASH_OPER", H$3)</f>
        <v>70000</v>
      </c>
      <c r="I529" s="9" cm="1">
        <f t="array" ref="I529">_xll.SNL.Clients.Office.Excel.Functions.SPG($A529, "IQ_CASH_OPER", I$3)</f>
        <v>97600</v>
      </c>
      <c r="J529" s="9" cm="1">
        <f t="array" ref="J529">_xll.SNL.Clients.Office.Excel.Functions.SPG($A529, "IQ_CASH_OPER", J$3)</f>
        <v>159100</v>
      </c>
    </row>
    <row r="530" spans="1:10" x14ac:dyDescent="0.3">
      <c r="A530" s="11" t="s">
        <v>1540</v>
      </c>
      <c r="B530" s="9" cm="1">
        <f t="array" ref="B530">_xll.SNL.Clients.Office.Excel.Functions.SPG($A530, "IQ_CASH_OPER", B$3)</f>
        <v>88491</v>
      </c>
      <c r="C530" s="9" cm="1">
        <f t="array" ref="C530">_xll.SNL.Clients.Office.Excel.Functions.SPG($A530, "IQ_CASH_OPER", C$3)</f>
        <v>54872</v>
      </c>
      <c r="D530" s="9" cm="1">
        <f t="array" ref="D530">_xll.SNL.Clients.Office.Excel.Functions.SPG($A530, "IQ_CASH_OPER", D$3)</f>
        <v>100047</v>
      </c>
      <c r="E530" s="9" cm="1">
        <f t="array" ref="E530">_xll.SNL.Clients.Office.Excel.Functions.SPG($A530, "IQ_CASH_OPER", E$3)</f>
        <v>67431</v>
      </c>
      <c r="F530" s="9" cm="1">
        <f t="array" ref="F530">_xll.SNL.Clients.Office.Excel.Functions.SPG($A530, "IQ_CASH_OPER", F$3)</f>
        <v>61095</v>
      </c>
      <c r="G530" s="9" cm="1">
        <f t="array" ref="G530">_xll.SNL.Clients.Office.Excel.Functions.SPG($A530, "IQ_CASH_OPER", G$3)</f>
        <v>49383</v>
      </c>
      <c r="H530" s="9" cm="1">
        <f t="array" ref="H530">_xll.SNL.Clients.Office.Excel.Functions.SPG($A530, "IQ_CASH_OPER", H$3)</f>
        <v>107398</v>
      </c>
      <c r="I530" s="9" cm="1">
        <f t="array" ref="I530">_xll.SNL.Clients.Office.Excel.Functions.SPG($A530, "IQ_CASH_OPER", I$3)</f>
        <v>57991</v>
      </c>
      <c r="J530" s="9" cm="1">
        <f t="array" ref="J530">_xll.SNL.Clients.Office.Excel.Functions.SPG($A530, "IQ_CASH_OPER", J$3)</f>
        <v>80730</v>
      </c>
    </row>
    <row r="531" spans="1:10" x14ac:dyDescent="0.3">
      <c r="A531" s="11" t="s">
        <v>1541</v>
      </c>
      <c r="B531" s="9" cm="1">
        <f t="array" ref="B531">_xll.SNL.Clients.Office.Excel.Functions.SPG($A531, "IQ_CASH_OPER", B$3)</f>
        <v>31246</v>
      </c>
      <c r="C531" s="9" cm="1">
        <f t="array" ref="C531">_xll.SNL.Clients.Office.Excel.Functions.SPG($A531, "IQ_CASH_OPER", C$3)</f>
        <v>32021</v>
      </c>
      <c r="D531" s="9" cm="1">
        <f t="array" ref="D531">_xll.SNL.Clients.Office.Excel.Functions.SPG($A531, "IQ_CASH_OPER", D$3)</f>
        <v>48949</v>
      </c>
      <c r="E531" s="9" cm="1">
        <f t="array" ref="E531">_xll.SNL.Clients.Office.Excel.Functions.SPG($A531, "IQ_CASH_OPER", E$3)</f>
        <v>72764</v>
      </c>
      <c r="F531" s="9" cm="1">
        <f t="array" ref="F531">_xll.SNL.Clients.Office.Excel.Functions.SPG($A531, "IQ_CASH_OPER", F$3)</f>
        <v>46468</v>
      </c>
      <c r="G531" s="9" cm="1">
        <f t="array" ref="G531">_xll.SNL.Clients.Office.Excel.Functions.SPG($A531, "IQ_CASH_OPER", G$3)</f>
        <v>47523</v>
      </c>
      <c r="H531" s="9" cm="1">
        <f t="array" ref="H531">_xll.SNL.Clients.Office.Excel.Functions.SPG($A531, "IQ_CASH_OPER", H$3)</f>
        <v>60705</v>
      </c>
      <c r="I531" s="9" cm="1">
        <f t="array" ref="I531">_xll.SNL.Clients.Office.Excel.Functions.SPG($A531, "IQ_CASH_OPER", I$3)</f>
        <v>57066</v>
      </c>
      <c r="J531" s="9" cm="1">
        <f t="array" ref="J531">_xll.SNL.Clients.Office.Excel.Functions.SPG($A531, "IQ_CASH_OPER", J$3)</f>
        <v>44628</v>
      </c>
    </row>
    <row r="532" spans="1:10" x14ac:dyDescent="0.3">
      <c r="A532" s="11" t="s">
        <v>1542</v>
      </c>
      <c r="B532" s="9" cm="1">
        <f t="array" ref="B532">_xll.SNL.Clients.Office.Excel.Functions.SPG($A532, "IQ_CASH_OPER", B$3)</f>
        <v>29016</v>
      </c>
      <c r="C532" s="9" cm="1">
        <f t="array" ref="C532">_xll.SNL.Clients.Office.Excel.Functions.SPG($A532, "IQ_CASH_OPER", C$3)</f>
        <v>29841</v>
      </c>
      <c r="D532" s="9" cm="1">
        <f t="array" ref="D532">_xll.SNL.Clients.Office.Excel.Functions.SPG($A532, "IQ_CASH_OPER", D$3)</f>
        <v>27729</v>
      </c>
      <c r="E532" s="9" cm="1">
        <f t="array" ref="E532">_xll.SNL.Clients.Office.Excel.Functions.SPG($A532, "IQ_CASH_OPER", E$3)</f>
        <v>22815</v>
      </c>
      <c r="F532" s="9" cm="1">
        <f t="array" ref="F532">_xll.SNL.Clients.Office.Excel.Functions.SPG($A532, "IQ_CASH_OPER", F$3)</f>
        <v>27608</v>
      </c>
      <c r="G532" s="9" cm="1">
        <f t="array" ref="G532">_xll.SNL.Clients.Office.Excel.Functions.SPG($A532, "IQ_CASH_OPER", G$3)</f>
        <v>11563</v>
      </c>
      <c r="H532" s="9" cm="1">
        <f t="array" ref="H532">_xll.SNL.Clients.Office.Excel.Functions.SPG($A532, "IQ_CASH_OPER", H$3)</f>
        <v>39357</v>
      </c>
      <c r="I532" s="9" cm="1">
        <f t="array" ref="I532">_xll.SNL.Clients.Office.Excel.Functions.SPG($A532, "IQ_CASH_OPER", I$3)</f>
        <v>33757</v>
      </c>
      <c r="J532" s="9" cm="1">
        <f t="array" ref="J532">_xll.SNL.Clients.Office.Excel.Functions.SPG($A532, "IQ_CASH_OPER", J$3)</f>
        <v>19172</v>
      </c>
    </row>
    <row r="533" spans="1:10" x14ac:dyDescent="0.3">
      <c r="A533" s="11" t="s">
        <v>1543</v>
      </c>
      <c r="B533" s="9" cm="1">
        <f t="array" ref="B533">_xll.SNL.Clients.Office.Excel.Functions.SPG($A533, "IQ_CASH_OPER", B$3)</f>
        <v>-10481</v>
      </c>
      <c r="C533" s="9" cm="1">
        <f t="array" ref="C533">_xll.SNL.Clients.Office.Excel.Functions.SPG($A533, "IQ_CASH_OPER", C$3)</f>
        <v>26143</v>
      </c>
      <c r="D533" s="9" cm="1">
        <f t="array" ref="D533">_xll.SNL.Clients.Office.Excel.Functions.SPG($A533, "IQ_CASH_OPER", D$3)</f>
        <v>35980</v>
      </c>
      <c r="E533" s="9" cm="1">
        <f t="array" ref="E533">_xll.SNL.Clients.Office.Excel.Functions.SPG($A533, "IQ_CASH_OPER", E$3)</f>
        <v>22222</v>
      </c>
      <c r="F533" s="9" cm="1">
        <f t="array" ref="F533">_xll.SNL.Clients.Office.Excel.Functions.SPG($A533, "IQ_CASH_OPER", F$3)</f>
        <v>5438</v>
      </c>
      <c r="G533" s="9" cm="1">
        <f t="array" ref="G533">_xll.SNL.Clients.Office.Excel.Functions.SPG($A533, "IQ_CASH_OPER", G$3)</f>
        <v>44578</v>
      </c>
      <c r="H533" s="9" cm="1">
        <f t="array" ref="H533">_xll.SNL.Clients.Office.Excel.Functions.SPG($A533, "IQ_CASH_OPER", H$3)</f>
        <v>45912</v>
      </c>
      <c r="I533" s="9" cm="1">
        <f t="array" ref="I533">_xll.SNL.Clients.Office.Excel.Functions.SPG($A533, "IQ_CASH_OPER", I$3)</f>
        <v>25425</v>
      </c>
      <c r="J533" s="9" cm="1">
        <f t="array" ref="J533">_xll.SNL.Clients.Office.Excel.Functions.SPG($A533, "IQ_CASH_OPER", J$3)</f>
        <v>32311</v>
      </c>
    </row>
    <row r="534" spans="1:10" x14ac:dyDescent="0.3">
      <c r="A534" s="11" t="s">
        <v>1544</v>
      </c>
      <c r="B534" s="9" cm="1">
        <f t="array" ref="B534">_xll.SNL.Clients.Office.Excel.Functions.SPG($A534, "IQ_CASH_OPER", B$3)</f>
        <v>85973</v>
      </c>
      <c r="C534" s="9" cm="1">
        <f t="array" ref="C534">_xll.SNL.Clients.Office.Excel.Functions.SPG($A534, "IQ_CASH_OPER", C$3)</f>
        <v>91303</v>
      </c>
      <c r="D534" s="9" cm="1">
        <f t="array" ref="D534">_xll.SNL.Clients.Office.Excel.Functions.SPG($A534, "IQ_CASH_OPER", D$3)</f>
        <v>49136</v>
      </c>
      <c r="E534" s="9" cm="1">
        <f t="array" ref="E534">_xll.SNL.Clients.Office.Excel.Functions.SPG($A534, "IQ_CASH_OPER", E$3)</f>
        <v>78645</v>
      </c>
      <c r="F534" s="9" cm="1">
        <f t="array" ref="F534">_xll.SNL.Clients.Office.Excel.Functions.SPG($A534, "IQ_CASH_OPER", F$3)</f>
        <v>54765</v>
      </c>
      <c r="G534" s="9" cm="1">
        <f t="array" ref="G534">_xll.SNL.Clients.Office.Excel.Functions.SPG($A534, "IQ_CASH_OPER", G$3)</f>
        <v>47231</v>
      </c>
      <c r="H534" s="9" cm="1">
        <f t="array" ref="H534">_xll.SNL.Clients.Office.Excel.Functions.SPG($A534, "IQ_CASH_OPER", H$3)</f>
        <v>34939</v>
      </c>
      <c r="I534" s="9" cm="1">
        <f t="array" ref="I534">_xll.SNL.Clients.Office.Excel.Functions.SPG($A534, "IQ_CASH_OPER", I$3)</f>
        <v>9741</v>
      </c>
      <c r="J534" s="9" cm="1">
        <f t="array" ref="J534">_xll.SNL.Clients.Office.Excel.Functions.SPG($A534, "IQ_CASH_OPER", J$3)</f>
        <v>12794</v>
      </c>
    </row>
    <row r="535" spans="1:10" x14ac:dyDescent="0.3">
      <c r="A535" s="11" t="s">
        <v>1545</v>
      </c>
      <c r="B535" s="9" cm="1">
        <f t="array" ref="B535">_xll.SNL.Clients.Office.Excel.Functions.SPG($A535, "IQ_CASH_OPER", B$3)</f>
        <v>-38591</v>
      </c>
      <c r="C535" s="9" cm="1">
        <f t="array" ref="C535">_xll.SNL.Clients.Office.Excel.Functions.SPG($A535, "IQ_CASH_OPER", C$3)</f>
        <v>8736</v>
      </c>
      <c r="D535" s="9" cm="1">
        <f t="array" ref="D535">_xll.SNL.Clients.Office.Excel.Functions.SPG($A535, "IQ_CASH_OPER", D$3)</f>
        <v>59905</v>
      </c>
      <c r="E535" s="9" cm="1">
        <f t="array" ref="E535">_xll.SNL.Clients.Office.Excel.Functions.SPG($A535, "IQ_CASH_OPER", E$3)</f>
        <v>70841</v>
      </c>
      <c r="F535" s="9" cm="1">
        <f t="array" ref="F535">_xll.SNL.Clients.Office.Excel.Functions.SPG($A535, "IQ_CASH_OPER", F$3)</f>
        <v>2005</v>
      </c>
      <c r="G535" s="9" cm="1">
        <f t="array" ref="G535">_xll.SNL.Clients.Office.Excel.Functions.SPG($A535, "IQ_CASH_OPER", G$3)</f>
        <v>39244</v>
      </c>
      <c r="H535" s="9" cm="1">
        <f t="array" ref="H535">_xll.SNL.Clients.Office.Excel.Functions.SPG($A535, "IQ_CASH_OPER", H$3)</f>
        <v>51216</v>
      </c>
      <c r="I535" s="9" cm="1">
        <f t="array" ref="I535">_xll.SNL.Clients.Office.Excel.Functions.SPG($A535, "IQ_CASH_OPER", I$3)</f>
        <v>64804</v>
      </c>
      <c r="J535" s="9" cm="1">
        <f t="array" ref="J535">_xll.SNL.Clients.Office.Excel.Functions.SPG($A535, "IQ_CASH_OPER", J$3)</f>
        <v>24086</v>
      </c>
    </row>
    <row r="536" spans="1:10" x14ac:dyDescent="0.3">
      <c r="A536" s="11" t="s">
        <v>1546</v>
      </c>
      <c r="B536" s="9" cm="1">
        <f t="array" ref="B536">_xll.SNL.Clients.Office.Excel.Functions.SPG($A536, "IQ_CASH_OPER", B$3)</f>
        <v>22225</v>
      </c>
      <c r="C536" s="9" cm="1">
        <f t="array" ref="C536">_xll.SNL.Clients.Office.Excel.Functions.SPG($A536, "IQ_CASH_OPER", C$3)</f>
        <v>23249</v>
      </c>
      <c r="D536" s="9" cm="1">
        <f t="array" ref="D536">_xll.SNL.Clients.Office.Excel.Functions.SPG($A536, "IQ_CASH_OPER", D$3)</f>
        <v>21194</v>
      </c>
      <c r="E536" s="9" cm="1">
        <f t="array" ref="E536">_xll.SNL.Clients.Office.Excel.Functions.SPG($A536, "IQ_CASH_OPER", E$3)</f>
        <v>27282</v>
      </c>
      <c r="F536" s="9" cm="1">
        <f t="array" ref="F536">_xll.SNL.Clients.Office.Excel.Functions.SPG($A536, "IQ_CASH_OPER", F$3)</f>
        <v>23241</v>
      </c>
      <c r="G536" s="9" cm="1">
        <f t="array" ref="G536">_xll.SNL.Clients.Office.Excel.Functions.SPG($A536, "IQ_CASH_OPER", G$3)</f>
        <v>18931</v>
      </c>
      <c r="H536" s="9" cm="1">
        <f t="array" ref="H536">_xll.SNL.Clients.Office.Excel.Functions.SPG($A536, "IQ_CASH_OPER", H$3)</f>
        <v>25323</v>
      </c>
      <c r="I536" s="9" cm="1">
        <f t="array" ref="I536">_xll.SNL.Clients.Office.Excel.Functions.SPG($A536, "IQ_CASH_OPER", I$3)</f>
        <v>21991</v>
      </c>
      <c r="J536" s="9" cm="1">
        <f t="array" ref="J536">_xll.SNL.Clients.Office.Excel.Functions.SPG($A536, "IQ_CASH_OPER", J$3)</f>
        <v>22758</v>
      </c>
    </row>
    <row r="537" spans="1:10" x14ac:dyDescent="0.3">
      <c r="A537" s="11" t="s">
        <v>1547</v>
      </c>
      <c r="B537" s="9" cm="1">
        <f t="array" ref="B537">_xll.SNL.Clients.Office.Excel.Functions.SPG($A537, "IQ_CASH_OPER", B$3)</f>
        <v>3602</v>
      </c>
      <c r="C537" s="9" cm="1">
        <f t="array" ref="C537">_xll.SNL.Clients.Office.Excel.Functions.SPG($A537, "IQ_CASH_OPER", C$3)</f>
        <v>68787</v>
      </c>
      <c r="D537" s="9" cm="1">
        <f t="array" ref="D537">_xll.SNL.Clients.Office.Excel.Functions.SPG($A537, "IQ_CASH_OPER", D$3)</f>
        <v>61325</v>
      </c>
      <c r="E537" s="9" cm="1">
        <f t="array" ref="E537">_xll.SNL.Clients.Office.Excel.Functions.SPG($A537, "IQ_CASH_OPER", E$3)</f>
        <v>-12624</v>
      </c>
      <c r="F537" s="9" cm="1">
        <f t="array" ref="F537">_xll.SNL.Clients.Office.Excel.Functions.SPG($A537, "IQ_CASH_OPER", F$3)</f>
        <v>21401</v>
      </c>
      <c r="G537" s="9" cm="1">
        <f t="array" ref="G537">_xll.SNL.Clients.Office.Excel.Functions.SPG($A537, "IQ_CASH_OPER", G$3)</f>
        <v>55005</v>
      </c>
      <c r="H537" s="9" cm="1">
        <f t="array" ref="H537">_xll.SNL.Clients.Office.Excel.Functions.SPG($A537, "IQ_CASH_OPER", H$3)</f>
        <v>44748</v>
      </c>
      <c r="I537" s="9" cm="1">
        <f t="array" ref="I537">_xll.SNL.Clients.Office.Excel.Functions.SPG($A537, "IQ_CASH_OPER", I$3)</f>
        <v>2340</v>
      </c>
      <c r="J537" s="9" cm="1">
        <f t="array" ref="J537">_xll.SNL.Clients.Office.Excel.Functions.SPG($A537, "IQ_CASH_OPER", J$3)</f>
        <v>-7482</v>
      </c>
    </row>
    <row r="538" spans="1:10" x14ac:dyDescent="0.3">
      <c r="A538" s="11" t="s">
        <v>1548</v>
      </c>
      <c r="B538" s="9" cm="1">
        <f t="array" ref="B538">_xll.SNL.Clients.Office.Excel.Functions.SPG($A538, "IQ_CASH_OPER", B$3)</f>
        <v>-85200</v>
      </c>
      <c r="C538" s="9" cm="1">
        <f t="array" ref="C538">_xll.SNL.Clients.Office.Excel.Functions.SPG($A538, "IQ_CASH_OPER", C$3)</f>
        <v>43300</v>
      </c>
      <c r="D538" s="9" cm="1">
        <f t="array" ref="D538">_xll.SNL.Clients.Office.Excel.Functions.SPG($A538, "IQ_CASH_OPER", D$3)</f>
        <v>187300</v>
      </c>
      <c r="E538" s="9" cm="1">
        <f t="array" ref="E538">_xll.SNL.Clients.Office.Excel.Functions.SPG($A538, "IQ_CASH_OPER", E$3)</f>
        <v>224700</v>
      </c>
      <c r="F538" s="9" cm="1">
        <f t="array" ref="F538">_xll.SNL.Clients.Office.Excel.Functions.SPG($A538, "IQ_CASH_OPER", F$3)</f>
        <v>-73300</v>
      </c>
      <c r="G538" s="9" cm="1">
        <f t="array" ref="G538">_xll.SNL.Clients.Office.Excel.Functions.SPG($A538, "IQ_CASH_OPER", G$3)</f>
        <v>137000</v>
      </c>
      <c r="H538" s="9" cm="1">
        <f t="array" ref="H538">_xll.SNL.Clients.Office.Excel.Functions.SPG($A538, "IQ_CASH_OPER", H$3)</f>
        <v>249500</v>
      </c>
      <c r="I538" s="9" cm="1">
        <f t="array" ref="I538">_xll.SNL.Clients.Office.Excel.Functions.SPG($A538, "IQ_CASH_OPER", I$3)</f>
        <v>130300</v>
      </c>
      <c r="J538" s="9" cm="1">
        <f t="array" ref="J538">_xll.SNL.Clients.Office.Excel.Functions.SPG($A538, "IQ_CASH_OPER", J$3)</f>
        <v>-152100</v>
      </c>
    </row>
    <row r="539" spans="1:10" x14ac:dyDescent="0.3">
      <c r="A539" s="11" t="s">
        <v>1549</v>
      </c>
      <c r="B539" s="9" cm="1">
        <f t="array" ref="B539">_xll.SNL.Clients.Office.Excel.Functions.SPG($A539, "IQ_CASH_OPER", B$3)</f>
        <v>-2855</v>
      </c>
      <c r="C539" s="9" cm="1">
        <f t="array" ref="C539">_xll.SNL.Clients.Office.Excel.Functions.SPG($A539, "IQ_CASH_OPER", C$3)</f>
        <v>19663</v>
      </c>
      <c r="D539" s="9" cm="1">
        <f t="array" ref="D539">_xll.SNL.Clients.Office.Excel.Functions.SPG($A539, "IQ_CASH_OPER", D$3)</f>
        <v>6857</v>
      </c>
      <c r="E539" s="9" cm="1">
        <f t="array" ref="E539">_xll.SNL.Clients.Office.Excel.Functions.SPG($A539, "IQ_CASH_OPER", E$3)</f>
        <v>25718</v>
      </c>
      <c r="F539" s="9" cm="1">
        <f t="array" ref="F539">_xll.SNL.Clients.Office.Excel.Functions.SPG($A539, "IQ_CASH_OPER", F$3)</f>
        <v>-3435</v>
      </c>
      <c r="G539" s="9" cm="1">
        <f t="array" ref="G539">_xll.SNL.Clients.Office.Excel.Functions.SPG($A539, "IQ_CASH_OPER", G$3)</f>
        <v>8304</v>
      </c>
      <c r="H539" s="9" cm="1">
        <f t="array" ref="H539">_xll.SNL.Clients.Office.Excel.Functions.SPG($A539, "IQ_CASH_OPER", H$3)</f>
        <v>-6868</v>
      </c>
      <c r="I539" s="9" cm="1">
        <f t="array" ref="I539">_xll.SNL.Clients.Office.Excel.Functions.SPG($A539, "IQ_CASH_OPER", I$3)</f>
        <v>-5803</v>
      </c>
      <c r="J539" s="9" cm="1">
        <f t="array" ref="J539">_xll.SNL.Clients.Office.Excel.Functions.SPG($A539, "IQ_CASH_OPER", J$3)</f>
        <v>-8661</v>
      </c>
    </row>
    <row r="540" spans="1:10" x14ac:dyDescent="0.3">
      <c r="A540" s="11" t="s">
        <v>1550</v>
      </c>
      <c r="B540" s="9" cm="1">
        <f t="array" ref="B540">_xll.SNL.Clients.Office.Excel.Functions.SPG($A540, "IQ_CASH_OPER", B$3)</f>
        <v>-53500</v>
      </c>
      <c r="C540" s="9" cm="1">
        <f t="array" ref="C540">_xll.SNL.Clients.Office.Excel.Functions.SPG($A540, "IQ_CASH_OPER", C$3)</f>
        <v>296200</v>
      </c>
      <c r="D540" s="9" cm="1">
        <f t="array" ref="D540">_xll.SNL.Clients.Office.Excel.Functions.SPG($A540, "IQ_CASH_OPER", D$3)</f>
        <v>41400</v>
      </c>
      <c r="E540" s="9" cm="1">
        <f t="array" ref="E540">_xll.SNL.Clients.Office.Excel.Functions.SPG($A540, "IQ_CASH_OPER", E$3)</f>
        <v>-19400</v>
      </c>
      <c r="F540" s="9" cm="1">
        <f t="array" ref="F540">_xll.SNL.Clients.Office.Excel.Functions.SPG($A540, "IQ_CASH_OPER", F$3)</f>
        <v>-52400</v>
      </c>
      <c r="G540" s="9" cm="1">
        <f t="array" ref="G540">_xll.SNL.Clients.Office.Excel.Functions.SPG($A540, "IQ_CASH_OPER", G$3)</f>
        <v>147000</v>
      </c>
      <c r="H540" s="9" cm="1">
        <f t="array" ref="H540">_xll.SNL.Clients.Office.Excel.Functions.SPG($A540, "IQ_CASH_OPER", H$3)</f>
        <v>60100</v>
      </c>
      <c r="I540" s="9" cm="1">
        <f t="array" ref="I540">_xll.SNL.Clients.Office.Excel.Functions.SPG($A540, "IQ_CASH_OPER", I$3)</f>
        <v>-18900</v>
      </c>
      <c r="J540" s="9" cm="1">
        <f t="array" ref="J540">_xll.SNL.Clients.Office.Excel.Functions.SPG($A540, "IQ_CASH_OPER", J$3)</f>
        <v>-30900</v>
      </c>
    </row>
    <row r="541" spans="1:10" x14ac:dyDescent="0.3">
      <c r="A541" s="11" t="s">
        <v>1551</v>
      </c>
      <c r="B541" s="9" cm="1">
        <f t="array" ref="B541">_xll.SNL.Clients.Office.Excel.Functions.SPG($A541, "IQ_CASH_OPER", B$3)</f>
        <v>-31157</v>
      </c>
      <c r="C541" s="9" cm="1">
        <f t="array" ref="C541">_xll.SNL.Clients.Office.Excel.Functions.SPG($A541, "IQ_CASH_OPER", C$3)</f>
        <v>360299</v>
      </c>
      <c r="D541" s="9" cm="1">
        <f t="array" ref="D541">_xll.SNL.Clients.Office.Excel.Functions.SPG($A541, "IQ_CASH_OPER", D$3)</f>
        <v>167869</v>
      </c>
      <c r="E541" s="9" cm="1">
        <f t="array" ref="E541">_xll.SNL.Clients.Office.Excel.Functions.SPG($A541, "IQ_CASH_OPER", E$3)</f>
        <v>23150</v>
      </c>
      <c r="F541" s="9" cm="1">
        <f t="array" ref="F541">_xll.SNL.Clients.Office.Excel.Functions.SPG($A541, "IQ_CASH_OPER", F$3)</f>
        <v>144744</v>
      </c>
      <c r="G541" s="9" cm="1">
        <f t="array" ref="G541">_xll.SNL.Clients.Office.Excel.Functions.SPG($A541, "IQ_CASH_OPER", G$3)</f>
        <v>70464</v>
      </c>
      <c r="H541" s="9" cm="1">
        <f t="array" ref="H541">_xll.SNL.Clients.Office.Excel.Functions.SPG($A541, "IQ_CASH_OPER", H$3)</f>
        <v>-72937</v>
      </c>
      <c r="I541" s="9" cm="1">
        <f t="array" ref="I541">_xll.SNL.Clients.Office.Excel.Functions.SPG($A541, "IQ_CASH_OPER", I$3)</f>
        <v>62095</v>
      </c>
      <c r="J541" s="9" cm="1">
        <f t="array" ref="J541">_xll.SNL.Clients.Office.Excel.Functions.SPG($A541, "IQ_CASH_OPER", J$3)</f>
        <v>135639</v>
      </c>
    </row>
    <row r="542" spans="1:10" x14ac:dyDescent="0.3">
      <c r="A542" s="11" t="s">
        <v>1552</v>
      </c>
      <c r="B542" s="9" cm="1">
        <f t="array" ref="B542">_xll.SNL.Clients.Office.Excel.Functions.SPG($A542, "IQ_CASH_OPER", B$3)</f>
        <v>76500</v>
      </c>
      <c r="C542" s="9" cm="1">
        <f t="array" ref="C542">_xll.SNL.Clients.Office.Excel.Functions.SPG($A542, "IQ_CASH_OPER", C$3)</f>
        <v>201600</v>
      </c>
      <c r="D542" s="9" cm="1">
        <f t="array" ref="D542">_xll.SNL.Clients.Office.Excel.Functions.SPG($A542, "IQ_CASH_OPER", D$3)</f>
        <v>78500</v>
      </c>
      <c r="E542" s="9" cm="1">
        <f t="array" ref="E542">_xll.SNL.Clients.Office.Excel.Functions.SPG($A542, "IQ_CASH_OPER", E$3)</f>
        <v>241500</v>
      </c>
      <c r="F542" s="9" cm="1">
        <f t="array" ref="F542">_xll.SNL.Clients.Office.Excel.Functions.SPG($A542, "IQ_CASH_OPER", F$3)</f>
        <v>52200</v>
      </c>
      <c r="G542" s="9" cm="1">
        <f t="array" ref="G542">_xll.SNL.Clients.Office.Excel.Functions.SPG($A542, "IQ_CASH_OPER", G$3)</f>
        <v>87900</v>
      </c>
      <c r="H542" s="9" cm="1">
        <f t="array" ref="H542">_xll.SNL.Clients.Office.Excel.Functions.SPG($A542, "IQ_CASH_OPER", H$3)</f>
        <v>72800</v>
      </c>
      <c r="I542" s="9" cm="1">
        <f t="array" ref="I542">_xll.SNL.Clients.Office.Excel.Functions.SPG($A542, "IQ_CASH_OPER", I$3)</f>
        <v>35500</v>
      </c>
      <c r="J542" s="9" cm="1">
        <f t="array" ref="J542">_xll.SNL.Clients.Office.Excel.Functions.SPG($A542, "IQ_CASH_OPER", J$3)</f>
        <v>99400</v>
      </c>
    </row>
    <row r="543" spans="1:10" x14ac:dyDescent="0.3">
      <c r="A543" s="11" t="s">
        <v>1553</v>
      </c>
      <c r="B543" s="9" cm="1">
        <f t="array" ref="B543">_xll.SNL.Clients.Office.Excel.Functions.SPG($A543, "IQ_CASH_OPER", B$3)</f>
        <v>102000</v>
      </c>
      <c r="C543" s="9" cm="1">
        <f t="array" ref="C543">_xll.SNL.Clients.Office.Excel.Functions.SPG($A543, "IQ_CASH_OPER", C$3)</f>
        <v>-3000</v>
      </c>
      <c r="D543" s="9" cm="1">
        <f t="array" ref="D543">_xll.SNL.Clients.Office.Excel.Functions.SPG($A543, "IQ_CASH_OPER", D$3)</f>
        <v>-43000</v>
      </c>
      <c r="E543" s="9" cm="1">
        <f t="array" ref="E543">_xll.SNL.Clients.Office.Excel.Functions.SPG($A543, "IQ_CASH_OPER", E$3)</f>
        <v>51000</v>
      </c>
      <c r="F543" s="9" cm="1">
        <f t="array" ref="F543">_xll.SNL.Clients.Office.Excel.Functions.SPG($A543, "IQ_CASH_OPER", F$3)</f>
        <v>139000</v>
      </c>
      <c r="G543" s="9" cm="1">
        <f t="array" ref="G543">_xll.SNL.Clients.Office.Excel.Functions.SPG($A543, "IQ_CASH_OPER", G$3)</f>
        <v>-19000</v>
      </c>
      <c r="H543" s="9" cm="1">
        <f t="array" ref="H543">_xll.SNL.Clients.Office.Excel.Functions.SPG($A543, "IQ_CASH_OPER", H$3)</f>
        <v>14000</v>
      </c>
      <c r="I543" s="9" cm="1">
        <f t="array" ref="I543">_xll.SNL.Clients.Office.Excel.Functions.SPG($A543, "IQ_CASH_OPER", I$3)</f>
        <v>105000</v>
      </c>
      <c r="J543" s="9" cm="1">
        <f t="array" ref="J543">_xll.SNL.Clients.Office.Excel.Functions.SPG($A543, "IQ_CASH_OPER", J$3)</f>
        <v>135000</v>
      </c>
    </row>
    <row r="544" spans="1:10" x14ac:dyDescent="0.3">
      <c r="A544" s="11" t="s">
        <v>1554</v>
      </c>
      <c r="B544" s="9" cm="1">
        <f t="array" ref="B544">_xll.SNL.Clients.Office.Excel.Functions.SPG($A544, "IQ_CASH_OPER", B$3)</f>
        <v>-2957</v>
      </c>
      <c r="C544" s="9" cm="1">
        <f t="array" ref="C544">_xll.SNL.Clients.Office.Excel.Functions.SPG($A544, "IQ_CASH_OPER", C$3)</f>
        <v>36979</v>
      </c>
      <c r="D544" s="9" cm="1">
        <f t="array" ref="D544">_xll.SNL.Clients.Office.Excel.Functions.SPG($A544, "IQ_CASH_OPER", D$3)</f>
        <v>21214</v>
      </c>
      <c r="E544" s="9" cm="1">
        <f t="array" ref="E544">_xll.SNL.Clients.Office.Excel.Functions.SPG($A544, "IQ_CASH_OPER", E$3)</f>
        <v>16348</v>
      </c>
      <c r="F544" s="9" cm="1">
        <f t="array" ref="F544">_xll.SNL.Clients.Office.Excel.Functions.SPG($A544, "IQ_CASH_OPER", F$3)</f>
        <v>-10726</v>
      </c>
      <c r="G544" s="9" cm="1">
        <f t="array" ref="G544">_xll.SNL.Clients.Office.Excel.Functions.SPG($A544, "IQ_CASH_OPER", G$3)</f>
        <v>42109</v>
      </c>
      <c r="H544" s="9" cm="1">
        <f t="array" ref="H544">_xll.SNL.Clients.Office.Excel.Functions.SPG($A544, "IQ_CASH_OPER", H$3)</f>
        <v>8992</v>
      </c>
      <c r="I544" s="9" cm="1">
        <f t="array" ref="I544">_xll.SNL.Clients.Office.Excel.Functions.SPG($A544, "IQ_CASH_OPER", I$3)</f>
        <v>7935</v>
      </c>
      <c r="J544" s="9" cm="1">
        <f t="array" ref="J544">_xll.SNL.Clients.Office.Excel.Functions.SPG($A544, "IQ_CASH_OPER", J$3)</f>
        <v>1027</v>
      </c>
    </row>
    <row r="545" spans="1:10" x14ac:dyDescent="0.3">
      <c r="A545" s="11" t="s">
        <v>1555</v>
      </c>
      <c r="B545" s="9" t="str" cm="1">
        <f t="array" ref="B545">_xll.SNL.Clients.Office.Excel.Functions.SPG($A545, "IQ_CASH_OPER", B$3)</f>
        <v>NA</v>
      </c>
      <c r="C545" s="9" cm="1">
        <f t="array" ref="C545">_xll.SNL.Clients.Office.Excel.Functions.SPG($A545, "IQ_CASH_OPER", C$3)</f>
        <v>33170</v>
      </c>
      <c r="D545" s="9" cm="1">
        <f t="array" ref="D545">_xll.SNL.Clients.Office.Excel.Functions.SPG($A545, "IQ_CASH_OPER", D$3)</f>
        <v>-38401</v>
      </c>
      <c r="E545" s="9" cm="1">
        <f t="array" ref="E545">_xll.SNL.Clients.Office.Excel.Functions.SPG($A545, "IQ_CASH_OPER", E$3)</f>
        <v>-104527</v>
      </c>
      <c r="F545" s="9" cm="1">
        <f t="array" ref="F545">_xll.SNL.Clients.Office.Excel.Functions.SPG($A545, "IQ_CASH_OPER", F$3)</f>
        <v>77718</v>
      </c>
      <c r="G545" s="9" cm="1">
        <f t="array" ref="G545">_xll.SNL.Clients.Office.Excel.Functions.SPG($A545, "IQ_CASH_OPER", G$3)</f>
        <v>27670</v>
      </c>
      <c r="H545" s="9" cm="1">
        <f t="array" ref="H545">_xll.SNL.Clients.Office.Excel.Functions.SPG($A545, "IQ_CASH_OPER", H$3)</f>
        <v>-32221</v>
      </c>
      <c r="I545" s="9" cm="1">
        <f t="array" ref="I545">_xll.SNL.Clients.Office.Excel.Functions.SPG($A545, "IQ_CASH_OPER", I$3)</f>
        <v>-63724</v>
      </c>
      <c r="J545" s="9" t="str" cm="1">
        <f t="array" ref="J545">_xll.SNL.Clients.Office.Excel.Functions.SPG($A545, "IQ_CASH_OPER", J$3)</f>
        <v>NA</v>
      </c>
    </row>
    <row r="546" spans="1:10" x14ac:dyDescent="0.3">
      <c r="A546" s="11" t="s">
        <v>1556</v>
      </c>
      <c r="B546" s="9" cm="1">
        <f t="array" ref="B546">_xll.SNL.Clients.Office.Excel.Functions.SPG($A546, "IQ_CASH_OPER", B$3)</f>
        <v>15964</v>
      </c>
      <c r="C546" s="9" cm="1">
        <f t="array" ref="C546">_xll.SNL.Clients.Office.Excel.Functions.SPG($A546, "IQ_CASH_OPER", C$3)</f>
        <v>23702</v>
      </c>
      <c r="D546" s="9" cm="1">
        <f t="array" ref="D546">_xll.SNL.Clients.Office.Excel.Functions.SPG($A546, "IQ_CASH_OPER", D$3)</f>
        <v>15295</v>
      </c>
      <c r="E546" s="9" cm="1">
        <f t="array" ref="E546">_xll.SNL.Clients.Office.Excel.Functions.SPG($A546, "IQ_CASH_OPER", E$3)</f>
        <v>6856</v>
      </c>
      <c r="F546" s="9" cm="1">
        <f t="array" ref="F546">_xll.SNL.Clients.Office.Excel.Functions.SPG($A546, "IQ_CASH_OPER", F$3)</f>
        <v>2434</v>
      </c>
      <c r="G546" s="9" cm="1">
        <f t="array" ref="G546">_xll.SNL.Clients.Office.Excel.Functions.SPG($A546, "IQ_CASH_OPER", G$3)</f>
        <v>17507</v>
      </c>
      <c r="H546" s="9" cm="1">
        <f t="array" ref="H546">_xll.SNL.Clients.Office.Excel.Functions.SPG($A546, "IQ_CASH_OPER", H$3)</f>
        <v>11398</v>
      </c>
      <c r="I546" s="9" cm="1">
        <f t="array" ref="I546">_xll.SNL.Clients.Office.Excel.Functions.SPG($A546, "IQ_CASH_OPER", I$3)</f>
        <v>-3405</v>
      </c>
      <c r="J546" s="9" cm="1">
        <f t="array" ref="J546">_xll.SNL.Clients.Office.Excel.Functions.SPG($A546, "IQ_CASH_OPER", J$3)</f>
        <v>-6862</v>
      </c>
    </row>
    <row r="547" spans="1:10" x14ac:dyDescent="0.3">
      <c r="A547" s="11" t="s">
        <v>1557</v>
      </c>
      <c r="B547" s="9" cm="1">
        <f t="array" ref="B547">_xll.SNL.Clients.Office.Excel.Functions.SPG($A547, "IQ_CASH_OPER", B$3)</f>
        <v>1280</v>
      </c>
      <c r="C547" s="9" cm="1">
        <f t="array" ref="C547">_xll.SNL.Clients.Office.Excel.Functions.SPG($A547, "IQ_CASH_OPER", C$3)</f>
        <v>14339</v>
      </c>
      <c r="D547" s="9" cm="1">
        <f t="array" ref="D547">_xll.SNL.Clients.Office.Excel.Functions.SPG($A547, "IQ_CASH_OPER", D$3)</f>
        <v>16488</v>
      </c>
      <c r="E547" s="9" cm="1">
        <f t="array" ref="E547">_xll.SNL.Clients.Office.Excel.Functions.SPG($A547, "IQ_CASH_OPER", E$3)</f>
        <v>18719</v>
      </c>
      <c r="F547" s="9" cm="1">
        <f t="array" ref="F547">_xll.SNL.Clients.Office.Excel.Functions.SPG($A547, "IQ_CASH_OPER", F$3)</f>
        <v>9896</v>
      </c>
      <c r="G547" s="9" cm="1">
        <f t="array" ref="G547">_xll.SNL.Clients.Office.Excel.Functions.SPG($A547, "IQ_CASH_OPER", G$3)</f>
        <v>17816</v>
      </c>
      <c r="H547" s="9" cm="1">
        <f t="array" ref="H547">_xll.SNL.Clients.Office.Excel.Functions.SPG($A547, "IQ_CASH_OPER", H$3)</f>
        <v>11866</v>
      </c>
      <c r="I547" s="9" cm="1">
        <f t="array" ref="I547">_xll.SNL.Clients.Office.Excel.Functions.SPG($A547, "IQ_CASH_OPER", I$3)</f>
        <v>15667</v>
      </c>
      <c r="J547" s="9" cm="1">
        <f t="array" ref="J547">_xll.SNL.Clients.Office.Excel.Functions.SPG($A547, "IQ_CASH_OPER", J$3)</f>
        <v>18780</v>
      </c>
    </row>
    <row r="548" spans="1:10" x14ac:dyDescent="0.3">
      <c r="A548" s="11" t="s">
        <v>1558</v>
      </c>
      <c r="B548" s="9" cm="1">
        <f t="array" ref="B548">_xll.SNL.Clients.Office.Excel.Functions.SPG($A548, "IQ_CASH_OPER", B$3)</f>
        <v>82418</v>
      </c>
      <c r="C548" s="9" cm="1">
        <f t="array" ref="C548">_xll.SNL.Clients.Office.Excel.Functions.SPG($A548, "IQ_CASH_OPER", C$3)</f>
        <v>99263</v>
      </c>
      <c r="D548" s="9" t="str" cm="1">
        <f t="array" ref="D548">_xll.SNL.Clients.Office.Excel.Functions.SPG($A548, "IQ_CASH_OPER", D$3)</f>
        <v>NA</v>
      </c>
      <c r="E548" s="9" cm="1">
        <f t="array" ref="E548">_xll.SNL.Clients.Office.Excel.Functions.SPG($A548, "IQ_CASH_OPER", E$3)</f>
        <v>16709</v>
      </c>
      <c r="F548" s="9" cm="1">
        <f t="array" ref="F548">_xll.SNL.Clients.Office.Excel.Functions.SPG($A548, "IQ_CASH_OPER", F$3)</f>
        <v>-58543</v>
      </c>
      <c r="G548" s="9" cm="1">
        <f t="array" ref="G548">_xll.SNL.Clients.Office.Excel.Functions.SPG($A548, "IQ_CASH_OPER", G$3)</f>
        <v>64185</v>
      </c>
      <c r="H548" s="9" cm="1">
        <f t="array" ref="H548">_xll.SNL.Clients.Office.Excel.Functions.SPG($A548, "IQ_CASH_OPER", H$3)</f>
        <v>106366</v>
      </c>
      <c r="I548" s="9" cm="1">
        <f t="array" ref="I548">_xll.SNL.Clients.Office.Excel.Functions.SPG($A548, "IQ_CASH_OPER", I$3)</f>
        <v>23777</v>
      </c>
      <c r="J548" s="9" cm="1">
        <f t="array" ref="J548">_xll.SNL.Clients.Office.Excel.Functions.SPG($A548, "IQ_CASH_OPER", J$3)</f>
        <v>2559</v>
      </c>
    </row>
    <row r="549" spans="1:10" x14ac:dyDescent="0.3">
      <c r="A549" s="11" t="s">
        <v>1559</v>
      </c>
      <c r="B549" s="9" cm="1">
        <f t="array" ref="B549">_xll.SNL.Clients.Office.Excel.Functions.SPG($A549, "IQ_CASH_OPER", B$3)</f>
        <v>-10655</v>
      </c>
      <c r="C549" s="9" cm="1">
        <f t="array" ref="C549">_xll.SNL.Clients.Office.Excel.Functions.SPG($A549, "IQ_CASH_OPER", C$3)</f>
        <v>86054</v>
      </c>
      <c r="D549" s="9" cm="1">
        <f t="array" ref="D549">_xll.SNL.Clients.Office.Excel.Functions.SPG($A549, "IQ_CASH_OPER", D$3)</f>
        <v>65090</v>
      </c>
      <c r="E549" s="9" cm="1">
        <f t="array" ref="E549">_xll.SNL.Clients.Office.Excel.Functions.SPG($A549, "IQ_CASH_OPER", E$3)</f>
        <v>41855</v>
      </c>
      <c r="F549" s="9" cm="1">
        <f t="array" ref="F549">_xll.SNL.Clients.Office.Excel.Functions.SPG($A549, "IQ_CASH_OPER", F$3)</f>
        <v>43895</v>
      </c>
      <c r="G549" s="9" cm="1">
        <f t="array" ref="G549">_xll.SNL.Clients.Office.Excel.Functions.SPG($A549, "IQ_CASH_OPER", G$3)</f>
        <v>47470</v>
      </c>
      <c r="H549" s="9" cm="1">
        <f t="array" ref="H549">_xll.SNL.Clients.Office.Excel.Functions.SPG($A549, "IQ_CASH_OPER", H$3)</f>
        <v>58852</v>
      </c>
      <c r="I549" s="9" cm="1">
        <f t="array" ref="I549">_xll.SNL.Clients.Office.Excel.Functions.SPG($A549, "IQ_CASH_OPER", I$3)</f>
        <v>25884</v>
      </c>
      <c r="J549" s="9" cm="1">
        <f t="array" ref="J549">_xll.SNL.Clients.Office.Excel.Functions.SPG($A549, "IQ_CASH_OPER", J$3)</f>
        <v>55078</v>
      </c>
    </row>
    <row r="550" spans="1:10" x14ac:dyDescent="0.3">
      <c r="A550" s="11" t="s">
        <v>1560</v>
      </c>
      <c r="B550" s="9" cm="1">
        <f t="array" ref="B550">_xll.SNL.Clients.Office.Excel.Functions.SPG($A550, "IQ_CASH_OPER", B$3)</f>
        <v>111913</v>
      </c>
      <c r="C550" s="9" cm="1">
        <f t="array" ref="C550">_xll.SNL.Clients.Office.Excel.Functions.SPG($A550, "IQ_CASH_OPER", C$3)</f>
        <v>-21059</v>
      </c>
      <c r="D550" s="9" cm="1">
        <f t="array" ref="D550">_xll.SNL.Clients.Office.Excel.Functions.SPG($A550, "IQ_CASH_OPER", D$3)</f>
        <v>87081</v>
      </c>
      <c r="E550" s="9" cm="1">
        <f t="array" ref="E550">_xll.SNL.Clients.Office.Excel.Functions.SPG($A550, "IQ_CASH_OPER", E$3)</f>
        <v>143652</v>
      </c>
      <c r="F550" s="9" cm="1">
        <f t="array" ref="F550">_xll.SNL.Clients.Office.Excel.Functions.SPG($A550, "IQ_CASH_OPER", F$3)</f>
        <v>-8670</v>
      </c>
      <c r="G550" s="9" cm="1">
        <f t="array" ref="G550">_xll.SNL.Clients.Office.Excel.Functions.SPG($A550, "IQ_CASH_OPER", G$3)</f>
        <v>109739</v>
      </c>
      <c r="H550" s="9" cm="1">
        <f t="array" ref="H550">_xll.SNL.Clients.Office.Excel.Functions.SPG($A550, "IQ_CASH_OPER", H$3)</f>
        <v>122335</v>
      </c>
      <c r="I550" s="9" cm="1">
        <f t="array" ref="I550">_xll.SNL.Clients.Office.Excel.Functions.SPG($A550, "IQ_CASH_OPER", I$3)</f>
        <v>111320</v>
      </c>
      <c r="J550" s="9" cm="1">
        <f t="array" ref="J550">_xll.SNL.Clients.Office.Excel.Functions.SPG($A550, "IQ_CASH_OPER", J$3)</f>
        <v>115</v>
      </c>
    </row>
    <row r="551" spans="1:10" x14ac:dyDescent="0.3">
      <c r="A551" s="11" t="s">
        <v>1561</v>
      </c>
      <c r="B551" s="9" cm="1">
        <f t="array" ref="B551">_xll.SNL.Clients.Office.Excel.Functions.SPG($A551, "IQ_CASH_OPER", B$3)</f>
        <v>-4675</v>
      </c>
      <c r="C551" s="9" cm="1">
        <f t="array" ref="C551">_xll.SNL.Clients.Office.Excel.Functions.SPG($A551, "IQ_CASH_OPER", C$3)</f>
        <v>19409</v>
      </c>
      <c r="D551" s="9" cm="1">
        <f t="array" ref="D551">_xll.SNL.Clients.Office.Excel.Functions.SPG($A551, "IQ_CASH_OPER", D$3)</f>
        <v>22120</v>
      </c>
      <c r="E551" s="9" cm="1">
        <f t="array" ref="E551">_xll.SNL.Clients.Office.Excel.Functions.SPG($A551, "IQ_CASH_OPER", E$3)</f>
        <v>28992</v>
      </c>
      <c r="F551" s="9" cm="1">
        <f t="array" ref="F551">_xll.SNL.Clients.Office.Excel.Functions.SPG($A551, "IQ_CASH_OPER", F$3)</f>
        <v>4419</v>
      </c>
      <c r="G551" s="9" cm="1">
        <f t="array" ref="G551">_xll.SNL.Clients.Office.Excel.Functions.SPG($A551, "IQ_CASH_OPER", G$3)</f>
        <v>26835</v>
      </c>
      <c r="H551" s="9" cm="1">
        <f t="array" ref="H551">_xll.SNL.Clients.Office.Excel.Functions.SPG($A551, "IQ_CASH_OPER", H$3)</f>
        <v>16364</v>
      </c>
      <c r="I551" s="9" cm="1">
        <f t="array" ref="I551">_xll.SNL.Clients.Office.Excel.Functions.SPG($A551, "IQ_CASH_OPER", I$3)</f>
        <v>27430</v>
      </c>
      <c r="J551" s="9" cm="1">
        <f t="array" ref="J551">_xll.SNL.Clients.Office.Excel.Functions.SPG($A551, "IQ_CASH_OPER", J$3)</f>
        <v>11349</v>
      </c>
    </row>
    <row r="552" spans="1:10" x14ac:dyDescent="0.3">
      <c r="A552" s="11" t="s">
        <v>1562</v>
      </c>
      <c r="B552" s="9" cm="1">
        <f t="array" ref="B552">_xll.SNL.Clients.Office.Excel.Functions.SPG($A552, "IQ_CASH_OPER", B$3)</f>
        <v>13810</v>
      </c>
      <c r="C552" s="9" cm="1">
        <f t="array" ref="C552">_xll.SNL.Clients.Office.Excel.Functions.SPG($A552, "IQ_CASH_OPER", C$3)</f>
        <v>24424</v>
      </c>
      <c r="D552" s="9" cm="1">
        <f t="array" ref="D552">_xll.SNL.Clients.Office.Excel.Functions.SPG($A552, "IQ_CASH_OPER", D$3)</f>
        <v>19801</v>
      </c>
      <c r="E552" s="9" cm="1">
        <f t="array" ref="E552">_xll.SNL.Clients.Office.Excel.Functions.SPG($A552, "IQ_CASH_OPER", E$3)</f>
        <v>11714</v>
      </c>
      <c r="F552" s="9" cm="1">
        <f t="array" ref="F552">_xll.SNL.Clients.Office.Excel.Functions.SPG($A552, "IQ_CASH_OPER", F$3)</f>
        <v>10654</v>
      </c>
      <c r="G552" s="9" cm="1">
        <f t="array" ref="G552">_xll.SNL.Clients.Office.Excel.Functions.SPG($A552, "IQ_CASH_OPER", G$3)</f>
        <v>12701</v>
      </c>
      <c r="H552" s="9" cm="1">
        <f t="array" ref="H552">_xll.SNL.Clients.Office.Excel.Functions.SPG($A552, "IQ_CASH_OPER", H$3)</f>
        <v>18033</v>
      </c>
      <c r="I552" s="9" cm="1">
        <f t="array" ref="I552">_xll.SNL.Clients.Office.Excel.Functions.SPG($A552, "IQ_CASH_OPER", I$3)</f>
        <v>8877</v>
      </c>
      <c r="J552" s="9" cm="1">
        <f t="array" ref="J552">_xll.SNL.Clients.Office.Excel.Functions.SPG($A552, "IQ_CASH_OPER", J$3)</f>
        <v>1723</v>
      </c>
    </row>
    <row r="553" spans="1:10" x14ac:dyDescent="0.3">
      <c r="A553" s="11" t="s">
        <v>1563</v>
      </c>
      <c r="B553" s="9" cm="1">
        <f t="array" ref="B553">_xll.SNL.Clients.Office.Excel.Functions.SPG($A553, "IQ_CASH_OPER", B$3)</f>
        <v>28200</v>
      </c>
      <c r="C553" s="9" cm="1">
        <f t="array" ref="C553">_xll.SNL.Clients.Office.Excel.Functions.SPG($A553, "IQ_CASH_OPER", C$3)</f>
        <v>17100</v>
      </c>
      <c r="D553" s="9" cm="1">
        <f t="array" ref="D553">_xll.SNL.Clients.Office.Excel.Functions.SPG($A553, "IQ_CASH_OPER", D$3)</f>
        <v>14900</v>
      </c>
      <c r="E553" s="9" cm="1">
        <f t="array" ref="E553">_xll.SNL.Clients.Office.Excel.Functions.SPG($A553, "IQ_CASH_OPER", E$3)</f>
        <v>23200</v>
      </c>
      <c r="F553" s="9" cm="1">
        <f t="array" ref="F553">_xll.SNL.Clients.Office.Excel.Functions.SPG($A553, "IQ_CASH_OPER", F$3)</f>
        <v>9800</v>
      </c>
      <c r="G553" s="9" cm="1">
        <f t="array" ref="G553">_xll.SNL.Clients.Office.Excel.Functions.SPG($A553, "IQ_CASH_OPER", G$3)</f>
        <v>35300</v>
      </c>
      <c r="H553" s="9" cm="1">
        <f t="array" ref="H553">_xll.SNL.Clients.Office.Excel.Functions.SPG($A553, "IQ_CASH_OPER", H$3)</f>
        <v>36200</v>
      </c>
      <c r="I553" s="9" cm="1">
        <f t="array" ref="I553">_xll.SNL.Clients.Office.Excel.Functions.SPG($A553, "IQ_CASH_OPER", I$3)</f>
        <v>36400</v>
      </c>
      <c r="J553" s="9" cm="1">
        <f t="array" ref="J553">_xll.SNL.Clients.Office.Excel.Functions.SPG($A553, "IQ_CASH_OPER", J$3)</f>
        <v>28000</v>
      </c>
    </row>
    <row r="554" spans="1:10" x14ac:dyDescent="0.3">
      <c r="A554" s="11" t="s">
        <v>1564</v>
      </c>
      <c r="B554" s="9" cm="1">
        <f t="array" ref="B554">_xll.SNL.Clients.Office.Excel.Functions.SPG($A554, "IQ_CASH_OPER", B$3)</f>
        <v>70180</v>
      </c>
      <c r="C554" s="9" cm="1">
        <f t="array" ref="C554">_xll.SNL.Clients.Office.Excel.Functions.SPG($A554, "IQ_CASH_OPER", C$3)</f>
        <v>58124</v>
      </c>
      <c r="D554" s="9" cm="1">
        <f t="array" ref="D554">_xll.SNL.Clients.Office.Excel.Functions.SPG($A554, "IQ_CASH_OPER", D$3)</f>
        <v>102257</v>
      </c>
      <c r="E554" s="9" cm="1">
        <f t="array" ref="E554">_xll.SNL.Clients.Office.Excel.Functions.SPG($A554, "IQ_CASH_OPER", E$3)</f>
        <v>86287</v>
      </c>
      <c r="F554" s="9" cm="1">
        <f t="array" ref="F554">_xll.SNL.Clients.Office.Excel.Functions.SPG($A554, "IQ_CASH_OPER", F$3)</f>
        <v>61055</v>
      </c>
      <c r="G554" s="9" cm="1">
        <f t="array" ref="G554">_xll.SNL.Clients.Office.Excel.Functions.SPG($A554, "IQ_CASH_OPER", G$3)</f>
        <v>45670</v>
      </c>
      <c r="H554" s="9" cm="1">
        <f t="array" ref="H554">_xll.SNL.Clients.Office.Excel.Functions.SPG($A554, "IQ_CASH_OPER", H$3)</f>
        <v>72955</v>
      </c>
      <c r="I554" s="9" cm="1">
        <f t="array" ref="I554">_xll.SNL.Clients.Office.Excel.Functions.SPG($A554, "IQ_CASH_OPER", I$3)</f>
        <v>78638</v>
      </c>
      <c r="J554" s="9" cm="1">
        <f t="array" ref="J554">_xll.SNL.Clients.Office.Excel.Functions.SPG($A554, "IQ_CASH_OPER", J$3)</f>
        <v>36471</v>
      </c>
    </row>
    <row r="555" spans="1:10" x14ac:dyDescent="0.3">
      <c r="A555" s="11" t="s">
        <v>1565</v>
      </c>
      <c r="B555" s="9" cm="1">
        <f t="array" ref="B555">_xll.SNL.Clients.Office.Excel.Functions.SPG($A555, "IQ_CASH_OPER", B$3)</f>
        <v>98632</v>
      </c>
      <c r="C555" s="9" cm="1">
        <f t="array" ref="C555">_xll.SNL.Clients.Office.Excel.Functions.SPG($A555, "IQ_CASH_OPER", C$3)</f>
        <v>148092</v>
      </c>
      <c r="D555" s="9" cm="1">
        <f t="array" ref="D555">_xll.SNL.Clients.Office.Excel.Functions.SPG($A555, "IQ_CASH_OPER", D$3)</f>
        <v>7741</v>
      </c>
      <c r="E555" s="9" cm="1">
        <f t="array" ref="E555">_xll.SNL.Clients.Office.Excel.Functions.SPG($A555, "IQ_CASH_OPER", E$3)</f>
        <v>105092</v>
      </c>
      <c r="F555" s="9" cm="1">
        <f t="array" ref="F555">_xll.SNL.Clients.Office.Excel.Functions.SPG($A555, "IQ_CASH_OPER", F$3)</f>
        <v>88809</v>
      </c>
      <c r="G555" s="9" cm="1">
        <f t="array" ref="G555">_xll.SNL.Clients.Office.Excel.Functions.SPG($A555, "IQ_CASH_OPER", G$3)</f>
        <v>21775</v>
      </c>
      <c r="H555" s="9" cm="1">
        <f t="array" ref="H555">_xll.SNL.Clients.Office.Excel.Functions.SPG($A555, "IQ_CASH_OPER", H$3)</f>
        <v>87175</v>
      </c>
      <c r="I555" s="9" cm="1">
        <f t="array" ref="I555">_xll.SNL.Clients.Office.Excel.Functions.SPG($A555, "IQ_CASH_OPER", I$3)</f>
        <v>94928</v>
      </c>
      <c r="J555" s="9" cm="1">
        <f t="array" ref="J555">_xll.SNL.Clients.Office.Excel.Functions.SPG($A555, "IQ_CASH_OPER", J$3)</f>
        <v>90093</v>
      </c>
    </row>
    <row r="556" spans="1:10" x14ac:dyDescent="0.3">
      <c r="A556" s="11" t="s">
        <v>1566</v>
      </c>
      <c r="B556" s="9" cm="1">
        <f t="array" ref="B556">_xll.SNL.Clients.Office.Excel.Functions.SPG($A556, "IQ_CASH_OPER", B$3)</f>
        <v>35674</v>
      </c>
      <c r="C556" s="9" cm="1">
        <f t="array" ref="C556">_xll.SNL.Clients.Office.Excel.Functions.SPG($A556, "IQ_CASH_OPER", C$3)</f>
        <v>156354</v>
      </c>
      <c r="D556" s="9" cm="1">
        <f t="array" ref="D556">_xll.SNL.Clients.Office.Excel.Functions.SPG($A556, "IQ_CASH_OPER", D$3)</f>
        <v>56458</v>
      </c>
      <c r="E556" s="9" cm="1">
        <f t="array" ref="E556">_xll.SNL.Clients.Office.Excel.Functions.SPG($A556, "IQ_CASH_OPER", E$3)</f>
        <v>91331</v>
      </c>
      <c r="F556" s="9" cm="1">
        <f t="array" ref="F556">_xll.SNL.Clients.Office.Excel.Functions.SPG($A556, "IQ_CASH_OPER", F$3)</f>
        <v>36161</v>
      </c>
      <c r="G556" s="9" cm="1">
        <f t="array" ref="G556">_xll.SNL.Clients.Office.Excel.Functions.SPG($A556, "IQ_CASH_OPER", G$3)</f>
        <v>22230</v>
      </c>
      <c r="H556" s="9" cm="1">
        <f t="array" ref="H556">_xll.SNL.Clients.Office.Excel.Functions.SPG($A556, "IQ_CASH_OPER", H$3)</f>
        <v>111642</v>
      </c>
      <c r="I556" s="9" cm="1">
        <f t="array" ref="I556">_xll.SNL.Clients.Office.Excel.Functions.SPG($A556, "IQ_CASH_OPER", I$3)</f>
        <v>44650</v>
      </c>
      <c r="J556" s="9" cm="1">
        <f t="array" ref="J556">_xll.SNL.Clients.Office.Excel.Functions.SPG($A556, "IQ_CASH_OPER", J$3)</f>
        <v>-6786</v>
      </c>
    </row>
    <row r="557" spans="1:10" x14ac:dyDescent="0.3">
      <c r="A557" s="11" t="s">
        <v>1567</v>
      </c>
      <c r="B557" s="9" t="str" cm="1">
        <f t="array" ref="B557">_xll.SNL.Clients.Office.Excel.Functions.SPG($A557, "IQ_CASH_OPER", B$3)</f>
        <v>NA</v>
      </c>
      <c r="C557" s="9" cm="1">
        <f t="array" ref="C557">_xll.SNL.Clients.Office.Excel.Functions.SPG($A557, "IQ_CASH_OPER", C$3)</f>
        <v>247000</v>
      </c>
      <c r="D557" s="9" cm="1">
        <f t="array" ref="D557">_xll.SNL.Clients.Office.Excel.Functions.SPG($A557, "IQ_CASH_OPER", D$3)</f>
        <v>-110000</v>
      </c>
      <c r="E557" s="9" cm="1">
        <f t="array" ref="E557">_xll.SNL.Clients.Office.Excel.Functions.SPG($A557, "IQ_CASH_OPER", E$3)</f>
        <v>199000</v>
      </c>
      <c r="F557" s="9" cm="1">
        <f t="array" ref="F557">_xll.SNL.Clients.Office.Excel.Functions.SPG($A557, "IQ_CASH_OPER", F$3)</f>
        <v>125000</v>
      </c>
      <c r="G557" s="9" cm="1">
        <f t="array" ref="G557">_xll.SNL.Clients.Office.Excel.Functions.SPG($A557, "IQ_CASH_OPER", G$3)</f>
        <v>183000</v>
      </c>
      <c r="H557" s="9" cm="1">
        <f t="array" ref="H557">_xll.SNL.Clients.Office.Excel.Functions.SPG($A557, "IQ_CASH_OPER", H$3)</f>
        <v>-254000</v>
      </c>
      <c r="I557" s="9" cm="1">
        <f t="array" ref="I557">_xll.SNL.Clients.Office.Excel.Functions.SPG($A557, "IQ_CASH_OPER", I$3)</f>
        <v>222000</v>
      </c>
      <c r="J557" s="9" cm="1">
        <f t="array" ref="J557">_xll.SNL.Clients.Office.Excel.Functions.SPG($A557, "IQ_CASH_OPER", J$3)</f>
        <v>132000</v>
      </c>
    </row>
    <row r="558" spans="1:10" x14ac:dyDescent="0.3">
      <c r="A558" s="11" t="s">
        <v>1568</v>
      </c>
      <c r="B558" s="9" cm="1">
        <f t="array" ref="B558">_xll.SNL.Clients.Office.Excel.Functions.SPG($A558, "IQ_CASH_OPER", B$3)</f>
        <v>8567</v>
      </c>
      <c r="C558" s="9" cm="1">
        <f t="array" ref="C558">_xll.SNL.Clients.Office.Excel.Functions.SPG($A558, "IQ_CASH_OPER", C$3)</f>
        <v>185615</v>
      </c>
      <c r="D558" s="9" cm="1">
        <f t="array" ref="D558">_xll.SNL.Clients.Office.Excel.Functions.SPG($A558, "IQ_CASH_OPER", D$3)</f>
        <v>6742</v>
      </c>
      <c r="E558" s="9" cm="1">
        <f t="array" ref="E558">_xll.SNL.Clients.Office.Excel.Functions.SPG($A558, "IQ_CASH_OPER", E$3)</f>
        <v>168148</v>
      </c>
      <c r="F558" s="9" cm="1">
        <f t="array" ref="F558">_xll.SNL.Clients.Office.Excel.Functions.SPG($A558, "IQ_CASH_OPER", F$3)</f>
        <v>6190</v>
      </c>
      <c r="G558" s="9" cm="1">
        <f t="array" ref="G558">_xll.SNL.Clients.Office.Excel.Functions.SPG($A558, "IQ_CASH_OPER", G$3)</f>
        <v>162554</v>
      </c>
      <c r="H558" s="9" cm="1">
        <f t="array" ref="H558">_xll.SNL.Clients.Office.Excel.Functions.SPG($A558, "IQ_CASH_OPER", H$3)</f>
        <v>-9256</v>
      </c>
      <c r="I558" s="9" cm="1">
        <f t="array" ref="I558">_xll.SNL.Clients.Office.Excel.Functions.SPG($A558, "IQ_CASH_OPER", I$3)</f>
        <v>185269</v>
      </c>
      <c r="J558" s="9" cm="1">
        <f t="array" ref="J558">_xll.SNL.Clients.Office.Excel.Functions.SPG($A558, "IQ_CASH_OPER", J$3)</f>
        <v>14562</v>
      </c>
    </row>
    <row r="559" spans="1:10" x14ac:dyDescent="0.3">
      <c r="A559" s="11" t="s">
        <v>1569</v>
      </c>
      <c r="B559" s="9" cm="1">
        <f t="array" ref="B559">_xll.SNL.Clients.Office.Excel.Functions.SPG($A559, "IQ_CASH_OPER", B$3)</f>
        <v>52100</v>
      </c>
      <c r="C559" s="9" cm="1">
        <f t="array" ref="C559">_xll.SNL.Clients.Office.Excel.Functions.SPG($A559, "IQ_CASH_OPER", C$3)</f>
        <v>23300</v>
      </c>
      <c r="D559" s="9" cm="1">
        <f t="array" ref="D559">_xll.SNL.Clients.Office.Excel.Functions.SPG($A559, "IQ_CASH_OPER", D$3)</f>
        <v>26100</v>
      </c>
      <c r="E559" s="9" cm="1">
        <f t="array" ref="E559">_xll.SNL.Clients.Office.Excel.Functions.SPG($A559, "IQ_CASH_OPER", E$3)</f>
        <v>49900</v>
      </c>
      <c r="F559" s="9" cm="1">
        <f t="array" ref="F559">_xll.SNL.Clients.Office.Excel.Functions.SPG($A559, "IQ_CASH_OPER", F$3)</f>
        <v>26600</v>
      </c>
      <c r="G559" s="9" cm="1">
        <f t="array" ref="G559">_xll.SNL.Clients.Office.Excel.Functions.SPG($A559, "IQ_CASH_OPER", G$3)</f>
        <v>28300</v>
      </c>
      <c r="H559" s="9" cm="1">
        <f t="array" ref="H559">_xll.SNL.Clients.Office.Excel.Functions.SPG($A559, "IQ_CASH_OPER", H$3)</f>
        <v>16300</v>
      </c>
      <c r="I559" s="9" cm="1">
        <f t="array" ref="I559">_xll.SNL.Clients.Office.Excel.Functions.SPG($A559, "IQ_CASH_OPER", I$3)</f>
        <v>47100</v>
      </c>
      <c r="J559" s="9" cm="1">
        <f t="array" ref="J559">_xll.SNL.Clients.Office.Excel.Functions.SPG($A559, "IQ_CASH_OPER", J$3)</f>
        <v>15300</v>
      </c>
    </row>
    <row r="560" spans="1:10" x14ac:dyDescent="0.3">
      <c r="A560" s="11" t="s">
        <v>1570</v>
      </c>
      <c r="B560" s="9" t="str" cm="1">
        <f t="array" ref="B560">_xll.SNL.Clients.Office.Excel.Functions.SPG($A560, "IQ_CASH_OPER", B$3)</f>
        <v>NA</v>
      </c>
      <c r="C560" s="9" cm="1">
        <f t="array" ref="C560">_xll.SNL.Clients.Office.Excel.Functions.SPG($A560, "IQ_CASH_OPER", C$3)</f>
        <v>215641</v>
      </c>
      <c r="D560" s="9" cm="1">
        <f t="array" ref="D560">_xll.SNL.Clients.Office.Excel.Functions.SPG($A560, "IQ_CASH_OPER", D$3)</f>
        <v>15031</v>
      </c>
      <c r="E560" s="9" cm="1">
        <f t="array" ref="E560">_xll.SNL.Clients.Office.Excel.Functions.SPG($A560, "IQ_CASH_OPER", E$3)</f>
        <v>-62444</v>
      </c>
      <c r="F560" s="9" cm="1">
        <f t="array" ref="F560">_xll.SNL.Clients.Office.Excel.Functions.SPG($A560, "IQ_CASH_OPER", F$3)</f>
        <v>-27895</v>
      </c>
      <c r="G560" s="9" cm="1">
        <f t="array" ref="G560">_xll.SNL.Clients.Office.Excel.Functions.SPG($A560, "IQ_CASH_OPER", G$3)</f>
        <v>-57271</v>
      </c>
      <c r="H560" s="9" cm="1">
        <f t="array" ref="H560">_xll.SNL.Clients.Office.Excel.Functions.SPG($A560, "IQ_CASH_OPER", H$3)</f>
        <v>114425</v>
      </c>
      <c r="I560" s="9" cm="1">
        <f t="array" ref="I560">_xll.SNL.Clients.Office.Excel.Functions.SPG($A560, "IQ_CASH_OPER", I$3)</f>
        <v>-103891</v>
      </c>
      <c r="J560" s="9" cm="1">
        <f t="array" ref="J560">_xll.SNL.Clients.Office.Excel.Functions.SPG($A560, "IQ_CASH_OPER", J$3)</f>
        <v>173293</v>
      </c>
    </row>
    <row r="561" spans="1:10" x14ac:dyDescent="0.3">
      <c r="A561" s="11" t="s">
        <v>1571</v>
      </c>
      <c r="B561" s="9" cm="1">
        <f t="array" ref="B561">_xll.SNL.Clients.Office.Excel.Functions.SPG($A561, "IQ_CASH_OPER", B$3)</f>
        <v>11611</v>
      </c>
      <c r="C561" s="9" cm="1">
        <f t="array" ref="C561">_xll.SNL.Clients.Office.Excel.Functions.SPG($A561, "IQ_CASH_OPER", C$3)</f>
        <v>13153</v>
      </c>
      <c r="D561" s="9" cm="1">
        <f t="array" ref="D561">_xll.SNL.Clients.Office.Excel.Functions.SPG($A561, "IQ_CASH_OPER", D$3)</f>
        <v>9893</v>
      </c>
      <c r="E561" s="9" cm="1">
        <f t="array" ref="E561">_xll.SNL.Clients.Office.Excel.Functions.SPG($A561, "IQ_CASH_OPER", E$3)</f>
        <v>12127</v>
      </c>
      <c r="F561" s="9" cm="1">
        <f t="array" ref="F561">_xll.SNL.Clients.Office.Excel.Functions.SPG($A561, "IQ_CASH_OPER", F$3)</f>
        <v>11738</v>
      </c>
      <c r="G561" s="9" cm="1">
        <f t="array" ref="G561">_xll.SNL.Clients.Office.Excel.Functions.SPG($A561, "IQ_CASH_OPER", G$3)</f>
        <v>10455</v>
      </c>
      <c r="H561" s="9" cm="1">
        <f t="array" ref="H561">_xll.SNL.Clients.Office.Excel.Functions.SPG($A561, "IQ_CASH_OPER", H$3)</f>
        <v>10162</v>
      </c>
      <c r="I561" s="9" cm="1">
        <f t="array" ref="I561">_xll.SNL.Clients.Office.Excel.Functions.SPG($A561, "IQ_CASH_OPER", I$3)</f>
        <v>12254</v>
      </c>
      <c r="J561" s="9" cm="1">
        <f t="array" ref="J561">_xll.SNL.Clients.Office.Excel.Functions.SPG($A561, "IQ_CASH_OPER", J$3)</f>
        <v>10068</v>
      </c>
    </row>
    <row r="562" spans="1:10" x14ac:dyDescent="0.3">
      <c r="A562" s="11" t="s">
        <v>1572</v>
      </c>
      <c r="B562" s="9" cm="1">
        <f t="array" ref="B562">_xll.SNL.Clients.Office.Excel.Functions.SPG($A562, "IQ_CASH_OPER", B$3)</f>
        <v>137736</v>
      </c>
      <c r="C562" s="9" cm="1">
        <f t="array" ref="C562">_xll.SNL.Clients.Office.Excel.Functions.SPG($A562, "IQ_CASH_OPER", C$3)</f>
        <v>-61945</v>
      </c>
      <c r="D562" s="9" cm="1">
        <f t="array" ref="D562">_xll.SNL.Clients.Office.Excel.Functions.SPG($A562, "IQ_CASH_OPER", D$3)</f>
        <v>106205</v>
      </c>
      <c r="E562" s="9" cm="1">
        <f t="array" ref="E562">_xll.SNL.Clients.Office.Excel.Functions.SPG($A562, "IQ_CASH_OPER", E$3)</f>
        <v>15040</v>
      </c>
      <c r="F562" s="9" cm="1">
        <f t="array" ref="F562">_xll.SNL.Clients.Office.Excel.Functions.SPG($A562, "IQ_CASH_OPER", F$3)</f>
        <v>45421</v>
      </c>
      <c r="G562" s="9" cm="1">
        <f t="array" ref="G562">_xll.SNL.Clients.Office.Excel.Functions.SPG($A562, "IQ_CASH_OPER", G$3)</f>
        <v>-19652</v>
      </c>
      <c r="H562" s="9" cm="1">
        <f t="array" ref="H562">_xll.SNL.Clients.Office.Excel.Functions.SPG($A562, "IQ_CASH_OPER", H$3)</f>
        <v>77982</v>
      </c>
      <c r="I562" s="9" cm="1">
        <f t="array" ref="I562">_xll.SNL.Clients.Office.Excel.Functions.SPG($A562, "IQ_CASH_OPER", I$3)</f>
        <v>36543</v>
      </c>
      <c r="J562" s="9" cm="1">
        <f t="array" ref="J562">_xll.SNL.Clients.Office.Excel.Functions.SPG($A562, "IQ_CASH_OPER", J$3)</f>
        <v>105417</v>
      </c>
    </row>
    <row r="563" spans="1:10" x14ac:dyDescent="0.3">
      <c r="A563" s="11" t="s">
        <v>1573</v>
      </c>
      <c r="B563" s="9" cm="1">
        <f t="array" ref="B563">_xll.SNL.Clients.Office.Excel.Functions.SPG($A563, "IQ_CASH_OPER", B$3)</f>
        <v>32582</v>
      </c>
      <c r="C563" s="9" cm="1">
        <f t="array" ref="C563">_xll.SNL.Clients.Office.Excel.Functions.SPG($A563, "IQ_CASH_OPER", C$3)</f>
        <v>52439</v>
      </c>
      <c r="D563" s="9" cm="1">
        <f t="array" ref="D563">_xll.SNL.Clients.Office.Excel.Functions.SPG($A563, "IQ_CASH_OPER", D$3)</f>
        <v>36580</v>
      </c>
      <c r="E563" s="9" cm="1">
        <f t="array" ref="E563">_xll.SNL.Clients.Office.Excel.Functions.SPG($A563, "IQ_CASH_OPER", E$3)</f>
        <v>41236</v>
      </c>
      <c r="F563" s="9" cm="1">
        <f t="array" ref="F563">_xll.SNL.Clients.Office.Excel.Functions.SPG($A563, "IQ_CASH_OPER", F$3)</f>
        <v>22922</v>
      </c>
      <c r="G563" s="9" cm="1">
        <f t="array" ref="G563">_xll.SNL.Clients.Office.Excel.Functions.SPG($A563, "IQ_CASH_OPER", G$3)</f>
        <v>60163</v>
      </c>
      <c r="H563" s="9" cm="1">
        <f t="array" ref="H563">_xll.SNL.Clients.Office.Excel.Functions.SPG($A563, "IQ_CASH_OPER", H$3)</f>
        <v>34403</v>
      </c>
      <c r="I563" s="9" cm="1">
        <f t="array" ref="I563">_xll.SNL.Clients.Office.Excel.Functions.SPG($A563, "IQ_CASH_OPER", I$3)</f>
        <v>39027</v>
      </c>
      <c r="J563" s="9" cm="1">
        <f t="array" ref="J563">_xll.SNL.Clients.Office.Excel.Functions.SPG($A563, "IQ_CASH_OPER", J$3)</f>
        <v>29422</v>
      </c>
    </row>
    <row r="564" spans="1:10" x14ac:dyDescent="0.3">
      <c r="A564" s="11" t="s">
        <v>1574</v>
      </c>
      <c r="B564" s="9" t="str" cm="1">
        <f t="array" ref="B564">_xll.SNL.Clients.Office.Excel.Functions.SPG($A564, "IQ_CASH_OPER", B$3)</f>
        <v>NA</v>
      </c>
      <c r="C564" s="9" cm="1">
        <f t="array" ref="C564">_xll.SNL.Clients.Office.Excel.Functions.SPG($A564, "IQ_CASH_OPER", C$3)</f>
        <v>320472</v>
      </c>
      <c r="D564" s="9" cm="1">
        <f t="array" ref="D564">_xll.SNL.Clients.Office.Excel.Functions.SPG($A564, "IQ_CASH_OPER", D$3)</f>
        <v>18548</v>
      </c>
      <c r="E564" s="9" cm="1">
        <f t="array" ref="E564">_xll.SNL.Clients.Office.Excel.Functions.SPG($A564, "IQ_CASH_OPER", E$3)</f>
        <v>105263</v>
      </c>
      <c r="F564" s="9" cm="1">
        <f t="array" ref="F564">_xll.SNL.Clients.Office.Excel.Functions.SPG($A564, "IQ_CASH_OPER", F$3)</f>
        <v>58551</v>
      </c>
      <c r="G564" s="9" cm="1">
        <f t="array" ref="G564">_xll.SNL.Clients.Office.Excel.Functions.SPG($A564, "IQ_CASH_OPER", G$3)</f>
        <v>229172</v>
      </c>
      <c r="H564" s="9" cm="1">
        <f t="array" ref="H564">_xll.SNL.Clients.Office.Excel.Functions.SPG($A564, "IQ_CASH_OPER", H$3)</f>
        <v>68992</v>
      </c>
      <c r="I564" s="9" cm="1">
        <f t="array" ref="I564">_xll.SNL.Clients.Office.Excel.Functions.SPG($A564, "IQ_CASH_OPER", I$3)</f>
        <v>174970</v>
      </c>
      <c r="J564" s="9" cm="1">
        <f t="array" ref="J564">_xll.SNL.Clients.Office.Excel.Functions.SPG($A564, "IQ_CASH_OPER", J$3)</f>
        <v>36277</v>
      </c>
    </row>
    <row r="565" spans="1:10" x14ac:dyDescent="0.3">
      <c r="A565" s="11" t="s">
        <v>1575</v>
      </c>
      <c r="B565" s="9" cm="1">
        <f t="array" ref="B565">_xll.SNL.Clients.Office.Excel.Functions.SPG($A565, "IQ_CASH_OPER", B$3)</f>
        <v>15482</v>
      </c>
      <c r="C565" s="9" cm="1">
        <f t="array" ref="C565">_xll.SNL.Clients.Office.Excel.Functions.SPG($A565, "IQ_CASH_OPER", C$3)</f>
        <v>5785</v>
      </c>
      <c r="D565" s="9" cm="1">
        <f t="array" ref="D565">_xll.SNL.Clients.Office.Excel.Functions.SPG($A565, "IQ_CASH_OPER", D$3)</f>
        <v>29534</v>
      </c>
      <c r="E565" s="9" cm="1">
        <f t="array" ref="E565">_xll.SNL.Clients.Office.Excel.Functions.SPG($A565, "IQ_CASH_OPER", E$3)</f>
        <v>7990</v>
      </c>
      <c r="F565" s="9" cm="1">
        <f t="array" ref="F565">_xll.SNL.Clients.Office.Excel.Functions.SPG($A565, "IQ_CASH_OPER", F$3)</f>
        <v>17683</v>
      </c>
      <c r="G565" s="9" cm="1">
        <f t="array" ref="G565">_xll.SNL.Clients.Office.Excel.Functions.SPG($A565, "IQ_CASH_OPER", G$3)</f>
        <v>26023</v>
      </c>
      <c r="H565" s="9" cm="1">
        <f t="array" ref="H565">_xll.SNL.Clients.Office.Excel.Functions.SPG($A565, "IQ_CASH_OPER", H$3)</f>
        <v>22234</v>
      </c>
      <c r="I565" s="9" cm="1">
        <f t="array" ref="I565">_xll.SNL.Clients.Office.Excel.Functions.SPG($A565, "IQ_CASH_OPER", I$3)</f>
        <v>9551</v>
      </c>
      <c r="J565" s="9" cm="1">
        <f t="array" ref="J565">_xll.SNL.Clients.Office.Excel.Functions.SPG($A565, "IQ_CASH_OPER", J$3)</f>
        <v>12833</v>
      </c>
    </row>
    <row r="566" spans="1:10" x14ac:dyDescent="0.3">
      <c r="A566" s="11" t="s">
        <v>1576</v>
      </c>
      <c r="B566" s="9" cm="1">
        <f t="array" ref="B566">_xll.SNL.Clients.Office.Excel.Functions.SPG($A566, "IQ_CASH_OPER", B$3)</f>
        <v>19992</v>
      </c>
      <c r="C566" s="9" cm="1">
        <f t="array" ref="C566">_xll.SNL.Clients.Office.Excel.Functions.SPG($A566, "IQ_CASH_OPER", C$3)</f>
        <v>28385</v>
      </c>
      <c r="D566" s="9" cm="1">
        <f t="array" ref="D566">_xll.SNL.Clients.Office.Excel.Functions.SPG($A566, "IQ_CASH_OPER", D$3)</f>
        <v>17614</v>
      </c>
      <c r="E566" s="9" cm="1">
        <f t="array" ref="E566">_xll.SNL.Clients.Office.Excel.Functions.SPG($A566, "IQ_CASH_OPER", E$3)</f>
        <v>8455</v>
      </c>
      <c r="F566" s="9" cm="1">
        <f t="array" ref="F566">_xll.SNL.Clients.Office.Excel.Functions.SPG($A566, "IQ_CASH_OPER", F$3)</f>
        <v>9361</v>
      </c>
      <c r="G566" s="9" cm="1">
        <f t="array" ref="G566">_xll.SNL.Clients.Office.Excel.Functions.SPG($A566, "IQ_CASH_OPER", G$3)</f>
        <v>29485</v>
      </c>
      <c r="H566" s="9" cm="1">
        <f t="array" ref="H566">_xll.SNL.Clients.Office.Excel.Functions.SPG($A566, "IQ_CASH_OPER", H$3)</f>
        <v>7054</v>
      </c>
      <c r="I566" s="9" cm="1">
        <f t="array" ref="I566">_xll.SNL.Clients.Office.Excel.Functions.SPG($A566, "IQ_CASH_OPER", I$3)</f>
        <v>11217</v>
      </c>
      <c r="J566" s="9" cm="1">
        <f t="array" ref="J566">_xll.SNL.Clients.Office.Excel.Functions.SPG($A566, "IQ_CASH_OPER", J$3)</f>
        <v>13918</v>
      </c>
    </row>
    <row r="567" spans="1:10" x14ac:dyDescent="0.3">
      <c r="A567" s="11" t="s">
        <v>1577</v>
      </c>
      <c r="B567" s="9" cm="1">
        <f t="array" ref="B567">_xll.SNL.Clients.Office.Excel.Functions.SPG($A567, "IQ_CASH_OPER", B$3)</f>
        <v>6600</v>
      </c>
      <c r="C567" s="9" cm="1">
        <f t="array" ref="C567">_xll.SNL.Clients.Office.Excel.Functions.SPG($A567, "IQ_CASH_OPER", C$3)</f>
        <v>22242</v>
      </c>
      <c r="D567" s="9" cm="1">
        <f t="array" ref="D567">_xll.SNL.Clients.Office.Excel.Functions.SPG($A567, "IQ_CASH_OPER", D$3)</f>
        <v>10184</v>
      </c>
      <c r="E567" s="9" cm="1">
        <f t="array" ref="E567">_xll.SNL.Clients.Office.Excel.Functions.SPG($A567, "IQ_CASH_OPER", E$3)</f>
        <v>18535</v>
      </c>
      <c r="F567" s="9" cm="1">
        <f t="array" ref="F567">_xll.SNL.Clients.Office.Excel.Functions.SPG($A567, "IQ_CASH_OPER", F$3)</f>
        <v>7202</v>
      </c>
      <c r="G567" s="9" cm="1">
        <f t="array" ref="G567">_xll.SNL.Clients.Office.Excel.Functions.SPG($A567, "IQ_CASH_OPER", G$3)</f>
        <v>10086</v>
      </c>
      <c r="H567" s="9" cm="1">
        <f t="array" ref="H567">_xll.SNL.Clients.Office.Excel.Functions.SPG($A567, "IQ_CASH_OPER", H$3)</f>
        <v>7169</v>
      </c>
      <c r="I567" s="9" cm="1">
        <f t="array" ref="I567">_xll.SNL.Clients.Office.Excel.Functions.SPG($A567, "IQ_CASH_OPER", I$3)</f>
        <v>10196</v>
      </c>
      <c r="J567" s="9" cm="1">
        <f t="array" ref="J567">_xll.SNL.Clients.Office.Excel.Functions.SPG($A567, "IQ_CASH_OPER", J$3)</f>
        <v>7860</v>
      </c>
    </row>
    <row r="568" spans="1:10" x14ac:dyDescent="0.3">
      <c r="A568" s="11" t="s">
        <v>1578</v>
      </c>
      <c r="B568" s="9" cm="1">
        <f t="array" ref="B568">_xll.SNL.Clients.Office.Excel.Functions.SPG($A568, "IQ_CASH_OPER", B$3)</f>
        <v>13193</v>
      </c>
      <c r="C568" s="9" cm="1">
        <f t="array" ref="C568">_xll.SNL.Clients.Office.Excel.Functions.SPG($A568, "IQ_CASH_OPER", C$3)</f>
        <v>11859</v>
      </c>
      <c r="D568" s="9" cm="1">
        <f t="array" ref="D568">_xll.SNL.Clients.Office.Excel.Functions.SPG($A568, "IQ_CASH_OPER", D$3)</f>
        <v>13926</v>
      </c>
      <c r="E568" s="9" cm="1">
        <f t="array" ref="E568">_xll.SNL.Clients.Office.Excel.Functions.SPG($A568, "IQ_CASH_OPER", E$3)</f>
        <v>10833</v>
      </c>
      <c r="F568" s="9" cm="1">
        <f t="array" ref="F568">_xll.SNL.Clients.Office.Excel.Functions.SPG($A568, "IQ_CASH_OPER", F$3)</f>
        <v>15710</v>
      </c>
      <c r="G568" s="9" cm="1">
        <f t="array" ref="G568">_xll.SNL.Clients.Office.Excel.Functions.SPG($A568, "IQ_CASH_OPER", G$3)</f>
        <v>12268</v>
      </c>
      <c r="H568" s="9" cm="1">
        <f t="array" ref="H568">_xll.SNL.Clients.Office.Excel.Functions.SPG($A568, "IQ_CASH_OPER", H$3)</f>
        <v>8908</v>
      </c>
      <c r="I568" s="9" cm="1">
        <f t="array" ref="I568">_xll.SNL.Clients.Office.Excel.Functions.SPG($A568, "IQ_CASH_OPER", I$3)</f>
        <v>12267</v>
      </c>
      <c r="J568" s="9" cm="1">
        <f t="array" ref="J568">_xll.SNL.Clients.Office.Excel.Functions.SPG($A568, "IQ_CASH_OPER", J$3)</f>
        <v>12097</v>
      </c>
    </row>
    <row r="569" spans="1:10" x14ac:dyDescent="0.3">
      <c r="A569" s="11" t="s">
        <v>1579</v>
      </c>
      <c r="B569" s="9" cm="1">
        <f t="array" ref="B569">_xll.SNL.Clients.Office.Excel.Functions.SPG($A569, "IQ_CASH_OPER", B$3)</f>
        <v>43577</v>
      </c>
      <c r="C569" s="9" cm="1">
        <f t="array" ref="C569">_xll.SNL.Clients.Office.Excel.Functions.SPG($A569, "IQ_CASH_OPER", C$3)</f>
        <v>-6630</v>
      </c>
      <c r="D569" s="9" cm="1">
        <f t="array" ref="D569">_xll.SNL.Clients.Office.Excel.Functions.SPG($A569, "IQ_CASH_OPER", D$3)</f>
        <v>57449</v>
      </c>
      <c r="E569" s="9" cm="1">
        <f t="array" ref="E569">_xll.SNL.Clients.Office.Excel.Functions.SPG($A569, "IQ_CASH_OPER", E$3)</f>
        <v>41291</v>
      </c>
      <c r="F569" s="9" cm="1">
        <f t="array" ref="F569">_xll.SNL.Clients.Office.Excel.Functions.SPG($A569, "IQ_CASH_OPER", F$3)</f>
        <v>44269</v>
      </c>
      <c r="G569" s="9" cm="1">
        <f t="array" ref="G569">_xll.SNL.Clients.Office.Excel.Functions.SPG($A569, "IQ_CASH_OPER", G$3)</f>
        <v>6019</v>
      </c>
      <c r="H569" s="9" cm="1">
        <f t="array" ref="H569">_xll.SNL.Clients.Office.Excel.Functions.SPG($A569, "IQ_CASH_OPER", H$3)</f>
        <v>39751</v>
      </c>
      <c r="I569" s="9" cm="1">
        <f t="array" ref="I569">_xll.SNL.Clients.Office.Excel.Functions.SPG($A569, "IQ_CASH_OPER", I$3)</f>
        <v>63778</v>
      </c>
      <c r="J569" s="9" cm="1">
        <f t="array" ref="J569">_xll.SNL.Clients.Office.Excel.Functions.SPG($A569, "IQ_CASH_OPER", J$3)</f>
        <v>34539</v>
      </c>
    </row>
    <row r="570" spans="1:10" x14ac:dyDescent="0.3">
      <c r="A570" s="11" t="s">
        <v>1580</v>
      </c>
      <c r="B570" s="9" cm="1">
        <f t="array" ref="B570">_xll.SNL.Clients.Office.Excel.Functions.SPG($A570, "IQ_CASH_OPER", B$3)</f>
        <v>62965</v>
      </c>
      <c r="C570" s="9" cm="1">
        <f t="array" ref="C570">_xll.SNL.Clients.Office.Excel.Functions.SPG($A570, "IQ_CASH_OPER", C$3)</f>
        <v>40487</v>
      </c>
      <c r="D570" s="9" cm="1">
        <f t="array" ref="D570">_xll.SNL.Clients.Office.Excel.Functions.SPG($A570, "IQ_CASH_OPER", D$3)</f>
        <v>108787</v>
      </c>
      <c r="E570" s="9" cm="1">
        <f t="array" ref="E570">_xll.SNL.Clients.Office.Excel.Functions.SPG($A570, "IQ_CASH_OPER", E$3)</f>
        <v>40036</v>
      </c>
      <c r="F570" s="9" cm="1">
        <f t="array" ref="F570">_xll.SNL.Clients.Office.Excel.Functions.SPG($A570, "IQ_CASH_OPER", F$3)</f>
        <v>34332</v>
      </c>
      <c r="G570" s="9" cm="1">
        <f t="array" ref="G570">_xll.SNL.Clients.Office.Excel.Functions.SPG($A570, "IQ_CASH_OPER", G$3)</f>
        <v>35730</v>
      </c>
      <c r="H570" s="9" cm="1">
        <f t="array" ref="H570">_xll.SNL.Clients.Office.Excel.Functions.SPG($A570, "IQ_CASH_OPER", H$3)</f>
        <v>62444</v>
      </c>
      <c r="I570" s="9" cm="1">
        <f t="array" ref="I570">_xll.SNL.Clients.Office.Excel.Functions.SPG($A570, "IQ_CASH_OPER", I$3)</f>
        <v>62710</v>
      </c>
      <c r="J570" s="9" cm="1">
        <f t="array" ref="J570">_xll.SNL.Clients.Office.Excel.Functions.SPG($A570, "IQ_CASH_OPER", J$3)</f>
        <v>45217</v>
      </c>
    </row>
    <row r="571" spans="1:10" x14ac:dyDescent="0.3">
      <c r="A571" s="11" t="s">
        <v>1581</v>
      </c>
      <c r="B571" s="9" cm="1">
        <f t="array" ref="B571">_xll.SNL.Clients.Office.Excel.Functions.SPG($A571, "IQ_CASH_OPER", B$3)</f>
        <v>6658</v>
      </c>
      <c r="C571" s="9" cm="1">
        <f t="array" ref="C571">_xll.SNL.Clients.Office.Excel.Functions.SPG($A571, "IQ_CASH_OPER", C$3)</f>
        <v>3780</v>
      </c>
      <c r="D571" s="9" cm="1">
        <f t="array" ref="D571">_xll.SNL.Clients.Office.Excel.Functions.SPG($A571, "IQ_CASH_OPER", D$3)</f>
        <v>295588</v>
      </c>
      <c r="E571" s="9" cm="1">
        <f t="array" ref="E571">_xll.SNL.Clients.Office.Excel.Functions.SPG($A571, "IQ_CASH_OPER", E$3)</f>
        <v>48658</v>
      </c>
      <c r="F571" s="9" cm="1">
        <f t="array" ref="F571">_xll.SNL.Clients.Office.Excel.Functions.SPG($A571, "IQ_CASH_OPER", F$3)</f>
        <v>76037</v>
      </c>
      <c r="G571" s="9" cm="1">
        <f t="array" ref="G571">_xll.SNL.Clients.Office.Excel.Functions.SPG($A571, "IQ_CASH_OPER", G$3)</f>
        <v>51505</v>
      </c>
      <c r="H571" s="9" cm="1">
        <f t="array" ref="H571">_xll.SNL.Clients.Office.Excel.Functions.SPG($A571, "IQ_CASH_OPER", H$3)</f>
        <v>113040</v>
      </c>
      <c r="I571" s="9" cm="1">
        <f t="array" ref="I571">_xll.SNL.Clients.Office.Excel.Functions.SPG($A571, "IQ_CASH_OPER", I$3)</f>
        <v>75172</v>
      </c>
      <c r="J571" s="9" cm="1">
        <f t="array" ref="J571">_xll.SNL.Clients.Office.Excel.Functions.SPG($A571, "IQ_CASH_OPER", J$3)</f>
        <v>60792</v>
      </c>
    </row>
    <row r="572" spans="1:10" x14ac:dyDescent="0.3">
      <c r="A572" s="11" t="s">
        <v>1582</v>
      </c>
      <c r="B572" s="9" t="str" cm="1">
        <f t="array" ref="B572">_xll.SNL.Clients.Office.Excel.Functions.SPG($A572, "IQ_CASH_OPER", B$3)</f>
        <v>NA</v>
      </c>
      <c r="C572" s="9" cm="1">
        <f t="array" ref="C572">_xll.SNL.Clients.Office.Excel.Functions.SPG($A572, "IQ_CASH_OPER", C$3)</f>
        <v>219459</v>
      </c>
      <c r="D572" s="9" cm="1">
        <f t="array" ref="D572">_xll.SNL.Clients.Office.Excel.Functions.SPG($A572, "IQ_CASH_OPER", D$3)</f>
        <v>239189</v>
      </c>
      <c r="E572" s="9" cm="1">
        <f t="array" ref="E572">_xll.SNL.Clients.Office.Excel.Functions.SPG($A572, "IQ_CASH_OPER", E$3)</f>
        <v>151096</v>
      </c>
      <c r="F572" s="9" t="str" cm="1">
        <f t="array" ref="F572">_xll.SNL.Clients.Office.Excel.Functions.SPG($A572, "IQ_CASH_OPER", F$3)</f>
        <v>NA</v>
      </c>
      <c r="G572" s="9" cm="1">
        <f t="array" ref="G572">_xll.SNL.Clients.Office.Excel.Functions.SPG($A572, "IQ_CASH_OPER", G$3)</f>
        <v>133568</v>
      </c>
      <c r="H572" s="9" cm="1">
        <f t="array" ref="H572">_xll.SNL.Clients.Office.Excel.Functions.SPG($A572, "IQ_CASH_OPER", H$3)</f>
        <v>218976</v>
      </c>
      <c r="I572" s="9" cm="1">
        <f t="array" ref="I572">_xll.SNL.Clients.Office.Excel.Functions.SPG($A572, "IQ_CASH_OPER", I$3)</f>
        <v>103666</v>
      </c>
      <c r="J572" s="9" t="str" cm="1">
        <f t="array" ref="J572">_xll.SNL.Clients.Office.Excel.Functions.SPG($A572, "IQ_CASH_OPER", J$3)</f>
        <v>NA</v>
      </c>
    </row>
    <row r="573" spans="1:10" x14ac:dyDescent="0.3">
      <c r="A573" s="11" t="s">
        <v>1583</v>
      </c>
      <c r="B573" s="9" cm="1">
        <f t="array" ref="B573">_xll.SNL.Clients.Office.Excel.Functions.SPG($A573, "IQ_CASH_OPER", B$3)</f>
        <v>7800</v>
      </c>
      <c r="C573" s="9" cm="1">
        <f t="array" ref="C573">_xll.SNL.Clients.Office.Excel.Functions.SPG($A573, "IQ_CASH_OPER", C$3)</f>
        <v>44700</v>
      </c>
      <c r="D573" s="9" cm="1">
        <f t="array" ref="D573">_xll.SNL.Clients.Office.Excel.Functions.SPG($A573, "IQ_CASH_OPER", D$3)</f>
        <v>13500</v>
      </c>
      <c r="E573" s="9" cm="1">
        <f t="array" ref="E573">_xll.SNL.Clients.Office.Excel.Functions.SPG($A573, "IQ_CASH_OPER", E$3)</f>
        <v>26200</v>
      </c>
      <c r="F573" s="9" cm="1">
        <f t="array" ref="F573">_xll.SNL.Clients.Office.Excel.Functions.SPG($A573, "IQ_CASH_OPER", F$3)</f>
        <v>19500</v>
      </c>
      <c r="G573" s="9" cm="1">
        <f t="array" ref="G573">_xll.SNL.Clients.Office.Excel.Functions.SPG($A573, "IQ_CASH_OPER", G$3)</f>
        <v>20400</v>
      </c>
      <c r="H573" s="9" cm="1">
        <f t="array" ref="H573">_xll.SNL.Clients.Office.Excel.Functions.SPG($A573, "IQ_CASH_OPER", H$3)</f>
        <v>50300</v>
      </c>
      <c r="I573" s="9" cm="1">
        <f t="array" ref="I573">_xll.SNL.Clients.Office.Excel.Functions.SPG($A573, "IQ_CASH_OPER", I$3)</f>
        <v>23500</v>
      </c>
      <c r="J573" s="9" cm="1">
        <f t="array" ref="J573">_xll.SNL.Clients.Office.Excel.Functions.SPG($A573, "IQ_CASH_OPER", J$3)</f>
        <v>17800</v>
      </c>
    </row>
    <row r="574" spans="1:10" x14ac:dyDescent="0.3">
      <c r="A574" s="11" t="s">
        <v>1584</v>
      </c>
      <c r="B574" s="9" cm="1">
        <f t="array" ref="B574">_xll.SNL.Clients.Office.Excel.Functions.SPG($A574, "IQ_CASH_OPER", B$3)</f>
        <v>20128</v>
      </c>
      <c r="C574" s="9" cm="1">
        <f t="array" ref="C574">_xll.SNL.Clients.Office.Excel.Functions.SPG($A574, "IQ_CASH_OPER", C$3)</f>
        <v>10117</v>
      </c>
      <c r="D574" s="9" cm="1">
        <f t="array" ref="D574">_xll.SNL.Clients.Office.Excel.Functions.SPG($A574, "IQ_CASH_OPER", D$3)</f>
        <v>22577</v>
      </c>
      <c r="E574" s="9" cm="1">
        <f t="array" ref="E574">_xll.SNL.Clients.Office.Excel.Functions.SPG($A574, "IQ_CASH_OPER", E$3)</f>
        <v>15566</v>
      </c>
      <c r="F574" s="9" cm="1">
        <f t="array" ref="F574">_xll.SNL.Clients.Office.Excel.Functions.SPG($A574, "IQ_CASH_OPER", F$3)</f>
        <v>2582</v>
      </c>
      <c r="G574" s="9" cm="1">
        <f t="array" ref="G574">_xll.SNL.Clients.Office.Excel.Functions.SPG($A574, "IQ_CASH_OPER", G$3)</f>
        <v>21534</v>
      </c>
      <c r="H574" s="9" cm="1">
        <f t="array" ref="H574">_xll.SNL.Clients.Office.Excel.Functions.SPG($A574, "IQ_CASH_OPER", H$3)</f>
        <v>23841</v>
      </c>
      <c r="I574" s="9" cm="1">
        <f t="array" ref="I574">_xll.SNL.Clients.Office.Excel.Functions.SPG($A574, "IQ_CASH_OPER", I$3)</f>
        <v>19040</v>
      </c>
      <c r="J574" s="9" cm="1">
        <f t="array" ref="J574">_xll.SNL.Clients.Office.Excel.Functions.SPG($A574, "IQ_CASH_OPER", J$3)</f>
        <v>10113</v>
      </c>
    </row>
    <row r="575" spans="1:10" x14ac:dyDescent="0.3">
      <c r="A575" s="11" t="s">
        <v>1585</v>
      </c>
      <c r="B575" s="9" t="str" cm="1">
        <f t="array" ref="B575">_xll.SNL.Clients.Office.Excel.Functions.SPG($A575, "IQ_CASH_OPER", B$3)</f>
        <v>NA</v>
      </c>
      <c r="C575" s="9" cm="1">
        <f t="array" ref="C575">_xll.SNL.Clients.Office.Excel.Functions.SPG($A575, "IQ_CASH_OPER", C$3)</f>
        <v>674000</v>
      </c>
      <c r="D575" s="9" cm="1">
        <f t="array" ref="D575">_xll.SNL.Clients.Office.Excel.Functions.SPG($A575, "IQ_CASH_OPER", D$3)</f>
        <v>-248000</v>
      </c>
      <c r="E575" s="9" cm="1">
        <f t="array" ref="E575">_xll.SNL.Clients.Office.Excel.Functions.SPG($A575, "IQ_CASH_OPER", E$3)</f>
        <v>115000</v>
      </c>
      <c r="F575" s="9" cm="1">
        <f t="array" ref="F575">_xll.SNL.Clients.Office.Excel.Functions.SPG($A575, "IQ_CASH_OPER", F$3)</f>
        <v>-116000</v>
      </c>
      <c r="G575" s="9" cm="1">
        <f t="array" ref="G575">_xll.SNL.Clients.Office.Excel.Functions.SPG($A575, "IQ_CASH_OPER", G$3)</f>
        <v>589000</v>
      </c>
      <c r="H575" s="9" cm="1">
        <f t="array" ref="H575">_xll.SNL.Clients.Office.Excel.Functions.SPG($A575, "IQ_CASH_OPER", H$3)</f>
        <v>-181000</v>
      </c>
      <c r="I575" s="9" cm="1">
        <f t="array" ref="I575">_xll.SNL.Clients.Office.Excel.Functions.SPG($A575, "IQ_CASH_OPER", I$3)</f>
        <v>89000</v>
      </c>
      <c r="J575" s="9" cm="1">
        <f t="array" ref="J575">_xll.SNL.Clients.Office.Excel.Functions.SPG($A575, "IQ_CASH_OPER", J$3)</f>
        <v>-108000</v>
      </c>
    </row>
    <row r="576" spans="1:10" x14ac:dyDescent="0.3">
      <c r="A576" s="11" t="s">
        <v>1586</v>
      </c>
      <c r="B576" s="9" cm="1">
        <f t="array" ref="B576">_xll.SNL.Clients.Office.Excel.Functions.SPG($A576, "IQ_CASH_OPER", B$3)</f>
        <v>-78116</v>
      </c>
      <c r="C576" s="9" cm="1">
        <f t="array" ref="C576">_xll.SNL.Clients.Office.Excel.Functions.SPG($A576, "IQ_CASH_OPER", C$3)</f>
        <v>-87635</v>
      </c>
      <c r="D576" s="9" cm="1">
        <f t="array" ref="D576">_xll.SNL.Clients.Office.Excel.Functions.SPG($A576, "IQ_CASH_OPER", D$3)</f>
        <v>-171480</v>
      </c>
      <c r="E576" s="9" cm="1">
        <f t="array" ref="E576">_xll.SNL.Clients.Office.Excel.Functions.SPG($A576, "IQ_CASH_OPER", E$3)</f>
        <v>-77847</v>
      </c>
      <c r="F576" s="9" cm="1">
        <f t="array" ref="F576">_xll.SNL.Clients.Office.Excel.Functions.SPG($A576, "IQ_CASH_OPER", F$3)</f>
        <v>-109390</v>
      </c>
      <c r="G576" s="9" cm="1">
        <f t="array" ref="G576">_xll.SNL.Clients.Office.Excel.Functions.SPG($A576, "IQ_CASH_OPER", G$3)</f>
        <v>-107927</v>
      </c>
      <c r="H576" s="9" cm="1">
        <f t="array" ref="H576">_xll.SNL.Clients.Office.Excel.Functions.SPG($A576, "IQ_CASH_OPER", H$3)</f>
        <v>-155829</v>
      </c>
      <c r="I576" s="9" cm="1">
        <f t="array" ref="I576">_xll.SNL.Clients.Office.Excel.Functions.SPG($A576, "IQ_CASH_OPER", I$3)</f>
        <v>-389247</v>
      </c>
      <c r="J576" s="9" cm="1">
        <f t="array" ref="J576">_xll.SNL.Clients.Office.Excel.Functions.SPG($A576, "IQ_CASH_OPER", J$3)</f>
        <v>-125782</v>
      </c>
    </row>
    <row r="577" spans="1:10" x14ac:dyDescent="0.3">
      <c r="A577" s="11" t="s">
        <v>1587</v>
      </c>
      <c r="B577" s="9" cm="1">
        <f t="array" ref="B577">_xll.SNL.Clients.Office.Excel.Functions.SPG($A577, "IQ_CASH_OPER", B$3)</f>
        <v>14964</v>
      </c>
      <c r="C577" s="9" cm="1">
        <f t="array" ref="C577">_xll.SNL.Clients.Office.Excel.Functions.SPG($A577, "IQ_CASH_OPER", C$3)</f>
        <v>391482</v>
      </c>
      <c r="D577" s="9" cm="1">
        <f t="array" ref="D577">_xll.SNL.Clients.Office.Excel.Functions.SPG($A577, "IQ_CASH_OPER", D$3)</f>
        <v>112101</v>
      </c>
      <c r="E577" s="9" cm="1">
        <f t="array" ref="E577">_xll.SNL.Clients.Office.Excel.Functions.SPG($A577, "IQ_CASH_OPER", E$3)</f>
        <v>490822</v>
      </c>
      <c r="F577" s="9" cm="1">
        <f t="array" ref="F577">_xll.SNL.Clients.Office.Excel.Functions.SPG($A577, "IQ_CASH_OPER", F$3)</f>
        <v>-395414</v>
      </c>
      <c r="G577" s="9" cm="1">
        <f t="array" ref="G577">_xll.SNL.Clients.Office.Excel.Functions.SPG($A577, "IQ_CASH_OPER", G$3)</f>
        <v>348086</v>
      </c>
      <c r="H577" s="9" cm="1">
        <f t="array" ref="H577">_xll.SNL.Clients.Office.Excel.Functions.SPG($A577, "IQ_CASH_OPER", H$3)</f>
        <v>170075</v>
      </c>
      <c r="I577" s="9" cm="1">
        <f t="array" ref="I577">_xll.SNL.Clients.Office.Excel.Functions.SPG($A577, "IQ_CASH_OPER", I$3)</f>
        <v>121998</v>
      </c>
      <c r="J577" s="9" cm="1">
        <f t="array" ref="J577">_xll.SNL.Clients.Office.Excel.Functions.SPG($A577, "IQ_CASH_OPER", J$3)</f>
        <v>-148382</v>
      </c>
    </row>
    <row r="578" spans="1:10" x14ac:dyDescent="0.3">
      <c r="A578" s="11" t="s">
        <v>1588</v>
      </c>
      <c r="B578" s="9" cm="1">
        <f t="array" ref="B578">_xll.SNL.Clients.Office.Excel.Functions.SPG($A578, "IQ_CASH_OPER", B$3)</f>
        <v>-3787</v>
      </c>
      <c r="C578" s="9" cm="1">
        <f t="array" ref="C578">_xll.SNL.Clients.Office.Excel.Functions.SPG($A578, "IQ_CASH_OPER", C$3)</f>
        <v>-102807</v>
      </c>
      <c r="D578" s="9" cm="1">
        <f t="array" ref="D578">_xll.SNL.Clients.Office.Excel.Functions.SPG($A578, "IQ_CASH_OPER", D$3)</f>
        <v>69135</v>
      </c>
      <c r="E578" s="9" cm="1">
        <f t="array" ref="E578">_xll.SNL.Clients.Office.Excel.Functions.SPG($A578, "IQ_CASH_OPER", E$3)</f>
        <v>69955</v>
      </c>
      <c r="F578" s="9" cm="1">
        <f t="array" ref="F578">_xll.SNL.Clients.Office.Excel.Functions.SPG($A578, "IQ_CASH_OPER", F$3)</f>
        <v>-34528</v>
      </c>
      <c r="G578" s="9" cm="1">
        <f t="array" ref="G578">_xll.SNL.Clients.Office.Excel.Functions.SPG($A578, "IQ_CASH_OPER", G$3)</f>
        <v>7317</v>
      </c>
      <c r="H578" s="9" cm="1">
        <f t="array" ref="H578">_xll.SNL.Clients.Office.Excel.Functions.SPG($A578, "IQ_CASH_OPER", H$3)</f>
        <v>127752</v>
      </c>
      <c r="I578" s="9" cm="1">
        <f t="array" ref="I578">_xll.SNL.Clients.Office.Excel.Functions.SPG($A578, "IQ_CASH_OPER", I$3)</f>
        <v>145047</v>
      </c>
      <c r="J578" s="9" cm="1">
        <f t="array" ref="J578">_xll.SNL.Clients.Office.Excel.Functions.SPG($A578, "IQ_CASH_OPER", J$3)</f>
        <v>-42959</v>
      </c>
    </row>
    <row r="579" spans="1:10" x14ac:dyDescent="0.3">
      <c r="A579" s="11" t="s">
        <v>1589</v>
      </c>
      <c r="B579" s="9" cm="1">
        <f t="array" ref="B579">_xll.SNL.Clients.Office.Excel.Functions.SPG($A579, "IQ_CASH_OPER", B$3)</f>
        <v>16098</v>
      </c>
      <c r="C579" s="9" cm="1">
        <f t="array" ref="C579">_xll.SNL.Clients.Office.Excel.Functions.SPG($A579, "IQ_CASH_OPER", C$3)</f>
        <v>67656</v>
      </c>
      <c r="D579" s="9" cm="1">
        <f t="array" ref="D579">_xll.SNL.Clients.Office.Excel.Functions.SPG($A579, "IQ_CASH_OPER", D$3)</f>
        <v>50565</v>
      </c>
      <c r="E579" s="9" cm="1">
        <f t="array" ref="E579">_xll.SNL.Clients.Office.Excel.Functions.SPG($A579, "IQ_CASH_OPER", E$3)</f>
        <v>-24730</v>
      </c>
      <c r="F579" s="9" cm="1">
        <f t="array" ref="F579">_xll.SNL.Clients.Office.Excel.Functions.SPG($A579, "IQ_CASH_OPER", F$3)</f>
        <v>80211</v>
      </c>
      <c r="G579" s="9" cm="1">
        <f t="array" ref="G579">_xll.SNL.Clients.Office.Excel.Functions.SPG($A579, "IQ_CASH_OPER", G$3)</f>
        <v>6268</v>
      </c>
      <c r="H579" s="9" cm="1">
        <f t="array" ref="H579">_xll.SNL.Clients.Office.Excel.Functions.SPG($A579, "IQ_CASH_OPER", H$3)</f>
        <v>122303</v>
      </c>
      <c r="I579" s="9" cm="1">
        <f t="array" ref="I579">_xll.SNL.Clients.Office.Excel.Functions.SPG($A579, "IQ_CASH_OPER", I$3)</f>
        <v>107239</v>
      </c>
      <c r="J579" s="9" cm="1">
        <f t="array" ref="J579">_xll.SNL.Clients.Office.Excel.Functions.SPG($A579, "IQ_CASH_OPER", J$3)</f>
        <v>129893</v>
      </c>
    </row>
    <row r="580" spans="1:10" x14ac:dyDescent="0.3">
      <c r="A580" s="11" t="s">
        <v>1590</v>
      </c>
      <c r="B580" s="9" cm="1">
        <f t="array" ref="B580">_xll.SNL.Clients.Office.Excel.Functions.SPG($A580, "IQ_CASH_OPER", B$3)</f>
        <v>350985</v>
      </c>
      <c r="C580" s="9" cm="1">
        <f t="array" ref="C580">_xll.SNL.Clients.Office.Excel.Functions.SPG($A580, "IQ_CASH_OPER", C$3)</f>
        <v>257174</v>
      </c>
      <c r="D580" s="9" cm="1">
        <f t="array" ref="D580">_xll.SNL.Clients.Office.Excel.Functions.SPG($A580, "IQ_CASH_OPER", D$3)</f>
        <v>246165</v>
      </c>
      <c r="E580" s="9" cm="1">
        <f t="array" ref="E580">_xll.SNL.Clients.Office.Excel.Functions.SPG($A580, "IQ_CASH_OPER", E$3)</f>
        <v>338401</v>
      </c>
      <c r="F580" s="9" cm="1">
        <f t="array" ref="F580">_xll.SNL.Clients.Office.Excel.Functions.SPG($A580, "IQ_CASH_OPER", F$3)</f>
        <v>158590</v>
      </c>
      <c r="G580" s="9" cm="1">
        <f t="array" ref="G580">_xll.SNL.Clients.Office.Excel.Functions.SPG($A580, "IQ_CASH_OPER", G$3)</f>
        <v>233734</v>
      </c>
      <c r="H580" s="9" cm="1">
        <f t="array" ref="H580">_xll.SNL.Clients.Office.Excel.Functions.SPG($A580, "IQ_CASH_OPER", H$3)</f>
        <v>214209</v>
      </c>
      <c r="I580" s="9" cm="1">
        <f t="array" ref="I580">_xll.SNL.Clients.Office.Excel.Functions.SPG($A580, "IQ_CASH_OPER", I$3)</f>
        <v>248888</v>
      </c>
      <c r="J580" s="9" cm="1">
        <f t="array" ref="J580">_xll.SNL.Clients.Office.Excel.Functions.SPG($A580, "IQ_CASH_OPER", J$3)</f>
        <v>116125</v>
      </c>
    </row>
    <row r="581" spans="1:10" x14ac:dyDescent="0.3">
      <c r="A581" s="11" t="s">
        <v>1591</v>
      </c>
      <c r="B581" s="9" cm="1">
        <f t="array" ref="B581">_xll.SNL.Clients.Office.Excel.Functions.SPG($A581, "IQ_CASH_OPER", B$3)</f>
        <v>72135</v>
      </c>
      <c r="C581" s="9" cm="1">
        <f t="array" ref="C581">_xll.SNL.Clients.Office.Excel.Functions.SPG($A581, "IQ_CASH_OPER", C$3)</f>
        <v>49430</v>
      </c>
      <c r="D581" s="9" cm="1">
        <f t="array" ref="D581">_xll.SNL.Clients.Office.Excel.Functions.SPG($A581, "IQ_CASH_OPER", D$3)</f>
        <v>96621</v>
      </c>
      <c r="E581" s="9" cm="1">
        <f t="array" ref="E581">_xll.SNL.Clients.Office.Excel.Functions.SPG($A581, "IQ_CASH_OPER", E$3)</f>
        <v>63150</v>
      </c>
      <c r="F581" s="9" cm="1">
        <f t="array" ref="F581">_xll.SNL.Clients.Office.Excel.Functions.SPG($A581, "IQ_CASH_OPER", F$3)</f>
        <v>169202</v>
      </c>
      <c r="G581" s="9" cm="1">
        <f t="array" ref="G581">_xll.SNL.Clients.Office.Excel.Functions.SPG($A581, "IQ_CASH_OPER", G$3)</f>
        <v>110260</v>
      </c>
      <c r="H581" s="9" cm="1">
        <f t="array" ref="H581">_xll.SNL.Clients.Office.Excel.Functions.SPG($A581, "IQ_CASH_OPER", H$3)</f>
        <v>82879</v>
      </c>
      <c r="I581" s="9" cm="1">
        <f t="array" ref="I581">_xll.SNL.Clients.Office.Excel.Functions.SPG($A581, "IQ_CASH_OPER", I$3)</f>
        <v>20153</v>
      </c>
      <c r="J581" s="9" cm="1">
        <f t="array" ref="J581">_xll.SNL.Clients.Office.Excel.Functions.SPG($A581, "IQ_CASH_OPER", J$3)</f>
        <v>44825</v>
      </c>
    </row>
    <row r="582" spans="1:10" x14ac:dyDescent="0.3">
      <c r="A582" s="11" t="s">
        <v>1592</v>
      </c>
      <c r="B582" s="9" cm="1">
        <f t="array" ref="B582">_xll.SNL.Clients.Office.Excel.Functions.SPG($A582, "IQ_CASH_OPER", B$3)</f>
        <v>-281108</v>
      </c>
      <c r="C582" s="9" cm="1">
        <f t="array" ref="C582">_xll.SNL.Clients.Office.Excel.Functions.SPG($A582, "IQ_CASH_OPER", C$3)</f>
        <v>530817</v>
      </c>
      <c r="D582" s="9" cm="1">
        <f t="array" ref="D582">_xll.SNL.Clients.Office.Excel.Functions.SPG($A582, "IQ_CASH_OPER", D$3)</f>
        <v>-202009</v>
      </c>
      <c r="E582" s="9" cm="1">
        <f t="array" ref="E582">_xll.SNL.Clients.Office.Excel.Functions.SPG($A582, "IQ_CASH_OPER", E$3)</f>
        <v>-237846</v>
      </c>
      <c r="F582" s="9" cm="1">
        <f t="array" ref="F582">_xll.SNL.Clients.Office.Excel.Functions.SPG($A582, "IQ_CASH_OPER", F$3)</f>
        <v>38397</v>
      </c>
      <c r="G582" s="9" cm="1">
        <f t="array" ref="G582">_xll.SNL.Clients.Office.Excel.Functions.SPG($A582, "IQ_CASH_OPER", G$3)</f>
        <v>331894</v>
      </c>
      <c r="H582" s="9" cm="1">
        <f t="array" ref="H582">_xll.SNL.Clients.Office.Excel.Functions.SPG($A582, "IQ_CASH_OPER", H$3)</f>
        <v>548619</v>
      </c>
      <c r="I582" s="9" cm="1">
        <f t="array" ref="I582">_xll.SNL.Clients.Office.Excel.Functions.SPG($A582, "IQ_CASH_OPER", I$3)</f>
        <v>-334359</v>
      </c>
      <c r="J582" s="9" cm="1">
        <f t="array" ref="J582">_xll.SNL.Clients.Office.Excel.Functions.SPG($A582, "IQ_CASH_OPER", J$3)</f>
        <v>-546672</v>
      </c>
    </row>
    <row r="583" spans="1:10" x14ac:dyDescent="0.3">
      <c r="A583" s="11" t="s">
        <v>1593</v>
      </c>
      <c r="B583" s="9" cm="1">
        <f t="array" ref="B583">_xll.SNL.Clients.Office.Excel.Functions.SPG($A583, "IQ_CASH_OPER", B$3)</f>
        <v>10917</v>
      </c>
      <c r="C583" s="9" cm="1">
        <f t="array" ref="C583">_xll.SNL.Clients.Office.Excel.Functions.SPG($A583, "IQ_CASH_OPER", C$3)</f>
        <v>54207</v>
      </c>
      <c r="D583" s="9" cm="1">
        <f t="array" ref="D583">_xll.SNL.Clients.Office.Excel.Functions.SPG($A583, "IQ_CASH_OPER", D$3)</f>
        <v>62208</v>
      </c>
      <c r="E583" s="9" cm="1">
        <f t="array" ref="E583">_xll.SNL.Clients.Office.Excel.Functions.SPG($A583, "IQ_CASH_OPER", E$3)</f>
        <v>146975</v>
      </c>
      <c r="F583" s="9" cm="1">
        <f t="array" ref="F583">_xll.SNL.Clients.Office.Excel.Functions.SPG($A583, "IQ_CASH_OPER", F$3)</f>
        <v>104058</v>
      </c>
      <c r="G583" s="9" cm="1">
        <f t="array" ref="G583">_xll.SNL.Clients.Office.Excel.Functions.SPG($A583, "IQ_CASH_OPER", G$3)</f>
        <v>245090</v>
      </c>
      <c r="H583" s="9" cm="1">
        <f t="array" ref="H583">_xll.SNL.Clients.Office.Excel.Functions.SPG($A583, "IQ_CASH_OPER", H$3)</f>
        <v>138574</v>
      </c>
      <c r="I583" s="9" cm="1">
        <f t="array" ref="I583">_xll.SNL.Clients.Office.Excel.Functions.SPG($A583, "IQ_CASH_OPER", I$3)</f>
        <v>124510</v>
      </c>
      <c r="J583" s="9" cm="1">
        <f t="array" ref="J583">_xll.SNL.Clients.Office.Excel.Functions.SPG($A583, "IQ_CASH_OPER", J$3)</f>
        <v>192934</v>
      </c>
    </row>
    <row r="584" spans="1:10" x14ac:dyDescent="0.3">
      <c r="A584" s="11" t="s">
        <v>1594</v>
      </c>
      <c r="B584" s="9" cm="1">
        <f t="array" ref="B584">_xll.SNL.Clients.Office.Excel.Functions.SPG($A584, "IQ_CASH_OPER", B$3)</f>
        <v>7978</v>
      </c>
      <c r="C584" s="9" cm="1">
        <f t="array" ref="C584">_xll.SNL.Clients.Office.Excel.Functions.SPG($A584, "IQ_CASH_OPER", C$3)</f>
        <v>14930</v>
      </c>
      <c r="D584" s="9" cm="1">
        <f t="array" ref="D584">_xll.SNL.Clients.Office.Excel.Functions.SPG($A584, "IQ_CASH_OPER", D$3)</f>
        <v>27210</v>
      </c>
      <c r="E584" s="9" cm="1">
        <f t="array" ref="E584">_xll.SNL.Clients.Office.Excel.Functions.SPG($A584, "IQ_CASH_OPER", E$3)</f>
        <v>19932</v>
      </c>
      <c r="F584" s="9" cm="1">
        <f t="array" ref="F584">_xll.SNL.Clients.Office.Excel.Functions.SPG($A584, "IQ_CASH_OPER", F$3)</f>
        <v>17976</v>
      </c>
      <c r="G584" s="9" cm="1">
        <f t="array" ref="G584">_xll.SNL.Clients.Office.Excel.Functions.SPG($A584, "IQ_CASH_OPER", G$3)</f>
        <v>26916</v>
      </c>
      <c r="H584" s="9" cm="1">
        <f t="array" ref="H584">_xll.SNL.Clients.Office.Excel.Functions.SPG($A584, "IQ_CASH_OPER", H$3)</f>
        <v>42798</v>
      </c>
      <c r="I584" s="9" cm="1">
        <f t="array" ref="I584">_xll.SNL.Clients.Office.Excel.Functions.SPG($A584, "IQ_CASH_OPER", I$3)</f>
        <v>34646</v>
      </c>
      <c r="J584" s="9" cm="1">
        <f t="array" ref="J584">_xll.SNL.Clients.Office.Excel.Functions.SPG($A584, "IQ_CASH_OPER", J$3)</f>
        <v>10510</v>
      </c>
    </row>
    <row r="585" spans="1:10" x14ac:dyDescent="0.3">
      <c r="A585" s="11" t="s">
        <v>1595</v>
      </c>
      <c r="B585" s="9" cm="1">
        <f t="array" ref="B585">_xll.SNL.Clients.Office.Excel.Functions.SPG($A585, "IQ_CASH_OPER", B$3)</f>
        <v>29370</v>
      </c>
      <c r="C585" s="9" cm="1">
        <f t="array" ref="C585">_xll.SNL.Clients.Office.Excel.Functions.SPG($A585, "IQ_CASH_OPER", C$3)</f>
        <v>71034</v>
      </c>
      <c r="D585" s="9" cm="1">
        <f t="array" ref="D585">_xll.SNL.Clients.Office.Excel.Functions.SPG($A585, "IQ_CASH_OPER", D$3)</f>
        <v>61043</v>
      </c>
      <c r="E585" s="9" cm="1">
        <f t="array" ref="E585">_xll.SNL.Clients.Office.Excel.Functions.SPG($A585, "IQ_CASH_OPER", E$3)</f>
        <v>109072</v>
      </c>
      <c r="F585" s="9" cm="1">
        <f t="array" ref="F585">_xll.SNL.Clients.Office.Excel.Functions.SPG($A585, "IQ_CASH_OPER", F$3)</f>
        <v>88585</v>
      </c>
      <c r="G585" s="9" cm="1">
        <f t="array" ref="G585">_xll.SNL.Clients.Office.Excel.Functions.SPG($A585, "IQ_CASH_OPER", G$3)</f>
        <v>118347</v>
      </c>
      <c r="H585" s="9" cm="1">
        <f t="array" ref="H585">_xll.SNL.Clients.Office.Excel.Functions.SPG($A585, "IQ_CASH_OPER", H$3)</f>
        <v>74229</v>
      </c>
      <c r="I585" s="9" cm="1">
        <f t="array" ref="I585">_xll.SNL.Clients.Office.Excel.Functions.SPG($A585, "IQ_CASH_OPER", I$3)</f>
        <v>114943</v>
      </c>
      <c r="J585" s="9" cm="1">
        <f t="array" ref="J585">_xll.SNL.Clients.Office.Excel.Functions.SPG($A585, "IQ_CASH_OPER", J$3)</f>
        <v>166847</v>
      </c>
    </row>
    <row r="586" spans="1:10" x14ac:dyDescent="0.3">
      <c r="A586" s="11" t="s">
        <v>1596</v>
      </c>
      <c r="B586" s="9" cm="1">
        <f t="array" ref="B586">_xll.SNL.Clients.Office.Excel.Functions.SPG($A586, "IQ_CASH_OPER", B$3)</f>
        <v>42394</v>
      </c>
      <c r="C586" s="9" cm="1">
        <f t="array" ref="C586">_xll.SNL.Clients.Office.Excel.Functions.SPG($A586, "IQ_CASH_OPER", C$3)</f>
        <v>29773</v>
      </c>
      <c r="D586" s="9" cm="1">
        <f t="array" ref="D586">_xll.SNL.Clients.Office.Excel.Functions.SPG($A586, "IQ_CASH_OPER", D$3)</f>
        <v>40553</v>
      </c>
      <c r="E586" s="9" cm="1">
        <f t="array" ref="E586">_xll.SNL.Clients.Office.Excel.Functions.SPG($A586, "IQ_CASH_OPER", E$3)</f>
        <v>19034</v>
      </c>
      <c r="F586" s="9" cm="1">
        <f t="array" ref="F586">_xll.SNL.Clients.Office.Excel.Functions.SPG($A586, "IQ_CASH_OPER", F$3)</f>
        <v>52212</v>
      </c>
      <c r="G586" s="9" cm="1">
        <f t="array" ref="G586">_xll.SNL.Clients.Office.Excel.Functions.SPG($A586, "IQ_CASH_OPER", G$3)</f>
        <v>-7981</v>
      </c>
      <c r="H586" s="9" cm="1">
        <f t="array" ref="H586">_xll.SNL.Clients.Office.Excel.Functions.SPG($A586, "IQ_CASH_OPER", H$3)</f>
        <v>58527</v>
      </c>
      <c r="I586" s="9" cm="1">
        <f t="array" ref="I586">_xll.SNL.Clients.Office.Excel.Functions.SPG($A586, "IQ_CASH_OPER", I$3)</f>
        <v>52580</v>
      </c>
      <c r="J586" s="9" cm="1">
        <f t="array" ref="J586">_xll.SNL.Clients.Office.Excel.Functions.SPG($A586, "IQ_CASH_OPER", J$3)</f>
        <v>55082</v>
      </c>
    </row>
    <row r="587" spans="1:10" x14ac:dyDescent="0.3">
      <c r="A587" s="11" t="s">
        <v>1597</v>
      </c>
      <c r="B587" s="9" cm="1">
        <f t="array" ref="B587">_xll.SNL.Clients.Office.Excel.Functions.SPG($A587, "IQ_CASH_OPER", B$3)</f>
        <v>3081</v>
      </c>
      <c r="C587" s="9" cm="1">
        <f t="array" ref="C587">_xll.SNL.Clients.Office.Excel.Functions.SPG($A587, "IQ_CASH_OPER", C$3)</f>
        <v>18071</v>
      </c>
      <c r="D587" s="9" cm="1">
        <f t="array" ref="D587">_xll.SNL.Clients.Office.Excel.Functions.SPG($A587, "IQ_CASH_OPER", D$3)</f>
        <v>16374</v>
      </c>
      <c r="E587" s="9" cm="1">
        <f t="array" ref="E587">_xll.SNL.Clients.Office.Excel.Functions.SPG($A587, "IQ_CASH_OPER", E$3)</f>
        <v>12258</v>
      </c>
      <c r="F587" s="9" cm="1">
        <f t="array" ref="F587">_xll.SNL.Clients.Office.Excel.Functions.SPG($A587, "IQ_CASH_OPER", F$3)</f>
        <v>11524</v>
      </c>
      <c r="G587" s="9" cm="1">
        <f t="array" ref="G587">_xll.SNL.Clients.Office.Excel.Functions.SPG($A587, "IQ_CASH_OPER", G$3)</f>
        <v>11746</v>
      </c>
      <c r="H587" s="9" cm="1">
        <f t="array" ref="H587">_xll.SNL.Clients.Office.Excel.Functions.SPG($A587, "IQ_CASH_OPER", H$3)</f>
        <v>14143</v>
      </c>
      <c r="I587" s="9" cm="1">
        <f t="array" ref="I587">_xll.SNL.Clients.Office.Excel.Functions.SPG($A587, "IQ_CASH_OPER", I$3)</f>
        <v>16796</v>
      </c>
      <c r="J587" s="9" cm="1">
        <f t="array" ref="J587">_xll.SNL.Clients.Office.Excel.Functions.SPG($A587, "IQ_CASH_OPER", J$3)</f>
        <v>4915</v>
      </c>
    </row>
    <row r="588" spans="1:10" x14ac:dyDescent="0.3">
      <c r="A588" s="11" t="s">
        <v>1632</v>
      </c>
      <c r="B588" s="9" cm="1">
        <f t="array" ref="B588">_xll.SNL.Clients.Office.Excel.Functions.SPG($A588, "IQ_CASH_OPER", B$3)</f>
        <v>206627</v>
      </c>
      <c r="C588" s="9" cm="1">
        <f t="array" ref="C588">_xll.SNL.Clients.Office.Excel.Functions.SPG($A588, "IQ_CASH_OPER", C$3)</f>
        <v>178919</v>
      </c>
      <c r="D588" s="9" cm="1">
        <f t="array" ref="D588">_xll.SNL.Clients.Office.Excel.Functions.SPG($A588, "IQ_CASH_OPER", D$3)</f>
        <v>-1562</v>
      </c>
      <c r="E588" s="9" cm="1">
        <f t="array" ref="E588">_xll.SNL.Clients.Office.Excel.Functions.SPG($A588, "IQ_CASH_OPER", E$3)</f>
        <v>175611</v>
      </c>
      <c r="F588" s="9" cm="1">
        <f t="array" ref="F588">_xll.SNL.Clients.Office.Excel.Functions.SPG($A588, "IQ_CASH_OPER", F$3)</f>
        <v>208676</v>
      </c>
      <c r="G588" s="9" cm="1">
        <f t="array" ref="G588">_xll.SNL.Clients.Office.Excel.Functions.SPG($A588, "IQ_CASH_OPER", G$3)</f>
        <v>219322</v>
      </c>
      <c r="H588" s="9" cm="1">
        <f t="array" ref="H588">_xll.SNL.Clients.Office.Excel.Functions.SPG($A588, "IQ_CASH_OPER", H$3)</f>
        <v>190998</v>
      </c>
      <c r="I588" s="9" cm="1">
        <f t="array" ref="I588">_xll.SNL.Clients.Office.Excel.Functions.SPG($A588, "IQ_CASH_OPER", I$3)</f>
        <v>202155</v>
      </c>
      <c r="J588" s="9" cm="1">
        <f t="array" ref="J588">_xll.SNL.Clients.Office.Excel.Functions.SPG($A588, "IQ_CASH_OPER", J$3)</f>
        <v>148765</v>
      </c>
    </row>
    <row r="589" spans="1:10" x14ac:dyDescent="0.3">
      <c r="A589" s="11" t="s">
        <v>1598</v>
      </c>
      <c r="B589" s="9" cm="1">
        <f t="array" ref="B589">_xll.SNL.Clients.Office.Excel.Functions.SPG($A589, "IQ_CASH_OPER", B$3)</f>
        <v>-10500</v>
      </c>
      <c r="C589" s="9" cm="1">
        <f t="array" ref="C589">_xll.SNL.Clients.Office.Excel.Functions.SPG($A589, "IQ_CASH_OPER", C$3)</f>
        <v>-16700</v>
      </c>
      <c r="D589" s="9" cm="1">
        <f t="array" ref="D589">_xll.SNL.Clients.Office.Excel.Functions.SPG($A589, "IQ_CASH_OPER", D$3)</f>
        <v>40700</v>
      </c>
      <c r="E589" s="9" cm="1">
        <f t="array" ref="E589">_xll.SNL.Clients.Office.Excel.Functions.SPG($A589, "IQ_CASH_OPER", E$3)</f>
        <v>99400</v>
      </c>
      <c r="F589" s="9" cm="1">
        <f t="array" ref="F589">_xll.SNL.Clients.Office.Excel.Functions.SPG($A589, "IQ_CASH_OPER", F$3)</f>
        <v>25200</v>
      </c>
      <c r="G589" s="9" cm="1">
        <f t="array" ref="G589">_xll.SNL.Clients.Office.Excel.Functions.SPG($A589, "IQ_CASH_OPER", G$3)</f>
        <v>-21400</v>
      </c>
      <c r="H589" s="9" cm="1">
        <f t="array" ref="H589">_xll.SNL.Clients.Office.Excel.Functions.SPG($A589, "IQ_CASH_OPER", H$3)</f>
        <v>138100</v>
      </c>
      <c r="I589" s="9" cm="1">
        <f t="array" ref="I589">_xll.SNL.Clients.Office.Excel.Functions.SPG($A589, "IQ_CASH_OPER", I$3)</f>
        <v>139600</v>
      </c>
      <c r="J589" s="9" cm="1">
        <f t="array" ref="J589">_xll.SNL.Clients.Office.Excel.Functions.SPG($A589, "IQ_CASH_OPER", J$3)</f>
        <v>-13100</v>
      </c>
    </row>
    <row r="590" spans="1:10" x14ac:dyDescent="0.3">
      <c r="A590" s="11" t="s">
        <v>1599</v>
      </c>
      <c r="B590" s="9" cm="1">
        <f t="array" ref="B590">_xll.SNL.Clients.Office.Excel.Functions.SPG($A590, "IQ_CASH_OPER", B$3)</f>
        <v>6370</v>
      </c>
      <c r="C590" s="9" cm="1">
        <f t="array" ref="C590">_xll.SNL.Clients.Office.Excel.Functions.SPG($A590, "IQ_CASH_OPER", C$3)</f>
        <v>34575</v>
      </c>
      <c r="D590" s="9" cm="1">
        <f t="array" ref="D590">_xll.SNL.Clients.Office.Excel.Functions.SPG($A590, "IQ_CASH_OPER", D$3)</f>
        <v>47714</v>
      </c>
      <c r="E590" s="9" cm="1">
        <f t="array" ref="E590">_xll.SNL.Clients.Office.Excel.Functions.SPG($A590, "IQ_CASH_OPER", E$3)</f>
        <v>32210</v>
      </c>
      <c r="F590" s="9" cm="1">
        <f t="array" ref="F590">_xll.SNL.Clients.Office.Excel.Functions.SPG($A590, "IQ_CASH_OPER", F$3)</f>
        <v>-1038</v>
      </c>
      <c r="G590" s="9" cm="1">
        <f t="array" ref="G590">_xll.SNL.Clients.Office.Excel.Functions.SPG($A590, "IQ_CASH_OPER", G$3)</f>
        <v>37250</v>
      </c>
      <c r="H590" s="9" cm="1">
        <f t="array" ref="H590">_xll.SNL.Clients.Office.Excel.Functions.SPG($A590, "IQ_CASH_OPER", H$3)</f>
        <v>28321</v>
      </c>
      <c r="I590" s="9" cm="1">
        <f t="array" ref="I590">_xll.SNL.Clients.Office.Excel.Functions.SPG($A590, "IQ_CASH_OPER", I$3)</f>
        <v>25426</v>
      </c>
      <c r="J590" s="9" cm="1">
        <f t="array" ref="J590">_xll.SNL.Clients.Office.Excel.Functions.SPG($A590, "IQ_CASH_OPER", J$3)</f>
        <v>-5397</v>
      </c>
    </row>
    <row r="591" spans="1:10" x14ac:dyDescent="0.3">
      <c r="A591" s="11" t="s">
        <v>1600</v>
      </c>
      <c r="B591" s="9" cm="1">
        <f t="array" ref="B591">_xll.SNL.Clients.Office.Excel.Functions.SPG($A591, "IQ_CASH_OPER", B$3)</f>
        <v>-2000</v>
      </c>
      <c r="C591" s="9" cm="1">
        <f t="array" ref="C591">_xll.SNL.Clients.Office.Excel.Functions.SPG($A591, "IQ_CASH_OPER", C$3)</f>
        <v>2000</v>
      </c>
      <c r="D591" s="9" cm="1">
        <f t="array" ref="D591">_xll.SNL.Clients.Office.Excel.Functions.SPG($A591, "IQ_CASH_OPER", D$3)</f>
        <v>61000</v>
      </c>
      <c r="E591" s="9" cm="1">
        <f t="array" ref="E591">_xll.SNL.Clients.Office.Excel.Functions.SPG($A591, "IQ_CASH_OPER", E$3)</f>
        <v>27000</v>
      </c>
      <c r="F591" s="9" cm="1">
        <f t="array" ref="F591">_xll.SNL.Clients.Office.Excel.Functions.SPG($A591, "IQ_CASH_OPER", F$3)</f>
        <v>10000</v>
      </c>
      <c r="G591" s="9" cm="1">
        <f t="array" ref="G591">_xll.SNL.Clients.Office.Excel.Functions.SPG($A591, "IQ_CASH_OPER", G$3)</f>
        <v>238000</v>
      </c>
      <c r="H591" s="9" cm="1">
        <f t="array" ref="H591">_xll.SNL.Clients.Office.Excel.Functions.SPG($A591, "IQ_CASH_OPER", H$3)</f>
        <v>44000</v>
      </c>
      <c r="I591" s="9" cm="1">
        <f t="array" ref="I591">_xll.SNL.Clients.Office.Excel.Functions.SPG($A591, "IQ_CASH_OPER", I$3)</f>
        <v>78000</v>
      </c>
      <c r="J591" s="9" cm="1">
        <f t="array" ref="J591">_xll.SNL.Clients.Office.Excel.Functions.SPG($A591, "IQ_CASH_OPER", J$3)</f>
        <v>62000</v>
      </c>
    </row>
    <row r="592" spans="1:10" x14ac:dyDescent="0.3">
      <c r="A592" s="11" t="s">
        <v>1601</v>
      </c>
      <c r="B592" s="9" cm="1">
        <f t="array" ref="B592">_xll.SNL.Clients.Office.Excel.Functions.SPG($A592, "IQ_CASH_OPER", B$3)</f>
        <v>-142100</v>
      </c>
      <c r="C592" s="9" cm="1">
        <f t="array" ref="C592">_xll.SNL.Clients.Office.Excel.Functions.SPG($A592, "IQ_CASH_OPER", C$3)</f>
        <v>-195100</v>
      </c>
      <c r="D592" s="9" cm="1">
        <f t="array" ref="D592">_xll.SNL.Clients.Office.Excel.Functions.SPG($A592, "IQ_CASH_OPER", D$3)</f>
        <v>-132000</v>
      </c>
      <c r="E592" s="9" cm="1">
        <f t="array" ref="E592">_xll.SNL.Clients.Office.Excel.Functions.SPG($A592, "IQ_CASH_OPER", E$3)</f>
        <v>-239500</v>
      </c>
      <c r="F592" s="9" cm="1">
        <f t="array" ref="F592">_xll.SNL.Clients.Office.Excel.Functions.SPG($A592, "IQ_CASH_OPER", F$3)</f>
        <v>-136200</v>
      </c>
      <c r="G592" s="9" cm="1">
        <f t="array" ref="G592">_xll.SNL.Clients.Office.Excel.Functions.SPG($A592, "IQ_CASH_OPER", G$3)</f>
        <v>-202500</v>
      </c>
      <c r="H592" s="9" cm="1">
        <f t="array" ref="H592">_xll.SNL.Clients.Office.Excel.Functions.SPG($A592, "IQ_CASH_OPER", H$3)</f>
        <v>-147400</v>
      </c>
      <c r="I592" s="9" cm="1">
        <f t="array" ref="I592">_xll.SNL.Clients.Office.Excel.Functions.SPG($A592, "IQ_CASH_OPER", I$3)</f>
        <v>-51900</v>
      </c>
      <c r="J592" s="9" cm="1">
        <f t="array" ref="J592">_xll.SNL.Clients.Office.Excel.Functions.SPG($A592, "IQ_CASH_OPER", J$3)</f>
        <v>-11000</v>
      </c>
    </row>
    <row r="593" spans="1:10" x14ac:dyDescent="0.3">
      <c r="A593" s="11" t="s">
        <v>1602</v>
      </c>
      <c r="B593" s="9" cm="1">
        <f t="array" ref="B593">_xll.SNL.Clients.Office.Excel.Functions.SPG($A593, "IQ_CASH_OPER", B$3)</f>
        <v>-83800</v>
      </c>
      <c r="C593" s="9" cm="1">
        <f t="array" ref="C593">_xll.SNL.Clients.Office.Excel.Functions.SPG($A593, "IQ_CASH_OPER", C$3)</f>
        <v>82400</v>
      </c>
      <c r="D593" s="9" cm="1">
        <f t="array" ref="D593">_xll.SNL.Clients.Office.Excel.Functions.SPG($A593, "IQ_CASH_OPER", D$3)</f>
        <v>108200</v>
      </c>
      <c r="E593" s="9" cm="1">
        <f t="array" ref="E593">_xll.SNL.Clients.Office.Excel.Functions.SPG($A593, "IQ_CASH_OPER", E$3)</f>
        <v>26700</v>
      </c>
      <c r="F593" s="9" cm="1">
        <f t="array" ref="F593">_xll.SNL.Clients.Office.Excel.Functions.SPG($A593, "IQ_CASH_OPER", F$3)</f>
        <v>-37200</v>
      </c>
      <c r="G593" s="9" cm="1">
        <f t="array" ref="G593">_xll.SNL.Clients.Office.Excel.Functions.SPG($A593, "IQ_CASH_OPER", G$3)</f>
        <v>114800</v>
      </c>
      <c r="H593" s="9" cm="1">
        <f t="array" ref="H593">_xll.SNL.Clients.Office.Excel.Functions.SPG($A593, "IQ_CASH_OPER", H$3)</f>
        <v>-38900</v>
      </c>
      <c r="I593" s="9" cm="1">
        <f t="array" ref="I593">_xll.SNL.Clients.Office.Excel.Functions.SPG($A593, "IQ_CASH_OPER", I$3)</f>
        <v>143700</v>
      </c>
      <c r="J593" s="9" cm="1">
        <f t="array" ref="J593">_xll.SNL.Clients.Office.Excel.Functions.SPG($A593, "IQ_CASH_OPER", J$3)</f>
        <v>-97800</v>
      </c>
    </row>
    <row r="594" spans="1:10" x14ac:dyDescent="0.3">
      <c r="A594" s="11" t="s">
        <v>1603</v>
      </c>
      <c r="B594" s="9" t="str" cm="1">
        <f t="array" ref="B594">_xll.SNL.Clients.Office.Excel.Functions.SPG($A594, "IQ_CASH_OPER", B$3)</f>
        <v>NA</v>
      </c>
      <c r="C594" s="9" cm="1">
        <f t="array" ref="C594">_xll.SNL.Clients.Office.Excel.Functions.SPG($A594, "IQ_CASH_OPER", C$3)</f>
        <v>61100.146000000001</v>
      </c>
      <c r="D594" s="9" cm="1">
        <f t="array" ref="D594">_xll.SNL.Clients.Office.Excel.Functions.SPG($A594, "IQ_CASH_OPER", D$3)</f>
        <v>53695.267999999996</v>
      </c>
      <c r="E594" s="9" cm="1">
        <f t="array" ref="E594">_xll.SNL.Clients.Office.Excel.Functions.SPG($A594, "IQ_CASH_OPER", E$3)</f>
        <v>48410.927000000003</v>
      </c>
      <c r="F594" s="9" cm="1">
        <f t="array" ref="F594">_xll.SNL.Clients.Office.Excel.Functions.SPG($A594, "IQ_CASH_OPER", F$3)</f>
        <v>83813.421000000002</v>
      </c>
      <c r="G594" s="9" cm="1">
        <f t="array" ref="G594">_xll.SNL.Clients.Office.Excel.Functions.SPG($A594, "IQ_CASH_OPER", G$3)</f>
        <v>58883.997000000003</v>
      </c>
      <c r="H594" s="9" cm="1">
        <f t="array" ref="H594">_xll.SNL.Clients.Office.Excel.Functions.SPG($A594, "IQ_CASH_OPER", H$3)</f>
        <v>63359.749000000003</v>
      </c>
      <c r="I594" s="9" cm="1">
        <f t="array" ref="I594">_xll.SNL.Clients.Office.Excel.Functions.SPG($A594, "IQ_CASH_OPER", I$3)</f>
        <v>59726.199000000001</v>
      </c>
      <c r="J594" s="9" cm="1">
        <f t="array" ref="J594">_xll.SNL.Clients.Office.Excel.Functions.SPG($A594, "IQ_CASH_OPER", J$3)</f>
        <v>85680.258000000002</v>
      </c>
    </row>
    <row r="595" spans="1:10" x14ac:dyDescent="0.3">
      <c r="A595" s="11" t="s">
        <v>1604</v>
      </c>
      <c r="B595" s="9" cm="1">
        <f t="array" ref="B595">_xll.SNL.Clients.Office.Excel.Functions.SPG($A595, "IQ_CASH_OPER", B$3)</f>
        <v>114400</v>
      </c>
      <c r="C595" s="9" cm="1">
        <f t="array" ref="C595">_xll.SNL.Clients.Office.Excel.Functions.SPG($A595, "IQ_CASH_OPER", C$3)</f>
        <v>120300</v>
      </c>
      <c r="D595" s="9" cm="1">
        <f t="array" ref="D595">_xll.SNL.Clients.Office.Excel.Functions.SPG($A595, "IQ_CASH_OPER", D$3)</f>
        <v>-38500</v>
      </c>
      <c r="E595" s="9" cm="1">
        <f t="array" ref="E595">_xll.SNL.Clients.Office.Excel.Functions.SPG($A595, "IQ_CASH_OPER", E$3)</f>
        <v>67900</v>
      </c>
      <c r="F595" s="9" cm="1">
        <f t="array" ref="F595">_xll.SNL.Clients.Office.Excel.Functions.SPG($A595, "IQ_CASH_OPER", F$3)</f>
        <v>110200</v>
      </c>
      <c r="G595" s="9" cm="1">
        <f t="array" ref="G595">_xll.SNL.Clients.Office.Excel.Functions.SPG($A595, "IQ_CASH_OPER", G$3)</f>
        <v>4500</v>
      </c>
      <c r="H595" s="9" cm="1">
        <f t="array" ref="H595">_xll.SNL.Clients.Office.Excel.Functions.SPG($A595, "IQ_CASH_OPER", H$3)</f>
        <v>80300</v>
      </c>
      <c r="I595" s="9" cm="1">
        <f t="array" ref="I595">_xll.SNL.Clients.Office.Excel.Functions.SPG($A595, "IQ_CASH_OPER", I$3)</f>
        <v>43500</v>
      </c>
      <c r="J595" s="9" cm="1">
        <f t="array" ref="J595">_xll.SNL.Clients.Office.Excel.Functions.SPG($A595, "IQ_CASH_OPER", J$3)</f>
        <v>143000</v>
      </c>
    </row>
    <row r="596" spans="1:10" x14ac:dyDescent="0.3">
      <c r="A596" s="11" t="s">
        <v>1605</v>
      </c>
      <c r="B596" s="9" cm="1">
        <f t="array" ref="B596">_xll.SNL.Clients.Office.Excel.Functions.SPG($A596, "IQ_CASH_OPER", B$3)</f>
        <v>57131</v>
      </c>
      <c r="C596" s="9" cm="1">
        <f t="array" ref="C596">_xll.SNL.Clients.Office.Excel.Functions.SPG($A596, "IQ_CASH_OPER", C$3)</f>
        <v>49053</v>
      </c>
      <c r="D596" s="9" cm="1">
        <f t="array" ref="D596">_xll.SNL.Clients.Office.Excel.Functions.SPG($A596, "IQ_CASH_OPER", D$3)</f>
        <v>41146</v>
      </c>
      <c r="E596" s="9" cm="1">
        <f t="array" ref="E596">_xll.SNL.Clients.Office.Excel.Functions.SPG($A596, "IQ_CASH_OPER", E$3)</f>
        <v>45170</v>
      </c>
      <c r="F596" s="9" cm="1">
        <f t="array" ref="F596">_xll.SNL.Clients.Office.Excel.Functions.SPG($A596, "IQ_CASH_OPER", F$3)</f>
        <v>50121</v>
      </c>
      <c r="G596" s="9" cm="1">
        <f t="array" ref="G596">_xll.SNL.Clients.Office.Excel.Functions.SPG($A596, "IQ_CASH_OPER", G$3)</f>
        <v>134990</v>
      </c>
      <c r="H596" s="9" cm="1">
        <f t="array" ref="H596">_xll.SNL.Clients.Office.Excel.Functions.SPG($A596, "IQ_CASH_OPER", H$3)</f>
        <v>59696</v>
      </c>
      <c r="I596" s="9" cm="1">
        <f t="array" ref="I596">_xll.SNL.Clients.Office.Excel.Functions.SPG($A596, "IQ_CASH_OPER", I$3)</f>
        <v>229234</v>
      </c>
      <c r="J596" s="9" cm="1">
        <f t="array" ref="J596">_xll.SNL.Clients.Office.Excel.Functions.SPG($A596, "IQ_CASH_OPER", J$3)</f>
        <v>182151</v>
      </c>
    </row>
    <row r="597" spans="1:10" x14ac:dyDescent="0.3">
      <c r="A597" s="11" t="s">
        <v>1606</v>
      </c>
      <c r="B597" s="9" cm="1">
        <f t="array" ref="B597">_xll.SNL.Clients.Office.Excel.Functions.SPG($A597, "IQ_CASH_OPER", B$3)</f>
        <v>53800</v>
      </c>
      <c r="C597" s="9" cm="1">
        <f t="array" ref="C597">_xll.SNL.Clients.Office.Excel.Functions.SPG($A597, "IQ_CASH_OPER", C$3)</f>
        <v>68000</v>
      </c>
      <c r="D597" s="9" cm="1">
        <f t="array" ref="D597">_xll.SNL.Clients.Office.Excel.Functions.SPG($A597, "IQ_CASH_OPER", D$3)</f>
        <v>54600</v>
      </c>
      <c r="E597" s="9" cm="1">
        <f t="array" ref="E597">_xll.SNL.Clients.Office.Excel.Functions.SPG($A597, "IQ_CASH_OPER", E$3)</f>
        <v>35600</v>
      </c>
      <c r="F597" s="9" cm="1">
        <f t="array" ref="F597">_xll.SNL.Clients.Office.Excel.Functions.SPG($A597, "IQ_CASH_OPER", F$3)</f>
        <v>44700</v>
      </c>
      <c r="G597" s="9" cm="1">
        <f t="array" ref="G597">_xll.SNL.Clients.Office.Excel.Functions.SPG($A597, "IQ_CASH_OPER", G$3)</f>
        <v>139900</v>
      </c>
      <c r="H597" s="9" cm="1">
        <f t="array" ref="H597">_xll.SNL.Clients.Office.Excel.Functions.SPG($A597, "IQ_CASH_OPER", H$3)</f>
        <v>-20700</v>
      </c>
      <c r="I597" s="9" cm="1">
        <f t="array" ref="I597">_xll.SNL.Clients.Office.Excel.Functions.SPG($A597, "IQ_CASH_OPER", I$3)</f>
        <v>79300</v>
      </c>
      <c r="J597" s="9" cm="1">
        <f t="array" ref="J597">_xll.SNL.Clients.Office.Excel.Functions.SPG($A597, "IQ_CASH_OPER", J$3)</f>
        <v>118200</v>
      </c>
    </row>
    <row r="598" spans="1:10" x14ac:dyDescent="0.3">
      <c r="A598" s="11" t="s">
        <v>1607</v>
      </c>
      <c r="B598" s="9" cm="1">
        <f t="array" ref="B598">_xll.SNL.Clients.Office.Excel.Functions.SPG($A598, "IQ_CASH_OPER", B$3)</f>
        <v>8746</v>
      </c>
      <c r="C598" s="9" cm="1">
        <f t="array" ref="C598">_xll.SNL.Clients.Office.Excel.Functions.SPG($A598, "IQ_CASH_OPER", C$3)</f>
        <v>59040</v>
      </c>
      <c r="D598" s="9" cm="1">
        <f t="array" ref="D598">_xll.SNL.Clients.Office.Excel.Functions.SPG($A598, "IQ_CASH_OPER", D$3)</f>
        <v>3149</v>
      </c>
      <c r="E598" s="9" cm="1">
        <f t="array" ref="E598">_xll.SNL.Clients.Office.Excel.Functions.SPG($A598, "IQ_CASH_OPER", E$3)</f>
        <v>44844</v>
      </c>
      <c r="F598" s="9" cm="1">
        <f t="array" ref="F598">_xll.SNL.Clients.Office.Excel.Functions.SPG($A598, "IQ_CASH_OPER", F$3)</f>
        <v>112866</v>
      </c>
      <c r="G598" s="9" cm="1">
        <f t="array" ref="G598">_xll.SNL.Clients.Office.Excel.Functions.SPG($A598, "IQ_CASH_OPER", G$3)</f>
        <v>-50804</v>
      </c>
      <c r="H598" s="9" cm="1">
        <f t="array" ref="H598">_xll.SNL.Clients.Office.Excel.Functions.SPG($A598, "IQ_CASH_OPER", H$3)</f>
        <v>165249</v>
      </c>
      <c r="I598" s="9" cm="1">
        <f t="array" ref="I598">_xll.SNL.Clients.Office.Excel.Functions.SPG($A598, "IQ_CASH_OPER", I$3)</f>
        <v>92367</v>
      </c>
      <c r="J598" s="9" cm="1">
        <f t="array" ref="J598">_xll.SNL.Clients.Office.Excel.Functions.SPG($A598, "IQ_CASH_OPER", J$3)</f>
        <v>30191</v>
      </c>
    </row>
    <row r="599" spans="1:10" x14ac:dyDescent="0.3">
      <c r="A599" s="11" t="s">
        <v>1608</v>
      </c>
      <c r="B599" s="9" cm="1">
        <f t="array" ref="B599">_xll.SNL.Clients.Office.Excel.Functions.SPG($A599, "IQ_CASH_OPER", B$3)</f>
        <v>-16220</v>
      </c>
      <c r="C599" s="9" cm="1">
        <f t="array" ref="C599">_xll.SNL.Clients.Office.Excel.Functions.SPG($A599, "IQ_CASH_OPER", C$3)</f>
        <v>-55575</v>
      </c>
      <c r="D599" s="9" cm="1">
        <f t="array" ref="D599">_xll.SNL.Clients.Office.Excel.Functions.SPG($A599, "IQ_CASH_OPER", D$3)</f>
        <v>-26018</v>
      </c>
      <c r="E599" s="9" cm="1">
        <f t="array" ref="E599">_xll.SNL.Clients.Office.Excel.Functions.SPG($A599, "IQ_CASH_OPER", E$3)</f>
        <v>-65337</v>
      </c>
      <c r="F599" s="9" cm="1">
        <f t="array" ref="F599">_xll.SNL.Clients.Office.Excel.Functions.SPG($A599, "IQ_CASH_OPER", F$3)</f>
        <v>-56859</v>
      </c>
      <c r="G599" s="9" cm="1">
        <f t="array" ref="G599">_xll.SNL.Clients.Office.Excel.Functions.SPG($A599, "IQ_CASH_OPER", G$3)</f>
        <v>18169</v>
      </c>
      <c r="H599" s="9" cm="1">
        <f t="array" ref="H599">_xll.SNL.Clients.Office.Excel.Functions.SPG($A599, "IQ_CASH_OPER", H$3)</f>
        <v>-27281</v>
      </c>
      <c r="I599" s="9" cm="1">
        <f t="array" ref="I599">_xll.SNL.Clients.Office.Excel.Functions.SPG($A599, "IQ_CASH_OPER", I$3)</f>
        <v>-38200</v>
      </c>
      <c r="J599" s="9" cm="1">
        <f t="array" ref="J599">_xll.SNL.Clients.Office.Excel.Functions.SPG($A599, "IQ_CASH_OPER", J$3)</f>
        <v>-30614</v>
      </c>
    </row>
    <row r="600" spans="1:10" x14ac:dyDescent="0.3">
      <c r="A600" s="11" t="s">
        <v>1609</v>
      </c>
      <c r="B600" s="9" cm="1">
        <f t="array" ref="B600">_xll.SNL.Clients.Office.Excel.Functions.SPG($A600, "IQ_CASH_OPER", B$3)</f>
        <v>54766</v>
      </c>
      <c r="C600" s="9" cm="1">
        <f t="array" ref="C600">_xll.SNL.Clients.Office.Excel.Functions.SPG($A600, "IQ_CASH_OPER", C$3)</f>
        <v>30582</v>
      </c>
      <c r="D600" s="9" cm="1">
        <f t="array" ref="D600">_xll.SNL.Clients.Office.Excel.Functions.SPG($A600, "IQ_CASH_OPER", D$3)</f>
        <v>51199</v>
      </c>
      <c r="E600" s="9" cm="1">
        <f t="array" ref="E600">_xll.SNL.Clients.Office.Excel.Functions.SPG($A600, "IQ_CASH_OPER", E$3)</f>
        <v>57209</v>
      </c>
      <c r="F600" s="9" cm="1">
        <f t="array" ref="F600">_xll.SNL.Clients.Office.Excel.Functions.SPG($A600, "IQ_CASH_OPER", F$3)</f>
        <v>24730</v>
      </c>
      <c r="G600" s="9" cm="1">
        <f t="array" ref="G600">_xll.SNL.Clients.Office.Excel.Functions.SPG($A600, "IQ_CASH_OPER", G$3)</f>
        <v>60120</v>
      </c>
      <c r="H600" s="9" cm="1">
        <f t="array" ref="H600">_xll.SNL.Clients.Office.Excel.Functions.SPG($A600, "IQ_CASH_OPER", H$3)</f>
        <v>37272</v>
      </c>
      <c r="I600" s="9" cm="1">
        <f t="array" ref="I600">_xll.SNL.Clients.Office.Excel.Functions.SPG($A600, "IQ_CASH_OPER", I$3)</f>
        <v>70360</v>
      </c>
      <c r="J600" s="9" cm="1">
        <f t="array" ref="J600">_xll.SNL.Clients.Office.Excel.Functions.SPG($A600, "IQ_CASH_OPER", J$3)</f>
        <v>30313</v>
      </c>
    </row>
    <row r="601" spans="1:10" x14ac:dyDescent="0.3">
      <c r="A601" s="11" t="s">
        <v>1610</v>
      </c>
      <c r="B601" s="9" cm="1">
        <f t="array" ref="B601">_xll.SNL.Clients.Office.Excel.Functions.SPG($A601, "IQ_CASH_OPER", B$3)</f>
        <v>-89000</v>
      </c>
      <c r="C601" s="9" cm="1">
        <f t="array" ref="C601">_xll.SNL.Clients.Office.Excel.Functions.SPG($A601, "IQ_CASH_OPER", C$3)</f>
        <v>351000</v>
      </c>
      <c r="D601" s="9" cm="1">
        <f t="array" ref="D601">_xll.SNL.Clients.Office.Excel.Functions.SPG($A601, "IQ_CASH_OPER", D$3)</f>
        <v>116000</v>
      </c>
      <c r="E601" s="9" cm="1">
        <f t="array" ref="E601">_xll.SNL.Clients.Office.Excel.Functions.SPG($A601, "IQ_CASH_OPER", E$3)</f>
        <v>123000</v>
      </c>
      <c r="F601" s="9" cm="1">
        <f t="array" ref="F601">_xll.SNL.Clients.Office.Excel.Functions.SPG($A601, "IQ_CASH_OPER", F$3)</f>
        <v>-79000</v>
      </c>
      <c r="G601" s="9" cm="1">
        <f t="array" ref="G601">_xll.SNL.Clients.Office.Excel.Functions.SPG($A601, "IQ_CASH_OPER", G$3)</f>
        <v>389000</v>
      </c>
      <c r="H601" s="9" cm="1">
        <f t="array" ref="H601">_xll.SNL.Clients.Office.Excel.Functions.SPG($A601, "IQ_CASH_OPER", H$3)</f>
        <v>124000</v>
      </c>
      <c r="I601" s="9" cm="1">
        <f t="array" ref="I601">_xll.SNL.Clients.Office.Excel.Functions.SPG($A601, "IQ_CASH_OPER", I$3)</f>
        <v>95000</v>
      </c>
      <c r="J601" s="9" cm="1">
        <f t="array" ref="J601">_xll.SNL.Clients.Office.Excel.Functions.SPG($A601, "IQ_CASH_OPER", J$3)</f>
        <v>78000</v>
      </c>
    </row>
    <row r="602" spans="1:10" x14ac:dyDescent="0.3">
      <c r="A602" s="11" t="s">
        <v>1611</v>
      </c>
      <c r="B602" s="9" cm="1">
        <f t="array" ref="B602">_xll.SNL.Clients.Office.Excel.Functions.SPG($A602, "IQ_CASH_OPER", B$3)</f>
        <v>3228</v>
      </c>
      <c r="C602" s="9" cm="1">
        <f t="array" ref="C602">_xll.SNL.Clients.Office.Excel.Functions.SPG($A602, "IQ_CASH_OPER", C$3)</f>
        <v>6327</v>
      </c>
      <c r="D602" s="9" cm="1">
        <f t="array" ref="D602">_xll.SNL.Clients.Office.Excel.Functions.SPG($A602, "IQ_CASH_OPER", D$3)</f>
        <v>19559</v>
      </c>
      <c r="E602" s="9" cm="1">
        <f t="array" ref="E602">_xll.SNL.Clients.Office.Excel.Functions.SPG($A602, "IQ_CASH_OPER", E$3)</f>
        <v>26897</v>
      </c>
      <c r="F602" s="9" cm="1">
        <f t="array" ref="F602">_xll.SNL.Clients.Office.Excel.Functions.SPG($A602, "IQ_CASH_OPER", F$3)</f>
        <v>-4959</v>
      </c>
      <c r="G602" s="9" cm="1">
        <f t="array" ref="G602">_xll.SNL.Clients.Office.Excel.Functions.SPG($A602, "IQ_CASH_OPER", G$3)</f>
        <v>-1117</v>
      </c>
      <c r="H602" s="9" cm="1">
        <f t="array" ref="H602">_xll.SNL.Clients.Office.Excel.Functions.SPG($A602, "IQ_CASH_OPER", H$3)</f>
        <v>11128</v>
      </c>
      <c r="I602" s="9" cm="1">
        <f t="array" ref="I602">_xll.SNL.Clients.Office.Excel.Functions.SPG($A602, "IQ_CASH_OPER", I$3)</f>
        <v>26678</v>
      </c>
      <c r="J602" s="9" cm="1">
        <f t="array" ref="J602">_xll.SNL.Clients.Office.Excel.Functions.SPG($A602, "IQ_CASH_OPER", J$3)</f>
        <v>695</v>
      </c>
    </row>
    <row r="603" spans="1:10" x14ac:dyDescent="0.3">
      <c r="A603" s="11" t="s">
        <v>1612</v>
      </c>
      <c r="B603" s="9" cm="1">
        <f t="array" ref="B603">_xll.SNL.Clients.Office.Excel.Functions.SPG($A603, "IQ_CASH_OPER", B$3)</f>
        <v>97995</v>
      </c>
      <c r="C603" s="9" cm="1">
        <f t="array" ref="C603">_xll.SNL.Clients.Office.Excel.Functions.SPG($A603, "IQ_CASH_OPER", C$3)</f>
        <v>70973</v>
      </c>
      <c r="D603" s="9" cm="1">
        <f t="array" ref="D603">_xll.SNL.Clients.Office.Excel.Functions.SPG($A603, "IQ_CASH_OPER", D$3)</f>
        <v>102298</v>
      </c>
      <c r="E603" s="9" cm="1">
        <f t="array" ref="E603">_xll.SNL.Clients.Office.Excel.Functions.SPG($A603, "IQ_CASH_OPER", E$3)</f>
        <v>39689</v>
      </c>
      <c r="F603" s="9" cm="1">
        <f t="array" ref="F603">_xll.SNL.Clients.Office.Excel.Functions.SPG($A603, "IQ_CASH_OPER", F$3)</f>
        <v>72855</v>
      </c>
      <c r="G603" s="9" cm="1">
        <f t="array" ref="G603">_xll.SNL.Clients.Office.Excel.Functions.SPG($A603, "IQ_CASH_OPER", G$3)</f>
        <v>79170</v>
      </c>
      <c r="H603" s="9" cm="1">
        <f t="array" ref="H603">_xll.SNL.Clients.Office.Excel.Functions.SPG($A603, "IQ_CASH_OPER", H$3)</f>
        <v>104859</v>
      </c>
      <c r="I603" s="9" cm="1">
        <f t="array" ref="I603">_xll.SNL.Clients.Office.Excel.Functions.SPG($A603, "IQ_CASH_OPER", I$3)</f>
        <v>48007</v>
      </c>
      <c r="J603" s="9" cm="1">
        <f t="array" ref="J603">_xll.SNL.Clients.Office.Excel.Functions.SPG($A603, "IQ_CASH_OPER", J$3)</f>
        <v>74244</v>
      </c>
    </row>
    <row r="604" spans="1:10" x14ac:dyDescent="0.3">
      <c r="A604" s="11" t="s">
        <v>1613</v>
      </c>
      <c r="B604" s="9" cm="1">
        <f t="array" ref="B604">_xll.SNL.Clients.Office.Excel.Functions.SPG($A604, "IQ_CASH_OPER", B$3)</f>
        <v>20613</v>
      </c>
      <c r="C604" s="9" cm="1">
        <f t="array" ref="C604">_xll.SNL.Clients.Office.Excel.Functions.SPG($A604, "IQ_CASH_OPER", C$3)</f>
        <v>158233</v>
      </c>
      <c r="D604" s="9" cm="1">
        <f t="array" ref="D604">_xll.SNL.Clients.Office.Excel.Functions.SPG($A604, "IQ_CASH_OPER", D$3)</f>
        <v>105960</v>
      </c>
      <c r="E604" s="9" cm="1">
        <f t="array" ref="E604">_xll.SNL.Clients.Office.Excel.Functions.SPG($A604, "IQ_CASH_OPER", E$3)</f>
        <v>50564</v>
      </c>
      <c r="F604" s="9" cm="1">
        <f t="array" ref="F604">_xll.SNL.Clients.Office.Excel.Functions.SPG($A604, "IQ_CASH_OPER", F$3)</f>
        <v>75558</v>
      </c>
      <c r="G604" s="9" cm="1">
        <f t="array" ref="G604">_xll.SNL.Clients.Office.Excel.Functions.SPG($A604, "IQ_CASH_OPER", G$3)</f>
        <v>92119</v>
      </c>
      <c r="H604" s="9" cm="1">
        <f t="array" ref="H604">_xll.SNL.Clients.Office.Excel.Functions.SPG($A604, "IQ_CASH_OPER", H$3)</f>
        <v>72808</v>
      </c>
      <c r="I604" s="9" cm="1">
        <f t="array" ref="I604">_xll.SNL.Clients.Office.Excel.Functions.SPG($A604, "IQ_CASH_OPER", I$3)</f>
        <v>39728</v>
      </c>
      <c r="J604" s="9" cm="1">
        <f t="array" ref="J604">_xll.SNL.Clients.Office.Excel.Functions.SPG($A604, "IQ_CASH_OPER", J$3)</f>
        <v>115307</v>
      </c>
    </row>
    <row r="605" spans="1:10" x14ac:dyDescent="0.3">
      <c r="A605" s="11" t="s">
        <v>1614</v>
      </c>
      <c r="B605" s="9" cm="1">
        <f t="array" ref="B605">_xll.SNL.Clients.Office.Excel.Functions.SPG($A605, "IQ_CASH_OPER", B$3)</f>
        <v>42900</v>
      </c>
      <c r="C605" s="9" cm="1">
        <f t="array" ref="C605">_xll.SNL.Clients.Office.Excel.Functions.SPG($A605, "IQ_CASH_OPER", C$3)</f>
        <v>63600</v>
      </c>
      <c r="D605" s="9" cm="1">
        <f t="array" ref="D605">_xll.SNL.Clients.Office.Excel.Functions.SPG($A605, "IQ_CASH_OPER", D$3)</f>
        <v>90900</v>
      </c>
      <c r="E605" s="9" cm="1">
        <f t="array" ref="E605">_xll.SNL.Clients.Office.Excel.Functions.SPG($A605, "IQ_CASH_OPER", E$3)</f>
        <v>85100</v>
      </c>
      <c r="F605" s="9" cm="1">
        <f t="array" ref="F605">_xll.SNL.Clients.Office.Excel.Functions.SPG($A605, "IQ_CASH_OPER", F$3)</f>
        <v>53900</v>
      </c>
      <c r="G605" s="9" cm="1">
        <f t="array" ref="G605">_xll.SNL.Clients.Office.Excel.Functions.SPG($A605, "IQ_CASH_OPER", G$3)</f>
        <v>58200</v>
      </c>
      <c r="H605" s="9" cm="1">
        <f t="array" ref="H605">_xll.SNL.Clients.Office.Excel.Functions.SPG($A605, "IQ_CASH_OPER", H$3)</f>
        <v>103500</v>
      </c>
      <c r="I605" s="9" cm="1">
        <f t="array" ref="I605">_xll.SNL.Clients.Office.Excel.Functions.SPG($A605, "IQ_CASH_OPER", I$3)</f>
        <v>87200</v>
      </c>
      <c r="J605" s="9" cm="1">
        <f t="array" ref="J605">_xll.SNL.Clients.Office.Excel.Functions.SPG($A605, "IQ_CASH_OPER", J$3)</f>
        <v>5000</v>
      </c>
    </row>
    <row r="606" spans="1:10" x14ac:dyDescent="0.3">
      <c r="B606" s="9" t="str" cm="1">
        <f t="array" ref="B606">_xll.SNL.Clients.Office.Excel.Functions.SPG($A606, "IQ_CASH_OPER", B$3)</f>
        <v>#INVALID COMPANY ID</v>
      </c>
      <c r="C606" s="9" t="str" cm="1">
        <f t="array" ref="C606">_xll.SNL.Clients.Office.Excel.Functions.SPG($A606, "IQ_CASH_OPER", C$3)</f>
        <v>#INVALID COMPANY ID</v>
      </c>
      <c r="D606" s="9" t="str" cm="1">
        <f t="array" ref="D606">_xll.SNL.Clients.Office.Excel.Functions.SPG($A606, "IQ_CASH_OPER", D$3)</f>
        <v>#INVALID COMPANY ID</v>
      </c>
      <c r="E606" s="9" t="str" cm="1">
        <f t="array" ref="E606">_xll.SNL.Clients.Office.Excel.Functions.SPG($A606, "IQ_CASH_OPER", E$3)</f>
        <v>#INVALID COMPANY ID</v>
      </c>
      <c r="F606" s="9" t="str" cm="1">
        <f t="array" ref="F606">_xll.SNL.Clients.Office.Excel.Functions.SPG($A606, "IQ_CASH_OPER", F$3)</f>
        <v>#INVALID COMPANY ID</v>
      </c>
      <c r="G606" s="9" t="str" cm="1">
        <f t="array" ref="G606">_xll.SNL.Clients.Office.Excel.Functions.SPG($A606, "IQ_CASH_OPER", G$3)</f>
        <v>#INVALID COMPANY ID</v>
      </c>
      <c r="H606" s="9" t="str" cm="1">
        <f t="array" ref="H606">_xll.SNL.Clients.Office.Excel.Functions.SPG($A606, "IQ_CASH_OPER", H$3)</f>
        <v>#INVALID COMPANY ID</v>
      </c>
      <c r="I606" s="9" t="str" cm="1">
        <f t="array" ref="I606">_xll.SNL.Clients.Office.Excel.Functions.SPG($A606, "IQ_CASH_OPER", I$3)</f>
        <v>#INVALID COMPANY ID</v>
      </c>
      <c r="J606" s="9" t="str" cm="1">
        <f t="array" ref="J606">_xll.SNL.Clients.Office.Excel.Functions.SPG($A606, "IQ_CASH_OPER", J$3)</f>
        <v>#INVALID COMPANY ID</v>
      </c>
    </row>
    <row r="607" spans="1:10" x14ac:dyDescent="0.3">
      <c r="B607" s="9" t="str" cm="1">
        <f t="array" ref="B607">_xll.SNL.Clients.Office.Excel.Functions.SPG($A607, "IQ_CASH_OPER", B$3)</f>
        <v>#INVALID COMPANY ID</v>
      </c>
      <c r="C607" s="9" t="str" cm="1">
        <f t="array" ref="C607">_xll.SNL.Clients.Office.Excel.Functions.SPG($A607, "IQ_CASH_OPER", C$3)</f>
        <v>#INVALID COMPANY ID</v>
      </c>
      <c r="D607" s="9" t="str" cm="1">
        <f t="array" ref="D607">_xll.SNL.Clients.Office.Excel.Functions.SPG($A607, "IQ_CASH_OPER", D$3)</f>
        <v>#INVALID COMPANY ID</v>
      </c>
      <c r="E607" s="9" t="str" cm="1">
        <f t="array" ref="E607">_xll.SNL.Clients.Office.Excel.Functions.SPG($A607, "IQ_CASH_OPER", E$3)</f>
        <v>#INVALID COMPANY ID</v>
      </c>
      <c r="F607" s="9" t="str" cm="1">
        <f t="array" ref="F607">_xll.SNL.Clients.Office.Excel.Functions.SPG($A607, "IQ_CASH_OPER", F$3)</f>
        <v>#INVALID COMPANY ID</v>
      </c>
      <c r="G607" s="9" t="str" cm="1">
        <f t="array" ref="G607">_xll.SNL.Clients.Office.Excel.Functions.SPG($A607, "IQ_CASH_OPER", G$3)</f>
        <v>#INVALID COMPANY ID</v>
      </c>
      <c r="H607" s="9" t="str" cm="1">
        <f t="array" ref="H607">_xll.SNL.Clients.Office.Excel.Functions.SPG($A607, "IQ_CASH_OPER", H$3)</f>
        <v>#INVALID COMPANY ID</v>
      </c>
      <c r="I607" s="9" t="str" cm="1">
        <f t="array" ref="I607">_xll.SNL.Clients.Office.Excel.Functions.SPG($A607, "IQ_CASH_OPER", I$3)</f>
        <v>#INVALID COMPANY ID</v>
      </c>
      <c r="J607" s="9" t="str" cm="1">
        <f t="array" ref="J607">_xll.SNL.Clients.Office.Excel.Functions.SPG($A607, "IQ_CASH_OPER", J$3)</f>
        <v>#INVALID COMPANY ID</v>
      </c>
    </row>
    <row r="608" spans="1:10" x14ac:dyDescent="0.3">
      <c r="B608" s="9" t="str" cm="1">
        <f t="array" ref="B608">_xll.SNL.Clients.Office.Excel.Functions.SPG($A608, "IQ_CASH_OPER", B$3)</f>
        <v>#INVALID COMPANY ID</v>
      </c>
      <c r="C608" s="9" t="str" cm="1">
        <f t="array" ref="C608">_xll.SNL.Clients.Office.Excel.Functions.SPG($A608, "IQ_CASH_OPER", C$3)</f>
        <v>#INVALID COMPANY ID</v>
      </c>
      <c r="D608" s="9" t="str" cm="1">
        <f t="array" ref="D608">_xll.SNL.Clients.Office.Excel.Functions.SPG($A608, "IQ_CASH_OPER", D$3)</f>
        <v>#INVALID COMPANY ID</v>
      </c>
      <c r="E608" s="9" t="str" cm="1">
        <f t="array" ref="E608">_xll.SNL.Clients.Office.Excel.Functions.SPG($A608, "IQ_CASH_OPER", E$3)</f>
        <v>#INVALID COMPANY ID</v>
      </c>
      <c r="F608" s="9" t="str" cm="1">
        <f t="array" ref="F608">_xll.SNL.Clients.Office.Excel.Functions.SPG($A608, "IQ_CASH_OPER", F$3)</f>
        <v>#INVALID COMPANY ID</v>
      </c>
      <c r="G608" s="9" t="str" cm="1">
        <f t="array" ref="G608">_xll.SNL.Clients.Office.Excel.Functions.SPG($A608, "IQ_CASH_OPER", G$3)</f>
        <v>#INVALID COMPANY ID</v>
      </c>
      <c r="H608" s="9" t="str" cm="1">
        <f t="array" ref="H608">_xll.SNL.Clients.Office.Excel.Functions.SPG($A608, "IQ_CASH_OPER", H$3)</f>
        <v>#INVALID COMPANY ID</v>
      </c>
      <c r="I608" s="9" t="str" cm="1">
        <f t="array" ref="I608">_xll.SNL.Clients.Office.Excel.Functions.SPG($A608, "IQ_CASH_OPER", I$3)</f>
        <v>#INVALID COMPANY ID</v>
      </c>
      <c r="J608" s="9" t="str" cm="1">
        <f t="array" ref="J608">_xll.SNL.Clients.Office.Excel.Functions.SPG($A608, "IQ_CASH_OPER", J$3)</f>
        <v>#INVALID COMPANY ID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3045-ADF7-41A4-AA51-32CF94310524}">
  <sheetPr>
    <tabColor rgb="FFFF0000"/>
  </sheetPr>
  <dimension ref="A1:J608"/>
  <sheetViews>
    <sheetView workbookViewId="0">
      <pane xSplit="1" ySplit="3" topLeftCell="B4" activePane="bottomRight" state="frozen"/>
      <selection pane="topRight" activeCell="B1" sqref="B1"/>
      <selection pane="bottomLeft" activeCell="A3" sqref="A3"/>
      <selection pane="bottomRight" activeCell="B9" sqref="B9"/>
    </sheetView>
  </sheetViews>
  <sheetFormatPr defaultRowHeight="14.4" x14ac:dyDescent="0.3"/>
  <cols>
    <col min="1" max="1" width="15.88671875" bestFit="1" customWidth="1"/>
    <col min="2" max="2" width="15.88671875" customWidth="1"/>
    <col min="3" max="10" width="20.33203125" bestFit="1" customWidth="1"/>
  </cols>
  <sheetData>
    <row r="1" spans="1:10" x14ac:dyDescent="0.3">
      <c r="B1">
        <v>2025</v>
      </c>
      <c r="C1">
        <v>2024</v>
      </c>
      <c r="D1">
        <v>2024</v>
      </c>
      <c r="E1">
        <v>2024</v>
      </c>
      <c r="F1">
        <v>2024</v>
      </c>
      <c r="G1">
        <v>2023</v>
      </c>
      <c r="H1">
        <v>2023</v>
      </c>
      <c r="I1">
        <v>2023</v>
      </c>
      <c r="J1">
        <v>2023</v>
      </c>
    </row>
    <row r="2" spans="1:10" x14ac:dyDescent="0.3">
      <c r="B2">
        <v>1</v>
      </c>
      <c r="C2">
        <v>4</v>
      </c>
      <c r="D2">
        <v>3</v>
      </c>
      <c r="E2">
        <v>2</v>
      </c>
      <c r="F2">
        <v>1</v>
      </c>
      <c r="G2">
        <v>4</v>
      </c>
      <c r="H2">
        <v>3</v>
      </c>
      <c r="I2">
        <v>2</v>
      </c>
      <c r="J2">
        <v>1</v>
      </c>
    </row>
    <row r="3" spans="1:10" x14ac:dyDescent="0.3">
      <c r="A3" t="str" cm="1">
        <f t="array" ref="A3">_xll.ciqfunctions.udf.CIQRANGE("^SML", "IQ_CONSTITUENTS", 1, 700, , , , , "Constituents")</f>
        <v>Constituents</v>
      </c>
      <c r="B3" t="str">
        <f>_xlfn.CONCAT("CQ",B2,B1)</f>
        <v>CQ12025</v>
      </c>
      <c r="C3" t="str">
        <f>_xlfn.CONCAT("CQ",C2,C1)</f>
        <v>CQ42024</v>
      </c>
      <c r="D3" t="str">
        <f t="shared" ref="D3:J3" si="0">_xlfn.CONCAT("CQ",D2,D1)</f>
        <v>CQ32024</v>
      </c>
      <c r="E3" t="str">
        <f t="shared" si="0"/>
        <v>CQ22024</v>
      </c>
      <c r="F3" t="str">
        <f t="shared" si="0"/>
        <v>CQ12024</v>
      </c>
      <c r="G3" t="str">
        <f t="shared" si="0"/>
        <v>CQ42023</v>
      </c>
      <c r="H3" t="str">
        <f t="shared" si="0"/>
        <v>CQ32023</v>
      </c>
      <c r="I3" t="str">
        <f t="shared" si="0"/>
        <v>CQ22023</v>
      </c>
      <c r="J3" t="str">
        <f t="shared" si="0"/>
        <v>CQ12023</v>
      </c>
    </row>
    <row r="4" spans="1:10" x14ac:dyDescent="0.3">
      <c r="A4" s="11" t="s">
        <v>1035</v>
      </c>
      <c r="B4" s="9" cm="1">
        <f t="array" ref="B4">_xll.SNL.Clients.Office.Excel.Functions.SPG($A4, "SP_NET_INC", B$3)</f>
        <v>9543</v>
      </c>
      <c r="C4" s="9" cm="1">
        <f t="array" ref="C4">_xll.SNL.Clients.Office.Excel.Functions.SPG($A4, "SP_NET_INC", C$3)</f>
        <v>18301</v>
      </c>
      <c r="D4" s="9" cm="1">
        <f t="array" ref="D4">_xll.SNL.Clients.Office.Excel.Functions.SPG($A4, "SP_NET_INC", D$3)</f>
        <v>12637</v>
      </c>
      <c r="E4" s="9" cm="1">
        <f t="array" ref="E4">_xll.SNL.Clients.Office.Excel.Functions.SPG($A4, "SP_NET_INC", E$3)</f>
        <v>9476</v>
      </c>
      <c r="F4" s="9" cm="1">
        <f t="array" ref="F4">_xll.SNL.Clients.Office.Excel.Functions.SPG($A4, "SP_NET_INC", F$3)</f>
        <v>9726</v>
      </c>
      <c r="G4" s="9" cm="1">
        <f t="array" ref="G4">_xll.SNL.Clients.Office.Excel.Functions.SPG($A4, "SP_NET_INC", G$3)</f>
        <v>17917</v>
      </c>
      <c r="H4" s="9" cm="1">
        <f t="array" ref="H4">_xll.SNL.Clients.Office.Excel.Functions.SPG($A4, "SP_NET_INC", H$3)</f>
        <v>6469</v>
      </c>
      <c r="I4" s="9" cm="1">
        <f t="array" ref="I4">_xll.SNL.Clients.Office.Excel.Functions.SPG($A4, "SP_NET_INC", I$3)</f>
        <v>11626</v>
      </c>
      <c r="J4" s="9" cm="1">
        <f t="array" ref="J4">_xll.SNL.Clients.Office.Excel.Functions.SPG($A4, "SP_NET_INC", J$3)</f>
        <v>3958</v>
      </c>
    </row>
    <row r="5" spans="1:10" x14ac:dyDescent="0.3">
      <c r="A5" s="11" t="s">
        <v>1036</v>
      </c>
      <c r="B5" s="9" cm="1">
        <f t="array" ref="B5">_xll.SNL.Clients.Office.Excel.Functions.SPG($A5, "SP_NET_INC", B$3)</f>
        <v>-8900</v>
      </c>
      <c r="C5" s="9" cm="1">
        <f t="array" ref="C5">_xll.SNL.Clients.Office.Excel.Functions.SPG($A5, "SP_NET_INC", C$3)</f>
        <v>-30600</v>
      </c>
      <c r="D5" s="9" cm="1">
        <f t="array" ref="D5">_xll.SNL.Clients.Office.Excel.Functions.SPG($A5, "SP_NET_INC", D$3)</f>
        <v>18000</v>
      </c>
      <c r="E5" s="9" cm="1">
        <f t="array" ref="E5">_xll.SNL.Clients.Office.Excel.Functions.SPG($A5, "SP_NET_INC", E$3)</f>
        <v>9100</v>
      </c>
      <c r="F5" s="9" cm="1">
        <f t="array" ref="F5">_xll.SNL.Clients.Office.Excel.Functions.SPG($A5, "SP_NET_INC", F$3)</f>
        <v>14000</v>
      </c>
      <c r="G5" s="9" cm="1">
        <f t="array" ref="G5">_xll.SNL.Clients.Office.Excel.Functions.SPG($A5, "SP_NET_INC", G$3)</f>
        <v>23800</v>
      </c>
      <c r="H5" s="9" cm="1">
        <f t="array" ref="H5">_xll.SNL.Clients.Office.Excel.Functions.SPG($A5, "SP_NET_INC", H$3)</f>
        <v>-600</v>
      </c>
      <c r="I5" s="9" cm="1">
        <f t="array" ref="I5">_xll.SNL.Clients.Office.Excel.Functions.SPG($A5, "SP_NET_INC", I$3)</f>
        <v>23200</v>
      </c>
      <c r="J5" s="9" cm="1">
        <f t="array" ref="J5">_xll.SNL.Clients.Office.Excel.Functions.SPG($A5, "SP_NET_INC", J$3)</f>
        <v>21800</v>
      </c>
    </row>
    <row r="6" spans="1:10" x14ac:dyDescent="0.3">
      <c r="A6" s="11" t="s">
        <v>1037</v>
      </c>
      <c r="B6" s="9" t="str" cm="1">
        <f t="array" ref="B6">_xll.SNL.Clients.Office.Excel.Functions.SPG($A6, "SP_NET_INC", B$3)</f>
        <v>NA</v>
      </c>
      <c r="C6" s="9" cm="1">
        <f t="array" ref="C6">_xll.SNL.Clients.Office.Excel.Functions.SPG($A6, "SP_NET_INC", C$3)</f>
        <v>43600</v>
      </c>
      <c r="D6" s="9" cm="1">
        <f t="array" ref="D6">_xll.SNL.Clients.Office.Excel.Functions.SPG($A6, "SP_NET_INC", D$3)</f>
        <v>-11700</v>
      </c>
      <c r="E6" s="9" cm="1">
        <f t="array" ref="E6">_xll.SNL.Clients.Office.Excel.Functions.SPG($A6, "SP_NET_INC", E$3)</f>
        <v>4700</v>
      </c>
      <c r="F6" s="9" cm="1">
        <f t="array" ref="F6">_xll.SNL.Clients.Office.Excel.Functions.SPG($A6, "SP_NET_INC", F$3)</f>
        <v>43800</v>
      </c>
      <c r="G6" s="9" cm="1">
        <f t="array" ref="G6">_xll.SNL.Clients.Office.Excel.Functions.SPG($A6, "SP_NET_INC", G$3)</f>
        <v>44700</v>
      </c>
      <c r="H6" s="9" cm="1">
        <f t="array" ref="H6">_xll.SNL.Clients.Office.Excel.Functions.SPG($A6, "SP_NET_INC", H$3)</f>
        <v>62800</v>
      </c>
      <c r="I6" s="9" cm="1">
        <f t="array" ref="I6">_xll.SNL.Clients.Office.Excel.Functions.SPG($A6, "SP_NET_INC", I$3)</f>
        <v>98100</v>
      </c>
      <c r="J6" s="9" cm="1">
        <f t="array" ref="J6">_xll.SNL.Clients.Office.Excel.Functions.SPG($A6, "SP_NET_INC", J$3)</f>
        <v>51900</v>
      </c>
    </row>
    <row r="7" spans="1:10" x14ac:dyDescent="0.3">
      <c r="A7" s="11" t="s">
        <v>1038</v>
      </c>
      <c r="B7" s="9" t="str" cm="1">
        <f t="array" ref="B7">_xll.SNL.Clients.Office.Excel.Functions.SPG($A7, "SP_NET_INC", B$3)</f>
        <v>NA</v>
      </c>
      <c r="C7" s="9" cm="1">
        <f t="array" ref="C7">_xll.SNL.Clients.Office.Excel.Functions.SPG($A7, "SP_NET_INC", C$3)</f>
        <v>133631</v>
      </c>
      <c r="D7" s="9" cm="1">
        <f t="array" ref="D7">_xll.SNL.Clients.Office.Excel.Functions.SPG($A7, "SP_NET_INC", D$3)</f>
        <v>65763</v>
      </c>
      <c r="E7" s="9" cm="1">
        <f t="array" ref="E7">_xll.SNL.Clients.Office.Excel.Functions.SPG($A7, "SP_NET_INC", E$3)</f>
        <v>142588</v>
      </c>
      <c r="F7" s="9" cm="1">
        <f t="array" ref="F7">_xll.SNL.Clients.Office.Excel.Functions.SPG($A7, "SP_NET_INC", F$3)</f>
        <v>76465</v>
      </c>
      <c r="G7" s="9" cm="1">
        <f t="array" ref="G7">_xll.SNL.Clients.Office.Excel.Functions.SPG($A7, "SP_NET_INC", G$3)</f>
        <v>168167</v>
      </c>
      <c r="H7" s="9" cm="1">
        <f t="array" ref="H7">_xll.SNL.Clients.Office.Excel.Functions.SPG($A7, "SP_NET_INC", H$3)</f>
        <v>99978</v>
      </c>
      <c r="I7" s="9" cm="1">
        <f t="array" ref="I7">_xll.SNL.Clients.Office.Excel.Functions.SPG($A7, "SP_NET_INC", I$3)</f>
        <v>157075</v>
      </c>
      <c r="J7" s="9" cm="1">
        <f t="array" ref="J7">_xll.SNL.Clients.Office.Excel.Functions.SPG($A7, "SP_NET_INC", J$3)</f>
        <v>93970</v>
      </c>
    </row>
    <row r="8" spans="1:10" x14ac:dyDescent="0.3">
      <c r="A8" s="11" t="s">
        <v>1039</v>
      </c>
      <c r="B8" s="9" cm="1">
        <f t="array" ref="B8">_xll.SNL.Clients.Office.Excel.Functions.SPG($A8, "SP_NET_INC", B$3)</f>
        <v>18987</v>
      </c>
      <c r="C8" s="9" cm="1">
        <f t="array" ref="C8">_xll.SNL.Clients.Office.Excel.Functions.SPG($A8, "SP_NET_INC", C$3)</f>
        <v>143742</v>
      </c>
      <c r="D8" s="9" cm="1">
        <f t="array" ref="D8">_xll.SNL.Clients.Office.Excel.Functions.SPG($A8, "SP_NET_INC", D$3)</f>
        <v>32765</v>
      </c>
      <c r="E8" s="9" cm="1">
        <f t="array" ref="E8">_xll.SNL.Clients.Office.Excel.Functions.SPG($A8, "SP_NET_INC", E$3)</f>
        <v>33389</v>
      </c>
      <c r="F8" s="9" cm="1">
        <f t="array" ref="F8">_xll.SNL.Clients.Office.Excel.Functions.SPG($A8, "SP_NET_INC", F$3)</f>
        <v>16555</v>
      </c>
      <c r="G8" s="9" cm="1">
        <f t="array" ref="G8">_xll.SNL.Clients.Office.Excel.Functions.SPG($A8, "SP_NET_INC", G$3)</f>
        <v>45797</v>
      </c>
      <c r="H8" s="9" cm="1">
        <f t="array" ref="H8">_xll.SNL.Clients.Office.Excel.Functions.SPG($A8, "SP_NET_INC", H$3)</f>
        <v>-65176</v>
      </c>
      <c r="I8" s="9" cm="1">
        <f t="array" ref="I8">_xll.SNL.Clients.Office.Excel.Functions.SPG($A8, "SP_NET_INC", I$3)</f>
        <v>1114</v>
      </c>
      <c r="J8" s="9" cm="1">
        <f t="array" ref="J8">_xll.SNL.Clients.Office.Excel.Functions.SPG($A8, "SP_NET_INC", J$3)</f>
        <v>-43021</v>
      </c>
    </row>
    <row r="9" spans="1:10" x14ac:dyDescent="0.3">
      <c r="A9" s="11" t="s">
        <v>1040</v>
      </c>
      <c r="B9" s="9" cm="1">
        <f t="array" ref="B9">_xll.SNL.Clients.Office.Excel.Functions.SPG($A9, "SP_NET_INC", B$3)</f>
        <v>-11657</v>
      </c>
      <c r="C9" s="9" cm="1">
        <f t="array" ref="C9">_xll.SNL.Clients.Office.Excel.Functions.SPG($A9, "SP_NET_INC", C$3)</f>
        <v>1160</v>
      </c>
      <c r="D9" s="9" cm="1">
        <f t="array" ref="D9">_xll.SNL.Clients.Office.Excel.Functions.SPG($A9, "SP_NET_INC", D$3)</f>
        <v>12254</v>
      </c>
      <c r="E9" s="9" cm="1">
        <f t="array" ref="E9">_xll.SNL.Clients.Office.Excel.Functions.SPG($A9, "SP_NET_INC", E$3)</f>
        <v>1582</v>
      </c>
      <c r="F9" s="9" cm="1">
        <f t="array" ref="F9">_xll.SNL.Clients.Office.Excel.Functions.SPG($A9, "SP_NET_INC", F$3)</f>
        <v>-6857</v>
      </c>
      <c r="G9" s="9" cm="1">
        <f t="array" ref="G9">_xll.SNL.Clients.Office.Excel.Functions.SPG($A9, "SP_NET_INC", G$3)</f>
        <v>-10235</v>
      </c>
      <c r="H9" s="9" cm="1">
        <f t="array" ref="H9">_xll.SNL.Clients.Office.Excel.Functions.SPG($A9, "SP_NET_INC", H$3)</f>
        <v>-16268</v>
      </c>
      <c r="I9" s="9" cm="1">
        <f t="array" ref="I9">_xll.SNL.Clients.Office.Excel.Functions.SPG($A9, "SP_NET_INC", I$3)</f>
        <v>2752</v>
      </c>
      <c r="J9" s="9" cm="1">
        <f t="array" ref="J9">_xll.SNL.Clients.Office.Excel.Functions.SPG($A9, "SP_NET_INC", J$3)</f>
        <v>22002</v>
      </c>
    </row>
    <row r="10" spans="1:10" x14ac:dyDescent="0.3">
      <c r="A10" s="11" t="s">
        <v>1041</v>
      </c>
      <c r="B10" s="9" cm="1">
        <f t="array" ref="B10">_xll.SNL.Clients.Office.Excel.Functions.SPG($A10, "SP_NET_INC", B$3)</f>
        <v>23800</v>
      </c>
      <c r="C10" s="9" cm="1">
        <f t="array" ref="C10">_xll.SNL.Clients.Office.Excel.Functions.SPG($A10, "SP_NET_INC", C$3)</f>
        <v>40600</v>
      </c>
      <c r="D10" s="9" cm="1">
        <f t="array" ref="D10">_xll.SNL.Clients.Office.Excel.Functions.SPG($A10, "SP_NET_INC", D$3)</f>
        <v>19000</v>
      </c>
      <c r="E10" s="9" cm="1">
        <f t="array" ref="E10">_xll.SNL.Clients.Office.Excel.Functions.SPG($A10, "SP_NET_INC", E$3)</f>
        <v>11500</v>
      </c>
      <c r="F10" s="9" cm="1">
        <f t="array" ref="F10">_xll.SNL.Clients.Office.Excel.Functions.SPG($A10, "SP_NET_INC", F$3)</f>
        <v>15700</v>
      </c>
      <c r="G10" s="9" cm="1">
        <f t="array" ref="G10">_xll.SNL.Clients.Office.Excel.Functions.SPG($A10, "SP_NET_INC", G$3)</f>
        <v>23800</v>
      </c>
      <c r="H10" s="9" cm="1">
        <f t="array" ref="H10">_xll.SNL.Clients.Office.Excel.Functions.SPG($A10, "SP_NET_INC", H$3)</f>
        <v>19800</v>
      </c>
      <c r="I10" s="9" cm="1">
        <f t="array" ref="I10">_xll.SNL.Clients.Office.Excel.Functions.SPG($A10, "SP_NET_INC", I$3)</f>
        <v>11500</v>
      </c>
      <c r="J10" s="9" cm="1">
        <f t="array" ref="J10">_xll.SNL.Clients.Office.Excel.Functions.SPG($A10, "SP_NET_INC", J$3)</f>
        <v>12000</v>
      </c>
    </row>
    <row r="11" spans="1:10" x14ac:dyDescent="0.3">
      <c r="A11" s="11" t="s">
        <v>1042</v>
      </c>
      <c r="B11" s="9" cm="1">
        <f t="array" ref="B11">_xll.SNL.Clients.Office.Excel.Functions.SPG($A11, "SP_NET_INC", B$3)</f>
        <v>58870</v>
      </c>
      <c r="C11" s="9" cm="1">
        <f t="array" ref="C11">_xll.SNL.Clients.Office.Excel.Functions.SPG($A11, "SP_NET_INC", C$3)</f>
        <v>98555</v>
      </c>
      <c r="D11" s="9" cm="1">
        <f t="array" ref="D11">_xll.SNL.Clients.Office.Excel.Functions.SPG($A11, "SP_NET_INC", D$3)</f>
        <v>81427</v>
      </c>
      <c r="E11" s="9" cm="1">
        <f t="array" ref="E11">_xll.SNL.Clients.Office.Excel.Functions.SPG($A11, "SP_NET_INC", E$3)</f>
        <v>30887</v>
      </c>
      <c r="F11" s="9" cm="1">
        <f t="array" ref="F11">_xll.SNL.Clients.Office.Excel.Functions.SPG($A11, "SP_NET_INC", F$3)</f>
        <v>-7751</v>
      </c>
      <c r="G11" s="9" cm="1">
        <f t="array" ref="G11">_xll.SNL.Clients.Office.Excel.Functions.SPG($A11, "SP_NET_INC", G$3)</f>
        <v>122616</v>
      </c>
      <c r="H11" s="9" cm="1">
        <f t="array" ref="H11">_xll.SNL.Clients.Office.Excel.Functions.SPG($A11, "SP_NET_INC", H$3)</f>
        <v>37911</v>
      </c>
      <c r="I11" s="9" cm="1">
        <f t="array" ref="I11">_xll.SNL.Clients.Office.Excel.Functions.SPG($A11, "SP_NET_INC", I$3)</f>
        <v>-6710</v>
      </c>
      <c r="J11" s="9" cm="1">
        <f t="array" ref="J11">_xll.SNL.Clients.Office.Excel.Functions.SPG($A11, "SP_NET_INC", J$3)</f>
        <v>-32308</v>
      </c>
    </row>
    <row r="12" spans="1:10" x14ac:dyDescent="0.3">
      <c r="A12" s="11" t="s">
        <v>1616</v>
      </c>
      <c r="B12" s="9" cm="1">
        <f t="array" ref="B12">_xll.SNL.Clients.Office.Excel.Functions.SPG($A12, "SP_NET_INC", B$3)</f>
        <v>99025</v>
      </c>
      <c r="C12" s="9" cm="1">
        <f t="array" ref="C12">_xll.SNL.Clients.Office.Excel.Functions.SPG($A12, "SP_NET_INC", C$3)</f>
        <v>-8156</v>
      </c>
      <c r="D12" s="9" cm="1">
        <f t="array" ref="D12">_xll.SNL.Clients.Office.Excel.Functions.SPG($A12, "SP_NET_INC", D$3)</f>
        <v>55275</v>
      </c>
      <c r="E12" s="9" cm="1">
        <f t="array" ref="E12">_xll.SNL.Clients.Office.Excel.Functions.SPG($A12, "SP_NET_INC", E$3)</f>
        <v>70164</v>
      </c>
      <c r="F12" s="9" cm="1">
        <f t="array" ref="F12">_xll.SNL.Clients.Office.Excel.Functions.SPG($A12, "SP_NET_INC", F$3)</f>
        <v>84559</v>
      </c>
      <c r="G12" s="9" cm="1">
        <f t="array" ref="G12">_xll.SNL.Clients.Office.Excel.Functions.SPG($A12, "SP_NET_INC", G$3)</f>
        <v>-26422</v>
      </c>
      <c r="H12" s="9" cm="1">
        <f t="array" ref="H12">_xll.SNL.Clients.Office.Excel.Functions.SPG($A12, "SP_NET_INC", H$3)</f>
        <v>57046</v>
      </c>
      <c r="I12" s="9" cm="1">
        <f t="array" ref="I12">_xll.SNL.Clients.Office.Excel.Functions.SPG($A12, "SP_NET_INC", I$3)</f>
        <v>74364</v>
      </c>
      <c r="J12" s="9" cm="1">
        <f t="array" ref="J12">_xll.SNL.Clients.Office.Excel.Functions.SPG($A12, "SP_NET_INC", J$3)</f>
        <v>93619</v>
      </c>
    </row>
    <row r="13" spans="1:10" x14ac:dyDescent="0.3">
      <c r="A13" s="11" t="s">
        <v>1043</v>
      </c>
      <c r="B13" s="9" cm="1">
        <f t="array" ref="B13">_xll.SNL.Clients.Office.Excel.Functions.SPG($A13, "SP_NET_INC", B$3)</f>
        <v>-6079</v>
      </c>
      <c r="C13" s="9" cm="1">
        <f t="array" ref="C13">_xll.SNL.Clients.Office.Excel.Functions.SPG($A13, "SP_NET_INC", C$3)</f>
        <v>51403</v>
      </c>
      <c r="D13" s="9" cm="1">
        <f t="array" ref="D13">_xll.SNL.Clients.Office.Excel.Functions.SPG($A13, "SP_NET_INC", D$3)</f>
        <v>23955</v>
      </c>
      <c r="E13" s="9" cm="1">
        <f t="array" ref="E13">_xll.SNL.Clients.Office.Excel.Functions.SPG($A13, "SP_NET_INC", E$3)</f>
        <v>20531</v>
      </c>
      <c r="F13" s="9" cm="1">
        <f t="array" ref="F13">_xll.SNL.Clients.Office.Excel.Functions.SPG($A13, "SP_NET_INC", F$3)</f>
        <v>-1109</v>
      </c>
      <c r="G13" s="9" cm="1">
        <f t="array" ref="G13">_xll.SNL.Clients.Office.Excel.Functions.SPG($A13, "SP_NET_INC", G$3)</f>
        <v>-253575</v>
      </c>
      <c r="H13" s="9" cm="1">
        <f t="array" ref="H13">_xll.SNL.Clients.Office.Excel.Functions.SPG($A13, "SP_NET_INC", H$3)</f>
        <v>-452921</v>
      </c>
      <c r="I13" s="9" cm="1">
        <f t="array" ref="I13">_xll.SNL.Clients.Office.Excel.Functions.SPG($A13, "SP_NET_INC", I$3)</f>
        <v>15041</v>
      </c>
      <c r="J13" s="9" cm="1">
        <f t="array" ref="J13">_xll.SNL.Clients.Office.Excel.Functions.SPG($A13, "SP_NET_INC", J$3)</f>
        <v>16675</v>
      </c>
    </row>
    <row r="14" spans="1:10" x14ac:dyDescent="0.3">
      <c r="A14" s="11" t="s">
        <v>1044</v>
      </c>
      <c r="B14" s="9" cm="1">
        <f t="array" ref="B14">_xll.SNL.Clients.Office.Excel.Functions.SPG($A14, "SP_NET_INC", B$3)</f>
        <v>21228</v>
      </c>
      <c r="C14" s="9" cm="1">
        <f t="array" ref="C14">_xll.SNL.Clients.Office.Excel.Functions.SPG($A14, "SP_NET_INC", C$3)</f>
        <v>19526</v>
      </c>
      <c r="D14" s="9" cm="1">
        <f t="array" ref="D14">_xll.SNL.Clients.Office.Excel.Functions.SPG($A14, "SP_NET_INC", D$3)</f>
        <v>20163</v>
      </c>
      <c r="E14" s="9" cm="1">
        <f t="array" ref="E14">_xll.SNL.Clients.Office.Excel.Functions.SPG($A14, "SP_NET_INC", E$3)</f>
        <v>18079</v>
      </c>
      <c r="F14" s="9" cm="1">
        <f t="array" ref="F14">_xll.SNL.Clients.Office.Excel.Functions.SPG($A14, "SP_NET_INC", F$3)</f>
        <v>15830</v>
      </c>
      <c r="G14" s="9" cm="1">
        <f t="array" ref="G14">_xll.SNL.Clients.Office.Excel.Functions.SPG($A14, "SP_NET_INC", G$3)</f>
        <v>19578</v>
      </c>
      <c r="H14" s="9" cm="1">
        <f t="array" ref="H14">_xll.SNL.Clients.Office.Excel.Functions.SPG($A14, "SP_NET_INC", H$3)</f>
        <v>15411</v>
      </c>
      <c r="I14" s="9" cm="1">
        <f t="array" ref="I14">_xll.SNL.Clients.Office.Excel.Functions.SPG($A14, "SP_NET_INC", I$3)</f>
        <v>14852</v>
      </c>
      <c r="J14" s="9" cm="1">
        <f t="array" ref="J14">_xll.SNL.Clients.Office.Excel.Functions.SPG($A14, "SP_NET_INC", J$3)</f>
        <v>12675</v>
      </c>
    </row>
    <row r="15" spans="1:10" x14ac:dyDescent="0.3">
      <c r="A15" s="11" t="s">
        <v>1045</v>
      </c>
      <c r="B15" s="9" cm="1">
        <f t="array" ref="B15">_xll.SNL.Clients.Office.Excel.Functions.SPG($A15, "SP_NET_INC", B$3)</f>
        <v>11814</v>
      </c>
      <c r="C15" s="9" cm="1">
        <f t="array" ref="C15">_xll.SNL.Clients.Office.Excel.Functions.SPG($A15, "SP_NET_INC", C$3)</f>
        <v>36028</v>
      </c>
      <c r="D15" s="9" cm="1">
        <f t="array" ref="D15">_xll.SNL.Clients.Office.Excel.Functions.SPG($A15, "SP_NET_INC", D$3)</f>
        <v>19314</v>
      </c>
      <c r="E15" s="9" cm="1">
        <f t="array" ref="E15">_xll.SNL.Clients.Office.Excel.Functions.SPG($A15, "SP_NET_INC", E$3)</f>
        <v>8382</v>
      </c>
      <c r="F15" s="9" cm="1">
        <f t="array" ref="F15">_xll.SNL.Clients.Office.Excel.Functions.SPG($A15, "SP_NET_INC", F$3)</f>
        <v>899</v>
      </c>
      <c r="G15" s="9" cm="1">
        <f t="array" ref="G15">_xll.SNL.Clients.Office.Excel.Functions.SPG($A15, "SP_NET_INC", G$3)</f>
        <v>12700</v>
      </c>
      <c r="H15" s="9" cm="1">
        <f t="array" ref="H15">_xll.SNL.Clients.Office.Excel.Functions.SPG($A15, "SP_NET_INC", H$3)</f>
        <v>24232</v>
      </c>
      <c r="I15" s="9" cm="1">
        <f t="array" ref="I15">_xll.SNL.Clients.Office.Excel.Functions.SPG($A15, "SP_NET_INC", I$3)</f>
        <v>1419</v>
      </c>
      <c r="J15" s="9" cm="1">
        <f t="array" ref="J15">_xll.SNL.Clients.Office.Excel.Functions.SPG($A15, "SP_NET_INC", J$3)</f>
        <v>29021</v>
      </c>
    </row>
    <row r="16" spans="1:10" x14ac:dyDescent="0.3">
      <c r="A16" s="11" t="s">
        <v>1046</v>
      </c>
      <c r="B16" s="9" cm="1">
        <f t="array" ref="B16">_xll.SNL.Clients.Office.Excel.Functions.SPG($A16, "SP_NET_INC", B$3)</f>
        <v>-313000</v>
      </c>
      <c r="C16" s="9" cm="1">
        <f t="array" ref="C16">_xll.SNL.Clients.Office.Excel.Functions.SPG($A16, "SP_NET_INC", C$3)</f>
        <v>25000</v>
      </c>
      <c r="D16" s="9" cm="1">
        <f t="array" ref="D16">_xll.SNL.Clients.Office.Excel.Functions.SPG($A16, "SP_NET_INC", D$3)</f>
        <v>100000</v>
      </c>
      <c r="E16" s="9" cm="1">
        <f t="array" ref="E16">_xll.SNL.Clients.Office.Excel.Functions.SPG($A16, "SP_NET_INC", E$3)</f>
        <v>5000</v>
      </c>
      <c r="F16" s="9" cm="1">
        <f t="array" ref="F16">_xll.SNL.Clients.Office.Excel.Functions.SPG($A16, "SP_NET_INC", F$3)</f>
        <v>-49000</v>
      </c>
      <c r="G16" s="9" cm="1">
        <f t="array" ref="G16">_xll.SNL.Clients.Office.Excel.Functions.SPG($A16, "SP_NET_INC", G$3)</f>
        <v>45000</v>
      </c>
      <c r="H16" s="9" cm="1">
        <f t="array" ref="H16">_xll.SNL.Clients.Office.Excel.Functions.SPG($A16, "SP_NET_INC", H$3)</f>
        <v>157000</v>
      </c>
      <c r="I16" s="9" cm="1">
        <f t="array" ref="I16">_xll.SNL.Clients.Office.Excel.Functions.SPG($A16, "SP_NET_INC", I$3)</f>
        <v>95000</v>
      </c>
      <c r="J16" s="9" cm="1">
        <f t="array" ref="J16">_xll.SNL.Clients.Office.Excel.Functions.SPG($A16, "SP_NET_INC", J$3)</f>
        <v>10000</v>
      </c>
    </row>
    <row r="17" spans="1:10" x14ac:dyDescent="0.3">
      <c r="A17" s="11" t="s">
        <v>1047</v>
      </c>
      <c r="B17" s="9" cm="1">
        <f t="array" ref="B17">_xll.SNL.Clients.Office.Excel.Functions.SPG($A17, "SP_NET_INC", B$3)</f>
        <v>26904</v>
      </c>
      <c r="C17" s="9" cm="1">
        <f t="array" ref="C17">_xll.SNL.Clients.Office.Excel.Functions.SPG($A17, "SP_NET_INC", C$3)</f>
        <v>111896</v>
      </c>
      <c r="D17" s="9" cm="1">
        <f t="array" ref="D17">_xll.SNL.Clients.Office.Excel.Functions.SPG($A17, "SP_NET_INC", D$3)</f>
        <v>35909</v>
      </c>
      <c r="E17" s="9" cm="1">
        <f t="array" ref="E17">_xll.SNL.Clients.Office.Excel.Functions.SPG($A17, "SP_NET_INC", E$3)</f>
        <v>32062</v>
      </c>
      <c r="F17" s="9" cm="1">
        <f t="array" ref="F17">_xll.SNL.Clients.Office.Excel.Functions.SPG($A17, "SP_NET_INC", F$3)</f>
        <v>17806</v>
      </c>
      <c r="G17" s="9" cm="1">
        <f t="array" ref="G17">_xll.SNL.Clients.Office.Excel.Functions.SPG($A17, "SP_NET_INC", G$3)</f>
        <v>-17645</v>
      </c>
      <c r="H17" s="9" cm="1">
        <f t="array" ref="H17">_xll.SNL.Clients.Office.Excel.Functions.SPG($A17, "SP_NET_INC", H$3)</f>
        <v>2565</v>
      </c>
      <c r="I17" s="9" cm="1">
        <f t="array" ref="I17">_xll.SNL.Clients.Office.Excel.Functions.SPG($A17, "SP_NET_INC", I$3)</f>
        <v>-6371</v>
      </c>
      <c r="J17" s="9" cm="1">
        <f t="array" ref="J17">_xll.SNL.Clients.Office.Excel.Functions.SPG($A17, "SP_NET_INC", J$3)</f>
        <v>-6789</v>
      </c>
    </row>
    <row r="18" spans="1:10" x14ac:dyDescent="0.3">
      <c r="A18" s="11" t="s">
        <v>1048</v>
      </c>
      <c r="B18" s="9" cm="1">
        <f t="array" ref="B18">_xll.SNL.Clients.Office.Excel.Functions.SPG($A18, "SP_NET_INC", B$3)</f>
        <v>60832</v>
      </c>
      <c r="C18" s="9" cm="1">
        <f t="array" ref="C18">_xll.SNL.Clients.Office.Excel.Functions.SPG($A18, "SP_NET_INC", C$3)</f>
        <v>75856</v>
      </c>
      <c r="D18" s="9" cm="1">
        <f t="array" ref="D18">_xll.SNL.Clients.Office.Excel.Functions.SPG($A18, "SP_NET_INC", D$3)</f>
        <v>46165</v>
      </c>
      <c r="E18" s="9" cm="1">
        <f t="array" ref="E18">_xll.SNL.Clients.Office.Excel.Functions.SPG($A18, "SP_NET_INC", E$3)</f>
        <v>49419</v>
      </c>
      <c r="F18" s="9" cm="1">
        <f t="array" ref="F18">_xll.SNL.Clients.Office.Excel.Functions.SPG($A18, "SP_NET_INC", F$3)</f>
        <v>36821</v>
      </c>
      <c r="G18" s="9" cm="1">
        <f t="array" ref="G18">_xll.SNL.Clients.Office.Excel.Functions.SPG($A18, "SP_NET_INC", G$3)</f>
        <v>39891</v>
      </c>
      <c r="H18" s="9" cm="1">
        <f t="array" ref="H18">_xll.SNL.Clients.Office.Excel.Functions.SPG($A18, "SP_NET_INC", H$3)</f>
        <v>10646</v>
      </c>
      <c r="I18" s="9" cm="1">
        <f t="array" ref="I18">_xll.SNL.Clients.Office.Excel.Functions.SPG($A18, "SP_NET_INC", I$3)</f>
        <v>22244</v>
      </c>
      <c r="J18" s="9" cm="1">
        <f t="array" ref="J18">_xll.SNL.Clients.Office.Excel.Functions.SPG($A18, "SP_NET_INC", J$3)</f>
        <v>45869</v>
      </c>
    </row>
    <row r="19" spans="1:10" x14ac:dyDescent="0.3">
      <c r="A19" s="11" t="s">
        <v>1049</v>
      </c>
      <c r="B19" s="9" t="str" cm="1">
        <f t="array" ref="B19">_xll.SNL.Clients.Office.Excel.Functions.SPG($A19, "SP_NET_INC", B$3)</f>
        <v>NA</v>
      </c>
      <c r="C19" s="9" cm="1">
        <f t="array" ref="C19">_xll.SNL.Clients.Office.Excel.Functions.SPG($A19, "SP_NET_INC", C$3)</f>
        <v>-414777</v>
      </c>
      <c r="D19" s="9" cm="1">
        <f t="array" ref="D19">_xll.SNL.Clients.Office.Excel.Functions.SPG($A19, "SP_NET_INC", D$3)</f>
        <v>-6014</v>
      </c>
      <c r="E19" s="9" t="str" cm="1">
        <f t="array" ref="E19">_xll.SNL.Clients.Office.Excel.Functions.SPG($A19, "SP_NET_INC", E$3)</f>
        <v>NA</v>
      </c>
      <c r="F19" s="9" cm="1">
        <f t="array" ref="F19">_xll.SNL.Clients.Office.Excel.Functions.SPG($A19, "SP_NET_INC", F$3)</f>
        <v>40012</v>
      </c>
      <c r="G19" s="9" cm="1">
        <f t="array" ref="G19">_xll.SNL.Clients.Office.Excel.Functions.SPG($A19, "SP_NET_INC", G$3)</f>
        <v>-35127</v>
      </c>
      <c r="H19" s="9" cm="1">
        <f t="array" ref="H19">_xll.SNL.Clients.Office.Excel.Functions.SPG($A19, "SP_NET_INC", H$3)</f>
        <v>-62037</v>
      </c>
      <c r="I19" s="9" t="str" cm="1">
        <f t="array" ref="I19">_xll.SNL.Clients.Office.Excel.Functions.SPG($A19, "SP_NET_INC", I$3)</f>
        <v>NA</v>
      </c>
      <c r="J19" s="9" cm="1">
        <f t="array" ref="J19">_xll.SNL.Clients.Office.Excel.Functions.SPG($A19, "SP_NET_INC", J$3)</f>
        <v>48323</v>
      </c>
    </row>
    <row r="20" spans="1:10" x14ac:dyDescent="0.3">
      <c r="A20" s="11" t="s">
        <v>1050</v>
      </c>
      <c r="B20" s="9" cm="1">
        <f t="array" ref="B20">_xll.SNL.Clients.Office.Excel.Functions.SPG($A20, "SP_NET_INC", B$3)</f>
        <v>24700</v>
      </c>
      <c r="C20" s="9" cm="1">
        <f t="array" ref="C20">_xll.SNL.Clients.Office.Excel.Functions.SPG($A20, "SP_NET_INC", C$3)</f>
        <v>48874</v>
      </c>
      <c r="D20" s="9" cm="1">
        <f t="array" ref="D20">_xll.SNL.Clients.Office.Excel.Functions.SPG($A20, "SP_NET_INC", D$3)</f>
        <v>-14905</v>
      </c>
      <c r="E20" s="9" cm="1">
        <f t="array" ref="E20">_xll.SNL.Clients.Office.Excel.Functions.SPG($A20, "SP_NET_INC", E$3)</f>
        <v>15029</v>
      </c>
      <c r="F20" s="9" cm="1">
        <f t="array" ref="F20">_xll.SNL.Clients.Office.Excel.Functions.SPG($A20, "SP_NET_INC", F$3)</f>
        <v>5400</v>
      </c>
      <c r="G20" s="9" cm="1">
        <f t="array" ref="G20">_xll.SNL.Clients.Office.Excel.Functions.SPG($A20, "SP_NET_INC", G$3)</f>
        <v>37502</v>
      </c>
      <c r="H20" s="9" cm="1">
        <f t="array" ref="H20">_xll.SNL.Clients.Office.Excel.Functions.SPG($A20, "SP_NET_INC", H$3)</f>
        <v>32721</v>
      </c>
      <c r="I20" s="9" cm="1">
        <f t="array" ref="I20">_xll.SNL.Clients.Office.Excel.Functions.SPG($A20, "SP_NET_INC", I$3)</f>
        <v>27140</v>
      </c>
      <c r="J20" s="9" cm="1">
        <f t="array" ref="J20">_xll.SNL.Clients.Office.Excel.Functions.SPG($A20, "SP_NET_INC", J$3)</f>
        <v>30921</v>
      </c>
    </row>
    <row r="21" spans="1:10" x14ac:dyDescent="0.3">
      <c r="A21" s="11" t="s">
        <v>1051</v>
      </c>
      <c r="B21" s="9" cm="1">
        <f t="array" ref="B21">_xll.SNL.Clients.Office.Excel.Functions.SPG($A21, "SP_NET_INC", B$3)</f>
        <v>23344</v>
      </c>
      <c r="C21" s="9" cm="1">
        <f t="array" ref="C21">_xll.SNL.Clients.Office.Excel.Functions.SPG($A21, "SP_NET_INC", C$3)</f>
        <v>352</v>
      </c>
      <c r="D21" s="9" cm="1">
        <f t="array" ref="D21">_xll.SNL.Clients.Office.Excel.Functions.SPG($A21, "SP_NET_INC", D$3)</f>
        <v>22266</v>
      </c>
      <c r="E21" s="9" cm="1">
        <f t="array" ref="E21">_xll.SNL.Clients.Office.Excel.Functions.SPG($A21, "SP_NET_INC", E$3)</f>
        <v>38927</v>
      </c>
      <c r="F21" s="9" cm="1">
        <f t="array" ref="F21">_xll.SNL.Clients.Office.Excel.Functions.SPG($A21, "SP_NET_INC", F$3)</f>
        <v>-17396</v>
      </c>
      <c r="G21" s="9" cm="1">
        <f t="array" ref="G21">_xll.SNL.Clients.Office.Excel.Functions.SPG($A21, "SP_NET_INC", G$3)</f>
        <v>-5082</v>
      </c>
      <c r="H21" s="9" cm="1">
        <f t="array" ref="H21">_xll.SNL.Clients.Office.Excel.Functions.SPG($A21, "SP_NET_INC", H$3)</f>
        <v>-7977</v>
      </c>
      <c r="I21" s="9" cm="1">
        <f t="array" ref="I21">_xll.SNL.Clients.Office.Excel.Functions.SPG($A21, "SP_NET_INC", I$3)</f>
        <v>32728</v>
      </c>
      <c r="J21" s="9" cm="1">
        <f t="array" ref="J21">_xll.SNL.Clients.Office.Excel.Functions.SPG($A21, "SP_NET_INC", J$3)</f>
        <v>34954</v>
      </c>
    </row>
    <row r="22" spans="1:10" x14ac:dyDescent="0.3">
      <c r="A22" s="11" t="s">
        <v>1052</v>
      </c>
      <c r="B22" s="9" t="str" cm="1">
        <f t="array" ref="B22">_xll.SNL.Clients.Office.Excel.Functions.SPG($A22, "SP_NET_INC", B$3)</f>
        <v>NA</v>
      </c>
      <c r="C22" s="9" cm="1">
        <f t="array" ref="C22">_xll.SNL.Clients.Office.Excel.Functions.SPG($A22, "SP_NET_INC", C$3)</f>
        <v>-1754</v>
      </c>
      <c r="D22" s="9" cm="1">
        <f t="array" ref="D22">_xll.SNL.Clients.Office.Excel.Functions.SPG($A22, "SP_NET_INC", D$3)</f>
        <v>7543</v>
      </c>
      <c r="E22" s="9" cm="1">
        <f t="array" ref="E22">_xll.SNL.Clients.Office.Excel.Functions.SPG($A22, "SP_NET_INC", E$3)</f>
        <v>21166</v>
      </c>
      <c r="F22" s="9" cm="1">
        <f t="array" ref="F22">_xll.SNL.Clients.Office.Excel.Functions.SPG($A22, "SP_NET_INC", F$3)</f>
        <v>6046</v>
      </c>
      <c r="G22" s="9" cm="1">
        <f t="array" ref="G22">_xll.SNL.Clients.Office.Excel.Functions.SPG($A22, "SP_NET_INC", G$3)</f>
        <v>13885</v>
      </c>
      <c r="H22" s="9" cm="1">
        <f t="array" ref="H22">_xll.SNL.Clients.Office.Excel.Functions.SPG($A22, "SP_NET_INC", H$3)</f>
        <v>17840</v>
      </c>
      <c r="I22" s="9" cm="1">
        <f t="array" ref="I22">_xll.SNL.Clients.Office.Excel.Functions.SPG($A22, "SP_NET_INC", I$3)</f>
        <v>21895</v>
      </c>
      <c r="J22" s="9" cm="1">
        <f t="array" ref="J22">_xll.SNL.Clients.Office.Excel.Functions.SPG($A22, "SP_NET_INC", J$3)</f>
        <v>-160473</v>
      </c>
    </row>
    <row r="23" spans="1:10" x14ac:dyDescent="0.3">
      <c r="A23" s="11" t="s">
        <v>1053</v>
      </c>
      <c r="B23" s="9" cm="1">
        <f t="array" ref="B23">_xll.SNL.Clients.Office.Excel.Functions.SPG($A23, "SP_NET_INC", B$3)</f>
        <v>3925</v>
      </c>
      <c r="C23" s="9" cm="1">
        <f t="array" ref="C23">_xll.SNL.Clients.Office.Excel.Functions.SPG($A23, "SP_NET_INC", C$3)</f>
        <v>3830</v>
      </c>
      <c r="D23" s="9" cm="1">
        <f t="array" ref="D23">_xll.SNL.Clients.Office.Excel.Functions.SPG($A23, "SP_NET_INC", D$3)</f>
        <v>1364</v>
      </c>
      <c r="E23" s="9" cm="1">
        <f t="array" ref="E23">_xll.SNL.Clients.Office.Excel.Functions.SPG($A23, "SP_NET_INC", E$3)</f>
        <v>14106</v>
      </c>
      <c r="F23" s="9" cm="1">
        <f t="array" ref="F23">_xll.SNL.Clients.Office.Excel.Functions.SPG($A23, "SP_NET_INC", F$3)</f>
        <v>2961</v>
      </c>
      <c r="G23" s="9" cm="1">
        <f t="array" ref="G23">_xll.SNL.Clients.Office.Excel.Functions.SPG($A23, "SP_NET_INC", G$3)</f>
        <v>77141</v>
      </c>
      <c r="H23" s="9" cm="1">
        <f t="array" ref="H23">_xll.SNL.Clients.Office.Excel.Functions.SPG($A23, "SP_NET_INC", H$3)</f>
        <v>4545</v>
      </c>
      <c r="I23" s="9" cm="1">
        <f t="array" ref="I23">_xll.SNL.Clients.Office.Excel.Functions.SPG($A23, "SP_NET_INC", I$3)</f>
        <v>1548</v>
      </c>
      <c r="J23" s="9" cm="1">
        <f t="array" ref="J23">_xll.SNL.Clients.Office.Excel.Functions.SPG($A23, "SP_NET_INC", J$3)</f>
        <v>4075</v>
      </c>
    </row>
    <row r="24" spans="1:10" x14ac:dyDescent="0.3">
      <c r="A24" s="11" t="s">
        <v>1054</v>
      </c>
      <c r="B24" s="9" cm="1">
        <f t="array" ref="B24">_xll.SNL.Clients.Office.Excel.Functions.SPG($A24, "SP_NET_INC", B$3)</f>
        <v>375832</v>
      </c>
      <c r="C24" s="9" cm="1">
        <f t="array" ref="C24">_xll.SNL.Clients.Office.Excel.Functions.SPG($A24, "SP_NET_INC", C$3)</f>
        <v>112921</v>
      </c>
      <c r="D24" s="9" cm="1">
        <f t="array" ref="D24">_xll.SNL.Clients.Office.Excel.Functions.SPG($A24, "SP_NET_INC", D$3)</f>
        <v>103971</v>
      </c>
      <c r="E24" s="9" cm="1">
        <f t="array" ref="E24">_xll.SNL.Clients.Office.Excel.Functions.SPG($A24, "SP_NET_INC", E$3)</f>
        <v>102946</v>
      </c>
      <c r="F24" s="9" cm="1">
        <f t="array" ref="F24">_xll.SNL.Clients.Office.Excel.Functions.SPG($A24, "SP_NET_INC", F$3)</f>
        <v>107866</v>
      </c>
      <c r="G24" s="9" cm="1">
        <f t="array" ref="G24">_xll.SNL.Clients.Office.Excel.Functions.SPG($A24, "SP_NET_INC", G$3)</f>
        <v>221051</v>
      </c>
      <c r="H24" s="9" cm="1">
        <f t="array" ref="H24">_xll.SNL.Clients.Office.Excel.Functions.SPG($A24, "SP_NET_INC", H$3)</f>
        <v>132450</v>
      </c>
      <c r="I24" s="9" cm="1">
        <f t="array" ref="I24">_xll.SNL.Clients.Office.Excel.Functions.SPG($A24, "SP_NET_INC", I$3)</f>
        <v>132401</v>
      </c>
      <c r="J24" s="9" cm="1">
        <f t="array" ref="J24">_xll.SNL.Clients.Office.Excel.Functions.SPG($A24, "SP_NET_INC", J$3)</f>
        <v>128720</v>
      </c>
    </row>
    <row r="25" spans="1:10" x14ac:dyDescent="0.3">
      <c r="A25" s="11" t="s">
        <v>1055</v>
      </c>
      <c r="B25" s="9" cm="1">
        <f t="array" ref="B25">_xll.SNL.Clients.Office.Excel.Functions.SPG($A25, "SP_NET_INC", B$3)</f>
        <v>31800</v>
      </c>
      <c r="C25" s="9" cm="1">
        <f t="array" ref="C25">_xll.SNL.Clients.Office.Excel.Functions.SPG($A25, "SP_NET_INC", C$3)</f>
        <v>28081</v>
      </c>
      <c r="D25" s="9" cm="1">
        <f t="array" ref="D25">_xll.SNL.Clients.Office.Excel.Functions.SPG($A25, "SP_NET_INC", D$3)</f>
        <v>27405</v>
      </c>
      <c r="E25" s="9" cm="1">
        <f t="array" ref="E25">_xll.SNL.Clients.Office.Excel.Functions.SPG($A25, "SP_NET_INC", E$3)</f>
        <v>28324</v>
      </c>
      <c r="F25" s="9" cm="1">
        <f t="array" ref="F25">_xll.SNL.Clients.Office.Excel.Functions.SPG($A25, "SP_NET_INC", F$3)</f>
        <v>32120</v>
      </c>
      <c r="G25" s="9" cm="1">
        <f t="array" ref="G25">_xll.SNL.Clients.Office.Excel.Functions.SPG($A25, "SP_NET_INC", G$3)</f>
        <v>31523</v>
      </c>
      <c r="H25" s="9" cm="1">
        <f t="array" ref="H25">_xll.SNL.Clients.Office.Excel.Functions.SPG($A25, "SP_NET_INC", H$3)</f>
        <v>34915</v>
      </c>
      <c r="I25" s="9" cm="1">
        <f t="array" ref="I25">_xll.SNL.Clients.Office.Excel.Functions.SPG($A25, "SP_NET_INC", I$3)</f>
        <v>36374</v>
      </c>
      <c r="J25" s="9" cm="1">
        <f t="array" ref="J25">_xll.SNL.Clients.Office.Excel.Functions.SPG($A25, "SP_NET_INC", J$3)</f>
        <v>33349</v>
      </c>
    </row>
    <row r="26" spans="1:10" x14ac:dyDescent="0.3">
      <c r="A26" s="11" t="s">
        <v>1056</v>
      </c>
      <c r="B26" s="9" cm="1">
        <f t="array" ref="B26">_xll.SNL.Clients.Office.Excel.Functions.SPG($A26, "SP_NET_INC", B$3)</f>
        <v>27712</v>
      </c>
      <c r="C26" s="9" cm="1">
        <f t="array" ref="C26">_xll.SNL.Clients.Office.Excel.Functions.SPG($A26, "SP_NET_INC", C$3)</f>
        <v>30133</v>
      </c>
      <c r="D26" s="9" cm="1">
        <f t="array" ref="D26">_xll.SNL.Clients.Office.Excel.Functions.SPG($A26, "SP_NET_INC", D$3)</f>
        <v>36456</v>
      </c>
      <c r="E26" s="9" cm="1">
        <f t="array" ref="E26">_xll.SNL.Clients.Office.Excel.Functions.SPG($A26, "SP_NET_INC", E$3)</f>
        <v>32520</v>
      </c>
      <c r="F26" s="9" cm="1">
        <f t="array" ref="F26">_xll.SNL.Clients.Office.Excel.Functions.SPG($A26, "SP_NET_INC", F$3)</f>
        <v>23404</v>
      </c>
      <c r="G26" s="9" cm="1">
        <f t="array" ref="G26">_xll.SNL.Clients.Office.Excel.Functions.SPG($A26, "SP_NET_INC", G$3)</f>
        <v>31171</v>
      </c>
      <c r="H26" s="9" cm="1">
        <f t="array" ref="H26">_xll.SNL.Clients.Office.Excel.Functions.SPG($A26, "SP_NET_INC", H$3)</f>
        <v>19351</v>
      </c>
      <c r="I26" s="9" cm="1">
        <f t="array" ref="I26">_xll.SNL.Clients.Office.Excel.Functions.SPG($A26, "SP_NET_INC", I$3)</f>
        <v>15611</v>
      </c>
      <c r="J26" s="9" cm="1">
        <f t="array" ref="J26">_xll.SNL.Clients.Office.Excel.Functions.SPG($A26, "SP_NET_INC", J$3)</f>
        <v>14207</v>
      </c>
    </row>
    <row r="27" spans="1:10" x14ac:dyDescent="0.3">
      <c r="A27" s="11" t="s">
        <v>1057</v>
      </c>
      <c r="B27" s="9" cm="1">
        <f t="array" ref="B27">_xll.SNL.Clients.Office.Excel.Functions.SPG($A27, "SP_NET_INC", B$3)</f>
        <v>17349</v>
      </c>
      <c r="C27" s="9" cm="1">
        <f t="array" ref="C27">_xll.SNL.Clients.Office.Excel.Functions.SPG($A27, "SP_NET_INC", C$3)</f>
        <v>17745</v>
      </c>
      <c r="D27" s="9" cm="1">
        <f t="array" ref="D27">_xll.SNL.Clients.Office.Excel.Functions.SPG($A27, "SP_NET_INC", D$3)</f>
        <v>18221</v>
      </c>
      <c r="E27" s="9" cm="1">
        <f t="array" ref="E27">_xll.SNL.Clients.Office.Excel.Functions.SPG($A27, "SP_NET_INC", E$3)</f>
        <v>24720</v>
      </c>
      <c r="F27" s="9" cm="1">
        <f t="array" ref="F27">_xll.SNL.Clients.Office.Excel.Functions.SPG($A27, "SP_NET_INC", F$3)</f>
        <v>27369</v>
      </c>
      <c r="G27" s="9" cm="1">
        <f t="array" ref="G27">_xll.SNL.Clients.Office.Excel.Functions.SPG($A27, "SP_NET_INC", G$3)</f>
        <v>30544</v>
      </c>
      <c r="H27" s="9" cm="1">
        <f t="array" ref="H27">_xll.SNL.Clients.Office.Excel.Functions.SPG($A27, "SP_NET_INC", H$3)</f>
        <v>27154</v>
      </c>
      <c r="I27" s="9" cm="1">
        <f t="array" ref="I27">_xll.SNL.Clients.Office.Excel.Functions.SPG($A27, "SP_NET_INC", I$3)</f>
        <v>26826</v>
      </c>
      <c r="J27" s="9" cm="1">
        <f t="array" ref="J27">_xll.SNL.Clients.Office.Excel.Functions.SPG($A27, "SP_NET_INC", J$3)</f>
        <v>27086</v>
      </c>
    </row>
    <row r="28" spans="1:10" x14ac:dyDescent="0.3">
      <c r="A28" s="11" t="s">
        <v>1058</v>
      </c>
      <c r="B28" s="9" cm="1">
        <f t="array" ref="B28">_xll.SNL.Clients.Office.Excel.Functions.SPG($A28, "SP_NET_INC", B$3)</f>
        <v>21433</v>
      </c>
      <c r="C28" s="9" cm="1">
        <f t="array" ref="C28">_xll.SNL.Clients.Office.Excel.Functions.SPG($A28, "SP_NET_INC", C$3)</f>
        <v>12443</v>
      </c>
      <c r="D28" s="9" cm="1">
        <f t="array" ref="D28">_xll.SNL.Clients.Office.Excel.Functions.SPG($A28, "SP_NET_INC", D$3)</f>
        <v>19004</v>
      </c>
      <c r="E28" s="9" cm="1">
        <f t="array" ref="E28">_xll.SNL.Clients.Office.Excel.Functions.SPG($A28, "SP_NET_INC", E$3)</f>
        <v>9108</v>
      </c>
      <c r="F28" s="9" cm="1">
        <f t="array" ref="F28">_xll.SNL.Clients.Office.Excel.Functions.SPG($A28, "SP_NET_INC", F$3)</f>
        <v>19982</v>
      </c>
      <c r="G28" s="9" cm="1">
        <f t="array" ref="G28">_xll.SNL.Clients.Office.Excel.Functions.SPG($A28, "SP_NET_INC", G$3)</f>
        <v>-3238</v>
      </c>
      <c r="H28" s="9" cm="1">
        <f t="array" ref="H28">_xll.SNL.Clients.Office.Excel.Functions.SPG($A28, "SP_NET_INC", H$3)</f>
        <v>15899</v>
      </c>
      <c r="I28" s="9" cm="1">
        <f t="array" ref="I28">_xll.SNL.Clients.Office.Excel.Functions.SPG($A28, "SP_NET_INC", I$3)</f>
        <v>14994</v>
      </c>
      <c r="J28" s="9" cm="1">
        <f t="array" ref="J28">_xll.SNL.Clients.Office.Excel.Functions.SPG($A28, "SP_NET_INC", J$3)</f>
        <v>5308</v>
      </c>
    </row>
    <row r="29" spans="1:10" x14ac:dyDescent="0.3">
      <c r="A29" s="11" t="s">
        <v>1059</v>
      </c>
      <c r="B29" s="9" cm="1">
        <f t="array" ref="B29">_xll.SNL.Clients.Office.Excel.Functions.SPG($A29, "SP_NET_INC", B$3)</f>
        <v>22464</v>
      </c>
      <c r="C29" s="9" cm="1">
        <f t="array" ref="C29">_xll.SNL.Clients.Office.Excel.Functions.SPG($A29, "SP_NET_INC", C$3)</f>
        <v>146503</v>
      </c>
      <c r="D29" s="9" cm="1">
        <f t="array" ref="D29">_xll.SNL.Clients.Office.Excel.Functions.SPG($A29, "SP_NET_INC", D$3)</f>
        <v>92381</v>
      </c>
      <c r="E29" s="9" cm="1">
        <f t="array" ref="E29">_xll.SNL.Clients.Office.Excel.Functions.SPG($A29, "SP_NET_INC", E$3)</f>
        <v>91358</v>
      </c>
      <c r="F29" s="9" cm="1">
        <f t="array" ref="F29">_xll.SNL.Clients.Office.Excel.Functions.SPG($A29, "SP_NET_INC", F$3)</f>
        <v>36828</v>
      </c>
      <c r="G29" s="9" cm="1">
        <f t="array" ref="G29">_xll.SNL.Clients.Office.Excel.Functions.SPG($A29, "SP_NET_INC", G$3)</f>
        <v>112779</v>
      </c>
      <c r="H29" s="9" cm="1">
        <f t="array" ref="H29">_xll.SNL.Clients.Office.Excel.Functions.SPG($A29, "SP_NET_INC", H$3)</f>
        <v>47758</v>
      </c>
      <c r="I29" s="9" cm="1">
        <f t="array" ref="I29">_xll.SNL.Clients.Office.Excel.Functions.SPG($A29, "SP_NET_INC", I$3)</f>
        <v>237065</v>
      </c>
      <c r="J29" s="9" cm="1">
        <f t="array" ref="J29">_xll.SNL.Clients.Office.Excel.Functions.SPG($A29, "SP_NET_INC", J$3)</f>
        <v>-41845</v>
      </c>
    </row>
    <row r="30" spans="1:10" x14ac:dyDescent="0.3">
      <c r="A30" s="11" t="s">
        <v>1060</v>
      </c>
      <c r="B30" s="9" cm="1">
        <f t="array" ref="B30">_xll.SNL.Clients.Office.Excel.Functions.SPG($A30, "SP_NET_INC", B$3)</f>
        <v>32102</v>
      </c>
      <c r="C30" s="9" cm="1">
        <f t="array" ref="C30">_xll.SNL.Clients.Office.Excel.Functions.SPG($A30, "SP_NET_INC", C$3)</f>
        <v>-216230</v>
      </c>
      <c r="D30" s="9" cm="1">
        <f t="array" ref="D30">_xll.SNL.Clients.Office.Excel.Functions.SPG($A30, "SP_NET_INC", D$3)</f>
        <v>-36789</v>
      </c>
      <c r="E30" s="9" cm="1">
        <f t="array" ref="E30">_xll.SNL.Clients.Office.Excel.Functions.SPG($A30, "SP_NET_INC", E$3)</f>
        <v>13699</v>
      </c>
      <c r="F30" s="9" cm="1">
        <f t="array" ref="F30">_xll.SNL.Clients.Office.Excel.Functions.SPG($A30, "SP_NET_INC", F$3)</f>
        <v>-919</v>
      </c>
      <c r="G30" s="9" cm="1">
        <f t="array" ref="G30">_xll.SNL.Clients.Office.Excel.Functions.SPG($A30, "SP_NET_INC", G$3)</f>
        <v>-1956</v>
      </c>
      <c r="H30" s="9" cm="1">
        <f t="array" ref="H30">_xll.SNL.Clients.Office.Excel.Functions.SPG($A30, "SP_NET_INC", H$3)</f>
        <v>-25066</v>
      </c>
      <c r="I30" s="9" cm="1">
        <f t="array" ref="I30">_xll.SNL.Clients.Office.Excel.Functions.SPG($A30, "SP_NET_INC", I$3)</f>
        <v>88469</v>
      </c>
      <c r="J30" s="9" cm="1">
        <f t="array" ref="J30">_xll.SNL.Clients.Office.Excel.Functions.SPG($A30, "SP_NET_INC", J$3)</f>
        <v>56149</v>
      </c>
    </row>
    <row r="31" spans="1:10" x14ac:dyDescent="0.3">
      <c r="A31" s="11" t="s">
        <v>1061</v>
      </c>
      <c r="B31" s="9" cm="1">
        <f t="array" ref="B31">_xll.SNL.Clients.Office.Excel.Functions.SPG($A31, "SP_NET_INC", B$3)</f>
        <v>-10807</v>
      </c>
      <c r="C31" s="9" cm="1">
        <f t="array" ref="C31">_xll.SNL.Clients.Office.Excel.Functions.SPG($A31, "SP_NET_INC", C$3)</f>
        <v>-6614</v>
      </c>
      <c r="D31" s="9" cm="1">
        <f t="array" ref="D31">_xll.SNL.Clients.Office.Excel.Functions.SPG($A31, "SP_NET_INC", D$3)</f>
        <v>-2496</v>
      </c>
      <c r="E31" s="9" cm="1">
        <f t="array" ref="E31">_xll.SNL.Clients.Office.Excel.Functions.SPG($A31, "SP_NET_INC", E$3)</f>
        <v>-2732</v>
      </c>
      <c r="F31" s="9" cm="1">
        <f t="array" ref="F31">_xll.SNL.Clients.Office.Excel.Functions.SPG($A31, "SP_NET_INC", F$3)</f>
        <v>-11212</v>
      </c>
      <c r="G31" s="9" cm="1">
        <f t="array" ref="G31">_xll.SNL.Clients.Office.Excel.Functions.SPG($A31, "SP_NET_INC", G$3)</f>
        <v>-2923</v>
      </c>
      <c r="H31" s="9" cm="1">
        <f t="array" ref="H31">_xll.SNL.Clients.Office.Excel.Functions.SPG($A31, "SP_NET_INC", H$3)</f>
        <v>5786</v>
      </c>
      <c r="I31" s="9" cm="1">
        <f t="array" ref="I31">_xll.SNL.Clients.Office.Excel.Functions.SPG($A31, "SP_NET_INC", I$3)</f>
        <v>-1104</v>
      </c>
      <c r="J31" s="9" cm="1">
        <f t="array" ref="J31">_xll.SNL.Clients.Office.Excel.Functions.SPG($A31, "SP_NET_INC", J$3)</f>
        <v>-18907</v>
      </c>
    </row>
    <row r="32" spans="1:10" x14ac:dyDescent="0.3">
      <c r="A32" s="11" t="s">
        <v>1062</v>
      </c>
      <c r="B32" s="9" cm="1">
        <f t="array" ref="B32">_xll.SNL.Clients.Office.Excel.Functions.SPG($A32, "SP_NET_INC", B$3)</f>
        <v>-33947</v>
      </c>
      <c r="C32" s="9" cm="1">
        <f t="array" ref="C32">_xll.SNL.Clients.Office.Excel.Functions.SPG($A32, "SP_NET_INC", C$3)</f>
        <v>-2129</v>
      </c>
      <c r="D32" s="9" cm="1">
        <f t="array" ref="D32">_xll.SNL.Clients.Office.Excel.Functions.SPG($A32, "SP_NET_INC", D$3)</f>
        <v>3804</v>
      </c>
      <c r="E32" s="9" cm="1">
        <f t="array" ref="E32">_xll.SNL.Clients.Office.Excel.Functions.SPG($A32, "SP_NET_INC", E$3)</f>
        <v>58909</v>
      </c>
      <c r="F32" s="9" cm="1">
        <f t="array" ref="F32">_xll.SNL.Clients.Office.Excel.Functions.SPG($A32, "SP_NET_INC", F$3)</f>
        <v>126995</v>
      </c>
      <c r="G32" s="9" cm="1">
        <f t="array" ref="G32">_xll.SNL.Clients.Office.Excel.Functions.SPG($A32, "SP_NET_INC", G$3)</f>
        <v>176016</v>
      </c>
      <c r="H32" s="9" cm="1">
        <f t="array" ref="H32">_xll.SNL.Clients.Office.Excel.Functions.SPG($A32, "SP_NET_INC", H$3)</f>
        <v>93814</v>
      </c>
      <c r="I32" s="9" cm="1">
        <f t="array" ref="I32">_xll.SNL.Clients.Office.Excel.Functions.SPG($A32, "SP_NET_INC", I$3)</f>
        <v>181355</v>
      </c>
      <c r="J32" s="9" cm="1">
        <f t="array" ref="J32">_xll.SNL.Clients.Office.Excel.Functions.SPG($A32, "SP_NET_INC", J$3)</f>
        <v>270771</v>
      </c>
    </row>
    <row r="33" spans="1:10" x14ac:dyDescent="0.3">
      <c r="A33" s="11" t="s">
        <v>1063</v>
      </c>
      <c r="B33" s="9" cm="1">
        <f t="array" ref="B33">_xll.SNL.Clients.Office.Excel.Functions.SPG($A33, "SP_NET_INC", B$3)</f>
        <v>2000</v>
      </c>
      <c r="C33" s="9" cm="1">
        <f t="array" ref="C33">_xll.SNL.Clients.Office.Excel.Functions.SPG($A33, "SP_NET_INC", C$3)</f>
        <v>21000</v>
      </c>
      <c r="D33" s="9" cm="1">
        <f t="array" ref="D33">_xll.SNL.Clients.Office.Excel.Functions.SPG($A33, "SP_NET_INC", D$3)</f>
        <v>22340</v>
      </c>
      <c r="E33" s="9" cm="1">
        <f t="array" ref="E33">_xll.SNL.Clients.Office.Excel.Functions.SPG($A33, "SP_NET_INC", E$3)</f>
        <v>-24171</v>
      </c>
      <c r="F33" s="9" cm="1">
        <f t="array" ref="F33">_xll.SNL.Clients.Office.Excel.Functions.SPG($A33, "SP_NET_INC", F$3)</f>
        <v>-42000</v>
      </c>
      <c r="G33" s="9" cm="1">
        <f t="array" ref="G33">_xll.SNL.Clients.Office.Excel.Functions.SPG($A33, "SP_NET_INC", G$3)</f>
        <v>-39000</v>
      </c>
      <c r="H33" s="9" cm="1">
        <f t="array" ref="H33">_xll.SNL.Clients.Office.Excel.Functions.SPG($A33, "SP_NET_INC", H$3)</f>
        <v>-23103</v>
      </c>
      <c r="I33" s="9" cm="1">
        <f t="array" ref="I33">_xll.SNL.Clients.Office.Excel.Functions.SPG($A33, "SP_NET_INC", I$3)</f>
        <v>-30031</v>
      </c>
      <c r="J33" s="9" cm="1">
        <f t="array" ref="J33">_xll.SNL.Clients.Office.Excel.Functions.SPG($A33, "SP_NET_INC", J$3)</f>
        <v>-55550</v>
      </c>
    </row>
    <row r="34" spans="1:10" x14ac:dyDescent="0.3">
      <c r="A34" s="11" t="s">
        <v>1064</v>
      </c>
      <c r="B34" s="9" cm="1">
        <f t="array" ref="B34">_xll.SNL.Clients.Office.Excel.Functions.SPG($A34, "SP_NET_INC", B$3)</f>
        <v>54107</v>
      </c>
      <c r="C34" s="9" cm="1">
        <f t="array" ref="C34">_xll.SNL.Clients.Office.Excel.Functions.SPG($A34, "SP_NET_INC", C$3)</f>
        <v>11584</v>
      </c>
      <c r="D34" s="9" cm="1">
        <f t="array" ref="D34">_xll.SNL.Clients.Office.Excel.Functions.SPG($A34, "SP_NET_INC", D$3)</f>
        <v>21318</v>
      </c>
      <c r="E34" s="9" cm="1">
        <f t="array" ref="E34">_xll.SNL.Clients.Office.Excel.Functions.SPG($A34, "SP_NET_INC", E$3)</f>
        <v>15294</v>
      </c>
      <c r="F34" s="9" cm="1">
        <f t="array" ref="F34">_xll.SNL.Clients.Office.Excel.Functions.SPG($A34, "SP_NET_INC", F$3)</f>
        <v>24623</v>
      </c>
      <c r="G34" s="9" cm="1">
        <f t="array" ref="G34">_xll.SNL.Clients.Office.Excel.Functions.SPG($A34, "SP_NET_INC", G$3)</f>
        <v>13492</v>
      </c>
      <c r="H34" s="9" cm="1">
        <f t="array" ref="H34">_xll.SNL.Clients.Office.Excel.Functions.SPG($A34, "SP_NET_INC", H$3)</f>
        <v>15135</v>
      </c>
      <c r="I34" s="9" cm="1">
        <f t="array" ref="I34">_xll.SNL.Clients.Office.Excel.Functions.SPG($A34, "SP_NET_INC", I$3)</f>
        <v>15397</v>
      </c>
      <c r="J34" s="9" cm="1">
        <f t="array" ref="J34">_xll.SNL.Clients.Office.Excel.Functions.SPG($A34, "SP_NET_INC", J$3)</f>
        <v>20666</v>
      </c>
    </row>
    <row r="35" spans="1:10" x14ac:dyDescent="0.3">
      <c r="A35" s="11" t="s">
        <v>1065</v>
      </c>
      <c r="B35" s="9" cm="1">
        <f t="array" ref="B35">_xll.SNL.Clients.Office.Excel.Functions.SPG($A35, "SP_NET_INC", B$3)</f>
        <v>7100</v>
      </c>
      <c r="C35" s="9" cm="1">
        <f t="array" ref="C35">_xll.SNL.Clients.Office.Excel.Functions.SPG($A35, "SP_NET_INC", C$3)</f>
        <v>-13700</v>
      </c>
      <c r="D35" s="9" cm="1">
        <f t="array" ref="D35">_xll.SNL.Clients.Office.Excel.Functions.SPG($A35, "SP_NET_INC", D$3)</f>
        <v>10000</v>
      </c>
      <c r="E35" s="9" cm="1">
        <f t="array" ref="E35">_xll.SNL.Clients.Office.Excel.Functions.SPG($A35, "SP_NET_INC", E$3)</f>
        <v>18200</v>
      </c>
      <c r="F35" s="9" cm="1">
        <f t="array" ref="F35">_xll.SNL.Clients.Office.Excel.Functions.SPG($A35, "SP_NET_INC", F$3)</f>
        <v>20500</v>
      </c>
      <c r="G35" s="9" cm="1">
        <f t="array" ref="G35">_xll.SNL.Clients.Office.Excel.Functions.SPG($A35, "SP_NET_INC", G$3)</f>
        <v>-19100</v>
      </c>
      <c r="H35" s="9" cm="1">
        <f t="array" ref="H35">_xll.SNL.Clients.Office.Excel.Functions.SPG($A35, "SP_NET_INC", H$3)</f>
        <v>-17400</v>
      </c>
      <c r="I35" s="9" cm="1">
        <f t="array" ref="I35">_xll.SNL.Clients.Office.Excel.Functions.SPG($A35, "SP_NET_INC", I$3)</f>
        <v>8000</v>
      </c>
      <c r="J35" s="9" cm="1">
        <f t="array" ref="J35">_xll.SNL.Clients.Office.Excel.Functions.SPG($A35, "SP_NET_INC", J$3)</f>
        <v>-5100</v>
      </c>
    </row>
    <row r="36" spans="1:10" x14ac:dyDescent="0.3">
      <c r="A36" s="11" t="s">
        <v>1066</v>
      </c>
      <c r="B36" s="9" t="str" cm="1">
        <f t="array" ref="B36">_xll.SNL.Clients.Office.Excel.Functions.SPG($A36, "SP_NET_INC", B$3)</f>
        <v>NA</v>
      </c>
      <c r="C36" s="9" cm="1">
        <f t="array" ref="C36">_xll.SNL.Clients.Office.Excel.Functions.SPG($A36, "SP_NET_INC", C$3)</f>
        <v>104346</v>
      </c>
      <c r="D36" s="9" cm="1">
        <f t="array" ref="D36">_xll.SNL.Clients.Office.Excel.Functions.SPG($A36, "SP_NET_INC", D$3)</f>
        <v>80019</v>
      </c>
      <c r="E36" s="9" cm="1">
        <f t="array" ref="E36">_xll.SNL.Clients.Office.Excel.Functions.SPG($A36, "SP_NET_INC", E$3)</f>
        <v>77264</v>
      </c>
      <c r="F36" s="9" cm="1">
        <f t="array" ref="F36">_xll.SNL.Clients.Office.Excel.Functions.SPG($A36, "SP_NET_INC", F$3)</f>
        <v>67752</v>
      </c>
      <c r="G36" s="9" cm="1">
        <f t="array" ref="G36">_xll.SNL.Clients.Office.Excel.Functions.SPG($A36, "SP_NET_INC", G$3)</f>
        <v>6316</v>
      </c>
      <c r="H36" s="9" cm="1">
        <f t="array" ref="H36">_xll.SNL.Clients.Office.Excel.Functions.SPG($A36, "SP_NET_INC", H$3)</f>
        <v>96700</v>
      </c>
      <c r="I36" s="9" cm="1">
        <f t="array" ref="I36">_xll.SNL.Clients.Office.Excel.Functions.SPG($A36, "SP_NET_INC", I$3)</f>
        <v>48570</v>
      </c>
      <c r="J36" s="9" cm="1">
        <f t="array" ref="J36">_xll.SNL.Clients.Office.Excel.Functions.SPG($A36, "SP_NET_INC", J$3)</f>
        <v>18453</v>
      </c>
    </row>
    <row r="37" spans="1:10" x14ac:dyDescent="0.3">
      <c r="A37" s="11" t="s">
        <v>1067</v>
      </c>
      <c r="B37" s="9" cm="1">
        <f t="array" ref="B37">_xll.SNL.Clients.Office.Excel.Functions.SPG($A37, "SP_NET_INC", B$3)</f>
        <v>26844</v>
      </c>
      <c r="C37" s="9" cm="1">
        <f t="array" ref="C37">_xll.SNL.Clients.Office.Excel.Functions.SPG($A37, "SP_NET_INC", C$3)</f>
        <v>28435</v>
      </c>
      <c r="D37" s="9" cm="1">
        <f t="array" ref="D37">_xll.SNL.Clients.Office.Excel.Functions.SPG($A37, "SP_NET_INC", D$3)</f>
        <v>35834</v>
      </c>
      <c r="E37" s="9" cm="1">
        <f t="array" ref="E37">_xll.SNL.Clients.Office.Excel.Functions.SPG($A37, "SP_NET_INC", E$3)</f>
        <v>31864</v>
      </c>
      <c r="F37" s="9" cm="1">
        <f t="array" ref="F37">_xll.SNL.Clients.Office.Excel.Functions.SPG($A37, "SP_NET_INC", F$3)</f>
        <v>23135</v>
      </c>
      <c r="G37" s="9" cm="1">
        <f t="array" ref="G37">_xll.SNL.Clients.Office.Excel.Functions.SPG($A37, "SP_NET_INC", G$3)</f>
        <v>20428</v>
      </c>
      <c r="H37" s="9" cm="1">
        <f t="array" ref="H37">_xll.SNL.Clients.Office.Excel.Functions.SPG($A37, "SP_NET_INC", H$3)</f>
        <v>31565</v>
      </c>
      <c r="I37" s="9" cm="1">
        <f t="array" ref="I37">_xll.SNL.Clients.Office.Excel.Functions.SPG($A37, "SP_NET_INC", I$3)</f>
        <v>38521</v>
      </c>
      <c r="J37" s="9" cm="1">
        <f t="array" ref="J37">_xll.SNL.Clients.Office.Excel.Functions.SPG($A37, "SP_NET_INC", J$3)</f>
        <v>34407</v>
      </c>
    </row>
    <row r="38" spans="1:10" x14ac:dyDescent="0.3">
      <c r="A38" s="11" t="s">
        <v>1068</v>
      </c>
      <c r="B38" s="9" t="str" cm="1">
        <f t="array" ref="B38">_xll.SNL.Clients.Office.Excel.Functions.SPG($A38, "SP_NET_INC", B$3)</f>
        <v>NA</v>
      </c>
      <c r="C38" s="9" cm="1">
        <f t="array" ref="C38">_xll.SNL.Clients.Office.Excel.Functions.SPG($A38, "SP_NET_INC", C$3)</f>
        <v>16571</v>
      </c>
      <c r="D38" s="9" cm="1">
        <f t="array" ref="D38">_xll.SNL.Clients.Office.Excel.Functions.SPG($A38, "SP_NET_INC", D$3)</f>
        <v>27686</v>
      </c>
      <c r="E38" s="9" cm="1">
        <f t="array" ref="E38">_xll.SNL.Clients.Office.Excel.Functions.SPG($A38, "SP_NET_INC", E$3)</f>
        <v>29633</v>
      </c>
      <c r="F38" s="9" cm="1">
        <f t="array" ref="F38">_xll.SNL.Clients.Office.Excel.Functions.SPG($A38, "SP_NET_INC", F$3)</f>
        <v>26798</v>
      </c>
      <c r="G38" s="9" cm="1">
        <f t="array" ref="G38">_xll.SNL.Clients.Office.Excel.Functions.SPG($A38, "SP_NET_INC", G$3)</f>
        <v>21227</v>
      </c>
      <c r="H38" s="9" cm="1">
        <f t="array" ref="H38">_xll.SNL.Clients.Office.Excel.Functions.SPG($A38, "SP_NET_INC", H$3)</f>
        <v>30341</v>
      </c>
      <c r="I38" s="9" cm="1">
        <f t="array" ref="I38">_xll.SNL.Clients.Office.Excel.Functions.SPG($A38, "SP_NET_INC", I$3)</f>
        <v>37850</v>
      </c>
      <c r="J38" s="9" cm="1">
        <f t="array" ref="J38">_xll.SNL.Clients.Office.Excel.Functions.SPG($A38, "SP_NET_INC", J$3)</f>
        <v>30141</v>
      </c>
    </row>
    <row r="39" spans="1:10" x14ac:dyDescent="0.3">
      <c r="A39" s="11" t="s">
        <v>1069</v>
      </c>
      <c r="B39" s="9" cm="1">
        <f t="array" ref="B39">_xll.SNL.Clients.Office.Excel.Functions.SPG($A39, "SP_NET_INC", B$3)</f>
        <v>87935</v>
      </c>
      <c r="C39" s="9" cm="1">
        <f t="array" ref="C39">_xll.SNL.Clients.Office.Excel.Functions.SPG($A39, "SP_NET_INC", C$3)</f>
        <v>94376</v>
      </c>
      <c r="D39" s="9" cm="1">
        <f t="array" ref="D39">_xll.SNL.Clients.Office.Excel.Functions.SPG($A39, "SP_NET_INC", D$3)</f>
        <v>99212</v>
      </c>
      <c r="E39" s="9" cm="1">
        <f t="array" ref="E39">_xll.SNL.Clients.Office.Excel.Functions.SPG($A39, "SP_NET_INC", E$3)</f>
        <v>90785</v>
      </c>
      <c r="F39" s="9" cm="1">
        <f t="array" ref="F39">_xll.SNL.Clients.Office.Excel.Functions.SPG($A39, "SP_NET_INC", F$3)</f>
        <v>74312</v>
      </c>
      <c r="G39" s="9" cm="1">
        <f t="array" ref="G39">_xll.SNL.Clients.Office.Excel.Functions.SPG($A39, "SP_NET_INC", G$3)</f>
        <v>65934</v>
      </c>
      <c r="H39" s="9" cm="1">
        <f t="array" ref="H39">_xll.SNL.Clients.Office.Excel.Functions.SPG($A39, "SP_NET_INC", H$3)</f>
        <v>80115</v>
      </c>
      <c r="I39" s="9" cm="1">
        <f t="array" ref="I39">_xll.SNL.Clients.Office.Excel.Functions.SPG($A39, "SP_NET_INC", I$3)</f>
        <v>62635</v>
      </c>
      <c r="J39" s="9" cm="1">
        <f t="array" ref="J39">_xll.SNL.Clients.Office.Excel.Functions.SPG($A39, "SP_NET_INC", J$3)</f>
        <v>60421</v>
      </c>
    </row>
    <row r="40" spans="1:10" x14ac:dyDescent="0.3">
      <c r="A40" s="11" t="s">
        <v>1070</v>
      </c>
      <c r="B40" s="9" cm="1">
        <f t="array" ref="B40">_xll.SNL.Clients.Office.Excel.Functions.SPG($A40, "SP_NET_INC", B$3)</f>
        <v>8949</v>
      </c>
      <c r="C40" s="9" cm="1">
        <f t="array" ref="C40">_xll.SNL.Clients.Office.Excel.Functions.SPG($A40, "SP_NET_INC", C$3)</f>
        <v>13194</v>
      </c>
      <c r="D40" s="9" cm="1">
        <f t="array" ref="D40">_xll.SNL.Clients.Office.Excel.Functions.SPG($A40, "SP_NET_INC", D$3)</f>
        <v>14324</v>
      </c>
      <c r="E40" s="9" cm="1">
        <f t="array" ref="E40">_xll.SNL.Clients.Office.Excel.Functions.SPG($A40, "SP_NET_INC", E$3)</f>
        <v>10993</v>
      </c>
      <c r="F40" s="9" cm="1">
        <f t="array" ref="F40">_xll.SNL.Clients.Office.Excel.Functions.SPG($A40, "SP_NET_INC", F$3)</f>
        <v>16925</v>
      </c>
      <c r="G40" s="9" cm="1">
        <f t="array" ref="G40">_xll.SNL.Clients.Office.Excel.Functions.SPG($A40, "SP_NET_INC", G$3)</f>
        <v>19181</v>
      </c>
      <c r="H40" s="9" cm="1">
        <f t="array" ref="H40">_xll.SNL.Clients.Office.Excel.Functions.SPG($A40, "SP_NET_INC", H$3)</f>
        <v>9961</v>
      </c>
      <c r="I40" s="9" cm="1">
        <f t="array" ref="I40">_xll.SNL.Clients.Office.Excel.Functions.SPG($A40, "SP_NET_INC", I$3)</f>
        <v>15627</v>
      </c>
      <c r="J40" s="9" cm="1">
        <f t="array" ref="J40">_xll.SNL.Clients.Office.Excel.Functions.SPG($A40, "SP_NET_INC", J$3)</f>
        <v>17339</v>
      </c>
    </row>
    <row r="41" spans="1:10" x14ac:dyDescent="0.3">
      <c r="A41" s="11" t="s">
        <v>1071</v>
      </c>
      <c r="B41" s="9" cm="1">
        <f t="array" ref="B41">_xll.SNL.Clients.Office.Excel.Functions.SPG($A41, "SP_NET_INC", B$3)</f>
        <v>-1092</v>
      </c>
      <c r="C41" s="9" cm="1">
        <f t="array" ref="C41">_xll.SNL.Clients.Office.Excel.Functions.SPG($A41, "SP_NET_INC", C$3)</f>
        <v>-187533</v>
      </c>
      <c r="D41" s="9" cm="1">
        <f t="array" ref="D41">_xll.SNL.Clients.Office.Excel.Functions.SPG($A41, "SP_NET_INC", D$3)</f>
        <v>6989</v>
      </c>
      <c r="E41" s="9" cm="1">
        <f t="array" ref="E41">_xll.SNL.Clients.Office.Excel.Functions.SPG($A41, "SP_NET_INC", E$3)</f>
        <v>16237</v>
      </c>
      <c r="F41" s="9" cm="1">
        <f t="array" ref="F41">_xll.SNL.Clients.Office.Excel.Functions.SPG($A41, "SP_NET_INC", F$3)</f>
        <v>17328</v>
      </c>
      <c r="G41" s="9" cm="1">
        <f t="array" ref="G41">_xll.SNL.Clients.Office.Excel.Functions.SPG($A41, "SP_NET_INC", G$3)</f>
        <v>12489</v>
      </c>
      <c r="H41" s="9" cm="1">
        <f t="array" ref="H41">_xll.SNL.Clients.Office.Excel.Functions.SPG($A41, "SP_NET_INC", H$3)</f>
        <v>53174</v>
      </c>
      <c r="I41" s="9" cm="1">
        <f t="array" ref="I41">_xll.SNL.Clients.Office.Excel.Functions.SPG($A41, "SP_NET_INC", I$3)</f>
        <v>60906</v>
      </c>
      <c r="J41" s="9" cm="1">
        <f t="array" ref="J41">_xll.SNL.Clients.Office.Excel.Functions.SPG($A41, "SP_NET_INC", J$3)</f>
        <v>84110</v>
      </c>
    </row>
    <row r="42" spans="1:10" x14ac:dyDescent="0.3">
      <c r="A42" s="11" t="s">
        <v>1072</v>
      </c>
      <c r="B42" s="9" cm="1">
        <f t="array" ref="B42">_xll.SNL.Clients.Office.Excel.Functions.SPG($A42, "SP_NET_INC", B$3)</f>
        <v>25285</v>
      </c>
      <c r="C42" s="9" cm="1">
        <f t="array" ref="C42">_xll.SNL.Clients.Office.Excel.Functions.SPG($A42, "SP_NET_INC", C$3)</f>
        <v>37964</v>
      </c>
      <c r="D42" s="9" cm="1">
        <f t="array" ref="D42">_xll.SNL.Clients.Office.Excel.Functions.SPG($A42, "SP_NET_INC", D$3)</f>
        <v>40429</v>
      </c>
      <c r="E42" s="9" cm="1">
        <f t="array" ref="E42">_xll.SNL.Clients.Office.Excel.Functions.SPG($A42, "SP_NET_INC", E$3)</f>
        <v>37949</v>
      </c>
      <c r="F42" s="9" cm="1">
        <f t="array" ref="F42">_xll.SNL.Clients.Office.Excel.Functions.SPG($A42, "SP_NET_INC", F$3)</f>
        <v>43177</v>
      </c>
      <c r="G42" s="9" cm="1">
        <f t="array" ref="G42">_xll.SNL.Clients.Office.Excel.Functions.SPG($A42, "SP_NET_INC", G$3)</f>
        <v>36167</v>
      </c>
      <c r="H42" s="9" cm="1">
        <f t="array" ref="H42">_xll.SNL.Clients.Office.Excel.Functions.SPG($A42, "SP_NET_INC", H$3)</f>
        <v>49222</v>
      </c>
      <c r="I42" s="9" cm="1">
        <f t="array" ref="I42">_xll.SNL.Clients.Office.Excel.Functions.SPG($A42, "SP_NET_INC", I$3)</f>
        <v>26124</v>
      </c>
      <c r="J42" s="9" cm="1">
        <f t="array" ref="J42">_xll.SNL.Clients.Office.Excel.Functions.SPG($A42, "SP_NET_INC", J$3)</f>
        <v>26032</v>
      </c>
    </row>
    <row r="43" spans="1:10" x14ac:dyDescent="0.3">
      <c r="A43" s="11" t="s">
        <v>1617</v>
      </c>
      <c r="B43" s="9" cm="1">
        <f t="array" ref="B43">_xll.SNL.Clients.Office.Excel.Functions.SPG($A43, "SP_NET_INC", B$3)</f>
        <v>15106</v>
      </c>
      <c r="C43" s="9" cm="1">
        <f t="array" ref="C43">_xll.SNL.Clients.Office.Excel.Functions.SPG($A43, "SP_NET_INC", C$3)</f>
        <v>-1286</v>
      </c>
      <c r="D43" s="9" cm="1">
        <f t="array" ref="D43">_xll.SNL.Clients.Office.Excel.Functions.SPG($A43, "SP_NET_INC", D$3)</f>
        <v>35363</v>
      </c>
      <c r="E43" s="9" cm="1">
        <f t="array" ref="E43">_xll.SNL.Clients.Office.Excel.Functions.SPG($A43, "SP_NET_INC", E$3)</f>
        <v>4088</v>
      </c>
      <c r="F43" s="9" cm="1">
        <f t="array" ref="F43">_xll.SNL.Clients.Office.Excel.Functions.SPG($A43, "SP_NET_INC", F$3)</f>
        <v>-1317</v>
      </c>
      <c r="G43" s="9" cm="1">
        <f t="array" ref="G43">_xll.SNL.Clients.Office.Excel.Functions.SPG($A43, "SP_NET_INC", G$3)</f>
        <v>-5545</v>
      </c>
      <c r="H43" s="9" cm="1">
        <f t="array" ref="H43">_xll.SNL.Clients.Office.Excel.Functions.SPG($A43, "SP_NET_INC", H$3)</f>
        <v>-5287</v>
      </c>
      <c r="I43" s="9" cm="1">
        <f t="array" ref="I43">_xll.SNL.Clients.Office.Excel.Functions.SPG($A43, "SP_NET_INC", I$3)</f>
        <v>-14479</v>
      </c>
      <c r="J43" s="9" cm="1">
        <f t="array" ref="J43">_xll.SNL.Clients.Office.Excel.Functions.SPG($A43, "SP_NET_INC", J$3)</f>
        <v>-15000</v>
      </c>
    </row>
    <row r="44" spans="1:10" x14ac:dyDescent="0.3">
      <c r="A44" s="11" t="s">
        <v>1073</v>
      </c>
      <c r="B44" s="9" cm="1">
        <f t="array" ref="B44">_xll.SNL.Clients.Office.Excel.Functions.SPG($A44, "SP_NET_INC", B$3)</f>
        <v>15681</v>
      </c>
      <c r="C44" s="9" cm="1">
        <f t="array" ref="C44">_xll.SNL.Clients.Office.Excel.Functions.SPG($A44, "SP_NET_INC", C$3)</f>
        <v>-10276</v>
      </c>
      <c r="D44" s="9" cm="1">
        <f t="array" ref="D44">_xll.SNL.Clients.Office.Excel.Functions.SPG($A44, "SP_NET_INC", D$3)</f>
        <v>-24166</v>
      </c>
      <c r="E44" s="9" cm="1">
        <f t="array" ref="E44">_xll.SNL.Clients.Office.Excel.Functions.SPG($A44, "SP_NET_INC", E$3)</f>
        <v>-2287</v>
      </c>
      <c r="F44" s="9" cm="1">
        <f t="array" ref="F44">_xll.SNL.Clients.Office.Excel.Functions.SPG($A44, "SP_NET_INC", F$3)</f>
        <v>18207</v>
      </c>
      <c r="G44" s="9" cm="1">
        <f t="array" ref="G44">_xll.SNL.Clients.Office.Excel.Functions.SPG($A44, "SP_NET_INC", G$3)</f>
        <v>1155</v>
      </c>
      <c r="H44" s="9" cm="1">
        <f t="array" ref="H44">_xll.SNL.Clients.Office.Excel.Functions.SPG($A44, "SP_NET_INC", H$3)</f>
        <v>9940</v>
      </c>
      <c r="I44" s="9" cm="1">
        <f t="array" ref="I44">_xll.SNL.Clients.Office.Excel.Functions.SPG($A44, "SP_NET_INC", I$3)</f>
        <v>6245</v>
      </c>
      <c r="J44" s="9" cm="1">
        <f t="array" ref="J44">_xll.SNL.Clients.Office.Excel.Functions.SPG($A44, "SP_NET_INC", J$3)</f>
        <v>1439</v>
      </c>
    </row>
    <row r="45" spans="1:10" x14ac:dyDescent="0.3">
      <c r="A45" s="11" t="s">
        <v>1074</v>
      </c>
      <c r="B45" s="9" cm="1">
        <f t="array" ref="B45">_xll.SNL.Clients.Office.Excel.Functions.SPG($A45, "SP_NET_INC", B$3)</f>
        <v>2486</v>
      </c>
      <c r="C45" s="9" cm="1">
        <f t="array" ref="C45">_xll.SNL.Clients.Office.Excel.Functions.SPG($A45, "SP_NET_INC", C$3)</f>
        <v>20989</v>
      </c>
      <c r="D45" s="9" cm="1">
        <f t="array" ref="D45">_xll.SNL.Clients.Office.Excel.Functions.SPG($A45, "SP_NET_INC", D$3)</f>
        <v>30566</v>
      </c>
      <c r="E45" s="9" cm="1">
        <f t="array" ref="E45">_xll.SNL.Clients.Office.Excel.Functions.SPG($A45, "SP_NET_INC", E$3)</f>
        <v>31011</v>
      </c>
      <c r="F45" s="9" cm="1">
        <f t="array" ref="F45">_xll.SNL.Clients.Office.Excel.Functions.SPG($A45, "SP_NET_INC", F$3)</f>
        <v>15736</v>
      </c>
      <c r="G45" s="9" cm="1">
        <f t="array" ref="G45">_xll.SNL.Clients.Office.Excel.Functions.SPG($A45, "SP_NET_INC", G$3)</f>
        <v>26974</v>
      </c>
      <c r="H45" s="9" cm="1">
        <f t="array" ref="H45">_xll.SNL.Clients.Office.Excel.Functions.SPG($A45, "SP_NET_INC", H$3)</f>
        <v>33327</v>
      </c>
      <c r="I45" s="9" cm="1">
        <f t="array" ref="I45">_xll.SNL.Clients.Office.Excel.Functions.SPG($A45, "SP_NET_INC", I$3)</f>
        <v>23576</v>
      </c>
      <c r="J45" s="9" cm="1">
        <f t="array" ref="J45">_xll.SNL.Clients.Office.Excel.Functions.SPG($A45, "SP_NET_INC", J$3)</f>
        <v>20222</v>
      </c>
    </row>
    <row r="46" spans="1:10" x14ac:dyDescent="0.3">
      <c r="A46" s="11" t="s">
        <v>1075</v>
      </c>
      <c r="B46" s="9" cm="1">
        <f t="array" ref="B46">_xll.SNL.Clients.Office.Excel.Functions.SPG($A46, "SP_NET_INC", B$3)</f>
        <v>25991</v>
      </c>
      <c r="C46" s="9" cm="1">
        <f t="array" ref="C46">_xll.SNL.Clients.Office.Excel.Functions.SPG($A46, "SP_NET_INC", C$3)</f>
        <v>40652</v>
      </c>
      <c r="D46" s="9" cm="1">
        <f t="array" ref="D46">_xll.SNL.Clients.Office.Excel.Functions.SPG($A46, "SP_NET_INC", D$3)</f>
        <v>-91549</v>
      </c>
      <c r="E46" s="9" cm="1">
        <f t="array" ref="E46">_xll.SNL.Clients.Office.Excel.Functions.SPG($A46, "SP_NET_INC", E$3)</f>
        <v>35785</v>
      </c>
      <c r="F46" s="9" cm="1">
        <f t="array" ref="F46">_xll.SNL.Clients.Office.Excel.Functions.SPG($A46, "SP_NET_INC", F$3)</f>
        <v>-104524</v>
      </c>
      <c r="G46" s="9" cm="1">
        <f t="array" ref="G46">_xll.SNL.Clients.Office.Excel.Functions.SPG($A46, "SP_NET_INC", G$3)</f>
        <v>46540</v>
      </c>
      <c r="H46" s="9" cm="1">
        <f t="array" ref="H46">_xll.SNL.Clients.Office.Excel.Functions.SPG($A46, "SP_NET_INC", H$3)</f>
        <v>46071</v>
      </c>
      <c r="I46" s="9" cm="1">
        <f t="array" ref="I46">_xll.SNL.Clients.Office.Excel.Functions.SPG($A46, "SP_NET_INC", I$3)</f>
        <v>-83400</v>
      </c>
      <c r="J46" s="9" cm="1">
        <f t="array" ref="J46">_xll.SNL.Clients.Office.Excel.Functions.SPG($A46, "SP_NET_INC", J$3)</f>
        <v>48916</v>
      </c>
    </row>
    <row r="47" spans="1:10" x14ac:dyDescent="0.3">
      <c r="A47" s="11" t="s">
        <v>1076</v>
      </c>
      <c r="B47" s="9" cm="1">
        <f t="array" ref="B47">_xll.SNL.Clients.Office.Excel.Functions.SPG($A47, "SP_NET_INC", B$3)</f>
        <v>31221</v>
      </c>
      <c r="C47" s="9" cm="1">
        <f t="array" ref="C47">_xll.SNL.Clients.Office.Excel.Functions.SPG($A47, "SP_NET_INC", C$3)</f>
        <v>29817</v>
      </c>
      <c r="D47" s="9" cm="1">
        <f t="array" ref="D47">_xll.SNL.Clients.Office.Excel.Functions.SPG($A47, "SP_NET_INC", D$3)</f>
        <v>56266</v>
      </c>
      <c r="E47" s="9" cm="1">
        <f t="array" ref="E47">_xll.SNL.Clients.Office.Excel.Functions.SPG($A47, "SP_NET_INC", E$3)</f>
        <v>73931</v>
      </c>
      <c r="F47" s="9" cm="1">
        <f t="array" ref="F47">_xll.SNL.Clients.Office.Excel.Functions.SPG($A47, "SP_NET_INC", F$3)</f>
        <v>54050</v>
      </c>
      <c r="G47" s="9" cm="1">
        <f t="array" ref="G47">_xll.SNL.Clients.Office.Excel.Functions.SPG($A47, "SP_NET_INC", G$3)</f>
        <v>20765</v>
      </c>
      <c r="H47" s="9" cm="1">
        <f t="array" ref="H47">_xll.SNL.Clients.Office.Excel.Functions.SPG($A47, "SP_NET_INC", H$3)</f>
        <v>58512</v>
      </c>
      <c r="I47" s="9" cm="1">
        <f t="array" ref="I47">_xll.SNL.Clients.Office.Excel.Functions.SPG($A47, "SP_NET_INC", I$3)</f>
        <v>65289</v>
      </c>
      <c r="J47" s="9" cm="1">
        <f t="array" ref="J47">_xll.SNL.Clients.Office.Excel.Functions.SPG($A47, "SP_NET_INC", J$3)</f>
        <v>32923</v>
      </c>
    </row>
    <row r="48" spans="1:10" x14ac:dyDescent="0.3">
      <c r="A48" s="11" t="s">
        <v>1077</v>
      </c>
      <c r="B48" s="9" cm="1">
        <f t="array" ref="B48">_xll.SNL.Clients.Office.Excel.Functions.SPG($A48, "SP_NET_INC", B$3)</f>
        <v>43382</v>
      </c>
      <c r="C48" s="9" cm="1">
        <f t="array" ref="C48">_xll.SNL.Clients.Office.Excel.Functions.SPG($A48, "SP_NET_INC", C$3)</f>
        <v>75328</v>
      </c>
      <c r="D48" s="9" cm="1">
        <f t="array" ref="D48">_xll.SNL.Clients.Office.Excel.Functions.SPG($A48, "SP_NET_INC", D$3)</f>
        <v>73545</v>
      </c>
      <c r="E48" s="9" cm="1">
        <f t="array" ref="E48">_xll.SNL.Clients.Office.Excel.Functions.SPG($A48, "SP_NET_INC", E$3)</f>
        <v>61833</v>
      </c>
      <c r="F48" s="9" cm="1">
        <f t="array" ref="F48">_xll.SNL.Clients.Office.Excel.Functions.SPG($A48, "SP_NET_INC", F$3)</f>
        <v>73212</v>
      </c>
      <c r="G48" s="9" cm="1">
        <f t="array" ref="G48">_xll.SNL.Clients.Office.Excel.Functions.SPG($A48, "SP_NET_INC", G$3)</f>
        <v>109924</v>
      </c>
      <c r="H48" s="9" cm="1">
        <f t="array" ref="H48">_xll.SNL.Clients.Office.Excel.Functions.SPG($A48, "SP_NET_INC", H$3)</f>
        <v>95055</v>
      </c>
      <c r="I48" s="9" cm="1">
        <f t="array" ref="I48">_xll.SNL.Clients.Office.Excel.Functions.SPG($A48, "SP_NET_INC", I$3)</f>
        <v>93332</v>
      </c>
      <c r="J48" s="9" cm="1">
        <f t="array" ref="J48">_xll.SNL.Clients.Office.Excel.Functions.SPG($A48, "SP_NET_INC", J$3)</f>
        <v>102246</v>
      </c>
    </row>
    <row r="49" spans="1:10" x14ac:dyDescent="0.3">
      <c r="A49" s="11" t="s">
        <v>1078</v>
      </c>
      <c r="B49" s="9" cm="1">
        <f t="array" ref="B49">_xll.SNL.Clients.Office.Excel.Functions.SPG($A49, "SP_NET_INC", B$3)</f>
        <v>3131</v>
      </c>
      <c r="C49" s="9" cm="1">
        <f t="array" ref="C49">_xll.SNL.Clients.Office.Excel.Functions.SPG($A49, "SP_NET_INC", C$3)</f>
        <v>29035</v>
      </c>
      <c r="D49" s="9" cm="1">
        <f t="array" ref="D49">_xll.SNL.Clients.Office.Excel.Functions.SPG($A49, "SP_NET_INC", D$3)</f>
        <v>100314</v>
      </c>
      <c r="E49" s="9" cm="1">
        <f t="array" ref="E49">_xll.SNL.Clients.Office.Excel.Functions.SPG($A49, "SP_NET_INC", E$3)</f>
        <v>46924</v>
      </c>
      <c r="F49" s="9" cm="1">
        <f t="array" ref="F49">_xll.SNL.Clients.Office.Excel.Functions.SPG($A49, "SP_NET_INC", F$3)</f>
        <v>-2312</v>
      </c>
      <c r="G49" s="9" cm="1">
        <f t="array" ref="G49">_xll.SNL.Clients.Office.Excel.Functions.SPG($A49, "SP_NET_INC", G$3)</f>
        <v>48790</v>
      </c>
      <c r="H49" s="9" cm="1">
        <f t="array" ref="H49">_xll.SNL.Clients.Office.Excel.Functions.SPG($A49, "SP_NET_INC", H$3)</f>
        <v>34917</v>
      </c>
      <c r="I49" s="9" cm="1">
        <f t="array" ref="I49">_xll.SNL.Clients.Office.Excel.Functions.SPG($A49, "SP_NET_INC", I$3)</f>
        <v>40443</v>
      </c>
      <c r="J49" s="9" cm="1">
        <f t="array" ref="J49">_xll.SNL.Clients.Office.Excel.Functions.SPG($A49, "SP_NET_INC", J$3)</f>
        <v>71283</v>
      </c>
    </row>
    <row r="50" spans="1:10" x14ac:dyDescent="0.3">
      <c r="A50" s="11" t="s">
        <v>1079</v>
      </c>
      <c r="B50" s="9" cm="1">
        <f t="array" ref="B50">_xll.SNL.Clients.Office.Excel.Functions.SPG($A50, "SP_NET_INC", B$3)</f>
        <v>70850</v>
      </c>
      <c r="C50" s="9" cm="1">
        <f t="array" ref="C50">_xll.SNL.Clients.Office.Excel.Functions.SPG($A50, "SP_NET_INC", C$3)</f>
        <v>59758</v>
      </c>
      <c r="D50" s="9" cm="1">
        <f t="array" ref="D50">_xll.SNL.Clients.Office.Excel.Functions.SPG($A50, "SP_NET_INC", D$3)</f>
        <v>37516</v>
      </c>
      <c r="E50" s="9" cm="1">
        <f t="array" ref="E50">_xll.SNL.Clients.Office.Excel.Functions.SPG($A50, "SP_NET_INC", E$3)</f>
        <v>34425</v>
      </c>
      <c r="F50" s="9" cm="1">
        <f t="array" ref="F50">_xll.SNL.Clients.Office.Excel.Functions.SPG($A50, "SP_NET_INC", F$3)</f>
        <v>40532</v>
      </c>
      <c r="G50" s="9" cm="1">
        <f t="array" ref="G50">_xll.SNL.Clients.Office.Excel.Functions.SPG($A50, "SP_NET_INC", G$3)</f>
        <v>33002</v>
      </c>
      <c r="H50" s="9" cm="1">
        <f t="array" ref="H50">_xll.SNL.Clients.Office.Excel.Functions.SPG($A50, "SP_NET_INC", H$3)</f>
        <v>30858</v>
      </c>
      <c r="I50" s="9" cm="1">
        <f t="array" ref="I50">_xll.SNL.Clients.Office.Excel.Functions.SPG($A50, "SP_NET_INC", I$3)</f>
        <v>24653</v>
      </c>
      <c r="J50" s="9" cm="1">
        <f t="array" ref="J50">_xll.SNL.Clients.Office.Excel.Functions.SPG($A50, "SP_NET_INC", J$3)</f>
        <v>16485</v>
      </c>
    </row>
    <row r="51" spans="1:10" x14ac:dyDescent="0.3">
      <c r="A51" s="11" t="s">
        <v>1080</v>
      </c>
      <c r="B51" s="9" cm="1">
        <f t="array" ref="B51">_xll.SNL.Clients.Office.Excel.Functions.SPG($A51, "SP_NET_INC", B$3)</f>
        <v>23600</v>
      </c>
      <c r="C51" s="9" cm="1">
        <f t="array" ref="C51">_xll.SNL.Clients.Office.Excel.Functions.SPG($A51, "SP_NET_INC", C$3)</f>
        <v>-7700</v>
      </c>
      <c r="D51" s="9" cm="1">
        <f t="array" ref="D51">_xll.SNL.Clients.Office.Excel.Functions.SPG($A51, "SP_NET_INC", D$3)</f>
        <v>16600</v>
      </c>
      <c r="E51" s="9" cm="1">
        <f t="array" ref="E51">_xll.SNL.Clients.Office.Excel.Functions.SPG($A51, "SP_NET_INC", E$3)</f>
        <v>45600</v>
      </c>
      <c r="F51" s="9" cm="1">
        <f t="array" ref="F51">_xll.SNL.Clients.Office.Excel.Functions.SPG($A51, "SP_NET_INC", F$3)</f>
        <v>39200</v>
      </c>
      <c r="G51" s="9" cm="1">
        <f t="array" ref="G51">_xll.SNL.Clients.Office.Excel.Functions.SPG($A51, "SP_NET_INC", G$3)</f>
        <v>27100</v>
      </c>
      <c r="H51" s="9" cm="1">
        <f t="array" ref="H51">_xll.SNL.Clients.Office.Excel.Functions.SPG($A51, "SP_NET_INC", H$3)</f>
        <v>35500</v>
      </c>
      <c r="I51" s="9" cm="1">
        <f t="array" ref="I51">_xll.SNL.Clients.Office.Excel.Functions.SPG($A51, "SP_NET_INC", I$3)</f>
        <v>40900</v>
      </c>
      <c r="J51" s="9" cm="1">
        <f t="array" ref="J51">_xll.SNL.Clients.Office.Excel.Functions.SPG($A51, "SP_NET_INC", J$3)</f>
        <v>55700</v>
      </c>
    </row>
    <row r="52" spans="1:10" x14ac:dyDescent="0.3">
      <c r="A52" s="11" t="s">
        <v>1081</v>
      </c>
      <c r="B52" s="9" cm="1">
        <f t="array" ref="B52">_xll.SNL.Clients.Office.Excel.Functions.SPG($A52, "SP_NET_INC", B$3)</f>
        <v>-112000</v>
      </c>
      <c r="C52" s="9" cm="1">
        <f t="array" ref="C52">_xll.SNL.Clients.Office.Excel.Functions.SPG($A52, "SP_NET_INC", C$3)</f>
        <v>-94000</v>
      </c>
      <c r="D52" s="9" cm="1">
        <f t="array" ref="D52">_xll.SNL.Clients.Office.Excel.Functions.SPG($A52, "SP_NET_INC", D$3)</f>
        <v>-92000</v>
      </c>
      <c r="E52" s="9" cm="1">
        <f t="array" ref="E52">_xll.SNL.Clients.Office.Excel.Functions.SPG($A52, "SP_NET_INC", E$3)</f>
        <v>-93000</v>
      </c>
      <c r="F52" s="9" cm="1">
        <f t="array" ref="F52">_xll.SNL.Clients.Office.Excel.Functions.SPG($A52, "SP_NET_INC", F$3)</f>
        <v>-4000</v>
      </c>
      <c r="G52" s="9" cm="1">
        <f t="array" ref="G52">_xll.SNL.Clients.Office.Excel.Functions.SPG($A52, "SP_NET_INC", G$3)</f>
        <v>-81000</v>
      </c>
      <c r="H52" s="9" cm="1">
        <f t="array" ref="H52">_xll.SNL.Clients.Office.Excel.Functions.SPG($A52, "SP_NET_INC", H$3)</f>
        <v>-71000</v>
      </c>
      <c r="I52" s="9" cm="1">
        <f t="array" ref="I52">_xll.SNL.Clients.Office.Excel.Functions.SPG($A52, "SP_NET_INC", I$3)</f>
        <v>-75000</v>
      </c>
      <c r="J52" s="9" cm="1">
        <f t="array" ref="J52">_xll.SNL.Clients.Office.Excel.Functions.SPG($A52, "SP_NET_INC", J$3)</f>
        <v>-80000</v>
      </c>
    </row>
    <row r="53" spans="1:10" x14ac:dyDescent="0.3">
      <c r="A53" s="11" t="s">
        <v>1082</v>
      </c>
      <c r="B53" s="9" cm="1">
        <f t="array" ref="B53">_xll.SNL.Clients.Office.Excel.Functions.SPG($A53, "SP_NET_INC", B$3)</f>
        <v>-835</v>
      </c>
      <c r="C53" s="9" cm="1">
        <f t="array" ref="C53">_xll.SNL.Clients.Office.Excel.Functions.SPG($A53, "SP_NET_INC", C$3)</f>
        <v>-4861</v>
      </c>
      <c r="D53" s="9" cm="1">
        <f t="array" ref="D53">_xll.SNL.Clients.Office.Excel.Functions.SPG($A53, "SP_NET_INC", D$3)</f>
        <v>-4439</v>
      </c>
      <c r="E53" s="9" cm="1">
        <f t="array" ref="E53">_xll.SNL.Clients.Office.Excel.Functions.SPG($A53, "SP_NET_INC", E$3)</f>
        <v>-11560</v>
      </c>
      <c r="F53" s="9" cm="1">
        <f t="array" ref="F53">_xll.SNL.Clients.Office.Excel.Functions.SPG($A53, "SP_NET_INC", F$3)</f>
        <v>-9644</v>
      </c>
      <c r="G53" s="9" cm="1">
        <f t="array" ref="G53">_xll.SNL.Clients.Office.Excel.Functions.SPG($A53, "SP_NET_INC", G$3)</f>
        <v>692</v>
      </c>
      <c r="H53" s="9" cm="1">
        <f t="array" ref="H53">_xll.SNL.Clients.Office.Excel.Functions.SPG($A53, "SP_NET_INC", H$3)</f>
        <v>-1120</v>
      </c>
      <c r="I53" s="9" cm="1">
        <f t="array" ref="I53">_xll.SNL.Clients.Office.Excel.Functions.SPG($A53, "SP_NET_INC", I$3)</f>
        <v>-7363</v>
      </c>
      <c r="J53" s="9" cm="1">
        <f t="array" ref="J53">_xll.SNL.Clients.Office.Excel.Functions.SPG($A53, "SP_NET_INC", J$3)</f>
        <v>-14245</v>
      </c>
    </row>
    <row r="54" spans="1:10" x14ac:dyDescent="0.3">
      <c r="A54" s="11" t="s">
        <v>1083</v>
      </c>
      <c r="B54" s="9" cm="1">
        <f t="array" ref="B54">_xll.SNL.Clients.Office.Excel.Functions.SPG($A54, "SP_NET_INC", B$3)</f>
        <v>-4343</v>
      </c>
      <c r="C54" s="9" cm="1">
        <f t="array" ref="C54">_xll.SNL.Clients.Office.Excel.Functions.SPG($A54, "SP_NET_INC", C$3)</f>
        <v>29036</v>
      </c>
      <c r="D54" s="9" cm="1">
        <f t="array" ref="D54">_xll.SNL.Clients.Office.Excel.Functions.SPG($A54, "SP_NET_INC", D$3)</f>
        <v>-7546</v>
      </c>
      <c r="E54" s="9" cm="1">
        <f t="array" ref="E54">_xll.SNL.Clients.Office.Excel.Functions.SPG($A54, "SP_NET_INC", E$3)</f>
        <v>3279</v>
      </c>
      <c r="F54" s="9" cm="1">
        <f t="array" ref="F54">_xll.SNL.Clients.Office.Excel.Functions.SPG($A54, "SP_NET_INC", F$3)</f>
        <v>17725</v>
      </c>
      <c r="G54" s="9" cm="1">
        <f t="array" ref="G54">_xll.SNL.Clients.Office.Excel.Functions.SPG($A54, "SP_NET_INC", G$3)</f>
        <v>-21062</v>
      </c>
      <c r="H54" s="9" cm="1">
        <f t="array" ref="H54">_xll.SNL.Clients.Office.Excel.Functions.SPG($A54, "SP_NET_INC", H$3)</f>
        <v>8423</v>
      </c>
      <c r="I54" s="9" cm="1">
        <f t="array" ref="I54">_xll.SNL.Clients.Office.Excel.Functions.SPG($A54, "SP_NET_INC", I$3)</f>
        <v>14885</v>
      </c>
      <c r="J54" s="9" cm="1">
        <f t="array" ref="J54">_xll.SNL.Clients.Office.Excel.Functions.SPG($A54, "SP_NET_INC", J$3)</f>
        <v>5417</v>
      </c>
    </row>
    <row r="55" spans="1:10" x14ac:dyDescent="0.3">
      <c r="A55" s="11" t="s">
        <v>1084</v>
      </c>
      <c r="B55" s="9" cm="1">
        <f t="array" ref="B55">_xll.SNL.Clients.Office.Excel.Functions.SPG($A55, "SP_NET_INC", B$3)</f>
        <v>27332</v>
      </c>
      <c r="C55" s="9" cm="1">
        <f t="array" ref="C55">_xll.SNL.Clients.Office.Excel.Functions.SPG($A55, "SP_NET_INC", C$3)</f>
        <v>-46440</v>
      </c>
      <c r="D55" s="9" cm="1">
        <f t="array" ref="D55">_xll.SNL.Clients.Office.Excel.Functions.SPG($A55, "SP_NET_INC", D$3)</f>
        <v>65880</v>
      </c>
      <c r="E55" s="9" cm="1">
        <f t="array" ref="E55">_xll.SNL.Clients.Office.Excel.Functions.SPG($A55, "SP_NET_INC", E$3)</f>
        <v>-48350</v>
      </c>
      <c r="F55" s="9" cm="1">
        <f t="array" ref="F55">_xll.SNL.Clients.Office.Excel.Functions.SPG($A55, "SP_NET_INC", F$3)</f>
        <v>14516</v>
      </c>
      <c r="G55" s="9" cm="1">
        <f t="array" ref="G55">_xll.SNL.Clients.Office.Excel.Functions.SPG($A55, "SP_NET_INC", G$3)</f>
        <v>99642</v>
      </c>
      <c r="H55" s="9" cm="1">
        <f t="array" ref="H55">_xll.SNL.Clients.Office.Excel.Functions.SPG($A55, "SP_NET_INC", H$3)</f>
        <v>-179168</v>
      </c>
      <c r="I55" s="9" cm="1">
        <f t="array" ref="I55">_xll.SNL.Clients.Office.Excel.Functions.SPG($A55, "SP_NET_INC", I$3)</f>
        <v>42962</v>
      </c>
      <c r="J55" s="9" cm="1">
        <f t="array" ref="J55">_xll.SNL.Clients.Office.Excel.Functions.SPG($A55, "SP_NET_INC", J$3)</f>
        <v>-31359</v>
      </c>
    </row>
    <row r="56" spans="1:10" x14ac:dyDescent="0.3">
      <c r="A56" s="11" t="s">
        <v>1085</v>
      </c>
      <c r="B56" s="9" cm="1">
        <f t="array" ref="B56">_xll.SNL.Clients.Office.Excel.Functions.SPG($A56, "SP_NET_INC", B$3)</f>
        <v>69100</v>
      </c>
      <c r="C56" s="9" cm="1">
        <f t="array" ref="C56">_xll.SNL.Clients.Office.Excel.Functions.SPG($A56, "SP_NET_INC", C$3)</f>
        <v>62200</v>
      </c>
      <c r="D56" s="9" cm="1">
        <f t="array" ref="D56">_xll.SNL.Clients.Office.Excel.Functions.SPG($A56, "SP_NET_INC", D$3)</f>
        <v>76900</v>
      </c>
      <c r="E56" s="9" cm="1">
        <f t="array" ref="E56">_xll.SNL.Clients.Office.Excel.Functions.SPG($A56, "SP_NET_INC", E$3)</f>
        <v>65900</v>
      </c>
      <c r="F56" s="9" cm="1">
        <f t="array" ref="F56">_xll.SNL.Clients.Office.Excel.Functions.SPG($A56, "SP_NET_INC", F$3)</f>
        <v>59900</v>
      </c>
      <c r="G56" s="9" cm="1">
        <f t="array" ref="G56">_xll.SNL.Clients.Office.Excel.Functions.SPG($A56, "SP_NET_INC", G$3)</f>
        <v>46800</v>
      </c>
      <c r="H56" s="9" cm="1">
        <f t="array" ref="H56">_xll.SNL.Clients.Office.Excel.Functions.SPG($A56, "SP_NET_INC", H$3)</f>
        <v>69500</v>
      </c>
      <c r="I56" s="9" cm="1">
        <f t="array" ref="I56">_xll.SNL.Clients.Office.Excel.Functions.SPG($A56, "SP_NET_INC", I$3)</f>
        <v>60200</v>
      </c>
      <c r="J56" s="9" cm="1">
        <f t="array" ref="J56">_xll.SNL.Clients.Office.Excel.Functions.SPG($A56, "SP_NET_INC", J$3)</f>
        <v>47300</v>
      </c>
    </row>
    <row r="57" spans="1:10" x14ac:dyDescent="0.3">
      <c r="A57" s="11" t="s">
        <v>1086</v>
      </c>
      <c r="B57" s="9" cm="1">
        <f t="array" ref="B57">_xll.SNL.Clients.Office.Excel.Functions.SPG($A57, "SP_NET_INC", B$3)</f>
        <v>367863</v>
      </c>
      <c r="C57" s="9" cm="1">
        <f t="array" ref="C57">_xll.SNL.Clients.Office.Excel.Functions.SPG($A57, "SP_NET_INC", C$3)</f>
        <v>-175218</v>
      </c>
      <c r="D57" s="9" cm="1">
        <f t="array" ref="D57">_xll.SNL.Clients.Office.Excel.Functions.SPG($A57, "SP_NET_INC", D$3)</f>
        <v>-173344</v>
      </c>
      <c r="E57" s="9" cm="1">
        <f t="array" ref="E57">_xll.SNL.Clients.Office.Excel.Functions.SPG($A57, "SP_NET_INC", E$3)</f>
        <v>-173977</v>
      </c>
      <c r="F57" s="9" cm="1">
        <f t="array" ref="F57">_xll.SNL.Clients.Office.Excel.Functions.SPG($A57, "SP_NET_INC", F$3)</f>
        <v>-126996</v>
      </c>
      <c r="G57" s="9" cm="1">
        <f t="array" ref="G57">_xll.SNL.Clients.Office.Excel.Functions.SPG($A57, "SP_NET_INC", G$3)</f>
        <v>-135376</v>
      </c>
      <c r="H57" s="9" cm="1">
        <f t="array" ref="H57">_xll.SNL.Clients.Office.Excel.Functions.SPG($A57, "SP_NET_INC", H$3)</f>
        <v>-111015</v>
      </c>
      <c r="I57" s="9" cm="1">
        <f t="array" ref="I57">_xll.SNL.Clients.Office.Excel.Functions.SPG($A57, "SP_NET_INC", I$3)</f>
        <v>-104125</v>
      </c>
      <c r="J57" s="9" cm="1">
        <f t="array" ref="J57">_xll.SNL.Clients.Office.Excel.Functions.SPG($A57, "SP_NET_INC", J$3)</f>
        <v>47676</v>
      </c>
    </row>
    <row r="58" spans="1:10" x14ac:dyDescent="0.3">
      <c r="A58" s="11" t="s">
        <v>1087</v>
      </c>
      <c r="B58" s="9" cm="1">
        <f t="array" ref="B58">_xll.SNL.Clients.Office.Excel.Functions.SPG($A58, "SP_NET_INC", B$3)</f>
        <v>77335</v>
      </c>
      <c r="C58" s="9" cm="1">
        <f t="array" ref="C58">_xll.SNL.Clients.Office.Excel.Functions.SPG($A58, "SP_NET_INC", C$3)</f>
        <v>87514</v>
      </c>
      <c r="D58" s="9" cm="1">
        <f t="array" ref="D58">_xll.SNL.Clients.Office.Excel.Functions.SPG($A58, "SP_NET_INC", D$3)</f>
        <v>104185</v>
      </c>
      <c r="E58" s="9" cm="1">
        <f t="array" ref="E58">_xll.SNL.Clients.Office.Excel.Functions.SPG($A58, "SP_NET_INC", E$3)</f>
        <v>71248</v>
      </c>
      <c r="F58" s="9" cm="1">
        <f t="array" ref="F58">_xll.SNL.Clients.Office.Excel.Functions.SPG($A58, "SP_NET_INC", F$3)</f>
        <v>86704</v>
      </c>
      <c r="G58" s="9" cm="1">
        <f t="array" ref="G58">_xll.SNL.Clients.Office.Excel.Functions.SPG($A58, "SP_NET_INC", G$3)</f>
        <v>92800</v>
      </c>
      <c r="H58" s="9" cm="1">
        <f t="array" ref="H58">_xll.SNL.Clients.Office.Excel.Functions.SPG($A58, "SP_NET_INC", H$3)</f>
        <v>73428</v>
      </c>
      <c r="I58" s="9" cm="1">
        <f t="array" ref="I58">_xll.SNL.Clients.Office.Excel.Functions.SPG($A58, "SP_NET_INC", I$3)</f>
        <v>73775</v>
      </c>
      <c r="J58" s="9" cm="1">
        <f t="array" ref="J58">_xll.SNL.Clients.Office.Excel.Functions.SPG($A58, "SP_NET_INC", J$3)</f>
        <v>71801</v>
      </c>
    </row>
    <row r="59" spans="1:10" x14ac:dyDescent="0.3">
      <c r="A59" s="11" t="s">
        <v>1088</v>
      </c>
      <c r="B59" s="9" cm="1">
        <f t="array" ref="B59">_xll.SNL.Clients.Office.Excel.Functions.SPG($A59, "SP_NET_INC", B$3)</f>
        <v>-505</v>
      </c>
      <c r="C59" s="9" cm="1">
        <f t="array" ref="C59">_xll.SNL.Clients.Office.Excel.Functions.SPG($A59, "SP_NET_INC", C$3)</f>
        <v>-16483</v>
      </c>
      <c r="D59" s="9" cm="1">
        <f t="array" ref="D59">_xll.SNL.Clients.Office.Excel.Functions.SPG($A59, "SP_NET_INC", D$3)</f>
        <v>-2288</v>
      </c>
      <c r="E59" s="9" cm="1">
        <f t="array" ref="E59">_xll.SNL.Clients.Office.Excel.Functions.SPG($A59, "SP_NET_INC", E$3)</f>
        <v>-2121</v>
      </c>
      <c r="F59" s="9" cm="1">
        <f t="array" ref="F59">_xll.SNL.Clients.Office.Excel.Functions.SPG($A59, "SP_NET_INC", F$3)</f>
        <v>7533</v>
      </c>
      <c r="G59" s="9" cm="1">
        <f t="array" ref="G59">_xll.SNL.Clients.Office.Excel.Functions.SPG($A59, "SP_NET_INC", G$3)</f>
        <v>-3975</v>
      </c>
      <c r="H59" s="9" cm="1">
        <f t="array" ref="H59">_xll.SNL.Clients.Office.Excel.Functions.SPG($A59, "SP_NET_INC", H$3)</f>
        <v>-9801</v>
      </c>
      <c r="I59" s="9" cm="1">
        <f t="array" ref="I59">_xll.SNL.Clients.Office.Excel.Functions.SPG($A59, "SP_NET_INC", I$3)</f>
        <v>-3382</v>
      </c>
      <c r="J59" s="9" cm="1">
        <f t="array" ref="J59">_xll.SNL.Clients.Office.Excel.Functions.SPG($A59, "SP_NET_INC", J$3)</f>
        <v>-13532</v>
      </c>
    </row>
    <row r="60" spans="1:10" x14ac:dyDescent="0.3">
      <c r="A60" s="11" t="s">
        <v>1089</v>
      </c>
      <c r="B60" s="9" cm="1">
        <f t="array" ref="B60">_xll.SNL.Clients.Office.Excel.Functions.SPG($A60, "SP_NET_INC", B$3)</f>
        <v>132100</v>
      </c>
      <c r="C60" s="9" cm="1">
        <f t="array" ref="C60">_xll.SNL.Clients.Office.Excel.Functions.SPG($A60, "SP_NET_INC", C$3)</f>
        <v>128800</v>
      </c>
      <c r="D60" s="9" cm="1">
        <f t="array" ref="D60">_xll.SNL.Clients.Office.Excel.Functions.SPG($A60, "SP_NET_INC", D$3)</f>
        <v>126300</v>
      </c>
      <c r="E60" s="9" cm="1">
        <f t="array" ref="E60">_xll.SNL.Clients.Office.Excel.Functions.SPG($A60, "SP_NET_INC", E$3)</f>
        <v>28100</v>
      </c>
      <c r="F60" s="9" cm="1">
        <f t="array" ref="F60">_xll.SNL.Clients.Office.Excel.Functions.SPG($A60, "SP_NET_INC", F$3)</f>
        <v>147100</v>
      </c>
      <c r="G60" s="9" cm="1">
        <f t="array" ref="G60">_xll.SNL.Clients.Office.Excel.Functions.SPG($A60, "SP_NET_INC", G$3)</f>
        <v>55500</v>
      </c>
      <c r="H60" s="9" cm="1">
        <f t="array" ref="H60">_xll.SNL.Clients.Office.Excel.Functions.SPG($A60, "SP_NET_INC", H$3)</f>
        <v>169200</v>
      </c>
      <c r="I60" s="9" cm="1">
        <f t="array" ref="I60">_xll.SNL.Clients.Office.Excel.Functions.SPG($A60, "SP_NET_INC", I$3)</f>
        <v>196400</v>
      </c>
      <c r="J60" s="9" cm="1">
        <f t="array" ref="J60">_xll.SNL.Clients.Office.Excel.Functions.SPG($A60, "SP_NET_INC", J$3)</f>
        <v>181400</v>
      </c>
    </row>
    <row r="61" spans="1:10" x14ac:dyDescent="0.3">
      <c r="A61" s="11" t="s">
        <v>1090</v>
      </c>
      <c r="B61" s="9" cm="1">
        <f t="array" ref="B61">_xll.SNL.Clients.Office.Excel.Functions.SPG($A61, "SP_NET_INC", B$3)</f>
        <v>185000</v>
      </c>
      <c r="C61" s="9" cm="1">
        <f t="array" ref="C61">_xll.SNL.Clients.Office.Excel.Functions.SPG($A61, "SP_NET_INC", C$3)</f>
        <v>22000</v>
      </c>
      <c r="D61" s="9" cm="1">
        <f t="array" ref="D61">_xll.SNL.Clients.Office.Excel.Functions.SPG($A61, "SP_NET_INC", D$3)</f>
        <v>176000</v>
      </c>
      <c r="E61" s="9" cm="1">
        <f t="array" ref="E61">_xll.SNL.Clients.Office.Excel.Functions.SPG($A61, "SP_NET_INC", E$3)</f>
        <v>81000</v>
      </c>
      <c r="F61" s="9" cm="1">
        <f t="array" ref="F61">_xll.SNL.Clients.Office.Excel.Functions.SPG($A61, "SP_NET_INC", F$3)</f>
        <v>113000</v>
      </c>
      <c r="G61" s="9" cm="1">
        <f t="array" ref="G61">_xll.SNL.Clients.Office.Excel.Functions.SPG($A61, "SP_NET_INC", G$3)</f>
        <v>379000</v>
      </c>
      <c r="H61" s="9" cm="1">
        <f t="array" ref="H61">_xll.SNL.Clients.Office.Excel.Functions.SPG($A61, "SP_NET_INC", H$3)</f>
        <v>159000</v>
      </c>
      <c r="I61" s="9" cm="1">
        <f t="array" ref="I61">_xll.SNL.Clients.Office.Excel.Functions.SPG($A61, "SP_NET_INC", I$3)</f>
        <v>126000</v>
      </c>
      <c r="J61" s="9" cm="1">
        <f t="array" ref="J61">_xll.SNL.Clients.Office.Excel.Functions.SPG($A61, "SP_NET_INC", J$3)</f>
        <v>97000</v>
      </c>
    </row>
    <row r="62" spans="1:10" x14ac:dyDescent="0.3">
      <c r="A62" s="11" t="s">
        <v>1091</v>
      </c>
      <c r="B62" s="9" cm="1">
        <f t="array" ref="B62">_xll.SNL.Clients.Office.Excel.Functions.SPG($A62, "SP_NET_INC", B$3)</f>
        <v>14300</v>
      </c>
      <c r="C62" s="9" cm="1">
        <f t="array" ref="C62">_xll.SNL.Clients.Office.Excel.Functions.SPG($A62, "SP_NET_INC", C$3)</f>
        <v>21000</v>
      </c>
      <c r="D62" s="9" cm="1">
        <f t="array" ref="D62">_xll.SNL.Clients.Office.Excel.Functions.SPG($A62, "SP_NET_INC", D$3)</f>
        <v>-6200</v>
      </c>
      <c r="E62" s="9" cm="1">
        <f t="array" ref="E62">_xll.SNL.Clients.Office.Excel.Functions.SPG($A62, "SP_NET_INC", E$3)</f>
        <v>-14000</v>
      </c>
      <c r="F62" s="9" cm="1">
        <f t="array" ref="F62">_xll.SNL.Clients.Office.Excel.Functions.SPG($A62, "SP_NET_INC", F$3)</f>
        <v>3300</v>
      </c>
      <c r="G62" s="9" cm="1">
        <f t="array" ref="G62">_xll.SNL.Clients.Office.Excel.Functions.SPG($A62, "SP_NET_INC", G$3)</f>
        <v>14900</v>
      </c>
      <c r="H62" s="9" cm="1">
        <f t="array" ref="H62">_xll.SNL.Clients.Office.Excel.Functions.SPG($A62, "SP_NET_INC", H$3)</f>
        <v>-6500</v>
      </c>
      <c r="I62" s="9" cm="1">
        <f t="array" ref="I62">_xll.SNL.Clients.Office.Excel.Functions.SPG($A62, "SP_NET_INC", I$3)</f>
        <v>13200</v>
      </c>
      <c r="J62" s="9" cm="1">
        <f t="array" ref="J62">_xll.SNL.Clients.Office.Excel.Functions.SPG($A62, "SP_NET_INC", J$3)</f>
        <v>12100</v>
      </c>
    </row>
    <row r="63" spans="1:10" x14ac:dyDescent="0.3">
      <c r="A63" s="11" t="s">
        <v>1092</v>
      </c>
      <c r="B63" s="9" cm="1">
        <f t="array" ref="B63">_xll.SNL.Clients.Office.Excel.Functions.SPG($A63, "SP_NET_INC", B$3)</f>
        <v>6221</v>
      </c>
      <c r="C63" s="9" cm="1">
        <f t="array" ref="C63">_xll.SNL.Clients.Office.Excel.Functions.SPG($A63, "SP_NET_INC", C$3)</f>
        <v>-7777</v>
      </c>
      <c r="D63" s="9" cm="1">
        <f t="array" ref="D63">_xll.SNL.Clients.Office.Excel.Functions.SPG($A63, "SP_NET_INC", D$3)</f>
        <v>18981</v>
      </c>
      <c r="E63" s="9" cm="1">
        <f t="array" ref="E63">_xll.SNL.Clients.Office.Excel.Functions.SPG($A63, "SP_NET_INC", E$3)</f>
        <v>21866</v>
      </c>
      <c r="F63" s="9" cm="1">
        <f t="array" ref="F63">_xll.SNL.Clients.Office.Excel.Functions.SPG($A63, "SP_NET_INC", F$3)</f>
        <v>16862</v>
      </c>
      <c r="G63" s="9" cm="1">
        <f t="array" ref="G63">_xll.SNL.Clients.Office.Excel.Functions.SPG($A63, "SP_NET_INC", G$3)</f>
        <v>-94</v>
      </c>
      <c r="H63" s="9" cm="1">
        <f t="array" ref="H63">_xll.SNL.Clients.Office.Excel.Functions.SPG($A63, "SP_NET_INC", H$3)</f>
        <v>27973</v>
      </c>
      <c r="I63" s="9" cm="1">
        <f t="array" ref="I63">_xll.SNL.Clients.Office.Excel.Functions.SPG($A63, "SP_NET_INC", I$3)</f>
        <v>17482</v>
      </c>
      <c r="J63" s="9" cm="1">
        <f t="array" ref="J63">_xll.SNL.Clients.Office.Excel.Functions.SPG($A63, "SP_NET_INC", J$3)</f>
        <v>12488</v>
      </c>
    </row>
    <row r="64" spans="1:10" x14ac:dyDescent="0.3">
      <c r="A64" s="11" t="s">
        <v>1093</v>
      </c>
      <c r="B64" s="9" cm="1">
        <f t="array" ref="B64">_xll.SNL.Clients.Office.Excel.Functions.SPG($A64, "SP_NET_INC", B$3)</f>
        <v>49818</v>
      </c>
      <c r="C64" s="9" cm="1">
        <f t="array" ref="C64">_xll.SNL.Clients.Office.Excel.Functions.SPG($A64, "SP_NET_INC", C$3)</f>
        <v>57785</v>
      </c>
      <c r="D64" s="9" cm="1">
        <f t="array" ref="D64">_xll.SNL.Clients.Office.Excel.Functions.SPG($A64, "SP_NET_INC", D$3)</f>
        <v>76415</v>
      </c>
      <c r="E64" s="9" cm="1">
        <f t="array" ref="E64">_xll.SNL.Clients.Office.Excel.Functions.SPG($A64, "SP_NET_INC", E$3)</f>
        <v>25161</v>
      </c>
      <c r="F64" s="9" cm="1">
        <f t="array" ref="F64">_xll.SNL.Clients.Office.Excel.Functions.SPG($A64, "SP_NET_INC", F$3)</f>
        <v>49769</v>
      </c>
      <c r="G64" s="9" cm="1">
        <f t="array" ref="G64">_xll.SNL.Clients.Office.Excel.Functions.SPG($A64, "SP_NET_INC", G$3)</f>
        <v>56907</v>
      </c>
      <c r="H64" s="9" cm="1">
        <f t="array" ref="H64">_xll.SNL.Clients.Office.Excel.Functions.SPG($A64, "SP_NET_INC", H$3)</f>
        <v>54017</v>
      </c>
      <c r="I64" s="9" cm="1">
        <f t="array" ref="I64">_xll.SNL.Clients.Office.Excel.Functions.SPG($A64, "SP_NET_INC", I$3)</f>
        <v>55241</v>
      </c>
      <c r="J64" s="9" cm="1">
        <f t="array" ref="J64">_xll.SNL.Clients.Office.Excel.Functions.SPG($A64, "SP_NET_INC", J$3)</f>
        <v>35653</v>
      </c>
    </row>
    <row r="65" spans="1:10" x14ac:dyDescent="0.3">
      <c r="A65" s="11" t="s">
        <v>1094</v>
      </c>
      <c r="B65" s="9" cm="1">
        <f t="array" ref="B65">_xll.SNL.Clients.Office.Excel.Functions.SPG($A65, "SP_NET_INC", B$3)</f>
        <v>1219</v>
      </c>
      <c r="C65" s="9" cm="1">
        <f t="array" ref="C65">_xll.SNL.Clients.Office.Excel.Functions.SPG($A65, "SP_NET_INC", C$3)</f>
        <v>14402</v>
      </c>
      <c r="D65" s="9" cm="1">
        <f t="array" ref="D65">_xll.SNL.Clients.Office.Excel.Functions.SPG($A65, "SP_NET_INC", D$3)</f>
        <v>3918</v>
      </c>
      <c r="E65" s="9" cm="1">
        <f t="array" ref="E65">_xll.SNL.Clients.Office.Excel.Functions.SPG($A65, "SP_NET_INC", E$3)</f>
        <v>14837</v>
      </c>
      <c r="F65" s="9" cm="1">
        <f t="array" ref="F65">_xll.SNL.Clients.Office.Excel.Functions.SPG($A65, "SP_NET_INC", F$3)</f>
        <v>26787</v>
      </c>
      <c r="G65" s="9" cm="1">
        <f t="array" ref="G65">_xll.SNL.Clients.Office.Excel.Functions.SPG($A65, "SP_NET_INC", G$3)</f>
        <v>36050</v>
      </c>
      <c r="H65" s="9" cm="1">
        <f t="array" ref="H65">_xll.SNL.Clients.Office.Excel.Functions.SPG($A65, "SP_NET_INC", H$3)</f>
        <v>56327</v>
      </c>
      <c r="I65" s="9" cm="1">
        <f t="array" ref="I65">_xll.SNL.Clients.Office.Excel.Functions.SPG($A65, "SP_NET_INC", I$3)</f>
        <v>71211</v>
      </c>
      <c r="J65" s="9" cm="1">
        <f t="array" ref="J65">_xll.SNL.Clients.Office.Excel.Functions.SPG($A65, "SP_NET_INC", J$3)</f>
        <v>62905</v>
      </c>
    </row>
    <row r="66" spans="1:10" x14ac:dyDescent="0.3">
      <c r="A66" s="11" t="s">
        <v>1095</v>
      </c>
      <c r="B66" s="9" cm="1">
        <f t="array" ref="B66">_xll.SNL.Clients.Office.Excel.Functions.SPG($A66, "SP_NET_INC", B$3)</f>
        <v>6600</v>
      </c>
      <c r="C66" s="9" cm="1">
        <f t="array" ref="C66">_xll.SNL.Clients.Office.Excel.Functions.SPG($A66, "SP_NET_INC", C$3)</f>
        <v>-397300</v>
      </c>
      <c r="D66" s="9" cm="1">
        <f t="array" ref="D66">_xll.SNL.Clients.Office.Excel.Functions.SPG($A66, "SP_NET_INC", D$3)</f>
        <v>4300</v>
      </c>
      <c r="E66" s="9" cm="1">
        <f t="array" ref="E66">_xll.SNL.Clients.Office.Excel.Functions.SPG($A66, "SP_NET_INC", E$3)</f>
        <v>1800</v>
      </c>
      <c r="F66" s="9" cm="1">
        <f t="array" ref="F66">_xll.SNL.Clients.Office.Excel.Functions.SPG($A66, "SP_NET_INC", F$3)</f>
        <v>-900</v>
      </c>
      <c r="G66" s="9" cm="1">
        <f t="array" ref="G66">_xll.SNL.Clients.Office.Excel.Functions.SPG($A66, "SP_NET_INC", G$3)</f>
        <v>10500</v>
      </c>
      <c r="H66" s="9" cm="1">
        <f t="array" ref="H66">_xll.SNL.Clients.Office.Excel.Functions.SPG($A66, "SP_NET_INC", H$3)</f>
        <v>-3700</v>
      </c>
      <c r="I66" s="9" cm="1">
        <f t="array" ref="I66">_xll.SNL.Clients.Office.Excel.Functions.SPG($A66, "SP_NET_INC", I$3)</f>
        <v>-68100</v>
      </c>
      <c r="J66" s="9" cm="1">
        <f t="array" ref="J66">_xll.SNL.Clients.Office.Excel.Functions.SPG($A66, "SP_NET_INC", J$3)</f>
        <v>-500</v>
      </c>
    </row>
    <row r="67" spans="1:10" x14ac:dyDescent="0.3">
      <c r="A67" s="11" t="s">
        <v>1096</v>
      </c>
      <c r="B67" s="9" cm="1">
        <f t="array" ref="B67">_xll.SNL.Clients.Office.Excel.Functions.SPG($A67, "SP_NET_INC", B$3)</f>
        <v>79000</v>
      </c>
      <c r="C67" s="9" cm="1">
        <f t="array" ref="C67">_xll.SNL.Clients.Office.Excel.Functions.SPG($A67, "SP_NET_INC", C$3)</f>
        <v>67160</v>
      </c>
      <c r="D67" s="9" cm="1">
        <f t="array" ref="D67">_xll.SNL.Clients.Office.Excel.Functions.SPG($A67, "SP_NET_INC", D$3)</f>
        <v>18487</v>
      </c>
      <c r="E67" s="9" cm="1">
        <f t="array" ref="E67">_xll.SNL.Clients.Office.Excel.Functions.SPG($A67, "SP_NET_INC", E$3)</f>
        <v>22858</v>
      </c>
      <c r="F67" s="9" cm="1">
        <f t="array" ref="F67">_xll.SNL.Clients.Office.Excel.Functions.SPG($A67, "SP_NET_INC", F$3)</f>
        <v>71000</v>
      </c>
      <c r="G67" s="9" cm="1">
        <f t="array" ref="G67">_xll.SNL.Clients.Office.Excel.Functions.SPG($A67, "SP_NET_INC", G$3)</f>
        <v>83955</v>
      </c>
      <c r="H67" s="9" cm="1">
        <f t="array" ref="H67">_xll.SNL.Clients.Office.Excel.Functions.SPG($A67, "SP_NET_INC", H$3)</f>
        <v>14716</v>
      </c>
      <c r="I67" s="9" cm="1">
        <f t="array" ref="I67">_xll.SNL.Clients.Office.Excel.Functions.SPG($A67, "SP_NET_INC", I$3)</f>
        <v>17484</v>
      </c>
      <c r="J67" s="9" cm="1">
        <f t="array" ref="J67">_xll.SNL.Clients.Office.Excel.Functions.SPG($A67, "SP_NET_INC", J$3)</f>
        <v>54845</v>
      </c>
    </row>
    <row r="68" spans="1:10" x14ac:dyDescent="0.3">
      <c r="A68" s="11" t="s">
        <v>1097</v>
      </c>
      <c r="B68" s="9" cm="1">
        <f t="array" ref="B68">_xll.SNL.Clients.Office.Excel.Functions.SPG($A68, "SP_NET_INC", B$3)</f>
        <v>28579</v>
      </c>
      <c r="C68" s="9" cm="1">
        <f t="array" ref="C68">_xll.SNL.Clients.Office.Excel.Functions.SPG($A68, "SP_NET_INC", C$3)</f>
        <v>49956</v>
      </c>
      <c r="D68" s="9" cm="1">
        <f t="array" ref="D68">_xll.SNL.Clients.Office.Excel.Functions.SPG($A68, "SP_NET_INC", D$3)</f>
        <v>48576</v>
      </c>
      <c r="E68" s="9" cm="1">
        <f t="array" ref="E68">_xll.SNL.Clients.Office.Excel.Functions.SPG($A68, "SP_NET_INC", E$3)</f>
        <v>50866</v>
      </c>
      <c r="F68" s="9" cm="1">
        <f t="array" ref="F68">_xll.SNL.Clients.Office.Excel.Functions.SPG($A68, "SP_NET_INC", F$3)</f>
        <v>51595</v>
      </c>
      <c r="G68" s="9" cm="1">
        <f t="array" ref="G68">_xll.SNL.Clients.Office.Excel.Functions.SPG($A68, "SP_NET_INC", G$3)</f>
        <v>71056</v>
      </c>
      <c r="H68" s="9" cm="1">
        <f t="array" ref="H68">_xll.SNL.Clients.Office.Excel.Functions.SPG($A68, "SP_NET_INC", H$3)</f>
        <v>65931</v>
      </c>
      <c r="I68" s="9" cm="1">
        <f t="array" ref="I68">_xll.SNL.Clients.Office.Excel.Functions.SPG($A68, "SP_NET_INC", I$3)</f>
        <v>61579</v>
      </c>
      <c r="J68" s="9" cm="1">
        <f t="array" ref="J68">_xll.SNL.Clients.Office.Excel.Functions.SPG($A68, "SP_NET_INC", J$3)</f>
        <v>47697</v>
      </c>
    </row>
    <row r="69" spans="1:10" x14ac:dyDescent="0.3">
      <c r="A69" s="11" t="s">
        <v>1098</v>
      </c>
      <c r="B69" s="9" cm="1">
        <f t="array" ref="B69">_xll.SNL.Clients.Office.Excel.Functions.SPG($A69, "SP_NET_INC", B$3)</f>
        <v>105206</v>
      </c>
      <c r="C69" s="9" cm="1">
        <f t="array" ref="C69">_xll.SNL.Clients.Office.Excel.Functions.SPG($A69, "SP_NET_INC", C$3)</f>
        <v>104687</v>
      </c>
      <c r="D69" s="9" cm="1">
        <f t="array" ref="D69">_xll.SNL.Clients.Office.Excel.Functions.SPG($A69, "SP_NET_INC", D$3)</f>
        <v>112340</v>
      </c>
      <c r="E69" s="9" cm="1">
        <f t="array" ref="E69">_xll.SNL.Clients.Office.Excel.Functions.SPG($A69, "SP_NET_INC", E$3)</f>
        <v>104872</v>
      </c>
      <c r="F69" s="9" cm="1">
        <f t="array" ref="F69">_xll.SNL.Clients.Office.Excel.Functions.SPG($A69, "SP_NET_INC", F$3)</f>
        <v>110720</v>
      </c>
      <c r="G69" s="9" cm="1">
        <f t="array" ref="G69">_xll.SNL.Clients.Office.Excel.Functions.SPG($A69, "SP_NET_INC", G$3)</f>
        <v>151771</v>
      </c>
      <c r="H69" s="9" cm="1">
        <f t="array" ref="H69">_xll.SNL.Clients.Office.Excel.Functions.SPG($A69, "SP_NET_INC", H$3)</f>
        <v>82645</v>
      </c>
      <c r="I69" s="9" cm="1">
        <f t="array" ref="I69">_xll.SNL.Clients.Office.Excel.Functions.SPG($A69, "SP_NET_INC", I$3)</f>
        <v>87356</v>
      </c>
      <c r="J69" s="9" cm="1">
        <f t="array" ref="J69">_xll.SNL.Clients.Office.Excel.Functions.SPG($A69, "SP_NET_INC", J$3)</f>
        <v>79850</v>
      </c>
    </row>
    <row r="70" spans="1:10" x14ac:dyDescent="0.3">
      <c r="A70" s="11" t="s">
        <v>1099</v>
      </c>
      <c r="B70" s="9" cm="1">
        <f t="array" ref="B70">_xll.SNL.Clients.Office.Excel.Functions.SPG($A70, "SP_NET_INC", B$3)</f>
        <v>-40456</v>
      </c>
      <c r="C70" s="9" cm="1">
        <f t="array" ref="C70">_xll.SNL.Clients.Office.Excel.Functions.SPG($A70, "SP_NET_INC", C$3)</f>
        <v>-13340</v>
      </c>
      <c r="D70" s="9" cm="1">
        <f t="array" ref="D70">_xll.SNL.Clients.Office.Excel.Functions.SPG($A70, "SP_NET_INC", D$3)</f>
        <v>-4984</v>
      </c>
      <c r="E70" s="9" cm="1">
        <f t="array" ref="E70">_xll.SNL.Clients.Office.Excel.Functions.SPG($A70, "SP_NET_INC", E$3)</f>
        <v>-6582</v>
      </c>
      <c r="F70" s="9" cm="1">
        <f t="array" ref="F70">_xll.SNL.Clients.Office.Excel.Functions.SPG($A70, "SP_NET_INC", F$3)</f>
        <v>-136880</v>
      </c>
      <c r="G70" s="9" cm="1">
        <f t="array" ref="G70">_xll.SNL.Clients.Office.Excel.Functions.SPG($A70, "SP_NET_INC", G$3)</f>
        <v>-15724</v>
      </c>
      <c r="H70" s="9" cm="1">
        <f t="array" ref="H70">_xll.SNL.Clients.Office.Excel.Functions.SPG($A70, "SP_NET_INC", H$3)</f>
        <v>3375</v>
      </c>
      <c r="I70" s="9" cm="1">
        <f t="array" ref="I70">_xll.SNL.Clients.Office.Excel.Functions.SPG($A70, "SP_NET_INC", I$3)</f>
        <v>-1470</v>
      </c>
      <c r="J70" s="9" cm="1">
        <f t="array" ref="J70">_xll.SNL.Clients.Office.Excel.Functions.SPG($A70, "SP_NET_INC", J$3)</f>
        <v>-4927</v>
      </c>
    </row>
    <row r="71" spans="1:10" x14ac:dyDescent="0.3">
      <c r="A71" s="11" t="s">
        <v>1100</v>
      </c>
      <c r="B71" s="9" cm="1">
        <f t="array" ref="B71">_xll.SNL.Clients.Office.Excel.Functions.SPG($A71, "SP_NET_INC", B$3)</f>
        <v>20209</v>
      </c>
      <c r="C71" s="9" cm="1">
        <f t="array" ref="C71">_xll.SNL.Clients.Office.Excel.Functions.SPG($A71, "SP_NET_INC", C$3)</f>
        <v>33603</v>
      </c>
      <c r="D71" s="9" cm="1">
        <f t="array" ref="D71">_xll.SNL.Clients.Office.Excel.Functions.SPG($A71, "SP_NET_INC", D$3)</f>
        <v>35419</v>
      </c>
      <c r="E71" s="9" cm="1">
        <f t="array" ref="E71">_xll.SNL.Clients.Office.Excel.Functions.SPG($A71, "SP_NET_INC", E$3)</f>
        <v>39602</v>
      </c>
      <c r="F71" s="9" cm="1">
        <f t="array" ref="F71">_xll.SNL.Clients.Office.Excel.Functions.SPG($A71, "SP_NET_INC", F$3)</f>
        <v>17863</v>
      </c>
      <c r="G71" s="9" cm="1">
        <f t="array" ref="G71">_xll.SNL.Clients.Office.Excel.Functions.SPG($A71, "SP_NET_INC", G$3)</f>
        <v>26890</v>
      </c>
      <c r="H71" s="9" cm="1">
        <f t="array" ref="H71">_xll.SNL.Clients.Office.Excel.Functions.SPG($A71, "SP_NET_INC", H$3)</f>
        <v>28332</v>
      </c>
      <c r="I71" s="9" cm="1">
        <f t="array" ref="I71">_xll.SNL.Clients.Office.Excel.Functions.SPG($A71, "SP_NET_INC", I$3)</f>
        <v>28522</v>
      </c>
      <c r="J71" s="9" cm="1">
        <f t="array" ref="J71">_xll.SNL.Clients.Office.Excel.Functions.SPG($A71, "SP_NET_INC", J$3)</f>
        <v>1061</v>
      </c>
    </row>
    <row r="72" spans="1:10" x14ac:dyDescent="0.3">
      <c r="A72" s="11" t="s">
        <v>1101</v>
      </c>
      <c r="B72" s="9" cm="1">
        <f t="array" ref="B72">_xll.SNL.Clients.Office.Excel.Functions.SPG($A72, "SP_NET_INC", B$3)</f>
        <v>835</v>
      </c>
      <c r="C72" s="9" cm="1">
        <f t="array" ref="C72">_xll.SNL.Clients.Office.Excel.Functions.SPG($A72, "SP_NET_INC", C$3)</f>
        <v>-222414</v>
      </c>
      <c r="D72" s="9" cm="1">
        <f t="array" ref="D72">_xll.SNL.Clients.Office.Excel.Functions.SPG($A72, "SP_NET_INC", D$3)</f>
        <v>7464</v>
      </c>
      <c r="E72" s="9" cm="1">
        <f t="array" ref="E72">_xll.SNL.Clients.Office.Excel.Functions.SPG($A72, "SP_NET_INC", E$3)</f>
        <v>3938</v>
      </c>
      <c r="F72" s="9" cm="1">
        <f t="array" ref="F72">_xll.SNL.Clients.Office.Excel.Functions.SPG($A72, "SP_NET_INC", F$3)</f>
        <v>-40239</v>
      </c>
      <c r="G72" s="9" cm="1">
        <f t="array" ref="G72">_xll.SNL.Clients.Office.Excel.Functions.SPG($A72, "SP_NET_INC", G$3)</f>
        <v>2575</v>
      </c>
      <c r="H72" s="9" cm="1">
        <f t="array" ref="H72">_xll.SNL.Clients.Office.Excel.Functions.SPG($A72, "SP_NET_INC", H$3)</f>
        <v>-82741</v>
      </c>
      <c r="I72" s="9" cm="1">
        <f t="array" ref="I72">_xll.SNL.Clients.Office.Excel.Functions.SPG($A72, "SP_NET_INC", I$3)</f>
        <v>10553</v>
      </c>
      <c r="J72" s="9" cm="1">
        <f t="array" ref="J72">_xll.SNL.Clients.Office.Excel.Functions.SPG($A72, "SP_NET_INC", J$3)</f>
        <v>3415</v>
      </c>
    </row>
    <row r="73" spans="1:10" x14ac:dyDescent="0.3">
      <c r="A73" s="11" t="s">
        <v>1102</v>
      </c>
      <c r="B73" s="9" cm="1">
        <f t="array" ref="B73">_xll.SNL.Clients.Office.Excel.Functions.SPG($A73, "SP_NET_INC", B$3)</f>
        <v>38398</v>
      </c>
      <c r="C73" s="9" cm="1">
        <f t="array" ref="C73">_xll.SNL.Clients.Office.Excel.Functions.SPG($A73, "SP_NET_INC", C$3)</f>
        <v>30717</v>
      </c>
      <c r="D73" s="9" cm="1">
        <f t="array" ref="D73">_xll.SNL.Clients.Office.Excel.Functions.SPG($A73, "SP_NET_INC", D$3)</f>
        <v>32038</v>
      </c>
      <c r="E73" s="9" cm="1">
        <f t="array" ref="E73">_xll.SNL.Clients.Office.Excel.Functions.SPG($A73, "SP_NET_INC", E$3)</f>
        <v>33056</v>
      </c>
      <c r="F73" s="9" cm="1">
        <f t="array" ref="F73">_xll.SNL.Clients.Office.Excel.Functions.SPG($A73, "SP_NET_INC", F$3)</f>
        <v>29131</v>
      </c>
      <c r="G73" s="9" cm="1">
        <f t="array" ref="G73">_xll.SNL.Clients.Office.Excel.Functions.SPG($A73, "SP_NET_INC", G$3)</f>
        <v>24721</v>
      </c>
      <c r="H73" s="9" cm="1">
        <f t="array" ref="H73">_xll.SNL.Clients.Office.Excel.Functions.SPG($A73, "SP_NET_INC", H$3)</f>
        <v>25969</v>
      </c>
      <c r="I73" s="9" cm="1">
        <f t="array" ref="I73">_xll.SNL.Clients.Office.Excel.Functions.SPG($A73, "SP_NET_INC", I$3)</f>
        <v>22493</v>
      </c>
      <c r="J73" s="9" cm="1">
        <f t="array" ref="J73">_xll.SNL.Clients.Office.Excel.Functions.SPG($A73, "SP_NET_INC", J$3)</f>
        <v>19415</v>
      </c>
    </row>
    <row r="74" spans="1:10" x14ac:dyDescent="0.3">
      <c r="A74" s="11" t="s">
        <v>1103</v>
      </c>
      <c r="B74" s="9" cm="1">
        <f t="array" ref="B74">_xll.SNL.Clients.Office.Excel.Functions.SPG($A74, "SP_NET_INC", B$3)</f>
        <v>37053</v>
      </c>
      <c r="C74" s="9" cm="1">
        <f t="array" ref="C74">_xll.SNL.Clients.Office.Excel.Functions.SPG($A74, "SP_NET_INC", C$3)</f>
        <v>33583</v>
      </c>
      <c r="D74" s="9" cm="1">
        <f t="array" ref="D74">_xll.SNL.Clients.Office.Excel.Functions.SPG($A74, "SP_NET_INC", D$3)</f>
        <v>33837</v>
      </c>
      <c r="E74" s="9" cm="1">
        <f t="array" ref="E74">_xll.SNL.Clients.Office.Excel.Functions.SPG($A74, "SP_NET_INC", E$3)</f>
        <v>32069</v>
      </c>
      <c r="F74" s="9" cm="1">
        <f t="array" ref="F74">_xll.SNL.Clients.Office.Excel.Functions.SPG($A74, "SP_NET_INC", F$3)</f>
        <v>28986</v>
      </c>
      <c r="G74" s="9" cm="1">
        <f t="array" ref="G74">_xll.SNL.Clients.Office.Excel.Functions.SPG($A74, "SP_NET_INC", G$3)</f>
        <v>26648</v>
      </c>
      <c r="H74" s="9" cm="1">
        <f t="array" ref="H74">_xll.SNL.Clients.Office.Excel.Functions.SPG($A74, "SP_NET_INC", H$3)</f>
        <v>29075</v>
      </c>
      <c r="I74" s="9" cm="1">
        <f t="array" ref="I74">_xll.SNL.Clients.Office.Excel.Functions.SPG($A74, "SP_NET_INC", I$3)</f>
        <v>30110</v>
      </c>
      <c r="J74" s="9" cm="1">
        <f t="array" ref="J74">_xll.SNL.Clients.Office.Excel.Functions.SPG($A74, "SP_NET_INC", J$3)</f>
        <v>22710</v>
      </c>
    </row>
    <row r="75" spans="1:10" x14ac:dyDescent="0.3">
      <c r="A75" s="11" t="s">
        <v>1104</v>
      </c>
      <c r="B75" s="9" cm="1">
        <f t="array" ref="B75">_xll.SNL.Clients.Office.Excel.Functions.SPG($A75, "SP_NET_INC", B$3)</f>
        <v>53568</v>
      </c>
      <c r="C75" s="9" cm="1">
        <f t="array" ref="C75">_xll.SNL.Clients.Office.Excel.Functions.SPG($A75, "SP_NET_INC", C$3)</f>
        <v>56919</v>
      </c>
      <c r="D75" s="9" cm="1">
        <f t="array" ref="D75">_xll.SNL.Clients.Office.Excel.Functions.SPG($A75, "SP_NET_INC", D$3)</f>
        <v>8784</v>
      </c>
      <c r="E75" s="9" cm="1">
        <f t="array" ref="E75">_xll.SNL.Clients.Office.Excel.Functions.SPG($A75, "SP_NET_INC", E$3)</f>
        <v>30333</v>
      </c>
      <c r="F75" s="9" cm="1">
        <f t="array" ref="F75">_xll.SNL.Clients.Office.Excel.Functions.SPG($A75, "SP_NET_INC", F$3)</f>
        <v>30852</v>
      </c>
      <c r="G75" s="9" cm="1">
        <f t="array" ref="G75">_xll.SNL.Clients.Office.Excel.Functions.SPG($A75, "SP_NET_INC", G$3)</f>
        <v>-482955</v>
      </c>
      <c r="H75" s="9" cm="1">
        <f t="array" ref="H75">_xll.SNL.Clients.Office.Excel.Functions.SPG($A75, "SP_NET_INC", H$3)</f>
        <v>-23344</v>
      </c>
      <c r="I75" s="9" cm="1">
        <f t="array" ref="I75">_xll.SNL.Clients.Office.Excel.Functions.SPG($A75, "SP_NET_INC", I$3)</f>
        <v>-197414</v>
      </c>
      <c r="J75" s="9" cm="1">
        <f t="array" ref="J75">_xll.SNL.Clients.Office.Excel.Functions.SPG($A75, "SP_NET_INC", J$3)</f>
        <v>-1195424</v>
      </c>
    </row>
    <row r="76" spans="1:10" x14ac:dyDescent="0.3">
      <c r="A76" s="11" t="s">
        <v>1105</v>
      </c>
      <c r="B76" s="9" cm="1">
        <f t="array" ref="B76">_xll.SNL.Clients.Office.Excel.Functions.SPG($A76, "SP_NET_INC", B$3)</f>
        <v>56112</v>
      </c>
      <c r="C76" s="9" cm="1">
        <f t="array" ref="C76">_xll.SNL.Clients.Office.Excel.Functions.SPG($A76, "SP_NET_INC", C$3)</f>
        <v>56476</v>
      </c>
      <c r="D76" s="9" cm="1">
        <f t="array" ref="D76">_xll.SNL.Clients.Office.Excel.Functions.SPG($A76, "SP_NET_INC", D$3)</f>
        <v>58903</v>
      </c>
      <c r="E76" s="9" cm="1">
        <f t="array" ref="E76">_xll.SNL.Clients.Office.Excel.Functions.SPG($A76, "SP_NET_INC", E$3)</f>
        <v>50641</v>
      </c>
      <c r="F76" s="9" cm="1">
        <f t="array" ref="F76">_xll.SNL.Clients.Office.Excel.Functions.SPG($A76, "SP_NET_INC", F$3)</f>
        <v>50334</v>
      </c>
      <c r="G76" s="9" cm="1">
        <f t="array" ref="G76">_xll.SNL.Clients.Office.Excel.Functions.SPG($A76, "SP_NET_INC", G$3)</f>
        <v>48934</v>
      </c>
      <c r="H76" s="9" cm="1">
        <f t="array" ref="H76">_xll.SNL.Clients.Office.Excel.Functions.SPG($A76, "SP_NET_INC", H$3)</f>
        <v>50988</v>
      </c>
      <c r="I76" s="9" cm="1">
        <f t="array" ref="I76">_xll.SNL.Clients.Office.Excel.Functions.SPG($A76, "SP_NET_INC", I$3)</f>
        <v>55010</v>
      </c>
      <c r="J76" s="9" cm="1">
        <f t="array" ref="J76">_xll.SNL.Clients.Office.Excel.Functions.SPG($A76, "SP_NET_INC", J$3)</f>
        <v>57533</v>
      </c>
    </row>
    <row r="77" spans="1:10" x14ac:dyDescent="0.3">
      <c r="A77" s="11" t="s">
        <v>1106</v>
      </c>
      <c r="B77" s="9" cm="1">
        <f t="array" ref="B77">_xll.SNL.Clients.Office.Excel.Functions.SPG($A77, "SP_NET_INC", B$3)</f>
        <v>43985</v>
      </c>
      <c r="C77" s="9" cm="1">
        <f t="array" ref="C77">_xll.SNL.Clients.Office.Excel.Functions.SPG($A77, "SP_NET_INC", C$3)</f>
        <v>39162</v>
      </c>
      <c r="D77" s="9" cm="1">
        <f t="array" ref="D77">_xll.SNL.Clients.Office.Excel.Functions.SPG($A77, "SP_NET_INC", D$3)</f>
        <v>40358</v>
      </c>
      <c r="E77" s="9" cm="1">
        <f t="array" ref="E77">_xll.SNL.Clients.Office.Excel.Functions.SPG($A77, "SP_NET_INC", E$3)</f>
        <v>34083</v>
      </c>
      <c r="F77" s="9" cm="1">
        <f t="array" ref="F77">_xll.SNL.Clients.Office.Excel.Functions.SPG($A77, "SP_NET_INC", F$3)</f>
        <v>36391</v>
      </c>
      <c r="G77" s="9" cm="1">
        <f t="array" ref="G77">_xll.SNL.Clients.Office.Excel.Functions.SPG($A77, "SP_NET_INC", G$3)</f>
        <v>30396</v>
      </c>
      <c r="H77" s="9" cm="1">
        <f t="array" ref="H77">_xll.SNL.Clients.Office.Excel.Functions.SPG($A77, "SP_NET_INC", H$3)</f>
        <v>47903</v>
      </c>
      <c r="I77" s="9" cm="1">
        <f t="array" ref="I77">_xll.SNL.Clients.Office.Excel.Functions.SPG($A77, "SP_NET_INC", I$3)</f>
        <v>46061</v>
      </c>
      <c r="J77" s="9" cm="1">
        <f t="array" ref="J77">_xll.SNL.Clients.Office.Excel.Functions.SPG($A77, "SP_NET_INC", J$3)</f>
        <v>46842</v>
      </c>
    </row>
    <row r="78" spans="1:10" x14ac:dyDescent="0.3">
      <c r="A78" s="11" t="s">
        <v>1107</v>
      </c>
      <c r="B78" s="9" cm="1">
        <f t="array" ref="B78">_xll.SNL.Clients.Office.Excel.Functions.SPG($A78, "SP_NET_INC", B$3)</f>
        <v>58476</v>
      </c>
      <c r="C78" s="9" cm="1">
        <f t="array" ref="C78">_xll.SNL.Clients.Office.Excel.Functions.SPG($A78, "SP_NET_INC", C$3)</f>
        <v>69302</v>
      </c>
      <c r="D78" s="9" cm="1">
        <f t="array" ref="D78">_xll.SNL.Clients.Office.Excel.Functions.SPG($A78, "SP_NET_INC", D$3)</f>
        <v>61452</v>
      </c>
      <c r="E78" s="9" cm="1">
        <f t="array" ref="E78">_xll.SNL.Clients.Office.Excel.Functions.SPG($A78, "SP_NET_INC", E$3)</f>
        <v>53733</v>
      </c>
      <c r="F78" s="9" cm="1">
        <f t="array" ref="F78">_xll.SNL.Clients.Office.Excel.Functions.SPG($A78, "SP_NET_INC", F$3)</f>
        <v>47980</v>
      </c>
      <c r="G78" s="9" cm="1">
        <f t="array" ref="G78">_xll.SNL.Clients.Office.Excel.Functions.SPG($A78, "SP_NET_INC", G$3)</f>
        <v>20812</v>
      </c>
      <c r="H78" s="9" cm="1">
        <f t="array" ref="H78">_xll.SNL.Clients.Office.Excel.Functions.SPG($A78, "SP_NET_INC", H$3)</f>
        <v>46981</v>
      </c>
      <c r="I78" s="9" cm="1">
        <f t="array" ref="I78">_xll.SNL.Clients.Office.Excel.Functions.SPG($A78, "SP_NET_INC", I$3)</f>
        <v>57996</v>
      </c>
      <c r="J78" s="9" cm="1">
        <f t="array" ref="J78">_xll.SNL.Clients.Office.Excel.Functions.SPG($A78, "SP_NET_INC", J$3)</f>
        <v>52882</v>
      </c>
    </row>
    <row r="79" spans="1:10" x14ac:dyDescent="0.3">
      <c r="A79" s="11" t="s">
        <v>1108</v>
      </c>
      <c r="B79" s="9" cm="1">
        <f t="array" ref="B79">_xll.SNL.Clients.Office.Excel.Functions.SPG($A79, "SP_NET_INC", B$3)</f>
        <v>45135</v>
      </c>
      <c r="C79" s="9" cm="1">
        <f t="array" ref="C79">_xll.SNL.Clients.Office.Excel.Functions.SPG($A79, "SP_NET_INC", C$3)</f>
        <v>46391</v>
      </c>
      <c r="D79" s="9" cm="1">
        <f t="array" ref="D79">_xll.SNL.Clients.Office.Excel.Functions.SPG($A79, "SP_NET_INC", D$3)</f>
        <v>45153</v>
      </c>
      <c r="E79" s="9" cm="1">
        <f t="array" ref="E79">_xll.SNL.Clients.Office.Excel.Functions.SPG($A79, "SP_NET_INC", E$3)</f>
        <v>39795</v>
      </c>
      <c r="F79" s="9" cm="1">
        <f t="array" ref="F79">_xll.SNL.Clients.Office.Excel.Functions.SPG($A79, "SP_NET_INC", F$3)</f>
        <v>37559</v>
      </c>
      <c r="G79" s="9" cm="1">
        <f t="array" ref="G79">_xll.SNL.Clients.Office.Excel.Functions.SPG($A79, "SP_NET_INC", G$3)</f>
        <v>42624</v>
      </c>
      <c r="H79" s="9" cm="1">
        <f t="array" ref="H79">_xll.SNL.Clients.Office.Excel.Functions.SPG($A79, "SP_NET_INC", H$3)</f>
        <v>45854</v>
      </c>
      <c r="I79" s="9" cm="1">
        <f t="array" ref="I79">_xll.SNL.Clients.Office.Excel.Functions.SPG($A79, "SP_NET_INC", I$3)</f>
        <v>39591</v>
      </c>
      <c r="J79" s="9" cm="1">
        <f t="array" ref="J79">_xll.SNL.Clients.Office.Excel.Functions.SPG($A79, "SP_NET_INC", J$3)</f>
        <v>55555</v>
      </c>
    </row>
    <row r="80" spans="1:10" x14ac:dyDescent="0.3">
      <c r="A80" s="11" t="s">
        <v>1109</v>
      </c>
      <c r="B80" s="9" cm="1">
        <f t="array" ref="B80">_xll.SNL.Clients.Office.Excel.Functions.SPG($A80, "SP_NET_INC", B$3)</f>
        <v>3644</v>
      </c>
      <c r="C80" s="9" cm="1">
        <f t="array" ref="C80">_xll.SNL.Clients.Office.Excel.Functions.SPG($A80, "SP_NET_INC", C$3)</f>
        <v>18423</v>
      </c>
      <c r="D80" s="9" cm="1">
        <f t="array" ref="D80">_xll.SNL.Clients.Office.Excel.Functions.SPG($A80, "SP_NET_INC", D$3)</f>
        <v>15374</v>
      </c>
      <c r="E80" s="9" cm="1">
        <f t="array" ref="E80">_xll.SNL.Clients.Office.Excel.Functions.SPG($A80, "SP_NET_INC", E$3)</f>
        <v>15528</v>
      </c>
      <c r="F80" s="9" cm="1">
        <f t="array" ref="F80">_xll.SNL.Clients.Office.Excel.Functions.SPG($A80, "SP_NET_INC", F$3)</f>
        <v>14002</v>
      </c>
      <c r="G80" s="9" cm="1">
        <f t="array" ref="G80">_xll.SNL.Clients.Office.Excel.Functions.SPG($A80, "SP_NET_INC", G$3)</f>
        <v>17552</v>
      </c>
      <c r="H80" s="9" cm="1">
        <f t="array" ref="H80">_xll.SNL.Clients.Office.Excel.Functions.SPG($A80, "SP_NET_INC", H$3)</f>
        <v>20412</v>
      </c>
      <c r="I80" s="9" cm="1">
        <f t="array" ref="I80">_xll.SNL.Clients.Office.Excel.Functions.SPG($A80, "SP_NET_INC", I$3)</f>
        <v>13991</v>
      </c>
      <c r="J80" s="9" cm="1">
        <f t="array" ref="J80">_xll.SNL.Clients.Office.Excel.Functions.SPG($A80, "SP_NET_INC", J$3)</f>
        <v>12360</v>
      </c>
    </row>
    <row r="81" spans="1:10" x14ac:dyDescent="0.3">
      <c r="A81" s="11" t="s">
        <v>1110</v>
      </c>
      <c r="B81" s="9" cm="1">
        <f t="array" ref="B81">_xll.SNL.Clients.Office.Excel.Functions.SPG($A81, "SP_NET_INC", B$3)</f>
        <v>25719</v>
      </c>
      <c r="C81" s="9" cm="1">
        <f t="array" ref="C81">_xll.SNL.Clients.Office.Excel.Functions.SPG($A81, "SP_NET_INC", C$3)</f>
        <v>19657</v>
      </c>
      <c r="D81" s="9" cm="1">
        <f t="array" ref="D81">_xll.SNL.Clients.Office.Excel.Functions.SPG($A81, "SP_NET_INC", D$3)</f>
        <v>37509</v>
      </c>
      <c r="E81" s="9" cm="1">
        <f t="array" ref="E81">_xll.SNL.Clients.Office.Excel.Functions.SPG($A81, "SP_NET_INC", E$3)</f>
        <v>24025</v>
      </c>
      <c r="F81" s="9" cm="1">
        <f t="array" ref="F81">_xll.SNL.Clients.Office.Excel.Functions.SPG($A81, "SP_NET_INC", F$3)</f>
        <v>-20188</v>
      </c>
      <c r="G81" s="9" cm="1">
        <f t="array" ref="G81">_xll.SNL.Clients.Office.Excel.Functions.SPG($A81, "SP_NET_INC", G$3)</f>
        <v>-1445</v>
      </c>
      <c r="H81" s="9" cm="1">
        <f t="array" ref="H81">_xll.SNL.Clients.Office.Excel.Functions.SPG($A81, "SP_NET_INC", H$3)</f>
        <v>19545</v>
      </c>
      <c r="I81" s="9" cm="1">
        <f t="array" ref="I81">_xll.SNL.Clients.Office.Excel.Functions.SPG($A81, "SP_NET_INC", I$3)</f>
        <v>23861</v>
      </c>
      <c r="J81" s="9" cm="1">
        <f t="array" ref="J81">_xll.SNL.Clients.Office.Excel.Functions.SPG($A81, "SP_NET_INC", J$3)</f>
        <v>27637</v>
      </c>
    </row>
    <row r="82" spans="1:10" x14ac:dyDescent="0.3">
      <c r="A82" s="11" t="s">
        <v>1111</v>
      </c>
      <c r="B82" s="9" cm="1">
        <f t="array" ref="B82">_xll.SNL.Clients.Office.Excel.Functions.SPG($A82, "SP_NET_INC", B$3)</f>
        <v>53429</v>
      </c>
      <c r="C82" s="9" cm="1">
        <f t="array" ref="C82">_xll.SNL.Clients.Office.Excel.Functions.SPG($A82, "SP_NET_INC", C$3)</f>
        <v>23299</v>
      </c>
      <c r="D82" s="9" cm="1">
        <f t="array" ref="D82">_xll.SNL.Clients.Office.Excel.Functions.SPG($A82, "SP_NET_INC", D$3)</f>
        <v>13713</v>
      </c>
      <c r="E82" s="9" cm="1">
        <f t="array" ref="E82">_xll.SNL.Clients.Office.Excel.Functions.SPG($A82, "SP_NET_INC", E$3)</f>
        <v>37175</v>
      </c>
      <c r="F82" s="9" cm="1">
        <f t="array" ref="F82">_xll.SNL.Clients.Office.Excel.Functions.SPG($A82, "SP_NET_INC", F$3)</f>
        <v>49041</v>
      </c>
      <c r="G82" s="9" cm="1">
        <f t="array" ref="G82">_xll.SNL.Clients.Office.Excel.Functions.SPG($A82, "SP_NET_INC", G$3)</f>
        <v>21263</v>
      </c>
      <c r="H82" s="9" cm="1">
        <f t="array" ref="H82">_xll.SNL.Clients.Office.Excel.Functions.SPG($A82, "SP_NET_INC", H$3)</f>
        <v>18552</v>
      </c>
      <c r="I82" s="9" cm="1">
        <f t="array" ref="I82">_xll.SNL.Clients.Office.Excel.Functions.SPG($A82, "SP_NET_INC", I$3)</f>
        <v>-22210</v>
      </c>
      <c r="J82" s="9" cm="1">
        <f t="array" ref="J82">_xll.SNL.Clients.Office.Excel.Functions.SPG($A82, "SP_NET_INC", J$3)</f>
        <v>21170</v>
      </c>
    </row>
    <row r="83" spans="1:10" x14ac:dyDescent="0.3">
      <c r="A83" s="11" t="s">
        <v>1112</v>
      </c>
      <c r="B83" s="9" cm="1">
        <f t="array" ref="B83">_xll.SNL.Clients.Office.Excel.Functions.SPG($A83, "SP_NET_INC", B$3)</f>
        <v>-448</v>
      </c>
      <c r="C83" s="9" cm="1">
        <f t="array" ref="C83">_xll.SNL.Clients.Office.Excel.Functions.SPG($A83, "SP_NET_INC", C$3)</f>
        <v>12459</v>
      </c>
      <c r="D83" s="9" cm="1">
        <f t="array" ref="D83">_xll.SNL.Clients.Office.Excel.Functions.SPG($A83, "SP_NET_INC", D$3)</f>
        <v>-1703</v>
      </c>
      <c r="E83" s="9" cm="1">
        <f t="array" ref="E83">_xll.SNL.Clients.Office.Excel.Functions.SPG($A83, "SP_NET_INC", E$3)</f>
        <v>-20719</v>
      </c>
      <c r="F83" s="9" cm="1">
        <f t="array" ref="F83">_xll.SNL.Clients.Office.Excel.Functions.SPG($A83, "SP_NET_INC", F$3)</f>
        <v>-10221</v>
      </c>
      <c r="G83" s="9" cm="1">
        <f t="array" ref="G83">_xll.SNL.Clients.Office.Excel.Functions.SPG($A83, "SP_NET_INC", G$3)</f>
        <v>-14957</v>
      </c>
      <c r="H83" s="9" cm="1">
        <f t="array" ref="H83">_xll.SNL.Clients.Office.Excel.Functions.SPG($A83, "SP_NET_INC", H$3)</f>
        <v>-29132</v>
      </c>
      <c r="I83" s="9" cm="1">
        <f t="array" ref="I83">_xll.SNL.Clients.Office.Excel.Functions.SPG($A83, "SP_NET_INC", I$3)</f>
        <v>-10199</v>
      </c>
      <c r="J83" s="9" cm="1">
        <f t="array" ref="J83">_xll.SNL.Clients.Office.Excel.Functions.SPG($A83, "SP_NET_INC", J$3)</f>
        <v>-13714</v>
      </c>
    </row>
    <row r="84" spans="1:10" x14ac:dyDescent="0.3">
      <c r="A84" s="11" t="s">
        <v>1113</v>
      </c>
      <c r="B84" s="9" cm="1">
        <f t="array" ref="B84">_xll.SNL.Clients.Office.Excel.Functions.SPG($A84, "SP_NET_INC", B$3)</f>
        <v>13492</v>
      </c>
      <c r="C84" s="9" cm="1">
        <f t="array" ref="C84">_xll.SNL.Clients.Office.Excel.Functions.SPG($A84, "SP_NET_INC", C$3)</f>
        <v>-5266</v>
      </c>
      <c r="D84" s="9" cm="1">
        <f t="array" ref="D84">_xll.SNL.Clients.Office.Excel.Functions.SPG($A84, "SP_NET_INC", D$3)</f>
        <v>-2927</v>
      </c>
      <c r="E84" s="9" cm="1">
        <f t="array" ref="E84">_xll.SNL.Clients.Office.Excel.Functions.SPG($A84, "SP_NET_INC", E$3)</f>
        <v>17157</v>
      </c>
      <c r="F84" s="9" cm="1">
        <f t="array" ref="F84">_xll.SNL.Clients.Office.Excel.Functions.SPG($A84, "SP_NET_INC", F$3)</f>
        <v>7723</v>
      </c>
      <c r="G84" s="9" cm="1">
        <f t="array" ref="G84">_xll.SNL.Clients.Office.Excel.Functions.SPG($A84, "SP_NET_INC", G$3)</f>
        <v>8051</v>
      </c>
      <c r="H84" s="9" cm="1">
        <f t="array" ref="H84">_xll.SNL.Clients.Office.Excel.Functions.SPG($A84, "SP_NET_INC", H$3)</f>
        <v>-3804</v>
      </c>
      <c r="I84" s="9" cm="1">
        <f t="array" ref="I84">_xll.SNL.Clients.Office.Excel.Functions.SPG($A84, "SP_NET_INC", I$3)</f>
        <v>11932</v>
      </c>
      <c r="J84" s="9" cm="1">
        <f t="array" ref="J84">_xll.SNL.Clients.Office.Excel.Functions.SPG($A84, "SP_NET_INC", J$3)</f>
        <v>3481</v>
      </c>
    </row>
    <row r="85" spans="1:10" x14ac:dyDescent="0.3">
      <c r="A85" s="11" t="s">
        <v>1114</v>
      </c>
      <c r="B85" s="9" cm="1">
        <f t="array" ref="B85">_xll.SNL.Clients.Office.Excel.Functions.SPG($A85, "SP_NET_INC", B$3)</f>
        <v>5274</v>
      </c>
      <c r="C85" s="9" cm="1">
        <f t="array" ref="C85">_xll.SNL.Clients.Office.Excel.Functions.SPG($A85, "SP_NET_INC", C$3)</f>
        <v>63467</v>
      </c>
      <c r="D85" s="9" cm="1">
        <f t="array" ref="D85">_xll.SNL.Clients.Office.Excel.Functions.SPG($A85, "SP_NET_INC", D$3)</f>
        <v>14569</v>
      </c>
      <c r="E85" s="9" cm="1">
        <f t="array" ref="E85">_xll.SNL.Clients.Office.Excel.Functions.SPG($A85, "SP_NET_INC", E$3)</f>
        <v>74959</v>
      </c>
      <c r="F85" s="9" cm="1">
        <f t="array" ref="F85">_xll.SNL.Clients.Office.Excel.Functions.SPG($A85, "SP_NET_INC", F$3)</f>
        <v>14770</v>
      </c>
      <c r="G85" s="9" cm="1">
        <f t="array" ref="G85">_xll.SNL.Clients.Office.Excel.Functions.SPG($A85, "SP_NET_INC", G$3)</f>
        <v>24252</v>
      </c>
      <c r="H85" s="9" cm="1">
        <f t="array" ref="H85">_xll.SNL.Clients.Office.Excel.Functions.SPG($A85, "SP_NET_INC", H$3)</f>
        <v>13472</v>
      </c>
      <c r="I85" s="9" cm="1">
        <f t="array" ref="I85">_xll.SNL.Clients.Office.Excel.Functions.SPG($A85, "SP_NET_INC", I$3)</f>
        <v>28066</v>
      </c>
      <c r="J85" s="9" cm="1">
        <f t="array" ref="J85">_xll.SNL.Clients.Office.Excel.Functions.SPG($A85, "SP_NET_INC", J$3)</f>
        <v>-6731</v>
      </c>
    </row>
    <row r="86" spans="1:10" x14ac:dyDescent="0.3">
      <c r="A86" s="11" t="s">
        <v>1115</v>
      </c>
      <c r="B86" s="9" cm="1">
        <f t="array" ref="B86">_xll.SNL.Clients.Office.Excel.Functions.SPG($A86, "SP_NET_INC", B$3)</f>
        <v>-351</v>
      </c>
      <c r="C86" s="9" cm="1">
        <f t="array" ref="C86">_xll.SNL.Clients.Office.Excel.Functions.SPG($A86, "SP_NET_INC", C$3)</f>
        <v>37382</v>
      </c>
      <c r="D86" s="9" cm="1">
        <f t="array" ref="D86">_xll.SNL.Clients.Office.Excel.Functions.SPG($A86, "SP_NET_INC", D$3)</f>
        <v>-55844</v>
      </c>
      <c r="E86" s="9" cm="1">
        <f t="array" ref="E86">_xll.SNL.Clients.Office.Excel.Functions.SPG($A86, "SP_NET_INC", E$3)</f>
        <v>-60202</v>
      </c>
      <c r="F86" s="9" cm="1">
        <f t="array" ref="F86">_xll.SNL.Clients.Office.Excel.Functions.SPG($A86, "SP_NET_INC", F$3)</f>
        <v>-123170</v>
      </c>
      <c r="G86" s="9" cm="1">
        <f t="array" ref="G86">_xll.SNL.Clients.Office.Excel.Functions.SPG($A86, "SP_NET_INC", G$3)</f>
        <v>-1715</v>
      </c>
      <c r="H86" s="9" cm="1">
        <f t="array" ref="H86">_xll.SNL.Clients.Office.Excel.Functions.SPG($A86, "SP_NET_INC", H$3)</f>
        <v>30560</v>
      </c>
      <c r="I86" s="9" cm="1">
        <f t="array" ref="I86">_xll.SNL.Clients.Office.Excel.Functions.SPG($A86, "SP_NET_INC", I$3)</f>
        <v>102497</v>
      </c>
      <c r="J86" s="9" cm="1">
        <f t="array" ref="J86">_xll.SNL.Clients.Office.Excel.Functions.SPG($A86, "SP_NET_INC", J$3)</f>
        <v>118556</v>
      </c>
    </row>
    <row r="87" spans="1:10" x14ac:dyDescent="0.3">
      <c r="A87" s="11" t="s">
        <v>1116</v>
      </c>
      <c r="B87" s="9" cm="1">
        <f t="array" ref="B87">_xll.SNL.Clients.Office.Excel.Functions.SPG($A87, "SP_NET_INC", B$3)</f>
        <v>43596</v>
      </c>
      <c r="C87" s="9" cm="1">
        <f t="array" ref="C87">_xll.SNL.Clients.Office.Excel.Functions.SPG($A87, "SP_NET_INC", C$3)</f>
        <v>-77537</v>
      </c>
      <c r="D87" s="9" cm="1">
        <f t="array" ref="D87">_xll.SNL.Clients.Office.Excel.Functions.SPG($A87, "SP_NET_INC", D$3)</f>
        <v>7541</v>
      </c>
      <c r="E87" s="9" cm="1">
        <f t="array" ref="E87">_xll.SNL.Clients.Office.Excel.Functions.SPG($A87, "SP_NET_INC", E$3)</f>
        <v>29631</v>
      </c>
      <c r="F87" s="9" cm="1">
        <f t="array" ref="F87">_xll.SNL.Clients.Office.Excel.Functions.SPG($A87, "SP_NET_INC", F$3)</f>
        <v>-82290</v>
      </c>
      <c r="G87" s="9" t="str" cm="1">
        <f t="array" ref="G87">_xll.SNL.Clients.Office.Excel.Functions.SPG($A87, "SP_NET_INC", G$3)</f>
        <v>NA</v>
      </c>
      <c r="H87" s="9" cm="1">
        <f t="array" ref="H87">_xll.SNL.Clients.Office.Excel.Functions.SPG($A87, "SP_NET_INC", H$3)</f>
        <v>45431</v>
      </c>
      <c r="I87" s="9" cm="1">
        <f t="array" ref="I87">_xll.SNL.Clients.Office.Excel.Functions.SPG($A87, "SP_NET_INC", I$3)</f>
        <v>70002</v>
      </c>
      <c r="J87" s="9" cm="1">
        <f t="array" ref="J87">_xll.SNL.Clients.Office.Excel.Functions.SPG($A87, "SP_NET_INC", J$3)</f>
        <v>93428</v>
      </c>
    </row>
    <row r="88" spans="1:10" x14ac:dyDescent="0.3">
      <c r="A88" s="11" t="s">
        <v>1117</v>
      </c>
      <c r="B88" s="9" cm="1">
        <f t="array" ref="B88">_xll.SNL.Clients.Office.Excel.Functions.SPG($A88, "SP_NET_INC", B$3)</f>
        <v>40348</v>
      </c>
      <c r="C88" s="9" cm="1">
        <f t="array" ref="C88">_xll.SNL.Clients.Office.Excel.Functions.SPG($A88, "SP_NET_INC", C$3)</f>
        <v>68900</v>
      </c>
      <c r="D88" s="9" cm="1">
        <f t="array" ref="D88">_xll.SNL.Clients.Office.Excel.Functions.SPG($A88, "SP_NET_INC", D$3)</f>
        <v>91038</v>
      </c>
      <c r="E88" s="9" cm="1">
        <f t="array" ref="E88">_xll.SNL.Clients.Office.Excel.Functions.SPG($A88, "SP_NET_INC", E$3)</f>
        <v>112292</v>
      </c>
      <c r="F88" s="9" cm="1">
        <f t="array" ref="F88">_xll.SNL.Clients.Office.Excel.Functions.SPG($A88, "SP_NET_INC", F$3)</f>
        <v>104124</v>
      </c>
      <c r="G88" s="9" cm="1">
        <f t="array" ref="G88">_xll.SNL.Clients.Office.Excel.Functions.SPG($A88, "SP_NET_INC", G$3)</f>
        <v>97535</v>
      </c>
      <c r="H88" s="9" cm="1">
        <f t="array" ref="H88">_xll.SNL.Clients.Office.Excel.Functions.SPG($A88, "SP_NET_INC", H$3)</f>
        <v>143068</v>
      </c>
      <c r="I88" s="9" cm="1">
        <f t="array" ref="I88">_xll.SNL.Clients.Office.Excel.Functions.SPG($A88, "SP_NET_INC", I$3)</f>
        <v>146320</v>
      </c>
      <c r="J88" s="9" cm="1">
        <f t="array" ref="J88">_xll.SNL.Clients.Office.Excel.Functions.SPG($A88, "SP_NET_INC", J$3)</f>
        <v>96733</v>
      </c>
    </row>
    <row r="89" spans="1:10" x14ac:dyDescent="0.3">
      <c r="A89" s="11" t="s">
        <v>1118</v>
      </c>
      <c r="B89" s="9" cm="1">
        <f t="array" ref="B89">_xll.SNL.Clients.Office.Excel.Functions.SPG($A89, "SP_NET_INC", B$3)</f>
        <v>37539</v>
      </c>
      <c r="C89" s="9" cm="1">
        <f t="array" ref="C89">_xll.SNL.Clients.Office.Excel.Functions.SPG($A89, "SP_NET_INC", C$3)</f>
        <v>75066</v>
      </c>
      <c r="D89" s="9" cm="1">
        <f t="array" ref="D89">_xll.SNL.Clients.Office.Excel.Functions.SPG($A89, "SP_NET_INC", D$3)</f>
        <v>29428</v>
      </c>
      <c r="E89" s="9" cm="1">
        <f t="array" ref="E89">_xll.SNL.Clients.Office.Excel.Functions.SPG($A89, "SP_NET_INC", E$3)</f>
        <v>38909</v>
      </c>
      <c r="F89" s="9" cm="1">
        <f t="array" ref="F89">_xll.SNL.Clients.Office.Excel.Functions.SPG($A89, "SP_NET_INC", F$3)</f>
        <v>29439</v>
      </c>
      <c r="G89" s="9" cm="1">
        <f t="array" ref="G89">_xll.SNL.Clients.Office.Excel.Functions.SPG($A89, "SP_NET_INC", G$3)</f>
        <v>55624</v>
      </c>
      <c r="H89" s="9" cm="1">
        <f t="array" ref="H89">_xll.SNL.Clients.Office.Excel.Functions.SPG($A89, "SP_NET_INC", H$3)</f>
        <v>27680</v>
      </c>
      <c r="I89" s="9" cm="1">
        <f t="array" ref="I89">_xll.SNL.Clients.Office.Excel.Functions.SPG($A89, "SP_NET_INC", I$3)</f>
        <v>34253</v>
      </c>
      <c r="J89" s="9" cm="1">
        <f t="array" ref="J89">_xll.SNL.Clients.Office.Excel.Functions.SPG($A89, "SP_NET_INC", J$3)</f>
        <v>46409</v>
      </c>
    </row>
    <row r="90" spans="1:10" x14ac:dyDescent="0.3">
      <c r="A90" s="11" t="s">
        <v>71</v>
      </c>
      <c r="B90" s="9" cm="1">
        <f t="array" ref="B90">_xll.SNL.Clients.Office.Excel.Functions.SPG($A90, "SP_NET_INC", B$3)</f>
        <v>171000</v>
      </c>
      <c r="C90" s="9" cm="1">
        <f t="array" ref="C90">_xll.SNL.Clients.Office.Excel.Functions.SPG($A90, "SP_NET_INC", C$3)</f>
        <v>-388000</v>
      </c>
      <c r="D90" s="9" cm="1">
        <f t="array" ref="D90">_xll.SNL.Clients.Office.Excel.Functions.SPG($A90, "SP_NET_INC", D$3)</f>
        <v>249000</v>
      </c>
      <c r="E90" s="9" cm="1">
        <f t="array" ref="E90">_xll.SNL.Clients.Office.Excel.Functions.SPG($A90, "SP_NET_INC", E$3)</f>
        <v>317000</v>
      </c>
      <c r="F90" s="9" cm="1">
        <f t="array" ref="F90">_xll.SNL.Clients.Office.Excel.Functions.SPG($A90, "SP_NET_INC", F$3)</f>
        <v>221000</v>
      </c>
      <c r="G90" s="9" cm="1">
        <f t="array" ref="G90">_xll.SNL.Clients.Office.Excel.Functions.SPG($A90, "SP_NET_INC", G$3)</f>
        <v>175000</v>
      </c>
      <c r="H90" s="9" cm="1">
        <f t="array" ref="H90">_xll.SNL.Clients.Office.Excel.Functions.SPG($A90, "SP_NET_INC", H$3)</f>
        <v>68000</v>
      </c>
      <c r="I90" s="9" cm="1">
        <f t="array" ref="I90">_xll.SNL.Clients.Office.Excel.Functions.SPG($A90, "SP_NET_INC", I$3)</f>
        <v>222000</v>
      </c>
      <c r="J90" s="9" cm="1">
        <f t="array" ref="J90">_xll.SNL.Clients.Office.Excel.Functions.SPG($A90, "SP_NET_INC", J$3)</f>
        <v>230000</v>
      </c>
    </row>
    <row r="91" spans="1:10" x14ac:dyDescent="0.3">
      <c r="A91" s="11" t="s">
        <v>1119</v>
      </c>
      <c r="B91" s="9" t="str" cm="1">
        <f t="array" ref="B91">_xll.SNL.Clients.Office.Excel.Functions.SPG($A91, "SP_NET_INC", B$3)</f>
        <v>NA</v>
      </c>
      <c r="C91" s="9" cm="1">
        <f t="array" ref="C91">_xll.SNL.Clients.Office.Excel.Functions.SPG($A91, "SP_NET_INC", C$3)</f>
        <v>194010</v>
      </c>
      <c r="D91" s="9" cm="1">
        <f t="array" ref="D91">_xll.SNL.Clients.Office.Excel.Functions.SPG($A91, "SP_NET_INC", D$3)</f>
        <v>12893</v>
      </c>
      <c r="E91" s="9" cm="1">
        <f t="array" ref="E91">_xll.SNL.Clients.Office.Excel.Functions.SPG($A91, "SP_NET_INC", E$3)</f>
        <v>20496</v>
      </c>
      <c r="F91" s="9" cm="1">
        <f t="array" ref="F91">_xll.SNL.Clients.Office.Excel.Functions.SPG($A91, "SP_NET_INC", F$3)</f>
        <v>17222</v>
      </c>
      <c r="G91" s="9" cm="1">
        <f t="array" ref="G91">_xll.SNL.Clients.Office.Excel.Functions.SPG($A91, "SP_NET_INC", G$3)</f>
        <v>99235</v>
      </c>
      <c r="H91" s="9" cm="1">
        <f t="array" ref="H91">_xll.SNL.Clients.Office.Excel.Functions.SPG($A91, "SP_NET_INC", H$3)</f>
        <v>10656</v>
      </c>
      <c r="I91" s="9" cm="1">
        <f t="array" ref="I91">_xll.SNL.Clients.Office.Excel.Functions.SPG($A91, "SP_NET_INC", I$3)</f>
        <v>10791</v>
      </c>
      <c r="J91" s="9" cm="1">
        <f t="array" ref="J91">_xll.SNL.Clients.Office.Excel.Functions.SPG($A91, "SP_NET_INC", J$3)</f>
        <v>8350</v>
      </c>
    </row>
    <row r="92" spans="1:10" x14ac:dyDescent="0.3">
      <c r="A92" s="11" t="s">
        <v>1120</v>
      </c>
      <c r="B92" s="9" cm="1">
        <f t="array" ref="B92">_xll.SNL.Clients.Office.Excel.Functions.SPG($A92, "SP_NET_INC", B$3)</f>
        <v>52263</v>
      </c>
      <c r="C92" s="9" cm="1">
        <f t="array" ref="C92">_xll.SNL.Clients.Office.Excel.Functions.SPG($A92, "SP_NET_INC", C$3)</f>
        <v>40334</v>
      </c>
      <c r="D92" s="9" cm="1">
        <f t="array" ref="D92">_xll.SNL.Clients.Office.Excel.Functions.SPG($A92, "SP_NET_INC", D$3)</f>
        <v>46783</v>
      </c>
      <c r="E92" s="9" cm="1">
        <f t="array" ref="E92">_xll.SNL.Clients.Office.Excel.Functions.SPG($A92, "SP_NET_INC", E$3)</f>
        <v>55456</v>
      </c>
      <c r="F92" s="9" cm="1">
        <f t="array" ref="F92">_xll.SNL.Clients.Office.Excel.Functions.SPG($A92, "SP_NET_INC", F$3)</f>
        <v>50890</v>
      </c>
      <c r="G92" s="9" cm="1">
        <f t="array" ref="G92">_xll.SNL.Clients.Office.Excel.Functions.SPG($A92, "SP_NET_INC", G$3)</f>
        <v>43628</v>
      </c>
      <c r="H92" s="9" cm="1">
        <f t="array" ref="H92">_xll.SNL.Clients.Office.Excel.Functions.SPG($A92, "SP_NET_INC", H$3)</f>
        <v>47241</v>
      </c>
      <c r="I92" s="9" cm="1">
        <f t="array" ref="I92">_xll.SNL.Clients.Office.Excel.Functions.SPG($A92, "SP_NET_INC", I$3)</f>
        <v>49378</v>
      </c>
      <c r="J92" s="9" cm="1">
        <f t="array" ref="J92">_xll.SNL.Clients.Office.Excel.Functions.SPG($A92, "SP_NET_INC", J$3)</f>
        <v>48052</v>
      </c>
    </row>
    <row r="93" spans="1:10" x14ac:dyDescent="0.3">
      <c r="A93" s="11" t="s">
        <v>1121</v>
      </c>
      <c r="B93" s="9" cm="1">
        <f t="array" ref="B93">_xll.SNL.Clients.Office.Excel.Functions.SPG($A93, "SP_NET_INC", B$3)</f>
        <v>-27056</v>
      </c>
      <c r="C93" s="9" cm="1">
        <f t="array" ref="C93">_xll.SNL.Clients.Office.Excel.Functions.SPG($A93, "SP_NET_INC", C$3)</f>
        <v>-43156</v>
      </c>
      <c r="D93" s="9" cm="1">
        <f t="array" ref="D93">_xll.SNL.Clients.Office.Excel.Functions.SPG($A93, "SP_NET_INC", D$3)</f>
        <v>-165720</v>
      </c>
      <c r="E93" s="9" cm="1">
        <f t="array" ref="E93">_xll.SNL.Clients.Office.Excel.Functions.SPG($A93, "SP_NET_INC", E$3)</f>
        <v>30267</v>
      </c>
      <c r="F93" s="9" cm="1">
        <f t="array" ref="F93">_xll.SNL.Clients.Office.Excel.Functions.SPG($A93, "SP_NET_INC", F$3)</f>
        <v>-16414</v>
      </c>
      <c r="G93" s="9" cm="1">
        <f t="array" ref="G93">_xll.SNL.Clients.Office.Excel.Functions.SPG($A93, "SP_NET_INC", G$3)</f>
        <v>-157754</v>
      </c>
      <c r="H93" s="9" cm="1">
        <f t="array" ref="H93">_xll.SNL.Clients.Office.Excel.Functions.SPG($A93, "SP_NET_INC", H$3)</f>
        <v>-21636</v>
      </c>
      <c r="I93" s="9" cm="1">
        <f t="array" ref="I93">_xll.SNL.Clients.Office.Excel.Functions.SPG($A93, "SP_NET_INC", I$3)</f>
        <v>-12737</v>
      </c>
      <c r="J93" s="9" cm="1">
        <f t="array" ref="J93">_xll.SNL.Clients.Office.Excel.Functions.SPG($A93, "SP_NET_INC", J$3)</f>
        <v>-5276</v>
      </c>
    </row>
    <row r="94" spans="1:10" x14ac:dyDescent="0.3">
      <c r="A94" s="11" t="s">
        <v>1122</v>
      </c>
      <c r="B94" s="9" cm="1">
        <f t="array" ref="B94">_xll.SNL.Clients.Office.Excel.Functions.SPG($A94, "SP_NET_INC", B$3)</f>
        <v>138000</v>
      </c>
      <c r="C94" s="9" cm="1">
        <f t="array" ref="C94">_xll.SNL.Clients.Office.Excel.Functions.SPG($A94, "SP_NET_INC", C$3)</f>
        <v>7000</v>
      </c>
      <c r="D94" s="9" cm="1">
        <f t="array" ref="D94">_xll.SNL.Clients.Office.Excel.Functions.SPG($A94, "SP_NET_INC", D$3)</f>
        <v>2000</v>
      </c>
      <c r="E94" s="9" cm="1">
        <f t="array" ref="E94">_xll.SNL.Clients.Office.Excel.Functions.SPG($A94, "SP_NET_INC", E$3)</f>
        <v>133000</v>
      </c>
      <c r="F94" s="9" cm="1">
        <f t="array" ref="F94">_xll.SNL.Clients.Office.Excel.Functions.SPG($A94, "SP_NET_INC", F$3)</f>
        <v>134000</v>
      </c>
      <c r="G94" s="9" cm="1">
        <f t="array" ref="G94">_xll.SNL.Clients.Office.Excel.Functions.SPG($A94, "SP_NET_INC", G$3)</f>
        <v>43000</v>
      </c>
      <c r="H94" s="9" cm="1">
        <f t="array" ref="H94">_xll.SNL.Clients.Office.Excel.Functions.SPG($A94, "SP_NET_INC", H$3)</f>
        <v>171000</v>
      </c>
      <c r="I94" s="9" cm="1">
        <f t="array" ref="I94">_xll.SNL.Clients.Office.Excel.Functions.SPG($A94, "SP_NET_INC", I$3)</f>
        <v>48000</v>
      </c>
      <c r="J94" s="9" cm="1">
        <f t="array" ref="J94">_xll.SNL.Clients.Office.Excel.Functions.SPG($A94, "SP_NET_INC", J$3)</f>
        <v>455000</v>
      </c>
    </row>
    <row r="95" spans="1:10" x14ac:dyDescent="0.3">
      <c r="A95" s="11" t="s">
        <v>1123</v>
      </c>
      <c r="B95" s="9" cm="1">
        <f t="array" ref="B95">_xll.SNL.Clients.Office.Excel.Functions.SPG($A95, "SP_NET_INC", B$3)</f>
        <v>119100</v>
      </c>
      <c r="C95" s="9" cm="1">
        <f t="array" ref="C95">_xll.SNL.Clients.Office.Excel.Functions.SPG($A95, "SP_NET_INC", C$3)</f>
        <v>118500</v>
      </c>
      <c r="D95" s="9" cm="1">
        <f t="array" ref="D95">_xll.SNL.Clients.Office.Excel.Functions.SPG($A95, "SP_NET_INC", D$3)</f>
        <v>38500</v>
      </c>
      <c r="E95" s="9" cm="1">
        <f t="array" ref="E95">_xll.SNL.Clients.Office.Excel.Functions.SPG($A95, "SP_NET_INC", E$3)</f>
        <v>57300</v>
      </c>
      <c r="F95" s="9" cm="1">
        <f t="array" ref="F95">_xll.SNL.Clients.Office.Excel.Functions.SPG($A95, "SP_NET_INC", F$3)</f>
        <v>48700</v>
      </c>
      <c r="G95" s="9" cm="1">
        <f t="array" ref="G95">_xll.SNL.Clients.Office.Excel.Functions.SPG($A95, "SP_NET_INC", G$3)</f>
        <v>42100</v>
      </c>
      <c r="H95" s="9" cm="1">
        <f t="array" ref="H95">_xll.SNL.Clients.Office.Excel.Functions.SPG($A95, "SP_NET_INC", H$3)</f>
        <v>7200</v>
      </c>
      <c r="I95" s="9" cm="1">
        <f t="array" ref="I95">_xll.SNL.Clients.Office.Excel.Functions.SPG($A95, "SP_NET_INC", I$3)</f>
        <v>54200</v>
      </c>
      <c r="J95" s="9" cm="1">
        <f t="array" ref="J95">_xll.SNL.Clients.Office.Excel.Functions.SPG($A95, "SP_NET_INC", J$3)</f>
        <v>50700</v>
      </c>
    </row>
    <row r="96" spans="1:10" x14ac:dyDescent="0.3">
      <c r="A96" s="11" t="s">
        <v>1124</v>
      </c>
      <c r="B96" s="9" cm="1">
        <f t="array" ref="B96">_xll.SNL.Clients.Office.Excel.Functions.SPG($A96, "SP_NET_INC", B$3)</f>
        <v>27381</v>
      </c>
      <c r="C96" s="9" cm="1">
        <f t="array" ref="C96">_xll.SNL.Clients.Office.Excel.Functions.SPG($A96, "SP_NET_INC", C$3)</f>
        <v>31768</v>
      </c>
      <c r="D96" s="9" cm="1">
        <f t="array" ref="D96">_xll.SNL.Clients.Office.Excel.Functions.SPG($A96, "SP_NET_INC", D$3)</f>
        <v>28279</v>
      </c>
      <c r="E96" s="9" cm="1">
        <f t="array" ref="E96">_xll.SNL.Clients.Office.Excel.Functions.SPG($A96, "SP_NET_INC", E$3)</f>
        <v>28191</v>
      </c>
      <c r="F96" s="9" cm="1">
        <f t="array" ref="F96">_xll.SNL.Clients.Office.Excel.Functions.SPG($A96, "SP_NET_INC", F$3)</f>
        <v>6632</v>
      </c>
      <c r="G96" s="9" cm="1">
        <f t="array" ref="G96">_xll.SNL.Clients.Office.Excel.Functions.SPG($A96, "SP_NET_INC", G$3)</f>
        <v>-8103</v>
      </c>
      <c r="H96" s="9" cm="1">
        <f t="array" ref="H96">_xll.SNL.Clients.Office.Excel.Functions.SPG($A96, "SP_NET_INC", H$3)</f>
        <v>4345</v>
      </c>
      <c r="I96" s="9" t="str" cm="1">
        <f t="array" ref="I96">_xll.SNL.Clients.Office.Excel.Functions.SPG($A96, "SP_NET_INC", I$3)</f>
        <v>NA</v>
      </c>
      <c r="J96" s="9" cm="1">
        <f t="array" ref="J96">_xll.SNL.Clients.Office.Excel.Functions.SPG($A96, "SP_NET_INC", J$3)</f>
        <v>-1525</v>
      </c>
    </row>
    <row r="97" spans="1:10" x14ac:dyDescent="0.3">
      <c r="A97" s="11" t="s">
        <v>1125</v>
      </c>
      <c r="B97" s="9" cm="1">
        <f t="array" ref="B97">_xll.SNL.Clients.Office.Excel.Functions.SPG($A97, "SP_NET_INC", B$3)</f>
        <v>19100</v>
      </c>
      <c r="C97" s="9" cm="1">
        <f t="array" ref="C97">_xll.SNL.Clients.Office.Excel.Functions.SPG($A97, "SP_NET_INC", C$3)</f>
        <v>17536</v>
      </c>
      <c r="D97" s="9" cm="1">
        <f t="array" ref="D97">_xll.SNL.Clients.Office.Excel.Functions.SPG($A97, "SP_NET_INC", D$3)</f>
        <v>20142</v>
      </c>
      <c r="E97" s="9" cm="1">
        <f t="array" ref="E97">_xll.SNL.Clients.Office.Excel.Functions.SPG($A97, "SP_NET_INC", E$3)</f>
        <v>16372</v>
      </c>
      <c r="F97" s="9" cm="1">
        <f t="array" ref="F97">_xll.SNL.Clients.Office.Excel.Functions.SPG($A97, "SP_NET_INC", F$3)</f>
        <v>14665</v>
      </c>
      <c r="G97" s="9" cm="1">
        <f t="array" ref="G97">_xll.SNL.Clients.Office.Excel.Functions.SPG($A97, "SP_NET_INC", G$3)</f>
        <v>22888</v>
      </c>
      <c r="H97" s="9" cm="1">
        <f t="array" ref="H97">_xll.SNL.Clients.Office.Excel.Functions.SPG($A97, "SP_NET_INC", H$3)</f>
        <v>22701</v>
      </c>
      <c r="I97" s="9" cm="1">
        <f t="array" ref="I97">_xll.SNL.Clients.Office.Excel.Functions.SPG($A97, "SP_NET_INC", I$3)</f>
        <v>21850</v>
      </c>
      <c r="J97" s="9" cm="1">
        <f t="array" ref="J97">_xll.SNL.Clients.Office.Excel.Functions.SPG($A97, "SP_NET_INC", J$3)</f>
        <v>7560</v>
      </c>
    </row>
    <row r="98" spans="1:10" x14ac:dyDescent="0.3">
      <c r="A98" s="11" t="s">
        <v>1126</v>
      </c>
      <c r="B98" s="9" cm="1">
        <f t="array" ref="B98">_xll.SNL.Clients.Office.Excel.Functions.SPG($A98, "SP_NET_INC", B$3)</f>
        <v>2607</v>
      </c>
      <c r="C98" s="9" cm="1">
        <f t="array" ref="C98">_xll.SNL.Clients.Office.Excel.Functions.SPG($A98, "SP_NET_INC", C$3)</f>
        <v>-105238</v>
      </c>
      <c r="D98" s="9" cm="1">
        <f t="array" ref="D98">_xll.SNL.Clients.Office.Excel.Functions.SPG($A98, "SP_NET_INC", D$3)</f>
        <v>44215</v>
      </c>
      <c r="E98" s="9" cm="1">
        <f t="array" ref="E98">_xll.SNL.Clients.Office.Excel.Functions.SPG($A98, "SP_NET_INC", E$3)</f>
        <v>38152</v>
      </c>
      <c r="F98" s="9" cm="1">
        <f t="array" ref="F98">_xll.SNL.Clients.Office.Excel.Functions.SPG($A98, "SP_NET_INC", F$3)</f>
        <v>37350</v>
      </c>
      <c r="G98" s="9" cm="1">
        <f t="array" ref="G98">_xll.SNL.Clients.Office.Excel.Functions.SPG($A98, "SP_NET_INC", G$3)</f>
        <v>103496</v>
      </c>
      <c r="H98" s="9" cm="1">
        <f t="array" ref="H98">_xll.SNL.Clients.Office.Excel.Functions.SPG($A98, "SP_NET_INC", H$3)</f>
        <v>30297</v>
      </c>
      <c r="I98" s="9" cm="1">
        <f t="array" ref="I98">_xll.SNL.Clients.Office.Excel.Functions.SPG($A98, "SP_NET_INC", I$3)</f>
        <v>44234</v>
      </c>
      <c r="J98" s="9" cm="1">
        <f t="array" ref="J98">_xll.SNL.Clients.Office.Excel.Functions.SPG($A98, "SP_NET_INC", J$3)</f>
        <v>46597</v>
      </c>
    </row>
    <row r="99" spans="1:10" x14ac:dyDescent="0.3">
      <c r="A99" s="11" t="s">
        <v>1127</v>
      </c>
      <c r="B99" s="9" cm="1">
        <f t="array" ref="B99">_xll.SNL.Clients.Office.Excel.Functions.SPG($A99, "SP_NET_INC", B$3)</f>
        <v>54105</v>
      </c>
      <c r="C99" s="9" cm="1">
        <f t="array" ref="C99">_xll.SNL.Clients.Office.Excel.Functions.SPG($A99, "SP_NET_INC", C$3)</f>
        <v>57447</v>
      </c>
      <c r="D99" s="9" cm="1">
        <f t="array" ref="D99">_xll.SNL.Clients.Office.Excel.Functions.SPG($A99, "SP_NET_INC", D$3)</f>
        <v>62437</v>
      </c>
      <c r="E99" s="9" cm="1">
        <f t="array" ref="E99">_xll.SNL.Clients.Office.Excel.Functions.SPG($A99, "SP_NET_INC", E$3)</f>
        <v>63059</v>
      </c>
      <c r="F99" s="9" cm="1">
        <f t="array" ref="F99">_xll.SNL.Clients.Office.Excel.Functions.SPG($A99, "SP_NET_INC", F$3)</f>
        <v>49815</v>
      </c>
      <c r="G99" s="9" cm="1">
        <f t="array" ref="G99">_xll.SNL.Clients.Office.Excel.Functions.SPG($A99, "SP_NET_INC", G$3)</f>
        <v>62074</v>
      </c>
      <c r="H99" s="9" cm="1">
        <f t="array" ref="H99">_xll.SNL.Clients.Office.Excel.Functions.SPG($A99, "SP_NET_INC", H$3)</f>
        <v>68019</v>
      </c>
      <c r="I99" s="9" cm="1">
        <f t="array" ref="I99">_xll.SNL.Clients.Office.Excel.Functions.SPG($A99, "SP_NET_INC", I$3)</f>
        <v>32459</v>
      </c>
      <c r="J99" s="9" cm="1">
        <f t="array" ref="J99">_xll.SNL.Clients.Office.Excel.Functions.SPG($A99, "SP_NET_INC", J$3)</f>
        <v>52288</v>
      </c>
    </row>
    <row r="100" spans="1:10" x14ac:dyDescent="0.3">
      <c r="A100" s="11" t="s">
        <v>1128</v>
      </c>
      <c r="B100" s="9" cm="1">
        <f t="array" ref="B100">_xll.SNL.Clients.Office.Excel.Functions.SPG($A100, "SP_NET_INC", B$3)</f>
        <v>508153</v>
      </c>
      <c r="C100" s="9" cm="1">
        <f t="array" ref="C100">_xll.SNL.Clients.Office.Excel.Functions.SPG($A100, "SP_NET_INC", C$3)</f>
        <v>218359</v>
      </c>
      <c r="D100" s="9" cm="1">
        <f t="array" ref="D100">_xll.SNL.Clients.Office.Excel.Functions.SPG($A100, "SP_NET_INC", D$3)</f>
        <v>149590</v>
      </c>
      <c r="E100" s="9" cm="1">
        <f t="array" ref="E100">_xll.SNL.Clients.Office.Excel.Functions.SPG($A100, "SP_NET_INC", E$3)</f>
        <v>112930</v>
      </c>
      <c r="F100" s="9" cm="1">
        <f t="array" ref="F100">_xll.SNL.Clients.Office.Excel.Functions.SPG($A100, "SP_NET_INC", F$3)</f>
        <v>146363</v>
      </c>
      <c r="G100" s="9" cm="1">
        <f t="array" ref="G100">_xll.SNL.Clients.Office.Excel.Functions.SPG($A100, "SP_NET_INC", G$3)</f>
        <v>16578</v>
      </c>
      <c r="H100" s="9" cm="1">
        <f t="array" ref="H100">_xll.SNL.Clients.Office.Excel.Functions.SPG($A100, "SP_NET_INC", H$3)</f>
        <v>411</v>
      </c>
      <c r="I100" s="9" cm="1">
        <f t="array" ref="I100">_xll.SNL.Clients.Office.Excel.Functions.SPG($A100, "SP_NET_INC", I$3)</f>
        <v>110535</v>
      </c>
      <c r="J100" s="9" cm="1">
        <f t="array" ref="J100">_xll.SNL.Clients.Office.Excel.Functions.SPG($A100, "SP_NET_INC", J$3)</f>
        <v>322769</v>
      </c>
    </row>
    <row r="101" spans="1:10" x14ac:dyDescent="0.3">
      <c r="A101" s="11" t="s">
        <v>1129</v>
      </c>
      <c r="B101" s="9" t="str" cm="1">
        <f t="array" ref="B101">_xll.SNL.Clients.Office.Excel.Functions.SPG($A101, "SP_NET_INC", B$3)</f>
        <v>NA</v>
      </c>
      <c r="C101" s="9" cm="1">
        <f t="array" ref="C101">_xll.SNL.Clients.Office.Excel.Functions.SPG($A101, "SP_NET_INC", C$3)</f>
        <v>3907</v>
      </c>
      <c r="D101" s="9" cm="1">
        <f t="array" ref="D101">_xll.SNL.Clients.Office.Excel.Functions.SPG($A101, "SP_NET_INC", D$3)</f>
        <v>41119</v>
      </c>
      <c r="E101" s="9" cm="1">
        <f t="array" ref="E101">_xll.SNL.Clients.Office.Excel.Functions.SPG($A101, "SP_NET_INC", E$3)</f>
        <v>30273</v>
      </c>
      <c r="F101" s="9" cm="1">
        <f t="array" ref="F101">_xll.SNL.Clients.Office.Excel.Functions.SPG($A101, "SP_NET_INC", F$3)</f>
        <v>30798</v>
      </c>
      <c r="G101" s="9" cm="1">
        <f t="array" ref="G101">_xll.SNL.Clients.Office.Excel.Functions.SPG($A101, "SP_NET_INC", G$3)</f>
        <v>55660</v>
      </c>
      <c r="H101" s="9" cm="1">
        <f t="array" ref="H101">_xll.SNL.Clients.Office.Excel.Functions.SPG($A101, "SP_NET_INC", H$3)</f>
        <v>47015</v>
      </c>
      <c r="I101" s="9" cm="1">
        <f t="array" ref="I101">_xll.SNL.Clients.Office.Excel.Functions.SPG($A101, "SP_NET_INC", I$3)</f>
        <v>34365</v>
      </c>
      <c r="J101" s="9" cm="1">
        <f t="array" ref="J101">_xll.SNL.Clients.Office.Excel.Functions.SPG($A101, "SP_NET_INC", J$3)</f>
        <v>34792</v>
      </c>
    </row>
    <row r="102" spans="1:10" x14ac:dyDescent="0.3">
      <c r="A102" s="11" t="s">
        <v>1130</v>
      </c>
      <c r="B102" s="9" cm="1">
        <f t="array" ref="B102">_xll.SNL.Clients.Office.Excel.Functions.SPG($A102, "SP_NET_INC", B$3)</f>
        <v>115000</v>
      </c>
      <c r="C102" s="9" cm="1">
        <f t="array" ref="C102">_xll.SNL.Clients.Office.Excel.Functions.SPG($A102, "SP_NET_INC", C$3)</f>
        <v>33000</v>
      </c>
      <c r="D102" s="9" cm="1">
        <f t="array" ref="D102">_xll.SNL.Clients.Office.Excel.Functions.SPG($A102, "SP_NET_INC", D$3)</f>
        <v>345000</v>
      </c>
      <c r="E102" s="9" cm="1">
        <f t="array" ref="E102">_xll.SNL.Clients.Office.Excel.Functions.SPG($A102, "SP_NET_INC", E$3)</f>
        <v>8000</v>
      </c>
      <c r="F102" s="9" cm="1">
        <f t="array" ref="F102">_xll.SNL.Clients.Office.Excel.Functions.SPG($A102, "SP_NET_INC", F$3)</f>
        <v>-10000</v>
      </c>
      <c r="G102" s="9" cm="1">
        <f t="array" ref="G102">_xll.SNL.Clients.Office.Excel.Functions.SPG($A102, "SP_NET_INC", G$3)</f>
        <v>188000</v>
      </c>
      <c r="H102" s="9" cm="1">
        <f t="array" ref="H102">_xll.SNL.Clients.Office.Excel.Functions.SPG($A102, "SP_NET_INC", H$3)</f>
        <v>-22000</v>
      </c>
      <c r="I102" s="9" cm="1">
        <f t="array" ref="I102">_xll.SNL.Clients.Office.Excel.Functions.SPG($A102, "SP_NET_INC", I$3)</f>
        <v>97000</v>
      </c>
      <c r="J102" s="9" cm="1">
        <f t="array" ref="J102">_xll.SNL.Clients.Office.Excel.Functions.SPG($A102, "SP_NET_INC", J$3)</f>
        <v>301000</v>
      </c>
    </row>
    <row r="103" spans="1:10" x14ac:dyDescent="0.3">
      <c r="A103" s="11" t="s">
        <v>1131</v>
      </c>
      <c r="B103" s="9" cm="1">
        <f t="array" ref="B103">_xll.SNL.Clients.Office.Excel.Functions.SPG($A103, "SP_NET_INC", B$3)</f>
        <v>13202</v>
      </c>
      <c r="C103" s="9" cm="1">
        <f t="array" ref="C103">_xll.SNL.Clients.Office.Excel.Functions.SPG($A103, "SP_NET_INC", C$3)</f>
        <v>19464</v>
      </c>
      <c r="D103" s="9" cm="1">
        <f t="array" ref="D103">_xll.SNL.Clients.Office.Excel.Functions.SPG($A103, "SP_NET_INC", D$3)</f>
        <v>60554</v>
      </c>
      <c r="E103" s="9" cm="1">
        <f t="array" ref="E103">_xll.SNL.Clients.Office.Excel.Functions.SPG($A103, "SP_NET_INC", E$3)</f>
        <v>40377</v>
      </c>
      <c r="F103" s="9" cm="1">
        <f t="array" ref="F103">_xll.SNL.Clients.Office.Excel.Functions.SPG($A103, "SP_NET_INC", F$3)</f>
        <v>69690</v>
      </c>
      <c r="G103" s="9" cm="1">
        <f t="array" ref="G103">_xll.SNL.Clients.Office.Excel.Functions.SPG($A103, "SP_NET_INC", G$3)</f>
        <v>29938</v>
      </c>
      <c r="H103" s="9" cm="1">
        <f t="array" ref="H103">_xll.SNL.Clients.Office.Excel.Functions.SPG($A103, "SP_NET_INC", H$3)</f>
        <v>34325</v>
      </c>
      <c r="I103" s="9" cm="1">
        <f t="array" ref="I103">_xll.SNL.Clients.Office.Excel.Functions.SPG($A103, "SP_NET_INC", I$3)</f>
        <v>9447</v>
      </c>
      <c r="J103" s="9" cm="1">
        <f t="array" ref="J103">_xll.SNL.Clients.Office.Excel.Functions.SPG($A103, "SP_NET_INC", J$3)</f>
        <v>-22334</v>
      </c>
    </row>
    <row r="104" spans="1:10" x14ac:dyDescent="0.3">
      <c r="A104" s="11" t="s">
        <v>1132</v>
      </c>
      <c r="B104" s="9" cm="1">
        <f t="array" ref="B104">_xll.SNL.Clients.Office.Excel.Functions.SPG($A104, "SP_NET_INC", B$3)</f>
        <v>-4787</v>
      </c>
      <c r="C104" s="9" cm="1">
        <f t="array" ref="C104">_xll.SNL.Clients.Office.Excel.Functions.SPG($A104, "SP_NET_INC", C$3)</f>
        <v>-17924</v>
      </c>
      <c r="D104" s="9" cm="1">
        <f t="array" ref="D104">_xll.SNL.Clients.Office.Excel.Functions.SPG($A104, "SP_NET_INC", D$3)</f>
        <v>-3968</v>
      </c>
      <c r="E104" s="9" cm="1">
        <f t="array" ref="E104">_xll.SNL.Clients.Office.Excel.Functions.SPG($A104, "SP_NET_INC", E$3)</f>
        <v>-7958</v>
      </c>
      <c r="F104" s="9" cm="1">
        <f t="array" ref="F104">_xll.SNL.Clients.Office.Excel.Functions.SPG($A104, "SP_NET_INC", F$3)</f>
        <v>103</v>
      </c>
      <c r="G104" s="9" cm="1">
        <f t="array" ref="G104">_xll.SNL.Clients.Office.Excel.Functions.SPG($A104, "SP_NET_INC", G$3)</f>
        <v>-6599</v>
      </c>
      <c r="H104" s="9" cm="1">
        <f t="array" ref="H104">_xll.SNL.Clients.Office.Excel.Functions.SPG($A104, "SP_NET_INC", H$3)</f>
        <v>16953</v>
      </c>
      <c r="I104" s="9" cm="1">
        <f t="array" ref="I104">_xll.SNL.Clients.Office.Excel.Functions.SPG($A104, "SP_NET_INC", I$3)</f>
        <v>9373</v>
      </c>
      <c r="J104" s="9" cm="1">
        <f t="array" ref="J104">_xll.SNL.Clients.Office.Excel.Functions.SPG($A104, "SP_NET_INC", J$3)</f>
        <v>9598</v>
      </c>
    </row>
    <row r="105" spans="1:10" x14ac:dyDescent="0.3">
      <c r="A105" s="11" t="s">
        <v>1133</v>
      </c>
      <c r="B105" s="9" cm="1">
        <f t="array" ref="B105">_xll.SNL.Clients.Office.Excel.Functions.SPG($A105, "SP_NET_INC", B$3)</f>
        <v>15399</v>
      </c>
      <c r="C105" s="9" cm="1">
        <f t="array" ref="C105">_xll.SNL.Clients.Office.Excel.Functions.SPG($A105, "SP_NET_INC", C$3)</f>
        <v>15431</v>
      </c>
      <c r="D105" s="9" cm="1">
        <f t="array" ref="D105">_xll.SNL.Clients.Office.Excel.Functions.SPG($A105, "SP_NET_INC", D$3)</f>
        <v>12057</v>
      </c>
      <c r="E105" s="9" cm="1">
        <f t="array" ref="E105">_xll.SNL.Clients.Office.Excel.Functions.SPG($A105, "SP_NET_INC", E$3)</f>
        <v>9648</v>
      </c>
      <c r="F105" s="9" cm="1">
        <f t="array" ref="F105">_xll.SNL.Clients.Office.Excel.Functions.SPG($A105, "SP_NET_INC", F$3)</f>
        <v>13762</v>
      </c>
      <c r="G105" s="9" cm="1">
        <f t="array" ref="G105">_xll.SNL.Clients.Office.Excel.Functions.SPG($A105, "SP_NET_INC", G$3)</f>
        <v>2543</v>
      </c>
      <c r="H105" s="9" cm="1">
        <f t="array" ref="H105">_xll.SNL.Clients.Office.Excel.Functions.SPG($A105, "SP_NET_INC", H$3)</f>
        <v>-140390</v>
      </c>
      <c r="I105" s="9" cm="1">
        <f t="array" ref="I105">_xll.SNL.Clients.Office.Excel.Functions.SPG($A105, "SP_NET_INC", I$3)</f>
        <v>8302</v>
      </c>
      <c r="J105" s="9" cm="1">
        <f t="array" ref="J105">_xll.SNL.Clients.Office.Excel.Functions.SPG($A105, "SP_NET_INC", J$3)</f>
        <v>14189</v>
      </c>
    </row>
    <row r="106" spans="1:10" x14ac:dyDescent="0.3">
      <c r="A106" s="11" t="s">
        <v>1134</v>
      </c>
      <c r="B106" s="9" cm="1">
        <f t="array" ref="B106">_xll.SNL.Clients.Office.Excel.Functions.SPG($A106, "SP_NET_INC", B$3)</f>
        <v>65193</v>
      </c>
      <c r="C106" s="9" cm="1">
        <f t="array" ref="C106">_xll.SNL.Clients.Office.Excel.Functions.SPG($A106, "SP_NET_INC", C$3)</f>
        <v>51955</v>
      </c>
      <c r="D106" s="9" cm="1">
        <f t="array" ref="D106">_xll.SNL.Clients.Office.Excel.Functions.SPG($A106, "SP_NET_INC", D$3)</f>
        <v>33276</v>
      </c>
      <c r="E106" s="9" cm="1">
        <f t="array" ref="E106">_xll.SNL.Clients.Office.Excel.Functions.SPG($A106, "SP_NET_INC", E$3)</f>
        <v>10418</v>
      </c>
      <c r="F106" s="9" cm="1">
        <f t="array" ref="F106">_xll.SNL.Clients.Office.Excel.Functions.SPG($A106, "SP_NET_INC", F$3)</f>
        <v>28750</v>
      </c>
      <c r="G106" s="9" cm="1">
        <f t="array" ref="G106">_xll.SNL.Clients.Office.Excel.Functions.SPG($A106, "SP_NET_INC", G$3)</f>
        <v>26294</v>
      </c>
      <c r="H106" s="9" cm="1">
        <f t="array" ref="H106">_xll.SNL.Clients.Office.Excel.Functions.SPG($A106, "SP_NET_INC", H$3)</f>
        <v>8685</v>
      </c>
      <c r="I106" s="9" cm="1">
        <f t="array" ref="I106">_xll.SNL.Clients.Office.Excel.Functions.SPG($A106, "SP_NET_INC", I$3)</f>
        <v>-484</v>
      </c>
      <c r="J106" s="9" cm="1">
        <f t="array" ref="J106">_xll.SNL.Clients.Office.Excel.Functions.SPG($A106, "SP_NET_INC", J$3)</f>
        <v>19227</v>
      </c>
    </row>
    <row r="107" spans="1:10" x14ac:dyDescent="0.3">
      <c r="A107" s="11" t="s">
        <v>1135</v>
      </c>
      <c r="B107" s="9" cm="1">
        <f t="array" ref="B107">_xll.SNL.Clients.Office.Excel.Functions.SPG($A107, "SP_NET_INC", B$3)</f>
        <v>39045</v>
      </c>
      <c r="C107" s="9" cm="1">
        <f t="array" ref="C107">_xll.SNL.Clients.Office.Excel.Functions.SPG($A107, "SP_NET_INC", C$3)</f>
        <v>45881</v>
      </c>
      <c r="D107" s="9" cm="1">
        <f t="array" ref="D107">_xll.SNL.Clients.Office.Excel.Functions.SPG($A107, "SP_NET_INC", D$3)</f>
        <v>22511</v>
      </c>
      <c r="E107" s="9" cm="1">
        <f t="array" ref="E107">_xll.SNL.Clients.Office.Excel.Functions.SPG($A107, "SP_NET_INC", E$3)</f>
        <v>-68721</v>
      </c>
      <c r="F107" s="9" cm="1">
        <f t="array" ref="F107">_xll.SNL.Clients.Office.Excel.Functions.SPG($A107, "SP_NET_INC", F$3)</f>
        <v>21301</v>
      </c>
      <c r="G107" s="9" cm="1">
        <f t="array" ref="G107">_xll.SNL.Clients.Office.Excel.Functions.SPG($A107, "SP_NET_INC", G$3)</f>
        <v>-22603</v>
      </c>
      <c r="H107" s="9" cm="1">
        <f t="array" ref="H107">_xll.SNL.Clients.Office.Excel.Functions.SPG($A107, "SP_NET_INC", H$3)</f>
        <v>18973</v>
      </c>
      <c r="I107" s="9" cm="1">
        <f t="array" ref="I107">_xll.SNL.Clients.Office.Excel.Functions.SPG($A107, "SP_NET_INC", I$3)</f>
        <v>13817</v>
      </c>
      <c r="J107" s="9" cm="1">
        <f t="array" ref="J107">_xll.SNL.Clients.Office.Excel.Functions.SPG($A107, "SP_NET_INC", J$3)</f>
        <v>11866</v>
      </c>
    </row>
    <row r="108" spans="1:10" x14ac:dyDescent="0.3">
      <c r="A108" s="11" t="s">
        <v>1136</v>
      </c>
      <c r="B108" s="9" cm="1">
        <f t="array" ref="B108">_xll.SNL.Clients.Office.Excel.Functions.SPG($A108, "SP_NET_INC", B$3)</f>
        <v>-2013</v>
      </c>
      <c r="C108" s="9" cm="1">
        <f t="array" ref="C108">_xll.SNL.Clients.Office.Excel.Functions.SPG($A108, "SP_NET_INC", C$3)</f>
        <v>17304</v>
      </c>
      <c r="D108" s="9" cm="1">
        <f t="array" ref="D108">_xll.SNL.Clients.Office.Excel.Functions.SPG($A108, "SP_NET_INC", D$3)</f>
        <v>18719</v>
      </c>
      <c r="E108" s="9" cm="1">
        <f t="array" ref="E108">_xll.SNL.Clients.Office.Excel.Functions.SPG($A108, "SP_NET_INC", E$3)</f>
        <v>11381</v>
      </c>
      <c r="F108" s="9" cm="1">
        <f t="array" ref="F108">_xll.SNL.Clients.Office.Excel.Functions.SPG($A108, "SP_NET_INC", F$3)</f>
        <v>784</v>
      </c>
      <c r="G108" s="9" cm="1">
        <f t="array" ref="G108">_xll.SNL.Clients.Office.Excel.Functions.SPG($A108, "SP_NET_INC", G$3)</f>
        <v>8346</v>
      </c>
      <c r="H108" s="9" cm="1">
        <f t="array" ref="H108">_xll.SNL.Clients.Office.Excel.Functions.SPG($A108, "SP_NET_INC", H$3)</f>
        <v>4491</v>
      </c>
      <c r="I108" s="9" cm="1">
        <f t="array" ref="I108">_xll.SNL.Clients.Office.Excel.Functions.SPG($A108, "SP_NET_INC", I$3)</f>
        <v>94126</v>
      </c>
      <c r="J108" s="9" cm="1">
        <f t="array" ref="J108">_xll.SNL.Clients.Office.Excel.Functions.SPG($A108, "SP_NET_INC", J$3)</f>
        <v>11479</v>
      </c>
    </row>
    <row r="109" spans="1:10" x14ac:dyDescent="0.3">
      <c r="A109" s="11" t="s">
        <v>1137</v>
      </c>
      <c r="B109" s="9" cm="1">
        <f t="array" ref="B109">_xll.SNL.Clients.Office.Excel.Functions.SPG($A109, "SP_NET_INC", B$3)</f>
        <v>15539</v>
      </c>
      <c r="C109" s="9" cm="1">
        <f t="array" ref="C109">_xll.SNL.Clients.Office.Excel.Functions.SPG($A109, "SP_NET_INC", C$3)</f>
        <v>61517</v>
      </c>
      <c r="D109" s="9" cm="1">
        <f t="array" ref="D109">_xll.SNL.Clients.Office.Excel.Functions.SPG($A109, "SP_NET_INC", D$3)</f>
        <v>58320</v>
      </c>
      <c r="E109" s="9" cm="1">
        <f t="array" ref="E109">_xll.SNL.Clients.Office.Excel.Functions.SPG($A109, "SP_NET_INC", E$3)</f>
        <v>27639</v>
      </c>
      <c r="F109" s="9" cm="1">
        <f t="array" ref="F109">_xll.SNL.Clients.Office.Excel.Functions.SPG($A109, "SP_NET_INC", F$3)</f>
        <v>38033</v>
      </c>
      <c r="G109" s="9" cm="1">
        <f t="array" ref="G109">_xll.SNL.Clients.Office.Excel.Functions.SPG($A109, "SP_NET_INC", G$3)</f>
        <v>106510</v>
      </c>
      <c r="H109" s="9" cm="1">
        <f t="array" ref="H109">_xll.SNL.Clients.Office.Excel.Functions.SPG($A109, "SP_NET_INC", H$3)</f>
        <v>66127</v>
      </c>
      <c r="I109" s="9" cm="1">
        <f t="array" ref="I109">_xll.SNL.Clients.Office.Excel.Functions.SPG($A109, "SP_NET_INC", I$3)</f>
        <v>23867</v>
      </c>
      <c r="J109" s="9" cm="1">
        <f t="array" ref="J109">_xll.SNL.Clients.Office.Excel.Functions.SPG($A109, "SP_NET_INC", J$3)</f>
        <v>35996</v>
      </c>
    </row>
    <row r="110" spans="1:10" x14ac:dyDescent="0.3">
      <c r="A110" s="11" t="s">
        <v>1138</v>
      </c>
      <c r="B110" s="9" cm="1">
        <f t="array" ref="B110">_xll.SNL.Clients.Office.Excel.Functions.SPG($A110, "SP_NET_INC", B$3)</f>
        <v>56737</v>
      </c>
      <c r="C110" s="9" cm="1">
        <f t="array" ref="C110">_xll.SNL.Clients.Office.Excel.Functions.SPG($A110, "SP_NET_INC", C$3)</f>
        <v>55936</v>
      </c>
      <c r="D110" s="9" cm="1">
        <f t="array" ref="D110">_xll.SNL.Clients.Office.Excel.Functions.SPG($A110, "SP_NET_INC", D$3)</f>
        <v>43884</v>
      </c>
      <c r="E110" s="9" cm="1">
        <f t="array" ref="E110">_xll.SNL.Clients.Office.Excel.Functions.SPG($A110, "SP_NET_INC", E$3)</f>
        <v>40794</v>
      </c>
      <c r="F110" s="9" cm="1">
        <f t="array" ref="F110">_xll.SNL.Clients.Office.Excel.Functions.SPG($A110, "SP_NET_INC", F$3)</f>
        <v>23275</v>
      </c>
      <c r="G110" s="9" cm="1">
        <f t="array" ref="G110">_xll.SNL.Clients.Office.Excel.Functions.SPG($A110, "SP_NET_INC", G$3)</f>
        <v>34844</v>
      </c>
      <c r="H110" s="9" cm="1">
        <f t="array" ref="H110">_xll.SNL.Clients.Office.Excel.Functions.SPG($A110, "SP_NET_INC", H$3)</f>
        <v>-30764</v>
      </c>
      <c r="I110" s="9" cm="1">
        <f t="array" ref="I110">_xll.SNL.Clients.Office.Excel.Functions.SPG($A110, "SP_NET_INC", I$3)</f>
        <v>37762</v>
      </c>
      <c r="J110" s="9" cm="1">
        <f t="array" ref="J110">_xll.SNL.Clients.Office.Excel.Functions.SPG($A110, "SP_NET_INC", J$3)</f>
        <v>29568</v>
      </c>
    </row>
    <row r="111" spans="1:10" x14ac:dyDescent="0.3">
      <c r="A111" s="11" t="s">
        <v>1139</v>
      </c>
      <c r="B111" s="9" cm="1">
        <f t="array" ref="B111">_xll.SNL.Clients.Office.Excel.Functions.SPG($A111, "SP_NET_INC", B$3)</f>
        <v>69506</v>
      </c>
      <c r="C111" s="9" cm="1">
        <f t="array" ref="C111">_xll.SNL.Clients.Office.Excel.Functions.SPG($A111, "SP_NET_INC", C$3)</f>
        <v>80201</v>
      </c>
      <c r="D111" s="9" cm="1">
        <f t="array" ref="D111">_xll.SNL.Clients.Office.Excel.Functions.SPG($A111, "SP_NET_INC", D$3)</f>
        <v>67514</v>
      </c>
      <c r="E111" s="9" cm="1">
        <f t="array" ref="E111">_xll.SNL.Clients.Office.Excel.Functions.SPG($A111, "SP_NET_INC", E$3)</f>
        <v>66829</v>
      </c>
      <c r="F111" s="9" cm="1">
        <f t="array" ref="F111">_xll.SNL.Clients.Office.Excel.Functions.SPG($A111, "SP_NET_INC", F$3)</f>
        <v>71435</v>
      </c>
      <c r="G111" s="9" cm="1">
        <f t="array" ref="G111">_xll.SNL.Clients.Office.Excel.Functions.SPG($A111, "SP_NET_INC", G$3)</f>
        <v>82526</v>
      </c>
      <c r="H111" s="9" cm="1">
        <f t="array" ref="H111">_xll.SNL.Clients.Office.Excel.Functions.SPG($A111, "SP_NET_INC", H$3)</f>
        <v>82371</v>
      </c>
      <c r="I111" s="9" cm="1">
        <f t="array" ref="I111">_xll.SNL.Clients.Office.Excel.Functions.SPG($A111, "SP_NET_INC", I$3)</f>
        <v>93220</v>
      </c>
      <c r="J111" s="9" cm="1">
        <f t="array" ref="J111">_xll.SNL.Clients.Office.Excel.Functions.SPG($A111, "SP_NET_INC", J$3)</f>
        <v>96007</v>
      </c>
    </row>
    <row r="112" spans="1:10" x14ac:dyDescent="0.3">
      <c r="A112" s="11" t="s">
        <v>1140</v>
      </c>
      <c r="B112" s="9" t="str" cm="1">
        <f t="array" ref="B112">_xll.SNL.Clients.Office.Excel.Functions.SPG($A112, "SP_NET_INC", B$3)</f>
        <v>NA</v>
      </c>
      <c r="C112" s="9" cm="1">
        <f t="array" ref="C112">_xll.SNL.Clients.Office.Excel.Functions.SPG($A112, "SP_NET_INC", C$3)</f>
        <v>56462</v>
      </c>
      <c r="D112" s="9" cm="1">
        <f t="array" ref="D112">_xll.SNL.Clients.Office.Excel.Functions.SPG($A112, "SP_NET_INC", D$3)</f>
        <v>43815</v>
      </c>
      <c r="E112" s="9" cm="1">
        <f t="array" ref="E112">_xll.SNL.Clients.Office.Excel.Functions.SPG($A112, "SP_NET_INC", E$3)</f>
        <v>34429</v>
      </c>
      <c r="F112" s="9" cm="1">
        <f t="array" ref="F112">_xll.SNL.Clients.Office.Excel.Functions.SPG($A112, "SP_NET_INC", F$3)</f>
        <v>33934</v>
      </c>
      <c r="G112" s="9" cm="1">
        <f t="array" ref="G112">_xll.SNL.Clients.Office.Excel.Functions.SPG($A112, "SP_NET_INC", G$3)</f>
        <v>35987</v>
      </c>
      <c r="H112" s="9" cm="1">
        <f t="array" ref="H112">_xll.SNL.Clients.Office.Excel.Functions.SPG($A112, "SP_NET_INC", H$3)</f>
        <v>41573</v>
      </c>
      <c r="I112" s="9" cm="1">
        <f t="array" ref="I112">_xll.SNL.Clients.Office.Excel.Functions.SPG($A112, "SP_NET_INC", I$3)</f>
        <v>46411</v>
      </c>
      <c r="J112" s="9" cm="1">
        <f t="array" ref="J112">_xll.SNL.Clients.Office.Excel.Functions.SPG($A112, "SP_NET_INC", J$3)</f>
        <v>47360</v>
      </c>
    </row>
    <row r="113" spans="1:10" x14ac:dyDescent="0.3">
      <c r="A113" s="11" t="s">
        <v>94</v>
      </c>
      <c r="B113" s="9" cm="1">
        <f t="array" ref="B113">_xll.SNL.Clients.Office.Excel.Functions.SPG($A113, "SP_NET_INC", B$3)</f>
        <v>-17000</v>
      </c>
      <c r="C113" s="9" cm="1">
        <f t="array" ref="C113">_xll.SNL.Clients.Office.Excel.Functions.SPG($A113, "SP_NET_INC", C$3)</f>
        <v>-1911000</v>
      </c>
      <c r="D113" s="9" cm="1">
        <f t="array" ref="D113">_xll.SNL.Clients.Office.Excel.Functions.SPG($A113, "SP_NET_INC", D$3)</f>
        <v>120000</v>
      </c>
      <c r="E113" s="9" cm="1">
        <f t="array" ref="E113">_xll.SNL.Clients.Office.Excel.Functions.SPG($A113, "SP_NET_INC", E$3)</f>
        <v>153000</v>
      </c>
      <c r="F113" s="9" cm="1">
        <f t="array" ref="F113">_xll.SNL.Clients.Office.Excel.Functions.SPG($A113, "SP_NET_INC", F$3)</f>
        <v>124000</v>
      </c>
      <c r="G113" s="9" cm="1">
        <f t="array" ref="G113">_xll.SNL.Clients.Office.Excel.Functions.SPG($A113, "SP_NET_INC", G$3)</f>
        <v>701000</v>
      </c>
      <c r="H113" s="9" cm="1">
        <f t="array" ref="H113">_xll.SNL.Clients.Office.Excel.Functions.SPG($A113, "SP_NET_INC", H$3)</f>
        <v>949000</v>
      </c>
      <c r="I113" s="9" cm="1">
        <f t="array" ref="I113">_xll.SNL.Clients.Office.Excel.Functions.SPG($A113, "SP_NET_INC", I$3)</f>
        <v>221000</v>
      </c>
      <c r="J113" s="9" cm="1">
        <f t="array" ref="J113">_xll.SNL.Clients.Office.Excel.Functions.SPG($A113, "SP_NET_INC", J$3)</f>
        <v>93000</v>
      </c>
    </row>
    <row r="114" spans="1:10" x14ac:dyDescent="0.3">
      <c r="A114" s="11" t="s">
        <v>1141</v>
      </c>
      <c r="B114" s="9" cm="1">
        <f t="array" ref="B114">_xll.SNL.Clients.Office.Excel.Functions.SPG($A114, "SP_NET_INC", B$3)</f>
        <v>-4181</v>
      </c>
      <c r="C114" s="9" cm="1">
        <f t="array" ref="C114">_xll.SNL.Clients.Office.Excel.Functions.SPG($A114, "SP_NET_INC", C$3)</f>
        <v>-5786</v>
      </c>
      <c r="D114" s="9" cm="1">
        <f t="array" ref="D114">_xll.SNL.Clients.Office.Excel.Functions.SPG($A114, "SP_NET_INC", D$3)</f>
        <v>-1951</v>
      </c>
      <c r="E114" s="9" cm="1">
        <f t="array" ref="E114">_xll.SNL.Clients.Office.Excel.Functions.SPG($A114, "SP_NET_INC", E$3)</f>
        <v>-1663</v>
      </c>
      <c r="F114" s="9" cm="1">
        <f t="array" ref="F114">_xll.SNL.Clients.Office.Excel.Functions.SPG($A114, "SP_NET_INC", F$3)</f>
        <v>-4792</v>
      </c>
      <c r="G114" s="9" cm="1">
        <f t="array" ref="G114">_xll.SNL.Clients.Office.Excel.Functions.SPG($A114, "SP_NET_INC", G$3)</f>
        <v>-9885</v>
      </c>
      <c r="H114" s="9" cm="1">
        <f t="array" ref="H114">_xll.SNL.Clients.Office.Excel.Functions.SPG($A114, "SP_NET_INC", H$3)</f>
        <v>9169</v>
      </c>
      <c r="I114" s="9" cm="1">
        <f t="array" ref="I114">_xll.SNL.Clients.Office.Excel.Functions.SPG($A114, "SP_NET_INC", I$3)</f>
        <v>-2380</v>
      </c>
      <c r="J114" s="9" cm="1">
        <f t="array" ref="J114">_xll.SNL.Clients.Office.Excel.Functions.SPG($A114, "SP_NET_INC", J$3)</f>
        <v>52327</v>
      </c>
    </row>
    <row r="115" spans="1:10" x14ac:dyDescent="0.3">
      <c r="A115" s="11" t="s">
        <v>1142</v>
      </c>
      <c r="B115" s="9" cm="1">
        <f t="array" ref="B115">_xll.SNL.Clients.Office.Excel.Functions.SPG($A115, "SP_NET_INC", B$3)</f>
        <v>64807</v>
      </c>
      <c r="C115" s="9" cm="1">
        <f t="array" ref="C115">_xll.SNL.Clients.Office.Excel.Functions.SPG($A115, "SP_NET_INC", C$3)</f>
        <v>14181</v>
      </c>
      <c r="D115" s="9" cm="1">
        <f t="array" ref="D115">_xll.SNL.Clients.Office.Excel.Functions.SPG($A115, "SP_NET_INC", D$3)</f>
        <v>-34400</v>
      </c>
      <c r="E115" s="9" cm="1">
        <f t="array" ref="E115">_xll.SNL.Clients.Office.Excel.Functions.SPG($A115, "SP_NET_INC", E$3)</f>
        <v>80477</v>
      </c>
      <c r="F115" s="9" cm="1">
        <f t="array" ref="F115">_xll.SNL.Clients.Office.Excel.Functions.SPG($A115, "SP_NET_INC", F$3)</f>
        <v>62669</v>
      </c>
      <c r="G115" s="9" cm="1">
        <f t="array" ref="G115">_xll.SNL.Clients.Office.Excel.Functions.SPG($A115, "SP_NET_INC", G$3)</f>
        <v>567</v>
      </c>
      <c r="H115" s="9" cm="1">
        <f t="array" ref="H115">_xll.SNL.Clients.Office.Excel.Functions.SPG($A115, "SP_NET_INC", H$3)</f>
        <v>2719</v>
      </c>
      <c r="I115" s="9" cm="1">
        <f t="array" ref="I115">_xll.SNL.Clients.Office.Excel.Functions.SPG($A115, "SP_NET_INC", I$3)</f>
        <v>83549</v>
      </c>
      <c r="J115" s="9" cm="1">
        <f t="array" ref="J115">_xll.SNL.Clients.Office.Excel.Functions.SPG($A115, "SP_NET_INC", J$3)</f>
        <v>48678</v>
      </c>
    </row>
    <row r="116" spans="1:10" x14ac:dyDescent="0.3">
      <c r="A116" s="11" t="s">
        <v>1143</v>
      </c>
      <c r="B116" s="9" cm="1">
        <f t="array" ref="B116">_xll.SNL.Clients.Office.Excel.Functions.SPG($A116, "SP_NET_INC", B$3)</f>
        <v>64807</v>
      </c>
      <c r="C116" s="9" cm="1">
        <f t="array" ref="C116">_xll.SNL.Clients.Office.Excel.Functions.SPG($A116, "SP_NET_INC", C$3)</f>
        <v>14181</v>
      </c>
      <c r="D116" s="9" cm="1">
        <f t="array" ref="D116">_xll.SNL.Clients.Office.Excel.Functions.SPG($A116, "SP_NET_INC", D$3)</f>
        <v>-34400</v>
      </c>
      <c r="E116" s="9" cm="1">
        <f t="array" ref="E116">_xll.SNL.Clients.Office.Excel.Functions.SPG($A116, "SP_NET_INC", E$3)</f>
        <v>80477</v>
      </c>
      <c r="F116" s="9" cm="1">
        <f t="array" ref="F116">_xll.SNL.Clients.Office.Excel.Functions.SPG($A116, "SP_NET_INC", F$3)</f>
        <v>62669</v>
      </c>
      <c r="G116" s="9" cm="1">
        <f t="array" ref="G116">_xll.SNL.Clients.Office.Excel.Functions.SPG($A116, "SP_NET_INC", G$3)</f>
        <v>567</v>
      </c>
      <c r="H116" s="9" cm="1">
        <f t="array" ref="H116">_xll.SNL.Clients.Office.Excel.Functions.SPG($A116, "SP_NET_INC", H$3)</f>
        <v>2719</v>
      </c>
      <c r="I116" s="9" cm="1">
        <f t="array" ref="I116">_xll.SNL.Clients.Office.Excel.Functions.SPG($A116, "SP_NET_INC", I$3)</f>
        <v>83549</v>
      </c>
      <c r="J116" s="9" cm="1">
        <f t="array" ref="J116">_xll.SNL.Clients.Office.Excel.Functions.SPG($A116, "SP_NET_INC", J$3)</f>
        <v>48678</v>
      </c>
    </row>
    <row r="117" spans="1:10" x14ac:dyDescent="0.3">
      <c r="A117" s="11" t="s">
        <v>1144</v>
      </c>
      <c r="B117" s="9" cm="1">
        <f t="array" ref="B117">_xll.SNL.Clients.Office.Excel.Functions.SPG($A117, "SP_NET_INC", B$3)</f>
        <v>17760</v>
      </c>
      <c r="C117" s="9" cm="1">
        <f t="array" ref="C117">_xll.SNL.Clients.Office.Excel.Functions.SPG($A117, "SP_NET_INC", C$3)</f>
        <v>11345</v>
      </c>
      <c r="D117" s="9" cm="1">
        <f t="array" ref="D117">_xll.SNL.Clients.Office.Excel.Functions.SPG($A117, "SP_NET_INC", D$3)</f>
        <v>13305</v>
      </c>
      <c r="E117" s="9" cm="1">
        <f t="array" ref="E117">_xll.SNL.Clients.Office.Excel.Functions.SPG($A117, "SP_NET_INC", E$3)</f>
        <v>15817</v>
      </c>
      <c r="F117" s="9" cm="1">
        <f t="array" ref="F117">_xll.SNL.Clients.Office.Excel.Functions.SPG($A117, "SP_NET_INC", F$3)</f>
        <v>12945</v>
      </c>
      <c r="G117" s="9" cm="1">
        <f t="array" ref="G117">_xll.SNL.Clients.Office.Excel.Functions.SPG($A117, "SP_NET_INC", G$3)</f>
        <v>14866</v>
      </c>
      <c r="H117" s="9" cm="1">
        <f t="array" ref="H117">_xll.SNL.Clients.Office.Excel.Functions.SPG($A117, "SP_NET_INC", H$3)</f>
        <v>13141</v>
      </c>
      <c r="I117" s="9" cm="1">
        <f t="array" ref="I117">_xll.SNL.Clients.Office.Excel.Functions.SPG($A117, "SP_NET_INC", I$3)</f>
        <v>14475</v>
      </c>
      <c r="J117" s="9" cm="1">
        <f t="array" ref="J117">_xll.SNL.Clients.Office.Excel.Functions.SPG($A117, "SP_NET_INC", J$3)</f>
        <v>16187</v>
      </c>
    </row>
    <row r="118" spans="1:10" x14ac:dyDescent="0.3">
      <c r="A118" s="11" t="s">
        <v>1145</v>
      </c>
      <c r="B118" s="9" cm="1">
        <f t="array" ref="B118">_xll.SNL.Clients.Office.Excel.Functions.SPG($A118, "SP_NET_INC", B$3)</f>
        <v>24200</v>
      </c>
      <c r="C118" s="9" cm="1">
        <f t="array" ref="C118">_xll.SNL.Clients.Office.Excel.Functions.SPG($A118, "SP_NET_INC", C$3)</f>
        <v>38000</v>
      </c>
      <c r="D118" s="9" cm="1">
        <f t="array" ref="D118">_xll.SNL.Clients.Office.Excel.Functions.SPG($A118, "SP_NET_INC", D$3)</f>
        <v>39800</v>
      </c>
      <c r="E118" s="9" cm="1">
        <f t="array" ref="E118">_xll.SNL.Clients.Office.Excel.Functions.SPG($A118, "SP_NET_INC", E$3)</f>
        <v>-6700</v>
      </c>
      <c r="F118" s="9" cm="1">
        <f t="array" ref="F118">_xll.SNL.Clients.Office.Excel.Functions.SPG($A118, "SP_NET_INC", F$3)</f>
        <v>231500</v>
      </c>
      <c r="G118" s="9" cm="1">
        <f t="array" ref="G118">_xll.SNL.Clients.Office.Excel.Functions.SPG($A118, "SP_NET_INC", G$3)</f>
        <v>25600</v>
      </c>
      <c r="H118" s="9" cm="1">
        <f t="array" ref="H118">_xll.SNL.Clients.Office.Excel.Functions.SPG($A118, "SP_NET_INC", H$3)</f>
        <v>-45900</v>
      </c>
      <c r="I118" s="9" cm="1">
        <f t="array" ref="I118">_xll.SNL.Clients.Office.Excel.Functions.SPG($A118, "SP_NET_INC", I$3)</f>
        <v>6200</v>
      </c>
      <c r="J118" s="9" cm="1">
        <f t="array" ref="J118">_xll.SNL.Clients.Office.Excel.Functions.SPG($A118, "SP_NET_INC", J$3)</f>
        <v>-38600</v>
      </c>
    </row>
    <row r="119" spans="1:10" x14ac:dyDescent="0.3">
      <c r="A119" s="11" t="s">
        <v>1146</v>
      </c>
      <c r="B119" s="9" cm="1">
        <f t="array" ref="B119">_xll.SNL.Clients.Office.Excel.Functions.SPG($A119, "SP_NET_INC", B$3)</f>
        <v>39384</v>
      </c>
      <c r="C119" s="9" cm="1">
        <f t="array" ref="C119">_xll.SNL.Clients.Office.Excel.Functions.SPG($A119, "SP_NET_INC", C$3)</f>
        <v>102741</v>
      </c>
      <c r="D119" s="9" cm="1">
        <f t="array" ref="D119">_xll.SNL.Clients.Office.Excel.Functions.SPG($A119, "SP_NET_INC", D$3)</f>
        <v>83020</v>
      </c>
      <c r="E119" s="9" cm="1">
        <f t="array" ref="E119">_xll.SNL.Clients.Office.Excel.Functions.SPG($A119, "SP_NET_INC", E$3)</f>
        <v>83724</v>
      </c>
      <c r="F119" s="9" cm="1">
        <f t="array" ref="F119">_xll.SNL.Clients.Office.Excel.Functions.SPG($A119, "SP_NET_INC", F$3)</f>
        <v>64332</v>
      </c>
      <c r="G119" s="9" cm="1">
        <f t="array" ref="G119">_xll.SNL.Clients.Office.Excel.Functions.SPG($A119, "SP_NET_INC", G$3)</f>
        <v>91318</v>
      </c>
      <c r="H119" s="9" cm="1">
        <f t="array" ref="H119">_xll.SNL.Clients.Office.Excel.Functions.SPG($A119, "SP_NET_INC", H$3)</f>
        <v>83150</v>
      </c>
      <c r="I119" s="9" cm="1">
        <f t="array" ref="I119">_xll.SNL.Clients.Office.Excel.Functions.SPG($A119, "SP_NET_INC", I$3)</f>
        <v>51445</v>
      </c>
      <c r="J119" s="9" cm="1">
        <f t="array" ref="J119">_xll.SNL.Clients.Office.Excel.Functions.SPG($A119, "SP_NET_INC", J$3)</f>
        <v>33311</v>
      </c>
    </row>
    <row r="120" spans="1:10" x14ac:dyDescent="0.3">
      <c r="A120" s="11" t="s">
        <v>1147</v>
      </c>
      <c r="B120" s="9" cm="1">
        <f t="array" ref="B120">_xll.SNL.Clients.Office.Excel.Functions.SPG($A120, "SP_NET_INC", B$3)</f>
        <v>4743</v>
      </c>
      <c r="C120" s="9" cm="1">
        <f t="array" ref="C120">_xll.SNL.Clients.Office.Excel.Functions.SPG($A120, "SP_NET_INC", C$3)</f>
        <v>6577</v>
      </c>
      <c r="D120" s="9" cm="1">
        <f t="array" ref="D120">_xll.SNL.Clients.Office.Excel.Functions.SPG($A120, "SP_NET_INC", D$3)</f>
        <v>-1371</v>
      </c>
      <c r="E120" s="9" cm="1">
        <f t="array" ref="E120">_xll.SNL.Clients.Office.Excel.Functions.SPG($A120, "SP_NET_INC", E$3)</f>
        <v>-12574</v>
      </c>
      <c r="F120" s="9" cm="1">
        <f t="array" ref="F120">_xll.SNL.Clients.Office.Excel.Functions.SPG($A120, "SP_NET_INC", F$3)</f>
        <v>-4683</v>
      </c>
      <c r="G120" s="9" cm="1">
        <f t="array" ref="G120">_xll.SNL.Clients.Office.Excel.Functions.SPG($A120, "SP_NET_INC", G$3)</f>
        <v>-12456</v>
      </c>
      <c r="H120" s="9" cm="1">
        <f t="array" ref="H120">_xll.SNL.Clients.Office.Excel.Functions.SPG($A120, "SP_NET_INC", H$3)</f>
        <v>-48965</v>
      </c>
      <c r="I120" s="9" cm="1">
        <f t="array" ref="I120">_xll.SNL.Clients.Office.Excel.Functions.SPG($A120, "SP_NET_INC", I$3)</f>
        <v>4706</v>
      </c>
      <c r="J120" s="9" cm="1">
        <f t="array" ref="J120">_xll.SNL.Clients.Office.Excel.Functions.SPG($A120, "SP_NET_INC", J$3)</f>
        <v>1358</v>
      </c>
    </row>
    <row r="121" spans="1:10" x14ac:dyDescent="0.3">
      <c r="A121" s="11" t="s">
        <v>1148</v>
      </c>
      <c r="B121" s="9" cm="1">
        <f t="array" ref="B121">_xll.SNL.Clients.Office.Excel.Functions.SPG($A121, "SP_NET_INC", B$3)</f>
        <v>-3327</v>
      </c>
      <c r="C121" s="9" cm="1">
        <f t="array" ref="C121">_xll.SNL.Clients.Office.Excel.Functions.SPG($A121, "SP_NET_INC", C$3)</f>
        <v>-1736</v>
      </c>
      <c r="D121" s="9" cm="1">
        <f t="array" ref="D121">_xll.SNL.Clients.Office.Excel.Functions.SPG($A121, "SP_NET_INC", D$3)</f>
        <v>-1311</v>
      </c>
      <c r="E121" s="9" cm="1">
        <f t="array" ref="E121">_xll.SNL.Clients.Office.Excel.Functions.SPG($A121, "SP_NET_INC", E$3)</f>
        <v>-291</v>
      </c>
      <c r="F121" s="9" cm="1">
        <f t="array" ref="F121">_xll.SNL.Clients.Office.Excel.Functions.SPG($A121, "SP_NET_INC", F$3)</f>
        <v>-5448</v>
      </c>
      <c r="G121" s="9" t="str" cm="1">
        <f t="array" ref="G121">_xll.SNL.Clients.Office.Excel.Functions.SPG($A121, "SP_NET_INC", G$3)</f>
        <v>NA</v>
      </c>
      <c r="H121" s="9" cm="1">
        <f t="array" ref="H121">_xll.SNL.Clients.Office.Excel.Functions.SPG($A121, "SP_NET_INC", H$3)</f>
        <v>-4957</v>
      </c>
      <c r="I121" s="9" cm="1">
        <f t="array" ref="I121">_xll.SNL.Clients.Office.Excel.Functions.SPG($A121, "SP_NET_INC", I$3)</f>
        <v>-5818</v>
      </c>
      <c r="J121" s="9" cm="1">
        <f t="array" ref="J121">_xll.SNL.Clients.Office.Excel.Functions.SPG($A121, "SP_NET_INC", J$3)</f>
        <v>-4872</v>
      </c>
    </row>
    <row r="122" spans="1:10" x14ac:dyDescent="0.3">
      <c r="A122" s="11" t="s">
        <v>1149</v>
      </c>
      <c r="B122" s="9" t="str" cm="1">
        <f t="array" ref="B122">_xll.SNL.Clients.Office.Excel.Functions.SPG($A122, "SP_NET_INC", B$3)</f>
        <v>NA</v>
      </c>
      <c r="C122" s="9" cm="1">
        <f t="array" ref="C122">_xll.SNL.Clients.Office.Excel.Functions.SPG($A122, "SP_NET_INC", C$3)</f>
        <v>62827</v>
      </c>
      <c r="D122" s="9" cm="1">
        <f t="array" ref="D122">_xll.SNL.Clients.Office.Excel.Functions.SPG($A122, "SP_NET_INC", D$3)</f>
        <v>55318</v>
      </c>
      <c r="E122" s="9" cm="1">
        <f t="array" ref="E122">_xll.SNL.Clients.Office.Excel.Functions.SPG($A122, "SP_NET_INC", E$3)</f>
        <v>45794</v>
      </c>
      <c r="F122" s="9" cm="1">
        <f t="array" ref="F122">_xll.SNL.Clients.Office.Excel.Functions.SPG($A122, "SP_NET_INC", F$3)</f>
        <v>2788</v>
      </c>
      <c r="G122" s="9" cm="1">
        <f t="array" ref="G122">_xll.SNL.Clients.Office.Excel.Functions.SPG($A122, "SP_NET_INC", G$3)</f>
        <v>46970</v>
      </c>
      <c r="H122" s="9" cm="1">
        <f t="array" ref="H122">_xll.SNL.Clients.Office.Excel.Functions.SPG($A122, "SP_NET_INC", H$3)</f>
        <v>45669</v>
      </c>
      <c r="I122" s="9" cm="1">
        <f t="array" ref="I122">_xll.SNL.Clients.Office.Excel.Functions.SPG($A122, "SP_NET_INC", I$3)</f>
        <v>51269</v>
      </c>
      <c r="J122" s="9" cm="1">
        <f t="array" ref="J122">_xll.SNL.Clients.Office.Excel.Functions.SPG($A122, "SP_NET_INC", J$3)</f>
        <v>57746</v>
      </c>
    </row>
    <row r="123" spans="1:10" x14ac:dyDescent="0.3">
      <c r="A123" s="11" t="s">
        <v>1150</v>
      </c>
      <c r="B123" s="9" cm="1">
        <f t="array" ref="B123">_xll.SNL.Clients.Office.Excel.Functions.SPG($A123, "SP_NET_INC", B$3)</f>
        <v>50900</v>
      </c>
      <c r="C123" s="9" cm="1">
        <f t="array" ref="C123">_xll.SNL.Clients.Office.Excel.Functions.SPG($A123, "SP_NET_INC", C$3)</f>
        <v>36654</v>
      </c>
      <c r="D123" s="9" cm="1">
        <f t="array" ref="D123">_xll.SNL.Clients.Office.Excel.Functions.SPG($A123, "SP_NET_INC", D$3)</f>
        <v>17507</v>
      </c>
      <c r="E123" s="9" cm="1">
        <f t="array" ref="E123">_xll.SNL.Clients.Office.Excel.Functions.SPG($A123, "SP_NET_INC", E$3)</f>
        <v>18271</v>
      </c>
      <c r="F123" s="9" cm="1">
        <f t="array" ref="F123">_xll.SNL.Clients.Office.Excel.Functions.SPG($A123, "SP_NET_INC", F$3)</f>
        <v>46200</v>
      </c>
      <c r="G123" s="9" cm="1">
        <f t="array" ref="G123">_xll.SNL.Clients.Office.Excel.Functions.SPG($A123, "SP_NET_INC", G$3)</f>
        <v>25316</v>
      </c>
      <c r="H123" s="9" cm="1">
        <f t="array" ref="H123">_xll.SNL.Clients.Office.Excel.Functions.SPG($A123, "SP_NET_INC", H$3)</f>
        <v>9407</v>
      </c>
      <c r="I123" s="9" cm="1">
        <f t="array" ref="I123">_xll.SNL.Clients.Office.Excel.Functions.SPG($A123, "SP_NET_INC", I$3)</f>
        <v>16133</v>
      </c>
      <c r="J123" s="9" cm="1">
        <f t="array" ref="J123">_xll.SNL.Clients.Office.Excel.Functions.SPG($A123, "SP_NET_INC", J$3)</f>
        <v>36344</v>
      </c>
    </row>
    <row r="124" spans="1:10" x14ac:dyDescent="0.3">
      <c r="A124" s="11" t="s">
        <v>1151</v>
      </c>
      <c r="B124" s="9" cm="1">
        <f t="array" ref="B124">_xll.SNL.Clients.Office.Excel.Functions.SPG($A124, "SP_NET_INC", B$3)</f>
        <v>-38600</v>
      </c>
      <c r="C124" s="9" cm="1">
        <f t="array" ref="C124">_xll.SNL.Clients.Office.Excel.Functions.SPG($A124, "SP_NET_INC", C$3)</f>
        <v>52100</v>
      </c>
      <c r="D124" s="9" cm="1">
        <f t="array" ref="D124">_xll.SNL.Clients.Office.Excel.Functions.SPG($A124, "SP_NET_INC", D$3)</f>
        <v>188900</v>
      </c>
      <c r="E124" s="9" cm="1">
        <f t="array" ref="E124">_xll.SNL.Clients.Office.Excel.Functions.SPG($A124, "SP_NET_INC", E$3)</f>
        <v>46600</v>
      </c>
      <c r="F124" s="9" cm="1">
        <f t="array" ref="F124">_xll.SNL.Clients.Office.Excel.Functions.SPG($A124, "SP_NET_INC", F$3)</f>
        <v>25300</v>
      </c>
      <c r="G124" s="9" cm="1">
        <f t="array" ref="G124">_xll.SNL.Clients.Office.Excel.Functions.SPG($A124, "SP_NET_INC", G$3)</f>
        <v>-17600</v>
      </c>
      <c r="H124" s="9" cm="1">
        <f t="array" ref="H124">_xll.SNL.Clients.Office.Excel.Functions.SPG($A124, "SP_NET_INC", H$3)</f>
        <v>91200</v>
      </c>
      <c r="I124" s="9" cm="1">
        <f t="array" ref="I124">_xll.SNL.Clients.Office.Excel.Functions.SPG($A124, "SP_NET_INC", I$3)</f>
        <v>120400</v>
      </c>
      <c r="J124" s="9" cm="1">
        <f t="array" ref="J124">_xll.SNL.Clients.Office.Excel.Functions.SPG($A124, "SP_NET_INC", J$3)</f>
        <v>-2500</v>
      </c>
    </row>
    <row r="125" spans="1:10" x14ac:dyDescent="0.3">
      <c r="A125" s="11" t="s">
        <v>1152</v>
      </c>
      <c r="B125" s="9" cm="1">
        <f t="array" ref="B125">_xll.SNL.Clients.Office.Excel.Functions.SPG($A125, "SP_NET_INC", B$3)</f>
        <v>30342</v>
      </c>
      <c r="C125" s="9" cm="1">
        <f t="array" ref="C125">_xll.SNL.Clients.Office.Excel.Functions.SPG($A125, "SP_NET_INC", C$3)</f>
        <v>28654</v>
      </c>
      <c r="D125" s="9" cm="1">
        <f t="array" ref="D125">_xll.SNL.Clients.Office.Excel.Functions.SPG($A125, "SP_NET_INC", D$3)</f>
        <v>29809</v>
      </c>
      <c r="E125" s="9" cm="1">
        <f t="array" ref="E125">_xll.SNL.Clients.Office.Excel.Functions.SPG($A125, "SP_NET_INC", E$3)</f>
        <v>29115</v>
      </c>
      <c r="F125" s="9" cm="1">
        <f t="array" ref="F125">_xll.SNL.Clients.Office.Excel.Functions.SPG($A125, "SP_NET_INC", F$3)</f>
        <v>29523</v>
      </c>
      <c r="G125" s="9" cm="1">
        <f t="array" ref="G125">_xll.SNL.Clients.Office.Excel.Functions.SPG($A125, "SP_NET_INC", G$3)</f>
        <v>27452</v>
      </c>
      <c r="H125" s="9" cm="1">
        <f t="array" ref="H125">_xll.SNL.Clients.Office.Excel.Functions.SPG($A125, "SP_NET_INC", H$3)</f>
        <v>29839</v>
      </c>
      <c r="I125" s="9" cm="1">
        <f t="array" ref="I125">_xll.SNL.Clients.Office.Excel.Functions.SPG($A125, "SP_NET_INC", I$3)</f>
        <v>32733</v>
      </c>
      <c r="J125" s="9" cm="1">
        <f t="array" ref="J125">_xll.SNL.Clients.Office.Excel.Functions.SPG($A125, "SP_NET_INC", J$3)</f>
        <v>24341</v>
      </c>
    </row>
    <row r="126" spans="1:10" x14ac:dyDescent="0.3">
      <c r="A126" s="11" t="s">
        <v>1618</v>
      </c>
      <c r="B126" s="9" cm="1">
        <f t="array" ref="B126">_xll.SNL.Clients.Office.Excel.Functions.SPG($A126, "SP_NET_INC", B$3)</f>
        <v>-138792</v>
      </c>
      <c r="C126" s="9" cm="1">
        <f t="array" ref="C126">_xll.SNL.Clients.Office.Excel.Functions.SPG($A126, "SP_NET_INC", C$3)</f>
        <v>246791</v>
      </c>
      <c r="D126" s="9" cm="1">
        <f t="array" ref="D126">_xll.SNL.Clients.Office.Excel.Functions.SPG($A126, "SP_NET_INC", D$3)</f>
        <v>-62179</v>
      </c>
      <c r="E126" s="9" cm="1">
        <f t="array" ref="E126">_xll.SNL.Clients.Office.Excel.Functions.SPG($A126, "SP_NET_INC", E$3)</f>
        <v>-236242</v>
      </c>
      <c r="F126" s="9" cm="1">
        <f t="array" ref="F126">_xll.SNL.Clients.Office.Excel.Functions.SPG($A126, "SP_NET_INC", F$3)</f>
        <v>126735</v>
      </c>
      <c r="G126" s="9" cm="1">
        <f t="array" ref="G126">_xll.SNL.Clients.Office.Excel.Functions.SPG($A126, "SP_NET_INC", G$3)</f>
        <v>25909</v>
      </c>
      <c r="H126" s="9" cm="1">
        <f t="array" ref="H126">_xll.SNL.Clients.Office.Excel.Functions.SPG($A126, "SP_NET_INC", H$3)</f>
        <v>-76438</v>
      </c>
      <c r="I126" s="9" cm="1">
        <f t="array" ref="I126">_xll.SNL.Clients.Office.Excel.Functions.SPG($A126, "SP_NET_INC", I$3)</f>
        <v>-14219</v>
      </c>
      <c r="J126" s="9" cm="1">
        <f t="array" ref="J126">_xll.SNL.Clients.Office.Excel.Functions.SPG($A126, "SP_NET_INC", J$3)</f>
        <v>-18460</v>
      </c>
    </row>
    <row r="127" spans="1:10" x14ac:dyDescent="0.3">
      <c r="A127" s="11" t="s">
        <v>1153</v>
      </c>
      <c r="B127" s="9" cm="1">
        <f t="array" ref="B127">_xll.SNL.Clients.Office.Excel.Functions.SPG($A127, "SP_NET_INC", B$3)</f>
        <v>38583</v>
      </c>
      <c r="C127" s="9" cm="1">
        <f t="array" ref="C127">_xll.SNL.Clients.Office.Excel.Functions.SPG($A127, "SP_NET_INC", C$3)</f>
        <v>116571</v>
      </c>
      <c r="D127" s="9" cm="1">
        <f t="array" ref="D127">_xll.SNL.Clients.Office.Excel.Functions.SPG($A127, "SP_NET_INC", D$3)</f>
        <v>38024</v>
      </c>
      <c r="E127" s="9" cm="1">
        <f t="array" ref="E127">_xll.SNL.Clients.Office.Excel.Functions.SPG($A127, "SP_NET_INC", E$3)</f>
        <v>38591</v>
      </c>
      <c r="F127" s="9" cm="1">
        <f t="array" ref="F127">_xll.SNL.Clients.Office.Excel.Functions.SPG($A127, "SP_NET_INC", F$3)</f>
        <v>32088</v>
      </c>
      <c r="G127" s="9" cm="1">
        <f t="array" ref="G127">_xll.SNL.Clients.Office.Excel.Functions.SPG($A127, "SP_NET_INC", G$3)</f>
        <v>23264</v>
      </c>
      <c r="H127" s="9" cm="1">
        <f t="array" ref="H127">_xll.SNL.Clients.Office.Excel.Functions.SPG($A127, "SP_NET_INC", H$3)</f>
        <v>26863</v>
      </c>
      <c r="I127" s="9" cm="1">
        <f t="array" ref="I127">_xll.SNL.Clients.Office.Excel.Functions.SPG($A127, "SP_NET_INC", I$3)</f>
        <v>8034</v>
      </c>
      <c r="J127" s="9" cm="1">
        <f t="array" ref="J127">_xll.SNL.Clients.Office.Excel.Functions.SPG($A127, "SP_NET_INC", J$3)</f>
        <v>-8273</v>
      </c>
    </row>
    <row r="128" spans="1:10" x14ac:dyDescent="0.3">
      <c r="A128" s="11" t="s">
        <v>1154</v>
      </c>
      <c r="B128" s="9" cm="1">
        <f t="array" ref="B128">_xll.SNL.Clients.Office.Excel.Functions.SPG($A128, "SP_NET_INC", B$3)</f>
        <v>-104000</v>
      </c>
      <c r="C128" s="9" cm="1">
        <f t="array" ref="C128">_xll.SNL.Clients.Office.Excel.Functions.SPG($A128, "SP_NET_INC", C$3)</f>
        <v>-48000</v>
      </c>
      <c r="D128" s="9" cm="1">
        <f t="array" ref="D128">_xll.SNL.Clients.Office.Excel.Functions.SPG($A128, "SP_NET_INC", D$3)</f>
        <v>27000</v>
      </c>
      <c r="E128" s="9" cm="1">
        <f t="array" ref="E128">_xll.SNL.Clients.Office.Excel.Functions.SPG($A128, "SP_NET_INC", E$3)</f>
        <v>4000</v>
      </c>
      <c r="F128" s="9" cm="1">
        <f t="array" ref="F128">_xll.SNL.Clients.Office.Excel.Functions.SPG($A128, "SP_NET_INC", F$3)</f>
        <v>-46000</v>
      </c>
      <c r="G128" s="9" cm="1">
        <f t="array" ref="G128">_xll.SNL.Clients.Office.Excel.Functions.SPG($A128, "SP_NET_INC", G$3)</f>
        <v>-73000</v>
      </c>
      <c r="H128" s="9" cm="1">
        <f t="array" ref="H128">_xll.SNL.Clients.Office.Excel.Functions.SPG($A128, "SP_NET_INC", H$3)</f>
        <v>15000</v>
      </c>
      <c r="I128" s="9" cm="1">
        <f t="array" ref="I128">_xll.SNL.Clients.Office.Excel.Functions.SPG($A128, "SP_NET_INC", I$3)</f>
        <v>84000</v>
      </c>
      <c r="J128" s="9" cm="1">
        <f t="array" ref="J128">_xll.SNL.Clients.Office.Excel.Functions.SPG($A128, "SP_NET_INC", J$3)</f>
        <v>-40000</v>
      </c>
    </row>
    <row r="129" spans="1:10" x14ac:dyDescent="0.3">
      <c r="A129" s="11" t="s">
        <v>1155</v>
      </c>
      <c r="B129" s="9" cm="1">
        <f t="array" ref="B129">_xll.SNL.Clients.Office.Excel.Functions.SPG($A129, "SP_NET_INC", B$3)</f>
        <v>-104000</v>
      </c>
      <c r="C129" s="9" cm="1">
        <f t="array" ref="C129">_xll.SNL.Clients.Office.Excel.Functions.SPG($A129, "SP_NET_INC", C$3)</f>
        <v>-48000</v>
      </c>
      <c r="D129" s="9" cm="1">
        <f t="array" ref="D129">_xll.SNL.Clients.Office.Excel.Functions.SPG($A129, "SP_NET_INC", D$3)</f>
        <v>27000</v>
      </c>
      <c r="E129" s="9" cm="1">
        <f t="array" ref="E129">_xll.SNL.Clients.Office.Excel.Functions.SPG($A129, "SP_NET_INC", E$3)</f>
        <v>4000</v>
      </c>
      <c r="F129" s="9" cm="1">
        <f t="array" ref="F129">_xll.SNL.Clients.Office.Excel.Functions.SPG($A129, "SP_NET_INC", F$3)</f>
        <v>-46000</v>
      </c>
      <c r="G129" s="9" cm="1">
        <f t="array" ref="G129">_xll.SNL.Clients.Office.Excel.Functions.SPG($A129, "SP_NET_INC", G$3)</f>
        <v>-73000</v>
      </c>
      <c r="H129" s="9" cm="1">
        <f t="array" ref="H129">_xll.SNL.Clients.Office.Excel.Functions.SPG($A129, "SP_NET_INC", H$3)</f>
        <v>15000</v>
      </c>
      <c r="I129" s="9" cm="1">
        <f t="array" ref="I129">_xll.SNL.Clients.Office.Excel.Functions.SPG($A129, "SP_NET_INC", I$3)</f>
        <v>84000</v>
      </c>
      <c r="J129" s="9" cm="1">
        <f t="array" ref="J129">_xll.SNL.Clients.Office.Excel.Functions.SPG($A129, "SP_NET_INC", J$3)</f>
        <v>-40000</v>
      </c>
    </row>
    <row r="130" spans="1:10" x14ac:dyDescent="0.3">
      <c r="A130" s="11" t="s">
        <v>1156</v>
      </c>
      <c r="B130" s="9" cm="1">
        <f t="array" ref="B130">_xll.SNL.Clients.Office.Excel.Functions.SPG($A130, "SP_NET_INC", B$3)</f>
        <v>-52042</v>
      </c>
      <c r="C130" s="9" cm="1">
        <f t="array" ref="C130">_xll.SNL.Clients.Office.Excel.Functions.SPG($A130, "SP_NET_INC", C$3)</f>
        <v>-43317</v>
      </c>
      <c r="D130" s="9" cm="1">
        <f t="array" ref="D130">_xll.SNL.Clients.Office.Excel.Functions.SPG($A130, "SP_NET_INC", D$3)</f>
        <v>-63112</v>
      </c>
      <c r="E130" s="9" cm="1">
        <f t="array" ref="E130">_xll.SNL.Clients.Office.Excel.Functions.SPG($A130, "SP_NET_INC", E$3)</f>
        <v>-32338</v>
      </c>
      <c r="F130" s="9" cm="1">
        <f t="array" ref="F130">_xll.SNL.Clients.Office.Excel.Functions.SPG($A130, "SP_NET_INC", F$3)</f>
        <v>-65307</v>
      </c>
      <c r="G130" s="9" cm="1">
        <f t="array" ref="G130">_xll.SNL.Clients.Office.Excel.Functions.SPG($A130, "SP_NET_INC", G$3)</f>
        <v>200153</v>
      </c>
      <c r="H130" s="9" cm="1">
        <f t="array" ref="H130">_xll.SNL.Clients.Office.Excel.Functions.SPG($A130, "SP_NET_INC", H$3)</f>
        <v>-56723</v>
      </c>
      <c r="I130" s="9" cm="1">
        <f t="array" ref="I130">_xll.SNL.Clients.Office.Excel.Functions.SPG($A130, "SP_NET_INC", I$3)</f>
        <v>1123863</v>
      </c>
      <c r="J130" s="9" cm="1">
        <f t="array" ref="J130">_xll.SNL.Clients.Office.Excel.Functions.SPG($A130, "SP_NET_INC", J$3)</f>
        <v>6148</v>
      </c>
    </row>
    <row r="131" spans="1:10" x14ac:dyDescent="0.3">
      <c r="A131" s="11" t="s">
        <v>1157</v>
      </c>
      <c r="B131" s="9" cm="1">
        <f t="array" ref="B131">_xll.SNL.Clients.Office.Excel.Functions.SPG($A131, "SP_NET_INC", B$3)</f>
        <v>43289</v>
      </c>
      <c r="C131" s="9" cm="1">
        <f t="array" ref="C131">_xll.SNL.Clients.Office.Excel.Functions.SPG($A131, "SP_NET_INC", C$3)</f>
        <v>43018</v>
      </c>
      <c r="D131" s="9" cm="1">
        <f t="array" ref="D131">_xll.SNL.Clients.Office.Excel.Functions.SPG($A131, "SP_NET_INC", D$3)</f>
        <v>55283</v>
      </c>
      <c r="E131" s="9" cm="1">
        <f t="array" ref="E131">_xll.SNL.Clients.Office.Excel.Functions.SPG($A131, "SP_NET_INC", E$3)</f>
        <v>30077</v>
      </c>
      <c r="F131" s="9" cm="1">
        <f t="array" ref="F131">_xll.SNL.Clients.Office.Excel.Functions.SPG($A131, "SP_NET_INC", F$3)</f>
        <v>34414</v>
      </c>
      <c r="G131" s="9" cm="1">
        <f t="array" ref="G131">_xll.SNL.Clients.Office.Excel.Functions.SPG($A131, "SP_NET_INC", G$3)</f>
        <v>42637</v>
      </c>
      <c r="H131" s="9" cm="1">
        <f t="array" ref="H131">_xll.SNL.Clients.Office.Excel.Functions.SPG($A131, "SP_NET_INC", H$3)</f>
        <v>25169</v>
      </c>
      <c r="I131" s="9" cm="1">
        <f t="array" ref="I131">_xll.SNL.Clients.Office.Excel.Functions.SPG($A131, "SP_NET_INC", I$3)</f>
        <v>32505</v>
      </c>
      <c r="J131" s="9" cm="1">
        <f t="array" ref="J131">_xll.SNL.Clients.Office.Excel.Functions.SPG($A131, "SP_NET_INC", J$3)</f>
        <v>36298</v>
      </c>
    </row>
    <row r="132" spans="1:10" x14ac:dyDescent="0.3">
      <c r="A132" s="11" t="s">
        <v>1158</v>
      </c>
      <c r="B132" s="9" cm="1">
        <f t="array" ref="B132">_xll.SNL.Clients.Office.Excel.Functions.SPG($A132, "SP_NET_INC", B$3)</f>
        <v>-30804</v>
      </c>
      <c r="C132" s="9" cm="1">
        <f t="array" ref="C132">_xll.SNL.Clients.Office.Excel.Functions.SPG($A132, "SP_NET_INC", C$3)</f>
        <v>-21358</v>
      </c>
      <c r="D132" s="9" cm="1">
        <f t="array" ref="D132">_xll.SNL.Clients.Office.Excel.Functions.SPG($A132, "SP_NET_INC", D$3)</f>
        <v>-18056</v>
      </c>
      <c r="E132" s="9" cm="1">
        <f t="array" ref="E132">_xll.SNL.Clients.Office.Excel.Functions.SPG($A132, "SP_NET_INC", E$3)</f>
        <v>-15769</v>
      </c>
      <c r="F132" s="9" cm="1">
        <f t="array" ref="F132">_xll.SNL.Clients.Office.Excel.Functions.SPG($A132, "SP_NET_INC", F$3)</f>
        <v>-14635</v>
      </c>
      <c r="G132" s="9" cm="1">
        <f t="array" ref="G132">_xll.SNL.Clients.Office.Excel.Functions.SPG($A132, "SP_NET_INC", G$3)</f>
        <v>-2028</v>
      </c>
      <c r="H132" s="9" cm="1">
        <f t="array" ref="H132">_xll.SNL.Clients.Office.Excel.Functions.SPG($A132, "SP_NET_INC", H$3)</f>
        <v>3915</v>
      </c>
      <c r="I132" s="9" cm="1">
        <f t="array" ref="I132">_xll.SNL.Clients.Office.Excel.Functions.SPG($A132, "SP_NET_INC", I$3)</f>
        <v>10584</v>
      </c>
      <c r="J132" s="9" cm="1">
        <f t="array" ref="J132">_xll.SNL.Clients.Office.Excel.Functions.SPG($A132, "SP_NET_INC", J$3)</f>
        <v>15685</v>
      </c>
    </row>
    <row r="133" spans="1:10" x14ac:dyDescent="0.3">
      <c r="A133" s="11" t="s">
        <v>1159</v>
      </c>
      <c r="B133" s="9" cm="1">
        <f t="array" ref="B133">_xll.SNL.Clients.Office.Excel.Functions.SPG($A133, "SP_NET_INC", B$3)</f>
        <v>2417</v>
      </c>
      <c r="C133" s="9" cm="1">
        <f t="array" ref="C133">_xll.SNL.Clients.Office.Excel.Functions.SPG($A133, "SP_NET_INC", C$3)</f>
        <v>12536</v>
      </c>
      <c r="D133" s="9" cm="1">
        <f t="array" ref="D133">_xll.SNL.Clients.Office.Excel.Functions.SPG($A133, "SP_NET_INC", D$3)</f>
        <v>9335</v>
      </c>
      <c r="E133" s="9" cm="1">
        <f t="array" ref="E133">_xll.SNL.Clients.Office.Excel.Functions.SPG($A133, "SP_NET_INC", E$3)</f>
        <v>19606</v>
      </c>
      <c r="F133" s="9" cm="1">
        <f t="array" ref="F133">_xll.SNL.Clients.Office.Excel.Functions.SPG($A133, "SP_NET_INC", F$3)</f>
        <v>27713</v>
      </c>
      <c r="G133" s="9" cm="1">
        <f t="array" ref="G133">_xll.SNL.Clients.Office.Excel.Functions.SPG($A133, "SP_NET_INC", G$3)</f>
        <v>31940</v>
      </c>
      <c r="H133" s="9" cm="1">
        <f t="array" ref="H133">_xll.SNL.Clients.Office.Excel.Functions.SPG($A133, "SP_NET_INC", H$3)</f>
        <v>20634</v>
      </c>
      <c r="I133" s="9" cm="1">
        <f t="array" ref="I133">_xll.SNL.Clients.Office.Excel.Functions.SPG($A133, "SP_NET_INC", I$3)</f>
        <v>13007</v>
      </c>
      <c r="J133" s="9" cm="1">
        <f t="array" ref="J133">_xll.SNL.Clients.Office.Excel.Functions.SPG($A133, "SP_NET_INC", J$3)</f>
        <v>-17426</v>
      </c>
    </row>
    <row r="134" spans="1:10" x14ac:dyDescent="0.3">
      <c r="A134" s="11" t="s">
        <v>1160</v>
      </c>
      <c r="B134" s="9" cm="1">
        <f t="array" ref="B134">_xll.SNL.Clients.Office.Excel.Functions.SPG($A134, "SP_NET_INC", B$3)</f>
        <v>49614</v>
      </c>
      <c r="C134" s="9" cm="1">
        <f t="array" ref="C134">_xll.SNL.Clients.Office.Excel.Functions.SPG($A134, "SP_NET_INC", C$3)</f>
        <v>49793</v>
      </c>
      <c r="D134" s="9" cm="1">
        <f t="array" ref="D134">_xll.SNL.Clients.Office.Excel.Functions.SPG($A134, "SP_NET_INC", D$3)</f>
        <v>43901</v>
      </c>
      <c r="E134" s="9" cm="1">
        <f t="array" ref="E134">_xll.SNL.Clients.Office.Excel.Functions.SPG($A134, "SP_NET_INC", E$3)</f>
        <v>47915</v>
      </c>
      <c r="F134" s="9" cm="1">
        <f t="array" ref="F134">_xll.SNL.Clients.Office.Excel.Functions.SPG($A134, "SP_NET_INC", F$3)</f>
        <v>40872</v>
      </c>
      <c r="G134" s="9" cm="1">
        <f t="array" ref="G134">_xll.SNL.Clients.Office.Excel.Functions.SPG($A134, "SP_NET_INC", G$3)</f>
        <v>33706</v>
      </c>
      <c r="H134" s="9" cm="1">
        <f t="array" ref="H134">_xll.SNL.Clients.Office.Excel.Functions.SPG($A134, "SP_NET_INC", H$3)</f>
        <v>44129</v>
      </c>
      <c r="I134" s="9" cm="1">
        <f t="array" ref="I134">_xll.SNL.Clients.Office.Excel.Functions.SPG($A134, "SP_NET_INC", I$3)</f>
        <v>48291</v>
      </c>
      <c r="J134" s="9" cm="1">
        <f t="array" ref="J134">_xll.SNL.Clients.Office.Excel.Functions.SPG($A134, "SP_NET_INC", J$3)</f>
        <v>5798</v>
      </c>
    </row>
    <row r="135" spans="1:10" x14ac:dyDescent="0.3">
      <c r="A135" s="11" t="s">
        <v>1161</v>
      </c>
      <c r="B135" s="9" cm="1">
        <f t="array" ref="B135">_xll.SNL.Clients.Office.Excel.Functions.SPG($A135, "SP_NET_INC", B$3)</f>
        <v>-115393</v>
      </c>
      <c r="C135" s="9" cm="1">
        <f t="array" ref="C135">_xll.SNL.Clients.Office.Excel.Functions.SPG($A135, "SP_NET_INC", C$3)</f>
        <v>-55313</v>
      </c>
      <c r="D135" s="9" cm="1">
        <f t="array" ref="D135">_xll.SNL.Clients.Office.Excel.Functions.SPG($A135, "SP_NET_INC", D$3)</f>
        <v>-25718</v>
      </c>
      <c r="E135" s="9" cm="1">
        <f t="array" ref="E135">_xll.SNL.Clients.Office.Excel.Functions.SPG($A135, "SP_NET_INC", E$3)</f>
        <v>-123249</v>
      </c>
      <c r="F135" s="9" cm="1">
        <f t="array" ref="F135">_xll.SNL.Clients.Office.Excel.Functions.SPG($A135, "SP_NET_INC", F$3)</f>
        <v>-14474</v>
      </c>
      <c r="G135" s="9" cm="1">
        <f t="array" ref="G135">_xll.SNL.Clients.Office.Excel.Functions.SPG($A135, "SP_NET_INC", G$3)</f>
        <v>108377</v>
      </c>
      <c r="H135" s="9" cm="1">
        <f t="array" ref="H135">_xll.SNL.Clients.Office.Excel.Functions.SPG($A135, "SP_NET_INC", H$3)</f>
        <v>14720</v>
      </c>
      <c r="I135" s="9" cm="1">
        <f t="array" ref="I135">_xll.SNL.Clients.Office.Excel.Functions.SPG($A135, "SP_NET_INC", I$3)</f>
        <v>-45706</v>
      </c>
      <c r="J135" s="9" cm="1">
        <f t="array" ref="J135">_xll.SNL.Clients.Office.Excel.Functions.SPG($A135, "SP_NET_INC", J$3)</f>
        <v>134503</v>
      </c>
    </row>
    <row r="136" spans="1:10" x14ac:dyDescent="0.3">
      <c r="A136" s="11" t="s">
        <v>1162</v>
      </c>
      <c r="B136" s="9" cm="1">
        <f t="array" ref="B136">_xll.SNL.Clients.Office.Excel.Functions.SPG($A136, "SP_NET_INC", B$3)</f>
        <v>40642</v>
      </c>
      <c r="C136" s="9" cm="1">
        <f t="array" ref="C136">_xll.SNL.Clients.Office.Excel.Functions.SPG($A136, "SP_NET_INC", C$3)</f>
        <v>22800</v>
      </c>
      <c r="D136" s="9" cm="1">
        <f t="array" ref="D136">_xll.SNL.Clients.Office.Excel.Functions.SPG($A136, "SP_NET_INC", D$3)</f>
        <v>45759</v>
      </c>
      <c r="E136" s="9" cm="1">
        <f t="array" ref="E136">_xll.SNL.Clients.Office.Excel.Functions.SPG($A136, "SP_NET_INC", E$3)</f>
        <v>53059</v>
      </c>
      <c r="F136" s="9" cm="1">
        <f t="array" ref="F136">_xll.SNL.Clients.Office.Excel.Functions.SPG($A136, "SP_NET_INC", F$3)</f>
        <v>50279</v>
      </c>
      <c r="G136" s="9" cm="1">
        <f t="array" ref="G136">_xll.SNL.Clients.Office.Excel.Functions.SPG($A136, "SP_NET_INC", G$3)</f>
        <v>28856</v>
      </c>
      <c r="H136" s="9" cm="1">
        <f t="array" ref="H136">_xll.SNL.Clients.Office.Excel.Functions.SPG($A136, "SP_NET_INC", H$3)</f>
        <v>54424</v>
      </c>
      <c r="I136" s="9" cm="1">
        <f t="array" ref="I136">_xll.SNL.Clients.Office.Excel.Functions.SPG($A136, "SP_NET_INC", I$3)</f>
        <v>54032</v>
      </c>
      <c r="J136" s="9" cm="1">
        <f t="array" ref="J136">_xll.SNL.Clients.Office.Excel.Functions.SPG($A136, "SP_NET_INC", J$3)</f>
        <v>47431</v>
      </c>
    </row>
    <row r="137" spans="1:10" x14ac:dyDescent="0.3">
      <c r="A137" s="11" t="s">
        <v>1163</v>
      </c>
      <c r="B137" s="9" cm="1">
        <f t="array" ref="B137">_xll.SNL.Clients.Office.Excel.Functions.SPG($A137, "SP_NET_INC", B$3)</f>
        <v>6036</v>
      </c>
      <c r="C137" s="9" cm="1">
        <f t="array" ref="C137">_xll.SNL.Clients.Office.Excel.Functions.SPG($A137, "SP_NET_INC", C$3)</f>
        <v>33755</v>
      </c>
      <c r="D137" s="9" cm="1">
        <f t="array" ref="D137">_xll.SNL.Clients.Office.Excel.Functions.SPG($A137, "SP_NET_INC", D$3)</f>
        <v>48984</v>
      </c>
      <c r="E137" s="9" cm="1">
        <f t="array" ref="E137">_xll.SNL.Clients.Office.Excel.Functions.SPG($A137, "SP_NET_INC", E$3)</f>
        <v>29976</v>
      </c>
      <c r="F137" s="9" cm="1">
        <f t="array" ref="F137">_xll.SNL.Clients.Office.Excel.Functions.SPG($A137, "SP_NET_INC", F$3)</f>
        <v>19709</v>
      </c>
      <c r="G137" s="9" cm="1">
        <f t="array" ref="G137">_xll.SNL.Clients.Office.Excel.Functions.SPG($A137, "SP_NET_INC", G$3)</f>
        <v>33071</v>
      </c>
      <c r="H137" s="9" cm="1">
        <f t="array" ref="H137">_xll.SNL.Clients.Office.Excel.Functions.SPG($A137, "SP_NET_INC", H$3)</f>
        <v>15837</v>
      </c>
      <c r="I137" s="9" cm="1">
        <f t="array" ref="I137">_xll.SNL.Clients.Office.Excel.Functions.SPG($A137, "SP_NET_INC", I$3)</f>
        <v>13732</v>
      </c>
      <c r="J137" s="9" cm="1">
        <f t="array" ref="J137">_xll.SNL.Clients.Office.Excel.Functions.SPG($A137, "SP_NET_INC", J$3)</f>
        <v>1819</v>
      </c>
    </row>
    <row r="138" spans="1:10" x14ac:dyDescent="0.3">
      <c r="A138" s="11" t="s">
        <v>1164</v>
      </c>
      <c r="B138" s="9" cm="1">
        <f t="array" ref="B138">_xll.SNL.Clients.Office.Excel.Functions.SPG($A138, "SP_NET_INC", B$3)</f>
        <v>20547</v>
      </c>
      <c r="C138" s="9" cm="1">
        <f t="array" ref="C138">_xll.SNL.Clients.Office.Excel.Functions.SPG($A138, "SP_NET_INC", C$3)</f>
        <v>30746</v>
      </c>
      <c r="D138" s="9" cm="1">
        <f t="array" ref="D138">_xll.SNL.Clients.Office.Excel.Functions.SPG($A138, "SP_NET_INC", D$3)</f>
        <v>47213</v>
      </c>
      <c r="E138" s="9" cm="1">
        <f t="array" ref="E138">_xll.SNL.Clients.Office.Excel.Functions.SPG($A138, "SP_NET_INC", E$3)</f>
        <v>35488</v>
      </c>
      <c r="F138" s="9" cm="1">
        <f t="array" ref="F138">_xll.SNL.Clients.Office.Excel.Functions.SPG($A138, "SP_NET_INC", F$3)</f>
        <v>27762</v>
      </c>
      <c r="G138" s="9" cm="1">
        <f t="array" ref="G138">_xll.SNL.Clients.Office.Excel.Functions.SPG($A138, "SP_NET_INC", G$3)</f>
        <v>31355</v>
      </c>
      <c r="H138" s="9" cm="1">
        <f t="array" ref="H138">_xll.SNL.Clients.Office.Excel.Functions.SPG($A138, "SP_NET_INC", H$3)</f>
        <v>31378</v>
      </c>
      <c r="I138" s="9" cm="1">
        <f t="array" ref="I138">_xll.SNL.Clients.Office.Excel.Functions.SPG($A138, "SP_NET_INC", I$3)</f>
        <v>27528</v>
      </c>
      <c r="J138" s="9" cm="1">
        <f t="array" ref="J138">_xll.SNL.Clients.Office.Excel.Functions.SPG($A138, "SP_NET_INC", J$3)</f>
        <v>15879</v>
      </c>
    </row>
    <row r="139" spans="1:10" x14ac:dyDescent="0.3">
      <c r="A139" s="11" t="s">
        <v>1165</v>
      </c>
      <c r="B139" s="9" cm="1">
        <f t="array" ref="B139">_xll.SNL.Clients.Office.Excel.Functions.SPG($A139, "SP_NET_INC", B$3)</f>
        <v>69</v>
      </c>
      <c r="C139" s="9" cm="1">
        <f t="array" ref="C139">_xll.SNL.Clients.Office.Excel.Functions.SPG($A139, "SP_NET_INC", C$3)</f>
        <v>7469</v>
      </c>
      <c r="D139" s="9" cm="1">
        <f t="array" ref="D139">_xll.SNL.Clients.Office.Excel.Functions.SPG($A139, "SP_NET_INC", D$3)</f>
        <v>12004</v>
      </c>
      <c r="E139" s="9" cm="1">
        <f t="array" ref="E139">_xll.SNL.Clients.Office.Excel.Functions.SPG($A139, "SP_NET_INC", E$3)</f>
        <v>9190</v>
      </c>
      <c r="F139" s="9" cm="1">
        <f t="array" ref="F139">_xll.SNL.Clients.Office.Excel.Functions.SPG($A139, "SP_NET_INC", F$3)</f>
        <v>3490</v>
      </c>
      <c r="G139" s="9" cm="1">
        <f t="array" ref="G139">_xll.SNL.Clients.Office.Excel.Functions.SPG($A139, "SP_NET_INC", G$3)</f>
        <v>2434</v>
      </c>
      <c r="H139" s="9" cm="1">
        <f t="array" ref="H139">_xll.SNL.Clients.Office.Excel.Functions.SPG($A139, "SP_NET_INC", H$3)</f>
        <v>9220</v>
      </c>
      <c r="I139" s="9" cm="1">
        <f t="array" ref="I139">_xll.SNL.Clients.Office.Excel.Functions.SPG($A139, "SP_NET_INC", I$3)</f>
        <v>22929</v>
      </c>
      <c r="J139" s="9" cm="1">
        <f t="array" ref="J139">_xll.SNL.Clients.Office.Excel.Functions.SPG($A139, "SP_NET_INC", J$3)</f>
        <v>2442</v>
      </c>
    </row>
    <row r="140" spans="1:10" x14ac:dyDescent="0.3">
      <c r="A140" s="11" t="s">
        <v>1166</v>
      </c>
      <c r="B140" s="9" cm="1">
        <f t="array" ref="B140">_xll.SNL.Clients.Office.Excel.Functions.SPG($A140, "SP_NET_INC", B$3)</f>
        <v>-69277</v>
      </c>
      <c r="C140" s="9" cm="1">
        <f t="array" ref="C140">_xll.SNL.Clients.Office.Excel.Functions.SPG($A140, "SP_NET_INC", C$3)</f>
        <v>30821</v>
      </c>
      <c r="D140" s="9" cm="1">
        <f t="array" ref="D140">_xll.SNL.Clients.Office.Excel.Functions.SPG($A140, "SP_NET_INC", D$3)</f>
        <v>95632</v>
      </c>
      <c r="E140" s="9" cm="1">
        <f t="array" ref="E140">_xll.SNL.Clients.Office.Excel.Functions.SPG($A140, "SP_NET_INC", E$3)</f>
        <v>58061</v>
      </c>
      <c r="F140" s="9" cm="1">
        <f t="array" ref="F140">_xll.SNL.Clients.Office.Excel.Functions.SPG($A140, "SP_NET_INC", F$3)</f>
        <v>101891</v>
      </c>
      <c r="G140" s="9" cm="1">
        <f t="array" ref="G140">_xll.SNL.Clients.Office.Excel.Functions.SPG($A140, "SP_NET_INC", G$3)</f>
        <v>157067</v>
      </c>
      <c r="H140" s="9" cm="1">
        <f t="array" ref="H140">_xll.SNL.Clients.Office.Excel.Functions.SPG($A140, "SP_NET_INC", H$3)</f>
        <v>100725</v>
      </c>
      <c r="I140" s="9" cm="1">
        <f t="array" ref="I140">_xll.SNL.Clients.Office.Excel.Functions.SPG($A140, "SP_NET_INC", I$3)</f>
        <v>167723</v>
      </c>
      <c r="J140" s="9" cm="1">
        <f t="array" ref="J140">_xll.SNL.Clients.Office.Excel.Functions.SPG($A140, "SP_NET_INC", J$3)</f>
        <v>230377</v>
      </c>
    </row>
    <row r="141" spans="1:10" x14ac:dyDescent="0.3">
      <c r="A141" s="11" t="s">
        <v>1167</v>
      </c>
      <c r="B141" s="9" cm="1">
        <f t="array" ref="B141">_xll.SNL.Clients.Office.Excel.Functions.SPG($A141, "SP_NET_INC", B$3)</f>
        <v>25113</v>
      </c>
      <c r="C141" s="9" cm="1">
        <f t="array" ref="C141">_xll.SNL.Clients.Office.Excel.Functions.SPG($A141, "SP_NET_INC", C$3)</f>
        <v>19275</v>
      </c>
      <c r="D141" s="9" cm="1">
        <f t="array" ref="D141">_xll.SNL.Clients.Office.Excel.Functions.SPG($A141, "SP_NET_INC", D$3)</f>
        <v>21096</v>
      </c>
      <c r="E141" s="9" cm="1">
        <f t="array" ref="E141">_xll.SNL.Clients.Office.Excel.Functions.SPG($A141, "SP_NET_INC", E$3)</f>
        <v>18954</v>
      </c>
      <c r="F141" s="9" cm="1">
        <f t="array" ref="F141">_xll.SNL.Clients.Office.Excel.Functions.SPG($A141, "SP_NET_INC", F$3)</f>
        <v>9543</v>
      </c>
      <c r="G141" s="9" cm="1">
        <f t="array" ref="G141">_xll.SNL.Clients.Office.Excel.Functions.SPG($A141, "SP_NET_INC", G$3)</f>
        <v>26468</v>
      </c>
      <c r="H141" s="9" cm="1">
        <f t="array" ref="H141">_xll.SNL.Clients.Office.Excel.Functions.SPG($A141, "SP_NET_INC", H$3)</f>
        <v>13892</v>
      </c>
      <c r="I141" s="9" cm="1">
        <f t="array" ref="I141">_xll.SNL.Clients.Office.Excel.Functions.SPG($A141, "SP_NET_INC", I$3)</f>
        <v>14830</v>
      </c>
      <c r="J141" s="9" cm="1">
        <f t="array" ref="J141">_xll.SNL.Clients.Office.Excel.Functions.SPG($A141, "SP_NET_INC", J$3)</f>
        <v>12400</v>
      </c>
    </row>
    <row r="142" spans="1:10" x14ac:dyDescent="0.3">
      <c r="A142" s="11" t="s">
        <v>1168</v>
      </c>
      <c r="B142" s="9" cm="1">
        <f t="array" ref="B142">_xll.SNL.Clients.Office.Excel.Functions.SPG($A142, "SP_NET_INC", B$3)</f>
        <v>-10317</v>
      </c>
      <c r="C142" s="9" cm="1">
        <f t="array" ref="C142">_xll.SNL.Clients.Office.Excel.Functions.SPG($A142, "SP_NET_INC", C$3)</f>
        <v>2728</v>
      </c>
      <c r="D142" s="9" cm="1">
        <f t="array" ref="D142">_xll.SNL.Clients.Office.Excel.Functions.SPG($A142, "SP_NET_INC", D$3)</f>
        <v>-51586</v>
      </c>
      <c r="E142" s="9" cm="1">
        <f t="array" ref="E142">_xll.SNL.Clients.Office.Excel.Functions.SPG($A142, "SP_NET_INC", E$3)</f>
        <v>-23507</v>
      </c>
      <c r="F142" s="9" cm="1">
        <f t="array" ref="F142">_xll.SNL.Clients.Office.Excel.Functions.SPG($A142, "SP_NET_INC", F$3)</f>
        <v>-11029</v>
      </c>
      <c r="G142" s="9" cm="1">
        <f t="array" ref="G142">_xll.SNL.Clients.Office.Excel.Functions.SPG($A142, "SP_NET_INC", G$3)</f>
        <v>7576</v>
      </c>
      <c r="H142" s="9" cm="1">
        <f t="array" ref="H142">_xll.SNL.Clients.Office.Excel.Functions.SPG($A142, "SP_NET_INC", H$3)</f>
        <v>-2886</v>
      </c>
      <c r="I142" s="9" cm="1">
        <f t="array" ref="I142">_xll.SNL.Clients.Office.Excel.Functions.SPG($A142, "SP_NET_INC", I$3)</f>
        <v>-4079</v>
      </c>
      <c r="J142" s="9" cm="1">
        <f t="array" ref="J142">_xll.SNL.Clients.Office.Excel.Functions.SPG($A142, "SP_NET_INC", J$3)</f>
        <v>-1648</v>
      </c>
    </row>
    <row r="143" spans="1:10" x14ac:dyDescent="0.3">
      <c r="A143" s="11" t="s">
        <v>1169</v>
      </c>
      <c r="B143" s="9" t="str" cm="1">
        <f t="array" ref="B143">_xll.SNL.Clients.Office.Excel.Functions.SPG($A143, "SP_NET_INC", B$3)</f>
        <v>NA</v>
      </c>
      <c r="C143" s="9" cm="1">
        <f t="array" ref="C143">_xll.SNL.Clients.Office.Excel.Functions.SPG($A143, "SP_NET_INC", C$3)</f>
        <v>23771</v>
      </c>
      <c r="D143" s="9" cm="1">
        <f t="array" ref="D143">_xll.SNL.Clients.Office.Excel.Functions.SPG($A143, "SP_NET_INC", D$3)</f>
        <v>23398</v>
      </c>
      <c r="E143" s="9" cm="1">
        <f t="array" ref="E143">_xll.SNL.Clients.Office.Excel.Functions.SPG($A143, "SP_NET_INC", E$3)</f>
        <v>21577</v>
      </c>
      <c r="F143" s="9" cm="1">
        <f t="array" ref="F143">_xll.SNL.Clients.Office.Excel.Functions.SPG($A143, "SP_NET_INC", F$3)</f>
        <v>19454</v>
      </c>
      <c r="G143" s="9" cm="1">
        <f t="array" ref="G143">_xll.SNL.Clients.Office.Excel.Functions.SPG($A143, "SP_NET_INC", G$3)</f>
        <v>17095</v>
      </c>
      <c r="H143" s="9" cm="1">
        <f t="array" ref="H143">_xll.SNL.Clients.Office.Excel.Functions.SPG($A143, "SP_NET_INC", H$3)</f>
        <v>19898</v>
      </c>
      <c r="I143" s="9" cm="1">
        <f t="array" ref="I143">_xll.SNL.Clients.Office.Excel.Functions.SPG($A143, "SP_NET_INC", I$3)</f>
        <v>19805</v>
      </c>
      <c r="J143" s="9" cm="1">
        <f t="array" ref="J143">_xll.SNL.Clients.Office.Excel.Functions.SPG($A143, "SP_NET_INC", J$3)</f>
        <v>18169</v>
      </c>
    </row>
    <row r="144" spans="1:10" x14ac:dyDescent="0.3">
      <c r="A144" s="11" t="s">
        <v>1170</v>
      </c>
      <c r="B144" s="9" t="str" cm="1">
        <f t="array" ref="B144">_xll.SNL.Clients.Office.Excel.Functions.SPG($A144, "SP_NET_INC", B$3)</f>
        <v>NA</v>
      </c>
      <c r="C144" s="9" cm="1">
        <f t="array" ref="C144">_xll.SNL.Clients.Office.Excel.Functions.SPG($A144, "SP_NET_INC", C$3)</f>
        <v>22207</v>
      </c>
      <c r="D144" s="9" cm="1">
        <f t="array" ref="D144">_xll.SNL.Clients.Office.Excel.Functions.SPG($A144, "SP_NET_INC", D$3)</f>
        <v>4844</v>
      </c>
      <c r="E144" s="9" cm="1">
        <f t="array" ref="E144">_xll.SNL.Clients.Office.Excel.Functions.SPG($A144, "SP_NET_INC", E$3)</f>
        <v>18139</v>
      </c>
      <c r="F144" s="9" cm="1">
        <f t="array" ref="F144">_xll.SNL.Clients.Office.Excel.Functions.SPG($A144, "SP_NET_INC", F$3)</f>
        <v>-9199</v>
      </c>
      <c r="G144" s="9" cm="1">
        <f t="array" ref="G144">_xll.SNL.Clients.Office.Excel.Functions.SPG($A144, "SP_NET_INC", G$3)</f>
        <v>26534</v>
      </c>
      <c r="H144" s="9" cm="1">
        <f t="array" ref="H144">_xll.SNL.Clients.Office.Excel.Functions.SPG($A144, "SP_NET_INC", H$3)</f>
        <v>5456</v>
      </c>
      <c r="I144" s="9" cm="1">
        <f t="array" ref="I144">_xll.SNL.Clients.Office.Excel.Functions.SPG($A144, "SP_NET_INC", I$3)</f>
        <v>37462</v>
      </c>
      <c r="J144" s="9" cm="1">
        <f t="array" ref="J144">_xll.SNL.Clients.Office.Excel.Functions.SPG($A144, "SP_NET_INC", J$3)</f>
        <v>13968</v>
      </c>
    </row>
    <row r="145" spans="1:10" x14ac:dyDescent="0.3">
      <c r="A145" s="11" t="s">
        <v>1171</v>
      </c>
      <c r="B145" s="9" cm="1">
        <f t="array" ref="B145">_xll.SNL.Clients.Office.Excel.Functions.SPG($A145, "SP_NET_INC", B$3)</f>
        <v>5911</v>
      </c>
      <c r="C145" s="9" cm="1">
        <f t="array" ref="C145">_xll.SNL.Clients.Office.Excel.Functions.SPG($A145, "SP_NET_INC", C$3)</f>
        <v>-169945</v>
      </c>
      <c r="D145" s="9" cm="1">
        <f t="array" ref="D145">_xll.SNL.Clients.Office.Excel.Functions.SPG($A145, "SP_NET_INC", D$3)</f>
        <v>-5579</v>
      </c>
      <c r="E145" s="9" cm="1">
        <f t="array" ref="E145">_xll.SNL.Clients.Office.Excel.Functions.SPG($A145, "SP_NET_INC", E$3)</f>
        <v>70205</v>
      </c>
      <c r="F145" s="9" cm="1">
        <f t="array" ref="F145">_xll.SNL.Clients.Office.Excel.Functions.SPG($A145, "SP_NET_INC", F$3)</f>
        <v>-32364</v>
      </c>
      <c r="G145" s="9" cm="1">
        <f t="array" ref="G145">_xll.SNL.Clients.Office.Excel.Functions.SPG($A145, "SP_NET_INC", G$3)</f>
        <v>140008</v>
      </c>
      <c r="H145" s="9" cm="1">
        <f t="array" ref="H145">_xll.SNL.Clients.Office.Excel.Functions.SPG($A145, "SP_NET_INC", H$3)</f>
        <v>-131102</v>
      </c>
      <c r="I145" s="9" cm="1">
        <f t="array" ref="I145">_xll.SNL.Clients.Office.Excel.Functions.SPG($A145, "SP_NET_INC", I$3)</f>
        <v>57474</v>
      </c>
      <c r="J145" s="9" cm="1">
        <f t="array" ref="J145">_xll.SNL.Clients.Office.Excel.Functions.SPG($A145, "SP_NET_INC", J$3)</f>
        <v>255611</v>
      </c>
    </row>
    <row r="146" spans="1:10" x14ac:dyDescent="0.3">
      <c r="A146" s="11" t="s">
        <v>1172</v>
      </c>
      <c r="B146" s="9" cm="1">
        <f t="array" ref="B146">_xll.SNL.Clients.Office.Excel.Functions.SPG($A146, "SP_NET_INC", B$3)</f>
        <v>16130</v>
      </c>
      <c r="C146" s="9" cm="1">
        <f t="array" ref="C146">_xll.SNL.Clients.Office.Excel.Functions.SPG($A146, "SP_NET_INC", C$3)</f>
        <v>34468</v>
      </c>
      <c r="D146" s="9" cm="1">
        <f t="array" ref="D146">_xll.SNL.Clients.Office.Excel.Functions.SPG($A146, "SP_NET_INC", D$3)</f>
        <v>19088</v>
      </c>
      <c r="E146" s="9" cm="1">
        <f t="array" ref="E146">_xll.SNL.Clients.Office.Excel.Functions.SPG($A146, "SP_NET_INC", E$3)</f>
        <v>13829</v>
      </c>
      <c r="F146" s="9" cm="1">
        <f t="array" ref="F146">_xll.SNL.Clients.Office.Excel.Functions.SPG($A146, "SP_NET_INC", F$3)</f>
        <v>19467</v>
      </c>
      <c r="G146" s="9" cm="1">
        <f t="array" ref="G146">_xll.SNL.Clients.Office.Excel.Functions.SPG($A146, "SP_NET_INC", G$3)</f>
        <v>12670</v>
      </c>
      <c r="H146" s="9" cm="1">
        <f t="array" ref="H146">_xll.SNL.Clients.Office.Excel.Functions.SPG($A146, "SP_NET_INC", H$3)</f>
        <v>18694</v>
      </c>
      <c r="I146" s="9" cm="1">
        <f t="array" ref="I146">_xll.SNL.Clients.Office.Excel.Functions.SPG($A146, "SP_NET_INC", I$3)</f>
        <v>13954</v>
      </c>
      <c r="J146" s="9" cm="1">
        <f t="array" ref="J146">_xll.SNL.Clients.Office.Excel.Functions.SPG($A146, "SP_NET_INC", J$3)</f>
        <v>20928</v>
      </c>
    </row>
    <row r="147" spans="1:10" x14ac:dyDescent="0.3">
      <c r="A147" s="11" t="s">
        <v>1173</v>
      </c>
      <c r="B147" s="9" t="str" cm="1">
        <f t="array" ref="B147">_xll.SNL.Clients.Office.Excel.Functions.SPG($A147, "SP_NET_INC", B$3)</f>
        <v>NA</v>
      </c>
      <c r="C147" s="9" cm="1">
        <f t="array" ref="C147">_xll.SNL.Clients.Office.Excel.Functions.SPG($A147, "SP_NET_INC", C$3)</f>
        <v>26958</v>
      </c>
      <c r="D147" s="9" cm="1">
        <f t="array" ref="D147">_xll.SNL.Clients.Office.Excel.Functions.SPG($A147, "SP_NET_INC", D$3)</f>
        <v>36621</v>
      </c>
      <c r="E147" s="9" cm="1">
        <f t="array" ref="E147">_xll.SNL.Clients.Office.Excel.Functions.SPG($A147, "SP_NET_INC", E$3)</f>
        <v>38850</v>
      </c>
      <c r="F147" s="9" cm="1">
        <f t="array" ref="F147">_xll.SNL.Clients.Office.Excel.Functions.SPG($A147, "SP_NET_INC", F$3)</f>
        <v>31995</v>
      </c>
      <c r="G147" s="9" cm="1">
        <f t="array" ref="G147">_xll.SNL.Clients.Office.Excel.Functions.SPG($A147, "SP_NET_INC", G$3)</f>
        <v>9305</v>
      </c>
      <c r="H147" s="9" cm="1">
        <f t="array" ref="H147">_xll.SNL.Clients.Office.Excel.Functions.SPG($A147, "SP_NET_INC", H$3)</f>
        <v>30182</v>
      </c>
      <c r="I147" s="9" cm="1">
        <f t="array" ref="I147">_xll.SNL.Clients.Office.Excel.Functions.SPG($A147, "SP_NET_INC", I$3)</f>
        <v>31056</v>
      </c>
      <c r="J147" s="9" cm="1">
        <f t="array" ref="J147">_xll.SNL.Clients.Office.Excel.Functions.SPG($A147, "SP_NET_INC", J$3)</f>
        <v>27123</v>
      </c>
    </row>
    <row r="148" spans="1:10" x14ac:dyDescent="0.3">
      <c r="A148" s="11" t="s">
        <v>1174</v>
      </c>
      <c r="B148" s="9" cm="1">
        <f t="array" ref="B148">_xll.SNL.Clients.Office.Excel.Functions.SPG($A148, "SP_NET_INC", B$3)</f>
        <v>13367</v>
      </c>
      <c r="C148" s="9" cm="1">
        <f t="array" ref="C148">_xll.SNL.Clients.Office.Excel.Functions.SPG($A148, "SP_NET_INC", C$3)</f>
        <v>13606</v>
      </c>
      <c r="D148" s="9" cm="1">
        <f t="array" ref="D148">_xll.SNL.Clients.Office.Excel.Functions.SPG($A148, "SP_NET_INC", D$3)</f>
        <v>18683</v>
      </c>
      <c r="E148" s="9" cm="1">
        <f t="array" ref="E148">_xll.SNL.Clients.Office.Excel.Functions.SPG($A148, "SP_NET_INC", E$3)</f>
        <v>14707</v>
      </c>
      <c r="F148" s="9" cm="1">
        <f t="array" ref="F148">_xll.SNL.Clients.Office.Excel.Functions.SPG($A148, "SP_NET_INC", F$3)</f>
        <v>11119</v>
      </c>
      <c r="G148" s="9" cm="1">
        <f t="array" ref="G148">_xll.SNL.Clients.Office.Excel.Functions.SPG($A148, "SP_NET_INC", G$3)</f>
        <v>15320</v>
      </c>
      <c r="H148" s="9" cm="1">
        <f t="array" ref="H148">_xll.SNL.Clients.Office.Excel.Functions.SPG($A148, "SP_NET_INC", H$3)</f>
        <v>13971</v>
      </c>
      <c r="I148" s="9" cm="1">
        <f t="array" ref="I148">_xll.SNL.Clients.Office.Excel.Functions.SPG($A148, "SP_NET_INC", I$3)</f>
        <v>12897</v>
      </c>
      <c r="J148" s="9" cm="1">
        <f t="array" ref="J148">_xll.SNL.Clients.Office.Excel.Functions.SPG($A148, "SP_NET_INC", J$3)</f>
        <v>18344</v>
      </c>
    </row>
    <row r="149" spans="1:10" x14ac:dyDescent="0.3">
      <c r="A149" s="11" t="s">
        <v>1175</v>
      </c>
      <c r="B149" s="9" cm="1">
        <f t="array" ref="B149">_xll.SNL.Clients.Office.Excel.Functions.SPG($A149, "SP_NET_INC", B$3)</f>
        <v>10562</v>
      </c>
      <c r="C149" s="9" cm="1">
        <f t="array" ref="C149">_xll.SNL.Clients.Office.Excel.Functions.SPG($A149, "SP_NET_INC", C$3)</f>
        <v>11472</v>
      </c>
      <c r="D149" s="9" cm="1">
        <f t="array" ref="D149">_xll.SNL.Clients.Office.Excel.Functions.SPG($A149, "SP_NET_INC", D$3)</f>
        <v>-15410</v>
      </c>
      <c r="E149" s="9" cm="1">
        <f t="array" ref="E149">_xll.SNL.Clients.Office.Excel.Functions.SPG($A149, "SP_NET_INC", E$3)</f>
        <v>6236</v>
      </c>
      <c r="F149" s="9" cm="1">
        <f t="array" ref="F149">_xll.SNL.Clients.Office.Excel.Functions.SPG($A149, "SP_NET_INC", F$3)</f>
        <v>7975</v>
      </c>
      <c r="G149" s="9" cm="1">
        <f t="array" ref="G149">_xll.SNL.Clients.Office.Excel.Functions.SPG($A149, "SP_NET_INC", G$3)</f>
        <v>7628</v>
      </c>
      <c r="H149" s="9" cm="1">
        <f t="array" ref="H149">_xll.SNL.Clients.Office.Excel.Functions.SPG($A149, "SP_NET_INC", H$3)</f>
        <v>8779</v>
      </c>
      <c r="I149" s="9" cm="1">
        <f t="array" ref="I149">_xll.SNL.Clients.Office.Excel.Functions.SPG($A149, "SP_NET_INC", I$3)</f>
        <v>7303</v>
      </c>
      <c r="J149" s="9" cm="1">
        <f t="array" ref="J149">_xll.SNL.Clients.Office.Excel.Functions.SPG($A149, "SP_NET_INC", J$3)</f>
        <v>7303</v>
      </c>
    </row>
    <row r="150" spans="1:10" x14ac:dyDescent="0.3">
      <c r="A150" s="11" t="s">
        <v>1176</v>
      </c>
      <c r="B150" s="9" cm="1">
        <f t="array" ref="B150">_xll.SNL.Clients.Office.Excel.Functions.SPG($A150, "SP_NET_INC", B$3)</f>
        <v>1900</v>
      </c>
      <c r="C150" s="9" cm="1">
        <f t="array" ref="C150">_xll.SNL.Clients.Office.Excel.Functions.SPG($A150, "SP_NET_INC", C$3)</f>
        <v>112900</v>
      </c>
      <c r="D150" s="9" cm="1">
        <f t="array" ref="D150">_xll.SNL.Clients.Office.Excel.Functions.SPG($A150, "SP_NET_INC", D$3)</f>
        <v>33700</v>
      </c>
      <c r="E150" s="9" cm="1">
        <f t="array" ref="E150">_xll.SNL.Clients.Office.Excel.Functions.SPG($A150, "SP_NET_INC", E$3)</f>
        <v>13500</v>
      </c>
      <c r="F150" s="9" cm="1">
        <f t="array" ref="F150">_xll.SNL.Clients.Office.Excel.Functions.SPG($A150, "SP_NET_INC", F$3)</f>
        <v>-28800</v>
      </c>
      <c r="G150" s="9" cm="1">
        <f t="array" ref="G150">_xll.SNL.Clients.Office.Excel.Functions.SPG($A150, "SP_NET_INC", G$3)</f>
        <v>69800</v>
      </c>
      <c r="H150" s="9" cm="1">
        <f t="array" ref="H150">_xll.SNL.Clients.Office.Excel.Functions.SPG($A150, "SP_NET_INC", H$3)</f>
        <v>-33900</v>
      </c>
      <c r="I150" s="9" cm="1">
        <f t="array" ref="I150">_xll.SNL.Clients.Office.Excel.Functions.SPG($A150, "SP_NET_INC", I$3)</f>
        <v>5100</v>
      </c>
      <c r="J150" s="9" cm="1">
        <f t="array" ref="J150">_xll.SNL.Clients.Office.Excel.Functions.SPG($A150, "SP_NET_INC", J$3)</f>
        <v>-76400</v>
      </c>
    </row>
    <row r="151" spans="1:10" x14ac:dyDescent="0.3">
      <c r="A151" s="11" t="s">
        <v>1177</v>
      </c>
      <c r="B151" s="9" cm="1">
        <f t="array" ref="B151">_xll.SNL.Clients.Office.Excel.Functions.SPG($A151, "SP_NET_INC", B$3)</f>
        <v>12912</v>
      </c>
      <c r="C151" s="9" cm="1">
        <f t="array" ref="C151">_xll.SNL.Clients.Office.Excel.Functions.SPG($A151, "SP_NET_INC", C$3)</f>
        <v>26915</v>
      </c>
      <c r="D151" s="9" cm="1">
        <f t="array" ref="D151">_xll.SNL.Clients.Office.Excel.Functions.SPG($A151, "SP_NET_INC", D$3)</f>
        <v>46743</v>
      </c>
      <c r="E151" s="9" cm="1">
        <f t="array" ref="E151">_xll.SNL.Clients.Office.Excel.Functions.SPG($A151, "SP_NET_INC", E$3)</f>
        <v>58085</v>
      </c>
      <c r="F151" s="9" cm="1">
        <f t="array" ref="F151">_xll.SNL.Clients.Office.Excel.Functions.SPG($A151, "SP_NET_INC", F$3)</f>
        <v>49726</v>
      </c>
      <c r="G151" s="9" cm="1">
        <f t="array" ref="G151">_xll.SNL.Clients.Office.Excel.Functions.SPG($A151, "SP_NET_INC", G$3)</f>
        <v>62092</v>
      </c>
      <c r="H151" s="9" cm="1">
        <f t="array" ref="H151">_xll.SNL.Clients.Office.Excel.Functions.SPG($A151, "SP_NET_INC", H$3)</f>
        <v>86756</v>
      </c>
      <c r="I151" s="9" cm="1">
        <f t="array" ref="I151">_xll.SNL.Clients.Office.Excel.Functions.SPG($A151, "SP_NET_INC", I$3)</f>
        <v>47574</v>
      </c>
      <c r="J151" s="9" cm="1">
        <f t="array" ref="J151">_xll.SNL.Clients.Office.Excel.Functions.SPG($A151, "SP_NET_INC", J$3)</f>
        <v>53721</v>
      </c>
    </row>
    <row r="152" spans="1:10" x14ac:dyDescent="0.3">
      <c r="A152" s="11" t="s">
        <v>1178</v>
      </c>
      <c r="B152" s="9" cm="1">
        <f t="array" ref="B152">_xll.SNL.Clients.Office.Excel.Functions.SPG($A152, "SP_NET_INC", B$3)</f>
        <v>51104</v>
      </c>
      <c r="C152" s="9" cm="1">
        <f t="array" ref="C152">_xll.SNL.Clients.Office.Excel.Functions.SPG($A152, "SP_NET_INC", C$3)</f>
        <v>50858</v>
      </c>
      <c r="D152" s="9" cm="1">
        <f t="array" ref="D152">_xll.SNL.Clients.Office.Excel.Functions.SPG($A152, "SP_NET_INC", D$3)</f>
        <v>51224</v>
      </c>
      <c r="E152" s="9" cm="1">
        <f t="array" ref="E152">_xll.SNL.Clients.Office.Excel.Functions.SPG($A152, "SP_NET_INC", E$3)</f>
        <v>50035</v>
      </c>
      <c r="F152" s="9" cm="1">
        <f t="array" ref="F152">_xll.SNL.Clients.Office.Excel.Functions.SPG($A152, "SP_NET_INC", F$3)</f>
        <v>48599</v>
      </c>
      <c r="G152" s="9" cm="1">
        <f t="array" ref="G152">_xll.SNL.Clients.Office.Excel.Functions.SPG($A152, "SP_NET_INC", G$3)</f>
        <v>48508</v>
      </c>
      <c r="H152" s="9" cm="1">
        <f t="array" ref="H152">_xll.SNL.Clients.Office.Excel.Functions.SPG($A152, "SP_NET_INC", H$3)</f>
        <v>57887</v>
      </c>
      <c r="I152" s="9" cm="1">
        <f t="array" ref="I152">_xll.SNL.Clients.Office.Excel.Functions.SPG($A152, "SP_NET_INC", I$3)</f>
        <v>55770</v>
      </c>
      <c r="J152" s="9" cm="1">
        <f t="array" ref="J152">_xll.SNL.Clients.Office.Excel.Functions.SPG($A152, "SP_NET_INC", J$3)</f>
        <v>59270</v>
      </c>
    </row>
    <row r="153" spans="1:10" x14ac:dyDescent="0.3">
      <c r="A153" s="11" t="s">
        <v>1179</v>
      </c>
      <c r="B153" s="9" cm="1">
        <f t="array" ref="B153">_xll.SNL.Clients.Office.Excel.Functions.SPG($A153, "SP_NET_INC", B$3)</f>
        <v>-105000</v>
      </c>
      <c r="C153" s="9" cm="1">
        <f t="array" ref="C153">_xll.SNL.Clients.Office.Excel.Functions.SPG($A153, "SP_NET_INC", C$3)</f>
        <v>40000</v>
      </c>
      <c r="D153" s="9" cm="1">
        <f t="array" ref="D153">_xll.SNL.Clients.Office.Excel.Functions.SPG($A153, "SP_NET_INC", D$3)</f>
        <v>-122000</v>
      </c>
      <c r="E153" s="9" cm="1">
        <f t="array" ref="E153">_xll.SNL.Clients.Office.Excel.Functions.SPG($A153, "SP_NET_INC", E$3)</f>
        <v>38000</v>
      </c>
      <c r="F153" s="9" cm="1">
        <f t="array" ref="F153">_xll.SNL.Clients.Office.Excel.Functions.SPG($A153, "SP_NET_INC", F$3)</f>
        <v>90000</v>
      </c>
      <c r="G153" s="9" cm="1">
        <f t="array" ref="G153">_xll.SNL.Clients.Office.Excel.Functions.SPG($A153, "SP_NET_INC", G$3)</f>
        <v>97000</v>
      </c>
      <c r="H153" s="9" cm="1">
        <f t="array" ref="H153">_xll.SNL.Clients.Office.Excel.Functions.SPG($A153, "SP_NET_INC", H$3)</f>
        <v>354000</v>
      </c>
      <c r="I153" s="9" cm="1">
        <f t="array" ref="I153">_xll.SNL.Clients.Office.Excel.Functions.SPG($A153, "SP_NET_INC", I$3)</f>
        <v>168000</v>
      </c>
      <c r="J153" s="9" cm="1">
        <f t="array" ref="J153">_xll.SNL.Clients.Office.Excel.Functions.SPG($A153, "SP_NET_INC", J$3)</f>
        <v>259000</v>
      </c>
    </row>
    <row r="154" spans="1:10" x14ac:dyDescent="0.3">
      <c r="A154" s="11" t="s">
        <v>1180</v>
      </c>
      <c r="B154" s="9" cm="1">
        <f t="array" ref="B154">_xll.SNL.Clients.Office.Excel.Functions.SPG($A154, "SP_NET_INC", B$3)</f>
        <v>-11402</v>
      </c>
      <c r="C154" s="9" cm="1">
        <f t="array" ref="C154">_xll.SNL.Clients.Office.Excel.Functions.SPG($A154, "SP_NET_INC", C$3)</f>
        <v>9643</v>
      </c>
      <c r="D154" s="9" cm="1">
        <f t="array" ref="D154">_xll.SNL.Clients.Office.Excel.Functions.SPG($A154, "SP_NET_INC", D$3)</f>
        <v>941</v>
      </c>
      <c r="E154" s="9" cm="1">
        <f t="array" ref="E154">_xll.SNL.Clients.Office.Excel.Functions.SPG($A154, "SP_NET_INC", E$3)</f>
        <v>-10434</v>
      </c>
      <c r="F154" s="9" cm="1">
        <f t="array" ref="F154">_xll.SNL.Clients.Office.Excel.Functions.SPG($A154, "SP_NET_INC", F$3)</f>
        <v>-6169</v>
      </c>
      <c r="G154" s="9" cm="1">
        <f t="array" ref="G154">_xll.SNL.Clients.Office.Excel.Functions.SPG($A154, "SP_NET_INC", G$3)</f>
        <v>5503</v>
      </c>
      <c r="H154" s="9" cm="1">
        <f t="array" ref="H154">_xll.SNL.Clients.Office.Excel.Functions.SPG($A154, "SP_NET_INC", H$3)</f>
        <v>-6456</v>
      </c>
      <c r="I154" s="9" cm="1">
        <f t="array" ref="I154">_xll.SNL.Clients.Office.Excel.Functions.SPG($A154, "SP_NET_INC", I$3)</f>
        <v>-4388</v>
      </c>
      <c r="J154" s="9" cm="1">
        <f t="array" ref="J154">_xll.SNL.Clients.Office.Excel.Functions.SPG($A154, "SP_NET_INC", J$3)</f>
        <v>-6807</v>
      </c>
    </row>
    <row r="155" spans="1:10" x14ac:dyDescent="0.3">
      <c r="A155" s="11" t="s">
        <v>1181</v>
      </c>
      <c r="B155" s="9" cm="1">
        <f t="array" ref="B155">_xll.SNL.Clients.Office.Excel.Functions.SPG($A155, "SP_NET_INC", B$3)</f>
        <v>30000</v>
      </c>
      <c r="C155" s="9" cm="1">
        <f t="array" ref="C155">_xll.SNL.Clients.Office.Excel.Functions.SPG($A155, "SP_NET_INC", C$3)</f>
        <v>-76000</v>
      </c>
      <c r="D155" s="9" cm="1">
        <f t="array" ref="D155">_xll.SNL.Clients.Office.Excel.Functions.SPG($A155, "SP_NET_INC", D$3)</f>
        <v>11000</v>
      </c>
      <c r="E155" s="9" cm="1">
        <f t="array" ref="E155">_xll.SNL.Clients.Office.Excel.Functions.SPG($A155, "SP_NET_INC", E$3)</f>
        <v>16000</v>
      </c>
      <c r="F155" s="9" cm="1">
        <f t="array" ref="F155">_xll.SNL.Clients.Office.Excel.Functions.SPG($A155, "SP_NET_INC", F$3)</f>
        <v>0</v>
      </c>
      <c r="G155" s="9" cm="1">
        <f t="array" ref="G155">_xll.SNL.Clients.Office.Excel.Functions.SPG($A155, "SP_NET_INC", G$3)</f>
        <v>-44000</v>
      </c>
      <c r="H155" s="9" cm="1">
        <f t="array" ref="H155">_xll.SNL.Clients.Office.Excel.Functions.SPG($A155, "SP_NET_INC", H$3)</f>
        <v>25000</v>
      </c>
      <c r="I155" s="9" cm="1">
        <f t="array" ref="I155">_xll.SNL.Clients.Office.Excel.Functions.SPG($A155, "SP_NET_INC", I$3)</f>
        <v>36000</v>
      </c>
      <c r="J155" s="9" cm="1">
        <f t="array" ref="J155">_xll.SNL.Clients.Office.Excel.Functions.SPG($A155, "SP_NET_INC", J$3)</f>
        <v>31000</v>
      </c>
    </row>
    <row r="156" spans="1:10" x14ac:dyDescent="0.3">
      <c r="A156" s="11" t="s">
        <v>1182</v>
      </c>
      <c r="B156" s="9" t="str" cm="1">
        <f t="array" ref="B156">_xll.SNL.Clients.Office.Excel.Functions.SPG($A156, "SP_NET_INC", B$3)</f>
        <v>NA</v>
      </c>
      <c r="C156" s="9" cm="1">
        <f t="array" ref="C156">_xll.SNL.Clients.Office.Excel.Functions.SPG($A156, "SP_NET_INC", C$3)</f>
        <v>9300</v>
      </c>
      <c r="D156" s="9" cm="1">
        <f t="array" ref="D156">_xll.SNL.Clients.Office.Excel.Functions.SPG($A156, "SP_NET_INC", D$3)</f>
        <v>-32700</v>
      </c>
      <c r="E156" s="9" cm="1">
        <f t="array" ref="E156">_xll.SNL.Clients.Office.Excel.Functions.SPG($A156, "SP_NET_INC", E$3)</f>
        <v>40300</v>
      </c>
      <c r="F156" s="9" cm="1">
        <f t="array" ref="F156">_xll.SNL.Clients.Office.Excel.Functions.SPG($A156, "SP_NET_INC", F$3)</f>
        <v>41400</v>
      </c>
      <c r="G156" s="9" cm="1">
        <f t="array" ref="G156">_xll.SNL.Clients.Office.Excel.Functions.SPG($A156, "SP_NET_INC", G$3)</f>
        <v>36100</v>
      </c>
      <c r="H156" s="9" cm="1">
        <f t="array" ref="H156">_xll.SNL.Clients.Office.Excel.Functions.SPG($A156, "SP_NET_INC", H$3)</f>
        <v>-5200</v>
      </c>
      <c r="I156" s="9" cm="1">
        <f t="array" ref="I156">_xll.SNL.Clients.Office.Excel.Functions.SPG($A156, "SP_NET_INC", I$3)</f>
        <v>25900</v>
      </c>
      <c r="J156" s="9" cm="1">
        <f t="array" ref="J156">_xll.SNL.Clients.Office.Excel.Functions.SPG($A156, "SP_NET_INC", J$3)</f>
        <v>70100</v>
      </c>
    </row>
    <row r="157" spans="1:10" x14ac:dyDescent="0.3">
      <c r="A157" s="11" t="s">
        <v>1183</v>
      </c>
      <c r="B157" s="9" cm="1">
        <f t="array" ref="B157">_xll.SNL.Clients.Office.Excel.Functions.SPG($A157, "SP_NET_INC", B$3)</f>
        <v>14000</v>
      </c>
      <c r="C157" s="9" cm="1">
        <f t="array" ref="C157">_xll.SNL.Clients.Office.Excel.Functions.SPG($A157, "SP_NET_INC", C$3)</f>
        <v>12649</v>
      </c>
      <c r="D157" s="9" cm="1">
        <f t="array" ref="D157">_xll.SNL.Clients.Office.Excel.Functions.SPG($A157, "SP_NET_INC", D$3)</f>
        <v>8969</v>
      </c>
      <c r="E157" s="9" cm="1">
        <f t="array" ref="E157">_xll.SNL.Clients.Office.Excel.Functions.SPG($A157, "SP_NET_INC", E$3)</f>
        <v>20497</v>
      </c>
      <c r="F157" s="9" cm="1">
        <f t="array" ref="F157">_xll.SNL.Clients.Office.Excel.Functions.SPG($A157, "SP_NET_INC", F$3)</f>
        <v>10830</v>
      </c>
      <c r="G157" s="9" cm="1">
        <f t="array" ref="G157">_xll.SNL.Clients.Office.Excel.Functions.SPG($A157, "SP_NET_INC", G$3)</f>
        <v>15003</v>
      </c>
      <c r="H157" s="9" cm="1">
        <f t="array" ref="H157">_xll.SNL.Clients.Office.Excel.Functions.SPG($A157, "SP_NET_INC", H$3)</f>
        <v>-7957</v>
      </c>
      <c r="I157" s="9" cm="1">
        <f t="array" ref="I157">_xll.SNL.Clients.Office.Excel.Functions.SPG($A157, "SP_NET_INC", I$3)</f>
        <v>16401</v>
      </c>
      <c r="J157" s="9" cm="1">
        <f t="array" ref="J157">_xll.SNL.Clients.Office.Excel.Functions.SPG($A157, "SP_NET_INC", J$3)</f>
        <v>2780</v>
      </c>
    </row>
    <row r="158" spans="1:10" x14ac:dyDescent="0.3">
      <c r="A158" s="11" t="s">
        <v>1184</v>
      </c>
      <c r="B158" s="9" cm="1">
        <f t="array" ref="B158">_xll.SNL.Clients.Office.Excel.Functions.SPG($A158, "SP_NET_INC", B$3)</f>
        <v>11915</v>
      </c>
      <c r="C158" s="9" cm="1">
        <f t="array" ref="C158">_xll.SNL.Clients.Office.Excel.Functions.SPG($A158, "SP_NET_INC", C$3)</f>
        <v>-11296</v>
      </c>
      <c r="D158" s="9" cm="1">
        <f t="array" ref="D158">_xll.SNL.Clients.Office.Excel.Functions.SPG($A158, "SP_NET_INC", D$3)</f>
        <v>26557</v>
      </c>
      <c r="E158" s="9" cm="1">
        <f t="array" ref="E158">_xll.SNL.Clients.Office.Excel.Functions.SPG($A158, "SP_NET_INC", E$3)</f>
        <v>24631</v>
      </c>
      <c r="F158" s="9" cm="1">
        <f t="array" ref="F158">_xll.SNL.Clients.Office.Excel.Functions.SPG($A158, "SP_NET_INC", F$3)</f>
        <v>8358</v>
      </c>
      <c r="G158" s="9" cm="1">
        <f t="array" ref="G158">_xll.SNL.Clients.Office.Excel.Functions.SPG($A158, "SP_NET_INC", G$3)</f>
        <v>10983</v>
      </c>
      <c r="H158" s="9" cm="1">
        <f t="array" ref="H158">_xll.SNL.Clients.Office.Excel.Functions.SPG($A158, "SP_NET_INC", H$3)</f>
        <v>27330</v>
      </c>
      <c r="I158" s="9" cm="1">
        <f t="array" ref="I158">_xll.SNL.Clients.Office.Excel.Functions.SPG($A158, "SP_NET_INC", I$3)</f>
        <v>39134</v>
      </c>
      <c r="J158" s="9" cm="1">
        <f t="array" ref="J158">_xll.SNL.Clients.Office.Excel.Functions.SPG($A158, "SP_NET_INC", J$3)</f>
        <v>9188</v>
      </c>
    </row>
    <row r="159" spans="1:10" x14ac:dyDescent="0.3">
      <c r="A159" s="11" t="s">
        <v>1185</v>
      </c>
      <c r="B159" s="9" cm="1">
        <f t="array" ref="B159">_xll.SNL.Clients.Office.Excel.Functions.SPG($A159, "SP_NET_INC", B$3)</f>
        <v>10497</v>
      </c>
      <c r="C159" s="9" cm="1">
        <f t="array" ref="C159">_xll.SNL.Clients.Office.Excel.Functions.SPG($A159, "SP_NET_INC", C$3)</f>
        <v>10083</v>
      </c>
      <c r="D159" s="9" cm="1">
        <f t="array" ref="D159">_xll.SNL.Clients.Office.Excel.Functions.SPG($A159, "SP_NET_INC", D$3)</f>
        <v>11863</v>
      </c>
      <c r="E159" s="9" cm="1">
        <f t="array" ref="E159">_xll.SNL.Clients.Office.Excel.Functions.SPG($A159, "SP_NET_INC", E$3)</f>
        <v>9702</v>
      </c>
      <c r="F159" s="9" cm="1">
        <f t="array" ref="F159">_xll.SNL.Clients.Office.Excel.Functions.SPG($A159, "SP_NET_INC", F$3)</f>
        <v>3994</v>
      </c>
      <c r="G159" s="9" cm="1">
        <f t="array" ref="G159">_xll.SNL.Clients.Office.Excel.Functions.SPG($A159, "SP_NET_INC", G$3)</f>
        <v>-3054</v>
      </c>
      <c r="H159" s="9" cm="1">
        <f t="array" ref="H159">_xll.SNL.Clients.Office.Excel.Functions.SPG($A159, "SP_NET_INC", H$3)</f>
        <v>6365</v>
      </c>
      <c r="I159" s="9" cm="1">
        <f t="array" ref="I159">_xll.SNL.Clients.Office.Excel.Functions.SPG($A159, "SP_NET_INC", I$3)</f>
        <v>6727</v>
      </c>
      <c r="J159" s="9" cm="1">
        <f t="array" ref="J159">_xll.SNL.Clients.Office.Excel.Functions.SPG($A159, "SP_NET_INC", J$3)</f>
        <v>5899</v>
      </c>
    </row>
    <row r="160" spans="1:10" x14ac:dyDescent="0.3">
      <c r="A160" s="11" t="s">
        <v>1186</v>
      </c>
      <c r="B160" s="9" cm="1">
        <f t="array" ref="B160">_xll.SNL.Clients.Office.Excel.Functions.SPG($A160, "SP_NET_INC", B$3)</f>
        <v>38204</v>
      </c>
      <c r="C160" s="9" cm="1">
        <f t="array" ref="C160">_xll.SNL.Clients.Office.Excel.Functions.SPG($A160, "SP_NET_INC", C$3)</f>
        <v>18266</v>
      </c>
      <c r="D160" s="9" cm="1">
        <f t="array" ref="D160">_xll.SNL.Clients.Office.Excel.Functions.SPG($A160, "SP_NET_INC", D$3)</f>
        <v>32949</v>
      </c>
      <c r="E160" s="9" cm="1">
        <f t="array" ref="E160">_xll.SNL.Clients.Office.Excel.Functions.SPG($A160, "SP_NET_INC", E$3)</f>
        <v>19138</v>
      </c>
      <c r="F160" s="9" cm="1">
        <f t="array" ref="F160">_xll.SNL.Clients.Office.Excel.Functions.SPG($A160, "SP_NET_INC", F$3)</f>
        <v>14139</v>
      </c>
      <c r="G160" s="9" cm="1">
        <f t="array" ref="G160">_xll.SNL.Clients.Office.Excel.Functions.SPG($A160, "SP_NET_INC", G$3)</f>
        <v>15939</v>
      </c>
      <c r="H160" s="9" cm="1">
        <f t="array" ref="H160">_xll.SNL.Clients.Office.Excel.Functions.SPG($A160, "SP_NET_INC", H$3)</f>
        <v>19175</v>
      </c>
      <c r="I160" s="9" cm="1">
        <f t="array" ref="I160">_xll.SNL.Clients.Office.Excel.Functions.SPG($A160, "SP_NET_INC", I$3)</f>
        <v>665</v>
      </c>
      <c r="J160" s="9" cm="1">
        <f t="array" ref="J160">_xll.SNL.Clients.Office.Excel.Functions.SPG($A160, "SP_NET_INC", J$3)</f>
        <v>-16370</v>
      </c>
    </row>
    <row r="161" spans="1:10" x14ac:dyDescent="0.3">
      <c r="A161" s="11" t="s">
        <v>1187</v>
      </c>
      <c r="B161" s="9" cm="1">
        <f t="array" ref="B161">_xll.SNL.Clients.Office.Excel.Functions.SPG($A161, "SP_NET_INC", B$3)</f>
        <v>21458</v>
      </c>
      <c r="C161" s="9" cm="1">
        <f t="array" ref="C161">_xll.SNL.Clients.Office.Excel.Functions.SPG($A161, "SP_NET_INC", C$3)</f>
        <v>-20413</v>
      </c>
      <c r="D161" s="9" cm="1">
        <f t="array" ref="D161">_xll.SNL.Clients.Office.Excel.Functions.SPG($A161, "SP_NET_INC", D$3)</f>
        <v>13327</v>
      </c>
      <c r="E161" s="9" cm="1">
        <f t="array" ref="E161">_xll.SNL.Clients.Office.Excel.Functions.SPG($A161, "SP_NET_INC", E$3)</f>
        <v>18479</v>
      </c>
      <c r="F161" s="9" cm="1">
        <f t="array" ref="F161">_xll.SNL.Clients.Office.Excel.Functions.SPG($A161, "SP_NET_INC", F$3)</f>
        <v>17691</v>
      </c>
      <c r="G161" s="9" cm="1">
        <f t="array" ref="G161">_xll.SNL.Clients.Office.Excel.Functions.SPG($A161, "SP_NET_INC", G$3)</f>
        <v>16308</v>
      </c>
      <c r="H161" s="9" cm="1">
        <f t="array" ref="H161">_xll.SNL.Clients.Office.Excel.Functions.SPG($A161, "SP_NET_INC", H$3)</f>
        <v>14985</v>
      </c>
      <c r="I161" s="9" cm="1">
        <f t="array" ref="I161">_xll.SNL.Clients.Office.Excel.Functions.SPG($A161, "SP_NET_INC", I$3)</f>
        <v>27498</v>
      </c>
      <c r="J161" s="9" cm="1">
        <f t="array" ref="J161">_xll.SNL.Clients.Office.Excel.Functions.SPG($A161, "SP_NET_INC", J$3)</f>
        <v>37303</v>
      </c>
    </row>
    <row r="162" spans="1:10" x14ac:dyDescent="0.3">
      <c r="A162" s="11" t="s">
        <v>1188</v>
      </c>
      <c r="B162" s="9" cm="1">
        <f t="array" ref="B162">_xll.SNL.Clients.Office.Excel.Functions.SPG($A162, "SP_NET_INC", B$3)</f>
        <v>-2787</v>
      </c>
      <c r="C162" s="9" cm="1">
        <f t="array" ref="C162">_xll.SNL.Clients.Office.Excel.Functions.SPG($A162, "SP_NET_INC", C$3)</f>
        <v>10229</v>
      </c>
      <c r="D162" s="9" cm="1">
        <f t="array" ref="D162">_xll.SNL.Clients.Office.Excel.Functions.SPG($A162, "SP_NET_INC", D$3)</f>
        <v>15183</v>
      </c>
      <c r="E162" s="9" cm="1">
        <f t="array" ref="E162">_xll.SNL.Clients.Office.Excel.Functions.SPG($A162, "SP_NET_INC", E$3)</f>
        <v>10161</v>
      </c>
      <c r="F162" s="9" cm="1">
        <f t="array" ref="F162">_xll.SNL.Clients.Office.Excel.Functions.SPG($A162, "SP_NET_INC", F$3)</f>
        <v>15269</v>
      </c>
      <c r="G162" s="9" cm="1">
        <f t="array" ref="G162">_xll.SNL.Clients.Office.Excel.Functions.SPG($A162, "SP_NET_INC", G$3)</f>
        <v>25107</v>
      </c>
      <c r="H162" s="9" cm="1">
        <f t="array" ref="H162">_xll.SNL.Clients.Office.Excel.Functions.SPG($A162, "SP_NET_INC", H$3)</f>
        <v>49833</v>
      </c>
      <c r="I162" s="9" cm="1">
        <f t="array" ref="I162">_xll.SNL.Clients.Office.Excel.Functions.SPG($A162, "SP_NET_INC", I$3)</f>
        <v>83731</v>
      </c>
      <c r="J162" s="9" cm="1">
        <f t="array" ref="J162">_xll.SNL.Clients.Office.Excel.Functions.SPG($A162, "SP_NET_INC", J$3)</f>
        <v>71977</v>
      </c>
    </row>
    <row r="163" spans="1:10" x14ac:dyDescent="0.3">
      <c r="A163" s="11" t="s">
        <v>1189</v>
      </c>
      <c r="B163" s="9" cm="1">
        <f t="array" ref="B163">_xll.SNL.Clients.Office.Excel.Functions.SPG($A163, "SP_NET_INC", B$3)</f>
        <v>23000</v>
      </c>
      <c r="C163" s="9" cm="1">
        <f t="array" ref="C163">_xll.SNL.Clients.Office.Excel.Functions.SPG($A163, "SP_NET_INC", C$3)</f>
        <v>23000</v>
      </c>
      <c r="D163" s="9" cm="1">
        <f t="array" ref="D163">_xll.SNL.Clients.Office.Excel.Functions.SPG($A163, "SP_NET_INC", D$3)</f>
        <v>13000</v>
      </c>
      <c r="E163" s="9" cm="1">
        <f t="array" ref="E163">_xll.SNL.Clients.Office.Excel.Functions.SPG($A163, "SP_NET_INC", E$3)</f>
        <v>25000</v>
      </c>
      <c r="F163" s="9" cm="1">
        <f t="array" ref="F163">_xll.SNL.Clients.Office.Excel.Functions.SPG($A163, "SP_NET_INC", F$3)</f>
        <v>21000</v>
      </c>
      <c r="G163" s="9" cm="1">
        <f t="array" ref="G163">_xll.SNL.Clients.Office.Excel.Functions.SPG($A163, "SP_NET_INC", G$3)</f>
        <v>147000</v>
      </c>
      <c r="H163" s="9" cm="1">
        <f t="array" ref="H163">_xll.SNL.Clients.Office.Excel.Functions.SPG($A163, "SP_NET_INC", H$3)</f>
        <v>35000</v>
      </c>
      <c r="I163" s="9" cm="1">
        <f t="array" ref="I163">_xll.SNL.Clients.Office.Excel.Functions.SPG($A163, "SP_NET_INC", I$3)</f>
        <v>34000</v>
      </c>
      <c r="J163" s="9" cm="1">
        <f t="array" ref="J163">_xll.SNL.Clients.Office.Excel.Functions.SPG($A163, "SP_NET_INC", J$3)</f>
        <v>32000</v>
      </c>
    </row>
    <row r="164" spans="1:10" x14ac:dyDescent="0.3">
      <c r="A164" s="11" t="s">
        <v>1190</v>
      </c>
      <c r="B164" s="9" cm="1">
        <f t="array" ref="B164">_xll.SNL.Clients.Office.Excel.Functions.SPG($A164, "SP_NET_INC", B$3)</f>
        <v>31000</v>
      </c>
      <c r="C164" s="9" cm="1">
        <f t="array" ref="C164">_xll.SNL.Clients.Office.Excel.Functions.SPG($A164, "SP_NET_INC", C$3)</f>
        <v>6300</v>
      </c>
      <c r="D164" s="9" cm="1">
        <f t="array" ref="D164">_xll.SNL.Clients.Office.Excel.Functions.SPG($A164, "SP_NET_INC", D$3)</f>
        <v>8700</v>
      </c>
      <c r="E164" s="9" cm="1">
        <f t="array" ref="E164">_xll.SNL.Clients.Office.Excel.Functions.SPG($A164, "SP_NET_INC", E$3)</f>
        <v>44100</v>
      </c>
      <c r="F164" s="9" cm="1">
        <f t="array" ref="F164">_xll.SNL.Clients.Office.Excel.Functions.SPG($A164, "SP_NET_INC", F$3)</f>
        <v>33300</v>
      </c>
      <c r="G164" s="9" cm="1">
        <f t="array" ref="G164">_xll.SNL.Clients.Office.Excel.Functions.SPG($A164, "SP_NET_INC", G$3)</f>
        <v>10600</v>
      </c>
      <c r="H164" s="9" cm="1">
        <f t="array" ref="H164">_xll.SNL.Clients.Office.Excel.Functions.SPG($A164, "SP_NET_INC", H$3)</f>
        <v>18100</v>
      </c>
      <c r="I164" s="9" cm="1">
        <f t="array" ref="I164">_xll.SNL.Clients.Office.Excel.Functions.SPG($A164, "SP_NET_INC", I$3)</f>
        <v>37700</v>
      </c>
      <c r="J164" s="9" cm="1">
        <f t="array" ref="J164">_xll.SNL.Clients.Office.Excel.Functions.SPG($A164, "SP_NET_INC", J$3)</f>
        <v>15800</v>
      </c>
    </row>
    <row r="165" spans="1:10" x14ac:dyDescent="0.3">
      <c r="A165" s="11" t="s">
        <v>1191</v>
      </c>
      <c r="B165" s="9" t="str" cm="1">
        <f t="array" ref="B165">_xll.SNL.Clients.Office.Excel.Functions.SPG($A165, "SP_NET_INC", B$3)</f>
        <v>NA</v>
      </c>
      <c r="C165" s="9" cm="1">
        <f t="array" ref="C165">_xll.SNL.Clients.Office.Excel.Functions.SPG($A165, "SP_NET_INC", C$3)</f>
        <v>21361.828000000001</v>
      </c>
      <c r="D165" s="9" cm="1">
        <f t="array" ref="D165">_xll.SNL.Clients.Office.Excel.Functions.SPG($A165, "SP_NET_INC", D$3)</f>
        <v>9428.6049999999996</v>
      </c>
      <c r="E165" s="9" cm="1">
        <f t="array" ref="E165">_xll.SNL.Clients.Office.Excel.Functions.SPG($A165, "SP_NET_INC", E$3)</f>
        <v>51288.14</v>
      </c>
      <c r="F165" s="9" cm="1">
        <f t="array" ref="F165">_xll.SNL.Clients.Office.Excel.Functions.SPG($A165, "SP_NET_INC", F$3)</f>
        <v>79240.198000000004</v>
      </c>
      <c r="G165" s="9" cm="1">
        <f t="array" ref="G165">_xll.SNL.Clients.Office.Excel.Functions.SPG($A165, "SP_NET_INC", G$3)</f>
        <v>99972.913</v>
      </c>
      <c r="H165" s="9" cm="1">
        <f t="array" ref="H165">_xll.SNL.Clients.Office.Excel.Functions.SPG($A165, "SP_NET_INC", H$3)</f>
        <v>76512.664999999994</v>
      </c>
      <c r="I165" s="9" cm="1">
        <f t="array" ref="I165">_xll.SNL.Clients.Office.Excel.Functions.SPG($A165, "SP_NET_INC", I$3)</f>
        <v>51721.137000000002</v>
      </c>
      <c r="J165" s="9" cm="1">
        <f t="array" ref="J165">_xll.SNL.Clients.Office.Excel.Functions.SPG($A165, "SP_NET_INC", J$3)</f>
        <v>76021.035000000003</v>
      </c>
    </row>
    <row r="166" spans="1:10" x14ac:dyDescent="0.3">
      <c r="A166" s="11" t="s">
        <v>1192</v>
      </c>
      <c r="B166" s="9" cm="1">
        <f t="array" ref="B166">_xll.SNL.Clients.Office.Excel.Functions.SPG($A166, "SP_NET_INC", B$3)</f>
        <v>57505</v>
      </c>
      <c r="C166" s="9" cm="1">
        <f t="array" ref="C166">_xll.SNL.Clients.Office.Excel.Functions.SPG($A166, "SP_NET_INC", C$3)</f>
        <v>54513</v>
      </c>
      <c r="D166" s="9" cm="1">
        <f t="array" ref="D166">_xll.SNL.Clients.Office.Excel.Functions.SPG($A166, "SP_NET_INC", D$3)</f>
        <v>55253</v>
      </c>
      <c r="E166" s="9" cm="1">
        <f t="array" ref="E166">_xll.SNL.Clients.Office.Excel.Functions.SPG($A166, "SP_NET_INC", E$3)</f>
        <v>47410</v>
      </c>
      <c r="F166" s="9" cm="1">
        <f t="array" ref="F166">_xll.SNL.Clients.Office.Excel.Functions.SPG($A166, "SP_NET_INC", F$3)</f>
        <v>32828</v>
      </c>
      <c r="G166" s="9" cm="1">
        <f t="array" ref="G166">_xll.SNL.Clients.Office.Excel.Functions.SPG($A166, "SP_NET_INC", G$3)</f>
        <v>50284</v>
      </c>
      <c r="H166" s="9" cm="1">
        <f t="array" ref="H166">_xll.SNL.Clients.Office.Excel.Functions.SPG($A166, "SP_NET_INC", H$3)</f>
        <v>40522</v>
      </c>
      <c r="I166" s="9" cm="1">
        <f t="array" ref="I166">_xll.SNL.Clients.Office.Excel.Functions.SPG($A166, "SP_NET_INC", I$3)</f>
        <v>32770</v>
      </c>
      <c r="J166" s="9" cm="1">
        <f t="array" ref="J166">_xll.SNL.Clients.Office.Excel.Functions.SPG($A166, "SP_NET_INC", J$3)</f>
        <v>5683</v>
      </c>
    </row>
    <row r="167" spans="1:10" x14ac:dyDescent="0.3">
      <c r="A167" s="11" t="s">
        <v>1193</v>
      </c>
      <c r="B167" s="9" cm="1">
        <f t="array" ref="B167">_xll.SNL.Clients.Office.Excel.Functions.SPG($A167, "SP_NET_INC", B$3)</f>
        <v>2361</v>
      </c>
      <c r="C167" s="9" cm="1">
        <f t="array" ref="C167">_xll.SNL.Clients.Office.Excel.Functions.SPG($A167, "SP_NET_INC", C$3)</f>
        <v>23400</v>
      </c>
      <c r="D167" s="9" cm="1">
        <f t="array" ref="D167">_xll.SNL.Clients.Office.Excel.Functions.SPG($A167, "SP_NET_INC", D$3)</f>
        <v>18201</v>
      </c>
      <c r="E167" s="9" cm="1">
        <f t="array" ref="E167">_xll.SNL.Clients.Office.Excel.Functions.SPG($A167, "SP_NET_INC", E$3)</f>
        <v>7474</v>
      </c>
      <c r="F167" s="9" cm="1">
        <f t="array" ref="F167">_xll.SNL.Clients.Office.Excel.Functions.SPG($A167, "SP_NET_INC", F$3)</f>
        <v>7156</v>
      </c>
      <c r="G167" s="9" cm="1">
        <f t="array" ref="G167">_xll.SNL.Clients.Office.Excel.Functions.SPG($A167, "SP_NET_INC", G$3)</f>
        <v>33105</v>
      </c>
      <c r="H167" s="9" cm="1">
        <f t="array" ref="H167">_xll.SNL.Clients.Office.Excel.Functions.SPG($A167, "SP_NET_INC", H$3)</f>
        <v>13347</v>
      </c>
      <c r="I167" s="9" cm="1">
        <f t="array" ref="I167">_xll.SNL.Clients.Office.Excel.Functions.SPG($A167, "SP_NET_INC", I$3)</f>
        <v>12839</v>
      </c>
      <c r="J167" s="9" cm="1">
        <f t="array" ref="J167">_xll.SNL.Clients.Office.Excel.Functions.SPG($A167, "SP_NET_INC", J$3)</f>
        <v>12175</v>
      </c>
    </row>
    <row r="168" spans="1:10" x14ac:dyDescent="0.3">
      <c r="A168" s="11" t="s">
        <v>1194</v>
      </c>
      <c r="B168" s="9" cm="1">
        <f t="array" ref="B168">_xll.SNL.Clients.Office.Excel.Functions.SPG($A168, "SP_NET_INC", B$3)</f>
        <v>44579</v>
      </c>
      <c r="C168" s="9" cm="1">
        <f t="array" ref="C168">_xll.SNL.Clients.Office.Excel.Functions.SPG($A168, "SP_NET_INC", C$3)</f>
        <v>-7514</v>
      </c>
      <c r="D168" s="9" cm="1">
        <f t="array" ref="D168">_xll.SNL.Clients.Office.Excel.Functions.SPG($A168, "SP_NET_INC", D$3)</f>
        <v>-260</v>
      </c>
      <c r="E168" s="9" cm="1">
        <f t="array" ref="E168">_xll.SNL.Clients.Office.Excel.Functions.SPG($A168, "SP_NET_INC", E$3)</f>
        <v>9231</v>
      </c>
      <c r="F168" s="9" cm="1">
        <f t="array" ref="F168">_xll.SNL.Clients.Office.Excel.Functions.SPG($A168, "SP_NET_INC", F$3)</f>
        <v>6131</v>
      </c>
      <c r="G168" s="9" cm="1">
        <f t="array" ref="G168">_xll.SNL.Clients.Office.Excel.Functions.SPG($A168, "SP_NET_INC", G$3)</f>
        <v>-55908</v>
      </c>
      <c r="H168" s="9" cm="1">
        <f t="array" ref="H168">_xll.SNL.Clients.Office.Excel.Functions.SPG($A168, "SP_NET_INC", H$3)</f>
        <v>-21025</v>
      </c>
      <c r="I168" s="9" cm="1">
        <f t="array" ref="I168">_xll.SNL.Clients.Office.Excel.Functions.SPG($A168, "SP_NET_INC", I$3)</f>
        <v>-15069</v>
      </c>
      <c r="J168" s="9" cm="1">
        <f t="array" ref="J168">_xll.SNL.Clients.Office.Excel.Functions.SPG($A168, "SP_NET_INC", J$3)</f>
        <v>16162</v>
      </c>
    </row>
    <row r="169" spans="1:10" x14ac:dyDescent="0.3">
      <c r="A169" s="11" t="s">
        <v>1195</v>
      </c>
      <c r="B169" s="9" cm="1">
        <f t="array" ref="B169">_xll.SNL.Clients.Office.Excel.Functions.SPG($A169, "SP_NET_INC", B$3)</f>
        <v>55010</v>
      </c>
      <c r="C169" s="9" cm="1">
        <f t="array" ref="C169">_xll.SNL.Clients.Office.Excel.Functions.SPG($A169, "SP_NET_INC", C$3)</f>
        <v>130492</v>
      </c>
      <c r="D169" s="9" cm="1">
        <f t="array" ref="D169">_xll.SNL.Clients.Office.Excel.Functions.SPG($A169, "SP_NET_INC", D$3)</f>
        <v>71644</v>
      </c>
      <c r="E169" s="9" cm="1">
        <f t="array" ref="E169">_xll.SNL.Clients.Office.Excel.Functions.SPG($A169, "SP_NET_INC", E$3)</f>
        <v>82763</v>
      </c>
      <c r="F169" s="9" cm="1">
        <f t="array" ref="F169">_xll.SNL.Clients.Office.Excel.Functions.SPG($A169, "SP_NET_INC", F$3)</f>
        <v>55683</v>
      </c>
      <c r="G169" s="9" cm="1">
        <f t="array" ref="G169">_xll.SNL.Clients.Office.Excel.Functions.SPG($A169, "SP_NET_INC", G$3)</f>
        <v>104949</v>
      </c>
      <c r="H169" s="9" cm="1">
        <f t="array" ref="H169">_xll.SNL.Clients.Office.Excel.Functions.SPG($A169, "SP_NET_INC", H$3)</f>
        <v>79600</v>
      </c>
      <c r="I169" s="9" cm="1">
        <f t="array" ref="I169">_xll.SNL.Clients.Office.Excel.Functions.SPG($A169, "SP_NET_INC", I$3)</f>
        <v>71642</v>
      </c>
      <c r="J169" s="9" cm="1">
        <f t="array" ref="J169">_xll.SNL.Clients.Office.Excel.Functions.SPG($A169, "SP_NET_INC", J$3)</f>
        <v>51751</v>
      </c>
    </row>
    <row r="170" spans="1:10" x14ac:dyDescent="0.3">
      <c r="A170" s="11" t="s">
        <v>1196</v>
      </c>
      <c r="B170" s="9" cm="1">
        <f t="array" ref="B170">_xll.SNL.Clients.Office.Excel.Functions.SPG($A170, "SP_NET_INC", B$3)</f>
        <v>263000</v>
      </c>
      <c r="C170" s="9" cm="1">
        <f t="array" ref="C170">_xll.SNL.Clients.Office.Excel.Functions.SPG($A170, "SP_NET_INC", C$3)</f>
        <v>63000</v>
      </c>
      <c r="D170" s="9" cm="1">
        <f t="array" ref="D170">_xll.SNL.Clients.Office.Excel.Functions.SPG($A170, "SP_NET_INC", D$3)</f>
        <v>45000</v>
      </c>
      <c r="E170" s="9" cm="1">
        <f t="array" ref="E170">_xll.SNL.Clients.Office.Excel.Functions.SPG($A170, "SP_NET_INC", E$3)</f>
        <v>25000</v>
      </c>
      <c r="F170" s="9" cm="1">
        <f t="array" ref="F170">_xll.SNL.Clients.Office.Excel.Functions.SPG($A170, "SP_NET_INC", F$3)</f>
        <v>-195000</v>
      </c>
      <c r="G170" s="9" cm="1">
        <f t="array" ref="G170">_xll.SNL.Clients.Office.Excel.Functions.SPG($A170, "SP_NET_INC", G$3)</f>
        <v>140000</v>
      </c>
      <c r="H170" s="9" cm="1">
        <f t="array" ref="H170">_xll.SNL.Clients.Office.Excel.Functions.SPG($A170, "SP_NET_INC", H$3)</f>
        <v>99000</v>
      </c>
      <c r="I170" s="9" cm="1">
        <f t="array" ref="I170">_xll.SNL.Clients.Office.Excel.Functions.SPG($A170, "SP_NET_INC", I$3)</f>
        <v>42000</v>
      </c>
      <c r="J170" s="9" cm="1">
        <f t="array" ref="J170">_xll.SNL.Clients.Office.Excel.Functions.SPG($A170, "SP_NET_INC", J$3)</f>
        <v>-758000</v>
      </c>
    </row>
    <row r="171" spans="1:10" x14ac:dyDescent="0.3">
      <c r="A171" s="11" t="s">
        <v>1197</v>
      </c>
      <c r="B171" s="9" cm="1">
        <f t="array" ref="B171">_xll.SNL.Clients.Office.Excel.Functions.SPG($A171, "SP_NET_INC", B$3)</f>
        <v>20589</v>
      </c>
      <c r="C171" s="9" cm="1">
        <f t="array" ref="C171">_xll.SNL.Clients.Office.Excel.Functions.SPG($A171, "SP_NET_INC", C$3)</f>
        <v>21363</v>
      </c>
      <c r="D171" s="9" cm="1">
        <f t="array" ref="D171">_xll.SNL.Clients.Office.Excel.Functions.SPG($A171, "SP_NET_INC", D$3)</f>
        <v>21101</v>
      </c>
      <c r="E171" s="9" cm="1">
        <f t="array" ref="E171">_xll.SNL.Clients.Office.Excel.Functions.SPG($A171, "SP_NET_INC", E$3)</f>
        <v>16693</v>
      </c>
      <c r="F171" s="9" cm="1">
        <f t="array" ref="F171">_xll.SNL.Clients.Office.Excel.Functions.SPG($A171, "SP_NET_INC", F$3)</f>
        <v>11332</v>
      </c>
      <c r="G171" s="9" cm="1">
        <f t="array" ref="G171">_xll.SNL.Clients.Office.Excel.Functions.SPG($A171, "SP_NET_INC", G$3)</f>
        <v>16006</v>
      </c>
      <c r="H171" s="9" cm="1">
        <f t="array" ref="H171">_xll.SNL.Clients.Office.Excel.Functions.SPG($A171, "SP_NET_INC", H$3)</f>
        <v>16172</v>
      </c>
      <c r="I171" s="9" cm="1">
        <f t="array" ref="I171">_xll.SNL.Clients.Office.Excel.Functions.SPG($A171, "SP_NET_INC", I$3)</f>
        <v>19054</v>
      </c>
      <c r="J171" s="9" cm="1">
        <f t="array" ref="J171">_xll.SNL.Clients.Office.Excel.Functions.SPG($A171, "SP_NET_INC", J$3)</f>
        <v>17580</v>
      </c>
    </row>
    <row r="172" spans="1:10" x14ac:dyDescent="0.3">
      <c r="A172" s="11" t="s">
        <v>1198</v>
      </c>
      <c r="B172" s="9" t="str" cm="1">
        <f t="array" ref="B172">_xll.SNL.Clients.Office.Excel.Functions.SPG($A172, "SP_NET_INC", B$3)</f>
        <v>NA</v>
      </c>
      <c r="C172" s="9" cm="1">
        <f t="array" ref="C172">_xll.SNL.Clients.Office.Excel.Functions.SPG($A172, "SP_NET_INC", C$3)</f>
        <v>32670</v>
      </c>
      <c r="D172" s="9" cm="1">
        <f t="array" ref="D172">_xll.SNL.Clients.Office.Excel.Functions.SPG($A172, "SP_NET_INC", D$3)</f>
        <v>69789</v>
      </c>
      <c r="E172" s="9" cm="1">
        <f t="array" ref="E172">_xll.SNL.Clients.Office.Excel.Functions.SPG($A172, "SP_NET_INC", E$3)</f>
        <v>68400</v>
      </c>
      <c r="F172" s="9" cm="1">
        <f t="array" ref="F172">_xll.SNL.Clients.Office.Excel.Functions.SPG($A172, "SP_NET_INC", F$3)</f>
        <v>62554</v>
      </c>
      <c r="G172" s="9" cm="1">
        <f t="array" ref="G172">_xll.SNL.Clients.Office.Excel.Functions.SPG($A172, "SP_NET_INC", G$3)</f>
        <v>23418</v>
      </c>
      <c r="H172" s="9" cm="1">
        <f t="array" ref="H172">_xll.SNL.Clients.Office.Excel.Functions.SPG($A172, "SP_NET_INC", H$3)</f>
        <v>83736</v>
      </c>
      <c r="I172" s="9" cm="1">
        <f t="array" ref="I172">_xll.SNL.Clients.Office.Excel.Functions.SPG($A172, "SP_NET_INC", I$3)</f>
        <v>60246</v>
      </c>
      <c r="J172" s="9" cm="1">
        <f t="array" ref="J172">_xll.SNL.Clients.Office.Excel.Functions.SPG($A172, "SP_NET_INC", J$3)</f>
        <v>51523</v>
      </c>
    </row>
    <row r="173" spans="1:10" x14ac:dyDescent="0.3">
      <c r="A173" s="11" t="s">
        <v>1199</v>
      </c>
      <c r="B173" s="9" cm="1">
        <f t="array" ref="B173">_xll.SNL.Clients.Office.Excel.Functions.SPG($A173, "SP_NET_INC", B$3)</f>
        <v>-96099</v>
      </c>
      <c r="C173" s="9" cm="1">
        <f t="array" ref="C173">_xll.SNL.Clients.Office.Excel.Functions.SPG($A173, "SP_NET_INC", C$3)</f>
        <v>7050</v>
      </c>
      <c r="D173" s="9" cm="1">
        <f t="array" ref="D173">_xll.SNL.Clients.Office.Excel.Functions.SPG($A173, "SP_NET_INC", D$3)</f>
        <v>17594</v>
      </c>
      <c r="E173" s="9" cm="1">
        <f t="array" ref="E173">_xll.SNL.Clients.Office.Excel.Functions.SPG($A173, "SP_NET_INC", E$3)</f>
        <v>11386</v>
      </c>
      <c r="F173" s="9" cm="1">
        <f t="array" ref="F173">_xll.SNL.Clients.Office.Excel.Functions.SPG($A173, "SP_NET_INC", F$3)</f>
        <v>-8721</v>
      </c>
      <c r="G173" s="9" cm="1">
        <f t="array" ref="G173">_xll.SNL.Clients.Office.Excel.Functions.SPG($A173, "SP_NET_INC", G$3)</f>
        <v>219</v>
      </c>
      <c r="H173" s="9" cm="1">
        <f t="array" ref="H173">_xll.SNL.Clients.Office.Excel.Functions.SPG($A173, "SP_NET_INC", H$3)</f>
        <v>14293</v>
      </c>
      <c r="I173" s="9" cm="1">
        <f t="array" ref="I173">_xll.SNL.Clients.Office.Excel.Functions.SPG($A173, "SP_NET_INC", I$3)</f>
        <v>3431</v>
      </c>
      <c r="J173" s="9" cm="1">
        <f t="array" ref="J173">_xll.SNL.Clients.Office.Excel.Functions.SPG($A173, "SP_NET_INC", J$3)</f>
        <v>-24332</v>
      </c>
    </row>
    <row r="174" spans="1:10" x14ac:dyDescent="0.3">
      <c r="A174" s="11" t="s">
        <v>1200</v>
      </c>
      <c r="B174" s="9" cm="1">
        <f t="array" ref="B174">_xll.SNL.Clients.Office.Excel.Functions.SPG($A174, "SP_NET_INC", B$3)</f>
        <v>1675</v>
      </c>
      <c r="C174" s="9" cm="1">
        <f t="array" ref="C174">_xll.SNL.Clients.Office.Excel.Functions.SPG($A174, "SP_NET_INC", C$3)</f>
        <v>15290</v>
      </c>
      <c r="D174" s="9" cm="1">
        <f t="array" ref="D174">_xll.SNL.Clients.Office.Excel.Functions.SPG($A174, "SP_NET_INC", D$3)</f>
        <v>21815</v>
      </c>
      <c r="E174" s="9" cm="1">
        <f t="array" ref="E174">_xll.SNL.Clients.Office.Excel.Functions.SPG($A174, "SP_NET_INC", E$3)</f>
        <v>-83802</v>
      </c>
      <c r="F174" s="9" cm="1">
        <f t="array" ref="F174">_xll.SNL.Clients.Office.Excel.Functions.SPG($A174, "SP_NET_INC", F$3)</f>
        <v>-338</v>
      </c>
      <c r="G174" s="9" cm="1">
        <f t="array" ref="G174">_xll.SNL.Clients.Office.Excel.Functions.SPG($A174, "SP_NET_INC", G$3)</f>
        <v>20225</v>
      </c>
      <c r="H174" s="9" cm="1">
        <f t="array" ref="H174">_xll.SNL.Clients.Office.Excel.Functions.SPG($A174, "SP_NET_INC", H$3)</f>
        <v>27383</v>
      </c>
      <c r="I174" s="9" cm="1">
        <f t="array" ref="I174">_xll.SNL.Clients.Office.Excel.Functions.SPG($A174, "SP_NET_INC", I$3)</f>
        <v>28692</v>
      </c>
      <c r="J174" s="9" cm="1">
        <f t="array" ref="J174">_xll.SNL.Clients.Office.Excel.Functions.SPG($A174, "SP_NET_INC", J$3)</f>
        <v>24234</v>
      </c>
    </row>
    <row r="175" spans="1:10" x14ac:dyDescent="0.3">
      <c r="A175" s="11" t="s">
        <v>1201</v>
      </c>
      <c r="B175" s="9" cm="1">
        <f t="array" ref="B175">_xll.SNL.Clients.Office.Excel.Functions.SPG($A175, "SP_NET_INC", B$3)</f>
        <v>3283</v>
      </c>
      <c r="C175" s="9" cm="1">
        <f t="array" ref="C175">_xll.SNL.Clients.Office.Excel.Functions.SPG($A175, "SP_NET_INC", C$3)</f>
        <v>5729</v>
      </c>
      <c r="D175" s="9" cm="1">
        <f t="array" ref="D175">_xll.SNL.Clients.Office.Excel.Functions.SPG($A175, "SP_NET_INC", D$3)</f>
        <v>5115</v>
      </c>
      <c r="E175" s="9" cm="1">
        <f t="array" ref="E175">_xll.SNL.Clients.Office.Excel.Functions.SPG($A175, "SP_NET_INC", E$3)</f>
        <v>4850</v>
      </c>
      <c r="F175" s="9" cm="1">
        <f t="array" ref="F175">_xll.SNL.Clients.Office.Excel.Functions.SPG($A175, "SP_NET_INC", F$3)</f>
        <v>4884</v>
      </c>
      <c r="G175" s="9" cm="1">
        <f t="array" ref="G175">_xll.SNL.Clients.Office.Excel.Functions.SPG($A175, "SP_NET_INC", G$3)</f>
        <v>4787</v>
      </c>
      <c r="H175" s="9" cm="1">
        <f t="array" ref="H175">_xll.SNL.Clients.Office.Excel.Functions.SPG($A175, "SP_NET_INC", H$3)</f>
        <v>6081</v>
      </c>
      <c r="I175" s="9" cm="1">
        <f t="array" ref="I175">_xll.SNL.Clients.Office.Excel.Functions.SPG($A175, "SP_NET_INC", I$3)</f>
        <v>5778</v>
      </c>
      <c r="J175" s="9" cm="1">
        <f t="array" ref="J175">_xll.SNL.Clients.Office.Excel.Functions.SPG($A175, "SP_NET_INC", J$3)</f>
        <v>4414</v>
      </c>
    </row>
    <row r="176" spans="1:10" x14ac:dyDescent="0.3">
      <c r="A176" s="11" t="s">
        <v>1202</v>
      </c>
      <c r="B176" s="9" cm="1">
        <f t="array" ref="B176">_xll.SNL.Clients.Office.Excel.Functions.SPG($A176, "SP_NET_INC", B$3)</f>
        <v>29000</v>
      </c>
      <c r="C176" s="9" cm="1">
        <f t="array" ref="C176">_xll.SNL.Clients.Office.Excel.Functions.SPG($A176, "SP_NET_INC", C$3)</f>
        <v>-2100</v>
      </c>
      <c r="D176" s="9" cm="1">
        <f t="array" ref="D176">_xll.SNL.Clients.Office.Excel.Functions.SPG($A176, "SP_NET_INC", D$3)</f>
        <v>8800</v>
      </c>
      <c r="E176" s="9" cm="1">
        <f t="array" ref="E176">_xll.SNL.Clients.Office.Excel.Functions.SPG($A176, "SP_NET_INC", E$3)</f>
        <v>49000</v>
      </c>
      <c r="F176" s="9" cm="1">
        <f t="array" ref="F176">_xll.SNL.Clients.Office.Excel.Functions.SPG($A176, "SP_NET_INC", F$3)</f>
        <v>36000</v>
      </c>
      <c r="G176" s="9" cm="1">
        <f t="array" ref="G176">_xll.SNL.Clients.Office.Excel.Functions.SPG($A176, "SP_NET_INC", G$3)</f>
        <v>4800</v>
      </c>
      <c r="H176" s="9" cm="1">
        <f t="array" ref="H176">_xll.SNL.Clients.Office.Excel.Functions.SPG($A176, "SP_NET_INC", H$3)</f>
        <v>29900</v>
      </c>
      <c r="I176" s="9" cm="1">
        <f t="array" ref="I176">_xll.SNL.Clients.Office.Excel.Functions.SPG($A176, "SP_NET_INC", I$3)</f>
        <v>53000</v>
      </c>
      <c r="J176" s="9" cm="1">
        <f t="array" ref="J176">_xll.SNL.Clients.Office.Excel.Functions.SPG($A176, "SP_NET_INC", J$3)</f>
        <v>19400</v>
      </c>
    </row>
    <row r="177" spans="1:10" x14ac:dyDescent="0.3">
      <c r="A177" s="11" t="s">
        <v>1619</v>
      </c>
      <c r="B177" s="9" cm="1">
        <f t="array" ref="B177">_xll.SNL.Clients.Office.Excel.Functions.SPG($A177, "SP_NET_INC", B$3)</f>
        <v>98000</v>
      </c>
      <c r="C177" s="9" cm="1">
        <f t="array" ref="C177">_xll.SNL.Clients.Office.Excel.Functions.SPG($A177, "SP_NET_INC", C$3)</f>
        <v>54800</v>
      </c>
      <c r="D177" s="9" cm="1">
        <f t="array" ref="D177">_xll.SNL.Clients.Office.Excel.Functions.SPG($A177, "SP_NET_INC", D$3)</f>
        <v>40400</v>
      </c>
      <c r="E177" s="9" cm="1">
        <f t="array" ref="E177">_xll.SNL.Clients.Office.Excel.Functions.SPG($A177, "SP_NET_INC", E$3)</f>
        <v>93300</v>
      </c>
      <c r="F177" s="9" cm="1">
        <f t="array" ref="F177">_xll.SNL.Clients.Office.Excel.Functions.SPG($A177, "SP_NET_INC", F$3)</f>
        <v>56000</v>
      </c>
      <c r="G177" s="9" cm="1">
        <f t="array" ref="G177">_xll.SNL.Clients.Office.Excel.Functions.SPG($A177, "SP_NET_INC", G$3)</f>
        <v>77200</v>
      </c>
      <c r="H177" s="9" cm="1">
        <f t="array" ref="H177">_xll.SNL.Clients.Office.Excel.Functions.SPG($A177, "SP_NET_INC", H$3)</f>
        <v>-31700</v>
      </c>
      <c r="I177" s="9" cm="1">
        <f t="array" ref="I177">_xll.SNL.Clients.Office.Excel.Functions.SPG($A177, "SP_NET_INC", I$3)</f>
        <v>29700</v>
      </c>
      <c r="J177" s="9" cm="1">
        <f t="array" ref="J177">_xll.SNL.Clients.Office.Excel.Functions.SPG($A177, "SP_NET_INC", J$3)</f>
        <v>43000</v>
      </c>
    </row>
    <row r="178" spans="1:10" x14ac:dyDescent="0.3">
      <c r="A178" s="11" t="s">
        <v>1203</v>
      </c>
      <c r="B178" s="9" cm="1">
        <f t="array" ref="B178">_xll.SNL.Clients.Office.Excel.Functions.SPG($A178, "SP_NET_INC", B$3)</f>
        <v>39324</v>
      </c>
      <c r="C178" s="9" cm="1">
        <f t="array" ref="C178">_xll.SNL.Clients.Office.Excel.Functions.SPG($A178, "SP_NET_INC", C$3)</f>
        <v>30658</v>
      </c>
      <c r="D178" s="9" cm="1">
        <f t="array" ref="D178">_xll.SNL.Clients.Office.Excel.Functions.SPG($A178, "SP_NET_INC", D$3)</f>
        <v>23323</v>
      </c>
      <c r="E178" s="9" cm="1">
        <f t="array" ref="E178">_xll.SNL.Clients.Office.Excel.Functions.SPG($A178, "SP_NET_INC", E$3)</f>
        <v>60072</v>
      </c>
      <c r="F178" s="9" cm="1">
        <f t="array" ref="F178">_xll.SNL.Clients.Office.Excel.Functions.SPG($A178, "SP_NET_INC", F$3)</f>
        <v>34051</v>
      </c>
      <c r="G178" s="9" cm="1">
        <f t="array" ref="G178">_xll.SNL.Clients.Office.Excel.Functions.SPG($A178, "SP_NET_INC", G$3)</f>
        <v>19325</v>
      </c>
      <c r="H178" s="9" cm="1">
        <f t="array" ref="H178">_xll.SNL.Clients.Office.Excel.Functions.SPG($A178, "SP_NET_INC", H$3)</f>
        <v>13080</v>
      </c>
      <c r="I178" s="9" cm="1">
        <f t="array" ref="I178">_xll.SNL.Clients.Office.Excel.Functions.SPG($A178, "SP_NET_INC", I$3)</f>
        <v>10739</v>
      </c>
      <c r="J178" s="9" cm="1">
        <f t="array" ref="J178">_xll.SNL.Clients.Office.Excel.Functions.SPG($A178, "SP_NET_INC", J$3)</f>
        <v>44753</v>
      </c>
    </row>
    <row r="179" spans="1:10" x14ac:dyDescent="0.3">
      <c r="A179" s="11" t="s">
        <v>1204</v>
      </c>
      <c r="B179" s="9" cm="1">
        <f t="array" ref="B179">_xll.SNL.Clients.Office.Excel.Functions.SPG($A179, "SP_NET_INC", B$3)</f>
        <v>-4675</v>
      </c>
      <c r="C179" s="9" cm="1">
        <f t="array" ref="C179">_xll.SNL.Clients.Office.Excel.Functions.SPG($A179, "SP_NET_INC", C$3)</f>
        <v>-3015</v>
      </c>
      <c r="D179" s="9" cm="1">
        <f t="array" ref="D179">_xll.SNL.Clients.Office.Excel.Functions.SPG($A179, "SP_NET_INC", D$3)</f>
        <v>-2970</v>
      </c>
      <c r="E179" s="9" cm="1">
        <f t="array" ref="E179">_xll.SNL.Clients.Office.Excel.Functions.SPG($A179, "SP_NET_INC", E$3)</f>
        <v>-3471</v>
      </c>
      <c r="F179" s="9" cm="1">
        <f t="array" ref="F179">_xll.SNL.Clients.Office.Excel.Functions.SPG($A179, "SP_NET_INC", F$3)</f>
        <v>-3647</v>
      </c>
      <c r="G179" s="9" cm="1">
        <f t="array" ref="G179">_xll.SNL.Clients.Office.Excel.Functions.SPG($A179, "SP_NET_INC", G$3)</f>
        <v>-3105</v>
      </c>
      <c r="H179" s="9" cm="1">
        <f t="array" ref="H179">_xll.SNL.Clients.Office.Excel.Functions.SPG($A179, "SP_NET_INC", H$3)</f>
        <v>-43618</v>
      </c>
      <c r="I179" s="9" cm="1">
        <f t="array" ref="I179">_xll.SNL.Clients.Office.Excel.Functions.SPG($A179, "SP_NET_INC", I$3)</f>
        <v>-2611</v>
      </c>
      <c r="J179" s="9" cm="1">
        <f t="array" ref="J179">_xll.SNL.Clients.Office.Excel.Functions.SPG($A179, "SP_NET_INC", J$3)</f>
        <v>-3643</v>
      </c>
    </row>
    <row r="180" spans="1:10" x14ac:dyDescent="0.3">
      <c r="A180" s="11" t="s">
        <v>1205</v>
      </c>
      <c r="B180" s="9" cm="1">
        <f t="array" ref="B180">_xll.SNL.Clients.Office.Excel.Functions.SPG($A180, "SP_NET_INC", B$3)</f>
        <v>23500</v>
      </c>
      <c r="C180" s="9" cm="1">
        <f t="array" ref="C180">_xll.SNL.Clients.Office.Excel.Functions.SPG($A180, "SP_NET_INC", C$3)</f>
        <v>0</v>
      </c>
      <c r="D180" s="9" cm="1">
        <f t="array" ref="D180">_xll.SNL.Clients.Office.Excel.Functions.SPG($A180, "SP_NET_INC", D$3)</f>
        <v>14600</v>
      </c>
      <c r="E180" s="9" cm="1">
        <f t="array" ref="E180">_xll.SNL.Clients.Office.Excel.Functions.SPG($A180, "SP_NET_INC", E$3)</f>
        <v>14700</v>
      </c>
      <c r="F180" s="9" cm="1">
        <f t="array" ref="F180">_xll.SNL.Clients.Office.Excel.Functions.SPG($A180, "SP_NET_INC", F$3)</f>
        <v>28900</v>
      </c>
      <c r="G180" s="9" cm="1">
        <f t="array" ref="G180">_xll.SNL.Clients.Office.Excel.Functions.SPG($A180, "SP_NET_INC", G$3)</f>
        <v>20100</v>
      </c>
      <c r="H180" s="9" cm="1">
        <f t="array" ref="H180">_xll.SNL.Clients.Office.Excel.Functions.SPG($A180, "SP_NET_INC", H$3)</f>
        <v>6000</v>
      </c>
      <c r="I180" s="9" cm="1">
        <f t="array" ref="I180">_xll.SNL.Clients.Office.Excel.Functions.SPG($A180, "SP_NET_INC", I$3)</f>
        <v>15200</v>
      </c>
      <c r="J180" s="9" cm="1">
        <f t="array" ref="J180">_xll.SNL.Clients.Office.Excel.Functions.SPG($A180, "SP_NET_INC", J$3)</f>
        <v>14000</v>
      </c>
    </row>
    <row r="181" spans="1:10" x14ac:dyDescent="0.3">
      <c r="A181" s="11" t="s">
        <v>1206</v>
      </c>
      <c r="B181" s="9" cm="1">
        <f t="array" ref="B181">_xll.SNL.Clients.Office.Excel.Functions.SPG($A181, "SP_NET_INC", B$3)</f>
        <v>12800</v>
      </c>
      <c r="C181" s="9" cm="1">
        <f t="array" ref="C181">_xll.SNL.Clients.Office.Excel.Functions.SPG($A181, "SP_NET_INC", C$3)</f>
        <v>28300</v>
      </c>
      <c r="D181" s="9" cm="1">
        <f t="array" ref="D181">_xll.SNL.Clients.Office.Excel.Functions.SPG($A181, "SP_NET_INC", D$3)</f>
        <v>30300</v>
      </c>
      <c r="E181" s="9" cm="1">
        <f t="array" ref="E181">_xll.SNL.Clients.Office.Excel.Functions.SPG($A181, "SP_NET_INC", E$3)</f>
        <v>31700</v>
      </c>
      <c r="F181" s="9" cm="1">
        <f t="array" ref="F181">_xll.SNL.Clients.Office.Excel.Functions.SPG($A181, "SP_NET_INC", F$3)</f>
        <v>28300</v>
      </c>
      <c r="G181" s="9" cm="1">
        <f t="array" ref="G181">_xll.SNL.Clients.Office.Excel.Functions.SPG($A181, "SP_NET_INC", G$3)</f>
        <v>45600</v>
      </c>
      <c r="H181" s="9" cm="1">
        <f t="array" ref="H181">_xll.SNL.Clients.Office.Excel.Functions.SPG($A181, "SP_NET_INC", H$3)</f>
        <v>14000</v>
      </c>
      <c r="I181" s="9" cm="1">
        <f t="array" ref="I181">_xll.SNL.Clients.Office.Excel.Functions.SPG($A181, "SP_NET_INC", I$3)</f>
        <v>34900</v>
      </c>
      <c r="J181" s="9" cm="1">
        <f t="array" ref="J181">_xll.SNL.Clients.Office.Excel.Functions.SPG($A181, "SP_NET_INC", J$3)</f>
        <v>23600</v>
      </c>
    </row>
    <row r="182" spans="1:10" x14ac:dyDescent="0.3">
      <c r="A182" s="11" t="s">
        <v>1620</v>
      </c>
      <c r="B182" s="9" cm="1">
        <f t="array" ref="B182">_xll.SNL.Clients.Office.Excel.Functions.SPG($A182, "SP_NET_INC", B$3)</f>
        <v>165778</v>
      </c>
      <c r="C182" s="9" cm="1">
        <f t="array" ref="C182">_xll.SNL.Clients.Office.Excel.Functions.SPG($A182, "SP_NET_INC", C$3)</f>
        <v>162738</v>
      </c>
      <c r="D182" s="9" cm="1">
        <f t="array" ref="D182">_xll.SNL.Clients.Office.Excel.Functions.SPG($A182, "SP_NET_INC", D$3)</f>
        <v>180669</v>
      </c>
      <c r="E182" s="9" cm="1">
        <f t="array" ref="E182">_xll.SNL.Clients.Office.Excel.Functions.SPG($A182, "SP_NET_INC", E$3)</f>
        <v>183673</v>
      </c>
      <c r="F182" s="9" cm="1">
        <f t="array" ref="F182">_xll.SNL.Clients.Office.Excel.Functions.SPG($A182, "SP_NET_INC", F$3)</f>
        <v>160988</v>
      </c>
      <c r="G182" s="9" cm="1">
        <f t="array" ref="G182">_xll.SNL.Clients.Office.Excel.Functions.SPG($A182, "SP_NET_INC", G$3)</f>
        <v>157308</v>
      </c>
      <c r="H182" s="9" cm="1">
        <f t="array" ref="H182">_xll.SNL.Clients.Office.Excel.Functions.SPG($A182, "SP_NET_INC", H$3)</f>
        <v>164195</v>
      </c>
      <c r="I182" s="9" cm="1">
        <f t="array" ref="I182">_xll.SNL.Clients.Office.Excel.Functions.SPG($A182, "SP_NET_INC", I$3)</f>
        <v>168020</v>
      </c>
      <c r="J182" s="9" cm="1">
        <f t="array" ref="J182">_xll.SNL.Clients.Office.Excel.Functions.SPG($A182, "SP_NET_INC", J$3)</f>
        <v>175988</v>
      </c>
    </row>
    <row r="183" spans="1:10" x14ac:dyDescent="0.3">
      <c r="A183" s="11" t="s">
        <v>1207</v>
      </c>
      <c r="B183" s="9" cm="1">
        <f t="array" ref="B183">_xll.SNL.Clients.Office.Excel.Functions.SPG($A183, "SP_NET_INC", B$3)</f>
        <v>46796</v>
      </c>
      <c r="C183" s="9" cm="1">
        <f t="array" ref="C183">_xll.SNL.Clients.Office.Excel.Functions.SPG($A183, "SP_NET_INC", C$3)</f>
        <v>-225307</v>
      </c>
      <c r="D183" s="9" cm="1">
        <f t="array" ref="D183">_xll.SNL.Clients.Office.Excel.Functions.SPG($A183, "SP_NET_INC", D$3)</f>
        <v>30643</v>
      </c>
      <c r="E183" s="9" cm="1">
        <f t="array" ref="E183">_xll.SNL.Clients.Office.Excel.Functions.SPG($A183, "SP_NET_INC", E$3)</f>
        <v>32181</v>
      </c>
      <c r="F183" s="9" cm="1">
        <f t="array" ref="F183">_xll.SNL.Clients.Office.Excel.Functions.SPG($A183, "SP_NET_INC", F$3)</f>
        <v>23239</v>
      </c>
      <c r="G183" s="9" cm="1">
        <f t="array" ref="G183">_xll.SNL.Clients.Office.Excel.Functions.SPG($A183, "SP_NET_INC", G$3)</f>
        <v>-270762</v>
      </c>
      <c r="H183" s="9" cm="1">
        <f t="array" ref="H183">_xll.SNL.Clients.Office.Excel.Functions.SPG($A183, "SP_NET_INC", H$3)</f>
        <v>19339</v>
      </c>
      <c r="I183" s="9" cm="1">
        <f t="array" ref="I183">_xll.SNL.Clients.Office.Excel.Functions.SPG($A183, "SP_NET_INC", I$3)</f>
        <v>26305</v>
      </c>
      <c r="J183" s="9" cm="1">
        <f t="array" ref="J183">_xll.SNL.Clients.Office.Excel.Functions.SPG($A183, "SP_NET_INC", J$3)</f>
        <v>18626</v>
      </c>
    </row>
    <row r="184" spans="1:10" x14ac:dyDescent="0.3">
      <c r="A184" s="11" t="s">
        <v>1208</v>
      </c>
      <c r="B184" s="9" cm="1">
        <f t="array" ref="B184">_xll.SNL.Clients.Office.Excel.Functions.SPG($A184, "SP_NET_INC", B$3)</f>
        <v>28300</v>
      </c>
      <c r="C184" s="9" cm="1">
        <f t="array" ref="C184">_xll.SNL.Clients.Office.Excel.Functions.SPG($A184, "SP_NET_INC", C$3)</f>
        <v>22300</v>
      </c>
      <c r="D184" s="9" cm="1">
        <f t="array" ref="D184">_xll.SNL.Clients.Office.Excel.Functions.SPG($A184, "SP_NET_INC", D$3)</f>
        <v>47600</v>
      </c>
      <c r="E184" s="9" cm="1">
        <f t="array" ref="E184">_xll.SNL.Clients.Office.Excel.Functions.SPG($A184, "SP_NET_INC", E$3)</f>
        <v>-43800</v>
      </c>
      <c r="F184" s="9" cm="1">
        <f t="array" ref="F184">_xll.SNL.Clients.Office.Excel.Functions.SPG($A184, "SP_NET_INC", F$3)</f>
        <v>32400</v>
      </c>
      <c r="G184" s="9" cm="1">
        <f t="array" ref="G184">_xll.SNL.Clients.Office.Excel.Functions.SPG($A184, "SP_NET_INC", G$3)</f>
        <v>1900</v>
      </c>
      <c r="H184" s="9" cm="1">
        <f t="array" ref="H184">_xll.SNL.Clients.Office.Excel.Functions.SPG($A184, "SP_NET_INC", H$3)</f>
        <v>19700</v>
      </c>
      <c r="I184" s="9" cm="1">
        <f t="array" ref="I184">_xll.SNL.Clients.Office.Excel.Functions.SPG($A184, "SP_NET_INC", I$3)</f>
        <v>31800</v>
      </c>
      <c r="J184" s="9" cm="1">
        <f t="array" ref="J184">_xll.SNL.Clients.Office.Excel.Functions.SPG($A184, "SP_NET_INC", J$3)</f>
        <v>40000</v>
      </c>
    </row>
    <row r="185" spans="1:10" x14ac:dyDescent="0.3">
      <c r="A185" s="11" t="s">
        <v>1209</v>
      </c>
      <c r="B185" s="9" cm="1">
        <f t="array" ref="B185">_xll.SNL.Clients.Office.Excel.Functions.SPG($A185, "SP_NET_INC", B$3)</f>
        <v>20901</v>
      </c>
      <c r="C185" s="9" cm="1">
        <f t="array" ref="C185">_xll.SNL.Clients.Office.Excel.Functions.SPG($A185, "SP_NET_INC", C$3)</f>
        <v>21723</v>
      </c>
      <c r="D185" s="9" cm="1">
        <f t="array" ref="D185">_xll.SNL.Clients.Office.Excel.Functions.SPG($A185, "SP_NET_INC", D$3)</f>
        <v>24416</v>
      </c>
      <c r="E185" s="9" cm="1">
        <f t="array" ref="E185">_xll.SNL.Clients.Office.Excel.Functions.SPG($A185, "SP_NET_INC", E$3)</f>
        <v>25778</v>
      </c>
      <c r="F185" s="9" cm="1">
        <f t="array" ref="F185">_xll.SNL.Clients.Office.Excel.Functions.SPG($A185, "SP_NET_INC", F$3)</f>
        <v>17817</v>
      </c>
      <c r="G185" s="9" cm="1">
        <f t="array" ref="G185">_xll.SNL.Clients.Office.Excel.Functions.SPG($A185, "SP_NET_INC", G$3)</f>
        <v>17738</v>
      </c>
      <c r="H185" s="9" cm="1">
        <f t="array" ref="H185">_xll.SNL.Clients.Office.Excel.Functions.SPG($A185, "SP_NET_INC", H$3)</f>
        <v>22231</v>
      </c>
      <c r="I185" s="9" cm="1">
        <f t="array" ref="I185">_xll.SNL.Clients.Office.Excel.Functions.SPG($A185, "SP_NET_INC", I$3)</f>
        <v>12380</v>
      </c>
      <c r="J185" s="9" cm="1">
        <f t="array" ref="J185">_xll.SNL.Clients.Office.Excel.Functions.SPG($A185, "SP_NET_INC", J$3)</f>
        <v>4497</v>
      </c>
    </row>
    <row r="186" spans="1:10" x14ac:dyDescent="0.3">
      <c r="A186" s="11" t="s">
        <v>1210</v>
      </c>
      <c r="B186" s="9" cm="1">
        <f t="array" ref="B186">_xll.SNL.Clients.Office.Excel.Functions.SPG($A186, "SP_NET_INC", B$3)</f>
        <v>72945</v>
      </c>
      <c r="C186" s="9" cm="1">
        <f t="array" ref="C186">_xll.SNL.Clients.Office.Excel.Functions.SPG($A186, "SP_NET_INC", C$3)</f>
        <v>63695</v>
      </c>
      <c r="D186" s="9" cm="1">
        <f t="array" ref="D186">_xll.SNL.Clients.Office.Excel.Functions.SPG($A186, "SP_NET_INC", D$3)</f>
        <v>43414</v>
      </c>
      <c r="E186" s="9" cm="1">
        <f t="array" ref="E186">_xll.SNL.Clients.Office.Excel.Functions.SPG($A186, "SP_NET_INC", E$3)</f>
        <v>53911</v>
      </c>
      <c r="F186" s="9" cm="1">
        <f t="array" ref="F186">_xll.SNL.Clients.Office.Excel.Functions.SPG($A186, "SP_NET_INC", F$3)</f>
        <v>48428</v>
      </c>
      <c r="G186" s="9" cm="1">
        <f t="array" ref="G186">_xll.SNL.Clients.Office.Excel.Functions.SPG($A186, "SP_NET_INC", G$3)</f>
        <v>34768</v>
      </c>
      <c r="H186" s="9" cm="1">
        <f t="array" ref="H186">_xll.SNL.Clients.Office.Excel.Functions.SPG($A186, "SP_NET_INC", H$3)</f>
        <v>41285</v>
      </c>
      <c r="I186" s="9" cm="1">
        <f t="array" ref="I186">_xll.SNL.Clients.Office.Excel.Functions.SPG($A186, "SP_NET_INC", I$3)</f>
        <v>48145</v>
      </c>
      <c r="J186" s="9" cm="1">
        <f t="array" ref="J186">_xll.SNL.Clients.Office.Excel.Functions.SPG($A186, "SP_NET_INC", J$3)</f>
        <v>50923</v>
      </c>
    </row>
    <row r="187" spans="1:10" x14ac:dyDescent="0.3">
      <c r="A187" s="11" t="s">
        <v>1211</v>
      </c>
      <c r="B187" s="9" cm="1">
        <f t="array" ref="B187">_xll.SNL.Clients.Office.Excel.Functions.SPG($A187, "SP_NET_INC", B$3)</f>
        <v>-55705</v>
      </c>
      <c r="C187" s="9" cm="1">
        <f t="array" ref="C187">_xll.SNL.Clients.Office.Excel.Functions.SPG($A187, "SP_NET_INC", C$3)</f>
        <v>-703200</v>
      </c>
      <c r="D187" s="9" cm="1">
        <f t="array" ref="D187">_xll.SNL.Clients.Office.Excel.Functions.SPG($A187, "SP_NET_INC", D$3)</f>
        <v>-31262</v>
      </c>
      <c r="E187" s="9" cm="1">
        <f t="array" ref="E187">_xll.SNL.Clients.Office.Excel.Functions.SPG($A187, "SP_NET_INC", E$3)</f>
        <v>-18512</v>
      </c>
      <c r="F187" s="9" cm="1">
        <f t="array" ref="F187">_xll.SNL.Clients.Office.Excel.Functions.SPG($A187, "SP_NET_INC", F$3)</f>
        <v>-71841</v>
      </c>
      <c r="G187" s="9" cm="1">
        <f t="array" ref="G187">_xll.SNL.Clients.Office.Excel.Functions.SPG($A187, "SP_NET_INC", G$3)</f>
        <v>3080</v>
      </c>
      <c r="H187" s="9" cm="1">
        <f t="array" ref="H187">_xll.SNL.Clients.Office.Excel.Functions.SPG($A187, "SP_NET_INC", H$3)</f>
        <v>-2840</v>
      </c>
      <c r="I187" s="9" cm="1">
        <f t="array" ref="I187">_xll.SNL.Clients.Office.Excel.Functions.SPG($A187, "SP_NET_INC", I$3)</f>
        <v>-9813</v>
      </c>
      <c r="J187" s="9" cm="1">
        <f t="array" ref="J187">_xll.SNL.Clients.Office.Excel.Functions.SPG($A187, "SP_NET_INC", J$3)</f>
        <v>-23158</v>
      </c>
    </row>
    <row r="188" spans="1:10" x14ac:dyDescent="0.3">
      <c r="A188" s="11" t="s">
        <v>1212</v>
      </c>
      <c r="B188" s="9" cm="1">
        <f t="array" ref="B188">_xll.SNL.Clients.Office.Excel.Functions.SPG($A188, "SP_NET_INC", B$3)</f>
        <v>24500</v>
      </c>
      <c r="C188" s="9" cm="1">
        <f t="array" ref="C188">_xll.SNL.Clients.Office.Excel.Functions.SPG($A188, "SP_NET_INC", C$3)</f>
        <v>13900</v>
      </c>
      <c r="D188" s="9" cm="1">
        <f t="array" ref="D188">_xll.SNL.Clients.Office.Excel.Functions.SPG($A188, "SP_NET_INC", D$3)</f>
        <v>19800</v>
      </c>
      <c r="E188" s="9" cm="1">
        <f t="array" ref="E188">_xll.SNL.Clients.Office.Excel.Functions.SPG($A188, "SP_NET_INC", E$3)</f>
        <v>26700</v>
      </c>
      <c r="F188" s="9" cm="1">
        <f t="array" ref="F188">_xll.SNL.Clients.Office.Excel.Functions.SPG($A188, "SP_NET_INC", F$3)</f>
        <v>12500</v>
      </c>
      <c r="G188" s="9" cm="1">
        <f t="array" ref="G188">_xll.SNL.Clients.Office.Excel.Functions.SPG($A188, "SP_NET_INC", G$3)</f>
        <v>-4500</v>
      </c>
      <c r="H188" s="9" cm="1">
        <f t="array" ref="H188">_xll.SNL.Clients.Office.Excel.Functions.SPG($A188, "SP_NET_INC", H$3)</f>
        <v>8200</v>
      </c>
      <c r="I188" s="9" cm="1">
        <f t="array" ref="I188">_xll.SNL.Clients.Office.Excel.Functions.SPG($A188, "SP_NET_INC", I$3)</f>
        <v>-22800</v>
      </c>
      <c r="J188" s="9" cm="1">
        <f t="array" ref="J188">_xll.SNL.Clients.Office.Excel.Functions.SPG($A188, "SP_NET_INC", J$3)</f>
        <v>37400</v>
      </c>
    </row>
    <row r="189" spans="1:10" x14ac:dyDescent="0.3">
      <c r="A189" s="11" t="s">
        <v>1213</v>
      </c>
      <c r="B189" s="9" cm="1">
        <f t="array" ref="B189">_xll.SNL.Clients.Office.Excel.Functions.SPG($A189, "SP_NET_INC", B$3)</f>
        <v>-12195</v>
      </c>
      <c r="C189" s="9" cm="1">
        <f t="array" ref="C189">_xll.SNL.Clients.Office.Excel.Functions.SPG($A189, "SP_NET_INC", C$3)</f>
        <v>-82428</v>
      </c>
      <c r="D189" s="9" cm="1">
        <f t="array" ref="D189">_xll.SNL.Clients.Office.Excel.Functions.SPG($A189, "SP_NET_INC", D$3)</f>
        <v>-12267</v>
      </c>
      <c r="E189" s="9" cm="1">
        <f t="array" ref="E189">_xll.SNL.Clients.Office.Excel.Functions.SPG($A189, "SP_NET_INC", E$3)</f>
        <v>-11120</v>
      </c>
      <c r="F189" s="9" cm="1">
        <f t="array" ref="F189">_xll.SNL.Clients.Office.Excel.Functions.SPG($A189, "SP_NET_INC", F$3)</f>
        <v>-16846</v>
      </c>
      <c r="G189" s="9" cm="1">
        <f t="array" ref="G189">_xll.SNL.Clients.Office.Excel.Functions.SPG($A189, "SP_NET_INC", G$3)</f>
        <v>-53576</v>
      </c>
      <c r="H189" s="9" cm="1">
        <f t="array" ref="H189">_xll.SNL.Clients.Office.Excel.Functions.SPG($A189, "SP_NET_INC", H$3)</f>
        <v>-10094</v>
      </c>
      <c r="I189" s="9" cm="1">
        <f t="array" ref="I189">_xll.SNL.Clients.Office.Excel.Functions.SPG($A189, "SP_NET_INC", I$3)</f>
        <v>-15838</v>
      </c>
      <c r="J189" s="9" cm="1">
        <f t="array" ref="J189">_xll.SNL.Clients.Office.Excel.Functions.SPG($A189, "SP_NET_INC", J$3)</f>
        <v>-8590</v>
      </c>
    </row>
    <row r="190" spans="1:10" x14ac:dyDescent="0.3">
      <c r="A190" s="11" t="s">
        <v>1214</v>
      </c>
      <c r="B190" s="9" t="str" cm="1">
        <f t="array" ref="B190">_xll.SNL.Clients.Office.Excel.Functions.SPG($A190, "SP_NET_INC", B$3)</f>
        <v>NA</v>
      </c>
      <c r="C190" s="9" cm="1">
        <f t="array" ref="C190">_xll.SNL.Clients.Office.Excel.Functions.SPG($A190, "SP_NET_INC", C$3)</f>
        <v>24133</v>
      </c>
      <c r="D190" s="9" cm="1">
        <f t="array" ref="D190">_xll.SNL.Clients.Office.Excel.Functions.SPG($A190, "SP_NET_INC", D$3)</f>
        <v>31310</v>
      </c>
      <c r="E190" s="9" cm="1">
        <f t="array" ref="E190">_xll.SNL.Clients.Office.Excel.Functions.SPG($A190, "SP_NET_INC", E$3)</f>
        <v>27339</v>
      </c>
      <c r="F190" s="9" cm="1">
        <f t="array" ref="F190">_xll.SNL.Clients.Office.Excel.Functions.SPG($A190, "SP_NET_INC", F$3)</f>
        <v>21983</v>
      </c>
      <c r="G190" s="9" cm="1">
        <f t="array" ref="G190">_xll.SNL.Clients.Office.Excel.Functions.SPG($A190, "SP_NET_INC", G$3)</f>
        <v>27282</v>
      </c>
      <c r="H190" s="9" cm="1">
        <f t="array" ref="H190">_xll.SNL.Clients.Office.Excel.Functions.SPG($A190, "SP_NET_INC", H$3)</f>
        <v>32664</v>
      </c>
      <c r="I190" s="9" cm="1">
        <f t="array" ref="I190">_xll.SNL.Clients.Office.Excel.Functions.SPG($A190, "SP_NET_INC", I$3)</f>
        <v>33847</v>
      </c>
      <c r="J190" s="9" cm="1">
        <f t="array" ref="J190">_xll.SNL.Clients.Office.Excel.Functions.SPG($A190, "SP_NET_INC", J$3)</f>
        <v>32854</v>
      </c>
    </row>
    <row r="191" spans="1:10" x14ac:dyDescent="0.3">
      <c r="A191" s="11" t="s">
        <v>1215</v>
      </c>
      <c r="B191" s="9" cm="1">
        <f t="array" ref="B191">_xll.SNL.Clients.Office.Excel.Functions.SPG($A191, "SP_NET_INC", B$3)</f>
        <v>31033</v>
      </c>
      <c r="C191" s="9" cm="1">
        <f t="array" ref="C191">_xll.SNL.Clients.Office.Excel.Functions.SPG($A191, "SP_NET_INC", C$3)</f>
        <v>23473</v>
      </c>
      <c r="D191" s="9" cm="1">
        <f t="array" ref="D191">_xll.SNL.Clients.Office.Excel.Functions.SPG($A191, "SP_NET_INC", D$3)</f>
        <v>34263</v>
      </c>
      <c r="E191" s="9" cm="1">
        <f t="array" ref="E191">_xll.SNL.Clients.Office.Excel.Functions.SPG($A191, "SP_NET_INC", E$3)</f>
        <v>29230</v>
      </c>
      <c r="F191" s="9" cm="1">
        <f t="array" ref="F191">_xll.SNL.Clients.Office.Excel.Functions.SPG($A191, "SP_NET_INC", F$3)</f>
        <v>23219</v>
      </c>
      <c r="G191" s="9" cm="1">
        <f t="array" ref="G191">_xll.SNL.Clients.Office.Excel.Functions.SPG($A191, "SP_NET_INC", G$3)</f>
        <v>15169</v>
      </c>
      <c r="H191" s="9" cm="1">
        <f t="array" ref="H191">_xll.SNL.Clients.Office.Excel.Functions.SPG($A191, "SP_NET_INC", H$3)</f>
        <v>31997</v>
      </c>
      <c r="I191" s="9" cm="1">
        <f t="array" ref="I191">_xll.SNL.Clients.Office.Excel.Functions.SPG($A191, "SP_NET_INC", I$3)</f>
        <v>27943</v>
      </c>
      <c r="J191" s="9" cm="1">
        <f t="array" ref="J191">_xll.SNL.Clients.Office.Excel.Functions.SPG($A191, "SP_NET_INC", J$3)</f>
        <v>17878</v>
      </c>
    </row>
    <row r="192" spans="1:10" x14ac:dyDescent="0.3">
      <c r="A192" s="11" t="s">
        <v>1216</v>
      </c>
      <c r="B192" s="9" cm="1">
        <f t="array" ref="B192">_xll.SNL.Clients.Office.Excel.Functions.SPG($A192, "SP_NET_INC", B$3)</f>
        <v>56281</v>
      </c>
      <c r="C192" s="9" cm="1">
        <f t="array" ref="C192">_xll.SNL.Clients.Office.Excel.Functions.SPG($A192, "SP_NET_INC", C$3)</f>
        <v>55548</v>
      </c>
      <c r="D192" s="9" cm="1">
        <f t="array" ref="D192">_xll.SNL.Clients.Office.Excel.Functions.SPG($A192, "SP_NET_INC", D$3)</f>
        <v>49293</v>
      </c>
      <c r="E192" s="9" cm="1">
        <f t="array" ref="E192">_xll.SNL.Clients.Office.Excel.Functions.SPG($A192, "SP_NET_INC", E$3)</f>
        <v>51676</v>
      </c>
      <c r="F192" s="9" cm="1">
        <f t="array" ref="F192">_xll.SNL.Clients.Office.Excel.Functions.SPG($A192, "SP_NET_INC", F$3)</f>
        <v>47123</v>
      </c>
      <c r="G192" s="9" cm="1">
        <f t="array" ref="G192">_xll.SNL.Clients.Office.Excel.Functions.SPG($A192, "SP_NET_INC", G$3)</f>
        <v>49271</v>
      </c>
      <c r="H192" s="9" cm="1">
        <f t="array" ref="H192">_xll.SNL.Clients.Office.Excel.Functions.SPG($A192, "SP_NET_INC", H$3)</f>
        <v>46088</v>
      </c>
      <c r="I192" s="9" cm="1">
        <f t="array" ref="I192">_xll.SNL.Clients.Office.Excel.Functions.SPG($A192, "SP_NET_INC", I$3)</f>
        <v>53000</v>
      </c>
      <c r="J192" s="9" cm="1">
        <f t="array" ref="J192">_xll.SNL.Clients.Office.Excel.Functions.SPG($A192, "SP_NET_INC", J$3)</f>
        <v>43056</v>
      </c>
    </row>
    <row r="193" spans="1:10" x14ac:dyDescent="0.3">
      <c r="A193" s="11" t="s">
        <v>1217</v>
      </c>
      <c r="B193" s="9" cm="1">
        <f t="array" ref="B193">_xll.SNL.Clients.Office.Excel.Functions.SPG($A193, "SP_NET_INC", B$3)</f>
        <v>9605</v>
      </c>
      <c r="C193" s="9" cm="1">
        <f t="array" ref="C193">_xll.SNL.Clients.Office.Excel.Functions.SPG($A193, "SP_NET_INC", C$3)</f>
        <v>15004</v>
      </c>
      <c r="D193" s="9" cm="1">
        <f t="array" ref="D193">_xll.SNL.Clients.Office.Excel.Functions.SPG($A193, "SP_NET_INC", D$3)</f>
        <v>14719</v>
      </c>
      <c r="E193" s="9" cm="1">
        <f t="array" ref="E193">_xll.SNL.Clients.Office.Excel.Functions.SPG($A193, "SP_NET_INC", E$3)</f>
        <v>18513</v>
      </c>
      <c r="F193" s="9" cm="1">
        <f t="array" ref="F193">_xll.SNL.Clients.Office.Excel.Functions.SPG($A193, "SP_NET_INC", F$3)</f>
        <v>12953</v>
      </c>
      <c r="G193" s="9" cm="1">
        <f t="array" ref="G193">_xll.SNL.Clients.Office.Excel.Functions.SPG($A193, "SP_NET_INC", G$3)</f>
        <v>17411</v>
      </c>
      <c r="H193" s="9" cm="1">
        <f t="array" ref="H193">_xll.SNL.Clients.Office.Excel.Functions.SPG($A193, "SP_NET_INC", H$3)</f>
        <v>14939</v>
      </c>
      <c r="I193" s="9" cm="1">
        <f t="array" ref="I193">_xll.SNL.Clients.Office.Excel.Functions.SPG($A193, "SP_NET_INC", I$3)</f>
        <v>25405</v>
      </c>
      <c r="J193" s="9" cm="1">
        <f t="array" ref="J193">_xll.SNL.Clients.Office.Excel.Functions.SPG($A193, "SP_NET_INC", J$3)</f>
        <v>22356</v>
      </c>
    </row>
    <row r="194" spans="1:10" x14ac:dyDescent="0.3">
      <c r="A194" s="11" t="s">
        <v>1218</v>
      </c>
      <c r="B194" s="9" cm="1">
        <f t="array" ref="B194">_xll.SNL.Clients.Office.Excel.Functions.SPG($A194, "SP_NET_INC", B$3)</f>
        <v>-52096</v>
      </c>
      <c r="C194" s="9" cm="1">
        <f t="array" ref="C194">_xll.SNL.Clients.Office.Excel.Functions.SPG($A194, "SP_NET_INC", C$3)</f>
        <v>129906</v>
      </c>
      <c r="D194" s="9" cm="1">
        <f t="array" ref="D194">_xll.SNL.Clients.Office.Excel.Functions.SPG($A194, "SP_NET_INC", D$3)</f>
        <v>57366</v>
      </c>
      <c r="E194" s="9" cm="1">
        <f t="array" ref="E194">_xll.SNL.Clients.Office.Excel.Functions.SPG($A194, "SP_NET_INC", E$3)</f>
        <v>53005</v>
      </c>
      <c r="F194" s="9" cm="1">
        <f t="array" ref="F194">_xll.SNL.Clients.Office.Excel.Functions.SPG($A194, "SP_NET_INC", F$3)</f>
        <v>63004</v>
      </c>
      <c r="G194" s="9" cm="1">
        <f t="array" ref="G194">_xll.SNL.Clients.Office.Excel.Functions.SPG($A194, "SP_NET_INC", G$3)</f>
        <v>83266</v>
      </c>
      <c r="H194" s="9" cm="1">
        <f t="array" ref="H194">_xll.SNL.Clients.Office.Excel.Functions.SPG($A194, "SP_NET_INC", H$3)</f>
        <v>87850</v>
      </c>
      <c r="I194" s="9" cm="1">
        <f t="array" ref="I194">_xll.SNL.Clients.Office.Excel.Functions.SPG($A194, "SP_NET_INC", I$3)</f>
        <v>61915</v>
      </c>
      <c r="J194" s="9" cm="1">
        <f t="array" ref="J194">_xll.SNL.Clients.Office.Excel.Functions.SPG($A194, "SP_NET_INC", J$3)</f>
        <v>74537</v>
      </c>
    </row>
    <row r="195" spans="1:10" x14ac:dyDescent="0.3">
      <c r="A195" s="11" t="s">
        <v>1219</v>
      </c>
      <c r="B195" s="9" cm="1">
        <f t="array" ref="B195">_xll.SNL.Clients.Office.Excel.Functions.SPG($A195, "SP_NET_INC", B$3)</f>
        <v>33091</v>
      </c>
      <c r="C195" s="9" cm="1">
        <f t="array" ref="C195">_xll.SNL.Clients.Office.Excel.Functions.SPG($A195, "SP_NET_INC", C$3)</f>
        <v>40667</v>
      </c>
      <c r="D195" s="9" cm="1">
        <f t="array" ref="D195">_xll.SNL.Clients.Office.Excel.Functions.SPG($A195, "SP_NET_INC", D$3)</f>
        <v>25202</v>
      </c>
      <c r="E195" s="9" cm="1">
        <f t="array" ref="E195">_xll.SNL.Clients.Office.Excel.Functions.SPG($A195, "SP_NET_INC", E$3)</f>
        <v>32523</v>
      </c>
      <c r="F195" s="9" cm="1">
        <f t="array" ref="F195">_xll.SNL.Clients.Office.Excel.Functions.SPG($A195, "SP_NET_INC", F$3)</f>
        <v>16387</v>
      </c>
      <c r="G195" s="9" cm="1">
        <f t="array" ref="G195">_xll.SNL.Clients.Office.Excel.Functions.SPG($A195, "SP_NET_INC", G$3)</f>
        <v>11807</v>
      </c>
      <c r="H195" s="9" cm="1">
        <f t="array" ref="H195">_xll.SNL.Clients.Office.Excel.Functions.SPG($A195, "SP_NET_INC", H$3)</f>
        <v>9956</v>
      </c>
      <c r="I195" s="9" cm="1">
        <f t="array" ref="I195">_xll.SNL.Clients.Office.Excel.Functions.SPG($A195, "SP_NET_INC", I$3)</f>
        <v>28050</v>
      </c>
      <c r="J195" s="9" cm="1">
        <f t="array" ref="J195">_xll.SNL.Clients.Office.Excel.Functions.SPG($A195, "SP_NET_INC", J$3)</f>
        <v>30063</v>
      </c>
    </row>
    <row r="196" spans="1:10" x14ac:dyDescent="0.3">
      <c r="A196" s="11" t="s">
        <v>1220</v>
      </c>
      <c r="B196" s="9" cm="1">
        <f t="array" ref="B196">_xll.SNL.Clients.Office.Excel.Functions.SPG($A196, "SP_NET_INC", B$3)</f>
        <v>36672</v>
      </c>
      <c r="C196" s="9" cm="1">
        <f t="array" ref="C196">_xll.SNL.Clients.Office.Excel.Functions.SPG($A196, "SP_NET_INC", C$3)</f>
        <v>34468</v>
      </c>
      <c r="D196" s="9" cm="1">
        <f t="array" ref="D196">_xll.SNL.Clients.Office.Excel.Functions.SPG($A196, "SP_NET_INC", D$3)</f>
        <v>41767</v>
      </c>
      <c r="E196" s="9" cm="1">
        <f t="array" ref="E196">_xll.SNL.Clients.Office.Excel.Functions.SPG($A196, "SP_NET_INC", E$3)</f>
        <v>38972</v>
      </c>
      <c r="F196" s="9" cm="1">
        <f t="array" ref="F196">_xll.SNL.Clients.Office.Excel.Functions.SPG($A196, "SP_NET_INC", F$3)</f>
        <v>28214</v>
      </c>
      <c r="G196" s="9" cm="1">
        <f t="array" ref="G196">_xll.SNL.Clients.Office.Excel.Functions.SPG($A196, "SP_NET_INC", G$3)</f>
        <v>36493</v>
      </c>
      <c r="H196" s="9" cm="1">
        <f t="array" ref="H196">_xll.SNL.Clients.Office.Excel.Functions.SPG($A196, "SP_NET_INC", H$3)</f>
        <v>36014</v>
      </c>
      <c r="I196" s="9" cm="1">
        <f t="array" ref="I196">_xll.SNL.Clients.Office.Excel.Functions.SPG($A196, "SP_NET_INC", I$3)</f>
        <v>38649</v>
      </c>
      <c r="J196" s="9" cm="1">
        <f t="array" ref="J196">_xll.SNL.Clients.Office.Excel.Functions.SPG($A196, "SP_NET_INC", J$3)</f>
        <v>32361.5</v>
      </c>
    </row>
    <row r="197" spans="1:10" x14ac:dyDescent="0.3">
      <c r="A197" s="11" t="s">
        <v>1221</v>
      </c>
      <c r="B197" s="9" cm="1">
        <f t="array" ref="B197">_xll.SNL.Clients.Office.Excel.Functions.SPG($A197, "SP_NET_INC", B$3)</f>
        <v>-11024</v>
      </c>
      <c r="C197" s="9" cm="1">
        <f t="array" ref="C197">_xll.SNL.Clients.Office.Excel.Functions.SPG($A197, "SP_NET_INC", C$3)</f>
        <v>-9505</v>
      </c>
      <c r="D197" s="9" cm="1">
        <f t="array" ref="D197">_xll.SNL.Clients.Office.Excel.Functions.SPG($A197, "SP_NET_INC", D$3)</f>
        <v>-8506</v>
      </c>
      <c r="E197" s="9" cm="1">
        <f t="array" ref="E197">_xll.SNL.Clients.Office.Excel.Functions.SPG($A197, "SP_NET_INC", E$3)</f>
        <v>12383</v>
      </c>
      <c r="F197" s="9" cm="1">
        <f t="array" ref="F197">_xll.SNL.Clients.Office.Excel.Functions.SPG($A197, "SP_NET_INC", F$3)</f>
        <v>-15639</v>
      </c>
      <c r="G197" s="9" t="str" cm="1">
        <f t="array" ref="G197">_xll.SNL.Clients.Office.Excel.Functions.SPG($A197, "SP_NET_INC", G$3)</f>
        <v>NA</v>
      </c>
      <c r="H197" s="9" cm="1">
        <f t="array" ref="H197">_xll.SNL.Clients.Office.Excel.Functions.SPG($A197, "SP_NET_INC", H$3)</f>
        <v>1349</v>
      </c>
      <c r="I197" s="9" cm="1">
        <f t="array" ref="I197">_xll.SNL.Clients.Office.Excel.Functions.SPG($A197, "SP_NET_INC", I$3)</f>
        <v>9422</v>
      </c>
      <c r="J197" s="9" cm="1">
        <f t="array" ref="J197">_xll.SNL.Clients.Office.Excel.Functions.SPG($A197, "SP_NET_INC", J$3)</f>
        <v>1453</v>
      </c>
    </row>
    <row r="198" spans="1:10" x14ac:dyDescent="0.3">
      <c r="A198" s="11" t="s">
        <v>1222</v>
      </c>
      <c r="B198" s="9" cm="1">
        <f t="array" ref="B198">_xll.SNL.Clients.Office.Excel.Functions.SPG($A198, "SP_NET_INC", B$3)</f>
        <v>3458</v>
      </c>
      <c r="C198" s="9" cm="1">
        <f t="array" ref="C198">_xll.SNL.Clients.Office.Excel.Functions.SPG($A198, "SP_NET_INC", C$3)</f>
        <v>7382</v>
      </c>
      <c r="D198" s="9" cm="1">
        <f t="array" ref="D198">_xll.SNL.Clients.Office.Excel.Functions.SPG($A198, "SP_NET_INC", D$3)</f>
        <v>-10504</v>
      </c>
      <c r="E198" s="9" cm="1">
        <f t="array" ref="E198">_xll.SNL.Clients.Office.Excel.Functions.SPG($A198, "SP_NET_INC", E$3)</f>
        <v>-54203</v>
      </c>
      <c r="F198" s="9" cm="1">
        <f t="array" ref="F198">_xll.SNL.Clients.Office.Excel.Functions.SPG($A198, "SP_NET_INC", F$3)</f>
        <v>-64425</v>
      </c>
      <c r="G198" s="9" cm="1">
        <f t="array" ref="G198">_xll.SNL.Clients.Office.Excel.Functions.SPG($A198, "SP_NET_INC", G$3)</f>
        <v>3988</v>
      </c>
      <c r="H198" s="9" cm="1">
        <f t="array" ref="H198">_xll.SNL.Clients.Office.Excel.Functions.SPG($A198, "SP_NET_INC", H$3)</f>
        <v>28676</v>
      </c>
      <c r="I198" s="9" cm="1">
        <f t="array" ref="I198">_xll.SNL.Clients.Office.Excel.Functions.SPG($A198, "SP_NET_INC", I$3)</f>
        <v>25427</v>
      </c>
      <c r="J198" s="9" cm="1">
        <f t="array" ref="J198">_xll.SNL.Clients.Office.Excel.Functions.SPG($A198, "SP_NET_INC", J$3)</f>
        <v>22131</v>
      </c>
    </row>
    <row r="199" spans="1:10" x14ac:dyDescent="0.3">
      <c r="A199" s="11" t="s">
        <v>1223</v>
      </c>
      <c r="B199" s="9" cm="1">
        <f t="array" ref="B199">_xll.SNL.Clients.Office.Excel.Functions.SPG($A199, "SP_NET_INC", B$3)</f>
        <v>25390</v>
      </c>
      <c r="C199" s="9" cm="1">
        <f t="array" ref="C199">_xll.SNL.Clients.Office.Excel.Functions.SPG($A199, "SP_NET_INC", C$3)</f>
        <v>31016</v>
      </c>
      <c r="D199" s="9" cm="1">
        <f t="array" ref="D199">_xll.SNL.Clients.Office.Excel.Functions.SPG($A199, "SP_NET_INC", D$3)</f>
        <v>15196</v>
      </c>
      <c r="E199" s="9" cm="1">
        <f t="array" ref="E199">_xll.SNL.Clients.Office.Excel.Functions.SPG($A199, "SP_NET_INC", E$3)</f>
        <v>17950</v>
      </c>
      <c r="F199" s="9" cm="1">
        <f t="array" ref="F199">_xll.SNL.Clients.Office.Excel.Functions.SPG($A199, "SP_NET_INC", F$3)</f>
        <v>21479</v>
      </c>
      <c r="G199" s="9" cm="1">
        <f t="array" ref="G199">_xll.SNL.Clients.Office.Excel.Functions.SPG($A199, "SP_NET_INC", G$3)</f>
        <v>28470</v>
      </c>
      <c r="H199" s="9" cm="1">
        <f t="array" ref="H199">_xll.SNL.Clients.Office.Excel.Functions.SPG($A199, "SP_NET_INC", H$3)</f>
        <v>10253</v>
      </c>
      <c r="I199" s="9" cm="1">
        <f t="array" ref="I199">_xll.SNL.Clients.Office.Excel.Functions.SPG($A199, "SP_NET_INC", I$3)</f>
        <v>18222</v>
      </c>
      <c r="J199" s="9" cm="1">
        <f t="array" ref="J199">_xll.SNL.Clients.Office.Excel.Functions.SPG($A199, "SP_NET_INC", J$3)</f>
        <v>-6790</v>
      </c>
    </row>
    <row r="200" spans="1:10" x14ac:dyDescent="0.3">
      <c r="A200" s="11" t="s">
        <v>1224</v>
      </c>
      <c r="B200" s="9" cm="1">
        <f t="array" ref="B200">_xll.SNL.Clients.Office.Excel.Functions.SPG($A200, "SP_NET_INC", B$3)</f>
        <v>39361</v>
      </c>
      <c r="C200" s="9" cm="1">
        <f t="array" ref="C200">_xll.SNL.Clients.Office.Excel.Functions.SPG($A200, "SP_NET_INC", C$3)</f>
        <v>37894</v>
      </c>
      <c r="D200" s="9" cm="1">
        <f t="array" ref="D200">_xll.SNL.Clients.Office.Excel.Functions.SPG($A200, "SP_NET_INC", D$3)</f>
        <v>10220</v>
      </c>
      <c r="E200" s="9" cm="1">
        <f t="array" ref="E200">_xll.SNL.Clients.Office.Excel.Functions.SPG($A200, "SP_NET_INC", E$3)</f>
        <v>39987</v>
      </c>
      <c r="F200" s="9" cm="1">
        <f t="array" ref="F200">_xll.SNL.Clients.Office.Excel.Functions.SPG($A200, "SP_NET_INC", F$3)</f>
        <v>27950</v>
      </c>
      <c r="G200" s="9" cm="1">
        <f t="array" ref="G200">_xll.SNL.Clients.Office.Excel.Functions.SPG($A200, "SP_NET_INC", G$3)</f>
        <v>29377</v>
      </c>
      <c r="H200" s="9" cm="1">
        <f t="array" ref="H200">_xll.SNL.Clients.Office.Excel.Functions.SPG($A200, "SP_NET_INC", H$3)</f>
        <v>19175</v>
      </c>
      <c r="I200" s="9" cm="1">
        <f t="array" ref="I200">_xll.SNL.Clients.Office.Excel.Functions.SPG($A200, "SP_NET_INC", I$3)</f>
        <v>35307</v>
      </c>
      <c r="J200" s="9" cm="1">
        <f t="array" ref="J200">_xll.SNL.Clients.Office.Excel.Functions.SPG($A200, "SP_NET_INC", J$3)</f>
        <v>36381</v>
      </c>
    </row>
    <row r="201" spans="1:10" x14ac:dyDescent="0.3">
      <c r="A201" s="11" t="s">
        <v>1225</v>
      </c>
      <c r="B201" s="9" cm="1">
        <f t="array" ref="B201">_xll.SNL.Clients.Office.Excel.Functions.SPG($A201, "SP_NET_INC", B$3)</f>
        <v>46300</v>
      </c>
      <c r="C201" s="9" cm="1">
        <f t="array" ref="C201">_xll.SNL.Clients.Office.Excel.Functions.SPG($A201, "SP_NET_INC", C$3)</f>
        <v>50000</v>
      </c>
      <c r="D201" s="9" cm="1">
        <f t="array" ref="D201">_xll.SNL.Clients.Office.Excel.Functions.SPG($A201, "SP_NET_INC", D$3)</f>
        <v>53900</v>
      </c>
      <c r="E201" s="9" cm="1">
        <f t="array" ref="E201">_xll.SNL.Clients.Office.Excel.Functions.SPG($A201, "SP_NET_INC", E$3)</f>
        <v>60800</v>
      </c>
      <c r="F201" s="9" cm="1">
        <f t="array" ref="F201">_xll.SNL.Clients.Office.Excel.Functions.SPG($A201, "SP_NET_INC", F$3)</f>
        <v>51600</v>
      </c>
      <c r="G201" s="9" cm="1">
        <f t="array" ref="G201">_xll.SNL.Clients.Office.Excel.Functions.SPG($A201, "SP_NET_INC", G$3)</f>
        <v>46400</v>
      </c>
      <c r="H201" s="9" cm="1">
        <f t="array" ref="H201">_xll.SNL.Clients.Office.Excel.Functions.SPG($A201, "SP_NET_INC", H$3)</f>
        <v>43300</v>
      </c>
      <c r="I201" s="9" cm="1">
        <f t="array" ref="I201">_xll.SNL.Clients.Office.Excel.Functions.SPG($A201, "SP_NET_INC", I$3)</f>
        <v>40300</v>
      </c>
      <c r="J201" s="9" cm="1">
        <f t="array" ref="J201">_xll.SNL.Clients.Office.Excel.Functions.SPG($A201, "SP_NET_INC", J$3)</f>
        <v>27400</v>
      </c>
    </row>
    <row r="202" spans="1:10" x14ac:dyDescent="0.3">
      <c r="A202" s="11" t="s">
        <v>1226</v>
      </c>
      <c r="B202" s="9" cm="1">
        <f t="array" ref="B202">_xll.SNL.Clients.Office.Excel.Functions.SPG($A202, "SP_NET_INC", B$3)</f>
        <v>36406</v>
      </c>
      <c r="C202" s="9" cm="1">
        <f t="array" ref="C202">_xll.SNL.Clients.Office.Excel.Functions.SPG($A202, "SP_NET_INC", C$3)</f>
        <v>3551</v>
      </c>
      <c r="D202" s="9" cm="1">
        <f t="array" ref="D202">_xll.SNL.Clients.Office.Excel.Functions.SPG($A202, "SP_NET_INC", D$3)</f>
        <v>18680</v>
      </c>
      <c r="E202" s="9" cm="1">
        <f t="array" ref="E202">_xll.SNL.Clients.Office.Excel.Functions.SPG($A202, "SP_NET_INC", E$3)</f>
        <v>28712</v>
      </c>
      <c r="F202" s="9" cm="1">
        <f t="array" ref="F202">_xll.SNL.Clients.Office.Excel.Functions.SPG($A202, "SP_NET_INC", F$3)</f>
        <v>25272</v>
      </c>
      <c r="G202" s="9" cm="1">
        <f t="array" ref="G202">_xll.SNL.Clients.Office.Excel.Functions.SPG($A202, "SP_NET_INC", G$3)</f>
        <v>29674</v>
      </c>
      <c r="H202" s="9" cm="1">
        <f t="array" ref="H202">_xll.SNL.Clients.Office.Excel.Functions.SPG($A202, "SP_NET_INC", H$3)</f>
        <v>29893</v>
      </c>
      <c r="I202" s="9" cm="1">
        <f t="array" ref="I202">_xll.SNL.Clients.Office.Excel.Functions.SPG($A202, "SP_NET_INC", I$3)</f>
        <v>29403</v>
      </c>
      <c r="J202" s="9" cm="1">
        <f t="array" ref="J202">_xll.SNL.Clients.Office.Excel.Functions.SPG($A202, "SP_NET_INC", J$3)</f>
        <v>15161</v>
      </c>
    </row>
    <row r="203" spans="1:10" x14ac:dyDescent="0.3">
      <c r="A203" s="11" t="s">
        <v>1227</v>
      </c>
      <c r="B203" s="9" cm="1">
        <f t="array" ref="B203">_xll.SNL.Clients.Office.Excel.Functions.SPG($A203, "SP_NET_INC", B$3)</f>
        <v>77059</v>
      </c>
      <c r="C203" s="9" cm="1">
        <f t="array" ref="C203">_xll.SNL.Clients.Office.Excel.Functions.SPG($A203, "SP_NET_INC", C$3)</f>
        <v>75701</v>
      </c>
      <c r="D203" s="9" cm="1">
        <f t="array" ref="D203">_xll.SNL.Clients.Office.Excel.Functions.SPG($A203, "SP_NET_INC", D$3)</f>
        <v>73727</v>
      </c>
      <c r="E203" s="9" cm="1">
        <f t="array" ref="E203">_xll.SNL.Clients.Office.Excel.Functions.SPG($A203, "SP_NET_INC", E$3)</f>
        <v>75838</v>
      </c>
      <c r="F203" s="9" cm="1">
        <f t="array" ref="F203">_xll.SNL.Clients.Office.Excel.Functions.SPG($A203, "SP_NET_INC", F$3)</f>
        <v>73458</v>
      </c>
      <c r="G203" s="9" cm="1">
        <f t="array" ref="G203">_xll.SNL.Clients.Office.Excel.Functions.SPG($A203, "SP_NET_INC", G$3)</f>
        <v>79489</v>
      </c>
      <c r="H203" s="9" cm="1">
        <f t="array" ref="H203">_xll.SNL.Clients.Office.Excel.Functions.SPG($A203, "SP_NET_INC", H$3)</f>
        <v>82022</v>
      </c>
      <c r="I203" s="9" cm="1">
        <f t="array" ref="I203">_xll.SNL.Clients.Office.Excel.Functions.SPG($A203, "SP_NET_INC", I$3)</f>
        <v>70655</v>
      </c>
      <c r="J203" s="9" cm="1">
        <f t="array" ref="J203">_xll.SNL.Clients.Office.Excel.Functions.SPG($A203, "SP_NET_INC", J$3)</f>
        <v>70698</v>
      </c>
    </row>
    <row r="204" spans="1:10" x14ac:dyDescent="0.3">
      <c r="A204" s="11" t="s">
        <v>1228</v>
      </c>
      <c r="B204" s="9" cm="1">
        <f t="array" ref="B204">_xll.SNL.Clients.Office.Excel.Functions.SPG($A204, "SP_NET_INC", B$3)</f>
        <v>32696</v>
      </c>
      <c r="C204" s="9" cm="1">
        <f t="array" ref="C204">_xll.SNL.Clients.Office.Excel.Functions.SPG($A204, "SP_NET_INC", C$3)</f>
        <v>35849</v>
      </c>
      <c r="D204" s="9" cm="1">
        <f t="array" ref="D204">_xll.SNL.Clients.Office.Excel.Functions.SPG($A204, "SP_NET_INC", D$3)</f>
        <v>32086</v>
      </c>
      <c r="E204" s="9" cm="1">
        <f t="array" ref="E204">_xll.SNL.Clients.Office.Excel.Functions.SPG($A204, "SP_NET_INC", E$3)</f>
        <v>37088</v>
      </c>
      <c r="F204" s="9" cm="1">
        <f t="array" ref="F204">_xll.SNL.Clients.Office.Excel.Functions.SPG($A204, "SP_NET_INC", F$3)</f>
        <v>37549</v>
      </c>
      <c r="G204" s="9" cm="1">
        <f t="array" ref="G204">_xll.SNL.Clients.Office.Excel.Functions.SPG($A204, "SP_NET_INC", G$3)</f>
        <v>44827</v>
      </c>
      <c r="H204" s="9" cm="1">
        <f t="array" ref="H204">_xll.SNL.Clients.Office.Excel.Functions.SPG($A204, "SP_NET_INC", H$3)</f>
        <v>39231</v>
      </c>
      <c r="I204" s="9" cm="1">
        <f t="array" ref="I204">_xll.SNL.Clients.Office.Excel.Functions.SPG($A204, "SP_NET_INC", I$3)</f>
        <v>42781</v>
      </c>
      <c r="J204" s="9" cm="1">
        <f t="array" ref="J204">_xll.SNL.Clients.Office.Excel.Functions.SPG($A204, "SP_NET_INC", J$3)</f>
        <v>30224</v>
      </c>
    </row>
    <row r="205" spans="1:10" x14ac:dyDescent="0.3">
      <c r="A205" s="11" t="s">
        <v>1229</v>
      </c>
      <c r="B205" s="9" cm="1">
        <f t="array" ref="B205">_xll.SNL.Clients.Office.Excel.Functions.SPG($A205, "SP_NET_INC", B$3)</f>
        <v>51293</v>
      </c>
      <c r="C205" s="9" cm="1">
        <f t="array" ref="C205">_xll.SNL.Clients.Office.Excel.Functions.SPG($A205, "SP_NET_INC", C$3)</f>
        <v>64885</v>
      </c>
      <c r="D205" s="9" cm="1">
        <f t="array" ref="D205">_xll.SNL.Clients.Office.Excel.Functions.SPG($A205, "SP_NET_INC", D$3)</f>
        <v>52451</v>
      </c>
      <c r="E205" s="9" cm="1">
        <f t="array" ref="E205">_xll.SNL.Clients.Office.Excel.Functions.SPG($A205, "SP_NET_INC", E$3)</f>
        <v>60805</v>
      </c>
      <c r="F205" s="9" cm="1">
        <f t="array" ref="F205">_xll.SNL.Clients.Office.Excel.Functions.SPG($A205, "SP_NET_INC", F$3)</f>
        <v>50689</v>
      </c>
      <c r="G205" s="9" cm="1">
        <f t="array" ref="G205">_xll.SNL.Clients.Office.Excel.Functions.SPG($A205, "SP_NET_INC", G$3)</f>
        <v>56732</v>
      </c>
      <c r="H205" s="9" cm="1">
        <f t="array" ref="H205">_xll.SNL.Clients.Office.Excel.Functions.SPG($A205, "SP_NET_INC", H$3)</f>
        <v>63061</v>
      </c>
      <c r="I205" s="9" cm="1">
        <f t="array" ref="I205">_xll.SNL.Clients.Office.Excel.Functions.SPG($A205, "SP_NET_INC", I$3)</f>
        <v>65667</v>
      </c>
      <c r="J205" s="9" cm="1">
        <f t="array" ref="J205">_xll.SNL.Clients.Office.Excel.Functions.SPG($A205, "SP_NET_INC", J$3)</f>
        <v>70403</v>
      </c>
    </row>
    <row r="206" spans="1:10" x14ac:dyDescent="0.3">
      <c r="A206" s="11" t="s">
        <v>1230</v>
      </c>
      <c r="B206" s="9" cm="1">
        <f t="array" ref="B206">_xll.SNL.Clients.Office.Excel.Functions.SPG($A206, "SP_NET_INC", B$3)</f>
        <v>59248</v>
      </c>
      <c r="C206" s="9" cm="1">
        <f t="array" ref="C206">_xll.SNL.Clients.Office.Excel.Functions.SPG($A206, "SP_NET_INC", C$3)</f>
        <v>52496</v>
      </c>
      <c r="D206" s="9" cm="1">
        <f t="array" ref="D206">_xll.SNL.Clients.Office.Excel.Functions.SPG($A206, "SP_NET_INC", D$3)</f>
        <v>61492</v>
      </c>
      <c r="E206" s="9" cm="1">
        <f t="array" ref="E206">_xll.SNL.Clients.Office.Excel.Functions.SPG($A206, "SP_NET_INC", E$3)</f>
        <v>61921</v>
      </c>
      <c r="F206" s="9" cm="1">
        <f t="array" ref="F206">_xll.SNL.Clients.Office.Excel.Functions.SPG($A206, "SP_NET_INC", F$3)</f>
        <v>54220</v>
      </c>
      <c r="G206" s="9" cm="1">
        <f t="array" ref="G206">_xll.SNL.Clients.Office.Excel.Functions.SPG($A206, "SP_NET_INC", G$3)</f>
        <v>47502</v>
      </c>
      <c r="H206" s="9" cm="1">
        <f t="array" ref="H206">_xll.SNL.Clients.Office.Excel.Functions.SPG($A206, "SP_NET_INC", H$3)</f>
        <v>58221</v>
      </c>
      <c r="I206" s="9" cm="1">
        <f t="array" ref="I206">_xll.SNL.Clients.Office.Excel.Functions.SPG($A206, "SP_NET_INC", I$3)</f>
        <v>62442</v>
      </c>
      <c r="J206" s="9" cm="1">
        <f t="array" ref="J206">_xll.SNL.Clients.Office.Excel.Functions.SPG($A206, "SP_NET_INC", J$3)</f>
        <v>66818</v>
      </c>
    </row>
    <row r="207" spans="1:10" x14ac:dyDescent="0.3">
      <c r="A207" s="11" t="s">
        <v>193</v>
      </c>
      <c r="B207" s="9" cm="1">
        <f t="array" ref="B207">_xll.SNL.Clients.Office.Excel.Functions.SPG($A207, "SP_NET_INC", B$3)</f>
        <v>-15600</v>
      </c>
      <c r="C207" s="9" cm="1">
        <f t="array" ref="C207">_xll.SNL.Clients.Office.Excel.Functions.SPG($A207, "SP_NET_INC", C$3)</f>
        <v>-16100</v>
      </c>
      <c r="D207" s="9" cm="1">
        <f t="array" ref="D207">_xll.SNL.Clients.Office.Excel.Functions.SPG($A207, "SP_NET_INC", D$3)</f>
        <v>65600</v>
      </c>
      <c r="E207" s="9" cm="1">
        <f t="array" ref="E207">_xll.SNL.Clients.Office.Excel.Functions.SPG($A207, "SP_NET_INC", E$3)</f>
        <v>295200</v>
      </c>
      <c r="F207" s="9" cm="1">
        <f t="array" ref="F207">_xll.SNL.Clients.Office.Excel.Functions.SPG($A207, "SP_NET_INC", F$3)</f>
        <v>-3100</v>
      </c>
      <c r="G207" s="9" cm="1">
        <f t="array" ref="G207">_xll.SNL.Clients.Office.Excel.Functions.SPG($A207, "SP_NET_INC", G$3)</f>
        <v>1096400</v>
      </c>
      <c r="H207" s="9" cm="1">
        <f t="array" ref="H207">_xll.SNL.Clients.Office.Excel.Functions.SPG($A207, "SP_NET_INC", H$3)</f>
        <v>-3700</v>
      </c>
      <c r="I207" s="9" cm="1">
        <f t="array" ref="I207">_xll.SNL.Clients.Office.Excel.Functions.SPG($A207, "SP_NET_INC", I$3)</f>
        <v>32400</v>
      </c>
      <c r="J207" s="9" cm="1">
        <f t="array" ref="J207">_xll.SNL.Clients.Office.Excel.Functions.SPG($A207, "SP_NET_INC", J$3)</f>
        <v>195900</v>
      </c>
    </row>
    <row r="208" spans="1:10" x14ac:dyDescent="0.3">
      <c r="A208" s="11" t="s">
        <v>1231</v>
      </c>
      <c r="B208" s="9" t="str" cm="1">
        <f t="array" ref="B208">_xll.SNL.Clients.Office.Excel.Functions.SPG($A208, "SP_NET_INC", B$3)</f>
        <v>NA</v>
      </c>
      <c r="C208" s="9" cm="1">
        <f t="array" ref="C208">_xll.SNL.Clients.Office.Excel.Functions.SPG($A208, "SP_NET_INC", C$3)</f>
        <v>49000</v>
      </c>
      <c r="D208" s="9" cm="1">
        <f t="array" ref="D208">_xll.SNL.Clients.Office.Excel.Functions.SPG($A208, "SP_NET_INC", D$3)</f>
        <v>-33000</v>
      </c>
      <c r="E208" s="9" cm="1">
        <f t="array" ref="E208">_xll.SNL.Clients.Office.Excel.Functions.SPG($A208, "SP_NET_INC", E$3)</f>
        <v>-12000</v>
      </c>
      <c r="F208" s="9" cm="1">
        <f t="array" ref="F208">_xll.SNL.Clients.Office.Excel.Functions.SPG($A208, "SP_NET_INC", F$3)</f>
        <v>8000</v>
      </c>
      <c r="G208" s="9" cm="1">
        <f t="array" ref="G208">_xll.SNL.Clients.Office.Excel.Functions.SPG($A208, "SP_NET_INC", G$3)</f>
        <v>-389000</v>
      </c>
      <c r="H208" s="9" cm="1">
        <f t="array" ref="H208">_xll.SNL.Clients.Office.Excel.Functions.SPG($A208, "SP_NET_INC", H$3)</f>
        <v>28000</v>
      </c>
      <c r="I208" s="9" cm="1">
        <f t="array" ref="I208">_xll.SNL.Clients.Office.Excel.Functions.SPG($A208, "SP_NET_INC", I$3)</f>
        <v>-5000</v>
      </c>
      <c r="J208" s="9" cm="1">
        <f t="array" ref="J208">_xll.SNL.Clients.Office.Excel.Functions.SPG($A208, "SP_NET_INC", J$3)</f>
        <v>36000</v>
      </c>
    </row>
    <row r="209" spans="1:10" x14ac:dyDescent="0.3">
      <c r="A209" s="11" t="s">
        <v>1232</v>
      </c>
      <c r="B209" s="9" cm="1">
        <f t="array" ref="B209">_xll.SNL.Clients.Office.Excel.Functions.SPG($A209, "SP_NET_INC", B$3)</f>
        <v>6401</v>
      </c>
      <c r="C209" s="9" cm="1">
        <f t="array" ref="C209">_xll.SNL.Clients.Office.Excel.Functions.SPG($A209, "SP_NET_INC", C$3)</f>
        <v>9705</v>
      </c>
      <c r="D209" s="9" cm="1">
        <f t="array" ref="D209">_xll.SNL.Clients.Office.Excel.Functions.SPG($A209, "SP_NET_INC", D$3)</f>
        <v>18736</v>
      </c>
      <c r="E209" s="9" cm="1">
        <f t="array" ref="E209">_xll.SNL.Clients.Office.Excel.Functions.SPG($A209, "SP_NET_INC", E$3)</f>
        <v>19392</v>
      </c>
      <c r="F209" s="9" cm="1">
        <f t="array" ref="F209">_xll.SNL.Clients.Office.Excel.Functions.SPG($A209, "SP_NET_INC", F$3)</f>
        <v>21781</v>
      </c>
      <c r="G209" s="9" cm="1">
        <f t="array" ref="G209">_xll.SNL.Clients.Office.Excel.Functions.SPG($A209, "SP_NET_INC", G$3)</f>
        <v>75846</v>
      </c>
      <c r="H209" s="9" cm="1">
        <f t="array" ref="H209">_xll.SNL.Clients.Office.Excel.Functions.SPG($A209, "SP_NET_INC", H$3)</f>
        <v>4371</v>
      </c>
      <c r="I209" s="9" cm="1">
        <f t="array" ref="I209">_xll.SNL.Clients.Office.Excel.Functions.SPG($A209, "SP_NET_INC", I$3)</f>
        <v>828</v>
      </c>
      <c r="J209" s="9" cm="1">
        <f t="array" ref="J209">_xll.SNL.Clients.Office.Excel.Functions.SPG($A209, "SP_NET_INC", J$3)</f>
        <v>1342</v>
      </c>
    </row>
    <row r="210" spans="1:10" x14ac:dyDescent="0.3">
      <c r="A210" s="11" t="s">
        <v>1233</v>
      </c>
      <c r="B210" s="9" cm="1">
        <f t="array" ref="B210">_xll.SNL.Clients.Office.Excel.Functions.SPG($A210, "SP_NET_INC", B$3)</f>
        <v>-562900</v>
      </c>
      <c r="C210" s="9" cm="1">
        <f t="array" ref="C210">_xll.SNL.Clients.Office.Excel.Functions.SPG($A210, "SP_NET_INC", C$3)</f>
        <v>-61200</v>
      </c>
      <c r="D210" s="9" cm="1">
        <f t="array" ref="D210">_xll.SNL.Clients.Office.Excel.Functions.SPG($A210, "SP_NET_INC", D$3)</f>
        <v>-27900</v>
      </c>
      <c r="E210" s="9" cm="1">
        <f t="array" ref="E210">_xll.SNL.Clients.Office.Excel.Functions.SPG($A210, "SP_NET_INC", E$3)</f>
        <v>-138400</v>
      </c>
      <c r="F210" s="9" cm="1">
        <f t="array" ref="F210">_xll.SNL.Clients.Office.Excel.Functions.SPG($A210, "SP_NET_INC", F$3)</f>
        <v>-101000</v>
      </c>
      <c r="G210" s="9" cm="1">
        <f t="array" ref="G210">_xll.SNL.Clients.Office.Excel.Functions.SPG($A210, "SP_NET_INC", G$3)</f>
        <v>-54500</v>
      </c>
      <c r="H210" s="9" cm="1">
        <f t="array" ref="H210">_xll.SNL.Clients.Office.Excel.Functions.SPG($A210, "SP_NET_INC", H$3)</f>
        <v>-14000</v>
      </c>
      <c r="I210" s="9" cm="1">
        <f t="array" ref="I210">_xll.SNL.Clients.Office.Excel.Functions.SPG($A210, "SP_NET_INC", I$3)</f>
        <v>30800</v>
      </c>
      <c r="J210" s="9" cm="1">
        <f t="array" ref="J210">_xll.SNL.Clients.Office.Excel.Functions.SPG($A210, "SP_NET_INC", J$3)</f>
        <v>12500</v>
      </c>
    </row>
    <row r="211" spans="1:10" x14ac:dyDescent="0.3">
      <c r="A211" s="11" t="s">
        <v>1234</v>
      </c>
      <c r="B211" s="9" cm="1">
        <f t="array" ref="B211">_xll.SNL.Clients.Office.Excel.Functions.SPG($A211, "SP_NET_INC", B$3)</f>
        <v>-61191</v>
      </c>
      <c r="C211" s="9" cm="1">
        <f t="array" ref="C211">_xll.SNL.Clients.Office.Excel.Functions.SPG($A211, "SP_NET_INC", C$3)</f>
        <v>-35752</v>
      </c>
      <c r="D211" s="9" cm="1">
        <f t="array" ref="D211">_xll.SNL.Clients.Office.Excel.Functions.SPG($A211, "SP_NET_INC", D$3)</f>
        <v>-35335</v>
      </c>
      <c r="E211" s="9" cm="1">
        <f t="array" ref="E211">_xll.SNL.Clients.Office.Excel.Functions.SPG($A211, "SP_NET_INC", E$3)</f>
        <v>-971347</v>
      </c>
      <c r="F211" s="9" cm="1">
        <f t="array" ref="F211">_xll.SNL.Clients.Office.Excel.Functions.SPG($A211, "SP_NET_INC", F$3)</f>
        <v>-88794</v>
      </c>
      <c r="G211" s="9" cm="1">
        <f t="array" ref="G211">_xll.SNL.Clients.Office.Excel.Functions.SPG($A211, "SP_NET_INC", G$3)</f>
        <v>101744</v>
      </c>
      <c r="H211" s="9" cm="1">
        <f t="array" ref="H211">_xll.SNL.Clients.Office.Excel.Functions.SPG($A211, "SP_NET_INC", H$3)</f>
        <v>9288</v>
      </c>
      <c r="I211" s="9" cm="1">
        <f t="array" ref="I211">_xll.SNL.Clients.Office.Excel.Functions.SPG($A211, "SP_NET_INC", I$3)</f>
        <v>19951</v>
      </c>
      <c r="J211" s="9" cm="1">
        <f t="array" ref="J211">_xll.SNL.Clients.Office.Excel.Functions.SPG($A211, "SP_NET_INC", J$3)</f>
        <v>36368</v>
      </c>
    </row>
    <row r="212" spans="1:10" x14ac:dyDescent="0.3">
      <c r="A212" s="11" t="s">
        <v>1235</v>
      </c>
      <c r="B212" s="9" cm="1">
        <f t="array" ref="B212">_xll.SNL.Clients.Office.Excel.Functions.SPG($A212, "SP_NET_INC", B$3)</f>
        <v>26186</v>
      </c>
      <c r="C212" s="9" cm="1">
        <f t="array" ref="C212">_xll.SNL.Clients.Office.Excel.Functions.SPG($A212, "SP_NET_INC", C$3)</f>
        <v>26207</v>
      </c>
      <c r="D212" s="9" cm="1">
        <f t="array" ref="D212">_xll.SNL.Clients.Office.Excel.Functions.SPG($A212, "SP_NET_INC", D$3)</f>
        <v>25612</v>
      </c>
      <c r="E212" s="9" cm="1">
        <f t="array" ref="E212">_xll.SNL.Clients.Office.Excel.Functions.SPG($A212, "SP_NET_INC", E$3)</f>
        <v>24702</v>
      </c>
      <c r="F212" s="9" cm="1">
        <f t="array" ref="F212">_xll.SNL.Clients.Office.Excel.Functions.SPG($A212, "SP_NET_INC", F$3)</f>
        <v>24074</v>
      </c>
      <c r="G212" s="9" cm="1">
        <f t="array" ref="G212">_xll.SNL.Clients.Office.Excel.Functions.SPG($A212, "SP_NET_INC", G$3)</f>
        <v>24459</v>
      </c>
      <c r="H212" s="9" cm="1">
        <f t="array" ref="H212">_xll.SNL.Clients.Office.Excel.Functions.SPG($A212, "SP_NET_INC", H$3)</f>
        <v>24192</v>
      </c>
      <c r="I212" s="9" cm="1">
        <f t="array" ref="I212">_xll.SNL.Clients.Office.Excel.Functions.SPG($A212, "SP_NET_INC", I$3)</f>
        <v>23655</v>
      </c>
      <c r="J212" s="9" cm="1">
        <f t="array" ref="J212">_xll.SNL.Clients.Office.Excel.Functions.SPG($A212, "SP_NET_INC", J$3)</f>
        <v>23155</v>
      </c>
    </row>
    <row r="213" spans="1:10" x14ac:dyDescent="0.3">
      <c r="A213" s="11" t="s">
        <v>1236</v>
      </c>
      <c r="B213" s="9" cm="1">
        <f t="array" ref="B213">_xll.SNL.Clients.Office.Excel.Functions.SPG($A213, "SP_NET_INC", B$3)</f>
        <v>-259734</v>
      </c>
      <c r="C213" s="9" cm="1">
        <f t="array" ref="C213">_xll.SNL.Clients.Office.Excel.Functions.SPG($A213, "SP_NET_INC", C$3)</f>
        <v>-179</v>
      </c>
      <c r="D213" s="9" cm="1">
        <f t="array" ref="D213">_xll.SNL.Clients.Office.Excel.Functions.SPG($A213, "SP_NET_INC", D$3)</f>
        <v>4780</v>
      </c>
      <c r="E213" s="9" cm="1">
        <f t="array" ref="E213">_xll.SNL.Clients.Office.Excel.Functions.SPG($A213, "SP_NET_INC", E$3)</f>
        <v>5407</v>
      </c>
      <c r="F213" s="9" cm="1">
        <f t="array" ref="F213">_xll.SNL.Clients.Office.Excel.Functions.SPG($A213, "SP_NET_INC", F$3)</f>
        <v>-3496</v>
      </c>
      <c r="G213" s="9" cm="1">
        <f t="array" ref="G213">_xll.SNL.Clients.Office.Excel.Functions.SPG($A213, "SP_NET_INC", G$3)</f>
        <v>4051</v>
      </c>
      <c r="H213" s="9" cm="1">
        <f t="array" ref="H213">_xll.SNL.Clients.Office.Excel.Functions.SPG($A213, "SP_NET_INC", H$3)</f>
        <v>35293</v>
      </c>
      <c r="I213" s="9" cm="1">
        <f t="array" ref="I213">_xll.SNL.Clients.Office.Excel.Functions.SPG($A213, "SP_NET_INC", I$3)</f>
        <v>39735</v>
      </c>
      <c r="J213" s="9" cm="1">
        <f t="array" ref="J213">_xll.SNL.Clients.Office.Excel.Functions.SPG($A213, "SP_NET_INC", J$3)</f>
        <v>41767</v>
      </c>
    </row>
    <row r="214" spans="1:10" x14ac:dyDescent="0.3">
      <c r="A214" s="11" t="s">
        <v>1237</v>
      </c>
      <c r="B214" s="9" cm="1">
        <f t="array" ref="B214">_xll.SNL.Clients.Office.Excel.Functions.SPG($A214, "SP_NET_INC", B$3)</f>
        <v>23705</v>
      </c>
      <c r="C214" s="9" cm="1">
        <f t="array" ref="C214">_xll.SNL.Clients.Office.Excel.Functions.SPG($A214, "SP_NET_INC", C$3)</f>
        <v>30168</v>
      </c>
      <c r="D214" s="9" cm="1">
        <f t="array" ref="D214">_xll.SNL.Clients.Office.Excel.Functions.SPG($A214, "SP_NET_INC", D$3)</f>
        <v>30173</v>
      </c>
      <c r="E214" s="9" cm="1">
        <f t="array" ref="E214">_xll.SNL.Clients.Office.Excel.Functions.SPG($A214, "SP_NET_INC", E$3)</f>
        <v>-3765</v>
      </c>
      <c r="F214" s="9" cm="1">
        <f t="array" ref="F214">_xll.SNL.Clients.Office.Excel.Functions.SPG($A214, "SP_NET_INC", F$3)</f>
        <v>35827</v>
      </c>
      <c r="G214" s="9" cm="1">
        <f t="array" ref="G214">_xll.SNL.Clients.Office.Excel.Functions.SPG($A214, "SP_NET_INC", G$3)</f>
        <v>30031</v>
      </c>
      <c r="H214" s="9" cm="1">
        <f t="array" ref="H214">_xll.SNL.Clients.Office.Excel.Functions.SPG($A214, "SP_NET_INC", H$3)</f>
        <v>30995</v>
      </c>
      <c r="I214" s="9" cm="1">
        <f t="array" ref="I214">_xll.SNL.Clients.Office.Excel.Functions.SPG($A214, "SP_NET_INC", I$3)</f>
        <v>39644</v>
      </c>
      <c r="J214" s="9" cm="1">
        <f t="array" ref="J214">_xll.SNL.Clients.Office.Excel.Functions.SPG($A214, "SP_NET_INC", J$3)</f>
        <v>43839</v>
      </c>
    </row>
    <row r="215" spans="1:10" x14ac:dyDescent="0.3">
      <c r="A215" s="11" t="s">
        <v>1238</v>
      </c>
      <c r="B215" s="9" cm="1">
        <f t="array" ref="B215">_xll.SNL.Clients.Office.Excel.Functions.SPG($A215, "SP_NET_INC", B$3)</f>
        <v>31374</v>
      </c>
      <c r="C215" s="9" cm="1">
        <f t="array" ref="C215">_xll.SNL.Clients.Office.Excel.Functions.SPG($A215, "SP_NET_INC", C$3)</f>
        <v>34292</v>
      </c>
      <c r="D215" s="9" cm="1">
        <f t="array" ref="D215">_xll.SNL.Clients.Office.Excel.Functions.SPG($A215, "SP_NET_INC", D$3)</f>
        <v>54894</v>
      </c>
      <c r="E215" s="9" cm="1">
        <f t="array" ref="E215">_xll.SNL.Clients.Office.Excel.Functions.SPG($A215, "SP_NET_INC", E$3)</f>
        <v>59331</v>
      </c>
      <c r="F215" s="9" cm="1">
        <f t="array" ref="F215">_xll.SNL.Clients.Office.Excel.Functions.SPG($A215, "SP_NET_INC", F$3)</f>
        <v>33092</v>
      </c>
      <c r="G215" s="9" cm="1">
        <f t="array" ref="G215">_xll.SNL.Clients.Office.Excel.Functions.SPG($A215, "SP_NET_INC", G$3)</f>
        <v>38830</v>
      </c>
      <c r="H215" s="9" cm="1">
        <f t="array" ref="H215">_xll.SNL.Clients.Office.Excel.Functions.SPG($A215, "SP_NET_INC", H$3)</f>
        <v>58168</v>
      </c>
      <c r="I215" s="9" cm="1">
        <f t="array" ref="I215">_xll.SNL.Clients.Office.Excel.Functions.SPG($A215, "SP_NET_INC", I$3)</f>
        <v>60160</v>
      </c>
      <c r="J215" s="9" cm="1">
        <f t="array" ref="J215">_xll.SNL.Clients.Office.Excel.Functions.SPG($A215, "SP_NET_INC", J$3)</f>
        <v>37576</v>
      </c>
    </row>
    <row r="216" spans="1:10" x14ac:dyDescent="0.3">
      <c r="A216" s="11" t="s">
        <v>1239</v>
      </c>
      <c r="B216" s="9" cm="1">
        <f t="array" ref="B216">_xll.SNL.Clients.Office.Excel.Functions.SPG($A216, "SP_NET_INC", B$3)</f>
        <v>31900</v>
      </c>
      <c r="C216" s="9" cm="1">
        <f t="array" ref="C216">_xll.SNL.Clients.Office.Excel.Functions.SPG($A216, "SP_NET_INC", C$3)</f>
        <v>20400</v>
      </c>
      <c r="D216" s="9" cm="1">
        <f t="array" ref="D216">_xll.SNL.Clients.Office.Excel.Functions.SPG($A216, "SP_NET_INC", D$3)</f>
        <v>41900</v>
      </c>
      <c r="E216" s="9" cm="1">
        <f t="array" ref="E216">_xll.SNL.Clients.Office.Excel.Functions.SPG($A216, "SP_NET_INC", E$3)</f>
        <v>53300</v>
      </c>
      <c r="F216" s="9" cm="1">
        <f t="array" ref="F216">_xll.SNL.Clients.Office.Excel.Functions.SPG($A216, "SP_NET_INC", F$3)</f>
        <v>26100</v>
      </c>
      <c r="G216" s="9" cm="1">
        <f t="array" ref="G216">_xll.SNL.Clients.Office.Excel.Functions.SPG($A216, "SP_NET_INC", G$3)</f>
        <v>-106500</v>
      </c>
      <c r="H216" s="9" cm="1">
        <f t="array" ref="H216">_xll.SNL.Clients.Office.Excel.Functions.SPG($A216, "SP_NET_INC", H$3)</f>
        <v>8800</v>
      </c>
      <c r="I216" s="9" cm="1">
        <f t="array" ref="I216">_xll.SNL.Clients.Office.Excel.Functions.SPG($A216, "SP_NET_INC", I$3)</f>
        <v>48300</v>
      </c>
      <c r="J216" s="9" cm="1">
        <f t="array" ref="J216">_xll.SNL.Clients.Office.Excel.Functions.SPG($A216, "SP_NET_INC", J$3)</f>
        <v>47800</v>
      </c>
    </row>
    <row r="217" spans="1:10" x14ac:dyDescent="0.3">
      <c r="A217" s="11" t="s">
        <v>1621</v>
      </c>
      <c r="B217" s="9" cm="1">
        <f t="array" ref="B217">_xll.SNL.Clients.Office.Excel.Functions.SPG($A217, "SP_NET_INC", B$3)</f>
        <v>-12697</v>
      </c>
      <c r="C217" s="9" cm="1">
        <f t="array" ref="C217">_xll.SNL.Clients.Office.Excel.Functions.SPG($A217, "SP_NET_INC", C$3)</f>
        <v>18122</v>
      </c>
      <c r="D217" s="9" cm="1">
        <f t="array" ref="D217">_xll.SNL.Clients.Office.Excel.Functions.SPG($A217, "SP_NET_INC", D$3)</f>
        <v>11895</v>
      </c>
      <c r="E217" s="9" cm="1">
        <f t="array" ref="E217">_xll.SNL.Clients.Office.Excel.Functions.SPG($A217, "SP_NET_INC", E$3)</f>
        <v>-1694</v>
      </c>
      <c r="F217" s="9" cm="1">
        <f t="array" ref="F217">_xll.SNL.Clients.Office.Excel.Functions.SPG($A217, "SP_NET_INC", F$3)</f>
        <v>18602</v>
      </c>
      <c r="G217" s="9" cm="1">
        <f t="array" ref="G217">_xll.SNL.Clients.Office.Excel.Functions.SPG($A217, "SP_NET_INC", G$3)</f>
        <v>15290</v>
      </c>
      <c r="H217" s="9" cm="1">
        <f t="array" ref="H217">_xll.SNL.Clients.Office.Excel.Functions.SPG($A217, "SP_NET_INC", H$3)</f>
        <v>-7166</v>
      </c>
      <c r="I217" s="9" cm="1">
        <f t="array" ref="I217">_xll.SNL.Clients.Office.Excel.Functions.SPG($A217, "SP_NET_INC", I$3)</f>
        <v>-16952</v>
      </c>
      <c r="J217" s="9" cm="1">
        <f t="array" ref="J217">_xll.SNL.Clients.Office.Excel.Functions.SPG($A217, "SP_NET_INC", J$3)</f>
        <v>-24786</v>
      </c>
    </row>
    <row r="218" spans="1:10" x14ac:dyDescent="0.3">
      <c r="A218" s="11" t="s">
        <v>1240</v>
      </c>
      <c r="B218" s="9" cm="1">
        <f t="array" ref="B218">_xll.SNL.Clients.Office.Excel.Functions.SPG($A218, "SP_NET_INC", B$3)</f>
        <v>37000</v>
      </c>
      <c r="C218" s="9" cm="1">
        <f t="array" ref="C218">_xll.SNL.Clients.Office.Excel.Functions.SPG($A218, "SP_NET_INC", C$3)</f>
        <v>9000</v>
      </c>
      <c r="D218" s="9" cm="1">
        <f t="array" ref="D218">_xll.SNL.Clients.Office.Excel.Functions.SPG($A218, "SP_NET_INC", D$3)</f>
        <v>100000</v>
      </c>
      <c r="E218" s="9" cm="1">
        <f t="array" ref="E218">_xll.SNL.Clients.Office.Excel.Functions.SPG($A218, "SP_NET_INC", E$3)</f>
        <v>92000</v>
      </c>
      <c r="F218" s="9" cm="1">
        <f t="array" ref="F218">_xll.SNL.Clients.Office.Excel.Functions.SPG($A218, "SP_NET_INC", F$3)</f>
        <v>34000</v>
      </c>
      <c r="G218" s="9" cm="1">
        <f t="array" ref="G218">_xll.SNL.Clients.Office.Excel.Functions.SPG($A218, "SP_NET_INC", G$3)</f>
        <v>8000</v>
      </c>
      <c r="H218" s="9" cm="1">
        <f t="array" ref="H218">_xll.SNL.Clients.Office.Excel.Functions.SPG($A218, "SP_NET_INC", H$3)</f>
        <v>71000</v>
      </c>
      <c r="I218" s="9" cm="1">
        <f t="array" ref="I218">_xll.SNL.Clients.Office.Excel.Functions.SPG($A218, "SP_NET_INC", I$3)</f>
        <v>70000</v>
      </c>
      <c r="J218" s="9" cm="1">
        <f t="array" ref="J218">_xll.SNL.Clients.Office.Excel.Functions.SPG($A218, "SP_NET_INC", J$3)</f>
        <v>22000</v>
      </c>
    </row>
    <row r="219" spans="1:10" x14ac:dyDescent="0.3">
      <c r="A219" s="11" t="s">
        <v>1241</v>
      </c>
      <c r="B219" s="9" cm="1">
        <f t="array" ref="B219">_xll.SNL.Clients.Office.Excel.Functions.SPG($A219, "SP_NET_INC", B$3)</f>
        <v>92987</v>
      </c>
      <c r="C219" s="9" cm="1">
        <f t="array" ref="C219">_xll.SNL.Clients.Office.Excel.Functions.SPG($A219, "SP_NET_INC", C$3)</f>
        <v>68620</v>
      </c>
      <c r="D219" s="9" cm="1">
        <f t="array" ref="D219">_xll.SNL.Clients.Office.Excel.Functions.SPG($A219, "SP_NET_INC", D$3)</f>
        <v>63206</v>
      </c>
      <c r="E219" s="9" cm="1">
        <f t="array" ref="E219">_xll.SNL.Clients.Office.Excel.Functions.SPG($A219, "SP_NET_INC", E$3)</f>
        <v>94975</v>
      </c>
      <c r="F219" s="9" cm="1">
        <f t="array" ref="F219">_xll.SNL.Clients.Office.Excel.Functions.SPG($A219, "SP_NET_INC", F$3)</f>
        <v>61941</v>
      </c>
      <c r="G219" s="9" cm="1">
        <f t="array" ref="G219">_xll.SNL.Clients.Office.Excel.Functions.SPG($A219, "SP_NET_INC", G$3)</f>
        <v>64263</v>
      </c>
      <c r="H219" s="9" cm="1">
        <f t="array" ref="H219">_xll.SNL.Clients.Office.Excel.Functions.SPG($A219, "SP_NET_INC", H$3)</f>
        <v>72097</v>
      </c>
      <c r="I219" s="9" cm="1">
        <f t="array" ref="I219">_xll.SNL.Clients.Office.Excel.Functions.SPG($A219, "SP_NET_INC", I$3)</f>
        <v>79607</v>
      </c>
      <c r="J219" s="9" cm="1">
        <f t="array" ref="J219">_xll.SNL.Clients.Office.Excel.Functions.SPG($A219, "SP_NET_INC", J$3)</f>
        <v>68314</v>
      </c>
    </row>
    <row r="220" spans="1:10" x14ac:dyDescent="0.3">
      <c r="A220" s="11" t="s">
        <v>1242</v>
      </c>
      <c r="B220" s="9" t="str" cm="1">
        <f t="array" ref="B220">_xll.SNL.Clients.Office.Excel.Functions.SPG($A220, "SP_NET_INC", B$3)</f>
        <v>NA</v>
      </c>
      <c r="C220" s="9" cm="1">
        <f t="array" ref="C220">_xll.SNL.Clients.Office.Excel.Functions.SPG($A220, "SP_NET_INC", C$3)</f>
        <v>48784</v>
      </c>
      <c r="D220" s="9" cm="1">
        <f t="array" ref="D220">_xll.SNL.Clients.Office.Excel.Functions.SPG($A220, "SP_NET_INC", D$3)</f>
        <v>114768</v>
      </c>
      <c r="E220" s="9" cm="1">
        <f t="array" ref="E220">_xll.SNL.Clients.Office.Excel.Functions.SPG($A220, "SP_NET_INC", E$3)</f>
        <v>24189</v>
      </c>
      <c r="F220" s="9" cm="1">
        <f t="array" ref="F220">_xll.SNL.Clients.Office.Excel.Functions.SPG($A220, "SP_NET_INC", F$3)</f>
        <v>5552</v>
      </c>
      <c r="G220" s="9" cm="1">
        <f t="array" ref="G220">_xll.SNL.Clients.Office.Excel.Functions.SPG($A220, "SP_NET_INC", G$3)</f>
        <v>27983</v>
      </c>
      <c r="H220" s="9" cm="1">
        <f t="array" ref="H220">_xll.SNL.Clients.Office.Excel.Functions.SPG($A220, "SP_NET_INC", H$3)</f>
        <v>127380</v>
      </c>
      <c r="I220" s="9" cm="1">
        <f t="array" ref="I220">_xll.SNL.Clients.Office.Excel.Functions.SPG($A220, "SP_NET_INC", I$3)</f>
        <v>16236</v>
      </c>
      <c r="J220" s="9" cm="1">
        <f t="array" ref="J220">_xll.SNL.Clients.Office.Excel.Functions.SPG($A220, "SP_NET_INC", J$3)</f>
        <v>3141</v>
      </c>
    </row>
    <row r="221" spans="1:10" x14ac:dyDescent="0.3">
      <c r="A221" s="11" t="s">
        <v>1243</v>
      </c>
      <c r="B221" s="9" cm="1">
        <f t="array" ref="B221">_xll.SNL.Clients.Office.Excel.Functions.SPG($A221, "SP_NET_INC", B$3)</f>
        <v>68300</v>
      </c>
      <c r="C221" s="9" cm="1">
        <f t="array" ref="C221">_xll.SNL.Clients.Office.Excel.Functions.SPG($A221, "SP_NET_INC", C$3)</f>
        <v>41100</v>
      </c>
      <c r="D221" s="9" cm="1">
        <f t="array" ref="D221">_xll.SNL.Clients.Office.Excel.Functions.SPG($A221, "SP_NET_INC", D$3)</f>
        <v>55100</v>
      </c>
      <c r="E221" s="9" cm="1">
        <f t="array" ref="E221">_xll.SNL.Clients.Office.Excel.Functions.SPG($A221, "SP_NET_INC", E$3)</f>
        <v>77600</v>
      </c>
      <c r="F221" s="9" cm="1">
        <f t="array" ref="F221">_xll.SNL.Clients.Office.Excel.Functions.SPG($A221, "SP_NET_INC", F$3)</f>
        <v>46100</v>
      </c>
      <c r="G221" s="9" cm="1">
        <f t="array" ref="G221">_xll.SNL.Clients.Office.Excel.Functions.SPG($A221, "SP_NET_INC", G$3)</f>
        <v>69100</v>
      </c>
      <c r="H221" s="9" cm="1">
        <f t="array" ref="H221">_xll.SNL.Clients.Office.Excel.Functions.SPG($A221, "SP_NET_INC", H$3)</f>
        <v>85500</v>
      </c>
      <c r="I221" s="9" cm="1">
        <f t="array" ref="I221">_xll.SNL.Clients.Office.Excel.Functions.SPG($A221, "SP_NET_INC", I$3)</f>
        <v>71200</v>
      </c>
      <c r="J221" s="9" cm="1">
        <f t="array" ref="J221">_xll.SNL.Clients.Office.Excel.Functions.SPG($A221, "SP_NET_INC", J$3)</f>
        <v>30600</v>
      </c>
    </row>
    <row r="222" spans="1:10" x14ac:dyDescent="0.3">
      <c r="A222" s="11" t="s">
        <v>1244</v>
      </c>
      <c r="B222" s="9" cm="1">
        <f t="array" ref="B222">_xll.SNL.Clients.Office.Excel.Functions.SPG($A222, "SP_NET_INC", B$3)</f>
        <v>-128</v>
      </c>
      <c r="C222" s="9" cm="1">
        <f t="array" ref="C222">_xll.SNL.Clients.Office.Excel.Functions.SPG($A222, "SP_NET_INC", C$3)</f>
        <v>15321</v>
      </c>
      <c r="D222" s="9" cm="1">
        <f t="array" ref="D222">_xll.SNL.Clients.Office.Excel.Functions.SPG($A222, "SP_NET_INC", D$3)</f>
        <v>15965</v>
      </c>
      <c r="E222" s="9" cm="1">
        <f t="array" ref="E222">_xll.SNL.Clients.Office.Excel.Functions.SPG($A222, "SP_NET_INC", E$3)</f>
        <v>18876</v>
      </c>
      <c r="F222" s="9" cm="1">
        <f t="array" ref="F222">_xll.SNL.Clients.Office.Excel.Functions.SPG($A222, "SP_NET_INC", F$3)</f>
        <v>14785</v>
      </c>
      <c r="G222" s="9" cm="1">
        <f t="array" ref="G222">_xll.SNL.Clients.Office.Excel.Functions.SPG($A222, "SP_NET_INC", G$3)</f>
        <v>18087</v>
      </c>
      <c r="H222" s="9" cm="1">
        <f t="array" ref="H222">_xll.SNL.Clients.Office.Excel.Functions.SPG($A222, "SP_NET_INC", H$3)</f>
        <v>15844</v>
      </c>
      <c r="I222" s="9" cm="1">
        <f t="array" ref="I222">_xll.SNL.Clients.Office.Excel.Functions.SPG($A222, "SP_NET_INC", I$3)</f>
        <v>-1551</v>
      </c>
      <c r="J222" s="9" cm="1">
        <f t="array" ref="J222">_xll.SNL.Clients.Office.Excel.Functions.SPG($A222, "SP_NET_INC", J$3)</f>
        <v>7963</v>
      </c>
    </row>
    <row r="223" spans="1:10" x14ac:dyDescent="0.3">
      <c r="A223" s="11" t="s">
        <v>1245</v>
      </c>
      <c r="B223" s="9" cm="1">
        <f t="array" ref="B223">_xll.SNL.Clients.Office.Excel.Functions.SPG($A223, "SP_NET_INC", B$3)</f>
        <v>85000</v>
      </c>
      <c r="C223" s="9" cm="1">
        <f t="array" ref="C223">_xll.SNL.Clients.Office.Excel.Functions.SPG($A223, "SP_NET_INC", C$3)</f>
        <v>30000</v>
      </c>
      <c r="D223" s="9" cm="1">
        <f t="array" ref="D223">_xll.SNL.Clients.Office.Excel.Functions.SPG($A223, "SP_NET_INC", D$3)</f>
        <v>118000</v>
      </c>
      <c r="E223" s="9" cm="1">
        <f t="array" ref="E223">_xll.SNL.Clients.Office.Excel.Functions.SPG($A223, "SP_NET_INC", E$3)</f>
        <v>110000</v>
      </c>
      <c r="F223" s="9" cm="1">
        <f t="array" ref="F223">_xll.SNL.Clients.Office.Excel.Functions.SPG($A223, "SP_NET_INC", F$3)</f>
        <v>169000</v>
      </c>
      <c r="G223" s="9" cm="1">
        <f t="array" ref="G223">_xll.SNL.Clients.Office.Excel.Functions.SPG($A223, "SP_NET_INC", G$3)</f>
        <v>-183000</v>
      </c>
      <c r="H223" s="9" cm="1">
        <f t="array" ref="H223">_xll.SNL.Clients.Office.Excel.Functions.SPG($A223, "SP_NET_INC", H$3)</f>
        <v>60000</v>
      </c>
      <c r="I223" s="9" cm="1">
        <f t="array" ref="I223">_xll.SNL.Clients.Office.Excel.Functions.SPG($A223, "SP_NET_INC", I$3)</f>
        <v>168000</v>
      </c>
      <c r="J223" s="9" cm="1">
        <f t="array" ref="J223">_xll.SNL.Clients.Office.Excel.Functions.SPG($A223, "SP_NET_INC", J$3)</f>
        <v>154000</v>
      </c>
    </row>
    <row r="224" spans="1:10" x14ac:dyDescent="0.3">
      <c r="A224" s="11" t="s">
        <v>1246</v>
      </c>
      <c r="B224" s="9" cm="1">
        <f t="array" ref="B224">_xll.SNL.Clients.Office.Excel.Functions.SPG($A224, "SP_NET_INC", B$3)</f>
        <v>14786</v>
      </c>
      <c r="C224" s="9" cm="1">
        <f t="array" ref="C224">_xll.SNL.Clients.Office.Excel.Functions.SPG($A224, "SP_NET_INC", C$3)</f>
        <v>22295</v>
      </c>
      <c r="D224" s="9" cm="1">
        <f t="array" ref="D224">_xll.SNL.Clients.Office.Excel.Functions.SPG($A224, "SP_NET_INC", D$3)</f>
        <v>15335</v>
      </c>
      <c r="E224" s="9" cm="1">
        <f t="array" ref="E224">_xll.SNL.Clients.Office.Excel.Functions.SPG($A224, "SP_NET_INC", E$3)</f>
        <v>16711</v>
      </c>
      <c r="F224" s="9" cm="1">
        <f t="array" ref="F224">_xll.SNL.Clients.Office.Excel.Functions.SPG($A224, "SP_NET_INC", F$3)</f>
        <v>16723</v>
      </c>
      <c r="G224" s="9" cm="1">
        <f t="array" ref="G224">_xll.SNL.Clients.Office.Excel.Functions.SPG($A224, "SP_NET_INC", G$3)</f>
        <v>16512</v>
      </c>
      <c r="H224" s="9" cm="1">
        <f t="array" ref="H224">_xll.SNL.Clients.Office.Excel.Functions.SPG($A224, "SP_NET_INC", H$3)</f>
        <v>16033</v>
      </c>
      <c r="I224" s="9" cm="1">
        <f t="array" ref="I224">_xll.SNL.Clients.Office.Excel.Functions.SPG($A224, "SP_NET_INC", I$3)</f>
        <v>13524</v>
      </c>
      <c r="J224" s="9" cm="1">
        <f t="array" ref="J224">_xll.SNL.Clients.Office.Excel.Functions.SPG($A224, "SP_NET_INC", J$3)</f>
        <v>14082</v>
      </c>
    </row>
    <row r="225" spans="1:10" x14ac:dyDescent="0.3">
      <c r="A225" s="11" t="s">
        <v>1247</v>
      </c>
      <c r="B225" s="9" cm="1">
        <f t="array" ref="B225">_xll.SNL.Clients.Office.Excel.Functions.SPG($A225, "SP_NET_INC", B$3)</f>
        <v>21119</v>
      </c>
      <c r="C225" s="9" cm="1">
        <f t="array" ref="C225">_xll.SNL.Clients.Office.Excel.Functions.SPG($A225, "SP_NET_INC", C$3)</f>
        <v>46157</v>
      </c>
      <c r="D225" s="9" cm="1">
        <f t="array" ref="D225">_xll.SNL.Clients.Office.Excel.Functions.SPG($A225, "SP_NET_INC", D$3)</f>
        <v>34039</v>
      </c>
      <c r="E225" s="9" cm="1">
        <f t="array" ref="E225">_xll.SNL.Clients.Office.Excel.Functions.SPG($A225, "SP_NET_INC", E$3)</f>
        <v>32198</v>
      </c>
      <c r="F225" s="9" cm="1">
        <f t="array" ref="F225">_xll.SNL.Clients.Office.Excel.Functions.SPG($A225, "SP_NET_INC", F$3)</f>
        <v>24946</v>
      </c>
      <c r="G225" s="9" cm="1">
        <f t="array" ref="G225">_xll.SNL.Clients.Office.Excel.Functions.SPG($A225, "SP_NET_INC", G$3)</f>
        <v>19434</v>
      </c>
      <c r="H225" s="9" cm="1">
        <f t="array" ref="H225">_xll.SNL.Clients.Office.Excel.Functions.SPG($A225, "SP_NET_INC", H$3)</f>
        <v>39277</v>
      </c>
      <c r="I225" s="9" cm="1">
        <f t="array" ref="I225">_xll.SNL.Clients.Office.Excel.Functions.SPG($A225, "SP_NET_INC", I$3)</f>
        <v>30723</v>
      </c>
      <c r="J225" s="9" cm="1">
        <f t="array" ref="J225">_xll.SNL.Clients.Office.Excel.Functions.SPG($A225, "SP_NET_INC", J$3)</f>
        <v>21099</v>
      </c>
    </row>
    <row r="226" spans="1:10" x14ac:dyDescent="0.3">
      <c r="A226" s="11" t="s">
        <v>1248</v>
      </c>
      <c r="B226" s="9" cm="1">
        <f t="array" ref="B226">_xll.SNL.Clients.Office.Excel.Functions.SPG($A226, "SP_NET_INC", B$3)</f>
        <v>-18146</v>
      </c>
      <c r="C226" s="9" cm="1">
        <f t="array" ref="C226">_xll.SNL.Clients.Office.Excel.Functions.SPG($A226, "SP_NET_INC", C$3)</f>
        <v>-33580</v>
      </c>
      <c r="D226" s="9" cm="1">
        <f t="array" ref="D226">_xll.SNL.Clients.Office.Excel.Functions.SPG($A226, "SP_NET_INC", D$3)</f>
        <v>-21409</v>
      </c>
      <c r="E226" s="9" cm="1">
        <f t="array" ref="E226">_xll.SNL.Clients.Office.Excel.Functions.SPG($A226, "SP_NET_INC", E$3)</f>
        <v>-50545</v>
      </c>
      <c r="F226" s="9" cm="1">
        <f t="array" ref="F226">_xll.SNL.Clients.Office.Excel.Functions.SPG($A226, "SP_NET_INC", F$3)</f>
        <v>-40838</v>
      </c>
      <c r="G226" s="9" cm="1">
        <f t="array" ref="G226">_xll.SNL.Clients.Office.Excel.Functions.SPG($A226, "SP_NET_INC", G$3)</f>
        <v>-36779</v>
      </c>
      <c r="H226" s="9" cm="1">
        <f t="array" ref="H226">_xll.SNL.Clients.Office.Excel.Functions.SPG($A226, "SP_NET_INC", H$3)</f>
        <v>-30444</v>
      </c>
      <c r="I226" s="9" cm="1">
        <f t="array" ref="I226">_xll.SNL.Clients.Office.Excel.Functions.SPG($A226, "SP_NET_INC", I$3)</f>
        <v>-32812</v>
      </c>
      <c r="J226" s="9" cm="1">
        <f t="array" ref="J226">_xll.SNL.Clients.Office.Excel.Functions.SPG($A226, "SP_NET_INC", J$3)</f>
        <v>-34626</v>
      </c>
    </row>
    <row r="227" spans="1:10" x14ac:dyDescent="0.3">
      <c r="A227" s="11" t="s">
        <v>1249</v>
      </c>
      <c r="B227" s="9" cm="1">
        <f t="array" ref="B227">_xll.SNL.Clients.Office.Excel.Functions.SPG($A227, "SP_NET_INC", B$3)</f>
        <v>-189379</v>
      </c>
      <c r="C227" s="9" cm="1">
        <f t="array" ref="C227">_xll.SNL.Clients.Office.Excel.Functions.SPG($A227, "SP_NET_INC", C$3)</f>
        <v>-6522</v>
      </c>
      <c r="D227" s="9" cm="1">
        <f t="array" ref="D227">_xll.SNL.Clients.Office.Excel.Functions.SPG($A227, "SP_NET_INC", D$3)</f>
        <v>-65635</v>
      </c>
      <c r="E227" s="9" cm="1">
        <f t="array" ref="E227">_xll.SNL.Clients.Office.Excel.Functions.SPG($A227, "SP_NET_INC", E$3)</f>
        <v>-35664</v>
      </c>
      <c r="F227" s="9" cm="1">
        <f t="array" ref="F227">_xll.SNL.Clients.Office.Excel.Functions.SPG($A227, "SP_NET_INC", F$3)</f>
        <v>-23751</v>
      </c>
      <c r="G227" s="9" cm="1">
        <f t="array" ref="G227">_xll.SNL.Clients.Office.Excel.Functions.SPG($A227, "SP_NET_INC", G$3)</f>
        <v>-48578</v>
      </c>
      <c r="H227" s="9" cm="1">
        <f t="array" ref="H227">_xll.SNL.Clients.Office.Excel.Functions.SPG($A227, "SP_NET_INC", H$3)</f>
        <v>-136184</v>
      </c>
      <c r="I227" s="9" cm="1">
        <f t="array" ref="I227">_xll.SNL.Clients.Office.Excel.Functions.SPG($A227, "SP_NET_INC", I$3)</f>
        <v>-26258</v>
      </c>
      <c r="J227" s="9" cm="1">
        <f t="array" ref="J227">_xll.SNL.Clients.Office.Excel.Functions.SPG($A227, "SP_NET_INC", J$3)</f>
        <v>-890</v>
      </c>
    </row>
    <row r="228" spans="1:10" x14ac:dyDescent="0.3">
      <c r="A228" s="11" t="s">
        <v>1250</v>
      </c>
      <c r="B228" s="9" t="str" cm="1">
        <f t="array" ref="B228">_xll.SNL.Clients.Office.Excel.Functions.SPG($A228, "SP_NET_INC", B$3)</f>
        <v>NA</v>
      </c>
      <c r="C228" s="9" cm="1">
        <f t="array" ref="C228">_xll.SNL.Clients.Office.Excel.Functions.SPG($A228, "SP_NET_INC", C$3)</f>
        <v>-21409</v>
      </c>
      <c r="D228" s="9" cm="1">
        <f t="array" ref="D228">_xll.SNL.Clients.Office.Excel.Functions.SPG($A228, "SP_NET_INC", D$3)</f>
        <v>53536</v>
      </c>
      <c r="E228" s="9" cm="1">
        <f t="array" ref="E228">_xll.SNL.Clients.Office.Excel.Functions.SPG($A228, "SP_NET_INC", E$3)</f>
        <v>57248</v>
      </c>
      <c r="F228" s="9" cm="1">
        <f t="array" ref="F228">_xll.SNL.Clients.Office.Excel.Functions.SPG($A228, "SP_NET_INC", F$3)</f>
        <v>56387</v>
      </c>
      <c r="G228" s="9" cm="1">
        <f t="array" ref="G228">_xll.SNL.Clients.Office.Excel.Functions.SPG($A228, "SP_NET_INC", G$3)</f>
        <v>51905</v>
      </c>
      <c r="H228" s="9" cm="1">
        <f t="array" ref="H228">_xll.SNL.Clients.Office.Excel.Functions.SPG($A228, "SP_NET_INC", H$3)</f>
        <v>80957</v>
      </c>
      <c r="I228" s="9" cm="1">
        <f t="array" ref="I228">_xll.SNL.Clients.Office.Excel.Functions.SPG($A228, "SP_NET_INC", I$3)</f>
        <v>86830</v>
      </c>
      <c r="J228" s="9" cm="1">
        <f t="array" ref="J228">_xll.SNL.Clients.Office.Excel.Functions.SPG($A228, "SP_NET_INC", J$3)</f>
        <v>75593</v>
      </c>
    </row>
    <row r="229" spans="1:10" x14ac:dyDescent="0.3">
      <c r="A229" s="11" t="s">
        <v>1251</v>
      </c>
      <c r="B229" s="9" cm="1">
        <f t="array" ref="B229">_xll.SNL.Clients.Office.Excel.Functions.SPG($A229, "SP_NET_INC", B$3)</f>
        <v>12042</v>
      </c>
      <c r="C229" s="9" cm="1">
        <f t="array" ref="C229">_xll.SNL.Clients.Office.Excel.Functions.SPG($A229, "SP_NET_INC", C$3)</f>
        <v>-28213</v>
      </c>
      <c r="D229" s="9" cm="1">
        <f t="array" ref="D229">_xll.SNL.Clients.Office.Excel.Functions.SPG($A229, "SP_NET_INC", D$3)</f>
        <v>10630</v>
      </c>
      <c r="E229" s="9" cm="1">
        <f t="array" ref="E229">_xll.SNL.Clients.Office.Excel.Functions.SPG($A229, "SP_NET_INC", E$3)</f>
        <v>839</v>
      </c>
      <c r="F229" s="9" cm="1">
        <f t="array" ref="F229">_xll.SNL.Clients.Office.Excel.Functions.SPG($A229, "SP_NET_INC", F$3)</f>
        <v>30490</v>
      </c>
      <c r="G229" s="9" cm="1">
        <f t="array" ref="G229">_xll.SNL.Clients.Office.Excel.Functions.SPG($A229, "SP_NET_INC", G$3)</f>
        <v>14467</v>
      </c>
      <c r="H229" s="9" cm="1">
        <f t="array" ref="H229">_xll.SNL.Clients.Office.Excel.Functions.SPG($A229, "SP_NET_INC", H$3)</f>
        <v>20913</v>
      </c>
      <c r="I229" s="9" cm="1">
        <f t="array" ref="I229">_xll.SNL.Clients.Office.Excel.Functions.SPG($A229, "SP_NET_INC", I$3)</f>
        <v>89849</v>
      </c>
      <c r="J229" s="9" cm="1">
        <f t="array" ref="J229">_xll.SNL.Clients.Office.Excel.Functions.SPG($A229, "SP_NET_INC", J$3)</f>
        <v>20449</v>
      </c>
    </row>
    <row r="230" spans="1:10" x14ac:dyDescent="0.3">
      <c r="A230" s="11" t="s">
        <v>1252</v>
      </c>
      <c r="B230" s="9" cm="1">
        <f t="array" ref="B230">_xll.SNL.Clients.Office.Excel.Functions.SPG($A230, "SP_NET_INC", B$3)</f>
        <v>2499</v>
      </c>
      <c r="C230" s="9" cm="1">
        <f t="array" ref="C230">_xll.SNL.Clients.Office.Excel.Functions.SPG($A230, "SP_NET_INC", C$3)</f>
        <v>2978</v>
      </c>
      <c r="D230" s="9" cm="1">
        <f t="array" ref="D230">_xll.SNL.Clients.Office.Excel.Functions.SPG($A230, "SP_NET_INC", D$3)</f>
        <v>5167</v>
      </c>
      <c r="E230" s="9" cm="1">
        <f t="array" ref="E230">_xll.SNL.Clients.Office.Excel.Functions.SPG($A230, "SP_NET_INC", E$3)</f>
        <v>623</v>
      </c>
      <c r="F230" s="9" cm="1">
        <f t="array" ref="F230">_xll.SNL.Clients.Office.Excel.Functions.SPG($A230, "SP_NET_INC", F$3)</f>
        <v>41963</v>
      </c>
      <c r="G230" s="9" cm="1">
        <f t="array" ref="G230">_xll.SNL.Clients.Office.Excel.Functions.SPG($A230, "SP_NET_INC", G$3)</f>
        <v>-9372</v>
      </c>
      <c r="H230" s="9" cm="1">
        <f t="array" ref="H230">_xll.SNL.Clients.Office.Excel.Functions.SPG($A230, "SP_NET_INC", H$3)</f>
        <v>241216</v>
      </c>
      <c r="I230" s="9" cm="1">
        <f t="array" ref="I230">_xll.SNL.Clients.Office.Excel.Functions.SPG($A230, "SP_NET_INC", I$3)</f>
        <v>12282</v>
      </c>
      <c r="J230" s="9" cm="1">
        <f t="array" ref="J230">_xll.SNL.Clients.Office.Excel.Functions.SPG($A230, "SP_NET_INC", J$3)</f>
        <v>11630</v>
      </c>
    </row>
    <row r="231" spans="1:10" x14ac:dyDescent="0.3">
      <c r="A231" s="11" t="s">
        <v>1253</v>
      </c>
      <c r="B231" s="9" cm="1">
        <f t="array" ref="B231">_xll.SNL.Clients.Office.Excel.Functions.SPG($A231, "SP_NET_INC", B$3)</f>
        <v>2646</v>
      </c>
      <c r="C231" s="9" cm="1">
        <f t="array" ref="C231">_xll.SNL.Clients.Office.Excel.Functions.SPG($A231, "SP_NET_INC", C$3)</f>
        <v>23822</v>
      </c>
      <c r="D231" s="9" cm="1">
        <f t="array" ref="D231">_xll.SNL.Clients.Office.Excel.Functions.SPG($A231, "SP_NET_INC", D$3)</f>
        <v>12607</v>
      </c>
      <c r="E231" s="9" cm="1">
        <f t="array" ref="E231">_xll.SNL.Clients.Office.Excel.Functions.SPG($A231, "SP_NET_INC", E$3)</f>
        <v>10875</v>
      </c>
      <c r="F231" s="9" cm="1">
        <f t="array" ref="F231">_xll.SNL.Clients.Office.Excel.Functions.SPG($A231, "SP_NET_INC", F$3)</f>
        <v>1809</v>
      </c>
      <c r="G231" s="9" cm="1">
        <f t="array" ref="G231">_xll.SNL.Clients.Office.Excel.Functions.SPG($A231, "SP_NET_INC", G$3)</f>
        <v>5423</v>
      </c>
      <c r="H231" s="9" cm="1">
        <f t="array" ref="H231">_xll.SNL.Clients.Office.Excel.Functions.SPG($A231, "SP_NET_INC", H$3)</f>
        <v>11273</v>
      </c>
      <c r="I231" s="9" cm="1">
        <f t="array" ref="I231">_xll.SNL.Clients.Office.Excel.Functions.SPG($A231, "SP_NET_INC", I$3)</f>
        <v>7180</v>
      </c>
      <c r="J231" s="9" cm="1">
        <f t="array" ref="J231">_xll.SNL.Clients.Office.Excel.Functions.SPG($A231, "SP_NET_INC", J$3)</f>
        <v>-181</v>
      </c>
    </row>
    <row r="232" spans="1:10" x14ac:dyDescent="0.3">
      <c r="A232" s="11" t="s">
        <v>1254</v>
      </c>
      <c r="B232" s="9" cm="1">
        <f t="array" ref="B232">_xll.SNL.Clients.Office.Excel.Functions.SPG($A232, "SP_NET_INC", B$3)</f>
        <v>-28327</v>
      </c>
      <c r="C232" s="9" cm="1">
        <f t="array" ref="C232">_xll.SNL.Clients.Office.Excel.Functions.SPG($A232, "SP_NET_INC", C$3)</f>
        <v>47051</v>
      </c>
      <c r="D232" s="9" cm="1">
        <f t="array" ref="D232">_xll.SNL.Clients.Office.Excel.Functions.SPG($A232, "SP_NET_INC", D$3)</f>
        <v>83977</v>
      </c>
      <c r="E232" s="9" cm="1">
        <f t="array" ref="E232">_xll.SNL.Clients.Office.Excel.Functions.SPG($A232, "SP_NET_INC", E$3)</f>
        <v>38857</v>
      </c>
      <c r="F232" s="9" cm="1">
        <f t="array" ref="F232">_xll.SNL.Clients.Office.Excel.Functions.SPG($A232, "SP_NET_INC", F$3)</f>
        <v>-29442</v>
      </c>
      <c r="G232" s="9" cm="1">
        <f t="array" ref="G232">_xll.SNL.Clients.Office.Excel.Functions.SPG($A232, "SP_NET_INC", G$3)</f>
        <v>21709</v>
      </c>
      <c r="H232" s="9" cm="1">
        <f t="array" ref="H232">_xll.SNL.Clients.Office.Excel.Functions.SPG($A232, "SP_NET_INC", H$3)</f>
        <v>57496</v>
      </c>
      <c r="I232" s="9" cm="1">
        <f t="array" ref="I232">_xll.SNL.Clients.Office.Excel.Functions.SPG($A232, "SP_NET_INC", I$3)</f>
        <v>-23846</v>
      </c>
      <c r="J232" s="9" cm="1">
        <f t="array" ref="J232">_xll.SNL.Clients.Office.Excel.Functions.SPG($A232, "SP_NET_INC", J$3)</f>
        <v>-25772</v>
      </c>
    </row>
    <row r="233" spans="1:10" x14ac:dyDescent="0.3">
      <c r="A233" s="11" t="s">
        <v>1255</v>
      </c>
      <c r="B233" s="9" cm="1">
        <f t="array" ref="B233">_xll.SNL.Clients.Office.Excel.Functions.SPG($A233, "SP_NET_INC", B$3)</f>
        <v>83925</v>
      </c>
      <c r="C233" s="9" cm="1">
        <f t="array" ref="C233">_xll.SNL.Clients.Office.Excel.Functions.SPG($A233, "SP_NET_INC", C$3)</f>
        <v>115185</v>
      </c>
      <c r="D233" s="9" cm="1">
        <f t="array" ref="D233">_xll.SNL.Clients.Office.Excel.Functions.SPG($A233, "SP_NET_INC", D$3)</f>
        <v>95898</v>
      </c>
      <c r="E233" s="9" cm="1">
        <f t="array" ref="E233">_xll.SNL.Clients.Office.Excel.Functions.SPG($A233, "SP_NET_INC", E$3)</f>
        <v>115281</v>
      </c>
      <c r="F233" s="9" cm="1">
        <f t="array" ref="F233">_xll.SNL.Clients.Office.Excel.Functions.SPG($A233, "SP_NET_INC", F$3)</f>
        <v>90791</v>
      </c>
      <c r="G233" s="9" cm="1">
        <f t="array" ref="G233">_xll.SNL.Clients.Office.Excel.Functions.SPG($A233, "SP_NET_INC", G$3)</f>
        <v>80359</v>
      </c>
      <c r="H233" s="9" cm="1">
        <f t="array" ref="H233">_xll.SNL.Clients.Office.Excel.Functions.SPG($A233, "SP_NET_INC", H$3)</f>
        <v>77111</v>
      </c>
      <c r="I233" s="9" cm="1">
        <f t="array" ref="I233">_xll.SNL.Clients.Office.Excel.Functions.SPG($A233, "SP_NET_INC", I$3)</f>
        <v>81064</v>
      </c>
      <c r="J233" s="9" cm="1">
        <f t="array" ref="J233">_xll.SNL.Clients.Office.Excel.Functions.SPG($A233, "SP_NET_INC", J$3)</f>
        <v>68141</v>
      </c>
    </row>
    <row r="234" spans="1:10" x14ac:dyDescent="0.3">
      <c r="A234" s="11" t="s">
        <v>1256</v>
      </c>
      <c r="B234" s="9" cm="1">
        <f t="array" ref="B234">_xll.SNL.Clients.Office.Excel.Functions.SPG($A234, "SP_NET_INC", B$3)</f>
        <v>2912</v>
      </c>
      <c r="C234" s="9" cm="1">
        <f t="array" ref="C234">_xll.SNL.Clients.Office.Excel.Functions.SPG($A234, "SP_NET_INC", C$3)</f>
        <v>4524</v>
      </c>
      <c r="D234" s="9" cm="1">
        <f t="array" ref="D234">_xll.SNL.Clients.Office.Excel.Functions.SPG($A234, "SP_NET_INC", D$3)</f>
        <v>4282</v>
      </c>
      <c r="E234" s="9" cm="1">
        <f t="array" ref="E234">_xll.SNL.Clients.Office.Excel.Functions.SPG($A234, "SP_NET_INC", E$3)</f>
        <v>-817</v>
      </c>
      <c r="F234" s="9" cm="1">
        <f t="array" ref="F234">_xll.SNL.Clients.Office.Excel.Functions.SPG($A234, "SP_NET_INC", F$3)</f>
        <v>-3948</v>
      </c>
      <c r="G234" s="9" cm="1">
        <f t="array" ref="G234">_xll.SNL.Clients.Office.Excel.Functions.SPG($A234, "SP_NET_INC", G$3)</f>
        <v>2902</v>
      </c>
      <c r="H234" s="9" cm="1">
        <f t="array" ref="H234">_xll.SNL.Clients.Office.Excel.Functions.SPG($A234, "SP_NET_INC", H$3)</f>
        <v>676</v>
      </c>
      <c r="I234" s="9" cm="1">
        <f t="array" ref="I234">_xll.SNL.Clients.Office.Excel.Functions.SPG($A234, "SP_NET_INC", I$3)</f>
        <v>2627</v>
      </c>
      <c r="J234" s="9" cm="1">
        <f t="array" ref="J234">_xll.SNL.Clients.Office.Excel.Functions.SPG($A234, "SP_NET_INC", J$3)</f>
        <v>-7970</v>
      </c>
    </row>
    <row r="235" spans="1:10" x14ac:dyDescent="0.3">
      <c r="A235" s="11" t="s">
        <v>1257</v>
      </c>
      <c r="B235" s="9" cm="1">
        <f t="array" ref="B235">_xll.SNL.Clients.Office.Excel.Functions.SPG($A235, "SP_NET_INC", B$3)</f>
        <v>56762</v>
      </c>
      <c r="C235" s="9" cm="1">
        <f t="array" ref="C235">_xll.SNL.Clients.Office.Excel.Functions.SPG($A235, "SP_NET_INC", C$3)</f>
        <v>70851</v>
      </c>
      <c r="D235" s="9" cm="1">
        <f t="array" ref="D235">_xll.SNL.Clients.Office.Excel.Functions.SPG($A235, "SP_NET_INC", D$3)</f>
        <v>62491</v>
      </c>
      <c r="E235" s="9" cm="1">
        <f t="array" ref="E235">_xll.SNL.Clients.Office.Excel.Functions.SPG($A235, "SP_NET_INC", E$3)</f>
        <v>41086</v>
      </c>
      <c r="F235" s="9" cm="1">
        <f t="array" ref="F235">_xll.SNL.Clients.Office.Excel.Functions.SPG($A235, "SP_NET_INC", F$3)</f>
        <v>64143</v>
      </c>
      <c r="G235" s="9" cm="1">
        <f t="array" ref="G235">_xll.SNL.Clients.Office.Excel.Functions.SPG($A235, "SP_NET_INC", G$3)</f>
        <v>42177</v>
      </c>
      <c r="H235" s="9" cm="1">
        <f t="array" ref="H235">_xll.SNL.Clients.Office.Excel.Functions.SPG($A235, "SP_NET_INC", H$3)</f>
        <v>41965</v>
      </c>
      <c r="I235" s="9" cm="1">
        <f t="array" ref="I235">_xll.SNL.Clients.Office.Excel.Functions.SPG($A235, "SP_NET_INC", I$3)</f>
        <v>49205</v>
      </c>
      <c r="J235" s="9" cm="1">
        <f t="array" ref="J235">_xll.SNL.Clients.Office.Excel.Functions.SPG($A235, "SP_NET_INC", J$3)</f>
        <v>-62255</v>
      </c>
    </row>
    <row r="236" spans="1:10" x14ac:dyDescent="0.3">
      <c r="A236" s="11" t="s">
        <v>1258</v>
      </c>
      <c r="B236" s="9" cm="1">
        <f t="array" ref="B236">_xll.SNL.Clients.Office.Excel.Functions.SPG($A236, "SP_NET_INC", B$3)</f>
        <v>-23317</v>
      </c>
      <c r="C236" s="9" cm="1">
        <f t="array" ref="C236">_xll.SNL.Clients.Office.Excel.Functions.SPG($A236, "SP_NET_INC", C$3)</f>
        <v>2311</v>
      </c>
      <c r="D236" s="9" cm="1">
        <f t="array" ref="D236">_xll.SNL.Clients.Office.Excel.Functions.SPG($A236, "SP_NET_INC", D$3)</f>
        <v>24178</v>
      </c>
      <c r="E236" s="9" cm="1">
        <f t="array" ref="E236">_xll.SNL.Clients.Office.Excel.Functions.SPG($A236, "SP_NET_INC", E$3)</f>
        <v>14001</v>
      </c>
      <c r="F236" s="9" cm="1">
        <f t="array" ref="F236">_xll.SNL.Clients.Office.Excel.Functions.SPG($A236, "SP_NET_INC", F$3)</f>
        <v>-1025</v>
      </c>
      <c r="G236" s="9" cm="1">
        <f t="array" ref="G236">_xll.SNL.Clients.Office.Excel.Functions.SPG($A236, "SP_NET_INC", G$3)</f>
        <v>14106</v>
      </c>
      <c r="H236" s="9" cm="1">
        <f t="array" ref="H236">_xll.SNL.Clients.Office.Excel.Functions.SPG($A236, "SP_NET_INC", H$3)</f>
        <v>27140</v>
      </c>
      <c r="I236" s="9" cm="1">
        <f t="array" ref="I236">_xll.SNL.Clients.Office.Excel.Functions.SPG($A236, "SP_NET_INC", I$3)</f>
        <v>24471</v>
      </c>
      <c r="J236" s="9" cm="1">
        <f t="array" ref="J236">_xll.SNL.Clients.Office.Excel.Functions.SPG($A236, "SP_NET_INC", J$3)</f>
        <v>13720</v>
      </c>
    </row>
    <row r="237" spans="1:10" x14ac:dyDescent="0.3">
      <c r="A237" s="11" t="s">
        <v>1259</v>
      </c>
      <c r="B237" s="9" cm="1">
        <f t="array" ref="B237">_xll.SNL.Clients.Office.Excel.Functions.SPG($A237, "SP_NET_INC", B$3)</f>
        <v>128100</v>
      </c>
      <c r="C237" s="9" cm="1">
        <f t="array" ref="C237">_xll.SNL.Clients.Office.Excel.Functions.SPG($A237, "SP_NET_INC", C$3)</f>
        <v>94800</v>
      </c>
      <c r="D237" s="9" cm="1">
        <f t="array" ref="D237">_xll.SNL.Clients.Office.Excel.Functions.SPG($A237, "SP_NET_INC", D$3)</f>
        <v>117300</v>
      </c>
      <c r="E237" s="9" cm="1">
        <f t="array" ref="E237">_xll.SNL.Clients.Office.Excel.Functions.SPG($A237, "SP_NET_INC", E$3)</f>
        <v>138200</v>
      </c>
      <c r="F237" s="9" cm="1">
        <f t="array" ref="F237">_xll.SNL.Clients.Office.Excel.Functions.SPG($A237, "SP_NET_INC", F$3)</f>
        <v>147900</v>
      </c>
      <c r="G237" s="9" cm="1">
        <f t="array" ref="G237">_xll.SNL.Clients.Office.Excel.Functions.SPG($A237, "SP_NET_INC", G$3)</f>
        <v>108700</v>
      </c>
      <c r="H237" s="9" cm="1">
        <f t="array" ref="H237">_xll.SNL.Clients.Office.Excel.Functions.SPG($A237, "SP_NET_INC", H$3)</f>
        <v>163900</v>
      </c>
      <c r="I237" s="9" cm="1">
        <f t="array" ref="I237">_xll.SNL.Clients.Office.Excel.Functions.SPG($A237, "SP_NET_INC", I$3)</f>
        <v>170500</v>
      </c>
      <c r="J237" s="9" cm="1">
        <f t="array" ref="J237">_xll.SNL.Clients.Office.Excel.Functions.SPG($A237, "SP_NET_INC", J$3)</f>
        <v>158400</v>
      </c>
    </row>
    <row r="238" spans="1:10" x14ac:dyDescent="0.3">
      <c r="A238" s="11" t="s">
        <v>1260</v>
      </c>
      <c r="B238" s="9" t="str" cm="1">
        <f t="array" ref="B238">_xll.SNL.Clients.Office.Excel.Functions.SPG($A238, "SP_NET_INC", B$3)</f>
        <v>NA</v>
      </c>
      <c r="C238" s="9" cm="1">
        <f t="array" ref="C238">_xll.SNL.Clients.Office.Excel.Functions.SPG($A238, "SP_NET_INC", C$3)</f>
        <v>84263</v>
      </c>
      <c r="D238" s="9" cm="1">
        <f t="array" ref="D238">_xll.SNL.Clients.Office.Excel.Functions.SPG($A238, "SP_NET_INC", D$3)</f>
        <v>-20755</v>
      </c>
      <c r="E238" s="9" cm="1">
        <f t="array" ref="E238">_xll.SNL.Clients.Office.Excel.Functions.SPG($A238, "SP_NET_INC", E$3)</f>
        <v>-8636</v>
      </c>
      <c r="F238" s="9" cm="1">
        <f t="array" ref="F238">_xll.SNL.Clients.Office.Excel.Functions.SPG($A238, "SP_NET_INC", F$3)</f>
        <v>15906</v>
      </c>
      <c r="G238" s="9" cm="1">
        <f t="array" ref="G238">_xll.SNL.Clients.Office.Excel.Functions.SPG($A238, "SP_NET_INC", G$3)</f>
        <v>120145</v>
      </c>
      <c r="H238" s="9" cm="1">
        <f t="array" ref="H238">_xll.SNL.Clients.Office.Excel.Functions.SPG($A238, "SP_NET_INC", H$3)</f>
        <v>59304</v>
      </c>
      <c r="I238" s="9" cm="1">
        <f t="array" ref="I238">_xll.SNL.Clients.Office.Excel.Functions.SPG($A238, "SP_NET_INC", I$3)</f>
        <v>41962</v>
      </c>
      <c r="J238" s="9" cm="1">
        <f t="array" ref="J238">_xll.SNL.Clients.Office.Excel.Functions.SPG($A238, "SP_NET_INC", J$3)</f>
        <v>-10694</v>
      </c>
    </row>
    <row r="239" spans="1:10" x14ac:dyDescent="0.3">
      <c r="A239" s="11" t="s">
        <v>1261</v>
      </c>
      <c r="B239" s="9" cm="1">
        <f t="array" ref="B239">_xll.SNL.Clients.Office.Excel.Functions.SPG($A239, "SP_NET_INC", B$3)</f>
        <v>13264</v>
      </c>
      <c r="C239" s="9" cm="1">
        <f t="array" ref="C239">_xll.SNL.Clients.Office.Excel.Functions.SPG($A239, "SP_NET_INC", C$3)</f>
        <v>-7252</v>
      </c>
      <c r="D239" s="9" cm="1">
        <f t="array" ref="D239">_xll.SNL.Clients.Office.Excel.Functions.SPG($A239, "SP_NET_INC", D$3)</f>
        <v>55339</v>
      </c>
      <c r="E239" s="9" cm="1">
        <f t="array" ref="E239">_xll.SNL.Clients.Office.Excel.Functions.SPG($A239, "SP_NET_INC", E$3)</f>
        <v>51297</v>
      </c>
      <c r="F239" s="9" cm="1">
        <f t="array" ref="F239">_xll.SNL.Clients.Office.Excel.Functions.SPG($A239, "SP_NET_INC", F$3)</f>
        <v>31012</v>
      </c>
      <c r="G239" s="9" cm="1">
        <f t="array" ref="G239">_xll.SNL.Clients.Office.Excel.Functions.SPG($A239, "SP_NET_INC", G$3)</f>
        <v>45001</v>
      </c>
      <c r="H239" s="9" cm="1">
        <f t="array" ref="H239">_xll.SNL.Clients.Office.Excel.Functions.SPG($A239, "SP_NET_INC", H$3)</f>
        <v>37650</v>
      </c>
      <c r="I239" s="9" cm="1">
        <f t="array" ref="I239">_xll.SNL.Clients.Office.Excel.Functions.SPG($A239, "SP_NET_INC", I$3)</f>
        <v>40422</v>
      </c>
      <c r="J239" s="9" cm="1">
        <f t="array" ref="J239">_xll.SNL.Clients.Office.Excel.Functions.SPG($A239, "SP_NET_INC", J$3)</f>
        <v>21916</v>
      </c>
    </row>
    <row r="240" spans="1:10" x14ac:dyDescent="0.3">
      <c r="A240" s="11" t="s">
        <v>1622</v>
      </c>
      <c r="B240" s="9" cm="1">
        <f t="array" ref="B240">_xll.SNL.Clients.Office.Excel.Functions.SPG($A240, "SP_NET_INC", B$3)</f>
        <v>16551</v>
      </c>
      <c r="C240" s="9" cm="1">
        <f t="array" ref="C240">_xll.SNL.Clients.Office.Excel.Functions.SPG($A240, "SP_NET_INC", C$3)</f>
        <v>22920</v>
      </c>
      <c r="D240" s="9" cm="1">
        <f t="array" ref="D240">_xll.SNL.Clients.Office.Excel.Functions.SPG($A240, "SP_NET_INC", D$3)</f>
        <v>38652</v>
      </c>
      <c r="E240" s="9" cm="1">
        <f t="array" ref="E240">_xll.SNL.Clients.Office.Excel.Functions.SPG($A240, "SP_NET_INC", E$3)</f>
        <v>20696</v>
      </c>
      <c r="F240" s="9" cm="1">
        <f t="array" ref="F240">_xll.SNL.Clients.Office.Excel.Functions.SPG($A240, "SP_NET_INC", F$3)</f>
        <v>11699</v>
      </c>
      <c r="G240" s="9" cm="1">
        <f t="array" ref="G240">_xll.SNL.Clients.Office.Excel.Functions.SPG($A240, "SP_NET_INC", G$3)</f>
        <v>18949</v>
      </c>
      <c r="H240" s="9" cm="1">
        <f t="array" ref="H240">_xll.SNL.Clients.Office.Excel.Functions.SPG($A240, "SP_NET_INC", H$3)</f>
        <v>36222</v>
      </c>
      <c r="I240" s="9" cm="1">
        <f t="array" ref="I240">_xll.SNL.Clients.Office.Excel.Functions.SPG($A240, "SP_NET_INC", I$3)</f>
        <v>18286</v>
      </c>
      <c r="J240" s="9" cm="1">
        <f t="array" ref="J240">_xll.SNL.Clients.Office.Excel.Functions.SPG($A240, "SP_NET_INC", J$3)</f>
        <v>11530</v>
      </c>
    </row>
    <row r="241" spans="1:10" x14ac:dyDescent="0.3">
      <c r="A241" s="11" t="s">
        <v>1262</v>
      </c>
      <c r="B241" s="9" cm="1">
        <f t="array" ref="B241">_xll.SNL.Clients.Office.Excel.Functions.SPG($A241, "SP_NET_INC", B$3)</f>
        <v>58185</v>
      </c>
      <c r="C241" s="9" cm="1">
        <f t="array" ref="C241">_xll.SNL.Clients.Office.Excel.Functions.SPG($A241, "SP_NET_INC", C$3)</f>
        <v>71312</v>
      </c>
      <c r="D241" s="9" cm="1">
        <f t="array" ref="D241">_xll.SNL.Clients.Office.Excel.Functions.SPG($A241, "SP_NET_INC", D$3)</f>
        <v>-19176</v>
      </c>
      <c r="E241" s="9" cm="1">
        <f t="array" ref="E241">_xll.SNL.Clients.Office.Excel.Functions.SPG($A241, "SP_NET_INC", E$3)</f>
        <v>26944</v>
      </c>
      <c r="F241" s="9" cm="1">
        <f t="array" ref="F241">_xll.SNL.Clients.Office.Excel.Functions.SPG($A241, "SP_NET_INC", F$3)</f>
        <v>124548</v>
      </c>
      <c r="G241" s="9" cm="1">
        <f t="array" ref="G241">_xll.SNL.Clients.Office.Excel.Functions.SPG($A241, "SP_NET_INC", G$3)</f>
        <v>90990</v>
      </c>
      <c r="H241" s="9" cm="1">
        <f t="array" ref="H241">_xll.SNL.Clients.Office.Excel.Functions.SPG($A241, "SP_NET_INC", H$3)</f>
        <v>21647</v>
      </c>
      <c r="I241" s="9" cm="1">
        <f t="array" ref="I241">_xll.SNL.Clients.Office.Excel.Functions.SPG($A241, "SP_NET_INC", I$3)</f>
        <v>13522</v>
      </c>
      <c r="J241" s="9" cm="1">
        <f t="array" ref="J241">_xll.SNL.Clients.Office.Excel.Functions.SPG($A241, "SP_NET_INC", J$3)</f>
        <v>24598</v>
      </c>
    </row>
    <row r="242" spans="1:10" x14ac:dyDescent="0.3">
      <c r="A242" s="11" t="s">
        <v>1263</v>
      </c>
      <c r="B242" s="9" cm="1">
        <f t="array" ref="B242">_xll.SNL.Clients.Office.Excel.Functions.SPG($A242, "SP_NET_INC", B$3)</f>
        <v>-9456</v>
      </c>
      <c r="C242" s="9" cm="1">
        <f t="array" ref="C242">_xll.SNL.Clients.Office.Excel.Functions.SPG($A242, "SP_NET_INC", C$3)</f>
        <v>-12880</v>
      </c>
      <c r="D242" s="9" cm="1">
        <f t="array" ref="D242">_xll.SNL.Clients.Office.Excel.Functions.SPG($A242, "SP_NET_INC", D$3)</f>
        <v>29951</v>
      </c>
      <c r="E242" s="9" cm="1">
        <f t="array" ref="E242">_xll.SNL.Clients.Office.Excel.Functions.SPG($A242, "SP_NET_INC", E$3)</f>
        <v>-298380</v>
      </c>
      <c r="F242" s="9" cm="1">
        <f t="array" ref="F242">_xll.SNL.Clients.Office.Excel.Functions.SPG($A242, "SP_NET_INC", F$3)</f>
        <v>-39122</v>
      </c>
      <c r="G242" s="9" cm="1">
        <f t="array" ref="G242">_xll.SNL.Clients.Office.Excel.Functions.SPG($A242, "SP_NET_INC", G$3)</f>
        <v>77941</v>
      </c>
      <c r="H242" s="9" cm="1">
        <f t="array" ref="H242">_xll.SNL.Clients.Office.Excel.Functions.SPG($A242, "SP_NET_INC", H$3)</f>
        <v>-38799</v>
      </c>
      <c r="I242" s="9" cm="1">
        <f t="array" ref="I242">_xll.SNL.Clients.Office.Excel.Functions.SPG($A242, "SP_NET_INC", I$3)</f>
        <v>-22464</v>
      </c>
      <c r="J242" s="9" cm="1">
        <f t="array" ref="J242">_xll.SNL.Clients.Office.Excel.Functions.SPG($A242, "SP_NET_INC", J$3)</f>
        <v>-34404</v>
      </c>
    </row>
    <row r="243" spans="1:10" x14ac:dyDescent="0.3">
      <c r="A243" s="11" t="s">
        <v>1264</v>
      </c>
      <c r="B243" s="9" cm="1">
        <f t="array" ref="B243">_xll.SNL.Clients.Office.Excel.Functions.SPG($A243, "SP_NET_INC", B$3)</f>
        <v>17672</v>
      </c>
      <c r="C243" s="9" cm="1">
        <f t="array" ref="C243">_xll.SNL.Clients.Office.Excel.Functions.SPG($A243, "SP_NET_INC", C$3)</f>
        <v>17695</v>
      </c>
      <c r="D243" s="9" cm="1">
        <f t="array" ref="D243">_xll.SNL.Clients.Office.Excel.Functions.SPG($A243, "SP_NET_INC", D$3)</f>
        <v>14892</v>
      </c>
      <c r="E243" s="9" cm="1">
        <f t="array" ref="E243">_xll.SNL.Clients.Office.Excel.Functions.SPG($A243, "SP_NET_INC", E$3)</f>
        <v>14451</v>
      </c>
      <c r="F243" s="9" cm="1">
        <f t="array" ref="F243">_xll.SNL.Clients.Office.Excel.Functions.SPG($A243, "SP_NET_INC", F$3)</f>
        <v>15164</v>
      </c>
      <c r="G243" s="9" cm="1">
        <f t="array" ref="G243">_xll.SNL.Clients.Office.Excel.Functions.SPG($A243, "SP_NET_INC", G$3)</f>
        <v>18633</v>
      </c>
      <c r="H243" s="9" cm="1">
        <f t="array" ref="H243">_xll.SNL.Clients.Office.Excel.Functions.SPG($A243, "SP_NET_INC", H$3)</f>
        <v>18796</v>
      </c>
      <c r="I243" s="9" cm="1">
        <f t="array" ref="I243">_xll.SNL.Clients.Office.Excel.Functions.SPG($A243, "SP_NET_INC", I$3)</f>
        <v>20620</v>
      </c>
      <c r="J243" s="9" cm="1">
        <f t="array" ref="J243">_xll.SNL.Clients.Office.Excel.Functions.SPG($A243, "SP_NET_INC", J$3)</f>
        <v>21991</v>
      </c>
    </row>
    <row r="244" spans="1:10" x14ac:dyDescent="0.3">
      <c r="A244" s="11" t="s">
        <v>1265</v>
      </c>
      <c r="B244" s="9" cm="1">
        <f t="array" ref="B244">_xll.SNL.Clients.Office.Excel.Functions.SPG($A244, "SP_NET_INC", B$3)</f>
        <v>5940</v>
      </c>
      <c r="C244" s="9" cm="1">
        <f t="array" ref="C244">_xll.SNL.Clients.Office.Excel.Functions.SPG($A244, "SP_NET_INC", C$3)</f>
        <v>38120</v>
      </c>
      <c r="D244" s="9" cm="1">
        <f t="array" ref="D244">_xll.SNL.Clients.Office.Excel.Functions.SPG($A244, "SP_NET_INC", D$3)</f>
        <v>21718</v>
      </c>
      <c r="E244" s="9" cm="1">
        <f t="array" ref="E244">_xll.SNL.Clients.Office.Excel.Functions.SPG($A244, "SP_NET_INC", E$3)</f>
        <v>-12532</v>
      </c>
      <c r="F244" s="9" cm="1">
        <f t="array" ref="F244">_xll.SNL.Clients.Office.Excel.Functions.SPG($A244, "SP_NET_INC", F$3)</f>
        <v>-8089</v>
      </c>
      <c r="G244" s="9" cm="1">
        <f t="array" ref="G244">_xll.SNL.Clients.Office.Excel.Functions.SPG($A244, "SP_NET_INC", G$3)</f>
        <v>83841</v>
      </c>
      <c r="H244" s="9" cm="1">
        <f t="array" ref="H244">_xll.SNL.Clients.Office.Excel.Functions.SPG($A244, "SP_NET_INC", H$3)</f>
        <v>-6495</v>
      </c>
      <c r="I244" s="9" cm="1">
        <f t="array" ref="I244">_xll.SNL.Clients.Office.Excel.Functions.SPG($A244, "SP_NET_INC", I$3)</f>
        <v>1555</v>
      </c>
      <c r="J244" s="9" cm="1">
        <f t="array" ref="J244">_xll.SNL.Clients.Office.Excel.Functions.SPG($A244, "SP_NET_INC", J$3)</f>
        <v>5093</v>
      </c>
    </row>
    <row r="245" spans="1:10" x14ac:dyDescent="0.3">
      <c r="A245" s="11" t="s">
        <v>1266</v>
      </c>
      <c r="B245" s="9" cm="1">
        <f t="array" ref="B245">_xll.SNL.Clients.Office.Excel.Functions.SPG($A245, "SP_NET_INC", B$3)</f>
        <v>45560</v>
      </c>
      <c r="C245" s="9" cm="1">
        <f t="array" ref="C245">_xll.SNL.Clients.Office.Excel.Functions.SPG($A245, "SP_NET_INC", C$3)</f>
        <v>49475</v>
      </c>
      <c r="D245" s="9" cm="1">
        <f t="array" ref="D245">_xll.SNL.Clients.Office.Excel.Functions.SPG($A245, "SP_NET_INC", D$3)</f>
        <v>46093</v>
      </c>
      <c r="E245" s="9" cm="1">
        <f t="array" ref="E245">_xll.SNL.Clients.Office.Excel.Functions.SPG($A245, "SP_NET_INC", E$3)</f>
        <v>11591</v>
      </c>
      <c r="F245" s="9" cm="1">
        <f t="array" ref="F245">_xll.SNL.Clients.Office.Excel.Functions.SPG($A245, "SP_NET_INC", F$3)</f>
        <v>38334</v>
      </c>
      <c r="G245" s="9" cm="1">
        <f t="array" ref="G245">_xll.SNL.Clients.Office.Excel.Functions.SPG($A245, "SP_NET_INC", G$3)</f>
        <v>26607</v>
      </c>
      <c r="H245" s="9" cm="1">
        <f t="array" ref="H245">_xll.SNL.Clients.Office.Excel.Functions.SPG($A245, "SP_NET_INC", H$3)</f>
        <v>38461</v>
      </c>
      <c r="I245" s="9" cm="1">
        <f t="array" ref="I245">_xll.SNL.Clients.Office.Excel.Functions.SPG($A245, "SP_NET_INC", I$3)</f>
        <v>34300</v>
      </c>
      <c r="J245" s="9" cm="1">
        <f t="array" ref="J245">_xll.SNL.Clients.Office.Excel.Functions.SPG($A245, "SP_NET_INC", J$3)</f>
        <v>29485</v>
      </c>
    </row>
    <row r="246" spans="1:10" x14ac:dyDescent="0.3">
      <c r="A246" s="11" t="s">
        <v>1267</v>
      </c>
      <c r="B246" s="9" cm="1">
        <f t="array" ref="B246">_xll.SNL.Clients.Office.Excel.Functions.SPG($A246, "SP_NET_INC", B$3)</f>
        <v>16327</v>
      </c>
      <c r="C246" s="9" cm="1">
        <f t="array" ref="C246">_xll.SNL.Clients.Office.Excel.Functions.SPG($A246, "SP_NET_INC", C$3)</f>
        <v>15021</v>
      </c>
      <c r="D246" s="9" cm="1">
        <f t="array" ref="D246">_xll.SNL.Clients.Office.Excel.Functions.SPG($A246, "SP_NET_INC", D$3)</f>
        <v>24118</v>
      </c>
      <c r="E246" s="9" cm="1">
        <f t="array" ref="E246">_xll.SNL.Clients.Office.Excel.Functions.SPG($A246, "SP_NET_INC", E$3)</f>
        <v>28879</v>
      </c>
      <c r="F246" s="9" cm="1">
        <f t="array" ref="F246">_xll.SNL.Clients.Office.Excel.Functions.SPG($A246, "SP_NET_INC", F$3)</f>
        <v>13832</v>
      </c>
      <c r="G246" s="9" cm="1">
        <f t="array" ref="G246">_xll.SNL.Clients.Office.Excel.Functions.SPG($A246, "SP_NET_INC", G$3)</f>
        <v>14885</v>
      </c>
      <c r="H246" s="9" cm="1">
        <f t="array" ref="H246">_xll.SNL.Clients.Office.Excel.Functions.SPG($A246, "SP_NET_INC", H$3)</f>
        <v>23216</v>
      </c>
      <c r="I246" s="9" cm="1">
        <f t="array" ref="I246">_xll.SNL.Clients.Office.Excel.Functions.SPG($A246, "SP_NET_INC", I$3)</f>
        <v>23430</v>
      </c>
      <c r="J246" s="9" cm="1">
        <f t="array" ref="J246">_xll.SNL.Clients.Office.Excel.Functions.SPG($A246, "SP_NET_INC", J$3)</f>
        <v>11613</v>
      </c>
    </row>
    <row r="247" spans="1:10" x14ac:dyDescent="0.3">
      <c r="A247" s="11" t="s">
        <v>1268</v>
      </c>
      <c r="B247" s="9" cm="1">
        <f t="array" ref="B247">_xll.SNL.Clients.Office.Excel.Functions.SPG($A247, "SP_NET_INC", B$3)</f>
        <v>14333</v>
      </c>
      <c r="C247" s="9" cm="1">
        <f t="array" ref="C247">_xll.SNL.Clients.Office.Excel.Functions.SPG($A247, "SP_NET_INC", C$3)</f>
        <v>54733</v>
      </c>
      <c r="D247" s="9" cm="1">
        <f t="array" ref="D247">_xll.SNL.Clients.Office.Excel.Functions.SPG($A247, "SP_NET_INC", D$3)</f>
        <v>16501</v>
      </c>
      <c r="E247" s="9" cm="1">
        <f t="array" ref="E247">_xll.SNL.Clients.Office.Excel.Functions.SPG($A247, "SP_NET_INC", E$3)</f>
        <v>37581</v>
      </c>
      <c r="F247" s="9" cm="1">
        <f t="array" ref="F247">_xll.SNL.Clients.Office.Excel.Functions.SPG($A247, "SP_NET_INC", F$3)</f>
        <v>9840</v>
      </c>
      <c r="G247" s="9" cm="1">
        <f t="array" ref="G247">_xll.SNL.Clients.Office.Excel.Functions.SPG($A247, "SP_NET_INC", G$3)</f>
        <v>31036</v>
      </c>
      <c r="H247" s="9" cm="1">
        <f t="array" ref="H247">_xll.SNL.Clients.Office.Excel.Functions.SPG($A247, "SP_NET_INC", H$3)</f>
        <v>11788</v>
      </c>
      <c r="I247" s="9" cm="1">
        <f t="array" ref="I247">_xll.SNL.Clients.Office.Excel.Functions.SPG($A247, "SP_NET_INC", I$3)</f>
        <v>29453</v>
      </c>
      <c r="J247" s="9" cm="1">
        <f t="array" ref="J247">_xll.SNL.Clients.Office.Excel.Functions.SPG($A247, "SP_NET_INC", J$3)</f>
        <v>8410</v>
      </c>
    </row>
    <row r="248" spans="1:10" x14ac:dyDescent="0.3">
      <c r="A248" s="11" t="s">
        <v>1269</v>
      </c>
      <c r="B248" s="9" cm="1">
        <f t="array" ref="B248">_xll.SNL.Clients.Office.Excel.Functions.SPG($A248, "SP_NET_INC", B$3)</f>
        <v>74230</v>
      </c>
      <c r="C248" s="9" cm="1">
        <f t="array" ref="C248">_xll.SNL.Clients.Office.Excel.Functions.SPG($A248, "SP_NET_INC", C$3)</f>
        <v>4134</v>
      </c>
      <c r="D248" s="9" cm="1">
        <f t="array" ref="D248">_xll.SNL.Clients.Office.Excel.Functions.SPG($A248, "SP_NET_INC", D$3)</f>
        <v>9392</v>
      </c>
      <c r="E248" s="9" cm="1">
        <f t="array" ref="E248">_xll.SNL.Clients.Office.Excel.Functions.SPG($A248, "SP_NET_INC", E$3)</f>
        <v>57099</v>
      </c>
      <c r="F248" s="9" cm="1">
        <f t="array" ref="F248">_xll.SNL.Clients.Office.Excel.Functions.SPG($A248, "SP_NET_INC", F$3)</f>
        <v>56956</v>
      </c>
      <c r="G248" s="9" cm="1">
        <f t="array" ref="G248">_xll.SNL.Clients.Office.Excel.Functions.SPG($A248, "SP_NET_INC", G$3)</f>
        <v>40913</v>
      </c>
      <c r="H248" s="9" cm="1">
        <f t="array" ref="H248">_xll.SNL.Clients.Office.Excel.Functions.SPG($A248, "SP_NET_INC", H$3)</f>
        <v>15669</v>
      </c>
      <c r="I248" s="9" cm="1">
        <f t="array" ref="I248">_xll.SNL.Clients.Office.Excel.Functions.SPG($A248, "SP_NET_INC", I$3)</f>
        <v>14882</v>
      </c>
      <c r="J248" s="9" cm="1">
        <f t="array" ref="J248">_xll.SNL.Clients.Office.Excel.Functions.SPG($A248, "SP_NET_INC", J$3)</f>
        <v>17793</v>
      </c>
    </row>
    <row r="249" spans="1:10" x14ac:dyDescent="0.3">
      <c r="A249" s="11" t="s">
        <v>1270</v>
      </c>
      <c r="B249" s="9" cm="1">
        <f t="array" ref="B249">_xll.SNL.Clients.Office.Excel.Functions.SPG($A249, "SP_NET_INC", B$3)</f>
        <v>17228</v>
      </c>
      <c r="C249" s="9" cm="1">
        <f t="array" ref="C249">_xll.SNL.Clients.Office.Excel.Functions.SPG($A249, "SP_NET_INC", C$3)</f>
        <v>11920</v>
      </c>
      <c r="D249" s="9" cm="1">
        <f t="array" ref="D249">_xll.SNL.Clients.Office.Excel.Functions.SPG($A249, "SP_NET_INC", D$3)</f>
        <v>14030</v>
      </c>
      <c r="E249" s="9" cm="1">
        <f t="array" ref="E249">_xll.SNL.Clients.Office.Excel.Functions.SPG($A249, "SP_NET_INC", E$3)</f>
        <v>-1788</v>
      </c>
      <c r="F249" s="9" cm="1">
        <f t="array" ref="F249">_xll.SNL.Clients.Office.Excel.Functions.SPG($A249, "SP_NET_INC", F$3)</f>
        <v>15309</v>
      </c>
      <c r="G249" s="9" cm="1">
        <f t="array" ref="G249">_xll.SNL.Clients.Office.Excel.Functions.SPG($A249, "SP_NET_INC", G$3)</f>
        <v>23508</v>
      </c>
      <c r="H249" s="9" cm="1">
        <f t="array" ref="H249">_xll.SNL.Clients.Office.Excel.Functions.SPG($A249, "SP_NET_INC", H$3)</f>
        <v>-5047</v>
      </c>
      <c r="I249" s="9" cm="1">
        <f t="array" ref="I249">_xll.SNL.Clients.Office.Excel.Functions.SPG($A249, "SP_NET_INC", I$3)</f>
        <v>8254</v>
      </c>
      <c r="J249" s="9" cm="1">
        <f t="array" ref="J249">_xll.SNL.Clients.Office.Excel.Functions.SPG($A249, "SP_NET_INC", J$3)</f>
        <v>11671</v>
      </c>
    </row>
    <row r="250" spans="1:10" x14ac:dyDescent="0.3">
      <c r="A250" s="11" t="s">
        <v>1271</v>
      </c>
      <c r="B250" s="9" cm="1">
        <f t="array" ref="B250">_xll.SNL.Clients.Office.Excel.Functions.SPG($A250, "SP_NET_INC", B$3)</f>
        <v>4332</v>
      </c>
      <c r="C250" s="9" cm="1">
        <f t="array" ref="C250">_xll.SNL.Clients.Office.Excel.Functions.SPG($A250, "SP_NET_INC", C$3)</f>
        <v>4889</v>
      </c>
      <c r="D250" s="9" cm="1">
        <f t="array" ref="D250">_xll.SNL.Clients.Office.Excel.Functions.SPG($A250, "SP_NET_INC", D$3)</f>
        <v>5725</v>
      </c>
      <c r="E250" s="9" cm="1">
        <f t="array" ref="E250">_xll.SNL.Clients.Office.Excel.Functions.SPG($A250, "SP_NET_INC", E$3)</f>
        <v>4168</v>
      </c>
      <c r="F250" s="9" cm="1">
        <f t="array" ref="F250">_xll.SNL.Clients.Office.Excel.Functions.SPG($A250, "SP_NET_INC", F$3)</f>
        <v>5227</v>
      </c>
      <c r="G250" s="9" cm="1">
        <f t="array" ref="G250">_xll.SNL.Clients.Office.Excel.Functions.SPG($A250, "SP_NET_INC", G$3)</f>
        <v>4590</v>
      </c>
      <c r="H250" s="9" cm="1">
        <f t="array" ref="H250">_xll.SNL.Clients.Office.Excel.Functions.SPG($A250, "SP_NET_INC", H$3)</f>
        <v>3867</v>
      </c>
      <c r="I250" s="9" cm="1">
        <f t="array" ref="I250">_xll.SNL.Clients.Office.Excel.Functions.SPG($A250, "SP_NET_INC", I$3)</f>
        <v>4133</v>
      </c>
      <c r="J250" s="9" cm="1">
        <f t="array" ref="J250">_xll.SNL.Clients.Office.Excel.Functions.SPG($A250, "SP_NET_INC", J$3)</f>
        <v>2623</v>
      </c>
    </row>
    <row r="251" spans="1:10" x14ac:dyDescent="0.3">
      <c r="A251" s="11" t="s">
        <v>1272</v>
      </c>
      <c r="B251" s="9" cm="1">
        <f t="array" ref="B251">_xll.SNL.Clients.Office.Excel.Functions.SPG($A251, "SP_NET_INC", B$3)</f>
        <v>-13873</v>
      </c>
      <c r="C251" s="9" cm="1">
        <f t="array" ref="C251">_xll.SNL.Clients.Office.Excel.Functions.SPG($A251, "SP_NET_INC", C$3)</f>
        <v>-1853</v>
      </c>
      <c r="D251" s="9" cm="1">
        <f t="array" ref="D251">_xll.SNL.Clients.Office.Excel.Functions.SPG($A251, "SP_NET_INC", D$3)</f>
        <v>-9283</v>
      </c>
      <c r="E251" s="9" cm="1">
        <f t="array" ref="E251">_xll.SNL.Clients.Office.Excel.Functions.SPG($A251, "SP_NET_INC", E$3)</f>
        <v>-3478</v>
      </c>
      <c r="F251" s="9" cm="1">
        <f t="array" ref="F251">_xll.SNL.Clients.Office.Excel.Functions.SPG($A251, "SP_NET_INC", F$3)</f>
        <v>-15108</v>
      </c>
      <c r="G251" s="9" cm="1">
        <f t="array" ref="G251">_xll.SNL.Clients.Office.Excel.Functions.SPG($A251, "SP_NET_INC", G$3)</f>
        <v>5095</v>
      </c>
      <c r="H251" s="9" cm="1">
        <f t="array" ref="H251">_xll.SNL.Clients.Office.Excel.Functions.SPG($A251, "SP_NET_INC", H$3)</f>
        <v>-10703</v>
      </c>
      <c r="I251" s="9" cm="1">
        <f t="array" ref="I251">_xll.SNL.Clients.Office.Excel.Functions.SPG($A251, "SP_NET_INC", I$3)</f>
        <v>7771</v>
      </c>
      <c r="J251" s="9" cm="1">
        <f t="array" ref="J251">_xll.SNL.Clients.Office.Excel.Functions.SPG($A251, "SP_NET_INC", J$3)</f>
        <v>12612</v>
      </c>
    </row>
    <row r="252" spans="1:10" x14ac:dyDescent="0.3">
      <c r="A252" s="11" t="s">
        <v>1273</v>
      </c>
      <c r="B252" s="9" cm="1">
        <f t="array" ref="B252">_xll.SNL.Clients.Office.Excel.Functions.SPG($A252, "SP_NET_INC", B$3)</f>
        <v>13306</v>
      </c>
      <c r="C252" s="9" cm="1">
        <f t="array" ref="C252">_xll.SNL.Clients.Office.Excel.Functions.SPG($A252, "SP_NET_INC", C$3)</f>
        <v>-14976</v>
      </c>
      <c r="D252" s="9" cm="1">
        <f t="array" ref="D252">_xll.SNL.Clients.Office.Excel.Functions.SPG($A252, "SP_NET_INC", D$3)</f>
        <v>14829</v>
      </c>
      <c r="E252" s="9" cm="1">
        <f t="array" ref="E252">_xll.SNL.Clients.Office.Excel.Functions.SPG($A252, "SP_NET_INC", E$3)</f>
        <v>-5157</v>
      </c>
      <c r="F252" s="9" cm="1">
        <f t="array" ref="F252">_xll.SNL.Clients.Office.Excel.Functions.SPG($A252, "SP_NET_INC", F$3)</f>
        <v>14032</v>
      </c>
      <c r="G252" s="9" cm="1">
        <f t="array" ref="G252">_xll.SNL.Clients.Office.Excel.Functions.SPG($A252, "SP_NET_INC", G$3)</f>
        <v>14855</v>
      </c>
      <c r="H252" s="9" cm="1">
        <f t="array" ref="H252">_xll.SNL.Clients.Office.Excel.Functions.SPG($A252, "SP_NET_INC", H$3)</f>
        <v>14987</v>
      </c>
      <c r="I252" s="9" cm="1">
        <f t="array" ref="I252">_xll.SNL.Clients.Office.Excel.Functions.SPG($A252, "SP_NET_INC", I$3)</f>
        <v>8982</v>
      </c>
      <c r="J252" s="9" cm="1">
        <f t="array" ref="J252">_xll.SNL.Clients.Office.Excel.Functions.SPG($A252, "SP_NET_INC", J$3)</f>
        <v>15586</v>
      </c>
    </row>
    <row r="253" spans="1:10" x14ac:dyDescent="0.3">
      <c r="A253" s="11" t="s">
        <v>1274</v>
      </c>
      <c r="B253" s="9" cm="1">
        <f t="array" ref="B253">_xll.SNL.Clients.Office.Excel.Functions.SPG($A253, "SP_NET_INC", B$3)</f>
        <v>50917</v>
      </c>
      <c r="C253" s="9" cm="1">
        <f t="array" ref="C253">_xll.SNL.Clients.Office.Excel.Functions.SPG($A253, "SP_NET_INC", C$3)</f>
        <v>49616</v>
      </c>
      <c r="D253" s="9" cm="1">
        <f t="array" ref="D253">_xll.SNL.Clients.Office.Excel.Functions.SPG($A253, "SP_NET_INC", D$3)</f>
        <v>17014</v>
      </c>
      <c r="E253" s="9" cm="1">
        <f t="array" ref="E253">_xll.SNL.Clients.Office.Excel.Functions.SPG($A253, "SP_NET_INC", E$3)</f>
        <v>6204</v>
      </c>
      <c r="F253" s="9" cm="1">
        <f t="array" ref="F253">_xll.SNL.Clients.Office.Excel.Functions.SPG($A253, "SP_NET_INC", F$3)</f>
        <v>42734</v>
      </c>
      <c r="G253" s="9" cm="1">
        <f t="array" ref="G253">_xll.SNL.Clients.Office.Excel.Functions.SPG($A253, "SP_NET_INC", G$3)</f>
        <v>75898</v>
      </c>
      <c r="H253" s="9" cm="1">
        <f t="array" ref="H253">_xll.SNL.Clients.Office.Excel.Functions.SPG($A253, "SP_NET_INC", H$3)</f>
        <v>27381</v>
      </c>
      <c r="I253" s="9" cm="1">
        <f t="array" ref="I253">_xll.SNL.Clients.Office.Excel.Functions.SPG($A253, "SP_NET_INC", I$3)</f>
        <v>22581</v>
      </c>
      <c r="J253" s="9" cm="1">
        <f t="array" ref="J253">_xll.SNL.Clients.Office.Excel.Functions.SPG($A253, "SP_NET_INC", J$3)</f>
        <v>36180</v>
      </c>
    </row>
    <row r="254" spans="1:10" x14ac:dyDescent="0.3">
      <c r="A254" s="11" t="s">
        <v>1275</v>
      </c>
      <c r="B254" s="9" cm="1">
        <f t="array" ref="B254">_xll.SNL.Clients.Office.Excel.Functions.SPG($A254, "SP_NET_INC", B$3)</f>
        <v>3072</v>
      </c>
      <c r="C254" s="9" cm="1">
        <f t="array" ref="C254">_xll.SNL.Clients.Office.Excel.Functions.SPG($A254, "SP_NET_INC", C$3)</f>
        <v>20121</v>
      </c>
      <c r="D254" s="9" cm="1">
        <f t="array" ref="D254">_xll.SNL.Clients.Office.Excel.Functions.SPG($A254, "SP_NET_INC", D$3)</f>
        <v>29514</v>
      </c>
      <c r="E254" s="9" cm="1">
        <f t="array" ref="E254">_xll.SNL.Clients.Office.Excel.Functions.SPG($A254, "SP_NET_INC", E$3)</f>
        <v>32289</v>
      </c>
      <c r="F254" s="9" cm="1">
        <f t="array" ref="F254">_xll.SNL.Clients.Office.Excel.Functions.SPG($A254, "SP_NET_INC", F$3)</f>
        <v>-26287</v>
      </c>
      <c r="G254" s="9" cm="1">
        <f t="array" ref="G254">_xll.SNL.Clients.Office.Excel.Functions.SPG($A254, "SP_NET_INC", G$3)</f>
        <v>-28333</v>
      </c>
      <c r="H254" s="9" cm="1">
        <f t="array" ref="H254">_xll.SNL.Clients.Office.Excel.Functions.SPG($A254, "SP_NET_INC", H$3)</f>
        <v>15560</v>
      </c>
      <c r="I254" s="9" cm="1">
        <f t="array" ref="I254">_xll.SNL.Clients.Office.Excel.Functions.SPG($A254, "SP_NET_INC", I$3)</f>
        <v>7100</v>
      </c>
      <c r="J254" s="9" cm="1">
        <f t="array" ref="J254">_xll.SNL.Clients.Office.Excel.Functions.SPG($A254, "SP_NET_INC", J$3)</f>
        <v>-5165</v>
      </c>
    </row>
    <row r="255" spans="1:10" x14ac:dyDescent="0.3">
      <c r="A255" s="11" t="s">
        <v>1276</v>
      </c>
      <c r="B255" s="9" cm="1">
        <f t="array" ref="B255">_xll.SNL.Clients.Office.Excel.Functions.SPG($A255, "SP_NET_INC", B$3)</f>
        <v>2986</v>
      </c>
      <c r="C255" s="9" cm="1">
        <f t="array" ref="C255">_xll.SNL.Clients.Office.Excel.Functions.SPG($A255, "SP_NET_INC", C$3)</f>
        <v>54772</v>
      </c>
      <c r="D255" s="9" cm="1">
        <f t="array" ref="D255">_xll.SNL.Clients.Office.Excel.Functions.SPG($A255, "SP_NET_INC", D$3)</f>
        <v>75476</v>
      </c>
      <c r="E255" s="9" cm="1">
        <f t="array" ref="E255">_xll.SNL.Clients.Office.Excel.Functions.SPG($A255, "SP_NET_INC", E$3)</f>
        <v>88685</v>
      </c>
      <c r="F255" s="9" cm="1">
        <f t="array" ref="F255">_xll.SNL.Clients.Office.Excel.Functions.SPG($A255, "SP_NET_INC", F$3)</f>
        <v>84831</v>
      </c>
      <c r="G255" s="9" cm="1">
        <f t="array" ref="G255">_xll.SNL.Clients.Office.Excel.Functions.SPG($A255, "SP_NET_INC", G$3)</f>
        <v>95173</v>
      </c>
      <c r="H255" s="9" cm="1">
        <f t="array" ref="H255">_xll.SNL.Clients.Office.Excel.Functions.SPG($A255, "SP_NET_INC", H$3)</f>
        <v>77622</v>
      </c>
      <c r="I255" s="9" cm="1">
        <f t="array" ref="I255">_xll.SNL.Clients.Office.Excel.Functions.SPG($A255, "SP_NET_INC", I$3)</f>
        <v>95293</v>
      </c>
      <c r="J255" s="9" cm="1">
        <f t="array" ref="J255">_xll.SNL.Clients.Office.Excel.Functions.SPG($A255, "SP_NET_INC", J$3)</f>
        <v>164040</v>
      </c>
    </row>
    <row r="256" spans="1:10" x14ac:dyDescent="0.3">
      <c r="A256" s="11" t="s">
        <v>1277</v>
      </c>
      <c r="B256" s="9" cm="1">
        <f t="array" ref="B256">_xll.SNL.Clients.Office.Excel.Functions.SPG($A256, "SP_NET_INC", B$3)</f>
        <v>13911</v>
      </c>
      <c r="C256" s="9" cm="1">
        <f t="array" ref="C256">_xll.SNL.Clients.Office.Excel.Functions.SPG($A256, "SP_NET_INC", C$3)</f>
        <v>11928</v>
      </c>
      <c r="D256" s="9" cm="1">
        <f t="array" ref="D256">_xll.SNL.Clients.Office.Excel.Functions.SPG($A256, "SP_NET_INC", D$3)</f>
        <v>11423</v>
      </c>
      <c r="E256" s="9" cm="1">
        <f t="array" ref="E256">_xll.SNL.Clients.Office.Excel.Functions.SPG($A256, "SP_NET_INC", E$3)</f>
        <v>14159</v>
      </c>
      <c r="F256" s="9" cm="1">
        <f t="array" ref="F256">_xll.SNL.Clients.Office.Excel.Functions.SPG($A256, "SP_NET_INC", F$3)</f>
        <v>5748</v>
      </c>
      <c r="G256" s="9" cm="1">
        <f t="array" ref="G256">_xll.SNL.Clients.Office.Excel.Functions.SPG($A256, "SP_NET_INC", G$3)</f>
        <v>6233</v>
      </c>
      <c r="H256" s="9" cm="1">
        <f t="array" ref="H256">_xll.SNL.Clients.Office.Excel.Functions.SPG($A256, "SP_NET_INC", H$3)</f>
        <v>18219</v>
      </c>
      <c r="I256" s="9" cm="1">
        <f t="array" ref="I256">_xll.SNL.Clients.Office.Excel.Functions.SPG($A256, "SP_NET_INC", I$3)</f>
        <v>16846</v>
      </c>
      <c r="J256" s="9" cm="1">
        <f t="array" ref="J256">_xll.SNL.Clients.Office.Excel.Functions.SPG($A256, "SP_NET_INC", J$3)</f>
        <v>20457</v>
      </c>
    </row>
    <row r="257" spans="1:10" x14ac:dyDescent="0.3">
      <c r="A257" s="11" t="s">
        <v>1278</v>
      </c>
      <c r="B257" s="9" cm="1">
        <f t="array" ref="B257">_xll.SNL.Clients.Office.Excel.Functions.SPG($A257, "SP_NET_INC", B$3)</f>
        <v>-443000</v>
      </c>
      <c r="C257" s="9" cm="1">
        <f t="array" ref="C257">_xll.SNL.Clients.Office.Excel.Functions.SPG($A257, "SP_NET_INC", C$3)</f>
        <v>-479000</v>
      </c>
      <c r="D257" s="9" cm="1">
        <f t="array" ref="D257">_xll.SNL.Clients.Office.Excel.Functions.SPG($A257, "SP_NET_INC", D$3)</f>
        <v>-1332000</v>
      </c>
      <c r="E257" s="9" cm="1">
        <f t="array" ref="E257">_xll.SNL.Clients.Office.Excel.Functions.SPG($A257, "SP_NET_INC", E$3)</f>
        <v>-865000</v>
      </c>
      <c r="F257" s="9" cm="1">
        <f t="array" ref="F257">_xll.SNL.Clients.Office.Excel.Functions.SPG($A257, "SP_NET_INC", F$3)</f>
        <v>-186000</v>
      </c>
      <c r="G257" s="9" cm="1">
        <f t="array" ref="G257">_xll.SNL.Clients.Office.Excel.Functions.SPG($A257, "SP_NET_INC", G$3)</f>
        <v>-348000</v>
      </c>
      <c r="H257" s="9" cm="1">
        <f t="array" ref="H257">_xll.SNL.Clients.Office.Excel.Functions.SPG($A257, "SP_NET_INC", H$3)</f>
        <v>629000</v>
      </c>
      <c r="I257" s="9" cm="1">
        <f t="array" ref="I257">_xll.SNL.Clients.Office.Excel.Functions.SPG($A257, "SP_NET_INC", I$3)</f>
        <v>139000</v>
      </c>
      <c r="J257" s="9" cm="1">
        <f t="array" ref="J257">_xll.SNL.Clients.Office.Excel.Functions.SPG($A257, "SP_NET_INC", J$3)</f>
        <v>196000</v>
      </c>
    </row>
    <row r="258" spans="1:10" x14ac:dyDescent="0.3">
      <c r="A258" s="11" t="s">
        <v>1279</v>
      </c>
      <c r="B258" s="9" cm="1">
        <f t="array" ref="B258">_xll.SNL.Clients.Office.Excel.Functions.SPG($A258, "SP_NET_INC", B$3)</f>
        <v>100000</v>
      </c>
      <c r="C258" s="9" cm="1">
        <f t="array" ref="C258">_xll.SNL.Clients.Office.Excel.Functions.SPG($A258, "SP_NET_INC", C$3)</f>
        <v>-3198</v>
      </c>
      <c r="D258" s="9" cm="1">
        <f t="array" ref="D258">_xll.SNL.Clients.Office.Excel.Functions.SPG($A258, "SP_NET_INC", D$3)</f>
        <v>15469</v>
      </c>
      <c r="E258" s="9" cm="1">
        <f t="array" ref="E258">_xll.SNL.Clients.Office.Excel.Functions.SPG($A258, "SP_NET_INC", E$3)</f>
        <v>64770</v>
      </c>
      <c r="F258" s="9" cm="1">
        <f t="array" ref="F258">_xll.SNL.Clients.Office.Excel.Functions.SPG($A258, "SP_NET_INC", F$3)</f>
        <v>27213</v>
      </c>
      <c r="G258" s="9" cm="1">
        <f t="array" ref="G258">_xll.SNL.Clients.Office.Excel.Functions.SPG($A258, "SP_NET_INC", G$3)</f>
        <v>39335</v>
      </c>
      <c r="H258" s="9" cm="1">
        <f t="array" ref="H258">_xll.SNL.Clients.Office.Excel.Functions.SPG($A258, "SP_NET_INC", H$3)</f>
        <v>23171</v>
      </c>
      <c r="I258" s="9" cm="1">
        <f t="array" ref="I258">_xll.SNL.Clients.Office.Excel.Functions.SPG($A258, "SP_NET_INC", I$3)</f>
        <v>43870</v>
      </c>
      <c r="J258" s="9" cm="1">
        <f t="array" ref="J258">_xll.SNL.Clients.Office.Excel.Functions.SPG($A258, "SP_NET_INC", J$3)</f>
        <v>44954</v>
      </c>
    </row>
    <row r="259" spans="1:10" x14ac:dyDescent="0.3">
      <c r="A259" s="11" t="s">
        <v>1280</v>
      </c>
      <c r="B259" s="9" cm="1">
        <f t="array" ref="B259">_xll.SNL.Clients.Office.Excel.Functions.SPG($A259, "SP_NET_INC", B$3)</f>
        <v>-38600</v>
      </c>
      <c r="C259" s="9" cm="1">
        <f t="array" ref="C259">_xll.SNL.Clients.Office.Excel.Functions.SPG($A259, "SP_NET_INC", C$3)</f>
        <v>8900</v>
      </c>
      <c r="D259" s="9" cm="1">
        <f t="array" ref="D259">_xll.SNL.Clients.Office.Excel.Functions.SPG($A259, "SP_NET_INC", D$3)</f>
        <v>17100</v>
      </c>
      <c r="E259" s="9" cm="1">
        <f t="array" ref="E259">_xll.SNL.Clients.Office.Excel.Functions.SPG($A259, "SP_NET_INC", E$3)</f>
        <v>-246900</v>
      </c>
      <c r="F259" s="9" cm="1">
        <f t="array" ref="F259">_xll.SNL.Clients.Office.Excel.Functions.SPG($A259, "SP_NET_INC", F$3)</f>
        <v>8600</v>
      </c>
      <c r="G259" s="9" cm="1">
        <f t="array" ref="G259">_xll.SNL.Clients.Office.Excel.Functions.SPG($A259, "SP_NET_INC", G$3)</f>
        <v>19200</v>
      </c>
      <c r="H259" s="9" cm="1">
        <f t="array" ref="H259">_xll.SNL.Clients.Office.Excel.Functions.SPG($A259, "SP_NET_INC", H$3)</f>
        <v>20400</v>
      </c>
      <c r="I259" s="9" cm="1">
        <f t="array" ref="I259">_xll.SNL.Clients.Office.Excel.Functions.SPG($A259, "SP_NET_INC", I$3)</f>
        <v>45000</v>
      </c>
      <c r="J259" s="9" cm="1">
        <f t="array" ref="J259">_xll.SNL.Clients.Office.Excel.Functions.SPG($A259, "SP_NET_INC", J$3)</f>
        <v>463500</v>
      </c>
    </row>
    <row r="260" spans="1:10" x14ac:dyDescent="0.3">
      <c r="A260" s="11" t="s">
        <v>1281</v>
      </c>
      <c r="B260" s="9" cm="1">
        <f t="array" ref="B260">_xll.SNL.Clients.Office.Excel.Functions.SPG($A260, "SP_NET_INC", B$3)</f>
        <v>44532</v>
      </c>
      <c r="C260" s="9" cm="1">
        <f t="array" ref="C260">_xll.SNL.Clients.Office.Excel.Functions.SPG($A260, "SP_NET_INC", C$3)</f>
        <v>37884</v>
      </c>
      <c r="D260" s="9" cm="1">
        <f t="array" ref="D260">_xll.SNL.Clients.Office.Excel.Functions.SPG($A260, "SP_NET_INC", D$3)</f>
        <v>32905</v>
      </c>
      <c r="E260" s="9" cm="1">
        <f t="array" ref="E260">_xll.SNL.Clients.Office.Excel.Functions.SPG($A260, "SP_NET_INC", E$3)</f>
        <v>22899</v>
      </c>
      <c r="F260" s="9" cm="1">
        <f t="array" ref="F260">_xll.SNL.Clients.Office.Excel.Functions.SPG($A260, "SP_NET_INC", F$3)</f>
        <v>29522</v>
      </c>
      <c r="G260" s="9" cm="1">
        <f t="array" ref="G260">_xll.SNL.Clients.Office.Excel.Functions.SPG($A260, "SP_NET_INC", G$3)</f>
        <v>30962</v>
      </c>
      <c r="H260" s="9" cm="1">
        <f t="array" ref="H260">_xll.SNL.Clients.Office.Excel.Functions.SPG($A260, "SP_NET_INC", H$3)</f>
        <v>39311</v>
      </c>
      <c r="I260" s="9" cm="1">
        <f t="array" ref="I260">_xll.SNL.Clients.Office.Excel.Functions.SPG($A260, "SP_NET_INC", I$3)</f>
        <v>19938</v>
      </c>
      <c r="J260" s="9" cm="1">
        <f t="array" ref="J260">_xll.SNL.Clients.Office.Excel.Functions.SPG($A260, "SP_NET_INC", J$3)</f>
        <v>27768</v>
      </c>
    </row>
    <row r="261" spans="1:10" x14ac:dyDescent="0.3">
      <c r="A261" s="11" t="s">
        <v>1282</v>
      </c>
      <c r="B261" s="9" cm="1">
        <f t="array" ref="B261">_xll.SNL.Clients.Office.Excel.Functions.SPG($A261, "SP_NET_INC", B$3)</f>
        <v>13900</v>
      </c>
      <c r="C261" s="9" cm="1">
        <f t="array" ref="C261">_xll.SNL.Clients.Office.Excel.Functions.SPG($A261, "SP_NET_INC", C$3)</f>
        <v>38300</v>
      </c>
      <c r="D261" s="9" cm="1">
        <f t="array" ref="D261">_xll.SNL.Clients.Office.Excel.Functions.SPG($A261, "SP_NET_INC", D$3)</f>
        <v>47500</v>
      </c>
      <c r="E261" s="9" cm="1">
        <f t="array" ref="E261">_xll.SNL.Clients.Office.Excel.Functions.SPG($A261, "SP_NET_INC", E$3)</f>
        <v>36000</v>
      </c>
      <c r="F261" s="9" cm="1">
        <f t="array" ref="F261">_xll.SNL.Clients.Office.Excel.Functions.SPG($A261, "SP_NET_INC", F$3)</f>
        <v>17700</v>
      </c>
      <c r="G261" s="9" cm="1">
        <f t="array" ref="G261">_xll.SNL.Clients.Office.Excel.Functions.SPG($A261, "SP_NET_INC", G$3)</f>
        <v>22700</v>
      </c>
      <c r="H261" s="9" cm="1">
        <f t="array" ref="H261">_xll.SNL.Clients.Office.Excel.Functions.SPG($A261, "SP_NET_INC", H$3)</f>
        <v>37800</v>
      </c>
      <c r="I261" s="9" cm="1">
        <f t="array" ref="I261">_xll.SNL.Clients.Office.Excel.Functions.SPG($A261, "SP_NET_INC", I$3)</f>
        <v>-12800</v>
      </c>
      <c r="J261" s="9" cm="1">
        <f t="array" ref="J261">_xll.SNL.Clients.Office.Excel.Functions.SPG($A261, "SP_NET_INC", J$3)</f>
        <v>1600</v>
      </c>
    </row>
    <row r="262" spans="1:10" x14ac:dyDescent="0.3">
      <c r="A262" s="11" t="s">
        <v>1283</v>
      </c>
      <c r="B262" s="9" cm="1">
        <f t="array" ref="B262">_xll.SNL.Clients.Office.Excel.Functions.SPG($A262, "SP_NET_INC", B$3)</f>
        <v>21096</v>
      </c>
      <c r="C262" s="9" cm="1">
        <f t="array" ref="C262">_xll.SNL.Clients.Office.Excel.Functions.SPG($A262, "SP_NET_INC", C$3)</f>
        <v>24337</v>
      </c>
      <c r="D262" s="9" cm="1">
        <f t="array" ref="D262">_xll.SNL.Clients.Office.Excel.Functions.SPG($A262, "SP_NET_INC", D$3)</f>
        <v>24159</v>
      </c>
      <c r="E262" s="9" cm="1">
        <f t="array" ref="E262">_xll.SNL.Clients.Office.Excel.Functions.SPG($A262, "SP_NET_INC", E$3)</f>
        <v>25270</v>
      </c>
      <c r="F262" s="9" cm="1">
        <f t="array" ref="F262">_xll.SNL.Clients.Office.Excel.Functions.SPG($A262, "SP_NET_INC", F$3)</f>
        <v>25864</v>
      </c>
      <c r="G262" s="9" cm="1">
        <f t="array" ref="G262">_xll.SNL.Clients.Office.Excel.Functions.SPG($A262, "SP_NET_INC", G$3)</f>
        <v>26481</v>
      </c>
      <c r="H262" s="9" cm="1">
        <f t="array" ref="H262">_xll.SNL.Clients.Office.Excel.Functions.SPG($A262, "SP_NET_INC", H$3)</f>
        <v>30049</v>
      </c>
      <c r="I262" s="9" cm="1">
        <f t="array" ref="I262">_xll.SNL.Clients.Office.Excel.Functions.SPG($A262, "SP_NET_INC", I$3)</f>
        <v>38022</v>
      </c>
      <c r="J262" s="9" cm="1">
        <f t="array" ref="J262">_xll.SNL.Clients.Office.Excel.Functions.SPG($A262, "SP_NET_INC", J$3)</f>
        <v>39121</v>
      </c>
    </row>
    <row r="263" spans="1:10" x14ac:dyDescent="0.3">
      <c r="A263" s="11" t="s">
        <v>1284</v>
      </c>
      <c r="B263" s="9" cm="1">
        <f t="array" ref="B263">_xll.SNL.Clients.Office.Excel.Functions.SPG($A263, "SP_NET_INC", B$3)</f>
        <v>38200</v>
      </c>
      <c r="C263" s="9" cm="1">
        <f t="array" ref="C263">_xll.SNL.Clients.Office.Excel.Functions.SPG($A263, "SP_NET_INC", C$3)</f>
        <v>38200</v>
      </c>
      <c r="D263" s="9" cm="1">
        <f t="array" ref="D263">_xll.SNL.Clients.Office.Excel.Functions.SPG($A263, "SP_NET_INC", D$3)</f>
        <v>34300</v>
      </c>
      <c r="E263" s="9" cm="1">
        <f t="array" ref="E263">_xll.SNL.Clients.Office.Excel.Functions.SPG($A263, "SP_NET_INC", E$3)</f>
        <v>3800</v>
      </c>
      <c r="F263" s="9" cm="1">
        <f t="array" ref="F263">_xll.SNL.Clients.Office.Excel.Functions.SPG($A263, "SP_NET_INC", F$3)</f>
        <v>26500</v>
      </c>
      <c r="G263" s="9" cm="1">
        <f t="array" ref="G263">_xll.SNL.Clients.Office.Excel.Functions.SPG($A263, "SP_NET_INC", G$3)</f>
        <v>39500</v>
      </c>
      <c r="H263" s="9" cm="1">
        <f t="array" ref="H263">_xll.SNL.Clients.Office.Excel.Functions.SPG($A263, "SP_NET_INC", H$3)</f>
        <v>11700</v>
      </c>
      <c r="I263" s="9" cm="1">
        <f t="array" ref="I263">_xll.SNL.Clients.Office.Excel.Functions.SPG($A263, "SP_NET_INC", I$3)</f>
        <v>-12800</v>
      </c>
      <c r="J263" s="9" cm="1">
        <f t="array" ref="J263">_xll.SNL.Clients.Office.Excel.Functions.SPG($A263, "SP_NET_INC", J$3)</f>
        <v>6600</v>
      </c>
    </row>
    <row r="264" spans="1:10" x14ac:dyDescent="0.3">
      <c r="A264" s="11" t="s">
        <v>1285</v>
      </c>
      <c r="B264" s="9" cm="1">
        <f t="array" ref="B264">_xll.SNL.Clients.Office.Excel.Functions.SPG($A264, "SP_NET_INC", B$3)</f>
        <v>27194</v>
      </c>
      <c r="C264" s="9" cm="1">
        <f t="array" ref="C264">_xll.SNL.Clients.Office.Excel.Functions.SPG($A264, "SP_NET_INC", C$3)</f>
        <v>24372</v>
      </c>
      <c r="D264" s="9" cm="1">
        <f t="array" ref="D264">_xll.SNL.Clients.Office.Excel.Functions.SPG($A264, "SP_NET_INC", D$3)</f>
        <v>23603</v>
      </c>
      <c r="E264" s="9" cm="1">
        <f t="array" ref="E264">_xll.SNL.Clients.Office.Excel.Functions.SPG($A264, "SP_NET_INC", E$3)</f>
        <v>29015</v>
      </c>
      <c r="F264" s="9" cm="1">
        <f t="array" ref="F264">_xll.SNL.Clients.Office.Excel.Functions.SPG($A264, "SP_NET_INC", F$3)</f>
        <v>27053</v>
      </c>
      <c r="G264" s="9" cm="1">
        <f t="array" ref="G264">_xll.SNL.Clients.Office.Excel.Functions.SPG($A264, "SP_NET_INC", G$3)</f>
        <v>28785</v>
      </c>
      <c r="H264" s="9" cm="1">
        <f t="array" ref="H264">_xll.SNL.Clients.Office.Excel.Functions.SPG($A264, "SP_NET_INC", H$3)</f>
        <v>30459</v>
      </c>
      <c r="I264" s="9" cm="1">
        <f t="array" ref="I264">_xll.SNL.Clients.Office.Excel.Functions.SPG($A264, "SP_NET_INC", I$3)</f>
        <v>46505</v>
      </c>
      <c r="J264" s="9" cm="1">
        <f t="array" ref="J264">_xll.SNL.Clients.Office.Excel.Functions.SPG($A264, "SP_NET_INC", J$3)</f>
        <v>61780</v>
      </c>
    </row>
    <row r="265" spans="1:10" x14ac:dyDescent="0.3">
      <c r="A265" s="11" t="s">
        <v>1286</v>
      </c>
      <c r="B265" s="9" cm="1">
        <f t="array" ref="B265">_xll.SNL.Clients.Office.Excel.Functions.SPG($A265, "SP_NET_INC", B$3)</f>
        <v>-214568</v>
      </c>
      <c r="C265" s="9" cm="1">
        <f t="array" ref="C265">_xll.SNL.Clients.Office.Excel.Functions.SPG($A265, "SP_NET_INC", C$3)</f>
        <v>-199390</v>
      </c>
      <c r="D265" s="9" cm="1">
        <f t="array" ref="D265">_xll.SNL.Clients.Office.Excel.Functions.SPG($A265, "SP_NET_INC", D$3)</f>
        <v>-237445</v>
      </c>
      <c r="E265" s="9" cm="1">
        <f t="array" ref="E265">_xll.SNL.Clients.Office.Excel.Functions.SPG($A265, "SP_NET_INC", E$3)</f>
        <v>-141467</v>
      </c>
      <c r="F265" s="9" cm="1">
        <f t="array" ref="F265">_xll.SNL.Clients.Office.Excel.Functions.SPG($A265, "SP_NET_INC", F$3)</f>
        <v>44972</v>
      </c>
      <c r="G265" s="9" cm="1">
        <f t="array" ref="G265">_xll.SNL.Clients.Office.Excel.Functions.SPG($A265, "SP_NET_INC", G$3)</f>
        <v>326650</v>
      </c>
      <c r="H265" s="9" cm="1">
        <f t="array" ref="H265">_xll.SNL.Clients.Office.Excel.Functions.SPG($A265, "SP_NET_INC", H$3)</f>
        <v>-392022</v>
      </c>
      <c r="I265" s="9" cm="1">
        <f t="array" ref="I265">_xll.SNL.Clients.Office.Excel.Functions.SPG($A265, "SP_NET_INC", I$3)</f>
        <v>-91630</v>
      </c>
      <c r="J265" s="9" cm="1">
        <f t="array" ref="J265">_xll.SNL.Clients.Office.Excel.Functions.SPG($A265, "SP_NET_INC", J$3)</f>
        <v>415319</v>
      </c>
    </row>
    <row r="266" spans="1:10" x14ac:dyDescent="0.3">
      <c r="A266" s="11" t="s">
        <v>1287</v>
      </c>
      <c r="B266" s="9" cm="1">
        <f t="array" ref="B266">_xll.SNL.Clients.Office.Excel.Functions.SPG($A266, "SP_NET_INC", B$3)</f>
        <v>-4559</v>
      </c>
      <c r="C266" s="9" cm="1">
        <f t="array" ref="C266">_xll.SNL.Clients.Office.Excel.Functions.SPG($A266, "SP_NET_INC", C$3)</f>
        <v>-3943</v>
      </c>
      <c r="D266" s="9" cm="1">
        <f t="array" ref="D266">_xll.SNL.Clients.Office.Excel.Functions.SPG($A266, "SP_NET_INC", D$3)</f>
        <v>-2776</v>
      </c>
      <c r="E266" s="9" cm="1">
        <f t="array" ref="E266">_xll.SNL.Clients.Office.Excel.Functions.SPG($A266, "SP_NET_INC", E$3)</f>
        <v>-5112</v>
      </c>
      <c r="F266" s="9" cm="1">
        <f t="array" ref="F266">_xll.SNL.Clients.Office.Excel.Functions.SPG($A266, "SP_NET_INC", F$3)</f>
        <v>-8989</v>
      </c>
      <c r="G266" s="9" cm="1">
        <f t="array" ref="G266">_xll.SNL.Clients.Office.Excel.Functions.SPG($A266, "SP_NET_INC", G$3)</f>
        <v>-11899</v>
      </c>
      <c r="H266" s="9" cm="1">
        <f t="array" ref="H266">_xll.SNL.Clients.Office.Excel.Functions.SPG($A266, "SP_NET_INC", H$3)</f>
        <v>-10425</v>
      </c>
      <c r="I266" s="9" cm="1">
        <f t="array" ref="I266">_xll.SNL.Clients.Office.Excel.Functions.SPG($A266, "SP_NET_INC", I$3)</f>
        <v>-20656</v>
      </c>
      <c r="J266" s="9" cm="1">
        <f t="array" ref="J266">_xll.SNL.Clients.Office.Excel.Functions.SPG($A266, "SP_NET_INC", J$3)</f>
        <v>-5</v>
      </c>
    </row>
    <row r="267" spans="1:10" x14ac:dyDescent="0.3">
      <c r="A267" s="11" t="s">
        <v>1288</v>
      </c>
      <c r="B267" s="9" cm="1">
        <f t="array" ref="B267">_xll.SNL.Clients.Office.Excel.Functions.SPG($A267, "SP_NET_INC", B$3)</f>
        <v>-15476</v>
      </c>
      <c r="C267" s="9" cm="1">
        <f t="array" ref="C267">_xll.SNL.Clients.Office.Excel.Functions.SPG($A267, "SP_NET_INC", C$3)</f>
        <v>-23828</v>
      </c>
      <c r="D267" s="9" cm="1">
        <f t="array" ref="D267">_xll.SNL.Clients.Office.Excel.Functions.SPG($A267, "SP_NET_INC", D$3)</f>
        <v>-32983</v>
      </c>
      <c r="E267" s="9" cm="1">
        <f t="array" ref="E267">_xll.SNL.Clients.Office.Excel.Functions.SPG($A267, "SP_NET_INC", E$3)</f>
        <v>-21406</v>
      </c>
      <c r="F267" s="9" cm="1">
        <f t="array" ref="F267">_xll.SNL.Clients.Office.Excel.Functions.SPG($A267, "SP_NET_INC", F$3)</f>
        <v>-39471</v>
      </c>
      <c r="G267" s="9" cm="1">
        <f t="array" ref="G267">_xll.SNL.Clients.Office.Excel.Functions.SPG($A267, "SP_NET_INC", G$3)</f>
        <v>-17147</v>
      </c>
      <c r="H267" s="9" cm="1">
        <f t="array" ref="H267">_xll.SNL.Clients.Office.Excel.Functions.SPG($A267, "SP_NET_INC", H$3)</f>
        <v>7238</v>
      </c>
      <c r="I267" s="9" cm="1">
        <f t="array" ref="I267">_xll.SNL.Clients.Office.Excel.Functions.SPG($A267, "SP_NET_INC", I$3)</f>
        <v>-9934</v>
      </c>
      <c r="J267" s="9" cm="1">
        <f t="array" ref="J267">_xll.SNL.Clients.Office.Excel.Functions.SPG($A267, "SP_NET_INC", J$3)</f>
        <v>-9812</v>
      </c>
    </row>
    <row r="268" spans="1:10" x14ac:dyDescent="0.3">
      <c r="A268" s="11" t="s">
        <v>1289</v>
      </c>
      <c r="B268" s="9" cm="1">
        <f t="array" ref="B268">_xll.SNL.Clients.Office.Excel.Functions.SPG($A268, "SP_NET_INC", B$3)</f>
        <v>-8451</v>
      </c>
      <c r="C268" s="9" cm="1">
        <f t="array" ref="C268">_xll.SNL.Clients.Office.Excel.Functions.SPG($A268, "SP_NET_INC", C$3)</f>
        <v>-2690</v>
      </c>
      <c r="D268" s="9" cm="1">
        <f t="array" ref="D268">_xll.SNL.Clients.Office.Excel.Functions.SPG($A268, "SP_NET_INC", D$3)</f>
        <v>221</v>
      </c>
      <c r="E268" s="9" cm="1">
        <f t="array" ref="E268">_xll.SNL.Clients.Office.Excel.Functions.SPG($A268, "SP_NET_INC", E$3)</f>
        <v>9963</v>
      </c>
      <c r="F268" s="9" cm="1">
        <f t="array" ref="F268">_xll.SNL.Clients.Office.Excel.Functions.SPG($A268, "SP_NET_INC", F$3)</f>
        <v>33344</v>
      </c>
      <c r="G268" s="9" cm="1">
        <f t="array" ref="G268">_xll.SNL.Clients.Office.Excel.Functions.SPG($A268, "SP_NET_INC", G$3)</f>
        <v>-15180</v>
      </c>
      <c r="H268" s="9" cm="1">
        <f t="array" ref="H268">_xll.SNL.Clients.Office.Excel.Functions.SPG($A268, "SP_NET_INC", H$3)</f>
        <v>-15762</v>
      </c>
      <c r="I268" s="9" cm="1">
        <f t="array" ref="I268">_xll.SNL.Clients.Office.Excel.Functions.SPG($A268, "SP_NET_INC", I$3)</f>
        <v>-8066</v>
      </c>
      <c r="J268" s="9" cm="1">
        <f t="array" ref="J268">_xll.SNL.Clients.Office.Excel.Functions.SPG($A268, "SP_NET_INC", J$3)</f>
        <v>-4358</v>
      </c>
    </row>
    <row r="269" spans="1:10" x14ac:dyDescent="0.3">
      <c r="A269" s="11" t="s">
        <v>1290</v>
      </c>
      <c r="B269" s="9" cm="1">
        <f t="array" ref="B269">_xll.SNL.Clients.Office.Excel.Functions.SPG($A269, "SP_NET_INC", B$3)</f>
        <v>44424</v>
      </c>
      <c r="C269" s="9" cm="1">
        <f t="array" ref="C269">_xll.SNL.Clients.Office.Excel.Functions.SPG($A269, "SP_NET_INC", C$3)</f>
        <v>50033</v>
      </c>
      <c r="D269" s="9" cm="1">
        <f t="array" ref="D269">_xll.SNL.Clients.Office.Excel.Functions.SPG($A269, "SP_NET_INC", D$3)</f>
        <v>42947</v>
      </c>
      <c r="E269" s="9" cm="1">
        <f t="array" ref="E269">_xll.SNL.Clients.Office.Excel.Functions.SPG($A269, "SP_NET_INC", E$3)</f>
        <v>51330</v>
      </c>
      <c r="F269" s="9" cm="1">
        <f t="array" ref="F269">_xll.SNL.Clients.Office.Excel.Functions.SPG($A269, "SP_NET_INC", F$3)</f>
        <v>47770</v>
      </c>
      <c r="G269" s="9" cm="1">
        <f t="array" ref="G269">_xll.SNL.Clients.Office.Excel.Functions.SPG($A269, "SP_NET_INC", G$3)</f>
        <v>54802</v>
      </c>
      <c r="H269" s="9" cm="1">
        <f t="array" ref="H269">_xll.SNL.Clients.Office.Excel.Functions.SPG($A269, "SP_NET_INC", H$3)</f>
        <v>60808</v>
      </c>
      <c r="I269" s="9" cm="1">
        <f t="array" ref="I269">_xll.SNL.Clients.Office.Excel.Functions.SPG($A269, "SP_NET_INC", I$3)</f>
        <v>62644</v>
      </c>
      <c r="J269" s="9" cm="1">
        <f t="array" ref="J269">_xll.SNL.Clients.Office.Excel.Functions.SPG($A269, "SP_NET_INC", J$3)</f>
        <v>61247</v>
      </c>
    </row>
    <row r="270" spans="1:10" x14ac:dyDescent="0.3">
      <c r="A270" s="11" t="s">
        <v>1291</v>
      </c>
      <c r="B270" s="9" cm="1">
        <f t="array" ref="B270">_xll.SNL.Clients.Office.Excel.Functions.SPG($A270, "SP_NET_INC", B$3)</f>
        <v>20500</v>
      </c>
      <c r="C270" s="9" cm="1">
        <f t="array" ref="C270">_xll.SNL.Clients.Office.Excel.Functions.SPG($A270, "SP_NET_INC", C$3)</f>
        <v>16600</v>
      </c>
      <c r="D270" s="9" cm="1">
        <f t="array" ref="D270">_xll.SNL.Clients.Office.Excel.Functions.SPG($A270, "SP_NET_INC", D$3)</f>
        <v>-107200</v>
      </c>
      <c r="E270" s="9" cm="1">
        <f t="array" ref="E270">_xll.SNL.Clients.Office.Excel.Functions.SPG($A270, "SP_NET_INC", E$3)</f>
        <v>-283700</v>
      </c>
      <c r="F270" s="9" cm="1">
        <f t="array" ref="F270">_xll.SNL.Clients.Office.Excel.Functions.SPG($A270, "SP_NET_INC", F$3)</f>
        <v>-56000</v>
      </c>
      <c r="G270" s="9" cm="1">
        <f t="array" ref="G270">_xll.SNL.Clients.Office.Excel.Functions.SPG($A270, "SP_NET_INC", G$3)</f>
        <v>-116800</v>
      </c>
      <c r="H270" s="9" cm="1">
        <f t="array" ref="H270">_xll.SNL.Clients.Office.Excel.Functions.SPG($A270, "SP_NET_INC", H$3)</f>
        <v>25200</v>
      </c>
      <c r="I270" s="9" cm="1">
        <f t="array" ref="I270">_xll.SNL.Clients.Office.Excel.Functions.SPG($A270, "SP_NET_INC", I$3)</f>
        <v>35500</v>
      </c>
      <c r="J270" s="9" cm="1">
        <f t="array" ref="J270">_xll.SNL.Clients.Office.Excel.Functions.SPG($A270, "SP_NET_INC", J$3)</f>
        <v>50700</v>
      </c>
    </row>
    <row r="271" spans="1:10" x14ac:dyDescent="0.3">
      <c r="A271" s="11" t="s">
        <v>1292</v>
      </c>
      <c r="B271" s="9" cm="1">
        <f t="array" ref="B271">_xll.SNL.Clients.Office.Excel.Functions.SPG($A271, "SP_NET_INC", B$3)</f>
        <v>32800</v>
      </c>
      <c r="C271" s="9" cm="1">
        <f t="array" ref="C271">_xll.SNL.Clients.Office.Excel.Functions.SPG($A271, "SP_NET_INC", C$3)</f>
        <v>-70400</v>
      </c>
      <c r="D271" s="9" cm="1">
        <f t="array" ref="D271">_xll.SNL.Clients.Office.Excel.Functions.SPG($A271, "SP_NET_INC", D$3)</f>
        <v>33400</v>
      </c>
      <c r="E271" s="9" cm="1">
        <f t="array" ref="E271">_xll.SNL.Clients.Office.Excel.Functions.SPG($A271, "SP_NET_INC", E$3)</f>
        <v>31200</v>
      </c>
      <c r="F271" s="9" cm="1">
        <f t="array" ref="F271">_xll.SNL.Clients.Office.Excel.Functions.SPG($A271, "SP_NET_INC", F$3)</f>
        <v>41400</v>
      </c>
      <c r="G271" s="9" cm="1">
        <f t="array" ref="G271">_xll.SNL.Clients.Office.Excel.Functions.SPG($A271, "SP_NET_INC", G$3)</f>
        <v>37800</v>
      </c>
      <c r="H271" s="9" cm="1">
        <f t="array" ref="H271">_xll.SNL.Clients.Office.Excel.Functions.SPG($A271, "SP_NET_INC", H$3)</f>
        <v>39200</v>
      </c>
      <c r="I271" s="9" cm="1">
        <f t="array" ref="I271">_xll.SNL.Clients.Office.Excel.Functions.SPG($A271, "SP_NET_INC", I$3)</f>
        <v>28900</v>
      </c>
      <c r="J271" s="9" cm="1">
        <f t="array" ref="J271">_xll.SNL.Clients.Office.Excel.Functions.SPG($A271, "SP_NET_INC", J$3)</f>
        <v>33200</v>
      </c>
    </row>
    <row r="272" spans="1:10" x14ac:dyDescent="0.3">
      <c r="A272" s="11" t="s">
        <v>1293</v>
      </c>
      <c r="B272" s="9" cm="1">
        <f t="array" ref="B272">_xll.SNL.Clients.Office.Excel.Functions.SPG($A272, "SP_NET_INC", B$3)</f>
        <v>31077</v>
      </c>
      <c r="C272" s="9" cm="1">
        <f t="array" ref="C272">_xll.SNL.Clients.Office.Excel.Functions.SPG($A272, "SP_NET_INC", C$3)</f>
        <v>40025</v>
      </c>
      <c r="D272" s="9" cm="1">
        <f t="array" ref="D272">_xll.SNL.Clients.Office.Excel.Functions.SPG($A272, "SP_NET_INC", D$3)</f>
        <v>40215</v>
      </c>
      <c r="E272" s="9" cm="1">
        <f t="array" ref="E272">_xll.SNL.Clients.Office.Excel.Functions.SPG($A272, "SP_NET_INC", E$3)</f>
        <v>41993</v>
      </c>
      <c r="F272" s="9" cm="1">
        <f t="array" ref="F272">_xll.SNL.Clients.Office.Excel.Functions.SPG($A272, "SP_NET_INC", F$3)</f>
        <v>39428</v>
      </c>
      <c r="G272" s="9" cm="1">
        <f t="array" ref="G272">_xll.SNL.Clients.Office.Excel.Functions.SPG($A272, "SP_NET_INC", G$3)</f>
        <v>41633</v>
      </c>
      <c r="H272" s="9" cm="1">
        <f t="array" ref="H272">_xll.SNL.Clients.Office.Excel.Functions.SPG($A272, "SP_NET_INC", H$3)</f>
        <v>41594</v>
      </c>
      <c r="I272" s="9" cm="1">
        <f t="array" ref="I272">_xll.SNL.Clients.Office.Excel.Functions.SPG($A272, "SP_NET_INC", I$3)</f>
        <v>41269</v>
      </c>
      <c r="J272" s="9" cm="1">
        <f t="array" ref="J272">_xll.SNL.Clients.Office.Excel.Functions.SPG($A272, "SP_NET_INC", J$3)</f>
        <v>41092</v>
      </c>
    </row>
    <row r="273" spans="1:10" x14ac:dyDescent="0.3">
      <c r="A273" s="11" t="s">
        <v>1294</v>
      </c>
      <c r="B273" s="9" cm="1">
        <f t="array" ref="B273">_xll.SNL.Clients.Office.Excel.Functions.SPG($A273, "SP_NET_INC", B$3)</f>
        <v>14757</v>
      </c>
      <c r="C273" s="9" cm="1">
        <f t="array" ref="C273">_xll.SNL.Clients.Office.Excel.Functions.SPG($A273, "SP_NET_INC", C$3)</f>
        <v>31788</v>
      </c>
      <c r="D273" s="9" cm="1">
        <f t="array" ref="D273">_xll.SNL.Clients.Office.Excel.Functions.SPG($A273, "SP_NET_INC", D$3)</f>
        <v>82586</v>
      </c>
      <c r="E273" s="9" cm="1">
        <f t="array" ref="E273">_xll.SNL.Clients.Office.Excel.Functions.SPG($A273, "SP_NET_INC", E$3)</f>
        <v>9534</v>
      </c>
      <c r="F273" s="9" cm="1">
        <f t="array" ref="F273">_xll.SNL.Clients.Office.Excel.Functions.SPG($A273, "SP_NET_INC", F$3)</f>
        <v>16417</v>
      </c>
      <c r="G273" s="9" cm="1">
        <f t="array" ref="G273">_xll.SNL.Clients.Office.Excel.Functions.SPG($A273, "SP_NET_INC", G$3)</f>
        <v>18448</v>
      </c>
      <c r="H273" s="9" cm="1">
        <f t="array" ref="H273">_xll.SNL.Clients.Office.Excel.Functions.SPG($A273, "SP_NET_INC", H$3)</f>
        <v>15366</v>
      </c>
      <c r="I273" s="9" cm="1">
        <f t="array" ref="I273">_xll.SNL.Clients.Office.Excel.Functions.SPG($A273, "SP_NET_INC", I$3)</f>
        <v>20586</v>
      </c>
      <c r="J273" s="9" cm="1">
        <f t="array" ref="J273">_xll.SNL.Clients.Office.Excel.Functions.SPG($A273, "SP_NET_INC", J$3)</f>
        <v>20056</v>
      </c>
    </row>
    <row r="274" spans="1:10" x14ac:dyDescent="0.3">
      <c r="A274" s="11" t="s">
        <v>1295</v>
      </c>
      <c r="B274" s="9" cm="1">
        <f t="array" ref="B274">_xll.SNL.Clients.Office.Excel.Functions.SPG($A274, "SP_NET_INC", B$3)</f>
        <v>-46584</v>
      </c>
      <c r="C274" s="9" cm="1">
        <f t="array" ref="C274">_xll.SNL.Clients.Office.Excel.Functions.SPG($A274, "SP_NET_INC", C$3)</f>
        <v>20332</v>
      </c>
      <c r="D274" s="9" cm="1">
        <f t="array" ref="D274">_xll.SNL.Clients.Office.Excel.Functions.SPG($A274, "SP_NET_INC", D$3)</f>
        <v>1213</v>
      </c>
      <c r="E274" s="9" cm="1">
        <f t="array" ref="E274">_xll.SNL.Clients.Office.Excel.Functions.SPG($A274, "SP_NET_INC", E$3)</f>
        <v>-34685</v>
      </c>
      <c r="F274" s="9" cm="1">
        <f t="array" ref="F274">_xll.SNL.Clients.Office.Excel.Functions.SPG($A274, "SP_NET_INC", F$3)</f>
        <v>36532</v>
      </c>
      <c r="G274" s="9" cm="1">
        <f t="array" ref="G274">_xll.SNL.Clients.Office.Excel.Functions.SPG($A274, "SP_NET_INC", G$3)</f>
        <v>61531</v>
      </c>
      <c r="H274" s="9" cm="1">
        <f t="array" ref="H274">_xll.SNL.Clients.Office.Excel.Functions.SPG($A274, "SP_NET_INC", H$3)</f>
        <v>82046</v>
      </c>
      <c r="I274" s="9" cm="1">
        <f t="array" ref="I274">_xll.SNL.Clients.Office.Excel.Functions.SPG($A274, "SP_NET_INC", I$3)</f>
        <v>1280</v>
      </c>
      <c r="J274" s="9" cm="1">
        <f t="array" ref="J274">_xll.SNL.Clients.Office.Excel.Functions.SPG($A274, "SP_NET_INC", J$3)</f>
        <v>34865</v>
      </c>
    </row>
    <row r="275" spans="1:10" x14ac:dyDescent="0.3">
      <c r="A275" s="11" t="s">
        <v>1296</v>
      </c>
      <c r="B275" s="9" cm="1">
        <f t="array" ref="B275">_xll.SNL.Clients.Office.Excel.Functions.SPG($A275, "SP_NET_INC", B$3)</f>
        <v>7514</v>
      </c>
      <c r="C275" s="9" cm="1">
        <f t="array" ref="C275">_xll.SNL.Clients.Office.Excel.Functions.SPG($A275, "SP_NET_INC", C$3)</f>
        <v>37012</v>
      </c>
      <c r="D275" s="9" cm="1">
        <f t="array" ref="D275">_xll.SNL.Clients.Office.Excel.Functions.SPG($A275, "SP_NET_INC", D$3)</f>
        <v>58208</v>
      </c>
      <c r="E275" s="9" cm="1">
        <f t="array" ref="E275">_xll.SNL.Clients.Office.Excel.Functions.SPG($A275, "SP_NET_INC", E$3)</f>
        <v>87444</v>
      </c>
      <c r="F275" s="9" cm="1">
        <f t="array" ref="F275">_xll.SNL.Clients.Office.Excel.Functions.SPG($A275, "SP_NET_INC", F$3)</f>
        <v>67027</v>
      </c>
      <c r="G275" s="9" cm="1">
        <f t="array" ref="G275">_xll.SNL.Clients.Office.Excel.Functions.SPG($A275, "SP_NET_INC", G$3)</f>
        <v>90608</v>
      </c>
      <c r="H275" s="9" cm="1">
        <f t="array" ref="H275">_xll.SNL.Clients.Office.Excel.Functions.SPG($A275, "SP_NET_INC", H$3)</f>
        <v>60247</v>
      </c>
      <c r="I275" s="9" cm="1">
        <f t="array" ref="I275">_xll.SNL.Clients.Office.Excel.Functions.SPG($A275, "SP_NET_INC", I$3)</f>
        <v>80482</v>
      </c>
      <c r="J275" s="9" cm="1">
        <f t="array" ref="J275">_xll.SNL.Clients.Office.Excel.Functions.SPG($A275, "SP_NET_INC", J$3)</f>
        <v>49972</v>
      </c>
    </row>
    <row r="276" spans="1:10" x14ac:dyDescent="0.3">
      <c r="A276" s="11" t="s">
        <v>1297</v>
      </c>
      <c r="B276" s="9" cm="1">
        <f t="array" ref="B276">_xll.SNL.Clients.Office.Excel.Functions.SPG($A276, "SP_NET_INC", B$3)</f>
        <v>2992</v>
      </c>
      <c r="C276" s="9" cm="1">
        <f t="array" ref="C276">_xll.SNL.Clients.Office.Excel.Functions.SPG($A276, "SP_NET_INC", C$3)</f>
        <v>35224</v>
      </c>
      <c r="D276" s="9" cm="1">
        <f t="array" ref="D276">_xll.SNL.Clients.Office.Excel.Functions.SPG($A276, "SP_NET_INC", D$3)</f>
        <v>18497</v>
      </c>
      <c r="E276" s="9" cm="1">
        <f t="array" ref="E276">_xll.SNL.Clients.Office.Excel.Functions.SPG($A276, "SP_NET_INC", E$3)</f>
        <v>9793</v>
      </c>
      <c r="F276" s="9" cm="1">
        <f t="array" ref="F276">_xll.SNL.Clients.Office.Excel.Functions.SPG($A276, "SP_NET_INC", F$3)</f>
        <v>-10005</v>
      </c>
      <c r="G276" s="9" cm="1">
        <f t="array" ref="G276">_xll.SNL.Clients.Office.Excel.Functions.SPG($A276, "SP_NET_INC", G$3)</f>
        <v>14763</v>
      </c>
      <c r="H276" s="9" cm="1">
        <f t="array" ref="H276">_xll.SNL.Clients.Office.Excel.Functions.SPG($A276, "SP_NET_INC", H$3)</f>
        <v>-8540</v>
      </c>
      <c r="I276" s="9" cm="1">
        <f t="array" ref="I276">_xll.SNL.Clients.Office.Excel.Functions.SPG($A276, "SP_NET_INC", I$3)</f>
        <v>-11952</v>
      </c>
      <c r="J276" s="9" cm="1">
        <f t="array" ref="J276">_xll.SNL.Clients.Office.Excel.Functions.SPG($A276, "SP_NET_INC", J$3)</f>
        <v>-15424</v>
      </c>
    </row>
    <row r="277" spans="1:10" x14ac:dyDescent="0.3">
      <c r="A277" s="11" t="s">
        <v>1298</v>
      </c>
      <c r="B277" s="9" cm="1">
        <f t="array" ref="B277">_xll.SNL.Clients.Office.Excel.Functions.SPG($A277, "SP_NET_INC", B$3)</f>
        <v>45400</v>
      </c>
      <c r="C277" s="9" cm="1">
        <f t="array" ref="C277">_xll.SNL.Clients.Office.Excel.Functions.SPG($A277, "SP_NET_INC", C$3)</f>
        <v>66900</v>
      </c>
      <c r="D277" s="9" cm="1">
        <f t="array" ref="D277">_xll.SNL.Clients.Office.Excel.Functions.SPG($A277, "SP_NET_INC", D$3)</f>
        <v>68600</v>
      </c>
      <c r="E277" s="9" cm="1">
        <f t="array" ref="E277">_xll.SNL.Clients.Office.Excel.Functions.SPG($A277, "SP_NET_INC", E$3)</f>
        <v>65200</v>
      </c>
      <c r="F277" s="9" cm="1">
        <f t="array" ref="F277">_xll.SNL.Clients.Office.Excel.Functions.SPG($A277, "SP_NET_INC", F$3)</f>
        <v>55900</v>
      </c>
      <c r="G277" s="9" cm="1">
        <f t="array" ref="G277">_xll.SNL.Clients.Office.Excel.Functions.SPG($A277, "SP_NET_INC", G$3)</f>
        <v>64800</v>
      </c>
      <c r="H277" s="9" cm="1">
        <f t="array" ref="H277">_xll.SNL.Clients.Office.Excel.Functions.SPG($A277, "SP_NET_INC", H$3)</f>
        <v>68000</v>
      </c>
      <c r="I277" s="9" cm="1">
        <f t="array" ref="I277">_xll.SNL.Clients.Office.Excel.Functions.SPG($A277, "SP_NET_INC", I$3)</f>
        <v>61600</v>
      </c>
      <c r="J277" s="9" cm="1">
        <f t="array" ref="J277">_xll.SNL.Clients.Office.Excel.Functions.SPG($A277, "SP_NET_INC", J$3)</f>
        <v>49300</v>
      </c>
    </row>
    <row r="278" spans="1:10" x14ac:dyDescent="0.3">
      <c r="A278" s="11" t="s">
        <v>1299</v>
      </c>
      <c r="B278" s="9" cm="1">
        <f t="array" ref="B278">_xll.SNL.Clients.Office.Excel.Functions.SPG($A278, "SP_NET_INC", B$3)</f>
        <v>10230</v>
      </c>
      <c r="C278" s="9" cm="1">
        <f t="array" ref="C278">_xll.SNL.Clients.Office.Excel.Functions.SPG($A278, "SP_NET_INC", C$3)</f>
        <v>1081</v>
      </c>
      <c r="D278" s="9" cm="1">
        <f t="array" ref="D278">_xll.SNL.Clients.Office.Excel.Functions.SPG($A278, "SP_NET_INC", D$3)</f>
        <v>4669</v>
      </c>
      <c r="E278" s="9" cm="1">
        <f t="array" ref="E278">_xll.SNL.Clients.Office.Excel.Functions.SPG($A278, "SP_NET_INC", E$3)</f>
        <v>6565</v>
      </c>
      <c r="F278" s="9" cm="1">
        <f t="array" ref="F278">_xll.SNL.Clients.Office.Excel.Functions.SPG($A278, "SP_NET_INC", F$3)</f>
        <v>6939</v>
      </c>
      <c r="G278" s="9" cm="1">
        <f t="array" ref="G278">_xll.SNL.Clients.Office.Excel.Functions.SPG($A278, "SP_NET_INC", G$3)</f>
        <v>1132</v>
      </c>
      <c r="H278" s="9" cm="1">
        <f t="array" ref="H278">_xll.SNL.Clients.Office.Excel.Functions.SPG($A278, "SP_NET_INC", H$3)</f>
        <v>5626</v>
      </c>
      <c r="I278" s="9" cm="1">
        <f t="array" ref="I278">_xll.SNL.Clients.Office.Excel.Functions.SPG($A278, "SP_NET_INC", I$3)</f>
        <v>10565</v>
      </c>
      <c r="J278" s="9" cm="1">
        <f t="array" ref="J278">_xll.SNL.Clients.Office.Excel.Functions.SPG($A278, "SP_NET_INC", J$3)</f>
        <v>5101</v>
      </c>
    </row>
    <row r="279" spans="1:10" x14ac:dyDescent="0.3">
      <c r="A279" s="11" t="s">
        <v>1300</v>
      </c>
      <c r="B279" s="9" cm="1">
        <f t="array" ref="B279">_xll.SNL.Clients.Office.Excel.Functions.SPG($A279, "SP_NET_INC", B$3)</f>
        <v>-22487</v>
      </c>
      <c r="C279" s="9" cm="1">
        <f t="array" ref="C279">_xll.SNL.Clients.Office.Excel.Functions.SPG($A279, "SP_NET_INC", C$3)</f>
        <v>32703</v>
      </c>
      <c r="D279" s="9" cm="1">
        <f t="array" ref="D279">_xll.SNL.Clients.Office.Excel.Functions.SPG($A279, "SP_NET_INC", D$3)</f>
        <v>35439</v>
      </c>
      <c r="E279" s="9" t="str" cm="1">
        <f t="array" ref="E279">_xll.SNL.Clients.Office.Excel.Functions.SPG($A279, "SP_NET_INC", E$3)</f>
        <v>NA</v>
      </c>
      <c r="F279" s="9" cm="1">
        <f t="array" ref="F279">_xll.SNL.Clients.Office.Excel.Functions.SPG($A279, "SP_NET_INC", F$3)</f>
        <v>20508</v>
      </c>
      <c r="G279" s="9" t="str" cm="1">
        <f t="array" ref="G279">_xll.SNL.Clients.Office.Excel.Functions.SPG($A279, "SP_NET_INC", G$3)</f>
        <v>NA</v>
      </c>
      <c r="H279" s="9" cm="1">
        <f t="array" ref="H279">_xll.SNL.Clients.Office.Excel.Functions.SPG($A279, "SP_NET_INC", H$3)</f>
        <v>27257</v>
      </c>
      <c r="I279" s="9" t="str" cm="1">
        <f t="array" ref="I279">_xll.SNL.Clients.Office.Excel.Functions.SPG($A279, "SP_NET_INC", I$3)</f>
        <v>NA</v>
      </c>
      <c r="J279" s="9" cm="1">
        <f t="array" ref="J279">_xll.SNL.Clients.Office.Excel.Functions.SPG($A279, "SP_NET_INC", J$3)</f>
        <v>13065</v>
      </c>
    </row>
    <row r="280" spans="1:10" x14ac:dyDescent="0.3">
      <c r="A280" s="11" t="s">
        <v>1301</v>
      </c>
      <c r="B280" s="9" cm="1">
        <f t="array" ref="B280">_xll.SNL.Clients.Office.Excel.Functions.SPG($A280, "SP_NET_INC", B$3)</f>
        <v>-25293</v>
      </c>
      <c r="C280" s="9" cm="1">
        <f t="array" ref="C280">_xll.SNL.Clients.Office.Excel.Functions.SPG($A280, "SP_NET_INC", C$3)</f>
        <v>19435</v>
      </c>
      <c r="D280" s="9" cm="1">
        <f t="array" ref="D280">_xll.SNL.Clients.Office.Excel.Functions.SPG($A280, "SP_NET_INC", D$3)</f>
        <v>-10695</v>
      </c>
      <c r="E280" s="9" cm="1">
        <f t="array" ref="E280">_xll.SNL.Clients.Office.Excel.Functions.SPG($A280, "SP_NET_INC", E$3)</f>
        <v>-12402</v>
      </c>
      <c r="F280" s="9" cm="1">
        <f t="array" ref="F280">_xll.SNL.Clients.Office.Excel.Functions.SPG($A280, "SP_NET_INC", F$3)</f>
        <v>-3281</v>
      </c>
      <c r="G280" s="9" cm="1">
        <f t="array" ref="G280">_xll.SNL.Clients.Office.Excel.Functions.SPG($A280, "SP_NET_INC", G$3)</f>
        <v>19834</v>
      </c>
      <c r="H280" s="9" cm="1">
        <f t="array" ref="H280">_xll.SNL.Clients.Office.Excel.Functions.SPG($A280, "SP_NET_INC", H$3)</f>
        <v>19497</v>
      </c>
      <c r="I280" s="9" cm="1">
        <f t="array" ref="I280">_xll.SNL.Clients.Office.Excel.Functions.SPG($A280, "SP_NET_INC", I$3)</f>
        <v>4184</v>
      </c>
      <c r="J280" s="9" cm="1">
        <f t="array" ref="J280">_xll.SNL.Clients.Office.Excel.Functions.SPG($A280, "SP_NET_INC", J$3)</f>
        <v>24226</v>
      </c>
    </row>
    <row r="281" spans="1:10" x14ac:dyDescent="0.3">
      <c r="A281" s="11" t="s">
        <v>1302</v>
      </c>
      <c r="B281" s="9" cm="1">
        <f t="array" ref="B281">_xll.SNL.Clients.Office.Excel.Functions.SPG($A281, "SP_NET_INC", B$3)</f>
        <v>115602</v>
      </c>
      <c r="C281" s="9" cm="1">
        <f t="array" ref="C281">_xll.SNL.Clients.Office.Excel.Functions.SPG($A281, "SP_NET_INC", C$3)</f>
        <v>133108</v>
      </c>
      <c r="D281" s="9" cm="1">
        <f t="array" ref="D281">_xll.SNL.Clients.Office.Excel.Functions.SPG($A281, "SP_NET_INC", D$3)</f>
        <v>34190</v>
      </c>
      <c r="E281" s="9" cm="1">
        <f t="array" ref="E281">_xll.SNL.Clients.Office.Excel.Functions.SPG($A281, "SP_NET_INC", E$3)</f>
        <v>109664</v>
      </c>
      <c r="F281" s="9" cm="1">
        <f t="array" ref="F281">_xll.SNL.Clients.Office.Excel.Functions.SPG($A281, "SP_NET_INC", F$3)</f>
        <v>81652</v>
      </c>
      <c r="G281" s="9" cm="1">
        <f t="array" ref="G281">_xll.SNL.Clients.Office.Excel.Functions.SPG($A281, "SP_NET_INC", G$3)</f>
        <v>39086</v>
      </c>
      <c r="H281" s="9" cm="1">
        <f t="array" ref="H281">_xll.SNL.Clients.Office.Excel.Functions.SPG($A281, "SP_NET_INC", H$3)</f>
        <v>47154</v>
      </c>
      <c r="I281" s="9" cm="1">
        <f t="array" ref="I281">_xll.SNL.Clients.Office.Excel.Functions.SPG($A281, "SP_NET_INC", I$3)</f>
        <v>21293</v>
      </c>
      <c r="J281" s="9" cm="1">
        <f t="array" ref="J281">_xll.SNL.Clients.Office.Excel.Functions.SPG($A281, "SP_NET_INC", J$3)</f>
        <v>103520</v>
      </c>
    </row>
    <row r="282" spans="1:10" x14ac:dyDescent="0.3">
      <c r="A282" s="11" t="s">
        <v>1303</v>
      </c>
      <c r="B282" s="9" cm="1">
        <f t="array" ref="B282">_xll.SNL.Clients.Office.Excel.Functions.SPG($A282, "SP_NET_INC", B$3)</f>
        <v>13002</v>
      </c>
      <c r="C282" s="9" cm="1">
        <f t="array" ref="C282">_xll.SNL.Clients.Office.Excel.Functions.SPG($A282, "SP_NET_INC", C$3)</f>
        <v>21766</v>
      </c>
      <c r="D282" s="9" cm="1">
        <f t="array" ref="D282">_xll.SNL.Clients.Office.Excel.Functions.SPG($A282, "SP_NET_INC", D$3)</f>
        <v>28443</v>
      </c>
      <c r="E282" s="9" cm="1">
        <f t="array" ref="E282">_xll.SNL.Clients.Office.Excel.Functions.SPG($A282, "SP_NET_INC", E$3)</f>
        <v>22558</v>
      </c>
      <c r="F282" s="9" cm="1">
        <f t="array" ref="F282">_xll.SNL.Clients.Office.Excel.Functions.SPG($A282, "SP_NET_INC", F$3)</f>
        <v>14179</v>
      </c>
      <c r="G282" s="9" cm="1">
        <f t="array" ref="G282">_xll.SNL.Clients.Office.Excel.Functions.SPG($A282, "SP_NET_INC", G$3)</f>
        <v>19555</v>
      </c>
      <c r="H282" s="9" cm="1">
        <f t="array" ref="H282">_xll.SNL.Clients.Office.Excel.Functions.SPG($A282, "SP_NET_INC", H$3)</f>
        <v>9879</v>
      </c>
      <c r="I282" s="9" cm="1">
        <f t="array" ref="I282">_xll.SNL.Clients.Office.Excel.Functions.SPG($A282, "SP_NET_INC", I$3)</f>
        <v>15797</v>
      </c>
      <c r="J282" s="9" cm="1">
        <f t="array" ref="J282">_xll.SNL.Clients.Office.Excel.Functions.SPG($A282, "SP_NET_INC", J$3)</f>
        <v>-714</v>
      </c>
    </row>
    <row r="283" spans="1:10" x14ac:dyDescent="0.3">
      <c r="A283" s="11" t="s">
        <v>1304</v>
      </c>
      <c r="B283" s="9" cm="1">
        <f t="array" ref="B283">_xll.SNL.Clients.Office.Excel.Functions.SPG($A283, "SP_NET_INC", B$3)</f>
        <v>49565</v>
      </c>
      <c r="C283" s="9" cm="1">
        <f t="array" ref="C283">_xll.SNL.Clients.Office.Excel.Functions.SPG($A283, "SP_NET_INC", C$3)</f>
        <v>35823</v>
      </c>
      <c r="D283" s="9" cm="1">
        <f t="array" ref="D283">_xll.SNL.Clients.Office.Excel.Functions.SPG($A283, "SP_NET_INC", D$3)</f>
        <v>91688</v>
      </c>
      <c r="E283" s="9" cm="1">
        <f t="array" ref="E283">_xll.SNL.Clients.Office.Excel.Functions.SPG($A283, "SP_NET_INC", E$3)</f>
        <v>144723</v>
      </c>
      <c r="F283" s="9" cm="1">
        <f t="array" ref="F283">_xll.SNL.Clients.Office.Excel.Functions.SPG($A283, "SP_NET_INC", F$3)</f>
        <v>144490</v>
      </c>
      <c r="G283" s="9" cm="1">
        <f t="array" ref="G283">_xll.SNL.Clients.Office.Excel.Functions.SPG($A283, "SP_NET_INC", G$3)</f>
        <v>132114</v>
      </c>
      <c r="H283" s="9" cm="1">
        <f t="array" ref="H283">_xll.SNL.Clients.Office.Excel.Functions.SPG($A283, "SP_NET_INC", H$3)</f>
        <v>97937</v>
      </c>
      <c r="I283" s="9" cm="1">
        <f t="array" ref="I283">_xll.SNL.Clients.Office.Excel.Functions.SPG($A283, "SP_NET_INC", I$3)</f>
        <v>153762</v>
      </c>
      <c r="J283" s="9" cm="1">
        <f t="array" ref="J283">_xll.SNL.Clients.Office.Excel.Functions.SPG($A283, "SP_NET_INC", J$3)</f>
        <v>172633</v>
      </c>
    </row>
    <row r="284" spans="1:10" x14ac:dyDescent="0.3">
      <c r="A284" s="11" t="s">
        <v>1305</v>
      </c>
      <c r="B284" s="9" cm="1">
        <f t="array" ref="B284">_xll.SNL.Clients.Office.Excel.Functions.SPG($A284, "SP_NET_INC", B$3)</f>
        <v>55403</v>
      </c>
      <c r="C284" s="9" cm="1">
        <f t="array" ref="C284">_xll.SNL.Clients.Office.Excel.Functions.SPG($A284, "SP_NET_INC", C$3)</f>
        <v>26697</v>
      </c>
      <c r="D284" s="9" cm="1">
        <f t="array" ref="D284">_xll.SNL.Clients.Office.Excel.Functions.SPG($A284, "SP_NET_INC", D$3)</f>
        <v>76835</v>
      </c>
      <c r="E284" s="9" cm="1">
        <f t="array" ref="E284">_xll.SNL.Clients.Office.Excel.Functions.SPG($A284, "SP_NET_INC", E$3)</f>
        <v>46598</v>
      </c>
      <c r="F284" s="9" cm="1">
        <f t="array" ref="F284">_xll.SNL.Clients.Office.Excel.Functions.SPG($A284, "SP_NET_INC", F$3)</f>
        <v>53303</v>
      </c>
      <c r="G284" s="9" cm="1">
        <f t="array" ref="G284">_xll.SNL.Clients.Office.Excel.Functions.SPG($A284, "SP_NET_INC", G$3)</f>
        <v>8230</v>
      </c>
      <c r="H284" s="9" cm="1">
        <f t="array" ref="H284">_xll.SNL.Clients.Office.Excel.Functions.SPG($A284, "SP_NET_INC", H$3)</f>
        <v>66120</v>
      </c>
      <c r="I284" s="9" cm="1">
        <f t="array" ref="I284">_xll.SNL.Clients.Office.Excel.Functions.SPG($A284, "SP_NET_INC", I$3)</f>
        <v>42518</v>
      </c>
      <c r="J284" s="9" cm="1">
        <f t="array" ref="J284">_xll.SNL.Clients.Office.Excel.Functions.SPG($A284, "SP_NET_INC", J$3)</f>
        <v>70908</v>
      </c>
    </row>
    <row r="285" spans="1:10" x14ac:dyDescent="0.3">
      <c r="A285" s="11" t="s">
        <v>1306</v>
      </c>
      <c r="B285" s="9" cm="1">
        <f t="array" ref="B285">_xll.SNL.Clients.Office.Excel.Functions.SPG($A285, "SP_NET_INC", B$3)</f>
        <v>65350</v>
      </c>
      <c r="C285" s="9" cm="1">
        <f t="array" ref="C285">_xll.SNL.Clients.Office.Excel.Functions.SPG($A285, "SP_NET_INC", C$3)</f>
        <v>58567</v>
      </c>
      <c r="D285" s="9" cm="1">
        <f t="array" ref="D285">_xll.SNL.Clients.Office.Excel.Functions.SPG($A285, "SP_NET_INC", D$3)</f>
        <v>78910</v>
      </c>
      <c r="E285" s="9" cm="1">
        <f t="array" ref="E285">_xll.SNL.Clients.Office.Excel.Functions.SPG($A285, "SP_NET_INC", E$3)</f>
        <v>51860</v>
      </c>
      <c r="F285" s="9" cm="1">
        <f t="array" ref="F285">_xll.SNL.Clients.Office.Excel.Functions.SPG($A285, "SP_NET_INC", F$3)</f>
        <v>51787</v>
      </c>
      <c r="G285" s="9" cm="1">
        <f t="array" ref="G285">_xll.SNL.Clients.Office.Excel.Functions.SPG($A285, "SP_NET_INC", G$3)</f>
        <v>44907</v>
      </c>
      <c r="H285" s="9" cm="1">
        <f t="array" ref="H285">_xll.SNL.Clients.Office.Excel.Functions.SPG($A285, "SP_NET_INC", H$3)</f>
        <v>40345</v>
      </c>
      <c r="I285" s="9" cm="1">
        <f t="array" ref="I285">_xll.SNL.Clients.Office.Excel.Functions.SPG($A285, "SP_NET_INC", I$3)</f>
        <v>25103</v>
      </c>
      <c r="J285" s="9" cm="1">
        <f t="array" ref="J285">_xll.SNL.Clients.Office.Excel.Functions.SPG($A285, "SP_NET_INC", J$3)</f>
        <v>-12037</v>
      </c>
    </row>
    <row r="286" spans="1:10" x14ac:dyDescent="0.3">
      <c r="A286" s="11" t="s">
        <v>1307</v>
      </c>
      <c r="B286" s="9" cm="1">
        <f t="array" ref="B286">_xll.SNL.Clients.Office.Excel.Functions.SPG($A286, "SP_NET_INC", B$3)</f>
        <v>4824</v>
      </c>
      <c r="C286" s="9" cm="1">
        <f t="array" ref="C286">_xll.SNL.Clients.Office.Excel.Functions.SPG($A286, "SP_NET_INC", C$3)</f>
        <v>5143</v>
      </c>
      <c r="D286" s="9" cm="1">
        <f t="array" ref="D286">_xll.SNL.Clients.Office.Excel.Functions.SPG($A286, "SP_NET_INC", D$3)</f>
        <v>29641</v>
      </c>
      <c r="E286" s="9" cm="1">
        <f t="array" ref="E286">_xll.SNL.Clients.Office.Excel.Functions.SPG($A286, "SP_NET_INC", E$3)</f>
        <v>36299</v>
      </c>
      <c r="F286" s="9" cm="1">
        <f t="array" ref="F286">_xll.SNL.Clients.Office.Excel.Functions.SPG($A286, "SP_NET_INC", F$3)</f>
        <v>13329</v>
      </c>
      <c r="G286" s="9" cm="1">
        <f t="array" ref="G286">_xll.SNL.Clients.Office.Excel.Functions.SPG($A286, "SP_NET_INC", G$3)</f>
        <v>7282</v>
      </c>
      <c r="H286" s="9" cm="1">
        <f t="array" ref="H286">_xll.SNL.Clients.Office.Excel.Functions.SPG($A286, "SP_NET_INC", H$3)</f>
        <v>30421</v>
      </c>
      <c r="I286" s="9" cm="1">
        <f t="array" ref="I286">_xll.SNL.Clients.Office.Excel.Functions.SPG($A286, "SP_NET_INC", I$3)</f>
        <v>34981</v>
      </c>
      <c r="J286" s="9" cm="1">
        <f t="array" ref="J286">_xll.SNL.Clients.Office.Excel.Functions.SPG($A286, "SP_NET_INC", J$3)</f>
        <v>6871</v>
      </c>
    </row>
    <row r="287" spans="1:10" x14ac:dyDescent="0.3">
      <c r="A287" s="11" t="s">
        <v>1308</v>
      </c>
      <c r="B287" s="9" cm="1">
        <f t="array" ref="B287">_xll.SNL.Clients.Office.Excel.Functions.SPG($A287, "SP_NET_INC", B$3)</f>
        <v>-142228</v>
      </c>
      <c r="C287" s="9" cm="1">
        <f t="array" ref="C287">_xll.SNL.Clients.Office.Excel.Functions.SPG($A287, "SP_NET_INC", C$3)</f>
        <v>33686</v>
      </c>
      <c r="D287" s="9" cm="1">
        <f t="array" ref="D287">_xll.SNL.Clients.Office.Excel.Functions.SPG($A287, "SP_NET_INC", D$3)</f>
        <v>21942</v>
      </c>
      <c r="E287" s="9" cm="1">
        <f t="array" ref="E287">_xll.SNL.Clients.Office.Excel.Functions.SPG($A287, "SP_NET_INC", E$3)</f>
        <v>-122300</v>
      </c>
      <c r="F287" s="9" cm="1">
        <f t="array" ref="F287">_xll.SNL.Clients.Office.Excel.Functions.SPG($A287, "SP_NET_INC", F$3)</f>
        <v>24980</v>
      </c>
      <c r="G287" s="9" cm="1">
        <f t="array" ref="G287">_xll.SNL.Clients.Office.Excel.Functions.SPG($A287, "SP_NET_INC", G$3)</f>
        <v>38683</v>
      </c>
      <c r="H287" s="9" cm="1">
        <f t="array" ref="H287">_xll.SNL.Clients.Office.Excel.Functions.SPG($A287, "SP_NET_INC", H$3)</f>
        <v>21897</v>
      </c>
      <c r="I287" s="9" cm="1">
        <f t="array" ref="I287">_xll.SNL.Clients.Office.Excel.Functions.SPG($A287, "SP_NET_INC", I$3)</f>
        <v>29168</v>
      </c>
      <c r="J287" s="9" cm="1">
        <f t="array" ref="J287">_xll.SNL.Clients.Office.Excel.Functions.SPG($A287, "SP_NET_INC", J$3)</f>
        <v>26507</v>
      </c>
    </row>
    <row r="288" spans="1:10" x14ac:dyDescent="0.3">
      <c r="A288" s="11" t="s">
        <v>1309</v>
      </c>
      <c r="B288" s="9" cm="1">
        <f t="array" ref="B288">_xll.SNL.Clients.Office.Excel.Functions.SPG($A288, "SP_NET_INC", B$3)</f>
        <v>-18000</v>
      </c>
      <c r="C288" s="9" cm="1">
        <f t="array" ref="C288">_xll.SNL.Clients.Office.Excel.Functions.SPG($A288, "SP_NET_INC", C$3)</f>
        <v>358000</v>
      </c>
      <c r="D288" s="9" cm="1">
        <f t="array" ref="D288">_xll.SNL.Clients.Office.Excel.Functions.SPG($A288, "SP_NET_INC", D$3)</f>
        <v>-466000</v>
      </c>
      <c r="E288" s="9" cm="1">
        <f t="array" ref="E288">_xll.SNL.Clients.Office.Excel.Functions.SPG($A288, "SP_NET_INC", E$3)</f>
        <v>282000</v>
      </c>
      <c r="F288" s="9" cm="1">
        <f t="array" ref="F288">_xll.SNL.Clients.Office.Excel.Functions.SPG($A288, "SP_NET_INC", F$3)</f>
        <v>802000</v>
      </c>
      <c r="G288" s="9" cm="1">
        <f t="array" ref="G288">_xll.SNL.Clients.Office.Excel.Functions.SPG($A288, "SP_NET_INC", G$3)</f>
        <v>-1560000</v>
      </c>
      <c r="H288" s="9" cm="1">
        <f t="array" ref="H288">_xll.SNL.Clients.Office.Excel.Functions.SPG($A288, "SP_NET_INC", H$3)</f>
        <v>2790000</v>
      </c>
      <c r="I288" s="9" cm="1">
        <f t="array" ref="I288">_xll.SNL.Clients.Office.Excel.Functions.SPG($A288, "SP_NET_INC", I$3)</f>
        <v>1220000</v>
      </c>
      <c r="J288" s="9" cm="1">
        <f t="array" ref="J288">_xll.SNL.Clients.Office.Excel.Functions.SPG($A288, "SP_NET_INC", J$3)</f>
        <v>-1496000</v>
      </c>
    </row>
    <row r="289" spans="1:10" x14ac:dyDescent="0.3">
      <c r="A289" s="11" t="s">
        <v>1310</v>
      </c>
      <c r="B289" s="9" cm="1">
        <f t="array" ref="B289">_xll.SNL.Clients.Office.Excel.Functions.SPG($A289, "SP_NET_INC", B$3)</f>
        <v>-53698</v>
      </c>
      <c r="C289" s="9" cm="1">
        <f t="array" ref="C289">_xll.SNL.Clients.Office.Excel.Functions.SPG($A289, "SP_NET_INC", C$3)</f>
        <v>-70840</v>
      </c>
      <c r="D289" s="9" cm="1">
        <f t="array" ref="D289">_xll.SNL.Clients.Office.Excel.Functions.SPG($A289, "SP_NET_INC", D$3)</f>
        <v>-31309</v>
      </c>
      <c r="E289" s="9" cm="1">
        <f t="array" ref="E289">_xll.SNL.Clients.Office.Excel.Functions.SPG($A289, "SP_NET_INC", E$3)</f>
        <v>-33414</v>
      </c>
      <c r="F289" s="9" cm="1">
        <f t="array" ref="F289">_xll.SNL.Clients.Office.Excel.Functions.SPG($A289, "SP_NET_INC", F$3)</f>
        <v>-42190</v>
      </c>
      <c r="G289" s="9" cm="1">
        <f t="array" ref="G289">_xll.SNL.Clients.Office.Excel.Functions.SPG($A289, "SP_NET_INC", G$3)</f>
        <v>-37664</v>
      </c>
      <c r="H289" s="9" cm="1">
        <f t="array" ref="H289">_xll.SNL.Clients.Office.Excel.Functions.SPG($A289, "SP_NET_INC", H$3)</f>
        <v>-66101</v>
      </c>
      <c r="I289" s="9" cm="1">
        <f t="array" ref="I289">_xll.SNL.Clients.Office.Excel.Functions.SPG($A289, "SP_NET_INC", I$3)</f>
        <v>-12254</v>
      </c>
      <c r="J289" s="9" cm="1">
        <f t="array" ref="J289">_xll.SNL.Clients.Office.Excel.Functions.SPG($A289, "SP_NET_INC", J$3)</f>
        <v>24310</v>
      </c>
    </row>
    <row r="290" spans="1:10" x14ac:dyDescent="0.3">
      <c r="A290" s="11" t="s">
        <v>1311</v>
      </c>
      <c r="B290" s="9" cm="1">
        <f t="array" ref="B290">_xll.SNL.Clients.Office.Excel.Functions.SPG($A290, "SP_NET_INC", B$3)</f>
        <v>-173000</v>
      </c>
      <c r="C290" s="9" cm="1">
        <f t="array" ref="C290">_xll.SNL.Clients.Office.Excel.Functions.SPG($A290, "SP_NET_INC", C$3)</f>
        <v>-7000</v>
      </c>
      <c r="D290" s="9" cm="1">
        <f t="array" ref="D290">_xll.SNL.Clients.Office.Excel.Functions.SPG($A290, "SP_NET_INC", D$3)</f>
        <v>38900</v>
      </c>
      <c r="E290" s="9" cm="1">
        <f t="array" ref="E290">_xll.SNL.Clients.Office.Excel.Functions.SPG($A290, "SP_NET_INC", E$3)</f>
        <v>30700</v>
      </c>
      <c r="F290" s="9" cm="1">
        <f t="array" ref="F290">_xll.SNL.Clients.Office.Excel.Functions.SPG($A290, "SP_NET_INC", F$3)</f>
        <v>22800</v>
      </c>
      <c r="G290" s="9" cm="1">
        <f t="array" ref="G290">_xll.SNL.Clients.Office.Excel.Functions.SPG($A290, "SP_NET_INC", G$3)</f>
        <v>81100</v>
      </c>
      <c r="H290" s="9" cm="1">
        <f t="array" ref="H290">_xll.SNL.Clients.Office.Excel.Functions.SPG($A290, "SP_NET_INC", H$3)</f>
        <v>441600</v>
      </c>
      <c r="I290" s="9" cm="1">
        <f t="array" ref="I290">_xll.SNL.Clients.Office.Excel.Functions.SPG($A290, "SP_NET_INC", I$3)</f>
        <v>32700</v>
      </c>
      <c r="J290" s="9" cm="1">
        <f t="array" ref="J290">_xll.SNL.Clients.Office.Excel.Functions.SPG($A290, "SP_NET_INC", J$3)</f>
        <v>27200</v>
      </c>
    </row>
    <row r="291" spans="1:10" x14ac:dyDescent="0.3">
      <c r="A291" s="11" t="s">
        <v>1312</v>
      </c>
      <c r="B291" s="9" cm="1">
        <f t="array" ref="B291">_xll.SNL.Clients.Office.Excel.Functions.SPG($A291, "SP_NET_INC", B$3)</f>
        <v>-208000</v>
      </c>
      <c r="C291" s="9" cm="1">
        <f t="array" ref="C291">_xll.SNL.Clients.Office.Excel.Functions.SPG($A291, "SP_NET_INC", C$3)</f>
        <v>-44000</v>
      </c>
      <c r="D291" s="9" cm="1">
        <f t="array" ref="D291">_xll.SNL.Clients.Office.Excel.Functions.SPG($A291, "SP_NET_INC", D$3)</f>
        <v>-60000</v>
      </c>
      <c r="E291" s="9" cm="1">
        <f t="array" ref="E291">_xll.SNL.Clients.Office.Excel.Functions.SPG($A291, "SP_NET_INC", E$3)</f>
        <v>25000</v>
      </c>
      <c r="F291" s="9" cm="1">
        <f t="array" ref="F291">_xll.SNL.Clients.Office.Excel.Functions.SPG($A291, "SP_NET_INC", F$3)</f>
        <v>-716000</v>
      </c>
      <c r="G291" s="9" cm="1">
        <f t="array" ref="G291">_xll.SNL.Clients.Office.Excel.Functions.SPG($A291, "SP_NET_INC", G$3)</f>
        <v>-103000</v>
      </c>
      <c r="H291" s="9" cm="1">
        <f t="array" ref="H291">_xll.SNL.Clients.Office.Excel.Functions.SPG($A291, "SP_NET_INC", H$3)</f>
        <v>-153000</v>
      </c>
      <c r="I291" s="9" cm="1">
        <f t="array" ref="I291">_xll.SNL.Clients.Office.Excel.Functions.SPG($A291, "SP_NET_INC", I$3)</f>
        <v>138000</v>
      </c>
      <c r="J291" s="9" cm="1">
        <f t="array" ref="J291">_xll.SNL.Clients.Office.Excel.Functions.SPG($A291, "SP_NET_INC", J$3)</f>
        <v>-192000</v>
      </c>
    </row>
    <row r="292" spans="1:10" x14ac:dyDescent="0.3">
      <c r="A292" s="11" t="s">
        <v>1313</v>
      </c>
      <c r="B292" s="9" cm="1">
        <f t="array" ref="B292">_xll.SNL.Clients.Office.Excel.Functions.SPG($A292, "SP_NET_INC", B$3)</f>
        <v>20153</v>
      </c>
      <c r="C292" s="9" cm="1">
        <f t="array" ref="C292">_xll.SNL.Clients.Office.Excel.Functions.SPG($A292, "SP_NET_INC", C$3)</f>
        <v>13595</v>
      </c>
      <c r="D292" s="9" cm="1">
        <f t="array" ref="D292">_xll.SNL.Clients.Office.Excel.Functions.SPG($A292, "SP_NET_INC", D$3)</f>
        <v>11659</v>
      </c>
      <c r="E292" s="9" cm="1">
        <f t="array" ref="E292">_xll.SNL.Clients.Office.Excel.Functions.SPG($A292, "SP_NET_INC", E$3)</f>
        <v>10013</v>
      </c>
      <c r="F292" s="9" cm="1">
        <f t="array" ref="F292">_xll.SNL.Clients.Office.Excel.Functions.SPG($A292, "SP_NET_INC", F$3)</f>
        <v>13477</v>
      </c>
      <c r="G292" s="9" cm="1">
        <f t="array" ref="G292">_xll.SNL.Clients.Office.Excel.Functions.SPG($A292, "SP_NET_INC", G$3)</f>
        <v>19171</v>
      </c>
      <c r="H292" s="9" cm="1">
        <f t="array" ref="H292">_xll.SNL.Clients.Office.Excel.Functions.SPG($A292, "SP_NET_INC", H$3)</f>
        <v>17588</v>
      </c>
      <c r="I292" s="9" cm="1">
        <f t="array" ref="I292">_xll.SNL.Clients.Office.Excel.Functions.SPG($A292, "SP_NET_INC", I$3)</f>
        <v>14673</v>
      </c>
      <c r="J292" s="9" cm="1">
        <f t="array" ref="J292">_xll.SNL.Clients.Office.Excel.Functions.SPG($A292, "SP_NET_INC", J$3)</f>
        <v>15732</v>
      </c>
    </row>
    <row r="293" spans="1:10" x14ac:dyDescent="0.3">
      <c r="A293" s="11" t="s">
        <v>1314</v>
      </c>
      <c r="B293" s="9" t="str" cm="1">
        <f t="array" ref="B293">_xll.SNL.Clients.Office.Excel.Functions.SPG($A293, "SP_NET_INC", B$3)</f>
        <v>NA</v>
      </c>
      <c r="C293" s="9" cm="1">
        <f t="array" ref="C293">_xll.SNL.Clients.Office.Excel.Functions.SPG($A293, "SP_NET_INC", C$3)</f>
        <v>-22954</v>
      </c>
      <c r="D293" s="9" cm="1">
        <f t="array" ref="D293">_xll.SNL.Clients.Office.Excel.Functions.SPG($A293, "SP_NET_INC", D$3)</f>
        <v>40458</v>
      </c>
      <c r="E293" s="9" cm="1">
        <f t="array" ref="E293">_xll.SNL.Clients.Office.Excel.Functions.SPG($A293, "SP_NET_INC", E$3)</f>
        <v>-1436</v>
      </c>
      <c r="F293" s="9" cm="1">
        <f t="array" ref="F293">_xll.SNL.Clients.Office.Excel.Functions.SPG($A293, "SP_NET_INC", F$3)</f>
        <v>25265</v>
      </c>
      <c r="G293" s="9" cm="1">
        <f t="array" ref="G293">_xll.SNL.Clients.Office.Excel.Functions.SPG($A293, "SP_NET_INC", G$3)</f>
        <v>-113875</v>
      </c>
      <c r="H293" s="9" cm="1">
        <f t="array" ref="H293">_xll.SNL.Clients.Office.Excel.Functions.SPG($A293, "SP_NET_INC", H$3)</f>
        <v>-19445</v>
      </c>
      <c r="I293" s="9" cm="1">
        <f t="array" ref="I293">_xll.SNL.Clients.Office.Excel.Functions.SPG($A293, "SP_NET_INC", I$3)</f>
        <v>-92264</v>
      </c>
      <c r="J293" s="9" cm="1">
        <f t="array" ref="J293">_xll.SNL.Clients.Office.Excel.Functions.SPG($A293, "SP_NET_INC", J$3)</f>
        <v>68344</v>
      </c>
    </row>
    <row r="294" spans="1:10" x14ac:dyDescent="0.3">
      <c r="A294" s="11" t="s">
        <v>1623</v>
      </c>
      <c r="B294" s="9" cm="1">
        <f t="array" ref="B294">_xll.SNL.Clients.Office.Excel.Functions.SPG($A294, "SP_NET_INC", B$3)</f>
        <v>24437</v>
      </c>
      <c r="C294" s="9" cm="1">
        <f t="array" ref="C294">_xll.SNL.Clients.Office.Excel.Functions.SPG($A294, "SP_NET_INC", C$3)</f>
        <v>24097</v>
      </c>
      <c r="D294" s="9" cm="1">
        <f t="array" ref="D294">_xll.SNL.Clients.Office.Excel.Functions.SPG($A294, "SP_NET_INC", D$3)</f>
        <v>31898</v>
      </c>
      <c r="E294" s="9" cm="1">
        <f t="array" ref="E294">_xll.SNL.Clients.Office.Excel.Functions.SPG($A294, "SP_NET_INC", E$3)</f>
        <v>31574</v>
      </c>
      <c r="F294" s="9" cm="1">
        <f t="array" ref="F294">_xll.SNL.Clients.Office.Excel.Functions.SPG($A294, "SP_NET_INC", F$3)</f>
        <v>24985</v>
      </c>
      <c r="G294" s="9" cm="1">
        <f t="array" ref="G294">_xll.SNL.Clients.Office.Excel.Functions.SPG($A294, "SP_NET_INC", G$3)</f>
        <v>27562</v>
      </c>
      <c r="H294" s="9" cm="1">
        <f t="array" ref="H294">_xll.SNL.Clients.Office.Excel.Functions.SPG($A294, "SP_NET_INC", H$3)</f>
        <v>31039</v>
      </c>
      <c r="I294" s="9" cm="1">
        <f t="array" ref="I294">_xll.SNL.Clients.Office.Excel.Functions.SPG($A294, "SP_NET_INC", I$3)</f>
        <v>29946</v>
      </c>
      <c r="J294" s="9" cm="1">
        <f t="array" ref="J294">_xll.SNL.Clients.Office.Excel.Functions.SPG($A294, "SP_NET_INC", J$3)</f>
        <v>28259</v>
      </c>
    </row>
    <row r="295" spans="1:10" x14ac:dyDescent="0.3">
      <c r="A295" s="11" t="s">
        <v>1315</v>
      </c>
      <c r="B295" s="9" cm="1">
        <f t="array" ref="B295">_xll.SNL.Clients.Office.Excel.Functions.SPG($A295, "SP_NET_INC", B$3)</f>
        <v>21600</v>
      </c>
      <c r="C295" s="9" cm="1">
        <f t="array" ref="C295">_xll.SNL.Clients.Office.Excel.Functions.SPG($A295, "SP_NET_INC", C$3)</f>
        <v>7100</v>
      </c>
      <c r="D295" s="9" cm="1">
        <f t="array" ref="D295">_xll.SNL.Clients.Office.Excel.Functions.SPG($A295, "SP_NET_INC", D$3)</f>
        <v>12000</v>
      </c>
      <c r="E295" s="9" cm="1">
        <f t="array" ref="E295">_xll.SNL.Clients.Office.Excel.Functions.SPG($A295, "SP_NET_INC", E$3)</f>
        <v>3100</v>
      </c>
      <c r="F295" s="9" cm="1">
        <f t="array" ref="F295">_xll.SNL.Clients.Office.Excel.Functions.SPG($A295, "SP_NET_INC", F$3)</f>
        <v>18200</v>
      </c>
      <c r="G295" s="9" cm="1">
        <f t="array" ref="G295">_xll.SNL.Clients.Office.Excel.Functions.SPG($A295, "SP_NET_INC", G$3)</f>
        <v>7600</v>
      </c>
      <c r="H295" s="9" cm="1">
        <f t="array" ref="H295">_xll.SNL.Clients.Office.Excel.Functions.SPG($A295, "SP_NET_INC", H$3)</f>
        <v>5400</v>
      </c>
      <c r="I295" s="9" cm="1">
        <f t="array" ref="I295">_xll.SNL.Clients.Office.Excel.Functions.SPG($A295, "SP_NET_INC", I$3)</f>
        <v>18300</v>
      </c>
      <c r="J295" s="9" cm="1">
        <f t="array" ref="J295">_xll.SNL.Clients.Office.Excel.Functions.SPG($A295, "SP_NET_INC", J$3)</f>
        <v>15900</v>
      </c>
    </row>
    <row r="296" spans="1:10" x14ac:dyDescent="0.3">
      <c r="A296" s="11" t="s">
        <v>1316</v>
      </c>
      <c r="B296" s="9" cm="1">
        <f t="array" ref="B296">_xll.SNL.Clients.Office.Excel.Functions.SPG($A296, "SP_NET_INC", B$3)</f>
        <v>33082</v>
      </c>
      <c r="C296" s="9" cm="1">
        <f t="array" ref="C296">_xll.SNL.Clients.Office.Excel.Functions.SPG($A296, "SP_NET_INC", C$3)</f>
        <v>19037</v>
      </c>
      <c r="D296" s="9" cm="1">
        <f t="array" ref="D296">_xll.SNL.Clients.Office.Excel.Functions.SPG($A296, "SP_NET_INC", D$3)</f>
        <v>23466</v>
      </c>
      <c r="E296" s="9" cm="1">
        <f t="array" ref="E296">_xll.SNL.Clients.Office.Excel.Functions.SPG($A296, "SP_NET_INC", E$3)</f>
        <v>38234</v>
      </c>
      <c r="F296" s="9" cm="1">
        <f t="array" ref="F296">_xll.SNL.Clients.Office.Excel.Functions.SPG($A296, "SP_NET_INC", F$3)</f>
        <v>20710</v>
      </c>
      <c r="G296" s="9" cm="1">
        <f t="array" ref="G296">_xll.SNL.Clients.Office.Excel.Functions.SPG($A296, "SP_NET_INC", G$3)</f>
        <v>24328</v>
      </c>
      <c r="H296" s="9" cm="1">
        <f t="array" ref="H296">_xll.SNL.Clients.Office.Excel.Functions.SPG($A296, "SP_NET_INC", H$3)</f>
        <v>30369</v>
      </c>
      <c r="I296" s="9" cm="1">
        <f t="array" ref="I296">_xll.SNL.Clients.Office.Excel.Functions.SPG($A296, "SP_NET_INC", I$3)</f>
        <v>37740</v>
      </c>
      <c r="J296" s="9" cm="1">
        <f t="array" ref="J296">_xll.SNL.Clients.Office.Excel.Functions.SPG($A296, "SP_NET_INC", J$3)</f>
        <v>33066</v>
      </c>
    </row>
    <row r="297" spans="1:10" x14ac:dyDescent="0.3">
      <c r="A297" s="11" t="s">
        <v>1317</v>
      </c>
      <c r="B297" s="9" cm="1">
        <f t="array" ref="B297">_xll.SNL.Clients.Office.Excel.Functions.SPG($A297, "SP_NET_INC", B$3)</f>
        <v>-29600</v>
      </c>
      <c r="C297" s="9" cm="1">
        <f t="array" ref="C297">_xll.SNL.Clients.Office.Excel.Functions.SPG($A297, "SP_NET_INC", C$3)</f>
        <v>43700</v>
      </c>
      <c r="D297" s="9" cm="1">
        <f t="array" ref="D297">_xll.SNL.Clients.Office.Excel.Functions.SPG($A297, "SP_NET_INC", D$3)</f>
        <v>-66800</v>
      </c>
      <c r="E297" s="9" cm="1">
        <f t="array" ref="E297">_xll.SNL.Clients.Office.Excel.Functions.SPG($A297, "SP_NET_INC", E$3)</f>
        <v>-48300</v>
      </c>
      <c r="F297" s="9" cm="1">
        <f t="array" ref="F297">_xll.SNL.Clients.Office.Excel.Functions.SPG($A297, "SP_NET_INC", F$3)</f>
        <v>37700</v>
      </c>
      <c r="G297" s="9" cm="1">
        <f t="array" ref="G297">_xll.SNL.Clients.Office.Excel.Functions.SPG($A297, "SP_NET_INC", G$3)</f>
        <v>-235900</v>
      </c>
      <c r="H297" s="9" cm="1">
        <f t="array" ref="H297">_xll.SNL.Clients.Office.Excel.Functions.SPG($A297, "SP_NET_INC", H$3)</f>
        <v>-64100</v>
      </c>
      <c r="I297" s="9" cm="1">
        <f t="array" ref="I297">_xll.SNL.Clients.Office.Excel.Functions.SPG($A297, "SP_NET_INC", I$3)</f>
        <v>47300</v>
      </c>
      <c r="J297" s="9" cm="1">
        <f t="array" ref="J297">_xll.SNL.Clients.Office.Excel.Functions.SPG($A297, "SP_NET_INC", J$3)</f>
        <v>-28700</v>
      </c>
    </row>
    <row r="298" spans="1:10" x14ac:dyDescent="0.3">
      <c r="A298" s="11" t="s">
        <v>1318</v>
      </c>
      <c r="B298" s="9" cm="1">
        <f t="array" ref="B298">_xll.SNL.Clients.Office.Excel.Functions.SPG($A298, "SP_NET_INC", B$3)</f>
        <v>-5749</v>
      </c>
      <c r="C298" s="9" cm="1">
        <f t="array" ref="C298">_xll.SNL.Clients.Office.Excel.Functions.SPG($A298, "SP_NET_INC", C$3)</f>
        <v>19556</v>
      </c>
      <c r="D298" s="9" cm="1">
        <f t="array" ref="D298">_xll.SNL.Clients.Office.Excel.Functions.SPG($A298, "SP_NET_INC", D$3)</f>
        <v>-7328</v>
      </c>
      <c r="E298" s="9" cm="1">
        <f t="array" ref="E298">_xll.SNL.Clients.Office.Excel.Functions.SPG($A298, "SP_NET_INC", E$3)</f>
        <v>25528</v>
      </c>
      <c r="F298" s="9" cm="1">
        <f t="array" ref="F298">_xll.SNL.Clients.Office.Excel.Functions.SPG($A298, "SP_NET_INC", F$3)</f>
        <v>-3429</v>
      </c>
      <c r="G298" s="9" cm="1">
        <f t="array" ref="G298">_xll.SNL.Clients.Office.Excel.Functions.SPG($A298, "SP_NET_INC", G$3)</f>
        <v>-13113</v>
      </c>
      <c r="H298" s="9" cm="1">
        <f t="array" ref="H298">_xll.SNL.Clients.Office.Excel.Functions.SPG($A298, "SP_NET_INC", H$3)</f>
        <v>26834</v>
      </c>
      <c r="I298" s="9" cm="1">
        <f t="array" ref="I298">_xll.SNL.Clients.Office.Excel.Functions.SPG($A298, "SP_NET_INC", I$3)</f>
        <v>-20124</v>
      </c>
      <c r="J298" s="9" cm="1">
        <f t="array" ref="J298">_xll.SNL.Clients.Office.Excel.Functions.SPG($A298, "SP_NET_INC", J$3)</f>
        <v>-25254</v>
      </c>
    </row>
    <row r="299" spans="1:10" x14ac:dyDescent="0.3">
      <c r="A299" s="11" t="s">
        <v>1319</v>
      </c>
      <c r="B299" s="9" cm="1">
        <f t="array" ref="B299">_xll.SNL.Clients.Office.Excel.Functions.SPG($A299, "SP_NET_INC", B$3)</f>
        <v>-2000</v>
      </c>
      <c r="C299" s="9" cm="1">
        <f t="array" ref="C299">_xll.SNL.Clients.Office.Excel.Functions.SPG($A299, "SP_NET_INC", C$3)</f>
        <v>18500</v>
      </c>
      <c r="D299" s="9" cm="1">
        <f t="array" ref="D299">_xll.SNL.Clients.Office.Excel.Functions.SPG($A299, "SP_NET_INC", D$3)</f>
        <v>500</v>
      </c>
      <c r="E299" s="9" t="str" cm="1">
        <f t="array" ref="E299">_xll.SNL.Clients.Office.Excel.Functions.SPG($A299, "SP_NET_INC", E$3)</f>
        <v>NA</v>
      </c>
      <c r="F299" s="9" cm="1">
        <f t="array" ref="F299">_xll.SNL.Clients.Office.Excel.Functions.SPG($A299, "SP_NET_INC", F$3)</f>
        <v>2500</v>
      </c>
      <c r="G299" s="9" t="str" cm="1">
        <f t="array" ref="G299">_xll.SNL.Clients.Office.Excel.Functions.SPG($A299, "SP_NET_INC", G$3)</f>
        <v>NA</v>
      </c>
      <c r="H299" s="9" cm="1">
        <f t="array" ref="H299">_xll.SNL.Clients.Office.Excel.Functions.SPG($A299, "SP_NET_INC", H$3)</f>
        <v>16600</v>
      </c>
      <c r="I299" s="9" t="str" cm="1">
        <f t="array" ref="I299">_xll.SNL.Clients.Office.Excel.Functions.SPG($A299, "SP_NET_INC", I$3)</f>
        <v>NA</v>
      </c>
      <c r="J299" s="9" cm="1">
        <f t="array" ref="J299">_xll.SNL.Clients.Office.Excel.Functions.SPG($A299, "SP_NET_INC", J$3)</f>
        <v>-5200</v>
      </c>
    </row>
    <row r="300" spans="1:10" x14ac:dyDescent="0.3">
      <c r="A300" s="11" t="s">
        <v>1320</v>
      </c>
      <c r="B300" s="9" t="str" cm="1">
        <f t="array" ref="B300">_xll.SNL.Clients.Office.Excel.Functions.SPG($A300, "SP_NET_INC", B$3)</f>
        <v>NA</v>
      </c>
      <c r="C300" s="9" cm="1">
        <f t="array" ref="C300">_xll.SNL.Clients.Office.Excel.Functions.SPG($A300, "SP_NET_INC", C$3)</f>
        <v>48000</v>
      </c>
      <c r="D300" s="9" cm="1">
        <f t="array" ref="D300">_xll.SNL.Clients.Office.Excel.Functions.SPG($A300, "SP_NET_INC", D$3)</f>
        <v>22000</v>
      </c>
      <c r="E300" s="9" cm="1">
        <f t="array" ref="E300">_xll.SNL.Clients.Office.Excel.Functions.SPG($A300, "SP_NET_INC", E$3)</f>
        <v>66000</v>
      </c>
      <c r="F300" s="9" cm="1">
        <f t="array" ref="F300">_xll.SNL.Clients.Office.Excel.Functions.SPG($A300, "SP_NET_INC", F$3)</f>
        <v>-27000</v>
      </c>
      <c r="G300" s="9" cm="1">
        <f t="array" ref="G300">_xll.SNL.Clients.Office.Excel.Functions.SPG($A300, "SP_NET_INC", G$3)</f>
        <v>186000</v>
      </c>
      <c r="H300" s="9" cm="1">
        <f t="array" ref="H300">_xll.SNL.Clients.Office.Excel.Functions.SPG($A300, "SP_NET_INC", H$3)</f>
        <v>59000</v>
      </c>
      <c r="I300" s="9" cm="1">
        <f t="array" ref="I300">_xll.SNL.Clients.Office.Excel.Functions.SPG($A300, "SP_NET_INC", I$3)</f>
        <v>58000</v>
      </c>
      <c r="J300" s="9" cm="1">
        <f t="array" ref="J300">_xll.SNL.Clients.Office.Excel.Functions.SPG($A300, "SP_NET_INC", J$3)</f>
        <v>14000</v>
      </c>
    </row>
    <row r="301" spans="1:10" x14ac:dyDescent="0.3">
      <c r="A301" s="11" t="s">
        <v>1321</v>
      </c>
      <c r="B301" s="9" cm="1">
        <f t="array" ref="B301">_xll.SNL.Clients.Office.Excel.Functions.SPG($A301, "SP_NET_INC", B$3)</f>
        <v>42882</v>
      </c>
      <c r="C301" s="9" cm="1">
        <f t="array" ref="C301">_xll.SNL.Clients.Office.Excel.Functions.SPG($A301, "SP_NET_INC", C$3)</f>
        <v>63978</v>
      </c>
      <c r="D301" s="9" cm="1">
        <f t="array" ref="D301">_xll.SNL.Clients.Office.Excel.Functions.SPG($A301, "SP_NET_INC", D$3)</f>
        <v>70548</v>
      </c>
      <c r="E301" s="9" cm="1">
        <f t="array" ref="E301">_xll.SNL.Clients.Office.Excel.Functions.SPG($A301, "SP_NET_INC", E$3)</f>
        <v>51769</v>
      </c>
      <c r="F301" s="9" cm="1">
        <f t="array" ref="F301">_xll.SNL.Clients.Office.Excel.Functions.SPG($A301, "SP_NET_INC", F$3)</f>
        <v>59507</v>
      </c>
      <c r="G301" s="9" cm="1">
        <f t="array" ref="G301">_xll.SNL.Clients.Office.Excel.Functions.SPG($A301, "SP_NET_INC", G$3)</f>
        <v>68771</v>
      </c>
      <c r="H301" s="9" cm="1">
        <f t="array" ref="H301">_xll.SNL.Clients.Office.Excel.Functions.SPG($A301, "SP_NET_INC", H$3)</f>
        <v>59531</v>
      </c>
      <c r="I301" s="9" cm="1">
        <f t="array" ref="I301">_xll.SNL.Clients.Office.Excel.Functions.SPG($A301, "SP_NET_INC", I$3)</f>
        <v>36396</v>
      </c>
      <c r="J301" s="9" cm="1">
        <f t="array" ref="J301">_xll.SNL.Clients.Office.Excel.Functions.SPG($A301, "SP_NET_INC", J$3)</f>
        <v>66296</v>
      </c>
    </row>
    <row r="302" spans="1:10" x14ac:dyDescent="0.3">
      <c r="A302" s="11" t="s">
        <v>1322</v>
      </c>
      <c r="B302" s="9" cm="1">
        <f t="array" ref="B302">_xll.SNL.Clients.Office.Excel.Functions.SPG($A302, "SP_NET_INC", B$3)</f>
        <v>-13900</v>
      </c>
      <c r="C302" s="9" cm="1">
        <f t="array" ref="C302">_xll.SNL.Clients.Office.Excel.Functions.SPG($A302, "SP_NET_INC", C$3)</f>
        <v>-10200</v>
      </c>
      <c r="D302" s="9" cm="1">
        <f t="array" ref="D302">_xll.SNL.Clients.Office.Excel.Functions.SPG($A302, "SP_NET_INC", D$3)</f>
        <v>19000</v>
      </c>
      <c r="E302" s="9" cm="1">
        <f t="array" ref="E302">_xll.SNL.Clients.Office.Excel.Functions.SPG($A302, "SP_NET_INC", E$3)</f>
        <v>26800</v>
      </c>
      <c r="F302" s="9" cm="1">
        <f t="array" ref="F302">_xll.SNL.Clients.Office.Excel.Functions.SPG($A302, "SP_NET_INC", F$3)</f>
        <v>13000</v>
      </c>
      <c r="G302" s="9" cm="1">
        <f t="array" ref="G302">_xll.SNL.Clients.Office.Excel.Functions.SPG($A302, "SP_NET_INC", G$3)</f>
        <v>13000</v>
      </c>
      <c r="H302" s="9" cm="1">
        <f t="array" ref="H302">_xll.SNL.Clients.Office.Excel.Functions.SPG($A302, "SP_NET_INC", H$3)</f>
        <v>26200</v>
      </c>
      <c r="I302" s="9" cm="1">
        <f t="array" ref="I302">_xll.SNL.Clients.Office.Excel.Functions.SPG($A302, "SP_NET_INC", I$3)</f>
        <v>24400</v>
      </c>
      <c r="J302" s="9" cm="1">
        <f t="array" ref="J302">_xll.SNL.Clients.Office.Excel.Functions.SPG($A302, "SP_NET_INC", J$3)</f>
        <v>26200</v>
      </c>
    </row>
    <row r="303" spans="1:10" x14ac:dyDescent="0.3">
      <c r="A303" s="11" t="s">
        <v>1323</v>
      </c>
      <c r="B303" s="9" t="str" cm="1">
        <f t="array" ref="B303">_xll.SNL.Clients.Office.Excel.Functions.SPG($A303, "SP_NET_INC", B$3)</f>
        <v>NA</v>
      </c>
      <c r="C303" s="9" cm="1">
        <f t="array" ref="C303">_xll.SNL.Clients.Office.Excel.Functions.SPG($A303, "SP_NET_INC", C$3)</f>
        <v>59339</v>
      </c>
      <c r="D303" s="9" cm="1">
        <f t="array" ref="D303">_xll.SNL.Clients.Office.Excel.Functions.SPG($A303, "SP_NET_INC", D$3)</f>
        <v>62343</v>
      </c>
      <c r="E303" s="9" cm="1">
        <f t="array" ref="E303">_xll.SNL.Clients.Office.Excel.Functions.SPG($A303, "SP_NET_INC", E$3)</f>
        <v>64256</v>
      </c>
      <c r="F303" s="9" cm="1">
        <f t="array" ref="F303">_xll.SNL.Clients.Office.Excel.Functions.SPG($A303, "SP_NET_INC", F$3)</f>
        <v>65612</v>
      </c>
      <c r="G303" s="9" cm="1">
        <f t="array" ref="G303">_xll.SNL.Clients.Office.Excel.Functions.SPG($A303, "SP_NET_INC", G$3)</f>
        <v>59720</v>
      </c>
      <c r="H303" s="9" cm="1">
        <f t="array" ref="H303">_xll.SNL.Clients.Office.Excel.Functions.SPG($A303, "SP_NET_INC", H$3)</f>
        <v>44</v>
      </c>
      <c r="I303" s="9" cm="1">
        <f t="array" ref="I303">_xll.SNL.Clients.Office.Excel.Functions.SPG($A303, "SP_NET_INC", I$3)</f>
        <v>47185</v>
      </c>
      <c r="J303" s="9" cm="1">
        <f t="array" ref="J303">_xll.SNL.Clients.Office.Excel.Functions.SPG($A303, "SP_NET_INC", J$3)</f>
        <v>48134</v>
      </c>
    </row>
    <row r="304" spans="1:10" x14ac:dyDescent="0.3">
      <c r="A304" s="11" t="s">
        <v>1624</v>
      </c>
      <c r="B304" s="9" cm="1">
        <f t="array" ref="B304">_xll.SNL.Clients.Office.Excel.Functions.SPG($A304, "SP_NET_INC", B$3)</f>
        <v>4500</v>
      </c>
      <c r="C304" s="9" cm="1">
        <f t="array" ref="C304">_xll.SNL.Clients.Office.Excel.Functions.SPG($A304, "SP_NET_INC", C$3)</f>
        <v>3900</v>
      </c>
      <c r="D304" s="9" cm="1">
        <f t="array" ref="D304">_xll.SNL.Clients.Office.Excel.Functions.SPG($A304, "SP_NET_INC", D$3)</f>
        <v>3200</v>
      </c>
      <c r="E304" s="9" cm="1">
        <f t="array" ref="E304">_xll.SNL.Clients.Office.Excel.Functions.SPG($A304, "SP_NET_INC", E$3)</f>
        <v>7900</v>
      </c>
      <c r="F304" s="9" cm="1">
        <f t="array" ref="F304">_xll.SNL.Clients.Office.Excel.Functions.SPG($A304, "SP_NET_INC", F$3)</f>
        <v>1300</v>
      </c>
      <c r="G304" s="9" cm="1">
        <f t="array" ref="G304">_xll.SNL.Clients.Office.Excel.Functions.SPG($A304, "SP_NET_INC", G$3)</f>
        <v>5600</v>
      </c>
      <c r="H304" s="9" cm="1">
        <f t="array" ref="H304">_xll.SNL.Clients.Office.Excel.Functions.SPG($A304, "SP_NET_INC", H$3)</f>
        <v>3000</v>
      </c>
      <c r="I304" s="9" cm="1">
        <f t="array" ref="I304">_xll.SNL.Clients.Office.Excel.Functions.SPG($A304, "SP_NET_INC", I$3)</f>
        <v>-400</v>
      </c>
      <c r="J304" s="9" cm="1">
        <f t="array" ref="J304">_xll.SNL.Clients.Office.Excel.Functions.SPG($A304, "SP_NET_INC", J$3)</f>
        <v>-5800</v>
      </c>
    </row>
    <row r="305" spans="1:10" x14ac:dyDescent="0.3">
      <c r="A305" s="11" t="s">
        <v>1324</v>
      </c>
      <c r="B305" s="9" cm="1">
        <f t="array" ref="B305">_xll.SNL.Clients.Office.Excel.Functions.SPG($A305, "SP_NET_INC", B$3)</f>
        <v>35733</v>
      </c>
      <c r="C305" s="9" cm="1">
        <f t="array" ref="C305">_xll.SNL.Clients.Office.Excel.Functions.SPG($A305, "SP_NET_INC", C$3)</f>
        <v>45479</v>
      </c>
      <c r="D305" s="9" cm="1">
        <f t="array" ref="D305">_xll.SNL.Clients.Office.Excel.Functions.SPG($A305, "SP_NET_INC", D$3)</f>
        <v>27180</v>
      </c>
      <c r="E305" s="9" cm="1">
        <f t="array" ref="E305">_xll.SNL.Clients.Office.Excel.Functions.SPG($A305, "SP_NET_INC", E$3)</f>
        <v>15568</v>
      </c>
      <c r="F305" s="9" cm="1">
        <f t="array" ref="F305">_xll.SNL.Clients.Office.Excel.Functions.SPG($A305, "SP_NET_INC", F$3)</f>
        <v>932</v>
      </c>
      <c r="G305" s="9" cm="1">
        <f t="array" ref="G305">_xll.SNL.Clients.Office.Excel.Functions.SPG($A305, "SP_NET_INC", G$3)</f>
        <v>8692</v>
      </c>
      <c r="H305" s="9" cm="1">
        <f t="array" ref="H305">_xll.SNL.Clients.Office.Excel.Functions.SPG($A305, "SP_NET_INC", H$3)</f>
        <v>80747</v>
      </c>
      <c r="I305" s="9" cm="1">
        <f t="array" ref="I305">_xll.SNL.Clients.Office.Excel.Functions.SPG($A305, "SP_NET_INC", I$3)</f>
        <v>-33210</v>
      </c>
      <c r="J305" s="9" cm="1">
        <f t="array" ref="J305">_xll.SNL.Clients.Office.Excel.Functions.SPG($A305, "SP_NET_INC", J$3)</f>
        <v>-45297</v>
      </c>
    </row>
    <row r="306" spans="1:10" x14ac:dyDescent="0.3">
      <c r="A306" s="11" t="s">
        <v>1325</v>
      </c>
      <c r="B306" s="9" cm="1">
        <f t="array" ref="B306">_xll.SNL.Clients.Office.Excel.Functions.SPG($A306, "SP_NET_INC", B$3)</f>
        <v>-84519</v>
      </c>
      <c r="C306" s="9" cm="1">
        <f t="array" ref="C306">_xll.SNL.Clients.Office.Excel.Functions.SPG($A306, "SP_NET_INC", C$3)</f>
        <v>81642</v>
      </c>
      <c r="D306" s="9" cm="1">
        <f t="array" ref="D306">_xll.SNL.Clients.Office.Excel.Functions.SPG($A306, "SP_NET_INC", D$3)</f>
        <v>12117</v>
      </c>
      <c r="E306" s="9" cm="1">
        <f t="array" ref="E306">_xll.SNL.Clients.Office.Excel.Functions.SPG($A306, "SP_NET_INC", E$3)</f>
        <v>12264</v>
      </c>
      <c r="F306" s="9" cm="1">
        <f t="array" ref="F306">_xll.SNL.Clients.Office.Excel.Functions.SPG($A306, "SP_NET_INC", F$3)</f>
        <v>-102680</v>
      </c>
      <c r="G306" s="9" cm="1">
        <f t="array" ref="G306">_xll.SNL.Clients.Office.Excel.Functions.SPG($A306, "SP_NET_INC", G$3)</f>
        <v>9293</v>
      </c>
      <c r="H306" s="9" cm="1">
        <f t="array" ref="H306">_xll.SNL.Clients.Office.Excel.Functions.SPG($A306, "SP_NET_INC", H$3)</f>
        <v>23357</v>
      </c>
      <c r="I306" s="9" cm="1">
        <f t="array" ref="I306">_xll.SNL.Clients.Office.Excel.Functions.SPG($A306, "SP_NET_INC", I$3)</f>
        <v>4161</v>
      </c>
      <c r="J306" s="9" cm="1">
        <f t="array" ref="J306">_xll.SNL.Clients.Office.Excel.Functions.SPG($A306, "SP_NET_INC", J$3)</f>
        <v>15041</v>
      </c>
    </row>
    <row r="307" spans="1:10" x14ac:dyDescent="0.3">
      <c r="A307" s="11" t="s">
        <v>1326</v>
      </c>
      <c r="B307" s="9" t="str" cm="1">
        <f t="array" ref="B307">_xll.SNL.Clients.Office.Excel.Functions.SPG($A307, "SP_NET_INC", B$3)</f>
        <v>NA</v>
      </c>
      <c r="C307" s="9" cm="1">
        <f t="array" ref="C307">_xll.SNL.Clients.Office.Excel.Functions.SPG($A307, "SP_NET_INC", C$3)</f>
        <v>28945</v>
      </c>
      <c r="D307" s="9" cm="1">
        <f t="array" ref="D307">_xll.SNL.Clients.Office.Excel.Functions.SPG($A307, "SP_NET_INC", D$3)</f>
        <v>29853</v>
      </c>
      <c r="E307" s="9" cm="1">
        <f t="array" ref="E307">_xll.SNL.Clients.Office.Excel.Functions.SPG($A307, "SP_NET_INC", E$3)</f>
        <v>26804</v>
      </c>
      <c r="F307" s="9" cm="1">
        <f t="array" ref="F307">_xll.SNL.Clients.Office.Excel.Functions.SPG($A307, "SP_NET_INC", F$3)</f>
        <v>40332</v>
      </c>
      <c r="G307" s="9" cm="1">
        <f t="array" ref="G307">_xll.SNL.Clients.Office.Excel.Functions.SPG($A307, "SP_NET_INC", G$3)</f>
        <v>28684</v>
      </c>
      <c r="H307" s="9" cm="1">
        <f t="array" ref="H307">_xll.SNL.Clients.Office.Excel.Functions.SPG($A307, "SP_NET_INC", H$3)</f>
        <v>27694</v>
      </c>
      <c r="I307" s="9" cm="1">
        <f t="array" ref="I307">_xll.SNL.Clients.Office.Excel.Functions.SPG($A307, "SP_NET_INC", I$3)</f>
        <v>27926</v>
      </c>
      <c r="J307" s="9" cm="1">
        <f t="array" ref="J307">_xll.SNL.Clients.Office.Excel.Functions.SPG($A307, "SP_NET_INC", J$3)</f>
        <v>34645</v>
      </c>
    </row>
    <row r="308" spans="1:10" x14ac:dyDescent="0.3">
      <c r="A308" s="11" t="s">
        <v>1327</v>
      </c>
      <c r="B308" s="9" cm="1">
        <f t="array" ref="B308">_xll.SNL.Clients.Office.Excel.Functions.SPG($A308, "SP_NET_INC", B$3)</f>
        <v>20085</v>
      </c>
      <c r="C308" s="9" cm="1">
        <f t="array" ref="C308">_xll.SNL.Clients.Office.Excel.Functions.SPG($A308, "SP_NET_INC", C$3)</f>
        <v>24190</v>
      </c>
      <c r="D308" s="9" cm="1">
        <f t="array" ref="D308">_xll.SNL.Clients.Office.Excel.Functions.SPG($A308, "SP_NET_INC", D$3)</f>
        <v>23338</v>
      </c>
      <c r="E308" s="9" cm="1">
        <f t="array" ref="E308">_xll.SNL.Clients.Office.Excel.Functions.SPG($A308, "SP_NET_INC", E$3)</f>
        <v>22549</v>
      </c>
      <c r="F308" s="9" cm="1">
        <f t="array" ref="F308">_xll.SNL.Clients.Office.Excel.Functions.SPG($A308, "SP_NET_INC", F$3)</f>
        <v>23401</v>
      </c>
      <c r="G308" s="9" cm="1">
        <f t="array" ref="G308">_xll.SNL.Clients.Office.Excel.Functions.SPG($A308, "SP_NET_INC", G$3)</f>
        <v>29626</v>
      </c>
      <c r="H308" s="9" cm="1">
        <f t="array" ref="H308">_xll.SNL.Clients.Office.Excel.Functions.SPG($A308, "SP_NET_INC", H$3)</f>
        <v>25252</v>
      </c>
      <c r="I308" s="9" cm="1">
        <f t="array" ref="I308">_xll.SNL.Clients.Office.Excel.Functions.SPG($A308, "SP_NET_INC", I$3)</f>
        <v>14611</v>
      </c>
      <c r="J308" s="9" cm="1">
        <f t="array" ref="J308">_xll.SNL.Clients.Office.Excel.Functions.SPG($A308, "SP_NET_INC", J$3)</f>
        <v>24278</v>
      </c>
    </row>
    <row r="309" spans="1:10" x14ac:dyDescent="0.3">
      <c r="A309" s="11" t="s">
        <v>1328</v>
      </c>
      <c r="B309" s="9" cm="1">
        <f t="array" ref="B309">_xll.SNL.Clients.Office.Excel.Functions.SPG($A309, "SP_NET_INC", B$3)</f>
        <v>49438</v>
      </c>
      <c r="C309" s="9" cm="1">
        <f t="array" ref="C309">_xll.SNL.Clients.Office.Excel.Functions.SPG($A309, "SP_NET_INC", C$3)</f>
        <v>9547</v>
      </c>
      <c r="D309" s="9" cm="1">
        <f t="array" ref="D309">_xll.SNL.Clients.Office.Excel.Functions.SPG($A309, "SP_NET_INC", D$3)</f>
        <v>35612</v>
      </c>
      <c r="E309" s="9" cm="1">
        <f t="array" ref="E309">_xll.SNL.Clients.Office.Excel.Functions.SPG($A309, "SP_NET_INC", E$3)</f>
        <v>61163</v>
      </c>
      <c r="F309" s="9" cm="1">
        <f t="array" ref="F309">_xll.SNL.Clients.Office.Excel.Functions.SPG($A309, "SP_NET_INC", F$3)</f>
        <v>36545</v>
      </c>
      <c r="G309" s="9" cm="1">
        <f t="array" ref="G309">_xll.SNL.Clients.Office.Excel.Functions.SPG($A309, "SP_NET_INC", G$3)</f>
        <v>-2377</v>
      </c>
      <c r="H309" s="9" cm="1">
        <f t="array" ref="H309">_xll.SNL.Clients.Office.Excel.Functions.SPG($A309, "SP_NET_INC", H$3)</f>
        <v>25887</v>
      </c>
      <c r="I309" s="9" cm="1">
        <f t="array" ref="I309">_xll.SNL.Clients.Office.Excel.Functions.SPG($A309, "SP_NET_INC", I$3)</f>
        <v>33426</v>
      </c>
      <c r="J309" s="9" cm="1">
        <f t="array" ref="J309">_xll.SNL.Clients.Office.Excel.Functions.SPG($A309, "SP_NET_INC", J$3)</f>
        <v>7259</v>
      </c>
    </row>
    <row r="310" spans="1:10" x14ac:dyDescent="0.3">
      <c r="A310" s="11" t="s">
        <v>1329</v>
      </c>
      <c r="B310" s="9" cm="1">
        <f t="array" ref="B310">_xll.SNL.Clients.Office.Excel.Functions.SPG($A310, "SP_NET_INC", B$3)</f>
        <v>30600</v>
      </c>
      <c r="C310" s="9" cm="1">
        <f t="array" ref="C310">_xll.SNL.Clients.Office.Excel.Functions.SPG($A310, "SP_NET_INC", C$3)</f>
        <v>14200</v>
      </c>
      <c r="D310" s="9" cm="1">
        <f t="array" ref="D310">_xll.SNL.Clients.Office.Excel.Functions.SPG($A310, "SP_NET_INC", D$3)</f>
        <v>44900</v>
      </c>
      <c r="E310" s="9" cm="1">
        <f t="array" ref="E310">_xll.SNL.Clients.Office.Excel.Functions.SPG($A310, "SP_NET_INC", E$3)</f>
        <v>-602100</v>
      </c>
      <c r="F310" s="9" cm="1">
        <f t="array" ref="F310">_xll.SNL.Clients.Office.Excel.Functions.SPG($A310, "SP_NET_INC", F$3)</f>
        <v>31600</v>
      </c>
      <c r="G310" s="9" cm="1">
        <f t="array" ref="G310">_xll.SNL.Clients.Office.Excel.Functions.SPG($A310, "SP_NET_INC", G$3)</f>
        <v>-297400</v>
      </c>
      <c r="H310" s="9" cm="1">
        <f t="array" ref="H310">_xll.SNL.Clients.Office.Excel.Functions.SPG($A310, "SP_NET_INC", H$3)</f>
        <v>52900</v>
      </c>
      <c r="I310" s="9" cm="1">
        <f t="array" ref="I310">_xll.SNL.Clients.Office.Excel.Functions.SPG($A310, "SP_NET_INC", I$3)</f>
        <v>54200</v>
      </c>
      <c r="J310" s="9" cm="1">
        <f t="array" ref="J310">_xll.SNL.Clients.Office.Excel.Functions.SPG($A310, "SP_NET_INC", J$3)</f>
        <v>53500</v>
      </c>
    </row>
    <row r="311" spans="1:10" x14ac:dyDescent="0.3">
      <c r="A311" s="11" t="s">
        <v>1330</v>
      </c>
      <c r="B311" s="9" cm="1">
        <f t="array" ref="B311">_xll.SNL.Clients.Office.Excel.Functions.SPG($A311, "SP_NET_INC", B$3)</f>
        <v>11011</v>
      </c>
      <c r="C311" s="9" cm="1">
        <f t="array" ref="C311">_xll.SNL.Clients.Office.Excel.Functions.SPG($A311, "SP_NET_INC", C$3)</f>
        <v>11184</v>
      </c>
      <c r="D311" s="9" cm="1">
        <f t="array" ref="D311">_xll.SNL.Clients.Office.Excel.Functions.SPG($A311, "SP_NET_INC", D$3)</f>
        <v>11141</v>
      </c>
      <c r="E311" s="9" cm="1">
        <f t="array" ref="E311">_xll.SNL.Clients.Office.Excel.Functions.SPG($A311, "SP_NET_INC", E$3)</f>
        <v>11826</v>
      </c>
      <c r="F311" s="9" cm="1">
        <f t="array" ref="F311">_xll.SNL.Clients.Office.Excel.Functions.SPG($A311, "SP_NET_INC", F$3)</f>
        <v>9887</v>
      </c>
      <c r="G311" s="9" cm="1">
        <f t="array" ref="G311">_xll.SNL.Clients.Office.Excel.Functions.SPG($A311, "SP_NET_INC", G$3)</f>
        <v>8465</v>
      </c>
      <c r="H311" s="9" cm="1">
        <f t="array" ref="H311">_xll.SNL.Clients.Office.Excel.Functions.SPG($A311, "SP_NET_INC", H$3)</f>
        <v>7502</v>
      </c>
      <c r="I311" s="9" cm="1">
        <f t="array" ref="I311">_xll.SNL.Clients.Office.Excel.Functions.SPG($A311, "SP_NET_INC", I$3)</f>
        <v>8098</v>
      </c>
      <c r="J311" s="9" cm="1">
        <f t="array" ref="J311">_xll.SNL.Clients.Office.Excel.Functions.SPG($A311, "SP_NET_INC", J$3)</f>
        <v>6040</v>
      </c>
    </row>
    <row r="312" spans="1:10" x14ac:dyDescent="0.3">
      <c r="A312" s="11" t="s">
        <v>1331</v>
      </c>
      <c r="B312" s="9" cm="1">
        <f t="array" ref="B312">_xll.SNL.Clients.Office.Excel.Functions.SPG($A312, "SP_NET_INC", B$3)</f>
        <v>3994</v>
      </c>
      <c r="C312" s="9" cm="1">
        <f t="array" ref="C312">_xll.SNL.Clients.Office.Excel.Functions.SPG($A312, "SP_NET_INC", C$3)</f>
        <v>50870</v>
      </c>
      <c r="D312" s="9" cm="1">
        <f t="array" ref="D312">_xll.SNL.Clients.Office.Excel.Functions.SPG($A312, "SP_NET_INC", D$3)</f>
        <v>69575</v>
      </c>
      <c r="E312" s="9" cm="1">
        <f t="array" ref="E312">_xll.SNL.Clients.Office.Excel.Functions.SPG($A312, "SP_NET_INC", E$3)</f>
        <v>58573</v>
      </c>
      <c r="F312" s="9" cm="1">
        <f t="array" ref="F312">_xll.SNL.Clients.Office.Excel.Functions.SPG($A312, "SP_NET_INC", F$3)</f>
        <v>17053</v>
      </c>
      <c r="G312" s="9" cm="1">
        <f t="array" ref="G312">_xll.SNL.Clients.Office.Excel.Functions.SPG($A312, "SP_NET_INC", G$3)</f>
        <v>52089</v>
      </c>
      <c r="H312" s="9" cm="1">
        <f t="array" ref="H312">_xll.SNL.Clients.Office.Excel.Functions.SPG($A312, "SP_NET_INC", H$3)</f>
        <v>67042</v>
      </c>
      <c r="I312" s="9" cm="1">
        <f t="array" ref="I312">_xll.SNL.Clients.Office.Excel.Functions.SPG($A312, "SP_NET_INC", I$3)</f>
        <v>53134</v>
      </c>
      <c r="J312" s="9" cm="1">
        <f t="array" ref="J312">_xll.SNL.Clients.Office.Excel.Functions.SPG($A312, "SP_NET_INC", J$3)</f>
        <v>26962</v>
      </c>
    </row>
    <row r="313" spans="1:10" x14ac:dyDescent="0.3">
      <c r="A313" s="11" t="s">
        <v>1332</v>
      </c>
      <c r="B313" s="9" cm="1">
        <f t="array" ref="B313">_xll.SNL.Clients.Office.Excel.Functions.SPG($A313, "SP_NET_INC", B$3)</f>
        <v>20111</v>
      </c>
      <c r="C313" s="9" cm="1">
        <f t="array" ref="C313">_xll.SNL.Clients.Office.Excel.Functions.SPG($A313, "SP_NET_INC", C$3)</f>
        <v>51893</v>
      </c>
      <c r="D313" s="9" cm="1">
        <f t="array" ref="D313">_xll.SNL.Clients.Office.Excel.Functions.SPG($A313, "SP_NET_INC", D$3)</f>
        <v>73804</v>
      </c>
      <c r="E313" s="9" cm="1">
        <f t="array" ref="E313">_xll.SNL.Clients.Office.Excel.Functions.SPG($A313, "SP_NET_INC", E$3)</f>
        <v>108421</v>
      </c>
      <c r="F313" s="9" cm="1">
        <f t="array" ref="F313">_xll.SNL.Clients.Office.Excel.Functions.SPG($A313, "SP_NET_INC", F$3)</f>
        <v>81892</v>
      </c>
      <c r="G313" s="9" cm="1">
        <f t="array" ref="G313">_xll.SNL.Clients.Office.Excel.Functions.SPG($A313, "SP_NET_INC", G$3)</f>
        <v>92383</v>
      </c>
      <c r="H313" s="9" cm="1">
        <f t="array" ref="H313">_xll.SNL.Clients.Office.Excel.Functions.SPG($A313, "SP_NET_INC", H$3)</f>
        <v>148608</v>
      </c>
      <c r="I313" s="9" cm="1">
        <f t="array" ref="I313">_xll.SNL.Clients.Office.Excel.Functions.SPG($A313, "SP_NET_INC", I$3)</f>
        <v>152671</v>
      </c>
      <c r="J313" s="9" cm="1">
        <f t="array" ref="J313">_xll.SNL.Clients.Office.Excel.Functions.SPG($A313, "SP_NET_INC", J$3)</f>
        <v>162746</v>
      </c>
    </row>
    <row r="314" spans="1:10" x14ac:dyDescent="0.3">
      <c r="A314" s="11" t="s">
        <v>1333</v>
      </c>
      <c r="B314" s="9" cm="1">
        <f t="array" ref="B314">_xll.SNL.Clients.Office.Excel.Functions.SPG($A314, "SP_NET_INC", B$3)</f>
        <v>-42451</v>
      </c>
      <c r="C314" s="9" cm="1">
        <f t="array" ref="C314">_xll.SNL.Clients.Office.Excel.Functions.SPG($A314, "SP_NET_INC", C$3)</f>
        <v>-31088</v>
      </c>
      <c r="D314" s="9" cm="1">
        <f t="array" ref="D314">_xll.SNL.Clients.Office.Excel.Functions.SPG($A314, "SP_NET_INC", D$3)</f>
        <v>-7172</v>
      </c>
      <c r="E314" s="9" cm="1">
        <f t="array" ref="E314">_xll.SNL.Clients.Office.Excel.Functions.SPG($A314, "SP_NET_INC", E$3)</f>
        <v>-51911</v>
      </c>
      <c r="F314" s="9" cm="1">
        <f t="array" ref="F314">_xll.SNL.Clients.Office.Excel.Functions.SPG($A314, "SP_NET_INC", F$3)</f>
        <v>86139</v>
      </c>
      <c r="G314" s="9" cm="1">
        <f t="array" ref="G314">_xll.SNL.Clients.Office.Excel.Functions.SPG($A314, "SP_NET_INC", G$3)</f>
        <v>18188</v>
      </c>
      <c r="H314" s="9" cm="1">
        <f t="array" ref="H314">_xll.SNL.Clients.Office.Excel.Functions.SPG($A314, "SP_NET_INC", H$3)</f>
        <v>-10273</v>
      </c>
      <c r="I314" s="9" cm="1">
        <f t="array" ref="I314">_xll.SNL.Clients.Office.Excel.Functions.SPG($A314, "SP_NET_INC", I$3)</f>
        <v>2290</v>
      </c>
      <c r="J314" s="9" cm="1">
        <f t="array" ref="J314">_xll.SNL.Clients.Office.Excel.Functions.SPG($A314, "SP_NET_INC", J$3)</f>
        <v>41949</v>
      </c>
    </row>
    <row r="315" spans="1:10" x14ac:dyDescent="0.3">
      <c r="A315" s="11" t="s">
        <v>1334</v>
      </c>
      <c r="B315" s="9" cm="1">
        <f t="array" ref="B315">_xll.SNL.Clients.Office.Excel.Functions.SPG($A315, "SP_NET_INC", B$3)</f>
        <v>-722000</v>
      </c>
      <c r="C315" s="9" cm="1">
        <f t="array" ref="C315">_xll.SNL.Clients.Office.Excel.Functions.SPG($A315, "SP_NET_INC", C$3)</f>
        <v>1686000</v>
      </c>
      <c r="D315" s="9" cm="1">
        <f t="array" ref="D315">_xll.SNL.Clients.Office.Excel.Functions.SPG($A315, "SP_NET_INC", D$3)</f>
        <v>-528000</v>
      </c>
      <c r="E315" s="9" cm="1">
        <f t="array" ref="E315">_xll.SNL.Clients.Office.Excel.Functions.SPG($A315, "SP_NET_INC", E$3)</f>
        <v>895000</v>
      </c>
      <c r="F315" s="9" cm="1">
        <f t="array" ref="F315">_xll.SNL.Clients.Office.Excel.Functions.SPG($A315, "SP_NET_INC", F$3)</f>
        <v>1222000</v>
      </c>
      <c r="G315" s="9" cm="1">
        <f t="array" ref="G315">_xll.SNL.Clients.Office.Excel.Functions.SPG($A315, "SP_NET_INC", G$3)</f>
        <v>-1235000</v>
      </c>
      <c r="H315" s="9" cm="1">
        <f t="array" ref="H315">_xll.SNL.Clients.Office.Excel.Functions.SPG($A315, "SP_NET_INC", H$3)</f>
        <v>853000</v>
      </c>
      <c r="I315" s="9" cm="1">
        <f t="array" ref="I315">_xll.SNL.Clients.Office.Excel.Functions.SPG($A315, "SP_NET_INC", I$3)</f>
        <v>511000</v>
      </c>
      <c r="J315" s="9" cm="1">
        <f t="array" ref="J315">_xll.SNL.Clients.Office.Excel.Functions.SPG($A315, "SP_NET_INC", J$3)</f>
        <v>-881000</v>
      </c>
    </row>
    <row r="316" spans="1:10" x14ac:dyDescent="0.3">
      <c r="A316" s="11" t="s">
        <v>1335</v>
      </c>
      <c r="B316" s="9" cm="1">
        <f t="array" ref="B316">_xll.SNL.Clients.Office.Excel.Functions.SPG($A316, "SP_NET_INC", B$3)</f>
        <v>26576</v>
      </c>
      <c r="C316" s="9" cm="1">
        <f t="array" ref="C316">_xll.SNL.Clients.Office.Excel.Functions.SPG($A316, "SP_NET_INC", C$3)</f>
        <v>17164</v>
      </c>
      <c r="D316" s="9" cm="1">
        <f t="array" ref="D316">_xll.SNL.Clients.Office.Excel.Functions.SPG($A316, "SP_NET_INC", D$3)</f>
        <v>12736</v>
      </c>
      <c r="E316" s="9" cm="1">
        <f t="array" ref="E316">_xll.SNL.Clients.Office.Excel.Functions.SPG($A316, "SP_NET_INC", E$3)</f>
        <v>20379</v>
      </c>
      <c r="F316" s="9" cm="1">
        <f t="array" ref="F316">_xll.SNL.Clients.Office.Excel.Functions.SPG($A316, "SP_NET_INC", F$3)</f>
        <v>18123</v>
      </c>
      <c r="G316" s="9" cm="1">
        <f t="array" ref="G316">_xll.SNL.Clients.Office.Excel.Functions.SPG($A316, "SP_NET_INC", G$3)</f>
        <v>15019</v>
      </c>
      <c r="H316" s="9" cm="1">
        <f t="array" ref="H316">_xll.SNL.Clients.Office.Excel.Functions.SPG($A316, "SP_NET_INC", H$3)</f>
        <v>19229</v>
      </c>
      <c r="I316" s="9" cm="1">
        <f t="array" ref="I316">_xll.SNL.Clients.Office.Excel.Functions.SPG($A316, "SP_NET_INC", I$3)</f>
        <v>16881</v>
      </c>
      <c r="J316" s="9" cm="1">
        <f t="array" ref="J316">_xll.SNL.Clients.Office.Excel.Functions.SPG($A316, "SP_NET_INC", J$3)</f>
        <v>18052</v>
      </c>
    </row>
    <row r="317" spans="1:10" x14ac:dyDescent="0.3">
      <c r="A317" s="11" t="s">
        <v>1336</v>
      </c>
      <c r="B317" s="9" cm="1">
        <f t="array" ref="B317">_xll.SNL.Clients.Office.Excel.Functions.SPG($A317, "SP_NET_INC", B$3)</f>
        <v>7051</v>
      </c>
      <c r="C317" s="9" cm="1">
        <f t="array" ref="C317">_xll.SNL.Clients.Office.Excel.Functions.SPG($A317, "SP_NET_INC", C$3)</f>
        <v>5810</v>
      </c>
      <c r="D317" s="9" cm="1">
        <f t="array" ref="D317">_xll.SNL.Clients.Office.Excel.Functions.SPG($A317, "SP_NET_INC", D$3)</f>
        <v>6375</v>
      </c>
      <c r="E317" s="9" cm="1">
        <f t="array" ref="E317">_xll.SNL.Clients.Office.Excel.Functions.SPG($A317, "SP_NET_INC", E$3)</f>
        <v>6000</v>
      </c>
      <c r="F317" s="9" cm="1">
        <f t="array" ref="F317">_xll.SNL.Clients.Office.Excel.Functions.SPG($A317, "SP_NET_INC", F$3)</f>
        <v>5709</v>
      </c>
      <c r="G317" s="9" cm="1">
        <f t="array" ref="G317">_xll.SNL.Clients.Office.Excel.Functions.SPG($A317, "SP_NET_INC", G$3)</f>
        <v>1907</v>
      </c>
      <c r="H317" s="9" cm="1">
        <f t="array" ref="H317">_xll.SNL.Clients.Office.Excel.Functions.SPG($A317, "SP_NET_INC", H$3)</f>
        <v>6280</v>
      </c>
      <c r="I317" s="9" cm="1">
        <f t="array" ref="I317">_xll.SNL.Clients.Office.Excel.Functions.SPG($A317, "SP_NET_INC", I$3)</f>
        <v>6487</v>
      </c>
      <c r="J317" s="9" cm="1">
        <f t="array" ref="J317">_xll.SNL.Clients.Office.Excel.Functions.SPG($A317, "SP_NET_INC", J$3)</f>
        <v>4245</v>
      </c>
    </row>
    <row r="318" spans="1:10" x14ac:dyDescent="0.3">
      <c r="A318" s="11" t="s">
        <v>1337</v>
      </c>
      <c r="B318" s="9" t="str" cm="1">
        <f t="array" ref="B318">_xll.SNL.Clients.Office.Excel.Functions.SPG($A318, "SP_NET_INC", B$3)</f>
        <v>NA</v>
      </c>
      <c r="C318" s="9" cm="1">
        <f t="array" ref="C318">_xll.SNL.Clients.Office.Excel.Functions.SPG($A318, "SP_NET_INC", C$3)</f>
        <v>11210</v>
      </c>
      <c r="D318" s="9" cm="1">
        <f t="array" ref="D318">_xll.SNL.Clients.Office.Excel.Functions.SPG($A318, "SP_NET_INC", D$3)</f>
        <v>1732</v>
      </c>
      <c r="E318" s="9" cm="1">
        <f t="array" ref="E318">_xll.SNL.Clients.Office.Excel.Functions.SPG($A318, "SP_NET_INC", E$3)</f>
        <v>-7489</v>
      </c>
      <c r="F318" s="9" cm="1">
        <f t="array" ref="F318">_xll.SNL.Clients.Office.Excel.Functions.SPG($A318, "SP_NET_INC", F$3)</f>
        <v>-5373</v>
      </c>
      <c r="G318" s="9" cm="1">
        <f t="array" ref="G318">_xll.SNL.Clients.Office.Excel.Functions.SPG($A318, "SP_NET_INC", G$3)</f>
        <v>13977</v>
      </c>
      <c r="H318" s="9" cm="1">
        <f t="array" ref="H318">_xll.SNL.Clients.Office.Excel.Functions.SPG($A318, "SP_NET_INC", H$3)</f>
        <v>4863</v>
      </c>
      <c r="I318" s="9" cm="1">
        <f t="array" ref="I318">_xll.SNL.Clients.Office.Excel.Functions.SPG($A318, "SP_NET_INC", I$3)</f>
        <v>-1586</v>
      </c>
      <c r="J318" s="9" cm="1">
        <f t="array" ref="J318">_xll.SNL.Clients.Office.Excel.Functions.SPG($A318, "SP_NET_INC", J$3)</f>
        <v>-31364</v>
      </c>
    </row>
    <row r="319" spans="1:10" x14ac:dyDescent="0.3">
      <c r="A319" s="11" t="s">
        <v>1338</v>
      </c>
      <c r="B319" s="9" cm="1">
        <f t="array" ref="B319">_xll.SNL.Clients.Office.Excel.Functions.SPG($A319, "SP_NET_INC", B$3)</f>
        <v>22221</v>
      </c>
      <c r="C319" s="9" cm="1">
        <f t="array" ref="C319">_xll.SNL.Clients.Office.Excel.Functions.SPG($A319, "SP_NET_INC", C$3)</f>
        <v>19590</v>
      </c>
      <c r="D319" s="9" cm="1">
        <f t="array" ref="D319">_xll.SNL.Clients.Office.Excel.Functions.SPG($A319, "SP_NET_INC", D$3)</f>
        <v>30862</v>
      </c>
      <c r="E319" s="9" cm="1">
        <f t="array" ref="E319">_xll.SNL.Clients.Office.Excel.Functions.SPG($A319, "SP_NET_INC", E$3)</f>
        <v>19738</v>
      </c>
      <c r="F319" s="9" cm="1">
        <f t="array" ref="F319">_xll.SNL.Clients.Office.Excel.Functions.SPG($A319, "SP_NET_INC", F$3)</f>
        <v>24689</v>
      </c>
      <c r="G319" s="9" cm="1">
        <f t="array" ref="G319">_xll.SNL.Clients.Office.Excel.Functions.SPG($A319, "SP_NET_INC", G$3)</f>
        <v>28670</v>
      </c>
      <c r="H319" s="9" cm="1">
        <f t="array" ref="H319">_xll.SNL.Clients.Office.Excel.Functions.SPG($A319, "SP_NET_INC", H$3)</f>
        <v>22627</v>
      </c>
      <c r="I319" s="9" cm="1">
        <f t="array" ref="I319">_xll.SNL.Clients.Office.Excel.Functions.SPG($A319, "SP_NET_INC", I$3)</f>
        <v>6604</v>
      </c>
      <c r="J319" s="9" cm="1">
        <f t="array" ref="J319">_xll.SNL.Clients.Office.Excel.Functions.SPG($A319, "SP_NET_INC", J$3)</f>
        <v>33561</v>
      </c>
    </row>
    <row r="320" spans="1:10" x14ac:dyDescent="0.3">
      <c r="A320" s="11" t="s">
        <v>1339</v>
      </c>
      <c r="B320" s="9" cm="1">
        <f t="array" ref="B320">_xll.SNL.Clients.Office.Excel.Functions.SPG($A320, "SP_NET_INC", B$3)</f>
        <v>-201000</v>
      </c>
      <c r="C320" s="9" cm="1">
        <f t="array" ref="C320">_xll.SNL.Clients.Office.Excel.Functions.SPG($A320, "SP_NET_INC", C$3)</f>
        <v>85000</v>
      </c>
      <c r="D320" s="9" cm="1">
        <f t="array" ref="D320">_xll.SNL.Clients.Office.Excel.Functions.SPG($A320, "SP_NET_INC", D$3)</f>
        <v>-148000</v>
      </c>
      <c r="E320" s="9" cm="1">
        <f t="array" ref="E320">_xll.SNL.Clients.Office.Excel.Functions.SPG($A320, "SP_NET_INC", E$3)</f>
        <v>-49000</v>
      </c>
      <c r="F320" s="9" cm="1">
        <f t="array" ref="F320">_xll.SNL.Clients.Office.Excel.Functions.SPG($A320, "SP_NET_INC", F$3)</f>
        <v>57000</v>
      </c>
      <c r="G320" s="9" cm="1">
        <f t="array" ref="G320">_xll.SNL.Clients.Office.Excel.Functions.SPG($A320, "SP_NET_INC", G$3)</f>
        <v>-1995000</v>
      </c>
      <c r="H320" s="9" cm="1">
        <f t="array" ref="H320">_xll.SNL.Clients.Office.Excel.Functions.SPG($A320, "SP_NET_INC", H$3)</f>
        <v>-78000</v>
      </c>
      <c r="I320" s="9" cm="1">
        <f t="array" ref="I320">_xll.SNL.Clients.Office.Excel.Functions.SPG($A320, "SP_NET_INC", I$3)</f>
        <v>-8736000</v>
      </c>
      <c r="J320" s="9" cm="1">
        <f t="array" ref="J320">_xll.SNL.Clients.Office.Excel.Functions.SPG($A320, "SP_NET_INC", J$3)</f>
        <v>511000</v>
      </c>
    </row>
    <row r="321" spans="1:10" x14ac:dyDescent="0.3">
      <c r="A321" s="11" t="s">
        <v>1340</v>
      </c>
      <c r="B321" s="9" cm="1">
        <f t="array" ref="B321">_xll.SNL.Clients.Office.Excel.Functions.SPG($A321, "SP_NET_INC", B$3)</f>
        <v>18162</v>
      </c>
      <c r="C321" s="9" cm="1">
        <f t="array" ref="C321">_xll.SNL.Clients.Office.Excel.Functions.SPG($A321, "SP_NET_INC", C$3)</f>
        <v>32976</v>
      </c>
      <c r="D321" s="9" cm="1">
        <f t="array" ref="D321">_xll.SNL.Clients.Office.Excel.Functions.SPG($A321, "SP_NET_INC", D$3)</f>
        <v>5613</v>
      </c>
      <c r="E321" s="9" cm="1">
        <f t="array" ref="E321">_xll.SNL.Clients.Office.Excel.Functions.SPG($A321, "SP_NET_INC", E$3)</f>
        <v>4801</v>
      </c>
      <c r="F321" s="9" cm="1">
        <f t="array" ref="F321">_xll.SNL.Clients.Office.Excel.Functions.SPG($A321, "SP_NET_INC", F$3)</f>
        <v>-555</v>
      </c>
      <c r="G321" s="9" cm="1">
        <f t="array" ref="G321">_xll.SNL.Clients.Office.Excel.Functions.SPG($A321, "SP_NET_INC", G$3)</f>
        <v>19487</v>
      </c>
      <c r="H321" s="9" cm="1">
        <f t="array" ref="H321">_xll.SNL.Clients.Office.Excel.Functions.SPG($A321, "SP_NET_INC", H$3)</f>
        <v>12901</v>
      </c>
      <c r="I321" s="9" cm="1">
        <f t="array" ref="I321">_xll.SNL.Clients.Office.Excel.Functions.SPG($A321, "SP_NET_INC", I$3)</f>
        <v>-7780</v>
      </c>
      <c r="J321" s="9" cm="1">
        <f t="array" ref="J321">_xll.SNL.Clients.Office.Excel.Functions.SPG($A321, "SP_NET_INC", J$3)</f>
        <v>11315</v>
      </c>
    </row>
    <row r="322" spans="1:10" x14ac:dyDescent="0.3">
      <c r="A322" s="11" t="s">
        <v>1341</v>
      </c>
      <c r="B322" s="9" cm="1">
        <f t="array" ref="B322">_xll.SNL.Clients.Office.Excel.Functions.SPG($A322, "SP_NET_INC", B$3)</f>
        <v>111237</v>
      </c>
      <c r="C322" s="9" cm="1">
        <f t="array" ref="C322">_xll.SNL.Clients.Office.Excel.Functions.SPG($A322, "SP_NET_INC", C$3)</f>
        <v>133469</v>
      </c>
      <c r="D322" s="9" cm="1">
        <f t="array" ref="D322">_xll.SNL.Clients.Office.Excel.Functions.SPG($A322, "SP_NET_INC", D$3)</f>
        <v>145449</v>
      </c>
      <c r="E322" s="9" cm="1">
        <f t="array" ref="E322">_xll.SNL.Clients.Office.Excel.Functions.SPG($A322, "SP_NET_INC", E$3)</f>
        <v>146746</v>
      </c>
      <c r="F322" s="9" cm="1">
        <f t="array" ref="F322">_xll.SNL.Clients.Office.Excel.Functions.SPG($A322, "SP_NET_INC", F$3)</f>
        <v>138061</v>
      </c>
      <c r="G322" s="9" cm="1">
        <f t="array" ref="G322">_xll.SNL.Clients.Office.Excel.Functions.SPG($A322, "SP_NET_INC", G$3)</f>
        <v>105282</v>
      </c>
      <c r="H322" s="9" cm="1">
        <f t="array" ref="H322">_xll.SNL.Clients.Office.Excel.Functions.SPG($A322, "SP_NET_INC", H$3)</f>
        <v>139016</v>
      </c>
      <c r="I322" s="9" cm="1">
        <f t="array" ref="I322">_xll.SNL.Clients.Office.Excel.Functions.SPG($A322, "SP_NET_INC", I$3)</f>
        <v>118001</v>
      </c>
      <c r="J322" s="9" cm="1">
        <f t="array" ref="J322">_xll.SNL.Clients.Office.Excel.Functions.SPG($A322, "SP_NET_INC", J$3)</f>
        <v>103066</v>
      </c>
    </row>
    <row r="323" spans="1:10" x14ac:dyDescent="0.3">
      <c r="A323" s="11" t="s">
        <v>1342</v>
      </c>
      <c r="B323" s="9" cm="1">
        <f t="array" ref="B323">_xll.SNL.Clients.Office.Excel.Functions.SPG($A323, "SP_NET_INC", B$3)</f>
        <v>-14227</v>
      </c>
      <c r="C323" s="9" cm="1">
        <f t="array" ref="C323">_xll.SNL.Clients.Office.Excel.Functions.SPG($A323, "SP_NET_INC", C$3)</f>
        <v>1111</v>
      </c>
      <c r="D323" s="9" cm="1">
        <f t="array" ref="D323">_xll.SNL.Clients.Office.Excel.Functions.SPG($A323, "SP_NET_INC", D$3)</f>
        <v>-7542</v>
      </c>
      <c r="E323" s="9" cm="1">
        <f t="array" ref="E323">_xll.SNL.Clients.Office.Excel.Functions.SPG($A323, "SP_NET_INC", E$3)</f>
        <v>25491</v>
      </c>
      <c r="F323" s="9" cm="1">
        <f t="array" ref="F323">_xll.SNL.Clients.Office.Excel.Functions.SPG($A323, "SP_NET_INC", F$3)</f>
        <v>37877</v>
      </c>
      <c r="G323" s="9" cm="1">
        <f t="array" ref="G323">_xll.SNL.Clients.Office.Excel.Functions.SPG($A323, "SP_NET_INC", G$3)</f>
        <v>14224</v>
      </c>
      <c r="H323" s="9" cm="1">
        <f t="array" ref="H323">_xll.SNL.Clients.Office.Excel.Functions.SPG($A323, "SP_NET_INC", H$3)</f>
        <v>-18821</v>
      </c>
      <c r="I323" s="9" cm="1">
        <f t="array" ref="I323">_xll.SNL.Clients.Office.Excel.Functions.SPG($A323, "SP_NET_INC", I$3)</f>
        <v>-9494</v>
      </c>
      <c r="J323" s="9" cm="1">
        <f t="array" ref="J323">_xll.SNL.Clients.Office.Excel.Functions.SPG($A323, "SP_NET_INC", J$3)</f>
        <v>51813</v>
      </c>
    </row>
    <row r="324" spans="1:10" x14ac:dyDescent="0.3">
      <c r="A324" s="11" t="s">
        <v>1343</v>
      </c>
      <c r="B324" s="9" cm="1">
        <f t="array" ref="B324">_xll.SNL.Clients.Office.Excel.Functions.SPG($A324, "SP_NET_INC", B$3)</f>
        <v>106648</v>
      </c>
      <c r="C324" s="9" cm="1">
        <f t="array" ref="C324">_xll.SNL.Clients.Office.Excel.Functions.SPG($A324, "SP_NET_INC", C$3)</f>
        <v>88708</v>
      </c>
      <c r="D324" s="9" cm="1">
        <f t="array" ref="D324">_xll.SNL.Clients.Office.Excel.Functions.SPG($A324, "SP_NET_INC", D$3)</f>
        <v>105912</v>
      </c>
      <c r="E324" s="9" cm="1">
        <f t="array" ref="E324">_xll.SNL.Clients.Office.Excel.Functions.SPG($A324, "SP_NET_INC", E$3)</f>
        <v>105113</v>
      </c>
      <c r="F324" s="9" cm="1">
        <f t="array" ref="F324">_xll.SNL.Clients.Office.Excel.Functions.SPG($A324, "SP_NET_INC", F$3)</f>
        <v>97597</v>
      </c>
      <c r="G324" s="9" cm="1">
        <f t="array" ref="G324">_xll.SNL.Clients.Office.Excel.Functions.SPG($A324, "SP_NET_INC", G$3)</f>
        <v>113855</v>
      </c>
      <c r="H324" s="9" cm="1">
        <f t="array" ref="H324">_xll.SNL.Clients.Office.Excel.Functions.SPG($A324, "SP_NET_INC", H$3)</f>
        <v>117477</v>
      </c>
      <c r="I324" s="9" cm="1">
        <f t="array" ref="I324">_xll.SNL.Clients.Office.Excel.Functions.SPG($A324, "SP_NET_INC", I$3)</f>
        <v>104596</v>
      </c>
      <c r="J324" s="9" cm="1">
        <f t="array" ref="J324">_xll.SNL.Clients.Office.Excel.Functions.SPG($A324, "SP_NET_INC", J$3)</f>
        <v>106677</v>
      </c>
    </row>
    <row r="325" spans="1:10" x14ac:dyDescent="0.3">
      <c r="A325" s="11" t="s">
        <v>1344</v>
      </c>
      <c r="B325" s="9" cm="1">
        <f t="array" ref="B325">_xll.SNL.Clients.Office.Excel.Functions.SPG($A325, "SP_NET_INC", B$3)</f>
        <v>-533443</v>
      </c>
      <c r="C325" s="9" cm="1">
        <f t="array" ref="C325">_xll.SNL.Clients.Office.Excel.Functions.SPG($A325, "SP_NET_INC", C$3)</f>
        <v>528283</v>
      </c>
      <c r="D325" s="9" cm="1">
        <f t="array" ref="D325">_xll.SNL.Clients.Office.Excel.Functions.SPG($A325, "SP_NET_INC", D$3)</f>
        <v>-124789</v>
      </c>
      <c r="E325" s="9" cm="1">
        <f t="array" ref="E325">_xll.SNL.Clients.Office.Excel.Functions.SPG($A325, "SP_NET_INC", E$3)</f>
        <v>-199659</v>
      </c>
      <c r="F325" s="9" cm="1">
        <f t="array" ref="F325">_xll.SNL.Clients.Office.Excel.Functions.SPG($A325, "SP_NET_INC", F$3)</f>
        <v>337173</v>
      </c>
      <c r="G325" s="9" cm="1">
        <f t="array" ref="G325">_xll.SNL.Clients.Office.Excel.Functions.SPG($A325, "SP_NET_INC", G$3)</f>
        <v>151826</v>
      </c>
      <c r="H325" s="9" cm="1">
        <f t="array" ref="H325">_xll.SNL.Clients.Office.Excel.Functions.SPG($A325, "SP_NET_INC", H$3)</f>
        <v>-390</v>
      </c>
      <c r="I325" s="9" cm="1">
        <f t="array" ref="I325">_xll.SNL.Clients.Office.Excel.Functions.SPG($A325, "SP_NET_INC", I$3)</f>
        <v>-8962</v>
      </c>
      <c r="J325" s="9" cm="1">
        <f t="array" ref="J325">_xll.SNL.Clients.Office.Excel.Functions.SPG($A325, "SP_NET_INC", J$3)</f>
        <v>118699</v>
      </c>
    </row>
    <row r="326" spans="1:10" x14ac:dyDescent="0.3">
      <c r="A326" s="11" t="s">
        <v>1345</v>
      </c>
      <c r="B326" s="9" cm="1">
        <f t="array" ref="B326">_xll.SNL.Clients.Office.Excel.Functions.SPG($A326, "SP_NET_INC", B$3)</f>
        <v>-4422</v>
      </c>
      <c r="C326" s="9" cm="1">
        <f t="array" ref="C326">_xll.SNL.Clients.Office.Excel.Functions.SPG($A326, "SP_NET_INC", C$3)</f>
        <v>8548</v>
      </c>
      <c r="D326" s="9" cm="1">
        <f t="array" ref="D326">_xll.SNL.Clients.Office.Excel.Functions.SPG($A326, "SP_NET_INC", D$3)</f>
        <v>-5385</v>
      </c>
      <c r="E326" s="9" cm="1">
        <f t="array" ref="E326">_xll.SNL.Clients.Office.Excel.Functions.SPG($A326, "SP_NET_INC", E$3)</f>
        <v>-5538</v>
      </c>
      <c r="F326" s="9" cm="1">
        <f t="array" ref="F326">_xll.SNL.Clients.Office.Excel.Functions.SPG($A326, "SP_NET_INC", F$3)</f>
        <v>-9987</v>
      </c>
      <c r="G326" s="9" cm="1">
        <f t="array" ref="G326">_xll.SNL.Clients.Office.Excel.Functions.SPG($A326, "SP_NET_INC", G$3)</f>
        <v>-10233</v>
      </c>
      <c r="H326" s="9" cm="1">
        <f t="array" ref="H326">_xll.SNL.Clients.Office.Excel.Functions.SPG($A326, "SP_NET_INC", H$3)</f>
        <v>-9240</v>
      </c>
      <c r="I326" s="9" cm="1">
        <f t="array" ref="I326">_xll.SNL.Clients.Office.Excel.Functions.SPG($A326, "SP_NET_INC", I$3)</f>
        <v>-8729</v>
      </c>
      <c r="J326" s="9" cm="1">
        <f t="array" ref="J326">_xll.SNL.Clients.Office.Excel.Functions.SPG($A326, "SP_NET_INC", J$3)</f>
        <v>-5833</v>
      </c>
    </row>
    <row r="327" spans="1:10" x14ac:dyDescent="0.3">
      <c r="A327" s="11" t="s">
        <v>1346</v>
      </c>
      <c r="B327" s="9" cm="1">
        <f t="array" ref="B327">_xll.SNL.Clients.Office.Excel.Functions.SPG($A327, "SP_NET_INC", B$3)</f>
        <v>3162</v>
      </c>
      <c r="C327" s="9" cm="1">
        <f t="array" ref="C327">_xll.SNL.Clients.Office.Excel.Functions.SPG($A327, "SP_NET_INC", C$3)</f>
        <v>18124</v>
      </c>
      <c r="D327" s="9" cm="1">
        <f t="array" ref="D327">_xll.SNL.Clients.Office.Excel.Functions.SPG($A327, "SP_NET_INC", D$3)</f>
        <v>4731</v>
      </c>
      <c r="E327" s="9" cm="1">
        <f t="array" ref="E327">_xll.SNL.Clients.Office.Excel.Functions.SPG($A327, "SP_NET_INC", E$3)</f>
        <v>31713</v>
      </c>
      <c r="F327" s="9" cm="1">
        <f t="array" ref="F327">_xll.SNL.Clients.Office.Excel.Functions.SPG($A327, "SP_NET_INC", F$3)</f>
        <v>1449</v>
      </c>
      <c r="G327" s="9" cm="1">
        <f t="array" ref="G327">_xll.SNL.Clients.Office.Excel.Functions.SPG($A327, "SP_NET_INC", G$3)</f>
        <v>845</v>
      </c>
      <c r="H327" s="9" cm="1">
        <f t="array" ref="H327">_xll.SNL.Clients.Office.Excel.Functions.SPG($A327, "SP_NET_INC", H$3)</f>
        <v>15239</v>
      </c>
      <c r="I327" s="9" cm="1">
        <f t="array" ref="I327">_xll.SNL.Clients.Office.Excel.Functions.SPG($A327, "SP_NET_INC", I$3)</f>
        <v>44328</v>
      </c>
      <c r="J327" s="9" cm="1">
        <f t="array" ref="J327">_xll.SNL.Clients.Office.Excel.Functions.SPG($A327, "SP_NET_INC", J$3)</f>
        <v>29924</v>
      </c>
    </row>
    <row r="328" spans="1:10" x14ac:dyDescent="0.3">
      <c r="A328" s="11" t="s">
        <v>1347</v>
      </c>
      <c r="B328" s="9" cm="1">
        <f t="array" ref="B328">_xll.SNL.Clients.Office.Excel.Functions.SPG($A328, "SP_NET_INC", B$3)</f>
        <v>4335</v>
      </c>
      <c r="C328" s="9" cm="1">
        <f t="array" ref="C328">_xll.SNL.Clients.Office.Excel.Functions.SPG($A328, "SP_NET_INC", C$3)</f>
        <v>5633</v>
      </c>
      <c r="D328" s="9" cm="1">
        <f t="array" ref="D328">_xll.SNL.Clients.Office.Excel.Functions.SPG($A328, "SP_NET_INC", D$3)</f>
        <v>3754</v>
      </c>
      <c r="E328" s="9" cm="1">
        <f t="array" ref="E328">_xll.SNL.Clients.Office.Excel.Functions.SPG($A328, "SP_NET_INC", E$3)</f>
        <v>7889</v>
      </c>
      <c r="F328" s="9" cm="1">
        <f t="array" ref="F328">_xll.SNL.Clients.Office.Excel.Functions.SPG($A328, "SP_NET_INC", F$3)</f>
        <v>9646</v>
      </c>
      <c r="G328" s="9" cm="1">
        <f t="array" ref="G328">_xll.SNL.Clients.Office.Excel.Functions.SPG($A328, "SP_NET_INC", G$3)</f>
        <v>12399</v>
      </c>
      <c r="H328" s="9" cm="1">
        <f t="array" ref="H328">_xll.SNL.Clients.Office.Excel.Functions.SPG($A328, "SP_NET_INC", H$3)</f>
        <v>13598</v>
      </c>
      <c r="I328" s="9" cm="1">
        <f t="array" ref="I328">_xll.SNL.Clients.Office.Excel.Functions.SPG($A328, "SP_NET_INC", I$3)</f>
        <v>21874</v>
      </c>
      <c r="J328" s="9" cm="1">
        <f t="array" ref="J328">_xll.SNL.Clients.Office.Excel.Functions.SPG($A328, "SP_NET_INC", J$3)</f>
        <v>22502</v>
      </c>
    </row>
    <row r="329" spans="1:10" x14ac:dyDescent="0.3">
      <c r="A329" s="11" t="s">
        <v>1348</v>
      </c>
      <c r="B329" s="9" cm="1">
        <f t="array" ref="B329">_xll.SNL.Clients.Office.Excel.Functions.SPG($A329, "SP_NET_INC", B$3)</f>
        <v>13300</v>
      </c>
      <c r="C329" s="9" cm="1">
        <f t="array" ref="C329">_xll.SNL.Clients.Office.Excel.Functions.SPG($A329, "SP_NET_INC", C$3)</f>
        <v>14000</v>
      </c>
      <c r="D329" s="9" cm="1">
        <f t="array" ref="D329">_xll.SNL.Clients.Office.Excel.Functions.SPG($A329, "SP_NET_INC", D$3)</f>
        <v>29100</v>
      </c>
      <c r="E329" s="9" cm="1">
        <f t="array" ref="E329">_xll.SNL.Clients.Office.Excel.Functions.SPG($A329, "SP_NET_INC", E$3)</f>
        <v>45300</v>
      </c>
      <c r="F329" s="9" cm="1">
        <f t="array" ref="F329">_xll.SNL.Clients.Office.Excel.Functions.SPG($A329, "SP_NET_INC", F$3)</f>
        <v>37500</v>
      </c>
      <c r="G329" s="9" cm="1">
        <f t="array" ref="G329">_xll.SNL.Clients.Office.Excel.Functions.SPG($A329, "SP_NET_INC", G$3)</f>
        <v>36100</v>
      </c>
      <c r="H329" s="9" cm="1">
        <f t="array" ref="H329">_xll.SNL.Clients.Office.Excel.Functions.SPG($A329, "SP_NET_INC", H$3)</f>
        <v>59700</v>
      </c>
      <c r="I329" s="9" cm="1">
        <f t="array" ref="I329">_xll.SNL.Clients.Office.Excel.Functions.SPG($A329, "SP_NET_INC", I$3)</f>
        <v>51200</v>
      </c>
      <c r="J329" s="9" cm="1">
        <f t="array" ref="J329">_xll.SNL.Clients.Office.Excel.Functions.SPG($A329, "SP_NET_INC", J$3)</f>
        <v>35000</v>
      </c>
    </row>
    <row r="330" spans="1:10" x14ac:dyDescent="0.3">
      <c r="A330" s="11" t="s">
        <v>1349</v>
      </c>
      <c r="B330" s="9" cm="1">
        <f t="array" ref="B330">_xll.SNL.Clients.Office.Excel.Functions.SPG($A330, "SP_NET_INC", B$3)</f>
        <v>17698</v>
      </c>
      <c r="C330" s="9" cm="1">
        <f t="array" ref="C330">_xll.SNL.Clients.Office.Excel.Functions.SPG($A330, "SP_NET_INC", C$3)</f>
        <v>-48851</v>
      </c>
      <c r="D330" s="9" cm="1">
        <f t="array" ref="D330">_xll.SNL.Clients.Office.Excel.Functions.SPG($A330, "SP_NET_INC", D$3)</f>
        <v>22294</v>
      </c>
      <c r="E330" s="9" cm="1">
        <f t="array" ref="E330">_xll.SNL.Clients.Office.Excel.Functions.SPG($A330, "SP_NET_INC", E$3)</f>
        <v>19036</v>
      </c>
      <c r="F330" s="9" cm="1">
        <f t="array" ref="F330">_xll.SNL.Clients.Office.Excel.Functions.SPG($A330, "SP_NET_INC", F$3)</f>
        <v>13409</v>
      </c>
      <c r="G330" s="9" cm="1">
        <f t="array" ref="G330">_xll.SNL.Clients.Office.Excel.Functions.SPG($A330, "SP_NET_INC", G$3)</f>
        <v>19468</v>
      </c>
      <c r="H330" s="9" cm="1">
        <f t="array" ref="H330">_xll.SNL.Clients.Office.Excel.Functions.SPG($A330, "SP_NET_INC", H$3)</f>
        <v>26564</v>
      </c>
      <c r="I330" s="9" cm="1">
        <f t="array" ref="I330">_xll.SNL.Clients.Office.Excel.Functions.SPG($A330, "SP_NET_INC", I$3)</f>
        <v>24082</v>
      </c>
      <c r="J330" s="9" cm="1">
        <f t="array" ref="J330">_xll.SNL.Clients.Office.Excel.Functions.SPG($A330, "SP_NET_INC", J$3)</f>
        <v>25588</v>
      </c>
    </row>
    <row r="331" spans="1:10" x14ac:dyDescent="0.3">
      <c r="A331" s="11" t="s">
        <v>1350</v>
      </c>
      <c r="B331" s="9" cm="1">
        <f t="array" ref="B331">_xll.SNL.Clients.Office.Excel.Functions.SPG($A331, "SP_NET_INC", B$3)</f>
        <v>72300</v>
      </c>
      <c r="C331" s="9" cm="1">
        <f t="array" ref="C331">_xll.SNL.Clients.Office.Excel.Functions.SPG($A331, "SP_NET_INC", C$3)</f>
        <v>128000</v>
      </c>
      <c r="D331" s="9" cm="1">
        <f t="array" ref="D331">_xll.SNL.Clients.Office.Excel.Functions.SPG($A331, "SP_NET_INC", D$3)</f>
        <v>199100</v>
      </c>
      <c r="E331" s="9" cm="1">
        <f t="array" ref="E331">_xll.SNL.Clients.Office.Excel.Functions.SPG($A331, "SP_NET_INC", E$3)</f>
        <v>113200</v>
      </c>
      <c r="F331" s="9" cm="1">
        <f t="array" ref="F331">_xll.SNL.Clients.Office.Excel.Functions.SPG($A331, "SP_NET_INC", F$3)</f>
        <v>36100</v>
      </c>
      <c r="G331" s="9" cm="1">
        <f t="array" ref="G331">_xll.SNL.Clients.Office.Excel.Functions.SPG($A331, "SP_NET_INC", G$3)</f>
        <v>62400</v>
      </c>
      <c r="H331" s="9" cm="1">
        <f t="array" ref="H331">_xll.SNL.Clients.Office.Excel.Functions.SPG($A331, "SP_NET_INC", H$3)</f>
        <v>119900</v>
      </c>
      <c r="I331" s="9" cm="1">
        <f t="array" ref="I331">_xll.SNL.Clients.Office.Excel.Functions.SPG($A331, "SP_NET_INC", I$3)</f>
        <v>80800</v>
      </c>
      <c r="J331" s="9" cm="1">
        <f t="array" ref="J331">_xll.SNL.Clients.Office.Excel.Functions.SPG($A331, "SP_NET_INC", J$3)</f>
        <v>34000</v>
      </c>
    </row>
    <row r="332" spans="1:10" x14ac:dyDescent="0.3">
      <c r="A332" s="11" t="s">
        <v>1351</v>
      </c>
      <c r="B332" s="9" cm="1">
        <f t="array" ref="B332">_xll.SNL.Clients.Office.Excel.Functions.SPG($A332, "SP_NET_INC", B$3)</f>
        <v>-8916</v>
      </c>
      <c r="C332" s="9" cm="1">
        <f t="array" ref="C332">_xll.SNL.Clients.Office.Excel.Functions.SPG($A332, "SP_NET_INC", C$3)</f>
        <v>-3472</v>
      </c>
      <c r="D332" s="9" cm="1">
        <f t="array" ref="D332">_xll.SNL.Clients.Office.Excel.Functions.SPG($A332, "SP_NET_INC", D$3)</f>
        <v>-68161</v>
      </c>
      <c r="E332" s="9" cm="1">
        <f t="array" ref="E332">_xll.SNL.Clients.Office.Excel.Functions.SPG($A332, "SP_NET_INC", E$3)</f>
        <v>1777</v>
      </c>
      <c r="F332" s="9" cm="1">
        <f t="array" ref="F332">_xll.SNL.Clients.Office.Excel.Functions.SPG($A332, "SP_NET_INC", F$3)</f>
        <v>9027</v>
      </c>
      <c r="G332" s="9" cm="1">
        <f t="array" ref="G332">_xll.SNL.Clients.Office.Excel.Functions.SPG($A332, "SP_NET_INC", G$3)</f>
        <v>-2303</v>
      </c>
      <c r="H332" s="9" cm="1">
        <f t="array" ref="H332">_xll.SNL.Clients.Office.Excel.Functions.SPG($A332, "SP_NET_INC", H$3)</f>
        <v>17693</v>
      </c>
      <c r="I332" s="9" cm="1">
        <f t="array" ref="I332">_xll.SNL.Clients.Office.Excel.Functions.SPG($A332, "SP_NET_INC", I$3)</f>
        <v>8671</v>
      </c>
      <c r="J332" s="9" cm="1">
        <f t="array" ref="J332">_xll.SNL.Clients.Office.Excel.Functions.SPG($A332, "SP_NET_INC", J$3)</f>
        <v>9125</v>
      </c>
    </row>
    <row r="333" spans="1:10" x14ac:dyDescent="0.3">
      <c r="A333" s="11" t="s">
        <v>1352</v>
      </c>
      <c r="B333" s="9" cm="1">
        <f t="array" ref="B333">_xll.SNL.Clients.Office.Excel.Functions.SPG($A333, "SP_NET_INC", B$3)</f>
        <v>-49713</v>
      </c>
      <c r="C333" s="9" cm="1">
        <f t="array" ref="C333">_xll.SNL.Clients.Office.Excel.Functions.SPG($A333, "SP_NET_INC", C$3)</f>
        <v>-57838</v>
      </c>
      <c r="D333" s="9" cm="1">
        <f t="array" ref="D333">_xll.SNL.Clients.Office.Excel.Functions.SPG($A333, "SP_NET_INC", D$3)</f>
        <v>-75785</v>
      </c>
      <c r="E333" s="9" cm="1">
        <f t="array" ref="E333">_xll.SNL.Clients.Office.Excel.Functions.SPG($A333, "SP_NET_INC", E$3)</f>
        <v>-39266</v>
      </c>
      <c r="F333" s="9" cm="1">
        <f t="array" ref="F333">_xll.SNL.Clients.Office.Excel.Functions.SPG($A333, "SP_NET_INC", F$3)</f>
        <v>-72309</v>
      </c>
      <c r="G333" s="9" cm="1">
        <f t="array" ref="G333">_xll.SNL.Clients.Office.Excel.Functions.SPG($A333, "SP_NET_INC", G$3)</f>
        <v>-38500</v>
      </c>
      <c r="H333" s="9" cm="1">
        <f t="array" ref="H333">_xll.SNL.Clients.Office.Excel.Functions.SPG($A333, "SP_NET_INC", H$3)</f>
        <v>-39829</v>
      </c>
      <c r="I333" s="9" cm="1">
        <f t="array" ref="I333">_xll.SNL.Clients.Office.Excel.Functions.SPG($A333, "SP_NET_INC", I$3)</f>
        <v>-4351</v>
      </c>
      <c r="J333" s="9" cm="1">
        <f t="array" ref="J333">_xll.SNL.Clients.Office.Excel.Functions.SPG($A333, "SP_NET_INC", J$3)</f>
        <v>9533</v>
      </c>
    </row>
    <row r="334" spans="1:10" x14ac:dyDescent="0.3">
      <c r="A334" s="11" t="s">
        <v>1353</v>
      </c>
      <c r="B334" s="9" cm="1">
        <f t="array" ref="B334">_xll.SNL.Clients.Office.Excel.Functions.SPG($A334, "SP_NET_INC", B$3)</f>
        <v>81965</v>
      </c>
      <c r="C334" s="9" cm="1">
        <f t="array" ref="C334">_xll.SNL.Clients.Office.Excel.Functions.SPG($A334, "SP_NET_INC", C$3)</f>
        <v>55158</v>
      </c>
      <c r="D334" s="9" cm="1">
        <f t="array" ref="D334">_xll.SNL.Clients.Office.Excel.Functions.SPG($A334, "SP_NET_INC", D$3)</f>
        <v>64615</v>
      </c>
      <c r="E334" s="9" cm="1">
        <f t="array" ref="E334">_xll.SNL.Clients.Office.Excel.Functions.SPG($A334, "SP_NET_INC", E$3)</f>
        <v>60436</v>
      </c>
      <c r="F334" s="9" cm="1">
        <f t="array" ref="F334">_xll.SNL.Clients.Office.Excel.Functions.SPG($A334, "SP_NET_INC", F$3)</f>
        <v>100898</v>
      </c>
      <c r="G334" s="9" cm="1">
        <f t="array" ref="G334">_xll.SNL.Clients.Office.Excel.Functions.SPG($A334, "SP_NET_INC", G$3)</f>
        <v>170733</v>
      </c>
      <c r="H334" s="9" cm="1">
        <f t="array" ref="H334">_xll.SNL.Clients.Office.Excel.Functions.SPG($A334, "SP_NET_INC", H$3)</f>
        <v>74929</v>
      </c>
      <c r="I334" s="9" cm="1">
        <f t="array" ref="I334">_xll.SNL.Clients.Office.Excel.Functions.SPG($A334, "SP_NET_INC", I$3)</f>
        <v>130692</v>
      </c>
      <c r="J334" s="9" cm="1">
        <f t="array" ref="J334">_xll.SNL.Clients.Office.Excel.Functions.SPG($A334, "SP_NET_INC", J$3)</f>
        <v>38353</v>
      </c>
    </row>
    <row r="335" spans="1:10" x14ac:dyDescent="0.3">
      <c r="A335" s="11" t="s">
        <v>1354</v>
      </c>
      <c r="B335" s="9" cm="1">
        <f t="array" ref="B335">_xll.SNL.Clients.Office.Excel.Functions.SPG($A335, "SP_NET_INC", B$3)</f>
        <v>-118016</v>
      </c>
      <c r="C335" s="9" cm="1">
        <f t="array" ref="C335">_xll.SNL.Clients.Office.Excel.Functions.SPG($A335, "SP_NET_INC", C$3)</f>
        <v>-412322</v>
      </c>
      <c r="D335" s="9" cm="1">
        <f t="array" ref="D335">_xll.SNL.Clients.Office.Excel.Functions.SPG($A335, "SP_NET_INC", D$3)</f>
        <v>-800929</v>
      </c>
      <c r="E335" s="9" cm="1">
        <f t="array" ref="E335">_xll.SNL.Clients.Office.Excel.Functions.SPG($A335, "SP_NET_INC", E$3)</f>
        <v>-319659</v>
      </c>
      <c r="F335" s="9" cm="1">
        <f t="array" ref="F335">_xll.SNL.Clients.Office.Excel.Functions.SPG($A335, "SP_NET_INC", F$3)</f>
        <v>-875377</v>
      </c>
      <c r="G335" s="9" cm="1">
        <f t="array" ref="G335">_xll.SNL.Clients.Office.Excel.Functions.SPG($A335, "SP_NET_INC", G$3)</f>
        <v>-663584</v>
      </c>
      <c r="H335" s="9" cm="1">
        <f t="array" ref="H335">_xll.SNL.Clients.Office.Excel.Functions.SPG($A335, "SP_NET_INC", H$3)</f>
        <v>116895</v>
      </c>
      <c r="I335" s="9" cm="1">
        <f t="array" ref="I335">_xll.SNL.Clients.Office.Excel.Functions.SPG($A335, "SP_NET_INC", I$3)</f>
        <v>-42433</v>
      </c>
      <c r="J335" s="9" cm="1">
        <f t="array" ref="J335">_xll.SNL.Clients.Office.Excel.Functions.SPG($A335, "SP_NET_INC", J$3)</f>
        <v>33030</v>
      </c>
    </row>
    <row r="336" spans="1:10" x14ac:dyDescent="0.3">
      <c r="A336" s="11" t="s">
        <v>1355</v>
      </c>
      <c r="B336" s="9" cm="1">
        <f t="array" ref="B336">_xll.SNL.Clients.Office.Excel.Functions.SPG($A336, "SP_NET_INC", B$3)</f>
        <v>-108327</v>
      </c>
      <c r="C336" s="9" cm="1">
        <f t="array" ref="C336">_xll.SNL.Clients.Office.Excel.Functions.SPG($A336, "SP_NET_INC", C$3)</f>
        <v>101068</v>
      </c>
      <c r="D336" s="9" cm="1">
        <f t="array" ref="D336">_xll.SNL.Clients.Office.Excel.Functions.SPG($A336, "SP_NET_INC", D$3)</f>
        <v>230856</v>
      </c>
      <c r="E336" s="9" cm="1">
        <f t="array" ref="E336">_xll.SNL.Clients.Office.Excel.Functions.SPG($A336, "SP_NET_INC", E$3)</f>
        <v>62568</v>
      </c>
      <c r="F336" s="9" cm="1">
        <f t="array" ref="F336">_xll.SNL.Clients.Office.Excel.Functions.SPG($A336, "SP_NET_INC", F$3)</f>
        <v>73462</v>
      </c>
      <c r="G336" s="9" cm="1">
        <f t="array" ref="G336">_xll.SNL.Clients.Office.Excel.Functions.SPG($A336, "SP_NET_INC", G$3)</f>
        <v>191394</v>
      </c>
      <c r="H336" s="9" cm="1">
        <f t="array" ref="H336">_xll.SNL.Clients.Office.Excel.Functions.SPG($A336, "SP_NET_INC", H$3)</f>
        <v>-8227</v>
      </c>
      <c r="I336" s="9" cm="1">
        <f t="array" ref="I336">_xll.SNL.Clients.Office.Excel.Functions.SPG($A336, "SP_NET_INC", I$3)</f>
        <v>-41543</v>
      </c>
      <c r="J336" s="9" cm="1">
        <f t="array" ref="J336">_xll.SNL.Clients.Office.Excel.Functions.SPG($A336, "SP_NET_INC", J$3)</f>
        <v>-45288</v>
      </c>
    </row>
    <row r="337" spans="1:10" x14ac:dyDescent="0.3">
      <c r="A337" s="11" t="s">
        <v>1356</v>
      </c>
      <c r="B337" s="9" cm="1">
        <f t="array" ref="B337">_xll.SNL.Clients.Office.Excel.Functions.SPG($A337, "SP_NET_INC", B$3)</f>
        <v>-19170</v>
      </c>
      <c r="C337" s="9" cm="1">
        <f t="array" ref="C337">_xll.SNL.Clients.Office.Excel.Functions.SPG($A337, "SP_NET_INC", C$3)</f>
        <v>-17579</v>
      </c>
      <c r="D337" s="9" cm="1">
        <f t="array" ref="D337">_xll.SNL.Clients.Office.Excel.Functions.SPG($A337, "SP_NET_INC", D$3)</f>
        <v>-17525</v>
      </c>
      <c r="E337" s="9" cm="1">
        <f t="array" ref="E337">_xll.SNL.Clients.Office.Excel.Functions.SPG($A337, "SP_NET_INC", E$3)</f>
        <v>-10777</v>
      </c>
      <c r="F337" s="9" cm="1">
        <f t="array" ref="F337">_xll.SNL.Clients.Office.Excel.Functions.SPG($A337, "SP_NET_INC", F$3)</f>
        <v>-44574</v>
      </c>
      <c r="G337" s="9" cm="1">
        <f t="array" ref="G337">_xll.SNL.Clients.Office.Excel.Functions.SPG($A337, "SP_NET_INC", G$3)</f>
        <v>-45581</v>
      </c>
      <c r="H337" s="9" cm="1">
        <f t="array" ref="H337">_xll.SNL.Clients.Office.Excel.Functions.SPG($A337, "SP_NET_INC", H$3)</f>
        <v>-36708</v>
      </c>
      <c r="I337" s="9" cm="1">
        <f t="array" ref="I337">_xll.SNL.Clients.Office.Excel.Functions.SPG($A337, "SP_NET_INC", I$3)</f>
        <v>-8236</v>
      </c>
      <c r="J337" s="9" cm="1">
        <f t="array" ref="J337">_xll.SNL.Clients.Office.Excel.Functions.SPG($A337, "SP_NET_INC", J$3)</f>
        <v>5156</v>
      </c>
    </row>
    <row r="338" spans="1:10" x14ac:dyDescent="0.3">
      <c r="A338" s="11" t="s">
        <v>1357</v>
      </c>
      <c r="B338" s="9" cm="1">
        <f t="array" ref="B338">_xll.SNL.Clients.Office.Excel.Functions.SPG($A338, "SP_NET_INC", B$3)</f>
        <v>30147</v>
      </c>
      <c r="C338" s="9" cm="1">
        <f t="array" ref="C338">_xll.SNL.Clients.Office.Excel.Functions.SPG($A338, "SP_NET_INC", C$3)</f>
        <v>27947</v>
      </c>
      <c r="D338" s="9" cm="1">
        <f t="array" ref="D338">_xll.SNL.Clients.Office.Excel.Functions.SPG($A338, "SP_NET_INC", D$3)</f>
        <v>28444</v>
      </c>
      <c r="E338" s="9" cm="1">
        <f t="array" ref="E338">_xll.SNL.Clients.Office.Excel.Functions.SPG($A338, "SP_NET_INC", E$3)</f>
        <v>35726</v>
      </c>
      <c r="F338" s="9" cm="1">
        <f t="array" ref="F338">_xll.SNL.Clients.Office.Excel.Functions.SPG($A338, "SP_NET_INC", F$3)</f>
        <v>28240</v>
      </c>
      <c r="G338" s="9" cm="1">
        <f t="array" ref="G338">_xll.SNL.Clients.Office.Excel.Functions.SPG($A338, "SP_NET_INC", G$3)</f>
        <v>27629</v>
      </c>
      <c r="H338" s="9" cm="1">
        <f t="array" ref="H338">_xll.SNL.Clients.Office.Excel.Functions.SPG($A338, "SP_NET_INC", H$3)</f>
        <v>25834</v>
      </c>
      <c r="I338" s="9" cm="1">
        <f t="array" ref="I338">_xll.SNL.Clients.Office.Excel.Functions.SPG($A338, "SP_NET_INC", I$3)</f>
        <v>20245</v>
      </c>
      <c r="J338" s="9" cm="1">
        <f t="array" ref="J338">_xll.SNL.Clients.Office.Excel.Functions.SPG($A338, "SP_NET_INC", J$3)</f>
        <v>20703</v>
      </c>
    </row>
    <row r="339" spans="1:10" x14ac:dyDescent="0.3">
      <c r="A339" s="11" t="s">
        <v>1358</v>
      </c>
      <c r="B339" s="9" cm="1">
        <f t="array" ref="B339">_xll.SNL.Clients.Office.Excel.Functions.SPG($A339, "SP_NET_INC", B$3)</f>
        <v>122806</v>
      </c>
      <c r="C339" s="9" cm="1">
        <f t="array" ref="C339">_xll.SNL.Clients.Office.Excel.Functions.SPG($A339, "SP_NET_INC", C$3)</f>
        <v>172649</v>
      </c>
      <c r="D339" s="9" cm="1">
        <f t="array" ref="D339">_xll.SNL.Clients.Office.Excel.Functions.SPG($A339, "SP_NET_INC", D$3)</f>
        <v>195966</v>
      </c>
      <c r="E339" s="9" cm="1">
        <f t="array" ref="E339">_xll.SNL.Clients.Office.Excel.Functions.SPG($A339, "SP_NET_INC", E$3)</f>
        <v>231555</v>
      </c>
      <c r="F339" s="9" cm="1">
        <f t="array" ref="F339">_xll.SNL.Clients.Office.Excel.Functions.SPG($A339, "SP_NET_INC", F$3)</f>
        <v>186016</v>
      </c>
      <c r="G339" s="9" cm="1">
        <f t="array" ref="G339">_xll.SNL.Clients.Office.Excel.Functions.SPG($A339, "SP_NET_INC", G$3)</f>
        <v>198851</v>
      </c>
      <c r="H339" s="9" cm="1">
        <f t="array" ref="H339">_xll.SNL.Clients.Office.Excel.Functions.SPG($A339, "SP_NET_INC", H$3)</f>
        <v>221760</v>
      </c>
      <c r="I339" s="9" cm="1">
        <f t="array" ref="I339">_xll.SNL.Clients.Office.Excel.Functions.SPG($A339, "SP_NET_INC", I$3)</f>
        <v>186836</v>
      </c>
      <c r="J339" s="9" cm="1">
        <f t="array" ref="J339">_xll.SNL.Clients.Office.Excel.Functions.SPG($A339, "SP_NET_INC", J$3)</f>
        <v>131301</v>
      </c>
    </row>
    <row r="340" spans="1:10" x14ac:dyDescent="0.3">
      <c r="A340" s="11" t="s">
        <v>1359</v>
      </c>
      <c r="B340" s="9" t="str" cm="1">
        <f t="array" ref="B340">_xll.SNL.Clients.Office.Excel.Functions.SPG($A340, "SP_NET_INC", B$3)</f>
        <v>NA</v>
      </c>
      <c r="C340" s="9" cm="1">
        <f t="array" ref="C340">_xll.SNL.Clients.Office.Excel.Functions.SPG($A340, "SP_NET_INC", C$3)</f>
        <v>-1676</v>
      </c>
      <c r="D340" s="9" cm="1">
        <f t="array" ref="D340">_xll.SNL.Clients.Office.Excel.Functions.SPG($A340, "SP_NET_INC", D$3)</f>
        <v>3428</v>
      </c>
      <c r="E340" s="9" cm="1">
        <f t="array" ref="E340">_xll.SNL.Clients.Office.Excel.Functions.SPG($A340, "SP_NET_INC", E$3)</f>
        <v>3388</v>
      </c>
      <c r="F340" s="9" cm="1">
        <f t="array" ref="F340">_xll.SNL.Clients.Office.Excel.Functions.SPG($A340, "SP_NET_INC", F$3)</f>
        <v>-254583</v>
      </c>
      <c r="G340" s="9" cm="1">
        <f t="array" ref="G340">_xll.SNL.Clients.Office.Excel.Functions.SPG($A340, "SP_NET_INC", G$3)</f>
        <v>2116</v>
      </c>
      <c r="H340" s="9" cm="1">
        <f t="array" ref="H340">_xll.SNL.Clients.Office.Excel.Functions.SPG($A340, "SP_NET_INC", H$3)</f>
        <v>-1230</v>
      </c>
      <c r="I340" s="9" cm="1">
        <f t="array" ref="I340">_xll.SNL.Clients.Office.Excel.Functions.SPG($A340, "SP_NET_INC", I$3)</f>
        <v>-549</v>
      </c>
      <c r="J340" s="9" cm="1">
        <f t="array" ref="J340">_xll.SNL.Clients.Office.Excel.Functions.SPG($A340, "SP_NET_INC", J$3)</f>
        <v>611</v>
      </c>
    </row>
    <row r="341" spans="1:10" x14ac:dyDescent="0.3">
      <c r="A341" s="11" t="s">
        <v>1360</v>
      </c>
      <c r="B341" s="9" cm="1">
        <f t="array" ref="B341">_xll.SNL.Clients.Office.Excel.Functions.SPG($A341, "SP_NET_INC", B$3)</f>
        <v>1300</v>
      </c>
      <c r="C341" s="9" cm="1">
        <f t="array" ref="C341">_xll.SNL.Clients.Office.Excel.Functions.SPG($A341, "SP_NET_INC", C$3)</f>
        <v>-21400</v>
      </c>
      <c r="D341" s="9" cm="1">
        <f t="array" ref="D341">_xll.SNL.Clients.Office.Excel.Functions.SPG($A341, "SP_NET_INC", D$3)</f>
        <v>-5900</v>
      </c>
      <c r="E341" s="9" cm="1">
        <f t="array" ref="E341">_xll.SNL.Clients.Office.Excel.Functions.SPG($A341, "SP_NET_INC", E$3)</f>
        <v>4600</v>
      </c>
      <c r="F341" s="9" cm="1">
        <f t="array" ref="F341">_xll.SNL.Clients.Office.Excel.Functions.SPG($A341, "SP_NET_INC", F$3)</f>
        <v>24000</v>
      </c>
      <c r="G341" s="9" cm="1">
        <f t="array" ref="G341">_xll.SNL.Clients.Office.Excel.Functions.SPG($A341, "SP_NET_INC", G$3)</f>
        <v>1300</v>
      </c>
      <c r="H341" s="9" cm="1">
        <f t="array" ref="H341">_xll.SNL.Clients.Office.Excel.Functions.SPG($A341, "SP_NET_INC", H$3)</f>
        <v>24800</v>
      </c>
      <c r="I341" s="9" cm="1">
        <f t="array" ref="I341">_xll.SNL.Clients.Office.Excel.Functions.SPG($A341, "SP_NET_INC", I$3)</f>
        <v>28900</v>
      </c>
      <c r="J341" s="9" cm="1">
        <f t="array" ref="J341">_xll.SNL.Clients.Office.Excel.Functions.SPG($A341, "SP_NET_INC", J$3)</f>
        <v>14400</v>
      </c>
    </row>
    <row r="342" spans="1:10" x14ac:dyDescent="0.3">
      <c r="A342" s="11" t="s">
        <v>1361</v>
      </c>
      <c r="B342" s="9" cm="1">
        <f t="array" ref="B342">_xll.SNL.Clients.Office.Excel.Functions.SPG($A342, "SP_NET_INC", B$3)</f>
        <v>41592</v>
      </c>
      <c r="C342" s="9" cm="1">
        <f t="array" ref="C342">_xll.SNL.Clients.Office.Excel.Functions.SPG($A342, "SP_NET_INC", C$3)</f>
        <v>22022</v>
      </c>
      <c r="D342" s="9" cm="1">
        <f t="array" ref="D342">_xll.SNL.Clients.Office.Excel.Functions.SPG($A342, "SP_NET_INC", D$3)</f>
        <v>40939</v>
      </c>
      <c r="E342" s="9" cm="1">
        <f t="array" ref="E342">_xll.SNL.Clients.Office.Excel.Functions.SPG($A342, "SP_NET_INC", E$3)</f>
        <v>23794</v>
      </c>
      <c r="F342" s="9" cm="1">
        <f t="array" ref="F342">_xll.SNL.Clients.Office.Excel.Functions.SPG($A342, "SP_NET_INC", F$3)</f>
        <v>33814</v>
      </c>
      <c r="G342" s="9" cm="1">
        <f t="array" ref="G342">_xll.SNL.Clients.Office.Excel.Functions.SPG($A342, "SP_NET_INC", G$3)</f>
        <v>20083</v>
      </c>
      <c r="H342" s="9" cm="1">
        <f t="array" ref="H342">_xll.SNL.Clients.Office.Excel.Functions.SPG($A342, "SP_NET_INC", H$3)</f>
        <v>37857</v>
      </c>
      <c r="I342" s="9" cm="1">
        <f t="array" ref="I342">_xll.SNL.Clients.Office.Excel.Functions.SPG($A342, "SP_NET_INC", I$3)</f>
        <v>28681</v>
      </c>
      <c r="J342" s="9" cm="1">
        <f t="array" ref="J342">_xll.SNL.Clients.Office.Excel.Functions.SPG($A342, "SP_NET_INC", J$3)</f>
        <v>31078</v>
      </c>
    </row>
    <row r="343" spans="1:10" x14ac:dyDescent="0.3">
      <c r="A343" s="11" t="s">
        <v>1362</v>
      </c>
      <c r="B343" s="9" cm="1">
        <f t="array" ref="B343">_xll.SNL.Clients.Office.Excel.Functions.SPG($A343, "SP_NET_INC", B$3)</f>
        <v>-3057</v>
      </c>
      <c r="C343" s="9" cm="1">
        <f t="array" ref="C343">_xll.SNL.Clients.Office.Excel.Functions.SPG($A343, "SP_NET_INC", C$3)</f>
        <v>-41998</v>
      </c>
      <c r="D343" s="9" cm="1">
        <f t="array" ref="D343">_xll.SNL.Clients.Office.Excel.Functions.SPG($A343, "SP_NET_INC", D$3)</f>
        <v>23862</v>
      </c>
      <c r="E343" s="9" cm="1">
        <f t="array" ref="E343">_xll.SNL.Clients.Office.Excel.Functions.SPG($A343, "SP_NET_INC", E$3)</f>
        <v>32017</v>
      </c>
      <c r="F343" s="9" cm="1">
        <f t="array" ref="F343">_xll.SNL.Clients.Office.Excel.Functions.SPG($A343, "SP_NET_INC", F$3)</f>
        <v>20584</v>
      </c>
      <c r="G343" s="9" cm="1">
        <f t="array" ref="G343">_xll.SNL.Clients.Office.Excel.Functions.SPG($A343, "SP_NET_INC", G$3)</f>
        <v>31046</v>
      </c>
      <c r="H343" s="9" cm="1">
        <f t="array" ref="H343">_xll.SNL.Clients.Office.Excel.Functions.SPG($A343, "SP_NET_INC", H$3)</f>
        <v>13088</v>
      </c>
      <c r="I343" s="9" cm="1">
        <f t="array" ref="I343">_xll.SNL.Clients.Office.Excel.Functions.SPG($A343, "SP_NET_INC", I$3)</f>
        <v>31964</v>
      </c>
      <c r="J343" s="9" cm="1">
        <f t="array" ref="J343">_xll.SNL.Clients.Office.Excel.Functions.SPG($A343, "SP_NET_INC", J$3)</f>
        <v>31032</v>
      </c>
    </row>
    <row r="344" spans="1:10" x14ac:dyDescent="0.3">
      <c r="A344" s="11" t="s">
        <v>1363</v>
      </c>
      <c r="B344" s="9" cm="1">
        <f t="array" ref="B344">_xll.SNL.Clients.Office.Excel.Functions.SPG($A344, "SP_NET_INC", B$3)</f>
        <v>9479</v>
      </c>
      <c r="C344" s="9" cm="1">
        <f t="array" ref="C344">_xll.SNL.Clients.Office.Excel.Functions.SPG($A344, "SP_NET_INC", C$3)</f>
        <v>8804</v>
      </c>
      <c r="D344" s="9" cm="1">
        <f t="array" ref="D344">_xll.SNL.Clients.Office.Excel.Functions.SPG($A344, "SP_NET_INC", D$3)</f>
        <v>14319</v>
      </c>
      <c r="E344" s="9" cm="1">
        <f t="array" ref="E344">_xll.SNL.Clients.Office.Excel.Functions.SPG($A344, "SP_NET_INC", E$3)</f>
        <v>10546</v>
      </c>
      <c r="F344" s="9" cm="1">
        <f t="array" ref="F344">_xll.SNL.Clients.Office.Excel.Functions.SPG($A344, "SP_NET_INC", F$3)</f>
        <v>10682</v>
      </c>
      <c r="G344" s="9" cm="1">
        <f t="array" ref="G344">_xll.SNL.Clients.Office.Excel.Functions.SPG($A344, "SP_NET_INC", G$3)</f>
        <v>5765</v>
      </c>
      <c r="H344" s="9" cm="1">
        <f t="array" ref="H344">_xll.SNL.Clients.Office.Excel.Functions.SPG($A344, "SP_NET_INC", H$3)</f>
        <v>9990</v>
      </c>
      <c r="I344" s="9" cm="1">
        <f t="array" ref="I344">_xll.SNL.Clients.Office.Excel.Functions.SPG($A344, "SP_NET_INC", I$3)</f>
        <v>9901</v>
      </c>
      <c r="J344" s="9" cm="1">
        <f t="array" ref="J344">_xll.SNL.Clients.Office.Excel.Functions.SPG($A344, "SP_NET_INC", J$3)</f>
        <v>5868</v>
      </c>
    </row>
    <row r="345" spans="1:10" x14ac:dyDescent="0.3">
      <c r="A345" s="11" t="s">
        <v>1364</v>
      </c>
      <c r="B345" s="9" cm="1">
        <f t="array" ref="B345">_xll.SNL.Clients.Office.Excel.Functions.SPG($A345, "SP_NET_INC", B$3)</f>
        <v>-11700</v>
      </c>
      <c r="C345" s="9" cm="1">
        <f t="array" ref="C345">_xll.SNL.Clients.Office.Excel.Functions.SPG($A345, "SP_NET_INC", C$3)</f>
        <v>35200</v>
      </c>
      <c r="D345" s="9" cm="1">
        <f t="array" ref="D345">_xll.SNL.Clients.Office.Excel.Functions.SPG($A345, "SP_NET_INC", D$3)</f>
        <v>-500</v>
      </c>
      <c r="E345" s="9" cm="1">
        <f t="array" ref="E345">_xll.SNL.Clients.Office.Excel.Functions.SPG($A345, "SP_NET_INC", E$3)</f>
        <v>11000</v>
      </c>
      <c r="F345" s="9" cm="1">
        <f t="array" ref="F345">_xll.SNL.Clients.Office.Excel.Functions.SPG($A345, "SP_NET_INC", F$3)</f>
        <v>23100</v>
      </c>
      <c r="G345" s="9" cm="1">
        <f t="array" ref="G345">_xll.SNL.Clients.Office.Excel.Functions.SPG($A345, "SP_NET_INC", G$3)</f>
        <v>34400</v>
      </c>
      <c r="H345" s="9" cm="1">
        <f t="array" ref="H345">_xll.SNL.Clients.Office.Excel.Functions.SPG($A345, "SP_NET_INC", H$3)</f>
        <v>16100</v>
      </c>
      <c r="I345" s="9" cm="1">
        <f t="array" ref="I345">_xll.SNL.Clients.Office.Excel.Functions.SPG($A345, "SP_NET_INC", I$3)</f>
        <v>100</v>
      </c>
      <c r="J345" s="9" cm="1">
        <f t="array" ref="J345">_xll.SNL.Clients.Office.Excel.Functions.SPG($A345, "SP_NET_INC", J$3)</f>
        <v>1100</v>
      </c>
    </row>
    <row r="346" spans="1:10" x14ac:dyDescent="0.3">
      <c r="A346" s="11" t="s">
        <v>1615</v>
      </c>
      <c r="B346" s="9" cm="1">
        <f t="array" ref="B346">_xll.SNL.Clients.Office.Excel.Functions.SPG($A346, "SP_NET_INC", B$3)</f>
        <v>64766</v>
      </c>
      <c r="C346" s="9" cm="1">
        <f t="array" ref="C346">_xll.SNL.Clients.Office.Excel.Functions.SPG($A346, "SP_NET_INC", C$3)</f>
        <v>-65803</v>
      </c>
      <c r="D346" s="9" cm="1">
        <f t="array" ref="D346">_xll.SNL.Clients.Office.Excel.Functions.SPG($A346, "SP_NET_INC", D$3)</f>
        <v>-93207</v>
      </c>
      <c r="E346" s="9" t="str" cm="1">
        <f t="array" ref="E346">_xll.SNL.Clients.Office.Excel.Functions.SPG($A346, "SP_NET_INC", E$3)</f>
        <v>NA</v>
      </c>
      <c r="F346" s="9" cm="1">
        <f t="array" ref="F346">_xll.SNL.Clients.Office.Excel.Functions.SPG($A346, "SP_NET_INC", F$3)</f>
        <v>-56987</v>
      </c>
      <c r="G346" s="9" cm="1">
        <f t="array" ref="G346">_xll.SNL.Clients.Office.Excel.Functions.SPG($A346, "SP_NET_INC", G$3)</f>
        <v>-57103</v>
      </c>
      <c r="H346" s="9" cm="1">
        <f t="array" ref="H346">_xll.SNL.Clients.Office.Excel.Functions.SPG($A346, "SP_NET_INC", H$3)</f>
        <v>-83813</v>
      </c>
      <c r="I346" s="9" cm="1">
        <f t="array" ref="I346">_xll.SNL.Clients.Office.Excel.Functions.SPG($A346, "SP_NET_INC", I$3)</f>
        <v>-34438</v>
      </c>
      <c r="J346" s="9" cm="1">
        <f t="array" ref="J346">_xll.SNL.Clients.Office.Excel.Functions.SPG($A346, "SP_NET_INC", J$3)</f>
        <v>-34438</v>
      </c>
    </row>
    <row r="347" spans="1:10" x14ac:dyDescent="0.3">
      <c r="A347" s="11" t="s">
        <v>1365</v>
      </c>
      <c r="B347" s="9" cm="1">
        <f t="array" ref="B347">_xll.SNL.Clients.Office.Excel.Functions.SPG($A347, "SP_NET_INC", B$3)</f>
        <v>-143000</v>
      </c>
      <c r="C347" s="9" cm="1">
        <f t="array" ref="C347">_xll.SNL.Clients.Office.Excel.Functions.SPG($A347, "SP_NET_INC", C$3)</f>
        <v>54700</v>
      </c>
      <c r="D347" s="9" cm="1">
        <f t="array" ref="D347">_xll.SNL.Clients.Office.Excel.Functions.SPG($A347, "SP_NET_INC", D$3)</f>
        <v>47700</v>
      </c>
      <c r="E347" s="9" cm="1">
        <f t="array" ref="E347">_xll.SNL.Clients.Office.Excel.Functions.SPG($A347, "SP_NET_INC", E$3)</f>
        <v>20900</v>
      </c>
      <c r="F347" s="9" cm="1">
        <f t="array" ref="F347">_xll.SNL.Clients.Office.Excel.Functions.SPG($A347, "SP_NET_INC", F$3)</f>
        <v>47600</v>
      </c>
      <c r="G347" s="9" cm="1">
        <f t="array" ref="G347">_xll.SNL.Clients.Office.Excel.Functions.SPG($A347, "SP_NET_INC", G$3)</f>
        <v>40700</v>
      </c>
      <c r="H347" s="9" cm="1">
        <f t="array" ref="H347">_xll.SNL.Clients.Office.Excel.Functions.SPG($A347, "SP_NET_INC", H$3)</f>
        <v>-18100</v>
      </c>
      <c r="I347" s="9" cm="1">
        <f t="array" ref="I347">_xll.SNL.Clients.Office.Excel.Functions.SPG($A347, "SP_NET_INC", I$3)</f>
        <v>27600</v>
      </c>
      <c r="J347" s="9" cm="1">
        <f t="array" ref="J347">_xll.SNL.Clients.Office.Excel.Functions.SPG($A347, "SP_NET_INC", J$3)</f>
        <v>38100</v>
      </c>
    </row>
    <row r="348" spans="1:10" x14ac:dyDescent="0.3">
      <c r="A348" s="11" t="s">
        <v>1366</v>
      </c>
      <c r="B348" s="9" cm="1">
        <f t="array" ref="B348">_xll.SNL.Clients.Office.Excel.Functions.SPG($A348, "SP_NET_INC", B$3)</f>
        <v>27000</v>
      </c>
      <c r="C348" s="9" cm="1">
        <f t="array" ref="C348">_xll.SNL.Clients.Office.Excel.Functions.SPG($A348, "SP_NET_INC", C$3)</f>
        <v>9169</v>
      </c>
      <c r="D348" s="9" cm="1">
        <f t="array" ref="D348">_xll.SNL.Clients.Office.Excel.Functions.SPG($A348, "SP_NET_INC", D$3)</f>
        <v>22342</v>
      </c>
      <c r="E348" s="9" cm="1">
        <f t="array" ref="E348">_xll.SNL.Clients.Office.Excel.Functions.SPG($A348, "SP_NET_INC", E$3)</f>
        <v>22091</v>
      </c>
      <c r="F348" s="9" cm="1">
        <f t="array" ref="F348">_xll.SNL.Clients.Office.Excel.Functions.SPG($A348, "SP_NET_INC", F$3)</f>
        <v>16637</v>
      </c>
      <c r="G348" s="9" cm="1">
        <f t="array" ref="G348">_xll.SNL.Clients.Office.Excel.Functions.SPG($A348, "SP_NET_INC", G$3)</f>
        <v>12377</v>
      </c>
      <c r="H348" s="9" cm="1">
        <f t="array" ref="H348">_xll.SNL.Clients.Office.Excel.Functions.SPG($A348, "SP_NET_INC", H$3)</f>
        <v>19485</v>
      </c>
      <c r="I348" s="9" cm="1">
        <f t="array" ref="I348">_xll.SNL.Clients.Office.Excel.Functions.SPG($A348, "SP_NET_INC", I$3)</f>
        <v>27132</v>
      </c>
      <c r="J348" s="9" cm="1">
        <f t="array" ref="J348">_xll.SNL.Clients.Office.Excel.Functions.SPG($A348, "SP_NET_INC", J$3)</f>
        <v>21136</v>
      </c>
    </row>
    <row r="349" spans="1:10" x14ac:dyDescent="0.3">
      <c r="A349" s="11" t="s">
        <v>1367</v>
      </c>
      <c r="B349" s="9" cm="1">
        <f t="array" ref="B349">_xll.SNL.Clients.Office.Excel.Functions.SPG($A349, "SP_NET_INC", B$3)</f>
        <v>53775</v>
      </c>
      <c r="C349" s="9" cm="1">
        <f t="array" ref="C349">_xll.SNL.Clients.Office.Excel.Functions.SPG($A349, "SP_NET_INC", C$3)</f>
        <v>99845</v>
      </c>
      <c r="D349" s="9" cm="1">
        <f t="array" ref="D349">_xll.SNL.Clients.Office.Excel.Functions.SPG($A349, "SP_NET_INC", D$3)</f>
        <v>19240</v>
      </c>
      <c r="E349" s="9" cm="1">
        <f t="array" ref="E349">_xll.SNL.Clients.Office.Excel.Functions.SPG($A349, "SP_NET_INC", E$3)</f>
        <v>14921</v>
      </c>
      <c r="F349" s="9" cm="1">
        <f t="array" ref="F349">_xll.SNL.Clients.Office.Excel.Functions.SPG($A349, "SP_NET_INC", F$3)</f>
        <v>17485</v>
      </c>
      <c r="G349" s="9" cm="1">
        <f t="array" ref="G349">_xll.SNL.Clients.Office.Excel.Functions.SPG($A349, "SP_NET_INC", G$3)</f>
        <v>-6464</v>
      </c>
      <c r="H349" s="9" cm="1">
        <f t="array" ref="H349">_xll.SNL.Clients.Office.Excel.Functions.SPG($A349, "SP_NET_INC", H$3)</f>
        <v>-11369</v>
      </c>
      <c r="I349" s="9" cm="1">
        <f t="array" ref="I349">_xll.SNL.Clients.Office.Excel.Functions.SPG($A349, "SP_NET_INC", I$3)</f>
        <v>-13246</v>
      </c>
      <c r="J349" s="9" cm="1">
        <f t="array" ref="J349">_xll.SNL.Clients.Office.Excel.Functions.SPG($A349, "SP_NET_INC", J$3)</f>
        <v>3563</v>
      </c>
    </row>
    <row r="350" spans="1:10" x14ac:dyDescent="0.3">
      <c r="A350" s="11" t="s">
        <v>1368</v>
      </c>
      <c r="B350" s="9" cm="1">
        <f t="array" ref="B350">_xll.SNL.Clients.Office.Excel.Functions.SPG($A350, "SP_NET_INC", B$3)</f>
        <v>19864</v>
      </c>
      <c r="C350" s="9" cm="1">
        <f t="array" ref="C350">_xll.SNL.Clients.Office.Excel.Functions.SPG($A350, "SP_NET_INC", C$3)</f>
        <v>4211</v>
      </c>
      <c r="D350" s="9" cm="1">
        <f t="array" ref="D350">_xll.SNL.Clients.Office.Excel.Functions.SPG($A350, "SP_NET_INC", D$3)</f>
        <v>27601</v>
      </c>
      <c r="E350" s="9" cm="1">
        <f t="array" ref="E350">_xll.SNL.Clients.Office.Excel.Functions.SPG($A350, "SP_NET_INC", E$3)</f>
        <v>22682</v>
      </c>
      <c r="F350" s="9" cm="1">
        <f t="array" ref="F350">_xll.SNL.Clients.Office.Excel.Functions.SPG($A350, "SP_NET_INC", F$3)</f>
        <v>18275</v>
      </c>
      <c r="G350" s="9" cm="1">
        <f t="array" ref="G350">_xll.SNL.Clients.Office.Excel.Functions.SPG($A350, "SP_NET_INC", G$3)</f>
        <v>18202</v>
      </c>
      <c r="H350" s="9" cm="1">
        <f t="array" ref="H350">_xll.SNL.Clients.Office.Excel.Functions.SPG($A350, "SP_NET_INC", H$3)</f>
        <v>24163</v>
      </c>
      <c r="I350" s="9" cm="1">
        <f t="array" ref="I350">_xll.SNL.Clients.Office.Excel.Functions.SPG($A350, "SP_NET_INC", I$3)</f>
        <v>22413</v>
      </c>
      <c r="J350" s="9" cm="1">
        <f t="array" ref="J350">_xll.SNL.Clients.Office.Excel.Functions.SPG($A350, "SP_NET_INC", J$3)</f>
        <v>17670</v>
      </c>
    </row>
    <row r="351" spans="1:10" x14ac:dyDescent="0.3">
      <c r="A351" s="11" t="s">
        <v>1369</v>
      </c>
      <c r="B351" s="9" t="str" cm="1">
        <f t="array" ref="B351">_xll.SNL.Clients.Office.Excel.Functions.SPG($A351, "SP_NET_INC", B$3)</f>
        <v>NA</v>
      </c>
      <c r="C351" s="9" cm="1">
        <f t="array" ref="C351">_xll.SNL.Clients.Office.Excel.Functions.SPG($A351, "SP_NET_INC", C$3)</f>
        <v>4583</v>
      </c>
      <c r="D351" s="9" cm="1">
        <f t="array" ref="D351">_xll.SNL.Clients.Office.Excel.Functions.SPG($A351, "SP_NET_INC", D$3)</f>
        <v>5647</v>
      </c>
      <c r="E351" s="9" cm="1">
        <f t="array" ref="E351">_xll.SNL.Clients.Office.Excel.Functions.SPG($A351, "SP_NET_INC", E$3)</f>
        <v>5863</v>
      </c>
      <c r="F351" s="9" cm="1">
        <f t="array" ref="F351">_xll.SNL.Clients.Office.Excel.Functions.SPG($A351, "SP_NET_INC", F$3)</f>
        <v>3700</v>
      </c>
      <c r="G351" s="9" cm="1">
        <f t="array" ref="G351">_xll.SNL.Clients.Office.Excel.Functions.SPG($A351, "SP_NET_INC", G$3)</f>
        <v>12170</v>
      </c>
      <c r="H351" s="9" cm="1">
        <f t="array" ref="H351">_xll.SNL.Clients.Office.Excel.Functions.SPG($A351, "SP_NET_INC", H$3)</f>
        <v>12872</v>
      </c>
      <c r="I351" s="9" cm="1">
        <f t="array" ref="I351">_xll.SNL.Clients.Office.Excel.Functions.SPG($A351, "SP_NET_INC", I$3)</f>
        <v>8829</v>
      </c>
      <c r="J351" s="9" cm="1">
        <f t="array" ref="J351">_xll.SNL.Clients.Office.Excel.Functions.SPG($A351, "SP_NET_INC", J$3)</f>
        <v>409</v>
      </c>
    </row>
    <row r="352" spans="1:10" x14ac:dyDescent="0.3">
      <c r="A352" s="11" t="s">
        <v>1370</v>
      </c>
      <c r="B352" s="9" cm="1">
        <f t="array" ref="B352">_xll.SNL.Clients.Office.Excel.Functions.SPG($A352, "SP_NET_INC", B$3)</f>
        <v>55754</v>
      </c>
      <c r="C352" s="9" cm="1">
        <f t="array" ref="C352">_xll.SNL.Clients.Office.Excel.Functions.SPG($A352, "SP_NET_INC", C$3)</f>
        <v>53113</v>
      </c>
      <c r="D352" s="9" cm="1">
        <f t="array" ref="D352">_xll.SNL.Clients.Office.Excel.Functions.SPG($A352, "SP_NET_INC", D$3)</f>
        <v>43045</v>
      </c>
      <c r="E352" s="9" cm="1">
        <f t="array" ref="E352">_xll.SNL.Clients.Office.Excel.Functions.SPG($A352, "SP_NET_INC", E$3)</f>
        <v>56360</v>
      </c>
      <c r="F352" s="9" cm="1">
        <f t="array" ref="F352">_xll.SNL.Clients.Office.Excel.Functions.SPG($A352, "SP_NET_INC", F$3)</f>
        <v>60003</v>
      </c>
      <c r="G352" s="9" cm="1">
        <f t="array" ref="G352">_xll.SNL.Clients.Office.Excel.Functions.SPG($A352, "SP_NET_INC", G$3)</f>
        <v>47812</v>
      </c>
      <c r="H352" s="9" cm="1">
        <f t="array" ref="H352">_xll.SNL.Clients.Office.Excel.Functions.SPG($A352, "SP_NET_INC", H$3)</f>
        <v>39582</v>
      </c>
      <c r="I352" s="9" cm="1">
        <f t="array" ref="I352">_xll.SNL.Clients.Office.Excel.Functions.SPG($A352, "SP_NET_INC", I$3)</f>
        <v>42387</v>
      </c>
      <c r="J352" s="9" cm="1">
        <f t="array" ref="J352">_xll.SNL.Clients.Office.Excel.Functions.SPG($A352, "SP_NET_INC", J$3)</f>
        <v>43013</v>
      </c>
    </row>
    <row r="353" spans="1:10" x14ac:dyDescent="0.3">
      <c r="A353" s="11" t="s">
        <v>1371</v>
      </c>
      <c r="B353" s="9" cm="1">
        <f t="array" ref="B353">_xll.SNL.Clients.Office.Excel.Functions.SPG($A353, "SP_NET_INC", B$3)</f>
        <v>-22648</v>
      </c>
      <c r="C353" s="9" cm="1">
        <f t="array" ref="C353">_xll.SNL.Clients.Office.Excel.Functions.SPG($A353, "SP_NET_INC", C$3)</f>
        <v>-22342</v>
      </c>
      <c r="D353" s="9" cm="1">
        <f t="array" ref="D353">_xll.SNL.Clients.Office.Excel.Functions.SPG($A353, "SP_NET_INC", D$3)</f>
        <v>-25516</v>
      </c>
      <c r="E353" s="9" cm="1">
        <f t="array" ref="E353">_xll.SNL.Clients.Office.Excel.Functions.SPG($A353, "SP_NET_INC", E$3)</f>
        <v>-34055</v>
      </c>
      <c r="F353" s="9" cm="1">
        <f t="array" ref="F353">_xll.SNL.Clients.Office.Excel.Functions.SPG($A353, "SP_NET_INC", F$3)</f>
        <v>16489</v>
      </c>
      <c r="G353" s="9" cm="1">
        <f t="array" ref="G353">_xll.SNL.Clients.Office.Excel.Functions.SPG($A353, "SP_NET_INC", G$3)</f>
        <v>-16259</v>
      </c>
      <c r="H353" s="9" cm="1">
        <f t="array" ref="H353">_xll.SNL.Clients.Office.Excel.Functions.SPG($A353, "SP_NET_INC", H$3)</f>
        <v>-4276</v>
      </c>
      <c r="I353" s="9" cm="1">
        <f t="array" ref="I353">_xll.SNL.Clients.Office.Excel.Functions.SPG($A353, "SP_NET_INC", I$3)</f>
        <v>7395</v>
      </c>
      <c r="J353" s="9" cm="1">
        <f t="array" ref="J353">_xll.SNL.Clients.Office.Excel.Functions.SPG($A353, "SP_NET_INC", J$3)</f>
        <v>37447</v>
      </c>
    </row>
    <row r="354" spans="1:10" x14ac:dyDescent="0.3">
      <c r="A354" s="11" t="s">
        <v>1372</v>
      </c>
      <c r="B354" s="9" cm="1">
        <f t="array" ref="B354">_xll.SNL.Clients.Office.Excel.Functions.SPG($A354, "SP_NET_INC", B$3)</f>
        <v>88000</v>
      </c>
      <c r="C354" s="9" cm="1">
        <f t="array" ref="C354">_xll.SNL.Clients.Office.Excel.Functions.SPG($A354, "SP_NET_INC", C$3)</f>
        <v>204000</v>
      </c>
      <c r="D354" s="9" cm="1">
        <f t="array" ref="D354">_xll.SNL.Clients.Office.Excel.Functions.SPG($A354, "SP_NET_INC", D$3)</f>
        <v>80000</v>
      </c>
      <c r="E354" s="9" cm="1">
        <f t="array" ref="E354">_xll.SNL.Clients.Office.Excel.Functions.SPG($A354, "SP_NET_INC", E$3)</f>
        <v>204000</v>
      </c>
      <c r="F354" s="9" cm="1">
        <f t="array" ref="F354">_xll.SNL.Clients.Office.Excel.Functions.SPG($A354, "SP_NET_INC", F$3)</f>
        <v>181000</v>
      </c>
      <c r="G354" s="9" cm="1">
        <f t="array" ref="G354">_xll.SNL.Clients.Office.Excel.Functions.SPG($A354, "SP_NET_INC", G$3)</f>
        <v>46000</v>
      </c>
      <c r="H354" s="9" cm="1">
        <f t="array" ref="H354">_xll.SNL.Clients.Office.Excel.Functions.SPG($A354, "SP_NET_INC", H$3)</f>
        <v>275000</v>
      </c>
      <c r="I354" s="9" cm="1">
        <f t="array" ref="I354">_xll.SNL.Clients.Office.Excel.Functions.SPG($A354, "SP_NET_INC", I$3)</f>
        <v>142000</v>
      </c>
      <c r="J354" s="9" cm="1">
        <f t="array" ref="J354">_xll.SNL.Clients.Office.Excel.Functions.SPG($A354, "SP_NET_INC", J$3)</f>
        <v>37000</v>
      </c>
    </row>
    <row r="355" spans="1:10" x14ac:dyDescent="0.3">
      <c r="A355" s="11" t="s">
        <v>1625</v>
      </c>
      <c r="B355" s="9" cm="1">
        <f t="array" ref="B355">_xll.SNL.Clients.Office.Excel.Functions.SPG($A355, "SP_NET_INC", B$3)</f>
        <v>51300</v>
      </c>
      <c r="C355" s="9" cm="1">
        <f t="array" ref="C355">_xll.SNL.Clients.Office.Excel.Functions.SPG($A355, "SP_NET_INC", C$3)</f>
        <v>35300</v>
      </c>
      <c r="D355" s="9" cm="1">
        <f t="array" ref="D355">_xll.SNL.Clients.Office.Excel.Functions.SPG($A355, "SP_NET_INC", D$3)</f>
        <v>10000</v>
      </c>
      <c r="E355" s="9" cm="1">
        <f t="array" ref="E355">_xll.SNL.Clients.Office.Excel.Functions.SPG($A355, "SP_NET_INC", E$3)</f>
        <v>47300</v>
      </c>
      <c r="F355" s="9" cm="1">
        <f t="array" ref="F355">_xll.SNL.Clients.Office.Excel.Functions.SPG($A355, "SP_NET_INC", F$3)</f>
        <v>44300</v>
      </c>
      <c r="G355" s="9" cm="1">
        <f t="array" ref="G355">_xll.SNL.Clients.Office.Excel.Functions.SPG($A355, "SP_NET_INC", G$3)</f>
        <v>14300</v>
      </c>
      <c r="H355" s="9" cm="1">
        <f t="array" ref="H355">_xll.SNL.Clients.Office.Excel.Functions.SPG($A355, "SP_NET_INC", H$3)</f>
        <v>17200</v>
      </c>
      <c r="I355" s="9" cm="1">
        <f t="array" ref="I355">_xll.SNL.Clients.Office.Excel.Functions.SPG($A355, "SP_NET_INC", I$3)</f>
        <v>24500</v>
      </c>
      <c r="J355" s="9" cm="1">
        <f t="array" ref="J355">_xll.SNL.Clients.Office.Excel.Functions.SPG($A355, "SP_NET_INC", J$3)</f>
        <v>21300</v>
      </c>
    </row>
    <row r="356" spans="1:10" x14ac:dyDescent="0.3">
      <c r="A356" s="11" t="s">
        <v>1373</v>
      </c>
      <c r="B356" s="9" cm="1">
        <f t="array" ref="B356">_xll.SNL.Clients.Office.Excel.Functions.SPG($A356, "SP_NET_INC", B$3)</f>
        <v>23308</v>
      </c>
      <c r="C356" s="9" cm="1">
        <f t="array" ref="C356">_xll.SNL.Clients.Office.Excel.Functions.SPG($A356, "SP_NET_INC", C$3)</f>
        <v>15952</v>
      </c>
      <c r="D356" s="9" cm="1">
        <f t="array" ref="D356">_xll.SNL.Clients.Office.Excel.Functions.SPG($A356, "SP_NET_INC", D$3)</f>
        <v>10649</v>
      </c>
      <c r="E356" s="9" cm="1">
        <f t="array" ref="E356">_xll.SNL.Clients.Office.Excel.Functions.SPG($A356, "SP_NET_INC", E$3)</f>
        <v>-15277</v>
      </c>
      <c r="F356" s="9" cm="1">
        <f t="array" ref="F356">_xll.SNL.Clients.Office.Excel.Functions.SPG($A356, "SP_NET_INC", F$3)</f>
        <v>18939</v>
      </c>
      <c r="G356" s="9" cm="1">
        <f t="array" ref="G356">_xll.SNL.Clients.Office.Excel.Functions.SPG($A356, "SP_NET_INC", G$3)</f>
        <v>24042</v>
      </c>
      <c r="H356" s="9" cm="1">
        <f t="array" ref="H356">_xll.SNL.Clients.Office.Excel.Functions.SPG($A356, "SP_NET_INC", H$3)</f>
        <v>21512</v>
      </c>
      <c r="I356" s="9" cm="1">
        <f t="array" ref="I356">_xll.SNL.Clients.Office.Excel.Functions.SPG($A356, "SP_NET_INC", I$3)</f>
        <v>22273</v>
      </c>
      <c r="J356" s="9" cm="1">
        <f t="array" ref="J356">_xll.SNL.Clients.Office.Excel.Functions.SPG($A356, "SP_NET_INC", J$3)</f>
        <v>23163</v>
      </c>
    </row>
    <row r="357" spans="1:10" x14ac:dyDescent="0.3">
      <c r="A357" s="11" t="s">
        <v>1374</v>
      </c>
      <c r="B357" s="9" cm="1">
        <f t="array" ref="B357">_xll.SNL.Clients.Office.Excel.Functions.SPG($A357, "SP_NET_INC", B$3)</f>
        <v>-100</v>
      </c>
      <c r="C357" s="9" cm="1">
        <f t="array" ref="C357">_xll.SNL.Clients.Office.Excel.Functions.SPG($A357, "SP_NET_INC", C$3)</f>
        <v>-42500</v>
      </c>
      <c r="D357" s="9" cm="1">
        <f t="array" ref="D357">_xll.SNL.Clients.Office.Excel.Functions.SPG($A357, "SP_NET_INC", D$3)</f>
        <v>-22100</v>
      </c>
      <c r="E357" s="9" cm="1">
        <f t="array" ref="E357">_xll.SNL.Clients.Office.Excel.Functions.SPG($A357, "SP_NET_INC", E$3)</f>
        <v>-36700</v>
      </c>
      <c r="F357" s="9" cm="1">
        <f t="array" ref="F357">_xll.SNL.Clients.Office.Excel.Functions.SPG($A357, "SP_NET_INC", F$3)</f>
        <v>-26000</v>
      </c>
      <c r="G357" s="9" cm="1">
        <f t="array" ref="G357">_xll.SNL.Clients.Office.Excel.Functions.SPG($A357, "SP_NET_INC", G$3)</f>
        <v>-31200</v>
      </c>
      <c r="H357" s="9" cm="1">
        <f t="array" ref="H357">_xll.SNL.Clients.Office.Excel.Functions.SPG($A357, "SP_NET_INC", H$3)</f>
        <v>-61300</v>
      </c>
      <c r="I357" s="9" cm="1">
        <f t="array" ref="I357">_xll.SNL.Clients.Office.Excel.Functions.SPG($A357, "SP_NET_INC", I$3)</f>
        <v>-116100</v>
      </c>
      <c r="J357" s="9" cm="1">
        <f t="array" ref="J357">_xll.SNL.Clients.Office.Excel.Functions.SPG($A357, "SP_NET_INC", J$3)</f>
        <v>-54700</v>
      </c>
    </row>
    <row r="358" spans="1:10" x14ac:dyDescent="0.3">
      <c r="A358" s="11" t="s">
        <v>1375</v>
      </c>
      <c r="B358" s="9" cm="1">
        <f t="array" ref="B358">_xll.SNL.Clients.Office.Excel.Functions.SPG($A358, "SP_NET_INC", B$3)</f>
        <v>-7162</v>
      </c>
      <c r="C358" s="9" cm="1">
        <f t="array" ref="C358">_xll.SNL.Clients.Office.Excel.Functions.SPG($A358, "SP_NET_INC", C$3)</f>
        <v>3290</v>
      </c>
      <c r="D358" s="9" cm="1">
        <f t="array" ref="D358">_xll.SNL.Clients.Office.Excel.Functions.SPG($A358, "SP_NET_INC", D$3)</f>
        <v>10757</v>
      </c>
      <c r="E358" s="9" cm="1">
        <f t="array" ref="E358">_xll.SNL.Clients.Office.Excel.Functions.SPG($A358, "SP_NET_INC", E$3)</f>
        <v>9455</v>
      </c>
      <c r="F358" s="9" cm="1">
        <f t="array" ref="F358">_xll.SNL.Clients.Office.Excel.Functions.SPG($A358, "SP_NET_INC", F$3)</f>
        <v>7456</v>
      </c>
      <c r="G358" s="9" cm="1">
        <f t="array" ref="G358">_xll.SNL.Clients.Office.Excel.Functions.SPG($A358, "SP_NET_INC", G$3)</f>
        <v>9351</v>
      </c>
      <c r="H358" s="9" cm="1">
        <f t="array" ref="H358">_xll.SNL.Clients.Office.Excel.Functions.SPG($A358, "SP_NET_INC", H$3)</f>
        <v>6013</v>
      </c>
      <c r="I358" s="9" cm="1">
        <f t="array" ref="I358">_xll.SNL.Clients.Office.Excel.Functions.SPG($A358, "SP_NET_INC", I$3)</f>
        <v>4509</v>
      </c>
      <c r="J358" s="9" cm="1">
        <f t="array" ref="J358">_xll.SNL.Clients.Office.Excel.Functions.SPG($A358, "SP_NET_INC", J$3)</f>
        <v>3539</v>
      </c>
    </row>
    <row r="359" spans="1:10" x14ac:dyDescent="0.3">
      <c r="A359" s="11" t="s">
        <v>1376</v>
      </c>
      <c r="B359" s="9" cm="1">
        <f t="array" ref="B359">_xll.SNL.Clients.Office.Excel.Functions.SPG($A359, "SP_NET_INC", B$3)</f>
        <v>24231</v>
      </c>
      <c r="C359" s="9" cm="1">
        <f t="array" ref="C359">_xll.SNL.Clients.Office.Excel.Functions.SPG($A359, "SP_NET_INC", C$3)</f>
        <v>28184</v>
      </c>
      <c r="D359" s="9" cm="1">
        <f t="array" ref="D359">_xll.SNL.Clients.Office.Excel.Functions.SPG($A359, "SP_NET_INC", D$3)</f>
        <v>33105</v>
      </c>
      <c r="E359" s="9" cm="1">
        <f t="array" ref="E359">_xll.SNL.Clients.Office.Excel.Functions.SPG($A359, "SP_NET_INC", E$3)</f>
        <v>26135</v>
      </c>
      <c r="F359" s="9" cm="1">
        <f t="array" ref="F359">_xll.SNL.Clients.Office.Excel.Functions.SPG($A359, "SP_NET_INC", F$3)</f>
        <v>31391</v>
      </c>
      <c r="G359" s="9" cm="1">
        <f t="array" ref="G359">_xll.SNL.Clients.Office.Excel.Functions.SPG($A359, "SP_NET_INC", G$3)</f>
        <v>33121</v>
      </c>
      <c r="H359" s="9" cm="1">
        <f t="array" ref="H359">_xll.SNL.Clients.Office.Excel.Functions.SPG($A359, "SP_NET_INC", H$3)</f>
        <v>36087</v>
      </c>
      <c r="I359" s="9" cm="1">
        <f t="array" ref="I359">_xll.SNL.Clients.Office.Excel.Functions.SPG($A359, "SP_NET_INC", I$3)</f>
        <v>32557</v>
      </c>
      <c r="J359" s="9" cm="1">
        <f t="array" ref="J359">_xll.SNL.Clients.Office.Excel.Functions.SPG($A359, "SP_NET_INC", J$3)</f>
        <v>40283</v>
      </c>
    </row>
    <row r="360" spans="1:10" x14ac:dyDescent="0.3">
      <c r="A360" s="11" t="s">
        <v>1377</v>
      </c>
      <c r="B360" s="9" t="str" cm="1">
        <f t="array" ref="B360">_xll.SNL.Clients.Office.Excel.Functions.SPG($A360, "SP_NET_INC", B$3)</f>
        <v>NA</v>
      </c>
      <c r="C360" s="9" cm="1">
        <f t="array" ref="C360">_xll.SNL.Clients.Office.Excel.Functions.SPG($A360, "SP_NET_INC", C$3)</f>
        <v>39643</v>
      </c>
      <c r="D360" s="9" cm="1">
        <f t="array" ref="D360">_xll.SNL.Clients.Office.Excel.Functions.SPG($A360, "SP_NET_INC", D$3)</f>
        <v>45637</v>
      </c>
      <c r="E360" s="9" cm="1">
        <f t="array" ref="E360">_xll.SNL.Clients.Office.Excel.Functions.SPG($A360, "SP_NET_INC", E$3)</f>
        <v>56780</v>
      </c>
      <c r="F360" s="9" cm="1">
        <f t="array" ref="F360">_xll.SNL.Clients.Office.Excel.Functions.SPG($A360, "SP_NET_INC", F$3)</f>
        <v>43721</v>
      </c>
      <c r="G360" s="9" cm="1">
        <f t="array" ref="G360">_xll.SNL.Clients.Office.Excel.Functions.SPG($A360, "SP_NET_INC", G$3)</f>
        <v>39592</v>
      </c>
      <c r="H360" s="9" cm="1">
        <f t="array" ref="H360">_xll.SNL.Clients.Office.Excel.Functions.SPG($A360, "SP_NET_INC", H$3)</f>
        <v>43788</v>
      </c>
      <c r="I360" s="9" cm="1">
        <f t="array" ref="I360">_xll.SNL.Clients.Office.Excel.Functions.SPG($A360, "SP_NET_INC", I$3)</f>
        <v>49631</v>
      </c>
      <c r="J360" s="9" cm="1">
        <f t="array" ref="J360">_xll.SNL.Clients.Office.Excel.Functions.SPG($A360, "SP_NET_INC", J$3)</f>
        <v>36303</v>
      </c>
    </row>
    <row r="361" spans="1:10" x14ac:dyDescent="0.3">
      <c r="A361" s="11" t="s">
        <v>1378</v>
      </c>
      <c r="B361" s="9" cm="1">
        <f t="array" ref="B361">_xll.SNL.Clients.Office.Excel.Functions.SPG($A361, "SP_NET_INC", B$3)</f>
        <v>32290</v>
      </c>
      <c r="C361" s="9" cm="1">
        <f t="array" ref="C361">_xll.SNL.Clients.Office.Excel.Functions.SPG($A361, "SP_NET_INC", C$3)</f>
        <v>6029</v>
      </c>
      <c r="D361" s="9" cm="1">
        <f t="array" ref="D361">_xll.SNL.Clients.Office.Excel.Functions.SPG($A361, "SP_NET_INC", D$3)</f>
        <v>42700</v>
      </c>
      <c r="E361" s="9" cm="1">
        <f t="array" ref="E361">_xll.SNL.Clients.Office.Excel.Functions.SPG($A361, "SP_NET_INC", E$3)</f>
        <v>27106</v>
      </c>
      <c r="F361" s="9" cm="1">
        <f t="array" ref="F361">_xll.SNL.Clients.Office.Excel.Functions.SPG($A361, "SP_NET_INC", F$3)</f>
        <v>26251</v>
      </c>
      <c r="G361" s="9" cm="1">
        <f t="array" ref="G361">_xll.SNL.Clients.Office.Excel.Functions.SPG($A361, "SP_NET_INC", G$3)</f>
        <v>27965</v>
      </c>
      <c r="H361" s="9" cm="1">
        <f t="array" ref="H361">_xll.SNL.Clients.Office.Excel.Functions.SPG($A361, "SP_NET_INC", H$3)</f>
        <v>10121</v>
      </c>
      <c r="I361" s="9" cm="1">
        <f t="array" ref="I361">_xll.SNL.Clients.Office.Excel.Functions.SPG($A361, "SP_NET_INC", I$3)</f>
        <v>15917</v>
      </c>
      <c r="J361" s="9" cm="1">
        <f t="array" ref="J361">_xll.SNL.Clients.Office.Excel.Functions.SPG($A361, "SP_NET_INC", J$3)</f>
        <v>11285</v>
      </c>
    </row>
    <row r="362" spans="1:10" x14ac:dyDescent="0.3">
      <c r="A362" s="11" t="s">
        <v>1379</v>
      </c>
      <c r="B362" s="9" cm="1">
        <f t="array" ref="B362">_xll.SNL.Clients.Office.Excel.Functions.SPG($A362, "SP_NET_INC", B$3)</f>
        <v>7610</v>
      </c>
      <c r="C362" s="9" cm="1">
        <f t="array" ref="C362">_xll.SNL.Clients.Office.Excel.Functions.SPG($A362, "SP_NET_INC", C$3)</f>
        <v>20732</v>
      </c>
      <c r="D362" s="9" cm="1">
        <f t="array" ref="D362">_xll.SNL.Clients.Office.Excel.Functions.SPG($A362, "SP_NET_INC", D$3)</f>
        <v>8083</v>
      </c>
      <c r="E362" s="9" cm="1">
        <f t="array" ref="E362">_xll.SNL.Clients.Office.Excel.Functions.SPG($A362, "SP_NET_INC", E$3)</f>
        <v>6077</v>
      </c>
      <c r="F362" s="9" cm="1">
        <f t="array" ref="F362">_xll.SNL.Clients.Office.Excel.Functions.SPG($A362, "SP_NET_INC", F$3)</f>
        <v>6568</v>
      </c>
      <c r="G362" s="9" cm="1">
        <f t="array" ref="G362">_xll.SNL.Clients.Office.Excel.Functions.SPG($A362, "SP_NET_INC", G$3)</f>
        <v>13159</v>
      </c>
      <c r="H362" s="9" cm="1">
        <f t="array" ref="H362">_xll.SNL.Clients.Office.Excel.Functions.SPG($A362, "SP_NET_INC", H$3)</f>
        <v>7019</v>
      </c>
      <c r="I362" s="9" cm="1">
        <f t="array" ref="I362">_xll.SNL.Clients.Office.Excel.Functions.SPG($A362, "SP_NET_INC", I$3)</f>
        <v>5503</v>
      </c>
      <c r="J362" s="9" cm="1">
        <f t="array" ref="J362">_xll.SNL.Clients.Office.Excel.Functions.SPG($A362, "SP_NET_INC", J$3)</f>
        <v>8878</v>
      </c>
    </row>
    <row r="363" spans="1:10" x14ac:dyDescent="0.3">
      <c r="A363" s="11" t="s">
        <v>1380</v>
      </c>
      <c r="B363" s="9" cm="1">
        <f t="array" ref="B363">_xll.SNL.Clients.Office.Excel.Functions.SPG($A363, "SP_NET_INC", B$3)</f>
        <v>14186</v>
      </c>
      <c r="C363" s="9" cm="1">
        <f t="array" ref="C363">_xll.SNL.Clients.Office.Excel.Functions.SPG($A363, "SP_NET_INC", C$3)</f>
        <v>-28591</v>
      </c>
      <c r="D363" s="9" cm="1">
        <f t="array" ref="D363">_xll.SNL.Clients.Office.Excel.Functions.SPG($A363, "SP_NET_INC", D$3)</f>
        <v>-8468</v>
      </c>
      <c r="E363" s="9" cm="1">
        <f t="array" ref="E363">_xll.SNL.Clients.Office.Excel.Functions.SPG($A363, "SP_NET_INC", E$3)</f>
        <v>-3125</v>
      </c>
      <c r="F363" s="9" cm="1">
        <f t="array" ref="F363">_xll.SNL.Clients.Office.Excel.Functions.SPG($A363, "SP_NET_INC", F$3)</f>
        <v>11685</v>
      </c>
      <c r="G363" s="9" t="str" cm="1">
        <f t="array" ref="G363">_xll.SNL.Clients.Office.Excel.Functions.SPG($A363, "SP_NET_INC", G$3)</f>
        <v>NA</v>
      </c>
      <c r="H363" s="9" cm="1">
        <f t="array" ref="H363">_xll.SNL.Clients.Office.Excel.Functions.SPG($A363, "SP_NET_INC", H$3)</f>
        <v>-73798</v>
      </c>
      <c r="I363" s="9" cm="1">
        <f t="array" ref="I363">_xll.SNL.Clients.Office.Excel.Functions.SPG($A363, "SP_NET_INC", I$3)</f>
        <v>5614</v>
      </c>
      <c r="J363" s="9" cm="1">
        <f t="array" ref="J363">_xll.SNL.Clients.Office.Excel.Functions.SPG($A363, "SP_NET_INC", J$3)</f>
        <v>18270</v>
      </c>
    </row>
    <row r="364" spans="1:10" x14ac:dyDescent="0.3">
      <c r="A364" s="11" t="s">
        <v>1381</v>
      </c>
      <c r="B364" s="9" cm="1">
        <f t="array" ref="B364">_xll.SNL.Clients.Office.Excel.Functions.SPG($A364, "SP_NET_INC", B$3)</f>
        <v>-2000</v>
      </c>
      <c r="C364" s="9" cm="1">
        <f t="array" ref="C364">_xll.SNL.Clients.Office.Excel.Functions.SPG($A364, "SP_NET_INC", C$3)</f>
        <v>24000</v>
      </c>
      <c r="D364" s="9" cm="1">
        <f t="array" ref="D364">_xll.SNL.Clients.Office.Excel.Functions.SPG($A364, "SP_NET_INC", D$3)</f>
        <v>-2000</v>
      </c>
      <c r="E364" s="9" cm="1">
        <f t="array" ref="E364">_xll.SNL.Clients.Office.Excel.Functions.SPG($A364, "SP_NET_INC", E$3)</f>
        <v>36000</v>
      </c>
      <c r="F364" s="9" cm="1">
        <f t="array" ref="F364">_xll.SNL.Clients.Office.Excel.Functions.SPG($A364, "SP_NET_INC", F$3)</f>
        <v>73000</v>
      </c>
      <c r="G364" s="9" cm="1">
        <f t="array" ref="G364">_xll.SNL.Clients.Office.Excel.Functions.SPG($A364, "SP_NET_INC", G$3)</f>
        <v>-28000</v>
      </c>
      <c r="H364" s="9" cm="1">
        <f t="array" ref="H364">_xll.SNL.Clients.Office.Excel.Functions.SPG($A364, "SP_NET_INC", H$3)</f>
        <v>79000</v>
      </c>
      <c r="I364" s="9" cm="1">
        <f t="array" ref="I364">_xll.SNL.Clients.Office.Excel.Functions.SPG($A364, "SP_NET_INC", I$3)</f>
        <v>66000</v>
      </c>
      <c r="J364" s="9" cm="1">
        <f t="array" ref="J364">_xll.SNL.Clients.Office.Excel.Functions.SPG($A364, "SP_NET_INC", J$3)</f>
        <v>111000</v>
      </c>
    </row>
    <row r="365" spans="1:10" x14ac:dyDescent="0.3">
      <c r="A365" s="11" t="s">
        <v>1382</v>
      </c>
      <c r="B365" s="9" cm="1">
        <f t="array" ref="B365">_xll.SNL.Clients.Office.Excel.Functions.SPG($A365, "SP_NET_INC", B$3)</f>
        <v>36745</v>
      </c>
      <c r="C365" s="9" cm="1">
        <f t="array" ref="C365">_xll.SNL.Clients.Office.Excel.Functions.SPG($A365, "SP_NET_INC", C$3)</f>
        <v>36005</v>
      </c>
      <c r="D365" s="9" cm="1">
        <f t="array" ref="D365">_xll.SNL.Clients.Office.Excel.Functions.SPG($A365, "SP_NET_INC", D$3)</f>
        <v>38097</v>
      </c>
      <c r="E365" s="9" cm="1">
        <f t="array" ref="E365">_xll.SNL.Clients.Office.Excel.Functions.SPG($A365, "SP_NET_INC", E$3)</f>
        <v>32716</v>
      </c>
      <c r="F365" s="9" cm="1">
        <f t="array" ref="F365">_xll.SNL.Clients.Office.Excel.Functions.SPG($A365, "SP_NET_INC", F$3)</f>
        <v>33823</v>
      </c>
      <c r="G365" s="9" cm="1">
        <f t="array" ref="G365">_xll.SNL.Clients.Office.Excel.Functions.SPG($A365, "SP_NET_INC", G$3)</f>
        <v>30446</v>
      </c>
      <c r="H365" s="9" cm="1">
        <f t="array" ref="H365">_xll.SNL.Clients.Office.Excel.Functions.SPG($A365, "SP_NET_INC", H$3)</f>
        <v>24606</v>
      </c>
      <c r="I365" s="9" cm="1">
        <f t="array" ref="I365">_xll.SNL.Clients.Office.Excel.Functions.SPG($A365, "SP_NET_INC", I$3)</f>
        <v>30072</v>
      </c>
      <c r="J365" s="9" cm="1">
        <f t="array" ref="J365">_xll.SNL.Clients.Office.Excel.Functions.SPG($A365, "SP_NET_INC", J$3)</f>
        <v>33658</v>
      </c>
    </row>
    <row r="366" spans="1:10" x14ac:dyDescent="0.3">
      <c r="A366" s="11" t="s">
        <v>1383</v>
      </c>
      <c r="B366" s="9" cm="1">
        <f t="array" ref="B366">_xll.SNL.Clients.Office.Excel.Functions.SPG($A366, "SP_NET_INC", B$3)</f>
        <v>16000</v>
      </c>
      <c r="C366" s="9" cm="1">
        <f t="array" ref="C366">_xll.SNL.Clients.Office.Excel.Functions.SPG($A366, "SP_NET_INC", C$3)</f>
        <v>49000</v>
      </c>
      <c r="D366" s="9" cm="1">
        <f t="array" ref="D366">_xll.SNL.Clients.Office.Excel.Functions.SPG($A366, "SP_NET_INC", D$3)</f>
        <v>23000</v>
      </c>
      <c r="E366" s="9" cm="1">
        <f t="array" ref="E366">_xll.SNL.Clients.Office.Excel.Functions.SPG($A366, "SP_NET_INC", E$3)</f>
        <v>28000</v>
      </c>
      <c r="F366" s="9" cm="1">
        <f t="array" ref="F366">_xll.SNL.Clients.Office.Excel.Functions.SPG($A366, "SP_NET_INC", F$3)</f>
        <v>-8000</v>
      </c>
      <c r="G366" s="9" cm="1">
        <f t="array" ref="G366">_xll.SNL.Clients.Office.Excel.Functions.SPG($A366, "SP_NET_INC", G$3)</f>
        <v>-164000</v>
      </c>
      <c r="H366" s="9" cm="1">
        <f t="array" ref="H366">_xll.SNL.Clients.Office.Excel.Functions.SPG($A366, "SP_NET_INC", H$3)</f>
        <v>-57000</v>
      </c>
      <c r="I366" s="9" cm="1">
        <f t="array" ref="I366">_xll.SNL.Clients.Office.Excel.Functions.SPG($A366, "SP_NET_INC", I$3)</f>
        <v>52000</v>
      </c>
      <c r="J366" s="9" cm="1">
        <f t="array" ref="J366">_xll.SNL.Clients.Office.Excel.Functions.SPG($A366, "SP_NET_INC", J$3)</f>
        <v>37000</v>
      </c>
    </row>
    <row r="367" spans="1:10" x14ac:dyDescent="0.3">
      <c r="A367" s="11" t="s">
        <v>1384</v>
      </c>
      <c r="B367" s="9" cm="1">
        <f t="array" ref="B367">_xll.SNL.Clients.Office.Excel.Functions.SPG($A367, "SP_NET_INC", B$3)</f>
        <v>-17000</v>
      </c>
      <c r="C367" s="9" cm="1">
        <f t="array" ref="C367">_xll.SNL.Clients.Office.Excel.Functions.SPG($A367, "SP_NET_INC", C$3)</f>
        <v>-11000</v>
      </c>
      <c r="D367" s="9" cm="1">
        <f t="array" ref="D367">_xll.SNL.Clients.Office.Excel.Functions.SPG($A367, "SP_NET_INC", D$3)</f>
        <v>1082000</v>
      </c>
      <c r="E367" s="9" cm="1">
        <f t="array" ref="E367">_xll.SNL.Clients.Office.Excel.Functions.SPG($A367, "SP_NET_INC", E$3)</f>
        <v>-73000</v>
      </c>
      <c r="F367" s="9" cm="1">
        <f t="array" ref="F367">_xll.SNL.Clients.Office.Excel.Functions.SPG($A367, "SP_NET_INC", F$3)</f>
        <v>-41000</v>
      </c>
      <c r="G367" s="9" cm="1">
        <f t="array" ref="G367">_xll.SNL.Clients.Office.Excel.Functions.SPG($A367, "SP_NET_INC", G$3)</f>
        <v>-319000</v>
      </c>
      <c r="H367" s="9" cm="1">
        <f t="array" ref="H367">_xll.SNL.Clients.Office.Excel.Functions.SPG($A367, "SP_NET_INC", H$3)</f>
        <v>-128000</v>
      </c>
      <c r="I367" s="9" cm="1">
        <f t="array" ref="I367">_xll.SNL.Clients.Office.Excel.Functions.SPG($A367, "SP_NET_INC", I$3)</f>
        <v>17000</v>
      </c>
      <c r="J367" s="9" cm="1">
        <f t="array" ref="J367">_xll.SNL.Clients.Office.Excel.Functions.SPG($A367, "SP_NET_INC", J$3)</f>
        <v>7000</v>
      </c>
    </row>
    <row r="368" spans="1:10" x14ac:dyDescent="0.3">
      <c r="A368" s="11" t="s">
        <v>1626</v>
      </c>
      <c r="B368" s="9" cm="1">
        <f t="array" ref="B368">_xll.SNL.Clients.Office.Excel.Functions.SPG($A368, "SP_NET_INC", B$3)</f>
        <v>-10957</v>
      </c>
      <c r="C368" s="9" cm="1">
        <f t="array" ref="C368">_xll.SNL.Clients.Office.Excel.Functions.SPG($A368, "SP_NET_INC", C$3)</f>
        <v>-456282</v>
      </c>
      <c r="D368" s="9" cm="1">
        <f t="array" ref="D368">_xll.SNL.Clients.Office.Excel.Functions.SPG($A368, "SP_NET_INC", D$3)</f>
        <v>-12609</v>
      </c>
      <c r="E368" s="9" cm="1">
        <f t="array" ref="E368">_xll.SNL.Clients.Office.Excel.Functions.SPG($A368, "SP_NET_INC", E$3)</f>
        <v>-5415</v>
      </c>
      <c r="F368" s="9" cm="1">
        <f t="array" ref="F368">_xll.SNL.Clients.Office.Excel.Functions.SPG($A368, "SP_NET_INC", F$3)</f>
        <v>-2022</v>
      </c>
      <c r="G368" s="9" cm="1">
        <f t="array" ref="G368">_xll.SNL.Clients.Office.Excel.Functions.SPG($A368, "SP_NET_INC", G$3)</f>
        <v>-3487</v>
      </c>
      <c r="H368" s="9" cm="1">
        <f t="array" ref="H368">_xll.SNL.Clients.Office.Excel.Functions.SPG($A368, "SP_NET_INC", H$3)</f>
        <v>1503</v>
      </c>
      <c r="I368" s="9" cm="1">
        <f t="array" ref="I368">_xll.SNL.Clients.Office.Excel.Functions.SPG($A368, "SP_NET_INC", I$3)</f>
        <v>5572</v>
      </c>
      <c r="J368" s="9" cm="1">
        <f t="array" ref="J368">_xll.SNL.Clients.Office.Excel.Functions.SPG($A368, "SP_NET_INC", J$3)</f>
        <v>8190</v>
      </c>
    </row>
    <row r="369" spans="1:10" x14ac:dyDescent="0.3">
      <c r="A369" s="11" t="s">
        <v>1385</v>
      </c>
      <c r="B369" s="9" cm="1">
        <f t="array" ref="B369">_xll.SNL.Clients.Office.Excel.Functions.SPG($A369, "SP_NET_INC", B$3)</f>
        <v>-25923</v>
      </c>
      <c r="C369" s="9" cm="1">
        <f t="array" ref="C369">_xll.SNL.Clients.Office.Excel.Functions.SPG($A369, "SP_NET_INC", C$3)</f>
        <v>-15324</v>
      </c>
      <c r="D369" s="9" cm="1">
        <f t="array" ref="D369">_xll.SNL.Clients.Office.Excel.Functions.SPG($A369, "SP_NET_INC", D$3)</f>
        <v>-17699</v>
      </c>
      <c r="E369" s="9" cm="1">
        <f t="array" ref="E369">_xll.SNL.Clients.Office.Excel.Functions.SPG($A369, "SP_NET_INC", E$3)</f>
        <v>-18642</v>
      </c>
      <c r="F369" s="9" cm="1">
        <f t="array" ref="F369">_xll.SNL.Clients.Office.Excel.Functions.SPG($A369, "SP_NET_INC", F$3)</f>
        <v>-27061</v>
      </c>
      <c r="G369" s="9" cm="1">
        <f t="array" ref="G369">_xll.SNL.Clients.Office.Excel.Functions.SPG($A369, "SP_NET_INC", G$3)</f>
        <v>-14326</v>
      </c>
      <c r="H369" s="9" cm="1">
        <f t="array" ref="H369">_xll.SNL.Clients.Office.Excel.Functions.SPG($A369, "SP_NET_INC", H$3)</f>
        <v>-18516</v>
      </c>
      <c r="I369" s="9" cm="1">
        <f t="array" ref="I369">_xll.SNL.Clients.Office.Excel.Functions.SPG($A369, "SP_NET_INC", I$3)</f>
        <v>-24331</v>
      </c>
      <c r="J369" s="9" cm="1">
        <f t="array" ref="J369">_xll.SNL.Clients.Office.Excel.Functions.SPG($A369, "SP_NET_INC", J$3)</f>
        <v>-30795</v>
      </c>
    </row>
    <row r="370" spans="1:10" x14ac:dyDescent="0.3">
      <c r="A370" s="11" t="s">
        <v>1386</v>
      </c>
      <c r="B370" s="9" cm="1">
        <f t="array" ref="B370">_xll.SNL.Clients.Office.Excel.Functions.SPG($A370, "SP_NET_INC", B$3)</f>
        <v>18617</v>
      </c>
      <c r="C370" s="9" cm="1">
        <f t="array" ref="C370">_xll.SNL.Clients.Office.Excel.Functions.SPG($A370, "SP_NET_INC", C$3)</f>
        <v>48810</v>
      </c>
      <c r="D370" s="9" cm="1">
        <f t="array" ref="D370">_xll.SNL.Clients.Office.Excel.Functions.SPG($A370, "SP_NET_INC", D$3)</f>
        <v>9027</v>
      </c>
      <c r="E370" s="9" cm="1">
        <f t="array" ref="E370">_xll.SNL.Clients.Office.Excel.Functions.SPG($A370, "SP_NET_INC", E$3)</f>
        <v>-443376</v>
      </c>
      <c r="F370" s="9" cm="1">
        <f t="array" ref="F370">_xll.SNL.Clients.Office.Excel.Functions.SPG($A370, "SP_NET_INC", F$3)</f>
        <v>-32419</v>
      </c>
      <c r="G370" s="9" cm="1">
        <f t="array" ref="G370">_xll.SNL.Clients.Office.Excel.Functions.SPG($A370, "SP_NET_INC", G$3)</f>
        <v>-132577</v>
      </c>
      <c r="H370" s="9" cm="1">
        <f t="array" ref="H370">_xll.SNL.Clients.Office.Excel.Functions.SPG($A370, "SP_NET_INC", H$3)</f>
        <v>21462</v>
      </c>
      <c r="I370" s="9" cm="1">
        <f t="array" ref="I370">_xll.SNL.Clients.Office.Excel.Functions.SPG($A370, "SP_NET_INC", I$3)</f>
        <v>-4200</v>
      </c>
      <c r="J370" s="9" cm="1">
        <f t="array" ref="J370">_xll.SNL.Clients.Office.Excel.Functions.SPG($A370, "SP_NET_INC", J$3)</f>
        <v>-3221</v>
      </c>
    </row>
    <row r="371" spans="1:10" x14ac:dyDescent="0.3">
      <c r="A371" s="11" t="s">
        <v>1387</v>
      </c>
      <c r="B371" s="9" cm="1">
        <f t="array" ref="B371">_xll.SNL.Clients.Office.Excel.Functions.SPG($A371, "SP_NET_INC", B$3)</f>
        <v>37065</v>
      </c>
      <c r="C371" s="9" cm="1">
        <f t="array" ref="C371">_xll.SNL.Clients.Office.Excel.Functions.SPG($A371, "SP_NET_INC", C$3)</f>
        <v>-30279</v>
      </c>
      <c r="D371" s="9" cm="1">
        <f t="array" ref="D371">_xll.SNL.Clients.Office.Excel.Functions.SPG($A371, "SP_NET_INC", D$3)</f>
        <v>40466</v>
      </c>
      <c r="E371" s="9" cm="1">
        <f t="array" ref="E371">_xll.SNL.Clients.Office.Excel.Functions.SPG($A371, "SP_NET_INC", E$3)</f>
        <v>-24083</v>
      </c>
      <c r="F371" s="9" cm="1">
        <f t="array" ref="F371">_xll.SNL.Clients.Office.Excel.Functions.SPG($A371, "SP_NET_INC", F$3)</f>
        <v>-80059</v>
      </c>
      <c r="G371" s="9" cm="1">
        <f t="array" ref="G371">_xll.SNL.Clients.Office.Excel.Functions.SPG($A371, "SP_NET_INC", G$3)</f>
        <v>32731</v>
      </c>
      <c r="H371" s="9" cm="1">
        <f t="array" ref="H371">_xll.SNL.Clients.Office.Excel.Functions.SPG($A371, "SP_NET_INC", H$3)</f>
        <v>-93873</v>
      </c>
      <c r="I371" s="9" cm="1">
        <f t="array" ref="I371">_xll.SNL.Clients.Office.Excel.Functions.SPG($A371, "SP_NET_INC", I$3)</f>
        <v>-30820</v>
      </c>
      <c r="J371" s="9" cm="1">
        <f t="array" ref="J371">_xll.SNL.Clients.Office.Excel.Functions.SPG($A371, "SP_NET_INC", J$3)</f>
        <v>14162</v>
      </c>
    </row>
    <row r="372" spans="1:10" x14ac:dyDescent="0.3">
      <c r="A372" s="11" t="s">
        <v>1388</v>
      </c>
      <c r="B372" s="9" cm="1">
        <f t="array" ref="B372">_xll.SNL.Clients.Office.Excel.Functions.SPG($A372, "SP_NET_INC", B$3)</f>
        <v>-37000</v>
      </c>
      <c r="C372" s="9" cm="1">
        <f t="array" ref="C372">_xll.SNL.Clients.Office.Excel.Functions.SPG($A372, "SP_NET_INC", C$3)</f>
        <v>-54000</v>
      </c>
      <c r="D372" s="9" cm="1">
        <f t="array" ref="D372">_xll.SNL.Clients.Office.Excel.Functions.SPG($A372, "SP_NET_INC", D$3)</f>
        <v>-198000</v>
      </c>
      <c r="E372" s="9" cm="1">
        <f t="array" ref="E372">_xll.SNL.Clients.Office.Excel.Functions.SPG($A372, "SP_NET_INC", E$3)</f>
        <v>45000</v>
      </c>
      <c r="F372" s="9" cm="1">
        <f t="array" ref="F372">_xll.SNL.Clients.Office.Excel.Functions.SPG($A372, "SP_NET_INC", F$3)</f>
        <v>-9000</v>
      </c>
      <c r="G372" s="9" cm="1">
        <f t="array" ref="G372">_xll.SNL.Clients.Office.Excel.Functions.SPG($A372, "SP_NET_INC", G$3)</f>
        <v>-86000</v>
      </c>
      <c r="H372" s="9" cm="1">
        <f t="array" ref="H372">_xll.SNL.Clients.Office.Excel.Functions.SPG($A372, "SP_NET_INC", H$3)</f>
        <v>-218000</v>
      </c>
      <c r="I372" s="9" cm="1">
        <f t="array" ref="I372">_xll.SNL.Clients.Office.Excel.Functions.SPG($A372, "SP_NET_INC", I$3)</f>
        <v>18000</v>
      </c>
      <c r="J372" s="9" cm="1">
        <f t="array" ref="J372">_xll.SNL.Clients.Office.Excel.Functions.SPG($A372, "SP_NET_INC", J$3)</f>
        <v>-102000</v>
      </c>
    </row>
    <row r="373" spans="1:10" x14ac:dyDescent="0.3">
      <c r="A373" s="11" t="s">
        <v>1389</v>
      </c>
      <c r="B373" s="9" cm="1">
        <f t="array" ref="B373">_xll.SNL.Clients.Office.Excel.Functions.SPG($A373, "SP_NET_INC", B$3)</f>
        <v>-6924</v>
      </c>
      <c r="C373" s="9" cm="1">
        <f t="array" ref="C373">_xll.SNL.Clients.Office.Excel.Functions.SPG($A373, "SP_NET_INC", C$3)</f>
        <v>-27038</v>
      </c>
      <c r="D373" s="9" cm="1">
        <f t="array" ref="D373">_xll.SNL.Clients.Office.Excel.Functions.SPG($A373, "SP_NET_INC", D$3)</f>
        <v>-8888</v>
      </c>
      <c r="E373" s="9" cm="1">
        <f t="array" ref="E373">_xll.SNL.Clients.Office.Excel.Functions.SPG($A373, "SP_NET_INC", E$3)</f>
        <v>10638</v>
      </c>
      <c r="F373" s="9" cm="1">
        <f t="array" ref="F373">_xll.SNL.Clients.Office.Excel.Functions.SPG($A373, "SP_NET_INC", F$3)</f>
        <v>26402</v>
      </c>
      <c r="G373" s="9" cm="1">
        <f t="array" ref="G373">_xll.SNL.Clients.Office.Excel.Functions.SPG($A373, "SP_NET_INC", G$3)</f>
        <v>18421</v>
      </c>
      <c r="H373" s="9" cm="1">
        <f t="array" ref="H373">_xll.SNL.Clients.Office.Excel.Functions.SPG($A373, "SP_NET_INC", H$3)</f>
        <v>33878</v>
      </c>
      <c r="I373" s="9" cm="1">
        <f t="array" ref="I373">_xll.SNL.Clients.Office.Excel.Functions.SPG($A373, "SP_NET_INC", I$3)</f>
        <v>-3968</v>
      </c>
      <c r="J373" s="9" cm="1">
        <f t="array" ref="J373">_xll.SNL.Clients.Office.Excel.Functions.SPG($A373, "SP_NET_INC", J$3)</f>
        <v>-3898</v>
      </c>
    </row>
    <row r="374" spans="1:10" x14ac:dyDescent="0.3">
      <c r="A374" s="11" t="s">
        <v>1390</v>
      </c>
      <c r="B374" s="9" cm="1">
        <f t="array" ref="B374">_xll.SNL.Clients.Office.Excel.Functions.SPG($A374, "SP_NET_INC", B$3)</f>
        <v>102559</v>
      </c>
      <c r="C374" s="9" cm="1">
        <f t="array" ref="C374">_xll.SNL.Clients.Office.Excel.Functions.SPG($A374, "SP_NET_INC", C$3)</f>
        <v>86167</v>
      </c>
      <c r="D374" s="9" cm="1">
        <f t="array" ref="D374">_xll.SNL.Clients.Office.Excel.Functions.SPG($A374, "SP_NET_INC", D$3)</f>
        <v>92810</v>
      </c>
      <c r="E374" s="9" cm="1">
        <f t="array" ref="E374">_xll.SNL.Clients.Office.Excel.Functions.SPG($A374, "SP_NET_INC", E$3)</f>
        <v>92079</v>
      </c>
      <c r="F374" s="9" cm="1">
        <f t="array" ref="F374">_xll.SNL.Clients.Office.Excel.Functions.SPG($A374, "SP_NET_INC", F$3)</f>
        <v>89050</v>
      </c>
      <c r="G374" s="9" cm="1">
        <f t="array" ref="G374">_xll.SNL.Clients.Office.Excel.Functions.SPG($A374, "SP_NET_INC", G$3)</f>
        <v>83413</v>
      </c>
      <c r="H374" s="9" cm="1">
        <f t="array" ref="H374">_xll.SNL.Clients.Office.Excel.Functions.SPG($A374, "SP_NET_INC", H$3)</f>
        <v>83955</v>
      </c>
      <c r="I374" s="9" cm="1">
        <f t="array" ref="I374">_xll.SNL.Clients.Office.Excel.Functions.SPG($A374, "SP_NET_INC", I$3)</f>
        <v>80284</v>
      </c>
      <c r="J374" s="9" cm="1">
        <f t="array" ref="J374">_xll.SNL.Clients.Office.Excel.Functions.SPG($A374, "SP_NET_INC", J$3)</f>
        <v>74458</v>
      </c>
    </row>
    <row r="375" spans="1:10" x14ac:dyDescent="0.3">
      <c r="A375" s="11" t="s">
        <v>1391</v>
      </c>
      <c r="B375" s="9" cm="1">
        <f t="array" ref="B375">_xll.SNL.Clients.Office.Excel.Functions.SPG($A375, "SP_NET_INC", B$3)</f>
        <v>138982</v>
      </c>
      <c r="C375" s="9" cm="1">
        <f t="array" ref="C375">_xll.SNL.Clients.Office.Excel.Functions.SPG($A375, "SP_NET_INC", C$3)</f>
        <v>71699</v>
      </c>
      <c r="D375" s="9" cm="1">
        <f t="array" ref="D375">_xll.SNL.Clients.Office.Excel.Functions.SPG($A375, "SP_NET_INC", D$3)</f>
        <v>298446</v>
      </c>
      <c r="E375" s="9" cm="1">
        <f t="array" ref="E375">_xll.SNL.Clients.Office.Excel.Functions.SPG($A375, "SP_NET_INC", E$3)</f>
        <v>138556</v>
      </c>
      <c r="F375" s="9" cm="1">
        <f t="array" ref="F375">_xll.SNL.Clients.Office.Excel.Functions.SPG($A375, "SP_NET_INC", F$3)</f>
        <v>11606</v>
      </c>
      <c r="G375" s="9" cm="1">
        <f t="array" ref="G375">_xll.SNL.Clients.Office.Excel.Functions.SPG($A375, "SP_NET_INC", G$3)</f>
        <v>388853</v>
      </c>
      <c r="H375" s="9" cm="1">
        <f t="array" ref="H375">_xll.SNL.Clients.Office.Excel.Functions.SPG($A375, "SP_NET_INC", H$3)</f>
        <v>26111</v>
      </c>
      <c r="I375" s="9" cm="1">
        <f t="array" ref="I375">_xll.SNL.Clients.Office.Excel.Functions.SPG($A375, "SP_NET_INC", I$3)</f>
        <v>167815</v>
      </c>
      <c r="J375" s="9" cm="1">
        <f t="array" ref="J375">_xll.SNL.Clients.Office.Excel.Functions.SPG($A375, "SP_NET_INC", J$3)</f>
        <v>340191</v>
      </c>
    </row>
    <row r="376" spans="1:10" x14ac:dyDescent="0.3">
      <c r="A376" s="11" t="s">
        <v>1392</v>
      </c>
      <c r="B376" s="9" cm="1">
        <f t="array" ref="B376">_xll.SNL.Clients.Office.Excel.Functions.SPG($A376, "SP_NET_INC", B$3)</f>
        <v>43458</v>
      </c>
      <c r="C376" s="9" cm="1">
        <f t="array" ref="C376">_xll.SNL.Clients.Office.Excel.Functions.SPG($A376, "SP_NET_INC", C$3)</f>
        <v>32750</v>
      </c>
      <c r="D376" s="9" cm="1">
        <f t="array" ref="D376">_xll.SNL.Clients.Office.Excel.Functions.SPG($A376, "SP_NET_INC", D$3)</f>
        <v>33618</v>
      </c>
      <c r="E376" s="9" cm="1">
        <f t="array" ref="E376">_xll.SNL.Clients.Office.Excel.Functions.SPG($A376, "SP_NET_INC", E$3)</f>
        <v>4747</v>
      </c>
      <c r="F376" s="9" cm="1">
        <f t="array" ref="F376">_xll.SNL.Clients.Office.Excel.Functions.SPG($A376, "SP_NET_INC", F$3)</f>
        <v>29163</v>
      </c>
      <c r="G376" s="9" cm="1">
        <f t="array" ref="G376">_xll.SNL.Clients.Office.Excel.Functions.SPG($A376, "SP_NET_INC", G$3)</f>
        <v>29014</v>
      </c>
      <c r="H376" s="9" cm="1">
        <f t="array" ref="H376">_xll.SNL.Clients.Office.Excel.Functions.SPG($A376, "SP_NET_INC", H$3)</f>
        <v>39220</v>
      </c>
      <c r="I376" s="9" cm="1">
        <f t="array" ref="I376">_xll.SNL.Clients.Office.Excel.Functions.SPG($A376, "SP_NET_INC", I$3)</f>
        <v>33044</v>
      </c>
      <c r="J376" s="9" cm="1">
        <f t="array" ref="J376">_xll.SNL.Clients.Office.Excel.Functions.SPG($A376, "SP_NET_INC", J$3)</f>
        <v>33679</v>
      </c>
    </row>
    <row r="377" spans="1:10" x14ac:dyDescent="0.3">
      <c r="A377" s="11" t="s">
        <v>1393</v>
      </c>
      <c r="B377" s="9" cm="1">
        <f t="array" ref="B377">_xll.SNL.Clients.Office.Excel.Functions.SPG($A377, "SP_NET_INC", B$3)</f>
        <v>87916</v>
      </c>
      <c r="C377" s="9" cm="1">
        <f t="array" ref="C377">_xll.SNL.Clients.Office.Excel.Functions.SPG($A377, "SP_NET_INC", C$3)</f>
        <v>45002</v>
      </c>
      <c r="D377" s="9" cm="1">
        <f t="array" ref="D377">_xll.SNL.Clients.Office.Excel.Functions.SPG($A377, "SP_NET_INC", D$3)</f>
        <v>-27167</v>
      </c>
      <c r="E377" s="9" cm="1">
        <f t="array" ref="E377">_xll.SNL.Clients.Office.Excel.Functions.SPG($A377, "SP_NET_INC", E$3)</f>
        <v>-2787</v>
      </c>
      <c r="F377" s="9" cm="1">
        <f t="array" ref="F377">_xll.SNL.Clients.Office.Excel.Functions.SPG($A377, "SP_NET_INC", F$3)</f>
        <v>63823</v>
      </c>
      <c r="G377" s="9" cm="1">
        <f t="array" ref="G377">_xll.SNL.Clients.Office.Excel.Functions.SPG($A377, "SP_NET_INC", G$3)</f>
        <v>44640</v>
      </c>
      <c r="H377" s="9" cm="1">
        <f t="array" ref="H377">_xll.SNL.Clients.Office.Excel.Functions.SPG($A377, "SP_NET_INC", H$3)</f>
        <v>-23687</v>
      </c>
      <c r="I377" s="9" cm="1">
        <f t="array" ref="I377">_xll.SNL.Clients.Office.Excel.Functions.SPG($A377, "SP_NET_INC", I$3)</f>
        <v>1244</v>
      </c>
      <c r="J377" s="9" cm="1">
        <f t="array" ref="J377">_xll.SNL.Clients.Office.Excel.Functions.SPG($A377, "SP_NET_INC", J$3)</f>
        <v>71671</v>
      </c>
    </row>
    <row r="378" spans="1:10" x14ac:dyDescent="0.3">
      <c r="A378" s="11" t="s">
        <v>1394</v>
      </c>
      <c r="B378" s="9" cm="1">
        <f t="array" ref="B378">_xll.SNL.Clients.Office.Excel.Functions.SPG($A378, "SP_NET_INC", B$3)</f>
        <v>428</v>
      </c>
      <c r="C378" s="9" cm="1">
        <f t="array" ref="C378">_xll.SNL.Clients.Office.Excel.Functions.SPG($A378, "SP_NET_INC", C$3)</f>
        <v>5430</v>
      </c>
      <c r="D378" s="9" cm="1">
        <f t="array" ref="D378">_xll.SNL.Clients.Office.Excel.Functions.SPG($A378, "SP_NET_INC", D$3)</f>
        <v>17078</v>
      </c>
      <c r="E378" s="9" cm="1">
        <f t="array" ref="E378">_xll.SNL.Clients.Office.Excel.Functions.SPG($A378, "SP_NET_INC", E$3)</f>
        <v>5063</v>
      </c>
      <c r="F378" s="9" cm="1">
        <f t="array" ref="F378">_xll.SNL.Clients.Office.Excel.Functions.SPG($A378, "SP_NET_INC", F$3)</f>
        <v>408</v>
      </c>
      <c r="G378" s="9" cm="1">
        <f t="array" ref="G378">_xll.SNL.Clients.Office.Excel.Functions.SPG($A378, "SP_NET_INC", G$3)</f>
        <v>10146</v>
      </c>
      <c r="H378" s="9" cm="1">
        <f t="array" ref="H378">_xll.SNL.Clients.Office.Excel.Functions.SPG($A378, "SP_NET_INC", H$3)</f>
        <v>13056</v>
      </c>
      <c r="I378" s="9" cm="1">
        <f t="array" ref="I378">_xll.SNL.Clients.Office.Excel.Functions.SPG($A378, "SP_NET_INC", I$3)</f>
        <v>14575</v>
      </c>
      <c r="J378" s="9" cm="1">
        <f t="array" ref="J378">_xll.SNL.Clients.Office.Excel.Functions.SPG($A378, "SP_NET_INC", J$3)</f>
        <v>5947</v>
      </c>
    </row>
    <row r="379" spans="1:10" x14ac:dyDescent="0.3">
      <c r="A379" s="11" t="s">
        <v>1395</v>
      </c>
      <c r="B379" s="9" cm="1">
        <f t="array" ref="B379">_xll.SNL.Clients.Office.Excel.Functions.SPG($A379, "SP_NET_INC", B$3)</f>
        <v>-12000</v>
      </c>
      <c r="C379" s="9" cm="1">
        <f t="array" ref="C379">_xll.SNL.Clients.Office.Excel.Functions.SPG($A379, "SP_NET_INC", C$3)</f>
        <v>-149000</v>
      </c>
      <c r="D379" s="9" cm="1">
        <f t="array" ref="D379">_xll.SNL.Clients.Office.Excel.Functions.SPG($A379, "SP_NET_INC", D$3)</f>
        <v>-76000</v>
      </c>
      <c r="E379" s="9" cm="1">
        <f t="array" ref="E379">_xll.SNL.Clients.Office.Excel.Functions.SPG($A379, "SP_NET_INC", E$3)</f>
        <v>62000</v>
      </c>
      <c r="F379" s="9" cm="1">
        <f t="array" ref="F379">_xll.SNL.Clients.Office.Excel.Functions.SPG($A379, "SP_NET_INC", F$3)</f>
        <v>76000</v>
      </c>
      <c r="G379" s="9" cm="1">
        <f t="array" ref="G379">_xll.SNL.Clients.Office.Excel.Functions.SPG($A379, "SP_NET_INC", G$3)</f>
        <v>-464000</v>
      </c>
      <c r="H379" s="9" cm="1">
        <f t="array" ref="H379">_xll.SNL.Clients.Office.Excel.Functions.SPG($A379, "SP_NET_INC", H$3)</f>
        <v>56000</v>
      </c>
      <c r="I379" s="9" cm="1">
        <f t="array" ref="I379">_xll.SNL.Clients.Office.Excel.Functions.SPG($A379, "SP_NET_INC", I$3)</f>
        <v>113000</v>
      </c>
      <c r="J379" s="9" cm="1">
        <f t="array" ref="J379">_xll.SNL.Clients.Office.Excel.Functions.SPG($A379, "SP_NET_INC", J$3)</f>
        <v>210000</v>
      </c>
    </row>
    <row r="380" spans="1:10" x14ac:dyDescent="0.3">
      <c r="A380" s="11" t="s">
        <v>1396</v>
      </c>
      <c r="B380" s="9" cm="1">
        <f t="array" ref="B380">_xll.SNL.Clients.Office.Excel.Functions.SPG($A380, "SP_NET_INC", B$3)</f>
        <v>50377</v>
      </c>
      <c r="C380" s="9" cm="1">
        <f t="array" ref="C380">_xll.SNL.Clients.Office.Excel.Functions.SPG($A380, "SP_NET_INC", C$3)</f>
        <v>56099</v>
      </c>
      <c r="D380" s="9" cm="1">
        <f t="array" ref="D380">_xll.SNL.Clients.Office.Excel.Functions.SPG($A380, "SP_NET_INC", D$3)</f>
        <v>41237</v>
      </c>
      <c r="E380" s="9" cm="1">
        <f t="array" ref="E380">_xll.SNL.Clients.Office.Excel.Functions.SPG($A380, "SP_NET_INC", E$3)</f>
        <v>34997</v>
      </c>
      <c r="F380" s="9" cm="1">
        <f t="array" ref="F380">_xll.SNL.Clients.Office.Excel.Functions.SPG($A380, "SP_NET_INC", F$3)</f>
        <v>15135</v>
      </c>
      <c r="G380" s="9" cm="1">
        <f t="array" ref="G380">_xll.SNL.Clients.Office.Excel.Functions.SPG($A380, "SP_NET_INC", G$3)</f>
        <v>44529</v>
      </c>
      <c r="H380" s="9" cm="1">
        <f t="array" ref="H380">_xll.SNL.Clients.Office.Excel.Functions.SPG($A380, "SP_NET_INC", H$3)</f>
        <v>29812</v>
      </c>
      <c r="I380" s="9" cm="1">
        <f t="array" ref="I380">_xll.SNL.Clients.Office.Excel.Functions.SPG($A380, "SP_NET_INC", I$3)</f>
        <v>19002</v>
      </c>
      <c r="J380" s="9" cm="1">
        <f t="array" ref="J380">_xll.SNL.Clients.Office.Excel.Functions.SPG($A380, "SP_NET_INC", J$3)</f>
        <v>4060</v>
      </c>
    </row>
    <row r="381" spans="1:10" x14ac:dyDescent="0.3">
      <c r="A381" s="11" t="s">
        <v>1397</v>
      </c>
      <c r="B381" s="9" cm="1">
        <f t="array" ref="B381">_xll.SNL.Clients.Office.Excel.Functions.SPG($A381, "SP_NET_INC", B$3)</f>
        <v>45572</v>
      </c>
      <c r="C381" s="9" cm="1">
        <f t="array" ref="C381">_xll.SNL.Clients.Office.Excel.Functions.SPG($A381, "SP_NET_INC", C$3)</f>
        <v>50347</v>
      </c>
      <c r="D381" s="9" cm="1">
        <f t="array" ref="D381">_xll.SNL.Clients.Office.Excel.Functions.SPG($A381, "SP_NET_INC", D$3)</f>
        <v>47000</v>
      </c>
      <c r="E381" s="9" cm="1">
        <f t="array" ref="E381">_xll.SNL.Clients.Office.Excel.Functions.SPG($A381, "SP_NET_INC", E$3)</f>
        <v>51131</v>
      </c>
      <c r="F381" s="9" cm="1">
        <f t="array" ref="F381">_xll.SNL.Clients.Office.Excel.Functions.SPG($A381, "SP_NET_INC", F$3)</f>
        <v>49692</v>
      </c>
      <c r="G381" s="9" cm="1">
        <f t="array" ref="G381">_xll.SNL.Clients.Office.Excel.Functions.SPG($A381, "SP_NET_INC", G$3)</f>
        <v>46597</v>
      </c>
      <c r="H381" s="9" cm="1">
        <f t="array" ref="H381">_xll.SNL.Clients.Office.Excel.Functions.SPG($A381, "SP_NET_INC", H$3)</f>
        <v>44873</v>
      </c>
      <c r="I381" s="9" cm="1">
        <f t="array" ref="I381">_xll.SNL.Clients.Office.Excel.Functions.SPG($A381, "SP_NET_INC", I$3)</f>
        <v>44173</v>
      </c>
      <c r="J381" s="9" cm="1">
        <f t="array" ref="J381">_xll.SNL.Clients.Office.Excel.Functions.SPG($A381, "SP_NET_INC", J$3)</f>
        <v>46229</v>
      </c>
    </row>
    <row r="382" spans="1:10" x14ac:dyDescent="0.3">
      <c r="A382" s="11" t="s">
        <v>1398</v>
      </c>
      <c r="B382" s="9" cm="1">
        <f t="array" ref="B382">_xll.SNL.Clients.Office.Excel.Functions.SPG($A382, "SP_NET_INC", B$3)</f>
        <v>-7023</v>
      </c>
      <c r="C382" s="9" cm="1">
        <f t="array" ref="C382">_xll.SNL.Clients.Office.Excel.Functions.SPG($A382, "SP_NET_INC", C$3)</f>
        <v>15842</v>
      </c>
      <c r="D382" s="9" cm="1">
        <f t="array" ref="D382">_xll.SNL.Clients.Office.Excel.Functions.SPG($A382, "SP_NET_INC", D$3)</f>
        <v>8630</v>
      </c>
      <c r="E382" s="9" cm="1">
        <f t="array" ref="E382">_xll.SNL.Clients.Office.Excel.Functions.SPG($A382, "SP_NET_INC", E$3)</f>
        <v>3735</v>
      </c>
      <c r="F382" s="9" cm="1">
        <f t="array" ref="F382">_xll.SNL.Clients.Office.Excel.Functions.SPG($A382, "SP_NET_INC", F$3)</f>
        <v>-15676</v>
      </c>
      <c r="G382" s="9" cm="1">
        <f t="array" ref="G382">_xll.SNL.Clients.Office.Excel.Functions.SPG($A382, "SP_NET_INC", G$3)</f>
        <v>-14375</v>
      </c>
      <c r="H382" s="9" cm="1">
        <f t="array" ref="H382">_xll.SNL.Clients.Office.Excel.Functions.SPG($A382, "SP_NET_INC", H$3)</f>
        <v>5553</v>
      </c>
      <c r="I382" s="9" cm="1">
        <f t="array" ref="I382">_xll.SNL.Clients.Office.Excel.Functions.SPG($A382, "SP_NET_INC", I$3)</f>
        <v>3451</v>
      </c>
      <c r="J382" s="9" cm="1">
        <f t="array" ref="J382">_xll.SNL.Clients.Office.Excel.Functions.SPG($A382, "SP_NET_INC", J$3)</f>
        <v>-15000</v>
      </c>
    </row>
    <row r="383" spans="1:10" x14ac:dyDescent="0.3">
      <c r="A383" s="11" t="s">
        <v>1399</v>
      </c>
      <c r="B383" s="9" cm="1">
        <f t="array" ref="B383">_xll.SNL.Clients.Office.Excel.Functions.SPG($A383, "SP_NET_INC", B$3)</f>
        <v>36900</v>
      </c>
      <c r="C383" s="9" cm="1">
        <f t="array" ref="C383">_xll.SNL.Clients.Office.Excel.Functions.SPG($A383, "SP_NET_INC", C$3)</f>
        <v>52300</v>
      </c>
      <c r="D383" s="9" cm="1">
        <f t="array" ref="D383">_xll.SNL.Clients.Office.Excel.Functions.SPG($A383, "SP_NET_INC", D$3)</f>
        <v>28400</v>
      </c>
      <c r="E383" s="9" cm="1">
        <f t="array" ref="E383">_xll.SNL.Clients.Office.Excel.Functions.SPG($A383, "SP_NET_INC", E$3)</f>
        <v>10700</v>
      </c>
      <c r="F383" s="9" cm="1">
        <f t="array" ref="F383">_xll.SNL.Clients.Office.Excel.Functions.SPG($A383, "SP_NET_INC", F$3)</f>
        <v>18500</v>
      </c>
      <c r="G383" s="9" t="str" cm="1">
        <f t="array" ref="G383">_xll.SNL.Clients.Office.Excel.Functions.SPG($A383, "SP_NET_INC", G$3)</f>
        <v>NA</v>
      </c>
      <c r="H383" s="9" cm="1">
        <f t="array" ref="H383">_xll.SNL.Clients.Office.Excel.Functions.SPG($A383, "SP_NET_INC", H$3)</f>
        <v>12700</v>
      </c>
      <c r="I383" s="9" cm="1">
        <f t="array" ref="I383">_xll.SNL.Clients.Office.Excel.Functions.SPG($A383, "SP_NET_INC", I$3)</f>
        <v>-193800</v>
      </c>
      <c r="J383" s="9" cm="1">
        <f t="array" ref="J383">_xll.SNL.Clients.Office.Excel.Functions.SPG($A383, "SP_NET_INC", J$3)</f>
        <v>12700</v>
      </c>
    </row>
    <row r="384" spans="1:10" x14ac:dyDescent="0.3">
      <c r="A384" s="11" t="s">
        <v>1400</v>
      </c>
      <c r="B384" s="9" cm="1">
        <f t="array" ref="B384">_xll.SNL.Clients.Office.Excel.Functions.SPG($A384, "SP_NET_INC", B$3)</f>
        <v>87000</v>
      </c>
      <c r="C384" s="9" cm="1">
        <f t="array" ref="C384">_xll.SNL.Clients.Office.Excel.Functions.SPG($A384, "SP_NET_INC", C$3)</f>
        <v>109000</v>
      </c>
      <c r="D384" s="9" cm="1">
        <f t="array" ref="D384">_xll.SNL.Clients.Office.Excel.Functions.SPG($A384, "SP_NET_INC", D$3)</f>
        <v>359000</v>
      </c>
      <c r="E384" s="9" cm="1">
        <f t="array" ref="E384">_xll.SNL.Clients.Office.Excel.Functions.SPG($A384, "SP_NET_INC", E$3)</f>
        <v>195000</v>
      </c>
      <c r="F384" s="9" cm="1">
        <f t="array" ref="F384">_xll.SNL.Clients.Office.Excel.Functions.SPG($A384, "SP_NET_INC", F$3)</f>
        <v>201000</v>
      </c>
      <c r="G384" s="9" cm="1">
        <f t="array" ref="G384">_xll.SNL.Clients.Office.Excel.Functions.SPG($A384, "SP_NET_INC", G$3)</f>
        <v>546000</v>
      </c>
      <c r="H384" s="9" cm="1">
        <f t="array" ref="H384">_xll.SNL.Clients.Office.Excel.Functions.SPG($A384, "SP_NET_INC", H$3)</f>
        <v>58000</v>
      </c>
      <c r="I384" s="9" cm="1">
        <f t="array" ref="I384">_xll.SNL.Clients.Office.Excel.Functions.SPG($A384, "SP_NET_INC", I$3)</f>
        <v>242000</v>
      </c>
      <c r="J384" s="9" cm="1">
        <f t="array" ref="J384">_xll.SNL.Clients.Office.Excel.Functions.SPG($A384, "SP_NET_INC", J$3)</f>
        <v>177000</v>
      </c>
    </row>
    <row r="385" spans="1:10" x14ac:dyDescent="0.3">
      <c r="A385" s="11" t="s">
        <v>1401</v>
      </c>
      <c r="B385" s="9" cm="1">
        <f t="array" ref="B385">_xll.SNL.Clients.Office.Excel.Functions.SPG($A385, "SP_NET_INC", B$3)</f>
        <v>41134</v>
      </c>
      <c r="C385" s="9" cm="1">
        <f t="array" ref="C385">_xll.SNL.Clients.Office.Excel.Functions.SPG($A385, "SP_NET_INC", C$3)</f>
        <v>37819</v>
      </c>
      <c r="D385" s="9" cm="1">
        <f t="array" ref="D385">_xll.SNL.Clients.Office.Excel.Functions.SPG($A385, "SP_NET_INC", D$3)</f>
        <v>17936</v>
      </c>
      <c r="E385" s="9" cm="1">
        <f t="array" ref="E385">_xll.SNL.Clients.Office.Excel.Functions.SPG($A385, "SP_NET_INC", E$3)</f>
        <v>44679</v>
      </c>
      <c r="F385" s="9" cm="1">
        <f t="array" ref="F385">_xll.SNL.Clients.Office.Excel.Functions.SPG($A385, "SP_NET_INC", F$3)</f>
        <v>34043</v>
      </c>
      <c r="G385" s="9" cm="1">
        <f t="array" ref="G385">_xll.SNL.Clients.Office.Excel.Functions.SPG($A385, "SP_NET_INC", G$3)</f>
        <v>36553</v>
      </c>
      <c r="H385" s="9" cm="1">
        <f t="array" ref="H385">_xll.SNL.Clients.Office.Excel.Functions.SPG($A385, "SP_NET_INC", H$3)</f>
        <v>12879</v>
      </c>
      <c r="I385" s="9" cm="1">
        <f t="array" ref="I385">_xll.SNL.Clients.Office.Excel.Functions.SPG($A385, "SP_NET_INC", I$3)</f>
        <v>42381</v>
      </c>
      <c r="J385" s="9" cm="1">
        <f t="array" ref="J385">_xll.SNL.Clients.Office.Excel.Functions.SPG($A385, "SP_NET_INC", J$3)</f>
        <v>21808</v>
      </c>
    </row>
    <row r="386" spans="1:10" x14ac:dyDescent="0.3">
      <c r="A386" s="11" t="s">
        <v>1402</v>
      </c>
      <c r="B386" s="9" cm="1">
        <f t="array" ref="B386">_xll.SNL.Clients.Office.Excel.Functions.SPG($A386, "SP_NET_INC", B$3)</f>
        <v>68099</v>
      </c>
      <c r="C386" s="9" cm="1">
        <f t="array" ref="C386">_xll.SNL.Clients.Office.Excel.Functions.SPG($A386, "SP_NET_INC", C$3)</f>
        <v>54850</v>
      </c>
      <c r="D386" s="9" cm="1">
        <f t="array" ref="D386">_xll.SNL.Clients.Office.Excel.Functions.SPG($A386, "SP_NET_INC", D$3)</f>
        <v>85479</v>
      </c>
      <c r="E386" s="9" cm="1">
        <f t="array" ref="E386">_xll.SNL.Clients.Office.Excel.Functions.SPG($A386, "SP_NET_INC", E$3)</f>
        <v>86995</v>
      </c>
      <c r="F386" s="9" cm="1">
        <f t="array" ref="F386">_xll.SNL.Clients.Office.Excel.Functions.SPG($A386, "SP_NET_INC", F$3)</f>
        <v>74338</v>
      </c>
      <c r="G386" s="9" cm="1">
        <f t="array" ref="G386">_xll.SNL.Clients.Office.Excel.Functions.SPG($A386, "SP_NET_INC", G$3)</f>
        <v>57767</v>
      </c>
      <c r="H386" s="9" cm="1">
        <f t="array" ref="H386">_xll.SNL.Clients.Office.Excel.Functions.SPG($A386, "SP_NET_INC", H$3)</f>
        <v>91974</v>
      </c>
      <c r="I386" s="9" cm="1">
        <f t="array" ref="I386">_xll.SNL.Clients.Office.Excel.Functions.SPG($A386, "SP_NET_INC", I$3)</f>
        <v>81969</v>
      </c>
      <c r="J386" s="9" cm="1">
        <f t="array" ref="J386">_xll.SNL.Clients.Office.Excel.Functions.SPG($A386, "SP_NET_INC", J$3)</f>
        <v>62481</v>
      </c>
    </row>
    <row r="387" spans="1:10" x14ac:dyDescent="0.3">
      <c r="A387" s="11" t="s">
        <v>1403</v>
      </c>
      <c r="B387" s="9" cm="1">
        <f t="array" ref="B387">_xll.SNL.Clients.Office.Excel.Functions.SPG($A387, "SP_NET_INC", B$3)</f>
        <v>-20700</v>
      </c>
      <c r="C387" s="9" cm="1">
        <f t="array" ref="C387">_xll.SNL.Clients.Office.Excel.Functions.SPG($A387, "SP_NET_INC", C$3)</f>
        <v>74000</v>
      </c>
      <c r="D387" s="9" cm="1">
        <f t="array" ref="D387">_xll.SNL.Clients.Office.Excel.Functions.SPG($A387, "SP_NET_INC", D$3)</f>
        <v>34800</v>
      </c>
      <c r="E387" s="9" cm="1">
        <f t="array" ref="E387">_xll.SNL.Clients.Office.Excel.Functions.SPG($A387, "SP_NET_INC", E$3)</f>
        <v>177000</v>
      </c>
      <c r="F387" s="9" cm="1">
        <f t="array" ref="F387">_xll.SNL.Clients.Office.Excel.Functions.SPG($A387, "SP_NET_INC", F$3)</f>
        <v>-27100</v>
      </c>
      <c r="G387" s="9" cm="1">
        <f t="array" ref="G387">_xll.SNL.Clients.Office.Excel.Functions.SPG($A387, "SP_NET_INC", G$3)</f>
        <v>60700</v>
      </c>
      <c r="H387" s="9" cm="1">
        <f t="array" ref="H387">_xll.SNL.Clients.Office.Excel.Functions.SPG($A387, "SP_NET_INC", H$3)</f>
        <v>16700</v>
      </c>
      <c r="I387" s="9" cm="1">
        <f t="array" ref="I387">_xll.SNL.Clients.Office.Excel.Functions.SPG($A387, "SP_NET_INC", I$3)</f>
        <v>-478400</v>
      </c>
      <c r="J387" s="9" cm="1">
        <f t="array" ref="J387">_xll.SNL.Clients.Office.Excel.Functions.SPG($A387, "SP_NET_INC", J$3)</f>
        <v>-28700</v>
      </c>
    </row>
    <row r="388" spans="1:10" x14ac:dyDescent="0.3">
      <c r="A388" s="11" t="s">
        <v>1404</v>
      </c>
      <c r="B388" s="9" cm="1">
        <f t="array" ref="B388">_xll.SNL.Clients.Office.Excel.Functions.SPG($A388, "SP_NET_INC", B$3)</f>
        <v>-24982</v>
      </c>
      <c r="C388" s="9" cm="1">
        <f t="array" ref="C388">_xll.SNL.Clients.Office.Excel.Functions.SPG($A388, "SP_NET_INC", C$3)</f>
        <v>-296116</v>
      </c>
      <c r="D388" s="9" cm="1">
        <f t="array" ref="D388">_xll.SNL.Clients.Office.Excel.Functions.SPG($A388, "SP_NET_INC", D$3)</f>
        <v>-12770</v>
      </c>
      <c r="E388" s="9" cm="1">
        <f t="array" ref="E388">_xll.SNL.Clients.Office.Excel.Functions.SPG($A388, "SP_NET_INC", E$3)</f>
        <v>-31913</v>
      </c>
      <c r="F388" s="9" cm="1">
        <f t="array" ref="F388">_xll.SNL.Clients.Office.Excel.Functions.SPG($A388, "SP_NET_INC", F$3)</f>
        <v>-21886</v>
      </c>
      <c r="G388" s="9" cm="1">
        <f t="array" ref="G388">_xll.SNL.Clients.Office.Excel.Functions.SPG($A388, "SP_NET_INC", G$3)</f>
        <v>17784</v>
      </c>
      <c r="H388" s="9" cm="1">
        <f t="array" ref="H388">_xll.SNL.Clients.Office.Excel.Functions.SPG($A388, "SP_NET_INC", H$3)</f>
        <v>-6426</v>
      </c>
      <c r="I388" s="9" cm="1">
        <f t="array" ref="I388">_xll.SNL.Clients.Office.Excel.Functions.SPG($A388, "SP_NET_INC", I$3)</f>
        <v>-28241</v>
      </c>
      <c r="J388" s="9" cm="1">
        <f t="array" ref="J388">_xll.SNL.Clients.Office.Excel.Functions.SPG($A388, "SP_NET_INC", J$3)</f>
        <v>-24418</v>
      </c>
    </row>
    <row r="389" spans="1:10" x14ac:dyDescent="0.3">
      <c r="A389" s="11" t="s">
        <v>1405</v>
      </c>
      <c r="B389" s="9" t="str" cm="1">
        <f t="array" ref="B389">_xll.SNL.Clients.Office.Excel.Functions.SPG($A389, "SP_NET_INC", B$3)</f>
        <v>NA</v>
      </c>
      <c r="C389" s="9" cm="1">
        <f t="array" ref="C389">_xll.SNL.Clients.Office.Excel.Functions.SPG($A389, "SP_NET_INC", C$3)</f>
        <v>17894</v>
      </c>
      <c r="D389" s="9" cm="1">
        <f t="array" ref="D389">_xll.SNL.Clients.Office.Excel.Functions.SPG($A389, "SP_NET_INC", D$3)</f>
        <v>-3937</v>
      </c>
      <c r="E389" s="9" cm="1">
        <f t="array" ref="E389">_xll.SNL.Clients.Office.Excel.Functions.SPG($A389, "SP_NET_INC", E$3)</f>
        <v>40642</v>
      </c>
      <c r="F389" s="9" cm="1">
        <f t="array" ref="F389">_xll.SNL.Clients.Office.Excel.Functions.SPG($A389, "SP_NET_INC", F$3)</f>
        <v>38373</v>
      </c>
      <c r="G389" s="9" cm="1">
        <f t="array" ref="G389">_xll.SNL.Clients.Office.Excel.Functions.SPG($A389, "SP_NET_INC", G$3)</f>
        <v>-60070</v>
      </c>
      <c r="H389" s="9" cm="1">
        <f t="array" ref="H389">_xll.SNL.Clients.Office.Excel.Functions.SPG($A389, "SP_NET_INC", H$3)</f>
        <v>10782</v>
      </c>
      <c r="I389" s="9" cm="1">
        <f t="array" ref="I389">_xll.SNL.Clients.Office.Excel.Functions.SPG($A389, "SP_NET_INC", I$3)</f>
        <v>51453</v>
      </c>
      <c r="J389" s="9" cm="1">
        <f t="array" ref="J389">_xll.SNL.Clients.Office.Excel.Functions.SPG($A389, "SP_NET_INC", J$3)</f>
        <v>58538</v>
      </c>
    </row>
    <row r="390" spans="1:10" x14ac:dyDescent="0.3">
      <c r="A390" s="11" t="s">
        <v>1406</v>
      </c>
      <c r="B390" s="9" cm="1">
        <f t="array" ref="B390">_xll.SNL.Clients.Office.Excel.Functions.SPG($A390, "SP_NET_INC", B$3)</f>
        <v>36021</v>
      </c>
      <c r="C390" s="9" cm="1">
        <f t="array" ref="C390">_xll.SNL.Clients.Office.Excel.Functions.SPG($A390, "SP_NET_INC", C$3)</f>
        <v>33893</v>
      </c>
      <c r="D390" s="9" cm="1">
        <f t="array" ref="D390">_xll.SNL.Clients.Office.Excel.Functions.SPG($A390, "SP_NET_INC", D$3)</f>
        <v>35979</v>
      </c>
      <c r="E390" s="9" cm="1">
        <f t="array" ref="E390">_xll.SNL.Clients.Office.Excel.Functions.SPG($A390, "SP_NET_INC", E$3)</f>
        <v>41905</v>
      </c>
      <c r="F390" s="9" cm="1">
        <f t="array" ref="F390">_xll.SNL.Clients.Office.Excel.Functions.SPG($A390, "SP_NET_INC", F$3)</f>
        <v>47025</v>
      </c>
      <c r="G390" s="9" cm="1">
        <f t="array" ref="G390">_xll.SNL.Clients.Office.Excel.Functions.SPG($A390, "SP_NET_INC", G$3)</f>
        <v>-135376</v>
      </c>
      <c r="H390" s="9" cm="1">
        <f t="array" ref="H390">_xll.SNL.Clients.Office.Excel.Functions.SPG($A390, "SP_NET_INC", H$3)</f>
        <v>46030</v>
      </c>
      <c r="I390" s="9" cm="1">
        <f t="array" ref="I390">_xll.SNL.Clients.Office.Excel.Functions.SPG($A390, "SP_NET_INC", I$3)</f>
        <v>57636</v>
      </c>
      <c r="J390" s="9" cm="1">
        <f t="array" ref="J390">_xll.SNL.Clients.Office.Excel.Functions.SPG($A390, "SP_NET_INC", J$3)</f>
        <v>62562</v>
      </c>
    </row>
    <row r="391" spans="1:10" x14ac:dyDescent="0.3">
      <c r="A391" s="11" t="s">
        <v>1407</v>
      </c>
      <c r="B391" s="9" cm="1">
        <f t="array" ref="B391">_xll.SNL.Clients.Office.Excel.Functions.SPG($A391, "SP_NET_INC", B$3)</f>
        <v>4812</v>
      </c>
      <c r="C391" s="9" cm="1">
        <f t="array" ref="C391">_xll.SNL.Clients.Office.Excel.Functions.SPG($A391, "SP_NET_INC", C$3)</f>
        <v>16041</v>
      </c>
      <c r="D391" s="9" cm="1">
        <f t="array" ref="D391">_xll.SNL.Clients.Office.Excel.Functions.SPG($A391, "SP_NET_INC", D$3)</f>
        <v>-143466</v>
      </c>
      <c r="E391" s="9" cm="1">
        <f t="array" ref="E391">_xll.SNL.Clients.Office.Excel.Functions.SPG($A391, "SP_NET_INC", E$3)</f>
        <v>18886</v>
      </c>
      <c r="F391" s="9" cm="1">
        <f t="array" ref="F391">_xll.SNL.Clients.Office.Excel.Functions.SPG($A391, "SP_NET_INC", F$3)</f>
        <v>8979</v>
      </c>
      <c r="G391" s="9" cm="1">
        <f t="array" ref="G391">_xll.SNL.Clients.Office.Excel.Functions.SPG($A391, "SP_NET_INC", G$3)</f>
        <v>24870</v>
      </c>
      <c r="H391" s="9" cm="1">
        <f t="array" ref="H391">_xll.SNL.Clients.Office.Excel.Functions.SPG($A391, "SP_NET_INC", H$3)</f>
        <v>10858</v>
      </c>
      <c r="I391" s="9" cm="1">
        <f t="array" ref="I391">_xll.SNL.Clients.Office.Excel.Functions.SPG($A391, "SP_NET_INC", I$3)</f>
        <v>25763</v>
      </c>
      <c r="J391" s="9" cm="1">
        <f t="array" ref="J391">_xll.SNL.Clients.Office.Excel.Functions.SPG($A391, "SP_NET_INC", J$3)</f>
        <v>-19536</v>
      </c>
    </row>
    <row r="392" spans="1:10" x14ac:dyDescent="0.3">
      <c r="A392" s="11" t="s">
        <v>1408</v>
      </c>
      <c r="B392" s="9" cm="1">
        <f t="array" ref="B392">_xll.SNL.Clients.Office.Excel.Functions.SPG($A392, "SP_NET_INC", B$3)</f>
        <v>42922</v>
      </c>
      <c r="C392" s="9" cm="1">
        <f t="array" ref="C392">_xll.SNL.Clients.Office.Excel.Functions.SPG($A392, "SP_NET_INC", C$3)</f>
        <v>34965</v>
      </c>
      <c r="D392" s="9" cm="1">
        <f t="array" ref="D392">_xll.SNL.Clients.Office.Excel.Functions.SPG($A392, "SP_NET_INC", D$3)</f>
        <v>30497</v>
      </c>
      <c r="E392" s="9" cm="1">
        <f t="array" ref="E392">_xll.SNL.Clients.Office.Excel.Functions.SPG($A392, "SP_NET_INC", E$3)</f>
        <v>25729</v>
      </c>
      <c r="F392" s="9" cm="1">
        <f t="array" ref="F392">_xll.SNL.Clients.Office.Excel.Functions.SPG($A392, "SP_NET_INC", F$3)</f>
        <v>26382</v>
      </c>
      <c r="G392" s="9" cm="1">
        <f t="array" ref="G392">_xll.SNL.Clients.Office.Excel.Functions.SPG($A392, "SP_NET_INC", G$3)</f>
        <v>25894</v>
      </c>
      <c r="H392" s="9" cm="1">
        <f t="array" ref="H392">_xll.SNL.Clients.Office.Excel.Functions.SPG($A392, "SP_NET_INC", H$3)</f>
        <v>18432</v>
      </c>
      <c r="I392" s="9" cm="1">
        <f t="array" ref="I392">_xll.SNL.Clients.Office.Excel.Functions.SPG($A392, "SP_NET_INC", I$3)</f>
        <v>17562</v>
      </c>
      <c r="J392" s="9" cm="1">
        <f t="array" ref="J392">_xll.SNL.Clients.Office.Excel.Functions.SPG($A392, "SP_NET_INC", J$3)</f>
        <v>17313</v>
      </c>
    </row>
    <row r="393" spans="1:10" x14ac:dyDescent="0.3">
      <c r="A393" s="11" t="s">
        <v>1409</v>
      </c>
      <c r="B393" s="9" cm="1">
        <f t="array" ref="B393">_xll.SNL.Clients.Office.Excel.Functions.SPG($A393, "SP_NET_INC", B$3)</f>
        <v>9343</v>
      </c>
      <c r="C393" s="9" cm="1">
        <f t="array" ref="C393">_xll.SNL.Clients.Office.Excel.Functions.SPG($A393, "SP_NET_INC", C$3)</f>
        <v>14959</v>
      </c>
      <c r="D393" s="9" cm="1">
        <f t="array" ref="D393">_xll.SNL.Clients.Office.Excel.Functions.SPG($A393, "SP_NET_INC", D$3)</f>
        <v>41788</v>
      </c>
      <c r="E393" s="9" cm="1">
        <f t="array" ref="E393">_xll.SNL.Clients.Office.Excel.Functions.SPG($A393, "SP_NET_INC", E$3)</f>
        <v>12536</v>
      </c>
      <c r="F393" s="9" cm="1">
        <f t="array" ref="F393">_xll.SNL.Clients.Office.Excel.Functions.SPG($A393, "SP_NET_INC", F$3)</f>
        <v>14914</v>
      </c>
      <c r="G393" s="9" cm="1">
        <f t="array" ref="G393">_xll.SNL.Clients.Office.Excel.Functions.SPG($A393, "SP_NET_INC", G$3)</f>
        <v>26443</v>
      </c>
      <c r="H393" s="9" cm="1">
        <f t="array" ref="H393">_xll.SNL.Clients.Office.Excel.Functions.SPG($A393, "SP_NET_INC", H$3)</f>
        <v>15951</v>
      </c>
      <c r="I393" s="9" cm="1">
        <f t="array" ref="I393">_xll.SNL.Clients.Office.Excel.Functions.SPG($A393, "SP_NET_INC", I$3)</f>
        <v>17859</v>
      </c>
      <c r="J393" s="9" cm="1">
        <f t="array" ref="J393">_xll.SNL.Clients.Office.Excel.Functions.SPG($A393, "SP_NET_INC", J$3)</f>
        <v>22546</v>
      </c>
    </row>
    <row r="394" spans="1:10" x14ac:dyDescent="0.3">
      <c r="A394" s="11" t="s">
        <v>1410</v>
      </c>
      <c r="B394" s="9" cm="1">
        <f t="array" ref="B394">_xll.SNL.Clients.Office.Excel.Functions.SPG($A394, "SP_NET_INC", B$3)</f>
        <v>-30400</v>
      </c>
      <c r="C394" s="9" cm="1">
        <f t="array" ref="C394">_xll.SNL.Clients.Office.Excel.Functions.SPG($A394, "SP_NET_INC", C$3)</f>
        <v>-55695</v>
      </c>
      <c r="D394" s="9" cm="1">
        <f t="array" ref="D394">_xll.SNL.Clients.Office.Excel.Functions.SPG($A394, "SP_NET_INC", D$3)</f>
        <v>7486</v>
      </c>
      <c r="E394" s="9" cm="1">
        <f t="array" ref="E394">_xll.SNL.Clients.Office.Excel.Functions.SPG($A394, "SP_NET_INC", E$3)</f>
        <v>18638</v>
      </c>
      <c r="F394" s="9" cm="1">
        <f t="array" ref="F394">_xll.SNL.Clients.Office.Excel.Functions.SPG($A394, "SP_NET_INC", F$3)</f>
        <v>-3751</v>
      </c>
      <c r="G394" s="9" cm="1">
        <f t="array" ref="G394">_xll.SNL.Clients.Office.Excel.Functions.SPG($A394, "SP_NET_INC", G$3)</f>
        <v>289324</v>
      </c>
      <c r="H394" s="9" cm="1">
        <f t="array" ref="H394">_xll.SNL.Clients.Office.Excel.Functions.SPG($A394, "SP_NET_INC", H$3)</f>
        <v>171415</v>
      </c>
      <c r="I394" s="9" cm="1">
        <f t="array" ref="I394">_xll.SNL.Clients.Office.Excel.Functions.SPG($A394, "SP_NET_INC", I$3)</f>
        <v>30013</v>
      </c>
      <c r="J394" s="9" cm="1">
        <f t="array" ref="J394">_xll.SNL.Clients.Office.Excel.Functions.SPG($A394, "SP_NET_INC", J$3)</f>
        <v>237890</v>
      </c>
    </row>
    <row r="395" spans="1:10" x14ac:dyDescent="0.3">
      <c r="A395" s="11" t="s">
        <v>1411</v>
      </c>
      <c r="B395" s="9" cm="1">
        <f t="array" ref="B395">_xll.SNL.Clients.Office.Excel.Functions.SPG($A395, "SP_NET_INC", B$3)</f>
        <v>42157</v>
      </c>
      <c r="C395" s="9" cm="1">
        <f t="array" ref="C395">_xll.SNL.Clients.Office.Excel.Functions.SPG($A395, "SP_NET_INC", C$3)</f>
        <v>38630</v>
      </c>
      <c r="D395" s="9" cm="1">
        <f t="array" ref="D395">_xll.SNL.Clients.Office.Excel.Functions.SPG($A395, "SP_NET_INC", D$3)</f>
        <v>38217</v>
      </c>
      <c r="E395" s="9" cm="1">
        <f t="array" ref="E395">_xll.SNL.Clients.Office.Excel.Functions.SPG($A395, "SP_NET_INC", E$3)</f>
        <v>39369</v>
      </c>
      <c r="F395" s="9" cm="1">
        <f t="array" ref="F395">_xll.SNL.Clients.Office.Excel.Functions.SPG($A395, "SP_NET_INC", F$3)</f>
        <v>35204</v>
      </c>
      <c r="G395" s="9" cm="1">
        <f t="array" ref="G395">_xll.SNL.Clients.Office.Excel.Functions.SPG($A395, "SP_NET_INC", G$3)</f>
        <v>24500</v>
      </c>
      <c r="H395" s="9" cm="1">
        <f t="array" ref="H395">_xll.SNL.Clients.Office.Excel.Functions.SPG($A395, "SP_NET_INC", H$3)</f>
        <v>36917</v>
      </c>
      <c r="I395" s="9" cm="1">
        <f t="array" ref="I395">_xll.SNL.Clients.Office.Excel.Functions.SPG($A395, "SP_NET_INC", I$3)</f>
        <v>31584</v>
      </c>
      <c r="J395" s="9" cm="1">
        <f t="array" ref="J395">_xll.SNL.Clients.Office.Excel.Functions.SPG($A395, "SP_NET_INC", J$3)</f>
        <v>33733</v>
      </c>
    </row>
    <row r="396" spans="1:10" x14ac:dyDescent="0.3">
      <c r="A396" s="11" t="s">
        <v>1412</v>
      </c>
      <c r="B396" s="9" cm="1">
        <f t="array" ref="B396">_xll.SNL.Clients.Office.Excel.Functions.SPG($A396, "SP_NET_INC", B$3)</f>
        <v>74503</v>
      </c>
      <c r="C396" s="9" cm="1">
        <f t="array" ref="C396">_xll.SNL.Clients.Office.Excel.Functions.SPG($A396, "SP_NET_INC", C$3)</f>
        <v>31626</v>
      </c>
      <c r="D396" s="9" cm="1">
        <f t="array" ref="D396">_xll.SNL.Clients.Office.Excel.Functions.SPG($A396, "SP_NET_INC", D$3)</f>
        <v>34172</v>
      </c>
      <c r="E396" s="9" cm="1">
        <f t="array" ref="E396">_xll.SNL.Clients.Office.Excel.Functions.SPG($A396, "SP_NET_INC", E$3)</f>
        <v>42047</v>
      </c>
      <c r="F396" s="9" cm="1">
        <f t="array" ref="F396">_xll.SNL.Clients.Office.Excel.Functions.SPG($A396, "SP_NET_INC", F$3)</f>
        <v>65517</v>
      </c>
      <c r="G396" s="9" cm="1">
        <f t="array" ref="G396">_xll.SNL.Clients.Office.Excel.Functions.SPG($A396, "SP_NET_INC", G$3)</f>
        <v>27914</v>
      </c>
      <c r="H396" s="9" cm="1">
        <f t="array" ref="H396">_xll.SNL.Clients.Office.Excel.Functions.SPG($A396, "SP_NET_INC", H$3)</f>
        <v>36413</v>
      </c>
      <c r="I396" s="9" cm="1">
        <f t="array" ref="I396">_xll.SNL.Clients.Office.Excel.Functions.SPG($A396, "SP_NET_INC", I$3)</f>
        <v>45604</v>
      </c>
      <c r="J396" s="9" cm="1">
        <f t="array" ref="J396">_xll.SNL.Clients.Office.Excel.Functions.SPG($A396, "SP_NET_INC", J$3)</f>
        <v>55368</v>
      </c>
    </row>
    <row r="397" spans="1:10" x14ac:dyDescent="0.3">
      <c r="A397" s="11" t="s">
        <v>1413</v>
      </c>
      <c r="B397" s="9" cm="1">
        <f t="array" ref="B397">_xll.SNL.Clients.Office.Excel.Functions.SPG($A397, "SP_NET_INC", B$3)</f>
        <v>38238</v>
      </c>
      <c r="C397" s="9" cm="1">
        <f t="array" ref="C397">_xll.SNL.Clients.Office.Excel.Functions.SPG($A397, "SP_NET_INC", C$3)</f>
        <v>14558</v>
      </c>
      <c r="D397" s="9" cm="1">
        <f t="array" ref="D397">_xll.SNL.Clients.Office.Excel.Functions.SPG($A397, "SP_NET_INC", D$3)</f>
        <v>40866</v>
      </c>
      <c r="E397" s="9" cm="1">
        <f t="array" ref="E397">_xll.SNL.Clients.Office.Excel.Functions.SPG($A397, "SP_NET_INC", E$3)</f>
        <v>47884</v>
      </c>
      <c r="F397" s="9" cm="1">
        <f t="array" ref="F397">_xll.SNL.Clients.Office.Excel.Functions.SPG($A397, "SP_NET_INC", F$3)</f>
        <v>35093</v>
      </c>
      <c r="G397" s="9" cm="1">
        <f t="array" ref="G397">_xll.SNL.Clients.Office.Excel.Functions.SPG($A397, "SP_NET_INC", G$3)</f>
        <v>30817</v>
      </c>
      <c r="H397" s="9" cm="1">
        <f t="array" ref="H397">_xll.SNL.Clients.Office.Excel.Functions.SPG($A397, "SP_NET_INC", H$3)</f>
        <v>39550</v>
      </c>
      <c r="I397" s="9" cm="1">
        <f t="array" ref="I397">_xll.SNL.Clients.Office.Excel.Functions.SPG($A397, "SP_NET_INC", I$3)</f>
        <v>42357</v>
      </c>
      <c r="J397" s="9" cm="1">
        <f t="array" ref="J397">_xll.SNL.Clients.Office.Excel.Functions.SPG($A397, "SP_NET_INC", J$3)</f>
        <v>30173</v>
      </c>
    </row>
    <row r="398" spans="1:10" x14ac:dyDescent="0.3">
      <c r="A398" s="11" t="s">
        <v>1414</v>
      </c>
      <c r="B398" s="9" cm="1">
        <f t="array" ref="B398">_xll.SNL.Clients.Office.Excel.Functions.SPG($A398, "SP_NET_INC", B$3)</f>
        <v>1290</v>
      </c>
      <c r="C398" s="9" cm="1">
        <f t="array" ref="C398">_xll.SNL.Clients.Office.Excel.Functions.SPG($A398, "SP_NET_INC", C$3)</f>
        <v>-51392</v>
      </c>
      <c r="D398" s="9" cm="1">
        <f t="array" ref="D398">_xll.SNL.Clients.Office.Excel.Functions.SPG($A398, "SP_NET_INC", D$3)</f>
        <v>-978334</v>
      </c>
      <c r="E398" s="9" cm="1">
        <f t="array" ref="E398">_xll.SNL.Clients.Office.Excel.Functions.SPG($A398, "SP_NET_INC", E$3)</f>
        <v>11621</v>
      </c>
      <c r="F398" s="9" cm="1">
        <f t="array" ref="F398">_xll.SNL.Clients.Office.Excel.Functions.SPG($A398, "SP_NET_INC", F$3)</f>
        <v>51706</v>
      </c>
      <c r="G398" s="9" cm="1">
        <f t="array" ref="G398">_xll.SNL.Clients.Office.Excel.Functions.SPG($A398, "SP_NET_INC", G$3)</f>
        <v>61938</v>
      </c>
      <c r="H398" s="9" cm="1">
        <f t="array" ref="H398">_xll.SNL.Clients.Office.Excel.Functions.SPG($A398, "SP_NET_INC", H$3)</f>
        <v>-278</v>
      </c>
      <c r="I398" s="9" cm="1">
        <f t="array" ref="I398">_xll.SNL.Clients.Office.Excel.Functions.SPG($A398, "SP_NET_INC", I$3)</f>
        <v>84614</v>
      </c>
      <c r="J398" s="9" cm="1">
        <f t="array" ref="J398">_xll.SNL.Clients.Office.Excel.Functions.SPG($A398, "SP_NET_INC", J$3)</f>
        <v>99678</v>
      </c>
    </row>
    <row r="399" spans="1:10" x14ac:dyDescent="0.3">
      <c r="A399" s="11" t="s">
        <v>1415</v>
      </c>
      <c r="B399" s="9" cm="1">
        <f t="array" ref="B399">_xll.SNL.Clients.Office.Excel.Functions.SPG($A399, "SP_NET_INC", B$3)</f>
        <v>20577</v>
      </c>
      <c r="C399" s="9" cm="1">
        <f t="array" ref="C399">_xll.SNL.Clients.Office.Excel.Functions.SPG($A399, "SP_NET_INC", C$3)</f>
        <v>18190</v>
      </c>
      <c r="D399" s="9" cm="1">
        <f t="array" ref="D399">_xll.SNL.Clients.Office.Excel.Functions.SPG($A399, "SP_NET_INC", D$3)</f>
        <v>41574</v>
      </c>
      <c r="E399" s="9" cm="1">
        <f t="array" ref="E399">_xll.SNL.Clients.Office.Excel.Functions.SPG($A399, "SP_NET_INC", E$3)</f>
        <v>32425</v>
      </c>
      <c r="F399" s="9" cm="1">
        <f t="array" ref="F399">_xll.SNL.Clients.Office.Excel.Functions.SPG($A399, "SP_NET_INC", F$3)</f>
        <v>28974</v>
      </c>
      <c r="G399" s="9" cm="1">
        <f t="array" ref="G399">_xll.SNL.Clients.Office.Excel.Functions.SPG($A399, "SP_NET_INC", G$3)</f>
        <v>27021</v>
      </c>
      <c r="H399" s="9" cm="1">
        <f t="array" ref="H399">_xll.SNL.Clients.Office.Excel.Functions.SPG($A399, "SP_NET_INC", H$3)</f>
        <v>12825</v>
      </c>
      <c r="I399" s="9" cm="1">
        <f t="array" ref="I399">_xll.SNL.Clients.Office.Excel.Functions.SPG($A399, "SP_NET_INC", I$3)</f>
        <v>45549</v>
      </c>
      <c r="J399" s="9" cm="1">
        <f t="array" ref="J399">_xll.SNL.Clients.Office.Excel.Functions.SPG($A399, "SP_NET_INC", J$3)</f>
        <v>7938</v>
      </c>
    </row>
    <row r="400" spans="1:10" x14ac:dyDescent="0.3">
      <c r="A400" s="11" t="s">
        <v>1416</v>
      </c>
      <c r="B400" s="9" cm="1">
        <f t="array" ref="B400">_xll.SNL.Clients.Office.Excel.Functions.SPG($A400, "SP_NET_INC", B$3)</f>
        <v>13481</v>
      </c>
      <c r="C400" s="9" cm="1">
        <f t="array" ref="C400">_xll.SNL.Clients.Office.Excel.Functions.SPG($A400, "SP_NET_INC", C$3)</f>
        <v>20721</v>
      </c>
      <c r="D400" s="9" cm="1">
        <f t="array" ref="D400">_xll.SNL.Clients.Office.Excel.Functions.SPG($A400, "SP_NET_INC", D$3)</f>
        <v>27059</v>
      </c>
      <c r="E400" s="9" cm="1">
        <f t="array" ref="E400">_xll.SNL.Clients.Office.Excel.Functions.SPG($A400, "SP_NET_INC", E$3)</f>
        <v>26161</v>
      </c>
      <c r="F400" s="9" cm="1">
        <f t="array" ref="F400">_xll.SNL.Clients.Office.Excel.Functions.SPG($A400, "SP_NET_INC", F$3)</f>
        <v>13154</v>
      </c>
      <c r="G400" s="9" cm="1">
        <f t="array" ref="G400">_xll.SNL.Clients.Office.Excel.Functions.SPG($A400, "SP_NET_INC", G$3)</f>
        <v>23778</v>
      </c>
      <c r="H400" s="9" cm="1">
        <f t="array" ref="H400">_xll.SNL.Clients.Office.Excel.Functions.SPG($A400, "SP_NET_INC", H$3)</f>
        <v>25598</v>
      </c>
      <c r="I400" s="9" cm="1">
        <f t="array" ref="I400">_xll.SNL.Clients.Office.Excel.Functions.SPG($A400, "SP_NET_INC", I$3)</f>
        <v>19697</v>
      </c>
      <c r="J400" s="9" cm="1">
        <f t="array" ref="J400">_xll.SNL.Clients.Office.Excel.Functions.SPG($A400, "SP_NET_INC", J$3)</f>
        <v>14198</v>
      </c>
    </row>
    <row r="401" spans="1:10" x14ac:dyDescent="0.3">
      <c r="A401" s="11" t="s">
        <v>1417</v>
      </c>
      <c r="B401" s="9" cm="1">
        <f t="array" ref="B401">_xll.SNL.Clients.Office.Excel.Functions.SPG($A401, "SP_NET_INC", B$3)</f>
        <v>-3032</v>
      </c>
      <c r="C401" s="9" cm="1">
        <f t="array" ref="C401">_xll.SNL.Clients.Office.Excel.Functions.SPG($A401, "SP_NET_INC", C$3)</f>
        <v>539</v>
      </c>
      <c r="D401" s="9" cm="1">
        <f t="array" ref="D401">_xll.SNL.Clients.Office.Excel.Functions.SPG($A401, "SP_NET_INC", D$3)</f>
        <v>2206</v>
      </c>
      <c r="E401" s="9" cm="1">
        <f t="array" ref="E401">_xll.SNL.Clients.Office.Excel.Functions.SPG($A401, "SP_NET_INC", E$3)</f>
        <v>1705</v>
      </c>
      <c r="F401" s="9" cm="1">
        <f t="array" ref="F401">_xll.SNL.Clients.Office.Excel.Functions.SPG($A401, "SP_NET_INC", F$3)</f>
        <v>-393</v>
      </c>
      <c r="G401" s="9" cm="1">
        <f t="array" ref="G401">_xll.SNL.Clients.Office.Excel.Functions.SPG($A401, "SP_NET_INC", G$3)</f>
        <v>887</v>
      </c>
      <c r="H401" s="9" cm="1">
        <f t="array" ref="H401">_xll.SNL.Clients.Office.Excel.Functions.SPG($A401, "SP_NET_INC", H$3)</f>
        <v>-4972</v>
      </c>
      <c r="I401" s="9" cm="1">
        <f t="array" ref="I401">_xll.SNL.Clients.Office.Excel.Functions.SPG($A401, "SP_NET_INC", I$3)</f>
        <v>6835</v>
      </c>
      <c r="J401" s="9" cm="1">
        <f t="array" ref="J401">_xll.SNL.Clients.Office.Excel.Functions.SPG($A401, "SP_NET_INC", J$3)</f>
        <v>355</v>
      </c>
    </row>
    <row r="402" spans="1:10" x14ac:dyDescent="0.3">
      <c r="A402" s="11" t="s">
        <v>1418</v>
      </c>
      <c r="B402" s="9" cm="1">
        <f t="array" ref="B402">_xll.SNL.Clients.Office.Excel.Functions.SPG($A402, "SP_NET_INC", B$3)</f>
        <v>38000</v>
      </c>
      <c r="C402" s="9" cm="1">
        <f t="array" ref="C402">_xll.SNL.Clients.Office.Excel.Functions.SPG($A402, "SP_NET_INC", C$3)</f>
        <v>37800</v>
      </c>
      <c r="D402" s="9" cm="1">
        <f t="array" ref="D402">_xll.SNL.Clients.Office.Excel.Functions.SPG($A402, "SP_NET_INC", D$3)</f>
        <v>111500</v>
      </c>
      <c r="E402" s="9" cm="1">
        <f t="array" ref="E402">_xll.SNL.Clients.Office.Excel.Functions.SPG($A402, "SP_NET_INC", E$3)</f>
        <v>209200</v>
      </c>
      <c r="F402" s="9" cm="1">
        <f t="array" ref="F402">_xll.SNL.Clients.Office.Excel.Functions.SPG($A402, "SP_NET_INC", F$3)</f>
        <v>45000</v>
      </c>
      <c r="G402" s="9" cm="1">
        <f t="array" ref="G402">_xll.SNL.Clients.Office.Excel.Functions.SPG($A402, "SP_NET_INC", G$3)</f>
        <v>198700</v>
      </c>
      <c r="H402" s="9" cm="1">
        <f t="array" ref="H402">_xll.SNL.Clients.Office.Excel.Functions.SPG($A402, "SP_NET_INC", H$3)</f>
        <v>131300</v>
      </c>
      <c r="I402" s="9" cm="1">
        <f t="array" ref="I402">_xll.SNL.Clients.Office.Excel.Functions.SPG($A402, "SP_NET_INC", I$3)</f>
        <v>202800</v>
      </c>
      <c r="J402" s="9" cm="1">
        <f t="array" ref="J402">_xll.SNL.Clients.Office.Excel.Functions.SPG($A402, "SP_NET_INC", J$3)</f>
        <v>282800</v>
      </c>
    </row>
    <row r="403" spans="1:10" x14ac:dyDescent="0.3">
      <c r="A403" s="11" t="s">
        <v>1419</v>
      </c>
      <c r="B403" s="9" cm="1">
        <f t="array" ref="B403">_xll.SNL.Clients.Office.Excel.Functions.SPG($A403, "SP_NET_INC", B$3)</f>
        <v>-32180</v>
      </c>
      <c r="C403" s="9" cm="1">
        <f t="array" ref="C403">_xll.SNL.Clients.Office.Excel.Functions.SPG($A403, "SP_NET_INC", C$3)</f>
        <v>-49848</v>
      </c>
      <c r="D403" s="9" cm="1">
        <f t="array" ref="D403">_xll.SNL.Clients.Office.Excel.Functions.SPG($A403, "SP_NET_INC", D$3)</f>
        <v>45145</v>
      </c>
      <c r="E403" s="9" cm="1">
        <f t="array" ref="E403">_xll.SNL.Clients.Office.Excel.Functions.SPG($A403, "SP_NET_INC", E$3)</f>
        <v>32239</v>
      </c>
      <c r="F403" s="9" cm="1">
        <f t="array" ref="F403">_xll.SNL.Clients.Office.Excel.Functions.SPG($A403, "SP_NET_INC", F$3)</f>
        <v>-27520</v>
      </c>
      <c r="G403" s="9" cm="1">
        <f t="array" ref="G403">_xll.SNL.Clients.Office.Excel.Functions.SPG($A403, "SP_NET_INC", G$3)</f>
        <v>-41930</v>
      </c>
      <c r="H403" s="9" cm="1">
        <f t="array" ref="H403">_xll.SNL.Clients.Office.Excel.Functions.SPG($A403, "SP_NET_INC", H$3)</f>
        <v>-56484</v>
      </c>
      <c r="I403" s="9" cm="1">
        <f t="array" ref="I403">_xll.SNL.Clients.Office.Excel.Functions.SPG($A403, "SP_NET_INC", I$3)</f>
        <v>46183</v>
      </c>
      <c r="J403" s="9" cm="1">
        <f t="array" ref="J403">_xll.SNL.Clients.Office.Excel.Functions.SPG($A403, "SP_NET_INC", J$3)</f>
        <v>-22045</v>
      </c>
    </row>
    <row r="404" spans="1:10" x14ac:dyDescent="0.3">
      <c r="A404" s="11" t="s">
        <v>1420</v>
      </c>
      <c r="B404" s="9" cm="1">
        <f t="array" ref="B404">_xll.SNL.Clients.Office.Excel.Functions.SPG($A404, "SP_NET_INC", B$3)</f>
        <v>20737</v>
      </c>
      <c r="C404" s="9" cm="1">
        <f t="array" ref="C404">_xll.SNL.Clients.Office.Excel.Functions.SPG($A404, "SP_NET_INC", C$3)</f>
        <v>30480</v>
      </c>
      <c r="D404" s="9" cm="1">
        <f t="array" ref="D404">_xll.SNL.Clients.Office.Excel.Functions.SPG($A404, "SP_NET_INC", D$3)</f>
        <v>19441</v>
      </c>
      <c r="E404" s="9" cm="1">
        <f t="array" ref="E404">_xll.SNL.Clients.Office.Excel.Functions.SPG($A404, "SP_NET_INC", E$3)</f>
        <v>-153025</v>
      </c>
      <c r="F404" s="9" cm="1">
        <f t="array" ref="F404">_xll.SNL.Clients.Office.Excel.Functions.SPG($A404, "SP_NET_INC", F$3)</f>
        <v>4035</v>
      </c>
      <c r="G404" s="9" cm="1">
        <f t="array" ref="G404">_xll.SNL.Clients.Office.Excel.Functions.SPG($A404, "SP_NET_INC", G$3)</f>
        <v>-124287</v>
      </c>
      <c r="H404" s="9" cm="1">
        <f t="array" ref="H404">_xll.SNL.Clients.Office.Excel.Functions.SPG($A404, "SP_NET_INC", H$3)</f>
        <v>21391</v>
      </c>
      <c r="I404" s="9" cm="1">
        <f t="array" ref="I404">_xll.SNL.Clients.Office.Excel.Functions.SPG($A404, "SP_NET_INC", I$3)</f>
        <v>28282</v>
      </c>
      <c r="J404" s="9" cm="1">
        <f t="array" ref="J404">_xll.SNL.Clients.Office.Excel.Functions.SPG($A404, "SP_NET_INC", J$3)</f>
        <v>14206</v>
      </c>
    </row>
    <row r="405" spans="1:10" x14ac:dyDescent="0.3">
      <c r="A405" s="11" t="s">
        <v>1421</v>
      </c>
      <c r="B405" s="9" cm="1">
        <f t="array" ref="B405">_xll.SNL.Clients.Office.Excel.Functions.SPG($A405, "SP_NET_INC", B$3)</f>
        <v>8871</v>
      </c>
      <c r="C405" s="9" cm="1">
        <f t="array" ref="C405">_xll.SNL.Clients.Office.Excel.Functions.SPG($A405, "SP_NET_INC", C$3)</f>
        <v>5964</v>
      </c>
      <c r="D405" s="9" cm="1">
        <f t="array" ref="D405">_xll.SNL.Clients.Office.Excel.Functions.SPG($A405, "SP_NET_INC", D$3)</f>
        <v>-23792</v>
      </c>
      <c r="E405" s="9" cm="1">
        <f t="array" ref="E405">_xll.SNL.Clients.Office.Excel.Functions.SPG($A405, "SP_NET_INC", E$3)</f>
        <v>6226</v>
      </c>
      <c r="F405" s="9" cm="1">
        <f t="array" ref="F405">_xll.SNL.Clients.Office.Excel.Functions.SPG($A405, "SP_NET_INC", F$3)</f>
        <v>-13007</v>
      </c>
      <c r="G405" s="9" cm="1">
        <f t="array" ref="G405">_xll.SNL.Clients.Office.Excel.Functions.SPG($A405, "SP_NET_INC", G$3)</f>
        <v>-19360</v>
      </c>
      <c r="H405" s="9" cm="1">
        <f t="array" ref="H405">_xll.SNL.Clients.Office.Excel.Functions.SPG($A405, "SP_NET_INC", H$3)</f>
        <v>-140155</v>
      </c>
      <c r="I405" s="9" cm="1">
        <f t="array" ref="I405">_xll.SNL.Clients.Office.Excel.Functions.SPG($A405, "SP_NET_INC", I$3)</f>
        <v>-24077</v>
      </c>
      <c r="J405" s="9" cm="1">
        <f t="array" ref="J405">_xll.SNL.Clients.Office.Excel.Functions.SPG($A405, "SP_NET_INC", J$3)</f>
        <v>-26786</v>
      </c>
    </row>
    <row r="406" spans="1:10" x14ac:dyDescent="0.3">
      <c r="A406" s="11" t="s">
        <v>1422</v>
      </c>
      <c r="B406" s="9" cm="1">
        <f t="array" ref="B406">_xll.SNL.Clients.Office.Excel.Functions.SPG($A406, "SP_NET_INC", B$3)</f>
        <v>111500</v>
      </c>
      <c r="C406" s="9" cm="1">
        <f t="array" ref="C406">_xll.SNL.Clients.Office.Excel.Functions.SPG($A406, "SP_NET_INC", C$3)</f>
        <v>-133800</v>
      </c>
      <c r="D406" s="9" cm="1">
        <f t="array" ref="D406">_xll.SNL.Clients.Office.Excel.Functions.SPG($A406, "SP_NET_INC", D$3)</f>
        <v>-37500</v>
      </c>
      <c r="E406" s="9" cm="1">
        <f t="array" ref="E406">_xll.SNL.Clients.Office.Excel.Functions.SPG($A406, "SP_NET_INC", E$3)</f>
        <v>-27100</v>
      </c>
      <c r="F406" s="9" cm="1">
        <f t="array" ref="F406">_xll.SNL.Clients.Office.Excel.Functions.SPG($A406, "SP_NET_INC", F$3)</f>
        <v>-114900</v>
      </c>
      <c r="G406" s="9" cm="1">
        <f t="array" ref="G406">_xll.SNL.Clients.Office.Excel.Functions.SPG($A406, "SP_NET_INC", G$3)</f>
        <v>-358800</v>
      </c>
      <c r="H406" s="9" cm="1">
        <f t="array" ref="H406">_xll.SNL.Clients.Office.Excel.Functions.SPG($A406, "SP_NET_INC", H$3)</f>
        <v>-725100</v>
      </c>
      <c r="I406" s="9" cm="1">
        <f t="array" ref="I406">_xll.SNL.Clients.Office.Excel.Functions.SPG($A406, "SP_NET_INC", I$3)</f>
        <v>78100</v>
      </c>
      <c r="J406" s="9" cm="1">
        <f t="array" ref="J406">_xll.SNL.Clients.Office.Excel.Functions.SPG($A406, "SP_NET_INC", J$3)</f>
        <v>514400</v>
      </c>
    </row>
    <row r="407" spans="1:10" x14ac:dyDescent="0.3">
      <c r="A407" s="11" t="s">
        <v>1423</v>
      </c>
      <c r="B407" s="9" cm="1">
        <f t="array" ref="B407">_xll.SNL.Clients.Office.Excel.Functions.SPG($A407, "SP_NET_INC", B$3)</f>
        <v>9680</v>
      </c>
      <c r="C407" s="9" cm="1">
        <f t="array" ref="C407">_xll.SNL.Clients.Office.Excel.Functions.SPG($A407, "SP_NET_INC", C$3)</f>
        <v>46535</v>
      </c>
      <c r="D407" s="9" cm="1">
        <f t="array" ref="D407">_xll.SNL.Clients.Office.Excel.Functions.SPG($A407, "SP_NET_INC", D$3)</f>
        <v>41407</v>
      </c>
      <c r="E407" s="9" cm="1">
        <f t="array" ref="E407">_xll.SNL.Clients.Office.Excel.Functions.SPG($A407, "SP_NET_INC", E$3)</f>
        <v>25434</v>
      </c>
      <c r="F407" s="9" cm="1">
        <f t="array" ref="F407">_xll.SNL.Clients.Office.Excel.Functions.SPG($A407, "SP_NET_INC", F$3)</f>
        <v>47608</v>
      </c>
      <c r="G407" s="9" cm="1">
        <f t="array" ref="G407">_xll.SNL.Clients.Office.Excel.Functions.SPG($A407, "SP_NET_INC", G$3)</f>
        <v>52910</v>
      </c>
      <c r="H407" s="9" cm="1">
        <f t="array" ref="H407">_xll.SNL.Clients.Office.Excel.Functions.SPG($A407, "SP_NET_INC", H$3)</f>
        <v>61422</v>
      </c>
      <c r="I407" s="9" cm="1">
        <f t="array" ref="I407">_xll.SNL.Clients.Office.Excel.Functions.SPG($A407, "SP_NET_INC", I$3)</f>
        <v>24624</v>
      </c>
      <c r="J407" s="9" cm="1">
        <f t="array" ref="J407">_xll.SNL.Clients.Office.Excel.Functions.SPG($A407, "SP_NET_INC", J$3)</f>
        <v>60697</v>
      </c>
    </row>
    <row r="408" spans="1:10" x14ac:dyDescent="0.3">
      <c r="A408" s="11" t="s">
        <v>1424</v>
      </c>
      <c r="B408" s="9" cm="1">
        <f t="array" ref="B408">_xll.SNL.Clients.Office.Excel.Functions.SPG($A408, "SP_NET_INC", B$3)</f>
        <v>43688</v>
      </c>
      <c r="C408" s="9" cm="1">
        <f t="array" ref="C408">_xll.SNL.Clients.Office.Excel.Functions.SPG($A408, "SP_NET_INC", C$3)</f>
        <v>31464</v>
      </c>
      <c r="D408" s="9" cm="1">
        <f t="array" ref="D408">_xll.SNL.Clients.Office.Excel.Functions.SPG($A408, "SP_NET_INC", D$3)</f>
        <v>38255</v>
      </c>
      <c r="E408" s="9" cm="1">
        <f t="array" ref="E408">_xll.SNL.Clients.Office.Excel.Functions.SPG($A408, "SP_NET_INC", E$3)</f>
        <v>38429</v>
      </c>
      <c r="F408" s="9" cm="1">
        <f t="array" ref="F408">_xll.SNL.Clients.Office.Excel.Functions.SPG($A408, "SP_NET_INC", F$3)</f>
        <v>39442</v>
      </c>
      <c r="G408" s="9" cm="1">
        <f t="array" ref="G408">_xll.SNL.Clients.Office.Excel.Functions.SPG($A408, "SP_NET_INC", G$3)</f>
        <v>17188</v>
      </c>
      <c r="H408" s="9" cm="1">
        <f t="array" ref="H408">_xll.SNL.Clients.Office.Excel.Functions.SPG($A408, "SP_NET_INC", H$3)</f>
        <v>41307</v>
      </c>
      <c r="I408" s="9" cm="1">
        <f t="array" ref="I408">_xll.SNL.Clients.Office.Excel.Functions.SPG($A408, "SP_NET_INC", I$3)</f>
        <v>54673</v>
      </c>
      <c r="J408" s="9" cm="1">
        <f t="array" ref="J408">_xll.SNL.Clients.Office.Excel.Functions.SPG($A408, "SP_NET_INC", J$3)</f>
        <v>34484</v>
      </c>
    </row>
    <row r="409" spans="1:10" x14ac:dyDescent="0.3">
      <c r="A409" s="11" t="s">
        <v>1425</v>
      </c>
      <c r="B409" s="9" cm="1">
        <f t="array" ref="B409">_xll.SNL.Clients.Office.Excel.Functions.SPG($A409, "SP_NET_INC", B$3)</f>
        <v>20880</v>
      </c>
      <c r="C409" s="9" cm="1">
        <f t="array" ref="C409">_xll.SNL.Clients.Office.Excel.Functions.SPG($A409, "SP_NET_INC", C$3)</f>
        <v>3185</v>
      </c>
      <c r="D409" s="9" cm="1">
        <f t="array" ref="D409">_xll.SNL.Clients.Office.Excel.Functions.SPG($A409, "SP_NET_INC", D$3)</f>
        <v>6975</v>
      </c>
      <c r="E409" s="9" cm="1">
        <f t="array" ref="E409">_xll.SNL.Clients.Office.Excel.Functions.SPG($A409, "SP_NET_INC", E$3)</f>
        <v>752</v>
      </c>
      <c r="F409" s="9" cm="1">
        <f t="array" ref="F409">_xll.SNL.Clients.Office.Excel.Functions.SPG($A409, "SP_NET_INC", F$3)</f>
        <v>8405</v>
      </c>
      <c r="G409" s="9" cm="1">
        <f t="array" ref="G409">_xll.SNL.Clients.Office.Excel.Functions.SPG($A409, "SP_NET_INC", G$3)</f>
        <v>1274</v>
      </c>
      <c r="H409" s="9" cm="1">
        <f t="array" ref="H409">_xll.SNL.Clients.Office.Excel.Functions.SPG($A409, "SP_NET_INC", H$3)</f>
        <v>-8015</v>
      </c>
      <c r="I409" s="9" cm="1">
        <f t="array" ref="I409">_xll.SNL.Clients.Office.Excel.Functions.SPG($A409, "SP_NET_INC", I$3)</f>
        <v>11498</v>
      </c>
      <c r="J409" s="9" cm="1">
        <f t="array" ref="J409">_xll.SNL.Clients.Office.Excel.Functions.SPG($A409, "SP_NET_INC", J$3)</f>
        <v>10042</v>
      </c>
    </row>
    <row r="410" spans="1:10" x14ac:dyDescent="0.3">
      <c r="A410" s="11" t="s">
        <v>1426</v>
      </c>
      <c r="B410" s="9" cm="1">
        <f t="array" ref="B410">_xll.SNL.Clients.Office.Excel.Functions.SPG($A410, "SP_NET_INC", B$3)</f>
        <v>28893</v>
      </c>
      <c r="C410" s="9" cm="1">
        <f t="array" ref="C410">_xll.SNL.Clients.Office.Excel.Functions.SPG($A410, "SP_NET_INC", C$3)</f>
        <v>20181</v>
      </c>
      <c r="D410" s="9" cm="1">
        <f t="array" ref="D410">_xll.SNL.Clients.Office.Excel.Functions.SPG($A410, "SP_NET_INC", D$3)</f>
        <v>12903</v>
      </c>
      <c r="E410" s="9" cm="1">
        <f t="array" ref="E410">_xll.SNL.Clients.Office.Excel.Functions.SPG($A410, "SP_NET_INC", E$3)</f>
        <v>16986</v>
      </c>
      <c r="F410" s="9" cm="1">
        <f t="array" ref="F410">_xll.SNL.Clients.Office.Excel.Functions.SPG($A410, "SP_NET_INC", F$3)</f>
        <v>19626</v>
      </c>
      <c r="G410" s="9" cm="1">
        <f t="array" ref="G410">_xll.SNL.Clients.Office.Excel.Functions.SPG($A410, "SP_NET_INC", G$3)</f>
        <v>15188</v>
      </c>
      <c r="H410" s="9" cm="1">
        <f t="array" ref="H410">_xll.SNL.Clients.Office.Excel.Functions.SPG($A410, "SP_NET_INC", H$3)</f>
        <v>13729</v>
      </c>
      <c r="I410" s="9" cm="1">
        <f t="array" ref="I410">_xll.SNL.Clients.Office.Excel.Functions.SPG($A410, "SP_NET_INC", I$3)</f>
        <v>16209</v>
      </c>
      <c r="J410" s="9" cm="1">
        <f t="array" ref="J410">_xll.SNL.Clients.Office.Excel.Functions.SPG($A410, "SP_NET_INC", J$3)</f>
        <v>18636</v>
      </c>
    </row>
    <row r="411" spans="1:10" x14ac:dyDescent="0.3">
      <c r="A411" s="11" t="s">
        <v>1427</v>
      </c>
      <c r="B411" s="9" cm="1">
        <f t="array" ref="B411">_xll.SNL.Clients.Office.Excel.Functions.SPG($A411, "SP_NET_INC", B$3)</f>
        <v>26000</v>
      </c>
      <c r="C411" s="9" cm="1">
        <f t="array" ref="C411">_xll.SNL.Clients.Office.Excel.Functions.SPG($A411, "SP_NET_INC", C$3)</f>
        <v>5000</v>
      </c>
      <c r="D411" s="9" cm="1">
        <f t="array" ref="D411">_xll.SNL.Clients.Office.Excel.Functions.SPG($A411, "SP_NET_INC", D$3)</f>
        <v>31000</v>
      </c>
      <c r="E411" s="9" cm="1">
        <f t="array" ref="E411">_xll.SNL.Clients.Office.Excel.Functions.SPG($A411, "SP_NET_INC", E$3)</f>
        <v>14000</v>
      </c>
      <c r="F411" s="9" cm="1">
        <f t="array" ref="F411">_xll.SNL.Clients.Office.Excel.Functions.SPG($A411, "SP_NET_INC", F$3)</f>
        <v>29000</v>
      </c>
      <c r="G411" s="9" cm="1">
        <f t="array" ref="G411">_xll.SNL.Clients.Office.Excel.Functions.SPG($A411, "SP_NET_INC", G$3)</f>
        <v>33000</v>
      </c>
      <c r="H411" s="9" cm="1">
        <f t="array" ref="H411">_xll.SNL.Clients.Office.Excel.Functions.SPG($A411, "SP_NET_INC", H$3)</f>
        <v>-1000</v>
      </c>
      <c r="I411" s="9" cm="1">
        <f t="array" ref="I411">_xll.SNL.Clients.Office.Excel.Functions.SPG($A411, "SP_NET_INC", I$3)</f>
        <v>35000</v>
      </c>
      <c r="J411" s="9" cm="1">
        <f t="array" ref="J411">_xll.SNL.Clients.Office.Excel.Functions.SPG($A411, "SP_NET_INC", J$3)</f>
        <v>35000</v>
      </c>
    </row>
    <row r="412" spans="1:10" x14ac:dyDescent="0.3">
      <c r="A412" s="11" t="s">
        <v>1428</v>
      </c>
      <c r="B412" s="9" t="str" cm="1">
        <f t="array" ref="B412">_xll.SNL.Clients.Office.Excel.Functions.SPG($A412, "SP_NET_INC", B$3)</f>
        <v>NA</v>
      </c>
      <c r="C412" s="9" cm="1">
        <f t="array" ref="C412">_xll.SNL.Clients.Office.Excel.Functions.SPG($A412, "SP_NET_INC", C$3)</f>
        <v>58257</v>
      </c>
      <c r="D412" s="9" cm="1">
        <f t="array" ref="D412">_xll.SNL.Clients.Office.Excel.Functions.SPG($A412, "SP_NET_INC", D$3)</f>
        <v>40225</v>
      </c>
      <c r="E412" s="9" cm="1">
        <f t="array" ref="E412">_xll.SNL.Clients.Office.Excel.Functions.SPG($A412, "SP_NET_INC", E$3)</f>
        <v>48169</v>
      </c>
      <c r="F412" s="9" cm="1">
        <f t="array" ref="F412">_xll.SNL.Clients.Office.Excel.Functions.SPG($A412, "SP_NET_INC", F$3)</f>
        <v>56372</v>
      </c>
      <c r="G412" s="9" cm="1">
        <f t="array" ref="G412">_xll.SNL.Clients.Office.Excel.Functions.SPG($A412, "SP_NET_INC", G$3)</f>
        <v>39082</v>
      </c>
      <c r="H412" s="9" cm="1">
        <f t="array" ref="H412">_xll.SNL.Clients.Office.Excel.Functions.SPG($A412, "SP_NET_INC", H$3)</f>
        <v>63156</v>
      </c>
      <c r="I412" s="9" cm="1">
        <f t="array" ref="I412">_xll.SNL.Clients.Office.Excel.Functions.SPG($A412, "SP_NET_INC", I$3)</f>
        <v>48255</v>
      </c>
      <c r="J412" s="9" cm="1">
        <f t="array" ref="J412">_xll.SNL.Clients.Office.Excel.Functions.SPG($A412, "SP_NET_INC", J$3)</f>
        <v>59273</v>
      </c>
    </row>
    <row r="413" spans="1:10" x14ac:dyDescent="0.3">
      <c r="A413" s="11" t="s">
        <v>1429</v>
      </c>
      <c r="B413" s="9" cm="1">
        <f t="array" ref="B413">_xll.SNL.Clients.Office.Excel.Functions.SPG($A413, "SP_NET_INC", B$3)</f>
        <v>36768</v>
      </c>
      <c r="C413" s="9" cm="1">
        <f t="array" ref="C413">_xll.SNL.Clients.Office.Excel.Functions.SPG($A413, "SP_NET_INC", C$3)</f>
        <v>52502</v>
      </c>
      <c r="D413" s="9" cm="1">
        <f t="array" ref="D413">_xll.SNL.Clients.Office.Excel.Functions.SPG($A413, "SP_NET_INC", D$3)</f>
        <v>40390</v>
      </c>
      <c r="E413" s="9" cm="1">
        <f t="array" ref="E413">_xll.SNL.Clients.Office.Excel.Functions.SPG($A413, "SP_NET_INC", E$3)</f>
        <v>14970</v>
      </c>
      <c r="F413" s="9" cm="1">
        <f t="array" ref="F413">_xll.SNL.Clients.Office.Excel.Functions.SPG($A413, "SP_NET_INC", F$3)</f>
        <v>49578</v>
      </c>
      <c r="G413" s="9" cm="1">
        <f t="array" ref="G413">_xll.SNL.Clients.Office.Excel.Functions.SPG($A413, "SP_NET_INC", G$3)</f>
        <v>64573</v>
      </c>
      <c r="H413" s="9" cm="1">
        <f t="array" ref="H413">_xll.SNL.Clients.Office.Excel.Functions.SPG($A413, "SP_NET_INC", H$3)</f>
        <v>-13677</v>
      </c>
      <c r="I413" s="9" cm="1">
        <f t="array" ref="I413">_xll.SNL.Clients.Office.Excel.Functions.SPG($A413, "SP_NET_INC", I$3)</f>
        <v>14631</v>
      </c>
      <c r="J413" s="9" cm="1">
        <f t="array" ref="J413">_xll.SNL.Clients.Office.Excel.Functions.SPG($A413, "SP_NET_INC", J$3)</f>
        <v>33446</v>
      </c>
    </row>
    <row r="414" spans="1:10" x14ac:dyDescent="0.3">
      <c r="A414" s="11" t="s">
        <v>1430</v>
      </c>
      <c r="B414" s="9" cm="1">
        <f t="array" ref="B414">_xll.SNL.Clients.Office.Excel.Functions.SPG($A414, "SP_NET_INC", B$3)</f>
        <v>35422</v>
      </c>
      <c r="C414" s="9" cm="1">
        <f t="array" ref="C414">_xll.SNL.Clients.Office.Excel.Functions.SPG($A414, "SP_NET_INC", C$3)</f>
        <v>-37373</v>
      </c>
      <c r="D414" s="9" cm="1">
        <f t="array" ref="D414">_xll.SNL.Clients.Office.Excel.Functions.SPG($A414, "SP_NET_INC", D$3)</f>
        <v>-138472</v>
      </c>
      <c r="E414" s="9" t="str" cm="1">
        <f t="array" ref="E414">_xll.SNL.Clients.Office.Excel.Functions.SPG($A414, "SP_NET_INC", E$3)</f>
        <v>NA</v>
      </c>
      <c r="F414" s="9" cm="1">
        <f t="array" ref="F414">_xll.SNL.Clients.Office.Excel.Functions.SPG($A414, "SP_NET_INC", F$3)</f>
        <v>-2885</v>
      </c>
      <c r="G414" s="9" cm="1">
        <f t="array" ref="G414">_xll.SNL.Clients.Office.Excel.Functions.SPG($A414, "SP_NET_INC", G$3)</f>
        <v>-223836</v>
      </c>
      <c r="H414" s="9" cm="1">
        <f t="array" ref="H414">_xll.SNL.Clients.Office.Excel.Functions.SPG($A414, "SP_NET_INC", H$3)</f>
        <v>-12519</v>
      </c>
      <c r="I414" s="9" t="str" cm="1">
        <f t="array" ref="I414">_xll.SNL.Clients.Office.Excel.Functions.SPG($A414, "SP_NET_INC", I$3)</f>
        <v>NA</v>
      </c>
      <c r="J414" s="9" cm="1">
        <f t="array" ref="J414">_xll.SNL.Clients.Office.Excel.Functions.SPG($A414, "SP_NET_INC", J$3)</f>
        <v>-7737</v>
      </c>
    </row>
    <row r="415" spans="1:10" x14ac:dyDescent="0.3">
      <c r="A415" s="11" t="s">
        <v>1431</v>
      </c>
      <c r="B415" s="9" cm="1">
        <f t="array" ref="B415">_xll.SNL.Clients.Office.Excel.Functions.SPG($A415, "SP_NET_INC", B$3)</f>
        <v>74163</v>
      </c>
      <c r="C415" s="9" cm="1">
        <f t="array" ref="C415">_xll.SNL.Clients.Office.Excel.Functions.SPG($A415, "SP_NET_INC", C$3)</f>
        <v>90997</v>
      </c>
      <c r="D415" s="9" cm="1">
        <f t="array" ref="D415">_xll.SNL.Clients.Office.Excel.Functions.SPG($A415, "SP_NET_INC", D$3)</f>
        <v>41073</v>
      </c>
      <c r="E415" s="9" cm="1">
        <f t="array" ref="E415">_xll.SNL.Clients.Office.Excel.Functions.SPG($A415, "SP_NET_INC", E$3)</f>
        <v>53031</v>
      </c>
      <c r="F415" s="9" cm="1">
        <f t="array" ref="F415">_xll.SNL.Clients.Office.Excel.Functions.SPG($A415, "SP_NET_INC", F$3)</f>
        <v>53372</v>
      </c>
      <c r="G415" s="9" cm="1">
        <f t="array" ref="G415">_xll.SNL.Clients.Office.Excel.Functions.SPG($A415, "SP_NET_INC", G$3)</f>
        <v>45491</v>
      </c>
      <c r="H415" s="9" cm="1">
        <f t="array" ref="H415">_xll.SNL.Clients.Office.Excel.Functions.SPG($A415, "SP_NET_INC", H$3)</f>
        <v>31153</v>
      </c>
      <c r="I415" s="9" cm="1">
        <f t="array" ref="I415">_xll.SNL.Clients.Office.Excel.Functions.SPG($A415, "SP_NET_INC", I$3)</f>
        <v>41052</v>
      </c>
      <c r="J415" s="9" cm="1">
        <f t="array" ref="J415">_xll.SNL.Clients.Office.Excel.Functions.SPG($A415, "SP_NET_INC", J$3)</f>
        <v>27986</v>
      </c>
    </row>
    <row r="416" spans="1:10" x14ac:dyDescent="0.3">
      <c r="A416" s="11" t="s">
        <v>1432</v>
      </c>
      <c r="B416" s="9" cm="1">
        <f t="array" ref="B416">_xll.SNL.Clients.Office.Excel.Functions.SPG($A416, "SP_NET_INC", B$3)</f>
        <v>39073</v>
      </c>
      <c r="C416" s="9" cm="1">
        <f t="array" ref="C416">_xll.SNL.Clients.Office.Excel.Functions.SPG($A416, "SP_NET_INC", C$3)</f>
        <v>37267</v>
      </c>
      <c r="D416" s="9" cm="1">
        <f t="array" ref="D416">_xll.SNL.Clients.Office.Excel.Functions.SPG($A416, "SP_NET_INC", D$3)</f>
        <v>41221</v>
      </c>
      <c r="E416" s="9" cm="1">
        <f t="array" ref="E416">_xll.SNL.Clients.Office.Excel.Functions.SPG($A416, "SP_NET_INC", E$3)</f>
        <v>25140</v>
      </c>
      <c r="F416" s="9" cm="1">
        <f t="array" ref="F416">_xll.SNL.Clients.Office.Excel.Functions.SPG($A416, "SP_NET_INC", F$3)</f>
        <v>16239</v>
      </c>
      <c r="G416" s="9" cm="1">
        <f t="array" ref="G416">_xll.SNL.Clients.Office.Excel.Functions.SPG($A416, "SP_NET_INC", G$3)</f>
        <v>29215</v>
      </c>
      <c r="H416" s="9" cm="1">
        <f t="array" ref="H416">_xll.SNL.Clients.Office.Excel.Functions.SPG($A416, "SP_NET_INC", H$3)</f>
        <v>40261</v>
      </c>
      <c r="I416" s="9" cm="1">
        <f t="array" ref="I416">_xll.SNL.Clients.Office.Excel.Functions.SPG($A416, "SP_NET_INC", I$3)</f>
        <v>15799</v>
      </c>
      <c r="J416" s="9" cm="1">
        <f t="array" ref="J416">_xll.SNL.Clients.Office.Excel.Functions.SPG($A416, "SP_NET_INC", J$3)</f>
        <v>40844</v>
      </c>
    </row>
    <row r="417" spans="1:10" x14ac:dyDescent="0.3">
      <c r="A417" s="11" t="s">
        <v>1433</v>
      </c>
      <c r="B417" s="9" cm="1">
        <f t="array" ref="B417">_xll.SNL.Clients.Office.Excel.Functions.SPG($A417, "SP_NET_INC", B$3)</f>
        <v>46330</v>
      </c>
      <c r="C417" s="9" cm="1">
        <f t="array" ref="C417">_xll.SNL.Clients.Office.Excel.Functions.SPG($A417, "SP_NET_INC", C$3)</f>
        <v>34763</v>
      </c>
      <c r="D417" s="9" cm="1">
        <f t="array" ref="D417">_xll.SNL.Clients.Office.Excel.Functions.SPG($A417, "SP_NET_INC", D$3)</f>
        <v>46052</v>
      </c>
      <c r="E417" s="9" cm="1">
        <f t="array" ref="E417">_xll.SNL.Clients.Office.Excel.Functions.SPG($A417, "SP_NET_INC", E$3)</f>
        <v>46223</v>
      </c>
      <c r="F417" s="9" cm="1">
        <f t="array" ref="F417">_xll.SNL.Clients.Office.Excel.Functions.SPG($A417, "SP_NET_INC", F$3)</f>
        <v>33488</v>
      </c>
      <c r="G417" s="9" cm="1">
        <f t="array" ref="G417">_xll.SNL.Clients.Office.Excel.Functions.SPG($A417, "SP_NET_INC", G$3)</f>
        <v>24085</v>
      </c>
      <c r="H417" s="9" cm="1">
        <f t="array" ref="H417">_xll.SNL.Clients.Office.Excel.Functions.SPG($A417, "SP_NET_INC", H$3)</f>
        <v>26435</v>
      </c>
      <c r="I417" s="9" cm="1">
        <f t="array" ref="I417">_xll.SNL.Clients.Office.Excel.Functions.SPG($A417, "SP_NET_INC", I$3)</f>
        <v>18454</v>
      </c>
      <c r="J417" s="9" cm="1">
        <f t="array" ref="J417">_xll.SNL.Clients.Office.Excel.Functions.SPG($A417, "SP_NET_INC", J$3)</f>
        <v>8473</v>
      </c>
    </row>
    <row r="418" spans="1:10" x14ac:dyDescent="0.3">
      <c r="A418" s="11" t="s">
        <v>1434</v>
      </c>
      <c r="B418" s="9" cm="1">
        <f t="array" ref="B418">_xll.SNL.Clients.Office.Excel.Functions.SPG($A418, "SP_NET_INC", B$3)</f>
        <v>9064</v>
      </c>
      <c r="C418" s="9" cm="1">
        <f t="array" ref="C418">_xll.SNL.Clients.Office.Excel.Functions.SPG($A418, "SP_NET_INC", C$3)</f>
        <v>22784</v>
      </c>
      <c r="D418" s="9" cm="1">
        <f t="array" ref="D418">_xll.SNL.Clients.Office.Excel.Functions.SPG($A418, "SP_NET_INC", D$3)</f>
        <v>28922</v>
      </c>
      <c r="E418" s="9" cm="1">
        <f t="array" ref="E418">_xll.SNL.Clients.Office.Excel.Functions.SPG($A418, "SP_NET_INC", E$3)</f>
        <v>25114</v>
      </c>
      <c r="F418" s="9" cm="1">
        <f t="array" ref="F418">_xll.SNL.Clients.Office.Excel.Functions.SPG($A418, "SP_NET_INC", F$3)</f>
        <v>11753</v>
      </c>
      <c r="G418" s="9" cm="1">
        <f t="array" ref="G418">_xll.SNL.Clients.Office.Excel.Functions.SPG($A418, "SP_NET_INC", G$3)</f>
        <v>-5860</v>
      </c>
      <c r="H418" s="9" cm="1">
        <f t="array" ref="H418">_xll.SNL.Clients.Office.Excel.Functions.SPG($A418, "SP_NET_INC", H$3)</f>
        <v>-8151</v>
      </c>
      <c r="I418" s="9" cm="1">
        <f t="array" ref="I418">_xll.SNL.Clients.Office.Excel.Functions.SPG($A418, "SP_NET_INC", I$3)</f>
        <v>1160</v>
      </c>
      <c r="J418" s="9" cm="1">
        <f t="array" ref="J418">_xll.SNL.Clients.Office.Excel.Functions.SPG($A418, "SP_NET_INC", J$3)</f>
        <v>-53903</v>
      </c>
    </row>
    <row r="419" spans="1:10" x14ac:dyDescent="0.3">
      <c r="A419" s="11" t="s">
        <v>1435</v>
      </c>
      <c r="B419" s="9" cm="1">
        <f t="array" ref="B419">_xll.SNL.Clients.Office.Excel.Functions.SPG($A419, "SP_NET_INC", B$3)</f>
        <v>30024</v>
      </c>
      <c r="C419" s="9" cm="1">
        <f t="array" ref="C419">_xll.SNL.Clients.Office.Excel.Functions.SPG($A419, "SP_NET_INC", C$3)</f>
        <v>30221</v>
      </c>
      <c r="D419" s="9" cm="1">
        <f t="array" ref="D419">_xll.SNL.Clients.Office.Excel.Functions.SPG($A419, "SP_NET_INC", D$3)</f>
        <v>33383</v>
      </c>
      <c r="E419" s="9" cm="1">
        <f t="array" ref="E419">_xll.SNL.Clients.Office.Excel.Functions.SPG($A419, "SP_NET_INC", E$3)</f>
        <v>33592</v>
      </c>
      <c r="F419" s="9" cm="1">
        <f t="array" ref="F419">_xll.SNL.Clients.Office.Excel.Functions.SPG($A419, "SP_NET_INC", F$3)</f>
        <v>33466</v>
      </c>
      <c r="G419" s="9" cm="1">
        <f t="array" ref="G419">_xll.SNL.Clients.Office.Excel.Functions.SPG($A419, "SP_NET_INC", G$3)</f>
        <v>35839</v>
      </c>
      <c r="H419" s="9" cm="1">
        <f t="array" ref="H419">_xll.SNL.Clients.Office.Excel.Functions.SPG($A419, "SP_NET_INC", H$3)</f>
        <v>38192</v>
      </c>
      <c r="I419" s="9" cm="1">
        <f t="array" ref="I419">_xll.SNL.Clients.Office.Excel.Functions.SPG($A419, "SP_NET_INC", I$3)</f>
        <v>37936</v>
      </c>
      <c r="J419" s="9" cm="1">
        <f t="array" ref="J419">_xll.SNL.Clients.Office.Excel.Functions.SPG($A419, "SP_NET_INC", J$3)</f>
        <v>38073</v>
      </c>
    </row>
    <row r="420" spans="1:10" x14ac:dyDescent="0.3">
      <c r="A420" s="11" t="s">
        <v>1436</v>
      </c>
      <c r="B420" s="9" cm="1">
        <f t="array" ref="B420">_xll.SNL.Clients.Office.Excel.Functions.SPG($A420, "SP_NET_INC", B$3)</f>
        <v>26842</v>
      </c>
      <c r="C420" s="9" cm="1">
        <f t="array" ref="C420">_xll.SNL.Clients.Office.Excel.Functions.SPG($A420, "SP_NET_INC", C$3)</f>
        <v>-85226</v>
      </c>
      <c r="D420" s="9" cm="1">
        <f t="array" ref="D420">_xll.SNL.Clients.Office.Excel.Functions.SPG($A420, "SP_NET_INC", D$3)</f>
        <v>71336</v>
      </c>
      <c r="E420" s="9" cm="1">
        <f t="array" ref="E420">_xll.SNL.Clients.Office.Excel.Functions.SPG($A420, "SP_NET_INC", E$3)</f>
        <v>60605</v>
      </c>
      <c r="F420" s="9" cm="1">
        <f t="array" ref="F420">_xll.SNL.Clients.Office.Excel.Functions.SPG($A420, "SP_NET_INC", F$3)</f>
        <v>-49162</v>
      </c>
      <c r="G420" s="9" cm="1">
        <f t="array" ref="G420">_xll.SNL.Clients.Office.Excel.Functions.SPG($A420, "SP_NET_INC", G$3)</f>
        <v>52866</v>
      </c>
      <c r="H420" s="9" cm="1">
        <f t="array" ref="H420">_xll.SNL.Clients.Office.Excel.Functions.SPG($A420, "SP_NET_INC", H$3)</f>
        <v>42410</v>
      </c>
      <c r="I420" s="9" cm="1">
        <f t="array" ref="I420">_xll.SNL.Clients.Office.Excel.Functions.SPG($A420, "SP_NET_INC", I$3)</f>
        <v>18905</v>
      </c>
      <c r="J420" s="9" cm="1">
        <f t="array" ref="J420">_xll.SNL.Clients.Office.Excel.Functions.SPG($A420, "SP_NET_INC", J$3)</f>
        <v>48649</v>
      </c>
    </row>
    <row r="421" spans="1:10" x14ac:dyDescent="0.3">
      <c r="A421" s="11" t="s">
        <v>1437</v>
      </c>
      <c r="B421" s="9" cm="1">
        <f t="array" ref="B421">_xll.SNL.Clients.Office.Excel.Functions.SPG($A421, "SP_NET_INC", B$3)</f>
        <v>50128</v>
      </c>
      <c r="C421" s="9" cm="1">
        <f t="array" ref="C421">_xll.SNL.Clients.Office.Excel.Functions.SPG($A421, "SP_NET_INC", C$3)</f>
        <v>61032</v>
      </c>
      <c r="D421" s="9" cm="1">
        <f t="array" ref="D421">_xll.SNL.Clients.Office.Excel.Functions.SPG($A421, "SP_NET_INC", D$3)</f>
        <v>54377</v>
      </c>
      <c r="E421" s="9" cm="1">
        <f t="array" ref="E421">_xll.SNL.Clients.Office.Excel.Functions.SPG($A421, "SP_NET_INC", E$3)</f>
        <v>49068</v>
      </c>
      <c r="F421" s="9" cm="1">
        <f t="array" ref="F421">_xll.SNL.Clients.Office.Excel.Functions.SPG($A421, "SP_NET_INC", F$3)</f>
        <v>49458</v>
      </c>
      <c r="G421" s="9" cm="1">
        <f t="array" ref="G421">_xll.SNL.Clients.Office.Excel.Functions.SPG($A421, "SP_NET_INC", G$3)</f>
        <v>53046</v>
      </c>
      <c r="H421" s="9" cm="1">
        <f t="array" ref="H421">_xll.SNL.Clients.Office.Excel.Functions.SPG($A421, "SP_NET_INC", H$3)</f>
        <v>53559</v>
      </c>
      <c r="I421" s="9" cm="1">
        <f t="array" ref="I421">_xll.SNL.Clients.Office.Excel.Functions.SPG($A421, "SP_NET_INC", I$3)</f>
        <v>53276</v>
      </c>
      <c r="J421" s="9" cm="1">
        <f t="array" ref="J421">_xll.SNL.Clients.Office.Excel.Functions.SPG($A421, "SP_NET_INC", J$3)</f>
        <v>-240552</v>
      </c>
    </row>
    <row r="422" spans="1:10" x14ac:dyDescent="0.3">
      <c r="A422" s="11" t="s">
        <v>1438</v>
      </c>
      <c r="B422" s="9" cm="1">
        <f t="array" ref="B422">_xll.SNL.Clients.Office.Excel.Functions.SPG($A422, "SP_NET_INC", B$3)</f>
        <v>43760</v>
      </c>
      <c r="C422" s="9" cm="1">
        <f t="array" ref="C422">_xll.SNL.Clients.Office.Excel.Functions.SPG($A422, "SP_NET_INC", C$3)</f>
        <v>37428</v>
      </c>
      <c r="D422" s="9" cm="1">
        <f t="array" ref="D422">_xll.SNL.Clients.Office.Excel.Functions.SPG($A422, "SP_NET_INC", D$3)</f>
        <v>29068</v>
      </c>
      <c r="E422" s="9" cm="1">
        <f t="array" ref="E422">_xll.SNL.Clients.Office.Excel.Functions.SPG($A422, "SP_NET_INC", E$3)</f>
        <v>32489</v>
      </c>
      <c r="F422" s="9" cm="1">
        <f t="array" ref="F422">_xll.SNL.Clients.Office.Excel.Functions.SPG($A422, "SP_NET_INC", F$3)</f>
        <v>39271</v>
      </c>
      <c r="G422" s="9" cm="1">
        <f t="array" ref="G422">_xll.SNL.Clients.Office.Excel.Functions.SPG($A422, "SP_NET_INC", G$3)</f>
        <v>38047</v>
      </c>
      <c r="H422" s="9" cm="1">
        <f t="array" ref="H422">_xll.SNL.Clients.Office.Excel.Functions.SPG($A422, "SP_NET_INC", H$3)</f>
        <v>15381</v>
      </c>
      <c r="I422" s="9" cm="1">
        <f t="array" ref="I422">_xll.SNL.Clients.Office.Excel.Functions.SPG($A422, "SP_NET_INC", I$3)</f>
        <v>29572</v>
      </c>
      <c r="J422" s="9" cm="1">
        <f t="array" ref="J422">_xll.SNL.Clients.Office.Excel.Functions.SPG($A422, "SP_NET_INC", J$3)</f>
        <v>31347</v>
      </c>
    </row>
    <row r="423" spans="1:10" x14ac:dyDescent="0.3">
      <c r="A423" s="11" t="s">
        <v>1439</v>
      </c>
      <c r="B423" s="9" cm="1">
        <f t="array" ref="B423">_xll.SNL.Clients.Office.Excel.Functions.SPG($A423, "SP_NET_INC", B$3)</f>
        <v>6046</v>
      </c>
      <c r="C423" s="9" cm="1">
        <f t="array" ref="C423">_xll.SNL.Clients.Office.Excel.Functions.SPG($A423, "SP_NET_INC", C$3)</f>
        <v>5367</v>
      </c>
      <c r="D423" s="9" cm="1">
        <f t="array" ref="D423">_xll.SNL.Clients.Office.Excel.Functions.SPG($A423, "SP_NET_INC", D$3)</f>
        <v>3978</v>
      </c>
      <c r="E423" s="9" cm="1">
        <f t="array" ref="E423">_xll.SNL.Clients.Office.Excel.Functions.SPG($A423, "SP_NET_INC", E$3)</f>
        <v>4643</v>
      </c>
      <c r="F423" s="9" cm="1">
        <f t="array" ref="F423">_xll.SNL.Clients.Office.Excel.Functions.SPG($A423, "SP_NET_INC", F$3)</f>
        <v>3056</v>
      </c>
      <c r="G423" s="9" cm="1">
        <f t="array" ref="G423">_xll.SNL.Clients.Office.Excel.Functions.SPG($A423, "SP_NET_INC", G$3)</f>
        <v>2324</v>
      </c>
      <c r="H423" s="9" cm="1">
        <f t="array" ref="H423">_xll.SNL.Clients.Office.Excel.Functions.SPG($A423, "SP_NET_INC", H$3)</f>
        <v>5942</v>
      </c>
      <c r="I423" s="9" cm="1">
        <f t="array" ref="I423">_xll.SNL.Clients.Office.Excel.Functions.SPG($A423, "SP_NET_INC", I$3)</f>
        <v>6360</v>
      </c>
      <c r="J423" s="9" cm="1">
        <f t="array" ref="J423">_xll.SNL.Clients.Office.Excel.Functions.SPG($A423, "SP_NET_INC", J$3)</f>
        <v>6402</v>
      </c>
    </row>
    <row r="424" spans="1:10" x14ac:dyDescent="0.3">
      <c r="A424" s="11" t="s">
        <v>1440</v>
      </c>
      <c r="B424" s="9" cm="1">
        <f t="array" ref="B424">_xll.SNL.Clients.Office.Excel.Functions.SPG($A424, "SP_NET_INC", B$3)</f>
        <v>-5822</v>
      </c>
      <c r="C424" s="9" cm="1">
        <f t="array" ref="C424">_xll.SNL.Clients.Office.Excel.Functions.SPG($A424, "SP_NET_INC", C$3)</f>
        <v>16169</v>
      </c>
      <c r="D424" s="9" cm="1">
        <f t="array" ref="D424">_xll.SNL.Clients.Office.Excel.Functions.SPG($A424, "SP_NET_INC", D$3)</f>
        <v>16441</v>
      </c>
      <c r="E424" s="9" cm="1">
        <f t="array" ref="E424">_xll.SNL.Clients.Office.Excel.Functions.SPG($A424, "SP_NET_INC", E$3)</f>
        <v>15508</v>
      </c>
      <c r="F424" s="9" cm="1">
        <f t="array" ref="F424">_xll.SNL.Clients.Office.Excel.Functions.SPG($A424, "SP_NET_INC", F$3)</f>
        <v>4626</v>
      </c>
      <c r="G424" s="9" cm="1">
        <f t="array" ref="G424">_xll.SNL.Clients.Office.Excel.Functions.SPG($A424, "SP_NET_INC", G$3)</f>
        <v>6377</v>
      </c>
      <c r="H424" s="9" cm="1">
        <f t="array" ref="H424">_xll.SNL.Clients.Office.Excel.Functions.SPG($A424, "SP_NET_INC", H$3)</f>
        <v>-49434</v>
      </c>
      <c r="I424" s="9" cm="1">
        <f t="array" ref="I424">_xll.SNL.Clients.Office.Excel.Functions.SPG($A424, "SP_NET_INC", I$3)</f>
        <v>10627</v>
      </c>
      <c r="J424" s="9" cm="1">
        <f t="array" ref="J424">_xll.SNL.Clients.Office.Excel.Functions.SPG($A424, "SP_NET_INC", J$3)</f>
        <v>-6174</v>
      </c>
    </row>
    <row r="425" spans="1:10" x14ac:dyDescent="0.3">
      <c r="A425" s="11" t="s">
        <v>1441</v>
      </c>
      <c r="B425" s="9" cm="1">
        <f t="array" ref="B425">_xll.SNL.Clients.Office.Excel.Functions.SPG($A425, "SP_NET_INC", B$3)</f>
        <v>34718</v>
      </c>
      <c r="C425" s="9" cm="1">
        <f t="array" ref="C425">_xll.SNL.Clients.Office.Excel.Functions.SPG($A425, "SP_NET_INC", C$3)</f>
        <v>57547</v>
      </c>
      <c r="D425" s="9" cm="1">
        <f t="array" ref="D425">_xll.SNL.Clients.Office.Excel.Functions.SPG($A425, "SP_NET_INC", D$3)</f>
        <v>83962</v>
      </c>
      <c r="E425" s="9" cm="1">
        <f t="array" ref="E425">_xll.SNL.Clients.Office.Excel.Functions.SPG($A425, "SP_NET_INC", E$3)</f>
        <v>33774</v>
      </c>
      <c r="F425" s="9" cm="1">
        <f t="array" ref="F425">_xll.SNL.Clients.Office.Excel.Functions.SPG($A425, "SP_NET_INC", F$3)</f>
        <v>21966</v>
      </c>
      <c r="G425" s="9" cm="1">
        <f t="array" ref="G425">_xll.SNL.Clients.Office.Excel.Functions.SPG($A425, "SP_NET_INC", G$3)</f>
        <v>18575</v>
      </c>
      <c r="H425" s="9" cm="1">
        <f t="array" ref="H425">_xll.SNL.Clients.Office.Excel.Functions.SPG($A425, "SP_NET_INC", H$3)</f>
        <v>35012</v>
      </c>
      <c r="I425" s="9" cm="1">
        <f t="array" ref="I425">_xll.SNL.Clients.Office.Excel.Functions.SPG($A425, "SP_NET_INC", I$3)</f>
        <v>37218</v>
      </c>
      <c r="J425" s="9" cm="1">
        <f t="array" ref="J425">_xll.SNL.Clients.Office.Excel.Functions.SPG($A425, "SP_NET_INC", J$3)</f>
        <v>48033</v>
      </c>
    </row>
    <row r="426" spans="1:10" x14ac:dyDescent="0.3">
      <c r="A426" s="11" t="s">
        <v>1442</v>
      </c>
      <c r="B426" s="9" cm="1">
        <f t="array" ref="B426">_xll.SNL.Clients.Office.Excel.Functions.SPG($A426, "SP_NET_INC", B$3)</f>
        <v>10946</v>
      </c>
      <c r="C426" s="9" cm="1">
        <f t="array" ref="C426">_xll.SNL.Clients.Office.Excel.Functions.SPG($A426, "SP_NET_INC", C$3)</f>
        <v>1147</v>
      </c>
      <c r="D426" s="9" cm="1">
        <f t="array" ref="D426">_xll.SNL.Clients.Office.Excel.Functions.SPG($A426, "SP_NET_INC", D$3)</f>
        <v>28464</v>
      </c>
      <c r="E426" s="9" cm="1">
        <f t="array" ref="E426">_xll.SNL.Clients.Office.Excel.Functions.SPG($A426, "SP_NET_INC", E$3)</f>
        <v>16188</v>
      </c>
      <c r="F426" s="9" cm="1">
        <f t="array" ref="F426">_xll.SNL.Clients.Office.Excel.Functions.SPG($A426, "SP_NET_INC", F$3)</f>
        <v>22639</v>
      </c>
      <c r="G426" s="9" cm="1">
        <f t="array" ref="G426">_xll.SNL.Clients.Office.Excel.Functions.SPG($A426, "SP_NET_INC", G$3)</f>
        <v>15335</v>
      </c>
      <c r="H426" s="9" cm="1">
        <f t="array" ref="H426">_xll.SNL.Clients.Office.Excel.Functions.SPG($A426, "SP_NET_INC", H$3)</f>
        <v>19098</v>
      </c>
      <c r="I426" s="9" cm="1">
        <f t="array" ref="I426">_xll.SNL.Clients.Office.Excel.Functions.SPG($A426, "SP_NET_INC", I$3)</f>
        <v>12090</v>
      </c>
      <c r="J426" s="9" cm="1">
        <f t="array" ref="J426">_xll.SNL.Clients.Office.Excel.Functions.SPG($A426, "SP_NET_INC", J$3)</f>
        <v>23674</v>
      </c>
    </row>
    <row r="427" spans="1:10" x14ac:dyDescent="0.3">
      <c r="A427" s="11" t="s">
        <v>1443</v>
      </c>
      <c r="B427" s="9" cm="1">
        <f t="array" ref="B427">_xll.SNL.Clients.Office.Excel.Functions.SPG($A427, "SP_NET_INC", B$3)</f>
        <v>15059</v>
      </c>
      <c r="C427" s="9" cm="1">
        <f t="array" ref="C427">_xll.SNL.Clients.Office.Excel.Functions.SPG($A427, "SP_NET_INC", C$3)</f>
        <v>10532</v>
      </c>
      <c r="D427" s="9" cm="1">
        <f t="array" ref="D427">_xll.SNL.Clients.Office.Excel.Functions.SPG($A427, "SP_NET_INC", D$3)</f>
        <v>10421</v>
      </c>
      <c r="E427" s="9" cm="1">
        <f t="array" ref="E427">_xll.SNL.Clients.Office.Excel.Functions.SPG($A427, "SP_NET_INC", E$3)</f>
        <v>16485</v>
      </c>
      <c r="F427" s="9" cm="1">
        <f t="array" ref="F427">_xll.SNL.Clients.Office.Excel.Functions.SPG($A427, "SP_NET_INC", F$3)</f>
        <v>16898</v>
      </c>
      <c r="G427" s="9" cm="1">
        <f t="array" ref="G427">_xll.SNL.Clients.Office.Excel.Functions.SPG($A427, "SP_NET_INC", G$3)</f>
        <v>13470</v>
      </c>
      <c r="H427" s="9" cm="1">
        <f t="array" ref="H427">_xll.SNL.Clients.Office.Excel.Functions.SPG($A427, "SP_NET_INC", H$3)</f>
        <v>15898</v>
      </c>
      <c r="I427" s="9" cm="1">
        <f t="array" ref="I427">_xll.SNL.Clients.Office.Excel.Functions.SPG($A427, "SP_NET_INC", I$3)</f>
        <v>14991</v>
      </c>
      <c r="J427" s="9" cm="1">
        <f t="array" ref="J427">_xll.SNL.Clients.Office.Excel.Functions.SPG($A427, "SP_NET_INC", J$3)</f>
        <v>17678</v>
      </c>
    </row>
    <row r="428" spans="1:10" x14ac:dyDescent="0.3">
      <c r="A428" s="11" t="s">
        <v>1444</v>
      </c>
      <c r="B428" s="9" cm="1">
        <f t="array" ref="B428">_xll.SNL.Clients.Office.Excel.Functions.SPG($A428, "SP_NET_INC", B$3)</f>
        <v>9602</v>
      </c>
      <c r="C428" s="9" cm="1">
        <f t="array" ref="C428">_xll.SNL.Clients.Office.Excel.Functions.SPG($A428, "SP_NET_INC", C$3)</f>
        <v>-17062</v>
      </c>
      <c r="D428" s="9" cm="1">
        <f t="array" ref="D428">_xll.SNL.Clients.Office.Excel.Functions.SPG($A428, "SP_NET_INC", D$3)</f>
        <v>-137067</v>
      </c>
      <c r="E428" s="9" cm="1">
        <f t="array" ref="E428">_xll.SNL.Clients.Office.Excel.Functions.SPG($A428, "SP_NET_INC", E$3)</f>
        <v>-3660</v>
      </c>
      <c r="F428" s="9" cm="1">
        <f t="array" ref="F428">_xll.SNL.Clients.Office.Excel.Functions.SPG($A428, "SP_NET_INC", F$3)</f>
        <v>19930</v>
      </c>
      <c r="G428" s="9" cm="1">
        <f t="array" ref="G428">_xll.SNL.Clients.Office.Excel.Functions.SPG($A428, "SP_NET_INC", G$3)</f>
        <v>-17109</v>
      </c>
      <c r="H428" s="9" cm="1">
        <f t="array" ref="H428">_xll.SNL.Clients.Office.Excel.Functions.SPG($A428, "SP_NET_INC", H$3)</f>
        <v>34753</v>
      </c>
      <c r="I428" s="9" cm="1">
        <f t="array" ref="I428">_xll.SNL.Clients.Office.Excel.Functions.SPG($A428, "SP_NET_INC", I$3)</f>
        <v>39257</v>
      </c>
      <c r="J428" s="9" cm="1">
        <f t="array" ref="J428">_xll.SNL.Clients.Office.Excel.Functions.SPG($A428, "SP_NET_INC", J$3)</f>
        <v>28733</v>
      </c>
    </row>
    <row r="429" spans="1:10" x14ac:dyDescent="0.3">
      <c r="A429" s="11" t="s">
        <v>1445</v>
      </c>
      <c r="B429" s="9" cm="1">
        <f t="array" ref="B429">_xll.SNL.Clients.Office.Excel.Functions.SPG($A429, "SP_NET_INC", B$3)</f>
        <v>-11655</v>
      </c>
      <c r="C429" s="9" cm="1">
        <f t="array" ref="C429">_xll.SNL.Clients.Office.Excel.Functions.SPG($A429, "SP_NET_INC", C$3)</f>
        <v>131674</v>
      </c>
      <c r="D429" s="9" cm="1">
        <f t="array" ref="D429">_xll.SNL.Clients.Office.Excel.Functions.SPG($A429, "SP_NET_INC", D$3)</f>
        <v>-33210</v>
      </c>
      <c r="E429" s="9" cm="1">
        <f t="array" ref="E429">_xll.SNL.Clients.Office.Excel.Functions.SPG($A429, "SP_NET_INC", E$3)</f>
        <v>-30616</v>
      </c>
      <c r="F429" s="9" cm="1">
        <f t="array" ref="F429">_xll.SNL.Clients.Office.Excel.Functions.SPG($A429, "SP_NET_INC", F$3)</f>
        <v>207340</v>
      </c>
      <c r="G429" s="9" cm="1">
        <f t="array" ref="G429">_xll.SNL.Clients.Office.Excel.Functions.SPG($A429, "SP_NET_INC", G$3)</f>
        <v>27335</v>
      </c>
      <c r="H429" s="9" cm="1">
        <f t="array" ref="H429">_xll.SNL.Clients.Office.Excel.Functions.SPG($A429, "SP_NET_INC", H$3)</f>
        <v>-34105</v>
      </c>
      <c r="I429" s="9" cm="1">
        <f t="array" ref="I429">_xll.SNL.Clients.Office.Excel.Functions.SPG($A429, "SP_NET_INC", I$3)</f>
        <v>-38460</v>
      </c>
      <c r="J429" s="9" cm="1">
        <f t="array" ref="J429">_xll.SNL.Clients.Office.Excel.Functions.SPG($A429, "SP_NET_INC", J$3)</f>
        <v>-33725</v>
      </c>
    </row>
    <row r="430" spans="1:10" x14ac:dyDescent="0.3">
      <c r="A430" s="11" t="s">
        <v>1446</v>
      </c>
      <c r="B430" s="9" cm="1">
        <f t="array" ref="B430">_xll.SNL.Clients.Office.Excel.Functions.SPG($A430, "SP_NET_INC", B$3)</f>
        <v>3599</v>
      </c>
      <c r="C430" s="9" cm="1">
        <f t="array" ref="C430">_xll.SNL.Clients.Office.Excel.Functions.SPG($A430, "SP_NET_INC", C$3)</f>
        <v>-404</v>
      </c>
      <c r="D430" s="9" cm="1">
        <f t="array" ref="D430">_xll.SNL.Clients.Office.Excel.Functions.SPG($A430, "SP_NET_INC", D$3)</f>
        <v>7189</v>
      </c>
      <c r="E430" s="9" cm="1">
        <f t="array" ref="E430">_xll.SNL.Clients.Office.Excel.Functions.SPG($A430, "SP_NET_INC", E$3)</f>
        <v>4540</v>
      </c>
      <c r="F430" s="9" cm="1">
        <f t="array" ref="F430">_xll.SNL.Clients.Office.Excel.Functions.SPG($A430, "SP_NET_INC", F$3)</f>
        <v>5268</v>
      </c>
      <c r="G430" s="9" cm="1">
        <f t="array" ref="G430">_xll.SNL.Clients.Office.Excel.Functions.SPG($A430, "SP_NET_INC", G$3)</f>
        <v>6990</v>
      </c>
      <c r="H430" s="9" cm="1">
        <f t="array" ref="H430">_xll.SNL.Clients.Office.Excel.Functions.SPG($A430, "SP_NET_INC", H$3)</f>
        <v>7954</v>
      </c>
      <c r="I430" s="9" cm="1">
        <f t="array" ref="I430">_xll.SNL.Clients.Office.Excel.Functions.SPG($A430, "SP_NET_INC", I$3)</f>
        <v>-383</v>
      </c>
      <c r="J430" s="9" cm="1">
        <f t="array" ref="J430">_xll.SNL.Clients.Office.Excel.Functions.SPG($A430, "SP_NET_INC", J$3)</f>
        <v>2659</v>
      </c>
    </row>
    <row r="431" spans="1:10" x14ac:dyDescent="0.3">
      <c r="A431" s="11" t="s">
        <v>1447</v>
      </c>
      <c r="B431" s="9" cm="1">
        <f t="array" ref="B431">_xll.SNL.Clients.Office.Excel.Functions.SPG($A431, "SP_NET_INC", B$3)</f>
        <v>64028</v>
      </c>
      <c r="C431" s="9" cm="1">
        <f t="array" ref="C431">_xll.SNL.Clients.Office.Excel.Functions.SPG($A431, "SP_NET_INC", C$3)</f>
        <v>48524</v>
      </c>
      <c r="D431" s="9" cm="1">
        <f t="array" ref="D431">_xll.SNL.Clients.Office.Excel.Functions.SPG($A431, "SP_NET_INC", D$3)</f>
        <v>46405</v>
      </c>
      <c r="E431" s="9" cm="1">
        <f t="array" ref="E431">_xll.SNL.Clients.Office.Excel.Functions.SPG($A431, "SP_NET_INC", E$3)</f>
        <v>-11485</v>
      </c>
      <c r="F431" s="9" cm="1">
        <f t="array" ref="F431">_xll.SNL.Clients.Office.Excel.Functions.SPG($A431, "SP_NET_INC", F$3)</f>
        <v>32082</v>
      </c>
      <c r="G431" s="9" cm="1">
        <f t="array" ref="G431">_xll.SNL.Clients.Office.Excel.Functions.SPG($A431, "SP_NET_INC", G$3)</f>
        <v>27312</v>
      </c>
      <c r="H431" s="9" cm="1">
        <f t="array" ref="H431">_xll.SNL.Clients.Office.Excel.Functions.SPG($A431, "SP_NET_INC", H$3)</f>
        <v>28547</v>
      </c>
      <c r="I431" s="9" cm="1">
        <f t="array" ref="I431">_xll.SNL.Clients.Office.Excel.Functions.SPG($A431, "SP_NET_INC", I$3)</f>
        <v>32003</v>
      </c>
      <c r="J431" s="9" cm="1">
        <f t="array" ref="J431">_xll.SNL.Clients.Office.Excel.Functions.SPG($A431, "SP_NET_INC", J$3)</f>
        <v>40536</v>
      </c>
    </row>
    <row r="432" spans="1:10" x14ac:dyDescent="0.3">
      <c r="A432" s="11" t="s">
        <v>1448</v>
      </c>
      <c r="B432" s="9" cm="1">
        <f t="array" ref="B432">_xll.SNL.Clients.Office.Excel.Functions.SPG($A432, "SP_NET_INC", B$3)</f>
        <v>-31352</v>
      </c>
      <c r="C432" s="9" cm="1">
        <f t="array" ref="C432">_xll.SNL.Clients.Office.Excel.Functions.SPG($A432, "SP_NET_INC", C$3)</f>
        <v>313344</v>
      </c>
      <c r="D432" s="9" cm="1">
        <f t="array" ref="D432">_xll.SNL.Clients.Office.Excel.Functions.SPG($A432, "SP_NET_INC", D$3)</f>
        <v>55864</v>
      </c>
      <c r="E432" s="9" cm="1">
        <f t="array" ref="E432">_xll.SNL.Clients.Office.Excel.Functions.SPG($A432, "SP_NET_INC", E$3)</f>
        <v>30878</v>
      </c>
      <c r="F432" s="9" cm="1">
        <f t="array" ref="F432">_xll.SNL.Clients.Office.Excel.Functions.SPG($A432, "SP_NET_INC", F$3)</f>
        <v>-26243</v>
      </c>
      <c r="G432" s="9" cm="1">
        <f t="array" ref="G432">_xll.SNL.Clients.Office.Excel.Functions.SPG($A432, "SP_NET_INC", G$3)</f>
        <v>-15862</v>
      </c>
      <c r="H432" s="9" cm="1">
        <f t="array" ref="H432">_xll.SNL.Clients.Office.Excel.Functions.SPG($A432, "SP_NET_INC", H$3)</f>
        <v>49126</v>
      </c>
      <c r="I432" s="9" cm="1">
        <f t="array" ref="I432">_xll.SNL.Clients.Office.Excel.Functions.SPG($A432, "SP_NET_INC", I$3)</f>
        <v>11578</v>
      </c>
      <c r="J432" s="9" cm="1">
        <f t="array" ref="J432">_xll.SNL.Clients.Office.Excel.Functions.SPG($A432, "SP_NET_INC", J$3)</f>
        <v>-21390</v>
      </c>
    </row>
    <row r="433" spans="1:10" x14ac:dyDescent="0.3">
      <c r="A433" s="11" t="s">
        <v>1449</v>
      </c>
      <c r="B433" s="9" cm="1">
        <f t="array" ref="B433">_xll.SNL.Clients.Office.Excel.Functions.SPG($A433, "SP_NET_INC", B$3)</f>
        <v>31365</v>
      </c>
      <c r="C433" s="9" cm="1">
        <f t="array" ref="C433">_xll.SNL.Clients.Office.Excel.Functions.SPG($A433, "SP_NET_INC", C$3)</f>
        <v>41271</v>
      </c>
      <c r="D433" s="9" cm="1">
        <f t="array" ref="D433">_xll.SNL.Clients.Office.Excel.Functions.SPG($A433, "SP_NET_INC", D$3)</f>
        <v>-17435</v>
      </c>
      <c r="E433" s="9" cm="1">
        <f t="array" ref="E433">_xll.SNL.Clients.Office.Excel.Functions.SPG($A433, "SP_NET_INC", E$3)</f>
        <v>414</v>
      </c>
      <c r="F433" s="9" cm="1">
        <f t="array" ref="F433">_xll.SNL.Clients.Office.Excel.Functions.SPG($A433, "SP_NET_INC", F$3)</f>
        <v>2735</v>
      </c>
      <c r="G433" s="9" cm="1">
        <f t="array" ref="G433">_xll.SNL.Clients.Office.Excel.Functions.SPG($A433, "SP_NET_INC", G$3)</f>
        <v>-126938</v>
      </c>
      <c r="H433" s="9" cm="1">
        <f t="array" ref="H433">_xll.SNL.Clients.Office.Excel.Functions.SPG($A433, "SP_NET_INC", H$3)</f>
        <v>97461</v>
      </c>
      <c r="I433" s="9" cm="1">
        <f t="array" ref="I433">_xll.SNL.Clients.Office.Excel.Functions.SPG($A433, "SP_NET_INC", I$3)</f>
        <v>-43580</v>
      </c>
      <c r="J433" s="9" cm="1">
        <f t="array" ref="J433">_xll.SNL.Clients.Office.Excel.Functions.SPG($A433, "SP_NET_INC", J$3)</f>
        <v>-138416</v>
      </c>
    </row>
    <row r="434" spans="1:10" x14ac:dyDescent="0.3">
      <c r="A434" s="11" t="s">
        <v>1450</v>
      </c>
      <c r="B434" s="9" cm="1">
        <f t="array" ref="B434">_xll.SNL.Clients.Office.Excel.Functions.SPG($A434, "SP_NET_INC", B$3)</f>
        <v>12917</v>
      </c>
      <c r="C434" s="9" cm="1">
        <f t="array" ref="C434">_xll.SNL.Clients.Office.Excel.Functions.SPG($A434, "SP_NET_INC", C$3)</f>
        <v>14189</v>
      </c>
      <c r="D434" s="9" cm="1">
        <f t="array" ref="D434">_xll.SNL.Clients.Office.Excel.Functions.SPG($A434, "SP_NET_INC", D$3)</f>
        <v>32372</v>
      </c>
      <c r="E434" s="9" cm="1">
        <f t="array" ref="E434">_xll.SNL.Clients.Office.Excel.Functions.SPG($A434, "SP_NET_INC", E$3)</f>
        <v>34910</v>
      </c>
      <c r="F434" s="9" cm="1">
        <f t="array" ref="F434">_xll.SNL.Clients.Office.Excel.Functions.SPG($A434, "SP_NET_INC", F$3)</f>
        <v>35258</v>
      </c>
      <c r="G434" s="9" cm="1">
        <f t="array" ref="G434">_xll.SNL.Clients.Office.Excel.Functions.SPG($A434, "SP_NET_INC", G$3)</f>
        <v>20228</v>
      </c>
      <c r="H434" s="9" cm="1">
        <f t="array" ref="H434">_xll.SNL.Clients.Office.Excel.Functions.SPG($A434, "SP_NET_INC", H$3)</f>
        <v>33710</v>
      </c>
      <c r="I434" s="9" cm="1">
        <f t="array" ref="I434">_xll.SNL.Clients.Office.Excel.Functions.SPG($A434, "SP_NET_INC", I$3)</f>
        <v>29393</v>
      </c>
      <c r="J434" s="9" cm="1">
        <f t="array" ref="J434">_xll.SNL.Clients.Office.Excel.Functions.SPG($A434, "SP_NET_INC", J$3)</f>
        <v>29541</v>
      </c>
    </row>
    <row r="435" spans="1:10" x14ac:dyDescent="0.3">
      <c r="A435" s="11" t="s">
        <v>1451</v>
      </c>
      <c r="B435" s="9" t="str" cm="1">
        <f t="array" ref="B435">_xll.SNL.Clients.Office.Excel.Functions.SPG($A435, "SP_NET_INC", B$3)</f>
        <v>NA</v>
      </c>
      <c r="C435" s="9" cm="1">
        <f t="array" ref="C435">_xll.SNL.Clients.Office.Excel.Functions.SPG($A435, "SP_NET_INC", C$3)</f>
        <v>-14885</v>
      </c>
      <c r="D435" s="9" cm="1">
        <f t="array" ref="D435">_xll.SNL.Clients.Office.Excel.Functions.SPG($A435, "SP_NET_INC", D$3)</f>
        <v>-13917</v>
      </c>
      <c r="E435" s="9" cm="1">
        <f t="array" ref="E435">_xll.SNL.Clients.Office.Excel.Functions.SPG($A435, "SP_NET_INC", E$3)</f>
        <v>25350</v>
      </c>
      <c r="F435" s="9" cm="1">
        <f t="array" ref="F435">_xll.SNL.Clients.Office.Excel.Functions.SPG($A435, "SP_NET_INC", F$3)</f>
        <v>15377</v>
      </c>
      <c r="G435" s="9" cm="1">
        <f t="array" ref="G435">_xll.SNL.Clients.Office.Excel.Functions.SPG($A435, "SP_NET_INC", G$3)</f>
        <v>6249</v>
      </c>
      <c r="H435" s="9" cm="1">
        <f t="array" ref="H435">_xll.SNL.Clients.Office.Excel.Functions.SPG($A435, "SP_NET_INC", H$3)</f>
        <v>27382</v>
      </c>
      <c r="I435" s="9" cm="1">
        <f t="array" ref="I435">_xll.SNL.Clients.Office.Excel.Functions.SPG($A435, "SP_NET_INC", I$3)</f>
        <v>31698</v>
      </c>
      <c r="J435" s="9" cm="1">
        <f t="array" ref="J435">_xll.SNL.Clients.Office.Excel.Functions.SPG($A435, "SP_NET_INC", J$3)</f>
        <v>21512</v>
      </c>
    </row>
    <row r="436" spans="1:10" x14ac:dyDescent="0.3">
      <c r="A436" s="11" t="s">
        <v>1452</v>
      </c>
      <c r="B436" s="9" cm="1">
        <f t="array" ref="B436">_xll.SNL.Clients.Office.Excel.Functions.SPG($A436, "SP_NET_INC", B$3)</f>
        <v>-12700</v>
      </c>
      <c r="C436" s="9" cm="1">
        <f t="array" ref="C436">_xll.SNL.Clients.Office.Excel.Functions.SPG($A436, "SP_NET_INC", C$3)</f>
        <v>-178400</v>
      </c>
      <c r="D436" s="9" cm="1">
        <f t="array" ref="D436">_xll.SNL.Clients.Office.Excel.Functions.SPG($A436, "SP_NET_INC", D$3)</f>
        <v>-19900</v>
      </c>
      <c r="E436" s="9" cm="1">
        <f t="array" ref="E436">_xll.SNL.Clients.Office.Excel.Functions.SPG($A436, "SP_NET_INC", E$3)</f>
        <v>-147700</v>
      </c>
      <c r="F436" s="9" cm="1">
        <f t="array" ref="F436">_xll.SNL.Clients.Office.Excel.Functions.SPG($A436, "SP_NET_INC", F$3)</f>
        <v>-1706000</v>
      </c>
      <c r="G436" s="9" cm="1">
        <f t="array" ref="G436">_xll.SNL.Clients.Office.Excel.Functions.SPG($A436, "SP_NET_INC", G$3)</f>
        <v>7000</v>
      </c>
      <c r="H436" s="9" cm="1">
        <f t="array" ref="H436">_xll.SNL.Clients.Office.Excel.Functions.SPG($A436, "SP_NET_INC", H$3)</f>
        <v>-12700</v>
      </c>
      <c r="I436" s="9" cm="1">
        <f t="array" ref="I436">_xll.SNL.Clients.Office.Excel.Functions.SPG($A436, "SP_NET_INC", I$3)</f>
        <v>-53200</v>
      </c>
      <c r="J436" s="9" cm="1">
        <f t="array" ref="J436">_xll.SNL.Clients.Office.Excel.Functions.SPG($A436, "SP_NET_INC", J$3)</f>
        <v>48800</v>
      </c>
    </row>
    <row r="437" spans="1:10" x14ac:dyDescent="0.3">
      <c r="A437" s="11" t="s">
        <v>1453</v>
      </c>
      <c r="B437" s="9" cm="1">
        <f t="array" ref="B437">_xll.SNL.Clients.Office.Excel.Functions.SPG($A437, "SP_NET_INC", B$3)</f>
        <v>4416</v>
      </c>
      <c r="C437" s="9" cm="1">
        <f t="array" ref="C437">_xll.SNL.Clients.Office.Excel.Functions.SPG($A437, "SP_NET_INC", C$3)</f>
        <v>-1549</v>
      </c>
      <c r="D437" s="9" cm="1">
        <f t="array" ref="D437">_xll.SNL.Clients.Office.Excel.Functions.SPG($A437, "SP_NET_INC", D$3)</f>
        <v>-1366</v>
      </c>
      <c r="E437" s="9" cm="1">
        <f t="array" ref="E437">_xll.SNL.Clients.Office.Excel.Functions.SPG($A437, "SP_NET_INC", E$3)</f>
        <v>-2164</v>
      </c>
      <c r="F437" s="9" cm="1">
        <f t="array" ref="F437">_xll.SNL.Clients.Office.Excel.Functions.SPG($A437, "SP_NET_INC", F$3)</f>
        <v>-7048</v>
      </c>
      <c r="G437" s="9" cm="1">
        <f t="array" ref="G437">_xll.SNL.Clients.Office.Excel.Functions.SPG($A437, "SP_NET_INC", G$3)</f>
        <v>-11554</v>
      </c>
      <c r="H437" s="9" cm="1">
        <f t="array" ref="H437">_xll.SNL.Clients.Office.Excel.Functions.SPG($A437, "SP_NET_INC", H$3)</f>
        <v>-10565</v>
      </c>
      <c r="I437" s="9" cm="1">
        <f t="array" ref="I437">_xll.SNL.Clients.Office.Excel.Functions.SPG($A437, "SP_NET_INC", I$3)</f>
        <v>-55891</v>
      </c>
      <c r="J437" s="9" cm="1">
        <f t="array" ref="J437">_xll.SNL.Clients.Office.Excel.Functions.SPG($A437, "SP_NET_INC", J$3)</f>
        <v>-479</v>
      </c>
    </row>
    <row r="438" spans="1:10" x14ac:dyDescent="0.3">
      <c r="A438" s="11" t="s">
        <v>1454</v>
      </c>
      <c r="B438" s="9" cm="1">
        <f t="array" ref="B438">_xll.SNL.Clients.Office.Excel.Functions.SPG($A438, "SP_NET_INC", B$3)</f>
        <v>144558</v>
      </c>
      <c r="C438" s="9" cm="1">
        <f t="array" ref="C438">_xll.SNL.Clients.Office.Excel.Functions.SPG($A438, "SP_NET_INC", C$3)</f>
        <v>148291</v>
      </c>
      <c r="D438" s="9" cm="1">
        <f t="array" ref="D438">_xll.SNL.Clients.Office.Excel.Functions.SPG($A438, "SP_NET_INC", D$3)</f>
        <v>151892</v>
      </c>
      <c r="E438" s="9" cm="1">
        <f t="array" ref="E438">_xll.SNL.Clients.Office.Excel.Functions.SPG($A438, "SP_NET_INC", E$3)</f>
        <v>151903</v>
      </c>
      <c r="F438" s="9" cm="1">
        <f t="array" ref="F438">_xll.SNL.Clients.Office.Excel.Functions.SPG($A438, "SP_NET_INC", F$3)</f>
        <v>152354</v>
      </c>
      <c r="G438" s="9" cm="1">
        <f t="array" ref="G438">_xll.SNL.Clients.Office.Excel.Functions.SPG($A438, "SP_NET_INC", G$3)</f>
        <v>142693</v>
      </c>
      <c r="H438" s="9" cm="1">
        <f t="array" ref="H438">_xll.SNL.Clients.Office.Excel.Functions.SPG($A438, "SP_NET_INC", H$3)</f>
        <v>156582</v>
      </c>
      <c r="I438" s="9" cm="1">
        <f t="array" ref="I438">_xll.SNL.Clients.Office.Excel.Functions.SPG($A438, "SP_NET_INC", I$3)</f>
        <v>146087</v>
      </c>
      <c r="J438" s="9" cm="1">
        <f t="array" ref="J438">_xll.SNL.Clients.Office.Excel.Functions.SPG($A438, "SP_NET_INC", J$3)</f>
        <v>157757</v>
      </c>
    </row>
    <row r="439" spans="1:10" x14ac:dyDescent="0.3">
      <c r="A439" s="11" t="s">
        <v>1455</v>
      </c>
      <c r="B439" s="9" cm="1">
        <f t="array" ref="B439">_xll.SNL.Clients.Office.Excel.Functions.SPG($A439, "SP_NET_INC", B$3)</f>
        <v>-29737</v>
      </c>
      <c r="C439" s="9" cm="1">
        <f t="array" ref="C439">_xll.SNL.Clients.Office.Excel.Functions.SPG($A439, "SP_NET_INC", C$3)</f>
        <v>14225</v>
      </c>
      <c r="D439" s="9" cm="1">
        <f t="array" ref="D439">_xll.SNL.Clients.Office.Excel.Functions.SPG($A439, "SP_NET_INC", D$3)</f>
        <v>12256</v>
      </c>
      <c r="E439" s="9" cm="1">
        <f t="array" ref="E439">_xll.SNL.Clients.Office.Excel.Functions.SPG($A439, "SP_NET_INC", E$3)</f>
        <v>6945</v>
      </c>
      <c r="F439" s="9" cm="1">
        <f t="array" ref="F439">_xll.SNL.Clients.Office.Excel.Functions.SPG($A439, "SP_NET_INC", F$3)</f>
        <v>5410</v>
      </c>
      <c r="G439" s="9" cm="1">
        <f t="array" ref="G439">_xll.SNL.Clients.Office.Excel.Functions.SPG($A439, "SP_NET_INC", G$3)</f>
        <v>5996</v>
      </c>
      <c r="H439" s="9" cm="1">
        <f t="array" ref="H439">_xll.SNL.Clients.Office.Excel.Functions.SPG($A439, "SP_NET_INC", H$3)</f>
        <v>24066</v>
      </c>
      <c r="I439" s="9" cm="1">
        <f t="array" ref="I439">_xll.SNL.Clients.Office.Excel.Functions.SPG($A439, "SP_NET_INC", I$3)</f>
        <v>14558</v>
      </c>
      <c r="J439" s="9" cm="1">
        <f t="array" ref="J439">_xll.SNL.Clients.Office.Excel.Functions.SPG($A439, "SP_NET_INC", J$3)</f>
        <v>-14283</v>
      </c>
    </row>
    <row r="440" spans="1:10" x14ac:dyDescent="0.3">
      <c r="A440" s="11" t="s">
        <v>1456</v>
      </c>
      <c r="B440" s="9" cm="1">
        <f t="array" ref="B440">_xll.SNL.Clients.Office.Excel.Functions.SPG($A440, "SP_NET_INC", B$3)</f>
        <v>81965</v>
      </c>
      <c r="C440" s="9" cm="1">
        <f t="array" ref="C440">_xll.SNL.Clients.Office.Excel.Functions.SPG($A440, "SP_NET_INC", C$3)</f>
        <v>-314751</v>
      </c>
      <c r="D440" s="9" cm="1">
        <f t="array" ref="D440">_xll.SNL.Clients.Office.Excel.Functions.SPG($A440, "SP_NET_INC", D$3)</f>
        <v>-7279</v>
      </c>
      <c r="E440" s="9" cm="1">
        <f t="array" ref="E440">_xll.SNL.Clients.Office.Excel.Functions.SPG($A440, "SP_NET_INC", E$3)</f>
        <v>-34201</v>
      </c>
      <c r="F440" s="9" cm="1">
        <f t="array" ref="F440">_xll.SNL.Clients.Office.Excel.Functions.SPG($A440, "SP_NET_INC", F$3)</f>
        <v>-74167</v>
      </c>
      <c r="G440" s="9" cm="1">
        <f t="array" ref="G440">_xll.SNL.Clients.Office.Excel.Functions.SPG($A440, "SP_NET_INC", G$3)</f>
        <v>10881</v>
      </c>
      <c r="H440" s="9" cm="1">
        <f t="array" ref="H440">_xll.SNL.Clients.Office.Excel.Functions.SPG($A440, "SP_NET_INC", H$3)</f>
        <v>47179</v>
      </c>
      <c r="I440" s="9" cm="1">
        <f t="array" ref="I440">_xll.SNL.Clients.Office.Excel.Functions.SPG($A440, "SP_NET_INC", I$3)</f>
        <v>253373</v>
      </c>
      <c r="J440" s="9" cm="1">
        <f t="array" ref="J440">_xll.SNL.Clients.Office.Excel.Functions.SPG($A440, "SP_NET_INC", J$3)</f>
        <v>36978</v>
      </c>
    </row>
    <row r="441" spans="1:10" x14ac:dyDescent="0.3">
      <c r="A441" s="11" t="s">
        <v>1457</v>
      </c>
      <c r="B441" s="9" cm="1">
        <f t="array" ref="B441">_xll.SNL.Clients.Office.Excel.Functions.SPG($A441, "SP_NET_INC", B$3)</f>
        <v>16147</v>
      </c>
      <c r="C441" s="9" cm="1">
        <f t="array" ref="C441">_xll.SNL.Clients.Office.Excel.Functions.SPG($A441, "SP_NET_INC", C$3)</f>
        <v>-6618</v>
      </c>
      <c r="D441" s="9" cm="1">
        <f t="array" ref="D441">_xll.SNL.Clients.Office.Excel.Functions.SPG($A441, "SP_NET_INC", D$3)</f>
        <v>14826</v>
      </c>
      <c r="E441" s="9" cm="1">
        <f t="array" ref="E441">_xll.SNL.Clients.Office.Excel.Functions.SPG($A441, "SP_NET_INC", E$3)</f>
        <v>15534</v>
      </c>
      <c r="F441" s="9" cm="1">
        <f t="array" ref="F441">_xll.SNL.Clients.Office.Excel.Functions.SPG($A441, "SP_NET_INC", F$3)</f>
        <v>30262</v>
      </c>
      <c r="G441" s="9" cm="1">
        <f t="array" ref="G441">_xll.SNL.Clients.Office.Excel.Functions.SPG($A441, "SP_NET_INC", G$3)</f>
        <v>21043</v>
      </c>
      <c r="H441" s="9" cm="1">
        <f t="array" ref="H441">_xll.SNL.Clients.Office.Excel.Functions.SPG($A441, "SP_NET_INC", H$3)</f>
        <v>-30810</v>
      </c>
      <c r="I441" s="9" cm="1">
        <f t="array" ref="I441">_xll.SNL.Clients.Office.Excel.Functions.SPG($A441, "SP_NET_INC", I$3)</f>
        <v>2873</v>
      </c>
      <c r="J441" s="9" cm="1">
        <f t="array" ref="J441">_xll.SNL.Clients.Office.Excel.Functions.SPG($A441, "SP_NET_INC", J$3)</f>
        <v>4620</v>
      </c>
    </row>
    <row r="442" spans="1:10" x14ac:dyDescent="0.3">
      <c r="A442" s="11" t="s">
        <v>1458</v>
      </c>
      <c r="B442" s="9" cm="1">
        <f t="array" ref="B442">_xll.SNL.Clients.Office.Excel.Functions.SPG($A442, "SP_NET_INC", B$3)</f>
        <v>41518</v>
      </c>
      <c r="C442" s="9" cm="1">
        <f t="array" ref="C442">_xll.SNL.Clients.Office.Excel.Functions.SPG($A442, "SP_NET_INC", C$3)</f>
        <v>44747</v>
      </c>
      <c r="D442" s="9" cm="1">
        <f t="array" ref="D442">_xll.SNL.Clients.Office.Excel.Functions.SPG($A442, "SP_NET_INC", D$3)</f>
        <v>72455</v>
      </c>
      <c r="E442" s="9" cm="1">
        <f t="array" ref="E442">_xll.SNL.Clients.Office.Excel.Functions.SPG($A442, "SP_NET_INC", E$3)</f>
        <v>38846</v>
      </c>
      <c r="F442" s="9" cm="1">
        <f t="array" ref="F442">_xll.SNL.Clients.Office.Excel.Functions.SPG($A442, "SP_NET_INC", F$3)</f>
        <v>39409</v>
      </c>
      <c r="G442" s="9" cm="1">
        <f t="array" ref="G442">_xll.SNL.Clients.Office.Excel.Functions.SPG($A442, "SP_NET_INC", G$3)</f>
        <v>28124</v>
      </c>
      <c r="H442" s="9" cm="1">
        <f t="array" ref="H442">_xll.SNL.Clients.Office.Excel.Functions.SPG($A442, "SP_NET_INC", H$3)</f>
        <v>41833</v>
      </c>
      <c r="I442" s="9" cm="1">
        <f t="array" ref="I442">_xll.SNL.Clients.Office.Excel.Functions.SPG($A442, "SP_NET_INC", I$3)</f>
        <v>28643</v>
      </c>
      <c r="J442" s="9" cm="1">
        <f t="array" ref="J442">_xll.SNL.Clients.Office.Excel.Functions.SPG($A442, "SP_NET_INC", J$3)</f>
        <v>46078</v>
      </c>
    </row>
    <row r="443" spans="1:10" x14ac:dyDescent="0.3">
      <c r="A443" s="11" t="s">
        <v>1459</v>
      </c>
      <c r="B443" s="9" cm="1">
        <f t="array" ref="B443">_xll.SNL.Clients.Office.Excel.Functions.SPG($A443, "SP_NET_INC", B$3)</f>
        <v>6000</v>
      </c>
      <c r="C443" s="9" cm="1">
        <f t="array" ref="C443">_xll.SNL.Clients.Office.Excel.Functions.SPG($A443, "SP_NET_INC", C$3)</f>
        <v>23000</v>
      </c>
      <c r="D443" s="9" cm="1">
        <f t="array" ref="D443">_xll.SNL.Clients.Office.Excel.Functions.SPG($A443, "SP_NET_INC", D$3)</f>
        <v>20000</v>
      </c>
      <c r="E443" s="9" cm="1">
        <f t="array" ref="E443">_xll.SNL.Clients.Office.Excel.Functions.SPG($A443, "SP_NET_INC", E$3)</f>
        <v>30000</v>
      </c>
      <c r="F443" s="9" cm="1">
        <f t="array" ref="F443">_xll.SNL.Clients.Office.Excel.Functions.SPG($A443, "SP_NET_INC", F$3)</f>
        <v>43000</v>
      </c>
      <c r="G443" s="9" cm="1">
        <f t="array" ref="G443">_xll.SNL.Clients.Office.Excel.Functions.SPG($A443, "SP_NET_INC", G$3)</f>
        <v>82000</v>
      </c>
      <c r="H443" s="9" cm="1">
        <f t="array" ref="H443">_xll.SNL.Clients.Office.Excel.Functions.SPG($A443, "SP_NET_INC", H$3)</f>
        <v>21000</v>
      </c>
      <c r="I443" s="9" cm="1">
        <f t="array" ref="I443">_xll.SNL.Clients.Office.Excel.Functions.SPG($A443, "SP_NET_INC", I$3)</f>
        <v>50000</v>
      </c>
      <c r="J443" s="9" cm="1">
        <f t="array" ref="J443">_xll.SNL.Clients.Office.Excel.Functions.SPG($A443, "SP_NET_INC", J$3)</f>
        <v>57000</v>
      </c>
    </row>
    <row r="444" spans="1:10" x14ac:dyDescent="0.3">
      <c r="A444" s="11" t="s">
        <v>1460</v>
      </c>
      <c r="B444" s="9" t="str" cm="1">
        <f t="array" ref="B444">_xll.SNL.Clients.Office.Excel.Functions.SPG($A444, "SP_NET_INC", B$3)</f>
        <v>NA</v>
      </c>
      <c r="C444" s="9" cm="1">
        <f t="array" ref="C444">_xll.SNL.Clients.Office.Excel.Functions.SPG($A444, "SP_NET_INC", C$3)</f>
        <v>14103</v>
      </c>
      <c r="D444" s="9" cm="1">
        <f t="array" ref="D444">_xll.SNL.Clients.Office.Excel.Functions.SPG($A444, "SP_NET_INC", D$3)</f>
        <v>30103</v>
      </c>
      <c r="E444" s="9" cm="1">
        <f t="array" ref="E444">_xll.SNL.Clients.Office.Excel.Functions.SPG($A444, "SP_NET_INC", E$3)</f>
        <v>15007</v>
      </c>
      <c r="F444" s="9" cm="1">
        <f t="array" ref="F444">_xll.SNL.Clients.Office.Excel.Functions.SPG($A444, "SP_NET_INC", F$3)</f>
        <v>12273</v>
      </c>
      <c r="G444" s="9" cm="1">
        <f t="array" ref="G444">_xll.SNL.Clients.Office.Excel.Functions.SPG($A444, "SP_NET_INC", G$3)</f>
        <v>25298</v>
      </c>
      <c r="H444" s="9" cm="1">
        <f t="array" ref="H444">_xll.SNL.Clients.Office.Excel.Functions.SPG($A444, "SP_NET_INC", H$3)</f>
        <v>31642</v>
      </c>
      <c r="I444" s="9" cm="1">
        <f t="array" ref="I444">_xll.SNL.Clients.Office.Excel.Functions.SPG($A444, "SP_NET_INC", I$3)</f>
        <v>12284</v>
      </c>
      <c r="J444" s="9" cm="1">
        <f t="array" ref="J444">_xll.SNL.Clients.Office.Excel.Functions.SPG($A444, "SP_NET_INC", J$3)</f>
        <v>6700</v>
      </c>
    </row>
    <row r="445" spans="1:10" x14ac:dyDescent="0.3">
      <c r="A445" s="11" t="s">
        <v>1461</v>
      </c>
      <c r="B445" s="9" cm="1">
        <f t="array" ref="B445">_xll.SNL.Clients.Office.Excel.Functions.SPG($A445, "SP_NET_INC", B$3)</f>
        <v>17350</v>
      </c>
      <c r="C445" s="9" cm="1">
        <f t="array" ref="C445">_xll.SNL.Clients.Office.Excel.Functions.SPG($A445, "SP_NET_INC", C$3)</f>
        <v>54290</v>
      </c>
      <c r="D445" s="9" cm="1">
        <f t="array" ref="D445">_xll.SNL.Clients.Office.Excel.Functions.SPG($A445, "SP_NET_INC", D$3)</f>
        <v>65451</v>
      </c>
      <c r="E445" s="9" cm="1">
        <f t="array" ref="E445">_xll.SNL.Clients.Office.Excel.Functions.SPG($A445, "SP_NET_INC", E$3)</f>
        <v>68156</v>
      </c>
      <c r="F445" s="9" cm="1">
        <f t="array" ref="F445">_xll.SNL.Clients.Office.Excel.Functions.SPG($A445, "SP_NET_INC", F$3)</f>
        <v>63701</v>
      </c>
      <c r="G445" s="9" cm="1">
        <f t="array" ref="G445">_xll.SNL.Clients.Office.Excel.Functions.SPG($A445, "SP_NET_INC", G$3)</f>
        <v>87304</v>
      </c>
      <c r="H445" s="9" cm="1">
        <f t="array" ref="H445">_xll.SNL.Clients.Office.Excel.Functions.SPG($A445, "SP_NET_INC", H$3)</f>
        <v>95545</v>
      </c>
      <c r="I445" s="9" cm="1">
        <f t="array" ref="I445">_xll.SNL.Clients.Office.Excel.Functions.SPG($A445, "SP_NET_INC", I$3)</f>
        <v>106292</v>
      </c>
      <c r="J445" s="9" cm="1">
        <f t="array" ref="J445">_xll.SNL.Clients.Office.Excel.Functions.SPG($A445, "SP_NET_INC", J$3)</f>
        <v>122005</v>
      </c>
    </row>
    <row r="446" spans="1:10" x14ac:dyDescent="0.3">
      <c r="A446" s="11" t="s">
        <v>1462</v>
      </c>
      <c r="B446" s="9" cm="1">
        <f t="array" ref="B446">_xll.SNL.Clients.Office.Excel.Functions.SPG($A446, "SP_NET_INC", B$3)</f>
        <v>-1400</v>
      </c>
      <c r="C446" s="9" cm="1">
        <f t="array" ref="C446">_xll.SNL.Clients.Office.Excel.Functions.SPG($A446, "SP_NET_INC", C$3)</f>
        <v>-500</v>
      </c>
      <c r="D446" s="9" cm="1">
        <f t="array" ref="D446">_xll.SNL.Clients.Office.Excel.Functions.SPG($A446, "SP_NET_INC", D$3)</f>
        <v>10700</v>
      </c>
      <c r="E446" s="9" cm="1">
        <f t="array" ref="E446">_xll.SNL.Clients.Office.Excel.Functions.SPG($A446, "SP_NET_INC", E$3)</f>
        <v>8100</v>
      </c>
      <c r="F446" s="9" cm="1">
        <f t="array" ref="F446">_xll.SNL.Clients.Office.Excel.Functions.SPG($A446, "SP_NET_INC", F$3)</f>
        <v>7800</v>
      </c>
      <c r="G446" s="9" cm="1">
        <f t="array" ref="G446">_xll.SNL.Clients.Office.Excel.Functions.SPG($A446, "SP_NET_INC", G$3)</f>
        <v>23200</v>
      </c>
      <c r="H446" s="9" cm="1">
        <f t="array" ref="H446">_xll.SNL.Clients.Office.Excel.Functions.SPG($A446, "SP_NET_INC", H$3)</f>
        <v>19000</v>
      </c>
      <c r="I446" s="9" cm="1">
        <f t="array" ref="I446">_xll.SNL.Clients.Office.Excel.Functions.SPG($A446, "SP_NET_INC", I$3)</f>
        <v>17900</v>
      </c>
      <c r="J446" s="9" cm="1">
        <f t="array" ref="J446">_xll.SNL.Clients.Office.Excel.Functions.SPG($A446, "SP_NET_INC", J$3)</f>
        <v>-3500</v>
      </c>
    </row>
    <row r="447" spans="1:10" x14ac:dyDescent="0.3">
      <c r="A447" s="11" t="s">
        <v>1463</v>
      </c>
      <c r="B447" s="9" cm="1">
        <f t="array" ref="B447">_xll.SNL.Clients.Office.Excel.Functions.SPG($A447, "SP_NET_INC", B$3)</f>
        <v>12030</v>
      </c>
      <c r="C447" s="9" cm="1">
        <f t="array" ref="C447">_xll.SNL.Clients.Office.Excel.Functions.SPG($A447, "SP_NET_INC", C$3)</f>
        <v>12762</v>
      </c>
      <c r="D447" s="9" cm="1">
        <f t="array" ref="D447">_xll.SNL.Clients.Office.Excel.Functions.SPG($A447, "SP_NET_INC", D$3)</f>
        <v>18796</v>
      </c>
      <c r="E447" s="9" cm="1">
        <f t="array" ref="E447">_xll.SNL.Clients.Office.Excel.Functions.SPG($A447, "SP_NET_INC", E$3)</f>
        <v>32419</v>
      </c>
      <c r="F447" s="9" cm="1">
        <f t="array" ref="F447">_xll.SNL.Clients.Office.Excel.Functions.SPG($A447, "SP_NET_INC", F$3)</f>
        <v>27467</v>
      </c>
      <c r="G447" s="9" cm="1">
        <f t="array" ref="G447">_xll.SNL.Clients.Office.Excel.Functions.SPG($A447, "SP_NET_INC", G$3)</f>
        <v>40259</v>
      </c>
      <c r="H447" s="9" cm="1">
        <f t="array" ref="H447">_xll.SNL.Clients.Office.Excel.Functions.SPG($A447, "SP_NET_INC", H$3)</f>
        <v>18317</v>
      </c>
      <c r="I447" s="9" cm="1">
        <f t="array" ref="I447">_xll.SNL.Clients.Office.Excel.Functions.SPG($A447, "SP_NET_INC", I$3)</f>
        <v>65013</v>
      </c>
      <c r="J447" s="9" cm="1">
        <f t="array" ref="J447">_xll.SNL.Clients.Office.Excel.Functions.SPG($A447, "SP_NET_INC", J$3)</f>
        <v>71524</v>
      </c>
    </row>
    <row r="448" spans="1:10" x14ac:dyDescent="0.3">
      <c r="A448" s="11" t="s">
        <v>1464</v>
      </c>
      <c r="B448" s="9" cm="1">
        <f t="array" ref="B448">_xll.SNL.Clients.Office.Excel.Functions.SPG($A448, "SP_NET_INC", B$3)</f>
        <v>60617</v>
      </c>
      <c r="C448" s="9" cm="1">
        <f t="array" ref="C448">_xll.SNL.Clients.Office.Excel.Functions.SPG($A448, "SP_NET_INC", C$3)</f>
        <v>75278</v>
      </c>
      <c r="D448" s="9" cm="1">
        <f t="array" ref="D448">_xll.SNL.Clients.Office.Excel.Functions.SPG($A448, "SP_NET_INC", D$3)</f>
        <v>79420</v>
      </c>
      <c r="E448" s="9" cm="1">
        <f t="array" ref="E448">_xll.SNL.Clients.Office.Excel.Functions.SPG($A448, "SP_NET_INC", E$3)</f>
        <v>78783</v>
      </c>
      <c r="F448" s="9" cm="1">
        <f t="array" ref="F448">_xll.SNL.Clients.Office.Excel.Functions.SPG($A448, "SP_NET_INC", F$3)</f>
        <v>71489</v>
      </c>
      <c r="G448" s="9" cm="1">
        <f t="array" ref="G448">_xll.SNL.Clients.Office.Excel.Functions.SPG($A448, "SP_NET_INC", G$3)</f>
        <v>78113</v>
      </c>
      <c r="H448" s="9" cm="1">
        <f t="array" ref="H448">_xll.SNL.Clients.Office.Excel.Functions.SPG($A448, "SP_NET_INC", H$3)</f>
        <v>80634</v>
      </c>
      <c r="I448" s="9" cm="1">
        <f t="array" ref="I448">_xll.SNL.Clients.Office.Excel.Functions.SPG($A448, "SP_NET_INC", I$3)</f>
        <v>98524</v>
      </c>
      <c r="J448" s="9" cm="1">
        <f t="array" ref="J448">_xll.SNL.Clients.Office.Excel.Functions.SPG($A448, "SP_NET_INC", J$3)</f>
        <v>90790</v>
      </c>
    </row>
    <row r="449" spans="1:10" x14ac:dyDescent="0.3">
      <c r="A449" s="11" t="s">
        <v>1465</v>
      </c>
      <c r="B449" s="9" cm="1">
        <f t="array" ref="B449">_xll.SNL.Clients.Office.Excel.Functions.SPG($A449, "SP_NET_INC", B$3)</f>
        <v>-31000</v>
      </c>
      <c r="C449" s="9" cm="1">
        <f t="array" ref="C449">_xll.SNL.Clients.Office.Excel.Functions.SPG($A449, "SP_NET_INC", C$3)</f>
        <v>-25000</v>
      </c>
      <c r="D449" s="9" cm="1">
        <f t="array" ref="D449">_xll.SNL.Clients.Office.Excel.Functions.SPG($A449, "SP_NET_INC", D$3)</f>
        <v>-243000</v>
      </c>
      <c r="E449" s="9" cm="1">
        <f t="array" ref="E449">_xll.SNL.Clients.Office.Excel.Functions.SPG($A449, "SP_NET_INC", E$3)</f>
        <v>-7000</v>
      </c>
      <c r="F449" s="9" cm="1">
        <f t="array" ref="F449">_xll.SNL.Clients.Office.Excel.Functions.SPG($A449, "SP_NET_INC", F$3)</f>
        <v>-15000</v>
      </c>
      <c r="G449" s="9" cm="1">
        <f t="array" ref="G449">_xll.SNL.Clients.Office.Excel.Functions.SPG($A449, "SP_NET_INC", G$3)</f>
        <v>2000</v>
      </c>
      <c r="H449" s="9" cm="1">
        <f t="array" ref="H449">_xll.SNL.Clients.Office.Excel.Functions.SPG($A449, "SP_NET_INC", H$3)</f>
        <v>-1000</v>
      </c>
      <c r="I449" s="9" cm="1">
        <f t="array" ref="I449">_xll.SNL.Clients.Office.Excel.Functions.SPG($A449, "SP_NET_INC", I$3)</f>
        <v>3000</v>
      </c>
      <c r="J449" s="9" cm="1">
        <f t="array" ref="J449">_xll.SNL.Clients.Office.Excel.Functions.SPG($A449, "SP_NET_INC", J$3)</f>
        <v>0</v>
      </c>
    </row>
    <row r="450" spans="1:10" x14ac:dyDescent="0.3">
      <c r="A450" s="11" t="s">
        <v>1627</v>
      </c>
      <c r="B450" s="9" cm="1">
        <f t="array" ref="B450">_xll.SNL.Clients.Office.Excel.Functions.SPG($A450, "SP_NET_INC", B$3)</f>
        <v>63014</v>
      </c>
      <c r="C450" s="9" cm="1">
        <f t="array" ref="C450">_xll.SNL.Clients.Office.Excel.Functions.SPG($A450, "SP_NET_INC", C$3)</f>
        <v>72291</v>
      </c>
      <c r="D450" s="9" cm="1">
        <f t="array" ref="D450">_xll.SNL.Clients.Office.Excel.Functions.SPG($A450, "SP_NET_INC", D$3)</f>
        <v>60398</v>
      </c>
      <c r="E450" s="9" cm="1">
        <f t="array" ref="E450">_xll.SNL.Clients.Office.Excel.Functions.SPG($A450, "SP_NET_INC", E$3)</f>
        <v>104740</v>
      </c>
      <c r="F450" s="9" cm="1">
        <f t="array" ref="F450">_xll.SNL.Clients.Office.Excel.Functions.SPG($A450, "SP_NET_INC", F$3)</f>
        <v>42761</v>
      </c>
      <c r="G450" s="9" cm="1">
        <f t="array" ref="G450">_xll.SNL.Clients.Office.Excel.Functions.SPG($A450, "SP_NET_INC", G$3)</f>
        <v>169878</v>
      </c>
      <c r="H450" s="9" cm="1">
        <f t="array" ref="H450">_xll.SNL.Clients.Office.Excel.Functions.SPG($A450, "SP_NET_INC", H$3)</f>
        <v>40785</v>
      </c>
      <c r="I450" s="9" cm="1">
        <f t="array" ref="I450">_xll.SNL.Clients.Office.Excel.Functions.SPG($A450, "SP_NET_INC", I$3)</f>
        <v>70143</v>
      </c>
      <c r="J450" s="9" cm="1">
        <f t="array" ref="J450">_xll.SNL.Clients.Office.Excel.Functions.SPG($A450, "SP_NET_INC", J$3)</f>
        <v>60994</v>
      </c>
    </row>
    <row r="451" spans="1:10" x14ac:dyDescent="0.3">
      <c r="A451" s="11" t="s">
        <v>1466</v>
      </c>
      <c r="B451" s="9" cm="1">
        <f t="array" ref="B451">_xll.SNL.Clients.Office.Excel.Functions.SPG($A451, "SP_NET_INC", B$3)</f>
        <v>33401</v>
      </c>
      <c r="C451" s="9" cm="1">
        <f t="array" ref="C451">_xll.SNL.Clients.Office.Excel.Functions.SPG($A451, "SP_NET_INC", C$3)</f>
        <v>33065</v>
      </c>
      <c r="D451" s="9" cm="1">
        <f t="array" ref="D451">_xll.SNL.Clients.Office.Excel.Functions.SPG($A451, "SP_NET_INC", D$3)</f>
        <v>32590</v>
      </c>
      <c r="E451" s="9" cm="1">
        <f t="array" ref="E451">_xll.SNL.Clients.Office.Excel.Functions.SPG($A451, "SP_NET_INC", E$3)</f>
        <v>34371</v>
      </c>
      <c r="F451" s="9" cm="1">
        <f t="array" ref="F451">_xll.SNL.Clients.Office.Excel.Functions.SPG($A451, "SP_NET_INC", F$3)</f>
        <v>31239</v>
      </c>
      <c r="G451" s="9" cm="1">
        <f t="array" ref="G451">_xll.SNL.Clients.Office.Excel.Functions.SPG($A451, "SP_NET_INC", G$3)</f>
        <v>37047</v>
      </c>
      <c r="H451" s="9" cm="1">
        <f t="array" ref="H451">_xll.SNL.Clients.Office.Excel.Functions.SPG($A451, "SP_NET_INC", H$3)</f>
        <v>33468</v>
      </c>
      <c r="I451" s="9" cm="1">
        <f t="array" ref="I451">_xll.SNL.Clients.Office.Excel.Functions.SPG($A451, "SP_NET_INC", I$3)</f>
        <v>34467</v>
      </c>
      <c r="J451" s="9" cm="1">
        <f t="array" ref="J451">_xll.SNL.Clients.Office.Excel.Functions.SPG($A451, "SP_NET_INC", J$3)</f>
        <v>39799</v>
      </c>
    </row>
    <row r="452" spans="1:10" x14ac:dyDescent="0.3">
      <c r="A452" s="11" t="s">
        <v>1467</v>
      </c>
      <c r="B452" s="9" cm="1">
        <f t="array" ref="B452">_xll.SNL.Clients.Office.Excel.Functions.SPG($A452, "SP_NET_INC", B$3)</f>
        <v>35548</v>
      </c>
      <c r="C452" s="9" cm="1">
        <f t="array" ref="C452">_xll.SNL.Clients.Office.Excel.Functions.SPG($A452, "SP_NET_INC", C$3)</f>
        <v>-74960</v>
      </c>
      <c r="D452" s="9" cm="1">
        <f t="array" ref="D452">_xll.SNL.Clients.Office.Excel.Functions.SPG($A452, "SP_NET_INC", D$3)</f>
        <v>-63133</v>
      </c>
      <c r="E452" s="9" cm="1">
        <f t="array" ref="E452">_xll.SNL.Clients.Office.Excel.Functions.SPG($A452, "SP_NET_INC", E$3)</f>
        <v>-69485</v>
      </c>
      <c r="F452" s="9" cm="1">
        <f t="array" ref="F452">_xll.SNL.Clients.Office.Excel.Functions.SPG($A452, "SP_NET_INC", F$3)</f>
        <v>-71105</v>
      </c>
      <c r="G452" s="9" cm="1">
        <f t="array" ref="G452">_xll.SNL.Clients.Office.Excel.Functions.SPG($A452, "SP_NET_INC", G$3)</f>
        <v>-96269</v>
      </c>
      <c r="H452" s="9" cm="1">
        <f t="array" ref="H452">_xll.SNL.Clients.Office.Excel.Functions.SPG($A452, "SP_NET_INC", H$3)</f>
        <v>-207905</v>
      </c>
      <c r="I452" s="9" cm="1">
        <f t="array" ref="I452">_xll.SNL.Clients.Office.Excel.Functions.SPG($A452, "SP_NET_INC", I$3)</f>
        <v>-123997</v>
      </c>
      <c r="J452" s="9" cm="1">
        <f t="array" ref="J452">_xll.SNL.Clients.Office.Excel.Functions.SPG($A452, "SP_NET_INC", J$3)</f>
        <v>-99769</v>
      </c>
    </row>
    <row r="453" spans="1:10" x14ac:dyDescent="0.3">
      <c r="A453" s="11" t="s">
        <v>1468</v>
      </c>
      <c r="B453" s="9" cm="1">
        <f t="array" ref="B453">_xll.SNL.Clients.Office.Excel.Functions.SPG($A453, "SP_NET_INC", B$3)</f>
        <v>29410</v>
      </c>
      <c r="C453" s="9" cm="1">
        <f t="array" ref="C453">_xll.SNL.Clients.Office.Excel.Functions.SPG($A453, "SP_NET_INC", C$3)</f>
        <v>26078</v>
      </c>
      <c r="D453" s="9" cm="1">
        <f t="array" ref="D453">_xll.SNL.Clients.Office.Excel.Functions.SPG($A453, "SP_NET_INC", D$3)</f>
        <v>19953</v>
      </c>
      <c r="E453" s="9" cm="1">
        <f t="array" ref="E453">_xll.SNL.Clients.Office.Excel.Functions.SPG($A453, "SP_NET_INC", E$3)</f>
        <v>29555</v>
      </c>
      <c r="F453" s="9" cm="1">
        <f t="array" ref="F453">_xll.SNL.Clients.Office.Excel.Functions.SPG($A453, "SP_NET_INC", F$3)</f>
        <v>31029</v>
      </c>
      <c r="G453" s="9" cm="1">
        <f t="array" ref="G453">_xll.SNL.Clients.Office.Excel.Functions.SPG($A453, "SP_NET_INC", G$3)</f>
        <v>41454</v>
      </c>
      <c r="H453" s="9" cm="1">
        <f t="array" ref="H453">_xll.SNL.Clients.Office.Excel.Functions.SPG($A453, "SP_NET_INC", H$3)</f>
        <v>-122846</v>
      </c>
      <c r="I453" s="9" cm="1">
        <f t="array" ref="I453">_xll.SNL.Clients.Office.Excel.Functions.SPG($A453, "SP_NET_INC", I$3)</f>
        <v>22111</v>
      </c>
      <c r="J453" s="9" cm="1">
        <f t="array" ref="J453">_xll.SNL.Clients.Office.Excel.Functions.SPG($A453, "SP_NET_INC", J$3)</f>
        <v>4716</v>
      </c>
    </row>
    <row r="454" spans="1:10" x14ac:dyDescent="0.3">
      <c r="A454" s="11" t="s">
        <v>1469</v>
      </c>
      <c r="B454" s="9" cm="1">
        <f t="array" ref="B454">_xll.SNL.Clients.Office.Excel.Functions.SPG($A454, "SP_NET_INC", B$3)</f>
        <v>21896</v>
      </c>
      <c r="C454" s="9" cm="1">
        <f t="array" ref="C454">_xll.SNL.Clients.Office.Excel.Functions.SPG($A454, "SP_NET_INC", C$3)</f>
        <v>8131</v>
      </c>
      <c r="D454" s="9" cm="1">
        <f t="array" ref="D454">_xll.SNL.Clients.Office.Excel.Functions.SPG($A454, "SP_NET_INC", D$3)</f>
        <v>25889</v>
      </c>
      <c r="E454" s="9" cm="1">
        <f t="array" ref="E454">_xll.SNL.Clients.Office.Excel.Functions.SPG($A454, "SP_NET_INC", E$3)</f>
        <v>16636</v>
      </c>
      <c r="F454" s="9" cm="1">
        <f t="array" ref="F454">_xll.SNL.Clients.Office.Excel.Functions.SPG($A454, "SP_NET_INC", F$3)</f>
        <v>20078</v>
      </c>
      <c r="G454" s="9" cm="1">
        <f t="array" ref="G454">_xll.SNL.Clients.Office.Excel.Functions.SPG($A454, "SP_NET_INC", G$3)</f>
        <v>12262</v>
      </c>
      <c r="H454" s="9" cm="1">
        <f t="array" ref="H454">_xll.SNL.Clients.Office.Excel.Functions.SPG($A454, "SP_NET_INC", H$3)</f>
        <v>1949</v>
      </c>
      <c r="I454" s="9" cm="1">
        <f t="array" ref="I454">_xll.SNL.Clients.Office.Excel.Functions.SPG($A454, "SP_NET_INC", I$3)</f>
        <v>17001</v>
      </c>
      <c r="J454" s="9" cm="1">
        <f t="array" ref="J454">_xll.SNL.Clients.Office.Excel.Functions.SPG($A454, "SP_NET_INC", J$3)</f>
        <v>-12337</v>
      </c>
    </row>
    <row r="455" spans="1:10" x14ac:dyDescent="0.3">
      <c r="A455" s="11" t="s">
        <v>1470</v>
      </c>
      <c r="B455" s="9" cm="1">
        <f t="array" ref="B455">_xll.SNL.Clients.Office.Excel.Functions.SPG($A455, "SP_NET_INC", B$3)</f>
        <v>39210</v>
      </c>
      <c r="C455" s="9" cm="1">
        <f t="array" ref="C455">_xll.SNL.Clients.Office.Excel.Functions.SPG($A455, "SP_NET_INC", C$3)</f>
        <v>61013</v>
      </c>
      <c r="D455" s="9" cm="1">
        <f t="array" ref="D455">_xll.SNL.Clients.Office.Excel.Functions.SPG($A455, "SP_NET_INC", D$3)</f>
        <v>48056</v>
      </c>
      <c r="E455" s="9" cm="1">
        <f t="array" ref="E455">_xll.SNL.Clients.Office.Excel.Functions.SPG($A455, "SP_NET_INC", E$3)</f>
        <v>37724</v>
      </c>
      <c r="F455" s="9" cm="1">
        <f t="array" ref="F455">_xll.SNL.Clients.Office.Excel.Functions.SPG($A455, "SP_NET_INC", F$3)</f>
        <v>29244</v>
      </c>
      <c r="G455" s="9" cm="1">
        <f t="array" ref="G455">_xll.SNL.Clients.Office.Excel.Functions.SPG($A455, "SP_NET_INC", G$3)</f>
        <v>38390</v>
      </c>
      <c r="H455" s="9" cm="1">
        <f t="array" ref="H455">_xll.SNL.Clients.Office.Excel.Functions.SPG($A455, "SP_NET_INC", H$3)</f>
        <v>42581</v>
      </c>
      <c r="I455" s="9" cm="1">
        <f t="array" ref="I455">_xll.SNL.Clients.Office.Excel.Functions.SPG($A455, "SP_NET_INC", I$3)</f>
        <v>50821</v>
      </c>
      <c r="J455" s="9" cm="1">
        <f t="array" ref="J455">_xll.SNL.Clients.Office.Excel.Functions.SPG($A455, "SP_NET_INC", J$3)</f>
        <v>40861</v>
      </c>
    </row>
    <row r="456" spans="1:10" x14ac:dyDescent="0.3">
      <c r="A456" s="11" t="s">
        <v>1628</v>
      </c>
      <c r="B456" s="9" cm="1">
        <f t="array" ref="B456">_xll.SNL.Clients.Office.Excel.Functions.SPG($A456, "SP_NET_INC", B$3)</f>
        <v>-1933000</v>
      </c>
      <c r="C456" s="9" cm="1">
        <f t="array" ref="C456">_xll.SNL.Clients.Office.Excel.Functions.SPG($A456, "SP_NET_INC", C$3)</f>
        <v>104000</v>
      </c>
      <c r="D456" s="9" cm="1">
        <f t="array" ref="D456">_xll.SNL.Clients.Office.Excel.Functions.SPG($A456, "SP_NET_INC", D$3)</f>
        <v>211000</v>
      </c>
      <c r="E456" s="9" t="str" cm="1">
        <f t="array" ref="E456">_xll.SNL.Clients.Office.Excel.Functions.SPG($A456, "SP_NET_INC", E$3)</f>
        <v>NA</v>
      </c>
      <c r="F456" s="9" cm="1">
        <f t="array" ref="F456">_xll.SNL.Clients.Office.Excel.Functions.SPG($A456, "SP_NET_INC", F$3)</f>
        <v>27000</v>
      </c>
      <c r="G456" s="9" cm="1">
        <f t="array" ref="G456">_xll.SNL.Clients.Office.Excel.Functions.SPG($A456, "SP_NET_INC", G$3)</f>
        <v>-301000</v>
      </c>
      <c r="H456" s="9" cm="1">
        <f t="array" ref="H456">_xll.SNL.Clients.Office.Excel.Functions.SPG($A456, "SP_NET_INC", H$3)</f>
        <v>-518000</v>
      </c>
      <c r="I456" s="9" t="str" cm="1">
        <f t="array" ref="I456">_xll.SNL.Clients.Office.Excel.Functions.SPG($A456, "SP_NET_INC", I$3)</f>
        <v>NA</v>
      </c>
      <c r="J456" s="9" t="str" cm="1">
        <f t="array" ref="J456">_xll.SNL.Clients.Office.Excel.Functions.SPG($A456, "SP_NET_INC", J$3)</f>
        <v>NA</v>
      </c>
    </row>
    <row r="457" spans="1:10" x14ac:dyDescent="0.3">
      <c r="A457" s="11" t="s">
        <v>1471</v>
      </c>
      <c r="B457" s="9" cm="1">
        <f t="array" ref="B457">_xll.SNL.Clients.Office.Excel.Functions.SPG($A457, "SP_NET_INC", B$3)</f>
        <v>70515</v>
      </c>
      <c r="C457" s="9" cm="1">
        <f t="array" ref="C457">_xll.SNL.Clients.Office.Excel.Functions.SPG($A457, "SP_NET_INC", C$3)</f>
        <v>70884</v>
      </c>
      <c r="D457" s="9" cm="1">
        <f t="array" ref="D457">_xll.SNL.Clients.Office.Excel.Functions.SPG($A457, "SP_NET_INC", D$3)</f>
        <v>67340</v>
      </c>
      <c r="E457" s="9" cm="1">
        <f t="array" ref="E457">_xll.SNL.Clients.Office.Excel.Functions.SPG($A457, "SP_NET_INC", E$3)</f>
        <v>54738</v>
      </c>
      <c r="F457" s="9" cm="1">
        <f t="array" ref="F457">_xll.SNL.Clients.Office.Excel.Functions.SPG($A457, "SP_NET_INC", F$3)</f>
        <v>55309</v>
      </c>
      <c r="G457" s="9" cm="1">
        <f t="array" ref="G457">_xll.SNL.Clients.Office.Excel.Functions.SPG($A457, "SP_NET_INC", G$3)</f>
        <v>60364</v>
      </c>
      <c r="H457" s="9" cm="1">
        <f t="array" ref="H457">_xll.SNL.Clients.Office.Excel.Functions.SPG($A457, "SP_NET_INC", H$3)</f>
        <v>65355</v>
      </c>
      <c r="I457" s="9" cm="1">
        <f t="array" ref="I457">_xll.SNL.Clients.Office.Excel.Functions.SPG($A457, "SP_NET_INC", I$3)</f>
        <v>81737</v>
      </c>
      <c r="J457" s="9" cm="1">
        <f t="array" ref="J457">_xll.SNL.Clients.Office.Excel.Functions.SPG($A457, "SP_NET_INC", J$3)</f>
        <v>85307</v>
      </c>
    </row>
    <row r="458" spans="1:10" x14ac:dyDescent="0.3">
      <c r="A458" s="11" t="s">
        <v>1472</v>
      </c>
      <c r="B458" s="9" cm="1">
        <f t="array" ref="B458">_xll.SNL.Clients.Office.Excel.Functions.SPG($A458, "SP_NET_INC", B$3)</f>
        <v>12848</v>
      </c>
      <c r="C458" s="9" cm="1">
        <f t="array" ref="C458">_xll.SNL.Clients.Office.Excel.Functions.SPG($A458, "SP_NET_INC", C$3)</f>
        <v>10358</v>
      </c>
      <c r="D458" s="9" cm="1">
        <f t="array" ref="D458">_xll.SNL.Clients.Office.Excel.Functions.SPG($A458, "SP_NET_INC", D$3)</f>
        <v>19592</v>
      </c>
      <c r="E458" s="9" cm="1">
        <f t="array" ref="E458">_xll.SNL.Clients.Office.Excel.Functions.SPG($A458, "SP_NET_INC", E$3)</f>
        <v>19490</v>
      </c>
      <c r="F458" s="9" cm="1">
        <f t="array" ref="F458">_xll.SNL.Clients.Office.Excel.Functions.SPG($A458, "SP_NET_INC", F$3)</f>
        <v>18263</v>
      </c>
      <c r="G458" s="9" cm="1">
        <f t="array" ref="G458">_xll.SNL.Clients.Office.Excel.Functions.SPG($A458, "SP_NET_INC", G$3)</f>
        <v>17463</v>
      </c>
      <c r="H458" s="9" cm="1">
        <f t="array" ref="H458">_xll.SNL.Clients.Office.Excel.Functions.SPG($A458, "SP_NET_INC", H$3)</f>
        <v>16711</v>
      </c>
      <c r="I458" s="9" cm="1">
        <f t="array" ref="I458">_xll.SNL.Clients.Office.Excel.Functions.SPG($A458, "SP_NET_INC", I$3)</f>
        <v>17189</v>
      </c>
      <c r="J458" s="9" cm="1">
        <f t="array" ref="J458">_xll.SNL.Clients.Office.Excel.Functions.SPG($A458, "SP_NET_INC", J$3)</f>
        <v>17663</v>
      </c>
    </row>
    <row r="459" spans="1:10" x14ac:dyDescent="0.3">
      <c r="A459" s="11" t="s">
        <v>1473</v>
      </c>
      <c r="B459" s="9" cm="1">
        <f t="array" ref="B459">_xll.SNL.Clients.Office.Excel.Functions.SPG($A459, "SP_NET_INC", B$3)</f>
        <v>17431</v>
      </c>
      <c r="C459" s="9" cm="1">
        <f t="array" ref="C459">_xll.SNL.Clients.Office.Excel.Functions.SPG($A459, "SP_NET_INC", C$3)</f>
        <v>17053</v>
      </c>
      <c r="D459" s="9" cm="1">
        <f t="array" ref="D459">_xll.SNL.Clients.Office.Excel.Functions.SPG($A459, "SP_NET_INC", D$3)</f>
        <v>16974</v>
      </c>
      <c r="E459" s="9" cm="1">
        <f t="array" ref="E459">_xll.SNL.Clients.Office.Excel.Functions.SPG($A459, "SP_NET_INC", E$3)</f>
        <v>16096</v>
      </c>
      <c r="F459" s="9" cm="1">
        <f t="array" ref="F459">_xll.SNL.Clients.Office.Excel.Functions.SPG($A459, "SP_NET_INC", F$3)</f>
        <v>12806</v>
      </c>
      <c r="G459" s="9" cm="1">
        <f t="array" ref="G459">_xll.SNL.Clients.Office.Excel.Functions.SPG($A459, "SP_NET_INC", G$3)</f>
        <v>32726</v>
      </c>
      <c r="H459" s="9" cm="1">
        <f t="array" ref="H459">_xll.SNL.Clients.Office.Excel.Functions.SPG($A459, "SP_NET_INC", H$3)</f>
        <v>15432</v>
      </c>
      <c r="I459" s="9" t="str" cm="1">
        <f t="array" ref="I459">_xll.SNL.Clients.Office.Excel.Functions.SPG($A459, "SP_NET_INC", I$3)</f>
        <v>NA</v>
      </c>
      <c r="J459" s="9" cm="1">
        <f t="array" ref="J459">_xll.SNL.Clients.Office.Excel.Functions.SPG($A459, "SP_NET_INC", J$3)</f>
        <v>21221</v>
      </c>
    </row>
    <row r="460" spans="1:10" x14ac:dyDescent="0.3">
      <c r="A460" s="11" t="s">
        <v>1474</v>
      </c>
      <c r="B460" s="9" cm="1">
        <f t="array" ref="B460">_xll.SNL.Clients.Office.Excel.Functions.SPG($A460, "SP_NET_INC", B$3)</f>
        <v>26100</v>
      </c>
      <c r="C460" s="9" cm="1">
        <f t="array" ref="C460">_xll.SNL.Clients.Office.Excel.Functions.SPG($A460, "SP_NET_INC", C$3)</f>
        <v>32600</v>
      </c>
      <c r="D460" s="9" cm="1">
        <f t="array" ref="D460">_xll.SNL.Clients.Office.Excel.Functions.SPG($A460, "SP_NET_INC", D$3)</f>
        <v>30600</v>
      </c>
      <c r="E460" s="9" cm="1">
        <f t="array" ref="E460">_xll.SNL.Clients.Office.Excel.Functions.SPG($A460, "SP_NET_INC", E$3)</f>
        <v>35300</v>
      </c>
      <c r="F460" s="9" cm="1">
        <f t="array" ref="F460">_xll.SNL.Clients.Office.Excel.Functions.SPG($A460, "SP_NET_INC", F$3)</f>
        <v>18500</v>
      </c>
      <c r="G460" s="9" cm="1">
        <f t="array" ref="G460">_xll.SNL.Clients.Office.Excel.Functions.SPG($A460, "SP_NET_INC", G$3)</f>
        <v>27400</v>
      </c>
      <c r="H460" s="9" cm="1">
        <f t="array" ref="H460">_xll.SNL.Clients.Office.Excel.Functions.SPG($A460, "SP_NET_INC", H$3)</f>
        <v>35600</v>
      </c>
      <c r="I460" s="9" cm="1">
        <f t="array" ref="I460">_xll.SNL.Clients.Office.Excel.Functions.SPG($A460, "SP_NET_INC", I$3)</f>
        <v>77500</v>
      </c>
      <c r="J460" s="9" cm="1">
        <f t="array" ref="J460">_xll.SNL.Clients.Office.Excel.Functions.SPG($A460, "SP_NET_INC", J$3)</f>
        <v>98000</v>
      </c>
    </row>
    <row r="461" spans="1:10" x14ac:dyDescent="0.3">
      <c r="A461" s="11" t="s">
        <v>1475</v>
      </c>
      <c r="B461" s="9" cm="1">
        <f t="array" ref="B461">_xll.SNL.Clients.Office.Excel.Functions.SPG($A461, "SP_NET_INC", B$3)</f>
        <v>-3600</v>
      </c>
      <c r="C461" s="9" cm="1">
        <f t="array" ref="C461">_xll.SNL.Clients.Office.Excel.Functions.SPG($A461, "SP_NET_INC", C$3)</f>
        <v>48800</v>
      </c>
      <c r="D461" s="9" cm="1">
        <f t="array" ref="D461">_xll.SNL.Clients.Office.Excel.Functions.SPG($A461, "SP_NET_INC", D$3)</f>
        <v>-62500</v>
      </c>
      <c r="E461" s="9" cm="1">
        <f t="array" ref="E461">_xll.SNL.Clients.Office.Excel.Functions.SPG($A461, "SP_NET_INC", E$3)</f>
        <v>35900</v>
      </c>
      <c r="F461" s="9" cm="1">
        <f t="array" ref="F461">_xll.SNL.Clients.Office.Excel.Functions.SPG($A461, "SP_NET_INC", F$3)</f>
        <v>-26500</v>
      </c>
      <c r="G461" s="9" cm="1">
        <f t="array" ref="G461">_xll.SNL.Clients.Office.Excel.Functions.SPG($A461, "SP_NET_INC", G$3)</f>
        <v>76900</v>
      </c>
      <c r="H461" s="9" cm="1">
        <f t="array" ref="H461">_xll.SNL.Clients.Office.Excel.Functions.SPG($A461, "SP_NET_INC", H$3)</f>
        <v>-74200</v>
      </c>
      <c r="I461" s="9" cm="1">
        <f t="array" ref="I461">_xll.SNL.Clients.Office.Excel.Functions.SPG($A461, "SP_NET_INC", I$3)</f>
        <v>75800</v>
      </c>
      <c r="J461" s="9" cm="1">
        <f t="array" ref="J461">_xll.SNL.Clients.Office.Excel.Functions.SPG($A461, "SP_NET_INC", J$3)</f>
        <v>-19300</v>
      </c>
    </row>
    <row r="462" spans="1:10" x14ac:dyDescent="0.3">
      <c r="A462" s="11" t="s">
        <v>1476</v>
      </c>
      <c r="B462" s="9" cm="1">
        <f t="array" ref="B462">_xll.SNL.Clients.Office.Excel.Functions.SPG($A462, "SP_NET_INC", B$3)</f>
        <v>-59808</v>
      </c>
      <c r="C462" s="9" cm="1">
        <f t="array" ref="C462">_xll.SNL.Clients.Office.Excel.Functions.SPG($A462, "SP_NET_INC", C$3)</f>
        <v>-40216</v>
      </c>
      <c r="D462" s="9" cm="1">
        <f t="array" ref="D462">_xll.SNL.Clients.Office.Excel.Functions.SPG($A462, "SP_NET_INC", D$3)</f>
        <v>-38136</v>
      </c>
      <c r="E462" s="9" cm="1">
        <f t="array" ref="E462">_xll.SNL.Clients.Office.Excel.Functions.SPG($A462, "SP_NET_INC", E$3)</f>
        <v>-54047</v>
      </c>
      <c r="F462" s="9" cm="1">
        <f t="array" ref="F462">_xll.SNL.Clients.Office.Excel.Functions.SPG($A462, "SP_NET_INC", F$3)</f>
        <v>-54724</v>
      </c>
      <c r="G462" s="9" cm="1">
        <f t="array" ref="G462">_xll.SNL.Clients.Office.Excel.Functions.SPG($A462, "SP_NET_INC", G$3)</f>
        <v>-30670</v>
      </c>
      <c r="H462" s="9" cm="1">
        <f t="array" ref="H462">_xll.SNL.Clients.Office.Excel.Functions.SPG($A462, "SP_NET_INC", H$3)</f>
        <v>-62024</v>
      </c>
      <c r="I462" s="9" cm="1">
        <f t="array" ref="I462">_xll.SNL.Clients.Office.Excel.Functions.SPG($A462, "SP_NET_INC", I$3)</f>
        <v>4278</v>
      </c>
      <c r="J462" s="9" cm="1">
        <f t="array" ref="J462">_xll.SNL.Clients.Office.Excel.Functions.SPG($A462, "SP_NET_INC", J$3)</f>
        <v>129136</v>
      </c>
    </row>
    <row r="463" spans="1:10" x14ac:dyDescent="0.3">
      <c r="A463" s="11" t="s">
        <v>1477</v>
      </c>
      <c r="B463" s="9" cm="1">
        <f t="array" ref="B463">_xll.SNL.Clients.Office.Excel.Functions.SPG($A463, "SP_NET_INC", B$3)</f>
        <v>31464</v>
      </c>
      <c r="C463" s="9" cm="1">
        <f t="array" ref="C463">_xll.SNL.Clients.Office.Excel.Functions.SPG($A463, "SP_NET_INC", C$3)</f>
        <v>34085</v>
      </c>
      <c r="D463" s="9" cm="1">
        <f t="array" ref="D463">_xll.SNL.Clients.Office.Excel.Functions.SPG($A463, "SP_NET_INC", D$3)</f>
        <v>30651</v>
      </c>
      <c r="E463" s="9" cm="1">
        <f t="array" ref="E463">_xll.SNL.Clients.Office.Excel.Functions.SPG($A463, "SP_NET_INC", E$3)</f>
        <v>30244</v>
      </c>
      <c r="F463" s="9" cm="1">
        <f t="array" ref="F463">_xll.SNL.Clients.Office.Excel.Functions.SPG($A463, "SP_NET_INC", F$3)</f>
        <v>26006</v>
      </c>
      <c r="G463" s="9" cm="1">
        <f t="array" ref="G463">_xll.SNL.Clients.Office.Excel.Functions.SPG($A463, "SP_NET_INC", G$3)</f>
        <v>29543</v>
      </c>
      <c r="H463" s="9" cm="1">
        <f t="array" ref="H463">_xll.SNL.Clients.Office.Excel.Functions.SPG($A463, "SP_NET_INC", H$3)</f>
        <v>31414</v>
      </c>
      <c r="I463" s="9" cm="1">
        <f t="array" ref="I463">_xll.SNL.Clients.Office.Excel.Functions.SPG($A463, "SP_NET_INC", I$3)</f>
        <v>31249</v>
      </c>
      <c r="J463" s="9" cm="1">
        <f t="array" ref="J463">_xll.SNL.Clients.Office.Excel.Functions.SPG($A463, "SP_NET_INC", J$3)</f>
        <v>11827</v>
      </c>
    </row>
    <row r="464" spans="1:10" x14ac:dyDescent="0.3">
      <c r="A464" s="11" t="s">
        <v>1478</v>
      </c>
      <c r="B464" s="9" cm="1">
        <f t="array" ref="B464">_xll.SNL.Clients.Office.Excel.Functions.SPG($A464, "SP_NET_INC", B$3)</f>
        <v>113500</v>
      </c>
      <c r="C464" s="9" cm="1">
        <f t="array" ref="C464">_xll.SNL.Clients.Office.Excel.Functions.SPG($A464, "SP_NET_INC", C$3)</f>
        <v>-7300</v>
      </c>
      <c r="D464" s="9" cm="1">
        <f t="array" ref="D464">_xll.SNL.Clients.Office.Excel.Functions.SPG($A464, "SP_NET_INC", D$3)</f>
        <v>91700</v>
      </c>
      <c r="E464" s="9" cm="1">
        <f t="array" ref="E464">_xll.SNL.Clients.Office.Excel.Functions.SPG($A464, "SP_NET_INC", E$3)</f>
        <v>98300</v>
      </c>
      <c r="F464" s="9" cm="1">
        <f t="array" ref="F464">_xll.SNL.Clients.Office.Excel.Functions.SPG($A464, "SP_NET_INC", F$3)</f>
        <v>82000</v>
      </c>
      <c r="G464" s="9" cm="1">
        <f t="array" ref="G464">_xll.SNL.Clients.Office.Excel.Functions.SPG($A464, "SP_NET_INC", G$3)</f>
        <v>124000</v>
      </c>
      <c r="H464" s="9" cm="1">
        <f t="array" ref="H464">_xll.SNL.Clients.Office.Excel.Functions.SPG($A464, "SP_NET_INC", H$3)</f>
        <v>56600</v>
      </c>
      <c r="I464" s="9" cm="1">
        <f t="array" ref="I464">_xll.SNL.Clients.Office.Excel.Functions.SPG($A464, "SP_NET_INC", I$3)</f>
        <v>99100</v>
      </c>
      <c r="J464" s="9" cm="1">
        <f t="array" ref="J464">_xll.SNL.Clients.Office.Excel.Functions.SPG($A464, "SP_NET_INC", J$3)</f>
        <v>61900</v>
      </c>
    </row>
    <row r="465" spans="1:10" x14ac:dyDescent="0.3">
      <c r="A465" s="11" t="s">
        <v>1479</v>
      </c>
      <c r="B465" s="9" cm="1">
        <f t="array" ref="B465">_xll.SNL.Clients.Office.Excel.Functions.SPG($A465, "SP_NET_INC", B$3)</f>
        <v>74732</v>
      </c>
      <c r="C465" s="9" cm="1">
        <f t="array" ref="C465">_xll.SNL.Clients.Office.Excel.Functions.SPG($A465, "SP_NET_INC", C$3)</f>
        <v>3756</v>
      </c>
      <c r="D465" s="9" cm="1">
        <f t="array" ref="D465">_xll.SNL.Clients.Office.Excel.Functions.SPG($A465, "SP_NET_INC", D$3)</f>
        <v>81015</v>
      </c>
      <c r="E465" s="9" cm="1">
        <f t="array" ref="E465">_xll.SNL.Clients.Office.Excel.Functions.SPG($A465, "SP_NET_INC", E$3)</f>
        <v>94766</v>
      </c>
      <c r="F465" s="9" cm="1">
        <f t="array" ref="F465">_xll.SNL.Clients.Office.Excel.Functions.SPG($A465, "SP_NET_INC", F$3)</f>
        <v>117167</v>
      </c>
      <c r="G465" s="9" t="str" cm="1">
        <f t="array" ref="G465">_xll.SNL.Clients.Office.Excel.Functions.SPG($A465, "SP_NET_INC", G$3)</f>
        <v>NA</v>
      </c>
      <c r="H465" s="9" cm="1">
        <f t="array" ref="H465">_xll.SNL.Clients.Office.Excel.Functions.SPG($A465, "SP_NET_INC", H$3)</f>
        <v>60816</v>
      </c>
      <c r="I465" s="9" cm="1">
        <f t="array" ref="I465">_xll.SNL.Clients.Office.Excel.Functions.SPG($A465, "SP_NET_INC", I$3)</f>
        <v>91860</v>
      </c>
      <c r="J465" s="9" cm="1">
        <f t="array" ref="J465">_xll.SNL.Clients.Office.Excel.Functions.SPG($A465, "SP_NET_INC", J$3)</f>
        <v>85257</v>
      </c>
    </row>
    <row r="466" spans="1:10" x14ac:dyDescent="0.3">
      <c r="A466" s="11" t="s">
        <v>1480</v>
      </c>
      <c r="B466" s="9" t="str" cm="1">
        <f t="array" ref="B466">_xll.SNL.Clients.Office.Excel.Functions.SPG($A466, "SP_NET_INC", B$3)</f>
        <v>NA</v>
      </c>
      <c r="C466" s="9" cm="1">
        <f t="array" ref="C466">_xll.SNL.Clients.Office.Excel.Functions.SPG($A466, "SP_NET_INC", C$3)</f>
        <v>39144</v>
      </c>
      <c r="D466" s="9" cm="1">
        <f t="array" ref="D466">_xll.SNL.Clients.Office.Excel.Functions.SPG($A466, "SP_NET_INC", D$3)</f>
        <v>-7586</v>
      </c>
      <c r="E466" s="9" cm="1">
        <f t="array" ref="E466">_xll.SNL.Clients.Office.Excel.Functions.SPG($A466, "SP_NET_INC", E$3)</f>
        <v>-170295</v>
      </c>
      <c r="F466" s="9" cm="1">
        <f t="array" ref="F466">_xll.SNL.Clients.Office.Excel.Functions.SPG($A466, "SP_NET_INC", F$3)</f>
        <v>-23159</v>
      </c>
      <c r="G466" s="9" cm="1">
        <f t="array" ref="G466">_xll.SNL.Clients.Office.Excel.Functions.SPG($A466, "SP_NET_INC", G$3)</f>
        <v>-642357</v>
      </c>
      <c r="H466" s="9" cm="1">
        <f t="array" ref="H466">_xll.SNL.Clients.Office.Excel.Functions.SPG($A466, "SP_NET_INC", H$3)</f>
        <v>-38252</v>
      </c>
      <c r="I466" s="9" cm="1">
        <f t="array" ref="I466">_xll.SNL.Clients.Office.Excel.Functions.SPG($A466, "SP_NET_INC", I$3)</f>
        <v>-382003</v>
      </c>
      <c r="J466" s="9" cm="1">
        <f t="array" ref="J466">_xll.SNL.Clients.Office.Excel.Functions.SPG($A466, "SP_NET_INC", J$3)</f>
        <v>-29417</v>
      </c>
    </row>
    <row r="467" spans="1:10" x14ac:dyDescent="0.3">
      <c r="A467" s="11" t="s">
        <v>1481</v>
      </c>
      <c r="B467" s="9" cm="1">
        <f t="array" ref="B467">_xll.SNL.Clients.Office.Excel.Functions.SPG($A467, "SP_NET_INC", B$3)</f>
        <v>34462</v>
      </c>
      <c r="C467" s="9" cm="1">
        <f t="array" ref="C467">_xll.SNL.Clients.Office.Excel.Functions.SPG($A467, "SP_NET_INC", C$3)</f>
        <v>30104</v>
      </c>
      <c r="D467" s="9" cm="1">
        <f t="array" ref="D467">_xll.SNL.Clients.Office.Excel.Functions.SPG($A467, "SP_NET_INC", D$3)</f>
        <v>32690</v>
      </c>
      <c r="E467" s="9" cm="1">
        <f t="array" ref="E467">_xll.SNL.Clients.Office.Excel.Functions.SPG($A467, "SP_NET_INC", E$3)</f>
        <v>30932</v>
      </c>
      <c r="F467" s="9" cm="1">
        <f t="array" ref="F467">_xll.SNL.Clients.Office.Excel.Functions.SPG($A467, "SP_NET_INC", F$3)</f>
        <v>30940</v>
      </c>
      <c r="G467" s="9" cm="1">
        <f t="array" ref="G467">_xll.SNL.Clients.Office.Excel.Functions.SPG($A467, "SP_NET_INC", G$3)</f>
        <v>-5833</v>
      </c>
      <c r="H467" s="9" cm="1">
        <f t="array" ref="H467">_xll.SNL.Clients.Office.Excel.Functions.SPG($A467, "SP_NET_INC", H$3)</f>
        <v>31543</v>
      </c>
      <c r="I467" s="9" cm="1">
        <f t="array" ref="I467">_xll.SNL.Clients.Office.Excel.Functions.SPG($A467, "SP_NET_INC", I$3)</f>
        <v>34033</v>
      </c>
      <c r="J467" s="9" cm="1">
        <f t="array" ref="J467">_xll.SNL.Clients.Office.Excel.Functions.SPG($A467, "SP_NET_INC", J$3)</f>
        <v>33651</v>
      </c>
    </row>
    <row r="468" spans="1:10" x14ac:dyDescent="0.3">
      <c r="A468" s="11" t="s">
        <v>1482</v>
      </c>
      <c r="B468" s="9" cm="1">
        <f t="array" ref="B468">_xll.SNL.Clients.Office.Excel.Functions.SPG($A468, "SP_NET_INC", B$3)</f>
        <v>63224</v>
      </c>
      <c r="C468" s="9" cm="1">
        <f t="array" ref="C468">_xll.SNL.Clients.Office.Excel.Functions.SPG($A468, "SP_NET_INC", C$3)</f>
        <v>65173</v>
      </c>
      <c r="D468" s="9" cm="1">
        <f t="array" ref="D468">_xll.SNL.Clients.Office.Excel.Functions.SPG($A468, "SP_NET_INC", D$3)</f>
        <v>59907</v>
      </c>
      <c r="E468" s="9" cm="1">
        <f t="array" ref="E468">_xll.SNL.Clients.Office.Excel.Functions.SPG($A468, "SP_NET_INC", E$3)</f>
        <v>52136</v>
      </c>
      <c r="F468" s="9" cm="1">
        <f t="array" ref="F468">_xll.SNL.Clients.Office.Excel.Functions.SPG($A468, "SP_NET_INC", F$3)</f>
        <v>50026</v>
      </c>
      <c r="G468" s="9" cm="1">
        <f t="array" ref="G468">_xll.SNL.Clients.Office.Excel.Functions.SPG($A468, "SP_NET_INC", G$3)</f>
        <v>42074</v>
      </c>
      <c r="H468" s="9" cm="1">
        <f t="array" ref="H468">_xll.SNL.Clients.Office.Excel.Functions.SPG($A468, "SP_NET_INC", H$3)</f>
        <v>53340</v>
      </c>
      <c r="I468" s="9" cm="1">
        <f t="array" ref="I468">_xll.SNL.Clients.Office.Excel.Functions.SPG($A468, "SP_NET_INC", I$3)</f>
        <v>53468</v>
      </c>
      <c r="J468" s="9" cm="1">
        <f t="array" ref="J468">_xll.SNL.Clients.Office.Excel.Functions.SPG($A468, "SP_NET_INC", J$3)</f>
        <v>57971</v>
      </c>
    </row>
    <row r="469" spans="1:10" x14ac:dyDescent="0.3">
      <c r="A469" s="11" t="s">
        <v>1483</v>
      </c>
      <c r="B469" s="9" cm="1">
        <f t="array" ref="B469">_xll.SNL.Clients.Office.Excel.Functions.SPG($A469, "SP_NET_INC", B$3)</f>
        <v>4513</v>
      </c>
      <c r="C469" s="9" cm="1">
        <f t="array" ref="C469">_xll.SNL.Clients.Office.Excel.Functions.SPG($A469, "SP_NET_INC", C$3)</f>
        <v>9333</v>
      </c>
      <c r="D469" s="9" cm="1">
        <f t="array" ref="D469">_xll.SNL.Clients.Office.Excel.Functions.SPG($A469, "SP_NET_INC", D$3)</f>
        <v>-11109</v>
      </c>
      <c r="E469" s="9" cm="1">
        <f t="array" ref="E469">_xll.SNL.Clients.Office.Excel.Functions.SPG($A469, "SP_NET_INC", E$3)</f>
        <v>10382</v>
      </c>
      <c r="F469" s="9" cm="1">
        <f t="array" ref="F469">_xll.SNL.Clients.Office.Excel.Functions.SPG($A469, "SP_NET_INC", F$3)</f>
        <v>2214</v>
      </c>
      <c r="G469" s="9" cm="1">
        <f t="array" ref="G469">_xll.SNL.Clients.Office.Excel.Functions.SPG($A469, "SP_NET_INC", G$3)</f>
        <v>7253</v>
      </c>
      <c r="H469" s="9" cm="1">
        <f t="array" ref="H469">_xll.SNL.Clients.Office.Excel.Functions.SPG($A469, "SP_NET_INC", H$3)</f>
        <v>8136</v>
      </c>
      <c r="I469" s="9" cm="1">
        <f t="array" ref="I469">_xll.SNL.Clients.Office.Excel.Functions.SPG($A469, "SP_NET_INC", I$3)</f>
        <v>7223</v>
      </c>
      <c r="J469" s="9" cm="1">
        <f t="array" ref="J469">_xll.SNL.Clients.Office.Excel.Functions.SPG($A469, "SP_NET_INC", J$3)</f>
        <v>-1622</v>
      </c>
    </row>
    <row r="470" spans="1:10" x14ac:dyDescent="0.3">
      <c r="A470" s="11" t="s">
        <v>1484</v>
      </c>
      <c r="B470" s="9" cm="1">
        <f t="array" ref="B470">_xll.SNL.Clients.Office.Excel.Functions.SPG($A470, "SP_NET_INC", B$3)</f>
        <v>-9132</v>
      </c>
      <c r="C470" s="9" cm="1">
        <f t="array" ref="C470">_xll.SNL.Clients.Office.Excel.Functions.SPG($A470, "SP_NET_INC", C$3)</f>
        <v>-2744</v>
      </c>
      <c r="D470" s="9" cm="1">
        <f t="array" ref="D470">_xll.SNL.Clients.Office.Excel.Functions.SPG($A470, "SP_NET_INC", D$3)</f>
        <v>-5263</v>
      </c>
      <c r="E470" s="9" cm="1">
        <f t="array" ref="E470">_xll.SNL.Clients.Office.Excel.Functions.SPG($A470, "SP_NET_INC", E$3)</f>
        <v>-12872</v>
      </c>
      <c r="F470" s="9" cm="1">
        <f t="array" ref="F470">_xll.SNL.Clients.Office.Excel.Functions.SPG($A470, "SP_NET_INC", F$3)</f>
        <v>214696</v>
      </c>
      <c r="G470" s="9" cm="1">
        <f t="array" ref="G470">_xll.SNL.Clients.Office.Excel.Functions.SPG($A470, "SP_NET_INC", G$3)</f>
        <v>2589</v>
      </c>
      <c r="H470" s="9" cm="1">
        <f t="array" ref="H470">_xll.SNL.Clients.Office.Excel.Functions.SPG($A470, "SP_NET_INC", H$3)</f>
        <v>1593</v>
      </c>
      <c r="I470" s="9" cm="1">
        <f t="array" ref="I470">_xll.SNL.Clients.Office.Excel.Functions.SPG($A470, "SP_NET_INC", I$3)</f>
        <v>1790</v>
      </c>
      <c r="J470" s="9" cm="1">
        <f t="array" ref="J470">_xll.SNL.Clients.Office.Excel.Functions.SPG($A470, "SP_NET_INC", J$3)</f>
        <v>2066</v>
      </c>
    </row>
    <row r="471" spans="1:10" x14ac:dyDescent="0.3">
      <c r="A471" s="11" t="s">
        <v>1485</v>
      </c>
      <c r="B471" s="9" t="str" cm="1">
        <f t="array" ref="B471">_xll.SNL.Clients.Office.Excel.Functions.SPG($A471, "SP_NET_INC", B$3)</f>
        <v>NA</v>
      </c>
      <c r="C471" s="9" cm="1">
        <f t="array" ref="C471">_xll.SNL.Clients.Office.Excel.Functions.SPG($A471, "SP_NET_INC", C$3)</f>
        <v>14665</v>
      </c>
      <c r="D471" s="9" cm="1">
        <f t="array" ref="D471">_xll.SNL.Clients.Office.Excel.Functions.SPG($A471, "SP_NET_INC", D$3)</f>
        <v>19242</v>
      </c>
      <c r="E471" s="9" cm="1">
        <f t="array" ref="E471">_xll.SNL.Clients.Office.Excel.Functions.SPG($A471, "SP_NET_INC", E$3)</f>
        <v>22573</v>
      </c>
      <c r="F471" s="9" cm="1">
        <f t="array" ref="F471">_xll.SNL.Clients.Office.Excel.Functions.SPG($A471, "SP_NET_INC", F$3)</f>
        <v>17286</v>
      </c>
      <c r="G471" s="9" cm="1">
        <f t="array" ref="G471">_xll.SNL.Clients.Office.Excel.Functions.SPG($A471, "SP_NET_INC", G$3)</f>
        <v>15520</v>
      </c>
      <c r="H471" s="9" cm="1">
        <f t="array" ref="H471">_xll.SNL.Clients.Office.Excel.Functions.SPG($A471, "SP_NET_INC", H$3)</f>
        <v>21861</v>
      </c>
      <c r="I471" s="9" cm="1">
        <f t="array" ref="I471">_xll.SNL.Clients.Office.Excel.Functions.SPG($A471, "SP_NET_INC", I$3)</f>
        <v>19441</v>
      </c>
      <c r="J471" s="9" cm="1">
        <f t="array" ref="J471">_xll.SNL.Clients.Office.Excel.Functions.SPG($A471, "SP_NET_INC", J$3)</f>
        <v>16526</v>
      </c>
    </row>
    <row r="472" spans="1:10" x14ac:dyDescent="0.3">
      <c r="A472" s="11" t="s">
        <v>1486</v>
      </c>
      <c r="B472" s="9" cm="1">
        <f t="array" ref="B472">_xll.SNL.Clients.Office.Excel.Functions.SPG($A472, "SP_NET_INC", B$3)</f>
        <v>18688</v>
      </c>
      <c r="C472" s="9" cm="1">
        <f t="array" ref="C472">_xll.SNL.Clients.Office.Excel.Functions.SPG($A472, "SP_NET_INC", C$3)</f>
        <v>-1429</v>
      </c>
      <c r="D472" s="9" cm="1">
        <f t="array" ref="D472">_xll.SNL.Clients.Office.Excel.Functions.SPG($A472, "SP_NET_INC", D$3)</f>
        <v>17615</v>
      </c>
      <c r="E472" s="9" cm="1">
        <f t="array" ref="E472">_xll.SNL.Clients.Office.Excel.Functions.SPG($A472, "SP_NET_INC", E$3)</f>
        <v>3625</v>
      </c>
      <c r="F472" s="9" cm="1">
        <f t="array" ref="F472">_xll.SNL.Clients.Office.Excel.Functions.SPG($A472, "SP_NET_INC", F$3)</f>
        <v>16121</v>
      </c>
      <c r="G472" s="9" cm="1">
        <f t="array" ref="G472">_xll.SNL.Clients.Office.Excel.Functions.SPG($A472, "SP_NET_INC", G$3)</f>
        <v>-1006</v>
      </c>
      <c r="H472" s="9" cm="1">
        <f t="array" ref="H472">_xll.SNL.Clients.Office.Excel.Functions.SPG($A472, "SP_NET_INC", H$3)</f>
        <v>28419</v>
      </c>
      <c r="I472" s="9" cm="1">
        <f t="array" ref="I472">_xll.SNL.Clients.Office.Excel.Functions.SPG($A472, "SP_NET_INC", I$3)</f>
        <v>50013</v>
      </c>
      <c r="J472" s="9" cm="1">
        <f t="array" ref="J472">_xll.SNL.Clients.Office.Excel.Functions.SPG($A472, "SP_NET_INC", J$3)</f>
        <v>32843</v>
      </c>
    </row>
    <row r="473" spans="1:10" x14ac:dyDescent="0.3">
      <c r="A473" s="11" t="s">
        <v>1487</v>
      </c>
      <c r="B473" s="9" t="str" cm="1">
        <f t="array" ref="B473">_xll.SNL.Clients.Office.Excel.Functions.SPG($A473, "SP_NET_INC", B$3)</f>
        <v>NA</v>
      </c>
      <c r="C473" s="9" cm="1">
        <f t="array" ref="C473">_xll.SNL.Clients.Office.Excel.Functions.SPG($A473, "SP_NET_INC", C$3)</f>
        <v>100600</v>
      </c>
      <c r="D473" s="9" cm="1">
        <f t="array" ref="D473">_xll.SNL.Clients.Office.Excel.Functions.SPG($A473, "SP_NET_INC", D$3)</f>
        <v>7000</v>
      </c>
      <c r="E473" s="9" cm="1">
        <f t="array" ref="E473">_xll.SNL.Clients.Office.Excel.Functions.SPG($A473, "SP_NET_INC", E$3)</f>
        <v>-98500</v>
      </c>
      <c r="F473" s="9" cm="1">
        <f t="array" ref="F473">_xll.SNL.Clients.Office.Excel.Functions.SPG($A473, "SP_NET_INC", F$3)</f>
        <v>52100</v>
      </c>
      <c r="G473" s="9" cm="1">
        <f t="array" ref="G473">_xll.SNL.Clients.Office.Excel.Functions.SPG($A473, "SP_NET_INC", G$3)</f>
        <v>626200</v>
      </c>
      <c r="H473" s="9" cm="1">
        <f t="array" ref="H473">_xll.SNL.Clients.Office.Excel.Functions.SPG($A473, "SP_NET_INC", H$3)</f>
        <v>11700</v>
      </c>
      <c r="I473" s="9" cm="1">
        <f t="array" ref="I473">_xll.SNL.Clients.Office.Excel.Functions.SPG($A473, "SP_NET_INC", I$3)</f>
        <v>75100</v>
      </c>
      <c r="J473" s="9" cm="1">
        <f t="array" ref="J473">_xll.SNL.Clients.Office.Excel.Functions.SPG($A473, "SP_NET_INC", J$3)</f>
        <v>97400</v>
      </c>
    </row>
    <row r="474" spans="1:10" x14ac:dyDescent="0.3">
      <c r="A474" s="11" t="s">
        <v>1488</v>
      </c>
      <c r="B474" s="9" cm="1">
        <f t="array" ref="B474">_xll.SNL.Clients.Office.Excel.Functions.SPG($A474, "SP_NET_INC", B$3)</f>
        <v>32388</v>
      </c>
      <c r="C474" s="9" cm="1">
        <f t="array" ref="C474">_xll.SNL.Clients.Office.Excel.Functions.SPG($A474, "SP_NET_INC", C$3)</f>
        <v>48319</v>
      </c>
      <c r="D474" s="9" cm="1">
        <f t="array" ref="D474">_xll.SNL.Clients.Office.Excel.Functions.SPG($A474, "SP_NET_INC", D$3)</f>
        <v>24740</v>
      </c>
      <c r="E474" s="9" cm="1">
        <f t="array" ref="E474">_xll.SNL.Clients.Office.Excel.Functions.SPG($A474, "SP_NET_INC", E$3)</f>
        <v>40763</v>
      </c>
      <c r="F474" s="9" cm="1">
        <f t="array" ref="F474">_xll.SNL.Clients.Office.Excel.Functions.SPG($A474, "SP_NET_INC", F$3)</f>
        <v>38871</v>
      </c>
      <c r="G474" s="9" cm="1">
        <f t="array" ref="G474">_xll.SNL.Clients.Office.Excel.Functions.SPG($A474, "SP_NET_INC", G$3)</f>
        <v>23907</v>
      </c>
      <c r="H474" s="9" cm="1">
        <f t="array" ref="H474">_xll.SNL.Clients.Office.Excel.Functions.SPG($A474, "SP_NET_INC", H$3)</f>
        <v>47247</v>
      </c>
      <c r="I474" s="9" cm="1">
        <f t="array" ref="I474">_xll.SNL.Clients.Office.Excel.Functions.SPG($A474, "SP_NET_INC", I$3)</f>
        <v>58314</v>
      </c>
      <c r="J474" s="9" cm="1">
        <f t="array" ref="J474">_xll.SNL.Clients.Office.Excel.Functions.SPG($A474, "SP_NET_INC", J$3)</f>
        <v>45589</v>
      </c>
    </row>
    <row r="475" spans="1:10" x14ac:dyDescent="0.3">
      <c r="A475" s="11" t="s">
        <v>1489</v>
      </c>
      <c r="B475" s="9" cm="1">
        <f t="array" ref="B475">_xll.SNL.Clients.Office.Excel.Functions.SPG($A475, "SP_NET_INC", B$3)</f>
        <v>3074</v>
      </c>
      <c r="C475" s="9" cm="1">
        <f t="array" ref="C475">_xll.SNL.Clients.Office.Excel.Functions.SPG($A475, "SP_NET_INC", C$3)</f>
        <v>206</v>
      </c>
      <c r="D475" s="9" cm="1">
        <f t="array" ref="D475">_xll.SNL.Clients.Office.Excel.Functions.SPG($A475, "SP_NET_INC", D$3)</f>
        <v>843</v>
      </c>
      <c r="E475" s="9" cm="1">
        <f t="array" ref="E475">_xll.SNL.Clients.Office.Excel.Functions.SPG($A475, "SP_NET_INC", E$3)</f>
        <v>3137</v>
      </c>
      <c r="F475" s="9" cm="1">
        <f t="array" ref="F475">_xll.SNL.Clients.Office.Excel.Functions.SPG($A475, "SP_NET_INC", F$3)</f>
        <v>4029</v>
      </c>
      <c r="G475" s="9" cm="1">
        <f t="array" ref="G475">_xll.SNL.Clients.Office.Excel.Functions.SPG($A475, "SP_NET_INC", G$3)</f>
        <v>1945</v>
      </c>
      <c r="H475" s="9" cm="1">
        <f t="array" ref="H475">_xll.SNL.Clients.Office.Excel.Functions.SPG($A475, "SP_NET_INC", H$3)</f>
        <v>534</v>
      </c>
      <c r="I475" s="9" cm="1">
        <f t="array" ref="I475">_xll.SNL.Clients.Office.Excel.Functions.SPG($A475, "SP_NET_INC", I$3)</f>
        <v>4008</v>
      </c>
      <c r="J475" s="9" cm="1">
        <f t="array" ref="J475">_xll.SNL.Clients.Office.Excel.Functions.SPG($A475, "SP_NET_INC", J$3)</f>
        <v>4174</v>
      </c>
    </row>
    <row r="476" spans="1:10" x14ac:dyDescent="0.3">
      <c r="A476" s="11" t="s">
        <v>1490</v>
      </c>
      <c r="B476" s="9" cm="1">
        <f t="array" ref="B476">_xll.SNL.Clients.Office.Excel.Functions.SPG($A476, "SP_NET_INC", B$3)</f>
        <v>62000</v>
      </c>
      <c r="C476" s="9" cm="1">
        <f t="array" ref="C476">_xll.SNL.Clients.Office.Excel.Functions.SPG($A476, "SP_NET_INC", C$3)</f>
        <v>-17000</v>
      </c>
      <c r="D476" s="9" cm="1">
        <f t="array" ref="D476">_xll.SNL.Clients.Office.Excel.Functions.SPG($A476, "SP_NET_INC", D$3)</f>
        <v>8700</v>
      </c>
      <c r="E476" s="9" cm="1">
        <f t="array" ref="E476">_xll.SNL.Clients.Office.Excel.Functions.SPG($A476, "SP_NET_INC", E$3)</f>
        <v>114800</v>
      </c>
      <c r="F476" s="9" cm="1">
        <f t="array" ref="F476">_xll.SNL.Clients.Office.Excel.Functions.SPG($A476, "SP_NET_INC", F$3)</f>
        <v>95900</v>
      </c>
      <c r="G476" s="9" cm="1">
        <f t="array" ref="G476">_xll.SNL.Clients.Office.Excel.Functions.SPG($A476, "SP_NET_INC", G$3)</f>
        <v>99700</v>
      </c>
      <c r="H476" s="9" cm="1">
        <f t="array" ref="H476">_xll.SNL.Clients.Office.Excel.Functions.SPG($A476, "SP_NET_INC", H$3)</f>
        <v>63800</v>
      </c>
      <c r="I476" s="9" cm="1">
        <f t="array" ref="I476">_xll.SNL.Clients.Office.Excel.Functions.SPG($A476, "SP_NET_INC", I$3)</f>
        <v>61900</v>
      </c>
      <c r="J476" s="9" cm="1">
        <f t="array" ref="J476">_xll.SNL.Clients.Office.Excel.Functions.SPG($A476, "SP_NET_INC", J$3)</f>
        <v>138300</v>
      </c>
    </row>
    <row r="477" spans="1:10" x14ac:dyDescent="0.3">
      <c r="A477" s="11" t="s">
        <v>1491</v>
      </c>
      <c r="B477" s="9" cm="1">
        <f t="array" ref="B477">_xll.SNL.Clients.Office.Excel.Functions.SPG($A477, "SP_NET_INC", B$3)</f>
        <v>3085</v>
      </c>
      <c r="C477" s="9" cm="1">
        <f t="array" ref="C477">_xll.SNL.Clients.Office.Excel.Functions.SPG($A477, "SP_NET_INC", C$3)</f>
        <v>-5822</v>
      </c>
      <c r="D477" s="9" cm="1">
        <f t="array" ref="D477">_xll.SNL.Clients.Office.Excel.Functions.SPG($A477, "SP_NET_INC", D$3)</f>
        <v>322953</v>
      </c>
      <c r="E477" s="9" cm="1">
        <f t="array" ref="E477">_xll.SNL.Clients.Office.Excel.Functions.SPG($A477, "SP_NET_INC", E$3)</f>
        <v>238245</v>
      </c>
      <c r="F477" s="9" cm="1">
        <f t="array" ref="F477">_xll.SNL.Clients.Office.Excel.Functions.SPG($A477, "SP_NET_INC", F$3)</f>
        <v>-23552</v>
      </c>
      <c r="G477" s="9" cm="1">
        <f t="array" ref="G477">_xll.SNL.Clients.Office.Excel.Functions.SPG($A477, "SP_NET_INC", G$3)</f>
        <v>196424</v>
      </c>
      <c r="H477" s="9" cm="1">
        <f t="array" ref="H477">_xll.SNL.Clients.Office.Excel.Functions.SPG($A477, "SP_NET_INC", H$3)</f>
        <v>48642</v>
      </c>
      <c r="I477" s="9" cm="1">
        <f t="array" ref="I477">_xll.SNL.Clients.Office.Excel.Functions.SPG($A477, "SP_NET_INC", I$3)</f>
        <v>5353</v>
      </c>
      <c r="J477" s="9" cm="1">
        <f t="array" ref="J477">_xll.SNL.Clients.Office.Excel.Functions.SPG($A477, "SP_NET_INC", J$3)</f>
        <v>15302</v>
      </c>
    </row>
    <row r="478" spans="1:10" x14ac:dyDescent="0.3">
      <c r="A478" s="11" t="s">
        <v>1492</v>
      </c>
      <c r="B478" s="9" cm="1">
        <f t="array" ref="B478">_xll.SNL.Clients.Office.Excel.Functions.SPG($A478, "SP_NET_INC", B$3)</f>
        <v>-23877</v>
      </c>
      <c r="C478" s="9" cm="1">
        <f t="array" ref="C478">_xll.SNL.Clients.Office.Excel.Functions.SPG($A478, "SP_NET_INC", C$3)</f>
        <v>-18813</v>
      </c>
      <c r="D478" s="9" cm="1">
        <f t="array" ref="D478">_xll.SNL.Clients.Office.Excel.Functions.SPG($A478, "SP_NET_INC", D$3)</f>
        <v>-19315</v>
      </c>
      <c r="E478" s="9" cm="1">
        <f t="array" ref="E478">_xll.SNL.Clients.Office.Excel.Functions.SPG($A478, "SP_NET_INC", E$3)</f>
        <v>-26769</v>
      </c>
      <c r="F478" s="9" cm="1">
        <f t="array" ref="F478">_xll.SNL.Clients.Office.Excel.Functions.SPG($A478, "SP_NET_INC", F$3)</f>
        <v>-28704</v>
      </c>
      <c r="G478" s="9" cm="1">
        <f t="array" ref="G478">_xll.SNL.Clients.Office.Excel.Functions.SPG($A478, "SP_NET_INC", G$3)</f>
        <v>-19998</v>
      </c>
      <c r="H478" s="9" cm="1">
        <f t="array" ref="H478">_xll.SNL.Clients.Office.Excel.Functions.SPG($A478, "SP_NET_INC", H$3)</f>
        <v>-18125</v>
      </c>
      <c r="I478" s="9" cm="1">
        <f t="array" ref="I478">_xll.SNL.Clients.Office.Excel.Functions.SPG($A478, "SP_NET_INC", I$3)</f>
        <v>-25922</v>
      </c>
      <c r="J478" s="9" cm="1">
        <f t="array" ref="J478">_xll.SNL.Clients.Office.Excel.Functions.SPG($A478, "SP_NET_INC", J$3)</f>
        <v>-16490</v>
      </c>
    </row>
    <row r="479" spans="1:10" x14ac:dyDescent="0.3">
      <c r="A479" s="11" t="s">
        <v>1493</v>
      </c>
      <c r="B479" s="9" cm="1">
        <f t="array" ref="B479">_xll.SNL.Clients.Office.Excel.Functions.SPG($A479, "SP_NET_INC", B$3)</f>
        <v>-219718</v>
      </c>
      <c r="C479" s="9" cm="1">
        <f t="array" ref="C479">_xll.SNL.Clients.Office.Excel.Functions.SPG($A479, "SP_NET_INC", C$3)</f>
        <v>-264216</v>
      </c>
      <c r="D479" s="9" cm="1">
        <f t="array" ref="D479">_xll.SNL.Clients.Office.Excel.Functions.SPG($A479, "SP_NET_INC", D$3)</f>
        <v>135465</v>
      </c>
      <c r="E479" s="9" cm="1">
        <f t="array" ref="E479">_xll.SNL.Clients.Office.Excel.Functions.SPG($A479, "SP_NET_INC", E$3)</f>
        <v>55553</v>
      </c>
      <c r="F479" s="9" cm="1">
        <f t="array" ref="F479">_xll.SNL.Clients.Office.Excel.Functions.SPG($A479, "SP_NET_INC", F$3)</f>
        <v>-133467</v>
      </c>
      <c r="G479" s="9" cm="1">
        <f t="array" ref="G479">_xll.SNL.Clients.Office.Excel.Functions.SPG($A479, "SP_NET_INC", G$3)</f>
        <v>-9953</v>
      </c>
      <c r="H479" s="9" cm="1">
        <f t="array" ref="H479">_xll.SNL.Clients.Office.Excel.Functions.SPG($A479, "SP_NET_INC", H$3)</f>
        <v>215494</v>
      </c>
      <c r="I479" s="9" cm="1">
        <f t="array" ref="I479">_xll.SNL.Clients.Office.Excel.Functions.SPG($A479, "SP_NET_INC", I$3)</f>
        <v>53564</v>
      </c>
      <c r="J479" s="9" cm="1">
        <f t="array" ref="J479">_xll.SNL.Clients.Office.Excel.Functions.SPG($A479, "SP_NET_INC", J$3)</f>
        <v>-134546</v>
      </c>
    </row>
    <row r="480" spans="1:10" x14ac:dyDescent="0.3">
      <c r="A480" s="11" t="s">
        <v>1494</v>
      </c>
      <c r="B480" s="9" cm="1">
        <f t="array" ref="B480">_xll.SNL.Clients.Office.Excel.Functions.SPG($A480, "SP_NET_INC", B$3)</f>
        <v>100551</v>
      </c>
      <c r="C480" s="9" cm="1">
        <f t="array" ref="C480">_xll.SNL.Clients.Office.Excel.Functions.SPG($A480, "SP_NET_INC", C$3)</f>
        <v>97377</v>
      </c>
      <c r="D480" s="9" cm="1">
        <f t="array" ref="D480">_xll.SNL.Clients.Office.Excel.Functions.SPG($A480, "SP_NET_INC", D$3)</f>
        <v>89709</v>
      </c>
      <c r="E480" s="9" cm="1">
        <f t="array" ref="E480">_xll.SNL.Clients.Office.Excel.Functions.SPG($A480, "SP_NET_INC", E$3)</f>
        <v>75578</v>
      </c>
      <c r="F480" s="9" cm="1">
        <f t="array" ref="F480">_xll.SNL.Clients.Office.Excel.Functions.SPG($A480, "SP_NET_INC", F$3)</f>
        <v>60298</v>
      </c>
      <c r="G480" s="9" cm="1">
        <f t="array" ref="G480">_xll.SNL.Clients.Office.Excel.Functions.SPG($A480, "SP_NET_INC", G$3)</f>
        <v>17516</v>
      </c>
      <c r="H480" s="9" cm="1">
        <f t="array" ref="H480">_xll.SNL.Clients.Office.Excel.Functions.SPG($A480, "SP_NET_INC", H$3)</f>
        <v>23478</v>
      </c>
      <c r="I480" s="9" cm="1">
        <f t="array" ref="I480">_xll.SNL.Clients.Office.Excel.Functions.SPG($A480, "SP_NET_INC", I$3)</f>
        <v>15419</v>
      </c>
      <c r="J480" s="9" cm="1">
        <f t="array" ref="J480">_xll.SNL.Clients.Office.Excel.Functions.SPG($A480, "SP_NET_INC", J$3)</f>
        <v>-22071</v>
      </c>
    </row>
    <row r="481" spans="1:10" x14ac:dyDescent="0.3">
      <c r="A481" s="11" t="s">
        <v>1495</v>
      </c>
      <c r="B481" s="9" cm="1">
        <f t="array" ref="B481">_xll.SNL.Clients.Office.Excel.Functions.SPG($A481, "SP_NET_INC", B$3)</f>
        <v>-21545</v>
      </c>
      <c r="C481" s="9" cm="1">
        <f t="array" ref="C481">_xll.SNL.Clients.Office.Excel.Functions.SPG($A481, "SP_NET_INC", C$3)</f>
        <v>19138</v>
      </c>
      <c r="D481" s="9" cm="1">
        <f t="array" ref="D481">_xll.SNL.Clients.Office.Excel.Functions.SPG($A481, "SP_NET_INC", D$3)</f>
        <v>-9264</v>
      </c>
      <c r="E481" s="9" cm="1">
        <f t="array" ref="E481">_xll.SNL.Clients.Office.Excel.Functions.SPG($A481, "SP_NET_INC", E$3)</f>
        <v>1959</v>
      </c>
      <c r="F481" s="9" cm="1">
        <f t="array" ref="F481">_xll.SNL.Clients.Office.Excel.Functions.SPG($A481, "SP_NET_INC", F$3)</f>
        <v>18389</v>
      </c>
      <c r="G481" s="9" cm="1">
        <f t="array" ref="G481">_xll.SNL.Clients.Office.Excel.Functions.SPG($A481, "SP_NET_INC", G$3)</f>
        <v>-160058</v>
      </c>
      <c r="H481" s="9" cm="1">
        <f t="array" ref="H481">_xll.SNL.Clients.Office.Excel.Functions.SPG($A481, "SP_NET_INC", H$3)</f>
        <v>-21694</v>
      </c>
      <c r="I481" s="9" cm="1">
        <f t="array" ref="I481">_xll.SNL.Clients.Office.Excel.Functions.SPG($A481, "SP_NET_INC", I$3)</f>
        <v>-379228</v>
      </c>
      <c r="J481" s="9" cm="1">
        <f t="array" ref="J481">_xll.SNL.Clients.Office.Excel.Functions.SPG($A481, "SP_NET_INC", J$3)</f>
        <v>-38357</v>
      </c>
    </row>
    <row r="482" spans="1:10" x14ac:dyDescent="0.3">
      <c r="A482" s="11" t="s">
        <v>1496</v>
      </c>
      <c r="B482" s="9" cm="1">
        <f t="array" ref="B482">_xll.SNL.Clients.Office.Excel.Functions.SPG($A482, "SP_NET_INC", B$3)</f>
        <v>182269</v>
      </c>
      <c r="C482" s="9" cm="1">
        <f t="array" ref="C482">_xll.SNL.Clients.Office.Excel.Functions.SPG($A482, "SP_NET_INC", C$3)</f>
        <v>188278</v>
      </c>
      <c r="D482" s="9" cm="1">
        <f t="array" ref="D482">_xll.SNL.Clients.Office.Excel.Functions.SPG($A482, "SP_NET_INC", D$3)</f>
        <v>240523</v>
      </c>
      <c r="E482" s="9" cm="1">
        <f t="array" ref="E482">_xll.SNL.Clients.Office.Excel.Functions.SPG($A482, "SP_NET_INC", E$3)</f>
        <v>210293</v>
      </c>
      <c r="F482" s="9" cm="1">
        <f t="array" ref="F482">_xll.SNL.Clients.Office.Excel.Functions.SPG($A482, "SP_NET_INC", F$3)</f>
        <v>131199</v>
      </c>
      <c r="G482" s="9" cm="1">
        <f t="array" ref="G482">_xll.SNL.Clients.Office.Excel.Functions.SPG($A482, "SP_NET_INC", G$3)</f>
        <v>247111</v>
      </c>
      <c r="H482" s="9" cm="1">
        <f t="array" ref="H482">_xll.SNL.Clients.Office.Excel.Functions.SPG($A482, "SP_NET_INC", H$3)</f>
        <v>222343</v>
      </c>
      <c r="I482" s="9" cm="1">
        <f t="array" ref="I482">_xll.SNL.Clients.Office.Excel.Functions.SPG($A482, "SP_NET_INC", I$3)</f>
        <v>149874</v>
      </c>
      <c r="J482" s="9" cm="1">
        <f t="array" ref="J482">_xll.SNL.Clients.Office.Excel.Functions.SPG($A482, "SP_NET_INC", J$3)</f>
        <v>198552</v>
      </c>
    </row>
    <row r="483" spans="1:10" x14ac:dyDescent="0.3">
      <c r="A483" s="11" t="s">
        <v>1497</v>
      </c>
      <c r="B483" s="9" cm="1">
        <f t="array" ref="B483">_xll.SNL.Clients.Office.Excel.Functions.SPG($A483, "SP_NET_INC", B$3)</f>
        <v>-98523</v>
      </c>
      <c r="C483" s="9" cm="1">
        <f t="array" ref="C483">_xll.SNL.Clients.Office.Excel.Functions.SPG($A483, "SP_NET_INC", C$3)</f>
        <v>-312907</v>
      </c>
      <c r="D483" s="9" cm="1">
        <f t="array" ref="D483">_xll.SNL.Clients.Office.Excel.Functions.SPG($A483, "SP_NET_INC", D$3)</f>
        <v>-1205321</v>
      </c>
      <c r="E483" s="9" cm="1">
        <f t="array" ref="E483">_xll.SNL.Clients.Office.Excel.Functions.SPG($A483, "SP_NET_INC", E$3)</f>
        <v>-130818</v>
      </c>
      <c r="F483" s="9" cm="1">
        <f t="array" ref="F483">_xll.SNL.Clients.Office.Excel.Functions.SPG($A483, "SP_NET_INC", F$3)</f>
        <v>-157311</v>
      </c>
      <c r="G483" s="9" cm="1">
        <f t="array" ref="G483">_xll.SNL.Clients.Office.Excel.Functions.SPG($A483, "SP_NET_INC", G$3)</f>
        <v>-162383</v>
      </c>
      <c r="H483" s="9" cm="1">
        <f t="array" ref="H483">_xll.SNL.Clients.Office.Excel.Functions.SPG($A483, "SP_NET_INC", H$3)</f>
        <v>-61176</v>
      </c>
      <c r="I483" s="9" cm="1">
        <f t="array" ref="I483">_xll.SNL.Clients.Office.Excel.Functions.SPG($A483, "SP_NET_INC", I$3)</f>
        <v>119510</v>
      </c>
      <c r="J483" s="9" cm="1">
        <f t="array" ref="J483">_xll.SNL.Clients.Office.Excel.Functions.SPG($A483, "SP_NET_INC", J$3)</f>
        <v>138378</v>
      </c>
    </row>
    <row r="484" spans="1:10" x14ac:dyDescent="0.3">
      <c r="A484" s="11" t="s">
        <v>1498</v>
      </c>
      <c r="B484" s="9" cm="1">
        <f t="array" ref="B484">_xll.SNL.Clients.Office.Excel.Functions.SPG($A484, "SP_NET_INC", B$3)</f>
        <v>70600</v>
      </c>
      <c r="C484" s="9" cm="1">
        <f t="array" ref="C484">_xll.SNL.Clients.Office.Excel.Functions.SPG($A484, "SP_NET_INC", C$3)</f>
        <v>58600</v>
      </c>
      <c r="D484" s="9" cm="1">
        <f t="array" ref="D484">_xll.SNL.Clients.Office.Excel.Functions.SPG($A484, "SP_NET_INC", D$3)</f>
        <v>74200</v>
      </c>
      <c r="E484" s="9" cm="1">
        <f t="array" ref="E484">_xll.SNL.Clients.Office.Excel.Functions.SPG($A484, "SP_NET_INC", E$3)</f>
        <v>41200</v>
      </c>
      <c r="F484" s="9" cm="1">
        <f t="array" ref="F484">_xll.SNL.Clients.Office.Excel.Functions.SPG($A484, "SP_NET_INC", F$3)</f>
        <v>42000</v>
      </c>
      <c r="G484" s="9" cm="1">
        <f t="array" ref="G484">_xll.SNL.Clients.Office.Excel.Functions.SPG($A484, "SP_NET_INC", G$3)</f>
        <v>38700</v>
      </c>
      <c r="H484" s="9" cm="1">
        <f t="array" ref="H484">_xll.SNL.Clients.Office.Excel.Functions.SPG($A484, "SP_NET_INC", H$3)</f>
        <v>68400</v>
      </c>
      <c r="I484" s="9" cm="1">
        <f t="array" ref="I484">_xll.SNL.Clients.Office.Excel.Functions.SPG($A484, "SP_NET_INC", I$3)</f>
        <v>23400</v>
      </c>
      <c r="J484" s="9" cm="1">
        <f t="array" ref="J484">_xll.SNL.Clients.Office.Excel.Functions.SPG($A484, "SP_NET_INC", J$3)</f>
        <v>47700</v>
      </c>
    </row>
    <row r="485" spans="1:10" x14ac:dyDescent="0.3">
      <c r="A485" s="11" t="s">
        <v>1499</v>
      </c>
      <c r="B485" s="9" cm="1">
        <f t="array" ref="B485">_xll.SNL.Clients.Office.Excel.Functions.SPG($A485, "SP_NET_INC", B$3)</f>
        <v>-70144</v>
      </c>
      <c r="C485" s="9" cm="1">
        <f t="array" ref="C485">_xll.SNL.Clients.Office.Excel.Functions.SPG($A485, "SP_NET_INC", C$3)</f>
        <v>50237</v>
      </c>
      <c r="D485" s="9" cm="1">
        <f t="array" ref="D485">_xll.SNL.Clients.Office.Excel.Functions.SPG($A485, "SP_NET_INC", D$3)</f>
        <v>-53093</v>
      </c>
      <c r="E485" s="9" cm="1">
        <f t="array" ref="E485">_xll.SNL.Clients.Office.Excel.Functions.SPG($A485, "SP_NET_INC", E$3)</f>
        <v>3709</v>
      </c>
      <c r="F485" s="9" cm="1">
        <f t="array" ref="F485">_xll.SNL.Clients.Office.Excel.Functions.SPG($A485, "SP_NET_INC", F$3)</f>
        <v>-69709</v>
      </c>
      <c r="G485" s="9" cm="1">
        <f t="array" ref="G485">_xll.SNL.Clients.Office.Excel.Functions.SPG($A485, "SP_NET_INC", G$3)</f>
        <v>80947</v>
      </c>
      <c r="H485" s="9" cm="1">
        <f t="array" ref="H485">_xll.SNL.Clients.Office.Excel.Functions.SPG($A485, "SP_NET_INC", H$3)</f>
        <v>-31240</v>
      </c>
      <c r="I485" s="9" cm="1">
        <f t="array" ref="I485">_xll.SNL.Clients.Office.Excel.Functions.SPG($A485, "SP_NET_INC", I$3)</f>
        <v>-23571</v>
      </c>
      <c r="J485" s="9" cm="1">
        <f t="array" ref="J485">_xll.SNL.Clients.Office.Excel.Functions.SPG($A485, "SP_NET_INC", J$3)</f>
        <v>-30652</v>
      </c>
    </row>
    <row r="486" spans="1:10" x14ac:dyDescent="0.3">
      <c r="A486" s="11" t="s">
        <v>1500</v>
      </c>
      <c r="B486" s="9" cm="1">
        <f t="array" ref="B486">_xll.SNL.Clients.Office.Excel.Functions.SPG($A486, "SP_NET_INC", B$3)</f>
        <v>21507</v>
      </c>
      <c r="C486" s="9" cm="1">
        <f t="array" ref="C486">_xll.SNL.Clients.Office.Excel.Functions.SPG($A486, "SP_NET_INC", C$3)</f>
        <v>21786</v>
      </c>
      <c r="D486" s="9" cm="1">
        <f t="array" ref="D486">_xll.SNL.Clients.Office.Excel.Functions.SPG($A486, "SP_NET_INC", D$3)</f>
        <v>20524</v>
      </c>
      <c r="E486" s="9" cm="1">
        <f t="array" ref="E486">_xll.SNL.Clients.Office.Excel.Functions.SPG($A486, "SP_NET_INC", E$3)</f>
        <v>24673</v>
      </c>
      <c r="F486" s="9" cm="1">
        <f t="array" ref="F486">_xll.SNL.Clients.Office.Excel.Functions.SPG($A486, "SP_NET_INC", F$3)</f>
        <v>21511</v>
      </c>
      <c r="G486" s="9" cm="1">
        <f t="array" ref="G486">_xll.SNL.Clients.Office.Excel.Functions.SPG($A486, "SP_NET_INC", G$3)</f>
        <v>17316</v>
      </c>
      <c r="H486" s="9" cm="1">
        <f t="array" ref="H486">_xll.SNL.Clients.Office.Excel.Functions.SPG($A486, "SP_NET_INC", H$3)</f>
        <v>18449</v>
      </c>
      <c r="I486" s="9" cm="1">
        <f t="array" ref="I486">_xll.SNL.Clients.Office.Excel.Functions.SPG($A486, "SP_NET_INC", I$3)</f>
        <v>24893</v>
      </c>
      <c r="J486" s="9" cm="1">
        <f t="array" ref="J486">_xll.SNL.Clients.Office.Excel.Functions.SPG($A486, "SP_NET_INC", J$3)</f>
        <v>26034</v>
      </c>
    </row>
    <row r="487" spans="1:10" x14ac:dyDescent="0.3">
      <c r="A487" s="11" t="s">
        <v>1501</v>
      </c>
      <c r="B487" s="9" t="str" cm="1">
        <f t="array" ref="B487">_xll.SNL.Clients.Office.Excel.Functions.SPG($A487, "SP_NET_INC", B$3)</f>
        <v>NA</v>
      </c>
      <c r="C487" s="9" cm="1">
        <f t="array" ref="C487">_xll.SNL.Clients.Office.Excel.Functions.SPG($A487, "SP_NET_INC", C$3)</f>
        <v>-35081</v>
      </c>
      <c r="D487" s="9" cm="1">
        <f t="array" ref="D487">_xll.SNL.Clients.Office.Excel.Functions.SPG($A487, "SP_NET_INC", D$3)</f>
        <v>10920</v>
      </c>
      <c r="E487" s="9" cm="1">
        <f t="array" ref="E487">_xll.SNL.Clients.Office.Excel.Functions.SPG($A487, "SP_NET_INC", E$3)</f>
        <v>11489</v>
      </c>
      <c r="F487" s="9" cm="1">
        <f t="array" ref="F487">_xll.SNL.Clients.Office.Excel.Functions.SPG($A487, "SP_NET_INC", F$3)</f>
        <v>12971</v>
      </c>
      <c r="G487" s="9" cm="1">
        <f t="array" ref="G487">_xll.SNL.Clients.Office.Excel.Functions.SPG($A487, "SP_NET_INC", G$3)</f>
        <v>10305</v>
      </c>
      <c r="H487" s="9" cm="1">
        <f t="array" ref="H487">_xll.SNL.Clients.Office.Excel.Functions.SPG($A487, "SP_NET_INC", H$3)</f>
        <v>11127</v>
      </c>
      <c r="I487" s="9" cm="1">
        <f t="array" ref="I487">_xll.SNL.Clients.Office.Excel.Functions.SPG($A487, "SP_NET_INC", I$3)</f>
        <v>19468</v>
      </c>
      <c r="J487" s="9" cm="1">
        <f t="array" ref="J487">_xll.SNL.Clients.Office.Excel.Functions.SPG($A487, "SP_NET_INC", J$3)</f>
        <v>11337</v>
      </c>
    </row>
    <row r="488" spans="1:10" x14ac:dyDescent="0.3">
      <c r="A488" s="11" t="s">
        <v>1502</v>
      </c>
      <c r="B488" s="9" t="str" cm="1">
        <f t="array" ref="B488">_xll.SNL.Clients.Office.Excel.Functions.SPG($A488, "SP_NET_INC", B$3)</f>
        <v>NA</v>
      </c>
      <c r="C488" s="9" cm="1">
        <f t="array" ref="C488">_xll.SNL.Clients.Office.Excel.Functions.SPG($A488, "SP_NET_INC", C$3)</f>
        <v>98679</v>
      </c>
      <c r="D488" s="9" cm="1">
        <f t="array" ref="D488">_xll.SNL.Clients.Office.Excel.Functions.SPG($A488, "SP_NET_INC", D$3)</f>
        <v>10455</v>
      </c>
      <c r="E488" s="9" cm="1">
        <f t="array" ref="E488">_xll.SNL.Clients.Office.Excel.Functions.SPG($A488, "SP_NET_INC", E$3)</f>
        <v>1841</v>
      </c>
      <c r="F488" s="9" cm="1">
        <f t="array" ref="F488">_xll.SNL.Clients.Office.Excel.Functions.SPG($A488, "SP_NET_INC", F$3)</f>
        <v>10634</v>
      </c>
      <c r="G488" s="9" cm="1">
        <f t="array" ref="G488">_xll.SNL.Clients.Office.Excel.Functions.SPG($A488, "SP_NET_INC", G$3)</f>
        <v>21143</v>
      </c>
      <c r="H488" s="9" cm="1">
        <f t="array" ref="H488">_xll.SNL.Clients.Office.Excel.Functions.SPG($A488, "SP_NET_INC", H$3)</f>
        <v>16967</v>
      </c>
      <c r="I488" s="9" cm="1">
        <f t="array" ref="I488">_xll.SNL.Clients.Office.Excel.Functions.SPG($A488, "SP_NET_INC", I$3)</f>
        <v>10485</v>
      </c>
      <c r="J488" s="9" cm="1">
        <f t="array" ref="J488">_xll.SNL.Clients.Office.Excel.Functions.SPG($A488, "SP_NET_INC", J$3)</f>
        <v>2808</v>
      </c>
    </row>
    <row r="489" spans="1:10" x14ac:dyDescent="0.3">
      <c r="A489" s="11" t="s">
        <v>1503</v>
      </c>
      <c r="B489" s="9" cm="1">
        <f t="array" ref="B489">_xll.SNL.Clients.Office.Excel.Functions.SPG($A489, "SP_NET_INC", B$3)</f>
        <v>22196</v>
      </c>
      <c r="C489" s="9" cm="1">
        <f t="array" ref="C489">_xll.SNL.Clients.Office.Excel.Functions.SPG($A489, "SP_NET_INC", C$3)</f>
        <v>17559</v>
      </c>
      <c r="D489" s="9" cm="1">
        <f t="array" ref="D489">_xll.SNL.Clients.Office.Excel.Functions.SPG($A489, "SP_NET_INC", D$3)</f>
        <v>23460</v>
      </c>
      <c r="E489" s="9" cm="1">
        <f t="array" ref="E489">_xll.SNL.Clients.Office.Excel.Functions.SPG($A489, "SP_NET_INC", E$3)</f>
        <v>18032</v>
      </c>
      <c r="F489" s="9" cm="1">
        <f t="array" ref="F489">_xll.SNL.Clients.Office.Excel.Functions.SPG($A489, "SP_NET_INC", F$3)</f>
        <v>18003</v>
      </c>
      <c r="G489" s="9" cm="1">
        <f t="array" ref="G489">_xll.SNL.Clients.Office.Excel.Functions.SPG($A489, "SP_NET_INC", G$3)</f>
        <v>19011</v>
      </c>
      <c r="H489" s="9" cm="1">
        <f t="array" ref="H489">_xll.SNL.Clients.Office.Excel.Functions.SPG($A489, "SP_NET_INC", H$3)</f>
        <v>16842</v>
      </c>
      <c r="I489" s="9" cm="1">
        <f t="array" ref="I489">_xll.SNL.Clients.Office.Excel.Functions.SPG($A489, "SP_NET_INC", I$3)</f>
        <v>14682</v>
      </c>
      <c r="J489" s="9" cm="1">
        <f t="array" ref="J489">_xll.SNL.Clients.Office.Excel.Functions.SPG($A489, "SP_NET_INC", J$3)</f>
        <v>15289</v>
      </c>
    </row>
    <row r="490" spans="1:10" x14ac:dyDescent="0.3">
      <c r="A490" s="11" t="s">
        <v>1504</v>
      </c>
      <c r="B490" s="9" cm="1">
        <f t="array" ref="B490">_xll.SNL.Clients.Office.Excel.Functions.SPG($A490, "SP_NET_INC", B$3)</f>
        <v>51200</v>
      </c>
      <c r="C490" s="9" cm="1">
        <f t="array" ref="C490">_xll.SNL.Clients.Office.Excel.Functions.SPG($A490, "SP_NET_INC", C$3)</f>
        <v>57100</v>
      </c>
      <c r="D490" s="9" cm="1">
        <f t="array" ref="D490">_xll.SNL.Clients.Office.Excel.Functions.SPG($A490, "SP_NET_INC", D$3)</f>
        <v>50200</v>
      </c>
      <c r="E490" s="9" cm="1">
        <f t="array" ref="E490">_xll.SNL.Clients.Office.Excel.Functions.SPG($A490, "SP_NET_INC", E$3)</f>
        <v>44200</v>
      </c>
      <c r="F490" s="9" cm="1">
        <f t="array" ref="F490">_xll.SNL.Clients.Office.Excel.Functions.SPG($A490, "SP_NET_INC", F$3)</f>
        <v>49000</v>
      </c>
      <c r="G490" s="9" cm="1">
        <f t="array" ref="G490">_xll.SNL.Clients.Office.Excel.Functions.SPG($A490, "SP_NET_INC", G$3)</f>
        <v>31500</v>
      </c>
      <c r="H490" s="9" cm="1">
        <f t="array" ref="H490">_xll.SNL.Clients.Office.Excel.Functions.SPG($A490, "SP_NET_INC", H$3)</f>
        <v>-20400</v>
      </c>
      <c r="I490" s="9" cm="1">
        <f t="array" ref="I490">_xll.SNL.Clients.Office.Excel.Functions.SPG($A490, "SP_NET_INC", I$3)</f>
        <v>36000</v>
      </c>
      <c r="J490" s="9" cm="1">
        <f t="array" ref="J490">_xll.SNL.Clients.Office.Excel.Functions.SPG($A490, "SP_NET_INC", J$3)</f>
        <v>42800</v>
      </c>
    </row>
    <row r="491" spans="1:10" x14ac:dyDescent="0.3">
      <c r="A491" s="11" t="s">
        <v>1505</v>
      </c>
      <c r="B491" s="9" cm="1">
        <f t="array" ref="B491">_xll.SNL.Clients.Office.Excel.Functions.SPG($A491, "SP_NET_INC", B$3)</f>
        <v>-54211</v>
      </c>
      <c r="C491" s="9" cm="1">
        <f t="array" ref="C491">_xll.SNL.Clients.Office.Excel.Functions.SPG($A491, "SP_NET_INC", C$3)</f>
        <v>-34228</v>
      </c>
      <c r="D491" s="9" cm="1">
        <f t="array" ref="D491">_xll.SNL.Clients.Office.Excel.Functions.SPG($A491, "SP_NET_INC", D$3)</f>
        <v>9980</v>
      </c>
      <c r="E491" s="9" cm="1">
        <f t="array" ref="E491">_xll.SNL.Clients.Office.Excel.Functions.SPG($A491, "SP_NET_INC", E$3)</f>
        <v>7379</v>
      </c>
      <c r="F491" s="9" cm="1">
        <f t="array" ref="F491">_xll.SNL.Clients.Office.Excel.Functions.SPG($A491, "SP_NET_INC", F$3)</f>
        <v>-3339</v>
      </c>
      <c r="G491" s="9" cm="1">
        <f t="array" ref="G491">_xll.SNL.Clients.Office.Excel.Functions.SPG($A491, "SP_NET_INC", G$3)</f>
        <v>7756</v>
      </c>
      <c r="H491" s="9" cm="1">
        <f t="array" ref="H491">_xll.SNL.Clients.Office.Excel.Functions.SPG($A491, "SP_NET_INC", H$3)</f>
        <v>4817</v>
      </c>
      <c r="I491" s="9" cm="1">
        <f t="array" ref="I491">_xll.SNL.Clients.Office.Excel.Functions.SPG($A491, "SP_NET_INC", I$3)</f>
        <v>6064</v>
      </c>
      <c r="J491" s="9" cm="1">
        <f t="array" ref="J491">_xll.SNL.Clients.Office.Excel.Functions.SPG($A491, "SP_NET_INC", J$3)</f>
        <v>2710</v>
      </c>
    </row>
    <row r="492" spans="1:10" x14ac:dyDescent="0.3">
      <c r="A492" s="11" t="s">
        <v>1506</v>
      </c>
      <c r="B492" s="9" cm="1">
        <f t="array" ref="B492">_xll.SNL.Clients.Office.Excel.Functions.SPG($A492, "SP_NET_INC", B$3)</f>
        <v>12741</v>
      </c>
      <c r="C492" s="9" cm="1">
        <f t="array" ref="C492">_xll.SNL.Clients.Office.Excel.Functions.SPG($A492, "SP_NET_INC", C$3)</f>
        <v>-2006</v>
      </c>
      <c r="D492" s="9" cm="1">
        <f t="array" ref="D492">_xll.SNL.Clients.Office.Excel.Functions.SPG($A492, "SP_NET_INC", D$3)</f>
        <v>4085</v>
      </c>
      <c r="E492" s="9" cm="1">
        <f t="array" ref="E492">_xll.SNL.Clients.Office.Excel.Functions.SPG($A492, "SP_NET_INC", E$3)</f>
        <v>17407</v>
      </c>
      <c r="F492" s="9" cm="1">
        <f t="array" ref="F492">_xll.SNL.Clients.Office.Excel.Functions.SPG($A492, "SP_NET_INC", F$3)</f>
        <v>8990</v>
      </c>
      <c r="G492" s="9" cm="1">
        <f t="array" ref="G492">_xll.SNL.Clients.Office.Excel.Functions.SPG($A492, "SP_NET_INC", G$3)</f>
        <v>6486</v>
      </c>
      <c r="H492" s="9" cm="1">
        <f t="array" ref="H492">_xll.SNL.Clients.Office.Excel.Functions.SPG($A492, "SP_NET_INC", H$3)</f>
        <v>6722</v>
      </c>
      <c r="I492" s="9" cm="1">
        <f t="array" ref="I492">_xll.SNL.Clients.Office.Excel.Functions.SPG($A492, "SP_NET_INC", I$3)</f>
        <v>9187</v>
      </c>
      <c r="J492" s="9" cm="1">
        <f t="array" ref="J492">_xll.SNL.Clients.Office.Excel.Functions.SPG($A492, "SP_NET_INC", J$3)</f>
        <v>11957</v>
      </c>
    </row>
    <row r="493" spans="1:10" x14ac:dyDescent="0.3">
      <c r="A493" s="11" t="s">
        <v>1507</v>
      </c>
      <c r="B493" s="9" cm="1">
        <f t="array" ref="B493">_xll.SNL.Clients.Office.Excel.Functions.SPG($A493, "SP_NET_INC", B$3)</f>
        <v>22726</v>
      </c>
      <c r="C493" s="9" cm="1">
        <f t="array" ref="C493">_xll.SNL.Clients.Office.Excel.Functions.SPG($A493, "SP_NET_INC", C$3)</f>
        <v>1275</v>
      </c>
      <c r="D493" s="9" cm="1">
        <f t="array" ref="D493">_xll.SNL.Clients.Office.Excel.Functions.SPG($A493, "SP_NET_INC", D$3)</f>
        <v>18197</v>
      </c>
      <c r="E493" s="9" cm="1">
        <f t="array" ref="E493">_xll.SNL.Clients.Office.Excel.Functions.SPG($A493, "SP_NET_INC", E$3)</f>
        <v>19591</v>
      </c>
      <c r="F493" s="9" cm="1">
        <f t="array" ref="F493">_xll.SNL.Clients.Office.Excel.Functions.SPG($A493, "SP_NET_INC", F$3)</f>
        <v>15798</v>
      </c>
      <c r="G493" s="9" cm="1">
        <f t="array" ref="G493">_xll.SNL.Clients.Office.Excel.Functions.SPG($A493, "SP_NET_INC", G$3)</f>
        <v>18871</v>
      </c>
      <c r="H493" s="9" cm="1">
        <f t="array" ref="H493">_xll.SNL.Clients.Office.Excel.Functions.SPG($A493, "SP_NET_INC", H$3)</f>
        <v>18814</v>
      </c>
      <c r="I493" s="9" cm="1">
        <f t="array" ref="I493">_xll.SNL.Clients.Office.Excel.Functions.SPG($A493, "SP_NET_INC", I$3)</f>
        <v>20169</v>
      </c>
      <c r="J493" s="9" cm="1">
        <f t="array" ref="J493">_xll.SNL.Clients.Office.Excel.Functions.SPG($A493, "SP_NET_INC", J$3)</f>
        <v>80510</v>
      </c>
    </row>
    <row r="494" spans="1:10" x14ac:dyDescent="0.3">
      <c r="A494" s="11" t="s">
        <v>1508</v>
      </c>
      <c r="B494" s="9" cm="1">
        <f t="array" ref="B494">_xll.SNL.Clients.Office.Excel.Functions.SPG($A494, "SP_NET_INC", B$3)</f>
        <v>24702</v>
      </c>
      <c r="C494" s="9" cm="1">
        <f t="array" ref="C494">_xll.SNL.Clients.Office.Excel.Functions.SPG($A494, "SP_NET_INC", C$3)</f>
        <v>25212</v>
      </c>
      <c r="D494" s="9" cm="1">
        <f t="array" ref="D494">_xll.SNL.Clients.Office.Excel.Functions.SPG($A494, "SP_NET_INC", D$3)</f>
        <v>33891</v>
      </c>
      <c r="E494" s="9" cm="1">
        <f t="array" ref="E494">_xll.SNL.Clients.Office.Excel.Functions.SPG($A494, "SP_NET_INC", E$3)</f>
        <v>29753</v>
      </c>
      <c r="F494" s="9" cm="1">
        <f t="array" ref="F494">_xll.SNL.Clients.Office.Excel.Functions.SPG($A494, "SP_NET_INC", F$3)</f>
        <v>26147</v>
      </c>
      <c r="G494" s="9" cm="1">
        <f t="array" ref="G494">_xll.SNL.Clients.Office.Excel.Functions.SPG($A494, "SP_NET_INC", G$3)</f>
        <v>27266</v>
      </c>
      <c r="H494" s="9" cm="1">
        <f t="array" ref="H494">_xll.SNL.Clients.Office.Excel.Functions.SPG($A494, "SP_NET_INC", H$3)</f>
        <v>30908</v>
      </c>
      <c r="I494" s="9" cm="1">
        <f t="array" ref="I494">_xll.SNL.Clients.Office.Excel.Functions.SPG($A494, "SP_NET_INC", I$3)</f>
        <v>35175</v>
      </c>
      <c r="J494" s="9" cm="1">
        <f t="array" ref="J494">_xll.SNL.Clients.Office.Excel.Functions.SPG($A494, "SP_NET_INC", J$3)</f>
        <v>37148</v>
      </c>
    </row>
    <row r="495" spans="1:10" x14ac:dyDescent="0.3">
      <c r="A495" s="11" t="s">
        <v>1509</v>
      </c>
      <c r="B495" s="9" cm="1">
        <f t="array" ref="B495">_xll.SNL.Clients.Office.Excel.Functions.SPG($A495, "SP_NET_INC", B$3)</f>
        <v>19711</v>
      </c>
      <c r="C495" s="9" cm="1">
        <f t="array" ref="C495">_xll.SNL.Clients.Office.Excel.Functions.SPG($A495, "SP_NET_INC", C$3)</f>
        <v>3350</v>
      </c>
      <c r="D495" s="9" cm="1">
        <f t="array" ref="D495">_xll.SNL.Clients.Office.Excel.Functions.SPG($A495, "SP_NET_INC", D$3)</f>
        <v>23606</v>
      </c>
      <c r="E495" s="9" cm="1">
        <f t="array" ref="E495">_xll.SNL.Clients.Office.Excel.Functions.SPG($A495, "SP_NET_INC", E$3)</f>
        <v>9521</v>
      </c>
      <c r="F495" s="9" cm="1">
        <f t="array" ref="F495">_xll.SNL.Clients.Office.Excel.Functions.SPG($A495, "SP_NET_INC", F$3)</f>
        <v>13893</v>
      </c>
      <c r="G495" s="9" cm="1">
        <f t="array" ref="G495">_xll.SNL.Clients.Office.Excel.Functions.SPG($A495, "SP_NET_INC", G$3)</f>
        <v>-1193</v>
      </c>
      <c r="H495" s="9" cm="1">
        <f t="array" ref="H495">_xll.SNL.Clients.Office.Excel.Functions.SPG($A495, "SP_NET_INC", H$3)</f>
        <v>12571</v>
      </c>
      <c r="I495" s="9" cm="1">
        <f t="array" ref="I495">_xll.SNL.Clients.Office.Excel.Functions.SPG($A495, "SP_NET_INC", I$3)</f>
        <v>12684</v>
      </c>
      <c r="J495" s="9" cm="1">
        <f t="array" ref="J495">_xll.SNL.Clients.Office.Excel.Functions.SPG($A495, "SP_NET_INC", J$3)</f>
        <v>16142</v>
      </c>
    </row>
    <row r="496" spans="1:10" x14ac:dyDescent="0.3">
      <c r="A496" s="11" t="s">
        <v>1510</v>
      </c>
      <c r="B496" s="9" t="str" cm="1">
        <f t="array" ref="B496">_xll.SNL.Clients.Office.Excel.Functions.SPG($A496, "SP_NET_INC", B$3)</f>
        <v>NA</v>
      </c>
      <c r="C496" s="9" cm="1">
        <f t="array" ref="C496">_xll.SNL.Clients.Office.Excel.Functions.SPG($A496, "SP_NET_INC", C$3)</f>
        <v>-287163</v>
      </c>
      <c r="D496" s="9" cm="1">
        <f t="array" ref="D496">_xll.SNL.Clients.Office.Excel.Functions.SPG($A496, "SP_NET_INC", D$3)</f>
        <v>53138</v>
      </c>
      <c r="E496" s="9" cm="1">
        <f t="array" ref="E496">_xll.SNL.Clients.Office.Excel.Functions.SPG($A496, "SP_NET_INC", E$3)</f>
        <v>48045</v>
      </c>
      <c r="F496" s="9" cm="1">
        <f t="array" ref="F496">_xll.SNL.Clients.Office.Excel.Functions.SPG($A496, "SP_NET_INC", F$3)</f>
        <v>82542</v>
      </c>
      <c r="G496" s="9" cm="1">
        <f t="array" ref="G496">_xll.SNL.Clients.Office.Excel.Functions.SPG($A496, "SP_NET_INC", G$3)</f>
        <v>-23419</v>
      </c>
      <c r="H496" s="9" cm="1">
        <f t="array" ref="H496">_xll.SNL.Clients.Office.Excel.Functions.SPG($A496, "SP_NET_INC", H$3)</f>
        <v>59251</v>
      </c>
      <c r="I496" s="9" cm="1">
        <f t="array" ref="I496">_xll.SNL.Clients.Office.Excel.Functions.SPG($A496, "SP_NET_INC", I$3)</f>
        <v>49446</v>
      </c>
      <c r="J496" s="9" cm="1">
        <f t="array" ref="J496">_xll.SNL.Clients.Office.Excel.Functions.SPG($A496, "SP_NET_INC", J$3)</f>
        <v>56816</v>
      </c>
    </row>
    <row r="497" spans="1:10" x14ac:dyDescent="0.3">
      <c r="A497" s="11" t="s">
        <v>1629</v>
      </c>
      <c r="B497" s="9" cm="1">
        <f t="array" ref="B497">_xll.SNL.Clients.Office.Excel.Functions.SPG($A497, "SP_NET_INC", B$3)</f>
        <v>42591</v>
      </c>
      <c r="C497" s="9" cm="1">
        <f t="array" ref="C497">_xll.SNL.Clients.Office.Excel.Functions.SPG($A497, "SP_NET_INC", C$3)</f>
        <v>117192</v>
      </c>
      <c r="D497" s="9" cm="1">
        <f t="array" ref="D497">_xll.SNL.Clients.Office.Excel.Functions.SPG($A497, "SP_NET_INC", D$3)</f>
        <v>65393</v>
      </c>
      <c r="E497" s="9" cm="1">
        <f t="array" ref="E497">_xll.SNL.Clients.Office.Excel.Functions.SPG($A497, "SP_NET_INC", E$3)</f>
        <v>54574</v>
      </c>
      <c r="F497" s="9" cm="1">
        <f t="array" ref="F497">_xll.SNL.Clients.Office.Excel.Functions.SPG($A497, "SP_NET_INC", F$3)</f>
        <v>33759</v>
      </c>
      <c r="G497" s="9" cm="1">
        <f t="array" ref="G497">_xll.SNL.Clients.Office.Excel.Functions.SPG($A497, "SP_NET_INC", G$3)</f>
        <v>42436</v>
      </c>
      <c r="H497" s="9" cm="1">
        <f t="array" ref="H497">_xll.SNL.Clients.Office.Excel.Functions.SPG($A497, "SP_NET_INC", H$3)</f>
        <v>40139</v>
      </c>
      <c r="I497" s="9" cm="1">
        <f t="array" ref="I497">_xll.SNL.Clients.Office.Excel.Functions.SPG($A497, "SP_NET_INC", I$3)</f>
        <v>40230</v>
      </c>
      <c r="J497" s="9" cm="1">
        <f t="array" ref="J497">_xll.SNL.Clients.Office.Excel.Functions.SPG($A497, "SP_NET_INC", J$3)</f>
        <v>20040</v>
      </c>
    </row>
    <row r="498" spans="1:10" x14ac:dyDescent="0.3">
      <c r="A498" s="11" t="s">
        <v>1511</v>
      </c>
      <c r="B498" s="9" cm="1">
        <f t="array" ref="B498">_xll.SNL.Clients.Office.Excel.Functions.SPG($A498, "SP_NET_INC", B$3)</f>
        <v>41260</v>
      </c>
      <c r="C498" s="9" cm="1">
        <f t="array" ref="C498">_xll.SNL.Clients.Office.Excel.Functions.SPG($A498, "SP_NET_INC", C$3)</f>
        <v>37803</v>
      </c>
      <c r="D498" s="9" cm="1">
        <f t="array" ref="D498">_xll.SNL.Clients.Office.Excel.Functions.SPG($A498, "SP_NET_INC", D$3)</f>
        <v>56588</v>
      </c>
      <c r="E498" s="9" cm="1">
        <f t="array" ref="E498">_xll.SNL.Clients.Office.Excel.Functions.SPG($A498, "SP_NET_INC", E$3)</f>
        <v>36948</v>
      </c>
      <c r="F498" s="9" cm="1">
        <f t="array" ref="F498">_xll.SNL.Clients.Office.Excel.Functions.SPG($A498, "SP_NET_INC", F$3)</f>
        <v>44562</v>
      </c>
      <c r="G498" s="9" cm="1">
        <f t="array" ref="G498">_xll.SNL.Clients.Office.Excel.Functions.SPG($A498, "SP_NET_INC", G$3)</f>
        <v>37007</v>
      </c>
      <c r="H498" s="9" cm="1">
        <f t="array" ref="H498">_xll.SNL.Clients.Office.Excel.Functions.SPG($A498, "SP_NET_INC", H$3)</f>
        <v>65108</v>
      </c>
      <c r="I498" s="9" cm="1">
        <f t="array" ref="I498">_xll.SNL.Clients.Office.Excel.Functions.SPG($A498, "SP_NET_INC", I$3)</f>
        <v>35073</v>
      </c>
      <c r="J498" s="9" cm="1">
        <f t="array" ref="J498">_xll.SNL.Clients.Office.Excel.Functions.SPG($A498, "SP_NET_INC", J$3)</f>
        <v>36786</v>
      </c>
    </row>
    <row r="499" spans="1:10" x14ac:dyDescent="0.3">
      <c r="A499" s="11" t="s">
        <v>1512</v>
      </c>
      <c r="B499" s="9" cm="1">
        <f t="array" ref="B499">_xll.SNL.Clients.Office.Excel.Functions.SPG($A499, "SP_NET_INC", B$3)</f>
        <v>5416</v>
      </c>
      <c r="C499" s="9" cm="1">
        <f t="array" ref="C499">_xll.SNL.Clients.Office.Excel.Functions.SPG($A499, "SP_NET_INC", C$3)</f>
        <v>27212</v>
      </c>
      <c r="D499" s="9" cm="1">
        <f t="array" ref="D499">_xll.SNL.Clients.Office.Excel.Functions.SPG($A499, "SP_NET_INC", D$3)</f>
        <v>33669</v>
      </c>
      <c r="E499" s="9" cm="1">
        <f t="array" ref="E499">_xll.SNL.Clients.Office.Excel.Functions.SPG($A499, "SP_NET_INC", E$3)</f>
        <v>21065</v>
      </c>
      <c r="F499" s="9" cm="1">
        <f t="array" ref="F499">_xll.SNL.Clients.Office.Excel.Functions.SPG($A499, "SP_NET_INC", F$3)</f>
        <v>6210</v>
      </c>
      <c r="G499" s="9" cm="1">
        <f t="array" ref="G499">_xll.SNL.Clients.Office.Excel.Functions.SPG($A499, "SP_NET_INC", G$3)</f>
        <v>13104</v>
      </c>
      <c r="H499" s="9" cm="1">
        <f t="array" ref="H499">_xll.SNL.Clients.Office.Excel.Functions.SPG($A499, "SP_NET_INC", H$3)</f>
        <v>17930</v>
      </c>
      <c r="I499" s="9" cm="1">
        <f t="array" ref="I499">_xll.SNL.Clients.Office.Excel.Functions.SPG($A499, "SP_NET_INC", I$3)</f>
        <v>19782</v>
      </c>
      <c r="J499" s="9" cm="1">
        <f t="array" ref="J499">_xll.SNL.Clients.Office.Excel.Functions.SPG($A499, "SP_NET_INC", J$3)</f>
        <v>-5218</v>
      </c>
    </row>
    <row r="500" spans="1:10" x14ac:dyDescent="0.3">
      <c r="A500" s="11" t="s">
        <v>1513</v>
      </c>
      <c r="B500" s="9" cm="1">
        <f t="array" ref="B500">_xll.SNL.Clients.Office.Excel.Functions.SPG($A500, "SP_NET_INC", B$3)</f>
        <v>71700</v>
      </c>
      <c r="C500" s="9" cm="1">
        <f t="array" ref="C500">_xll.SNL.Clients.Office.Excel.Functions.SPG($A500, "SP_NET_INC", C$3)</f>
        <v>85100</v>
      </c>
      <c r="D500" s="9" cm="1">
        <f t="array" ref="D500">_xll.SNL.Clients.Office.Excel.Functions.SPG($A500, "SP_NET_INC", D$3)</f>
        <v>76700</v>
      </c>
      <c r="E500" s="9" cm="1">
        <f t="array" ref="E500">_xll.SNL.Clients.Office.Excel.Functions.SPG($A500, "SP_NET_INC", E$3)</f>
        <v>61900</v>
      </c>
      <c r="F500" s="9" cm="1">
        <f t="array" ref="F500">_xll.SNL.Clients.Office.Excel.Functions.SPG($A500, "SP_NET_INC", F$3)</f>
        <v>53100</v>
      </c>
      <c r="G500" s="9" cm="1">
        <f t="array" ref="G500">_xll.SNL.Clients.Office.Excel.Functions.SPG($A500, "SP_NET_INC", G$3)</f>
        <v>69100</v>
      </c>
      <c r="H500" s="9" cm="1">
        <f t="array" ref="H500">_xll.SNL.Clients.Office.Excel.Functions.SPG($A500, "SP_NET_INC", H$3)</f>
        <v>50700</v>
      </c>
      <c r="I500" s="9" cm="1">
        <f t="array" ref="I500">_xll.SNL.Clients.Office.Excel.Functions.SPG($A500, "SP_NET_INC", I$3)</f>
        <v>69500</v>
      </c>
      <c r="J500" s="9" cm="1">
        <f t="array" ref="J500">_xll.SNL.Clients.Office.Excel.Functions.SPG($A500, "SP_NET_INC", J$3)</f>
        <v>41700</v>
      </c>
    </row>
    <row r="501" spans="1:10" x14ac:dyDescent="0.3">
      <c r="A501" s="11" t="s">
        <v>1514</v>
      </c>
      <c r="B501" s="9" cm="1">
        <f t="array" ref="B501">_xll.SNL.Clients.Office.Excel.Functions.SPG($A501, "SP_NET_INC", B$3)</f>
        <v>29744</v>
      </c>
      <c r="C501" s="9" cm="1">
        <f t="array" ref="C501">_xll.SNL.Clients.Office.Excel.Functions.SPG($A501, "SP_NET_INC", C$3)</f>
        <v>25336</v>
      </c>
      <c r="D501" s="9" cm="1">
        <f t="array" ref="D501">_xll.SNL.Clients.Office.Excel.Functions.SPG($A501, "SP_NET_INC", D$3)</f>
        <v>27748</v>
      </c>
      <c r="E501" s="9" cm="1">
        <f t="array" ref="E501">_xll.SNL.Clients.Office.Excel.Functions.SPG($A501, "SP_NET_INC", E$3)</f>
        <v>29898</v>
      </c>
      <c r="F501" s="9" cm="1">
        <f t="array" ref="F501">_xll.SNL.Clients.Office.Excel.Functions.SPG($A501, "SP_NET_INC", F$3)</f>
        <v>29702</v>
      </c>
      <c r="G501" s="9" cm="1">
        <f t="array" ref="G501">_xll.SNL.Clients.Office.Excel.Functions.SPG($A501, "SP_NET_INC", G$3)</f>
        <v>39129</v>
      </c>
      <c r="H501" s="9" cm="1">
        <f t="array" ref="H501">_xll.SNL.Clients.Office.Excel.Functions.SPG($A501, "SP_NET_INC", H$3)</f>
        <v>18459</v>
      </c>
      <c r="I501" s="9" cm="1">
        <f t="array" ref="I501">_xll.SNL.Clients.Office.Excel.Functions.SPG($A501, "SP_NET_INC", I$3)</f>
        <v>14231</v>
      </c>
      <c r="J501" s="9" cm="1">
        <f t="array" ref="J501">_xll.SNL.Clients.Office.Excel.Functions.SPG($A501, "SP_NET_INC", J$3)</f>
        <v>-2028</v>
      </c>
    </row>
    <row r="502" spans="1:10" x14ac:dyDescent="0.3">
      <c r="A502" s="11" t="s">
        <v>1515</v>
      </c>
      <c r="B502" s="9" cm="1">
        <f t="array" ref="B502">_xll.SNL.Clients.Office.Excel.Functions.SPG($A502, "SP_NET_INC", B$3)</f>
        <v>99346</v>
      </c>
      <c r="C502" s="9" cm="1">
        <f t="array" ref="C502">_xll.SNL.Clients.Office.Excel.Functions.SPG($A502, "SP_NET_INC", C$3)</f>
        <v>96393</v>
      </c>
      <c r="D502" s="9" cm="1">
        <f t="array" ref="D502">_xll.SNL.Clients.Office.Excel.Functions.SPG($A502, "SP_NET_INC", D$3)</f>
        <v>40882</v>
      </c>
      <c r="E502" s="9" cm="1">
        <f t="array" ref="E502">_xll.SNL.Clients.Office.Excel.Functions.SPG($A502, "SP_NET_INC", E$3)</f>
        <v>62782</v>
      </c>
      <c r="F502" s="9" cm="1">
        <f t="array" ref="F502">_xll.SNL.Clients.Office.Excel.Functions.SPG($A502, "SP_NET_INC", F$3)</f>
        <v>69687</v>
      </c>
      <c r="G502" s="9" cm="1">
        <f t="array" ref="G502">_xll.SNL.Clients.Office.Excel.Functions.SPG($A502, "SP_NET_INC", G$3)</f>
        <v>66836</v>
      </c>
      <c r="H502" s="9" cm="1">
        <f t="array" ref="H502">_xll.SNL.Clients.Office.Excel.Functions.SPG($A502, "SP_NET_INC", H$3)</f>
        <v>4878</v>
      </c>
      <c r="I502" s="9" cm="1">
        <f t="array" ref="I502">_xll.SNL.Clients.Office.Excel.Functions.SPG($A502, "SP_NET_INC", I$3)</f>
        <v>43372</v>
      </c>
      <c r="J502" s="9" cm="1">
        <f t="array" ref="J502">_xll.SNL.Clients.Office.Excel.Functions.SPG($A502, "SP_NET_INC", J$3)</f>
        <v>55462</v>
      </c>
    </row>
    <row r="503" spans="1:10" x14ac:dyDescent="0.3">
      <c r="A503" s="11" t="s">
        <v>1516</v>
      </c>
      <c r="B503" s="9" cm="1">
        <f t="array" ref="B503">_xll.SNL.Clients.Office.Excel.Functions.SPG($A503, "SP_NET_INC", B$3)</f>
        <v>7768</v>
      </c>
      <c r="C503" s="9" cm="1">
        <f t="array" ref="C503">_xll.SNL.Clients.Office.Excel.Functions.SPG($A503, "SP_NET_INC", C$3)</f>
        <v>10477</v>
      </c>
      <c r="D503" s="9" cm="1">
        <f t="array" ref="D503">_xll.SNL.Clients.Office.Excel.Functions.SPG($A503, "SP_NET_INC", D$3)</f>
        <v>4738</v>
      </c>
      <c r="E503" s="9" cm="1">
        <f t="array" ref="E503">_xll.SNL.Clients.Office.Excel.Functions.SPG($A503, "SP_NET_INC", E$3)</f>
        <v>8264</v>
      </c>
      <c r="F503" s="9" cm="1">
        <f t="array" ref="F503">_xll.SNL.Clients.Office.Excel.Functions.SPG($A503, "SP_NET_INC", F$3)</f>
        <v>7084</v>
      </c>
      <c r="G503" s="9" cm="1">
        <f t="array" ref="G503">_xll.SNL.Clients.Office.Excel.Functions.SPG($A503, "SP_NET_INC", G$3)</f>
        <v>10249</v>
      </c>
      <c r="H503" s="9" cm="1">
        <f t="array" ref="H503">_xll.SNL.Clients.Office.Excel.Functions.SPG($A503, "SP_NET_INC", H$3)</f>
        <v>7431</v>
      </c>
      <c r="I503" s="9" cm="1">
        <f t="array" ref="I503">_xll.SNL.Clients.Office.Excel.Functions.SPG($A503, "SP_NET_INC", I$3)</f>
        <v>16185</v>
      </c>
      <c r="J503" s="9" cm="1">
        <f t="array" ref="J503">_xll.SNL.Clients.Office.Excel.Functions.SPG($A503, "SP_NET_INC", J$3)</f>
        <v>14350</v>
      </c>
    </row>
    <row r="504" spans="1:10" x14ac:dyDescent="0.3">
      <c r="A504" s="11" t="s">
        <v>1517</v>
      </c>
      <c r="B504" s="9" cm="1">
        <f t="array" ref="B504">_xll.SNL.Clients.Office.Excel.Functions.SPG($A504, "SP_NET_INC", B$3)</f>
        <v>623</v>
      </c>
      <c r="C504" s="9" cm="1">
        <f t="array" ref="C504">_xll.SNL.Clients.Office.Excel.Functions.SPG($A504, "SP_NET_INC", C$3)</f>
        <v>916</v>
      </c>
      <c r="D504" s="9" cm="1">
        <f t="array" ref="D504">_xll.SNL.Clients.Office.Excel.Functions.SPG($A504, "SP_NET_INC", D$3)</f>
        <v>-3556</v>
      </c>
      <c r="E504" s="9" cm="1">
        <f t="array" ref="E504">_xll.SNL.Clients.Office.Excel.Functions.SPG($A504, "SP_NET_INC", E$3)</f>
        <v>38698</v>
      </c>
      <c r="F504" s="9" cm="1">
        <f t="array" ref="F504">_xll.SNL.Clients.Office.Excel.Functions.SPG($A504, "SP_NET_INC", F$3)</f>
        <v>2833</v>
      </c>
      <c r="G504" s="9" cm="1">
        <f t="array" ref="G504">_xll.SNL.Clients.Office.Excel.Functions.SPG($A504, "SP_NET_INC", G$3)</f>
        <v>-21267</v>
      </c>
      <c r="H504" s="9" cm="1">
        <f t="array" ref="H504">_xll.SNL.Clients.Office.Excel.Functions.SPG($A504, "SP_NET_INC", H$3)</f>
        <v>-5769</v>
      </c>
      <c r="I504" s="9" cm="1">
        <f t="array" ref="I504">_xll.SNL.Clients.Office.Excel.Functions.SPG($A504, "SP_NET_INC", I$3)</f>
        <v>890</v>
      </c>
      <c r="J504" s="9" cm="1">
        <f t="array" ref="J504">_xll.SNL.Clients.Office.Excel.Functions.SPG($A504, "SP_NET_INC", J$3)</f>
        <v>-1970</v>
      </c>
    </row>
    <row r="505" spans="1:10" x14ac:dyDescent="0.3">
      <c r="A505" s="11" t="s">
        <v>1518</v>
      </c>
      <c r="B505" s="9" cm="1">
        <f t="array" ref="B505">_xll.SNL.Clients.Office.Excel.Functions.SPG($A505, "SP_NET_INC", B$3)</f>
        <v>36535</v>
      </c>
      <c r="C505" s="9" cm="1">
        <f t="array" ref="C505">_xll.SNL.Clients.Office.Excel.Functions.SPG($A505, "SP_NET_INC", C$3)</f>
        <v>13436</v>
      </c>
      <c r="D505" s="9" cm="1">
        <f t="array" ref="D505">_xll.SNL.Clients.Office.Excel.Functions.SPG($A505, "SP_NET_INC", D$3)</f>
        <v>2342</v>
      </c>
      <c r="E505" s="9" cm="1">
        <f t="array" ref="E505">_xll.SNL.Clients.Office.Excel.Functions.SPG($A505, "SP_NET_INC", E$3)</f>
        <v>1812</v>
      </c>
      <c r="F505" s="9" cm="1">
        <f t="array" ref="F505">_xll.SNL.Clients.Office.Excel.Functions.SPG($A505, "SP_NET_INC", F$3)</f>
        <v>35313</v>
      </c>
      <c r="G505" s="9" cm="1">
        <f t="array" ref="G505">_xll.SNL.Clients.Office.Excel.Functions.SPG($A505, "SP_NET_INC", G$3)</f>
        <v>5645</v>
      </c>
      <c r="H505" s="9" cm="1">
        <f t="array" ref="H505">_xll.SNL.Clients.Office.Excel.Functions.SPG($A505, "SP_NET_INC", H$3)</f>
        <v>7591</v>
      </c>
      <c r="I505" s="9" cm="1">
        <f t="array" ref="I505">_xll.SNL.Clients.Office.Excel.Functions.SPG($A505, "SP_NET_INC", I$3)</f>
        <v>20618</v>
      </c>
      <c r="J505" s="9" cm="1">
        <f t="array" ref="J505">_xll.SNL.Clients.Office.Excel.Functions.SPG($A505, "SP_NET_INC", J$3)</f>
        <v>38328</v>
      </c>
    </row>
    <row r="506" spans="1:10" x14ac:dyDescent="0.3">
      <c r="A506" s="11" t="s">
        <v>1519</v>
      </c>
      <c r="B506" s="9" cm="1">
        <f t="array" ref="B506">_xll.SNL.Clients.Office.Excel.Functions.SPG($A506, "SP_NET_INC", B$3)</f>
        <v>19400</v>
      </c>
      <c r="C506" s="9" cm="1">
        <f t="array" ref="C506">_xll.SNL.Clients.Office.Excel.Functions.SPG($A506, "SP_NET_INC", C$3)</f>
        <v>25800</v>
      </c>
      <c r="D506" s="9" cm="1">
        <f t="array" ref="D506">_xll.SNL.Clients.Office.Excel.Functions.SPG($A506, "SP_NET_INC", D$3)</f>
        <v>33300</v>
      </c>
      <c r="E506" s="9" cm="1">
        <f t="array" ref="E506">_xll.SNL.Clients.Office.Excel.Functions.SPG($A506, "SP_NET_INC", E$3)</f>
        <v>23300</v>
      </c>
      <c r="F506" s="9" cm="1">
        <f t="array" ref="F506">_xll.SNL.Clients.Office.Excel.Functions.SPG($A506, "SP_NET_INC", F$3)</f>
        <v>21100</v>
      </c>
      <c r="G506" s="9" cm="1">
        <f t="array" ref="G506">_xll.SNL.Clients.Office.Excel.Functions.SPG($A506, "SP_NET_INC", G$3)</f>
        <v>15300</v>
      </c>
      <c r="H506" s="9" cm="1">
        <f t="array" ref="H506">_xll.SNL.Clients.Office.Excel.Functions.SPG($A506, "SP_NET_INC", H$3)</f>
        <v>8500</v>
      </c>
      <c r="I506" s="9" cm="1">
        <f t="array" ref="I506">_xll.SNL.Clients.Office.Excel.Functions.SPG($A506, "SP_NET_INC", I$3)</f>
        <v>22000</v>
      </c>
      <c r="J506" s="9" cm="1">
        <f t="array" ref="J506">_xll.SNL.Clients.Office.Excel.Functions.SPG($A506, "SP_NET_INC", J$3)</f>
        <v>17700</v>
      </c>
    </row>
    <row r="507" spans="1:10" x14ac:dyDescent="0.3">
      <c r="A507" s="11" t="s">
        <v>1520</v>
      </c>
      <c r="B507" s="9" cm="1">
        <f t="array" ref="B507">_xll.SNL.Clients.Office.Excel.Functions.SPG($A507, "SP_NET_INC", B$3)</f>
        <v>-277171</v>
      </c>
      <c r="C507" s="9" cm="1">
        <f t="array" ref="C507">_xll.SNL.Clients.Office.Excel.Functions.SPG($A507, "SP_NET_INC", C$3)</f>
        <v>-3399951</v>
      </c>
      <c r="D507" s="9" cm="1">
        <f t="array" ref="D507">_xll.SNL.Clients.Office.Excel.Functions.SPG($A507, "SP_NET_INC", D$3)</f>
        <v>-412188</v>
      </c>
      <c r="E507" s="9" cm="1">
        <f t="array" ref="E507">_xll.SNL.Clients.Office.Excel.Functions.SPG($A507, "SP_NET_INC", E$3)</f>
        <v>-259928</v>
      </c>
      <c r="F507" s="9" cm="1">
        <f t="array" ref="F507">_xll.SNL.Clients.Office.Excel.Functions.SPG($A507, "SP_NET_INC", F$3)</f>
        <v>-283150</v>
      </c>
      <c r="G507" s="9" cm="1">
        <f t="array" ref="G507">_xll.SNL.Clients.Office.Excel.Functions.SPG($A507, "SP_NET_INC", G$3)</f>
        <v>-535406</v>
      </c>
      <c r="H507" s="9" cm="1">
        <f t="array" ref="H507">_xll.SNL.Clients.Office.Excel.Functions.SPG($A507, "SP_NET_INC", H$3)</f>
        <v>-1470938</v>
      </c>
      <c r="I507" s="9" cm="1">
        <f t="array" ref="I507">_xll.SNL.Clients.Office.Excel.Functions.SPG($A507, "SP_NET_INC", I$3)</f>
        <v>-340724</v>
      </c>
      <c r="J507" s="9" cm="1">
        <f t="array" ref="J507">_xll.SNL.Clients.Office.Excel.Functions.SPG($A507, "SP_NET_INC", J$3)</f>
        <v>-335773</v>
      </c>
    </row>
    <row r="508" spans="1:10" x14ac:dyDescent="0.3">
      <c r="A508" s="11" t="s">
        <v>1521</v>
      </c>
      <c r="B508" s="9" cm="1">
        <f t="array" ref="B508">_xll.SNL.Clients.Office.Excel.Functions.SPG($A508, "SP_NET_INC", B$3)</f>
        <v>5255</v>
      </c>
      <c r="C508" s="9" cm="1">
        <f t="array" ref="C508">_xll.SNL.Clients.Office.Excel.Functions.SPG($A508, "SP_NET_INC", C$3)</f>
        <v>836</v>
      </c>
      <c r="D508" s="9" cm="1">
        <f t="array" ref="D508">_xll.SNL.Clients.Office.Excel.Functions.SPG($A508, "SP_NET_INC", D$3)</f>
        <v>3249</v>
      </c>
      <c r="E508" s="9" cm="1">
        <f t="array" ref="E508">_xll.SNL.Clients.Office.Excel.Functions.SPG($A508, "SP_NET_INC", E$3)</f>
        <v>26142</v>
      </c>
      <c r="F508" s="9" cm="1">
        <f t="array" ref="F508">_xll.SNL.Clients.Office.Excel.Functions.SPG($A508, "SP_NET_INC", F$3)</f>
        <v>13035</v>
      </c>
      <c r="G508" s="9" cm="1">
        <f t="array" ref="G508">_xll.SNL.Clients.Office.Excel.Functions.SPG($A508, "SP_NET_INC", G$3)</f>
        <v>126985</v>
      </c>
      <c r="H508" s="9" cm="1">
        <f t="array" ref="H508">_xll.SNL.Clients.Office.Excel.Functions.SPG($A508, "SP_NET_INC", H$3)</f>
        <v>15558</v>
      </c>
      <c r="I508" s="9" cm="1">
        <f t="array" ref="I508">_xll.SNL.Clients.Office.Excel.Functions.SPG($A508, "SP_NET_INC", I$3)</f>
        <v>43078</v>
      </c>
      <c r="J508" s="9" cm="1">
        <f t="array" ref="J508">_xll.SNL.Clients.Office.Excel.Functions.SPG($A508, "SP_NET_INC", J$3)</f>
        <v>21087</v>
      </c>
    </row>
    <row r="509" spans="1:10" x14ac:dyDescent="0.3">
      <c r="A509" s="11" t="s">
        <v>1522</v>
      </c>
      <c r="B509" s="9" cm="1">
        <f t="array" ref="B509">_xll.SNL.Clients.Office.Excel.Functions.SPG($A509, "SP_NET_INC", B$3)</f>
        <v>-11827</v>
      </c>
      <c r="C509" s="9" cm="1">
        <f t="array" ref="C509">_xll.SNL.Clients.Office.Excel.Functions.SPG($A509, "SP_NET_INC", C$3)</f>
        <v>15328</v>
      </c>
      <c r="D509" s="9" cm="1">
        <f t="array" ref="D509">_xll.SNL.Clients.Office.Excel.Functions.SPG($A509, "SP_NET_INC", D$3)</f>
        <v>38497</v>
      </c>
      <c r="E509" s="9" cm="1">
        <f t="array" ref="E509">_xll.SNL.Clients.Office.Excel.Functions.SPG($A509, "SP_NET_INC", E$3)</f>
        <v>19916</v>
      </c>
      <c r="F509" s="9" cm="1">
        <f t="array" ref="F509">_xll.SNL.Clients.Office.Excel.Functions.SPG($A509, "SP_NET_INC", F$3)</f>
        <v>124</v>
      </c>
      <c r="G509" s="9" cm="1">
        <f t="array" ref="G509">_xll.SNL.Clients.Office.Excel.Functions.SPG($A509, "SP_NET_INC", G$3)</f>
        <v>1175</v>
      </c>
      <c r="H509" s="9" cm="1">
        <f t="array" ref="H509">_xll.SNL.Clients.Office.Excel.Functions.SPG($A509, "SP_NET_INC", H$3)</f>
        <v>-15976</v>
      </c>
      <c r="I509" s="9" cm="1">
        <f t="array" ref="I509">_xll.SNL.Clients.Office.Excel.Functions.SPG($A509, "SP_NET_INC", I$3)</f>
        <v>-831</v>
      </c>
      <c r="J509" s="9" cm="1">
        <f t="array" ref="J509">_xll.SNL.Clients.Office.Excel.Functions.SPG($A509, "SP_NET_INC", J$3)</f>
        <v>16948</v>
      </c>
    </row>
    <row r="510" spans="1:10" x14ac:dyDescent="0.3">
      <c r="A510" s="11" t="s">
        <v>1523</v>
      </c>
      <c r="B510" s="9" cm="1">
        <f t="array" ref="B510">_xll.SNL.Clients.Office.Excel.Functions.SPG($A510, "SP_NET_INC", B$3)</f>
        <v>27000</v>
      </c>
      <c r="C510" s="9" cm="1">
        <f t="array" ref="C510">_xll.SNL.Clients.Office.Excel.Functions.SPG($A510, "SP_NET_INC", C$3)</f>
        <v>81000</v>
      </c>
      <c r="D510" s="9" cm="1">
        <f t="array" ref="D510">_xll.SNL.Clients.Office.Excel.Functions.SPG($A510, "SP_NET_INC", D$3)</f>
        <v>95000</v>
      </c>
      <c r="E510" s="9" cm="1">
        <f t="array" ref="E510">_xll.SNL.Clients.Office.Excel.Functions.SPG($A510, "SP_NET_INC", E$3)</f>
        <v>83000</v>
      </c>
      <c r="F510" s="9" cm="1">
        <f t="array" ref="F510">_xll.SNL.Clients.Office.Excel.Functions.SPG($A510, "SP_NET_INC", F$3)</f>
        <v>43000</v>
      </c>
      <c r="G510" s="9" cm="1">
        <f t="array" ref="G510">_xll.SNL.Clients.Office.Excel.Functions.SPG($A510, "SP_NET_INC", G$3)</f>
        <v>49000</v>
      </c>
      <c r="H510" s="9" cm="1">
        <f t="array" ref="H510">_xll.SNL.Clients.Office.Excel.Functions.SPG($A510, "SP_NET_INC", H$3)</f>
        <v>58000</v>
      </c>
      <c r="I510" s="9" cm="1">
        <f t="array" ref="I510">_xll.SNL.Clients.Office.Excel.Functions.SPG($A510, "SP_NET_INC", I$3)</f>
        <v>49000</v>
      </c>
      <c r="J510" s="9" cm="1">
        <f t="array" ref="J510">_xll.SNL.Clients.Office.Excel.Functions.SPG($A510, "SP_NET_INC", J$3)</f>
        <v>97000</v>
      </c>
    </row>
    <row r="511" spans="1:10" x14ac:dyDescent="0.3">
      <c r="A511" s="11" t="s">
        <v>1524</v>
      </c>
      <c r="B511" s="9" cm="1">
        <f t="array" ref="B511">_xll.SNL.Clients.Office.Excel.Functions.SPG($A511, "SP_NET_INC", B$3)</f>
        <v>-9868</v>
      </c>
      <c r="C511" s="9" cm="1">
        <f t="array" ref="C511">_xll.SNL.Clients.Office.Excel.Functions.SPG($A511, "SP_NET_INC", C$3)</f>
        <v>-64508</v>
      </c>
      <c r="D511" s="9" cm="1">
        <f t="array" ref="D511">_xll.SNL.Clients.Office.Excel.Functions.SPG($A511, "SP_NET_INC", D$3)</f>
        <v>88173</v>
      </c>
      <c r="E511" s="9" cm="1">
        <f t="array" ref="E511">_xll.SNL.Clients.Office.Excel.Functions.SPG($A511, "SP_NET_INC", E$3)</f>
        <v>12381</v>
      </c>
      <c r="F511" s="9" cm="1">
        <f t="array" ref="F511">_xll.SNL.Clients.Office.Excel.Functions.SPG($A511, "SP_NET_INC", F$3)</f>
        <v>-112439</v>
      </c>
      <c r="G511" s="9" cm="1">
        <f t="array" ref="G511">_xll.SNL.Clients.Office.Excel.Functions.SPG($A511, "SP_NET_INC", G$3)</f>
        <v>85898</v>
      </c>
      <c r="H511" s="9" cm="1">
        <f t="array" ref="H511">_xll.SNL.Clients.Office.Excel.Functions.SPG($A511, "SP_NET_INC", H$3)</f>
        <v>-2103</v>
      </c>
      <c r="I511" s="9" cm="1">
        <f t="array" ref="I511">_xll.SNL.Clients.Office.Excel.Functions.SPG($A511, "SP_NET_INC", I$3)</f>
        <v>13677</v>
      </c>
      <c r="J511" s="9" cm="1">
        <f t="array" ref="J511">_xll.SNL.Clients.Office.Excel.Functions.SPG($A511, "SP_NET_INC", J$3)</f>
        <v>89860</v>
      </c>
    </row>
    <row r="512" spans="1:10" x14ac:dyDescent="0.3">
      <c r="A512" s="11" t="s">
        <v>1525</v>
      </c>
      <c r="B512" s="9" cm="1">
        <f t="array" ref="B512">_xll.SNL.Clients.Office.Excel.Functions.SPG($A512, "SP_NET_INC", B$3)</f>
        <v>-130556</v>
      </c>
      <c r="C512" s="9" cm="1">
        <f t="array" ref="C512">_xll.SNL.Clients.Office.Excel.Functions.SPG($A512, "SP_NET_INC", C$3)</f>
        <v>755</v>
      </c>
      <c r="D512" s="9" cm="1">
        <f t="array" ref="D512">_xll.SNL.Clients.Office.Excel.Functions.SPG($A512, "SP_NET_INC", D$3)</f>
        <v>-23251</v>
      </c>
      <c r="E512" s="9" cm="1">
        <f t="array" ref="E512">_xll.SNL.Clients.Office.Excel.Functions.SPG($A512, "SP_NET_INC", E$3)</f>
        <v>-30814</v>
      </c>
      <c r="F512" s="9" cm="1">
        <f t="array" ref="F512">_xll.SNL.Clients.Office.Excel.Functions.SPG($A512, "SP_NET_INC", F$3)</f>
        <v>-42715</v>
      </c>
      <c r="G512" s="9" cm="1">
        <f t="array" ref="G512">_xll.SNL.Clients.Office.Excel.Functions.SPG($A512, "SP_NET_INC", G$3)</f>
        <v>-30002</v>
      </c>
      <c r="H512" s="9" cm="1">
        <f t="array" ref="H512">_xll.SNL.Clients.Office.Excel.Functions.SPG($A512, "SP_NET_INC", H$3)</f>
        <v>-32961</v>
      </c>
      <c r="I512" s="9" cm="1">
        <f t="array" ref="I512">_xll.SNL.Clients.Office.Excel.Functions.SPG($A512, "SP_NET_INC", I$3)</f>
        <v>-35775</v>
      </c>
      <c r="J512" s="9" cm="1">
        <f t="array" ref="J512">_xll.SNL.Clients.Office.Excel.Functions.SPG($A512, "SP_NET_INC", J$3)</f>
        <v>-123873</v>
      </c>
    </row>
    <row r="513" spans="1:10" x14ac:dyDescent="0.3">
      <c r="A513" s="11" t="s">
        <v>1526</v>
      </c>
      <c r="B513" s="9" cm="1">
        <f t="array" ref="B513">_xll.SNL.Clients.Office.Excel.Functions.SPG($A513, "SP_NET_INC", B$3)</f>
        <v>19999</v>
      </c>
      <c r="C513" s="9" cm="1">
        <f t="array" ref="C513">_xll.SNL.Clients.Office.Excel.Functions.SPG($A513, "SP_NET_INC", C$3)</f>
        <v>27609</v>
      </c>
      <c r="D513" s="9" cm="1">
        <f t="array" ref="D513">_xll.SNL.Clients.Office.Excel.Functions.SPG($A513, "SP_NET_INC", D$3)</f>
        <v>25930</v>
      </c>
      <c r="E513" s="9" cm="1">
        <f t="array" ref="E513">_xll.SNL.Clients.Office.Excel.Functions.SPG($A513, "SP_NET_INC", E$3)</f>
        <v>25915</v>
      </c>
      <c r="F513" s="9" cm="1">
        <f t="array" ref="F513">_xll.SNL.Clients.Office.Excel.Functions.SPG($A513, "SP_NET_INC", F$3)</f>
        <v>23306</v>
      </c>
      <c r="G513" s="9" cm="1">
        <f t="array" ref="G513">_xll.SNL.Clients.Office.Excel.Functions.SPG($A513, "SP_NET_INC", G$3)</f>
        <v>24845</v>
      </c>
      <c r="H513" s="9" cm="1">
        <f t="array" ref="H513">_xll.SNL.Clients.Office.Excel.Functions.SPG($A513, "SP_NET_INC", H$3)</f>
        <v>28877</v>
      </c>
      <c r="I513" s="9" cm="1">
        <f t="array" ref="I513">_xll.SNL.Clients.Office.Excel.Functions.SPG($A513, "SP_NET_INC", I$3)</f>
        <v>25300</v>
      </c>
      <c r="J513" s="9" cm="1">
        <f t="array" ref="J513">_xll.SNL.Clients.Office.Excel.Functions.SPG($A513, "SP_NET_INC", J$3)</f>
        <v>24860</v>
      </c>
    </row>
    <row r="514" spans="1:10" x14ac:dyDescent="0.3">
      <c r="A514" s="11" t="s">
        <v>1527</v>
      </c>
      <c r="B514" s="9" t="str" cm="1">
        <f t="array" ref="B514">_xll.SNL.Clients.Office.Excel.Functions.SPG($A514, "SP_NET_INC", B$3)</f>
        <v>NA</v>
      </c>
      <c r="C514" s="9" t="str" cm="1">
        <f t="array" ref="C514">_xll.SNL.Clients.Office.Excel.Functions.SPG($A514, "SP_NET_INC", C$3)</f>
        <v>NA</v>
      </c>
      <c r="D514" s="9" cm="1">
        <f t="array" ref="D514">_xll.SNL.Clients.Office.Excel.Functions.SPG($A514, "SP_NET_INC", D$3)</f>
        <v>-15657</v>
      </c>
      <c r="E514" s="9" cm="1">
        <f t="array" ref="E514">_xll.SNL.Clients.Office.Excel.Functions.SPG($A514, "SP_NET_INC", E$3)</f>
        <v>-34835</v>
      </c>
      <c r="F514" s="9" cm="1">
        <f t="array" ref="F514">_xll.SNL.Clients.Office.Excel.Functions.SPG($A514, "SP_NET_INC", F$3)</f>
        <v>-20481</v>
      </c>
      <c r="G514" s="9" t="str" cm="1">
        <f t="array" ref="G514">_xll.SNL.Clients.Office.Excel.Functions.SPG($A514, "SP_NET_INC", G$3)</f>
        <v>NA</v>
      </c>
      <c r="H514" s="9" cm="1">
        <f t="array" ref="H514">_xll.SNL.Clients.Office.Excel.Functions.SPG($A514, "SP_NET_INC", H$3)</f>
        <v>-10007</v>
      </c>
      <c r="I514" s="9" cm="1">
        <f t="array" ref="I514">_xll.SNL.Clients.Office.Excel.Functions.SPG($A514, "SP_NET_INC", I$3)</f>
        <v>-127336</v>
      </c>
      <c r="J514" s="9" cm="1">
        <f t="array" ref="J514">_xll.SNL.Clients.Office.Excel.Functions.SPG($A514, "SP_NET_INC", J$3)</f>
        <v>76482</v>
      </c>
    </row>
    <row r="515" spans="1:10" x14ac:dyDescent="0.3">
      <c r="A515" s="11" t="s">
        <v>1528</v>
      </c>
      <c r="B515" s="9" cm="1">
        <f t="array" ref="B515">_xll.SNL.Clients.Office.Excel.Functions.SPG($A515, "SP_NET_INC", B$3)</f>
        <v>58307</v>
      </c>
      <c r="C515" s="9" cm="1">
        <f t="array" ref="C515">_xll.SNL.Clients.Office.Excel.Functions.SPG($A515, "SP_NET_INC", C$3)</f>
        <v>180564</v>
      </c>
      <c r="D515" s="9" cm="1">
        <f t="array" ref="D515">_xll.SNL.Clients.Office.Excel.Functions.SPG($A515, "SP_NET_INC", D$3)</f>
        <v>147188</v>
      </c>
      <c r="E515" s="9" cm="1">
        <f t="array" ref="E515">_xll.SNL.Clients.Office.Excel.Functions.SPG($A515, "SP_NET_INC", E$3)</f>
        <v>82029</v>
      </c>
      <c r="F515" s="9" cm="1">
        <f t="array" ref="F515">_xll.SNL.Clients.Office.Excel.Functions.SPG($A515, "SP_NET_INC", F$3)</f>
        <v>189262</v>
      </c>
      <c r="G515" s="9" cm="1">
        <f t="array" ref="G515">_xll.SNL.Clients.Office.Excel.Functions.SPG($A515, "SP_NET_INC", G$3)</f>
        <v>75996</v>
      </c>
      <c r="H515" s="9" cm="1">
        <f t="array" ref="H515">_xll.SNL.Clients.Office.Excel.Functions.SPG($A515, "SP_NET_INC", H$3)</f>
        <v>96254</v>
      </c>
      <c r="I515" s="9" cm="1">
        <f t="array" ref="I515">_xll.SNL.Clients.Office.Excel.Functions.SPG($A515, "SP_NET_INC", I$3)</f>
        <v>200093</v>
      </c>
      <c r="J515" s="9" cm="1">
        <f t="array" ref="J515">_xll.SNL.Clients.Office.Excel.Functions.SPG($A515, "SP_NET_INC", J$3)</f>
        <v>104004</v>
      </c>
    </row>
    <row r="516" spans="1:10" x14ac:dyDescent="0.3">
      <c r="A516" s="11" t="s">
        <v>420</v>
      </c>
      <c r="B516" s="9" cm="1">
        <f t="array" ref="B516">_xll.SNL.Clients.Office.Excel.Functions.SPG($A516, "SP_NET_INC", B$3)</f>
        <v>95002</v>
      </c>
      <c r="C516" s="9" cm="1">
        <f t="array" ref="C516">_xll.SNL.Clients.Office.Excel.Functions.SPG($A516, "SP_NET_INC", C$3)</f>
        <v>-136656</v>
      </c>
      <c r="D516" s="9" cm="1">
        <f t="array" ref="D516">_xll.SNL.Clients.Office.Excel.Functions.SPG($A516, "SP_NET_INC", D$3)</f>
        <v>111004</v>
      </c>
      <c r="E516" s="9" cm="1">
        <f t="array" ref="E516">_xll.SNL.Clients.Office.Excel.Functions.SPG($A516, "SP_NET_INC", E$3)</f>
        <v>80038</v>
      </c>
      <c r="F516" s="9" cm="1">
        <f t="array" ref="F516">_xll.SNL.Clients.Office.Excel.Functions.SPG($A516, "SP_NET_INC", F$3)</f>
        <v>15289</v>
      </c>
      <c r="G516" s="9" cm="1">
        <f t="array" ref="G516">_xll.SNL.Clients.Office.Excel.Functions.SPG($A516, "SP_NET_INC", G$3)</f>
        <v>31105</v>
      </c>
      <c r="H516" s="9" cm="1">
        <f t="array" ref="H516">_xll.SNL.Clients.Office.Excel.Functions.SPG($A516, "SP_NET_INC", H$3)</f>
        <v>137140</v>
      </c>
      <c r="I516" s="9" cm="1">
        <f t="array" ref="I516">_xll.SNL.Clients.Office.Excel.Functions.SPG($A516, "SP_NET_INC", I$3)</f>
        <v>111335</v>
      </c>
      <c r="J516" s="9" cm="1">
        <f t="array" ref="J516">_xll.SNL.Clients.Office.Excel.Functions.SPG($A516, "SP_NET_INC", J$3)</f>
        <v>76748</v>
      </c>
    </row>
    <row r="517" spans="1:10" x14ac:dyDescent="0.3">
      <c r="A517" s="11" t="s">
        <v>1529</v>
      </c>
      <c r="B517" s="9" cm="1">
        <f t="array" ref="B517">_xll.SNL.Clients.Office.Excel.Functions.SPG($A517, "SP_NET_INC", B$3)</f>
        <v>12000</v>
      </c>
      <c r="C517" s="9" cm="1">
        <f t="array" ref="C517">_xll.SNL.Clients.Office.Excel.Functions.SPG($A517, "SP_NET_INC", C$3)</f>
        <v>8000</v>
      </c>
      <c r="D517" s="9" cm="1">
        <f t="array" ref="D517">_xll.SNL.Clients.Office.Excel.Functions.SPG($A517, "SP_NET_INC", D$3)</f>
        <v>-79000</v>
      </c>
      <c r="E517" s="9" cm="1">
        <f t="array" ref="E517">_xll.SNL.Clients.Office.Excel.Functions.SPG($A517, "SP_NET_INC", E$3)</f>
        <v>7000</v>
      </c>
      <c r="F517" s="9" cm="1">
        <f t="array" ref="F517">_xll.SNL.Clients.Office.Excel.Functions.SPG($A517, "SP_NET_INC", F$3)</f>
        <v>38000</v>
      </c>
      <c r="G517" s="9" cm="1">
        <f t="array" ref="G517">_xll.SNL.Clients.Office.Excel.Functions.SPG($A517, "SP_NET_INC", G$3)</f>
        <v>-503000</v>
      </c>
      <c r="H517" s="9" cm="1">
        <f t="array" ref="H517">_xll.SNL.Clients.Office.Excel.Functions.SPG($A517, "SP_NET_INC", H$3)</f>
        <v>4000</v>
      </c>
      <c r="I517" s="9" cm="1">
        <f t="array" ref="I517">_xll.SNL.Clients.Office.Excel.Functions.SPG($A517, "SP_NET_INC", I$3)</f>
        <v>0</v>
      </c>
      <c r="J517" s="9" cm="1">
        <f t="array" ref="J517">_xll.SNL.Clients.Office.Excel.Functions.SPG($A517, "SP_NET_INC", J$3)</f>
        <v>12000</v>
      </c>
    </row>
    <row r="518" spans="1:10" x14ac:dyDescent="0.3">
      <c r="A518" s="11" t="s">
        <v>1530</v>
      </c>
      <c r="B518" s="9" cm="1">
        <f t="array" ref="B518">_xll.SNL.Clients.Office.Excel.Functions.SPG($A518, "SP_NET_INC", B$3)</f>
        <v>13100</v>
      </c>
      <c r="C518" s="9" cm="1">
        <f t="array" ref="C518">_xll.SNL.Clients.Office.Excel.Functions.SPG($A518, "SP_NET_INC", C$3)</f>
        <v>6600</v>
      </c>
      <c r="D518" s="9" cm="1">
        <f t="array" ref="D518">_xll.SNL.Clients.Office.Excel.Functions.SPG($A518, "SP_NET_INC", D$3)</f>
        <v>20800</v>
      </c>
      <c r="E518" s="9" cm="1">
        <f t="array" ref="E518">_xll.SNL.Clients.Office.Excel.Functions.SPG($A518, "SP_NET_INC", E$3)</f>
        <v>27900</v>
      </c>
      <c r="F518" s="9" cm="1">
        <f t="array" ref="F518">_xll.SNL.Clients.Office.Excel.Functions.SPG($A518, "SP_NET_INC", F$3)</f>
        <v>28400</v>
      </c>
      <c r="G518" s="9" cm="1">
        <f t="array" ref="G518">_xll.SNL.Clients.Office.Excel.Functions.SPG($A518, "SP_NET_INC", G$3)</f>
        <v>31000</v>
      </c>
      <c r="H518" s="9" cm="1">
        <f t="array" ref="H518">_xll.SNL.Clients.Office.Excel.Functions.SPG($A518, "SP_NET_INC", H$3)</f>
        <v>22900</v>
      </c>
      <c r="I518" s="9" cm="1">
        <f t="array" ref="I518">_xll.SNL.Clients.Office.Excel.Functions.SPG($A518, "SP_NET_INC", I$3)</f>
        <v>31300</v>
      </c>
      <c r="J518" s="9" cm="1">
        <f t="array" ref="J518">_xll.SNL.Clients.Office.Excel.Functions.SPG($A518, "SP_NET_INC", J$3)</f>
        <v>24300</v>
      </c>
    </row>
    <row r="519" spans="1:10" x14ac:dyDescent="0.3">
      <c r="A519" s="11" t="s">
        <v>1630</v>
      </c>
      <c r="B519" s="9" cm="1">
        <f t="array" ref="B519">_xll.SNL.Clients.Office.Excel.Functions.SPG($A519, "SP_NET_INC", B$3)</f>
        <v>44000</v>
      </c>
      <c r="C519" s="9" cm="1">
        <f t="array" ref="C519">_xll.SNL.Clients.Office.Excel.Functions.SPG($A519, "SP_NET_INC", C$3)</f>
        <v>25000</v>
      </c>
      <c r="D519" s="9" cm="1">
        <f t="array" ref="D519">_xll.SNL.Clients.Office.Excel.Functions.SPG($A519, "SP_NET_INC", D$3)</f>
        <v>32000</v>
      </c>
      <c r="E519" s="9" cm="1">
        <f t="array" ref="E519">_xll.SNL.Clients.Office.Excel.Functions.SPG($A519, "SP_NET_INC", E$3)</f>
        <v>37000</v>
      </c>
      <c r="F519" s="9" cm="1">
        <f t="array" ref="F519">_xll.SNL.Clients.Office.Excel.Functions.SPG($A519, "SP_NET_INC", F$3)</f>
        <v>20000</v>
      </c>
      <c r="G519" s="9" cm="1">
        <f t="array" ref="G519">_xll.SNL.Clients.Office.Excel.Functions.SPG($A519, "SP_NET_INC", G$3)</f>
        <v>-7000</v>
      </c>
      <c r="H519" s="9" cm="1">
        <f t="array" ref="H519">_xll.SNL.Clients.Office.Excel.Functions.SPG($A519, "SP_NET_INC", H$3)</f>
        <v>12000</v>
      </c>
      <c r="I519" s="9" cm="1">
        <f t="array" ref="I519">_xll.SNL.Clients.Office.Excel.Functions.SPG($A519, "SP_NET_INC", I$3)</f>
        <v>17000</v>
      </c>
      <c r="J519" s="9" cm="1">
        <f t="array" ref="J519">_xll.SNL.Clients.Office.Excel.Functions.SPG($A519, "SP_NET_INC", J$3)</f>
        <v>40000</v>
      </c>
    </row>
    <row r="520" spans="1:10" x14ac:dyDescent="0.3">
      <c r="A520" s="11" t="s">
        <v>1531</v>
      </c>
      <c r="B520" s="9" cm="1">
        <f t="array" ref="B520">_xll.SNL.Clients.Office.Excel.Functions.SPG($A520, "SP_NET_INC", B$3)</f>
        <v>48126</v>
      </c>
      <c r="C520" s="9" cm="1">
        <f t="array" ref="C520">_xll.SNL.Clients.Office.Excel.Functions.SPG($A520, "SP_NET_INC", C$3)</f>
        <v>76103</v>
      </c>
      <c r="D520" s="9" cm="1">
        <f t="array" ref="D520">_xll.SNL.Clients.Office.Excel.Functions.SPG($A520, "SP_NET_INC", D$3)</f>
        <v>36639</v>
      </c>
      <c r="E520" s="9" cm="1">
        <f t="array" ref="E520">_xll.SNL.Clients.Office.Excel.Functions.SPG($A520, "SP_NET_INC", E$3)</f>
        <v>35696</v>
      </c>
      <c r="F520" s="9" cm="1">
        <f t="array" ref="F520">_xll.SNL.Clients.Office.Excel.Functions.SPG($A520, "SP_NET_INC", F$3)</f>
        <v>36059</v>
      </c>
      <c r="G520" s="9" cm="1">
        <f t="array" ref="G520">_xll.SNL.Clients.Office.Excel.Functions.SPG($A520, "SP_NET_INC", G$3)</f>
        <v>57557</v>
      </c>
      <c r="H520" s="9" cm="1">
        <f t="array" ref="H520">_xll.SNL.Clients.Office.Excel.Functions.SPG($A520, "SP_NET_INC", H$3)</f>
        <v>30315</v>
      </c>
      <c r="I520" s="9" cm="1">
        <f t="array" ref="I520">_xll.SNL.Clients.Office.Excel.Functions.SPG($A520, "SP_NET_INC", I$3)</f>
        <v>40254</v>
      </c>
      <c r="J520" s="9" cm="1">
        <f t="array" ref="J520">_xll.SNL.Clients.Office.Excel.Functions.SPG($A520, "SP_NET_INC", J$3)</f>
        <v>23331</v>
      </c>
    </row>
    <row r="521" spans="1:10" x14ac:dyDescent="0.3">
      <c r="A521" s="11" t="s">
        <v>1532</v>
      </c>
      <c r="B521" s="9" cm="1">
        <f t="array" ref="B521">_xll.SNL.Clients.Office.Excel.Functions.SPG($A521, "SP_NET_INC", B$3)</f>
        <v>5060</v>
      </c>
      <c r="C521" s="9" cm="1">
        <f t="array" ref="C521">_xll.SNL.Clients.Office.Excel.Functions.SPG($A521, "SP_NET_INC", C$3)</f>
        <v>23331</v>
      </c>
      <c r="D521" s="9" cm="1">
        <f t="array" ref="D521">_xll.SNL.Clients.Office.Excel.Functions.SPG($A521, "SP_NET_INC", D$3)</f>
        <v>3880</v>
      </c>
      <c r="E521" s="9" cm="1">
        <f t="array" ref="E521">_xll.SNL.Clients.Office.Excel.Functions.SPG($A521, "SP_NET_INC", E$3)</f>
        <v>6879</v>
      </c>
      <c r="F521" s="9" cm="1">
        <f t="array" ref="F521">_xll.SNL.Clients.Office.Excel.Functions.SPG($A521, "SP_NET_INC", F$3)</f>
        <v>-10707</v>
      </c>
      <c r="G521" s="9" cm="1">
        <f t="array" ref="G521">_xll.SNL.Clients.Office.Excel.Functions.SPG($A521, "SP_NET_INC", G$3)</f>
        <v>-14416</v>
      </c>
      <c r="H521" s="9" cm="1">
        <f t="array" ref="H521">_xll.SNL.Clients.Office.Excel.Functions.SPG($A521, "SP_NET_INC", H$3)</f>
        <v>113930</v>
      </c>
      <c r="I521" s="9" cm="1">
        <f t="array" ref="I521">_xll.SNL.Clients.Office.Excel.Functions.SPG($A521, "SP_NET_INC", I$3)</f>
        <v>-47610</v>
      </c>
      <c r="J521" s="9" cm="1">
        <f t="array" ref="J521">_xll.SNL.Clients.Office.Excel.Functions.SPG($A521, "SP_NET_INC", J$3)</f>
        <v>-39232</v>
      </c>
    </row>
    <row r="522" spans="1:10" x14ac:dyDescent="0.3">
      <c r="A522" s="11" t="s">
        <v>1533</v>
      </c>
      <c r="B522" s="9" cm="1">
        <f t="array" ref="B522">_xll.SNL.Clients.Office.Excel.Functions.SPG($A522, "SP_NET_INC", B$3)</f>
        <v>5331</v>
      </c>
      <c r="C522" s="9" cm="1">
        <f t="array" ref="C522">_xll.SNL.Clients.Office.Excel.Functions.SPG($A522, "SP_NET_INC", C$3)</f>
        <v>54104</v>
      </c>
      <c r="D522" s="9" cm="1">
        <f t="array" ref="D522">_xll.SNL.Clients.Office.Excel.Functions.SPG($A522, "SP_NET_INC", D$3)</f>
        <v>51461</v>
      </c>
      <c r="E522" s="9" cm="1">
        <f t="array" ref="E522">_xll.SNL.Clients.Office.Excel.Functions.SPG($A522, "SP_NET_INC", E$3)</f>
        <v>52470</v>
      </c>
      <c r="F522" s="9" cm="1">
        <f t="array" ref="F522">_xll.SNL.Clients.Office.Excel.Functions.SPG($A522, "SP_NET_INC", F$3)</f>
        <v>12665</v>
      </c>
      <c r="G522" s="9" cm="1">
        <f t="array" ref="G522">_xll.SNL.Clients.Office.Excel.Functions.SPG($A522, "SP_NET_INC", G$3)</f>
        <v>78437</v>
      </c>
      <c r="H522" s="9" cm="1">
        <f t="array" ref="H522">_xll.SNL.Clients.Office.Excel.Functions.SPG($A522, "SP_NET_INC", H$3)</f>
        <v>30523</v>
      </c>
      <c r="I522" s="9" cm="1">
        <f t="array" ref="I522">_xll.SNL.Clients.Office.Excel.Functions.SPG($A522, "SP_NET_INC", I$3)</f>
        <v>82686</v>
      </c>
      <c r="J522" s="9" cm="1">
        <f t="array" ref="J522">_xll.SNL.Clients.Office.Excel.Functions.SPG($A522, "SP_NET_INC", J$3)</f>
        <v>-59117</v>
      </c>
    </row>
    <row r="523" spans="1:10" x14ac:dyDescent="0.3">
      <c r="A523" s="11" t="s">
        <v>1534</v>
      </c>
      <c r="B523" s="9" cm="1">
        <f t="array" ref="B523">_xll.SNL.Clients.Office.Excel.Functions.SPG($A523, "SP_NET_INC", B$3)</f>
        <v>57173</v>
      </c>
      <c r="C523" s="9" cm="1">
        <f t="array" ref="C523">_xll.SNL.Clients.Office.Excel.Functions.SPG($A523, "SP_NET_INC", C$3)</f>
        <v>55908</v>
      </c>
      <c r="D523" s="9" cm="1">
        <f t="array" ref="D523">_xll.SNL.Clients.Office.Excel.Functions.SPG($A523, "SP_NET_INC", D$3)</f>
        <v>51517</v>
      </c>
      <c r="E523" s="9" cm="1">
        <f t="array" ref="E523">_xll.SNL.Clients.Office.Excel.Functions.SPG($A523, "SP_NET_INC", E$3)</f>
        <v>53686</v>
      </c>
      <c r="F523" s="9" cm="1">
        <f t="array" ref="F523">_xll.SNL.Clients.Office.Excel.Functions.SPG($A523, "SP_NET_INC", F$3)</f>
        <v>56429</v>
      </c>
      <c r="G523" s="9" cm="1">
        <f t="array" ref="G523">_xll.SNL.Clients.Office.Excel.Functions.SPG($A523, "SP_NET_INC", G$3)</f>
        <v>44028</v>
      </c>
      <c r="H523" s="9" cm="1">
        <f t="array" ref="H523">_xll.SNL.Clients.Office.Excel.Functions.SPG($A523, "SP_NET_INC", H$3)</f>
        <v>50137</v>
      </c>
      <c r="I523" s="9" cm="1">
        <f t="array" ref="I523">_xll.SNL.Clients.Office.Excel.Functions.SPG($A523, "SP_NET_INC", I$3)</f>
        <v>49009</v>
      </c>
      <c r="J523" s="9" cm="1">
        <f t="array" ref="J523">_xll.SNL.Clients.Office.Excel.Functions.SPG($A523, "SP_NET_INC", J$3)</f>
        <v>49122</v>
      </c>
    </row>
    <row r="524" spans="1:10" x14ac:dyDescent="0.3">
      <c r="A524" s="11" t="s">
        <v>1535</v>
      </c>
      <c r="B524" s="9" t="str" cm="1">
        <f t="array" ref="B524">_xll.SNL.Clients.Office.Excel.Functions.SPG($A524, "SP_NET_INC", B$3)</f>
        <v>NA</v>
      </c>
      <c r="C524" s="9" cm="1">
        <f t="array" ref="C524">_xll.SNL.Clients.Office.Excel.Functions.SPG($A524, "SP_NET_INC", C$3)</f>
        <v>77198</v>
      </c>
      <c r="D524" s="9" cm="1">
        <f t="array" ref="D524">_xll.SNL.Clients.Office.Excel.Functions.SPG($A524, "SP_NET_INC", D$3)</f>
        <v>44172</v>
      </c>
      <c r="E524" s="9" cm="1">
        <f t="array" ref="E524">_xll.SNL.Clients.Office.Excel.Functions.SPG($A524, "SP_NET_INC", E$3)</f>
        <v>39255</v>
      </c>
      <c r="F524" s="9" cm="1">
        <f t="array" ref="F524">_xll.SNL.Clients.Office.Excel.Functions.SPG($A524, "SP_NET_INC", F$3)</f>
        <v>34843</v>
      </c>
      <c r="G524" s="9" cm="1">
        <f t="array" ref="G524">_xll.SNL.Clients.Office.Excel.Functions.SPG($A524, "SP_NET_INC", G$3)</f>
        <v>79581</v>
      </c>
      <c r="H524" s="9" cm="1">
        <f t="array" ref="H524">_xll.SNL.Clients.Office.Excel.Functions.SPG($A524, "SP_NET_INC", H$3)</f>
        <v>51762</v>
      </c>
      <c r="I524" s="9" cm="1">
        <f t="array" ref="I524">_xll.SNL.Clients.Office.Excel.Functions.SPG($A524, "SP_NET_INC", I$3)</f>
        <v>45640</v>
      </c>
      <c r="J524" s="9" cm="1">
        <f t="array" ref="J524">_xll.SNL.Clients.Office.Excel.Functions.SPG($A524, "SP_NET_INC", J$3)</f>
        <v>42936</v>
      </c>
    </row>
    <row r="525" spans="1:10" x14ac:dyDescent="0.3">
      <c r="A525" s="11" t="s">
        <v>1536</v>
      </c>
      <c r="B525" s="9" cm="1">
        <f t="array" ref="B525">_xll.SNL.Clients.Office.Excel.Functions.SPG($A525, "SP_NET_INC", B$3)</f>
        <v>32941</v>
      </c>
      <c r="C525" s="9" cm="1">
        <f t="array" ref="C525">_xll.SNL.Clients.Office.Excel.Functions.SPG($A525, "SP_NET_INC", C$3)</f>
        <v>41154</v>
      </c>
      <c r="D525" s="9" cm="1">
        <f t="array" ref="D525">_xll.SNL.Clients.Office.Excel.Functions.SPG($A525, "SP_NET_INC", D$3)</f>
        <v>29994</v>
      </c>
      <c r="E525" s="9" cm="1">
        <f t="array" ref="E525">_xll.SNL.Clients.Office.Excel.Functions.SPG($A525, "SP_NET_INC", E$3)</f>
        <v>52444</v>
      </c>
      <c r="F525" s="9" cm="1">
        <f t="array" ref="F525">_xll.SNL.Clients.Office.Excel.Functions.SPG($A525, "SP_NET_INC", F$3)</f>
        <v>33191</v>
      </c>
      <c r="G525" s="9" cm="1">
        <f t="array" ref="G525">_xll.SNL.Clients.Office.Excel.Functions.SPG($A525, "SP_NET_INC", G$3)</f>
        <v>12681</v>
      </c>
      <c r="H525" s="9" cm="1">
        <f t="array" ref="H525">_xll.SNL.Clients.Office.Excel.Functions.SPG($A525, "SP_NET_INC", H$3)</f>
        <v>17945</v>
      </c>
      <c r="I525" s="9" cm="1">
        <f t="array" ref="I525">_xll.SNL.Clients.Office.Excel.Functions.SPG($A525, "SP_NET_INC", I$3)</f>
        <v>42675</v>
      </c>
      <c r="J525" s="9" cm="1">
        <f t="array" ref="J525">_xll.SNL.Clients.Office.Excel.Functions.SPG($A525, "SP_NET_INC", J$3)</f>
        <v>28050</v>
      </c>
    </row>
    <row r="526" spans="1:10" x14ac:dyDescent="0.3">
      <c r="A526" s="11" t="s">
        <v>1537</v>
      </c>
      <c r="B526" s="9" cm="1">
        <f t="array" ref="B526">_xll.SNL.Clients.Office.Excel.Functions.SPG($A526, "SP_NET_INC", B$3)</f>
        <v>10288</v>
      </c>
      <c r="C526" s="9" cm="1">
        <f t="array" ref="C526">_xll.SNL.Clients.Office.Excel.Functions.SPG($A526, "SP_NET_INC", C$3)</f>
        <v>23926</v>
      </c>
      <c r="D526" s="9" cm="1">
        <f t="array" ref="D526">_xll.SNL.Clients.Office.Excel.Functions.SPG($A526, "SP_NET_INC", D$3)</f>
        <v>14098</v>
      </c>
      <c r="E526" s="9" cm="1">
        <f t="array" ref="E526">_xll.SNL.Clients.Office.Excel.Functions.SPG($A526, "SP_NET_INC", E$3)</f>
        <v>15524</v>
      </c>
      <c r="F526" s="9" cm="1">
        <f t="array" ref="F526">_xll.SNL.Clients.Office.Excel.Functions.SPG($A526, "SP_NET_INC", F$3)</f>
        <v>1931</v>
      </c>
      <c r="G526" s="9" cm="1">
        <f t="array" ref="G526">_xll.SNL.Clients.Office.Excel.Functions.SPG($A526, "SP_NET_INC", G$3)</f>
        <v>16000</v>
      </c>
      <c r="H526" s="9" cm="1">
        <f t="array" ref="H526">_xll.SNL.Clients.Office.Excel.Functions.SPG($A526, "SP_NET_INC", H$3)</f>
        <v>7322</v>
      </c>
      <c r="I526" s="9" cm="1">
        <f t="array" ref="I526">_xll.SNL.Clients.Office.Excel.Functions.SPG($A526, "SP_NET_INC", I$3)</f>
        <v>9867</v>
      </c>
      <c r="J526" s="9" cm="1">
        <f t="array" ref="J526">_xll.SNL.Clients.Office.Excel.Functions.SPG($A526, "SP_NET_INC", J$3)</f>
        <v>1401</v>
      </c>
    </row>
    <row r="527" spans="1:10" x14ac:dyDescent="0.3">
      <c r="A527" s="11" t="s">
        <v>1631</v>
      </c>
      <c r="B527" s="9" cm="1">
        <f t="array" ref="B527">_xll.SNL.Clients.Office.Excel.Functions.SPG($A527, "SP_NET_INC", B$3)</f>
        <v>-4000</v>
      </c>
      <c r="C527" s="9" cm="1">
        <f t="array" ref="C527">_xll.SNL.Clients.Office.Excel.Functions.SPG($A527, "SP_NET_INC", C$3)</f>
        <v>-8000</v>
      </c>
      <c r="D527" s="9" cm="1">
        <f t="array" ref="D527">_xll.SNL.Clients.Office.Excel.Functions.SPG($A527, "SP_NET_INC", D$3)</f>
        <v>-27000</v>
      </c>
      <c r="E527" s="9" cm="1">
        <f t="array" ref="E527">_xll.SNL.Clients.Office.Excel.Functions.SPG($A527, "SP_NET_INC", E$3)</f>
        <v>70000</v>
      </c>
      <c r="F527" s="9" cm="1">
        <f t="array" ref="F527">_xll.SNL.Clients.Office.Excel.Functions.SPG($A527, "SP_NET_INC", F$3)</f>
        <v>54000</v>
      </c>
      <c r="G527" s="9" cm="1">
        <f t="array" ref="G527">_xll.SNL.Clients.Office.Excel.Functions.SPG($A527, "SP_NET_INC", G$3)</f>
        <v>-16000</v>
      </c>
      <c r="H527" s="9" cm="1">
        <f t="array" ref="H527">_xll.SNL.Clients.Office.Excel.Functions.SPG($A527, "SP_NET_INC", H$3)</f>
        <v>12000</v>
      </c>
      <c r="I527" s="9" cm="1">
        <f t="array" ref="I527">_xll.SNL.Clients.Office.Excel.Functions.SPG($A527, "SP_NET_INC", I$3)</f>
        <v>-376000</v>
      </c>
      <c r="J527" s="9" cm="1">
        <f t="array" ref="J527">_xll.SNL.Clients.Office.Excel.Functions.SPG($A527, "SP_NET_INC", J$3)</f>
        <v>145000</v>
      </c>
    </row>
    <row r="528" spans="1:10" x14ac:dyDescent="0.3">
      <c r="A528" s="11" t="s">
        <v>1538</v>
      </c>
      <c r="B528" s="9" cm="1">
        <f t="array" ref="B528">_xll.SNL.Clients.Office.Excel.Functions.SPG($A528, "SP_NET_INC", B$3)</f>
        <v>19542</v>
      </c>
      <c r="C528" s="9" cm="1">
        <f t="array" ref="C528">_xll.SNL.Clients.Office.Excel.Functions.SPG($A528, "SP_NET_INC", C$3)</f>
        <v>15511</v>
      </c>
      <c r="D528" s="9" cm="1">
        <f t="array" ref="D528">_xll.SNL.Clients.Office.Excel.Functions.SPG($A528, "SP_NET_INC", D$3)</f>
        <v>26289</v>
      </c>
      <c r="E528" s="9" cm="1">
        <f t="array" ref="E528">_xll.SNL.Clients.Office.Excel.Functions.SPG($A528, "SP_NET_INC", E$3)</f>
        <v>-32563</v>
      </c>
      <c r="F528" s="9" cm="1">
        <f t="array" ref="F528">_xll.SNL.Clients.Office.Excel.Functions.SPG($A528, "SP_NET_INC", F$3)</f>
        <v>22659</v>
      </c>
      <c r="G528" s="9" cm="1">
        <f t="array" ref="G528">_xll.SNL.Clients.Office.Excel.Functions.SPG($A528, "SP_NET_INC", G$3)</f>
        <v>25161</v>
      </c>
      <c r="H528" s="9" cm="1">
        <f t="array" ref="H528">_xll.SNL.Clients.Office.Excel.Functions.SPG($A528, "SP_NET_INC", H$3)</f>
        <v>24503</v>
      </c>
      <c r="I528" s="9" cm="1">
        <f t="array" ref="I528">_xll.SNL.Clients.Office.Excel.Functions.SPG($A528, "SP_NET_INC", I$3)</f>
        <v>29525</v>
      </c>
      <c r="J528" s="9" cm="1">
        <f t="array" ref="J528">_xll.SNL.Clients.Office.Excel.Functions.SPG($A528, "SP_NET_INC", J$3)</f>
        <v>27994</v>
      </c>
    </row>
    <row r="529" spans="1:10" x14ac:dyDescent="0.3">
      <c r="A529" s="11" t="s">
        <v>1539</v>
      </c>
      <c r="B529" s="9" cm="1">
        <f t="array" ref="B529">_xll.SNL.Clients.Office.Excel.Functions.SPG($A529, "SP_NET_INC", B$3)</f>
        <v>46200</v>
      </c>
      <c r="C529" s="9" cm="1">
        <f t="array" ref="C529">_xll.SNL.Clients.Office.Excel.Functions.SPG($A529, "SP_NET_INC", C$3)</f>
        <v>59100</v>
      </c>
      <c r="D529" s="9" cm="1">
        <f t="array" ref="D529">_xll.SNL.Clients.Office.Excel.Functions.SPG($A529, "SP_NET_INC", D$3)</f>
        <v>65300</v>
      </c>
      <c r="E529" s="9" cm="1">
        <f t="array" ref="E529">_xll.SNL.Clients.Office.Excel.Functions.SPG($A529, "SP_NET_INC", E$3)</f>
        <v>40600</v>
      </c>
      <c r="F529" s="9" cm="1">
        <f t="array" ref="F529">_xll.SNL.Clients.Office.Excel.Functions.SPG($A529, "SP_NET_INC", F$3)</f>
        <v>33600</v>
      </c>
      <c r="G529" s="9" cm="1">
        <f t="array" ref="G529">_xll.SNL.Clients.Office.Excel.Functions.SPG($A529, "SP_NET_INC", G$3)</f>
        <v>33200</v>
      </c>
      <c r="H529" s="9" cm="1">
        <f t="array" ref="H529">_xll.SNL.Clients.Office.Excel.Functions.SPG($A529, "SP_NET_INC", H$3)</f>
        <v>29400</v>
      </c>
      <c r="I529" s="9" cm="1">
        <f t="array" ref="I529">_xll.SNL.Clients.Office.Excel.Functions.SPG($A529, "SP_NET_INC", I$3)</f>
        <v>26700</v>
      </c>
      <c r="J529" s="9" cm="1">
        <f t="array" ref="J529">_xll.SNL.Clients.Office.Excel.Functions.SPG($A529, "SP_NET_INC", J$3)</f>
        <v>36800</v>
      </c>
    </row>
    <row r="530" spans="1:10" x14ac:dyDescent="0.3">
      <c r="A530" s="11" t="s">
        <v>1540</v>
      </c>
      <c r="B530" s="9" cm="1">
        <f t="array" ref="B530">_xll.SNL.Clients.Office.Excel.Functions.SPG($A530, "SP_NET_INC", B$3)</f>
        <v>-51153</v>
      </c>
      <c r="C530" s="9" cm="1">
        <f t="array" ref="C530">_xll.SNL.Clients.Office.Excel.Functions.SPG($A530, "SP_NET_INC", C$3)</f>
        <v>-219620</v>
      </c>
      <c r="D530" s="9" cm="1">
        <f t="array" ref="D530">_xll.SNL.Clients.Office.Excel.Functions.SPG($A530, "SP_NET_INC", D$3)</f>
        <v>-112098</v>
      </c>
      <c r="E530" s="9" cm="1">
        <f t="array" ref="E530">_xll.SNL.Clients.Office.Excel.Functions.SPG($A530, "SP_NET_INC", E$3)</f>
        <v>265499</v>
      </c>
      <c r="F530" s="9" cm="1">
        <f t="array" ref="F530">_xll.SNL.Clients.Office.Excel.Functions.SPG($A530, "SP_NET_INC", F$3)</f>
        <v>-131446</v>
      </c>
      <c r="G530" s="9" cm="1">
        <f t="array" ref="G530">_xll.SNL.Clients.Office.Excel.Functions.SPG($A530, "SP_NET_INC", G$3)</f>
        <v>66466</v>
      </c>
      <c r="H530" s="9" cm="1">
        <f t="array" ref="H530">_xll.SNL.Clients.Office.Excel.Functions.SPG($A530, "SP_NET_INC", H$3)</f>
        <v>-271965</v>
      </c>
      <c r="I530" s="9" cm="1">
        <f t="array" ref="I530">_xll.SNL.Clients.Office.Excel.Functions.SPG($A530, "SP_NET_INC", I$3)</f>
        <v>-14406</v>
      </c>
      <c r="J530" s="9" cm="1">
        <f t="array" ref="J530">_xll.SNL.Clients.Office.Excel.Functions.SPG($A530, "SP_NET_INC", J$3)</f>
        <v>-58194</v>
      </c>
    </row>
    <row r="531" spans="1:10" x14ac:dyDescent="0.3">
      <c r="A531" s="11" t="s">
        <v>1541</v>
      </c>
      <c r="B531" s="9" cm="1">
        <f t="array" ref="B531">_xll.SNL.Clients.Office.Excel.Functions.SPG($A531, "SP_NET_INC", B$3)</f>
        <v>36747</v>
      </c>
      <c r="C531" s="9" cm="1">
        <f t="array" ref="C531">_xll.SNL.Clients.Office.Excel.Functions.SPG($A531, "SP_NET_INC", C$3)</f>
        <v>38122</v>
      </c>
      <c r="D531" s="9" cm="1">
        <f t="array" ref="D531">_xll.SNL.Clients.Office.Excel.Functions.SPG($A531, "SP_NET_INC", D$3)</f>
        <v>29291</v>
      </c>
      <c r="E531" s="9" cm="1">
        <f t="array" ref="E531">_xll.SNL.Clients.Office.Excel.Functions.SPG($A531, "SP_NET_INC", E$3)</f>
        <v>41334</v>
      </c>
      <c r="F531" s="9" cm="1">
        <f t="array" ref="F531">_xll.SNL.Clients.Office.Excel.Functions.SPG($A531, "SP_NET_INC", F$3)</f>
        <v>33123</v>
      </c>
      <c r="G531" s="9" cm="1">
        <f t="array" ref="G531">_xll.SNL.Clients.Office.Excel.Functions.SPG($A531, "SP_NET_INC", G$3)</f>
        <v>35561</v>
      </c>
      <c r="H531" s="9" cm="1">
        <f t="array" ref="H531">_xll.SNL.Clients.Office.Excel.Functions.SPG($A531, "SP_NET_INC", H$3)</f>
        <v>36642</v>
      </c>
      <c r="I531" s="9" cm="1">
        <f t="array" ref="I531">_xll.SNL.Clients.Office.Excel.Functions.SPG($A531, "SP_NET_INC", I$3)</f>
        <v>35431</v>
      </c>
      <c r="J531" s="9" cm="1">
        <f t="array" ref="J531">_xll.SNL.Clients.Office.Excel.Functions.SPG($A531, "SP_NET_INC", J$3)</f>
        <v>25642</v>
      </c>
    </row>
    <row r="532" spans="1:10" x14ac:dyDescent="0.3">
      <c r="A532" s="11" t="s">
        <v>1542</v>
      </c>
      <c r="B532" s="9" cm="1">
        <f t="array" ref="B532">_xll.SNL.Clients.Office.Excel.Functions.SPG($A532, "SP_NET_INC", B$3)</f>
        <v>16668</v>
      </c>
      <c r="C532" s="9" cm="1">
        <f t="array" ref="C532">_xll.SNL.Clients.Office.Excel.Functions.SPG($A532, "SP_NET_INC", C$3)</f>
        <v>18120</v>
      </c>
      <c r="D532" s="9" cm="1">
        <f t="array" ref="D532">_xll.SNL.Clients.Office.Excel.Functions.SPG($A532, "SP_NET_INC", D$3)</f>
        <v>16649</v>
      </c>
      <c r="E532" s="9" cm="1">
        <f t="array" ref="E532">_xll.SNL.Clients.Office.Excel.Functions.SPG($A532, "SP_NET_INC", E$3)</f>
        <v>24524</v>
      </c>
      <c r="F532" s="9" cm="1">
        <f t="array" ref="F532">_xll.SNL.Clients.Office.Excel.Functions.SPG($A532, "SP_NET_INC", F$3)</f>
        <v>13102</v>
      </c>
      <c r="G532" s="9" cm="1">
        <f t="array" ref="G532">_xll.SNL.Clients.Office.Excel.Functions.SPG($A532, "SP_NET_INC", G$3)</f>
        <v>12034</v>
      </c>
      <c r="H532" s="9" cm="1">
        <f t="array" ref="H532">_xll.SNL.Clients.Office.Excel.Functions.SPG($A532, "SP_NET_INC", H$3)</f>
        <v>18701</v>
      </c>
      <c r="I532" s="9" cm="1">
        <f t="array" ref="I532">_xll.SNL.Clients.Office.Excel.Functions.SPG($A532, "SP_NET_INC", I$3)</f>
        <v>33836</v>
      </c>
      <c r="J532" s="9" cm="1">
        <f t="array" ref="J532">_xll.SNL.Clients.Office.Excel.Functions.SPG($A532, "SP_NET_INC", J$3)</f>
        <v>9481</v>
      </c>
    </row>
    <row r="533" spans="1:10" x14ac:dyDescent="0.3">
      <c r="A533" s="11" t="s">
        <v>1543</v>
      </c>
      <c r="B533" s="9" cm="1">
        <f t="array" ref="B533">_xll.SNL.Clients.Office.Excel.Functions.SPG($A533, "SP_NET_INC", B$3)</f>
        <v>-9618</v>
      </c>
      <c r="C533" s="9" cm="1">
        <f t="array" ref="C533">_xll.SNL.Clients.Office.Excel.Functions.SPG($A533, "SP_NET_INC", C$3)</f>
        <v>7883</v>
      </c>
      <c r="D533" s="9" cm="1">
        <f t="array" ref="D533">_xll.SNL.Clients.Office.Excel.Functions.SPG($A533, "SP_NET_INC", D$3)</f>
        <v>-96071</v>
      </c>
      <c r="E533" s="9" cm="1">
        <f t="array" ref="E533">_xll.SNL.Clients.Office.Excel.Functions.SPG($A533, "SP_NET_INC", E$3)</f>
        <v>5548</v>
      </c>
      <c r="F533" s="9" cm="1">
        <f t="array" ref="F533">_xll.SNL.Clients.Office.Excel.Functions.SPG($A533, "SP_NET_INC", F$3)</f>
        <v>8424</v>
      </c>
      <c r="G533" s="9" cm="1">
        <f t="array" ref="G533">_xll.SNL.Clients.Office.Excel.Functions.SPG($A533, "SP_NET_INC", G$3)</f>
        <v>-257541</v>
      </c>
      <c r="H533" s="9" cm="1">
        <f t="array" ref="H533">_xll.SNL.Clients.Office.Excel.Functions.SPG($A533, "SP_NET_INC", H$3)</f>
        <v>-27046</v>
      </c>
      <c r="I533" s="9" cm="1">
        <f t="array" ref="I533">_xll.SNL.Clients.Office.Excel.Functions.SPG($A533, "SP_NET_INC", I$3)</f>
        <v>15978</v>
      </c>
      <c r="J533" s="9" cm="1">
        <f t="array" ref="J533">_xll.SNL.Clients.Office.Excel.Functions.SPG($A533, "SP_NET_INC", J$3)</f>
        <v>9314</v>
      </c>
    </row>
    <row r="534" spans="1:10" x14ac:dyDescent="0.3">
      <c r="A534" s="11" t="s">
        <v>1544</v>
      </c>
      <c r="B534" s="9" cm="1">
        <f t="array" ref="B534">_xll.SNL.Clients.Office.Excel.Functions.SPG($A534, "SP_NET_INC", B$3)</f>
        <v>42320</v>
      </c>
      <c r="C534" s="9" cm="1">
        <f t="array" ref="C534">_xll.SNL.Clients.Office.Excel.Functions.SPG($A534, "SP_NET_INC", C$3)</f>
        <v>36619</v>
      </c>
      <c r="D534" s="9" cm="1">
        <f t="array" ref="D534">_xll.SNL.Clients.Office.Excel.Functions.SPG($A534, "SP_NET_INC", D$3)</f>
        <v>45991</v>
      </c>
      <c r="E534" s="9" cm="1">
        <f t="array" ref="E534">_xll.SNL.Clients.Office.Excel.Functions.SPG($A534, "SP_NET_INC", E$3)</f>
        <v>49917</v>
      </c>
      <c r="F534" s="9" t="str" cm="1">
        <f t="array" ref="F534">_xll.SNL.Clients.Office.Excel.Functions.SPG($A534, "SP_NET_INC", F$3)</f>
        <v>NA</v>
      </c>
      <c r="G534" s="9" cm="1">
        <f t="array" ref="G534">_xll.SNL.Clients.Office.Excel.Functions.SPG($A534, "SP_NET_INC", G$3)</f>
        <v>37328</v>
      </c>
      <c r="H534" s="9" cm="1">
        <f t="array" ref="H534">_xll.SNL.Clients.Office.Excel.Functions.SPG($A534, "SP_NET_INC", H$3)</f>
        <v>25549</v>
      </c>
      <c r="I534" s="9" cm="1">
        <f t="array" ref="I534">_xll.SNL.Clients.Office.Excel.Functions.SPG($A534, "SP_NET_INC", I$3)</f>
        <v>21928</v>
      </c>
      <c r="J534" s="9" cm="1">
        <f t="array" ref="J534">_xll.SNL.Clients.Office.Excel.Functions.SPG($A534, "SP_NET_INC", J$3)</f>
        <v>10816</v>
      </c>
    </row>
    <row r="535" spans="1:10" x14ac:dyDescent="0.3">
      <c r="A535" s="11" t="s">
        <v>1545</v>
      </c>
      <c r="B535" s="9" cm="1">
        <f t="array" ref="B535">_xll.SNL.Clients.Office.Excel.Functions.SPG($A535, "SP_NET_INC", B$3)</f>
        <v>22</v>
      </c>
      <c r="C535" s="9" cm="1">
        <f t="array" ref="C535">_xll.SNL.Clients.Office.Excel.Functions.SPG($A535, "SP_NET_INC", C$3)</f>
        <v>1213</v>
      </c>
      <c r="D535" s="9" cm="1">
        <f t="array" ref="D535">_xll.SNL.Clients.Office.Excel.Functions.SPG($A535, "SP_NET_INC", D$3)</f>
        <v>-18199</v>
      </c>
      <c r="E535" s="9" cm="1">
        <f t="array" ref="E535">_xll.SNL.Clients.Office.Excel.Functions.SPG($A535, "SP_NET_INC", E$3)</f>
        <v>3422</v>
      </c>
      <c r="F535" s="9" cm="1">
        <f t="array" ref="F535">_xll.SNL.Clients.Office.Excel.Functions.SPG($A535, "SP_NET_INC", F$3)</f>
        <v>9974</v>
      </c>
      <c r="G535" s="9" cm="1">
        <f t="array" ref="G535">_xll.SNL.Clients.Office.Excel.Functions.SPG($A535, "SP_NET_INC", G$3)</f>
        <v>-1282</v>
      </c>
      <c r="H535" s="9" cm="1">
        <f t="array" ref="H535">_xll.SNL.Clients.Office.Excel.Functions.SPG($A535, "SP_NET_INC", H$3)</f>
        <v>19663</v>
      </c>
      <c r="I535" s="9" cm="1">
        <f t="array" ref="I535">_xll.SNL.Clients.Office.Excel.Functions.SPG($A535, "SP_NET_INC", I$3)</f>
        <v>31895</v>
      </c>
      <c r="J535" s="9" cm="1">
        <f t="array" ref="J535">_xll.SNL.Clients.Office.Excel.Functions.SPG($A535, "SP_NET_INC", J$3)</f>
        <v>33430</v>
      </c>
    </row>
    <row r="536" spans="1:10" x14ac:dyDescent="0.3">
      <c r="A536" s="11" t="s">
        <v>1546</v>
      </c>
      <c r="B536" s="9" cm="1">
        <f t="array" ref="B536">_xll.SNL.Clients.Office.Excel.Functions.SPG($A536, "SP_NET_INC", B$3)</f>
        <v>19679</v>
      </c>
      <c r="C536" s="9" cm="1">
        <f t="array" ref="C536">_xll.SNL.Clients.Office.Excel.Functions.SPG($A536, "SP_NET_INC", C$3)</f>
        <v>19688</v>
      </c>
      <c r="D536" s="9" cm="1">
        <f t="array" ref="D536">_xll.SNL.Clients.Office.Excel.Functions.SPG($A536, "SP_NET_INC", D$3)</f>
        <v>18669</v>
      </c>
      <c r="E536" s="9" cm="1">
        <f t="array" ref="E536">_xll.SNL.Clients.Office.Excel.Functions.SPG($A536, "SP_NET_INC", E$3)</f>
        <v>15713</v>
      </c>
      <c r="F536" s="9" cm="1">
        <f t="array" ref="F536">_xll.SNL.Clients.Office.Excel.Functions.SPG($A536, "SP_NET_INC", F$3)</f>
        <v>16903</v>
      </c>
      <c r="G536" s="9" cm="1">
        <f t="array" ref="G536">_xll.SNL.Clients.Office.Excel.Functions.SPG($A536, "SP_NET_INC", G$3)</f>
        <v>15034</v>
      </c>
      <c r="H536" s="9" cm="1">
        <f t="array" ref="H536">_xll.SNL.Clients.Office.Excel.Functions.SPG($A536, "SP_NET_INC", H$3)</f>
        <v>-33323</v>
      </c>
      <c r="I536" s="9" cm="1">
        <f t="array" ref="I536">_xll.SNL.Clients.Office.Excel.Functions.SPG($A536, "SP_NET_INC", I$3)</f>
        <v>8506</v>
      </c>
      <c r="J536" s="9" cm="1">
        <f t="array" ref="J536">_xll.SNL.Clients.Office.Excel.Functions.SPG($A536, "SP_NET_INC", J$3)</f>
        <v>19412</v>
      </c>
    </row>
    <row r="537" spans="1:10" x14ac:dyDescent="0.3">
      <c r="A537" s="11" t="s">
        <v>1547</v>
      </c>
      <c r="B537" s="9" cm="1">
        <f t="array" ref="B537">_xll.SNL.Clients.Office.Excel.Functions.SPG($A537, "SP_NET_INC", B$3)</f>
        <v>18041</v>
      </c>
      <c r="C537" s="9" cm="1">
        <f t="array" ref="C537">_xll.SNL.Clients.Office.Excel.Functions.SPG($A537, "SP_NET_INC", C$3)</f>
        <v>22506</v>
      </c>
      <c r="D537" s="9" cm="1">
        <f t="array" ref="D537">_xll.SNL.Clients.Office.Excel.Functions.SPG($A537, "SP_NET_INC", D$3)</f>
        <v>32833</v>
      </c>
      <c r="E537" s="9" cm="1">
        <f t="array" ref="E537">_xll.SNL.Clients.Office.Excel.Functions.SPG($A537, "SP_NET_INC", E$3)</f>
        <v>15634</v>
      </c>
      <c r="F537" s="9" cm="1">
        <f t="array" ref="F537">_xll.SNL.Clients.Office.Excel.Functions.SPG($A537, "SP_NET_INC", F$3)</f>
        <v>15835</v>
      </c>
      <c r="G537" s="9" cm="1">
        <f t="array" ref="G537">_xll.SNL.Clients.Office.Excel.Functions.SPG($A537, "SP_NET_INC", G$3)</f>
        <v>29395</v>
      </c>
      <c r="H537" s="9" cm="1">
        <f t="array" ref="H537">_xll.SNL.Clients.Office.Excel.Functions.SPG($A537, "SP_NET_INC", H$3)</f>
        <v>34377</v>
      </c>
      <c r="I537" s="9" cm="1">
        <f t="array" ref="I537">_xll.SNL.Clients.Office.Excel.Functions.SPG($A537, "SP_NET_INC", I$3)</f>
        <v>14720</v>
      </c>
      <c r="J537" s="9" cm="1">
        <f t="array" ref="J537">_xll.SNL.Clients.Office.Excel.Functions.SPG($A537, "SP_NET_INC", J$3)</f>
        <v>13394</v>
      </c>
    </row>
    <row r="538" spans="1:10" x14ac:dyDescent="0.3">
      <c r="A538" s="11" t="s">
        <v>1548</v>
      </c>
      <c r="B538" s="9" cm="1">
        <f t="array" ref="B538">_xll.SNL.Clients.Office.Excel.Functions.SPG($A538, "SP_NET_INC", B$3)</f>
        <v>2100</v>
      </c>
      <c r="C538" s="9" cm="1">
        <f t="array" ref="C538">_xll.SNL.Clients.Office.Excel.Functions.SPG($A538, "SP_NET_INC", C$3)</f>
        <v>-1512700</v>
      </c>
      <c r="D538" s="9" cm="1">
        <f t="array" ref="D538">_xll.SNL.Clients.Office.Excel.Functions.SPG($A538, "SP_NET_INC", D$3)</f>
        <v>-3600</v>
      </c>
      <c r="E538" s="9" cm="1">
        <f t="array" ref="E538">_xll.SNL.Clients.Office.Excel.Functions.SPG($A538, "SP_NET_INC", E$3)</f>
        <v>62100</v>
      </c>
      <c r="F538" s="9" cm="1">
        <f t="array" ref="F538">_xll.SNL.Clients.Office.Excel.Functions.SPG($A538, "SP_NET_INC", F$3)</f>
        <v>6500</v>
      </c>
      <c r="G538" s="9" cm="1">
        <f t="array" ref="G538">_xll.SNL.Clients.Office.Excel.Functions.SPG($A538, "SP_NET_INC", G$3)</f>
        <v>-77100</v>
      </c>
      <c r="H538" s="9" cm="1">
        <f t="array" ref="H538">_xll.SNL.Clients.Office.Excel.Functions.SPG($A538, "SP_NET_INC", H$3)</f>
        <v>29700</v>
      </c>
      <c r="I538" s="9" cm="1">
        <f t="array" ref="I538">_xll.SNL.Clients.Office.Excel.Functions.SPG($A538, "SP_NET_INC", I$3)</f>
        <v>117400</v>
      </c>
      <c r="J538" s="9" cm="1">
        <f t="array" ref="J538">_xll.SNL.Clients.Office.Excel.Functions.SPG($A538, "SP_NET_INC", J$3)</f>
        <v>25000</v>
      </c>
    </row>
    <row r="539" spans="1:10" x14ac:dyDescent="0.3">
      <c r="A539" s="11" t="s">
        <v>1549</v>
      </c>
      <c r="B539" s="9" cm="1">
        <f t="array" ref="B539">_xll.SNL.Clients.Office.Excel.Functions.SPG($A539, "SP_NET_INC", B$3)</f>
        <v>25682</v>
      </c>
      <c r="C539" s="9" cm="1">
        <f t="array" ref="C539">_xll.SNL.Clients.Office.Excel.Functions.SPG($A539, "SP_NET_INC", C$3)</f>
        <v>6857</v>
      </c>
      <c r="D539" s="9" cm="1">
        <f t="array" ref="D539">_xll.SNL.Clients.Office.Excel.Functions.SPG($A539, "SP_NET_INC", D$3)</f>
        <v>4216</v>
      </c>
      <c r="E539" s="9" cm="1">
        <f t="array" ref="E539">_xll.SNL.Clients.Office.Excel.Functions.SPG($A539, "SP_NET_INC", E$3)</f>
        <v>12194</v>
      </c>
      <c r="F539" s="9" cm="1">
        <f t="array" ref="F539">_xll.SNL.Clients.Office.Excel.Functions.SPG($A539, "SP_NET_INC", F$3)</f>
        <v>12197</v>
      </c>
      <c r="G539" s="9" cm="1">
        <f t="array" ref="G539">_xll.SNL.Clients.Office.Excel.Functions.SPG($A539, "SP_NET_INC", G$3)</f>
        <v>4031</v>
      </c>
      <c r="H539" s="9" cm="1">
        <f t="array" ref="H539">_xll.SNL.Clients.Office.Excel.Functions.SPG($A539, "SP_NET_INC", H$3)</f>
        <v>-25422</v>
      </c>
      <c r="I539" s="9" cm="1">
        <f t="array" ref="I539">_xll.SNL.Clients.Office.Excel.Functions.SPG($A539, "SP_NET_INC", I$3)</f>
        <v>-1001</v>
      </c>
      <c r="J539" s="9" cm="1">
        <f t="array" ref="J539">_xll.SNL.Clients.Office.Excel.Functions.SPG($A539, "SP_NET_INC", J$3)</f>
        <v>-2636</v>
      </c>
    </row>
    <row r="540" spans="1:10" x14ac:dyDescent="0.3">
      <c r="A540" s="11" t="s">
        <v>1550</v>
      </c>
      <c r="B540" s="9" cm="1">
        <f t="array" ref="B540">_xll.SNL.Clients.Office.Excel.Functions.SPG($A540, "SP_NET_INC", B$3)</f>
        <v>-31800</v>
      </c>
      <c r="C540" s="9" cm="1">
        <f t="array" ref="C540">_xll.SNL.Clients.Office.Excel.Functions.SPG($A540, "SP_NET_INC", C$3)</f>
        <v>58700</v>
      </c>
      <c r="D540" s="9" cm="1">
        <f t="array" ref="D540">_xll.SNL.Clients.Office.Excel.Functions.SPG($A540, "SP_NET_INC", D$3)</f>
        <v>-3400</v>
      </c>
      <c r="E540" s="9" cm="1">
        <f t="array" ref="E540">_xll.SNL.Clients.Office.Excel.Functions.SPG($A540, "SP_NET_INC", E$3)</f>
        <v>-16700</v>
      </c>
      <c r="F540" s="9" cm="1">
        <f t="array" ref="F540">_xll.SNL.Clients.Office.Excel.Functions.SPG($A540, "SP_NET_INC", F$3)</f>
        <v>-11700</v>
      </c>
      <c r="G540" s="9" cm="1">
        <f t="array" ref="G540">_xll.SNL.Clients.Office.Excel.Functions.SPG($A540, "SP_NET_INC", G$3)</f>
        <v>7500</v>
      </c>
      <c r="H540" s="9" cm="1">
        <f t="array" ref="H540">_xll.SNL.Clients.Office.Excel.Functions.SPG($A540, "SP_NET_INC", H$3)</f>
        <v>7100</v>
      </c>
      <c r="I540" s="9" cm="1">
        <f t="array" ref="I540">_xll.SNL.Clients.Office.Excel.Functions.SPG($A540, "SP_NET_INC", I$3)</f>
        <v>23300</v>
      </c>
      <c r="J540" s="9" cm="1">
        <f t="array" ref="J540">_xll.SNL.Clients.Office.Excel.Functions.SPG($A540, "SP_NET_INC", J$3)</f>
        <v>15200</v>
      </c>
    </row>
    <row r="541" spans="1:10" x14ac:dyDescent="0.3">
      <c r="A541" s="11" t="s">
        <v>1551</v>
      </c>
      <c r="B541" s="9" cm="1">
        <f t="array" ref="B541">_xll.SNL.Clients.Office.Excel.Functions.SPG($A541, "SP_NET_INC", B$3)</f>
        <v>64017</v>
      </c>
      <c r="C541" s="9" cm="1">
        <f t="array" ref="C541">_xll.SNL.Clients.Office.Excel.Functions.SPG($A541, "SP_NET_INC", C$3)</f>
        <v>129213</v>
      </c>
      <c r="D541" s="9" cm="1">
        <f t="array" ref="D541">_xll.SNL.Clients.Office.Excel.Functions.SPG($A541, "SP_NET_INC", D$3)</f>
        <v>111759</v>
      </c>
      <c r="E541" s="9" cm="1">
        <f t="array" ref="E541">_xll.SNL.Clients.Office.Excel.Functions.SPG($A541, "SP_NET_INC", E$3)</f>
        <v>118002</v>
      </c>
      <c r="F541" s="9" cm="1">
        <f t="array" ref="F541">_xll.SNL.Clients.Office.Excel.Functions.SPG($A541, "SP_NET_INC", F$3)</f>
        <v>98996</v>
      </c>
      <c r="G541" s="9" cm="1">
        <f t="array" ref="G541">_xll.SNL.Clients.Office.Excel.Functions.SPG($A541, "SP_NET_INC", G$3)</f>
        <v>134758</v>
      </c>
      <c r="H541" s="9" cm="1">
        <f t="array" ref="H541">_xll.SNL.Clients.Office.Excel.Functions.SPG($A541, "SP_NET_INC", H$3)</f>
        <v>76609</v>
      </c>
      <c r="I541" s="9" cm="1">
        <f t="array" ref="I541">_xll.SNL.Clients.Office.Excel.Functions.SPG($A541, "SP_NET_INC", I$3)</f>
        <v>61971</v>
      </c>
      <c r="J541" s="9" cm="1">
        <f t="array" ref="J541">_xll.SNL.Clients.Office.Excel.Functions.SPG($A541, "SP_NET_INC", J$3)</f>
        <v>75857</v>
      </c>
    </row>
    <row r="542" spans="1:10" x14ac:dyDescent="0.3">
      <c r="A542" s="11" t="s">
        <v>1552</v>
      </c>
      <c r="B542" s="9" cm="1">
        <f t="array" ref="B542">_xll.SNL.Clients.Office.Excel.Functions.SPG($A542, "SP_NET_INC", B$3)</f>
        <v>27100</v>
      </c>
      <c r="C542" s="9" cm="1">
        <f t="array" ref="C542">_xll.SNL.Clients.Office.Excel.Functions.SPG($A542, "SP_NET_INC", C$3)</f>
        <v>37800</v>
      </c>
      <c r="D542" s="9" cm="1">
        <f t="array" ref="D542">_xll.SNL.Clients.Office.Excel.Functions.SPG($A542, "SP_NET_INC", D$3)</f>
        <v>35500</v>
      </c>
      <c r="E542" s="9" cm="1">
        <f t="array" ref="E542">_xll.SNL.Clients.Office.Excel.Functions.SPG($A542, "SP_NET_INC", E$3)</f>
        <v>56400</v>
      </c>
      <c r="F542" s="9" cm="1">
        <f t="array" ref="F542">_xll.SNL.Clients.Office.Excel.Functions.SPG($A542, "SP_NET_INC", F$3)</f>
        <v>27400</v>
      </c>
      <c r="G542" s="9" cm="1">
        <f t="array" ref="G542">_xll.SNL.Clients.Office.Excel.Functions.SPG($A542, "SP_NET_INC", G$3)</f>
        <v>68100</v>
      </c>
      <c r="H542" s="9" cm="1">
        <f t="array" ref="H542">_xll.SNL.Clients.Office.Excel.Functions.SPG($A542, "SP_NET_INC", H$3)</f>
        <v>23600</v>
      </c>
      <c r="I542" s="9" cm="1">
        <f t="array" ref="I542">_xll.SNL.Clients.Office.Excel.Functions.SPG($A542, "SP_NET_INC", I$3)</f>
        <v>21200</v>
      </c>
      <c r="J542" s="9" cm="1">
        <f t="array" ref="J542">_xll.SNL.Clients.Office.Excel.Functions.SPG($A542, "SP_NET_INC", J$3)</f>
        <v>13700</v>
      </c>
    </row>
    <row r="543" spans="1:10" x14ac:dyDescent="0.3">
      <c r="A543" s="11" t="s">
        <v>1553</v>
      </c>
      <c r="B543" s="9" cm="1">
        <f t="array" ref="B543">_xll.SNL.Clients.Office.Excel.Functions.SPG($A543, "SP_NET_INC", B$3)</f>
        <v>-11000</v>
      </c>
      <c r="C543" s="9" cm="1">
        <f t="array" ref="C543">_xll.SNL.Clients.Office.Excel.Functions.SPG($A543, "SP_NET_INC", C$3)</f>
        <v>1000</v>
      </c>
      <c r="D543" s="9" cm="1">
        <f t="array" ref="D543">_xll.SNL.Clients.Office.Excel.Functions.SPG($A543, "SP_NET_INC", D$3)</f>
        <v>39000</v>
      </c>
      <c r="E543" s="9" cm="1">
        <f t="array" ref="E543">_xll.SNL.Clients.Office.Excel.Functions.SPG($A543, "SP_NET_INC", E$3)</f>
        <v>24000</v>
      </c>
      <c r="F543" s="9" cm="1">
        <f t="array" ref="F543">_xll.SNL.Clients.Office.Excel.Functions.SPG($A543, "SP_NET_INC", F$3)</f>
        <v>-59000</v>
      </c>
      <c r="G543" s="9" cm="1">
        <f t="array" ref="G543">_xll.SNL.Clients.Office.Excel.Functions.SPG($A543, "SP_NET_INC", G$3)</f>
        <v>32000</v>
      </c>
      <c r="H543" s="9" cm="1">
        <f t="array" ref="H543">_xll.SNL.Clients.Office.Excel.Functions.SPG($A543, "SP_NET_INC", H$3)</f>
        <v>27000</v>
      </c>
      <c r="I543" s="9" cm="1">
        <f t="array" ref="I543">_xll.SNL.Clients.Office.Excel.Functions.SPG($A543, "SP_NET_INC", I$3)</f>
        <v>24000</v>
      </c>
      <c r="J543" s="9" cm="1">
        <f t="array" ref="J543">_xll.SNL.Clients.Office.Excel.Functions.SPG($A543, "SP_NET_INC", J$3)</f>
        <v>-73000</v>
      </c>
    </row>
    <row r="544" spans="1:10" x14ac:dyDescent="0.3">
      <c r="A544" s="11" t="s">
        <v>1554</v>
      </c>
      <c r="B544" s="9" cm="1">
        <f t="array" ref="B544">_xll.SNL.Clients.Office.Excel.Functions.SPG($A544, "SP_NET_INC", B$3)</f>
        <v>17</v>
      </c>
      <c r="C544" s="9" cm="1">
        <f t="array" ref="C544">_xll.SNL.Clients.Office.Excel.Functions.SPG($A544, "SP_NET_INC", C$3)</f>
        <v>3838</v>
      </c>
      <c r="D544" s="9" cm="1">
        <f t="array" ref="D544">_xll.SNL.Clients.Office.Excel.Functions.SPG($A544, "SP_NET_INC", D$3)</f>
        <v>5347</v>
      </c>
      <c r="E544" s="9" cm="1">
        <f t="array" ref="E544">_xll.SNL.Clients.Office.Excel.Functions.SPG($A544, "SP_NET_INC", E$3)</f>
        <v>2747</v>
      </c>
      <c r="F544" s="9" cm="1">
        <f t="array" ref="F544">_xll.SNL.Clients.Office.Excel.Functions.SPG($A544, "SP_NET_INC", F$3)</f>
        <v>4158</v>
      </c>
      <c r="G544" s="9" cm="1">
        <f t="array" ref="G544">_xll.SNL.Clients.Office.Excel.Functions.SPG($A544, "SP_NET_INC", G$3)</f>
        <v>9627</v>
      </c>
      <c r="H544" s="9" cm="1">
        <f t="array" ref="H544">_xll.SNL.Clients.Office.Excel.Functions.SPG($A544, "SP_NET_INC", H$3)</f>
        <v>12794</v>
      </c>
      <c r="I544" s="9" cm="1">
        <f t="array" ref="I544">_xll.SNL.Clients.Office.Excel.Functions.SPG($A544, "SP_NET_INC", I$3)</f>
        <v>7650</v>
      </c>
      <c r="J544" s="9" cm="1">
        <f t="array" ref="J544">_xll.SNL.Clients.Office.Excel.Functions.SPG($A544, "SP_NET_INC", J$3)</f>
        <v>11010</v>
      </c>
    </row>
    <row r="545" spans="1:10" x14ac:dyDescent="0.3">
      <c r="A545" s="11" t="s">
        <v>1555</v>
      </c>
      <c r="B545" s="9" t="str" cm="1">
        <f t="array" ref="B545">_xll.SNL.Clients.Office.Excel.Functions.SPG($A545, "SP_NET_INC", B$3)</f>
        <v>NA</v>
      </c>
      <c r="C545" s="9" cm="1">
        <f t="array" ref="C545">_xll.SNL.Clients.Office.Excel.Functions.SPG($A545, "SP_NET_INC", C$3)</f>
        <v>14605</v>
      </c>
      <c r="D545" s="9" cm="1">
        <f t="array" ref="D545">_xll.SNL.Clients.Office.Excel.Functions.SPG($A545, "SP_NET_INC", D$3)</f>
        <v>11867</v>
      </c>
      <c r="E545" s="9" cm="1">
        <f t="array" ref="E545">_xll.SNL.Clients.Office.Excel.Functions.SPG($A545, "SP_NET_INC", E$3)</f>
        <v>-14091</v>
      </c>
      <c r="F545" s="9" cm="1">
        <f t="array" ref="F545">_xll.SNL.Clients.Office.Excel.Functions.SPG($A545, "SP_NET_INC", F$3)</f>
        <v>547745</v>
      </c>
      <c r="G545" s="9" cm="1">
        <f t="array" ref="G545">_xll.SNL.Clients.Office.Excel.Functions.SPG($A545, "SP_NET_INC", G$3)</f>
        <v>-15902</v>
      </c>
      <c r="H545" s="9" cm="1">
        <f t="array" ref="H545">_xll.SNL.Clients.Office.Excel.Functions.SPG($A545, "SP_NET_INC", H$3)</f>
        <v>-1296</v>
      </c>
      <c r="I545" s="9" cm="1">
        <f t="array" ref="I545">_xll.SNL.Clients.Office.Excel.Functions.SPG($A545, "SP_NET_INC", I$3)</f>
        <v>-18163</v>
      </c>
      <c r="J545" s="9" t="str" cm="1">
        <f t="array" ref="J545">_xll.SNL.Clients.Office.Excel.Functions.SPG($A545, "SP_NET_INC", J$3)</f>
        <v>NA</v>
      </c>
    </row>
    <row r="546" spans="1:10" x14ac:dyDescent="0.3">
      <c r="A546" s="11" t="s">
        <v>1556</v>
      </c>
      <c r="B546" s="9" cm="1">
        <f t="array" ref="B546">_xll.SNL.Clients.Office.Excel.Functions.SPG($A546, "SP_NET_INC", B$3)</f>
        <v>-1483</v>
      </c>
      <c r="C546" s="9" cm="1">
        <f t="array" ref="C546">_xll.SNL.Clients.Office.Excel.Functions.SPG($A546, "SP_NET_INC", C$3)</f>
        <v>1656</v>
      </c>
      <c r="D546" s="9" cm="1">
        <f t="array" ref="D546">_xll.SNL.Clients.Office.Excel.Functions.SPG($A546, "SP_NET_INC", D$3)</f>
        <v>1425</v>
      </c>
      <c r="E546" s="9" cm="1">
        <f t="array" ref="E546">_xll.SNL.Clients.Office.Excel.Functions.SPG($A546, "SP_NET_INC", E$3)</f>
        <v>-5862</v>
      </c>
      <c r="F546" s="9" cm="1">
        <f t="array" ref="F546">_xll.SNL.Clients.Office.Excel.Functions.SPG($A546, "SP_NET_INC", F$3)</f>
        <v>-6852</v>
      </c>
      <c r="G546" s="9" cm="1">
        <f t="array" ref="G546">_xll.SNL.Clients.Office.Excel.Functions.SPG($A546, "SP_NET_INC", G$3)</f>
        <v>-2163</v>
      </c>
      <c r="H546" s="9" cm="1">
        <f t="array" ref="H546">_xll.SNL.Clients.Office.Excel.Functions.SPG($A546, "SP_NET_INC", H$3)</f>
        <v>-4036</v>
      </c>
      <c r="I546" s="9" cm="1">
        <f t="array" ref="I546">_xll.SNL.Clients.Office.Excel.Functions.SPG($A546, "SP_NET_INC", I$3)</f>
        <v>-13714</v>
      </c>
      <c r="J546" s="9" cm="1">
        <f t="array" ref="J546">_xll.SNL.Clients.Office.Excel.Functions.SPG($A546, "SP_NET_INC", J$3)</f>
        <v>-24780</v>
      </c>
    </row>
    <row r="547" spans="1:10" x14ac:dyDescent="0.3">
      <c r="A547" s="11" t="s">
        <v>1557</v>
      </c>
      <c r="B547" s="9" cm="1">
        <f t="array" ref="B547">_xll.SNL.Clients.Office.Excel.Functions.SPG($A547, "SP_NET_INC", B$3)</f>
        <v>14275</v>
      </c>
      <c r="C547" s="9" cm="1">
        <f t="array" ref="C547">_xll.SNL.Clients.Office.Excel.Functions.SPG($A547, "SP_NET_INC", C$3)</f>
        <v>11281</v>
      </c>
      <c r="D547" s="9" cm="1">
        <f t="array" ref="D547">_xll.SNL.Clients.Office.Excel.Functions.SPG($A547, "SP_NET_INC", D$3)</f>
        <v>12875</v>
      </c>
      <c r="E547" s="9" cm="1">
        <f t="array" ref="E547">_xll.SNL.Clients.Office.Excel.Functions.SPG($A547, "SP_NET_INC", E$3)</f>
        <v>12551</v>
      </c>
      <c r="F547" s="9" cm="1">
        <f t="array" ref="F547">_xll.SNL.Clients.Office.Excel.Functions.SPG($A547, "SP_NET_INC", F$3)</f>
        <v>12126</v>
      </c>
      <c r="G547" s="9" cm="1">
        <f t="array" ref="G547">_xll.SNL.Clients.Office.Excel.Functions.SPG($A547, "SP_NET_INC", G$3)</f>
        <v>9848</v>
      </c>
      <c r="H547" s="9" cm="1">
        <f t="array" ref="H547">_xll.SNL.Clients.Office.Excel.Functions.SPG($A547, "SP_NET_INC", H$3)</f>
        <v>14680</v>
      </c>
      <c r="I547" s="9" cm="1">
        <f t="array" ref="I547">_xll.SNL.Clients.Office.Excel.Functions.SPG($A547, "SP_NET_INC", I$3)</f>
        <v>16372</v>
      </c>
      <c r="J547" s="9" cm="1">
        <f t="array" ref="J547">_xll.SNL.Clients.Office.Excel.Functions.SPG($A547, "SP_NET_INC", J$3)</f>
        <v>17746</v>
      </c>
    </row>
    <row r="548" spans="1:10" x14ac:dyDescent="0.3">
      <c r="A548" s="11" t="s">
        <v>1558</v>
      </c>
      <c r="B548" s="9" cm="1">
        <f t="array" ref="B548">_xll.SNL.Clients.Office.Excel.Functions.SPG($A548, "SP_NET_INC", B$3)</f>
        <v>53633</v>
      </c>
      <c r="C548" s="9" cm="1">
        <f t="array" ref="C548">_xll.SNL.Clients.Office.Excel.Functions.SPG($A548, "SP_NET_INC", C$3)</f>
        <v>56312</v>
      </c>
      <c r="D548" s="9" cm="1">
        <f t="array" ref="D548">_xll.SNL.Clients.Office.Excel.Functions.SPG($A548, "SP_NET_INC", D$3)</f>
        <v>51330</v>
      </c>
      <c r="E548" s="9" cm="1">
        <f t="array" ref="E548">_xll.SNL.Clients.Office.Excel.Functions.SPG($A548, "SP_NET_INC", E$3)</f>
        <v>73832</v>
      </c>
      <c r="F548" s="9" cm="1">
        <f t="array" ref="F548">_xll.SNL.Clients.Office.Excel.Functions.SPG($A548, "SP_NET_INC", F$3)</f>
        <v>41535</v>
      </c>
      <c r="G548" s="9" cm="1">
        <f t="array" ref="G548">_xll.SNL.Clients.Office.Excel.Functions.SPG($A548, "SP_NET_INC", G$3)</f>
        <v>36123</v>
      </c>
      <c r="H548" s="9" cm="1">
        <f t="array" ref="H548">_xll.SNL.Clients.Office.Excel.Functions.SPG($A548, "SP_NET_INC", H$3)</f>
        <v>34029</v>
      </c>
      <c r="I548" s="9" cm="1">
        <f t="array" ref="I548">_xll.SNL.Clients.Office.Excel.Functions.SPG($A548, "SP_NET_INC", I$3)</f>
        <v>45037</v>
      </c>
      <c r="J548" s="9" cm="1">
        <f t="array" ref="J548">_xll.SNL.Clients.Office.Excel.Functions.SPG($A548, "SP_NET_INC", J$3)</f>
        <v>50300</v>
      </c>
    </row>
    <row r="549" spans="1:10" x14ac:dyDescent="0.3">
      <c r="A549" s="11" t="s">
        <v>1559</v>
      </c>
      <c r="B549" s="9" cm="1">
        <f t="array" ref="B549">_xll.SNL.Clients.Office.Excel.Functions.SPG($A549, "SP_NET_INC", B$3)</f>
        <v>32178</v>
      </c>
      <c r="C549" s="9" cm="1">
        <f t="array" ref="C549">_xll.SNL.Clients.Office.Excel.Functions.SPG($A549, "SP_NET_INC", C$3)</f>
        <v>5170</v>
      </c>
      <c r="D549" s="9" cm="1">
        <f t="array" ref="D549">_xll.SNL.Clients.Office.Excel.Functions.SPG($A549, "SP_NET_INC", D$3)</f>
        <v>14311</v>
      </c>
      <c r="E549" s="9" cm="1">
        <f t="array" ref="E549">_xll.SNL.Clients.Office.Excel.Functions.SPG($A549, "SP_NET_INC", E$3)</f>
        <v>26352</v>
      </c>
      <c r="F549" s="9" cm="1">
        <f t="array" ref="F549">_xll.SNL.Clients.Office.Excel.Functions.SPG($A549, "SP_NET_INC", F$3)</f>
        <v>10466</v>
      </c>
      <c r="G549" s="9" cm="1">
        <f t="array" ref="G549">_xll.SNL.Clients.Office.Excel.Functions.SPG($A549, "SP_NET_INC", G$3)</f>
        <v>17338</v>
      </c>
      <c r="H549" s="9" cm="1">
        <f t="array" ref="H549">_xll.SNL.Clients.Office.Excel.Functions.SPG($A549, "SP_NET_INC", H$3)</f>
        <v>-37066</v>
      </c>
      <c r="I549" s="9" cm="1">
        <f t="array" ref="I549">_xll.SNL.Clients.Office.Excel.Functions.SPG($A549, "SP_NET_INC", I$3)</f>
        <v>6824</v>
      </c>
      <c r="J549" s="9" cm="1">
        <f t="array" ref="J549">_xll.SNL.Clients.Office.Excel.Functions.SPG($A549, "SP_NET_INC", J$3)</f>
        <v>-5814</v>
      </c>
    </row>
    <row r="550" spans="1:10" x14ac:dyDescent="0.3">
      <c r="A550" s="11" t="s">
        <v>1560</v>
      </c>
      <c r="B550" s="9" cm="1">
        <f t="array" ref="B550">_xll.SNL.Clients.Office.Excel.Functions.SPG($A550, "SP_NET_INC", B$3)</f>
        <v>-79055</v>
      </c>
      <c r="C550" s="9" cm="1">
        <f t="array" ref="C550">_xll.SNL.Clients.Office.Excel.Functions.SPG($A550, "SP_NET_INC", C$3)</f>
        <v>276729</v>
      </c>
      <c r="D550" s="9" cm="1">
        <f t="array" ref="D550">_xll.SNL.Clients.Office.Excel.Functions.SPG($A550, "SP_NET_INC", D$3)</f>
        <v>-238485</v>
      </c>
      <c r="E550" s="9" cm="1">
        <f t="array" ref="E550">_xll.SNL.Clients.Office.Excel.Functions.SPG($A550, "SP_NET_INC", E$3)</f>
        <v>56336</v>
      </c>
      <c r="F550" s="9" cm="1">
        <f t="array" ref="F550">_xll.SNL.Clients.Office.Excel.Functions.SPG($A550, "SP_NET_INC", F$3)</f>
        <v>203588</v>
      </c>
      <c r="G550" s="9" cm="1">
        <f t="array" ref="G550">_xll.SNL.Clients.Office.Excel.Functions.SPG($A550, "SP_NET_INC", G$3)</f>
        <v>-433200</v>
      </c>
      <c r="H550" s="9" cm="1">
        <f t="array" ref="H550">_xll.SNL.Clients.Office.Excel.Functions.SPG($A550, "SP_NET_INC", H$3)</f>
        <v>306192</v>
      </c>
      <c r="I550" s="9" cm="1">
        <f t="array" ref="I550">_xll.SNL.Clients.Office.Excel.Functions.SPG($A550, "SP_NET_INC", I$3)</f>
        <v>197445</v>
      </c>
      <c r="J550" s="9" cm="1">
        <f t="array" ref="J550">_xll.SNL.Clients.Office.Excel.Functions.SPG($A550, "SP_NET_INC", J$3)</f>
        <v>-176808</v>
      </c>
    </row>
    <row r="551" spans="1:10" x14ac:dyDescent="0.3">
      <c r="A551" s="11" t="s">
        <v>1561</v>
      </c>
      <c r="B551" s="9" cm="1">
        <f t="array" ref="B551">_xll.SNL.Clients.Office.Excel.Functions.SPG($A551, "SP_NET_INC", B$3)</f>
        <v>13468</v>
      </c>
      <c r="C551" s="9" cm="1">
        <f t="array" ref="C551">_xll.SNL.Clients.Office.Excel.Functions.SPG($A551, "SP_NET_INC", C$3)</f>
        <v>12494</v>
      </c>
      <c r="D551" s="9" cm="1">
        <f t="array" ref="D551">_xll.SNL.Clients.Office.Excel.Functions.SPG($A551, "SP_NET_INC", D$3)</f>
        <v>9777</v>
      </c>
      <c r="E551" s="9" cm="1">
        <f t="array" ref="E551">_xll.SNL.Clients.Office.Excel.Functions.SPG($A551, "SP_NET_INC", E$3)</f>
        <v>11712</v>
      </c>
      <c r="F551" s="9" cm="1">
        <f t="array" ref="F551">_xll.SNL.Clients.Office.Excel.Functions.SPG($A551, "SP_NET_INC", F$3)</f>
        <v>11617</v>
      </c>
      <c r="G551" s="9" cm="1">
        <f t="array" ref="G551">_xll.SNL.Clients.Office.Excel.Functions.SPG($A551, "SP_NET_INC", G$3)</f>
        <v>-1293</v>
      </c>
      <c r="H551" s="9" cm="1">
        <f t="array" ref="H551">_xll.SNL.Clients.Office.Excel.Functions.SPG($A551, "SP_NET_INC", H$3)</f>
        <v>12222</v>
      </c>
      <c r="I551" s="9" cm="1">
        <f t="array" ref="I551">_xll.SNL.Clients.Office.Excel.Functions.SPG($A551, "SP_NET_INC", I$3)</f>
        <v>14864</v>
      </c>
      <c r="J551" s="9" cm="1">
        <f t="array" ref="J551">_xll.SNL.Clients.Office.Excel.Functions.SPG($A551, "SP_NET_INC", J$3)</f>
        <v>11427</v>
      </c>
    </row>
    <row r="552" spans="1:10" x14ac:dyDescent="0.3">
      <c r="A552" s="11" t="s">
        <v>1562</v>
      </c>
      <c r="B552" s="9" cm="1">
        <f t="array" ref="B552">_xll.SNL.Clients.Office.Excel.Functions.SPG($A552, "SP_NET_INC", B$3)</f>
        <v>17184</v>
      </c>
      <c r="C552" s="9" cm="1">
        <f t="array" ref="C552">_xll.SNL.Clients.Office.Excel.Functions.SPG($A552, "SP_NET_INC", C$3)</f>
        <v>16375</v>
      </c>
      <c r="D552" s="9" cm="1">
        <f t="array" ref="D552">_xll.SNL.Clients.Office.Excel.Functions.SPG($A552, "SP_NET_INC", D$3)</f>
        <v>16361</v>
      </c>
      <c r="E552" s="9" cm="1">
        <f t="array" ref="E552">_xll.SNL.Clients.Office.Excel.Functions.SPG($A552, "SP_NET_INC", E$3)</f>
        <v>13552</v>
      </c>
      <c r="F552" s="9" cm="1">
        <f t="array" ref="F552">_xll.SNL.Clients.Office.Excel.Functions.SPG($A552, "SP_NET_INC", F$3)</f>
        <v>12693</v>
      </c>
      <c r="G552" s="9" cm="1">
        <f t="array" ref="G552">_xll.SNL.Clients.Office.Excel.Functions.SPG($A552, "SP_NET_INC", G$3)</f>
        <v>11608</v>
      </c>
      <c r="H552" s="9" cm="1">
        <f t="array" ref="H552">_xll.SNL.Clients.Office.Excel.Functions.SPG($A552, "SP_NET_INC", H$3)</f>
        <v>11694</v>
      </c>
      <c r="I552" s="9" cm="1">
        <f t="array" ref="I552">_xll.SNL.Clients.Office.Excel.Functions.SPG($A552, "SP_NET_INC", I$3)</f>
        <v>11883</v>
      </c>
      <c r="J552" s="9" cm="1">
        <f t="array" ref="J552">_xll.SNL.Clients.Office.Excel.Functions.SPG($A552, "SP_NET_INC", J$3)</f>
        <v>9739</v>
      </c>
    </row>
    <row r="553" spans="1:10" x14ac:dyDescent="0.3">
      <c r="A553" s="11" t="s">
        <v>1563</v>
      </c>
      <c r="B553" s="9" cm="1">
        <f t="array" ref="B553">_xll.SNL.Clients.Office.Excel.Functions.SPG($A553, "SP_NET_INC", B$3)</f>
        <v>-2500</v>
      </c>
      <c r="C553" s="9" cm="1">
        <f t="array" ref="C553">_xll.SNL.Clients.Office.Excel.Functions.SPG($A553, "SP_NET_INC", C$3)</f>
        <v>20000</v>
      </c>
      <c r="D553" s="9" cm="1">
        <f t="array" ref="D553">_xll.SNL.Clients.Office.Excel.Functions.SPG($A553, "SP_NET_INC", D$3)</f>
        <v>300</v>
      </c>
      <c r="E553" s="9" cm="1">
        <f t="array" ref="E553">_xll.SNL.Clients.Office.Excel.Functions.SPG($A553, "SP_NET_INC", E$3)</f>
        <v>21500</v>
      </c>
      <c r="F553" s="9" cm="1">
        <f t="array" ref="F553">_xll.SNL.Clients.Office.Excel.Functions.SPG($A553, "SP_NET_INC", F$3)</f>
        <v>-7200</v>
      </c>
      <c r="G553" s="9" cm="1">
        <f t="array" ref="G553">_xll.SNL.Clients.Office.Excel.Functions.SPG($A553, "SP_NET_INC", G$3)</f>
        <v>-1600</v>
      </c>
      <c r="H553" s="9" cm="1">
        <f t="array" ref="H553">_xll.SNL.Clients.Office.Excel.Functions.SPG($A553, "SP_NET_INC", H$3)</f>
        <v>-12800</v>
      </c>
      <c r="I553" s="9" cm="1">
        <f t="array" ref="I553">_xll.SNL.Clients.Office.Excel.Functions.SPG($A553, "SP_NET_INC", I$3)</f>
        <v>-8200</v>
      </c>
      <c r="J553" s="9" cm="1">
        <f t="array" ref="J553">_xll.SNL.Clients.Office.Excel.Functions.SPG($A553, "SP_NET_INC", J$3)</f>
        <v>400</v>
      </c>
    </row>
    <row r="554" spans="1:10" x14ac:dyDescent="0.3">
      <c r="A554" s="11" t="s">
        <v>1564</v>
      </c>
      <c r="B554" s="9" cm="1">
        <f t="array" ref="B554">_xll.SNL.Clients.Office.Excel.Functions.SPG($A554, "SP_NET_INC", B$3)</f>
        <v>24459</v>
      </c>
      <c r="C554" s="9" cm="1">
        <f t="array" ref="C554">_xll.SNL.Clients.Office.Excel.Functions.SPG($A554, "SP_NET_INC", C$3)</f>
        <v>43105</v>
      </c>
      <c r="D554" s="9" cm="1">
        <f t="array" ref="D554">_xll.SNL.Clients.Office.Excel.Functions.SPG($A554, "SP_NET_INC", D$3)</f>
        <v>44635</v>
      </c>
      <c r="E554" s="9" cm="1">
        <f t="array" ref="E554">_xll.SNL.Clients.Office.Excel.Functions.SPG($A554, "SP_NET_INC", E$3)</f>
        <v>38057</v>
      </c>
      <c r="F554" s="9" cm="1">
        <f t="array" ref="F554">_xll.SNL.Clients.Office.Excel.Functions.SPG($A554, "SP_NET_INC", F$3)</f>
        <v>20457</v>
      </c>
      <c r="G554" s="9" cm="1">
        <f t="array" ref="G554">_xll.SNL.Clients.Office.Excel.Functions.SPG($A554, "SP_NET_INC", G$3)</f>
        <v>42325</v>
      </c>
      <c r="H554" s="9" cm="1">
        <f t="array" ref="H554">_xll.SNL.Clients.Office.Excel.Functions.SPG($A554, "SP_NET_INC", H$3)</f>
        <v>27631</v>
      </c>
      <c r="I554" s="9" cm="1">
        <f t="array" ref="I554">_xll.SNL.Clients.Office.Excel.Functions.SPG($A554, "SP_NET_INC", I$3)</f>
        <v>24276</v>
      </c>
      <c r="J554" s="9" cm="1">
        <f t="array" ref="J554">_xll.SNL.Clients.Office.Excel.Functions.SPG($A554, "SP_NET_INC", J$3)</f>
        <v>17810</v>
      </c>
    </row>
    <row r="555" spans="1:10" x14ac:dyDescent="0.3">
      <c r="A555" s="11" t="s">
        <v>1565</v>
      </c>
      <c r="B555" s="9" cm="1">
        <f t="array" ref="B555">_xll.SNL.Clients.Office.Excel.Functions.SPG($A555, "SP_NET_INC", B$3)</f>
        <v>71413</v>
      </c>
      <c r="C555" s="9" cm="1">
        <f t="array" ref="C555">_xll.SNL.Clients.Office.Excel.Functions.SPG($A555, "SP_NET_INC", C$3)</f>
        <v>75804</v>
      </c>
      <c r="D555" s="9" cm="1">
        <f t="array" ref="D555">_xll.SNL.Clients.Office.Excel.Functions.SPG($A555, "SP_NET_INC", D$3)</f>
        <v>47347</v>
      </c>
      <c r="E555" s="9" cm="1">
        <f t="array" ref="E555">_xll.SNL.Clients.Office.Excel.Functions.SPG($A555, "SP_NET_INC", E$3)</f>
        <v>66615</v>
      </c>
      <c r="F555" s="9" cm="1">
        <f t="array" ref="F555">_xll.SNL.Clients.Office.Excel.Functions.SPG($A555, "SP_NET_INC", F$3)</f>
        <v>62631</v>
      </c>
      <c r="G555" s="9" cm="1">
        <f t="array" ref="G555">_xll.SNL.Clients.Office.Excel.Functions.SPG($A555, "SP_NET_INC", G$3)</f>
        <v>14090</v>
      </c>
      <c r="H555" s="9" cm="1">
        <f t="array" ref="H555">_xll.SNL.Clients.Office.Excel.Functions.SPG($A555, "SP_NET_INC", H$3)</f>
        <v>47866</v>
      </c>
      <c r="I555" s="9" cm="1">
        <f t="array" ref="I555">_xll.SNL.Clients.Office.Excel.Functions.SPG($A555, "SP_NET_INC", I$3)</f>
        <v>63288</v>
      </c>
      <c r="J555" s="9" cm="1">
        <f t="array" ref="J555">_xll.SNL.Clients.Office.Excel.Functions.SPG($A555, "SP_NET_INC", J$3)</f>
        <v>62300</v>
      </c>
    </row>
    <row r="556" spans="1:10" x14ac:dyDescent="0.3">
      <c r="A556" s="11" t="s">
        <v>1566</v>
      </c>
      <c r="B556" s="9" cm="1">
        <f t="array" ref="B556">_xll.SNL.Clients.Office.Excel.Functions.SPG($A556, "SP_NET_INC", B$3)</f>
        <v>17700</v>
      </c>
      <c r="C556" s="9" cm="1">
        <f t="array" ref="C556">_xll.SNL.Clients.Office.Excel.Functions.SPG($A556, "SP_NET_INC", C$3)</f>
        <v>31442</v>
      </c>
      <c r="D556" s="9" cm="1">
        <f t="array" ref="D556">_xll.SNL.Clients.Office.Excel.Functions.SPG($A556, "SP_NET_INC", D$3)</f>
        <v>19748</v>
      </c>
      <c r="E556" s="9" cm="1">
        <f t="array" ref="E556">_xll.SNL.Clients.Office.Excel.Functions.SPG($A556, "SP_NET_INC", E$3)</f>
        <v>-2735</v>
      </c>
      <c r="F556" s="9" cm="1">
        <f t="array" ref="F556">_xll.SNL.Clients.Office.Excel.Functions.SPG($A556, "SP_NET_INC", F$3)</f>
        <v>13502</v>
      </c>
      <c r="G556" s="9" cm="1">
        <f t="array" ref="G556">_xll.SNL.Clients.Office.Excel.Functions.SPG($A556, "SP_NET_INC", G$3)</f>
        <v>19608</v>
      </c>
      <c r="H556" s="9" cm="1">
        <f t="array" ref="H556">_xll.SNL.Clients.Office.Excel.Functions.SPG($A556, "SP_NET_INC", H$3)</f>
        <v>6380</v>
      </c>
      <c r="I556" s="9" cm="1">
        <f t="array" ref="I556">_xll.SNL.Clients.Office.Excel.Functions.SPG($A556, "SP_NET_INC", I$3)</f>
        <v>-56382</v>
      </c>
      <c r="J556" s="9" cm="1">
        <f t="array" ref="J556">_xll.SNL.Clients.Office.Excel.Functions.SPG($A556, "SP_NET_INC", J$3)</f>
        <v>694</v>
      </c>
    </row>
    <row r="557" spans="1:10" x14ac:dyDescent="0.3">
      <c r="A557" s="11" t="s">
        <v>1567</v>
      </c>
      <c r="B557" s="9" t="str" cm="1">
        <f t="array" ref="B557">_xll.SNL.Clients.Office.Excel.Functions.SPG($A557, "SP_NET_INC", B$3)</f>
        <v>NA</v>
      </c>
      <c r="C557" s="9" cm="1">
        <f t="array" ref="C557">_xll.SNL.Clients.Office.Excel.Functions.SPG($A557, "SP_NET_INC", C$3)</f>
        <v>-2000</v>
      </c>
      <c r="D557" s="9" cm="1">
        <f t="array" ref="D557">_xll.SNL.Clients.Office.Excel.Functions.SPG($A557, "SP_NET_INC", D$3)</f>
        <v>-20000</v>
      </c>
      <c r="E557" s="9" cm="1">
        <f t="array" ref="E557">_xll.SNL.Clients.Office.Excel.Functions.SPG($A557, "SP_NET_INC", E$3)</f>
        <v>-37000</v>
      </c>
      <c r="F557" s="9" cm="1">
        <f t="array" ref="F557">_xll.SNL.Clients.Office.Excel.Functions.SPG($A557, "SP_NET_INC", F$3)</f>
        <v>-20000</v>
      </c>
      <c r="G557" s="9" cm="1">
        <f t="array" ref="G557">_xll.SNL.Clients.Office.Excel.Functions.SPG($A557, "SP_NET_INC", G$3)</f>
        <v>-14000</v>
      </c>
      <c r="H557" s="9" cm="1">
        <f t="array" ref="H557">_xll.SNL.Clients.Office.Excel.Functions.SPG($A557, "SP_NET_INC", H$3)</f>
        <v>-39000</v>
      </c>
      <c r="I557" s="9" cm="1">
        <f t="array" ref="I557">_xll.SNL.Clients.Office.Excel.Functions.SPG($A557, "SP_NET_INC", I$3)</f>
        <v>-67000</v>
      </c>
      <c r="J557" s="9" cm="1">
        <f t="array" ref="J557">_xll.SNL.Clients.Office.Excel.Functions.SPG($A557, "SP_NET_INC", J$3)</f>
        <v>8000</v>
      </c>
    </row>
    <row r="558" spans="1:10" x14ac:dyDescent="0.3">
      <c r="A558" s="11" t="s">
        <v>1568</v>
      </c>
      <c r="B558" s="9" cm="1">
        <f t="array" ref="B558">_xll.SNL.Clients.Office.Excel.Functions.SPG($A558, "SP_NET_INC", B$3)</f>
        <v>12220</v>
      </c>
      <c r="C558" s="9" cm="1">
        <f t="array" ref="C558">_xll.SNL.Clients.Office.Excel.Functions.SPG($A558, "SP_NET_INC", C$3)</f>
        <v>21573</v>
      </c>
      <c r="D558" s="9" cm="1">
        <f t="array" ref="D558">_xll.SNL.Clients.Office.Excel.Functions.SPG($A558, "SP_NET_INC", D$3)</f>
        <v>12230</v>
      </c>
      <c r="E558" s="9" cm="1">
        <f t="array" ref="E558">_xll.SNL.Clients.Office.Excel.Functions.SPG($A558, "SP_NET_INC", E$3)</f>
        <v>18281</v>
      </c>
      <c r="F558" s="9" cm="1">
        <f t="array" ref="F558">_xll.SNL.Clients.Office.Excel.Functions.SPG($A558, "SP_NET_INC", F$3)</f>
        <v>41348</v>
      </c>
      <c r="G558" s="9" cm="1">
        <f t="array" ref="G558">_xll.SNL.Clients.Office.Excel.Functions.SPG($A558, "SP_NET_INC", G$3)</f>
        <v>30720</v>
      </c>
      <c r="H558" s="9" cm="1">
        <f t="array" ref="H558">_xll.SNL.Clients.Office.Excel.Functions.SPG($A558, "SP_NET_INC", H$3)</f>
        <v>-80933</v>
      </c>
      <c r="I558" s="9" cm="1">
        <f t="array" ref="I558">_xll.SNL.Clients.Office.Excel.Functions.SPG($A558, "SP_NET_INC", I$3)</f>
        <v>25638</v>
      </c>
      <c r="J558" s="9" cm="1">
        <f t="array" ref="J558">_xll.SNL.Clients.Office.Excel.Functions.SPG($A558, "SP_NET_INC", J$3)</f>
        <v>-19211</v>
      </c>
    </row>
    <row r="559" spans="1:10" x14ac:dyDescent="0.3">
      <c r="A559" s="11" t="s">
        <v>1569</v>
      </c>
      <c r="B559" s="9" cm="1">
        <f t="array" ref="B559">_xll.SNL.Clients.Office.Excel.Functions.SPG($A559, "SP_NET_INC", B$3)</f>
        <v>27500</v>
      </c>
      <c r="C559" s="9" cm="1">
        <f t="array" ref="C559">_xll.SNL.Clients.Office.Excel.Functions.SPG($A559, "SP_NET_INC", C$3)</f>
        <v>15600</v>
      </c>
      <c r="D559" s="9" cm="1">
        <f t="array" ref="D559">_xll.SNL.Clients.Office.Excel.Functions.SPG($A559, "SP_NET_INC", D$3)</f>
        <v>0</v>
      </c>
      <c r="E559" s="9" cm="1">
        <f t="array" ref="E559">_xll.SNL.Clients.Office.Excel.Functions.SPG($A559, "SP_NET_INC", E$3)</f>
        <v>4300</v>
      </c>
      <c r="F559" s="9" cm="1">
        <f t="array" ref="F559">_xll.SNL.Clients.Office.Excel.Functions.SPG($A559, "SP_NET_INC", F$3)</f>
        <v>27200</v>
      </c>
      <c r="G559" s="9" cm="1">
        <f t="array" ref="G559">_xll.SNL.Clients.Office.Excel.Functions.SPG($A559, "SP_NET_INC", G$3)</f>
        <v>15500</v>
      </c>
      <c r="H559" s="9" cm="1">
        <f t="array" ref="H559">_xll.SNL.Clients.Office.Excel.Functions.SPG($A559, "SP_NET_INC", H$3)</f>
        <v>1400</v>
      </c>
      <c r="I559" s="9" cm="1">
        <f t="array" ref="I559">_xll.SNL.Clients.Office.Excel.Functions.SPG($A559, "SP_NET_INC", I$3)</f>
        <v>4200</v>
      </c>
      <c r="J559" s="9" cm="1">
        <f t="array" ref="J559">_xll.SNL.Clients.Office.Excel.Functions.SPG($A559, "SP_NET_INC", J$3)</f>
        <v>24100</v>
      </c>
    </row>
    <row r="560" spans="1:10" x14ac:dyDescent="0.3">
      <c r="A560" s="11" t="s">
        <v>1570</v>
      </c>
      <c r="B560" s="9" t="str" cm="1">
        <f t="array" ref="B560">_xll.SNL.Clients.Office.Excel.Functions.SPG($A560, "SP_NET_INC", B$3)</f>
        <v>NA</v>
      </c>
      <c r="C560" s="9" cm="1">
        <f t="array" ref="C560">_xll.SNL.Clients.Office.Excel.Functions.SPG($A560, "SP_NET_INC", C$3)</f>
        <v>67796</v>
      </c>
      <c r="D560" s="9" cm="1">
        <f t="array" ref="D560">_xll.SNL.Clients.Office.Excel.Functions.SPG($A560, "SP_NET_INC", D$3)</f>
        <v>33969</v>
      </c>
      <c r="E560" s="9" cm="1">
        <f t="array" ref="E560">_xll.SNL.Clients.Office.Excel.Functions.SPG($A560, "SP_NET_INC", E$3)</f>
        <v>-2824</v>
      </c>
      <c r="F560" s="9" cm="1">
        <f t="array" ref="F560">_xll.SNL.Clients.Office.Excel.Functions.SPG($A560, "SP_NET_INC", F$3)</f>
        <v>46057</v>
      </c>
      <c r="G560" s="9" cm="1">
        <f t="array" ref="G560">_xll.SNL.Clients.Office.Excel.Functions.SPG($A560, "SP_NET_INC", G$3)</f>
        <v>61287</v>
      </c>
      <c r="H560" s="9" cm="1">
        <f t="array" ref="H560">_xll.SNL.Clients.Office.Excel.Functions.SPG($A560, "SP_NET_INC", H$3)</f>
        <v>30788</v>
      </c>
      <c r="I560" s="9" cm="1">
        <f t="array" ref="I560">_xll.SNL.Clients.Office.Excel.Functions.SPG($A560, "SP_NET_INC", I$3)</f>
        <v>-5161</v>
      </c>
      <c r="J560" s="9" cm="1">
        <f t="array" ref="J560">_xll.SNL.Clients.Office.Excel.Functions.SPG($A560, "SP_NET_INC", J$3)</f>
        <v>56668</v>
      </c>
    </row>
    <row r="561" spans="1:10" x14ac:dyDescent="0.3">
      <c r="A561" s="11" t="s">
        <v>1571</v>
      </c>
      <c r="B561" s="9" cm="1">
        <f t="array" ref="B561">_xll.SNL.Clients.Office.Excel.Functions.SPG($A561, "SP_NET_INC", B$3)</f>
        <v>4777</v>
      </c>
      <c r="C561" s="9" cm="1">
        <f t="array" ref="C561">_xll.SNL.Clients.Office.Excel.Functions.SPG($A561, "SP_NET_INC", C$3)</f>
        <v>4661</v>
      </c>
      <c r="D561" s="9" cm="1">
        <f t="array" ref="D561">_xll.SNL.Clients.Office.Excel.Functions.SPG($A561, "SP_NET_INC", D$3)</f>
        <v>3997</v>
      </c>
      <c r="E561" s="9" cm="1">
        <f t="array" ref="E561">_xll.SNL.Clients.Office.Excel.Functions.SPG($A561, "SP_NET_INC", E$3)</f>
        <v>5276</v>
      </c>
      <c r="F561" s="9" cm="1">
        <f t="array" ref="F561">_xll.SNL.Clients.Office.Excel.Functions.SPG($A561, "SP_NET_INC", F$3)</f>
        <v>5300</v>
      </c>
      <c r="G561" s="9" cm="1">
        <f t="array" ref="G561">_xll.SNL.Clients.Office.Excel.Functions.SPG($A561, "SP_NET_INC", G$3)</f>
        <v>3593</v>
      </c>
      <c r="H561" s="9" cm="1">
        <f t="array" ref="H561">_xll.SNL.Clients.Office.Excel.Functions.SPG($A561, "SP_NET_INC", H$3)</f>
        <v>3872</v>
      </c>
      <c r="I561" s="9" cm="1">
        <f t="array" ref="I561">_xll.SNL.Clients.Office.Excel.Functions.SPG($A561, "SP_NET_INC", I$3)</f>
        <v>3476</v>
      </c>
      <c r="J561" s="9" cm="1">
        <f t="array" ref="J561">_xll.SNL.Clients.Office.Excel.Functions.SPG($A561, "SP_NET_INC", J$3)</f>
        <v>4459</v>
      </c>
    </row>
    <row r="562" spans="1:10" x14ac:dyDescent="0.3">
      <c r="A562" s="11" t="s">
        <v>1572</v>
      </c>
      <c r="B562" s="9" cm="1">
        <f t="array" ref="B562">_xll.SNL.Clients.Office.Excel.Functions.SPG($A562, "SP_NET_INC", B$3)</f>
        <v>24793</v>
      </c>
      <c r="C562" s="9" cm="1">
        <f t="array" ref="C562">_xll.SNL.Clients.Office.Excel.Functions.SPG($A562, "SP_NET_INC", C$3)</f>
        <v>30982</v>
      </c>
      <c r="D562" s="9" cm="1">
        <f t="array" ref="D562">_xll.SNL.Clients.Office.Excel.Functions.SPG($A562, "SP_NET_INC", D$3)</f>
        <v>30860</v>
      </c>
      <c r="E562" s="9" cm="1">
        <f t="array" ref="E562">_xll.SNL.Clients.Office.Excel.Functions.SPG($A562, "SP_NET_INC", E$3)</f>
        <v>33949</v>
      </c>
      <c r="F562" s="9" cm="1">
        <f t="array" ref="F562">_xll.SNL.Clients.Office.Excel.Functions.SPG($A562, "SP_NET_INC", F$3)</f>
        <v>27687</v>
      </c>
      <c r="G562" s="9" cm="1">
        <f t="array" ref="G562">_xll.SNL.Clients.Office.Excel.Functions.SPG($A562, "SP_NET_INC", G$3)</f>
        <v>-11254</v>
      </c>
      <c r="H562" s="9" cm="1">
        <f t="array" ref="H562">_xll.SNL.Clients.Office.Excel.Functions.SPG($A562, "SP_NET_INC", H$3)</f>
        <v>4363</v>
      </c>
      <c r="I562" s="9" cm="1">
        <f t="array" ref="I562">_xll.SNL.Clients.Office.Excel.Functions.SPG($A562, "SP_NET_INC", I$3)</f>
        <v>-45618</v>
      </c>
      <c r="J562" s="9" cm="1">
        <f t="array" ref="J562">_xll.SNL.Clients.Office.Excel.Functions.SPG($A562, "SP_NET_INC", J$3)</f>
        <v>47330</v>
      </c>
    </row>
    <row r="563" spans="1:10" x14ac:dyDescent="0.3">
      <c r="A563" s="11" t="s">
        <v>1573</v>
      </c>
      <c r="B563" s="9" cm="1">
        <f t="array" ref="B563">_xll.SNL.Clients.Office.Excel.Functions.SPG($A563, "SP_NET_INC", B$3)</f>
        <v>8382</v>
      </c>
      <c r="C563" s="9" cm="1">
        <f t="array" ref="C563">_xll.SNL.Clients.Office.Excel.Functions.SPG($A563, "SP_NET_INC", C$3)</f>
        <v>31506</v>
      </c>
      <c r="D563" s="9" cm="1">
        <f t="array" ref="D563">_xll.SNL.Clients.Office.Excel.Functions.SPG($A563, "SP_NET_INC", D$3)</f>
        <v>9467</v>
      </c>
      <c r="E563" s="9" cm="1">
        <f t="array" ref="E563">_xll.SNL.Clients.Office.Excel.Functions.SPG($A563, "SP_NET_INC", E$3)</f>
        <v>32024</v>
      </c>
      <c r="F563" s="9" cm="1">
        <f t="array" ref="F563">_xll.SNL.Clients.Office.Excel.Functions.SPG($A563, "SP_NET_INC", F$3)</f>
        <v>2445</v>
      </c>
      <c r="G563" s="9" cm="1">
        <f t="array" ref="G563">_xll.SNL.Clients.Office.Excel.Functions.SPG($A563, "SP_NET_INC", G$3)</f>
        <v>231919</v>
      </c>
      <c r="H563" s="9" cm="1">
        <f t="array" ref="H563">_xll.SNL.Clients.Office.Excel.Functions.SPG($A563, "SP_NET_INC", H$3)</f>
        <v>37540</v>
      </c>
      <c r="I563" s="9" cm="1">
        <f t="array" ref="I563">_xll.SNL.Clients.Office.Excel.Functions.SPG($A563, "SP_NET_INC", I$3)</f>
        <v>10563</v>
      </c>
      <c r="J563" s="9" cm="1">
        <f t="array" ref="J563">_xll.SNL.Clients.Office.Excel.Functions.SPG($A563, "SP_NET_INC", J$3)</f>
        <v>-20146</v>
      </c>
    </row>
    <row r="564" spans="1:10" x14ac:dyDescent="0.3">
      <c r="A564" s="11" t="s">
        <v>1574</v>
      </c>
      <c r="B564" s="9" t="str" cm="1">
        <f t="array" ref="B564">_xll.SNL.Clients.Office.Excel.Functions.SPG($A564, "SP_NET_INC", B$3)</f>
        <v>NA</v>
      </c>
      <c r="C564" s="9" cm="1">
        <f t="array" ref="C564">_xll.SNL.Clients.Office.Excel.Functions.SPG($A564, "SP_NET_INC", C$3)</f>
        <v>120301</v>
      </c>
      <c r="D564" s="9" cm="1">
        <f t="array" ref="D564">_xll.SNL.Clients.Office.Excel.Functions.SPG($A564, "SP_NET_INC", D$3)</f>
        <v>102911</v>
      </c>
      <c r="E564" s="9" cm="1">
        <f t="array" ref="E564">_xll.SNL.Clients.Office.Excel.Functions.SPG($A564, "SP_NET_INC", E$3)</f>
        <v>117485</v>
      </c>
      <c r="F564" s="9" cm="1">
        <f t="array" ref="F564">_xll.SNL.Clients.Office.Excel.Functions.SPG($A564, "SP_NET_INC", F$3)</f>
        <v>61765</v>
      </c>
      <c r="G564" s="9" cm="1">
        <f t="array" ref="G564">_xll.SNL.Clients.Office.Excel.Functions.SPG($A564, "SP_NET_INC", G$3)</f>
        <v>47751</v>
      </c>
      <c r="H564" s="9" cm="1">
        <f t="array" ref="H564">_xll.SNL.Clients.Office.Excel.Functions.SPG($A564, "SP_NET_INC", H$3)</f>
        <v>83014</v>
      </c>
      <c r="I564" s="9" cm="1">
        <f t="array" ref="I564">_xll.SNL.Clients.Office.Excel.Functions.SPG($A564, "SP_NET_INC", I$3)</f>
        <v>104092</v>
      </c>
      <c r="J564" s="9" cm="1">
        <f t="array" ref="J564">_xll.SNL.Clients.Office.Excel.Functions.SPG($A564, "SP_NET_INC", J$3)</f>
        <v>52817</v>
      </c>
    </row>
    <row r="565" spans="1:10" x14ac:dyDescent="0.3">
      <c r="A565" s="11" t="s">
        <v>1575</v>
      </c>
      <c r="B565" s="9" cm="1">
        <f t="array" ref="B565">_xll.SNL.Clients.Office.Excel.Functions.SPG($A565, "SP_NET_INC", B$3)</f>
        <v>9290</v>
      </c>
      <c r="C565" s="9" cm="1">
        <f t="array" ref="C565">_xll.SNL.Clients.Office.Excel.Functions.SPG($A565, "SP_NET_INC", C$3)</f>
        <v>4484</v>
      </c>
      <c r="D565" s="9" cm="1">
        <f t="array" ref="D565">_xll.SNL.Clients.Office.Excel.Functions.SPG($A565, "SP_NET_INC", D$3)</f>
        <v>10607</v>
      </c>
      <c r="E565" s="9" cm="1">
        <f t="array" ref="E565">_xll.SNL.Clients.Office.Excel.Functions.SPG($A565, "SP_NET_INC", E$3)</f>
        <v>10432</v>
      </c>
      <c r="F565" s="9" cm="1">
        <f t="array" ref="F565">_xll.SNL.Clients.Office.Excel.Functions.SPG($A565, "SP_NET_INC", F$3)</f>
        <v>16537</v>
      </c>
      <c r="G565" s="9" cm="1">
        <f t="array" ref="G565">_xll.SNL.Clients.Office.Excel.Functions.SPG($A565, "SP_NET_INC", G$3)</f>
        <v>16766</v>
      </c>
      <c r="H565" s="9" cm="1">
        <f t="array" ref="H565">_xll.SNL.Clients.Office.Excel.Functions.SPG($A565, "SP_NET_INC", H$3)</f>
        <v>11347</v>
      </c>
      <c r="I565" s="9" cm="1">
        <f t="array" ref="I565">_xll.SNL.Clients.Office.Excel.Functions.SPG($A565, "SP_NET_INC", I$3)</f>
        <v>17292</v>
      </c>
      <c r="J565" s="9" cm="1">
        <f t="array" ref="J565">_xll.SNL.Clients.Office.Excel.Functions.SPG($A565, "SP_NET_INC", J$3)</f>
        <v>18383</v>
      </c>
    </row>
    <row r="566" spans="1:10" x14ac:dyDescent="0.3">
      <c r="A566" s="11" t="s">
        <v>1576</v>
      </c>
      <c r="B566" s="9" cm="1">
        <f t="array" ref="B566">_xll.SNL.Clients.Office.Excel.Functions.SPG($A566, "SP_NET_INC", B$3)</f>
        <v>11947</v>
      </c>
      <c r="C566" s="9" cm="1">
        <f t="array" ref="C566">_xll.SNL.Clients.Office.Excel.Functions.SPG($A566, "SP_NET_INC", C$3)</f>
        <v>14965</v>
      </c>
      <c r="D566" s="9" cm="1">
        <f t="array" ref="D566">_xll.SNL.Clients.Office.Excel.Functions.SPG($A566, "SP_NET_INC", D$3)</f>
        <v>21951</v>
      </c>
      <c r="E566" s="9" cm="1">
        <f t="array" ref="E566">_xll.SNL.Clients.Office.Excel.Functions.SPG($A566, "SP_NET_INC", E$3)</f>
        <v>14944</v>
      </c>
      <c r="F566" s="9" cm="1">
        <f t="array" ref="F566">_xll.SNL.Clients.Office.Excel.Functions.SPG($A566, "SP_NET_INC", F$3)</f>
        <v>21854</v>
      </c>
      <c r="G566" s="9" cm="1">
        <f t="array" ref="G566">_xll.SNL.Clients.Office.Excel.Functions.SPG($A566, "SP_NET_INC", G$3)</f>
        <v>21637</v>
      </c>
      <c r="H566" s="9" cm="1">
        <f t="array" ref="H566">_xll.SNL.Clients.Office.Excel.Functions.SPG($A566, "SP_NET_INC", H$3)</f>
        <v>24574</v>
      </c>
      <c r="I566" s="9" cm="1">
        <f t="array" ref="I566">_xll.SNL.Clients.Office.Excel.Functions.SPG($A566, "SP_NET_INC", I$3)</f>
        <v>-85320</v>
      </c>
      <c r="J566" s="9" cm="1">
        <f t="array" ref="J566">_xll.SNL.Clients.Office.Excel.Functions.SPG($A566, "SP_NET_INC", J$3)</f>
        <v>8741</v>
      </c>
    </row>
    <row r="567" spans="1:10" x14ac:dyDescent="0.3">
      <c r="A567" s="11" t="s">
        <v>1577</v>
      </c>
      <c r="B567" s="9" cm="1">
        <f t="array" ref="B567">_xll.SNL.Clients.Office.Excel.Functions.SPG($A567, "SP_NET_INC", B$3)</f>
        <v>-11246</v>
      </c>
      <c r="C567" s="9" cm="1">
        <f t="array" ref="C567">_xll.SNL.Clients.Office.Excel.Functions.SPG($A567, "SP_NET_INC", C$3)</f>
        <v>19807</v>
      </c>
      <c r="D567" s="9" cm="1">
        <f t="array" ref="D567">_xll.SNL.Clients.Office.Excel.Functions.SPG($A567, "SP_NET_INC", D$3)</f>
        <v>-901</v>
      </c>
      <c r="E567" s="9" cm="1">
        <f t="array" ref="E567">_xll.SNL.Clients.Office.Excel.Functions.SPG($A567, "SP_NET_INC", E$3)</f>
        <v>-4682</v>
      </c>
      <c r="F567" s="9" cm="1">
        <f t="array" ref="F567">_xll.SNL.Clients.Office.Excel.Functions.SPG($A567, "SP_NET_INC", F$3)</f>
        <v>-3862</v>
      </c>
      <c r="G567" s="9" cm="1">
        <f t="array" ref="G567">_xll.SNL.Clients.Office.Excel.Functions.SPG($A567, "SP_NET_INC", G$3)</f>
        <v>12993</v>
      </c>
      <c r="H567" s="9" cm="1">
        <f t="array" ref="H567">_xll.SNL.Clients.Office.Excel.Functions.SPG($A567, "SP_NET_INC", H$3)</f>
        <v>-3660</v>
      </c>
      <c r="I567" s="9" cm="1">
        <f t="array" ref="I567">_xll.SNL.Clients.Office.Excel.Functions.SPG($A567, "SP_NET_INC", I$3)</f>
        <v>-5020</v>
      </c>
      <c r="J567" s="9" cm="1">
        <f t="array" ref="J567">_xll.SNL.Clients.Office.Excel.Functions.SPG($A567, "SP_NET_INC", J$3)</f>
        <v>-7495</v>
      </c>
    </row>
    <row r="568" spans="1:10" x14ac:dyDescent="0.3">
      <c r="A568" s="11" t="s">
        <v>1578</v>
      </c>
      <c r="B568" s="9" cm="1">
        <f t="array" ref="B568">_xll.SNL.Clients.Office.Excel.Functions.SPG($A568, "SP_NET_INC", B$3)</f>
        <v>-13730</v>
      </c>
      <c r="C568" s="9" cm="1">
        <f t="array" ref="C568">_xll.SNL.Clients.Office.Excel.Functions.SPG($A568, "SP_NET_INC", C$3)</f>
        <v>-14023</v>
      </c>
      <c r="D568" s="9" cm="1">
        <f t="array" ref="D568">_xll.SNL.Clients.Office.Excel.Functions.SPG($A568, "SP_NET_INC", D$3)</f>
        <v>-10907</v>
      </c>
      <c r="E568" s="9" cm="1">
        <f t="array" ref="E568">_xll.SNL.Clients.Office.Excel.Functions.SPG($A568, "SP_NET_INC", E$3)</f>
        <v>2735</v>
      </c>
      <c r="F568" s="9" cm="1">
        <f t="array" ref="F568">_xll.SNL.Clients.Office.Excel.Functions.SPG($A568, "SP_NET_INC", F$3)</f>
        <v>-4469</v>
      </c>
      <c r="G568" s="9" cm="1">
        <f t="array" ref="G568">_xll.SNL.Clients.Office.Excel.Functions.SPG($A568, "SP_NET_INC", G$3)</f>
        <v>-5746</v>
      </c>
      <c r="H568" s="9" cm="1">
        <f t="array" ref="H568">_xll.SNL.Clients.Office.Excel.Functions.SPG($A568, "SP_NET_INC", H$3)</f>
        <v>-60250</v>
      </c>
      <c r="I568" s="9" cm="1">
        <f t="array" ref="I568">_xll.SNL.Clients.Office.Excel.Functions.SPG($A568, "SP_NET_INC", I$3)</f>
        <v>-30135</v>
      </c>
      <c r="J568" s="9" cm="1">
        <f t="array" ref="J568">_xll.SNL.Clients.Office.Excel.Functions.SPG($A568, "SP_NET_INC", J$3)</f>
        <v>-16230</v>
      </c>
    </row>
    <row r="569" spans="1:10" x14ac:dyDescent="0.3">
      <c r="A569" s="11" t="s">
        <v>1579</v>
      </c>
      <c r="B569" s="9" cm="1">
        <f t="array" ref="B569">_xll.SNL.Clients.Office.Excel.Functions.SPG($A569, "SP_NET_INC", B$3)</f>
        <v>29070</v>
      </c>
      <c r="C569" s="9" cm="1">
        <f t="array" ref="C569">_xll.SNL.Clients.Office.Excel.Functions.SPG($A569, "SP_NET_INC", C$3)</f>
        <v>24882</v>
      </c>
      <c r="D569" s="9" cm="1">
        <f t="array" ref="D569">_xll.SNL.Clients.Office.Excel.Functions.SPG($A569, "SP_NET_INC", D$3)</f>
        <v>31001</v>
      </c>
      <c r="E569" s="9" cm="1">
        <f t="array" ref="E569">_xll.SNL.Clients.Office.Excel.Functions.SPG($A569, "SP_NET_INC", E$3)</f>
        <v>27202</v>
      </c>
      <c r="F569" s="9" cm="1">
        <f t="array" ref="F569">_xll.SNL.Clients.Office.Excel.Functions.SPG($A569, "SP_NET_INC", F$3)</f>
        <v>24156</v>
      </c>
      <c r="G569" s="9" cm="1">
        <f t="array" ref="G569">_xll.SNL.Clients.Office.Excel.Functions.SPG($A569, "SP_NET_INC", G$3)</f>
        <v>3499</v>
      </c>
      <c r="H569" s="9" cm="1">
        <f t="array" ref="H569">_xll.SNL.Clients.Office.Excel.Functions.SPG($A569, "SP_NET_INC", H$3)</f>
        <v>32621</v>
      </c>
      <c r="I569" s="9" cm="1">
        <f t="array" ref="I569">_xll.SNL.Clients.Office.Excel.Functions.SPG($A569, "SP_NET_INC", I$3)</f>
        <v>33730</v>
      </c>
      <c r="J569" s="9" cm="1">
        <f t="array" ref="J569">_xll.SNL.Clients.Office.Excel.Functions.SPG($A569, "SP_NET_INC", J$3)</f>
        <v>38411</v>
      </c>
    </row>
    <row r="570" spans="1:10" x14ac:dyDescent="0.3">
      <c r="A570" s="11" t="s">
        <v>1580</v>
      </c>
      <c r="B570" s="9" cm="1">
        <f t="array" ref="B570">_xll.SNL.Clients.Office.Excel.Functions.SPG($A570, "SP_NET_INC", B$3)</f>
        <v>32339</v>
      </c>
      <c r="C570" s="9" cm="1">
        <f t="array" ref="C570">_xll.SNL.Clients.Office.Excel.Functions.SPG($A570, "SP_NET_INC", C$3)</f>
        <v>-66656</v>
      </c>
      <c r="D570" s="9" cm="1">
        <f t="array" ref="D570">_xll.SNL.Clients.Office.Excel.Functions.SPG($A570, "SP_NET_INC", D$3)</f>
        <v>34732</v>
      </c>
      <c r="E570" s="9" cm="1">
        <f t="array" ref="E570">_xll.SNL.Clients.Office.Excel.Functions.SPG($A570, "SP_NET_INC", E$3)</f>
        <v>34223</v>
      </c>
      <c r="F570" s="9" cm="1">
        <f t="array" ref="F570">_xll.SNL.Clients.Office.Excel.Functions.SPG($A570, "SP_NET_INC", F$3)</f>
        <v>29149</v>
      </c>
      <c r="G570" s="9" cm="1">
        <f t="array" ref="G570">_xll.SNL.Clients.Office.Excel.Functions.SPG($A570, "SP_NET_INC", G$3)</f>
        <v>3022</v>
      </c>
      <c r="H570" s="9" cm="1">
        <f t="array" ref="H570">_xll.SNL.Clients.Office.Excel.Functions.SPG($A570, "SP_NET_INC", H$3)</f>
        <v>30308</v>
      </c>
      <c r="I570" s="9" cm="1">
        <f t="array" ref="I570">_xll.SNL.Clients.Office.Excel.Functions.SPG($A570, "SP_NET_INC", I$3)</f>
        <v>19108</v>
      </c>
      <c r="J570" s="9" cm="1">
        <f t="array" ref="J570">_xll.SNL.Clients.Office.Excel.Functions.SPG($A570, "SP_NET_INC", J$3)</f>
        <v>4577</v>
      </c>
    </row>
    <row r="571" spans="1:10" x14ac:dyDescent="0.3">
      <c r="A571" s="11" t="s">
        <v>1581</v>
      </c>
      <c r="B571" s="9" cm="1">
        <f t="array" ref="B571">_xll.SNL.Clients.Office.Excel.Functions.SPG($A571, "SP_NET_INC", B$3)</f>
        <v>-27830</v>
      </c>
      <c r="C571" s="9" cm="1">
        <f t="array" ref="C571">_xll.SNL.Clients.Office.Excel.Functions.SPG($A571, "SP_NET_INC", C$3)</f>
        <v>832</v>
      </c>
      <c r="D571" s="9" cm="1">
        <f t="array" ref="D571">_xll.SNL.Clients.Office.Excel.Functions.SPG($A571, "SP_NET_INC", D$3)</f>
        <v>-2298</v>
      </c>
      <c r="E571" s="9" cm="1">
        <f t="array" ref="E571">_xll.SNL.Clients.Office.Excel.Functions.SPG($A571, "SP_NET_INC", E$3)</f>
        <v>5037</v>
      </c>
      <c r="F571" s="9" cm="1">
        <f t="array" ref="F571">_xll.SNL.Clients.Office.Excel.Functions.SPG($A571, "SP_NET_INC", F$3)</f>
        <v>5965</v>
      </c>
      <c r="G571" s="9" cm="1">
        <f t="array" ref="G571">_xll.SNL.Clients.Office.Excel.Functions.SPG($A571, "SP_NET_INC", G$3)</f>
        <v>12266</v>
      </c>
      <c r="H571" s="9" cm="1">
        <f t="array" ref="H571">_xll.SNL.Clients.Office.Excel.Functions.SPG($A571, "SP_NET_INC", H$3)</f>
        <v>93972</v>
      </c>
      <c r="I571" s="9" cm="1">
        <f t="array" ref="I571">_xll.SNL.Clients.Office.Excel.Functions.SPG($A571, "SP_NET_INC", I$3)</f>
        <v>48863</v>
      </c>
      <c r="J571" s="9" cm="1">
        <f t="array" ref="J571">_xll.SNL.Clients.Office.Excel.Functions.SPG($A571, "SP_NET_INC", J$3)</f>
        <v>36855</v>
      </c>
    </row>
    <row r="572" spans="1:10" x14ac:dyDescent="0.3">
      <c r="A572" s="11" t="s">
        <v>1582</v>
      </c>
      <c r="B572" s="9" t="str" cm="1">
        <f t="array" ref="B572">_xll.SNL.Clients.Office.Excel.Functions.SPG($A572, "SP_NET_INC", B$3)</f>
        <v>NA</v>
      </c>
      <c r="C572" s="9" cm="1">
        <f t="array" ref="C572">_xll.SNL.Clients.Office.Excel.Functions.SPG($A572, "SP_NET_INC", C$3)</f>
        <v>-146907</v>
      </c>
      <c r="D572" s="9" cm="1">
        <f t="array" ref="D572">_xll.SNL.Clients.Office.Excel.Functions.SPG($A572, "SP_NET_INC", D$3)</f>
        <v>-121796</v>
      </c>
      <c r="E572" s="9" cm="1">
        <f t="array" ref="E572">_xll.SNL.Clients.Office.Excel.Functions.SPG($A572, "SP_NET_INC", E$3)</f>
        <v>-21687</v>
      </c>
      <c r="F572" s="9" cm="1">
        <f t="array" ref="F572">_xll.SNL.Clients.Office.Excel.Functions.SPG($A572, "SP_NET_INC", F$3)</f>
        <v>-95905</v>
      </c>
      <c r="G572" s="9" cm="1">
        <f t="array" ref="G572">_xll.SNL.Clients.Office.Excel.Functions.SPG($A572, "SP_NET_INC", G$3)</f>
        <v>-119349</v>
      </c>
      <c r="H572" s="9" cm="1">
        <f t="array" ref="H572">_xll.SNL.Clients.Office.Excel.Functions.SPG($A572, "SP_NET_INC", H$3)</f>
        <v>-765763</v>
      </c>
      <c r="I572" s="9" cm="1">
        <f t="array" ref="I572">_xll.SNL.Clients.Office.Excel.Functions.SPG($A572, "SP_NET_INC", I$3)</f>
        <v>-76902</v>
      </c>
      <c r="J572" s="9" t="str" cm="1">
        <f t="array" ref="J572">_xll.SNL.Clients.Office.Excel.Functions.SPG($A572, "SP_NET_INC", J$3)</f>
        <v>NA</v>
      </c>
    </row>
    <row r="573" spans="1:10" x14ac:dyDescent="0.3">
      <c r="A573" s="11" t="s">
        <v>1583</v>
      </c>
      <c r="B573" s="9" cm="1">
        <f t="array" ref="B573">_xll.SNL.Clients.Office.Excel.Functions.SPG($A573, "SP_NET_INC", B$3)</f>
        <v>19500</v>
      </c>
      <c r="C573" s="9" cm="1">
        <f t="array" ref="C573">_xll.SNL.Clients.Office.Excel.Functions.SPG($A573, "SP_NET_INC", C$3)</f>
        <v>9100</v>
      </c>
      <c r="D573" s="9" cm="1">
        <f t="array" ref="D573">_xll.SNL.Clients.Office.Excel.Functions.SPG($A573, "SP_NET_INC", D$3)</f>
        <v>-1800</v>
      </c>
      <c r="E573" s="9" cm="1">
        <f t="array" ref="E573">_xll.SNL.Clients.Office.Excel.Functions.SPG($A573, "SP_NET_INC", E$3)</f>
        <v>-21700</v>
      </c>
      <c r="F573" s="9" cm="1">
        <f t="array" ref="F573">_xll.SNL.Clients.Office.Excel.Functions.SPG($A573, "SP_NET_INC", F$3)</f>
        <v>-24600</v>
      </c>
      <c r="G573" s="9" cm="1">
        <f t="array" ref="G573">_xll.SNL.Clients.Office.Excel.Functions.SPG($A573, "SP_NET_INC", G$3)</f>
        <v>10700</v>
      </c>
      <c r="H573" s="9" cm="1">
        <f t="array" ref="H573">_xll.SNL.Clients.Office.Excel.Functions.SPG($A573, "SP_NET_INC", H$3)</f>
        <v>9800</v>
      </c>
      <c r="I573" s="9" cm="1">
        <f t="array" ref="I573">_xll.SNL.Clients.Office.Excel.Functions.SPG($A573, "SP_NET_INC", I$3)</f>
        <v>-100</v>
      </c>
      <c r="J573" s="9" cm="1">
        <f t="array" ref="J573">_xll.SNL.Clients.Office.Excel.Functions.SPG($A573, "SP_NET_INC", J$3)</f>
        <v>-15400</v>
      </c>
    </row>
    <row r="574" spans="1:10" x14ac:dyDescent="0.3">
      <c r="A574" s="11" t="s">
        <v>1584</v>
      </c>
      <c r="B574" s="9" cm="1">
        <f t="array" ref="B574">_xll.SNL.Clients.Office.Excel.Functions.SPG($A574, "SP_NET_INC", B$3)</f>
        <v>2561</v>
      </c>
      <c r="C574" s="9" cm="1">
        <f t="array" ref="C574">_xll.SNL.Clients.Office.Excel.Functions.SPG($A574, "SP_NET_INC", C$3)</f>
        <v>10242</v>
      </c>
      <c r="D574" s="9" cm="1">
        <f t="array" ref="D574">_xll.SNL.Clients.Office.Excel.Functions.SPG($A574, "SP_NET_INC", D$3)</f>
        <v>11554</v>
      </c>
      <c r="E574" s="9" cm="1">
        <f t="array" ref="E574">_xll.SNL.Clients.Office.Excel.Functions.SPG($A574, "SP_NET_INC", E$3)</f>
        <v>-1195</v>
      </c>
      <c r="F574" s="9" cm="1">
        <f t="array" ref="F574">_xll.SNL.Clients.Office.Excel.Functions.SPG($A574, "SP_NET_INC", F$3)</f>
        <v>-14462</v>
      </c>
      <c r="G574" s="9" cm="1">
        <f t="array" ref="G574">_xll.SNL.Clients.Office.Excel.Functions.SPG($A574, "SP_NET_INC", G$3)</f>
        <v>8664</v>
      </c>
      <c r="H574" s="9" cm="1">
        <f t="array" ref="H574">_xll.SNL.Clients.Office.Excel.Functions.SPG($A574, "SP_NET_INC", H$3)</f>
        <v>16583</v>
      </c>
      <c r="I574" s="9" cm="1">
        <f t="array" ref="I574">_xll.SNL.Clients.Office.Excel.Functions.SPG($A574, "SP_NET_INC", I$3)</f>
        <v>17102</v>
      </c>
      <c r="J574" s="9" cm="1">
        <f t="array" ref="J574">_xll.SNL.Clients.Office.Excel.Functions.SPG($A574, "SP_NET_INC", J$3)</f>
        <v>11251</v>
      </c>
    </row>
    <row r="575" spans="1:10" x14ac:dyDescent="0.3">
      <c r="A575" s="11" t="s">
        <v>1585</v>
      </c>
      <c r="B575" s="9" t="str" cm="1">
        <f t="array" ref="B575">_xll.SNL.Clients.Office.Excel.Functions.SPG($A575, "SP_NET_INC", B$3)</f>
        <v>NA</v>
      </c>
      <c r="C575" s="9" cm="1">
        <f t="array" ref="C575">_xll.SNL.Clients.Office.Excel.Functions.SPG($A575, "SP_NET_INC", C$3)</f>
        <v>194000</v>
      </c>
      <c r="D575" s="9" cm="1">
        <f t="array" ref="D575">_xll.SNL.Clients.Office.Excel.Functions.SPG($A575, "SP_NET_INC", D$3)</f>
        <v>-55000</v>
      </c>
      <c r="E575" s="9" cm="1">
        <f t="array" ref="E575">_xll.SNL.Clients.Office.Excel.Functions.SPG($A575, "SP_NET_INC", E$3)</f>
        <v>32000</v>
      </c>
      <c r="F575" s="9" cm="1">
        <f t="array" ref="F575">_xll.SNL.Clients.Office.Excel.Functions.SPG($A575, "SP_NET_INC", F$3)</f>
        <v>-3000</v>
      </c>
      <c r="G575" s="9" cm="1">
        <f t="array" ref="G575">_xll.SNL.Clients.Office.Excel.Functions.SPG($A575, "SP_NET_INC", G$3)</f>
        <v>184000</v>
      </c>
      <c r="H575" s="9" cm="1">
        <f t="array" ref="H575">_xll.SNL.Clients.Office.Excel.Functions.SPG($A575, "SP_NET_INC", H$3)</f>
        <v>-71000</v>
      </c>
      <c r="I575" s="9" cm="1">
        <f t="array" ref="I575">_xll.SNL.Clients.Office.Excel.Functions.SPG($A575, "SP_NET_INC", I$3)</f>
        <v>-1000</v>
      </c>
      <c r="J575" s="9" cm="1">
        <f t="array" ref="J575">_xll.SNL.Clients.Office.Excel.Functions.SPG($A575, "SP_NET_INC", J$3)</f>
        <v>4000</v>
      </c>
    </row>
    <row r="576" spans="1:10" x14ac:dyDescent="0.3">
      <c r="A576" s="11" t="s">
        <v>1586</v>
      </c>
      <c r="B576" s="9" cm="1">
        <f t="array" ref="B576">_xll.SNL.Clients.Office.Excel.Functions.SPG($A576, "SP_NET_INC", B$3)</f>
        <v>-120965</v>
      </c>
      <c r="C576" s="9" cm="1">
        <f t="array" ref="C576">_xll.SNL.Clients.Office.Excel.Functions.SPG($A576, "SP_NET_INC", C$3)</f>
        <v>-104589</v>
      </c>
      <c r="D576" s="9" cm="1">
        <f t="array" ref="D576">_xll.SNL.Clients.Office.Excel.Functions.SPG($A576, "SP_NET_INC", D$3)</f>
        <v>-213717</v>
      </c>
      <c r="E576" s="9" cm="1">
        <f t="array" ref="E576">_xll.SNL.Clients.Office.Excel.Functions.SPG($A576, "SP_NET_INC", E$3)</f>
        <v>-138378</v>
      </c>
      <c r="F576" s="9" cm="1">
        <f t="array" ref="F576">_xll.SNL.Clients.Office.Excel.Functions.SPG($A576, "SP_NET_INC", F$3)</f>
        <v>-65276</v>
      </c>
      <c r="G576" s="9" cm="1">
        <f t="array" ref="G576">_xll.SNL.Clients.Office.Excel.Functions.SPG($A576, "SP_NET_INC", G$3)</f>
        <v>-115973</v>
      </c>
      <c r="H576" s="9" cm="1">
        <f t="array" ref="H576">_xll.SNL.Clients.Office.Excel.Functions.SPG($A576, "SP_NET_INC", H$3)</f>
        <v>-163413</v>
      </c>
      <c r="I576" s="9" cm="1">
        <f t="array" ref="I576">_xll.SNL.Clients.Office.Excel.Functions.SPG($A576, "SP_NET_INC", I$3)</f>
        <v>-194775</v>
      </c>
      <c r="J576" s="9" cm="1">
        <f t="array" ref="J576">_xll.SNL.Clients.Office.Excel.Functions.SPG($A576, "SP_NET_INC", J$3)</f>
        <v>-140956</v>
      </c>
    </row>
    <row r="577" spans="1:10" x14ac:dyDescent="0.3">
      <c r="A577" s="11" t="s">
        <v>1587</v>
      </c>
      <c r="B577" s="9" cm="1">
        <f t="array" ref="B577">_xll.SNL.Clients.Office.Excel.Functions.SPG($A577, "SP_NET_INC", B$3)</f>
        <v>189635</v>
      </c>
      <c r="C577" s="9" cm="1">
        <f t="array" ref="C577">_xll.SNL.Clients.Office.Excel.Functions.SPG($A577, "SP_NET_INC", C$3)</f>
        <v>176087</v>
      </c>
      <c r="D577" s="9" cm="1">
        <f t="array" ref="D577">_xll.SNL.Clients.Office.Excel.Functions.SPG($A577, "SP_NET_INC", D$3)</f>
        <v>119023</v>
      </c>
      <c r="E577" s="9" cm="1">
        <f t="array" ref="E577">_xll.SNL.Clients.Office.Excel.Functions.SPG($A577, "SP_NET_INC", E$3)</f>
        <v>128117</v>
      </c>
      <c r="F577" s="9" cm="1">
        <f t="array" ref="F577">_xll.SNL.Clients.Office.Excel.Functions.SPG($A577, "SP_NET_INC", F$3)</f>
        <v>111308</v>
      </c>
      <c r="G577" s="9" cm="1">
        <f t="array" ref="G577">_xll.SNL.Clients.Office.Excel.Functions.SPG($A577, "SP_NET_INC", G$3)</f>
        <v>6701</v>
      </c>
      <c r="H577" s="9" cm="1">
        <f t="array" ref="H577">_xll.SNL.Clients.Office.Excel.Functions.SPG($A577, "SP_NET_INC", H$3)</f>
        <v>117593</v>
      </c>
      <c r="I577" s="9" cm="1">
        <f t="array" ref="I577">_xll.SNL.Clients.Office.Excel.Functions.SPG($A577, "SP_NET_INC", I$3)</f>
        <v>29544</v>
      </c>
      <c r="J577" s="9" cm="1">
        <f t="array" ref="J577">_xll.SNL.Clients.Office.Excel.Functions.SPG($A577, "SP_NET_INC", J$3)</f>
        <v>110083</v>
      </c>
    </row>
    <row r="578" spans="1:10" x14ac:dyDescent="0.3">
      <c r="A578" s="11" t="s">
        <v>1588</v>
      </c>
      <c r="B578" s="9" cm="1">
        <f t="array" ref="B578">_xll.SNL.Clients.Office.Excel.Functions.SPG($A578, "SP_NET_INC", B$3)</f>
        <v>28052</v>
      </c>
      <c r="C578" s="9" cm="1">
        <f t="array" ref="C578">_xll.SNL.Clients.Office.Excel.Functions.SPG($A578, "SP_NET_INC", C$3)</f>
        <v>39460</v>
      </c>
      <c r="D578" s="9" cm="1">
        <f t="array" ref="D578">_xll.SNL.Clients.Office.Excel.Functions.SPG($A578, "SP_NET_INC", D$3)</f>
        <v>49104</v>
      </c>
      <c r="E578" s="9" cm="1">
        <f t="array" ref="E578">_xll.SNL.Clients.Office.Excel.Functions.SPG($A578, "SP_NET_INC", E$3)</f>
        <v>26022</v>
      </c>
      <c r="F578" s="9" cm="1">
        <f t="array" ref="F578">_xll.SNL.Clients.Office.Excel.Functions.SPG($A578, "SP_NET_INC", F$3)</f>
        <v>37867</v>
      </c>
      <c r="G578" s="9" cm="1">
        <f t="array" ref="G578">_xll.SNL.Clients.Office.Excel.Functions.SPG($A578, "SP_NET_INC", G$3)</f>
        <v>38499</v>
      </c>
      <c r="H578" s="9" cm="1">
        <f t="array" ref="H578">_xll.SNL.Clients.Office.Excel.Functions.SPG($A578, "SP_NET_INC", H$3)</f>
        <v>38154</v>
      </c>
      <c r="I578" s="9" cm="1">
        <f t="array" ref="I578">_xll.SNL.Clients.Office.Excel.Functions.SPG($A578, "SP_NET_INC", I$3)</f>
        <v>30180</v>
      </c>
      <c r="J578" s="9" cm="1">
        <f t="array" ref="J578">_xll.SNL.Clients.Office.Excel.Functions.SPG($A578, "SP_NET_INC", J$3)</f>
        <v>34643</v>
      </c>
    </row>
    <row r="579" spans="1:10" x14ac:dyDescent="0.3">
      <c r="A579" s="11" t="s">
        <v>1589</v>
      </c>
      <c r="B579" s="9" cm="1">
        <f t="array" ref="B579">_xll.SNL.Clients.Office.Excel.Functions.SPG($A579, "SP_NET_INC", B$3)</f>
        <v>-4092</v>
      </c>
      <c r="C579" s="9" cm="1">
        <f t="array" ref="C579">_xll.SNL.Clients.Office.Excel.Functions.SPG($A579, "SP_NET_INC", C$3)</f>
        <v>-66085</v>
      </c>
      <c r="D579" s="9" cm="1">
        <f t="array" ref="D579">_xll.SNL.Clients.Office.Excel.Functions.SPG($A579, "SP_NET_INC", D$3)</f>
        <v>-18993</v>
      </c>
      <c r="E579" s="9" cm="1">
        <f t="array" ref="E579">_xll.SNL.Clients.Office.Excel.Functions.SPG($A579, "SP_NET_INC", E$3)</f>
        <v>23880</v>
      </c>
      <c r="F579" s="9" cm="1">
        <f t="array" ref="F579">_xll.SNL.Clients.Office.Excel.Functions.SPG($A579, "SP_NET_INC", F$3)</f>
        <v>31443</v>
      </c>
      <c r="G579" s="9" cm="1">
        <f t="array" ref="G579">_xll.SNL.Clients.Office.Excel.Functions.SPG($A579, "SP_NET_INC", G$3)</f>
        <v>51954</v>
      </c>
      <c r="H579" s="9" cm="1">
        <f t="array" ref="H579">_xll.SNL.Clients.Office.Excel.Functions.SPG($A579, "SP_NET_INC", H$3)</f>
        <v>65955</v>
      </c>
      <c r="I579" s="9" cm="1">
        <f t="array" ref="I579">_xll.SNL.Clients.Office.Excel.Functions.SPG($A579, "SP_NET_INC", I$3)</f>
        <v>95415</v>
      </c>
      <c r="J579" s="9" cm="1">
        <f t="array" ref="J579">_xll.SNL.Clients.Office.Excel.Functions.SPG($A579, "SP_NET_INC", J$3)</f>
        <v>112189</v>
      </c>
    </row>
    <row r="580" spans="1:10" x14ac:dyDescent="0.3">
      <c r="A580" s="11" t="s">
        <v>1590</v>
      </c>
      <c r="B580" s="9" cm="1">
        <f t="array" ref="B580">_xll.SNL.Clients.Office.Excel.Functions.SPG($A580, "SP_NET_INC", B$3)</f>
        <v>-18837</v>
      </c>
      <c r="C580" s="9" cm="1">
        <f t="array" ref="C580">_xll.SNL.Clients.Office.Excel.Functions.SPG($A580, "SP_NET_INC", C$3)</f>
        <v>-359392</v>
      </c>
      <c r="D580" s="9" cm="1">
        <f t="array" ref="D580">_xll.SNL.Clients.Office.Excel.Functions.SPG($A580, "SP_NET_INC", D$3)</f>
        <v>215300</v>
      </c>
      <c r="E580" s="9" cm="1">
        <f t="array" ref="E580">_xll.SNL.Clients.Office.Excel.Functions.SPG($A580, "SP_NET_INC", E$3)</f>
        <v>36702</v>
      </c>
      <c r="F580" s="9" cm="1">
        <f t="array" ref="F580">_xll.SNL.Clients.Office.Excel.Functions.SPG($A580, "SP_NET_INC", F$3)</f>
        <v>-66131</v>
      </c>
      <c r="G580" s="9" cm="1">
        <f t="array" ref="G580">_xll.SNL.Clients.Office.Excel.Functions.SPG($A580, "SP_NET_INC", G$3)</f>
        <v>281434</v>
      </c>
      <c r="H580" s="9" cm="1">
        <f t="array" ref="H580">_xll.SNL.Clients.Office.Excel.Functions.SPG($A580, "SP_NET_INC", H$3)</f>
        <v>4893</v>
      </c>
      <c r="I580" s="9" cm="1">
        <f t="array" ref="I580">_xll.SNL.Clients.Office.Excel.Functions.SPG($A580, "SP_NET_INC", I$3)</f>
        <v>294811</v>
      </c>
      <c r="J580" s="9" cm="1">
        <f t="array" ref="J580">_xll.SNL.Clients.Office.Excel.Functions.SPG($A580, "SP_NET_INC", J$3)</f>
        <v>113940</v>
      </c>
    </row>
    <row r="581" spans="1:10" x14ac:dyDescent="0.3">
      <c r="A581" s="11" t="s">
        <v>1591</v>
      </c>
      <c r="B581" s="9" cm="1">
        <f t="array" ref="B581">_xll.SNL.Clients.Office.Excel.Functions.SPG($A581, "SP_NET_INC", B$3)</f>
        <v>56252</v>
      </c>
      <c r="C581" s="9" cm="1">
        <f t="array" ref="C581">_xll.SNL.Clients.Office.Excel.Functions.SPG($A581, "SP_NET_INC", C$3)</f>
        <v>47267</v>
      </c>
      <c r="D581" s="9" cm="1">
        <f t="array" ref="D581">_xll.SNL.Clients.Office.Excel.Functions.SPG($A581, "SP_NET_INC", D$3)</f>
        <v>61140</v>
      </c>
      <c r="E581" s="9" cm="1">
        <f t="array" ref="E581">_xll.SNL.Clients.Office.Excel.Functions.SPG($A581, "SP_NET_INC", E$3)</f>
        <v>64560</v>
      </c>
      <c r="F581" s="9" cm="1">
        <f t="array" ref="F581">_xll.SNL.Clients.Office.Excel.Functions.SPG($A581, "SP_NET_INC", F$3)</f>
        <v>15888</v>
      </c>
      <c r="G581" s="9" cm="1">
        <f t="array" ref="G581">_xll.SNL.Clients.Office.Excel.Functions.SPG($A581, "SP_NET_INC", G$3)</f>
        <v>58453</v>
      </c>
      <c r="H581" s="9" cm="1">
        <f t="array" ref="H581">_xll.SNL.Clients.Office.Excel.Functions.SPG($A581, "SP_NET_INC", H$3)</f>
        <v>50208</v>
      </c>
      <c r="I581" s="9" cm="1">
        <f t="array" ref="I581">_xll.SNL.Clients.Office.Excel.Functions.SPG($A581, "SP_NET_INC", I$3)</f>
        <v>61775</v>
      </c>
      <c r="J581" s="9" cm="1">
        <f t="array" ref="J581">_xll.SNL.Clients.Office.Excel.Functions.SPG($A581, "SP_NET_INC", J$3)</f>
        <v>65934</v>
      </c>
    </row>
    <row r="582" spans="1:10" x14ac:dyDescent="0.3">
      <c r="A582" s="11" t="s">
        <v>1592</v>
      </c>
      <c r="B582" s="9" cm="1">
        <f t="array" ref="B582">_xll.SNL.Clients.Office.Excel.Functions.SPG($A582, "SP_NET_INC", B$3)</f>
        <v>2725</v>
      </c>
      <c r="C582" s="9" cm="1">
        <f t="array" ref="C582">_xll.SNL.Clients.Office.Excel.Functions.SPG($A582, "SP_NET_INC", C$3)</f>
        <v>41165</v>
      </c>
      <c r="D582" s="9" cm="1">
        <f t="array" ref="D582">_xll.SNL.Clients.Office.Excel.Functions.SPG($A582, "SP_NET_INC", D$3)</f>
        <v>28683</v>
      </c>
      <c r="E582" s="9" cm="1">
        <f t="array" ref="E582">_xll.SNL.Clients.Office.Excel.Functions.SPG($A582, "SP_NET_INC", E$3)</f>
        <v>20295</v>
      </c>
      <c r="F582" s="9" cm="1">
        <f t="array" ref="F582">_xll.SNL.Clients.Office.Excel.Functions.SPG($A582, "SP_NET_INC", F$3)</f>
        <v>10815</v>
      </c>
      <c r="G582" s="9" cm="1">
        <f t="array" ref="G582">_xll.SNL.Clients.Office.Excel.Functions.SPG($A582, "SP_NET_INC", G$3)</f>
        <v>29036</v>
      </c>
      <c r="H582" s="9" cm="1">
        <f t="array" ref="H582">_xll.SNL.Clients.Office.Excel.Functions.SPG($A582, "SP_NET_INC", H$3)</f>
        <v>21144</v>
      </c>
      <c r="I582" s="9" cm="1">
        <f t="array" ref="I582">_xll.SNL.Clients.Office.Excel.Functions.SPG($A582, "SP_NET_INC", I$3)</f>
        <v>25521</v>
      </c>
      <c r="J582" s="9" cm="1">
        <f t="array" ref="J582">_xll.SNL.Clients.Office.Excel.Functions.SPG($A582, "SP_NET_INC", J$3)</f>
        <v>27470</v>
      </c>
    </row>
    <row r="583" spans="1:10" x14ac:dyDescent="0.3">
      <c r="A583" s="11" t="s">
        <v>1593</v>
      </c>
      <c r="B583" s="9" cm="1">
        <f t="array" ref="B583">_xll.SNL.Clients.Office.Excel.Functions.SPG($A583, "SP_NET_INC", B$3)</f>
        <v>-8168</v>
      </c>
      <c r="C583" s="9" cm="1">
        <f t="array" ref="C583">_xll.SNL.Clients.Office.Excel.Functions.SPG($A583, "SP_NET_INC", C$3)</f>
        <v>1136</v>
      </c>
      <c r="D583" s="9" cm="1">
        <f t="array" ref="D583">_xll.SNL.Clients.Office.Excel.Functions.SPG($A583, "SP_NET_INC", D$3)</f>
        <v>41766</v>
      </c>
      <c r="E583" s="9" cm="1">
        <f t="array" ref="E583">_xll.SNL.Clients.Office.Excel.Functions.SPG($A583, "SP_NET_INC", E$3)</f>
        <v>70711</v>
      </c>
      <c r="F583" s="9" cm="1">
        <f t="array" ref="F583">_xll.SNL.Clients.Office.Excel.Functions.SPG($A583, "SP_NET_INC", F$3)</f>
        <v>136989</v>
      </c>
      <c r="G583" s="9" cm="1">
        <f t="array" ref="G583">_xll.SNL.Clients.Office.Excel.Functions.SPG($A583, "SP_NET_INC", G$3)</f>
        <v>128876</v>
      </c>
      <c r="H583" s="9" cm="1">
        <f t="array" ref="H583">_xll.SNL.Clients.Office.Excel.Functions.SPG($A583, "SP_NET_INC", H$3)</f>
        <v>85382</v>
      </c>
      <c r="I583" s="9" cm="1">
        <f t="array" ref="I583">_xll.SNL.Clients.Office.Excel.Functions.SPG($A583, "SP_NET_INC", I$3)</f>
        <v>82093</v>
      </c>
      <c r="J583" s="9" cm="1">
        <f t="array" ref="J583">_xll.SNL.Clients.Office.Excel.Functions.SPG($A583, "SP_NET_INC", J$3)</f>
        <v>182277</v>
      </c>
    </row>
    <row r="584" spans="1:10" x14ac:dyDescent="0.3">
      <c r="A584" s="11" t="s">
        <v>1594</v>
      </c>
      <c r="B584" s="9" cm="1">
        <f t="array" ref="B584">_xll.SNL.Clients.Office.Excel.Functions.SPG($A584, "SP_NET_INC", B$3)</f>
        <v>29851</v>
      </c>
      <c r="C584" s="9" cm="1">
        <f t="array" ref="C584">_xll.SNL.Clients.Office.Excel.Functions.SPG($A584, "SP_NET_INC", C$3)</f>
        <v>18925</v>
      </c>
      <c r="D584" s="9" cm="1">
        <f t="array" ref="D584">_xll.SNL.Clients.Office.Excel.Functions.SPG($A584, "SP_NET_INC", D$3)</f>
        <v>16784</v>
      </c>
      <c r="E584" s="9" cm="1">
        <f t="array" ref="E584">_xll.SNL.Clients.Office.Excel.Functions.SPG($A584, "SP_NET_INC", E$3)</f>
        <v>19842</v>
      </c>
      <c r="F584" s="9" cm="1">
        <f t="array" ref="F584">_xll.SNL.Clients.Office.Excel.Functions.SPG($A584, "SP_NET_INC", F$3)</f>
        <v>15536</v>
      </c>
      <c r="G584" s="9" cm="1">
        <f t="array" ref="G584">_xll.SNL.Clients.Office.Excel.Functions.SPG($A584, "SP_NET_INC", G$3)</f>
        <v>17482</v>
      </c>
      <c r="H584" s="9" cm="1">
        <f t="array" ref="H584">_xll.SNL.Clients.Office.Excel.Functions.SPG($A584, "SP_NET_INC", H$3)</f>
        <v>16575</v>
      </c>
      <c r="I584" s="9" cm="1">
        <f t="array" ref="I584">_xll.SNL.Clients.Office.Excel.Functions.SPG($A584, "SP_NET_INC", I$3)</f>
        <v>18895</v>
      </c>
      <c r="J584" s="9" cm="1">
        <f t="array" ref="J584">_xll.SNL.Clients.Office.Excel.Functions.SPG($A584, "SP_NET_INC", J$3)</f>
        <v>16526</v>
      </c>
    </row>
    <row r="585" spans="1:10" x14ac:dyDescent="0.3">
      <c r="A585" s="11" t="s">
        <v>1595</v>
      </c>
      <c r="B585" s="9" cm="1">
        <f t="array" ref="B585">_xll.SNL.Clients.Office.Excel.Functions.SPG($A585, "SP_NET_INC", B$3)</f>
        <v>-10221</v>
      </c>
      <c r="C585" s="9" cm="1">
        <f t="array" ref="C585">_xll.SNL.Clients.Office.Excel.Functions.SPG($A585, "SP_NET_INC", C$3)</f>
        <v>11582</v>
      </c>
      <c r="D585" s="9" cm="1">
        <f t="array" ref="D585">_xll.SNL.Clients.Office.Excel.Functions.SPG($A585, "SP_NET_INC", D$3)</f>
        <v>6540</v>
      </c>
      <c r="E585" s="9" cm="1">
        <f t="array" ref="E585">_xll.SNL.Clients.Office.Excel.Functions.SPG($A585, "SP_NET_INC", E$3)</f>
        <v>9200</v>
      </c>
      <c r="F585" s="9" cm="1">
        <f t="array" ref="F585">_xll.SNL.Clients.Office.Excel.Functions.SPG($A585, "SP_NET_INC", F$3)</f>
        <v>6248</v>
      </c>
      <c r="G585" s="9" cm="1">
        <f t="array" ref="G585">_xll.SNL.Clients.Office.Excel.Functions.SPG($A585, "SP_NET_INC", G$3)</f>
        <v>23232</v>
      </c>
      <c r="H585" s="9" cm="1">
        <f t="array" ref="H585">_xll.SNL.Clients.Office.Excel.Functions.SPG($A585, "SP_NET_INC", H$3)</f>
        <v>23504</v>
      </c>
      <c r="I585" s="9" cm="1">
        <f t="array" ref="I585">_xll.SNL.Clients.Office.Excel.Functions.SPG($A585, "SP_NET_INC", I$3)</f>
        <v>30020</v>
      </c>
      <c r="J585" s="9" cm="1">
        <f t="array" ref="J585">_xll.SNL.Clients.Office.Excel.Functions.SPG($A585, "SP_NET_INC", J$3)</f>
        <v>35534</v>
      </c>
    </row>
    <row r="586" spans="1:10" x14ac:dyDescent="0.3">
      <c r="A586" s="11" t="s">
        <v>1596</v>
      </c>
      <c r="B586" s="9" cm="1">
        <f t="array" ref="B586">_xll.SNL.Clients.Office.Excel.Functions.SPG($A586, "SP_NET_INC", B$3)</f>
        <v>31037</v>
      </c>
      <c r="C586" s="9" cm="1">
        <f t="array" ref="C586">_xll.SNL.Clients.Office.Excel.Functions.SPG($A586, "SP_NET_INC", C$3)</f>
        <v>31700</v>
      </c>
      <c r="D586" s="9" cm="1">
        <f t="array" ref="D586">_xll.SNL.Clients.Office.Excel.Functions.SPG($A586, "SP_NET_INC", D$3)</f>
        <v>35057</v>
      </c>
      <c r="E586" s="9" cm="1">
        <f t="array" ref="E586">_xll.SNL.Clients.Office.Excel.Functions.SPG($A586, "SP_NET_INC", E$3)</f>
        <v>35462</v>
      </c>
      <c r="F586" s="9" cm="1">
        <f t="array" ref="F586">_xll.SNL.Clients.Office.Excel.Functions.SPG($A586, "SP_NET_INC", F$3)</f>
        <v>36417</v>
      </c>
      <c r="G586" s="9" cm="1">
        <f t="array" ref="G586">_xll.SNL.Clients.Office.Excel.Functions.SPG($A586, "SP_NET_INC", G$3)</f>
        <v>39468</v>
      </c>
      <c r="H586" s="9" cm="1">
        <f t="array" ref="H586">_xll.SNL.Clients.Office.Excel.Functions.SPG($A586, "SP_NET_INC", H$3)</f>
        <v>41601</v>
      </c>
      <c r="I586" s="9" cm="1">
        <f t="array" ref="I586">_xll.SNL.Clients.Office.Excel.Functions.SPG($A586, "SP_NET_INC", I$3)</f>
        <v>40248</v>
      </c>
      <c r="J586" s="9" cm="1">
        <f t="array" ref="J586">_xll.SNL.Clients.Office.Excel.Functions.SPG($A586, "SP_NET_INC", J$3)</f>
        <v>40451</v>
      </c>
    </row>
    <row r="587" spans="1:10" x14ac:dyDescent="0.3">
      <c r="A587" s="11" t="s">
        <v>1597</v>
      </c>
      <c r="B587" s="9" cm="1">
        <f t="array" ref="B587">_xll.SNL.Clients.Office.Excel.Functions.SPG($A587, "SP_NET_INC", B$3)</f>
        <v>3748</v>
      </c>
      <c r="C587" s="9" cm="1">
        <f t="array" ref="C587">_xll.SNL.Clients.Office.Excel.Functions.SPG($A587, "SP_NET_INC", C$3)</f>
        <v>17560</v>
      </c>
      <c r="D587" s="9" cm="1">
        <f t="array" ref="D587">_xll.SNL.Clients.Office.Excel.Functions.SPG($A587, "SP_NET_INC", D$3)</f>
        <v>7723</v>
      </c>
      <c r="E587" s="9" cm="1">
        <f t="array" ref="E587">_xll.SNL.Clients.Office.Excel.Functions.SPG($A587, "SP_NET_INC", E$3)</f>
        <v>2626</v>
      </c>
      <c r="F587" s="9" cm="1">
        <f t="array" ref="F587">_xll.SNL.Clients.Office.Excel.Functions.SPG($A587, "SP_NET_INC", F$3)</f>
        <v>9464</v>
      </c>
      <c r="G587" s="9" cm="1">
        <f t="array" ref="G587">_xll.SNL.Clients.Office.Excel.Functions.SPG($A587, "SP_NET_INC", G$3)</f>
        <v>1563</v>
      </c>
      <c r="H587" s="9" cm="1">
        <f t="array" ref="H587">_xll.SNL.Clients.Office.Excel.Functions.SPG($A587, "SP_NET_INC", H$3)</f>
        <v>2521</v>
      </c>
      <c r="I587" s="9" cm="1">
        <f t="array" ref="I587">_xll.SNL.Clients.Office.Excel.Functions.SPG($A587, "SP_NET_INC", I$3)</f>
        <v>11465</v>
      </c>
      <c r="J587" s="9" cm="1">
        <f t="array" ref="J587">_xll.SNL.Clients.Office.Excel.Functions.SPG($A587, "SP_NET_INC", J$3)</f>
        <v>3901</v>
      </c>
    </row>
    <row r="588" spans="1:10" x14ac:dyDescent="0.3">
      <c r="A588" s="11" t="s">
        <v>1632</v>
      </c>
      <c r="B588" s="9" cm="1">
        <f t="array" ref="B588">_xll.SNL.Clients.Office.Excel.Functions.SPG($A588, "SP_NET_INC", B$3)</f>
        <v>43055</v>
      </c>
      <c r="C588" s="9" cm="1">
        <f t="array" ref="C588">_xll.SNL.Clients.Office.Excel.Functions.SPG($A588, "SP_NET_INC", C$3)</f>
        <v>89215</v>
      </c>
      <c r="D588" s="9" cm="1">
        <f t="array" ref="D588">_xll.SNL.Clients.Office.Excel.Functions.SPG($A588, "SP_NET_INC", D$3)</f>
        <v>-70475</v>
      </c>
      <c r="E588" s="9" cm="1">
        <f t="array" ref="E588">_xll.SNL.Clients.Office.Excel.Functions.SPG($A588, "SP_NET_INC", E$3)</f>
        <v>-46851</v>
      </c>
      <c r="F588" s="9" cm="1">
        <f t="array" ref="F588">_xll.SNL.Clients.Office.Excel.Functions.SPG($A588, "SP_NET_INC", F$3)</f>
        <v>56240</v>
      </c>
      <c r="G588" s="9" cm="1">
        <f t="array" ref="G588">_xll.SNL.Clients.Office.Excel.Functions.SPG($A588, "SP_NET_INC", G$3)</f>
        <v>86328</v>
      </c>
      <c r="H588" s="9" cm="1">
        <f t="array" ref="H588">_xll.SNL.Clients.Office.Excel.Functions.SPG($A588, "SP_NET_INC", H$3)</f>
        <v>91516</v>
      </c>
      <c r="I588" s="9" cm="1">
        <f t="array" ref="I588">_xll.SNL.Clients.Office.Excel.Functions.SPG($A588, "SP_NET_INC", I$3)</f>
        <v>87729</v>
      </c>
      <c r="J588" s="9" cm="1">
        <f t="array" ref="J588">_xll.SNL.Clients.Office.Excel.Functions.SPG($A588, "SP_NET_INC", J$3)</f>
        <v>210884</v>
      </c>
    </row>
    <row r="589" spans="1:10" x14ac:dyDescent="0.3">
      <c r="A589" s="11" t="s">
        <v>1598</v>
      </c>
      <c r="B589" s="9" cm="1">
        <f t="array" ref="B589">_xll.SNL.Clients.Office.Excel.Functions.SPG($A589, "SP_NET_INC", B$3)</f>
        <v>-400</v>
      </c>
      <c r="C589" s="9" cm="1">
        <f t="array" ref="C589">_xll.SNL.Clients.Office.Excel.Functions.SPG($A589, "SP_NET_INC", C$3)</f>
        <v>-5200</v>
      </c>
      <c r="D589" s="9" cm="1">
        <f t="array" ref="D589">_xll.SNL.Clients.Office.Excel.Functions.SPG($A589, "SP_NET_INC", D$3)</f>
        <v>-29100</v>
      </c>
      <c r="E589" s="9" cm="1">
        <f t="array" ref="E589">_xll.SNL.Clients.Office.Excel.Functions.SPG($A589, "SP_NET_INC", E$3)</f>
        <v>29000</v>
      </c>
      <c r="F589" s="9" cm="1">
        <f t="array" ref="F589">_xll.SNL.Clients.Office.Excel.Functions.SPG($A589, "SP_NET_INC", F$3)</f>
        <v>-12700</v>
      </c>
      <c r="G589" s="9" cm="1">
        <f t="array" ref="G589">_xll.SNL.Clients.Office.Excel.Functions.SPG($A589, "SP_NET_INC", G$3)</f>
        <v>25800</v>
      </c>
      <c r="H589" s="9" cm="1">
        <f t="array" ref="H589">_xll.SNL.Clients.Office.Excel.Functions.SPG($A589, "SP_NET_INC", H$3)</f>
        <v>43800</v>
      </c>
      <c r="I589" s="9" cm="1">
        <f t="array" ref="I589">_xll.SNL.Clients.Office.Excel.Functions.SPG($A589, "SP_NET_INC", I$3)</f>
        <v>59100</v>
      </c>
      <c r="J589" s="9" cm="1">
        <f t="array" ref="J589">_xll.SNL.Clients.Office.Excel.Functions.SPG($A589, "SP_NET_INC", J$3)</f>
        <v>52800</v>
      </c>
    </row>
    <row r="590" spans="1:10" x14ac:dyDescent="0.3">
      <c r="A590" s="11" t="s">
        <v>1599</v>
      </c>
      <c r="B590" s="9" cm="1">
        <f t="array" ref="B590">_xll.SNL.Clients.Office.Excel.Functions.SPG($A590, "SP_NET_INC", B$3)</f>
        <v>24629</v>
      </c>
      <c r="C590" s="9" cm="1">
        <f t="array" ref="C590">_xll.SNL.Clients.Office.Excel.Functions.SPG($A590, "SP_NET_INC", C$3)</f>
        <v>27308</v>
      </c>
      <c r="D590" s="9" cm="1">
        <f t="array" ref="D590">_xll.SNL.Clients.Office.Excel.Functions.SPG($A590, "SP_NET_INC", D$3)</f>
        <v>-4485</v>
      </c>
      <c r="E590" s="9" cm="1">
        <f t="array" ref="E590">_xll.SNL.Clients.Office.Excel.Functions.SPG($A590, "SP_NET_INC", E$3)</f>
        <v>21759</v>
      </c>
      <c r="F590" s="9" cm="1">
        <f t="array" ref="F590">_xll.SNL.Clients.Office.Excel.Functions.SPG($A590, "SP_NET_INC", F$3)</f>
        <v>22111</v>
      </c>
      <c r="G590" s="9" cm="1">
        <f t="array" ref="G590">_xll.SNL.Clients.Office.Excel.Functions.SPG($A590, "SP_NET_INC", G$3)</f>
        <v>19077</v>
      </c>
      <c r="H590" s="9" cm="1">
        <f t="array" ref="H590">_xll.SNL.Clients.Office.Excel.Functions.SPG($A590, "SP_NET_INC", H$3)</f>
        <v>12984</v>
      </c>
      <c r="I590" s="9" cm="1">
        <f t="array" ref="I590">_xll.SNL.Clients.Office.Excel.Functions.SPG($A590, "SP_NET_INC", I$3)</f>
        <v>54252</v>
      </c>
      <c r="J590" s="9" cm="1">
        <f t="array" ref="J590">_xll.SNL.Clients.Office.Excel.Functions.SPG($A590, "SP_NET_INC", J$3)</f>
        <v>16233</v>
      </c>
    </row>
    <row r="591" spans="1:10" x14ac:dyDescent="0.3">
      <c r="A591" s="11" t="s">
        <v>1600</v>
      </c>
      <c r="B591" s="9" cm="1">
        <f t="array" ref="B591">_xll.SNL.Clients.Office.Excel.Functions.SPG($A591, "SP_NET_INC", B$3)</f>
        <v>18000</v>
      </c>
      <c r="C591" s="9" cm="1">
        <f t="array" ref="C591">_xll.SNL.Clients.Office.Excel.Functions.SPG($A591, "SP_NET_INC", C$3)</f>
        <v>19000</v>
      </c>
      <c r="D591" s="9" cm="1">
        <f t="array" ref="D591">_xll.SNL.Clients.Office.Excel.Functions.SPG($A591, "SP_NET_INC", D$3)</f>
        <v>-11000</v>
      </c>
      <c r="E591" s="9" cm="1">
        <f t="array" ref="E591">_xll.SNL.Clients.Office.Excel.Functions.SPG($A591, "SP_NET_INC", E$3)</f>
        <v>31000</v>
      </c>
      <c r="F591" s="9" cm="1">
        <f t="array" ref="F591">_xll.SNL.Clients.Office.Excel.Functions.SPG($A591, "SP_NET_INC", F$3)</f>
        <v>33000</v>
      </c>
      <c r="G591" s="9" cm="1">
        <f t="array" ref="G591">_xll.SNL.Clients.Office.Excel.Functions.SPG($A591, "SP_NET_INC", G$3)</f>
        <v>15000</v>
      </c>
      <c r="H591" s="9" cm="1">
        <f t="array" ref="H591">_xll.SNL.Clients.Office.Excel.Functions.SPG($A591, "SP_NET_INC", H$3)</f>
        <v>42000</v>
      </c>
      <c r="I591" s="9" cm="1">
        <f t="array" ref="I591">_xll.SNL.Clients.Office.Excel.Functions.SPG($A591, "SP_NET_INC", I$3)</f>
        <v>27000</v>
      </c>
      <c r="J591" s="9" cm="1">
        <f t="array" ref="J591">_xll.SNL.Clients.Office.Excel.Functions.SPG($A591, "SP_NET_INC", J$3)</f>
        <v>26000</v>
      </c>
    </row>
    <row r="592" spans="1:10" x14ac:dyDescent="0.3">
      <c r="A592" s="11" t="s">
        <v>1601</v>
      </c>
      <c r="B592" s="9" cm="1">
        <f t="array" ref="B592">_xll.SNL.Clients.Office.Excel.Functions.SPG($A592, "SP_NET_INC", B$3)</f>
        <v>-285500</v>
      </c>
      <c r="C592" s="9" cm="1">
        <f t="array" ref="C592">_xll.SNL.Clients.Office.Excel.Functions.SPG($A592, "SP_NET_INC", C$3)</f>
        <v>-372200</v>
      </c>
      <c r="D592" s="9" cm="1">
        <f t="array" ref="D592">_xll.SNL.Clients.Office.Excel.Functions.SPG($A592, "SP_NET_INC", D$3)</f>
        <v>-282200</v>
      </c>
      <c r="E592" s="9" cm="1">
        <f t="array" ref="E592">_xll.SNL.Clients.Office.Excel.Functions.SPG($A592, "SP_NET_INC", E$3)</f>
        <v>-174900</v>
      </c>
      <c r="F592" s="9" cm="1">
        <f t="array" ref="F592">_xll.SNL.Clients.Office.Excel.Functions.SPG($A592, "SP_NET_INC", F$3)</f>
        <v>-148900</v>
      </c>
      <c r="G592" s="9" cm="1">
        <f t="array" ref="G592">_xll.SNL.Clients.Office.Excel.Functions.SPG($A592, "SP_NET_INC", G$3)</f>
        <v>-144700</v>
      </c>
      <c r="H592" s="9" cm="1">
        <f t="array" ref="H592">_xll.SNL.Clients.Office.Excel.Functions.SPG($A592, "SP_NET_INC", H$3)</f>
        <v>-395700</v>
      </c>
      <c r="I592" s="9" cm="1">
        <f t="array" ref="I592">_xll.SNL.Clients.Office.Excel.Functions.SPG($A592, "SP_NET_INC", I$3)</f>
        <v>-113300</v>
      </c>
      <c r="J592" s="9" cm="1">
        <f t="array" ref="J592">_xll.SNL.Clients.Office.Excel.Functions.SPG($A592, "SP_NET_INC", J$3)</f>
        <v>-99500</v>
      </c>
    </row>
    <row r="593" spans="1:10" x14ac:dyDescent="0.3">
      <c r="A593" s="11" t="s">
        <v>1602</v>
      </c>
      <c r="B593" s="9" cm="1">
        <f t="array" ref="B593">_xll.SNL.Clients.Office.Excel.Functions.SPG($A593, "SP_NET_INC", B$3)</f>
        <v>12200</v>
      </c>
      <c r="C593" s="9" cm="1">
        <f t="array" ref="C593">_xll.SNL.Clients.Office.Excel.Functions.SPG($A593, "SP_NET_INC", C$3)</f>
        <v>25300</v>
      </c>
      <c r="D593" s="9" cm="1">
        <f t="array" ref="D593">_xll.SNL.Clients.Office.Excel.Functions.SPG($A593, "SP_NET_INC", D$3)</f>
        <v>24300</v>
      </c>
      <c r="E593" s="9" cm="1">
        <f t="array" ref="E593">_xll.SNL.Clients.Office.Excel.Functions.SPG($A593, "SP_NET_INC", E$3)</f>
        <v>15600</v>
      </c>
      <c r="F593" s="9" cm="1">
        <f t="array" ref="F593">_xll.SNL.Clients.Office.Excel.Functions.SPG($A593, "SP_NET_INC", F$3)</f>
        <v>-13700</v>
      </c>
      <c r="G593" s="9" cm="1">
        <f t="array" ref="G593">_xll.SNL.Clients.Office.Excel.Functions.SPG($A593, "SP_NET_INC", G$3)</f>
        <v>-90600</v>
      </c>
      <c r="H593" s="9" cm="1">
        <f t="array" ref="H593">_xll.SNL.Clients.Office.Excel.Functions.SPG($A593, "SP_NET_INC", H$3)</f>
        <v>9000</v>
      </c>
      <c r="I593" s="9" cm="1">
        <f t="array" ref="I593">_xll.SNL.Clients.Office.Excel.Functions.SPG($A593, "SP_NET_INC", I$3)</f>
        <v>24400</v>
      </c>
      <c r="J593" s="9" cm="1">
        <f t="array" ref="J593">_xll.SNL.Clients.Office.Excel.Functions.SPG($A593, "SP_NET_INC", J$3)</f>
        <v>18000</v>
      </c>
    </row>
    <row r="594" spans="1:10" x14ac:dyDescent="0.3">
      <c r="A594" s="11" t="s">
        <v>1603</v>
      </c>
      <c r="B594" s="9" cm="1">
        <f t="array" ref="B594">_xll.SNL.Clients.Office.Excel.Functions.SPG($A594, "SP_NET_INC", B$3)</f>
        <v>44278</v>
      </c>
      <c r="C594" s="9" cm="1">
        <f t="array" ref="C594">_xll.SNL.Clients.Office.Excel.Functions.SPG($A594, "SP_NET_INC", C$3)</f>
        <v>13388.296</v>
      </c>
      <c r="D594" s="9" cm="1">
        <f t="array" ref="D594">_xll.SNL.Clients.Office.Excel.Functions.SPG($A594, "SP_NET_INC", D$3)</f>
        <v>22128.157999999999</v>
      </c>
      <c r="E594" s="9" cm="1">
        <f t="array" ref="E594">_xll.SNL.Clients.Office.Excel.Functions.SPG($A594, "SP_NET_INC", E$3)</f>
        <v>9947.4269999999997</v>
      </c>
      <c r="F594" s="9" cm="1">
        <f t="array" ref="F594">_xll.SNL.Clients.Office.Excel.Functions.SPG($A594, "SP_NET_INC", F$3)</f>
        <v>35059.241999999998</v>
      </c>
      <c r="G594" s="9" cm="1">
        <f t="array" ref="G594">_xll.SNL.Clients.Office.Excel.Functions.SPG($A594, "SP_NET_INC", G$3)</f>
        <v>16664.817999999999</v>
      </c>
      <c r="H594" s="9" cm="1">
        <f t="array" ref="H594">_xll.SNL.Clients.Office.Excel.Functions.SPG($A594, "SP_NET_INC", H$3)</f>
        <v>16082.419</v>
      </c>
      <c r="I594" s="9" cm="1">
        <f t="array" ref="I594">_xll.SNL.Clients.Office.Excel.Functions.SPG($A594, "SP_NET_INC", I$3)</f>
        <v>9538.7479999999996</v>
      </c>
      <c r="J594" s="9" cm="1">
        <f t="array" ref="J594">_xll.SNL.Clients.Office.Excel.Functions.SPG($A594, "SP_NET_INC", J$3)</f>
        <v>24631.455000000002</v>
      </c>
    </row>
    <row r="595" spans="1:10" x14ac:dyDescent="0.3">
      <c r="A595" s="11" t="s">
        <v>1604</v>
      </c>
      <c r="B595" s="9" cm="1">
        <f t="array" ref="B595">_xll.SNL.Clients.Office.Excel.Functions.SPG($A595, "SP_NET_INC", B$3)</f>
        <v>-21300</v>
      </c>
      <c r="C595" s="9" cm="1">
        <f t="array" ref="C595">_xll.SNL.Clients.Office.Excel.Functions.SPG($A595, "SP_NET_INC", C$3)</f>
        <v>-101200</v>
      </c>
      <c r="D595" s="9" cm="1">
        <f t="array" ref="D595">_xll.SNL.Clients.Office.Excel.Functions.SPG($A595, "SP_NET_INC", D$3)</f>
        <v>35000</v>
      </c>
      <c r="E595" s="9" cm="1">
        <f t="array" ref="E595">_xll.SNL.Clients.Office.Excel.Functions.SPG($A595, "SP_NET_INC", E$3)</f>
        <v>106900</v>
      </c>
      <c r="F595" s="9" cm="1">
        <f t="array" ref="F595">_xll.SNL.Clients.Office.Excel.Functions.SPG($A595, "SP_NET_INC", F$3)</f>
        <v>27200</v>
      </c>
      <c r="G595" s="9" cm="1">
        <f t="array" ref="G595">_xll.SNL.Clients.Office.Excel.Functions.SPG($A595, "SP_NET_INC", G$3)</f>
        <v>-34900</v>
      </c>
      <c r="H595" s="9" cm="1">
        <f t="array" ref="H595">_xll.SNL.Clients.Office.Excel.Functions.SPG($A595, "SP_NET_INC", H$3)</f>
        <v>35500</v>
      </c>
      <c r="I595" s="9" cm="1">
        <f t="array" ref="I595">_xll.SNL.Clients.Office.Excel.Functions.SPG($A595, "SP_NET_INC", I$3)</f>
        <v>30400</v>
      </c>
      <c r="J595" s="9" cm="1">
        <f t="array" ref="J595">_xll.SNL.Clients.Office.Excel.Functions.SPG($A595, "SP_NET_INC", J$3)</f>
        <v>22600</v>
      </c>
    </row>
    <row r="596" spans="1:10" x14ac:dyDescent="0.3">
      <c r="A596" s="11" t="s">
        <v>1605</v>
      </c>
      <c r="B596" s="9" cm="1">
        <f t="array" ref="B596">_xll.SNL.Clients.Office.Excel.Functions.SPG($A596, "SP_NET_INC", B$3)</f>
        <v>39339</v>
      </c>
      <c r="C596" s="9" cm="1">
        <f t="array" ref="C596">_xll.SNL.Clients.Office.Excel.Functions.SPG($A596, "SP_NET_INC", C$3)</f>
        <v>28009</v>
      </c>
      <c r="D596" s="9" cm="1">
        <f t="array" ref="D596">_xll.SNL.Clients.Office.Excel.Functions.SPG($A596, "SP_NET_INC", D$3)</f>
        <v>24008</v>
      </c>
      <c r="E596" s="9" cm="1">
        <f t="array" ref="E596">_xll.SNL.Clients.Office.Excel.Functions.SPG($A596, "SP_NET_INC", E$3)</f>
        <v>-32048</v>
      </c>
      <c r="F596" s="9" cm="1">
        <f t="array" ref="F596">_xll.SNL.Clients.Office.Excel.Functions.SPG($A596, "SP_NET_INC", F$3)</f>
        <v>22000</v>
      </c>
      <c r="G596" s="9" cm="1">
        <f t="array" ref="G596">_xll.SNL.Clients.Office.Excel.Functions.SPG($A596, "SP_NET_INC", G$3)</f>
        <v>28167</v>
      </c>
      <c r="H596" s="9" cm="1">
        <f t="array" ref="H596">_xll.SNL.Clients.Office.Excel.Functions.SPG($A596, "SP_NET_INC", H$3)</f>
        <v>99703</v>
      </c>
      <c r="I596" s="9" cm="1">
        <f t="array" ref="I596">_xll.SNL.Clients.Office.Excel.Functions.SPG($A596, "SP_NET_INC", I$3)</f>
        <v>134163</v>
      </c>
      <c r="J596" s="9" cm="1">
        <f t="array" ref="J596">_xll.SNL.Clients.Office.Excel.Functions.SPG($A596, "SP_NET_INC", J$3)</f>
        <v>50258</v>
      </c>
    </row>
    <row r="597" spans="1:10" x14ac:dyDescent="0.3">
      <c r="A597" s="11" t="s">
        <v>1606</v>
      </c>
      <c r="B597" s="9" cm="1">
        <f t="array" ref="B597">_xll.SNL.Clients.Office.Excel.Functions.SPG($A597, "SP_NET_INC", B$3)</f>
        <v>12100</v>
      </c>
      <c r="C597" s="9" cm="1">
        <f t="array" ref="C597">_xll.SNL.Clients.Office.Excel.Functions.SPG($A597, "SP_NET_INC", C$3)</f>
        <v>16100</v>
      </c>
      <c r="D597" s="9" cm="1">
        <f t="array" ref="D597">_xll.SNL.Clients.Office.Excel.Functions.SPG($A597, "SP_NET_INC", D$3)</f>
        <v>32200</v>
      </c>
      <c r="E597" s="9" cm="1">
        <f t="array" ref="E597">_xll.SNL.Clients.Office.Excel.Functions.SPG($A597, "SP_NET_INC", E$3)</f>
        <v>57700</v>
      </c>
      <c r="F597" s="9" cm="1">
        <f t="array" ref="F597">_xll.SNL.Clients.Office.Excel.Functions.SPG($A597, "SP_NET_INC", F$3)</f>
        <v>52400</v>
      </c>
      <c r="G597" s="9" cm="1">
        <f t="array" ref="G597">_xll.SNL.Clients.Office.Excel.Functions.SPG($A597, "SP_NET_INC", G$3)</f>
        <v>-2100</v>
      </c>
      <c r="H597" s="9" cm="1">
        <f t="array" ref="H597">_xll.SNL.Clients.Office.Excel.Functions.SPG($A597, "SP_NET_INC", H$3)</f>
        <v>62100</v>
      </c>
      <c r="I597" s="9" cm="1">
        <f t="array" ref="I597">_xll.SNL.Clients.Office.Excel.Functions.SPG($A597, "SP_NET_INC", I$3)</f>
        <v>71600</v>
      </c>
      <c r="J597" s="9" cm="1">
        <f t="array" ref="J597">_xll.SNL.Clients.Office.Excel.Functions.SPG($A597, "SP_NET_INC", J$3)</f>
        <v>9300</v>
      </c>
    </row>
    <row r="598" spans="1:10" x14ac:dyDescent="0.3">
      <c r="A598" s="11" t="s">
        <v>1607</v>
      </c>
      <c r="B598" s="9" cm="1">
        <f t="array" ref="B598">_xll.SNL.Clients.Office.Excel.Functions.SPG($A598, "SP_NET_INC", B$3)</f>
        <v>65867</v>
      </c>
      <c r="C598" s="9" cm="1">
        <f t="array" ref="C598">_xll.SNL.Clients.Office.Excel.Functions.SPG($A598, "SP_NET_INC", C$3)</f>
        <v>64155</v>
      </c>
      <c r="D598" s="9" cm="1">
        <f t="array" ref="D598">_xll.SNL.Clients.Office.Excel.Functions.SPG($A598, "SP_NET_INC", D$3)</f>
        <v>64409</v>
      </c>
      <c r="E598" s="9" cm="1">
        <f t="array" ref="E598">_xll.SNL.Clients.Office.Excel.Functions.SPG($A598, "SP_NET_INC", E$3)</f>
        <v>69208</v>
      </c>
      <c r="F598" s="9" cm="1">
        <f t="array" ref="F598">_xll.SNL.Clients.Office.Excel.Functions.SPG($A598, "SP_NET_INC", F$3)</f>
        <v>65723</v>
      </c>
      <c r="G598" s="9" cm="1">
        <f t="array" ref="G598">_xll.SNL.Clients.Office.Excel.Functions.SPG($A598, "SP_NET_INC", G$3)</f>
        <v>63505</v>
      </c>
      <c r="H598" s="9" cm="1">
        <f t="array" ref="H598">_xll.SNL.Clients.Office.Excel.Functions.SPG($A598, "SP_NET_INC", H$3)</f>
        <v>74263</v>
      </c>
      <c r="I598" s="9" cm="1">
        <f t="array" ref="I598">_xll.SNL.Clients.Office.Excel.Functions.SPG($A598, "SP_NET_INC", I$3)</f>
        <v>68595</v>
      </c>
      <c r="J598" s="9" cm="1">
        <f t="array" ref="J598">_xll.SNL.Clients.Office.Excel.Functions.SPG($A598, "SP_NET_INC", J$3)</f>
        <v>62662</v>
      </c>
    </row>
    <row r="599" spans="1:10" x14ac:dyDescent="0.3">
      <c r="A599" s="11" t="s">
        <v>1608</v>
      </c>
      <c r="B599" s="9" cm="1">
        <f t="array" ref="B599">_xll.SNL.Clients.Office.Excel.Functions.SPG($A599, "SP_NET_INC", B$3)</f>
        <v>-48632</v>
      </c>
      <c r="C599" s="9" cm="1">
        <f t="array" ref="C599">_xll.SNL.Clients.Office.Excel.Functions.SPG($A599, "SP_NET_INC", C$3)</f>
        <v>-54126</v>
      </c>
      <c r="D599" s="9" cm="1">
        <f t="array" ref="D599">_xll.SNL.Clients.Office.Excel.Functions.SPG($A599, "SP_NET_INC", D$3)</f>
        <v>-46297</v>
      </c>
      <c r="E599" s="9" cm="1">
        <f t="array" ref="E599">_xll.SNL.Clients.Office.Excel.Functions.SPG($A599, "SP_NET_INC", E$3)</f>
        <v>-67408</v>
      </c>
      <c r="F599" s="9" cm="1">
        <f t="array" ref="F599">_xll.SNL.Clients.Office.Excel.Functions.SPG($A599, "SP_NET_INC", F$3)</f>
        <v>-74116</v>
      </c>
      <c r="G599" s="9" cm="1">
        <f t="array" ref="G599">_xll.SNL.Clients.Office.Excel.Functions.SPG($A599, "SP_NET_INC", G$3)</f>
        <v>-26310</v>
      </c>
      <c r="H599" s="9" cm="1">
        <f t="array" ref="H599">_xll.SNL.Clients.Office.Excel.Functions.SPG($A599, "SP_NET_INC", H$3)</f>
        <v>-24269</v>
      </c>
      <c r="I599" s="9" cm="1">
        <f t="array" ref="I599">_xll.SNL.Clients.Office.Excel.Functions.SPG($A599, "SP_NET_INC", I$3)</f>
        <v>-21954</v>
      </c>
      <c r="J599" s="9" cm="1">
        <f t="array" ref="J599">_xll.SNL.Clients.Office.Excel.Functions.SPG($A599, "SP_NET_INC", J$3)</f>
        <v>-60763</v>
      </c>
    </row>
    <row r="600" spans="1:10" x14ac:dyDescent="0.3">
      <c r="A600" s="11" t="s">
        <v>1609</v>
      </c>
      <c r="B600" s="9" cm="1">
        <f t="array" ref="B600">_xll.SNL.Clients.Office.Excel.Functions.SPG($A600, "SP_NET_INC", B$3)</f>
        <v>16507</v>
      </c>
      <c r="C600" s="9" cm="1">
        <f t="array" ref="C600">_xll.SNL.Clients.Office.Excel.Functions.SPG($A600, "SP_NET_INC", C$3)</f>
        <v>-777</v>
      </c>
      <c r="D600" s="9" cm="1">
        <f t="array" ref="D600">_xll.SNL.Clients.Office.Excel.Functions.SPG($A600, "SP_NET_INC", D$3)</f>
        <v>-7433</v>
      </c>
      <c r="E600" s="9" cm="1">
        <f t="array" ref="E600">_xll.SNL.Clients.Office.Excel.Functions.SPG($A600, "SP_NET_INC", E$3)</f>
        <v>16113</v>
      </c>
      <c r="F600" s="9" cm="1">
        <f t="array" ref="F600">_xll.SNL.Clients.Office.Excel.Functions.SPG($A600, "SP_NET_INC", F$3)</f>
        <v>8967</v>
      </c>
      <c r="G600" s="9" cm="1">
        <f t="array" ref="G600">_xll.SNL.Clients.Office.Excel.Functions.SPG($A600, "SP_NET_INC", G$3)</f>
        <v>7794</v>
      </c>
      <c r="H600" s="9" cm="1">
        <f t="array" ref="H600">_xll.SNL.Clients.Office.Excel.Functions.SPG($A600, "SP_NET_INC", H$3)</f>
        <v>-8885</v>
      </c>
      <c r="I600" s="9" cm="1">
        <f t="array" ref="I600">_xll.SNL.Clients.Office.Excel.Functions.SPG($A600, "SP_NET_INC", I$3)</f>
        <v>14412</v>
      </c>
      <c r="J600" s="9" cm="1">
        <f t="array" ref="J600">_xll.SNL.Clients.Office.Excel.Functions.SPG($A600, "SP_NET_INC", J$3)</f>
        <v>6553</v>
      </c>
    </row>
    <row r="601" spans="1:10" x14ac:dyDescent="0.3">
      <c r="A601" s="11" t="s">
        <v>1610</v>
      </c>
      <c r="B601" s="9" cm="1">
        <f t="array" ref="B601">_xll.SNL.Clients.Office.Excel.Functions.SPG($A601, "SP_NET_INC", B$3)</f>
        <v>-90000</v>
      </c>
      <c r="C601" s="9" cm="1">
        <f t="array" ref="C601">_xll.SNL.Clients.Office.Excel.Functions.SPG($A601, "SP_NET_INC", C$3)</f>
        <v>-21000</v>
      </c>
      <c r="D601" s="9" cm="1">
        <f t="array" ref="D601">_xll.SNL.Clients.Office.Excel.Functions.SPG($A601, "SP_NET_INC", D$3)</f>
        <v>-1205000</v>
      </c>
      <c r="E601" s="9" cm="1">
        <f t="array" ref="E601">_xll.SNL.Clients.Office.Excel.Functions.SPG($A601, "SP_NET_INC", E$3)</f>
        <v>19000</v>
      </c>
      <c r="F601" s="9" cm="1">
        <f t="array" ref="F601">_xll.SNL.Clients.Office.Excel.Functions.SPG($A601, "SP_NET_INC", F$3)</f>
        <v>-113000</v>
      </c>
      <c r="G601" s="9" cm="1">
        <f t="array" ref="G601">_xll.SNL.Clients.Office.Excel.Functions.SPG($A601, "SP_NET_INC", G$3)</f>
        <v>-58000</v>
      </c>
      <c r="H601" s="9" cm="1">
        <f t="array" ref="H601">_xll.SNL.Clients.Office.Excel.Functions.SPG($A601, "SP_NET_INC", H$3)</f>
        <v>49000</v>
      </c>
      <c r="I601" s="9" cm="1">
        <f t="array" ref="I601">_xll.SNL.Clients.Office.Excel.Functions.SPG($A601, "SP_NET_INC", I$3)</f>
        <v>-61000</v>
      </c>
      <c r="J601" s="9" cm="1">
        <f t="array" ref="J601">_xll.SNL.Clients.Office.Excel.Functions.SPG($A601, "SP_NET_INC", J$3)</f>
        <v>71000</v>
      </c>
    </row>
    <row r="602" spans="1:10" x14ac:dyDescent="0.3">
      <c r="A602" s="11" t="s">
        <v>1611</v>
      </c>
      <c r="B602" s="9" cm="1">
        <f t="array" ref="B602">_xll.SNL.Clients.Office.Excel.Functions.SPG($A602, "SP_NET_INC", B$3)</f>
        <v>8586</v>
      </c>
      <c r="C602" s="9" cm="1">
        <f t="array" ref="C602">_xll.SNL.Clients.Office.Excel.Functions.SPG($A602, "SP_NET_INC", C$3)</f>
        <v>8898</v>
      </c>
      <c r="D602" s="9" cm="1">
        <f t="array" ref="D602">_xll.SNL.Clients.Office.Excel.Functions.SPG($A602, "SP_NET_INC", D$3)</f>
        <v>14892</v>
      </c>
      <c r="E602" s="9" cm="1">
        <f t="array" ref="E602">_xll.SNL.Clients.Office.Excel.Functions.SPG($A602, "SP_NET_INC", E$3)</f>
        <v>15033</v>
      </c>
      <c r="F602" s="9" cm="1">
        <f t="array" ref="F602">_xll.SNL.Clients.Office.Excel.Functions.SPG($A602, "SP_NET_INC", F$3)</f>
        <v>6666</v>
      </c>
      <c r="G602" s="9" cm="1">
        <f t="array" ref="G602">_xll.SNL.Clients.Office.Excel.Functions.SPG($A602, "SP_NET_INC", G$3)</f>
        <v>11970</v>
      </c>
      <c r="H602" s="9" cm="1">
        <f t="array" ref="H602">_xll.SNL.Clients.Office.Excel.Functions.SPG($A602, "SP_NET_INC", H$3)</f>
        <v>13656</v>
      </c>
      <c r="I602" s="9" cm="1">
        <f t="array" ref="I602">_xll.SNL.Clients.Office.Excel.Functions.SPG($A602, "SP_NET_INC", I$3)</f>
        <v>15741</v>
      </c>
      <c r="J602" s="9" cm="1">
        <f t="array" ref="J602">_xll.SNL.Clients.Office.Excel.Functions.SPG($A602, "SP_NET_INC", J$3)</f>
        <v>11433</v>
      </c>
    </row>
    <row r="603" spans="1:10" x14ac:dyDescent="0.3">
      <c r="A603" s="11" t="s">
        <v>1612</v>
      </c>
      <c r="B603" s="9" cm="1">
        <f t="array" ref="B603">_xll.SNL.Clients.Office.Excel.Functions.SPG($A603, "SP_NET_INC", B$3)</f>
        <v>24391</v>
      </c>
      <c r="C603" s="9" cm="1">
        <f t="array" ref="C603">_xll.SNL.Clients.Office.Excel.Functions.SPG($A603, "SP_NET_INC", C$3)</f>
        <v>42220</v>
      </c>
      <c r="D603" s="9" cm="1">
        <f t="array" ref="D603">_xll.SNL.Clients.Office.Excel.Functions.SPG($A603, "SP_NET_INC", D$3)</f>
        <v>38440</v>
      </c>
      <c r="E603" s="9" cm="1">
        <f t="array" ref="E603">_xll.SNL.Clients.Office.Excel.Functions.SPG($A603, "SP_NET_INC", E$3)</f>
        <v>38036</v>
      </c>
      <c r="F603" s="9" cm="1">
        <f t="array" ref="F603">_xll.SNL.Clients.Office.Excel.Functions.SPG($A603, "SP_NET_INC", F$3)</f>
        <v>14154</v>
      </c>
      <c r="G603" s="9" cm="1">
        <f t="array" ref="G603">_xll.SNL.Clients.Office.Excel.Functions.SPG($A603, "SP_NET_INC", G$3)</f>
        <v>27406</v>
      </c>
      <c r="H603" s="9" cm="1">
        <f t="array" ref="H603">_xll.SNL.Clients.Office.Excel.Functions.SPG($A603, "SP_NET_INC", H$3)</f>
        <v>58216</v>
      </c>
      <c r="I603" s="9" cm="1">
        <f t="array" ref="I603">_xll.SNL.Clients.Office.Excel.Functions.SPG($A603, "SP_NET_INC", I$3)</f>
        <v>14729</v>
      </c>
      <c r="J603" s="9" cm="1">
        <f t="array" ref="J603">_xll.SNL.Clients.Office.Excel.Functions.SPG($A603, "SP_NET_INC", J$3)</f>
        <v>-1178</v>
      </c>
    </row>
    <row r="604" spans="1:10" x14ac:dyDescent="0.3">
      <c r="A604" s="11" t="s">
        <v>1613</v>
      </c>
      <c r="B604" s="9" cm="1">
        <f t="array" ref="B604">_xll.SNL.Clients.Office.Excel.Functions.SPG($A604, "SP_NET_INC", B$3)</f>
        <v>24239</v>
      </c>
      <c r="C604" s="9" cm="1">
        <f t="array" ref="C604">_xll.SNL.Clients.Office.Excel.Functions.SPG($A604, "SP_NET_INC", C$3)</f>
        <v>64087</v>
      </c>
      <c r="D604" s="9" cm="1">
        <f t="array" ref="D604">_xll.SNL.Clients.Office.Excel.Functions.SPG($A604, "SP_NET_INC", D$3)</f>
        <v>-48577</v>
      </c>
      <c r="E604" s="9" cm="1">
        <f t="array" ref="E604">_xll.SNL.Clients.Office.Excel.Functions.SPG($A604, "SP_NET_INC", E$3)</f>
        <v>36910</v>
      </c>
      <c r="F604" s="9" cm="1">
        <f t="array" ref="F604">_xll.SNL.Clients.Office.Excel.Functions.SPG($A604, "SP_NET_INC", F$3)</f>
        <v>10627</v>
      </c>
      <c r="G604" s="9" cm="1">
        <f t="array" ref="G604">_xll.SNL.Clients.Office.Excel.Functions.SPG($A604, "SP_NET_INC", G$3)</f>
        <v>63422</v>
      </c>
      <c r="H604" s="9" cm="1">
        <f t="array" ref="H604">_xll.SNL.Clients.Office.Excel.Functions.SPG($A604, "SP_NET_INC", H$3)</f>
        <v>-30971</v>
      </c>
      <c r="I604" s="9" cm="1">
        <f t="array" ref="I604">_xll.SNL.Clients.Office.Excel.Functions.SPG($A604, "SP_NET_INC", I$3)</f>
        <v>16679</v>
      </c>
      <c r="J604" s="9" cm="1">
        <f t="array" ref="J604">_xll.SNL.Clients.Office.Excel.Functions.SPG($A604, "SP_NET_INC", J$3)</f>
        <v>-7627</v>
      </c>
    </row>
    <row r="605" spans="1:10" x14ac:dyDescent="0.3">
      <c r="A605" s="11" t="s">
        <v>1614</v>
      </c>
      <c r="B605" s="9" cm="1">
        <f t="array" ref="B605">_xll.SNL.Clients.Office.Excel.Functions.SPG($A605, "SP_NET_INC", B$3)</f>
        <v>43600</v>
      </c>
      <c r="C605" s="9" cm="1">
        <f t="array" ref="C605">_xll.SNL.Clients.Office.Excel.Functions.SPG($A605, "SP_NET_INC", C$3)</f>
        <v>36400</v>
      </c>
      <c r="D605" s="9" cm="1">
        <f t="array" ref="D605">_xll.SNL.Clients.Office.Excel.Functions.SPG($A605, "SP_NET_INC", D$3)</f>
        <v>43500</v>
      </c>
      <c r="E605" s="9" cm="1">
        <f t="array" ref="E605">_xll.SNL.Clients.Office.Excel.Functions.SPG($A605, "SP_NET_INC", E$3)</f>
        <v>46000</v>
      </c>
      <c r="F605" s="9" cm="1">
        <f t="array" ref="F605">_xll.SNL.Clients.Office.Excel.Functions.SPG($A605, "SP_NET_INC", F$3)</f>
        <v>34300</v>
      </c>
      <c r="G605" s="9" cm="1">
        <f t="array" ref="G605">_xll.SNL.Clients.Office.Excel.Functions.SPG($A605, "SP_NET_INC", G$3)</f>
        <v>13900</v>
      </c>
      <c r="H605" s="9" cm="1">
        <f t="array" ref="H605">_xll.SNL.Clients.Office.Excel.Functions.SPG($A605, "SP_NET_INC", H$3)</f>
        <v>41400</v>
      </c>
      <c r="I605" s="9" cm="1">
        <f t="array" ref="I605">_xll.SNL.Clients.Office.Excel.Functions.SPG($A605, "SP_NET_INC", I$3)</f>
        <v>34600</v>
      </c>
      <c r="J605" s="9" cm="1">
        <f t="array" ref="J605">_xll.SNL.Clients.Office.Excel.Functions.SPG($A605, "SP_NET_INC", J$3)</f>
        <v>22800</v>
      </c>
    </row>
    <row r="606" spans="1:10" x14ac:dyDescent="0.3">
      <c r="B606" s="9" t="str" cm="1">
        <f t="array" ref="B606">_xll.SNL.Clients.Office.Excel.Functions.SPG($A606, "SP_NET_INC", B$3)</f>
        <v>#INVALID COMPANY ID</v>
      </c>
      <c r="C606" s="9" t="str" cm="1">
        <f t="array" ref="C606">_xll.SNL.Clients.Office.Excel.Functions.SPG($A606, "SP_NET_INC", C$3)</f>
        <v>#INVALID COMPANY ID</v>
      </c>
      <c r="D606" s="9" t="str" cm="1">
        <f t="array" ref="D606">_xll.SNL.Clients.Office.Excel.Functions.SPG($A606, "SP_NET_INC", D$3)</f>
        <v>#INVALID COMPANY ID</v>
      </c>
      <c r="E606" s="9" t="str" cm="1">
        <f t="array" ref="E606">_xll.SNL.Clients.Office.Excel.Functions.SPG($A606, "SP_NET_INC", E$3)</f>
        <v>#INVALID COMPANY ID</v>
      </c>
      <c r="F606" s="9" t="str" cm="1">
        <f t="array" ref="F606">_xll.SNL.Clients.Office.Excel.Functions.SPG($A606, "SP_NET_INC", F$3)</f>
        <v>#INVALID COMPANY ID</v>
      </c>
      <c r="G606" s="9" t="str" cm="1">
        <f t="array" ref="G606">_xll.SNL.Clients.Office.Excel.Functions.SPG($A606, "SP_NET_INC", G$3)</f>
        <v>#INVALID COMPANY ID</v>
      </c>
      <c r="H606" s="9" t="str" cm="1">
        <f t="array" ref="H606">_xll.SNL.Clients.Office.Excel.Functions.SPG($A606, "SP_NET_INC", H$3)</f>
        <v>#INVALID COMPANY ID</v>
      </c>
      <c r="I606" s="9" t="str" cm="1">
        <f t="array" ref="I606">_xll.SNL.Clients.Office.Excel.Functions.SPG($A606, "SP_NET_INC", I$3)</f>
        <v>#INVALID COMPANY ID</v>
      </c>
      <c r="J606" s="9" t="str" cm="1">
        <f t="array" ref="J606">_xll.SNL.Clients.Office.Excel.Functions.SPG($A606, "SP_NET_INC", J$3)</f>
        <v>#INVALID COMPANY ID</v>
      </c>
    </row>
    <row r="607" spans="1:10" x14ac:dyDescent="0.3">
      <c r="B607" s="9" t="str" cm="1">
        <f t="array" ref="B607">_xll.SNL.Clients.Office.Excel.Functions.SPG($A607, "SP_NET_INC", B$3)</f>
        <v>#INVALID COMPANY ID</v>
      </c>
      <c r="C607" s="9" t="str" cm="1">
        <f t="array" ref="C607">_xll.SNL.Clients.Office.Excel.Functions.SPG($A607, "SP_NET_INC", C$3)</f>
        <v>#INVALID COMPANY ID</v>
      </c>
      <c r="D607" s="9" t="str" cm="1">
        <f t="array" ref="D607">_xll.SNL.Clients.Office.Excel.Functions.SPG($A607, "SP_NET_INC", D$3)</f>
        <v>#INVALID COMPANY ID</v>
      </c>
      <c r="E607" s="9" t="str" cm="1">
        <f t="array" ref="E607">_xll.SNL.Clients.Office.Excel.Functions.SPG($A607, "SP_NET_INC", E$3)</f>
        <v>#INVALID COMPANY ID</v>
      </c>
      <c r="F607" s="9" t="str" cm="1">
        <f t="array" ref="F607">_xll.SNL.Clients.Office.Excel.Functions.SPG($A607, "SP_NET_INC", F$3)</f>
        <v>#INVALID COMPANY ID</v>
      </c>
      <c r="G607" s="9" t="str" cm="1">
        <f t="array" ref="G607">_xll.SNL.Clients.Office.Excel.Functions.SPG($A607, "SP_NET_INC", G$3)</f>
        <v>#INVALID COMPANY ID</v>
      </c>
      <c r="H607" s="9" t="str" cm="1">
        <f t="array" ref="H607">_xll.SNL.Clients.Office.Excel.Functions.SPG($A607, "SP_NET_INC", H$3)</f>
        <v>#INVALID COMPANY ID</v>
      </c>
      <c r="I607" s="9" t="str" cm="1">
        <f t="array" ref="I607">_xll.SNL.Clients.Office.Excel.Functions.SPG($A607, "SP_NET_INC", I$3)</f>
        <v>#INVALID COMPANY ID</v>
      </c>
      <c r="J607" s="9" t="str" cm="1">
        <f t="array" ref="J607">_xll.SNL.Clients.Office.Excel.Functions.SPG($A607, "SP_NET_INC", J$3)</f>
        <v>#INVALID COMPANY ID</v>
      </c>
    </row>
    <row r="608" spans="1:10" x14ac:dyDescent="0.3">
      <c r="B608" s="9" t="str" cm="1">
        <f t="array" ref="B608">_xll.SNL.Clients.Office.Excel.Functions.SPG($A608, "SP_NET_INC", B$3)</f>
        <v>#INVALID COMPANY ID</v>
      </c>
      <c r="C608" s="9" t="str" cm="1">
        <f t="array" ref="C608">_xll.SNL.Clients.Office.Excel.Functions.SPG($A608, "SP_NET_INC", C$3)</f>
        <v>#INVALID COMPANY ID</v>
      </c>
      <c r="D608" s="9" t="str" cm="1">
        <f t="array" ref="D608">_xll.SNL.Clients.Office.Excel.Functions.SPG($A608, "SP_NET_INC", D$3)</f>
        <v>#INVALID COMPANY ID</v>
      </c>
      <c r="E608" s="9" t="str" cm="1">
        <f t="array" ref="E608">_xll.SNL.Clients.Office.Excel.Functions.SPG($A608, "SP_NET_INC", E$3)</f>
        <v>#INVALID COMPANY ID</v>
      </c>
      <c r="F608" s="9" t="str" cm="1">
        <f t="array" ref="F608">_xll.SNL.Clients.Office.Excel.Functions.SPG($A608, "SP_NET_INC", F$3)</f>
        <v>#INVALID COMPANY ID</v>
      </c>
      <c r="G608" s="9" t="str" cm="1">
        <f t="array" ref="G608">_xll.SNL.Clients.Office.Excel.Functions.SPG($A608, "SP_NET_INC", G$3)</f>
        <v>#INVALID COMPANY ID</v>
      </c>
      <c r="H608" s="9" t="str" cm="1">
        <f t="array" ref="H608">_xll.SNL.Clients.Office.Excel.Functions.SPG($A608, "SP_NET_INC", H$3)</f>
        <v>#INVALID COMPANY ID</v>
      </c>
      <c r="I608" s="9" t="str" cm="1">
        <f t="array" ref="I608">_xll.SNL.Clients.Office.Excel.Functions.SPG($A608, "SP_NET_INC", I$3)</f>
        <v>#INVALID COMPANY ID</v>
      </c>
      <c r="J608" s="9" t="str" cm="1">
        <f t="array" ref="J608">_xll.SNL.Clients.Office.Excel.Functions.SPG($A608, "SP_NET_INC", J$3)</f>
        <v>#INVALID COMPANY ID</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508</v>
      </c>
      <c r="N2" t="s">
        <v>508</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515</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t="s">
        <v>515</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c r="M4" t="s">
        <v>515</v>
      </c>
      <c r="N4" s="4" cm="1">
        <f t="array" ref="N4">_xll.SNL.Clients.Office.Excel.Functions.SPG(M4, "SP_TOTAL_REV", "CY2022")</f>
        <v>26161000</v>
      </c>
      <c r="O4" s="4">
        <f>_xll.SNL.Clients.Office.Excel.Functions.SPG(M4,"IQ_AVG_DILUT_SHARES_OUT","CY2022")</f>
        <v>567600000</v>
      </c>
      <c r="P4" s="5">
        <f>_xll.SNL.Clients.Office.Excel.Functions.SPG(M4, "IQ_DILUT_EPS_NORM", "CY2022")</f>
        <v>3.3479999999999999</v>
      </c>
      <c r="Q4">
        <f>O4*P4/1000</f>
        <v>1900324.8</v>
      </c>
      <c r="R4">
        <f>Q4/N4</f>
        <v>7.2639608577653766E-2</v>
      </c>
    </row>
    <row r="5" spans="1:18" x14ac:dyDescent="0.3">
      <c r="A5" t="s">
        <v>516</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516</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516</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517</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517</v>
      </c>
      <c r="H6" s="4" cm="1">
        <f t="array" ref="H6">_xll.SNL.Clients.Office.Excel.Functions.SPG(G6, "SP_TOTAL_REV", "CY2022")</f>
        <v>43653000</v>
      </c>
      <c r="I6" s="4">
        <f>_xll.SNL.Clients.Office.Excel.Functions.SPG(G6,"IQ_AVG_DILUT_SHARES_OUT","CY2022")</f>
        <v>1764000000</v>
      </c>
      <c r="J6" s="5">
        <f>_xll.SNL.Clients.Office.Excel.Functions.SPG(G6, "IQ_DILUT_EPS_NORM", "CY2022")</f>
        <v>3.0649999999999999</v>
      </c>
      <c r="K6">
        <f t="shared" si="2"/>
        <v>5406660</v>
      </c>
      <c r="L6">
        <f t="shared" si="3"/>
        <v>0.12385540512679541</v>
      </c>
      <c r="M6" t="s">
        <v>517</v>
      </c>
      <c r="N6" s="4" cm="1">
        <f t="array" ref="N6">_xll.SNL.Clients.Office.Excel.Functions.SPG(M6, "SP_TOTAL_REV", "CY2022")</f>
        <v>43653000</v>
      </c>
      <c r="O6" s="4">
        <f>_xll.SNL.Clients.Office.Excel.Functions.SPG(M6,"IQ_AVG_DILUT_SHARES_OUT","CY2022")</f>
        <v>1764000000</v>
      </c>
      <c r="P6" s="5">
        <f>_xll.SNL.Clients.Office.Excel.Functions.SPG(M6, "IQ_DILUT_EPS_NORM", "CY2022")</f>
        <v>3.0649999999999999</v>
      </c>
      <c r="Q6">
        <f t="shared" si="4"/>
        <v>5406660</v>
      </c>
      <c r="R6">
        <f t="shared" si="5"/>
        <v>0.12385540512679541</v>
      </c>
    </row>
    <row r="7" spans="1:18" x14ac:dyDescent="0.3">
      <c r="A7" t="s">
        <v>518</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518</v>
      </c>
      <c r="H7" s="4" cm="1">
        <f t="array" ref="H7">_xll.SNL.Clients.Office.Excel.Functions.SPG(G7, "SP_TOTAL_REV", "CY2022")</f>
        <v>58054000</v>
      </c>
      <c r="I7" s="4">
        <f>_xll.SNL.Clients.Office.Excel.Functions.SPG(G7,"IQ_AVG_DILUT_SHARES_OUT","CY2022")</f>
        <v>1778000000</v>
      </c>
      <c r="J7" s="5">
        <f>_xll.SNL.Clients.Office.Excel.Functions.SPG(G7, "IQ_DILUT_EPS_NORM", "CY2022")</f>
        <v>6.3849999999999998</v>
      </c>
      <c r="K7">
        <f t="shared" si="2"/>
        <v>11352530</v>
      </c>
      <c r="L7">
        <f t="shared" si="3"/>
        <v>0.19555121094153718</v>
      </c>
      <c r="M7" t="s">
        <v>518</v>
      </c>
      <c r="N7" s="4" cm="1">
        <f t="array" ref="N7">_xll.SNL.Clients.Office.Excel.Functions.SPG(M7, "SP_TOTAL_REV", "CY2022")</f>
        <v>58054000</v>
      </c>
      <c r="O7" s="4">
        <f>_xll.SNL.Clients.Office.Excel.Functions.SPG(M7,"IQ_AVG_DILUT_SHARES_OUT","CY2022")</f>
        <v>1778000000</v>
      </c>
      <c r="P7" s="5">
        <f>_xll.SNL.Clients.Office.Excel.Functions.SPG(M7, "IQ_DILUT_EPS_NORM", "CY2022")</f>
        <v>6.3849999999999998</v>
      </c>
      <c r="Q7">
        <f t="shared" si="4"/>
        <v>11352530</v>
      </c>
      <c r="R7">
        <f t="shared" si="5"/>
        <v>0.19555121094153718</v>
      </c>
    </row>
    <row r="8" spans="1:18" x14ac:dyDescent="0.3">
      <c r="A8" t="s">
        <v>519</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519</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519</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520</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520</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520</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521</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521</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521</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522</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522</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522</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523</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523</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523</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524</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2.9129999999999998</v>
      </c>
      <c r="E13">
        <f t="shared" si="0"/>
        <v>860063.25</v>
      </c>
      <c r="F13">
        <f t="shared" si="1"/>
        <v>0.12770055679287304</v>
      </c>
      <c r="G13" t="s">
        <v>524</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524</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525</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8.6959999999999997</v>
      </c>
      <c r="E14">
        <f t="shared" si="0"/>
        <v>1937034</v>
      </c>
      <c r="F14">
        <f t="shared" si="1"/>
        <v>0.15592697239730494</v>
      </c>
      <c r="G14" t="s">
        <v>525</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525</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526</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1.9850000000000001</v>
      </c>
      <c r="E15">
        <f t="shared" si="0"/>
        <v>1314070</v>
      </c>
      <c r="F15">
        <f t="shared" si="1"/>
        <v>0.13250680649389937</v>
      </c>
      <c r="G15" t="s">
        <v>526</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1.9119999999999999</v>
      </c>
      <c r="K15">
        <f t="shared" si="2"/>
        <v>1300160</v>
      </c>
      <c r="L15">
        <f t="shared" si="3"/>
        <v>0.15479938087867604</v>
      </c>
      <c r="M15" t="s">
        <v>527</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527</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2.9119999999999999</v>
      </c>
      <c r="E16">
        <f t="shared" si="0"/>
        <v>452516.06400000001</v>
      </c>
      <c r="F16">
        <f t="shared" si="1"/>
        <v>0.11871079770824151</v>
      </c>
      <c r="G16" t="s">
        <v>527</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528</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528</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528</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529</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529</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529</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530</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4.8659999999999997</v>
      </c>
      <c r="Q18">
        <f t="shared" si="4"/>
        <v>381591.72</v>
      </c>
      <c r="R18">
        <f t="shared" si="5"/>
        <v>0.10217644294556227</v>
      </c>
    </row>
    <row r="19" spans="1:18" x14ac:dyDescent="0.3">
      <c r="A19" t="s">
        <v>530</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5.3890000000000002</v>
      </c>
      <c r="E19">
        <f t="shared" si="0"/>
        <v>412624.95199999999</v>
      </c>
      <c r="F19">
        <f t="shared" si="1"/>
        <v>0.10683510483499298</v>
      </c>
      <c r="G19" t="s">
        <v>530</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4.8659999999999997</v>
      </c>
      <c r="K19">
        <f t="shared" si="2"/>
        <v>381591.72</v>
      </c>
      <c r="L19">
        <f t="shared" si="3"/>
        <v>0.10217644294556227</v>
      </c>
      <c r="M19" t="s">
        <v>531</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531</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531</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532</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532</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532</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533</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533</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533</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534</v>
      </c>
      <c r="N22" s="4" cm="1">
        <f t="array" ref="N22">_xll.SNL.Clients.Office.Excel.Functions.SPG(M22, "SP_TOTAL_REV", "CY2022")</f>
        <v>282836000</v>
      </c>
      <c r="O22" s="4">
        <f>_xll.SNL.Clients.Office.Excel.Functions.SPG(M22,"IQ_AVG_DILUT_SHARES_OUT","CY2022")</f>
        <v>13159000000</v>
      </c>
      <c r="P22" s="5">
        <f>_xll.SNL.Clients.Office.Excel.Functions.SPG(M22, "IQ_DILUT_EPS_NORM", "CY2022")</f>
        <v>3.65</v>
      </c>
      <c r="Q22">
        <f t="shared" si="4"/>
        <v>48030350</v>
      </c>
      <c r="R22">
        <f t="shared" si="5"/>
        <v>0.16981696106577662</v>
      </c>
    </row>
    <row r="23" spans="1:18" x14ac:dyDescent="0.3">
      <c r="A23" t="s">
        <v>534</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t="s">
        <v>534</v>
      </c>
      <c r="H23" s="4" cm="1">
        <f t="array" ref="H23">_xll.SNL.Clients.Office.Excel.Functions.SPG(G23, "SP_TOTAL_REV", "CY2022")</f>
        <v>282836000</v>
      </c>
      <c r="I23" s="4">
        <f>_xll.SNL.Clients.Office.Excel.Functions.SPG(G23,"IQ_AVG_DILUT_SHARES_OUT","CY2022")</f>
        <v>13159000000</v>
      </c>
      <c r="J23" s="5">
        <f>_xll.SNL.Clients.Office.Excel.Functions.SPG(G23, "IQ_DILUT_EPS_NORM", "CY2022")</f>
        <v>3.65</v>
      </c>
      <c r="K23">
        <f t="shared" si="2"/>
        <v>48030350</v>
      </c>
      <c r="L23">
        <f t="shared" si="3"/>
        <v>0.16981696106577662</v>
      </c>
      <c r="M23" t="s">
        <v>535</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535</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535</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536</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2.5830000000000002</v>
      </c>
      <c r="Q24">
        <f t="shared" si="4"/>
        <v>4659732</v>
      </c>
      <c r="R24">
        <f t="shared" si="5"/>
        <v>0.22523839907192575</v>
      </c>
    </row>
    <row r="25" spans="1:18" x14ac:dyDescent="0.3">
      <c r="A25" t="s">
        <v>536</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536</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2.5830000000000002</v>
      </c>
      <c r="K25">
        <f t="shared" si="2"/>
        <v>4659732</v>
      </c>
      <c r="L25">
        <f t="shared" si="3"/>
        <v>0.22523839907192575</v>
      </c>
      <c r="M25" t="s">
        <v>537</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537</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537</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538</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538</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t="s">
        <v>538</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539</v>
      </c>
      <c r="N27" s="4" cm="1">
        <f t="array" ref="N27">_xll.SNL.Clients.Office.Excel.Functions.SPG(M27, "SP_TOTAL_REV", "CY2022")</f>
        <v>7662000</v>
      </c>
      <c r="O27" s="4">
        <f>_xll.SNL.Clients.Office.Excel.Functions.SPG(M27,"IQ_AVG_DILUT_SHARES_OUT","CY2022")</f>
        <v>259500000</v>
      </c>
      <c r="P27" s="5">
        <f>_xll.SNL.Clients.Office.Excel.Functions.SPG(M27, "IQ_DILUT_EPS_NORM", "CY2022")</f>
        <v>3.0030000000000001</v>
      </c>
      <c r="Q27">
        <f t="shared" si="4"/>
        <v>779278.5</v>
      </c>
      <c r="R27">
        <f t="shared" si="5"/>
        <v>0.10170693030540329</v>
      </c>
    </row>
    <row r="28" spans="1:18" x14ac:dyDescent="0.3">
      <c r="A28" t="s">
        <v>539</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t="s">
        <v>539</v>
      </c>
      <c r="H28" s="4" cm="1">
        <f t="array" ref="H28">_xll.SNL.Clients.Office.Excel.Functions.SPG(G28, "SP_TOTAL_REV", "CY2022")</f>
        <v>7662000</v>
      </c>
      <c r="I28" s="4">
        <f>_xll.SNL.Clients.Office.Excel.Functions.SPG(G28,"IQ_AVG_DILUT_SHARES_OUT","CY2022")</f>
        <v>259500000</v>
      </c>
      <c r="J28" s="5">
        <f>_xll.SNL.Clients.Office.Excel.Functions.SPG(G28, "IQ_DILUT_EPS_NORM", "CY2022")</f>
        <v>3.0030000000000001</v>
      </c>
      <c r="K28">
        <f t="shared" si="2"/>
        <v>779278.5</v>
      </c>
      <c r="L28">
        <f t="shared" si="3"/>
        <v>0.10170693030540329</v>
      </c>
      <c r="M28" t="s">
        <v>540</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540</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540</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541</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541</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541</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542</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8.3290000000000006</v>
      </c>
      <c r="Q30">
        <f t="shared" si="4"/>
        <v>6263408</v>
      </c>
      <c r="R30">
        <f t="shared" si="5"/>
        <v>0.12358737174427782</v>
      </c>
    </row>
    <row r="31" spans="1:18" x14ac:dyDescent="0.3">
      <c r="A31" t="s">
        <v>542</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9.1850000000000005</v>
      </c>
      <c r="E31">
        <f t="shared" si="0"/>
        <v>6760160</v>
      </c>
      <c r="F31">
        <f t="shared" si="1"/>
        <v>0.12160310836091524</v>
      </c>
      <c r="G31" t="s">
        <v>542</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8.3290000000000006</v>
      </c>
      <c r="K31">
        <f t="shared" si="2"/>
        <v>6263408</v>
      </c>
      <c r="L31">
        <f t="shared" si="3"/>
        <v>0.12358737174427782</v>
      </c>
      <c r="M31" t="s">
        <v>543</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2.3620000000000001</v>
      </c>
      <c r="Q31">
        <f t="shared" si="4"/>
        <v>1861118.4135</v>
      </c>
      <c r="R31">
        <f t="shared" si="5"/>
        <v>3.4180319807162532E-2</v>
      </c>
    </row>
    <row r="32" spans="1:18" x14ac:dyDescent="0.3">
      <c r="A32" t="s">
        <v>543</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2.4470000000000001</v>
      </c>
      <c r="E32">
        <f t="shared" si="0"/>
        <v>1774645.3173960003</v>
      </c>
      <c r="F32">
        <f t="shared" si="1"/>
        <v>6.3520843202663047E-2</v>
      </c>
      <c r="G32" t="s">
        <v>543</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2.3620000000000001</v>
      </c>
      <c r="K32">
        <f t="shared" si="2"/>
        <v>1861118.4135</v>
      </c>
      <c r="L32">
        <f t="shared" si="3"/>
        <v>3.4180319807162532E-2</v>
      </c>
      <c r="M32" t="s">
        <v>544</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3.2</v>
      </c>
      <c r="Q32">
        <f t="shared" si="4"/>
        <v>1480800</v>
      </c>
      <c r="R32">
        <f t="shared" si="5"/>
        <v>0.15274640259941205</v>
      </c>
    </row>
    <row r="33" spans="1:18" x14ac:dyDescent="0.3">
      <c r="A33" t="s">
        <v>544</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2.8679999999999999</v>
      </c>
      <c r="E33">
        <f t="shared" si="0"/>
        <v>1339820.6159999999</v>
      </c>
      <c r="F33">
        <f t="shared" si="1"/>
        <v>0.13225220278753899</v>
      </c>
      <c r="G33" t="s">
        <v>544</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3.2</v>
      </c>
      <c r="K33">
        <f t="shared" si="2"/>
        <v>1480800</v>
      </c>
      <c r="L33">
        <f t="shared" si="3"/>
        <v>0.15274640259941205</v>
      </c>
      <c r="M33" t="s">
        <v>545</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545</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545</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546</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546</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546</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547</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547</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547</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548</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9.5640000000000001</v>
      </c>
      <c r="Q36">
        <f t="shared" si="4"/>
        <v>5174124</v>
      </c>
      <c r="R36">
        <f t="shared" si="5"/>
        <v>0.19656285377806482</v>
      </c>
    </row>
    <row r="37" spans="1:18" x14ac:dyDescent="0.3">
      <c r="A37" t="s">
        <v>548</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9.2390000000000008</v>
      </c>
      <c r="E37">
        <f t="shared" si="0"/>
        <v>4970582</v>
      </c>
      <c r="F37">
        <f t="shared" si="1"/>
        <v>0.17632429939694927</v>
      </c>
      <c r="G37" t="s">
        <v>548</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9.5640000000000001</v>
      </c>
      <c r="K37">
        <f t="shared" si="2"/>
        <v>5174124</v>
      </c>
      <c r="L37">
        <f t="shared" si="3"/>
        <v>0.19656285377806482</v>
      </c>
      <c r="M37" t="s">
        <v>549</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549</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549</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550</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550</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550</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551</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4.1100000000000003</v>
      </c>
      <c r="Q39">
        <f t="shared" si="4"/>
        <v>359583.9</v>
      </c>
      <c r="R39">
        <f t="shared" si="5"/>
        <v>0.17408601957926037</v>
      </c>
    </row>
    <row r="40" spans="1:18" x14ac:dyDescent="0.3">
      <c r="A40" t="s">
        <v>551</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551</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4.1100000000000003</v>
      </c>
      <c r="K40">
        <f t="shared" si="2"/>
        <v>359583.9</v>
      </c>
      <c r="L40">
        <f t="shared" si="3"/>
        <v>0.17408601957926037</v>
      </c>
      <c r="M40" t="s">
        <v>552</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552</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9.7490000000000006</v>
      </c>
      <c r="E41">
        <f t="shared" si="0"/>
        <v>1998545</v>
      </c>
      <c r="F41">
        <f t="shared" si="1"/>
        <v>0.14906727828746177</v>
      </c>
      <c r="G41" t="s">
        <v>552</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553</v>
      </c>
      <c r="N41" s="4" cm="1">
        <f t="array" ref="N41">_xll.SNL.Clients.Office.Excel.Functions.SPG(M41, "SP_TOTAL_REV", "CY2022")</f>
        <v>11032000</v>
      </c>
      <c r="O41" s="4">
        <f>_xll.SNL.Clients.Office.Excel.Functions.SPG(M41,"IQ_AVG_DILUT_SHARES_OUT","CY2022")</f>
        <v>333000000</v>
      </c>
      <c r="P41" s="5">
        <f>_xll.SNL.Clients.Office.Excel.Functions.SPG(M41, "IQ_DILUT_EPS_NORM", "CY2022")</f>
        <v>7.9260000000000002</v>
      </c>
      <c r="Q41">
        <f t="shared" si="4"/>
        <v>2639358</v>
      </c>
      <c r="R41">
        <f t="shared" si="5"/>
        <v>0.23924564902102974</v>
      </c>
    </row>
    <row r="42" spans="1:18" x14ac:dyDescent="0.3">
      <c r="A42" t="s">
        <v>553</v>
      </c>
      <c r="B42" s="4" cm="1">
        <f t="array" ref="B42">_xll.SNL.Clients.Office.Excel.Functions.SPG(A42, "SP_TOTAL_REV", "CY2023")</f>
        <v>8134000</v>
      </c>
      <c r="C42" s="4">
        <f>_xll.SNL.Clients.Office.Excel.Functions.SPG(A42,"IQ_AVG_DILUT_SHARES_OUT","CY2023")</f>
        <v>309000000</v>
      </c>
      <c r="D42" s="5">
        <f>_xll.SNL.Clients.Office.Excel.Functions.SPG(A42, "IQ_DILUT_EPS_NORM", "CY2023")</f>
        <v>5.2220000000000004</v>
      </c>
      <c r="E42">
        <f t="shared" si="0"/>
        <v>1613598.0000000002</v>
      </c>
      <c r="F42">
        <f t="shared" si="1"/>
        <v>0.19837693631669537</v>
      </c>
      <c r="G42" t="s">
        <v>553</v>
      </c>
      <c r="H42" s="4" cm="1">
        <f t="array" ref="H42">_xll.SNL.Clients.Office.Excel.Functions.SPG(G42, "SP_TOTAL_REV", "CY2022")</f>
        <v>11032000</v>
      </c>
      <c r="I42" s="4">
        <f>_xll.SNL.Clients.Office.Excel.Functions.SPG(G42,"IQ_AVG_DILUT_SHARES_OUT","CY2022")</f>
        <v>333000000</v>
      </c>
      <c r="J42" s="5">
        <f>_xll.SNL.Clients.Office.Excel.Functions.SPG(G42, "IQ_DILUT_EPS_NORM", "CY2022")</f>
        <v>7.9260000000000002</v>
      </c>
      <c r="K42">
        <f t="shared" si="2"/>
        <v>2639358</v>
      </c>
      <c r="L42">
        <f t="shared" si="3"/>
        <v>0.23924564902102974</v>
      </c>
      <c r="M42" t="s">
        <v>554</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554</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554</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555</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555</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t="s">
        <v>555</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556</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v>
      </c>
      <c r="Q44">
        <f t="shared" si="4"/>
        <v>593884.19999999995</v>
      </c>
      <c r="R44">
        <f t="shared" si="5"/>
        <v>3.3957584767568182E-2</v>
      </c>
    </row>
    <row r="45" spans="1:18" x14ac:dyDescent="0.3">
      <c r="A45" t="s">
        <v>556</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556</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v>
      </c>
      <c r="K45">
        <f t="shared" si="2"/>
        <v>593884.19999999995</v>
      </c>
      <c r="L45">
        <f t="shared" si="3"/>
        <v>3.3957584767568182E-2</v>
      </c>
      <c r="M45" t="s">
        <v>557</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557</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557</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558</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5.694</v>
      </c>
      <c r="Q46">
        <f t="shared" si="4"/>
        <v>3205722</v>
      </c>
      <c r="R46">
        <f t="shared" si="5"/>
        <v>3.1566052227342552E-2</v>
      </c>
    </row>
    <row r="47" spans="1:18" x14ac:dyDescent="0.3">
      <c r="A47" t="s">
        <v>558</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t="s">
        <v>558</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5.694</v>
      </c>
      <c r="K47">
        <f t="shared" si="2"/>
        <v>3205722</v>
      </c>
      <c r="L47">
        <f t="shared" si="3"/>
        <v>3.1566052227342552E-2</v>
      </c>
      <c r="M47" t="s">
        <v>559</v>
      </c>
      <c r="N47" s="4" cm="1">
        <f t="array" ref="N47">_xll.SNL.Clients.Office.Excel.Functions.SPG(M47, "SP_TOTAL_REV", "CY2022")</f>
        <v>4381310</v>
      </c>
      <c r="O47" s="4">
        <f>_xll.SNL.Clients.Office.Excel.Functions.SPG(M47,"IQ_AVG_DILUT_SHARES_OUT","CY2022")</f>
        <v>1265835000</v>
      </c>
      <c r="P47" s="5">
        <f>_xll.SNL.Clients.Office.Excel.Functions.SPG(M47, "IQ_DILUT_EPS_NORM", "CY2022")</f>
        <v>0.78100000000000003</v>
      </c>
      <c r="Q47">
        <f t="shared" si="4"/>
        <v>988617.13500000001</v>
      </c>
      <c r="R47">
        <f t="shared" si="5"/>
        <v>0.22564418746904466</v>
      </c>
    </row>
    <row r="48" spans="1:18" x14ac:dyDescent="0.3">
      <c r="A48" t="s">
        <v>559</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t="s">
        <v>559</v>
      </c>
      <c r="H48" s="4" cm="1">
        <f t="array" ref="H48">_xll.SNL.Clients.Office.Excel.Functions.SPG(G48, "SP_TOTAL_REV", "CY2022")</f>
        <v>4381310</v>
      </c>
      <c r="I48" s="4">
        <f>_xll.SNL.Clients.Office.Excel.Functions.SPG(G48,"IQ_AVG_DILUT_SHARES_OUT","CY2022")</f>
        <v>1265835000</v>
      </c>
      <c r="J48" s="5">
        <f>_xll.SNL.Clients.Office.Excel.Functions.SPG(G48, "IQ_DILUT_EPS_NORM", "CY2022")</f>
        <v>0.78100000000000003</v>
      </c>
      <c r="K48">
        <f t="shared" si="2"/>
        <v>988617.13500000001</v>
      </c>
      <c r="L48">
        <f t="shared" si="3"/>
        <v>0.22564418746904466</v>
      </c>
      <c r="M48" t="s">
        <v>560</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4.1020000000000003</v>
      </c>
      <c r="Q48">
        <f t="shared" si="4"/>
        <v>880699.40000000014</v>
      </c>
      <c r="R48">
        <f t="shared" si="5"/>
        <v>0.10327513866575984</v>
      </c>
    </row>
    <row r="49" spans="1:18" x14ac:dyDescent="0.3">
      <c r="A49" t="s">
        <v>560</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560</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4.1020000000000003</v>
      </c>
      <c r="K49">
        <f t="shared" si="2"/>
        <v>880699.40000000014</v>
      </c>
      <c r="L49">
        <f t="shared" si="3"/>
        <v>0.10327513866575984</v>
      </c>
      <c r="M49" t="s">
        <v>561</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561</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561</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562</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562</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562</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563</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563</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t="s">
        <v>563</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564</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564</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564</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565</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565</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565</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566</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566</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566</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567</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567</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567</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568</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568</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568</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570</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0.96199999999999997</v>
      </c>
      <c r="Q57">
        <f t="shared" si="4"/>
        <v>949494</v>
      </c>
      <c r="R57">
        <f t="shared" si="5"/>
        <v>4.4880601247872944E-2</v>
      </c>
    </row>
    <row r="58" spans="1:18" x14ac:dyDescent="0.3">
      <c r="A58" t="s">
        <v>569</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t="s">
        <v>569</v>
      </c>
      <c r="H58" s="4" cm="1">
        <f t="array" ref="H58">_xll.SNL.Clients.Office.Excel.Functions.SPG(G58, "SP_TOTAL_REV", "CY2022")</f>
        <v>1187143</v>
      </c>
      <c r="I58" s="4">
        <f>_xll.SNL.Clients.Office.Excel.Functions.SPG(G58,"IQ_AVG_DILUT_SHARES_OUT","CY2022")</f>
        <v>72534000</v>
      </c>
      <c r="J58" s="5">
        <f>_xll.SNL.Clients.Office.Excel.Functions.SPG(G58, "IQ_DILUT_EPS_NORM", "CY2022")</f>
        <v>1.6910000000000001</v>
      </c>
      <c r="K58">
        <f t="shared" si="2"/>
        <v>122654.99400000001</v>
      </c>
      <c r="L58">
        <f t="shared" si="3"/>
        <v>0.10331947709753585</v>
      </c>
      <c r="M58" t="s">
        <v>571</v>
      </c>
      <c r="N58" s="4" cm="1">
        <f t="array" ref="N58">_xll.SNL.Clients.Office.Excel.Functions.SPG(M58, "SP_TOTAL_REV", "CY2022")</f>
        <v>13372000</v>
      </c>
      <c r="O58" s="4">
        <f>_xll.SNL.Clients.Office.Excel.Functions.SPG(M58,"IQ_AVG_DILUT_SHARES_OUT","CY2022")</f>
        <v>320008000</v>
      </c>
      <c r="P58" s="5">
        <f>_xll.SNL.Clients.Office.Excel.Functions.SPG(M58, "IQ_DILUT_EPS_NORM", "CY2022")</f>
        <v>1.369</v>
      </c>
      <c r="Q58">
        <f t="shared" si="4"/>
        <v>438090.95199999999</v>
      </c>
      <c r="R58">
        <f t="shared" si="5"/>
        <v>3.2761812144780134E-2</v>
      </c>
    </row>
    <row r="59" spans="1:18" x14ac:dyDescent="0.3">
      <c r="A59" t="s">
        <v>570</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t="s">
        <v>570</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0.96199999999999997</v>
      </c>
      <c r="K59">
        <f t="shared" si="2"/>
        <v>949494</v>
      </c>
      <c r="L59">
        <f t="shared" si="3"/>
        <v>4.4880601247872944E-2</v>
      </c>
      <c r="M59" t="s">
        <v>572</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571</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t="s">
        <v>571</v>
      </c>
      <c r="H60" s="4" cm="1">
        <f t="array" ref="H60">_xll.SNL.Clients.Office.Excel.Functions.SPG(G60, "SP_TOTAL_REV", "CY2022")</f>
        <v>13372000</v>
      </c>
      <c r="I60" s="4">
        <f>_xll.SNL.Clients.Office.Excel.Functions.SPG(G60,"IQ_AVG_DILUT_SHARES_OUT","CY2022")</f>
        <v>320008000</v>
      </c>
      <c r="J60" s="5">
        <f>_xll.SNL.Clients.Office.Excel.Functions.SPG(G60, "IQ_DILUT_EPS_NORM", "CY2022")</f>
        <v>1.369</v>
      </c>
      <c r="K60">
        <f t="shared" si="2"/>
        <v>438090.95199999999</v>
      </c>
      <c r="L60">
        <f t="shared" si="3"/>
        <v>3.2761812144780134E-2</v>
      </c>
      <c r="M60" t="s">
        <v>573</v>
      </c>
      <c r="N60" s="4" cm="1">
        <f t="array" ref="N60">_xll.SNL.Clients.Office.Excel.Functions.SPG(M60, "SP_TOTAL_REV", "CY2022")</f>
        <v>16490000</v>
      </c>
      <c r="O60" s="4">
        <f>_xll.SNL.Clients.Office.Excel.Functions.SPG(M60,"IQ_AVG_DILUT_SHARES_OUT","CY2022")</f>
        <v>814795000</v>
      </c>
      <c r="P60" s="5">
        <f>_xll.SNL.Clients.Office.Excel.Functions.SPG(M60, "IQ_DILUT_EPS_NORM", "CY2022")</f>
        <v>3.2069999999999999</v>
      </c>
      <c r="Q60">
        <f t="shared" si="4"/>
        <v>2613047.5649999999</v>
      </c>
      <c r="R60">
        <f t="shared" si="5"/>
        <v>0.158462557004245</v>
      </c>
    </row>
    <row r="61" spans="1:18" x14ac:dyDescent="0.3">
      <c r="A61" t="s">
        <v>572</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572</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574</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573</v>
      </c>
      <c r="B62" s="4" cm="1">
        <f t="array" ref="B62">_xll.SNL.Clients.Office.Excel.Functions.SPG(A62, "SP_TOTAL_REV", "CY2023")</f>
        <v>17578000</v>
      </c>
      <c r="C62" s="4">
        <f>_xll.SNL.Clients.Office.Excel.Functions.SPG(A62,"IQ_AVG_DILUT_SHARES_OUT","CY2023")</f>
        <v>787798000</v>
      </c>
      <c r="D62" s="5">
        <f>_xll.SNL.Clients.Office.Excel.Functions.SPG(A62, "IQ_DILUT_EPS_NORM", "CY2023")</f>
        <v>4.1829999999999998</v>
      </c>
      <c r="E62">
        <f t="shared" si="0"/>
        <v>3295359.034</v>
      </c>
      <c r="F62">
        <f t="shared" si="1"/>
        <v>0.18747064705882352</v>
      </c>
      <c r="G62" t="s">
        <v>573</v>
      </c>
      <c r="H62" s="4" cm="1">
        <f t="array" ref="H62">_xll.SNL.Clients.Office.Excel.Functions.SPG(G62, "SP_TOTAL_REV", "CY2022")</f>
        <v>16490000</v>
      </c>
      <c r="I62" s="4">
        <f>_xll.SNL.Clients.Office.Excel.Functions.SPG(G62,"IQ_AVG_DILUT_SHARES_OUT","CY2022")</f>
        <v>814795000</v>
      </c>
      <c r="J62" s="5">
        <f>_xll.SNL.Clients.Office.Excel.Functions.SPG(G62, "IQ_DILUT_EPS_NORM", "CY2022")</f>
        <v>3.2069999999999999</v>
      </c>
      <c r="K62">
        <f t="shared" si="2"/>
        <v>2613047.5649999999</v>
      </c>
      <c r="L62">
        <f t="shared" si="3"/>
        <v>0.158462557004245</v>
      </c>
      <c r="M62" t="s">
        <v>575</v>
      </c>
      <c r="N62" s="4" cm="1">
        <f t="array" ref="N62">_xll.SNL.Clients.Office.Excel.Functions.SPG(M62, "SP_TOTAL_REV", "CY2022")</f>
        <v>10057000</v>
      </c>
      <c r="O62" s="4">
        <f>_xll.SNL.Clients.Office.Excel.Functions.SPG(M62,"IQ_AVG_DILUT_SHARES_OUT","CY2022")</f>
        <v>504000000</v>
      </c>
      <c r="P62" s="5">
        <f>_xll.SNL.Clients.Office.Excel.Functions.SPG(M62, "IQ_DILUT_EPS_NORM", "CY2022")</f>
        <v>0.61699999999999999</v>
      </c>
      <c r="Q62">
        <f t="shared" si="4"/>
        <v>310968</v>
      </c>
      <c r="R62">
        <f t="shared" si="5"/>
        <v>3.0920552848762058E-2</v>
      </c>
    </row>
    <row r="63" spans="1:18" x14ac:dyDescent="0.3">
      <c r="A63" t="s">
        <v>574</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574</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576</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575</v>
      </c>
      <c r="B64" s="4" cm="1">
        <f t="array" ref="B64">_xll.SNL.Clients.Office.Excel.Functions.SPG(A64, "SP_TOTAL_REV", "CY2023")</f>
        <v>10360000</v>
      </c>
      <c r="C64" s="4">
        <f>_xll.SNL.Clients.Office.Excel.Functions.SPG(A64,"IQ_AVG_DILUT_SHARES_OUT","CY2023")</f>
        <v>508000000</v>
      </c>
      <c r="D64" s="5">
        <f>_xll.SNL.Clients.Office.Excel.Functions.SPG(A64, "IQ_DILUT_EPS_NORM", "CY2023")</f>
        <v>0.59</v>
      </c>
      <c r="E64">
        <f t="shared" si="0"/>
        <v>299720</v>
      </c>
      <c r="F64">
        <f t="shared" si="1"/>
        <v>2.893050193050193E-2</v>
      </c>
      <c r="G64" t="s">
        <v>575</v>
      </c>
      <c r="H64" s="4" cm="1">
        <f t="array" ref="H64">_xll.SNL.Clients.Office.Excel.Functions.SPG(G64, "SP_TOTAL_REV", "CY2022")</f>
        <v>10057000</v>
      </c>
      <c r="I64" s="4">
        <f>_xll.SNL.Clients.Office.Excel.Functions.SPG(G64,"IQ_AVG_DILUT_SHARES_OUT","CY2022")</f>
        <v>504000000</v>
      </c>
      <c r="J64" s="5">
        <f>_xll.SNL.Clients.Office.Excel.Functions.SPG(G64, "IQ_DILUT_EPS_NORM", "CY2022")</f>
        <v>0.61699999999999999</v>
      </c>
      <c r="K64">
        <f t="shared" si="2"/>
        <v>310968</v>
      </c>
      <c r="L64">
        <f t="shared" si="3"/>
        <v>3.0920552848762058E-2</v>
      </c>
      <c r="M64" t="s">
        <v>577</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576</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576</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578</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577</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577</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579</v>
      </c>
      <c r="N66" s="4" cm="1">
        <f t="array" ref="N66">_xll.SNL.Clients.Office.Excel.Functions.SPG(M66, "SP_TOTAL_REV", "CY2022")</f>
        <v>2802200</v>
      </c>
      <c r="O66" s="4">
        <f>_xll.SNL.Clients.Office.Excel.Functions.SPG(M66,"IQ_AVG_DILUT_SHARES_OUT","CY2022")</f>
        <v>29785000</v>
      </c>
      <c r="P66" s="5">
        <f>_xll.SNL.Clients.Office.Excel.Functions.SPG(M66, "IQ_DILUT_EPS_NORM", "CY2022")</f>
        <v>10.441000000000001</v>
      </c>
      <c r="Q66">
        <f t="shared" si="4"/>
        <v>310985.185</v>
      </c>
      <c r="R66">
        <f t="shared" si="5"/>
        <v>0.11097893976161587</v>
      </c>
    </row>
    <row r="67" spans="1:18" x14ac:dyDescent="0.3">
      <c r="A67" t="s">
        <v>578</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578</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580</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579</v>
      </c>
      <c r="B68" s="4" cm="1">
        <f t="array" ref="B68">_xll.SNL.Clients.Office.Excel.Functions.SPG(A68, "SP_TOTAL_REV", "CY2023")</f>
        <v>2671200</v>
      </c>
      <c r="C68" s="4">
        <f>_xll.SNL.Clients.Office.Excel.Functions.SPG(A68,"IQ_AVG_DILUT_SHARES_OUT","CY2023")</f>
        <v>29209000</v>
      </c>
      <c r="D68" s="5">
        <f>_xll.SNL.Clients.Office.Excel.Functions.SPG(A68, "IQ_DILUT_EPS_NORM", "CY2023")</f>
        <v>8.5909999999999993</v>
      </c>
      <c r="E68">
        <f t="shared" si="0"/>
        <v>250934.51899999997</v>
      </c>
      <c r="F68">
        <f t="shared" si="1"/>
        <v>9.394074535789157E-2</v>
      </c>
      <c r="G68" t="s">
        <v>579</v>
      </c>
      <c r="H68" s="4" cm="1">
        <f t="array" ref="H68">_xll.SNL.Clients.Office.Excel.Functions.SPG(G68, "SP_TOTAL_REV", "CY2022")</f>
        <v>2802200</v>
      </c>
      <c r="I68" s="4">
        <f>_xll.SNL.Clients.Office.Excel.Functions.SPG(G68,"IQ_AVG_DILUT_SHARES_OUT","CY2022")</f>
        <v>29785000</v>
      </c>
      <c r="J68" s="5">
        <f>_xll.SNL.Clients.Office.Excel.Functions.SPG(G68, "IQ_DILUT_EPS_NORM", "CY2022")</f>
        <v>10.441000000000001</v>
      </c>
      <c r="K68">
        <f t="shared" si="2"/>
        <v>310985.185</v>
      </c>
      <c r="L68">
        <f t="shared" si="3"/>
        <v>0.11097893976161587</v>
      </c>
      <c r="M68" t="s">
        <v>581</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580</v>
      </c>
      <c r="B69" s="4" cm="1">
        <f t="array" ref="B69">_xll.SNL.Clients.Office.Excel.Functions.SPG(A69, "SP_TOTAL_REV", "CY2023")</f>
        <v>1144999</v>
      </c>
      <c r="C69" s="4">
        <f>_xll.SNL.Clients.Office.Excel.Functions.SPG(A69,"IQ_AVG_DILUT_SHARES_OUT","CY2023")</f>
        <v>161472500</v>
      </c>
      <c r="D69" s="5">
        <f>_xll.SNL.Clients.Office.Excel.Functions.SPG(A69, "IQ_DILUT_EPS_NORM", "CY2023")</f>
        <v>0.90800000000000003</v>
      </c>
      <c r="E69">
        <f t="shared" ref="E69:E132" si="6">C69*D69/1000</f>
        <v>146617.03</v>
      </c>
      <c r="F69">
        <f t="shared" ref="F69:F132" si="7">E69/B69</f>
        <v>0.128049919694253</v>
      </c>
      <c r="G69" t="s">
        <v>580</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582</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581</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581</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584</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582</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25.914000000000001</v>
      </c>
      <c r="E71">
        <f t="shared" si="6"/>
        <v>3905406.9712140001</v>
      </c>
      <c r="F71">
        <f t="shared" si="7"/>
        <v>0.21868004766302707</v>
      </c>
      <c r="G71" t="s">
        <v>582</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585</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583</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583</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586</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584</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584</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587</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585</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585</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588</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586</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586</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589</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2.8959999999999999</v>
      </c>
      <c r="Q75">
        <f t="shared" si="10"/>
        <v>6214816</v>
      </c>
      <c r="R75">
        <f t="shared" si="11"/>
        <v>0.13463931194349965</v>
      </c>
    </row>
    <row r="76" spans="1:18" x14ac:dyDescent="0.3">
      <c r="A76" t="s">
        <v>587</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587</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590</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588</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588</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591</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589</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3.0550000000000002</v>
      </c>
      <c r="E78">
        <f t="shared" si="6"/>
        <v>6348290</v>
      </c>
      <c r="F78">
        <f t="shared" si="7"/>
        <v>0.14105430387059503</v>
      </c>
      <c r="G78" t="s">
        <v>589</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2.8959999999999999</v>
      </c>
      <c r="K78">
        <f t="shared" si="8"/>
        <v>6214816</v>
      </c>
      <c r="L78">
        <f t="shared" si="9"/>
        <v>0.13463931194349965</v>
      </c>
      <c r="M78" t="s">
        <v>592</v>
      </c>
      <c r="N78" s="4" cm="1">
        <f t="array" ref="N78">_xll.SNL.Clients.Office.Excel.Functions.SPG(M78, "SP_TOTAL_REV", "CY2022")</f>
        <v>3573400</v>
      </c>
      <c r="O78" s="4">
        <f>_xll.SNL.Clients.Office.Excel.Functions.SPG(M78,"IQ_AVG_DILUT_SHARES_OUT","CY2022")</f>
        <v>279000000</v>
      </c>
      <c r="P78" s="5">
        <f>_xll.SNL.Clients.Office.Excel.Functions.SPG(M78, "IQ_DILUT_EPS_NORM", "CY2022")</f>
        <v>1.8640000000000001</v>
      </c>
      <c r="Q78">
        <f t="shared" si="10"/>
        <v>520056</v>
      </c>
      <c r="R78">
        <f t="shared" si="11"/>
        <v>0.14553534448984159</v>
      </c>
    </row>
    <row r="79" spans="1:18" x14ac:dyDescent="0.3">
      <c r="A79" t="s">
        <v>590</v>
      </c>
      <c r="B79" s="4" cm="1">
        <f t="array" ref="B79">_xll.SNL.Clients.Office.Excel.Functions.SPG(A79, "SP_TOTAL_REV", "CY2023")</f>
        <v>38865000</v>
      </c>
      <c r="C79" s="4">
        <f>_xll.SNL.Clients.Office.Excel.Functions.SPG(A79,"IQ_AVG_DILUT_SHARES_OUT","CY2023")</f>
        <v>4366000000</v>
      </c>
      <c r="D79" s="5">
        <f>_xll.SNL.Clients.Office.Excel.Functions.SPG(A79, "IQ_DILUT_EPS_NORM", "CY2023")</f>
        <v>1.9379999999999999</v>
      </c>
      <c r="E79">
        <f t="shared" si="6"/>
        <v>8461308</v>
      </c>
      <c r="F79">
        <f t="shared" si="7"/>
        <v>0.21771022771130838</v>
      </c>
      <c r="G79" t="s">
        <v>590</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593</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591</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591</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595</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2.431</v>
      </c>
      <c r="Q80">
        <f t="shared" si="10"/>
        <v>668551.74100000004</v>
      </c>
      <c r="R80">
        <f t="shared" si="11"/>
        <v>0.18770484945748092</v>
      </c>
    </row>
    <row r="81" spans="1:18" x14ac:dyDescent="0.3">
      <c r="A81" t="s">
        <v>592</v>
      </c>
      <c r="B81" s="4" cm="1">
        <f t="array" ref="B81">_xll.SNL.Clients.Office.Excel.Functions.SPG(A81, "SP_TOTAL_REV", "CY2023")</f>
        <v>4257100</v>
      </c>
      <c r="C81" s="4">
        <f>_xll.SNL.Clients.Office.Excel.Functions.SPG(A81,"IQ_AVG_DILUT_SHARES_OUT","CY2023")</f>
        <v>281000000</v>
      </c>
      <c r="D81" s="5">
        <f>_xll.SNL.Clients.Office.Excel.Functions.SPG(A81, "IQ_DILUT_EPS_NORM", "CY2023")</f>
        <v>2.278</v>
      </c>
      <c r="E81">
        <f t="shared" si="6"/>
        <v>640118</v>
      </c>
      <c r="F81">
        <f t="shared" si="7"/>
        <v>0.15036480233022481</v>
      </c>
      <c r="G81" t="s">
        <v>592</v>
      </c>
      <c r="H81" s="4" cm="1">
        <f t="array" ref="H81">_xll.SNL.Clients.Office.Excel.Functions.SPG(G81, "SP_TOTAL_REV", "CY2022")</f>
        <v>3573400</v>
      </c>
      <c r="I81" s="4">
        <f>_xll.SNL.Clients.Office.Excel.Functions.SPG(G81,"IQ_AVG_DILUT_SHARES_OUT","CY2022")</f>
        <v>279000000</v>
      </c>
      <c r="J81" s="5">
        <f>_xll.SNL.Clients.Office.Excel.Functions.SPG(G81, "IQ_DILUT_EPS_NORM", "CY2022")</f>
        <v>1.8640000000000001</v>
      </c>
      <c r="K81">
        <f t="shared" si="8"/>
        <v>520056</v>
      </c>
      <c r="L81">
        <f t="shared" si="9"/>
        <v>0.14553534448984159</v>
      </c>
      <c r="M81" t="s">
        <v>596</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593</v>
      </c>
      <c r="B82" s="4" cm="1">
        <f t="array" ref="B82">_xll.SNL.Clients.Office.Excel.Functions.SPG(A82, "SP_TOTAL_REV", "CY2023")</f>
        <v>4260000</v>
      </c>
      <c r="C82" s="4">
        <f>_xll.SNL.Clients.Office.Excel.Functions.SPG(A82,"IQ_AVG_DILUT_SHARES_OUT","CY2023")</f>
        <v>478936500</v>
      </c>
      <c r="D82" s="5">
        <f>_xll.SNL.Clients.Office.Excel.Functions.SPG(A82, "IQ_DILUT_EPS_NORM", "CY2023")</f>
        <v>1.472</v>
      </c>
      <c r="E82">
        <f t="shared" si="6"/>
        <v>704994.52800000005</v>
      </c>
      <c r="F82">
        <f t="shared" si="7"/>
        <v>0.16549167323943664</v>
      </c>
      <c r="G82" t="s">
        <v>593</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597</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594</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594</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8.7189999999999994</v>
      </c>
      <c r="K83">
        <f t="shared" si="8"/>
        <v>1335181.920126</v>
      </c>
      <c r="L83">
        <f t="shared" si="9"/>
        <v>1.9859321753420988E-2</v>
      </c>
      <c r="M83" t="s">
        <v>598</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595</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2.8860000000000001</v>
      </c>
      <c r="E84">
        <f t="shared" si="6"/>
        <v>787150.728</v>
      </c>
      <c r="F84">
        <f t="shared" si="7"/>
        <v>0.19245804948965595</v>
      </c>
      <c r="G84" t="s">
        <v>595</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2.431</v>
      </c>
      <c r="K84">
        <f t="shared" si="8"/>
        <v>668551.74100000004</v>
      </c>
      <c r="L84">
        <f t="shared" si="9"/>
        <v>0.18770484945748092</v>
      </c>
      <c r="M84" t="s">
        <v>599</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14.702999999999999</v>
      </c>
      <c r="Q84">
        <f t="shared" si="10"/>
        <v>5781219.5999999996</v>
      </c>
      <c r="R84">
        <f t="shared" si="11"/>
        <v>0.20354256944688939</v>
      </c>
    </row>
    <row r="85" spans="1:18" x14ac:dyDescent="0.3">
      <c r="A85" t="s">
        <v>596</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596</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600</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597</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597</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601</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598</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598</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602</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599</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599</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14.702999999999999</v>
      </c>
      <c r="K88">
        <f t="shared" si="8"/>
        <v>5781219.5999999996</v>
      </c>
      <c r="L88">
        <f t="shared" si="9"/>
        <v>0.20354256944688939</v>
      </c>
      <c r="M88" t="s">
        <v>603</v>
      </c>
      <c r="N88" s="4" cm="1">
        <f t="array" ref="N88">_xll.SNL.Clients.Office.Excel.Functions.SPG(M88, "SP_TOTAL_REV", "CY2022")</f>
        <v>17288000</v>
      </c>
      <c r="O88" s="4">
        <f>_xll.SNL.Clients.Office.Excel.Functions.SPG(M88,"IQ_AVG_DILUT_SHARES_OUT","CY2022")</f>
        <v>861200000</v>
      </c>
      <c r="P88" s="5">
        <f>_xll.SNL.Clients.Office.Excel.Functions.SPG(M88, "IQ_DILUT_EPS_NORM", "CY2022")</f>
        <v>1.4379999999999999</v>
      </c>
      <c r="Q88">
        <f t="shared" si="10"/>
        <v>1238405.6000000001</v>
      </c>
      <c r="R88">
        <f t="shared" si="11"/>
        <v>7.1633826931975939E-2</v>
      </c>
    </row>
    <row r="89" spans="1:18" x14ac:dyDescent="0.3">
      <c r="A89" t="s">
        <v>600</v>
      </c>
      <c r="B89" s="4" cm="1">
        <f t="array" ref="B89">_xll.SNL.Clients.Office.Excel.Functions.SPG(A89, "SP_TOTAL_REV", "CY2023")</f>
        <v>215999000</v>
      </c>
      <c r="C89" s="4">
        <f>_xll.SNL.Clients.Office.Excel.Functions.SPG(A89,"IQ_AVG_DILUT_SHARES_OUT","CY2023")</f>
        <v>253000000</v>
      </c>
      <c r="D89" s="5">
        <f>_xll.SNL.Clients.Office.Excel.Functions.SPG(A89, "IQ_DILUT_EPS_NORM", "CY2023")</f>
        <v>4.9550000000000001</v>
      </c>
      <c r="E89">
        <f t="shared" si="6"/>
        <v>1253615</v>
      </c>
      <c r="F89">
        <f t="shared" si="7"/>
        <v>5.8038000175926743E-3</v>
      </c>
      <c r="G89" t="s">
        <v>600</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604</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601</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601</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605</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602</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602</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606</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603</v>
      </c>
      <c r="B92" s="4" cm="1">
        <f t="array" ref="B92">_xll.SNL.Clients.Office.Excel.Functions.SPG(A92, "SP_TOTAL_REV", "CY2023")</f>
        <v>18951000</v>
      </c>
      <c r="C92" s="4">
        <f>_xll.SNL.Clients.Office.Excel.Functions.SPG(A92,"IQ_AVG_DILUT_SHARES_OUT","CY2023")</f>
        <v>853000000</v>
      </c>
      <c r="D92" s="5">
        <f>_xll.SNL.Clients.Office.Excel.Functions.SPG(A92, "IQ_DILUT_EPS_NORM", "CY2023")</f>
        <v>1.548</v>
      </c>
      <c r="E92">
        <f t="shared" si="6"/>
        <v>1320444</v>
      </c>
      <c r="F92">
        <f t="shared" si="7"/>
        <v>6.9676745290485995E-2</v>
      </c>
      <c r="G92" t="s">
        <v>603</v>
      </c>
      <c r="H92" s="4" cm="1">
        <f t="array" ref="H92">_xll.SNL.Clients.Office.Excel.Functions.SPG(G92, "SP_TOTAL_REV", "CY2022")</f>
        <v>17288000</v>
      </c>
      <c r="I92" s="4">
        <f>_xll.SNL.Clients.Office.Excel.Functions.SPG(G92,"IQ_AVG_DILUT_SHARES_OUT","CY2022")</f>
        <v>861200000</v>
      </c>
      <c r="J92" s="5">
        <f>_xll.SNL.Clients.Office.Excel.Functions.SPG(G92, "IQ_DILUT_EPS_NORM", "CY2022")</f>
        <v>1.4379999999999999</v>
      </c>
      <c r="K92">
        <f t="shared" si="8"/>
        <v>1238405.6000000001</v>
      </c>
      <c r="L92">
        <f t="shared" si="9"/>
        <v>7.1633826931975939E-2</v>
      </c>
      <c r="M92" t="s">
        <v>607</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2.9329999999999998</v>
      </c>
      <c r="Q92">
        <f t="shared" si="10"/>
        <v>961132.70529499999</v>
      </c>
      <c r="R92">
        <f t="shared" si="11"/>
        <v>3.0928593559045925E-2</v>
      </c>
    </row>
    <row r="93" spans="1:18" x14ac:dyDescent="0.3">
      <c r="A93" t="s">
        <v>604</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604</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608</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6.7869999999999999</v>
      </c>
      <c r="Q93">
        <f t="shared" si="10"/>
        <v>929819</v>
      </c>
      <c r="R93">
        <f t="shared" si="11"/>
        <v>3.9152416763864967E-2</v>
      </c>
    </row>
    <row r="94" spans="1:18" x14ac:dyDescent="0.3">
      <c r="A94" t="s">
        <v>605</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605</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609</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606</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606</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610</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607</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2.4820000000000002</v>
      </c>
      <c r="E96">
        <f t="shared" si="6"/>
        <v>775751.43804400007</v>
      </c>
      <c r="F96">
        <f t="shared" si="7"/>
        <v>2.4052816508867668E-2</v>
      </c>
      <c r="G96" t="s">
        <v>607</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2.9329999999999998</v>
      </c>
      <c r="K96">
        <f t="shared" si="8"/>
        <v>961132.70529499999</v>
      </c>
      <c r="L96">
        <f t="shared" si="9"/>
        <v>3.0928593559045925E-2</v>
      </c>
      <c r="M96" t="s">
        <v>611</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608</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6.8689999999999998</v>
      </c>
      <c r="E97">
        <f t="shared" si="6"/>
        <v>936244.7</v>
      </c>
      <c r="F97">
        <f t="shared" si="7"/>
        <v>4.3798872567365268E-2</v>
      </c>
      <c r="G97" t="s">
        <v>608</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6.7869999999999999</v>
      </c>
      <c r="K97">
        <f t="shared" si="8"/>
        <v>929819</v>
      </c>
      <c r="L97">
        <f t="shared" si="9"/>
        <v>3.9152416763864967E-2</v>
      </c>
      <c r="M97" t="s">
        <v>612</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609</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609</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613</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610</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610</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614</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611</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4.8019999999999996</v>
      </c>
      <c r="E100">
        <f t="shared" si="6"/>
        <v>2620470.608</v>
      </c>
      <c r="F100">
        <f t="shared" si="7"/>
        <v>1.686361336490939E-2</v>
      </c>
      <c r="G100" t="s">
        <v>611</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615</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6.1529999999999996</v>
      </c>
      <c r="Q100">
        <f t="shared" si="10"/>
        <v>315655.05300000001</v>
      </c>
      <c r="R100">
        <f t="shared" si="11"/>
        <v>7.9388905851521363E-2</v>
      </c>
    </row>
    <row r="101" spans="1:18" x14ac:dyDescent="0.3">
      <c r="A101" t="s">
        <v>612</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612</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616</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613</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613</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617</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614</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614</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618</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615</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6.2220000000000004</v>
      </c>
      <c r="E104">
        <f t="shared" si="6"/>
        <v>320128.12199999997</v>
      </c>
      <c r="F104">
        <f t="shared" si="7"/>
        <v>7.7523956091537546E-2</v>
      </c>
      <c r="G104" t="s">
        <v>615</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6.1529999999999996</v>
      </c>
      <c r="K104">
        <f t="shared" si="8"/>
        <v>315655.05300000001</v>
      </c>
      <c r="L104">
        <f t="shared" si="9"/>
        <v>7.9388905851521363E-2</v>
      </c>
      <c r="M104" t="s">
        <v>619</v>
      </c>
      <c r="N104" s="4" cm="1">
        <f t="array" ref="N104">_xll.SNL.Clients.Office.Excel.Functions.SPG(M104, "SP_TOTAL_REV", "CY2022")</f>
        <v>8634652</v>
      </c>
      <c r="O104" s="4">
        <f>_xll.SNL.Clients.Office.Excel.Functions.SPG(M104,"IQ_AVG_DILUT_SHARES_OUT","CY2022")</f>
        <v>1403077000</v>
      </c>
      <c r="P104" s="5">
        <f>_xll.SNL.Clients.Office.Excel.Functions.SPG(M104, "IQ_DILUT_EPS_NORM", "CY2022")</f>
        <v>0.53600000000000003</v>
      </c>
      <c r="Q104">
        <f t="shared" si="10"/>
        <v>752049.272</v>
      </c>
      <c r="R104">
        <f t="shared" si="11"/>
        <v>8.7096651028900754E-2</v>
      </c>
    </row>
    <row r="105" spans="1:18" x14ac:dyDescent="0.3">
      <c r="A105" t="s">
        <v>616</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2.5649999999999999</v>
      </c>
      <c r="E105">
        <f t="shared" si="6"/>
        <v>4696515</v>
      </c>
      <c r="F105">
        <f t="shared" si="7"/>
        <v>0.24932393693263258</v>
      </c>
      <c r="G105" t="s">
        <v>616</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620</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617</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617</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621</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618</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618</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622</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14.426</v>
      </c>
      <c r="Q107">
        <f t="shared" si="10"/>
        <v>4516275.6900000004</v>
      </c>
      <c r="R107">
        <f t="shared" si="11"/>
        <v>2.5086100116091119E-2</v>
      </c>
    </row>
    <row r="108" spans="1:18" x14ac:dyDescent="0.3">
      <c r="A108" t="s">
        <v>619</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619</v>
      </c>
      <c r="H108" s="4" cm="1">
        <f t="array" ref="H108">_xll.SNL.Clients.Office.Excel.Functions.SPG(G108, "SP_TOTAL_REV", "CY2022")</f>
        <v>8634652</v>
      </c>
      <c r="I108" s="4">
        <f>_xll.SNL.Clients.Office.Excel.Functions.SPG(G108,"IQ_AVG_DILUT_SHARES_OUT","CY2022")</f>
        <v>1403077000</v>
      </c>
      <c r="J108" s="5">
        <f>_xll.SNL.Clients.Office.Excel.Functions.SPG(G108, "IQ_DILUT_EPS_NORM", "CY2022")</f>
        <v>0.53600000000000003</v>
      </c>
      <c r="K108">
        <f t="shared" si="8"/>
        <v>752049.272</v>
      </c>
      <c r="L108">
        <f t="shared" si="9"/>
        <v>8.7096651028900754E-2</v>
      </c>
      <c r="M108" t="s">
        <v>623</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620</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620</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624</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621</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621</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625</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622</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15.273999999999999</v>
      </c>
      <c r="E111">
        <f t="shared" si="6"/>
        <v>4534575.6679999996</v>
      </c>
      <c r="F111">
        <f t="shared" si="7"/>
        <v>2.3231955345386728E-2</v>
      </c>
      <c r="G111" t="s">
        <v>622</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14.426</v>
      </c>
      <c r="K111">
        <f t="shared" si="8"/>
        <v>4516275.6900000004</v>
      </c>
      <c r="L111">
        <f t="shared" si="9"/>
        <v>2.5086100116091119E-2</v>
      </c>
      <c r="M111" t="s">
        <v>626</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5.9269999999999996</v>
      </c>
      <c r="Q111">
        <f t="shared" si="10"/>
        <v>11642406.1</v>
      </c>
      <c r="R111">
        <f t="shared" si="11"/>
        <v>0.15630747677353526</v>
      </c>
    </row>
    <row r="112" spans="1:18" x14ac:dyDescent="0.3">
      <c r="A112" t="s">
        <v>623</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623</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627</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624</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624</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628</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625</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625</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629</v>
      </c>
      <c r="N114" s="4" cm="1">
        <f t="array" ref="N114">_xll.SNL.Clients.Office.Excel.Functions.SPG(M114, "SP_TOTAL_REV", "CY2022")</f>
        <v>5019400</v>
      </c>
      <c r="O114" s="4">
        <f>_xll.SNL.Clients.Office.Excel.Functions.SPG(M114,"IQ_AVG_DILUT_SHARES_OUT","CY2022")</f>
        <v>359181000</v>
      </c>
      <c r="P114" s="5">
        <f>_xll.SNL.Clients.Office.Excel.Functions.SPG(M114, "IQ_DILUT_EPS_NORM", "CY2022")</f>
        <v>6.0730000000000004</v>
      </c>
      <c r="Q114">
        <f t="shared" si="10"/>
        <v>2181306.213</v>
      </c>
      <c r="R114">
        <f t="shared" si="11"/>
        <v>0.43457509124596566</v>
      </c>
    </row>
    <row r="115" spans="1:18" x14ac:dyDescent="0.3">
      <c r="A115" t="s">
        <v>626</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4.84</v>
      </c>
      <c r="E115">
        <f t="shared" si="6"/>
        <v>9466072</v>
      </c>
      <c r="F115">
        <f t="shared" si="7"/>
        <v>0.122751076300638</v>
      </c>
      <c r="G115" t="s">
        <v>626</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5.9269999999999996</v>
      </c>
      <c r="K115">
        <f t="shared" si="8"/>
        <v>11642406.1</v>
      </c>
      <c r="L115">
        <f t="shared" si="9"/>
        <v>0.15630747677353526</v>
      </c>
      <c r="M115" t="s">
        <v>630</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627</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627</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631</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1.895</v>
      </c>
      <c r="Q116">
        <f t="shared" si="10"/>
        <v>8243250</v>
      </c>
      <c r="R116">
        <f t="shared" si="11"/>
        <v>0.19168565714817226</v>
      </c>
    </row>
    <row r="117" spans="1:18" x14ac:dyDescent="0.3">
      <c r="A117" t="s">
        <v>628</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3.7749999999999999</v>
      </c>
      <c r="E117">
        <f t="shared" si="6"/>
        <v>470074.32500000001</v>
      </c>
      <c r="F117">
        <f t="shared" si="7"/>
        <v>6.4305653214774286E-2</v>
      </c>
      <c r="G117" t="s">
        <v>628</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632</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3.637</v>
      </c>
      <c r="Q117">
        <f t="shared" si="10"/>
        <v>1887603</v>
      </c>
      <c r="R117">
        <f t="shared" si="11"/>
        <v>9.7158894379246449E-2</v>
      </c>
    </row>
    <row r="118" spans="1:18" x14ac:dyDescent="0.3">
      <c r="A118" t="s">
        <v>629</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629</v>
      </c>
      <c r="H118" s="4" cm="1">
        <f t="array" ref="H118">_xll.SNL.Clients.Office.Excel.Functions.SPG(G118, "SP_TOTAL_REV", "CY2022")</f>
        <v>5019400</v>
      </c>
      <c r="I118" s="4">
        <f>_xll.SNL.Clients.Office.Excel.Functions.SPG(G118,"IQ_AVG_DILUT_SHARES_OUT","CY2022")</f>
        <v>359181000</v>
      </c>
      <c r="J118" s="5">
        <f>_xll.SNL.Clients.Office.Excel.Functions.SPG(G118, "IQ_DILUT_EPS_NORM", "CY2022")</f>
        <v>6.0730000000000004</v>
      </c>
      <c r="K118">
        <f t="shared" si="8"/>
        <v>2181306.213</v>
      </c>
      <c r="L118">
        <f t="shared" si="9"/>
        <v>0.43457509124596566</v>
      </c>
      <c r="M118" t="s">
        <v>633</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2.3319999999999999</v>
      </c>
      <c r="Q118">
        <f t="shared" si="10"/>
        <v>1956081.5999999999</v>
      </c>
      <c r="R118">
        <f t="shared" si="11"/>
        <v>0.10887079646017699</v>
      </c>
    </row>
    <row r="119" spans="1:18" x14ac:dyDescent="0.3">
      <c r="A119" t="s">
        <v>630</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630</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634</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631</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2.0409999999999999</v>
      </c>
      <c r="E120">
        <f t="shared" si="6"/>
        <v>8855899</v>
      </c>
      <c r="F120">
        <f t="shared" si="7"/>
        <v>0.19355464003147266</v>
      </c>
      <c r="G120" t="s">
        <v>631</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1.895</v>
      </c>
      <c r="K120">
        <f t="shared" si="8"/>
        <v>8243250</v>
      </c>
      <c r="L120">
        <f t="shared" si="9"/>
        <v>0.19168565714817226</v>
      </c>
      <c r="M120" t="s">
        <v>635</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632</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632</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3.637</v>
      </c>
      <c r="K121">
        <f t="shared" si="8"/>
        <v>1887603</v>
      </c>
      <c r="L121">
        <f t="shared" si="9"/>
        <v>9.7158894379246449E-2</v>
      </c>
      <c r="M121" t="s">
        <v>636</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633</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633</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2.3319999999999999</v>
      </c>
      <c r="K122">
        <f t="shared" si="8"/>
        <v>1956081.5999999999</v>
      </c>
      <c r="L122">
        <f t="shared" si="9"/>
        <v>0.10887079646017699</v>
      </c>
      <c r="M122" t="s">
        <v>637</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634</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634</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638</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635</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635</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639</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636</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636</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640</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2.2610000000000001</v>
      </c>
      <c r="Q125">
        <f t="shared" si="10"/>
        <v>743869</v>
      </c>
      <c r="R125">
        <f t="shared" si="11"/>
        <v>3.0436538461538463E-2</v>
      </c>
    </row>
    <row r="126" spans="1:18" x14ac:dyDescent="0.3">
      <c r="A126" t="s">
        <v>637</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8.3219999999999992</v>
      </c>
      <c r="E126">
        <f t="shared" si="6"/>
        <v>10033627.349999998</v>
      </c>
      <c r="F126">
        <f t="shared" si="7"/>
        <v>0.17340915901902831</v>
      </c>
      <c r="G126" t="s">
        <v>637</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641</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638</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638</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642</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639</v>
      </c>
      <c r="B128" s="4" cm="1">
        <f t="array" ref="B128">_xll.SNL.Clients.Office.Excel.Functions.SPG(A128, "SP_TOTAL_REV", "CY2023")</f>
        <v>9820400</v>
      </c>
      <c r="C128" s="4">
        <f>_xll.SNL.Clients.Office.Excel.Functions.SPG(A128,"IQ_AVG_DILUT_SHARES_OUT","CY2023")</f>
        <v>189780750</v>
      </c>
      <c r="D128" s="5">
        <f>_xll.SNL.Clients.Office.Excel.Functions.SPG(A128, "IQ_DILUT_EPS_NORM", "CY2023")</f>
        <v>6.8849999999999998</v>
      </c>
      <c r="E128">
        <f t="shared" si="6"/>
        <v>1306640.4637500001</v>
      </c>
      <c r="F128">
        <f t="shared" si="7"/>
        <v>0.13305369065923997</v>
      </c>
      <c r="G128" t="s">
        <v>639</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643</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1.478</v>
      </c>
      <c r="Q128">
        <f t="shared" si="10"/>
        <v>1266646</v>
      </c>
      <c r="R128">
        <f t="shared" si="11"/>
        <v>8.9269575022905071E-2</v>
      </c>
    </row>
    <row r="129" spans="1:18" x14ac:dyDescent="0.3">
      <c r="A129" t="s">
        <v>640</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1.155</v>
      </c>
      <c r="E129">
        <f t="shared" si="6"/>
        <v>374220</v>
      </c>
      <c r="F129">
        <f t="shared" si="7"/>
        <v>1.5018059234288466E-2</v>
      </c>
      <c r="G129" t="s">
        <v>640</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2.2610000000000001</v>
      </c>
      <c r="K129">
        <f t="shared" si="8"/>
        <v>743869</v>
      </c>
      <c r="L129">
        <f t="shared" si="9"/>
        <v>3.0436538461538463E-2</v>
      </c>
      <c r="M129" t="s">
        <v>644</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641</v>
      </c>
      <c r="B130" s="4" cm="1">
        <f t="array" ref="B130">_xll.SNL.Clients.Office.Excel.Functions.SPG(A130, "SP_TOTAL_REV", "CY2023")</f>
        <v>3666300</v>
      </c>
      <c r="C130" s="4">
        <f>_xll.SNL.Clients.Office.Excel.Functions.SPG(A130,"IQ_AVG_DILUT_SHARES_OUT","CY2023")</f>
        <v>199600000</v>
      </c>
      <c r="D130" s="5">
        <f>_xll.SNL.Clients.Office.Excel.Functions.SPG(A130, "IQ_DILUT_EPS_NORM", "CY2023")</f>
        <v>1.1870000000000001</v>
      </c>
      <c r="E130">
        <f t="shared" si="6"/>
        <v>236925.2</v>
      </c>
      <c r="F130">
        <f t="shared" si="7"/>
        <v>6.4622425878951534E-2</v>
      </c>
      <c r="G130" t="s">
        <v>641</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645</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1.5840000000000001</v>
      </c>
      <c r="Q130">
        <f t="shared" si="10"/>
        <v>1147608</v>
      </c>
      <c r="R130">
        <f t="shared" si="11"/>
        <v>6.5746662847321682E-2</v>
      </c>
    </row>
    <row r="131" spans="1:18" x14ac:dyDescent="0.3">
      <c r="A131" t="s">
        <v>642</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642</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646</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0.77900000000000003</v>
      </c>
      <c r="Q131">
        <f t="shared" si="10"/>
        <v>309886.2</v>
      </c>
      <c r="R131">
        <f t="shared" si="11"/>
        <v>0.14199331011730207</v>
      </c>
    </row>
    <row r="132" spans="1:18" x14ac:dyDescent="0.3">
      <c r="A132" t="s">
        <v>643</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0.73499999999999999</v>
      </c>
      <c r="E132">
        <f t="shared" si="6"/>
        <v>631365</v>
      </c>
      <c r="F132">
        <f t="shared" si="7"/>
        <v>5.0156101048617729E-2</v>
      </c>
      <c r="G132" t="s">
        <v>643</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1.478</v>
      </c>
      <c r="K132">
        <f t="shared" si="8"/>
        <v>1266646</v>
      </c>
      <c r="L132">
        <f t="shared" si="9"/>
        <v>8.9269575022905071E-2</v>
      </c>
      <c r="M132" t="s">
        <v>647</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644</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644</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648</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4.0220000000000002</v>
      </c>
      <c r="Q133">
        <f t="shared" ref="Q133:Q196" si="16">O133*P133/1000</f>
        <v>3213578</v>
      </c>
      <c r="R133">
        <f t="shared" ref="R133:R196" si="17">Q133/N133</f>
        <v>0.33777359680470886</v>
      </c>
    </row>
    <row r="134" spans="1:18" x14ac:dyDescent="0.3">
      <c r="A134" t="s">
        <v>645</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1.39</v>
      </c>
      <c r="E134">
        <f t="shared" si="12"/>
        <v>989540.99999999988</v>
      </c>
      <c r="F134">
        <f t="shared" si="13"/>
        <v>5.7444618599791004E-2</v>
      </c>
      <c r="G134" t="s">
        <v>645</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1.5840000000000001</v>
      </c>
      <c r="K134">
        <f t="shared" si="14"/>
        <v>1147608</v>
      </c>
      <c r="L134">
        <f t="shared" si="15"/>
        <v>6.5746662847321682E-2</v>
      </c>
      <c r="M134" t="s">
        <v>649</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646</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646</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0.77900000000000003</v>
      </c>
      <c r="K135">
        <f t="shared" si="14"/>
        <v>309886.2</v>
      </c>
      <c r="L135">
        <f t="shared" si="15"/>
        <v>0.14199331011730207</v>
      </c>
      <c r="M135" t="s">
        <v>650</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1.498</v>
      </c>
      <c r="Q135">
        <f t="shared" si="16"/>
        <v>3207218</v>
      </c>
      <c r="R135">
        <f t="shared" si="17"/>
        <v>0.21593065373998518</v>
      </c>
    </row>
    <row r="136" spans="1:18" x14ac:dyDescent="0.3">
      <c r="A136" t="s">
        <v>647</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647</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651</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12.64</v>
      </c>
      <c r="Q136">
        <f t="shared" si="16"/>
        <v>1798672</v>
      </c>
      <c r="R136">
        <f t="shared" si="17"/>
        <v>6.4068960604117695E-2</v>
      </c>
    </row>
    <row r="137" spans="1:18" x14ac:dyDescent="0.3">
      <c r="A137" t="s">
        <v>648</v>
      </c>
      <c r="B137" s="4" cm="1">
        <f t="array" ref="B137">_xll.SNL.Clients.Office.Excel.Functions.SPG(A137, "SP_TOTAL_REV", "CY2023")</f>
        <v>5479000</v>
      </c>
      <c r="C137" s="4">
        <f>_xll.SNL.Clients.Office.Excel.Functions.SPG(A137,"IQ_AVG_DILUT_SHARES_OUT","CY2023")</f>
        <v>760000000</v>
      </c>
      <c r="D137" s="5">
        <f>_xll.SNL.Clients.Office.Excel.Functions.SPG(A137, "IQ_DILUT_EPS_NORM", "CY2023")</f>
        <v>1.75</v>
      </c>
      <c r="E137">
        <f t="shared" si="12"/>
        <v>1330000</v>
      </c>
      <c r="F137">
        <f t="shared" si="13"/>
        <v>0.24274502646468335</v>
      </c>
      <c r="G137" t="s">
        <v>648</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4.0220000000000002</v>
      </c>
      <c r="K137">
        <f t="shared" si="14"/>
        <v>3213578</v>
      </c>
      <c r="L137">
        <f t="shared" si="15"/>
        <v>0.33777359680470886</v>
      </c>
      <c r="M137" t="s">
        <v>652</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649</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649</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653</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650</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1.4890000000000001</v>
      </c>
      <c r="E139">
        <f t="shared" si="12"/>
        <v>2997357</v>
      </c>
      <c r="F139">
        <f t="shared" si="13"/>
        <v>0.20450003411339293</v>
      </c>
      <c r="G139" t="s">
        <v>650</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1.498</v>
      </c>
      <c r="K139">
        <f t="shared" si="14"/>
        <v>3207218</v>
      </c>
      <c r="L139">
        <f t="shared" si="15"/>
        <v>0.21593065373998518</v>
      </c>
      <c r="M139" t="s">
        <v>654</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651</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651</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12.64</v>
      </c>
      <c r="K140">
        <f t="shared" si="14"/>
        <v>1798672</v>
      </c>
      <c r="L140">
        <f t="shared" si="15"/>
        <v>6.4068960604117695E-2</v>
      </c>
      <c r="M140" t="s">
        <v>655</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4.1550000000000002</v>
      </c>
      <c r="Q140">
        <f t="shared" si="16"/>
        <v>398190.27</v>
      </c>
      <c r="R140">
        <f t="shared" si="17"/>
        <v>3.4297494016741238E-2</v>
      </c>
    </row>
    <row r="141" spans="1:18" x14ac:dyDescent="0.3">
      <c r="A141" t="s">
        <v>652</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652</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656</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-0.25700000000000001</v>
      </c>
      <c r="Q141">
        <f t="shared" si="16"/>
        <v>-39295.300000000003</v>
      </c>
      <c r="R141">
        <f t="shared" si="17"/>
        <v>-3.1532097576632966E-2</v>
      </c>
    </row>
    <row r="142" spans="1:18" x14ac:dyDescent="0.3">
      <c r="A142" t="s">
        <v>653</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653</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657</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654</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654</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658</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2.7269999999999999</v>
      </c>
      <c r="Q143">
        <f t="shared" si="16"/>
        <v>1748007</v>
      </c>
      <c r="R143">
        <f t="shared" si="17"/>
        <v>3.4557886204578704E-2</v>
      </c>
    </row>
    <row r="144" spans="1:18" x14ac:dyDescent="0.3">
      <c r="A144" t="s">
        <v>655</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5.6740000000000004</v>
      </c>
      <c r="E144">
        <f t="shared" si="12"/>
        <v>528714.66800000006</v>
      </c>
      <c r="F144">
        <f t="shared" si="13"/>
        <v>4.3550928007708642E-2</v>
      </c>
      <c r="G144" t="s">
        <v>655</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4.1550000000000002</v>
      </c>
      <c r="K144">
        <f t="shared" si="14"/>
        <v>398190.27</v>
      </c>
      <c r="L144">
        <f t="shared" si="15"/>
        <v>3.4297494016741238E-2</v>
      </c>
      <c r="M144" t="s">
        <v>659</v>
      </c>
      <c r="N144" s="4" cm="1">
        <f t="array" ref="N144">_xll.SNL.Clients.Office.Excel.Functions.SPG(M144, "SP_TOTAL_REV", "CY2022")</f>
        <v>19827000</v>
      </c>
      <c r="O144" s="4">
        <f>_xll.SNL.Clients.Office.Excel.Functions.SPG(M144,"IQ_AVG_DILUT_SHARES_OUT","CY2022")</f>
        <v>653000000</v>
      </c>
      <c r="P144" s="5">
        <f>_xll.SNL.Clients.Office.Excel.Functions.SPG(M144, "IQ_DILUT_EPS_NORM", "CY2022")</f>
        <v>7.3659999999999997</v>
      </c>
      <c r="Q144">
        <f t="shared" si="16"/>
        <v>4809998</v>
      </c>
      <c r="R144">
        <f t="shared" si="17"/>
        <v>0.24259837595198466</v>
      </c>
    </row>
    <row r="145" spans="1:18" x14ac:dyDescent="0.3">
      <c r="A145" t="s">
        <v>656</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656</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-0.25700000000000001</v>
      </c>
      <c r="K145">
        <f t="shared" si="14"/>
        <v>-39295.300000000003</v>
      </c>
      <c r="L145">
        <f t="shared" si="15"/>
        <v>-3.1532097576632966E-2</v>
      </c>
      <c r="M145" t="s">
        <v>660</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657</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28.015999999999998</v>
      </c>
      <c r="E146">
        <f t="shared" si="12"/>
        <v>8099425.5999999987</v>
      </c>
      <c r="F146">
        <f t="shared" si="13"/>
        <v>0.13331290593366799</v>
      </c>
      <c r="G146" t="s">
        <v>657</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661</v>
      </c>
      <c r="N146" s="4" cm="1">
        <f t="array" ref="N146">_xll.SNL.Clients.Office.Excel.Functions.SPG(M146, "SP_TOTAL_REV", "CY2022")</f>
        <v>9566000</v>
      </c>
      <c r="O146" s="4">
        <f>_xll.SNL.Clients.Office.Excel.Functions.SPG(M146,"IQ_AVG_DILUT_SHARES_OUT","CY2022")</f>
        <v>176539000</v>
      </c>
      <c r="P146" s="5">
        <f>_xll.SNL.Clients.Office.Excel.Functions.SPG(M146, "IQ_DILUT_EPS_NORM", "CY2022")</f>
        <v>19.71</v>
      </c>
      <c r="Q146">
        <f t="shared" si="16"/>
        <v>3479583.69</v>
      </c>
      <c r="R146">
        <f t="shared" si="17"/>
        <v>0.36374489755383649</v>
      </c>
    </row>
    <row r="147" spans="1:18" x14ac:dyDescent="0.3">
      <c r="A147" t="s">
        <v>658</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658</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2.7269999999999999</v>
      </c>
      <c r="K147">
        <f t="shared" si="14"/>
        <v>1748007</v>
      </c>
      <c r="L147">
        <f t="shared" si="15"/>
        <v>3.4557886204578704E-2</v>
      </c>
      <c r="M147" t="s">
        <v>662</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659</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659</v>
      </c>
      <c r="H148" s="4" cm="1">
        <f t="array" ref="H148">_xll.SNL.Clients.Office.Excel.Functions.SPG(G148, "SP_TOTAL_REV", "CY2022")</f>
        <v>19827000</v>
      </c>
      <c r="I148" s="4">
        <f>_xll.SNL.Clients.Office.Excel.Functions.SPG(G148,"IQ_AVG_DILUT_SHARES_OUT","CY2022")</f>
        <v>653000000</v>
      </c>
      <c r="J148" s="5">
        <f>_xll.SNL.Clients.Office.Excel.Functions.SPG(G148, "IQ_DILUT_EPS_NORM", "CY2022")</f>
        <v>7.3659999999999997</v>
      </c>
      <c r="K148">
        <f t="shared" si="14"/>
        <v>4809998</v>
      </c>
      <c r="L148">
        <f t="shared" si="15"/>
        <v>0.24259837595198466</v>
      </c>
      <c r="M148" t="s">
        <v>663</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660</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1.0429999999999999</v>
      </c>
      <c r="E149">
        <f t="shared" si="12"/>
        <v>443796.49999999994</v>
      </c>
      <c r="F149">
        <f t="shared" si="13"/>
        <v>0.1225178753830439</v>
      </c>
      <c r="G149" t="s">
        <v>660</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664</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661</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661</v>
      </c>
      <c r="H150" s="4" cm="1">
        <f t="array" ref="H150">_xll.SNL.Clients.Office.Excel.Functions.SPG(G150, "SP_TOTAL_REV", "CY2022")</f>
        <v>9566000</v>
      </c>
      <c r="I150" s="4">
        <f>_xll.SNL.Clients.Office.Excel.Functions.SPG(G150,"IQ_AVG_DILUT_SHARES_OUT","CY2022")</f>
        <v>176539000</v>
      </c>
      <c r="J150" s="5">
        <f>_xll.SNL.Clients.Office.Excel.Functions.SPG(G150, "IQ_DILUT_EPS_NORM", "CY2022")</f>
        <v>19.71</v>
      </c>
      <c r="K150">
        <f t="shared" si="14"/>
        <v>3479583.69</v>
      </c>
      <c r="L150">
        <f t="shared" si="15"/>
        <v>0.36374489755383649</v>
      </c>
      <c r="M150" t="s">
        <v>665</v>
      </c>
      <c r="N150" s="4" cm="1">
        <f t="array" ref="N150">_xll.SNL.Clients.Office.Excel.Functions.SPG(M150, "SP_TOTAL_REV", "CY2022")</f>
        <v>15411500</v>
      </c>
      <c r="O150" s="4">
        <f>_xll.SNL.Clients.Office.Excel.Functions.SPG(M150,"IQ_AVG_DILUT_SHARES_OUT","CY2022")</f>
        <v>224100000</v>
      </c>
      <c r="P150" s="5">
        <f>_xll.SNL.Clients.Office.Excel.Functions.SPG(M150, "IQ_DILUT_EPS_NORM", "CY2022")</f>
        <v>5.5030000000000001</v>
      </c>
      <c r="Q150">
        <f t="shared" si="16"/>
        <v>1233222.3</v>
      </c>
      <c r="R150">
        <f t="shared" si="17"/>
        <v>8.0019615222398865E-2</v>
      </c>
    </row>
    <row r="151" spans="1:18" x14ac:dyDescent="0.3">
      <c r="A151" t="s">
        <v>662</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662</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666</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1.8180000000000001</v>
      </c>
      <c r="Q151">
        <f t="shared" si="16"/>
        <v>1499486.4</v>
      </c>
      <c r="R151">
        <f t="shared" si="17"/>
        <v>0.10758260869565217</v>
      </c>
    </row>
    <row r="152" spans="1:18" x14ac:dyDescent="0.3">
      <c r="A152" t="s">
        <v>663</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663</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667</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664</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664</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668</v>
      </c>
      <c r="N153" s="4" cm="1">
        <f t="array" ref="N153">_xll.SNL.Clients.Office.Excel.Functions.SPG(M153, "SP_TOTAL_REV", "CY2022")</f>
        <v>7844174</v>
      </c>
      <c r="O153" s="4">
        <f>_xll.SNL.Clients.Office.Excel.Functions.SPG(M153,"IQ_AVG_DILUT_SHARES_OUT","CY2022")</f>
        <v>143595000</v>
      </c>
      <c r="P153" s="5">
        <f>_xll.SNL.Clients.Office.Excel.Functions.SPG(M153, "IQ_DILUT_EPS_NORM", "CY2022")</f>
        <v>5.3129999999999997</v>
      </c>
      <c r="Q153">
        <f t="shared" si="16"/>
        <v>762920.23499999999</v>
      </c>
      <c r="R153">
        <f t="shared" si="17"/>
        <v>9.7259473718966455E-2</v>
      </c>
    </row>
    <row r="154" spans="1:18" x14ac:dyDescent="0.3">
      <c r="A154" t="s">
        <v>665</v>
      </c>
      <c r="B154" s="4" cm="1">
        <f t="array" ref="B154">_xll.SNL.Clients.Office.Excel.Functions.SPG(A154, "SP_TOTAL_REV", "CY2023")</f>
        <v>16781100</v>
      </c>
      <c r="C154" s="4">
        <f>_xll.SNL.Clients.Office.Excel.Functions.SPG(A154,"IQ_AVG_DILUT_SHARES_OUT","CY2023")</f>
        <v>219900000</v>
      </c>
      <c r="D154" s="5">
        <f>_xll.SNL.Clients.Office.Excel.Functions.SPG(A154, "IQ_DILUT_EPS_NORM", "CY2023")</f>
        <v>4.7539999999999996</v>
      </c>
      <c r="E154">
        <f t="shared" si="12"/>
        <v>1045404.5999999999</v>
      </c>
      <c r="F154">
        <f t="shared" si="13"/>
        <v>6.2296547902104142E-2</v>
      </c>
      <c r="G154" t="s">
        <v>665</v>
      </c>
      <c r="H154" s="4" cm="1">
        <f t="array" ref="H154">_xll.SNL.Clients.Office.Excel.Functions.SPG(G154, "SP_TOTAL_REV", "CY2022")</f>
        <v>15411500</v>
      </c>
      <c r="I154" s="4">
        <f>_xll.SNL.Clients.Office.Excel.Functions.SPG(G154,"IQ_AVG_DILUT_SHARES_OUT","CY2022")</f>
        <v>224100000</v>
      </c>
      <c r="J154" s="5">
        <f>_xll.SNL.Clients.Office.Excel.Functions.SPG(G154, "IQ_DILUT_EPS_NORM", "CY2022")</f>
        <v>5.5030000000000001</v>
      </c>
      <c r="K154">
        <f t="shared" si="14"/>
        <v>1233222.3</v>
      </c>
      <c r="L154">
        <f t="shared" si="15"/>
        <v>8.0019615222398865E-2</v>
      </c>
      <c r="M154" t="s">
        <v>669</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4.8579999999999997</v>
      </c>
      <c r="Q154">
        <f t="shared" si="16"/>
        <v>3524964.7999999993</v>
      </c>
      <c r="R154">
        <f t="shared" si="17"/>
        <v>6.194799479807387E-2</v>
      </c>
    </row>
    <row r="155" spans="1:18" x14ac:dyDescent="0.3">
      <c r="A155" t="s">
        <v>666</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1.802</v>
      </c>
      <c r="E155">
        <f t="shared" si="12"/>
        <v>1507373</v>
      </c>
      <c r="F155">
        <f t="shared" si="13"/>
        <v>0.10472959077329257</v>
      </c>
      <c r="G155" t="s">
        <v>666</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1.8180000000000001</v>
      </c>
      <c r="K155">
        <f t="shared" si="14"/>
        <v>1499486.4</v>
      </c>
      <c r="L155">
        <f t="shared" si="15"/>
        <v>0.10758260869565217</v>
      </c>
      <c r="M155" t="s">
        <v>670</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667</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667</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671</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668</v>
      </c>
      <c r="B157" s="4" cm="1">
        <f t="array" ref="B157">_xll.SNL.Clients.Office.Excel.Functions.SPG(A157, "SP_TOTAL_REV", "CY2023")</f>
        <v>7684476</v>
      </c>
      <c r="C157" s="4">
        <f>_xll.SNL.Clients.Office.Excel.Functions.SPG(A157,"IQ_AVG_DILUT_SHARES_OUT","CY2023")</f>
        <v>140599000</v>
      </c>
      <c r="D157" s="5">
        <f>_xll.SNL.Clients.Office.Excel.Functions.SPG(A157, "IQ_DILUT_EPS_NORM", "CY2023")</f>
        <v>5.2140000000000004</v>
      </c>
      <c r="E157">
        <f t="shared" si="12"/>
        <v>733083.18599999999</v>
      </c>
      <c r="F157">
        <f t="shared" si="13"/>
        <v>9.5397940731417469E-2</v>
      </c>
      <c r="G157" t="s">
        <v>668</v>
      </c>
      <c r="H157" s="4" cm="1">
        <f t="array" ref="H157">_xll.SNL.Clients.Office.Excel.Functions.SPG(G157, "SP_TOTAL_REV", "CY2022")</f>
        <v>7844174</v>
      </c>
      <c r="I157" s="4">
        <f>_xll.SNL.Clients.Office.Excel.Functions.SPG(G157,"IQ_AVG_DILUT_SHARES_OUT","CY2022")</f>
        <v>143595000</v>
      </c>
      <c r="J157" s="5">
        <f>_xll.SNL.Clients.Office.Excel.Functions.SPG(G157, "IQ_DILUT_EPS_NORM", "CY2022")</f>
        <v>5.3129999999999997</v>
      </c>
      <c r="K157">
        <f t="shared" si="14"/>
        <v>762920.23499999999</v>
      </c>
      <c r="L157">
        <f t="shared" si="15"/>
        <v>9.7259473718966455E-2</v>
      </c>
      <c r="M157" t="s">
        <v>672</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3.899</v>
      </c>
      <c r="Q157">
        <f t="shared" si="16"/>
        <v>3002230</v>
      </c>
      <c r="R157">
        <f t="shared" si="17"/>
        <v>0.10601468978424379</v>
      </c>
    </row>
    <row r="158" spans="1:18" x14ac:dyDescent="0.3">
      <c r="A158" t="s">
        <v>669</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1.476</v>
      </c>
      <c r="E158">
        <f t="shared" si="12"/>
        <v>1046484</v>
      </c>
      <c r="F158">
        <f t="shared" si="13"/>
        <v>2.345219846712384E-2</v>
      </c>
      <c r="G158" t="s">
        <v>669</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4.8579999999999997</v>
      </c>
      <c r="K158">
        <f t="shared" si="14"/>
        <v>3524964.7999999993</v>
      </c>
      <c r="L158">
        <f t="shared" si="15"/>
        <v>6.194799479807387E-2</v>
      </c>
      <c r="M158" t="s">
        <v>673</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670</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670</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674</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5.31</v>
      </c>
      <c r="Q159">
        <f t="shared" si="16"/>
        <v>663219</v>
      </c>
      <c r="R159">
        <f t="shared" si="17"/>
        <v>6.2686105860113417E-2</v>
      </c>
    </row>
    <row r="160" spans="1:18" x14ac:dyDescent="0.3">
      <c r="A160" t="s">
        <v>671</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671</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675</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4.4189999999999996</v>
      </c>
      <c r="Q160">
        <f t="shared" si="16"/>
        <v>1771135.1999999997</v>
      </c>
      <c r="R160">
        <f t="shared" si="17"/>
        <v>8.53476869699306E-2</v>
      </c>
    </row>
    <row r="161" spans="1:18" x14ac:dyDescent="0.3">
      <c r="A161" t="s">
        <v>672</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4.0270000000000001</v>
      </c>
      <c r="E161">
        <f t="shared" si="12"/>
        <v>3104817</v>
      </c>
      <c r="F161">
        <f t="shared" si="13"/>
        <v>0.10855244388504301</v>
      </c>
      <c r="G161" t="s">
        <v>672</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3.899</v>
      </c>
      <c r="K161">
        <f t="shared" si="14"/>
        <v>3002230</v>
      </c>
      <c r="L161">
        <f t="shared" si="15"/>
        <v>0.10601468978424379</v>
      </c>
      <c r="M161" t="s">
        <v>676</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673</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1.9279999999999999</v>
      </c>
      <c r="E162">
        <f t="shared" si="12"/>
        <v>869913.59999999998</v>
      </c>
      <c r="F162">
        <f t="shared" si="13"/>
        <v>7.2084322174345378E-2</v>
      </c>
      <c r="G162" t="s">
        <v>673</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677</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674</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674</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5.31</v>
      </c>
      <c r="K163">
        <f t="shared" si="14"/>
        <v>663219</v>
      </c>
      <c r="L163">
        <f t="shared" si="15"/>
        <v>6.2686105860113417E-2</v>
      </c>
      <c r="M163" t="s">
        <v>678</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3.3050000000000002</v>
      </c>
      <c r="Q163">
        <f t="shared" si="16"/>
        <v>1265815</v>
      </c>
      <c r="R163">
        <f t="shared" si="17"/>
        <v>7.3508420441347269E-2</v>
      </c>
    </row>
    <row r="164" spans="1:18" x14ac:dyDescent="0.3">
      <c r="A164" t="s">
        <v>675</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5.8369999999999997</v>
      </c>
      <c r="E164">
        <f t="shared" si="12"/>
        <v>2341220.7000000002</v>
      </c>
      <c r="F164">
        <f t="shared" si="13"/>
        <v>0.10093208742886706</v>
      </c>
      <c r="G164" t="s">
        <v>675</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4.4189999999999996</v>
      </c>
      <c r="K164">
        <f t="shared" si="14"/>
        <v>1771135.1999999997</v>
      </c>
      <c r="L164">
        <f t="shared" si="15"/>
        <v>8.53476869699306E-2</v>
      </c>
      <c r="M164" t="s">
        <v>679</v>
      </c>
      <c r="N164" s="4" cm="1">
        <f t="array" ref="N164">_xll.SNL.Clients.Office.Excel.Functions.SPG(M164, "SP_TOTAL_REV", "CY2022")</f>
        <v>4464000</v>
      </c>
      <c r="O164" s="4">
        <f>_xll.SNL.Clients.Office.Excel.Functions.SPG(M164,"IQ_AVG_DILUT_SHARES_OUT","CY2022")</f>
        <v>624200000</v>
      </c>
      <c r="P164" s="5">
        <f>_xll.SNL.Clients.Office.Excel.Functions.SPG(M164, "IQ_DILUT_EPS_NORM", "CY2022")</f>
        <v>1.5609999999999999</v>
      </c>
      <c r="Q164">
        <f t="shared" si="16"/>
        <v>974376.2</v>
      </c>
      <c r="R164">
        <f t="shared" si="17"/>
        <v>0.21827423835125448</v>
      </c>
    </row>
    <row r="165" spans="1:18" x14ac:dyDescent="0.3">
      <c r="A165" t="s">
        <v>676</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2.44</v>
      </c>
      <c r="E165">
        <f t="shared" si="12"/>
        <v>1300520</v>
      </c>
      <c r="F165">
        <f t="shared" si="13"/>
        <v>0.12861155063291138</v>
      </c>
      <c r="G165" t="s">
        <v>676</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680</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677</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677</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681</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19.606000000000002</v>
      </c>
      <c r="Q166">
        <f t="shared" si="16"/>
        <v>4760336.8</v>
      </c>
      <c r="R166">
        <f t="shared" si="17"/>
        <v>3.0399034451930138E-2</v>
      </c>
    </row>
    <row r="167" spans="1:18" x14ac:dyDescent="0.3">
      <c r="A167" t="s">
        <v>678</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3.5539999999999998</v>
      </c>
      <c r="E167">
        <f t="shared" si="12"/>
        <v>1368290</v>
      </c>
      <c r="F167">
        <f t="shared" si="13"/>
        <v>8.3748928877463588E-2</v>
      </c>
      <c r="G167" t="s">
        <v>678</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3.3050000000000002</v>
      </c>
      <c r="K167">
        <f t="shared" si="14"/>
        <v>1265815</v>
      </c>
      <c r="L167">
        <f t="shared" si="15"/>
        <v>7.3508420441347269E-2</v>
      </c>
      <c r="M167" t="s">
        <v>682</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679</v>
      </c>
      <c r="B168" s="4" cm="1">
        <f t="array" ref="B168">_xll.SNL.Clients.Office.Excel.Functions.SPG(A168, "SP_TOTAL_REV", "CY2023")</f>
        <v>5010000</v>
      </c>
      <c r="C168" s="4">
        <f>_xll.SNL.Clients.Office.Excel.Functions.SPG(A168,"IQ_AVG_DILUT_SHARES_OUT","CY2023")</f>
        <v>609400000</v>
      </c>
      <c r="D168" s="5">
        <f>_xll.SNL.Clients.Office.Excel.Functions.SPG(A168, "IQ_DILUT_EPS_NORM", "CY2023")</f>
        <v>1.595</v>
      </c>
      <c r="E168">
        <f t="shared" si="12"/>
        <v>971993</v>
      </c>
      <c r="F168">
        <f t="shared" si="13"/>
        <v>0.19401057884231537</v>
      </c>
      <c r="G168" t="s">
        <v>679</v>
      </c>
      <c r="H168" s="4" cm="1">
        <f t="array" ref="H168">_xll.SNL.Clients.Office.Excel.Functions.SPG(G168, "SP_TOTAL_REV", "CY2022")</f>
        <v>4464000</v>
      </c>
      <c r="I168" s="4">
        <f>_xll.SNL.Clients.Office.Excel.Functions.SPG(G168,"IQ_AVG_DILUT_SHARES_OUT","CY2022")</f>
        <v>624200000</v>
      </c>
      <c r="J168" s="5">
        <f>_xll.SNL.Clients.Office.Excel.Functions.SPG(G168, "IQ_DILUT_EPS_NORM", "CY2022")</f>
        <v>1.5609999999999999</v>
      </c>
      <c r="K168">
        <f t="shared" si="14"/>
        <v>974376.2</v>
      </c>
      <c r="L168">
        <f t="shared" si="15"/>
        <v>0.21827423835125448</v>
      </c>
      <c r="M168" t="s">
        <v>683</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680</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3.8220000000000001</v>
      </c>
      <c r="E169">
        <f t="shared" si="12"/>
        <v>1042450.5</v>
      </c>
      <c r="F169">
        <f t="shared" si="13"/>
        <v>0.13614346349745332</v>
      </c>
      <c r="G169" t="s">
        <v>680</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684</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1.9770000000000001</v>
      </c>
      <c r="Q169">
        <f t="shared" si="16"/>
        <v>285459.03000000003</v>
      </c>
      <c r="R169">
        <f t="shared" si="17"/>
        <v>0.12246976965085316</v>
      </c>
    </row>
    <row r="170" spans="1:18" x14ac:dyDescent="0.3">
      <c r="A170" t="s">
        <v>681</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681</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19.606000000000002</v>
      </c>
      <c r="K170">
        <f t="shared" si="14"/>
        <v>4760336.8</v>
      </c>
      <c r="L170">
        <f t="shared" si="15"/>
        <v>3.0399034451930138E-2</v>
      </c>
      <c r="M170" t="s">
        <v>685</v>
      </c>
      <c r="N170" s="4" cm="1">
        <f t="array" ref="N170">_xll.SNL.Clients.Office.Excel.Functions.SPG(M170, "SP_TOTAL_REV", "CY2022")</f>
        <v>13764237</v>
      </c>
      <c r="O170" s="4">
        <f>_xll.SNL.Clients.Office.Excel.Functions.SPG(M170,"IQ_AVG_DILUT_SHARES_OUT","CY2022")</f>
        <v>411095156</v>
      </c>
      <c r="P170" s="5">
        <f>_xll.SNL.Clients.Office.Excel.Functions.SPG(M170, "IQ_DILUT_EPS_NORM", "CY2022")</f>
        <v>1.835</v>
      </c>
      <c r="Q170">
        <f t="shared" si="16"/>
        <v>754359.61126000003</v>
      </c>
      <c r="R170">
        <f t="shared" si="17"/>
        <v>5.4805770291517071E-2</v>
      </c>
    </row>
    <row r="171" spans="1:18" x14ac:dyDescent="0.3">
      <c r="A171" t="s">
        <v>682</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682</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686</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683</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3.2589999999999999</v>
      </c>
      <c r="E172">
        <f t="shared" si="12"/>
        <v>1870503.05</v>
      </c>
      <c r="F172">
        <f t="shared" si="13"/>
        <v>0.11757514928656736</v>
      </c>
      <c r="G172" t="s">
        <v>683</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687</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6.9139999999999997</v>
      </c>
      <c r="Q172">
        <f t="shared" si="16"/>
        <v>409094.46600000001</v>
      </c>
      <c r="R172">
        <f t="shared" si="17"/>
        <v>8.4791724995015236E-2</v>
      </c>
    </row>
    <row r="173" spans="1:18" x14ac:dyDescent="0.3">
      <c r="A173" t="s">
        <v>684</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2.2690000000000001</v>
      </c>
      <c r="E173">
        <f t="shared" si="12"/>
        <v>325125.01</v>
      </c>
      <c r="F173">
        <f t="shared" si="13"/>
        <v>0.14192727299712851</v>
      </c>
      <c r="G173" t="s">
        <v>684</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1.9770000000000001</v>
      </c>
      <c r="K173">
        <f t="shared" si="14"/>
        <v>285459.03000000003</v>
      </c>
      <c r="L173">
        <f t="shared" si="15"/>
        <v>0.12246976965085316</v>
      </c>
      <c r="M173" t="s">
        <v>688</v>
      </c>
      <c r="N173" s="4" cm="1">
        <f t="array" ref="N173">_xll.SNL.Clients.Office.Excel.Functions.SPG(M173, "SP_TOTAL_REV", "CY2022")</f>
        <v>12140621</v>
      </c>
      <c r="O173" s="4">
        <f>_xll.SNL.Clients.Office.Excel.Functions.SPG(M173,"IQ_AVG_DILUT_SHARES_OUT","CY2022")</f>
        <v>406495000</v>
      </c>
      <c r="P173" s="5">
        <f>_xll.SNL.Clients.Office.Excel.Functions.SPG(M173, "IQ_DILUT_EPS_NORM", "CY2022")</f>
        <v>4.1150000000000002</v>
      </c>
      <c r="Q173">
        <f t="shared" si="16"/>
        <v>1672726.925</v>
      </c>
      <c r="R173">
        <f t="shared" si="17"/>
        <v>0.13777935453219403</v>
      </c>
    </row>
    <row r="174" spans="1:18" x14ac:dyDescent="0.3">
      <c r="A174" t="s">
        <v>685</v>
      </c>
      <c r="B174" s="4" cm="1">
        <f t="array" ref="B174">_xll.SNL.Clients.Office.Excel.Functions.SPG(A174, "SP_TOTAL_REV", "CY2023")</f>
        <v>12147412</v>
      </c>
      <c r="C174" s="4">
        <f>_xll.SNL.Clients.Office.Excel.Functions.SPG(A174,"IQ_AVG_DILUT_SHARES_OUT","CY2023")</f>
        <v>424752990</v>
      </c>
      <c r="D174" s="5">
        <f>_xll.SNL.Clients.Office.Excel.Functions.SPG(A174, "IQ_DILUT_EPS_NORM", "CY2023")</f>
        <v>2.75</v>
      </c>
      <c r="E174">
        <f t="shared" si="12"/>
        <v>1168070.7224999999</v>
      </c>
      <c r="F174">
        <f t="shared" si="13"/>
        <v>9.6157990072288646E-2</v>
      </c>
      <c r="G174" t="s">
        <v>685</v>
      </c>
      <c r="H174" s="4" cm="1">
        <f t="array" ref="H174">_xll.SNL.Clients.Office.Excel.Functions.SPG(G174, "SP_TOTAL_REV", "CY2022")</f>
        <v>13764237</v>
      </c>
      <c r="I174" s="4">
        <f>_xll.SNL.Clients.Office.Excel.Functions.SPG(G174,"IQ_AVG_DILUT_SHARES_OUT","CY2022")</f>
        <v>411095156</v>
      </c>
      <c r="J174" s="5">
        <f>_xll.SNL.Clients.Office.Excel.Functions.SPG(G174, "IQ_DILUT_EPS_NORM", "CY2022")</f>
        <v>1.835</v>
      </c>
      <c r="K174">
        <f t="shared" si="14"/>
        <v>754359.61126000003</v>
      </c>
      <c r="L174">
        <f t="shared" si="15"/>
        <v>5.4805770291517071E-2</v>
      </c>
      <c r="M174" t="s">
        <v>689</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4.6139999999999999</v>
      </c>
      <c r="Q174">
        <f t="shared" si="16"/>
        <v>568906.19999999995</v>
      </c>
      <c r="R174">
        <f t="shared" si="17"/>
        <v>0.11106676818554527</v>
      </c>
    </row>
    <row r="175" spans="1:18" x14ac:dyDescent="0.3">
      <c r="A175" t="s">
        <v>686</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686</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690</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5.7169999999999996</v>
      </c>
      <c r="Q175">
        <f t="shared" si="16"/>
        <v>524980.67599999998</v>
      </c>
      <c r="R175">
        <f t="shared" si="17"/>
        <v>7.2413414989245861E-2</v>
      </c>
    </row>
    <row r="176" spans="1:18" x14ac:dyDescent="0.3">
      <c r="A176" t="s">
        <v>687</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6.6529999999999996</v>
      </c>
      <c r="E176">
        <f t="shared" si="12"/>
        <v>393092.505</v>
      </c>
      <c r="F176">
        <f t="shared" si="13"/>
        <v>8.3805383815083123E-2</v>
      </c>
      <c r="G176" t="s">
        <v>687</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6.9139999999999997</v>
      </c>
      <c r="K176">
        <f t="shared" si="14"/>
        <v>409094.46600000001</v>
      </c>
      <c r="L176">
        <f t="shared" si="15"/>
        <v>8.4791724995015236E-2</v>
      </c>
      <c r="M176" t="s">
        <v>691</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688</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3.4740000000000002</v>
      </c>
      <c r="E177">
        <f t="shared" si="12"/>
        <v>1435540.176</v>
      </c>
      <c r="F177">
        <f t="shared" si="13"/>
        <v>0.28859400573553223</v>
      </c>
      <c r="G177" t="s">
        <v>688</v>
      </c>
      <c r="H177" s="4" cm="1">
        <f t="array" ref="H177">_xll.SNL.Clients.Office.Excel.Functions.SPG(G177, "SP_TOTAL_REV", "CY2022")</f>
        <v>12140621</v>
      </c>
      <c r="I177" s="4">
        <f>_xll.SNL.Clients.Office.Excel.Functions.SPG(G177,"IQ_AVG_DILUT_SHARES_OUT","CY2022")</f>
        <v>406495000</v>
      </c>
      <c r="J177" s="5">
        <f>_xll.SNL.Clients.Office.Excel.Functions.SPG(G177, "IQ_DILUT_EPS_NORM", "CY2022")</f>
        <v>4.1150000000000002</v>
      </c>
      <c r="K177">
        <f t="shared" si="14"/>
        <v>1672726.925</v>
      </c>
      <c r="L177">
        <f t="shared" si="15"/>
        <v>0.13777935453219403</v>
      </c>
      <c r="M177" t="s">
        <v>692</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2.9950000000000001</v>
      </c>
      <c r="Q177">
        <f t="shared" si="16"/>
        <v>194969.06706999999</v>
      </c>
      <c r="R177">
        <f t="shared" si="17"/>
        <v>0.11725494913635545</v>
      </c>
    </row>
    <row r="178" spans="1:18" x14ac:dyDescent="0.3">
      <c r="A178" t="s">
        <v>689</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3.7090000000000001</v>
      </c>
      <c r="E178">
        <f t="shared" si="12"/>
        <v>459545.1</v>
      </c>
      <c r="F178">
        <f t="shared" si="13"/>
        <v>8.7279704474663822E-2</v>
      </c>
      <c r="G178" t="s">
        <v>689</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4.6139999999999999</v>
      </c>
      <c r="K178">
        <f t="shared" si="14"/>
        <v>568906.19999999995</v>
      </c>
      <c r="L178">
        <f t="shared" si="15"/>
        <v>0.11106676818554527</v>
      </c>
      <c r="M178" t="s">
        <v>693</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690</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7.4390000000000001</v>
      </c>
      <c r="E179">
        <f t="shared" si="12"/>
        <v>699332.951</v>
      </c>
      <c r="F179">
        <f t="shared" si="13"/>
        <v>8.4535368219221196E-2</v>
      </c>
      <c r="G179" t="s">
        <v>690</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5.7169999999999996</v>
      </c>
      <c r="K179">
        <f t="shared" si="14"/>
        <v>524980.67599999998</v>
      </c>
      <c r="L179">
        <f t="shared" si="15"/>
        <v>7.2413414989245861E-2</v>
      </c>
      <c r="M179" t="s">
        <v>694</v>
      </c>
      <c r="N179" s="4" cm="1">
        <f t="array" ref="N179">_xll.SNL.Clients.Office.Excel.Functions.SPG(M179, "SP_TOTAL_REV", "CY2022")</f>
        <v>2566111</v>
      </c>
      <c r="O179" s="4">
        <f>_xll.SNL.Clients.Office.Excel.Functions.SPG(M179,"IQ_AVG_DILUT_SHARES_OUT","CY2022")</f>
        <v>126779000</v>
      </c>
      <c r="P179" s="5">
        <f>_xll.SNL.Clients.Office.Excel.Functions.SPG(M179, "IQ_DILUT_EPS_NORM", "CY2022")</f>
        <v>1.8879999999999999</v>
      </c>
      <c r="Q179">
        <f t="shared" si="16"/>
        <v>239358.75200000001</v>
      </c>
      <c r="R179">
        <f t="shared" si="17"/>
        <v>9.327685045580647E-2</v>
      </c>
    </row>
    <row r="180" spans="1:18" x14ac:dyDescent="0.3">
      <c r="A180" t="s">
        <v>691</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691</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695</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692</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3.0649999999999999</v>
      </c>
      <c r="E181">
        <f t="shared" si="12"/>
        <v>196936.62502500002</v>
      </c>
      <c r="F181">
        <f t="shared" si="13"/>
        <v>0.11290813373599662</v>
      </c>
      <c r="G181" t="s">
        <v>692</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2.9950000000000001</v>
      </c>
      <c r="K181">
        <f t="shared" si="14"/>
        <v>194969.06706999999</v>
      </c>
      <c r="L181">
        <f t="shared" si="15"/>
        <v>0.11725494913635545</v>
      </c>
      <c r="M181" t="s">
        <v>696</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2.246</v>
      </c>
      <c r="Q181">
        <f t="shared" si="16"/>
        <v>517253.8</v>
      </c>
      <c r="R181">
        <f t="shared" si="17"/>
        <v>8.828212524107798E-2</v>
      </c>
    </row>
    <row r="182" spans="1:18" x14ac:dyDescent="0.3">
      <c r="A182" t="s">
        <v>693</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1.4339999999999999</v>
      </c>
      <c r="E182">
        <f t="shared" si="12"/>
        <v>517100.4</v>
      </c>
      <c r="F182">
        <f t="shared" si="13"/>
        <v>3.4116276307976513E-2</v>
      </c>
      <c r="G182" t="s">
        <v>693</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697</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694</v>
      </c>
      <c r="B183" s="4" cm="1">
        <f t="array" ref="B183">_xll.SNL.Clients.Office.Excel.Functions.SPG(A183, "SP_TOTAL_REV", "CY2023")</f>
        <v>2748377</v>
      </c>
      <c r="C183" s="4">
        <f>_xll.SNL.Clients.Office.Excel.Functions.SPG(A183,"IQ_AVG_DILUT_SHARES_OUT","CY2023")</f>
        <v>140145000</v>
      </c>
      <c r="D183" s="5">
        <f>_xll.SNL.Clients.Office.Excel.Functions.SPG(A183, "IQ_DILUT_EPS_NORM", "CY2023")</f>
        <v>1.74</v>
      </c>
      <c r="E183">
        <f t="shared" si="12"/>
        <v>243852.3</v>
      </c>
      <c r="F183">
        <f t="shared" si="13"/>
        <v>8.872592806590944E-2</v>
      </c>
      <c r="G183" t="s">
        <v>694</v>
      </c>
      <c r="H183" s="4" cm="1">
        <f t="array" ref="H183">_xll.SNL.Clients.Office.Excel.Functions.SPG(G183, "SP_TOTAL_REV", "CY2022")</f>
        <v>2566111</v>
      </c>
      <c r="I183" s="4">
        <f>_xll.SNL.Clients.Office.Excel.Functions.SPG(G183,"IQ_AVG_DILUT_SHARES_OUT","CY2022")</f>
        <v>126779000</v>
      </c>
      <c r="J183" s="5">
        <f>_xll.SNL.Clients.Office.Excel.Functions.SPG(G183, "IQ_DILUT_EPS_NORM", "CY2022")</f>
        <v>1.8879999999999999</v>
      </c>
      <c r="K183">
        <f t="shared" si="14"/>
        <v>239358.75200000001</v>
      </c>
      <c r="L183">
        <f t="shared" si="15"/>
        <v>9.327685045580647E-2</v>
      </c>
      <c r="M183" t="s">
        <v>698</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1.552</v>
      </c>
      <c r="Q183">
        <f t="shared" si="16"/>
        <v>1531824</v>
      </c>
      <c r="R183">
        <f t="shared" si="17"/>
        <v>8.0292693154418698E-2</v>
      </c>
    </row>
    <row r="184" spans="1:18" x14ac:dyDescent="0.3">
      <c r="A184" t="s">
        <v>695</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695</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699</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696</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696</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2.246</v>
      </c>
      <c r="K185">
        <f t="shared" si="14"/>
        <v>517253.8</v>
      </c>
      <c r="L185">
        <f t="shared" si="15"/>
        <v>8.828212524107798E-2</v>
      </c>
      <c r="M185" t="s">
        <v>700</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697</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697</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701</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698</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698</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1.552</v>
      </c>
      <c r="K187">
        <f t="shared" si="14"/>
        <v>1531824</v>
      </c>
      <c r="L187">
        <f t="shared" si="15"/>
        <v>8.0292693154418698E-2</v>
      </c>
      <c r="M187" t="s">
        <v>702</v>
      </c>
      <c r="N187" s="4" cm="1">
        <f t="array" ref="N187">_xll.SNL.Clients.Office.Excel.Functions.SPG(M187, "SP_TOTAL_REV", "CY2022")</f>
        <v>400737000</v>
      </c>
      <c r="O187" s="4">
        <f>_xll.SNL.Clients.Office.Excel.Functions.SPG(M187,"IQ_AVG_DILUT_SHARES_OUT","CY2022")</f>
        <v>4205000000</v>
      </c>
      <c r="P187" s="5">
        <f>_xll.SNL.Clients.Office.Excel.Functions.SPG(M187, "IQ_DILUT_EPS_NORM", "CY2022")</f>
        <v>11.65</v>
      </c>
      <c r="Q187">
        <f t="shared" si="16"/>
        <v>48988250</v>
      </c>
      <c r="R187">
        <f t="shared" si="17"/>
        <v>0.12224538787284428</v>
      </c>
    </row>
    <row r="188" spans="1:18" x14ac:dyDescent="0.3">
      <c r="A188" t="s">
        <v>699</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699</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703</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700</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700</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704</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701</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701</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706</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702</v>
      </c>
      <c r="B191" s="4" cm="1">
        <f t="array" ref="B191">_xll.SNL.Clients.Office.Excel.Functions.SPG(A191, "SP_TOTAL_REV", "CY2023")</f>
        <v>336665000</v>
      </c>
      <c r="C191" s="4">
        <f>_xll.SNL.Clients.Office.Excel.Functions.SPG(A191,"IQ_AVG_DILUT_SHARES_OUT","CY2023")</f>
        <v>4052000000</v>
      </c>
      <c r="D191" s="5">
        <f>_xll.SNL.Clients.Office.Excel.Functions.SPG(A191, "IQ_DILUT_EPS_NORM", "CY2023")</f>
        <v>8.24</v>
      </c>
      <c r="E191">
        <f t="shared" si="12"/>
        <v>33388480</v>
      </c>
      <c r="F191">
        <f t="shared" si="13"/>
        <v>9.9174193931653123E-2</v>
      </c>
      <c r="G191" t="s">
        <v>702</v>
      </c>
      <c r="H191" s="4" cm="1">
        <f t="array" ref="H191">_xll.SNL.Clients.Office.Excel.Functions.SPG(G191, "SP_TOTAL_REV", "CY2022")</f>
        <v>400737000</v>
      </c>
      <c r="I191" s="4">
        <f>_xll.SNL.Clients.Office.Excel.Functions.SPG(G191,"IQ_AVG_DILUT_SHARES_OUT","CY2022")</f>
        <v>4205000000</v>
      </c>
      <c r="J191" s="5">
        <f>_xll.SNL.Clients.Office.Excel.Functions.SPG(G191, "IQ_DILUT_EPS_NORM", "CY2022")</f>
        <v>11.65</v>
      </c>
      <c r="K191">
        <f t="shared" si="14"/>
        <v>48988250</v>
      </c>
      <c r="L191">
        <f t="shared" si="15"/>
        <v>0.12224538787284428</v>
      </c>
      <c r="M191" t="s">
        <v>707</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703</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703</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708</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704</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704</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709</v>
      </c>
      <c r="N193" s="4" cm="1">
        <f t="array" ref="N193">_xll.SNL.Clients.Office.Excel.Functions.SPG(M193, "SP_TOTAL_REV", "CY2022")</f>
        <v>9720000</v>
      </c>
      <c r="O193" s="4">
        <f>_xll.SNL.Clients.Office.Excel.Functions.SPG(M193,"IQ_AVG_DILUT_SHARES_OUT","CY2022")</f>
        <v>604000000</v>
      </c>
      <c r="P193" s="5">
        <f>_xll.SNL.Clients.Office.Excel.Functions.SPG(M193, "IQ_DILUT_EPS_NORM", "CY2022")</f>
        <v>1.1870000000000001</v>
      </c>
      <c r="Q193">
        <f t="shared" si="16"/>
        <v>716948</v>
      </c>
      <c r="R193">
        <f t="shared" si="17"/>
        <v>7.3760082304526756E-2</v>
      </c>
    </row>
    <row r="194" spans="1:18" x14ac:dyDescent="0.3">
      <c r="A194" t="s">
        <v>705</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705</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710</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706</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706</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712</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707</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707</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713</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2.89</v>
      </c>
      <c r="Q196">
        <f t="shared" si="16"/>
        <v>1872431</v>
      </c>
      <c r="R196">
        <f t="shared" si="17"/>
        <v>0.10556638664937701</v>
      </c>
    </row>
    <row r="197" spans="1:18" x14ac:dyDescent="0.3">
      <c r="A197" t="s">
        <v>708</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708</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714</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709</v>
      </c>
      <c r="B198" s="4" cm="1">
        <f t="array" ref="B198">_xll.SNL.Clients.Office.Excel.Functions.SPG(A198, "SP_TOTAL_REV", "CY2023")</f>
        <v>9831000</v>
      </c>
      <c r="C198" s="4">
        <f>_xll.SNL.Clients.Office.Excel.Functions.SPG(A198,"IQ_AVG_DILUT_SHARES_OUT","CY2023")</f>
        <v>591000000</v>
      </c>
      <c r="D198" s="5">
        <f>_xll.SNL.Clients.Office.Excel.Functions.SPG(A198, "IQ_DILUT_EPS_NORM", "CY2023")</f>
        <v>0.93400000000000005</v>
      </c>
      <c r="E198">
        <f t="shared" si="18"/>
        <v>551994</v>
      </c>
      <c r="F198">
        <f t="shared" si="19"/>
        <v>5.6148306377784556E-2</v>
      </c>
      <c r="G198" t="s">
        <v>709</v>
      </c>
      <c r="H198" s="4" cm="1">
        <f t="array" ref="H198">_xll.SNL.Clients.Office.Excel.Functions.SPG(G198, "SP_TOTAL_REV", "CY2022")</f>
        <v>9720000</v>
      </c>
      <c r="I198" s="4">
        <f>_xll.SNL.Clients.Office.Excel.Functions.SPG(G198,"IQ_AVG_DILUT_SHARES_OUT","CY2022")</f>
        <v>604000000</v>
      </c>
      <c r="J198" s="5">
        <f>_xll.SNL.Clients.Office.Excel.Functions.SPG(G198, "IQ_DILUT_EPS_NORM", "CY2022")</f>
        <v>1.1870000000000001</v>
      </c>
      <c r="K198">
        <f t="shared" si="20"/>
        <v>716948</v>
      </c>
      <c r="L198">
        <f t="shared" si="21"/>
        <v>7.3760082304526756E-2</v>
      </c>
      <c r="M198" t="s">
        <v>715</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0.83499999999999996</v>
      </c>
      <c r="Q198">
        <f t="shared" si="22"/>
        <v>3351690</v>
      </c>
      <c r="R198">
        <f t="shared" si="23"/>
        <v>2.1205577734614726E-2</v>
      </c>
    </row>
    <row r="199" spans="1:18" x14ac:dyDescent="0.3">
      <c r="A199" t="s">
        <v>710</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710</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716</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711</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711</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-1.4370000000000001</v>
      </c>
      <c r="K200">
        <f t="shared" si="20"/>
        <v>-153113.78700000001</v>
      </c>
      <c r="L200">
        <f t="shared" si="21"/>
        <v>-5.8455570703682909E-2</v>
      </c>
      <c r="M200" t="s">
        <v>717</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712</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712</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718</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713</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713</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2.89</v>
      </c>
      <c r="K202">
        <f t="shared" si="20"/>
        <v>1872431</v>
      </c>
      <c r="L202">
        <f t="shared" si="21"/>
        <v>0.10556638664937701</v>
      </c>
      <c r="M202" t="s">
        <v>719</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714</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714</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720</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715</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715</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0.83499999999999996</v>
      </c>
      <c r="K204">
        <f t="shared" si="20"/>
        <v>3351690</v>
      </c>
      <c r="L204">
        <f t="shared" si="21"/>
        <v>2.1205577734614726E-2</v>
      </c>
      <c r="M204" t="s">
        <v>721</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2.1949999999999998</v>
      </c>
      <c r="Q204">
        <f t="shared" si="22"/>
        <v>3184945</v>
      </c>
      <c r="R204">
        <f t="shared" si="23"/>
        <v>0.13981321334503952</v>
      </c>
    </row>
    <row r="205" spans="1:18" x14ac:dyDescent="0.3">
      <c r="A205" t="s">
        <v>716</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716</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722</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717</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717</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723</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718</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2.6269999999999998</v>
      </c>
      <c r="E207">
        <f t="shared" si="18"/>
        <v>1317440.5</v>
      </c>
      <c r="F207">
        <f t="shared" si="19"/>
        <v>9.0502198255134989E-2</v>
      </c>
      <c r="G207" t="s">
        <v>718</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724</v>
      </c>
      <c r="N207" s="4" cm="1">
        <f t="array" ref="N207">_xll.SNL.Clients.Office.Excel.Functions.SPG(M207, "SP_TOTAL_REV", "CY2022")</f>
        <v>29139000</v>
      </c>
      <c r="O207" s="4">
        <f>_xll.SNL.Clients.Office.Excel.Functions.SPG(M207,"IQ_AVG_DILUT_SHARES_OUT","CY2022")</f>
        <v>1101000000</v>
      </c>
      <c r="P207" s="5">
        <f>_xll.SNL.Clients.Office.Excel.Functions.SPG(M207, "IQ_DILUT_EPS_NORM", "CY2022")</f>
        <v>1.675</v>
      </c>
      <c r="Q207">
        <f t="shared" si="22"/>
        <v>1844175</v>
      </c>
      <c r="R207">
        <f t="shared" si="23"/>
        <v>6.3288891176773401E-2</v>
      </c>
    </row>
    <row r="208" spans="1:18" x14ac:dyDescent="0.3">
      <c r="A208" t="s">
        <v>719</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719</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726</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720</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1.919</v>
      </c>
      <c r="E209">
        <f t="shared" si="18"/>
        <v>940741.77500000002</v>
      </c>
      <c r="F209">
        <f t="shared" si="19"/>
        <v>0.11948354903853482</v>
      </c>
      <c r="G209" t="s">
        <v>720</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727</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4.8049999999999997</v>
      </c>
      <c r="Q209">
        <f t="shared" si="22"/>
        <v>310793.920385</v>
      </c>
      <c r="R209">
        <f t="shared" si="23"/>
        <v>6.8085832849734823E-2</v>
      </c>
    </row>
    <row r="210" spans="1:18" x14ac:dyDescent="0.3">
      <c r="A210" t="s">
        <v>721</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1.369</v>
      </c>
      <c r="E210">
        <f t="shared" si="18"/>
        <v>1975467</v>
      </c>
      <c r="F210">
        <f t="shared" si="19"/>
        <v>8.6434784511047913E-2</v>
      </c>
      <c r="G210" t="s">
        <v>721</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2.1949999999999998</v>
      </c>
      <c r="K210">
        <f t="shared" si="20"/>
        <v>3184945</v>
      </c>
      <c r="L210">
        <f t="shared" si="21"/>
        <v>0.13981321334503952</v>
      </c>
      <c r="M210" t="s">
        <v>728</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722</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722</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729</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723</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723</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730</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724</v>
      </c>
      <c r="B213" s="4" cm="1">
        <f t="array" ref="B213">_xll.SNL.Clients.Office.Excel.Functions.SPG(A213, "SP_TOTAL_REV", "CY2023")</f>
        <v>35348000</v>
      </c>
      <c r="C213" s="4">
        <f>_xll.SNL.Clients.Office.Excel.Functions.SPG(A213,"IQ_AVG_DILUT_SHARES_OUT","CY2023")</f>
        <v>1099000000</v>
      </c>
      <c r="D213" s="5">
        <f>_xll.SNL.Clients.Office.Excel.Functions.SPG(A213, "IQ_DILUT_EPS_NORM", "CY2023")</f>
        <v>3.2869999999999999</v>
      </c>
      <c r="E213">
        <f t="shared" si="18"/>
        <v>3612413</v>
      </c>
      <c r="F213">
        <f t="shared" si="19"/>
        <v>0.10219568292406925</v>
      </c>
      <c r="G213" t="s">
        <v>724</v>
      </c>
      <c r="H213" s="4" cm="1">
        <f t="array" ref="H213">_xll.SNL.Clients.Office.Excel.Functions.SPG(G213, "SP_TOTAL_REV", "CY2022")</f>
        <v>29139000</v>
      </c>
      <c r="I213" s="4">
        <f>_xll.SNL.Clients.Office.Excel.Functions.SPG(G213,"IQ_AVG_DILUT_SHARES_OUT","CY2022")</f>
        <v>1101000000</v>
      </c>
      <c r="J213" s="5">
        <f>_xll.SNL.Clients.Office.Excel.Functions.SPG(G213, "IQ_DILUT_EPS_NORM", "CY2022")</f>
        <v>1.675</v>
      </c>
      <c r="K213">
        <f t="shared" si="20"/>
        <v>1844175</v>
      </c>
      <c r="L213">
        <f t="shared" si="21"/>
        <v>6.3288891176773401E-2</v>
      </c>
      <c r="M213" t="s">
        <v>731</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725</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2.6989999999999998</v>
      </c>
      <c r="E214">
        <f t="shared" si="18"/>
        <v>1236142</v>
      </c>
      <c r="F214">
        <f t="shared" si="19"/>
        <v>6.322330196399345E-2</v>
      </c>
      <c r="G214" t="s">
        <v>725</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3.2559999999999998</v>
      </c>
      <c r="K214">
        <f t="shared" si="20"/>
        <v>1478224</v>
      </c>
      <c r="L214">
        <f t="shared" si="21"/>
        <v>8.0596695927157735E-2</v>
      </c>
      <c r="M214" t="s">
        <v>732</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5.03</v>
      </c>
      <c r="Q214">
        <f t="shared" si="22"/>
        <v>6347860</v>
      </c>
      <c r="R214">
        <f t="shared" si="23"/>
        <v>0.23268428576665079</v>
      </c>
    </row>
    <row r="215" spans="1:18" x14ac:dyDescent="0.3">
      <c r="A215" t="s">
        <v>726</v>
      </c>
      <c r="B215" s="4" cm="1">
        <f t="array" ref="B215">_xll.SNL.Clients.Office.Excel.Functions.SPG(A215, "SP_TOTAL_REV", "CY2023")</f>
        <v>3783000</v>
      </c>
      <c r="C215" s="4">
        <f>_xll.SNL.Clients.Office.Excel.Functions.SPG(A215,"IQ_AVG_DILUT_SHARES_OUT","CY2023")</f>
        <v>644250000</v>
      </c>
      <c r="D215" s="5">
        <f>_xll.SNL.Clients.Office.Excel.Functions.SPG(A215, "IQ_DILUT_EPS_NORM", "CY2023")</f>
        <v>0.434</v>
      </c>
      <c r="E215">
        <f t="shared" si="18"/>
        <v>279604.5</v>
      </c>
      <c r="F215">
        <f t="shared" si="19"/>
        <v>7.3910785091197459E-2</v>
      </c>
      <c r="G215" t="s">
        <v>726</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733</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3.593</v>
      </c>
      <c r="Q215">
        <f t="shared" si="22"/>
        <v>990144.56799999997</v>
      </c>
      <c r="R215">
        <f t="shared" si="23"/>
        <v>0.11031618441950128</v>
      </c>
    </row>
    <row r="216" spans="1:18" x14ac:dyDescent="0.3">
      <c r="A216" t="s">
        <v>727</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2.883</v>
      </c>
      <c r="E216">
        <f t="shared" si="18"/>
        <v>178914.32972099999</v>
      </c>
      <c r="F216">
        <f t="shared" si="19"/>
        <v>4.4476544969046648E-2</v>
      </c>
      <c r="G216" t="s">
        <v>727</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4.8049999999999997</v>
      </c>
      <c r="K216">
        <f t="shared" si="20"/>
        <v>310793.920385</v>
      </c>
      <c r="L216">
        <f t="shared" si="21"/>
        <v>6.8085832849734823E-2</v>
      </c>
      <c r="M216" t="s">
        <v>734</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728</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728</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735</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24.085000000000001</v>
      </c>
      <c r="Q217">
        <f t="shared" si="22"/>
        <v>8624838.5</v>
      </c>
      <c r="R217">
        <f t="shared" si="23"/>
        <v>0.18209307505542066</v>
      </c>
    </row>
    <row r="218" spans="1:18" x14ac:dyDescent="0.3">
      <c r="A218" t="s">
        <v>729</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729</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736</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730</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730</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737</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4.3150000000000004</v>
      </c>
      <c r="Q219">
        <f t="shared" si="22"/>
        <v>1421792.5000000002</v>
      </c>
      <c r="R219">
        <f t="shared" si="23"/>
        <v>6.3580739647616499E-2</v>
      </c>
    </row>
    <row r="220" spans="1:18" x14ac:dyDescent="0.3">
      <c r="A220" t="s">
        <v>731</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731</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738</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1.28</v>
      </c>
      <c r="Q220">
        <f t="shared" si="22"/>
        <v>177792</v>
      </c>
      <c r="R220">
        <f t="shared" si="23"/>
        <v>3.0357026994723993E-2</v>
      </c>
    </row>
    <row r="221" spans="1:18" x14ac:dyDescent="0.3">
      <c r="A221" t="s">
        <v>732</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4.3630000000000004</v>
      </c>
      <c r="E221">
        <f t="shared" si="18"/>
        <v>5488654.0000000009</v>
      </c>
      <c r="F221">
        <f t="shared" si="19"/>
        <v>0.20241385160053108</v>
      </c>
      <c r="G221" t="s">
        <v>732</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5.03</v>
      </c>
      <c r="K221">
        <f t="shared" si="20"/>
        <v>6347860</v>
      </c>
      <c r="L221">
        <f t="shared" si="21"/>
        <v>0.23268428576665079</v>
      </c>
      <c r="M221" t="s">
        <v>739</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11.565</v>
      </c>
      <c r="Q221">
        <f t="shared" si="22"/>
        <v>3407812.29</v>
      </c>
      <c r="R221">
        <f t="shared" si="23"/>
        <v>5.6577163515016689E-2</v>
      </c>
    </row>
    <row r="222" spans="1:18" x14ac:dyDescent="0.3">
      <c r="A222" t="s">
        <v>733</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3.9809999999999999</v>
      </c>
      <c r="E222">
        <f t="shared" si="18"/>
        <v>1041819.738</v>
      </c>
      <c r="F222">
        <f t="shared" si="19"/>
        <v>0.10791117911911634</v>
      </c>
      <c r="G222" t="s">
        <v>733</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3.593</v>
      </c>
      <c r="K222">
        <f t="shared" si="20"/>
        <v>990144.56799999997</v>
      </c>
      <c r="L222">
        <f t="shared" si="21"/>
        <v>0.11031618441950128</v>
      </c>
      <c r="M222" t="s">
        <v>740</v>
      </c>
      <c r="N222" s="4" cm="1">
        <f t="array" ref="N222">_xll.SNL.Clients.Office.Excel.Functions.SPG(M222, "SP_TOTAL_REV", "CY2022")</f>
        <v>2079528</v>
      </c>
      <c r="O222" s="4">
        <f>_xll.SNL.Clients.Office.Excel.Functions.SPG(M222,"IQ_AVG_DILUT_SHARES_OUT","CY2022")</f>
        <v>539147000</v>
      </c>
      <c r="P222" s="5">
        <f>_xll.SNL.Clients.Office.Excel.Functions.SPG(M222, "IQ_DILUT_EPS_NORM", "CY2022")</f>
        <v>0.20899999999999999</v>
      </c>
      <c r="Q222">
        <f t="shared" si="22"/>
        <v>112681.723</v>
      </c>
      <c r="R222">
        <f t="shared" si="23"/>
        <v>5.4186201388007275E-2</v>
      </c>
    </row>
    <row r="223" spans="1:18" x14ac:dyDescent="0.3">
      <c r="A223" t="s">
        <v>734</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734</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741</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3.7709999999999999</v>
      </c>
      <c r="Q223">
        <f t="shared" si="22"/>
        <v>519476.63156999997</v>
      </c>
      <c r="R223">
        <f t="shared" si="23"/>
        <v>4.1075087496639517E-2</v>
      </c>
    </row>
    <row r="224" spans="1:18" x14ac:dyDescent="0.3">
      <c r="A224" t="s">
        <v>735</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23.218</v>
      </c>
      <c r="E224">
        <f t="shared" si="18"/>
        <v>8028784.4000000004</v>
      </c>
      <c r="F224">
        <f t="shared" si="19"/>
        <v>0.17358032602585724</v>
      </c>
      <c r="G224" t="s">
        <v>735</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24.085000000000001</v>
      </c>
      <c r="K224">
        <f t="shared" si="20"/>
        <v>8624838.5</v>
      </c>
      <c r="L224">
        <f t="shared" si="21"/>
        <v>0.18209307505542066</v>
      </c>
      <c r="M224" t="s">
        <v>742</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736</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736</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743</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5.8209999999999997</v>
      </c>
      <c r="Q225">
        <f t="shared" si="22"/>
        <v>1802181.6</v>
      </c>
      <c r="R225">
        <f t="shared" si="23"/>
        <v>0.1628134068118168</v>
      </c>
    </row>
    <row r="226" spans="1:18" x14ac:dyDescent="0.3">
      <c r="A226" t="s">
        <v>737</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6.2080000000000002</v>
      </c>
      <c r="E226">
        <f t="shared" si="18"/>
        <v>1933792</v>
      </c>
      <c r="F226">
        <f t="shared" si="19"/>
        <v>7.8843397072613855E-2</v>
      </c>
      <c r="G226" t="s">
        <v>737</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4.3150000000000004</v>
      </c>
      <c r="K226">
        <f t="shared" si="20"/>
        <v>1421792.5000000002</v>
      </c>
      <c r="L226">
        <f t="shared" si="21"/>
        <v>6.3580739647616499E-2</v>
      </c>
      <c r="M226" t="s">
        <v>744</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738</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0.71699999999999997</v>
      </c>
      <c r="E227">
        <f t="shared" si="18"/>
        <v>99519.6</v>
      </c>
      <c r="F227">
        <f t="shared" si="19"/>
        <v>1.989079207722903E-2</v>
      </c>
      <c r="G227" t="s">
        <v>738</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1.28</v>
      </c>
      <c r="K227">
        <f t="shared" si="20"/>
        <v>177792</v>
      </c>
      <c r="L227">
        <f t="shared" si="21"/>
        <v>3.0357026994723993E-2</v>
      </c>
      <c r="M227" t="s">
        <v>745</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739</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14.362</v>
      </c>
      <c r="E228">
        <f t="shared" si="18"/>
        <v>3969829.1439999999</v>
      </c>
      <c r="F228">
        <f t="shared" si="19"/>
        <v>6.1104376677749046E-2</v>
      </c>
      <c r="G228" t="s">
        <v>739</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11.565</v>
      </c>
      <c r="K228">
        <f t="shared" si="20"/>
        <v>3407812.29</v>
      </c>
      <c r="L228">
        <f t="shared" si="21"/>
        <v>5.6577163515016689E-2</v>
      </c>
      <c r="M228" t="s">
        <v>746</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740</v>
      </c>
      <c r="B229" s="4" cm="1">
        <f t="array" ref="B229">_xll.SNL.Clients.Office.Excel.Functions.SPG(A229, "SP_TOTAL_REV", "CY2023")</f>
        <v>2189748</v>
      </c>
      <c r="C229" s="4">
        <f>_xll.SNL.Clients.Office.Excel.Functions.SPG(A229,"IQ_AVG_DILUT_SHARES_OUT","CY2023")</f>
        <v>547275000</v>
      </c>
      <c r="D229" s="5">
        <f>_xll.SNL.Clients.Office.Excel.Functions.SPG(A229, "IQ_DILUT_EPS_NORM", "CY2023")</f>
        <v>0.223</v>
      </c>
      <c r="E229">
        <f t="shared" si="18"/>
        <v>122042.325</v>
      </c>
      <c r="F229">
        <f t="shared" si="19"/>
        <v>5.5733502211213343E-2</v>
      </c>
      <c r="G229" t="s">
        <v>740</v>
      </c>
      <c r="H229" s="4" cm="1">
        <f t="array" ref="H229">_xll.SNL.Clients.Office.Excel.Functions.SPG(G229, "SP_TOTAL_REV", "CY2022")</f>
        <v>2079528</v>
      </c>
      <c r="I229" s="4">
        <f>_xll.SNL.Clients.Office.Excel.Functions.SPG(G229,"IQ_AVG_DILUT_SHARES_OUT","CY2022")</f>
        <v>539147000</v>
      </c>
      <c r="J229" s="5">
        <f>_xll.SNL.Clients.Office.Excel.Functions.SPG(G229, "IQ_DILUT_EPS_NORM", "CY2022")</f>
        <v>0.20899999999999999</v>
      </c>
      <c r="K229">
        <f t="shared" si="20"/>
        <v>112681.723</v>
      </c>
      <c r="L229">
        <f t="shared" si="21"/>
        <v>5.4186201388007275E-2</v>
      </c>
      <c r="M229" t="s">
        <v>747</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741</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3.0219999999999998</v>
      </c>
      <c r="E230">
        <f t="shared" si="18"/>
        <v>398142.97276199999</v>
      </c>
      <c r="F230">
        <f t="shared" si="19"/>
        <v>3.2267037260880135E-2</v>
      </c>
      <c r="G230" t="s">
        <v>741</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3.7709999999999999</v>
      </c>
      <c r="K230">
        <f t="shared" si="20"/>
        <v>519476.63156999997</v>
      </c>
      <c r="L230">
        <f t="shared" si="21"/>
        <v>4.1075087496639517E-2</v>
      </c>
      <c r="M230" t="s">
        <v>748</v>
      </c>
      <c r="N230" s="4" cm="1">
        <f t="array" ref="N230">_xll.SNL.Clients.Office.Excel.Functions.SPG(M230, "SP_TOTAL_REV", "CY2022")</f>
        <v>35466000</v>
      </c>
      <c r="O230" s="4">
        <f>_xll.SNL.Clients.Office.Excel.Functions.SPG(M230,"IQ_AVG_DILUT_SHARES_OUT","CY2022")</f>
        <v>683100000</v>
      </c>
      <c r="P230" s="5">
        <f>_xll.SNL.Clients.Office.Excel.Functions.SPG(M230, "IQ_DILUT_EPS_NORM", "CY2022")</f>
        <v>6.21</v>
      </c>
      <c r="Q230">
        <f t="shared" si="22"/>
        <v>4242051</v>
      </c>
      <c r="R230">
        <f t="shared" si="23"/>
        <v>0.11960894941634241</v>
      </c>
    </row>
    <row r="231" spans="1:18" x14ac:dyDescent="0.3">
      <c r="A231" t="s">
        <v>742</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742</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749</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743</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3.859</v>
      </c>
      <c r="E232">
        <f t="shared" si="18"/>
        <v>1187028.3999999999</v>
      </c>
      <c r="F232">
        <f t="shared" si="19"/>
        <v>0.11530144730451675</v>
      </c>
      <c r="G232" t="s">
        <v>743</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5.8209999999999997</v>
      </c>
      <c r="K232">
        <f t="shared" si="20"/>
        <v>1802181.6</v>
      </c>
      <c r="L232">
        <f t="shared" si="21"/>
        <v>0.1628134068118168</v>
      </c>
      <c r="M232" t="s">
        <v>750</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0.55400000000000005</v>
      </c>
      <c r="Q232">
        <f t="shared" si="22"/>
        <v>397495.00000000006</v>
      </c>
      <c r="R232">
        <f t="shared" si="23"/>
        <v>8.0464574898785432E-2</v>
      </c>
    </row>
    <row r="233" spans="1:18" x14ac:dyDescent="0.3">
      <c r="A233" t="s">
        <v>744</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1.1679999999999999</v>
      </c>
      <c r="E233">
        <f t="shared" si="18"/>
        <v>1537380</v>
      </c>
      <c r="F233">
        <f t="shared" si="19"/>
        <v>5.4748050283109577E-2</v>
      </c>
      <c r="G233" t="s">
        <v>744</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751</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1.1359999999999999</v>
      </c>
      <c r="Q233">
        <f t="shared" si="22"/>
        <v>478255.99999999994</v>
      </c>
      <c r="R233">
        <f t="shared" si="23"/>
        <v>8.4452763552887153E-2</v>
      </c>
    </row>
    <row r="234" spans="1:18" x14ac:dyDescent="0.3">
      <c r="A234" t="s">
        <v>745</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745</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752</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746</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2.3340000000000001</v>
      </c>
      <c r="E235">
        <f t="shared" si="18"/>
        <v>575480.9595</v>
      </c>
      <c r="F235">
        <f t="shared" si="19"/>
        <v>0.14498298427934397</v>
      </c>
      <c r="G235" t="s">
        <v>746</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754</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747</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747</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755</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1.171</v>
      </c>
      <c r="Q236">
        <f t="shared" si="22"/>
        <v>1715772.62</v>
      </c>
      <c r="R236">
        <f t="shared" si="23"/>
        <v>0.23652779432037499</v>
      </c>
    </row>
    <row r="237" spans="1:18" x14ac:dyDescent="0.3">
      <c r="A237" t="s">
        <v>748</v>
      </c>
      <c r="B237" s="4" cm="1">
        <f t="array" ref="B237">_xll.SNL.Clients.Office.Excel.Functions.SPG(A237, "SP_TOTAL_REV", "CY2023")</f>
        <v>36662000</v>
      </c>
      <c r="C237" s="4">
        <f>_xll.SNL.Clients.Office.Excel.Functions.SPG(A237,"IQ_AVG_DILUT_SHARES_OUT","CY2023")</f>
        <v>668200000</v>
      </c>
      <c r="D237" s="5">
        <f>_xll.SNL.Clients.Office.Excel.Functions.SPG(A237, "IQ_DILUT_EPS_NORM", "CY2023")</f>
        <v>6.6779999999999999</v>
      </c>
      <c r="E237">
        <f t="shared" si="18"/>
        <v>4462239.5999999996</v>
      </c>
      <c r="F237">
        <f t="shared" si="19"/>
        <v>0.1217129343734657</v>
      </c>
      <c r="G237" t="s">
        <v>748</v>
      </c>
      <c r="H237" s="4" cm="1">
        <f t="array" ref="H237">_xll.SNL.Clients.Office.Excel.Functions.SPG(G237, "SP_TOTAL_REV", "CY2022")</f>
        <v>35466000</v>
      </c>
      <c r="I237" s="4">
        <f>_xll.SNL.Clients.Office.Excel.Functions.SPG(G237,"IQ_AVG_DILUT_SHARES_OUT","CY2022")</f>
        <v>683100000</v>
      </c>
      <c r="J237" s="5">
        <f>_xll.SNL.Clients.Office.Excel.Functions.SPG(G237, "IQ_DILUT_EPS_NORM", "CY2022")</f>
        <v>6.21</v>
      </c>
      <c r="K237">
        <f t="shared" si="20"/>
        <v>4242051</v>
      </c>
      <c r="L237">
        <f t="shared" si="21"/>
        <v>0.11960894941634241</v>
      </c>
      <c r="M237" t="s">
        <v>756</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11.206</v>
      </c>
      <c r="Q237">
        <f t="shared" si="22"/>
        <v>449360.6</v>
      </c>
      <c r="R237">
        <f t="shared" si="23"/>
        <v>4.2090726863994003E-2</v>
      </c>
    </row>
    <row r="238" spans="1:18" x14ac:dyDescent="0.3">
      <c r="A238" t="s">
        <v>749</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1.216</v>
      </c>
      <c r="E238">
        <f t="shared" si="18"/>
        <v>666920.36800000002</v>
      </c>
      <c r="F238">
        <f t="shared" si="19"/>
        <v>5.4954208120367221E-2</v>
      </c>
      <c r="G238" t="s">
        <v>749</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757</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4.8440000000000003</v>
      </c>
      <c r="Q238">
        <f t="shared" si="22"/>
        <v>4419031.3363279998</v>
      </c>
      <c r="R238">
        <f t="shared" si="23"/>
        <v>7.3005639126515781E-2</v>
      </c>
    </row>
    <row r="239" spans="1:18" x14ac:dyDescent="0.3">
      <c r="A239" t="s">
        <v>750</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0.55300000000000005</v>
      </c>
      <c r="E239">
        <f t="shared" si="18"/>
        <v>394178.40000000008</v>
      </c>
      <c r="F239">
        <f t="shared" si="19"/>
        <v>7.3104302670623164E-2</v>
      </c>
      <c r="G239" t="s">
        <v>750</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0.55400000000000005</v>
      </c>
      <c r="K239">
        <f t="shared" si="20"/>
        <v>397495.00000000006</v>
      </c>
      <c r="L239">
        <f t="shared" si="21"/>
        <v>8.0464574898785432E-2</v>
      </c>
      <c r="M239" t="s">
        <v>758</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6.1929999999999996</v>
      </c>
      <c r="Q239">
        <f t="shared" si="22"/>
        <v>470668</v>
      </c>
      <c r="R239">
        <f t="shared" si="23"/>
        <v>0.14792042490335963</v>
      </c>
    </row>
    <row r="240" spans="1:18" x14ac:dyDescent="0.3">
      <c r="A240" t="s">
        <v>751</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1.4470000000000001</v>
      </c>
      <c r="E240">
        <f t="shared" si="18"/>
        <v>601952</v>
      </c>
      <c r="F240">
        <f t="shared" si="19"/>
        <v>9.0655421686746993E-2</v>
      </c>
      <c r="G240" t="s">
        <v>751</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1.1359999999999999</v>
      </c>
      <c r="K240">
        <f t="shared" si="20"/>
        <v>478255.99999999994</v>
      </c>
      <c r="L240">
        <f t="shared" si="21"/>
        <v>8.4452763552887153E-2</v>
      </c>
      <c r="M240" t="s">
        <v>759</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752</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752</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760</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753</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753</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761</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754</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19.713000000000001</v>
      </c>
      <c r="E243">
        <f t="shared" si="18"/>
        <v>2453105.4330000002</v>
      </c>
      <c r="F243">
        <f t="shared" si="19"/>
        <v>2.3061137430199111E-2</v>
      </c>
      <c r="G243" t="s">
        <v>754</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762</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755</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755</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1.171</v>
      </c>
      <c r="K244">
        <f t="shared" si="20"/>
        <v>1715772.62</v>
      </c>
      <c r="L244">
        <f t="shared" si="21"/>
        <v>0.23652779432037499</v>
      </c>
      <c r="M244" t="s">
        <v>763</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1.228</v>
      </c>
      <c r="Q244">
        <f t="shared" si="22"/>
        <v>503725.6</v>
      </c>
      <c r="R244">
        <f t="shared" si="23"/>
        <v>8.5141997532241429E-2</v>
      </c>
    </row>
    <row r="245" spans="1:18" x14ac:dyDescent="0.3">
      <c r="A245" t="s">
        <v>756</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11.481999999999999</v>
      </c>
      <c r="E245">
        <f t="shared" si="18"/>
        <v>458131.8</v>
      </c>
      <c r="F245">
        <f t="shared" si="19"/>
        <v>3.9997537977998952E-2</v>
      </c>
      <c r="G245" t="s">
        <v>756</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11.206</v>
      </c>
      <c r="K245">
        <f t="shared" si="20"/>
        <v>449360.6</v>
      </c>
      <c r="L245">
        <f t="shared" si="21"/>
        <v>4.2090726863994003E-2</v>
      </c>
      <c r="M245" t="s">
        <v>765</v>
      </c>
      <c r="N245" s="4" cm="1">
        <f t="array" ref="N245">_xll.SNL.Clients.Office.Excel.Functions.SPG(M245, "SP_TOTAL_REV", "CY2022")</f>
        <v>63054000</v>
      </c>
      <c r="O245" s="4">
        <f>_xll.SNL.Clients.Office.Excel.Functions.SPG(M245,"IQ_AVG_DILUT_SHARES_OUT","CY2022")</f>
        <v>4123000000</v>
      </c>
      <c r="P245" s="5">
        <f>_xll.SNL.Clients.Office.Excel.Functions.SPG(M245, "IQ_DILUT_EPS_NORM", "CY2022")</f>
        <v>0.77</v>
      </c>
      <c r="Q245">
        <f t="shared" si="22"/>
        <v>3174710</v>
      </c>
      <c r="R245">
        <f t="shared" si="23"/>
        <v>5.0349065880039331E-2</v>
      </c>
    </row>
    <row r="246" spans="1:18" x14ac:dyDescent="0.3">
      <c r="A246" t="s">
        <v>757</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6.1529999999999996</v>
      </c>
      <c r="E246">
        <f t="shared" si="18"/>
        <v>5673520.2636839999</v>
      </c>
      <c r="F246">
        <f t="shared" si="19"/>
        <v>9.1715490845198838E-2</v>
      </c>
      <c r="G246" t="s">
        <v>757</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4.8440000000000003</v>
      </c>
      <c r="K246">
        <f t="shared" si="20"/>
        <v>4419031.3363279998</v>
      </c>
      <c r="L246">
        <f t="shared" si="21"/>
        <v>7.3005639126515781E-2</v>
      </c>
      <c r="M246" t="s">
        <v>766</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2.0249999999999999</v>
      </c>
      <c r="Q246">
        <f t="shared" si="22"/>
        <v>1136025</v>
      </c>
      <c r="R246">
        <f t="shared" si="23"/>
        <v>0.15579059243006035</v>
      </c>
    </row>
    <row r="247" spans="1:18" x14ac:dyDescent="0.3">
      <c r="A247" t="s">
        <v>758</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758</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6.1929999999999996</v>
      </c>
      <c r="K247">
        <f t="shared" si="20"/>
        <v>470668</v>
      </c>
      <c r="L247">
        <f t="shared" si="21"/>
        <v>0.14792042490335963</v>
      </c>
      <c r="M247" t="s">
        <v>767</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759</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759</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768</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2.75</v>
      </c>
      <c r="Q248">
        <f t="shared" si="22"/>
        <v>1009250</v>
      </c>
      <c r="R248">
        <f t="shared" si="23"/>
        <v>4.7693870800056708E-2</v>
      </c>
    </row>
    <row r="249" spans="1:18" x14ac:dyDescent="0.3">
      <c r="A249" t="s">
        <v>760</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760</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769</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761</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-0.376</v>
      </c>
      <c r="E250">
        <f t="shared" si="18"/>
        <v>-59408</v>
      </c>
      <c r="F250">
        <f t="shared" si="19"/>
        <v>-1.3190053285968029E-2</v>
      </c>
      <c r="G250" t="s">
        <v>761</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770</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762</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762</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771</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2.798</v>
      </c>
      <c r="Q251">
        <f t="shared" si="22"/>
        <v>1012876</v>
      </c>
      <c r="R251">
        <f t="shared" si="23"/>
        <v>0.16278422422937225</v>
      </c>
    </row>
    <row r="252" spans="1:18" x14ac:dyDescent="0.3">
      <c r="A252" t="s">
        <v>763</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763</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1.228</v>
      </c>
      <c r="K252">
        <f t="shared" si="20"/>
        <v>503725.6</v>
      </c>
      <c r="L252">
        <f t="shared" si="21"/>
        <v>8.5141997532241429E-2</v>
      </c>
      <c r="M252" t="s">
        <v>772</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1.62</v>
      </c>
      <c r="Q252">
        <f t="shared" si="22"/>
        <v>744390</v>
      </c>
      <c r="R252">
        <f t="shared" si="23"/>
        <v>0.12306204433864008</v>
      </c>
    </row>
    <row r="253" spans="1:18" x14ac:dyDescent="0.3">
      <c r="A253" t="s">
        <v>764</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1.7090000000000001</v>
      </c>
      <c r="E253">
        <f t="shared" si="18"/>
        <v>125838.79700000001</v>
      </c>
      <c r="F253">
        <f t="shared" si="19"/>
        <v>7.4149311767132173E-2</v>
      </c>
      <c r="G253" t="s">
        <v>764</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0.26600000000000001</v>
      </c>
      <c r="K253">
        <f t="shared" si="20"/>
        <v>18596.060000000001</v>
      </c>
      <c r="L253">
        <f t="shared" si="21"/>
        <v>1.4246579330422126E-2</v>
      </c>
      <c r="M253" t="s">
        <v>773</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765</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0.28499999999999998</v>
      </c>
      <c r="E254">
        <f t="shared" si="18"/>
        <v>1200420</v>
      </c>
      <c r="F254">
        <f t="shared" si="19"/>
        <v>2.2136534631555654E-2</v>
      </c>
      <c r="G254" t="s">
        <v>765</v>
      </c>
      <c r="H254" s="4" cm="1">
        <f t="array" ref="H254">_xll.SNL.Clients.Office.Excel.Functions.SPG(G254, "SP_TOTAL_REV", "CY2022")</f>
        <v>63054000</v>
      </c>
      <c r="I254" s="4">
        <f>_xll.SNL.Clients.Office.Excel.Functions.SPG(G254,"IQ_AVG_DILUT_SHARES_OUT","CY2022")</f>
        <v>4123000000</v>
      </c>
      <c r="J254" s="5">
        <f>_xll.SNL.Clients.Office.Excel.Functions.SPG(G254, "IQ_DILUT_EPS_NORM", "CY2022")</f>
        <v>0.77</v>
      </c>
      <c r="K254">
        <f t="shared" si="20"/>
        <v>3174710</v>
      </c>
      <c r="L254">
        <f t="shared" si="21"/>
        <v>5.0349065880039331E-2</v>
      </c>
      <c r="M254" t="s">
        <v>774</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766</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3.5630000000000002</v>
      </c>
      <c r="E255">
        <f t="shared" si="18"/>
        <v>2013095</v>
      </c>
      <c r="F255">
        <f t="shared" si="19"/>
        <v>0.25201489734601901</v>
      </c>
      <c r="G255" t="s">
        <v>766</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2.0249999999999999</v>
      </c>
      <c r="K255">
        <f t="shared" si="20"/>
        <v>1136025</v>
      </c>
      <c r="L255">
        <f t="shared" si="21"/>
        <v>0.15579059243006035</v>
      </c>
      <c r="M255" t="s">
        <v>775</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767</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767</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776</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768</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1.6439999999999999</v>
      </c>
      <c r="E257">
        <f t="shared" si="18"/>
        <v>573920.4</v>
      </c>
      <c r="F257">
        <f t="shared" si="19"/>
        <v>3.034047367308099E-2</v>
      </c>
      <c r="G257" t="s">
        <v>768</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2.75</v>
      </c>
      <c r="K257">
        <f t="shared" si="20"/>
        <v>1009250</v>
      </c>
      <c r="L257">
        <f t="shared" si="21"/>
        <v>4.7693870800056708E-2</v>
      </c>
      <c r="M257" t="s">
        <v>777</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769</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769</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778</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770</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7.3789999999999996</v>
      </c>
      <c r="E259">
        <f t="shared" si="18"/>
        <v>2091946.4999999998</v>
      </c>
      <c r="F259">
        <f t="shared" si="19"/>
        <v>0.13859457400291506</v>
      </c>
      <c r="G259" t="s">
        <v>770</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779</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5.0570000000000004</v>
      </c>
      <c r="Q259">
        <f t="shared" si="22"/>
        <v>13471342.300000003</v>
      </c>
      <c r="R259">
        <f t="shared" si="23"/>
        <v>0.16841283035379426</v>
      </c>
    </row>
    <row r="260" spans="1:18" x14ac:dyDescent="0.3">
      <c r="A260" t="s">
        <v>771</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3.3719999999999999</v>
      </c>
      <c r="E260">
        <f t="shared" si="18"/>
        <v>1205152.8</v>
      </c>
      <c r="F260">
        <f t="shared" si="19"/>
        <v>0.16916562092053733</v>
      </c>
      <c r="G260" t="s">
        <v>771</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2.798</v>
      </c>
      <c r="K260">
        <f t="shared" si="20"/>
        <v>1012876</v>
      </c>
      <c r="L260">
        <f t="shared" si="21"/>
        <v>0.16278422422937225</v>
      </c>
      <c r="M260" t="s">
        <v>780</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772</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772</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1.62</v>
      </c>
      <c r="K261">
        <f t="shared" ref="K261:K324" si="26">I261*J261/1000</f>
        <v>744390</v>
      </c>
      <c r="L261">
        <f t="shared" ref="L261:L324" si="27">K261/H261</f>
        <v>0.12306204433864008</v>
      </c>
      <c r="M261" t="s">
        <v>781</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773</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773</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782</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774</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774</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783</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1.6759999999999999</v>
      </c>
      <c r="Q263">
        <f t="shared" si="28"/>
        <v>576688.17119599995</v>
      </c>
      <c r="R263">
        <f t="shared" si="29"/>
        <v>4.557718890350114E-2</v>
      </c>
    </row>
    <row r="264" spans="1:18" x14ac:dyDescent="0.3">
      <c r="A264" t="s">
        <v>775</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775</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785</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776</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776</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786</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1.5629999999999999</v>
      </c>
      <c r="Q265">
        <f t="shared" si="28"/>
        <v>1458371.2169999999</v>
      </c>
      <c r="R265">
        <f t="shared" si="29"/>
        <v>0.20129347370600414</v>
      </c>
    </row>
    <row r="266" spans="1:18" x14ac:dyDescent="0.3">
      <c r="A266" t="s">
        <v>777</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777</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787</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778</v>
      </c>
      <c r="B267" s="4" cm="1">
        <f t="array" ref="B267">_xll.SNL.Clients.Office.Excel.Functions.SPG(A267, "SP_TOTAL_REV", "CY2023")</f>
        <v>9862979</v>
      </c>
      <c r="C267" s="4">
        <f>_xll.SNL.Clients.Office.Excel.Functions.SPG(A267,"IQ_AVG_DILUT_SHARES_OUT","CY2023")</f>
        <v>127043250</v>
      </c>
      <c r="D267" s="5">
        <f>_xll.SNL.Clients.Office.Excel.Functions.SPG(A267, "IQ_DILUT_EPS_NORM", "CY2023")</f>
        <v>2.9620000000000002</v>
      </c>
      <c r="E267">
        <f t="shared" si="24"/>
        <v>376302.10649999999</v>
      </c>
      <c r="F267">
        <f t="shared" si="25"/>
        <v>3.8152986688910116E-2</v>
      </c>
      <c r="G267" t="s">
        <v>778</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788</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4.4580000000000002</v>
      </c>
      <c r="Q267">
        <f t="shared" si="28"/>
        <v>1508141.4</v>
      </c>
      <c r="R267">
        <f t="shared" si="29"/>
        <v>7.4752981412639405E-2</v>
      </c>
    </row>
    <row r="268" spans="1:18" x14ac:dyDescent="0.3">
      <c r="A268" t="s">
        <v>779</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6.2859999999999996</v>
      </c>
      <c r="E268">
        <f t="shared" si="24"/>
        <v>16094674.399999999</v>
      </c>
      <c r="F268">
        <f t="shared" si="25"/>
        <v>0.18899557768409678</v>
      </c>
      <c r="G268" t="s">
        <v>779</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5.0570000000000004</v>
      </c>
      <c r="K268">
        <f t="shared" si="26"/>
        <v>13471342.300000003</v>
      </c>
      <c r="L268">
        <f t="shared" si="27"/>
        <v>0.16841283035379426</v>
      </c>
      <c r="M268" t="s">
        <v>789</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780</v>
      </c>
      <c r="B269" s="4" cm="1">
        <f t="array" ref="B269">_xll.SNL.Clients.Office.Excel.Functions.SPG(A269, "SP_TOTAL_REV", "CY2023")</f>
        <v>21472000</v>
      </c>
      <c r="C269" s="4">
        <f>_xll.SNL.Clients.Office.Excel.Functions.SPG(A269,"IQ_AVG_DILUT_SHARES_OUT","CY2023")</f>
        <v>685425000</v>
      </c>
      <c r="D269" s="5">
        <f>_xll.SNL.Clients.Office.Excel.Functions.SPG(A269, "IQ_DILUT_EPS_NORM", "CY2023")</f>
        <v>1.867</v>
      </c>
      <c r="E269">
        <f t="shared" si="24"/>
        <v>1279688.4750000001</v>
      </c>
      <c r="F269">
        <f t="shared" si="25"/>
        <v>5.9598010199329365E-2</v>
      </c>
      <c r="G269" t="s">
        <v>780</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790</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0.91</v>
      </c>
      <c r="Q269">
        <f t="shared" si="28"/>
        <v>2054780</v>
      </c>
      <c r="R269">
        <f t="shared" si="29"/>
        <v>0.10701979166666667</v>
      </c>
    </row>
    <row r="270" spans="1:18" x14ac:dyDescent="0.3">
      <c r="A270" t="s">
        <v>781</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781</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791</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782</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1.0169999999999999</v>
      </c>
      <c r="E271">
        <f t="shared" si="24"/>
        <v>331440.29999999993</v>
      </c>
      <c r="F271">
        <f t="shared" si="25"/>
        <v>5.9563356995237654E-2</v>
      </c>
      <c r="G271" t="s">
        <v>782</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792</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783</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2.0390000000000001</v>
      </c>
      <c r="E272">
        <f t="shared" si="24"/>
        <v>702568.4774630001</v>
      </c>
      <c r="F272">
        <f t="shared" si="25"/>
        <v>5.3541264857719865E-2</v>
      </c>
      <c r="G272" t="s">
        <v>783</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1.6759999999999999</v>
      </c>
      <c r="K272">
        <f t="shared" si="26"/>
        <v>576688.17119599995</v>
      </c>
      <c r="L272">
        <f t="shared" si="27"/>
        <v>4.557718890350114E-2</v>
      </c>
      <c r="M272" t="s">
        <v>793</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784</v>
      </c>
      <c r="B273" s="4" cm="1">
        <f t="array" ref="B273">_xll.SNL.Clients.Office.Excel.Functions.SPG(A273, "SP_TOTAL_REV", "CY2023")</f>
        <v>15444000</v>
      </c>
      <c r="C273" s="4">
        <f>_xll.SNL.Clients.Office.Excel.Functions.SPG(A273,"IQ_AVG_DILUT_SHARES_OUT","CY2023")</f>
        <v>1850000000</v>
      </c>
      <c r="D273" s="5">
        <f>_xll.SNL.Clients.Office.Excel.Functions.SPG(A273, "IQ_DILUT_EPS_NORM", "CY2023")</f>
        <v>0.89100000000000001</v>
      </c>
      <c r="E273">
        <f t="shared" si="24"/>
        <v>1648350</v>
      </c>
      <c r="F273">
        <f t="shared" si="25"/>
        <v>0.10673076923076923</v>
      </c>
      <c r="G273" t="s">
        <v>784</v>
      </c>
      <c r="H273" s="4" cm="1">
        <f t="array" ref="H273">_xll.SNL.Clients.Office.Excel.Functions.SPG(G273, "SP_TOTAL_REV", "CY2022")</f>
        <v>14950000</v>
      </c>
      <c r="I273" s="4">
        <f>_xll.SNL.Clients.Office.Excel.Functions.SPG(G273,"IQ_AVG_DILUT_SHARES_OUT","CY2022")</f>
        <v>1716000000</v>
      </c>
      <c r="J273" s="5">
        <f>_xll.SNL.Clients.Office.Excel.Functions.SPG(G273, "IQ_DILUT_EPS_NORM", "CY2022")</f>
        <v>1.042</v>
      </c>
      <c r="K273">
        <f t="shared" si="26"/>
        <v>1788072</v>
      </c>
      <c r="L273">
        <f t="shared" si="27"/>
        <v>0.11960347826086956</v>
      </c>
      <c r="M273" t="s">
        <v>794</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6.7069999999999999</v>
      </c>
      <c r="Q273">
        <f t="shared" si="28"/>
        <v>1297804.5</v>
      </c>
      <c r="R273">
        <f t="shared" si="29"/>
        <v>7.6064031180400893E-2</v>
      </c>
    </row>
    <row r="274" spans="1:18" x14ac:dyDescent="0.3">
      <c r="A274" t="s">
        <v>785</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785</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795</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10.581</v>
      </c>
      <c r="Q274">
        <f t="shared" si="28"/>
        <v>969219.6</v>
      </c>
      <c r="R274">
        <f t="shared" si="29"/>
        <v>8.1694855823127299E-2</v>
      </c>
    </row>
    <row r="275" spans="1:18" x14ac:dyDescent="0.3">
      <c r="A275" t="s">
        <v>786</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786</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1.5629999999999999</v>
      </c>
      <c r="K275">
        <f t="shared" si="26"/>
        <v>1458371.2169999999</v>
      </c>
      <c r="L275">
        <f t="shared" si="27"/>
        <v>0.20129347370600414</v>
      </c>
      <c r="M275" t="s">
        <v>796</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787</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787</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797</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788</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5.1669999999999998</v>
      </c>
      <c r="E277">
        <f t="shared" si="24"/>
        <v>1750579.6</v>
      </c>
      <c r="F277">
        <f t="shared" si="25"/>
        <v>8.5682521658264413E-2</v>
      </c>
      <c r="G277" t="s">
        <v>788</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4.4580000000000002</v>
      </c>
      <c r="K277">
        <f t="shared" si="26"/>
        <v>1508141.4</v>
      </c>
      <c r="L277">
        <f t="shared" si="27"/>
        <v>7.4752981412639405E-2</v>
      </c>
      <c r="M277" t="s">
        <v>798</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789</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789</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799</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790</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0.871</v>
      </c>
      <c r="E279">
        <f t="shared" si="24"/>
        <v>1945814</v>
      </c>
      <c r="F279">
        <f t="shared" si="25"/>
        <v>0.12689539585235424</v>
      </c>
      <c r="G279" t="s">
        <v>790</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0.91</v>
      </c>
      <c r="K279">
        <f t="shared" si="26"/>
        <v>2054780</v>
      </c>
      <c r="L279">
        <f t="shared" si="27"/>
        <v>0.10701979166666667</v>
      </c>
      <c r="M279" t="s">
        <v>800</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791</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791</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801</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8.1210000000000004</v>
      </c>
      <c r="Q280">
        <f t="shared" si="28"/>
        <v>4093292.5980000002</v>
      </c>
      <c r="R280">
        <f t="shared" si="29"/>
        <v>0.12268590690564682</v>
      </c>
    </row>
    <row r="281" spans="1:18" x14ac:dyDescent="0.3">
      <c r="A281" t="s">
        <v>792</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792</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802</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0.92300000000000004</v>
      </c>
      <c r="Q281">
        <f t="shared" si="28"/>
        <v>213726.98731800003</v>
      </c>
      <c r="R281">
        <f t="shared" si="29"/>
        <v>1.2812405309456952E-2</v>
      </c>
    </row>
    <row r="282" spans="1:18" x14ac:dyDescent="0.3">
      <c r="A282" t="s">
        <v>793</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793</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803</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794</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6.1989999999999998</v>
      </c>
      <c r="E283">
        <f t="shared" si="24"/>
        <v>1181529.3999999999</v>
      </c>
      <c r="F283">
        <f t="shared" si="25"/>
        <v>6.0843987846954009E-2</v>
      </c>
      <c r="G283" t="s">
        <v>794</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6.7069999999999999</v>
      </c>
      <c r="K283">
        <f t="shared" si="26"/>
        <v>1297804.5</v>
      </c>
      <c r="L283">
        <f t="shared" si="27"/>
        <v>7.6064031180400893E-2</v>
      </c>
      <c r="M283" t="s">
        <v>804</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795</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7.2489999999999997</v>
      </c>
      <c r="E284">
        <f t="shared" si="24"/>
        <v>635012.4</v>
      </c>
      <c r="F284">
        <f t="shared" si="25"/>
        <v>5.2214544138929092E-2</v>
      </c>
      <c r="G284" t="s">
        <v>795</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10.581</v>
      </c>
      <c r="K284">
        <f t="shared" si="26"/>
        <v>969219.6</v>
      </c>
      <c r="L284">
        <f t="shared" si="27"/>
        <v>8.1694855823127299E-2</v>
      </c>
      <c r="M284" t="s">
        <v>805</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796</v>
      </c>
      <c r="B285" s="4" cm="1">
        <f t="array" ref="B285">_xll.SNL.Clients.Office.Excel.Functions.SPG(A285, "SP_TOTAL_REV", "CY2023")</f>
        <v>14317147</v>
      </c>
      <c r="C285" s="4">
        <f>_xll.SNL.Clients.Office.Excel.Functions.SPG(A285,"IQ_AVG_DILUT_SHARES_OUT","CY2023")</f>
        <v>1337936500</v>
      </c>
      <c r="D285" s="5">
        <f>_xll.SNL.Clients.Office.Excel.Functions.SPG(A285, "IQ_DILUT_EPS_NORM", "CY2023")</f>
        <v>1.8979999999999999</v>
      </c>
      <c r="E285">
        <f t="shared" si="24"/>
        <v>2539403.477</v>
      </c>
      <c r="F285">
        <f t="shared" si="25"/>
        <v>0.17736798239202264</v>
      </c>
      <c r="G285" t="s">
        <v>796</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806</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797</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797</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808</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798</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798</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809</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799</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799</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810</v>
      </c>
      <c r="N288" s="4" cm="1">
        <f t="array" ref="N288">_xll.SNL.Clients.Office.Excel.Functions.SPG(M288, "SP_TOTAL_REV", "CY2022")</f>
        <v>3652938.8148622597</v>
      </c>
      <c r="O288" s="4">
        <f>_xll.SNL.Clients.Office.Excel.Functions.SPG(M288,"IQ_AVG_DILUT_SHARES_OUT","CY2022")</f>
        <v>1406000000</v>
      </c>
      <c r="P288" s="5">
        <f>_xll.SNL.Clients.Office.Excel.Functions.SPG(M288, "IQ_DILUT_EPS_NORM", "CY2022")</f>
        <v>-0.19785721407513934</v>
      </c>
      <c r="Q288">
        <f t="shared" si="28"/>
        <v>-278187.24298964592</v>
      </c>
      <c r="R288">
        <f t="shared" si="29"/>
        <v>-7.6154366960054176E-2</v>
      </c>
    </row>
    <row r="289" spans="1:18" x14ac:dyDescent="0.3">
      <c r="A289" t="s">
        <v>800</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800</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811</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801</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10.111000000000001</v>
      </c>
      <c r="E290">
        <f t="shared" si="24"/>
        <v>4977544.1900000004</v>
      </c>
      <c r="F290">
        <f t="shared" si="25"/>
        <v>0.15150496712729045</v>
      </c>
      <c r="G290" t="s">
        <v>801</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8.1210000000000004</v>
      </c>
      <c r="K290">
        <f t="shared" si="26"/>
        <v>4093292.5980000002</v>
      </c>
      <c r="L290">
        <f t="shared" si="27"/>
        <v>0.12268590690564682</v>
      </c>
      <c r="M290" t="s">
        <v>812</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802</v>
      </c>
      <c r="B291" s="4" cm="1">
        <f t="array" ref="B291">_xll.SNL.Clients.Office.Excel.Functions.SPG(A291, "SP_TOTAL_REV", "CY2023")</f>
        <v>22726317</v>
      </c>
      <c r="C291" s="4">
        <f>_xll.SNL.Clients.Office.Excel.Functions.SPG(A291,"IQ_AVG_DILUT_SHARES_OUT","CY2023")</f>
        <v>230977326</v>
      </c>
      <c r="D291" s="5">
        <f>_xll.SNL.Clients.Office.Excel.Functions.SPG(A291, "IQ_DILUT_EPS_NORM", "CY2023")</f>
        <v>1.83</v>
      </c>
      <c r="E291">
        <f t="shared" si="24"/>
        <v>422688.50658000004</v>
      </c>
      <c r="F291">
        <f t="shared" si="25"/>
        <v>1.8599076417881527E-2</v>
      </c>
      <c r="G291" t="s">
        <v>802</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0.92300000000000004</v>
      </c>
      <c r="K291">
        <f t="shared" si="26"/>
        <v>213726.98731800003</v>
      </c>
      <c r="L291">
        <f t="shared" si="27"/>
        <v>1.2812405309456952E-2</v>
      </c>
      <c r="M291" t="s">
        <v>813</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803</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2.9510000000000001</v>
      </c>
      <c r="E292">
        <f t="shared" si="24"/>
        <v>791753.3</v>
      </c>
      <c r="F292">
        <f t="shared" si="25"/>
        <v>5.710033895860378E-2</v>
      </c>
      <c r="G292" t="s">
        <v>803</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814</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5.5069999999999997</v>
      </c>
      <c r="Q292">
        <f t="shared" si="28"/>
        <v>2781035</v>
      </c>
      <c r="R292">
        <f t="shared" si="29"/>
        <v>0.13398703989207941</v>
      </c>
    </row>
    <row r="293" spans="1:18" x14ac:dyDescent="0.3">
      <c r="A293" t="s">
        <v>804</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804</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815</v>
      </c>
      <c r="N293" s="4" cm="1">
        <f t="array" ref="N293">_xll.SNL.Clients.Office.Excel.Functions.SPG(M293, "SP_TOTAL_REV", "CY2022")</f>
        <v>6161000</v>
      </c>
      <c r="O293" s="4">
        <f>_xll.SNL.Clients.Office.Excel.Functions.SPG(M293,"IQ_AVG_DILUT_SHARES_OUT","CY2022")</f>
        <v>62500000</v>
      </c>
      <c r="P293" s="5">
        <f>_xll.SNL.Clients.Office.Excel.Functions.SPG(M293, "IQ_DILUT_EPS_NORM", "CY2022")</f>
        <v>9.36</v>
      </c>
      <c r="Q293">
        <f t="shared" si="28"/>
        <v>585000</v>
      </c>
      <c r="R293">
        <f t="shared" si="29"/>
        <v>9.4952118162635935E-2</v>
      </c>
    </row>
    <row r="294" spans="1:18" x14ac:dyDescent="0.3">
      <c r="A294" t="s">
        <v>805</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805</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816</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3.0209999999999999</v>
      </c>
      <c r="Q294">
        <f t="shared" si="28"/>
        <v>700872</v>
      </c>
      <c r="R294">
        <f t="shared" si="29"/>
        <v>8.0745622119815674E-2</v>
      </c>
    </row>
    <row r="295" spans="1:18" x14ac:dyDescent="0.3">
      <c r="A295" t="s">
        <v>806</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10.999000000000001</v>
      </c>
      <c r="E295">
        <f t="shared" si="24"/>
        <v>6423416</v>
      </c>
      <c r="F295">
        <f t="shared" si="25"/>
        <v>7.4364888801417048E-2</v>
      </c>
      <c r="G295" t="s">
        <v>806</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817</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7.9169999999999998</v>
      </c>
      <c r="Q295">
        <f t="shared" si="28"/>
        <v>7687407</v>
      </c>
      <c r="R295">
        <f t="shared" si="29"/>
        <v>0.3457034222242209</v>
      </c>
    </row>
    <row r="296" spans="1:18" x14ac:dyDescent="0.3">
      <c r="A296" t="s">
        <v>807</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11.086</v>
      </c>
      <c r="E296">
        <f t="shared" si="24"/>
        <v>1408587.16</v>
      </c>
      <c r="F296">
        <f t="shared" si="25"/>
        <v>0.14643377184857323</v>
      </c>
      <c r="G296" t="s">
        <v>807</v>
      </c>
      <c r="H296" s="4" cm="1">
        <f t="array" ref="H296">_xll.SNL.Clients.Office.Excel.Functions.SPG(G296, "SP_TOTAL_REV", "CY2022")</f>
        <v>8110518</v>
      </c>
      <c r="I296" s="4">
        <f>_xll.SNL.Clients.Office.Excel.Functions.SPG(G296,"IQ_AVG_DILUT_SHARES_OUT","CY2022")</f>
        <v>128017000</v>
      </c>
      <c r="J296" s="5">
        <f>_xll.SNL.Clients.Office.Excel.Functions.SPG(G296, "IQ_DILUT_EPS_NORM", "CY2022")</f>
        <v>8.4480000000000004</v>
      </c>
      <c r="K296">
        <f t="shared" si="26"/>
        <v>1081487.6159999999</v>
      </c>
      <c r="L296">
        <f t="shared" si="27"/>
        <v>0.13334384018382056</v>
      </c>
      <c r="M296" t="s">
        <v>818</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1.4279999999999999</v>
      </c>
      <c r="Q296">
        <f t="shared" si="28"/>
        <v>421567.02</v>
      </c>
      <c r="R296">
        <f t="shared" si="29"/>
        <v>0.132200619472329</v>
      </c>
    </row>
    <row r="297" spans="1:18" x14ac:dyDescent="0.3">
      <c r="A297" t="s">
        <v>808</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808</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819</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809</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809</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820</v>
      </c>
      <c r="N298" s="4" cm="1">
        <f t="array" ref="N298">_xll.SNL.Clients.Office.Excel.Functions.SPG(M298, "SP_TOTAL_REV", "CY2022")</f>
        <v>23183000</v>
      </c>
      <c r="O298" s="4">
        <f>_xll.SNL.Clients.Office.Excel.Functions.SPG(M298,"IQ_AVG_DILUT_SHARES_OUT","CY2022")</f>
        <v>741300000</v>
      </c>
      <c r="P298" s="5">
        <f>_xll.SNL.Clients.Office.Excel.Functions.SPG(M298, "IQ_DILUT_EPS_NORM", "CY2022")</f>
        <v>7.53</v>
      </c>
      <c r="Q298">
        <f t="shared" si="28"/>
        <v>5581989</v>
      </c>
      <c r="R298">
        <f t="shared" si="29"/>
        <v>0.24077940732433248</v>
      </c>
    </row>
    <row r="299" spans="1:18" x14ac:dyDescent="0.3">
      <c r="A299" t="s">
        <v>810</v>
      </c>
      <c r="B299" s="4" cm="1">
        <f t="array" ref="B299">_xll.SNL.Clients.Office.Excel.Functions.SPG(A299, "SP_TOTAL_REV", "CY2023")</f>
        <v>4166208.3439333411</v>
      </c>
      <c r="C299" s="4">
        <f>_xll.SNL.Clients.Office.Excel.Functions.SPG(A299,"IQ_AVG_DILUT_SHARES_OUT","CY2023")</f>
        <v>1405000000</v>
      </c>
      <c r="D299" s="5">
        <f>_xll.SNL.Clients.Office.Excel.Functions.SPG(A299, "IQ_DILUT_EPS_NORM", "CY2023")</f>
        <v>-1.2436442817711467E-3</v>
      </c>
      <c r="E299">
        <f t="shared" si="24"/>
        <v>-1747.320215888461</v>
      </c>
      <c r="F299">
        <f t="shared" si="25"/>
        <v>-4.1940298507462688E-4</v>
      </c>
      <c r="G299" t="s">
        <v>810</v>
      </c>
      <c r="H299" s="4" cm="1">
        <f t="array" ref="H299">_xll.SNL.Clients.Office.Excel.Functions.SPG(G299, "SP_TOTAL_REV", "CY2022")</f>
        <v>3652938.8148622597</v>
      </c>
      <c r="I299" s="4">
        <f>_xll.SNL.Clients.Office.Excel.Functions.SPG(G299,"IQ_AVG_DILUT_SHARES_OUT","CY2022")</f>
        <v>1406000000</v>
      </c>
      <c r="J299" s="5">
        <f>_xll.SNL.Clients.Office.Excel.Functions.SPG(G299, "IQ_DILUT_EPS_NORM", "CY2022")</f>
        <v>-0.19785721407513934</v>
      </c>
      <c r="K299">
        <f t="shared" si="26"/>
        <v>-278187.24298964592</v>
      </c>
      <c r="L299">
        <f t="shared" si="27"/>
        <v>-7.6154366960054176E-2</v>
      </c>
      <c r="M299" t="s">
        <v>821</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811</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811</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822</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812</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5.5220000000000002</v>
      </c>
      <c r="E301">
        <f t="shared" si="24"/>
        <v>207925.38800000001</v>
      </c>
      <c r="F301">
        <f t="shared" si="25"/>
        <v>0.27629555097555369</v>
      </c>
      <c r="G301" t="s">
        <v>812</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823</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813</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7.0439999999999996</v>
      </c>
      <c r="E302">
        <f t="shared" si="24"/>
        <v>2133627.5999999996</v>
      </c>
      <c r="F302">
        <f t="shared" si="25"/>
        <v>0.33867104761904754</v>
      </c>
      <c r="G302" t="s">
        <v>813</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824</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814</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814</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5.5069999999999997</v>
      </c>
      <c r="K303">
        <f t="shared" si="26"/>
        <v>2781035</v>
      </c>
      <c r="L303">
        <f t="shared" si="27"/>
        <v>0.13398703989207941</v>
      </c>
      <c r="M303" t="s">
        <v>825</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815</v>
      </c>
      <c r="B304" s="4" cm="1">
        <f t="array" ref="B304">_xll.SNL.Clients.Office.Excel.Functions.SPG(A304, "SP_TOTAL_REV", "CY2023")</f>
        <v>6777000</v>
      </c>
      <c r="C304" s="4">
        <f>_xll.SNL.Clients.Office.Excel.Functions.SPG(A304,"IQ_AVG_DILUT_SHARES_OUT","CY2023")</f>
        <v>62100000</v>
      </c>
      <c r="D304" s="5">
        <f>_xll.SNL.Clients.Office.Excel.Functions.SPG(A304, "IQ_DILUT_EPS_NORM", "CY2023")</f>
        <v>14.93</v>
      </c>
      <c r="E304">
        <f t="shared" si="24"/>
        <v>927153</v>
      </c>
      <c r="F304">
        <f t="shared" si="25"/>
        <v>0.13680876494023905</v>
      </c>
      <c r="G304" t="s">
        <v>815</v>
      </c>
      <c r="H304" s="4" cm="1">
        <f t="array" ref="H304">_xll.SNL.Clients.Office.Excel.Functions.SPG(G304, "SP_TOTAL_REV", "CY2022")</f>
        <v>6161000</v>
      </c>
      <c r="I304" s="4">
        <f>_xll.SNL.Clients.Office.Excel.Functions.SPG(G304,"IQ_AVG_DILUT_SHARES_OUT","CY2022")</f>
        <v>62500000</v>
      </c>
      <c r="J304" s="5">
        <f>_xll.SNL.Clients.Office.Excel.Functions.SPG(G304, "IQ_DILUT_EPS_NORM", "CY2022")</f>
        <v>9.36</v>
      </c>
      <c r="K304">
        <f t="shared" si="26"/>
        <v>585000</v>
      </c>
      <c r="L304">
        <f t="shared" si="27"/>
        <v>9.4952118162635935E-2</v>
      </c>
      <c r="M304" t="s">
        <v>826</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816</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3.2709999999999999</v>
      </c>
      <c r="E305">
        <f t="shared" si="24"/>
        <v>739246</v>
      </c>
      <c r="F305">
        <f t="shared" si="25"/>
        <v>9.2788502573114093E-2</v>
      </c>
      <c r="G305" t="s">
        <v>816</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3.0209999999999999</v>
      </c>
      <c r="K305">
        <f t="shared" si="26"/>
        <v>700872</v>
      </c>
      <c r="L305">
        <f t="shared" si="27"/>
        <v>8.0745622119815674E-2</v>
      </c>
      <c r="M305" t="s">
        <v>827</v>
      </c>
      <c r="N305" s="4" cm="1">
        <f t="array" ref="N305">_xll.SNL.Clients.Office.Excel.Functions.SPG(M305, "SP_TOTAL_REV", "CY2022")</f>
        <v>13127485</v>
      </c>
      <c r="O305" s="4">
        <f>_xll.SNL.Clients.Office.Excel.Functions.SPG(M305,"IQ_AVG_DILUT_SHARES_OUT","CY2022")</f>
        <v>412993000</v>
      </c>
      <c r="P305" s="5">
        <f>_xll.SNL.Clients.Office.Excel.Functions.SPG(M305, "IQ_DILUT_EPS_NORM", "CY2022")</f>
        <v>-0.64200000000000002</v>
      </c>
      <c r="Q305">
        <f t="shared" si="28"/>
        <v>-265141.50599999999</v>
      </c>
      <c r="R305">
        <f t="shared" si="29"/>
        <v>-2.0197433552580711E-2</v>
      </c>
    </row>
    <row r="306" spans="1:18" x14ac:dyDescent="0.3">
      <c r="A306" t="s">
        <v>817</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817</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7.9169999999999998</v>
      </c>
      <c r="K306">
        <f t="shared" si="26"/>
        <v>7687407</v>
      </c>
      <c r="L306">
        <f t="shared" si="27"/>
        <v>0.3457034222242209</v>
      </c>
      <c r="M306" t="s">
        <v>828</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818</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818</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1.4279999999999999</v>
      </c>
      <c r="K307">
        <f t="shared" si="26"/>
        <v>421567.02</v>
      </c>
      <c r="L307">
        <f t="shared" si="27"/>
        <v>0.132200619472329</v>
      </c>
      <c r="M307" t="s">
        <v>829</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819</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819</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830</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820</v>
      </c>
      <c r="B309" s="4" cm="1">
        <f t="array" ref="B309">_xll.SNL.Clients.Office.Excel.Functions.SPG(A309, "SP_TOTAL_REV", "CY2023")</f>
        <v>25494000</v>
      </c>
      <c r="C309" s="4">
        <f>_xll.SNL.Clients.Office.Excel.Functions.SPG(A309,"IQ_AVG_DILUT_SHARES_OUT","CY2023")</f>
        <v>732300000</v>
      </c>
      <c r="D309" s="5">
        <f>_xll.SNL.Clients.Office.Excel.Functions.SPG(A309, "IQ_DILUT_EPS_NORM", "CY2023")</f>
        <v>9.1950000000000003</v>
      </c>
      <c r="E309">
        <f t="shared" si="24"/>
        <v>6733498.5</v>
      </c>
      <c r="F309">
        <f t="shared" si="25"/>
        <v>0.2641209108025418</v>
      </c>
      <c r="G309" t="s">
        <v>820</v>
      </c>
      <c r="H309" s="4" cm="1">
        <f t="array" ref="H309">_xll.SNL.Clients.Office.Excel.Functions.SPG(G309, "SP_TOTAL_REV", "CY2022")</f>
        <v>23183000</v>
      </c>
      <c r="I309" s="4">
        <f>_xll.SNL.Clients.Office.Excel.Functions.SPG(G309,"IQ_AVG_DILUT_SHARES_OUT","CY2022")</f>
        <v>741300000</v>
      </c>
      <c r="J309" s="5">
        <f>_xll.SNL.Clients.Office.Excel.Functions.SPG(G309, "IQ_DILUT_EPS_NORM", "CY2022")</f>
        <v>7.53</v>
      </c>
      <c r="K309">
        <f t="shared" si="26"/>
        <v>5581989</v>
      </c>
      <c r="L309">
        <f t="shared" si="27"/>
        <v>0.24077940732433248</v>
      </c>
      <c r="M309" t="s">
        <v>831</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2.137</v>
      </c>
      <c r="Q309">
        <f t="shared" si="28"/>
        <v>247000.87100000001</v>
      </c>
      <c r="R309">
        <f t="shared" si="29"/>
        <v>0.12551118747900744</v>
      </c>
    </row>
    <row r="310" spans="1:18" x14ac:dyDescent="0.3">
      <c r="A310" t="s">
        <v>821</v>
      </c>
      <c r="B310" s="4" cm="1">
        <f t="array" ref="B310">_xll.SNL.Clients.Office.Excel.Functions.SPG(A310, "SP_TOTAL_REV", "CY2023")</f>
        <v>301506000</v>
      </c>
      <c r="C310" s="4">
        <f>_xll.SNL.Clients.Office.Excel.Functions.SPG(A310,"IQ_AVG_DILUT_SHARES_OUT","CY2023")</f>
        <v>135600000</v>
      </c>
      <c r="D310" s="5">
        <f>_xll.SNL.Clients.Office.Excel.Functions.SPG(A310, "IQ_DILUT_EPS_NORM", "CY2023")</f>
        <v>15.755000000000001</v>
      </c>
      <c r="E310">
        <f t="shared" si="24"/>
        <v>2136378</v>
      </c>
      <c r="F310">
        <f t="shared" si="25"/>
        <v>7.0856898370181684E-3</v>
      </c>
      <c r="G310" t="s">
        <v>821</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832</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14.385999999999999</v>
      </c>
      <c r="Q310">
        <f t="shared" si="28"/>
        <v>5984576</v>
      </c>
      <c r="R310">
        <f t="shared" si="29"/>
        <v>0.31067725691740644</v>
      </c>
    </row>
    <row r="311" spans="1:18" x14ac:dyDescent="0.3">
      <c r="A311" t="s">
        <v>822</v>
      </c>
      <c r="B311" s="4" cm="1">
        <f t="array" ref="B311">_xll.SNL.Clients.Office.Excel.Functions.SPG(A311, "SP_TOTAL_REV", "CY2023")</f>
        <v>32320000</v>
      </c>
      <c r="C311" s="4">
        <f>_xll.SNL.Clients.Office.Excel.Functions.SPG(A311,"IQ_AVG_DILUT_SHARES_OUT","CY2023")</f>
        <v>1332500000</v>
      </c>
      <c r="D311" s="5">
        <f>_xll.SNL.Clients.Office.Excel.Functions.SPG(A311, "IQ_DILUT_EPS_NORM", "CY2023")</f>
        <v>3.129</v>
      </c>
      <c r="E311">
        <f t="shared" si="24"/>
        <v>4169392.5</v>
      </c>
      <c r="F311">
        <f t="shared" si="25"/>
        <v>0.12900348081683169</v>
      </c>
      <c r="G311" t="s">
        <v>822</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833</v>
      </c>
      <c r="N311" s="4" cm="1">
        <f t="array" ref="N311">_xll.SNL.Clients.Office.Excel.Functions.SPG(M311, "SP_TOTAL_REV", "CY2022")</f>
        <v>11737100</v>
      </c>
      <c r="O311" s="4">
        <f>_xll.SNL.Clients.Office.Excel.Functions.SPG(M311,"IQ_AVG_DILUT_SHARES_OUT","CY2022")</f>
        <v>64100000</v>
      </c>
      <c r="P311" s="5">
        <f>_xll.SNL.Clients.Office.Excel.Functions.SPG(M311, "IQ_DILUT_EPS_NORM", "CY2022")</f>
        <v>9.4359999999999999</v>
      </c>
      <c r="Q311">
        <f t="shared" si="28"/>
        <v>604847.6</v>
      </c>
      <c r="R311">
        <f t="shared" si="29"/>
        <v>5.1532968109669335E-2</v>
      </c>
    </row>
    <row r="312" spans="1:18" x14ac:dyDescent="0.3">
      <c r="A312" t="s">
        <v>823</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823</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834</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13.579000000000001</v>
      </c>
      <c r="Q312">
        <f t="shared" si="28"/>
        <v>794371.5</v>
      </c>
      <c r="R312">
        <f t="shared" si="29"/>
        <v>2.4844295364984049E-2</v>
      </c>
    </row>
    <row r="313" spans="1:18" x14ac:dyDescent="0.3">
      <c r="A313" t="s">
        <v>824</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824</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835</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2.5790000000000002</v>
      </c>
      <c r="Q313">
        <f t="shared" si="28"/>
        <v>559385.1</v>
      </c>
      <c r="R313">
        <f t="shared" si="29"/>
        <v>5.2274095878889822E-2</v>
      </c>
    </row>
    <row r="314" spans="1:18" x14ac:dyDescent="0.3">
      <c r="A314" t="s">
        <v>825</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825</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836</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826</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826</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837</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6.8410000000000002</v>
      </c>
      <c r="Q315">
        <f t="shared" si="28"/>
        <v>330817.07799999998</v>
      </c>
      <c r="R315">
        <f t="shared" si="29"/>
        <v>0.18438672729340053</v>
      </c>
    </row>
    <row r="316" spans="1:18" x14ac:dyDescent="0.3">
      <c r="A316" t="s">
        <v>827</v>
      </c>
      <c r="B316" s="4" cm="1">
        <f t="array" ref="B316">_xll.SNL.Clients.Office.Excel.Functions.SPG(A316, "SP_TOTAL_REV", "CY2023")</f>
        <v>16164249</v>
      </c>
      <c r="C316" s="4">
        <f>_xll.SNL.Clients.Office.Excel.Functions.SPG(A316,"IQ_AVG_DILUT_SHARES_OUT","CY2023")</f>
        <v>358627000</v>
      </c>
      <c r="D316" s="5">
        <f>_xll.SNL.Clients.Office.Excel.Functions.SPG(A316, "IQ_DILUT_EPS_NORM", "CY2023")</f>
        <v>1.4350000000000001</v>
      </c>
      <c r="E316">
        <f t="shared" si="24"/>
        <v>514629.745</v>
      </c>
      <c r="F316">
        <f t="shared" si="25"/>
        <v>3.1837528919530997E-2</v>
      </c>
      <c r="G316" t="s">
        <v>827</v>
      </c>
      <c r="H316" s="4" cm="1">
        <f t="array" ref="H316">_xll.SNL.Clients.Office.Excel.Functions.SPG(G316, "SP_TOTAL_REV", "CY2022")</f>
        <v>13127485</v>
      </c>
      <c r="I316" s="4">
        <f>_xll.SNL.Clients.Office.Excel.Functions.SPG(G316,"IQ_AVG_DILUT_SHARES_OUT","CY2022")</f>
        <v>412993000</v>
      </c>
      <c r="J316" s="5">
        <f>_xll.SNL.Clients.Office.Excel.Functions.SPG(G316, "IQ_DILUT_EPS_NORM", "CY2022")</f>
        <v>-0.64200000000000002</v>
      </c>
      <c r="K316">
        <f t="shared" si="26"/>
        <v>-265141.50599999999</v>
      </c>
      <c r="L316">
        <f t="shared" si="27"/>
        <v>-2.0197433552580711E-2</v>
      </c>
      <c r="M316" t="s">
        <v>838</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0.92300000000000004</v>
      </c>
      <c r="Q316">
        <f t="shared" si="28"/>
        <v>984325.96600000001</v>
      </c>
      <c r="R316">
        <f t="shared" si="29"/>
        <v>0.15596865275984187</v>
      </c>
    </row>
    <row r="317" spans="1:18" x14ac:dyDescent="0.3">
      <c r="A317" t="s">
        <v>828</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828</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839</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6.22</v>
      </c>
      <c r="Q317">
        <f t="shared" si="28"/>
        <v>1148834</v>
      </c>
      <c r="R317">
        <f t="shared" si="29"/>
        <v>0.21010131675201171</v>
      </c>
    </row>
    <row r="318" spans="1:18" x14ac:dyDescent="0.3">
      <c r="A318" t="s">
        <v>829</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829</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840</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5.1079999999999997</v>
      </c>
      <c r="Q318">
        <f t="shared" si="28"/>
        <v>8750004</v>
      </c>
      <c r="R318">
        <f t="shared" si="29"/>
        <v>0.16303950212417082</v>
      </c>
    </row>
    <row r="319" spans="1:18" x14ac:dyDescent="0.3">
      <c r="A319" t="s">
        <v>830</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830</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841</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8.4060000000000006</v>
      </c>
      <c r="Q319">
        <f t="shared" si="28"/>
        <v>2992536</v>
      </c>
      <c r="R319">
        <f t="shared" si="29"/>
        <v>0.15647083429192898</v>
      </c>
    </row>
    <row r="320" spans="1:18" x14ac:dyDescent="0.3">
      <c r="A320" t="s">
        <v>831</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2.9119999999999999</v>
      </c>
      <c r="E320">
        <f t="shared" si="24"/>
        <v>339670.24</v>
      </c>
      <c r="F320">
        <f t="shared" si="25"/>
        <v>0.15617367187873571</v>
      </c>
      <c r="G320" t="s">
        <v>831</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2.137</v>
      </c>
      <c r="K320">
        <f t="shared" si="26"/>
        <v>247000.87100000001</v>
      </c>
      <c r="L320">
        <f t="shared" si="27"/>
        <v>0.12551118747900744</v>
      </c>
      <c r="M320" t="s">
        <v>842</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832</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832</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14.385999999999999</v>
      </c>
      <c r="K321">
        <f t="shared" si="26"/>
        <v>5984576</v>
      </c>
      <c r="L321">
        <f t="shared" si="27"/>
        <v>0.31067725691740644</v>
      </c>
      <c r="M321" t="s">
        <v>843</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833</v>
      </c>
      <c r="B322" s="4" cm="1">
        <f t="array" ref="B322">_xll.SNL.Clients.Office.Excel.Functions.SPG(A322, "SP_TOTAL_REV", "CY2023")</f>
        <v>11135100</v>
      </c>
      <c r="C322" s="4">
        <f>_xll.SNL.Clients.Office.Excel.Functions.SPG(A322,"IQ_AVG_DILUT_SHARES_OUT","CY2023")</f>
        <v>63700000</v>
      </c>
      <c r="D322" s="5">
        <f>_xll.SNL.Clients.Office.Excel.Functions.SPG(A322, "IQ_DILUT_EPS_NORM", "CY2023")</f>
        <v>7.3289999999999997</v>
      </c>
      <c r="E322">
        <f t="shared" si="24"/>
        <v>466857.3</v>
      </c>
      <c r="F322">
        <f t="shared" si="25"/>
        <v>4.192663738987526E-2</v>
      </c>
      <c r="G322" t="s">
        <v>833</v>
      </c>
      <c r="H322" s="4" cm="1">
        <f t="array" ref="H322">_xll.SNL.Clients.Office.Excel.Functions.SPG(G322, "SP_TOTAL_REV", "CY2022")</f>
        <v>11737100</v>
      </c>
      <c r="I322" s="4">
        <f>_xll.SNL.Clients.Office.Excel.Functions.SPG(G322,"IQ_AVG_DILUT_SHARES_OUT","CY2022")</f>
        <v>64100000</v>
      </c>
      <c r="J322" s="5">
        <f>_xll.SNL.Clients.Office.Excel.Functions.SPG(G322, "IQ_DILUT_EPS_NORM", "CY2022")</f>
        <v>9.4359999999999999</v>
      </c>
      <c r="K322">
        <f t="shared" si="26"/>
        <v>604847.6</v>
      </c>
      <c r="L322">
        <f t="shared" si="27"/>
        <v>5.1532968109669335E-2</v>
      </c>
      <c r="M322" t="s">
        <v>844</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834</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16.190000000000001</v>
      </c>
      <c r="E323">
        <f t="shared" si="24"/>
        <v>940639.00000000012</v>
      </c>
      <c r="F323">
        <f t="shared" si="25"/>
        <v>2.7607390232448934E-2</v>
      </c>
      <c r="G323" t="s">
        <v>834</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13.579000000000001</v>
      </c>
      <c r="K323">
        <f t="shared" si="26"/>
        <v>794371.5</v>
      </c>
      <c r="L323">
        <f t="shared" si="27"/>
        <v>2.4844295364984049E-2</v>
      </c>
      <c r="M323" t="s">
        <v>845</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835</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835</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2.5790000000000002</v>
      </c>
      <c r="K324">
        <f t="shared" si="26"/>
        <v>559385.1</v>
      </c>
      <c r="L324">
        <f t="shared" si="27"/>
        <v>5.2274095878889822E-2</v>
      </c>
      <c r="M324" t="s">
        <v>846</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836</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836</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847</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837</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837</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6.8410000000000002</v>
      </c>
      <c r="K326">
        <f t="shared" si="32"/>
        <v>330817.07799999998</v>
      </c>
      <c r="L326">
        <f t="shared" si="33"/>
        <v>0.18438672729340053</v>
      </c>
      <c r="M326" t="s">
        <v>848</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838</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1.218</v>
      </c>
      <c r="E327">
        <f t="shared" si="30"/>
        <v>1288620.858</v>
      </c>
      <c r="F327">
        <f t="shared" si="31"/>
        <v>0.18047842928325061</v>
      </c>
      <c r="G327" t="s">
        <v>838</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0.92300000000000004</v>
      </c>
      <c r="K327">
        <f t="shared" si="32"/>
        <v>984325.96600000001</v>
      </c>
      <c r="L327">
        <f t="shared" si="33"/>
        <v>0.15596865275984187</v>
      </c>
      <c r="M327" t="s">
        <v>849</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839</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839</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6.22</v>
      </c>
      <c r="K328">
        <f t="shared" si="32"/>
        <v>1148834</v>
      </c>
      <c r="L328">
        <f t="shared" si="33"/>
        <v>0.21010131675201171</v>
      </c>
      <c r="M328" t="s">
        <v>850</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840</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840</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5.1079999999999997</v>
      </c>
      <c r="K329">
        <f t="shared" si="32"/>
        <v>8750004</v>
      </c>
      <c r="L329">
        <f t="shared" si="33"/>
        <v>0.16303950212417082</v>
      </c>
      <c r="M329" t="s">
        <v>851</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841</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841</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8.4060000000000006</v>
      </c>
      <c r="K330">
        <f t="shared" si="32"/>
        <v>2992536</v>
      </c>
      <c r="L330">
        <f t="shared" si="33"/>
        <v>0.15647083429192898</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842</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842</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852</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843</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843</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853</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11.29</v>
      </c>
      <c r="Q332">
        <f t="shared" si="34"/>
        <v>2659924</v>
      </c>
      <c r="R332">
        <f t="shared" si="35"/>
        <v>0.20870333464103569</v>
      </c>
    </row>
    <row r="333" spans="1:18" x14ac:dyDescent="0.3">
      <c r="A333" t="s">
        <v>844</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844</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854</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5.2850000000000001</v>
      </c>
      <c r="Q333">
        <f t="shared" si="34"/>
        <v>1103863.49024</v>
      </c>
      <c r="R333">
        <f t="shared" si="35"/>
        <v>0.16355471615006223</v>
      </c>
    </row>
    <row r="334" spans="1:18" x14ac:dyDescent="0.3">
      <c r="A334" t="s">
        <v>845</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845</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855</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846</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846</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856</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-3.39</v>
      </c>
      <c r="Q335">
        <f t="shared" si="34"/>
        <v>-1423031.13105</v>
      </c>
      <c r="R335">
        <f t="shared" si="35"/>
        <v>-0.29378646568987726</v>
      </c>
    </row>
    <row r="336" spans="1:18" x14ac:dyDescent="0.3">
      <c r="A336" t="s">
        <v>847</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847</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857</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848</v>
      </c>
      <c r="B337" s="4" cm="1">
        <f t="array" ref="B337">_xll.SNL.Clients.Office.Excel.Functions.SPG(A337, "SP_TOTAL_REV", "CY2023")</f>
        <v>9046000</v>
      </c>
      <c r="C337" s="4">
        <f>_xll.SNL.Clients.Office.Excel.Functions.SPG(A337,"IQ_AVG_DILUT_SHARES_OUT","CY2023")</f>
        <v>575200000</v>
      </c>
      <c r="D337" s="5">
        <f>_xll.SNL.Clients.Office.Excel.Functions.SPG(A337, "IQ_DILUT_EPS_NORM", "CY2023")</f>
        <v>0.623</v>
      </c>
      <c r="E337">
        <f t="shared" si="30"/>
        <v>358349.6</v>
      </c>
      <c r="F337">
        <f t="shared" si="31"/>
        <v>3.9614149900508509E-2</v>
      </c>
      <c r="G337" t="s">
        <v>848</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858</v>
      </c>
      <c r="N337" s="4" cm="1">
        <f t="array" ref="N337">_xll.SNL.Clients.Office.Excel.Functions.SPG(M337, "SP_TOTAL_REV", "CY2022")</f>
        <v>41512000</v>
      </c>
      <c r="O337" s="4">
        <f>_xll.SNL.Clients.Office.Excel.Functions.SPG(M337,"IQ_AVG_DILUT_SHARES_OUT","CY2022")</f>
        <v>263200000</v>
      </c>
      <c r="P337" s="5">
        <f>_xll.SNL.Clients.Office.Excel.Functions.SPG(M337, "IQ_DILUT_EPS_NORM", "CY2022")</f>
        <v>22.548999999999999</v>
      </c>
      <c r="Q337">
        <f t="shared" si="34"/>
        <v>5934896.7999999998</v>
      </c>
      <c r="R337">
        <f t="shared" si="35"/>
        <v>0.1429682212372326</v>
      </c>
    </row>
    <row r="338" spans="1:18" x14ac:dyDescent="0.3">
      <c r="A338" t="s">
        <v>849</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849</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859</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850</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850</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860</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851</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851</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861</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862</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26.998999999999999</v>
      </c>
      <c r="Q341">
        <f t="shared" si="34"/>
        <v>1753909.0379999999</v>
      </c>
      <c r="R341">
        <f t="shared" si="35"/>
        <v>0.1217158971704097</v>
      </c>
    </row>
    <row r="342" spans="1:18" x14ac:dyDescent="0.3">
      <c r="A342" t="s">
        <v>852</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852</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863</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853</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9.7650000000000006</v>
      </c>
      <c r="E343">
        <f t="shared" si="30"/>
        <v>2220561</v>
      </c>
      <c r="F343">
        <f t="shared" si="31"/>
        <v>0.18267201382033563</v>
      </c>
      <c r="G343" t="s">
        <v>853</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11.29</v>
      </c>
      <c r="K343">
        <f t="shared" si="32"/>
        <v>2659924</v>
      </c>
      <c r="L343">
        <f t="shared" si="33"/>
        <v>0.20870333464103569</v>
      </c>
      <c r="M343" t="s">
        <v>864</v>
      </c>
      <c r="N343" s="4" cm="1">
        <f t="array" ref="N343">_xll.SNL.Clients.Office.Excel.Functions.SPG(M343, "SP_TOTAL_REV", "CY2022")</f>
        <v>6260077</v>
      </c>
      <c r="O343" s="4">
        <f>_xll.SNL.Clients.Office.Excel.Functions.SPG(M343,"IQ_AVG_DILUT_SHARES_OUT","CY2022")</f>
        <v>226156000</v>
      </c>
      <c r="P343" s="5">
        <f>_xll.SNL.Clients.Office.Excel.Functions.SPG(M343, "IQ_DILUT_EPS_NORM", "CY2022")</f>
        <v>5.0890000000000004</v>
      </c>
      <c r="Q343">
        <f t="shared" si="34"/>
        <v>1150907.8840000001</v>
      </c>
      <c r="R343">
        <f t="shared" si="35"/>
        <v>0.18384883828106269</v>
      </c>
    </row>
    <row r="344" spans="1:18" x14ac:dyDescent="0.3">
      <c r="A344" t="s">
        <v>854</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4.7759999999999998</v>
      </c>
      <c r="E344">
        <f t="shared" si="30"/>
        <v>991324.45089599991</v>
      </c>
      <c r="F344">
        <f t="shared" si="31"/>
        <v>0.14688464230197065</v>
      </c>
      <c r="G344" t="s">
        <v>854</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5.2850000000000001</v>
      </c>
      <c r="K344">
        <f t="shared" si="32"/>
        <v>1103863.49024</v>
      </c>
      <c r="L344">
        <f t="shared" si="33"/>
        <v>0.16355471615006223</v>
      </c>
      <c r="M344" t="s">
        <v>865</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855</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855</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866</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3.8050000000000002</v>
      </c>
      <c r="Q345">
        <f t="shared" si="34"/>
        <v>1705401</v>
      </c>
      <c r="R345">
        <f t="shared" si="35"/>
        <v>0.20482344887223464</v>
      </c>
    </row>
    <row r="346" spans="1:18" x14ac:dyDescent="0.3">
      <c r="A346" t="s">
        <v>856</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856</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-3.39</v>
      </c>
      <c r="K346">
        <f t="shared" si="32"/>
        <v>-1423031.13105</v>
      </c>
      <c r="L346">
        <f t="shared" si="33"/>
        <v>-0.29378646568987726</v>
      </c>
      <c r="M346" t="s">
        <v>867</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857</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857</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868</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858</v>
      </c>
      <c r="B348" s="4" cm="1">
        <f t="array" ref="B348">_xll.SNL.Clients.Office.Excel.Functions.SPG(A348, "SP_TOTAL_REV", "CY2023")</f>
        <v>34714000</v>
      </c>
      <c r="C348" s="4">
        <f>_xll.SNL.Clients.Office.Excel.Functions.SPG(A348,"IQ_AVG_DILUT_SHARES_OUT","CY2023")</f>
        <v>250400000</v>
      </c>
      <c r="D348" s="5">
        <f>_xll.SNL.Clients.Office.Excel.Functions.SPG(A348, "IQ_DILUT_EPS_NORM", "CY2023")</f>
        <v>14.108000000000001</v>
      </c>
      <c r="E348">
        <f t="shared" si="30"/>
        <v>3532643.2</v>
      </c>
      <c r="F348">
        <f t="shared" si="31"/>
        <v>0.1017642219277525</v>
      </c>
      <c r="G348" t="s">
        <v>858</v>
      </c>
      <c r="H348" s="4" cm="1">
        <f t="array" ref="H348">_xll.SNL.Clients.Office.Excel.Functions.SPG(G348, "SP_TOTAL_REV", "CY2022")</f>
        <v>41512000</v>
      </c>
      <c r="I348" s="4">
        <f>_xll.SNL.Clients.Office.Excel.Functions.SPG(G348,"IQ_AVG_DILUT_SHARES_OUT","CY2022")</f>
        <v>263200000</v>
      </c>
      <c r="J348" s="5">
        <f>_xll.SNL.Clients.Office.Excel.Functions.SPG(G348, "IQ_DILUT_EPS_NORM", "CY2022")</f>
        <v>22.548999999999999</v>
      </c>
      <c r="K348">
        <f t="shared" si="32"/>
        <v>5934896.7999999998</v>
      </c>
      <c r="L348">
        <f t="shared" si="33"/>
        <v>0.1429682212372326</v>
      </c>
      <c r="M348" t="s">
        <v>869</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859</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859</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870</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860</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860</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871</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9.548</v>
      </c>
      <c r="Q350">
        <f t="shared" si="34"/>
        <v>885099.6</v>
      </c>
      <c r="R350">
        <f t="shared" si="35"/>
        <v>0.1043995753715499</v>
      </c>
    </row>
    <row r="351" spans="1:18" x14ac:dyDescent="0.3">
      <c r="A351" t="s">
        <v>861</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861</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873</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862</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862</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26.998999999999999</v>
      </c>
      <c r="K352">
        <f t="shared" si="32"/>
        <v>1753909.0379999999</v>
      </c>
      <c r="L352">
        <f t="shared" si="33"/>
        <v>0.1217158971704097</v>
      </c>
      <c r="M352" t="s">
        <v>874</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863</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863</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875</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864</v>
      </c>
      <c r="B354" s="4" cm="1">
        <f t="array" ref="B354">_xll.SNL.Clients.Office.Excel.Functions.SPG(A354, "SP_TOTAL_REV", "CY2023")</f>
        <v>5866152</v>
      </c>
      <c r="C354" s="4">
        <f>_xll.SNL.Clients.Office.Excel.Functions.SPG(A354,"IQ_AVG_DILUT_SHARES_OUT","CY2023")</f>
        <v>220180000</v>
      </c>
      <c r="D354" s="5">
        <f>_xll.SNL.Clients.Office.Excel.Functions.SPG(A354, "IQ_DILUT_EPS_NORM", "CY2023")</f>
        <v>4.6769999999999996</v>
      </c>
      <c r="E354">
        <f t="shared" si="30"/>
        <v>1029781.8599999999</v>
      </c>
      <c r="F354">
        <f t="shared" si="31"/>
        <v>0.17554639907046388</v>
      </c>
      <c r="G354" t="s">
        <v>864</v>
      </c>
      <c r="H354" s="4" cm="1">
        <f t="array" ref="H354">_xll.SNL.Clients.Office.Excel.Functions.SPG(G354, "SP_TOTAL_REV", "CY2022")</f>
        <v>6260077</v>
      </c>
      <c r="I354" s="4">
        <f>_xll.SNL.Clients.Office.Excel.Functions.SPG(G354,"IQ_AVG_DILUT_SHARES_OUT","CY2022")</f>
        <v>226156000</v>
      </c>
      <c r="J354" s="5">
        <f>_xll.SNL.Clients.Office.Excel.Functions.SPG(G354, "IQ_DILUT_EPS_NORM", "CY2022")</f>
        <v>5.0890000000000004</v>
      </c>
      <c r="K354">
        <f t="shared" si="32"/>
        <v>1150907.8840000001</v>
      </c>
      <c r="L354">
        <f t="shared" si="33"/>
        <v>0.18384883828106269</v>
      </c>
      <c r="M354" t="s">
        <v>876</v>
      </c>
      <c r="N354" s="4" cm="1">
        <f t="array" ref="N354">_xll.SNL.Clients.Office.Excel.Functions.SPG(M354, "SP_TOTAL_REV", "CY2022")</f>
        <v>1375200</v>
      </c>
      <c r="O354" s="4">
        <f>_xll.SNL.Clients.Office.Excel.Functions.SPG(M354,"IQ_AVG_DILUT_SHARES_OUT","CY2022")</f>
        <v>58200000</v>
      </c>
      <c r="P354" s="5">
        <f>_xll.SNL.Clients.Office.Excel.Functions.SPG(M354, "IQ_DILUT_EPS_NORM", "CY2022")</f>
        <v>4.1820000000000004</v>
      </c>
      <c r="Q354">
        <f t="shared" si="34"/>
        <v>243392.40000000002</v>
      </c>
      <c r="R354">
        <f t="shared" si="35"/>
        <v>0.17698691099476441</v>
      </c>
    </row>
    <row r="355" spans="1:18" x14ac:dyDescent="0.3">
      <c r="A355" t="s">
        <v>865</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865</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877</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2.1840000000000002</v>
      </c>
      <c r="Q355">
        <f t="shared" si="34"/>
        <v>2529072</v>
      </c>
      <c r="R355">
        <f t="shared" si="35"/>
        <v>9.1906097826876948E-2</v>
      </c>
    </row>
    <row r="356" spans="1:18" x14ac:dyDescent="0.3">
      <c r="A356" t="s">
        <v>866</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3.6659999999999999</v>
      </c>
      <c r="E356">
        <f t="shared" si="30"/>
        <v>1637968.8</v>
      </c>
      <c r="F356">
        <f t="shared" si="31"/>
        <v>0.19846950199927299</v>
      </c>
      <c r="G356" t="s">
        <v>866</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3.8050000000000002</v>
      </c>
      <c r="K356">
        <f t="shared" si="32"/>
        <v>1705401</v>
      </c>
      <c r="L356">
        <f t="shared" si="33"/>
        <v>0.20482344887223464</v>
      </c>
      <c r="M356" t="s">
        <v>878</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2.2090000000000001</v>
      </c>
      <c r="Q356">
        <f t="shared" si="34"/>
        <v>365810.4</v>
      </c>
      <c r="R356">
        <f t="shared" si="35"/>
        <v>8.8750157698093066E-2</v>
      </c>
    </row>
    <row r="357" spans="1:18" x14ac:dyDescent="0.3">
      <c r="A357" t="s">
        <v>867</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867</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879</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868</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868</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880</v>
      </c>
      <c r="N358" s="4" cm="1">
        <f t="array" ref="N358">_xll.SNL.Clients.Office.Excel.Functions.SPG(M358, "SP_TOTAL_REV", "CY2022")</f>
        <v>101175000</v>
      </c>
      <c r="O358" s="4">
        <f>_xll.SNL.Clients.Office.Excel.Functions.SPG(M358,"IQ_AVG_DILUT_SHARES_OUT","CY2022")</f>
        <v>5733000000</v>
      </c>
      <c r="P358" s="5">
        <f>_xll.SNL.Clients.Office.Excel.Functions.SPG(M358, "IQ_DILUT_EPS_NORM", "CY2022")</f>
        <v>4.3789999999999996</v>
      </c>
      <c r="Q358">
        <f t="shared" si="34"/>
        <v>25104806.999999996</v>
      </c>
      <c r="R358">
        <f t="shared" si="35"/>
        <v>0.24813251297257224</v>
      </c>
    </row>
    <row r="359" spans="1:18" x14ac:dyDescent="0.3">
      <c r="A359" t="s">
        <v>869</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869</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881</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0.34499999999999997</v>
      </c>
      <c r="Q359">
        <f t="shared" si="34"/>
        <v>735540</v>
      </c>
      <c r="R359">
        <f t="shared" si="35"/>
        <v>3.3927121771217712E-2</v>
      </c>
    </row>
    <row r="360" spans="1:18" x14ac:dyDescent="0.3">
      <c r="A360" t="s">
        <v>870</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870</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882</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4.6120000000000001</v>
      </c>
      <c r="Q360">
        <f t="shared" si="34"/>
        <v>7157824</v>
      </c>
      <c r="R360">
        <f t="shared" si="35"/>
        <v>0.22535810087525973</v>
      </c>
    </row>
    <row r="361" spans="1:18" x14ac:dyDescent="0.3">
      <c r="A361" t="s">
        <v>871</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871</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9.548</v>
      </c>
      <c r="K361">
        <f t="shared" si="32"/>
        <v>885099.6</v>
      </c>
      <c r="L361">
        <f t="shared" si="33"/>
        <v>0.1043995753715499</v>
      </c>
      <c r="M361" t="s">
        <v>883</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15.44</v>
      </c>
      <c r="Q361">
        <f t="shared" si="34"/>
        <v>7314406.6399999997</v>
      </c>
      <c r="R361">
        <f t="shared" si="35"/>
        <v>4.3028452497205716E-2</v>
      </c>
    </row>
    <row r="362" spans="1:18" x14ac:dyDescent="0.3">
      <c r="A362" t="s">
        <v>872</v>
      </c>
      <c r="B362" s="4" cm="1">
        <f t="array" ref="B362">_xll.SNL.Clients.Office.Excel.Functions.SPG(A362, "SP_TOTAL_REV", "CY2023")</f>
        <v>7527400</v>
      </c>
      <c r="C362" s="4">
        <f>_xll.SNL.Clients.Office.Excel.Functions.SPG(A362,"IQ_AVG_DILUT_SHARES_OUT","CY2023")</f>
        <v>703250000</v>
      </c>
      <c r="D362" s="5">
        <f>_xll.SNL.Clients.Office.Excel.Functions.SPG(A362, "IQ_DILUT_EPS_NORM", "CY2023")</f>
        <v>0.76900000000000002</v>
      </c>
      <c r="E362">
        <f t="shared" si="30"/>
        <v>540799.25</v>
      </c>
      <c r="F362">
        <f t="shared" si="31"/>
        <v>7.1844096235087807E-2</v>
      </c>
      <c r="G362" t="s">
        <v>872</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884</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873</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873</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885</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874</v>
      </c>
      <c r="B364" s="4" cm="1">
        <f t="array" ref="B364">_xll.SNL.Clients.Office.Excel.Functions.SPG(A364, "SP_TOTAL_REV", "CY2023")</f>
        <v>19826043</v>
      </c>
      <c r="C364" s="4">
        <f>_xll.SNL.Clients.Office.Excel.Functions.SPG(A364,"IQ_AVG_DILUT_SHARES_OUT","CY2023")</f>
        <v>129998400</v>
      </c>
      <c r="D364" s="5">
        <f>_xll.SNL.Clients.Office.Excel.Functions.SPG(A364, "IQ_DILUT_EPS_NORM", "CY2023")</f>
        <v>17.701000000000001</v>
      </c>
      <c r="E364">
        <f t="shared" si="30"/>
        <v>2301101.6784000001</v>
      </c>
      <c r="F364">
        <f t="shared" si="31"/>
        <v>0.11606459636953274</v>
      </c>
      <c r="G364" t="s">
        <v>874</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886</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875</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875</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887</v>
      </c>
      <c r="N365" s="4" cm="1">
        <f t="array" ref="N365">_xll.SNL.Clients.Office.Excel.Functions.SPG(M365, "SP_TOTAL_REV", "CY2022")</f>
        <v>15614000</v>
      </c>
      <c r="O365" s="4">
        <f>_xll.SNL.Clients.Office.Excel.Functions.SPG(M365,"IQ_AVG_DILUT_SHARES_OUT","CY2022")</f>
        <v>237300000</v>
      </c>
      <c r="P365" s="5">
        <f>_xll.SNL.Clients.Office.Excel.Functions.SPG(M365, "IQ_DILUT_EPS_NORM", "CY2022")</f>
        <v>4.1360000000000001</v>
      </c>
      <c r="Q365">
        <f t="shared" si="34"/>
        <v>981472.8</v>
      </c>
      <c r="R365">
        <f t="shared" si="35"/>
        <v>6.2858511592160882E-2</v>
      </c>
    </row>
    <row r="366" spans="1:18" x14ac:dyDescent="0.3">
      <c r="A366" t="s">
        <v>876</v>
      </c>
      <c r="B366" s="4" cm="1">
        <f t="array" ref="B366">_xll.SNL.Clients.Office.Excel.Functions.SPG(A366, "SP_TOTAL_REV", "CY2023")</f>
        <v>1693700</v>
      </c>
      <c r="C366" s="4">
        <f>_xll.SNL.Clients.Office.Excel.Functions.SPG(A366,"IQ_AVG_DILUT_SHARES_OUT","CY2023")</f>
        <v>58000000</v>
      </c>
      <c r="D366" s="5">
        <f>_xll.SNL.Clients.Office.Excel.Functions.SPG(A366, "IQ_DILUT_EPS_NORM", "CY2023")</f>
        <v>5.1029999999999998</v>
      </c>
      <c r="E366">
        <f t="shared" si="30"/>
        <v>295974</v>
      </c>
      <c r="F366">
        <f t="shared" si="31"/>
        <v>0.17474995571824997</v>
      </c>
      <c r="G366" t="s">
        <v>876</v>
      </c>
      <c r="H366" s="4" cm="1">
        <f t="array" ref="H366">_xll.SNL.Clients.Office.Excel.Functions.SPG(G366, "SP_TOTAL_REV", "CY2022")</f>
        <v>1375200</v>
      </c>
      <c r="I366" s="4">
        <f>_xll.SNL.Clients.Office.Excel.Functions.SPG(G366,"IQ_AVG_DILUT_SHARES_OUT","CY2022")</f>
        <v>58200000</v>
      </c>
      <c r="J366" s="5">
        <f>_xll.SNL.Clients.Office.Excel.Functions.SPG(G366, "IQ_DILUT_EPS_NORM", "CY2022")</f>
        <v>4.1820000000000004</v>
      </c>
      <c r="K366">
        <f t="shared" si="32"/>
        <v>243392.40000000002</v>
      </c>
      <c r="L366">
        <f t="shared" si="33"/>
        <v>0.17698691099476441</v>
      </c>
      <c r="M366" t="s">
        <v>888</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0.77500000000000002</v>
      </c>
      <c r="Q366">
        <f t="shared" si="34"/>
        <v>571099.05000000005</v>
      </c>
      <c r="R366">
        <f t="shared" si="35"/>
        <v>7.2272722095671982E-2</v>
      </c>
    </row>
    <row r="367" spans="1:18" x14ac:dyDescent="0.3">
      <c r="A367" t="s">
        <v>877</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877</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2.1840000000000002</v>
      </c>
      <c r="K367">
        <f t="shared" si="32"/>
        <v>2529072</v>
      </c>
      <c r="L367">
        <f t="shared" si="33"/>
        <v>9.1906097826876948E-2</v>
      </c>
      <c r="M367" t="s">
        <v>889</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878</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2.5299999999999998</v>
      </c>
      <c r="E368">
        <f t="shared" si="30"/>
        <v>420738.99999999994</v>
      </c>
      <c r="F368">
        <f t="shared" si="31"/>
        <v>0.10250676087221341</v>
      </c>
      <c r="G368" t="s">
        <v>878</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2.2090000000000001</v>
      </c>
      <c r="K368">
        <f t="shared" si="32"/>
        <v>365810.4</v>
      </c>
      <c r="L368">
        <f t="shared" si="33"/>
        <v>8.8750157698093066E-2</v>
      </c>
      <c r="M368" t="s">
        <v>890</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879</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5.9039999999999999</v>
      </c>
      <c r="E369">
        <f t="shared" si="30"/>
        <v>8165232</v>
      </c>
      <c r="F369">
        <f t="shared" si="31"/>
        <v>8.9265800089645894E-2</v>
      </c>
      <c r="G369" t="s">
        <v>879</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891</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880</v>
      </c>
      <c r="B370" s="4" cm="1">
        <f t="array" ref="B370">_xll.SNL.Clients.Office.Excel.Functions.SPG(A370, "SP_TOTAL_REV", "CY2023")</f>
        <v>59554000</v>
      </c>
      <c r="C370" s="4">
        <f>_xll.SNL.Clients.Office.Excel.Functions.SPG(A370,"IQ_AVG_DILUT_SHARES_OUT","CY2023")</f>
        <v>5709000000</v>
      </c>
      <c r="D370" s="5">
        <f>_xll.SNL.Clients.Office.Excel.Functions.SPG(A370, "IQ_DILUT_EPS_NORM", "CY2023")</f>
        <v>1.4490000000000001</v>
      </c>
      <c r="E370">
        <f t="shared" si="30"/>
        <v>8272341</v>
      </c>
      <c r="F370">
        <f t="shared" si="31"/>
        <v>0.13890487624676764</v>
      </c>
      <c r="G370" t="s">
        <v>880</v>
      </c>
      <c r="H370" s="4" cm="1">
        <f t="array" ref="H370">_xll.SNL.Clients.Office.Excel.Functions.SPG(G370, "SP_TOTAL_REV", "CY2022")</f>
        <v>101175000</v>
      </c>
      <c r="I370" s="4">
        <f>_xll.SNL.Clients.Office.Excel.Functions.SPG(G370,"IQ_AVG_DILUT_SHARES_OUT","CY2022")</f>
        <v>5733000000</v>
      </c>
      <c r="J370" s="5">
        <f>_xll.SNL.Clients.Office.Excel.Functions.SPG(G370, "IQ_DILUT_EPS_NORM", "CY2022")</f>
        <v>4.3789999999999996</v>
      </c>
      <c r="K370">
        <f t="shared" si="32"/>
        <v>25104806.999999996</v>
      </c>
      <c r="L370">
        <f t="shared" si="33"/>
        <v>0.24813251297257224</v>
      </c>
      <c r="M370" t="s">
        <v>892</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881</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881</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0.34499999999999997</v>
      </c>
      <c r="K371">
        <f t="shared" si="32"/>
        <v>735540</v>
      </c>
      <c r="L371">
        <f t="shared" si="33"/>
        <v>3.3927121771217712E-2</v>
      </c>
      <c r="M371" t="s">
        <v>893</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882</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4.4690000000000003</v>
      </c>
      <c r="E372">
        <f t="shared" si="30"/>
        <v>6940357</v>
      </c>
      <c r="F372">
        <f t="shared" si="31"/>
        <v>0.19731497697162678</v>
      </c>
      <c r="G372" t="s">
        <v>882</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4.6120000000000001</v>
      </c>
      <c r="K372">
        <f t="shared" si="32"/>
        <v>7157824</v>
      </c>
      <c r="L372">
        <f t="shared" si="33"/>
        <v>0.22535810087525973</v>
      </c>
      <c r="M372" t="s">
        <v>894</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883</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12.787000000000001</v>
      </c>
      <c r="E373">
        <f t="shared" si="30"/>
        <v>5795196.2699999996</v>
      </c>
      <c r="F373">
        <f t="shared" si="31"/>
        <v>3.9316387967353914E-2</v>
      </c>
      <c r="G373" t="s">
        <v>883</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15.44</v>
      </c>
      <c r="K373">
        <f t="shared" si="32"/>
        <v>7314406.6399999997</v>
      </c>
      <c r="L373">
        <f t="shared" si="33"/>
        <v>4.3028452497205716E-2</v>
      </c>
      <c r="M373" t="s">
        <v>895</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884</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884</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896</v>
      </c>
      <c r="N374" s="4" cm="1">
        <f t="array" ref="N374">_xll.SNL.Clients.Office.Excel.Functions.SPG(M374, "SP_TOTAL_REV", "CY2022")</f>
        <v>4258056</v>
      </c>
      <c r="O374" s="4">
        <f>_xll.SNL.Clients.Office.Excel.Functions.SPG(M374,"IQ_AVG_DILUT_SHARES_OUT","CY2022")</f>
        <v>176280000</v>
      </c>
      <c r="P374" s="5">
        <f>_xll.SNL.Clients.Office.Excel.Functions.SPG(M374, "IQ_DILUT_EPS_NORM", "CY2022")</f>
        <v>7.9059999999999997</v>
      </c>
      <c r="Q374">
        <f t="shared" si="34"/>
        <v>1393669.68</v>
      </c>
      <c r="R374">
        <f t="shared" si="35"/>
        <v>0.32730186733100736</v>
      </c>
    </row>
    <row r="375" spans="1:18" x14ac:dyDescent="0.3">
      <c r="A375" t="s">
        <v>885</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885</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897</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9.1029999999999998</v>
      </c>
      <c r="Q375">
        <f t="shared" si="34"/>
        <v>2149819.0980000002</v>
      </c>
      <c r="R375">
        <f t="shared" si="35"/>
        <v>0.13433868144174907</v>
      </c>
    </row>
    <row r="376" spans="1:18" x14ac:dyDescent="0.3">
      <c r="A376" t="s">
        <v>886</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886</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898</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887</v>
      </c>
      <c r="B377" s="4" cm="1">
        <f t="array" ref="B377">_xll.SNL.Clients.Office.Excel.Functions.SPG(A377, "SP_TOTAL_REV", "CY2023")</f>
        <v>16242000</v>
      </c>
      <c r="C377" s="4">
        <f>_xll.SNL.Clients.Office.Excel.Functions.SPG(A377,"IQ_AVG_DILUT_SHARES_OUT","CY2023")</f>
        <v>237200000</v>
      </c>
      <c r="D377" s="5">
        <f>_xll.SNL.Clients.Office.Excel.Functions.SPG(A377, "IQ_DILUT_EPS_NORM", "CY2023")</f>
        <v>5.2770000000000001</v>
      </c>
      <c r="E377">
        <f t="shared" si="30"/>
        <v>1251704.3999999999</v>
      </c>
      <c r="F377">
        <f t="shared" si="31"/>
        <v>7.7065903213889911E-2</v>
      </c>
      <c r="G377" t="s">
        <v>887</v>
      </c>
      <c r="H377" s="4" cm="1">
        <f t="array" ref="H377">_xll.SNL.Clients.Office.Excel.Functions.SPG(G377, "SP_TOTAL_REV", "CY2022")</f>
        <v>15614000</v>
      </c>
      <c r="I377" s="4">
        <f>_xll.SNL.Clients.Office.Excel.Functions.SPG(G377,"IQ_AVG_DILUT_SHARES_OUT","CY2022")</f>
        <v>237300000</v>
      </c>
      <c r="J377" s="5">
        <f>_xll.SNL.Clients.Office.Excel.Functions.SPG(G377, "IQ_DILUT_EPS_NORM", "CY2022")</f>
        <v>4.1360000000000001</v>
      </c>
      <c r="K377">
        <f t="shared" si="32"/>
        <v>981472.8</v>
      </c>
      <c r="L377">
        <f t="shared" si="33"/>
        <v>6.2858511592160882E-2</v>
      </c>
      <c r="M377" t="s">
        <v>899</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2.9140000000000001</v>
      </c>
      <c r="Q377">
        <f t="shared" si="34"/>
        <v>431248.68800000002</v>
      </c>
      <c r="R377">
        <f t="shared" si="35"/>
        <v>2.5257768420026753E-2</v>
      </c>
    </row>
    <row r="378" spans="1:18" x14ac:dyDescent="0.3">
      <c r="A378" t="s">
        <v>888</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0.996</v>
      </c>
      <c r="E378">
        <f t="shared" si="30"/>
        <v>735213.33600000001</v>
      </c>
      <c r="F378">
        <f t="shared" si="31"/>
        <v>8.8452037536092404E-2</v>
      </c>
      <c r="G378" t="s">
        <v>888</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0.77500000000000002</v>
      </c>
      <c r="K378">
        <f t="shared" si="32"/>
        <v>571099.05000000005</v>
      </c>
      <c r="L378">
        <f t="shared" si="33"/>
        <v>7.2272722095671982E-2</v>
      </c>
      <c r="M378" t="s">
        <v>900</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889</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889</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901</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6.5549999999999997</v>
      </c>
      <c r="Q379">
        <f t="shared" si="34"/>
        <v>773490</v>
      </c>
      <c r="R379">
        <f t="shared" si="35"/>
        <v>7.8264696954366081E-2</v>
      </c>
    </row>
    <row r="380" spans="1:18" x14ac:dyDescent="0.3">
      <c r="A380" t="s">
        <v>890</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890</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902</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891</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891</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903</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892</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892</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904</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2.4980000000000002</v>
      </c>
      <c r="Q382">
        <f t="shared" si="34"/>
        <v>3711778.2000000007</v>
      </c>
      <c r="R382">
        <f t="shared" si="35"/>
        <v>5.5338554432417933E-2</v>
      </c>
    </row>
    <row r="383" spans="1:18" x14ac:dyDescent="0.3">
      <c r="A383" t="s">
        <v>893</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5.9930000000000003</v>
      </c>
      <c r="E383">
        <f t="shared" si="30"/>
        <v>2185047.7999999998</v>
      </c>
      <c r="F383">
        <f t="shared" si="31"/>
        <v>4.0479590211007978E-2</v>
      </c>
      <c r="G383" t="s">
        <v>893</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905</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894</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894</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906</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895</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1.83</v>
      </c>
      <c r="E385">
        <f t="shared" si="30"/>
        <v>219050.08499999999</v>
      </c>
      <c r="F385">
        <f t="shared" si="31"/>
        <v>0.10041918172953808</v>
      </c>
      <c r="G385" t="s">
        <v>895</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907</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896</v>
      </c>
      <c r="B386" s="4" cm="1">
        <f t="array" ref="B386">_xll.SNL.Clients.Office.Excel.Functions.SPG(A386, "SP_TOTAL_REV", "CY2023")</f>
        <v>4604572</v>
      </c>
      <c r="C386" s="4">
        <f>_xll.SNL.Clients.Office.Excel.Functions.SPG(A386,"IQ_AVG_DILUT_SHARES_OUT","CY2023")</f>
        <v>176143000</v>
      </c>
      <c r="D386" s="5">
        <f>_xll.SNL.Clients.Office.Excel.Functions.SPG(A386, "IQ_DILUT_EPS_NORM", "CY2023")</f>
        <v>7.6070000000000002</v>
      </c>
      <c r="E386">
        <f t="shared" si="30"/>
        <v>1339919.801</v>
      </c>
      <c r="F386">
        <f t="shared" si="31"/>
        <v>0.29099768686427313</v>
      </c>
      <c r="G386" t="s">
        <v>896</v>
      </c>
      <c r="H386" s="4" cm="1">
        <f t="array" ref="H386">_xll.SNL.Clients.Office.Excel.Functions.SPG(G386, "SP_TOTAL_REV", "CY2022")</f>
        <v>4258056</v>
      </c>
      <c r="I386" s="4">
        <f>_xll.SNL.Clients.Office.Excel.Functions.SPG(G386,"IQ_AVG_DILUT_SHARES_OUT","CY2022")</f>
        <v>176280000</v>
      </c>
      <c r="J386" s="5">
        <f>_xll.SNL.Clients.Office.Excel.Functions.SPG(G386, "IQ_DILUT_EPS_NORM", "CY2022")</f>
        <v>7.9059999999999997</v>
      </c>
      <c r="K386">
        <f t="shared" si="32"/>
        <v>1393669.68</v>
      </c>
      <c r="L386">
        <f t="shared" si="33"/>
        <v>0.32730186733100736</v>
      </c>
      <c r="M386" t="s">
        <v>908</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1.877</v>
      </c>
      <c r="Q386">
        <f t="shared" si="34"/>
        <v>1768134</v>
      </c>
      <c r="R386">
        <f t="shared" si="35"/>
        <v>0.24680820770519263</v>
      </c>
    </row>
    <row r="387" spans="1:18" x14ac:dyDescent="0.3">
      <c r="A387" t="s">
        <v>897</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9.7460000000000004</v>
      </c>
      <c r="E387">
        <f t="shared" si="30"/>
        <v>2155454.5980000002</v>
      </c>
      <c r="F387">
        <f t="shared" si="31"/>
        <v>0.13419942909719085</v>
      </c>
      <c r="G387" t="s">
        <v>897</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9.1029999999999998</v>
      </c>
      <c r="K387">
        <f t="shared" si="32"/>
        <v>2149819.0980000002</v>
      </c>
      <c r="L387">
        <f t="shared" si="33"/>
        <v>0.13433868144174907</v>
      </c>
      <c r="M387" t="s">
        <v>909</v>
      </c>
      <c r="N387" s="4" cm="1">
        <f t="array" ref="N387">_xll.SNL.Clients.Office.Excel.Functions.SPG(M387, "SP_TOTAL_REV", "CY2022")</f>
        <v>13511000</v>
      </c>
      <c r="O387" s="4">
        <f>_xll.SNL.Clients.Office.Excel.Functions.SPG(M387,"IQ_AVG_DILUT_SHARES_OUT","CY2022")</f>
        <v>317080000</v>
      </c>
      <c r="P387" s="5">
        <f>_xll.SNL.Clients.Office.Excel.Functions.SPG(M387, "IQ_DILUT_EPS_NORM", "CY2022")</f>
        <v>3.6520000000000001</v>
      </c>
      <c r="Q387">
        <f t="shared" si="34"/>
        <v>1157976.1599999999</v>
      </c>
      <c r="R387">
        <f t="shared" si="35"/>
        <v>8.5706177188957136E-2</v>
      </c>
    </row>
    <row r="388" spans="1:18" x14ac:dyDescent="0.3">
      <c r="A388" t="s">
        <v>898</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898</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910</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899</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899</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2.9140000000000001</v>
      </c>
      <c r="K389">
        <f t="shared" ref="K389:K452" si="38">I389*J389/1000</f>
        <v>431248.68800000002</v>
      </c>
      <c r="L389">
        <f t="shared" ref="L389:L452" si="39">K389/H389</f>
        <v>2.5257768420026753E-2</v>
      </c>
      <c r="M389" t="s">
        <v>911</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3.5579999999999998</v>
      </c>
      <c r="Q389">
        <f t="shared" ref="Q389:Q452" si="40">O389*P389/1000</f>
        <v>449823.70799999998</v>
      </c>
      <c r="R389">
        <f t="shared" ref="R389:R452" si="41">Q389/N389</f>
        <v>0.135823636656801</v>
      </c>
    </row>
    <row r="390" spans="1:18" x14ac:dyDescent="0.3">
      <c r="A390" t="s">
        <v>900</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4.9139999999999997</v>
      </c>
      <c r="E390">
        <f t="shared" si="36"/>
        <v>5528250</v>
      </c>
      <c r="F390">
        <f t="shared" si="37"/>
        <v>0.1523269591094456</v>
      </c>
      <c r="G390" t="s">
        <v>900</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912</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901</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6.375</v>
      </c>
      <c r="E391">
        <f t="shared" si="36"/>
        <v>720375</v>
      </c>
      <c r="F391">
        <f t="shared" si="37"/>
        <v>7.7861543450064852E-2</v>
      </c>
      <c r="G391" t="s">
        <v>901</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6.5549999999999997</v>
      </c>
      <c r="K391">
        <f t="shared" si="38"/>
        <v>773490</v>
      </c>
      <c r="L391">
        <f t="shared" si="39"/>
        <v>7.8264696954366081E-2</v>
      </c>
      <c r="M391" t="s">
        <v>913</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902</v>
      </c>
      <c r="B392" s="4" cm="1">
        <f t="array" ref="B392">_xll.SNL.Clients.Office.Excel.Functions.SPG(A392, "SP_TOTAL_REV", "CY2023")</f>
        <v>6604300</v>
      </c>
      <c r="C392" s="4">
        <f>_xll.SNL.Clients.Office.Excel.Functions.SPG(A392,"IQ_AVG_DILUT_SHARES_OUT","CY2023")</f>
        <v>67125000</v>
      </c>
      <c r="D392" s="5">
        <f>_xll.SNL.Clients.Office.Excel.Functions.SPG(A392, "IQ_DILUT_EPS_NORM", "CY2023")</f>
        <v>7.1719999999999997</v>
      </c>
      <c r="E392">
        <f t="shared" si="36"/>
        <v>481420.5</v>
      </c>
      <c r="F392">
        <f t="shared" si="37"/>
        <v>7.2895007797949815E-2</v>
      </c>
      <c r="G392" t="s">
        <v>902</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914</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903</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903</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915</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7.5019999999999998</v>
      </c>
      <c r="Q393">
        <f t="shared" si="40"/>
        <v>801213.6</v>
      </c>
      <c r="R393">
        <f t="shared" si="41"/>
        <v>0.14915179269518597</v>
      </c>
    </row>
    <row r="394" spans="1:18" x14ac:dyDescent="0.3">
      <c r="A394" t="s">
        <v>904</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1.5409999999999999</v>
      </c>
      <c r="E394">
        <f t="shared" si="36"/>
        <v>2211951.4</v>
      </c>
      <c r="F394">
        <f t="shared" si="37"/>
        <v>3.2094477655252467E-2</v>
      </c>
      <c r="G394" t="s">
        <v>904</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2.4980000000000002</v>
      </c>
      <c r="K394">
        <f t="shared" si="38"/>
        <v>3711778.2000000007</v>
      </c>
      <c r="L394">
        <f t="shared" si="39"/>
        <v>5.5338554432417933E-2</v>
      </c>
      <c r="M394" t="s">
        <v>916</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905</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905</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917</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-4.6959999999999997</v>
      </c>
      <c r="Q395">
        <f t="shared" si="40"/>
        <v>-1197480</v>
      </c>
      <c r="R395">
        <f t="shared" si="41"/>
        <v>-0.13546153846153847</v>
      </c>
    </row>
    <row r="396" spans="1:18" x14ac:dyDescent="0.3">
      <c r="A396" t="s">
        <v>906</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906</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918</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6.3380000000000001</v>
      </c>
      <c r="Q396">
        <f t="shared" si="40"/>
        <v>2018653</v>
      </c>
      <c r="R396">
        <f t="shared" si="41"/>
        <v>0.18054315356408193</v>
      </c>
    </row>
    <row r="397" spans="1:18" x14ac:dyDescent="0.3">
      <c r="A397" t="s">
        <v>907</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907</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919</v>
      </c>
      <c r="N397" s="4" cm="1">
        <f t="array" ref="N397">_xll.SNL.Clients.Office.Excel.Functions.SPG(M397, "SP_TOTAL_REV", "CY2022")</f>
        <v>31352000</v>
      </c>
      <c r="O397" s="4">
        <f>_xll.SNL.Clients.Office.Excel.Functions.SPG(M397,"IQ_AVG_DILUT_SHARES_OUT","CY2022")</f>
        <v>997000000</v>
      </c>
      <c r="P397" s="5">
        <f>_xll.SNL.Clients.Office.Excel.Functions.SPG(M397, "IQ_DILUT_EPS_NORM", "CY2022")</f>
        <v>1.083</v>
      </c>
      <c r="Q397">
        <f t="shared" si="40"/>
        <v>1079751</v>
      </c>
      <c r="R397">
        <f t="shared" si="41"/>
        <v>3.4439621076805309E-2</v>
      </c>
    </row>
    <row r="398" spans="1:18" x14ac:dyDescent="0.3">
      <c r="A398" t="s">
        <v>908</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1.7390000000000001</v>
      </c>
      <c r="E398">
        <f t="shared" si="36"/>
        <v>1631182</v>
      </c>
      <c r="F398">
        <f t="shared" si="37"/>
        <v>0.21536598890942699</v>
      </c>
      <c r="G398" t="s">
        <v>908</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1.877</v>
      </c>
      <c r="K398">
        <f t="shared" si="38"/>
        <v>1768134</v>
      </c>
      <c r="L398">
        <f t="shared" si="39"/>
        <v>0.24680820770519263</v>
      </c>
      <c r="M398" t="s">
        <v>920</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909</v>
      </c>
      <c r="B399" s="4" cm="1">
        <f t="array" ref="B399">_xll.SNL.Clients.Office.Excel.Functions.SPG(A399, "SP_TOTAL_REV", "CY2023")</f>
        <v>14965000</v>
      </c>
      <c r="C399" s="4">
        <f>_xll.SNL.Clients.Office.Excel.Functions.SPG(A399,"IQ_AVG_DILUT_SHARES_OUT","CY2023")</f>
        <v>316665000</v>
      </c>
      <c r="D399" s="5">
        <f>_xll.SNL.Clients.Office.Excel.Functions.SPG(A399, "IQ_DILUT_EPS_NORM", "CY2023")</f>
        <v>4.4489999999999998</v>
      </c>
      <c r="E399">
        <f t="shared" si="36"/>
        <v>1408842.585</v>
      </c>
      <c r="F399">
        <f t="shared" si="37"/>
        <v>9.4142504844637487E-2</v>
      </c>
      <c r="G399" t="s">
        <v>909</v>
      </c>
      <c r="H399" s="4" cm="1">
        <f t="array" ref="H399">_xll.SNL.Clients.Office.Excel.Functions.SPG(G399, "SP_TOTAL_REV", "CY2022")</f>
        <v>13511000</v>
      </c>
      <c r="I399" s="4">
        <f>_xll.SNL.Clients.Office.Excel.Functions.SPG(G399,"IQ_AVG_DILUT_SHARES_OUT","CY2022")</f>
        <v>317080000</v>
      </c>
      <c r="J399" s="5">
        <f>_xll.SNL.Clients.Office.Excel.Functions.SPG(G399, "IQ_DILUT_EPS_NORM", "CY2022")</f>
        <v>3.6520000000000001</v>
      </c>
      <c r="K399">
        <f t="shared" si="38"/>
        <v>1157976.1599999999</v>
      </c>
      <c r="L399">
        <f t="shared" si="39"/>
        <v>8.5706177188957136E-2</v>
      </c>
      <c r="M399" t="s">
        <v>921</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910</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910</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922</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911</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911</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3.5579999999999998</v>
      </c>
      <c r="K401">
        <f t="shared" si="38"/>
        <v>449823.70799999998</v>
      </c>
      <c r="L401">
        <f t="shared" si="39"/>
        <v>0.135823636656801</v>
      </c>
      <c r="M401" t="s">
        <v>923</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912</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912</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924</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1.2989999999999999</v>
      </c>
      <c r="Q402">
        <f t="shared" si="40"/>
        <v>264391.96500000003</v>
      </c>
      <c r="R402">
        <f t="shared" si="41"/>
        <v>3.6493024844720501E-2</v>
      </c>
    </row>
    <row r="403" spans="1:18" x14ac:dyDescent="0.3">
      <c r="A403" t="s">
        <v>913</v>
      </c>
      <c r="B403" s="4" cm="1">
        <f t="array" ref="B403">_xll.SNL.Clients.Office.Excel.Functions.SPG(A403, "SP_TOTAL_REV", "CY2023")</f>
        <v>9129000</v>
      </c>
      <c r="C403" s="4">
        <f>_xll.SNL.Clients.Office.Excel.Functions.SPG(A403,"IQ_AVG_DILUT_SHARES_OUT","CY2023")</f>
        <v>115525000</v>
      </c>
      <c r="D403" s="5">
        <f>_xll.SNL.Clients.Office.Excel.Functions.SPG(A403, "IQ_DILUT_EPS_NORM", "CY2023")</f>
        <v>8.5809999999999995</v>
      </c>
      <c r="E403">
        <f t="shared" si="36"/>
        <v>991320.02500000002</v>
      </c>
      <c r="F403">
        <f t="shared" si="37"/>
        <v>0.10859020977105927</v>
      </c>
      <c r="G403" t="s">
        <v>913</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925</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914</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0.72599999999999998</v>
      </c>
      <c r="E404">
        <f t="shared" si="36"/>
        <v>355834.38</v>
      </c>
      <c r="F404">
        <f t="shared" si="37"/>
        <v>0.115783336229264</v>
      </c>
      <c r="G404" t="s">
        <v>914</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926</v>
      </c>
      <c r="N404" s="4" cm="1">
        <f t="array" ref="N404">_xll.SNL.Clients.Office.Excel.Functions.SPG(M404, "SP_TOTAL_REV", "CY2022")</f>
        <v>5925746</v>
      </c>
      <c r="O404" s="4">
        <f>_xll.SNL.Clients.Office.Excel.Functions.SPG(M404,"IQ_AVG_DILUT_SHARES_OUT","CY2022")</f>
        <v>327816695</v>
      </c>
      <c r="P404" s="5">
        <f>_xll.SNL.Clients.Office.Excel.Functions.SPG(M404, "IQ_DILUT_EPS_NORM", "CY2022")</f>
        <v>3.7549999999999999</v>
      </c>
      <c r="Q404">
        <f t="shared" si="40"/>
        <v>1230951.6897249999</v>
      </c>
      <c r="R404">
        <f t="shared" si="41"/>
        <v>0.20772940482514773</v>
      </c>
    </row>
    <row r="405" spans="1:18" x14ac:dyDescent="0.3">
      <c r="A405" t="s">
        <v>915</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915</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7.5019999999999998</v>
      </c>
      <c r="K405">
        <f t="shared" si="38"/>
        <v>801213.6</v>
      </c>
      <c r="L405">
        <f t="shared" si="39"/>
        <v>0.14915179269518597</v>
      </c>
      <c r="M405" t="s">
        <v>927</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916</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916</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928</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917</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4.0540000000000003</v>
      </c>
      <c r="E407">
        <f t="shared" si="36"/>
        <v>1147282</v>
      </c>
      <c r="F407">
        <f t="shared" si="37"/>
        <v>8.2538273381294963E-2</v>
      </c>
      <c r="G407" t="s">
        <v>917</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-4.6959999999999997</v>
      </c>
      <c r="K407">
        <f t="shared" si="38"/>
        <v>-1197480</v>
      </c>
      <c r="L407">
        <f t="shared" si="39"/>
        <v>-0.13546153846153847</v>
      </c>
      <c r="M407" t="s">
        <v>929</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918</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918</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6.3380000000000001</v>
      </c>
      <c r="K408">
        <f t="shared" si="38"/>
        <v>2018653</v>
      </c>
      <c r="L408">
        <f t="shared" si="39"/>
        <v>0.18054315356408193</v>
      </c>
      <c r="M408" t="s">
        <v>930</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2.5339999999999998</v>
      </c>
      <c r="Q408">
        <f t="shared" si="40"/>
        <v>2739254</v>
      </c>
      <c r="R408">
        <f t="shared" si="41"/>
        <v>9.3556952081696773E-2</v>
      </c>
    </row>
    <row r="409" spans="1:18" x14ac:dyDescent="0.3">
      <c r="A409" t="s">
        <v>919</v>
      </c>
      <c r="B409" s="4" cm="1">
        <f t="array" ref="B409">_xll.SNL.Clients.Office.Excel.Functions.SPG(A409, "SP_TOTAL_REV", "CY2023")</f>
        <v>34857000</v>
      </c>
      <c r="C409" s="4">
        <f>_xll.SNL.Clients.Office.Excel.Functions.SPG(A409,"IQ_AVG_DILUT_SHARES_OUT","CY2023")</f>
        <v>984000000</v>
      </c>
      <c r="D409" s="5">
        <f>_xll.SNL.Clients.Office.Excel.Functions.SPG(A409, "IQ_DILUT_EPS_NORM", "CY2023")</f>
        <v>3.948</v>
      </c>
      <c r="E409">
        <f t="shared" si="36"/>
        <v>3884832</v>
      </c>
      <c r="F409">
        <f t="shared" si="37"/>
        <v>0.11145055512522592</v>
      </c>
      <c r="G409" t="s">
        <v>919</v>
      </c>
      <c r="H409" s="4" cm="1">
        <f t="array" ref="H409">_xll.SNL.Clients.Office.Excel.Functions.SPG(G409, "SP_TOTAL_REV", "CY2022")</f>
        <v>31352000</v>
      </c>
      <c r="I409" s="4">
        <f>_xll.SNL.Clients.Office.Excel.Functions.SPG(G409,"IQ_AVG_DILUT_SHARES_OUT","CY2022")</f>
        <v>997000000</v>
      </c>
      <c r="J409" s="5">
        <f>_xll.SNL.Clients.Office.Excel.Functions.SPG(G409, "IQ_DILUT_EPS_NORM", "CY2022")</f>
        <v>1.083</v>
      </c>
      <c r="K409">
        <f t="shared" si="38"/>
        <v>1079751</v>
      </c>
      <c r="L409">
        <f t="shared" si="39"/>
        <v>3.4439621076805309E-2</v>
      </c>
      <c r="M409" t="s">
        <v>931</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0.89700000000000002</v>
      </c>
      <c r="Q409">
        <f t="shared" si="40"/>
        <v>575874</v>
      </c>
      <c r="R409">
        <f t="shared" si="41"/>
        <v>2.4182161753590326E-2</v>
      </c>
    </row>
    <row r="410" spans="1:18" x14ac:dyDescent="0.3">
      <c r="A410" t="s">
        <v>920</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920</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932</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2.5249999999999999</v>
      </c>
      <c r="Q410">
        <f t="shared" si="40"/>
        <v>395296.32500000001</v>
      </c>
      <c r="R410">
        <f t="shared" si="41"/>
        <v>2.3324894969139809E-2</v>
      </c>
    </row>
    <row r="411" spans="1:18" x14ac:dyDescent="0.3">
      <c r="A411" t="s">
        <v>921</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921</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933</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922</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922</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934</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923</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3.1989999999999998</v>
      </c>
      <c r="E413">
        <f t="shared" si="36"/>
        <v>2024112.8670000001</v>
      </c>
      <c r="F413">
        <f t="shared" si="37"/>
        <v>0.12105938199760766</v>
      </c>
      <c r="G413" t="s">
        <v>923</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936</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924</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3.18</v>
      </c>
      <c r="E414">
        <f t="shared" si="36"/>
        <v>653779.38</v>
      </c>
      <c r="F414">
        <f t="shared" si="37"/>
        <v>7.2876979155055172E-2</v>
      </c>
      <c r="G414" t="s">
        <v>924</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1.2989999999999999</v>
      </c>
      <c r="K414">
        <f t="shared" si="38"/>
        <v>264391.96500000003</v>
      </c>
      <c r="L414">
        <f t="shared" si="39"/>
        <v>3.6493024844720501E-2</v>
      </c>
      <c r="M414" t="s">
        <v>937</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5.5570000000000004</v>
      </c>
      <c r="Q414">
        <f t="shared" si="40"/>
        <v>2123885.4000000004</v>
      </c>
      <c r="R414">
        <f t="shared" si="41"/>
        <v>0.11512197951108463</v>
      </c>
    </row>
    <row r="415" spans="1:18" x14ac:dyDescent="0.3">
      <c r="A415" t="s">
        <v>925</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925</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938</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926</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926</v>
      </c>
      <c r="H416" s="4" cm="1">
        <f t="array" ref="H416">_xll.SNL.Clients.Office.Excel.Functions.SPG(G416, "SP_TOTAL_REV", "CY2022")</f>
        <v>5925746</v>
      </c>
      <c r="I416" s="4">
        <f>_xll.SNL.Clients.Office.Excel.Functions.SPG(G416,"IQ_AVG_DILUT_SHARES_OUT","CY2022")</f>
        <v>327816695</v>
      </c>
      <c r="J416" s="5">
        <f>_xll.SNL.Clients.Office.Excel.Functions.SPG(G416, "IQ_DILUT_EPS_NORM", "CY2022")</f>
        <v>3.7549999999999999</v>
      </c>
      <c r="K416">
        <f t="shared" si="38"/>
        <v>1230951.6897249999</v>
      </c>
      <c r="L416">
        <f t="shared" si="39"/>
        <v>0.20772940482514773</v>
      </c>
      <c r="M416" t="s">
        <v>939</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927</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927</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940</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928</v>
      </c>
      <c r="B418" s="4" cm="1">
        <f t="array" ref="B418">_xll.SNL.Clients.Office.Excel.Functions.SPG(A418, "SP_TOTAL_REV", "CY2023")</f>
        <v>8207800</v>
      </c>
      <c r="C418" s="4">
        <f>_xll.SNL.Clients.Office.Excel.Functions.SPG(A418,"IQ_AVG_DILUT_SHARES_OUT","CY2023")</f>
        <v>104025000</v>
      </c>
      <c r="D418" s="5">
        <f>_xll.SNL.Clients.Office.Excel.Functions.SPG(A418, "IQ_DILUT_EPS_NORM", "CY2023")</f>
        <v>6.9710000000000001</v>
      </c>
      <c r="E418">
        <f t="shared" si="36"/>
        <v>725158.27500000002</v>
      </c>
      <c r="F418">
        <f t="shared" si="37"/>
        <v>8.8349895830795097E-2</v>
      </c>
      <c r="G418" t="s">
        <v>928</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941</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4.7690000000000001</v>
      </c>
      <c r="Q418">
        <f t="shared" si="40"/>
        <v>5986891.8113609999</v>
      </c>
      <c r="R418">
        <f t="shared" si="41"/>
        <v>7.5239620104824614E-2</v>
      </c>
    </row>
    <row r="419" spans="1:18" x14ac:dyDescent="0.3">
      <c r="A419" t="s">
        <v>929</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929</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942</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7.0030000000000001</v>
      </c>
      <c r="Q419">
        <f t="shared" si="40"/>
        <v>1590381.3</v>
      </c>
      <c r="R419">
        <f t="shared" si="41"/>
        <v>0.24511147586461995</v>
      </c>
    </row>
    <row r="420" spans="1:18" x14ac:dyDescent="0.3">
      <c r="A420" t="s">
        <v>930</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930</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2.5339999999999998</v>
      </c>
      <c r="K420">
        <f t="shared" si="38"/>
        <v>2739254</v>
      </c>
      <c r="L420">
        <f t="shared" si="39"/>
        <v>9.3556952081696773E-2</v>
      </c>
      <c r="M420" t="s">
        <v>943</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931</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931</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0.89700000000000002</v>
      </c>
      <c r="K421">
        <f t="shared" si="38"/>
        <v>575874</v>
      </c>
      <c r="L421">
        <f t="shared" si="39"/>
        <v>2.4182161753590326E-2</v>
      </c>
      <c r="M421" t="s">
        <v>944</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932</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0.88600000000000001</v>
      </c>
      <c r="E422">
        <f t="shared" si="36"/>
        <v>132679.386</v>
      </c>
      <c r="F422">
        <f t="shared" si="37"/>
        <v>8.4074865503672106E-3</v>
      </c>
      <c r="G422" t="s">
        <v>932</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2.5249999999999999</v>
      </c>
      <c r="K422">
        <f t="shared" si="38"/>
        <v>395296.32500000001</v>
      </c>
      <c r="L422">
        <f t="shared" si="39"/>
        <v>2.3324894969139809E-2</v>
      </c>
      <c r="M422" t="s">
        <v>945</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1.8660000000000001</v>
      </c>
      <c r="Q422">
        <f t="shared" si="40"/>
        <v>431232.6</v>
      </c>
      <c r="R422">
        <f t="shared" si="41"/>
        <v>2.0603761144396982E-2</v>
      </c>
    </row>
    <row r="423" spans="1:18" x14ac:dyDescent="0.3">
      <c r="A423" t="s">
        <v>933</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933</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946</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934</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934</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947</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935</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935</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948</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11.759</v>
      </c>
      <c r="Q425">
        <f t="shared" si="40"/>
        <v>560904.30000000005</v>
      </c>
      <c r="R425">
        <f t="shared" si="41"/>
        <v>0.10275607298574727</v>
      </c>
    </row>
    <row r="426" spans="1:18" x14ac:dyDescent="0.3">
      <c r="A426" t="s">
        <v>936</v>
      </c>
      <c r="B426" s="4" cm="1">
        <f t="array" ref="B426">_xll.SNL.Clients.Office.Excel.Functions.SPG(A426, "SP_TOTAL_REV", "CY2023")</f>
        <v>4682578</v>
      </c>
      <c r="C426" s="4">
        <f>_xll.SNL.Clients.Office.Excel.Functions.SPG(A426,"IQ_AVG_DILUT_SHARES_OUT","CY2023")</f>
        <v>99804250</v>
      </c>
      <c r="D426" s="5">
        <f>_xll.SNL.Clients.Office.Excel.Functions.SPG(A426, "IQ_DILUT_EPS_NORM", "CY2023")</f>
        <v>4.7809999999999997</v>
      </c>
      <c r="E426">
        <f t="shared" si="36"/>
        <v>477164.11924999993</v>
      </c>
      <c r="F426">
        <f t="shared" si="37"/>
        <v>0.10190201193658706</v>
      </c>
      <c r="G426" t="s">
        <v>936</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949</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937</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6.351</v>
      </c>
      <c r="E427">
        <f t="shared" si="36"/>
        <v>2436878.7000000002</v>
      </c>
      <c r="F427">
        <f t="shared" si="37"/>
        <v>0.11888373012001172</v>
      </c>
      <c r="G427" t="s">
        <v>937</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5.5570000000000004</v>
      </c>
      <c r="K427">
        <f t="shared" si="38"/>
        <v>2123885.4000000004</v>
      </c>
      <c r="L427">
        <f t="shared" si="39"/>
        <v>0.11512197951108463</v>
      </c>
      <c r="M427" t="s">
        <v>950</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3.2879999999999998</v>
      </c>
      <c r="Q427">
        <f t="shared" si="40"/>
        <v>558085.39199999999</v>
      </c>
      <c r="R427">
        <f t="shared" si="41"/>
        <v>0.17688666627575836</v>
      </c>
    </row>
    <row r="428" spans="1:18" x14ac:dyDescent="0.3">
      <c r="A428" t="s">
        <v>938</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938</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951</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2.4649999999999999</v>
      </c>
      <c r="Q428">
        <f t="shared" si="40"/>
        <v>8565874.9999999981</v>
      </c>
      <c r="R428">
        <f t="shared" si="41"/>
        <v>0.105151788563993</v>
      </c>
    </row>
    <row r="429" spans="1:18" x14ac:dyDescent="0.3">
      <c r="A429" t="s">
        <v>939</v>
      </c>
      <c r="B429" s="4" cm="1">
        <f t="array" ref="B429">_xll.SNL.Clients.Office.Excel.Functions.SPG(A429, "SP_TOTAL_REV", "CY2023")</f>
        <v>5595506</v>
      </c>
      <c r="C429" s="4">
        <f>_xll.SNL.Clients.Office.Excel.Functions.SPG(A429,"IQ_AVG_DILUT_SHARES_OUT","CY2023")</f>
        <v>155189000</v>
      </c>
      <c r="D429" s="5">
        <f>_xll.SNL.Clients.Office.Excel.Functions.SPG(A429, "IQ_DILUT_EPS_NORM", "CY2023")</f>
        <v>5.8879999999999999</v>
      </c>
      <c r="E429">
        <f t="shared" si="36"/>
        <v>913752.83200000005</v>
      </c>
      <c r="F429">
        <f t="shared" si="37"/>
        <v>0.16330119778264915</v>
      </c>
      <c r="G429" t="s">
        <v>939</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952</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940</v>
      </c>
      <c r="B430" s="4" cm="1">
        <f t="array" ref="B430">_xll.SNL.Clients.Office.Excel.Functions.SPG(A430, "SP_TOTAL_REV", "CY2023")</f>
        <v>77512217</v>
      </c>
      <c r="C430" s="4">
        <f>_xll.SNL.Clients.Office.Excel.Functions.SPG(A430,"IQ_AVG_DILUT_SHARES_OUT","CY2023")</f>
        <v>507837215</v>
      </c>
      <c r="D430" s="5">
        <f>_xll.SNL.Clients.Office.Excel.Functions.SPG(A430, "IQ_DILUT_EPS_NORM", "CY2023")</f>
        <v>3.8149999999999999</v>
      </c>
      <c r="E430">
        <f t="shared" si="36"/>
        <v>1937398.9752249999</v>
      </c>
      <c r="F430">
        <f t="shared" si="37"/>
        <v>2.4994756313382185E-2</v>
      </c>
      <c r="G430" t="s">
        <v>940</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953</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2.96</v>
      </c>
      <c r="Q430">
        <f t="shared" si="40"/>
        <v>636320.07999999996</v>
      </c>
      <c r="R430">
        <f t="shared" si="41"/>
        <v>4.9445961613178956E-2</v>
      </c>
    </row>
    <row r="431" spans="1:18" x14ac:dyDescent="0.3">
      <c r="A431" t="s">
        <v>941</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6.4669999999999996</v>
      </c>
      <c r="E431">
        <f t="shared" si="36"/>
        <v>7762251.2692879988</v>
      </c>
      <c r="F431">
        <f t="shared" si="37"/>
        <v>9.8809176268336754E-2</v>
      </c>
      <c r="G431" t="s">
        <v>941</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4.7690000000000001</v>
      </c>
      <c r="K431">
        <f t="shared" si="38"/>
        <v>5986891.8113609999</v>
      </c>
      <c r="L431">
        <f t="shared" si="39"/>
        <v>7.5239620104824614E-2</v>
      </c>
      <c r="M431" t="s">
        <v>954</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942</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6.4279999999999999</v>
      </c>
      <c r="E432">
        <f t="shared" si="36"/>
        <v>1445014.4</v>
      </c>
      <c r="F432">
        <f t="shared" si="37"/>
        <v>0.22366912777648787</v>
      </c>
      <c r="G432" t="s">
        <v>942</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7.0030000000000001</v>
      </c>
      <c r="K432">
        <f t="shared" si="38"/>
        <v>1590381.3</v>
      </c>
      <c r="L432">
        <f t="shared" si="39"/>
        <v>0.24511147586461995</v>
      </c>
      <c r="M432" t="s">
        <v>955</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943</v>
      </c>
      <c r="B433" s="4" cm="1">
        <f t="array" ref="B433">_xll.SNL.Clients.Office.Excel.Functions.SPG(A433, "SP_TOTAL_REV", "CY2023")</f>
        <v>5396400</v>
      </c>
      <c r="C433" s="4">
        <f>_xll.SNL.Clients.Office.Excel.Functions.SPG(A433,"IQ_AVG_DILUT_SHARES_OUT","CY2023")</f>
        <v>169425000</v>
      </c>
      <c r="D433" s="5">
        <f>_xll.SNL.Clients.Office.Excel.Functions.SPG(A433, "IQ_DILUT_EPS_NORM", "CY2023")</f>
        <v>-2.3410000000000002</v>
      </c>
      <c r="E433">
        <f t="shared" si="36"/>
        <v>-396623.92500000005</v>
      </c>
      <c r="F433">
        <f t="shared" si="37"/>
        <v>-7.3497873582388268E-2</v>
      </c>
      <c r="G433" t="s">
        <v>943</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956</v>
      </c>
      <c r="N433" s="4" cm="1">
        <f t="array" ref="N433">_xll.SNL.Clients.Office.Excel.Functions.SPG(M433, "SP_TOTAL_REV", "CY2022")</f>
        <v>14204717</v>
      </c>
      <c r="O433" s="4">
        <f>_xll.SNL.Clients.Office.Excel.Functions.SPG(M433,"IQ_AVG_DILUT_SHARES_OUT","CY2022")</f>
        <v>560743000</v>
      </c>
      <c r="P433" s="5">
        <f>_xll.SNL.Clients.Office.Excel.Functions.SPG(M433, "IQ_DILUT_EPS_NORM", "CY2022")</f>
        <v>1.5649999999999999</v>
      </c>
      <c r="Q433">
        <f t="shared" si="40"/>
        <v>877562.79500000004</v>
      </c>
      <c r="R433">
        <f t="shared" si="41"/>
        <v>6.1779674667224983E-2</v>
      </c>
    </row>
    <row r="434" spans="1:18" x14ac:dyDescent="0.3">
      <c r="A434" t="s">
        <v>944</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3.294</v>
      </c>
      <c r="E434">
        <f t="shared" si="36"/>
        <v>773431.2</v>
      </c>
      <c r="F434">
        <f t="shared" si="37"/>
        <v>0.11497929148022061</v>
      </c>
      <c r="G434" t="s">
        <v>944</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957</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945</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4.3390000000000004</v>
      </c>
      <c r="E435">
        <f t="shared" si="36"/>
        <v>980614.00000000012</v>
      </c>
      <c r="F435">
        <f t="shared" si="37"/>
        <v>6.1058261676307422E-2</v>
      </c>
      <c r="G435" t="s">
        <v>945</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1.8660000000000001</v>
      </c>
      <c r="K435">
        <f t="shared" si="38"/>
        <v>431232.6</v>
      </c>
      <c r="L435">
        <f t="shared" si="39"/>
        <v>2.0603761144396982E-2</v>
      </c>
      <c r="M435" t="s">
        <v>958</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946</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946</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959</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947</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947</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960</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1.25</v>
      </c>
      <c r="Q437">
        <f t="shared" si="40"/>
        <v>312750</v>
      </c>
      <c r="R437">
        <f t="shared" si="41"/>
        <v>8.5071947338356504E-2</v>
      </c>
    </row>
    <row r="438" spans="1:18" x14ac:dyDescent="0.3">
      <c r="A438" t="s">
        <v>948</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948</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11.759</v>
      </c>
      <c r="K438">
        <f t="shared" si="38"/>
        <v>560904.30000000005</v>
      </c>
      <c r="L438">
        <f t="shared" si="39"/>
        <v>0.10275607298574727</v>
      </c>
      <c r="M438" t="s">
        <v>961</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3.5</v>
      </c>
      <c r="Q438">
        <f t="shared" si="40"/>
        <v>4684617</v>
      </c>
      <c r="R438">
        <f t="shared" si="41"/>
        <v>0.23541971958389868</v>
      </c>
    </row>
    <row r="439" spans="1:18" x14ac:dyDescent="0.3">
      <c r="A439" t="s">
        <v>949</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5.5220000000000002</v>
      </c>
      <c r="E439">
        <f t="shared" si="36"/>
        <v>261212.68799999999</v>
      </c>
      <c r="F439">
        <f t="shared" si="37"/>
        <v>8.7817668177626471E-2</v>
      </c>
      <c r="G439" t="s">
        <v>949</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962</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950</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2.048</v>
      </c>
      <c r="E440">
        <f t="shared" si="36"/>
        <v>336494.592</v>
      </c>
      <c r="F440">
        <f t="shared" si="37"/>
        <v>0.12573136175418434</v>
      </c>
      <c r="G440" t="s">
        <v>950</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3.2879999999999998</v>
      </c>
      <c r="K440">
        <f t="shared" si="38"/>
        <v>558085.39199999999</v>
      </c>
      <c r="L440">
        <f t="shared" si="39"/>
        <v>0.17688666627575836</v>
      </c>
      <c r="M440" t="s">
        <v>963</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5.42</v>
      </c>
      <c r="Q440">
        <f t="shared" si="40"/>
        <v>1957975</v>
      </c>
      <c r="R440">
        <f t="shared" si="41"/>
        <v>3.6523251692812772E-2</v>
      </c>
    </row>
    <row r="441" spans="1:18" x14ac:dyDescent="0.3">
      <c r="A441" t="s">
        <v>951</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951</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2.4649999999999999</v>
      </c>
      <c r="K441">
        <f t="shared" si="38"/>
        <v>8565874.9999999981</v>
      </c>
      <c r="L441">
        <f t="shared" si="39"/>
        <v>0.105151788563993</v>
      </c>
      <c r="M441" t="s">
        <v>964</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952</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952</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965</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0.13200000000000001</v>
      </c>
      <c r="Q442">
        <f t="shared" si="40"/>
        <v>42596.4</v>
      </c>
      <c r="R442">
        <f t="shared" si="41"/>
        <v>2.8107159353348732E-2</v>
      </c>
    </row>
    <row r="443" spans="1:18" x14ac:dyDescent="0.3">
      <c r="A443" t="s">
        <v>953</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3.76</v>
      </c>
      <c r="E443">
        <f t="shared" si="36"/>
        <v>758670.24</v>
      </c>
      <c r="F443">
        <f t="shared" si="37"/>
        <v>5.5446191624643718E-2</v>
      </c>
      <c r="G443" t="s">
        <v>953</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2.96</v>
      </c>
      <c r="K443">
        <f t="shared" si="38"/>
        <v>636320.07999999996</v>
      </c>
      <c r="L443">
        <f t="shared" si="39"/>
        <v>4.9445961613178956E-2</v>
      </c>
      <c r="M443" t="s">
        <v>966</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954</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11.212999999999999</v>
      </c>
      <c r="E444">
        <f t="shared" si="36"/>
        <v>4350644</v>
      </c>
      <c r="F444">
        <f t="shared" si="37"/>
        <v>0.10151536505121683</v>
      </c>
      <c r="G444" t="s">
        <v>954</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967</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955</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955</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968</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956</v>
      </c>
      <c r="B446" s="4" cm="1">
        <f t="array" ref="B446">_xll.SNL.Clients.Office.Excel.Functions.SPG(A446, "SP_TOTAL_REV", "CY2023")</f>
        <v>14555741</v>
      </c>
      <c r="C446" s="4">
        <f>_xll.SNL.Clients.Office.Excel.Functions.SPG(A446,"IQ_AVG_DILUT_SHARES_OUT","CY2023")</f>
        <v>548729000</v>
      </c>
      <c r="D446" s="5">
        <f>_xll.SNL.Clients.Office.Excel.Functions.SPG(A446, "IQ_DILUT_EPS_NORM", "CY2023")</f>
        <v>1.631</v>
      </c>
      <c r="E446">
        <f t="shared" si="36"/>
        <v>894976.99899999995</v>
      </c>
      <c r="F446">
        <f t="shared" si="37"/>
        <v>6.1486186034774869E-2</v>
      </c>
      <c r="G446" t="s">
        <v>956</v>
      </c>
      <c r="H446" s="4" cm="1">
        <f t="array" ref="H446">_xll.SNL.Clients.Office.Excel.Functions.SPG(G446, "SP_TOTAL_REV", "CY2022")</f>
        <v>14204717</v>
      </c>
      <c r="I446" s="4">
        <f>_xll.SNL.Clients.Office.Excel.Functions.SPG(G446,"IQ_AVG_DILUT_SHARES_OUT","CY2022")</f>
        <v>560743000</v>
      </c>
      <c r="J446" s="5">
        <f>_xll.SNL.Clients.Office.Excel.Functions.SPG(G446, "IQ_DILUT_EPS_NORM", "CY2022")</f>
        <v>1.5649999999999999</v>
      </c>
      <c r="K446">
        <f t="shared" si="38"/>
        <v>877562.79500000004</v>
      </c>
      <c r="L446">
        <f t="shared" si="39"/>
        <v>6.1779674667224983E-2</v>
      </c>
      <c r="M446" t="s">
        <v>969</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10.772</v>
      </c>
      <c r="Q446">
        <f t="shared" si="40"/>
        <v>9425500</v>
      </c>
      <c r="R446">
        <f t="shared" si="41"/>
        <v>9.3937491279475371E-2</v>
      </c>
    </row>
    <row r="447" spans="1:18" x14ac:dyDescent="0.3">
      <c r="A447" t="s">
        <v>957</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957</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970</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958</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21.577999999999999</v>
      </c>
      <c r="E448">
        <f t="shared" si="36"/>
        <v>1237498.3</v>
      </c>
      <c r="F448">
        <f t="shared" si="37"/>
        <v>0.17736825283072954</v>
      </c>
      <c r="G448" t="s">
        <v>958</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971</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959</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959</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972</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960</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0.98799999999999999</v>
      </c>
      <c r="E450">
        <f t="shared" si="36"/>
        <v>246110.8</v>
      </c>
      <c r="F450">
        <f t="shared" si="37"/>
        <v>6.4788164372022006E-2</v>
      </c>
      <c r="G450" t="s">
        <v>960</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1.25</v>
      </c>
      <c r="K450">
        <f t="shared" si="38"/>
        <v>312750</v>
      </c>
      <c r="L450">
        <f t="shared" si="39"/>
        <v>8.5071947338356504E-2</v>
      </c>
      <c r="M450" t="s">
        <v>973</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23.369</v>
      </c>
      <c r="Q450">
        <f t="shared" si="40"/>
        <v>9254124</v>
      </c>
      <c r="R450">
        <f t="shared" si="41"/>
        <v>5.4057935965511804E-2</v>
      </c>
    </row>
    <row r="451" spans="1:18" x14ac:dyDescent="0.3">
      <c r="A451" t="s">
        <v>961</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2.6429999999999998</v>
      </c>
      <c r="E451">
        <f t="shared" si="36"/>
        <v>3520378.2089999993</v>
      </c>
      <c r="F451">
        <f t="shared" si="37"/>
        <v>0.17582550239736286</v>
      </c>
      <c r="G451" t="s">
        <v>961</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3.5</v>
      </c>
      <c r="K451">
        <f t="shared" si="38"/>
        <v>4684617</v>
      </c>
      <c r="L451">
        <f t="shared" si="39"/>
        <v>0.23541971958389868</v>
      </c>
      <c r="M451" t="s">
        <v>974</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0.11700000000000001</v>
      </c>
      <c r="Q451">
        <f t="shared" si="40"/>
        <v>47204.118000000002</v>
      </c>
      <c r="R451">
        <f t="shared" si="41"/>
        <v>1.1597333926907791E-2</v>
      </c>
    </row>
    <row r="452" spans="1:18" x14ac:dyDescent="0.3">
      <c r="A452" t="s">
        <v>962</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2.8969999999999998</v>
      </c>
      <c r="E452">
        <f t="shared" si="36"/>
        <v>123901.79299999999</v>
      </c>
      <c r="F452">
        <f t="shared" si="37"/>
        <v>6.3482377106505894E-2</v>
      </c>
      <c r="G452" t="s">
        <v>962</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976</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963</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0.63100000000000001</v>
      </c>
      <c r="E453">
        <f t="shared" ref="E453:E506" si="42">C453*D453/1000</f>
        <v>223058.5</v>
      </c>
      <c r="F453">
        <f t="shared" ref="F453:F506" si="43">E453/B453</f>
        <v>4.213420853796751E-3</v>
      </c>
      <c r="G453" t="s">
        <v>963</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5.42</v>
      </c>
      <c r="K453">
        <f t="shared" ref="K453:K506" si="44">I453*J453/1000</f>
        <v>1957975</v>
      </c>
      <c r="L453">
        <f t="shared" ref="L453:L506" si="45">K453/H453</f>
        <v>3.6523251692812772E-2</v>
      </c>
      <c r="M453" t="s">
        <v>977</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4.9690000000000003</v>
      </c>
      <c r="Q453">
        <f t="shared" ref="Q453:Q506" si="46">O453*P453/1000</f>
        <v>789717.91279800015</v>
      </c>
      <c r="R453">
        <f t="shared" ref="R453:R506" si="47">Q453/N453</f>
        <v>0.31626668514136969</v>
      </c>
    </row>
    <row r="454" spans="1:18" x14ac:dyDescent="0.3">
      <c r="A454" t="s">
        <v>964</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964</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978</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4.2910000000000004</v>
      </c>
      <c r="Q454">
        <f t="shared" si="46"/>
        <v>18039364</v>
      </c>
      <c r="R454">
        <f t="shared" si="47"/>
        <v>0.13183296671173311</v>
      </c>
    </row>
    <row r="455" spans="1:18" x14ac:dyDescent="0.3">
      <c r="A455" t="s">
        <v>965</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0.19900000000000001</v>
      </c>
      <c r="E455">
        <f t="shared" si="42"/>
        <v>65491.696000000004</v>
      </c>
      <c r="F455">
        <f t="shared" si="43"/>
        <v>3.967623479919765E-2</v>
      </c>
      <c r="G455" t="s">
        <v>965</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0.13200000000000001</v>
      </c>
      <c r="K455">
        <f t="shared" si="44"/>
        <v>42596.4</v>
      </c>
      <c r="L455">
        <f t="shared" si="45"/>
        <v>2.8107159353348732E-2</v>
      </c>
      <c r="M455" t="s">
        <v>979</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966</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966</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980</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1.127</v>
      </c>
      <c r="Q456">
        <f t="shared" si="46"/>
        <v>1372009.8</v>
      </c>
      <c r="R456">
        <f t="shared" si="47"/>
        <v>8.4365437473482269E-2</v>
      </c>
    </row>
    <row r="457" spans="1:18" x14ac:dyDescent="0.3">
      <c r="A457" t="s">
        <v>967</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967</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981</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968</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968</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982</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969</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6.7789999999999999</v>
      </c>
      <c r="E459">
        <f t="shared" si="42"/>
        <v>5829940</v>
      </c>
      <c r="F459">
        <f t="shared" si="43"/>
        <v>6.4094856966951774E-2</v>
      </c>
      <c r="G459" t="s">
        <v>969</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10.772</v>
      </c>
      <c r="K459">
        <f t="shared" si="44"/>
        <v>9425500</v>
      </c>
      <c r="L459">
        <f t="shared" si="45"/>
        <v>9.3937491279475371E-2</v>
      </c>
      <c r="M459" t="s">
        <v>983</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3.9649999999999999</v>
      </c>
      <c r="Q459">
        <f t="shared" si="46"/>
        <v>529724</v>
      </c>
      <c r="R459">
        <f t="shared" si="47"/>
        <v>7.2414151356080494E-2</v>
      </c>
    </row>
    <row r="460" spans="1:18" x14ac:dyDescent="0.3">
      <c r="A460" t="s">
        <v>970</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970</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984</v>
      </c>
      <c r="N460" s="4" cm="1">
        <f t="array" ref="N460">_xll.SNL.Clients.Office.Excel.Functions.SPG(M460, "SP_TOTAL_REV", "CY2022")</f>
        <v>11166499</v>
      </c>
      <c r="O460" s="4">
        <f>_xll.SNL.Clients.Office.Excel.Functions.SPG(M460,"IQ_AVG_DILUT_SHARES_OUT","CY2022")</f>
        <v>419192000</v>
      </c>
      <c r="P460" s="5">
        <f>_xll.SNL.Clients.Office.Excel.Functions.SPG(M460, "IQ_DILUT_EPS_NORM", "CY2022")</f>
        <v>2.5550000000000002</v>
      </c>
      <c r="Q460">
        <f t="shared" si="46"/>
        <v>1071035.56</v>
      </c>
      <c r="R460">
        <f t="shared" si="47"/>
        <v>9.591507239646016E-2</v>
      </c>
    </row>
    <row r="461" spans="1:18" x14ac:dyDescent="0.3">
      <c r="A461" t="s">
        <v>971</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971</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985</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24.956</v>
      </c>
      <c r="Q461">
        <f t="shared" si="46"/>
        <v>1275251.6000000001</v>
      </c>
      <c r="R461">
        <f t="shared" si="47"/>
        <v>8.3743866561597061E-2</v>
      </c>
    </row>
    <row r="462" spans="1:18" x14ac:dyDescent="0.3">
      <c r="A462" t="s">
        <v>972</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972</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986</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3.0329999999999999</v>
      </c>
      <c r="Q462">
        <f t="shared" si="46"/>
        <v>554432.4</v>
      </c>
      <c r="R462">
        <f t="shared" si="47"/>
        <v>6.6303802917962215E-2</v>
      </c>
    </row>
    <row r="463" spans="1:18" x14ac:dyDescent="0.3">
      <c r="A463" t="s">
        <v>973</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19.946000000000002</v>
      </c>
      <c r="E463">
        <f t="shared" si="42"/>
        <v>7040938.0000000009</v>
      </c>
      <c r="F463">
        <f t="shared" si="43"/>
        <v>5.0653865799526632E-2</v>
      </c>
      <c r="G463" t="s">
        <v>973</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23.369</v>
      </c>
      <c r="K463">
        <f t="shared" si="44"/>
        <v>9254124</v>
      </c>
      <c r="L463">
        <f t="shared" si="45"/>
        <v>5.4057935965511804E-2</v>
      </c>
      <c r="M463" t="s">
        <v>987</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974</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9.1999999999999998E-2</v>
      </c>
      <c r="E464">
        <f t="shared" si="42"/>
        <v>37321.64</v>
      </c>
      <c r="F464">
        <f t="shared" si="43"/>
        <v>8.3293808453191245E-3</v>
      </c>
      <c r="G464" t="s">
        <v>974</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0.11700000000000001</v>
      </c>
      <c r="K464">
        <f t="shared" si="44"/>
        <v>47204.118000000002</v>
      </c>
      <c r="L464">
        <f t="shared" si="45"/>
        <v>1.1597333926907791E-2</v>
      </c>
      <c r="M464" t="s">
        <v>988</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1.7849999999999999</v>
      </c>
      <c r="Q464">
        <f t="shared" si="46"/>
        <v>14640570</v>
      </c>
      <c r="R464">
        <f t="shared" si="47"/>
        <v>2.3950324641863342E-2</v>
      </c>
    </row>
    <row r="465" spans="1:18" x14ac:dyDescent="0.3">
      <c r="A465" t="s">
        <v>975</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975</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989</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976</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976</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990</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977</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977</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4.9690000000000003</v>
      </c>
      <c r="K467">
        <f t="shared" si="44"/>
        <v>789717.91279800015</v>
      </c>
      <c r="L467">
        <f t="shared" si="45"/>
        <v>0.31626668514136969</v>
      </c>
      <c r="M467" t="s">
        <v>991</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978</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978</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4.2910000000000004</v>
      </c>
      <c r="K468">
        <f t="shared" si="44"/>
        <v>18039364</v>
      </c>
      <c r="L468">
        <f t="shared" si="45"/>
        <v>0.13183296671173311</v>
      </c>
      <c r="M468" t="s">
        <v>992</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979</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979</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993</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980</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0.96099999999999997</v>
      </c>
      <c r="E470">
        <f t="shared" si="42"/>
        <v>1159830.8999999999</v>
      </c>
      <c r="F470">
        <f t="shared" si="43"/>
        <v>7.5182369756723641E-2</v>
      </c>
      <c r="G470" t="s">
        <v>980</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1.127</v>
      </c>
      <c r="K470">
        <f t="shared" si="44"/>
        <v>1372009.8</v>
      </c>
      <c r="L470">
        <f t="shared" si="45"/>
        <v>8.4365437473482269E-2</v>
      </c>
      <c r="M470" t="s">
        <v>994</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981</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981</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995</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0.108</v>
      </c>
      <c r="Q471">
        <f t="shared" si="46"/>
        <v>50237.063999999998</v>
      </c>
      <c r="R471">
        <f t="shared" si="47"/>
        <v>8.603231366639123E-3</v>
      </c>
    </row>
    <row r="472" spans="1:18" x14ac:dyDescent="0.3">
      <c r="A472" t="s">
        <v>982</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982</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996</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6.4790000000000001</v>
      </c>
      <c r="Q472">
        <f t="shared" si="46"/>
        <v>491108.2</v>
      </c>
      <c r="R472">
        <f t="shared" si="47"/>
        <v>0.17011611070698673</v>
      </c>
    </row>
    <row r="473" spans="1:18" x14ac:dyDescent="0.3">
      <c r="A473" t="s">
        <v>983</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983</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3.9649999999999999</v>
      </c>
      <c r="K473">
        <f t="shared" si="44"/>
        <v>529724</v>
      </c>
      <c r="L473">
        <f t="shared" si="45"/>
        <v>7.2414151356080494E-2</v>
      </c>
      <c r="M473" t="s">
        <v>997</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984</v>
      </c>
      <c r="B474" s="4" cm="1">
        <f t="array" ref="B474">_xll.SNL.Clients.Office.Excel.Functions.SPG(A474, "SP_TOTAL_REV", "CY2023")</f>
        <v>12142938</v>
      </c>
      <c r="C474" s="4">
        <f>_xll.SNL.Clients.Office.Excel.Functions.SPG(A474,"IQ_AVG_DILUT_SHARES_OUT","CY2023")</f>
        <v>409948000</v>
      </c>
      <c r="D474" s="5">
        <f>_xll.SNL.Clients.Office.Excel.Functions.SPG(A474, "IQ_DILUT_EPS_NORM", "CY2023")</f>
        <v>2.669</v>
      </c>
      <c r="E474">
        <f t="shared" si="42"/>
        <v>1094151.2120000001</v>
      </c>
      <c r="F474">
        <f t="shared" si="43"/>
        <v>9.0105970400244165E-2</v>
      </c>
      <c r="G474" t="s">
        <v>984</v>
      </c>
      <c r="H474" s="4" cm="1">
        <f t="array" ref="H474">_xll.SNL.Clients.Office.Excel.Functions.SPG(G474, "SP_TOTAL_REV", "CY2022")</f>
        <v>11166499</v>
      </c>
      <c r="I474" s="4">
        <f>_xll.SNL.Clients.Office.Excel.Functions.SPG(G474,"IQ_AVG_DILUT_SHARES_OUT","CY2022")</f>
        <v>419192000</v>
      </c>
      <c r="J474" s="5">
        <f>_xll.SNL.Clients.Office.Excel.Functions.SPG(G474, "IQ_DILUT_EPS_NORM", "CY2022")</f>
        <v>2.5550000000000002</v>
      </c>
      <c r="K474">
        <f t="shared" si="44"/>
        <v>1071035.56</v>
      </c>
      <c r="L474">
        <f t="shared" si="45"/>
        <v>9.591507239646016E-2</v>
      </c>
      <c r="M474" t="s">
        <v>998</v>
      </c>
      <c r="N474" s="4" cm="1">
        <f t="array" ref="N474">_xll.SNL.Clients.Office.Excel.Functions.SPG(M474, "SP_TOTAL_REV", "CY2022")</f>
        <v>3838.371530757669</v>
      </c>
      <c r="O474" s="4">
        <f>_xll.SNL.Clients.Office.Excel.Functions.SPG(M474,"IQ_AVG_DILUT_SHARES_OUT","CY2022")</f>
        <v>1232469274</v>
      </c>
      <c r="P474" s="5">
        <f>_xll.SNL.Clients.Office.Excel.Functions.SPG(M474, "IQ_DILUT_EPS_NORM", "CY2022")</f>
        <v>-1.3895178773630854E-3</v>
      </c>
      <c r="Q474">
        <f t="shared" si="46"/>
        <v>-1712.5380895237029</v>
      </c>
      <c r="R474">
        <f t="shared" si="47"/>
        <v>-0.4461626697157321</v>
      </c>
    </row>
    <row r="475" spans="1:18" x14ac:dyDescent="0.3">
      <c r="A475" t="s">
        <v>985</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985</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24.956</v>
      </c>
      <c r="K475">
        <f t="shared" si="44"/>
        <v>1275251.6000000001</v>
      </c>
      <c r="L475">
        <f t="shared" si="45"/>
        <v>8.3743866561597061E-2</v>
      </c>
      <c r="M475" t="s">
        <v>999</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986</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986</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3.0329999999999999</v>
      </c>
      <c r="K476">
        <f t="shared" si="44"/>
        <v>554432.4</v>
      </c>
      <c r="L476">
        <f t="shared" si="45"/>
        <v>6.6303802917962215E-2</v>
      </c>
      <c r="M476" t="s">
        <v>1000</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987</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987</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1001</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988</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1.883</v>
      </c>
      <c r="E478">
        <f t="shared" si="42"/>
        <v>15267364</v>
      </c>
      <c r="F478">
        <f t="shared" si="43"/>
        <v>2.3556202892960464E-2</v>
      </c>
      <c r="G478" t="s">
        <v>988</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1.7849999999999999</v>
      </c>
      <c r="K478">
        <f t="shared" si="44"/>
        <v>14640570</v>
      </c>
      <c r="L478">
        <f t="shared" si="45"/>
        <v>2.3950324641863342E-2</v>
      </c>
      <c r="M478" t="s">
        <v>1002</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-2.0750000000000002</v>
      </c>
      <c r="Q478">
        <f t="shared" si="46"/>
        <v>-235767.72500000003</v>
      </c>
      <c r="R478">
        <f t="shared" si="47"/>
        <v>-6.2757175274334054E-2</v>
      </c>
    </row>
    <row r="479" spans="1:18" x14ac:dyDescent="0.3">
      <c r="A479" t="s">
        <v>989</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989</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1003</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990</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990</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1004</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991</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991</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1005</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3.5710000000000002</v>
      </c>
      <c r="Q481">
        <f t="shared" si="46"/>
        <v>1035590</v>
      </c>
      <c r="R481">
        <f t="shared" si="47"/>
        <v>0.15135779011984798</v>
      </c>
    </row>
    <row r="482" spans="1:18" x14ac:dyDescent="0.3">
      <c r="A482" t="s">
        <v>992</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8.375</v>
      </c>
      <c r="E482">
        <f t="shared" si="42"/>
        <v>496386.25</v>
      </c>
      <c r="F482">
        <f t="shared" si="43"/>
        <v>0.16790135420725635</v>
      </c>
      <c r="G482" t="s">
        <v>992</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1006</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993</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3.3940000000000001</v>
      </c>
      <c r="E483">
        <f t="shared" si="42"/>
        <v>1072164.6000000001</v>
      </c>
      <c r="F483">
        <f t="shared" si="43"/>
        <v>0.12056275722478355</v>
      </c>
      <c r="G483" t="s">
        <v>993</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1007</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3.2679999999999998</v>
      </c>
      <c r="Q483">
        <f t="shared" si="46"/>
        <v>687260.4</v>
      </c>
      <c r="R483">
        <f t="shared" si="47"/>
        <v>9.9030303030303038E-2</v>
      </c>
    </row>
    <row r="484" spans="1:18" x14ac:dyDescent="0.3">
      <c r="A484" t="s">
        <v>994</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994</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1008</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995</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0.28699999999999998</v>
      </c>
      <c r="E485">
        <f t="shared" si="42"/>
        <v>148867.18700000001</v>
      </c>
      <c r="F485">
        <f t="shared" si="43"/>
        <v>2.2712692663708942E-2</v>
      </c>
      <c r="G485" t="s">
        <v>995</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0.108</v>
      </c>
      <c r="K485">
        <f t="shared" si="44"/>
        <v>50237.063999999998</v>
      </c>
      <c r="L485">
        <f t="shared" si="45"/>
        <v>8.603231366639123E-3</v>
      </c>
      <c r="M485" t="s">
        <v>1009</v>
      </c>
      <c r="N485" s="4" t="str" cm="1">
        <f t="array" ref="N485">_xll.SNL.Clients.Office.Excel.Functions.SPG(M485, "SP_TOTAL_REV", "CY2022")</f>
        <v>#INVALID COMPANY ID</v>
      </c>
      <c r="O485" s="4" t="str">
        <f>_xll.SNL.Clients.Office.Excel.Functions.SPG(M485,"IQ_AVG_DILUT_SHARES_OUT","CY2022")</f>
        <v>#INVALID COMPANY ID</v>
      </c>
      <c r="P485" s="5" t="str">
        <f>_xll.SNL.Clients.Office.Excel.Functions.SPG(M485, "IQ_DILUT_EPS_NORM", "CY2022")</f>
        <v>#INVALID COMPANY ID</v>
      </c>
      <c r="Q485" t="e">
        <f t="shared" si="46"/>
        <v>#VALUE!</v>
      </c>
      <c r="R485" t="e">
        <f t="shared" si="47"/>
        <v>#VALUE!</v>
      </c>
    </row>
    <row r="486" spans="1:18" x14ac:dyDescent="0.3">
      <c r="A486" t="s">
        <v>996</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6.0880000000000001</v>
      </c>
      <c r="E486">
        <f t="shared" si="42"/>
        <v>458426.4</v>
      </c>
      <c r="F486">
        <f t="shared" si="43"/>
        <v>0.15540931588582277</v>
      </c>
      <c r="G486" t="s">
        <v>996</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6.4790000000000001</v>
      </c>
      <c r="K486">
        <f t="shared" si="44"/>
        <v>491108.2</v>
      </c>
      <c r="L486">
        <f t="shared" si="45"/>
        <v>0.17011611070698673</v>
      </c>
      <c r="M486" t="s">
        <v>1010</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0.71299999999999997</v>
      </c>
      <c r="Q486">
        <f t="shared" si="46"/>
        <v>153651.5</v>
      </c>
      <c r="R486">
        <f t="shared" si="47"/>
        <v>3.9176823049464557E-2</v>
      </c>
    </row>
    <row r="487" spans="1:18" x14ac:dyDescent="0.3">
      <c r="A487" t="s">
        <v>997</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-3.01</v>
      </c>
      <c r="E487">
        <f t="shared" si="42"/>
        <v>-966209.99999999988</v>
      </c>
      <c r="F487">
        <f t="shared" si="43"/>
        <v>-8.5831926801101521E-2</v>
      </c>
      <c r="G487" t="s">
        <v>997</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1011</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998</v>
      </c>
      <c r="B488" s="4" cm="1">
        <f t="array" ref="B488">_xll.SNL.Clients.Office.Excel.Functions.SPG(A488, "SP_TOTAL_REV", "CY2023")</f>
        <v>3725.542704043452</v>
      </c>
      <c r="C488" s="4">
        <f>_xll.SNL.Clients.Office.Excel.Functions.SPG(A488,"IQ_AVG_DILUT_SHARES_OUT","CY2023")</f>
        <v>1271289569</v>
      </c>
      <c r="D488" s="5">
        <f>_xll.SNL.Clients.Office.Excel.Functions.SPG(A488, "IQ_DILUT_EPS_NORM", "CY2023")</f>
        <v>-1.3288118831776955E-3</v>
      </c>
      <c r="E488">
        <f t="shared" si="42"/>
        <v>-1689.304686247051</v>
      </c>
      <c r="F488">
        <f t="shared" si="43"/>
        <v>-0.45343855122465621</v>
      </c>
      <c r="G488" t="s">
        <v>998</v>
      </c>
      <c r="H488" s="4" cm="1">
        <f t="array" ref="H488">_xll.SNL.Clients.Office.Excel.Functions.SPG(G488, "SP_TOTAL_REV", "CY2022")</f>
        <v>3838.371530757669</v>
      </c>
      <c r="I488" s="4">
        <f>_xll.SNL.Clients.Office.Excel.Functions.SPG(G488,"IQ_AVG_DILUT_SHARES_OUT","CY2022")</f>
        <v>1232469274</v>
      </c>
      <c r="J488" s="5">
        <f>_xll.SNL.Clients.Office.Excel.Functions.SPG(G488, "IQ_DILUT_EPS_NORM", "CY2022")</f>
        <v>-1.3895178773630854E-3</v>
      </c>
      <c r="K488">
        <f t="shared" si="44"/>
        <v>-1712.5380895237029</v>
      </c>
      <c r="L488">
        <f t="shared" si="45"/>
        <v>-0.4461626697157321</v>
      </c>
      <c r="M488" t="s">
        <v>1012</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999</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999</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1013</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1000</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1000</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1014</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1001</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1001</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1015</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3.22</v>
      </c>
      <c r="Q491">
        <f t="shared" si="46"/>
        <v>411834.78</v>
      </c>
      <c r="R491">
        <f t="shared" si="47"/>
        <v>4.2694876632801165E-2</v>
      </c>
    </row>
    <row r="492" spans="1:18" x14ac:dyDescent="0.3">
      <c r="A492" t="s">
        <v>1002</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1002</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-2.0750000000000002</v>
      </c>
      <c r="K492">
        <f t="shared" si="44"/>
        <v>-235767.72500000003</v>
      </c>
      <c r="L492">
        <f t="shared" si="45"/>
        <v>-6.2757175274334054E-2</v>
      </c>
      <c r="M492" t="s">
        <v>1016</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3.1920000000000002</v>
      </c>
      <c r="Q492">
        <f t="shared" si="46"/>
        <v>185457.27160800001</v>
      </c>
      <c r="R492">
        <f t="shared" si="47"/>
        <v>5.9627214024208119E-2</v>
      </c>
    </row>
    <row r="493" spans="1:18" x14ac:dyDescent="0.3">
      <c r="A493" t="s">
        <v>1003</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1003</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1017</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3.0910000000000002</v>
      </c>
      <c r="Q493">
        <f t="shared" si="46"/>
        <v>788727.37899999996</v>
      </c>
      <c r="R493">
        <f t="shared" si="47"/>
        <v>0.12774981843213476</v>
      </c>
    </row>
    <row r="494" spans="1:18" x14ac:dyDescent="0.3">
      <c r="A494" t="s">
        <v>1004</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2.423</v>
      </c>
      <c r="E494">
        <f t="shared" si="42"/>
        <v>528650.14</v>
      </c>
      <c r="F494">
        <f t="shared" si="43"/>
        <v>7.1788449212384572E-2</v>
      </c>
      <c r="G494" t="s">
        <v>1004</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1005</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4.0720000000000001</v>
      </c>
      <c r="E495">
        <f t="shared" si="42"/>
        <v>1160520</v>
      </c>
      <c r="F495">
        <f t="shared" si="43"/>
        <v>0.16400791407574902</v>
      </c>
      <c r="G495" t="s">
        <v>1005</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3.5710000000000002</v>
      </c>
      <c r="K495">
        <f t="shared" si="44"/>
        <v>1035590</v>
      </c>
      <c r="L495">
        <f t="shared" si="45"/>
        <v>0.15135779011984798</v>
      </c>
      <c r="M495" t="s">
        <v>1018</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1006</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1006</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1019</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8.5370000000000008</v>
      </c>
      <c r="Q496">
        <f t="shared" si="46"/>
        <v>1474341.2232350002</v>
      </c>
      <c r="R496">
        <f t="shared" si="47"/>
        <v>7.8380713622275389E-2</v>
      </c>
    </row>
    <row r="497" spans="1:18" x14ac:dyDescent="0.3">
      <c r="A497" t="s">
        <v>1007</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3.83</v>
      </c>
      <c r="E497">
        <f t="shared" si="42"/>
        <v>803151</v>
      </c>
      <c r="F497">
        <f t="shared" si="43"/>
        <v>0.10861905277109085</v>
      </c>
      <c r="G497" t="s">
        <v>1007</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3.2679999999999998</v>
      </c>
      <c r="K497">
        <f t="shared" si="44"/>
        <v>687260.4</v>
      </c>
      <c r="L497">
        <f t="shared" si="45"/>
        <v>9.9030303030303038E-2</v>
      </c>
      <c r="M497" t="s">
        <v>1020</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1008</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1008</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1021</v>
      </c>
      <c r="N498" s="4" cm="1">
        <f t="array" ref="N498">_xll.SNL.Clients.Office.Excel.Functions.SPG(M498, "SP_TOTAL_REV", "CY2022")</f>
        <v>9148874</v>
      </c>
      <c r="O498" s="4">
        <f>_xll.SNL.Clients.Office.Excel.Functions.SPG(M498,"IQ_AVG_DILUT_SHARES_OUT","CY2022")</f>
        <v>60717000</v>
      </c>
      <c r="P498" s="5">
        <f>_xll.SNL.Clients.Office.Excel.Functions.SPG(M498, "IQ_DILUT_EPS_NORM", "CY2022")</f>
        <v>4.8129999999999997</v>
      </c>
      <c r="Q498">
        <f t="shared" si="46"/>
        <v>292230.92099999997</v>
      </c>
      <c r="R498">
        <f t="shared" si="47"/>
        <v>3.1941736327333832E-2</v>
      </c>
    </row>
    <row r="499" spans="1:18" x14ac:dyDescent="0.3">
      <c r="A499" t="s">
        <v>1009</v>
      </c>
      <c r="B499" s="4" t="str" cm="1">
        <f t="array" ref="B499">_xll.SNL.Clients.Office.Excel.Functions.SPG(A499, "SP_TOTAL_REV", "CY2023")</f>
        <v>#INVALID COMPANY ID</v>
      </c>
      <c r="C499" s="4" t="str">
        <f>_xll.SNL.Clients.Office.Excel.Functions.SPG(A499,"IQ_AVG_DILUT_SHARES_OUT","CY2023")</f>
        <v>#INVALID COMPANY ID</v>
      </c>
      <c r="D499" s="5" t="str">
        <f>_xll.SNL.Clients.Office.Excel.Functions.SPG(A499, "IQ_DILUT_EPS_NORM", "CY2023")</f>
        <v>#INVALID COMPANY ID</v>
      </c>
      <c r="E499" t="e">
        <f t="shared" si="42"/>
        <v>#VALUE!</v>
      </c>
      <c r="F499" t="e">
        <f t="shared" si="43"/>
        <v>#VALUE!</v>
      </c>
      <c r="G499" t="s">
        <v>1009</v>
      </c>
      <c r="H499" s="4" t="str" cm="1">
        <f t="array" ref="H499">_xll.SNL.Clients.Office.Excel.Functions.SPG(G499, "SP_TOTAL_REV", "CY2022")</f>
        <v>#INVALID COMPANY ID</v>
      </c>
      <c r="I499" s="4" t="str">
        <f>_xll.SNL.Clients.Office.Excel.Functions.SPG(G499,"IQ_AVG_DILUT_SHARES_OUT","CY2022")</f>
        <v>#INVALID COMPANY ID</v>
      </c>
      <c r="J499" s="5" t="str">
        <f>_xll.SNL.Clients.Office.Excel.Functions.SPG(G499, "IQ_DILUT_EPS_NORM", "CY2022")</f>
        <v>#INVALID COMPANY ID</v>
      </c>
      <c r="K499" t="e">
        <f t="shared" si="44"/>
        <v>#VALUE!</v>
      </c>
      <c r="L499" t="e">
        <f t="shared" si="45"/>
        <v>#VALUE!</v>
      </c>
      <c r="M499" t="s">
        <v>1022</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1010</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1010</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0.71299999999999997</v>
      </c>
      <c r="K500">
        <f t="shared" si="44"/>
        <v>153651.5</v>
      </c>
      <c r="L500">
        <f t="shared" si="45"/>
        <v>3.9176823049464557E-2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1011</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1011</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1023</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1.236</v>
      </c>
      <c r="Q501">
        <f t="shared" si="46"/>
        <v>1245291.0120000001</v>
      </c>
      <c r="R501">
        <f t="shared" si="47"/>
        <v>7.1249056642636463E-2</v>
      </c>
    </row>
    <row r="502" spans="1:18" x14ac:dyDescent="0.3">
      <c r="A502" t="s">
        <v>1012</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9.5649999999999995</v>
      </c>
      <c r="E502">
        <f t="shared" si="42"/>
        <v>527988</v>
      </c>
      <c r="F502">
        <f t="shared" si="43"/>
        <v>2.7138936006168079E-2</v>
      </c>
      <c r="G502" t="s">
        <v>1012</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1013</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1013</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1014</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1014</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1024</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1015</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1015</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3.22</v>
      </c>
      <c r="K505">
        <f t="shared" si="44"/>
        <v>411834.78</v>
      </c>
      <c r="L505">
        <f t="shared" si="45"/>
        <v>4.2694876632801165E-2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1016</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1.877</v>
      </c>
      <c r="E506">
        <f t="shared" si="42"/>
        <v>107434.82128599999</v>
      </c>
      <c r="F506">
        <f t="shared" si="43"/>
        <v>3.6094006602995166E-2</v>
      </c>
      <c r="G506" t="s">
        <v>1016</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3.1920000000000002</v>
      </c>
      <c r="K506">
        <f t="shared" si="44"/>
        <v>185457.27160800001</v>
      </c>
      <c r="L506">
        <f t="shared" si="45"/>
        <v>5.9627214024208119E-2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15597712059.886637</v>
      </c>
      <c r="C507">
        <f>SUM(C4:C506)</f>
        <v>377303704541</v>
      </c>
      <c r="D507">
        <f>E507/C507*1000</f>
        <v>3.6295549920656724</v>
      </c>
      <c r="E507">
        <f>SUMIF(E4:E506, "&lt;&gt;#VALUE!")</f>
        <v>1369444544.3416581</v>
      </c>
      <c r="F507">
        <f>E507/B507</f>
        <v>8.7797783359748152E-2</v>
      </c>
      <c r="H507">
        <f>SUM(H4:H506)</f>
        <v>15234065869.186394</v>
      </c>
      <c r="I507">
        <f>SUM(I4:I506)</f>
        <v>380112136221</v>
      </c>
      <c r="J507">
        <f>K507/I507*1000</f>
        <v>3.5744674384571722</v>
      </c>
      <c r="K507">
        <f>SUMIF(K4:K506, "&lt;&gt;#VALUE!")</f>
        <v>1358698453.8843615</v>
      </c>
      <c r="L507">
        <f>K507/H507</f>
        <v>8.9188169826190045E-2</v>
      </c>
      <c r="M507" t="s">
        <v>1025</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1.425</v>
      </c>
      <c r="Q507">
        <f>O507*P507/1000</f>
        <v>183967.5</v>
      </c>
      <c r="R507">
        <f>Q507/N507</f>
        <v>5.6164707678217067E-2</v>
      </c>
    </row>
    <row r="508" spans="1:18" x14ac:dyDescent="0.3">
      <c r="N508">
        <f>SUM(N5:N507)</f>
        <v>15146259537.186394</v>
      </c>
      <c r="O508">
        <f>SUM(O5:O507)</f>
        <v>378414752262</v>
      </c>
      <c r="P508">
        <f>Q508/O508*1000</f>
        <v>3.58035000703534</v>
      </c>
      <c r="Q508">
        <f>SUMIF(Q5:Q507, "&lt;&gt;#VALUE!")</f>
        <v>1354857260.9235282</v>
      </c>
      <c r="R508">
        <f>Q508/N508</f>
        <v>8.9451607348807499E-2</v>
      </c>
    </row>
    <row r="509" spans="1:18" x14ac:dyDescent="0.3">
      <c r="E509" t="s">
        <v>3</v>
      </c>
      <c r="F509" s="7">
        <f>D507/J507-1</f>
        <v>1.541140171423061E-2</v>
      </c>
      <c r="G509" s="7">
        <f>D507/P508-1</f>
        <v>1.3743065603543103E-2</v>
      </c>
    </row>
    <row r="510" spans="1:18" x14ac:dyDescent="0.3">
      <c r="E510" t="s">
        <v>1026</v>
      </c>
      <c r="F510" s="7">
        <f>B507/H507-1</f>
        <v>2.3870593302066645E-2</v>
      </c>
      <c r="G510" s="7">
        <f>B507/N508-1</f>
        <v>2.9806205392945984E-2</v>
      </c>
    </row>
    <row r="511" spans="1:18" x14ac:dyDescent="0.3">
      <c r="E511" t="s">
        <v>1027</v>
      </c>
      <c r="F511" s="7">
        <f>F507/L507-1</f>
        <v>-1.5589359767685274E-2</v>
      </c>
      <c r="G511" s="7">
        <f>F507/R508-1</f>
        <v>-1.8488477044469764E-2</v>
      </c>
    </row>
    <row r="512" spans="1:18" x14ac:dyDescent="0.3">
      <c r="E512" t="s">
        <v>2</v>
      </c>
      <c r="F512" s="7">
        <f>C507/I507-1</f>
        <v>-7.3884293932861E-3</v>
      </c>
      <c r="G512" s="7">
        <f>C507/O508-1</f>
        <v>-2.9360581593572688E-3</v>
      </c>
    </row>
  </sheetData>
  <autoFilter ref="A2:R507" xr:uid="{2FDBA3EB-8725-4938-9DC7-83087053DF4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511</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512</v>
      </c>
      <c r="D2" s="6">
        <f>AVERAGE(D6:D508)</f>
        <v>108.09050695825054</v>
      </c>
      <c r="F2" s="6">
        <f>AVERAGEIF(F6:F495,  "&lt;&gt;#VALUE!")</f>
        <v>0.11210901201020103</v>
      </c>
      <c r="K2" s="7">
        <f>D2/N2-1</f>
        <v>1.2764666579068162E-5</v>
      </c>
      <c r="N2" s="6">
        <f>AVERAGE(N6:N508)</f>
        <v>108.08912723658055</v>
      </c>
      <c r="P2" s="6">
        <f>AVERAGEIF(P6:P495,  "&lt;&gt;#VALUE!")</f>
        <v>0.11207159541060206</v>
      </c>
      <c r="U2" s="7">
        <f>N2/X2-1</f>
        <v>0.1151225398208644</v>
      </c>
      <c r="X2" s="6">
        <f>AVERAGE(X6:X508)</f>
        <v>96.930268537074156</v>
      </c>
    </row>
    <row r="3" spans="1:29" x14ac:dyDescent="0.3">
      <c r="A3" t="s">
        <v>513</v>
      </c>
      <c r="D3" s="6">
        <v>5.4630900000000002</v>
      </c>
      <c r="K3" s="7">
        <f>D3/N3-1</f>
        <v>-7.1158808484534486E-2</v>
      </c>
      <c r="N3" s="6">
        <v>5.8816189999999997</v>
      </c>
      <c r="U3" s="7">
        <f>N3/X3-1</f>
        <v>0.25830810991676034</v>
      </c>
      <c r="X3" s="6">
        <v>4.6742280000000003</v>
      </c>
    </row>
    <row r="4" spans="1:29" x14ac:dyDescent="0.3">
      <c r="B4" t="s">
        <v>0</v>
      </c>
      <c r="L4" t="s">
        <v>508</v>
      </c>
      <c r="V4" t="s">
        <v>514</v>
      </c>
    </row>
    <row r="5" spans="1:29" x14ac:dyDescent="0.3">
      <c r="A5" t="str" cm="1">
        <f t="array" ref="A5">_xll.ciqfunctions.udf.CIQRANGE("^SPX", "IQ_CONSTITUENTS", 1, 600, , , , , "Constituents")</f>
        <v>Constituents</v>
      </c>
      <c r="B5" s="1" t="s">
        <v>1</v>
      </c>
      <c r="C5" s="2" t="s">
        <v>2</v>
      </c>
      <c r="D5" s="2" t="s">
        <v>3</v>
      </c>
      <c r="E5" s="2" t="s">
        <v>4</v>
      </c>
      <c r="F5" s="3" t="s">
        <v>5</v>
      </c>
      <c r="G5" s="3" t="s">
        <v>509</v>
      </c>
      <c r="H5" s="3" t="s">
        <v>510</v>
      </c>
      <c r="I5" s="3"/>
      <c r="J5" s="3"/>
      <c r="K5" t="str" cm="1">
        <f t="array" ref="K5">_xll.ciqfunctions.udf.CIQRANGE("^SPX", "IQ_CONSTITUENTS", 1, 600, , , , , "Constituents")</f>
        <v>Constituents</v>
      </c>
      <c r="L5" s="1" t="s">
        <v>1</v>
      </c>
      <c r="M5" s="2" t="s">
        <v>2</v>
      </c>
      <c r="N5" s="2" t="s">
        <v>3</v>
      </c>
      <c r="O5" s="2" t="s">
        <v>4</v>
      </c>
      <c r="P5" s="3" t="s">
        <v>5</v>
      </c>
      <c r="Q5" s="3" t="s">
        <v>509</v>
      </c>
      <c r="R5" s="3" t="s">
        <v>510</v>
      </c>
      <c r="U5" t="str" cm="1">
        <f t="array" ref="U5">_xll.ciqfunctions.udf.CIQRANGE("^SPX", "IQ_CONSTITUENTS", 1, 600, , , , , "Constituents")</f>
        <v>Constituents</v>
      </c>
      <c r="V5" s="1" t="s">
        <v>1</v>
      </c>
      <c r="W5" s="2" t="s">
        <v>2</v>
      </c>
      <c r="X5" s="2" t="s">
        <v>3</v>
      </c>
      <c r="Y5" s="2" t="s">
        <v>4</v>
      </c>
      <c r="Z5" s="3" t="s">
        <v>5</v>
      </c>
      <c r="AA5" s="3" t="s">
        <v>509</v>
      </c>
      <c r="AB5" s="3" t="s">
        <v>510</v>
      </c>
    </row>
    <row r="6" spans="1:29" x14ac:dyDescent="0.3">
      <c r="A6" s="11" t="s">
        <v>6</v>
      </c>
      <c r="B6" s="4" cm="1">
        <f t="array" ref="B6">_xll.SNL.Clients.Office.Excel.Functions.SPG(A6, "SP_TOTAL_REV", "CY2023")</f>
        <v>24610000</v>
      </c>
      <c r="C6" s="4">
        <f>_xll.SNL.Clients.Office.Excel.Functions.SPG(A6,"IQ_AVG_DILUT_SHARES_OUT","CY2023")</f>
        <v>553900000</v>
      </c>
      <c r="D6" s="5">
        <f>_xll.SNL.Clients.Office.Excel.Functions.SPG(A6, "IQ_DILUT_EPS_NORM", "CY2023")</f>
        <v>4.0419999999999998</v>
      </c>
      <c r="E6">
        <f t="shared" ref="E6:E69" si="0">C6*D6/1000</f>
        <v>2238863.7999999998</v>
      </c>
      <c r="F6">
        <f t="shared" ref="F6:F69" si="1">E6/B6</f>
        <v>9.0973742381145861E-2</v>
      </c>
      <c r="G6" s="5">
        <f>_xll.SNL.Clients.Office.Excel.Functions.SPG(A6, "SP_MARKETCAP", "12/30/2023")</f>
        <v>60379.298594159998</v>
      </c>
      <c r="H6">
        <f>G6/$G$509</f>
        <v>1.4369744244159893E-3</v>
      </c>
      <c r="I6">
        <f>D6*H6</f>
        <v>5.8082506234894285E-3</v>
      </c>
      <c r="K6" s="11" t="s">
        <v>6</v>
      </c>
      <c r="L6" s="4" cm="1">
        <f t="array" ref="L6">_xll.SNL.Clients.Office.Excel.Functions.SPG(K6, "SP_TOTAL_REV", "CY2022")</f>
        <v>26161000</v>
      </c>
      <c r="M6" s="4">
        <f>_xll.SNL.Clients.Office.Excel.Functions.SPG(K6,"IQ_AVG_DILUT_SHARES_OUT","CY2022")</f>
        <v>567600000</v>
      </c>
      <c r="N6" s="5">
        <f>_xll.SNL.Clients.Office.Excel.Functions.SPG(K6, "IQ_DILUT_EPS_NORM", "CY2022")</f>
        <v>3.3479999999999999</v>
      </c>
      <c r="O6">
        <f t="shared" ref="O6:O69" si="2">M6*N6/1000</f>
        <v>1900324.8</v>
      </c>
      <c r="P6">
        <f t="shared" ref="P6:P69" si="3">O6/L6</f>
        <v>7.2639608577653766E-2</v>
      </c>
      <c r="Q6" s="5">
        <f>_xll.SNL.Clients.Office.Excel.Functions.SPG(K6, "SP_MARKETCAP", "12/31/2022")</f>
        <v>69104.236135760002</v>
      </c>
      <c r="R6">
        <f>Q6/$Q$509</f>
        <v>2.0543105560402197E-3</v>
      </c>
      <c r="S6">
        <f>N6*R6</f>
        <v>6.8778317416226548E-3</v>
      </c>
      <c r="U6" s="11"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2.4121987206889399E-3</v>
      </c>
      <c r="AC6">
        <f>X6*AB6</f>
        <v>1.8776554841842708E-2</v>
      </c>
    </row>
    <row r="7" spans="1:29" x14ac:dyDescent="0.3">
      <c r="A7" s="11"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2.9178944945735201E-4</v>
      </c>
      <c r="I7">
        <f t="shared" ref="I7:I70" si="6">D7*H7</f>
        <v>9.0746518781236471E-4</v>
      </c>
      <c r="K7" s="11"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2.5996497683824273E-4</v>
      </c>
      <c r="S7">
        <f t="shared" ref="S7:S70" si="8">N7*R7</f>
        <v>8.0849107796693482E-4</v>
      </c>
      <c r="U7" s="11"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3.220057906379885E-4</v>
      </c>
      <c r="AC7">
        <f t="shared" ref="AC7:AC70" si="11">X7*AB7</f>
        <v>7.805420365064841E-4</v>
      </c>
    </row>
    <row r="8" spans="1:29" x14ac:dyDescent="0.3">
      <c r="A8" s="11"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4.5477261598060757E-3</v>
      </c>
      <c r="I8">
        <f t="shared" si="6"/>
        <v>1.121924043624159E-2</v>
      </c>
      <c r="K8" s="11"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5.6906849254519786E-3</v>
      </c>
      <c r="S8">
        <f t="shared" si="8"/>
        <v>1.4038919711090031E-2</v>
      </c>
      <c r="U8" s="11"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5.6879706094049801E-3</v>
      </c>
      <c r="AC8">
        <f t="shared" si="11"/>
        <v>1.7325558476247567E-2</v>
      </c>
    </row>
    <row r="9" spans="1:29" x14ac:dyDescent="0.3">
      <c r="A9" s="11"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6.5115673200290278E-3</v>
      </c>
      <c r="I9">
        <f t="shared" si="6"/>
        <v>3.6738262819603774E-2</v>
      </c>
      <c r="K9" s="11"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8.4934190948053861E-3</v>
      </c>
      <c r="S9">
        <f t="shared" si="8"/>
        <v>4.7919870532891991E-2</v>
      </c>
      <c r="U9" s="11"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5.6409893184133303E-3</v>
      </c>
      <c r="AC9">
        <f t="shared" si="11"/>
        <v>3.4460803746187034E-2</v>
      </c>
    </row>
    <row r="10" spans="1:29" x14ac:dyDescent="0.3">
      <c r="A10" s="11"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5.2362288348300852E-3</v>
      </c>
      <c r="I10">
        <f t="shared" si="6"/>
        <v>5.0686695121155222E-2</v>
      </c>
      <c r="K10" s="11"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4.9954398817211561E-3</v>
      </c>
      <c r="S10">
        <f t="shared" si="8"/>
        <v>4.8355858055060791E-2</v>
      </c>
      <c r="U10" s="11"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6.1741648312247229E-3</v>
      </c>
      <c r="AC10">
        <f t="shared" si="11"/>
        <v>4.7139748486400755E-2</v>
      </c>
    </row>
    <row r="11" spans="1:29" x14ac:dyDescent="0.3">
      <c r="A11" s="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6.4646032200054203E-3</v>
      </c>
      <c r="I11">
        <f t="shared" si="6"/>
        <v>5.9758792165730101E-2</v>
      </c>
      <c r="K11" s="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4.6509830709610929E-3</v>
      </c>
      <c r="S11">
        <f t="shared" si="8"/>
        <v>4.299368750796434E-2</v>
      </c>
      <c r="U11" s="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6.358243666834666E-3</v>
      </c>
      <c r="AC11">
        <f t="shared" si="11"/>
        <v>4.7000137185241854E-2</v>
      </c>
    </row>
    <row r="12" spans="1:29" x14ac:dyDescent="0.3">
      <c r="A12" s="11"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5.6675398869803287E-3</v>
      </c>
      <c r="I12">
        <f t="shared" si="6"/>
        <v>1.1108378178481444E-3</v>
      </c>
      <c r="K12" s="11"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3.1045331801849356E-3</v>
      </c>
      <c r="S12">
        <f t="shared" si="8"/>
        <v>6.0848850331624742E-4</v>
      </c>
      <c r="U12" s="11"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4.0951647130129734E-3</v>
      </c>
      <c r="AC12">
        <f t="shared" si="11"/>
        <v>7.5514837307959232E-3</v>
      </c>
    </row>
    <row r="13" spans="1:29" x14ac:dyDescent="0.3">
      <c r="A13" s="11"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1.1473876870138943E-3</v>
      </c>
      <c r="I13">
        <f t="shared" si="6"/>
        <v>6.3026005647673217E-3</v>
      </c>
      <c r="K13" s="11"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1.3297640507378547E-3</v>
      </c>
      <c r="S13">
        <f t="shared" si="8"/>
        <v>7.3043939307030365E-3</v>
      </c>
      <c r="U13" s="11"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9.102707048481844E-4</v>
      </c>
      <c r="AC13">
        <f t="shared" si="11"/>
        <v>4.3784020903197664E-3</v>
      </c>
    </row>
    <row r="14" spans="1:29" x14ac:dyDescent="0.3">
      <c r="A14" s="11"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2.9129999999999998</v>
      </c>
      <c r="E14">
        <f t="shared" si="0"/>
        <v>860063.25</v>
      </c>
      <c r="F14">
        <f t="shared" si="1"/>
        <v>0.12770055679287304</v>
      </c>
      <c r="G14" s="5">
        <f>_xll.SNL.Clients.Office.Excel.Functions.SPG(A14, "SP_MARKETCAP", "12/30/2023")</f>
        <v>40736.360301059998</v>
      </c>
      <c r="H14">
        <f t="shared" si="5"/>
        <v>9.6948969695517253E-4</v>
      </c>
      <c r="I14">
        <f t="shared" si="6"/>
        <v>2.8241234872304175E-3</v>
      </c>
      <c r="K14" s="11"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2.9129999999999998</v>
      </c>
      <c r="O14">
        <f t="shared" si="2"/>
        <v>860063.25</v>
      </c>
      <c r="P14">
        <f t="shared" si="3"/>
        <v>0.12770055679287304</v>
      </c>
      <c r="Q14" s="5">
        <f>_xll.SNL.Clients.Office.Excel.Functions.SPG(K14, "SP_MARKETCAP", "12/31/2022")</f>
        <v>44307.180785999997</v>
      </c>
      <c r="R14">
        <f t="shared" si="7"/>
        <v>1.3171509343977955E-3</v>
      </c>
      <c r="S14">
        <f t="shared" si="8"/>
        <v>3.8368606719007782E-3</v>
      </c>
      <c r="U14" s="11"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1.1362155485052864E-3</v>
      </c>
      <c r="AC14">
        <f t="shared" si="11"/>
        <v>3.2098089245274344E-3</v>
      </c>
    </row>
    <row r="15" spans="1:29" x14ac:dyDescent="0.3">
      <c r="A15" s="11"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8.6959999999999997</v>
      </c>
      <c r="E15">
        <f t="shared" si="0"/>
        <v>1937034</v>
      </c>
      <c r="F15">
        <f t="shared" si="1"/>
        <v>0.15592697239730494</v>
      </c>
      <c r="G15" s="5">
        <f>_xll.SNL.Clients.Office.Excel.Functions.SPG(A15, "SP_MARKETCAP", "12/30/2023")</f>
        <v>60846.0556966</v>
      </c>
      <c r="H15">
        <f t="shared" si="5"/>
        <v>1.4480828346532303E-3</v>
      </c>
      <c r="I15">
        <f t="shared" si="6"/>
        <v>1.259252833014449E-2</v>
      </c>
      <c r="K15" s="11"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8.6959999999999997</v>
      </c>
      <c r="O15">
        <f t="shared" si="2"/>
        <v>1937034</v>
      </c>
      <c r="P15">
        <f t="shared" si="3"/>
        <v>0.15592697239730494</v>
      </c>
      <c r="Q15" s="5">
        <f>_xll.SNL.Clients.Office.Excel.Functions.SPG(K15, "SP_MARKETCAP", "12/31/2022")</f>
        <v>68429.930559820001</v>
      </c>
      <c r="R15">
        <f t="shared" si="7"/>
        <v>2.0342649967502084E-3</v>
      </c>
      <c r="S15">
        <f t="shared" si="8"/>
        <v>1.7689968411739813E-2</v>
      </c>
      <c r="U15" s="11"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1.5895112855339249E-3</v>
      </c>
      <c r="AC15">
        <f t="shared" si="11"/>
        <v>1.14651449025562E-2</v>
      </c>
    </row>
    <row r="16" spans="1:29" x14ac:dyDescent="0.3">
      <c r="A16" s="11"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1.9850000000000001</v>
      </c>
      <c r="E16">
        <f t="shared" si="0"/>
        <v>1314070</v>
      </c>
      <c r="F16">
        <f t="shared" si="1"/>
        <v>0.13250680649389937</v>
      </c>
      <c r="G16" s="5">
        <f>_xll.SNL.Clients.Office.Excel.Functions.SPG(A16, "SP_MARKETCAP", "12/30/2023")</f>
        <v>87255.682112940005</v>
      </c>
      <c r="H16">
        <f t="shared" si="5"/>
        <v>2.0766088129648115E-3</v>
      </c>
      <c r="I16">
        <f t="shared" si="6"/>
        <v>4.1220684937351513E-3</v>
      </c>
      <c r="K16" s="11"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1.9850000000000001</v>
      </c>
      <c r="O16">
        <f t="shared" si="2"/>
        <v>1314070</v>
      </c>
      <c r="P16">
        <f t="shared" si="3"/>
        <v>0.13250680649389937</v>
      </c>
      <c r="Q16" s="5">
        <f>_xll.SNL.Clients.Office.Excel.Functions.SPG(K16, "SP_MARKETCAP", "12/31/2022")</f>
        <v>54136.6491465</v>
      </c>
      <c r="R16">
        <f t="shared" si="7"/>
        <v>1.6093584999885419E-3</v>
      </c>
      <c r="S16">
        <f t="shared" si="8"/>
        <v>3.1945766224772557E-3</v>
      </c>
      <c r="U16" s="11"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2.4568421428266766E-3</v>
      </c>
      <c r="AC16">
        <f t="shared" si="11"/>
        <v>-4.2257684856618832E-4</v>
      </c>
    </row>
    <row r="17" spans="1:29" x14ac:dyDescent="0.3">
      <c r="A17" s="11"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2.9119999999999999</v>
      </c>
      <c r="E17">
        <f t="shared" si="0"/>
        <v>452516.06400000001</v>
      </c>
      <c r="F17">
        <f t="shared" si="1"/>
        <v>0.11871079770824151</v>
      </c>
      <c r="G17" s="5">
        <f>_xll.SNL.Clients.Office.Excel.Functions.SPG(A17, "SP_MARKETCAP", "12/30/2023")</f>
        <v>17850.916072799999</v>
      </c>
      <c r="H17">
        <f t="shared" si="5"/>
        <v>4.248361681281762E-4</v>
      </c>
      <c r="I17">
        <f t="shared" si="6"/>
        <v>1.2371229215892491E-3</v>
      </c>
      <c r="K17" s="11"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2.9119999999999999</v>
      </c>
      <c r="O17">
        <f t="shared" si="2"/>
        <v>452516.06400000001</v>
      </c>
      <c r="P17">
        <f t="shared" si="3"/>
        <v>0.11871079770824151</v>
      </c>
      <c r="Q17" s="5">
        <f>_xll.SNL.Clients.Office.Excel.Functions.SPG(K17, "SP_MARKETCAP", "12/31/2022")</f>
        <v>13255.525215600001</v>
      </c>
      <c r="R17">
        <f t="shared" si="7"/>
        <v>3.9405638350111123E-4</v>
      </c>
      <c r="S17">
        <f t="shared" si="8"/>
        <v>1.1474921887552358E-3</v>
      </c>
      <c r="U17" s="11"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4.4814413298112745E-4</v>
      </c>
      <c r="AC17">
        <f t="shared" si="11"/>
        <v>1.240911104224742E-3</v>
      </c>
    </row>
    <row r="18" spans="1:29" x14ac:dyDescent="0.3">
      <c r="A18" s="11"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4.0351892766946393E-4</v>
      </c>
      <c r="I18">
        <f t="shared" si="6"/>
        <v>4.6884864205915013E-3</v>
      </c>
      <c r="K18" s="11"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7.5525486435822282E-4</v>
      </c>
      <c r="S18">
        <f t="shared" si="8"/>
        <v>8.7753062689781905E-3</v>
      </c>
      <c r="U18" s="11"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6.4442212123743607E-4</v>
      </c>
      <c r="AC18">
        <f t="shared" si="11"/>
        <v>1.9944864652298648E-3</v>
      </c>
    </row>
    <row r="19" spans="1:29" x14ac:dyDescent="0.3">
      <c r="A19" s="11"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5.2428315230450501E-4</v>
      </c>
      <c r="I19">
        <f t="shared" si="6"/>
        <v>7.2246218387560788E-4</v>
      </c>
      <c r="K19" s="11"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7.1056932077051755E-4</v>
      </c>
      <c r="S19">
        <f t="shared" si="8"/>
        <v>9.7916452402177306E-4</v>
      </c>
      <c r="U19" s="11"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8.1422130568653485E-4</v>
      </c>
      <c r="AC19">
        <f t="shared" si="11"/>
        <v>1.7766308890080191E-3</v>
      </c>
    </row>
    <row r="20" spans="1:29" x14ac:dyDescent="0.3">
      <c r="A20" s="11"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5.3890000000000002</v>
      </c>
      <c r="E20">
        <f t="shared" si="0"/>
        <v>412624.95199999999</v>
      </c>
      <c r="F20">
        <f t="shared" si="1"/>
        <v>0.10683510483499298</v>
      </c>
      <c r="G20" s="5">
        <f>_xll.SNL.Clients.Office.Excel.Functions.SPG(A20, "SP_MARKETCAP", "12/30/2023")</f>
        <v>20985.417236000001</v>
      </c>
      <c r="H20">
        <f t="shared" si="5"/>
        <v>4.9943455051574886E-4</v>
      </c>
      <c r="I20">
        <f t="shared" si="6"/>
        <v>2.6914527927293709E-3</v>
      </c>
      <c r="K20" s="11"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5.3890000000000002</v>
      </c>
      <c r="O20">
        <f t="shared" si="2"/>
        <v>412624.95199999999</v>
      </c>
      <c r="P20">
        <f t="shared" si="3"/>
        <v>0.10683510483499298</v>
      </c>
      <c r="Q20" s="5">
        <f>_xll.SNL.Clients.Office.Excel.Functions.SPG(K20, "SP_MARKETCAP", "12/31/2022")</f>
        <v>16473.894825899999</v>
      </c>
      <c r="R20">
        <f t="shared" si="7"/>
        <v>4.8973113563482312E-4</v>
      </c>
      <c r="S20">
        <f t="shared" si="8"/>
        <v>2.6391610899360617E-3</v>
      </c>
      <c r="U20" s="11"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1.2211996048661579E-3</v>
      </c>
      <c r="AC20">
        <f t="shared" si="11"/>
        <v>9.2835593961925322E-3</v>
      </c>
    </row>
    <row r="21" spans="1:29" x14ac:dyDescent="0.3">
      <c r="A21" s="1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2.6468925949483E-4</v>
      </c>
      <c r="I21">
        <f t="shared" si="6"/>
        <v>1.2091005373723834E-3</v>
      </c>
      <c r="K21" s="1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2.7487861877039727E-4</v>
      </c>
      <c r="S21">
        <f t="shared" si="8"/>
        <v>1.2556455305431746E-3</v>
      </c>
      <c r="U21" s="1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2.7994666369190367E-4</v>
      </c>
      <c r="AC21">
        <f t="shared" si="11"/>
        <v>1.0206855358206807E-3</v>
      </c>
    </row>
    <row r="22" spans="1:29" x14ac:dyDescent="0.3">
      <c r="A22" s="11"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3.1154688923837277E-4</v>
      </c>
      <c r="I22">
        <f t="shared" si="6"/>
        <v>5.4333777483172208E-4</v>
      </c>
      <c r="K22" s="11"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4.1199378581013223E-4</v>
      </c>
      <c r="S22">
        <f t="shared" si="8"/>
        <v>7.1851716245287061E-4</v>
      </c>
      <c r="U22" s="11"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3.6267134030077038E-4</v>
      </c>
      <c r="AC22">
        <f t="shared" si="11"/>
        <v>5.2877481415852324E-4</v>
      </c>
    </row>
    <row r="23" spans="1:29" x14ac:dyDescent="0.3">
      <c r="A23" s="11" t="s">
        <v>23</v>
      </c>
      <c r="B23" s="4" cm="1">
        <f t="array" ref="B23">_xll.SNL.Clients.Office.Excel.Functions.SPG(A23, "SP_TOTAL_REV", "CY2023")</f>
        <v>307394000</v>
      </c>
      <c r="C23" s="4">
        <f>_xll.SNL.Clients.Office.Excel.Functions.SPG(A23,"IQ_AVG_DILUT_SHARES_OUT","CY2023")</f>
        <v>12722000000</v>
      </c>
      <c r="D23" s="5">
        <f>_xll.SNL.Clients.Office.Excel.Functions.SPG(A23, "IQ_DILUT_EPS_NORM", "CY2023")</f>
        <v>4.2510000000000003</v>
      </c>
      <c r="E23">
        <f t="shared" si="0"/>
        <v>54081222.000000007</v>
      </c>
      <c r="F23">
        <f t="shared" si="1"/>
        <v>0.17593454003656547</v>
      </c>
      <c r="G23" s="5" t="str">
        <f>_xll.SNL.Clients.Office.Excel.Functions.SPG(A23, "SP_MARKETCAP", "12/30/2023")</f>
        <v>NA</v>
      </c>
      <c r="H23" t="e">
        <f t="shared" si="5"/>
        <v>#VALUE!</v>
      </c>
      <c r="I23" t="e">
        <f t="shared" si="6"/>
        <v>#VALUE!</v>
      </c>
      <c r="K23" s="11" t="s">
        <v>23</v>
      </c>
      <c r="L23" s="4" cm="1">
        <f t="array" ref="L23">_xll.SNL.Clients.Office.Excel.Functions.SPG(K23, "SP_TOTAL_REV", "CY2023")</f>
        <v>307394000</v>
      </c>
      <c r="M23" s="4">
        <f>_xll.SNL.Clients.Office.Excel.Functions.SPG(K23,"IQ_AVG_DILUT_SHARES_OUT","CY2023")</f>
        <v>12722000000</v>
      </c>
      <c r="N23" s="5">
        <f>_xll.SNL.Clients.Office.Excel.Functions.SPG(K23, "IQ_DILUT_EPS_NORM", "CY2023")</f>
        <v>4.2510000000000003</v>
      </c>
      <c r="O23">
        <f t="shared" si="2"/>
        <v>54081222.000000007</v>
      </c>
      <c r="P23">
        <f t="shared" si="3"/>
        <v>0.17593454003656547</v>
      </c>
      <c r="Q23" s="5" t="str">
        <f>_xll.SNL.Clients.Office.Excel.Functions.SPG(K23, "SP_MARKETCAP", "12/31/2022")</f>
        <v>NA</v>
      </c>
      <c r="R23" t="e">
        <f t="shared" si="7"/>
        <v>#VALUE!</v>
      </c>
      <c r="S23" t="e">
        <f t="shared" si="8"/>
        <v>#VALUE!</v>
      </c>
      <c r="U23" s="11" t="s">
        <v>23</v>
      </c>
      <c r="V23" s="4" cm="1">
        <f t="array" ref="V23">_xll.SNL.Clients.Office.Excel.Functions.SPG(U23, "SP_TOTAL_REV", "CY2021")</f>
        <v>257637000</v>
      </c>
      <c r="W23" s="4">
        <f>_xll.SNL.Clients.Office.Excel.Functions.SPG(U23,"IQ_AVG_DILUT_SHARES_OUT","CY2021")</f>
        <v>13553000000</v>
      </c>
      <c r="X23" s="5">
        <f>_xll.SNL.Clients.Office.Excel.Functions.SPG(U23, "IQ_DILUT_EPS_NORM", "CY2021")</f>
        <v>3.6179999999999999</v>
      </c>
      <c r="Y23">
        <f t="shared" si="9"/>
        <v>49034754</v>
      </c>
      <c r="Z23">
        <f t="shared" si="10"/>
        <v>0.19032496885152367</v>
      </c>
      <c r="AA23" s="5" t="str">
        <f>_xll.SNL.Clients.Office.Excel.Functions.SPG(U23, "SP_MARKETCAP", "12/31/2021")</f>
        <v>NA</v>
      </c>
      <c r="AB23" t="e">
        <f t="shared" si="4"/>
        <v>#VALUE!</v>
      </c>
      <c r="AC23" t="e">
        <f t="shared" si="11"/>
        <v>#VALUE!</v>
      </c>
    </row>
    <row r="24" spans="1:29" x14ac:dyDescent="0.3">
      <c r="A24" s="11" t="s">
        <v>24</v>
      </c>
      <c r="B24" s="4" cm="1">
        <f t="array" ref="B24">_xll.SNL.Clients.Office.Excel.Functions.SPG(A24, "SP_TOTAL_REV", "CY2023")</f>
        <v>307394000</v>
      </c>
      <c r="C24" s="4">
        <f>_xll.SNL.Clients.Office.Excel.Functions.SPG(A24,"IQ_AVG_DILUT_SHARES_OUT","CY2023")</f>
        <v>12722000000</v>
      </c>
      <c r="D24" s="5">
        <f>_xll.SNL.Clients.Office.Excel.Functions.SPG(A24, "IQ_DILUT_EPS_NORM", "CY2023")</f>
        <v>4.2510000000000003</v>
      </c>
      <c r="E24">
        <f t="shared" si="0"/>
        <v>54081222.000000007</v>
      </c>
      <c r="F24">
        <f t="shared" si="1"/>
        <v>0.17593454003656547</v>
      </c>
      <c r="G24" s="5">
        <f>_xll.SNL.Clients.Office.Excel.Functions.SPG(A24, "SP_MARKETCAP", "12/30/2023")</f>
        <v>1755459.04</v>
      </c>
      <c r="H24">
        <f t="shared" si="5"/>
        <v>4.1778387664705846E-2</v>
      </c>
      <c r="I24">
        <f t="shared" si="6"/>
        <v>0.17759992596266458</v>
      </c>
      <c r="K24" s="11" t="s">
        <v>24</v>
      </c>
      <c r="L24" s="4" cm="1">
        <f t="array" ref="L24">_xll.SNL.Clients.Office.Excel.Functions.SPG(K24, "SP_TOTAL_REV", "CY2023")</f>
        <v>307394000</v>
      </c>
      <c r="M24" s="4">
        <f>_xll.SNL.Clients.Office.Excel.Functions.SPG(K24,"IQ_AVG_DILUT_SHARES_OUT","CY2023")</f>
        <v>12722000000</v>
      </c>
      <c r="N24" s="5">
        <f>_xll.SNL.Clients.Office.Excel.Functions.SPG(K24, "IQ_DILUT_EPS_NORM", "CY2023")</f>
        <v>4.2510000000000003</v>
      </c>
      <c r="O24">
        <f t="shared" si="2"/>
        <v>54081222.000000007</v>
      </c>
      <c r="P24">
        <f t="shared" si="3"/>
        <v>0.17593454003656547</v>
      </c>
      <c r="Q24" s="5">
        <f>_xll.SNL.Clients.Office.Excel.Functions.SPG(K24, "SP_MARKETCAP", "12/31/2022")</f>
        <v>1145003.8899999999</v>
      </c>
      <c r="R24">
        <f t="shared" si="7"/>
        <v>3.4038341344415836E-2</v>
      </c>
      <c r="S24">
        <f t="shared" si="8"/>
        <v>0.14469698905511172</v>
      </c>
      <c r="U24" s="11" t="s">
        <v>24</v>
      </c>
      <c r="V24" s="4" cm="1">
        <f t="array" ref="V24">_xll.SNL.Clients.Office.Excel.Functions.SPG(U24, "SP_TOTAL_REV", "CY2021")</f>
        <v>257637000</v>
      </c>
      <c r="W24" s="4">
        <f>_xll.SNL.Clients.Office.Excel.Functions.SPG(U24,"IQ_AVG_DILUT_SHARES_OUT","CY2021")</f>
        <v>13553000000</v>
      </c>
      <c r="X24" s="5">
        <f>_xll.SNL.Clients.Office.Excel.Functions.SPG(U24, "IQ_DILUT_EPS_NORM", "CY2021")</f>
        <v>3.6179999999999999</v>
      </c>
      <c r="Y24">
        <f t="shared" si="9"/>
        <v>49034754</v>
      </c>
      <c r="Z24">
        <f t="shared" si="10"/>
        <v>0.19032496885152367</v>
      </c>
      <c r="AA24" s="5">
        <f>_xll.SNL.Clients.Office.Excel.Functions.SPG(U24, "SP_MARKETCAP", "12/31/2021")</f>
        <v>1921854.64584366</v>
      </c>
      <c r="AB24">
        <f t="shared" si="4"/>
        <v>4.5290201616571817E-2</v>
      </c>
      <c r="AC24">
        <f t="shared" si="11"/>
        <v>0.16385994944875681</v>
      </c>
    </row>
    <row r="25" spans="1:29" x14ac:dyDescent="0.3">
      <c r="A25" s="11"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1.6980010343634079E-3</v>
      </c>
      <c r="I25">
        <f t="shared" si="6"/>
        <v>6.8446421695188969E-3</v>
      </c>
      <c r="K25" s="11"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2.4353000962633298E-3</v>
      </c>
      <c r="S25">
        <f t="shared" si="8"/>
        <v>9.816694688037482E-3</v>
      </c>
      <c r="U25" s="11"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2.0515255894472139E-3</v>
      </c>
      <c r="AC25">
        <f t="shared" si="11"/>
        <v>3.3275745060833812E-3</v>
      </c>
    </row>
    <row r="26" spans="1:29" x14ac:dyDescent="0.3">
      <c r="A26" s="11"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3.7368256862255998E-2</v>
      </c>
      <c r="I26">
        <f t="shared" si="6"/>
        <v>8.1238590418544532E-2</v>
      </c>
      <c r="K26" s="11"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2.5474830935387788E-2</v>
      </c>
      <c r="S26">
        <f t="shared" si="8"/>
        <v>5.5382282453533049E-2</v>
      </c>
      <c r="U26" s="11"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3.9849969215721252E-2</v>
      </c>
      <c r="AC26">
        <f t="shared" si="11"/>
        <v>5.6706506193971343E-2</v>
      </c>
    </row>
    <row r="27" spans="1:29" x14ac:dyDescent="0.3">
      <c r="A27" s="11"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0.40600000000000003</v>
      </c>
      <c r="E27">
        <f t="shared" si="0"/>
        <v>589918</v>
      </c>
      <c r="F27">
        <f t="shared" si="1"/>
        <v>4.2034915205928461E-2</v>
      </c>
      <c r="G27" s="5">
        <f>_xll.SNL.Clients.Office.Excel.Functions.SPG(A27, "SP_MARKETCAP", "12/30/2023")</f>
        <v>13923.46856368</v>
      </c>
      <c r="H27">
        <f t="shared" si="5"/>
        <v>3.3136635719553339E-4</v>
      </c>
      <c r="I27">
        <f t="shared" si="6"/>
        <v>1.3453474102138657E-4</v>
      </c>
      <c r="K27" s="11"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0.40600000000000003</v>
      </c>
      <c r="O27">
        <f t="shared" si="2"/>
        <v>589918</v>
      </c>
      <c r="P27">
        <f t="shared" si="3"/>
        <v>4.2034915205928461E-2</v>
      </c>
      <c r="Q27" s="5">
        <f>_xll.SNL.Clients.Office.Excel.Functions.SPG(K27, "SP_MARKETCAP", "12/31/2022")</f>
        <v>17427.34985196</v>
      </c>
      <c r="R27">
        <f t="shared" si="7"/>
        <v>5.1807516827699976E-4</v>
      </c>
      <c r="S27">
        <f t="shared" si="8"/>
        <v>2.1033851832046193E-4</v>
      </c>
      <c r="U27" s="11"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4.2909935615660861E-4</v>
      </c>
      <c r="AC27">
        <f t="shared" si="11"/>
        <v>2.2356076455759308E-4</v>
      </c>
    </row>
    <row r="28" spans="1:29" x14ac:dyDescent="0.3">
      <c r="A28" s="11" t="s">
        <v>28</v>
      </c>
      <c r="B28" s="4" cm="1">
        <f t="array" ref="B28">_xll.SNL.Clients.Office.Excel.Functions.SPG(A28, "SP_TOTAL_REV", "CY2023")</f>
        <v>7213000</v>
      </c>
      <c r="C28" s="4">
        <f>_xll.SNL.Clients.Office.Excel.Functions.SPG(A28,"IQ_AVG_DILUT_SHARES_OUT","CY2023")</f>
        <v>263400000</v>
      </c>
      <c r="D28" s="5">
        <f>_xll.SNL.Clients.Office.Excel.Functions.SPG(A28, "IQ_DILUT_EPS_NORM", "CY2023")</f>
        <v>3.161</v>
      </c>
      <c r="E28">
        <f t="shared" si="0"/>
        <v>832607.4</v>
      </c>
      <c r="F28">
        <f t="shared" si="1"/>
        <v>0.11543149868293359</v>
      </c>
      <c r="G28" s="5">
        <f>_xll.SNL.Clients.Office.Excel.Functions.SPG(A28, "SP_MARKETCAP", "12/30/2023")</f>
        <v>19021.444772319999</v>
      </c>
      <c r="H28">
        <f t="shared" si="5"/>
        <v>4.5269372599019878E-4</v>
      </c>
      <c r="I28">
        <f t="shared" si="6"/>
        <v>1.4309648678550184E-3</v>
      </c>
      <c r="K28" s="11" t="s">
        <v>28</v>
      </c>
      <c r="L28" s="4" cm="1">
        <f t="array" ref="L28">_xll.SNL.Clients.Office.Excel.Functions.SPG(K28, "SP_TOTAL_REV", "CY2023")</f>
        <v>7213000</v>
      </c>
      <c r="M28" s="4">
        <f>_xll.SNL.Clients.Office.Excel.Functions.SPG(K28,"IQ_AVG_DILUT_SHARES_OUT","CY2023")</f>
        <v>263400000</v>
      </c>
      <c r="N28" s="5">
        <f>_xll.SNL.Clients.Office.Excel.Functions.SPG(K28, "IQ_DILUT_EPS_NORM", "CY2023")</f>
        <v>3.161</v>
      </c>
      <c r="O28">
        <f t="shared" si="2"/>
        <v>832607.4</v>
      </c>
      <c r="P28">
        <f t="shared" si="3"/>
        <v>0.11543149868293359</v>
      </c>
      <c r="Q28" s="5">
        <f>_xll.SNL.Clients.Office.Excel.Functions.SPG(K28, "SP_MARKETCAP", "12/31/2022")</f>
        <v>22987.791267479999</v>
      </c>
      <c r="R28">
        <f t="shared" si="7"/>
        <v>6.8337434724057206E-4</v>
      </c>
      <c r="S28">
        <f t="shared" si="8"/>
        <v>2.1601463116274482E-3</v>
      </c>
      <c r="U28" s="11" t="s">
        <v>28</v>
      </c>
      <c r="V28" s="4" cm="1">
        <f t="array" ref="V28">_xll.SNL.Clients.Office.Excel.Functions.SPG(U28, "SP_TOTAL_REV", "CY2021")</f>
        <v>6119000</v>
      </c>
      <c r="W28" s="4">
        <f>_xll.SNL.Clients.Office.Excel.Functions.SPG(U28,"IQ_AVG_DILUT_SHARES_OUT","CY2021")</f>
        <v>257600000</v>
      </c>
      <c r="X28" s="5">
        <f>_xll.SNL.Clients.Office.Excel.Functions.SPG(U28, "IQ_DILUT_EPS_NORM", "CY2021")</f>
        <v>2.7759999999999998</v>
      </c>
      <c r="Y28">
        <f t="shared" si="9"/>
        <v>715097.59999999998</v>
      </c>
      <c r="Z28">
        <f t="shared" si="10"/>
        <v>0.11686510867788855</v>
      </c>
      <c r="AA28" s="5">
        <f>_xll.SNL.Clients.Office.Excel.Functions.SPG(U28, "SP_MARKETCAP", "12/31/2021")</f>
        <v>22929.527060910001</v>
      </c>
      <c r="AB28">
        <f t="shared" si="4"/>
        <v>5.4035455064572688E-4</v>
      </c>
      <c r="AC28">
        <f t="shared" si="11"/>
        <v>1.5000242325925377E-3</v>
      </c>
    </row>
    <row r="29" spans="1:29" x14ac:dyDescent="0.3">
      <c r="A29" s="11"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1.0164991219069287E-3</v>
      </c>
      <c r="I29">
        <f t="shared" si="6"/>
        <v>2.9773259280653939E-3</v>
      </c>
      <c r="K29" s="11"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1.4504551926727346E-3</v>
      </c>
      <c r="S29">
        <f t="shared" si="8"/>
        <v>4.2483832593384393E-3</v>
      </c>
      <c r="U29" s="11"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1.0559846154027345E-3</v>
      </c>
      <c r="AC29">
        <f t="shared" si="11"/>
        <v>3.4393418923667064E-3</v>
      </c>
    </row>
    <row r="30" spans="1:29" x14ac:dyDescent="0.3">
      <c r="A30" s="11"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9.1850000000000005</v>
      </c>
      <c r="E30">
        <f t="shared" si="0"/>
        <v>6760160</v>
      </c>
      <c r="F30">
        <f t="shared" si="1"/>
        <v>0.12160310836091524</v>
      </c>
      <c r="G30" s="5">
        <f>_xll.SNL.Clients.Office.Excel.Functions.SPG(A30, "SP_MARKETCAP", "12/30/2023")</f>
        <v>136523.19639518001</v>
      </c>
      <c r="H30">
        <f t="shared" si="5"/>
        <v>3.2491325028139663E-3</v>
      </c>
      <c r="I30">
        <f t="shared" si="6"/>
        <v>2.9843282038346283E-2</v>
      </c>
      <c r="K30" s="11"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9.1850000000000005</v>
      </c>
      <c r="O30">
        <f t="shared" si="2"/>
        <v>6760160</v>
      </c>
      <c r="P30">
        <f t="shared" si="3"/>
        <v>0.12160310836091524</v>
      </c>
      <c r="Q30" s="5">
        <f>_xll.SNL.Clients.Office.Excel.Functions.SPG(K30, "SP_MARKETCAP", "12/31/2022")</f>
        <v>110403.630834</v>
      </c>
      <c r="R30">
        <f t="shared" si="7"/>
        <v>3.2820469037800086E-3</v>
      </c>
      <c r="S30">
        <f t="shared" si="8"/>
        <v>3.0145600811219381E-2</v>
      </c>
      <c r="U30" s="11"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2.9862055888205292E-3</v>
      </c>
      <c r="AC30">
        <f t="shared" si="11"/>
        <v>2.3417824227530588E-2</v>
      </c>
    </row>
    <row r="31" spans="1:29" x14ac:dyDescent="0.3">
      <c r="A31" s="1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2.4470000000000001</v>
      </c>
      <c r="E31">
        <f t="shared" si="0"/>
        <v>1774645.3173960003</v>
      </c>
      <c r="F31">
        <f t="shared" si="1"/>
        <v>6.3520843202663047E-2</v>
      </c>
      <c r="G31" s="5">
        <f>_xll.SNL.Clients.Office.Excel.Functions.SPG(A31, "SP_MARKETCAP", "12/30/2023")</f>
        <v>47563.233238250003</v>
      </c>
      <c r="H31">
        <f t="shared" si="5"/>
        <v>1.1319632936661575E-3</v>
      </c>
      <c r="I31">
        <f t="shared" si="6"/>
        <v>2.7699141796010875E-3</v>
      </c>
      <c r="K31" s="1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2.4470000000000001</v>
      </c>
      <c r="O31">
        <f t="shared" si="2"/>
        <v>1774645.3173960003</v>
      </c>
      <c r="P31">
        <f t="shared" si="3"/>
        <v>6.3520843202663047E-2</v>
      </c>
      <c r="Q31" s="5">
        <f>_xll.SNL.Clients.Office.Excel.Functions.SPG(K31, "SP_MARKETCAP", "12/31/2022")</f>
        <v>46986.055832400001</v>
      </c>
      <c r="R31">
        <f t="shared" si="7"/>
        <v>1.396787749647743E-3</v>
      </c>
      <c r="S31">
        <f t="shared" si="8"/>
        <v>3.417939623388027E-3</v>
      </c>
      <c r="U31" s="1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1.1125623480709448E-3</v>
      </c>
      <c r="AC31">
        <f t="shared" si="11"/>
        <v>8.2529874979902686E-3</v>
      </c>
    </row>
    <row r="32" spans="1:29" x14ac:dyDescent="0.3">
      <c r="A32" s="11"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2.8679999999999999</v>
      </c>
      <c r="E32">
        <f t="shared" si="0"/>
        <v>1339820.6159999999</v>
      </c>
      <c r="F32">
        <f t="shared" si="1"/>
        <v>0.13225220278753899</v>
      </c>
      <c r="G32" s="5">
        <f>_xll.SNL.Clients.Office.Excel.Functions.SPG(A32, "SP_MARKETCAP", "12/30/2023")</f>
        <v>100635.72567384</v>
      </c>
      <c r="H32">
        <f t="shared" si="5"/>
        <v>2.3950421310432162E-3</v>
      </c>
      <c r="I32">
        <f t="shared" si="6"/>
        <v>6.8689808318319438E-3</v>
      </c>
      <c r="K32" s="11"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2.8679999999999999</v>
      </c>
      <c r="O32">
        <f t="shared" si="2"/>
        <v>1339820.6159999999</v>
      </c>
      <c r="P32">
        <f t="shared" si="3"/>
        <v>0.13225220278753899</v>
      </c>
      <c r="Q32" s="5">
        <f>_xll.SNL.Clients.Office.Excel.Functions.SPG(K32, "SP_MARKETCAP", "12/31/2022")</f>
        <v>98643.20305158</v>
      </c>
      <c r="R32">
        <f t="shared" si="7"/>
        <v>2.9324363402609944E-3</v>
      </c>
      <c r="S32">
        <f t="shared" si="8"/>
        <v>8.4102274238685316E-3</v>
      </c>
      <c r="U32" s="11"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3.1391760681279413E-3</v>
      </c>
      <c r="AC32">
        <f t="shared" si="11"/>
        <v>1.4245580997164598E-2</v>
      </c>
    </row>
    <row r="33" spans="1:29" x14ac:dyDescent="0.3">
      <c r="A33" s="11"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6.1161637067941744E-4</v>
      </c>
      <c r="I33">
        <f t="shared" si="6"/>
        <v>2.3687902036413837E-3</v>
      </c>
      <c r="K33" s="11"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8.2387978152177049E-4</v>
      </c>
      <c r="S33">
        <f t="shared" si="8"/>
        <v>3.1908863938338171E-3</v>
      </c>
      <c r="U33" s="11"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8.0796145967095381E-4</v>
      </c>
      <c r="AC33">
        <f t="shared" si="11"/>
        <v>2.4780177968108156E-3</v>
      </c>
    </row>
    <row r="34" spans="1:29" x14ac:dyDescent="0.3">
      <c r="A34" s="11"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9.1477525599236733E-4</v>
      </c>
      <c r="I34">
        <f t="shared" si="6"/>
        <v>1.7480440366758148E-2</v>
      </c>
      <c r="K34" s="11"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9.8503126986084779E-4</v>
      </c>
      <c r="S34">
        <f t="shared" si="8"/>
        <v>1.8822962535770944E-2</v>
      </c>
      <c r="U34" s="11"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7.9541175763363768E-4</v>
      </c>
      <c r="AC34">
        <f t="shared" si="11"/>
        <v>1.7470423844665219E-2</v>
      </c>
    </row>
    <row r="35" spans="1:29" x14ac:dyDescent="0.3">
      <c r="A35" s="11"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9.0570876414832401E-4</v>
      </c>
      <c r="I35">
        <f t="shared" si="6"/>
        <v>3.9280589101112814E-3</v>
      </c>
      <c r="K35" s="11"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9.5388225323383448E-4</v>
      </c>
      <c r="S35">
        <f t="shared" si="8"/>
        <v>4.1369873322751397E-3</v>
      </c>
      <c r="U35" s="11"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8.0157117746420007E-4</v>
      </c>
      <c r="AC35">
        <f t="shared" si="11"/>
        <v>2.6187330367755416E-3</v>
      </c>
    </row>
    <row r="36" spans="1:29" x14ac:dyDescent="0.3">
      <c r="A36" s="11"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9.2390000000000008</v>
      </c>
      <c r="E36">
        <f t="shared" si="0"/>
        <v>4970582</v>
      </c>
      <c r="F36">
        <f t="shared" si="1"/>
        <v>0.17632429939694927</v>
      </c>
      <c r="G36" s="5">
        <f>_xll.SNL.Clients.Office.Excel.Functions.SPG(A36, "SP_MARKETCAP", "12/30/2023")</f>
        <v>154141.97533654</v>
      </c>
      <c r="H36">
        <f t="shared" si="5"/>
        <v>3.6684440105270106E-3</v>
      </c>
      <c r="I36">
        <f t="shared" si="6"/>
        <v>3.3892754213259053E-2</v>
      </c>
      <c r="K36" s="11"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9.2390000000000008</v>
      </c>
      <c r="O36">
        <f t="shared" si="2"/>
        <v>4970582</v>
      </c>
      <c r="P36">
        <f t="shared" si="3"/>
        <v>0.17632429939694927</v>
      </c>
      <c r="Q36" s="5">
        <f>_xll.SNL.Clients.Office.Excel.Functions.SPG(K36, "SP_MARKETCAP", "12/31/2022")</f>
        <v>140139.24266384001</v>
      </c>
      <c r="R36">
        <f t="shared" si="7"/>
        <v>4.1660184905919486E-3</v>
      </c>
      <c r="S36">
        <f t="shared" si="8"/>
        <v>3.8489844834579019E-2</v>
      </c>
      <c r="U36" s="11"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9.4749999999999996</v>
      </c>
      <c r="Y36">
        <f t="shared" si="9"/>
        <v>5429175</v>
      </c>
      <c r="Z36">
        <f t="shared" si="10"/>
        <v>0.20898321721390353</v>
      </c>
      <c r="AA36" s="5">
        <f>_xll.SNL.Clients.Office.Excel.Functions.SPG(U36, "SP_MARKETCAP", "12/31/2021")</f>
        <v>126717.92997293999</v>
      </c>
      <c r="AB36">
        <f t="shared" si="4"/>
        <v>2.9862199044661504E-3</v>
      </c>
      <c r="AC36">
        <f t="shared" si="11"/>
        <v>2.8294433594816773E-2</v>
      </c>
    </row>
    <row r="37" spans="1:29" x14ac:dyDescent="0.3">
      <c r="A37" s="11"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1.4115377921059184E-3</v>
      </c>
      <c r="I37">
        <f t="shared" si="6"/>
        <v>1.7460722488350212E-3</v>
      </c>
      <c r="K37" s="11"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1.3469772637981501E-3</v>
      </c>
      <c r="S37">
        <f t="shared" si="8"/>
        <v>1.6662108753183118E-3</v>
      </c>
      <c r="U37" s="11"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1.2325783897553003E-3</v>
      </c>
      <c r="AC37">
        <f t="shared" si="11"/>
        <v>1.2572299575504063E-3</v>
      </c>
    </row>
    <row r="38" spans="1:29" x14ac:dyDescent="0.3">
      <c r="A38" s="11"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2.3451114045590889E-3</v>
      </c>
      <c r="I38">
        <f t="shared" si="6"/>
        <v>9.3992065094728287E-3</v>
      </c>
      <c r="K38" s="11"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2.4834471764338209E-3</v>
      </c>
      <c r="S38">
        <f t="shared" si="8"/>
        <v>9.9536562831467543E-3</v>
      </c>
      <c r="U38" s="11"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2.1760117049000245E-3</v>
      </c>
      <c r="AC38">
        <f t="shared" si="11"/>
        <v>6.7217001564361754E-3</v>
      </c>
    </row>
    <row r="39" spans="1:29" x14ac:dyDescent="0.3">
      <c r="A39" s="11"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7.5025317543046409E-4</v>
      </c>
      <c r="I39">
        <f t="shared" si="6"/>
        <v>3.1893262487549031E-3</v>
      </c>
      <c r="K39" s="11"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6.2563284014137128E-4</v>
      </c>
      <c r="S39">
        <f t="shared" si="8"/>
        <v>2.6595652034409694E-3</v>
      </c>
      <c r="U39" s="11"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8.2478005838013189E-4</v>
      </c>
      <c r="AC39">
        <f t="shared" si="11"/>
        <v>3.0153958934377623E-3</v>
      </c>
    </row>
    <row r="40" spans="1:29" x14ac:dyDescent="0.3">
      <c r="A40" s="11"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9.7490000000000006</v>
      </c>
      <c r="E40">
        <f t="shared" si="0"/>
        <v>1998545</v>
      </c>
      <c r="F40">
        <f t="shared" si="1"/>
        <v>0.14906727828746177</v>
      </c>
      <c r="G40" s="5">
        <f>_xll.SNL.Clients.Office.Excel.Functions.SPG(A40, "SP_MARKETCAP", "12/30/2023")</f>
        <v>58266.960721900003</v>
      </c>
      <c r="H40">
        <f t="shared" si="5"/>
        <v>1.3867026331094157E-3</v>
      </c>
      <c r="I40">
        <f t="shared" si="6"/>
        <v>1.3518963970183694E-2</v>
      </c>
      <c r="K40" s="11"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9.7490000000000006</v>
      </c>
      <c r="O40">
        <f t="shared" si="2"/>
        <v>1998545</v>
      </c>
      <c r="P40">
        <f t="shared" si="3"/>
        <v>0.14906727828746177</v>
      </c>
      <c r="Q40" s="5">
        <f>_xll.SNL.Clients.Office.Excel.Functions.SPG(K40, "SP_MARKETCAP", "12/31/2022")</f>
        <v>62084.840211039998</v>
      </c>
      <c r="R40">
        <f t="shared" si="7"/>
        <v>1.8456400033862713E-3</v>
      </c>
      <c r="S40">
        <f t="shared" si="8"/>
        <v>1.799314439301276E-2</v>
      </c>
      <c r="U40" s="11"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1.5606060099801736E-3</v>
      </c>
      <c r="AC40">
        <f t="shared" si="11"/>
        <v>7.3520149130165977E-3</v>
      </c>
    </row>
    <row r="41" spans="1:29" x14ac:dyDescent="0.3">
      <c r="A41" s="11" t="s">
        <v>41</v>
      </c>
      <c r="B41" s="4" cm="1">
        <f t="array" ref="B41">_xll.SNL.Clients.Office.Excel.Functions.SPG(A41, "SP_TOTAL_REV", "CY2023")</f>
        <v>8134000</v>
      </c>
      <c r="C41" s="4">
        <f>_xll.SNL.Clients.Office.Excel.Functions.SPG(A41,"IQ_AVG_DILUT_SHARES_OUT","CY2023")</f>
        <v>309000000</v>
      </c>
      <c r="D41" s="5">
        <f>_xll.SNL.Clients.Office.Excel.Functions.SPG(A41, "IQ_DILUT_EPS_NORM", "CY2023")</f>
        <v>5.2220000000000004</v>
      </c>
      <c r="E41">
        <f t="shared" si="0"/>
        <v>1613598.0000000002</v>
      </c>
      <c r="F41">
        <f t="shared" si="1"/>
        <v>0.19837693631669537</v>
      </c>
      <c r="G41" s="5">
        <f>_xll.SNL.Clients.Office.Excel.Functions.SPG(A41, "SP_MARKETCAP", "12/30/2023")</f>
        <v>11005.09282548</v>
      </c>
      <c r="H41">
        <f t="shared" si="5"/>
        <v>2.6191157063338628E-4</v>
      </c>
      <c r="I41">
        <f t="shared" si="6"/>
        <v>1.3677022218475433E-3</v>
      </c>
      <c r="K41" s="11" t="s">
        <v>41</v>
      </c>
      <c r="L41" s="4" cm="1">
        <f t="array" ref="L41">_xll.SNL.Clients.Office.Excel.Functions.SPG(K41, "SP_TOTAL_REV", "CY2023")</f>
        <v>8134000</v>
      </c>
      <c r="M41" s="4">
        <f>_xll.SNL.Clients.Office.Excel.Functions.SPG(K41,"IQ_AVG_DILUT_SHARES_OUT","CY2023")</f>
        <v>309000000</v>
      </c>
      <c r="N41" s="5">
        <f>_xll.SNL.Clients.Office.Excel.Functions.SPG(K41, "IQ_DILUT_EPS_NORM", "CY2023")</f>
        <v>5.2220000000000004</v>
      </c>
      <c r="O41">
        <f t="shared" si="2"/>
        <v>1613598.0000000002</v>
      </c>
      <c r="P41">
        <f t="shared" si="3"/>
        <v>0.19837693631669537</v>
      </c>
      <c r="Q41" s="5">
        <f>_xll.SNL.Clients.Office.Excel.Functions.SPG(K41, "SP_MARKETCAP", "12/31/2022")</f>
        <v>15008.17087068</v>
      </c>
      <c r="R41">
        <f t="shared" si="7"/>
        <v>4.461585218295848E-4</v>
      </c>
      <c r="S41">
        <f t="shared" si="8"/>
        <v>2.329839800994092E-3</v>
      </c>
      <c r="U41" s="1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2.3020202726528423E-4</v>
      </c>
      <c r="AC41">
        <f t="shared" si="11"/>
        <v>7.7186739742049807E-4</v>
      </c>
    </row>
    <row r="42" spans="1:29" x14ac:dyDescent="0.3">
      <c r="A42" s="11"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1.2587470274248909E-3</v>
      </c>
      <c r="I42">
        <f t="shared" si="6"/>
        <v>4.2998798456834273E-3</v>
      </c>
      <c r="K42" s="11"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1.085238890306311E-3</v>
      </c>
      <c r="S42">
        <f t="shared" si="8"/>
        <v>3.7071760492863584E-3</v>
      </c>
      <c r="U42" s="11"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4.2088082221698557E-4</v>
      </c>
      <c r="AC42">
        <f t="shared" si="11"/>
        <v>-7.6263604985717787E-4</v>
      </c>
    </row>
    <row r="43" spans="1:29" x14ac:dyDescent="0.3">
      <c r="A43" s="11"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7.1263415386528972E-2</v>
      </c>
      <c r="I43">
        <f t="shared" si="6"/>
        <v>0.33557942305516492</v>
      </c>
      <c r="K43" s="11"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6.1445441522052613E-2</v>
      </c>
      <c r="S43">
        <f t="shared" si="8"/>
        <v>0.28934658412734571</v>
      </c>
      <c r="U43" s="11"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6.865410772617464E-2</v>
      </c>
      <c r="AC43">
        <f t="shared" si="11"/>
        <v>0.30001845076338318</v>
      </c>
    </row>
    <row r="44" spans="1:29" x14ac:dyDescent="0.3">
      <c r="A44" s="11"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5.7590000000000003</v>
      </c>
      <c r="E44">
        <f t="shared" si="0"/>
        <v>4849078</v>
      </c>
      <c r="F44">
        <f t="shared" si="1"/>
        <v>0.18308771002454219</v>
      </c>
      <c r="G44" s="5">
        <f>_xll.SNL.Clients.Office.Excel.Functions.SPG(A44, "SP_MARKETCAP", "12/30/2023")</f>
        <v>134691.04570734999</v>
      </c>
      <c r="H44">
        <f t="shared" si="5"/>
        <v>3.205528921099909E-3</v>
      </c>
      <c r="I44">
        <f t="shared" si="6"/>
        <v>1.8460641056614376E-2</v>
      </c>
      <c r="K44" s="11"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5.7590000000000003</v>
      </c>
      <c r="O44">
        <f t="shared" si="2"/>
        <v>4849078</v>
      </c>
      <c r="P44">
        <f t="shared" si="3"/>
        <v>0.18308771002454219</v>
      </c>
      <c r="Q44" s="5">
        <f>_xll.SNL.Clients.Office.Excel.Functions.SPG(K44, "SP_MARKETCAP", "12/31/2022")</f>
        <v>82202.32612836</v>
      </c>
      <c r="R44">
        <f t="shared" si="7"/>
        <v>2.4436867511970729E-3</v>
      </c>
      <c r="S44">
        <f t="shared" si="8"/>
        <v>1.4073192000143944E-2</v>
      </c>
      <c r="U44" s="11"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3.294897969369907E-3</v>
      </c>
      <c r="AC44">
        <f t="shared" si="11"/>
        <v>1.7021442909764942E-2</v>
      </c>
    </row>
    <row r="45" spans="1:29" x14ac:dyDescent="0.3">
      <c r="A45" s="11"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6.0398350258790119E-4</v>
      </c>
      <c r="I45">
        <f t="shared" si="6"/>
        <v>1.7763154811110172E-3</v>
      </c>
      <c r="K45" s="11"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7.5013514021014273E-4</v>
      </c>
      <c r="S45">
        <f t="shared" si="8"/>
        <v>2.2061474473580298E-3</v>
      </c>
      <c r="U45" s="11"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1.0515405067675419E-3</v>
      </c>
      <c r="AC45">
        <f t="shared" si="11"/>
        <v>2.0315762590748907E-3</v>
      </c>
    </row>
    <row r="46" spans="1:29" x14ac:dyDescent="0.3">
      <c r="A46" s="11"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6.5577634602458253E-4</v>
      </c>
      <c r="I46">
        <f t="shared" si="6"/>
        <v>3.8697362178910615E-3</v>
      </c>
      <c r="K46" s="11"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6.8643125401963024E-4</v>
      </c>
      <c r="S46">
        <f t="shared" si="8"/>
        <v>4.050630829969838E-3</v>
      </c>
      <c r="U46" s="11"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4.0276289266606095E-4</v>
      </c>
      <c r="AC46">
        <f t="shared" si="11"/>
        <v>1.4060452582972188E-3</v>
      </c>
    </row>
    <row r="47" spans="1:29" x14ac:dyDescent="0.3">
      <c r="A47" s="11"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5.399</v>
      </c>
      <c r="E47">
        <f t="shared" si="0"/>
        <v>2926258</v>
      </c>
      <c r="F47">
        <f t="shared" si="1"/>
        <v>3.1151945494224731E-2</v>
      </c>
      <c r="G47" s="5">
        <f>_xll.SNL.Clients.Office.Excel.Functions.SPG(A47, "SP_MARKETCAP", "12/30/2023")</f>
        <v>38520.794236100002</v>
      </c>
      <c r="H47">
        <f t="shared" si="5"/>
        <v>9.167611650728988E-4</v>
      </c>
      <c r="I47">
        <f t="shared" si="6"/>
        <v>4.9495935302285811E-3</v>
      </c>
      <c r="K47" s="11"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5.399</v>
      </c>
      <c r="O47">
        <f t="shared" si="2"/>
        <v>2926258</v>
      </c>
      <c r="P47">
        <f t="shared" si="3"/>
        <v>3.1151945494224731E-2</v>
      </c>
      <c r="Q47" s="5">
        <f>_xll.SNL.Clients.Office.Excel.Functions.SPG(K47, "SP_MARKETCAP", "12/31/2022")</f>
        <v>51005.682976949996</v>
      </c>
      <c r="R47">
        <f t="shared" si="7"/>
        <v>1.5162820518229718E-3</v>
      </c>
      <c r="S47">
        <f t="shared" si="8"/>
        <v>8.1864067977922249E-3</v>
      </c>
      <c r="U47" s="11"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8.9108812458415815E-4</v>
      </c>
      <c r="AC47">
        <f t="shared" si="11"/>
        <v>3.2694023290992763E-3</v>
      </c>
    </row>
    <row r="48" spans="1:29" x14ac:dyDescent="0.3">
      <c r="A48" s="11" t="s">
        <v>48</v>
      </c>
      <c r="B48" s="4" cm="1">
        <f t="array" ref="B48">_xll.SNL.Clients.Office.Excel.Functions.SPG(A48, "SP_TOTAL_REV", "CY2023")</f>
        <v>5860168</v>
      </c>
      <c r="C48" s="4">
        <f>_xll.SNL.Clients.Office.Excel.Functions.SPG(A48,"IQ_AVG_DILUT_SHARES_OUT","CY2023")</f>
        <v>1268538000</v>
      </c>
      <c r="D48" s="5">
        <f>_xll.SNL.Clients.Office.Excel.Functions.SPG(A48, "IQ_DILUT_EPS_NORM", "CY2023")</f>
        <v>1.1930000000000001</v>
      </c>
      <c r="E48">
        <f t="shared" si="0"/>
        <v>1513365.834</v>
      </c>
      <c r="F48">
        <f t="shared" si="1"/>
        <v>0.25824615164616443</v>
      </c>
      <c r="G48" s="5">
        <f>_xll.SNL.Clients.Office.Excel.Functions.SPG(A48, "SP_MARKETCAP", "12/30/2023")</f>
        <v>73267.194442420005</v>
      </c>
      <c r="H48">
        <f t="shared" si="5"/>
        <v>1.7436950579723038E-3</v>
      </c>
      <c r="I48">
        <f t="shared" si="6"/>
        <v>2.0802282041609585E-3</v>
      </c>
      <c r="K48" s="11" t="s">
        <v>48</v>
      </c>
      <c r="L48" s="4" cm="1">
        <f t="array" ref="L48">_xll.SNL.Clients.Office.Excel.Functions.SPG(K48, "SP_TOTAL_REV", "CY2023")</f>
        <v>5860168</v>
      </c>
      <c r="M48" s="4">
        <f>_xll.SNL.Clients.Office.Excel.Functions.SPG(K48,"IQ_AVG_DILUT_SHARES_OUT","CY2023")</f>
        <v>1268538000</v>
      </c>
      <c r="N48" s="5">
        <f>_xll.SNL.Clients.Office.Excel.Functions.SPG(K48, "IQ_DILUT_EPS_NORM", "CY2023")</f>
        <v>1.1930000000000001</v>
      </c>
      <c r="O48">
        <f t="shared" si="2"/>
        <v>1513365.834</v>
      </c>
      <c r="P48">
        <f t="shared" si="3"/>
        <v>0.25824615164616443</v>
      </c>
      <c r="Q48" s="5">
        <f>_xll.SNL.Clients.Office.Excel.Functions.SPG(K48, "SP_MARKETCAP", "12/31/2022")</f>
        <v>37081.236951600004</v>
      </c>
      <c r="R48">
        <f t="shared" si="7"/>
        <v>1.102340185788999E-3</v>
      </c>
      <c r="S48">
        <f t="shared" si="8"/>
        <v>1.3150918416462759E-3</v>
      </c>
      <c r="U48" s="11" t="s">
        <v>48</v>
      </c>
      <c r="V48" s="4" cm="1">
        <f t="array" ref="V48">_xll.SNL.Clients.Office.Excel.Functions.SPG(U48, "SP_TOTAL_REV", "CY2021")</f>
        <v>2948037</v>
      </c>
      <c r="W48" s="4">
        <f>_xll.SNL.Clients.Office.Excel.Functions.SPG(U48,"IQ_AVG_DILUT_SHARES_OUT","CY2021")</f>
        <v>1276952000</v>
      </c>
      <c r="X48" s="5">
        <f>_xll.SNL.Clients.Office.Excel.Functions.SPG(U48, "IQ_DILUT_EPS_NORM", "CY2021")</f>
        <v>0.45600000000000002</v>
      </c>
      <c r="Y48">
        <f t="shared" si="9"/>
        <v>582290.11199999996</v>
      </c>
      <c r="Z48">
        <f t="shared" si="10"/>
        <v>0.19751791174941155</v>
      </c>
      <c r="AA48" s="5">
        <f>_xll.SNL.Clients.Office.Excel.Functions.SPG(U48, "SP_MARKETCAP", "12/31/2021")</f>
        <v>44172.014625000003</v>
      </c>
      <c r="AB48">
        <f t="shared" si="4"/>
        <v>1.0409525259899139E-3</v>
      </c>
      <c r="AC48">
        <f t="shared" si="11"/>
        <v>4.7467435185140073E-4</v>
      </c>
    </row>
    <row r="49" spans="1:29" x14ac:dyDescent="0.3">
      <c r="A49" s="11"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1.1555442379769963E-3</v>
      </c>
      <c r="I49">
        <f t="shared" si="6"/>
        <v>6.5426914754257532E-3</v>
      </c>
      <c r="K49" s="11"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1.1817291195776968E-3</v>
      </c>
      <c r="S49">
        <f t="shared" si="8"/>
        <v>6.6909502750489187E-3</v>
      </c>
      <c r="U49" s="11"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8.2878519697873634E-4</v>
      </c>
      <c r="AC49">
        <f t="shared" si="11"/>
        <v>2.6272490744225943E-3</v>
      </c>
    </row>
    <row r="50" spans="1:29" x14ac:dyDescent="0.3">
      <c r="A50" s="11"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2.1088388607625949E-4</v>
      </c>
      <c r="I50">
        <f t="shared" si="6"/>
        <v>2.0609682186232838E-3</v>
      </c>
      <c r="K50" s="11"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1.9641389550628484E-4</v>
      </c>
      <c r="S50">
        <f t="shared" si="8"/>
        <v>1.9195530007829217E-3</v>
      </c>
      <c r="U50" s="11"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2.0927422803678229E-4</v>
      </c>
      <c r="AC50">
        <f t="shared" si="11"/>
        <v>1.752253111351978E-3</v>
      </c>
    </row>
    <row r="51" spans="1:29" x14ac:dyDescent="0.3">
      <c r="A51" s="1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2.8553555544071209E-3</v>
      </c>
      <c r="I51">
        <f t="shared" si="6"/>
        <v>4.8027080425127773E-3</v>
      </c>
      <c r="K51" s="1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3.9000709790370362E-3</v>
      </c>
      <c r="S51">
        <f t="shared" si="8"/>
        <v>6.5599193867402943E-3</v>
      </c>
      <c r="U51" s="1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4.1397856642838545E-3</v>
      </c>
      <c r="AC51">
        <f t="shared" si="11"/>
        <v>9.1199478184173302E-3</v>
      </c>
    </row>
    <row r="52" spans="1:29" x14ac:dyDescent="0.3">
      <c r="A52" s="11"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4.5010000000000003</v>
      </c>
      <c r="E52">
        <f t="shared" si="0"/>
        <v>662235.50575000001</v>
      </c>
      <c r="F52">
        <f t="shared" si="1"/>
        <v>0.16766241096101969</v>
      </c>
      <c r="G52" s="5">
        <f>_xll.SNL.Clients.Office.Excel.Functions.SPG(A52, "SP_MARKETCAP", "12/30/2023")</f>
        <v>17481.607054200002</v>
      </c>
      <c r="H52">
        <f t="shared" si="5"/>
        <v>4.1604693693817206E-4</v>
      </c>
      <c r="I52">
        <f t="shared" si="6"/>
        <v>1.8726272631587127E-3</v>
      </c>
      <c r="K52" s="11"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4.5010000000000003</v>
      </c>
      <c r="O52">
        <f t="shared" si="2"/>
        <v>662235.50575000001</v>
      </c>
      <c r="P52">
        <f t="shared" si="3"/>
        <v>0.16766241096101969</v>
      </c>
      <c r="Q52" s="5">
        <f>_xll.SNL.Clients.Office.Excel.Functions.SPG(K52, "SP_MARKETCAP", "12/31/2022")</f>
        <v>15803.66020618</v>
      </c>
      <c r="R52">
        <f t="shared" si="7"/>
        <v>4.6980659654275586E-4</v>
      </c>
      <c r="S52">
        <f t="shared" si="8"/>
        <v>2.1145994910389443E-3</v>
      </c>
      <c r="U52" s="11"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3.2764890580710645E-4</v>
      </c>
      <c r="AC52">
        <f t="shared" si="11"/>
        <v>1.2489976289366898E-3</v>
      </c>
    </row>
    <row r="53" spans="1:29" x14ac:dyDescent="0.3">
      <c r="A53" s="11"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1.2395560423506748E-3</v>
      </c>
      <c r="I53">
        <f t="shared" si="6"/>
        <v>4.3582790449049726E-3</v>
      </c>
      <c r="K53" s="11"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1.1986352077959226E-3</v>
      </c>
      <c r="S53">
        <f t="shared" si="8"/>
        <v>4.2144013906104637E-3</v>
      </c>
      <c r="U53" s="11"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1.4576517854159455E-3</v>
      </c>
      <c r="AC53">
        <f t="shared" si="11"/>
        <v>2.839505677990262E-3</v>
      </c>
    </row>
    <row r="54" spans="1:29" x14ac:dyDescent="0.3">
      <c r="A54" s="11"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2.2804719427941041E-3</v>
      </c>
      <c r="I54">
        <f t="shared" si="6"/>
        <v>1.5817353395219905E-2</v>
      </c>
      <c r="K54" s="11"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2.9455925708680867E-3</v>
      </c>
      <c r="S54">
        <f t="shared" si="8"/>
        <v>2.0430630071541049E-2</v>
      </c>
      <c r="U54" s="11"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2.4486101703428574E-3</v>
      </c>
      <c r="AC54">
        <f t="shared" si="11"/>
        <v>1.2784193699360059E-2</v>
      </c>
    </row>
    <row r="55" spans="1:29" x14ac:dyDescent="0.3">
      <c r="A55" s="11"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1.0640616950981893E-3</v>
      </c>
      <c r="I55">
        <f t="shared" si="6"/>
        <v>0.11560923911072317</v>
      </c>
      <c r="K55" s="11"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1.3757841332245194E-3</v>
      </c>
      <c r="S55">
        <f t="shared" si="8"/>
        <v>0.14947757029071082</v>
      </c>
      <c r="U55" s="11"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1.01940687090939E-3</v>
      </c>
      <c r="AC55">
        <f t="shared" si="11"/>
        <v>8.8972812286100642E-2</v>
      </c>
    </row>
    <row r="56" spans="1:29" x14ac:dyDescent="0.3">
      <c r="A56" s="11"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6.3199391489575222E-4</v>
      </c>
      <c r="I56">
        <f t="shared" si="6"/>
        <v>1.9370613491554805E-3</v>
      </c>
      <c r="K56" s="11"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6.708378094990125E-4</v>
      </c>
      <c r="S56">
        <f t="shared" si="8"/>
        <v>2.0561178861144731E-3</v>
      </c>
      <c r="U56" s="11"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8.3043128300907404E-4</v>
      </c>
      <c r="AC56">
        <f t="shared" si="11"/>
        <v>1.6043932387735311E-3</v>
      </c>
    </row>
    <row r="57" spans="1:29" x14ac:dyDescent="0.3">
      <c r="A57" s="11"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3.8745457649567419E-4</v>
      </c>
      <c r="I57">
        <f t="shared" si="6"/>
        <v>2.509155837385986E-3</v>
      </c>
      <c r="K57" s="11"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4.3567120070688497E-4</v>
      </c>
      <c r="S57">
        <f t="shared" si="8"/>
        <v>2.8214066957777872E-3</v>
      </c>
      <c r="U57" s="11"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4.225607757818424E-4</v>
      </c>
      <c r="AC57">
        <f t="shared" si="11"/>
        <v>3.0728619614855579E-3</v>
      </c>
    </row>
    <row r="58" spans="1:29" x14ac:dyDescent="0.3">
      <c r="A58" s="11" t="s">
        <v>58</v>
      </c>
      <c r="B58" s="4" cm="1">
        <f t="array" ref="B58">_xll.SNL.Clients.Office.Excel.Functions.SPG(A58, "SP_TOTAL_REV", "CY2023")</f>
        <v>1560699</v>
      </c>
      <c r="C58" s="4">
        <f>_xll.SNL.Clients.Office.Excel.Functions.SPG(A58,"IQ_AVG_DILUT_SHARES_OUT","CY2023")</f>
        <v>75456000</v>
      </c>
      <c r="D58" s="5">
        <f>_xll.SNL.Clients.Office.Excel.Functions.SPG(A58, "IQ_DILUT_EPS_NORM", "CY2023")</f>
        <v>1.669</v>
      </c>
      <c r="E58">
        <f t="shared" si="0"/>
        <v>125936.064</v>
      </c>
      <c r="F58">
        <f t="shared" si="1"/>
        <v>8.069208989049137E-2</v>
      </c>
      <c r="G58" s="5">
        <f>_xll.SNL.Clients.Office.Excel.Functions.SPG(A58, "SP_MARKETCAP", "12/30/2023")</f>
        <v>19357.65656223</v>
      </c>
      <c r="H58">
        <f t="shared" si="5"/>
        <v>4.6069527212499474E-4</v>
      </c>
      <c r="I58">
        <f t="shared" si="6"/>
        <v>7.689004091766163E-4</v>
      </c>
      <c r="K58" s="11" t="s">
        <v>58</v>
      </c>
      <c r="L58" s="4" cm="1">
        <f t="array" ref="L58">_xll.SNL.Clients.Office.Excel.Functions.SPG(K58, "SP_TOTAL_REV", "CY2023")</f>
        <v>1560699</v>
      </c>
      <c r="M58" s="4">
        <f>_xll.SNL.Clients.Office.Excel.Functions.SPG(K58,"IQ_AVG_DILUT_SHARES_OUT","CY2023")</f>
        <v>75456000</v>
      </c>
      <c r="N58" s="5">
        <f>_xll.SNL.Clients.Office.Excel.Functions.SPG(K58, "IQ_DILUT_EPS_NORM", "CY2023")</f>
        <v>1.669</v>
      </c>
      <c r="O58">
        <f t="shared" si="2"/>
        <v>125936.064</v>
      </c>
      <c r="P58">
        <f t="shared" si="3"/>
        <v>8.069208989049137E-2</v>
      </c>
      <c r="Q58" s="5">
        <f>_xll.SNL.Clients.Office.Excel.Functions.SPG(K58, "SP_MARKETCAP", "12/31/2022")</f>
        <v>11808.46718922</v>
      </c>
      <c r="R58">
        <f t="shared" si="7"/>
        <v>3.5103866497868846E-4</v>
      </c>
      <c r="S58">
        <f t="shared" si="8"/>
        <v>5.8588353184943107E-4</v>
      </c>
      <c r="U58" s="11"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2.5331930587697236E-4</v>
      </c>
      <c r="AC58">
        <f t="shared" si="11"/>
        <v>-3.3818127334575809E-4</v>
      </c>
    </row>
    <row r="59" spans="1:29" x14ac:dyDescent="0.3">
      <c r="A59" s="11"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1.4810000000000001</v>
      </c>
      <c r="E59">
        <f t="shared" si="0"/>
        <v>1503215</v>
      </c>
      <c r="F59">
        <f t="shared" si="1"/>
        <v>5.8935740610052537E-2</v>
      </c>
      <c r="G59" s="5">
        <f>_xll.SNL.Clients.Office.Excel.Functions.SPG(A59, "SP_MARKETCAP", "12/30/2023")</f>
        <v>34393.074462739998</v>
      </c>
      <c r="H59">
        <f t="shared" si="5"/>
        <v>8.1852504965621215E-4</v>
      </c>
      <c r="I59">
        <f t="shared" si="6"/>
        <v>1.2122355985408502E-3</v>
      </c>
      <c r="K59" s="11"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1.4810000000000001</v>
      </c>
      <c r="O59">
        <f t="shared" si="2"/>
        <v>1503215</v>
      </c>
      <c r="P59">
        <f t="shared" si="3"/>
        <v>5.8935740610052537E-2</v>
      </c>
      <c r="Q59" s="5">
        <f>_xll.SNL.Clients.Office.Excel.Functions.SPG(K59, "SP_MARKETCAP", "12/31/2022")</f>
        <v>29573.336721970001</v>
      </c>
      <c r="R59">
        <f t="shared" si="7"/>
        <v>8.7914751978332808E-4</v>
      </c>
      <c r="S59">
        <f t="shared" si="8"/>
        <v>1.302017476799109E-3</v>
      </c>
      <c r="U59" s="11"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4.9326765943547121E-4</v>
      </c>
      <c r="AC59">
        <f t="shared" si="11"/>
        <v>5.9636060025748477E-4</v>
      </c>
    </row>
    <row r="60" spans="1:29" x14ac:dyDescent="0.3">
      <c r="A60" s="11" t="s">
        <v>60</v>
      </c>
      <c r="B60" s="4" cm="1">
        <f t="array" ref="B60">_xll.SNL.Clients.Office.Excel.Functions.SPG(A60, "SP_TOTAL_REV", "CY2023")</f>
        <v>12062000</v>
      </c>
      <c r="C60" s="4">
        <f>_xll.SNL.Clients.Office.Excel.Functions.SPG(A60,"IQ_AVG_DILUT_SHARES_OUT","CY2023")</f>
        <v>317022000</v>
      </c>
      <c r="D60" s="5">
        <f>_xll.SNL.Clients.Office.Excel.Functions.SPG(A60, "IQ_DILUT_EPS_NORM", "CY2023")</f>
        <v>1.5109999999999999</v>
      </c>
      <c r="E60">
        <f t="shared" si="0"/>
        <v>479020.24199999997</v>
      </c>
      <c r="F60">
        <f t="shared" si="1"/>
        <v>3.9713168794561431E-2</v>
      </c>
      <c r="G60" s="5">
        <f>_xll.SNL.Clients.Office.Excel.Functions.SPG(A60, "SP_MARKETCAP", "12/30/2023")</f>
        <v>18136.125829280001</v>
      </c>
      <c r="H60">
        <f t="shared" si="5"/>
        <v>4.3162391053655383E-4</v>
      </c>
      <c r="I60">
        <f t="shared" si="6"/>
        <v>6.521837288207328E-4</v>
      </c>
      <c r="K60" s="11" t="s">
        <v>60</v>
      </c>
      <c r="L60" s="4" cm="1">
        <f t="array" ref="L60">_xll.SNL.Clients.Office.Excel.Functions.SPG(K60, "SP_TOTAL_REV", "CY2023")</f>
        <v>12062000</v>
      </c>
      <c r="M60" s="4">
        <f>_xll.SNL.Clients.Office.Excel.Functions.SPG(K60,"IQ_AVG_DILUT_SHARES_OUT","CY2023")</f>
        <v>317022000</v>
      </c>
      <c r="N60" s="5">
        <f>_xll.SNL.Clients.Office.Excel.Functions.SPG(K60, "IQ_DILUT_EPS_NORM", "CY2023")</f>
        <v>1.5109999999999999</v>
      </c>
      <c r="O60">
        <f t="shared" si="2"/>
        <v>479020.24199999997</v>
      </c>
      <c r="P60">
        <f t="shared" si="3"/>
        <v>3.9713168794561431E-2</v>
      </c>
      <c r="Q60" s="5">
        <f>_xll.SNL.Clients.Office.Excel.Functions.SPG(K60, "SP_MARKETCAP", "12/31/2022")</f>
        <v>16053.876471</v>
      </c>
      <c r="R60">
        <f t="shared" si="7"/>
        <v>4.7724495260971028E-4</v>
      </c>
      <c r="S60">
        <f t="shared" si="8"/>
        <v>7.2111712339327223E-4</v>
      </c>
      <c r="U60" s="11"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7.3481469850602383E-4</v>
      </c>
      <c r="AC60">
        <f t="shared" si="11"/>
        <v>1.6371671482714213E-3</v>
      </c>
    </row>
    <row r="61" spans="1:29" x14ac:dyDescent="0.3">
      <c r="A61" s="1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6.3414041243486903E-3</v>
      </c>
      <c r="I61">
        <f t="shared" si="6"/>
        <v>1.5713999420136057E-2</v>
      </c>
      <c r="K61" s="1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7.8987398935666964E-3</v>
      </c>
      <c r="S61">
        <f t="shared" si="8"/>
        <v>1.9573077456258275E-2</v>
      </c>
      <c r="U61" s="1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8.5805712482513469E-3</v>
      </c>
      <c r="AC61">
        <f t="shared" si="11"/>
        <v>2.1288397266911591E-2</v>
      </c>
    </row>
    <row r="62" spans="1:29" x14ac:dyDescent="0.3">
      <c r="A62" s="11" t="s">
        <v>62</v>
      </c>
      <c r="B62" s="4" cm="1">
        <f t="array" ref="B62">_xll.SNL.Clients.Office.Excel.Functions.SPG(A62, "SP_TOTAL_REV", "CY2023")</f>
        <v>10360000</v>
      </c>
      <c r="C62" s="4">
        <f>_xll.SNL.Clients.Office.Excel.Functions.SPG(A62,"IQ_AVG_DILUT_SHARES_OUT","CY2023")</f>
        <v>508000000</v>
      </c>
      <c r="D62" s="5">
        <f>_xll.SNL.Clients.Office.Excel.Functions.SPG(A62, "IQ_DILUT_EPS_NORM", "CY2023")</f>
        <v>0.59</v>
      </c>
      <c r="E62">
        <f t="shared" si="0"/>
        <v>299720</v>
      </c>
      <c r="F62">
        <f t="shared" si="1"/>
        <v>2.893050193050193E-2</v>
      </c>
      <c r="G62" s="5">
        <f>_xll.SNL.Clients.Office.Excel.Functions.SPG(A62, "SP_MARKETCAP", "12/30/2023")</f>
        <v>19613.126857939998</v>
      </c>
      <c r="H62">
        <f t="shared" si="5"/>
        <v>4.6677524141381928E-4</v>
      </c>
      <c r="I62">
        <f t="shared" si="6"/>
        <v>2.7539739243415335E-4</v>
      </c>
      <c r="K62" s="11" t="s">
        <v>62</v>
      </c>
      <c r="L62" s="4" cm="1">
        <f t="array" ref="L62">_xll.SNL.Clients.Office.Excel.Functions.SPG(K62, "SP_TOTAL_REV", "CY2023")</f>
        <v>10360000</v>
      </c>
      <c r="M62" s="4">
        <f>_xll.SNL.Clients.Office.Excel.Functions.SPG(K62,"IQ_AVG_DILUT_SHARES_OUT","CY2023")</f>
        <v>508000000</v>
      </c>
      <c r="N62" s="5">
        <f>_xll.SNL.Clients.Office.Excel.Functions.SPG(K62, "IQ_DILUT_EPS_NORM", "CY2023")</f>
        <v>0.59</v>
      </c>
      <c r="O62">
        <f t="shared" si="2"/>
        <v>299720</v>
      </c>
      <c r="P62">
        <f t="shared" si="3"/>
        <v>2.893050193050193E-2</v>
      </c>
      <c r="Q62" s="5">
        <f>_xll.SNL.Clients.Office.Excel.Functions.SPG(K62, "SP_MARKETCAP", "12/31/2022")</f>
        <v>25695.03508623</v>
      </c>
      <c r="R62">
        <f t="shared" si="7"/>
        <v>7.6385450107233977E-4</v>
      </c>
      <c r="S62">
        <f t="shared" si="8"/>
        <v>4.5067415563268044E-4</v>
      </c>
      <c r="U62" s="11"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1.0128504544981653E-3</v>
      </c>
      <c r="AC62">
        <f t="shared" si="11"/>
        <v>1.9294801158190049E-3</v>
      </c>
    </row>
    <row r="63" spans="1:29" x14ac:dyDescent="0.3">
      <c r="A63" s="11"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1.6801963694810401E-3</v>
      </c>
      <c r="I63">
        <f t="shared" si="6"/>
        <v>8.1422316065051202E-3</v>
      </c>
      <c r="K63" s="11"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2.1489965658573096E-3</v>
      </c>
      <c r="S63">
        <f t="shared" si="8"/>
        <v>1.0414037358144522E-2</v>
      </c>
      <c r="U63" s="11"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1.6892662748060319E-3</v>
      </c>
      <c r="AC63">
        <f t="shared" si="11"/>
        <v>6.4580649685834603E-3</v>
      </c>
    </row>
    <row r="64" spans="1:29" x14ac:dyDescent="0.3">
      <c r="A64" s="11"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s="11"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s="11"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s="11"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4.0128170987571341E-4</v>
      </c>
      <c r="I65">
        <f t="shared" si="6"/>
        <v>2.0132303384464544E-3</v>
      </c>
      <c r="K65" s="11"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5.2759612088625974E-4</v>
      </c>
      <c r="S65">
        <f t="shared" si="8"/>
        <v>2.6469497384863654E-3</v>
      </c>
      <c r="U65" s="11"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5.7597344422309561E-4</v>
      </c>
      <c r="AC65">
        <f t="shared" si="11"/>
        <v>4.3307443271134562E-3</v>
      </c>
    </row>
    <row r="66" spans="1:29" x14ac:dyDescent="0.3">
      <c r="A66" s="11" t="s">
        <v>66</v>
      </c>
      <c r="B66" s="4" cm="1">
        <f t="array" ref="B66">_xll.SNL.Clients.Office.Excel.Functions.SPG(A66, "SP_TOTAL_REV", "CY2023")</f>
        <v>1144999</v>
      </c>
      <c r="C66" s="4">
        <f>_xll.SNL.Clients.Office.Excel.Functions.SPG(A66,"IQ_AVG_DILUT_SHARES_OUT","CY2023")</f>
        <v>161472500</v>
      </c>
      <c r="D66" s="5">
        <f>_xll.SNL.Clients.Office.Excel.Functions.SPG(A66, "IQ_DILUT_EPS_NORM", "CY2023")</f>
        <v>0.90800000000000003</v>
      </c>
      <c r="E66">
        <f t="shared" si="0"/>
        <v>146617.03</v>
      </c>
      <c r="F66">
        <f t="shared" si="1"/>
        <v>0.128049919694253</v>
      </c>
      <c r="G66" s="5">
        <f>_xll.SNL.Clients.Office.Excel.Functions.SPG(A66, "SP_MARKETCAP", "12/30/2023")</f>
        <v>12202.883243640001</v>
      </c>
      <c r="H66">
        <f t="shared" si="5"/>
        <v>2.9041793352235383E-4</v>
      </c>
      <c r="I66">
        <f t="shared" si="6"/>
        <v>2.6369948363829727E-4</v>
      </c>
      <c r="K66" s="11" t="s">
        <v>66</v>
      </c>
      <c r="L66" s="4" cm="1">
        <f t="array" ref="L66">_xll.SNL.Clients.Office.Excel.Functions.SPG(K66, "SP_TOTAL_REV", "CY2023")</f>
        <v>1144999</v>
      </c>
      <c r="M66" s="4">
        <f>_xll.SNL.Clients.Office.Excel.Functions.SPG(K66,"IQ_AVG_DILUT_SHARES_OUT","CY2023")</f>
        <v>161472500</v>
      </c>
      <c r="N66" s="5">
        <f>_xll.SNL.Clients.Office.Excel.Functions.SPG(K66, "IQ_DILUT_EPS_NORM", "CY2023")</f>
        <v>0.90800000000000003</v>
      </c>
      <c r="O66">
        <f t="shared" si="2"/>
        <v>146617.03</v>
      </c>
      <c r="P66">
        <f t="shared" si="3"/>
        <v>0.128049919694253</v>
      </c>
      <c r="Q66" s="5">
        <f>_xll.SNL.Clients.Office.Excel.Functions.SPG(K66, "SP_MARKETCAP", "12/31/2022")</f>
        <v>13009.63514368</v>
      </c>
      <c r="R66">
        <f t="shared" si="7"/>
        <v>3.8674663523360453E-4</v>
      </c>
      <c r="S66">
        <f t="shared" si="8"/>
        <v>3.5116594479211294E-4</v>
      </c>
      <c r="U66" s="11"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4.7907141903860413E-4</v>
      </c>
      <c r="AC66">
        <f t="shared" si="11"/>
        <v>4.9488077586687807E-4</v>
      </c>
    </row>
    <row r="67" spans="1:29" x14ac:dyDescent="0.3">
      <c r="A67" s="11"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8.9235493015337841E-4</v>
      </c>
      <c r="I67">
        <f t="shared" si="6"/>
        <v>7.1209923426239601E-3</v>
      </c>
      <c r="K67" s="11"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1.1854479130318416E-3</v>
      </c>
      <c r="S67">
        <f t="shared" si="8"/>
        <v>9.4598743459940963E-3</v>
      </c>
      <c r="U67" s="11"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8.3052061694932643E-4</v>
      </c>
      <c r="AC67">
        <f t="shared" si="11"/>
        <v>1.0168063913310604E-2</v>
      </c>
    </row>
    <row r="68" spans="1:29" x14ac:dyDescent="0.3">
      <c r="A68" s="11"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25.914000000000001</v>
      </c>
      <c r="E68">
        <f t="shared" si="0"/>
        <v>3905406.9712140001</v>
      </c>
      <c r="F68">
        <f t="shared" si="1"/>
        <v>0.21868004766302707</v>
      </c>
      <c r="G68" s="5">
        <f>_xll.SNL.Clients.Office.Excel.Functions.SPG(A68, "SP_MARKETCAP", "12/30/2023")</f>
        <v>120765.37395779999</v>
      </c>
      <c r="H68">
        <f t="shared" si="5"/>
        <v>2.8741101300102908E-3</v>
      </c>
      <c r="I68">
        <f t="shared" si="6"/>
        <v>7.4479689909086683E-2</v>
      </c>
      <c r="K68" s="11"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25.914000000000001</v>
      </c>
      <c r="O68">
        <f t="shared" si="2"/>
        <v>3905406.9712140001</v>
      </c>
      <c r="P68">
        <f t="shared" si="3"/>
        <v>0.21868004766302707</v>
      </c>
      <c r="Q68" s="5">
        <f>_xll.SNL.Clients.Office.Excel.Functions.SPG(K68, "SP_MARKETCAP", "12/31/2022")</f>
        <v>106433.09172950999</v>
      </c>
      <c r="R68">
        <f t="shared" si="7"/>
        <v>3.164011876527846E-3</v>
      </c>
      <c r="S68">
        <f t="shared" si="8"/>
        <v>8.1992203768342611E-2</v>
      </c>
      <c r="U68" s="11"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3.2777619402337894E-3</v>
      </c>
      <c r="AC68">
        <f t="shared" si="11"/>
        <v>9.1275836749690337E-2</v>
      </c>
    </row>
    <row r="69" spans="1:29" x14ac:dyDescent="0.3">
      <c r="A69" s="11"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2.3610802424784321E-3</v>
      </c>
      <c r="I69">
        <f t="shared" si="6"/>
        <v>2.5971882667262755E-3</v>
      </c>
      <c r="K69" s="11"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1.6355930418947031E-3</v>
      </c>
      <c r="S69">
        <f t="shared" si="8"/>
        <v>1.7991523460841735E-3</v>
      </c>
      <c r="U69" s="11"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2.1882525708488716E-3</v>
      </c>
      <c r="AC69">
        <f t="shared" si="11"/>
        <v>5.9476704875672326E-3</v>
      </c>
    </row>
    <row r="70" spans="1:29" x14ac:dyDescent="0.3">
      <c r="A70" s="11"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2.9454285214379054E-3</v>
      </c>
      <c r="I70">
        <f t="shared" si="6"/>
        <v>0.28734717026591772</v>
      </c>
      <c r="K70" s="11"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2.323858870391654E-3</v>
      </c>
      <c r="S70">
        <f t="shared" si="8"/>
        <v>0.2267086998187986</v>
      </c>
      <c r="U70" s="11"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2.3217283468306643E-3</v>
      </c>
      <c r="AC70">
        <f t="shared" si="11"/>
        <v>8.4617711328590389E-2</v>
      </c>
    </row>
    <row r="71" spans="1:29" x14ac:dyDescent="0.3">
      <c r="A71" s="11" t="s">
        <v>72</v>
      </c>
      <c r="B71" s="4" cm="1">
        <f t="array" ref="B71">_xll.SNL.Clients.Office.Excel.Functions.SPG(A71, "SP_TOTAL_REV", "CY2023")</f>
        <v>14240000</v>
      </c>
      <c r="C71" s="4">
        <f>_xll.SNL.Clients.Office.Excel.Functions.SPG(A71,"IQ_AVG_DILUT_SHARES_OUT","CY2023")</f>
        <v>1463500000</v>
      </c>
      <c r="D71" s="5">
        <f>_xll.SNL.Clients.Office.Excel.Functions.SPG(A71, "IQ_DILUT_EPS_NORM", "CY2023")</f>
        <v>0.90500000000000003</v>
      </c>
      <c r="E71">
        <f t="shared" si="12"/>
        <v>1324467.5</v>
      </c>
      <c r="F71">
        <f t="shared" si="13"/>
        <v>9.3010358146067409E-2</v>
      </c>
      <c r="G71" s="5">
        <f>_xll.SNL.Clients.Office.Excel.Functions.SPG(A71, "SP_MARKETCAP", "12/30/2023")</f>
        <v>84690.654338370005</v>
      </c>
      <c r="H71">
        <f t="shared" ref="H71:H134" si="17">G71/$G$509</f>
        <v>2.0155633984635861E-3</v>
      </c>
      <c r="I71">
        <f t="shared" ref="I71:I134" si="18">D71*H71</f>
        <v>1.8240848756095455E-3</v>
      </c>
      <c r="K71" s="11" t="s">
        <v>72</v>
      </c>
      <c r="L71" s="4" cm="1">
        <f t="array" ref="L71">_xll.SNL.Clients.Office.Excel.Functions.SPG(K71, "SP_TOTAL_REV", "CY2023")</f>
        <v>14240000</v>
      </c>
      <c r="M71" s="4">
        <f>_xll.SNL.Clients.Office.Excel.Functions.SPG(K71,"IQ_AVG_DILUT_SHARES_OUT","CY2023")</f>
        <v>1463500000</v>
      </c>
      <c r="N71" s="5">
        <f>_xll.SNL.Clients.Office.Excel.Functions.SPG(K71, "IQ_DILUT_EPS_NORM", "CY2023")</f>
        <v>0.90500000000000003</v>
      </c>
      <c r="O71">
        <f t="shared" si="14"/>
        <v>1324467.5</v>
      </c>
      <c r="P71">
        <f t="shared" si="15"/>
        <v>9.3010358146067409E-2</v>
      </c>
      <c r="Q71" s="5">
        <f>_xll.SNL.Clients.Office.Excel.Functions.SPG(K71, "SP_MARKETCAP", "12/31/2022")</f>
        <v>66273.043018140001</v>
      </c>
      <c r="R71">
        <f t="shared" ref="R71:R134" si="19">Q71/$Q$509</f>
        <v>1.9701456736401167E-3</v>
      </c>
      <c r="S71">
        <f t="shared" ref="S71:S134" si="20">N71*R71</f>
        <v>1.7829818346443058E-3</v>
      </c>
      <c r="U71" s="11" t="s">
        <v>72</v>
      </c>
      <c r="V71" s="4" cm="1">
        <f t="array" ref="V71">_xll.SNL.Clients.Office.Excel.Functions.SPG(U71, "SP_TOTAL_REV", "CY2021")</f>
        <v>11888000</v>
      </c>
      <c r="W71" s="4">
        <f>_xll.SNL.Clients.Office.Excel.Functions.SPG(U71,"IQ_AVG_DILUT_SHARES_OUT","CY2021")</f>
        <v>1433800000</v>
      </c>
      <c r="X71" s="5">
        <f>_xll.SNL.Clients.Office.Excel.Functions.SPG(U71, "IQ_DILUT_EPS_NORM", "CY2021")</f>
        <v>0.63300000000000001</v>
      </c>
      <c r="Y71">
        <f t="shared" ref="Y71:Y134" si="21">W71*X71/1000</f>
        <v>907595.4</v>
      </c>
      <c r="Z71">
        <f t="shared" ref="Z71:Z134" si="22">Y71/V71</f>
        <v>7.6345508075370119E-2</v>
      </c>
      <c r="AA71" s="5">
        <f>_xll.SNL.Clients.Office.Excel.Functions.SPG(U71, "SP_MARKETCAP", "12/31/2021")</f>
        <v>60533.680422960002</v>
      </c>
      <c r="AB71">
        <f t="shared" si="16"/>
        <v>1.4265296269299695E-3</v>
      </c>
      <c r="AC71">
        <f t="shared" ref="AC71:AC134" si="23">X71*AB71</f>
        <v>9.0299325384667073E-4</v>
      </c>
    </row>
    <row r="72" spans="1:29" x14ac:dyDescent="0.3">
      <c r="A72" s="11" t="s">
        <v>73</v>
      </c>
      <c r="B72" s="4" cm="1">
        <f t="array" ref="B72">_xll.SNL.Clients.Office.Excel.Functions.SPG(A72, "SP_TOTAL_REV", "CY2023")</f>
        <v>45006000</v>
      </c>
      <c r="C72" s="4">
        <f>_xll.SNL.Clients.Office.Excel.Functions.SPG(A72,"IQ_AVG_DILUT_SHARES_OUT","CY2023")</f>
        <v>2078000000</v>
      </c>
      <c r="D72" s="5">
        <f>_xll.SNL.Clients.Office.Excel.Functions.SPG(A72, "IQ_DILUT_EPS_NORM", "CY2023")</f>
        <v>3.0550000000000002</v>
      </c>
      <c r="E72">
        <f t="shared" si="12"/>
        <v>6348290</v>
      </c>
      <c r="F72">
        <f t="shared" si="13"/>
        <v>0.14105430387059503</v>
      </c>
      <c r="G72" s="5">
        <f>_xll.SNL.Clients.Office.Excel.Functions.SPG(A72, "SP_MARKETCAP", "12/30/2023")</f>
        <v>104403.41974202001</v>
      </c>
      <c r="H72">
        <f t="shared" si="17"/>
        <v>2.4847099499986712E-3</v>
      </c>
      <c r="I72">
        <f t="shared" si="18"/>
        <v>7.590788897245941E-3</v>
      </c>
      <c r="K72" s="11" t="s">
        <v>73</v>
      </c>
      <c r="L72" s="4" cm="1">
        <f t="array" ref="L72">_xll.SNL.Clients.Office.Excel.Functions.SPG(K72, "SP_TOTAL_REV", "CY2023")</f>
        <v>45006000</v>
      </c>
      <c r="M72" s="4">
        <f>_xll.SNL.Clients.Office.Excel.Functions.SPG(K72,"IQ_AVG_DILUT_SHARES_OUT","CY2023")</f>
        <v>2078000000</v>
      </c>
      <c r="N72" s="5">
        <f>_xll.SNL.Clients.Office.Excel.Functions.SPG(K72, "IQ_DILUT_EPS_NORM", "CY2023")</f>
        <v>3.0550000000000002</v>
      </c>
      <c r="O72">
        <f t="shared" si="14"/>
        <v>6348290</v>
      </c>
      <c r="P72">
        <f t="shared" si="15"/>
        <v>0.14105430387059503</v>
      </c>
      <c r="Q72" s="5">
        <f>_xll.SNL.Clients.Office.Excel.Functions.SPG(K72, "SP_MARKETCAP", "12/31/2022")</f>
        <v>159703.45307325001</v>
      </c>
      <c r="R72">
        <f t="shared" si="19"/>
        <v>4.7476176256389668E-3</v>
      </c>
      <c r="S72">
        <f t="shared" si="20"/>
        <v>1.4503971846327044E-2</v>
      </c>
      <c r="U72" s="11" t="s">
        <v>73</v>
      </c>
      <c r="V72" s="4" cm="1">
        <f t="array" ref="V72">_xll.SNL.Clients.Office.Excel.Functions.SPG(U72, "SP_TOTAL_REV", "CY2021")</f>
        <v>46385000</v>
      </c>
      <c r="W72" s="4">
        <f>_xll.SNL.Clients.Office.Excel.Functions.SPG(U72,"IQ_AVG_DILUT_SHARES_OUT","CY2021")</f>
        <v>2245000000</v>
      </c>
      <c r="X72" s="5">
        <f>_xll.SNL.Clients.Office.Excel.Functions.SPG(U72, "IQ_DILUT_EPS_NORM", "CY2021")</f>
        <v>2.5739999999999998</v>
      </c>
      <c r="Y72">
        <f t="shared" si="21"/>
        <v>5778630</v>
      </c>
      <c r="Z72">
        <f t="shared" si="22"/>
        <v>0.12457971326937588</v>
      </c>
      <c r="AA72" s="5">
        <f>_xll.SNL.Clients.Office.Excel.Functions.SPG(U72, "SP_MARKETCAP", "12/31/2021")</f>
        <v>138394.86169724999</v>
      </c>
      <c r="AB72">
        <f t="shared" si="16"/>
        <v>3.2613971106095355E-3</v>
      </c>
      <c r="AC72">
        <f t="shared" si="23"/>
        <v>8.3948361627089445E-3</v>
      </c>
    </row>
    <row r="73" spans="1:29" x14ac:dyDescent="0.3">
      <c r="A73" s="11" t="s">
        <v>74</v>
      </c>
      <c r="B73" s="4" cm="1">
        <f t="array" ref="B73">_xll.SNL.Clients.Office.Excel.Functions.SPG(A73, "SP_TOTAL_REV", "CY2023")</f>
        <v>38865000</v>
      </c>
      <c r="C73" s="4">
        <f>_xll.SNL.Clients.Office.Excel.Functions.SPG(A73,"IQ_AVG_DILUT_SHARES_OUT","CY2023")</f>
        <v>4366000000</v>
      </c>
      <c r="D73" s="5">
        <f>_xll.SNL.Clients.Office.Excel.Functions.SPG(A73, "IQ_DILUT_EPS_NORM", "CY2023")</f>
        <v>1.9379999999999999</v>
      </c>
      <c r="E73">
        <f t="shared" si="12"/>
        <v>8461308</v>
      </c>
      <c r="F73">
        <f t="shared" si="13"/>
        <v>0.21771022771130838</v>
      </c>
      <c r="G73" s="5">
        <f>_xll.SNL.Clients.Office.Excel.Functions.SPG(A73, "SP_MARKETCAP", "12/30/2023")</f>
        <v>522561.91014624998</v>
      </c>
      <c r="H73">
        <f t="shared" si="17"/>
        <v>1.2436515785010408E-2</v>
      </c>
      <c r="I73">
        <f t="shared" si="18"/>
        <v>2.4101967591350169E-2</v>
      </c>
      <c r="K73" s="11" t="s">
        <v>74</v>
      </c>
      <c r="L73" s="4" cm="1">
        <f t="array" ref="L73">_xll.SNL.Clients.Office.Excel.Functions.SPG(K73, "SP_TOTAL_REV", "CY2023")</f>
        <v>38865000</v>
      </c>
      <c r="M73" s="4">
        <f>_xll.SNL.Clients.Office.Excel.Functions.SPG(K73,"IQ_AVG_DILUT_SHARES_OUT","CY2023")</f>
        <v>4366000000</v>
      </c>
      <c r="N73" s="5">
        <f>_xll.SNL.Clients.Office.Excel.Functions.SPG(K73, "IQ_DILUT_EPS_NORM", "CY2023")</f>
        <v>1.9379999999999999</v>
      </c>
      <c r="O73">
        <f t="shared" si="14"/>
        <v>8461308</v>
      </c>
      <c r="P73">
        <f t="shared" si="15"/>
        <v>0.21771022771130838</v>
      </c>
      <c r="Q73" s="5">
        <f>_xll.SNL.Clients.Office.Excel.Functions.SPG(K73, "SP_MARKETCAP", "12/31/2022")</f>
        <v>233652.67745819999</v>
      </c>
      <c r="R73">
        <f t="shared" si="19"/>
        <v>6.9459585777991613E-3</v>
      </c>
      <c r="S73">
        <f t="shared" si="20"/>
        <v>1.3461267723774773E-2</v>
      </c>
      <c r="U73" s="11" t="s">
        <v>74</v>
      </c>
      <c r="V73" s="4" cm="1">
        <f t="array" ref="V73">_xll.SNL.Clients.Office.Excel.Functions.SPG(U73, "SP_TOTAL_REV", "CY2021")</f>
        <v>28501000</v>
      </c>
      <c r="W73" s="4">
        <f>_xll.SNL.Clients.Office.Excel.Functions.SPG(U73,"IQ_AVG_DILUT_SHARES_OUT","CY2021")</f>
        <v>4292500000</v>
      </c>
      <c r="X73" s="5">
        <f>_xll.SNL.Clients.Office.Excel.Functions.SPG(U73, "IQ_DILUT_EPS_NORM", "CY2021")</f>
        <v>1.1919999999999999</v>
      </c>
      <c r="Y73">
        <f t="shared" si="21"/>
        <v>5116660</v>
      </c>
      <c r="Z73">
        <f t="shared" si="22"/>
        <v>0.17952563067962526</v>
      </c>
      <c r="AA73" s="5">
        <f>_xll.SNL.Clients.Office.Excel.Functions.SPG(U73, "SP_MARKETCAP", "12/31/2021")</f>
        <v>274730.46704687999</v>
      </c>
      <c r="AB73">
        <f t="shared" si="16"/>
        <v>6.4742660271823295E-3</v>
      </c>
      <c r="AC73">
        <f t="shared" si="23"/>
        <v>7.7173251044013362E-3</v>
      </c>
    </row>
    <row r="74" spans="1:29" x14ac:dyDescent="0.3">
      <c r="A74" s="11" t="s">
        <v>75</v>
      </c>
      <c r="B74" s="4" cm="1">
        <f t="array" ref="B74">_xll.SNL.Clients.Office.Excel.Functions.SPG(A74, "SP_TOTAL_REV", "CY2023")</f>
        <v>6320700</v>
      </c>
      <c r="C74" s="4">
        <f>_xll.SNL.Clients.Office.Excel.Functions.SPG(A74,"IQ_AVG_DILUT_SHARES_OUT","CY2023")</f>
        <v>119100000</v>
      </c>
      <c r="D74" s="5">
        <f>_xll.SNL.Clients.Office.Excel.Functions.SPG(A74, "IQ_DILUT_EPS_NORM", "CY2023")</f>
        <v>4.556</v>
      </c>
      <c r="E74">
        <f t="shared" si="12"/>
        <v>542619.6</v>
      </c>
      <c r="F74">
        <f t="shared" si="13"/>
        <v>8.5848023161991555E-2</v>
      </c>
      <c r="G74" s="5">
        <f>_xll.SNL.Clients.Office.Excel.Functions.SPG(A74, "SP_MARKETCAP", "12/30/2023")</f>
        <v>24205.878068499998</v>
      </c>
      <c r="H74">
        <f t="shared" si="17"/>
        <v>5.7607869774642774E-4</v>
      </c>
      <c r="I74">
        <f t="shared" si="18"/>
        <v>2.6246145469327247E-3</v>
      </c>
      <c r="K74" s="11" t="s">
        <v>75</v>
      </c>
      <c r="L74" s="4" cm="1">
        <f t="array" ref="L74">_xll.SNL.Clients.Office.Excel.Functions.SPG(K74, "SP_TOTAL_REV", "CY2023")</f>
        <v>6320700</v>
      </c>
      <c r="M74" s="4">
        <f>_xll.SNL.Clients.Office.Excel.Functions.SPG(K74,"IQ_AVG_DILUT_SHARES_OUT","CY2023")</f>
        <v>119100000</v>
      </c>
      <c r="N74" s="5">
        <f>_xll.SNL.Clients.Office.Excel.Functions.SPG(K74, "IQ_DILUT_EPS_NORM", "CY2023")</f>
        <v>4.556</v>
      </c>
      <c r="O74">
        <f t="shared" si="14"/>
        <v>542619.6</v>
      </c>
      <c r="P74">
        <f t="shared" si="15"/>
        <v>8.5848023161991555E-2</v>
      </c>
      <c r="Q74" s="5">
        <f>_xll.SNL.Clients.Office.Excel.Functions.SPG(K74, "SP_MARKETCAP", "12/31/2022")</f>
        <v>15781.10847399</v>
      </c>
      <c r="R74">
        <f t="shared" si="19"/>
        <v>4.69136185232458E-4</v>
      </c>
      <c r="S74">
        <f t="shared" si="20"/>
        <v>2.1373844599190785E-3</v>
      </c>
      <c r="U74" s="11" t="s">
        <v>75</v>
      </c>
      <c r="V74" s="4" cm="1">
        <f t="array" ref="V74">_xll.SNL.Clients.Office.Excel.Functions.SPG(U74, "SP_TOTAL_REV", "CY2021")</f>
        <v>5373900</v>
      </c>
      <c r="W74" s="4">
        <f>_xll.SNL.Clients.Office.Excel.Functions.SPG(U74,"IQ_AVG_DILUT_SHARES_OUT","CY2021")</f>
        <v>118250000</v>
      </c>
      <c r="X74" s="5">
        <f>_xll.SNL.Clients.Office.Excel.Functions.SPG(U74, "IQ_DILUT_EPS_NORM", "CY2021")</f>
        <v>3.2189999999999999</v>
      </c>
      <c r="Y74">
        <f t="shared" si="21"/>
        <v>380646.75</v>
      </c>
      <c r="Z74">
        <f t="shared" si="22"/>
        <v>7.0832495952660085E-2</v>
      </c>
      <c r="AA74" s="5">
        <f>_xll.SNL.Clients.Office.Excel.Functions.SPG(U74, "SP_MARKETCAP", "12/31/2021")</f>
        <v>21861.262391759999</v>
      </c>
      <c r="AB74">
        <f t="shared" si="16"/>
        <v>5.1517995050086253E-4</v>
      </c>
      <c r="AC74">
        <f t="shared" si="23"/>
        <v>1.6583642606622763E-3</v>
      </c>
    </row>
    <row r="75" spans="1:29" x14ac:dyDescent="0.3">
      <c r="A75" s="11" t="s">
        <v>76</v>
      </c>
      <c r="B75" s="4" cm="1">
        <f t="array" ref="B75">_xll.SNL.Clients.Office.Excel.Functions.SPG(A75, "SP_TOTAL_REV", "CY2023")</f>
        <v>4257100</v>
      </c>
      <c r="C75" s="4">
        <f>_xll.SNL.Clients.Office.Excel.Functions.SPG(A75,"IQ_AVG_DILUT_SHARES_OUT","CY2023")</f>
        <v>281000000</v>
      </c>
      <c r="D75" s="5">
        <f>_xll.SNL.Clients.Office.Excel.Functions.SPG(A75, "IQ_DILUT_EPS_NORM", "CY2023")</f>
        <v>2.278</v>
      </c>
      <c r="E75">
        <f t="shared" si="12"/>
        <v>640118</v>
      </c>
      <c r="F75">
        <f t="shared" si="13"/>
        <v>0.15036480233022481</v>
      </c>
      <c r="G75" s="5">
        <f>_xll.SNL.Clients.Office.Excel.Functions.SPG(A75, "SP_MARKETCAP", "12/30/2023")</f>
        <v>20237.75176241</v>
      </c>
      <c r="H75">
        <f t="shared" si="17"/>
        <v>4.8164076707369311E-4</v>
      </c>
      <c r="I75">
        <f t="shared" si="18"/>
        <v>1.097177667393873E-3</v>
      </c>
      <c r="K75" s="11" t="s">
        <v>76</v>
      </c>
      <c r="L75" s="4" cm="1">
        <f t="array" ref="L75">_xll.SNL.Clients.Office.Excel.Functions.SPG(K75, "SP_TOTAL_REV", "CY2023")</f>
        <v>4257100</v>
      </c>
      <c r="M75" s="4">
        <f>_xll.SNL.Clients.Office.Excel.Functions.SPG(K75,"IQ_AVG_DILUT_SHARES_OUT","CY2023")</f>
        <v>281000000</v>
      </c>
      <c r="N75" s="5">
        <f>_xll.SNL.Clients.Office.Excel.Functions.SPG(K75, "IQ_DILUT_EPS_NORM", "CY2023")</f>
        <v>2.278</v>
      </c>
      <c r="O75">
        <f t="shared" si="14"/>
        <v>640118</v>
      </c>
      <c r="P75">
        <f t="shared" si="15"/>
        <v>0.15036480233022481</v>
      </c>
      <c r="Q75" s="5">
        <f>_xll.SNL.Clients.Office.Excel.Functions.SPG(K75, "SP_MARKETCAP", "12/31/2022")</f>
        <v>16135.178247989999</v>
      </c>
      <c r="R75">
        <f t="shared" si="19"/>
        <v>4.796618680990482E-4</v>
      </c>
      <c r="S75">
        <f t="shared" si="20"/>
        <v>1.0926697355296319E-3</v>
      </c>
      <c r="U75" s="11" t="s">
        <v>76</v>
      </c>
      <c r="V75" s="4" cm="1">
        <f t="array" ref="V75">_xll.SNL.Clients.Office.Excel.Functions.SPG(U75, "SP_TOTAL_REV", "CY2021")</f>
        <v>3051398</v>
      </c>
      <c r="W75" s="4">
        <f>_xll.SNL.Clients.Office.Excel.Functions.SPG(U75,"IQ_AVG_DILUT_SHARES_OUT","CY2021")</f>
        <v>277400000</v>
      </c>
      <c r="X75" s="5">
        <f>_xll.SNL.Clients.Office.Excel.Functions.SPG(U75, "IQ_DILUT_EPS_NORM", "CY2021")</f>
        <v>1.788</v>
      </c>
      <c r="Y75">
        <f t="shared" si="21"/>
        <v>495991.2</v>
      </c>
      <c r="Z75">
        <f t="shared" si="22"/>
        <v>0.16254556108380486</v>
      </c>
      <c r="AA75" s="5">
        <f>_xll.SNL.Clients.Office.Excel.Functions.SPG(U75, "SP_MARKETCAP", "12/31/2021")</f>
        <v>19848.958244919999</v>
      </c>
      <c r="AB75">
        <f t="shared" si="16"/>
        <v>4.6775822653159776E-4</v>
      </c>
      <c r="AC75">
        <f t="shared" si="23"/>
        <v>8.363517090384968E-4</v>
      </c>
    </row>
    <row r="76" spans="1:29" x14ac:dyDescent="0.3">
      <c r="A76" s="11" t="s">
        <v>77</v>
      </c>
      <c r="B76" s="4" cm="1">
        <f t="array" ref="B76">_xll.SNL.Clients.Office.Excel.Functions.SPG(A76, "SP_TOTAL_REV", "CY2023")</f>
        <v>4260000</v>
      </c>
      <c r="C76" s="4">
        <f>_xll.SNL.Clients.Office.Excel.Functions.SPG(A76,"IQ_AVG_DILUT_SHARES_OUT","CY2023")</f>
        <v>478936500</v>
      </c>
      <c r="D76" s="5">
        <f>_xll.SNL.Clients.Office.Excel.Functions.SPG(A76, "IQ_DILUT_EPS_NORM", "CY2023")</f>
        <v>1.472</v>
      </c>
      <c r="E76">
        <f t="shared" si="12"/>
        <v>704994.52800000005</v>
      </c>
      <c r="F76">
        <f t="shared" si="13"/>
        <v>0.16549167323943664</v>
      </c>
      <c r="G76" s="5">
        <f>_xll.SNL.Clients.Office.Excel.Functions.SPG(A76, "SP_MARKETCAP", "12/30/2023")</f>
        <v>27579.091669410001</v>
      </c>
      <c r="H76">
        <f t="shared" si="17"/>
        <v>6.56358227079494E-4</v>
      </c>
      <c r="I76">
        <f t="shared" si="18"/>
        <v>9.6615931026101519E-4</v>
      </c>
      <c r="K76" s="11" t="s">
        <v>77</v>
      </c>
      <c r="L76" s="4" cm="1">
        <f t="array" ref="L76">_xll.SNL.Clients.Office.Excel.Functions.SPG(K76, "SP_TOTAL_REV", "CY2023")</f>
        <v>4260000</v>
      </c>
      <c r="M76" s="4">
        <f>_xll.SNL.Clients.Office.Excel.Functions.SPG(K76,"IQ_AVG_DILUT_SHARES_OUT","CY2023")</f>
        <v>478936500</v>
      </c>
      <c r="N76" s="5">
        <f>_xll.SNL.Clients.Office.Excel.Functions.SPG(K76, "IQ_DILUT_EPS_NORM", "CY2023")</f>
        <v>1.472</v>
      </c>
      <c r="O76">
        <f t="shared" si="14"/>
        <v>704994.52800000005</v>
      </c>
      <c r="P76">
        <f t="shared" si="15"/>
        <v>0.16549167323943664</v>
      </c>
      <c r="Q76" s="5">
        <f>_xll.SNL.Clients.Office.Excel.Functions.SPG(K76, "SP_MARKETCAP", "12/31/2022")</f>
        <v>31484.117578000001</v>
      </c>
      <c r="R76">
        <f t="shared" si="19"/>
        <v>9.3595065519619055E-4</v>
      </c>
      <c r="S76">
        <f t="shared" si="20"/>
        <v>1.3777193644487924E-3</v>
      </c>
      <c r="U76" s="11" t="s">
        <v>77</v>
      </c>
      <c r="V76" s="4" cm="1">
        <f t="array" ref="V76">_xll.SNL.Clients.Office.Excel.Functions.SPG(U76, "SP_TOTAL_REV", "CY2021")</f>
        <v>3749000</v>
      </c>
      <c r="W76" s="4">
        <f>_xll.SNL.Clients.Office.Excel.Functions.SPG(U76,"IQ_AVG_DILUT_SHARES_OUT","CY2021")</f>
        <v>480627500</v>
      </c>
      <c r="X76" s="5">
        <f>_xll.SNL.Clients.Office.Excel.Functions.SPG(U76, "IQ_DILUT_EPS_NORM", "CY2021")</f>
        <v>1.359</v>
      </c>
      <c r="Y76">
        <f t="shared" si="21"/>
        <v>653172.77249999996</v>
      </c>
      <c r="Z76">
        <f t="shared" si="22"/>
        <v>0.17422586623099492</v>
      </c>
      <c r="AA76" s="5">
        <f>_xll.SNL.Clients.Office.Excel.Functions.SPG(U76, "SP_MARKETCAP", "12/31/2021")</f>
        <v>34033.643811460002</v>
      </c>
      <c r="AB76">
        <f t="shared" si="16"/>
        <v>8.020328661697369E-4</v>
      </c>
      <c r="AC76">
        <f t="shared" si="23"/>
        <v>1.0899626651246724E-3</v>
      </c>
    </row>
    <row r="77" spans="1:29" x14ac:dyDescent="0.3">
      <c r="A77" s="11" t="s">
        <v>78</v>
      </c>
      <c r="B77" s="4" cm="1">
        <f t="array" ref="B77">_xll.SNL.Clients.Office.Excel.Functions.SPG(A77, "SP_TOTAL_REV", "CY2023")</f>
        <v>17097330</v>
      </c>
      <c r="C77" s="4">
        <f>_xll.SNL.Clients.Office.Excel.Functions.SPG(A77,"IQ_AVG_DILUT_SHARES_OUT","CY2023")</f>
        <v>128998000</v>
      </c>
      <c r="D77" s="5">
        <f>_xll.SNL.Clients.Office.Excel.Functions.SPG(A77, "IQ_DILUT_EPS_NORM", "CY2023")</f>
        <v>9.6140000000000008</v>
      </c>
      <c r="E77">
        <f t="shared" si="12"/>
        <v>1240186.7720000001</v>
      </c>
      <c r="F77">
        <f t="shared" si="13"/>
        <v>7.2536868154267367E-2</v>
      </c>
      <c r="G77" s="5">
        <f>_xll.SNL.Clients.Office.Excel.Functions.SPG(A77, "SP_MARKETCAP", "12/30/2023")</f>
        <v>20591.5106185</v>
      </c>
      <c r="H77">
        <f t="shared" si="17"/>
        <v>4.9005991801529013E-4</v>
      </c>
      <c r="I77">
        <f t="shared" si="18"/>
        <v>4.7114360517989994E-3</v>
      </c>
      <c r="K77" s="11" t="s">
        <v>78</v>
      </c>
      <c r="L77" s="4" cm="1">
        <f t="array" ref="L77">_xll.SNL.Clients.Office.Excel.Functions.SPG(K77, "SP_TOTAL_REV", "CY2023")</f>
        <v>17097330</v>
      </c>
      <c r="M77" s="4">
        <f>_xll.SNL.Clients.Office.Excel.Functions.SPG(K77,"IQ_AVG_DILUT_SHARES_OUT","CY2023")</f>
        <v>128998000</v>
      </c>
      <c r="N77" s="5">
        <f>_xll.SNL.Clients.Office.Excel.Functions.SPG(K77, "IQ_DILUT_EPS_NORM", "CY2023")</f>
        <v>9.6140000000000008</v>
      </c>
      <c r="O77">
        <f t="shared" si="14"/>
        <v>1240186.7720000001</v>
      </c>
      <c r="P77">
        <f t="shared" si="15"/>
        <v>7.2536868154267367E-2</v>
      </c>
      <c r="Q77" s="5">
        <f>_xll.SNL.Clients.Office.Excel.Functions.SPG(K77, "SP_MARKETCAP", "12/31/2022")</f>
        <v>9548.7596755199993</v>
      </c>
      <c r="R77">
        <f t="shared" si="19"/>
        <v>2.838627397599E-4</v>
      </c>
      <c r="S77">
        <f t="shared" si="20"/>
        <v>2.7290563800516786E-3</v>
      </c>
      <c r="U77" s="11" t="s">
        <v>78</v>
      </c>
      <c r="V77" s="4" cm="1">
        <f t="array" ref="V77">_xll.SNL.Clients.Office.Excel.Functions.SPG(U77, "SP_TOTAL_REV", "CY2021")</f>
        <v>19893856</v>
      </c>
      <c r="W77" s="4">
        <f>_xll.SNL.Clients.Office.Excel.Functions.SPG(U77,"IQ_AVG_DILUT_SHARES_OUT","CY2021")</f>
        <v>203470000</v>
      </c>
      <c r="X77" s="5">
        <f>_xll.SNL.Clients.Office.Excel.Functions.SPG(U77, "IQ_DILUT_EPS_NORM", "CY2021")</f>
        <v>6.992</v>
      </c>
      <c r="Y77">
        <f t="shared" si="21"/>
        <v>1422662.24</v>
      </c>
      <c r="Z77">
        <f t="shared" si="22"/>
        <v>7.1512643903725859E-2</v>
      </c>
      <c r="AA77" s="5">
        <f>_xll.SNL.Clients.Office.Excel.Functions.SPG(U77, "SP_MARKETCAP", "12/31/2021")</f>
        <v>16413.558252480001</v>
      </c>
      <c r="AB77">
        <f t="shared" si="16"/>
        <v>3.8679999244887629E-4</v>
      </c>
      <c r="AC77">
        <f t="shared" si="23"/>
        <v>2.7045055472025431E-3</v>
      </c>
    </row>
    <row r="78" spans="1:29" x14ac:dyDescent="0.3">
      <c r="A78" s="11" t="s">
        <v>79</v>
      </c>
      <c r="B78" s="4" cm="1">
        <f t="array" ref="B78">_xll.SNL.Clients.Office.Excel.Functions.SPG(A78, "SP_TOTAL_REV", "CY2023")</f>
        <v>59540000</v>
      </c>
      <c r="C78" s="4">
        <f>_xll.SNL.Clients.Office.Excel.Functions.SPG(A78,"IQ_AVG_DILUT_SHARES_OUT","CY2023")</f>
        <v>150787917</v>
      </c>
      <c r="D78" s="5">
        <f>_xll.SNL.Clients.Office.Excel.Functions.SPG(A78, "IQ_DILUT_EPS_NORM", "CY2023")</f>
        <v>12.698</v>
      </c>
      <c r="E78">
        <f t="shared" si="12"/>
        <v>1914704.970066</v>
      </c>
      <c r="F78">
        <f t="shared" si="13"/>
        <v>3.2158296440476991E-2</v>
      </c>
      <c r="G78" s="5">
        <f>_xll.SNL.Clients.Office.Excel.Functions.SPG(A78, "SP_MARKETCAP", "12/30/2023")</f>
        <v>14666.8213791</v>
      </c>
      <c r="H78">
        <f t="shared" si="17"/>
        <v>3.4905750315030728E-4</v>
      </c>
      <c r="I78">
        <f t="shared" si="18"/>
        <v>4.4323321750026016E-3</v>
      </c>
      <c r="K78" s="11" t="s">
        <v>79</v>
      </c>
      <c r="L78" s="4" cm="1">
        <f t="array" ref="L78">_xll.SNL.Clients.Office.Excel.Functions.SPG(K78, "SP_TOTAL_REV", "CY2023")</f>
        <v>59540000</v>
      </c>
      <c r="M78" s="4">
        <f>_xll.SNL.Clients.Office.Excel.Functions.SPG(K78,"IQ_AVG_DILUT_SHARES_OUT","CY2023")</f>
        <v>150787917</v>
      </c>
      <c r="N78" s="5">
        <f>_xll.SNL.Clients.Office.Excel.Functions.SPG(K78, "IQ_DILUT_EPS_NORM", "CY2023")</f>
        <v>12.698</v>
      </c>
      <c r="O78">
        <f t="shared" si="14"/>
        <v>1914704.970066</v>
      </c>
      <c r="P78">
        <f t="shared" si="15"/>
        <v>3.2158296440476991E-2</v>
      </c>
      <c r="Q78" s="5">
        <f>_xll.SNL.Clients.Office.Excel.Functions.SPG(K78, "SP_MARKETCAP", "12/31/2022")</f>
        <v>14945.56226251</v>
      </c>
      <c r="R78">
        <f t="shared" si="19"/>
        <v>4.4429731140523484E-4</v>
      </c>
      <c r="S78">
        <f t="shared" si="20"/>
        <v>5.6416872602236719E-3</v>
      </c>
      <c r="U78" s="11" t="s">
        <v>79</v>
      </c>
      <c r="V78" s="4" cm="1">
        <f t="array" ref="V78">_xll.SNL.Clients.Office.Excel.Functions.SPG(U78, "SP_TOTAL_REV", "CY2021")</f>
        <v>59152000</v>
      </c>
      <c r="W78" s="4">
        <f>_xll.SNL.Clients.Office.Excel.Functions.SPG(U78,"IQ_AVG_DILUT_SHARES_OUT","CY2021")</f>
        <v>152366712</v>
      </c>
      <c r="X78" s="5">
        <f>_xll.SNL.Clients.Office.Excel.Functions.SPG(U78, "IQ_DILUT_EPS_NORM", "CY2021")</f>
        <v>9.3019999999999996</v>
      </c>
      <c r="Y78">
        <f t="shared" si="21"/>
        <v>1417315.155024</v>
      </c>
      <c r="Z78">
        <f t="shared" si="22"/>
        <v>2.3960561857992967E-2</v>
      </c>
      <c r="AA78" s="5">
        <f>_xll.SNL.Clients.Office.Excel.Functions.SPG(U78, "SP_MARKETCAP", "12/31/2021")</f>
        <v>13118.96577864</v>
      </c>
      <c r="AB78">
        <f t="shared" si="16"/>
        <v>3.0916001186691506E-4</v>
      </c>
      <c r="AC78">
        <f t="shared" si="23"/>
        <v>2.8758064303860439E-3</v>
      </c>
    </row>
    <row r="79" spans="1:29" x14ac:dyDescent="0.3">
      <c r="A79" s="11" t="s">
        <v>80</v>
      </c>
      <c r="B79" s="4" cm="1">
        <f t="array" ref="B79">_xll.SNL.Clients.Office.Excel.Functions.SPG(A79, "SP_TOTAL_REV", "CY2023")</f>
        <v>3373491</v>
      </c>
      <c r="C79" s="4">
        <f>_xll.SNL.Clients.Office.Excel.Functions.SPG(A79,"IQ_AVG_DILUT_SHARES_OUT","CY2023")</f>
        <v>157201000</v>
      </c>
      <c r="D79" s="5">
        <f>_xll.SNL.Clients.Office.Excel.Functions.SPG(A79, "IQ_DILUT_EPS_NORM", "CY2023")</f>
        <v>1.389</v>
      </c>
      <c r="E79">
        <f t="shared" si="12"/>
        <v>218352.18900000001</v>
      </c>
      <c r="F79">
        <f t="shared" si="13"/>
        <v>6.4725884551048163E-2</v>
      </c>
      <c r="G79" s="5">
        <f>_xll.SNL.Clients.Office.Excel.Functions.SPG(A79, "SP_MARKETCAP", "12/30/2023")</f>
        <v>11012.492430599999</v>
      </c>
      <c r="H79">
        <f t="shared" si="17"/>
        <v>2.6208767475443092E-4</v>
      </c>
      <c r="I79">
        <f t="shared" si="18"/>
        <v>3.6403978023390453E-4</v>
      </c>
      <c r="K79" s="11" t="s">
        <v>80</v>
      </c>
      <c r="L79" s="4" cm="1">
        <f t="array" ref="L79">_xll.SNL.Clients.Office.Excel.Functions.SPG(K79, "SP_TOTAL_REV", "CY2023")</f>
        <v>3373491</v>
      </c>
      <c r="M79" s="4">
        <f>_xll.SNL.Clients.Office.Excel.Functions.SPG(K79,"IQ_AVG_DILUT_SHARES_OUT","CY2023")</f>
        <v>157201000</v>
      </c>
      <c r="N79" s="5">
        <f>_xll.SNL.Clients.Office.Excel.Functions.SPG(K79, "IQ_DILUT_EPS_NORM", "CY2023")</f>
        <v>1.389</v>
      </c>
      <c r="O79">
        <f t="shared" si="14"/>
        <v>218352.18900000001</v>
      </c>
      <c r="P79">
        <f t="shared" si="15"/>
        <v>6.4725884551048163E-2</v>
      </c>
      <c r="Q79" s="5">
        <f>_xll.SNL.Clients.Office.Excel.Functions.SPG(K79, "SP_MARKETCAP", "12/31/2022")</f>
        <v>10593.483436959999</v>
      </c>
      <c r="R79">
        <f t="shared" si="19"/>
        <v>3.1491998272046038E-4</v>
      </c>
      <c r="S79">
        <f t="shared" si="20"/>
        <v>4.3742385599871949E-4</v>
      </c>
      <c r="U79" s="11" t="s">
        <v>80</v>
      </c>
      <c r="V79" s="4" cm="1">
        <f t="array" ref="V79">_xll.SNL.Clients.Office.Excel.Functions.SPG(U79, "SP_TOTAL_REV", "CY2021")</f>
        <v>2875041</v>
      </c>
      <c r="W79" s="4">
        <f>_xll.SNL.Clients.Office.Excel.Functions.SPG(U79,"IQ_AVG_DILUT_SHARES_OUT","CY2021")</f>
        <v>156376000</v>
      </c>
      <c r="X79" s="5">
        <f>_xll.SNL.Clients.Office.Excel.Functions.SPG(U79, "IQ_DILUT_EPS_NORM", "CY2021")</f>
        <v>1.371</v>
      </c>
      <c r="Y79">
        <f t="shared" si="21"/>
        <v>214391.49600000001</v>
      </c>
      <c r="Z79">
        <f t="shared" si="22"/>
        <v>7.456989169893577E-2</v>
      </c>
      <c r="AA79" s="5">
        <f>_xll.SNL.Clients.Office.Excel.Functions.SPG(U79, "SP_MARKETCAP", "12/31/2021")</f>
        <v>17991.915809919999</v>
      </c>
      <c r="AB79">
        <f t="shared" si="16"/>
        <v>4.2399538188901632E-4</v>
      </c>
      <c r="AC79">
        <f t="shared" si="23"/>
        <v>5.8129766856984135E-4</v>
      </c>
    </row>
    <row r="80" spans="1:29" x14ac:dyDescent="0.3">
      <c r="A80" s="11" t="s">
        <v>81</v>
      </c>
      <c r="B80" s="4" cm="1">
        <f t="array" ref="B80">_xll.SNL.Clients.Office.Excel.Functions.SPG(A80, "SP_TOTAL_REV", "CY2023")</f>
        <v>17596443</v>
      </c>
      <c r="C80" s="4">
        <f>_xll.SNL.Clients.Office.Excel.Functions.SPG(A80,"IQ_AVG_DILUT_SHARES_OUT","CY2023")</f>
        <v>119677000</v>
      </c>
      <c r="D80" s="5">
        <f>_xll.SNL.Clients.Office.Excel.Functions.SPG(A80, "IQ_DILUT_EPS_NORM", "CY2023")</f>
        <v>2.2280000000000002</v>
      </c>
      <c r="E80">
        <f t="shared" si="12"/>
        <v>266640.35600000003</v>
      </c>
      <c r="F80">
        <f t="shared" si="13"/>
        <v>1.5153082699725168E-2</v>
      </c>
      <c r="G80" s="5">
        <f>_xll.SNL.Clients.Office.Excel.Functions.SPG(A80, "SP_MARKETCAP", "12/30/2023")</f>
        <v>10077.48308643</v>
      </c>
      <c r="H80">
        <f t="shared" si="17"/>
        <v>2.3983527127433799E-4</v>
      </c>
      <c r="I80">
        <f t="shared" si="18"/>
        <v>5.3435298439922509E-4</v>
      </c>
      <c r="K80" s="11" t="s">
        <v>81</v>
      </c>
      <c r="L80" s="4" cm="1">
        <f t="array" ref="L80">_xll.SNL.Clients.Office.Excel.Functions.SPG(K80, "SP_TOTAL_REV", "CY2023")</f>
        <v>17596443</v>
      </c>
      <c r="M80" s="4">
        <f>_xll.SNL.Clients.Office.Excel.Functions.SPG(K80,"IQ_AVG_DILUT_SHARES_OUT","CY2023")</f>
        <v>119677000</v>
      </c>
      <c r="N80" s="5">
        <f>_xll.SNL.Clients.Office.Excel.Functions.SPG(K80, "IQ_DILUT_EPS_NORM", "CY2023")</f>
        <v>2.2280000000000002</v>
      </c>
      <c r="O80">
        <f t="shared" si="14"/>
        <v>266640.35600000003</v>
      </c>
      <c r="P80">
        <f t="shared" si="15"/>
        <v>1.5153082699725168E-2</v>
      </c>
      <c r="Q80" s="5">
        <f>_xll.SNL.Clients.Office.Excel.Functions.SPG(K80, "SP_MARKETCAP", "12/31/2022")</f>
        <v>10777.478890079999</v>
      </c>
      <c r="R80">
        <f t="shared" si="19"/>
        <v>3.2038974583115082E-4</v>
      </c>
      <c r="S80">
        <f t="shared" si="20"/>
        <v>7.1382835371180411E-4</v>
      </c>
      <c r="U80" s="11" t="s">
        <v>81</v>
      </c>
      <c r="V80" s="4" cm="1">
        <f t="array" ref="V80">_xll.SNL.Clients.Office.Excel.Functions.SPG(U80, "SP_TOTAL_REV", "CY2021")</f>
        <v>23102138</v>
      </c>
      <c r="W80" s="4">
        <f>_xll.SNL.Clients.Office.Excel.Functions.SPG(U80,"IQ_AVG_DILUT_SHARES_OUT","CY2021")</f>
        <v>133834000</v>
      </c>
      <c r="X80" s="5">
        <f>_xll.SNL.Clients.Office.Excel.Functions.SPG(U80, "IQ_DILUT_EPS_NORM", "CY2021")</f>
        <v>4.774</v>
      </c>
      <c r="Y80">
        <f t="shared" si="21"/>
        <v>638923.51599999995</v>
      </c>
      <c r="Z80">
        <f t="shared" si="22"/>
        <v>2.7656466946912012E-2</v>
      </c>
      <c r="AA80" s="5">
        <f>_xll.SNL.Clients.Office.Excel.Functions.SPG(U80, "SP_MARKETCAP", "12/31/2021")</f>
        <v>13934.986332300001</v>
      </c>
      <c r="AB80">
        <f t="shared" si="16"/>
        <v>3.2839025671319174E-4</v>
      </c>
      <c r="AC80">
        <f t="shared" si="23"/>
        <v>1.5677350855487773E-3</v>
      </c>
    </row>
    <row r="81" spans="1:29" x14ac:dyDescent="0.3">
      <c r="A81" s="11" t="s">
        <v>82</v>
      </c>
      <c r="B81" s="4" cm="1">
        <f t="array" ref="B81">_xll.SNL.Clients.Office.Excel.Functions.SPG(A81, "SP_TOTAL_REV", "CY2023")</f>
        <v>4089986</v>
      </c>
      <c r="C81" s="4">
        <f>_xll.SNL.Clients.Office.Excel.Functions.SPG(A81,"IQ_AVG_DILUT_SHARES_OUT","CY2023")</f>
        <v>272748000</v>
      </c>
      <c r="D81" s="5">
        <f>_xll.SNL.Clients.Office.Excel.Functions.SPG(A81, "IQ_DILUT_EPS_NORM", "CY2023")</f>
        <v>2.8860000000000001</v>
      </c>
      <c r="E81">
        <f t="shared" si="12"/>
        <v>787150.728</v>
      </c>
      <c r="F81">
        <f t="shared" si="13"/>
        <v>0.19245804948965595</v>
      </c>
      <c r="G81" s="5">
        <f>_xll.SNL.Clients.Office.Excel.Functions.SPG(A81, "SP_MARKETCAP", "12/30/2023")</f>
        <v>74101.526939999996</v>
      </c>
      <c r="H81">
        <f t="shared" si="17"/>
        <v>1.7635514406795637E-3</v>
      </c>
      <c r="I81">
        <f t="shared" si="18"/>
        <v>5.0896094578012207E-3</v>
      </c>
      <c r="K81" s="11" t="s">
        <v>82</v>
      </c>
      <c r="L81" s="4" cm="1">
        <f t="array" ref="L81">_xll.SNL.Clients.Office.Excel.Functions.SPG(K81, "SP_TOTAL_REV", "CY2023")</f>
        <v>4089986</v>
      </c>
      <c r="M81" s="4">
        <f>_xll.SNL.Clients.Office.Excel.Functions.SPG(K81,"IQ_AVG_DILUT_SHARES_OUT","CY2023")</f>
        <v>272748000</v>
      </c>
      <c r="N81" s="5">
        <f>_xll.SNL.Clients.Office.Excel.Functions.SPG(K81, "IQ_DILUT_EPS_NORM", "CY2023")</f>
        <v>2.8860000000000001</v>
      </c>
      <c r="O81">
        <f t="shared" si="14"/>
        <v>787150.728</v>
      </c>
      <c r="P81">
        <f t="shared" si="15"/>
        <v>0.19245804948965595</v>
      </c>
      <c r="Q81" s="5">
        <f>_xll.SNL.Clients.Office.Excel.Functions.SPG(K81, "SP_MARKETCAP", "12/31/2022")</f>
        <v>44066.122239999997</v>
      </c>
      <c r="R81">
        <f t="shared" si="19"/>
        <v>1.3099848163222172E-3</v>
      </c>
      <c r="S81">
        <f t="shared" si="20"/>
        <v>3.7806161799059193E-3</v>
      </c>
      <c r="U81" s="11" t="s">
        <v>82</v>
      </c>
      <c r="V81" s="4" cm="1">
        <f t="array" ref="V81">_xll.SNL.Clients.Office.Excel.Functions.SPG(U81, "SP_TOTAL_REV", "CY2021")</f>
        <v>2988244</v>
      </c>
      <c r="W81" s="4">
        <f>_xll.SNL.Clients.Office.Excel.Functions.SPG(U81,"IQ_AVG_DILUT_SHARES_OUT","CY2021")</f>
        <v>278858000</v>
      </c>
      <c r="X81" s="5">
        <f>_xll.SNL.Clients.Office.Excel.Functions.SPG(U81, "IQ_DILUT_EPS_NORM", "CY2021")</f>
        <v>1.724</v>
      </c>
      <c r="Y81">
        <f t="shared" si="21"/>
        <v>480751.19199999998</v>
      </c>
      <c r="Z81">
        <f t="shared" si="22"/>
        <v>0.16088083570150227</v>
      </c>
      <c r="AA81" s="5">
        <f>_xll.SNL.Clients.Office.Excel.Functions.SPG(U81, "SP_MARKETCAP", "12/31/2021")</f>
        <v>51645.225350000001</v>
      </c>
      <c r="AB81">
        <f t="shared" si="16"/>
        <v>1.2170653351403673E-3</v>
      </c>
      <c r="AC81">
        <f t="shared" si="23"/>
        <v>2.098220637781993E-3</v>
      </c>
    </row>
    <row r="82" spans="1:29" x14ac:dyDescent="0.3">
      <c r="A82" s="11" t="s">
        <v>83</v>
      </c>
      <c r="B82" s="4" cm="1">
        <f t="array" ref="B82">_xll.SNL.Clients.Office.Excel.Functions.SPG(A82, "SP_TOTAL_REV", "CY2023")</f>
        <v>11528000</v>
      </c>
      <c r="C82" s="4">
        <f>_xll.SNL.Clients.Office.Excel.Functions.SPG(A82,"IQ_AVG_DILUT_SHARES_OUT","CY2023")</f>
        <v>216000000</v>
      </c>
      <c r="D82" s="5">
        <f>_xll.SNL.Clients.Office.Excel.Functions.SPG(A82, "IQ_DILUT_EPS_NORM", "CY2023")</f>
        <v>0.44800000000000001</v>
      </c>
      <c r="E82">
        <f t="shared" si="12"/>
        <v>96768</v>
      </c>
      <c r="F82">
        <f t="shared" si="13"/>
        <v>8.3941707147814019E-3</v>
      </c>
      <c r="G82" s="5">
        <f>_xll.SNL.Clients.Office.Excel.Functions.SPG(A82, "SP_MARKETCAP", "12/30/2023")</f>
        <v>10112.516959680001</v>
      </c>
      <c r="H82">
        <f t="shared" si="17"/>
        <v>2.4066904677389888E-4</v>
      </c>
      <c r="I82">
        <f t="shared" si="18"/>
        <v>1.078197329547067E-4</v>
      </c>
      <c r="K82" s="11" t="s">
        <v>83</v>
      </c>
      <c r="L82" s="4" cm="1">
        <f t="array" ref="L82">_xll.SNL.Clients.Office.Excel.Functions.SPG(K82, "SP_TOTAL_REV", "CY2023")</f>
        <v>11528000</v>
      </c>
      <c r="M82" s="4">
        <f>_xll.SNL.Clients.Office.Excel.Functions.SPG(K82,"IQ_AVG_DILUT_SHARES_OUT","CY2023")</f>
        <v>216000000</v>
      </c>
      <c r="N82" s="5">
        <f>_xll.SNL.Clients.Office.Excel.Functions.SPG(K82, "IQ_DILUT_EPS_NORM", "CY2023")</f>
        <v>0.44800000000000001</v>
      </c>
      <c r="O82">
        <f t="shared" si="14"/>
        <v>96768</v>
      </c>
      <c r="P82">
        <f t="shared" si="15"/>
        <v>8.3941707147814019E-3</v>
      </c>
      <c r="Q82" s="5">
        <f>_xll.SNL.Clients.Office.Excel.Functions.SPG(K82, "SP_MARKETCAP", "12/31/2022")</f>
        <v>8925.9499680000008</v>
      </c>
      <c r="R82">
        <f t="shared" si="19"/>
        <v>2.6534803461144717E-4</v>
      </c>
      <c r="S82">
        <f t="shared" si="20"/>
        <v>1.1887591950592834E-4</v>
      </c>
      <c r="U82" s="11" t="s">
        <v>83</v>
      </c>
      <c r="V82" s="4" cm="1">
        <f t="array" ref="V82">_xll.SNL.Clients.Office.Excel.Functions.SPG(U82, "SP_TOTAL_REV", "CY2021")</f>
        <v>9570000</v>
      </c>
      <c r="W82" s="4">
        <f>_xll.SNL.Clients.Office.Excel.Functions.SPG(U82,"IQ_AVG_DILUT_SHARES_OUT","CY2021")</f>
        <v>211000000</v>
      </c>
      <c r="X82" s="5">
        <f>_xll.SNL.Clients.Office.Excel.Functions.SPG(U82, "IQ_DILUT_EPS_NORM", "CY2021")</f>
        <v>-2.1819999999999999</v>
      </c>
      <c r="Y82">
        <f t="shared" si="21"/>
        <v>-460402</v>
      </c>
      <c r="Z82">
        <f t="shared" si="22"/>
        <v>-4.8108881922675026E-2</v>
      </c>
      <c r="AA82" s="5">
        <f>_xll.SNL.Clients.Office.Excel.Functions.SPG(U82, "SP_MARKETCAP", "12/31/2021")</f>
        <v>19994.287083560001</v>
      </c>
      <c r="AB82">
        <f t="shared" si="16"/>
        <v>4.7118302893116662E-4</v>
      </c>
      <c r="AC82">
        <f t="shared" si="23"/>
        <v>-1.0281213691278055E-3</v>
      </c>
    </row>
    <row r="83" spans="1:29" x14ac:dyDescent="0.3">
      <c r="A83" s="11" t="s">
        <v>84</v>
      </c>
      <c r="B83" s="4" cm="1">
        <f t="array" ref="B83">_xll.SNL.Clients.Office.Excel.Functions.SPG(A83, "SP_TOTAL_REV", "CY2023")</f>
        <v>1561755</v>
      </c>
      <c r="C83" s="4">
        <f>_xll.SNL.Clients.Office.Excel.Functions.SPG(A83,"IQ_AVG_DILUT_SHARES_OUT","CY2023")</f>
        <v>109399000</v>
      </c>
      <c r="D83" s="5">
        <f>_xll.SNL.Clients.Office.Excel.Functions.SPG(A83, "IQ_DILUT_EPS_NORM", "CY2023")</f>
        <v>1.0269999999999999</v>
      </c>
      <c r="E83">
        <f t="shared" si="12"/>
        <v>112352.77299999999</v>
      </c>
      <c r="F83">
        <f t="shared" si="13"/>
        <v>7.19400757481167E-2</v>
      </c>
      <c r="G83" s="5">
        <f>_xll.SNL.Clients.Office.Excel.Functions.SPG(A83, "SP_MARKETCAP", "12/30/2023")</f>
        <v>10601.31304374</v>
      </c>
      <c r="H83">
        <f t="shared" si="17"/>
        <v>2.5230196547124925E-4</v>
      </c>
      <c r="I83">
        <f t="shared" si="18"/>
        <v>2.5911411853897298E-4</v>
      </c>
      <c r="K83" s="11" t="s">
        <v>84</v>
      </c>
      <c r="L83" s="4" cm="1">
        <f t="array" ref="L83">_xll.SNL.Clients.Office.Excel.Functions.SPG(K83, "SP_TOTAL_REV", "CY2023")</f>
        <v>1561755</v>
      </c>
      <c r="M83" s="4">
        <f>_xll.SNL.Clients.Office.Excel.Functions.SPG(K83,"IQ_AVG_DILUT_SHARES_OUT","CY2023")</f>
        <v>109399000</v>
      </c>
      <c r="N83" s="5">
        <f>_xll.SNL.Clients.Office.Excel.Functions.SPG(K83, "IQ_DILUT_EPS_NORM", "CY2023")</f>
        <v>1.0269999999999999</v>
      </c>
      <c r="O83">
        <f t="shared" si="14"/>
        <v>112352.77299999999</v>
      </c>
      <c r="P83">
        <f t="shared" si="15"/>
        <v>7.19400757481167E-2</v>
      </c>
      <c r="Q83" s="5">
        <f>_xll.SNL.Clients.Office.Excel.Functions.SPG(K83, "SP_MARKETCAP", "12/31/2022")</f>
        <v>11918.356555799999</v>
      </c>
      <c r="R83">
        <f t="shared" si="19"/>
        <v>3.5430542398487105E-4</v>
      </c>
      <c r="S83">
        <f t="shared" si="20"/>
        <v>3.6387167043246252E-4</v>
      </c>
      <c r="U83" s="11" t="s">
        <v>84</v>
      </c>
      <c r="V83" s="4" cm="1">
        <f t="array" ref="V83">_xll.SNL.Clients.Office.Excel.Functions.SPG(U83, "SP_TOTAL_REV", "CY2021")</f>
        <v>1179486</v>
      </c>
      <c r="W83" s="4">
        <f>_xll.SNL.Clients.Office.Excel.Functions.SPG(U83,"IQ_AVG_DILUT_SHARES_OUT","CY2021")</f>
        <v>102829000</v>
      </c>
      <c r="X83" s="5">
        <f>_xll.SNL.Clients.Office.Excel.Functions.SPG(U83, "IQ_DILUT_EPS_NORM", "CY2021")</f>
        <v>0.76800000000000002</v>
      </c>
      <c r="Y83">
        <f t="shared" si="21"/>
        <v>78972.672000000006</v>
      </c>
      <c r="Z83">
        <f t="shared" si="22"/>
        <v>6.6955158433419301E-2</v>
      </c>
      <c r="AA83" s="5">
        <f>_xll.SNL.Clients.Office.Excel.Functions.SPG(U83, "SP_MARKETCAP", "12/31/2021")</f>
        <v>18260.610526439999</v>
      </c>
      <c r="AB83">
        <f t="shared" si="16"/>
        <v>4.3032741012581166E-4</v>
      </c>
      <c r="AC83">
        <f t="shared" si="23"/>
        <v>3.3049145097662337E-4</v>
      </c>
    </row>
    <row r="84" spans="1:29" x14ac:dyDescent="0.3">
      <c r="A84" s="11" t="s">
        <v>85</v>
      </c>
      <c r="B84" s="4" cm="1">
        <f t="array" ref="B84">_xll.SNL.Clients.Office.Excel.Functions.SPG(A84, "SP_TOTAL_REV", "CY2023")</f>
        <v>26361000</v>
      </c>
      <c r="C84" s="4">
        <f>_xll.SNL.Clients.Office.Excel.Functions.SPG(A84,"IQ_AVG_DILUT_SHARES_OUT","CY2023")</f>
        <v>383400000</v>
      </c>
      <c r="D84" s="5">
        <f>_xll.SNL.Clients.Office.Excel.Functions.SPG(A84, "IQ_DILUT_EPS_NORM", "CY2023")</f>
        <v>9.8539999999999992</v>
      </c>
      <c r="E84">
        <f t="shared" si="12"/>
        <v>3778023.5999999996</v>
      </c>
      <c r="F84">
        <f t="shared" si="13"/>
        <v>0.14331867531580744</v>
      </c>
      <c r="G84" s="5">
        <f>_xll.SNL.Clients.Office.Excel.Functions.SPG(A84, "SP_MARKETCAP", "12/30/2023")</f>
        <v>49936.628613519999</v>
      </c>
      <c r="H84">
        <f t="shared" si="17"/>
        <v>1.1884480249018405E-3</v>
      </c>
      <c r="I84">
        <f t="shared" si="18"/>
        <v>1.1710966837382736E-2</v>
      </c>
      <c r="K84" s="11" t="s">
        <v>85</v>
      </c>
      <c r="L84" s="4" cm="1">
        <f t="array" ref="L84">_xll.SNL.Clients.Office.Excel.Functions.SPG(K84, "SP_TOTAL_REV", "CY2023")</f>
        <v>26361000</v>
      </c>
      <c r="M84" s="4">
        <f>_xll.SNL.Clients.Office.Excel.Functions.SPG(K84,"IQ_AVG_DILUT_SHARES_OUT","CY2023")</f>
        <v>383400000</v>
      </c>
      <c r="N84" s="5">
        <f>_xll.SNL.Clients.Office.Excel.Functions.SPG(K84, "IQ_DILUT_EPS_NORM", "CY2023")</f>
        <v>9.8539999999999992</v>
      </c>
      <c r="O84">
        <f t="shared" si="14"/>
        <v>3778023.5999999996</v>
      </c>
      <c r="P84">
        <f t="shared" si="15"/>
        <v>0.14331867531580744</v>
      </c>
      <c r="Q84" s="5">
        <f>_xll.SNL.Clients.Office.Excel.Functions.SPG(K84, "SP_MARKETCAP", "12/31/2022")</f>
        <v>35482.699253120001</v>
      </c>
      <c r="R84">
        <f t="shared" si="19"/>
        <v>1.0548193238006794E-3</v>
      </c>
      <c r="S84">
        <f t="shared" si="20"/>
        <v>1.0394189616731895E-2</v>
      </c>
      <c r="U84" s="11" t="s">
        <v>85</v>
      </c>
      <c r="V84" s="4" cm="1">
        <f t="array" ref="V84">_xll.SNL.Clients.Office.Excel.Functions.SPG(U84, "SP_TOTAL_REV", "CY2021")</f>
        <v>32379000</v>
      </c>
      <c r="W84" s="4">
        <f>_xll.SNL.Clients.Office.Excel.Functions.SPG(U84,"IQ_AVG_DILUT_SHARES_OUT","CY2021")</f>
        <v>444200000</v>
      </c>
      <c r="X84" s="5">
        <f>_xll.SNL.Clients.Office.Excel.Functions.SPG(U84, "IQ_DILUT_EPS_NORM", "CY2021")</f>
        <v>22.244</v>
      </c>
      <c r="Y84">
        <f t="shared" si="21"/>
        <v>9880784.8000000007</v>
      </c>
      <c r="Z84">
        <f t="shared" si="22"/>
        <v>0.30516028289941011</v>
      </c>
      <c r="AA84" s="5">
        <f>_xll.SNL.Clients.Office.Excel.Functions.SPG(U84, "SP_MARKETCAP", "12/31/2021")</f>
        <v>61753.504395219999</v>
      </c>
      <c r="AB84">
        <f t="shared" si="16"/>
        <v>1.4552758558707803E-3</v>
      </c>
      <c r="AC84">
        <f t="shared" si="23"/>
        <v>3.2371156137989639E-2</v>
      </c>
    </row>
    <row r="85" spans="1:29" x14ac:dyDescent="0.3">
      <c r="A85" s="11" t="s">
        <v>86</v>
      </c>
      <c r="B85" s="4" cm="1">
        <f t="array" ref="B85">_xll.SNL.Clients.Office.Excel.Functions.SPG(A85, "SP_TOTAL_REV", "CY2023")</f>
        <v>215999000</v>
      </c>
      <c r="C85" s="4">
        <f>_xll.SNL.Clients.Office.Excel.Functions.SPG(A85,"IQ_AVG_DILUT_SHARES_OUT","CY2023")</f>
        <v>253000000</v>
      </c>
      <c r="D85" s="5">
        <f>_xll.SNL.Clients.Office.Excel.Functions.SPG(A85, "IQ_DILUT_EPS_NORM", "CY2023")</f>
        <v>4.9550000000000001</v>
      </c>
      <c r="E85">
        <f t="shared" si="12"/>
        <v>1253615</v>
      </c>
      <c r="F85">
        <f t="shared" si="13"/>
        <v>5.8038000175926743E-3</v>
      </c>
      <c r="G85" s="5">
        <f>_xll.SNL.Clients.Office.Excel.Functions.SPG(A85, "SP_MARKETCAP", "12/30/2023")</f>
        <v>24843.9878064</v>
      </c>
      <c r="H85">
        <f t="shared" si="17"/>
        <v>5.9126515063148623E-4</v>
      </c>
      <c r="I85">
        <f t="shared" si="18"/>
        <v>2.9297188213790143E-3</v>
      </c>
      <c r="K85" s="11" t="s">
        <v>86</v>
      </c>
      <c r="L85" s="4" cm="1">
        <f t="array" ref="L85">_xll.SNL.Clients.Office.Excel.Functions.SPG(K85, "SP_TOTAL_REV", "CY2023")</f>
        <v>215999000</v>
      </c>
      <c r="M85" s="4">
        <f>_xll.SNL.Clients.Office.Excel.Functions.SPG(K85,"IQ_AVG_DILUT_SHARES_OUT","CY2023")</f>
        <v>253000000</v>
      </c>
      <c r="N85" s="5">
        <f>_xll.SNL.Clients.Office.Excel.Functions.SPG(K85, "IQ_DILUT_EPS_NORM", "CY2023")</f>
        <v>4.9550000000000001</v>
      </c>
      <c r="O85">
        <f t="shared" si="14"/>
        <v>1253615</v>
      </c>
      <c r="P85">
        <f t="shared" si="15"/>
        <v>5.8038000175926743E-3</v>
      </c>
      <c r="Q85" s="5">
        <f>_xll.SNL.Clients.Office.Excel.Functions.SPG(K85, "SP_MARKETCAP", "12/31/2022")</f>
        <v>20150.24465411</v>
      </c>
      <c r="R85">
        <f t="shared" si="19"/>
        <v>5.9902058997379185E-4</v>
      </c>
      <c r="S85">
        <f t="shared" si="20"/>
        <v>2.9681470233201388E-3</v>
      </c>
      <c r="U85" s="11" t="s">
        <v>86</v>
      </c>
      <c r="V85" s="4" cm="1">
        <f t="array" ref="V85">_xll.SNL.Clients.Office.Excel.Functions.SPG(U85, "SP_TOTAL_REV", "CY2021")</f>
        <v>171286000</v>
      </c>
      <c r="W85" s="4">
        <f>_xll.SNL.Clients.Office.Excel.Functions.SPG(U85,"IQ_AVG_DILUT_SHARES_OUT","CY2021")</f>
        <v>289000000</v>
      </c>
      <c r="X85" s="5">
        <f>_xll.SNL.Clients.Office.Excel.Functions.SPG(U85, "IQ_DILUT_EPS_NORM", "CY2021")</f>
        <v>3.3159999999999998</v>
      </c>
      <c r="Y85">
        <f t="shared" si="21"/>
        <v>958324</v>
      </c>
      <c r="Z85">
        <f t="shared" si="22"/>
        <v>5.5948764055439443E-3</v>
      </c>
      <c r="AA85" s="5">
        <f>_xll.SNL.Clients.Office.Excel.Functions.SPG(U85, "SP_MARKETCAP", "12/31/2021")</f>
        <v>14509.26422298</v>
      </c>
      <c r="AB85">
        <f t="shared" si="16"/>
        <v>3.419236222614584E-4</v>
      </c>
      <c r="AC85">
        <f t="shared" si="23"/>
        <v>1.1338187314189961E-3</v>
      </c>
    </row>
    <row r="86" spans="1:29" x14ac:dyDescent="0.3">
      <c r="A86" s="11" t="s">
        <v>87</v>
      </c>
      <c r="B86" s="4" cm="1">
        <f t="array" ref="B86">_xll.SNL.Clients.Office.Excel.Functions.SPG(A86, "SP_TOTAL_REV", "CY2023")</f>
        <v>28248430</v>
      </c>
      <c r="C86" s="4">
        <f>_xll.SNL.Clients.Office.Excel.Functions.SPG(A86,"IQ_AVG_DILUT_SHARES_OUT","CY2023")</f>
        <v>158774250</v>
      </c>
      <c r="D86" s="5">
        <f>_xll.SNL.Clients.Office.Excel.Functions.SPG(A86, "IQ_DILUT_EPS_NORM", "CY2023")</f>
        <v>2.593</v>
      </c>
      <c r="E86">
        <f t="shared" si="12"/>
        <v>411701.63024999999</v>
      </c>
      <c r="F86">
        <f t="shared" si="13"/>
        <v>1.4574319006401418E-2</v>
      </c>
      <c r="G86" s="5">
        <f>_xll.SNL.Clients.Office.Excel.Functions.SPG(A86, "SP_MARKETCAP", "12/30/2023")</f>
        <v>12126.56277318</v>
      </c>
      <c r="H86">
        <f t="shared" si="17"/>
        <v>2.8860157316932009E-4</v>
      </c>
      <c r="I86">
        <f t="shared" si="18"/>
        <v>7.4834387922804698E-4</v>
      </c>
      <c r="K86" s="11" t="s">
        <v>87</v>
      </c>
      <c r="L86" s="4" cm="1">
        <f t="array" ref="L86">_xll.SNL.Clients.Office.Excel.Functions.SPG(K86, "SP_TOTAL_REV", "CY2023")</f>
        <v>28248430</v>
      </c>
      <c r="M86" s="4">
        <f>_xll.SNL.Clients.Office.Excel.Functions.SPG(K86,"IQ_AVG_DILUT_SHARES_OUT","CY2023")</f>
        <v>158774250</v>
      </c>
      <c r="N86" s="5">
        <f>_xll.SNL.Clients.Office.Excel.Functions.SPG(K86, "IQ_DILUT_EPS_NORM", "CY2023")</f>
        <v>2.593</v>
      </c>
      <c r="O86">
        <f t="shared" si="14"/>
        <v>411701.63024999999</v>
      </c>
      <c r="P86">
        <f t="shared" si="15"/>
        <v>1.4574319006401418E-2</v>
      </c>
      <c r="Q86" s="5">
        <f>_xll.SNL.Clients.Office.Excel.Functions.SPG(K86, "SP_MARKETCAP", "12/31/2022")</f>
        <v>9621.8011442200004</v>
      </c>
      <c r="R86">
        <f t="shared" si="19"/>
        <v>2.8603409521608811E-4</v>
      </c>
      <c r="S86">
        <f t="shared" si="20"/>
        <v>7.4168640889531645E-4</v>
      </c>
      <c r="U86" s="11" t="s">
        <v>87</v>
      </c>
      <c r="V86" s="4" cm="1">
        <f t="array" ref="V86">_xll.SNL.Clients.Office.Excel.Functions.SPG(U86, "SP_TOTAL_REV", "CY2021")</f>
        <v>30633274</v>
      </c>
      <c r="W86" s="4">
        <f>_xll.SNL.Clients.Office.Excel.Functions.SPG(U86,"IQ_AVG_DILUT_SHARES_OUT","CY2021")</f>
        <v>165605500</v>
      </c>
      <c r="X86" s="5">
        <f>_xll.SNL.Clients.Office.Excel.Functions.SPG(U86, "IQ_DILUT_EPS_NORM", "CY2021")</f>
        <v>5.774</v>
      </c>
      <c r="Y86">
        <f t="shared" si="21"/>
        <v>956206.15700000001</v>
      </c>
      <c r="Z86">
        <f t="shared" si="22"/>
        <v>3.1214624887956802E-2</v>
      </c>
      <c r="AA86" s="5">
        <f>_xll.SNL.Clients.Office.Excel.Functions.SPG(U86, "SP_MARKETCAP", "12/31/2021")</f>
        <v>21080.580532290001</v>
      </c>
      <c r="AB86">
        <f t="shared" si="16"/>
        <v>4.9678249318521042E-4</v>
      </c>
      <c r="AC86">
        <f t="shared" si="23"/>
        <v>2.8684221156514049E-3</v>
      </c>
    </row>
    <row r="87" spans="1:29" x14ac:dyDescent="0.3">
      <c r="A87" s="11" t="s">
        <v>88</v>
      </c>
      <c r="B87" s="4" cm="1">
        <f t="array" ref="B87">_xll.SNL.Clients.Office.Excel.Functions.SPG(A87, "SP_TOTAL_REV", "CY2023")</f>
        <v>21593000</v>
      </c>
      <c r="C87" s="4">
        <f>_xll.SNL.Clients.Office.Excel.Functions.SPG(A87,"IQ_AVG_DILUT_SHARES_OUT","CY2023")</f>
        <v>1262000000</v>
      </c>
      <c r="D87" s="5">
        <f>_xll.SNL.Clients.Office.Excel.Functions.SPG(A87, "IQ_DILUT_EPS_NORM", "CY2023")</f>
        <v>-8.0000000000000002E-3</v>
      </c>
      <c r="E87">
        <f t="shared" si="12"/>
        <v>-10096</v>
      </c>
      <c r="F87">
        <f t="shared" si="13"/>
        <v>-4.6755893113509006E-4</v>
      </c>
      <c r="G87" s="5">
        <f>_xll.SNL.Clients.Office.Excel.Functions.SPG(A87, "SP_MARKETCAP", "12/30/2023")</f>
        <v>23200.625966697924</v>
      </c>
      <c r="H87">
        <f t="shared" si="17"/>
        <v>5.5215457815554992E-4</v>
      </c>
      <c r="I87">
        <f t="shared" si="18"/>
        <v>-4.4172366252443995E-6</v>
      </c>
      <c r="K87" s="11" t="s">
        <v>88</v>
      </c>
      <c r="L87" s="4" cm="1">
        <f t="array" ref="L87">_xll.SNL.Clients.Office.Excel.Functions.SPG(K87, "SP_TOTAL_REV", "CY2023")</f>
        <v>21593000</v>
      </c>
      <c r="M87" s="4">
        <f>_xll.SNL.Clients.Office.Excel.Functions.SPG(K87,"IQ_AVG_DILUT_SHARES_OUT","CY2023")</f>
        <v>1262000000</v>
      </c>
      <c r="N87" s="5">
        <f>_xll.SNL.Clients.Office.Excel.Functions.SPG(K87, "IQ_DILUT_EPS_NORM", "CY2023")</f>
        <v>-8.0000000000000002E-3</v>
      </c>
      <c r="O87">
        <f t="shared" si="14"/>
        <v>-10096</v>
      </c>
      <c r="P87">
        <f t="shared" si="15"/>
        <v>-4.6755893113509006E-4</v>
      </c>
      <c r="Q87" s="5">
        <f>_xll.SNL.Clients.Office.Excel.Functions.SPG(K87, "SP_MARKETCAP", "12/31/2022")</f>
        <v>9995.1425752093674</v>
      </c>
      <c r="R87">
        <f t="shared" si="19"/>
        <v>2.9713268027506878E-4</v>
      </c>
      <c r="S87">
        <f t="shared" si="20"/>
        <v>-2.3770614422005505E-6</v>
      </c>
      <c r="U87" s="11" t="s">
        <v>88</v>
      </c>
      <c r="V87" s="4" cm="1">
        <f t="array" ref="V87">_xll.SNL.Clients.Office.Excel.Functions.SPG(U87, "SP_TOTAL_REV", "CY2021")</f>
        <v>1908000</v>
      </c>
      <c r="W87" s="4">
        <f>_xll.SNL.Clients.Office.Excel.Functions.SPG(U87,"IQ_AVG_DILUT_SHARES_OUT","CY2021")</f>
        <v>1123000000</v>
      </c>
      <c r="X87" s="5">
        <f>_xll.SNL.Clients.Office.Excel.Functions.SPG(U87, "IQ_DILUT_EPS_NORM", "CY2021")</f>
        <v>-4.4619999999999997</v>
      </c>
      <c r="Y87">
        <f t="shared" si="21"/>
        <v>-5010826</v>
      </c>
      <c r="Z87">
        <f t="shared" si="22"/>
        <v>-2.626219077568134</v>
      </c>
      <c r="AA87" s="5">
        <f>_xll.SNL.Clients.Office.Excel.Functions.SPG(U87, "SP_MARKETCAP", "12/31/2021")</f>
        <v>22555.155599275789</v>
      </c>
      <c r="AB87">
        <f t="shared" si="16"/>
        <v>5.3153215660381892E-4</v>
      </c>
      <c r="AC87">
        <f t="shared" si="23"/>
        <v>-2.3716964827662397E-3</v>
      </c>
    </row>
    <row r="88" spans="1:29" x14ac:dyDescent="0.3">
      <c r="A88" s="11" t="s">
        <v>89</v>
      </c>
      <c r="B88" s="4" cm="1">
        <f t="array" ref="B88">_xll.SNL.Clients.Office.Excel.Functions.SPG(A88, "SP_TOTAL_REV", "CY2023")</f>
        <v>18951000</v>
      </c>
      <c r="C88" s="4">
        <f>_xll.SNL.Clients.Office.Excel.Functions.SPG(A88,"IQ_AVG_DILUT_SHARES_OUT","CY2023")</f>
        <v>853000000</v>
      </c>
      <c r="D88" s="5">
        <f>_xll.SNL.Clients.Office.Excel.Functions.SPG(A88, "IQ_DILUT_EPS_NORM", "CY2023")</f>
        <v>1.548</v>
      </c>
      <c r="E88">
        <f t="shared" si="12"/>
        <v>1320444</v>
      </c>
      <c r="F88">
        <f t="shared" si="13"/>
        <v>6.9676745290485995E-2</v>
      </c>
      <c r="G88" s="5">
        <f>_xll.SNL.Clients.Office.Excel.Functions.SPG(A88, "SP_MARKETCAP", "12/30/2023")</f>
        <v>48203.225963550001</v>
      </c>
      <c r="H88">
        <f t="shared" si="17"/>
        <v>1.1471945600021554E-3</v>
      </c>
      <c r="I88">
        <f t="shared" si="18"/>
        <v>1.7758571788833366E-3</v>
      </c>
      <c r="K88" s="11" t="s">
        <v>89</v>
      </c>
      <c r="L88" s="4" cm="1">
        <f t="array" ref="L88">_xll.SNL.Clients.Office.Excel.Functions.SPG(K88, "SP_TOTAL_REV", "CY2023")</f>
        <v>18951000</v>
      </c>
      <c r="M88" s="4">
        <f>_xll.SNL.Clients.Office.Excel.Functions.SPG(K88,"IQ_AVG_DILUT_SHARES_OUT","CY2023")</f>
        <v>853000000</v>
      </c>
      <c r="N88" s="5">
        <f>_xll.SNL.Clients.Office.Excel.Functions.SPG(K88, "IQ_DILUT_EPS_NORM", "CY2023")</f>
        <v>1.548</v>
      </c>
      <c r="O88">
        <f t="shared" si="14"/>
        <v>1320444</v>
      </c>
      <c r="P88">
        <f t="shared" si="15"/>
        <v>6.9676745290485995E-2</v>
      </c>
      <c r="Q88" s="5">
        <f>_xll.SNL.Clients.Office.Excel.Functions.SPG(K88, "SP_MARKETCAP", "12/31/2022")</f>
        <v>34495.787493750002</v>
      </c>
      <c r="R88">
        <f t="shared" si="19"/>
        <v>1.0254806991587544E-3</v>
      </c>
      <c r="S88">
        <f t="shared" si="20"/>
        <v>1.5874441222977519E-3</v>
      </c>
      <c r="U88" s="11" t="s">
        <v>89</v>
      </c>
      <c r="V88" s="4" cm="1">
        <f t="array" ref="V88">_xll.SNL.Clients.Office.Excel.Functions.SPG(U88, "SP_TOTAL_REV", "CY2021")</f>
        <v>20613000</v>
      </c>
      <c r="W88" s="4">
        <f>_xll.SNL.Clients.Office.Excel.Functions.SPG(U88,"IQ_AVG_DILUT_SHARES_OUT","CY2021")</f>
        <v>890300000</v>
      </c>
      <c r="X88" s="5">
        <f>_xll.SNL.Clients.Office.Excel.Functions.SPG(U88, "IQ_DILUT_EPS_NORM", "CY2021")</f>
        <v>1.7210000000000001</v>
      </c>
      <c r="Y88">
        <f t="shared" si="21"/>
        <v>1532206.3</v>
      </c>
      <c r="Z88">
        <f t="shared" si="22"/>
        <v>7.4332038034250231E-2</v>
      </c>
      <c r="AA88" s="5">
        <f>_xll.SNL.Clients.Office.Excel.Functions.SPG(U88, "SP_MARKETCAP", "12/31/2021")</f>
        <v>47003.566711680003</v>
      </c>
      <c r="AB88">
        <f t="shared" si="16"/>
        <v>1.1076805510103836E-3</v>
      </c>
      <c r="AC88">
        <f t="shared" si="23"/>
        <v>1.9063182282888702E-3</v>
      </c>
    </row>
    <row r="89" spans="1:29" x14ac:dyDescent="0.3">
      <c r="A89" s="11" t="s">
        <v>90</v>
      </c>
      <c r="B89" s="4" cm="1">
        <f t="array" ref="B89">_xll.SNL.Clients.Office.Excel.Functions.SPG(A89, "SP_TOTAL_REV", "CY2023")</f>
        <v>67060000</v>
      </c>
      <c r="C89" s="4">
        <f>_xll.SNL.Clients.Office.Excel.Functions.SPG(A89,"IQ_AVG_DILUT_SHARES_OUT","CY2023")</f>
        <v>513600000</v>
      </c>
      <c r="D89" s="5">
        <f>_xll.SNL.Clients.Office.Excel.Functions.SPG(A89, "IQ_DILUT_EPS_NORM", "CY2023")</f>
        <v>16.765999999999998</v>
      </c>
      <c r="E89">
        <f t="shared" si="12"/>
        <v>8611017.5999999996</v>
      </c>
      <c r="F89">
        <f t="shared" si="13"/>
        <v>0.12840765881300328</v>
      </c>
      <c r="G89" s="5">
        <f>_xll.SNL.Clients.Office.Excel.Functions.SPG(A89, "SP_MARKETCAP", "12/30/2023")</f>
        <v>150521.08596281</v>
      </c>
      <c r="H89">
        <f t="shared" si="17"/>
        <v>3.5822700147232086E-3</v>
      </c>
      <c r="I89">
        <f t="shared" si="18"/>
        <v>6.0060339066849308E-2</v>
      </c>
      <c r="K89" s="11" t="s">
        <v>90</v>
      </c>
      <c r="L89" s="4" cm="1">
        <f t="array" ref="L89">_xll.SNL.Clients.Office.Excel.Functions.SPG(K89, "SP_TOTAL_REV", "CY2023")</f>
        <v>67060000</v>
      </c>
      <c r="M89" s="4">
        <f>_xll.SNL.Clients.Office.Excel.Functions.SPG(K89,"IQ_AVG_DILUT_SHARES_OUT","CY2023")</f>
        <v>513600000</v>
      </c>
      <c r="N89" s="5">
        <f>_xll.SNL.Clients.Office.Excel.Functions.SPG(K89, "IQ_DILUT_EPS_NORM", "CY2023")</f>
        <v>16.765999999999998</v>
      </c>
      <c r="O89">
        <f t="shared" si="14"/>
        <v>8611017.5999999996</v>
      </c>
      <c r="P89">
        <f t="shared" si="15"/>
        <v>0.12840765881300328</v>
      </c>
      <c r="Q89" s="5">
        <f>_xll.SNL.Clients.Office.Excel.Functions.SPG(K89, "SP_MARKETCAP", "12/31/2022")</f>
        <v>124669.2650838</v>
      </c>
      <c r="R89">
        <f t="shared" si="19"/>
        <v>3.7061315137364706E-3</v>
      </c>
      <c r="S89">
        <f t="shared" si="20"/>
        <v>6.213700095930566E-2</v>
      </c>
      <c r="U89" s="11" t="s">
        <v>90</v>
      </c>
      <c r="V89" s="4" cm="1">
        <f t="array" ref="V89">_xll.SNL.Clients.Office.Excel.Functions.SPG(U89, "SP_TOTAL_REV", "CY2021")</f>
        <v>50971000</v>
      </c>
      <c r="W89" s="4">
        <f>_xll.SNL.Clients.Office.Excel.Functions.SPG(U89,"IQ_AVG_DILUT_SHARES_OUT","CY2021")</f>
        <v>548500000</v>
      </c>
      <c r="X89" s="5">
        <f>_xll.SNL.Clients.Office.Excel.Functions.SPG(U89, "IQ_DILUT_EPS_NORM", "CY2021")</f>
        <v>9.2579999999999991</v>
      </c>
      <c r="Y89">
        <f t="shared" si="21"/>
        <v>5078012.9999999991</v>
      </c>
      <c r="Z89">
        <f t="shared" si="22"/>
        <v>9.9625532165348904E-2</v>
      </c>
      <c r="AA89" s="5">
        <f>_xll.SNL.Clients.Office.Excel.Functions.SPG(U89, "SP_MARKETCAP", "12/31/2021")</f>
        <v>111834.266384</v>
      </c>
      <c r="AB89">
        <f t="shared" si="16"/>
        <v>2.6354732305727091E-3</v>
      </c>
      <c r="AC89">
        <f t="shared" si="23"/>
        <v>2.4399211168642139E-2</v>
      </c>
    </row>
    <row r="90" spans="1:29" x14ac:dyDescent="0.3">
      <c r="A90" s="11" t="s">
        <v>91</v>
      </c>
      <c r="B90" s="4" cm="1">
        <f t="array" ref="B90">_xll.SNL.Clients.Office.Excel.Functions.SPG(A90, "SP_TOTAL_REV", "CY2023")</f>
        <v>3773500</v>
      </c>
      <c r="C90" s="4">
        <f>_xll.SNL.Clients.Office.Excel.Functions.SPG(A90,"IQ_AVG_DILUT_SHARES_OUT","CY2023")</f>
        <v>106200000</v>
      </c>
      <c r="D90" s="5">
        <f>_xll.SNL.Clients.Office.Excel.Functions.SPG(A90, "IQ_DILUT_EPS_NORM", "CY2023")</f>
        <v>6.1349999999999998</v>
      </c>
      <c r="E90">
        <f t="shared" si="12"/>
        <v>651537</v>
      </c>
      <c r="F90">
        <f t="shared" si="13"/>
        <v>0.17266118987677223</v>
      </c>
      <c r="G90" s="5">
        <f>_xll.SNL.Clients.Office.Excel.Functions.SPG(A90, "SP_MARKETCAP", "12/30/2023")</f>
        <v>18848.077395839999</v>
      </c>
      <c r="H90">
        <f t="shared" si="17"/>
        <v>4.4856773427067993E-4</v>
      </c>
      <c r="I90">
        <f t="shared" si="18"/>
        <v>2.7519630497506212E-3</v>
      </c>
      <c r="K90" s="11" t="s">
        <v>91</v>
      </c>
      <c r="L90" s="4" cm="1">
        <f t="array" ref="L90">_xll.SNL.Clients.Office.Excel.Functions.SPG(K90, "SP_TOTAL_REV", "CY2023")</f>
        <v>3773500</v>
      </c>
      <c r="M90" s="4">
        <f>_xll.SNL.Clients.Office.Excel.Functions.SPG(K90,"IQ_AVG_DILUT_SHARES_OUT","CY2023")</f>
        <v>106200000</v>
      </c>
      <c r="N90" s="5">
        <f>_xll.SNL.Clients.Office.Excel.Functions.SPG(K90, "IQ_DILUT_EPS_NORM", "CY2023")</f>
        <v>6.1349999999999998</v>
      </c>
      <c r="O90">
        <f t="shared" si="14"/>
        <v>651537</v>
      </c>
      <c r="P90">
        <f t="shared" si="15"/>
        <v>0.17266118987677223</v>
      </c>
      <c r="Q90" s="5">
        <f>_xll.SNL.Clients.Office.Excel.Functions.SPG(K90, "SP_MARKETCAP", "12/31/2022")</f>
        <v>13310.13049725</v>
      </c>
      <c r="R90">
        <f t="shared" si="19"/>
        <v>3.9567967337134096E-4</v>
      </c>
      <c r="S90">
        <f t="shared" si="20"/>
        <v>2.4274947961331768E-3</v>
      </c>
      <c r="U90" s="11" t="s">
        <v>91</v>
      </c>
      <c r="V90" s="4" cm="1">
        <f t="array" ref="V90">_xll.SNL.Clients.Office.Excel.Functions.SPG(U90, "SP_TOTAL_REV", "CY2021")</f>
        <v>3494800</v>
      </c>
      <c r="W90" s="4">
        <f>_xll.SNL.Clients.Office.Excel.Functions.SPG(U90,"IQ_AVG_DILUT_SHARES_OUT","CY2021")</f>
        <v>107200000</v>
      </c>
      <c r="X90" s="5">
        <f>_xll.SNL.Clients.Office.Excel.Functions.SPG(U90, "IQ_DILUT_EPS_NORM", "CY2021")</f>
        <v>4.516</v>
      </c>
      <c r="Y90">
        <f t="shared" si="21"/>
        <v>484115.20000000001</v>
      </c>
      <c r="Z90">
        <f t="shared" si="22"/>
        <v>0.13852443630536798</v>
      </c>
      <c r="AA90" s="5">
        <f>_xll.SNL.Clients.Office.Excel.Functions.SPG(U90, "SP_MARKETCAP", "12/31/2021")</f>
        <v>13906.2442008</v>
      </c>
      <c r="AB90">
        <f t="shared" si="16"/>
        <v>3.27712923006743E-4</v>
      </c>
      <c r="AC90">
        <f t="shared" si="23"/>
        <v>1.4799515602984515E-3</v>
      </c>
    </row>
    <row r="91" spans="1:29" x14ac:dyDescent="0.3">
      <c r="A91" s="11" t="s">
        <v>92</v>
      </c>
      <c r="B91" s="4" cm="1">
        <f t="array" ref="B91">_xll.SNL.Clients.Office.Excel.Functions.SPG(A91, "SP_TOTAL_REV", "CY2023")</f>
        <v>32252000</v>
      </c>
      <c r="C91" s="4">
        <f>_xll.SNL.Clients.Office.Excel.Functions.SPG(A91,"IQ_AVG_DILUT_SHARES_OUT","CY2023")</f>
        <v>312550942</v>
      </c>
      <c r="D91" s="5">
        <f>_xll.SNL.Clients.Office.Excel.Functions.SPG(A91, "IQ_DILUT_EPS_NORM", "CY2023")</f>
        <v>2.4820000000000002</v>
      </c>
      <c r="E91">
        <f t="shared" si="12"/>
        <v>775751.43804400007</v>
      </c>
      <c r="F91">
        <f t="shared" si="13"/>
        <v>2.4052816508867668E-2</v>
      </c>
      <c r="G91" s="5">
        <f>_xll.SNL.Clients.Office.Excel.Functions.SPG(A91, "SP_MARKETCAP", "12/30/2023")</f>
        <v>27683.078320979999</v>
      </c>
      <c r="H91">
        <f t="shared" si="17"/>
        <v>6.5883301831201754E-4</v>
      </c>
      <c r="I91">
        <f t="shared" si="18"/>
        <v>1.6352235514504277E-3</v>
      </c>
      <c r="K91" s="11" t="s">
        <v>92</v>
      </c>
      <c r="L91" s="4" cm="1">
        <f t="array" ref="L91">_xll.SNL.Clients.Office.Excel.Functions.SPG(K91, "SP_TOTAL_REV", "CY2023")</f>
        <v>32252000</v>
      </c>
      <c r="M91" s="4">
        <f>_xll.SNL.Clients.Office.Excel.Functions.SPG(K91,"IQ_AVG_DILUT_SHARES_OUT","CY2023")</f>
        <v>312550942</v>
      </c>
      <c r="N91" s="5">
        <f>_xll.SNL.Clients.Office.Excel.Functions.SPG(K91, "IQ_DILUT_EPS_NORM", "CY2023")</f>
        <v>2.4820000000000002</v>
      </c>
      <c r="O91">
        <f t="shared" si="14"/>
        <v>775751.43804400007</v>
      </c>
      <c r="P91">
        <f t="shared" si="15"/>
        <v>2.4052816508867668E-2</v>
      </c>
      <c r="Q91" s="5">
        <f>_xll.SNL.Clients.Office.Excel.Functions.SPG(K91, "SP_MARKETCAP", "12/31/2022")</f>
        <v>23788.316529119998</v>
      </c>
      <c r="R91">
        <f t="shared" si="19"/>
        <v>7.071721284957345E-4</v>
      </c>
      <c r="S91">
        <f t="shared" si="20"/>
        <v>1.7552012229264133E-3</v>
      </c>
      <c r="U91" s="11" t="s">
        <v>92</v>
      </c>
      <c r="V91" s="4" cm="1">
        <f t="array" ref="V91">_xll.SNL.Clients.Office.Excel.Functions.SPG(U91, "SP_TOTAL_REV", "CY2021")</f>
        <v>28338904</v>
      </c>
      <c r="W91" s="4">
        <f>_xll.SNL.Clients.Office.Excel.Functions.SPG(U91,"IQ_AVG_DILUT_SHARES_OUT","CY2021")</f>
        <v>339717401</v>
      </c>
      <c r="X91" s="5">
        <f>_xll.SNL.Clients.Office.Excel.Functions.SPG(U91, "IQ_DILUT_EPS_NORM", "CY2021")</f>
        <v>3.867</v>
      </c>
      <c r="Y91">
        <f t="shared" si="21"/>
        <v>1313687.189667</v>
      </c>
      <c r="Z91">
        <f t="shared" si="22"/>
        <v>4.6356316026441954E-2</v>
      </c>
      <c r="AA91" s="5">
        <f>_xll.SNL.Clients.Office.Excel.Functions.SPG(U91, "SP_MARKETCAP", "12/31/2021")</f>
        <v>35589.376083540003</v>
      </c>
      <c r="AB91">
        <f t="shared" si="16"/>
        <v>8.3869507078354122E-4</v>
      </c>
      <c r="AC91">
        <f t="shared" si="23"/>
        <v>3.243233838719954E-3</v>
      </c>
    </row>
    <row r="92" spans="1:29" x14ac:dyDescent="0.3">
      <c r="A92" s="11" t="s">
        <v>93</v>
      </c>
      <c r="B92" s="4" cm="1">
        <f t="array" ref="B92">_xll.SNL.Clients.Office.Excel.Functions.SPG(A92, "SP_TOTAL_REV", "CY2023")</f>
        <v>21376000</v>
      </c>
      <c r="C92" s="4">
        <f>_xll.SNL.Clients.Office.Excel.Functions.SPG(A92,"IQ_AVG_DILUT_SHARES_OUT","CY2023")</f>
        <v>136300000</v>
      </c>
      <c r="D92" s="5">
        <f>_xll.SNL.Clients.Office.Excel.Functions.SPG(A92, "IQ_DILUT_EPS_NORM", "CY2023")</f>
        <v>6.8689999999999998</v>
      </c>
      <c r="E92">
        <f t="shared" si="12"/>
        <v>936244.7</v>
      </c>
      <c r="F92">
        <f t="shared" si="13"/>
        <v>4.3798872567365268E-2</v>
      </c>
      <c r="G92" s="5">
        <f>_xll.SNL.Clients.Office.Excel.Functions.SPG(A92, "SP_MARKETCAP", "12/30/2023")</f>
        <v>30451.87108108</v>
      </c>
      <c r="H92">
        <f t="shared" si="17"/>
        <v>7.2472786100495135E-4</v>
      </c>
      <c r="I92">
        <f t="shared" si="18"/>
        <v>4.9781556772430105E-3</v>
      </c>
      <c r="K92" s="11" t="s">
        <v>93</v>
      </c>
      <c r="L92" s="4" cm="1">
        <f t="array" ref="L92">_xll.SNL.Clients.Office.Excel.Functions.SPG(K92, "SP_TOTAL_REV", "CY2023")</f>
        <v>21376000</v>
      </c>
      <c r="M92" s="4">
        <f>_xll.SNL.Clients.Office.Excel.Functions.SPG(K92,"IQ_AVG_DILUT_SHARES_OUT","CY2023")</f>
        <v>136300000</v>
      </c>
      <c r="N92" s="5">
        <f>_xll.SNL.Clients.Office.Excel.Functions.SPG(K92, "IQ_DILUT_EPS_NORM", "CY2023")</f>
        <v>6.8689999999999998</v>
      </c>
      <c r="O92">
        <f t="shared" si="14"/>
        <v>936244.7</v>
      </c>
      <c r="P92">
        <f t="shared" si="15"/>
        <v>4.3798872567365268E-2</v>
      </c>
      <c r="Q92" s="5">
        <f>_xll.SNL.Clients.Office.Excel.Functions.SPG(K92, "SP_MARKETCAP", "12/31/2022")</f>
        <v>24178.121565559999</v>
      </c>
      <c r="R92">
        <f t="shared" si="19"/>
        <v>7.187601388108062E-4</v>
      </c>
      <c r="S92">
        <f t="shared" si="20"/>
        <v>4.9371633934914274E-3</v>
      </c>
      <c r="U92" s="11" t="s">
        <v>93</v>
      </c>
      <c r="V92" s="4" cm="1">
        <f t="array" ref="V92">_xll.SNL.Clients.Office.Excel.Functions.SPG(U92, "SP_TOTAL_REV", "CY2021")</f>
        <v>20820800</v>
      </c>
      <c r="W92" s="4">
        <f>_xll.SNL.Clients.Office.Excel.Functions.SPG(U92,"IQ_AVG_DILUT_SHARES_OUT","CY2021")</f>
        <v>140500000</v>
      </c>
      <c r="X92" s="5">
        <f>_xll.SNL.Clients.Office.Excel.Functions.SPG(U92, "IQ_DILUT_EPS_NORM", "CY2021")</f>
        <v>5.9290000000000003</v>
      </c>
      <c r="Y92">
        <f t="shared" si="21"/>
        <v>833024.5</v>
      </c>
      <c r="Z92">
        <f t="shared" si="22"/>
        <v>4.0009245562130175E-2</v>
      </c>
      <c r="AA92" s="5">
        <f>_xll.SNL.Clients.Office.Excel.Functions.SPG(U92, "SP_MARKETCAP", "12/31/2021")</f>
        <v>27793.361673840001</v>
      </c>
      <c r="AB92">
        <f t="shared" si="16"/>
        <v>6.5497510778601961E-4</v>
      </c>
      <c r="AC92">
        <f t="shared" si="23"/>
        <v>3.8833474140633102E-3</v>
      </c>
    </row>
    <row r="93" spans="1:29" x14ac:dyDescent="0.3">
      <c r="A93" s="11"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12"/>
        <v>1536390.6435</v>
      </c>
      <c r="F93">
        <f t="shared" si="13"/>
        <v>5.657242690767738E-3</v>
      </c>
      <c r="G93" s="5">
        <f>_xll.SNL.Clients.Office.Excel.Functions.SPG(A93, "SP_MARKETCAP", "12/30/2023")</f>
        <v>40873.153978440001</v>
      </c>
      <c r="H93">
        <f t="shared" si="17"/>
        <v>9.7274526666852928E-4</v>
      </c>
      <c r="I93">
        <f t="shared" si="18"/>
        <v>7.3451995086140651E-3</v>
      </c>
      <c r="K93" s="11" t="s">
        <v>95</v>
      </c>
      <c r="L93" s="4" cm="1">
        <f t="array" ref="L93">_xll.SNL.Clients.Office.Excel.Functions.SPG(K93, "SP_TOTAL_REV", "CY2023")</f>
        <v>271579412</v>
      </c>
      <c r="M93" s="4">
        <f>_xll.SNL.Clients.Office.Excel.Functions.SPG(K93,"IQ_AVG_DILUT_SHARES_OUT","CY2023")</f>
        <v>203468500</v>
      </c>
      <c r="N93" s="5">
        <f>_xll.SNL.Clients.Office.Excel.Functions.SPG(K93, "IQ_DILUT_EPS_NORM", "CY2023")</f>
        <v>7.5510000000000002</v>
      </c>
      <c r="O93">
        <f t="shared" si="14"/>
        <v>1536390.6435</v>
      </c>
      <c r="P93">
        <f t="shared" si="15"/>
        <v>5.657242690767738E-3</v>
      </c>
      <c r="Q93" s="5">
        <f>_xll.SNL.Clients.Office.Excel.Functions.SPG(K93, "SP_MARKETCAP", "12/31/2022")</f>
        <v>33486.417629559997</v>
      </c>
      <c r="R93">
        <f t="shared" si="19"/>
        <v>9.9547444653365108E-4</v>
      </c>
      <c r="S93">
        <f t="shared" si="20"/>
        <v>7.5168275457755994E-3</v>
      </c>
      <c r="U93" s="11" t="s">
        <v>95</v>
      </c>
      <c r="V93" s="4" cm="1">
        <f t="array" ref="V93">_xll.SNL.Clients.Office.Excel.Functions.SPG(U93, "SP_TOTAL_REV", "CY2021")</f>
        <v>221101097</v>
      </c>
      <c r="W93" s="4">
        <f>_xll.SNL.Clients.Office.Excel.Functions.SPG(U93,"IQ_AVG_DILUT_SHARES_OUT","CY2021")</f>
        <v>209556750</v>
      </c>
      <c r="X93" s="5">
        <f>_xll.SNL.Clients.Office.Excel.Functions.SPG(U93, "IQ_DILUT_EPS_NORM", "CY2021")</f>
        <v>7.6289999999999996</v>
      </c>
      <c r="Y93">
        <f t="shared" si="21"/>
        <v>1598708.44575</v>
      </c>
      <c r="Z93">
        <f t="shared" si="22"/>
        <v>7.2306671809502596E-3</v>
      </c>
      <c r="AA93" s="5">
        <f>_xll.SNL.Clients.Office.Excel.Functions.SPG(U93, "SP_MARKETCAP", "12/31/2021")</f>
        <v>27658.842343290002</v>
      </c>
      <c r="AB93">
        <f t="shared" si="16"/>
        <v>6.518050409887664E-4</v>
      </c>
      <c r="AC93">
        <f t="shared" si="23"/>
        <v>4.9726206577032986E-3</v>
      </c>
    </row>
    <row r="94" spans="1:29" x14ac:dyDescent="0.3">
      <c r="A94" s="11"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4.8019999999999996</v>
      </c>
      <c r="E94">
        <f t="shared" si="12"/>
        <v>2620470.608</v>
      </c>
      <c r="F94">
        <f t="shared" si="13"/>
        <v>1.686361336490939E-2</v>
      </c>
      <c r="G94" s="5">
        <f>_xll.SNL.Clients.Office.Excel.Functions.SPG(A94, "SP_MARKETCAP", "12/30/2023")</f>
        <v>39643.056210000002</v>
      </c>
      <c r="H94">
        <f t="shared" si="17"/>
        <v>9.4347001713871066E-4</v>
      </c>
      <c r="I94">
        <f t="shared" si="18"/>
        <v>4.5305430223000886E-3</v>
      </c>
      <c r="K94" s="11" t="s">
        <v>96</v>
      </c>
      <c r="L94" s="4" cm="1">
        <f t="array" ref="L94">_xll.SNL.Clients.Office.Excel.Functions.SPG(K94, "SP_TOTAL_REV", "CY2023")</f>
        <v>155392000</v>
      </c>
      <c r="M94" s="4">
        <f>_xll.SNL.Clients.Office.Excel.Functions.SPG(K94,"IQ_AVG_DILUT_SHARES_OUT","CY2023")</f>
        <v>545704000</v>
      </c>
      <c r="N94" s="5">
        <f>_xll.SNL.Clients.Office.Excel.Functions.SPG(K94, "IQ_DILUT_EPS_NORM", "CY2023")</f>
        <v>4.8019999999999996</v>
      </c>
      <c r="O94">
        <f t="shared" si="14"/>
        <v>2620470.608</v>
      </c>
      <c r="P94">
        <f t="shared" si="15"/>
        <v>1.686361336490939E-2</v>
      </c>
      <c r="Q94" s="5">
        <f>_xll.SNL.Clients.Office.Excel.Functions.SPG(K94, "SP_MARKETCAP", "12/31/2022")</f>
        <v>46438.957422929998</v>
      </c>
      <c r="R94">
        <f t="shared" si="19"/>
        <v>1.3805237678629065E-3</v>
      </c>
      <c r="S94">
        <f t="shared" si="20"/>
        <v>6.6292751332776767E-3</v>
      </c>
      <c r="U94" s="11" t="s">
        <v>96</v>
      </c>
      <c r="V94" s="4" cm="1">
        <f t="array" ref="V94">_xll.SNL.Clients.Office.Excel.Functions.SPG(U94, "SP_TOTAL_REV", "CY2021")</f>
        <v>126801000</v>
      </c>
      <c r="W94" s="4">
        <f>_xll.SNL.Clients.Office.Excel.Functions.SPG(U94,"IQ_AVG_DILUT_SHARES_OUT","CY2021")</f>
        <v>590516000</v>
      </c>
      <c r="X94" s="5">
        <f>_xll.SNL.Clients.Office.Excel.Functions.SPG(U94, "IQ_DILUT_EPS_NORM", "CY2021")</f>
        <v>3.6309999999999998</v>
      </c>
      <c r="Y94">
        <f t="shared" si="21"/>
        <v>2144163.5959999999</v>
      </c>
      <c r="Z94">
        <f t="shared" si="22"/>
        <v>1.6909674182380263E-2</v>
      </c>
      <c r="AA94" s="5">
        <f>_xll.SNL.Clients.Office.Excel.Functions.SPG(U94, "SP_MARKETCAP", "12/31/2021")</f>
        <v>48080.6415968</v>
      </c>
      <c r="AB94">
        <f t="shared" si="16"/>
        <v>1.1330627716734955E-3</v>
      </c>
      <c r="AC94">
        <f t="shared" si="23"/>
        <v>4.1141509239464623E-3</v>
      </c>
    </row>
    <row r="95" spans="1:29" x14ac:dyDescent="0.3">
      <c r="A95" s="11"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12"/>
        <v>685099.67799999996</v>
      </c>
      <c r="F95">
        <f t="shared" si="13"/>
        <v>7.8783311637534492E-2</v>
      </c>
      <c r="G95" s="5">
        <f>_xll.SNL.Clients.Office.Excel.Functions.SPG(A95, "SP_MARKETCAP", "12/30/2023")</f>
        <v>18034.057109199999</v>
      </c>
      <c r="H95">
        <f t="shared" si="17"/>
        <v>4.2919476439370641E-4</v>
      </c>
      <c r="I95">
        <f t="shared" si="18"/>
        <v>4.6438873507399038E-4</v>
      </c>
      <c r="K95" s="11" t="s">
        <v>97</v>
      </c>
      <c r="L95" s="4" cm="1">
        <f t="array" ref="L95">_xll.SNL.Clients.Office.Excel.Functions.SPG(K95, "SP_TOTAL_REV", "CY2023")</f>
        <v>8696000</v>
      </c>
      <c r="M95" s="4">
        <f>_xll.SNL.Clients.Office.Excel.Functions.SPG(K95,"IQ_AVG_DILUT_SHARES_OUT","CY2023")</f>
        <v>633179000</v>
      </c>
      <c r="N95" s="5">
        <f>_xll.SNL.Clients.Office.Excel.Functions.SPG(K95, "IQ_DILUT_EPS_NORM", "CY2023")</f>
        <v>1.0820000000000001</v>
      </c>
      <c r="O95">
        <f t="shared" si="14"/>
        <v>685099.67799999996</v>
      </c>
      <c r="P95">
        <f t="shared" si="15"/>
        <v>7.8783311637534492E-2</v>
      </c>
      <c r="Q95" s="5">
        <f>_xll.SNL.Clients.Office.Excel.Functions.SPG(K95, "SP_MARKETCAP", "12/31/2022")</f>
        <v>18879.773573689999</v>
      </c>
      <c r="R95">
        <f t="shared" si="19"/>
        <v>5.6125239662420878E-4</v>
      </c>
      <c r="S95">
        <f t="shared" si="20"/>
        <v>6.0727509314739399E-4</v>
      </c>
      <c r="U95" s="11" t="s">
        <v>97</v>
      </c>
      <c r="V95" s="4" cm="1">
        <f t="array" ref="V95">_xll.SNL.Clients.Office.Excel.Functions.SPG(U95, "SP_TOTAL_REV", "CY2021")</f>
        <v>8352000</v>
      </c>
      <c r="W95" s="4">
        <f>_xll.SNL.Clients.Office.Excel.Functions.SPG(U95,"IQ_AVG_DILUT_SHARES_OUT","CY2021")</f>
        <v>609938000</v>
      </c>
      <c r="X95" s="5">
        <f>_xll.SNL.Clients.Office.Excel.Functions.SPG(U95, "IQ_DILUT_EPS_NORM", "CY2021")</f>
        <v>0.95299999999999996</v>
      </c>
      <c r="Y95">
        <f t="shared" si="21"/>
        <v>581270.91399999999</v>
      </c>
      <c r="Z95">
        <f t="shared" si="22"/>
        <v>6.9596613266283525E-2</v>
      </c>
      <c r="AA95" s="5">
        <f>_xll.SNL.Clients.Office.Excel.Functions.SPG(U95, "SP_MARKETCAP", "12/31/2021")</f>
        <v>17551.642635939999</v>
      </c>
      <c r="AB95">
        <f t="shared" si="16"/>
        <v>4.1361995580825313E-4</v>
      </c>
      <c r="AC95">
        <f t="shared" si="23"/>
        <v>3.9417981788526519E-4</v>
      </c>
    </row>
    <row r="96" spans="1:29" x14ac:dyDescent="0.3">
      <c r="A96" s="11"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12"/>
        <v>1100784</v>
      </c>
      <c r="F96">
        <f t="shared" si="13"/>
        <v>0.1660057306590258</v>
      </c>
      <c r="G96" s="5">
        <f>_xll.SNL.Clients.Office.Excel.Functions.SPG(A96, "SP_MARKETCAP", "12/30/2023")</f>
        <v>15188.991829500001</v>
      </c>
      <c r="H96">
        <f t="shared" si="17"/>
        <v>3.6148470253621E-4</v>
      </c>
      <c r="I96">
        <f t="shared" si="18"/>
        <v>2.0532331104056727E-3</v>
      </c>
      <c r="K96" s="11" t="s">
        <v>98</v>
      </c>
      <c r="L96" s="4" cm="1">
        <f t="array" ref="L96">_xll.SNL.Clients.Office.Excel.Functions.SPG(K96, "SP_TOTAL_REV", "CY2023")</f>
        <v>6631000</v>
      </c>
      <c r="M96" s="4">
        <f>_xll.SNL.Clients.Office.Excel.Functions.SPG(K96,"IQ_AVG_DILUT_SHARES_OUT","CY2023")</f>
        <v>193800000</v>
      </c>
      <c r="N96" s="5">
        <f>_xll.SNL.Clients.Office.Excel.Functions.SPG(K96, "IQ_DILUT_EPS_NORM", "CY2023")</f>
        <v>5.68</v>
      </c>
      <c r="O96">
        <f t="shared" si="14"/>
        <v>1100784</v>
      </c>
      <c r="P96">
        <f t="shared" si="15"/>
        <v>0.1660057306590258</v>
      </c>
      <c r="Q96" s="5">
        <f>_xll.SNL.Clients.Office.Excel.Functions.SPG(K96, "SP_MARKETCAP", "12/31/2022")</f>
        <v>16715.342247600001</v>
      </c>
      <c r="R96">
        <f t="shared" si="19"/>
        <v>4.9690881409367432E-4</v>
      </c>
      <c r="S96">
        <f t="shared" si="20"/>
        <v>2.8224420640520702E-3</v>
      </c>
      <c r="U96" s="11" t="s">
        <v>98</v>
      </c>
      <c r="V96" s="4" cm="1">
        <f t="array" ref="V96">_xll.SNL.Clients.Office.Excel.Functions.SPG(U96, "SP_TOTAL_REV", "CY2021")</f>
        <v>6538000</v>
      </c>
      <c r="W96" s="4">
        <f>_xll.SNL.Clients.Office.Excel.Functions.SPG(U96,"IQ_AVG_DILUT_SHARES_OUT","CY2021")</f>
        <v>216200000</v>
      </c>
      <c r="X96" s="5">
        <f>_xll.SNL.Clients.Office.Excel.Functions.SPG(U96, "IQ_DILUT_EPS_NORM", "CY2021")</f>
        <v>4.3600000000000003</v>
      </c>
      <c r="Y96">
        <f t="shared" si="21"/>
        <v>942632.00000000012</v>
      </c>
      <c r="Z96">
        <f t="shared" si="22"/>
        <v>0.14417742428877334</v>
      </c>
      <c r="AA96" s="5">
        <f>_xll.SNL.Clients.Office.Excel.Functions.SPG(U96, "SP_MARKETCAP", "12/31/2021")</f>
        <v>15180.571643200001</v>
      </c>
      <c r="AB96">
        <f t="shared" si="16"/>
        <v>3.577435743448366E-4</v>
      </c>
      <c r="AC96">
        <f t="shared" si="23"/>
        <v>1.5597619841434876E-3</v>
      </c>
    </row>
    <row r="97" spans="1:29" x14ac:dyDescent="0.3">
      <c r="A97" s="11"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6.2220000000000004</v>
      </c>
      <c r="E97">
        <f t="shared" si="12"/>
        <v>320128.12199999997</v>
      </c>
      <c r="F97">
        <f t="shared" si="13"/>
        <v>7.7523956091537546E-2</v>
      </c>
      <c r="G97" s="5">
        <f>_xll.SNL.Clients.Office.Excel.Functions.SPG(A97, "SP_MARKETCAP", "12/30/2023")</f>
        <v>12126.5644656</v>
      </c>
      <c r="H97">
        <f t="shared" si="17"/>
        <v>2.8860161344743384E-4</v>
      </c>
      <c r="I97">
        <f t="shared" si="18"/>
        <v>1.7956792388699335E-3</v>
      </c>
      <c r="K97" s="11" t="s">
        <v>99</v>
      </c>
      <c r="L97" s="4" cm="1">
        <f t="array" ref="L97">_xll.SNL.Clients.Office.Excel.Functions.SPG(K97, "SP_TOTAL_REV", "CY2023")</f>
        <v>4129409</v>
      </c>
      <c r="M97" s="4">
        <f>_xll.SNL.Clients.Office.Excel.Functions.SPG(K97,"IQ_AVG_DILUT_SHARES_OUT","CY2023")</f>
        <v>51451000</v>
      </c>
      <c r="N97" s="5">
        <f>_xll.SNL.Clients.Office.Excel.Functions.SPG(K97, "IQ_DILUT_EPS_NORM", "CY2023")</f>
        <v>6.2220000000000004</v>
      </c>
      <c r="O97">
        <f t="shared" si="14"/>
        <v>320128.12199999997</v>
      </c>
      <c r="P97">
        <f t="shared" si="15"/>
        <v>7.7523956091537546E-2</v>
      </c>
      <c r="Q97" s="5">
        <f>_xll.SNL.Clients.Office.Excel.Functions.SPG(K97, "SP_MARKETCAP", "12/31/2022")</f>
        <v>11086.459142399999</v>
      </c>
      <c r="R97">
        <f t="shared" si="19"/>
        <v>3.2957502056166015E-4</v>
      </c>
      <c r="S97">
        <f t="shared" si="20"/>
        <v>2.0506157779346494E-3</v>
      </c>
      <c r="U97" s="11" t="s">
        <v>99</v>
      </c>
      <c r="V97" s="4" cm="1">
        <f t="array" ref="V97">_xll.SNL.Clients.Office.Excel.Functions.SPG(U97, "SP_TOTAL_REV", "CY2021")</f>
        <v>3540160</v>
      </c>
      <c r="W97" s="4">
        <f>_xll.SNL.Clients.Office.Excel.Functions.SPG(U97,"IQ_AVG_DILUT_SHARES_OUT","CY2021")</f>
        <v>51425000</v>
      </c>
      <c r="X97" s="5">
        <f>_xll.SNL.Clients.Office.Excel.Functions.SPG(U97, "IQ_DILUT_EPS_NORM", "CY2021")</f>
        <v>6.0049999999999999</v>
      </c>
      <c r="Y97">
        <f t="shared" si="21"/>
        <v>308807.125</v>
      </c>
      <c r="Z97">
        <f t="shared" si="22"/>
        <v>8.7229708544246581E-2</v>
      </c>
      <c r="AA97" s="5">
        <f>_xll.SNL.Clients.Office.Excel.Functions.SPG(U97, "SP_MARKETCAP", "12/31/2021")</f>
        <v>19013.976255220001</v>
      </c>
      <c r="AB97">
        <f t="shared" si="16"/>
        <v>4.4808113870317955E-4</v>
      </c>
      <c r="AC97">
        <f t="shared" si="23"/>
        <v>2.6907272379125932E-3</v>
      </c>
    </row>
    <row r="98" spans="1:29" x14ac:dyDescent="0.3">
      <c r="A98" s="11"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12"/>
        <v>3548565.3748630001</v>
      </c>
      <c r="F98">
        <f t="shared" si="13"/>
        <v>6.4983708587964914E-2</v>
      </c>
      <c r="G98" s="5">
        <f>_xll.SNL.Clients.Office.Excel.Functions.SPG(A98, "SP_MARKETCAP", "12/30/2023")</f>
        <v>57493.656762480001</v>
      </c>
      <c r="H98">
        <f t="shared" si="17"/>
        <v>1.3682986761596138E-3</v>
      </c>
      <c r="I98">
        <f t="shared" si="18"/>
        <v>3.195114238700314E-2</v>
      </c>
      <c r="K98" s="11" t="s">
        <v>100</v>
      </c>
      <c r="L98" s="4" cm="1">
        <f t="array" ref="L98">_xll.SNL.Clients.Office.Excel.Functions.SPG(K98, "SP_TOTAL_REV", "CY2023")</f>
        <v>54607000</v>
      </c>
      <c r="M98" s="4">
        <f>_xll.SNL.Clients.Office.Excel.Functions.SPG(K98,"IQ_AVG_DILUT_SHARES_OUT","CY2023")</f>
        <v>151966313</v>
      </c>
      <c r="N98" s="5">
        <f>_xll.SNL.Clients.Office.Excel.Functions.SPG(K98, "IQ_DILUT_EPS_NORM", "CY2023")</f>
        <v>23.350999999999999</v>
      </c>
      <c r="O98">
        <f t="shared" si="14"/>
        <v>3548565.3748630001</v>
      </c>
      <c r="P98">
        <f t="shared" si="15"/>
        <v>6.4983708587964914E-2</v>
      </c>
      <c r="Q98" s="5">
        <f>_xll.SNL.Clients.Office.Excel.Functions.SPG(K98, "SP_MARKETCAP", "12/31/2022")</f>
        <v>52618.920826200003</v>
      </c>
      <c r="R98">
        <f t="shared" si="19"/>
        <v>1.5642399156014983E-3</v>
      </c>
      <c r="S98">
        <f t="shared" si="20"/>
        <v>3.6526566269210588E-2</v>
      </c>
      <c r="U98" s="11" t="s">
        <v>100</v>
      </c>
      <c r="V98" s="4" cm="1">
        <f t="array" ref="V98">_xll.SNL.Clients.Office.Excel.Functions.SPG(U98, "SP_TOTAL_REV", "CY2021")</f>
        <v>51682000</v>
      </c>
      <c r="W98" s="4">
        <f>_xll.SNL.Clients.Office.Excel.Functions.SPG(U98,"IQ_AVG_DILUT_SHARES_OUT","CY2021")</f>
        <v>193042948</v>
      </c>
      <c r="X98" s="5">
        <f>_xll.SNL.Clients.Office.Excel.Functions.SPG(U98, "IQ_DILUT_EPS_NORM", "CY2021")</f>
        <v>18.763000000000002</v>
      </c>
      <c r="Y98">
        <f t="shared" si="21"/>
        <v>3622064.8333240002</v>
      </c>
      <c r="Z98">
        <f t="shared" si="22"/>
        <v>7.0083681616887897E-2</v>
      </c>
      <c r="AA98" s="5">
        <f>_xll.SNL.Clients.Office.Excel.Functions.SPG(U98, "SP_MARKETCAP", "12/31/2021")</f>
        <v>116892.40151578</v>
      </c>
      <c r="AB98">
        <f t="shared" si="16"/>
        <v>2.7546726509959001E-3</v>
      </c>
      <c r="AC98">
        <f t="shared" si="23"/>
        <v>5.1685922950636079E-2</v>
      </c>
    </row>
    <row r="99" spans="1:29" x14ac:dyDescent="0.3">
      <c r="A99" s="11"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12"/>
        <v>19724960</v>
      </c>
      <c r="F99">
        <f t="shared" si="13"/>
        <v>0.10125801467153323</v>
      </c>
      <c r="G99" s="5">
        <f>_xll.SNL.Clients.Office.Excel.Functions.SPG(A99, "SP_MARKETCAP", "12/30/2023")</f>
        <v>280726.34277468</v>
      </c>
      <c r="H99">
        <f t="shared" si="17"/>
        <v>6.6810410889083897E-3</v>
      </c>
      <c r="I99">
        <f t="shared" si="18"/>
        <v>7.009748310482683E-2</v>
      </c>
      <c r="K99" s="11" t="s">
        <v>101</v>
      </c>
      <c r="L99" s="4" cm="1">
        <f t="array" ref="L99">_xll.SNL.Clients.Office.Excel.Functions.SPG(K99, "SP_TOTAL_REV", "CY2023")</f>
        <v>194799000</v>
      </c>
      <c r="M99" s="4">
        <f>_xll.SNL.Clients.Office.Excel.Functions.SPG(K99,"IQ_AVG_DILUT_SHARES_OUT","CY2023")</f>
        <v>1880000000</v>
      </c>
      <c r="N99" s="5">
        <f>_xll.SNL.Clients.Office.Excel.Functions.SPG(K99, "IQ_DILUT_EPS_NORM", "CY2023")</f>
        <v>10.492000000000001</v>
      </c>
      <c r="O99">
        <f t="shared" si="14"/>
        <v>19724960</v>
      </c>
      <c r="P99">
        <f t="shared" si="15"/>
        <v>0.10125801467153323</v>
      </c>
      <c r="Q99" s="5">
        <f>_xll.SNL.Clients.Office.Excel.Functions.SPG(K99, "SP_MARKETCAP", "12/31/2022")</f>
        <v>347068.78262154001</v>
      </c>
      <c r="R99">
        <f t="shared" si="19"/>
        <v>1.0317559438914079E-2</v>
      </c>
      <c r="S99">
        <f t="shared" si="20"/>
        <v>0.10825183363308653</v>
      </c>
      <c r="U99" s="11" t="s">
        <v>101</v>
      </c>
      <c r="V99" s="4" cm="1">
        <f t="array" ref="V99">_xll.SNL.Clients.Office.Excel.Functions.SPG(U99, "SP_TOTAL_REV", "CY2021")</f>
        <v>155067000</v>
      </c>
      <c r="W99" s="4">
        <f>_xll.SNL.Clients.Office.Excel.Functions.SPG(U99,"IQ_AVG_DILUT_SHARES_OUT","CY2021")</f>
        <v>1920000000</v>
      </c>
      <c r="X99" s="5">
        <f>_xll.SNL.Clients.Office.Excel.Functions.SPG(U99, "IQ_DILUT_EPS_NORM", "CY2021")</f>
        <v>6.8129999999999997</v>
      </c>
      <c r="Y99">
        <f t="shared" si="21"/>
        <v>13080960</v>
      </c>
      <c r="Z99">
        <f t="shared" si="22"/>
        <v>8.4356826404070495E-2</v>
      </c>
      <c r="AA99" s="5">
        <f>_xll.SNL.Clients.Office.Excel.Functions.SPG(U99, "SP_MARKETCAP", "12/31/2021")</f>
        <v>226213.94259465</v>
      </c>
      <c r="AB99">
        <f t="shared" si="16"/>
        <v>5.330931291161101E-3</v>
      </c>
      <c r="AC99">
        <f t="shared" si="23"/>
        <v>3.631963488668058E-2</v>
      </c>
    </row>
    <row r="100" spans="1:29" x14ac:dyDescent="0.3">
      <c r="A100" s="11"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12"/>
        <v>1036354</v>
      </c>
      <c r="F100">
        <f t="shared" si="13"/>
        <v>0.10498286557797994</v>
      </c>
      <c r="G100" s="5">
        <f>_xll.SNL.Clients.Office.Excel.Functions.SPG(A100, "SP_MARKETCAP", "12/30/2023")</f>
        <v>62764.839633600001</v>
      </c>
      <c r="H100">
        <f t="shared" si="17"/>
        <v>1.4937482118213565E-3</v>
      </c>
      <c r="I100">
        <f t="shared" si="18"/>
        <v>1.1173236624423748E-3</v>
      </c>
      <c r="K100" s="11" t="s">
        <v>102</v>
      </c>
      <c r="L100" s="4" cm="1">
        <f t="array" ref="L100">_xll.SNL.Clients.Office.Excel.Functions.SPG(K100, "SP_TOTAL_REV", "CY2023")</f>
        <v>9871649</v>
      </c>
      <c r="M100" s="4">
        <f>_xll.SNL.Clients.Office.Excel.Functions.SPG(K100,"IQ_AVG_DILUT_SHARES_OUT","CY2023")</f>
        <v>1385500000</v>
      </c>
      <c r="N100" s="5">
        <f>_xll.SNL.Clients.Office.Excel.Functions.SPG(K100, "IQ_DILUT_EPS_NORM", "CY2023")</f>
        <v>0.748</v>
      </c>
      <c r="O100">
        <f t="shared" si="14"/>
        <v>1036354</v>
      </c>
      <c r="P100">
        <f t="shared" si="15"/>
        <v>0.10498286557797994</v>
      </c>
      <c r="Q100" s="5">
        <f>_xll.SNL.Clients.Office.Excel.Functions.SPG(K100, "SP_MARKETCAP", "12/31/2022")</f>
        <v>38462.765688879997</v>
      </c>
      <c r="R100">
        <f t="shared" si="19"/>
        <v>1.1434098687371124E-3</v>
      </c>
      <c r="S100">
        <f t="shared" si="20"/>
        <v>8.5527058181536009E-4</v>
      </c>
      <c r="U100" s="11" t="s">
        <v>102</v>
      </c>
      <c r="V100" s="4" cm="1">
        <f t="array" ref="V100">_xll.SNL.Clients.Office.Excel.Functions.SPG(U100, "SP_TOTAL_REV", "CY2021")</f>
        <v>7547061</v>
      </c>
      <c r="W100" s="4">
        <f>_xll.SNL.Clients.Office.Excel.Functions.SPG(U100,"IQ_AVG_DILUT_SHARES_OUT","CY2021")</f>
        <v>1425550000</v>
      </c>
      <c r="X100" s="5">
        <f>_xll.SNL.Clients.Office.Excel.Functions.SPG(U100, "IQ_DILUT_EPS_NORM", "CY2021")</f>
        <v>0.36499999999999999</v>
      </c>
      <c r="Y100">
        <f t="shared" si="21"/>
        <v>520325.75</v>
      </c>
      <c r="Z100">
        <f t="shared" si="22"/>
        <v>6.8944155877367366E-2</v>
      </c>
      <c r="AA100" s="5">
        <f>_xll.SNL.Clients.Office.Excel.Functions.SPG(U100, "SP_MARKETCAP", "12/31/2021")</f>
        <v>49187.723539500003</v>
      </c>
      <c r="AB100">
        <f t="shared" si="16"/>
        <v>1.1591521351429887E-3</v>
      </c>
      <c r="AC100">
        <f t="shared" si="23"/>
        <v>4.2309052932719085E-4</v>
      </c>
    </row>
    <row r="101" spans="1:29" x14ac:dyDescent="0.3">
      <c r="A101" s="1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12"/>
        <v>5925581.9378079996</v>
      </c>
      <c r="F101">
        <f t="shared" si="13"/>
        <v>0.11618788113349018</v>
      </c>
      <c r="G101" s="5">
        <f>_xll.SNL.Clients.Office.Excel.Functions.SPG(A101, "SP_MARKETCAP", "12/30/2023")</f>
        <v>92205.716948000001</v>
      </c>
      <c r="H101">
        <f t="shared" si="17"/>
        <v>2.1944153066400696E-3</v>
      </c>
      <c r="I101">
        <f t="shared" si="18"/>
        <v>3.1393305376792836E-2</v>
      </c>
      <c r="K101" s="11" t="s">
        <v>103</v>
      </c>
      <c r="L101" s="4" cm="1">
        <f t="array" ref="L101">_xll.SNL.Clients.Office.Excel.Functions.SPG(K101, "SP_TOTAL_REV", "CY2023")</f>
        <v>51000000</v>
      </c>
      <c r="M101" s="4">
        <f>_xll.SNL.Clients.Office.Excel.Functions.SPG(K101,"IQ_AVG_DILUT_SHARES_OUT","CY2023")</f>
        <v>414202568</v>
      </c>
      <c r="N101" s="5">
        <f>_xll.SNL.Clients.Office.Excel.Functions.SPG(K101, "IQ_DILUT_EPS_NORM", "CY2023")</f>
        <v>14.305999999999999</v>
      </c>
      <c r="O101">
        <f t="shared" si="14"/>
        <v>5925581.9378079996</v>
      </c>
      <c r="P101">
        <f t="shared" si="15"/>
        <v>0.11618788113349018</v>
      </c>
      <c r="Q101" s="5">
        <f>_xll.SNL.Clients.Office.Excel.Functions.SPG(K101, "SP_MARKETCAP", "12/31/2022")</f>
        <v>91560.090444400004</v>
      </c>
      <c r="R101">
        <f t="shared" si="19"/>
        <v>2.7218716366737184E-3</v>
      </c>
      <c r="S101">
        <f t="shared" si="20"/>
        <v>3.8939095634254212E-2</v>
      </c>
      <c r="U101" s="11" t="s">
        <v>103</v>
      </c>
      <c r="V101" s="4" cm="1">
        <f t="array" ref="V101">_xll.SNL.Clients.Office.Excel.Functions.SPG(U101, "SP_TOTAL_REV", "CY2021")</f>
        <v>43388000</v>
      </c>
      <c r="W101" s="4">
        <f>_xll.SNL.Clients.Office.Excel.Functions.SPG(U101,"IQ_AVG_DILUT_SHARES_OUT","CY2021")</f>
        <v>443197278</v>
      </c>
      <c r="X101" s="5">
        <f>_xll.SNL.Clients.Office.Excel.Functions.SPG(U101, "IQ_DILUT_EPS_NORM", "CY2021")</f>
        <v>13.811999999999999</v>
      </c>
      <c r="Y101">
        <f t="shared" si="21"/>
        <v>6121440.8037360003</v>
      </c>
      <c r="Z101">
        <f t="shared" si="22"/>
        <v>0.14108603309062415</v>
      </c>
      <c r="AA101" s="5">
        <f>_xll.SNL.Clients.Office.Excel.Functions.SPG(U101, "SP_MARKETCAP", "12/31/2021")</f>
        <v>83266.596836800003</v>
      </c>
      <c r="AB101">
        <f t="shared" si="16"/>
        <v>1.9622508740815832E-3</v>
      </c>
      <c r="AC101">
        <f t="shared" si="23"/>
        <v>2.7102609072814827E-2</v>
      </c>
    </row>
    <row r="102" spans="1:29" x14ac:dyDescent="0.3">
      <c r="A102" s="11"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12"/>
        <v>604639.19999999995</v>
      </c>
      <c r="F102">
        <f t="shared" si="13"/>
        <v>0.10304183779546344</v>
      </c>
      <c r="G102" s="5">
        <f>_xll.SNL.Clients.Office.Excel.Functions.SPG(A102, "SP_MARKETCAP", "12/30/2023")</f>
        <v>23297.85657792</v>
      </c>
      <c r="H102">
        <f t="shared" si="17"/>
        <v>5.5446858154494958E-4</v>
      </c>
      <c r="I102">
        <f t="shared" si="18"/>
        <v>1.354012276132767E-3</v>
      </c>
      <c r="K102" s="11" t="s">
        <v>104</v>
      </c>
      <c r="L102" s="4" cm="1">
        <f t="array" ref="L102">_xll.SNL.Clients.Office.Excel.Functions.SPG(K102, "SP_TOTAL_REV", "CY2023")</f>
        <v>5867900</v>
      </c>
      <c r="M102" s="4">
        <f>_xll.SNL.Clients.Office.Excel.Functions.SPG(K102,"IQ_AVG_DILUT_SHARES_OUT","CY2023")</f>
        <v>247600000</v>
      </c>
      <c r="N102" s="5">
        <f>_xll.SNL.Clients.Office.Excel.Functions.SPG(K102, "IQ_DILUT_EPS_NORM", "CY2023")</f>
        <v>2.4420000000000002</v>
      </c>
      <c r="O102">
        <f t="shared" si="14"/>
        <v>604639.19999999995</v>
      </c>
      <c r="P102">
        <f t="shared" si="15"/>
        <v>0.10304183779546344</v>
      </c>
      <c r="Q102" s="5">
        <f>_xll.SNL.Clients.Office.Excel.Functions.SPG(K102, "SP_MARKETCAP", "12/31/2022")</f>
        <v>19658.227451670002</v>
      </c>
      <c r="R102">
        <f t="shared" si="19"/>
        <v>5.8439404622992973E-4</v>
      </c>
      <c r="S102">
        <f t="shared" si="20"/>
        <v>1.4270902608934885E-3</v>
      </c>
      <c r="U102" s="11" t="s">
        <v>104</v>
      </c>
      <c r="V102" s="4" cm="1">
        <f t="array" ref="V102">_xll.SNL.Clients.Office.Excel.Functions.SPG(U102, "SP_TOTAL_REV", "CY2021")</f>
        <v>5190100</v>
      </c>
      <c r="W102" s="4">
        <f>_xll.SNL.Clients.Office.Excel.Functions.SPG(U102,"IQ_AVG_DILUT_SHARES_OUT","CY2021")</f>
        <v>249600000</v>
      </c>
      <c r="X102" s="5">
        <f>_xll.SNL.Clients.Office.Excel.Functions.SPG(U102, "IQ_DILUT_EPS_NORM", "CY2021")</f>
        <v>2.3660000000000001</v>
      </c>
      <c r="Y102">
        <f t="shared" si="21"/>
        <v>590553.59999999998</v>
      </c>
      <c r="Z102">
        <f t="shared" si="22"/>
        <v>0.11378462842719793</v>
      </c>
      <c r="AA102" s="5">
        <f>_xll.SNL.Clients.Office.Excel.Functions.SPG(U102, "SP_MARKETCAP", "12/31/2021")</f>
        <v>25025.207514999998</v>
      </c>
      <c r="AB102">
        <f t="shared" si="16"/>
        <v>5.8974111091182819E-4</v>
      </c>
      <c r="AC102">
        <f t="shared" si="23"/>
        <v>1.3953274684173856E-3</v>
      </c>
    </row>
    <row r="103" spans="1:29" x14ac:dyDescent="0.3">
      <c r="A103" s="11"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12"/>
        <v>1422425.7</v>
      </c>
      <c r="F103">
        <f t="shared" si="13"/>
        <v>0.14205789473684211</v>
      </c>
      <c r="G103" s="5">
        <f>_xll.SNL.Clients.Office.Excel.Functions.SPG(A103, "SP_MARKETCAP", "12/30/2023")</f>
        <v>16233.672711200001</v>
      </c>
      <c r="H103">
        <f t="shared" si="17"/>
        <v>3.863471925556691E-4</v>
      </c>
      <c r="I103">
        <f t="shared" si="18"/>
        <v>3.4759656914233549E-3</v>
      </c>
      <c r="K103" s="11" t="s">
        <v>105</v>
      </c>
      <c r="L103" s="4" cm="1">
        <f t="array" ref="L103">_xll.SNL.Clients.Office.Excel.Functions.SPG(K103, "SP_TOTAL_REV", "CY2023")</f>
        <v>10013000</v>
      </c>
      <c r="M103" s="4">
        <f>_xll.SNL.Clients.Office.Excel.Functions.SPG(K103,"IQ_AVG_DILUT_SHARES_OUT","CY2023")</f>
        <v>158100000</v>
      </c>
      <c r="N103" s="5">
        <f>_xll.SNL.Clients.Office.Excel.Functions.SPG(K103, "IQ_DILUT_EPS_NORM", "CY2023")</f>
        <v>8.9969999999999999</v>
      </c>
      <c r="O103">
        <f t="shared" si="14"/>
        <v>1422425.7</v>
      </c>
      <c r="P103">
        <f t="shared" si="15"/>
        <v>0.14205789473684211</v>
      </c>
      <c r="Q103" s="5">
        <f>_xll.SNL.Clients.Office.Excel.Functions.SPG(K103, "SP_MARKETCAP", "12/31/2022")</f>
        <v>16094.101296119999</v>
      </c>
      <c r="R103">
        <f t="shared" si="19"/>
        <v>4.7844074446676152E-4</v>
      </c>
      <c r="S103">
        <f t="shared" si="20"/>
        <v>4.3045313779674537E-3</v>
      </c>
      <c r="U103" s="11" t="s">
        <v>105</v>
      </c>
      <c r="V103" s="4" cm="1">
        <f t="array" ref="V103">_xll.SNL.Clients.Office.Excel.Functions.SPG(U103, "SP_TOTAL_REV", "CY2021")</f>
        <v>9630000</v>
      </c>
      <c r="W103" s="4">
        <f>_xll.SNL.Clients.Office.Excel.Functions.SPG(U103,"IQ_AVG_DILUT_SHARES_OUT","CY2021")</f>
        <v>162700000</v>
      </c>
      <c r="X103" s="5">
        <f>_xll.SNL.Clients.Office.Excel.Functions.SPG(U103, "IQ_DILUT_EPS_NORM", "CY2021")</f>
        <v>14.206</v>
      </c>
      <c r="Y103">
        <f t="shared" si="21"/>
        <v>2311316.2000000002</v>
      </c>
      <c r="Z103">
        <f t="shared" si="22"/>
        <v>0.24001206645898238</v>
      </c>
      <c r="AA103" s="5">
        <f>_xll.SNL.Clients.Office.Excel.Functions.SPG(U103, "SP_MARKETCAP", "12/31/2021")</f>
        <v>18358.793902140002</v>
      </c>
      <c r="AB103">
        <f t="shared" si="16"/>
        <v>4.3264118806446357E-4</v>
      </c>
      <c r="AC103">
        <f t="shared" si="23"/>
        <v>6.1461007176437689E-3</v>
      </c>
    </row>
    <row r="104" spans="1:29" x14ac:dyDescent="0.3">
      <c r="A104" s="11"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12"/>
        <v>1134251.6070000001</v>
      </c>
      <c r="F104">
        <f t="shared" si="13"/>
        <v>0.12336915904826254</v>
      </c>
      <c r="G104" s="5">
        <f>_xll.SNL.Clients.Office.Excel.Functions.SPG(A104, "SP_MARKETCAP", "12/30/2023")</f>
        <v>61078.146423979997</v>
      </c>
      <c r="H104">
        <f t="shared" si="17"/>
        <v>1.4536063906923761E-3</v>
      </c>
      <c r="I104">
        <f t="shared" si="18"/>
        <v>3.9857887232784949E-3</v>
      </c>
      <c r="K104" s="11" t="s">
        <v>106</v>
      </c>
      <c r="L104" s="4" cm="1">
        <f t="array" ref="L104">_xll.SNL.Clients.Office.Excel.Functions.SPG(K104, "SP_TOTAL_REV", "CY2023")</f>
        <v>9193964</v>
      </c>
      <c r="M104" s="4">
        <f>_xll.SNL.Clients.Office.Excel.Functions.SPG(K104,"IQ_AVG_DILUT_SHARES_OUT","CY2023")</f>
        <v>413658500</v>
      </c>
      <c r="N104" s="5">
        <f>_xll.SNL.Clients.Office.Excel.Functions.SPG(K104, "IQ_DILUT_EPS_NORM", "CY2023")</f>
        <v>2.742</v>
      </c>
      <c r="O104">
        <f t="shared" si="14"/>
        <v>1134251.6070000001</v>
      </c>
      <c r="P104">
        <f t="shared" si="15"/>
        <v>0.12336915904826254</v>
      </c>
      <c r="Q104" s="5">
        <f>_xll.SNL.Clients.Office.Excel.Functions.SPG(K104, "SP_MARKETCAP", "12/31/2022")</f>
        <v>45885.058071840002</v>
      </c>
      <c r="R104">
        <f t="shared" si="19"/>
        <v>1.3640576096712066E-3</v>
      </c>
      <c r="S104">
        <f t="shared" si="20"/>
        <v>3.7402459657184485E-3</v>
      </c>
      <c r="U104" s="11" t="s">
        <v>106</v>
      </c>
      <c r="V104" s="4" cm="1">
        <f t="array" ref="V104">_xll.SNL.Clients.Office.Excel.Functions.SPG(U104, "SP_TOTAL_REV", "CY2021")</f>
        <v>7431949</v>
      </c>
      <c r="W104" s="4">
        <f>_xll.SNL.Clients.Office.Excel.Functions.SPG(U104,"IQ_AVG_DILUT_SHARES_OUT","CY2021")</f>
        <v>427768000</v>
      </c>
      <c r="X104" s="5">
        <f>_xll.SNL.Clients.Office.Excel.Functions.SPG(U104, "IQ_DILUT_EPS_NORM", "CY2021")</f>
        <v>2.0030000000000001</v>
      </c>
      <c r="Y104">
        <f t="shared" si="21"/>
        <v>856819.304</v>
      </c>
      <c r="Z104">
        <f t="shared" si="22"/>
        <v>0.11528864151247539</v>
      </c>
      <c r="AA104" s="5">
        <f>_xll.SNL.Clients.Office.Excel.Functions.SPG(U104, "SP_MARKETCAP", "12/31/2021")</f>
        <v>45940.969431630001</v>
      </c>
      <c r="AB104">
        <f t="shared" si="16"/>
        <v>1.0826395078936399E-3</v>
      </c>
      <c r="AC104">
        <f t="shared" si="23"/>
        <v>2.1685269343109611E-3</v>
      </c>
    </row>
    <row r="105" spans="1:29" x14ac:dyDescent="0.3">
      <c r="A105" s="11"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12"/>
        <v>10495416</v>
      </c>
      <c r="F105">
        <f t="shared" si="13"/>
        <v>0.18338049726556357</v>
      </c>
      <c r="G105" s="5">
        <f>_xll.SNL.Clients.Office.Excel.Functions.SPG(A105, "SP_MARKETCAP", "12/30/2023")</f>
        <v>205286.79115152001</v>
      </c>
      <c r="H105">
        <f t="shared" si="17"/>
        <v>4.8856458326545227E-3</v>
      </c>
      <c r="I105">
        <f t="shared" si="18"/>
        <v>1.2546338498256815E-2</v>
      </c>
      <c r="K105" s="11" t="s">
        <v>107</v>
      </c>
      <c r="L105" s="4" cm="1">
        <f t="array" ref="L105">_xll.SNL.Clients.Office.Excel.Functions.SPG(K105, "SP_TOTAL_REV", "CY2023")</f>
        <v>57233000</v>
      </c>
      <c r="M105" s="4">
        <f>_xll.SNL.Clients.Office.Excel.Functions.SPG(K105,"IQ_AVG_DILUT_SHARES_OUT","CY2023")</f>
        <v>4087000000</v>
      </c>
      <c r="N105" s="5">
        <f>_xll.SNL.Clients.Office.Excel.Functions.SPG(K105, "IQ_DILUT_EPS_NORM", "CY2023")</f>
        <v>2.5680000000000001</v>
      </c>
      <c r="O105">
        <f t="shared" si="14"/>
        <v>10495416</v>
      </c>
      <c r="P105">
        <f t="shared" si="15"/>
        <v>0.18338049726556357</v>
      </c>
      <c r="Q105" s="5">
        <f>_xll.SNL.Clients.Office.Excel.Functions.SPG(K105, "SP_MARKETCAP", "12/31/2022")</f>
        <v>195710.02992132001</v>
      </c>
      <c r="R105">
        <f t="shared" si="19"/>
        <v>5.8180106296300245E-3</v>
      </c>
      <c r="S105">
        <f t="shared" si="20"/>
        <v>1.4940651296889903E-2</v>
      </c>
      <c r="U105" s="11" t="s">
        <v>107</v>
      </c>
      <c r="V105" s="4" cm="1">
        <f t="array" ref="V105">_xll.SNL.Clients.Office.Excel.Functions.SPG(U105, "SP_TOTAL_REV", "CY2021")</f>
        <v>51549000</v>
      </c>
      <c r="W105" s="4">
        <f>_xll.SNL.Clients.Office.Excel.Functions.SPG(U105,"IQ_AVG_DILUT_SHARES_OUT","CY2021")</f>
        <v>4227500000</v>
      </c>
      <c r="X105" s="5">
        <f>_xll.SNL.Clients.Office.Excel.Functions.SPG(U105, "IQ_DILUT_EPS_NORM", "CY2021")</f>
        <v>2.085</v>
      </c>
      <c r="Y105">
        <f t="shared" si="21"/>
        <v>8814337.5</v>
      </c>
      <c r="Z105">
        <f t="shared" si="22"/>
        <v>0.17098949543153116</v>
      </c>
      <c r="AA105" s="5">
        <f>_xll.SNL.Clients.Office.Excel.Functions.SPG(U105, "SP_MARKETCAP", "12/31/2021")</f>
        <v>267269.72739035002</v>
      </c>
      <c r="AB105">
        <f t="shared" si="16"/>
        <v>6.2984471097716089E-3</v>
      </c>
      <c r="AC105">
        <f t="shared" si="23"/>
        <v>1.3132262223873804E-2</v>
      </c>
    </row>
    <row r="106" spans="1:29" x14ac:dyDescent="0.3">
      <c r="A106" s="11"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4.84</v>
      </c>
      <c r="E106">
        <f t="shared" si="12"/>
        <v>9466072</v>
      </c>
      <c r="F106">
        <f t="shared" si="13"/>
        <v>0.122751076300638</v>
      </c>
      <c r="G106" s="5">
        <f>_xll.SNL.Clients.Office.Excel.Functions.SPG(A106, "SP_MARKETCAP", "12/30/2023")</f>
        <v>98450.086633519997</v>
      </c>
      <c r="H106">
        <f t="shared" si="17"/>
        <v>2.3430258361363272E-3</v>
      </c>
      <c r="I106">
        <f t="shared" si="18"/>
        <v>1.1340245046899823E-2</v>
      </c>
      <c r="K106" s="11" t="s">
        <v>108</v>
      </c>
      <c r="L106" s="4" cm="1">
        <f t="array" ref="L106">_xll.SNL.Clients.Office.Excel.Functions.SPG(K106, "SP_TOTAL_REV", "CY2023")</f>
        <v>77116000</v>
      </c>
      <c r="M106" s="4">
        <f>_xll.SNL.Clients.Office.Excel.Functions.SPG(K106,"IQ_AVG_DILUT_SHARES_OUT","CY2023")</f>
        <v>1955800000</v>
      </c>
      <c r="N106" s="5">
        <f>_xll.SNL.Clients.Office.Excel.Functions.SPG(K106, "IQ_DILUT_EPS_NORM", "CY2023")</f>
        <v>4.84</v>
      </c>
      <c r="O106">
        <f t="shared" si="14"/>
        <v>9466072</v>
      </c>
      <c r="P106">
        <f t="shared" si="15"/>
        <v>0.122751076300638</v>
      </c>
      <c r="Q106" s="5">
        <f>_xll.SNL.Clients.Office.Excel.Functions.SPG(K106, "SP_MARKETCAP", "12/31/2022")</f>
        <v>87603.855038719994</v>
      </c>
      <c r="R106">
        <f t="shared" si="19"/>
        <v>2.6042618256036446E-3</v>
      </c>
      <c r="S106">
        <f t="shared" si="20"/>
        <v>1.260462723592164E-2</v>
      </c>
      <c r="U106" s="11" t="s">
        <v>108</v>
      </c>
      <c r="V106" s="4" cm="1">
        <f t="array" ref="V106">_xll.SNL.Clients.Office.Excel.Functions.SPG(U106, "SP_TOTAL_REV", "CY2021")</f>
        <v>72564000</v>
      </c>
      <c r="W106" s="4">
        <f>_xll.SNL.Clients.Office.Excel.Functions.SPG(U106,"IQ_AVG_DILUT_SHARES_OUT","CY2021")</f>
        <v>2049400000</v>
      </c>
      <c r="X106" s="5">
        <f>_xll.SNL.Clients.Office.Excel.Functions.SPG(U106, "IQ_DILUT_EPS_NORM", "CY2021")</f>
        <v>8.3420000000000005</v>
      </c>
      <c r="Y106">
        <f t="shared" si="21"/>
        <v>17096094.800000001</v>
      </c>
      <c r="Z106">
        <f t="shared" si="22"/>
        <v>0.23560022600738659</v>
      </c>
      <c r="AA106" s="5">
        <f>_xll.SNL.Clients.Office.Excel.Functions.SPG(U106, "SP_MARKETCAP", "12/31/2021")</f>
        <v>119829.89856320999</v>
      </c>
      <c r="AB106">
        <f t="shared" si="16"/>
        <v>2.8238973625597588E-3</v>
      </c>
      <c r="AC106">
        <f t="shared" si="23"/>
        <v>2.3556951798473509E-2</v>
      </c>
    </row>
    <row r="107" spans="1:29" x14ac:dyDescent="0.3">
      <c r="A107" s="11"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12"/>
        <v>1268957.159976</v>
      </c>
      <c r="F107">
        <f t="shared" si="13"/>
        <v>0.15429926556128404</v>
      </c>
      <c r="G107" s="5">
        <f>_xll.SNL.Clients.Office.Excel.Functions.SPG(A107, "SP_MARKETCAP", "12/30/2023")</f>
        <v>15450.629126379999</v>
      </c>
      <c r="H107">
        <f t="shared" si="17"/>
        <v>3.6771144105162318E-4</v>
      </c>
      <c r="I107">
        <f t="shared" si="18"/>
        <v>9.7884785607942081E-4</v>
      </c>
      <c r="K107" s="11" t="s">
        <v>109</v>
      </c>
      <c r="L107" s="4" cm="1">
        <f t="array" ref="L107">_xll.SNL.Clients.Office.Excel.Functions.SPG(K107, "SP_TOTAL_REV", "CY2023")</f>
        <v>8224000</v>
      </c>
      <c r="M107" s="4">
        <f>_xll.SNL.Clients.Office.Excel.Functions.SPG(K107,"IQ_AVG_DILUT_SHARES_OUT","CY2023")</f>
        <v>476693148</v>
      </c>
      <c r="N107" s="5">
        <f>_xll.SNL.Clients.Office.Excel.Functions.SPG(K107, "IQ_DILUT_EPS_NORM", "CY2023")</f>
        <v>2.6619999999999999</v>
      </c>
      <c r="O107">
        <f t="shared" si="14"/>
        <v>1268957.159976</v>
      </c>
      <c r="P107">
        <f t="shared" si="15"/>
        <v>0.15429926556128404</v>
      </c>
      <c r="Q107" s="5">
        <f>_xll.SNL.Clients.Office.Excel.Functions.SPG(K107, "SP_MARKETCAP", "12/31/2022")</f>
        <v>19389.369331419999</v>
      </c>
      <c r="R107">
        <f t="shared" si="19"/>
        <v>5.7640151052746366E-4</v>
      </c>
      <c r="S107">
        <f t="shared" si="20"/>
        <v>1.5343808210241082E-3</v>
      </c>
      <c r="U107" s="11" t="s">
        <v>109</v>
      </c>
      <c r="V107" s="4" cm="1">
        <f t="array" ref="V107">_xll.SNL.Clients.Office.Excel.Functions.SPG(U107, "SP_TOTAL_REV", "CY2021")</f>
        <v>6647000</v>
      </c>
      <c r="W107" s="4">
        <f>_xll.SNL.Clients.Office.Excel.Functions.SPG(U107,"IQ_AVG_DILUT_SHARES_OUT","CY2021")</f>
        <v>427435818</v>
      </c>
      <c r="X107" s="5">
        <f>_xll.SNL.Clients.Office.Excel.Functions.SPG(U107, "IQ_DILUT_EPS_NORM", "CY2021")</f>
        <v>4.3529999999999998</v>
      </c>
      <c r="Y107">
        <f t="shared" si="21"/>
        <v>1860628.1157539999</v>
      </c>
      <c r="Z107">
        <f t="shared" si="22"/>
        <v>0.27991998130795848</v>
      </c>
      <c r="AA107" s="5">
        <f>_xll.SNL.Clients.Office.Excel.Functions.SPG(U107, "SP_MARKETCAP", "12/31/2021")</f>
        <v>20137.929966</v>
      </c>
      <c r="AB107">
        <f t="shared" si="16"/>
        <v>4.7456810028427988E-4</v>
      </c>
      <c r="AC107">
        <f t="shared" si="23"/>
        <v>2.0657949405374701E-3</v>
      </c>
    </row>
    <row r="108" spans="1:29" x14ac:dyDescent="0.3">
      <c r="A108" s="11"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12"/>
        <v>2595949.5</v>
      </c>
      <c r="F108">
        <f t="shared" si="13"/>
        <v>0.46613447415201736</v>
      </c>
      <c r="G108" s="5">
        <f>_xll.SNL.Clients.Office.Excel.Functions.SPG(A108, "SP_MARKETCAP", "12/30/2023")</f>
        <v>75814.520745600006</v>
      </c>
      <c r="H108">
        <f t="shared" si="17"/>
        <v>1.8043191929579632E-3</v>
      </c>
      <c r="I108">
        <f t="shared" si="18"/>
        <v>1.3028988892349453E-2</v>
      </c>
      <c r="K108" s="11" t="s">
        <v>110</v>
      </c>
      <c r="L108" s="4" cm="1">
        <f t="array" ref="L108">_xll.SNL.Clients.Office.Excel.Functions.SPG(K108, "SP_TOTAL_REV", "CY2023")</f>
        <v>5569100</v>
      </c>
      <c r="M108" s="4">
        <f>_xll.SNL.Clients.Office.Excel.Functions.SPG(K108,"IQ_AVG_DILUT_SHARES_OUT","CY2023")</f>
        <v>359500000</v>
      </c>
      <c r="N108" s="5">
        <f>_xll.SNL.Clients.Office.Excel.Functions.SPG(K108, "IQ_DILUT_EPS_NORM", "CY2023")</f>
        <v>7.2210000000000001</v>
      </c>
      <c r="O108">
        <f t="shared" si="14"/>
        <v>2595949.5</v>
      </c>
      <c r="P108">
        <f t="shared" si="15"/>
        <v>0.46613447415201736</v>
      </c>
      <c r="Q108" s="5">
        <f>_xll.SNL.Clients.Office.Excel.Functions.SPG(K108, "SP_MARKETCAP", "12/31/2022")</f>
        <v>60491.880154719998</v>
      </c>
      <c r="R108">
        <f t="shared" si="19"/>
        <v>1.7982849519156251E-3</v>
      </c>
      <c r="S108">
        <f t="shared" si="20"/>
        <v>1.298541563778273E-2</v>
      </c>
      <c r="U108" s="11" t="s">
        <v>110</v>
      </c>
      <c r="V108" s="4" cm="1">
        <f t="array" ref="V108">_xll.SNL.Clients.Office.Excel.Functions.SPG(U108, "SP_TOTAL_REV", "CY2021")</f>
        <v>4689700</v>
      </c>
      <c r="W108" s="4">
        <f>_xll.SNL.Clients.Office.Excel.Functions.SPG(U108,"IQ_AVG_DILUT_SHARES_OUT","CY2021")</f>
        <v>358929000</v>
      </c>
      <c r="X108" s="5">
        <f>_xll.SNL.Clients.Office.Excel.Functions.SPG(U108, "IQ_DILUT_EPS_NORM", "CY2021")</f>
        <v>5.1749999999999998</v>
      </c>
      <c r="Y108">
        <f t="shared" si="21"/>
        <v>1857457.575</v>
      </c>
      <c r="Z108">
        <f t="shared" si="22"/>
        <v>0.39607172633643944</v>
      </c>
      <c r="AA108" s="5">
        <f>_xll.SNL.Clients.Office.Excel.Functions.SPG(U108, "SP_MARKETCAP", "12/31/2021")</f>
        <v>82108.365677220005</v>
      </c>
      <c r="AB108">
        <f t="shared" si="16"/>
        <v>1.9349561341544925E-3</v>
      </c>
      <c r="AC108">
        <f t="shared" si="23"/>
        <v>1.0013397994249499E-2</v>
      </c>
    </row>
    <row r="109" spans="1:29" x14ac:dyDescent="0.3">
      <c r="A109" s="11"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12"/>
        <v>593317.80000000005</v>
      </c>
      <c r="F109">
        <f t="shared" si="13"/>
        <v>7.9511900294827131E-2</v>
      </c>
      <c r="G109" s="5">
        <f>_xll.SNL.Clients.Office.Excel.Functions.SPG(A109, "SP_MARKETCAP", "12/30/2023")</f>
        <v>16942.710335690001</v>
      </c>
      <c r="H109">
        <f t="shared" si="17"/>
        <v>4.0322166702065311E-4</v>
      </c>
      <c r="I109">
        <f t="shared" si="18"/>
        <v>8.2015287072000835E-4</v>
      </c>
      <c r="K109" s="11" t="s">
        <v>111</v>
      </c>
      <c r="L109" s="4" cm="1">
        <f t="array" ref="L109">_xll.SNL.Clients.Office.Excel.Functions.SPG(K109, "SP_TOTAL_REV", "CY2023")</f>
        <v>7462000</v>
      </c>
      <c r="M109" s="4">
        <f>_xll.SNL.Clients.Office.Excel.Functions.SPG(K109,"IQ_AVG_DILUT_SHARES_OUT","CY2023")</f>
        <v>291700000</v>
      </c>
      <c r="N109" s="5">
        <f>_xll.SNL.Clients.Office.Excel.Functions.SPG(K109, "IQ_DILUT_EPS_NORM", "CY2023")</f>
        <v>2.0339999999999998</v>
      </c>
      <c r="O109">
        <f t="shared" si="14"/>
        <v>593317.80000000005</v>
      </c>
      <c r="P109">
        <f t="shared" si="15"/>
        <v>7.9511900294827131E-2</v>
      </c>
      <c r="Q109" s="5">
        <f>_xll.SNL.Clients.Office.Excel.Functions.SPG(K109, "SP_MARKETCAP", "12/31/2022")</f>
        <v>18381.633954659999</v>
      </c>
      <c r="R109">
        <f t="shared" si="19"/>
        <v>5.464438474674715E-4</v>
      </c>
      <c r="S109">
        <f t="shared" si="20"/>
        <v>1.1114667857488368E-3</v>
      </c>
      <c r="U109" s="11" t="s">
        <v>111</v>
      </c>
      <c r="V109" s="4" cm="1">
        <f t="array" ref="V109">_xll.SNL.Clients.Office.Excel.Functions.SPG(U109, "SP_TOTAL_REV", "CY2021")</f>
        <v>7329000</v>
      </c>
      <c r="W109" s="4">
        <f>_xll.SNL.Clients.Office.Excel.Functions.SPG(U109,"IQ_AVG_DILUT_SHARES_OUT","CY2021")</f>
        <v>289500000</v>
      </c>
      <c r="X109" s="5">
        <f>_xll.SNL.Clients.Office.Excel.Functions.SPG(U109, "IQ_DILUT_EPS_NORM", "CY2021")</f>
        <v>1.8560000000000001</v>
      </c>
      <c r="Y109">
        <f t="shared" si="21"/>
        <v>537312</v>
      </c>
      <c r="Z109">
        <f t="shared" si="22"/>
        <v>7.3313139582480563E-2</v>
      </c>
      <c r="AA109" s="5">
        <f>_xll.SNL.Clients.Office.Excel.Functions.SPG(U109, "SP_MARKETCAP", "12/31/2021")</f>
        <v>18844.81515445</v>
      </c>
      <c r="AB109">
        <f t="shared" si="16"/>
        <v>4.4409470800399871E-4</v>
      </c>
      <c r="AC109">
        <f t="shared" si="23"/>
        <v>8.2423977805542168E-4</v>
      </c>
    </row>
    <row r="110" spans="1:29" x14ac:dyDescent="0.3">
      <c r="A110" s="11"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12"/>
        <v>1899810</v>
      </c>
      <c r="F110">
        <f t="shared" si="13"/>
        <v>9.8166175786699741E-2</v>
      </c>
      <c r="G110" s="5">
        <f>_xll.SNL.Clients.Office.Excel.Functions.SPG(A110, "SP_MARKETCAP", "12/30/2023")</f>
        <v>37871.689599379999</v>
      </c>
      <c r="H110">
        <f t="shared" si="17"/>
        <v>9.0131304322560901E-4</v>
      </c>
      <c r="I110">
        <f t="shared" si="18"/>
        <v>3.3907396686147411E-3</v>
      </c>
      <c r="K110" s="11" t="s">
        <v>112</v>
      </c>
      <c r="L110" s="4" cm="1">
        <f t="array" ref="L110">_xll.SNL.Clients.Office.Excel.Functions.SPG(K110, "SP_TOTAL_REV", "CY2023")</f>
        <v>19353000</v>
      </c>
      <c r="M110" s="4">
        <f>_xll.SNL.Clients.Office.Excel.Functions.SPG(K110,"IQ_AVG_DILUT_SHARES_OUT","CY2023")</f>
        <v>505000000</v>
      </c>
      <c r="N110" s="5">
        <f>_xll.SNL.Clients.Office.Excel.Functions.SPG(K110, "IQ_DILUT_EPS_NORM", "CY2023")</f>
        <v>3.762</v>
      </c>
      <c r="O110">
        <f t="shared" si="14"/>
        <v>1899810</v>
      </c>
      <c r="P110">
        <f t="shared" si="15"/>
        <v>9.8166175786699741E-2</v>
      </c>
      <c r="Q110" s="5">
        <f>_xll.SNL.Clients.Office.Excel.Functions.SPG(K110, "SP_MARKETCAP", "12/31/2022")</f>
        <v>29391.166696079999</v>
      </c>
      <c r="R110">
        <f t="shared" si="19"/>
        <v>8.7373202244037595E-4</v>
      </c>
      <c r="S110">
        <f t="shared" si="20"/>
        <v>3.2869798684206945E-3</v>
      </c>
      <c r="U110" s="11" t="s">
        <v>112</v>
      </c>
      <c r="V110" s="4" cm="1">
        <f t="array" ref="V110">_xll.SNL.Clients.Office.Excel.Functions.SPG(U110, "SP_TOTAL_REV", "CY2021")</f>
        <v>18507000</v>
      </c>
      <c r="W110" s="4">
        <f>_xll.SNL.Clients.Office.Excel.Functions.SPG(U110,"IQ_AVG_DILUT_SHARES_OUT","CY2021")</f>
        <v>528000000</v>
      </c>
      <c r="X110" s="5">
        <f>_xll.SNL.Clients.Office.Excel.Functions.SPG(U110, "IQ_DILUT_EPS_NORM", "CY2021")</f>
        <v>3.35</v>
      </c>
      <c r="Y110">
        <f t="shared" si="21"/>
        <v>1768800</v>
      </c>
      <c r="Z110">
        <f t="shared" si="22"/>
        <v>9.5574647430701903E-2</v>
      </c>
      <c r="AA110" s="5">
        <f>_xll.SNL.Clients.Office.Excel.Functions.SPG(U110, "SP_MARKETCAP", "12/31/2021")</f>
        <v>46600.333840480002</v>
      </c>
      <c r="AB110">
        <f t="shared" si="16"/>
        <v>1.098178012369091E-3</v>
      </c>
      <c r="AC110">
        <f t="shared" si="23"/>
        <v>3.6788963414364551E-3</v>
      </c>
    </row>
    <row r="111" spans="1:29" x14ac:dyDescent="0.3">
      <c r="A111" s="11" t="s">
        <v>1633</v>
      </c>
      <c r="B111" s="4" cm="1">
        <f t="array" ref="B111">_xll.SNL.Clients.Office.Excel.Functions.SPG(A111, "SP_TOTAL_REV", "CY2023")</f>
        <v>2926540</v>
      </c>
      <c r="C111" s="4">
        <f>_xll.SNL.Clients.Office.Excel.Functions.SPG(A111,"IQ_AVG_DILUT_SHARES_OUT","CY2023")</f>
        <v>254391000</v>
      </c>
      <c r="D111" s="5">
        <f>_xll.SNL.Clients.Office.Excel.Functions.SPG(A111, "IQ_DILUT_EPS_NORM", "CY2023")</f>
        <v>-0.125</v>
      </c>
      <c r="E111">
        <f t="shared" si="12"/>
        <v>-31798.875</v>
      </c>
      <c r="F111">
        <f t="shared" si="13"/>
        <v>-1.0865689517313962E-2</v>
      </c>
      <c r="G111" s="5">
        <f>_xll.SNL.Clients.Office.Excel.Functions.SPG(A111, "SP_MARKETCAP", "12/30/2023")</f>
        <v>41609.586230000001</v>
      </c>
      <c r="H111">
        <f t="shared" si="17"/>
        <v>9.9027170926468695E-4</v>
      </c>
      <c r="I111">
        <f t="shared" si="18"/>
        <v>-1.2378396365808587E-4</v>
      </c>
      <c r="K111" s="11" t="s">
        <v>1633</v>
      </c>
      <c r="L111" s="4" cm="1">
        <f t="array" ref="L111">_xll.SNL.Clients.Office.Excel.Functions.SPG(K111, "SP_TOTAL_REV", "CY2023")</f>
        <v>2926540</v>
      </c>
      <c r="M111" s="4">
        <f>_xll.SNL.Clients.Office.Excel.Functions.SPG(K111,"IQ_AVG_DILUT_SHARES_OUT","CY2023")</f>
        <v>254391000</v>
      </c>
      <c r="N111" s="5">
        <f>_xll.SNL.Clients.Office.Excel.Functions.SPG(K111, "IQ_DILUT_EPS_NORM", "CY2023")</f>
        <v>-0.125</v>
      </c>
      <c r="O111">
        <f t="shared" si="14"/>
        <v>-31798.875</v>
      </c>
      <c r="P111">
        <f t="shared" si="15"/>
        <v>-1.0865689517313962E-2</v>
      </c>
      <c r="Q111" s="5">
        <f>_xll.SNL.Clients.Office.Excel.Functions.SPG(K111, "SP_MARKETCAP", "12/31/2022")</f>
        <v>8032.3132560000004</v>
      </c>
      <c r="R111">
        <f t="shared" si="19"/>
        <v>2.3878226334497798E-4</v>
      </c>
      <c r="S111">
        <f t="shared" si="20"/>
        <v>-2.9847782918122247E-5</v>
      </c>
      <c r="U111" s="11" t="s">
        <v>1633</v>
      </c>
      <c r="V111" s="4" cm="1">
        <f t="array" ref="V111">_xll.SNL.Clients.Office.Excel.Functions.SPG(U111, "SP_TOTAL_REV", "CY2021")</f>
        <v>7837303</v>
      </c>
      <c r="W111" s="4">
        <f>_xll.SNL.Clients.Office.Excel.Functions.SPG(U111,"IQ_AVG_DILUT_SHARES_OUT","CY2021")</f>
        <v>219965000</v>
      </c>
      <c r="X111" s="5">
        <f>_xll.SNL.Clients.Office.Excel.Functions.SPG(U111, "IQ_DILUT_EPS_NORM", "CY2021")</f>
        <v>8.5980000000000008</v>
      </c>
      <c r="Y111">
        <f t="shared" si="21"/>
        <v>1891259.0700000003</v>
      </c>
      <c r="Z111">
        <f t="shared" si="22"/>
        <v>0.24131503783890967</v>
      </c>
      <c r="AA111" s="5">
        <f>_xll.SNL.Clients.Office.Excel.Functions.SPG(U111, "SP_MARKETCAP", "12/31/2021")</f>
        <v>54311.189697000002</v>
      </c>
      <c r="AB111">
        <f t="shared" si="16"/>
        <v>1.2798911388708146E-3</v>
      </c>
      <c r="AC111">
        <f t="shared" si="23"/>
        <v>1.1004504012011265E-2</v>
      </c>
    </row>
    <row r="112" spans="1:29" x14ac:dyDescent="0.3">
      <c r="A112" s="11" t="s">
        <v>113</v>
      </c>
      <c r="B112" s="4" cm="1">
        <f t="array" ref="B112">_xll.SNL.Clients.Office.Excel.Functions.SPG(A112, "SP_TOTAL_REV", "CY2023")</f>
        <v>19457000</v>
      </c>
      <c r="C112" s="4">
        <f>_xll.SNL.Clients.Office.Excel.Functions.SPG(A112,"IQ_AVG_DILUT_SHARES_OUT","CY2023")</f>
        <v>829200000</v>
      </c>
      <c r="D112" s="5">
        <f>_xll.SNL.Clients.Office.Excel.Functions.SPG(A112, "IQ_DILUT_EPS_NORM", "CY2023")</f>
        <v>2.6219999999999999</v>
      </c>
      <c r="E112">
        <f t="shared" si="12"/>
        <v>2174162.4</v>
      </c>
      <c r="F112">
        <f t="shared" si="13"/>
        <v>0.11174191293621832</v>
      </c>
      <c r="G112" s="5">
        <f>_xll.SNL.Clients.Office.Excel.Functions.SPG(A112, "SP_MARKETCAP", "12/30/2023")</f>
        <v>65631.00276489</v>
      </c>
      <c r="H112">
        <f t="shared" si="17"/>
        <v>1.5619603840685201E-3</v>
      </c>
      <c r="I112">
        <f t="shared" si="18"/>
        <v>4.0954601270276596E-3</v>
      </c>
      <c r="K112" s="11" t="s">
        <v>113</v>
      </c>
      <c r="L112" s="4" cm="1">
        <f t="array" ref="L112">_xll.SNL.Clients.Office.Excel.Functions.SPG(K112, "SP_TOTAL_REV", "CY2023")</f>
        <v>19457000</v>
      </c>
      <c r="M112" s="4">
        <f>_xll.SNL.Clients.Office.Excel.Functions.SPG(K112,"IQ_AVG_DILUT_SHARES_OUT","CY2023")</f>
        <v>829200000</v>
      </c>
      <c r="N112" s="5">
        <f>_xll.SNL.Clients.Office.Excel.Functions.SPG(K112, "IQ_DILUT_EPS_NORM", "CY2023")</f>
        <v>2.6219999999999999</v>
      </c>
      <c r="O112">
        <f t="shared" si="14"/>
        <v>2174162.4</v>
      </c>
      <c r="P112">
        <f t="shared" si="15"/>
        <v>0.11174191293621832</v>
      </c>
      <c r="Q112" s="5">
        <f>_xll.SNL.Clients.Office.Excel.Functions.SPG(K112, "SP_MARKETCAP", "12/31/2022")</f>
        <v>65806.527605900003</v>
      </c>
      <c r="R112">
        <f t="shared" si="19"/>
        <v>1.9562772396697695E-3</v>
      </c>
      <c r="S112">
        <f t="shared" si="20"/>
        <v>5.1293589224141352E-3</v>
      </c>
      <c r="U112" s="11" t="s">
        <v>113</v>
      </c>
      <c r="V112" s="4" cm="1">
        <f t="array" ref="V112">_xll.SNL.Clients.Office.Excel.Functions.SPG(U112, "SP_TOTAL_REV", "CY2021")</f>
        <v>17421000</v>
      </c>
      <c r="W112" s="4">
        <f>_xll.SNL.Clients.Office.Excel.Functions.SPG(U112,"IQ_AVG_DILUT_SHARES_OUT","CY2021")</f>
        <v>848300000</v>
      </c>
      <c r="X112" s="5">
        <f>_xll.SNL.Clients.Office.Excel.Functions.SPG(U112, "IQ_DILUT_EPS_NORM", "CY2021")</f>
        <v>2.5419999999999998</v>
      </c>
      <c r="Y112">
        <f t="shared" si="21"/>
        <v>2156378.6</v>
      </c>
      <c r="Z112">
        <f t="shared" si="22"/>
        <v>0.12378041444233971</v>
      </c>
      <c r="AA112" s="5">
        <f>_xll.SNL.Clients.Office.Excel.Functions.SPG(U112, "SP_MARKETCAP", "12/31/2021")</f>
        <v>71928.707289939994</v>
      </c>
      <c r="AB112">
        <f t="shared" si="16"/>
        <v>1.695063496204576E-3</v>
      </c>
      <c r="AC112">
        <f t="shared" si="23"/>
        <v>4.3088514073520321E-3</v>
      </c>
    </row>
    <row r="113" spans="1:29" x14ac:dyDescent="0.3">
      <c r="A113" s="11" t="s">
        <v>114</v>
      </c>
      <c r="B113" s="4" cm="1">
        <f t="array" ref="B113">_xll.SNL.Clients.Office.Excel.Functions.SPG(A113, "SP_TOTAL_REV", "CY2023")</f>
        <v>121572000</v>
      </c>
      <c r="C113" s="4">
        <f>_xll.SNL.Clients.Office.Excel.Functions.SPG(A113,"IQ_AVG_DILUT_SHARES_OUT","CY2023")</f>
        <v>4148000000</v>
      </c>
      <c r="D113" s="5">
        <f>_xll.SNL.Clients.Office.Excel.Functions.SPG(A113, "IQ_DILUT_EPS_NORM", "CY2023")</f>
        <v>3.173</v>
      </c>
      <c r="E113">
        <f t="shared" si="12"/>
        <v>13161604</v>
      </c>
      <c r="F113">
        <f t="shared" si="13"/>
        <v>0.10826180370480044</v>
      </c>
      <c r="G113" s="5">
        <f>_xll.SNL.Clients.Office.Excel.Functions.SPG(A113, "SP_MARKETCAP", "12/30/2023")</f>
        <v>176499.74699365001</v>
      </c>
      <c r="H113">
        <f t="shared" si="17"/>
        <v>4.2005393943131885E-3</v>
      </c>
      <c r="I113">
        <f t="shared" si="18"/>
        <v>1.3328311498155748E-2</v>
      </c>
      <c r="K113" s="11" t="s">
        <v>114</v>
      </c>
      <c r="L113" s="4" cm="1">
        <f t="array" ref="L113">_xll.SNL.Clients.Office.Excel.Functions.SPG(K113, "SP_TOTAL_REV", "CY2023")</f>
        <v>121572000</v>
      </c>
      <c r="M113" s="4">
        <f>_xll.SNL.Clients.Office.Excel.Functions.SPG(K113,"IQ_AVG_DILUT_SHARES_OUT","CY2023")</f>
        <v>4148000000</v>
      </c>
      <c r="N113" s="5">
        <f>_xll.SNL.Clients.Office.Excel.Functions.SPG(K113, "IQ_DILUT_EPS_NORM", "CY2023")</f>
        <v>3.173</v>
      </c>
      <c r="O113">
        <f t="shared" si="14"/>
        <v>13161604</v>
      </c>
      <c r="P113">
        <f t="shared" si="15"/>
        <v>0.10826180370480044</v>
      </c>
      <c r="Q113" s="5">
        <f>_xll.SNL.Clients.Office.Excel.Functions.SPG(K113, "SP_MARKETCAP", "12/31/2022")</f>
        <v>151189.60202918001</v>
      </c>
      <c r="R113">
        <f t="shared" si="19"/>
        <v>4.4945203475209279E-3</v>
      </c>
      <c r="S113">
        <f t="shared" si="20"/>
        <v>1.4261113062683904E-2</v>
      </c>
      <c r="U113" s="11" t="s">
        <v>114</v>
      </c>
      <c r="V113" s="4" cm="1">
        <f t="array" ref="V113">_xll.SNL.Clients.Office.Excel.Functions.SPG(U113, "SP_TOTAL_REV", "CY2021")</f>
        <v>116385000</v>
      </c>
      <c r="W113" s="4">
        <f>_xll.SNL.Clients.Office.Excel.Functions.SPG(U113,"IQ_AVG_DILUT_SHARES_OUT","CY2021")</f>
        <v>4654000000</v>
      </c>
      <c r="X113" s="5">
        <f>_xll.SNL.Clients.Office.Excel.Functions.SPG(U113, "IQ_DILUT_EPS_NORM", "CY2021")</f>
        <v>2.5880000000000001</v>
      </c>
      <c r="Y113">
        <f t="shared" si="21"/>
        <v>12044552</v>
      </c>
      <c r="Z113">
        <f t="shared" si="22"/>
        <v>0.10348886884048632</v>
      </c>
      <c r="AA113" s="5">
        <f>_xll.SNL.Clients.Office.Excel.Functions.SPG(U113, "SP_MARKETCAP", "12/31/2021")</f>
        <v>229953.89685485</v>
      </c>
      <c r="AB113">
        <f t="shared" si="16"/>
        <v>5.4190666154675122E-3</v>
      </c>
      <c r="AC113">
        <f t="shared" si="23"/>
        <v>1.4024544400829921E-2</v>
      </c>
    </row>
    <row r="114" spans="1:29" x14ac:dyDescent="0.3">
      <c r="A114" s="11" t="s">
        <v>115</v>
      </c>
      <c r="B114" s="4" cm="1">
        <f t="array" ref="B114">_xll.SNL.Clients.Office.Excel.Functions.SPG(A114, "SP_TOTAL_REV", "CY2023")</f>
        <v>12171900</v>
      </c>
      <c r="C114" s="4">
        <f>_xll.SNL.Clients.Office.Excel.Functions.SPG(A114,"IQ_AVG_DILUT_SHARES_OUT","CY2023")</f>
        <v>479800000</v>
      </c>
      <c r="D114" s="5">
        <f>_xll.SNL.Clients.Office.Excel.Functions.SPG(A114, "IQ_DILUT_EPS_NORM", "CY2023")</f>
        <v>2.1760000000000002</v>
      </c>
      <c r="E114">
        <f t="shared" si="12"/>
        <v>1044044.8000000002</v>
      </c>
      <c r="F114">
        <f t="shared" si="13"/>
        <v>8.577500636712429E-2</v>
      </c>
      <c r="G114" s="5">
        <f>_xll.SNL.Clients.Office.Excel.Functions.SPG(A114, "SP_MARKETCAP", "12/30/2023")</f>
        <v>13698.55946946</v>
      </c>
      <c r="H114">
        <f t="shared" si="17"/>
        <v>3.2601371773569103E-4</v>
      </c>
      <c r="I114">
        <f t="shared" si="18"/>
        <v>7.0940584979286376E-4</v>
      </c>
      <c r="K114" s="11" t="s">
        <v>115</v>
      </c>
      <c r="L114" s="4" cm="1">
        <f t="array" ref="L114">_xll.SNL.Clients.Office.Excel.Functions.SPG(K114, "SP_TOTAL_REV", "CY2023")</f>
        <v>12171900</v>
      </c>
      <c r="M114" s="4">
        <f>_xll.SNL.Clients.Office.Excel.Functions.SPG(K114,"IQ_AVG_DILUT_SHARES_OUT","CY2023")</f>
        <v>479800000</v>
      </c>
      <c r="N114" s="5">
        <f>_xll.SNL.Clients.Office.Excel.Functions.SPG(K114, "IQ_DILUT_EPS_NORM", "CY2023")</f>
        <v>2.1760000000000002</v>
      </c>
      <c r="O114">
        <f t="shared" si="14"/>
        <v>1044044.8000000002</v>
      </c>
      <c r="P114">
        <f t="shared" si="15"/>
        <v>8.577500636712429E-2</v>
      </c>
      <c r="Q114" s="5">
        <f>_xll.SNL.Clients.Office.Excel.Functions.SPG(K114, "SP_MARKETCAP", "12/31/2022")</f>
        <v>18547.1687709</v>
      </c>
      <c r="R114">
        <f t="shared" si="19"/>
        <v>5.5136481815479569E-4</v>
      </c>
      <c r="S114">
        <f t="shared" si="20"/>
        <v>1.1997698443048355E-3</v>
      </c>
      <c r="U114" s="11" t="s">
        <v>115</v>
      </c>
      <c r="V114" s="4" cm="1">
        <f t="array" ref="V114">_xll.SNL.Clients.Office.Excel.Functions.SPG(U114, "SP_TOTAL_REV", "CY2021")</f>
        <v>11222800</v>
      </c>
      <c r="W114" s="4">
        <f>_xll.SNL.Clients.Office.Excel.Functions.SPG(U114,"IQ_AVG_DILUT_SHARES_OUT","CY2021")</f>
        <v>483700000</v>
      </c>
      <c r="X114" s="5">
        <f>_xll.SNL.Clients.Office.Excel.Functions.SPG(U114, "IQ_DILUT_EPS_NORM", "CY2021")</f>
        <v>1.833</v>
      </c>
      <c r="Y114">
        <f t="shared" si="21"/>
        <v>886622.1</v>
      </c>
      <c r="Z114">
        <f t="shared" si="22"/>
        <v>7.900186228035784E-2</v>
      </c>
      <c r="AA114" s="5">
        <f>_xll.SNL.Clients.Office.Excel.Functions.SPG(U114, "SP_MARKETCAP", "12/31/2021")</f>
        <v>16381.40602115</v>
      </c>
      <c r="AB114">
        <f t="shared" si="16"/>
        <v>3.8604229672901128E-4</v>
      </c>
      <c r="AC114">
        <f t="shared" si="23"/>
        <v>7.0761552990427766E-4</v>
      </c>
    </row>
    <row r="115" spans="1:29" x14ac:dyDescent="0.3">
      <c r="A115" s="11" t="s">
        <v>116</v>
      </c>
      <c r="B115" s="4" cm="1">
        <f t="array" ref="B115">_xll.SNL.Clients.Office.Excel.Functions.SPG(A115, "SP_TOTAL_REV", "CY2023")</f>
        <v>57861000</v>
      </c>
      <c r="C115" s="4">
        <f>_xll.SNL.Clients.Office.Excel.Functions.SPG(A115,"IQ_AVG_DILUT_SHARES_OUT","CY2023")</f>
        <v>1205675000</v>
      </c>
      <c r="D115" s="5">
        <f>_xll.SNL.Clients.Office.Excel.Functions.SPG(A115, "IQ_DILUT_EPS_NORM", "CY2023")</f>
        <v>8.3219999999999992</v>
      </c>
      <c r="E115">
        <f t="shared" si="12"/>
        <v>10033627.349999998</v>
      </c>
      <c r="F115">
        <f t="shared" si="13"/>
        <v>0.17340915901902831</v>
      </c>
      <c r="G115" s="5">
        <f>_xll.SNL.Clients.Office.Excel.Functions.SPG(A115, "SP_MARKETCAP", "12/30/2023")</f>
        <v>137822.43982793999</v>
      </c>
      <c r="H115">
        <f t="shared" si="17"/>
        <v>3.2800533585946113E-3</v>
      </c>
      <c r="I115">
        <f t="shared" si="18"/>
        <v>2.7296604050224351E-2</v>
      </c>
      <c r="K115" s="11" t="s">
        <v>116</v>
      </c>
      <c r="L115" s="4" cm="1">
        <f t="array" ref="L115">_xll.SNL.Clients.Office.Excel.Functions.SPG(K115, "SP_TOTAL_REV", "CY2023")</f>
        <v>57861000</v>
      </c>
      <c r="M115" s="4">
        <f>_xll.SNL.Clients.Office.Excel.Functions.SPG(K115,"IQ_AVG_DILUT_SHARES_OUT","CY2023")</f>
        <v>1205675000</v>
      </c>
      <c r="N115" s="5">
        <f>_xll.SNL.Clients.Office.Excel.Functions.SPG(K115, "IQ_DILUT_EPS_NORM", "CY2023")</f>
        <v>8.3219999999999992</v>
      </c>
      <c r="O115">
        <f t="shared" si="14"/>
        <v>10033627.349999998</v>
      </c>
      <c r="P115">
        <f t="shared" si="15"/>
        <v>0.17340915901902831</v>
      </c>
      <c r="Q115" s="5">
        <f>_xll.SNL.Clients.Office.Excel.Functions.SPG(K115, "SP_MARKETCAP", "12/31/2022")</f>
        <v>147036.38578800001</v>
      </c>
      <c r="R115">
        <f t="shared" si="19"/>
        <v>4.3710547476840085E-3</v>
      </c>
      <c r="S115">
        <f t="shared" si="20"/>
        <v>3.6375917610226315E-2</v>
      </c>
      <c r="U115" s="11" t="s">
        <v>116</v>
      </c>
      <c r="V115" s="4" cm="1">
        <f t="array" ref="V115">_xll.SNL.Clients.Office.Excel.Functions.SPG(U115, "SP_TOTAL_REV", "CY2021")</f>
        <v>46660000</v>
      </c>
      <c r="W115" s="4">
        <f>_xll.SNL.Clients.Office.Excel.Functions.SPG(U115,"IQ_AVG_DILUT_SHARES_OUT","CY2021")</f>
        <v>1328151000</v>
      </c>
      <c r="X115" s="5">
        <f>_xll.SNL.Clients.Office.Excel.Functions.SPG(U115, "IQ_DILUT_EPS_NORM", "CY2021")</f>
        <v>5.81</v>
      </c>
      <c r="Y115">
        <f t="shared" si="21"/>
        <v>7716557.3099999987</v>
      </c>
      <c r="Z115">
        <f t="shared" si="22"/>
        <v>0.16537842498928415</v>
      </c>
      <c r="AA115" s="5">
        <f>_xll.SNL.Clients.Office.Excel.Functions.SPG(U115, "SP_MARKETCAP", "12/31/2021")</f>
        <v>95201.58486006</v>
      </c>
      <c r="AB115">
        <f t="shared" si="16"/>
        <v>2.2435094047586149E-3</v>
      </c>
      <c r="AC115">
        <f t="shared" si="23"/>
        <v>1.3034789641647553E-2</v>
      </c>
    </row>
    <row r="116" spans="1:29" x14ac:dyDescent="0.3">
      <c r="A116" s="11" t="s">
        <v>117</v>
      </c>
      <c r="B116" s="4" cm="1">
        <f t="array" ref="B116">_xll.SNL.Clients.Office.Excel.Functions.SPG(A116, "SP_TOTAL_REV", "CY2023")</f>
        <v>14663000</v>
      </c>
      <c r="C116" s="4">
        <f>_xll.SNL.Clients.Office.Excel.Functions.SPG(A116,"IQ_AVG_DILUT_SHARES_OUT","CY2023")</f>
        <v>349300000</v>
      </c>
      <c r="D116" s="5">
        <f>_xll.SNL.Clients.Office.Excel.Functions.SPG(A116, "IQ_DILUT_EPS_NORM", "CY2023")</f>
        <v>3.8340000000000001</v>
      </c>
      <c r="E116">
        <f t="shared" si="12"/>
        <v>1339216.2</v>
      </c>
      <c r="F116">
        <f t="shared" si="13"/>
        <v>9.1333028711723385E-2</v>
      </c>
      <c r="G116" s="5">
        <f>_xll.SNL.Clients.Office.Excel.Functions.SPG(A116, "SP_MARKETCAP", "12/30/2023")</f>
        <v>31404.643295630001</v>
      </c>
      <c r="H116">
        <f t="shared" si="17"/>
        <v>7.4740300524279719E-4</v>
      </c>
      <c r="I116">
        <f t="shared" si="18"/>
        <v>2.8655431221008844E-3</v>
      </c>
      <c r="K116" s="11" t="s">
        <v>117</v>
      </c>
      <c r="L116" s="4" cm="1">
        <f t="array" ref="L116">_xll.SNL.Clients.Office.Excel.Functions.SPG(K116, "SP_TOTAL_REV", "CY2023")</f>
        <v>14663000</v>
      </c>
      <c r="M116" s="4">
        <f>_xll.SNL.Clients.Office.Excel.Functions.SPG(K116,"IQ_AVG_DILUT_SHARES_OUT","CY2023")</f>
        <v>349300000</v>
      </c>
      <c r="N116" s="5">
        <f>_xll.SNL.Clients.Office.Excel.Functions.SPG(K116, "IQ_DILUT_EPS_NORM", "CY2023")</f>
        <v>3.8340000000000001</v>
      </c>
      <c r="O116">
        <f t="shared" si="14"/>
        <v>1339216.2</v>
      </c>
      <c r="P116">
        <f t="shared" si="15"/>
        <v>9.1333028711723385E-2</v>
      </c>
      <c r="Q116" s="5">
        <f>_xll.SNL.Clients.Office.Excel.Functions.SPG(K116, "SP_MARKETCAP", "12/31/2022")</f>
        <v>33821.97804288</v>
      </c>
      <c r="R116">
        <f t="shared" si="19"/>
        <v>1.0054498885299743E-3</v>
      </c>
      <c r="S116">
        <f t="shared" si="20"/>
        <v>3.8548948726239212E-3</v>
      </c>
      <c r="U116" s="11" t="s">
        <v>117</v>
      </c>
      <c r="V116" s="4" cm="1">
        <f t="array" ref="V116">_xll.SNL.Clients.Office.Excel.Functions.SPG(U116, "SP_TOTAL_REV", "CY2021")</f>
        <v>13676000</v>
      </c>
      <c r="W116" s="4">
        <f>_xll.SNL.Clients.Office.Excel.Functions.SPG(U116,"IQ_AVG_DILUT_SHARES_OUT","CY2021")</f>
        <v>349400000</v>
      </c>
      <c r="X116" s="5">
        <f>_xll.SNL.Clients.Office.Excel.Functions.SPG(U116, "IQ_DILUT_EPS_NORM", "CY2021")</f>
        <v>3.6629999999999998</v>
      </c>
      <c r="Y116">
        <f t="shared" si="21"/>
        <v>1279852.2</v>
      </c>
      <c r="Z116">
        <f t="shared" si="22"/>
        <v>9.3583811055864288E-2</v>
      </c>
      <c r="AA116" s="5">
        <f>_xll.SNL.Clients.Office.Excel.Functions.SPG(U116, "SP_MARKETCAP", "12/31/2021")</f>
        <v>30181.84215552</v>
      </c>
      <c r="AB116">
        <f t="shared" si="16"/>
        <v>7.11261759227886E-4</v>
      </c>
      <c r="AC116">
        <f t="shared" si="23"/>
        <v>2.6053518240517462E-3</v>
      </c>
    </row>
    <row r="117" spans="1:29" x14ac:dyDescent="0.3">
      <c r="A117" s="11" t="s">
        <v>118</v>
      </c>
      <c r="B117" s="4" cm="1">
        <f t="array" ref="B117">_xll.SNL.Clients.Office.Excel.Functions.SPG(A117, "SP_TOTAL_REV", "CY2023")</f>
        <v>9820400</v>
      </c>
      <c r="C117" s="4">
        <f>_xll.SNL.Clients.Office.Excel.Functions.SPG(A117,"IQ_AVG_DILUT_SHARES_OUT","CY2023")</f>
        <v>189780750</v>
      </c>
      <c r="D117" s="5">
        <f>_xll.SNL.Clients.Office.Excel.Functions.SPG(A117, "IQ_DILUT_EPS_NORM", "CY2023")</f>
        <v>6.8849999999999998</v>
      </c>
      <c r="E117">
        <f t="shared" si="12"/>
        <v>1306640.4637500001</v>
      </c>
      <c r="F117">
        <f t="shared" si="13"/>
        <v>0.13305369065923997</v>
      </c>
      <c r="G117" s="5">
        <f>_xll.SNL.Clients.Office.Excel.Functions.SPG(A117, "SP_MARKETCAP", "12/30/2023")</f>
        <v>44400.45313175</v>
      </c>
      <c r="H117">
        <f t="shared" si="17"/>
        <v>1.05669189719565E-3</v>
      </c>
      <c r="I117">
        <f t="shared" si="18"/>
        <v>7.2753237121920503E-3</v>
      </c>
      <c r="K117" s="11" t="s">
        <v>118</v>
      </c>
      <c r="L117" s="4" cm="1">
        <f t="array" ref="L117">_xll.SNL.Clients.Office.Excel.Functions.SPG(K117, "SP_TOTAL_REV", "CY2023")</f>
        <v>9820400</v>
      </c>
      <c r="M117" s="4">
        <f>_xll.SNL.Clients.Office.Excel.Functions.SPG(K117,"IQ_AVG_DILUT_SHARES_OUT","CY2023")</f>
        <v>189780750</v>
      </c>
      <c r="N117" s="5">
        <f>_xll.SNL.Clients.Office.Excel.Functions.SPG(K117, "IQ_DILUT_EPS_NORM", "CY2023")</f>
        <v>6.8849999999999998</v>
      </c>
      <c r="O117">
        <f t="shared" si="14"/>
        <v>1306640.4637500001</v>
      </c>
      <c r="P117">
        <f t="shared" si="15"/>
        <v>0.13305369065923997</v>
      </c>
      <c r="Q117" s="5">
        <f>_xll.SNL.Clients.Office.Excel.Functions.SPG(K117, "SP_MARKETCAP", "12/31/2022")</f>
        <v>42749.920181250003</v>
      </c>
      <c r="R117">
        <f t="shared" si="19"/>
        <v>1.2708571458005431E-3</v>
      </c>
      <c r="S117">
        <f t="shared" si="20"/>
        <v>8.7498514488367398E-3</v>
      </c>
      <c r="U117" s="11" t="s">
        <v>118</v>
      </c>
      <c r="V117" s="4" cm="1">
        <f t="array" ref="V117">_xll.SNL.Clients.Office.Excel.Functions.SPG(U117, "SP_TOTAL_REV", "CY2021")</f>
        <v>8671200</v>
      </c>
      <c r="W117" s="4">
        <f>_xll.SNL.Clients.Office.Excel.Functions.SPG(U117,"IQ_AVG_DILUT_SHARES_OUT","CY2021")</f>
        <v>191685250</v>
      </c>
      <c r="X117" s="5">
        <f>_xll.SNL.Clients.Office.Excel.Functions.SPG(U117, "IQ_DILUT_EPS_NORM", "CY2021")</f>
        <v>3.1269999999999998</v>
      </c>
      <c r="Y117">
        <f t="shared" si="21"/>
        <v>599399.77674999996</v>
      </c>
      <c r="Z117">
        <f t="shared" si="22"/>
        <v>6.912535482401512E-2</v>
      </c>
      <c r="AA117" s="5">
        <f>_xll.SNL.Clients.Office.Excel.Functions.SPG(U117, "SP_MARKETCAP", "12/31/2021")</f>
        <v>47030.765367829998</v>
      </c>
      <c r="AB117">
        <f t="shared" si="16"/>
        <v>1.1083215113574093E-3</v>
      </c>
      <c r="AC117">
        <f t="shared" si="23"/>
        <v>3.4657213660146185E-3</v>
      </c>
    </row>
    <row r="118" spans="1:29" x14ac:dyDescent="0.3">
      <c r="A118" s="11" t="s">
        <v>119</v>
      </c>
      <c r="B118" s="4" cm="1">
        <f t="array" ref="B118">_xll.SNL.Clients.Office.Excel.Functions.SPG(A118, "SP_TOTAL_REV", "CY2023")</f>
        <v>24918000</v>
      </c>
      <c r="C118" s="4">
        <f>_xll.SNL.Clients.Office.Excel.Functions.SPG(A118,"IQ_AVG_DILUT_SHARES_OUT","CY2023")</f>
        <v>324000000</v>
      </c>
      <c r="D118" s="5">
        <f>_xll.SNL.Clients.Office.Excel.Functions.SPG(A118, "IQ_DILUT_EPS_NORM", "CY2023")</f>
        <v>1.155</v>
      </c>
      <c r="E118">
        <f t="shared" si="12"/>
        <v>374220</v>
      </c>
      <c r="F118">
        <f t="shared" si="13"/>
        <v>1.5018059234288466E-2</v>
      </c>
      <c r="G118" s="5">
        <f>_xll.SNL.Clients.Office.Excel.Functions.SPG(A118, "SP_MARKETCAP", "12/30/2023")</f>
        <v>37332.525042759997</v>
      </c>
      <c r="H118">
        <f t="shared" si="17"/>
        <v>8.8848139899565324E-4</v>
      </c>
      <c r="I118">
        <f t="shared" si="18"/>
        <v>1.0261960158399796E-3</v>
      </c>
      <c r="K118" s="11" t="s">
        <v>119</v>
      </c>
      <c r="L118" s="4" cm="1">
        <f t="array" ref="L118">_xll.SNL.Clients.Office.Excel.Functions.SPG(K118, "SP_TOTAL_REV", "CY2023")</f>
        <v>24918000</v>
      </c>
      <c r="M118" s="4">
        <f>_xll.SNL.Clients.Office.Excel.Functions.SPG(K118,"IQ_AVG_DILUT_SHARES_OUT","CY2023")</f>
        <v>324000000</v>
      </c>
      <c r="N118" s="5">
        <f>_xll.SNL.Clients.Office.Excel.Functions.SPG(K118, "IQ_DILUT_EPS_NORM", "CY2023")</f>
        <v>1.155</v>
      </c>
      <c r="O118">
        <f t="shared" si="14"/>
        <v>374220</v>
      </c>
      <c r="P118">
        <f t="shared" si="15"/>
        <v>1.5018059234288466E-2</v>
      </c>
      <c r="Q118" s="5">
        <f>_xll.SNL.Clients.Office.Excel.Functions.SPG(K118, "SP_MARKETCAP", "12/31/2022")</f>
        <v>28192.212727949998</v>
      </c>
      <c r="R118">
        <f t="shared" si="19"/>
        <v>8.3808986892467839E-4</v>
      </c>
      <c r="S118">
        <f t="shared" si="20"/>
        <v>9.6799379860800351E-4</v>
      </c>
      <c r="U118" s="11" t="s">
        <v>119</v>
      </c>
      <c r="V118" s="4" cm="1">
        <f t="array" ref="V118">_xll.SNL.Clients.Office.Excel.Functions.SPG(U118, "SP_TOTAL_REV", "CY2021")</f>
        <v>19649000</v>
      </c>
      <c r="W118" s="4" t="str">
        <f>_xll.SNL.Clients.Office.Excel.Functions.SPG(U118,"IQ_AVG_DILUT_SHARES_OUT","CY2021")</f>
        <v>NA</v>
      </c>
      <c r="X118" s="5" t="str">
        <f>_xll.SNL.Clients.Office.Excel.Functions.SPG(U118, "IQ_DILUT_EPS_NORM", "CY2021")</f>
        <v>NA</v>
      </c>
      <c r="Y118" t="e">
        <f t="shared" si="21"/>
        <v>#VALUE!</v>
      </c>
      <c r="Z118" t="e">
        <f t="shared" si="22"/>
        <v>#VALUE!</v>
      </c>
      <c r="AA118" s="5" t="str">
        <f>_xll.SNL.Clients.Office.Excel.Functions.SPG(U118, "SP_MARKETCAP", "12/31/2021")</f>
        <v>NA</v>
      </c>
      <c r="AB118" t="e">
        <f t="shared" si="16"/>
        <v>#VALUE!</v>
      </c>
      <c r="AC118" t="e">
        <f t="shared" si="23"/>
        <v>#VALUE!</v>
      </c>
    </row>
    <row r="119" spans="1:29" x14ac:dyDescent="0.3">
      <c r="A119" s="11" t="s">
        <v>120</v>
      </c>
      <c r="B119" s="4" cm="1">
        <f t="array" ref="B119">_xll.SNL.Clients.Office.Excel.Functions.SPG(A119, "SP_TOTAL_REV", "CY2023")</f>
        <v>4059987</v>
      </c>
      <c r="C119" s="4">
        <f>_xll.SNL.Clients.Office.Excel.Functions.SPG(A119,"IQ_AVG_DILUT_SHARES_OUT","CY2023")</f>
        <v>970976500</v>
      </c>
      <c r="D119" s="5">
        <f>_xll.SNL.Clients.Office.Excel.Functions.SPG(A119, "IQ_DILUT_EPS_NORM", "CY2023")</f>
        <v>1.093</v>
      </c>
      <c r="E119">
        <f t="shared" si="12"/>
        <v>1061277.3145000001</v>
      </c>
      <c r="F119">
        <f t="shared" si="13"/>
        <v>0.2613991903176045</v>
      </c>
      <c r="G119" s="5">
        <f>_xll.SNL.Clients.Office.Excel.Functions.SPG(A119, "SP_MARKETCAP", "12/30/2023")</f>
        <v>47051.340658000001</v>
      </c>
      <c r="H119">
        <f t="shared" si="17"/>
        <v>1.1197806985881367E-3</v>
      </c>
      <c r="I119">
        <f t="shared" si="18"/>
        <v>1.2239203035568334E-3</v>
      </c>
      <c r="K119" s="11" t="s">
        <v>120</v>
      </c>
      <c r="L119" s="4" cm="1">
        <f t="array" ref="L119">_xll.SNL.Clients.Office.Excel.Functions.SPG(K119, "SP_TOTAL_REV", "CY2023")</f>
        <v>4059987</v>
      </c>
      <c r="M119" s="4">
        <f>_xll.SNL.Clients.Office.Excel.Functions.SPG(K119,"IQ_AVG_DILUT_SHARES_OUT","CY2023")</f>
        <v>970976500</v>
      </c>
      <c r="N119" s="5">
        <f>_xll.SNL.Clients.Office.Excel.Functions.SPG(K119, "IQ_DILUT_EPS_NORM", "CY2023")</f>
        <v>1.093</v>
      </c>
      <c r="O119">
        <f t="shared" si="14"/>
        <v>1061277.3145000001</v>
      </c>
      <c r="P119">
        <f t="shared" si="15"/>
        <v>0.2613991903176045</v>
      </c>
      <c r="Q119" s="5">
        <f>_xll.SNL.Clients.Office.Excel.Functions.SPG(K119, "SP_MARKETCAP", "12/31/2022")</f>
        <v>29001.907669790002</v>
      </c>
      <c r="R119">
        <f t="shared" si="19"/>
        <v>8.6216024375562934E-4</v>
      </c>
      <c r="S119">
        <f t="shared" si="20"/>
        <v>9.4234114642490288E-4</v>
      </c>
      <c r="U119" s="11" t="s">
        <v>120</v>
      </c>
      <c r="V119" s="4" cm="1">
        <f t="array" ref="V119">_xll.SNL.Clients.Office.Excel.Functions.SPG(U119, "SP_TOTAL_REV", "CY2021")</f>
        <v>3160132</v>
      </c>
      <c r="W119" s="4">
        <f>_xll.SNL.Clients.Office.Excel.Functions.SPG(U119,"IQ_AVG_DILUT_SHARES_OUT","CY2021")</f>
        <v>963400000</v>
      </c>
      <c r="X119" s="5">
        <f>_xll.SNL.Clients.Office.Excel.Functions.SPG(U119, "IQ_DILUT_EPS_NORM", "CY2021")</f>
        <v>0.83599999999999997</v>
      </c>
      <c r="Y119">
        <f t="shared" si="21"/>
        <v>805402.4</v>
      </c>
      <c r="Z119">
        <f t="shared" si="22"/>
        <v>0.25486353101705878</v>
      </c>
      <c r="AA119" s="5">
        <f>_xll.SNL.Clients.Office.Excel.Functions.SPG(U119, "SP_MARKETCAP", "12/31/2021")</f>
        <v>35962.514456819998</v>
      </c>
      <c r="AB119">
        <f t="shared" si="16"/>
        <v>8.4748840600963572E-4</v>
      </c>
      <c r="AC119">
        <f t="shared" si="23"/>
        <v>7.0850030742405543E-4</v>
      </c>
    </row>
    <row r="120" spans="1:29" x14ac:dyDescent="0.3">
      <c r="A120" s="11" t="s">
        <v>121</v>
      </c>
      <c r="B120" s="4" cm="1">
        <f t="array" ref="B120">_xll.SNL.Clients.Office.Excel.Functions.SPG(A120, "SP_TOTAL_REV", "CY2023")</f>
        <v>12588000</v>
      </c>
      <c r="C120" s="4">
        <f>_xll.SNL.Clients.Office.Excel.Functions.SPG(A120,"IQ_AVG_DILUT_SHARES_OUT","CY2023")</f>
        <v>859000000</v>
      </c>
      <c r="D120" s="5">
        <f>_xll.SNL.Clients.Office.Excel.Functions.SPG(A120, "IQ_DILUT_EPS_NORM", "CY2023")</f>
        <v>0.73499999999999999</v>
      </c>
      <c r="E120">
        <f t="shared" si="12"/>
        <v>631365</v>
      </c>
      <c r="F120">
        <f t="shared" si="13"/>
        <v>5.0156101048617729E-2</v>
      </c>
      <c r="G120" s="5">
        <f>_xll.SNL.Clients.Office.Excel.Functions.SPG(A120, "SP_MARKETCAP", "12/30/2023")</f>
        <v>25979.395797599998</v>
      </c>
      <c r="H120">
        <f t="shared" si="17"/>
        <v>6.1828686639533482E-4</v>
      </c>
      <c r="I120">
        <f t="shared" si="18"/>
        <v>4.5444084680057109E-4</v>
      </c>
      <c r="K120" s="11" t="s">
        <v>121</v>
      </c>
      <c r="L120" s="4" cm="1">
        <f t="array" ref="L120">_xll.SNL.Clients.Office.Excel.Functions.SPG(K120, "SP_TOTAL_REV", "CY2023")</f>
        <v>12588000</v>
      </c>
      <c r="M120" s="4">
        <f>_xll.SNL.Clients.Office.Excel.Functions.SPG(K120,"IQ_AVG_DILUT_SHARES_OUT","CY2023")</f>
        <v>859000000</v>
      </c>
      <c r="N120" s="5">
        <f>_xll.SNL.Clients.Office.Excel.Functions.SPG(K120, "IQ_DILUT_EPS_NORM", "CY2023")</f>
        <v>0.73499999999999999</v>
      </c>
      <c r="O120">
        <f t="shared" si="14"/>
        <v>631365</v>
      </c>
      <c r="P120">
        <f t="shared" si="15"/>
        <v>5.0156101048617729E-2</v>
      </c>
      <c r="Q120" s="5">
        <f>_xll.SNL.Clients.Office.Excel.Functions.SPG(K120, "SP_MARKETCAP", "12/31/2022")</f>
        <v>27015.215349440001</v>
      </c>
      <c r="R120">
        <f t="shared" si="19"/>
        <v>8.0310043449471685E-4</v>
      </c>
      <c r="S120">
        <f t="shared" si="20"/>
        <v>5.9027881935361693E-4</v>
      </c>
      <c r="U120" s="11" t="s">
        <v>121</v>
      </c>
      <c r="V120" s="4" cm="1">
        <f t="array" ref="V120">_xll.SNL.Clients.Office.Excel.Functions.SPG(U120, "SP_TOTAL_REV", "CY2021")</f>
        <v>14082000</v>
      </c>
      <c r="W120" s="4">
        <f>_xll.SNL.Clients.Office.Excel.Functions.SPG(U120,"IQ_AVG_DILUT_SHARES_OUT","CY2021")</f>
        <v>844000000</v>
      </c>
      <c r="X120" s="5">
        <f>_xll.SNL.Clients.Office.Excel.Functions.SPG(U120, "IQ_DILUT_EPS_NORM", "CY2021")</f>
        <v>1.867</v>
      </c>
      <c r="Y120">
        <f t="shared" si="21"/>
        <v>1575748</v>
      </c>
      <c r="Z120">
        <f t="shared" si="22"/>
        <v>0.11189802584860105</v>
      </c>
      <c r="AA120" s="5">
        <f>_xll.SNL.Clients.Office.Excel.Functions.SPG(U120, "SP_MARKETCAP", "12/31/2021")</f>
        <v>31772.39692857</v>
      </c>
      <c r="AB120">
        <f t="shared" si="16"/>
        <v>7.4874458682331658E-4</v>
      </c>
      <c r="AC120">
        <f t="shared" si="23"/>
        <v>1.3979061435991321E-3</v>
      </c>
    </row>
    <row r="121" spans="1:29" x14ac:dyDescent="0.3">
      <c r="A121" s="11" t="s">
        <v>122</v>
      </c>
      <c r="B121" s="4" cm="1">
        <f t="array" ref="B121">_xll.SNL.Clients.Office.Excel.Functions.SPG(A121, "SP_TOTAL_REV", "CY2023")</f>
        <v>3757719</v>
      </c>
      <c r="C121" s="4">
        <f>_xll.SNL.Clients.Office.Excel.Functions.SPG(A121,"IQ_AVG_DILUT_SHARES_OUT","CY2023")</f>
        <v>74387000</v>
      </c>
      <c r="D121" s="5">
        <f>_xll.SNL.Clients.Office.Excel.Functions.SPG(A121, "IQ_DILUT_EPS_NORM", "CY2023")</f>
        <v>11.016999999999999</v>
      </c>
      <c r="E121">
        <f t="shared" si="12"/>
        <v>819521.57900000003</v>
      </c>
      <c r="F121">
        <f t="shared" si="13"/>
        <v>0.21809017092550029</v>
      </c>
      <c r="G121" s="5">
        <f>_xll.SNL.Clients.Office.Excel.Functions.SPG(A121, "SP_MARKETCAP", "12/30/2023")</f>
        <v>20405.608331470001</v>
      </c>
      <c r="H121">
        <f t="shared" si="17"/>
        <v>4.8563560640315777E-4</v>
      </c>
      <c r="I121">
        <f t="shared" si="18"/>
        <v>5.3502474757435893E-3</v>
      </c>
      <c r="K121" s="11" t="s">
        <v>122</v>
      </c>
      <c r="L121" s="4" cm="1">
        <f t="array" ref="L121">_xll.SNL.Clients.Office.Excel.Functions.SPG(K121, "SP_TOTAL_REV", "CY2023")</f>
        <v>3757719</v>
      </c>
      <c r="M121" s="4">
        <f>_xll.SNL.Clients.Office.Excel.Functions.SPG(K121,"IQ_AVG_DILUT_SHARES_OUT","CY2023")</f>
        <v>74387000</v>
      </c>
      <c r="N121" s="5">
        <f>_xll.SNL.Clients.Office.Excel.Functions.SPG(K121, "IQ_DILUT_EPS_NORM", "CY2023")</f>
        <v>11.016999999999999</v>
      </c>
      <c r="O121">
        <f t="shared" si="14"/>
        <v>819521.57900000003</v>
      </c>
      <c r="P121">
        <f t="shared" si="15"/>
        <v>0.21809017092550029</v>
      </c>
      <c r="Q121" s="5">
        <f>_xll.SNL.Clients.Office.Excel.Functions.SPG(K121, "SP_MARKETCAP", "12/31/2022")</f>
        <v>13546.83385216</v>
      </c>
      <c r="R121">
        <f t="shared" si="19"/>
        <v>4.0271632159774568E-4</v>
      </c>
      <c r="S121">
        <f t="shared" si="20"/>
        <v>4.4367257150423637E-3</v>
      </c>
      <c r="U121" s="11" t="s">
        <v>122</v>
      </c>
      <c r="V121" s="4" cm="1">
        <f t="array" ref="V121">_xll.SNL.Clients.Office.Excel.Functions.SPG(U121, "SP_TOTAL_REV", "CY2021")</f>
        <v>2833736</v>
      </c>
      <c r="W121" s="4">
        <f>_xll.SNL.Clients.Office.Excel.Functions.SPG(U121,"IQ_AVG_DILUT_SHARES_OUT","CY2021")</f>
        <v>84061000</v>
      </c>
      <c r="X121" s="5">
        <f>_xll.SNL.Clients.Office.Excel.Functions.SPG(U121, "IQ_DILUT_EPS_NORM", "CY2021")</f>
        <v>8.3640000000000008</v>
      </c>
      <c r="Y121">
        <f t="shared" si="21"/>
        <v>703086.20400000014</v>
      </c>
      <c r="Z121">
        <f t="shared" si="22"/>
        <v>0.24811281079112527</v>
      </c>
      <c r="AA121" s="5">
        <f>_xll.SNL.Clients.Office.Excel.Functions.SPG(U121, "SP_MARKETCAP", "12/31/2021")</f>
        <v>18175.493952479999</v>
      </c>
      <c r="AB121">
        <f t="shared" si="16"/>
        <v>4.2832156290739833E-4</v>
      </c>
      <c r="AC121">
        <f t="shared" si="23"/>
        <v>3.5824815521574801E-3</v>
      </c>
    </row>
    <row r="122" spans="1:29" x14ac:dyDescent="0.3">
      <c r="A122" s="11" t="s">
        <v>123</v>
      </c>
      <c r="B122" s="4" cm="1">
        <f t="array" ref="B122">_xll.SNL.Clients.Office.Excel.Functions.SPG(A122, "SP_TOTAL_REV", "CY2023")</f>
        <v>17226000</v>
      </c>
      <c r="C122" s="4">
        <f>_xll.SNL.Clients.Office.Excel.Functions.SPG(A122,"IQ_AVG_DILUT_SHARES_OUT","CY2023")</f>
        <v>711900000</v>
      </c>
      <c r="D122" s="5">
        <f>_xll.SNL.Clients.Office.Excel.Functions.SPG(A122, "IQ_DILUT_EPS_NORM", "CY2023")</f>
        <v>1.39</v>
      </c>
      <c r="E122">
        <f t="shared" si="12"/>
        <v>989540.99999999988</v>
      </c>
      <c r="F122">
        <f t="shared" si="13"/>
        <v>5.7444618599791004E-2</v>
      </c>
      <c r="G122" s="5">
        <f>_xll.SNL.Clients.Office.Excel.Functions.SPG(A122, "SP_MARKETCAP", "12/30/2023")</f>
        <v>33770.613680000002</v>
      </c>
      <c r="H122">
        <f t="shared" si="17"/>
        <v>8.0371102819810512E-4</v>
      </c>
      <c r="I122">
        <f t="shared" si="18"/>
        <v>1.1171583291953661E-3</v>
      </c>
      <c r="K122" s="11" t="s">
        <v>123</v>
      </c>
      <c r="L122" s="4" cm="1">
        <f t="array" ref="L122">_xll.SNL.Clients.Office.Excel.Functions.SPG(K122, "SP_TOTAL_REV", "CY2023")</f>
        <v>17226000</v>
      </c>
      <c r="M122" s="4">
        <f>_xll.SNL.Clients.Office.Excel.Functions.SPG(K122,"IQ_AVG_DILUT_SHARES_OUT","CY2023")</f>
        <v>711900000</v>
      </c>
      <c r="N122" s="5">
        <f>_xll.SNL.Clients.Office.Excel.Functions.SPG(K122, "IQ_DILUT_EPS_NORM", "CY2023")</f>
        <v>1.39</v>
      </c>
      <c r="O122">
        <f t="shared" si="14"/>
        <v>989540.99999999988</v>
      </c>
      <c r="P122">
        <f t="shared" si="15"/>
        <v>5.7444618599791004E-2</v>
      </c>
      <c r="Q122" s="5">
        <f>_xll.SNL.Clients.Office.Excel.Functions.SPG(K122, "SP_MARKETCAP", "12/31/2022")</f>
        <v>41997.839760000003</v>
      </c>
      <c r="R122">
        <f t="shared" si="19"/>
        <v>1.2484995186164472E-3</v>
      </c>
      <c r="S122">
        <f t="shared" si="20"/>
        <v>1.7354143308768615E-3</v>
      </c>
      <c r="U122" s="11" t="s">
        <v>123</v>
      </c>
      <c r="V122" s="4" cm="1">
        <f t="array" ref="V122">_xll.SNL.Clients.Office.Excel.Functions.SPG(U122, "SP_TOTAL_REV", "CY2021")</f>
        <v>15655000</v>
      </c>
      <c r="W122" s="4">
        <f>_xll.SNL.Clients.Office.Excel.Functions.SPG(U122,"IQ_AVG_DILUT_SHARES_OUT","CY2021")</f>
        <v>741600000</v>
      </c>
      <c r="X122" s="5">
        <f>_xll.SNL.Clients.Office.Excel.Functions.SPG(U122, "IQ_DILUT_EPS_NORM", "CY2021")</f>
        <v>2.1509999999999998</v>
      </c>
      <c r="Y122">
        <f t="shared" si="21"/>
        <v>1595181.5999999999</v>
      </c>
      <c r="Z122">
        <f t="shared" si="22"/>
        <v>0.10189598211434046</v>
      </c>
      <c r="AA122" s="5">
        <f>_xll.SNL.Clients.Office.Excel.Functions.SPG(U122, "SP_MARKETCAP", "12/31/2021")</f>
        <v>34462.817519999997</v>
      </c>
      <c r="AB122">
        <f t="shared" si="16"/>
        <v>8.1214672354721588E-4</v>
      </c>
      <c r="AC122">
        <f t="shared" si="23"/>
        <v>1.7469276023500612E-3</v>
      </c>
    </row>
    <row r="123" spans="1:29" x14ac:dyDescent="0.3">
      <c r="A123" s="11" t="s">
        <v>124</v>
      </c>
      <c r="B123" s="4" cm="1">
        <f t="array" ref="B123">_xll.SNL.Clients.Office.Excel.Functions.SPG(A123, "SP_TOTAL_REV", "CY2023")</f>
        <v>2455000</v>
      </c>
      <c r="C123" s="4">
        <f>_xll.SNL.Clients.Office.Excel.Functions.SPG(A123,"IQ_AVG_DILUT_SHARES_OUT","CY2023")</f>
        <v>406900000</v>
      </c>
      <c r="D123" s="5">
        <f>_xll.SNL.Clients.Office.Excel.Functions.SPG(A123, "IQ_DILUT_EPS_NORM", "CY2023")</f>
        <v>0.77</v>
      </c>
      <c r="E123">
        <f t="shared" si="12"/>
        <v>313313</v>
      </c>
      <c r="F123">
        <f t="shared" si="13"/>
        <v>0.12762240325865581</v>
      </c>
      <c r="G123" s="5">
        <f>_xll.SNL.Clients.Office.Excel.Functions.SPG(A123, "SP_MARKETCAP", "12/30/2023")</f>
        <v>35686.874729520001</v>
      </c>
      <c r="H123">
        <f t="shared" si="17"/>
        <v>8.4931636285383294E-4</v>
      </c>
      <c r="I123">
        <f t="shared" si="18"/>
        <v>6.5397359939745135E-4</v>
      </c>
      <c r="K123" s="11" t="s">
        <v>124</v>
      </c>
      <c r="L123" s="4" cm="1">
        <f t="array" ref="L123">_xll.SNL.Clients.Office.Excel.Functions.SPG(K123, "SP_TOTAL_REV", "CY2023")</f>
        <v>2455000</v>
      </c>
      <c r="M123" s="4">
        <f>_xll.SNL.Clients.Office.Excel.Functions.SPG(K123,"IQ_AVG_DILUT_SHARES_OUT","CY2023")</f>
        <v>406900000</v>
      </c>
      <c r="N123" s="5">
        <f>_xll.SNL.Clients.Office.Excel.Functions.SPG(K123, "IQ_DILUT_EPS_NORM", "CY2023")</f>
        <v>0.77</v>
      </c>
      <c r="O123">
        <f t="shared" si="14"/>
        <v>313313</v>
      </c>
      <c r="P123">
        <f t="shared" si="15"/>
        <v>0.12762240325865581</v>
      </c>
      <c r="Q123" s="5">
        <f>_xll.SNL.Clients.Office.Excel.Functions.SPG(K123, "SP_MARKETCAP", "12/31/2022")</f>
        <v>31429.007836799999</v>
      </c>
      <c r="R123">
        <f t="shared" si="19"/>
        <v>9.3431236889974134E-4</v>
      </c>
      <c r="S123">
        <f t="shared" si="20"/>
        <v>7.1942052405280085E-4</v>
      </c>
      <c r="U123" s="11" t="s">
        <v>124</v>
      </c>
      <c r="V123" s="4" cm="1">
        <f t="array" ref="V123">_xll.SNL.Clients.Office.Excel.Functions.SPG(U123, "SP_TOTAL_REV", "CY2021")</f>
        <v>1944100</v>
      </c>
      <c r="W123" s="4">
        <f>_xll.SNL.Clients.Office.Excel.Functions.SPG(U123,"IQ_AVG_DILUT_SHARES_OUT","CY2021")</f>
        <v>394200000</v>
      </c>
      <c r="X123" s="5">
        <f>_xll.SNL.Clients.Office.Excel.Functions.SPG(U123, "IQ_DILUT_EPS_NORM", "CY2021")</f>
        <v>0.64100000000000001</v>
      </c>
      <c r="Y123">
        <f t="shared" si="21"/>
        <v>252682.2</v>
      </c>
      <c r="Z123">
        <f t="shared" si="22"/>
        <v>0.12997386965691066</v>
      </c>
      <c r="AA123" s="5">
        <f>_xll.SNL.Clients.Office.Excel.Functions.SPG(U123, "SP_MARKETCAP", "12/31/2021")</f>
        <v>31211.773824069998</v>
      </c>
      <c r="AB123">
        <f t="shared" si="16"/>
        <v>7.355330083677734E-4</v>
      </c>
      <c r="AC123">
        <f t="shared" si="23"/>
        <v>4.7147665836374278E-4</v>
      </c>
    </row>
    <row r="124" spans="1:29" x14ac:dyDescent="0.3">
      <c r="A124" s="11" t="s">
        <v>125</v>
      </c>
      <c r="B124" s="4" cm="1">
        <f t="array" ref="B124">_xll.SNL.Clients.Office.Excel.Functions.SPG(A124, "SP_TOTAL_REV", "CY2023")</f>
        <v>245652000</v>
      </c>
      <c r="C124" s="4">
        <f>_xll.SNL.Clients.Office.Excel.Functions.SPG(A124,"IQ_AVG_DILUT_SHARES_OUT","CY2023")</f>
        <v>444420000</v>
      </c>
      <c r="D124" s="5">
        <f>_xll.SNL.Clients.Office.Excel.Functions.SPG(A124, "IQ_DILUT_EPS_NORM", "CY2023")</f>
        <v>12.958</v>
      </c>
      <c r="E124">
        <f t="shared" si="12"/>
        <v>5758794.3600000003</v>
      </c>
      <c r="F124">
        <f t="shared" si="13"/>
        <v>2.3442896292315961E-2</v>
      </c>
      <c r="G124" s="5">
        <f>_xll.SNL.Clients.Office.Excel.Functions.SPG(A124, "SP_MARKETCAP", "12/30/2023")</f>
        <v>292896.25283328001</v>
      </c>
      <c r="H124">
        <f t="shared" si="17"/>
        <v>6.9706742895057645E-3</v>
      </c>
      <c r="I124">
        <f t="shared" si="18"/>
        <v>9.0325997443415698E-2</v>
      </c>
      <c r="K124" s="11" t="s">
        <v>125</v>
      </c>
      <c r="L124" s="4" cm="1">
        <f t="array" ref="L124">_xll.SNL.Clients.Office.Excel.Functions.SPG(K124, "SP_TOTAL_REV", "CY2023")</f>
        <v>245652000</v>
      </c>
      <c r="M124" s="4">
        <f>_xll.SNL.Clients.Office.Excel.Functions.SPG(K124,"IQ_AVG_DILUT_SHARES_OUT","CY2023")</f>
        <v>444420000</v>
      </c>
      <c r="N124" s="5">
        <f>_xll.SNL.Clients.Office.Excel.Functions.SPG(K124, "IQ_DILUT_EPS_NORM", "CY2023")</f>
        <v>12.958</v>
      </c>
      <c r="O124">
        <f t="shared" si="14"/>
        <v>5758794.3600000003</v>
      </c>
      <c r="P124">
        <f t="shared" si="15"/>
        <v>2.3442896292315961E-2</v>
      </c>
      <c r="Q124" s="5">
        <f>_xll.SNL.Clients.Office.Excel.Functions.SPG(K124, "SP_MARKETCAP", "12/31/2022")</f>
        <v>202562.30493400001</v>
      </c>
      <c r="R124">
        <f t="shared" si="19"/>
        <v>6.0217130606037865E-3</v>
      </c>
      <c r="S124">
        <f t="shared" si="20"/>
        <v>7.802935783930387E-2</v>
      </c>
      <c r="U124" s="11" t="s">
        <v>125</v>
      </c>
      <c r="V124" s="4" cm="1">
        <f t="array" ref="V124">_xll.SNL.Clients.Office.Excel.Functions.SPG(U124, "SP_TOTAL_REV", "CY2021")</f>
        <v>210219000</v>
      </c>
      <c r="W124" s="4">
        <f>_xll.SNL.Clients.Office.Excel.Functions.SPG(U124,"IQ_AVG_DILUT_SHARES_OUT","CY2021")</f>
        <v>444506000</v>
      </c>
      <c r="X124" s="5">
        <f>_xll.SNL.Clients.Office.Excel.Functions.SPG(U124, "IQ_DILUT_EPS_NORM", "CY2021")</f>
        <v>11.005000000000001</v>
      </c>
      <c r="Y124">
        <f t="shared" si="21"/>
        <v>4891788.53</v>
      </c>
      <c r="Z124">
        <f t="shared" si="22"/>
        <v>2.3269963847225988E-2</v>
      </c>
      <c r="AA124" s="5">
        <f>_xll.SNL.Clients.Office.Excel.Functions.SPG(U124, "SP_MARKETCAP", "12/31/2021")</f>
        <v>251736.6223022</v>
      </c>
      <c r="AB124">
        <f t="shared" si="16"/>
        <v>5.932395773529742E-3</v>
      </c>
      <c r="AC124">
        <f t="shared" si="23"/>
        <v>6.5286015487694818E-2</v>
      </c>
    </row>
    <row r="125" spans="1:29" x14ac:dyDescent="0.3">
      <c r="A125" s="11" t="s">
        <v>126</v>
      </c>
      <c r="B125" s="4" cm="1">
        <f t="array" ref="B125">_xll.SNL.Clients.Office.Excel.Functions.SPG(A125, "SP_TOTAL_REV", "CY2023")</f>
        <v>5479000</v>
      </c>
      <c r="C125" s="4">
        <f>_xll.SNL.Clients.Office.Excel.Functions.SPG(A125,"IQ_AVG_DILUT_SHARES_OUT","CY2023")</f>
        <v>760000000</v>
      </c>
      <c r="D125" s="5">
        <f>_xll.SNL.Clients.Office.Excel.Functions.SPG(A125, "IQ_DILUT_EPS_NORM", "CY2023")</f>
        <v>1.75</v>
      </c>
      <c r="E125">
        <f t="shared" si="12"/>
        <v>1330000</v>
      </c>
      <c r="F125">
        <f t="shared" si="13"/>
        <v>0.24274502646468335</v>
      </c>
      <c r="G125" s="5">
        <f>_xll.SNL.Clients.Office.Excel.Functions.SPG(A125, "SP_MARKETCAP", "12/30/2023")</f>
        <v>19195.931928800001</v>
      </c>
      <c r="H125">
        <f t="shared" si="17"/>
        <v>4.5684636749297839E-4</v>
      </c>
      <c r="I125">
        <f t="shared" si="18"/>
        <v>7.9948114311271222E-4</v>
      </c>
      <c r="K125" s="11" t="s">
        <v>126</v>
      </c>
      <c r="L125" s="4" cm="1">
        <f t="array" ref="L125">_xll.SNL.Clients.Office.Excel.Functions.SPG(K125, "SP_TOTAL_REV", "CY2023")</f>
        <v>5479000</v>
      </c>
      <c r="M125" s="4">
        <f>_xll.SNL.Clients.Office.Excel.Functions.SPG(K125,"IQ_AVG_DILUT_SHARES_OUT","CY2023")</f>
        <v>760000000</v>
      </c>
      <c r="N125" s="5">
        <f>_xll.SNL.Clients.Office.Excel.Functions.SPG(K125, "IQ_DILUT_EPS_NORM", "CY2023")</f>
        <v>1.75</v>
      </c>
      <c r="O125">
        <f t="shared" si="14"/>
        <v>1330000</v>
      </c>
      <c r="P125">
        <f t="shared" si="15"/>
        <v>0.24274502646468335</v>
      </c>
      <c r="Q125" s="5">
        <f>_xll.SNL.Clients.Office.Excel.Functions.SPG(K125, "SP_MARKETCAP", "12/31/2022")</f>
        <v>19372.642814070001</v>
      </c>
      <c r="R125">
        <f t="shared" si="19"/>
        <v>5.7590426950318856E-4</v>
      </c>
      <c r="S125">
        <f t="shared" si="20"/>
        <v>1.00783247163058E-3</v>
      </c>
      <c r="U125" s="11" t="s">
        <v>126</v>
      </c>
      <c r="V125" s="4" cm="1">
        <f t="array" ref="V125">_xll.SNL.Clients.Office.Excel.Functions.SPG(U125, "SP_TOTAL_REV", "CY2021")</f>
        <v>3670000</v>
      </c>
      <c r="W125" s="4">
        <f>_xll.SNL.Clients.Office.Excel.Functions.SPG(U125,"IQ_AVG_DILUT_SHARES_OUT","CY2021")</f>
        <v>504000000</v>
      </c>
      <c r="X125" s="5">
        <f>_xll.SNL.Clients.Office.Excel.Functions.SPG(U125, "IQ_DILUT_EPS_NORM", "CY2021")</f>
        <v>1.865</v>
      </c>
      <c r="Y125">
        <f t="shared" si="21"/>
        <v>939960</v>
      </c>
      <c r="Z125">
        <f t="shared" si="22"/>
        <v>0.25611989100817439</v>
      </c>
      <c r="AA125" s="5">
        <f>_xll.SNL.Clients.Office.Excel.Functions.SPG(U125, "SP_MARKETCAP", "12/31/2021")</f>
        <v>15457.975141000001</v>
      </c>
      <c r="AB125">
        <f t="shared" si="16"/>
        <v>3.642808327018488E-4</v>
      </c>
      <c r="AC125">
        <f t="shared" si="23"/>
        <v>6.7938375298894798E-4</v>
      </c>
    </row>
    <row r="126" spans="1:29" x14ac:dyDescent="0.3">
      <c r="A126" s="11" t="s">
        <v>127</v>
      </c>
      <c r="B126" s="4" cm="1">
        <f t="array" ref="B126">_xll.SNL.Clients.Office.Excel.Functions.SPG(A126, "SP_TOTAL_REV", "CY2023")</f>
        <v>3055555</v>
      </c>
      <c r="C126" s="4">
        <f>_xll.SNL.Clients.Office.Excel.Functions.SPG(A126,"IQ_AVG_DILUT_SHARES_OUT","CY2023")</f>
        <v>243635000</v>
      </c>
      <c r="D126" s="5">
        <f>_xll.SNL.Clients.Office.Excel.Functions.SPG(A126, "IQ_DILUT_EPS_NORM", "CY2023")</f>
        <v>0.30399999999999999</v>
      </c>
      <c r="E126">
        <f t="shared" si="12"/>
        <v>74065.039999999994</v>
      </c>
      <c r="F126">
        <f t="shared" si="13"/>
        <v>2.4239472043540371E-2</v>
      </c>
      <c r="G126" s="5">
        <f>_xll.SNL.Clients.Office.Excel.Functions.SPG(A126, "SP_MARKETCAP", "12/30/2023")</f>
        <v>61313.772379000002</v>
      </c>
      <c r="H126">
        <f t="shared" si="17"/>
        <v>1.4592140820530884E-3</v>
      </c>
      <c r="I126">
        <f t="shared" si="18"/>
        <v>4.4360108094413888E-4</v>
      </c>
      <c r="K126" s="11" t="s">
        <v>127</v>
      </c>
      <c r="L126" s="4" cm="1">
        <f t="array" ref="L126">_xll.SNL.Clients.Office.Excel.Functions.SPG(K126, "SP_TOTAL_REV", "CY2023")</f>
        <v>3055555</v>
      </c>
      <c r="M126" s="4">
        <f>_xll.SNL.Clients.Office.Excel.Functions.SPG(K126,"IQ_AVG_DILUT_SHARES_OUT","CY2023")</f>
        <v>243635000</v>
      </c>
      <c r="N126" s="5">
        <f>_xll.SNL.Clients.Office.Excel.Functions.SPG(K126, "IQ_DILUT_EPS_NORM", "CY2023")</f>
        <v>0.30399999999999999</v>
      </c>
      <c r="O126">
        <f t="shared" si="14"/>
        <v>74065.039999999994</v>
      </c>
      <c r="P126">
        <f t="shared" si="15"/>
        <v>2.4239472043540371E-2</v>
      </c>
      <c r="Q126" s="5">
        <f>_xll.SNL.Clients.Office.Excel.Functions.SPG(K126, "SP_MARKETCAP", "12/31/2022")</f>
        <v>24679.323202</v>
      </c>
      <c r="R126">
        <f t="shared" si="19"/>
        <v>7.336597147271156E-4</v>
      </c>
      <c r="S126">
        <f t="shared" si="20"/>
        <v>2.2303255327704315E-4</v>
      </c>
      <c r="U126" s="11" t="s">
        <v>127</v>
      </c>
      <c r="V126" s="4" cm="1">
        <f t="array" ref="V126">_xll.SNL.Clients.Office.Excel.Functions.SPG(U126, "SP_TOTAL_REV", "CY2021")</f>
        <v>1451594</v>
      </c>
      <c r="W126" s="4">
        <f>_xll.SNL.Clients.Office.Excel.Functions.SPG(U126,"IQ_AVG_DILUT_SHARES_OUT","CY2021")</f>
        <v>227142000</v>
      </c>
      <c r="X126" s="5">
        <f>_xll.SNL.Clients.Office.Excel.Functions.SPG(U126, "IQ_DILUT_EPS_NORM", "CY2021")</f>
        <v>-0.46400000000000002</v>
      </c>
      <c r="Y126">
        <f t="shared" si="21"/>
        <v>-105393.88800000001</v>
      </c>
      <c r="Z126">
        <f t="shared" si="22"/>
        <v>-7.260562388656884E-2</v>
      </c>
      <c r="AA126" s="5">
        <f>_xll.SNL.Clients.Office.Excel.Functions.SPG(U126, "SP_MARKETCAP", "12/31/2021")</f>
        <v>46957.224542000004</v>
      </c>
      <c r="AB126">
        <f t="shared" si="16"/>
        <v>1.1065884568644004E-3</v>
      </c>
      <c r="AC126">
        <f t="shared" si="23"/>
        <v>-5.1345704398508179E-4</v>
      </c>
    </row>
    <row r="127" spans="1:29" x14ac:dyDescent="0.3">
      <c r="A127" s="11" t="s">
        <v>128</v>
      </c>
      <c r="B127" s="4" cm="1">
        <f t="array" ref="B127">_xll.SNL.Clients.Office.Excel.Functions.SPG(A127, "SP_TOTAL_REV", "CY2023")</f>
        <v>6996000</v>
      </c>
      <c r="C127" s="4">
        <f>_xll.SNL.Clients.Office.Excel.Functions.SPG(A127,"IQ_AVG_DILUT_SHARES_OUT","CY2023")</f>
        <v>434000000</v>
      </c>
      <c r="D127" s="5">
        <f>_xll.SNL.Clients.Office.Excel.Functions.SPG(A127, "IQ_DILUT_EPS_NORM", "CY2023")</f>
        <v>2.3719999999999999</v>
      </c>
      <c r="E127">
        <f t="shared" si="12"/>
        <v>1029448</v>
      </c>
      <c r="F127">
        <f t="shared" si="13"/>
        <v>0.14714808461978274</v>
      </c>
      <c r="G127" s="5">
        <f>_xll.SNL.Clients.Office.Excel.Functions.SPG(A127, "SP_MARKETCAP", "12/30/2023")</f>
        <v>49956.620128969997</v>
      </c>
      <c r="H127">
        <f t="shared" si="17"/>
        <v>1.1889238054603405E-3</v>
      </c>
      <c r="I127">
        <f t="shared" si="18"/>
        <v>2.8201272665519276E-3</v>
      </c>
      <c r="K127" s="11" t="s">
        <v>128</v>
      </c>
      <c r="L127" s="4" cm="1">
        <f t="array" ref="L127">_xll.SNL.Clients.Office.Excel.Functions.SPG(K127, "SP_TOTAL_REV", "CY2023")</f>
        <v>6996000</v>
      </c>
      <c r="M127" s="4">
        <f>_xll.SNL.Clients.Office.Excel.Functions.SPG(K127,"IQ_AVG_DILUT_SHARES_OUT","CY2023")</f>
        <v>434000000</v>
      </c>
      <c r="N127" s="5">
        <f>_xll.SNL.Clients.Office.Excel.Functions.SPG(K127, "IQ_DILUT_EPS_NORM", "CY2023")</f>
        <v>2.3719999999999999</v>
      </c>
      <c r="O127">
        <f t="shared" si="14"/>
        <v>1029448</v>
      </c>
      <c r="P127">
        <f t="shared" si="15"/>
        <v>0.14714808461978274</v>
      </c>
      <c r="Q127" s="5">
        <f>_xll.SNL.Clients.Office.Excel.Functions.SPG(K127, "SP_MARKETCAP", "12/31/2022")</f>
        <v>58738.630855640004</v>
      </c>
      <c r="R127">
        <f t="shared" si="19"/>
        <v>1.7461648686345607E-3</v>
      </c>
      <c r="S127">
        <f t="shared" si="20"/>
        <v>4.1419030684011777E-3</v>
      </c>
      <c r="U127" s="11" t="s">
        <v>128</v>
      </c>
      <c r="V127" s="4" cm="1">
        <f t="array" ref="V127">_xll.SNL.Clients.Office.Excel.Functions.SPG(U127, "SP_TOTAL_REV", "CY2021")</f>
        <v>6341000</v>
      </c>
      <c r="W127" s="4">
        <f>_xll.SNL.Clients.Office.Excel.Functions.SPG(U127,"IQ_AVG_DILUT_SHARES_OUT","CY2021")</f>
        <v>434000000</v>
      </c>
      <c r="X127" s="5">
        <f>_xll.SNL.Clients.Office.Excel.Functions.SPG(U127, "IQ_DILUT_EPS_NORM", "CY2021")</f>
        <v>1.9379999999999999</v>
      </c>
      <c r="Y127">
        <f t="shared" si="21"/>
        <v>841092</v>
      </c>
      <c r="Z127">
        <f t="shared" si="22"/>
        <v>0.13264343163538875</v>
      </c>
      <c r="AA127" s="5">
        <f>_xll.SNL.Clients.Office.Excel.Functions.SPG(U127, "SP_MARKETCAP", "12/31/2021")</f>
        <v>90218.105987520001</v>
      </c>
      <c r="AB127">
        <f t="shared" si="16"/>
        <v>2.1260693250016037E-3</v>
      </c>
      <c r="AC127">
        <f t="shared" si="23"/>
        <v>4.1203223518531075E-3</v>
      </c>
    </row>
    <row r="128" spans="1:29" x14ac:dyDescent="0.3">
      <c r="A128" s="11" t="s">
        <v>129</v>
      </c>
      <c r="B128" s="4" cm="1">
        <f t="array" ref="B128">_xll.SNL.Clients.Office.Excel.Functions.SPG(A128, "SP_TOTAL_REV", "CY2023")</f>
        <v>14657000</v>
      </c>
      <c r="C128" s="4">
        <f>_xll.SNL.Clients.Office.Excel.Functions.SPG(A128,"IQ_AVG_DILUT_SHARES_OUT","CY2023")</f>
        <v>2013000000</v>
      </c>
      <c r="D128" s="5">
        <f>_xll.SNL.Clients.Office.Excel.Functions.SPG(A128, "IQ_DILUT_EPS_NORM", "CY2023")</f>
        <v>1.4890000000000001</v>
      </c>
      <c r="E128">
        <f t="shared" si="12"/>
        <v>2997357</v>
      </c>
      <c r="F128">
        <f t="shared" si="13"/>
        <v>0.20450003411339293</v>
      </c>
      <c r="G128" s="5">
        <f>_xll.SNL.Clients.Office.Excel.Functions.SPG(A128, "SP_MARKETCAP", "12/30/2023")</f>
        <v>68512.462983449994</v>
      </c>
      <c r="H128">
        <f t="shared" si="17"/>
        <v>1.6305366135950306E-3</v>
      </c>
      <c r="I128">
        <f t="shared" si="18"/>
        <v>2.4278690176430008E-3</v>
      </c>
      <c r="K128" s="11" t="s">
        <v>129</v>
      </c>
      <c r="L128" s="4" cm="1">
        <f t="array" ref="L128">_xll.SNL.Clients.Office.Excel.Functions.SPG(K128, "SP_TOTAL_REV", "CY2023")</f>
        <v>14657000</v>
      </c>
      <c r="M128" s="4">
        <f>_xll.SNL.Clients.Office.Excel.Functions.SPG(K128,"IQ_AVG_DILUT_SHARES_OUT","CY2023")</f>
        <v>2013000000</v>
      </c>
      <c r="N128" s="5">
        <f>_xll.SNL.Clients.Office.Excel.Functions.SPG(K128, "IQ_DILUT_EPS_NORM", "CY2023")</f>
        <v>1.4890000000000001</v>
      </c>
      <c r="O128">
        <f t="shared" si="14"/>
        <v>2997357</v>
      </c>
      <c r="P128">
        <f t="shared" si="15"/>
        <v>0.20450003411339293</v>
      </c>
      <c r="Q128" s="5">
        <f>_xll.SNL.Clients.Office.Excel.Functions.SPG(K128, "SP_MARKETCAP", "12/31/2022")</f>
        <v>65132.622424419998</v>
      </c>
      <c r="R128">
        <f t="shared" si="19"/>
        <v>1.9362435831893649E-3</v>
      </c>
      <c r="S128">
        <f t="shared" si="20"/>
        <v>2.8830666953689643E-3</v>
      </c>
      <c r="U128" s="11" t="s">
        <v>129</v>
      </c>
      <c r="V128" s="4" cm="1">
        <f t="array" ref="V128">_xll.SNL.Clients.Office.Excel.Functions.SPG(U128, "SP_TOTAL_REV", "CY2021")</f>
        <v>12522000</v>
      </c>
      <c r="W128" s="4">
        <f>_xll.SNL.Clients.Office.Excel.Functions.SPG(U128,"IQ_AVG_DILUT_SHARES_OUT","CY2021")</f>
        <v>2255000000</v>
      </c>
      <c r="X128" s="5">
        <f>_xll.SNL.Clients.Office.Excel.Functions.SPG(U128, "IQ_DILUT_EPS_NORM", "CY2021")</f>
        <v>1.254</v>
      </c>
      <c r="Y128">
        <f t="shared" si="21"/>
        <v>2827770</v>
      </c>
      <c r="Z128">
        <f t="shared" si="22"/>
        <v>0.22582414949688548</v>
      </c>
      <c r="AA128" s="5">
        <f>_xll.SNL.Clients.Office.Excel.Functions.SPG(U128, "SP_MARKETCAP", "12/31/2021")</f>
        <v>83396.176253600002</v>
      </c>
      <c r="AB128">
        <f t="shared" si="16"/>
        <v>1.9653045274496575E-3</v>
      </c>
      <c r="AC128">
        <f t="shared" si="23"/>
        <v>2.4644918774218705E-3</v>
      </c>
    </row>
    <row r="129" spans="1:29" x14ac:dyDescent="0.3">
      <c r="A129" s="11" t="s">
        <v>130</v>
      </c>
      <c r="B129" s="4" cm="1">
        <f t="array" ref="B129">_xll.SNL.Clients.Office.Excel.Functions.SPG(A129, "SP_TOTAL_REV", "CY2023")</f>
        <v>34065000</v>
      </c>
      <c r="C129" s="4">
        <f>_xll.SNL.Clients.Office.Excel.Functions.SPG(A129,"IQ_AVG_DILUT_SHARES_OUT","CY2023")</f>
        <v>142700000</v>
      </c>
      <c r="D129" s="5">
        <f>_xll.SNL.Clients.Office.Excel.Functions.SPG(A129, "IQ_DILUT_EPS_NORM", "CY2023")</f>
        <v>15.276999999999999</v>
      </c>
      <c r="E129">
        <f t="shared" si="12"/>
        <v>2180027.9</v>
      </c>
      <c r="F129">
        <f t="shared" si="13"/>
        <v>6.3996122119477472E-2</v>
      </c>
      <c r="G129" s="5">
        <f>_xll.SNL.Clients.Office.Excel.Functions.SPG(A129, "SP_MARKETCAP", "12/30/2023")</f>
        <v>33957.816828909999</v>
      </c>
      <c r="H129">
        <f t="shared" si="17"/>
        <v>8.0816629918364501E-4</v>
      </c>
      <c r="I129">
        <f t="shared" si="18"/>
        <v>1.2346356552628545E-2</v>
      </c>
      <c r="K129" s="11" t="s">
        <v>130</v>
      </c>
      <c r="L129" s="4" cm="1">
        <f t="array" ref="L129">_xll.SNL.Clients.Office.Excel.Functions.SPG(K129, "SP_TOTAL_REV", "CY2023")</f>
        <v>34065000</v>
      </c>
      <c r="M129" s="4">
        <f>_xll.SNL.Clients.Office.Excel.Functions.SPG(K129,"IQ_AVG_DILUT_SHARES_OUT","CY2023")</f>
        <v>142700000</v>
      </c>
      <c r="N129" s="5">
        <f>_xll.SNL.Clients.Office.Excel.Functions.SPG(K129, "IQ_DILUT_EPS_NORM", "CY2023")</f>
        <v>15.276999999999999</v>
      </c>
      <c r="O129">
        <f t="shared" si="14"/>
        <v>2180027.9</v>
      </c>
      <c r="P129">
        <f t="shared" si="15"/>
        <v>6.3996122119477472E-2</v>
      </c>
      <c r="Q129" s="5">
        <f>_xll.SNL.Clients.Office.Excel.Functions.SPG(K129, "SP_MARKETCAP", "12/31/2022")</f>
        <v>34168.332317979999</v>
      </c>
      <c r="R129">
        <f t="shared" si="19"/>
        <v>1.015746207297897E-3</v>
      </c>
      <c r="S129">
        <f t="shared" si="20"/>
        <v>1.5517554808889972E-2</v>
      </c>
      <c r="U129" s="11" t="s">
        <v>130</v>
      </c>
      <c r="V129" s="4" cm="1">
        <f t="array" ref="V129">_xll.SNL.Clients.Office.Excel.Functions.SPG(U129, "SP_TOTAL_REV", "CY2021")</f>
        <v>24021000</v>
      </c>
      <c r="W129" s="4">
        <f>_xll.SNL.Clients.Office.Excel.Functions.SPG(U129,"IQ_AVG_DILUT_SHARES_OUT","CY2021")</f>
        <v>145900000</v>
      </c>
      <c r="X129" s="5">
        <f>_xll.SNL.Clients.Office.Excel.Functions.SPG(U129, "IQ_DILUT_EPS_NORM", "CY2021")</f>
        <v>11.558</v>
      </c>
      <c r="Y129">
        <f t="shared" si="21"/>
        <v>1686312.2</v>
      </c>
      <c r="Z129">
        <f t="shared" si="22"/>
        <v>7.0201581949127845E-2</v>
      </c>
      <c r="AA129" s="5">
        <f>_xll.SNL.Clients.Office.Excel.Functions.SPG(U129, "SP_MARKETCAP", "12/31/2021")</f>
        <v>31200.96732272</v>
      </c>
      <c r="AB129">
        <f t="shared" si="16"/>
        <v>7.3527834362194071E-4</v>
      </c>
      <c r="AC129">
        <f t="shared" si="23"/>
        <v>8.4983470955823908E-3</v>
      </c>
    </row>
    <row r="130" spans="1:29" x14ac:dyDescent="0.3">
      <c r="A130" s="11" t="s">
        <v>131</v>
      </c>
      <c r="B130" s="4" cm="1">
        <f t="array" ref="B130">_xll.SNL.Clients.Office.Excel.Functions.SPG(A130, "SP_TOTAL_REV", "CY2023")</f>
        <v>356623000</v>
      </c>
      <c r="C130" s="4">
        <f>_xll.SNL.Clients.Office.Excel.Functions.SPG(A130,"IQ_AVG_DILUT_SHARES_OUT","CY2023")</f>
        <v>1290000000</v>
      </c>
      <c r="D130" s="5">
        <f>_xll.SNL.Clients.Office.Excel.Functions.SPG(A130, "IQ_DILUT_EPS_NORM", "CY2023")</f>
        <v>6.0679999999999996</v>
      </c>
      <c r="E130">
        <f t="shared" si="12"/>
        <v>7827719.9999999991</v>
      </c>
      <c r="F130">
        <f t="shared" si="13"/>
        <v>2.1949565787960954E-2</v>
      </c>
      <c r="G130" s="5">
        <f>_xll.SNL.Clients.Office.Excel.Functions.SPG(A130, "SP_MARKETCAP", "12/30/2023")</f>
        <v>101613.35411472</v>
      </c>
      <c r="H130">
        <f t="shared" si="17"/>
        <v>2.4183088316978361E-3</v>
      </c>
      <c r="I130">
        <f t="shared" si="18"/>
        <v>1.4674297990742468E-2</v>
      </c>
      <c r="K130" s="11" t="s">
        <v>131</v>
      </c>
      <c r="L130" s="4" cm="1">
        <f t="array" ref="L130">_xll.SNL.Clients.Office.Excel.Functions.SPG(K130, "SP_TOTAL_REV", "CY2023")</f>
        <v>356623000</v>
      </c>
      <c r="M130" s="4">
        <f>_xll.SNL.Clients.Office.Excel.Functions.SPG(K130,"IQ_AVG_DILUT_SHARES_OUT","CY2023")</f>
        <v>1290000000</v>
      </c>
      <c r="N130" s="5">
        <f>_xll.SNL.Clients.Office.Excel.Functions.SPG(K130, "IQ_DILUT_EPS_NORM", "CY2023")</f>
        <v>6.0679999999999996</v>
      </c>
      <c r="O130">
        <f t="shared" si="14"/>
        <v>7827719.9999999991</v>
      </c>
      <c r="P130">
        <f t="shared" si="15"/>
        <v>2.1949565787960954E-2</v>
      </c>
      <c r="Q130" s="5">
        <f>_xll.SNL.Clients.Office.Excel.Functions.SPG(K130, "SP_MARKETCAP", "12/31/2022")</f>
        <v>122448.57652928001</v>
      </c>
      <c r="R130">
        <f t="shared" si="19"/>
        <v>3.6401155327441363E-3</v>
      </c>
      <c r="S130">
        <f t="shared" si="20"/>
        <v>2.2088221052691419E-2</v>
      </c>
      <c r="U130" s="11" t="s">
        <v>131</v>
      </c>
      <c r="V130" s="4" cm="1">
        <f t="array" ref="V130">_xll.SNL.Clients.Office.Excel.Functions.SPG(U130, "SP_TOTAL_REV", "CY2021")</f>
        <v>290912000</v>
      </c>
      <c r="W130" s="4">
        <f>_xll.SNL.Clients.Office.Excel.Functions.SPG(U130,"IQ_AVG_DILUT_SHARES_OUT","CY2021")</f>
        <v>1329000000</v>
      </c>
      <c r="X130" s="5">
        <f>_xll.SNL.Clients.Office.Excel.Functions.SPG(U130, "IQ_DILUT_EPS_NORM", "CY2021")</f>
        <v>6.0519999999999996</v>
      </c>
      <c r="Y130">
        <f t="shared" si="21"/>
        <v>8043107.9999999991</v>
      </c>
      <c r="Z130">
        <f t="shared" si="22"/>
        <v>2.7647907270927287E-2</v>
      </c>
      <c r="AA130" s="5">
        <f>_xll.SNL.Clients.Office.Excel.Functions.SPG(U130, "SP_MARKETCAP", "12/31/2021")</f>
        <v>136274.35999999999</v>
      </c>
      <c r="AB130">
        <f t="shared" si="16"/>
        <v>3.2114256158326366E-3</v>
      </c>
      <c r="AC130">
        <f t="shared" si="23"/>
        <v>1.9435547827019114E-2</v>
      </c>
    </row>
    <row r="131" spans="1:29" x14ac:dyDescent="0.3">
      <c r="A131" s="11" t="s">
        <v>132</v>
      </c>
      <c r="B131" s="4" cm="1">
        <f t="array" ref="B131">_xll.SNL.Clients.Office.Excel.Functions.SPG(A131, "SP_TOTAL_REV", "CY2023")</f>
        <v>35928600</v>
      </c>
      <c r="C131" s="4">
        <f>_xll.SNL.Clients.Office.Excel.Functions.SPG(A131,"IQ_AVG_DILUT_SHARES_OUT","CY2023")</f>
        <v>340500000</v>
      </c>
      <c r="D131" s="5">
        <f>_xll.SNL.Clients.Office.Excel.Functions.SPG(A131, "IQ_DILUT_EPS_NORM", "CY2023")</f>
        <v>11.53</v>
      </c>
      <c r="E131">
        <f t="shared" si="12"/>
        <v>3925965</v>
      </c>
      <c r="F131">
        <f t="shared" si="13"/>
        <v>0.10927130475442962</v>
      </c>
      <c r="G131" s="5">
        <f>_xll.SNL.Clients.Office.Excel.Functions.SPG(A131, "SP_MARKETCAP", "12/30/2023")</f>
        <v>50609.293038180003</v>
      </c>
      <c r="H131">
        <f t="shared" si="17"/>
        <v>1.2044568490676849E-3</v>
      </c>
      <c r="I131">
        <f t="shared" si="18"/>
        <v>1.3887387469750406E-2</v>
      </c>
      <c r="K131" s="11" t="s">
        <v>132</v>
      </c>
      <c r="L131" s="4" cm="1">
        <f t="array" ref="L131">_xll.SNL.Clients.Office.Excel.Functions.SPG(K131, "SP_TOTAL_REV", "CY2023")</f>
        <v>35928600</v>
      </c>
      <c r="M131" s="4">
        <f>_xll.SNL.Clients.Office.Excel.Functions.SPG(K131,"IQ_AVG_DILUT_SHARES_OUT","CY2023")</f>
        <v>340500000</v>
      </c>
      <c r="N131" s="5">
        <f>_xll.SNL.Clients.Office.Excel.Functions.SPG(K131, "IQ_DILUT_EPS_NORM", "CY2023")</f>
        <v>11.53</v>
      </c>
      <c r="O131">
        <f t="shared" si="14"/>
        <v>3925965</v>
      </c>
      <c r="P131">
        <f t="shared" si="15"/>
        <v>0.10927130475442962</v>
      </c>
      <c r="Q131" s="5">
        <f>_xll.SNL.Clients.Office.Excel.Functions.SPG(K131, "SP_MARKETCAP", "12/31/2022")</f>
        <v>30713.00363902</v>
      </c>
      <c r="R131">
        <f t="shared" si="19"/>
        <v>9.1302720515407901E-4</v>
      </c>
      <c r="S131">
        <f t="shared" si="20"/>
        <v>1.0527203675426531E-2</v>
      </c>
      <c r="U131" s="11" t="s">
        <v>132</v>
      </c>
      <c r="V131" s="4" cm="1">
        <f t="array" ref="V131">_xll.SNL.Clients.Office.Excel.Functions.SPG(U131, "SP_TOTAL_REV", "CY2021")</f>
        <v>28894200</v>
      </c>
      <c r="W131" s="4">
        <f>_xll.SNL.Clients.Office.Excel.Functions.SPG(U131,"IQ_AVG_DILUT_SHARES_OUT","CY2021")</f>
        <v>363325000</v>
      </c>
      <c r="X131" s="5">
        <f>_xll.SNL.Clients.Office.Excel.Functions.SPG(U131, "IQ_DILUT_EPS_NORM", "CY2021")</f>
        <v>10.045</v>
      </c>
      <c r="Y131">
        <f t="shared" si="21"/>
        <v>3649599.625</v>
      </c>
      <c r="Z131">
        <f t="shared" si="22"/>
        <v>0.12630907327422111</v>
      </c>
      <c r="AA131" s="5">
        <f>_xll.SNL.Clients.Office.Excel.Functions.SPG(U131, "SP_MARKETCAP", "12/31/2021")</f>
        <v>38627.8719624</v>
      </c>
      <c r="AB131">
        <f t="shared" si="16"/>
        <v>9.102999089862148E-4</v>
      </c>
      <c r="AC131">
        <f t="shared" si="23"/>
        <v>9.1439625857665276E-3</v>
      </c>
    </row>
    <row r="132" spans="1:29" x14ac:dyDescent="0.3">
      <c r="A132" s="11" t="s">
        <v>133</v>
      </c>
      <c r="B132" s="4" cm="1">
        <f t="array" ref="B132">_xll.SNL.Clients.Office.Excel.Functions.SPG(A132, "SP_TOTAL_REV", "CY2023")</f>
        <v>23890000</v>
      </c>
      <c r="C132" s="4">
        <f>_xll.SNL.Clients.Office.Excel.Functions.SPG(A132,"IQ_AVG_DILUT_SHARES_OUT","CY2023")</f>
        <v>743100000</v>
      </c>
      <c r="D132" s="5">
        <f>_xll.SNL.Clients.Office.Excel.Functions.SPG(A132, "IQ_DILUT_EPS_NORM", "CY2023")</f>
        <v>4.54</v>
      </c>
      <c r="E132">
        <f t="shared" si="12"/>
        <v>3373674</v>
      </c>
      <c r="F132">
        <f t="shared" si="13"/>
        <v>0.14121699455839262</v>
      </c>
      <c r="G132" s="5">
        <f>_xll.SNL.Clients.Office.Excel.Functions.SPG(A132, "SP_MARKETCAP", "12/30/2023")</f>
        <v>170943.39693337999</v>
      </c>
      <c r="H132">
        <f t="shared" si="17"/>
        <v>4.0683031293082391E-3</v>
      </c>
      <c r="I132">
        <f t="shared" si="18"/>
        <v>1.8470096207059406E-2</v>
      </c>
      <c r="K132" s="11" t="s">
        <v>133</v>
      </c>
      <c r="L132" s="4" cm="1">
        <f t="array" ref="L132">_xll.SNL.Clients.Office.Excel.Functions.SPG(K132, "SP_TOTAL_REV", "CY2023")</f>
        <v>23890000</v>
      </c>
      <c r="M132" s="4">
        <f>_xll.SNL.Clients.Office.Excel.Functions.SPG(K132,"IQ_AVG_DILUT_SHARES_OUT","CY2023")</f>
        <v>743100000</v>
      </c>
      <c r="N132" s="5">
        <f>_xll.SNL.Clients.Office.Excel.Functions.SPG(K132, "IQ_DILUT_EPS_NORM", "CY2023")</f>
        <v>4.54</v>
      </c>
      <c r="O132">
        <f t="shared" si="14"/>
        <v>3373674</v>
      </c>
      <c r="P132">
        <f t="shared" si="15"/>
        <v>0.14121699455839262</v>
      </c>
      <c r="Q132" s="5">
        <f>_xll.SNL.Clients.Office.Excel.Functions.SPG(K132, "SP_MARKETCAP", "12/31/2022")</f>
        <v>193215.86036483999</v>
      </c>
      <c r="R132">
        <f t="shared" si="19"/>
        <v>5.7438646852574536E-3</v>
      </c>
      <c r="S132">
        <f t="shared" si="20"/>
        <v>2.6077145671068839E-2</v>
      </c>
      <c r="U132" s="11" t="s">
        <v>133</v>
      </c>
      <c r="V132" s="4" cm="1">
        <f t="array" ref="V132">_xll.SNL.Clients.Office.Excel.Functions.SPG(U132, "SP_TOTAL_REV", "CY2021")</f>
        <v>24802000</v>
      </c>
      <c r="W132" s="4">
        <f>_xll.SNL.Clients.Office.Excel.Functions.SPG(U132,"IQ_AVG_DILUT_SHARES_OUT","CY2021")</f>
        <v>736800000</v>
      </c>
      <c r="X132" s="5">
        <f>_xll.SNL.Clients.Office.Excel.Functions.SPG(U132, "IQ_DILUT_EPS_NORM", "CY2021")</f>
        <v>5.8209999999999997</v>
      </c>
      <c r="Y132">
        <f t="shared" si="21"/>
        <v>4288912.8</v>
      </c>
      <c r="Z132">
        <f t="shared" si="22"/>
        <v>0.17292608660591888</v>
      </c>
      <c r="AA132" s="5">
        <f>_xll.SNL.Clients.Office.Excel.Functions.SPG(U132, "SP_MARKETCAP", "12/31/2021")</f>
        <v>235102.93534068001</v>
      </c>
      <c r="AB132">
        <f t="shared" si="16"/>
        <v>5.540408253691332E-3</v>
      </c>
      <c r="AC132">
        <f t="shared" si="23"/>
        <v>3.2250716444737239E-2</v>
      </c>
    </row>
    <row r="133" spans="1:29" x14ac:dyDescent="0.3">
      <c r="A133" s="11" t="s">
        <v>134</v>
      </c>
      <c r="B133" s="4" cm="1">
        <f t="array" ref="B133">_xll.SNL.Clients.Office.Excel.Functions.SPG(A133, "SP_TOTAL_REV", "CY2023")</f>
        <v>11013100</v>
      </c>
      <c r="C133" s="4">
        <f>_xll.SNL.Clients.Office.Excel.Functions.SPG(A133,"IQ_AVG_DILUT_SHARES_OUT","CY2023")</f>
        <v>121850000</v>
      </c>
      <c r="D133" s="5">
        <f>_xll.SNL.Clients.Office.Excel.Functions.SPG(A133, "IQ_DILUT_EPS_NORM", "CY2023")</f>
        <v>5.9550000000000001</v>
      </c>
      <c r="E133">
        <f t="shared" si="12"/>
        <v>725616.75</v>
      </c>
      <c r="F133">
        <f t="shared" si="13"/>
        <v>6.5886694028021178E-2</v>
      </c>
      <c r="G133" s="5">
        <f>_xll.SNL.Clients.Office.Excel.Functions.SPG(A133, "SP_MARKETCAP", "12/30/2023")</f>
        <v>19767.704717100001</v>
      </c>
      <c r="H133">
        <f t="shared" si="17"/>
        <v>4.7045405907758368E-4</v>
      </c>
      <c r="I133">
        <f t="shared" si="18"/>
        <v>2.801553921807011E-3</v>
      </c>
      <c r="K133" s="11" t="s">
        <v>134</v>
      </c>
      <c r="L133" s="4" cm="1">
        <f t="array" ref="L133">_xll.SNL.Clients.Office.Excel.Functions.SPG(K133, "SP_TOTAL_REV", "CY2023")</f>
        <v>11013100</v>
      </c>
      <c r="M133" s="4">
        <f>_xll.SNL.Clients.Office.Excel.Functions.SPG(K133,"IQ_AVG_DILUT_SHARES_OUT","CY2023")</f>
        <v>121850000</v>
      </c>
      <c r="N133" s="5">
        <f>_xll.SNL.Clients.Office.Excel.Functions.SPG(K133, "IQ_DILUT_EPS_NORM", "CY2023")</f>
        <v>5.9550000000000001</v>
      </c>
      <c r="O133">
        <f t="shared" si="14"/>
        <v>725616.75</v>
      </c>
      <c r="P133">
        <f t="shared" si="15"/>
        <v>6.5886694028021178E-2</v>
      </c>
      <c r="Q133" s="5">
        <f>_xll.SNL.Clients.Office.Excel.Functions.SPG(K133, "SP_MARKETCAP", "12/31/2022")</f>
        <v>16929.801871470001</v>
      </c>
      <c r="R133">
        <f t="shared" si="19"/>
        <v>5.0328420717804371E-4</v>
      </c>
      <c r="S133">
        <f t="shared" si="20"/>
        <v>2.9970574537452502E-3</v>
      </c>
      <c r="U133" s="11" t="s">
        <v>134</v>
      </c>
      <c r="V133" s="4" cm="1">
        <f t="array" ref="V133">_xll.SNL.Clients.Office.Excel.Functions.SPG(U133, "SP_TOTAL_REV", "CY2021")</f>
        <v>8590400</v>
      </c>
      <c r="W133" s="4">
        <f>_xll.SNL.Clients.Office.Excel.Functions.SPG(U133,"IQ_AVG_DILUT_SHARES_OUT","CY2021")</f>
        <v>131750000</v>
      </c>
      <c r="X133" s="5">
        <f>_xll.SNL.Clients.Office.Excel.Functions.SPG(U133, "IQ_DILUT_EPS_NORM", "CY2021")</f>
        <v>4.4390000000000001</v>
      </c>
      <c r="Y133">
        <f t="shared" si="21"/>
        <v>584838.25</v>
      </c>
      <c r="Z133">
        <f t="shared" si="22"/>
        <v>6.808044444961818E-2</v>
      </c>
      <c r="AA133" s="5">
        <f>_xll.SNL.Clients.Office.Excel.Functions.SPG(U133, "SP_MARKETCAP", "12/31/2021")</f>
        <v>19550.81285192</v>
      </c>
      <c r="AB133">
        <f t="shared" si="16"/>
        <v>4.6073216710029545E-4</v>
      </c>
      <c r="AC133">
        <f t="shared" si="23"/>
        <v>2.0451900897582114E-3</v>
      </c>
    </row>
    <row r="134" spans="1:29" x14ac:dyDescent="0.3">
      <c r="A134" s="11" t="s">
        <v>135</v>
      </c>
      <c r="B134" s="4" cm="1">
        <f t="array" ref="B134">_xll.SNL.Clients.Office.Excel.Functions.SPG(A134, "SP_TOTAL_REV", "CY2023")</f>
        <v>12140147</v>
      </c>
      <c r="C134" s="4">
        <f>_xll.SNL.Clients.Office.Excel.Functions.SPG(A134,"IQ_AVG_DILUT_SHARES_OUT","CY2023")</f>
        <v>93182000</v>
      </c>
      <c r="D134" s="5">
        <f>_xll.SNL.Clients.Office.Excel.Functions.SPG(A134, "IQ_DILUT_EPS_NORM", "CY2023")</f>
        <v>5.6740000000000004</v>
      </c>
      <c r="E134">
        <f t="shared" ref="E134:E197" si="24">C134*D134/1000</f>
        <v>528714.66800000006</v>
      </c>
      <c r="F134">
        <f t="shared" ref="F134:F197" si="25">E134/B134</f>
        <v>4.3550928007708642E-2</v>
      </c>
      <c r="G134" s="5">
        <f>_xll.SNL.Clients.Office.Excel.Functions.SPG(A134, "SP_MARKETCAP", "12/30/2023")</f>
        <v>9569.6164800000006</v>
      </c>
      <c r="H134">
        <f t="shared" si="17"/>
        <v>2.2774849084715633E-4</v>
      </c>
      <c r="I134">
        <f t="shared" si="18"/>
        <v>1.292244937066765E-3</v>
      </c>
      <c r="K134" s="11" t="s">
        <v>135</v>
      </c>
      <c r="L134" s="4" cm="1">
        <f t="array" ref="L134">_xll.SNL.Clients.Office.Excel.Functions.SPG(K134, "SP_TOTAL_REV", "CY2023")</f>
        <v>12140147</v>
      </c>
      <c r="M134" s="4">
        <f>_xll.SNL.Clients.Office.Excel.Functions.SPG(K134,"IQ_AVG_DILUT_SHARES_OUT","CY2023")</f>
        <v>93182000</v>
      </c>
      <c r="N134" s="5">
        <f>_xll.SNL.Clients.Office.Excel.Functions.SPG(K134, "IQ_DILUT_EPS_NORM", "CY2023")</f>
        <v>5.6740000000000004</v>
      </c>
      <c r="O134">
        <f t="shared" ref="O134:O197" si="26">M134*N134/1000</f>
        <v>528714.66800000006</v>
      </c>
      <c r="P134">
        <f t="shared" ref="P134:P197" si="27">O134/L134</f>
        <v>4.3550928007708642E-2</v>
      </c>
      <c r="Q134" s="5">
        <f>_xll.SNL.Clients.Office.Excel.Functions.SPG(K134, "SP_MARKETCAP", "12/31/2022")</f>
        <v>6728.0656799999997</v>
      </c>
      <c r="R134">
        <f t="shared" si="19"/>
        <v>2.0000997219624228E-4</v>
      </c>
      <c r="S134">
        <f t="shared" si="20"/>
        <v>1.1348565822414788E-3</v>
      </c>
      <c r="U134" s="11" t="s">
        <v>135</v>
      </c>
      <c r="V134" s="4" cm="1">
        <f t="array" ref="V134">_xll.SNL.Clients.Office.Excel.Functions.SPG(U134, "SP_TOTAL_REV", "CY2021")</f>
        <v>11618797</v>
      </c>
      <c r="W134" s="4">
        <f>_xll.SNL.Clients.Office.Excel.Functions.SPG(U134,"IQ_AVG_DILUT_SHARES_OUT","CY2021")</f>
        <v>109948000</v>
      </c>
      <c r="X134" s="5">
        <f>_xll.SNL.Clients.Office.Excel.Functions.SPG(U134, "IQ_DILUT_EPS_NORM", "CY2021")</f>
        <v>6.51</v>
      </c>
      <c r="Y134">
        <f t="shared" si="21"/>
        <v>715761.48</v>
      </c>
      <c r="Z134">
        <f t="shared" si="22"/>
        <v>6.1603751231732506E-2</v>
      </c>
      <c r="AA134" s="5">
        <f>_xll.SNL.Clients.Office.Excel.Functions.SPG(U134, "SP_MARKETCAP", "12/31/2021")</f>
        <v>11592.144</v>
      </c>
      <c r="AB134">
        <f t="shared" ref="AB134:AB197" si="28">AA134/$AA$509</f>
        <v>2.7317910855732954E-4</v>
      </c>
      <c r="AC134">
        <f t="shared" si="23"/>
        <v>1.7783959967082152E-3</v>
      </c>
    </row>
    <row r="135" spans="1:29" x14ac:dyDescent="0.3">
      <c r="A135" s="11" t="s">
        <v>136</v>
      </c>
      <c r="B135" s="4" cm="1">
        <f t="array" ref="B135">_xll.SNL.Clients.Office.Excel.Functions.SPG(A135, "SP_TOTAL_REV", "CY2023")</f>
        <v>1513700</v>
      </c>
      <c r="C135" s="4">
        <f>_xll.SNL.Clients.Office.Excel.Functions.SPG(A135,"IQ_AVG_DILUT_SHARES_OUT","CY2023")</f>
        <v>158500000</v>
      </c>
      <c r="D135" s="5">
        <f>_xll.SNL.Clients.Office.Excel.Functions.SPG(A135, "IQ_DILUT_EPS_NORM", "CY2023")</f>
        <v>0.39600000000000002</v>
      </c>
      <c r="E135">
        <f t="shared" si="24"/>
        <v>62766</v>
      </c>
      <c r="F135">
        <f t="shared" si="25"/>
        <v>4.146528374182467E-2</v>
      </c>
      <c r="G135" s="5">
        <f>_xll.SNL.Clients.Office.Excel.Functions.SPG(A135, "SP_MARKETCAP", "12/30/2023")</f>
        <v>10353.505189359999</v>
      </c>
      <c r="H135">
        <f t="shared" ref="H135:H198" si="29">G135/$G$509</f>
        <v>2.4640435557506698E-4</v>
      </c>
      <c r="I135">
        <f t="shared" ref="I135:I198" si="30">D135*H135</f>
        <v>9.7576124807726534E-5</v>
      </c>
      <c r="K135" s="11" t="s">
        <v>136</v>
      </c>
      <c r="L135" s="4" cm="1">
        <f t="array" ref="L135">_xll.SNL.Clients.Office.Excel.Functions.SPG(K135, "SP_TOTAL_REV", "CY2023")</f>
        <v>1513700</v>
      </c>
      <c r="M135" s="4">
        <f>_xll.SNL.Clients.Office.Excel.Functions.SPG(K135,"IQ_AVG_DILUT_SHARES_OUT","CY2023")</f>
        <v>158500000</v>
      </c>
      <c r="N135" s="5">
        <f>_xll.SNL.Clients.Office.Excel.Functions.SPG(K135, "IQ_DILUT_EPS_NORM", "CY2023")</f>
        <v>0.39600000000000002</v>
      </c>
      <c r="O135">
        <f t="shared" si="26"/>
        <v>62766</v>
      </c>
      <c r="P135">
        <f t="shared" si="27"/>
        <v>4.146528374182467E-2</v>
      </c>
      <c r="Q135" s="5">
        <f>_xll.SNL.Clients.Office.Excel.Functions.SPG(K135, "SP_MARKETCAP", "12/31/2022")</f>
        <v>9853.1107180500003</v>
      </c>
      <c r="R135">
        <f t="shared" ref="R135:R198" si="31">Q135/$Q$509</f>
        <v>2.9291039869332511E-4</v>
      </c>
      <c r="S135">
        <f t="shared" ref="S135:S198" si="32">N135*R135</f>
        <v>1.1599251788255675E-4</v>
      </c>
      <c r="U135" s="11" t="s">
        <v>136</v>
      </c>
      <c r="V135" s="4" cm="1">
        <f t="array" ref="V135">_xll.SNL.Clients.Office.Excel.Functions.SPG(U135, "SP_TOTAL_REV", "CY2021")</f>
        <v>1024200</v>
      </c>
      <c r="W135" s="4">
        <f>_xll.SNL.Clients.Office.Excel.Functions.SPG(U135,"IQ_AVG_DILUT_SHARES_OUT","CY2021")</f>
        <v>150400000</v>
      </c>
      <c r="X135" s="5">
        <f>_xll.SNL.Clients.Office.Excel.Functions.SPG(U135, "IQ_DILUT_EPS_NORM", "CY2021")</f>
        <v>-0.45500000000000002</v>
      </c>
      <c r="Y135">
        <f t="shared" ref="Y135:Y198" si="33">W135*X135/1000</f>
        <v>-68432</v>
      </c>
      <c r="Z135">
        <f t="shared" ref="Z135:Z198" si="34">Y135/V135</f>
        <v>-6.6815075180628777E-2</v>
      </c>
      <c r="AA135" s="5">
        <f>_xll.SNL.Clients.Office.Excel.Functions.SPG(U135, "SP_MARKETCAP", "12/31/2021")</f>
        <v>15808.06561326</v>
      </c>
      <c r="AB135">
        <f t="shared" si="28"/>
        <v>3.7253102379043441E-4</v>
      </c>
      <c r="AC135">
        <f t="shared" ref="AC135:AC198" si="35">X135*AB135</f>
        <v>-1.6950161582464767E-4</v>
      </c>
    </row>
    <row r="136" spans="1:29" x14ac:dyDescent="0.3">
      <c r="A136" s="11" t="s">
        <v>137</v>
      </c>
      <c r="B136" s="4" cm="1">
        <f t="array" ref="B136">_xll.SNL.Clients.Office.Excel.Functions.SPG(A136, "SP_TOTAL_REV", "CY2023")</f>
        <v>4119576</v>
      </c>
      <c r="C136" s="4">
        <f>_xll.SNL.Clients.Office.Excel.Functions.SPG(A136,"IQ_AVG_DILUT_SHARES_OUT","CY2023")</f>
        <v>157288500</v>
      </c>
      <c r="D136" s="5">
        <f>_xll.SNL.Clients.Office.Excel.Functions.SPG(A136, "IQ_DILUT_EPS_NORM", "CY2023")</f>
        <v>3.7050000000000001</v>
      </c>
      <c r="E136">
        <f t="shared" si="24"/>
        <v>582753.89249999996</v>
      </c>
      <c r="F136">
        <f t="shared" si="25"/>
        <v>0.14145967752506566</v>
      </c>
      <c r="G136" s="5">
        <f>_xll.SNL.Clients.Office.Excel.Functions.SPG(A136, "SP_MARKETCAP", "12/30/2023")</f>
        <v>17199.288107820001</v>
      </c>
      <c r="H136">
        <f t="shared" si="29"/>
        <v>4.0932799327831032E-4</v>
      </c>
      <c r="I136">
        <f t="shared" si="30"/>
        <v>1.5165602150961398E-3</v>
      </c>
      <c r="K136" s="11" t="s">
        <v>137</v>
      </c>
      <c r="L136" s="4" cm="1">
        <f t="array" ref="L136">_xll.SNL.Clients.Office.Excel.Functions.SPG(K136, "SP_TOTAL_REV", "CY2023")</f>
        <v>4119576</v>
      </c>
      <c r="M136" s="4">
        <f>_xll.SNL.Clients.Office.Excel.Functions.SPG(K136,"IQ_AVG_DILUT_SHARES_OUT","CY2023")</f>
        <v>157288500</v>
      </c>
      <c r="N136" s="5">
        <f>_xll.SNL.Clients.Office.Excel.Functions.SPG(K136, "IQ_DILUT_EPS_NORM", "CY2023")</f>
        <v>3.7050000000000001</v>
      </c>
      <c r="O136">
        <f t="shared" si="26"/>
        <v>582753.89249999996</v>
      </c>
      <c r="P136">
        <f t="shared" si="27"/>
        <v>0.14145967752506566</v>
      </c>
      <c r="Q136" s="5">
        <f>_xll.SNL.Clients.Office.Excel.Functions.SPG(K136, "SP_MARKETCAP", "12/31/2022")</f>
        <v>10564.486185492817</v>
      </c>
      <c r="R136">
        <f t="shared" si="31"/>
        <v>3.1405796089493645E-4</v>
      </c>
      <c r="S136">
        <f t="shared" si="32"/>
        <v>1.1635847451157396E-3</v>
      </c>
      <c r="U136" s="11" t="s">
        <v>137</v>
      </c>
      <c r="V136" s="4" cm="1">
        <f t="array" ref="V136">_xll.SNL.Clients.Office.Excel.Functions.SPG(U136, "SP_TOTAL_REV", "CY2021")</f>
        <v>2975520</v>
      </c>
      <c r="W136" s="4">
        <f>_xll.SNL.Clients.Office.Excel.Functions.SPG(U136,"IQ_AVG_DILUT_SHARES_OUT","CY2021")</f>
        <v>168316500</v>
      </c>
      <c r="X136" s="5">
        <f>_xll.SNL.Clients.Office.Excel.Functions.SPG(U136, "IQ_DILUT_EPS_NORM", "CY2021")</f>
        <v>2.0499999999999998</v>
      </c>
      <c r="Y136">
        <f t="shared" si="33"/>
        <v>345048.82499999995</v>
      </c>
      <c r="Z136">
        <f t="shared" si="34"/>
        <v>0.11596252923858685</v>
      </c>
      <c r="AA136" s="5">
        <f>_xll.SNL.Clients.Office.Excel.Functions.SPG(U136, "SP_MARKETCAP", "12/31/2021")</f>
        <v>10054.52072740752</v>
      </c>
      <c r="AB136">
        <f t="shared" si="28"/>
        <v>2.3694365850565513E-4</v>
      </c>
      <c r="AC136">
        <f t="shared" si="35"/>
        <v>4.8573449993659297E-4</v>
      </c>
    </row>
    <row r="137" spans="1:29" x14ac:dyDescent="0.3">
      <c r="A137" s="11" t="s">
        <v>138</v>
      </c>
      <c r="B137" s="4" cm="1">
        <f t="array" ref="B137">_xll.SNL.Clients.Office.Excel.Functions.SPG(A137, "SP_TOTAL_REV", "CY2023")</f>
        <v>60755000</v>
      </c>
      <c r="C137" s="4">
        <f>_xll.SNL.Clients.Office.Excel.Functions.SPG(A137,"IQ_AVG_DILUT_SHARES_OUT","CY2023")</f>
        <v>289100000</v>
      </c>
      <c r="D137" s="5">
        <f>_xll.SNL.Clients.Office.Excel.Functions.SPG(A137, "IQ_DILUT_EPS_NORM", "CY2023")</f>
        <v>28.015999999999998</v>
      </c>
      <c r="E137">
        <f t="shared" si="24"/>
        <v>8099425.5999999987</v>
      </c>
      <c r="F137">
        <f t="shared" si="25"/>
        <v>0.13331290593366799</v>
      </c>
      <c r="G137" s="5">
        <f>_xll.SNL.Clients.Office.Excel.Functions.SPG(A137, "SP_MARKETCAP", "12/30/2023")</f>
        <v>112065.74359254001</v>
      </c>
      <c r="H137">
        <f t="shared" si="29"/>
        <v>2.6670665467322221E-3</v>
      </c>
      <c r="I137">
        <f t="shared" si="30"/>
        <v>7.4720536373249935E-2</v>
      </c>
      <c r="K137" s="11" t="s">
        <v>138</v>
      </c>
      <c r="L137" s="4" cm="1">
        <f t="array" ref="L137">_xll.SNL.Clients.Office.Excel.Functions.SPG(K137, "SP_TOTAL_REV", "CY2023")</f>
        <v>60755000</v>
      </c>
      <c r="M137" s="4">
        <f>_xll.SNL.Clients.Office.Excel.Functions.SPG(K137,"IQ_AVG_DILUT_SHARES_OUT","CY2023")</f>
        <v>289100000</v>
      </c>
      <c r="N137" s="5">
        <f>_xll.SNL.Clients.Office.Excel.Functions.SPG(K137, "IQ_DILUT_EPS_NORM", "CY2023")</f>
        <v>28.015999999999998</v>
      </c>
      <c r="O137">
        <f t="shared" si="26"/>
        <v>8099425.5999999987</v>
      </c>
      <c r="P137">
        <f t="shared" si="27"/>
        <v>0.13331290593366799</v>
      </c>
      <c r="Q137" s="5">
        <f>_xll.SNL.Clients.Office.Excel.Functions.SPG(K137, "SP_MARKETCAP", "12/31/2022")</f>
        <v>127872.20631132</v>
      </c>
      <c r="R137">
        <f t="shared" si="31"/>
        <v>3.8013476154113985E-3</v>
      </c>
      <c r="S137">
        <f t="shared" si="32"/>
        <v>0.10649855479336573</v>
      </c>
      <c r="U137" s="11" t="s">
        <v>138</v>
      </c>
      <c r="V137" s="4" cm="1">
        <f t="array" ref="V137">_xll.SNL.Clients.Office.Excel.Functions.SPG(U137, "SP_TOTAL_REV", "CY2021")</f>
        <v>44440000</v>
      </c>
      <c r="W137" s="4">
        <f>_xll.SNL.Clients.Office.Excel.Functions.SPG(U137,"IQ_AVG_DILUT_SHARES_OUT","CY2021")</f>
        <v>312325000</v>
      </c>
      <c r="X137" s="5">
        <f>_xll.SNL.Clients.Office.Excel.Functions.SPG(U137, "IQ_DILUT_EPS_NORM", "CY2021")</f>
        <v>14.372</v>
      </c>
      <c r="Y137">
        <f t="shared" si="33"/>
        <v>4488734.9000000004</v>
      </c>
      <c r="Z137">
        <f t="shared" si="34"/>
        <v>0.10100663591359137</v>
      </c>
      <c r="AA137" s="5">
        <f>_xll.SNL.Clients.Office.Excel.Functions.SPG(U137, "SP_MARKETCAP", "12/31/2021")</f>
        <v>105406.88292498</v>
      </c>
      <c r="AB137">
        <f t="shared" si="28"/>
        <v>2.4840062643504807E-3</v>
      </c>
      <c r="AC137">
        <f t="shared" si="35"/>
        <v>3.570013803124511E-2</v>
      </c>
    </row>
    <row r="138" spans="1:29" x14ac:dyDescent="0.3">
      <c r="A138" s="11" t="s">
        <v>139</v>
      </c>
      <c r="B138" s="4" cm="1">
        <f t="array" ref="B138">_xll.SNL.Clients.Office.Excel.Functions.SPG(A138, "SP_TOTAL_REV", "CY2023")</f>
        <v>88425000</v>
      </c>
      <c r="C138" s="4">
        <f>_xll.SNL.Clients.Office.Excel.Functions.SPG(A138,"IQ_AVG_DILUT_SHARES_OUT","CY2023")</f>
        <v>736000000</v>
      </c>
      <c r="D138" s="5">
        <f>_xll.SNL.Clients.Office.Excel.Functions.SPG(A138, "IQ_DILUT_EPS_NORM", "CY2023")</f>
        <v>4.0030000000000001</v>
      </c>
      <c r="E138">
        <f t="shared" si="24"/>
        <v>2946208</v>
      </c>
      <c r="F138">
        <f t="shared" si="25"/>
        <v>3.3318722080859488E-2</v>
      </c>
      <c r="G138" s="5">
        <f>_xll.SNL.Clients.Office.Excel.Functions.SPG(A138, "SP_MARKETCAP", "12/30/2023")</f>
        <v>54437.484991999998</v>
      </c>
      <c r="H138">
        <f t="shared" si="29"/>
        <v>1.2955644647153844E-3</v>
      </c>
      <c r="I138">
        <f t="shared" si="30"/>
        <v>5.1861445522556841E-3</v>
      </c>
      <c r="K138" s="11" t="s">
        <v>139</v>
      </c>
      <c r="L138" s="4" cm="1">
        <f t="array" ref="L138">_xll.SNL.Clients.Office.Excel.Functions.SPG(K138, "SP_TOTAL_REV", "CY2023")</f>
        <v>88425000</v>
      </c>
      <c r="M138" s="4">
        <f>_xll.SNL.Clients.Office.Excel.Functions.SPG(K138,"IQ_AVG_DILUT_SHARES_OUT","CY2023")</f>
        <v>736000000</v>
      </c>
      <c r="N138" s="5">
        <f>_xll.SNL.Clients.Office.Excel.Functions.SPG(K138, "IQ_DILUT_EPS_NORM", "CY2023")</f>
        <v>4.0030000000000001</v>
      </c>
      <c r="O138">
        <f t="shared" si="26"/>
        <v>2946208</v>
      </c>
      <c r="P138">
        <f t="shared" si="27"/>
        <v>3.3318722080859488E-2</v>
      </c>
      <c r="Q138" s="5">
        <f>_xll.SNL.Clients.Office.Excel.Functions.SPG(K138, "SP_MARKETCAP", "12/31/2022")</f>
        <v>28802.680065</v>
      </c>
      <c r="R138">
        <f t="shared" si="31"/>
        <v>8.5623766368730101E-4</v>
      </c>
      <c r="S138">
        <f t="shared" si="32"/>
        <v>3.4275193677402662E-3</v>
      </c>
      <c r="U138" s="11" t="s">
        <v>139</v>
      </c>
      <c r="V138" s="4" cm="1">
        <f t="array" ref="V138">_xll.SNL.Clients.Office.Excel.Functions.SPG(U138, "SP_TOTAL_REV", "CY2021")</f>
        <v>101197000</v>
      </c>
      <c r="W138" s="4">
        <f>_xll.SNL.Clients.Office.Excel.Functions.SPG(U138,"IQ_AVG_DILUT_SHARES_OUT","CY2021")</f>
        <v>791000000</v>
      </c>
      <c r="X138" s="5">
        <f>_xll.SNL.Clients.Office.Excel.Functions.SPG(U138, "IQ_DILUT_EPS_NORM", "CY2021")</f>
        <v>2.4510000000000001</v>
      </c>
      <c r="Y138">
        <f t="shared" si="33"/>
        <v>1938741</v>
      </c>
      <c r="Z138">
        <f t="shared" si="34"/>
        <v>1.9158087690346551E-2</v>
      </c>
      <c r="AA138" s="5">
        <f>_xll.SNL.Clients.Office.Excel.Functions.SPG(U138, "SP_MARKETCAP", "12/31/2021")</f>
        <v>42907.416125000003</v>
      </c>
      <c r="AB138">
        <f t="shared" si="28"/>
        <v>1.0111511457695736E-3</v>
      </c>
      <c r="AC138">
        <f t="shared" si="35"/>
        <v>2.4783314582812249E-3</v>
      </c>
    </row>
    <row r="139" spans="1:29" x14ac:dyDescent="0.3">
      <c r="A139" s="11" t="s">
        <v>140</v>
      </c>
      <c r="B139" s="4" cm="1">
        <f t="array" ref="B139">_xll.SNL.Clients.Office.Excel.Functions.SPG(A139, "SP_TOTAL_REV", "CY2023")</f>
        <v>58048000</v>
      </c>
      <c r="C139" s="4">
        <f>_xll.SNL.Clients.Office.Excel.Functions.SPG(A139,"IQ_AVG_DILUT_SHARES_OUT","CY2023")</f>
        <v>643000000</v>
      </c>
      <c r="D139" s="5">
        <f>_xll.SNL.Clients.Office.Excel.Functions.SPG(A139, "IQ_DILUT_EPS_NORM", "CY2023")</f>
        <v>5.0739999999999998</v>
      </c>
      <c r="E139">
        <f t="shared" si="24"/>
        <v>3262582</v>
      </c>
      <c r="F139">
        <f t="shared" si="25"/>
        <v>5.620489939360529E-2</v>
      </c>
      <c r="G139" s="5">
        <f>_xll.SNL.Clients.Office.Excel.Functions.SPG(A139, "SP_MARKETCAP", "12/30/2023")</f>
        <v>25761.513834000001</v>
      </c>
      <c r="H139">
        <f t="shared" si="29"/>
        <v>6.1310146648966223E-4</v>
      </c>
      <c r="I139">
        <f t="shared" si="30"/>
        <v>3.1108768409685459E-3</v>
      </c>
      <c r="K139" s="11" t="s">
        <v>140</v>
      </c>
      <c r="L139" s="4" cm="1">
        <f t="array" ref="L139">_xll.SNL.Clients.Office.Excel.Functions.SPG(K139, "SP_TOTAL_REV", "CY2023")</f>
        <v>58048000</v>
      </c>
      <c r="M139" s="4">
        <f>_xll.SNL.Clients.Office.Excel.Functions.SPG(K139,"IQ_AVG_DILUT_SHARES_OUT","CY2023")</f>
        <v>643000000</v>
      </c>
      <c r="N139" s="5">
        <f>_xll.SNL.Clients.Office.Excel.Functions.SPG(K139, "IQ_DILUT_EPS_NORM", "CY2023")</f>
        <v>5.0739999999999998</v>
      </c>
      <c r="O139">
        <f t="shared" si="26"/>
        <v>3262582</v>
      </c>
      <c r="P139">
        <f t="shared" si="27"/>
        <v>5.620489939360529E-2</v>
      </c>
      <c r="Q139" s="5">
        <f>_xll.SNL.Clients.Office.Excel.Functions.SPG(K139, "SP_MARKETCAP", "12/31/2022")</f>
        <v>21030.85405948</v>
      </c>
      <c r="R139">
        <f t="shared" si="31"/>
        <v>6.2519908927224151E-4</v>
      </c>
      <c r="S139">
        <f t="shared" si="32"/>
        <v>3.1722601789673532E-3</v>
      </c>
      <c r="U139" s="11" t="s">
        <v>140</v>
      </c>
      <c r="V139" s="4" cm="1">
        <f t="array" ref="V139">_xll.SNL.Clients.Office.Excel.Functions.SPG(U139, "SP_TOTAL_REV", "CY2021")</f>
        <v>29899000</v>
      </c>
      <c r="W139" s="4">
        <f>_xll.SNL.Clients.Office.Excel.Functions.SPG(U139,"IQ_AVG_DILUT_SHARES_OUT","CY2021")</f>
        <v>641000000</v>
      </c>
      <c r="X139" s="5">
        <f>_xll.SNL.Clients.Office.Excel.Functions.SPG(U139, "IQ_DILUT_EPS_NORM", "CY2021")</f>
        <v>-3.7549999999999999</v>
      </c>
      <c r="Y139">
        <f t="shared" si="33"/>
        <v>-2406955</v>
      </c>
      <c r="Z139">
        <f t="shared" si="34"/>
        <v>-8.0502859627412285E-2</v>
      </c>
      <c r="AA139" s="5">
        <f>_xll.SNL.Clients.Office.Excel.Functions.SPG(U139, "SP_MARKETCAP", "12/31/2021")</f>
        <v>24925.108245039999</v>
      </c>
      <c r="AB139">
        <f t="shared" si="28"/>
        <v>5.8738218323331481E-4</v>
      </c>
      <c r="AC139">
        <f t="shared" si="35"/>
        <v>-2.2056200980410971E-3</v>
      </c>
    </row>
    <row r="140" spans="1:29" x14ac:dyDescent="0.3">
      <c r="A140" s="11" t="s">
        <v>141</v>
      </c>
      <c r="B140" s="4" cm="1">
        <f t="array" ref="B140">_xll.SNL.Clients.Office.Excel.Functions.SPG(A140, "SP_TOTAL_REV", "CY2023")</f>
        <v>14427000</v>
      </c>
      <c r="C140" s="4">
        <f>_xll.SNL.Clients.Office.Excel.Functions.SPG(A140,"IQ_AVG_DILUT_SHARES_OUT","CY2023")</f>
        <v>642000000</v>
      </c>
      <c r="D140" s="5">
        <f>_xll.SNL.Clients.Office.Excel.Functions.SPG(A140, "IQ_DILUT_EPS_NORM", "CY2023")</f>
        <v>4.4169999999999998</v>
      </c>
      <c r="E140">
        <f t="shared" si="24"/>
        <v>2835714</v>
      </c>
      <c r="F140">
        <f t="shared" si="25"/>
        <v>0.19655604075691413</v>
      </c>
      <c r="G140" s="5">
        <f>_xll.SNL.Clients.Office.Excel.Functions.SPG(A140, "SP_MARKETCAP", "12/30/2023")</f>
        <v>29023.574100000002</v>
      </c>
      <c r="H140">
        <f t="shared" si="29"/>
        <v>6.9073564380352399E-4</v>
      </c>
      <c r="I140">
        <f t="shared" si="30"/>
        <v>3.0509793386801652E-3</v>
      </c>
      <c r="K140" s="11" t="s">
        <v>141</v>
      </c>
      <c r="L140" s="4" cm="1">
        <f t="array" ref="L140">_xll.SNL.Clients.Office.Excel.Functions.SPG(K140, "SP_TOTAL_REV", "CY2023")</f>
        <v>14427000</v>
      </c>
      <c r="M140" s="4">
        <f>_xll.SNL.Clients.Office.Excel.Functions.SPG(K140,"IQ_AVG_DILUT_SHARES_OUT","CY2023")</f>
        <v>642000000</v>
      </c>
      <c r="N140" s="5">
        <f>_xll.SNL.Clients.Office.Excel.Functions.SPG(K140, "IQ_DILUT_EPS_NORM", "CY2023")</f>
        <v>4.4169999999999998</v>
      </c>
      <c r="O140">
        <f t="shared" si="26"/>
        <v>2835714</v>
      </c>
      <c r="P140">
        <f t="shared" si="27"/>
        <v>0.19655604075691413</v>
      </c>
      <c r="Q140" s="5">
        <f>_xll.SNL.Clients.Office.Excel.Functions.SPG(K140, "SP_MARKETCAP", "12/31/2022")</f>
        <v>40209.087</v>
      </c>
      <c r="R140">
        <f t="shared" si="31"/>
        <v>1.1953239988148105E-3</v>
      </c>
      <c r="S140">
        <f t="shared" si="32"/>
        <v>5.2797461027650179E-3</v>
      </c>
      <c r="U140" s="11" t="s">
        <v>141</v>
      </c>
      <c r="V140" s="4" cm="1">
        <f t="array" ref="V140">_xll.SNL.Clients.Office.Excel.Functions.SPG(U140, "SP_TOTAL_REV", "CY2021")</f>
        <v>13750000</v>
      </c>
      <c r="W140" s="4">
        <f>_xll.SNL.Clients.Office.Excel.Functions.SPG(U140,"IQ_AVG_DILUT_SHARES_OUT","CY2021")</f>
        <v>665000000</v>
      </c>
      <c r="X140" s="5">
        <f>_xll.SNL.Clients.Office.Excel.Functions.SPG(U140, "IQ_DILUT_EPS_NORM", "CY2021")</f>
        <v>2.75</v>
      </c>
      <c r="Y140">
        <f t="shared" si="33"/>
        <v>1828750</v>
      </c>
      <c r="Z140">
        <f t="shared" si="34"/>
        <v>0.13300000000000001</v>
      </c>
      <c r="AA140" s="5">
        <f>_xll.SNL.Clients.Office.Excel.Functions.SPG(U140, "SP_MARKETCAP", "12/31/2021")</f>
        <v>29811.317997400001</v>
      </c>
      <c r="AB140">
        <f t="shared" si="28"/>
        <v>7.0253003029023856E-4</v>
      </c>
      <c r="AC140">
        <f t="shared" si="35"/>
        <v>1.9319575832981561E-3</v>
      </c>
    </row>
    <row r="141" spans="1:29" x14ac:dyDescent="0.3">
      <c r="A141" s="11" t="s">
        <v>142</v>
      </c>
      <c r="B141" s="4" cm="1">
        <f t="array" ref="B141">_xll.SNL.Clients.Office.Excel.Functions.SPG(A141, "SP_TOTAL_REV", "CY2023")</f>
        <v>3622300</v>
      </c>
      <c r="C141" s="4">
        <f>_xll.SNL.Clients.Office.Excel.Functions.SPG(A141,"IQ_AVG_DILUT_SHARES_OUT","CY2023")</f>
        <v>425500000</v>
      </c>
      <c r="D141" s="5">
        <f>_xll.SNL.Clients.Office.Excel.Functions.SPG(A141, "IQ_DILUT_EPS_NORM", "CY2023")</f>
        <v>1.0429999999999999</v>
      </c>
      <c r="E141">
        <f t="shared" si="24"/>
        <v>443796.49999999994</v>
      </c>
      <c r="F141">
        <f t="shared" si="25"/>
        <v>0.1225178753830439</v>
      </c>
      <c r="G141" s="5">
        <f>_xll.SNL.Clients.Office.Excel.Functions.SPG(A141, "SP_MARKETCAP", "12/30/2023")</f>
        <v>47945.141594150002</v>
      </c>
      <c r="H141">
        <f t="shared" si="29"/>
        <v>1.1410523780489984E-3</v>
      </c>
      <c r="I141">
        <f t="shared" si="30"/>
        <v>1.1901176303051053E-3</v>
      </c>
      <c r="K141" s="11" t="s">
        <v>142</v>
      </c>
      <c r="L141" s="4" cm="1">
        <f t="array" ref="L141">_xll.SNL.Clients.Office.Excel.Functions.SPG(K141, "SP_TOTAL_REV", "CY2023")</f>
        <v>3622300</v>
      </c>
      <c r="M141" s="4">
        <f>_xll.SNL.Clients.Office.Excel.Functions.SPG(K141,"IQ_AVG_DILUT_SHARES_OUT","CY2023")</f>
        <v>425500000</v>
      </c>
      <c r="N141" s="5">
        <f>_xll.SNL.Clients.Office.Excel.Functions.SPG(K141, "IQ_DILUT_EPS_NORM", "CY2023")</f>
        <v>1.0429999999999999</v>
      </c>
      <c r="O141">
        <f t="shared" si="26"/>
        <v>443796.49999999994</v>
      </c>
      <c r="P141">
        <f t="shared" si="27"/>
        <v>0.1225178753830439</v>
      </c>
      <c r="Q141" s="5">
        <f>_xll.SNL.Clients.Office.Excel.Functions.SPG(K141, "SP_MARKETCAP", "12/31/2022")</f>
        <v>43739.870074999999</v>
      </c>
      <c r="R141">
        <f t="shared" si="31"/>
        <v>1.3002860872142971E-3</v>
      </c>
      <c r="S141">
        <f t="shared" si="32"/>
        <v>1.3561983889645117E-3</v>
      </c>
      <c r="U141" s="11" t="s">
        <v>142</v>
      </c>
      <c r="V141" s="4" cm="1">
        <f t="array" ref="V141">_xll.SNL.Clients.Office.Excel.Functions.SPG(U141, "SP_TOTAL_REV", "CY2021")</f>
        <v>2448500</v>
      </c>
      <c r="W141" s="4">
        <f>_xll.SNL.Clients.Office.Excel.Functions.SPG(U141,"IQ_AVG_DILUT_SHARES_OUT","CY2021")</f>
        <v>428800000</v>
      </c>
      <c r="X141" s="5">
        <f>_xll.SNL.Clients.Office.Excel.Functions.SPG(U141, "IQ_DILUT_EPS_NORM", "CY2021")</f>
        <v>0.35799999999999998</v>
      </c>
      <c r="Y141">
        <f t="shared" si="33"/>
        <v>153510.39999999999</v>
      </c>
      <c r="Z141">
        <f t="shared" si="34"/>
        <v>6.2695691239534404E-2</v>
      </c>
      <c r="AA141" s="5">
        <f>_xll.SNL.Clients.Office.Excel.Functions.SPG(U141, "SP_MARKETCAP", "12/31/2021")</f>
        <v>52042.286156299997</v>
      </c>
      <c r="AB141">
        <f t="shared" si="28"/>
        <v>1.2264224236227124E-3</v>
      </c>
      <c r="AC141">
        <f t="shared" si="35"/>
        <v>4.3905922765693101E-4</v>
      </c>
    </row>
    <row r="142" spans="1:29" x14ac:dyDescent="0.3">
      <c r="A142" s="11" t="s">
        <v>143</v>
      </c>
      <c r="B142" s="4" cm="1">
        <f t="array" ref="B142">_xll.SNL.Clients.Office.Excel.Functions.SPG(A142, "SP_TOTAL_REV", "CY2023")</f>
        <v>7959000</v>
      </c>
      <c r="C142" s="4">
        <f>_xll.SNL.Clients.Office.Excel.Functions.SPG(A142,"IQ_AVG_DILUT_SHARES_OUT","CY2023")</f>
        <v>179999000</v>
      </c>
      <c r="D142" s="5">
        <f>_xll.SNL.Clients.Office.Excel.Functions.SPG(A142, "IQ_DILUT_EPS_NORM", "CY2023")</f>
        <v>13.423999999999999</v>
      </c>
      <c r="E142">
        <f t="shared" si="24"/>
        <v>2416306.5759999999</v>
      </c>
      <c r="F142">
        <f t="shared" si="25"/>
        <v>0.30359424249277545</v>
      </c>
      <c r="G142" s="5">
        <f>_xll.SNL.Clients.Office.Excel.Functions.SPG(A142, "SP_MARKETCAP", "12/30/2023")</f>
        <v>27756.97999788</v>
      </c>
      <c r="H142">
        <f t="shared" si="29"/>
        <v>6.6059181349678012E-4</v>
      </c>
      <c r="I142">
        <f t="shared" si="30"/>
        <v>8.8677845043807751E-3</v>
      </c>
      <c r="K142" s="11" t="s">
        <v>143</v>
      </c>
      <c r="L142" s="4" cm="1">
        <f t="array" ref="L142">_xll.SNL.Clients.Office.Excel.Functions.SPG(K142, "SP_TOTAL_REV", "CY2023")</f>
        <v>7959000</v>
      </c>
      <c r="M142" s="4">
        <f>_xll.SNL.Clients.Office.Excel.Functions.SPG(K142,"IQ_AVG_DILUT_SHARES_OUT","CY2023")</f>
        <v>179999000</v>
      </c>
      <c r="N142" s="5">
        <f>_xll.SNL.Clients.Office.Excel.Functions.SPG(K142, "IQ_DILUT_EPS_NORM", "CY2023")</f>
        <v>13.423999999999999</v>
      </c>
      <c r="O142">
        <f t="shared" si="26"/>
        <v>2416306.5759999999</v>
      </c>
      <c r="P142">
        <f t="shared" si="27"/>
        <v>0.30359424249277545</v>
      </c>
      <c r="Q142" s="5">
        <f>_xll.SNL.Clients.Office.Excel.Functions.SPG(K142, "SP_MARKETCAP", "12/31/2022")</f>
        <v>24073.085362059999</v>
      </c>
      <c r="R142">
        <f t="shared" si="31"/>
        <v>7.1563765321972709E-4</v>
      </c>
      <c r="S142">
        <f t="shared" si="32"/>
        <v>9.6067198568216168E-3</v>
      </c>
      <c r="U142" s="11" t="s">
        <v>143</v>
      </c>
      <c r="V142" s="4" cm="1">
        <f t="array" ref="V142">_xll.SNL.Clients.Office.Excel.Functions.SPG(U142, "SP_TOTAL_REV", "CY2021")</f>
        <v>6747000</v>
      </c>
      <c r="W142" s="4">
        <f>_xll.SNL.Clients.Office.Excel.Functions.SPG(U142,"IQ_AVG_DILUT_SHARES_OUT","CY2021")</f>
        <v>176643000</v>
      </c>
      <c r="X142" s="5">
        <f>_xll.SNL.Clients.Office.Excel.Functions.SPG(U142, "IQ_DILUT_EPS_NORM", "CY2021")</f>
        <v>10.295</v>
      </c>
      <c r="Y142">
        <f t="shared" si="33"/>
        <v>1818539.6850000001</v>
      </c>
      <c r="Z142">
        <f t="shared" si="34"/>
        <v>0.26953307914628727</v>
      </c>
      <c r="AA142" s="5">
        <f>_xll.SNL.Clients.Office.Excel.Functions.SPG(U142, "SP_MARKETCAP", "12/31/2021")</f>
        <v>19539.675109650001</v>
      </c>
      <c r="AB142">
        <f t="shared" si="28"/>
        <v>4.604696963697162E-4</v>
      </c>
      <c r="AC142">
        <f t="shared" si="35"/>
        <v>4.7405355241262282E-3</v>
      </c>
    </row>
    <row r="143" spans="1:29" x14ac:dyDescent="0.3">
      <c r="A143" s="11" t="s">
        <v>144</v>
      </c>
      <c r="B143" s="4" cm="1">
        <f t="array" ref="B143">_xll.SNL.Clients.Office.Excel.Functions.SPG(A143, "SP_TOTAL_REV", "CY2023")</f>
        <v>5515702</v>
      </c>
      <c r="C143" s="4">
        <f>_xll.SNL.Clients.Office.Excel.Functions.SPG(A143,"IQ_AVG_DILUT_SHARES_OUT","CY2023")</f>
        <v>309065000</v>
      </c>
      <c r="D143" s="5">
        <f>_xll.SNL.Clients.Office.Excel.Functions.SPG(A143, "IQ_DILUT_EPS_NORM", "CY2023")</f>
        <v>0.65900000000000003</v>
      </c>
      <c r="E143">
        <f t="shared" si="24"/>
        <v>203673.83499999999</v>
      </c>
      <c r="F143">
        <f t="shared" si="25"/>
        <v>3.6926185461070953E-2</v>
      </c>
      <c r="G143" s="5">
        <f>_xll.SNL.Clients.Office.Excel.Functions.SPG(A143, "SP_MARKETCAP", "12/30/2023")</f>
        <v>40757.834272200002</v>
      </c>
      <c r="H143">
        <f t="shared" si="29"/>
        <v>9.7000075866071232E-4</v>
      </c>
      <c r="I143">
        <f t="shared" si="30"/>
        <v>6.3923049995740942E-4</v>
      </c>
      <c r="K143" s="11" t="s">
        <v>144</v>
      </c>
      <c r="L143" s="4" cm="1">
        <f t="array" ref="L143">_xll.SNL.Clients.Office.Excel.Functions.SPG(K143, "SP_TOTAL_REV", "CY2023")</f>
        <v>5515702</v>
      </c>
      <c r="M143" s="4">
        <f>_xll.SNL.Clients.Office.Excel.Functions.SPG(K143,"IQ_AVG_DILUT_SHARES_OUT","CY2023")</f>
        <v>309065000</v>
      </c>
      <c r="N143" s="5">
        <f>_xll.SNL.Clients.Office.Excel.Functions.SPG(K143, "IQ_DILUT_EPS_NORM", "CY2023")</f>
        <v>0.65900000000000003</v>
      </c>
      <c r="O143">
        <f t="shared" si="26"/>
        <v>203673.83499999999</v>
      </c>
      <c r="P143">
        <f t="shared" si="27"/>
        <v>3.6926185461070953E-2</v>
      </c>
      <c r="Q143" s="5">
        <f>_xll.SNL.Clients.Office.Excel.Functions.SPG(K143, "SP_MARKETCAP", "12/31/2022")</f>
        <v>28829.858514250001</v>
      </c>
      <c r="R143">
        <f t="shared" si="31"/>
        <v>8.5704561669153352E-4</v>
      </c>
      <c r="S143">
        <f t="shared" si="32"/>
        <v>5.6479306139972066E-4</v>
      </c>
      <c r="U143" s="11" t="s">
        <v>144</v>
      </c>
      <c r="V143" s="4" cm="1">
        <f t="array" ref="V143">_xll.SNL.Clients.Office.Excel.Functions.SPG(U143, "SP_TOTAL_REV", "CY2021")</f>
        <v>4421373</v>
      </c>
      <c r="W143" s="4">
        <f>_xll.SNL.Clients.Office.Excel.Functions.SPG(U143,"IQ_AVG_DILUT_SHARES_OUT","CY2021")</f>
        <v>283222000</v>
      </c>
      <c r="X143" s="5">
        <f>_xll.SNL.Clients.Office.Excel.Functions.SPG(U143, "IQ_DILUT_EPS_NORM", "CY2021")</f>
        <v>1.0209999999999999</v>
      </c>
      <c r="Y143">
        <f t="shared" si="33"/>
        <v>289169.66200000001</v>
      </c>
      <c r="Z143">
        <f t="shared" si="34"/>
        <v>6.5402684188825513E-2</v>
      </c>
      <c r="AA143" s="5">
        <f>_xll.SNL.Clients.Office.Excel.Functions.SPG(U143, "SP_MARKETCAP", "12/31/2021")</f>
        <v>50193.48734272</v>
      </c>
      <c r="AB143">
        <f t="shared" si="28"/>
        <v>1.1828538471975376E-3</v>
      </c>
      <c r="AC143">
        <f t="shared" si="35"/>
        <v>1.2076937779886858E-3</v>
      </c>
    </row>
    <row r="144" spans="1:29" x14ac:dyDescent="0.3">
      <c r="A144" s="11" t="s">
        <v>145</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24"/>
        <v>1328865.3959999999</v>
      </c>
      <c r="F144">
        <f t="shared" si="25"/>
        <v>3.434505388493924E-2</v>
      </c>
      <c r="G144" s="5">
        <f>_xll.SNL.Clients.Office.Excel.Functions.SPG(A144, "SP_MARKETCAP", "12/30/2023")</f>
        <v>29840.651681300002</v>
      </c>
      <c r="H144">
        <f t="shared" si="29"/>
        <v>7.101813746157289E-4</v>
      </c>
      <c r="I144">
        <f t="shared" si="30"/>
        <v>4.2909158654282336E-3</v>
      </c>
      <c r="K144" s="11" t="s">
        <v>145</v>
      </c>
      <c r="L144" s="4" cm="1">
        <f t="array" ref="L144">_xll.SNL.Clients.Office.Excel.Functions.SPG(K144, "SP_TOTAL_REV", "CY2023")</f>
        <v>38691609</v>
      </c>
      <c r="M144" s="4">
        <f>_xll.SNL.Clients.Office.Excel.Functions.SPG(K144,"IQ_AVG_DILUT_SHARES_OUT","CY2023")</f>
        <v>219938000</v>
      </c>
      <c r="N144" s="5">
        <f>_xll.SNL.Clients.Office.Excel.Functions.SPG(K144, "IQ_DILUT_EPS_NORM", "CY2023")</f>
        <v>6.0419999999999998</v>
      </c>
      <c r="O144">
        <f t="shared" si="26"/>
        <v>1328865.3959999999</v>
      </c>
      <c r="P144">
        <f t="shared" si="27"/>
        <v>3.434505388493924E-2</v>
      </c>
      <c r="Q144" s="5">
        <f>_xll.SNL.Clients.Office.Excel.Functions.SPG(K144, "SP_MARKETCAP", "12/31/2022")</f>
        <v>55055.294253749998</v>
      </c>
      <c r="R144">
        <f t="shared" si="31"/>
        <v>1.6366677135275045E-3</v>
      </c>
      <c r="S144">
        <f t="shared" si="32"/>
        <v>9.8887463251331811E-3</v>
      </c>
      <c r="U144" s="11" t="s">
        <v>145</v>
      </c>
      <c r="V144" s="4" cm="1">
        <f t="array" ref="V144">_xll.SNL.Clients.Office.Excel.Functions.SPG(U144, "SP_TOTAL_REV", "CY2021")</f>
        <v>34220449</v>
      </c>
      <c r="W144" s="4">
        <f>_xll.SNL.Clients.Office.Excel.Functions.SPG(U144,"IQ_AVG_DILUT_SHARES_OUT","CY2021")</f>
        <v>235812000</v>
      </c>
      <c r="X144" s="5">
        <f>_xll.SNL.Clients.Office.Excel.Functions.SPG(U144, "IQ_DILUT_EPS_NORM", "CY2021")</f>
        <v>8.1259999999999994</v>
      </c>
      <c r="Y144">
        <f t="shared" si="33"/>
        <v>1916208.3119999997</v>
      </c>
      <c r="Z144">
        <f t="shared" si="34"/>
        <v>5.5996001455153314E-2</v>
      </c>
      <c r="AA144" s="5">
        <f>_xll.SNL.Clients.Office.Excel.Functions.SPG(U144, "SP_MARKETCAP", "12/31/2021")</f>
        <v>54643.344838320001</v>
      </c>
      <c r="AB144">
        <f t="shared" si="28"/>
        <v>1.2877186680499322E-3</v>
      </c>
      <c r="AC144">
        <f t="shared" si="35"/>
        <v>1.0464001896573748E-2</v>
      </c>
    </row>
    <row r="145" spans="1:29" x14ac:dyDescent="0.3">
      <c r="A145" s="11" t="s">
        <v>146</v>
      </c>
      <c r="B145" s="4" cm="1">
        <f t="array" ref="B145">_xll.SNL.Clients.Office.Excel.Functions.SPG(A145, "SP_TOTAL_REV", "CY2023")</f>
        <v>16781100</v>
      </c>
      <c r="C145" s="4">
        <f>_xll.SNL.Clients.Office.Excel.Functions.SPG(A145,"IQ_AVG_DILUT_SHARES_OUT","CY2023")</f>
        <v>219900000</v>
      </c>
      <c r="D145" s="5">
        <f>_xll.SNL.Clients.Office.Excel.Functions.SPG(A145, "IQ_DILUT_EPS_NORM", "CY2023")</f>
        <v>4.7539999999999996</v>
      </c>
      <c r="E145">
        <f t="shared" si="24"/>
        <v>1045404.5999999999</v>
      </c>
      <c r="F145">
        <f t="shared" si="25"/>
        <v>6.2296547902104142E-2</v>
      </c>
      <c r="G145" s="5">
        <f>_xll.SNL.Clients.Office.Excel.Functions.SPG(A145, "SP_MARKETCAP", "12/30/2023")</f>
        <v>30948.70865085</v>
      </c>
      <c r="H145">
        <f t="shared" si="29"/>
        <v>7.3655216001920884E-4</v>
      </c>
      <c r="I145">
        <f t="shared" si="30"/>
        <v>3.5015689687313183E-3</v>
      </c>
      <c r="K145" s="11" t="s">
        <v>146</v>
      </c>
      <c r="L145" s="4" cm="1">
        <f t="array" ref="L145">_xll.SNL.Clients.Office.Excel.Functions.SPG(K145, "SP_TOTAL_REV", "CY2023")</f>
        <v>16781100</v>
      </c>
      <c r="M145" s="4">
        <f>_xll.SNL.Clients.Office.Excel.Functions.SPG(K145,"IQ_AVG_DILUT_SHARES_OUT","CY2023")</f>
        <v>219900000</v>
      </c>
      <c r="N145" s="5">
        <f>_xll.SNL.Clients.Office.Excel.Functions.SPG(K145, "IQ_DILUT_EPS_NORM", "CY2023")</f>
        <v>4.7539999999999996</v>
      </c>
      <c r="O145">
        <f t="shared" si="26"/>
        <v>1045404.5999999999</v>
      </c>
      <c r="P145">
        <f t="shared" si="27"/>
        <v>6.2296547902104142E-2</v>
      </c>
      <c r="Q145" s="5">
        <f>_xll.SNL.Clients.Office.Excel.Functions.SPG(K145, "SP_MARKETCAP", "12/31/2022")</f>
        <v>31284.332709760001</v>
      </c>
      <c r="R145">
        <f t="shared" si="31"/>
        <v>9.3001150896272029E-4</v>
      </c>
      <c r="S145">
        <f t="shared" si="32"/>
        <v>4.4212747136087721E-3</v>
      </c>
      <c r="U145" s="11" t="s">
        <v>146</v>
      </c>
      <c r="V145" s="4" cm="1">
        <f t="array" ref="V145">_xll.SNL.Clients.Office.Excel.Functions.SPG(U145, "SP_TOTAL_REV", "CY2021")</f>
        <v>26321200</v>
      </c>
      <c r="W145" s="4">
        <f>_xll.SNL.Clients.Office.Excel.Functions.SPG(U145,"IQ_AVG_DILUT_SHARES_OUT","CY2021")</f>
        <v>229000000</v>
      </c>
      <c r="X145" s="5">
        <f>_xll.SNL.Clients.Office.Excel.Functions.SPG(U145, "IQ_DILUT_EPS_NORM", "CY2021")</f>
        <v>4.5940000000000003</v>
      </c>
      <c r="Y145">
        <f t="shared" si="33"/>
        <v>1052026.0000000002</v>
      </c>
      <c r="Z145">
        <f t="shared" si="34"/>
        <v>3.9968770420801492E-2</v>
      </c>
      <c r="AA145" s="5">
        <f>_xll.SNL.Clients.Office.Excel.Functions.SPG(U145, "SP_MARKETCAP", "12/31/2021")</f>
        <v>31610.825410680001</v>
      </c>
      <c r="AB145">
        <f t="shared" si="28"/>
        <v>7.4493701134586868E-4</v>
      </c>
      <c r="AC145">
        <f t="shared" si="35"/>
        <v>3.4222406301229209E-3</v>
      </c>
    </row>
    <row r="146" spans="1:29" x14ac:dyDescent="0.3">
      <c r="A146" s="11" t="s">
        <v>147</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1.802</v>
      </c>
      <c r="E146">
        <f t="shared" si="24"/>
        <v>1507373</v>
      </c>
      <c r="F146">
        <f t="shared" si="25"/>
        <v>0.10472959077329257</v>
      </c>
      <c r="G146" s="5">
        <f>_xll.SNL.Clients.Office.Excel.Functions.SPG(A146, "SP_MARKETCAP", "12/30/2023")</f>
        <v>39329.448236999997</v>
      </c>
      <c r="H146">
        <f t="shared" si="29"/>
        <v>9.3600642204922529E-4</v>
      </c>
      <c r="I146">
        <f t="shared" si="30"/>
        <v>1.686683572532704E-3</v>
      </c>
      <c r="K146" s="11" t="s">
        <v>147</v>
      </c>
      <c r="L146" s="4" cm="1">
        <f t="array" ref="L146">_xll.SNL.Clients.Office.Excel.Functions.SPG(K146, "SP_TOTAL_REV", "CY2023")</f>
        <v>14393000</v>
      </c>
      <c r="M146" s="4">
        <f>_xll.SNL.Clients.Office.Excel.Functions.SPG(K146,"IQ_AVG_DILUT_SHARES_OUT","CY2023")</f>
        <v>836500000</v>
      </c>
      <c r="N146" s="5">
        <f>_xll.SNL.Clients.Office.Excel.Functions.SPG(K146, "IQ_DILUT_EPS_NORM", "CY2023")</f>
        <v>1.802</v>
      </c>
      <c r="O146">
        <f t="shared" si="26"/>
        <v>1507373</v>
      </c>
      <c r="P146">
        <f t="shared" si="27"/>
        <v>0.10472959077329257</v>
      </c>
      <c r="Q146" s="5">
        <f>_xll.SNL.Clients.Office.Excel.Functions.SPG(K146, "SP_MARKETCAP", "12/31/2022")</f>
        <v>51096.435570599999</v>
      </c>
      <c r="R146">
        <f t="shared" si="31"/>
        <v>1.5189799184306999E-3</v>
      </c>
      <c r="S146">
        <f t="shared" si="32"/>
        <v>2.7372018130121215E-3</v>
      </c>
      <c r="U146" s="11" t="s">
        <v>147</v>
      </c>
      <c r="V146" s="4" cm="1">
        <f t="array" ref="V146">_xll.SNL.Clients.Office.Excel.Functions.SPG(U146, "SP_TOTAL_REV", "CY2021")</f>
        <v>11419000</v>
      </c>
      <c r="W146" s="4">
        <f>_xll.SNL.Clients.Office.Excel.Functions.SPG(U146,"IQ_AVG_DILUT_SHARES_OUT","CY2021")</f>
        <v>808500000</v>
      </c>
      <c r="X146" s="5">
        <f>_xll.SNL.Clients.Office.Excel.Functions.SPG(U146, "IQ_DILUT_EPS_NORM", "CY2021")</f>
        <v>1.458</v>
      </c>
      <c r="Y146">
        <f t="shared" si="33"/>
        <v>1178793</v>
      </c>
      <c r="Z146">
        <f t="shared" si="34"/>
        <v>0.10323084333128996</v>
      </c>
      <c r="AA146" s="5">
        <f>_xll.SNL.Clients.Office.Excel.Functions.SPG(U146, "SP_MARKETCAP", "12/31/2021")</f>
        <v>63626.404532480003</v>
      </c>
      <c r="AB146">
        <f t="shared" si="28"/>
        <v>1.4994124012685591E-3</v>
      </c>
      <c r="AC146">
        <f t="shared" si="35"/>
        <v>2.1861432810495593E-3</v>
      </c>
    </row>
    <row r="147" spans="1:29" x14ac:dyDescent="0.3">
      <c r="A147" s="11" t="s">
        <v>148</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24"/>
        <v>396813.31741700001</v>
      </c>
      <c r="F147">
        <f t="shared" si="25"/>
        <v>8.8587096056399153E-2</v>
      </c>
      <c r="G147" s="5">
        <f>_xll.SNL.Clients.Office.Excel.Functions.SPG(A147, "SP_MARKETCAP", "12/30/2023")</f>
        <v>14378.987622090001</v>
      </c>
      <c r="H147">
        <f t="shared" si="29"/>
        <v>3.422073118274995E-4</v>
      </c>
      <c r="I147">
        <f t="shared" si="30"/>
        <v>3.8358017582744417E-3</v>
      </c>
      <c r="K147" s="11" t="s">
        <v>148</v>
      </c>
      <c r="L147" s="4" cm="1">
        <f t="array" ref="L147">_xll.SNL.Clients.Office.Excel.Functions.SPG(K147, "SP_TOTAL_REV", "CY2023")</f>
        <v>4479358</v>
      </c>
      <c r="M147" s="4">
        <f>_xll.SNL.Clients.Office.Excel.Functions.SPG(K147,"IQ_AVG_DILUT_SHARES_OUT","CY2023")</f>
        <v>35401313</v>
      </c>
      <c r="N147" s="5">
        <f>_xll.SNL.Clients.Office.Excel.Functions.SPG(K147, "IQ_DILUT_EPS_NORM", "CY2023")</f>
        <v>11.209</v>
      </c>
      <c r="O147">
        <f t="shared" si="26"/>
        <v>396813.31741700001</v>
      </c>
      <c r="P147">
        <f t="shared" si="27"/>
        <v>8.8587096056399153E-2</v>
      </c>
      <c r="Q147" s="5">
        <f>_xll.SNL.Clients.Office.Excel.Functions.SPG(K147, "SP_MARKETCAP", "12/31/2022")</f>
        <v>12604.379552799999</v>
      </c>
      <c r="R147">
        <f t="shared" si="31"/>
        <v>3.7469931534711364E-4</v>
      </c>
      <c r="S147">
        <f t="shared" si="32"/>
        <v>4.2000046257257969E-3</v>
      </c>
      <c r="U147" s="11" t="s">
        <v>148</v>
      </c>
      <c r="V147" s="4" cm="1">
        <f t="array" ref="V147">_xll.SNL.Clients.Office.Excel.Functions.SPG(U147, "SP_TOTAL_REV", "CY2021")</f>
        <v>4357373</v>
      </c>
      <c r="W147" s="4">
        <f>_xll.SNL.Clients.Office.Excel.Functions.SPG(U147,"IQ_AVG_DILUT_SHARES_OUT","CY2021")</f>
        <v>37691351</v>
      </c>
      <c r="X147" s="5">
        <f>_xll.SNL.Clients.Office.Excel.Functions.SPG(U147, "IQ_DILUT_EPS_NORM", "CY2021")</f>
        <v>10.375</v>
      </c>
      <c r="Y147">
        <f t="shared" si="33"/>
        <v>391047.76662499999</v>
      </c>
      <c r="Z147">
        <f t="shared" si="34"/>
        <v>8.9743927505173418E-2</v>
      </c>
      <c r="AA147" s="5">
        <f>_xll.SNL.Clients.Office.Excel.Functions.SPG(U147, "SP_MARKETCAP", "12/31/2021")</f>
        <v>20534.149864409999</v>
      </c>
      <c r="AB147">
        <f t="shared" si="28"/>
        <v>4.83905372029724E-4</v>
      </c>
      <c r="AC147">
        <f t="shared" si="35"/>
        <v>5.0205182348083861E-3</v>
      </c>
    </row>
    <row r="148" spans="1:29" x14ac:dyDescent="0.3">
      <c r="A148" s="11" t="s">
        <v>1634</v>
      </c>
      <c r="B148" s="4" cm="1">
        <f t="array" ref="B148">_xll.SNL.Clients.Office.Excel.Functions.SPG(A148, "SP_TOTAL_REV", "CY2023")</f>
        <v>8635000</v>
      </c>
      <c r="C148" s="4">
        <f>_xll.SNL.Clients.Office.Excel.Functions.SPG(A148,"IQ_AVG_DILUT_SHARES_OUT","CY2023")</f>
        <v>392948000</v>
      </c>
      <c r="D148" s="5">
        <f>_xll.SNL.Clients.Office.Excel.Functions.SPG(A148, "IQ_DILUT_EPS_NORM", "CY2023")</f>
        <v>-0.66500000000000004</v>
      </c>
      <c r="E148">
        <f t="shared" si="24"/>
        <v>-261310.42</v>
      </c>
      <c r="F148">
        <f t="shared" si="25"/>
        <v>-3.0261774174869718E-2</v>
      </c>
      <c r="G148" s="5">
        <f>_xll.SNL.Clients.Office.Excel.Functions.SPG(A148, "SP_MARKETCAP", "12/30/2023")</f>
        <v>39378.859332</v>
      </c>
      <c r="H148">
        <f t="shared" si="29"/>
        <v>9.3718236283440461E-4</v>
      </c>
      <c r="I148">
        <f t="shared" si="30"/>
        <v>-6.2322627128487905E-4</v>
      </c>
      <c r="K148" s="11" t="s">
        <v>1634</v>
      </c>
      <c r="L148" s="4" cm="1">
        <f t="array" ref="L148">_xll.SNL.Clients.Office.Excel.Functions.SPG(K148, "SP_TOTAL_REV", "CY2023")</f>
        <v>8635000</v>
      </c>
      <c r="M148" s="4">
        <f>_xll.SNL.Clients.Office.Excel.Functions.SPG(K148,"IQ_AVG_DILUT_SHARES_OUT","CY2023")</f>
        <v>392948000</v>
      </c>
      <c r="N148" s="5">
        <f>_xll.SNL.Clients.Office.Excel.Functions.SPG(K148, "IQ_DILUT_EPS_NORM", "CY2023")</f>
        <v>-0.66500000000000004</v>
      </c>
      <c r="O148">
        <f t="shared" si="26"/>
        <v>-261310.42</v>
      </c>
      <c r="P148">
        <f t="shared" si="27"/>
        <v>-3.0261774174869718E-2</v>
      </c>
      <c r="Q148" s="5">
        <f>_xll.SNL.Clients.Office.Excel.Functions.SPG(K148, "SP_MARKETCAP", "12/31/2022")</f>
        <v>18952.771271000001</v>
      </c>
      <c r="R148">
        <f t="shared" si="31"/>
        <v>5.6342245085729448E-4</v>
      </c>
      <c r="S148">
        <f t="shared" si="32"/>
        <v>-3.7467592982010084E-4</v>
      </c>
      <c r="U148" s="11" t="s">
        <v>1634</v>
      </c>
      <c r="V148" s="4" cm="1">
        <f t="array" ref="V148">_xll.SNL.Clients.Office.Excel.Functions.SPG(U148, "SP_TOTAL_REV", "CY2021")</f>
        <v>4888000</v>
      </c>
      <c r="W148" s="4">
        <f>_xll.SNL.Clients.Office.Excel.Functions.SPG(U148,"IQ_AVG_DILUT_SHARES_OUT","CY2021")</f>
        <v>336847000</v>
      </c>
      <c r="X148" s="5">
        <f>_xll.SNL.Clients.Office.Excel.Functions.SPG(U148, "IQ_DILUT_EPS_NORM", "CY2021")</f>
        <v>-0.83899999999999997</v>
      </c>
      <c r="Y148">
        <f t="shared" si="33"/>
        <v>-282614.63299999997</v>
      </c>
      <c r="Z148">
        <f t="shared" si="34"/>
        <v>-5.7818050941080189E-2</v>
      </c>
      <c r="AA148" s="5">
        <f>_xll.SNL.Clients.Office.Excel.Functions.SPG(U148, "SP_MARKETCAP", "12/31/2021")</f>
        <v>51081.169283000003</v>
      </c>
      <c r="AB148">
        <f t="shared" si="28"/>
        <v>1.203772855892403E-3</v>
      </c>
      <c r="AC148">
        <f t="shared" si="35"/>
        <v>-1.0099654260937261E-3</v>
      </c>
    </row>
    <row r="149" spans="1:29" x14ac:dyDescent="0.3">
      <c r="A149" s="11" t="s">
        <v>149</v>
      </c>
      <c r="B149" s="4" cm="1">
        <f t="array" ref="B149">_xll.SNL.Clients.Office.Excel.Functions.SPG(A149, "SP_TOTAL_REV", "CY2023")</f>
        <v>7684476</v>
      </c>
      <c r="C149" s="4">
        <f>_xll.SNL.Clients.Office.Excel.Functions.SPG(A149,"IQ_AVG_DILUT_SHARES_OUT","CY2023")</f>
        <v>140599000</v>
      </c>
      <c r="D149" s="5">
        <f>_xll.SNL.Clients.Office.Excel.Functions.SPG(A149, "IQ_DILUT_EPS_NORM", "CY2023")</f>
        <v>5.2140000000000004</v>
      </c>
      <c r="E149">
        <f t="shared" si="24"/>
        <v>733083.18599999999</v>
      </c>
      <c r="F149">
        <f t="shared" si="25"/>
        <v>9.5397940731417469E-2</v>
      </c>
      <c r="G149" s="5">
        <f>_xll.SNL.Clients.Office.Excel.Functions.SPG(A149, "SP_MARKETCAP", "12/30/2023")</f>
        <v>21516.503048639999</v>
      </c>
      <c r="H149">
        <f t="shared" si="29"/>
        <v>5.1207392771460342E-4</v>
      </c>
      <c r="I149">
        <f t="shared" si="30"/>
        <v>2.6699534591039424E-3</v>
      </c>
      <c r="K149" s="11" t="s">
        <v>149</v>
      </c>
      <c r="L149" s="4" cm="1">
        <f t="array" ref="L149">_xll.SNL.Clients.Office.Excel.Functions.SPG(K149, "SP_TOTAL_REV", "CY2023")</f>
        <v>7684476</v>
      </c>
      <c r="M149" s="4">
        <f>_xll.SNL.Clients.Office.Excel.Functions.SPG(K149,"IQ_AVG_DILUT_SHARES_OUT","CY2023")</f>
        <v>140599000</v>
      </c>
      <c r="N149" s="5">
        <f>_xll.SNL.Clients.Office.Excel.Functions.SPG(K149, "IQ_DILUT_EPS_NORM", "CY2023")</f>
        <v>5.2140000000000004</v>
      </c>
      <c r="O149">
        <f t="shared" si="26"/>
        <v>733083.18599999999</v>
      </c>
      <c r="P149">
        <f t="shared" si="27"/>
        <v>9.5397940731417469E-2</v>
      </c>
      <c r="Q149" s="5">
        <f>_xll.SNL.Clients.Office.Excel.Functions.SPG(K149, "SP_MARKETCAP", "12/31/2022")</f>
        <v>19005.328369499999</v>
      </c>
      <c r="R149">
        <f t="shared" si="31"/>
        <v>5.6498485293683242E-4</v>
      </c>
      <c r="S149">
        <f t="shared" si="32"/>
        <v>2.9458310232126444E-3</v>
      </c>
      <c r="U149" s="11" t="s">
        <v>149</v>
      </c>
      <c r="V149" s="4" cm="1">
        <f t="array" ref="V149">_xll.SNL.Clients.Office.Excel.Functions.SPG(U149, "SP_TOTAL_REV", "CY2021")</f>
        <v>7907081</v>
      </c>
      <c r="W149" s="4">
        <f>_xll.SNL.Clients.Office.Excel.Functions.SPG(U149,"IQ_AVG_DILUT_SHARES_OUT","CY2021")</f>
        <v>145273000</v>
      </c>
      <c r="X149" s="5">
        <f>_xll.SNL.Clients.Office.Excel.Functions.SPG(U149, "IQ_DILUT_EPS_NORM", "CY2021")</f>
        <v>5.2539999999999996</v>
      </c>
      <c r="Y149">
        <f t="shared" si="33"/>
        <v>763264.34199999983</v>
      </c>
      <c r="Z149">
        <f t="shared" si="34"/>
        <v>9.6529217545640394E-2</v>
      </c>
      <c r="AA149" s="5">
        <f>_xll.SNL.Clients.Office.Excel.Functions.SPG(U149, "SP_MARKETCAP", "12/31/2021")</f>
        <v>26147.612984799998</v>
      </c>
      <c r="AB149">
        <f t="shared" si="28"/>
        <v>6.1619158682722699E-4</v>
      </c>
      <c r="AC149">
        <f t="shared" si="35"/>
        <v>3.2374705971902505E-3</v>
      </c>
    </row>
    <row r="150" spans="1:29" x14ac:dyDescent="0.3">
      <c r="A150" s="11" t="s">
        <v>150</v>
      </c>
      <c r="B150" s="4" cm="1">
        <f t="array" ref="B150">_xll.SNL.Clients.Office.Excel.Functions.SPG(A150, "SP_TOTAL_REV", "CY2023")</f>
        <v>44622000</v>
      </c>
      <c r="C150" s="4">
        <f>_xll.SNL.Clients.Office.Excel.Functions.SPG(A150,"IQ_AVG_DILUT_SHARES_OUT","CY2023")</f>
        <v>709000000</v>
      </c>
      <c r="D150" s="5">
        <f>_xll.SNL.Clients.Office.Excel.Functions.SPG(A150, "IQ_DILUT_EPS_NORM", "CY2023")</f>
        <v>1.476</v>
      </c>
      <c r="E150">
        <f t="shared" si="24"/>
        <v>1046484</v>
      </c>
      <c r="F150">
        <f t="shared" si="25"/>
        <v>2.345219846712384E-2</v>
      </c>
      <c r="G150" s="5">
        <f>_xll.SNL.Clients.Office.Excel.Functions.SPG(A150, "SP_MARKETCAP", "12/30/2023")</f>
        <v>38464.611809039998</v>
      </c>
      <c r="H150">
        <f t="shared" si="29"/>
        <v>9.1542407251524107E-4</v>
      </c>
      <c r="I150">
        <f t="shared" si="30"/>
        <v>1.3511659310324958E-3</v>
      </c>
      <c r="K150" s="11" t="s">
        <v>150</v>
      </c>
      <c r="L150" s="4" cm="1">
        <f t="array" ref="L150">_xll.SNL.Clients.Office.Excel.Functions.SPG(K150, "SP_TOTAL_REV", "CY2023")</f>
        <v>44622000</v>
      </c>
      <c r="M150" s="4">
        <f>_xll.SNL.Clients.Office.Excel.Functions.SPG(K150,"IQ_AVG_DILUT_SHARES_OUT","CY2023")</f>
        <v>709000000</v>
      </c>
      <c r="N150" s="5">
        <f>_xll.SNL.Clients.Office.Excel.Functions.SPG(K150, "IQ_DILUT_EPS_NORM", "CY2023")</f>
        <v>1.476</v>
      </c>
      <c r="O150">
        <f t="shared" si="26"/>
        <v>1046484</v>
      </c>
      <c r="P150">
        <f t="shared" si="27"/>
        <v>2.345219846712384E-2</v>
      </c>
      <c r="Q150" s="5">
        <f>_xll.SNL.Clients.Office.Excel.Functions.SPG(K150, "SP_MARKETCAP", "12/31/2022")</f>
        <v>35462.429564910002</v>
      </c>
      <c r="R150">
        <f t="shared" si="31"/>
        <v>1.054216752427549E-3</v>
      </c>
      <c r="S150">
        <f t="shared" si="32"/>
        <v>1.5560239265830624E-3</v>
      </c>
      <c r="U150" s="11" t="s">
        <v>150</v>
      </c>
      <c r="V150" s="4" cm="1">
        <f t="array" ref="V150">_xll.SNL.Clients.Office.Excel.Functions.SPG(U150, "SP_TOTAL_REV", "CY2021")</f>
        <v>54968000</v>
      </c>
      <c r="W150" s="4">
        <f>_xll.SNL.Clients.Office.Excel.Functions.SPG(U150,"IQ_AVG_DILUT_SHARES_OUT","CY2021")</f>
        <v>749000000</v>
      </c>
      <c r="X150" s="5">
        <f>_xll.SNL.Clients.Office.Excel.Functions.SPG(U150, "IQ_DILUT_EPS_NORM", "CY2021")</f>
        <v>6.9279999999999999</v>
      </c>
      <c r="Y150">
        <f t="shared" si="33"/>
        <v>5189072</v>
      </c>
      <c r="Z150">
        <f t="shared" si="34"/>
        <v>9.4401688254984725E-2</v>
      </c>
      <c r="AA150" s="5">
        <f>_xll.SNL.Clients.Office.Excel.Functions.SPG(U150, "SP_MARKETCAP", "12/31/2021")</f>
        <v>41950.929448640003</v>
      </c>
      <c r="AB150">
        <f t="shared" si="28"/>
        <v>9.8861069271835317E-4</v>
      </c>
      <c r="AC150">
        <f t="shared" si="35"/>
        <v>6.8490948791527506E-3</v>
      </c>
    </row>
    <row r="151" spans="1:29" x14ac:dyDescent="0.3">
      <c r="A151" s="11" t="s">
        <v>151</v>
      </c>
      <c r="B151" s="4" cm="1">
        <f t="array" ref="B151">_xll.SNL.Clients.Office.Excel.Functions.SPG(A151, "SP_TOTAL_REV", "CY2023")</f>
        <v>12745000</v>
      </c>
      <c r="C151" s="4">
        <f>_xll.SNL.Clients.Office.Excel.Functions.SPG(A151,"IQ_AVG_DILUT_SHARES_OUT","CY2023")</f>
        <v>206000000</v>
      </c>
      <c r="D151" s="5">
        <f>_xll.SNL.Clients.Office.Excel.Functions.SPG(A151, "IQ_DILUT_EPS_NORM", "CY2023")</f>
        <v>4.8</v>
      </c>
      <c r="E151">
        <f t="shared" si="24"/>
        <v>988800</v>
      </c>
      <c r="F151">
        <f t="shared" si="25"/>
        <v>7.7583366025892511E-2</v>
      </c>
      <c r="G151" s="5">
        <f>_xll.SNL.Clients.Office.Excel.Functions.SPG(A151, "SP_MARKETCAP", "12/30/2023")</f>
        <v>22742.087239019998</v>
      </c>
      <c r="H151">
        <f t="shared" si="29"/>
        <v>5.4124175803973041E-4</v>
      </c>
      <c r="I151">
        <f t="shared" si="30"/>
        <v>2.5979604385907057E-3</v>
      </c>
      <c r="K151" s="11" t="s">
        <v>151</v>
      </c>
      <c r="L151" s="4" cm="1">
        <f t="array" ref="L151">_xll.SNL.Clients.Office.Excel.Functions.SPG(K151, "SP_TOTAL_REV", "CY2023")</f>
        <v>12745000</v>
      </c>
      <c r="M151" s="4">
        <f>_xll.SNL.Clients.Office.Excel.Functions.SPG(K151,"IQ_AVG_DILUT_SHARES_OUT","CY2023")</f>
        <v>206000000</v>
      </c>
      <c r="N151" s="5">
        <f>_xll.SNL.Clients.Office.Excel.Functions.SPG(K151, "IQ_DILUT_EPS_NORM", "CY2023")</f>
        <v>4.8</v>
      </c>
      <c r="O151">
        <f t="shared" si="26"/>
        <v>988800</v>
      </c>
      <c r="P151">
        <f t="shared" si="27"/>
        <v>7.7583366025892511E-2</v>
      </c>
      <c r="Q151" s="5">
        <f>_xll.SNL.Clients.Office.Excel.Functions.SPG(K151, "SP_MARKETCAP", "12/31/2022")</f>
        <v>22770.496202229999</v>
      </c>
      <c r="R151">
        <f t="shared" si="31"/>
        <v>6.7691466298269883E-4</v>
      </c>
      <c r="S151">
        <f t="shared" si="32"/>
        <v>3.2491903823169545E-3</v>
      </c>
      <c r="U151" s="11" t="s">
        <v>151</v>
      </c>
      <c r="V151" s="4" cm="1">
        <f t="array" ref="V151">_xll.SNL.Clients.Office.Excel.Functions.SPG(U151, "SP_TOTAL_REV", "CY2021")</f>
        <v>14964000</v>
      </c>
      <c r="W151" s="4">
        <f>_xll.SNL.Clients.Office.Excel.Functions.SPG(U151,"IQ_AVG_DILUT_SHARES_OUT","CY2021")</f>
        <v>194000000</v>
      </c>
      <c r="X151" s="5">
        <f>_xll.SNL.Clients.Office.Excel.Functions.SPG(U151, "IQ_DILUT_EPS_NORM", "CY2021")</f>
        <v>3.5369999999999999</v>
      </c>
      <c r="Y151">
        <f t="shared" si="33"/>
        <v>686178</v>
      </c>
      <c r="Z151">
        <f t="shared" si="34"/>
        <v>4.5855252606255011E-2</v>
      </c>
      <c r="AA151" s="5">
        <f>_xll.SNL.Clients.Office.Excel.Functions.SPG(U151, "SP_MARKETCAP", "12/31/2021")</f>
        <v>23158.15881212</v>
      </c>
      <c r="AB151">
        <f t="shared" si="28"/>
        <v>5.4574245973169476E-4</v>
      </c>
      <c r="AC151">
        <f t="shared" si="35"/>
        <v>1.9302910800710043E-3</v>
      </c>
    </row>
    <row r="152" spans="1:29" x14ac:dyDescent="0.3">
      <c r="A152" s="11" t="s">
        <v>152</v>
      </c>
      <c r="B152" s="4" cm="1">
        <f t="array" ref="B152">_xll.SNL.Clients.Office.Excel.Functions.SPG(A152, "SP_TOTAL_REV", "CY2023")</f>
        <v>28602000</v>
      </c>
      <c r="C152" s="4">
        <f>_xll.SNL.Clients.Office.Excel.Functions.SPG(A152,"IQ_AVG_DILUT_SHARES_OUT","CY2023")</f>
        <v>771000000</v>
      </c>
      <c r="D152" s="5">
        <f>_xll.SNL.Clients.Office.Excel.Functions.SPG(A152, "IQ_DILUT_EPS_NORM", "CY2023")</f>
        <v>4.0270000000000001</v>
      </c>
      <c r="E152">
        <f t="shared" si="24"/>
        <v>3104817</v>
      </c>
      <c r="F152">
        <f t="shared" si="25"/>
        <v>0.10855244388504301</v>
      </c>
      <c r="G152" s="5">
        <f>_xll.SNL.Clients.Office.Excel.Functions.SPG(A152, "SP_MARKETCAP", "12/30/2023")</f>
        <v>74789.866085119997</v>
      </c>
      <c r="H152">
        <f t="shared" si="29"/>
        <v>1.7799333094639335E-3</v>
      </c>
      <c r="I152">
        <f t="shared" si="30"/>
        <v>7.16779143721126E-3</v>
      </c>
      <c r="K152" s="11" t="s">
        <v>152</v>
      </c>
      <c r="L152" s="4" cm="1">
        <f t="array" ref="L152">_xll.SNL.Clients.Office.Excel.Functions.SPG(K152, "SP_TOTAL_REV", "CY2023")</f>
        <v>28602000</v>
      </c>
      <c r="M152" s="4">
        <f>_xll.SNL.Clients.Office.Excel.Functions.SPG(K152,"IQ_AVG_DILUT_SHARES_OUT","CY2023")</f>
        <v>771000000</v>
      </c>
      <c r="N152" s="5">
        <f>_xll.SNL.Clients.Office.Excel.Functions.SPG(K152, "IQ_DILUT_EPS_NORM", "CY2023")</f>
        <v>4.0270000000000001</v>
      </c>
      <c r="O152">
        <f t="shared" si="26"/>
        <v>3104817</v>
      </c>
      <c r="P152">
        <f t="shared" si="27"/>
        <v>0.10855244388504301</v>
      </c>
      <c r="Q152" s="5">
        <f>_xll.SNL.Clients.Office.Excel.Functions.SPG(K152, "SP_MARKETCAP", "12/31/2022")</f>
        <v>79308.764888279999</v>
      </c>
      <c r="R152">
        <f t="shared" si="31"/>
        <v>2.357667807461594E-3</v>
      </c>
      <c r="S152">
        <f t="shared" si="32"/>
        <v>9.4943282606478399E-3</v>
      </c>
      <c r="U152" s="11" t="s">
        <v>152</v>
      </c>
      <c r="V152" s="4" cm="1">
        <f t="array" ref="V152">_xll.SNL.Clients.Office.Excel.Functions.SPG(U152, "SP_TOTAL_REV", "CY2021")</f>
        <v>24201000</v>
      </c>
      <c r="W152" s="4">
        <f>_xll.SNL.Clients.Office.Excel.Functions.SPG(U152,"IQ_AVG_DILUT_SHARES_OUT","CY2021")</f>
        <v>769000000</v>
      </c>
      <c r="X152" s="5">
        <f>_xll.SNL.Clients.Office.Excel.Functions.SPG(U152, "IQ_DILUT_EPS_NORM", "CY2021")</f>
        <v>4.0529999999999999</v>
      </c>
      <c r="Y152">
        <f t="shared" si="33"/>
        <v>3116757</v>
      </c>
      <c r="Z152">
        <f t="shared" si="34"/>
        <v>0.1287862898227346</v>
      </c>
      <c r="AA152" s="5">
        <f>_xll.SNL.Clients.Office.Excel.Functions.SPG(U152, "SP_MARKETCAP", "12/31/2021")</f>
        <v>80704.119722799995</v>
      </c>
      <c r="AB152">
        <f t="shared" si="28"/>
        <v>1.9018638383700634E-3</v>
      </c>
      <c r="AC152">
        <f t="shared" si="35"/>
        <v>7.7082541369138668E-3</v>
      </c>
    </row>
    <row r="153" spans="1:29" x14ac:dyDescent="0.3">
      <c r="A153" s="11" t="s">
        <v>153</v>
      </c>
      <c r="B153" s="4" cm="1">
        <f t="array" ref="B153">_xll.SNL.Clients.Office.Excel.Functions.SPG(A153, "SP_TOTAL_REV", "CY2023")</f>
        <v>12068000</v>
      </c>
      <c r="C153" s="4">
        <f>_xll.SNL.Clients.Office.Excel.Functions.SPG(A153,"IQ_AVG_DILUT_SHARES_OUT","CY2023")</f>
        <v>451200000</v>
      </c>
      <c r="D153" s="5">
        <f>_xll.SNL.Clients.Office.Excel.Functions.SPG(A153, "IQ_DILUT_EPS_NORM", "CY2023")</f>
        <v>1.9279999999999999</v>
      </c>
      <c r="E153">
        <f t="shared" si="24"/>
        <v>869913.59999999998</v>
      </c>
      <c r="F153">
        <f t="shared" si="25"/>
        <v>7.2084322174345378E-2</v>
      </c>
      <c r="G153" s="5">
        <f>_xll.SNL.Clients.Office.Excel.Functions.SPG(A153, "SP_MARKETCAP", "12/30/2023")</f>
        <v>33083.168909560001</v>
      </c>
      <c r="H153">
        <f t="shared" si="29"/>
        <v>7.8735044474779743E-4</v>
      </c>
      <c r="I153">
        <f t="shared" si="30"/>
        <v>1.5180116574737535E-3</v>
      </c>
      <c r="K153" s="11" t="s">
        <v>153</v>
      </c>
      <c r="L153" s="4" cm="1">
        <f t="array" ref="L153">_xll.SNL.Clients.Office.Excel.Functions.SPG(K153, "SP_TOTAL_REV", "CY2023")</f>
        <v>12068000</v>
      </c>
      <c r="M153" s="4">
        <f>_xll.SNL.Clients.Office.Excel.Functions.SPG(K153,"IQ_AVG_DILUT_SHARES_OUT","CY2023")</f>
        <v>451200000</v>
      </c>
      <c r="N153" s="5">
        <f>_xll.SNL.Clients.Office.Excel.Functions.SPG(K153, "IQ_DILUT_EPS_NORM", "CY2023")</f>
        <v>1.9279999999999999</v>
      </c>
      <c r="O153">
        <f t="shared" si="26"/>
        <v>869913.59999999998</v>
      </c>
      <c r="P153">
        <f t="shared" si="27"/>
        <v>7.2084322174345378E-2</v>
      </c>
      <c r="Q153" s="5">
        <f>_xll.SNL.Clients.Office.Excel.Functions.SPG(K153, "SP_MARKETCAP", "12/31/2022")</f>
        <v>34094.62550124</v>
      </c>
      <c r="R153">
        <f t="shared" si="31"/>
        <v>1.0135550725694322E-3</v>
      </c>
      <c r="S153">
        <f t="shared" si="32"/>
        <v>1.9541341799138652E-3</v>
      </c>
      <c r="U153" s="11" t="s">
        <v>153</v>
      </c>
      <c r="V153" s="4" cm="1">
        <f t="array" ref="V153">_xll.SNL.Clients.Office.Excel.Functions.SPG(U153, "SP_TOTAL_REV", "CY2021")</f>
        <v>12566000</v>
      </c>
      <c r="W153" s="4">
        <f>_xll.SNL.Clients.Office.Excel.Functions.SPG(U153,"IQ_AVG_DILUT_SHARES_OUT","CY2021")</f>
        <v>544200000</v>
      </c>
      <c r="X153" s="5">
        <f>_xll.SNL.Clients.Office.Excel.Functions.SPG(U153, "IQ_DILUT_EPS_NORM", "CY2021")</f>
        <v>1.5409999999999999</v>
      </c>
      <c r="Y153">
        <f t="shared" si="33"/>
        <v>838612.2</v>
      </c>
      <c r="Z153">
        <f t="shared" si="34"/>
        <v>6.6736606716536681E-2</v>
      </c>
      <c r="AA153" s="5">
        <f>_xll.SNL.Clients.Office.Excel.Functions.SPG(U153, "SP_MARKETCAP", "12/31/2021")</f>
        <v>41852.42835676</v>
      </c>
      <c r="AB153">
        <f t="shared" si="28"/>
        <v>9.8628942751739432E-4</v>
      </c>
      <c r="AC153">
        <f t="shared" si="35"/>
        <v>1.5198720078043045E-3</v>
      </c>
    </row>
    <row r="154" spans="1:29" x14ac:dyDescent="0.3">
      <c r="A154" s="11" t="s">
        <v>154</v>
      </c>
      <c r="B154" s="4" cm="1">
        <f t="array" ref="B154">_xll.SNL.Clients.Office.Excel.Functions.SPG(A154, "SP_TOTAL_REV", "CY2023")</f>
        <v>9210000</v>
      </c>
      <c r="C154" s="4">
        <f>_xll.SNL.Clients.Office.Excel.Functions.SPG(A154,"IQ_AVG_DILUT_SHARES_OUT","CY2023")</f>
        <v>119400000</v>
      </c>
      <c r="D154" s="5">
        <f>_xll.SNL.Clients.Office.Excel.Functions.SPG(A154, "IQ_DILUT_EPS_NORM", "CY2023")</f>
        <v>4.2549999999999999</v>
      </c>
      <c r="E154">
        <f t="shared" si="24"/>
        <v>508047</v>
      </c>
      <c r="F154">
        <f t="shared" si="25"/>
        <v>5.5162540716612377E-2</v>
      </c>
      <c r="G154" s="5">
        <f>_xll.SNL.Clients.Office.Excel.Functions.SPG(A154, "SP_MARKETCAP", "12/30/2023")</f>
        <v>10644.8569713</v>
      </c>
      <c r="H154">
        <f t="shared" si="29"/>
        <v>2.533382728100098E-4</v>
      </c>
      <c r="I154">
        <f t="shared" si="30"/>
        <v>1.0779543508065918E-3</v>
      </c>
      <c r="K154" s="11" t="s">
        <v>154</v>
      </c>
      <c r="L154" s="4" cm="1">
        <f t="array" ref="L154">_xll.SNL.Clients.Office.Excel.Functions.SPG(K154, "SP_TOTAL_REV", "CY2023")</f>
        <v>9210000</v>
      </c>
      <c r="M154" s="4">
        <f>_xll.SNL.Clients.Office.Excel.Functions.SPG(K154,"IQ_AVG_DILUT_SHARES_OUT","CY2023")</f>
        <v>119400000</v>
      </c>
      <c r="N154" s="5">
        <f>_xll.SNL.Clients.Office.Excel.Functions.SPG(K154, "IQ_DILUT_EPS_NORM", "CY2023")</f>
        <v>4.2549999999999999</v>
      </c>
      <c r="O154">
        <f t="shared" si="26"/>
        <v>508047</v>
      </c>
      <c r="P154">
        <f t="shared" si="27"/>
        <v>5.5162540716612377E-2</v>
      </c>
      <c r="Q154" s="5">
        <f>_xll.SNL.Clients.Office.Excel.Functions.SPG(K154, "SP_MARKETCAP", "12/31/2022")</f>
        <v>9767.8782550399992</v>
      </c>
      <c r="R154">
        <f t="shared" si="31"/>
        <v>2.9037663291759508E-4</v>
      </c>
      <c r="S154">
        <f t="shared" si="32"/>
        <v>1.235552573064367E-3</v>
      </c>
      <c r="U154" s="11" t="s">
        <v>154</v>
      </c>
      <c r="V154" s="4" cm="1">
        <f t="array" ref="V154">_xll.SNL.Clients.Office.Excel.Functions.SPG(U154, "SP_TOTAL_REV", "CY2021")</f>
        <v>10476000</v>
      </c>
      <c r="W154" s="4">
        <f>_xll.SNL.Clients.Office.Excel.Functions.SPG(U154,"IQ_AVG_DILUT_SHARES_OUT","CY2021")</f>
        <v>137100000</v>
      </c>
      <c r="X154" s="5">
        <f>_xll.SNL.Clients.Office.Excel.Functions.SPG(U154, "IQ_DILUT_EPS_NORM", "CY2021")</f>
        <v>7.6130000000000004</v>
      </c>
      <c r="Y154">
        <f t="shared" si="33"/>
        <v>1043742.3</v>
      </c>
      <c r="Z154">
        <f t="shared" si="34"/>
        <v>9.9631758304696449E-2</v>
      </c>
      <c r="AA154" s="5">
        <f>_xll.SNL.Clients.Office.Excel.Functions.SPG(U154, "SP_MARKETCAP", "12/31/2021")</f>
        <v>16255.174133889999</v>
      </c>
      <c r="AB154">
        <f t="shared" si="28"/>
        <v>3.8306753085022333E-4</v>
      </c>
      <c r="AC154">
        <f t="shared" si="35"/>
        <v>2.9162931123627505E-3</v>
      </c>
    </row>
    <row r="155" spans="1:29" x14ac:dyDescent="0.3">
      <c r="A155" s="11" t="s">
        <v>155</v>
      </c>
      <c r="B155" s="4" cm="1">
        <f t="array" ref="B155">_xll.SNL.Clients.Office.Excel.Functions.SPG(A155, "SP_TOTAL_REV", "CY2023")</f>
        <v>23196000</v>
      </c>
      <c r="C155" s="4">
        <f>_xll.SNL.Clients.Office.Excel.Functions.SPG(A155,"IQ_AVG_DILUT_SHARES_OUT","CY2023")</f>
        <v>401100000</v>
      </c>
      <c r="D155" s="5">
        <f>_xll.SNL.Clients.Office.Excel.Functions.SPG(A155, "IQ_DILUT_EPS_NORM", "CY2023")</f>
        <v>5.8369999999999997</v>
      </c>
      <c r="E155">
        <f t="shared" si="24"/>
        <v>2341220.7000000002</v>
      </c>
      <c r="F155">
        <f t="shared" si="25"/>
        <v>0.10093208742886706</v>
      </c>
      <c r="G155" s="5">
        <f>_xll.SNL.Clients.Office.Excel.Functions.SPG(A155, "SP_MARKETCAP", "12/30/2023")</f>
        <v>96159.426000000007</v>
      </c>
      <c r="H155">
        <f t="shared" si="29"/>
        <v>2.2885101192925555E-3</v>
      </c>
      <c r="I155">
        <f t="shared" si="30"/>
        <v>1.3358033566310646E-2</v>
      </c>
      <c r="K155" s="11" t="s">
        <v>155</v>
      </c>
      <c r="L155" s="4" cm="1">
        <f t="array" ref="L155">_xll.SNL.Clients.Office.Excel.Functions.SPG(K155, "SP_TOTAL_REV", "CY2023")</f>
        <v>23196000</v>
      </c>
      <c r="M155" s="4">
        <f>_xll.SNL.Clients.Office.Excel.Functions.SPG(K155,"IQ_AVG_DILUT_SHARES_OUT","CY2023")</f>
        <v>401100000</v>
      </c>
      <c r="N155" s="5">
        <f>_xll.SNL.Clients.Office.Excel.Functions.SPG(K155, "IQ_DILUT_EPS_NORM", "CY2023")</f>
        <v>5.8369999999999997</v>
      </c>
      <c r="O155">
        <f t="shared" si="26"/>
        <v>2341220.7000000002</v>
      </c>
      <c r="P155">
        <f t="shared" si="27"/>
        <v>0.10093208742886706</v>
      </c>
      <c r="Q155" s="5">
        <f>_xll.SNL.Clients.Office.Excel.Functions.SPG(K155, "SP_MARKETCAP", "12/31/2022")</f>
        <v>62419.014999999999</v>
      </c>
      <c r="R155">
        <f t="shared" si="31"/>
        <v>1.8555742539461699E-3</v>
      </c>
      <c r="S155">
        <f t="shared" si="32"/>
        <v>1.0830986920283793E-2</v>
      </c>
      <c r="U155" s="11" t="s">
        <v>155</v>
      </c>
      <c r="V155" s="4" cm="1">
        <f t="array" ref="V155">_xll.SNL.Clients.Office.Excel.Functions.SPG(U155, "SP_TOTAL_REV", "CY2021")</f>
        <v>19628000</v>
      </c>
      <c r="W155" s="4">
        <f>_xll.SNL.Clients.Office.Excel.Functions.SPG(U155,"IQ_AVG_DILUT_SHARES_OUT","CY2021")</f>
        <v>401600000</v>
      </c>
      <c r="X155" s="5">
        <f>_xll.SNL.Clients.Office.Excel.Functions.SPG(U155, "IQ_DILUT_EPS_NORM", "CY2021")</f>
        <v>3.5419999999999998</v>
      </c>
      <c r="Y155">
        <f t="shared" si="33"/>
        <v>1422467.2</v>
      </c>
      <c r="Z155">
        <f t="shared" si="34"/>
        <v>7.2471326676176881E-2</v>
      </c>
      <c r="AA155" s="5">
        <f>_xll.SNL.Clients.Office.Excel.Functions.SPG(U155, "SP_MARKETCAP", "12/31/2021")</f>
        <v>68886.051999999996</v>
      </c>
      <c r="AB155">
        <f t="shared" si="28"/>
        <v>1.6233606378072811E-3</v>
      </c>
      <c r="AC155">
        <f t="shared" si="35"/>
        <v>5.7499433791133895E-3</v>
      </c>
    </row>
    <row r="156" spans="1:29" x14ac:dyDescent="0.3">
      <c r="A156" s="11" t="s">
        <v>156</v>
      </c>
      <c r="B156" s="4" cm="1">
        <f t="array" ref="B156">_xll.SNL.Clients.Office.Excel.Functions.SPG(A156, "SP_TOTAL_REV", "CY2023")</f>
        <v>10112000</v>
      </c>
      <c r="C156" s="4">
        <f>_xll.SNL.Clients.Office.Excel.Functions.SPG(A156,"IQ_AVG_DILUT_SHARES_OUT","CY2023")</f>
        <v>533000000</v>
      </c>
      <c r="D156" s="5">
        <f>_xll.SNL.Clients.Office.Excel.Functions.SPG(A156, "IQ_DILUT_EPS_NORM", "CY2023")</f>
        <v>2.44</v>
      </c>
      <c r="E156">
        <f t="shared" si="24"/>
        <v>1300520</v>
      </c>
      <c r="F156">
        <f t="shared" si="25"/>
        <v>0.12861155063291138</v>
      </c>
      <c r="G156" s="5">
        <f>_xll.SNL.Clients.Office.Excel.Functions.SPG(A156, "SP_MARKETCAP", "12/30/2023")</f>
        <v>22638.78</v>
      </c>
      <c r="H156">
        <f t="shared" si="29"/>
        <v>5.3878313623084554E-4</v>
      </c>
      <c r="I156">
        <f t="shared" si="30"/>
        <v>1.314630852403263E-3</v>
      </c>
      <c r="K156" s="11" t="s">
        <v>156</v>
      </c>
      <c r="L156" s="4" cm="1">
        <f t="array" ref="L156">_xll.SNL.Clients.Office.Excel.Functions.SPG(K156, "SP_TOTAL_REV", "CY2023")</f>
        <v>10112000</v>
      </c>
      <c r="M156" s="4">
        <f>_xll.SNL.Clients.Office.Excel.Functions.SPG(K156,"IQ_AVG_DILUT_SHARES_OUT","CY2023")</f>
        <v>533000000</v>
      </c>
      <c r="N156" s="5">
        <f>_xll.SNL.Clients.Office.Excel.Functions.SPG(K156, "IQ_DILUT_EPS_NORM", "CY2023")</f>
        <v>2.44</v>
      </c>
      <c r="O156">
        <f t="shared" si="26"/>
        <v>1300520</v>
      </c>
      <c r="P156">
        <f t="shared" si="27"/>
        <v>0.12861155063291138</v>
      </c>
      <c r="Q156" s="5">
        <f>_xll.SNL.Clients.Office.Excel.Functions.SPG(K156, "SP_MARKETCAP", "12/31/2022")</f>
        <v>22504.07233789</v>
      </c>
      <c r="R156">
        <f t="shared" si="31"/>
        <v>6.6899449212921532E-4</v>
      </c>
      <c r="S156">
        <f t="shared" si="32"/>
        <v>1.6323465607952854E-3</v>
      </c>
      <c r="U156" s="11" t="s">
        <v>156</v>
      </c>
      <c r="V156" s="4" cm="1">
        <f t="array" ref="V156">_xll.SNL.Clients.Office.Excel.Functions.SPG(U156, "SP_TOTAL_REV", "CY2021")</f>
        <v>10420000</v>
      </c>
      <c r="W156" s="4">
        <f>_xll.SNL.Clients.Office.Excel.Functions.SPG(U156,"IQ_AVG_DILUT_SHARES_OUT","CY2021")</f>
        <v>663000000</v>
      </c>
      <c r="X156" s="5">
        <f>_xll.SNL.Clients.Office.Excel.Functions.SPG(U156, "IQ_DILUT_EPS_NORM", "CY2021")</f>
        <v>2.6379999999999999</v>
      </c>
      <c r="Y156">
        <f t="shared" si="33"/>
        <v>1748994</v>
      </c>
      <c r="Z156">
        <f t="shared" si="34"/>
        <v>0.16784971209213051</v>
      </c>
      <c r="AA156" s="5">
        <f>_xll.SNL.Clients.Office.Excel.Functions.SPG(U156, "SP_MARKETCAP", "12/31/2021")</f>
        <v>41629.251436500002</v>
      </c>
      <c r="AB156">
        <f t="shared" si="28"/>
        <v>9.8103006633906567E-4</v>
      </c>
      <c r="AC156">
        <f t="shared" si="35"/>
        <v>2.5879573150024552E-3</v>
      </c>
    </row>
    <row r="157" spans="1:29" x14ac:dyDescent="0.3">
      <c r="A157" s="11" t="s">
        <v>157</v>
      </c>
      <c r="B157" s="4" cm="1">
        <f t="array" ref="B157">_xll.SNL.Clients.Office.Excel.Functions.SPG(A157, "SP_TOTAL_REV", "CY2023")</f>
        <v>15320200</v>
      </c>
      <c r="C157" s="4">
        <f>_xll.SNL.Clients.Office.Excel.Functions.SPG(A157,"IQ_AVG_DILUT_SHARES_OUT","CY2023")</f>
        <v>286500000</v>
      </c>
      <c r="D157" s="5">
        <f>_xll.SNL.Clients.Office.Excel.Functions.SPG(A157, "IQ_DILUT_EPS_NORM", "CY2023")</f>
        <v>4.0490000000000004</v>
      </c>
      <c r="E157">
        <f t="shared" si="24"/>
        <v>1160038.5</v>
      </c>
      <c r="F157">
        <f t="shared" si="25"/>
        <v>7.5719540214879699E-2</v>
      </c>
      <c r="G157" s="5">
        <f>_xll.SNL.Clients.Office.Excel.Functions.SPG(A157, "SP_MARKETCAP", "12/30/2023")</f>
        <v>56557.483296999999</v>
      </c>
      <c r="H157">
        <f t="shared" si="29"/>
        <v>1.3460185676119176E-3</v>
      </c>
      <c r="I157">
        <f t="shared" si="30"/>
        <v>5.4500291802606548E-3</v>
      </c>
      <c r="K157" s="11" t="s">
        <v>157</v>
      </c>
      <c r="L157" s="4" cm="1">
        <f t="array" ref="L157">_xll.SNL.Clients.Office.Excel.Functions.SPG(K157, "SP_TOTAL_REV", "CY2023")</f>
        <v>15320200</v>
      </c>
      <c r="M157" s="4">
        <f>_xll.SNL.Clients.Office.Excel.Functions.SPG(K157,"IQ_AVG_DILUT_SHARES_OUT","CY2023")</f>
        <v>286500000</v>
      </c>
      <c r="N157" s="5">
        <f>_xll.SNL.Clients.Office.Excel.Functions.SPG(K157, "IQ_DILUT_EPS_NORM", "CY2023")</f>
        <v>4.0490000000000004</v>
      </c>
      <c r="O157">
        <f t="shared" si="26"/>
        <v>1160038.5</v>
      </c>
      <c r="P157">
        <f t="shared" si="27"/>
        <v>7.5719540214879699E-2</v>
      </c>
      <c r="Q157" s="5">
        <f>_xll.SNL.Clients.Office.Excel.Functions.SPG(K157, "SP_MARKETCAP", "12/31/2022")</f>
        <v>41459.572413599999</v>
      </c>
      <c r="R157">
        <f t="shared" si="31"/>
        <v>1.2324980640962217E-3</v>
      </c>
      <c r="S157">
        <f t="shared" si="32"/>
        <v>4.9903846615256021E-3</v>
      </c>
      <c r="U157" s="11" t="s">
        <v>157</v>
      </c>
      <c r="V157" s="4" cm="1">
        <f t="array" ref="V157">_xll.SNL.Clients.Office.Excel.Functions.SPG(U157, "SP_TOTAL_REV", "CY2021")</f>
        <v>12733100</v>
      </c>
      <c r="W157" s="4">
        <f>_xll.SNL.Clients.Office.Excel.Functions.SPG(U157,"IQ_AVG_DILUT_SHARES_OUT","CY2021")</f>
        <v>289100000</v>
      </c>
      <c r="X157" s="5">
        <f>_xll.SNL.Clients.Office.Excel.Functions.SPG(U157, "IQ_DILUT_EPS_NORM", "CY2021")</f>
        <v>3.585</v>
      </c>
      <c r="Y157">
        <f t="shared" si="33"/>
        <v>1036423.5</v>
      </c>
      <c r="Z157">
        <f t="shared" si="34"/>
        <v>8.1396007256677477E-2</v>
      </c>
      <c r="AA157" s="5">
        <f>_xll.SNL.Clients.Office.Excel.Functions.SPG(U157, "SP_MARKETCAP", "12/31/2021")</f>
        <v>67225.824549130004</v>
      </c>
      <c r="AB157">
        <f t="shared" si="28"/>
        <v>1.5842359120420498E-3</v>
      </c>
      <c r="AC157">
        <f t="shared" si="35"/>
        <v>5.6794857446707484E-3</v>
      </c>
    </row>
    <row r="158" spans="1:29" x14ac:dyDescent="0.3">
      <c r="A158" s="11" t="s">
        <v>158</v>
      </c>
      <c r="B158" s="4" cm="1">
        <f t="array" ref="B158">_xll.SNL.Clients.Office.Excel.Functions.SPG(A158, "SP_TOTAL_REV", "CY2023")</f>
        <v>16338000</v>
      </c>
      <c r="C158" s="4">
        <f>_xll.SNL.Clients.Office.Excel.Functions.SPG(A158,"IQ_AVG_DILUT_SHARES_OUT","CY2023")</f>
        <v>385000000</v>
      </c>
      <c r="D158" s="5">
        <f>_xll.SNL.Clients.Office.Excel.Functions.SPG(A158, "IQ_DILUT_EPS_NORM", "CY2023")</f>
        <v>3.5539999999999998</v>
      </c>
      <c r="E158">
        <f t="shared" si="24"/>
        <v>1368290</v>
      </c>
      <c r="F158">
        <f t="shared" si="25"/>
        <v>8.3748928877463588E-2</v>
      </c>
      <c r="G158" s="5">
        <f>_xll.SNL.Clients.Office.Excel.Functions.SPG(A158, "SP_MARKETCAP", "12/30/2023")</f>
        <v>27421.327292369999</v>
      </c>
      <c r="H158">
        <f t="shared" si="29"/>
        <v>6.5260357308104017E-4</v>
      </c>
      <c r="I158">
        <f t="shared" si="30"/>
        <v>2.3193530987300165E-3</v>
      </c>
      <c r="K158" s="11" t="s">
        <v>158</v>
      </c>
      <c r="L158" s="4" cm="1">
        <f t="array" ref="L158">_xll.SNL.Clients.Office.Excel.Functions.SPG(K158, "SP_TOTAL_REV", "CY2023")</f>
        <v>16338000</v>
      </c>
      <c r="M158" s="4">
        <f>_xll.SNL.Clients.Office.Excel.Functions.SPG(K158,"IQ_AVG_DILUT_SHARES_OUT","CY2023")</f>
        <v>385000000</v>
      </c>
      <c r="N158" s="5">
        <f>_xll.SNL.Clients.Office.Excel.Functions.SPG(K158, "IQ_DILUT_EPS_NORM", "CY2023")</f>
        <v>3.5539999999999998</v>
      </c>
      <c r="O158">
        <f t="shared" si="26"/>
        <v>1368290</v>
      </c>
      <c r="P158">
        <f t="shared" si="27"/>
        <v>8.3748928877463588E-2</v>
      </c>
      <c r="Q158" s="5">
        <f>_xll.SNL.Clients.Office.Excel.Functions.SPG(K158, "SP_MARKETCAP", "12/31/2022")</f>
        <v>24294.866759879998</v>
      </c>
      <c r="R158">
        <f t="shared" si="31"/>
        <v>7.2223070586240317E-4</v>
      </c>
      <c r="S158">
        <f t="shared" si="32"/>
        <v>2.5668079286349809E-3</v>
      </c>
      <c r="U158" s="11" t="s">
        <v>158</v>
      </c>
      <c r="V158" s="4" cm="1">
        <f t="array" ref="V158">_xll.SNL.Clients.Office.Excel.Functions.SPG(U158, "SP_TOTAL_REV", "CY2021")</f>
        <v>14905000</v>
      </c>
      <c r="W158" s="4">
        <f>_xll.SNL.Clients.Office.Excel.Functions.SPG(U158,"IQ_AVG_DILUT_SHARES_OUT","CY2021")</f>
        <v>380000000</v>
      </c>
      <c r="X158" s="5">
        <f>_xll.SNL.Clients.Office.Excel.Functions.SPG(U158, "IQ_DILUT_EPS_NORM", "CY2021")</f>
        <v>3.6070000000000002</v>
      </c>
      <c r="Y158">
        <f t="shared" si="33"/>
        <v>1370660</v>
      </c>
      <c r="Z158">
        <f t="shared" si="34"/>
        <v>9.1959745051995972E-2</v>
      </c>
      <c r="AA158" s="5">
        <f>_xll.SNL.Clients.Office.Excel.Functions.SPG(U158, "SP_MARKETCAP", "12/31/2021")</f>
        <v>25928.738472000001</v>
      </c>
      <c r="AB158">
        <f t="shared" si="28"/>
        <v>6.1103361567947179E-4</v>
      </c>
      <c r="AC158">
        <f t="shared" si="35"/>
        <v>2.2039982517558549E-3</v>
      </c>
    </row>
    <row r="159" spans="1:29" x14ac:dyDescent="0.3">
      <c r="A159" s="11" t="s">
        <v>159</v>
      </c>
      <c r="B159" s="4" cm="1">
        <f t="array" ref="B159">_xll.SNL.Clients.Office.Excel.Functions.SPG(A159, "SP_TOTAL_REV", "CY2023")</f>
        <v>5010000</v>
      </c>
      <c r="C159" s="4">
        <f>_xll.SNL.Clients.Office.Excel.Functions.SPG(A159,"IQ_AVG_DILUT_SHARES_OUT","CY2023")</f>
        <v>609400000</v>
      </c>
      <c r="D159" s="5">
        <f>_xll.SNL.Clients.Office.Excel.Functions.SPG(A159, "IQ_DILUT_EPS_NORM", "CY2023")</f>
        <v>1.595</v>
      </c>
      <c r="E159">
        <f t="shared" si="24"/>
        <v>971993</v>
      </c>
      <c r="F159">
        <f t="shared" si="25"/>
        <v>0.19401057884231537</v>
      </c>
      <c r="G159" s="5">
        <f>_xll.SNL.Clients.Office.Excel.Functions.SPG(A159, "SP_MARKETCAP", "12/30/2023")</f>
        <v>46245.625</v>
      </c>
      <c r="H159">
        <f t="shared" si="29"/>
        <v>1.1006053715993352E-3</v>
      </c>
      <c r="I159">
        <f t="shared" si="30"/>
        <v>1.7554655677009397E-3</v>
      </c>
      <c r="K159" s="11" t="s">
        <v>159</v>
      </c>
      <c r="L159" s="4" cm="1">
        <f t="array" ref="L159">_xll.SNL.Clients.Office.Excel.Functions.SPG(K159, "SP_TOTAL_REV", "CY2023")</f>
        <v>5010000</v>
      </c>
      <c r="M159" s="4">
        <f>_xll.SNL.Clients.Office.Excel.Functions.SPG(K159,"IQ_AVG_DILUT_SHARES_OUT","CY2023")</f>
        <v>609400000</v>
      </c>
      <c r="N159" s="5">
        <f>_xll.SNL.Clients.Office.Excel.Functions.SPG(K159, "IQ_DILUT_EPS_NORM", "CY2023")</f>
        <v>1.595</v>
      </c>
      <c r="O159">
        <f t="shared" si="26"/>
        <v>971993</v>
      </c>
      <c r="P159">
        <f t="shared" si="27"/>
        <v>0.19401057884231537</v>
      </c>
      <c r="Q159" s="5">
        <f>_xll.SNL.Clients.Office.Excel.Functions.SPG(K159, "SP_MARKETCAP", "12/31/2022")</f>
        <v>46128.415830389997</v>
      </c>
      <c r="R159">
        <f t="shared" si="31"/>
        <v>1.3712920780661888E-3</v>
      </c>
      <c r="S159">
        <f t="shared" si="32"/>
        <v>2.1872108645155713E-3</v>
      </c>
      <c r="U159" s="11" t="s">
        <v>159</v>
      </c>
      <c r="V159" s="4" cm="1">
        <f t="array" ref="V159">_xll.SNL.Clients.Office.Excel.Functions.SPG(U159, "SP_TOTAL_REV", "CY2021")</f>
        <v>5232500</v>
      </c>
      <c r="W159" s="4">
        <f>_xll.SNL.Clients.Office.Excel.Functions.SPG(U159,"IQ_AVG_DILUT_SHARES_OUT","CY2021")</f>
        <v>631200000</v>
      </c>
      <c r="X159" s="5">
        <f>_xll.SNL.Clients.Office.Excel.Functions.SPG(U159, "IQ_DILUT_EPS_NORM", "CY2021")</f>
        <v>1.5860000000000001</v>
      </c>
      <c r="Y159">
        <f t="shared" si="33"/>
        <v>1001083.2</v>
      </c>
      <c r="Z159">
        <f t="shared" si="34"/>
        <v>0.19132024844720497</v>
      </c>
      <c r="AA159" s="5">
        <f>_xll.SNL.Clients.Office.Excel.Functions.SPG(U159, "SP_MARKETCAP", "12/31/2021")</f>
        <v>80882.533956800005</v>
      </c>
      <c r="AB159">
        <f t="shared" si="28"/>
        <v>1.9060683273237945E-3</v>
      </c>
      <c r="AC159">
        <f t="shared" si="35"/>
        <v>3.0230243671355381E-3</v>
      </c>
    </row>
    <row r="160" spans="1:29" x14ac:dyDescent="0.3">
      <c r="A160" s="11" t="s">
        <v>160</v>
      </c>
      <c r="B160" s="4" cm="1">
        <f t="array" ref="B160">_xll.SNL.Clients.Office.Excel.Functions.SPG(A160, "SP_TOTAL_REV", "CY2023")</f>
        <v>7657000</v>
      </c>
      <c r="C160" s="4">
        <f>_xll.SNL.Clients.Office.Excel.Functions.SPG(A160,"IQ_AVG_DILUT_SHARES_OUT","CY2023")</f>
        <v>272750000</v>
      </c>
      <c r="D160" s="5">
        <f>_xll.SNL.Clients.Office.Excel.Functions.SPG(A160, "IQ_DILUT_EPS_NORM", "CY2023")</f>
        <v>3.8220000000000001</v>
      </c>
      <c r="E160">
        <f t="shared" si="24"/>
        <v>1042450.5</v>
      </c>
      <c r="F160">
        <f t="shared" si="25"/>
        <v>0.13614346349745332</v>
      </c>
      <c r="G160" s="5">
        <f>_xll.SNL.Clients.Office.Excel.Functions.SPG(A160, "SP_MARKETCAP", "12/30/2023")</f>
        <v>36819.617429370002</v>
      </c>
      <c r="H160">
        <f t="shared" si="29"/>
        <v>8.7627464701789913E-4</v>
      </c>
      <c r="I160">
        <f t="shared" si="30"/>
        <v>3.3491217009024104E-3</v>
      </c>
      <c r="K160" s="11" t="s">
        <v>160</v>
      </c>
      <c r="L160" s="4" cm="1">
        <f t="array" ref="L160">_xll.SNL.Clients.Office.Excel.Functions.SPG(K160, "SP_TOTAL_REV", "CY2023")</f>
        <v>7657000</v>
      </c>
      <c r="M160" s="4">
        <f>_xll.SNL.Clients.Office.Excel.Functions.SPG(K160,"IQ_AVG_DILUT_SHARES_OUT","CY2023")</f>
        <v>272750000</v>
      </c>
      <c r="N160" s="5">
        <f>_xll.SNL.Clients.Office.Excel.Functions.SPG(K160, "IQ_DILUT_EPS_NORM", "CY2023")</f>
        <v>3.8220000000000001</v>
      </c>
      <c r="O160">
        <f t="shared" si="26"/>
        <v>1042450.5</v>
      </c>
      <c r="P160">
        <f t="shared" si="27"/>
        <v>0.13614346349745332</v>
      </c>
      <c r="Q160" s="5">
        <f>_xll.SNL.Clients.Office.Excel.Functions.SPG(K160, "SP_MARKETCAP", "12/31/2022")</f>
        <v>33731.482990119999</v>
      </c>
      <c r="R160">
        <f t="shared" si="31"/>
        <v>1.0027596780226319E-3</v>
      </c>
      <c r="S160">
        <f t="shared" si="32"/>
        <v>3.8325474894024994E-3</v>
      </c>
      <c r="U160" s="11" t="s">
        <v>160</v>
      </c>
      <c r="V160" s="4" cm="1">
        <f t="array" ref="V160">_xll.SNL.Clients.Office.Excel.Functions.SPG(U160, "SP_TOTAL_REV", "CY2021")</f>
        <v>6512000</v>
      </c>
      <c r="W160" s="4">
        <f>_xll.SNL.Clients.Office.Excel.Functions.SPG(U160,"IQ_AVG_DILUT_SHARES_OUT","CY2021")</f>
        <v>288250000</v>
      </c>
      <c r="X160" s="5">
        <f>_xll.SNL.Clients.Office.Excel.Functions.SPG(U160, "IQ_DILUT_EPS_NORM", "CY2021")</f>
        <v>1.986</v>
      </c>
      <c r="Y160">
        <f t="shared" si="33"/>
        <v>572464.5</v>
      </c>
      <c r="Z160">
        <f t="shared" si="34"/>
        <v>8.7909167690417692E-2</v>
      </c>
      <c r="AA160" s="5">
        <f>_xll.SNL.Clients.Office.Excel.Functions.SPG(U160, "SP_MARKETCAP", "12/31/2021")</f>
        <v>37302.394061699997</v>
      </c>
      <c r="AB160">
        <f t="shared" si="28"/>
        <v>8.7906385193536483E-4</v>
      </c>
      <c r="AC160">
        <f t="shared" si="35"/>
        <v>1.7458208099436347E-3</v>
      </c>
    </row>
    <row r="161" spans="1:29" x14ac:dyDescent="0.3">
      <c r="A161" s="11" t="s">
        <v>161</v>
      </c>
      <c r="B161" s="4" cm="1">
        <f t="array" ref="B161">_xll.SNL.Clients.Office.Excel.Functions.SPG(A161, "SP_TOTAL_REV", "CY2023")</f>
        <v>171340000</v>
      </c>
      <c r="C161" s="4">
        <f>_xll.SNL.Clients.Office.Excel.Functions.SPG(A161,"IQ_AVG_DILUT_SHARES_OUT","CY2023")</f>
        <v>237400000</v>
      </c>
      <c r="D161" s="5">
        <f>_xll.SNL.Clients.Office.Excel.Functions.SPG(A161, "IQ_DILUT_EPS_NORM", "CY2023")</f>
        <v>23.306000000000001</v>
      </c>
      <c r="E161">
        <f t="shared" si="24"/>
        <v>5532844.4000000004</v>
      </c>
      <c r="F161">
        <f t="shared" si="25"/>
        <v>3.229160966499358E-2</v>
      </c>
      <c r="G161" s="5">
        <f>_xll.SNL.Clients.Office.Excel.Functions.SPG(A161, "SP_MARKETCAP", "12/30/2023")</f>
        <v>110797.32970060001</v>
      </c>
      <c r="H161">
        <f t="shared" si="29"/>
        <v>2.6368794070215926E-3</v>
      </c>
      <c r="I161">
        <f t="shared" si="30"/>
        <v>6.1455111460045238E-2</v>
      </c>
      <c r="K161" s="11" t="s">
        <v>161</v>
      </c>
      <c r="L161" s="4" cm="1">
        <f t="array" ref="L161">_xll.SNL.Clients.Office.Excel.Functions.SPG(K161, "SP_TOTAL_REV", "CY2023")</f>
        <v>171340000</v>
      </c>
      <c r="M161" s="4">
        <f>_xll.SNL.Clients.Office.Excel.Functions.SPG(K161,"IQ_AVG_DILUT_SHARES_OUT","CY2023")</f>
        <v>237400000</v>
      </c>
      <c r="N161" s="5">
        <f>_xll.SNL.Clients.Office.Excel.Functions.SPG(K161, "IQ_DILUT_EPS_NORM", "CY2023")</f>
        <v>23.306000000000001</v>
      </c>
      <c r="O161">
        <f t="shared" si="26"/>
        <v>5532844.4000000004</v>
      </c>
      <c r="P161">
        <f t="shared" si="27"/>
        <v>3.229160966499358E-2</v>
      </c>
      <c r="Q161" s="5">
        <f>_xll.SNL.Clients.Office.Excel.Functions.SPG(K161, "SP_MARKETCAP", "12/31/2022")</f>
        <v>122511.38473854</v>
      </c>
      <c r="R161">
        <f t="shared" si="31"/>
        <v>3.6419826768514137E-3</v>
      </c>
      <c r="S161">
        <f t="shared" si="32"/>
        <v>8.4880048266699051E-2</v>
      </c>
      <c r="U161" s="11" t="s">
        <v>161</v>
      </c>
      <c r="V161" s="4" cm="1">
        <f t="array" ref="V161">_xll.SNL.Clients.Office.Excel.Functions.SPG(U161, "SP_TOTAL_REV", "CY2021")</f>
        <v>138639000</v>
      </c>
      <c r="W161" s="4">
        <f>_xll.SNL.Clients.Office.Excel.Functions.SPG(U161,"IQ_AVG_DILUT_SHARES_OUT","CY2021")</f>
        <v>246800000</v>
      </c>
      <c r="X161" s="5">
        <f>_xll.SNL.Clients.Office.Excel.Functions.SPG(U161, "IQ_DILUT_EPS_NORM", "CY2021")</f>
        <v>20.866</v>
      </c>
      <c r="Y161">
        <f t="shared" si="33"/>
        <v>5149728.8</v>
      </c>
      <c r="Z161">
        <f t="shared" si="34"/>
        <v>3.7144878425262734E-2</v>
      </c>
      <c r="AA161" s="5">
        <f>_xll.SNL.Clients.Office.Excel.Functions.SPG(U161, "SP_MARKETCAP", "12/31/2021")</f>
        <v>112507.96091304001</v>
      </c>
      <c r="AB161">
        <f t="shared" si="28"/>
        <v>2.6513494369831106E-3</v>
      </c>
      <c r="AC161">
        <f t="shared" si="35"/>
        <v>5.5323057352089589E-2</v>
      </c>
    </row>
    <row r="162" spans="1:29" x14ac:dyDescent="0.3">
      <c r="A162" s="11" t="s">
        <v>162</v>
      </c>
      <c r="B162" s="4" cm="1">
        <f t="array" ref="B162">_xll.SNL.Clients.Office.Excel.Functions.SPG(A162, "SP_TOTAL_REV", "CY2023")</f>
        <v>34124100</v>
      </c>
      <c r="C162" s="4">
        <f>_xll.SNL.Clients.Office.Excel.Functions.SPG(A162,"IQ_AVG_DILUT_SHARES_OUT","CY2023")</f>
        <v>903284000</v>
      </c>
      <c r="D162" s="5">
        <f>_xll.SNL.Clients.Office.Excel.Functions.SPG(A162, "IQ_DILUT_EPS_NORM", "CY2023")</f>
        <v>7.2249999999999996</v>
      </c>
      <c r="E162">
        <f t="shared" si="24"/>
        <v>6526226.9000000004</v>
      </c>
      <c r="F162">
        <f t="shared" si="25"/>
        <v>0.19124978827280428</v>
      </c>
      <c r="G162" s="5">
        <f>_xll.SNL.Clients.Office.Excel.Functions.SPG(A162, "SP_MARKETCAP", "12/30/2023")</f>
        <v>524224.17459204001</v>
      </c>
      <c r="H162">
        <f t="shared" si="29"/>
        <v>1.2476076222955728E-2</v>
      </c>
      <c r="I162">
        <f t="shared" si="30"/>
        <v>9.0139650710855126E-2</v>
      </c>
      <c r="K162" s="11" t="s">
        <v>162</v>
      </c>
      <c r="L162" s="4" cm="1">
        <f t="array" ref="L162">_xll.SNL.Clients.Office.Excel.Functions.SPG(K162, "SP_TOTAL_REV", "CY2023")</f>
        <v>34124100</v>
      </c>
      <c r="M162" s="4">
        <f>_xll.SNL.Clients.Office.Excel.Functions.SPG(K162,"IQ_AVG_DILUT_SHARES_OUT","CY2023")</f>
        <v>903284000</v>
      </c>
      <c r="N162" s="5">
        <f>_xll.SNL.Clients.Office.Excel.Functions.SPG(K162, "IQ_DILUT_EPS_NORM", "CY2023")</f>
        <v>7.2249999999999996</v>
      </c>
      <c r="O162">
        <f t="shared" si="26"/>
        <v>6526226.9000000004</v>
      </c>
      <c r="P162">
        <f t="shared" si="27"/>
        <v>0.19124978827280428</v>
      </c>
      <c r="Q162" s="5">
        <f>_xll.SNL.Clients.Office.Excel.Functions.SPG(K162, "SP_MARKETCAP", "12/31/2022")</f>
        <v>347613.08293600002</v>
      </c>
      <c r="R162">
        <f t="shared" si="31"/>
        <v>1.0333740239747397E-2</v>
      </c>
      <c r="S162">
        <f t="shared" si="32"/>
        <v>7.4661273232174932E-2</v>
      </c>
      <c r="U162" s="11" t="s">
        <v>162</v>
      </c>
      <c r="V162" s="4" cm="1">
        <f t="array" ref="V162">_xll.SNL.Clients.Office.Excel.Functions.SPG(U162, "SP_TOTAL_REV", "CY2021")</f>
        <v>28318400</v>
      </c>
      <c r="W162" s="4">
        <f>_xll.SNL.Clients.Office.Excel.Functions.SPG(U162,"IQ_AVG_DILUT_SHARES_OUT","CY2021")</f>
        <v>911681000</v>
      </c>
      <c r="X162" s="5">
        <f>_xll.SNL.Clients.Office.Excel.Functions.SPG(U162, "IQ_DILUT_EPS_NORM", "CY2021")</f>
        <v>5.4909999999999997</v>
      </c>
      <c r="Y162">
        <f t="shared" si="33"/>
        <v>5006040.3710000003</v>
      </c>
      <c r="Z162">
        <f t="shared" si="34"/>
        <v>0.17677694965111024</v>
      </c>
      <c r="AA162" s="5">
        <f>_xll.SNL.Clients.Office.Excel.Functions.SPG(U162, "SP_MARKETCAP", "12/31/2021")</f>
        <v>250418.95079445999</v>
      </c>
      <c r="AB162">
        <f t="shared" si="28"/>
        <v>5.9013436810215914E-3</v>
      </c>
      <c r="AC162">
        <f t="shared" si="35"/>
        <v>3.2404278152489557E-2</v>
      </c>
    </row>
    <row r="163" spans="1:29" x14ac:dyDescent="0.3">
      <c r="A163" s="11" t="s">
        <v>163</v>
      </c>
      <c r="B163" s="4" cm="1">
        <f t="array" ref="B163">_xll.SNL.Clients.Office.Excel.Functions.SPG(A163, "SP_TOTAL_REV", "CY2023")</f>
        <v>15909000</v>
      </c>
      <c r="C163" s="4">
        <f>_xll.SNL.Clients.Office.Excel.Functions.SPG(A163,"IQ_AVG_DILUT_SHARES_OUT","CY2023")</f>
        <v>573950000</v>
      </c>
      <c r="D163" s="5">
        <f>_xll.SNL.Clients.Office.Excel.Functions.SPG(A163, "IQ_DILUT_EPS_NORM", "CY2023")</f>
        <v>3.2589999999999999</v>
      </c>
      <c r="E163">
        <f t="shared" si="24"/>
        <v>1870503.05</v>
      </c>
      <c r="F163">
        <f t="shared" si="25"/>
        <v>0.11757514928656736</v>
      </c>
      <c r="G163" s="5">
        <f>_xll.SNL.Clients.Office.Excel.Functions.SPG(A163, "SP_MARKETCAP", "12/30/2023")</f>
        <v>55626.398606440001</v>
      </c>
      <c r="H163">
        <f t="shared" si="29"/>
        <v>1.3238595674504052E-3</v>
      </c>
      <c r="I163">
        <f t="shared" si="30"/>
        <v>4.3144583303208707E-3</v>
      </c>
      <c r="K163" s="11" t="s">
        <v>163</v>
      </c>
      <c r="L163" s="4" cm="1">
        <f t="array" ref="L163">_xll.SNL.Clients.Office.Excel.Functions.SPG(K163, "SP_TOTAL_REV", "CY2023")</f>
        <v>15909000</v>
      </c>
      <c r="M163" s="4">
        <f>_xll.SNL.Clients.Office.Excel.Functions.SPG(K163,"IQ_AVG_DILUT_SHARES_OUT","CY2023")</f>
        <v>573950000</v>
      </c>
      <c r="N163" s="5">
        <f>_xll.SNL.Clients.Office.Excel.Functions.SPG(K163, "IQ_DILUT_EPS_NORM", "CY2023")</f>
        <v>3.2589999999999999</v>
      </c>
      <c r="O163">
        <f t="shared" si="26"/>
        <v>1870503.05</v>
      </c>
      <c r="P163">
        <f t="shared" si="27"/>
        <v>0.11757514928656736</v>
      </c>
      <c r="Q163" s="5">
        <f>_xll.SNL.Clients.Office.Excel.Functions.SPG(K163, "SP_MARKETCAP", "12/31/2022")</f>
        <v>56809.883999999998</v>
      </c>
      <c r="R163">
        <f t="shared" si="31"/>
        <v>1.6888276452306794E-3</v>
      </c>
      <c r="S163">
        <f t="shared" si="32"/>
        <v>5.5038892958067841E-3</v>
      </c>
      <c r="U163" s="11" t="s">
        <v>163</v>
      </c>
      <c r="V163" s="4" cm="1">
        <f t="array" ref="V163">_xll.SNL.Clients.Office.Excel.Functions.SPG(U163, "SP_TOTAL_REV", "CY2021")</f>
        <v>17231000</v>
      </c>
      <c r="W163" s="4">
        <f>_xll.SNL.Clients.Office.Excel.Functions.SPG(U163,"IQ_AVG_DILUT_SHARES_OUT","CY2021")</f>
        <v>600850000</v>
      </c>
      <c r="X163" s="5">
        <f>_xll.SNL.Clients.Office.Excel.Functions.SPG(U163, "IQ_DILUT_EPS_NORM", "CY2021")</f>
        <v>2.9729999999999999</v>
      </c>
      <c r="Y163">
        <f t="shared" si="33"/>
        <v>1786327.05</v>
      </c>
      <c r="Z163">
        <f t="shared" si="34"/>
        <v>0.10366937786547502</v>
      </c>
      <c r="AA163" s="5">
        <f>_xll.SNL.Clients.Office.Excel.Functions.SPG(U163, "SP_MARKETCAP", "12/31/2021")</f>
        <v>55307.853000000003</v>
      </c>
      <c r="AB163">
        <f t="shared" si="28"/>
        <v>1.3033783896024605E-3</v>
      </c>
      <c r="AC163">
        <f t="shared" si="35"/>
        <v>3.8749439522881152E-3</v>
      </c>
    </row>
    <row r="164" spans="1:29" x14ac:dyDescent="0.3">
      <c r="A164" s="11" t="s">
        <v>164</v>
      </c>
      <c r="B164" s="4" cm="1">
        <f t="array" ref="B164">_xll.SNL.Clients.Office.Excel.Functions.SPG(A164, "SP_TOTAL_REV", "CY2023")</f>
        <v>2290786</v>
      </c>
      <c r="C164" s="4">
        <f>_xll.SNL.Clients.Office.Excel.Functions.SPG(A164,"IQ_AVG_DILUT_SHARES_OUT","CY2023")</f>
        <v>143290000</v>
      </c>
      <c r="D164" s="5">
        <f>_xll.SNL.Clients.Office.Excel.Functions.SPG(A164, "IQ_DILUT_EPS_NORM", "CY2023")</f>
        <v>2.2690000000000001</v>
      </c>
      <c r="E164">
        <f t="shared" si="24"/>
        <v>325125.01</v>
      </c>
      <c r="F164">
        <f t="shared" si="25"/>
        <v>0.14192727299712851</v>
      </c>
      <c r="G164" s="5">
        <f>_xll.SNL.Clients.Office.Excel.Functions.SPG(A164, "SP_MARKETCAP", "12/30/2023")</f>
        <v>17988.252424260001</v>
      </c>
      <c r="H164">
        <f t="shared" si="29"/>
        <v>4.2810465300934566E-4</v>
      </c>
      <c r="I164">
        <f t="shared" si="30"/>
        <v>9.7136945767820537E-4</v>
      </c>
      <c r="K164" s="11" t="s">
        <v>164</v>
      </c>
      <c r="L164" s="4" cm="1">
        <f t="array" ref="L164">_xll.SNL.Clients.Office.Excel.Functions.SPG(K164, "SP_TOTAL_REV", "CY2023")</f>
        <v>2290786</v>
      </c>
      <c r="M164" s="4">
        <f>_xll.SNL.Clients.Office.Excel.Functions.SPG(K164,"IQ_AVG_DILUT_SHARES_OUT","CY2023")</f>
        <v>143290000</v>
      </c>
      <c r="N164" s="5">
        <f>_xll.SNL.Clients.Office.Excel.Functions.SPG(K164, "IQ_DILUT_EPS_NORM", "CY2023")</f>
        <v>2.2690000000000001</v>
      </c>
      <c r="O164">
        <f t="shared" si="26"/>
        <v>325125.01</v>
      </c>
      <c r="P164">
        <f t="shared" si="27"/>
        <v>0.14192727299712851</v>
      </c>
      <c r="Q164" s="5">
        <f>_xll.SNL.Clients.Office.Excel.Functions.SPG(K164, "SP_MARKETCAP", "12/31/2022")</f>
        <v>36014.309637120001</v>
      </c>
      <c r="R164">
        <f t="shared" si="31"/>
        <v>1.0706228820862569E-3</v>
      </c>
      <c r="S164">
        <f t="shared" si="32"/>
        <v>2.4292433194537172E-3</v>
      </c>
      <c r="U164" s="11" t="s">
        <v>164</v>
      </c>
      <c r="V164" s="4" cm="1">
        <f t="array" ref="V164">_xll.SNL.Clients.Office.Excel.Functions.SPG(U164, "SP_TOTAL_REV", "CY2021")</f>
        <v>1382049</v>
      </c>
      <c r="W164" s="4">
        <f>_xll.SNL.Clients.Office.Excel.Functions.SPG(U164,"IQ_AVG_DILUT_SHARES_OUT","CY2021")</f>
        <v>142878000</v>
      </c>
      <c r="X164" s="5">
        <f>_xll.SNL.Clients.Office.Excel.Functions.SPG(U164, "IQ_DILUT_EPS_NORM", "CY2021")</f>
        <v>0.79800000000000004</v>
      </c>
      <c r="Y164">
        <f t="shared" si="33"/>
        <v>114016.644</v>
      </c>
      <c r="Z164">
        <f t="shared" si="34"/>
        <v>8.2498264533312493E-2</v>
      </c>
      <c r="AA164" s="5">
        <f>_xll.SNL.Clients.Office.Excel.Functions.SPG(U164, "SP_MARKETCAP", "12/31/2021")</f>
        <v>24680.883237120001</v>
      </c>
      <c r="AB164">
        <f t="shared" si="28"/>
        <v>5.8162680528502575E-4</v>
      </c>
      <c r="AC164">
        <f t="shared" si="35"/>
        <v>4.641381906174506E-4</v>
      </c>
    </row>
    <row r="165" spans="1:29" x14ac:dyDescent="0.3">
      <c r="A165" s="11" t="s">
        <v>165</v>
      </c>
      <c r="B165" s="4" cm="1">
        <f t="array" ref="B165">_xll.SNL.Clients.Office.Excel.Functions.SPG(A165, "SP_TOTAL_REV", "CY2023")</f>
        <v>12147412</v>
      </c>
      <c r="C165" s="4">
        <f>_xll.SNL.Clients.Office.Excel.Functions.SPG(A165,"IQ_AVG_DILUT_SHARES_OUT","CY2023")</f>
        <v>424752990</v>
      </c>
      <c r="D165" s="5">
        <f>_xll.SNL.Clients.Office.Excel.Functions.SPG(A165, "IQ_DILUT_EPS_NORM", "CY2023")</f>
        <v>2.75</v>
      </c>
      <c r="E165">
        <f t="shared" si="24"/>
        <v>1168070.7224999999</v>
      </c>
      <c r="F165">
        <f t="shared" si="25"/>
        <v>9.6157990072288646E-2</v>
      </c>
      <c r="G165" s="5">
        <f>_xll.SNL.Clients.Office.Excel.Functions.SPG(A165, "SP_MARKETCAP", "12/30/2023")</f>
        <v>21398.960358060001</v>
      </c>
      <c r="H165">
        <f t="shared" si="29"/>
        <v>5.092765146264554E-4</v>
      </c>
      <c r="I165">
        <f t="shared" si="30"/>
        <v>1.4005104152227524E-3</v>
      </c>
      <c r="K165" s="11" t="s">
        <v>165</v>
      </c>
      <c r="L165" s="4" cm="1">
        <f t="array" ref="L165">_xll.SNL.Clients.Office.Excel.Functions.SPG(K165, "SP_TOTAL_REV", "CY2023")</f>
        <v>12147412</v>
      </c>
      <c r="M165" s="4">
        <f>_xll.SNL.Clients.Office.Excel.Functions.SPG(K165,"IQ_AVG_DILUT_SHARES_OUT","CY2023")</f>
        <v>424752990</v>
      </c>
      <c r="N165" s="5">
        <f>_xll.SNL.Clients.Office.Excel.Functions.SPG(K165, "IQ_DILUT_EPS_NORM", "CY2023")</f>
        <v>2.75</v>
      </c>
      <c r="O165">
        <f t="shared" si="26"/>
        <v>1168070.7224999999</v>
      </c>
      <c r="P165">
        <f t="shared" si="27"/>
        <v>9.6157990072288646E-2</v>
      </c>
      <c r="Q165" s="5">
        <f>_xll.SNL.Clients.Office.Excel.Functions.SPG(K165, "SP_MARKETCAP", "12/31/2022")</f>
        <v>22891.911749999999</v>
      </c>
      <c r="R165">
        <f t="shared" si="31"/>
        <v>6.8052406893809216E-4</v>
      </c>
      <c r="S165">
        <f t="shared" si="32"/>
        <v>1.8714411895797535E-3</v>
      </c>
      <c r="U165" s="11" t="s">
        <v>165</v>
      </c>
      <c r="V165" s="4" cm="1">
        <f t="array" ref="V165">_xll.SNL.Clients.Office.Excel.Functions.SPG(U165, "SP_TOTAL_REV", "CY2021")</f>
        <v>11742896</v>
      </c>
      <c r="W165" s="4">
        <f>_xll.SNL.Clients.Office.Excel.Functions.SPG(U165,"IQ_AVG_DILUT_SHARES_OUT","CY2021")</f>
        <v>403746048</v>
      </c>
      <c r="X165" s="5">
        <f>_xll.SNL.Clients.Office.Excel.Functions.SPG(U165, "IQ_DILUT_EPS_NORM", "CY2021")</f>
        <v>2.7589999999999999</v>
      </c>
      <c r="Y165">
        <f t="shared" si="33"/>
        <v>1113935.3464319999</v>
      </c>
      <c r="Z165">
        <f t="shared" si="34"/>
        <v>9.4860360377201663E-2</v>
      </c>
      <c r="AA165" s="5">
        <f>_xll.SNL.Clients.Office.Excel.Functions.SPG(U165, "SP_MARKETCAP", "12/31/2021")</f>
        <v>22640.543219700001</v>
      </c>
      <c r="AB165">
        <f t="shared" si="28"/>
        <v>5.335443912714799E-4</v>
      </c>
      <c r="AC165">
        <f t="shared" si="35"/>
        <v>1.472048975518013E-3</v>
      </c>
    </row>
    <row r="166" spans="1:29" x14ac:dyDescent="0.3">
      <c r="A166" s="11" t="s">
        <v>166</v>
      </c>
      <c r="B166" s="4" cm="1">
        <f t="array" ref="B166">_xll.SNL.Clients.Office.Excel.Functions.SPG(A166, "SP_TOTAL_REV", "CY2023")</f>
        <v>23273000</v>
      </c>
      <c r="C166" s="4">
        <f>_xll.SNL.Clients.Office.Excel.Functions.SPG(A166,"IQ_AVG_DILUT_SHARES_OUT","CY2023")</f>
        <v>584000000</v>
      </c>
      <c r="D166" s="5">
        <f>_xll.SNL.Clients.Office.Excel.Functions.SPG(A166, "IQ_DILUT_EPS_NORM", "CY2023")</f>
        <v>10.303000000000001</v>
      </c>
      <c r="E166">
        <f t="shared" si="24"/>
        <v>6016952.0000000009</v>
      </c>
      <c r="F166">
        <f t="shared" si="25"/>
        <v>0.25853787650925969</v>
      </c>
      <c r="G166" s="5">
        <f>_xll.SNL.Clients.Office.Excel.Functions.SPG(A166, "SP_MARKETCAP", "12/30/2023")</f>
        <v>70531.944361899994</v>
      </c>
      <c r="H166">
        <f t="shared" si="29"/>
        <v>1.6785985016756198E-3</v>
      </c>
      <c r="I166">
        <f t="shared" si="30"/>
        <v>1.7294600362763913E-2</v>
      </c>
      <c r="K166" s="11" t="s">
        <v>166</v>
      </c>
      <c r="L166" s="4" cm="1">
        <f t="array" ref="L166">_xll.SNL.Clients.Office.Excel.Functions.SPG(K166, "SP_TOTAL_REV", "CY2023")</f>
        <v>23273000</v>
      </c>
      <c r="M166" s="4">
        <f>_xll.SNL.Clients.Office.Excel.Functions.SPG(K166,"IQ_AVG_DILUT_SHARES_OUT","CY2023")</f>
        <v>584000000</v>
      </c>
      <c r="N166" s="5">
        <f>_xll.SNL.Clients.Office.Excel.Functions.SPG(K166, "IQ_DILUT_EPS_NORM", "CY2023")</f>
        <v>10.303000000000001</v>
      </c>
      <c r="O166">
        <f t="shared" si="26"/>
        <v>6016952.0000000009</v>
      </c>
      <c r="P166">
        <f t="shared" si="27"/>
        <v>0.25853787650925969</v>
      </c>
      <c r="Q166" s="5">
        <f>_xll.SNL.Clients.Office.Excel.Functions.SPG(K166, "SP_MARKETCAP", "12/31/2022")</f>
        <v>76078.687521920001</v>
      </c>
      <c r="R166">
        <f t="shared" si="31"/>
        <v>2.2616450105739493E-3</v>
      </c>
      <c r="S166">
        <f t="shared" si="32"/>
        <v>2.3301728543943401E-2</v>
      </c>
      <c r="U166" s="11" t="s">
        <v>166</v>
      </c>
      <c r="V166" s="4" cm="1">
        <f t="array" ref="V166">_xll.SNL.Clients.Office.Excel.Functions.SPG(U166, "SP_TOTAL_REV", "CY2021")</f>
        <v>19777000</v>
      </c>
      <c r="W166" s="4">
        <f>_xll.SNL.Clients.Office.Excel.Functions.SPG(U166,"IQ_AVG_DILUT_SHARES_OUT","CY2021")</f>
        <v>584000000</v>
      </c>
      <c r="X166" s="5">
        <f>_xll.SNL.Clients.Office.Excel.Functions.SPG(U166, "IQ_DILUT_EPS_NORM", "CY2021")</f>
        <v>6.3659999999999997</v>
      </c>
      <c r="Y166">
        <f t="shared" si="33"/>
        <v>3717744</v>
      </c>
      <c r="Z166">
        <f t="shared" si="34"/>
        <v>0.1879832128229762</v>
      </c>
      <c r="AA166" s="5">
        <f>_xll.SNL.Clients.Office.Excel.Functions.SPG(U166, "SP_MARKETCAP", "12/31/2021")</f>
        <v>51976.965454470002</v>
      </c>
      <c r="AB166">
        <f t="shared" si="28"/>
        <v>1.2248830836096608E-3</v>
      </c>
      <c r="AC166">
        <f t="shared" si="35"/>
        <v>7.7976057102591007E-3</v>
      </c>
    </row>
    <row r="167" spans="1:29" x14ac:dyDescent="0.3">
      <c r="A167" s="11" t="s">
        <v>167</v>
      </c>
      <c r="B167" s="4" cm="1">
        <f t="array" ref="B167">_xll.SNL.Clients.Office.Excel.Functions.SPG(A167, "SP_TOTAL_REV", "CY2023")</f>
        <v>4690540</v>
      </c>
      <c r="C167" s="4">
        <f>_xll.SNL.Clients.Office.Excel.Functions.SPG(A167,"IQ_AVG_DILUT_SHARES_OUT","CY2023")</f>
        <v>59085000</v>
      </c>
      <c r="D167" s="5">
        <f>_xll.SNL.Clients.Office.Excel.Functions.SPG(A167, "IQ_DILUT_EPS_NORM", "CY2023")</f>
        <v>6.6529999999999996</v>
      </c>
      <c r="E167">
        <f t="shared" si="24"/>
        <v>393092.505</v>
      </c>
      <c r="F167">
        <f t="shared" si="25"/>
        <v>8.3805383815083123E-2</v>
      </c>
      <c r="G167" s="5">
        <f>_xll.SNL.Clients.Office.Excel.Functions.SPG(A167, "SP_MARKETCAP", "12/30/2023")</f>
        <v>17156.65953384</v>
      </c>
      <c r="H167">
        <f t="shared" si="29"/>
        <v>4.0831347055305777E-4</v>
      </c>
      <c r="I167">
        <f t="shared" si="30"/>
        <v>2.7165095195894932E-3</v>
      </c>
      <c r="K167" s="11" t="s">
        <v>167</v>
      </c>
      <c r="L167" s="4" cm="1">
        <f t="array" ref="L167">_xll.SNL.Clients.Office.Excel.Functions.SPG(K167, "SP_TOTAL_REV", "CY2023")</f>
        <v>4690540</v>
      </c>
      <c r="M167" s="4">
        <f>_xll.SNL.Clients.Office.Excel.Functions.SPG(K167,"IQ_AVG_DILUT_SHARES_OUT","CY2023")</f>
        <v>59085000</v>
      </c>
      <c r="N167" s="5">
        <f>_xll.SNL.Clients.Office.Excel.Functions.SPG(K167, "IQ_DILUT_EPS_NORM", "CY2023")</f>
        <v>6.6529999999999996</v>
      </c>
      <c r="O167">
        <f t="shared" si="26"/>
        <v>393092.505</v>
      </c>
      <c r="P167">
        <f t="shared" si="27"/>
        <v>8.3805383815083123E-2</v>
      </c>
      <c r="Q167" s="5">
        <f>_xll.SNL.Clients.Office.Excel.Functions.SPG(K167, "SP_MARKETCAP", "12/31/2022")</f>
        <v>18849.470557119999</v>
      </c>
      <c r="R167">
        <f t="shared" si="31"/>
        <v>5.6035155739494189E-4</v>
      </c>
      <c r="S167">
        <f t="shared" si="32"/>
        <v>3.7280189113485483E-3</v>
      </c>
      <c r="U167" s="11" t="s">
        <v>167</v>
      </c>
      <c r="V167" s="4" cm="1">
        <f t="array" ref="V167">_xll.SNL.Clients.Office.Excel.Functions.SPG(U167, "SP_TOTAL_REV", "CY2021")</f>
        <v>3758144</v>
      </c>
      <c r="W167" s="4">
        <f>_xll.SNL.Clients.Office.Excel.Functions.SPG(U167,"IQ_AVG_DILUT_SHARES_OUT","CY2021")</f>
        <v>59064000</v>
      </c>
      <c r="X167" s="5">
        <f>_xll.SNL.Clients.Office.Excel.Functions.SPG(U167, "IQ_DILUT_EPS_NORM", "CY2021")</f>
        <v>5.7750000000000004</v>
      </c>
      <c r="Y167">
        <f t="shared" si="33"/>
        <v>341094.6</v>
      </c>
      <c r="Z167">
        <f t="shared" si="34"/>
        <v>9.0761450332930288E-2</v>
      </c>
      <c r="AA167" s="5">
        <f>_xll.SNL.Clients.Office.Excel.Functions.SPG(U167, "SP_MARKETCAP", "12/31/2021")</f>
        <v>37914.189213550002</v>
      </c>
      <c r="AB167">
        <f t="shared" si="28"/>
        <v>8.9348134486868938E-4</v>
      </c>
      <c r="AC167">
        <f t="shared" si="35"/>
        <v>5.1598547666166818E-3</v>
      </c>
    </row>
    <row r="168" spans="1:29" x14ac:dyDescent="0.3">
      <c r="A168" s="11" t="s">
        <v>168</v>
      </c>
      <c r="B168" s="4" cm="1">
        <f t="array" ref="B168">_xll.SNL.Clients.Office.Excel.Functions.SPG(A168, "SP_TOTAL_REV", "CY2023")</f>
        <v>4974255</v>
      </c>
      <c r="C168" s="4">
        <f>_xll.SNL.Clients.Office.Excel.Functions.SPG(A168,"IQ_AVG_DILUT_SHARES_OUT","CY2023")</f>
        <v>413224000</v>
      </c>
      <c r="D168" s="5">
        <f>_xll.SNL.Clients.Office.Excel.Functions.SPG(A168, "IQ_DILUT_EPS_NORM", "CY2023")</f>
        <v>3.4740000000000002</v>
      </c>
      <c r="E168">
        <f t="shared" si="24"/>
        <v>1435540.176</v>
      </c>
      <c r="F168">
        <f t="shared" si="25"/>
        <v>0.28859400573553223</v>
      </c>
      <c r="G168" s="5">
        <f>_xll.SNL.Clients.Office.Excel.Functions.SPG(A168, "SP_MARKETCAP", "12/30/2023")</f>
        <v>15902.09512</v>
      </c>
      <c r="H168">
        <f t="shared" si="29"/>
        <v>3.7845593629139135E-4</v>
      </c>
      <c r="I168">
        <f t="shared" si="30"/>
        <v>1.3147559226762936E-3</v>
      </c>
      <c r="K168" s="11" t="s">
        <v>168</v>
      </c>
      <c r="L168" s="4" cm="1">
        <f t="array" ref="L168">_xll.SNL.Clients.Office.Excel.Functions.SPG(K168, "SP_TOTAL_REV", "CY2023")</f>
        <v>4974255</v>
      </c>
      <c r="M168" s="4">
        <f>_xll.SNL.Clients.Office.Excel.Functions.SPG(K168,"IQ_AVG_DILUT_SHARES_OUT","CY2023")</f>
        <v>413224000</v>
      </c>
      <c r="N168" s="5">
        <f>_xll.SNL.Clients.Office.Excel.Functions.SPG(K168, "IQ_DILUT_EPS_NORM", "CY2023")</f>
        <v>3.4740000000000002</v>
      </c>
      <c r="O168">
        <f t="shared" si="26"/>
        <v>1435540.176</v>
      </c>
      <c r="P168">
        <f t="shared" si="27"/>
        <v>0.28859400573553223</v>
      </c>
      <c r="Q168" s="5">
        <f>_xll.SNL.Clients.Office.Excel.Functions.SPG(K168, "SP_MARKETCAP", "12/31/2022")</f>
        <v>12417.16634915</v>
      </c>
      <c r="R168">
        <f t="shared" si="31"/>
        <v>3.6913389588812796E-4</v>
      </c>
      <c r="S168">
        <f t="shared" si="32"/>
        <v>1.2823711543153565E-3</v>
      </c>
      <c r="U168" s="11" t="s">
        <v>168</v>
      </c>
      <c r="V168" s="4" cm="1">
        <f t="array" ref="V168">_xll.SNL.Clients.Office.Excel.Functions.SPG(U168, "SP_TOTAL_REV", "CY2021")</f>
        <v>6839705</v>
      </c>
      <c r="W168" s="4">
        <f>_xll.SNL.Clients.Office.Excel.Functions.SPG(U168,"IQ_AVG_DILUT_SHARES_OUT","CY2021")</f>
        <v>323196000</v>
      </c>
      <c r="X168" s="5">
        <f>_xll.SNL.Clients.Office.Excel.Functions.SPG(U168, "IQ_DILUT_EPS_NORM", "CY2021")</f>
        <v>-2.3370000000000002</v>
      </c>
      <c r="Y168">
        <f t="shared" si="33"/>
        <v>-755309.05200000014</v>
      </c>
      <c r="Z168">
        <f t="shared" si="34"/>
        <v>-0.11043006270007261</v>
      </c>
      <c r="AA168" s="5">
        <f>_xll.SNL.Clients.Office.Excel.Functions.SPG(U168, "SP_MARKETCAP", "12/31/2021")</f>
        <v>8243.0602309799997</v>
      </c>
      <c r="AB168">
        <f t="shared" si="28"/>
        <v>1.9425499249176782E-4</v>
      </c>
      <c r="AC168">
        <f t="shared" si="35"/>
        <v>-4.5397391745326146E-4</v>
      </c>
    </row>
    <row r="169" spans="1:29" x14ac:dyDescent="0.3">
      <c r="A169" s="11" t="s">
        <v>169</v>
      </c>
      <c r="B169" s="4" cm="1">
        <f t="array" ref="B169">_xll.SNL.Clients.Office.Excel.Functions.SPG(A169, "SP_TOTAL_REV", "CY2023")</f>
        <v>5265200</v>
      </c>
      <c r="C169" s="4">
        <f>_xll.SNL.Clients.Office.Excel.Functions.SPG(A169,"IQ_AVG_DILUT_SHARES_OUT","CY2023")</f>
        <v>123900000</v>
      </c>
      <c r="D169" s="5">
        <f>_xll.SNL.Clients.Office.Excel.Functions.SPG(A169, "IQ_DILUT_EPS_NORM", "CY2023")</f>
        <v>3.7090000000000001</v>
      </c>
      <c r="E169">
        <f t="shared" si="24"/>
        <v>459545.1</v>
      </c>
      <c r="F169">
        <f t="shared" si="25"/>
        <v>8.7279704474663822E-2</v>
      </c>
      <c r="G169" s="5">
        <f>_xll.SNL.Clients.Office.Excel.Functions.SPG(A169, "SP_MARKETCAP", "12/30/2023")</f>
        <v>30470.276537040001</v>
      </c>
      <c r="H169">
        <f t="shared" si="29"/>
        <v>7.251658947367111E-4</v>
      </c>
      <c r="I169">
        <f t="shared" si="30"/>
        <v>2.6896403035784615E-3</v>
      </c>
      <c r="K169" s="11" t="s">
        <v>169</v>
      </c>
      <c r="L169" s="4" cm="1">
        <f t="array" ref="L169">_xll.SNL.Clients.Office.Excel.Functions.SPG(K169, "SP_TOTAL_REV", "CY2023")</f>
        <v>5265200</v>
      </c>
      <c r="M169" s="4">
        <f>_xll.SNL.Clients.Office.Excel.Functions.SPG(K169,"IQ_AVG_DILUT_SHARES_OUT","CY2023")</f>
        <v>123900000</v>
      </c>
      <c r="N169" s="5">
        <f>_xll.SNL.Clients.Office.Excel.Functions.SPG(K169, "IQ_DILUT_EPS_NORM", "CY2023")</f>
        <v>3.7090000000000001</v>
      </c>
      <c r="O169">
        <f t="shared" si="26"/>
        <v>459545.1</v>
      </c>
      <c r="P169">
        <f t="shared" si="27"/>
        <v>8.7279704474663822E-2</v>
      </c>
      <c r="Q169" s="5">
        <f>_xll.SNL.Clients.Office.Excel.Functions.SPG(K169, "SP_MARKETCAP", "12/31/2022")</f>
        <v>23798.104860439998</v>
      </c>
      <c r="R169">
        <f t="shared" si="31"/>
        <v>7.0746311315139578E-4</v>
      </c>
      <c r="S169">
        <f t="shared" si="32"/>
        <v>2.6239806866785271E-3</v>
      </c>
      <c r="U169" s="11" t="s">
        <v>169</v>
      </c>
      <c r="V169" s="4" cm="1">
        <f t="array" ref="V169">_xll.SNL.Clients.Office.Excel.Functions.SPG(U169, "SP_TOTAL_REV", "CY2021")</f>
        <v>4923900</v>
      </c>
      <c r="W169" s="4">
        <f>_xll.SNL.Clients.Office.Excel.Functions.SPG(U169,"IQ_AVG_DILUT_SHARES_OUT","CY2021")</f>
        <v>123600000</v>
      </c>
      <c r="X169" s="5">
        <f>_xll.SNL.Clients.Office.Excel.Functions.SPG(U169, "IQ_DILUT_EPS_NORM", "CY2021")</f>
        <v>5.1280000000000001</v>
      </c>
      <c r="Y169">
        <f t="shared" si="33"/>
        <v>633820.80000000005</v>
      </c>
      <c r="Z169">
        <f t="shared" si="34"/>
        <v>0.12872332906842138</v>
      </c>
      <c r="AA169" s="5">
        <f>_xll.SNL.Clients.Office.Excel.Functions.SPG(U169, "SP_MARKETCAP", "12/31/2021")</f>
        <v>35720.824748010004</v>
      </c>
      <c r="AB169">
        <f t="shared" si="28"/>
        <v>8.4179277462339739E-4</v>
      </c>
      <c r="AC169">
        <f t="shared" si="35"/>
        <v>4.3167133482687817E-3</v>
      </c>
    </row>
    <row r="170" spans="1:29" x14ac:dyDescent="0.3">
      <c r="A170" s="11" t="s">
        <v>170</v>
      </c>
      <c r="B170" s="4" cm="1">
        <f t="array" ref="B170">_xll.SNL.Clients.Office.Excel.Functions.SPG(A170, "SP_TOTAL_REV", "CY2023")</f>
        <v>8272667</v>
      </c>
      <c r="C170" s="4">
        <f>_xll.SNL.Clients.Office.Excel.Functions.SPG(A170,"IQ_AVG_DILUT_SHARES_OUT","CY2023")</f>
        <v>94009000</v>
      </c>
      <c r="D170" s="5">
        <f>_xll.SNL.Clients.Office.Excel.Functions.SPG(A170, "IQ_DILUT_EPS_NORM", "CY2023")</f>
        <v>7.4390000000000001</v>
      </c>
      <c r="E170">
        <f t="shared" si="24"/>
        <v>699332.951</v>
      </c>
      <c r="F170">
        <f t="shared" si="25"/>
        <v>8.4535368219221196E-2</v>
      </c>
      <c r="G170" s="5">
        <f>_xll.SNL.Clients.Office.Excel.Functions.SPG(A170, "SP_MARKETCAP", "12/30/2023")</f>
        <v>75612.770855359995</v>
      </c>
      <c r="H170">
        <f t="shared" si="29"/>
        <v>1.7995177222692713E-3</v>
      </c>
      <c r="I170">
        <f t="shared" si="30"/>
        <v>1.338661233596111E-2</v>
      </c>
      <c r="K170" s="11" t="s">
        <v>170</v>
      </c>
      <c r="L170" s="4" cm="1">
        <f t="array" ref="L170">_xll.SNL.Clients.Office.Excel.Functions.SPG(K170, "SP_TOTAL_REV", "CY2023")</f>
        <v>8272667</v>
      </c>
      <c r="M170" s="4">
        <f>_xll.SNL.Clients.Office.Excel.Functions.SPG(K170,"IQ_AVG_DILUT_SHARES_OUT","CY2023")</f>
        <v>94009000</v>
      </c>
      <c r="N170" s="5">
        <f>_xll.SNL.Clients.Office.Excel.Functions.SPG(K170, "IQ_DILUT_EPS_NORM", "CY2023")</f>
        <v>7.4390000000000001</v>
      </c>
      <c r="O170">
        <f t="shared" si="26"/>
        <v>699332.951</v>
      </c>
      <c r="P170">
        <f t="shared" si="27"/>
        <v>8.4535368219221196E-2</v>
      </c>
      <c r="Q170" s="5">
        <f>_xll.SNL.Clients.Office.Excel.Functions.SPG(K170, "SP_MARKETCAP", "12/31/2022")</f>
        <v>60615.241468450004</v>
      </c>
      <c r="R170">
        <f t="shared" si="31"/>
        <v>1.801952201033388E-3</v>
      </c>
      <c r="S170">
        <f t="shared" si="32"/>
        <v>1.3404722423487373E-2</v>
      </c>
      <c r="U170" s="11" t="s">
        <v>170</v>
      </c>
      <c r="V170" s="4" cm="1">
        <f t="array" ref="V170">_xll.SNL.Clients.Office.Excel.Functions.SPG(U170, "SP_TOTAL_REV", "CY2021")</f>
        <v>6619381</v>
      </c>
      <c r="W170" s="4">
        <f>_xll.SNL.Clients.Office.Excel.Functions.SPG(U170,"IQ_AVG_DILUT_SHARES_OUT","CY2021")</f>
        <v>90409000</v>
      </c>
      <c r="X170" s="5">
        <f>_xll.SNL.Clients.Office.Excel.Functions.SPG(U170, "IQ_DILUT_EPS_NORM", "CY2021")</f>
        <v>2.2240000000000002</v>
      </c>
      <c r="Y170">
        <f t="shared" si="33"/>
        <v>201069.61600000004</v>
      </c>
      <c r="Z170">
        <f t="shared" si="34"/>
        <v>3.0375894060184788E-2</v>
      </c>
      <c r="AA170" s="5">
        <f>_xll.SNL.Clients.Office.Excel.Functions.SPG(U170, "SP_MARKETCAP", "12/31/2021")</f>
        <v>76160.448608000006</v>
      </c>
      <c r="AB170">
        <f t="shared" si="28"/>
        <v>1.7947882167491838E-3</v>
      </c>
      <c r="AC170">
        <f t="shared" si="35"/>
        <v>3.9916089940501848E-3</v>
      </c>
    </row>
    <row r="171" spans="1:29" x14ac:dyDescent="0.3">
      <c r="A171" s="11" t="s">
        <v>171</v>
      </c>
      <c r="B171" s="4" cm="1">
        <f t="array" ref="B171">_xll.SNL.Clients.Office.Excel.Functions.SPG(A171, "SP_TOTAL_REV", "CY2023")</f>
        <v>2874906</v>
      </c>
      <c r="C171" s="4">
        <f>_xll.SNL.Clients.Office.Excel.Functions.SPG(A171,"IQ_AVG_DILUT_SHARES_OUT","CY2023")</f>
        <v>390897000</v>
      </c>
      <c r="D171" s="5">
        <f>_xll.SNL.Clients.Office.Excel.Functions.SPG(A171, "IQ_DILUT_EPS_NORM", "CY2023")</f>
        <v>0.83</v>
      </c>
      <c r="E171">
        <f t="shared" si="24"/>
        <v>324444.51</v>
      </c>
      <c r="F171">
        <f t="shared" si="25"/>
        <v>0.11285395418145845</v>
      </c>
      <c r="G171" s="5">
        <f>_xll.SNL.Clients.Office.Excel.Functions.SPG(A171, "SP_MARKETCAP", "12/30/2023")</f>
        <v>23223.97696344</v>
      </c>
      <c r="H171">
        <f t="shared" si="29"/>
        <v>5.5271031142646002E-4</v>
      </c>
      <c r="I171">
        <f t="shared" si="30"/>
        <v>4.5874955848396182E-4</v>
      </c>
      <c r="K171" s="11" t="s">
        <v>171</v>
      </c>
      <c r="L171" s="4" cm="1">
        <f t="array" ref="L171">_xll.SNL.Clients.Office.Excel.Functions.SPG(K171, "SP_TOTAL_REV", "CY2023")</f>
        <v>2874906</v>
      </c>
      <c r="M171" s="4">
        <f>_xll.SNL.Clients.Office.Excel.Functions.SPG(K171,"IQ_AVG_DILUT_SHARES_OUT","CY2023")</f>
        <v>390897000</v>
      </c>
      <c r="N171" s="5">
        <f>_xll.SNL.Clients.Office.Excel.Functions.SPG(K171, "IQ_DILUT_EPS_NORM", "CY2023")</f>
        <v>0.83</v>
      </c>
      <c r="O171">
        <f t="shared" si="26"/>
        <v>324444.51</v>
      </c>
      <c r="P171">
        <f t="shared" si="27"/>
        <v>0.11285395418145845</v>
      </c>
      <c r="Q171" s="5">
        <f>_xll.SNL.Clients.Office.Excel.Functions.SPG(K171, "SP_MARKETCAP", "12/31/2022")</f>
        <v>22297.216280000001</v>
      </c>
      <c r="R171">
        <f t="shared" si="31"/>
        <v>6.6284513563434784E-4</v>
      </c>
      <c r="S171">
        <f t="shared" si="32"/>
        <v>5.5016146257650864E-4</v>
      </c>
      <c r="U171" s="11" t="s">
        <v>171</v>
      </c>
      <c r="V171" s="4" cm="1">
        <f t="array" ref="V171">_xll.SNL.Clients.Office.Excel.Functions.SPG(U171, "SP_TOTAL_REV", "CY2021")</f>
        <v>2460439</v>
      </c>
      <c r="W171" s="4">
        <f>_xll.SNL.Clients.Office.Excel.Functions.SPG(U171,"IQ_AVG_DILUT_SHARES_OUT","CY2021")</f>
        <v>388089000</v>
      </c>
      <c r="X171" s="5">
        <f>_xll.SNL.Clients.Office.Excel.Functions.SPG(U171, "IQ_DILUT_EPS_NORM", "CY2021")</f>
        <v>0.34899999999999998</v>
      </c>
      <c r="Y171">
        <f t="shared" si="33"/>
        <v>135443.06099999999</v>
      </c>
      <c r="Z171">
        <f t="shared" si="34"/>
        <v>5.5048331212438101E-2</v>
      </c>
      <c r="AA171" s="5">
        <f>_xll.SNL.Clients.Office.Excel.Functions.SPG(U171, "SP_MARKETCAP", "12/31/2021")</f>
        <v>33938.968091000002</v>
      </c>
      <c r="AB171">
        <f t="shared" si="28"/>
        <v>7.9980174922387375E-4</v>
      </c>
      <c r="AC171">
        <f t="shared" si="35"/>
        <v>2.7913081047913193E-4</v>
      </c>
    </row>
    <row r="172" spans="1:29" x14ac:dyDescent="0.3">
      <c r="A172" s="11" t="s">
        <v>172</v>
      </c>
      <c r="B172" s="4" cm="1">
        <f t="array" ref="B172">_xll.SNL.Clients.Office.Excel.Functions.SPG(A172, "SP_TOTAL_REV", "CY2023")</f>
        <v>3310620</v>
      </c>
      <c r="C172" s="4">
        <f>_xll.SNL.Clients.Office.Excel.Functions.SPG(A172,"IQ_AVG_DILUT_SHARES_OUT","CY2023")</f>
        <v>52299411</v>
      </c>
      <c r="D172" s="5">
        <f>_xll.SNL.Clients.Office.Excel.Functions.SPG(A172, "IQ_DILUT_EPS_NORM", "CY2023")</f>
        <v>6.9020000000000001</v>
      </c>
      <c r="E172">
        <f t="shared" si="24"/>
        <v>360970.53472200001</v>
      </c>
      <c r="F172">
        <f t="shared" si="25"/>
        <v>0.10903411890280371</v>
      </c>
      <c r="G172" s="5">
        <f>_xll.SNL.Clients.Office.Excel.Functions.SPG(A172, "SP_MARKETCAP", "12/30/2023")</f>
        <v>17512.92259056</v>
      </c>
      <c r="H172">
        <f t="shared" si="29"/>
        <v>4.1679221927638956E-4</v>
      </c>
      <c r="I172">
        <f t="shared" si="30"/>
        <v>2.8766998974456407E-3</v>
      </c>
      <c r="K172" s="11" t="s">
        <v>172</v>
      </c>
      <c r="L172" s="4" cm="1">
        <f t="array" ref="L172">_xll.SNL.Clients.Office.Excel.Functions.SPG(K172, "SP_TOTAL_REV", "CY2023")</f>
        <v>3310620</v>
      </c>
      <c r="M172" s="4">
        <f>_xll.SNL.Clients.Office.Excel.Functions.SPG(K172,"IQ_AVG_DILUT_SHARES_OUT","CY2023")</f>
        <v>52299411</v>
      </c>
      <c r="N172" s="5">
        <f>_xll.SNL.Clients.Office.Excel.Functions.SPG(K172, "IQ_DILUT_EPS_NORM", "CY2023")</f>
        <v>6.9020000000000001</v>
      </c>
      <c r="O172">
        <f t="shared" si="26"/>
        <v>360970.53472200001</v>
      </c>
      <c r="P172">
        <f t="shared" si="27"/>
        <v>0.10903411890280371</v>
      </c>
      <c r="Q172" s="5">
        <f>_xll.SNL.Clients.Office.Excel.Functions.SPG(K172, "SP_MARKETCAP", "12/31/2022")</f>
        <v>13005.535968960001</v>
      </c>
      <c r="R172">
        <f t="shared" si="31"/>
        <v>3.8662477616433117E-4</v>
      </c>
      <c r="S172">
        <f t="shared" si="32"/>
        <v>2.6684842050862137E-3</v>
      </c>
      <c r="U172" s="11" t="s">
        <v>172</v>
      </c>
      <c r="V172" s="4" cm="1">
        <f t="array" ref="V172">_xll.SNL.Clients.Office.Excel.Functions.SPG(U172, "SP_TOTAL_REV", "CY2021")</f>
        <v>2696416</v>
      </c>
      <c r="W172" s="4">
        <f>_xll.SNL.Clients.Office.Excel.Functions.SPG(U172,"IQ_AVG_DILUT_SHARES_OUT","CY2021")</f>
        <v>52307302</v>
      </c>
      <c r="X172" s="5">
        <f>_xll.SNL.Clients.Office.Excel.Functions.SPG(U172, "IQ_DILUT_EPS_NORM", "CY2021")</f>
        <v>4.4359999999999999</v>
      </c>
      <c r="Y172">
        <f t="shared" si="33"/>
        <v>232035.19167199999</v>
      </c>
      <c r="Z172">
        <f t="shared" si="34"/>
        <v>8.6053187517059676E-2</v>
      </c>
      <c r="AA172" s="5">
        <f>_xll.SNL.Clients.Office.Excel.Functions.SPG(U172, "SP_MARKETCAP", "12/31/2021")</f>
        <v>10074.165968879999</v>
      </c>
      <c r="AB172">
        <f t="shared" si="28"/>
        <v>2.3740661596657393E-4</v>
      </c>
      <c r="AC172">
        <f t="shared" si="35"/>
        <v>1.0531357484277219E-3</v>
      </c>
    </row>
    <row r="173" spans="1:29" x14ac:dyDescent="0.3">
      <c r="A173" s="11" t="s">
        <v>173</v>
      </c>
      <c r="B173" s="4" cm="1">
        <f t="array" ref="B173">_xll.SNL.Clients.Office.Excel.Functions.SPG(A173, "SP_TOTAL_REV", "CY2023")</f>
        <v>1744220</v>
      </c>
      <c r="C173" s="4">
        <f>_xll.SNL.Clients.Office.Excel.Functions.SPG(A173,"IQ_AVG_DILUT_SHARES_OUT","CY2023")</f>
        <v>64253385</v>
      </c>
      <c r="D173" s="5">
        <f>_xll.SNL.Clients.Office.Excel.Functions.SPG(A173, "IQ_DILUT_EPS_NORM", "CY2023")</f>
        <v>3.0649999999999999</v>
      </c>
      <c r="E173">
        <f t="shared" si="24"/>
        <v>196936.62502500002</v>
      </c>
      <c r="F173">
        <f t="shared" si="25"/>
        <v>0.11290813373599662</v>
      </c>
      <c r="G173" s="5">
        <f>_xll.SNL.Clients.Office.Excel.Functions.SPG(A173, "SP_MARKETCAP", "12/30/2023")</f>
        <v>15913.93071576</v>
      </c>
      <c r="H173">
        <f t="shared" si="29"/>
        <v>3.7873761310448523E-4</v>
      </c>
      <c r="I173">
        <f t="shared" si="30"/>
        <v>1.1608307841652471E-3</v>
      </c>
      <c r="K173" s="11" t="s">
        <v>173</v>
      </c>
      <c r="L173" s="4" cm="1">
        <f t="array" ref="L173">_xll.SNL.Clients.Office.Excel.Functions.SPG(K173, "SP_TOTAL_REV", "CY2023")</f>
        <v>1744220</v>
      </c>
      <c r="M173" s="4">
        <f>_xll.SNL.Clients.Office.Excel.Functions.SPG(K173,"IQ_AVG_DILUT_SHARES_OUT","CY2023")</f>
        <v>64253385</v>
      </c>
      <c r="N173" s="5">
        <f>_xll.SNL.Clients.Office.Excel.Functions.SPG(K173, "IQ_DILUT_EPS_NORM", "CY2023")</f>
        <v>3.0649999999999999</v>
      </c>
      <c r="O173">
        <f t="shared" si="26"/>
        <v>196936.62502500002</v>
      </c>
      <c r="P173">
        <f t="shared" si="27"/>
        <v>0.11290813373599662</v>
      </c>
      <c r="Q173" s="5">
        <f>_xll.SNL.Clients.Office.Excel.Functions.SPG(K173, "SP_MARKETCAP", "12/31/2022")</f>
        <v>13722.62783904</v>
      </c>
      <c r="R173">
        <f t="shared" si="31"/>
        <v>4.0794227391456898E-4</v>
      </c>
      <c r="S173">
        <f t="shared" si="32"/>
        <v>1.2503430695481538E-3</v>
      </c>
      <c r="U173" s="11" t="s">
        <v>173</v>
      </c>
      <c r="V173" s="4" cm="1">
        <f t="array" ref="V173">_xll.SNL.Clients.Office.Excel.Functions.SPG(U173, "SP_TOTAL_REV", "CY2021")</f>
        <v>1586116</v>
      </c>
      <c r="W173" s="4">
        <f>_xll.SNL.Clients.Office.Excel.Functions.SPG(U173,"IQ_AVG_DILUT_SHARES_OUT","CY2021")</f>
        <v>65088874</v>
      </c>
      <c r="X173" s="5">
        <f>_xll.SNL.Clients.Office.Excel.Functions.SPG(U173, "IQ_DILUT_EPS_NORM", "CY2021")</f>
        <v>3.0750000000000002</v>
      </c>
      <c r="Y173">
        <f t="shared" si="33"/>
        <v>200148.28755000001</v>
      </c>
      <c r="Z173">
        <f t="shared" si="34"/>
        <v>0.12618767325340643</v>
      </c>
      <c r="AA173" s="5">
        <f>_xll.SNL.Clients.Office.Excel.Functions.SPG(U173, "SP_MARKETCAP", "12/31/2021")</f>
        <v>22925.886713129999</v>
      </c>
      <c r="AB173">
        <f t="shared" si="28"/>
        <v>5.4026876263607311E-4</v>
      </c>
      <c r="AC173">
        <f t="shared" si="35"/>
        <v>1.6613264451059249E-3</v>
      </c>
    </row>
    <row r="174" spans="1:29" x14ac:dyDescent="0.3">
      <c r="A174" s="11" t="s">
        <v>174</v>
      </c>
      <c r="B174" s="4" cm="1">
        <f t="array" ref="B174">_xll.SNL.Clients.Office.Excel.Functions.SPG(A174, "SP_TOTAL_REV", "CY2023")</f>
        <v>14586000</v>
      </c>
      <c r="C174" s="4">
        <f>_xll.SNL.Clients.Office.Excel.Functions.SPG(A174,"IQ_AVG_DILUT_SHARES_OUT","CY2023")</f>
        <v>41300000</v>
      </c>
      <c r="D174" s="5">
        <f>_xll.SNL.Clients.Office.Excel.Functions.SPG(A174, "IQ_DILUT_EPS_NORM", "CY2023")</f>
        <v>32.597000000000001</v>
      </c>
      <c r="E174">
        <f t="shared" si="24"/>
        <v>1346256.1</v>
      </c>
      <c r="F174">
        <f t="shared" si="25"/>
        <v>9.2297826683120809E-2</v>
      </c>
      <c r="G174" s="5">
        <f>_xll.SNL.Clients.Office.Excel.Functions.SPG(A174, "SP_MARKETCAP", "12/30/2023")</f>
        <v>15341.98611792</v>
      </c>
      <c r="H174">
        <f t="shared" si="29"/>
        <v>3.6512583260330428E-4</v>
      </c>
      <c r="I174">
        <f t="shared" si="30"/>
        <v>1.190200676536991E-2</v>
      </c>
      <c r="K174" s="11" t="s">
        <v>174</v>
      </c>
      <c r="L174" s="4" cm="1">
        <f t="array" ref="L174">_xll.SNL.Clients.Office.Excel.Functions.SPG(K174, "SP_TOTAL_REV", "CY2023")</f>
        <v>14586000</v>
      </c>
      <c r="M174" s="4">
        <f>_xll.SNL.Clients.Office.Excel.Functions.SPG(K174,"IQ_AVG_DILUT_SHARES_OUT","CY2023")</f>
        <v>41300000</v>
      </c>
      <c r="N174" s="5">
        <f>_xll.SNL.Clients.Office.Excel.Functions.SPG(K174, "IQ_DILUT_EPS_NORM", "CY2023")</f>
        <v>32.597000000000001</v>
      </c>
      <c r="O174">
        <f t="shared" si="26"/>
        <v>1346256.1</v>
      </c>
      <c r="P174">
        <f t="shared" si="27"/>
        <v>9.2297826683120809E-2</v>
      </c>
      <c r="Q174" s="5">
        <f>_xll.SNL.Clients.Office.Excel.Functions.SPG(K174, "SP_MARKETCAP", "12/31/2022")</f>
        <v>12974.200813179999</v>
      </c>
      <c r="R174">
        <f t="shared" si="31"/>
        <v>3.8569325380197471E-4</v>
      </c>
      <c r="S174">
        <f t="shared" si="32"/>
        <v>1.257244299418297E-2</v>
      </c>
      <c r="U174" s="11" t="s">
        <v>174</v>
      </c>
      <c r="V174" s="4" cm="1">
        <f t="array" ref="V174">_xll.SNL.Clients.Office.Excel.Functions.SPG(U174, "SP_TOTAL_REV", "CY2021")</f>
        <v>11866263</v>
      </c>
      <c r="W174" s="4">
        <f>_xll.SNL.Clients.Office.Excel.Functions.SPG(U174,"IQ_AVG_DILUT_SHARES_OUT","CY2021")</f>
        <v>39300000</v>
      </c>
      <c r="X174" s="5">
        <f>_xll.SNL.Clients.Office.Excel.Functions.SPG(U174, "IQ_DILUT_EPS_NORM", "CY2021")</f>
        <v>24.587</v>
      </c>
      <c r="Y174">
        <f t="shared" si="33"/>
        <v>966269.1</v>
      </c>
      <c r="Z174">
        <f t="shared" si="34"/>
        <v>8.1429941338734865E-2</v>
      </c>
      <c r="AA174" s="5">
        <f>_xll.SNL.Clients.Office.Excel.Functions.SPG(U174, "SP_MARKETCAP", "12/31/2021")</f>
        <v>10783.963601920001</v>
      </c>
      <c r="AB174">
        <f t="shared" si="28"/>
        <v>2.541336238997026E-4</v>
      </c>
      <c r="AC174">
        <f t="shared" si="35"/>
        <v>6.2483834108219881E-3</v>
      </c>
    </row>
    <row r="175" spans="1:29" x14ac:dyDescent="0.3">
      <c r="A175" s="11" t="s">
        <v>175</v>
      </c>
      <c r="B175" s="4" cm="1">
        <f t="array" ref="B175">_xll.SNL.Clients.Office.Excel.Functions.SPG(A175, "SP_TOTAL_REV", "CY2023")</f>
        <v>5508200</v>
      </c>
      <c r="C175" s="4">
        <f>_xll.SNL.Clients.Office.Excel.Functions.SPG(A175,"IQ_AVG_DILUT_SHARES_OUT","CY2023")</f>
        <v>230500000</v>
      </c>
      <c r="D175" s="5">
        <f>_xll.SNL.Clients.Office.Excel.Functions.SPG(A175, "IQ_DILUT_EPS_NORM", "CY2023")</f>
        <v>2.0049999999999999</v>
      </c>
      <c r="E175">
        <f t="shared" si="24"/>
        <v>462152.5</v>
      </c>
      <c r="F175">
        <f t="shared" si="25"/>
        <v>8.3902636069859482E-2</v>
      </c>
      <c r="G175" s="5">
        <f>_xll.SNL.Clients.Office.Excel.Functions.SPG(A175, "SP_MARKETCAP", "12/30/2023")</f>
        <v>11991.4235154</v>
      </c>
      <c r="H175">
        <f t="shared" si="29"/>
        <v>2.8538537719344963E-4</v>
      </c>
      <c r="I175">
        <f t="shared" si="30"/>
        <v>5.7219768127286645E-4</v>
      </c>
      <c r="K175" s="11" t="s">
        <v>175</v>
      </c>
      <c r="L175" s="4" cm="1">
        <f t="array" ref="L175">_xll.SNL.Clients.Office.Excel.Functions.SPG(K175, "SP_TOTAL_REV", "CY2023")</f>
        <v>5508200</v>
      </c>
      <c r="M175" s="4">
        <f>_xll.SNL.Clients.Office.Excel.Functions.SPG(K175,"IQ_AVG_DILUT_SHARES_OUT","CY2023")</f>
        <v>230500000</v>
      </c>
      <c r="N175" s="5">
        <f>_xll.SNL.Clients.Office.Excel.Functions.SPG(K175, "IQ_DILUT_EPS_NORM", "CY2023")</f>
        <v>2.0049999999999999</v>
      </c>
      <c r="O175">
        <f t="shared" si="26"/>
        <v>462152.5</v>
      </c>
      <c r="P175">
        <f t="shared" si="27"/>
        <v>8.3902636069859482E-2</v>
      </c>
      <c r="Q175" s="5">
        <f>_xll.SNL.Clients.Office.Excel.Functions.SPG(K175, "SP_MARKETCAP", "12/31/2022")</f>
        <v>14444.72470805</v>
      </c>
      <c r="R175">
        <f t="shared" si="31"/>
        <v>4.2940855881172887E-4</v>
      </c>
      <c r="S175">
        <f t="shared" si="32"/>
        <v>8.6096416041751638E-4</v>
      </c>
      <c r="U175" s="11" t="s">
        <v>175</v>
      </c>
      <c r="V175" s="4" cm="1">
        <f t="array" ref="V175">_xll.SNL.Clients.Office.Excel.Functions.SPG(U175, "SP_TOTAL_REV", "CY2021")</f>
        <v>5586700</v>
      </c>
      <c r="W175" s="4">
        <f>_xll.SNL.Clients.Office.Excel.Functions.SPG(U175,"IQ_AVG_DILUT_SHARES_OUT","CY2021")</f>
        <v>229600000</v>
      </c>
      <c r="X175" s="5">
        <f>_xll.SNL.Clients.Office.Excel.Functions.SPG(U175, "IQ_DILUT_EPS_NORM", "CY2021")</f>
        <v>2.694</v>
      </c>
      <c r="Y175">
        <f t="shared" si="33"/>
        <v>618542.4</v>
      </c>
      <c r="Z175">
        <f t="shared" si="34"/>
        <v>0.11071695276281168</v>
      </c>
      <c r="AA175" s="5">
        <f>_xll.SNL.Clients.Office.Excel.Functions.SPG(U175, "SP_MARKETCAP", "12/31/2021")</f>
        <v>15732.458247</v>
      </c>
      <c r="AB175">
        <f t="shared" si="28"/>
        <v>3.7074926944755582E-4</v>
      </c>
      <c r="AC175">
        <f t="shared" si="35"/>
        <v>9.9879853189171531E-4</v>
      </c>
    </row>
    <row r="176" spans="1:29" x14ac:dyDescent="0.3">
      <c r="A176" s="11" t="s">
        <v>176</v>
      </c>
      <c r="B176" s="4" cm="1">
        <f t="array" ref="B176">_xll.SNL.Clients.Office.Excel.Functions.SPG(A176, "SP_TOTAL_REV", "CY2023")</f>
        <v>11910705</v>
      </c>
      <c r="C176" s="4">
        <f>_xll.SNL.Clients.Office.Excel.Functions.SPG(A176,"IQ_AVG_DILUT_SHARES_OUT","CY2023")</f>
        <v>349580638</v>
      </c>
      <c r="D176" s="5">
        <f>_xll.SNL.Clients.Office.Excel.Functions.SPG(A176, "IQ_DILUT_EPS_NORM", "CY2023")</f>
        <v>3.37</v>
      </c>
      <c r="E176">
        <f t="shared" si="24"/>
        <v>1178086.75006</v>
      </c>
      <c r="F176">
        <f t="shared" si="25"/>
        <v>9.8909909200169094E-2</v>
      </c>
      <c r="G176" s="5">
        <f>_xll.SNL.Clients.Office.Excel.Functions.SPG(A176, "SP_MARKETCAP", "12/30/2023")</f>
        <v>21560.413619480001</v>
      </c>
      <c r="H176">
        <f t="shared" si="29"/>
        <v>5.1311896084231003E-4</v>
      </c>
      <c r="I176">
        <f t="shared" si="30"/>
        <v>1.7292108980385848E-3</v>
      </c>
      <c r="K176" s="11" t="s">
        <v>176</v>
      </c>
      <c r="L176" s="4" cm="1">
        <f t="array" ref="L176">_xll.SNL.Clients.Office.Excel.Functions.SPG(K176, "SP_TOTAL_REV", "CY2023")</f>
        <v>11910705</v>
      </c>
      <c r="M176" s="4">
        <f>_xll.SNL.Clients.Office.Excel.Functions.SPG(K176,"IQ_AVG_DILUT_SHARES_OUT","CY2023")</f>
        <v>349580638</v>
      </c>
      <c r="N176" s="5">
        <f>_xll.SNL.Clients.Office.Excel.Functions.SPG(K176, "IQ_DILUT_EPS_NORM", "CY2023")</f>
        <v>3.37</v>
      </c>
      <c r="O176">
        <f t="shared" si="26"/>
        <v>1178086.75006</v>
      </c>
      <c r="P176">
        <f t="shared" si="27"/>
        <v>9.8909909200169094E-2</v>
      </c>
      <c r="Q176" s="5">
        <f>_xll.SNL.Clients.Office.Excel.Functions.SPG(K176, "SP_MARKETCAP", "12/31/2022")</f>
        <v>29202.093757440001</v>
      </c>
      <c r="R176">
        <f t="shared" si="31"/>
        <v>8.6811131732257932E-4</v>
      </c>
      <c r="S176">
        <f t="shared" si="32"/>
        <v>2.9255351393770923E-3</v>
      </c>
      <c r="U176" s="11" t="s">
        <v>176</v>
      </c>
      <c r="V176" s="4" cm="1">
        <f t="array" ref="V176">_xll.SNL.Clients.Office.Excel.Functions.SPG(U176, "SP_TOTAL_REV", "CY2021")</f>
        <v>9863085</v>
      </c>
      <c r="W176" s="4">
        <f>_xll.SNL.Clients.Office.Excel.Functions.SPG(U176,"IQ_AVG_DILUT_SHARES_OUT","CY2021")</f>
        <v>344631056</v>
      </c>
      <c r="X176" s="5">
        <f>_xll.SNL.Clients.Office.Excel.Functions.SPG(U176, "IQ_DILUT_EPS_NORM", "CY2021")</f>
        <v>2.83</v>
      </c>
      <c r="Y176">
        <f t="shared" si="33"/>
        <v>975305.88847999997</v>
      </c>
      <c r="Z176">
        <f t="shared" si="34"/>
        <v>9.8884465507495869E-2</v>
      </c>
      <c r="AA176" s="5">
        <f>_xll.SNL.Clients.Office.Excel.Functions.SPG(U176, "SP_MARKETCAP", "12/31/2021")</f>
        <v>31279.452775760001</v>
      </c>
      <c r="AB176">
        <f t="shared" si="28"/>
        <v>7.3712792262097535E-4</v>
      </c>
      <c r="AC176">
        <f t="shared" si="35"/>
        <v>2.0860720210173602E-3</v>
      </c>
    </row>
    <row r="177" spans="1:29" x14ac:dyDescent="0.3">
      <c r="A177" s="11" t="s">
        <v>177</v>
      </c>
      <c r="B177" s="4" cm="1">
        <f t="array" ref="B177">_xll.SNL.Clients.Office.Excel.Functions.SPG(A177, "SP_TOTAL_REV", "CY2023")</f>
        <v>21727000</v>
      </c>
      <c r="C177" s="4">
        <f>_xll.SNL.Clients.Office.Excel.Functions.SPG(A177,"IQ_AVG_DILUT_SHARES_OUT","CY2023")</f>
        <v>997000000</v>
      </c>
      <c r="D177" s="5">
        <f>_xll.SNL.Clients.Office.Excel.Functions.SPG(A177, "IQ_DILUT_EPS_NORM", "CY2023")</f>
        <v>1.706</v>
      </c>
      <c r="E177">
        <f t="shared" si="24"/>
        <v>1700882</v>
      </c>
      <c r="F177">
        <f t="shared" si="25"/>
        <v>7.828425461407465E-2</v>
      </c>
      <c r="G177" s="5">
        <f>_xll.SNL.Clients.Office.Excel.Functions.SPG(A177, "SP_MARKETCAP", "12/30/2023")</f>
        <v>35736.203234400004</v>
      </c>
      <c r="H177">
        <f t="shared" si="29"/>
        <v>8.5049033806649133E-4</v>
      </c>
      <c r="I177">
        <f t="shared" si="30"/>
        <v>1.4509365167414343E-3</v>
      </c>
      <c r="K177" s="11" t="s">
        <v>177</v>
      </c>
      <c r="L177" s="4" cm="1">
        <f t="array" ref="L177">_xll.SNL.Clients.Office.Excel.Functions.SPG(K177, "SP_TOTAL_REV", "CY2023")</f>
        <v>21727000</v>
      </c>
      <c r="M177" s="4">
        <f>_xll.SNL.Clients.Office.Excel.Functions.SPG(K177,"IQ_AVG_DILUT_SHARES_OUT","CY2023")</f>
        <v>997000000</v>
      </c>
      <c r="N177" s="5">
        <f>_xll.SNL.Clients.Office.Excel.Functions.SPG(K177, "IQ_DILUT_EPS_NORM", "CY2023")</f>
        <v>1.706</v>
      </c>
      <c r="O177">
        <f t="shared" si="26"/>
        <v>1700882</v>
      </c>
      <c r="P177">
        <f t="shared" si="27"/>
        <v>7.828425461407465E-2</v>
      </c>
      <c r="Q177" s="5">
        <f>_xll.SNL.Clients.Office.Excel.Functions.SPG(K177, "SP_MARKETCAP", "12/31/2022")</f>
        <v>42959.4679569</v>
      </c>
      <c r="R177">
        <f t="shared" si="31"/>
        <v>1.2770865208951007E-3</v>
      </c>
      <c r="S177">
        <f t="shared" si="32"/>
        <v>2.1787096046470417E-3</v>
      </c>
      <c r="U177" s="11" t="s">
        <v>177</v>
      </c>
      <c r="V177" s="4" cm="1">
        <f t="array" ref="V177">_xll.SNL.Clients.Office.Excel.Functions.SPG(U177, "SP_TOTAL_REV", "CY2021")</f>
        <v>17938000</v>
      </c>
      <c r="W177" s="4">
        <f>_xll.SNL.Clients.Office.Excel.Functions.SPG(U177,"IQ_AVG_DILUT_SHARES_OUT","CY2021")</f>
        <v>980000000</v>
      </c>
      <c r="X177" s="5">
        <f>_xll.SNL.Clients.Office.Excel.Functions.SPG(U177, "IQ_DILUT_EPS_NORM", "CY2021")</f>
        <v>0.92900000000000005</v>
      </c>
      <c r="Y177">
        <f t="shared" si="33"/>
        <v>910420</v>
      </c>
      <c r="Z177">
        <f t="shared" si="34"/>
        <v>5.0753707213736204E-2</v>
      </c>
      <c r="AA177" s="5">
        <f>_xll.SNL.Clients.Office.Excel.Functions.SPG(U177, "SP_MARKETCAP", "12/31/2021")</f>
        <v>56507.635377120001</v>
      </c>
      <c r="AB177">
        <f t="shared" si="28"/>
        <v>1.3316523206582198E-3</v>
      </c>
      <c r="AC177">
        <f t="shared" si="35"/>
        <v>1.2371050058914864E-3</v>
      </c>
    </row>
    <row r="178" spans="1:29" x14ac:dyDescent="0.3">
      <c r="A178" s="11" t="s">
        <v>1635</v>
      </c>
      <c r="B178" s="4" cm="1">
        <f t="array" ref="B178">_xll.SNL.Clients.Office.Excel.Functions.SPG(A178, "SP_TOTAL_REV", "CY2023")</f>
        <v>6047000</v>
      </c>
      <c r="C178" s="4">
        <f>_xll.SNL.Clients.Office.Excel.Functions.SPG(A178,"IQ_AVG_DILUT_SHARES_OUT","CY2023")</f>
        <v>142976000</v>
      </c>
      <c r="D178" s="5">
        <f>_xll.SNL.Clients.Office.Excel.Functions.SPG(A178, "IQ_DILUT_EPS_NORM", "CY2023")</f>
        <v>9.5120000000000005</v>
      </c>
      <c r="E178">
        <f t="shared" si="24"/>
        <v>1359987.7120000001</v>
      </c>
      <c r="F178">
        <f t="shared" si="25"/>
        <v>0.22490287944435258</v>
      </c>
      <c r="G178" s="5">
        <f>_xll.SNL.Clients.Office.Excel.Functions.SPG(A178, "SP_MARKETCAP", "12/30/2023")</f>
        <v>10084.697145</v>
      </c>
      <c r="H178">
        <f t="shared" si="29"/>
        <v>2.4000695955000027E-4</v>
      </c>
      <c r="I178">
        <f t="shared" si="30"/>
        <v>2.2829461992396028E-3</v>
      </c>
      <c r="K178" s="11" t="s">
        <v>1635</v>
      </c>
      <c r="L178" s="4" cm="1">
        <f t="array" ref="L178">_xll.SNL.Clients.Office.Excel.Functions.SPG(K178, "SP_TOTAL_REV", "CY2023")</f>
        <v>6047000</v>
      </c>
      <c r="M178" s="4">
        <f>_xll.SNL.Clients.Office.Excel.Functions.SPG(K178,"IQ_AVG_DILUT_SHARES_OUT","CY2023")</f>
        <v>142976000</v>
      </c>
      <c r="N178" s="5">
        <f>_xll.SNL.Clients.Office.Excel.Functions.SPG(K178, "IQ_DILUT_EPS_NORM", "CY2023")</f>
        <v>9.5120000000000005</v>
      </c>
      <c r="O178">
        <f t="shared" si="26"/>
        <v>1359987.7120000001</v>
      </c>
      <c r="P178">
        <f t="shared" si="27"/>
        <v>0.22490287944435258</v>
      </c>
      <c r="Q178" s="5">
        <f>_xll.SNL.Clients.Office.Excel.Functions.SPG(K178, "SP_MARKETCAP", "12/31/2022")</f>
        <v>12642.856104</v>
      </c>
      <c r="R178">
        <f t="shared" si="31"/>
        <v>3.7584313502750052E-4</v>
      </c>
      <c r="S178">
        <f t="shared" si="32"/>
        <v>3.5750199003815853E-3</v>
      </c>
      <c r="U178" s="11" t="s">
        <v>1635</v>
      </c>
      <c r="V178" s="4" cm="1">
        <f t="array" ref="V178">_xll.SNL.Clients.Office.Excel.Functions.SPG(U178, "SP_TOTAL_REV", "CY2021")</f>
        <v>7301000</v>
      </c>
      <c r="W178" s="4">
        <f>_xll.SNL.Clients.Office.Excel.Functions.SPG(U178,"IQ_AVG_DILUT_SHARES_OUT","CY2021")</f>
        <v>104694973</v>
      </c>
      <c r="X178" s="5">
        <f>_xll.SNL.Clients.Office.Excel.Functions.SPG(U178, "IQ_DILUT_EPS_NORM", "CY2021")</f>
        <v>4.5670000000000002</v>
      </c>
      <c r="Y178">
        <f t="shared" si="33"/>
        <v>478141.94169100007</v>
      </c>
      <c r="Z178">
        <f t="shared" si="34"/>
        <v>6.548992489946584E-2</v>
      </c>
      <c r="AA178" s="5">
        <f>_xll.SNL.Clients.Office.Excel.Functions.SPG(U178, "SP_MARKETCAP", "12/31/2021")</f>
        <v>7555.6691190000001</v>
      </c>
      <c r="AB178">
        <f t="shared" si="28"/>
        <v>1.780560140110892E-4</v>
      </c>
      <c r="AC178">
        <f t="shared" si="35"/>
        <v>8.1318181598864434E-4</v>
      </c>
    </row>
    <row r="179" spans="1:29" x14ac:dyDescent="0.3">
      <c r="A179" s="11" t="s">
        <v>178</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5.0158494178202011E-4</v>
      </c>
      <c r="I179">
        <f t="shared" si="30"/>
        <v>3.3084542759942047E-3</v>
      </c>
      <c r="K179" s="11" t="s">
        <v>178</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4.0648362144868452E-4</v>
      </c>
      <c r="S179">
        <f t="shared" si="32"/>
        <v>2.6811659670755231E-3</v>
      </c>
      <c r="U179" s="11" t="s">
        <v>178</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6.4532989979814359E-4</v>
      </c>
      <c r="AC179">
        <f t="shared" si="35"/>
        <v>-3.0653170240411818E-4</v>
      </c>
    </row>
    <row r="180" spans="1:29" x14ac:dyDescent="0.3">
      <c r="A180" s="11" t="s">
        <v>179</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4.4012976896598078E-4</v>
      </c>
      <c r="I180">
        <f t="shared" si="30"/>
        <v>1.8621890524950647E-3</v>
      </c>
      <c r="K180" s="11" t="s">
        <v>179</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4.9162057522941956E-4</v>
      </c>
      <c r="S180">
        <f t="shared" si="32"/>
        <v>2.0800466537956742E-3</v>
      </c>
      <c r="U180" s="11" t="s">
        <v>179</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5.3610590934820117E-4</v>
      </c>
      <c r="AC180">
        <f t="shared" si="35"/>
        <v>3.755421894984149E-3</v>
      </c>
    </row>
    <row r="181" spans="1:29" x14ac:dyDescent="0.3">
      <c r="A181" s="11" t="s">
        <v>180</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8.0617565410334496E-4</v>
      </c>
      <c r="I181">
        <f t="shared" si="30"/>
        <v>2.570087985281464E-3</v>
      </c>
      <c r="K181" s="11" t="s">
        <v>180</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5.8595008482214823E-4</v>
      </c>
      <c r="S181">
        <f t="shared" si="32"/>
        <v>1.8680088704130086E-3</v>
      </c>
      <c r="U181" s="11" t="s">
        <v>180</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7.1539631245077704E-4</v>
      </c>
      <c r="AC181">
        <f t="shared" si="35"/>
        <v>2.1426119557900773E-3</v>
      </c>
    </row>
    <row r="182" spans="1:29" x14ac:dyDescent="0.3">
      <c r="A182" s="11" t="s">
        <v>181</v>
      </c>
      <c r="B182" s="4" cm="1">
        <f t="array" ref="B182">_xll.SNL.Clients.Office.Excel.Functions.SPG(A182, "SP_TOTAL_REV", "CY2023")</f>
        <v>336665000</v>
      </c>
      <c r="C182" s="4">
        <f>_xll.SNL.Clients.Office.Excel.Functions.SPG(A182,"IQ_AVG_DILUT_SHARES_OUT","CY2023")</f>
        <v>4052000000</v>
      </c>
      <c r="D182" s="5">
        <f>_xll.SNL.Clients.Office.Excel.Functions.SPG(A182, "IQ_DILUT_EPS_NORM", "CY2023")</f>
        <v>8.24</v>
      </c>
      <c r="E182">
        <f t="shared" si="24"/>
        <v>33388480</v>
      </c>
      <c r="F182">
        <f t="shared" si="25"/>
        <v>9.9174193931653123E-2</v>
      </c>
      <c r="G182" s="5">
        <f>_xll.SNL.Clients.Office.Excel.Functions.SPG(A182, "SP_MARKETCAP", "12/30/2023")</f>
        <v>399597.51191052003</v>
      </c>
      <c r="H182">
        <f t="shared" si="29"/>
        <v>9.5100708031613298E-3</v>
      </c>
      <c r="I182">
        <f t="shared" si="30"/>
        <v>7.8362983418049356E-2</v>
      </c>
      <c r="K182" s="11" t="s">
        <v>181</v>
      </c>
      <c r="L182" s="4" cm="1">
        <f t="array" ref="L182">_xll.SNL.Clients.Office.Excel.Functions.SPG(K182, "SP_TOTAL_REV", "CY2023")</f>
        <v>336665000</v>
      </c>
      <c r="M182" s="4">
        <f>_xll.SNL.Clients.Office.Excel.Functions.SPG(K182,"IQ_AVG_DILUT_SHARES_OUT","CY2023")</f>
        <v>4052000000</v>
      </c>
      <c r="N182" s="5">
        <f>_xll.SNL.Clients.Office.Excel.Functions.SPG(K182, "IQ_DILUT_EPS_NORM", "CY2023")</f>
        <v>8.24</v>
      </c>
      <c r="O182">
        <f t="shared" si="26"/>
        <v>33388480</v>
      </c>
      <c r="P182">
        <f t="shared" si="27"/>
        <v>9.9174193931653123E-2</v>
      </c>
      <c r="Q182" s="5">
        <f>_xll.SNL.Clients.Office.Excel.Functions.SPG(K182, "SP_MARKETCAP", "12/31/2022")</f>
        <v>454247.76433630002</v>
      </c>
      <c r="R182">
        <f t="shared" si="31"/>
        <v>1.3503744915151985E-2</v>
      </c>
      <c r="S182">
        <f t="shared" si="32"/>
        <v>0.11127085810085235</v>
      </c>
      <c r="U182" s="11" t="s">
        <v>181</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6.104788044706622E-3</v>
      </c>
      <c r="AC182">
        <f t="shared" si="35"/>
        <v>2.650698969011615E-2</v>
      </c>
    </row>
    <row r="183" spans="1:29" x14ac:dyDescent="0.3">
      <c r="A183" s="11" t="s">
        <v>182</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2.5432688018107389E-4</v>
      </c>
      <c r="I183">
        <f t="shared" si="30"/>
        <v>1.665586738305853E-3</v>
      </c>
      <c r="K183" s="11" t="s">
        <v>182</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2.5754597543322109E-4</v>
      </c>
      <c r="S183">
        <f t="shared" si="32"/>
        <v>1.686668593112165E-3</v>
      </c>
      <c r="U183" s="11" t="s">
        <v>182</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3.5309807648074994E-4</v>
      </c>
      <c r="AC183">
        <f t="shared" si="35"/>
        <v>1.5635182826567607E-3</v>
      </c>
    </row>
    <row r="184" spans="1:29" x14ac:dyDescent="0.3">
      <c r="A184" s="11" t="s">
        <v>183</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4.3129707967563894E-4</v>
      </c>
      <c r="I184">
        <f t="shared" si="30"/>
        <v>4.3112456084376874E-3</v>
      </c>
      <c r="K184" s="11" t="s">
        <v>183</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4.5439949355923463E-4</v>
      </c>
      <c r="S184">
        <f t="shared" si="32"/>
        <v>4.5421773376181094E-3</v>
      </c>
      <c r="U184" s="11" t="s">
        <v>183</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4.3112464150975321E-4</v>
      </c>
      <c r="AC184">
        <f t="shared" si="35"/>
        <v>3.2916366379269657E-3</v>
      </c>
    </row>
    <row r="185" spans="1:29" x14ac:dyDescent="0.3">
      <c r="A185" s="11" t="s">
        <v>184</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6.8462529919940604E-4</v>
      </c>
      <c r="I185">
        <f t="shared" si="30"/>
        <v>9.4697371385261842E-3</v>
      </c>
      <c r="K185" s="11" t="s">
        <v>184</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4.4442642359559669E-4</v>
      </c>
      <c r="S185">
        <f t="shared" si="32"/>
        <v>6.1473062911742938E-3</v>
      </c>
      <c r="U185" s="11" t="s">
        <v>184</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2.7959734619028035E-4</v>
      </c>
      <c r="AC185">
        <f t="shared" si="35"/>
        <v>2.4540259075120905E-3</v>
      </c>
    </row>
    <row r="186" spans="1:29" x14ac:dyDescent="0.3">
      <c r="A186" s="11" t="s">
        <v>185</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8.8110383607980819E-4</v>
      </c>
      <c r="I186">
        <f t="shared" si="30"/>
        <v>1.4626323678924816E-3</v>
      </c>
      <c r="K186" s="11" t="s">
        <v>185</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8.0570999727963999E-4</v>
      </c>
      <c r="S186">
        <f t="shared" si="32"/>
        <v>1.3374785954842023E-3</v>
      </c>
      <c r="U186" s="11" t="s">
        <v>185</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8.6828411942219781E-4</v>
      </c>
      <c r="AC186">
        <f t="shared" si="35"/>
        <v>1.1357156282042348E-3</v>
      </c>
    </row>
    <row r="187" spans="1:29" x14ac:dyDescent="0.3">
      <c r="A187" s="11" t="s">
        <v>186</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2.0018078648497521E-4</v>
      </c>
      <c r="I187">
        <f t="shared" si="30"/>
        <v>3.3990697545148787E-4</v>
      </c>
      <c r="K187" s="11" t="s">
        <v>186</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2.439279067127757E-4</v>
      </c>
      <c r="S187">
        <f t="shared" si="32"/>
        <v>4.1418958559829314E-4</v>
      </c>
      <c r="U187" s="11" t="s">
        <v>186</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2.4989883028568539E-4</v>
      </c>
      <c r="AC187">
        <f t="shared" si="35"/>
        <v>3.3711352205538958E-4</v>
      </c>
    </row>
    <row r="188" spans="1:29" x14ac:dyDescent="0.3">
      <c r="A188" s="11" t="s">
        <v>187</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1.504469199246328E-3</v>
      </c>
      <c r="I188">
        <f t="shared" si="30"/>
        <v>2.3784153570885199E-2</v>
      </c>
      <c r="K188" s="11" t="s">
        <v>187</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1.2995522460476454E-3</v>
      </c>
      <c r="S188">
        <f t="shared" si="32"/>
        <v>2.0544621457767226E-2</v>
      </c>
      <c r="U188" s="11" t="s">
        <v>187</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1.61500932756852E-3</v>
      </c>
      <c r="AC188">
        <f t="shared" si="35"/>
        <v>2.661373870900164E-2</v>
      </c>
    </row>
    <row r="189" spans="1:29" x14ac:dyDescent="0.3">
      <c r="A189" s="11" t="s">
        <v>188</v>
      </c>
      <c r="B189" s="4" cm="1">
        <f t="array" ref="B189">_xll.SNL.Clients.Office.Excel.Functions.SPG(A189, "SP_TOTAL_REV", "CY2023")</f>
        <v>9831000</v>
      </c>
      <c r="C189" s="4">
        <f>_xll.SNL.Clients.Office.Excel.Functions.SPG(A189,"IQ_AVG_DILUT_SHARES_OUT","CY2023")</f>
        <v>591000000</v>
      </c>
      <c r="D189" s="5">
        <f>_xll.SNL.Clients.Office.Excel.Functions.SPG(A189, "IQ_DILUT_EPS_NORM", "CY2023")</f>
        <v>0.93400000000000005</v>
      </c>
      <c r="E189">
        <f t="shared" si="24"/>
        <v>551994</v>
      </c>
      <c r="F189">
        <f t="shared" si="25"/>
        <v>5.6148306377784556E-2</v>
      </c>
      <c r="G189" s="5">
        <f>_xll.SNL.Clients.Office.Excel.Functions.SPG(A189, "SP_MARKETCAP", "12/30/2023")</f>
        <v>35590.489912069999</v>
      </c>
      <c r="H189">
        <f t="shared" si="29"/>
        <v>8.4702248861543545E-4</v>
      </c>
      <c r="I189">
        <f t="shared" si="30"/>
        <v>7.9111900436681676E-4</v>
      </c>
      <c r="K189" s="11" t="s">
        <v>188</v>
      </c>
      <c r="L189" s="4" cm="1">
        <f t="array" ref="L189">_xll.SNL.Clients.Office.Excel.Functions.SPG(K189, "SP_TOTAL_REV", "CY2023")</f>
        <v>9831000</v>
      </c>
      <c r="M189" s="4">
        <f>_xll.SNL.Clients.Office.Excel.Functions.SPG(K189,"IQ_AVG_DILUT_SHARES_OUT","CY2023")</f>
        <v>591000000</v>
      </c>
      <c r="N189" s="5">
        <f>_xll.SNL.Clients.Office.Excel.Functions.SPG(K189, "IQ_DILUT_EPS_NORM", "CY2023")</f>
        <v>0.93400000000000005</v>
      </c>
      <c r="O189">
        <f t="shared" si="26"/>
        <v>551994</v>
      </c>
      <c r="P189">
        <f t="shared" si="27"/>
        <v>5.6148306377784556E-2</v>
      </c>
      <c r="Q189" s="5">
        <f>_xll.SNL.Clients.Office.Excel.Functions.SPG(K189, "SP_MARKETCAP", "12/31/2022")</f>
        <v>40260.7960896</v>
      </c>
      <c r="R189">
        <f t="shared" si="31"/>
        <v>1.1968611915333556E-3</v>
      </c>
      <c r="S189">
        <f t="shared" si="32"/>
        <v>1.1178683528921542E-3</v>
      </c>
      <c r="U189" s="11" t="s">
        <v>188</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1.5663179835280873E-3</v>
      </c>
      <c r="AC189">
        <f t="shared" si="35"/>
        <v>1.7903014551726038E-3</v>
      </c>
    </row>
    <row r="190" spans="1:29" x14ac:dyDescent="0.3">
      <c r="A190" s="11" t="s">
        <v>189</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5.59000089669323E-4</v>
      </c>
      <c r="I190">
        <f t="shared" si="30"/>
        <v>1.5199212438108893E-3</v>
      </c>
      <c r="K190" s="11" t="s">
        <v>189</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6.6948755198762279E-4</v>
      </c>
      <c r="S190">
        <f t="shared" si="32"/>
        <v>1.8203366538543462E-3</v>
      </c>
      <c r="U190" s="11" t="s">
        <v>189</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7.0173613829866332E-4</v>
      </c>
      <c r="AC190">
        <f t="shared" si="35"/>
        <v>2.1901184876301281E-3</v>
      </c>
    </row>
    <row r="191" spans="1:29" x14ac:dyDescent="0.3">
      <c r="A191" s="11" t="s">
        <v>190</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4.3807335452553841E-4</v>
      </c>
      <c r="I191">
        <f t="shared" si="30"/>
        <v>2.3458828134842583E-3</v>
      </c>
      <c r="K191" s="11" t="s">
        <v>190</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4.7470554790127791E-4</v>
      </c>
      <c r="S191">
        <f t="shared" si="32"/>
        <v>2.5420482090113433E-3</v>
      </c>
      <c r="U191" s="11" t="s">
        <v>190</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2.1839529244113961E-4</v>
      </c>
      <c r="AC191">
        <f t="shared" si="35"/>
        <v>5.2742463124535218E-4</v>
      </c>
    </row>
    <row r="192" spans="1:29" x14ac:dyDescent="0.3">
      <c r="A192" s="11" t="s">
        <v>191</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5.006395995379992E-4</v>
      </c>
      <c r="I192">
        <f t="shared" si="30"/>
        <v>7.5296195770515077E-4</v>
      </c>
      <c r="K192" s="11" t="s">
        <v>191</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7.1285049141115537E-4</v>
      </c>
      <c r="S192">
        <f t="shared" si="32"/>
        <v>1.0721271390823778E-3</v>
      </c>
      <c r="U192" s="11" t="s">
        <v>191</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5.5884438087942117E-4</v>
      </c>
      <c r="AC192">
        <f t="shared" si="35"/>
        <v>1.0757754331928858E-3</v>
      </c>
    </row>
    <row r="193" spans="1:29" x14ac:dyDescent="0.3">
      <c r="A193" s="11" t="s">
        <v>192</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1.8974725292947299E-3</v>
      </c>
      <c r="I193">
        <f t="shared" si="30"/>
        <v>6.9675191275702488E-3</v>
      </c>
      <c r="K193" s="11" t="s">
        <v>192</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1.9079923082189112E-3</v>
      </c>
      <c r="S193">
        <f t="shared" si="32"/>
        <v>7.0061477557798423E-3</v>
      </c>
      <c r="U193" s="11" t="s">
        <v>192</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1.6148632471904645E-3</v>
      </c>
      <c r="AC193">
        <f t="shared" si="35"/>
        <v>2.4933488536620771E-3</v>
      </c>
    </row>
    <row r="194" spans="1:29" x14ac:dyDescent="0.3">
      <c r="A194" s="11" t="s">
        <v>194</v>
      </c>
      <c r="B194" s="4" cm="1">
        <f t="array" ref="B194">_xll.SNL.Clients.Office.Excel.Functions.SPG(A194, "SP_TOTAL_REV", "CY2023")</f>
        <v>176191000</v>
      </c>
      <c r="C194" s="4">
        <f>_xll.SNL.Clients.Office.Excel.Functions.SPG(A194,"IQ_AVG_DILUT_SHARES_OUT","CY2023")</f>
        <v>4041000000</v>
      </c>
      <c r="D194" s="5">
        <f>_xll.SNL.Clients.Office.Excel.Functions.SPG(A194, "IQ_DILUT_EPS_NORM", "CY2023")</f>
        <v>1.0189999999999999</v>
      </c>
      <c r="E194">
        <f t="shared" si="24"/>
        <v>4117778.9999999995</v>
      </c>
      <c r="F194">
        <f t="shared" si="25"/>
        <v>2.3371108626433809E-2</v>
      </c>
      <c r="G194" s="5">
        <f>_xll.SNL.Clients.Office.Excel.Functions.SPG(A194, "SP_MARKETCAP", "12/30/2023")</f>
        <v>48796.014587029997</v>
      </c>
      <c r="H194">
        <f t="shared" si="29"/>
        <v>1.1613024100577023E-3</v>
      </c>
      <c r="I194">
        <f t="shared" si="30"/>
        <v>1.1833671558487985E-3</v>
      </c>
      <c r="K194" s="11" t="s">
        <v>194</v>
      </c>
      <c r="L194" s="4" cm="1">
        <f t="array" ref="L194">_xll.SNL.Clients.Office.Excel.Functions.SPG(K194, "SP_TOTAL_REV", "CY2023")</f>
        <v>176191000</v>
      </c>
      <c r="M194" s="4">
        <f>_xll.SNL.Clients.Office.Excel.Functions.SPG(K194,"IQ_AVG_DILUT_SHARES_OUT","CY2023")</f>
        <v>4041000000</v>
      </c>
      <c r="N194" s="5">
        <f>_xll.SNL.Clients.Office.Excel.Functions.SPG(K194, "IQ_DILUT_EPS_NORM", "CY2023")</f>
        <v>1.0189999999999999</v>
      </c>
      <c r="O194">
        <f t="shared" si="26"/>
        <v>4117778.9999999995</v>
      </c>
      <c r="P194">
        <f t="shared" si="27"/>
        <v>2.3371108626433809E-2</v>
      </c>
      <c r="Q194" s="5">
        <f>_xll.SNL.Clients.Office.Excel.Functions.SPG(K194, "SP_MARKETCAP", "12/31/2022")</f>
        <v>46758.346371369997</v>
      </c>
      <c r="R194">
        <f t="shared" si="31"/>
        <v>1.3900184692727286E-3</v>
      </c>
      <c r="S194">
        <f t="shared" si="32"/>
        <v>1.4164288201889102E-3</v>
      </c>
      <c r="U194" s="11" t="s">
        <v>194</v>
      </c>
      <c r="V194" s="4" cm="1">
        <f t="array" ref="V194">_xll.SNL.Clients.Office.Excel.Functions.SPG(U194, "SP_TOTAL_REV", "CY2021")</f>
        <v>136341000</v>
      </c>
      <c r="W194" s="4">
        <f>_xll.SNL.Clients.Office.Excel.Functions.SPG(U194,"IQ_AVG_DILUT_SHARES_OUT","CY2021")</f>
        <v>4034000000</v>
      </c>
      <c r="X194" s="5">
        <f>_xll.SNL.Clients.Office.Excel.Functions.SPG(U194, "IQ_DILUT_EPS_NORM", "CY2021")</f>
        <v>0.96</v>
      </c>
      <c r="Y194">
        <f t="shared" si="33"/>
        <v>3872640</v>
      </c>
      <c r="Z194">
        <f t="shared" si="34"/>
        <v>2.8404075076462691E-2</v>
      </c>
      <c r="AA194" s="5">
        <f>_xll.SNL.Clients.Office.Excel.Functions.SPG(U194, "SP_MARKETCAP", "12/31/2021")</f>
        <v>83001.936017309999</v>
      </c>
      <c r="AB194">
        <f t="shared" si="28"/>
        <v>1.9560139081899993E-3</v>
      </c>
      <c r="AC194">
        <f t="shared" si="35"/>
        <v>1.8777733518623991E-3</v>
      </c>
    </row>
    <row r="195" spans="1:29" x14ac:dyDescent="0.3">
      <c r="A195" s="11" t="s">
        <v>195</v>
      </c>
      <c r="B195" s="4" cm="1">
        <f t="array" ref="B195">_xll.SNL.Clients.Office.Excel.Functions.SPG(A195, "SP_TOTAL_REV", "CY2023")</f>
        <v>5304800</v>
      </c>
      <c r="C195" s="4">
        <f>_xll.SNL.Clients.Office.Excel.Functions.SPG(A195,"IQ_AVG_DILUT_SHARES_OUT","CY2023")</f>
        <v>788200000</v>
      </c>
      <c r="D195" s="5">
        <f>_xll.SNL.Clients.Office.Excel.Functions.SPG(A195, "IQ_DILUT_EPS_NORM", "CY2023")</f>
        <v>1.024</v>
      </c>
      <c r="E195">
        <f t="shared" si="24"/>
        <v>807116.80000000005</v>
      </c>
      <c r="F195">
        <f t="shared" si="25"/>
        <v>0.15214839390740462</v>
      </c>
      <c r="G195" s="5">
        <f>_xll.SNL.Clients.Office.Excel.Functions.SPG(A195, "SP_MARKETCAP", "12/30/2023")</f>
        <v>44945.749063590003</v>
      </c>
      <c r="H195">
        <f t="shared" si="29"/>
        <v>1.0696694627857868E-3</v>
      </c>
      <c r="I195">
        <f t="shared" si="30"/>
        <v>1.0953415298926457E-3</v>
      </c>
      <c r="K195" s="11" t="s">
        <v>195</v>
      </c>
      <c r="L195" s="4" cm="1">
        <f t="array" ref="L195">_xll.SNL.Clients.Office.Excel.Functions.SPG(K195, "SP_TOTAL_REV", "CY2023")</f>
        <v>5304800</v>
      </c>
      <c r="M195" s="4">
        <f>_xll.SNL.Clients.Office.Excel.Functions.SPG(K195,"IQ_AVG_DILUT_SHARES_OUT","CY2023")</f>
        <v>788200000</v>
      </c>
      <c r="N195" s="5">
        <f>_xll.SNL.Clients.Office.Excel.Functions.SPG(K195, "IQ_DILUT_EPS_NORM", "CY2023")</f>
        <v>1.024</v>
      </c>
      <c r="O195">
        <f t="shared" si="26"/>
        <v>807116.80000000005</v>
      </c>
      <c r="P195">
        <f t="shared" si="27"/>
        <v>0.15214839390740462</v>
      </c>
      <c r="Q195" s="5">
        <f>_xll.SNL.Clients.Office.Excel.Functions.SPG(K195, "SP_MARKETCAP", "12/31/2022")</f>
        <v>38194.628577789998</v>
      </c>
      <c r="R195">
        <f t="shared" si="31"/>
        <v>1.1354387669844474E-3</v>
      </c>
      <c r="S195">
        <f t="shared" si="32"/>
        <v>1.1626892973920742E-3</v>
      </c>
      <c r="U195" s="11" t="s">
        <v>195</v>
      </c>
      <c r="V195" s="4" cm="1">
        <f t="array" ref="V195">_xll.SNL.Clients.Office.Excel.Functions.SPG(U195, "SP_TOTAL_REV", "CY2021")</f>
        <v>3342200</v>
      </c>
      <c r="W195" s="4">
        <f>_xll.SNL.Clients.Office.Excel.Functions.SPG(U195,"IQ_AVG_DILUT_SHARES_OUT","CY2021")</f>
        <v>835300000</v>
      </c>
      <c r="X195" s="5">
        <f>_xll.SNL.Clients.Office.Excel.Functions.SPG(U195, "IQ_DILUT_EPS_NORM", "CY2021")</f>
        <v>0.46100000000000002</v>
      </c>
      <c r="Y195">
        <f t="shared" si="33"/>
        <v>385073.3</v>
      </c>
      <c r="Z195">
        <f t="shared" si="34"/>
        <v>0.11521551672551014</v>
      </c>
      <c r="AA195" s="5">
        <f>_xll.SNL.Clients.Office.Excel.Functions.SPG(U195, "SP_MARKETCAP", "12/31/2021")</f>
        <v>58761.824525999997</v>
      </c>
      <c r="AB195">
        <f t="shared" si="28"/>
        <v>1.3847742782711208E-3</v>
      </c>
      <c r="AC195">
        <f t="shared" si="35"/>
        <v>6.3838094228298669E-4</v>
      </c>
    </row>
    <row r="196" spans="1:29" x14ac:dyDescent="0.3">
      <c r="A196" s="11" t="s">
        <v>196</v>
      </c>
      <c r="B196" s="4" cm="1">
        <f t="array" ref="B196">_xll.SNL.Clients.Office.Excel.Functions.SPG(A196, "SP_TOTAL_REV", "CY2023")</f>
        <v>6065300</v>
      </c>
      <c r="C196" s="4">
        <f>_xll.SNL.Clients.Office.Excel.Functions.SPG(A196,"IQ_AVG_DILUT_SHARES_OUT","CY2023")</f>
        <v>355600000</v>
      </c>
      <c r="D196" s="5">
        <f>_xll.SNL.Clients.Office.Excel.Functions.SPG(A196, "IQ_DILUT_EPS_NORM", "CY2023")</f>
        <v>1.7410000000000001</v>
      </c>
      <c r="E196">
        <f t="shared" si="24"/>
        <v>619099.6</v>
      </c>
      <c r="F196">
        <f t="shared" si="25"/>
        <v>0.10207237894250902</v>
      </c>
      <c r="G196" s="5">
        <f>_xll.SNL.Clients.Office.Excel.Functions.SPG(A196, "SP_MARKETCAP", "12/30/2023")</f>
        <v>25876.05368547</v>
      </c>
      <c r="H196">
        <f t="shared" si="29"/>
        <v>6.1582741463697503E-4</v>
      </c>
      <c r="I196">
        <f t="shared" si="30"/>
        <v>1.0721555288829736E-3</v>
      </c>
      <c r="K196" s="11" t="s">
        <v>196</v>
      </c>
      <c r="L196" s="4" cm="1">
        <f t="array" ref="L196">_xll.SNL.Clients.Office.Excel.Functions.SPG(K196, "SP_TOTAL_REV", "CY2023")</f>
        <v>6065300</v>
      </c>
      <c r="M196" s="4">
        <f>_xll.SNL.Clients.Office.Excel.Functions.SPG(K196,"IQ_AVG_DILUT_SHARES_OUT","CY2023")</f>
        <v>355600000</v>
      </c>
      <c r="N196" s="5">
        <f>_xll.SNL.Clients.Office.Excel.Functions.SPG(K196, "IQ_DILUT_EPS_NORM", "CY2023")</f>
        <v>1.7410000000000001</v>
      </c>
      <c r="O196">
        <f t="shared" si="26"/>
        <v>619099.6</v>
      </c>
      <c r="P196">
        <f t="shared" si="27"/>
        <v>0.10207237894250902</v>
      </c>
      <c r="Q196" s="5">
        <f>_xll.SNL.Clients.Office.Excel.Functions.SPG(K196, "SP_MARKETCAP", "12/31/2022")</f>
        <v>22732.180255250001</v>
      </c>
      <c r="R196">
        <f t="shared" si="31"/>
        <v>6.7577561769767392E-4</v>
      </c>
      <c r="S196">
        <f t="shared" si="32"/>
        <v>1.1765253504116503E-3</v>
      </c>
      <c r="U196" s="11" t="s">
        <v>196</v>
      </c>
      <c r="V196" s="4" cm="1">
        <f t="array" ref="V196">_xll.SNL.Clients.Office.Excel.Functions.SPG(U196, "SP_TOTAL_REV", "CY2021")</f>
        <v>5254700</v>
      </c>
      <c r="W196" s="4">
        <f>_xll.SNL.Clients.Office.Excel.Functions.SPG(U196,"IQ_AVG_DILUT_SHARES_OUT","CY2021")</f>
        <v>352300000</v>
      </c>
      <c r="X196" s="5">
        <f>_xll.SNL.Clients.Office.Excel.Functions.SPG(U196, "IQ_DILUT_EPS_NORM", "CY2021")</f>
        <v>1.234</v>
      </c>
      <c r="Y196">
        <f t="shared" si="33"/>
        <v>434738.2</v>
      </c>
      <c r="Z196">
        <f t="shared" si="34"/>
        <v>8.2733210268902124E-2</v>
      </c>
      <c r="AA196" s="5">
        <f>_xll.SNL.Clients.Office.Excel.Functions.SPG(U196, "SP_MARKETCAP", "12/31/2021")</f>
        <v>27355.889071080001</v>
      </c>
      <c r="AB196">
        <f t="shared" si="28"/>
        <v>6.4466567963879923E-4</v>
      </c>
      <c r="AC196">
        <f t="shared" si="35"/>
        <v>7.9551744867427821E-4</v>
      </c>
    </row>
    <row r="197" spans="1:29" x14ac:dyDescent="0.3">
      <c r="A197" s="11" t="s">
        <v>197</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2.6269999999999998</v>
      </c>
      <c r="E197">
        <f t="shared" si="24"/>
        <v>1317440.5</v>
      </c>
      <c r="F197">
        <f t="shared" si="25"/>
        <v>9.0502198255134989E-2</v>
      </c>
      <c r="G197" s="5" t="str">
        <f>_xll.SNL.Clients.Office.Excel.Functions.SPG(A197, "SP_MARKETCAP", "12/30/2023")</f>
        <v>NA</v>
      </c>
      <c r="H197" t="e">
        <f t="shared" si="29"/>
        <v>#VALUE!</v>
      </c>
      <c r="I197" t="e">
        <f t="shared" si="30"/>
        <v>#VALUE!</v>
      </c>
      <c r="K197" s="11" t="s">
        <v>197</v>
      </c>
      <c r="L197" s="4" cm="1">
        <f t="array" ref="L197">_xll.SNL.Clients.Office.Excel.Functions.SPG(K197, "SP_TOTAL_REV", "CY2023")</f>
        <v>14557000</v>
      </c>
      <c r="M197" s="4">
        <f>_xll.SNL.Clients.Office.Excel.Functions.SPG(K197,"IQ_AVG_DILUT_SHARES_OUT","CY2023")</f>
        <v>501500000</v>
      </c>
      <c r="N197" s="5">
        <f>_xll.SNL.Clients.Office.Excel.Functions.SPG(K197, "IQ_DILUT_EPS_NORM", "CY2023")</f>
        <v>2.6269999999999998</v>
      </c>
      <c r="O197">
        <f t="shared" si="26"/>
        <v>1317440.5</v>
      </c>
      <c r="P197">
        <f t="shared" si="27"/>
        <v>9.0502198255134989E-2</v>
      </c>
      <c r="Q197" s="5" t="str">
        <f>_xll.SNL.Clients.Office.Excel.Functions.SPG(K197, "SP_MARKETCAP", "12/31/2022")</f>
        <v>NA</v>
      </c>
      <c r="R197" t="e">
        <f t="shared" si="31"/>
        <v>#VALUE!</v>
      </c>
      <c r="S197" t="e">
        <f t="shared" si="32"/>
        <v>#VALUE!</v>
      </c>
      <c r="U197" s="11" t="s">
        <v>197</v>
      </c>
      <c r="V197" s="4" cm="1">
        <f t="array" ref="V197">_xll.SNL.Clients.Office.Excel.Functions.SPG(U197, "SP_TOTAL_REV", "CY2021")</f>
        <v>13591000</v>
      </c>
      <c r="W197" s="4">
        <f>_xll.SNL.Clients.Office.Excel.Functions.SPG(U197,"IQ_AVG_DILUT_SHARES_OUT","CY2021")</f>
        <v>582000000</v>
      </c>
      <c r="X197" s="5">
        <f>_xll.SNL.Clients.Office.Excel.Functions.SPG(U197, "IQ_DILUT_EPS_NORM", "CY2021")</f>
        <v>2.3380000000000001</v>
      </c>
      <c r="Y197">
        <f t="shared" si="33"/>
        <v>1360716</v>
      </c>
      <c r="Z197">
        <f t="shared" si="34"/>
        <v>0.10011890221470091</v>
      </c>
      <c r="AA197" s="5" t="str">
        <f>_xll.SNL.Clients.Office.Excel.Functions.SPG(U197, "SP_MARKETCAP", "12/31/2021")</f>
        <v>NA</v>
      </c>
      <c r="AB197" t="e">
        <f t="shared" si="28"/>
        <v>#VALUE!</v>
      </c>
      <c r="AC197" t="e">
        <f t="shared" si="35"/>
        <v>#VALUE!</v>
      </c>
    </row>
    <row r="198" spans="1:29" x14ac:dyDescent="0.3">
      <c r="A198" s="11"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2.6269999999999998</v>
      </c>
      <c r="E198">
        <f t="shared" ref="E198:E261" si="36">C198*D198/1000</f>
        <v>1317440.5</v>
      </c>
      <c r="F198">
        <f t="shared" ref="F198:F261" si="37">E198/B198</f>
        <v>9.0502198255134989E-2</v>
      </c>
      <c r="G198" s="5">
        <f>_xll.SNL.Clients.Office.Excel.Functions.SPG(A198, "SP_MARKETCAP", "12/30/2023")</f>
        <v>13849.02681272</v>
      </c>
      <c r="H198">
        <f t="shared" si="29"/>
        <v>3.295947087211569E-4</v>
      </c>
      <c r="I198">
        <f t="shared" si="30"/>
        <v>8.6584529981047914E-4</v>
      </c>
      <c r="K198" s="11"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2.6269999999999998</v>
      </c>
      <c r="O198">
        <f t="shared" ref="O198:O261" si="38">M198*N198/1000</f>
        <v>1317440.5</v>
      </c>
      <c r="P198">
        <f t="shared" ref="P198:P261" si="39">O198/L198</f>
        <v>9.0502198255134989E-2</v>
      </c>
      <c r="Q198" s="5">
        <f>_xll.SNL.Clients.Office.Excel.Functions.SPG(K198, "SP_MARKETCAP", "12/31/2022")</f>
        <v>16020.383676380001</v>
      </c>
      <c r="R198">
        <f t="shared" si="31"/>
        <v>4.7624928858986673E-4</v>
      </c>
      <c r="S198">
        <f t="shared" si="32"/>
        <v>1.2511068811255797E-3</v>
      </c>
      <c r="U198" s="11"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f>_xll.SNL.Clients.Office.Excel.Functions.SPG(U198, "SP_MARKETCAP", "12/31/2021")</f>
        <v>20362.2284702</v>
      </c>
      <c r="AB198">
        <f t="shared" ref="AB198:AB261" si="40">AA198/$AA$509</f>
        <v>4.7985389257844901E-4</v>
      </c>
      <c r="AC198">
        <f t="shared" si="35"/>
        <v>1.1218984008484138E-3</v>
      </c>
    </row>
    <row r="199" spans="1:29" x14ac:dyDescent="0.3">
      <c r="A199" s="11" t="s">
        <v>199</v>
      </c>
      <c r="B199" s="4" cm="1">
        <f t="array" ref="B199">_xll.SNL.Clients.Office.Excel.Functions.SPG(A199, "SP_TOTAL_REV", "CY2023")</f>
        <v>7873400</v>
      </c>
      <c r="C199" s="4">
        <f>_xll.SNL.Clients.Office.Excel.Functions.SPG(A199,"IQ_AVG_DILUT_SHARES_OUT","CY2023")</f>
        <v>490225000</v>
      </c>
      <c r="D199" s="5">
        <f>_xll.SNL.Clients.Office.Excel.Functions.SPG(A199, "IQ_DILUT_EPS_NORM", "CY2023")</f>
        <v>1.919</v>
      </c>
      <c r="E199">
        <f t="shared" si="36"/>
        <v>940741.77500000002</v>
      </c>
      <c r="F199">
        <f t="shared" si="37"/>
        <v>0.11948354903853482</v>
      </c>
      <c r="G199" s="5">
        <f>_xll.SNL.Clients.Office.Excel.Functions.SPG(A199, "SP_MARKETCAP", "12/30/2023")</f>
        <v>14761.7478405</v>
      </c>
      <c r="H199">
        <f t="shared" ref="H199:H262" si="41">G199/$G$509</f>
        <v>3.5131666979198978E-4</v>
      </c>
      <c r="I199">
        <f t="shared" ref="I199:I262" si="42">D199*H199</f>
        <v>6.7417668933082838E-4</v>
      </c>
      <c r="K199" s="11" t="s">
        <v>199</v>
      </c>
      <c r="L199" s="4" cm="1">
        <f t="array" ref="L199">_xll.SNL.Clients.Office.Excel.Functions.SPG(K199, "SP_TOTAL_REV", "CY2023")</f>
        <v>7873400</v>
      </c>
      <c r="M199" s="4">
        <f>_xll.SNL.Clients.Office.Excel.Functions.SPG(K199,"IQ_AVG_DILUT_SHARES_OUT","CY2023")</f>
        <v>490225000</v>
      </c>
      <c r="N199" s="5">
        <f>_xll.SNL.Clients.Office.Excel.Functions.SPG(K199, "IQ_DILUT_EPS_NORM", "CY2023")</f>
        <v>1.919</v>
      </c>
      <c r="O199">
        <f t="shared" si="38"/>
        <v>940741.77500000002</v>
      </c>
      <c r="P199">
        <f t="shared" si="39"/>
        <v>0.11948354903853482</v>
      </c>
      <c r="Q199" s="5">
        <f>_xll.SNL.Clients.Office.Excel.Functions.SPG(K199, "SP_MARKETCAP", "12/31/2022")</f>
        <v>13196.807411760001</v>
      </c>
      <c r="R199">
        <f t="shared" ref="R199:R262" si="43">Q199/$Q$509</f>
        <v>3.9231083777191693E-4</v>
      </c>
      <c r="S199">
        <f t="shared" ref="S199:S262" si="44">N199*R199</f>
        <v>7.528444976843086E-4</v>
      </c>
      <c r="U199" s="11" t="s">
        <v>199</v>
      </c>
      <c r="V199" s="4" cm="1">
        <f t="array" ref="V199">_xll.SNL.Clients.Office.Excel.Functions.SPG(U199, "SP_TOTAL_REV", "CY2021")</f>
        <v>8654400</v>
      </c>
      <c r="W199" s="4">
        <f>_xll.SNL.Clients.Office.Excel.Functions.SPG(U199,"IQ_AVG_DILUT_SHARES_OUT","CY2021")</f>
        <v>490325000</v>
      </c>
      <c r="X199" s="5">
        <f>_xll.SNL.Clients.Office.Excel.Functions.SPG(U199, "IQ_DILUT_EPS_NORM", "CY2021")</f>
        <v>2.9489999999999998</v>
      </c>
      <c r="Y199">
        <f t="shared" ref="Y199:Y262" si="45">W199*X199/1000</f>
        <v>1445968.425</v>
      </c>
      <c r="Z199">
        <f t="shared" ref="Z199:Z262" si="46">Y199/V199</f>
        <v>0.16707899161120354</v>
      </c>
      <c r="AA199" s="5">
        <f>_xll.SNL.Clients.Office.Excel.Functions.SPG(U199, "SP_MARKETCAP", "12/31/2021")</f>
        <v>16805.117865510001</v>
      </c>
      <c r="AB199">
        <f t="shared" si="40"/>
        <v>3.9602744045457637E-4</v>
      </c>
      <c r="AC199">
        <f t="shared" ref="AC199:AC262" si="47">X199*AB199</f>
        <v>1.1678849219005456E-3</v>
      </c>
    </row>
    <row r="200" spans="1:29" x14ac:dyDescent="0.3">
      <c r="A200" s="11" t="s">
        <v>200</v>
      </c>
      <c r="B200" s="4" cm="1">
        <f t="array" ref="B200">_xll.SNL.Clients.Office.Excel.Functions.SPG(A200, "SP_TOTAL_REV", "CY2023")</f>
        <v>22855000</v>
      </c>
      <c r="C200" s="4">
        <f>_xll.SNL.Clients.Office.Excel.Functions.SPG(A200,"IQ_AVG_DILUT_SHARES_OUT","CY2023")</f>
        <v>1443000000</v>
      </c>
      <c r="D200" s="5">
        <f>_xll.SNL.Clients.Office.Excel.Functions.SPG(A200, "IQ_DILUT_EPS_NORM", "CY2023")</f>
        <v>1.369</v>
      </c>
      <c r="E200">
        <f t="shared" si="36"/>
        <v>1975467</v>
      </c>
      <c r="F200">
        <f t="shared" si="37"/>
        <v>8.6434784511047913E-2</v>
      </c>
      <c r="G200" s="5">
        <f>_xll.SNL.Clients.Office.Excel.Functions.SPG(A200, "SP_MARKETCAP", "12/30/2023")</f>
        <v>61044.411277079998</v>
      </c>
      <c r="H200">
        <f t="shared" si="41"/>
        <v>1.452803523742479E-3</v>
      </c>
      <c r="I200">
        <f t="shared" si="42"/>
        <v>1.9888880240034536E-3</v>
      </c>
      <c r="K200" s="11" t="s">
        <v>200</v>
      </c>
      <c r="L200" s="4" cm="1">
        <f t="array" ref="L200">_xll.SNL.Clients.Office.Excel.Functions.SPG(K200, "SP_TOTAL_REV", "CY2023")</f>
        <v>22855000</v>
      </c>
      <c r="M200" s="4">
        <f>_xll.SNL.Clients.Office.Excel.Functions.SPG(K200,"IQ_AVG_DILUT_SHARES_OUT","CY2023")</f>
        <v>1443000000</v>
      </c>
      <c r="N200" s="5">
        <f>_xll.SNL.Clients.Office.Excel.Functions.SPG(K200, "IQ_DILUT_EPS_NORM", "CY2023")</f>
        <v>1.369</v>
      </c>
      <c r="O200">
        <f t="shared" si="38"/>
        <v>1975467</v>
      </c>
      <c r="P200">
        <f t="shared" si="39"/>
        <v>8.6434784511047913E-2</v>
      </c>
      <c r="Q200" s="5">
        <f>_xll.SNL.Clients.Office.Excel.Functions.SPG(K200, "SP_MARKETCAP", "12/31/2022")</f>
        <v>54314.433257999997</v>
      </c>
      <c r="R200">
        <f t="shared" si="43"/>
        <v>1.6146436141490279E-3</v>
      </c>
      <c r="S200">
        <f t="shared" si="44"/>
        <v>2.210447107770019E-3</v>
      </c>
      <c r="U200" s="11" t="s">
        <v>200</v>
      </c>
      <c r="V200" s="4" cm="1">
        <f t="array" ref="V200">_xll.SNL.Clients.Office.Excel.Functions.SPG(U200, "SP_TOTAL_REV", "CY2021")</f>
        <v>22845000</v>
      </c>
      <c r="W200" s="4">
        <f>_xll.SNL.Clients.Office.Excel.Functions.SPG(U200,"IQ_AVG_DILUT_SHARES_OUT","CY2021")</f>
        <v>1482000000</v>
      </c>
      <c r="X200" s="5">
        <f>_xll.SNL.Clients.Office.Excel.Functions.SPG(U200, "IQ_DILUT_EPS_NORM", "CY2021")</f>
        <v>2.5409999999999999</v>
      </c>
      <c r="Y200">
        <f t="shared" si="45"/>
        <v>3765762</v>
      </c>
      <c r="Z200">
        <f t="shared" si="46"/>
        <v>0.16483965856861457</v>
      </c>
      <c r="AA200" s="5">
        <f>_xll.SNL.Clients.Office.Excel.Functions.SPG(U200, "SP_MARKETCAP", "12/31/2021")</f>
        <v>61279.399822680003</v>
      </c>
      <c r="AB200">
        <f t="shared" si="40"/>
        <v>1.4441031630117692E-3</v>
      </c>
      <c r="AC200">
        <f t="shared" si="47"/>
        <v>3.6694661372129052E-3</v>
      </c>
    </row>
    <row r="201" spans="1:29" x14ac:dyDescent="0.3">
      <c r="A201" s="11" t="s">
        <v>201</v>
      </c>
      <c r="B201" s="4" cm="1">
        <f t="array" ref="B201">_xll.SNL.Clients.Office.Excel.Functions.SPG(A201, "SP_TOTAL_REV", "CY2023")</f>
        <v>5228252</v>
      </c>
      <c r="C201" s="4">
        <f>_xll.SNL.Clients.Office.Excel.Functions.SPG(A201,"IQ_AVG_DILUT_SHARES_OUT","CY2023")</f>
        <v>192058000</v>
      </c>
      <c r="D201" s="5">
        <f>_xll.SNL.Clients.Office.Excel.Functions.SPG(A201, "IQ_DILUT_EPS_NORM", "CY2023")</f>
        <v>3.9060000000000001</v>
      </c>
      <c r="E201">
        <f t="shared" si="36"/>
        <v>750178.54799999995</v>
      </c>
      <c r="F201">
        <f t="shared" si="37"/>
        <v>0.14348553742245018</v>
      </c>
      <c r="G201" s="5">
        <f>_xll.SNL.Clients.Office.Excel.Functions.SPG(A201, "SP_MARKETCAP", "12/30/2023")</f>
        <v>24593.69663758</v>
      </c>
      <c r="H201">
        <f t="shared" si="41"/>
        <v>5.8530844002659837E-4</v>
      </c>
      <c r="I201">
        <f t="shared" si="42"/>
        <v>2.2862147667438932E-3</v>
      </c>
      <c r="K201" s="11" t="s">
        <v>201</v>
      </c>
      <c r="L201" s="4" cm="1">
        <f t="array" ref="L201">_xll.SNL.Clients.Office.Excel.Functions.SPG(K201, "SP_TOTAL_REV", "CY2023")</f>
        <v>5228252</v>
      </c>
      <c r="M201" s="4">
        <f>_xll.SNL.Clients.Office.Excel.Functions.SPG(K201,"IQ_AVG_DILUT_SHARES_OUT","CY2023")</f>
        <v>192058000</v>
      </c>
      <c r="N201" s="5">
        <f>_xll.SNL.Clients.Office.Excel.Functions.SPG(K201, "IQ_DILUT_EPS_NORM", "CY2023")</f>
        <v>3.9060000000000001</v>
      </c>
      <c r="O201">
        <f t="shared" si="38"/>
        <v>750178.54799999995</v>
      </c>
      <c r="P201">
        <f t="shared" si="39"/>
        <v>0.14348553742245018</v>
      </c>
      <c r="Q201" s="5">
        <f>_xll.SNL.Clients.Office.Excel.Functions.SPG(K201, "SP_MARKETCAP", "12/31/2022")</f>
        <v>17688.664376569999</v>
      </c>
      <c r="R201">
        <f t="shared" si="43"/>
        <v>5.2584345017072233E-4</v>
      </c>
      <c r="S201">
        <f t="shared" si="44"/>
        <v>2.0539445163668415E-3</v>
      </c>
      <c r="U201" s="11" t="s">
        <v>201</v>
      </c>
      <c r="V201" s="4" cm="1">
        <f t="array" ref="V201">_xll.SNL.Clients.Office.Excel.Functions.SPG(U201, "SP_TOTAL_REV", "CY2021")</f>
        <v>4982795</v>
      </c>
      <c r="W201" s="4">
        <f>_xll.SNL.Clients.Office.Excel.Functions.SPG(U201,"IQ_AVG_DILUT_SHARES_OUT","CY2021")</f>
        <v>193043000</v>
      </c>
      <c r="X201" s="5">
        <f>_xll.SNL.Clients.Office.Excel.Functions.SPG(U201, "IQ_DILUT_EPS_NORM", "CY2021")</f>
        <v>3.9049999999999998</v>
      </c>
      <c r="Y201">
        <f t="shared" si="45"/>
        <v>753832.91500000004</v>
      </c>
      <c r="Z201">
        <f t="shared" si="46"/>
        <v>0.1512871621248717</v>
      </c>
      <c r="AA201" s="5">
        <f>_xll.SNL.Clients.Office.Excel.Functions.SPG(U201, "SP_MARKETCAP", "12/31/2021")</f>
        <v>26188.493412330001</v>
      </c>
      <c r="AB201">
        <f t="shared" si="40"/>
        <v>6.1715497019704094E-4</v>
      </c>
      <c r="AC201">
        <f t="shared" si="47"/>
        <v>2.4099901586194447E-3</v>
      </c>
    </row>
    <row r="202" spans="1:29" x14ac:dyDescent="0.3">
      <c r="A202" s="11" t="s">
        <v>202</v>
      </c>
      <c r="B202" s="4" cm="1">
        <f t="array" ref="B202">_xll.SNL.Clients.Office.Excel.Functions.SPG(A202, "SP_TOTAL_REV", "CY2023")</f>
        <v>5906956</v>
      </c>
      <c r="C202" s="4">
        <f>_xll.SNL.Clients.Office.Excel.Functions.SPG(A202,"IQ_AVG_DILUT_SHARES_OUT","CY2023")</f>
        <v>79680000</v>
      </c>
      <c r="D202" s="5">
        <f>_xll.SNL.Clients.Office.Excel.Functions.SPG(A202, "IQ_DILUT_EPS_NORM", "CY2023")</f>
        <v>8.1470000000000002</v>
      </c>
      <c r="E202">
        <f t="shared" si="36"/>
        <v>649152.96</v>
      </c>
      <c r="F202">
        <f t="shared" si="37"/>
        <v>0.10989635947855375</v>
      </c>
      <c r="G202" s="5">
        <f>_xll.SNL.Clients.Office.Excel.Functions.SPG(A202, "SP_MARKETCAP", "12/30/2023")</f>
        <v>35163.398359320003</v>
      </c>
      <c r="H202">
        <f t="shared" si="41"/>
        <v>8.3685808372045679E-4</v>
      </c>
      <c r="I202">
        <f t="shared" si="42"/>
        <v>6.8178828080705618E-3</v>
      </c>
      <c r="K202" s="11" t="s">
        <v>202</v>
      </c>
      <c r="L202" s="4" cm="1">
        <f t="array" ref="L202">_xll.SNL.Clients.Office.Excel.Functions.SPG(K202, "SP_TOTAL_REV", "CY2023")</f>
        <v>5906956</v>
      </c>
      <c r="M202" s="4">
        <f>_xll.SNL.Clients.Office.Excel.Functions.SPG(K202,"IQ_AVG_DILUT_SHARES_OUT","CY2023")</f>
        <v>79680000</v>
      </c>
      <c r="N202" s="5">
        <f>_xll.SNL.Clients.Office.Excel.Functions.SPG(K202, "IQ_DILUT_EPS_NORM", "CY2023")</f>
        <v>8.1470000000000002</v>
      </c>
      <c r="O202">
        <f t="shared" si="38"/>
        <v>649152.96</v>
      </c>
      <c r="P202">
        <f t="shared" si="39"/>
        <v>0.10989635947855375</v>
      </c>
      <c r="Q202" s="5">
        <f>_xll.SNL.Clients.Office.Excel.Functions.SPG(K202, "SP_MARKETCAP", "12/31/2022")</f>
        <v>26563.255093200001</v>
      </c>
      <c r="R202">
        <f t="shared" si="43"/>
        <v>7.8966469195238648E-4</v>
      </c>
      <c r="S202">
        <f t="shared" si="44"/>
        <v>6.4333982453360925E-3</v>
      </c>
      <c r="U202" s="11" t="s">
        <v>202</v>
      </c>
      <c r="V202" s="4" cm="1">
        <f t="array" ref="V202">_xll.SNL.Clients.Office.Excel.Functions.SPG(U202, "SP_TOTAL_REV", "CY2021")</f>
        <v>4733962</v>
      </c>
      <c r="W202" s="4">
        <f>_xll.SNL.Clients.Office.Excel.Functions.SPG(U202,"IQ_AVG_DILUT_SHARES_OUT","CY2021")</f>
        <v>86177000</v>
      </c>
      <c r="X202" s="5">
        <f>_xll.SNL.Clients.Office.Excel.Functions.SPG(U202, "IQ_DILUT_EPS_NORM", "CY2021")</f>
        <v>6.3330000000000002</v>
      </c>
      <c r="Y202">
        <f t="shared" si="45"/>
        <v>545758.94099999999</v>
      </c>
      <c r="Z202">
        <f t="shared" si="46"/>
        <v>0.1152858728059076</v>
      </c>
      <c r="AA202" s="5">
        <f>_xll.SNL.Clients.Office.Excel.Functions.SPG(U202, "SP_MARKETCAP", "12/31/2021")</f>
        <v>27494.1458232</v>
      </c>
      <c r="AB202">
        <f t="shared" si="40"/>
        <v>6.4792382207527798E-4</v>
      </c>
      <c r="AC202">
        <f t="shared" si="47"/>
        <v>4.1033015652027355E-3</v>
      </c>
    </row>
    <row r="203" spans="1:29" x14ac:dyDescent="0.3">
      <c r="A203" s="11" t="s">
        <v>203</v>
      </c>
      <c r="B203" s="4" cm="1">
        <f t="array" ref="B203">_xll.SNL.Clients.Office.Excel.Functions.SPG(A203, "SP_TOTAL_REV", "CY2023")</f>
        <v>19552000</v>
      </c>
      <c r="C203" s="4">
        <f>_xll.SNL.Clients.Office.Excel.Functions.SPG(A203,"IQ_AVG_DILUT_SHARES_OUT","CY2023")</f>
        <v>458000000</v>
      </c>
      <c r="D203" s="5">
        <f>_xll.SNL.Clients.Office.Excel.Functions.SPG(A203, "IQ_DILUT_EPS_NORM", "CY2023")</f>
        <v>2.6989999999999998</v>
      </c>
      <c r="E203">
        <f t="shared" si="36"/>
        <v>1236142</v>
      </c>
      <c r="F203">
        <f t="shared" si="37"/>
        <v>6.322330196399345E-2</v>
      </c>
      <c r="G203" s="5">
        <f>_xll.SNL.Clients.Office.Excel.Functions.SPG(A203, "SP_MARKETCAP", "12/30/2023")</f>
        <v>35199.386749680001</v>
      </c>
      <c r="H203">
        <f t="shared" si="41"/>
        <v>8.3771457589123892E-4</v>
      </c>
      <c r="I203">
        <f t="shared" si="42"/>
        <v>2.2609916403304535E-3</v>
      </c>
      <c r="K203" s="11" t="s">
        <v>203</v>
      </c>
      <c r="L203" s="4" cm="1">
        <f t="array" ref="L203">_xll.SNL.Clients.Office.Excel.Functions.SPG(K203, "SP_TOTAL_REV", "CY2023")</f>
        <v>19552000</v>
      </c>
      <c r="M203" s="4">
        <f>_xll.SNL.Clients.Office.Excel.Functions.SPG(K203,"IQ_AVG_DILUT_SHARES_OUT","CY2023")</f>
        <v>458000000</v>
      </c>
      <c r="N203" s="5">
        <f>_xll.SNL.Clients.Office.Excel.Functions.SPG(K203, "IQ_DILUT_EPS_NORM", "CY2023")</f>
        <v>2.6989999999999998</v>
      </c>
      <c r="O203">
        <f t="shared" si="38"/>
        <v>1236142</v>
      </c>
      <c r="P203">
        <f t="shared" si="39"/>
        <v>6.322330196399345E-2</v>
      </c>
      <c r="Q203" s="5">
        <f>_xll.SNL.Clients.Office.Excel.Functions.SPG(K203, "SP_MARKETCAP", "12/31/2022")</f>
        <v>26545.97003352</v>
      </c>
      <c r="R203">
        <f t="shared" si="43"/>
        <v>7.8915084674479816E-4</v>
      </c>
      <c r="S203">
        <f t="shared" si="44"/>
        <v>2.12991813536421E-3</v>
      </c>
      <c r="U203" s="11" t="s">
        <v>203</v>
      </c>
      <c r="V203" s="4" cm="1">
        <f t="array" ref="V203">_xll.SNL.Clients.Office.Excel.Functions.SPG(U203, "SP_TOTAL_REV", "CY2021")</f>
        <v>17585000</v>
      </c>
      <c r="W203" s="4">
        <f>_xll.SNL.Clients.Office.Excel.Functions.SPG(U203,"IQ_AVG_DILUT_SHARES_OUT","CY2021")</f>
        <v>454000000</v>
      </c>
      <c r="X203" s="5">
        <f>_xll.SNL.Clients.Office.Excel.Functions.SPG(U203, "IQ_DILUT_EPS_NORM", "CY2021")</f>
        <v>3.8570000000000002</v>
      </c>
      <c r="Y203">
        <f t="shared" si="45"/>
        <v>1751078</v>
      </c>
      <c r="Z203">
        <f t="shared" si="46"/>
        <v>9.9577935740688087E-2</v>
      </c>
      <c r="AA203" s="5" t="str">
        <f>_xll.SNL.Clients.Office.Excel.Functions.SPG(U203, "SP_MARKETCAP", "12/31/2021")</f>
        <v>NA</v>
      </c>
      <c r="AB203" t="e">
        <f t="shared" si="40"/>
        <v>#VALUE!</v>
      </c>
      <c r="AC203" t="e">
        <f t="shared" si="47"/>
        <v>#VALUE!</v>
      </c>
    </row>
    <row r="204" spans="1:29" x14ac:dyDescent="0.3">
      <c r="A204" s="11" t="s">
        <v>204</v>
      </c>
      <c r="B204" s="4" cm="1">
        <f t="array" ref="B204">_xll.SNL.Clients.Office.Excel.Functions.SPG(A204, "SP_TOTAL_REV", "CY2023")</f>
        <v>33239000</v>
      </c>
      <c r="C204" s="4">
        <f>_xll.SNL.Clients.Office.Excel.Functions.SPG(A204,"IQ_AVG_DILUT_SHARES_OUT","CY2023")</f>
        <v>274000000</v>
      </c>
      <c r="D204" s="5">
        <f>_xll.SNL.Clients.Office.Excel.Functions.SPG(A204, "IQ_DILUT_EPS_NORM", "CY2023")</f>
        <v>0.36899999999999999</v>
      </c>
      <c r="E204">
        <f t="shared" si="36"/>
        <v>101106</v>
      </c>
      <c r="F204">
        <f t="shared" si="37"/>
        <v>3.0417882607780018E-3</v>
      </c>
      <c r="G204" s="5" t="str">
        <f>_xll.SNL.Clients.Office.Excel.Functions.SPG(A204, "SP_MARKETCAP", "12/30/2023")</f>
        <v>NA</v>
      </c>
      <c r="H204" t="e">
        <f t="shared" si="41"/>
        <v>#VALUE!</v>
      </c>
      <c r="I204" t="e">
        <f t="shared" si="42"/>
        <v>#VALUE!</v>
      </c>
      <c r="K204" s="11" t="s">
        <v>204</v>
      </c>
      <c r="L204" s="4" cm="1">
        <f t="array" ref="L204">_xll.SNL.Clients.Office.Excel.Functions.SPG(K204, "SP_TOTAL_REV", "CY2023")</f>
        <v>33239000</v>
      </c>
      <c r="M204" s="4">
        <f>_xll.SNL.Clients.Office.Excel.Functions.SPG(K204,"IQ_AVG_DILUT_SHARES_OUT","CY2023")</f>
        <v>274000000</v>
      </c>
      <c r="N204" s="5">
        <f>_xll.SNL.Clients.Office.Excel.Functions.SPG(K204, "IQ_DILUT_EPS_NORM", "CY2023")</f>
        <v>0.36899999999999999</v>
      </c>
      <c r="O204">
        <f t="shared" si="38"/>
        <v>101106</v>
      </c>
      <c r="P204">
        <f t="shared" si="39"/>
        <v>3.0417882607780018E-3</v>
      </c>
      <c r="Q204" s="5" t="str">
        <f>_xll.SNL.Clients.Office.Excel.Functions.SPG(K204, "SP_MARKETCAP", "12/31/2022")</f>
        <v>NA</v>
      </c>
      <c r="R204" t="e">
        <f t="shared" si="43"/>
        <v>#VALUE!</v>
      </c>
      <c r="S204" t="e">
        <f t="shared" si="44"/>
        <v>#VALUE!</v>
      </c>
      <c r="U204" s="11" t="s">
        <v>204</v>
      </c>
      <c r="V204" s="4" cm="1">
        <f t="array" ref="V204">_xll.SNL.Clients.Office.Excel.Functions.SPG(U204, "SP_TOTAL_REV", "CY2021")</f>
        <v>33006000</v>
      </c>
      <c r="W204" s="4" t="str">
        <f>_xll.SNL.Clients.Office.Excel.Functions.SPG(U204,"IQ_AVG_DILUT_SHARES_OUT","CY2021")</f>
        <v>NA</v>
      </c>
      <c r="X204" s="5" t="str">
        <f>_xll.SNL.Clients.Office.Excel.Functions.SPG(U204, "IQ_DILUT_EPS_NORM", "CY2021")</f>
        <v>NA</v>
      </c>
      <c r="Y204" t="e">
        <f t="shared" si="45"/>
        <v>#VALUE!</v>
      </c>
      <c r="Z204" t="e">
        <f t="shared" si="46"/>
        <v>#VALUE!</v>
      </c>
      <c r="AA204" s="5" t="str">
        <f>_xll.SNL.Clients.Office.Excel.Functions.SPG(U204, "SP_MARKETCAP", "12/31/2021")</f>
        <v>NA</v>
      </c>
      <c r="AB204" t="e">
        <f t="shared" si="40"/>
        <v>#VALUE!</v>
      </c>
      <c r="AC204" t="e">
        <f t="shared" si="47"/>
        <v>#VALUE!</v>
      </c>
    </row>
    <row r="205" spans="1:29" x14ac:dyDescent="0.3">
      <c r="A205" s="11" t="s">
        <v>205</v>
      </c>
      <c r="B205" s="4" cm="1">
        <f t="array" ref="B205">_xll.SNL.Clients.Office.Excel.Functions.SPG(A205, "SP_TOTAL_REV", "CY2023")</f>
        <v>3783000</v>
      </c>
      <c r="C205" s="4">
        <f>_xll.SNL.Clients.Office.Excel.Functions.SPG(A205,"IQ_AVG_DILUT_SHARES_OUT","CY2023")</f>
        <v>644250000</v>
      </c>
      <c r="D205" s="5">
        <f>_xll.SNL.Clients.Office.Excel.Functions.SPG(A205, "IQ_DILUT_EPS_NORM", "CY2023")</f>
        <v>0.434</v>
      </c>
      <c r="E205">
        <f t="shared" si="36"/>
        <v>279604.5</v>
      </c>
      <c r="F205">
        <f t="shared" si="37"/>
        <v>7.3910785091197459E-2</v>
      </c>
      <c r="G205" s="5">
        <f>_xll.SNL.Clients.Office.Excel.Functions.SPG(A205, "SP_MARKETCAP", "12/30/2023")</f>
        <v>14621.1224614</v>
      </c>
      <c r="H205">
        <f t="shared" si="41"/>
        <v>3.4796990893362422E-4</v>
      </c>
      <c r="I205">
        <f t="shared" si="42"/>
        <v>1.5101894047719292E-4</v>
      </c>
      <c r="K205" s="11" t="s">
        <v>205</v>
      </c>
      <c r="L205" s="4" cm="1">
        <f t="array" ref="L205">_xll.SNL.Clients.Office.Excel.Functions.SPG(K205, "SP_TOTAL_REV", "CY2023")</f>
        <v>3783000</v>
      </c>
      <c r="M205" s="4">
        <f>_xll.SNL.Clients.Office.Excel.Functions.SPG(K205,"IQ_AVG_DILUT_SHARES_OUT","CY2023")</f>
        <v>644250000</v>
      </c>
      <c r="N205" s="5">
        <f>_xll.SNL.Clients.Office.Excel.Functions.SPG(K205, "IQ_DILUT_EPS_NORM", "CY2023")</f>
        <v>0.434</v>
      </c>
      <c r="O205">
        <f t="shared" si="38"/>
        <v>279604.5</v>
      </c>
      <c r="P205">
        <f t="shared" si="39"/>
        <v>7.3910785091197459E-2</v>
      </c>
      <c r="Q205" s="5">
        <f>_xll.SNL.Clients.Office.Excel.Functions.SPG(K205, "SP_MARKETCAP", "12/31/2022")</f>
        <v>14263.165271440001</v>
      </c>
      <c r="R205">
        <f t="shared" si="43"/>
        <v>4.2401121288862374E-4</v>
      </c>
      <c r="S205">
        <f t="shared" si="44"/>
        <v>1.8402086639366269E-4</v>
      </c>
      <c r="U205" s="11" t="s">
        <v>205</v>
      </c>
      <c r="V205" s="4" cm="1">
        <f t="array" ref="V205">_xll.SNL.Clients.Office.Excel.Functions.SPG(U205, "SP_TOTAL_REV", "CY2021")</f>
        <v>2752000</v>
      </c>
      <c r="W205" s="4">
        <f>_xll.SNL.Clients.Office.Excel.Functions.SPG(U205,"IQ_AVG_DILUT_SHARES_OUT","CY2021")</f>
        <v>590250000</v>
      </c>
      <c r="X205" s="5">
        <f>_xll.SNL.Clients.Office.Excel.Functions.SPG(U205, "IQ_DILUT_EPS_NORM", "CY2021")</f>
        <v>1.1359999999999999</v>
      </c>
      <c r="Y205">
        <f t="shared" si="45"/>
        <v>670523.99999999988</v>
      </c>
      <c r="Z205">
        <f t="shared" si="46"/>
        <v>0.24364970930232555</v>
      </c>
      <c r="AA205" s="5">
        <f>_xll.SNL.Clients.Office.Excel.Functions.SPG(U205, "SP_MARKETCAP", "12/31/2021")</f>
        <v>15116.73555618</v>
      </c>
      <c r="AB205">
        <f t="shared" si="40"/>
        <v>3.5623922059061202E-4</v>
      </c>
      <c r="AC205">
        <f t="shared" si="47"/>
        <v>4.0468775459093524E-4</v>
      </c>
    </row>
    <row r="206" spans="1:29" x14ac:dyDescent="0.3">
      <c r="A206" s="11" t="s">
        <v>206</v>
      </c>
      <c r="B206" s="4" cm="1">
        <f t="array" ref="B206">_xll.SNL.Clients.Office.Excel.Functions.SPG(A206, "SP_TOTAL_REV", "CY2023")</f>
        <v>4022667</v>
      </c>
      <c r="C206" s="4">
        <f>_xll.SNL.Clients.Office.Excel.Functions.SPG(A206,"IQ_AVG_DILUT_SHARES_OUT","CY2023")</f>
        <v>62058387</v>
      </c>
      <c r="D206" s="5">
        <f>_xll.SNL.Clients.Office.Excel.Functions.SPG(A206, "IQ_DILUT_EPS_NORM", "CY2023")</f>
        <v>2.883</v>
      </c>
      <c r="E206">
        <f t="shared" si="36"/>
        <v>178914.32972099999</v>
      </c>
      <c r="F206">
        <f t="shared" si="37"/>
        <v>4.4476544969046648E-2</v>
      </c>
      <c r="G206" s="5">
        <f>_xll.SNL.Clients.Office.Excel.Functions.SPG(A206, "SP_MARKETCAP", "12/30/2023")</f>
        <v>7939.4170114799999</v>
      </c>
      <c r="H206">
        <f t="shared" si="41"/>
        <v>1.8895117127732688E-4</v>
      </c>
      <c r="I206">
        <f t="shared" si="42"/>
        <v>5.4474622679253335E-4</v>
      </c>
      <c r="K206" s="11" t="s">
        <v>206</v>
      </c>
      <c r="L206" s="4" cm="1">
        <f t="array" ref="L206">_xll.SNL.Clients.Office.Excel.Functions.SPG(K206, "SP_TOTAL_REV", "CY2023")</f>
        <v>4022667</v>
      </c>
      <c r="M206" s="4">
        <f>_xll.SNL.Clients.Office.Excel.Functions.SPG(K206,"IQ_AVG_DILUT_SHARES_OUT","CY2023")</f>
        <v>62058387</v>
      </c>
      <c r="N206" s="5">
        <f>_xll.SNL.Clients.Office.Excel.Functions.SPG(K206, "IQ_DILUT_EPS_NORM", "CY2023")</f>
        <v>2.883</v>
      </c>
      <c r="O206">
        <f t="shared" si="38"/>
        <v>178914.32972099999</v>
      </c>
      <c r="P206">
        <f t="shared" si="39"/>
        <v>4.4476544969046648E-2</v>
      </c>
      <c r="Q206" s="5">
        <f>_xll.SNL.Clients.Office.Excel.Functions.SPG(K206, "SP_MARKETCAP", "12/31/2022")</f>
        <v>6377.4554253200004</v>
      </c>
      <c r="R206">
        <f t="shared" si="43"/>
        <v>1.895871329099492E-4</v>
      </c>
      <c r="S206">
        <f t="shared" si="44"/>
        <v>5.4657970417938359E-4</v>
      </c>
      <c r="U206" s="11" t="s">
        <v>206</v>
      </c>
      <c r="V206" s="4" cm="1">
        <f t="array" ref="V206">_xll.SNL.Clients.Office.Excel.Functions.SPG(U206, "SP_TOTAL_REV", "CY2021")</f>
        <v>3737184</v>
      </c>
      <c r="W206" s="4">
        <f>_xll.SNL.Clients.Office.Excel.Functions.SPG(U206,"IQ_AVG_DILUT_SHARES_OUT","CY2021")</f>
        <v>64253408</v>
      </c>
      <c r="X206" s="5">
        <f>_xll.SNL.Clients.Office.Excel.Functions.SPG(U206, "IQ_DILUT_EPS_NORM", "CY2021")</f>
        <v>6.8490000000000002</v>
      </c>
      <c r="Y206">
        <f t="shared" si="45"/>
        <v>440071.59139200003</v>
      </c>
      <c r="Z206">
        <f t="shared" si="46"/>
        <v>0.11775486339232963</v>
      </c>
      <c r="AA206" s="5">
        <f>_xll.SNL.Clients.Office.Excel.Functions.SPG(U206, "SP_MARKETCAP", "12/31/2021")</f>
        <v>22202.623298160001</v>
      </c>
      <c r="AB206">
        <f t="shared" si="40"/>
        <v>5.2322442166225207E-4</v>
      </c>
      <c r="AC206">
        <f t="shared" si="47"/>
        <v>3.5835640639647645E-3</v>
      </c>
    </row>
    <row r="207" spans="1:29" x14ac:dyDescent="0.3">
      <c r="A207" s="11" t="s">
        <v>207</v>
      </c>
      <c r="B207" s="4" cm="1">
        <f t="array" ref="B207">_xll.SNL.Clients.Office.Excel.Functions.SPG(A207, "SP_TOTAL_REV", "CY2023")</f>
        <v>42272000</v>
      </c>
      <c r="C207" s="4">
        <f>_xll.SNL.Clients.Office.Excel.Functions.SPG(A207,"IQ_AVG_DILUT_SHARES_OUT","CY2023")</f>
        <v>275725000</v>
      </c>
      <c r="D207" s="5">
        <f>_xll.SNL.Clients.Office.Excel.Functions.SPG(A207, "IQ_DILUT_EPS_NORM", "CY2023")</f>
        <v>9.0310000000000006</v>
      </c>
      <c r="E207">
        <f t="shared" si="36"/>
        <v>2490072.4750000001</v>
      </c>
      <c r="F207">
        <f t="shared" si="37"/>
        <v>5.8905953704579864E-2</v>
      </c>
      <c r="G207" s="5">
        <f>_xll.SNL.Clients.Office.Excel.Functions.SPG(A207, "SP_MARKETCAP", "12/30/2023")</f>
        <v>70736.177569899999</v>
      </c>
      <c r="H207">
        <f t="shared" si="41"/>
        <v>1.6834590731520302E-3</v>
      </c>
      <c r="I207">
        <f t="shared" si="42"/>
        <v>1.5203318889635985E-2</v>
      </c>
      <c r="K207" s="11" t="s">
        <v>207</v>
      </c>
      <c r="L207" s="4" cm="1">
        <f t="array" ref="L207">_xll.SNL.Clients.Office.Excel.Functions.SPG(K207, "SP_TOTAL_REV", "CY2023")</f>
        <v>42272000</v>
      </c>
      <c r="M207" s="4">
        <f>_xll.SNL.Clients.Office.Excel.Functions.SPG(K207,"IQ_AVG_DILUT_SHARES_OUT","CY2023")</f>
        <v>275725000</v>
      </c>
      <c r="N207" s="5">
        <f>_xll.SNL.Clients.Office.Excel.Functions.SPG(K207, "IQ_DILUT_EPS_NORM", "CY2023")</f>
        <v>9.0310000000000006</v>
      </c>
      <c r="O207">
        <f t="shared" si="38"/>
        <v>2490072.4750000001</v>
      </c>
      <c r="P207">
        <f t="shared" si="39"/>
        <v>5.8905953704579864E-2</v>
      </c>
      <c r="Q207" s="5">
        <f>_xll.SNL.Clients.Office.Excel.Functions.SPG(K207, "SP_MARKETCAP", "12/31/2022")</f>
        <v>67986.31296209</v>
      </c>
      <c r="R207">
        <f t="shared" si="43"/>
        <v>2.0210772623243251E-3</v>
      </c>
      <c r="S207">
        <f t="shared" si="44"/>
        <v>1.825234875605098E-2</v>
      </c>
      <c r="U207" s="11" t="s">
        <v>207</v>
      </c>
      <c r="V207" s="4" cm="1">
        <f t="array" ref="V207">_xll.SNL.Clients.Office.Excel.Functions.SPG(U207, "SP_TOTAL_REV", "CY2021")</f>
        <v>38469000</v>
      </c>
      <c r="W207" s="4">
        <f>_xll.SNL.Clients.Office.Excel.Functions.SPG(U207,"IQ_AVG_DILUT_SHARES_OUT","CY2021")</f>
        <v>282017000</v>
      </c>
      <c r="X207" s="5">
        <f>_xll.SNL.Clients.Office.Excel.Functions.SPG(U207, "IQ_DILUT_EPS_NORM", "CY2021")</f>
        <v>8.5830000000000002</v>
      </c>
      <c r="Y207">
        <f t="shared" si="45"/>
        <v>2420551.9109999998</v>
      </c>
      <c r="Z207">
        <f t="shared" si="46"/>
        <v>6.2922142790298674E-2</v>
      </c>
      <c r="AA207" s="5">
        <f>_xll.SNL.Clients.Office.Excel.Functions.SPG(U207, "SP_MARKETCAP", "12/31/2021")</f>
        <v>58107.759325649997</v>
      </c>
      <c r="AB207">
        <f t="shared" si="40"/>
        <v>1.3693606543228689E-3</v>
      </c>
      <c r="AC207">
        <f t="shared" si="47"/>
        <v>1.1753222496053184E-2</v>
      </c>
    </row>
    <row r="208" spans="1:29" x14ac:dyDescent="0.3">
      <c r="A208" s="11" t="s">
        <v>208</v>
      </c>
      <c r="B208" s="4" cm="1">
        <f t="array" ref="B208">_xll.SNL.Clients.Office.Excel.Functions.SPG(A208, "SP_TOTAL_REV", "CY2023")</f>
        <v>35348000</v>
      </c>
      <c r="C208" s="4">
        <f>_xll.SNL.Clients.Office.Excel.Functions.SPG(A208,"IQ_AVG_DILUT_SHARES_OUT","CY2023")</f>
        <v>1099000000</v>
      </c>
      <c r="D208" s="5">
        <f>_xll.SNL.Clients.Office.Excel.Functions.SPG(A208, "IQ_DILUT_EPS_NORM", "CY2023")</f>
        <v>3.2869999999999999</v>
      </c>
      <c r="E208">
        <f t="shared" si="36"/>
        <v>3612413</v>
      </c>
      <c r="F208">
        <f t="shared" si="37"/>
        <v>0.10219568292406925</v>
      </c>
      <c r="G208" s="5">
        <f>_xll.SNL.Clients.Office.Excel.Functions.SPG(A208, "SP_MARKETCAP", "12/30/2023")</f>
        <v>138910.71066809</v>
      </c>
      <c r="H208">
        <f t="shared" si="41"/>
        <v>3.3059532514476981E-3</v>
      </c>
      <c r="I208">
        <f t="shared" si="42"/>
        <v>1.0866668337508583E-2</v>
      </c>
      <c r="K208" s="11" t="s">
        <v>208</v>
      </c>
      <c r="L208" s="4" cm="1">
        <f t="array" ref="L208">_xll.SNL.Clients.Office.Excel.Functions.SPG(K208, "SP_TOTAL_REV", "CY2023")</f>
        <v>35348000</v>
      </c>
      <c r="M208" s="4">
        <f>_xll.SNL.Clients.Office.Excel.Functions.SPG(K208,"IQ_AVG_DILUT_SHARES_OUT","CY2023")</f>
        <v>1099000000</v>
      </c>
      <c r="N208" s="5">
        <f>_xll.SNL.Clients.Office.Excel.Functions.SPG(K208, "IQ_DILUT_EPS_NORM", "CY2023")</f>
        <v>3.2869999999999999</v>
      </c>
      <c r="O208">
        <f t="shared" si="38"/>
        <v>3612413</v>
      </c>
      <c r="P208">
        <f t="shared" si="39"/>
        <v>0.10219568292406925</v>
      </c>
      <c r="Q208" s="5">
        <f>_xll.SNL.Clients.Office.Excel.Functions.SPG(K208, "SP_MARKETCAP", "12/31/2022")</f>
        <v>91554.663450599997</v>
      </c>
      <c r="R208">
        <f t="shared" si="43"/>
        <v>2.7217103045865071E-3</v>
      </c>
      <c r="S208">
        <f t="shared" si="44"/>
        <v>8.9462617711758494E-3</v>
      </c>
      <c r="U208" s="11" t="s">
        <v>208</v>
      </c>
      <c r="V208" s="4" cm="1">
        <f t="array" ref="V208">_xll.SNL.Clients.Office.Excel.Functions.SPG(U208, "SP_TOTAL_REV", "CY2021")</f>
        <v>56469000</v>
      </c>
      <c r="W208" s="4">
        <f>_xll.SNL.Clients.Office.Excel.Functions.SPG(U208,"IQ_AVG_DILUT_SHARES_OUT","CY2021")</f>
        <v>1098000000</v>
      </c>
      <c r="X208" s="5">
        <f>_xll.SNL.Clients.Office.Excel.Functions.SPG(U208, "IQ_DILUT_EPS_NORM", "CY2021")</f>
        <v>4.0000000000000001E-3</v>
      </c>
      <c r="Y208">
        <f t="shared" si="45"/>
        <v>4392</v>
      </c>
      <c r="Z208">
        <f t="shared" si="46"/>
        <v>7.7777187483397972E-5</v>
      </c>
      <c r="AA208" s="5">
        <f>_xll.SNL.Clients.Office.Excel.Functions.SPG(U208, "SP_MARKETCAP", "12/31/2021")</f>
        <v>103696.21454088</v>
      </c>
      <c r="AB208">
        <f t="shared" si="40"/>
        <v>2.4436928534572371E-3</v>
      </c>
      <c r="AC208">
        <f t="shared" si="47"/>
        <v>9.7747714138289483E-6</v>
      </c>
    </row>
    <row r="209" spans="1:29" x14ac:dyDescent="0.3">
      <c r="A209" s="11" t="s">
        <v>209</v>
      </c>
      <c r="B209" s="4" cm="1">
        <f t="array" ref="B209">_xll.SNL.Clients.Office.Excel.Functions.SPG(A209, "SP_TOTAL_REV", "CY2023")</f>
        <v>20200000</v>
      </c>
      <c r="C209" s="4">
        <f>_xll.SNL.Clients.Office.Excel.Functions.SPG(A209,"IQ_AVG_DILUT_SHARES_OUT","CY2023")</f>
        <v>592900000</v>
      </c>
      <c r="D209" s="5">
        <f>_xll.SNL.Clients.Office.Excel.Functions.SPG(A209, "IQ_DILUT_EPS_NORM", "CY2023")</f>
        <v>3.3319999999999999</v>
      </c>
      <c r="E209">
        <f t="shared" si="36"/>
        <v>1975542.8</v>
      </c>
      <c r="F209">
        <f t="shared" si="37"/>
        <v>9.7799148514851483E-2</v>
      </c>
      <c r="G209" s="5">
        <f>_xll.SNL.Clients.Office.Excel.Functions.SPG(A209, "SP_MARKETCAP", "12/30/2023")</f>
        <v>36992.361113999999</v>
      </c>
      <c r="H209">
        <f t="shared" si="41"/>
        <v>8.8038579541763727E-4</v>
      </c>
      <c r="I209">
        <f t="shared" si="42"/>
        <v>2.9334454703315673E-3</v>
      </c>
      <c r="K209" s="11" t="s">
        <v>209</v>
      </c>
      <c r="L209" s="4" cm="1">
        <f t="array" ref="L209">_xll.SNL.Clients.Office.Excel.Functions.SPG(K209, "SP_TOTAL_REV", "CY2023")</f>
        <v>20200000</v>
      </c>
      <c r="M209" s="4">
        <f>_xll.SNL.Clients.Office.Excel.Functions.SPG(K209,"IQ_AVG_DILUT_SHARES_OUT","CY2023")</f>
        <v>592900000</v>
      </c>
      <c r="N209" s="5">
        <f>_xll.SNL.Clients.Office.Excel.Functions.SPG(K209, "IQ_DILUT_EPS_NORM", "CY2023")</f>
        <v>3.3319999999999999</v>
      </c>
      <c r="O209">
        <f t="shared" si="38"/>
        <v>1975542.8</v>
      </c>
      <c r="P209">
        <f t="shared" si="39"/>
        <v>9.7799148514851483E-2</v>
      </c>
      <c r="Q209" s="5">
        <f>_xll.SNL.Clients.Office.Excel.Functions.SPG(K209, "SP_MARKETCAP", "12/31/2022")</f>
        <v>49438.858620450002</v>
      </c>
      <c r="R209">
        <f t="shared" si="43"/>
        <v>1.4697039548059463E-3</v>
      </c>
      <c r="S209">
        <f t="shared" si="44"/>
        <v>4.8970535774134124E-3</v>
      </c>
      <c r="U209" s="11" t="s">
        <v>209</v>
      </c>
      <c r="V209" s="4" cm="1">
        <f t="array" ref="V209">_xll.SNL.Clients.Office.Excel.Functions.SPG(U209, "SP_TOTAL_REV", "CY2021")</f>
        <v>18607500</v>
      </c>
      <c r="W209" s="4">
        <f>_xll.SNL.Clients.Office.Excel.Functions.SPG(U209,"IQ_AVG_DILUT_SHARES_OUT","CY2021")</f>
        <v>616150000</v>
      </c>
      <c r="X209" s="5">
        <f>_xll.SNL.Clients.Office.Excel.Functions.SPG(U209, "IQ_DILUT_EPS_NORM", "CY2021")</f>
        <v>3.0920000000000001</v>
      </c>
      <c r="Y209">
        <f t="shared" si="45"/>
        <v>1905135.8</v>
      </c>
      <c r="Z209">
        <f t="shared" si="46"/>
        <v>0.10238537148999059</v>
      </c>
      <c r="AA209" s="5">
        <f>_xll.SNL.Clients.Office.Excel.Functions.SPG(U209, "SP_MARKETCAP", "12/31/2021")</f>
        <v>40644.067446000001</v>
      </c>
      <c r="AB209">
        <f t="shared" si="40"/>
        <v>9.5781333574205586E-4</v>
      </c>
      <c r="AC209">
        <f t="shared" si="47"/>
        <v>2.9615588341144368E-3</v>
      </c>
    </row>
    <row r="210" spans="1:29" x14ac:dyDescent="0.3">
      <c r="A210" s="11" t="s">
        <v>210</v>
      </c>
      <c r="B210" s="4" cm="1">
        <f t="array" ref="B210">_xll.SNL.Clients.Office.Excel.Functions.SPG(A210, "SP_TOTAL_REV", "CY2023")</f>
        <v>171842000</v>
      </c>
      <c r="C210" s="4">
        <f>_xll.SNL.Clients.Office.Excel.Functions.SPG(A210,"IQ_AVG_DILUT_SHARES_OUT","CY2023")</f>
        <v>1369000000</v>
      </c>
      <c r="D210" s="5">
        <f>_xll.SNL.Clients.Office.Excel.Functions.SPG(A210, "IQ_DILUT_EPS_NORM", "CY2023")</f>
        <v>4.9939999999999998</v>
      </c>
      <c r="E210">
        <f t="shared" si="36"/>
        <v>6836786</v>
      </c>
      <c r="F210">
        <f t="shared" si="37"/>
        <v>3.97853027781334E-2</v>
      </c>
      <c r="G210" s="5">
        <f>_xll.SNL.Clients.Office.Excel.Functions.SPG(A210, "SP_MARKETCAP", "12/30/2023")</f>
        <v>49191.764919519999</v>
      </c>
      <c r="H210">
        <f t="shared" si="41"/>
        <v>1.1707209213601385E-3</v>
      </c>
      <c r="I210">
        <f t="shared" si="42"/>
        <v>5.846580281272531E-3</v>
      </c>
      <c r="K210" s="11" t="s">
        <v>210</v>
      </c>
      <c r="L210" s="4" cm="1">
        <f t="array" ref="L210">_xll.SNL.Clients.Office.Excel.Functions.SPG(K210, "SP_TOTAL_REV", "CY2023")</f>
        <v>171842000</v>
      </c>
      <c r="M210" s="4">
        <f>_xll.SNL.Clients.Office.Excel.Functions.SPG(K210,"IQ_AVG_DILUT_SHARES_OUT","CY2023")</f>
        <v>1369000000</v>
      </c>
      <c r="N210" s="5">
        <f>_xll.SNL.Clients.Office.Excel.Functions.SPG(K210, "IQ_DILUT_EPS_NORM", "CY2023")</f>
        <v>4.9939999999999998</v>
      </c>
      <c r="O210">
        <f t="shared" si="38"/>
        <v>6836786</v>
      </c>
      <c r="P210">
        <f t="shared" si="39"/>
        <v>3.97853027781334E-2</v>
      </c>
      <c r="Q210" s="5">
        <f>_xll.SNL.Clients.Office.Excel.Functions.SPG(K210, "SP_MARKETCAP", "12/31/2022")</f>
        <v>47792.239914680002</v>
      </c>
      <c r="R210">
        <f t="shared" si="43"/>
        <v>1.4207537546707314E-3</v>
      </c>
      <c r="S210">
        <f t="shared" si="44"/>
        <v>7.0952442508256325E-3</v>
      </c>
      <c r="U210" s="11" t="s">
        <v>210</v>
      </c>
      <c r="V210" s="4" cm="1">
        <f t="array" ref="V210">_xll.SNL.Clients.Office.Excel.Functions.SPG(U210, "SP_TOTAL_REV", "CY2021")</f>
        <v>127004000</v>
      </c>
      <c r="W210" s="4">
        <f>_xll.SNL.Clients.Office.Excel.Functions.SPG(U210,"IQ_AVG_DILUT_SHARES_OUT","CY2021")</f>
        <v>1468000000</v>
      </c>
      <c r="X210" s="5">
        <f>_xll.SNL.Clients.Office.Excel.Functions.SPG(U210, "IQ_DILUT_EPS_NORM", "CY2021")</f>
        <v>5.2210000000000001</v>
      </c>
      <c r="Y210">
        <f t="shared" si="45"/>
        <v>7664428</v>
      </c>
      <c r="Z210">
        <f t="shared" si="46"/>
        <v>6.0347926049573244E-2</v>
      </c>
      <c r="AA210" s="5">
        <f>_xll.SNL.Clients.Office.Excel.Functions.SPG(U210, "SP_MARKETCAP", "12/31/2021")</f>
        <v>85122.569037220004</v>
      </c>
      <c r="AB210">
        <f t="shared" si="40"/>
        <v>2.0059884977013313E-3</v>
      </c>
      <c r="AC210">
        <f t="shared" si="47"/>
        <v>1.0473265946498651E-2</v>
      </c>
    </row>
    <row r="211" spans="1:29" x14ac:dyDescent="0.3">
      <c r="A211" s="11" t="s">
        <v>211</v>
      </c>
      <c r="B211" s="4" cm="1">
        <f t="array" ref="B211">_xll.SNL.Clients.Office.Excel.Functions.SPG(A211, "SP_TOTAL_REV", "CY2023")</f>
        <v>23090610</v>
      </c>
      <c r="C211" s="4">
        <f>_xll.SNL.Clients.Office.Excel.Functions.SPG(A211,"IQ_AVG_DILUT_SHARES_OUT","CY2023")</f>
        <v>141034000</v>
      </c>
      <c r="D211" s="5">
        <f>_xll.SNL.Clients.Office.Excel.Functions.SPG(A211, "IQ_DILUT_EPS_NORM", "CY2023")</f>
        <v>7.7210000000000001</v>
      </c>
      <c r="E211">
        <f t="shared" si="36"/>
        <v>1088923.514</v>
      </c>
      <c r="F211">
        <f t="shared" si="37"/>
        <v>4.715871577234209E-2</v>
      </c>
      <c r="G211" s="5">
        <f>_xll.SNL.Clients.Office.Excel.Functions.SPG(A211, "SP_MARKETCAP", "12/30/2023")</f>
        <v>19417.233393499999</v>
      </c>
      <c r="H211">
        <f t="shared" si="41"/>
        <v>4.621131485299223E-4</v>
      </c>
      <c r="I211">
        <f t="shared" si="42"/>
        <v>3.56797561979953E-3</v>
      </c>
      <c r="K211" s="11" t="s">
        <v>211</v>
      </c>
      <c r="L211" s="4" cm="1">
        <f t="array" ref="L211">_xll.SNL.Clients.Office.Excel.Functions.SPG(K211, "SP_TOTAL_REV", "CY2023")</f>
        <v>23090610</v>
      </c>
      <c r="M211" s="4">
        <f>_xll.SNL.Clients.Office.Excel.Functions.SPG(K211,"IQ_AVG_DILUT_SHARES_OUT","CY2023")</f>
        <v>141034000</v>
      </c>
      <c r="N211" s="5">
        <f>_xll.SNL.Clients.Office.Excel.Functions.SPG(K211, "IQ_DILUT_EPS_NORM", "CY2023")</f>
        <v>7.7210000000000001</v>
      </c>
      <c r="O211">
        <f t="shared" si="38"/>
        <v>1088923.514</v>
      </c>
      <c r="P211">
        <f t="shared" si="39"/>
        <v>4.715871577234209E-2</v>
      </c>
      <c r="Q211" s="5">
        <f>_xll.SNL.Clients.Office.Excel.Functions.SPG(K211, "SP_MARKETCAP", "12/31/2022")</f>
        <v>24492.905664990001</v>
      </c>
      <c r="R211">
        <f t="shared" si="43"/>
        <v>7.2811794861369955E-4</v>
      </c>
      <c r="S211">
        <f t="shared" si="44"/>
        <v>5.6217986812463743E-3</v>
      </c>
      <c r="U211" s="11" t="s">
        <v>211</v>
      </c>
      <c r="V211" s="4" cm="1">
        <f t="array" ref="V211">_xll.SNL.Clients.Office.Excel.Functions.SPG(U211, "SP_TOTAL_REV", "CY2021")</f>
        <v>18870510</v>
      </c>
      <c r="W211" s="4">
        <f>_xll.SNL.Clients.Office.Excel.Functions.SPG(U211,"IQ_AVG_DILUT_SHARES_OUT","CY2021")</f>
        <v>144221000</v>
      </c>
      <c r="X211" s="5">
        <f>_xll.SNL.Clients.Office.Excel.Functions.SPG(U211, "IQ_DILUT_EPS_NORM", "CY2021")</f>
        <v>5.4770000000000003</v>
      </c>
      <c r="Y211">
        <f t="shared" si="45"/>
        <v>789898.41700000002</v>
      </c>
      <c r="Z211">
        <f t="shared" si="46"/>
        <v>4.1858880178649117E-2</v>
      </c>
      <c r="AA211" s="5">
        <f>_xll.SNL.Clients.Office.Excel.Functions.SPG(U211, "SP_MARKETCAP", "12/31/2021")</f>
        <v>19967.529069600001</v>
      </c>
      <c r="AB211">
        <f t="shared" si="40"/>
        <v>4.705524527064098E-4</v>
      </c>
      <c r="AC211">
        <f t="shared" si="47"/>
        <v>2.5772157834730064E-3</v>
      </c>
    </row>
    <row r="212" spans="1:29" x14ac:dyDescent="0.3">
      <c r="A212" s="11" t="s">
        <v>212</v>
      </c>
      <c r="B212" s="4" cm="1">
        <f t="array" ref="B212">_xll.SNL.Clients.Office.Excel.Functions.SPG(A212, "SP_TOTAL_REV", "CY2023")</f>
        <v>27116000</v>
      </c>
      <c r="C212" s="4">
        <f>_xll.SNL.Clients.Office.Excel.Functions.SPG(A212,"IQ_AVG_DILUT_SHARES_OUT","CY2023")</f>
        <v>1258000000</v>
      </c>
      <c r="D212" s="5">
        <f>_xll.SNL.Clients.Office.Excel.Functions.SPG(A212, "IQ_DILUT_EPS_NORM", "CY2023")</f>
        <v>4.3630000000000004</v>
      </c>
      <c r="E212">
        <f t="shared" si="36"/>
        <v>5488654.0000000009</v>
      </c>
      <c r="F212">
        <f t="shared" si="37"/>
        <v>0.20241385160053108</v>
      </c>
      <c r="G212" s="5">
        <f>_xll.SNL.Clients.Office.Excel.Functions.SPG(A212, "SP_MARKETCAP", "12/30/2023")</f>
        <v>100941.85391395001</v>
      </c>
      <c r="H212">
        <f t="shared" si="41"/>
        <v>2.4023277150409094E-3</v>
      </c>
      <c r="I212">
        <f t="shared" si="42"/>
        <v>1.0481355820723489E-2</v>
      </c>
      <c r="K212" s="11" t="s">
        <v>212</v>
      </c>
      <c r="L212" s="4" cm="1">
        <f t="array" ref="L212">_xll.SNL.Clients.Office.Excel.Functions.SPG(K212, "SP_TOTAL_REV", "CY2023")</f>
        <v>27116000</v>
      </c>
      <c r="M212" s="4">
        <f>_xll.SNL.Clients.Office.Excel.Functions.SPG(K212,"IQ_AVG_DILUT_SHARES_OUT","CY2023")</f>
        <v>1258000000</v>
      </c>
      <c r="N212" s="5">
        <f>_xll.SNL.Clients.Office.Excel.Functions.SPG(K212, "IQ_DILUT_EPS_NORM", "CY2023")</f>
        <v>4.3630000000000004</v>
      </c>
      <c r="O212">
        <f t="shared" si="38"/>
        <v>5488654.0000000009</v>
      </c>
      <c r="P212">
        <f t="shared" si="39"/>
        <v>0.20241385160053108</v>
      </c>
      <c r="Q212" s="5">
        <f>_xll.SNL.Clients.Office.Excel.Functions.SPG(K212, "SP_MARKETCAP", "12/31/2022")</f>
        <v>107676.83409325</v>
      </c>
      <c r="R212">
        <f t="shared" si="43"/>
        <v>3.2009854863917328E-3</v>
      </c>
      <c r="S212">
        <f t="shared" si="44"/>
        <v>1.3965899677127133E-2</v>
      </c>
      <c r="U212" s="11" t="s">
        <v>212</v>
      </c>
      <c r="V212" s="4" cm="1">
        <f t="array" ref="V212">_xll.SNL.Clients.Office.Excel.Functions.SPG(U212, "SP_TOTAL_REV", "CY2021")</f>
        <v>27305000</v>
      </c>
      <c r="W212" s="4">
        <f>_xll.SNL.Clients.Office.Excel.Functions.SPG(U212,"IQ_AVG_DILUT_SHARES_OUT","CY2021")</f>
        <v>1262000000</v>
      </c>
      <c r="X212" s="5">
        <f>_xll.SNL.Clients.Office.Excel.Functions.SPG(U212, "IQ_DILUT_EPS_NORM", "CY2021")</f>
        <v>5.4180000000000001</v>
      </c>
      <c r="Y212">
        <f t="shared" si="45"/>
        <v>6837516</v>
      </c>
      <c r="Z212">
        <f t="shared" si="46"/>
        <v>0.25041259842519686</v>
      </c>
      <c r="AA212" s="5">
        <f>_xll.SNL.Clients.Office.Excel.Functions.SPG(U212, "SP_MARKETCAP", "12/31/2021")</f>
        <v>91080.787532419999</v>
      </c>
      <c r="AB212">
        <f t="shared" si="40"/>
        <v>2.1463991773054262E-3</v>
      </c>
      <c r="AC212">
        <f t="shared" si="47"/>
        <v>1.1629190742640799E-2</v>
      </c>
    </row>
    <row r="213" spans="1:29" x14ac:dyDescent="0.3">
      <c r="A213" s="11" t="s">
        <v>213</v>
      </c>
      <c r="B213" s="4" cm="1">
        <f t="array" ref="B213">_xll.SNL.Clients.Office.Excel.Functions.SPG(A213, "SP_TOTAL_REV", "CY2023")</f>
        <v>9654419</v>
      </c>
      <c r="C213" s="4">
        <f>_xll.SNL.Clients.Office.Excel.Functions.SPG(A213,"IQ_AVG_DILUT_SHARES_OUT","CY2023")</f>
        <v>261698000</v>
      </c>
      <c r="D213" s="5">
        <f>_xll.SNL.Clients.Office.Excel.Functions.SPG(A213, "IQ_DILUT_EPS_NORM", "CY2023")</f>
        <v>3.9809999999999999</v>
      </c>
      <c r="E213">
        <f t="shared" si="36"/>
        <v>1041819.738</v>
      </c>
      <c r="F213">
        <f t="shared" si="37"/>
        <v>0.10791117911911634</v>
      </c>
      <c r="G213" s="5">
        <f>_xll.SNL.Clients.Office.Excel.Functions.SPG(A213, "SP_MARKETCAP", "12/30/2023")</f>
        <v>33069.345342000001</v>
      </c>
      <c r="H213">
        <f t="shared" si="41"/>
        <v>7.87021455946993E-4</v>
      </c>
      <c r="I213">
        <f t="shared" si="42"/>
        <v>3.1331324161249789E-3</v>
      </c>
      <c r="K213" s="11" t="s">
        <v>213</v>
      </c>
      <c r="L213" s="4" cm="1">
        <f t="array" ref="L213">_xll.SNL.Clients.Office.Excel.Functions.SPG(K213, "SP_TOTAL_REV", "CY2023")</f>
        <v>9654419</v>
      </c>
      <c r="M213" s="4">
        <f>_xll.SNL.Clients.Office.Excel.Functions.SPG(K213,"IQ_AVG_DILUT_SHARES_OUT","CY2023")</f>
        <v>261698000</v>
      </c>
      <c r="N213" s="5">
        <f>_xll.SNL.Clients.Office.Excel.Functions.SPG(K213, "IQ_DILUT_EPS_NORM", "CY2023")</f>
        <v>3.9809999999999999</v>
      </c>
      <c r="O213">
        <f t="shared" si="38"/>
        <v>1041819.738</v>
      </c>
      <c r="P213">
        <f t="shared" si="39"/>
        <v>0.10791117911911634</v>
      </c>
      <c r="Q213" s="5">
        <f>_xll.SNL.Clients.Office.Excel.Functions.SPG(K213, "SP_MARKETCAP", "12/31/2022")</f>
        <v>26856.241820719999</v>
      </c>
      <c r="R213">
        <f t="shared" si="43"/>
        <v>7.9837451584714107E-4</v>
      </c>
      <c r="S213">
        <f t="shared" si="44"/>
        <v>3.1783289475874684E-3</v>
      </c>
      <c r="U213" s="11" t="s">
        <v>213</v>
      </c>
      <c r="V213" s="4" cm="1">
        <f t="array" ref="V213">_xll.SNL.Clients.Office.Excel.Functions.SPG(U213, "SP_TOTAL_REV", "CY2021")</f>
        <v>8523762</v>
      </c>
      <c r="W213" s="4">
        <f>_xll.SNL.Clients.Office.Excel.Functions.SPG(U213,"IQ_AVG_DILUT_SHARES_OUT","CY2021")</f>
        <v>293669000</v>
      </c>
      <c r="X213" s="5">
        <f>_xll.SNL.Clients.Office.Excel.Functions.SPG(U213, "IQ_DILUT_EPS_NORM", "CY2021")</f>
        <v>2.3860000000000001</v>
      </c>
      <c r="Y213">
        <f t="shared" si="45"/>
        <v>700694.23400000005</v>
      </c>
      <c r="Z213">
        <f t="shared" si="46"/>
        <v>8.2204809801118342E-2</v>
      </c>
      <c r="AA213" s="5">
        <f>_xll.SNL.Clients.Office.Excel.Functions.SPG(U213, "SP_MARKETCAP", "12/31/2021")</f>
        <v>39222.612315179998</v>
      </c>
      <c r="AB213">
        <f t="shared" si="40"/>
        <v>9.2431549052104662E-4</v>
      </c>
      <c r="AC213">
        <f t="shared" si="47"/>
        <v>2.2054167603832173E-3</v>
      </c>
    </row>
    <row r="214" spans="1:29" x14ac:dyDescent="0.3">
      <c r="A214" s="11" t="s">
        <v>214</v>
      </c>
      <c r="B214" s="4" cm="1">
        <f t="array" ref="B214">_xll.SNL.Clients.Office.Excel.Functions.SPG(A214, "SP_TOTAL_REV", "CY2023")</f>
        <v>5447533</v>
      </c>
      <c r="C214" s="4">
        <f>_xll.SNL.Clients.Office.Excel.Functions.SPG(A214,"IQ_AVG_DILUT_SHARES_OUT","CY2023")</f>
        <v>96363841</v>
      </c>
      <c r="D214" s="5">
        <f>_xll.SNL.Clients.Office.Excel.Functions.SPG(A214, "IQ_DILUT_EPS_NORM", "CY2023")</f>
        <v>7.7519999999999998</v>
      </c>
      <c r="E214">
        <f t="shared" si="36"/>
        <v>747012.49543199991</v>
      </c>
      <c r="F214">
        <f t="shared" si="37"/>
        <v>0.13712858562435509</v>
      </c>
      <c r="G214" s="5">
        <f>_xll.SNL.Clients.Office.Excel.Functions.SPG(A214, "SP_MARKETCAP", "12/30/2023")</f>
        <v>11456.1330328</v>
      </c>
      <c r="H214">
        <f t="shared" si="41"/>
        <v>2.7264593253213172E-4</v>
      </c>
      <c r="I214">
        <f t="shared" si="42"/>
        <v>2.1135512689890849E-3</v>
      </c>
      <c r="K214" s="11" t="s">
        <v>214</v>
      </c>
      <c r="L214" s="4" cm="1">
        <f t="array" ref="L214">_xll.SNL.Clients.Office.Excel.Functions.SPG(K214, "SP_TOTAL_REV", "CY2023")</f>
        <v>5447533</v>
      </c>
      <c r="M214" s="4">
        <f>_xll.SNL.Clients.Office.Excel.Functions.SPG(K214,"IQ_AVG_DILUT_SHARES_OUT","CY2023")</f>
        <v>96363841</v>
      </c>
      <c r="N214" s="5">
        <f>_xll.SNL.Clients.Office.Excel.Functions.SPG(K214, "IQ_DILUT_EPS_NORM", "CY2023")</f>
        <v>7.7519999999999998</v>
      </c>
      <c r="O214">
        <f t="shared" si="38"/>
        <v>747012.49543199991</v>
      </c>
      <c r="P214">
        <f t="shared" si="39"/>
        <v>0.13712858562435509</v>
      </c>
      <c r="Q214" s="5">
        <f>_xll.SNL.Clients.Office.Excel.Functions.SPG(K214, "SP_MARKETCAP", "12/31/2022")</f>
        <v>11725.92610595</v>
      </c>
      <c r="R214">
        <f t="shared" si="43"/>
        <v>3.4858490775408884E-4</v>
      </c>
      <c r="S214">
        <f t="shared" si="44"/>
        <v>2.7022302049096968E-3</v>
      </c>
      <c r="U214" s="11" t="s">
        <v>214</v>
      </c>
      <c r="V214" s="4" cm="1">
        <f t="array" ref="V214">_xll.SNL.Clients.Office.Excel.Functions.SPG(U214, "SP_TOTAL_REV", "CY2021")</f>
        <v>5112869</v>
      </c>
      <c r="W214" s="4">
        <f>_xll.SNL.Clients.Office.Excel.Functions.SPG(U214,"IQ_AVG_DILUT_SHARES_OUT","CY2021")</f>
        <v>103170132</v>
      </c>
      <c r="X214" s="5">
        <f>_xll.SNL.Clients.Office.Excel.Functions.SPG(U214, "IQ_DILUT_EPS_NORM", "CY2021")</f>
        <v>7.7709999999999999</v>
      </c>
      <c r="Y214">
        <f t="shared" si="45"/>
        <v>801735.09577199991</v>
      </c>
      <c r="Z214">
        <f t="shared" si="46"/>
        <v>0.1568072829114143</v>
      </c>
      <c r="AA214" s="5">
        <f>_xll.SNL.Clients.Office.Excel.Functions.SPG(U214, "SP_MARKETCAP", "12/31/2021")</f>
        <v>9463.7729670000008</v>
      </c>
      <c r="AB214">
        <f t="shared" si="40"/>
        <v>2.2302216593531049E-4</v>
      </c>
      <c r="AC214">
        <f t="shared" si="47"/>
        <v>1.7331052514832977E-3</v>
      </c>
    </row>
    <row r="215" spans="1:29" x14ac:dyDescent="0.3">
      <c r="A215" s="11" t="s">
        <v>215</v>
      </c>
      <c r="B215" s="4" cm="1">
        <f t="array" ref="B215">_xll.SNL.Clients.Office.Excel.Functions.SPG(A215, "SP_TOTAL_REV", "CY2023")</f>
        <v>4254100</v>
      </c>
      <c r="C215" s="4">
        <f>_xll.SNL.Clients.Office.Excel.Functions.SPG(A215,"IQ_AVG_DILUT_SHARES_OUT","CY2023")</f>
        <v>151452000</v>
      </c>
      <c r="D215" s="5">
        <f>_xll.SNL.Clients.Office.Excel.Functions.SPG(A215, "IQ_DILUT_EPS_NORM", "CY2023")</f>
        <v>2.0419999999999998</v>
      </c>
      <c r="E215">
        <f t="shared" si="36"/>
        <v>309264.984</v>
      </c>
      <c r="F215">
        <f t="shared" si="37"/>
        <v>7.2698099245433814E-2</v>
      </c>
      <c r="G215" s="5">
        <f>_xll.SNL.Clients.Office.Excel.Functions.SPG(A215, "SP_MARKETCAP", "12/30/2023")</f>
        <v>14949.957689360001</v>
      </c>
      <c r="H215">
        <f t="shared" si="41"/>
        <v>3.5579589935463954E-4</v>
      </c>
      <c r="I215">
        <f t="shared" si="42"/>
        <v>7.2653522648217389E-4</v>
      </c>
      <c r="K215" s="11" t="s">
        <v>215</v>
      </c>
      <c r="L215" s="4" cm="1">
        <f t="array" ref="L215">_xll.SNL.Clients.Office.Excel.Functions.SPG(K215, "SP_TOTAL_REV", "CY2023")</f>
        <v>4254100</v>
      </c>
      <c r="M215" s="4">
        <f>_xll.SNL.Clients.Office.Excel.Functions.SPG(K215,"IQ_AVG_DILUT_SHARES_OUT","CY2023")</f>
        <v>151452000</v>
      </c>
      <c r="N215" s="5">
        <f>_xll.SNL.Clients.Office.Excel.Functions.SPG(K215, "IQ_DILUT_EPS_NORM", "CY2023")</f>
        <v>2.0419999999999998</v>
      </c>
      <c r="O215">
        <f t="shared" si="38"/>
        <v>309264.984</v>
      </c>
      <c r="P215">
        <f t="shared" si="39"/>
        <v>7.2698099245433814E-2</v>
      </c>
      <c r="Q215" s="5">
        <f>_xll.SNL.Clients.Office.Excel.Functions.SPG(K215, "SP_MARKETCAP", "12/31/2022")</f>
        <v>11602.022557439999</v>
      </c>
      <c r="R215">
        <f t="shared" si="43"/>
        <v>3.4490153923909819E-4</v>
      </c>
      <c r="S215">
        <f t="shared" si="44"/>
        <v>7.0428894312623842E-4</v>
      </c>
      <c r="U215" s="11" t="s">
        <v>215</v>
      </c>
      <c r="V215" s="4" cm="1">
        <f t="array" ref="V215">_xll.SNL.Clients.Office.Excel.Functions.SPG(U215, "SP_TOTAL_REV", "CY2021")</f>
        <v>3815700</v>
      </c>
      <c r="W215" s="4">
        <f>_xll.SNL.Clients.Office.Excel.Functions.SPG(U215,"IQ_AVG_DILUT_SHARES_OUT","CY2021")</f>
        <v>171105000</v>
      </c>
      <c r="X215" s="5">
        <f>_xll.SNL.Clients.Office.Excel.Functions.SPG(U215, "IQ_DILUT_EPS_NORM", "CY2021")</f>
        <v>1.208</v>
      </c>
      <c r="Y215">
        <f t="shared" si="45"/>
        <v>206694.84</v>
      </c>
      <c r="Z215">
        <f t="shared" si="46"/>
        <v>5.4169573079644623E-2</v>
      </c>
      <c r="AA215" s="5">
        <f>_xll.SNL.Clients.Office.Excel.Functions.SPG(U215, "SP_MARKETCAP", "12/31/2021")</f>
        <v>14104.32101326</v>
      </c>
      <c r="AB215">
        <f t="shared" si="40"/>
        <v>3.3238077798281127E-4</v>
      </c>
      <c r="AC215">
        <f t="shared" si="47"/>
        <v>4.0151597980323602E-4</v>
      </c>
    </row>
    <row r="216" spans="1:29" x14ac:dyDescent="0.3">
      <c r="A216" s="11" t="s">
        <v>216</v>
      </c>
      <c r="B216" s="4" cm="1">
        <f t="array" ref="B216">_xll.SNL.Clients.Office.Excel.Functions.SPG(A216, "SP_TOTAL_REV", "CY2023")</f>
        <v>23018000</v>
      </c>
      <c r="C216" s="4">
        <f>_xll.SNL.Clients.Office.Excel.Functions.SPG(A216,"IQ_AVG_DILUT_SHARES_OUT","CY2023")</f>
        <v>902000000</v>
      </c>
      <c r="D216" s="5">
        <f>_xll.SNL.Clients.Office.Excel.Functions.SPG(A216, "IQ_DILUT_EPS_NORM", "CY2023")</f>
        <v>2.38</v>
      </c>
      <c r="E216">
        <f t="shared" si="36"/>
        <v>2146760</v>
      </c>
      <c r="F216">
        <f t="shared" si="37"/>
        <v>9.3264401772525846E-2</v>
      </c>
      <c r="G216" s="5">
        <f>_xll.SNL.Clients.Office.Excel.Functions.SPG(A216, "SP_MARKETCAP", "12/30/2023")</f>
        <v>32356.120473300001</v>
      </c>
      <c r="H216">
        <f t="shared" si="41"/>
        <v>7.700473287371337E-4</v>
      </c>
      <c r="I216">
        <f t="shared" si="42"/>
        <v>1.8327126423943782E-3</v>
      </c>
      <c r="K216" s="11" t="s">
        <v>216</v>
      </c>
      <c r="L216" s="4" cm="1">
        <f t="array" ref="L216">_xll.SNL.Clients.Office.Excel.Functions.SPG(K216, "SP_TOTAL_REV", "CY2023")</f>
        <v>23018000</v>
      </c>
      <c r="M216" s="4">
        <f>_xll.SNL.Clients.Office.Excel.Functions.SPG(K216,"IQ_AVG_DILUT_SHARES_OUT","CY2023")</f>
        <v>902000000</v>
      </c>
      <c r="N216" s="5">
        <f>_xll.SNL.Clients.Office.Excel.Functions.SPG(K216, "IQ_DILUT_EPS_NORM", "CY2023")</f>
        <v>2.38</v>
      </c>
      <c r="O216">
        <f t="shared" si="38"/>
        <v>2146760</v>
      </c>
      <c r="P216">
        <f t="shared" si="39"/>
        <v>9.3264401772525846E-2</v>
      </c>
      <c r="Q216" s="5">
        <f>_xll.SNL.Clients.Office.Excel.Functions.SPG(K216, "SP_MARKETCAP", "12/31/2022")</f>
        <v>35731.640674950002</v>
      </c>
      <c r="R216">
        <f t="shared" si="43"/>
        <v>1.0622197817074326E-3</v>
      </c>
      <c r="S216">
        <f t="shared" si="44"/>
        <v>2.5280830804636895E-3</v>
      </c>
      <c r="U216" s="11" t="s">
        <v>216</v>
      </c>
      <c r="V216" s="4" cm="1">
        <f t="array" ref="V216">_xll.SNL.Clients.Office.Excel.Functions.SPG(U216, "SP_TOTAL_REV", "CY2021")</f>
        <v>15295000</v>
      </c>
      <c r="W216" s="4">
        <f>_xll.SNL.Clients.Office.Excel.Functions.SPG(U216,"IQ_AVG_DILUT_SHARES_OUT","CY2021")</f>
        <v>892000000</v>
      </c>
      <c r="X216" s="5">
        <f>_xll.SNL.Clients.Office.Excel.Functions.SPG(U216, "IQ_DILUT_EPS_NORM", "CY2021")</f>
        <v>0.82399999999999995</v>
      </c>
      <c r="Y216">
        <f t="shared" si="45"/>
        <v>735008</v>
      </c>
      <c r="Z216">
        <f t="shared" si="46"/>
        <v>4.805544295521412E-2</v>
      </c>
      <c r="AA216" s="5">
        <f>_xll.SNL.Clients.Office.Excel.Functions.SPG(U216, "SP_MARKETCAP", "12/31/2021")</f>
        <v>20471.30603032</v>
      </c>
      <c r="AB216">
        <f t="shared" si="40"/>
        <v>4.8242440159189723E-4</v>
      </c>
      <c r="AC216">
        <f t="shared" si="47"/>
        <v>3.9751770691172329E-4</v>
      </c>
    </row>
    <row r="217" spans="1:29" x14ac:dyDescent="0.3">
      <c r="A217" s="11" t="s">
        <v>217</v>
      </c>
      <c r="B217" s="4" cm="1">
        <f t="array" ref="B217">_xll.SNL.Clients.Office.Excel.Functions.SPG(A217, "SP_TOTAL_REV", "CY2023")</f>
        <v>5003300</v>
      </c>
      <c r="C217" s="4">
        <f>_xll.SNL.Clients.Office.Excel.Functions.SPG(A217,"IQ_AVG_DILUT_SHARES_OUT","CY2023")</f>
        <v>138800000</v>
      </c>
      <c r="D217" s="5">
        <f>_xll.SNL.Clients.Office.Excel.Functions.SPG(A217, "IQ_DILUT_EPS_NORM", "CY2023")</f>
        <v>0.71699999999999997</v>
      </c>
      <c r="E217">
        <f t="shared" si="36"/>
        <v>99519.6</v>
      </c>
      <c r="F217">
        <f t="shared" si="37"/>
        <v>1.989079207722903E-2</v>
      </c>
      <c r="G217" s="5">
        <f>_xll.SNL.Clients.Office.Excel.Functions.SPG(A217, "SP_MARKETCAP", "12/30/2023")</f>
        <v>7085.2972947600001</v>
      </c>
      <c r="H217">
        <f t="shared" si="41"/>
        <v>1.6862387008481549E-4</v>
      </c>
      <c r="I217">
        <f t="shared" si="42"/>
        <v>1.209033148508127E-4</v>
      </c>
      <c r="K217" s="11" t="s">
        <v>217</v>
      </c>
      <c r="L217" s="4" cm="1">
        <f t="array" ref="L217">_xll.SNL.Clients.Office.Excel.Functions.SPG(K217, "SP_TOTAL_REV", "CY2023")</f>
        <v>5003300</v>
      </c>
      <c r="M217" s="4">
        <f>_xll.SNL.Clients.Office.Excel.Functions.SPG(K217,"IQ_AVG_DILUT_SHARES_OUT","CY2023")</f>
        <v>138800000</v>
      </c>
      <c r="N217" s="5">
        <f>_xll.SNL.Clients.Office.Excel.Functions.SPG(K217, "IQ_DILUT_EPS_NORM", "CY2023")</f>
        <v>0.71699999999999997</v>
      </c>
      <c r="O217">
        <f t="shared" si="38"/>
        <v>99519.6</v>
      </c>
      <c r="P217">
        <f t="shared" si="39"/>
        <v>1.989079207722903E-2</v>
      </c>
      <c r="Q217" s="5">
        <f>_xll.SNL.Clients.Office.Excel.Functions.SPG(K217, "SP_MARKETCAP", "12/31/2022")</f>
        <v>8426.3181792199994</v>
      </c>
      <c r="R217">
        <f t="shared" si="43"/>
        <v>2.5049512666803857E-4</v>
      </c>
      <c r="S217">
        <f t="shared" si="44"/>
        <v>1.7960500582098364E-4</v>
      </c>
      <c r="U217" s="11" t="s">
        <v>217</v>
      </c>
      <c r="V217" s="4" cm="1">
        <f t="array" ref="V217">_xll.SNL.Clients.Office.Excel.Functions.SPG(U217, "SP_TOTAL_REV", "CY2021")</f>
        <v>6420400</v>
      </c>
      <c r="W217" s="4">
        <f>_xll.SNL.Clients.Office.Excel.Functions.SPG(U217,"IQ_AVG_DILUT_SHARES_OUT","CY2021")</f>
        <v>138400000</v>
      </c>
      <c r="X217" s="5">
        <f>_xll.SNL.Clients.Office.Excel.Functions.SPG(U217, "IQ_DILUT_EPS_NORM", "CY2021")</f>
        <v>3.3239999999999998</v>
      </c>
      <c r="Y217">
        <f t="shared" si="45"/>
        <v>460041.6</v>
      </c>
      <c r="Z217">
        <f t="shared" si="46"/>
        <v>7.165310572549996E-2</v>
      </c>
      <c r="AA217" s="5">
        <f>_xll.SNL.Clients.Office.Excel.Functions.SPG(U217, "SP_MARKETCAP", "12/31/2021")</f>
        <v>14040.236092679999</v>
      </c>
      <c r="AB217">
        <f t="shared" si="40"/>
        <v>3.3087056024603954E-4</v>
      </c>
      <c r="AC217">
        <f t="shared" si="47"/>
        <v>1.0998137422578353E-3</v>
      </c>
    </row>
    <row r="218" spans="1:29" x14ac:dyDescent="0.3">
      <c r="A218" s="11" t="s">
        <v>218</v>
      </c>
      <c r="B218" s="4" cm="1">
        <f t="array" ref="B218">_xll.SNL.Clients.Office.Excel.Functions.SPG(A218, "SP_TOTAL_REV", "CY2023")</f>
        <v>64968000</v>
      </c>
      <c r="C218" s="4">
        <f>_xll.SNL.Clients.Office.Excel.Functions.SPG(A218,"IQ_AVG_DILUT_SHARES_OUT","CY2023")</f>
        <v>276412000</v>
      </c>
      <c r="D218" s="5">
        <f>_xll.SNL.Clients.Office.Excel.Functions.SPG(A218, "IQ_DILUT_EPS_NORM", "CY2023")</f>
        <v>14.362</v>
      </c>
      <c r="E218">
        <f t="shared" si="36"/>
        <v>3969829.1439999999</v>
      </c>
      <c r="F218">
        <f t="shared" si="37"/>
        <v>6.1104376677749046E-2</v>
      </c>
      <c r="G218" s="5">
        <f>_xll.SNL.Clients.Office.Excel.Functions.SPG(A218, "SP_MARKETCAP", "12/30/2023")</f>
        <v>72450.425344000003</v>
      </c>
      <c r="H218">
        <f t="shared" si="41"/>
        <v>1.7242566687824636E-3</v>
      </c>
      <c r="I218">
        <f t="shared" si="42"/>
        <v>2.4763774277053743E-2</v>
      </c>
      <c r="K218" s="11" t="s">
        <v>218</v>
      </c>
      <c r="L218" s="4" cm="1">
        <f t="array" ref="L218">_xll.SNL.Clients.Office.Excel.Functions.SPG(K218, "SP_TOTAL_REV", "CY2023")</f>
        <v>64968000</v>
      </c>
      <c r="M218" s="4">
        <f>_xll.SNL.Clients.Office.Excel.Functions.SPG(K218,"IQ_AVG_DILUT_SHARES_OUT","CY2023")</f>
        <v>276412000</v>
      </c>
      <c r="N218" s="5">
        <f>_xll.SNL.Clients.Office.Excel.Functions.SPG(K218, "IQ_DILUT_EPS_NORM", "CY2023")</f>
        <v>14.362</v>
      </c>
      <c r="O218">
        <f t="shared" si="38"/>
        <v>3969829.1439999999</v>
      </c>
      <c r="P218">
        <f t="shared" si="39"/>
        <v>6.1104376677749046E-2</v>
      </c>
      <c r="Q218" s="5">
        <f>_xll.SNL.Clients.Office.Excel.Functions.SPG(K218, "SP_MARKETCAP", "12/31/2022")</f>
        <v>67840.699332000004</v>
      </c>
      <c r="R218">
        <f t="shared" si="43"/>
        <v>2.0167485028426409E-3</v>
      </c>
      <c r="S218">
        <f t="shared" si="44"/>
        <v>2.8964541997826009E-2</v>
      </c>
      <c r="U218" s="11" t="s">
        <v>218</v>
      </c>
      <c r="V218" s="4" cm="1">
        <f t="array" ref="V218">_xll.SNL.Clients.Office.Excel.Functions.SPG(U218, "SP_TOTAL_REV", "CY2021")</f>
        <v>58752000</v>
      </c>
      <c r="W218" s="4">
        <f>_xll.SNL.Clients.Office.Excel.Functions.SPG(U218,"IQ_AVG_DILUT_SHARES_OUT","CY2021")</f>
        <v>328752000</v>
      </c>
      <c r="X218" s="5">
        <f>_xll.SNL.Clients.Office.Excel.Functions.SPG(U218, "IQ_DILUT_EPS_NORM", "CY2021")</f>
        <v>13.31</v>
      </c>
      <c r="Y218">
        <f t="shared" si="45"/>
        <v>4375689.12</v>
      </c>
      <c r="Z218">
        <f t="shared" si="46"/>
        <v>7.4477279411764713E-2</v>
      </c>
      <c r="AA218" s="5">
        <f>_xll.SNL.Clients.Office.Excel.Functions.SPG(U218, "SP_MARKETCAP", "12/31/2021")</f>
        <v>79907.977776</v>
      </c>
      <c r="AB218">
        <f t="shared" si="40"/>
        <v>1.8831020504461108E-3</v>
      </c>
      <c r="AC218">
        <f t="shared" si="47"/>
        <v>2.5064088291437737E-2</v>
      </c>
    </row>
    <row r="219" spans="1:29" x14ac:dyDescent="0.3">
      <c r="A219" s="11" t="s">
        <v>219</v>
      </c>
      <c r="B219" s="4" cm="1">
        <f t="array" ref="B219">_xll.SNL.Clients.Office.Excel.Functions.SPG(A219, "SP_TOTAL_REV", "CY2023")</f>
        <v>2189748</v>
      </c>
      <c r="C219" s="4">
        <f>_xll.SNL.Clients.Office.Excel.Functions.SPG(A219,"IQ_AVG_DILUT_SHARES_OUT","CY2023")</f>
        <v>547275000</v>
      </c>
      <c r="D219" s="5">
        <f>_xll.SNL.Clients.Office.Excel.Functions.SPG(A219, "IQ_DILUT_EPS_NORM", "CY2023")</f>
        <v>0.223</v>
      </c>
      <c r="E219">
        <f t="shared" si="36"/>
        <v>122042.325</v>
      </c>
      <c r="F219">
        <f t="shared" si="37"/>
        <v>5.5733502211213343E-2</v>
      </c>
      <c r="G219" s="5">
        <f>_xll.SNL.Clients.Office.Excel.Functions.SPG(A219, "SP_MARKETCAP", "12/30/2023")</f>
        <v>10832.0722092</v>
      </c>
      <c r="H219">
        <f t="shared" si="41"/>
        <v>2.5779383150292373E-4</v>
      </c>
      <c r="I219">
        <f t="shared" si="42"/>
        <v>5.7488024425151994E-5</v>
      </c>
      <c r="K219" s="11" t="s">
        <v>219</v>
      </c>
      <c r="L219" s="4" cm="1">
        <f t="array" ref="L219">_xll.SNL.Clients.Office.Excel.Functions.SPG(K219, "SP_TOTAL_REV", "CY2023")</f>
        <v>2189748</v>
      </c>
      <c r="M219" s="4">
        <f>_xll.SNL.Clients.Office.Excel.Functions.SPG(K219,"IQ_AVG_DILUT_SHARES_OUT","CY2023")</f>
        <v>547275000</v>
      </c>
      <c r="N219" s="5">
        <f>_xll.SNL.Clients.Office.Excel.Functions.SPG(K219, "IQ_DILUT_EPS_NORM", "CY2023")</f>
        <v>0.223</v>
      </c>
      <c r="O219">
        <f t="shared" si="38"/>
        <v>122042.325</v>
      </c>
      <c r="P219">
        <f t="shared" si="39"/>
        <v>5.5733502211213343E-2</v>
      </c>
      <c r="Q219" s="5">
        <f>_xll.SNL.Clients.Office.Excel.Functions.SPG(K219, "SP_MARKETCAP", "12/31/2022")</f>
        <v>13476.131410079999</v>
      </c>
      <c r="R219">
        <f t="shared" si="43"/>
        <v>4.0061450004201028E-4</v>
      </c>
      <c r="S219">
        <f t="shared" si="44"/>
        <v>8.9337033509368297E-5</v>
      </c>
      <c r="U219" s="11" t="s">
        <v>219</v>
      </c>
      <c r="V219" s="4" cm="1">
        <f t="array" ref="V219">_xll.SNL.Clients.Office.Excel.Functions.SPG(U219, "SP_TOTAL_REV", "CY2021")</f>
        <v>1905974</v>
      </c>
      <c r="W219" s="4">
        <f>_xll.SNL.Clients.Office.Excel.Functions.SPG(U219,"IQ_AVG_DILUT_SHARES_OUT","CY2021")</f>
        <v>539241000</v>
      </c>
      <c r="X219" s="5">
        <f>_xll.SNL.Clients.Office.Excel.Functions.SPG(U219, "IQ_DILUT_EPS_NORM", "CY2021")</f>
        <v>0.193</v>
      </c>
      <c r="Y219">
        <f t="shared" si="45"/>
        <v>104073.51300000001</v>
      </c>
      <c r="Z219">
        <f t="shared" si="46"/>
        <v>5.4603847166855374E-2</v>
      </c>
      <c r="AA219" s="5">
        <f>_xll.SNL.Clients.Office.Excel.Functions.SPG(U219, "SP_MARKETCAP", "12/31/2021")</f>
        <v>19455.116528070001</v>
      </c>
      <c r="AB219">
        <f t="shared" si="40"/>
        <v>4.584769987344128E-4</v>
      </c>
      <c r="AC219">
        <f t="shared" si="47"/>
        <v>8.8486060755741671E-5</v>
      </c>
    </row>
    <row r="220" spans="1:29" x14ac:dyDescent="0.3">
      <c r="A220" s="11" t="s">
        <v>220</v>
      </c>
      <c r="B220" s="4" cm="1">
        <f t="array" ref="B220">_xll.SNL.Clients.Office.Excel.Functions.SPG(A220, "SP_TOTAL_REV", "CY2023")</f>
        <v>12339000</v>
      </c>
      <c r="C220" s="4">
        <f>_xll.SNL.Clients.Office.Excel.Functions.SPG(A220,"IQ_AVG_DILUT_SHARES_OUT","CY2023")</f>
        <v>131748171</v>
      </c>
      <c r="D220" s="5">
        <f>_xll.SNL.Clients.Office.Excel.Functions.SPG(A220, "IQ_DILUT_EPS_NORM", "CY2023")</f>
        <v>3.0219999999999998</v>
      </c>
      <c r="E220">
        <f t="shared" si="36"/>
        <v>398142.97276199999</v>
      </c>
      <c r="F220">
        <f t="shared" si="37"/>
        <v>3.2267037260880135E-2</v>
      </c>
      <c r="G220" s="5">
        <f>_xll.SNL.Clients.Office.Excel.Functions.SPG(A220, "SP_MARKETCAP", "12/30/2023")</f>
        <v>9837.6317971099998</v>
      </c>
      <c r="H220">
        <f t="shared" si="41"/>
        <v>2.34127020657969E-4</v>
      </c>
      <c r="I220">
        <f t="shared" si="42"/>
        <v>7.0753185642838227E-4</v>
      </c>
      <c r="K220" s="11" t="s">
        <v>220</v>
      </c>
      <c r="L220" s="4" cm="1">
        <f t="array" ref="L220">_xll.SNL.Clients.Office.Excel.Functions.SPG(K220, "SP_TOTAL_REV", "CY2023")</f>
        <v>12339000</v>
      </c>
      <c r="M220" s="4">
        <f>_xll.SNL.Clients.Office.Excel.Functions.SPG(K220,"IQ_AVG_DILUT_SHARES_OUT","CY2023")</f>
        <v>131748171</v>
      </c>
      <c r="N220" s="5">
        <f>_xll.SNL.Clients.Office.Excel.Functions.SPG(K220, "IQ_DILUT_EPS_NORM", "CY2023")</f>
        <v>3.0219999999999998</v>
      </c>
      <c r="O220">
        <f t="shared" si="38"/>
        <v>398142.97276199999</v>
      </c>
      <c r="P220">
        <f t="shared" si="39"/>
        <v>3.2267037260880135E-2</v>
      </c>
      <c r="Q220" s="5">
        <f>_xll.SNL.Clients.Office.Excel.Functions.SPG(K220, "SP_MARKETCAP", "12/31/2022")</f>
        <v>10826.184815250001</v>
      </c>
      <c r="R220">
        <f t="shared" si="43"/>
        <v>3.2183766135433046E-4</v>
      </c>
      <c r="S220">
        <f t="shared" si="44"/>
        <v>9.7259341261278661E-4</v>
      </c>
      <c r="U220" s="11" t="s">
        <v>220</v>
      </c>
      <c r="V220" s="4" cm="1">
        <f t="array" ref="V220">_xll.SNL.Clients.Office.Excel.Functions.SPG(U220, "SP_TOTAL_REV", "CY2021")</f>
        <v>12401000</v>
      </c>
      <c r="W220" s="4">
        <f>_xll.SNL.Clients.Office.Excel.Functions.SPG(U220,"IQ_AVG_DILUT_SHARES_OUT","CY2021")</f>
        <v>141772781</v>
      </c>
      <c r="X220" s="5">
        <f>_xll.SNL.Clients.Office.Excel.Functions.SPG(U220, "IQ_DILUT_EPS_NORM", "CY2021")</f>
        <v>3.5819999999999999</v>
      </c>
      <c r="Y220">
        <f t="shared" si="45"/>
        <v>507830.10154200002</v>
      </c>
      <c r="Z220">
        <f t="shared" si="46"/>
        <v>4.0950737968067093E-2</v>
      </c>
      <c r="AA220" s="5">
        <f>_xll.SNL.Clients.Office.Excel.Functions.SPG(U220, "SP_MARKETCAP", "12/31/2021")</f>
        <v>10751.42716236</v>
      </c>
      <c r="AB220">
        <f t="shared" si="40"/>
        <v>2.5336687397366388E-4</v>
      </c>
      <c r="AC220">
        <f t="shared" si="47"/>
        <v>9.0756014257366399E-4</v>
      </c>
    </row>
    <row r="221" spans="1:29" x14ac:dyDescent="0.3">
      <c r="A221" s="11" t="s">
        <v>221</v>
      </c>
      <c r="B221" s="4" cm="1">
        <f t="array" ref="B221">_xll.SNL.Clients.Office.Excel.Functions.SPG(A221, "SP_TOTAL_REV", "CY2023")</f>
        <v>10295000</v>
      </c>
      <c r="C221" s="4">
        <f>_xll.SNL.Clients.Office.Excel.Functions.SPG(A221,"IQ_AVG_DILUT_SHARES_OUT","CY2023")</f>
        <v>307600000</v>
      </c>
      <c r="D221" s="5">
        <f>_xll.SNL.Clients.Office.Excel.Functions.SPG(A221, "IQ_DILUT_EPS_NORM", "CY2023")</f>
        <v>3.859</v>
      </c>
      <c r="E221">
        <f t="shared" si="36"/>
        <v>1187028.3999999999</v>
      </c>
      <c r="F221">
        <f t="shared" si="37"/>
        <v>0.11530144730451675</v>
      </c>
      <c r="G221" s="5">
        <f>_xll.SNL.Clients.Office.Excel.Functions.SPG(A221, "SP_MARKETCAP", "12/30/2023")</f>
        <v>44090.876850400004</v>
      </c>
      <c r="H221">
        <f t="shared" si="41"/>
        <v>1.0493242528363499E-3</v>
      </c>
      <c r="I221">
        <f t="shared" si="42"/>
        <v>4.0493422916954742E-3</v>
      </c>
      <c r="K221" s="11" t="s">
        <v>221</v>
      </c>
      <c r="L221" s="4" cm="1">
        <f t="array" ref="L221">_xll.SNL.Clients.Office.Excel.Functions.SPG(K221, "SP_TOTAL_REV", "CY2023")</f>
        <v>10295000</v>
      </c>
      <c r="M221" s="4">
        <f>_xll.SNL.Clients.Office.Excel.Functions.SPG(K221,"IQ_AVG_DILUT_SHARES_OUT","CY2023")</f>
        <v>307600000</v>
      </c>
      <c r="N221" s="5">
        <f>_xll.SNL.Clients.Office.Excel.Functions.SPG(K221, "IQ_DILUT_EPS_NORM", "CY2023")</f>
        <v>3.859</v>
      </c>
      <c r="O221">
        <f t="shared" si="38"/>
        <v>1187028.3999999999</v>
      </c>
      <c r="P221">
        <f t="shared" si="39"/>
        <v>0.11530144730451675</v>
      </c>
      <c r="Q221" s="5">
        <f>_xll.SNL.Clients.Office.Excel.Functions.SPG(K221, "SP_MARKETCAP", "12/31/2022")</f>
        <v>43495.125528119999</v>
      </c>
      <c r="R221">
        <f t="shared" si="43"/>
        <v>1.2930103927807301E-3</v>
      </c>
      <c r="S221">
        <f t="shared" si="44"/>
        <v>4.9897271057408373E-3</v>
      </c>
      <c r="U221" s="11" t="s">
        <v>221</v>
      </c>
      <c r="V221" s="4" cm="1">
        <f t="array" ref="V221">_xll.SNL.Clients.Office.Excel.Functions.SPG(U221, "SP_TOTAL_REV", "CY2021")</f>
        <v>7301000</v>
      </c>
      <c r="W221" s="4">
        <f>_xll.SNL.Clients.Office.Excel.Functions.SPG(U221,"IQ_AVG_DILUT_SHARES_OUT","CY2021")</f>
        <v>309300000</v>
      </c>
      <c r="X221" s="5">
        <f>_xll.SNL.Clients.Office.Excel.Functions.SPG(U221, "IQ_DILUT_EPS_NORM", "CY2021")</f>
        <v>2.1789999999999998</v>
      </c>
      <c r="Y221">
        <f t="shared" si="45"/>
        <v>673964.7</v>
      </c>
      <c r="Z221">
        <f t="shared" si="46"/>
        <v>9.2311286125188324E-2</v>
      </c>
      <c r="AA221" s="5">
        <f>_xll.SNL.Clients.Office.Excel.Functions.SPG(U221, "SP_MARKETCAP", "12/31/2021")</f>
        <v>22787.166452820002</v>
      </c>
      <c r="AB221">
        <f t="shared" si="40"/>
        <v>5.369996972198459E-4</v>
      </c>
      <c r="AC221">
        <f t="shared" si="47"/>
        <v>1.1701223402420442E-3</v>
      </c>
    </row>
    <row r="222" spans="1:29" x14ac:dyDescent="0.3">
      <c r="A222" s="11" t="s">
        <v>222</v>
      </c>
      <c r="B222" s="4" cm="1">
        <f t="array" ref="B222">_xll.SNL.Clients.Office.Excel.Functions.SPG(A222, "SP_TOTAL_REV", "CY2023")</f>
        <v>28081000</v>
      </c>
      <c r="C222" s="4">
        <f>_xll.SNL.Clients.Office.Excel.Functions.SPG(A222,"IQ_AVG_DILUT_SHARES_OUT","CY2023")</f>
        <v>1316250000</v>
      </c>
      <c r="D222" s="5">
        <f>_xll.SNL.Clients.Office.Excel.Functions.SPG(A222, "IQ_DILUT_EPS_NORM", "CY2023")</f>
        <v>1.1679999999999999</v>
      </c>
      <c r="E222">
        <f t="shared" si="36"/>
        <v>1537380</v>
      </c>
      <c r="F222">
        <f t="shared" si="37"/>
        <v>5.4748050283109577E-2</v>
      </c>
      <c r="G222" s="5">
        <f>_xll.SNL.Clients.Office.Excel.Functions.SPG(A222, "SP_MARKETCAP", "12/30/2023")</f>
        <v>22067.688415140001</v>
      </c>
      <c r="H222">
        <f t="shared" si="41"/>
        <v>5.2519165669149257E-4</v>
      </c>
      <c r="I222">
        <f t="shared" si="42"/>
        <v>6.1342385501566329E-4</v>
      </c>
      <c r="K222" s="11" t="s">
        <v>222</v>
      </c>
      <c r="L222" s="4" cm="1">
        <f t="array" ref="L222">_xll.SNL.Clients.Office.Excel.Functions.SPG(K222, "SP_TOTAL_REV", "CY2023")</f>
        <v>28081000</v>
      </c>
      <c r="M222" s="4">
        <f>_xll.SNL.Clients.Office.Excel.Functions.SPG(K222,"IQ_AVG_DILUT_SHARES_OUT","CY2023")</f>
        <v>1316250000</v>
      </c>
      <c r="N222" s="5">
        <f>_xll.SNL.Clients.Office.Excel.Functions.SPG(K222, "IQ_DILUT_EPS_NORM", "CY2023")</f>
        <v>1.1679999999999999</v>
      </c>
      <c r="O222">
        <f t="shared" si="38"/>
        <v>1537380</v>
      </c>
      <c r="P222">
        <f t="shared" si="39"/>
        <v>5.4748050283109577E-2</v>
      </c>
      <c r="Q222" s="5">
        <f>_xll.SNL.Clients.Office.Excel.Functions.SPG(K222, "SP_MARKETCAP", "12/31/2022")</f>
        <v>20457.796941960001</v>
      </c>
      <c r="R222">
        <f t="shared" si="43"/>
        <v>6.0816341459344822E-4</v>
      </c>
      <c r="S222">
        <f t="shared" si="44"/>
        <v>7.1033486824514751E-4</v>
      </c>
      <c r="U222" s="11" t="s">
        <v>222</v>
      </c>
      <c r="V222" s="4" cm="1">
        <f t="array" ref="V222">_xll.SNL.Clients.Office.Excel.Functions.SPG(U222, "SP_TOTAL_REV", "CY2021")</f>
        <v>27912000</v>
      </c>
      <c r="W222" s="4">
        <f>_xll.SNL.Clients.Office.Excel.Functions.SPG(U222,"IQ_AVG_DILUT_SHARES_OUT","CY2021")</f>
        <v>1332500000</v>
      </c>
      <c r="X222" s="5">
        <f>_xll.SNL.Clients.Office.Excel.Functions.SPG(U222, "IQ_DILUT_EPS_NORM", "CY2021")</f>
        <v>1.0609999999999999</v>
      </c>
      <c r="Y222">
        <f t="shared" si="45"/>
        <v>1413782.5</v>
      </c>
      <c r="Z222">
        <f t="shared" si="46"/>
        <v>5.065142232731442E-2</v>
      </c>
      <c r="AA222" s="5">
        <f>_xll.SNL.Clients.Office.Excel.Functions.SPG(U222, "SP_MARKETCAP", "12/31/2021")</f>
        <v>20397.547333390001</v>
      </c>
      <c r="AB222">
        <f t="shared" si="40"/>
        <v>4.8068621277404895E-4</v>
      </c>
      <c r="AC222">
        <f t="shared" si="47"/>
        <v>5.1000807175326593E-4</v>
      </c>
    </row>
    <row r="223" spans="1:29" x14ac:dyDescent="0.3">
      <c r="A223" s="11" t="s">
        <v>223</v>
      </c>
      <c r="B223" s="4" cm="1">
        <f t="array" ref="B223">_xll.SNL.Clients.Office.Excel.Functions.SPG(A223, "SP_TOTAL_REV", "CY2023")</f>
        <v>4408000</v>
      </c>
      <c r="C223" s="4">
        <f>_xll.SNL.Clients.Office.Excel.Functions.SPG(A223,"IQ_AVG_DILUT_SHARES_OUT","CY2023")</f>
        <v>264000000</v>
      </c>
      <c r="D223" s="5">
        <f>_xll.SNL.Clients.Office.Excel.Functions.SPG(A223, "IQ_DILUT_EPS_NORM", "CY2023")</f>
        <v>4.2759999999999998</v>
      </c>
      <c r="E223">
        <f t="shared" si="36"/>
        <v>1128864</v>
      </c>
      <c r="F223">
        <f t="shared" si="37"/>
        <v>0.25609437386569872</v>
      </c>
      <c r="G223" s="5">
        <f>_xll.SNL.Clients.Office.Excel.Functions.SPG(A223, "SP_MARKETCAP", "12/30/2023")</f>
        <v>46695.215137450003</v>
      </c>
      <c r="H223">
        <f t="shared" si="41"/>
        <v>1.1113052231051925E-3</v>
      </c>
      <c r="I223">
        <f t="shared" si="42"/>
        <v>4.7519411339978024E-3</v>
      </c>
      <c r="K223" s="11" t="s">
        <v>223</v>
      </c>
      <c r="L223" s="4" cm="1">
        <f t="array" ref="L223">_xll.SNL.Clients.Office.Excel.Functions.SPG(K223, "SP_TOTAL_REV", "CY2023")</f>
        <v>4408000</v>
      </c>
      <c r="M223" s="4">
        <f>_xll.SNL.Clients.Office.Excel.Functions.SPG(K223,"IQ_AVG_DILUT_SHARES_OUT","CY2023")</f>
        <v>264000000</v>
      </c>
      <c r="N223" s="5">
        <f>_xll.SNL.Clients.Office.Excel.Functions.SPG(K223, "IQ_DILUT_EPS_NORM", "CY2023")</f>
        <v>4.2759999999999998</v>
      </c>
      <c r="O223">
        <f t="shared" si="38"/>
        <v>1128864</v>
      </c>
      <c r="P223">
        <f t="shared" si="39"/>
        <v>0.25609437386569872</v>
      </c>
      <c r="Q223" s="5">
        <f>_xll.SNL.Clients.Office.Excel.Functions.SPG(K223, "SP_MARKETCAP", "12/31/2022")</f>
        <v>34174.822308119998</v>
      </c>
      <c r="R223">
        <f t="shared" si="43"/>
        <v>1.015939139829949E-3</v>
      </c>
      <c r="S223">
        <f t="shared" si="44"/>
        <v>4.3441557619128615E-3</v>
      </c>
      <c r="U223" s="11" t="s">
        <v>223</v>
      </c>
      <c r="V223" s="4" cm="1">
        <f t="array" ref="V223">_xll.SNL.Clients.Office.Excel.Functions.SPG(U223, "SP_TOTAL_REV", "CY2021")</f>
        <v>2444000</v>
      </c>
      <c r="W223" s="4">
        <f>_xll.SNL.Clients.Office.Excel.Functions.SPG(U223,"IQ_AVG_DILUT_SHARES_OUT","CY2021")</f>
        <v>281000000</v>
      </c>
      <c r="X223" s="5">
        <f>_xll.SNL.Clients.Office.Excel.Functions.SPG(U223, "IQ_DILUT_EPS_NORM", "CY2021")</f>
        <v>1.425</v>
      </c>
      <c r="Y223">
        <f t="shared" si="45"/>
        <v>400425</v>
      </c>
      <c r="Z223">
        <f t="shared" si="46"/>
        <v>0.16384001636661211</v>
      </c>
      <c r="AA223" s="5">
        <f>_xll.SNL.Clients.Office.Excel.Functions.SPG(U223, "SP_MARKETCAP", "12/31/2021")</f>
        <v>43477.795175179999</v>
      </c>
      <c r="AB223">
        <f t="shared" si="40"/>
        <v>1.0245926316990053E-3</v>
      </c>
      <c r="AC223">
        <f t="shared" si="47"/>
        <v>1.4600445001710827E-3</v>
      </c>
    </row>
    <row r="224" spans="1:29" x14ac:dyDescent="0.3">
      <c r="A224" s="11" t="s">
        <v>224</v>
      </c>
      <c r="B224" s="4" cm="1">
        <f t="array" ref="B224">_xll.SNL.Clients.Office.Excel.Functions.SPG(A224, "SP_TOTAL_REV", "CY2023")</f>
        <v>3969300</v>
      </c>
      <c r="C224" s="4">
        <f>_xll.SNL.Clients.Office.Excel.Functions.SPG(A224,"IQ_AVG_DILUT_SHARES_OUT","CY2023")</f>
        <v>246564250</v>
      </c>
      <c r="D224" s="5">
        <f>_xll.SNL.Clients.Office.Excel.Functions.SPG(A224, "IQ_DILUT_EPS_NORM", "CY2023")</f>
        <v>2.3340000000000001</v>
      </c>
      <c r="E224">
        <f t="shared" si="36"/>
        <v>575480.9595</v>
      </c>
      <c r="F224">
        <f t="shared" si="37"/>
        <v>0.14498298427934397</v>
      </c>
      <c r="G224" s="5">
        <f>_xll.SNL.Clients.Office.Excel.Functions.SPG(A224, "SP_MARKETCAP", "12/30/2023")</f>
        <v>17148.2002029</v>
      </c>
      <c r="H224">
        <f t="shared" si="41"/>
        <v>4.0811214588563894E-4</v>
      </c>
      <c r="I224">
        <f t="shared" si="42"/>
        <v>9.5253374849708135E-4</v>
      </c>
      <c r="K224" s="11" t="s">
        <v>224</v>
      </c>
      <c r="L224" s="4" cm="1">
        <f t="array" ref="L224">_xll.SNL.Clients.Office.Excel.Functions.SPG(K224, "SP_TOTAL_REV", "CY2023")</f>
        <v>3969300</v>
      </c>
      <c r="M224" s="4">
        <f>_xll.SNL.Clients.Office.Excel.Functions.SPG(K224,"IQ_AVG_DILUT_SHARES_OUT","CY2023")</f>
        <v>246564250</v>
      </c>
      <c r="N224" s="5">
        <f>_xll.SNL.Clients.Office.Excel.Functions.SPG(K224, "IQ_DILUT_EPS_NORM", "CY2023")</f>
        <v>2.3340000000000001</v>
      </c>
      <c r="O224">
        <f t="shared" si="38"/>
        <v>575480.9595</v>
      </c>
      <c r="P224">
        <f t="shared" si="39"/>
        <v>0.14498298427934397</v>
      </c>
      <c r="Q224" s="5">
        <f>_xll.SNL.Clients.Office.Excel.Functions.SPG(K224, "SP_MARKETCAP", "12/31/2022")</f>
        <v>18390.82351079</v>
      </c>
      <c r="R224">
        <f t="shared" si="43"/>
        <v>5.4671703190910389E-4</v>
      </c>
      <c r="S224">
        <f t="shared" si="44"/>
        <v>1.2760375524758485E-3</v>
      </c>
      <c r="U224" s="11" t="s">
        <v>224</v>
      </c>
      <c r="V224" s="4" cm="1">
        <f t="array" ref="V224">_xll.SNL.Clients.Office.Excel.Functions.SPG(U224, "SP_TOTAL_REV", "CY2021")</f>
        <v>5493600</v>
      </c>
      <c r="W224" s="4">
        <f>_xll.SNL.Clients.Office.Excel.Functions.SPG(U224,"IQ_AVG_DILUT_SHARES_OUT","CY2021")</f>
        <v>258277250</v>
      </c>
      <c r="X224" s="5">
        <f>_xll.SNL.Clients.Office.Excel.Functions.SPG(U224, "IQ_DILUT_EPS_NORM", "CY2021")</f>
        <v>5.2060000000000004</v>
      </c>
      <c r="Y224">
        <f t="shared" si="45"/>
        <v>1344591.3635</v>
      </c>
      <c r="Z224">
        <f t="shared" si="46"/>
        <v>0.2447559639398573</v>
      </c>
      <c r="AA224" s="5">
        <f>_xll.SNL.Clients.Office.Excel.Functions.SPG(U224, "SP_MARKETCAP", "12/31/2021")</f>
        <v>19248.755700239999</v>
      </c>
      <c r="AB224">
        <f t="shared" si="40"/>
        <v>4.5361392362184064E-4</v>
      </c>
      <c r="AC224">
        <f t="shared" si="47"/>
        <v>2.3615140863753026E-3</v>
      </c>
    </row>
    <row r="225" spans="1:29" x14ac:dyDescent="0.3">
      <c r="A225" s="11" t="s">
        <v>225</v>
      </c>
      <c r="B225" s="4" cm="1">
        <f t="array" ref="B225">_xll.SNL.Clients.Office.Excel.Functions.SPG(A225, "SP_TOTAL_REV", "CY2023")</f>
        <v>36662000</v>
      </c>
      <c r="C225" s="4">
        <f>_xll.SNL.Clients.Office.Excel.Functions.SPG(A225,"IQ_AVG_DILUT_SHARES_OUT","CY2023")</f>
        <v>668200000</v>
      </c>
      <c r="D225" s="5">
        <f>_xll.SNL.Clients.Office.Excel.Functions.SPG(A225, "IQ_DILUT_EPS_NORM", "CY2023")</f>
        <v>6.6779999999999999</v>
      </c>
      <c r="E225">
        <f t="shared" si="36"/>
        <v>4462239.5999999996</v>
      </c>
      <c r="F225">
        <f t="shared" si="37"/>
        <v>0.1217129343734657</v>
      </c>
      <c r="G225" s="5">
        <f>_xll.SNL.Clients.Office.Excel.Functions.SPG(A225, "SP_MARKETCAP", "12/30/2023")</f>
        <v>138251.45255324</v>
      </c>
      <c r="H225">
        <f t="shared" si="41"/>
        <v>3.2902634857136558E-3</v>
      </c>
      <c r="I225">
        <f t="shared" si="42"/>
        <v>2.1972379557595793E-2</v>
      </c>
      <c r="K225" s="11" t="s">
        <v>225</v>
      </c>
      <c r="L225" s="4" cm="1">
        <f t="array" ref="L225">_xll.SNL.Clients.Office.Excel.Functions.SPG(K225, "SP_TOTAL_REV", "CY2023")</f>
        <v>36662000</v>
      </c>
      <c r="M225" s="4">
        <f>_xll.SNL.Clients.Office.Excel.Functions.SPG(K225,"IQ_AVG_DILUT_SHARES_OUT","CY2023")</f>
        <v>668200000</v>
      </c>
      <c r="N225" s="5">
        <f>_xll.SNL.Clients.Office.Excel.Functions.SPG(K225, "IQ_DILUT_EPS_NORM", "CY2023")</f>
        <v>6.6779999999999999</v>
      </c>
      <c r="O225">
        <f t="shared" si="38"/>
        <v>4462239.5999999996</v>
      </c>
      <c r="P225">
        <f t="shared" si="39"/>
        <v>0.1217129343734657</v>
      </c>
      <c r="Q225" s="5">
        <f>_xll.SNL.Clients.Office.Excel.Functions.SPG(K225, "SP_MARKETCAP", "12/31/2022")</f>
        <v>144078.65431760001</v>
      </c>
      <c r="R225">
        <f t="shared" si="43"/>
        <v>4.2831281700768387E-3</v>
      </c>
      <c r="S225">
        <f t="shared" si="44"/>
        <v>2.860272991977313E-2</v>
      </c>
      <c r="U225" s="11" t="s">
        <v>225</v>
      </c>
      <c r="V225" s="4" cm="1">
        <f t="array" ref="V225">_xll.SNL.Clients.Office.Excel.Functions.SPG(U225, "SP_TOTAL_REV", "CY2021")</f>
        <v>34392000</v>
      </c>
      <c r="W225" s="4">
        <f>_xll.SNL.Clients.Office.Excel.Functions.SPG(U225,"IQ_AVG_DILUT_SHARES_OUT","CY2021")</f>
        <v>700400000</v>
      </c>
      <c r="X225" s="5">
        <f>_xll.SNL.Clients.Office.Excel.Functions.SPG(U225, "IQ_DILUT_EPS_NORM", "CY2021")</f>
        <v>6.4109999999999996</v>
      </c>
      <c r="Y225">
        <f t="shared" si="45"/>
        <v>4490264.4000000004</v>
      </c>
      <c r="Z225">
        <f t="shared" si="46"/>
        <v>0.13056130495464063</v>
      </c>
      <c r="AA225" s="5">
        <f>_xll.SNL.Clients.Office.Excel.Functions.SPG(U225, "SP_MARKETCAP", "12/31/2021")</f>
        <v>143543.07451725</v>
      </c>
      <c r="AB225">
        <f t="shared" si="40"/>
        <v>3.382719291289056E-3</v>
      </c>
      <c r="AC225">
        <f t="shared" si="47"/>
        <v>2.1686613376454136E-2</v>
      </c>
    </row>
    <row r="226" spans="1:29" x14ac:dyDescent="0.3">
      <c r="A226" s="11" t="s">
        <v>226</v>
      </c>
      <c r="B226" s="4" cm="1">
        <f t="array" ref="B226">_xll.SNL.Clients.Office.Excel.Functions.SPG(A226, "SP_TOTAL_REV", "CY2023")</f>
        <v>12135929</v>
      </c>
      <c r="C226" s="4">
        <f>_xll.SNL.Clients.Office.Excel.Functions.SPG(A226,"IQ_AVG_DILUT_SHARES_OUT","CY2023")</f>
        <v>548454250</v>
      </c>
      <c r="D226" s="5">
        <f>_xll.SNL.Clients.Office.Excel.Functions.SPG(A226, "IQ_DILUT_EPS_NORM", "CY2023")</f>
        <v>1.216</v>
      </c>
      <c r="E226">
        <f t="shared" si="36"/>
        <v>666920.36800000002</v>
      </c>
      <c r="F226">
        <f t="shared" si="37"/>
        <v>5.4954208120367221E-2</v>
      </c>
      <c r="G226" s="5">
        <f>_xll.SNL.Clients.Office.Excel.Functions.SPG(A226, "SP_MARKETCAP", "12/30/2023")</f>
        <v>17559.03419816</v>
      </c>
      <c r="H226">
        <f t="shared" si="41"/>
        <v>4.1788963515124557E-4</v>
      </c>
      <c r="I226">
        <f t="shared" si="42"/>
        <v>5.0815379634391465E-4</v>
      </c>
      <c r="K226" s="11" t="s">
        <v>226</v>
      </c>
      <c r="L226" s="4" cm="1">
        <f t="array" ref="L226">_xll.SNL.Clients.Office.Excel.Functions.SPG(K226, "SP_TOTAL_REV", "CY2023")</f>
        <v>12135929</v>
      </c>
      <c r="M226" s="4">
        <f>_xll.SNL.Clients.Office.Excel.Functions.SPG(K226,"IQ_AVG_DILUT_SHARES_OUT","CY2023")</f>
        <v>548454250</v>
      </c>
      <c r="N226" s="5">
        <f>_xll.SNL.Clients.Office.Excel.Functions.SPG(K226, "IQ_DILUT_EPS_NORM", "CY2023")</f>
        <v>1.216</v>
      </c>
      <c r="O226">
        <f t="shared" si="38"/>
        <v>666920.36800000002</v>
      </c>
      <c r="P226">
        <f t="shared" si="39"/>
        <v>5.4954208120367221E-2</v>
      </c>
      <c r="Q226" s="5">
        <f>_xll.SNL.Clients.Office.Excel.Functions.SPG(K226, "SP_MARKETCAP", "12/31/2022")</f>
        <v>24889.622036699999</v>
      </c>
      <c r="R226">
        <f t="shared" si="43"/>
        <v>7.3991141708583115E-4</v>
      </c>
      <c r="S226">
        <f t="shared" si="44"/>
        <v>8.9973228317637068E-4</v>
      </c>
      <c r="U226" s="11" t="s">
        <v>226</v>
      </c>
      <c r="V226" s="4" cm="1">
        <f t="array" ref="V226">_xll.SNL.Clients.Office.Excel.Functions.SPG(U226, "SP_TOTAL_REV", "CY2021")</f>
        <v>11969400</v>
      </c>
      <c r="W226" s="4">
        <f>_xll.SNL.Clients.Office.Excel.Functions.SPG(U226,"IQ_AVG_DILUT_SHARES_OUT","CY2021")</f>
        <v>547701000</v>
      </c>
      <c r="X226" s="5">
        <f>_xll.SNL.Clients.Office.Excel.Functions.SPG(U226, "IQ_DILUT_EPS_NORM", "CY2021")</f>
        <v>1.37</v>
      </c>
      <c r="Y226">
        <f t="shared" si="45"/>
        <v>750350.37</v>
      </c>
      <c r="Z226">
        <f t="shared" si="46"/>
        <v>6.2689054589202473E-2</v>
      </c>
      <c r="AA226" s="5">
        <f>_xll.SNL.Clients.Office.Excel.Functions.SPG(U226, "SP_MARKETCAP", "12/31/2021")</f>
        <v>26482.839210689999</v>
      </c>
      <c r="AB226">
        <f t="shared" si="40"/>
        <v>6.2409148882582781E-4</v>
      </c>
      <c r="AC226">
        <f t="shared" si="47"/>
        <v>8.5500533969138412E-4</v>
      </c>
    </row>
    <row r="227" spans="1:29" x14ac:dyDescent="0.3">
      <c r="A227" s="11" t="s">
        <v>227</v>
      </c>
      <c r="B227" s="4" cm="1">
        <f t="array" ref="B227">_xll.SNL.Clients.Office.Excel.Functions.SPG(A227, "SP_TOTAL_REV", "CY2023")</f>
        <v>5392000</v>
      </c>
      <c r="C227" s="4">
        <f>_xll.SNL.Clients.Office.Excel.Functions.SPG(A227,"IQ_AVG_DILUT_SHARES_OUT","CY2023")</f>
        <v>712800000</v>
      </c>
      <c r="D227" s="5">
        <f>_xll.SNL.Clients.Office.Excel.Functions.SPG(A227, "IQ_DILUT_EPS_NORM", "CY2023")</f>
        <v>0.55300000000000005</v>
      </c>
      <c r="E227">
        <f t="shared" si="36"/>
        <v>394178.40000000008</v>
      </c>
      <c r="F227">
        <f t="shared" si="37"/>
        <v>7.3104302670623164E-2</v>
      </c>
      <c r="G227" s="5">
        <f>_xll.SNL.Clients.Office.Excel.Functions.SPG(A227, "SP_MARKETCAP", "12/30/2023")</f>
        <v>13734.858623640001</v>
      </c>
      <c r="H227">
        <f t="shared" si="41"/>
        <v>3.2687760581321231E-4</v>
      </c>
      <c r="I227">
        <f t="shared" si="42"/>
        <v>1.8076331601470642E-4</v>
      </c>
      <c r="K227" s="11" t="s">
        <v>227</v>
      </c>
      <c r="L227" s="4" cm="1">
        <f t="array" ref="L227">_xll.SNL.Clients.Office.Excel.Functions.SPG(K227, "SP_TOTAL_REV", "CY2023")</f>
        <v>5392000</v>
      </c>
      <c r="M227" s="4">
        <f>_xll.SNL.Clients.Office.Excel.Functions.SPG(K227,"IQ_AVG_DILUT_SHARES_OUT","CY2023")</f>
        <v>712800000</v>
      </c>
      <c r="N227" s="5">
        <f>_xll.SNL.Clients.Office.Excel.Functions.SPG(K227, "IQ_DILUT_EPS_NORM", "CY2023")</f>
        <v>0.55300000000000005</v>
      </c>
      <c r="O227">
        <f t="shared" si="38"/>
        <v>394178.40000000008</v>
      </c>
      <c r="P227">
        <f t="shared" si="39"/>
        <v>7.3104302670623164E-2</v>
      </c>
      <c r="Q227" s="5">
        <f>_xll.SNL.Clients.Office.Excel.Functions.SPG(K227, "SP_MARKETCAP", "12/31/2022")</f>
        <v>11476.19556405</v>
      </c>
      <c r="R227">
        <f t="shared" si="43"/>
        <v>3.4116099111628759E-4</v>
      </c>
      <c r="S227">
        <f t="shared" si="44"/>
        <v>1.8866202808730706E-4</v>
      </c>
      <c r="U227" s="11" t="s">
        <v>227</v>
      </c>
      <c r="V227" s="4" cm="1">
        <f t="array" ref="V227">_xll.SNL.Clients.Office.Excel.Functions.SPG(U227, "SP_TOTAL_REV", "CY2021")</f>
        <v>2923000</v>
      </c>
      <c r="W227" s="4">
        <f>_xll.SNL.Clients.Office.Excel.Functions.SPG(U227,"IQ_AVG_DILUT_SHARES_OUT","CY2021")</f>
        <v>710300000</v>
      </c>
      <c r="X227" s="5">
        <f>_xll.SNL.Clients.Office.Excel.Functions.SPG(U227, "IQ_DILUT_EPS_NORM", "CY2021")</f>
        <v>-1.6E-2</v>
      </c>
      <c r="Y227">
        <f t="shared" si="45"/>
        <v>-11364.8</v>
      </c>
      <c r="Z227">
        <f t="shared" si="46"/>
        <v>-3.888060212110845E-3</v>
      </c>
      <c r="AA227" s="5">
        <f>_xll.SNL.Clients.Office.Excel.Functions.SPG(U227, "SP_MARKETCAP", "12/31/2021")</f>
        <v>12417.074180019999</v>
      </c>
      <c r="AB227">
        <f t="shared" si="40"/>
        <v>2.9261931661546793E-4</v>
      </c>
      <c r="AC227">
        <f t="shared" si="47"/>
        <v>-4.6819090658474871E-6</v>
      </c>
    </row>
    <row r="228" spans="1:29" x14ac:dyDescent="0.3">
      <c r="A228" s="11" t="s">
        <v>228</v>
      </c>
      <c r="B228" s="4" cm="1">
        <f t="array" ref="B228">_xll.SNL.Clients.Office.Excel.Functions.SPG(A228, "SP_TOTAL_REV", "CY2023")</f>
        <v>6640000</v>
      </c>
      <c r="C228" s="4">
        <f>_xll.SNL.Clients.Office.Excel.Functions.SPG(A228,"IQ_AVG_DILUT_SHARES_OUT","CY2023")</f>
        <v>416000000</v>
      </c>
      <c r="D228" s="5">
        <f>_xll.SNL.Clients.Office.Excel.Functions.SPG(A228, "IQ_DILUT_EPS_NORM", "CY2023")</f>
        <v>1.4470000000000001</v>
      </c>
      <c r="E228">
        <f t="shared" si="36"/>
        <v>601952</v>
      </c>
      <c r="F228">
        <f t="shared" si="37"/>
        <v>9.0655421686746993E-2</v>
      </c>
      <c r="G228" s="5">
        <f>_xll.SNL.Clients.Office.Excel.Functions.SPG(A228, "SP_MARKETCAP", "12/30/2023")</f>
        <v>22283.604438480001</v>
      </c>
      <c r="H228">
        <f t="shared" si="41"/>
        <v>5.3033026894081067E-4</v>
      </c>
      <c r="I228">
        <f t="shared" si="42"/>
        <v>7.6738789915735308E-4</v>
      </c>
      <c r="K228" s="11" t="s">
        <v>228</v>
      </c>
      <c r="L228" s="4" cm="1">
        <f t="array" ref="L228">_xll.SNL.Clients.Office.Excel.Functions.SPG(K228, "SP_TOTAL_REV", "CY2023")</f>
        <v>6640000</v>
      </c>
      <c r="M228" s="4">
        <f>_xll.SNL.Clients.Office.Excel.Functions.SPG(K228,"IQ_AVG_DILUT_SHARES_OUT","CY2023")</f>
        <v>416000000</v>
      </c>
      <c r="N228" s="5">
        <f>_xll.SNL.Clients.Office.Excel.Functions.SPG(K228, "IQ_DILUT_EPS_NORM", "CY2023")</f>
        <v>1.4470000000000001</v>
      </c>
      <c r="O228">
        <f t="shared" si="38"/>
        <v>601952</v>
      </c>
      <c r="P228">
        <f t="shared" si="39"/>
        <v>9.0655421686746993E-2</v>
      </c>
      <c r="Q228" s="5">
        <f>_xll.SNL.Clients.Office.Excel.Functions.SPG(K228, "SP_MARKETCAP", "12/31/2022")</f>
        <v>16304.391378169999</v>
      </c>
      <c r="R228">
        <f t="shared" si="43"/>
        <v>4.8469218662925328E-4</v>
      </c>
      <c r="S228">
        <f t="shared" si="44"/>
        <v>7.0134959405252948E-4</v>
      </c>
      <c r="U228" s="11" t="s">
        <v>228</v>
      </c>
      <c r="V228" s="4" cm="1">
        <f t="array" ref="V228">_xll.SNL.Clients.Office.Excel.Functions.SPG(U228, "SP_TOTAL_REV", "CY2021")</f>
        <v>4972000</v>
      </c>
      <c r="W228" s="4">
        <f>_xll.SNL.Clients.Office.Excel.Functions.SPG(U228,"IQ_AVG_DILUT_SHARES_OUT","CY2021")</f>
        <v>435000000</v>
      </c>
      <c r="X228" s="5">
        <f>_xll.SNL.Clients.Office.Excel.Functions.SPG(U228, "IQ_DILUT_EPS_NORM", "CY2021")</f>
        <v>0.81200000000000006</v>
      </c>
      <c r="Y228">
        <f t="shared" si="45"/>
        <v>353220</v>
      </c>
      <c r="Z228">
        <f t="shared" si="46"/>
        <v>7.1041834271922774E-2</v>
      </c>
      <c r="AA228" s="5">
        <f>_xll.SNL.Clients.Office.Excel.Functions.SPG(U228, "SP_MARKETCAP", "12/31/2021")</f>
        <v>13598.34836706</v>
      </c>
      <c r="AB228">
        <f t="shared" si="40"/>
        <v>3.2045708583032344E-4</v>
      </c>
      <c r="AC228">
        <f t="shared" si="47"/>
        <v>2.6021115369422265E-4</v>
      </c>
    </row>
    <row r="229" spans="1:29" x14ac:dyDescent="0.3">
      <c r="A229" s="11" t="s">
        <v>229</v>
      </c>
      <c r="B229" s="4" cm="1">
        <f t="array" ref="B229">_xll.SNL.Clients.Office.Excel.Functions.SPG(A229, "SP_TOTAL_REV", "CY2023")</f>
        <v>53105000</v>
      </c>
      <c r="C229" s="4">
        <f>_xll.SNL.Clients.Office.Excel.Functions.SPG(A229,"IQ_AVG_DILUT_SHARES_OUT","CY2023")</f>
        <v>1001500000</v>
      </c>
      <c r="D229" s="5">
        <f>_xll.SNL.Clients.Office.Excel.Functions.SPG(A229, "IQ_DILUT_EPS_NORM", "CY2023")</f>
        <v>2.3860000000000001</v>
      </c>
      <c r="E229">
        <f t="shared" si="36"/>
        <v>2389579</v>
      </c>
      <c r="F229">
        <f t="shared" si="37"/>
        <v>4.4997250729686473E-2</v>
      </c>
      <c r="G229" s="5">
        <f>_xll.SNL.Clients.Office.Excel.Functions.SPG(A229, "SP_MARKETCAP", "12/30/2023")</f>
        <v>29816.254690410002</v>
      </c>
      <c r="H229">
        <f t="shared" si="41"/>
        <v>7.0960074760021352E-4</v>
      </c>
      <c r="I229">
        <f t="shared" si="42"/>
        <v>1.6931073837741096E-3</v>
      </c>
      <c r="K229" s="11" t="s">
        <v>229</v>
      </c>
      <c r="L229" s="4" cm="1">
        <f t="array" ref="L229">_xll.SNL.Clients.Office.Excel.Functions.SPG(K229, "SP_TOTAL_REV", "CY2023")</f>
        <v>53105000</v>
      </c>
      <c r="M229" s="4">
        <f>_xll.SNL.Clients.Office.Excel.Functions.SPG(K229,"IQ_AVG_DILUT_SHARES_OUT","CY2023")</f>
        <v>1001500000</v>
      </c>
      <c r="N229" s="5">
        <f>_xll.SNL.Clients.Office.Excel.Functions.SPG(K229, "IQ_DILUT_EPS_NORM", "CY2023")</f>
        <v>2.3860000000000001</v>
      </c>
      <c r="O229">
        <f t="shared" si="38"/>
        <v>2389579</v>
      </c>
      <c r="P229">
        <f t="shared" si="39"/>
        <v>4.4997250729686473E-2</v>
      </c>
      <c r="Q229" s="5">
        <f>_xll.SNL.Clients.Office.Excel.Functions.SPG(K229, "SP_MARKETCAP", "12/31/2022")</f>
        <v>26390.25753852</v>
      </c>
      <c r="R229">
        <f t="shared" si="43"/>
        <v>7.8452187115555301E-4</v>
      </c>
      <c r="S229">
        <f t="shared" si="44"/>
        <v>1.8718691845771495E-3</v>
      </c>
      <c r="U229" s="11" t="s">
        <v>229</v>
      </c>
      <c r="V229" s="4" cm="1">
        <f t="array" ref="V229">_xll.SNL.Clients.Office.Excel.Functions.SPG(U229, "SP_TOTAL_REV", "CY2021")</f>
        <v>64869000</v>
      </c>
      <c r="W229" s="4">
        <f>_xll.SNL.Clients.Office.Excel.Functions.SPG(U229,"IQ_AVG_DILUT_SHARES_OUT","CY2021")</f>
        <v>1170250000</v>
      </c>
      <c r="X229" s="5">
        <f>_xll.SNL.Clients.Office.Excel.Functions.SPG(U229, "IQ_DILUT_EPS_NORM", "CY2021")</f>
        <v>2.952</v>
      </c>
      <c r="Y229">
        <f t="shared" si="45"/>
        <v>3454578</v>
      </c>
      <c r="Z229">
        <f t="shared" si="46"/>
        <v>5.325468251398973E-2</v>
      </c>
      <c r="AA229" s="5">
        <f>_xll.SNL.Clients.Office.Excel.Functions.SPG(U229, "SP_MARKETCAP", "12/31/2021")</f>
        <v>40786.158797529999</v>
      </c>
      <c r="AB229">
        <f t="shared" si="40"/>
        <v>9.6116184389936226E-4</v>
      </c>
      <c r="AC229">
        <f t="shared" si="47"/>
        <v>2.8373497631909174E-3</v>
      </c>
    </row>
    <row r="230" spans="1:29" x14ac:dyDescent="0.3">
      <c r="A230" s="11" t="s">
        <v>230</v>
      </c>
      <c r="B230" s="4" cm="1">
        <f t="array" ref="B230">_xll.SNL.Clients.Office.Excel.Functions.SPG(A230, "SP_TOTAL_REV", "CY2023")</f>
        <v>5372900</v>
      </c>
      <c r="C230" s="4">
        <f>_xll.SNL.Clients.Office.Excel.Functions.SPG(A230,"IQ_AVG_DILUT_SHARES_OUT","CY2023")</f>
        <v>54000000</v>
      </c>
      <c r="D230" s="5">
        <f>_xll.SNL.Clients.Office.Excel.Functions.SPG(A230, "IQ_DILUT_EPS_NORM", "CY2023")</f>
        <v>11.327999999999999</v>
      </c>
      <c r="E230">
        <f t="shared" si="36"/>
        <v>611712</v>
      </c>
      <c r="F230">
        <f t="shared" si="37"/>
        <v>0.11385136518453721</v>
      </c>
      <c r="G230" s="5">
        <f>_xll.SNL.Clients.Office.Excel.Functions.SPG(A230, "SP_MARKETCAP", "12/30/2023")</f>
        <v>17637.900906499999</v>
      </c>
      <c r="H230">
        <f t="shared" si="41"/>
        <v>4.1976659373574657E-4</v>
      </c>
      <c r="I230">
        <f t="shared" si="42"/>
        <v>4.7551159738385366E-3</v>
      </c>
      <c r="K230" s="11" t="s">
        <v>230</v>
      </c>
      <c r="L230" s="4" cm="1">
        <f t="array" ref="L230">_xll.SNL.Clients.Office.Excel.Functions.SPG(K230, "SP_TOTAL_REV", "CY2023")</f>
        <v>5372900</v>
      </c>
      <c r="M230" s="4">
        <f>_xll.SNL.Clients.Office.Excel.Functions.SPG(K230,"IQ_AVG_DILUT_SHARES_OUT","CY2023")</f>
        <v>54000000</v>
      </c>
      <c r="N230" s="5">
        <f>_xll.SNL.Clients.Office.Excel.Functions.SPG(K230, "IQ_DILUT_EPS_NORM", "CY2023")</f>
        <v>11.327999999999999</v>
      </c>
      <c r="O230">
        <f t="shared" si="38"/>
        <v>611712</v>
      </c>
      <c r="P230">
        <f t="shared" si="39"/>
        <v>0.11385136518453721</v>
      </c>
      <c r="Q230" s="5">
        <f>_xll.SNL.Clients.Office.Excel.Functions.SPG(K230, "SP_MARKETCAP", "12/31/2022")</f>
        <v>12603.68394972</v>
      </c>
      <c r="R230">
        <f t="shared" si="43"/>
        <v>3.7467863666184101E-4</v>
      </c>
      <c r="S230">
        <f t="shared" si="44"/>
        <v>4.2443595961053349E-3</v>
      </c>
      <c r="U230" s="11" t="s">
        <v>230</v>
      </c>
      <c r="V230" s="4" cm="1">
        <f t="array" ref="V230">_xll.SNL.Clients.Office.Excel.Functions.SPG(U230, "SP_TOTAL_REV", "CY2021")</f>
        <v>4194100</v>
      </c>
      <c r="W230" s="4">
        <f>_xll.SNL.Clients.Office.Excel.Functions.SPG(U230,"IQ_AVG_DILUT_SHARES_OUT","CY2021")</f>
        <v>54700000</v>
      </c>
      <c r="X230" s="5">
        <f>_xll.SNL.Clients.Office.Excel.Functions.SPG(U230, "IQ_DILUT_EPS_NORM", "CY2021")</f>
        <v>5.452</v>
      </c>
      <c r="Y230">
        <f t="shared" si="45"/>
        <v>298224.40000000002</v>
      </c>
      <c r="Z230">
        <f t="shared" si="46"/>
        <v>7.1105696096898027E-2</v>
      </c>
      <c r="AA230" s="5">
        <f>_xll.SNL.Clients.Office.Excel.Functions.SPG(U230, "SP_MARKETCAP", "12/31/2021")</f>
        <v>11332.154602410001</v>
      </c>
      <c r="AB230">
        <f t="shared" si="40"/>
        <v>2.6705222884741627E-4</v>
      </c>
      <c r="AC230">
        <f t="shared" si="47"/>
        <v>1.4559687516761135E-3</v>
      </c>
    </row>
    <row r="231" spans="1:29" x14ac:dyDescent="0.3">
      <c r="A231" s="11" t="s">
        <v>231</v>
      </c>
      <c r="B231" s="4" cm="1">
        <f t="array" ref="B231">_xll.SNL.Clients.Office.Excel.Functions.SPG(A231, "SP_TOTAL_REV", "CY2023")</f>
        <v>106374000</v>
      </c>
      <c r="C231" s="4">
        <f>_xll.SNL.Clients.Office.Excel.Functions.SPG(A231,"IQ_AVG_DILUT_SHARES_OUT","CY2023")</f>
        <v>124441000</v>
      </c>
      <c r="D231" s="5">
        <f>_xll.SNL.Clients.Office.Excel.Functions.SPG(A231, "IQ_DILUT_EPS_NORM", "CY2023")</f>
        <v>19.713000000000001</v>
      </c>
      <c r="E231">
        <f t="shared" si="36"/>
        <v>2453105.4330000002</v>
      </c>
      <c r="F231">
        <f t="shared" si="37"/>
        <v>2.3061137430199111E-2</v>
      </c>
      <c r="G231" s="5">
        <f>_xll.SNL.Clients.Office.Excel.Functions.SPG(A231, "SP_MARKETCAP", "12/30/2023")</f>
        <v>56361.318723199998</v>
      </c>
      <c r="H231">
        <f t="shared" si="41"/>
        <v>1.3413500225626987E-3</v>
      </c>
      <c r="I231">
        <f t="shared" si="42"/>
        <v>2.6442032994778483E-2</v>
      </c>
      <c r="K231" s="11" t="s">
        <v>231</v>
      </c>
      <c r="L231" s="4" cm="1">
        <f t="array" ref="L231">_xll.SNL.Clients.Office.Excel.Functions.SPG(K231, "SP_TOTAL_REV", "CY2023")</f>
        <v>106374000</v>
      </c>
      <c r="M231" s="4">
        <f>_xll.SNL.Clients.Office.Excel.Functions.SPG(K231,"IQ_AVG_DILUT_SHARES_OUT","CY2023")</f>
        <v>124441000</v>
      </c>
      <c r="N231" s="5">
        <f>_xll.SNL.Clients.Office.Excel.Functions.SPG(K231, "IQ_DILUT_EPS_NORM", "CY2023")</f>
        <v>19.713000000000001</v>
      </c>
      <c r="O231">
        <f t="shared" si="38"/>
        <v>2453105.4330000002</v>
      </c>
      <c r="P231">
        <f t="shared" si="39"/>
        <v>2.3061137430199111E-2</v>
      </c>
      <c r="Q231" s="5">
        <f>_xll.SNL.Clients.Office.Excel.Functions.SPG(K231, "SP_MARKETCAP", "12/31/2022")</f>
        <v>64843.41687642</v>
      </c>
      <c r="R231">
        <f t="shared" si="43"/>
        <v>1.9276461650954205E-3</v>
      </c>
      <c r="S231">
        <f t="shared" si="44"/>
        <v>3.7999688852526026E-2</v>
      </c>
      <c r="U231" s="11" t="s">
        <v>231</v>
      </c>
      <c r="V231" s="4" cm="1">
        <f t="array" ref="V231">_xll.SNL.Clients.Office.Excel.Functions.SPG(U231, "SP_TOTAL_REV", "CY2021")</f>
        <v>83064000</v>
      </c>
      <c r="W231" s="4">
        <f>_xll.SNL.Clients.Office.Excel.Functions.SPG(U231,"IQ_AVG_DILUT_SHARES_OUT","CY2021")</f>
        <v>129396000</v>
      </c>
      <c r="X231" s="5">
        <f>_xll.SNL.Clients.Office.Excel.Functions.SPG(U231, "IQ_DILUT_EPS_NORM", "CY2021")</f>
        <v>16.506</v>
      </c>
      <c r="Y231">
        <f t="shared" si="45"/>
        <v>2135810.3760000002</v>
      </c>
      <c r="Z231">
        <f t="shared" si="46"/>
        <v>2.5712828373302514E-2</v>
      </c>
      <c r="AA231" s="5">
        <f>_xll.SNL.Clients.Office.Excel.Functions.SPG(U231, "SP_MARKETCAP", "12/31/2021")</f>
        <v>59621.916223259999</v>
      </c>
      <c r="AB231">
        <f t="shared" si="40"/>
        <v>1.4050430985286199E-3</v>
      </c>
      <c r="AC231">
        <f t="shared" si="47"/>
        <v>2.3191641384313399E-2</v>
      </c>
    </row>
    <row r="232" spans="1:29" x14ac:dyDescent="0.3">
      <c r="A232" s="11" t="s">
        <v>232</v>
      </c>
      <c r="B232" s="4" cm="1">
        <f t="array" ref="B232">_xll.SNL.Clients.Office.Excel.Functions.SPG(A232, "SP_TOTAL_REV", "CY2023")</f>
        <v>7303000</v>
      </c>
      <c r="C232" s="4">
        <f>_xll.SNL.Clients.Office.Excel.Functions.SPG(A232,"IQ_AVG_DILUT_SHARES_OUT","CY2023")</f>
        <v>1468016000</v>
      </c>
      <c r="D232" s="5">
        <f>_xll.SNL.Clients.Office.Excel.Functions.SPG(A232, "IQ_DILUT_EPS_NORM", "CY2023")</f>
        <v>1.0009999999999999</v>
      </c>
      <c r="E232">
        <f t="shared" si="36"/>
        <v>1469484.0159999998</v>
      </c>
      <c r="F232">
        <f t="shared" si="37"/>
        <v>0.20121648856634258</v>
      </c>
      <c r="G232" s="5">
        <f>_xll.SNL.Clients.Office.Excel.Functions.SPG(A232, "SP_MARKETCAP", "12/30/2023")</f>
        <v>18419.51518296</v>
      </c>
      <c r="H232">
        <f t="shared" si="41"/>
        <v>4.3836832895265853E-4</v>
      </c>
      <c r="I232">
        <f t="shared" si="42"/>
        <v>4.3880669728161117E-4</v>
      </c>
      <c r="K232" s="11" t="s">
        <v>232</v>
      </c>
      <c r="L232" s="4" cm="1">
        <f t="array" ref="L232">_xll.SNL.Clients.Office.Excel.Functions.SPG(K232, "SP_TOTAL_REV", "CY2023")</f>
        <v>7303000</v>
      </c>
      <c r="M232" s="4">
        <f>_xll.SNL.Clients.Office.Excel.Functions.SPG(K232,"IQ_AVG_DILUT_SHARES_OUT","CY2023")</f>
        <v>1468016000</v>
      </c>
      <c r="N232" s="5">
        <f>_xll.SNL.Clients.Office.Excel.Functions.SPG(K232, "IQ_DILUT_EPS_NORM", "CY2023")</f>
        <v>1.0009999999999999</v>
      </c>
      <c r="O232">
        <f t="shared" si="38"/>
        <v>1469484.0159999998</v>
      </c>
      <c r="P232">
        <f t="shared" si="39"/>
        <v>0.20121648856634258</v>
      </c>
      <c r="Q232" s="5">
        <f>_xll.SNL.Clients.Office.Excel.Functions.SPG(K232, "SP_MARKETCAP", "12/31/2022")</f>
        <v>20342.552995499998</v>
      </c>
      <c r="R232">
        <f t="shared" si="43"/>
        <v>6.0473747619992611E-4</v>
      </c>
      <c r="S232">
        <f t="shared" si="44"/>
        <v>6.0534221367612598E-4</v>
      </c>
      <c r="U232" s="11" t="s">
        <v>232</v>
      </c>
      <c r="V232" s="4" cm="1">
        <f t="array" ref="V232">_xll.SNL.Clients.Office.Excel.Functions.SPG(U232, "SP_TOTAL_REV", "CY2021")</f>
        <v>5985000</v>
      </c>
      <c r="W232" s="4">
        <f>_xll.SNL.Clients.Office.Excel.Functions.SPG(U232,"IQ_AVG_DILUT_SHARES_OUT","CY2021")</f>
        <v>1286733000</v>
      </c>
      <c r="X232" s="5">
        <f>_xll.SNL.Clients.Office.Excel.Functions.SPG(U232, "IQ_DILUT_EPS_NORM", "CY2021")</f>
        <v>0.77100000000000002</v>
      </c>
      <c r="Y232">
        <f t="shared" si="45"/>
        <v>992071.14300000004</v>
      </c>
      <c r="Z232">
        <f t="shared" si="46"/>
        <v>0.16575958947368422</v>
      </c>
      <c r="AA232" s="5">
        <f>_xll.SNL.Clients.Office.Excel.Functions.SPG(U232, "SP_MARKETCAP", "12/31/2021")</f>
        <v>22304.432459579999</v>
      </c>
      <c r="AB232">
        <f t="shared" si="40"/>
        <v>5.2562364444275612E-4</v>
      </c>
      <c r="AC232">
        <f t="shared" si="47"/>
        <v>4.0525582986536499E-4</v>
      </c>
    </row>
    <row r="233" spans="1:29" x14ac:dyDescent="0.3">
      <c r="A233" s="11" t="s">
        <v>233</v>
      </c>
      <c r="B233" s="4" cm="1">
        <f t="array" ref="B233">_xll.SNL.Clients.Office.Excel.Functions.SPG(A233, "SP_TOTAL_REV", "CY2023")</f>
        <v>11454000</v>
      </c>
      <c r="C233" s="4">
        <f>_xll.SNL.Clients.Office.Excel.Functions.SPG(A233,"IQ_AVG_DILUT_SHARES_OUT","CY2023")</f>
        <v>39900000</v>
      </c>
      <c r="D233" s="5">
        <f>_xll.SNL.Clients.Office.Excel.Functions.SPG(A233, "IQ_DILUT_EPS_NORM", "CY2023")</f>
        <v>11.481999999999999</v>
      </c>
      <c r="E233">
        <f t="shared" si="36"/>
        <v>458131.8</v>
      </c>
      <c r="F233">
        <f t="shared" si="37"/>
        <v>3.9997537977998952E-2</v>
      </c>
      <c r="G233" s="5">
        <f>_xll.SNL.Clients.Office.Excel.Functions.SPG(A233, "SP_MARKETCAP", "12/30/2023")</f>
        <v>10313.79811584</v>
      </c>
      <c r="H233">
        <f t="shared" si="41"/>
        <v>2.454593620020187E-4</v>
      </c>
      <c r="I233">
        <f t="shared" si="42"/>
        <v>2.8183643945071785E-3</v>
      </c>
      <c r="K233" s="11" t="s">
        <v>233</v>
      </c>
      <c r="L233" s="4" cm="1">
        <f t="array" ref="L233">_xll.SNL.Clients.Office.Excel.Functions.SPG(K233, "SP_TOTAL_REV", "CY2023")</f>
        <v>11454000</v>
      </c>
      <c r="M233" s="4">
        <f>_xll.SNL.Clients.Office.Excel.Functions.SPG(K233,"IQ_AVG_DILUT_SHARES_OUT","CY2023")</f>
        <v>39900000</v>
      </c>
      <c r="N233" s="5">
        <f>_xll.SNL.Clients.Office.Excel.Functions.SPG(K233, "IQ_DILUT_EPS_NORM", "CY2023")</f>
        <v>11.481999999999999</v>
      </c>
      <c r="O233">
        <f t="shared" si="38"/>
        <v>458131.8</v>
      </c>
      <c r="P233">
        <f t="shared" si="39"/>
        <v>3.9997537977998952E-2</v>
      </c>
      <c r="Q233" s="5">
        <f>_xll.SNL.Clients.Office.Excel.Functions.SPG(K233, "SP_MARKETCAP", "12/31/2022")</f>
        <v>9204.9476844799992</v>
      </c>
      <c r="R233">
        <f t="shared" si="43"/>
        <v>2.7364199727026288E-4</v>
      </c>
      <c r="S233">
        <f t="shared" si="44"/>
        <v>3.1419574126571584E-3</v>
      </c>
      <c r="U233" s="11" t="s">
        <v>233</v>
      </c>
      <c r="V233" s="4" cm="1">
        <f t="array" ref="V233">_xll.SNL.Clients.Office.Excel.Functions.SPG(U233, "SP_TOTAL_REV", "CY2021")</f>
        <v>9524000</v>
      </c>
      <c r="W233" s="4">
        <f>_xll.SNL.Clients.Office.Excel.Functions.SPG(U233,"IQ_AVG_DILUT_SHARES_OUT","CY2021")</f>
        <v>40300000</v>
      </c>
      <c r="X233" s="5">
        <f>_xll.SNL.Clients.Office.Excel.Functions.SPG(U233, "IQ_DILUT_EPS_NORM", "CY2021")</f>
        <v>9.3520000000000003</v>
      </c>
      <c r="Y233">
        <f t="shared" si="45"/>
        <v>376885.6</v>
      </c>
      <c r="Z233">
        <f t="shared" si="46"/>
        <v>3.9572196556068875E-2</v>
      </c>
      <c r="AA233" s="5">
        <f>_xll.SNL.Clients.Office.Excel.Functions.SPG(U233, "SP_MARKETCAP", "12/31/2021")</f>
        <v>7480.9907665199999</v>
      </c>
      <c r="AB233">
        <f t="shared" si="40"/>
        <v>1.7629615269820209E-4</v>
      </c>
      <c r="AC233">
        <f t="shared" si="47"/>
        <v>1.648721620033586E-3</v>
      </c>
    </row>
    <row r="234" spans="1:29" x14ac:dyDescent="0.3">
      <c r="A234" s="11" t="s">
        <v>234</v>
      </c>
      <c r="B234" s="4" cm="1">
        <f t="array" ref="B234">_xll.SNL.Clients.Office.Excel.Functions.SPG(A234, "SP_TOTAL_REV", "CY2023")</f>
        <v>3273900</v>
      </c>
      <c r="C234" s="4">
        <f>_xll.SNL.Clients.Office.Excel.Functions.SPG(A234,"IQ_AVG_DILUT_SHARES_OUT","CY2023")</f>
        <v>75900000</v>
      </c>
      <c r="D234" s="5">
        <f>_xll.SNL.Clients.Office.Excel.Functions.SPG(A234, "IQ_DILUT_EPS_NORM", "CY2023")</f>
        <v>5.7329999999999997</v>
      </c>
      <c r="E234">
        <f t="shared" si="36"/>
        <v>435134.7</v>
      </c>
      <c r="F234">
        <f t="shared" si="37"/>
        <v>0.13291019884541372</v>
      </c>
      <c r="G234" s="5">
        <f>_xll.SNL.Clients.Office.Excel.Functions.SPG(A234, "SP_MARKETCAP", "12/30/2023")</f>
        <v>16419.060772289999</v>
      </c>
      <c r="H234">
        <f t="shared" si="41"/>
        <v>3.9075926604080502E-4</v>
      </c>
      <c r="I234">
        <f t="shared" si="42"/>
        <v>2.2402228722119351E-3</v>
      </c>
      <c r="K234" s="11" t="s">
        <v>234</v>
      </c>
      <c r="L234" s="4" cm="1">
        <f t="array" ref="L234">_xll.SNL.Clients.Office.Excel.Functions.SPG(K234, "SP_TOTAL_REV", "CY2023")</f>
        <v>3273900</v>
      </c>
      <c r="M234" s="4">
        <f>_xll.SNL.Clients.Office.Excel.Functions.SPG(K234,"IQ_AVG_DILUT_SHARES_OUT","CY2023")</f>
        <v>75900000</v>
      </c>
      <c r="N234" s="5">
        <f>_xll.SNL.Clients.Office.Excel.Functions.SPG(K234, "IQ_DILUT_EPS_NORM", "CY2023")</f>
        <v>5.7329999999999997</v>
      </c>
      <c r="O234">
        <f t="shared" si="38"/>
        <v>435134.7</v>
      </c>
      <c r="P234">
        <f t="shared" si="39"/>
        <v>0.13291019884541372</v>
      </c>
      <c r="Q234" s="5">
        <f>_xll.SNL.Clients.Office.Excel.Functions.SPG(K234, "SP_MARKETCAP", "12/31/2022")</f>
        <v>17220.90181797</v>
      </c>
      <c r="R234">
        <f t="shared" si="43"/>
        <v>5.1193794139750397E-4</v>
      </c>
      <c r="S234">
        <f t="shared" si="44"/>
        <v>2.9349402180318899E-3</v>
      </c>
      <c r="U234" s="11" t="s">
        <v>234</v>
      </c>
      <c r="V234" s="4" cm="1">
        <f t="array" ref="V234">_xll.SNL.Clients.Office.Excel.Functions.SPG(U234, "SP_TOTAL_REV", "CY2021")</f>
        <v>2764800</v>
      </c>
      <c r="W234" s="4">
        <f>_xll.SNL.Clients.Office.Excel.Functions.SPG(U234,"IQ_AVG_DILUT_SHARES_OUT","CY2021")</f>
        <v>76400000</v>
      </c>
      <c r="X234" s="5">
        <f>_xll.SNL.Clients.Office.Excel.Functions.SPG(U234, "IQ_DILUT_EPS_NORM", "CY2021")</f>
        <v>5.1180000000000003</v>
      </c>
      <c r="Y234">
        <f t="shared" si="45"/>
        <v>391015.2</v>
      </c>
      <c r="Z234">
        <f t="shared" si="46"/>
        <v>0.14142621527777779</v>
      </c>
      <c r="AA234" s="5">
        <f>_xll.SNL.Clients.Office.Excel.Functions.SPG(U234, "SP_MARKETCAP", "12/31/2021")</f>
        <v>17967.7628984</v>
      </c>
      <c r="AB234">
        <f t="shared" si="40"/>
        <v>4.2342619720341394E-4</v>
      </c>
      <c r="AC234">
        <f t="shared" si="47"/>
        <v>2.1670952772870726E-3</v>
      </c>
    </row>
    <row r="235" spans="1:29" x14ac:dyDescent="0.3">
      <c r="A235" s="11" t="s">
        <v>235</v>
      </c>
      <c r="B235" s="4" cm="1">
        <f t="array" ref="B235">_xll.SNL.Clients.Office.Excel.Functions.SPG(A235, "SP_TOTAL_REV", "CY2023")</f>
        <v>3660953</v>
      </c>
      <c r="C235" s="4">
        <f>_xll.SNL.Clients.Office.Excel.Functions.SPG(A235,"IQ_AVG_DILUT_SHARES_OUT","CY2023")</f>
        <v>83978000</v>
      </c>
      <c r="D235" s="5">
        <f>_xll.SNL.Clients.Office.Excel.Functions.SPG(A235, "IQ_DILUT_EPS_NORM", "CY2023")</f>
        <v>7.8979999999999997</v>
      </c>
      <c r="E235">
        <f t="shared" si="36"/>
        <v>663258.24399999995</v>
      </c>
      <c r="F235">
        <f t="shared" si="37"/>
        <v>0.18117092571251256</v>
      </c>
      <c r="G235" s="5">
        <f>_xll.SNL.Clients.Office.Excel.Functions.SPG(A235, "SP_MARKETCAP", "12/30/2023")</f>
        <v>46097.847195100003</v>
      </c>
      <c r="H235">
        <f t="shared" si="41"/>
        <v>1.0970883892712534E-3</v>
      </c>
      <c r="I235">
        <f t="shared" si="42"/>
        <v>8.6648040984643598E-3</v>
      </c>
      <c r="K235" s="11" t="s">
        <v>235</v>
      </c>
      <c r="L235" s="4" cm="1">
        <f t="array" ref="L235">_xll.SNL.Clients.Office.Excel.Functions.SPG(K235, "SP_TOTAL_REV", "CY2023")</f>
        <v>3660953</v>
      </c>
      <c r="M235" s="4">
        <f>_xll.SNL.Clients.Office.Excel.Functions.SPG(K235,"IQ_AVG_DILUT_SHARES_OUT","CY2023")</f>
        <v>83978000</v>
      </c>
      <c r="N235" s="5">
        <f>_xll.SNL.Clients.Office.Excel.Functions.SPG(K235, "IQ_DILUT_EPS_NORM", "CY2023")</f>
        <v>7.8979999999999997</v>
      </c>
      <c r="O235">
        <f t="shared" si="38"/>
        <v>663258.24399999995</v>
      </c>
      <c r="P235">
        <f t="shared" si="39"/>
        <v>0.18117092571251256</v>
      </c>
      <c r="Q235" s="5">
        <f>_xll.SNL.Clients.Office.Excel.Functions.SPG(K235, "SP_MARKETCAP", "12/31/2022")</f>
        <v>33786.005777719998</v>
      </c>
      <c r="R235">
        <f t="shared" si="43"/>
        <v>1.0043805155338285E-3</v>
      </c>
      <c r="S235">
        <f t="shared" si="44"/>
        <v>7.9325973116861782E-3</v>
      </c>
      <c r="U235" s="11" t="s">
        <v>235</v>
      </c>
      <c r="V235" s="4" cm="1">
        <f t="array" ref="V235">_xll.SNL.Clients.Office.Excel.Functions.SPG(U235, "SP_TOTAL_REV", "CY2021")</f>
        <v>3215360</v>
      </c>
      <c r="W235" s="4">
        <f>_xll.SNL.Clients.Office.Excel.Functions.SPG(U235,"IQ_AVG_DILUT_SHARES_OUT","CY2021")</f>
        <v>86572000</v>
      </c>
      <c r="X235" s="5">
        <f>_xll.SNL.Clients.Office.Excel.Functions.SPG(U235, "IQ_DILUT_EPS_NORM", "CY2021")</f>
        <v>6.5170000000000003</v>
      </c>
      <c r="Y235">
        <f t="shared" si="45"/>
        <v>564189.72400000005</v>
      </c>
      <c r="Z235">
        <f t="shared" si="46"/>
        <v>0.17546704692476117</v>
      </c>
      <c r="AA235" s="5">
        <f>_xll.SNL.Clients.Office.Excel.Functions.SPG(U235, "SP_MARKETCAP", "12/31/2021")</f>
        <v>55833.199123680002</v>
      </c>
      <c r="AB235">
        <f t="shared" si="40"/>
        <v>1.3157586348574325E-3</v>
      </c>
      <c r="AC235">
        <f t="shared" si="47"/>
        <v>8.5747990233658884E-3</v>
      </c>
    </row>
    <row r="236" spans="1:29" x14ac:dyDescent="0.3">
      <c r="A236" s="11" t="s">
        <v>236</v>
      </c>
      <c r="B236" s="4" cm="1">
        <f t="array" ref="B236">_xll.SNL.Clients.Office.Excel.Functions.SPG(A236, "SP_TOTAL_REV", "CY2023")</f>
        <v>16107000</v>
      </c>
      <c r="C236" s="4">
        <f>_xll.SNL.Clients.Office.Excel.Functions.SPG(A236,"IQ_AVG_DILUT_SHARES_OUT","CY2023")</f>
        <v>303600000</v>
      </c>
      <c r="D236" s="5">
        <f>_xll.SNL.Clients.Office.Excel.Functions.SPG(A236, "IQ_DILUT_EPS_NORM", "CY2023")</f>
        <v>7.8639999999999999</v>
      </c>
      <c r="E236">
        <f t="shared" si="36"/>
        <v>2387510.4</v>
      </c>
      <c r="F236">
        <f t="shared" si="37"/>
        <v>0.14822812441795491</v>
      </c>
      <c r="G236" s="5">
        <f>_xll.SNL.Clients.Office.Excel.Functions.SPG(A236, "SP_MARKETCAP", "12/30/2023")</f>
        <v>78814.047407200007</v>
      </c>
      <c r="H236">
        <f t="shared" si="41"/>
        <v>1.8757053004224505E-3</v>
      </c>
      <c r="I236">
        <f t="shared" si="42"/>
        <v>1.4750546482522151E-2</v>
      </c>
      <c r="K236" s="11" t="s">
        <v>236</v>
      </c>
      <c r="L236" s="4" cm="1">
        <f t="array" ref="L236">_xll.SNL.Clients.Office.Excel.Functions.SPG(K236, "SP_TOTAL_REV", "CY2023")</f>
        <v>16107000</v>
      </c>
      <c r="M236" s="4">
        <f>_xll.SNL.Clients.Office.Excel.Functions.SPG(K236,"IQ_AVG_DILUT_SHARES_OUT","CY2023")</f>
        <v>303600000</v>
      </c>
      <c r="N236" s="5">
        <f>_xll.SNL.Clients.Office.Excel.Functions.SPG(K236, "IQ_DILUT_EPS_NORM", "CY2023")</f>
        <v>7.8639999999999999</v>
      </c>
      <c r="O236">
        <f t="shared" si="38"/>
        <v>2387510.4</v>
      </c>
      <c r="P236">
        <f t="shared" si="39"/>
        <v>0.14822812441795491</v>
      </c>
      <c r="Q236" s="5">
        <f>_xll.SNL.Clients.Office.Excel.Functions.SPG(K236, "SP_MARKETCAP", "12/31/2022")</f>
        <v>67673.159293699995</v>
      </c>
      <c r="R236">
        <f t="shared" si="43"/>
        <v>2.0117679214993649E-3</v>
      </c>
      <c r="S236">
        <f t="shared" si="44"/>
        <v>1.5820542934671004E-2</v>
      </c>
      <c r="U236" s="11" t="s">
        <v>236</v>
      </c>
      <c r="V236" s="4" cm="1">
        <f t="array" ref="V236">_xll.SNL.Clients.Office.Excel.Functions.SPG(U236, "SP_TOTAL_REV", "CY2021")</f>
        <v>14455000</v>
      </c>
      <c r="W236" s="4">
        <f>_xll.SNL.Clients.Office.Excel.Functions.SPG(U236,"IQ_AVG_DILUT_SHARES_OUT","CY2021")</f>
        <v>316400000</v>
      </c>
      <c r="X236" s="5">
        <f>_xll.SNL.Clients.Office.Excel.Functions.SPG(U236, "IQ_DILUT_EPS_NORM", "CY2021")</f>
        <v>6.5129999999999999</v>
      </c>
      <c r="Y236">
        <f t="shared" si="45"/>
        <v>2060713.2</v>
      </c>
      <c r="Z236">
        <f t="shared" si="46"/>
        <v>0.14256058111380146</v>
      </c>
      <c r="AA236" s="5">
        <f>_xll.SNL.Clients.Office.Excel.Functions.SPG(U236, "SP_MARKETCAP", "12/31/2021")</f>
        <v>77465.762929999997</v>
      </c>
      <c r="AB236">
        <f t="shared" si="40"/>
        <v>1.8255491012646862E-3</v>
      </c>
      <c r="AC236">
        <f t="shared" si="47"/>
        <v>1.1889801296536901E-2</v>
      </c>
    </row>
    <row r="237" spans="1:29" x14ac:dyDescent="0.3">
      <c r="A237" s="11" t="s">
        <v>237</v>
      </c>
      <c r="B237" s="4" cm="1">
        <f t="array" ref="B237">_xll.SNL.Clients.Office.Excel.Functions.SPG(A237, "SP_TOTAL_REV", "CY2023")</f>
        <v>3695649</v>
      </c>
      <c r="C237" s="4">
        <f>_xll.SNL.Clients.Office.Excel.Functions.SPG(A237,"IQ_AVG_DILUT_SHARES_OUT","CY2023")</f>
        <v>225928000</v>
      </c>
      <c r="D237" s="5">
        <f>_xll.SNL.Clients.Office.Excel.Functions.SPG(A237, "IQ_DILUT_EPS_NORM", "CY2023")</f>
        <v>2.2669999999999999</v>
      </c>
      <c r="E237">
        <f t="shared" si="36"/>
        <v>512178.77600000001</v>
      </c>
      <c r="F237">
        <f t="shared" si="37"/>
        <v>0.13858967017701085</v>
      </c>
      <c r="G237" s="5">
        <f>_xll.SNL.Clients.Office.Excel.Functions.SPG(A237, "SP_MARKETCAP", "12/30/2023")</f>
        <v>14071.819054019999</v>
      </c>
      <c r="H237">
        <f t="shared" si="41"/>
        <v>3.3489696893551093E-4</v>
      </c>
      <c r="I237">
        <f t="shared" si="42"/>
        <v>7.5921142857680326E-4</v>
      </c>
      <c r="K237" s="11" t="s">
        <v>237</v>
      </c>
      <c r="L237" s="4" cm="1">
        <f t="array" ref="L237">_xll.SNL.Clients.Office.Excel.Functions.SPG(K237, "SP_TOTAL_REV", "CY2023")</f>
        <v>3695649</v>
      </c>
      <c r="M237" s="4">
        <f>_xll.SNL.Clients.Office.Excel.Functions.SPG(K237,"IQ_AVG_DILUT_SHARES_OUT","CY2023")</f>
        <v>225928000</v>
      </c>
      <c r="N237" s="5">
        <f>_xll.SNL.Clients.Office.Excel.Functions.SPG(K237, "IQ_DILUT_EPS_NORM", "CY2023")</f>
        <v>2.2669999999999999</v>
      </c>
      <c r="O237">
        <f t="shared" si="38"/>
        <v>512178.77600000001</v>
      </c>
      <c r="P237">
        <f t="shared" si="39"/>
        <v>0.13858967017701085</v>
      </c>
      <c r="Q237" s="5">
        <f>_xll.SNL.Clients.Office.Excel.Functions.SPG(K237, "SP_MARKETCAP", "12/31/2022")</f>
        <v>17869.229589760002</v>
      </c>
      <c r="R237">
        <f t="shared" si="43"/>
        <v>5.312112401102731E-4</v>
      </c>
      <c r="S237">
        <f t="shared" si="44"/>
        <v>1.204255881329989E-3</v>
      </c>
      <c r="U237" s="11" t="s">
        <v>237</v>
      </c>
      <c r="V237" s="4" cm="1">
        <f t="array" ref="V237">_xll.SNL.Clients.Office.Excel.Functions.SPG(U237, "SP_TOTAL_REV", "CY2021")</f>
        <v>2986267</v>
      </c>
      <c r="W237" s="4">
        <f>_xll.SNL.Clients.Office.Excel.Functions.SPG(U237,"IQ_AVG_DILUT_SHARES_OUT","CY2021")</f>
        <v>222074000</v>
      </c>
      <c r="X237" s="5">
        <f>_xll.SNL.Clients.Office.Excel.Functions.SPG(U237, "IQ_DILUT_EPS_NORM", "CY2021")</f>
        <v>1.7150000000000001</v>
      </c>
      <c r="Y237">
        <f t="shared" si="45"/>
        <v>380856.91</v>
      </c>
      <c r="Z237">
        <f t="shared" si="46"/>
        <v>0.12753612118407362</v>
      </c>
      <c r="AA237" s="5">
        <f>_xll.SNL.Clients.Office.Excel.Functions.SPG(U237, "SP_MARKETCAP", "12/31/2021")</f>
        <v>16213.371361199999</v>
      </c>
      <c r="AB237">
        <f t="shared" si="40"/>
        <v>3.8208241160233626E-4</v>
      </c>
      <c r="AC237">
        <f t="shared" si="47"/>
        <v>6.552713358980067E-4</v>
      </c>
    </row>
    <row r="238" spans="1:29" x14ac:dyDescent="0.3">
      <c r="A238" s="11" t="s">
        <v>238</v>
      </c>
      <c r="B238" s="4" cm="1">
        <f t="array" ref="B238">_xll.SNL.Clients.Office.Excel.Functions.SPG(A238, "SP_TOTAL_REV", "CY2023")</f>
        <v>6876100</v>
      </c>
      <c r="C238" s="4">
        <f>_xll.SNL.Clients.Office.Excel.Functions.SPG(A238,"IQ_AVG_DILUT_SHARES_OUT","CY2023")</f>
        <v>409000000</v>
      </c>
      <c r="D238" s="5">
        <f>_xll.SNL.Clients.Office.Excel.Functions.SPG(A238, "IQ_DILUT_EPS_NORM", "CY2023")</f>
        <v>1.6819999999999999</v>
      </c>
      <c r="E238">
        <f t="shared" si="36"/>
        <v>687938</v>
      </c>
      <c r="F238">
        <f t="shared" si="37"/>
        <v>0.1000477014586757</v>
      </c>
      <c r="G238" s="5">
        <f>_xll.SNL.Clients.Office.Excel.Functions.SPG(A238, "SP_MARKETCAP", "12/30/2023")</f>
        <v>31306.99812384</v>
      </c>
      <c r="H238">
        <f t="shared" si="41"/>
        <v>7.4507913567496632E-4</v>
      </c>
      <c r="I238">
        <f t="shared" si="42"/>
        <v>1.2532231062052934E-3</v>
      </c>
      <c r="K238" s="11" t="s">
        <v>238</v>
      </c>
      <c r="L238" s="4" cm="1">
        <f t="array" ref="L238">_xll.SNL.Clients.Office.Excel.Functions.SPG(K238, "SP_TOTAL_REV", "CY2023")</f>
        <v>6876100</v>
      </c>
      <c r="M238" s="4">
        <f>_xll.SNL.Clients.Office.Excel.Functions.SPG(K238,"IQ_AVG_DILUT_SHARES_OUT","CY2023")</f>
        <v>409000000</v>
      </c>
      <c r="N238" s="5">
        <f>_xll.SNL.Clients.Office.Excel.Functions.SPG(K238, "IQ_DILUT_EPS_NORM", "CY2023")</f>
        <v>1.6819999999999999</v>
      </c>
      <c r="O238">
        <f t="shared" si="38"/>
        <v>687938</v>
      </c>
      <c r="P238">
        <f t="shared" si="39"/>
        <v>0.1000477014586757</v>
      </c>
      <c r="Q238" s="5">
        <f>_xll.SNL.Clients.Office.Excel.Functions.SPG(K238, "SP_MARKETCAP", "12/31/2022")</f>
        <v>21157.37007175</v>
      </c>
      <c r="R238">
        <f t="shared" si="43"/>
        <v>6.2896012034714948E-4</v>
      </c>
      <c r="S238">
        <f t="shared" si="44"/>
        <v>1.0579109224239053E-3</v>
      </c>
      <c r="U238" s="11" t="s">
        <v>238</v>
      </c>
      <c r="V238" s="4" cm="1">
        <f t="array" ref="V238">_xll.SNL.Clients.Office.Excel.Functions.SPG(U238, "SP_TOTAL_REV", "CY2021")</f>
        <v>5152400</v>
      </c>
      <c r="W238" s="4">
        <f>_xll.SNL.Clients.Office.Excel.Functions.SPG(U238,"IQ_AVG_DILUT_SHARES_OUT","CY2021")</f>
        <v>421200000</v>
      </c>
      <c r="X238" s="5">
        <f>_xll.SNL.Clients.Office.Excel.Functions.SPG(U238, "IQ_DILUT_EPS_NORM", "CY2021")</f>
        <v>0.80900000000000005</v>
      </c>
      <c r="Y238">
        <f t="shared" si="45"/>
        <v>340750.8</v>
      </c>
      <c r="Z238">
        <f t="shared" si="46"/>
        <v>6.6134383976399341E-2</v>
      </c>
      <c r="AA238" s="5">
        <f>_xll.SNL.Clients.Office.Excel.Functions.SPG(U238, "SP_MARKETCAP", "12/31/2021")</f>
        <v>25217.260748749999</v>
      </c>
      <c r="AB238">
        <f t="shared" si="40"/>
        <v>5.942670149371213E-4</v>
      </c>
      <c r="AC238">
        <f t="shared" si="47"/>
        <v>4.8076201508413119E-4</v>
      </c>
    </row>
    <row r="239" spans="1:29" x14ac:dyDescent="0.3">
      <c r="A239" s="11" t="s">
        <v>239</v>
      </c>
      <c r="B239" s="4" cm="1">
        <f t="array" ref="B239">_xll.SNL.Clients.Office.Excel.Functions.SPG(A239, "SP_TOTAL_REV", "CY2023")</f>
        <v>1697100</v>
      </c>
      <c r="C239" s="4">
        <f>_xll.SNL.Clients.Office.Excel.Functions.SPG(A239,"IQ_AVG_DILUT_SHARES_OUT","CY2023")</f>
        <v>73633000</v>
      </c>
      <c r="D239" s="5">
        <f>_xll.SNL.Clients.Office.Excel.Functions.SPG(A239, "IQ_DILUT_EPS_NORM", "CY2023")</f>
        <v>1.7090000000000001</v>
      </c>
      <c r="E239">
        <f t="shared" si="36"/>
        <v>125838.79700000001</v>
      </c>
      <c r="F239">
        <f t="shared" si="37"/>
        <v>7.4149311767132173E-2</v>
      </c>
      <c r="G239" s="5">
        <f>_xll.SNL.Clients.Office.Excel.Functions.SPG(A239, "SP_MARKETCAP", "12/30/2023")</f>
        <v>15151.196770619999</v>
      </c>
      <c r="H239">
        <f t="shared" si="41"/>
        <v>3.6058521323698993E-4</v>
      </c>
      <c r="I239">
        <f t="shared" si="42"/>
        <v>6.1624012942201585E-4</v>
      </c>
      <c r="K239" s="11" t="s">
        <v>239</v>
      </c>
      <c r="L239" s="4" cm="1">
        <f t="array" ref="L239">_xll.SNL.Clients.Office.Excel.Functions.SPG(K239, "SP_TOTAL_REV", "CY2023")</f>
        <v>1697100</v>
      </c>
      <c r="M239" s="4">
        <f>_xll.SNL.Clients.Office.Excel.Functions.SPG(K239,"IQ_AVG_DILUT_SHARES_OUT","CY2023")</f>
        <v>73633000</v>
      </c>
      <c r="N239" s="5">
        <f>_xll.SNL.Clients.Office.Excel.Functions.SPG(K239, "IQ_DILUT_EPS_NORM", "CY2023")</f>
        <v>1.7090000000000001</v>
      </c>
      <c r="O239">
        <f t="shared" si="38"/>
        <v>125838.79700000001</v>
      </c>
      <c r="P239">
        <f t="shared" si="39"/>
        <v>7.4149311767132173E-2</v>
      </c>
      <c r="Q239" s="5">
        <f>_xll.SNL.Clients.Office.Excel.Functions.SPG(K239, "SP_MARKETCAP", "12/31/2022")</f>
        <v>20445.003676169999</v>
      </c>
      <c r="R239">
        <f t="shared" si="43"/>
        <v>6.0778310012318923E-4</v>
      </c>
      <c r="S239">
        <f t="shared" si="44"/>
        <v>1.0387013181105305E-3</v>
      </c>
      <c r="U239" s="11" t="s">
        <v>239</v>
      </c>
      <c r="V239" s="4" cm="1">
        <f t="array" ref="V239">_xll.SNL.Clients.Office.Excel.Functions.SPG(U239, "SP_TOTAL_REV", "CY2021")</f>
        <v>1098800</v>
      </c>
      <c r="W239" s="4">
        <f>_xll.SNL.Clients.Office.Excel.Functions.SPG(U239,"IQ_AVG_DILUT_SHARES_OUT","CY2021")</f>
        <v>68579000</v>
      </c>
      <c r="X239" s="5">
        <f>_xll.SNL.Clients.Office.Excel.Functions.SPG(U239, "IQ_DILUT_EPS_NORM", "CY2021")</f>
        <v>0.57299999999999995</v>
      </c>
      <c r="Y239">
        <f t="shared" si="45"/>
        <v>39295.767</v>
      </c>
      <c r="Z239">
        <f t="shared" si="46"/>
        <v>3.5762438114306516E-2</v>
      </c>
      <c r="AA239" s="5">
        <f>_xll.SNL.Clients.Office.Excel.Functions.SPG(U239, "SP_MARKETCAP", "12/31/2021")</f>
        <v>18350.125786019998</v>
      </c>
      <c r="AB239">
        <f t="shared" si="40"/>
        <v>4.3243691625464704E-4</v>
      </c>
      <c r="AC239">
        <f t="shared" si="47"/>
        <v>2.4778635301391275E-4</v>
      </c>
    </row>
    <row r="240" spans="1:29" x14ac:dyDescent="0.3">
      <c r="A240" s="11" t="s">
        <v>240</v>
      </c>
      <c r="B240" s="4" cm="1">
        <f t="array" ref="B240">_xll.SNL.Clients.Office.Excel.Functions.SPG(A240, "SP_TOTAL_REV", "CY2023")</f>
        <v>54228000</v>
      </c>
      <c r="C240" s="4">
        <f>_xll.SNL.Clients.Office.Excel.Functions.SPG(A240,"IQ_AVG_DILUT_SHARES_OUT","CY2023")</f>
        <v>4212000000</v>
      </c>
      <c r="D240" s="5">
        <f>_xll.SNL.Clients.Office.Excel.Functions.SPG(A240, "IQ_DILUT_EPS_NORM", "CY2023")</f>
        <v>0.28499999999999998</v>
      </c>
      <c r="E240">
        <f t="shared" si="36"/>
        <v>1200420</v>
      </c>
      <c r="F240">
        <f t="shared" si="37"/>
        <v>2.2136534631555654E-2</v>
      </c>
      <c r="G240" s="5">
        <f>_xll.SNL.Clients.Office.Excel.Functions.SPG(A240, "SP_MARKETCAP", "12/30/2023")</f>
        <v>211854</v>
      </c>
      <c r="H240">
        <f t="shared" si="41"/>
        <v>5.0419396514763412E-3</v>
      </c>
      <c r="I240">
        <f t="shared" si="42"/>
        <v>1.4369528006707571E-3</v>
      </c>
      <c r="K240" s="11" t="s">
        <v>240</v>
      </c>
      <c r="L240" s="4" cm="1">
        <f t="array" ref="L240">_xll.SNL.Clients.Office.Excel.Functions.SPG(K240, "SP_TOTAL_REV", "CY2023")</f>
        <v>54228000</v>
      </c>
      <c r="M240" s="4">
        <f>_xll.SNL.Clients.Office.Excel.Functions.SPG(K240,"IQ_AVG_DILUT_SHARES_OUT","CY2023")</f>
        <v>4212000000</v>
      </c>
      <c r="N240" s="5">
        <f>_xll.SNL.Clients.Office.Excel.Functions.SPG(K240, "IQ_DILUT_EPS_NORM", "CY2023")</f>
        <v>0.28499999999999998</v>
      </c>
      <c r="O240">
        <f t="shared" si="38"/>
        <v>1200420</v>
      </c>
      <c r="P240">
        <f t="shared" si="39"/>
        <v>2.2136534631555654E-2</v>
      </c>
      <c r="Q240" s="5">
        <f>_xll.SNL.Clients.Office.Excel.Functions.SPG(K240, "SP_MARKETCAP", "12/31/2022")</f>
        <v>109076.61</v>
      </c>
      <c r="R240">
        <f t="shared" si="43"/>
        <v>3.2425976158663725E-3</v>
      </c>
      <c r="S240">
        <f t="shared" si="44"/>
        <v>9.2414032052191614E-4</v>
      </c>
      <c r="U240" s="11" t="s">
        <v>240</v>
      </c>
      <c r="V240" s="4" cm="1">
        <f t="array" ref="V240">_xll.SNL.Clients.Office.Excel.Functions.SPG(U240, "SP_TOTAL_REV", "CY2021")</f>
        <v>79024000</v>
      </c>
      <c r="W240" s="4">
        <f>_xll.SNL.Clients.Office.Excel.Functions.SPG(U240,"IQ_AVG_DILUT_SHARES_OUT","CY2021")</f>
        <v>4090000000</v>
      </c>
      <c r="X240" s="5">
        <f>_xll.SNL.Clients.Office.Excel.Functions.SPG(U240, "IQ_DILUT_EPS_NORM", "CY2021")</f>
        <v>3.3010000000000002</v>
      </c>
      <c r="Y240">
        <f t="shared" si="45"/>
        <v>13501090</v>
      </c>
      <c r="Z240">
        <f t="shared" si="46"/>
        <v>0.17084797023689005</v>
      </c>
      <c r="AA240" s="5">
        <f>_xll.SNL.Clients.Office.Excel.Functions.SPG(U240, "SP_MARKETCAP", "12/31/2021")</f>
        <v>209450.5</v>
      </c>
      <c r="AB240">
        <f t="shared" si="40"/>
        <v>4.9358859652612105E-3</v>
      </c>
      <c r="AC240">
        <f t="shared" si="47"/>
        <v>1.6293359571327257E-2</v>
      </c>
    </row>
    <row r="241" spans="1:29" x14ac:dyDescent="0.3">
      <c r="A241" s="11" t="s">
        <v>241</v>
      </c>
      <c r="B241" s="4" cm="1">
        <f t="array" ref="B241">_xll.SNL.Clients.Office.Excel.Functions.SPG(A241, "SP_TOTAL_REV", "CY2023")</f>
        <v>7988000</v>
      </c>
      <c r="C241" s="4">
        <f>_xll.SNL.Clients.Office.Excel.Functions.SPG(A241,"IQ_AVG_DILUT_SHARES_OUT","CY2023")</f>
        <v>565000000</v>
      </c>
      <c r="D241" s="5">
        <f>_xll.SNL.Clients.Office.Excel.Functions.SPG(A241, "IQ_DILUT_EPS_NORM", "CY2023")</f>
        <v>3.5630000000000002</v>
      </c>
      <c r="E241">
        <f t="shared" si="36"/>
        <v>2013095</v>
      </c>
      <c r="F241">
        <f t="shared" si="37"/>
        <v>0.25201489734601901</v>
      </c>
      <c r="G241" s="5">
        <f>_xll.SNL.Clients.Office.Excel.Functions.SPG(A241, "SP_MARKETCAP", "12/30/2023")</f>
        <v>73508.696447580005</v>
      </c>
      <c r="H241">
        <f t="shared" si="41"/>
        <v>1.7494425941799148E-3</v>
      </c>
      <c r="I241">
        <f t="shared" si="42"/>
        <v>6.2332639630630366E-3</v>
      </c>
      <c r="K241" s="11" t="s">
        <v>241</v>
      </c>
      <c r="L241" s="4" cm="1">
        <f t="array" ref="L241">_xll.SNL.Clients.Office.Excel.Functions.SPG(K241, "SP_TOTAL_REV", "CY2023")</f>
        <v>7988000</v>
      </c>
      <c r="M241" s="4">
        <f>_xll.SNL.Clients.Office.Excel.Functions.SPG(K241,"IQ_AVG_DILUT_SHARES_OUT","CY2023")</f>
        <v>565000000</v>
      </c>
      <c r="N241" s="5">
        <f>_xll.SNL.Clients.Office.Excel.Functions.SPG(K241, "IQ_DILUT_EPS_NORM", "CY2023")</f>
        <v>3.5630000000000002</v>
      </c>
      <c r="O241">
        <f t="shared" si="38"/>
        <v>2013095</v>
      </c>
      <c r="P241">
        <f t="shared" si="39"/>
        <v>0.25201489734601901</v>
      </c>
      <c r="Q241" s="5">
        <f>_xll.SNL.Clients.Office.Excel.Functions.SPG(K241, "SP_MARKETCAP", "12/31/2022")</f>
        <v>57301.811208749998</v>
      </c>
      <c r="R241">
        <f t="shared" si="43"/>
        <v>1.7034515136683998E-3</v>
      </c>
      <c r="S241">
        <f t="shared" si="44"/>
        <v>6.0693977432005088E-3</v>
      </c>
      <c r="U241" s="11" t="s">
        <v>241</v>
      </c>
      <c r="V241" s="4" cm="1">
        <f t="array" ref="V241">_xll.SNL.Clients.Office.Excel.Functions.SPG(U241, "SP_TOTAL_REV", "CY2021")</f>
        <v>7146000</v>
      </c>
      <c r="W241" s="4">
        <f>_xll.SNL.Clients.Office.Excel.Functions.SPG(U241,"IQ_AVG_DILUT_SHARES_OUT","CY2021")</f>
        <v>565000000</v>
      </c>
      <c r="X241" s="5">
        <f>_xll.SNL.Clients.Office.Excel.Functions.SPG(U241, "IQ_DILUT_EPS_NORM", "CY2021")</f>
        <v>6.3959999999999999</v>
      </c>
      <c r="Y241">
        <f t="shared" si="45"/>
        <v>3613740</v>
      </c>
      <c r="Z241">
        <f t="shared" si="46"/>
        <v>0.50570109151973131</v>
      </c>
      <c r="AA241" s="5">
        <f>_xll.SNL.Clients.Office.Excel.Functions.SPG(U241, "SP_MARKETCAP", "12/31/2021")</f>
        <v>77056.811034719998</v>
      </c>
      <c r="AB241">
        <f t="shared" si="40"/>
        <v>1.8159117887713786E-3</v>
      </c>
      <c r="AC241">
        <f t="shared" si="47"/>
        <v>1.1614571800981738E-2</v>
      </c>
    </row>
    <row r="242" spans="1:29" x14ac:dyDescent="0.3">
      <c r="A242" s="11" t="s">
        <v>242</v>
      </c>
      <c r="B242" s="4" cm="1">
        <f t="array" ref="B242">_xll.SNL.Clients.Office.Excel.Functions.SPG(A242, "SP_TOTAL_REV", "CY2023")</f>
        <v>61860000</v>
      </c>
      <c r="C242" s="4">
        <f>_xll.SNL.Clients.Office.Excel.Functions.SPG(A242,"IQ_AVG_DILUT_SHARES_OUT","CY2023")</f>
        <v>922073828</v>
      </c>
      <c r="D242" s="5">
        <f>_xll.SNL.Clients.Office.Excel.Functions.SPG(A242, "IQ_DILUT_EPS_NORM", "CY2023")</f>
        <v>6.1529999999999996</v>
      </c>
      <c r="E242">
        <f t="shared" si="36"/>
        <v>5673520.2636839999</v>
      </c>
      <c r="F242">
        <f t="shared" si="37"/>
        <v>9.1715490845198838E-2</v>
      </c>
      <c r="G242" s="5">
        <f>_xll.SNL.Clients.Office.Excel.Functions.SPG(A242, "SP_MARKETCAP", "12/30/2023")</f>
        <v>149340.54392254999</v>
      </c>
      <c r="H242">
        <f t="shared" si="41"/>
        <v>3.5541741481215786E-3</v>
      </c>
      <c r="I242">
        <f t="shared" si="42"/>
        <v>2.1868833533392071E-2</v>
      </c>
      <c r="K242" s="11" t="s">
        <v>242</v>
      </c>
      <c r="L242" s="4" cm="1">
        <f t="array" ref="L242">_xll.SNL.Clients.Office.Excel.Functions.SPG(K242, "SP_TOTAL_REV", "CY2023")</f>
        <v>61860000</v>
      </c>
      <c r="M242" s="4">
        <f>_xll.SNL.Clients.Office.Excel.Functions.SPG(K242,"IQ_AVG_DILUT_SHARES_OUT","CY2023")</f>
        <v>922073828</v>
      </c>
      <c r="N242" s="5">
        <f>_xll.SNL.Clients.Office.Excel.Functions.SPG(K242, "IQ_DILUT_EPS_NORM", "CY2023")</f>
        <v>6.1529999999999996</v>
      </c>
      <c r="O242">
        <f t="shared" si="38"/>
        <v>5673520.2636839999</v>
      </c>
      <c r="P242">
        <f t="shared" si="39"/>
        <v>9.1715490845198838E-2</v>
      </c>
      <c r="Q242" s="5">
        <f>_xll.SNL.Clients.Office.Excel.Functions.SPG(K242, "SP_MARKETCAP", "12/31/2022")</f>
        <v>127382.36328306999</v>
      </c>
      <c r="R242">
        <f t="shared" si="43"/>
        <v>3.7867857048830807E-3</v>
      </c>
      <c r="S242">
        <f t="shared" si="44"/>
        <v>2.3300092442145592E-2</v>
      </c>
      <c r="U242" s="11" t="s">
        <v>242</v>
      </c>
      <c r="V242" s="4" cm="1">
        <f t="array" ref="V242">_xll.SNL.Clients.Office.Excel.Functions.SPG(U242, "SP_TOTAL_REV", "CY2021")</f>
        <v>57351000</v>
      </c>
      <c r="W242" s="4">
        <f>_xll.SNL.Clients.Office.Excel.Functions.SPG(U242,"IQ_AVG_DILUT_SHARES_OUT","CY2021")</f>
        <v>904641001</v>
      </c>
      <c r="X242" s="5">
        <f>_xll.SNL.Clients.Office.Excel.Functions.SPG(U242, "IQ_DILUT_EPS_NORM", "CY2021")</f>
        <v>3.25</v>
      </c>
      <c r="Y242">
        <f t="shared" si="45"/>
        <v>2940083.2532500001</v>
      </c>
      <c r="Z242">
        <f t="shared" si="46"/>
        <v>5.1264725170441665E-2</v>
      </c>
      <c r="AA242" s="5">
        <f>_xll.SNL.Clients.Office.Excel.Functions.SPG(U242, "SP_MARKETCAP", "12/31/2021")</f>
        <v>119866.334781</v>
      </c>
      <c r="AB242">
        <f t="shared" si="40"/>
        <v>2.8247560142030674E-3</v>
      </c>
      <c r="AC242">
        <f t="shared" si="47"/>
        <v>9.1804570461599695E-3</v>
      </c>
    </row>
    <row r="243" spans="1:29" x14ac:dyDescent="0.3">
      <c r="A243" s="11" t="s">
        <v>243</v>
      </c>
      <c r="B243" s="4" cm="1">
        <f t="array" ref="B243">_xll.SNL.Clients.Office.Excel.Functions.SPG(A243, "SP_TOTAL_REV", "CY2023")</f>
        <v>11479000</v>
      </c>
      <c r="C243" s="4">
        <f>_xll.SNL.Clients.Office.Excel.Functions.SPG(A243,"IQ_AVG_DILUT_SHARES_OUT","CY2023")</f>
        <v>255000000</v>
      </c>
      <c r="D243" s="5">
        <f>_xll.SNL.Clients.Office.Excel.Functions.SPG(A243, "IQ_DILUT_EPS_NORM", "CY2023")</f>
        <v>0.41799999999999998</v>
      </c>
      <c r="E243">
        <f t="shared" si="36"/>
        <v>106590</v>
      </c>
      <c r="F243">
        <f t="shared" si="37"/>
        <v>9.2856520602839967E-3</v>
      </c>
      <c r="G243" s="5">
        <f>_xll.SNL.Clients.Office.Excel.Functions.SPG(A243, "SP_MARKETCAP", "12/30/2023")</f>
        <v>20669.951479980002</v>
      </c>
      <c r="H243">
        <f t="shared" si="41"/>
        <v>4.9192674181749345E-4</v>
      </c>
      <c r="I243">
        <f t="shared" si="42"/>
        <v>2.0562537807971226E-4</v>
      </c>
      <c r="K243" s="11" t="s">
        <v>243</v>
      </c>
      <c r="L243" s="4" cm="1">
        <f t="array" ref="L243">_xll.SNL.Clients.Office.Excel.Functions.SPG(K243, "SP_TOTAL_REV", "CY2023")</f>
        <v>11479000</v>
      </c>
      <c r="M243" s="4">
        <f>_xll.SNL.Clients.Office.Excel.Functions.SPG(K243,"IQ_AVG_DILUT_SHARES_OUT","CY2023")</f>
        <v>255000000</v>
      </c>
      <c r="N243" s="5">
        <f>_xll.SNL.Clients.Office.Excel.Functions.SPG(K243, "IQ_DILUT_EPS_NORM", "CY2023")</f>
        <v>0.41799999999999998</v>
      </c>
      <c r="O243">
        <f t="shared" si="38"/>
        <v>106590</v>
      </c>
      <c r="P243">
        <f t="shared" si="39"/>
        <v>9.2856520602839967E-3</v>
      </c>
      <c r="Q243" s="5">
        <f>_xll.SNL.Clients.Office.Excel.Functions.SPG(K243, "SP_MARKETCAP", "12/31/2022")</f>
        <v>26730.242604520001</v>
      </c>
      <c r="R243">
        <f t="shared" si="43"/>
        <v>7.946288479349174E-4</v>
      </c>
      <c r="S243">
        <f t="shared" si="44"/>
        <v>3.3215485843679548E-4</v>
      </c>
      <c r="U243" s="11" t="s">
        <v>243</v>
      </c>
      <c r="V243" s="4" cm="1">
        <f t="array" ref="V243">_xll.SNL.Clients.Office.Excel.Functions.SPG(U243, "SP_TOTAL_REV", "CY2021")</f>
        <v>11656000</v>
      </c>
      <c r="W243" s="4">
        <f>_xll.SNL.Clients.Office.Excel.Functions.SPG(U243,"IQ_AVG_DILUT_SHARES_OUT","CY2021")</f>
        <v>243000000</v>
      </c>
      <c r="X243" s="5">
        <f>_xll.SNL.Clients.Office.Excel.Functions.SPG(U243, "IQ_DILUT_EPS_NORM", "CY2021")</f>
        <v>0.94299999999999995</v>
      </c>
      <c r="Y243">
        <f t="shared" si="45"/>
        <v>229149</v>
      </c>
      <c r="Z243">
        <f t="shared" si="46"/>
        <v>1.9659317089910776E-2</v>
      </c>
      <c r="AA243" s="5">
        <f>_xll.SNL.Clients.Office.Excel.Functions.SPG(U243, "SP_MARKETCAP", "12/31/2021")</f>
        <v>38347.504646100002</v>
      </c>
      <c r="AB243">
        <f t="shared" si="40"/>
        <v>9.0369280562936855E-4</v>
      </c>
      <c r="AC243">
        <f t="shared" si="47"/>
        <v>8.5218231570849444E-4</v>
      </c>
    </row>
    <row r="244" spans="1:29" x14ac:dyDescent="0.3">
      <c r="A244" s="11" t="s">
        <v>244</v>
      </c>
      <c r="B244" s="4" cm="1">
        <f t="array" ref="B244">_xll.SNL.Clients.Office.Excel.Functions.SPG(A244, "SP_TOTAL_REV", "CY2023")</f>
        <v>18916000</v>
      </c>
      <c r="C244" s="4">
        <f>_xll.SNL.Clients.Office.Excel.Functions.SPG(A244,"IQ_AVG_DILUT_SHARES_OUT","CY2023")</f>
        <v>349100000</v>
      </c>
      <c r="D244" s="5">
        <f>_xll.SNL.Clients.Office.Excel.Functions.SPG(A244, "IQ_DILUT_EPS_NORM", "CY2023")</f>
        <v>1.6439999999999999</v>
      </c>
      <c r="E244">
        <f t="shared" si="36"/>
        <v>573920.4</v>
      </c>
      <c r="F244">
        <f t="shared" si="37"/>
        <v>3.034047367308099E-2</v>
      </c>
      <c r="G244" s="5">
        <f>_xll.SNL.Clients.Office.Excel.Functions.SPG(A244, "SP_MARKETCAP", "12/30/2023")</f>
        <v>12508.525864949999</v>
      </c>
      <c r="H244">
        <f t="shared" si="41"/>
        <v>2.9769196021792746E-4</v>
      </c>
      <c r="I244">
        <f t="shared" si="42"/>
        <v>4.8940558259827273E-4</v>
      </c>
      <c r="K244" s="11" t="s">
        <v>244</v>
      </c>
      <c r="L244" s="4" cm="1">
        <f t="array" ref="L244">_xll.SNL.Clients.Office.Excel.Functions.SPG(K244, "SP_TOTAL_REV", "CY2023")</f>
        <v>18916000</v>
      </c>
      <c r="M244" s="4">
        <f>_xll.SNL.Clients.Office.Excel.Functions.SPG(K244,"IQ_AVG_DILUT_SHARES_OUT","CY2023")</f>
        <v>349100000</v>
      </c>
      <c r="N244" s="5">
        <f>_xll.SNL.Clients.Office.Excel.Functions.SPG(K244, "IQ_DILUT_EPS_NORM", "CY2023")</f>
        <v>1.6439999999999999</v>
      </c>
      <c r="O244">
        <f t="shared" si="38"/>
        <v>573920.4</v>
      </c>
      <c r="P244">
        <f t="shared" si="39"/>
        <v>3.034047367308099E-2</v>
      </c>
      <c r="Q244" s="5">
        <f>_xll.SNL.Clients.Office.Excel.Functions.SPG(K244, "SP_MARKETCAP", "12/31/2022")</f>
        <v>12316.852411669999</v>
      </c>
      <c r="R244">
        <f t="shared" si="43"/>
        <v>3.6615179244256968E-4</v>
      </c>
      <c r="S244">
        <f t="shared" si="44"/>
        <v>6.0195354677558457E-4</v>
      </c>
      <c r="U244" s="11" t="s">
        <v>244</v>
      </c>
      <c r="V244" s="4" cm="1">
        <f t="array" ref="V244">_xll.SNL.Clients.Office.Excel.Functions.SPG(U244, "SP_TOTAL_REV", "CY2021")</f>
        <v>19363000</v>
      </c>
      <c r="W244" s="4">
        <f>_xll.SNL.Clients.Office.Excel.Functions.SPG(U244,"IQ_AVG_DILUT_SHARES_OUT","CY2021")</f>
        <v>392400000</v>
      </c>
      <c r="X244" s="5">
        <f>_xll.SNL.Clients.Office.Excel.Functions.SPG(U244, "IQ_DILUT_EPS_NORM", "CY2021")</f>
        <v>2.1150000000000002</v>
      </c>
      <c r="Y244">
        <f t="shared" si="45"/>
        <v>829926.00000000012</v>
      </c>
      <c r="Z244">
        <f t="shared" si="46"/>
        <v>4.2861436760832525E-2</v>
      </c>
      <c r="AA244" s="5">
        <f>_xll.SNL.Clients.Office.Excel.Functions.SPG(U244, "SP_MARKETCAP", "12/31/2021")</f>
        <v>18193.623679619999</v>
      </c>
      <c r="AB244">
        <f t="shared" si="40"/>
        <v>4.2874880593496016E-4</v>
      </c>
      <c r="AC244">
        <f t="shared" si="47"/>
        <v>9.068037245524408E-4</v>
      </c>
    </row>
    <row r="245" spans="1:29" x14ac:dyDescent="0.3">
      <c r="A245" s="11" t="s">
        <v>245</v>
      </c>
      <c r="B245" s="4" cm="1">
        <f t="array" ref="B245">_xll.SNL.Clients.Office.Excel.Functions.SPG(A245, "SP_TOTAL_REV", "CY2023")</f>
        <v>15094000</v>
      </c>
      <c r="C245" s="4">
        <f>_xll.SNL.Clients.Office.Excel.Functions.SPG(A245,"IQ_AVG_DILUT_SHARES_OUT","CY2023")</f>
        <v>283500000</v>
      </c>
      <c r="D245" s="5">
        <f>_xll.SNL.Clients.Office.Excel.Functions.SPG(A245, "IQ_DILUT_EPS_NORM", "CY2023")</f>
        <v>7.3789999999999996</v>
      </c>
      <c r="E245">
        <f t="shared" si="36"/>
        <v>2091946.4999999998</v>
      </c>
      <c r="F245">
        <f t="shared" si="37"/>
        <v>0.13859457400291506</v>
      </c>
      <c r="G245" s="5">
        <f>_xll.SNL.Clients.Office.Excel.Functions.SPG(A245, "SP_MARKETCAP", "12/30/2023")</f>
        <v>174968.39808000001</v>
      </c>
      <c r="H245">
        <f t="shared" si="41"/>
        <v>4.1640946313727806E-3</v>
      </c>
      <c r="I245">
        <f t="shared" si="42"/>
        <v>3.0726854284899748E-2</v>
      </c>
      <c r="K245" s="11" t="s">
        <v>245</v>
      </c>
      <c r="L245" s="4" cm="1">
        <f t="array" ref="L245">_xll.SNL.Clients.Office.Excel.Functions.SPG(K245, "SP_TOTAL_REV", "CY2023")</f>
        <v>15094000</v>
      </c>
      <c r="M245" s="4">
        <f>_xll.SNL.Clients.Office.Excel.Functions.SPG(K245,"IQ_AVG_DILUT_SHARES_OUT","CY2023")</f>
        <v>283500000</v>
      </c>
      <c r="N245" s="5">
        <f>_xll.SNL.Clients.Office.Excel.Functions.SPG(K245, "IQ_DILUT_EPS_NORM", "CY2023")</f>
        <v>7.3789999999999996</v>
      </c>
      <c r="O245">
        <f t="shared" si="38"/>
        <v>2091946.4999999998</v>
      </c>
      <c r="P245">
        <f t="shared" si="39"/>
        <v>0.13859457400291506</v>
      </c>
      <c r="Q245" s="5">
        <f>_xll.SNL.Clients.Office.Excel.Functions.SPG(K245, "SP_MARKETCAP", "12/31/2022")</f>
        <v>109341.764727</v>
      </c>
      <c r="R245">
        <f t="shared" si="43"/>
        <v>3.2504800581755521E-3</v>
      </c>
      <c r="S245">
        <f t="shared" si="44"/>
        <v>2.3985292349277397E-2</v>
      </c>
      <c r="U245" s="11" t="s">
        <v>245</v>
      </c>
      <c r="V245" s="4" cm="1">
        <f t="array" ref="V245">_xll.SNL.Clients.Office.Excel.Functions.SPG(U245, "SP_TOTAL_REV", "CY2021")</f>
        <v>11414000</v>
      </c>
      <c r="W245" s="4">
        <f>_xll.SNL.Clients.Office.Excel.Functions.SPG(U245,"IQ_AVG_DILUT_SHARES_OUT","CY2021")</f>
        <v>279500000</v>
      </c>
      <c r="X245" s="5">
        <f>_xll.SNL.Clients.Office.Excel.Functions.SPG(U245, "IQ_DILUT_EPS_NORM", "CY2021")</f>
        <v>5.8159999999999998</v>
      </c>
      <c r="Y245">
        <f t="shared" si="45"/>
        <v>1625572</v>
      </c>
      <c r="Z245">
        <f t="shared" si="46"/>
        <v>0.14241913439635534</v>
      </c>
      <c r="AA245" s="5">
        <f>_xll.SNL.Clients.Office.Excel.Functions.SPG(U245, "SP_MARKETCAP", "12/31/2021")</f>
        <v>182138.61341799999</v>
      </c>
      <c r="AB245">
        <f t="shared" si="40"/>
        <v>4.2922572431292518E-3</v>
      </c>
      <c r="AC245">
        <f t="shared" si="47"/>
        <v>2.4963768126039728E-2</v>
      </c>
    </row>
    <row r="246" spans="1:29" x14ac:dyDescent="0.3">
      <c r="A246" s="11" t="s">
        <v>246</v>
      </c>
      <c r="B246" s="4" cm="1">
        <f t="array" ref="B246">_xll.SNL.Clients.Office.Excel.Functions.SPG(A246, "SP_TOTAL_REV", "CY2023")</f>
        <v>7124100</v>
      </c>
      <c r="C246" s="4">
        <f>_xll.SNL.Clients.Office.Excel.Functions.SPG(A246,"IQ_AVG_DILUT_SHARES_OUT","CY2023")</f>
        <v>357400000</v>
      </c>
      <c r="D246" s="5">
        <f>_xll.SNL.Clients.Office.Excel.Functions.SPG(A246, "IQ_DILUT_EPS_NORM", "CY2023")</f>
        <v>3.3719999999999999</v>
      </c>
      <c r="E246">
        <f t="shared" si="36"/>
        <v>1205152.8</v>
      </c>
      <c r="F246">
        <f t="shared" si="37"/>
        <v>0.16916562092053733</v>
      </c>
      <c r="G246" s="5">
        <f>_xll.SNL.Clients.Office.Excel.Functions.SPG(A246, "SP_MARKETCAP", "12/30/2023")</f>
        <v>118774.87227712</v>
      </c>
      <c r="H246">
        <f t="shared" si="41"/>
        <v>2.8267379333552795E-3</v>
      </c>
      <c r="I246">
        <f t="shared" si="42"/>
        <v>9.5317603112740016E-3</v>
      </c>
      <c r="K246" s="11" t="s">
        <v>246</v>
      </c>
      <c r="L246" s="4" cm="1">
        <f t="array" ref="L246">_xll.SNL.Clients.Office.Excel.Functions.SPG(K246, "SP_TOTAL_REV", "CY2023")</f>
        <v>7124100</v>
      </c>
      <c r="M246" s="4">
        <f>_xll.SNL.Clients.Office.Excel.Functions.SPG(K246,"IQ_AVG_DILUT_SHARES_OUT","CY2023")</f>
        <v>357400000</v>
      </c>
      <c r="N246" s="5">
        <f>_xll.SNL.Clients.Office.Excel.Functions.SPG(K246, "IQ_DILUT_EPS_NORM", "CY2023")</f>
        <v>3.3719999999999999</v>
      </c>
      <c r="O246">
        <f t="shared" si="38"/>
        <v>1205152.8</v>
      </c>
      <c r="P246">
        <f t="shared" si="39"/>
        <v>0.16916562092053733</v>
      </c>
      <c r="Q246" s="5">
        <f>_xll.SNL.Clients.Office.Excel.Functions.SPG(K246, "SP_MARKETCAP", "12/31/2022")</f>
        <v>93770.595649499999</v>
      </c>
      <c r="R246">
        <f t="shared" si="43"/>
        <v>2.787584890027645E-3</v>
      </c>
      <c r="S246">
        <f t="shared" si="44"/>
        <v>9.3997362491732191E-3</v>
      </c>
      <c r="U246" s="11" t="s">
        <v>246</v>
      </c>
      <c r="V246" s="4" cm="1">
        <f t="array" ref="V246">_xll.SNL.Clients.Office.Excel.Functions.SPG(U246, "SP_TOTAL_REV", "CY2021")</f>
        <v>5710100</v>
      </c>
      <c r="W246" s="4">
        <f>_xll.SNL.Clients.Office.Excel.Functions.SPG(U246,"IQ_AVG_DILUT_SHARES_OUT","CY2021")</f>
        <v>365800000</v>
      </c>
      <c r="X246" s="5">
        <f>_xll.SNL.Clients.Office.Excel.Functions.SPG(U246, "IQ_DILUT_EPS_NORM", "CY2021")</f>
        <v>3.1840000000000002</v>
      </c>
      <c r="Y246">
        <f t="shared" si="45"/>
        <v>1164707.2</v>
      </c>
      <c r="Z246">
        <f t="shared" si="46"/>
        <v>0.20397317034727938</v>
      </c>
      <c r="AA246" s="5">
        <f>_xll.SNL.Clients.Office.Excel.Functions.SPG(U246, "SP_MARKETCAP", "12/31/2021")</f>
        <v>128355.2041573</v>
      </c>
      <c r="AB246">
        <f t="shared" si="40"/>
        <v>3.0248037162396578E-3</v>
      </c>
      <c r="AC246">
        <f t="shared" si="47"/>
        <v>9.6309750325070716E-3</v>
      </c>
    </row>
    <row r="247" spans="1:29" x14ac:dyDescent="0.3">
      <c r="A247" s="11" t="s">
        <v>247</v>
      </c>
      <c r="B247" s="4" cm="1">
        <f t="array" ref="B247">_xll.SNL.Clients.Office.Excel.Functions.SPG(A247, "SP_TOTAL_REV", "CY2023")</f>
        <v>5716400</v>
      </c>
      <c r="C247" s="4">
        <f>_xll.SNL.Clients.Office.Excel.Functions.SPG(A247,"IQ_AVG_DILUT_SHARES_OUT","CY2023")</f>
        <v>456200000</v>
      </c>
      <c r="D247" s="5">
        <f>_xll.SNL.Clients.Office.Excel.Functions.SPG(A247, "IQ_DILUT_EPS_NORM", "CY2023")</f>
        <v>1.7509999999999999</v>
      </c>
      <c r="E247">
        <f t="shared" si="36"/>
        <v>798806.2</v>
      </c>
      <c r="F247">
        <f t="shared" si="37"/>
        <v>0.13973938142887132</v>
      </c>
      <c r="G247" s="5">
        <f>_xll.SNL.Clients.Office.Excel.Functions.SPG(A247, "SP_MARKETCAP", "12/30/2023")</f>
        <v>8020.0504781600002</v>
      </c>
      <c r="H247">
        <f t="shared" si="41"/>
        <v>1.9087017716293625E-4</v>
      </c>
      <c r="I247">
        <f t="shared" si="42"/>
        <v>3.3421368021230134E-4</v>
      </c>
      <c r="K247" s="11" t="s">
        <v>247</v>
      </c>
      <c r="L247" s="4" cm="1">
        <f t="array" ref="L247">_xll.SNL.Clients.Office.Excel.Functions.SPG(K247, "SP_TOTAL_REV", "CY2023")</f>
        <v>5716400</v>
      </c>
      <c r="M247" s="4">
        <f>_xll.SNL.Clients.Office.Excel.Functions.SPG(K247,"IQ_AVG_DILUT_SHARES_OUT","CY2023")</f>
        <v>456200000</v>
      </c>
      <c r="N247" s="5">
        <f>_xll.SNL.Clients.Office.Excel.Functions.SPG(K247, "IQ_DILUT_EPS_NORM", "CY2023")</f>
        <v>1.7509999999999999</v>
      </c>
      <c r="O247">
        <f t="shared" si="38"/>
        <v>798806.2</v>
      </c>
      <c r="P247">
        <f t="shared" si="39"/>
        <v>0.13973938142887132</v>
      </c>
      <c r="Q247" s="5">
        <f>_xll.SNL.Clients.Office.Excel.Functions.SPG(K247, "SP_MARKETCAP", "12/31/2022")</f>
        <v>8181.5750979200002</v>
      </c>
      <c r="R247">
        <f t="shared" si="43"/>
        <v>2.4321947580280571E-4</v>
      </c>
      <c r="S247">
        <f t="shared" si="44"/>
        <v>4.2587730213071277E-4</v>
      </c>
      <c r="U247" s="11" t="s">
        <v>247</v>
      </c>
      <c r="V247" s="4" cm="1">
        <f t="array" ref="V247">_xll.SNL.Clients.Office.Excel.Functions.SPG(U247, "SP_TOTAL_REV", "CY2021")</f>
        <v>6894500</v>
      </c>
      <c r="W247" s="4">
        <f>_xll.SNL.Clients.Office.Excel.Functions.SPG(U247,"IQ_AVG_DILUT_SHARES_OUT","CY2021")</f>
        <v>465400000</v>
      </c>
      <c r="X247" s="5">
        <f>_xll.SNL.Clients.Office.Excel.Functions.SPG(U247, "IQ_DILUT_EPS_NORM", "CY2021")</f>
        <v>2.54</v>
      </c>
      <c r="Y247">
        <f t="shared" si="45"/>
        <v>1182116</v>
      </c>
      <c r="Z247">
        <f t="shared" si="46"/>
        <v>0.17145782870403944</v>
      </c>
      <c r="AA247" s="5">
        <f>_xll.SNL.Clients.Office.Excel.Functions.SPG(U247, "SP_MARKETCAP", "12/31/2021")</f>
        <v>10616.97402134</v>
      </c>
      <c r="AB247">
        <f t="shared" si="40"/>
        <v>2.501983669911267E-4</v>
      </c>
      <c r="AC247">
        <f t="shared" si="47"/>
        <v>6.3550385215746183E-4</v>
      </c>
    </row>
    <row r="248" spans="1:29" x14ac:dyDescent="0.3">
      <c r="A248" s="11" t="s">
        <v>248</v>
      </c>
      <c r="B248" s="4" cm="1">
        <f t="array" ref="B248">_xll.SNL.Clients.Office.Excel.Functions.SPG(A248, "SP_TOTAL_REV", "CY2023")</f>
        <v>2412733</v>
      </c>
      <c r="C248" s="4">
        <f>_xll.SNL.Clients.Office.Excel.Functions.SPG(A248,"IQ_AVG_DILUT_SHARES_OUT","CY2023")</f>
        <v>613288708</v>
      </c>
      <c r="D248" s="5">
        <f>_xll.SNL.Clients.Office.Excel.Functions.SPG(A248, "IQ_DILUT_EPS_NORM", "CY2023")</f>
        <v>0.35099999999999998</v>
      </c>
      <c r="E248">
        <f t="shared" si="36"/>
        <v>215264.33650799998</v>
      </c>
      <c r="F248">
        <f t="shared" si="37"/>
        <v>8.9220123614175278E-2</v>
      </c>
      <c r="G248" s="5">
        <f>_xll.SNL.Clients.Office.Excel.Functions.SPG(A248, "SP_MARKETCAP", "12/30/2023")</f>
        <v>20873.89553229</v>
      </c>
      <c r="H248">
        <f t="shared" si="41"/>
        <v>4.9678043164173348E-4</v>
      </c>
      <c r="I248">
        <f t="shared" si="42"/>
        <v>1.7436993150624845E-4</v>
      </c>
      <c r="K248" s="11" t="s">
        <v>248</v>
      </c>
      <c r="L248" s="4" cm="1">
        <f t="array" ref="L248">_xll.SNL.Clients.Office.Excel.Functions.SPG(K248, "SP_TOTAL_REV", "CY2023")</f>
        <v>2412733</v>
      </c>
      <c r="M248" s="4">
        <f>_xll.SNL.Clients.Office.Excel.Functions.SPG(K248,"IQ_AVG_DILUT_SHARES_OUT","CY2023")</f>
        <v>613288708</v>
      </c>
      <c r="N248" s="5">
        <f>_xll.SNL.Clients.Office.Excel.Functions.SPG(K248, "IQ_DILUT_EPS_NORM", "CY2023")</f>
        <v>0.35099999999999998</v>
      </c>
      <c r="O248">
        <f t="shared" si="38"/>
        <v>215264.33650799998</v>
      </c>
      <c r="P248">
        <f t="shared" si="39"/>
        <v>8.9220123614175278E-2</v>
      </c>
      <c r="Q248" s="5">
        <f>_xll.SNL.Clients.Office.Excel.Functions.SPG(K248, "SP_MARKETCAP", "12/31/2022")</f>
        <v>18122.189702759999</v>
      </c>
      <c r="R248">
        <f t="shared" si="43"/>
        <v>5.3873116449482334E-4</v>
      </c>
      <c r="S248">
        <f t="shared" si="44"/>
        <v>1.8909463873768297E-4</v>
      </c>
      <c r="U248" s="11" t="s">
        <v>248</v>
      </c>
      <c r="V248" s="4" cm="1">
        <f t="array" ref="V248">_xll.SNL.Clients.Office.Excel.Functions.SPG(U248, "SP_TOTAL_REV", "CY2021")</f>
        <v>1994019</v>
      </c>
      <c r="W248" s="4">
        <f>_xll.SNL.Clients.Office.Excel.Functions.SPG(U248,"IQ_AVG_DILUT_SHARES_OUT","CY2021")</f>
        <v>579209523</v>
      </c>
      <c r="X248" s="5">
        <f>_xll.SNL.Clients.Office.Excel.Functions.SPG(U248, "IQ_DILUT_EPS_NORM", "CY2021")</f>
        <v>0.23699999999999999</v>
      </c>
      <c r="Y248">
        <f t="shared" si="45"/>
        <v>137272.65695100001</v>
      </c>
      <c r="Z248">
        <f t="shared" si="46"/>
        <v>6.884220107782324E-2</v>
      </c>
      <c r="AA248" s="5">
        <f>_xll.SNL.Clients.Office.Excel.Functions.SPG(U248, "SP_MARKETCAP", "12/31/2021")</f>
        <v>27057.491679160001</v>
      </c>
      <c r="AB248">
        <f t="shared" si="40"/>
        <v>6.376336816304465E-4</v>
      </c>
      <c r="AC248">
        <f t="shared" si="47"/>
        <v>1.5111918254641582E-4</v>
      </c>
    </row>
    <row r="249" spans="1:29" x14ac:dyDescent="0.3">
      <c r="A249" s="11" t="s">
        <v>249</v>
      </c>
      <c r="B249" s="4" cm="1">
        <f t="array" ref="B249">_xll.SNL.Clients.Office.Excel.Functions.SPG(A249, "SP_TOTAL_REV", "CY2023")</f>
        <v>14984000</v>
      </c>
      <c r="C249" s="4">
        <f>_xll.SNL.Clients.Office.Excel.Functions.SPG(A249,"IQ_AVG_DILUT_SHARES_OUT","CY2023")</f>
        <v>186300000</v>
      </c>
      <c r="D249" s="5">
        <f>_xll.SNL.Clients.Office.Excel.Functions.SPG(A249, "IQ_DILUT_EPS_NORM", "CY2023")</f>
        <v>4.9349999999999996</v>
      </c>
      <c r="E249">
        <f t="shared" si="36"/>
        <v>919390.49999999988</v>
      </c>
      <c r="F249">
        <f t="shared" si="37"/>
        <v>6.1358148691938057E-2</v>
      </c>
      <c r="G249" s="5">
        <f>_xll.SNL.Clients.Office.Excel.Functions.SPG(A249, "SP_MARKETCAP", "12/30/2023")</f>
        <v>42226.85</v>
      </c>
      <c r="H249">
        <f t="shared" si="41"/>
        <v>1.0049620463712921E-3</v>
      </c>
      <c r="I249">
        <f t="shared" si="42"/>
        <v>4.9594876988423263E-3</v>
      </c>
      <c r="K249" s="11" t="s">
        <v>249</v>
      </c>
      <c r="L249" s="4" cm="1">
        <f t="array" ref="L249">_xll.SNL.Clients.Office.Excel.Functions.SPG(K249, "SP_TOTAL_REV", "CY2023")</f>
        <v>14984000</v>
      </c>
      <c r="M249" s="4">
        <f>_xll.SNL.Clients.Office.Excel.Functions.SPG(K249,"IQ_AVG_DILUT_SHARES_OUT","CY2023")</f>
        <v>186300000</v>
      </c>
      <c r="N249" s="5">
        <f>_xll.SNL.Clients.Office.Excel.Functions.SPG(K249, "IQ_DILUT_EPS_NORM", "CY2023")</f>
        <v>4.9349999999999996</v>
      </c>
      <c r="O249">
        <f t="shared" si="38"/>
        <v>919390.49999999988</v>
      </c>
      <c r="P249">
        <f t="shared" si="39"/>
        <v>6.1358148691938057E-2</v>
      </c>
      <c r="Q249" s="5">
        <f>_xll.SNL.Clients.Office.Excel.Functions.SPG(K249, "SP_MARKETCAP", "12/31/2022")</f>
        <v>38056.273312470003</v>
      </c>
      <c r="R249">
        <f t="shared" si="43"/>
        <v>1.1313257820514801E-3</v>
      </c>
      <c r="S249">
        <f t="shared" si="44"/>
        <v>5.5830927344240541E-3</v>
      </c>
      <c r="U249" s="11" t="s">
        <v>249</v>
      </c>
      <c r="V249" s="4" cm="1">
        <f t="array" ref="V249">_xll.SNL.Clients.Office.Excel.Functions.SPG(U249, "SP_TOTAL_REV", "CY2021")</f>
        <v>13874000</v>
      </c>
      <c r="W249" s="4">
        <f>_xll.SNL.Clients.Office.Excel.Functions.SPG(U249,"IQ_AVG_DILUT_SHARES_OUT","CY2021")</f>
        <v>195000000</v>
      </c>
      <c r="X249" s="5">
        <f>_xll.SNL.Clients.Office.Excel.Functions.SPG(U249, "IQ_DILUT_EPS_NORM", "CY2021")</f>
        <v>3.5670000000000002</v>
      </c>
      <c r="Y249">
        <f t="shared" si="45"/>
        <v>695565</v>
      </c>
      <c r="Z249">
        <f t="shared" si="46"/>
        <v>5.0134424102638027E-2</v>
      </c>
      <c r="AA249" s="5">
        <f>_xll.SNL.Clients.Office.Excel.Functions.SPG(U249, "SP_MARKETCAP", "12/31/2021")</f>
        <v>53899.884812140001</v>
      </c>
      <c r="AB249">
        <f t="shared" si="40"/>
        <v>1.2701983761004996E-3</v>
      </c>
      <c r="AC249">
        <f t="shared" si="47"/>
        <v>4.5307976075504826E-3</v>
      </c>
    </row>
    <row r="250" spans="1:29" x14ac:dyDescent="0.3">
      <c r="A250" s="11" t="s">
        <v>250</v>
      </c>
      <c r="B250" s="4" cm="1">
        <f t="array" ref="B250">_xll.SNL.Clients.Office.Excel.Functions.SPG(A250, "SP_TOTAL_REV", "CY2023")</f>
        <v>5492760</v>
      </c>
      <c r="C250" s="4">
        <f>_xll.SNL.Clients.Office.Excel.Functions.SPG(A250,"IQ_AVG_DILUT_SHARES_OUT","CY2023")</f>
        <v>293965000</v>
      </c>
      <c r="D250" s="5">
        <f>_xll.SNL.Clients.Office.Excel.Functions.SPG(A250, "IQ_DILUT_EPS_NORM", "CY2023")</f>
        <v>0.95399999999999996</v>
      </c>
      <c r="E250">
        <f t="shared" si="36"/>
        <v>280442.61</v>
      </c>
      <c r="F250">
        <f t="shared" si="37"/>
        <v>5.1056774736198192E-2</v>
      </c>
      <c r="G250" s="5">
        <f>_xll.SNL.Clients.Office.Excel.Functions.SPG(A250, "SP_MARKETCAP", "12/30/2023")</f>
        <v>20433.429968640001</v>
      </c>
      <c r="H250">
        <f t="shared" si="41"/>
        <v>4.8629773700072218E-4</v>
      </c>
      <c r="I250">
        <f t="shared" si="42"/>
        <v>4.6392804109868891E-4</v>
      </c>
      <c r="K250" s="11" t="s">
        <v>250</v>
      </c>
      <c r="L250" s="4" cm="1">
        <f t="array" ref="L250">_xll.SNL.Clients.Office.Excel.Functions.SPG(K250, "SP_TOTAL_REV", "CY2023")</f>
        <v>5492760</v>
      </c>
      <c r="M250" s="4">
        <f>_xll.SNL.Clients.Office.Excel.Functions.SPG(K250,"IQ_AVG_DILUT_SHARES_OUT","CY2023")</f>
        <v>293965000</v>
      </c>
      <c r="N250" s="5">
        <f>_xll.SNL.Clients.Office.Excel.Functions.SPG(K250, "IQ_DILUT_EPS_NORM", "CY2023")</f>
        <v>0.95399999999999996</v>
      </c>
      <c r="O250">
        <f t="shared" si="38"/>
        <v>280442.61</v>
      </c>
      <c r="P250">
        <f t="shared" si="39"/>
        <v>5.1056774736198192E-2</v>
      </c>
      <c r="Q250" s="5">
        <f>_xll.SNL.Clients.Office.Excel.Functions.SPG(K250, "SP_MARKETCAP", "12/31/2022")</f>
        <v>14492.09474445</v>
      </c>
      <c r="R250">
        <f t="shared" si="43"/>
        <v>4.3081676142358249E-4</v>
      </c>
      <c r="S250">
        <f t="shared" si="44"/>
        <v>4.1099919039809768E-4</v>
      </c>
      <c r="U250" s="11" t="s">
        <v>250</v>
      </c>
      <c r="V250" s="4" cm="1">
        <f t="array" ref="V250">_xll.SNL.Clients.Office.Excel.Functions.SPG(U250, "SP_TOTAL_REV", "CY2021")</f>
        <v>4498872</v>
      </c>
      <c r="W250" s="4">
        <f>_xll.SNL.Clients.Office.Excel.Functions.SPG(U250,"IQ_AVG_DILUT_SHARES_OUT","CY2021")</f>
        <v>290975090</v>
      </c>
      <c r="X250" s="5">
        <f>_xll.SNL.Clients.Office.Excel.Functions.SPG(U250, "IQ_DILUT_EPS_NORM", "CY2021")</f>
        <v>1.016</v>
      </c>
      <c r="Y250">
        <f t="shared" si="45"/>
        <v>295630.69144000002</v>
      </c>
      <c r="Z250">
        <f t="shared" si="46"/>
        <v>6.5712181062275166E-2</v>
      </c>
      <c r="AA250" s="5">
        <f>_xll.SNL.Clients.Office.Excel.Functions.SPG(U250, "SP_MARKETCAP", "12/31/2021")</f>
        <v>15152.12523034</v>
      </c>
      <c r="AB250">
        <f t="shared" si="40"/>
        <v>3.57073209509242E-4</v>
      </c>
      <c r="AC250">
        <f t="shared" si="47"/>
        <v>3.6278638086138988E-4</v>
      </c>
    </row>
    <row r="251" spans="1:29" x14ac:dyDescent="0.3">
      <c r="A251" s="11" t="s">
        <v>251</v>
      </c>
      <c r="B251" s="4" cm="1">
        <f t="array" ref="B251">_xll.SNL.Clients.Office.Excel.Functions.SPG(A251, "SP_TOTAL_REV", "CY2023")</f>
        <v>12829665</v>
      </c>
      <c r="C251" s="4">
        <f>_xll.SNL.Clients.Office.Excel.Functions.SPG(A251,"IQ_AVG_DILUT_SHARES_OUT","CY2023")</f>
        <v>104451000</v>
      </c>
      <c r="D251" s="5">
        <f>_xll.SNL.Clients.Office.Excel.Functions.SPG(A251, "IQ_DILUT_EPS_NORM", "CY2023")</f>
        <v>5.5940000000000003</v>
      </c>
      <c r="E251">
        <f t="shared" si="36"/>
        <v>584298.89399999997</v>
      </c>
      <c r="F251">
        <f t="shared" si="37"/>
        <v>4.5542802091870671E-2</v>
      </c>
      <c r="G251" s="5">
        <f>_xll.SNL.Clients.Office.Excel.Functions.SPG(A251, "SP_MARKETCAP", "12/30/2023")</f>
        <v>20601.7438707</v>
      </c>
      <c r="H251">
        <f t="shared" si="41"/>
        <v>4.9030346045503986E-4</v>
      </c>
      <c r="I251">
        <f t="shared" si="42"/>
        <v>2.7427575577854933E-3</v>
      </c>
      <c r="K251" s="11" t="s">
        <v>251</v>
      </c>
      <c r="L251" s="4" cm="1">
        <f t="array" ref="L251">_xll.SNL.Clients.Office.Excel.Functions.SPG(K251, "SP_TOTAL_REV", "CY2023")</f>
        <v>12829665</v>
      </c>
      <c r="M251" s="4">
        <f>_xll.SNL.Clients.Office.Excel.Functions.SPG(K251,"IQ_AVG_DILUT_SHARES_OUT","CY2023")</f>
        <v>104451000</v>
      </c>
      <c r="N251" s="5">
        <f>_xll.SNL.Clients.Office.Excel.Functions.SPG(K251, "IQ_DILUT_EPS_NORM", "CY2023")</f>
        <v>5.5940000000000003</v>
      </c>
      <c r="O251">
        <f t="shared" si="38"/>
        <v>584298.89399999997</v>
      </c>
      <c r="P251">
        <f t="shared" si="39"/>
        <v>4.5542802091870671E-2</v>
      </c>
      <c r="Q251" s="5">
        <f>_xll.SNL.Clients.Office.Excel.Functions.SPG(K251, "SP_MARKETCAP", "12/31/2022")</f>
        <v>18052.78507428</v>
      </c>
      <c r="R251">
        <f t="shared" si="43"/>
        <v>5.366679239628767E-4</v>
      </c>
      <c r="S251">
        <f t="shared" si="44"/>
        <v>3.0021203666483324E-3</v>
      </c>
      <c r="U251" s="11" t="s">
        <v>251</v>
      </c>
      <c r="V251" s="4" cm="1">
        <f t="array" ref="V251">_xll.SNL.Clients.Office.Excel.Functions.SPG(U251, "SP_TOTAL_REV", "CY2021")</f>
        <v>12168302</v>
      </c>
      <c r="W251" s="4">
        <f>_xll.SNL.Clients.Office.Excel.Functions.SPG(U251,"IQ_AVG_DILUT_SHARES_OUT","CY2021")</f>
        <v>106593000</v>
      </c>
      <c r="X251" s="5">
        <f>_xll.SNL.Clients.Office.Excel.Functions.SPG(U251, "IQ_DILUT_EPS_NORM", "CY2021")</f>
        <v>5.8620000000000001</v>
      </c>
      <c r="Y251">
        <f t="shared" si="45"/>
        <v>624848.16599999997</v>
      </c>
      <c r="Z251">
        <f t="shared" si="46"/>
        <v>5.1350481439398854E-2</v>
      </c>
      <c r="AA251" s="5">
        <f>_xll.SNL.Clients.Office.Excel.Functions.SPG(U251, "SP_MARKETCAP", "12/31/2021")</f>
        <v>21464.839729200001</v>
      </c>
      <c r="AB251">
        <f t="shared" si="40"/>
        <v>5.0583790043919464E-4</v>
      </c>
      <c r="AC251">
        <f t="shared" si="47"/>
        <v>2.9652217723745589E-3</v>
      </c>
    </row>
    <row r="252" spans="1:29" x14ac:dyDescent="0.3">
      <c r="A252" s="11" t="s">
        <v>252</v>
      </c>
      <c r="B252" s="4" cm="1">
        <f t="array" ref="B252">_xll.SNL.Clients.Office.Excel.Functions.SPG(A252, "SP_TOTAL_REV", "CY2023")</f>
        <v>33454000</v>
      </c>
      <c r="C252" s="4">
        <f>_xll.SNL.Clients.Office.Excel.Functions.SPG(A252,"IQ_AVG_DILUT_SHARES_OUT","CY2023")</f>
        <v>134425000</v>
      </c>
      <c r="D252" s="5">
        <f>_xll.SNL.Clients.Office.Excel.Functions.SPG(A252, "IQ_DILUT_EPS_NORM", "CY2023")</f>
        <v>6.2859999999999996</v>
      </c>
      <c r="E252">
        <f t="shared" si="36"/>
        <v>844995.55</v>
      </c>
      <c r="F252">
        <f t="shared" si="37"/>
        <v>2.5258430979852933E-2</v>
      </c>
      <c r="G252" s="5">
        <f>_xll.SNL.Clients.Office.Excel.Functions.SPG(A252, "SP_MARKETCAP", "12/30/2023")</f>
        <v>16389.6827094</v>
      </c>
      <c r="H252">
        <f t="shared" si="41"/>
        <v>3.9006009387427214E-4</v>
      </c>
      <c r="I252">
        <f t="shared" si="42"/>
        <v>2.4519177500936743E-3</v>
      </c>
      <c r="K252" s="11" t="s">
        <v>252</v>
      </c>
      <c r="L252" s="4" cm="1">
        <f t="array" ref="L252">_xll.SNL.Clients.Office.Excel.Functions.SPG(K252, "SP_TOTAL_REV", "CY2023")</f>
        <v>33454000</v>
      </c>
      <c r="M252" s="4">
        <f>_xll.SNL.Clients.Office.Excel.Functions.SPG(K252,"IQ_AVG_DILUT_SHARES_OUT","CY2023")</f>
        <v>134425000</v>
      </c>
      <c r="N252" s="5">
        <f>_xll.SNL.Clients.Office.Excel.Functions.SPG(K252, "IQ_DILUT_EPS_NORM", "CY2023")</f>
        <v>6.2859999999999996</v>
      </c>
      <c r="O252">
        <f t="shared" si="38"/>
        <v>844995.55</v>
      </c>
      <c r="P252">
        <f t="shared" si="39"/>
        <v>2.5258430979852933E-2</v>
      </c>
      <c r="Q252" s="5">
        <f>_xll.SNL.Clients.Office.Excel.Functions.SPG(K252, "SP_MARKETCAP", "12/31/2022")</f>
        <v>9154.5746600000002</v>
      </c>
      <c r="R252">
        <f t="shared" si="43"/>
        <v>2.7214452270552512E-4</v>
      </c>
      <c r="S252">
        <f t="shared" si="44"/>
        <v>1.7107004697269309E-3</v>
      </c>
      <c r="U252" s="11" t="s">
        <v>252</v>
      </c>
      <c r="V252" s="4" cm="1">
        <f t="array" ref="V252">_xll.SNL.Clients.Office.Excel.Functions.SPG(U252, "SP_TOTAL_REV", "CY2021")</f>
        <v>30019000</v>
      </c>
      <c r="W252" s="4">
        <f>_xll.SNL.Clients.Office.Excel.Functions.SPG(U252,"IQ_AVG_DILUT_SHARES_OUT","CY2021")</f>
        <v>150800000</v>
      </c>
      <c r="X252" s="5">
        <f>_xll.SNL.Clients.Office.Excel.Functions.SPG(U252, "IQ_DILUT_EPS_NORM", "CY2021")</f>
        <v>4.0759999999999996</v>
      </c>
      <c r="Y252">
        <f t="shared" si="45"/>
        <v>614660.80000000005</v>
      </c>
      <c r="Z252">
        <f t="shared" si="46"/>
        <v>2.0475725373929846E-2</v>
      </c>
      <c r="AA252" s="5">
        <f>_xll.SNL.Clients.Office.Excel.Functions.SPG(U252, "SP_MARKETCAP", "12/31/2021")</f>
        <v>10142.07873315</v>
      </c>
      <c r="AB252">
        <f t="shared" si="40"/>
        <v>2.3900704021966661E-4</v>
      </c>
      <c r="AC252">
        <f t="shared" si="47"/>
        <v>9.7419269593536102E-4</v>
      </c>
    </row>
    <row r="253" spans="1:29" x14ac:dyDescent="0.3">
      <c r="A253" s="11" t="s">
        <v>253</v>
      </c>
      <c r="B253" s="4" cm="1">
        <f t="array" ref="B253">_xll.SNL.Clients.Office.Excel.Functions.SPG(A253, "SP_TOTAL_REV", "CY2023")</f>
        <v>2160255</v>
      </c>
      <c r="C253" s="4">
        <f>_xll.SNL.Clients.Office.Excel.Functions.SPG(A253,"IQ_AVG_DILUT_SHARES_OUT","CY2023")</f>
        <v>73025000</v>
      </c>
      <c r="D253" s="5">
        <f>_xll.SNL.Clients.Office.Excel.Functions.SPG(A253, "IQ_DILUT_EPS_NORM", "CY2023")</f>
        <v>4.1379999999999999</v>
      </c>
      <c r="E253">
        <f t="shared" si="36"/>
        <v>302177.45</v>
      </c>
      <c r="F253">
        <f t="shared" si="37"/>
        <v>0.13988045392789278</v>
      </c>
      <c r="G253" s="5">
        <f>_xll.SNL.Clients.Office.Excel.Functions.SPG(A253, "SP_MARKETCAP", "12/30/2023")</f>
        <v>11900.85648882</v>
      </c>
      <c r="H253">
        <f t="shared" si="41"/>
        <v>2.832299612823504E-4</v>
      </c>
      <c r="I253">
        <f t="shared" si="42"/>
        <v>1.1720055797863659E-3</v>
      </c>
      <c r="K253" s="11" t="s">
        <v>253</v>
      </c>
      <c r="L253" s="4" cm="1">
        <f t="array" ref="L253">_xll.SNL.Clients.Office.Excel.Functions.SPG(K253, "SP_TOTAL_REV", "CY2023")</f>
        <v>2160255</v>
      </c>
      <c r="M253" s="4">
        <f>_xll.SNL.Clients.Office.Excel.Functions.SPG(K253,"IQ_AVG_DILUT_SHARES_OUT","CY2023")</f>
        <v>73025000</v>
      </c>
      <c r="N253" s="5">
        <f>_xll.SNL.Clients.Office.Excel.Functions.SPG(K253, "IQ_DILUT_EPS_NORM", "CY2023")</f>
        <v>4.1379999999999999</v>
      </c>
      <c r="O253">
        <f t="shared" si="38"/>
        <v>302177.45</v>
      </c>
      <c r="P253">
        <f t="shared" si="39"/>
        <v>0.13988045392789278</v>
      </c>
      <c r="Q253" s="5">
        <f>_xll.SNL.Clients.Office.Excel.Functions.SPG(K253, "SP_MARKETCAP", "12/31/2022")</f>
        <v>12807.002457480001</v>
      </c>
      <c r="R253">
        <f t="shared" si="43"/>
        <v>3.8072282989927376E-4</v>
      </c>
      <c r="S253">
        <f t="shared" si="44"/>
        <v>1.5754310701231948E-3</v>
      </c>
      <c r="U253" s="11" t="s">
        <v>253</v>
      </c>
      <c r="V253" s="4" cm="1">
        <f t="array" ref="V253">_xll.SNL.Clients.Office.Excel.Functions.SPG(U253, "SP_TOTAL_REV", "CY2021")</f>
        <v>1866016</v>
      </c>
      <c r="W253" s="4">
        <f>_xll.SNL.Clients.Office.Excel.Functions.SPG(U253,"IQ_AVG_DILUT_SHARES_OUT","CY2021")</f>
        <v>74370000</v>
      </c>
      <c r="X253" s="5">
        <f>_xll.SNL.Clients.Office.Excel.Functions.SPG(U253, "IQ_DILUT_EPS_NORM", "CY2021")</f>
        <v>3.7410000000000001</v>
      </c>
      <c r="Y253">
        <f t="shared" si="45"/>
        <v>278218.17</v>
      </c>
      <c r="Z253">
        <f t="shared" si="46"/>
        <v>0.14909741931473255</v>
      </c>
      <c r="AA253" s="5">
        <f>_xll.SNL.Clients.Office.Excel.Functions.SPG(U253, "SP_MARKETCAP", "12/31/2021")</f>
        <v>12364.11193368</v>
      </c>
      <c r="AB253">
        <f t="shared" si="40"/>
        <v>2.9137121451784436E-4</v>
      </c>
      <c r="AC253">
        <f t="shared" si="47"/>
        <v>1.0900197135112557E-3</v>
      </c>
    </row>
    <row r="254" spans="1:29" x14ac:dyDescent="0.3">
      <c r="A254" s="11" t="s">
        <v>254</v>
      </c>
      <c r="B254" s="4" cm="1">
        <f t="array" ref="B254">_xll.SNL.Clients.Office.Excel.Functions.SPG(A254, "SP_TOTAL_REV", "CY2023")</f>
        <v>9862979</v>
      </c>
      <c r="C254" s="4">
        <f>_xll.SNL.Clients.Office.Excel.Functions.SPG(A254,"IQ_AVG_DILUT_SHARES_OUT","CY2023")</f>
        <v>127043250</v>
      </c>
      <c r="D254" s="5">
        <f>_xll.SNL.Clients.Office.Excel.Functions.SPG(A254, "IQ_DILUT_EPS_NORM", "CY2023")</f>
        <v>2.9620000000000002</v>
      </c>
      <c r="E254">
        <f t="shared" si="36"/>
        <v>376302.10649999999</v>
      </c>
      <c r="F254">
        <f t="shared" si="37"/>
        <v>3.8152986688910116E-2</v>
      </c>
      <c r="G254" s="5">
        <f>_xll.SNL.Clients.Office.Excel.Functions.SPG(A254, "SP_MARKETCAP", "12/30/2023")</f>
        <v>16395.878844399998</v>
      </c>
      <c r="H254">
        <f t="shared" si="41"/>
        <v>3.902075564604985E-4</v>
      </c>
      <c r="I254">
        <f t="shared" si="42"/>
        <v>1.1557947822359966E-3</v>
      </c>
      <c r="K254" s="11" t="s">
        <v>254</v>
      </c>
      <c r="L254" s="4" cm="1">
        <f t="array" ref="L254">_xll.SNL.Clients.Office.Excel.Functions.SPG(K254, "SP_TOTAL_REV", "CY2023")</f>
        <v>9862979</v>
      </c>
      <c r="M254" s="4">
        <f>_xll.SNL.Clients.Office.Excel.Functions.SPG(K254,"IQ_AVG_DILUT_SHARES_OUT","CY2023")</f>
        <v>127043250</v>
      </c>
      <c r="N254" s="5">
        <f>_xll.SNL.Clients.Office.Excel.Functions.SPG(K254, "IQ_DILUT_EPS_NORM", "CY2023")</f>
        <v>2.9620000000000002</v>
      </c>
      <c r="O254">
        <f t="shared" si="38"/>
        <v>376302.10649999999</v>
      </c>
      <c r="P254">
        <f t="shared" si="39"/>
        <v>3.8152986688910116E-2</v>
      </c>
      <c r="Q254" s="5">
        <f>_xll.SNL.Clients.Office.Excel.Functions.SPG(K254, "SP_MARKETCAP", "12/31/2022")</f>
        <v>15202.21410827</v>
      </c>
      <c r="R254">
        <f t="shared" si="43"/>
        <v>4.5192698254342917E-4</v>
      </c>
      <c r="S254">
        <f t="shared" si="44"/>
        <v>1.3386077222936373E-3</v>
      </c>
      <c r="U254" s="11" t="s">
        <v>254</v>
      </c>
      <c r="V254" s="4" cm="1">
        <f t="array" ref="V254">_xll.SNL.Clients.Office.Excel.Functions.SPG(U254, "SP_TOTAL_REV", "CY2021")</f>
        <v>14091421</v>
      </c>
      <c r="W254" s="4">
        <f>_xll.SNL.Clients.Office.Excel.Functions.SPG(U254,"IQ_AVG_DILUT_SHARES_OUT","CY2021")</f>
        <v>131060000</v>
      </c>
      <c r="X254" s="5">
        <f>_xll.SNL.Clients.Office.Excel.Functions.SPG(U254, "IQ_DILUT_EPS_NORM", "CY2021")</f>
        <v>5.1820000000000004</v>
      </c>
      <c r="Y254">
        <f t="shared" si="45"/>
        <v>679152.92</v>
      </c>
      <c r="Z254">
        <f t="shared" si="46"/>
        <v>4.8196198240049747E-2</v>
      </c>
      <c r="AA254" s="5">
        <f>_xll.SNL.Clients.Office.Excel.Functions.SPG(U254, "SP_MARKETCAP", "12/31/2021")</f>
        <v>18023.793262020001</v>
      </c>
      <c r="AB254">
        <f t="shared" si="40"/>
        <v>4.2474660219371209E-4</v>
      </c>
      <c r="AC254">
        <f t="shared" si="47"/>
        <v>2.2010368925678161E-3</v>
      </c>
    </row>
    <row r="255" spans="1:29" x14ac:dyDescent="0.3">
      <c r="A255" s="11" t="s">
        <v>255</v>
      </c>
      <c r="B255" s="4" cm="1">
        <f t="array" ref="B255">_xll.SNL.Clients.Office.Excel.Functions.SPG(A255, "SP_TOTAL_REV", "CY2023")</f>
        <v>85159000</v>
      </c>
      <c r="C255" s="4">
        <f>_xll.SNL.Clients.Office.Excel.Functions.SPG(A255,"IQ_AVG_DILUT_SHARES_OUT","CY2023")</f>
        <v>2560400000</v>
      </c>
      <c r="D255" s="5">
        <f>_xll.SNL.Clients.Office.Excel.Functions.SPG(A255, "IQ_DILUT_EPS_NORM", "CY2023")</f>
        <v>6.2859999999999996</v>
      </c>
      <c r="E255">
        <f t="shared" si="36"/>
        <v>16094674.399999999</v>
      </c>
      <c r="F255">
        <f t="shared" si="37"/>
        <v>0.18899557768409678</v>
      </c>
      <c r="G255" s="5">
        <f>_xll.SNL.Clients.Office.Excel.Functions.SPG(A255, "SP_MARKETCAP", "12/30/2023")</f>
        <v>377316.85089880001</v>
      </c>
      <c r="H255">
        <f t="shared" si="41"/>
        <v>8.9798105851994596E-3</v>
      </c>
      <c r="I255">
        <f t="shared" si="42"/>
        <v>5.6447089338563801E-2</v>
      </c>
      <c r="K255" s="11" t="s">
        <v>255</v>
      </c>
      <c r="L255" s="4" cm="1">
        <f t="array" ref="L255">_xll.SNL.Clients.Office.Excel.Functions.SPG(K255, "SP_TOTAL_REV", "CY2023")</f>
        <v>85159000</v>
      </c>
      <c r="M255" s="4">
        <f>_xll.SNL.Clients.Office.Excel.Functions.SPG(K255,"IQ_AVG_DILUT_SHARES_OUT","CY2023")</f>
        <v>2560400000</v>
      </c>
      <c r="N255" s="5">
        <f>_xll.SNL.Clients.Office.Excel.Functions.SPG(K255, "IQ_DILUT_EPS_NORM", "CY2023")</f>
        <v>6.2859999999999996</v>
      </c>
      <c r="O255">
        <f t="shared" si="38"/>
        <v>16094674.399999999</v>
      </c>
      <c r="P255">
        <f t="shared" si="39"/>
        <v>0.18899557768409678</v>
      </c>
      <c r="Q255" s="5">
        <f>_xll.SNL.Clients.Office.Excel.Functions.SPG(K255, "SP_MARKETCAP", "12/31/2022")</f>
        <v>461848.52917654999</v>
      </c>
      <c r="R255">
        <f t="shared" si="43"/>
        <v>1.3729698233189239E-2</v>
      </c>
      <c r="S255">
        <f t="shared" si="44"/>
        <v>8.6304883093827556E-2</v>
      </c>
      <c r="U255" s="11" t="s">
        <v>255</v>
      </c>
      <c r="V255" s="4" cm="1">
        <f t="array" ref="V255">_xll.SNL.Clients.Office.Excel.Functions.SPG(U255, "SP_TOTAL_REV", "CY2021")</f>
        <v>78740000</v>
      </c>
      <c r="W255" s="4">
        <f>_xll.SNL.Clients.Office.Excel.Functions.SPG(U255,"IQ_AVG_DILUT_SHARES_OUT","CY2021")</f>
        <v>2674000000</v>
      </c>
      <c r="X255" s="5">
        <f>_xll.SNL.Clients.Office.Excel.Functions.SPG(U255, "IQ_DILUT_EPS_NORM", "CY2021")</f>
        <v>4.8289999999999997</v>
      </c>
      <c r="Y255">
        <f t="shared" si="45"/>
        <v>12912746</v>
      </c>
      <c r="Z255">
        <f t="shared" si="46"/>
        <v>0.16399220218440436</v>
      </c>
      <c r="AA255" s="5">
        <f>_xll.SNL.Clients.Office.Excel.Functions.SPG(U255, "SP_MARKETCAP", "12/31/2021")</f>
        <v>450358.36348683003</v>
      </c>
      <c r="AB255">
        <f t="shared" si="40"/>
        <v>1.06130924761347E-2</v>
      </c>
      <c r="AC255">
        <f t="shared" si="47"/>
        <v>5.1250623567254468E-2</v>
      </c>
    </row>
    <row r="256" spans="1:29" x14ac:dyDescent="0.3">
      <c r="A256" s="11" t="s">
        <v>256</v>
      </c>
      <c r="B256" s="4" cm="1">
        <f t="array" ref="B256">_xll.SNL.Clients.Office.Excel.Functions.SPG(A256, "SP_TOTAL_REV", "CY2023")</f>
        <v>21472000</v>
      </c>
      <c r="C256" s="4">
        <f>_xll.SNL.Clients.Office.Excel.Functions.SPG(A256,"IQ_AVG_DILUT_SHARES_OUT","CY2023")</f>
        <v>685425000</v>
      </c>
      <c r="D256" s="5">
        <f>_xll.SNL.Clients.Office.Excel.Functions.SPG(A256, "IQ_DILUT_EPS_NORM", "CY2023")</f>
        <v>1.867</v>
      </c>
      <c r="E256">
        <f t="shared" si="36"/>
        <v>1279688.4750000001</v>
      </c>
      <c r="F256">
        <f t="shared" si="37"/>
        <v>5.9598010199329365E-2</v>
      </c>
      <c r="G256" s="5">
        <f>_xll.SNL.Clients.Office.Excel.Functions.SPG(A256, "SP_MARKETCAP", "12/30/2023")</f>
        <v>39234.040079960003</v>
      </c>
      <c r="H256">
        <f t="shared" si="41"/>
        <v>9.3373579147319546E-4</v>
      </c>
      <c r="I256">
        <f t="shared" si="42"/>
        <v>1.743284722680456E-3</v>
      </c>
      <c r="K256" s="11" t="s">
        <v>256</v>
      </c>
      <c r="L256" s="4" cm="1">
        <f t="array" ref="L256">_xll.SNL.Clients.Office.Excel.Functions.SPG(K256, "SP_TOTAL_REV", "CY2023")</f>
        <v>21472000</v>
      </c>
      <c r="M256" s="4">
        <f>_xll.SNL.Clients.Office.Excel.Functions.SPG(K256,"IQ_AVG_DILUT_SHARES_OUT","CY2023")</f>
        <v>685425000</v>
      </c>
      <c r="N256" s="5">
        <f>_xll.SNL.Clients.Office.Excel.Functions.SPG(K256, "IQ_DILUT_EPS_NORM", "CY2023")</f>
        <v>1.867</v>
      </c>
      <c r="O256">
        <f t="shared" si="38"/>
        <v>1279688.4750000001</v>
      </c>
      <c r="P256">
        <f t="shared" si="39"/>
        <v>5.9598010199329365E-2</v>
      </c>
      <c r="Q256" s="5">
        <f>_xll.SNL.Clients.Office.Excel.Functions.SPG(K256, "SP_MARKETCAP", "12/31/2022")</f>
        <v>43949.048896</v>
      </c>
      <c r="R256">
        <f t="shared" si="43"/>
        <v>1.3065044941327406E-3</v>
      </c>
      <c r="S256">
        <f t="shared" si="44"/>
        <v>2.4392438905458265E-3</v>
      </c>
      <c r="U256" s="11" t="s">
        <v>256</v>
      </c>
      <c r="V256" s="4" cm="1">
        <f t="array" ref="V256">_xll.SNL.Clients.Office.Excel.Functions.SPG(U256, "SP_TOTAL_REV", "CY2021")</f>
        <v>24189000</v>
      </c>
      <c r="W256" s="4">
        <f>_xll.SNL.Clients.Office.Excel.Functions.SPG(U256,"IQ_AVG_DILUT_SHARES_OUT","CY2021")</f>
        <v>716850000</v>
      </c>
      <c r="X256" s="5">
        <f>_xll.SNL.Clients.Office.Excel.Functions.SPG(U256, "IQ_DILUT_EPS_NORM", "CY2021")</f>
        <v>2.2669999999999999</v>
      </c>
      <c r="Y256">
        <f t="shared" si="45"/>
        <v>1625098.95</v>
      </c>
      <c r="Z256">
        <f t="shared" si="46"/>
        <v>6.7183387076770434E-2</v>
      </c>
      <c r="AA256" s="5">
        <f>_xll.SNL.Clients.Office.Excel.Functions.SPG(U256, "SP_MARKETCAP", "12/31/2021")</f>
        <v>57269.267037450001</v>
      </c>
      <c r="AB256">
        <f t="shared" si="40"/>
        <v>1.3496008432109063E-3</v>
      </c>
      <c r="AC256">
        <f t="shared" si="47"/>
        <v>3.0595451115591247E-3</v>
      </c>
    </row>
    <row r="257" spans="1:29" x14ac:dyDescent="0.3">
      <c r="A257" s="11" t="s">
        <v>257</v>
      </c>
      <c r="B257" s="4" cm="1">
        <f t="array" ref="B257">_xll.SNL.Clients.Office.Excel.Functions.SPG(A257, "SP_TOTAL_REV", "CY2023")</f>
        <v>154990000</v>
      </c>
      <c r="C257" s="4">
        <f>_xll.SNL.Clients.Office.Excel.Functions.SPG(A257,"IQ_AVG_DILUT_SHARES_OUT","CY2023")</f>
        <v>2943100000</v>
      </c>
      <c r="D257" s="5">
        <f>_xll.SNL.Clients.Office.Excel.Functions.SPG(A257, "IQ_DILUT_EPS_NORM", "CY2023")</f>
        <v>13.263999999999999</v>
      </c>
      <c r="E257">
        <f t="shared" si="36"/>
        <v>39037278.399999999</v>
      </c>
      <c r="F257">
        <f t="shared" si="37"/>
        <v>0.25186965868765726</v>
      </c>
      <c r="G257" s="5">
        <f>_xll.SNL.Clients.Office.Excel.Functions.SPG(A257, "SP_MARKETCAP", "12/30/2023")</f>
        <v>491760.51880409999</v>
      </c>
      <c r="H257">
        <f t="shared" si="41"/>
        <v>1.1703469647913037E-2</v>
      </c>
      <c r="I257">
        <f t="shared" si="42"/>
        <v>0.15523482140991851</v>
      </c>
      <c r="K257" s="11" t="s">
        <v>257</v>
      </c>
      <c r="L257" s="4" cm="1">
        <f t="array" ref="L257">_xll.SNL.Clients.Office.Excel.Functions.SPG(K257, "SP_TOTAL_REV", "CY2023")</f>
        <v>154990000</v>
      </c>
      <c r="M257" s="4">
        <f>_xll.SNL.Clients.Office.Excel.Functions.SPG(K257,"IQ_AVG_DILUT_SHARES_OUT","CY2023")</f>
        <v>2943100000</v>
      </c>
      <c r="N257" s="5">
        <f>_xll.SNL.Clients.Office.Excel.Functions.SPG(K257, "IQ_DILUT_EPS_NORM", "CY2023")</f>
        <v>13.263999999999999</v>
      </c>
      <c r="O257">
        <f t="shared" si="38"/>
        <v>39037278.399999999</v>
      </c>
      <c r="P257">
        <f t="shared" si="39"/>
        <v>0.25186965868765726</v>
      </c>
      <c r="Q257" s="5">
        <f>_xll.SNL.Clients.Office.Excel.Functions.SPG(K257, "SP_MARKETCAP", "12/31/2022")</f>
        <v>393342.77548080002</v>
      </c>
      <c r="R257">
        <f t="shared" si="43"/>
        <v>1.1693179188391571E-2</v>
      </c>
      <c r="S257">
        <f t="shared" si="44"/>
        <v>0.15509832875482579</v>
      </c>
      <c r="U257" s="11" t="s">
        <v>257</v>
      </c>
      <c r="V257" s="4" cm="1">
        <f t="array" ref="V257">_xll.SNL.Clients.Office.Excel.Functions.SPG(U257, "SP_TOTAL_REV", "CY2021")</f>
        <v>121649000</v>
      </c>
      <c r="W257" s="4">
        <f>_xll.SNL.Clients.Office.Excel.Functions.SPG(U257,"IQ_AVG_DILUT_SHARES_OUT","CY2021")</f>
        <v>3026600000</v>
      </c>
      <c r="X257" s="5">
        <f>_xll.SNL.Clients.Office.Excel.Functions.SPG(U257, "IQ_DILUT_EPS_NORM", "CY2021")</f>
        <v>12.3</v>
      </c>
      <c r="Y257">
        <f t="shared" si="45"/>
        <v>37227180</v>
      </c>
      <c r="Z257">
        <f t="shared" si="46"/>
        <v>0.30602125788128137</v>
      </c>
      <c r="AA257" s="5">
        <f>_xll.SNL.Clients.Office.Excel.Functions.SPG(U257, "SP_MARKETCAP", "12/31/2021")</f>
        <v>467966.38075935002</v>
      </c>
      <c r="AB257">
        <f t="shared" si="40"/>
        <v>1.1028040950029528E-2</v>
      </c>
      <c r="AC257">
        <f t="shared" si="47"/>
        <v>0.13564490368536319</v>
      </c>
    </row>
    <row r="258" spans="1:29" x14ac:dyDescent="0.3">
      <c r="A258" s="11" t="s">
        <v>258</v>
      </c>
      <c r="B258" s="4" cm="1">
        <f t="array" ref="B258">_xll.SNL.Clients.Office.Excel.Functions.SPG(A258, "SP_TOTAL_REV", "CY2023")</f>
        <v>5564500</v>
      </c>
      <c r="C258" s="4">
        <f>_xll.SNL.Clients.Office.Excel.Functions.SPG(A258,"IQ_AVG_DILUT_SHARES_OUT","CY2023")</f>
        <v>325900000</v>
      </c>
      <c r="D258" s="5">
        <f>_xll.SNL.Clients.Office.Excel.Functions.SPG(A258, "IQ_DILUT_EPS_NORM", "CY2023")</f>
        <v>1.0169999999999999</v>
      </c>
      <c r="E258">
        <f t="shared" si="36"/>
        <v>331440.29999999993</v>
      </c>
      <c r="F258">
        <f t="shared" si="37"/>
        <v>5.9563356995237654E-2</v>
      </c>
      <c r="G258" s="5">
        <f>_xll.SNL.Clients.Office.Excel.Functions.SPG(A258, "SP_MARKETCAP", "12/30/2023")</f>
        <v>9400.2427609200004</v>
      </c>
      <c r="H258">
        <f t="shared" si="41"/>
        <v>2.2371754467598434E-4</v>
      </c>
      <c r="I258">
        <f t="shared" si="42"/>
        <v>2.2752074293547604E-4</v>
      </c>
      <c r="K258" s="11" t="s">
        <v>258</v>
      </c>
      <c r="L258" s="4" cm="1">
        <f t="array" ref="L258">_xll.SNL.Clients.Office.Excel.Functions.SPG(K258, "SP_TOTAL_REV", "CY2023")</f>
        <v>5564500</v>
      </c>
      <c r="M258" s="4">
        <f>_xll.SNL.Clients.Office.Excel.Functions.SPG(K258,"IQ_AVG_DILUT_SHARES_OUT","CY2023")</f>
        <v>325900000</v>
      </c>
      <c r="N258" s="5">
        <f>_xll.SNL.Clients.Office.Excel.Functions.SPG(K258, "IQ_DILUT_EPS_NORM", "CY2023")</f>
        <v>1.0169999999999999</v>
      </c>
      <c r="O258">
        <f t="shared" si="38"/>
        <v>331440.29999999993</v>
      </c>
      <c r="P258">
        <f t="shared" si="39"/>
        <v>5.9563356995237654E-2</v>
      </c>
      <c r="Q258" s="5">
        <f>_xll.SNL.Clients.Office.Excel.Functions.SPG(K258, "SP_MARKETCAP", "12/31/2022")</f>
        <v>10372.794515080001</v>
      </c>
      <c r="R258">
        <f t="shared" si="43"/>
        <v>3.0835940688356739E-4</v>
      </c>
      <c r="S258">
        <f t="shared" si="44"/>
        <v>3.13601516800588E-4</v>
      </c>
      <c r="U258" s="11" t="s">
        <v>258</v>
      </c>
      <c r="V258" s="4" cm="1">
        <f t="array" ref="V258">_xll.SNL.Clients.Office.Excel.Functions.SPG(U258, "SP_TOTAL_REV", "CY2021")</f>
        <v>4735400</v>
      </c>
      <c r="W258" s="4">
        <f>_xll.SNL.Clients.Office.Excel.Functions.SPG(U258,"IQ_AVG_DILUT_SHARES_OUT","CY2021")</f>
        <v>331600000</v>
      </c>
      <c r="X258" s="5">
        <f>_xll.SNL.Clients.Office.Excel.Functions.SPG(U258, "IQ_DILUT_EPS_NORM", "CY2021")</f>
        <v>0.746</v>
      </c>
      <c r="Y258">
        <f t="shared" si="45"/>
        <v>247373.6</v>
      </c>
      <c r="Z258">
        <f t="shared" si="46"/>
        <v>5.2239219495713141E-2</v>
      </c>
      <c r="AA258" s="5">
        <f>_xll.SNL.Clients.Office.Excel.Functions.SPG(U258, "SP_MARKETCAP", "12/31/2021")</f>
        <v>11612.21754523</v>
      </c>
      <c r="AB258">
        <f t="shared" si="40"/>
        <v>2.7365215937446197E-4</v>
      </c>
      <c r="AC258">
        <f t="shared" si="47"/>
        <v>2.0414451089334864E-4</v>
      </c>
    </row>
    <row r="259" spans="1:29" x14ac:dyDescent="0.3">
      <c r="A259" s="11" t="s">
        <v>259</v>
      </c>
      <c r="B259" s="4" cm="1">
        <f t="array" ref="B259">_xll.SNL.Clients.Office.Excel.Functions.SPG(A259, "SP_TOTAL_REV", "CY2023")</f>
        <v>13122000</v>
      </c>
      <c r="C259" s="4">
        <f>_xll.SNL.Clients.Office.Excel.Functions.SPG(A259,"IQ_AVG_DILUT_SHARES_OUT","CY2023")</f>
        <v>344565217</v>
      </c>
      <c r="D259" s="5">
        <f>_xll.SNL.Clients.Office.Excel.Functions.SPG(A259, "IQ_DILUT_EPS_NORM", "CY2023")</f>
        <v>2.0390000000000001</v>
      </c>
      <c r="E259">
        <f t="shared" si="36"/>
        <v>702568.4774630001</v>
      </c>
      <c r="F259">
        <f t="shared" si="37"/>
        <v>5.3541264857719865E-2</v>
      </c>
      <c r="G259" s="5">
        <f>_xll.SNL.Clients.Office.Excel.Functions.SPG(A259, "SP_MARKETCAP", "12/30/2023")</f>
        <v>19150.278831129999</v>
      </c>
      <c r="H259">
        <f t="shared" si="41"/>
        <v>4.557598637528786E-4</v>
      </c>
      <c r="I259">
        <f t="shared" si="42"/>
        <v>9.292943621921195E-4</v>
      </c>
      <c r="K259" s="11" t="s">
        <v>259</v>
      </c>
      <c r="L259" s="4" cm="1">
        <f t="array" ref="L259">_xll.SNL.Clients.Office.Excel.Functions.SPG(K259, "SP_TOTAL_REV", "CY2023")</f>
        <v>13122000</v>
      </c>
      <c r="M259" s="4">
        <f>_xll.SNL.Clients.Office.Excel.Functions.SPG(K259,"IQ_AVG_DILUT_SHARES_OUT","CY2023")</f>
        <v>344565217</v>
      </c>
      <c r="N259" s="5">
        <f>_xll.SNL.Clients.Office.Excel.Functions.SPG(K259, "IQ_DILUT_EPS_NORM", "CY2023")</f>
        <v>2.0390000000000001</v>
      </c>
      <c r="O259">
        <f t="shared" si="38"/>
        <v>702568.4774630001</v>
      </c>
      <c r="P259">
        <f t="shared" si="39"/>
        <v>5.3541264857719865E-2</v>
      </c>
      <c r="Q259" s="5">
        <f>_xll.SNL.Clients.Office.Excel.Functions.SPG(K259, "SP_MARKETCAP", "12/31/2022")</f>
        <v>24312.868769799999</v>
      </c>
      <c r="R259">
        <f t="shared" si="43"/>
        <v>7.2276586435740401E-4</v>
      </c>
      <c r="S259">
        <f t="shared" si="44"/>
        <v>1.4737195974247469E-3</v>
      </c>
      <c r="U259" s="11" t="s">
        <v>259</v>
      </c>
      <c r="V259" s="4" cm="1">
        <f t="array" ref="V259">_xll.SNL.Clients.Office.Excel.Functions.SPG(U259, "SP_TOTAL_REV", "CY2021")</f>
        <v>11747000</v>
      </c>
      <c r="W259" s="4">
        <f>_xll.SNL.Clients.Office.Excel.Functions.SPG(U259,"IQ_AVG_DILUT_SHARES_OUT","CY2021")</f>
        <v>343648960</v>
      </c>
      <c r="X259" s="5">
        <f>_xll.SNL.Clients.Office.Excel.Functions.SPG(U259, "IQ_DILUT_EPS_NORM", "CY2021")</f>
        <v>2.653</v>
      </c>
      <c r="Y259">
        <f t="shared" si="45"/>
        <v>911700.69088000001</v>
      </c>
      <c r="Z259">
        <f t="shared" si="46"/>
        <v>7.7611363827360183E-2</v>
      </c>
      <c r="AA259" s="5">
        <f>_xll.SNL.Clients.Office.Excel.Functions.SPG(U259, "SP_MARKETCAP", "12/31/2021")</f>
        <v>21959.422216679999</v>
      </c>
      <c r="AB259">
        <f t="shared" si="40"/>
        <v>5.1749317344458969E-4</v>
      </c>
      <c r="AC259">
        <f t="shared" si="47"/>
        <v>1.3729093891484965E-3</v>
      </c>
    </row>
    <row r="260" spans="1:29" x14ac:dyDescent="0.3">
      <c r="A260" s="11" t="s">
        <v>260</v>
      </c>
      <c r="B260" s="4" cm="1">
        <f t="array" ref="B260">_xll.SNL.Clients.Office.Excel.Functions.SPG(A260, "SP_TOTAL_REV", "CY2023")</f>
        <v>15444000</v>
      </c>
      <c r="C260" s="4">
        <f>_xll.SNL.Clients.Office.Excel.Functions.SPG(A260,"IQ_AVG_DILUT_SHARES_OUT","CY2023")</f>
        <v>1850000000</v>
      </c>
      <c r="D260" s="5">
        <f>_xll.SNL.Clients.Office.Excel.Functions.SPG(A260, "IQ_DILUT_EPS_NORM", "CY2023")</f>
        <v>0.89100000000000001</v>
      </c>
      <c r="E260">
        <f t="shared" si="36"/>
        <v>1648350</v>
      </c>
      <c r="F260">
        <f t="shared" si="37"/>
        <v>0.10673076923076923</v>
      </c>
      <c r="G260" s="5">
        <f>_xll.SNL.Clients.Office.Excel.Functions.SPG(A260, "SP_MARKETCAP", "12/30/2023")</f>
        <v>41229.84418005</v>
      </c>
      <c r="H260">
        <f t="shared" si="41"/>
        <v>9.8123418106613593E-4</v>
      </c>
      <c r="I260">
        <f t="shared" si="42"/>
        <v>8.7427965532992709E-4</v>
      </c>
      <c r="K260" s="11" t="s">
        <v>260</v>
      </c>
      <c r="L260" s="4" cm="1">
        <f t="array" ref="L260">_xll.SNL.Clients.Office.Excel.Functions.SPG(K260, "SP_TOTAL_REV", "CY2023")</f>
        <v>15444000</v>
      </c>
      <c r="M260" s="4">
        <f>_xll.SNL.Clients.Office.Excel.Functions.SPG(K260,"IQ_AVG_DILUT_SHARES_OUT","CY2023")</f>
        <v>1850000000</v>
      </c>
      <c r="N260" s="5">
        <f>_xll.SNL.Clients.Office.Excel.Functions.SPG(K260, "IQ_DILUT_EPS_NORM", "CY2023")</f>
        <v>0.89100000000000001</v>
      </c>
      <c r="O260">
        <f t="shared" si="38"/>
        <v>1648350</v>
      </c>
      <c r="P260">
        <f t="shared" si="39"/>
        <v>0.10673076923076923</v>
      </c>
      <c r="Q260" s="5" t="str">
        <f>_xll.SNL.Clients.Office.Excel.Functions.SPG(K260, "SP_MARKETCAP", "12/31/2022")</f>
        <v>NA</v>
      </c>
      <c r="R260" t="e">
        <f t="shared" si="43"/>
        <v>#VALUE!</v>
      </c>
      <c r="S260" t="e">
        <f t="shared" si="44"/>
        <v>#VALUE!</v>
      </c>
      <c r="U260" s="11" t="s">
        <v>260</v>
      </c>
      <c r="V260" s="4" cm="1">
        <f t="array" ref="V260">_xll.SNL.Clients.Office.Excel.Functions.SPG(U260, "SP_TOTAL_REV", "CY2021")</f>
        <v>15054000</v>
      </c>
      <c r="W260" s="4">
        <f>_xll.SNL.Clients.Office.Excel.Functions.SPG(U260,"IQ_AVG_DILUT_SHARES_OUT","CY2021")</f>
        <v>1716160000</v>
      </c>
      <c r="X260" s="5">
        <f>_xll.SNL.Clients.Office.Excel.Functions.SPG(U260, "IQ_DILUT_EPS_NORM", "CY2021")</f>
        <v>1.149</v>
      </c>
      <c r="Y260">
        <f t="shared" si="45"/>
        <v>1971867.84</v>
      </c>
      <c r="Z260">
        <f t="shared" si="46"/>
        <v>0.13098630530091671</v>
      </c>
      <c r="AA260" s="5" t="str">
        <f>_xll.SNL.Clients.Office.Excel.Functions.SPG(U260, "SP_MARKETCAP", "12/31/2021")</f>
        <v>NA</v>
      </c>
      <c r="AB260" t="e">
        <f t="shared" si="40"/>
        <v>#VALUE!</v>
      </c>
      <c r="AC260" t="e">
        <f t="shared" si="47"/>
        <v>#VALUE!</v>
      </c>
    </row>
    <row r="261" spans="1:29" x14ac:dyDescent="0.3">
      <c r="A261" s="11" t="s">
        <v>261</v>
      </c>
      <c r="B261" s="4" cm="1">
        <f t="array" ref="B261">_xll.SNL.Clients.Office.Excel.Functions.SPG(A261, "SP_TOTAL_REV", "CY2023")</f>
        <v>14814000</v>
      </c>
      <c r="C261" s="4">
        <f>_xll.SNL.Clients.Office.Excel.Functions.SPG(A261,"IQ_AVG_DILUT_SHARES_OUT","CY2023")</f>
        <v>1408400000</v>
      </c>
      <c r="D261" s="5">
        <f>_xll.SNL.Clients.Office.Excel.Functions.SPG(A261, "IQ_DILUT_EPS_NORM", "CY2023")</f>
        <v>1.2370000000000001</v>
      </c>
      <c r="E261">
        <f t="shared" si="36"/>
        <v>1742190.8000000003</v>
      </c>
      <c r="F261">
        <f t="shared" si="37"/>
        <v>0.11760434723909817</v>
      </c>
      <c r="G261" s="5">
        <f>_xll.SNL.Clients.Office.Excel.Functions.SPG(A261, "SP_MARKETCAP", "12/30/2023")</f>
        <v>46592.558951960003</v>
      </c>
      <c r="H261">
        <f t="shared" si="41"/>
        <v>1.108862095800108E-3</v>
      </c>
      <c r="I261">
        <f t="shared" si="42"/>
        <v>1.3716624125047338E-3</v>
      </c>
      <c r="K261" s="11" t="s">
        <v>261</v>
      </c>
      <c r="L261" s="4" cm="1">
        <f t="array" ref="L261">_xll.SNL.Clients.Office.Excel.Functions.SPG(K261, "SP_TOTAL_REV", "CY2023")</f>
        <v>14814000</v>
      </c>
      <c r="M261" s="4">
        <f>_xll.SNL.Clients.Office.Excel.Functions.SPG(K261,"IQ_AVG_DILUT_SHARES_OUT","CY2023")</f>
        <v>1408400000</v>
      </c>
      <c r="N261" s="5">
        <f>_xll.SNL.Clients.Office.Excel.Functions.SPG(K261, "IQ_DILUT_EPS_NORM", "CY2023")</f>
        <v>1.2370000000000001</v>
      </c>
      <c r="O261">
        <f t="shared" si="38"/>
        <v>1742190.8000000003</v>
      </c>
      <c r="P261">
        <f t="shared" si="39"/>
        <v>0.11760434723909817</v>
      </c>
      <c r="Q261" s="5">
        <f>_xll.SNL.Clients.Office.Excel.Functions.SPG(K261, "SP_MARKETCAP", "12/31/2022")</f>
        <v>50564.510442040002</v>
      </c>
      <c r="R261">
        <f t="shared" si="43"/>
        <v>1.5031670035107361E-3</v>
      </c>
      <c r="S261">
        <f t="shared" si="44"/>
        <v>1.8594175833427807E-3</v>
      </c>
      <c r="U261" s="11" t="s">
        <v>261</v>
      </c>
      <c r="V261" s="4" cm="1">
        <f t="array" ref="V261">_xll.SNL.Clients.Office.Excel.Functions.SPG(U261, "SP_TOTAL_REV", "CY2021")</f>
        <v>12683000</v>
      </c>
      <c r="W261" s="4">
        <f>_xll.SNL.Clients.Office.Excel.Functions.SPG(U261,"IQ_AVG_DILUT_SHARES_OUT","CY2021")</f>
        <v>1427900000</v>
      </c>
      <c r="X261" s="5">
        <f>_xll.SNL.Clients.Office.Excel.Functions.SPG(U261, "IQ_DILUT_EPS_NORM", "CY2021")</f>
        <v>1.107</v>
      </c>
      <c r="Y261">
        <f t="shared" si="45"/>
        <v>1580685.3</v>
      </c>
      <c r="Z261">
        <f t="shared" si="46"/>
        <v>0.12463023732555389</v>
      </c>
      <c r="AA261" s="5">
        <f>_xll.SNL.Clients.Office.Excel.Functions.SPG(U261, "SP_MARKETCAP", "12/31/2021")</f>
        <v>52266.064354839997</v>
      </c>
      <c r="AB261">
        <f t="shared" si="40"/>
        <v>1.2316959544546038E-3</v>
      </c>
      <c r="AC261">
        <f t="shared" si="47"/>
        <v>1.3634874215812463E-3</v>
      </c>
    </row>
    <row r="262" spans="1:29" x14ac:dyDescent="0.3">
      <c r="A262" s="11" t="s">
        <v>262</v>
      </c>
      <c r="B262" s="4" cm="1">
        <f t="array" ref="B262">_xll.SNL.Clients.Office.Excel.Functions.SPG(A262, "SP_TOTAL_REV", "CY2023")</f>
        <v>6383000</v>
      </c>
      <c r="C262" s="4">
        <f>_xll.SNL.Clients.Office.Excel.Functions.SPG(A262,"IQ_AVG_DILUT_SHARES_OUT","CY2023")</f>
        <v>932759000</v>
      </c>
      <c r="D262" s="5">
        <f>_xll.SNL.Clients.Office.Excel.Functions.SPG(A262, "IQ_DILUT_EPS_NORM", "CY2023")</f>
        <v>0.95899999999999996</v>
      </c>
      <c r="E262">
        <f t="shared" ref="E262:E325" si="48">C262*D262/1000</f>
        <v>894515.88100000005</v>
      </c>
      <c r="F262">
        <f t="shared" ref="F262:F325" si="49">E262/B262</f>
        <v>0.1401403542221526</v>
      </c>
      <c r="G262" s="5">
        <f>_xll.SNL.Clients.Office.Excel.Functions.SPG(A262, "SP_MARKETCAP", "12/30/2023")</f>
        <v>13482.1477584</v>
      </c>
      <c r="H262">
        <f t="shared" si="41"/>
        <v>3.2086330855277611E-4</v>
      </c>
      <c r="I262">
        <f t="shared" si="42"/>
        <v>3.077079129021123E-4</v>
      </c>
      <c r="K262" s="11" t="s">
        <v>262</v>
      </c>
      <c r="L262" s="4" cm="1">
        <f t="array" ref="L262">_xll.SNL.Clients.Office.Excel.Functions.SPG(K262, "SP_TOTAL_REV", "CY2023")</f>
        <v>6383000</v>
      </c>
      <c r="M262" s="4">
        <f>_xll.SNL.Clients.Office.Excel.Functions.SPG(K262,"IQ_AVG_DILUT_SHARES_OUT","CY2023")</f>
        <v>932759000</v>
      </c>
      <c r="N262" s="5">
        <f>_xll.SNL.Clients.Office.Excel.Functions.SPG(K262, "IQ_DILUT_EPS_NORM", "CY2023")</f>
        <v>0.95899999999999996</v>
      </c>
      <c r="O262">
        <f t="shared" ref="O262:O325" si="50">M262*N262/1000</f>
        <v>894515.88100000005</v>
      </c>
      <c r="P262">
        <f t="shared" ref="P262:P325" si="51">O262/L262</f>
        <v>0.1401403542221526</v>
      </c>
      <c r="Q262" s="5">
        <f>_xll.SNL.Clients.Office.Excel.Functions.SPG(K262, "SP_MARKETCAP", "12/31/2022")</f>
        <v>16252.330310060001</v>
      </c>
      <c r="R262">
        <f t="shared" si="43"/>
        <v>4.831445303963273E-4</v>
      </c>
      <c r="S262">
        <f t="shared" si="44"/>
        <v>4.6333560465007789E-4</v>
      </c>
      <c r="U262" s="11" t="s">
        <v>262</v>
      </c>
      <c r="V262" s="4" cm="1">
        <f t="array" ref="V262">_xll.SNL.Clients.Office.Excel.Functions.SPG(U262, "SP_TOTAL_REV", "CY2021")</f>
        <v>7265000</v>
      </c>
      <c r="W262" s="4">
        <f>_xll.SNL.Clients.Office.Excel.Functions.SPG(U262,"IQ_AVG_DILUT_SHARES_OUT","CY2021")</f>
        <v>957414000</v>
      </c>
      <c r="X262" s="5">
        <f>_xll.SNL.Clients.Office.Excel.Functions.SPG(U262, "IQ_DILUT_EPS_NORM", "CY2021")</f>
        <v>2.1240000000000001</v>
      </c>
      <c r="Y262">
        <f t="shared" si="45"/>
        <v>2033547.3359999999</v>
      </c>
      <c r="Z262">
        <f t="shared" si="46"/>
        <v>0.27991016324845147</v>
      </c>
      <c r="AA262" s="5">
        <f>_xll.SNL.Clients.Office.Excel.Functions.SPG(U262, "SP_MARKETCAP", "12/31/2021")</f>
        <v>21535.378132049998</v>
      </c>
      <c r="AB262">
        <f t="shared" ref="AB262:AB325" si="52">AA262/$AA$509</f>
        <v>5.0750020018371295E-4</v>
      </c>
      <c r="AC262">
        <f t="shared" si="47"/>
        <v>1.0779304251902063E-3</v>
      </c>
    </row>
    <row r="263" spans="1:29" x14ac:dyDescent="0.3">
      <c r="A263" s="11" t="s">
        <v>263</v>
      </c>
      <c r="B263" s="4" cm="1">
        <f t="array" ref="B263">_xll.SNL.Clients.Office.Excel.Functions.SPG(A263, "SP_TOTAL_REV", "CY2023")</f>
        <v>5342000</v>
      </c>
      <c r="C263" s="4">
        <f>_xll.SNL.Clients.Office.Excel.Functions.SPG(A263,"IQ_AVG_DILUT_SHARES_OUT","CY2023")</f>
        <v>178000000</v>
      </c>
      <c r="D263" s="5">
        <f>_xll.SNL.Clients.Office.Excel.Functions.SPG(A263, "IQ_DILUT_EPS_NORM", "CY2023")</f>
        <v>4.3860000000000001</v>
      </c>
      <c r="E263">
        <f t="shared" si="48"/>
        <v>780708</v>
      </c>
      <c r="F263">
        <f t="shared" si="49"/>
        <v>0.14614526394608759</v>
      </c>
      <c r="G263" s="5">
        <f>_xll.SNL.Clients.Office.Excel.Functions.SPG(A263, "SP_MARKETCAP", "12/30/2023")</f>
        <v>27847.84605036</v>
      </c>
      <c r="H263">
        <f t="shared" ref="H263:H326" si="53">G263/$G$509</f>
        <v>6.6275434596240292E-4</v>
      </c>
      <c r="I263">
        <f t="shared" ref="I263:I326" si="54">D263*H263</f>
        <v>2.9068405613910994E-3</v>
      </c>
      <c r="K263" s="11" t="s">
        <v>263</v>
      </c>
      <c r="L263" s="4" cm="1">
        <f t="array" ref="L263">_xll.SNL.Clients.Office.Excel.Functions.SPG(K263, "SP_TOTAL_REV", "CY2023")</f>
        <v>5342000</v>
      </c>
      <c r="M263" s="4">
        <f>_xll.SNL.Clients.Office.Excel.Functions.SPG(K263,"IQ_AVG_DILUT_SHARES_OUT","CY2023")</f>
        <v>178000000</v>
      </c>
      <c r="N263" s="5">
        <f>_xll.SNL.Clients.Office.Excel.Functions.SPG(K263, "IQ_DILUT_EPS_NORM", "CY2023")</f>
        <v>4.3860000000000001</v>
      </c>
      <c r="O263">
        <f t="shared" si="50"/>
        <v>780708</v>
      </c>
      <c r="P263">
        <f t="shared" si="51"/>
        <v>0.14614526394608759</v>
      </c>
      <c r="Q263" s="5">
        <f>_xll.SNL.Clients.Office.Excel.Functions.SPG(K263, "SP_MARKETCAP", "12/31/2022")</f>
        <v>30586.539342200002</v>
      </c>
      <c r="R263">
        <f t="shared" ref="R263:R326" si="55">Q263/$Q$509</f>
        <v>9.0926771146096973E-4</v>
      </c>
      <c r="S263">
        <f t="shared" ref="S263:S326" si="56">N263*R263</f>
        <v>3.9880481824678135E-3</v>
      </c>
      <c r="U263" s="11" t="s">
        <v>263</v>
      </c>
      <c r="V263" s="4" cm="1">
        <f t="array" ref="V263">_xll.SNL.Clients.Office.Excel.Functions.SPG(U263, "SP_TOTAL_REV", "CY2021")</f>
        <v>5011000</v>
      </c>
      <c r="W263" s="4">
        <f>_xll.SNL.Clients.Office.Excel.Functions.SPG(U263,"IQ_AVG_DILUT_SHARES_OUT","CY2021")</f>
        <v>186000000</v>
      </c>
      <c r="X263" s="5">
        <f>_xll.SNL.Clients.Office.Excel.Functions.SPG(U263, "IQ_DILUT_EPS_NORM", "CY2021")</f>
        <v>3.6190000000000002</v>
      </c>
      <c r="Y263">
        <f t="shared" ref="Y263:Y326" si="57">W263*X263/1000</f>
        <v>673134</v>
      </c>
      <c r="Z263">
        <f t="shared" ref="Z263:Z326" si="58">Y263/V263</f>
        <v>0.13433127120335261</v>
      </c>
      <c r="AA263" s="5">
        <f>_xll.SNL.Clients.Office.Excel.Functions.SPG(U263, "SP_MARKETCAP", "12/31/2021")</f>
        <v>37800.102131779997</v>
      </c>
      <c r="AB263">
        <f t="shared" si="52"/>
        <v>8.9079278205443895E-4</v>
      </c>
      <c r="AC263">
        <f t="shared" ref="AC263:AC326" si="59">X263*AB263</f>
        <v>3.2237790782550148E-3</v>
      </c>
    </row>
    <row r="264" spans="1:29" x14ac:dyDescent="0.3">
      <c r="A264" s="11" t="s">
        <v>264</v>
      </c>
      <c r="B264" s="4" cm="1">
        <f t="array" ref="B264">_xll.SNL.Clients.Office.Excel.Functions.SPG(A264, "SP_TOTAL_REV", "CY2023")</f>
        <v>20431000</v>
      </c>
      <c r="C264" s="4">
        <f>_xll.SNL.Clients.Office.Excel.Functions.SPG(A264,"IQ_AVG_DILUT_SHARES_OUT","CY2023")</f>
        <v>338800000</v>
      </c>
      <c r="D264" s="5">
        <f>_xll.SNL.Clients.Office.Excel.Functions.SPG(A264, "IQ_DILUT_EPS_NORM", "CY2023")</f>
        <v>5.1669999999999998</v>
      </c>
      <c r="E264">
        <f t="shared" si="48"/>
        <v>1750579.6</v>
      </c>
      <c r="F264">
        <f t="shared" si="49"/>
        <v>8.5682521658264413E-2</v>
      </c>
      <c r="G264" s="5">
        <f>_xll.SNL.Clients.Office.Excel.Functions.SPG(A264, "SP_MARKETCAP", "12/30/2023")</f>
        <v>41063.213461710002</v>
      </c>
      <c r="H264">
        <f t="shared" si="53"/>
        <v>9.7726851591016799E-4</v>
      </c>
      <c r="I264">
        <f t="shared" si="54"/>
        <v>5.0495464217078382E-3</v>
      </c>
      <c r="K264" s="11" t="s">
        <v>264</v>
      </c>
      <c r="L264" s="4" cm="1">
        <f t="array" ref="L264">_xll.SNL.Clients.Office.Excel.Functions.SPG(K264, "SP_TOTAL_REV", "CY2023")</f>
        <v>20431000</v>
      </c>
      <c r="M264" s="4">
        <f>_xll.SNL.Clients.Office.Excel.Functions.SPG(K264,"IQ_AVG_DILUT_SHARES_OUT","CY2023")</f>
        <v>338800000</v>
      </c>
      <c r="N264" s="5">
        <f>_xll.SNL.Clients.Office.Excel.Functions.SPG(K264, "IQ_DILUT_EPS_NORM", "CY2023")</f>
        <v>5.1669999999999998</v>
      </c>
      <c r="O264">
        <f t="shared" si="50"/>
        <v>1750579.6</v>
      </c>
      <c r="P264">
        <f t="shared" si="51"/>
        <v>8.5682521658264413E-2</v>
      </c>
      <c r="Q264" s="5">
        <f>_xll.SNL.Clients.Office.Excel.Functions.SPG(K264, "SP_MARKETCAP", "12/31/2022")</f>
        <v>45814.551760499999</v>
      </c>
      <c r="R264">
        <f t="shared" si="55"/>
        <v>1.3619616186328473E-3</v>
      </c>
      <c r="S264">
        <f t="shared" si="56"/>
        <v>7.0372556834759218E-3</v>
      </c>
      <c r="U264" s="11" t="s">
        <v>264</v>
      </c>
      <c r="V264" s="4" cm="1">
        <f t="array" ref="V264">_xll.SNL.Clients.Office.Excel.Functions.SPG(U264, "SP_TOTAL_REV", "CY2021")</f>
        <v>19440000</v>
      </c>
      <c r="W264" s="4">
        <f>_xll.SNL.Clients.Office.Excel.Functions.SPG(U264,"IQ_AVG_DILUT_SHARES_OUT","CY2021")</f>
        <v>338800000</v>
      </c>
      <c r="X264" s="5">
        <f>_xll.SNL.Clients.Office.Excel.Functions.SPG(U264, "IQ_DILUT_EPS_NORM", "CY2021")</f>
        <v>4.8499999999999996</v>
      </c>
      <c r="Y264">
        <f t="shared" si="57"/>
        <v>1643179.9999999998</v>
      </c>
      <c r="Z264">
        <f t="shared" si="58"/>
        <v>8.4525720164609047E-2</v>
      </c>
      <c r="AA264" s="5">
        <f>_xll.SNL.Clients.Office.Excel.Functions.SPG(U264, "SP_MARKETCAP", "12/31/2021")</f>
        <v>48123.553908239999</v>
      </c>
      <c r="AB264">
        <f t="shared" si="52"/>
        <v>1.1340740381816854E-3</v>
      </c>
      <c r="AC264">
        <f t="shared" si="59"/>
        <v>5.5002590851811733E-3</v>
      </c>
    </row>
    <row r="265" spans="1:29" x14ac:dyDescent="0.3">
      <c r="A265" s="11" t="s">
        <v>265</v>
      </c>
      <c r="B265" s="4" cm="1">
        <f t="array" ref="B265">_xll.SNL.Clients.Office.Excel.Functions.SPG(A265, "SP_TOTAL_REV", "CY2023")</f>
        <v>2087463</v>
      </c>
      <c r="C265" s="4">
        <f>_xll.SNL.Clients.Office.Excel.Functions.SPG(A265,"IQ_AVG_DILUT_SHARES_OUT","CY2023")</f>
        <v>618199000</v>
      </c>
      <c r="D265" s="5">
        <f>_xll.SNL.Clients.Office.Excel.Functions.SPG(A265, "IQ_DILUT_EPS_NORM", "CY2023")</f>
        <v>0.63800000000000001</v>
      </c>
      <c r="E265">
        <f t="shared" si="48"/>
        <v>394410.962</v>
      </c>
      <c r="F265">
        <f t="shared" si="49"/>
        <v>0.18894273191908073</v>
      </c>
      <c r="G265" s="5">
        <f>_xll.SNL.Clients.Office.Excel.Functions.SPG(A265, "SP_MARKETCAP", "12/30/2023")</f>
        <v>13209.51860532</v>
      </c>
      <c r="H265">
        <f t="shared" si="53"/>
        <v>3.1437497348682281E-4</v>
      </c>
      <c r="I265">
        <f t="shared" si="54"/>
        <v>2.0057123308459294E-4</v>
      </c>
      <c r="K265" s="11" t="s">
        <v>265</v>
      </c>
      <c r="L265" s="4" cm="1">
        <f t="array" ref="L265">_xll.SNL.Clients.Office.Excel.Functions.SPG(K265, "SP_TOTAL_REV", "CY2023")</f>
        <v>2087463</v>
      </c>
      <c r="M265" s="4">
        <f>_xll.SNL.Clients.Office.Excel.Functions.SPG(K265,"IQ_AVG_DILUT_SHARES_OUT","CY2023")</f>
        <v>618199000</v>
      </c>
      <c r="N265" s="5">
        <f>_xll.SNL.Clients.Office.Excel.Functions.SPG(K265, "IQ_DILUT_EPS_NORM", "CY2023")</f>
        <v>0.63800000000000001</v>
      </c>
      <c r="O265">
        <f t="shared" si="50"/>
        <v>394410.962</v>
      </c>
      <c r="P265">
        <f t="shared" si="51"/>
        <v>0.18894273191908073</v>
      </c>
      <c r="Q265" s="5">
        <f>_xll.SNL.Clients.Office.Excel.Functions.SPG(K265, "SP_MARKETCAP", "12/31/2022")</f>
        <v>13099.000358220001</v>
      </c>
      <c r="R265">
        <f t="shared" si="55"/>
        <v>3.8940325824021239E-4</v>
      </c>
      <c r="S265">
        <f t="shared" si="56"/>
        <v>2.4843927875725549E-4</v>
      </c>
      <c r="U265" s="11" t="s">
        <v>265</v>
      </c>
      <c r="V265" s="4" cm="1">
        <f t="array" ref="V265">_xll.SNL.Clients.Office.Excel.Functions.SPG(U265, "SP_TOTAL_REV", "CY2021")</f>
        <v>1475391</v>
      </c>
      <c r="W265" s="4">
        <f>_xll.SNL.Clients.Office.Excel.Functions.SPG(U265,"IQ_AVG_DILUT_SHARES_OUT","CY2021")</f>
        <v>511385000</v>
      </c>
      <c r="X265" s="5">
        <f>_xll.SNL.Clients.Office.Excel.Functions.SPG(U265, "IQ_DILUT_EPS_NORM", "CY2021")</f>
        <v>0.442</v>
      </c>
      <c r="Y265">
        <f t="shared" si="57"/>
        <v>226032.17</v>
      </c>
      <c r="Z265">
        <f t="shared" si="58"/>
        <v>0.15320153776185433</v>
      </c>
      <c r="AA265" s="5">
        <f>_xll.SNL.Clients.Office.Excel.Functions.SPG(U265, "SP_MARKETCAP", "12/31/2021")</f>
        <v>15194.951629699999</v>
      </c>
      <c r="AB265">
        <f t="shared" si="52"/>
        <v>3.580824514234112E-4</v>
      </c>
      <c r="AC265">
        <f t="shared" si="59"/>
        <v>1.5827244352914775E-4</v>
      </c>
    </row>
    <row r="266" spans="1:29" x14ac:dyDescent="0.3">
      <c r="A266" s="11" t="s">
        <v>266</v>
      </c>
      <c r="B266" s="4" cm="1">
        <f t="array" ref="B266">_xll.SNL.Clients.Office.Excel.Functions.SPG(A266, "SP_TOTAL_REV", "CY2023")</f>
        <v>15334000</v>
      </c>
      <c r="C266" s="4">
        <f>_xll.SNL.Clients.Office.Excel.Functions.SPG(A266,"IQ_AVG_DILUT_SHARES_OUT","CY2023")</f>
        <v>2234000000</v>
      </c>
      <c r="D266" s="5">
        <f>_xll.SNL.Clients.Office.Excel.Functions.SPG(A266, "IQ_DILUT_EPS_NORM", "CY2023")</f>
        <v>0.871</v>
      </c>
      <c r="E266">
        <f t="shared" si="48"/>
        <v>1945814</v>
      </c>
      <c r="F266">
        <f t="shared" si="49"/>
        <v>0.12689539585235424</v>
      </c>
      <c r="G266" s="5">
        <f>_xll.SNL.Clients.Office.Excel.Functions.SPG(A266, "SP_MARKETCAP", "12/30/2023")</f>
        <v>39209.732178120001</v>
      </c>
      <c r="H266">
        <f t="shared" si="53"/>
        <v>9.3315728469904287E-4</v>
      </c>
      <c r="I266">
        <f t="shared" si="54"/>
        <v>8.1277999497286638E-4</v>
      </c>
      <c r="K266" s="11" t="s">
        <v>266</v>
      </c>
      <c r="L266" s="4" cm="1">
        <f t="array" ref="L266">_xll.SNL.Clients.Office.Excel.Functions.SPG(K266, "SP_TOTAL_REV", "CY2023")</f>
        <v>15334000</v>
      </c>
      <c r="M266" s="4">
        <f>_xll.SNL.Clients.Office.Excel.Functions.SPG(K266,"IQ_AVG_DILUT_SHARES_OUT","CY2023")</f>
        <v>2234000000</v>
      </c>
      <c r="N266" s="5">
        <f>_xll.SNL.Clients.Office.Excel.Functions.SPG(K266, "IQ_DILUT_EPS_NORM", "CY2023")</f>
        <v>0.871</v>
      </c>
      <c r="O266">
        <f t="shared" si="50"/>
        <v>1945814</v>
      </c>
      <c r="P266">
        <f t="shared" si="51"/>
        <v>0.12689539585235424</v>
      </c>
      <c r="Q266" s="5">
        <f>_xll.SNL.Clients.Office.Excel.Functions.SPG(K266, "SP_MARKETCAP", "12/31/2022")</f>
        <v>40639.176643680003</v>
      </c>
      <c r="R266">
        <f t="shared" si="55"/>
        <v>1.2081095781723426E-3</v>
      </c>
      <c r="S266">
        <f t="shared" si="56"/>
        <v>1.0522634425881104E-3</v>
      </c>
      <c r="U266" s="11" t="s">
        <v>266</v>
      </c>
      <c r="V266" s="4" cm="1">
        <f t="array" ref="V266">_xll.SNL.Clients.Office.Excel.Functions.SPG(U266, "SP_TOTAL_REV", "CY2021")</f>
        <v>16610000</v>
      </c>
      <c r="W266" s="4">
        <f>_xll.SNL.Clients.Office.Excel.Functions.SPG(U266,"IQ_AVG_DILUT_SHARES_OUT","CY2021")</f>
        <v>2266000000</v>
      </c>
      <c r="X266" s="5">
        <f>_xll.SNL.Clients.Office.Excel.Functions.SPG(U266, "IQ_DILUT_EPS_NORM", "CY2021")</f>
        <v>0.996</v>
      </c>
      <c r="Y266">
        <f t="shared" si="57"/>
        <v>2256936</v>
      </c>
      <c r="Z266">
        <f t="shared" si="58"/>
        <v>0.13587814569536424</v>
      </c>
      <c r="AA266" s="5">
        <f>_xll.SNL.Clients.Office.Excel.Functions.SPG(U266, "SP_MARKETCAP", "12/31/2021")</f>
        <v>35961.368541019998</v>
      </c>
      <c r="AB266">
        <f t="shared" si="52"/>
        <v>8.474614014920309E-4</v>
      </c>
      <c r="AC266">
        <f t="shared" si="59"/>
        <v>8.4407155588606282E-4</v>
      </c>
    </row>
    <row r="267" spans="1:29" x14ac:dyDescent="0.3">
      <c r="A267" s="11" t="s">
        <v>267</v>
      </c>
      <c r="B267" s="4" cm="1">
        <f t="array" ref="B267">_xll.SNL.Clients.Office.Excel.Functions.SPG(A267, "SP_TOTAL_REV", "CY2023")</f>
        <v>18663644</v>
      </c>
      <c r="C267" s="4">
        <f>_xll.SNL.Clients.Office.Excel.Functions.SPG(A267,"IQ_AVG_DILUT_SHARES_OUT","CY2023")</f>
        <v>911787433</v>
      </c>
      <c r="D267" s="5">
        <f>_xll.SNL.Clients.Office.Excel.Functions.SPG(A267, "IQ_DILUT_EPS_NORM", "CY2023")</f>
        <v>2.7109999999999999</v>
      </c>
      <c r="E267">
        <f t="shared" si="48"/>
        <v>2471855.7308629998</v>
      </c>
      <c r="F267">
        <f t="shared" si="49"/>
        <v>0.13244228891544438</v>
      </c>
      <c r="G267" s="5">
        <f>_xll.SNL.Clients.Office.Excel.Functions.SPG(A267, "SP_MARKETCAP", "12/30/2023")</f>
        <v>73322.968806599994</v>
      </c>
      <c r="H267">
        <f t="shared" si="53"/>
        <v>1.7450224389908117E-3</v>
      </c>
      <c r="I267">
        <f t="shared" si="54"/>
        <v>4.7307558321040902E-3</v>
      </c>
      <c r="K267" s="11" t="s">
        <v>267</v>
      </c>
      <c r="L267" s="4" cm="1">
        <f t="array" ref="L267">_xll.SNL.Clients.Office.Excel.Functions.SPG(K267, "SP_TOTAL_REV", "CY2023")</f>
        <v>18663644</v>
      </c>
      <c r="M267" s="4">
        <f>_xll.SNL.Clients.Office.Excel.Functions.SPG(K267,"IQ_AVG_DILUT_SHARES_OUT","CY2023")</f>
        <v>911787433</v>
      </c>
      <c r="N267" s="5">
        <f>_xll.SNL.Clients.Office.Excel.Functions.SPG(K267, "IQ_DILUT_EPS_NORM", "CY2023")</f>
        <v>2.7109999999999999</v>
      </c>
      <c r="O267">
        <f t="shared" si="50"/>
        <v>2471855.7308629998</v>
      </c>
      <c r="P267">
        <f t="shared" si="51"/>
        <v>0.13244228891544438</v>
      </c>
      <c r="Q267" s="5">
        <f>_xll.SNL.Clients.Office.Excel.Functions.SPG(K267, "SP_MARKETCAP", "12/31/2022")</f>
        <v>39972.812680460003</v>
      </c>
      <c r="R267">
        <f t="shared" si="55"/>
        <v>1.1883001048266233E-3</v>
      </c>
      <c r="S267">
        <f t="shared" si="56"/>
        <v>3.2214815841849756E-3</v>
      </c>
      <c r="U267" s="11" t="s">
        <v>267</v>
      </c>
      <c r="V267" s="4" cm="1">
        <f t="array" ref="V267">_xll.SNL.Clients.Office.Excel.Functions.SPG(U267, "SP_TOTAL_REV", "CY2021")</f>
        <v>24820632</v>
      </c>
      <c r="W267" s="4">
        <f>_xll.SNL.Clients.Office.Excel.Functions.SPG(U267,"IQ_AVG_DILUT_SHARES_OUT","CY2021")</f>
        <v>633092865</v>
      </c>
      <c r="X267" s="5">
        <f>_xll.SNL.Clients.Office.Excel.Functions.SPG(U267, "IQ_DILUT_EPS_NORM", "CY2021")</f>
        <v>1.4770000000000001</v>
      </c>
      <c r="Y267">
        <f t="shared" si="57"/>
        <v>935078.16160500003</v>
      </c>
      <c r="Z267">
        <f t="shared" si="58"/>
        <v>3.7673422723684069E-2</v>
      </c>
      <c r="AA267" s="5">
        <f>_xll.SNL.Clients.Office.Excel.Functions.SPG(U267, "SP_MARKETCAP", "12/31/2021")</f>
        <v>43583.187486000003</v>
      </c>
      <c r="AB267">
        <f t="shared" si="52"/>
        <v>1.0270762945588359E-3</v>
      </c>
      <c r="AC267">
        <f t="shared" si="59"/>
        <v>1.5169916870634006E-3</v>
      </c>
    </row>
    <row r="268" spans="1:29" x14ac:dyDescent="0.3">
      <c r="A268" s="11" t="s">
        <v>268</v>
      </c>
      <c r="B268" s="4" cm="1">
        <f t="array" ref="B268">_xll.SNL.Clients.Office.Excel.Functions.SPG(A268, "SP_TOTAL_REV", "CY2023")</f>
        <v>9671427</v>
      </c>
      <c r="C268" s="4">
        <f>_xll.SNL.Clients.Office.Excel.Functions.SPG(A268,"IQ_AVG_DILUT_SHARES_OUT","CY2023")</f>
        <v>137443000</v>
      </c>
      <c r="D268" s="5">
        <f>_xll.SNL.Clients.Office.Excel.Functions.SPG(A268, "IQ_DILUT_EPS_NORM", "CY2023")</f>
        <v>15.047000000000001</v>
      </c>
      <c r="E268">
        <f t="shared" si="48"/>
        <v>2068104.821</v>
      </c>
      <c r="F268">
        <f t="shared" si="49"/>
        <v>0.21383657458201361</v>
      </c>
      <c r="G268" s="5">
        <f>_xll.SNL.Clients.Office.Excel.Functions.SPG(A268, "SP_MARKETCAP", "12/30/2023")</f>
        <v>79244.176242000001</v>
      </c>
      <c r="H268">
        <f t="shared" si="53"/>
        <v>1.8859419899700702E-3</v>
      </c>
      <c r="I268">
        <f t="shared" si="54"/>
        <v>2.8377769123079648E-2</v>
      </c>
      <c r="K268" s="11" t="s">
        <v>268</v>
      </c>
      <c r="L268" s="4" cm="1">
        <f t="array" ref="L268">_xll.SNL.Clients.Office.Excel.Functions.SPG(K268, "SP_TOTAL_REV", "CY2023")</f>
        <v>9671427</v>
      </c>
      <c r="M268" s="4">
        <f>_xll.SNL.Clients.Office.Excel.Functions.SPG(K268,"IQ_AVG_DILUT_SHARES_OUT","CY2023")</f>
        <v>137443000</v>
      </c>
      <c r="N268" s="5">
        <f>_xll.SNL.Clients.Office.Excel.Functions.SPG(K268, "IQ_DILUT_EPS_NORM", "CY2023")</f>
        <v>15.047000000000001</v>
      </c>
      <c r="O268">
        <f t="shared" si="50"/>
        <v>2068104.821</v>
      </c>
      <c r="P268">
        <f t="shared" si="51"/>
        <v>0.21383657458201361</v>
      </c>
      <c r="Q268" s="5">
        <f>_xll.SNL.Clients.Office.Excel.Functions.SPG(K268, "SP_MARKETCAP", "12/31/2022")</f>
        <v>53432.060828809997</v>
      </c>
      <c r="R268">
        <f t="shared" si="55"/>
        <v>1.5884127041931931E-3</v>
      </c>
      <c r="S268">
        <f t="shared" si="56"/>
        <v>2.3900845959994976E-2</v>
      </c>
      <c r="U268" s="11" t="s">
        <v>268</v>
      </c>
      <c r="V268" s="4" cm="1">
        <f t="array" ref="V268">_xll.SNL.Clients.Office.Excel.Functions.SPG(U268, "SP_TOTAL_REV", "CY2021")</f>
        <v>8165712</v>
      </c>
      <c r="W268" s="4">
        <f>_xll.SNL.Clients.Office.Excel.Functions.SPG(U268,"IQ_AVG_DILUT_SHARES_OUT","CY2021")</f>
        <v>153851500</v>
      </c>
      <c r="X268" s="5">
        <f>_xll.SNL.Clients.Office.Excel.Functions.SPG(U268, "IQ_DILUT_EPS_NORM", "CY2021")</f>
        <v>12.234</v>
      </c>
      <c r="Y268">
        <f t="shared" si="57"/>
        <v>1882219.2509999999</v>
      </c>
      <c r="Z268">
        <f t="shared" si="58"/>
        <v>0.23050277195668914</v>
      </c>
      <c r="AA268" s="5">
        <f>_xll.SNL.Clients.Office.Excel.Functions.SPG(U268, "SP_MARKETCAP", "12/31/2021")</f>
        <v>65214.209388149997</v>
      </c>
      <c r="AB268">
        <f t="shared" si="52"/>
        <v>1.5368304246329107E-3</v>
      </c>
      <c r="AC268">
        <f t="shared" si="59"/>
        <v>1.8801583414959029E-2</v>
      </c>
    </row>
    <row r="269" spans="1:29" x14ac:dyDescent="0.3">
      <c r="A269" s="11" t="s">
        <v>269</v>
      </c>
      <c r="B269" s="4" cm="1">
        <f t="array" ref="B269">_xll.SNL.Clients.Office.Excel.Functions.SPG(A269, "SP_TOTAL_REV", "CY2023")</f>
        <v>19419000</v>
      </c>
      <c r="C269" s="4">
        <f>_xll.SNL.Clients.Office.Excel.Functions.SPG(A269,"IQ_AVG_DILUT_SHARES_OUT","CY2023")</f>
        <v>190600000</v>
      </c>
      <c r="D269" s="5">
        <f>_xll.SNL.Clients.Office.Excel.Functions.SPG(A269, "IQ_DILUT_EPS_NORM", "CY2023")</f>
        <v>6.1989999999999998</v>
      </c>
      <c r="E269">
        <f t="shared" si="48"/>
        <v>1181529.3999999999</v>
      </c>
      <c r="F269">
        <f t="shared" si="49"/>
        <v>6.0843987846954009E-2</v>
      </c>
      <c r="G269" s="5">
        <f>_xll.SNL.Clients.Office.Excel.Functions.SPG(A269, "SP_MARKETCAP", "12/30/2023")</f>
        <v>39920.967244380001</v>
      </c>
      <c r="H269">
        <f t="shared" si="53"/>
        <v>9.50084056353563E-4</v>
      </c>
      <c r="I269">
        <f t="shared" si="54"/>
        <v>5.8895710653357365E-3</v>
      </c>
      <c r="K269" s="11" t="s">
        <v>269</v>
      </c>
      <c r="L269" s="4" cm="1">
        <f t="array" ref="L269">_xll.SNL.Clients.Office.Excel.Functions.SPG(K269, "SP_TOTAL_REV", "CY2023")</f>
        <v>19419000</v>
      </c>
      <c r="M269" s="4">
        <f>_xll.SNL.Clients.Office.Excel.Functions.SPG(K269,"IQ_AVG_DILUT_SHARES_OUT","CY2023")</f>
        <v>190600000</v>
      </c>
      <c r="N269" s="5">
        <f>_xll.SNL.Clients.Office.Excel.Functions.SPG(K269, "IQ_DILUT_EPS_NORM", "CY2023")</f>
        <v>6.1989999999999998</v>
      </c>
      <c r="O269">
        <f t="shared" si="50"/>
        <v>1181529.3999999999</v>
      </c>
      <c r="P269">
        <f t="shared" si="51"/>
        <v>6.0843987846954009E-2</v>
      </c>
      <c r="Q269" s="5">
        <f>_xll.SNL.Clients.Office.Excel.Functions.SPG(K269, "SP_MARKETCAP", "12/31/2022")</f>
        <v>39643.765946949999</v>
      </c>
      <c r="R269">
        <f t="shared" si="55"/>
        <v>1.1785182996019454E-3</v>
      </c>
      <c r="S269">
        <f t="shared" si="56"/>
        <v>7.3056349392324593E-3</v>
      </c>
      <c r="U269" s="11" t="s">
        <v>269</v>
      </c>
      <c r="V269" s="4" cm="1">
        <f t="array" ref="V269">_xll.SNL.Clients.Office.Excel.Functions.SPG(U269, "SP_TOTAL_REV", "CY2021")</f>
        <v>17814000</v>
      </c>
      <c r="W269" s="4">
        <f>_xll.SNL.Clients.Office.Excel.Functions.SPG(U269,"IQ_AVG_DILUT_SHARES_OUT","CY2021")</f>
        <v>203200000</v>
      </c>
      <c r="X269" s="5">
        <f>_xll.SNL.Clients.Office.Excel.Functions.SPG(U269, "IQ_DILUT_EPS_NORM", "CY2021")</f>
        <v>8.4930000000000003</v>
      </c>
      <c r="Y269">
        <f t="shared" si="57"/>
        <v>1725777.6</v>
      </c>
      <c r="Z269">
        <f t="shared" si="58"/>
        <v>9.6877601886156961E-2</v>
      </c>
      <c r="AA269" s="5">
        <f>_xll.SNL.Clients.Office.Excel.Functions.SPG(U269, "SP_MARKETCAP", "12/31/2021")</f>
        <v>41843.119009560003</v>
      </c>
      <c r="AB269">
        <f t="shared" si="52"/>
        <v>9.8607004453100749E-4</v>
      </c>
      <c r="AC269">
        <f t="shared" si="59"/>
        <v>8.3746928882018467E-3</v>
      </c>
    </row>
    <row r="270" spans="1:29" x14ac:dyDescent="0.3">
      <c r="A270" s="11" t="s">
        <v>270</v>
      </c>
      <c r="B270" s="4" cm="1">
        <f t="array" ref="B270">_xll.SNL.Clients.Office.Excel.Functions.SPG(A270, "SP_TOTAL_REV", "CY2023")</f>
        <v>12161600</v>
      </c>
      <c r="C270" s="4">
        <f>_xll.SNL.Clients.Office.Excel.Functions.SPG(A270,"IQ_AVG_DILUT_SHARES_OUT","CY2023")</f>
        <v>87600000</v>
      </c>
      <c r="D270" s="5">
        <f>_xll.SNL.Clients.Office.Excel.Functions.SPG(A270, "IQ_DILUT_EPS_NORM", "CY2023")</f>
        <v>7.2489999999999997</v>
      </c>
      <c r="E270">
        <f t="shared" si="48"/>
        <v>635012.4</v>
      </c>
      <c r="F270">
        <f t="shared" si="49"/>
        <v>5.2214544138929092E-2</v>
      </c>
      <c r="G270" s="5">
        <f>_xll.SNL.Clients.Office.Excel.Functions.SPG(A270, "SP_MARKETCAP", "12/30/2023")</f>
        <v>19296.920999999998</v>
      </c>
      <c r="H270">
        <f t="shared" si="53"/>
        <v>4.5924981893807285E-4</v>
      </c>
      <c r="I270">
        <f t="shared" si="54"/>
        <v>3.3291019374820899E-3</v>
      </c>
      <c r="K270" s="11" t="s">
        <v>270</v>
      </c>
      <c r="L270" s="4" cm="1">
        <f t="array" ref="L270">_xll.SNL.Clients.Office.Excel.Functions.SPG(K270, "SP_TOTAL_REV", "CY2023")</f>
        <v>12161600</v>
      </c>
      <c r="M270" s="4">
        <f>_xll.SNL.Clients.Office.Excel.Functions.SPG(K270,"IQ_AVG_DILUT_SHARES_OUT","CY2023")</f>
        <v>87600000</v>
      </c>
      <c r="N270" s="5">
        <f>_xll.SNL.Clients.Office.Excel.Functions.SPG(K270, "IQ_DILUT_EPS_NORM", "CY2023")</f>
        <v>7.2489999999999997</v>
      </c>
      <c r="O270">
        <f t="shared" si="50"/>
        <v>635012.4</v>
      </c>
      <c r="P270">
        <f t="shared" si="51"/>
        <v>5.2214544138929092E-2</v>
      </c>
      <c r="Q270" s="5">
        <f>_xll.SNL.Clients.Office.Excel.Functions.SPG(K270, "SP_MARKETCAP", "12/31/2022")</f>
        <v>20863.527999999998</v>
      </c>
      <c r="R270">
        <f t="shared" si="55"/>
        <v>6.2022486902885317E-4</v>
      </c>
      <c r="S270">
        <f t="shared" si="56"/>
        <v>4.4960100755901565E-3</v>
      </c>
      <c r="U270" s="11" t="s">
        <v>270</v>
      </c>
      <c r="V270" s="4" cm="1">
        <f t="array" ref="V270">_xll.SNL.Clients.Office.Excel.Functions.SPG(U270, "SP_TOTAL_REV", "CY2021")</f>
        <v>13136100</v>
      </c>
      <c r="W270" s="4">
        <f>_xll.SNL.Clients.Office.Excel.Functions.SPG(U270,"IQ_AVG_DILUT_SHARES_OUT","CY2021")</f>
        <v>97500000</v>
      </c>
      <c r="X270" s="5">
        <f>_xll.SNL.Clients.Office.Excel.Functions.SPG(U270, "IQ_DILUT_EPS_NORM", "CY2021")</f>
        <v>18.812000000000001</v>
      </c>
      <c r="Y270">
        <f t="shared" si="57"/>
        <v>1834170</v>
      </c>
      <c r="Z270">
        <f t="shared" si="58"/>
        <v>0.13962820015072966</v>
      </c>
      <c r="AA270" s="5">
        <f>_xll.SNL.Clients.Office.Excel.Functions.SPG(U270, "SP_MARKETCAP", "12/31/2021")</f>
        <v>30069.897000000001</v>
      </c>
      <c r="AB270">
        <f t="shared" si="52"/>
        <v>7.0862367279691477E-4</v>
      </c>
      <c r="AC270">
        <f t="shared" si="59"/>
        <v>1.3330628532655561E-2</v>
      </c>
    </row>
    <row r="271" spans="1:29" x14ac:dyDescent="0.3">
      <c r="A271" s="11" t="s">
        <v>271</v>
      </c>
      <c r="B271" s="4" cm="1">
        <f t="array" ref="B271">_xll.SNL.Clients.Office.Excel.Functions.SPG(A271, "SP_TOTAL_REV", "CY2023")</f>
        <v>14317147</v>
      </c>
      <c r="C271" s="4">
        <f>_xll.SNL.Clients.Office.Excel.Functions.SPG(A271,"IQ_AVG_DILUT_SHARES_OUT","CY2023")</f>
        <v>1337936500</v>
      </c>
      <c r="D271" s="5">
        <f>_xll.SNL.Clients.Office.Excel.Functions.SPG(A271, "IQ_DILUT_EPS_NORM", "CY2023")</f>
        <v>1.8979999999999999</v>
      </c>
      <c r="E271">
        <f t="shared" si="48"/>
        <v>2539403.477</v>
      </c>
      <c r="F271">
        <f t="shared" si="49"/>
        <v>0.17736798239202264</v>
      </c>
      <c r="G271" s="5">
        <f>_xll.SNL.Clients.Office.Excel.Functions.SPG(A271, "SP_MARKETCAP", "12/30/2023")</f>
        <v>103227.40192</v>
      </c>
      <c r="H271">
        <f t="shared" si="53"/>
        <v>2.4567217558286981E-3</v>
      </c>
      <c r="I271">
        <f t="shared" si="54"/>
        <v>4.6628578925628685E-3</v>
      </c>
      <c r="K271" s="11" t="s">
        <v>271</v>
      </c>
      <c r="L271" s="4" cm="1">
        <f t="array" ref="L271">_xll.SNL.Clients.Office.Excel.Functions.SPG(K271, "SP_TOTAL_REV", "CY2023")</f>
        <v>14317147</v>
      </c>
      <c r="M271" s="4">
        <f>_xll.SNL.Clients.Office.Excel.Functions.SPG(K271,"IQ_AVG_DILUT_SHARES_OUT","CY2023")</f>
        <v>1337936500</v>
      </c>
      <c r="N271" s="5">
        <f>_xll.SNL.Clients.Office.Excel.Functions.SPG(K271, "IQ_DILUT_EPS_NORM", "CY2023")</f>
        <v>1.8979999999999999</v>
      </c>
      <c r="O271">
        <f t="shared" si="50"/>
        <v>2539403.477</v>
      </c>
      <c r="P271">
        <f t="shared" si="51"/>
        <v>0.17736798239202264</v>
      </c>
      <c r="Q271" s="5">
        <f>_xll.SNL.Clients.Office.Excel.Functions.SPG(K271, "SP_MARKETCAP", "12/31/2022")</f>
        <v>57320.234920800001</v>
      </c>
      <c r="R271">
        <f t="shared" si="55"/>
        <v>1.7039992084012005E-3</v>
      </c>
      <c r="S271">
        <f t="shared" si="56"/>
        <v>3.2341904975454784E-3</v>
      </c>
      <c r="U271" s="11" t="s">
        <v>271</v>
      </c>
      <c r="V271" s="4" cm="1">
        <f t="array" ref="V271">_xll.SNL.Clients.Office.Excel.Functions.SPG(U271, "SP_TOTAL_REV", "CY2021")</f>
        <v>16523902</v>
      </c>
      <c r="W271" s="4">
        <f>_xll.SNL.Clients.Office.Excel.Functions.SPG(U271,"IQ_AVG_DILUT_SHARES_OUT","CY2021")</f>
        <v>1430660000</v>
      </c>
      <c r="X271" s="5">
        <f>_xll.SNL.Clients.Office.Excel.Functions.SPG(U271, "IQ_DILUT_EPS_NORM", "CY2021")</f>
        <v>2.2370000000000001</v>
      </c>
      <c r="Y271">
        <f t="shared" si="57"/>
        <v>3200386.42</v>
      </c>
      <c r="Z271">
        <f t="shared" si="58"/>
        <v>0.19368224406075513</v>
      </c>
      <c r="AA271" s="5">
        <f>_xll.SNL.Clients.Office.Excel.Functions.SPG(U271, "SP_MARKETCAP", "12/31/2021")</f>
        <v>101255.38294755</v>
      </c>
      <c r="AB271">
        <f t="shared" si="52"/>
        <v>2.3861725018463138E-3</v>
      </c>
      <c r="AC271">
        <f t="shared" si="59"/>
        <v>5.3378678866302046E-3</v>
      </c>
    </row>
    <row r="272" spans="1:29" x14ac:dyDescent="0.3">
      <c r="A272" s="11" t="s">
        <v>272</v>
      </c>
      <c r="B272" s="4" cm="1">
        <f t="array" ref="B272">_xll.SNL.Clients.Office.Excel.Functions.SPG(A272, "SP_TOTAL_REV", "CY2023")</f>
        <v>6345900</v>
      </c>
      <c r="C272" s="4">
        <f>_xll.SNL.Clients.Office.Excel.Functions.SPG(A272,"IQ_AVG_DILUT_SHARES_OUT","CY2023")</f>
        <v>145900000</v>
      </c>
      <c r="D272" s="5">
        <f>_xll.SNL.Clients.Office.Excel.Functions.SPG(A272, "IQ_DILUT_EPS_NORM", "CY2023")</f>
        <v>6.1479999999999997</v>
      </c>
      <c r="E272">
        <f t="shared" si="48"/>
        <v>896993.2</v>
      </c>
      <c r="F272">
        <f t="shared" si="49"/>
        <v>0.14135003703178428</v>
      </c>
      <c r="G272" s="5">
        <f>_xll.SNL.Clients.Office.Excel.Functions.SPG(A272, "SP_MARKETCAP", "12/30/2023")</f>
        <v>15665.16494259</v>
      </c>
      <c r="H272">
        <f t="shared" si="53"/>
        <v>3.7281720558007695E-4</v>
      </c>
      <c r="I272">
        <f t="shared" si="54"/>
        <v>2.2920801799063131E-3</v>
      </c>
      <c r="K272" s="11" t="s">
        <v>272</v>
      </c>
      <c r="L272" s="4" cm="1">
        <f t="array" ref="L272">_xll.SNL.Clients.Office.Excel.Functions.SPG(K272, "SP_TOTAL_REV", "CY2023")</f>
        <v>6345900</v>
      </c>
      <c r="M272" s="4">
        <f>_xll.SNL.Clients.Office.Excel.Functions.SPG(K272,"IQ_AVG_DILUT_SHARES_OUT","CY2023")</f>
        <v>145900000</v>
      </c>
      <c r="N272" s="5">
        <f>_xll.SNL.Clients.Office.Excel.Functions.SPG(K272, "IQ_DILUT_EPS_NORM", "CY2023")</f>
        <v>6.1479999999999997</v>
      </c>
      <c r="O272">
        <f t="shared" si="50"/>
        <v>896993.2</v>
      </c>
      <c r="P272">
        <f t="shared" si="51"/>
        <v>0.14135003703178428</v>
      </c>
      <c r="Q272" s="5">
        <f>_xll.SNL.Clients.Office.Excel.Functions.SPG(K272, "SP_MARKETCAP", "12/31/2022")</f>
        <v>12852.756389439999</v>
      </c>
      <c r="R272">
        <f t="shared" si="55"/>
        <v>3.8208298943017598E-4</v>
      </c>
      <c r="S272">
        <f t="shared" si="56"/>
        <v>2.3490462190167219E-3</v>
      </c>
      <c r="U272" s="11" t="s">
        <v>272</v>
      </c>
      <c r="V272" s="4" cm="1">
        <f t="array" ref="V272">_xll.SNL.Clients.Office.Excel.Functions.SPG(U272, "SP_TOTAL_REV", "CY2021")</f>
        <v>3894100</v>
      </c>
      <c r="W272" s="4">
        <f>_xll.SNL.Clients.Office.Excel.Functions.SPG(U272,"IQ_AVG_DILUT_SHARES_OUT","CY2021")</f>
        <v>146850000</v>
      </c>
      <c r="X272" s="5">
        <f>_xll.SNL.Clients.Office.Excel.Functions.SPG(U272, "IQ_DILUT_EPS_NORM", "CY2021")</f>
        <v>1.26</v>
      </c>
      <c r="Y272">
        <f t="shared" si="57"/>
        <v>185031</v>
      </c>
      <c r="Z272">
        <f t="shared" si="58"/>
        <v>4.7515728923242857E-2</v>
      </c>
      <c r="AA272" s="5">
        <f>_xll.SNL.Clients.Office.Excel.Functions.SPG(U272, "SP_MARKETCAP", "12/31/2021")</f>
        <v>9257.8152553799991</v>
      </c>
      <c r="AB272">
        <f t="shared" si="52"/>
        <v>2.1816859061215546E-4</v>
      </c>
      <c r="AC272">
        <f t="shared" si="59"/>
        <v>2.7489242417131585E-4</v>
      </c>
    </row>
    <row r="273" spans="1:29" x14ac:dyDescent="0.3">
      <c r="A273" s="11" t="s">
        <v>273</v>
      </c>
      <c r="B273" s="4" cm="1">
        <f t="array" ref="B273">_xll.SNL.Clients.Office.Excel.Functions.SPG(A273, "SP_TOTAL_REV", "CY2023")</f>
        <v>10372000</v>
      </c>
      <c r="C273" s="4">
        <f>_xll.SNL.Clients.Office.Excel.Functions.SPG(A273,"IQ_AVG_DILUT_SHARES_OUT","CY2023")</f>
        <v>765000000</v>
      </c>
      <c r="D273" s="5">
        <f>_xll.SNL.Clients.Office.Excel.Functions.SPG(A273, "IQ_DILUT_EPS_NORM", "CY2023")</f>
        <v>1.198</v>
      </c>
      <c r="E273">
        <f t="shared" si="48"/>
        <v>916470</v>
      </c>
      <c r="F273">
        <f t="shared" si="49"/>
        <v>8.836000771307366E-2</v>
      </c>
      <c r="G273" s="5">
        <f>_xll.SNL.Clients.Office.Excel.Functions.SPG(A273, "SP_MARKETCAP", "12/30/2023")</f>
        <v>37071.307049349998</v>
      </c>
      <c r="H273">
        <f t="shared" si="53"/>
        <v>8.8226463953558661E-4</v>
      </c>
      <c r="I273">
        <f t="shared" si="54"/>
        <v>1.0569530381636326E-3</v>
      </c>
      <c r="K273" s="11" t="s">
        <v>273</v>
      </c>
      <c r="L273" s="4" cm="1">
        <f t="array" ref="L273">_xll.SNL.Clients.Office.Excel.Functions.SPG(K273, "SP_TOTAL_REV", "CY2023")</f>
        <v>10372000</v>
      </c>
      <c r="M273" s="4">
        <f>_xll.SNL.Clients.Office.Excel.Functions.SPG(K273,"IQ_AVG_DILUT_SHARES_OUT","CY2023")</f>
        <v>765000000</v>
      </c>
      <c r="N273" s="5">
        <f>_xll.SNL.Clients.Office.Excel.Functions.SPG(K273, "IQ_DILUT_EPS_NORM", "CY2023")</f>
        <v>1.198</v>
      </c>
      <c r="O273">
        <f t="shared" si="50"/>
        <v>916470</v>
      </c>
      <c r="P273">
        <f t="shared" si="51"/>
        <v>8.836000771307366E-2</v>
      </c>
      <c r="Q273" s="5">
        <f>_xll.SNL.Clients.Office.Excel.Functions.SPG(K273, "SP_MARKETCAP", "12/31/2022")</f>
        <v>36732.265368920001</v>
      </c>
      <c r="R273">
        <f t="shared" si="55"/>
        <v>1.0919660604654922E-3</v>
      </c>
      <c r="S273">
        <f t="shared" si="56"/>
        <v>1.3081753404376596E-3</v>
      </c>
      <c r="U273" s="11" t="s">
        <v>273</v>
      </c>
      <c r="V273" s="4" cm="1">
        <f t="array" ref="V273">_xll.SNL.Clients.Office.Excel.Functions.SPG(U273, "SP_TOTAL_REV", "CY2021")</f>
        <v>4234000</v>
      </c>
      <c r="W273" s="4">
        <f>_xll.SNL.Clients.Office.Excel.Functions.SPG(U273,"IQ_AVG_DILUT_SHARES_OUT","CY2021")</f>
        <v>764000000</v>
      </c>
      <c r="X273" s="5">
        <f>_xll.SNL.Clients.Office.Excel.Functions.SPG(U273, "IQ_DILUT_EPS_NORM", "CY2021")</f>
        <v>-0.65900000000000003</v>
      </c>
      <c r="Y273">
        <f t="shared" si="57"/>
        <v>-503476</v>
      </c>
      <c r="Z273">
        <f t="shared" si="58"/>
        <v>-0.11891261218705716</v>
      </c>
      <c r="AA273" s="5">
        <f>_xll.SNL.Clients.Office.Excel.Functions.SPG(U273, "SP_MARKETCAP", "12/31/2021")</f>
        <v>28755.997507560001</v>
      </c>
      <c r="AB273">
        <f t="shared" si="52"/>
        <v>6.7766047115978129E-4</v>
      </c>
      <c r="AC273">
        <f t="shared" si="59"/>
        <v>-4.4657825049429587E-4</v>
      </c>
    </row>
    <row r="274" spans="1:29" x14ac:dyDescent="0.3">
      <c r="A274" s="11" t="s">
        <v>274</v>
      </c>
      <c r="B274" s="4" cm="1">
        <f t="array" ref="B274">_xll.SNL.Clients.Office.Excel.Functions.SPG(A274, "SP_TOTAL_REV", "CY2023")</f>
        <v>15438000</v>
      </c>
      <c r="C274" s="4">
        <f>_xll.SNL.Clients.Office.Excel.Functions.SPG(A274,"IQ_AVG_DILUT_SHARES_OUT","CY2023")</f>
        <v>138000000</v>
      </c>
      <c r="D274" s="5">
        <f>_xll.SNL.Clients.Office.Excel.Functions.SPG(A274, "IQ_DILUT_EPS_NORM", "CY2023")</f>
        <v>4.9800000000000004</v>
      </c>
      <c r="E274">
        <f t="shared" si="48"/>
        <v>687240</v>
      </c>
      <c r="F274">
        <f t="shared" si="49"/>
        <v>4.4516129032258066E-2</v>
      </c>
      <c r="G274" s="5">
        <f>_xll.SNL.Clients.Office.Excel.Functions.SPG(A274, "SP_MARKETCAP", "12/30/2023")</f>
        <v>14883.69576672</v>
      </c>
      <c r="H274">
        <f t="shared" si="53"/>
        <v>3.5421892363012329E-4</v>
      </c>
      <c r="I274">
        <f t="shared" si="54"/>
        <v>1.7640102396780141E-3</v>
      </c>
      <c r="K274" s="11" t="s">
        <v>274</v>
      </c>
      <c r="L274" s="4" cm="1">
        <f t="array" ref="L274">_xll.SNL.Clients.Office.Excel.Functions.SPG(K274, "SP_TOTAL_REV", "CY2023")</f>
        <v>15438000</v>
      </c>
      <c r="M274" s="4">
        <f>_xll.SNL.Clients.Office.Excel.Functions.SPG(K274,"IQ_AVG_DILUT_SHARES_OUT","CY2023")</f>
        <v>138000000</v>
      </c>
      <c r="N274" s="5">
        <f>_xll.SNL.Clients.Office.Excel.Functions.SPG(K274, "IQ_DILUT_EPS_NORM", "CY2023")</f>
        <v>4.9800000000000004</v>
      </c>
      <c r="O274">
        <f t="shared" si="50"/>
        <v>687240</v>
      </c>
      <c r="P274">
        <f t="shared" si="51"/>
        <v>4.4516129032258066E-2</v>
      </c>
      <c r="Q274" s="5">
        <f>_xll.SNL.Clients.Office.Excel.Functions.SPG(K274, "SP_MARKETCAP", "12/31/2022")</f>
        <v>14378.374500829999</v>
      </c>
      <c r="R274">
        <f t="shared" si="55"/>
        <v>4.2743611922322483E-4</v>
      </c>
      <c r="S274">
        <f t="shared" si="56"/>
        <v>2.1286318737316597E-3</v>
      </c>
      <c r="U274" s="11" t="s">
        <v>274</v>
      </c>
      <c r="V274" s="4" cm="1">
        <f t="array" ref="V274">_xll.SNL.Clients.Office.Excel.Functions.SPG(U274, "SP_TOTAL_REV", "CY2021")</f>
        <v>13737000</v>
      </c>
      <c r="W274" s="4">
        <f>_xll.SNL.Clients.Office.Excel.Functions.SPG(U274,"IQ_AVG_DILUT_SHARES_OUT","CY2021")</f>
        <v>143000000</v>
      </c>
      <c r="X274" s="5">
        <f>_xll.SNL.Clients.Office.Excel.Functions.SPG(U274, "IQ_DILUT_EPS_NORM", "CY2021")</f>
        <v>4.32</v>
      </c>
      <c r="Y274">
        <f t="shared" si="57"/>
        <v>617760</v>
      </c>
      <c r="Z274">
        <f t="shared" si="58"/>
        <v>4.4970517580257698E-2</v>
      </c>
      <c r="AA274" s="5">
        <f>_xll.SNL.Clients.Office.Excel.Functions.SPG(U274, "SP_MARKETCAP", "12/31/2021")</f>
        <v>12476.168748399999</v>
      </c>
      <c r="AB274">
        <f t="shared" si="52"/>
        <v>2.9401193229645228E-4</v>
      </c>
      <c r="AC274">
        <f t="shared" si="59"/>
        <v>1.2701315475206738E-3</v>
      </c>
    </row>
    <row r="275" spans="1:29" x14ac:dyDescent="0.3">
      <c r="A275" s="11" t="s">
        <v>275</v>
      </c>
      <c r="B275" s="4" cm="1">
        <f t="array" ref="B275">_xll.SNL.Clients.Office.Excel.Functions.SPG(A275, "SP_TOTAL_REV", "CY2023")</f>
        <v>34233366</v>
      </c>
      <c r="C275" s="4">
        <f>_xll.SNL.Clients.Office.Excel.Functions.SPG(A275,"IQ_AVG_DILUT_SHARES_OUT","CY2023")</f>
        <v>283319000</v>
      </c>
      <c r="D275" s="5">
        <f>_xll.SNL.Clients.Office.Excel.Functions.SPG(A275, "IQ_DILUT_EPS_NORM", "CY2023")</f>
        <v>11.507</v>
      </c>
      <c r="E275">
        <f t="shared" si="48"/>
        <v>3260151.733</v>
      </c>
      <c r="F275">
        <f t="shared" si="49"/>
        <v>9.5233163253651429E-2</v>
      </c>
      <c r="G275" s="5">
        <f>_xll.SNL.Clients.Office.Excel.Functions.SPG(A275, "SP_MARKETCAP", "12/30/2023")</f>
        <v>41867.558057369999</v>
      </c>
      <c r="H275">
        <f t="shared" si="53"/>
        <v>9.9641121281609786E-4</v>
      </c>
      <c r="I275">
        <f t="shared" si="54"/>
        <v>1.1465703825874838E-2</v>
      </c>
      <c r="K275" s="11" t="s">
        <v>275</v>
      </c>
      <c r="L275" s="4" cm="1">
        <f t="array" ref="L275">_xll.SNL.Clients.Office.Excel.Functions.SPG(K275, "SP_TOTAL_REV", "CY2023")</f>
        <v>34233366</v>
      </c>
      <c r="M275" s="4">
        <f>_xll.SNL.Clients.Office.Excel.Functions.SPG(K275,"IQ_AVG_DILUT_SHARES_OUT","CY2023")</f>
        <v>283319000</v>
      </c>
      <c r="N275" s="5">
        <f>_xll.SNL.Clients.Office.Excel.Functions.SPG(K275, "IQ_DILUT_EPS_NORM", "CY2023")</f>
        <v>11.507</v>
      </c>
      <c r="O275">
        <f t="shared" si="50"/>
        <v>3260151.733</v>
      </c>
      <c r="P275">
        <f t="shared" si="51"/>
        <v>9.5233163253651429E-2</v>
      </c>
      <c r="Q275" s="5">
        <f>_xll.SNL.Clients.Office.Excel.Functions.SPG(K275, "SP_MARKETCAP", "12/31/2022")</f>
        <v>25778.381363560002</v>
      </c>
      <c r="R275">
        <f t="shared" si="55"/>
        <v>7.6633219487086911E-4</v>
      </c>
      <c r="S275">
        <f t="shared" si="56"/>
        <v>8.8181845663790909E-3</v>
      </c>
      <c r="U275" s="11" t="s">
        <v>275</v>
      </c>
      <c r="V275" s="4" cm="1">
        <f t="array" ref="V275">_xll.SNL.Clients.Office.Excel.Functions.SPG(U275, "SP_TOTAL_REV", "CY2021")</f>
        <v>27130676</v>
      </c>
      <c r="W275" s="4">
        <f>_xll.SNL.Clients.Office.Excel.Functions.SPG(U275,"IQ_AVG_DILUT_SHARES_OUT","CY2021")</f>
        <v>306612000</v>
      </c>
      <c r="X275" s="5">
        <f>_xll.SNL.Clients.Office.Excel.Functions.SPG(U275, "IQ_DILUT_EPS_NORM", "CY2021")</f>
        <v>10.734</v>
      </c>
      <c r="Y275">
        <f t="shared" si="57"/>
        <v>3291173.2080000001</v>
      </c>
      <c r="Z275">
        <f t="shared" si="58"/>
        <v>0.12130819033038469</v>
      </c>
      <c r="AA275" s="5">
        <f>_xll.SNL.Clients.Office.Excel.Functions.SPG(U275, "SP_MARKETCAP", "12/31/2021")</f>
        <v>35175.680995199997</v>
      </c>
      <c r="AB275">
        <f t="shared" si="52"/>
        <v>8.2894598075780753E-4</v>
      </c>
      <c r="AC275">
        <f t="shared" si="59"/>
        <v>8.8979061574543054E-3</v>
      </c>
    </row>
    <row r="276" spans="1:29" x14ac:dyDescent="0.3">
      <c r="A276" s="11" t="s">
        <v>276</v>
      </c>
      <c r="B276" s="4" cm="1">
        <f t="array" ref="B276">_xll.SNL.Clients.Office.Excel.Functions.SPG(A276, "SP_TOTAL_REV", "CY2023")</f>
        <v>4981900</v>
      </c>
      <c r="C276" s="4">
        <f>_xll.SNL.Clients.Office.Excel.Functions.SPG(A276,"IQ_AVG_DILUT_SHARES_OUT","CY2023")</f>
        <v>35700000</v>
      </c>
      <c r="D276" s="5">
        <f>_xll.SNL.Clients.Office.Excel.Functions.SPG(A276, "IQ_DILUT_EPS_NORM", "CY2023")</f>
        <v>13.831</v>
      </c>
      <c r="E276">
        <f t="shared" si="48"/>
        <v>493766.7</v>
      </c>
      <c r="F276">
        <f t="shared" si="49"/>
        <v>9.9112125895742587E-2</v>
      </c>
      <c r="G276" s="5">
        <f>_xll.SNL.Clients.Office.Excel.Functions.SPG(A276, "SP_MARKETCAP", "12/30/2023")</f>
        <v>15904.737732</v>
      </c>
      <c r="H276">
        <f t="shared" si="53"/>
        <v>3.7851882814250704E-4</v>
      </c>
      <c r="I276">
        <f t="shared" si="54"/>
        <v>5.2352939120390149E-3</v>
      </c>
      <c r="K276" s="11" t="s">
        <v>276</v>
      </c>
      <c r="L276" s="4" cm="1">
        <f t="array" ref="L276">_xll.SNL.Clients.Office.Excel.Functions.SPG(K276, "SP_TOTAL_REV", "CY2023")</f>
        <v>4981900</v>
      </c>
      <c r="M276" s="4">
        <f>_xll.SNL.Clients.Office.Excel.Functions.SPG(K276,"IQ_AVG_DILUT_SHARES_OUT","CY2023")</f>
        <v>35700000</v>
      </c>
      <c r="N276" s="5">
        <f>_xll.SNL.Clients.Office.Excel.Functions.SPG(K276, "IQ_DILUT_EPS_NORM", "CY2023")</f>
        <v>13.831</v>
      </c>
      <c r="O276">
        <f t="shared" si="50"/>
        <v>493766.7</v>
      </c>
      <c r="P276">
        <f t="shared" si="51"/>
        <v>9.9112125895742587E-2</v>
      </c>
      <c r="Q276" s="5">
        <f>_xll.SNL.Clients.Office.Excel.Functions.SPG(K276, "SP_MARKETCAP", "12/31/2022")</f>
        <v>8478.0143155700007</v>
      </c>
      <c r="R276">
        <f t="shared" si="55"/>
        <v>2.5203193431614951E-4</v>
      </c>
      <c r="S276">
        <f t="shared" si="56"/>
        <v>3.4858536835266638E-3</v>
      </c>
      <c r="U276" s="11" t="s">
        <v>276</v>
      </c>
      <c r="V276" s="4" cm="1">
        <f t="array" ref="V276">_xll.SNL.Clients.Office.Excel.Functions.SPG(U276, "SP_TOTAL_REV", "CY2021")</f>
        <v>4194100</v>
      </c>
      <c r="W276" s="4">
        <f>_xll.SNL.Clients.Office.Excel.Functions.SPG(U276,"IQ_AVG_DILUT_SHARES_OUT","CY2021")</f>
        <v>37500000</v>
      </c>
      <c r="X276" s="5">
        <f>_xll.SNL.Clients.Office.Excel.Functions.SPG(U276, "IQ_DILUT_EPS_NORM", "CY2021")</f>
        <v>9.4179999999999993</v>
      </c>
      <c r="Y276">
        <f t="shared" si="57"/>
        <v>353175</v>
      </c>
      <c r="Z276">
        <f t="shared" si="58"/>
        <v>8.420757731098448E-2</v>
      </c>
      <c r="AA276" s="5">
        <f>_xll.SNL.Clients.Office.Excel.Functions.SPG(U276, "SP_MARKETCAP", "12/31/2021")</f>
        <v>11870.4942594</v>
      </c>
      <c r="AB276">
        <f t="shared" si="52"/>
        <v>2.7973867818738187E-4</v>
      </c>
      <c r="AC276">
        <f t="shared" si="59"/>
        <v>2.6345788711687624E-3</v>
      </c>
    </row>
    <row r="277" spans="1:29" x14ac:dyDescent="0.3">
      <c r="A277" s="11" t="s">
        <v>277</v>
      </c>
      <c r="B277" s="4" cm="1">
        <f t="array" ref="B277">_xll.SNL.Clients.Office.Excel.Functions.SPG(A277, "SP_TOTAL_REV", "CY2023")</f>
        <v>32854000</v>
      </c>
      <c r="C277" s="4">
        <f>_xll.SNL.Clients.Office.Excel.Functions.SPG(A277,"IQ_AVG_DILUT_SHARES_OUT","CY2023")</f>
        <v>492290000</v>
      </c>
      <c r="D277" s="5">
        <f>_xll.SNL.Clients.Office.Excel.Functions.SPG(A277, "IQ_DILUT_EPS_NORM", "CY2023")</f>
        <v>10.111000000000001</v>
      </c>
      <c r="E277">
        <f t="shared" si="48"/>
        <v>4977544.1900000004</v>
      </c>
      <c r="F277">
        <f t="shared" si="49"/>
        <v>0.15150496712729045</v>
      </c>
      <c r="G277" s="5">
        <f>_xll.SNL.Clients.Office.Excel.Functions.SPG(A277, "SP_MARKETCAP", "12/30/2023")</f>
        <v>199149.37150506</v>
      </c>
      <c r="H277">
        <f t="shared" si="53"/>
        <v>4.7395806204176211E-3</v>
      </c>
      <c r="I277">
        <f t="shared" si="54"/>
        <v>4.7921899653042568E-2</v>
      </c>
      <c r="K277" s="11" t="s">
        <v>277</v>
      </c>
      <c r="L277" s="4" cm="1">
        <f t="array" ref="L277">_xll.SNL.Clients.Office.Excel.Functions.SPG(K277, "SP_TOTAL_REV", "CY2023")</f>
        <v>32854000</v>
      </c>
      <c r="M277" s="4">
        <f>_xll.SNL.Clients.Office.Excel.Functions.SPG(K277,"IQ_AVG_DILUT_SHARES_OUT","CY2023")</f>
        <v>492290000</v>
      </c>
      <c r="N277" s="5">
        <f>_xll.SNL.Clients.Office.Excel.Functions.SPG(K277, "IQ_DILUT_EPS_NORM", "CY2023")</f>
        <v>10.111000000000001</v>
      </c>
      <c r="O277">
        <f t="shared" si="50"/>
        <v>4977544.1900000004</v>
      </c>
      <c r="P277">
        <f t="shared" si="51"/>
        <v>0.15150496712729045</v>
      </c>
      <c r="Q277" s="5">
        <f>_xll.SNL.Clients.Office.Excel.Functions.SPG(K277, "SP_MARKETCAP", "12/31/2022")</f>
        <v>160663.46184701999</v>
      </c>
      <c r="R277">
        <f t="shared" si="55"/>
        <v>4.776156486179621E-3</v>
      </c>
      <c r="S277">
        <f t="shared" si="56"/>
        <v>4.8291718231762149E-2</v>
      </c>
      <c r="U277" s="11" t="s">
        <v>277</v>
      </c>
      <c r="V277" s="4" cm="1">
        <f t="array" ref="V277">_xll.SNL.Clients.Office.Excel.Functions.SPG(U277, "SP_TOTAL_REV", "CY2021")</f>
        <v>30793000</v>
      </c>
      <c r="W277" s="4">
        <f>_xll.SNL.Clients.Office.Excel.Functions.SPG(U277,"IQ_AVG_DILUT_SHARES_OUT","CY2021")</f>
        <v>521875000</v>
      </c>
      <c r="X277" s="5">
        <f>_xll.SNL.Clients.Office.Excel.Functions.SPG(U277, "IQ_DILUT_EPS_NORM", "CY2021")</f>
        <v>6.36</v>
      </c>
      <c r="Y277">
        <f t="shared" si="57"/>
        <v>3319125</v>
      </c>
      <c r="Z277">
        <f t="shared" si="58"/>
        <v>0.10778829604130809</v>
      </c>
      <c r="AA277" s="5">
        <f>_xll.SNL.Clients.Office.Excel.Functions.SPG(U277, "SP_MARKETCAP", "12/31/2021")</f>
        <v>176328.25035595</v>
      </c>
      <c r="AB277">
        <f t="shared" si="52"/>
        <v>4.1553309073551923E-3</v>
      </c>
      <c r="AC277">
        <f t="shared" si="59"/>
        <v>2.6427904570779023E-2</v>
      </c>
    </row>
    <row r="278" spans="1:29" x14ac:dyDescent="0.3">
      <c r="A278" s="11" t="s">
        <v>278</v>
      </c>
      <c r="B278" s="4" cm="1">
        <f t="array" ref="B278">_xll.SNL.Clients.Office.Excel.Functions.SPG(A278, "SP_TOTAL_REV", "CY2023")</f>
        <v>22726317</v>
      </c>
      <c r="C278" s="4">
        <f>_xll.SNL.Clients.Office.Excel.Functions.SPG(A278,"IQ_AVG_DILUT_SHARES_OUT","CY2023")</f>
        <v>230977326</v>
      </c>
      <c r="D278" s="5">
        <f>_xll.SNL.Clients.Office.Excel.Functions.SPG(A278, "IQ_DILUT_EPS_NORM", "CY2023")</f>
        <v>1.83</v>
      </c>
      <c r="E278">
        <f t="shared" si="48"/>
        <v>422688.50658000004</v>
      </c>
      <c r="F278">
        <f t="shared" si="49"/>
        <v>1.8599076417881527E-2</v>
      </c>
      <c r="G278" s="5">
        <f>_xll.SNL.Clients.Office.Excel.Functions.SPG(A278, "SP_MARKETCAP", "12/30/2023")</f>
        <v>21365.294277600002</v>
      </c>
      <c r="H278">
        <f t="shared" si="53"/>
        <v>5.0847529139733973E-4</v>
      </c>
      <c r="I278">
        <f t="shared" si="54"/>
        <v>9.3050978325713172E-4</v>
      </c>
      <c r="K278" s="11" t="s">
        <v>278</v>
      </c>
      <c r="L278" s="4" cm="1">
        <f t="array" ref="L278">_xll.SNL.Clients.Office.Excel.Functions.SPG(K278, "SP_TOTAL_REV", "CY2023")</f>
        <v>22726317</v>
      </c>
      <c r="M278" s="4">
        <f>_xll.SNL.Clients.Office.Excel.Functions.SPG(K278,"IQ_AVG_DILUT_SHARES_OUT","CY2023")</f>
        <v>230977326</v>
      </c>
      <c r="N278" s="5">
        <f>_xll.SNL.Clients.Office.Excel.Functions.SPG(K278, "IQ_DILUT_EPS_NORM", "CY2023")</f>
        <v>1.83</v>
      </c>
      <c r="O278">
        <f t="shared" si="50"/>
        <v>422688.50658000004</v>
      </c>
      <c r="P278">
        <f t="shared" si="51"/>
        <v>1.8599076417881527E-2</v>
      </c>
      <c r="Q278" s="5">
        <f>_xll.SNL.Clients.Office.Excel.Functions.SPG(K278, "SP_MARKETCAP", "12/31/2022")</f>
        <v>15780.581482379999</v>
      </c>
      <c r="R278">
        <f t="shared" si="55"/>
        <v>4.6912051897973734E-4</v>
      </c>
      <c r="S278">
        <f t="shared" si="56"/>
        <v>8.584905497329194E-4</v>
      </c>
      <c r="U278" s="11" t="s">
        <v>278</v>
      </c>
      <c r="V278" s="4" cm="1">
        <f t="array" ref="V278">_xll.SNL.Clients.Office.Excel.Functions.SPG(U278, "SP_TOTAL_REV", "CY2021")</f>
        <v>6268447</v>
      </c>
      <c r="W278" s="4">
        <f>_xll.SNL.Clients.Office.Excel.Functions.SPG(U278,"IQ_AVG_DILUT_SHARES_OUT","CY2021")</f>
        <v>217190862</v>
      </c>
      <c r="X278" s="5">
        <f>_xll.SNL.Clients.Office.Excel.Functions.SPG(U278, "IQ_DILUT_EPS_NORM", "CY2021")</f>
        <v>-2.2589999999999999</v>
      </c>
      <c r="Y278">
        <f t="shared" si="57"/>
        <v>-490634.15725799993</v>
      </c>
      <c r="Z278">
        <f t="shared" si="58"/>
        <v>-7.8270448367514303E-2</v>
      </c>
      <c r="AA278" s="5">
        <f>_xll.SNL.Clients.Office.Excel.Functions.SPG(U278, "SP_MARKETCAP", "12/31/2021")</f>
        <v>26362.91389426</v>
      </c>
      <c r="AB278">
        <f t="shared" si="52"/>
        <v>6.2126534285698864E-4</v>
      </c>
      <c r="AC278">
        <f t="shared" si="59"/>
        <v>-1.4034384095139372E-3</v>
      </c>
    </row>
    <row r="279" spans="1:29" x14ac:dyDescent="0.3">
      <c r="A279" s="11" t="s">
        <v>279</v>
      </c>
      <c r="B279" s="4" cm="1">
        <f t="array" ref="B279">_xll.SNL.Clients.Office.Excel.Functions.SPG(A279, "SP_TOTAL_REV", "CY2023")</f>
        <v>13866000</v>
      </c>
      <c r="C279" s="4">
        <f>_xll.SNL.Clients.Office.Excel.Functions.SPG(A279,"IQ_AVG_DILUT_SHARES_OUT","CY2023")</f>
        <v>268300000</v>
      </c>
      <c r="D279" s="5">
        <f>_xll.SNL.Clients.Office.Excel.Functions.SPG(A279, "IQ_DILUT_EPS_NORM", "CY2023")</f>
        <v>2.9510000000000001</v>
      </c>
      <c r="E279">
        <f t="shared" si="48"/>
        <v>791753.3</v>
      </c>
      <c r="F279">
        <f t="shared" si="49"/>
        <v>5.710033895860378E-2</v>
      </c>
      <c r="G279" s="5">
        <f>_xll.SNL.Clients.Office.Excel.Functions.SPG(A279, "SP_MARKETCAP", "12/30/2023")</f>
        <v>12788.52366501</v>
      </c>
      <c r="H279">
        <f t="shared" si="53"/>
        <v>3.043556626283075E-4</v>
      </c>
      <c r="I279">
        <f t="shared" si="54"/>
        <v>8.9815356041613543E-4</v>
      </c>
      <c r="K279" s="11" t="s">
        <v>279</v>
      </c>
      <c r="L279" s="4" cm="1">
        <f t="array" ref="L279">_xll.SNL.Clients.Office.Excel.Functions.SPG(K279, "SP_TOTAL_REV", "CY2023")</f>
        <v>13866000</v>
      </c>
      <c r="M279" s="4">
        <f>_xll.SNL.Clients.Office.Excel.Functions.SPG(K279,"IQ_AVG_DILUT_SHARES_OUT","CY2023")</f>
        <v>268300000</v>
      </c>
      <c r="N279" s="5">
        <f>_xll.SNL.Clients.Office.Excel.Functions.SPG(K279, "IQ_DILUT_EPS_NORM", "CY2023")</f>
        <v>2.9510000000000001</v>
      </c>
      <c r="O279">
        <f t="shared" si="50"/>
        <v>791753.3</v>
      </c>
      <c r="P279">
        <f t="shared" si="51"/>
        <v>5.710033895860378E-2</v>
      </c>
      <c r="Q279" s="5">
        <f>_xll.SNL.Clients.Office.Excel.Functions.SPG(K279, "SP_MARKETCAP", "12/31/2022")</f>
        <v>14269.81594885</v>
      </c>
      <c r="R279">
        <f t="shared" si="55"/>
        <v>4.2420892228492386E-4</v>
      </c>
      <c r="S279">
        <f t="shared" si="56"/>
        <v>1.2518405296628103E-3</v>
      </c>
      <c r="U279" s="11" t="s">
        <v>279</v>
      </c>
      <c r="V279" s="4" cm="1">
        <f t="array" ref="V279">_xll.SNL.Clients.Office.Excel.Functions.SPG(U279, "SP_TOTAL_REV", "CY2021")</f>
        <v>13089000</v>
      </c>
      <c r="W279" s="4">
        <f>_xll.SNL.Clients.Office.Excel.Functions.SPG(U279,"IQ_AVG_DILUT_SHARES_OUT","CY2021")</f>
        <v>297700000</v>
      </c>
      <c r="X279" s="5">
        <f>_xll.SNL.Clients.Office.Excel.Functions.SPG(U279, "IQ_DILUT_EPS_NORM", "CY2021")</f>
        <v>3.0739999999999998</v>
      </c>
      <c r="Y279">
        <f t="shared" si="57"/>
        <v>915129.8</v>
      </c>
      <c r="Z279">
        <f t="shared" si="58"/>
        <v>6.9915944686377879E-2</v>
      </c>
      <c r="AA279" s="5">
        <f>_xll.SNL.Clients.Office.Excel.Functions.SPG(U279, "SP_MARKETCAP", "12/31/2021")</f>
        <v>17498.215715490001</v>
      </c>
      <c r="AB279">
        <f t="shared" si="52"/>
        <v>4.1236090325494687E-4</v>
      </c>
      <c r="AC279">
        <f t="shared" si="59"/>
        <v>1.2675974166057066E-3</v>
      </c>
    </row>
    <row r="280" spans="1:29" x14ac:dyDescent="0.3">
      <c r="A280" s="11" t="s">
        <v>280</v>
      </c>
      <c r="B280" s="4" cm="1">
        <f t="array" ref="B280">_xll.SNL.Clients.Office.Excel.Functions.SPG(A280, "SP_TOTAL_REV", "CY2023")</f>
        <v>67571000</v>
      </c>
      <c r="C280" s="4">
        <f>_xll.SNL.Clients.Office.Excel.Functions.SPG(A280,"IQ_AVG_DILUT_SHARES_OUT","CY2023")</f>
        <v>251200000</v>
      </c>
      <c r="D280" s="5">
        <f>_xll.SNL.Clients.Office.Excel.Functions.SPG(A280, "IQ_DILUT_EPS_NORM", "CY2023")</f>
        <v>20.536000000000001</v>
      </c>
      <c r="E280">
        <f t="shared" si="48"/>
        <v>5158643.2</v>
      </c>
      <c r="F280">
        <f t="shared" si="49"/>
        <v>7.6344041082713004E-2</v>
      </c>
      <c r="G280" s="5">
        <f>_xll.SNL.Clients.Office.Excel.Functions.SPG(A280, "SP_MARKETCAP", "12/30/2023")</f>
        <v>112448.2615866</v>
      </c>
      <c r="H280">
        <f t="shared" si="53"/>
        <v>2.6761701399693302E-3</v>
      </c>
      <c r="I280">
        <f t="shared" si="54"/>
        <v>5.4957829994410172E-2</v>
      </c>
      <c r="K280" s="11" t="s">
        <v>280</v>
      </c>
      <c r="L280" s="4" cm="1">
        <f t="array" ref="L280">_xll.SNL.Clients.Office.Excel.Functions.SPG(K280, "SP_TOTAL_REV", "CY2023")</f>
        <v>67571000</v>
      </c>
      <c r="M280" s="4">
        <f>_xll.SNL.Clients.Office.Excel.Functions.SPG(K280,"IQ_AVG_DILUT_SHARES_OUT","CY2023")</f>
        <v>251200000</v>
      </c>
      <c r="N280" s="5">
        <f>_xll.SNL.Clients.Office.Excel.Functions.SPG(K280, "IQ_DILUT_EPS_NORM", "CY2023")</f>
        <v>20.536000000000001</v>
      </c>
      <c r="O280">
        <f t="shared" si="50"/>
        <v>5158643.2</v>
      </c>
      <c r="P280">
        <f t="shared" si="51"/>
        <v>7.6344041082713004E-2</v>
      </c>
      <c r="Q280" s="5">
        <f>_xll.SNL.Clients.Office.Excel.Functions.SPG(K280, "SP_MARKETCAP", "12/31/2022")</f>
        <v>127496.36225987</v>
      </c>
      <c r="R280">
        <f t="shared" si="55"/>
        <v>3.790174633182034E-3</v>
      </c>
      <c r="S280">
        <f t="shared" si="56"/>
        <v>7.783502626702625E-2</v>
      </c>
      <c r="U280" s="11" t="s">
        <v>280</v>
      </c>
      <c r="V280" s="4" cm="1">
        <f t="array" ref="V280">_xll.SNL.Clients.Office.Excel.Functions.SPG(U280, "SP_TOTAL_REV", "CY2021")</f>
        <v>67044000</v>
      </c>
      <c r="W280" s="4">
        <f>_xll.SNL.Clients.Office.Excel.Functions.SPG(U280,"IQ_AVG_DILUT_SHARES_OUT","CY2021")</f>
        <v>277400000</v>
      </c>
      <c r="X280" s="5">
        <f>_xll.SNL.Clients.Office.Excel.Functions.SPG(U280, "IQ_DILUT_EPS_NORM", "CY2021")</f>
        <v>16.495000000000001</v>
      </c>
      <c r="Y280">
        <f t="shared" si="57"/>
        <v>4575713</v>
      </c>
      <c r="Z280">
        <f t="shared" si="58"/>
        <v>6.8249403376886827E-2</v>
      </c>
      <c r="AA280" s="5">
        <f>_xll.SNL.Clients.Office.Excel.Functions.SPG(U280, "SP_MARKETCAP", "12/31/2021")</f>
        <v>98017.258640400003</v>
      </c>
      <c r="AB280">
        <f t="shared" si="52"/>
        <v>2.3098632434705503E-3</v>
      </c>
      <c r="AC280">
        <f t="shared" si="59"/>
        <v>3.8101194201046726E-2</v>
      </c>
    </row>
    <row r="281" spans="1:29" x14ac:dyDescent="0.3">
      <c r="A281" s="11" t="s">
        <v>281</v>
      </c>
      <c r="B281" s="4" cm="1">
        <f t="array" ref="B281">_xll.SNL.Clients.Office.Excel.Functions.SPG(A281, "SP_TOTAL_REV", "CY2023")</f>
        <v>15855000</v>
      </c>
      <c r="C281" s="4">
        <f>_xll.SNL.Clients.Office.Excel.Functions.SPG(A281,"IQ_AVG_DILUT_SHARES_OUT","CY2023")</f>
        <v>227810000</v>
      </c>
      <c r="D281" s="5">
        <f>_xll.SNL.Clients.Office.Excel.Functions.SPG(A281, "IQ_DILUT_EPS_NORM", "CY2023")</f>
        <v>5.0220000000000002</v>
      </c>
      <c r="E281">
        <f t="shared" si="48"/>
        <v>1144061.82</v>
      </c>
      <c r="F281">
        <f t="shared" si="49"/>
        <v>7.2157793755912969E-2</v>
      </c>
      <c r="G281" s="5">
        <f>_xll.SNL.Clients.Office.Excel.Functions.SPG(A281, "SP_MARKETCAP", "12/30/2023")</f>
        <v>15536.012176779999</v>
      </c>
      <c r="H281">
        <f t="shared" si="53"/>
        <v>3.697434828699309E-4</v>
      </c>
      <c r="I281">
        <f t="shared" si="54"/>
        <v>1.8568517709727931E-3</v>
      </c>
      <c r="K281" s="11" t="s">
        <v>281</v>
      </c>
      <c r="L281" s="4" cm="1">
        <f t="array" ref="L281">_xll.SNL.Clients.Office.Excel.Functions.SPG(K281, "SP_TOTAL_REV", "CY2023")</f>
        <v>15855000</v>
      </c>
      <c r="M281" s="4">
        <f>_xll.SNL.Clients.Office.Excel.Functions.SPG(K281,"IQ_AVG_DILUT_SHARES_OUT","CY2023")</f>
        <v>227810000</v>
      </c>
      <c r="N281" s="5">
        <f>_xll.SNL.Clients.Office.Excel.Functions.SPG(K281, "IQ_DILUT_EPS_NORM", "CY2023")</f>
        <v>5.0220000000000002</v>
      </c>
      <c r="O281">
        <f t="shared" si="50"/>
        <v>1144061.82</v>
      </c>
      <c r="P281">
        <f t="shared" si="51"/>
        <v>7.2157793755912969E-2</v>
      </c>
      <c r="Q281" s="5">
        <f>_xll.SNL.Clients.Office.Excel.Functions.SPG(K281, "SP_MARKETCAP", "12/31/2022")</f>
        <v>13849.11994316</v>
      </c>
      <c r="R281">
        <f t="shared" si="55"/>
        <v>4.1170259425497407E-4</v>
      </c>
      <c r="S281">
        <f t="shared" si="56"/>
        <v>2.0675704283484799E-3</v>
      </c>
      <c r="U281" s="11" t="s">
        <v>281</v>
      </c>
      <c r="V281" s="4" cm="1">
        <f t="array" ref="V281">_xll.SNL.Clients.Office.Excel.Functions.SPG(U281, "SP_TOTAL_REV", "CY2021")</f>
        <v>14102000</v>
      </c>
      <c r="W281" s="4">
        <f>_xll.SNL.Clients.Office.Excel.Functions.SPG(U281,"IQ_AVG_DILUT_SHARES_OUT","CY2021")</f>
        <v>260200000</v>
      </c>
      <c r="X281" s="5">
        <f>_xll.SNL.Clients.Office.Excel.Functions.SPG(U281, "IQ_DILUT_EPS_NORM", "CY2021")</f>
        <v>4.7160000000000002</v>
      </c>
      <c r="Y281">
        <f t="shared" si="57"/>
        <v>1227103.2</v>
      </c>
      <c r="Z281">
        <f t="shared" si="58"/>
        <v>8.7016253013756914E-2</v>
      </c>
      <c r="AA281" s="5">
        <f>_xll.SNL.Clients.Office.Excel.Functions.SPG(U281, "SP_MARKETCAP", "12/31/2021")</f>
        <v>14652.811637119999</v>
      </c>
      <c r="AB281">
        <f t="shared" si="52"/>
        <v>3.4530644381978916E-4</v>
      </c>
      <c r="AC281">
        <f t="shared" si="59"/>
        <v>1.6284651890541258E-3</v>
      </c>
    </row>
    <row r="282" spans="1:29" x14ac:dyDescent="0.3">
      <c r="A282" s="11" t="s">
        <v>282</v>
      </c>
      <c r="B282" s="4" cm="1">
        <f t="array" ref="B282">_xll.SNL.Clients.Office.Excel.Functions.SPG(A282, "SP_TOTAL_REV", "CY2023")</f>
        <v>86377000</v>
      </c>
      <c r="C282" s="4">
        <f>_xll.SNL.Clients.Office.Excel.Functions.SPG(A282,"IQ_AVG_DILUT_SHARES_OUT","CY2023")</f>
        <v>584000000</v>
      </c>
      <c r="D282" s="5">
        <f>_xll.SNL.Clients.Office.Excel.Functions.SPG(A282, "IQ_DILUT_EPS_NORM", "CY2023")</f>
        <v>10.999000000000001</v>
      </c>
      <c r="E282">
        <f t="shared" si="48"/>
        <v>6423416</v>
      </c>
      <c r="F282">
        <f t="shared" si="49"/>
        <v>7.4364888801417048E-2</v>
      </c>
      <c r="G282" s="5">
        <f>_xll.SNL.Clients.Office.Excel.Functions.SPG(A282, "SP_MARKETCAP", "12/30/2023")</f>
        <v>127991.30912999999</v>
      </c>
      <c r="H282">
        <f t="shared" si="53"/>
        <v>3.0460810584030172E-3</v>
      </c>
      <c r="I282">
        <f t="shared" si="54"/>
        <v>3.3503845561374791E-2</v>
      </c>
      <c r="K282" s="11" t="s">
        <v>282</v>
      </c>
      <c r="L282" s="4" cm="1">
        <f t="array" ref="L282">_xll.SNL.Clients.Office.Excel.Functions.SPG(K282, "SP_TOTAL_REV", "CY2023")</f>
        <v>86377000</v>
      </c>
      <c r="M282" s="4">
        <f>_xll.SNL.Clients.Office.Excel.Functions.SPG(K282,"IQ_AVG_DILUT_SHARES_OUT","CY2023")</f>
        <v>584000000</v>
      </c>
      <c r="N282" s="5">
        <f>_xll.SNL.Clients.Office.Excel.Functions.SPG(K282, "IQ_DILUT_EPS_NORM", "CY2023")</f>
        <v>10.999000000000001</v>
      </c>
      <c r="O282">
        <f t="shared" si="50"/>
        <v>6423416</v>
      </c>
      <c r="P282">
        <f t="shared" si="51"/>
        <v>7.4364888801417048E-2</v>
      </c>
      <c r="Q282" s="5">
        <f>_xll.SNL.Clients.Office.Excel.Functions.SPG(K282, "SP_MARKETCAP", "12/31/2022")</f>
        <v>120480.941043</v>
      </c>
      <c r="R282">
        <f t="shared" si="55"/>
        <v>3.581622239482587E-3</v>
      </c>
      <c r="S282">
        <f t="shared" si="56"/>
        <v>3.9394263012068977E-2</v>
      </c>
      <c r="U282" s="11" t="s">
        <v>282</v>
      </c>
      <c r="V282" s="4" cm="1">
        <f t="array" ref="V282">_xll.SNL.Clients.Office.Excel.Functions.SPG(U282, "SP_TOTAL_REV", "CY2021")</f>
        <v>96250000</v>
      </c>
      <c r="W282" s="4">
        <f>_xll.SNL.Clients.Office.Excel.Functions.SPG(U282,"IQ_AVG_DILUT_SHARES_OUT","CY2021")</f>
        <v>699000000</v>
      </c>
      <c r="X282" s="5">
        <f>_xll.SNL.Clients.Office.Excel.Functions.SPG(U282, "IQ_DILUT_EPS_NORM", "CY2021")</f>
        <v>10.021000000000001</v>
      </c>
      <c r="Y282">
        <f t="shared" si="57"/>
        <v>7004679.0000000009</v>
      </c>
      <c r="Z282">
        <f t="shared" si="58"/>
        <v>7.2775885714285726E-2</v>
      </c>
      <c r="AA282" s="5">
        <f>_xll.SNL.Clients.Office.Excel.Functions.SPG(U282, "SP_MARKETCAP", "12/31/2021")</f>
        <v>174150.17341272</v>
      </c>
      <c r="AB282">
        <f t="shared" si="52"/>
        <v>4.1040026010711397E-3</v>
      </c>
      <c r="AC282">
        <f t="shared" si="59"/>
        <v>4.1126210065333894E-2</v>
      </c>
    </row>
    <row r="283" spans="1:29" x14ac:dyDescent="0.3">
      <c r="A283" s="11" t="s">
        <v>283</v>
      </c>
      <c r="B283" s="4" cm="1">
        <f t="array" ref="B283">_xll.SNL.Clients.Office.Excel.Functions.SPG(A283, "SP_TOTAL_REV", "CY2023")</f>
        <v>9619278</v>
      </c>
      <c r="C283" s="4">
        <f>_xll.SNL.Clients.Office.Excel.Functions.SPG(A283,"IQ_AVG_DILUT_SHARES_OUT","CY2023")</f>
        <v>127060000</v>
      </c>
      <c r="D283" s="5">
        <f>_xll.SNL.Clients.Office.Excel.Functions.SPG(A283, "IQ_DILUT_EPS_NORM", "CY2023")</f>
        <v>11.086</v>
      </c>
      <c r="E283">
        <f t="shared" si="48"/>
        <v>1408587.16</v>
      </c>
      <c r="F283">
        <f t="shared" si="49"/>
        <v>0.14643377184857323</v>
      </c>
      <c r="G283" s="5">
        <f>_xll.SNL.Clients.Office.Excel.Functions.SPG(A283, "SP_MARKETCAP", "12/30/2023")</f>
        <v>64520.067033630003</v>
      </c>
      <c r="H283">
        <f t="shared" si="53"/>
        <v>1.5355210866576539E-3</v>
      </c>
      <c r="I283">
        <f t="shared" si="54"/>
        <v>1.702278676668675E-2</v>
      </c>
      <c r="K283" s="11" t="s">
        <v>283</v>
      </c>
      <c r="L283" s="4" cm="1">
        <f t="array" ref="L283">_xll.SNL.Clients.Office.Excel.Functions.SPG(K283, "SP_TOTAL_REV", "CY2023")</f>
        <v>9619278</v>
      </c>
      <c r="M283" s="4">
        <f>_xll.SNL.Clients.Office.Excel.Functions.SPG(K283,"IQ_AVG_DILUT_SHARES_OUT","CY2023")</f>
        <v>127060000</v>
      </c>
      <c r="N283" s="5">
        <f>_xll.SNL.Clients.Office.Excel.Functions.SPG(K283, "IQ_DILUT_EPS_NORM", "CY2023")</f>
        <v>11.086</v>
      </c>
      <c r="O283">
        <f t="shared" si="50"/>
        <v>1408587.16</v>
      </c>
      <c r="P283">
        <f t="shared" si="51"/>
        <v>0.14643377184857323</v>
      </c>
      <c r="Q283" s="5">
        <f>_xll.SNL.Clients.Office.Excel.Functions.SPG(K283, "SP_MARKETCAP", "12/31/2022")</f>
        <v>40853.171440060003</v>
      </c>
      <c r="R283">
        <f t="shared" si="55"/>
        <v>1.2144711530008014E-3</v>
      </c>
      <c r="S283">
        <f t="shared" si="56"/>
        <v>1.3463627202166885E-2</v>
      </c>
      <c r="U283" s="11" t="s">
        <v>283</v>
      </c>
      <c r="V283" s="4" cm="1">
        <f t="array" ref="V283">_xll.SNL.Clients.Office.Excel.Functions.SPG(U283, "SP_TOTAL_REV", "CY2021")</f>
        <v>6256617</v>
      </c>
      <c r="W283" s="4">
        <f>_xll.SNL.Clients.Office.Excel.Functions.SPG(U283,"IQ_AVG_DILUT_SHARES_OUT","CY2021")</f>
        <v>130295000</v>
      </c>
      <c r="X283" s="5">
        <f>_xll.SNL.Clients.Office.Excel.Functions.SPG(U283, "IQ_DILUT_EPS_NORM", "CY2021")</f>
        <v>6.5970000000000004</v>
      </c>
      <c r="Y283">
        <f t="shared" si="57"/>
        <v>859556.11499999999</v>
      </c>
      <c r="Z283">
        <f t="shared" si="58"/>
        <v>0.13738352771154125</v>
      </c>
      <c r="AA283" s="5">
        <f>_xll.SNL.Clients.Office.Excel.Functions.SPG(U283, "SP_MARKETCAP", "12/31/2021")</f>
        <v>50612.103026750003</v>
      </c>
      <c r="AB283">
        <f t="shared" si="52"/>
        <v>1.1927188954053095E-3</v>
      </c>
      <c r="AC283">
        <f t="shared" si="59"/>
        <v>7.8683665529888282E-3</v>
      </c>
    </row>
    <row r="284" spans="1:29" x14ac:dyDescent="0.3">
      <c r="A284" s="11" t="s">
        <v>284</v>
      </c>
      <c r="B284" s="4" cm="1">
        <f t="array" ref="B284">_xll.SNL.Clients.Office.Excel.Functions.SPG(A284, "SP_TOTAL_REV", "CY2023")</f>
        <v>41107000</v>
      </c>
      <c r="C284" s="4">
        <f>_xll.SNL.Clients.Office.Excel.Functions.SPG(A284,"IQ_AVG_DILUT_SHARES_OUT","CY2023")</f>
        <v>326000000</v>
      </c>
      <c r="D284" s="5">
        <f>_xll.SNL.Clients.Office.Excel.Functions.SPG(A284, "IQ_DILUT_EPS_NORM", "CY2023")</f>
        <v>6.016</v>
      </c>
      <c r="E284">
        <f t="shared" si="48"/>
        <v>1961216</v>
      </c>
      <c r="F284">
        <f t="shared" si="49"/>
        <v>4.7710025056559711E-2</v>
      </c>
      <c r="G284" s="5">
        <f>_xll.SNL.Clients.Office.Excel.Functions.SPG(A284, "SP_MARKETCAP", "12/30/2023")</f>
        <v>30840.317376840001</v>
      </c>
      <c r="H284">
        <f t="shared" si="53"/>
        <v>7.3397254263032289E-4</v>
      </c>
      <c r="I284">
        <f t="shared" si="54"/>
        <v>4.4155788164640221E-3</v>
      </c>
      <c r="K284" s="11" t="s">
        <v>284</v>
      </c>
      <c r="L284" s="4" cm="1">
        <f t="array" ref="L284">_xll.SNL.Clients.Office.Excel.Functions.SPG(K284, "SP_TOTAL_REV", "CY2023")</f>
        <v>41107000</v>
      </c>
      <c r="M284" s="4">
        <f>_xll.SNL.Clients.Office.Excel.Functions.SPG(K284,"IQ_AVG_DILUT_SHARES_OUT","CY2023")</f>
        <v>326000000</v>
      </c>
      <c r="N284" s="5">
        <f>_xll.SNL.Clients.Office.Excel.Functions.SPG(K284, "IQ_DILUT_EPS_NORM", "CY2023")</f>
        <v>6.016</v>
      </c>
      <c r="O284">
        <f t="shared" si="50"/>
        <v>1961216</v>
      </c>
      <c r="P284">
        <f t="shared" si="51"/>
        <v>4.7710025056559711E-2</v>
      </c>
      <c r="Q284" s="5">
        <f>_xll.SNL.Clients.Office.Excel.Functions.SPG(K284, "SP_MARKETCAP", "12/31/2022")</f>
        <v>27036.596671989999</v>
      </c>
      <c r="R284">
        <f t="shared" si="55"/>
        <v>8.0373605220895178E-4</v>
      </c>
      <c r="S284">
        <f t="shared" si="56"/>
        <v>4.8352760900890537E-3</v>
      </c>
      <c r="U284" s="11" t="s">
        <v>284</v>
      </c>
      <c r="V284" s="4" cm="1">
        <f t="array" ref="V284">_xll.SNL.Clients.Office.Excel.Functions.SPG(U284, "SP_TOTAL_REV", "CY2021")</f>
        <v>46173000</v>
      </c>
      <c r="W284" s="4">
        <f>_xll.SNL.Clients.Office.Excel.Functions.SPG(U284,"IQ_AVG_DILUT_SHARES_OUT","CY2021")</f>
        <v>334000000</v>
      </c>
      <c r="X284" s="5">
        <f>_xll.SNL.Clients.Office.Excel.Functions.SPG(U284, "IQ_DILUT_EPS_NORM", "CY2021")</f>
        <v>13.853</v>
      </c>
      <c r="Y284">
        <f t="shared" si="57"/>
        <v>4626902</v>
      </c>
      <c r="Z284">
        <f t="shared" si="58"/>
        <v>0.1002079570311654</v>
      </c>
      <c r="AA284" s="5">
        <f>_xll.SNL.Clients.Office.Excel.Functions.SPG(U284, "SP_MARKETCAP", "12/31/2021")</f>
        <v>30476.577211430002</v>
      </c>
      <c r="AB284">
        <f t="shared" si="52"/>
        <v>7.1820745105453075E-4</v>
      </c>
      <c r="AC284">
        <f t="shared" si="59"/>
        <v>9.9493278194584152E-3</v>
      </c>
    </row>
    <row r="285" spans="1:29" x14ac:dyDescent="0.3">
      <c r="A285" s="11" t="s">
        <v>285</v>
      </c>
      <c r="B285" s="4" cm="1">
        <f t="array" ref="B285">_xll.SNL.Clients.Office.Excel.Functions.SPG(A285, "SP_TOTAL_REV", "CY2023")</f>
        <v>9418362</v>
      </c>
      <c r="C285" s="4">
        <f>_xll.SNL.Clients.Office.Excel.Functions.SPG(A285,"IQ_AVG_DILUT_SHARES_OUT","CY2023")</f>
        <v>167002000</v>
      </c>
      <c r="D285" s="5">
        <f>_xll.SNL.Clients.Office.Excel.Functions.SPG(A285, "IQ_DILUT_EPS_NORM", "CY2023")</f>
        <v>13.544</v>
      </c>
      <c r="E285">
        <f t="shared" si="48"/>
        <v>2261875.088</v>
      </c>
      <c r="F285">
        <f t="shared" si="49"/>
        <v>0.24015588782847802</v>
      </c>
      <c r="G285" s="5">
        <f>_xll.SNL.Clients.Office.Excel.Functions.SPG(A285, "SP_MARKETCAP", "12/30/2023")</f>
        <v>22749.84244764</v>
      </c>
      <c r="H285">
        <f t="shared" si="53"/>
        <v>5.4142632521262616E-4</v>
      </c>
      <c r="I285">
        <f t="shared" si="54"/>
        <v>7.3330781486798087E-3</v>
      </c>
      <c r="K285" s="11" t="s">
        <v>285</v>
      </c>
      <c r="L285" s="4" cm="1">
        <f t="array" ref="L285">_xll.SNL.Clients.Office.Excel.Functions.SPG(K285, "SP_TOTAL_REV", "CY2023")</f>
        <v>9418362</v>
      </c>
      <c r="M285" s="4">
        <f>_xll.SNL.Clients.Office.Excel.Functions.SPG(K285,"IQ_AVG_DILUT_SHARES_OUT","CY2023")</f>
        <v>167002000</v>
      </c>
      <c r="N285" s="5">
        <f>_xll.SNL.Clients.Office.Excel.Functions.SPG(K285, "IQ_DILUT_EPS_NORM", "CY2023")</f>
        <v>13.544</v>
      </c>
      <c r="O285">
        <f t="shared" si="50"/>
        <v>2261875.088</v>
      </c>
      <c r="P285">
        <f t="shared" si="51"/>
        <v>0.24015588782847802</v>
      </c>
      <c r="Q285" s="5">
        <f>_xll.SNL.Clients.Office.Excel.Functions.SPG(K285, "SP_MARKETCAP", "12/31/2022")</f>
        <v>25039.29153558</v>
      </c>
      <c r="R285">
        <f t="shared" si="55"/>
        <v>7.4436074825074544E-4</v>
      </c>
      <c r="S285">
        <f t="shared" si="56"/>
        <v>1.0081621974308097E-2</v>
      </c>
      <c r="U285" s="11" t="s">
        <v>285</v>
      </c>
      <c r="V285" s="4" cm="1">
        <f t="array" ref="V285">_xll.SNL.Clients.Office.Excel.Functions.SPG(U285, "SP_TOTAL_REV", "CY2021")</f>
        <v>5991772</v>
      </c>
      <c r="W285" s="4">
        <f>_xll.SNL.Clients.Office.Excel.Functions.SPG(U285,"IQ_AVG_DILUT_SHARES_OUT","CY2021")</f>
        <v>128812000</v>
      </c>
      <c r="X285" s="5">
        <f>_xll.SNL.Clients.Office.Excel.Functions.SPG(U285, "IQ_DILUT_EPS_NORM", "CY2021")</f>
        <v>12.125</v>
      </c>
      <c r="Y285">
        <f t="shared" si="57"/>
        <v>1561845.5</v>
      </c>
      <c r="Z285">
        <f t="shared" si="58"/>
        <v>0.26066504199425478</v>
      </c>
      <c r="AA285" s="5">
        <f>_xll.SNL.Clients.Office.Excel.Functions.SPG(U285, "SP_MARKETCAP", "12/31/2021")</f>
        <v>19763.375799860001</v>
      </c>
      <c r="AB285">
        <f t="shared" si="52"/>
        <v>4.6574140064937553E-4</v>
      </c>
      <c r="AC285">
        <f t="shared" si="59"/>
        <v>5.6471144828736785E-3</v>
      </c>
    </row>
    <row r="286" spans="1:29" x14ac:dyDescent="0.3">
      <c r="A286" s="11" t="s">
        <v>286</v>
      </c>
      <c r="B286" s="4" cm="1">
        <f t="array" ref="B286">_xll.SNL.Clients.Office.Excel.Functions.SPG(A286, "SP_TOTAL_REV", "CY2023")</f>
        <v>149348000</v>
      </c>
      <c r="C286" s="4">
        <f>_xll.SNL.Clients.Office.Excel.Functions.SPG(A286,"IQ_AVG_DILUT_SHARES_OUT","CY2023")</f>
        <v>409000000</v>
      </c>
      <c r="D286" s="5">
        <f>_xll.SNL.Clients.Office.Excel.Functions.SPG(A286, "IQ_DILUT_EPS_NORM", "CY2023")</f>
        <v>17.196999999999999</v>
      </c>
      <c r="E286">
        <f t="shared" si="48"/>
        <v>7033573</v>
      </c>
      <c r="F286">
        <f t="shared" si="49"/>
        <v>4.7095193775611326E-2</v>
      </c>
      <c r="G286" s="5">
        <f>_xll.SNL.Clients.Office.Excel.Functions.SPG(A286, "SP_MARKETCAP", "12/30/2023")</f>
        <v>56331.888015719996</v>
      </c>
      <c r="H286">
        <f t="shared" si="53"/>
        <v>1.3406495975010317E-3</v>
      </c>
      <c r="I286">
        <f t="shared" si="54"/>
        <v>2.3055151128225242E-2</v>
      </c>
      <c r="K286" s="11" t="s">
        <v>286</v>
      </c>
      <c r="L286" s="4" cm="1">
        <f t="array" ref="L286">_xll.SNL.Clients.Office.Excel.Functions.SPG(K286, "SP_TOTAL_REV", "CY2023")</f>
        <v>149348000</v>
      </c>
      <c r="M286" s="4">
        <f>_xll.SNL.Clients.Office.Excel.Functions.SPG(K286,"IQ_AVG_DILUT_SHARES_OUT","CY2023")</f>
        <v>409000000</v>
      </c>
      <c r="N286" s="5">
        <f>_xll.SNL.Clients.Office.Excel.Functions.SPG(K286, "IQ_DILUT_EPS_NORM", "CY2023")</f>
        <v>17.196999999999999</v>
      </c>
      <c r="O286">
        <f t="shared" si="50"/>
        <v>7033573</v>
      </c>
      <c r="P286">
        <f t="shared" si="51"/>
        <v>4.7095193775611326E-2</v>
      </c>
      <c r="Q286" s="5">
        <f>_xll.SNL.Clients.Office.Excel.Functions.SPG(K286, "SP_MARKETCAP", "12/31/2022")</f>
        <v>54547.434352869997</v>
      </c>
      <c r="R286">
        <f t="shared" si="55"/>
        <v>1.6215702026698823E-3</v>
      </c>
      <c r="S286">
        <f t="shared" si="56"/>
        <v>2.7886142775313965E-2</v>
      </c>
      <c r="U286" s="11" t="s">
        <v>286</v>
      </c>
      <c r="V286" s="4" cm="1">
        <f t="array" ref="V286">_xll.SNL.Clients.Office.Excel.Functions.SPG(U286, "SP_TOTAL_REV", "CY2021")</f>
        <v>120451000</v>
      </c>
      <c r="W286" s="4">
        <f>_xll.SNL.Clients.Office.Excel.Functions.SPG(U286,"IQ_AVG_DILUT_SHARES_OUT","CY2021")</f>
        <v>638000000</v>
      </c>
      <c r="X286" s="5">
        <f>_xll.SNL.Clients.Office.Excel.Functions.SPG(U286, "IQ_DILUT_EPS_NORM", "CY2021")</f>
        <v>0.88900000000000001</v>
      </c>
      <c r="Y286">
        <f t="shared" si="57"/>
        <v>567182</v>
      </c>
      <c r="Z286">
        <f t="shared" si="58"/>
        <v>4.7088193539281537E-3</v>
      </c>
      <c r="AA286" s="5">
        <f>_xll.SNL.Clients.Office.Excel.Functions.SPG(U286, "SP_MARKETCAP", "12/31/2021")</f>
        <v>39391.455707189998</v>
      </c>
      <c r="AB286">
        <f t="shared" si="52"/>
        <v>9.282944341327795E-4</v>
      </c>
      <c r="AC286">
        <f t="shared" si="59"/>
        <v>8.2525375194404096E-4</v>
      </c>
    </row>
    <row r="287" spans="1:29" x14ac:dyDescent="0.3">
      <c r="A287" s="11" t="s">
        <v>287</v>
      </c>
      <c r="B287" s="4" cm="1">
        <f t="array" ref="B287">_xll.SNL.Clients.Office.Excel.Functions.SPG(A287, "SP_TOTAL_REV", "CY2023")</f>
        <v>752547</v>
      </c>
      <c r="C287" s="4">
        <f>_xll.SNL.Clients.Office.Excel.Functions.SPG(A287,"IQ_AVG_DILUT_SHARES_OUT","CY2023")</f>
        <v>37654000</v>
      </c>
      <c r="D287" s="5">
        <f>_xll.SNL.Clients.Office.Excel.Functions.SPG(A287, "IQ_DILUT_EPS_NORM", "CY2023")</f>
        <v>5.5220000000000002</v>
      </c>
      <c r="E287">
        <f t="shared" si="48"/>
        <v>207925.38800000001</v>
      </c>
      <c r="F287">
        <f t="shared" si="49"/>
        <v>0.27629555097555369</v>
      </c>
      <c r="G287" s="5">
        <f>_xll.SNL.Clients.Office.Excel.Functions.SPG(A287, "SP_MARKETCAP", "12/30/2023")</f>
        <v>11100.610446799999</v>
      </c>
      <c r="H287">
        <f t="shared" si="53"/>
        <v>2.6418480636340795E-4</v>
      </c>
      <c r="I287">
        <f t="shared" si="54"/>
        <v>1.4588285007387388E-3</v>
      </c>
      <c r="K287" s="11" t="s">
        <v>287</v>
      </c>
      <c r="L287" s="4" cm="1">
        <f t="array" ref="L287">_xll.SNL.Clients.Office.Excel.Functions.SPG(K287, "SP_TOTAL_REV", "CY2023")</f>
        <v>752547</v>
      </c>
      <c r="M287" s="4">
        <f>_xll.SNL.Clients.Office.Excel.Functions.SPG(K287,"IQ_AVG_DILUT_SHARES_OUT","CY2023")</f>
        <v>37654000</v>
      </c>
      <c r="N287" s="5">
        <f>_xll.SNL.Clients.Office.Excel.Functions.SPG(K287, "IQ_DILUT_EPS_NORM", "CY2023")</f>
        <v>5.5220000000000002</v>
      </c>
      <c r="O287">
        <f t="shared" si="50"/>
        <v>207925.38800000001</v>
      </c>
      <c r="P287">
        <f t="shared" si="51"/>
        <v>0.27629555097555369</v>
      </c>
      <c r="Q287" s="5">
        <f>_xll.SNL.Clients.Office.Excel.Functions.SPG(K287, "SP_MARKETCAP", "12/31/2022")</f>
        <v>10496.53356647</v>
      </c>
      <c r="R287">
        <f t="shared" si="55"/>
        <v>3.120378852762015E-4</v>
      </c>
      <c r="S287">
        <f t="shared" si="56"/>
        <v>1.7230732024951848E-3</v>
      </c>
      <c r="U287" s="11" t="s">
        <v>287</v>
      </c>
      <c r="V287" s="4" cm="1">
        <f t="array" ref="V287">_xll.SNL.Clients.Office.Excel.Functions.SPG(U287, "SP_TOTAL_REV", "CY2021")</f>
        <v>698951</v>
      </c>
      <c r="W287" s="4">
        <f>_xll.SNL.Clients.Office.Excel.Functions.SPG(U287,"IQ_AVG_DILUT_SHARES_OUT","CY2021")</f>
        <v>38097000</v>
      </c>
      <c r="X287" s="5">
        <f>_xll.SNL.Clients.Office.Excel.Functions.SPG(U287, "IQ_DILUT_EPS_NORM", "CY2021")</f>
        <v>5.4779999999999998</v>
      </c>
      <c r="Y287">
        <f t="shared" si="57"/>
        <v>208695.36600000001</v>
      </c>
      <c r="Z287">
        <f t="shared" si="58"/>
        <v>0.29858368612392</v>
      </c>
      <c r="AA287" s="5">
        <f>_xll.SNL.Clients.Office.Excel.Functions.SPG(U287, "SP_MARKETCAP", "12/31/2021")</f>
        <v>15639.151663410001</v>
      </c>
      <c r="AB287">
        <f t="shared" si="52"/>
        <v>3.6855041742090344E-4</v>
      </c>
      <c r="AC287">
        <f t="shared" si="59"/>
        <v>2.0189191866317089E-3</v>
      </c>
    </row>
    <row r="288" spans="1:29" x14ac:dyDescent="0.3">
      <c r="A288" s="11" t="s">
        <v>288</v>
      </c>
      <c r="B288" s="4" cm="1">
        <f t="array" ref="B288">_xll.SNL.Clients.Office.Excel.Functions.SPG(A288, "SP_TOTAL_REV", "CY2023")</f>
        <v>6300000</v>
      </c>
      <c r="C288" s="4">
        <f>_xll.SNL.Clients.Office.Excel.Functions.SPG(A288,"IQ_AVG_DILUT_SHARES_OUT","CY2023")</f>
        <v>302900000</v>
      </c>
      <c r="D288" s="5">
        <f>_xll.SNL.Clients.Office.Excel.Functions.SPG(A288, "IQ_DILUT_EPS_NORM", "CY2023")</f>
        <v>7.0439999999999996</v>
      </c>
      <c r="E288">
        <f t="shared" si="48"/>
        <v>2133627.5999999996</v>
      </c>
      <c r="F288">
        <f t="shared" si="49"/>
        <v>0.33867104761904754</v>
      </c>
      <c r="G288" s="5">
        <f>_xll.SNL.Clients.Office.Excel.Functions.SPG(A288, "SP_MARKETCAP", "12/30/2023")</f>
        <v>66230.335887480003</v>
      </c>
      <c r="H288">
        <f t="shared" si="53"/>
        <v>1.5762239874710033E-3</v>
      </c>
      <c r="I288">
        <f t="shared" si="54"/>
        <v>1.1102921767745747E-2</v>
      </c>
      <c r="K288" s="11" t="s">
        <v>288</v>
      </c>
      <c r="L288" s="4" cm="1">
        <f t="array" ref="L288">_xll.SNL.Clients.Office.Excel.Functions.SPG(K288, "SP_TOTAL_REV", "CY2023")</f>
        <v>6300000</v>
      </c>
      <c r="M288" s="4">
        <f>_xll.SNL.Clients.Office.Excel.Functions.SPG(K288,"IQ_AVG_DILUT_SHARES_OUT","CY2023")</f>
        <v>302900000</v>
      </c>
      <c r="N288" s="5">
        <f>_xll.SNL.Clients.Office.Excel.Functions.SPG(K288, "IQ_DILUT_EPS_NORM", "CY2023")</f>
        <v>7.0439999999999996</v>
      </c>
      <c r="O288">
        <f t="shared" si="50"/>
        <v>2133627.5999999996</v>
      </c>
      <c r="P288">
        <f t="shared" si="51"/>
        <v>0.33867104761904754</v>
      </c>
      <c r="Q288" s="5">
        <f>_xll.SNL.Clients.Office.Excel.Functions.SPG(K288, "SP_MARKETCAP", "12/31/2022")</f>
        <v>47129.582979569997</v>
      </c>
      <c r="R288">
        <f t="shared" si="55"/>
        <v>1.4010544827743549E-3</v>
      </c>
      <c r="S288">
        <f t="shared" si="56"/>
        <v>9.8690277766625544E-3</v>
      </c>
      <c r="U288" s="11" t="s">
        <v>288</v>
      </c>
      <c r="V288" s="4" cm="1">
        <f t="array" ref="V288">_xll.SNL.Clients.Office.Excel.Functions.SPG(U288, "SP_TOTAL_REV", "CY2021")</f>
        <v>3415000</v>
      </c>
      <c r="W288" s="4">
        <f>_xll.SNL.Clients.Office.Excel.Functions.SPG(U288,"IQ_AVG_DILUT_SHARES_OUT","CY2021")</f>
        <v>329300000</v>
      </c>
      <c r="X288" s="5">
        <f>_xll.SNL.Clients.Office.Excel.Functions.SPG(U288, "IQ_DILUT_EPS_NORM", "CY2021")</f>
        <v>2.5659999999999998</v>
      </c>
      <c r="Y288">
        <f t="shared" si="57"/>
        <v>844983.8</v>
      </c>
      <c r="Z288">
        <f t="shared" si="58"/>
        <v>0.24743303074670572</v>
      </c>
      <c r="AA288" s="5">
        <f>_xll.SNL.Clients.Office.Excel.Functions.SPG(U288, "SP_MARKETCAP", "12/31/2021")</f>
        <v>53815.875443999998</v>
      </c>
      <c r="AB288">
        <f t="shared" si="52"/>
        <v>1.2682186211648338E-3</v>
      </c>
      <c r="AC288">
        <f t="shared" si="59"/>
        <v>3.2542489819089634E-3</v>
      </c>
    </row>
    <row r="289" spans="1:29" x14ac:dyDescent="0.3">
      <c r="A289" s="11" t="s">
        <v>289</v>
      </c>
      <c r="B289" s="4" cm="1">
        <f t="array" ref="B289">_xll.SNL.Clients.Office.Excel.Functions.SPG(A289, "SP_TOTAL_REV", "CY2023")</f>
        <v>22819000</v>
      </c>
      <c r="C289" s="4">
        <f>_xll.SNL.Clients.Office.Excel.Functions.SPG(A289,"IQ_AVG_DILUT_SHARES_OUT","CY2023")</f>
        <v>499000000</v>
      </c>
      <c r="D289" s="5">
        <f>_xll.SNL.Clients.Office.Excel.Functions.SPG(A289, "IQ_DILUT_EPS_NORM", "CY2023")</f>
        <v>6.6360000000000001</v>
      </c>
      <c r="E289">
        <f t="shared" si="48"/>
        <v>3311364</v>
      </c>
      <c r="F289">
        <f t="shared" si="49"/>
        <v>0.14511433454577327</v>
      </c>
      <c r="G289" s="5">
        <f>_xll.SNL.Clients.Office.Excel.Functions.SPG(A289, "SP_MARKETCAP", "12/30/2023")</f>
        <v>93422.435017330004</v>
      </c>
      <c r="H289">
        <f t="shared" si="53"/>
        <v>2.2233721310494395E-3</v>
      </c>
      <c r="I289">
        <f t="shared" si="54"/>
        <v>1.475429746164408E-2</v>
      </c>
      <c r="K289" s="11" t="s">
        <v>289</v>
      </c>
      <c r="L289" s="4" cm="1">
        <f t="array" ref="L289">_xll.SNL.Clients.Office.Excel.Functions.SPG(K289, "SP_TOTAL_REV", "CY2023")</f>
        <v>22819000</v>
      </c>
      <c r="M289" s="4">
        <f>_xll.SNL.Clients.Office.Excel.Functions.SPG(K289,"IQ_AVG_DILUT_SHARES_OUT","CY2023")</f>
        <v>499000000</v>
      </c>
      <c r="N289" s="5">
        <f>_xll.SNL.Clients.Office.Excel.Functions.SPG(K289, "IQ_DILUT_EPS_NORM", "CY2023")</f>
        <v>6.6360000000000001</v>
      </c>
      <c r="O289">
        <f t="shared" si="50"/>
        <v>3311364</v>
      </c>
      <c r="P289">
        <f t="shared" si="51"/>
        <v>0.14511433454577327</v>
      </c>
      <c r="Q289" s="5">
        <f>_xll.SNL.Clients.Office.Excel.Functions.SPG(K289, "SP_MARKETCAP", "12/31/2022")</f>
        <v>82079.653052880007</v>
      </c>
      <c r="R289">
        <f t="shared" si="55"/>
        <v>2.4400399618250668E-3</v>
      </c>
      <c r="S289">
        <f t="shared" si="56"/>
        <v>1.6192105186671142E-2</v>
      </c>
      <c r="U289" s="11" t="s">
        <v>289</v>
      </c>
      <c r="V289" s="4" cm="1">
        <f t="array" ref="V289">_xll.SNL.Clients.Office.Excel.Functions.SPG(U289, "SP_TOTAL_REV", "CY2021")</f>
        <v>19883000</v>
      </c>
      <c r="W289" s="4">
        <f>_xll.SNL.Clients.Office.Excel.Functions.SPG(U289,"IQ_AVG_DILUT_SHARES_OUT","CY2021")</f>
        <v>513000000</v>
      </c>
      <c r="X289" s="5">
        <f>_xll.SNL.Clients.Office.Excel.Functions.SPG(U289, "IQ_DILUT_EPS_NORM", "CY2021")</f>
        <v>5.2649999999999997</v>
      </c>
      <c r="Y289">
        <f t="shared" si="57"/>
        <v>2700945</v>
      </c>
      <c r="Z289">
        <f t="shared" si="58"/>
        <v>0.13584192526278729</v>
      </c>
      <c r="AA289" s="5">
        <f>_xll.SNL.Clients.Office.Excel.Functions.SPG(U289, "SP_MARKETCAP", "12/31/2021")</f>
        <v>87760.912691940001</v>
      </c>
      <c r="AB289">
        <f t="shared" si="52"/>
        <v>2.0681633954307155E-3</v>
      </c>
      <c r="AC289">
        <f t="shared" si="59"/>
        <v>1.0888880276942717E-2</v>
      </c>
    </row>
    <row r="290" spans="1:29" x14ac:dyDescent="0.3">
      <c r="A290" s="11" t="s">
        <v>290</v>
      </c>
      <c r="B290" s="4" cm="1">
        <f t="array" ref="B290">_xll.SNL.Clients.Office.Excel.Functions.SPG(A290, "SP_TOTAL_REV", "CY2023")</f>
        <v>6777000</v>
      </c>
      <c r="C290" s="4">
        <f>_xll.SNL.Clients.Office.Excel.Functions.SPG(A290,"IQ_AVG_DILUT_SHARES_OUT","CY2023")</f>
        <v>62100000</v>
      </c>
      <c r="D290" s="5">
        <f>_xll.SNL.Clients.Office.Excel.Functions.SPG(A290, "IQ_DILUT_EPS_NORM", "CY2023")</f>
        <v>14.93</v>
      </c>
      <c r="E290">
        <f t="shared" si="48"/>
        <v>927153</v>
      </c>
      <c r="F290">
        <f t="shared" si="49"/>
        <v>0.13680876494023905</v>
      </c>
      <c r="G290" s="5">
        <f>_xll.SNL.Clients.Office.Excel.Functions.SPG(A290, "SP_MARKETCAP", "12/30/2023")</f>
        <v>30836.210694509999</v>
      </c>
      <c r="H290">
        <f t="shared" si="53"/>
        <v>7.3387480718763284E-4</v>
      </c>
      <c r="I290">
        <f t="shared" si="54"/>
        <v>1.0956750871311358E-2</v>
      </c>
      <c r="K290" s="11" t="s">
        <v>290</v>
      </c>
      <c r="L290" s="4" cm="1">
        <f t="array" ref="L290">_xll.SNL.Clients.Office.Excel.Functions.SPG(K290, "SP_TOTAL_REV", "CY2023")</f>
        <v>6777000</v>
      </c>
      <c r="M290" s="4">
        <f>_xll.SNL.Clients.Office.Excel.Functions.SPG(K290,"IQ_AVG_DILUT_SHARES_OUT","CY2023")</f>
        <v>62100000</v>
      </c>
      <c r="N290" s="5">
        <f>_xll.SNL.Clients.Office.Excel.Functions.SPG(K290, "IQ_DILUT_EPS_NORM", "CY2023")</f>
        <v>14.93</v>
      </c>
      <c r="O290">
        <f t="shared" si="50"/>
        <v>927153</v>
      </c>
      <c r="P290">
        <f t="shared" si="51"/>
        <v>0.13680876494023905</v>
      </c>
      <c r="Q290" s="5">
        <f>_xll.SNL.Clients.Office.Excel.Functions.SPG(K290, "SP_MARKETCAP", "12/31/2022")</f>
        <v>20984.791851180002</v>
      </c>
      <c r="R290">
        <f t="shared" si="55"/>
        <v>6.2382976539230868E-4</v>
      </c>
      <c r="S290">
        <f t="shared" si="56"/>
        <v>9.3137783973071681E-3</v>
      </c>
      <c r="U290" s="11" t="s">
        <v>290</v>
      </c>
      <c r="V290" s="4" cm="1">
        <f t="array" ref="V290">_xll.SNL.Clients.Office.Excel.Functions.SPG(U290, "SP_TOTAL_REV", "CY2021")</f>
        <v>5414000</v>
      </c>
      <c r="W290" s="4">
        <f>_xll.SNL.Clients.Office.Excel.Functions.SPG(U290,"IQ_AVG_DILUT_SHARES_OUT","CY2021")</f>
        <v>62600000</v>
      </c>
      <c r="X290" s="5">
        <f>_xll.SNL.Clients.Office.Excel.Functions.SPG(U290, "IQ_DILUT_EPS_NORM", "CY2021")</f>
        <v>8.8989999999999991</v>
      </c>
      <c r="Y290">
        <f t="shared" si="57"/>
        <v>557077.4</v>
      </c>
      <c r="Z290">
        <f t="shared" si="58"/>
        <v>0.10289571481344663</v>
      </c>
      <c r="AA290" s="5">
        <f>_xll.SNL.Clients.Office.Excel.Functions.SPG(U290, "SP_MARKETCAP", "12/31/2021")</f>
        <v>27480.470623320001</v>
      </c>
      <c r="AB290">
        <f t="shared" si="52"/>
        <v>6.4760155391568983E-4</v>
      </c>
      <c r="AC290">
        <f t="shared" si="59"/>
        <v>5.7630062282957228E-3</v>
      </c>
    </row>
    <row r="291" spans="1:29" x14ac:dyDescent="0.3">
      <c r="A291" s="11" t="s">
        <v>291</v>
      </c>
      <c r="B291" s="4" cm="1">
        <f t="array" ref="B291">_xll.SNL.Clients.Office.Excel.Functions.SPG(A291, "SP_TOTAL_REV", "CY2023")</f>
        <v>7967000</v>
      </c>
      <c r="C291" s="4">
        <f>_xll.SNL.Clients.Office.Excel.Functions.SPG(A291,"IQ_AVG_DILUT_SHARES_OUT","CY2023")</f>
        <v>226000000</v>
      </c>
      <c r="D291" s="5">
        <f>_xll.SNL.Clients.Office.Excel.Functions.SPG(A291, "IQ_DILUT_EPS_NORM", "CY2023")</f>
        <v>3.2709999999999999</v>
      </c>
      <c r="E291">
        <f t="shared" si="48"/>
        <v>739246</v>
      </c>
      <c r="F291">
        <f t="shared" si="49"/>
        <v>9.2788502573114093E-2</v>
      </c>
      <c r="G291" s="5">
        <f>_xll.SNL.Clients.Office.Excel.Functions.SPG(A291, "SP_MARKETCAP", "12/30/2023")</f>
        <v>15030.312</v>
      </c>
      <c r="H291">
        <f t="shared" si="53"/>
        <v>3.5770826157099071E-4</v>
      </c>
      <c r="I291">
        <f t="shared" si="54"/>
        <v>1.1700637235987105E-3</v>
      </c>
      <c r="K291" s="11" t="s">
        <v>291</v>
      </c>
      <c r="L291" s="4" cm="1">
        <f t="array" ref="L291">_xll.SNL.Clients.Office.Excel.Functions.SPG(K291, "SP_TOTAL_REV", "CY2023")</f>
        <v>7967000</v>
      </c>
      <c r="M291" s="4">
        <f>_xll.SNL.Clients.Office.Excel.Functions.SPG(K291,"IQ_AVG_DILUT_SHARES_OUT","CY2023")</f>
        <v>226000000</v>
      </c>
      <c r="N291" s="5">
        <f>_xll.SNL.Clients.Office.Excel.Functions.SPG(K291, "IQ_DILUT_EPS_NORM", "CY2023")</f>
        <v>3.2709999999999999</v>
      </c>
      <c r="O291">
        <f t="shared" si="50"/>
        <v>739246</v>
      </c>
      <c r="P291">
        <f t="shared" si="51"/>
        <v>9.2788502573114093E-2</v>
      </c>
      <c r="Q291" s="5">
        <f>_xll.SNL.Clients.Office.Excel.Functions.SPG(K291, "SP_MARKETCAP", "12/31/2022")</f>
        <v>10525.444170410001</v>
      </c>
      <c r="R291">
        <f t="shared" si="55"/>
        <v>3.1289733126933517E-4</v>
      </c>
      <c r="S291">
        <f t="shared" si="56"/>
        <v>1.0234871705819954E-3</v>
      </c>
      <c r="U291" s="11" t="s">
        <v>291</v>
      </c>
      <c r="V291" s="4" cm="1">
        <f t="array" ref="V291">_xll.SNL.Clients.Office.Excel.Functions.SPG(U291, "SP_TOTAL_REV", "CY2021")</f>
        <v>8375000</v>
      </c>
      <c r="W291" s="4">
        <f>_xll.SNL.Clients.Office.Excel.Functions.SPG(U291,"IQ_AVG_DILUT_SHARES_OUT","CY2021")</f>
        <v>251000000</v>
      </c>
      <c r="X291" s="5">
        <f>_xll.SNL.Clients.Office.Excel.Functions.SPG(U291, "IQ_DILUT_EPS_NORM", "CY2021")</f>
        <v>1.639</v>
      </c>
      <c r="Y291">
        <f t="shared" si="57"/>
        <v>411389</v>
      </c>
      <c r="Z291">
        <f t="shared" si="58"/>
        <v>4.9121074626865671E-2</v>
      </c>
      <c r="AA291" s="5">
        <f>_xll.SNL.Clients.Office.Excel.Functions.SPG(U291, "SP_MARKETCAP", "12/31/2021")</f>
        <v>17139.823758459999</v>
      </c>
      <c r="AB291">
        <f t="shared" si="52"/>
        <v>4.0391508034802193E-4</v>
      </c>
      <c r="AC291">
        <f t="shared" si="59"/>
        <v>6.6201681669040798E-4</v>
      </c>
    </row>
    <row r="292" spans="1:29" x14ac:dyDescent="0.3">
      <c r="A292" s="11" t="s">
        <v>292</v>
      </c>
      <c r="B292" s="4" cm="1">
        <f t="array" ref="B292">_xll.SNL.Clients.Office.Excel.Functions.SPG(A292, "SP_TOTAL_REV", "CY2023")</f>
        <v>25098000</v>
      </c>
      <c r="C292" s="4">
        <f>_xll.SNL.Clients.Office.Excel.Functions.SPG(A292,"IQ_AVG_DILUT_SHARES_OUT","CY2023")</f>
        <v>946000000</v>
      </c>
      <c r="D292" s="5">
        <f>_xll.SNL.Clients.Office.Excel.Functions.SPG(A292, "IQ_DILUT_EPS_NORM", "CY2023")</f>
        <v>9.407</v>
      </c>
      <c r="E292">
        <f t="shared" si="48"/>
        <v>8899022</v>
      </c>
      <c r="F292">
        <f t="shared" si="49"/>
        <v>0.35457096182962788</v>
      </c>
      <c r="G292" s="5">
        <f>_xll.SNL.Clients.Office.Excel.Functions.SPG(A292, "SP_MARKETCAP", "12/30/2023")</f>
        <v>399970.86777711002</v>
      </c>
      <c r="H292">
        <f t="shared" si="53"/>
        <v>9.5189563457891372E-3</v>
      </c>
      <c r="I292">
        <f t="shared" si="54"/>
        <v>8.9544822344838418E-2</v>
      </c>
      <c r="K292" s="11" t="s">
        <v>292</v>
      </c>
      <c r="L292" s="4" cm="1">
        <f t="array" ref="L292">_xll.SNL.Clients.Office.Excel.Functions.SPG(K292, "SP_TOTAL_REV", "CY2023")</f>
        <v>25098000</v>
      </c>
      <c r="M292" s="4">
        <f>_xll.SNL.Clients.Office.Excel.Functions.SPG(K292,"IQ_AVG_DILUT_SHARES_OUT","CY2023")</f>
        <v>946000000</v>
      </c>
      <c r="N292" s="5">
        <f>_xll.SNL.Clients.Office.Excel.Functions.SPG(K292, "IQ_DILUT_EPS_NORM", "CY2023")</f>
        <v>9.407</v>
      </c>
      <c r="O292">
        <f t="shared" si="50"/>
        <v>8899022</v>
      </c>
      <c r="P292">
        <f t="shared" si="51"/>
        <v>0.35457096182962788</v>
      </c>
      <c r="Q292" s="5">
        <f>_xll.SNL.Clients.Office.Excel.Functions.SPG(K292, "SP_MARKETCAP", "12/31/2022")</f>
        <v>334328.40756075003</v>
      </c>
      <c r="R292">
        <f t="shared" si="55"/>
        <v>9.9388172888109465E-3</v>
      </c>
      <c r="S292">
        <f t="shared" si="56"/>
        <v>9.3494454235844571E-2</v>
      </c>
      <c r="U292" s="11" t="s">
        <v>292</v>
      </c>
      <c r="V292" s="4" cm="1">
        <f t="array" ref="V292">_xll.SNL.Clients.Office.Excel.Functions.SPG(U292, "SP_TOTAL_REV", "CY2021")</f>
        <v>18884000</v>
      </c>
      <c r="W292" s="4">
        <f>_xll.SNL.Clients.Office.Excel.Functions.SPG(U292,"IQ_AVG_DILUT_SHARES_OUT","CY2021")</f>
        <v>992000000</v>
      </c>
      <c r="X292" s="5">
        <f>_xll.SNL.Clients.Office.Excel.Functions.SPG(U292, "IQ_DILUT_EPS_NORM", "CY2021")</f>
        <v>6.1980000000000004</v>
      </c>
      <c r="Y292">
        <f t="shared" si="57"/>
        <v>6148416</v>
      </c>
      <c r="Z292">
        <f t="shared" si="58"/>
        <v>0.32558864647320485</v>
      </c>
      <c r="AA292" s="5">
        <f>_xll.SNL.Clients.Office.Excel.Functions.SPG(U292, "SP_MARKETCAP", "12/31/2021")</f>
        <v>353052.52317140001</v>
      </c>
      <c r="AB292">
        <f t="shared" si="52"/>
        <v>8.3199944336335881E-3</v>
      </c>
      <c r="AC292">
        <f t="shared" si="59"/>
        <v>5.1567325499660983E-2</v>
      </c>
    </row>
    <row r="293" spans="1:29" x14ac:dyDescent="0.3">
      <c r="A293" s="11" t="s">
        <v>293</v>
      </c>
      <c r="B293" s="4" cm="1">
        <f t="array" ref="B293">_xll.SNL.Clients.Office.Excel.Functions.SPG(A293, "SP_TOTAL_REV", "CY2023")</f>
        <v>3364504</v>
      </c>
      <c r="C293" s="4">
        <f>_xll.SNL.Clients.Office.Excel.Functions.SPG(A293,"IQ_AVG_DILUT_SHARES_OUT","CY2023")</f>
        <v>293284000</v>
      </c>
      <c r="D293" s="5">
        <f>_xll.SNL.Clients.Office.Excel.Functions.SPG(A293, "IQ_DILUT_EPS_NORM", "CY2023")</f>
        <v>1.6559999999999999</v>
      </c>
      <c r="E293">
        <f t="shared" si="48"/>
        <v>485678.304</v>
      </c>
      <c r="F293">
        <f t="shared" si="49"/>
        <v>0.14435361170621286</v>
      </c>
      <c r="G293" s="5">
        <f>_xll.SNL.Clients.Office.Excel.Functions.SPG(A293, "SP_MARKETCAP", "12/30/2023")</f>
        <v>9921.1221225000008</v>
      </c>
      <c r="H293">
        <f t="shared" si="53"/>
        <v>2.3611401727874798E-4</v>
      </c>
      <c r="I293">
        <f t="shared" si="54"/>
        <v>3.9100481261360664E-4</v>
      </c>
      <c r="K293" s="11" t="s">
        <v>293</v>
      </c>
      <c r="L293" s="4" cm="1">
        <f t="array" ref="L293">_xll.SNL.Clients.Office.Excel.Functions.SPG(K293, "SP_TOTAL_REV", "CY2023")</f>
        <v>3364504</v>
      </c>
      <c r="M293" s="4">
        <f>_xll.SNL.Clients.Office.Excel.Functions.SPG(K293,"IQ_AVG_DILUT_SHARES_OUT","CY2023")</f>
        <v>293284000</v>
      </c>
      <c r="N293" s="5">
        <f>_xll.SNL.Clients.Office.Excel.Functions.SPG(K293, "IQ_DILUT_EPS_NORM", "CY2023")</f>
        <v>1.6559999999999999</v>
      </c>
      <c r="O293">
        <f t="shared" si="50"/>
        <v>485678.304</v>
      </c>
      <c r="P293">
        <f t="shared" si="51"/>
        <v>0.14435361170621286</v>
      </c>
      <c r="Q293" s="5">
        <f>_xll.SNL.Clients.Office.Excel.Functions.SPG(K293, "SP_MARKETCAP", "12/31/2022")</f>
        <v>11588.41033794</v>
      </c>
      <c r="R293">
        <f t="shared" si="55"/>
        <v>3.4449687915205163E-4</v>
      </c>
      <c r="S293">
        <f t="shared" si="56"/>
        <v>5.7048683187579745E-4</v>
      </c>
      <c r="U293" s="11" t="s">
        <v>293</v>
      </c>
      <c r="V293" s="4" cm="1">
        <f t="array" ref="V293">_xll.SNL.Clients.Office.Excel.Functions.SPG(U293, "SP_TOTAL_REV", "CY2021")</f>
        <v>2983277</v>
      </c>
      <c r="W293" s="4">
        <f>_xll.SNL.Clients.Office.Excel.Functions.SPG(U293,"IQ_AVG_DILUT_SHARES_OUT","CY2021")</f>
        <v>304840000</v>
      </c>
      <c r="X293" s="5">
        <f>_xll.SNL.Clients.Office.Excel.Functions.SPG(U293, "IQ_DILUT_EPS_NORM", "CY2021")</f>
        <v>1.4330000000000001</v>
      </c>
      <c r="Y293">
        <f t="shared" si="57"/>
        <v>436835.72</v>
      </c>
      <c r="Z293">
        <f t="shared" si="58"/>
        <v>0.14642814596163881</v>
      </c>
      <c r="AA293" s="5">
        <f>_xll.SNL.Clients.Office.Excel.Functions.SPG(U293, "SP_MARKETCAP", "12/31/2021")</f>
        <v>37438.032511999998</v>
      </c>
      <c r="AB293">
        <f t="shared" si="52"/>
        <v>8.8226029177764528E-4</v>
      </c>
      <c r="AC293">
        <f t="shared" si="59"/>
        <v>1.2642789981173656E-3</v>
      </c>
    </row>
    <row r="294" spans="1:29" x14ac:dyDescent="0.3">
      <c r="A294" s="11" t="s">
        <v>294</v>
      </c>
      <c r="B294" s="4" cm="1">
        <f t="array" ref="B294">_xll.SNL.Clients.Office.Excel.Functions.SPG(A294, "SP_TOTAL_REV", "CY2023")</f>
        <v>6662200</v>
      </c>
      <c r="C294" s="4">
        <f>_xll.SNL.Clients.Office.Excel.Functions.SPG(A294,"IQ_AVG_DILUT_SHARES_OUT","CY2023")</f>
        <v>269800000</v>
      </c>
      <c r="D294" s="5">
        <f>_xll.SNL.Clients.Office.Excel.Functions.SPG(A294, "IQ_DILUT_EPS_NORM", "CY2023")</f>
        <v>2.125</v>
      </c>
      <c r="E294">
        <f t="shared" si="48"/>
        <v>573325</v>
      </c>
      <c r="F294">
        <f t="shared" si="49"/>
        <v>8.6056407793221462E-2</v>
      </c>
      <c r="G294" s="5">
        <f>_xll.SNL.Clients.Office.Excel.Functions.SPG(A294, "SP_MARKETCAP", "12/30/2023")</f>
        <v>18352.106654073999</v>
      </c>
      <c r="H294">
        <f t="shared" si="53"/>
        <v>4.3676406500372194E-4</v>
      </c>
      <c r="I294">
        <f t="shared" si="54"/>
        <v>9.2812363813290914E-4</v>
      </c>
      <c r="K294" s="11" t="s">
        <v>294</v>
      </c>
      <c r="L294" s="4" cm="1">
        <f t="array" ref="L294">_xll.SNL.Clients.Office.Excel.Functions.SPG(K294, "SP_TOTAL_REV", "CY2023")</f>
        <v>6662200</v>
      </c>
      <c r="M294" s="4">
        <f>_xll.SNL.Clients.Office.Excel.Functions.SPG(K294,"IQ_AVG_DILUT_SHARES_OUT","CY2023")</f>
        <v>269800000</v>
      </c>
      <c r="N294" s="5">
        <f>_xll.SNL.Clients.Office.Excel.Functions.SPG(K294, "IQ_DILUT_EPS_NORM", "CY2023")</f>
        <v>2.125</v>
      </c>
      <c r="O294">
        <f t="shared" si="50"/>
        <v>573325</v>
      </c>
      <c r="P294">
        <f t="shared" si="51"/>
        <v>8.6056407793221462E-2</v>
      </c>
      <c r="Q294" s="5">
        <f>_xll.SNL.Clients.Office.Excel.Functions.SPG(K294, "SP_MARKETCAP", "12/31/2022")</f>
        <v>22219.003598939998</v>
      </c>
      <c r="R294">
        <f t="shared" si="55"/>
        <v>6.6052005188691864E-4</v>
      </c>
      <c r="S294">
        <f t="shared" si="56"/>
        <v>1.403605110259702E-3</v>
      </c>
      <c r="U294" s="11" t="s">
        <v>294</v>
      </c>
      <c r="V294" s="4" cm="1">
        <f t="array" ref="V294">_xll.SNL.Clients.Office.Excel.Functions.SPG(U294, "SP_TOTAL_REV", "CY2021")</f>
        <v>6317900</v>
      </c>
      <c r="W294" s="4">
        <f>_xll.SNL.Clients.Office.Excel.Functions.SPG(U294,"IQ_AVG_DILUT_SHARES_OUT","CY2021")</f>
        <v>269900000</v>
      </c>
      <c r="X294" s="5">
        <f>_xll.SNL.Clients.Office.Excel.Functions.SPG(U294, "IQ_DILUT_EPS_NORM", "CY2021")</f>
        <v>2.395</v>
      </c>
      <c r="Y294">
        <f t="shared" si="57"/>
        <v>646410.5</v>
      </c>
      <c r="Z294">
        <f t="shared" si="58"/>
        <v>0.10231413919182007</v>
      </c>
      <c r="AA294" s="5">
        <f>_xll.SNL.Clients.Office.Excel.Functions.SPG(U294, "SP_MARKETCAP", "12/31/2021")</f>
        <v>25803.6366538691</v>
      </c>
      <c r="AB294">
        <f t="shared" si="52"/>
        <v>6.0808548087749729E-4</v>
      </c>
      <c r="AC294">
        <f t="shared" si="59"/>
        <v>1.4563647267016059E-3</v>
      </c>
    </row>
    <row r="295" spans="1:29" x14ac:dyDescent="0.3">
      <c r="A295" s="11" t="s">
        <v>295</v>
      </c>
      <c r="B295" s="4" cm="1">
        <f t="array" ref="B295">_xll.SNL.Clients.Office.Excel.Functions.SPG(A295, "SP_TOTAL_REV", "CY2023")</f>
        <v>25494000</v>
      </c>
      <c r="C295" s="4">
        <f>_xll.SNL.Clients.Office.Excel.Functions.SPG(A295,"IQ_AVG_DILUT_SHARES_OUT","CY2023")</f>
        <v>732300000</v>
      </c>
      <c r="D295" s="5">
        <f>_xll.SNL.Clients.Office.Excel.Functions.SPG(A295, "IQ_DILUT_EPS_NORM", "CY2023")</f>
        <v>9.1950000000000003</v>
      </c>
      <c r="E295">
        <f t="shared" si="48"/>
        <v>6733498.5</v>
      </c>
      <c r="F295">
        <f t="shared" si="49"/>
        <v>0.2641209108025418</v>
      </c>
      <c r="G295" s="5">
        <f>_xll.SNL.Clients.Office.Excel.Functions.SPG(A295, "SP_MARKETCAP", "12/30/2023")</f>
        <v>215071.16531529999</v>
      </c>
      <c r="H295">
        <f t="shared" si="53"/>
        <v>5.1185053682839795E-3</v>
      </c>
      <c r="I295">
        <f t="shared" si="54"/>
        <v>4.7064656861371193E-2</v>
      </c>
      <c r="K295" s="11" t="s">
        <v>295</v>
      </c>
      <c r="L295" s="4" cm="1">
        <f t="array" ref="L295">_xll.SNL.Clients.Office.Excel.Functions.SPG(K295, "SP_TOTAL_REV", "CY2023")</f>
        <v>25494000</v>
      </c>
      <c r="M295" s="4">
        <f>_xll.SNL.Clients.Office.Excel.Functions.SPG(K295,"IQ_AVG_DILUT_SHARES_OUT","CY2023")</f>
        <v>732300000</v>
      </c>
      <c r="N295" s="5">
        <f>_xll.SNL.Clients.Office.Excel.Functions.SPG(K295, "IQ_DILUT_EPS_NORM", "CY2023")</f>
        <v>9.1950000000000003</v>
      </c>
      <c r="O295">
        <f t="shared" si="50"/>
        <v>6733498.5</v>
      </c>
      <c r="P295">
        <f t="shared" si="51"/>
        <v>0.2641209108025418</v>
      </c>
      <c r="Q295" s="5">
        <f>_xll.SNL.Clients.Office.Excel.Functions.SPG(K295, "SP_MARKETCAP", "12/31/2022")</f>
        <v>193015.66825876001</v>
      </c>
      <c r="R295">
        <f t="shared" si="55"/>
        <v>5.7379134327763745E-3</v>
      </c>
      <c r="S295">
        <f t="shared" si="56"/>
        <v>5.2760114014378766E-2</v>
      </c>
      <c r="U295" s="11" t="s">
        <v>295</v>
      </c>
      <c r="V295" s="4" cm="1">
        <f t="array" ref="V295">_xll.SNL.Clients.Office.Excel.Functions.SPG(U295, "SP_TOTAL_REV", "CY2021")</f>
        <v>23222900</v>
      </c>
      <c r="W295" s="4">
        <f>_xll.SNL.Clients.Office.Excel.Functions.SPG(U295,"IQ_AVG_DILUT_SHARES_OUT","CY2021")</f>
        <v>751800000</v>
      </c>
      <c r="X295" s="5">
        <f>_xll.SNL.Clients.Office.Excel.Functions.SPG(U295, "IQ_DILUT_EPS_NORM", "CY2021")</f>
        <v>7.5709999999999997</v>
      </c>
      <c r="Y295">
        <f t="shared" si="57"/>
        <v>5691877.7999999998</v>
      </c>
      <c r="Z295">
        <f t="shared" si="58"/>
        <v>0.24509763207868096</v>
      </c>
      <c r="AA295" s="5">
        <f>_xll.SNL.Clients.Office.Excel.Functions.SPG(U295, "SP_MARKETCAP", "12/31/2021")</f>
        <v>200314.08161589</v>
      </c>
      <c r="AB295">
        <f t="shared" si="52"/>
        <v>4.720578199106997E-3</v>
      </c>
      <c r="AC295">
        <f t="shared" si="59"/>
        <v>3.5739497545439071E-2</v>
      </c>
    </row>
    <row r="296" spans="1:29" x14ac:dyDescent="0.3">
      <c r="A296" s="11" t="s">
        <v>296</v>
      </c>
      <c r="B296" s="4" cm="1">
        <f t="array" ref="B296">_xll.SNL.Clients.Office.Excel.Functions.SPG(A296, "SP_TOTAL_REV", "CY2023")</f>
        <v>301506000</v>
      </c>
      <c r="C296" s="4">
        <f>_xll.SNL.Clients.Office.Excel.Functions.SPG(A296,"IQ_AVG_DILUT_SHARES_OUT","CY2023")</f>
        <v>135600000</v>
      </c>
      <c r="D296" s="5">
        <f>_xll.SNL.Clients.Office.Excel.Functions.SPG(A296, "IQ_DILUT_EPS_NORM", "CY2023")</f>
        <v>15.755000000000001</v>
      </c>
      <c r="E296">
        <f t="shared" si="48"/>
        <v>2136378</v>
      </c>
      <c r="F296">
        <f t="shared" si="49"/>
        <v>7.0856898370181684E-3</v>
      </c>
      <c r="G296" s="5">
        <f>_xll.SNL.Clients.Office.Excel.Functions.SPG(A296, "SP_MARKETCAP", "12/30/2023")</f>
        <v>61605.269305299997</v>
      </c>
      <c r="H296">
        <f t="shared" si="53"/>
        <v>1.4661514535966771E-3</v>
      </c>
      <c r="I296">
        <f t="shared" si="54"/>
        <v>2.309921615141565E-2</v>
      </c>
      <c r="K296" s="11" t="s">
        <v>296</v>
      </c>
      <c r="L296" s="4" cm="1">
        <f t="array" ref="L296">_xll.SNL.Clients.Office.Excel.Functions.SPG(K296, "SP_TOTAL_REV", "CY2023")</f>
        <v>301506000</v>
      </c>
      <c r="M296" s="4">
        <f>_xll.SNL.Clients.Office.Excel.Functions.SPG(K296,"IQ_AVG_DILUT_SHARES_OUT","CY2023")</f>
        <v>135600000</v>
      </c>
      <c r="N296" s="5">
        <f>_xll.SNL.Clients.Office.Excel.Functions.SPG(K296, "IQ_DILUT_EPS_NORM", "CY2023")</f>
        <v>15.755000000000001</v>
      </c>
      <c r="O296">
        <f t="shared" si="50"/>
        <v>2136378</v>
      </c>
      <c r="P296">
        <f t="shared" si="51"/>
        <v>7.0856898370181684E-3</v>
      </c>
      <c r="Q296" s="5">
        <f>_xll.SNL.Clients.Office.Excel.Functions.SPG(K296, "SP_MARKETCAP", "12/31/2022")</f>
        <v>53189.570217599998</v>
      </c>
      <c r="R296">
        <f t="shared" si="55"/>
        <v>1.5812040141011602E-3</v>
      </c>
      <c r="S296">
        <f t="shared" si="56"/>
        <v>2.4911869242163782E-2</v>
      </c>
      <c r="U296" s="11" t="s">
        <v>296</v>
      </c>
      <c r="V296" s="4" cm="1">
        <f t="array" ref="V296">_xll.SNL.Clients.Office.Excel.Functions.SPG(U296, "SP_TOTAL_REV", "CY2021")</f>
        <v>257006000</v>
      </c>
      <c r="W296" s="4">
        <f>_xll.SNL.Clients.Office.Excel.Functions.SPG(U296,"IQ_AVG_DILUT_SHARES_OUT","CY2021")</f>
        <v>156550000</v>
      </c>
      <c r="X296" s="5">
        <f>_xll.SNL.Clients.Office.Excel.Functions.SPG(U296, "IQ_DILUT_EPS_NORM", "CY2021")</f>
        <v>14.593</v>
      </c>
      <c r="Y296">
        <f t="shared" si="57"/>
        <v>2284534.15</v>
      </c>
      <c r="Z296">
        <f t="shared" si="58"/>
        <v>8.8890304117413589E-3</v>
      </c>
      <c r="AA296" s="5">
        <f>_xll.SNL.Clients.Office.Excel.Functions.SPG(U296, "SP_MARKETCAP", "12/31/2021")</f>
        <v>37952.206002619998</v>
      </c>
      <c r="AB296">
        <f t="shared" si="52"/>
        <v>8.9437724406976507E-4</v>
      </c>
      <c r="AC296">
        <f t="shared" si="59"/>
        <v>1.3051647122710081E-2</v>
      </c>
    </row>
    <row r="297" spans="1:29" x14ac:dyDescent="0.3">
      <c r="A297" s="11" t="s">
        <v>297</v>
      </c>
      <c r="B297" s="4" cm="1">
        <f t="array" ref="B297">_xll.SNL.Clients.Office.Excel.Functions.SPG(A297, "SP_TOTAL_REV", "CY2023")</f>
        <v>32320000</v>
      </c>
      <c r="C297" s="4">
        <f>_xll.SNL.Clients.Office.Excel.Functions.SPG(A297,"IQ_AVG_DILUT_SHARES_OUT","CY2023")</f>
        <v>1332500000</v>
      </c>
      <c r="D297" s="5">
        <f>_xll.SNL.Clients.Office.Excel.Functions.SPG(A297, "IQ_DILUT_EPS_NORM", "CY2023")</f>
        <v>3.129</v>
      </c>
      <c r="E297">
        <f t="shared" si="48"/>
        <v>4169392.5</v>
      </c>
      <c r="F297">
        <f t="shared" si="49"/>
        <v>0.12900348081683169</v>
      </c>
      <c r="G297" s="5">
        <f>_xll.SNL.Clients.Office.Excel.Functions.SPG(A297, "SP_MARKETCAP", "12/30/2023")</f>
        <v>109536.92214018</v>
      </c>
      <c r="H297">
        <f t="shared" si="53"/>
        <v>2.6068828109889371E-3</v>
      </c>
      <c r="I297">
        <f t="shared" si="54"/>
        <v>8.1569363155843833E-3</v>
      </c>
      <c r="K297" s="11" t="s">
        <v>297</v>
      </c>
      <c r="L297" s="4" cm="1">
        <f t="array" ref="L297">_xll.SNL.Clients.Office.Excel.Functions.SPG(K297, "SP_TOTAL_REV", "CY2023")</f>
        <v>32320000</v>
      </c>
      <c r="M297" s="4">
        <f>_xll.SNL.Clients.Office.Excel.Functions.SPG(K297,"IQ_AVG_DILUT_SHARES_OUT","CY2023")</f>
        <v>1332500000</v>
      </c>
      <c r="N297" s="5">
        <f>_xll.SNL.Clients.Office.Excel.Functions.SPG(K297, "IQ_DILUT_EPS_NORM", "CY2023")</f>
        <v>3.129</v>
      </c>
      <c r="O297">
        <f t="shared" si="50"/>
        <v>4169392.5</v>
      </c>
      <c r="P297">
        <f t="shared" si="51"/>
        <v>0.12900348081683169</v>
      </c>
      <c r="Q297" s="5">
        <f>_xll.SNL.Clients.Office.Excel.Functions.SPG(K297, "SP_MARKETCAP", "12/31/2022")</f>
        <v>103381.58789015999</v>
      </c>
      <c r="R297">
        <f t="shared" si="55"/>
        <v>3.0732976613144893E-3</v>
      </c>
      <c r="S297">
        <f t="shared" si="56"/>
        <v>9.6163483822530368E-3</v>
      </c>
      <c r="U297" s="11" t="s">
        <v>297</v>
      </c>
      <c r="V297" s="4" cm="1">
        <f t="array" ref="V297">_xll.SNL.Clients.Office.Excel.Functions.SPG(U297, "SP_TOTAL_REV", "CY2021")</f>
        <v>31785000</v>
      </c>
      <c r="W297" s="4">
        <f>_xll.SNL.Clients.Office.Excel.Functions.SPG(U297,"IQ_AVG_DILUT_SHARES_OUT","CY2021")</f>
        <v>1354900000</v>
      </c>
      <c r="X297" s="5">
        <f>_xll.SNL.Clients.Office.Excel.Functions.SPG(U297, "IQ_DILUT_EPS_NORM", "CY2021")</f>
        <v>2.9740000000000002</v>
      </c>
      <c r="Y297">
        <f t="shared" si="57"/>
        <v>4029472.6000000006</v>
      </c>
      <c r="Z297">
        <f t="shared" si="58"/>
        <v>0.12677277332074879</v>
      </c>
      <c r="AA297" s="5">
        <f>_xll.SNL.Clients.Office.Excel.Functions.SPG(U297, "SP_MARKETCAP", "12/31/2021")</f>
        <v>139094.50275479999</v>
      </c>
      <c r="AB297">
        <f t="shared" si="52"/>
        <v>3.2778847698735694E-3</v>
      </c>
      <c r="AC297">
        <f t="shared" si="59"/>
        <v>9.7484293056039964E-3</v>
      </c>
    </row>
    <row r="298" spans="1:29" x14ac:dyDescent="0.3">
      <c r="A298" s="11" t="s">
        <v>298</v>
      </c>
      <c r="B298" s="4" cm="1">
        <f t="array" ref="B298">_xll.SNL.Clients.Office.Excel.Functions.SPG(A298, "SP_TOTAL_REV", "CY2023")</f>
        <v>60115000</v>
      </c>
      <c r="C298" s="4">
        <f>_xll.SNL.Clients.Office.Excel.Functions.SPG(A298,"IQ_AVG_DILUT_SHARES_OUT","CY2023")</f>
        <v>2547000000</v>
      </c>
      <c r="D298" s="5">
        <f>_xll.SNL.Clients.Office.Excel.Functions.SPG(A298, "IQ_DILUT_EPS_NORM", "CY2023")</f>
        <v>3.7360000000000002</v>
      </c>
      <c r="E298">
        <f t="shared" si="48"/>
        <v>9515592</v>
      </c>
      <c r="F298">
        <f t="shared" si="49"/>
        <v>0.15828981119520918</v>
      </c>
      <c r="G298" s="5">
        <f>_xll.SNL.Clients.Office.Excel.Functions.SPG(A298, "SP_MARKETCAP", "12/30/2023")</f>
        <v>276259.19661768002</v>
      </c>
      <c r="H298">
        <f t="shared" si="53"/>
        <v>6.5747269228415778E-3</v>
      </c>
      <c r="I298">
        <f t="shared" si="54"/>
        <v>2.4563179783736136E-2</v>
      </c>
      <c r="K298" s="11" t="s">
        <v>298</v>
      </c>
      <c r="L298" s="4" cm="1">
        <f t="array" ref="L298">_xll.SNL.Clients.Office.Excel.Functions.SPG(K298, "SP_TOTAL_REV", "CY2023")</f>
        <v>60115000</v>
      </c>
      <c r="M298" s="4">
        <f>_xll.SNL.Clients.Office.Excel.Functions.SPG(K298,"IQ_AVG_DILUT_SHARES_OUT","CY2023")</f>
        <v>2547000000</v>
      </c>
      <c r="N298" s="5">
        <f>_xll.SNL.Clients.Office.Excel.Functions.SPG(K298, "IQ_DILUT_EPS_NORM", "CY2023")</f>
        <v>3.7360000000000002</v>
      </c>
      <c r="O298">
        <f t="shared" si="50"/>
        <v>9515592</v>
      </c>
      <c r="P298">
        <f t="shared" si="51"/>
        <v>0.15828981119520918</v>
      </c>
      <c r="Q298" s="5">
        <f>_xll.SNL.Clients.Office.Excel.Functions.SPG(K298, "SP_MARKETCAP", "12/31/2022")</f>
        <v>281302.18331529998</v>
      </c>
      <c r="R298">
        <f t="shared" si="55"/>
        <v>8.3624691760790602E-3</v>
      </c>
      <c r="S298">
        <f t="shared" si="56"/>
        <v>3.1242184841831371E-2</v>
      </c>
      <c r="U298" s="11" t="s">
        <v>298</v>
      </c>
      <c r="V298" s="4" cm="1">
        <f t="array" ref="V298">_xll.SNL.Clients.Office.Excel.Functions.SPG(U298, "SP_TOTAL_REV", "CY2021")</f>
        <v>48704000</v>
      </c>
      <c r="W298" s="4">
        <f>_xll.SNL.Clients.Office.Excel.Functions.SPG(U298,"IQ_AVG_DILUT_SHARES_OUT","CY2021")</f>
        <v>2538000000</v>
      </c>
      <c r="X298" s="5">
        <f>_xll.SNL.Clients.Office.Excel.Functions.SPG(U298, "IQ_DILUT_EPS_NORM", "CY2021")</f>
        <v>3.2160000000000002</v>
      </c>
      <c r="Y298">
        <f t="shared" si="57"/>
        <v>8162208.0000000009</v>
      </c>
      <c r="Z298">
        <f t="shared" si="58"/>
        <v>0.16758804204993433</v>
      </c>
      <c r="AA298" s="5">
        <f>_xll.SNL.Clients.Office.Excel.Functions.SPG(U298, "SP_MARKETCAP", "12/31/2021")</f>
        <v>193588.34325504</v>
      </c>
      <c r="AB298">
        <f t="shared" si="52"/>
        <v>4.5620802361929034E-3</v>
      </c>
      <c r="AC298">
        <f t="shared" si="59"/>
        <v>1.4671650039596378E-2</v>
      </c>
    </row>
    <row r="299" spans="1:29" x14ac:dyDescent="0.3">
      <c r="A299" s="11" t="s">
        <v>299</v>
      </c>
      <c r="B299" s="4" cm="1">
        <f t="array" ref="B299">_xll.SNL.Clients.Office.Excel.Functions.SPG(A299, "SP_TOTAL_REV", "CY2023")</f>
        <v>134902000</v>
      </c>
      <c r="C299" s="4">
        <f>_xll.SNL.Clients.Office.Excel.Functions.SPG(A299,"IQ_AVG_DILUT_SHARES_OUT","CY2023")</f>
        <v>2629000000</v>
      </c>
      <c r="D299" s="5">
        <f>_xll.SNL.Clients.Office.Excel.Functions.SPG(A299, "IQ_DILUT_EPS_NORM", "CY2023")</f>
        <v>11.835000000000001</v>
      </c>
      <c r="E299">
        <f t="shared" si="48"/>
        <v>31114215.000000004</v>
      </c>
      <c r="F299">
        <f t="shared" si="49"/>
        <v>0.23064309647003012</v>
      </c>
      <c r="G299" s="5">
        <f>_xll.SNL.Clients.Office.Excel.Functions.SPG(A299, "SP_MARKETCAP", "12/30/2023")</f>
        <v>910121.66969576001</v>
      </c>
      <c r="H299">
        <f t="shared" si="53"/>
        <v>2.1660098625029059E-2</v>
      </c>
      <c r="I299">
        <f t="shared" si="54"/>
        <v>0.25634726722721896</v>
      </c>
      <c r="K299" s="11" t="s">
        <v>299</v>
      </c>
      <c r="L299" s="4" cm="1">
        <f t="array" ref="L299">_xll.SNL.Clients.Office.Excel.Functions.SPG(K299, "SP_TOTAL_REV", "CY2023")</f>
        <v>134902000</v>
      </c>
      <c r="M299" s="4">
        <f>_xll.SNL.Clients.Office.Excel.Functions.SPG(K299,"IQ_AVG_DILUT_SHARES_OUT","CY2023")</f>
        <v>2629000000</v>
      </c>
      <c r="N299" s="5">
        <f>_xll.SNL.Clients.Office.Excel.Functions.SPG(K299, "IQ_DILUT_EPS_NORM", "CY2023")</f>
        <v>11.835000000000001</v>
      </c>
      <c r="O299">
        <f t="shared" si="50"/>
        <v>31114215.000000004</v>
      </c>
      <c r="P299">
        <f t="shared" si="51"/>
        <v>0.23064309647003012</v>
      </c>
      <c r="Q299" s="5">
        <f>_xll.SNL.Clients.Office.Excel.Functions.SPG(K299, "SP_MARKETCAP", "12/31/2022")</f>
        <v>315555.18842408003</v>
      </c>
      <c r="R299">
        <f t="shared" si="55"/>
        <v>9.3807325113806315E-3</v>
      </c>
      <c r="S299">
        <f t="shared" si="56"/>
        <v>0.11102096927218978</v>
      </c>
      <c r="U299" s="11" t="s">
        <v>299</v>
      </c>
      <c r="V299" s="4" cm="1">
        <f t="array" ref="V299">_xll.SNL.Clients.Office.Excel.Functions.SPG(U299, "SP_TOTAL_REV", "CY2021")</f>
        <v>117929000</v>
      </c>
      <c r="W299" s="4">
        <f>_xll.SNL.Clients.Office.Excel.Functions.SPG(U299,"IQ_AVG_DILUT_SHARES_OUT","CY2021")</f>
        <v>2859000000</v>
      </c>
      <c r="X299" s="5">
        <f>_xll.SNL.Clients.Office.Excel.Functions.SPG(U299, "IQ_DILUT_EPS_NORM", "CY2021")</f>
        <v>10.337</v>
      </c>
      <c r="Y299">
        <f t="shared" si="57"/>
        <v>29553483</v>
      </c>
      <c r="Z299">
        <f t="shared" si="58"/>
        <v>0.25060403293507111</v>
      </c>
      <c r="AA299" s="5">
        <f>_xll.SNL.Clients.Office.Excel.Functions.SPG(U299, "SP_MARKETCAP", "12/31/2021")</f>
        <v>935644.81320660003</v>
      </c>
      <c r="AB299">
        <f t="shared" si="52"/>
        <v>2.2049296143842597E-2</v>
      </c>
      <c r="AC299">
        <f t="shared" si="59"/>
        <v>0.22792357423890092</v>
      </c>
    </row>
    <row r="300" spans="1:29" x14ac:dyDescent="0.3">
      <c r="A300" s="11" t="s">
        <v>300</v>
      </c>
      <c r="B300" s="4" cm="1">
        <f t="array" ref="B300">_xll.SNL.Clients.Office.Excel.Functions.SPG(A300, "SP_TOTAL_REV", "CY2023")</f>
        <v>66905000</v>
      </c>
      <c r="C300" s="4">
        <f>_xll.SNL.Clients.Office.Excel.Functions.SPG(A300,"IQ_AVG_DILUT_SHARES_OUT","CY2023")</f>
        <v>762300000</v>
      </c>
      <c r="D300" s="5">
        <f>_xll.SNL.Clients.Office.Excel.Functions.SPG(A300, "IQ_DILUT_EPS_NORM", "CY2023")</f>
        <v>1.7410000000000001</v>
      </c>
      <c r="E300">
        <f t="shared" si="48"/>
        <v>1327164.3</v>
      </c>
      <c r="F300">
        <f t="shared" si="49"/>
        <v>1.9836548837904491E-2</v>
      </c>
      <c r="G300" s="5">
        <f>_xll.SNL.Clients.Office.Excel.Functions.SPG(A300, "SP_MARKETCAP", "12/30/2023")</f>
        <v>48948.779843769997</v>
      </c>
      <c r="H300">
        <f t="shared" si="53"/>
        <v>1.164938089371406E-3</v>
      </c>
      <c r="I300">
        <f t="shared" si="54"/>
        <v>2.0281572135956178E-3</v>
      </c>
      <c r="K300" s="11" t="s">
        <v>300</v>
      </c>
      <c r="L300" s="4" cm="1">
        <f t="array" ref="L300">_xll.SNL.Clients.Office.Excel.Functions.SPG(K300, "SP_TOTAL_REV", "CY2023")</f>
        <v>66905000</v>
      </c>
      <c r="M300" s="4">
        <f>_xll.SNL.Clients.Office.Excel.Functions.SPG(K300,"IQ_AVG_DILUT_SHARES_OUT","CY2023")</f>
        <v>762300000</v>
      </c>
      <c r="N300" s="5">
        <f>_xll.SNL.Clients.Office.Excel.Functions.SPG(K300, "IQ_DILUT_EPS_NORM", "CY2023")</f>
        <v>1.7410000000000001</v>
      </c>
      <c r="O300">
        <f t="shared" si="50"/>
        <v>1327164.3</v>
      </c>
      <c r="P300">
        <f t="shared" si="51"/>
        <v>1.9836548837904491E-2</v>
      </c>
      <c r="Q300" s="5">
        <f>_xll.SNL.Clients.Office.Excel.Functions.SPG(K300, "SP_MARKETCAP", "12/31/2022")</f>
        <v>56781.951055849997</v>
      </c>
      <c r="R300">
        <f t="shared" si="55"/>
        <v>1.6879972628223434E-3</v>
      </c>
      <c r="S300">
        <f t="shared" si="56"/>
        <v>2.9388032345737001E-3</v>
      </c>
      <c r="U300" s="11" t="s">
        <v>300</v>
      </c>
      <c r="V300" s="4" cm="1">
        <f t="array" ref="V300">_xll.SNL.Clients.Office.Excel.Functions.SPG(U300, "SP_TOTAL_REV", "CY2021")</f>
        <v>69680000</v>
      </c>
      <c r="W300" s="4">
        <f>_xll.SNL.Clients.Office.Excel.Functions.SPG(U300,"IQ_AVG_DILUT_SHARES_OUT","CY2021")</f>
        <v>869400000</v>
      </c>
      <c r="X300" s="5">
        <f>_xll.SNL.Clients.Office.Excel.Functions.SPG(U300, "IQ_DILUT_EPS_NORM", "CY2021")</f>
        <v>6.0990000000000002</v>
      </c>
      <c r="Y300">
        <f t="shared" si="57"/>
        <v>5302470.5999999996</v>
      </c>
      <c r="Z300">
        <f t="shared" si="58"/>
        <v>7.6097454075774965E-2</v>
      </c>
      <c r="AA300" s="5">
        <f>_xll.SNL.Clients.Office.Excel.Functions.SPG(U300, "SP_MARKETCAP", "12/31/2021")</f>
        <v>52564.10046057</v>
      </c>
      <c r="AB300">
        <f t="shared" si="52"/>
        <v>1.2387194384348942E-3</v>
      </c>
      <c r="AC300">
        <f t="shared" si="59"/>
        <v>7.5549498550144195E-3</v>
      </c>
    </row>
    <row r="301" spans="1:29" x14ac:dyDescent="0.3">
      <c r="A301" s="11" t="s">
        <v>301</v>
      </c>
      <c r="B301" s="4" cm="1">
        <f t="array" ref="B301">_xll.SNL.Clients.Office.Excel.Functions.SPG(A301, "SP_TOTAL_REV", "CY2023")</f>
        <v>3788309</v>
      </c>
      <c r="C301" s="4">
        <f>_xll.SNL.Clients.Office.Excel.Functions.SPG(A301,"IQ_AVG_DILUT_SHARES_OUT","CY2023")</f>
        <v>21971528</v>
      </c>
      <c r="D301" s="5">
        <f>_xll.SNL.Clients.Office.Excel.Functions.SPG(A301, "IQ_DILUT_EPS_NORM", "CY2023")</f>
        <v>28.63</v>
      </c>
      <c r="E301">
        <f t="shared" si="48"/>
        <v>629044.84664</v>
      </c>
      <c r="F301">
        <f t="shared" si="49"/>
        <v>0.16604898033396959</v>
      </c>
      <c r="G301" s="5">
        <f>_xll.SNL.Clients.Office.Excel.Functions.SPG(A301, "SP_MARKETCAP", "12/30/2023")</f>
        <v>26301.58447392</v>
      </c>
      <c r="H301">
        <f t="shared" si="53"/>
        <v>6.2595467470858118E-4</v>
      </c>
      <c r="I301">
        <f t="shared" si="54"/>
        <v>1.7921082336906678E-2</v>
      </c>
      <c r="K301" s="11" t="s">
        <v>301</v>
      </c>
      <c r="L301" s="4" cm="1">
        <f t="array" ref="L301">_xll.SNL.Clients.Office.Excel.Functions.SPG(K301, "SP_TOTAL_REV", "CY2023")</f>
        <v>3788309</v>
      </c>
      <c r="M301" s="4">
        <f>_xll.SNL.Clients.Office.Excel.Functions.SPG(K301,"IQ_AVG_DILUT_SHARES_OUT","CY2023")</f>
        <v>21971528</v>
      </c>
      <c r="N301" s="5">
        <f>_xll.SNL.Clients.Office.Excel.Functions.SPG(K301, "IQ_DILUT_EPS_NORM", "CY2023")</f>
        <v>28.63</v>
      </c>
      <c r="O301">
        <f t="shared" si="50"/>
        <v>629044.84664</v>
      </c>
      <c r="P301">
        <f t="shared" si="51"/>
        <v>0.16604898033396959</v>
      </c>
      <c r="Q301" s="5">
        <f>_xll.SNL.Clients.Office.Excel.Functions.SPG(K301, "SP_MARKETCAP", "12/31/2022")</f>
        <v>32225.135490050001</v>
      </c>
      <c r="R301">
        <f t="shared" si="55"/>
        <v>9.5797941933661998E-4</v>
      </c>
      <c r="S301">
        <f t="shared" si="56"/>
        <v>2.7426950775607428E-2</v>
      </c>
      <c r="U301" s="11" t="s">
        <v>301</v>
      </c>
      <c r="V301" s="4" cm="1">
        <f t="array" ref="V301">_xll.SNL.Clients.Office.Excel.Functions.SPG(U301, "SP_TOTAL_REV", "CY2021")</f>
        <v>3717930</v>
      </c>
      <c r="W301" s="4">
        <f>_xll.SNL.Clients.Office.Excel.Functions.SPG(U301,"IQ_AVG_DILUT_SHARES_OUT","CY2021")</f>
        <v>23457630</v>
      </c>
      <c r="X301" s="5">
        <f>_xll.SNL.Clients.Office.Excel.Functions.SPG(U301, "IQ_DILUT_EPS_NORM", "CY2021")</f>
        <v>25.707000000000001</v>
      </c>
      <c r="Y301">
        <f t="shared" si="57"/>
        <v>603025.29440999997</v>
      </c>
      <c r="Z301">
        <f t="shared" si="58"/>
        <v>0.16219382678264518</v>
      </c>
      <c r="AA301" s="5">
        <f>_xll.SNL.Clients.Office.Excel.Functions.SPG(U301, "SP_MARKETCAP", "12/31/2021")</f>
        <v>39011.483522549999</v>
      </c>
      <c r="AB301">
        <f t="shared" si="52"/>
        <v>9.1934005410812352E-4</v>
      </c>
      <c r="AC301">
        <f t="shared" si="59"/>
        <v>2.3633474770957532E-2</v>
      </c>
    </row>
    <row r="302" spans="1:29" x14ac:dyDescent="0.3">
      <c r="A302" s="11" t="s">
        <v>302</v>
      </c>
      <c r="B302" s="4" cm="1">
        <f t="array" ref="B302">_xll.SNL.Clients.Office.Excel.Functions.SPG(A302, "SP_TOTAL_REV", "CY2023")</f>
        <v>16164249</v>
      </c>
      <c r="C302" s="4">
        <f>_xll.SNL.Clients.Office.Excel.Functions.SPG(A302,"IQ_AVG_DILUT_SHARES_OUT","CY2023")</f>
        <v>358627000</v>
      </c>
      <c r="D302" s="5">
        <f>_xll.SNL.Clients.Office.Excel.Functions.SPG(A302, "IQ_DILUT_EPS_NORM", "CY2023")</f>
        <v>1.4350000000000001</v>
      </c>
      <c r="E302">
        <f t="shared" si="48"/>
        <v>514629.745</v>
      </c>
      <c r="F302">
        <f t="shared" si="49"/>
        <v>3.1837528919530997E-2</v>
      </c>
      <c r="G302" s="5">
        <f>_xll.SNL.Clients.Office.Excel.Functions.SPG(A302, "SP_MARKETCAP", "12/30/2023")</f>
        <v>15261.945463079999</v>
      </c>
      <c r="H302">
        <f t="shared" si="53"/>
        <v>3.6322093512028333E-4</v>
      </c>
      <c r="I302">
        <f t="shared" si="54"/>
        <v>5.2122204189760659E-4</v>
      </c>
      <c r="K302" s="11" t="s">
        <v>302</v>
      </c>
      <c r="L302" s="4" cm="1">
        <f t="array" ref="L302">_xll.SNL.Clients.Office.Excel.Functions.SPG(K302, "SP_TOTAL_REV", "CY2023")</f>
        <v>16164249</v>
      </c>
      <c r="M302" s="4">
        <f>_xll.SNL.Clients.Office.Excel.Functions.SPG(K302,"IQ_AVG_DILUT_SHARES_OUT","CY2023")</f>
        <v>358627000</v>
      </c>
      <c r="N302" s="5">
        <f>_xll.SNL.Clients.Office.Excel.Functions.SPG(K302, "IQ_DILUT_EPS_NORM", "CY2023")</f>
        <v>1.4350000000000001</v>
      </c>
      <c r="O302">
        <f t="shared" si="50"/>
        <v>514629.745</v>
      </c>
      <c r="P302">
        <f t="shared" si="51"/>
        <v>3.1837528919530997E-2</v>
      </c>
      <c r="Q302" s="5">
        <f>_xll.SNL.Clients.Office.Excel.Functions.SPG(K302, "SP_MARKETCAP", "12/31/2022")</f>
        <v>12876.20052488</v>
      </c>
      <c r="R302">
        <f t="shared" si="55"/>
        <v>3.8277992984374213E-4</v>
      </c>
      <c r="S302">
        <f t="shared" si="56"/>
        <v>5.4928919932576998E-4</v>
      </c>
      <c r="U302" s="11" t="s">
        <v>302</v>
      </c>
      <c r="V302" s="4" cm="1">
        <f t="array" ref="V302">_xll.SNL.Clients.Office.Excel.Functions.SPG(U302, "SP_TOTAL_REV", "CY2021")</f>
        <v>9454057</v>
      </c>
      <c r="W302" s="4">
        <f>_xll.SNL.Clients.Office.Excel.Functions.SPG(U302,"IQ_AVG_DILUT_SHARES_OUT","CY2021")</f>
        <v>487356000</v>
      </c>
      <c r="X302" s="5">
        <f>_xll.SNL.Clients.Office.Excel.Functions.SPG(U302, "IQ_DILUT_EPS_NORM", "CY2021")</f>
        <v>-7.0000000000000007E-2</v>
      </c>
      <c r="Y302">
        <f t="shared" si="57"/>
        <v>-34114.92</v>
      </c>
      <c r="Z302">
        <f t="shared" si="58"/>
        <v>-3.6084952735106206E-3</v>
      </c>
      <c r="AA302" s="5">
        <f>_xll.SNL.Clients.Office.Excel.Functions.SPG(U302, "SP_MARKETCAP", "12/31/2021")</f>
        <v>21046.91775384</v>
      </c>
      <c r="AB302">
        <f t="shared" si="52"/>
        <v>4.9598920008873633E-4</v>
      </c>
      <c r="AC302">
        <f t="shared" si="59"/>
        <v>-3.4719244006211548E-5</v>
      </c>
    </row>
    <row r="303" spans="1:29" x14ac:dyDescent="0.3">
      <c r="A303" s="11" t="s">
        <v>303</v>
      </c>
      <c r="B303" s="4" cm="1">
        <f t="array" ref="B303">_xll.SNL.Clients.Office.Excel.Functions.SPG(A303, "SP_TOTAL_REV", "CY2023")</f>
        <v>8541300</v>
      </c>
      <c r="C303" s="4">
        <f>_xll.SNL.Clients.Office.Excel.Functions.SPG(A303,"IQ_AVG_DILUT_SHARES_OUT","CY2023")</f>
        <v>550250000</v>
      </c>
      <c r="D303" s="5">
        <f>_xll.SNL.Clients.Office.Excel.Functions.SPG(A303, "IQ_DILUT_EPS_NORM", "CY2023")</f>
        <v>3.3929999999999998</v>
      </c>
      <c r="E303">
        <f t="shared" si="48"/>
        <v>1866998.25</v>
      </c>
      <c r="F303">
        <f t="shared" si="49"/>
        <v>0.21858478802992518</v>
      </c>
      <c r="G303" s="5">
        <f>_xll.SNL.Clients.Office.Excel.Functions.SPG(A303, "SP_MARKETCAP", "12/30/2023")</f>
        <v>48791.464973640002</v>
      </c>
      <c r="H303">
        <f t="shared" si="53"/>
        <v>1.1611941332437179E-3</v>
      </c>
      <c r="I303">
        <f t="shared" si="54"/>
        <v>3.9399316940959342E-3</v>
      </c>
      <c r="K303" s="11" t="s">
        <v>303</v>
      </c>
      <c r="L303" s="4" cm="1">
        <f t="array" ref="L303">_xll.SNL.Clients.Office.Excel.Functions.SPG(K303, "SP_TOTAL_REV", "CY2023")</f>
        <v>8541300</v>
      </c>
      <c r="M303" s="4">
        <f>_xll.SNL.Clients.Office.Excel.Functions.SPG(K303,"IQ_AVG_DILUT_SHARES_OUT","CY2023")</f>
        <v>550250000</v>
      </c>
      <c r="N303" s="5">
        <f>_xll.SNL.Clients.Office.Excel.Functions.SPG(K303, "IQ_DILUT_EPS_NORM", "CY2023")</f>
        <v>3.3929999999999998</v>
      </c>
      <c r="O303">
        <f t="shared" si="50"/>
        <v>1866998.25</v>
      </c>
      <c r="P303">
        <f t="shared" si="51"/>
        <v>0.21858478802992518</v>
      </c>
      <c r="Q303" s="5">
        <f>_xll.SNL.Clients.Office.Excel.Functions.SPG(K303, "SP_MARKETCAP", "12/31/2022")</f>
        <v>38638.1118775</v>
      </c>
      <c r="R303">
        <f t="shared" si="55"/>
        <v>1.1486225090380025E-3</v>
      </c>
      <c r="S303">
        <f t="shared" si="56"/>
        <v>3.897276173165942E-3</v>
      </c>
      <c r="U303" s="11" t="s">
        <v>303</v>
      </c>
      <c r="V303" s="4" cm="1">
        <f t="array" ref="V303">_xll.SNL.Clients.Office.Excel.Functions.SPG(U303, "SP_TOTAL_REV", "CY2021")</f>
        <v>6443800</v>
      </c>
      <c r="W303" s="4">
        <f>_xll.SNL.Clients.Office.Excel.Functions.SPG(U303,"IQ_AVG_DILUT_SHARES_OUT","CY2021")</f>
        <v>565350000</v>
      </c>
      <c r="X303" s="5">
        <f>_xll.SNL.Clients.Office.Excel.Functions.SPG(U303, "IQ_DILUT_EPS_NORM", "CY2021")</f>
        <v>1.49</v>
      </c>
      <c r="Y303">
        <f t="shared" si="57"/>
        <v>842371.5</v>
      </c>
      <c r="Z303">
        <f t="shared" si="58"/>
        <v>0.13072589155467271</v>
      </c>
      <c r="AA303" s="5">
        <f>_xll.SNL.Clients.Office.Excel.Functions.SPG(U303, "SP_MARKETCAP", "12/31/2021")</f>
        <v>48307.044186719999</v>
      </c>
      <c r="AB303">
        <f t="shared" si="52"/>
        <v>1.1383981486054434E-3</v>
      </c>
      <c r="AC303">
        <f t="shared" si="59"/>
        <v>1.6962132414221106E-3</v>
      </c>
    </row>
    <row r="304" spans="1:29" x14ac:dyDescent="0.3">
      <c r="A304" s="11" t="s">
        <v>304</v>
      </c>
      <c r="B304" s="4" cm="1">
        <f t="array" ref="B304">_xll.SNL.Clients.Office.Excel.Functions.SPG(A304, "SP_TOTAL_REV", "CY2023")</f>
        <v>16181000</v>
      </c>
      <c r="C304" s="4">
        <f>_xll.SNL.Clients.Office.Excel.Functions.SPG(A304,"IQ_AVG_DILUT_SHARES_OUT","CY2023")</f>
        <v>1095500000</v>
      </c>
      <c r="D304" s="5">
        <f>_xll.SNL.Clients.Office.Excel.Functions.SPG(A304, "IQ_DILUT_EPS_NORM", "CY2023")</f>
        <v>-3.609</v>
      </c>
      <c r="E304">
        <f t="shared" si="48"/>
        <v>-3953659.5</v>
      </c>
      <c r="F304">
        <f t="shared" si="49"/>
        <v>-0.24433962672269946</v>
      </c>
      <c r="G304" s="5">
        <f>_xll.SNL.Clients.Office.Excel.Functions.SPG(A304, "SP_MARKETCAP", "12/30/2023")</f>
        <v>94207.583819199994</v>
      </c>
      <c r="H304">
        <f t="shared" si="53"/>
        <v>2.2420579848754585E-3</v>
      </c>
      <c r="I304">
        <f t="shared" si="54"/>
        <v>-8.0915872674155297E-3</v>
      </c>
      <c r="K304" s="11" t="s">
        <v>304</v>
      </c>
      <c r="L304" s="4" cm="1">
        <f t="array" ref="L304">_xll.SNL.Clients.Office.Excel.Functions.SPG(K304, "SP_TOTAL_REV", "CY2023")</f>
        <v>16181000</v>
      </c>
      <c r="M304" s="4">
        <f>_xll.SNL.Clients.Office.Excel.Functions.SPG(K304,"IQ_AVG_DILUT_SHARES_OUT","CY2023")</f>
        <v>1095500000</v>
      </c>
      <c r="N304" s="5">
        <f>_xll.SNL.Clients.Office.Excel.Functions.SPG(K304, "IQ_DILUT_EPS_NORM", "CY2023")</f>
        <v>-3.609</v>
      </c>
      <c r="O304">
        <f t="shared" si="50"/>
        <v>-3953659.5</v>
      </c>
      <c r="P304">
        <f t="shared" si="51"/>
        <v>-0.24433962672269946</v>
      </c>
      <c r="Q304" s="5">
        <f>_xll.SNL.Clients.Office.Excel.Functions.SPG(K304, "SP_MARKETCAP", "12/31/2022")</f>
        <v>54537.004068959999</v>
      </c>
      <c r="R304">
        <f t="shared" si="55"/>
        <v>1.6212601342350513E-3</v>
      </c>
      <c r="S304">
        <f t="shared" si="56"/>
        <v>-5.8511278244543002E-3</v>
      </c>
      <c r="U304" s="11" t="s">
        <v>304</v>
      </c>
      <c r="V304" s="4" cm="1">
        <f t="array" ref="V304">_xll.SNL.Clients.Office.Excel.Functions.SPG(U304, "SP_TOTAL_REV", "CY2021")</f>
        <v>29619000</v>
      </c>
      <c r="W304" s="4">
        <f>_xll.SNL.Clients.Office.Excel.Functions.SPG(U304,"IQ_AVG_DILUT_SHARES_OUT","CY2021")</f>
        <v>1139750000</v>
      </c>
      <c r="X304" s="5">
        <f>_xll.SNL.Clients.Office.Excel.Functions.SPG(U304, "IQ_DILUT_EPS_NORM", "CY2021")</f>
        <v>4.6500000000000004</v>
      </c>
      <c r="Y304">
        <f t="shared" si="57"/>
        <v>5299837.5</v>
      </c>
      <c r="Z304">
        <f t="shared" si="58"/>
        <v>0.17893370809277828</v>
      </c>
      <c r="AA304" s="5">
        <f>_xll.SNL.Clients.Office.Excel.Functions.SPG(U304, "SP_MARKETCAP", "12/31/2021")</f>
        <v>104343.81211935</v>
      </c>
      <c r="AB304">
        <f t="shared" si="52"/>
        <v>2.4589540621853482E-3</v>
      </c>
      <c r="AC304">
        <f t="shared" si="59"/>
        <v>1.143413638916187E-2</v>
      </c>
    </row>
    <row r="305" spans="1:29" x14ac:dyDescent="0.3">
      <c r="A305" s="11" t="s">
        <v>305</v>
      </c>
      <c r="B305" s="4" cm="1">
        <f t="array" ref="B305">_xll.SNL.Clients.Office.Excel.Functions.SPG(A305, "SP_TOTAL_REV", "CY2023")</f>
        <v>227583000</v>
      </c>
      <c r="C305" s="4">
        <f>_xll.SNL.Clients.Office.Excel.Functions.SPG(A305,"IQ_AVG_DILUT_SHARES_OUT","CY2023")</f>
        <v>7465000000</v>
      </c>
      <c r="D305" s="5">
        <f>_xll.SNL.Clients.Office.Excel.Functions.SPG(A305, "IQ_DILUT_EPS_NORM", "CY2023")</f>
        <v>8.49</v>
      </c>
      <c r="E305">
        <f t="shared" si="48"/>
        <v>63377850</v>
      </c>
      <c r="F305">
        <f t="shared" si="49"/>
        <v>0.27848235588774206</v>
      </c>
      <c r="G305" s="5">
        <f>_xll.SNL.Clients.Office.Excel.Functions.SPG(A305, "SP_MARKETCAP", "12/30/2023")</f>
        <v>2794827.92619716</v>
      </c>
      <c r="H305">
        <f t="shared" si="53"/>
        <v>6.6514456843613318E-2</v>
      </c>
      <c r="I305">
        <f t="shared" si="54"/>
        <v>0.56470773860227708</v>
      </c>
      <c r="K305" s="11" t="s">
        <v>305</v>
      </c>
      <c r="L305" s="4" cm="1">
        <f t="array" ref="L305">_xll.SNL.Clients.Office.Excel.Functions.SPG(K305, "SP_TOTAL_REV", "CY2023")</f>
        <v>227583000</v>
      </c>
      <c r="M305" s="4">
        <f>_xll.SNL.Clients.Office.Excel.Functions.SPG(K305,"IQ_AVG_DILUT_SHARES_OUT","CY2023")</f>
        <v>7465000000</v>
      </c>
      <c r="N305" s="5">
        <f>_xll.SNL.Clients.Office.Excel.Functions.SPG(K305, "IQ_DILUT_EPS_NORM", "CY2023")</f>
        <v>8.49</v>
      </c>
      <c r="O305">
        <f t="shared" si="50"/>
        <v>63377850</v>
      </c>
      <c r="P305">
        <f t="shared" si="51"/>
        <v>0.27848235588774206</v>
      </c>
      <c r="Q305" s="5">
        <f>_xll.SNL.Clients.Office.Excel.Functions.SPG(K305, "SP_MARKETCAP", "12/31/2022")</f>
        <v>1788218.42571288</v>
      </c>
      <c r="R305">
        <f t="shared" si="55"/>
        <v>5.315963526795435E-2</v>
      </c>
      <c r="S305">
        <f t="shared" si="56"/>
        <v>0.45132530342493243</v>
      </c>
      <c r="U305" s="11" t="s">
        <v>305</v>
      </c>
      <c r="V305" s="4" cm="1">
        <f t="array" ref="V305">_xll.SNL.Clients.Office.Excel.Functions.SPG(U305, "SP_TOTAL_REV", "CY2021")</f>
        <v>184903000</v>
      </c>
      <c r="W305" s="4">
        <f>_xll.SNL.Clients.Office.Excel.Functions.SPG(U305,"IQ_AVG_DILUT_SHARES_OUT","CY2021")</f>
        <v>7575000000</v>
      </c>
      <c r="X305" s="5">
        <f>_xll.SNL.Clients.Office.Excel.Functions.SPG(U305, "IQ_DILUT_EPS_NORM", "CY2021")</f>
        <v>6.4569999999999999</v>
      </c>
      <c r="Y305">
        <f t="shared" si="57"/>
        <v>48911775</v>
      </c>
      <c r="Z305">
        <f t="shared" si="58"/>
        <v>0.26452667074087494</v>
      </c>
      <c r="AA305" s="5">
        <f>_xll.SNL.Clients.Office.Excel.Functions.SPG(U305, "SP_MARKETCAP", "12/31/2021")</f>
        <v>2525083.98292608</v>
      </c>
      <c r="AB305">
        <f t="shared" si="52"/>
        <v>5.9505833561775773E-2</v>
      </c>
      <c r="AC305">
        <f t="shared" si="59"/>
        <v>0.38422916730838613</v>
      </c>
    </row>
    <row r="306" spans="1:29" x14ac:dyDescent="0.3">
      <c r="A306" s="11" t="s">
        <v>306</v>
      </c>
      <c r="B306" s="4" cm="1">
        <f t="array" ref="B306">_xll.SNL.Clients.Office.Excel.Functions.SPG(A306, "SP_TOTAL_REV", "CY2023")</f>
        <v>2174952</v>
      </c>
      <c r="C306" s="4">
        <f>_xll.SNL.Clients.Office.Excel.Functions.SPG(A306,"IQ_AVG_DILUT_SHARES_OUT","CY2023")</f>
        <v>116645000</v>
      </c>
      <c r="D306" s="5">
        <f>_xll.SNL.Clients.Office.Excel.Functions.SPG(A306, "IQ_DILUT_EPS_NORM", "CY2023")</f>
        <v>2.9119999999999999</v>
      </c>
      <c r="E306">
        <f t="shared" si="48"/>
        <v>339670.24</v>
      </c>
      <c r="F306">
        <f t="shared" si="49"/>
        <v>0.15617367187873571</v>
      </c>
      <c r="G306" s="5">
        <f>_xll.SNL.Clients.Office.Excel.Functions.SPG(A306, "SP_MARKETCAP", "12/30/2023")</f>
        <v>15689.801384459999</v>
      </c>
      <c r="H306">
        <f t="shared" si="53"/>
        <v>3.7340353131919748E-4</v>
      </c>
      <c r="I306">
        <f t="shared" si="54"/>
        <v>1.0873510832015031E-3</v>
      </c>
      <c r="K306" s="11" t="s">
        <v>306</v>
      </c>
      <c r="L306" s="4" cm="1">
        <f t="array" ref="L306">_xll.SNL.Clients.Office.Excel.Functions.SPG(K306, "SP_TOTAL_REV", "CY2023")</f>
        <v>2174952</v>
      </c>
      <c r="M306" s="4">
        <f>_xll.SNL.Clients.Office.Excel.Functions.SPG(K306,"IQ_AVG_DILUT_SHARES_OUT","CY2023")</f>
        <v>116645000</v>
      </c>
      <c r="N306" s="5">
        <f>_xll.SNL.Clients.Office.Excel.Functions.SPG(K306, "IQ_DILUT_EPS_NORM", "CY2023")</f>
        <v>2.9119999999999999</v>
      </c>
      <c r="O306">
        <f t="shared" si="50"/>
        <v>339670.24</v>
      </c>
      <c r="P306">
        <f t="shared" si="51"/>
        <v>0.15617367187873571</v>
      </c>
      <c r="Q306" s="5">
        <f>_xll.SNL.Clients.Office.Excel.Functions.SPG(K306, "SP_MARKETCAP", "12/31/2022")</f>
        <v>18128.737055819998</v>
      </c>
      <c r="R306">
        <f t="shared" si="55"/>
        <v>5.389258022950134E-4</v>
      </c>
      <c r="S306">
        <f t="shared" si="56"/>
        <v>1.5693519362830789E-3</v>
      </c>
      <c r="U306" s="11" t="s">
        <v>306</v>
      </c>
      <c r="V306" s="4" cm="1">
        <f t="array" ref="V306">_xll.SNL.Clients.Office.Excel.Functions.SPG(U306, "SP_TOTAL_REV", "CY2021")</f>
        <v>1827244</v>
      </c>
      <c r="W306" s="4">
        <f>_xll.SNL.Clients.Office.Excel.Functions.SPG(U306,"IQ_AVG_DILUT_SHARES_OUT","CY2021")</f>
        <v>115039000</v>
      </c>
      <c r="X306" s="5">
        <f>_xll.SNL.Clients.Office.Excel.Functions.SPG(U306, "IQ_DILUT_EPS_NORM", "CY2021")</f>
        <v>1.4359999999999999</v>
      </c>
      <c r="Y306">
        <f t="shared" si="57"/>
        <v>165196.00399999999</v>
      </c>
      <c r="Z306">
        <f t="shared" si="58"/>
        <v>9.0407194660373752E-2</v>
      </c>
      <c r="AA306" s="5">
        <f>_xll.SNL.Clients.Office.Excel.Functions.SPG(U306, "SP_MARKETCAP", "12/31/2021")</f>
        <v>26417.336829119999</v>
      </c>
      <c r="AB306">
        <f t="shared" si="52"/>
        <v>6.2254786736929009E-4</v>
      </c>
      <c r="AC306">
        <f t="shared" si="59"/>
        <v>8.9397873754230059E-4</v>
      </c>
    </row>
    <row r="307" spans="1:29" x14ac:dyDescent="0.3">
      <c r="A307" s="11" t="s">
        <v>307</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48"/>
        <v>-2418824</v>
      </c>
      <c r="F307">
        <f t="shared" si="49"/>
        <v>-0.35321612149532711</v>
      </c>
      <c r="G307" s="5">
        <f>_xll.SNL.Clients.Office.Excel.Functions.SPG(A307, "SP_MARKETCAP", "12/30/2023")</f>
        <v>37918.693402199999</v>
      </c>
      <c r="H307">
        <f t="shared" si="53"/>
        <v>9.0243169256528787E-4</v>
      </c>
      <c r="I307">
        <f t="shared" si="54"/>
        <v>-5.7141974773234029E-3</v>
      </c>
      <c r="K307" s="11" t="s">
        <v>307</v>
      </c>
      <c r="L307" s="4" cm="1">
        <f t="array" ref="L307">_xll.SNL.Clients.Office.Excel.Functions.SPG(K307, "SP_TOTAL_REV", "CY2023")</f>
        <v>6848000</v>
      </c>
      <c r="M307" s="4">
        <f>_xll.SNL.Clients.Office.Excel.Functions.SPG(K307,"IQ_AVG_DILUT_SHARES_OUT","CY2023")</f>
        <v>382000000</v>
      </c>
      <c r="N307" s="5">
        <f>_xll.SNL.Clients.Office.Excel.Functions.SPG(K307, "IQ_DILUT_EPS_NORM", "CY2023")</f>
        <v>-6.3319999999999999</v>
      </c>
      <c r="O307">
        <f t="shared" si="50"/>
        <v>-2418824</v>
      </c>
      <c r="P307">
        <f t="shared" si="51"/>
        <v>-0.35321612149532711</v>
      </c>
      <c r="Q307" s="5">
        <f>_xll.SNL.Clients.Office.Excel.Functions.SPG(K307, "SP_MARKETCAP", "12/31/2022")</f>
        <v>69006.495841779993</v>
      </c>
      <c r="R307">
        <f t="shared" si="55"/>
        <v>2.0514049611172233E-3</v>
      </c>
      <c r="S307">
        <f t="shared" si="56"/>
        <v>-1.2989496213794258E-2</v>
      </c>
      <c r="U307" s="11" t="s">
        <v>307</v>
      </c>
      <c r="V307" s="4" cm="1">
        <f t="array" ref="V307">_xll.SNL.Clients.Office.Excel.Functions.SPG(U307, "SP_TOTAL_REV", "CY2021")</f>
        <v>18471000</v>
      </c>
      <c r="W307" s="4">
        <f>_xll.SNL.Clients.Office.Excel.Functions.SPG(U307,"IQ_AVG_DILUT_SHARES_OUT","CY2021")</f>
        <v>431000000</v>
      </c>
      <c r="X307" s="5">
        <f>_xll.SNL.Clients.Office.Excel.Functions.SPG(U307, "IQ_DILUT_EPS_NORM", "CY2021")</f>
        <v>19.265000000000001</v>
      </c>
      <c r="Y307">
        <f t="shared" si="57"/>
        <v>8303215</v>
      </c>
      <c r="Z307">
        <f t="shared" si="58"/>
        <v>0.44952709652969519</v>
      </c>
      <c r="AA307" s="5">
        <f>_xll.SNL.Clients.Office.Excel.Functions.SPG(U307, "SP_MARKETCAP", "12/31/2021")</f>
        <v>102976.07086746</v>
      </c>
      <c r="AB307">
        <f t="shared" si="52"/>
        <v>2.4267220319475944E-3</v>
      </c>
      <c r="AC307">
        <f t="shared" si="59"/>
        <v>4.6750799945470406E-2</v>
      </c>
    </row>
    <row r="308" spans="1:29" x14ac:dyDescent="0.3">
      <c r="A308" s="11" t="s">
        <v>308</v>
      </c>
      <c r="B308" s="4" cm="1">
        <f t="array" ref="B308">_xll.SNL.Clients.Office.Excel.Functions.SPG(A308, "SP_TOTAL_REV", "CY2023")</f>
        <v>11135100</v>
      </c>
      <c r="C308" s="4">
        <f>_xll.SNL.Clients.Office.Excel.Functions.SPG(A308,"IQ_AVG_DILUT_SHARES_OUT","CY2023")</f>
        <v>63700000</v>
      </c>
      <c r="D308" s="5">
        <f>_xll.SNL.Clients.Office.Excel.Functions.SPG(A308, "IQ_DILUT_EPS_NORM", "CY2023")</f>
        <v>7.3289999999999997</v>
      </c>
      <c r="E308">
        <f t="shared" si="48"/>
        <v>466857.3</v>
      </c>
      <c r="F308">
        <f t="shared" si="49"/>
        <v>4.192663738987526E-2</v>
      </c>
      <c r="G308" s="5">
        <f>_xll.SNL.Clients.Office.Excel.Functions.SPG(A308, "SP_MARKETCAP", "12/30/2023")</f>
        <v>6591.1031460000004</v>
      </c>
      <c r="H308">
        <f t="shared" si="53"/>
        <v>1.5686248217540314E-4</v>
      </c>
      <c r="I308">
        <f t="shared" si="54"/>
        <v>1.1496451318635296E-3</v>
      </c>
      <c r="K308" s="11" t="s">
        <v>308</v>
      </c>
      <c r="L308" s="4" cm="1">
        <f t="array" ref="L308">_xll.SNL.Clients.Office.Excel.Functions.SPG(K308, "SP_TOTAL_REV", "CY2023")</f>
        <v>11135100</v>
      </c>
      <c r="M308" s="4">
        <f>_xll.SNL.Clients.Office.Excel.Functions.SPG(K308,"IQ_AVG_DILUT_SHARES_OUT","CY2023")</f>
        <v>63700000</v>
      </c>
      <c r="N308" s="5">
        <f>_xll.SNL.Clients.Office.Excel.Functions.SPG(K308, "IQ_DILUT_EPS_NORM", "CY2023")</f>
        <v>7.3289999999999997</v>
      </c>
      <c r="O308">
        <f t="shared" si="50"/>
        <v>466857.3</v>
      </c>
      <c r="P308">
        <f t="shared" si="51"/>
        <v>4.192663738987526E-2</v>
      </c>
      <c r="Q308" s="5">
        <f>_xll.SNL.Clients.Office.Excel.Functions.SPG(K308, "SP_MARKETCAP", "12/31/2022")</f>
        <v>6494.4487510400004</v>
      </c>
      <c r="R308">
        <f t="shared" si="55"/>
        <v>1.9306507633936042E-4</v>
      </c>
      <c r="S308">
        <f t="shared" si="56"/>
        <v>1.4149739444911725E-3</v>
      </c>
      <c r="U308" s="11" t="s">
        <v>308</v>
      </c>
      <c r="V308" s="4" cm="1">
        <f t="array" ref="V308">_xll.SNL.Clients.Office.Excel.Functions.SPG(U308, "SP_TOTAL_REV", "CY2021")</f>
        <v>11200613</v>
      </c>
      <c r="W308" s="4">
        <f>_xll.SNL.Clients.Office.Excel.Functions.SPG(U308,"IQ_AVG_DILUT_SHARES_OUT","CY2021")</f>
        <v>69145000</v>
      </c>
      <c r="X308" s="5">
        <f>_xll.SNL.Clients.Office.Excel.Functions.SPG(U308, "IQ_DILUT_EPS_NORM", "CY2021")</f>
        <v>11.868</v>
      </c>
      <c r="Y308">
        <f t="shared" si="57"/>
        <v>820612.86</v>
      </c>
      <c r="Z308">
        <f t="shared" si="58"/>
        <v>7.3264995406947808E-2</v>
      </c>
      <c r="AA308" s="5">
        <f>_xll.SNL.Clients.Office.Excel.Functions.SPG(U308, "SP_MARKETCAP", "12/31/2021")</f>
        <v>12339.48371314</v>
      </c>
      <c r="AB308">
        <f t="shared" si="52"/>
        <v>2.9079082875551509E-4</v>
      </c>
      <c r="AC308">
        <f t="shared" si="59"/>
        <v>3.4511055556704531E-3</v>
      </c>
    </row>
    <row r="309" spans="1:29" x14ac:dyDescent="0.3">
      <c r="A309" s="11" t="s">
        <v>309</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16.190000000000001</v>
      </c>
      <c r="E309">
        <f t="shared" si="48"/>
        <v>940639.00000000012</v>
      </c>
      <c r="F309">
        <f t="shared" si="49"/>
        <v>2.7607390232448934E-2</v>
      </c>
      <c r="G309" s="5">
        <f>_xll.SNL.Clients.Office.Excel.Functions.SPG(A309, "SP_MARKETCAP", "12/30/2023")</f>
        <v>21064.373</v>
      </c>
      <c r="H309">
        <f t="shared" si="53"/>
        <v>5.013136285469599E-4</v>
      </c>
      <c r="I309">
        <f t="shared" si="54"/>
        <v>8.1162676461752816E-3</v>
      </c>
      <c r="K309" s="11" t="s">
        <v>309</v>
      </c>
      <c r="L309" s="4" cm="1">
        <f t="array" ref="L309">_xll.SNL.Clients.Office.Excel.Functions.SPG(K309, "SP_TOTAL_REV", "CY2023")</f>
        <v>34072000</v>
      </c>
      <c r="M309" s="4">
        <f>_xll.SNL.Clients.Office.Excel.Functions.SPG(K309,"IQ_AVG_DILUT_SHARES_OUT","CY2023")</f>
        <v>58100000</v>
      </c>
      <c r="N309" s="5">
        <f>_xll.SNL.Clients.Office.Excel.Functions.SPG(K309, "IQ_DILUT_EPS_NORM", "CY2023")</f>
        <v>16.190000000000001</v>
      </c>
      <c r="O309">
        <f t="shared" si="50"/>
        <v>940639.00000000012</v>
      </c>
      <c r="P309">
        <f t="shared" si="51"/>
        <v>2.7607390232448934E-2</v>
      </c>
      <c r="Q309" s="5">
        <f>_xll.SNL.Clients.Office.Excel.Functions.SPG(K309, "SP_MARKETCAP", "12/31/2022")</f>
        <v>19284.848000000002</v>
      </c>
      <c r="R309">
        <f t="shared" si="55"/>
        <v>5.7329433090325588E-4</v>
      </c>
      <c r="S309">
        <f t="shared" si="56"/>
        <v>9.2816352173237127E-3</v>
      </c>
      <c r="U309" s="11" t="s">
        <v>309</v>
      </c>
      <c r="V309" s="4" cm="1">
        <f t="array" ref="V309">_xll.SNL.Clients.Office.Excel.Functions.SPG(U309, "SP_TOTAL_REV", "CY2021")</f>
        <v>27771000</v>
      </c>
      <c r="W309" s="4">
        <f>_xll.SNL.Clients.Office.Excel.Functions.SPG(U309,"IQ_AVG_DILUT_SHARES_OUT","CY2021")</f>
        <v>58600000</v>
      </c>
      <c r="X309" s="5">
        <f>_xll.SNL.Clients.Office.Excel.Functions.SPG(U309, "IQ_DILUT_EPS_NORM", "CY2021")</f>
        <v>9.3320000000000007</v>
      </c>
      <c r="Y309">
        <f t="shared" si="57"/>
        <v>546855.19999999995</v>
      </c>
      <c r="Z309">
        <f t="shared" si="58"/>
        <v>1.9691591948435415E-2</v>
      </c>
      <c r="AA309" s="5">
        <f>_xll.SNL.Clients.Office.Excel.Functions.SPG(U309, "SP_MARKETCAP", "12/31/2021")</f>
        <v>18575.871999999999</v>
      </c>
      <c r="AB309">
        <f t="shared" si="52"/>
        <v>4.3775682510802642E-4</v>
      </c>
      <c r="AC309">
        <f t="shared" si="59"/>
        <v>4.0851466919081033E-3</v>
      </c>
    </row>
    <row r="310" spans="1:29" x14ac:dyDescent="0.3">
      <c r="A310" s="11" t="s">
        <v>310</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48"/>
        <v>877022.79999999993</v>
      </c>
      <c r="F310">
        <f t="shared" si="49"/>
        <v>7.4945761871800784E-2</v>
      </c>
      <c r="G310" s="5">
        <f>_xll.SNL.Clients.Office.Excel.Functions.SPG(A310, "SP_MARKETCAP", "12/30/2023")</f>
        <v>13209.697468390001</v>
      </c>
      <c r="H310">
        <f t="shared" si="53"/>
        <v>3.1437923027123485E-4</v>
      </c>
      <c r="I310">
        <f t="shared" si="54"/>
        <v>1.2688345733747038E-3</v>
      </c>
      <c r="K310" s="11" t="s">
        <v>310</v>
      </c>
      <c r="L310" s="4" cm="1">
        <f t="array" ref="L310">_xll.SNL.Clients.Office.Excel.Functions.SPG(K310, "SP_TOTAL_REV", "CY2023")</f>
        <v>11702100</v>
      </c>
      <c r="M310" s="4">
        <f>_xll.SNL.Clients.Office.Excel.Functions.SPG(K310,"IQ_AVG_DILUT_SHARES_OUT","CY2023")</f>
        <v>217300000</v>
      </c>
      <c r="N310" s="5">
        <f>_xll.SNL.Clients.Office.Excel.Functions.SPG(K310, "IQ_DILUT_EPS_NORM", "CY2023")</f>
        <v>4.0359999999999996</v>
      </c>
      <c r="O310">
        <f t="shared" si="50"/>
        <v>877022.79999999993</v>
      </c>
      <c r="P310">
        <f t="shared" si="51"/>
        <v>7.4945761871800784E-2</v>
      </c>
      <c r="Q310" s="5">
        <f>_xll.SNL.Clients.Office.Excel.Functions.SPG(K310, "SP_MARKETCAP", "12/31/2022")</f>
        <v>11219.82268008</v>
      </c>
      <c r="R310">
        <f t="shared" si="55"/>
        <v>3.3353961287274018E-4</v>
      </c>
      <c r="S310">
        <f t="shared" si="56"/>
        <v>1.3461658775543793E-3</v>
      </c>
      <c r="U310" s="11" t="s">
        <v>310</v>
      </c>
      <c r="V310" s="4" cm="1">
        <f t="array" ref="V310">_xll.SNL.Clients.Office.Excel.Functions.SPG(U310, "SP_TOTAL_REV", "CY2021")</f>
        <v>10279700</v>
      </c>
      <c r="W310" s="4">
        <f>_xll.SNL.Clients.Office.Excel.Functions.SPG(U310,"IQ_AVG_DILUT_SHARES_OUT","CY2021")</f>
        <v>217600000</v>
      </c>
      <c r="X310" s="5">
        <f>_xll.SNL.Clients.Office.Excel.Functions.SPG(U310, "IQ_DILUT_EPS_NORM", "CY2021")</f>
        <v>3.6749999999999998</v>
      </c>
      <c r="Y310">
        <f t="shared" si="57"/>
        <v>799680</v>
      </c>
      <c r="Z310">
        <f t="shared" si="58"/>
        <v>7.7792153467513642E-2</v>
      </c>
      <c r="AA310" s="5">
        <f>_xll.SNL.Clients.Office.Excel.Functions.SPG(U310, "SP_MARKETCAP", "12/31/2021")</f>
        <v>10086.40513985</v>
      </c>
      <c r="AB310">
        <f t="shared" si="52"/>
        <v>2.3769504283696697E-4</v>
      </c>
      <c r="AC310">
        <f t="shared" si="59"/>
        <v>8.735292824258536E-4</v>
      </c>
    </row>
    <row r="311" spans="1:29" x14ac:dyDescent="0.3">
      <c r="A311" s="11" t="s">
        <v>311</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48"/>
        <v>3635980</v>
      </c>
      <c r="F311">
        <f t="shared" si="49"/>
        <v>0.10095457574411373</v>
      </c>
      <c r="G311" s="5">
        <f>_xll.SNL.Clients.Office.Excel.Functions.SPG(A311, "SP_MARKETCAP", "12/30/2023")</f>
        <v>98569.66722155</v>
      </c>
      <c r="H311">
        <f t="shared" si="53"/>
        <v>2.345871749398929E-3</v>
      </c>
      <c r="I311">
        <f t="shared" si="54"/>
        <v>6.2259436229047576E-3</v>
      </c>
      <c r="K311" s="11" t="s">
        <v>311</v>
      </c>
      <c r="L311" s="4" cm="1">
        <f t="array" ref="L311">_xll.SNL.Clients.Office.Excel.Functions.SPG(K311, "SP_TOTAL_REV", "CY2023")</f>
        <v>36016000</v>
      </c>
      <c r="M311" s="4">
        <f>_xll.SNL.Clients.Office.Excel.Functions.SPG(K311,"IQ_AVG_DILUT_SHARES_OUT","CY2023")</f>
        <v>1370000000</v>
      </c>
      <c r="N311" s="5">
        <f>_xll.SNL.Clients.Office.Excel.Functions.SPG(K311, "IQ_DILUT_EPS_NORM", "CY2023")</f>
        <v>2.6539999999999999</v>
      </c>
      <c r="O311">
        <f t="shared" si="50"/>
        <v>3635980</v>
      </c>
      <c r="P311">
        <f t="shared" si="51"/>
        <v>0.10095457574411373</v>
      </c>
      <c r="Q311" s="5">
        <f>_xll.SNL.Clients.Office.Excel.Functions.SPG(K311, "SP_MARKETCAP", "12/31/2022")</f>
        <v>91018.473558199999</v>
      </c>
      <c r="R311">
        <f t="shared" si="55"/>
        <v>2.7057706080122566E-3</v>
      </c>
      <c r="S311">
        <f t="shared" si="56"/>
        <v>7.1811151936645289E-3</v>
      </c>
      <c r="U311" s="11" t="s">
        <v>311</v>
      </c>
      <c r="V311" s="4" cm="1">
        <f t="array" ref="V311">_xll.SNL.Clients.Office.Excel.Functions.SPG(U311, "SP_TOTAL_REV", "CY2021")</f>
        <v>28720000</v>
      </c>
      <c r="W311" s="4">
        <f>_xll.SNL.Clients.Office.Excel.Functions.SPG(U311,"IQ_AVG_DILUT_SHARES_OUT","CY2021")</f>
        <v>1413000000</v>
      </c>
      <c r="X311" s="5">
        <f>_xll.SNL.Clients.Office.Excel.Functions.SPG(U311, "IQ_DILUT_EPS_NORM", "CY2021")</f>
        <v>2.2410000000000001</v>
      </c>
      <c r="Y311">
        <f t="shared" si="57"/>
        <v>3166533</v>
      </c>
      <c r="Z311">
        <f t="shared" si="58"/>
        <v>0.11025532729805014</v>
      </c>
      <c r="AA311" s="5">
        <f>_xll.SNL.Clients.Office.Excel.Functions.SPG(U311, "SP_MARKETCAP", "12/31/2021")</f>
        <v>92500.602072919995</v>
      </c>
      <c r="AB311">
        <f t="shared" si="52"/>
        <v>2.1798583605669971E-3</v>
      </c>
      <c r="AC311">
        <f t="shared" si="59"/>
        <v>4.8850625860306406E-3</v>
      </c>
    </row>
    <row r="312" spans="1:29" x14ac:dyDescent="0.3">
      <c r="A312" s="11" t="s">
        <v>312</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48"/>
        <v>311939.31599999999</v>
      </c>
      <c r="F312">
        <f t="shared" si="49"/>
        <v>0.17129433432615515</v>
      </c>
      <c r="G312" s="5">
        <f>_xll.SNL.Clients.Office.Excel.Functions.SPG(A312, "SP_MARKETCAP", "12/30/2023")</f>
        <v>30221.931359999999</v>
      </c>
      <c r="H312">
        <f t="shared" si="53"/>
        <v>7.1925549703182523E-4</v>
      </c>
      <c r="I312">
        <f t="shared" si="54"/>
        <v>4.6003581590155539E-3</v>
      </c>
      <c r="K312" s="11" t="s">
        <v>312</v>
      </c>
      <c r="L312" s="4" cm="1">
        <f t="array" ref="L312">_xll.SNL.Clients.Office.Excel.Functions.SPG(K312, "SP_TOTAL_REV", "CY2023")</f>
        <v>1821072</v>
      </c>
      <c r="M312" s="4">
        <f>_xll.SNL.Clients.Office.Excel.Functions.SPG(K312,"IQ_AVG_DILUT_SHARES_OUT","CY2023")</f>
        <v>48771000</v>
      </c>
      <c r="N312" s="5">
        <f>_xll.SNL.Clients.Office.Excel.Functions.SPG(K312, "IQ_DILUT_EPS_NORM", "CY2023")</f>
        <v>6.3959999999999999</v>
      </c>
      <c r="O312">
        <f t="shared" si="50"/>
        <v>311939.31599999999</v>
      </c>
      <c r="P312">
        <f t="shared" si="51"/>
        <v>0.17129433432615515</v>
      </c>
      <c r="Q312" s="5">
        <f>_xll.SNL.Clients.Office.Excel.Functions.SPG(K312, "SP_MARKETCAP", "12/31/2022")</f>
        <v>16599.160619999999</v>
      </c>
      <c r="R312">
        <f t="shared" si="55"/>
        <v>4.9345500058898943E-4</v>
      </c>
      <c r="S312">
        <f t="shared" si="56"/>
        <v>3.1561381837671761E-3</v>
      </c>
      <c r="U312" s="11" t="s">
        <v>312</v>
      </c>
      <c r="V312" s="4" cm="1">
        <f t="array" ref="V312">_xll.SNL.Clients.Office.Excel.Functions.SPG(U312, "SP_TOTAL_REV", "CY2021")</f>
        <v>1207798</v>
      </c>
      <c r="W312" s="4">
        <f>_xll.SNL.Clients.Office.Excel.Functions.SPG(U312,"IQ_AVG_DILUT_SHARES_OUT","CY2021")</f>
        <v>47889000</v>
      </c>
      <c r="X312" s="5">
        <f>_xll.SNL.Clients.Office.Excel.Functions.SPG(U312, "IQ_DILUT_EPS_NORM", "CY2021")</f>
        <v>3.6139999999999999</v>
      </c>
      <c r="Y312">
        <f t="shared" si="57"/>
        <v>173070.84599999999</v>
      </c>
      <c r="Z312">
        <f t="shared" si="58"/>
        <v>0.14329452938322468</v>
      </c>
      <c r="AA312" s="5">
        <f>_xll.SNL.Clients.Office.Excel.Functions.SPG(U312, "SP_MARKETCAP", "12/31/2021")</f>
        <v>22739.059689999998</v>
      </c>
      <c r="AB312">
        <f t="shared" si="52"/>
        <v>5.3586601887848403E-4</v>
      </c>
      <c r="AC312">
        <f t="shared" si="59"/>
        <v>1.9366197922268413E-3</v>
      </c>
    </row>
    <row r="313" spans="1:29" x14ac:dyDescent="0.3">
      <c r="A313" s="11" t="s">
        <v>313</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1.218</v>
      </c>
      <c r="E313">
        <f t="shared" si="48"/>
        <v>1288620.858</v>
      </c>
      <c r="F313">
        <f t="shared" si="49"/>
        <v>0.18047842928325061</v>
      </c>
      <c r="G313" s="5">
        <f>_xll.SNL.Clients.Office.Excel.Functions.SPG(A313, "SP_MARKETCAP", "12/30/2023")</f>
        <v>59939.826058279999</v>
      </c>
      <c r="H313">
        <f t="shared" si="53"/>
        <v>1.4265153629661785E-3</v>
      </c>
      <c r="I313">
        <f t="shared" si="54"/>
        <v>1.7374957120928054E-3</v>
      </c>
      <c r="K313" s="11" t="s">
        <v>313</v>
      </c>
      <c r="L313" s="4" cm="1">
        <f t="array" ref="L313">_xll.SNL.Clients.Office.Excel.Functions.SPG(K313, "SP_TOTAL_REV", "CY2023")</f>
        <v>7140027</v>
      </c>
      <c r="M313" s="4">
        <f>_xll.SNL.Clients.Office.Excel.Functions.SPG(K313,"IQ_AVG_DILUT_SHARES_OUT","CY2023")</f>
        <v>1057981000</v>
      </c>
      <c r="N313" s="5">
        <f>_xll.SNL.Clients.Office.Excel.Functions.SPG(K313, "IQ_DILUT_EPS_NORM", "CY2023")</f>
        <v>1.218</v>
      </c>
      <c r="O313">
        <f t="shared" si="50"/>
        <v>1288620.858</v>
      </c>
      <c r="P313">
        <f t="shared" si="51"/>
        <v>0.18047842928325061</v>
      </c>
      <c r="Q313" s="5">
        <f>_xll.SNL.Clients.Office.Excel.Functions.SPG(K313, "SP_MARKETCAP", "12/31/2022")</f>
        <v>53011.377241679998</v>
      </c>
      <c r="R313">
        <f t="shared" si="55"/>
        <v>1.5759067453385693E-3</v>
      </c>
      <c r="S313">
        <f t="shared" si="56"/>
        <v>1.9194544158223773E-3</v>
      </c>
      <c r="U313" s="11" t="s">
        <v>313</v>
      </c>
      <c r="V313" s="4" cm="1">
        <f t="array" ref="V313">_xll.SNL.Clients.Office.Excel.Functions.SPG(U313, "SP_TOTAL_REV", "CY2021")</f>
        <v>5541352</v>
      </c>
      <c r="W313" s="4">
        <f>_xll.SNL.Clients.Office.Excel.Functions.SPG(U313,"IQ_AVG_DILUT_SHARES_OUT","CY2021")</f>
        <v>1071278000</v>
      </c>
      <c r="X313" s="5">
        <f>_xll.SNL.Clients.Office.Excel.Functions.SPG(U313, "IQ_DILUT_EPS_NORM", "CY2021")</f>
        <v>1.054</v>
      </c>
      <c r="Y313">
        <f t="shared" si="57"/>
        <v>1129127.0120000001</v>
      </c>
      <c r="Z313">
        <f t="shared" si="58"/>
        <v>0.20376381287454759</v>
      </c>
      <c r="AA313" s="5">
        <f>_xll.SNL.Clients.Office.Excel.Functions.SPG(U313, "SP_MARKETCAP", "12/31/2021")</f>
        <v>50818.520604600002</v>
      </c>
      <c r="AB313">
        <f t="shared" si="52"/>
        <v>1.1975833078822099E-3</v>
      </c>
      <c r="AC313">
        <f t="shared" si="59"/>
        <v>1.2622528065078492E-3</v>
      </c>
    </row>
    <row r="314" spans="1:29" x14ac:dyDescent="0.3">
      <c r="A314" s="11" t="s">
        <v>314</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48"/>
        <v>1253960</v>
      </c>
      <c r="F314">
        <f t="shared" si="49"/>
        <v>0.2119607843137255</v>
      </c>
      <c r="G314" s="5">
        <f>_xll.SNL.Clients.Office.Excel.Functions.SPG(A314, "SP_MARKETCAP", "12/30/2023")</f>
        <v>71475.089331359995</v>
      </c>
      <c r="H314">
        <f t="shared" si="53"/>
        <v>1.7010445259121733E-3</v>
      </c>
      <c r="I314">
        <f t="shared" si="54"/>
        <v>1.1592618444091462E-2</v>
      </c>
      <c r="K314" s="11" t="s">
        <v>314</v>
      </c>
      <c r="L314" s="4" cm="1">
        <f t="array" ref="L314">_xll.SNL.Clients.Office.Excel.Functions.SPG(K314, "SP_TOTAL_REV", "CY2023")</f>
        <v>5916000</v>
      </c>
      <c r="M314" s="4">
        <f>_xll.SNL.Clients.Office.Excel.Functions.SPG(K314,"IQ_AVG_DILUT_SHARES_OUT","CY2023")</f>
        <v>184000000</v>
      </c>
      <c r="N314" s="5">
        <f>_xll.SNL.Clients.Office.Excel.Functions.SPG(K314, "IQ_DILUT_EPS_NORM", "CY2023")</f>
        <v>6.8150000000000004</v>
      </c>
      <c r="O314">
        <f t="shared" si="50"/>
        <v>1253960</v>
      </c>
      <c r="P314">
        <f t="shared" si="51"/>
        <v>0.2119607843137255</v>
      </c>
      <c r="Q314" s="5">
        <f>_xll.SNL.Clients.Office.Excel.Functions.SPG(K314, "SP_MARKETCAP", "12/31/2022")</f>
        <v>51032.703430080001</v>
      </c>
      <c r="R314">
        <f t="shared" si="55"/>
        <v>1.5170853079646777E-3</v>
      </c>
      <c r="S314">
        <f t="shared" si="56"/>
        <v>1.0338936373779278E-2</v>
      </c>
      <c r="U314" s="11" t="s">
        <v>314</v>
      </c>
      <c r="V314" s="4" cm="1">
        <f t="array" ref="V314">_xll.SNL.Clients.Office.Excel.Functions.SPG(U314, "SP_TOTAL_REV", "CY2021")</f>
        <v>6218000</v>
      </c>
      <c r="W314" s="4">
        <f>_xll.SNL.Clients.Office.Excel.Functions.SPG(U314,"IQ_AVG_DILUT_SHARES_OUT","CY2021")</f>
        <v>187900000</v>
      </c>
      <c r="X314" s="5">
        <f>_xll.SNL.Clients.Office.Excel.Functions.SPG(U314, "IQ_DILUT_EPS_NORM", "CY2021")</f>
        <v>9.1639999999999997</v>
      </c>
      <c r="Y314">
        <f t="shared" si="57"/>
        <v>1721915.6</v>
      </c>
      <c r="Z314">
        <f t="shared" si="58"/>
        <v>0.27692434866516569</v>
      </c>
      <c r="AA314" s="5">
        <f>_xll.SNL.Clients.Office.Excel.Functions.SPG(U314, "SP_MARKETCAP", "12/31/2021")</f>
        <v>72608.732166600006</v>
      </c>
      <c r="AB314">
        <f t="shared" si="52"/>
        <v>1.7110888828459764E-3</v>
      </c>
      <c r="AC314">
        <f t="shared" si="59"/>
        <v>1.5680418522400527E-2</v>
      </c>
    </row>
    <row r="315" spans="1:29" x14ac:dyDescent="0.3">
      <c r="A315" s="11" t="s">
        <v>315</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48"/>
        <v>7644024</v>
      </c>
      <c r="F315">
        <f t="shared" si="49"/>
        <v>0.141182128807048</v>
      </c>
      <c r="G315" s="5">
        <f>_xll.SNL.Clients.Office.Excel.Functions.SPG(A315, "SP_MARKETCAP", "12/30/2023")</f>
        <v>153052.30483499999</v>
      </c>
      <c r="H315">
        <f t="shared" si="53"/>
        <v>3.6425108069587102E-3</v>
      </c>
      <c r="I315">
        <f t="shared" si="54"/>
        <v>1.6915820187516251E-2</v>
      </c>
      <c r="K315" s="11" t="s">
        <v>315</v>
      </c>
      <c r="L315" s="4" cm="1">
        <f t="array" ref="L315">_xll.SNL.Clients.Office.Excel.Functions.SPG(K315, "SP_TOTAL_REV", "CY2023")</f>
        <v>54143000</v>
      </c>
      <c r="M315" s="4">
        <f>_xll.SNL.Clients.Office.Excel.Functions.SPG(K315,"IQ_AVG_DILUT_SHARES_OUT","CY2023")</f>
        <v>1646000000</v>
      </c>
      <c r="N315" s="5">
        <f>_xll.SNL.Clients.Office.Excel.Functions.SPG(K315, "IQ_DILUT_EPS_NORM", "CY2023")</f>
        <v>4.6440000000000001</v>
      </c>
      <c r="O315">
        <f t="shared" si="50"/>
        <v>7644024</v>
      </c>
      <c r="P315">
        <f t="shared" si="51"/>
        <v>0.141182128807048</v>
      </c>
      <c r="Q315" s="5">
        <f>_xll.SNL.Clients.Office.Excel.Functions.SPG(K315, "SP_MARKETCAP", "12/31/2022")</f>
        <v>143693.10280338</v>
      </c>
      <c r="R315">
        <f t="shared" si="55"/>
        <v>4.2716666072284562E-3</v>
      </c>
      <c r="S315">
        <f t="shared" si="56"/>
        <v>1.9837619723968952E-2</v>
      </c>
      <c r="U315" s="11" t="s">
        <v>315</v>
      </c>
      <c r="V315" s="4" cm="1">
        <f t="array" ref="V315">_xll.SNL.Clients.Office.Excel.Functions.SPG(U315, "SP_TOTAL_REV", "CY2021")</f>
        <v>59755000</v>
      </c>
      <c r="W315" s="4">
        <f>_xll.SNL.Clients.Office.Excel.Functions.SPG(U315,"IQ_AVG_DILUT_SHARES_OUT","CY2021")</f>
        <v>1814000000</v>
      </c>
      <c r="X315" s="5">
        <f>_xll.SNL.Clients.Office.Excel.Functions.SPG(U315, "IQ_DILUT_EPS_NORM", "CY2021")</f>
        <v>6.7460000000000004</v>
      </c>
      <c r="Y315">
        <f t="shared" si="57"/>
        <v>12237244</v>
      </c>
      <c r="Z315">
        <f t="shared" si="58"/>
        <v>0.20479029369927204</v>
      </c>
      <c r="AA315" s="5">
        <f>_xll.SNL.Clients.Office.Excel.Functions.SPG(U315, "SP_MARKETCAP", "12/31/2021")</f>
        <v>176139.47740464</v>
      </c>
      <c r="AB315">
        <f t="shared" si="52"/>
        <v>4.1508823060818984E-3</v>
      </c>
      <c r="AC315">
        <f t="shared" si="59"/>
        <v>2.8001852036828489E-2</v>
      </c>
    </row>
    <row r="316" spans="1:29" x14ac:dyDescent="0.3">
      <c r="A316" s="11" t="s">
        <v>316</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48"/>
        <v>1383683.9999999998</v>
      </c>
      <c r="F316">
        <f t="shared" si="49"/>
        <v>0.13867348165965121</v>
      </c>
      <c r="G316" s="5">
        <f>_xll.SNL.Clients.Office.Excel.Functions.SPG(A316, "SP_MARKETCAP", "12/30/2023")</f>
        <v>51963.073281739998</v>
      </c>
      <c r="H316">
        <f t="shared" si="53"/>
        <v>1.2366756331802834E-3</v>
      </c>
      <c r="I316">
        <f t="shared" si="54"/>
        <v>9.9428720907694772E-3</v>
      </c>
      <c r="K316" s="11" t="s">
        <v>316</v>
      </c>
      <c r="L316" s="4" cm="1">
        <f t="array" ref="L316">_xll.SNL.Clients.Office.Excel.Functions.SPG(K316, "SP_TOTAL_REV", "CY2023")</f>
        <v>9978000</v>
      </c>
      <c r="M316" s="4">
        <f>_xll.SNL.Clients.Office.Excel.Functions.SPG(K316,"IQ_AVG_DILUT_SHARES_OUT","CY2023")</f>
        <v>172100000</v>
      </c>
      <c r="N316" s="5">
        <f>_xll.SNL.Clients.Office.Excel.Functions.SPG(K316, "IQ_DILUT_EPS_NORM", "CY2023")</f>
        <v>8.0399999999999991</v>
      </c>
      <c r="O316">
        <f t="shared" si="50"/>
        <v>1383683.9999999998</v>
      </c>
      <c r="P316">
        <f t="shared" si="51"/>
        <v>0.13867348165965121</v>
      </c>
      <c r="Q316" s="5">
        <f>_xll.SNL.Clients.Office.Excel.Functions.SPG(K316, "SP_MARKETCAP", "12/31/2022")</f>
        <v>43089.938991390001</v>
      </c>
      <c r="R316">
        <f t="shared" si="55"/>
        <v>1.2809651257158492E-3</v>
      </c>
      <c r="S316">
        <f t="shared" si="56"/>
        <v>1.0298959610755427E-2</v>
      </c>
      <c r="U316" s="11" t="s">
        <v>316</v>
      </c>
      <c r="V316" s="4" cm="1">
        <f t="array" ref="V316">_xll.SNL.Clients.Office.Excel.Functions.SPG(U316, "SP_TOTAL_REV", "CY2021")</f>
        <v>8171000</v>
      </c>
      <c r="W316" s="4">
        <f>_xll.SNL.Clients.Office.Excel.Functions.SPG(U316,"IQ_AVG_DILUT_SHARES_OUT","CY2021")</f>
        <v>173600000</v>
      </c>
      <c r="X316" s="5">
        <f>_xll.SNL.Clients.Office.Excel.Functions.SPG(U316, "IQ_DILUT_EPS_NORM", "CY2021")</f>
        <v>5.8650000000000002</v>
      </c>
      <c r="Y316">
        <f t="shared" si="57"/>
        <v>1018164</v>
      </c>
      <c r="Z316">
        <f t="shared" si="58"/>
        <v>0.12460702484396034</v>
      </c>
      <c r="AA316" s="5">
        <f>_xll.SNL.Clients.Office.Excel.Functions.SPG(U316, "SP_MARKETCAP", "12/31/2021")</f>
        <v>45889.447489600003</v>
      </c>
      <c r="AB316">
        <f t="shared" si="52"/>
        <v>1.0814253478387875E-3</v>
      </c>
      <c r="AC316">
        <f t="shared" si="59"/>
        <v>6.3425596650744888E-3</v>
      </c>
    </row>
    <row r="317" spans="1:29" x14ac:dyDescent="0.3">
      <c r="A317" s="11" t="s">
        <v>317</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48"/>
        <v>768089.65999999992</v>
      </c>
      <c r="F317">
        <f t="shared" si="49"/>
        <v>0.30372240323932742</v>
      </c>
      <c r="G317" s="5">
        <f>_xll.SNL.Clients.Office.Excel.Functions.SPG(A317, "SP_MARKETCAP", "12/30/2023")</f>
        <v>44737.931623500001</v>
      </c>
      <c r="H317">
        <f t="shared" si="53"/>
        <v>1.0647235897248198E-3</v>
      </c>
      <c r="I317">
        <f t="shared" si="54"/>
        <v>1.0242640933152766E-2</v>
      </c>
      <c r="K317" s="11" t="s">
        <v>317</v>
      </c>
      <c r="L317" s="4" cm="1">
        <f t="array" ref="L317">_xll.SNL.Clients.Office.Excel.Functions.SPG(K317, "SP_TOTAL_REV", "CY2023")</f>
        <v>2528920</v>
      </c>
      <c r="M317" s="4">
        <f>_xll.SNL.Clients.Office.Excel.Functions.SPG(K317,"IQ_AVG_DILUT_SHARES_OUT","CY2023")</f>
        <v>79843000</v>
      </c>
      <c r="N317" s="5">
        <f>_xll.SNL.Clients.Office.Excel.Functions.SPG(K317, "IQ_DILUT_EPS_NORM", "CY2023")</f>
        <v>9.6199999999999992</v>
      </c>
      <c r="O317">
        <f t="shared" si="50"/>
        <v>768089.65999999992</v>
      </c>
      <c r="P317">
        <f t="shared" si="51"/>
        <v>0.30372240323932742</v>
      </c>
      <c r="Q317" s="5">
        <f>_xll.SNL.Clients.Office.Excel.Functions.SPG(K317, "SP_MARKETCAP", "12/31/2022")</f>
        <v>37194.14007822</v>
      </c>
      <c r="R317">
        <f t="shared" si="55"/>
        <v>1.1056965369737478E-3</v>
      </c>
      <c r="S317">
        <f t="shared" si="56"/>
        <v>1.0636800685687453E-2</v>
      </c>
      <c r="U317" s="11" t="s">
        <v>317</v>
      </c>
      <c r="V317" s="4" cm="1">
        <f t="array" ref="V317">_xll.SNL.Clients.Office.Excel.Functions.SPG(U317, "SP_TOTAL_REV", "CY2021")</f>
        <v>2043544</v>
      </c>
      <c r="W317" s="4">
        <f>_xll.SNL.Clients.Office.Excel.Functions.SPG(U317,"IQ_AVG_DILUT_SHARES_OUT","CY2021")</f>
        <v>83479000</v>
      </c>
      <c r="X317" s="5">
        <f>_xll.SNL.Clients.Office.Excel.Functions.SPG(U317, "IQ_DILUT_EPS_NORM", "CY2021")</f>
        <v>7.101</v>
      </c>
      <c r="Y317">
        <f t="shared" si="57"/>
        <v>592784.37899999996</v>
      </c>
      <c r="Z317">
        <f t="shared" si="58"/>
        <v>0.29007664087487228</v>
      </c>
      <c r="AA317" s="5">
        <f>_xll.SNL.Clients.Office.Excel.Functions.SPG(U317, "SP_MARKETCAP", "12/31/2021")</f>
        <v>50514.277200659999</v>
      </c>
      <c r="AB317">
        <f t="shared" si="52"/>
        <v>1.190413543438913E-3</v>
      </c>
      <c r="AC317">
        <f t="shared" si="59"/>
        <v>8.4531265719597209E-3</v>
      </c>
    </row>
    <row r="318" spans="1:29" x14ac:dyDescent="0.3">
      <c r="A318" s="11" t="s">
        <v>318</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48"/>
        <v>1020853.107856</v>
      </c>
      <c r="F318">
        <f t="shared" si="49"/>
        <v>0.16834648876253297</v>
      </c>
      <c r="G318" s="5">
        <f>_xll.SNL.Clients.Office.Excel.Functions.SPG(A318, "SP_MARKETCAP", "12/30/2023")</f>
        <v>33544.720099799997</v>
      </c>
      <c r="H318">
        <f t="shared" si="53"/>
        <v>7.983349588341831E-4</v>
      </c>
      <c r="I318">
        <f t="shared" si="54"/>
        <v>1.6030565973390396E-3</v>
      </c>
      <c r="K318" s="11" t="s">
        <v>318</v>
      </c>
      <c r="L318" s="4" cm="1">
        <f t="array" ref="L318">_xll.SNL.Clients.Office.Excel.Functions.SPG(K318, "SP_TOTAL_REV", "CY2023")</f>
        <v>6064000</v>
      </c>
      <c r="M318" s="4">
        <f>_xll.SNL.Clients.Office.Excel.Functions.SPG(K318,"IQ_AVG_DILUT_SHARES_OUT","CY2023")</f>
        <v>508392982</v>
      </c>
      <c r="N318" s="5">
        <f>_xll.SNL.Clients.Office.Excel.Functions.SPG(K318, "IQ_DILUT_EPS_NORM", "CY2023")</f>
        <v>2.008</v>
      </c>
      <c r="O318">
        <f t="shared" si="50"/>
        <v>1020853.107856</v>
      </c>
      <c r="P318">
        <f t="shared" si="51"/>
        <v>0.16834648876253297</v>
      </c>
      <c r="Q318" s="5">
        <f>_xll.SNL.Clients.Office.Excel.Functions.SPG(K318, "SP_MARKETCAP", "12/31/2022")</f>
        <v>30139.998920099999</v>
      </c>
      <c r="R318">
        <f t="shared" si="55"/>
        <v>8.9599308816556815E-4</v>
      </c>
      <c r="S318">
        <f t="shared" si="56"/>
        <v>1.7991541210364609E-3</v>
      </c>
      <c r="U318" s="11" t="s">
        <v>318</v>
      </c>
      <c r="V318" s="4" cm="1">
        <f t="array" ref="V318">_xll.SNL.Clients.Office.Excel.Functions.SPG(U318, "SP_TOTAL_REV", "CY2021")</f>
        <v>5886000</v>
      </c>
      <c r="W318" s="4">
        <f>_xll.SNL.Clients.Office.Excel.Functions.SPG(U318,"IQ_AVG_DILUT_SHARES_OUT","CY2021")</f>
        <v>505087566</v>
      </c>
      <c r="X318" s="5">
        <f>_xll.SNL.Clients.Office.Excel.Functions.SPG(U318, "IQ_DILUT_EPS_NORM", "CY2021")</f>
        <v>1.84</v>
      </c>
      <c r="Y318">
        <f t="shared" si="57"/>
        <v>929361.12144000002</v>
      </c>
      <c r="Z318">
        <f t="shared" si="58"/>
        <v>0.15789349667686034</v>
      </c>
      <c r="AA318" s="5">
        <f>_xll.SNL.Clients.Office.Excel.Functions.SPG(U318, "SP_MARKETCAP", "12/31/2021")</f>
        <v>35118.293102827993</v>
      </c>
      <c r="AB318">
        <f t="shared" si="52"/>
        <v>8.275935844038485E-4</v>
      </c>
      <c r="AC318">
        <f t="shared" si="59"/>
        <v>1.5227721953030814E-3</v>
      </c>
    </row>
    <row r="319" spans="1:29" x14ac:dyDescent="0.3">
      <c r="A319" s="11" t="s">
        <v>319</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48"/>
        <v>776820</v>
      </c>
      <c r="F319">
        <f t="shared" si="49"/>
        <v>0.12567869276816049</v>
      </c>
      <c r="G319" s="5">
        <f>_xll.SNL.Clients.Office.Excel.Functions.SPG(A319, "SP_MARKETCAP", "12/30/2023")</f>
        <v>18163.69710352</v>
      </c>
      <c r="H319">
        <f t="shared" si="53"/>
        <v>4.3228008271566011E-4</v>
      </c>
      <c r="I319">
        <f t="shared" si="54"/>
        <v>1.5691767002578461E-3</v>
      </c>
      <c r="K319" s="11" t="s">
        <v>319</v>
      </c>
      <c r="L319" s="4" cm="1">
        <f t="array" ref="L319">_xll.SNL.Clients.Office.Excel.Functions.SPG(K319, "SP_TOTAL_REV", "CY2023")</f>
        <v>6181000</v>
      </c>
      <c r="M319" s="4">
        <f>_xll.SNL.Clients.Office.Excel.Functions.SPG(K319,"IQ_AVG_DILUT_SHARES_OUT","CY2023")</f>
        <v>214000000</v>
      </c>
      <c r="N319" s="5">
        <f>_xll.SNL.Clients.Office.Excel.Functions.SPG(K319, "IQ_DILUT_EPS_NORM", "CY2023")</f>
        <v>3.63</v>
      </c>
      <c r="O319">
        <f t="shared" si="50"/>
        <v>776820</v>
      </c>
      <c r="P319">
        <f t="shared" si="51"/>
        <v>0.12567869276816049</v>
      </c>
      <c r="Q319" s="5">
        <f>_xll.SNL.Clients.Office.Excel.Functions.SPG(K319, "SP_MARKETCAP", "12/31/2022")</f>
        <v>12947.33582142</v>
      </c>
      <c r="R319">
        <f t="shared" si="55"/>
        <v>3.8489461917048733E-4</v>
      </c>
      <c r="S319">
        <f t="shared" si="56"/>
        <v>1.397167467588869E-3</v>
      </c>
      <c r="U319" s="11" t="s">
        <v>319</v>
      </c>
      <c r="V319" s="4" cm="1">
        <f t="array" ref="V319">_xll.SNL.Clients.Office.Excel.Functions.SPG(U319, "SP_TOTAL_REV", "CY2021")</f>
        <v>6193000</v>
      </c>
      <c r="W319" s="4">
        <f>_xll.SNL.Clients.Office.Excel.Functions.SPG(U319,"IQ_AVG_DILUT_SHARES_OUT","CY2021")</f>
        <v>229000000</v>
      </c>
      <c r="X319" s="5">
        <f>_xll.SNL.Clients.Office.Excel.Functions.SPG(U319, "IQ_DILUT_EPS_NORM", "CY2021")</f>
        <v>3.117</v>
      </c>
      <c r="Y319">
        <f t="shared" si="57"/>
        <v>713793</v>
      </c>
      <c r="Z319">
        <f t="shared" si="58"/>
        <v>0.11525803326336186</v>
      </c>
      <c r="AA319" s="5">
        <f>_xll.SNL.Clients.Office.Excel.Functions.SPG(U319, "SP_MARKETCAP", "12/31/2021")</f>
        <v>20447.32939459</v>
      </c>
      <c r="AB319">
        <f t="shared" si="52"/>
        <v>4.8185937100092763E-4</v>
      </c>
      <c r="AC319">
        <f t="shared" si="59"/>
        <v>1.5019556594098914E-3</v>
      </c>
    </row>
    <row r="320" spans="1:29" x14ac:dyDescent="0.3">
      <c r="A320" s="11" t="s">
        <v>320</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48"/>
        <v>3878268.7439999999</v>
      </c>
      <c r="F320">
        <f t="shared" si="49"/>
        <v>0.11500265659078351</v>
      </c>
      <c r="G320" s="5">
        <f>_xll.SNL.Clients.Office.Excel.Functions.SPG(A320, "SP_MARKETCAP", "12/30/2023")</f>
        <v>213097.47724271999</v>
      </c>
      <c r="H320">
        <f t="shared" si="53"/>
        <v>5.0715333207758517E-3</v>
      </c>
      <c r="I320">
        <f t="shared" si="54"/>
        <v>4.3757189491654046E-2</v>
      </c>
      <c r="K320" s="11" t="s">
        <v>320</v>
      </c>
      <c r="L320" s="4" cm="1">
        <f t="array" ref="L320">_xll.SNL.Clients.Office.Excel.Functions.SPG(K320, "SP_TOTAL_REV", "CY2023")</f>
        <v>33723297</v>
      </c>
      <c r="M320" s="4">
        <f>_xll.SNL.Clients.Office.Excel.Functions.SPG(K320,"IQ_AVG_DILUT_SHARES_OUT","CY2023")</f>
        <v>449498000</v>
      </c>
      <c r="N320" s="5">
        <f>_xll.SNL.Clients.Office.Excel.Functions.SPG(K320, "IQ_DILUT_EPS_NORM", "CY2023")</f>
        <v>8.6280000000000001</v>
      </c>
      <c r="O320">
        <f t="shared" si="50"/>
        <v>3878268.7439999999</v>
      </c>
      <c r="P320">
        <f t="shared" si="51"/>
        <v>0.11500265659078351</v>
      </c>
      <c r="Q320" s="5">
        <f>_xll.SNL.Clients.Office.Excel.Functions.SPG(K320, "SP_MARKETCAP", "12/31/2022")</f>
        <v>131227.64327072</v>
      </c>
      <c r="R320">
        <f t="shared" si="55"/>
        <v>3.9010970656807127E-3</v>
      </c>
      <c r="S320">
        <f t="shared" si="56"/>
        <v>3.3658665482693188E-2</v>
      </c>
      <c r="U320" s="11" t="s">
        <v>320</v>
      </c>
      <c r="V320" s="4" cm="1">
        <f t="array" ref="V320">_xll.SNL.Clients.Office.Excel.Functions.SPG(U320, "SP_TOTAL_REV", "CY2021")</f>
        <v>29697844</v>
      </c>
      <c r="W320" s="4">
        <f>_xll.SNL.Clients.Office.Excel.Functions.SPG(U320,"IQ_AVG_DILUT_SHARES_OUT","CY2021")</f>
        <v>455372000</v>
      </c>
      <c r="X320" s="5">
        <f>_xll.SNL.Clients.Office.Excel.Functions.SPG(U320, "IQ_DILUT_EPS_NORM", "CY2021")</f>
        <v>8.016</v>
      </c>
      <c r="Y320">
        <f t="shared" si="57"/>
        <v>3650261.952</v>
      </c>
      <c r="Z320">
        <f t="shared" si="58"/>
        <v>0.12291336542814355</v>
      </c>
      <c r="AA320" s="5">
        <f>_xll.SNL.Clients.Office.Excel.Functions.SPG(U320, "SP_MARKETCAP", "12/31/2021")</f>
        <v>266852.11975335999</v>
      </c>
      <c r="AB320">
        <f t="shared" si="52"/>
        <v>6.2886058170823819E-3</v>
      </c>
      <c r="AC320">
        <f t="shared" si="59"/>
        <v>5.0409464229732373E-2</v>
      </c>
    </row>
    <row r="321" spans="1:29" x14ac:dyDescent="0.3">
      <c r="A321" s="11" t="s">
        <v>321</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48"/>
        <v>370040</v>
      </c>
      <c r="F321">
        <f t="shared" si="49"/>
        <v>3.1327463596342704E-2</v>
      </c>
      <c r="G321" s="5">
        <f>_xll.SNL.Clients.Office.Excel.Functions.SPG(A321, "SP_MARKETCAP", "12/30/2023")</f>
        <v>47703.784694970003</v>
      </c>
      <c r="H321">
        <f t="shared" si="53"/>
        <v>1.1353082952366227E-3</v>
      </c>
      <c r="I321">
        <f t="shared" si="54"/>
        <v>4.9953564990411399E-4</v>
      </c>
      <c r="K321" s="11" t="s">
        <v>321</v>
      </c>
      <c r="L321" s="4" cm="1">
        <f t="array" ref="L321">_xll.SNL.Clients.Office.Excel.Functions.SPG(K321, "SP_TOTAL_REV", "CY2023")</f>
        <v>11812000</v>
      </c>
      <c r="M321" s="4">
        <f>_xll.SNL.Clients.Office.Excel.Functions.SPG(K321,"IQ_AVG_DILUT_SHARES_OUT","CY2023")</f>
        <v>841000000</v>
      </c>
      <c r="N321" s="5">
        <f>_xll.SNL.Clients.Office.Excel.Functions.SPG(K321, "IQ_DILUT_EPS_NORM", "CY2023")</f>
        <v>0.44</v>
      </c>
      <c r="O321">
        <f t="shared" si="50"/>
        <v>370040</v>
      </c>
      <c r="P321">
        <f t="shared" si="51"/>
        <v>3.1327463596342704E-2</v>
      </c>
      <c r="Q321" s="5">
        <f>_xll.SNL.Clients.Office.Excel.Functions.SPG(K321, "SP_MARKETCAP", "12/31/2022")</f>
        <v>37464.468103200001</v>
      </c>
      <c r="R321">
        <f t="shared" si="55"/>
        <v>1.1137327695748711E-3</v>
      </c>
      <c r="S321">
        <f t="shared" si="56"/>
        <v>4.9004241861294335E-4</v>
      </c>
      <c r="U321" s="11" t="s">
        <v>321</v>
      </c>
      <c r="V321" s="4" cm="1">
        <f t="array" ref="V321">_xll.SNL.Clients.Office.Excel.Functions.SPG(U321, "SP_TOTAL_REV", "CY2021")</f>
        <v>12222000</v>
      </c>
      <c r="W321" s="4">
        <f>_xll.SNL.Clients.Office.Excel.Functions.SPG(U321,"IQ_AVG_DILUT_SHARES_OUT","CY2021")</f>
        <v>801000000</v>
      </c>
      <c r="X321" s="5">
        <f>_xll.SNL.Clients.Office.Excel.Functions.SPG(U321, "IQ_DILUT_EPS_NORM", "CY2021")</f>
        <v>2.661</v>
      </c>
      <c r="Y321">
        <f t="shared" si="57"/>
        <v>2131461</v>
      </c>
      <c r="Z321">
        <f t="shared" si="58"/>
        <v>0.17439543446244476</v>
      </c>
      <c r="AA321" s="5">
        <f>_xll.SNL.Clients.Office.Excel.Functions.SPG(U321, "SP_MARKETCAP", "12/31/2021")</f>
        <v>49555.575712580001</v>
      </c>
      <c r="AB321">
        <f t="shared" si="52"/>
        <v>1.1678208963939592E-3</v>
      </c>
      <c r="AC321">
        <f t="shared" si="59"/>
        <v>3.1075714053043256E-3</v>
      </c>
    </row>
    <row r="322" spans="1:29" x14ac:dyDescent="0.3">
      <c r="A322" s="11" t="s">
        <v>322</v>
      </c>
      <c r="B322" s="4" cm="1">
        <f t="array" ref="B322">_xll.SNL.Clients.Office.Excel.Functions.SPG(A322, "SP_TOTAL_REV", "CY2023")</f>
        <v>9046000</v>
      </c>
      <c r="C322" s="4">
        <f>_xll.SNL.Clients.Office.Excel.Functions.SPG(A322,"IQ_AVG_DILUT_SHARES_OUT","CY2023")</f>
        <v>575200000</v>
      </c>
      <c r="D322" s="5">
        <f>_xll.SNL.Clients.Office.Excel.Functions.SPG(A322, "IQ_DILUT_EPS_NORM", "CY2023")</f>
        <v>0.623</v>
      </c>
      <c r="E322">
        <f t="shared" si="48"/>
        <v>358349.6</v>
      </c>
      <c r="F322">
        <f t="shared" si="49"/>
        <v>3.9614149900508509E-2</v>
      </c>
      <c r="G322" s="5" t="str">
        <f>_xll.SNL.Clients.Office.Excel.Functions.SPG(A322, "SP_MARKETCAP", "12/30/2023")</f>
        <v>NA</v>
      </c>
      <c r="H322" t="e">
        <f t="shared" si="53"/>
        <v>#VALUE!</v>
      </c>
      <c r="I322" t="e">
        <f t="shared" si="54"/>
        <v>#VALUE!</v>
      </c>
      <c r="K322" s="11" t="s">
        <v>322</v>
      </c>
      <c r="L322" s="4" cm="1">
        <f t="array" ref="L322">_xll.SNL.Clients.Office.Excel.Functions.SPG(K322, "SP_TOTAL_REV", "CY2023")</f>
        <v>9046000</v>
      </c>
      <c r="M322" s="4">
        <f>_xll.SNL.Clients.Office.Excel.Functions.SPG(K322,"IQ_AVG_DILUT_SHARES_OUT","CY2023")</f>
        <v>575200000</v>
      </c>
      <c r="N322" s="5">
        <f>_xll.SNL.Clients.Office.Excel.Functions.SPG(K322, "IQ_DILUT_EPS_NORM", "CY2023")</f>
        <v>0.623</v>
      </c>
      <c r="O322">
        <f t="shared" si="50"/>
        <v>358349.6</v>
      </c>
      <c r="P322">
        <f t="shared" si="51"/>
        <v>3.9614149900508509E-2</v>
      </c>
      <c r="Q322" s="5" t="str">
        <f>_xll.SNL.Clients.Office.Excel.Functions.SPG(K322, "SP_MARKETCAP", "12/31/2022")</f>
        <v>NA</v>
      </c>
      <c r="R322" t="e">
        <f t="shared" si="55"/>
        <v>#VALUE!</v>
      </c>
      <c r="S322" t="e">
        <f t="shared" si="56"/>
        <v>#VALUE!</v>
      </c>
      <c r="U322" s="11" t="s">
        <v>322</v>
      </c>
      <c r="V322" s="4" cm="1">
        <f t="array" ref="V322">_xll.SNL.Clients.Office.Excel.Functions.SPG(U322, "SP_TOTAL_REV", "CY2021")</f>
        <v>10046000</v>
      </c>
      <c r="W322" s="4">
        <f>_xll.SNL.Clients.Office.Excel.Functions.SPG(U322,"IQ_AVG_DILUT_SHARES_OUT","CY2021")</f>
        <v>594850000</v>
      </c>
      <c r="X322" s="5">
        <f>_xll.SNL.Clients.Office.Excel.Functions.SPG(U322, "IQ_DILUT_EPS_NORM", "CY2021")</f>
        <v>0.56399999999999995</v>
      </c>
      <c r="Y322">
        <f t="shared" si="57"/>
        <v>335495.39999999997</v>
      </c>
      <c r="Z322">
        <f t="shared" si="58"/>
        <v>3.3395918773641245E-2</v>
      </c>
      <c r="AA322" s="5" t="str">
        <f>_xll.SNL.Clients.Office.Excel.Functions.SPG(U322, "SP_MARKETCAP", "12/31/2021")</f>
        <v>NA</v>
      </c>
      <c r="AB322" t="e">
        <f t="shared" si="52"/>
        <v>#VALUE!</v>
      </c>
      <c r="AC322" t="e">
        <f t="shared" si="59"/>
        <v>#VALUE!</v>
      </c>
    </row>
    <row r="323" spans="1:29" x14ac:dyDescent="0.3">
      <c r="A323" s="11" t="s">
        <v>323</v>
      </c>
      <c r="B323" s="4" cm="1">
        <f t="array" ref="B323">_xll.SNL.Clients.Office.Excel.Functions.SPG(A323, "SP_TOTAL_REV", "CY2023")</f>
        <v>9046000</v>
      </c>
      <c r="C323" s="4">
        <f>_xll.SNL.Clients.Office.Excel.Functions.SPG(A323,"IQ_AVG_DILUT_SHARES_OUT","CY2023")</f>
        <v>575200000</v>
      </c>
      <c r="D323" s="5">
        <f>_xll.SNL.Clients.Office.Excel.Functions.SPG(A323, "IQ_DILUT_EPS_NORM", "CY2023")</f>
        <v>0.623</v>
      </c>
      <c r="E323">
        <f t="shared" si="48"/>
        <v>358349.6</v>
      </c>
      <c r="F323">
        <f t="shared" si="49"/>
        <v>3.9614149900508509E-2</v>
      </c>
      <c r="G323" s="5">
        <f>_xll.SNL.Clients.Office.Excel.Functions.SPG(A323, "SP_MARKETCAP", "12/30/2023")</f>
        <v>14252.10786147</v>
      </c>
      <c r="H323">
        <f t="shared" si="53"/>
        <v>3.3918768465010469E-4</v>
      </c>
      <c r="I323">
        <f t="shared" si="54"/>
        <v>2.1131392753701521E-4</v>
      </c>
      <c r="K323" s="11" t="s">
        <v>323</v>
      </c>
      <c r="L323" s="4" cm="1">
        <f t="array" ref="L323">_xll.SNL.Clients.Office.Excel.Functions.SPG(K323, "SP_TOTAL_REV", "CY2023")</f>
        <v>9046000</v>
      </c>
      <c r="M323" s="4">
        <f>_xll.SNL.Clients.Office.Excel.Functions.SPG(K323,"IQ_AVG_DILUT_SHARES_OUT","CY2023")</f>
        <v>575200000</v>
      </c>
      <c r="N323" s="5">
        <f>_xll.SNL.Clients.Office.Excel.Functions.SPG(K323, "IQ_DILUT_EPS_NORM", "CY2023")</f>
        <v>0.623</v>
      </c>
      <c r="O323">
        <f t="shared" si="50"/>
        <v>358349.6</v>
      </c>
      <c r="P323">
        <f t="shared" si="51"/>
        <v>3.9614149900508509E-2</v>
      </c>
      <c r="Q323" s="5">
        <f>_xll.SNL.Clients.Office.Excel.Functions.SPG(K323, "SP_MARKETCAP", "12/31/2022")</f>
        <v>10525.24225164</v>
      </c>
      <c r="R323">
        <f t="shared" si="55"/>
        <v>3.1289132868709315E-4</v>
      </c>
      <c r="S323">
        <f t="shared" si="56"/>
        <v>1.9493129777205904E-4</v>
      </c>
      <c r="U323" s="11" t="s">
        <v>323</v>
      </c>
      <c r="V323" s="4" cm="1">
        <f t="array" ref="V323">_xll.SNL.Clients.Office.Excel.Functions.SPG(U323, "SP_TOTAL_REV", "CY2021")</f>
        <v>10046000</v>
      </c>
      <c r="W323" s="4">
        <f>_xll.SNL.Clients.Office.Excel.Functions.SPG(U323,"IQ_AVG_DILUT_SHARES_OUT","CY2021")</f>
        <v>594850000</v>
      </c>
      <c r="X323" s="5">
        <f>_xll.SNL.Clients.Office.Excel.Functions.SPG(U323, "IQ_DILUT_EPS_NORM", "CY2021")</f>
        <v>0.56399999999999995</v>
      </c>
      <c r="Y323">
        <f t="shared" si="57"/>
        <v>335495.39999999997</v>
      </c>
      <c r="Z323">
        <f t="shared" si="58"/>
        <v>3.3395918773641245E-2</v>
      </c>
      <c r="AA323" s="5">
        <f>_xll.SNL.Clients.Office.Excel.Functions.SPG(U323, "SP_MARKETCAP", "12/31/2021")</f>
        <v>13031.075952040001</v>
      </c>
      <c r="AB323">
        <f t="shared" si="52"/>
        <v>3.0708881050141729E-4</v>
      </c>
      <c r="AC323">
        <f t="shared" si="59"/>
        <v>1.7319808912279934E-4</v>
      </c>
    </row>
    <row r="324" spans="1:29" x14ac:dyDescent="0.3">
      <c r="A324" s="11" t="s">
        <v>324</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48"/>
        <v>5152139.5999999996</v>
      </c>
      <c r="F324">
        <f t="shared" si="49"/>
        <v>0.18325886035427189</v>
      </c>
      <c r="G324" s="5">
        <f>_xll.SNL.Clients.Office.Excel.Functions.SPG(A324, "SP_MARKETCAP", "12/30/2023")</f>
        <v>124620.72818834</v>
      </c>
      <c r="H324">
        <f t="shared" si="53"/>
        <v>2.9658641840543338E-3</v>
      </c>
      <c r="I324">
        <f t="shared" si="54"/>
        <v>7.5243974349458445E-3</v>
      </c>
      <c r="K324" s="11" t="s">
        <v>324</v>
      </c>
      <c r="L324" s="4" cm="1">
        <f t="array" ref="L324">_xll.SNL.Clients.Office.Excel.Functions.SPG(K324, "SP_TOTAL_REV", "CY2023")</f>
        <v>28114000</v>
      </c>
      <c r="M324" s="4">
        <f>_xll.SNL.Clients.Office.Excel.Functions.SPG(K324,"IQ_AVG_DILUT_SHARES_OUT","CY2023")</f>
        <v>2030800000</v>
      </c>
      <c r="N324" s="5">
        <f>_xll.SNL.Clients.Office.Excel.Functions.SPG(K324, "IQ_DILUT_EPS_NORM", "CY2023")</f>
        <v>2.5369999999999999</v>
      </c>
      <c r="O324">
        <f t="shared" si="50"/>
        <v>5152139.5999999996</v>
      </c>
      <c r="P324">
        <f t="shared" si="51"/>
        <v>0.18325886035427189</v>
      </c>
      <c r="Q324" s="5">
        <f>_xll.SNL.Clients.Office.Excel.Functions.SPG(K324, "SP_MARKETCAP", "12/31/2022")</f>
        <v>166126.8813072</v>
      </c>
      <c r="R324">
        <f t="shared" si="55"/>
        <v>4.9385714247815599E-3</v>
      </c>
      <c r="S324">
        <f t="shared" si="56"/>
        <v>1.2529155704670817E-2</v>
      </c>
      <c r="U324" s="11" t="s">
        <v>324</v>
      </c>
      <c r="V324" s="4" cm="1">
        <f t="array" ref="V324">_xll.SNL.Clients.Office.Excel.Functions.SPG(U324, "SP_TOTAL_REV", "CY2021")</f>
        <v>17069000</v>
      </c>
      <c r="W324" s="4">
        <f>_xll.SNL.Clients.Office.Excel.Functions.SPG(U324,"IQ_AVG_DILUT_SHARES_OUT","CY2021")</f>
        <v>1972200000</v>
      </c>
      <c r="X324" s="5">
        <f>_xll.SNL.Clients.Office.Excel.Functions.SPG(U324, "IQ_DILUT_EPS_NORM", "CY2021")</f>
        <v>1.2529999999999999</v>
      </c>
      <c r="Y324">
        <f t="shared" si="57"/>
        <v>2471166.6</v>
      </c>
      <c r="Z324">
        <f t="shared" si="58"/>
        <v>0.14477512449469801</v>
      </c>
      <c r="AA324" s="5">
        <f>_xll.SNL.Clients.Office.Excel.Functions.SPG(U324, "SP_MARKETCAP", "12/31/2021")</f>
        <v>183185.11909584</v>
      </c>
      <c r="AB324">
        <f t="shared" si="52"/>
        <v>4.3169190734319565E-3</v>
      </c>
      <c r="AC324">
        <f t="shared" si="59"/>
        <v>5.4090995990102413E-3</v>
      </c>
    </row>
    <row r="325" spans="1:29" x14ac:dyDescent="0.3">
      <c r="A325" s="11" t="s">
        <v>325</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si="48"/>
        <v>3933164.9</v>
      </c>
      <c r="F325">
        <f t="shared" si="49"/>
        <v>7.6309900663536531E-2</v>
      </c>
      <c r="G325" s="5">
        <f>_xll.SNL.Clients.Office.Excel.Functions.SPG(A325, "SP_MARKETCAP", "12/30/2023")</f>
        <v>165233.78227125001</v>
      </c>
      <c r="H325">
        <f t="shared" si="53"/>
        <v>3.9324193010130742E-3</v>
      </c>
      <c r="I325">
        <f t="shared" si="54"/>
        <v>9.9844126052721967E-3</v>
      </c>
      <c r="K325" s="11" t="s">
        <v>325</v>
      </c>
      <c r="L325" s="4" cm="1">
        <f t="array" ref="L325">_xll.SNL.Clients.Office.Excel.Functions.SPG(K325, "SP_TOTAL_REV", "CY2023")</f>
        <v>51542000</v>
      </c>
      <c r="M325" s="4">
        <f>_xll.SNL.Clients.Office.Excel.Functions.SPG(K325,"IQ_AVG_DILUT_SHARES_OUT","CY2023")</f>
        <v>1549100000</v>
      </c>
      <c r="N325" s="5">
        <f>_xll.SNL.Clients.Office.Excel.Functions.SPG(K325, "IQ_DILUT_EPS_NORM", "CY2023")</f>
        <v>2.5390000000000001</v>
      </c>
      <c r="O325">
        <f t="shared" si="50"/>
        <v>3933164.9</v>
      </c>
      <c r="P325">
        <f t="shared" si="51"/>
        <v>7.6309900663536531E-2</v>
      </c>
      <c r="Q325" s="5">
        <f>_xll.SNL.Clients.Office.Excel.Functions.SPG(K325, "SP_MARKETCAP", "12/31/2022")</f>
        <v>183072.78600641</v>
      </c>
      <c r="R325">
        <f t="shared" si="55"/>
        <v>5.4423343321212464E-3</v>
      </c>
      <c r="S325">
        <f t="shared" si="56"/>
        <v>1.3818086869255845E-2</v>
      </c>
      <c r="U325" s="11" t="s">
        <v>325</v>
      </c>
      <c r="V325" s="4" cm="1">
        <f t="array" ref="V325">_xll.SNL.Clients.Office.Excel.Functions.SPG(U325, "SP_TOTAL_REV", "CY2021")</f>
        <v>46306000</v>
      </c>
      <c r="W325" s="4">
        <f>_xll.SNL.Clients.Office.Excel.Functions.SPG(U325,"IQ_AVG_DILUT_SHARES_OUT","CY2021")</f>
        <v>1617700000</v>
      </c>
      <c r="X325" s="5">
        <f>_xll.SNL.Clients.Office.Excel.Functions.SPG(U325, "IQ_DILUT_EPS_NORM", "CY2021")</f>
        <v>2.7879999999999998</v>
      </c>
      <c r="Y325">
        <f t="shared" si="57"/>
        <v>4510147.5999999996</v>
      </c>
      <c r="Z325">
        <f t="shared" si="58"/>
        <v>9.7398773377100151E-2</v>
      </c>
      <c r="AA325" s="5">
        <f>_xll.SNL.Clients.Office.Excel.Functions.SPG(U325, "SP_MARKETCAP", "12/31/2021")</f>
        <v>263808.22889238998</v>
      </c>
      <c r="AB325">
        <f t="shared" si="52"/>
        <v>6.2168738413628261E-3</v>
      </c>
      <c r="AC325">
        <f t="shared" si="59"/>
        <v>1.7332644269719557E-2</v>
      </c>
    </row>
    <row r="326" spans="1:29" x14ac:dyDescent="0.3">
      <c r="A326" s="11" t="s">
        <v>326</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ref="E326:E389" si="60">C326*D326/1000</f>
        <v>550469.1</v>
      </c>
      <c r="F326">
        <f t="shared" ref="F326:F389" si="61">E326/B326</f>
        <v>9.998712173502379E-2</v>
      </c>
      <c r="G326" s="5">
        <f>_xll.SNL.Clients.Office.Excel.Functions.SPG(A326, "SP_MARKETCAP", "12/30/2023")</f>
        <v>10976.179958549999</v>
      </c>
      <c r="H326">
        <f t="shared" si="53"/>
        <v>2.6122346972326787E-4</v>
      </c>
      <c r="I326">
        <f t="shared" si="54"/>
        <v>3.2104364428989625E-4</v>
      </c>
      <c r="K326" s="11" t="s">
        <v>326</v>
      </c>
      <c r="L326" s="4" cm="1">
        <f t="array" ref="L326">_xll.SNL.Clients.Office.Excel.Functions.SPG(K326, "SP_TOTAL_REV", "CY2023")</f>
        <v>5505400</v>
      </c>
      <c r="M326" s="4">
        <f>_xll.SNL.Clients.Office.Excel.Functions.SPG(K326,"IQ_AVG_DILUT_SHARES_OUT","CY2023")</f>
        <v>447900000</v>
      </c>
      <c r="N326" s="5">
        <f>_xll.SNL.Clients.Office.Excel.Functions.SPG(K326, "IQ_DILUT_EPS_NORM", "CY2023")</f>
        <v>1.2290000000000001</v>
      </c>
      <c r="O326">
        <f t="shared" ref="O326:O389" si="62">M326*N326/1000</f>
        <v>550469.1</v>
      </c>
      <c r="P326">
        <f t="shared" ref="P326:P389" si="63">O326/L326</f>
        <v>9.998712173502379E-2</v>
      </c>
      <c r="Q326" s="5">
        <f>_xll.SNL.Clients.Office.Excel.Functions.SPG(K326, "SP_MARKETCAP", "12/31/2022")</f>
        <v>11136.203657640001</v>
      </c>
      <c r="R326">
        <f t="shared" si="55"/>
        <v>3.31053810987212E-4</v>
      </c>
      <c r="S326">
        <f t="shared" si="56"/>
        <v>4.0686513370328359E-4</v>
      </c>
      <c r="U326" s="11" t="s">
        <v>326</v>
      </c>
      <c r="V326" s="4" cm="1">
        <f t="array" ref="V326">_xll.SNL.Clients.Office.Excel.Functions.SPG(U326, "SP_TOTAL_REV", "CY2021")</f>
        <v>4899600</v>
      </c>
      <c r="W326" s="4">
        <f>_xll.SNL.Clients.Office.Excel.Functions.SPG(U326,"IQ_AVG_DILUT_SHARES_OUT","CY2021")</f>
        <v>417300000</v>
      </c>
      <c r="X326" s="5">
        <f>_xll.SNL.Clients.Office.Excel.Functions.SPG(U326, "IQ_DILUT_EPS_NORM", "CY2021")</f>
        <v>1.06</v>
      </c>
      <c r="Y326">
        <f t="shared" si="57"/>
        <v>442338</v>
      </c>
      <c r="Z326">
        <f t="shared" si="58"/>
        <v>9.0280431055596369E-2</v>
      </c>
      <c r="AA326" s="5">
        <f>_xll.SNL.Clients.Office.Excel.Functions.SPG(U326, "SP_MARKETCAP", "12/31/2021")</f>
        <v>10842.576187189999</v>
      </c>
      <c r="AB326">
        <f t="shared" ref="AB326:AB389" si="64">AA326/$AA$509</f>
        <v>2.5551488122313638E-4</v>
      </c>
      <c r="AC326">
        <f t="shared" si="59"/>
        <v>2.7084577409652459E-4</v>
      </c>
    </row>
    <row r="327" spans="1:29" x14ac:dyDescent="0.3">
      <c r="A327" s="11" t="s">
        <v>327</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60"/>
        <v>389350.8885</v>
      </c>
      <c r="F327">
        <f t="shared" si="61"/>
        <v>0.14685016395433567</v>
      </c>
      <c r="G327" s="5">
        <f>_xll.SNL.Clients.Office.Excel.Functions.SPG(A327, "SP_MARKETCAP", "12/30/2023")</f>
        <v>15061.35342816</v>
      </c>
      <c r="H327">
        <f t="shared" ref="H327:H390" si="65">G327/$G$509</f>
        <v>3.5844702037412097E-4</v>
      </c>
      <c r="I327">
        <f t="shared" ref="I327:I390" si="66">D327*H327</f>
        <v>2.423818751769806E-3</v>
      </c>
      <c r="K327" s="11" t="s">
        <v>327</v>
      </c>
      <c r="L327" s="4" cm="1">
        <f t="array" ref="L327">_xll.SNL.Clients.Office.Excel.Functions.SPG(K327, "SP_TOTAL_REV", "CY2023")</f>
        <v>2651348</v>
      </c>
      <c r="M327" s="4">
        <f>_xll.SNL.Clients.Office.Excel.Functions.SPG(K327,"IQ_AVG_DILUT_SHARES_OUT","CY2023")</f>
        <v>57579250</v>
      </c>
      <c r="N327" s="5">
        <f>_xll.SNL.Clients.Office.Excel.Functions.SPG(K327, "IQ_DILUT_EPS_NORM", "CY2023")</f>
        <v>6.7619999999999996</v>
      </c>
      <c r="O327">
        <f t="shared" si="62"/>
        <v>389350.8885</v>
      </c>
      <c r="P327">
        <f t="shared" si="63"/>
        <v>0.14685016395433567</v>
      </c>
      <c r="Q327" s="5">
        <f>_xll.SNL.Clients.Office.Excel.Functions.SPG(K327, "SP_MARKETCAP", "12/31/2022")</f>
        <v>13587.320201279999</v>
      </c>
      <c r="R327">
        <f t="shared" ref="R327:R390" si="67">Q327/$Q$509</f>
        <v>4.0391988796391386E-4</v>
      </c>
      <c r="S327">
        <f t="shared" ref="S327:S390" si="68">N327*R327</f>
        <v>2.7313062824119855E-3</v>
      </c>
      <c r="U327" s="11" t="s">
        <v>327</v>
      </c>
      <c r="V327" s="4" cm="1">
        <f t="array" ref="V327">_xll.SNL.Clients.Office.Excel.Functions.SPG(U327, "SP_TOTAL_REV", "CY2021")</f>
        <v>2444809</v>
      </c>
      <c r="W327" s="4">
        <f>_xll.SNL.Clients.Office.Excel.Functions.SPG(U327,"IQ_AVG_DILUT_SHARES_OUT","CY2021")</f>
        <v>58750000</v>
      </c>
      <c r="X327" s="5">
        <f>_xll.SNL.Clients.Office.Excel.Functions.SPG(U327, "IQ_DILUT_EPS_NORM", "CY2021")</f>
        <v>6.6840000000000002</v>
      </c>
      <c r="Y327">
        <f t="shared" ref="Y327:Y390" si="69">W327*X327/1000</f>
        <v>392685</v>
      </c>
      <c r="Z327">
        <f t="shared" ref="Z327:Z390" si="70">Y327/V327</f>
        <v>0.16061990936715301</v>
      </c>
      <c r="AA327" s="5">
        <f>_xll.SNL.Clients.Office.Excel.Functions.SPG(U327, "SP_MARKETCAP", "12/31/2021")</f>
        <v>14850.74221362</v>
      </c>
      <c r="AB327">
        <f t="shared" si="64"/>
        <v>3.4997085261634212E-4</v>
      </c>
      <c r="AC327">
        <f t="shared" ref="AC327:AC390" si="71">X327*AB327</f>
        <v>2.3392051788876309E-3</v>
      </c>
    </row>
    <row r="328" spans="1:29" x14ac:dyDescent="0.3">
      <c r="A328" s="11" t="s">
        <v>328</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9.7650000000000006</v>
      </c>
      <c r="E328">
        <f t="shared" si="60"/>
        <v>2220561</v>
      </c>
      <c r="F328">
        <f t="shared" si="61"/>
        <v>0.18267201382033563</v>
      </c>
      <c r="G328" s="5">
        <f>_xll.SNL.Clients.Office.Excel.Functions.SPG(A328, "SP_MARKETCAP", "12/30/2023")</f>
        <v>53360.982129739998</v>
      </c>
      <c r="H328">
        <f t="shared" si="65"/>
        <v>1.2699446394293077E-3</v>
      </c>
      <c r="I328">
        <f t="shared" si="66"/>
        <v>1.2401009404027191E-2</v>
      </c>
      <c r="K328" s="11" t="s">
        <v>328</v>
      </c>
      <c r="L328" s="4" cm="1">
        <f t="array" ref="L328">_xll.SNL.Clients.Office.Excel.Functions.SPG(K328, "SP_TOTAL_REV", "CY2023")</f>
        <v>12156000</v>
      </c>
      <c r="M328" s="4">
        <f>_xll.SNL.Clients.Office.Excel.Functions.SPG(K328,"IQ_AVG_DILUT_SHARES_OUT","CY2023")</f>
        <v>227400000</v>
      </c>
      <c r="N328" s="5">
        <f>_xll.SNL.Clients.Office.Excel.Functions.SPG(K328, "IQ_DILUT_EPS_NORM", "CY2023")</f>
        <v>9.7650000000000006</v>
      </c>
      <c r="O328">
        <f t="shared" si="62"/>
        <v>2220561</v>
      </c>
      <c r="P328">
        <f t="shared" si="63"/>
        <v>0.18267201382033563</v>
      </c>
      <c r="Q328" s="5">
        <f>_xll.SNL.Clients.Office.Excel.Functions.SPG(K328, "SP_MARKETCAP", "12/31/2022")</f>
        <v>59964.95390778</v>
      </c>
      <c r="R328">
        <f t="shared" si="67"/>
        <v>1.7826206422889778E-3</v>
      </c>
      <c r="S328">
        <f t="shared" si="68"/>
        <v>1.740729057195187E-2</v>
      </c>
      <c r="U328" s="11" t="s">
        <v>328</v>
      </c>
      <c r="V328" s="4" cm="1">
        <f t="array" ref="V328">_xll.SNL.Clients.Office.Excel.Functions.SPG(U328, "SP_TOTAL_REV", "CY2021")</f>
        <v>11142000</v>
      </c>
      <c r="W328" s="4">
        <f>_xll.SNL.Clients.Office.Excel.Functions.SPG(U328,"IQ_AVG_DILUT_SHARES_OUT","CY2021")</f>
        <v>248100000</v>
      </c>
      <c r="X328" s="5">
        <f>_xll.SNL.Clients.Office.Excel.Functions.SPG(U328, "IQ_DILUT_EPS_NORM", "CY2021")</f>
        <v>9.7690000000000001</v>
      </c>
      <c r="Y328">
        <f t="shared" si="69"/>
        <v>2423688.9</v>
      </c>
      <c r="Z328">
        <f t="shared" si="70"/>
        <v>0.21752727517501344</v>
      </c>
      <c r="AA328" s="5">
        <f>_xll.SNL.Clients.Office.Excel.Functions.SPG(U328, "SP_MARKETCAP", "12/31/2021")</f>
        <v>72446.093774389999</v>
      </c>
      <c r="AB328">
        <f t="shared" si="64"/>
        <v>1.7072561655331888E-3</v>
      </c>
      <c r="AC328">
        <f t="shared" si="71"/>
        <v>1.6678185481093722E-2</v>
      </c>
    </row>
    <row r="329" spans="1:29" x14ac:dyDescent="0.3">
      <c r="A329" s="11" t="s">
        <v>329</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4.7759999999999998</v>
      </c>
      <c r="E329">
        <f t="shared" si="60"/>
        <v>991324.45089599991</v>
      </c>
      <c r="F329">
        <f t="shared" si="61"/>
        <v>0.14688464230197065</v>
      </c>
      <c r="G329" s="5">
        <f>_xll.SNL.Clients.Office.Excel.Functions.SPG(A329, "SP_MARKETCAP", "12/30/2023")</f>
        <v>17469.728900599999</v>
      </c>
      <c r="H329">
        <f t="shared" si="65"/>
        <v>4.1576424728575963E-4</v>
      </c>
      <c r="I329">
        <f t="shared" si="66"/>
        <v>1.9856900450367881E-3</v>
      </c>
      <c r="K329" s="11" t="s">
        <v>329</v>
      </c>
      <c r="L329" s="4" cm="1">
        <f t="array" ref="L329">_xll.SNL.Clients.Office.Excel.Functions.SPG(K329, "SP_TOTAL_REV", "CY2023")</f>
        <v>6749000</v>
      </c>
      <c r="M329" s="4">
        <f>_xll.SNL.Clients.Office.Excel.Functions.SPG(K329,"IQ_AVG_DILUT_SHARES_OUT","CY2023")</f>
        <v>207563746</v>
      </c>
      <c r="N329" s="5">
        <f>_xll.SNL.Clients.Office.Excel.Functions.SPG(K329, "IQ_DILUT_EPS_NORM", "CY2023")</f>
        <v>4.7759999999999998</v>
      </c>
      <c r="O329">
        <f t="shared" si="62"/>
        <v>991324.45089599991</v>
      </c>
      <c r="P329">
        <f t="shared" si="63"/>
        <v>0.14688464230197065</v>
      </c>
      <c r="Q329" s="5">
        <f>_xll.SNL.Clients.Office.Excel.Functions.SPG(K329, "SP_MARKETCAP", "12/31/2022")</f>
        <v>18442.702903770001</v>
      </c>
      <c r="R329">
        <f t="shared" si="67"/>
        <v>5.4825928735680756E-4</v>
      </c>
      <c r="S329">
        <f t="shared" si="68"/>
        <v>2.6184863564161129E-3</v>
      </c>
      <c r="U329" s="11" t="s">
        <v>329</v>
      </c>
      <c r="V329" s="4" cm="1">
        <f t="array" ref="V329">_xll.SNL.Clients.Office.Excel.Functions.SPG(U329, "SP_TOTAL_REV", "CY2021")</f>
        <v>6546000</v>
      </c>
      <c r="W329" s="4">
        <f>_xll.SNL.Clients.Office.Excel.Functions.SPG(U329,"IQ_AVG_DILUT_SHARES_OUT","CY2021")</f>
        <v>208899230</v>
      </c>
      <c r="X329" s="5">
        <f>_xll.SNL.Clients.Office.Excel.Functions.SPG(U329, "IQ_DILUT_EPS_NORM", "CY2021")</f>
        <v>6.0140000000000002</v>
      </c>
      <c r="Y329">
        <f t="shared" si="69"/>
        <v>1256319.9692200001</v>
      </c>
      <c r="Z329">
        <f t="shared" si="70"/>
        <v>0.19192177959364498</v>
      </c>
      <c r="AA329" s="5">
        <f>_xll.SNL.Clients.Office.Excel.Functions.SPG(U329, "SP_MARKETCAP", "12/31/2021")</f>
        <v>24838.36175367</v>
      </c>
      <c r="AB329">
        <f t="shared" si="64"/>
        <v>5.8533792557201151E-4</v>
      </c>
      <c r="AC329">
        <f t="shared" si="71"/>
        <v>3.5202222843900774E-3</v>
      </c>
    </row>
    <row r="330" spans="1:29" x14ac:dyDescent="0.3">
      <c r="A330" s="11" t="s">
        <v>330</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60"/>
        <v>1405696</v>
      </c>
      <c r="F330">
        <f t="shared" si="61"/>
        <v>3.5777449732756428E-2</v>
      </c>
      <c r="G330" s="5">
        <f>_xll.SNL.Clients.Office.Excel.Functions.SPG(A330, "SP_MARKETCAP", "12/30/2023")</f>
        <v>70592.0501047</v>
      </c>
      <c r="H330">
        <f t="shared" si="65"/>
        <v>1.6800289657117238E-3</v>
      </c>
      <c r="I330">
        <f t="shared" si="66"/>
        <v>1.553690787490202E-2</v>
      </c>
      <c r="K330" s="11" t="s">
        <v>330</v>
      </c>
      <c r="L330" s="4" cm="1">
        <f t="array" ref="L330">_xll.SNL.Clients.Office.Excel.Functions.SPG(K330, "SP_TOTAL_REV", "CY2023")</f>
        <v>39290000</v>
      </c>
      <c r="M330" s="4">
        <f>_xll.SNL.Clients.Office.Excel.Functions.SPG(K330,"IQ_AVG_DILUT_SHARES_OUT","CY2023")</f>
        <v>152000000</v>
      </c>
      <c r="N330" s="5">
        <f>_xll.SNL.Clients.Office.Excel.Functions.SPG(K330, "IQ_DILUT_EPS_NORM", "CY2023")</f>
        <v>9.2479999999999993</v>
      </c>
      <c r="O330">
        <f t="shared" si="62"/>
        <v>1405696</v>
      </c>
      <c r="P330">
        <f t="shared" si="63"/>
        <v>3.5777449732756428E-2</v>
      </c>
      <c r="Q330" s="5">
        <f>_xll.SNL.Clients.Office.Excel.Functions.SPG(K330, "SP_MARKETCAP", "12/31/2022")</f>
        <v>83976.011435160006</v>
      </c>
      <c r="R330">
        <f t="shared" si="67"/>
        <v>2.4964143501491022E-3</v>
      </c>
      <c r="S330">
        <f t="shared" si="68"/>
        <v>2.3086839910178895E-2</v>
      </c>
      <c r="U330" s="11" t="s">
        <v>330</v>
      </c>
      <c r="V330" s="4" cm="1">
        <f t="array" ref="V330">_xll.SNL.Clients.Office.Excel.Functions.SPG(U330, "SP_TOTAL_REV", "CY2021")</f>
        <v>35667000</v>
      </c>
      <c r="W330" s="4">
        <f>_xll.SNL.Clients.Office.Excel.Functions.SPG(U330,"IQ_AVG_DILUT_SHARES_OUT","CY2021")</f>
        <v>160900000</v>
      </c>
      <c r="X330" s="5">
        <f>_xll.SNL.Clients.Office.Excel.Functions.SPG(U330, "IQ_DILUT_EPS_NORM", "CY2021")</f>
        <v>27.236999999999998</v>
      </c>
      <c r="Y330">
        <f t="shared" si="69"/>
        <v>4382433.3</v>
      </c>
      <c r="Z330">
        <f t="shared" si="70"/>
        <v>0.1228708133568845</v>
      </c>
      <c r="AA330" s="5">
        <f>_xll.SNL.Clients.Office.Excel.Functions.SPG(U330, "SP_MARKETCAP", "12/31/2021")</f>
        <v>61365.165476009999</v>
      </c>
      <c r="AB330">
        <f t="shared" si="64"/>
        <v>1.4461243063586362E-3</v>
      </c>
      <c r="AC330">
        <f t="shared" si="71"/>
        <v>3.9388087732290168E-2</v>
      </c>
    </row>
    <row r="331" spans="1:29" x14ac:dyDescent="0.3">
      <c r="A331" s="11" t="s">
        <v>331</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60"/>
        <v>107705.01394799999</v>
      </c>
      <c r="F331">
        <f t="shared" si="61"/>
        <v>1.2597189629755772E-2</v>
      </c>
      <c r="G331" s="5">
        <f>_xll.SNL.Clients.Office.Excel.Functions.SPG(A331, "SP_MARKETCAP", "12/30/2023")</f>
        <v>8525.5156773599992</v>
      </c>
      <c r="H331">
        <f t="shared" si="65"/>
        <v>2.0289980620127331E-4</v>
      </c>
      <c r="I331">
        <f t="shared" si="66"/>
        <v>5.1130751162720878E-5</v>
      </c>
      <c r="K331" s="11" t="s">
        <v>331</v>
      </c>
      <c r="L331" s="4" cm="1">
        <f t="array" ref="L331">_xll.SNL.Clients.Office.Excel.Functions.SPG(K331, "SP_TOTAL_REV", "CY2023")</f>
        <v>8549924</v>
      </c>
      <c r="M331" s="4">
        <f>_xll.SNL.Clients.Office.Excel.Functions.SPG(K331,"IQ_AVG_DILUT_SHARES_OUT","CY2023")</f>
        <v>427400849</v>
      </c>
      <c r="N331" s="5">
        <f>_xll.SNL.Clients.Office.Excel.Functions.SPG(K331, "IQ_DILUT_EPS_NORM", "CY2023")</f>
        <v>0.252</v>
      </c>
      <c r="O331">
        <f t="shared" si="62"/>
        <v>107705.01394799999</v>
      </c>
      <c r="P331">
        <f t="shared" si="63"/>
        <v>1.2597189629755772E-2</v>
      </c>
      <c r="Q331" s="5">
        <f>_xll.SNL.Clients.Office.Excel.Functions.SPG(K331, "SP_MARKETCAP", "12/31/2022")</f>
        <v>5157.8882640000002</v>
      </c>
      <c r="R331">
        <f t="shared" si="67"/>
        <v>1.5333219640536631E-4</v>
      </c>
      <c r="S331">
        <f t="shared" si="68"/>
        <v>3.863971349415231E-5</v>
      </c>
      <c r="U331" s="11" t="s">
        <v>331</v>
      </c>
      <c r="V331" s="4" cm="1">
        <f t="array" ref="V331">_xll.SNL.Clients.Office.Excel.Functions.SPG(U331, "SP_TOTAL_REV", "CY2021")</f>
        <v>647986</v>
      </c>
      <c r="W331" s="4">
        <f>_xll.SNL.Clients.Office.Excel.Functions.SPG(U331,"IQ_AVG_DILUT_SHARES_OUT","CY2021")</f>
        <v>365449967</v>
      </c>
      <c r="X331" s="5">
        <f>_xll.SNL.Clients.Office.Excel.Functions.SPG(U331, "IQ_DILUT_EPS_NORM", "CY2021")</f>
        <v>-7.6980000000000004</v>
      </c>
      <c r="Y331">
        <f t="shared" si="69"/>
        <v>-2813233.8459660001</v>
      </c>
      <c r="Z331">
        <f t="shared" si="70"/>
        <v>-4.3415040540474639</v>
      </c>
      <c r="AA331" s="5">
        <f>_xll.SNL.Clients.Office.Excel.Functions.SPG(U331, "SP_MARKETCAP", "12/31/2021")</f>
        <v>8646.3383171000005</v>
      </c>
      <c r="AB331">
        <f t="shared" si="64"/>
        <v>2.0375859666257244E-4</v>
      </c>
      <c r="AC331">
        <f t="shared" si="71"/>
        <v>-1.5685336771084828E-3</v>
      </c>
    </row>
    <row r="332" spans="1:29" x14ac:dyDescent="0.3">
      <c r="A332" s="11" t="s">
        <v>332</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60"/>
        <v>-1037400</v>
      </c>
      <c r="F332">
        <f t="shared" si="61"/>
        <v>-3.5992089650626238E-2</v>
      </c>
      <c r="G332" s="5">
        <f>_xll.SNL.Clients.Office.Excel.Functions.SPG(A332, "SP_MARKETCAP", "12/30/2023")</f>
        <v>11672.021341199999</v>
      </c>
      <c r="H332">
        <f t="shared" si="65"/>
        <v>2.7778388519015141E-4</v>
      </c>
      <c r="I332">
        <f t="shared" si="66"/>
        <v>-1.2639166776151889E-3</v>
      </c>
      <c r="K332" s="11" t="s">
        <v>332</v>
      </c>
      <c r="L332" s="4" cm="1">
        <f t="array" ref="L332">_xll.SNL.Clients.Office.Excel.Functions.SPG(K332, "SP_TOTAL_REV", "CY2023")</f>
        <v>28823000</v>
      </c>
      <c r="M332" s="4">
        <f>_xll.SNL.Clients.Office.Excel.Functions.SPG(K332,"IQ_AVG_DILUT_SHARES_OUT","CY2023")</f>
        <v>228000000</v>
      </c>
      <c r="N332" s="5">
        <f>_xll.SNL.Clients.Office.Excel.Functions.SPG(K332, "IQ_DILUT_EPS_NORM", "CY2023")</f>
        <v>-4.55</v>
      </c>
      <c r="O332">
        <f t="shared" si="62"/>
        <v>-1037400</v>
      </c>
      <c r="P332">
        <f t="shared" si="63"/>
        <v>-3.5992089650626238E-2</v>
      </c>
      <c r="Q332" s="5">
        <f>_xll.SNL.Clients.Office.Excel.Functions.SPG(K332, "SP_MARKETCAP", "12/31/2022")</f>
        <v>7330.8254030999997</v>
      </c>
      <c r="R332">
        <f t="shared" si="67"/>
        <v>2.179286372616888E-4</v>
      </c>
      <c r="S332">
        <f t="shared" si="68"/>
        <v>-9.9157529954068411E-4</v>
      </c>
      <c r="U332" s="11" t="s">
        <v>332</v>
      </c>
      <c r="V332" s="4" cm="1">
        <f t="array" ref="V332">_xll.SNL.Clients.Office.Excel.Functions.SPG(U332, "SP_TOTAL_REV", "CY2021")</f>
        <v>26989000</v>
      </c>
      <c r="W332" s="4">
        <f>_xll.SNL.Clients.Office.Excel.Functions.SPG(U332,"IQ_AVG_DILUT_SHARES_OUT","CY2021")</f>
        <v>245000000</v>
      </c>
      <c r="X332" s="5">
        <f>_xll.SNL.Clients.Office.Excel.Functions.SPG(U332, "IQ_DILUT_EPS_NORM", "CY2021")</f>
        <v>8.4849999999999994</v>
      </c>
      <c r="Y332">
        <f t="shared" si="69"/>
        <v>2078824.9999999998</v>
      </c>
      <c r="Z332">
        <f t="shared" si="70"/>
        <v>7.702489903293934E-2</v>
      </c>
      <c r="AA332" s="5">
        <f>_xll.SNL.Clients.Office.Excel.Functions.SPG(U332, "SP_MARKETCAP", "12/31/2021")</f>
        <v>10547.64908508</v>
      </c>
      <c r="AB332">
        <f t="shared" si="64"/>
        <v>2.4856466365822294E-4</v>
      </c>
      <c r="AC332">
        <f t="shared" si="71"/>
        <v>2.1090711711400215E-3</v>
      </c>
    </row>
    <row r="333" spans="1:29" x14ac:dyDescent="0.3">
      <c r="A333" s="11" t="s">
        <v>333</v>
      </c>
      <c r="B333" s="4" cm="1">
        <f t="array" ref="B333">_xll.SNL.Clients.Office.Excel.Functions.SPG(A333, "SP_TOTAL_REV", "CY2023")</f>
        <v>34714000</v>
      </c>
      <c r="C333" s="4">
        <f>_xll.SNL.Clients.Office.Excel.Functions.SPG(A333,"IQ_AVG_DILUT_SHARES_OUT","CY2023")</f>
        <v>250400000</v>
      </c>
      <c r="D333" s="5">
        <f>_xll.SNL.Clients.Office.Excel.Functions.SPG(A333, "IQ_DILUT_EPS_NORM", "CY2023")</f>
        <v>14.108000000000001</v>
      </c>
      <c r="E333">
        <f t="shared" si="60"/>
        <v>3532643.2</v>
      </c>
      <c r="F333">
        <f t="shared" si="61"/>
        <v>0.1017642219277525</v>
      </c>
      <c r="G333" s="5">
        <f>_xll.SNL.Clients.Office.Excel.Functions.SPG(A333, "SP_MARKETCAP", "12/30/2023")</f>
        <v>42785.81938596</v>
      </c>
      <c r="H333">
        <f t="shared" si="65"/>
        <v>1.0182650281938357E-3</v>
      </c>
      <c r="I333">
        <f t="shared" si="66"/>
        <v>1.4365683017758634E-2</v>
      </c>
      <c r="K333" s="11" t="s">
        <v>333</v>
      </c>
      <c r="L333" s="4" cm="1">
        <f t="array" ref="L333">_xll.SNL.Clients.Office.Excel.Functions.SPG(K333, "SP_TOTAL_REV", "CY2023")</f>
        <v>34714000</v>
      </c>
      <c r="M333" s="4">
        <f>_xll.SNL.Clients.Office.Excel.Functions.SPG(K333,"IQ_AVG_DILUT_SHARES_OUT","CY2023")</f>
        <v>250400000</v>
      </c>
      <c r="N333" s="5">
        <f>_xll.SNL.Clients.Office.Excel.Functions.SPG(K333, "IQ_DILUT_EPS_NORM", "CY2023")</f>
        <v>14.108000000000001</v>
      </c>
      <c r="O333">
        <f t="shared" si="62"/>
        <v>3532643.2</v>
      </c>
      <c r="P333">
        <f t="shared" si="63"/>
        <v>0.1017642219277525</v>
      </c>
      <c r="Q333" s="5">
        <f>_xll.SNL.Clients.Office.Excel.Functions.SPG(K333, "SP_MARKETCAP", "12/31/2022")</f>
        <v>33815.026415100001</v>
      </c>
      <c r="R333">
        <f t="shared" si="67"/>
        <v>1.005243232568941E-3</v>
      </c>
      <c r="S333">
        <f t="shared" si="68"/>
        <v>1.418197152508262E-2</v>
      </c>
      <c r="U333" s="11" t="s">
        <v>333</v>
      </c>
      <c r="V333" s="4" cm="1">
        <f t="array" ref="V333">_xll.SNL.Clients.Office.Excel.Functions.SPG(U333, "SP_TOTAL_REV", "CY2021")</f>
        <v>36483939</v>
      </c>
      <c r="W333" s="4">
        <f>_xll.SNL.Clients.Office.Excel.Functions.SPG(U333,"IQ_AVG_DILUT_SHARES_OUT","CY2021")</f>
        <v>293390000</v>
      </c>
      <c r="X333" s="5">
        <f>_xll.SNL.Clients.Office.Excel.Functions.SPG(U333, "IQ_DILUT_EPS_NORM", "CY2021")</f>
        <v>18.638000000000002</v>
      </c>
      <c r="Y333">
        <f t="shared" si="69"/>
        <v>5468202.8200000012</v>
      </c>
      <c r="Z333">
        <f t="shared" si="70"/>
        <v>0.14987972707661859</v>
      </c>
      <c r="AA333" s="5">
        <f>_xll.SNL.Clients.Office.Excel.Functions.SPG(U333, "SP_MARKETCAP", "12/31/2021")</f>
        <v>31082.9164671</v>
      </c>
      <c r="AB333">
        <f t="shared" si="64"/>
        <v>7.3249637097713043E-4</v>
      </c>
      <c r="AC333">
        <f t="shared" si="71"/>
        <v>1.3652267362271759E-2</v>
      </c>
    </row>
    <row r="334" spans="1:29" x14ac:dyDescent="0.3">
      <c r="A334" s="11" t="s">
        <v>334</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60"/>
        <v>20999480</v>
      </c>
      <c r="F334">
        <f t="shared" si="61"/>
        <v>0.34469452742851514</v>
      </c>
      <c r="G334" s="5">
        <f>_xll.SNL.Clients.Office.Excel.Functions.SPG(A334, "SP_MARKETCAP", "12/30/2023")</f>
        <v>1223193.3999999999</v>
      </c>
      <c r="H334">
        <f t="shared" si="65"/>
        <v>2.9110931608013823E-2</v>
      </c>
      <c r="I334">
        <f t="shared" si="66"/>
        <v>2.4511404413947637E-2</v>
      </c>
      <c r="K334" s="11" t="s">
        <v>334</v>
      </c>
      <c r="L334" s="4" cm="1">
        <f t="array" ref="L334">_xll.SNL.Clients.Office.Excel.Functions.SPG(K334, "SP_TOTAL_REV", "CY2023")</f>
        <v>60922000</v>
      </c>
      <c r="M334" s="4">
        <f>_xll.SNL.Clients.Office.Excel.Functions.SPG(K334,"IQ_AVG_DILUT_SHARES_OUT","CY2023")</f>
        <v>24940000000</v>
      </c>
      <c r="N334" s="5">
        <f>_xll.SNL.Clients.Office.Excel.Functions.SPG(K334, "IQ_DILUT_EPS_NORM", "CY2023")</f>
        <v>0.84199999999999997</v>
      </c>
      <c r="O334">
        <f t="shared" si="62"/>
        <v>20999480</v>
      </c>
      <c r="P334">
        <f t="shared" si="63"/>
        <v>0.34469452742851514</v>
      </c>
      <c r="Q334" s="5">
        <f>_xll.SNL.Clients.Office.Excel.Functions.SPG(K334, "SP_MARKETCAP", "12/31/2022")</f>
        <v>359650.54</v>
      </c>
      <c r="R334">
        <f t="shared" si="67"/>
        <v>1.0691586248867225E-2</v>
      </c>
      <c r="S334">
        <f t="shared" si="68"/>
        <v>9.0023156215462037E-3</v>
      </c>
      <c r="U334" s="11" t="s">
        <v>334</v>
      </c>
      <c r="V334" s="4" cm="1">
        <f t="array" ref="V334">_xll.SNL.Clients.Office.Excel.Functions.SPG(U334, "SP_TOTAL_REV", "CY2021")</f>
        <v>26914000</v>
      </c>
      <c r="W334" s="4">
        <f>_xll.SNL.Clients.Office.Excel.Functions.SPG(U334,"IQ_AVG_DILUT_SHARES_OUT","CY2021")</f>
        <v>25350000000</v>
      </c>
      <c r="X334" s="5">
        <f>_xll.SNL.Clients.Office.Excel.Functions.SPG(U334, "IQ_DILUT_EPS_NORM", "CY2021")</f>
        <v>0.24299999999999999</v>
      </c>
      <c r="Y334">
        <f t="shared" si="69"/>
        <v>6160050</v>
      </c>
      <c r="Z334">
        <f t="shared" si="70"/>
        <v>0.22887902207029798</v>
      </c>
      <c r="AA334" s="5">
        <f>_xll.SNL.Clients.Office.Excel.Functions.SPG(U334, "SP_MARKETCAP", "12/31/2021")</f>
        <v>735275</v>
      </c>
      <c r="AB334">
        <f t="shared" si="64"/>
        <v>1.7327404580592724E-2</v>
      </c>
      <c r="AC334">
        <f t="shared" si="71"/>
        <v>4.2105593130840318E-3</v>
      </c>
    </row>
    <row r="335" spans="1:29" x14ac:dyDescent="0.3">
      <c r="A335" s="11" t="s">
        <v>335</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60"/>
        <v>1205231.676372</v>
      </c>
      <c r="F335">
        <f t="shared" si="61"/>
        <v>0.12447012783795432</v>
      </c>
      <c r="G335" s="5">
        <f>_xll.SNL.Clients.Office.Excel.Functions.SPG(A335, "SP_MARKETCAP", "12/30/2023")</f>
        <v>22296.132230650001</v>
      </c>
      <c r="H335">
        <f t="shared" si="65"/>
        <v>5.3062841942221474E-4</v>
      </c>
      <c r="I335">
        <f t="shared" si="66"/>
        <v>0.186164613413251</v>
      </c>
      <c r="K335" s="11" t="s">
        <v>335</v>
      </c>
      <c r="L335" s="4" cm="1">
        <f t="array" ref="L335">_xll.SNL.Clients.Office.Excel.Functions.SPG(K335, "SP_TOTAL_REV", "CY2023")</f>
        <v>9682899</v>
      </c>
      <c r="M335" s="4">
        <f>_xll.SNL.Clients.Office.Excel.Functions.SPG(K335,"IQ_AVG_DILUT_SHARES_OUT","CY2023")</f>
        <v>3435294</v>
      </c>
      <c r="N335" s="5">
        <f>_xll.SNL.Clients.Office.Excel.Functions.SPG(K335, "IQ_DILUT_EPS_NORM", "CY2023")</f>
        <v>350.83800000000002</v>
      </c>
      <c r="O335">
        <f t="shared" si="62"/>
        <v>1205231.676372</v>
      </c>
      <c r="P335">
        <f t="shared" si="63"/>
        <v>0.12447012783795432</v>
      </c>
      <c r="Q335" s="5">
        <f>_xll.SNL.Clients.Office.Excel.Functions.SPG(K335, "SP_MARKETCAP", "12/31/2022")</f>
        <v>14741.284458460001</v>
      </c>
      <c r="R335">
        <f t="shared" si="67"/>
        <v>4.3822460048777097E-4</v>
      </c>
      <c r="S335">
        <f t="shared" si="68"/>
        <v>0.15374584238592859</v>
      </c>
      <c r="U335" s="11" t="s">
        <v>335</v>
      </c>
      <c r="V335" s="4" cm="1">
        <f t="array" ref="V335">_xll.SNL.Clients.Office.Excel.Functions.SPG(U335, "SP_TOTAL_REV", "CY2021")</f>
        <v>8966309</v>
      </c>
      <c r="W335" s="4">
        <f>_xll.SNL.Clients.Office.Excel.Functions.SPG(U335,"IQ_AVG_DILUT_SHARES_OUT","CY2021")</f>
        <v>3858912</v>
      </c>
      <c r="X335" s="5">
        <f>_xll.SNL.Clients.Office.Excel.Functions.SPG(U335, "IQ_DILUT_EPS_NORM", "CY2021")</f>
        <v>257.58600000000001</v>
      </c>
      <c r="Y335">
        <f t="shared" si="69"/>
        <v>994001.70643200004</v>
      </c>
      <c r="Z335">
        <f t="shared" si="70"/>
        <v>0.11085963091747117</v>
      </c>
      <c r="AA335" s="5">
        <f>_xll.SNL.Clients.Office.Excel.Functions.SPG(U335, "SP_MARKETCAP", "12/31/2021")</f>
        <v>20555.570145549998</v>
      </c>
      <c r="AB335">
        <f t="shared" si="64"/>
        <v>4.8441015986766599E-4</v>
      </c>
      <c r="AC335">
        <f t="shared" si="71"/>
        <v>0.12477727543967261</v>
      </c>
    </row>
    <row r="336" spans="1:29" x14ac:dyDescent="0.3">
      <c r="A336" s="11" t="s">
        <v>336</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60"/>
        <v>2126244.9500000002</v>
      </c>
      <c r="F336">
        <f t="shared" si="61"/>
        <v>0.16015704655016572</v>
      </c>
      <c r="G336" s="5">
        <f>_xll.SNL.Clients.Office.Excel.Functions.SPG(A336, "SP_MARKETCAP", "12/30/2023")</f>
        <v>59203.074973679999</v>
      </c>
      <c r="H336">
        <f t="shared" si="65"/>
        <v>1.4089813324229131E-3</v>
      </c>
      <c r="I336">
        <f t="shared" si="66"/>
        <v>1.1462063139260398E-2</v>
      </c>
      <c r="K336" s="11" t="s">
        <v>336</v>
      </c>
      <c r="L336" s="4" cm="1">
        <f t="array" ref="L336">_xll.SNL.Clients.Office.Excel.Functions.SPG(K336, "SP_TOTAL_REV", "CY2023")</f>
        <v>13276000</v>
      </c>
      <c r="M336" s="4">
        <f>_xll.SNL.Clients.Office.Excel.Functions.SPG(K336,"IQ_AVG_DILUT_SHARES_OUT","CY2023")</f>
        <v>261370000</v>
      </c>
      <c r="N336" s="5">
        <f>_xll.SNL.Clients.Office.Excel.Functions.SPG(K336, "IQ_DILUT_EPS_NORM", "CY2023")</f>
        <v>8.1349999999999998</v>
      </c>
      <c r="O336">
        <f t="shared" si="62"/>
        <v>2126244.9500000002</v>
      </c>
      <c r="P336">
        <f t="shared" si="63"/>
        <v>0.16015704655016572</v>
      </c>
      <c r="Q336" s="5">
        <f>_xll.SNL.Clients.Office.Excel.Functions.SPG(K336, "SP_MARKETCAP", "12/31/2022")</f>
        <v>40951.08224186</v>
      </c>
      <c r="R336">
        <f t="shared" si="67"/>
        <v>1.2173818167304886E-3</v>
      </c>
      <c r="S336">
        <f t="shared" si="68"/>
        <v>9.9034010791025241E-3</v>
      </c>
      <c r="U336" s="11" t="s">
        <v>336</v>
      </c>
      <c r="V336" s="4" cm="1">
        <f t="array" ref="V336">_xll.SNL.Clients.Office.Excel.Functions.SPG(U336, "SP_TOTAL_REV", "CY2021")</f>
        <v>11063000</v>
      </c>
      <c r="W336" s="4">
        <f>_xll.SNL.Clients.Office.Excel.Functions.SPG(U336,"IQ_AVG_DILUT_SHARES_OUT","CY2021")</f>
        <v>275646000</v>
      </c>
      <c r="X336" s="5">
        <f>_xll.SNL.Clients.Office.Excel.Functions.SPG(U336, "IQ_DILUT_EPS_NORM", "CY2021")</f>
        <v>4.9429999999999996</v>
      </c>
      <c r="Y336">
        <f t="shared" si="69"/>
        <v>1362518.1780000001</v>
      </c>
      <c r="Z336">
        <f t="shared" si="70"/>
        <v>0.12315991846696195</v>
      </c>
      <c r="AA336" s="5">
        <f>_xll.SNL.Clients.Office.Excel.Functions.SPG(U336, "SP_MARKETCAP", "12/31/2021")</f>
        <v>60574.275457219999</v>
      </c>
      <c r="AB336">
        <f t="shared" si="64"/>
        <v>1.42748628475539E-3</v>
      </c>
      <c r="AC336">
        <f t="shared" si="71"/>
        <v>7.0560647055458925E-3</v>
      </c>
    </row>
    <row r="337" spans="1:29" x14ac:dyDescent="0.3">
      <c r="A337" s="11" t="s">
        <v>337</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60"/>
        <v>1874102.5519999999</v>
      </c>
      <c r="F337">
        <f t="shared" si="61"/>
        <v>0.1185221933627409</v>
      </c>
      <c r="G337" s="5">
        <f>_xll.SNL.Clients.Office.Excel.Functions.SPG(A337, "SP_MARKETCAP", "12/30/2023")</f>
        <v>56208.799224000002</v>
      </c>
      <c r="H337">
        <f t="shared" si="65"/>
        <v>1.3377201920632049E-3</v>
      </c>
      <c r="I337">
        <f t="shared" si="66"/>
        <v>4.1100115180949907E-2</v>
      </c>
      <c r="K337" s="11" t="s">
        <v>337</v>
      </c>
      <c r="L337" s="4" cm="1">
        <f t="array" ref="L337">_xll.SNL.Clients.Office.Excel.Functions.SPG(K337, "SP_TOTAL_REV", "CY2023")</f>
        <v>15812250</v>
      </c>
      <c r="M337" s="4">
        <f>_xll.SNL.Clients.Office.Excel.Functions.SPG(K337,"IQ_AVG_DILUT_SHARES_OUT","CY2023")</f>
        <v>60998000</v>
      </c>
      <c r="N337" s="5">
        <f>_xll.SNL.Clients.Office.Excel.Functions.SPG(K337, "IQ_DILUT_EPS_NORM", "CY2023")</f>
        <v>30.724</v>
      </c>
      <c r="O337">
        <f t="shared" si="62"/>
        <v>1874102.5519999999</v>
      </c>
      <c r="P337">
        <f t="shared" si="63"/>
        <v>0.1185221933627409</v>
      </c>
      <c r="Q337" s="5">
        <f>_xll.SNL.Clients.Office.Excel.Functions.SPG(K337, "SP_MARKETCAP", "12/31/2022")</f>
        <v>52815.946161330001</v>
      </c>
      <c r="R337">
        <f t="shared" si="67"/>
        <v>1.5700970272403529E-3</v>
      </c>
      <c r="S337">
        <f t="shared" si="68"/>
        <v>4.8239661064932604E-2</v>
      </c>
      <c r="U337" s="11" t="s">
        <v>337</v>
      </c>
      <c r="V337" s="4" cm="1">
        <f t="array" ref="V337">_xll.SNL.Clients.Office.Excel.Functions.SPG(U337, "SP_TOTAL_REV", "CY2021")</f>
        <v>13327563</v>
      </c>
      <c r="W337" s="4">
        <f>_xll.SNL.Clients.Office.Excel.Functions.SPG(U337,"IQ_AVG_DILUT_SHARES_OUT","CY2021")</f>
        <v>69611000</v>
      </c>
      <c r="X337" s="5">
        <f>_xll.SNL.Clients.Office.Excel.Functions.SPG(U337, "IQ_DILUT_EPS_NORM", "CY2021")</f>
        <v>25.09</v>
      </c>
      <c r="Y337">
        <f t="shared" si="69"/>
        <v>1746539.99</v>
      </c>
      <c r="Z337">
        <f t="shared" si="70"/>
        <v>0.13104721320769597</v>
      </c>
      <c r="AA337" s="5">
        <f>_xll.SNL.Clients.Office.Excel.Functions.SPG(U337, "SP_MARKETCAP", "12/31/2021")</f>
        <v>47584.644607080001</v>
      </c>
      <c r="AB337">
        <f t="shared" si="64"/>
        <v>1.1213741646738907E-3</v>
      </c>
      <c r="AC337">
        <f t="shared" si="71"/>
        <v>2.8135277791667919E-2</v>
      </c>
    </row>
    <row r="338" spans="1:29" x14ac:dyDescent="0.3">
      <c r="A338" s="11" t="s">
        <v>338</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60"/>
        <v>3563978.1</v>
      </c>
      <c r="F338">
        <f t="shared" si="61"/>
        <v>0.12612726404076866</v>
      </c>
      <c r="G338" s="5">
        <f>_xll.SNL.Clients.Office.Excel.Functions.SPG(A338, "SP_MARKETCAP", "12/30/2023")</f>
        <v>52400.364973180003</v>
      </c>
      <c r="H338">
        <f t="shared" si="65"/>
        <v>1.2470827924424758E-3</v>
      </c>
      <c r="I338">
        <f t="shared" si="66"/>
        <v>4.6254300771691433E-3</v>
      </c>
      <c r="K338" s="11" t="s">
        <v>338</v>
      </c>
      <c r="L338" s="4" cm="1">
        <f t="array" ref="L338">_xll.SNL.Clients.Office.Excel.Functions.SPG(K338, "SP_TOTAL_REV", "CY2023")</f>
        <v>28257000</v>
      </c>
      <c r="M338" s="4">
        <f>_xll.SNL.Clients.Office.Excel.Functions.SPG(K338,"IQ_AVG_DILUT_SHARES_OUT","CY2023")</f>
        <v>960900000</v>
      </c>
      <c r="N338" s="5">
        <f>_xll.SNL.Clients.Office.Excel.Functions.SPG(K338, "IQ_DILUT_EPS_NORM", "CY2023")</f>
        <v>3.7090000000000001</v>
      </c>
      <c r="O338">
        <f t="shared" si="62"/>
        <v>3563978.1</v>
      </c>
      <c r="P338">
        <f t="shared" si="63"/>
        <v>0.12612726404076866</v>
      </c>
      <c r="Q338" s="5">
        <f>_xll.SNL.Clients.Office.Excel.Functions.SPG(K338, "SP_MARKETCAP", "12/31/2022")</f>
        <v>57061.240165390001</v>
      </c>
      <c r="R338">
        <f t="shared" si="67"/>
        <v>1.6962998879289713E-3</v>
      </c>
      <c r="S338">
        <f t="shared" si="68"/>
        <v>6.2915762843285547E-3</v>
      </c>
      <c r="U338" s="11" t="s">
        <v>338</v>
      </c>
      <c r="V338" s="4" cm="1">
        <f t="array" ref="V338">_xll.SNL.Clients.Office.Excel.Functions.SPG(U338, "SP_TOTAL_REV", "CY2021")</f>
        <v>25956000</v>
      </c>
      <c r="W338" s="4">
        <f>_xll.SNL.Clients.Office.Excel.Functions.SPG(U338,"IQ_AVG_DILUT_SHARES_OUT","CY2021")</f>
        <v>958800000</v>
      </c>
      <c r="X338" s="5">
        <f>_xll.SNL.Clients.Office.Excel.Functions.SPG(U338, "IQ_DILUT_EPS_NORM", "CY2021")</f>
        <v>2.4039999999999999</v>
      </c>
      <c r="Y338">
        <f t="shared" si="69"/>
        <v>2304955.2000000002</v>
      </c>
      <c r="Z338">
        <f t="shared" si="70"/>
        <v>8.8802404068423491E-2</v>
      </c>
      <c r="AA338" s="5">
        <f>_xll.SNL.Clients.Office.Excel.Functions.SPG(U338, "SP_MARKETCAP", "12/31/2021")</f>
        <v>27076.108639189999</v>
      </c>
      <c r="AB338">
        <f t="shared" si="64"/>
        <v>6.3807240673125984E-4</v>
      </c>
      <c r="AC338">
        <f t="shared" si="71"/>
        <v>1.5339260657819486E-3</v>
      </c>
    </row>
    <row r="339" spans="1:29" x14ac:dyDescent="0.3">
      <c r="A339" s="11" t="s">
        <v>339</v>
      </c>
      <c r="B339" s="4" cm="1">
        <f t="array" ref="B339">_xll.SNL.Clients.Office.Excel.Functions.SPG(A339, "SP_TOTAL_REV", "CY2023")</f>
        <v>5866152</v>
      </c>
      <c r="C339" s="4">
        <f>_xll.SNL.Clients.Office.Excel.Functions.SPG(A339,"IQ_AVG_DILUT_SHARES_OUT","CY2023")</f>
        <v>220180000</v>
      </c>
      <c r="D339" s="5">
        <f>_xll.SNL.Clients.Office.Excel.Functions.SPG(A339, "IQ_DILUT_EPS_NORM", "CY2023")</f>
        <v>4.6769999999999996</v>
      </c>
      <c r="E339">
        <f t="shared" si="60"/>
        <v>1029781.8599999999</v>
      </c>
      <c r="F339">
        <f t="shared" si="61"/>
        <v>0.17554639907046388</v>
      </c>
      <c r="G339" s="5">
        <f>_xll.SNL.Clients.Office.Excel.Functions.SPG(A339, "SP_MARKETCAP", "12/30/2023")</f>
        <v>44227.03737582</v>
      </c>
      <c r="H339">
        <f t="shared" si="65"/>
        <v>1.0525647540875933E-3</v>
      </c>
      <c r="I339">
        <f t="shared" si="66"/>
        <v>4.9228453548676738E-3</v>
      </c>
      <c r="K339" s="11" t="s">
        <v>339</v>
      </c>
      <c r="L339" s="4" cm="1">
        <f t="array" ref="L339">_xll.SNL.Clients.Office.Excel.Functions.SPG(K339, "SP_TOTAL_REV", "CY2023")</f>
        <v>5866152</v>
      </c>
      <c r="M339" s="4">
        <f>_xll.SNL.Clients.Office.Excel.Functions.SPG(K339,"IQ_AVG_DILUT_SHARES_OUT","CY2023")</f>
        <v>220180000</v>
      </c>
      <c r="N339" s="5">
        <f>_xll.SNL.Clients.Office.Excel.Functions.SPG(K339, "IQ_DILUT_EPS_NORM", "CY2023")</f>
        <v>4.6769999999999996</v>
      </c>
      <c r="O339">
        <f t="shared" si="62"/>
        <v>1029781.8599999999</v>
      </c>
      <c r="P339">
        <f t="shared" si="63"/>
        <v>0.17554639907046388</v>
      </c>
      <c r="Q339" s="5">
        <f>_xll.SNL.Clients.Office.Excel.Functions.SPG(K339, "SP_MARKETCAP", "12/31/2022")</f>
        <v>31352.474691160001</v>
      </c>
      <c r="R339">
        <f t="shared" si="67"/>
        <v>9.320372138909176E-4</v>
      </c>
      <c r="S339">
        <f t="shared" si="68"/>
        <v>4.3591380493678208E-3</v>
      </c>
      <c r="U339" s="11" t="s">
        <v>339</v>
      </c>
      <c r="V339" s="4" cm="1">
        <f t="array" ref="V339">_xll.SNL.Clients.Office.Excel.Functions.SPG(U339, "SP_TOTAL_REV", "CY2021")</f>
        <v>5256328</v>
      </c>
      <c r="W339" s="4">
        <f>_xll.SNL.Clients.Office.Excel.Functions.SPG(U339,"IQ_AVG_DILUT_SHARES_OUT","CY2021")</f>
        <v>232819978</v>
      </c>
      <c r="X339" s="5">
        <f>_xll.SNL.Clients.Office.Excel.Functions.SPG(U339, "IQ_DILUT_EPS_NORM", "CY2021")</f>
        <v>3.7269999999999999</v>
      </c>
      <c r="Y339">
        <f t="shared" si="69"/>
        <v>867720.05800599989</v>
      </c>
      <c r="Z339">
        <f t="shared" si="70"/>
        <v>0.16508103337653204</v>
      </c>
      <c r="AA339" s="5">
        <f>_xll.SNL.Clients.Office.Excel.Functions.SPG(U339, "SP_MARKETCAP", "12/31/2021")</f>
        <v>41217.703821360003</v>
      </c>
      <c r="AB339">
        <f t="shared" si="64"/>
        <v>9.7133158341538553E-4</v>
      </c>
      <c r="AC339">
        <f t="shared" si="71"/>
        <v>3.6201528113891418E-3</v>
      </c>
    </row>
    <row r="340" spans="1:29" x14ac:dyDescent="0.3">
      <c r="A340" s="11" t="s">
        <v>340</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60"/>
        <v>1201351</v>
      </c>
      <c r="F340">
        <f t="shared" si="61"/>
        <v>8.1767944895931172E-2</v>
      </c>
      <c r="G340" s="5">
        <f>_xll.SNL.Clients.Office.Excel.Functions.SPG(A340, "SP_MARKETCAP", "12/30/2023")</f>
        <v>17123.285046699999</v>
      </c>
      <c r="H340">
        <f t="shared" si="65"/>
        <v>4.075191869895713E-4</v>
      </c>
      <c r="I340">
        <f t="shared" si="66"/>
        <v>2.4308519503927926E-3</v>
      </c>
      <c r="K340" s="11" t="s">
        <v>340</v>
      </c>
      <c r="L340" s="4" cm="1">
        <f t="array" ref="L340">_xll.SNL.Clients.Office.Excel.Functions.SPG(K340, "SP_TOTAL_REV", "CY2023")</f>
        <v>14692200</v>
      </c>
      <c r="M340" s="4">
        <f>_xll.SNL.Clients.Office.Excel.Functions.SPG(K340,"IQ_AVG_DILUT_SHARES_OUT","CY2023")</f>
        <v>201400000</v>
      </c>
      <c r="N340" s="5">
        <f>_xll.SNL.Clients.Office.Excel.Functions.SPG(K340, "IQ_DILUT_EPS_NORM", "CY2023")</f>
        <v>5.9649999999999999</v>
      </c>
      <c r="O340">
        <f t="shared" si="62"/>
        <v>1201351</v>
      </c>
      <c r="P340">
        <f t="shared" si="63"/>
        <v>8.1767944895931172E-2</v>
      </c>
      <c r="Q340" s="5">
        <f>_xll.SNL.Clients.Office.Excel.Functions.SPG(K340, "SP_MARKETCAP", "12/31/2022")</f>
        <v>16633.438560959999</v>
      </c>
      <c r="R340">
        <f t="shared" si="67"/>
        <v>4.944740052099958E-4</v>
      </c>
      <c r="S340">
        <f t="shared" si="68"/>
        <v>2.9495374410776249E-3</v>
      </c>
      <c r="U340" s="11" t="s">
        <v>340</v>
      </c>
      <c r="V340" s="4" cm="1">
        <f t="array" ref="V340">_xll.SNL.Clients.Office.Excel.Functions.SPG(U340, "SP_TOTAL_REV", "CY2021")</f>
        <v>14289400</v>
      </c>
      <c r="W340" s="4">
        <f>_xll.SNL.Clients.Office.Excel.Functions.SPG(U340,"IQ_AVG_DILUT_SHARES_OUT","CY2021")</f>
        <v>215600000</v>
      </c>
      <c r="X340" s="5">
        <f>_xll.SNL.Clients.Office.Excel.Functions.SPG(U340, "IQ_DILUT_EPS_NORM", "CY2021")</f>
        <v>5.1779999999999999</v>
      </c>
      <c r="Y340">
        <f t="shared" si="69"/>
        <v>1116376.8</v>
      </c>
      <c r="Z340">
        <f t="shared" si="70"/>
        <v>7.8126219435385669E-2</v>
      </c>
      <c r="AA340" s="5">
        <f>_xll.SNL.Clients.Office.Excel.Functions.SPG(U340, "SP_MARKETCAP", "12/31/2021")</f>
        <v>15574.162906940001</v>
      </c>
      <c r="AB340">
        <f t="shared" si="64"/>
        <v>3.6701889999334871E-4</v>
      </c>
      <c r="AC340">
        <f t="shared" si="71"/>
        <v>1.9004238641655597E-3</v>
      </c>
    </row>
    <row r="341" spans="1:29" x14ac:dyDescent="0.3">
      <c r="A341" s="11" t="s">
        <v>341</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3.6659999999999999</v>
      </c>
      <c r="E341">
        <f t="shared" si="60"/>
        <v>1637968.8</v>
      </c>
      <c r="F341">
        <f t="shared" si="61"/>
        <v>0.19846950199927299</v>
      </c>
      <c r="G341" s="5">
        <f>_xll.SNL.Clients.Office.Excel.Functions.SPG(A341, "SP_MARKETCAP", "12/30/2023")</f>
        <v>35976.169442109996</v>
      </c>
      <c r="H341">
        <f t="shared" si="65"/>
        <v>8.5620132363989289E-4</v>
      </c>
      <c r="I341">
        <f t="shared" si="66"/>
        <v>3.1388340524638471E-3</v>
      </c>
      <c r="K341" s="11" t="s">
        <v>341</v>
      </c>
      <c r="L341" s="4" cm="1">
        <f t="array" ref="L341">_xll.SNL.Clients.Office.Excel.Functions.SPG(K341, "SP_TOTAL_REV", "CY2023")</f>
        <v>8253000</v>
      </c>
      <c r="M341" s="4">
        <f>_xll.SNL.Clients.Office.Excel.Functions.SPG(K341,"IQ_AVG_DILUT_SHARES_OUT","CY2023")</f>
        <v>446800000</v>
      </c>
      <c r="N341" s="5">
        <f>_xll.SNL.Clients.Office.Excel.Functions.SPG(K341, "IQ_DILUT_EPS_NORM", "CY2023")</f>
        <v>3.6659999999999999</v>
      </c>
      <c r="O341">
        <f t="shared" si="62"/>
        <v>1637968.8</v>
      </c>
      <c r="P341">
        <f t="shared" si="63"/>
        <v>0.19846950199927299</v>
      </c>
      <c r="Q341" s="5">
        <f>_xll.SNL.Clients.Office.Excel.Functions.SPG(K341, "SP_MARKETCAP", "12/31/2022")</f>
        <v>26970.258248009999</v>
      </c>
      <c r="R341">
        <f t="shared" si="67"/>
        <v>8.0176396290916618E-4</v>
      </c>
      <c r="S341">
        <f t="shared" si="68"/>
        <v>2.9392666880250031E-3</v>
      </c>
      <c r="U341" s="11" t="s">
        <v>341</v>
      </c>
      <c r="V341" s="4" cm="1">
        <f t="array" ref="V341">_xll.SNL.Clients.Office.Excel.Functions.SPG(U341, "SP_TOTAL_REV", "CY2021")</f>
        <v>6739800</v>
      </c>
      <c r="W341" s="4">
        <f>_xll.SNL.Clients.Office.Excel.Functions.SPG(U341,"IQ_AVG_DILUT_SHARES_OUT","CY2021")</f>
        <v>443800000</v>
      </c>
      <c r="X341" s="5">
        <f>_xll.SNL.Clients.Office.Excel.Functions.SPG(U341, "IQ_DILUT_EPS_NORM", "CY2021")</f>
        <v>1.7569999999999999</v>
      </c>
      <c r="Y341">
        <f t="shared" si="69"/>
        <v>779756.6</v>
      </c>
      <c r="Z341">
        <f t="shared" si="70"/>
        <v>0.11569432327368764</v>
      </c>
      <c r="AA341" s="5">
        <f>_xll.SNL.Clients.Office.Excel.Functions.SPG(U341, "SP_MARKETCAP", "12/31/2021")</f>
        <v>29262.22191552</v>
      </c>
      <c r="AB341">
        <f t="shared" si="64"/>
        <v>6.8959009630043466E-4</v>
      </c>
      <c r="AC341">
        <f t="shared" si="71"/>
        <v>1.2116097991998636E-3</v>
      </c>
    </row>
    <row r="342" spans="1:29" x14ac:dyDescent="0.3">
      <c r="A342" s="11" t="s">
        <v>342</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60"/>
        <v>1797436.2</v>
      </c>
      <c r="F342">
        <f t="shared" si="61"/>
        <v>0.10168219720540815</v>
      </c>
      <c r="G342" s="5">
        <f>_xll.SNL.Clients.Office.Excel.Functions.SPG(A342, "SP_MARKETCAP", "12/30/2023")</f>
        <v>40906.712541480003</v>
      </c>
      <c r="H342">
        <f t="shared" si="65"/>
        <v>9.7354393107721619E-4</v>
      </c>
      <c r="I342">
        <f t="shared" si="66"/>
        <v>3.6050331767789314E-3</v>
      </c>
      <c r="K342" s="11" t="s">
        <v>342</v>
      </c>
      <c r="L342" s="4" cm="1">
        <f t="array" ref="L342">_xll.SNL.Clients.Office.Excel.Functions.SPG(K342, "SP_TOTAL_REV", "CY2023")</f>
        <v>17677000</v>
      </c>
      <c r="M342" s="4">
        <f>_xll.SNL.Clients.Office.Excel.Functions.SPG(K342,"IQ_AVG_DILUT_SHARES_OUT","CY2023")</f>
        <v>485400000</v>
      </c>
      <c r="N342" s="5">
        <f>_xll.SNL.Clients.Office.Excel.Functions.SPG(K342, "IQ_DILUT_EPS_NORM", "CY2023")</f>
        <v>3.7029999999999998</v>
      </c>
      <c r="O342">
        <f t="shared" si="62"/>
        <v>1797436.2</v>
      </c>
      <c r="P342">
        <f t="shared" si="63"/>
        <v>0.10168219720540815</v>
      </c>
      <c r="Q342" s="5">
        <f>_xll.SNL.Clients.Office.Excel.Functions.SPG(K342, "SP_MARKETCAP", "12/31/2022")</f>
        <v>29364.867419400001</v>
      </c>
      <c r="R342">
        <f t="shared" si="67"/>
        <v>8.7295020522161959E-4</v>
      </c>
      <c r="S342">
        <f t="shared" si="68"/>
        <v>3.2325346099356571E-3</v>
      </c>
      <c r="U342" s="11" t="s">
        <v>342</v>
      </c>
      <c r="V342" s="4" cm="1">
        <f t="array" ref="V342">_xll.SNL.Clients.Office.Excel.Functions.SPG(U342, "SP_TOTAL_REV", "CY2021")</f>
        <v>16540000</v>
      </c>
      <c r="W342" s="4">
        <f>_xll.SNL.Clients.Office.Excel.Functions.SPG(U342,"IQ_AVG_DILUT_SHARES_OUT","CY2021")</f>
        <v>447400000</v>
      </c>
      <c r="X342" s="5">
        <f>_xll.SNL.Clients.Office.Excel.Functions.SPG(U342, "IQ_DILUT_EPS_NORM", "CY2021")</f>
        <v>2.7719999999999998</v>
      </c>
      <c r="Y342">
        <f t="shared" si="69"/>
        <v>1240192.8</v>
      </c>
      <c r="Z342">
        <f t="shared" si="70"/>
        <v>7.4981426844014515E-2</v>
      </c>
      <c r="AA342" s="5">
        <f>_xll.SNL.Clients.Office.Excel.Functions.SPG(U342, "SP_MARKETCAP", "12/31/2021")</f>
        <v>26203.240668279999</v>
      </c>
      <c r="AB342">
        <f t="shared" si="64"/>
        <v>6.1750250230448265E-4</v>
      </c>
      <c r="AC342">
        <f t="shared" si="71"/>
        <v>1.7117169363880258E-3</v>
      </c>
    </row>
    <row r="343" spans="1:29" x14ac:dyDescent="0.3">
      <c r="A343" s="11" t="s">
        <v>343</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60"/>
        <v>7073510</v>
      </c>
      <c r="F343">
        <f t="shared" si="61"/>
        <v>0.13700918106453863</v>
      </c>
      <c r="G343" s="5">
        <f>_xll.SNL.Clients.Office.Excel.Functions.SPG(A343, "SP_MARKETCAP", "12/30/2023")</f>
        <v>289818.84645999997</v>
      </c>
      <c r="H343">
        <f t="shared" si="65"/>
        <v>6.8974347131128396E-3</v>
      </c>
      <c r="I343">
        <f t="shared" si="66"/>
        <v>1.7409125215896808E-2</v>
      </c>
      <c r="K343" s="11" t="s">
        <v>343</v>
      </c>
      <c r="L343" s="4" cm="1">
        <f t="array" ref="L343">_xll.SNL.Clients.Office.Excel.Functions.SPG(K343, "SP_TOTAL_REV", "CY2023")</f>
        <v>51628000</v>
      </c>
      <c r="M343" s="4">
        <f>_xll.SNL.Clients.Office.Excel.Functions.SPG(K343,"IQ_AVG_DILUT_SHARES_OUT","CY2023")</f>
        <v>2802500000</v>
      </c>
      <c r="N343" s="5">
        <f>_xll.SNL.Clients.Office.Excel.Functions.SPG(K343, "IQ_DILUT_EPS_NORM", "CY2023")</f>
        <v>2.524</v>
      </c>
      <c r="O343">
        <f t="shared" si="62"/>
        <v>7073510</v>
      </c>
      <c r="P343">
        <f t="shared" si="63"/>
        <v>0.13700918106453863</v>
      </c>
      <c r="Q343" s="5">
        <f>_xll.SNL.Clients.Office.Excel.Functions.SPG(K343, "SP_MARKETCAP", "12/31/2022")</f>
        <v>220391.72021999999</v>
      </c>
      <c r="R343">
        <f t="shared" si="67"/>
        <v>6.5517407127161408E-3</v>
      </c>
      <c r="S343">
        <f t="shared" si="68"/>
        <v>1.653659355889554E-2</v>
      </c>
      <c r="U343" s="11" t="s">
        <v>343</v>
      </c>
      <c r="V343" s="4" cm="1">
        <f t="array" ref="V343">_xll.SNL.Clients.Office.Excel.Functions.SPG(U343, "SP_TOTAL_REV", "CY2021")</f>
        <v>41399000</v>
      </c>
      <c r="W343" s="4">
        <f>_xll.SNL.Clients.Office.Excel.Functions.SPG(U343,"IQ_AVG_DILUT_SHARES_OUT","CY2021")</f>
        <v>2895500000</v>
      </c>
      <c r="X343" s="5">
        <f>_xll.SNL.Clients.Office.Excel.Functions.SPG(U343, "IQ_DILUT_EPS_NORM", "CY2021")</f>
        <v>2.85</v>
      </c>
      <c r="Y343">
        <f t="shared" si="69"/>
        <v>8252175</v>
      </c>
      <c r="Z343">
        <f t="shared" si="70"/>
        <v>0.19933271335056402</v>
      </c>
      <c r="AA343" s="5">
        <f>_xll.SNL.Clients.Office.Excel.Functions.SPG(U343, "SP_MARKETCAP", "12/31/2021")</f>
        <v>232889.68286999999</v>
      </c>
      <c r="AB343">
        <f t="shared" si="64"/>
        <v>5.4882510050449492E-3</v>
      </c>
      <c r="AC343">
        <f t="shared" si="71"/>
        <v>1.5641515364378106E-2</v>
      </c>
    </row>
    <row r="344" spans="1:29" x14ac:dyDescent="0.3">
      <c r="A344" s="11" t="s">
        <v>344</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60"/>
        <v>1229289</v>
      </c>
      <c r="F344">
        <f t="shared" si="61"/>
        <v>8.6514814554155814E-2</v>
      </c>
      <c r="G344" s="5">
        <f>_xll.SNL.Clients.Office.Excel.Functions.SPG(A344, "SP_MARKETCAP", "12/30/2023")</f>
        <v>36616.386893809999</v>
      </c>
      <c r="H344">
        <f t="shared" si="65"/>
        <v>8.7143793826738813E-4</v>
      </c>
      <c r="I344">
        <f t="shared" si="66"/>
        <v>2.5838134869628055E-3</v>
      </c>
      <c r="K344" s="11" t="s">
        <v>344</v>
      </c>
      <c r="L344" s="4" cm="1">
        <f t="array" ref="L344">_xll.SNL.Clients.Office.Excel.Functions.SPG(K344, "SP_TOTAL_REV", "CY2023")</f>
        <v>14209000</v>
      </c>
      <c r="M344" s="4">
        <f>_xll.SNL.Clients.Office.Excel.Functions.SPG(K344,"IQ_AVG_DILUT_SHARES_OUT","CY2023")</f>
        <v>414600000</v>
      </c>
      <c r="N344" s="5">
        <f>_xll.SNL.Clients.Office.Excel.Functions.SPG(K344, "IQ_DILUT_EPS_NORM", "CY2023")</f>
        <v>2.9649999999999999</v>
      </c>
      <c r="O344">
        <f t="shared" si="62"/>
        <v>1229289</v>
      </c>
      <c r="P344">
        <f t="shared" si="63"/>
        <v>8.6514814554155814E-2</v>
      </c>
      <c r="Q344" s="5">
        <f>_xll.SNL.Clients.Office.Excel.Functions.SPG(K344, "SP_MARKETCAP", "12/31/2022")</f>
        <v>32622.855689870001</v>
      </c>
      <c r="R344">
        <f t="shared" si="67"/>
        <v>9.6980272931772619E-4</v>
      </c>
      <c r="S344">
        <f t="shared" si="68"/>
        <v>2.875465092427058E-3</v>
      </c>
      <c r="U344" s="11" t="s">
        <v>344</v>
      </c>
      <c r="V344" s="4" cm="1">
        <f t="array" ref="V344">_xll.SNL.Clients.Office.Excel.Functions.SPG(U344, "SP_TOTAL_REV", "CY2021")</f>
        <v>14298000</v>
      </c>
      <c r="W344" s="4">
        <f>_xll.SNL.Clients.Office.Excel.Functions.SPG(U344,"IQ_AVG_DILUT_SHARES_OUT","CY2021")</f>
        <v>431400000</v>
      </c>
      <c r="X344" s="5">
        <f>_xll.SNL.Clients.Office.Excel.Functions.SPG(U344, "IQ_DILUT_EPS_NORM", "CY2021")</f>
        <v>2.5579999999999998</v>
      </c>
      <c r="Y344">
        <f t="shared" si="69"/>
        <v>1103521.2</v>
      </c>
      <c r="Z344">
        <f t="shared" si="70"/>
        <v>7.7180109106168696E-2</v>
      </c>
      <c r="AA344" s="5">
        <f>_xll.SNL.Clients.Office.Excel.Functions.SPG(U344, "SP_MARKETCAP", "12/31/2021")</f>
        <v>36984.633782550001</v>
      </c>
      <c r="AB344">
        <f t="shared" si="64"/>
        <v>8.7157555039312005E-4</v>
      </c>
      <c r="AC344">
        <f t="shared" si="71"/>
        <v>2.2294902579056012E-3</v>
      </c>
    </row>
    <row r="345" spans="1:29" x14ac:dyDescent="0.3">
      <c r="A345" s="11" t="s">
        <v>345</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60"/>
        <v>3949050</v>
      </c>
      <c r="F345">
        <f t="shared" si="61"/>
        <v>0.11242078833047707</v>
      </c>
      <c r="G345" s="5">
        <f>_xll.SNL.Clients.Office.Excel.Functions.SPG(A345, "SP_MARKETCAP", "12/30/2023")</f>
        <v>51078.3559713</v>
      </c>
      <c r="H345">
        <f t="shared" si="65"/>
        <v>1.2156201360555893E-3</v>
      </c>
      <c r="I345">
        <f t="shared" si="66"/>
        <v>9.1438946634101424E-3</v>
      </c>
      <c r="K345" s="11" t="s">
        <v>345</v>
      </c>
      <c r="L345" s="4" cm="1">
        <f t="array" ref="L345">_xll.SNL.Clients.Office.Excel.Functions.SPG(K345, "SP_TOTAL_REV", "CY2023")</f>
        <v>35127400</v>
      </c>
      <c r="M345" s="4">
        <f>_xll.SNL.Clients.Office.Excel.Functions.SPG(K345,"IQ_AVG_DILUT_SHARES_OUT","CY2023")</f>
        <v>525000000</v>
      </c>
      <c r="N345" s="5">
        <f>_xll.SNL.Clients.Office.Excel.Functions.SPG(K345, "IQ_DILUT_EPS_NORM", "CY2023")</f>
        <v>7.5220000000000002</v>
      </c>
      <c r="O345">
        <f t="shared" si="62"/>
        <v>3949050</v>
      </c>
      <c r="P345">
        <f t="shared" si="63"/>
        <v>0.11242078833047707</v>
      </c>
      <c r="Q345" s="5">
        <f>_xll.SNL.Clients.Office.Excel.Functions.SPG(K345, "SP_MARKETCAP", "12/31/2022")</f>
        <v>34418.556864760001</v>
      </c>
      <c r="R345">
        <f t="shared" si="67"/>
        <v>1.0231848095685404E-3</v>
      </c>
      <c r="S345">
        <f t="shared" si="68"/>
        <v>7.6963961375745606E-3</v>
      </c>
      <c r="U345" s="11" t="s">
        <v>345</v>
      </c>
      <c r="V345" s="4" cm="1">
        <f t="array" ref="V345">_xll.SNL.Clients.Office.Excel.Functions.SPG(U345, "SP_TOTAL_REV", "CY2021")</f>
        <v>23522300</v>
      </c>
      <c r="W345" s="4">
        <f>_xll.SNL.Clients.Office.Excel.Functions.SPG(U345,"IQ_AVG_DILUT_SHARES_OUT","CY2021")</f>
        <v>522700000</v>
      </c>
      <c r="X345" s="5">
        <f>_xll.SNL.Clients.Office.Excel.Functions.SPG(U345, "IQ_DILUT_EPS_NORM", "CY2021")</f>
        <v>2.8650000000000002</v>
      </c>
      <c r="Y345">
        <f t="shared" si="69"/>
        <v>1497535.5</v>
      </c>
      <c r="Z345">
        <f t="shared" si="70"/>
        <v>6.3664501345531685E-2</v>
      </c>
      <c r="AA345" s="5">
        <f>_xll.SNL.Clients.Office.Excel.Functions.SPG(U345, "SP_MARKETCAP", "12/31/2021")</f>
        <v>30641.870498560002</v>
      </c>
      <c r="AB345">
        <f t="shared" si="64"/>
        <v>7.2210273331022772E-4</v>
      </c>
      <c r="AC345">
        <f t="shared" si="71"/>
        <v>2.0688243309338024E-3</v>
      </c>
    </row>
    <row r="346" spans="1:29" x14ac:dyDescent="0.3">
      <c r="A346" s="11" t="s">
        <v>346</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60"/>
        <v>669102</v>
      </c>
      <c r="F346">
        <f t="shared" si="61"/>
        <v>8.5755921254998466E-2</v>
      </c>
      <c r="G346" s="5">
        <f>_xll.SNL.Clients.Office.Excel.Functions.SPG(A346, "SP_MARKETCAP", "12/30/2023")</f>
        <v>14491.26024632</v>
      </c>
      <c r="H346">
        <f t="shared" si="65"/>
        <v>3.4487930195221061E-4</v>
      </c>
      <c r="I346">
        <f t="shared" si="66"/>
        <v>2.5783176613947264E-3</v>
      </c>
      <c r="K346" s="11" t="s">
        <v>346</v>
      </c>
      <c r="L346" s="4" cm="1">
        <f t="array" ref="L346">_xll.SNL.Clients.Office.Excel.Functions.SPG(K346, "SP_TOTAL_REV", "CY2023")</f>
        <v>7802400</v>
      </c>
      <c r="M346" s="4">
        <f>_xll.SNL.Clients.Office.Excel.Functions.SPG(K346,"IQ_AVG_DILUT_SHARES_OUT","CY2023")</f>
        <v>89500000</v>
      </c>
      <c r="N346" s="5">
        <f>_xll.SNL.Clients.Office.Excel.Functions.SPG(K346, "IQ_DILUT_EPS_NORM", "CY2023")</f>
        <v>7.476</v>
      </c>
      <c r="O346">
        <f t="shared" si="62"/>
        <v>669102</v>
      </c>
      <c r="P346">
        <f t="shared" si="63"/>
        <v>8.5755921254998466E-2</v>
      </c>
      <c r="Q346" s="5">
        <f>_xll.SNL.Clients.Office.Excel.Functions.SPG(K346, "SP_MARKETCAP", "12/31/2022")</f>
        <v>11751.515977470001</v>
      </c>
      <c r="R346">
        <f t="shared" si="67"/>
        <v>3.4934563598336806E-4</v>
      </c>
      <c r="S346">
        <f t="shared" si="68"/>
        <v>2.6117079746116596E-3</v>
      </c>
      <c r="U346" s="11" t="s">
        <v>346</v>
      </c>
      <c r="V346" s="4" cm="1">
        <f t="array" ref="V346">_xll.SNL.Clients.Office.Excel.Functions.SPG(U346, "SP_TOTAL_REV", "CY2021")</f>
        <v>7730300</v>
      </c>
      <c r="W346" s="4">
        <f>_xll.SNL.Clients.Office.Excel.Functions.SPG(U346,"IQ_AVG_DILUT_SHARES_OUT","CY2021")</f>
        <v>94500000</v>
      </c>
      <c r="X346" s="5">
        <f>_xll.SNL.Clients.Office.Excel.Functions.SPG(U346, "IQ_DILUT_EPS_NORM", "CY2021")</f>
        <v>7.9989999999999997</v>
      </c>
      <c r="Y346">
        <f t="shared" si="69"/>
        <v>755905.5</v>
      </c>
      <c r="Z346">
        <f t="shared" si="70"/>
        <v>9.7784756089673103E-2</v>
      </c>
      <c r="AA346" s="5">
        <f>_xll.SNL.Clients.Office.Excel.Functions.SPG(U346, "SP_MARKETCAP", "12/31/2021")</f>
        <v>12841.514014349999</v>
      </c>
      <c r="AB346">
        <f t="shared" si="64"/>
        <v>3.0262161606744938E-4</v>
      </c>
      <c r="AC346">
        <f t="shared" si="71"/>
        <v>2.4206703069235276E-3</v>
      </c>
    </row>
    <row r="347" spans="1:29" x14ac:dyDescent="0.3">
      <c r="A347" s="11" t="s">
        <v>347</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6.5000000000000002E-2</v>
      </c>
      <c r="E347">
        <f t="shared" si="60"/>
        <v>149365.255</v>
      </c>
      <c r="F347">
        <f t="shared" si="61"/>
        <v>6.7130089635471638E-2</v>
      </c>
      <c r="G347" s="5">
        <f>_xll.SNL.Clients.Office.Excel.Functions.SPG(A347, "SP_MARKETCAP", "12/30/2023")</f>
        <v>37361.737465730002</v>
      </c>
      <c r="H347">
        <f t="shared" si="65"/>
        <v>8.8917662907716296E-4</v>
      </c>
      <c r="I347">
        <f t="shared" si="66"/>
        <v>5.7796480890015593E-5</v>
      </c>
      <c r="K347" s="11" t="s">
        <v>347</v>
      </c>
      <c r="L347" s="4" cm="1">
        <f t="array" ref="L347">_xll.SNL.Clients.Office.Excel.Functions.SPG(K347, "SP_TOTAL_REV", "CY2023")</f>
        <v>2225012</v>
      </c>
      <c r="M347" s="4">
        <f>_xll.SNL.Clients.Office.Excel.Functions.SPG(K347,"IQ_AVG_DILUT_SHARES_OUT","CY2023")</f>
        <v>2297927000</v>
      </c>
      <c r="N347" s="5">
        <f>_xll.SNL.Clients.Office.Excel.Functions.SPG(K347, "IQ_DILUT_EPS_NORM", "CY2023")</f>
        <v>6.5000000000000002E-2</v>
      </c>
      <c r="O347">
        <f t="shared" si="62"/>
        <v>149365.255</v>
      </c>
      <c r="P347">
        <f t="shared" si="63"/>
        <v>6.7130089635471638E-2</v>
      </c>
      <c r="Q347" s="5">
        <f>_xll.SNL.Clients.Office.Excel.Functions.SPG(K347, "SP_MARKETCAP", "12/31/2022")</f>
        <v>13354.851546899999</v>
      </c>
      <c r="R347">
        <f t="shared" si="67"/>
        <v>3.9700912767849379E-4</v>
      </c>
      <c r="S347">
        <f t="shared" si="68"/>
        <v>2.5805593299102096E-5</v>
      </c>
      <c r="U347" s="11" t="s">
        <v>347</v>
      </c>
      <c r="V347" s="4" cm="1">
        <f t="array" ref="V347">_xll.SNL.Clients.Office.Excel.Functions.SPG(U347, "SP_TOTAL_REV", "CY2021")</f>
        <v>1541889</v>
      </c>
      <c r="W347" s="4">
        <f>_xll.SNL.Clients.Office.Excel.Functions.SPG(U347,"IQ_AVG_DILUT_SHARES_OUT","CY2021")</f>
        <v>1923617000</v>
      </c>
      <c r="X347" s="5">
        <f>_xll.SNL.Clients.Office.Excel.Functions.SPG(U347, "IQ_DILUT_EPS_NORM", "CY2021")</f>
        <v>-0.13500000000000001</v>
      </c>
      <c r="Y347">
        <f t="shared" si="69"/>
        <v>-259688.29500000004</v>
      </c>
      <c r="Z347">
        <f t="shared" si="70"/>
        <v>-0.1684221724131893</v>
      </c>
      <c r="AA347" s="5">
        <f>_xll.SNL.Clients.Office.Excel.Functions.SPG(U347, "SP_MARKETCAP", "12/31/2021")</f>
        <v>36507.789135300001</v>
      </c>
      <c r="AB347">
        <f t="shared" si="64"/>
        <v>8.6033828525423905E-4</v>
      </c>
      <c r="AC347">
        <f t="shared" si="71"/>
        <v>-1.1614566850932227E-4</v>
      </c>
    </row>
    <row r="348" spans="1:29" x14ac:dyDescent="0.3">
      <c r="A348" s="11" t="s">
        <v>348</v>
      </c>
      <c r="B348" s="4" cm="1">
        <f t="array" ref="B348">_xll.SNL.Clients.Office.Excel.Functions.SPG(A348, "SP_TOTAL_REV", "CY2023")</f>
        <v>7527400</v>
      </c>
      <c r="C348" s="4">
        <f>_xll.SNL.Clients.Office.Excel.Functions.SPG(A348,"IQ_AVG_DILUT_SHARES_OUT","CY2023")</f>
        <v>703250000</v>
      </c>
      <c r="D348" s="5">
        <f>_xll.SNL.Clients.Office.Excel.Functions.SPG(A348, "IQ_DILUT_EPS_NORM", "CY2023")</f>
        <v>0.76900000000000002</v>
      </c>
      <c r="E348">
        <f t="shared" si="60"/>
        <v>540799.25</v>
      </c>
      <c r="F348">
        <f t="shared" si="61"/>
        <v>7.1844096235087807E-2</v>
      </c>
      <c r="G348" s="5">
        <f>_xll.SNL.Clients.Office.Excel.Functions.SPG(A348, "SP_MARKETCAP", "12/30/2023")</f>
        <v>92975.664000000004</v>
      </c>
      <c r="H348">
        <f t="shared" si="65"/>
        <v>2.2127393721333628E-3</v>
      </c>
      <c r="I348">
        <f t="shared" si="66"/>
        <v>1.701596577170556E-3</v>
      </c>
      <c r="K348" s="11" t="s">
        <v>348</v>
      </c>
      <c r="L348" s="4" cm="1">
        <f t="array" ref="L348">_xll.SNL.Clients.Office.Excel.Functions.SPG(K348, "SP_TOTAL_REV", "CY2023")</f>
        <v>7527400</v>
      </c>
      <c r="M348" s="4">
        <f>_xll.SNL.Clients.Office.Excel.Functions.SPG(K348,"IQ_AVG_DILUT_SHARES_OUT","CY2023")</f>
        <v>703250000</v>
      </c>
      <c r="N348" s="5">
        <f>_xll.SNL.Clients.Office.Excel.Functions.SPG(K348, "IQ_DILUT_EPS_NORM", "CY2023")</f>
        <v>0.76900000000000002</v>
      </c>
      <c r="O348">
        <f t="shared" si="62"/>
        <v>540799.25</v>
      </c>
      <c r="P348">
        <f t="shared" si="63"/>
        <v>7.1844096235087807E-2</v>
      </c>
      <c r="Q348" s="5">
        <f>_xll.SNL.Clients.Office.Excel.Functions.SPG(K348, "SP_MARKETCAP", "12/31/2022")</f>
        <v>42190.885593580002</v>
      </c>
      <c r="R348">
        <f t="shared" si="67"/>
        <v>1.2542383287950862E-3</v>
      </c>
      <c r="S348">
        <f t="shared" si="68"/>
        <v>9.6450927484342125E-4</v>
      </c>
      <c r="U348" s="11" t="s">
        <v>348</v>
      </c>
      <c r="V348" s="4" cm="1">
        <f t="array" ref="V348">_xll.SNL.Clients.Office.Excel.Functions.SPG(U348, "SP_TOTAL_REV", "CY2021")</f>
        <v>4857500</v>
      </c>
      <c r="W348" s="4">
        <f>_xll.SNL.Clients.Office.Excel.Functions.SPG(U348,"IQ_AVG_DILUT_SHARES_OUT","CY2021")</f>
        <v>585000000</v>
      </c>
      <c r="X348" s="5">
        <f>_xll.SNL.Clients.Office.Excel.Functions.SPG(U348, "IQ_DILUT_EPS_NORM", "CY2021")</f>
        <v>-0.45400000000000001</v>
      </c>
      <c r="Y348">
        <f t="shared" si="69"/>
        <v>-265590</v>
      </c>
      <c r="Z348">
        <f t="shared" si="70"/>
        <v>-5.4676273803396812E-2</v>
      </c>
      <c r="AA348" s="5">
        <f>_xll.SNL.Clients.Office.Excel.Functions.SPG(U348, "SP_MARKETCAP", "12/31/2021")</f>
        <v>54933.505223427201</v>
      </c>
      <c r="AB348">
        <f t="shared" si="64"/>
        <v>1.2945565537199374E-3</v>
      </c>
      <c r="AC348">
        <f t="shared" si="71"/>
        <v>-5.8772867538885165E-4</v>
      </c>
    </row>
    <row r="349" spans="1:29" x14ac:dyDescent="0.3">
      <c r="A349" s="11" t="s">
        <v>349</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60"/>
        <v>373595.99999999994</v>
      </c>
      <c r="F349">
        <f t="shared" si="61"/>
        <v>1.25993524888709E-2</v>
      </c>
      <c r="G349" s="5">
        <f>_xll.SNL.Clients.Office.Excel.Functions.SPG(A349, "SP_MARKETCAP", "12/30/2023")</f>
        <v>9832.5234797699995</v>
      </c>
      <c r="H349">
        <f t="shared" si="65"/>
        <v>2.3400544717930505E-4</v>
      </c>
      <c r="I349">
        <f t="shared" si="66"/>
        <v>1.3408512123374178E-4</v>
      </c>
      <c r="K349" s="11" t="s">
        <v>349</v>
      </c>
      <c r="L349" s="4" cm="1">
        <f t="array" ref="L349">_xll.SNL.Clients.Office.Excel.Functions.SPG(K349, "SP_TOTAL_REV", "CY2023")</f>
        <v>29652000</v>
      </c>
      <c r="M349" s="4">
        <f>_xll.SNL.Clients.Office.Excel.Functions.SPG(K349,"IQ_AVG_DILUT_SHARES_OUT","CY2023")</f>
        <v>652000000</v>
      </c>
      <c r="N349" s="5">
        <f>_xll.SNL.Clients.Office.Excel.Functions.SPG(K349, "IQ_DILUT_EPS_NORM", "CY2023")</f>
        <v>0.57299999999999995</v>
      </c>
      <c r="O349">
        <f t="shared" si="62"/>
        <v>373595.99999999994</v>
      </c>
      <c r="P349">
        <f t="shared" si="63"/>
        <v>1.25993524888709E-2</v>
      </c>
      <c r="Q349" s="5">
        <f>_xll.SNL.Clients.Office.Excel.Functions.SPG(K349, "SP_MARKETCAP", "12/31/2022")</f>
        <v>11069.187790399999</v>
      </c>
      <c r="R349">
        <f t="shared" si="67"/>
        <v>3.2906158285198078E-4</v>
      </c>
      <c r="S349">
        <f t="shared" si="68"/>
        <v>1.8855228697418498E-4</v>
      </c>
      <c r="U349" s="11" t="s">
        <v>349</v>
      </c>
      <c r="V349" s="4" cm="1">
        <f t="array" ref="V349">_xll.SNL.Clients.Office.Excel.Functions.SPG(U349, "SP_TOTAL_REV", "CY2021")</f>
        <v>28586000</v>
      </c>
      <c r="W349" s="4">
        <f>_xll.SNL.Clients.Office.Excel.Functions.SPG(U349,"IQ_AVG_DILUT_SHARES_OUT","CY2021")</f>
        <v>655000000</v>
      </c>
      <c r="X349" s="5">
        <f>_xll.SNL.Clients.Office.Excel.Functions.SPG(U349, "IQ_DILUT_EPS_NORM", "CY2021")</f>
        <v>2.6829999999999998</v>
      </c>
      <c r="Y349">
        <f t="shared" si="69"/>
        <v>1757365</v>
      </c>
      <c r="Z349">
        <f t="shared" si="70"/>
        <v>6.1476422024767371E-2</v>
      </c>
      <c r="AA349" s="5">
        <f>_xll.SNL.Clients.Office.Excel.Functions.SPG(U349, "SP_MARKETCAP", "12/31/2021")</f>
        <v>19668.806851509999</v>
      </c>
      <c r="AB349">
        <f t="shared" si="64"/>
        <v>4.6351279988255816E-4</v>
      </c>
      <c r="AC349">
        <f t="shared" si="71"/>
        <v>1.2436048420849035E-3</v>
      </c>
    </row>
    <row r="350" spans="1:29" x14ac:dyDescent="0.3">
      <c r="A350" s="11" t="s">
        <v>350</v>
      </c>
      <c r="B350" s="4" cm="1">
        <f t="array" ref="B350">_xll.SNL.Clients.Office.Excel.Functions.SPG(A350, "SP_TOTAL_REV", "CY2023")</f>
        <v>19826043</v>
      </c>
      <c r="C350" s="4">
        <f>_xll.SNL.Clients.Office.Excel.Functions.SPG(A350,"IQ_AVG_DILUT_SHARES_OUT","CY2023")</f>
        <v>129998400</v>
      </c>
      <c r="D350" s="5">
        <f>_xll.SNL.Clients.Office.Excel.Functions.SPG(A350, "IQ_DILUT_EPS_NORM", "CY2023")</f>
        <v>17.701000000000001</v>
      </c>
      <c r="E350">
        <f t="shared" si="60"/>
        <v>2301101.6784000001</v>
      </c>
      <c r="F350">
        <f t="shared" si="61"/>
        <v>0.11606459636953274</v>
      </c>
      <c r="G350" s="5">
        <f>_xll.SNL.Clients.Office.Excel.Functions.SPG(A350, "SP_MARKETCAP", "12/30/2023")</f>
        <v>59188.8121168</v>
      </c>
      <c r="H350">
        <f t="shared" si="65"/>
        <v>1.4086418889210364E-3</v>
      </c>
      <c r="I350">
        <f t="shared" si="66"/>
        <v>2.4934370075791266E-2</v>
      </c>
      <c r="K350" s="11" t="s">
        <v>350</v>
      </c>
      <c r="L350" s="4" cm="1">
        <f t="array" ref="L350">_xll.SNL.Clients.Office.Excel.Functions.SPG(K350, "SP_TOTAL_REV", "CY2023")</f>
        <v>19826043</v>
      </c>
      <c r="M350" s="4">
        <f>_xll.SNL.Clients.Office.Excel.Functions.SPG(K350,"IQ_AVG_DILUT_SHARES_OUT","CY2023")</f>
        <v>129998400</v>
      </c>
      <c r="N350" s="5">
        <f>_xll.SNL.Clients.Office.Excel.Functions.SPG(K350, "IQ_DILUT_EPS_NORM", "CY2023")</f>
        <v>17.701000000000001</v>
      </c>
      <c r="O350">
        <f t="shared" si="62"/>
        <v>2301101.6784000001</v>
      </c>
      <c r="P350">
        <f t="shared" si="63"/>
        <v>0.11606459636953274</v>
      </c>
      <c r="Q350" s="5">
        <f>_xll.SNL.Clients.Office.Excel.Functions.SPG(K350, "SP_MARKETCAP", "12/31/2022")</f>
        <v>37366.067720999999</v>
      </c>
      <c r="R350">
        <f t="shared" si="67"/>
        <v>1.1108075517419914E-3</v>
      </c>
      <c r="S350">
        <f t="shared" si="68"/>
        <v>1.9662404473384989E-2</v>
      </c>
      <c r="U350" s="11" t="s">
        <v>350</v>
      </c>
      <c r="V350" s="4" cm="1">
        <f t="array" ref="V350">_xll.SNL.Clients.Office.Excel.Functions.SPG(U350, "SP_TOTAL_REV", "CY2021")</f>
        <v>15292584</v>
      </c>
      <c r="W350" s="4">
        <f>_xll.SNL.Clients.Office.Excel.Functions.SPG(U350,"IQ_AVG_DILUT_SHARES_OUT","CY2021")</f>
        <v>130885802</v>
      </c>
      <c r="X350" s="5">
        <f>_xll.SNL.Clients.Office.Excel.Functions.SPG(U350, "IQ_DILUT_EPS_NORM", "CY2021")</f>
        <v>11.439</v>
      </c>
      <c r="Y350">
        <f t="shared" si="69"/>
        <v>1497202.6890780001</v>
      </c>
      <c r="Z350">
        <f t="shared" si="70"/>
        <v>9.7903839473956797E-2</v>
      </c>
      <c r="AA350" s="5">
        <f>_xll.SNL.Clients.Office.Excel.Functions.SPG(U350, "SP_MARKETCAP", "12/31/2021")</f>
        <v>40883.176848360003</v>
      </c>
      <c r="AB350">
        <f t="shared" si="64"/>
        <v>9.6344815992853775E-4</v>
      </c>
      <c r="AC350">
        <f t="shared" si="71"/>
        <v>1.1020883501422543E-2</v>
      </c>
    </row>
    <row r="351" spans="1:29" x14ac:dyDescent="0.3">
      <c r="A351" s="11" t="s">
        <v>351</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60"/>
        <v>1348666.7</v>
      </c>
      <c r="F351">
        <f t="shared" si="61"/>
        <v>0.26164840430691627</v>
      </c>
      <c r="G351" s="5">
        <f>_xll.SNL.Clients.Office.Excel.Functions.SPG(A351, "SP_MARKETCAP", "12/30/2023")</f>
        <v>42858.377694859999</v>
      </c>
      <c r="H351">
        <f t="shared" si="65"/>
        <v>1.019991852396763E-3</v>
      </c>
      <c r="I351">
        <f t="shared" si="66"/>
        <v>3.7964096746207518E-3</v>
      </c>
      <c r="K351" s="11" t="s">
        <v>351</v>
      </c>
      <c r="L351" s="4" cm="1">
        <f t="array" ref="L351">_xll.SNL.Clients.Office.Excel.Functions.SPG(K351, "SP_TOTAL_REV", "CY2023")</f>
        <v>5154500</v>
      </c>
      <c r="M351" s="4">
        <f>_xll.SNL.Clients.Office.Excel.Functions.SPG(K351,"IQ_AVG_DILUT_SHARES_OUT","CY2023")</f>
        <v>362350000</v>
      </c>
      <c r="N351" s="5">
        <f>_xll.SNL.Clients.Office.Excel.Functions.SPG(K351, "IQ_DILUT_EPS_NORM", "CY2023")</f>
        <v>3.722</v>
      </c>
      <c r="O351">
        <f t="shared" si="62"/>
        <v>1348666.7</v>
      </c>
      <c r="P351">
        <f t="shared" si="63"/>
        <v>0.26164840430691627</v>
      </c>
      <c r="Q351" s="5">
        <f>_xll.SNL.Clients.Office.Excel.Functions.SPG(K351, "SP_MARKETCAP", "12/31/2022")</f>
        <v>41655.514286880003</v>
      </c>
      <c r="R351">
        <f t="shared" si="67"/>
        <v>1.2383229668975293E-3</v>
      </c>
      <c r="S351">
        <f t="shared" si="68"/>
        <v>4.6090380827926037E-3</v>
      </c>
      <c r="U351" s="11" t="s">
        <v>351</v>
      </c>
      <c r="V351" s="4" cm="1">
        <f t="array" ref="V351">_xll.SNL.Clients.Office.Excel.Functions.SPG(U351, "SP_TOTAL_REV", "CY2021")</f>
        <v>4332300</v>
      </c>
      <c r="W351" s="4">
        <f>_xll.SNL.Clients.Office.Excel.Functions.SPG(U351,"IQ_AVG_DILUT_SHARES_OUT","CY2021")</f>
        <v>362750000</v>
      </c>
      <c r="X351" s="5">
        <f>_xll.SNL.Clients.Office.Excel.Functions.SPG(U351, "IQ_DILUT_EPS_NORM", "CY2021")</f>
        <v>2.8690000000000002</v>
      </c>
      <c r="Y351">
        <f t="shared" si="69"/>
        <v>1040729.7500000001</v>
      </c>
      <c r="Z351">
        <f t="shared" si="70"/>
        <v>0.24022568843339567</v>
      </c>
      <c r="AA351" s="5">
        <f>_xll.SNL.Clients.Office.Excel.Functions.SPG(U351, "SP_MARKETCAP", "12/31/2021")</f>
        <v>49249.2</v>
      </c>
      <c r="AB351">
        <f t="shared" si="64"/>
        <v>1.1606008822148547E-3</v>
      </c>
      <c r="AC351">
        <f t="shared" si="71"/>
        <v>3.3297639310744184E-3</v>
      </c>
    </row>
    <row r="352" spans="1:29" x14ac:dyDescent="0.3">
      <c r="A352" s="11" t="s">
        <v>352</v>
      </c>
      <c r="B352" s="4" cm="1">
        <f t="array" ref="B352">_xll.SNL.Clients.Office.Excel.Functions.SPG(A352, "SP_TOTAL_REV", "CY2023")</f>
        <v>1693700</v>
      </c>
      <c r="C352" s="4">
        <f>_xll.SNL.Clients.Office.Excel.Functions.SPG(A352,"IQ_AVG_DILUT_SHARES_OUT","CY2023")</f>
        <v>58000000</v>
      </c>
      <c r="D352" s="5">
        <f>_xll.SNL.Clients.Office.Excel.Functions.SPG(A352, "IQ_DILUT_EPS_NORM", "CY2023")</f>
        <v>5.1029999999999998</v>
      </c>
      <c r="E352">
        <f t="shared" si="60"/>
        <v>295974</v>
      </c>
      <c r="F352">
        <f t="shared" si="61"/>
        <v>0.17474995571824997</v>
      </c>
      <c r="G352" s="5">
        <f>_xll.SNL.Clients.Office.Excel.Functions.SPG(A352, "SP_MARKETCAP", "12/30/2023")</f>
        <v>11927.9135104</v>
      </c>
      <c r="H352">
        <f t="shared" si="65"/>
        <v>2.8387389469854764E-4</v>
      </c>
      <c r="I352">
        <f t="shared" si="66"/>
        <v>1.4486084846466885E-3</v>
      </c>
      <c r="K352" s="11" t="s">
        <v>352</v>
      </c>
      <c r="L352" s="4" cm="1">
        <f t="array" ref="L352">_xll.SNL.Clients.Office.Excel.Functions.SPG(K352, "SP_TOTAL_REV", "CY2023")</f>
        <v>1693700</v>
      </c>
      <c r="M352" s="4">
        <f>_xll.SNL.Clients.Office.Excel.Functions.SPG(K352,"IQ_AVG_DILUT_SHARES_OUT","CY2023")</f>
        <v>58000000</v>
      </c>
      <c r="N352" s="5">
        <f>_xll.SNL.Clients.Office.Excel.Functions.SPG(K352, "IQ_DILUT_EPS_NORM", "CY2023")</f>
        <v>5.1029999999999998</v>
      </c>
      <c r="O352">
        <f t="shared" si="62"/>
        <v>295974</v>
      </c>
      <c r="P352">
        <f t="shared" si="63"/>
        <v>0.17474995571824997</v>
      </c>
      <c r="Q352" s="5">
        <f>_xll.SNL.Clients.Office.Excel.Functions.SPG(K352, "SP_MARKETCAP", "12/31/2022")</f>
        <v>17956.542754149999</v>
      </c>
      <c r="R352">
        <f t="shared" si="67"/>
        <v>5.3380686036914209E-4</v>
      </c>
      <c r="S352">
        <f t="shared" si="68"/>
        <v>2.7240164084637321E-3</v>
      </c>
      <c r="U352" s="11" t="s">
        <v>352</v>
      </c>
      <c r="V352" s="4" cm="1">
        <f t="array" ref="V352">_xll.SNL.Clients.Office.Excel.Functions.SPG(U352, "SP_TOTAL_REV", "CY2021")</f>
        <v>1055524</v>
      </c>
      <c r="W352" s="4">
        <f>_xll.SNL.Clients.Office.Excel.Functions.SPG(U352,"IQ_AVG_DILUT_SHARES_OUT","CY2021")</f>
        <v>58191000</v>
      </c>
      <c r="X352" s="5">
        <f>_xll.SNL.Clients.Office.Excel.Functions.SPG(U352, "IQ_DILUT_EPS_NORM", "CY2021")</f>
        <v>2.7509999999999999</v>
      </c>
      <c r="Y352">
        <f t="shared" si="69"/>
        <v>160083.44099999999</v>
      </c>
      <c r="Z352">
        <f t="shared" si="70"/>
        <v>0.15166253064828464</v>
      </c>
      <c r="AA352" s="5">
        <f>_xll.SNL.Clients.Office.Excel.Functions.SPG(U352, "SP_MARKETCAP", "12/31/2021")</f>
        <v>24079.614581850001</v>
      </c>
      <c r="AB352">
        <f t="shared" si="64"/>
        <v>5.6745737853790095E-4</v>
      </c>
      <c r="AC352">
        <f t="shared" si="71"/>
        <v>1.5610752483577654E-3</v>
      </c>
    </row>
    <row r="353" spans="1:29" x14ac:dyDescent="0.3">
      <c r="A353" s="11" t="s">
        <v>353</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60"/>
        <v>3112884</v>
      </c>
      <c r="F353">
        <f t="shared" si="61"/>
        <v>0.10456094857411576</v>
      </c>
      <c r="G353" s="5">
        <f>_xll.SNL.Clients.Office.Excel.Functions.SPG(A353, "SP_MARKETCAP", "12/30/2023")</f>
        <v>66208.591155839997</v>
      </c>
      <c r="H353">
        <f t="shared" si="65"/>
        <v>1.5757064819027042E-3</v>
      </c>
      <c r="I353">
        <f t="shared" si="66"/>
        <v>4.4308866271104037E-3</v>
      </c>
      <c r="K353" s="11" t="s">
        <v>353</v>
      </c>
      <c r="L353" s="4" cm="1">
        <f t="array" ref="L353">_xll.SNL.Clients.Office.Excel.Functions.SPG(K353, "SP_TOTAL_REV", "CY2023")</f>
        <v>29771000</v>
      </c>
      <c r="M353" s="4">
        <f>_xll.SNL.Clients.Office.Excel.Functions.SPG(K353,"IQ_AVG_DILUT_SHARES_OUT","CY2023")</f>
        <v>1107000000</v>
      </c>
      <c r="N353" s="5">
        <f>_xll.SNL.Clients.Office.Excel.Functions.SPG(K353, "IQ_DILUT_EPS_NORM", "CY2023")</f>
        <v>2.8119999999999998</v>
      </c>
      <c r="O353">
        <f t="shared" si="62"/>
        <v>3112884</v>
      </c>
      <c r="P353">
        <f t="shared" si="63"/>
        <v>0.10456094857411576</v>
      </c>
      <c r="Q353" s="5">
        <f>_xll.SNL.Clients.Office.Excel.Functions.SPG(K353, "SP_MARKETCAP", "12/31/2022")</f>
        <v>81192.77507304</v>
      </c>
      <c r="R353">
        <f t="shared" si="67"/>
        <v>2.4136751121749578E-3</v>
      </c>
      <c r="S353">
        <f t="shared" si="68"/>
        <v>6.7872544154359811E-3</v>
      </c>
      <c r="U353" s="11" t="s">
        <v>353</v>
      </c>
      <c r="V353" s="4" cm="1">
        <f t="array" ref="V353">_xll.SNL.Clients.Office.Excel.Functions.SPG(U353, "SP_TOTAL_REV", "CY2021")</f>
        <v>25371000</v>
      </c>
      <c r="W353" s="4">
        <f>_xll.SNL.Clients.Office.Excel.Functions.SPG(U353,"IQ_AVG_DILUT_SHARES_OUT","CY2021")</f>
        <v>1186000000</v>
      </c>
      <c r="X353" s="5">
        <f>_xll.SNL.Clients.Office.Excel.Functions.SPG(U353, "IQ_DILUT_EPS_NORM", "CY2021")</f>
        <v>2.145</v>
      </c>
      <c r="Y353">
        <f t="shared" si="69"/>
        <v>2543970</v>
      </c>
      <c r="Z353">
        <f t="shared" si="70"/>
        <v>0.10027078160104055</v>
      </c>
      <c r="AA353" s="5">
        <f>_xll.SNL.Clients.Office.Excel.Functions.SPG(U353, "SP_MARKETCAP", "12/31/2021")</f>
        <v>221568.33183576001</v>
      </c>
      <c r="AB353">
        <f t="shared" si="64"/>
        <v>5.2214533718203896E-3</v>
      </c>
      <c r="AC353">
        <f t="shared" si="71"/>
        <v>1.1200017482554735E-2</v>
      </c>
    </row>
    <row r="354" spans="1:29" x14ac:dyDescent="0.3">
      <c r="A354" s="11" t="s">
        <v>354</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2.5299999999999998</v>
      </c>
      <c r="E354">
        <f t="shared" si="60"/>
        <v>420738.99999999994</v>
      </c>
      <c r="F354">
        <f t="shared" si="61"/>
        <v>0.10250676087221341</v>
      </c>
      <c r="G354" s="5">
        <f>_xll.SNL.Clients.Office.Excel.Functions.SPG(A354, "SP_MARKETCAP", "12/30/2023")</f>
        <v>12018.88730889</v>
      </c>
      <c r="H354">
        <f t="shared" si="65"/>
        <v>2.86038991424841E-4</v>
      </c>
      <c r="I354">
        <f t="shared" si="66"/>
        <v>7.2367864830484769E-4</v>
      </c>
      <c r="K354" s="11" t="s">
        <v>354</v>
      </c>
      <c r="L354" s="4" cm="1">
        <f t="array" ref="L354">_xll.SNL.Clients.Office.Excel.Functions.SPG(K354, "SP_TOTAL_REV", "CY2023")</f>
        <v>4104500</v>
      </c>
      <c r="M354" s="4">
        <f>_xll.SNL.Clients.Office.Excel.Functions.SPG(K354,"IQ_AVG_DILUT_SHARES_OUT","CY2023")</f>
        <v>166300000</v>
      </c>
      <c r="N354" s="5">
        <f>_xll.SNL.Clients.Office.Excel.Functions.SPG(K354, "IQ_DILUT_EPS_NORM", "CY2023")</f>
        <v>2.5299999999999998</v>
      </c>
      <c r="O354">
        <f t="shared" si="62"/>
        <v>420738.99999999994</v>
      </c>
      <c r="P354">
        <f t="shared" si="63"/>
        <v>0.10250676087221341</v>
      </c>
      <c r="Q354" s="5">
        <f>_xll.SNL.Clients.Office.Excel.Functions.SPG(K354, "SP_MARKETCAP", "12/31/2022")</f>
        <v>7399.1359629199997</v>
      </c>
      <c r="R354">
        <f t="shared" si="67"/>
        <v>2.1995935363993733E-4</v>
      </c>
      <c r="S354">
        <f t="shared" si="68"/>
        <v>5.5649716470904142E-4</v>
      </c>
      <c r="U354" s="11" t="s">
        <v>354</v>
      </c>
      <c r="V354" s="4" cm="1">
        <f t="array" ref="V354">_xll.SNL.Clients.Office.Excel.Functions.SPG(U354, "SP_TOTAL_REV", "CY2021")</f>
        <v>3764800</v>
      </c>
      <c r="W354" s="4">
        <f>_xll.SNL.Clients.Office.Excel.Functions.SPG(U354,"IQ_AVG_DILUT_SHARES_OUT","CY2021")</f>
        <v>167500000</v>
      </c>
      <c r="X354" s="5">
        <f>_xll.SNL.Clients.Office.Excel.Functions.SPG(U354, "IQ_DILUT_EPS_NORM", "CY2021")</f>
        <v>2.3340000000000001</v>
      </c>
      <c r="Y354">
        <f t="shared" si="69"/>
        <v>390945</v>
      </c>
      <c r="Z354">
        <f t="shared" si="70"/>
        <v>0.10384216957076073</v>
      </c>
      <c r="AA354" s="5">
        <f>_xll.SNL.Clients.Office.Excel.Functions.SPG(U354, "SP_MARKETCAP", "12/31/2021")</f>
        <v>12084.87433357</v>
      </c>
      <c r="AB354">
        <f t="shared" si="64"/>
        <v>2.8479073392049002E-4</v>
      </c>
      <c r="AC354">
        <f t="shared" si="71"/>
        <v>6.6470157297042367E-4</v>
      </c>
    </row>
    <row r="355" spans="1:29" x14ac:dyDescent="0.3">
      <c r="A355" s="11" t="s">
        <v>355</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5.9039999999999999</v>
      </c>
      <c r="E355">
        <f t="shared" si="60"/>
        <v>8165232</v>
      </c>
      <c r="F355">
        <f t="shared" si="61"/>
        <v>8.9265800089645894E-2</v>
      </c>
      <c r="G355" s="5">
        <f>_xll.SNL.Clients.Office.Excel.Functions.SPG(A355, "SP_MARKETCAP", "12/30/2023")</f>
        <v>236277.67084064</v>
      </c>
      <c r="H355">
        <f t="shared" si="65"/>
        <v>5.62320162644981E-3</v>
      </c>
      <c r="I355">
        <f t="shared" si="66"/>
        <v>3.319938240255968E-2</v>
      </c>
      <c r="K355" s="11" t="s">
        <v>355</v>
      </c>
      <c r="L355" s="4" cm="1">
        <f t="array" ref="L355">_xll.SNL.Clients.Office.Excel.Functions.SPG(K355, "SP_TOTAL_REV", "CY2023")</f>
        <v>91471000</v>
      </c>
      <c r="M355" s="4">
        <f>_xll.SNL.Clients.Office.Excel.Functions.SPG(K355,"IQ_AVG_DILUT_SHARES_OUT","CY2023")</f>
        <v>1383000000</v>
      </c>
      <c r="N355" s="5">
        <f>_xll.SNL.Clients.Office.Excel.Functions.SPG(K355, "IQ_DILUT_EPS_NORM", "CY2023")</f>
        <v>5.9039999999999999</v>
      </c>
      <c r="O355">
        <f t="shared" si="62"/>
        <v>8165232</v>
      </c>
      <c r="P355">
        <f t="shared" si="63"/>
        <v>8.9265800089645894E-2</v>
      </c>
      <c r="Q355" s="5">
        <f>_xll.SNL.Clients.Office.Excel.Functions.SPG(K355, "SP_MARKETCAP", "12/31/2022")</f>
        <v>251832.01544412001</v>
      </c>
      <c r="R355">
        <f t="shared" si="67"/>
        <v>7.4863886297706446E-3</v>
      </c>
      <c r="S355">
        <f t="shared" si="68"/>
        <v>4.4199638470165885E-2</v>
      </c>
      <c r="U355" s="11" t="s">
        <v>355</v>
      </c>
      <c r="V355" s="4" cm="1">
        <f t="array" ref="V355">_xll.SNL.Clients.Office.Excel.Functions.SPG(U355, "SP_TOTAL_REV", "CY2021")</f>
        <v>79474000</v>
      </c>
      <c r="W355" s="4">
        <f>_xll.SNL.Clients.Office.Excel.Functions.SPG(U355,"IQ_AVG_DILUT_SHARES_OUT","CY2021")</f>
        <v>1389000000</v>
      </c>
      <c r="X355" s="5">
        <f>_xll.SNL.Clients.Office.Excel.Functions.SPG(U355, "IQ_DILUT_EPS_NORM", "CY2021")</f>
        <v>4.4820000000000002</v>
      </c>
      <c r="Y355">
        <f t="shared" si="69"/>
        <v>6225498</v>
      </c>
      <c r="Z355">
        <f t="shared" si="70"/>
        <v>7.8333769534690595E-2</v>
      </c>
      <c r="AA355" s="5">
        <f>_xll.SNL.Clients.Office.Excel.Functions.SPG(U355, "SP_MARKETCAP", "12/31/2021")</f>
        <v>242976.00367775999</v>
      </c>
      <c r="AB355">
        <f t="shared" si="64"/>
        <v>5.7259440605217553E-3</v>
      </c>
      <c r="AC355">
        <f t="shared" si="71"/>
        <v>2.5663681279258509E-2</v>
      </c>
    </row>
    <row r="356" spans="1:29" x14ac:dyDescent="0.3">
      <c r="A356" s="11" t="s">
        <v>356</v>
      </c>
      <c r="B356" s="4" cm="1">
        <f t="array" ref="B356">_xll.SNL.Clients.Office.Excel.Functions.SPG(A356, "SP_TOTAL_REV", "CY2023")</f>
        <v>59554000</v>
      </c>
      <c r="C356" s="4">
        <f>_xll.SNL.Clients.Office.Excel.Functions.SPG(A356,"IQ_AVG_DILUT_SHARES_OUT","CY2023")</f>
        <v>5709000000</v>
      </c>
      <c r="D356" s="5">
        <f>_xll.SNL.Clients.Office.Excel.Functions.SPG(A356, "IQ_DILUT_EPS_NORM", "CY2023")</f>
        <v>1.4490000000000001</v>
      </c>
      <c r="E356">
        <f t="shared" si="60"/>
        <v>8272341</v>
      </c>
      <c r="F356">
        <f t="shared" si="61"/>
        <v>0.13890487624676764</v>
      </c>
      <c r="G356" s="5">
        <f>_xll.SNL.Clients.Office.Excel.Functions.SPG(A356, "SP_MARKETCAP", "12/30/2023")</f>
        <v>162560.23867667999</v>
      </c>
      <c r="H356">
        <f t="shared" si="65"/>
        <v>3.8687913050374821E-3</v>
      </c>
      <c r="I356">
        <f t="shared" si="66"/>
        <v>5.6058786009993119E-3</v>
      </c>
      <c r="K356" s="11" t="s">
        <v>356</v>
      </c>
      <c r="L356" s="4" cm="1">
        <f t="array" ref="L356">_xll.SNL.Clients.Office.Excel.Functions.SPG(K356, "SP_TOTAL_REV", "CY2023")</f>
        <v>59554000</v>
      </c>
      <c r="M356" s="4">
        <f>_xll.SNL.Clients.Office.Excel.Functions.SPG(K356,"IQ_AVG_DILUT_SHARES_OUT","CY2023")</f>
        <v>5709000000</v>
      </c>
      <c r="N356" s="5">
        <f>_xll.SNL.Clients.Office.Excel.Functions.SPG(K356, "IQ_DILUT_EPS_NORM", "CY2023")</f>
        <v>1.4490000000000001</v>
      </c>
      <c r="O356">
        <f t="shared" si="62"/>
        <v>8272341</v>
      </c>
      <c r="P356">
        <f t="shared" si="63"/>
        <v>0.13890487624676764</v>
      </c>
      <c r="Q356" s="5">
        <f>_xll.SNL.Clients.Office.Excel.Functions.SPG(K356, "SP_MARKETCAP", "12/31/2022")</f>
        <v>287626.23687587999</v>
      </c>
      <c r="R356">
        <f t="shared" si="67"/>
        <v>8.5504687939453282E-3</v>
      </c>
      <c r="S356">
        <f t="shared" si="68"/>
        <v>1.2389629282426781E-2</v>
      </c>
      <c r="U356" s="11" t="s">
        <v>356</v>
      </c>
      <c r="V356" s="4" cm="1">
        <f t="array" ref="V356">_xll.SNL.Clients.Office.Excel.Functions.SPG(U356, "SP_TOTAL_REV", "CY2021")</f>
        <v>81288000</v>
      </c>
      <c r="W356" s="4">
        <f>_xll.SNL.Clients.Office.Excel.Functions.SPG(U356,"IQ_AVG_DILUT_SHARES_OUT","CY2021")</f>
        <v>5708000000</v>
      </c>
      <c r="X356" s="5">
        <f>_xll.SNL.Clients.Office.Excel.Functions.SPG(U356, "IQ_DILUT_EPS_NORM", "CY2021")</f>
        <v>3.0870000000000002</v>
      </c>
      <c r="Y356">
        <f t="shared" si="69"/>
        <v>17620596</v>
      </c>
      <c r="Z356">
        <f t="shared" si="70"/>
        <v>0.21676749335695306</v>
      </c>
      <c r="AA356" s="5">
        <f>_xll.SNL.Clients.Office.Excel.Functions.SPG(U356, "SP_MARKETCAP", "12/31/2021")</f>
        <v>331439.7726119</v>
      </c>
      <c r="AB356">
        <f t="shared" si="64"/>
        <v>7.8106708838816055E-3</v>
      </c>
      <c r="AC356">
        <f t="shared" si="71"/>
        <v>2.4111541018542518E-2</v>
      </c>
    </row>
    <row r="357" spans="1:29" x14ac:dyDescent="0.3">
      <c r="A357" s="11" t="s">
        <v>357</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60"/>
        <v>823130</v>
      </c>
      <c r="F357">
        <f t="shared" si="61"/>
        <v>3.3696168331422957E-2</v>
      </c>
      <c r="G357" s="5">
        <f>_xll.SNL.Clients.Office.Excel.Functions.SPG(A357, "SP_MARKETCAP", "12/30/2023")</f>
        <v>38467.152503429999</v>
      </c>
      <c r="H357">
        <f t="shared" si="65"/>
        <v>9.1548453881650155E-4</v>
      </c>
      <c r="I357">
        <f t="shared" si="66"/>
        <v>3.5246154744435313E-4</v>
      </c>
      <c r="K357" s="11" t="s">
        <v>357</v>
      </c>
      <c r="L357" s="4" cm="1">
        <f t="array" ref="L357">_xll.SNL.Clients.Office.Excel.Functions.SPG(K357, "SP_TOTAL_REV", "CY2023")</f>
        <v>24428000</v>
      </c>
      <c r="M357" s="4">
        <f>_xll.SNL.Clients.Office.Excel.Functions.SPG(K357,"IQ_AVG_DILUT_SHARES_OUT","CY2023")</f>
        <v>2138000000</v>
      </c>
      <c r="N357" s="5">
        <f>_xll.SNL.Clients.Office.Excel.Functions.SPG(K357, "IQ_DILUT_EPS_NORM", "CY2023")</f>
        <v>0.38500000000000001</v>
      </c>
      <c r="O357">
        <f t="shared" si="62"/>
        <v>823130</v>
      </c>
      <c r="P357">
        <f t="shared" si="63"/>
        <v>3.3696168331422957E-2</v>
      </c>
      <c r="Q357" s="5">
        <f>_xll.SNL.Clients.Office.Excel.Functions.SPG(K357, "SP_MARKETCAP", "12/31/2022")</f>
        <v>32320.0033821</v>
      </c>
      <c r="R357">
        <f t="shared" si="67"/>
        <v>9.607996243336729E-4</v>
      </c>
      <c r="S357">
        <f t="shared" si="68"/>
        <v>3.699078553684641E-4</v>
      </c>
      <c r="U357" s="11" t="s">
        <v>357</v>
      </c>
      <c r="V357" s="4" cm="1">
        <f t="array" ref="V357">_xll.SNL.Clients.Office.Excel.Functions.SPG(U357, "SP_TOTAL_REV", "CY2021")</f>
        <v>20642000</v>
      </c>
      <c r="W357" s="4">
        <f>_xll.SNL.Clients.Office.Excel.Functions.SPG(U357,"IQ_AVG_DILUT_SHARES_OUT","CY2021")</f>
        <v>1985000000</v>
      </c>
      <c r="X357" s="5">
        <f>_xll.SNL.Clients.Office.Excel.Functions.SPG(U357, "IQ_DILUT_EPS_NORM", "CY2021")</f>
        <v>0.47899999999999998</v>
      </c>
      <c r="Y357">
        <f t="shared" si="69"/>
        <v>950815</v>
      </c>
      <c r="Z357">
        <f t="shared" si="70"/>
        <v>4.6062154829958339E-2</v>
      </c>
      <c r="AA357" s="5">
        <f>_xll.SNL.Clients.Office.Excel.Functions.SPG(U357, "SP_MARKETCAP", "12/31/2021")</f>
        <v>24102.382100139999</v>
      </c>
      <c r="AB357">
        <f t="shared" si="64"/>
        <v>5.6799391520881567E-4</v>
      </c>
      <c r="AC357">
        <f t="shared" si="71"/>
        <v>2.7206908538502267E-4</v>
      </c>
    </row>
    <row r="358" spans="1:29" x14ac:dyDescent="0.3">
      <c r="A358" s="11" t="s">
        <v>358</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4.4690000000000003</v>
      </c>
      <c r="E358">
        <f t="shared" si="60"/>
        <v>6940357</v>
      </c>
      <c r="F358">
        <f t="shared" si="61"/>
        <v>0.19731497697162678</v>
      </c>
      <c r="G358" s="5">
        <f>_xll.SNL.Clients.Office.Excel.Functions.SPG(A358, "SP_MARKETCAP", "12/30/2023")</f>
        <v>146050.35563328001</v>
      </c>
      <c r="H358">
        <f t="shared" si="65"/>
        <v>3.4758705484893159E-3</v>
      </c>
      <c r="I358">
        <f t="shared" si="66"/>
        <v>1.5533665481198753E-2</v>
      </c>
      <c r="K358" s="11" t="s">
        <v>358</v>
      </c>
      <c r="L358" s="4" cm="1">
        <f t="array" ref="L358">_xll.SNL.Clients.Office.Excel.Functions.SPG(K358, "SP_TOTAL_REV", "CY2023")</f>
        <v>35174000</v>
      </c>
      <c r="M358" s="4">
        <f>_xll.SNL.Clients.Office.Excel.Functions.SPG(K358,"IQ_AVG_DILUT_SHARES_OUT","CY2023")</f>
        <v>1553000000</v>
      </c>
      <c r="N358" s="5">
        <f>_xll.SNL.Clients.Office.Excel.Functions.SPG(K358, "IQ_DILUT_EPS_NORM", "CY2023")</f>
        <v>4.4690000000000003</v>
      </c>
      <c r="O358">
        <f t="shared" si="62"/>
        <v>6940357</v>
      </c>
      <c r="P358">
        <f t="shared" si="63"/>
        <v>0.19731497697162678</v>
      </c>
      <c r="Q358" s="5">
        <f>_xll.SNL.Clients.Office.Excel.Functions.SPG(K358, "SP_MARKETCAP", "12/31/2022")</f>
        <v>156895.97528904999</v>
      </c>
      <c r="R358">
        <f t="shared" si="67"/>
        <v>4.6641577457467989E-3</v>
      </c>
      <c r="S358">
        <f t="shared" si="68"/>
        <v>2.0844120965742445E-2</v>
      </c>
      <c r="U358" s="11" t="s">
        <v>358</v>
      </c>
      <c r="V358" s="4" cm="1">
        <f t="array" ref="V358">_xll.SNL.Clients.Office.Excel.Functions.SPG(U358, "SP_TOTAL_REV", "CY2021")</f>
        <v>31405000</v>
      </c>
      <c r="W358" s="4">
        <f>_xll.SNL.Clients.Office.Excel.Functions.SPG(U358,"IQ_AVG_DILUT_SHARES_OUT","CY2021")</f>
        <v>1559000000</v>
      </c>
      <c r="X358" s="5">
        <f>_xll.SNL.Clients.Office.Excel.Functions.SPG(U358, "IQ_DILUT_EPS_NORM", "CY2021")</f>
        <v>4.665</v>
      </c>
      <c r="Y358">
        <f t="shared" si="69"/>
        <v>7272735</v>
      </c>
      <c r="Z358">
        <f t="shared" si="70"/>
        <v>0.23157888871198853</v>
      </c>
      <c r="AA358" s="5">
        <f>_xll.SNL.Clients.Office.Excel.Functions.SPG(U358, "SP_MARKETCAP", "12/31/2021")</f>
        <v>147898.62959999999</v>
      </c>
      <c r="AB358">
        <f t="shared" si="64"/>
        <v>3.4853617925190259E-3</v>
      </c>
      <c r="AC358">
        <f t="shared" si="71"/>
        <v>1.6259212762101256E-2</v>
      </c>
    </row>
    <row r="359" spans="1:29" x14ac:dyDescent="0.3">
      <c r="A359" s="11" t="s">
        <v>359</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12.787000000000001</v>
      </c>
      <c r="E359">
        <f t="shared" si="60"/>
        <v>5795196.2699999996</v>
      </c>
      <c r="F359">
        <f t="shared" si="61"/>
        <v>3.9316387967353914E-2</v>
      </c>
      <c r="G359" s="5">
        <f>_xll.SNL.Clients.Office.Excel.Functions.SPG(A359, "SP_MARKETCAP", "12/30/2023")</f>
        <v>58575.6852555</v>
      </c>
      <c r="H359">
        <f t="shared" si="65"/>
        <v>1.3940500066182537E-3</v>
      </c>
      <c r="I359">
        <f t="shared" si="66"/>
        <v>1.782571743462761E-2</v>
      </c>
      <c r="K359" s="11" t="s">
        <v>359</v>
      </c>
      <c r="L359" s="4" cm="1">
        <f t="array" ref="L359">_xll.SNL.Clients.Office.Excel.Functions.SPG(K359, "SP_TOTAL_REV", "CY2023")</f>
        <v>147399000</v>
      </c>
      <c r="M359" s="4">
        <f>_xll.SNL.Clients.Office.Excel.Functions.SPG(K359,"IQ_AVG_DILUT_SHARES_OUT","CY2023")</f>
        <v>453210000</v>
      </c>
      <c r="N359" s="5">
        <f>_xll.SNL.Clients.Office.Excel.Functions.SPG(K359, "IQ_DILUT_EPS_NORM", "CY2023")</f>
        <v>12.787000000000001</v>
      </c>
      <c r="O359">
        <f t="shared" si="62"/>
        <v>5795196.2699999996</v>
      </c>
      <c r="P359">
        <f t="shared" si="63"/>
        <v>3.9316387967353914E-2</v>
      </c>
      <c r="Q359" s="5">
        <f>_xll.SNL.Clients.Office.Excel.Functions.SPG(K359, "SP_MARKETCAP", "12/31/2022")</f>
        <v>49191.56072904</v>
      </c>
      <c r="R359">
        <f t="shared" si="67"/>
        <v>1.4623523552916705E-3</v>
      </c>
      <c r="S359">
        <f t="shared" si="68"/>
        <v>1.8699099567114592E-2</v>
      </c>
      <c r="U359" s="11" t="s">
        <v>359</v>
      </c>
      <c r="V359" s="4" cm="1">
        <f t="array" ref="V359">_xll.SNL.Clients.Office.Excel.Functions.SPG(U359, "SP_TOTAL_REV", "CY2021")</f>
        <v>111476000</v>
      </c>
      <c r="W359" s="4">
        <f>_xll.SNL.Clients.Office.Excel.Functions.SPG(U359,"IQ_AVG_DILUT_SHARES_OUT","CY2021")</f>
        <v>440364000</v>
      </c>
      <c r="X359" s="5">
        <f>_xll.SNL.Clients.Office.Excel.Functions.SPG(U359, "IQ_DILUT_EPS_NORM", "CY2021")</f>
        <v>3.423</v>
      </c>
      <c r="Y359">
        <f t="shared" si="69"/>
        <v>1507365.9720000001</v>
      </c>
      <c r="Z359">
        <f t="shared" si="70"/>
        <v>1.3521887868240698E-2</v>
      </c>
      <c r="AA359" s="5">
        <f>_xll.SNL.Clients.Office.Excel.Functions.SPG(U359, "SP_MARKETCAP", "12/31/2021")</f>
        <v>31752.119890860002</v>
      </c>
      <c r="AB359">
        <f t="shared" si="64"/>
        <v>7.4826674052622078E-4</v>
      </c>
      <c r="AC359">
        <f t="shared" si="71"/>
        <v>2.5613170528212539E-3</v>
      </c>
    </row>
    <row r="360" spans="1:29" x14ac:dyDescent="0.3">
      <c r="A360" s="11" t="s">
        <v>360</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60"/>
        <v>353361.42</v>
      </c>
      <c r="F360">
        <f t="shared" si="61"/>
        <v>7.5247465337987235E-2</v>
      </c>
      <c r="G360" s="5">
        <f>_xll.SNL.Clients.Office.Excel.Functions.SPG(A360, "SP_MARKETCAP", "12/30/2023")</f>
        <v>8146.5371766400003</v>
      </c>
      <c r="H360">
        <f t="shared" si="65"/>
        <v>1.9388044980565551E-4</v>
      </c>
      <c r="I360">
        <f t="shared" si="66"/>
        <v>6.0199879664656032E-4</v>
      </c>
      <c r="K360" s="11" t="s">
        <v>360</v>
      </c>
      <c r="L360" s="4" cm="1">
        <f t="array" ref="L360">_xll.SNL.Clients.Office.Excel.Functions.SPG(K360, "SP_TOTAL_REV", "CY2023")</f>
        <v>4695991</v>
      </c>
      <c r="M360" s="4">
        <f>_xll.SNL.Clients.Office.Excel.Functions.SPG(K360,"IQ_AVG_DILUT_SHARES_OUT","CY2023")</f>
        <v>113804000</v>
      </c>
      <c r="N360" s="5">
        <f>_xll.SNL.Clients.Office.Excel.Functions.SPG(K360, "IQ_DILUT_EPS_NORM", "CY2023")</f>
        <v>3.105</v>
      </c>
      <c r="O360">
        <f t="shared" si="62"/>
        <v>353361.42</v>
      </c>
      <c r="P360">
        <f t="shared" si="63"/>
        <v>7.5247465337987235E-2</v>
      </c>
      <c r="Q360" s="5">
        <f>_xll.SNL.Clients.Office.Excel.Functions.SPG(K360, "SP_MARKETCAP", "12/31/2022")</f>
        <v>8603.1810361200005</v>
      </c>
      <c r="R360">
        <f t="shared" si="67"/>
        <v>2.5575285404074713E-4</v>
      </c>
      <c r="S360">
        <f t="shared" si="68"/>
        <v>7.9411261179651983E-4</v>
      </c>
      <c r="U360" s="11" t="s">
        <v>360</v>
      </c>
      <c r="V360" s="4" cm="1">
        <f t="array" ref="V360">_xll.SNL.Clients.Office.Excel.Functions.SPG(U360, "SP_TOTAL_REV", "CY2021")</f>
        <v>3803835</v>
      </c>
      <c r="W360" s="4">
        <f>_xll.SNL.Clients.Office.Excel.Functions.SPG(U360,"IQ_AVG_DILUT_SHARES_OUT","CY2021")</f>
        <v>113192000</v>
      </c>
      <c r="X360" s="5">
        <f>_xll.SNL.Clients.Office.Excel.Functions.SPG(U360, "IQ_DILUT_EPS_NORM", "CY2021")</f>
        <v>3.9750000000000001</v>
      </c>
      <c r="Y360">
        <f t="shared" si="69"/>
        <v>449938.2</v>
      </c>
      <c r="Z360">
        <f t="shared" si="70"/>
        <v>0.1182854145881722</v>
      </c>
      <c r="AA360" s="5">
        <f>_xll.SNL.Clients.Office.Excel.Functions.SPG(U360, "SP_MARKETCAP", "12/31/2021")</f>
        <v>7963.8807155699997</v>
      </c>
      <c r="AB360">
        <f t="shared" si="64"/>
        <v>1.876758807116544E-4</v>
      </c>
      <c r="AC360">
        <f t="shared" si="71"/>
        <v>7.4601162582882624E-4</v>
      </c>
    </row>
    <row r="361" spans="1:29" x14ac:dyDescent="0.3">
      <c r="A361" s="11" t="s">
        <v>361</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60"/>
        <v>430526.87999999995</v>
      </c>
      <c r="F361">
        <f t="shared" si="61"/>
        <v>7.7690065766264041E-2</v>
      </c>
      <c r="G361" s="5">
        <f>_xll.SNL.Clients.Office.Excel.Functions.SPG(A361, "SP_MARKETCAP", "12/30/2023")</f>
        <v>15421.77147199</v>
      </c>
      <c r="H361">
        <f t="shared" si="65"/>
        <v>3.6702465415159989E-4</v>
      </c>
      <c r="I361">
        <f t="shared" si="66"/>
        <v>4.0519521818336629E-3</v>
      </c>
      <c r="K361" s="11" t="s">
        <v>361</v>
      </c>
      <c r="L361" s="4" cm="1">
        <f t="array" ref="L361">_xll.SNL.Clients.Office.Excel.Functions.SPG(K361, "SP_TOTAL_REV", "CY2023")</f>
        <v>5541595</v>
      </c>
      <c r="M361" s="4">
        <f>_xll.SNL.Clients.Office.Excel.Functions.SPG(K361,"IQ_AVG_DILUT_SHARES_OUT","CY2023")</f>
        <v>38997000</v>
      </c>
      <c r="N361" s="5">
        <f>_xll.SNL.Clients.Office.Excel.Functions.SPG(K361, "IQ_DILUT_EPS_NORM", "CY2023")</f>
        <v>11.04</v>
      </c>
      <c r="O361">
        <f t="shared" si="62"/>
        <v>430526.87999999995</v>
      </c>
      <c r="P361">
        <f t="shared" si="63"/>
        <v>7.7690065766264041E-2</v>
      </c>
      <c r="Q361" s="5">
        <f>_xll.SNL.Clients.Office.Excel.Functions.SPG(K361, "SP_MARKETCAP", "12/31/2022")</f>
        <v>11806.17333994</v>
      </c>
      <c r="R361">
        <f t="shared" si="67"/>
        <v>3.5097047409700914E-4</v>
      </c>
      <c r="S361">
        <f t="shared" si="68"/>
        <v>3.8747140340309807E-3</v>
      </c>
      <c r="U361" s="11" t="s">
        <v>361</v>
      </c>
      <c r="V361" s="4" cm="1">
        <f t="array" ref="V361">_xll.SNL.Clients.Office.Excel.Functions.SPG(U361, "SP_TOTAL_REV", "CY2021")</f>
        <v>5295584</v>
      </c>
      <c r="W361" s="4">
        <f>_xll.SNL.Clients.Office.Excel.Functions.SPG(U361,"IQ_AVG_DILUT_SHARES_OUT","CY2021")</f>
        <v>40480000</v>
      </c>
      <c r="X361" s="5">
        <f>_xll.SNL.Clients.Office.Excel.Functions.SPG(U361, "IQ_DILUT_EPS_NORM", "CY2021")</f>
        <v>12.728999999999999</v>
      </c>
      <c r="Y361">
        <f t="shared" si="69"/>
        <v>515269.91999999993</v>
      </c>
      <c r="Z361">
        <f t="shared" si="70"/>
        <v>9.7301812226942286E-2</v>
      </c>
      <c r="AA361" s="5">
        <f>_xll.SNL.Clients.Office.Excel.Functions.SPG(U361, "SP_MARKETCAP", "12/31/2021")</f>
        <v>22689.791585999999</v>
      </c>
      <c r="AB361">
        <f t="shared" si="64"/>
        <v>5.3470497250681813E-4</v>
      </c>
      <c r="AC361">
        <f t="shared" si="71"/>
        <v>6.8062595950392872E-3</v>
      </c>
    </row>
    <row r="362" spans="1:29" x14ac:dyDescent="0.3">
      <c r="A362" s="11" t="s">
        <v>362</v>
      </c>
      <c r="B362" s="4" cm="1">
        <f t="array" ref="B362">_xll.SNL.Clients.Office.Excel.Functions.SPG(A362, "SP_TOTAL_REV", "CY2023")</f>
        <v>16242000</v>
      </c>
      <c r="C362" s="4">
        <f>_xll.SNL.Clients.Office.Excel.Functions.SPG(A362,"IQ_AVG_DILUT_SHARES_OUT","CY2023")</f>
        <v>237200000</v>
      </c>
      <c r="D362" s="5">
        <f>_xll.SNL.Clients.Office.Excel.Functions.SPG(A362, "IQ_DILUT_EPS_NORM", "CY2023")</f>
        <v>5.2770000000000001</v>
      </c>
      <c r="E362">
        <f t="shared" si="60"/>
        <v>1251704.3999999999</v>
      </c>
      <c r="F362">
        <f t="shared" si="61"/>
        <v>7.7065903213889911E-2</v>
      </c>
      <c r="G362" s="5">
        <f>_xll.SNL.Clients.Office.Excel.Functions.SPG(A362, "SP_MARKETCAP", "12/30/2023")</f>
        <v>35263.89</v>
      </c>
      <c r="H362">
        <f t="shared" si="65"/>
        <v>8.392496967548407E-4</v>
      </c>
      <c r="I362">
        <f t="shared" si="66"/>
        <v>4.4287206497752949E-3</v>
      </c>
      <c r="K362" s="11" t="s">
        <v>362</v>
      </c>
      <c r="L362" s="4" cm="1">
        <f t="array" ref="L362">_xll.SNL.Clients.Office.Excel.Functions.SPG(K362, "SP_TOTAL_REV", "CY2023")</f>
        <v>16242000</v>
      </c>
      <c r="M362" s="4">
        <f>_xll.SNL.Clients.Office.Excel.Functions.SPG(K362,"IQ_AVG_DILUT_SHARES_OUT","CY2023")</f>
        <v>237200000</v>
      </c>
      <c r="N362" s="5">
        <f>_xll.SNL.Clients.Office.Excel.Functions.SPG(K362, "IQ_DILUT_EPS_NORM", "CY2023")</f>
        <v>5.2770000000000001</v>
      </c>
      <c r="O362">
        <f t="shared" si="62"/>
        <v>1251704.3999999999</v>
      </c>
      <c r="P362">
        <f t="shared" si="63"/>
        <v>7.7065903213889911E-2</v>
      </c>
      <c r="Q362" s="5">
        <f>_xll.SNL.Clients.Office.Excel.Functions.SPG(K362, "SP_MARKETCAP", "12/31/2022")</f>
        <v>29552.34452156</v>
      </c>
      <c r="R362">
        <f t="shared" si="67"/>
        <v>8.785234697784622E-4</v>
      </c>
      <c r="S362">
        <f t="shared" si="68"/>
        <v>4.6359683500209452E-3</v>
      </c>
      <c r="U362" s="11" t="s">
        <v>362</v>
      </c>
      <c r="V362" s="4" cm="1">
        <f t="array" ref="V362">_xll.SNL.Clients.Office.Excel.Functions.SPG(U362, "SP_TOTAL_REV", "CY2021")</f>
        <v>16802000</v>
      </c>
      <c r="W362" s="4">
        <f>_xll.SNL.Clients.Office.Excel.Functions.SPG(U362,"IQ_AVG_DILUT_SHARES_OUT","CY2021")</f>
        <v>239400000</v>
      </c>
      <c r="X362" s="5">
        <f>_xll.SNL.Clients.Office.Excel.Functions.SPG(U362, "IQ_DILUT_EPS_NORM", "CY2021")</f>
        <v>4.3970000000000002</v>
      </c>
      <c r="Y362">
        <f t="shared" si="69"/>
        <v>1052641.8</v>
      </c>
      <c r="Z362">
        <f t="shared" si="70"/>
        <v>6.2649791691465298E-2</v>
      </c>
      <c r="AA362" s="5">
        <f>_xll.SNL.Clients.Office.Excel.Functions.SPG(U362, "SP_MARKETCAP", "12/31/2021")</f>
        <v>40937.403091319997</v>
      </c>
      <c r="AB362">
        <f t="shared" si="64"/>
        <v>9.6472604922254786E-4</v>
      </c>
      <c r="AC362">
        <f t="shared" si="71"/>
        <v>4.2419004384315435E-3</v>
      </c>
    </row>
    <row r="363" spans="1:29" x14ac:dyDescent="0.3">
      <c r="A363" s="11" t="s">
        <v>363</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0.996</v>
      </c>
      <c r="E363">
        <f t="shared" si="60"/>
        <v>735213.33600000001</v>
      </c>
      <c r="F363">
        <f t="shared" si="61"/>
        <v>8.8452037536092404E-2</v>
      </c>
      <c r="G363" s="5">
        <f>_xll.SNL.Clients.Office.Excel.Functions.SPG(A363, "SP_MARKETCAP", "12/30/2023")</f>
        <v>19976.070941900001</v>
      </c>
      <c r="H363">
        <f t="shared" si="65"/>
        <v>4.7541299273400533E-4</v>
      </c>
      <c r="I363">
        <f t="shared" si="66"/>
        <v>4.7351134076306932E-4</v>
      </c>
      <c r="K363" s="11" t="s">
        <v>363</v>
      </c>
      <c r="L363" s="4" cm="1">
        <f t="array" ref="L363">_xll.SNL.Clients.Office.Excel.Functions.SPG(K363, "SP_TOTAL_REV", "CY2023")</f>
        <v>8312000</v>
      </c>
      <c r="M363" s="4">
        <f>_xll.SNL.Clients.Office.Excel.Functions.SPG(K363,"IQ_AVG_DILUT_SHARES_OUT","CY2023")</f>
        <v>738166000</v>
      </c>
      <c r="N363" s="5">
        <f>_xll.SNL.Clients.Office.Excel.Functions.SPG(K363, "IQ_DILUT_EPS_NORM", "CY2023")</f>
        <v>0.996</v>
      </c>
      <c r="O363">
        <f t="shared" si="62"/>
        <v>735213.33600000001</v>
      </c>
      <c r="P363">
        <f t="shared" si="63"/>
        <v>8.8452037536092404E-2</v>
      </c>
      <c r="Q363" s="5">
        <f>_xll.SNL.Clients.Office.Excel.Functions.SPG(K363, "SP_MARKETCAP", "12/31/2022")</f>
        <v>21515.22025848</v>
      </c>
      <c r="R363">
        <f t="shared" si="67"/>
        <v>6.3959818621964074E-4</v>
      </c>
      <c r="S363">
        <f t="shared" si="68"/>
        <v>6.3703979347476218E-4</v>
      </c>
      <c r="U363" s="11" t="s">
        <v>363</v>
      </c>
      <c r="V363" s="4" cm="1">
        <f t="array" ref="V363">_xll.SNL.Clients.Office.Excel.Functions.SPG(U363, "SP_TOTAL_REV", "CY2021")</f>
        <v>5783000</v>
      </c>
      <c r="W363" s="4">
        <f>_xll.SNL.Clients.Office.Excel.Functions.SPG(U363,"IQ_AVG_DILUT_SHARES_OUT","CY2021")</f>
        <v>764819000</v>
      </c>
      <c r="X363" s="5">
        <f>_xll.SNL.Clients.Office.Excel.Functions.SPG(U363, "IQ_DILUT_EPS_NORM", "CY2021")</f>
        <v>0.48899999999999999</v>
      </c>
      <c r="Y363">
        <f t="shared" si="69"/>
        <v>373996.49099999998</v>
      </c>
      <c r="Z363">
        <f t="shared" si="70"/>
        <v>6.4671708628739402E-2</v>
      </c>
      <c r="AA363" s="5">
        <f>_xll.SNL.Clients.Office.Excel.Functions.SPG(U363, "SP_MARKETCAP", "12/31/2021")</f>
        <v>22566.52001412</v>
      </c>
      <c r="AB363">
        <f t="shared" si="64"/>
        <v>5.3179996907374834E-4</v>
      </c>
      <c r="AC363">
        <f t="shared" si="71"/>
        <v>2.6005018487706294E-4</v>
      </c>
    </row>
    <row r="364" spans="1:29" x14ac:dyDescent="0.3">
      <c r="A364" s="11" t="s">
        <v>364</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60"/>
        <v>414841.59999999998</v>
      </c>
      <c r="F364">
        <f t="shared" si="61"/>
        <v>3.0356188441218221E-2</v>
      </c>
      <c r="G364" s="5">
        <f>_xll.SNL.Clients.Office.Excel.Functions.SPG(A364, "SP_MARKETCAP", "12/30/2023")</f>
        <v>18755.880929710002</v>
      </c>
      <c r="H364">
        <f t="shared" si="65"/>
        <v>4.4637353912540617E-4</v>
      </c>
      <c r="I364">
        <f t="shared" si="66"/>
        <v>7.5704952235668881E-4</v>
      </c>
      <c r="K364" s="11" t="s">
        <v>364</v>
      </c>
      <c r="L364" s="4" cm="1">
        <f t="array" ref="L364">_xll.SNL.Clients.Office.Excel.Functions.SPG(K364, "SP_TOTAL_REV", "CY2023")</f>
        <v>13665800</v>
      </c>
      <c r="M364" s="4">
        <f>_xll.SNL.Clients.Office.Excel.Functions.SPG(K364,"IQ_AVG_DILUT_SHARES_OUT","CY2023")</f>
        <v>244600000</v>
      </c>
      <c r="N364" s="5">
        <f>_xll.SNL.Clients.Office.Excel.Functions.SPG(K364, "IQ_DILUT_EPS_NORM", "CY2023")</f>
        <v>1.696</v>
      </c>
      <c r="O364">
        <f t="shared" si="62"/>
        <v>414841.59999999998</v>
      </c>
      <c r="P364">
        <f t="shared" si="63"/>
        <v>3.0356188441218221E-2</v>
      </c>
      <c r="Q364" s="5">
        <f>_xll.SNL.Clients.Office.Excel.Functions.SPG(K364, "SP_MARKETCAP", "12/31/2022")</f>
        <v>20533.779736799999</v>
      </c>
      <c r="R364">
        <f t="shared" si="67"/>
        <v>6.10422208934371E-4</v>
      </c>
      <c r="S364">
        <f t="shared" si="68"/>
        <v>1.0352760663526932E-3</v>
      </c>
      <c r="U364" s="11" t="s">
        <v>364</v>
      </c>
      <c r="V364" s="4" cm="1">
        <f t="array" ref="V364">_xll.SNL.Clients.Office.Excel.Functions.SPG(U364, "SP_TOTAL_REV", "CY2021")</f>
        <v>14262700</v>
      </c>
      <c r="W364" s="4">
        <f>_xll.SNL.Clients.Office.Excel.Functions.SPG(U364,"IQ_AVG_DILUT_SHARES_OUT","CY2021")</f>
        <v>272900000</v>
      </c>
      <c r="X364" s="5">
        <f>_xll.SNL.Clients.Office.Excel.Functions.SPG(U364, "IQ_DILUT_EPS_NORM", "CY2021")</f>
        <v>4.2050000000000001</v>
      </c>
      <c r="Y364">
        <f t="shared" si="69"/>
        <v>1147544.5</v>
      </c>
      <c r="Z364">
        <f t="shared" si="70"/>
        <v>8.0457732406907526E-2</v>
      </c>
      <c r="AA364" s="5">
        <f>_xll.SNL.Clients.Office.Excel.Functions.SPG(U364, "SP_MARKETCAP", "12/31/2021")</f>
        <v>19172.471293260001</v>
      </c>
      <c r="AB364">
        <f t="shared" si="64"/>
        <v>4.5181621421660725E-4</v>
      </c>
      <c r="AC364">
        <f t="shared" si="71"/>
        <v>1.8998871807808335E-3</v>
      </c>
    </row>
    <row r="365" spans="1:29" x14ac:dyDescent="0.3">
      <c r="A365" s="11" t="s">
        <v>365</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60"/>
        <v>1579973.06</v>
      </c>
      <c r="F365">
        <f t="shared" si="61"/>
        <v>0.19679711714710063</v>
      </c>
      <c r="G365" s="5">
        <f>_xll.SNL.Clients.Office.Excel.Functions.SPG(A365, "SP_MARKETCAP", "12/30/2023")</f>
        <v>123165.3343</v>
      </c>
      <c r="H365">
        <f t="shared" si="65"/>
        <v>2.9312270841924584E-3</v>
      </c>
      <c r="I365">
        <f t="shared" si="66"/>
        <v>4.8658369597594803E-3</v>
      </c>
      <c r="K365" s="11" t="s">
        <v>365</v>
      </c>
      <c r="L365" s="4" cm="1">
        <f t="array" ref="L365">_xll.SNL.Clients.Office.Excel.Functions.SPG(K365, "SP_TOTAL_REV", "CY2023")</f>
        <v>8028436</v>
      </c>
      <c r="M365" s="4">
        <f>_xll.SNL.Clients.Office.Excel.Functions.SPG(K365,"IQ_AVG_DILUT_SHARES_OUT","CY2023")</f>
        <v>951791000</v>
      </c>
      <c r="N365" s="5">
        <f>_xll.SNL.Clients.Office.Excel.Functions.SPG(K365, "IQ_DILUT_EPS_NORM", "CY2023")</f>
        <v>1.66</v>
      </c>
      <c r="O365">
        <f t="shared" si="62"/>
        <v>1579973.06</v>
      </c>
      <c r="P365">
        <f t="shared" si="63"/>
        <v>0.19679711714710063</v>
      </c>
      <c r="Q365" s="5">
        <f>_xll.SNL.Clients.Office.Excel.Functions.SPG(K365, "SP_MARKETCAP", "12/31/2022")</f>
        <v>104058.64798521</v>
      </c>
      <c r="R365">
        <f t="shared" si="67"/>
        <v>3.0934251061443883E-3</v>
      </c>
      <c r="S365">
        <f t="shared" si="68"/>
        <v>5.1350856761996841E-3</v>
      </c>
      <c r="U365" s="11" t="s">
        <v>365</v>
      </c>
      <c r="V365" s="4" cm="1">
        <f t="array" ref="V365">_xll.SNL.Clients.Office.Excel.Functions.SPG(U365, "SP_TOTAL_REV", "CY2021")</f>
        <v>4970972</v>
      </c>
      <c r="W365" s="4">
        <f>_xll.SNL.Clients.Office.Excel.Functions.SPG(U365,"IQ_AVG_DILUT_SHARES_OUT","CY2021")</f>
        <v>764762000</v>
      </c>
      <c r="X365" s="5">
        <f>_xll.SNL.Clients.Office.Excel.Functions.SPG(U365, "IQ_DILUT_EPS_NORM", "CY2021")</f>
        <v>1.2969999999999999</v>
      </c>
      <c r="Y365">
        <f t="shared" si="69"/>
        <v>991896.31400000001</v>
      </c>
      <c r="Z365">
        <f t="shared" si="70"/>
        <v>0.19953769886452791</v>
      </c>
      <c r="AA365" s="5">
        <f>_xll.SNL.Clients.Office.Excel.Functions.SPG(U365, "SP_MARKETCAP", "12/31/2021")</f>
        <v>124473.09372</v>
      </c>
      <c r="AB365">
        <f t="shared" si="64"/>
        <v>2.9333183561041456E-3</v>
      </c>
      <c r="AC365">
        <f t="shared" si="71"/>
        <v>3.8045139078670765E-3</v>
      </c>
    </row>
    <row r="366" spans="1:29" x14ac:dyDescent="0.3">
      <c r="A366" s="11" t="s">
        <v>366</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5.9930000000000003</v>
      </c>
      <c r="E366">
        <f t="shared" si="60"/>
        <v>2185047.7999999998</v>
      </c>
      <c r="F366">
        <f t="shared" si="61"/>
        <v>4.0479590211007978E-2</v>
      </c>
      <c r="G366" s="5">
        <f>_xll.SNL.Clients.Office.Excel.Functions.SPG(A366, "SP_MARKETCAP", "12/30/2023")</f>
        <v>37470.423000000003</v>
      </c>
      <c r="H366">
        <f t="shared" si="65"/>
        <v>8.9176324960251439E-4</v>
      </c>
      <c r="I366">
        <f t="shared" si="66"/>
        <v>5.3443371548678687E-3</v>
      </c>
      <c r="K366" s="11" t="s">
        <v>366</v>
      </c>
      <c r="L366" s="4" cm="1">
        <f t="array" ref="L366">_xll.SNL.Clients.Office.Excel.Functions.SPG(K366, "SP_TOTAL_REV", "CY2023")</f>
        <v>53979000</v>
      </c>
      <c r="M366" s="4">
        <f>_xll.SNL.Clients.Office.Excel.Functions.SPG(K366,"IQ_AVG_DILUT_SHARES_OUT","CY2023")</f>
        <v>364600000</v>
      </c>
      <c r="N366" s="5">
        <f>_xll.SNL.Clients.Office.Excel.Functions.SPG(K366, "IQ_DILUT_EPS_NORM", "CY2023")</f>
        <v>5.9930000000000003</v>
      </c>
      <c r="O366">
        <f t="shared" si="62"/>
        <v>2185047.7999999998</v>
      </c>
      <c r="P366">
        <f t="shared" si="63"/>
        <v>4.0479590211007978E-2</v>
      </c>
      <c r="Q366" s="5">
        <f>_xll.SNL.Clients.Office.Excel.Functions.SPG(K366, "SP_MARKETCAP", "12/31/2022")</f>
        <v>36601.279999999999</v>
      </c>
      <c r="R366">
        <f t="shared" si="67"/>
        <v>1.0880721656609748E-3</v>
      </c>
      <c r="S366">
        <f t="shared" si="68"/>
        <v>6.5208164888062225E-3</v>
      </c>
      <c r="U366" s="11" t="s">
        <v>366</v>
      </c>
      <c r="V366" s="4" cm="1">
        <f t="array" ref="V366">_xll.SNL.Clients.Office.Excel.Functions.SPG(U366, "SP_TOTAL_REV", "CY2021")</f>
        <v>71247000</v>
      </c>
      <c r="W366" s="4">
        <f>_xll.SNL.Clients.Office.Excel.Functions.SPG(U366,"IQ_AVG_DILUT_SHARES_OUT","CY2021")</f>
        <v>390100000</v>
      </c>
      <c r="X366" s="5">
        <f>_xll.SNL.Clients.Office.Excel.Functions.SPG(U366, "IQ_DILUT_EPS_NORM", "CY2021")</f>
        <v>19.036999999999999</v>
      </c>
      <c r="Y366">
        <f t="shared" si="69"/>
        <v>7426333.7000000002</v>
      </c>
      <c r="Z366">
        <f t="shared" si="70"/>
        <v>0.10423363369685741</v>
      </c>
      <c r="AA366" s="5">
        <f>_xll.SNL.Clients.Office.Excel.Functions.SPG(U366, "SP_MARKETCAP", "12/31/2021")</f>
        <v>40914.720000000001</v>
      </c>
      <c r="AB366">
        <f t="shared" si="64"/>
        <v>9.641915021477254E-4</v>
      </c>
      <c r="AC366">
        <f t="shared" si="71"/>
        <v>1.8355313626386247E-2</v>
      </c>
    </row>
    <row r="367" spans="1:29" x14ac:dyDescent="0.3">
      <c r="A367" s="11" t="s">
        <v>367</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1.83</v>
      </c>
      <c r="E367">
        <f t="shared" si="60"/>
        <v>219050.08499999999</v>
      </c>
      <c r="F367">
        <f t="shared" si="61"/>
        <v>0.10041918172953808</v>
      </c>
      <c r="G367" s="5">
        <f>_xll.SNL.Clients.Office.Excel.Functions.SPG(A367, "SP_MARKETCAP", "12/30/2023")</f>
        <v>20863.062159839999</v>
      </c>
      <c r="H367">
        <f t="shared" si="65"/>
        <v>4.9652260686563825E-4</v>
      </c>
      <c r="I367">
        <f t="shared" si="66"/>
        <v>9.0863637056411801E-4</v>
      </c>
      <c r="K367" s="11" t="s">
        <v>367</v>
      </c>
      <c r="L367" s="4" cm="1">
        <f t="array" ref="L367">_xll.SNL.Clients.Office.Excel.Functions.SPG(K367, "SP_TOTAL_REV", "CY2023")</f>
        <v>2181357</v>
      </c>
      <c r="M367" s="4">
        <f>_xll.SNL.Clients.Office.Excel.Functions.SPG(K367,"IQ_AVG_DILUT_SHARES_OUT","CY2023")</f>
        <v>119699500</v>
      </c>
      <c r="N367" s="5">
        <f>_xll.SNL.Clients.Office.Excel.Functions.SPG(K367, "IQ_DILUT_EPS_NORM", "CY2023")</f>
        <v>1.83</v>
      </c>
      <c r="O367">
        <f t="shared" si="62"/>
        <v>219050.08499999999</v>
      </c>
      <c r="P367">
        <f t="shared" si="63"/>
        <v>0.10041918172953808</v>
      </c>
      <c r="Q367" s="5">
        <f>_xll.SNL.Clients.Office.Excel.Functions.SPG(K367, "SP_MARKETCAP", "12/31/2022")</f>
        <v>14183.22080488</v>
      </c>
      <c r="R367">
        <f t="shared" si="67"/>
        <v>4.2163464712746592E-4</v>
      </c>
      <c r="S367">
        <f t="shared" si="68"/>
        <v>7.7159140424326264E-4</v>
      </c>
      <c r="U367" s="11" t="s">
        <v>367</v>
      </c>
      <c r="V367" s="4" cm="1">
        <f t="array" ref="V367">_xll.SNL.Clients.Office.Excel.Functions.SPG(U367, "SP_TOTAL_REV", "CY2021")</f>
        <v>1835830</v>
      </c>
      <c r="W367" s="4">
        <f>_xll.SNL.Clients.Office.Excel.Functions.SPG(U367,"IQ_AVG_DILUT_SHARES_OUT","CY2021")</f>
        <v>118615250</v>
      </c>
      <c r="X367" s="5">
        <f>_xll.SNL.Clients.Office.Excel.Functions.SPG(U367, "IQ_DILUT_EPS_NORM", "CY2021")</f>
        <v>1.788</v>
      </c>
      <c r="Y367">
        <f t="shared" si="69"/>
        <v>212084.06700000001</v>
      </c>
      <c r="Z367">
        <f t="shared" si="70"/>
        <v>0.11552489446190552</v>
      </c>
      <c r="AA367" s="5">
        <f>_xll.SNL.Clients.Office.Excel.Functions.SPG(U367, "SP_MARKETCAP", "12/31/2021")</f>
        <v>14280.18104845</v>
      </c>
      <c r="AB367">
        <f t="shared" si="64"/>
        <v>3.3652507498637378E-4</v>
      </c>
      <c r="AC367">
        <f t="shared" si="71"/>
        <v>6.0170683407563628E-4</v>
      </c>
    </row>
    <row r="368" spans="1:29" x14ac:dyDescent="0.3">
      <c r="A368" s="11" t="s">
        <v>368</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60"/>
        <v>1812000</v>
      </c>
      <c r="F368">
        <f t="shared" si="61"/>
        <v>0.16125300347067723</v>
      </c>
      <c r="G368" s="5">
        <f>_xll.SNL.Clients.Office.Excel.Functions.SPG(A368, "SP_MARKETCAP", "12/30/2023")</f>
        <v>30471.919567299999</v>
      </c>
      <c r="H368">
        <f t="shared" si="65"/>
        <v>7.2520499741788051E-4</v>
      </c>
      <c r="I368">
        <f t="shared" si="66"/>
        <v>2.6281429106423991E-3</v>
      </c>
      <c r="K368" s="11" t="s">
        <v>368</v>
      </c>
      <c r="L368" s="4" cm="1">
        <f t="array" ref="L368">_xll.SNL.Clients.Office.Excel.Functions.SPG(K368, "SP_TOTAL_REV", "CY2023")</f>
        <v>11237000</v>
      </c>
      <c r="M368" s="4">
        <f>_xll.SNL.Clients.Office.Excel.Functions.SPG(K368,"IQ_AVG_DILUT_SHARES_OUT","CY2023")</f>
        <v>500000000</v>
      </c>
      <c r="N368" s="5">
        <f>_xll.SNL.Clients.Office.Excel.Functions.SPG(K368, "IQ_DILUT_EPS_NORM", "CY2023")</f>
        <v>3.6240000000000001</v>
      </c>
      <c r="O368">
        <f t="shared" si="62"/>
        <v>1812000</v>
      </c>
      <c r="P368">
        <f t="shared" si="63"/>
        <v>0.16125300347067723</v>
      </c>
      <c r="Q368" s="5">
        <f>_xll.SNL.Clients.Office.Excel.Functions.SPG(K368, "SP_MARKETCAP", "12/31/2022")</f>
        <v>30570.650814879999</v>
      </c>
      <c r="R368">
        <f t="shared" si="67"/>
        <v>9.0879538195964523E-4</v>
      </c>
      <c r="S368">
        <f t="shared" si="68"/>
        <v>3.2934744642217546E-3</v>
      </c>
      <c r="U368" s="11" t="s">
        <v>368</v>
      </c>
      <c r="V368" s="4" cm="1">
        <f t="array" ref="V368">_xll.SNL.Clients.Office.Excel.Functions.SPG(U368, "SP_TOTAL_REV", "CY2021")</f>
        <v>9722000</v>
      </c>
      <c r="W368" s="4">
        <f>_xll.SNL.Clients.Office.Excel.Functions.SPG(U368,"IQ_AVG_DILUT_SHARES_OUT","CY2021")</f>
        <v>504000000</v>
      </c>
      <c r="X368" s="5">
        <f>_xll.SNL.Clients.Office.Excel.Functions.SPG(U368, "IQ_DILUT_EPS_NORM", "CY2021")</f>
        <v>2.0649999999999999</v>
      </c>
      <c r="Y368">
        <f t="shared" si="69"/>
        <v>1040760</v>
      </c>
      <c r="Z368">
        <f t="shared" si="70"/>
        <v>0.10705204690392923</v>
      </c>
      <c r="AA368" s="5">
        <f>_xll.SNL.Clients.Office.Excel.Functions.SPG(U368, "SP_MARKETCAP", "12/31/2021")</f>
        <v>33742.936832560001</v>
      </c>
      <c r="AB368">
        <f t="shared" si="64"/>
        <v>7.9518209953439349E-4</v>
      </c>
      <c r="AC368">
        <f t="shared" si="71"/>
        <v>1.6420510355385225E-3</v>
      </c>
    </row>
    <row r="369" spans="1:29" x14ac:dyDescent="0.3">
      <c r="A369" s="11" t="s">
        <v>369</v>
      </c>
      <c r="B369" s="4" cm="1">
        <f t="array" ref="B369">_xll.SNL.Clients.Office.Excel.Functions.SPG(A369, "SP_TOTAL_REV", "CY2023")</f>
        <v>4604572</v>
      </c>
      <c r="C369" s="4">
        <f>_xll.SNL.Clients.Office.Excel.Functions.SPG(A369,"IQ_AVG_DILUT_SHARES_OUT","CY2023")</f>
        <v>176143000</v>
      </c>
      <c r="D369" s="5">
        <f>_xll.SNL.Clients.Office.Excel.Functions.SPG(A369, "IQ_DILUT_EPS_NORM", "CY2023")</f>
        <v>7.6070000000000002</v>
      </c>
      <c r="E369">
        <f t="shared" si="60"/>
        <v>1339919.801</v>
      </c>
      <c r="F369">
        <f t="shared" si="61"/>
        <v>0.29099768686427313</v>
      </c>
      <c r="G369" s="5">
        <f>_xll.SNL.Clients.Office.Excel.Functions.SPG(A369, "SP_MARKETCAP", "12/30/2023")</f>
        <v>53630.029410000003</v>
      </c>
      <c r="H369">
        <f t="shared" si="65"/>
        <v>1.2763477290592641E-3</v>
      </c>
      <c r="I369">
        <f t="shared" si="66"/>
        <v>9.7091771749538217E-3</v>
      </c>
      <c r="K369" s="11" t="s">
        <v>369</v>
      </c>
      <c r="L369" s="4" cm="1">
        <f t="array" ref="L369">_xll.SNL.Clients.Office.Excel.Functions.SPG(K369, "SP_TOTAL_REV", "CY2023")</f>
        <v>4604572</v>
      </c>
      <c r="M369" s="4">
        <f>_xll.SNL.Clients.Office.Excel.Functions.SPG(K369,"IQ_AVG_DILUT_SHARES_OUT","CY2023")</f>
        <v>176143000</v>
      </c>
      <c r="N369" s="5">
        <f>_xll.SNL.Clients.Office.Excel.Functions.SPG(K369, "IQ_DILUT_EPS_NORM", "CY2023")</f>
        <v>7.6070000000000002</v>
      </c>
      <c r="O369">
        <f t="shared" si="62"/>
        <v>1339919.801</v>
      </c>
      <c r="P369">
        <f t="shared" si="63"/>
        <v>0.29099768686427313</v>
      </c>
      <c r="Q369" s="5">
        <f>_xll.SNL.Clients.Office.Excel.Functions.SPG(K369, "SP_MARKETCAP", "12/31/2022")</f>
        <v>49212.119933720001</v>
      </c>
      <c r="R369">
        <f t="shared" si="67"/>
        <v>1.4629635333258933E-3</v>
      </c>
      <c r="S369">
        <f t="shared" si="68"/>
        <v>1.112876359801007E-2</v>
      </c>
      <c r="U369" s="11" t="s">
        <v>369</v>
      </c>
      <c r="V369" s="4" cm="1">
        <f t="array" ref="V369">_xll.SNL.Clients.Office.Excel.Functions.SPG(U369, "SP_TOTAL_REV", "CY2021")</f>
        <v>3491272</v>
      </c>
      <c r="W369" s="4">
        <f>_xll.SNL.Clients.Office.Excel.Functions.SPG(U369,"IQ_AVG_DILUT_SHARES_OUT","CY2021")</f>
        <v>175568000</v>
      </c>
      <c r="X369" s="5">
        <f>_xll.SNL.Clients.Office.Excel.Functions.SPG(U369, "IQ_DILUT_EPS_NORM", "CY2021")</f>
        <v>6.9349999999999996</v>
      </c>
      <c r="Y369">
        <f t="shared" si="69"/>
        <v>1217564.08</v>
      </c>
      <c r="Z369">
        <f t="shared" si="70"/>
        <v>0.34874512212167946</v>
      </c>
      <c r="AA369" s="5">
        <f>_xll.SNL.Clients.Office.Excel.Functions.SPG(U369, "SP_MARKETCAP", "12/31/2021")</f>
        <v>65680.803993599999</v>
      </c>
      <c r="AB369">
        <f t="shared" si="64"/>
        <v>1.5478261384865766E-3</v>
      </c>
      <c r="AC369">
        <f t="shared" si="71"/>
        <v>1.0734174270404408E-2</v>
      </c>
    </row>
    <row r="370" spans="1:29" x14ac:dyDescent="0.3">
      <c r="A370" s="11" t="s">
        <v>370</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9.7460000000000004</v>
      </c>
      <c r="E370">
        <f t="shared" si="60"/>
        <v>2155454.5980000002</v>
      </c>
      <c r="F370">
        <f t="shared" si="61"/>
        <v>0.13419942909719085</v>
      </c>
      <c r="G370" s="5">
        <f>_xll.SNL.Clients.Office.Excel.Functions.SPG(A370, "SP_MARKETCAP", "12/30/2023")</f>
        <v>22253.7138356</v>
      </c>
      <c r="H370">
        <f t="shared" si="65"/>
        <v>5.2961889877141475E-4</v>
      </c>
      <c r="I370">
        <f t="shared" si="66"/>
        <v>5.1616657874262086E-3</v>
      </c>
      <c r="K370" s="11" t="s">
        <v>370</v>
      </c>
      <c r="L370" s="4" cm="1">
        <f t="array" ref="L370">_xll.SNL.Clients.Office.Excel.Functions.SPG(K370, "SP_TOTAL_REV", "CY2023")</f>
        <v>16061578</v>
      </c>
      <c r="M370" s="4">
        <f>_xll.SNL.Clients.Office.Excel.Functions.SPG(K370,"IQ_AVG_DILUT_SHARES_OUT","CY2023")</f>
        <v>221163000</v>
      </c>
      <c r="N370" s="5">
        <f>_xll.SNL.Clients.Office.Excel.Functions.SPG(K370, "IQ_DILUT_EPS_NORM", "CY2023")</f>
        <v>9.7460000000000004</v>
      </c>
      <c r="O370">
        <f t="shared" si="62"/>
        <v>2155454.5980000002</v>
      </c>
      <c r="P370">
        <f t="shared" si="63"/>
        <v>0.13419942909719085</v>
      </c>
      <c r="Q370" s="5">
        <f>_xll.SNL.Clients.Office.Excel.Functions.SPG(K370, "SP_MARKETCAP", "12/31/2022")</f>
        <v>10372.63203372</v>
      </c>
      <c r="R370">
        <f t="shared" si="67"/>
        <v>3.0835457668513562E-4</v>
      </c>
      <c r="S370">
        <f t="shared" si="68"/>
        <v>3.0052237043733318E-3</v>
      </c>
      <c r="U370" s="11" t="s">
        <v>370</v>
      </c>
      <c r="V370" s="4" cm="1">
        <f t="array" ref="V370">_xll.SNL.Clients.Office.Excel.Functions.SPG(U370, "SP_TOTAL_REV", "CY2021")</f>
        <v>13736995</v>
      </c>
      <c r="W370" s="4">
        <f>_xll.SNL.Clients.Office.Excel.Functions.SPG(U370,"IQ_AVG_DILUT_SHARES_OUT","CY2021")</f>
        <v>259928000</v>
      </c>
      <c r="X370" s="5">
        <f>_xll.SNL.Clients.Office.Excel.Functions.SPG(U370, "IQ_DILUT_EPS_NORM", "CY2021")</f>
        <v>6.1829999999999998</v>
      </c>
      <c r="Y370">
        <f t="shared" si="69"/>
        <v>1607134.824</v>
      </c>
      <c r="Z370">
        <f t="shared" si="70"/>
        <v>0.11699318693790017</v>
      </c>
      <c r="AA370" s="5">
        <f>_xll.SNL.Clients.Office.Excel.Functions.SPG(U370, "SP_MARKETCAP", "12/31/2021")</f>
        <v>14472.09272572</v>
      </c>
      <c r="AB370">
        <f t="shared" si="64"/>
        <v>3.4104764310822941E-4</v>
      </c>
      <c r="AC370">
        <f t="shared" si="71"/>
        <v>2.1086975773381826E-3</v>
      </c>
    </row>
    <row r="371" spans="1:29" x14ac:dyDescent="0.3">
      <c r="A371" s="11" t="s">
        <v>371</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4.9139999999999997</v>
      </c>
      <c r="E371">
        <f t="shared" si="60"/>
        <v>5528250</v>
      </c>
      <c r="F371">
        <f t="shared" si="61"/>
        <v>0.1523269591094456</v>
      </c>
      <c r="G371" s="5">
        <f>_xll.SNL.Clients.Office.Excel.Functions.SPG(A371, "SP_MARKETCAP", "12/30/2023")</f>
        <v>160973.19</v>
      </c>
      <c r="H371">
        <f t="shared" si="65"/>
        <v>3.8310209365205986E-3</v>
      </c>
      <c r="I371">
        <f t="shared" si="66"/>
        <v>1.8825636882062222E-2</v>
      </c>
      <c r="K371" s="11" t="s">
        <v>371</v>
      </c>
      <c r="L371" s="4" cm="1">
        <f t="array" ref="L371">_xll.SNL.Clients.Office.Excel.Functions.SPG(K371, "SP_TOTAL_REV", "CY2023")</f>
        <v>36292000</v>
      </c>
      <c r="M371" s="4">
        <f>_xll.SNL.Clients.Office.Excel.Functions.SPG(K371,"IQ_AVG_DILUT_SHARES_OUT","CY2023")</f>
        <v>1125000000</v>
      </c>
      <c r="N371" s="5">
        <f>_xll.SNL.Clients.Office.Excel.Functions.SPG(K371, "IQ_DILUT_EPS_NORM", "CY2023")</f>
        <v>4.9139999999999997</v>
      </c>
      <c r="O371">
        <f t="shared" si="62"/>
        <v>5528250</v>
      </c>
      <c r="P371">
        <f t="shared" si="63"/>
        <v>0.1523269591094456</v>
      </c>
      <c r="Q371" s="5">
        <f>_xll.SNL.Clients.Office.Excel.Functions.SPG(K371, "SP_MARKETCAP", "12/31/2022")</f>
        <v>123242.74</v>
      </c>
      <c r="R371">
        <f t="shared" si="67"/>
        <v>3.6637241925362297E-3</v>
      </c>
      <c r="S371">
        <f t="shared" si="68"/>
        <v>1.800354068212303E-2</v>
      </c>
      <c r="U371" s="11" t="s">
        <v>371</v>
      </c>
      <c r="V371" s="4" cm="1">
        <f t="array" ref="V371">_xll.SNL.Clients.Office.Excel.Functions.SPG(U371, "SP_TOTAL_REV", "CY2021")</f>
        <v>36036000</v>
      </c>
      <c r="W371" s="4">
        <f>_xll.SNL.Clients.Office.Excel.Functions.SPG(U371,"IQ_AVG_DILUT_SHARES_OUT","CY2021")</f>
        <v>1145500000</v>
      </c>
      <c r="X371" s="5">
        <f>_xll.SNL.Clients.Office.Excel.Functions.SPG(U371, "IQ_DILUT_EPS_NORM", "CY2021")</f>
        <v>5.8449999999999998</v>
      </c>
      <c r="Y371">
        <f t="shared" si="69"/>
        <v>6695447.5</v>
      </c>
      <c r="Z371">
        <f t="shared" si="70"/>
        <v>0.18579885392385392</v>
      </c>
      <c r="AA371" s="5">
        <f>_xll.SNL.Clients.Office.Excel.Functions.SPG(U371, "SP_MARKETCAP", "12/31/2021")</f>
        <v>204741.25200000001</v>
      </c>
      <c r="AB371">
        <f t="shared" si="64"/>
        <v>4.8249083781457137E-3</v>
      </c>
      <c r="AC371">
        <f t="shared" si="71"/>
        <v>2.8201589470261697E-2</v>
      </c>
    </row>
    <row r="372" spans="1:29" x14ac:dyDescent="0.3">
      <c r="A372" s="11" t="s">
        <v>372</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60"/>
        <v>603328.44200000004</v>
      </c>
      <c r="F372">
        <f t="shared" si="61"/>
        <v>2.889198784841027E-2</v>
      </c>
      <c r="G372" s="5">
        <f>_xll.SNL.Clients.Office.Excel.Functions.SPG(A372, "SP_MARKETCAP", "12/30/2023")</f>
        <v>31352.479262000001</v>
      </c>
      <c r="H372">
        <f t="shared" si="65"/>
        <v>7.4616154692933576E-4</v>
      </c>
      <c r="I372">
        <f t="shared" si="66"/>
        <v>3.0249389112515274E-3</v>
      </c>
      <c r="K372" s="11" t="s">
        <v>372</v>
      </c>
      <c r="L372" s="4" cm="1">
        <f t="array" ref="L372">_xll.SNL.Clients.Office.Excel.Functions.SPG(K372, "SP_TOTAL_REV", "CY2023")</f>
        <v>20882206</v>
      </c>
      <c r="M372" s="4">
        <f>_xll.SNL.Clients.Office.Excel.Functions.SPG(K372,"IQ_AVG_DILUT_SHARES_OUT","CY2023")</f>
        <v>148823000</v>
      </c>
      <c r="N372" s="5">
        <f>_xll.SNL.Clients.Office.Excel.Functions.SPG(K372, "IQ_DILUT_EPS_NORM", "CY2023")</f>
        <v>4.0540000000000003</v>
      </c>
      <c r="O372">
        <f t="shared" si="62"/>
        <v>603328.44200000004</v>
      </c>
      <c r="P372">
        <f t="shared" si="63"/>
        <v>2.889198784841027E-2</v>
      </c>
      <c r="Q372" s="5">
        <f>_xll.SNL.Clients.Office.Excel.Functions.SPG(K372, "SP_MARKETCAP", "12/31/2022")</f>
        <v>20363.41473</v>
      </c>
      <c r="R372">
        <f t="shared" si="67"/>
        <v>6.0535764775231072E-4</v>
      </c>
      <c r="S372">
        <f t="shared" si="68"/>
        <v>2.4541199039878679E-3</v>
      </c>
      <c r="U372" s="11" t="s">
        <v>372</v>
      </c>
      <c r="V372" s="4" cm="1">
        <f t="array" ref="V372">_xll.SNL.Clients.Office.Excel.Functions.SPG(U372, "SP_TOTAL_REV", "CY2021")</f>
        <v>12980213</v>
      </c>
      <c r="W372" s="4">
        <f>_xll.SNL.Clients.Office.Excel.Functions.SPG(U372,"IQ_AVG_DILUT_SHARES_OUT","CY2021")</f>
        <v>145373000</v>
      </c>
      <c r="X372" s="5">
        <f>_xll.SNL.Clients.Office.Excel.Functions.SPG(U372, "IQ_DILUT_EPS_NORM", "CY2021")</f>
        <v>2.69</v>
      </c>
      <c r="Y372">
        <f t="shared" si="69"/>
        <v>391053.37</v>
      </c>
      <c r="Z372">
        <f t="shared" si="70"/>
        <v>3.0126883896281209E-2</v>
      </c>
      <c r="AA372" s="5">
        <f>_xll.SNL.Clients.Office.Excel.Functions.SPG(U372, "SP_MARKETCAP", "12/31/2021")</f>
        <v>16338.967444800001</v>
      </c>
      <c r="AB372">
        <f t="shared" si="64"/>
        <v>3.850421942064982E-4</v>
      </c>
      <c r="AC372">
        <f t="shared" si="71"/>
        <v>1.0357635024154802E-3</v>
      </c>
    </row>
    <row r="373" spans="1:29" x14ac:dyDescent="0.3">
      <c r="A373" s="11" t="s">
        <v>373</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6.375</v>
      </c>
      <c r="E373">
        <f t="shared" si="60"/>
        <v>720375</v>
      </c>
      <c r="F373">
        <f t="shared" si="61"/>
        <v>7.7861543450064852E-2</v>
      </c>
      <c r="G373" s="5">
        <f>_xll.SNL.Clients.Office.Excel.Functions.SPG(A373, "SP_MARKETCAP", "12/30/2023")</f>
        <v>15502.53738636</v>
      </c>
      <c r="H373">
        <f t="shared" si="65"/>
        <v>3.6894681217622931E-4</v>
      </c>
      <c r="I373">
        <f t="shared" si="66"/>
        <v>2.3520359276234617E-3</v>
      </c>
      <c r="K373" s="11" t="s">
        <v>373</v>
      </c>
      <c r="L373" s="4" cm="1">
        <f t="array" ref="L373">_xll.SNL.Clients.Office.Excel.Functions.SPG(K373, "SP_TOTAL_REV", "CY2023")</f>
        <v>9252000</v>
      </c>
      <c r="M373" s="4">
        <f>_xll.SNL.Clients.Office.Excel.Functions.SPG(K373,"IQ_AVG_DILUT_SHARES_OUT","CY2023")</f>
        <v>113000000</v>
      </c>
      <c r="N373" s="5">
        <f>_xll.SNL.Clients.Office.Excel.Functions.SPG(K373, "IQ_DILUT_EPS_NORM", "CY2023")</f>
        <v>6.375</v>
      </c>
      <c r="O373">
        <f t="shared" si="62"/>
        <v>720375</v>
      </c>
      <c r="P373">
        <f t="shared" si="63"/>
        <v>7.7861543450064852E-2</v>
      </c>
      <c r="Q373" s="5">
        <f>_xll.SNL.Clients.Office.Excel.Functions.SPG(K373, "SP_MARKETCAP", "12/31/2022")</f>
        <v>17816.555181039999</v>
      </c>
      <c r="R373">
        <f t="shared" si="67"/>
        <v>5.2964535066676497E-4</v>
      </c>
      <c r="S373">
        <f t="shared" si="68"/>
        <v>3.3764891105006268E-3</v>
      </c>
      <c r="U373" s="11" t="s">
        <v>373</v>
      </c>
      <c r="V373" s="4" cm="1">
        <f t="array" ref="V373">_xll.SNL.Clients.Office.Excel.Functions.SPG(U373, "SP_TOTAL_REV", "CY2021")</f>
        <v>10788000</v>
      </c>
      <c r="W373" s="4">
        <f>_xll.SNL.Clients.Office.Excel.Functions.SPG(U373,"IQ_AVG_DILUT_SHARES_OUT","CY2021")</f>
        <v>128000000</v>
      </c>
      <c r="X373" s="5">
        <f>_xll.SNL.Clients.Office.Excel.Functions.SPG(U373, "IQ_DILUT_EPS_NORM", "CY2021")</f>
        <v>10.933</v>
      </c>
      <c r="Y373">
        <f t="shared" si="69"/>
        <v>1399424</v>
      </c>
      <c r="Z373">
        <f t="shared" si="70"/>
        <v>0.12972043010752687</v>
      </c>
      <c r="AA373" s="5">
        <f>_xll.SNL.Clients.Office.Excel.Functions.SPG(U373, "SP_MARKETCAP", "12/31/2021")</f>
        <v>21223.962130709999</v>
      </c>
      <c r="AB373">
        <f t="shared" si="64"/>
        <v>5.0016140714969357E-4</v>
      </c>
      <c r="AC373">
        <f t="shared" si="71"/>
        <v>5.4682646643675996E-3</v>
      </c>
    </row>
    <row r="374" spans="1:29" x14ac:dyDescent="0.3">
      <c r="A374" s="11" t="s">
        <v>374</v>
      </c>
      <c r="B374" s="4" cm="1">
        <f t="array" ref="B374">_xll.SNL.Clients.Office.Excel.Functions.SPG(A374, "SP_TOTAL_REV", "CY2023")</f>
        <v>6604300</v>
      </c>
      <c r="C374" s="4">
        <f>_xll.SNL.Clients.Office.Excel.Functions.SPG(A374,"IQ_AVG_DILUT_SHARES_OUT","CY2023")</f>
        <v>67125000</v>
      </c>
      <c r="D374" s="5">
        <f>_xll.SNL.Clients.Office.Excel.Functions.SPG(A374, "IQ_DILUT_EPS_NORM", "CY2023")</f>
        <v>7.1719999999999997</v>
      </c>
      <c r="E374">
        <f t="shared" si="60"/>
        <v>481420.5</v>
      </c>
      <c r="F374">
        <f t="shared" si="61"/>
        <v>7.2895007797949815E-2</v>
      </c>
      <c r="G374" s="5">
        <f>_xll.SNL.Clients.Office.Excel.Functions.SPG(A374, "SP_MARKETCAP", "12/30/2023")</f>
        <v>9320.0902802000001</v>
      </c>
      <c r="H374">
        <f t="shared" si="65"/>
        <v>2.2180998583496003E-4</v>
      </c>
      <c r="I374">
        <f t="shared" si="66"/>
        <v>1.5908212184083332E-3</v>
      </c>
      <c r="K374" s="11" t="s">
        <v>374</v>
      </c>
      <c r="L374" s="4" cm="1">
        <f t="array" ref="L374">_xll.SNL.Clients.Office.Excel.Functions.SPG(K374, "SP_TOTAL_REV", "CY2023")</f>
        <v>6604300</v>
      </c>
      <c r="M374" s="4">
        <f>_xll.SNL.Clients.Office.Excel.Functions.SPG(K374,"IQ_AVG_DILUT_SHARES_OUT","CY2023")</f>
        <v>67125000</v>
      </c>
      <c r="N374" s="5">
        <f>_xll.SNL.Clients.Office.Excel.Functions.SPG(K374, "IQ_DILUT_EPS_NORM", "CY2023")</f>
        <v>7.1719999999999997</v>
      </c>
      <c r="O374">
        <f t="shared" si="62"/>
        <v>481420.5</v>
      </c>
      <c r="P374">
        <f t="shared" si="63"/>
        <v>7.2895007797949815E-2</v>
      </c>
      <c r="Q374" s="5">
        <f>_xll.SNL.Clients.Office.Excel.Functions.SPG(K374, "SP_MARKETCAP", "12/31/2022")</f>
        <v>6971.3131239699997</v>
      </c>
      <c r="R374">
        <f t="shared" si="67"/>
        <v>2.0724116119159804E-4</v>
      </c>
      <c r="S374">
        <f t="shared" si="68"/>
        <v>1.4863336080661411E-3</v>
      </c>
      <c r="U374" s="11" t="s">
        <v>374</v>
      </c>
      <c r="V374" s="4" cm="1">
        <f t="array" ref="V374">_xll.SNL.Clients.Office.Excel.Functions.SPG(U374, "SP_TOTAL_REV", "CY2021")</f>
        <v>5982800</v>
      </c>
      <c r="W374" s="4">
        <f>_xll.SNL.Clients.Office.Excel.Functions.SPG(U374,"IQ_AVG_DILUT_SHARES_OUT","CY2021")</f>
        <v>74700000</v>
      </c>
      <c r="X374" s="5">
        <f>_xll.SNL.Clients.Office.Excel.Functions.SPG(U374, "IQ_DILUT_EPS_NORM", "CY2021")</f>
        <v>6.3280000000000003</v>
      </c>
      <c r="Y374">
        <f t="shared" si="69"/>
        <v>472701.6</v>
      </c>
      <c r="Z374">
        <f t="shared" si="70"/>
        <v>7.9010095607407904E-2</v>
      </c>
      <c r="AA374" s="5">
        <f>_xll.SNL.Clients.Office.Excel.Functions.SPG(U374, "SP_MARKETCAP", "12/31/2021")</f>
        <v>8750.1210178199999</v>
      </c>
      <c r="AB374">
        <f t="shared" si="64"/>
        <v>2.0620432763920294E-4</v>
      </c>
      <c r="AC374">
        <f t="shared" si="71"/>
        <v>1.3048609853008762E-3</v>
      </c>
    </row>
    <row r="375" spans="1:29" x14ac:dyDescent="0.3">
      <c r="A375" s="11" t="s">
        <v>375</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60"/>
        <v>1460686.5</v>
      </c>
      <c r="F375">
        <f t="shared" si="61"/>
        <v>0.12330630592605099</v>
      </c>
      <c r="G375" s="5">
        <f>_xll.SNL.Clients.Office.Excel.Functions.SPG(A375, "SP_MARKETCAP", "12/30/2023")</f>
        <v>23259.6536285</v>
      </c>
      <c r="H375">
        <f t="shared" si="65"/>
        <v>5.5355938480812115E-4</v>
      </c>
      <c r="I375">
        <f t="shared" si="66"/>
        <v>3.7564539853079098E-3</v>
      </c>
      <c r="K375" s="11" t="s">
        <v>375</v>
      </c>
      <c r="L375" s="4" cm="1">
        <f t="array" ref="L375">_xll.SNL.Clients.Office.Excel.Functions.SPG(K375, "SP_TOTAL_REV", "CY2023")</f>
        <v>11846000</v>
      </c>
      <c r="M375" s="4">
        <f>_xll.SNL.Clients.Office.Excel.Functions.SPG(K375,"IQ_AVG_DILUT_SHARES_OUT","CY2023")</f>
        <v>215250000</v>
      </c>
      <c r="N375" s="5">
        <f>_xll.SNL.Clients.Office.Excel.Functions.SPG(K375, "IQ_DILUT_EPS_NORM", "CY2023")</f>
        <v>6.7859999999999996</v>
      </c>
      <c r="O375">
        <f t="shared" si="62"/>
        <v>1460686.5</v>
      </c>
      <c r="P375">
        <f t="shared" si="63"/>
        <v>0.12330630592605099</v>
      </c>
      <c r="Q375" s="5">
        <f>_xll.SNL.Clients.Office.Excel.Functions.SPG(K375, "SP_MARKETCAP", "12/31/2022")</f>
        <v>22979.544591499998</v>
      </c>
      <c r="R375">
        <f t="shared" si="67"/>
        <v>6.8312919246475375E-4</v>
      </c>
      <c r="S375">
        <f t="shared" si="68"/>
        <v>4.6357147000658187E-3</v>
      </c>
      <c r="U375" s="11" t="s">
        <v>375</v>
      </c>
      <c r="V375" s="4" cm="1">
        <f t="array" ref="V375">_xll.SNL.Clients.Office.Excel.Functions.SPG(U375, "SP_TOTAL_REV", "CY2021")</f>
        <v>10319000</v>
      </c>
      <c r="W375" s="4">
        <f>_xll.SNL.Clients.Office.Excel.Functions.SPG(U375,"IQ_AVG_DILUT_SHARES_OUT","CY2021")</f>
        <v>211900000</v>
      </c>
      <c r="X375" s="5">
        <f>_xll.SNL.Clients.Office.Excel.Functions.SPG(U375, "IQ_DILUT_EPS_NORM", "CY2021")</f>
        <v>5.931</v>
      </c>
      <c r="Y375">
        <f t="shared" si="69"/>
        <v>1256778.8999999999</v>
      </c>
      <c r="Z375">
        <f t="shared" si="70"/>
        <v>0.12179270278127724</v>
      </c>
      <c r="AA375" s="5">
        <f>_xll.SNL.Clients.Office.Excel.Functions.SPG(U375, "SP_MARKETCAP", "12/31/2021")</f>
        <v>20686.9401884</v>
      </c>
      <c r="AB375">
        <f t="shared" si="64"/>
        <v>4.8750601091962855E-4</v>
      </c>
      <c r="AC375">
        <f t="shared" si="71"/>
        <v>2.8913981507643171E-3</v>
      </c>
    </row>
    <row r="376" spans="1:29" x14ac:dyDescent="0.3">
      <c r="A376" s="11" t="s">
        <v>376</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60"/>
        <v>623721.6</v>
      </c>
      <c r="F376">
        <f t="shared" si="61"/>
        <v>0.15242783694867487</v>
      </c>
      <c r="G376" s="5">
        <f>_xll.SNL.Clients.Office.Excel.Functions.SPG(A376, "SP_MARKETCAP", "12/30/2023")</f>
        <v>41569.177074480001</v>
      </c>
      <c r="H376">
        <f t="shared" si="65"/>
        <v>9.8931000675494445E-4</v>
      </c>
      <c r="I376">
        <f t="shared" si="66"/>
        <v>8.9037900607945005E-4</v>
      </c>
      <c r="K376" s="11" t="s">
        <v>376</v>
      </c>
      <c r="L376" s="4" cm="1">
        <f t="array" ref="L376">_xll.SNL.Clients.Office.Excel.Functions.SPG(K376, "SP_TOTAL_REV", "CY2023")</f>
        <v>4091914</v>
      </c>
      <c r="M376" s="4">
        <f>_xll.SNL.Clients.Office.Excel.Functions.SPG(K376,"IQ_AVG_DILUT_SHARES_OUT","CY2023")</f>
        <v>693024000</v>
      </c>
      <c r="N376" s="5">
        <f>_xll.SNL.Clients.Office.Excel.Functions.SPG(K376, "IQ_DILUT_EPS_NORM", "CY2023")</f>
        <v>0.9</v>
      </c>
      <c r="O376">
        <f t="shared" si="62"/>
        <v>623721.6</v>
      </c>
      <c r="P376">
        <f t="shared" si="63"/>
        <v>0.15242783694867487</v>
      </c>
      <c r="Q376" s="5">
        <f>_xll.SNL.Clients.Office.Excel.Functions.SPG(K376, "SP_MARKETCAP", "12/31/2022")</f>
        <v>39780.369403229997</v>
      </c>
      <c r="R376">
        <f t="shared" si="67"/>
        <v>1.1825792072672333E-3</v>
      </c>
      <c r="S376">
        <f t="shared" si="68"/>
        <v>1.0643212865405101E-3</v>
      </c>
      <c r="U376" s="11" t="s">
        <v>376</v>
      </c>
      <c r="V376" s="4" cm="1">
        <f t="array" ref="V376">_xll.SNL.Clients.Office.Excel.Functions.SPG(U376, "SP_TOTAL_REV", "CY2021")</f>
        <v>2092228</v>
      </c>
      <c r="W376" s="4">
        <f>_xll.SNL.Clients.Office.Excel.Functions.SPG(U376,"IQ_AVG_DILUT_SHARES_OUT","CY2021")</f>
        <v>414770000</v>
      </c>
      <c r="X376" s="5">
        <f>_xll.SNL.Clients.Office.Excel.Functions.SPG(U376, "IQ_DILUT_EPS_NORM", "CY2021")</f>
        <v>0.96199999999999997</v>
      </c>
      <c r="Y376">
        <f t="shared" si="69"/>
        <v>399008.74</v>
      </c>
      <c r="Z376">
        <f t="shared" si="70"/>
        <v>0.1907099704238735</v>
      </c>
      <c r="AA376" s="5">
        <f>_xll.SNL.Clients.Office.Excel.Functions.SPG(U376, "SP_MARKETCAP", "12/31/2021")</f>
        <v>40506.544365560003</v>
      </c>
      <c r="AB376">
        <f t="shared" si="64"/>
        <v>9.5457248292650618E-4</v>
      </c>
      <c r="AC376">
        <f t="shared" si="71"/>
        <v>9.1829872857529895E-4</v>
      </c>
    </row>
    <row r="377" spans="1:29" x14ac:dyDescent="0.3">
      <c r="A377" s="11" t="s">
        <v>377</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60"/>
        <v>223638.42800000001</v>
      </c>
      <c r="F377">
        <f t="shared" si="61"/>
        <v>0.16302422709833936</v>
      </c>
      <c r="G377" s="5">
        <f>_xll.SNL.Clients.Office.Excel.Functions.SPG(A377, "SP_MARKETCAP", "12/30/2023")</f>
        <v>12337.190524</v>
      </c>
      <c r="H377">
        <f t="shared" si="65"/>
        <v>2.9361432916430078E-4</v>
      </c>
      <c r="I377">
        <f t="shared" si="66"/>
        <v>3.7230296938033341E-4</v>
      </c>
      <c r="K377" s="11" t="s">
        <v>377</v>
      </c>
      <c r="L377" s="4" cm="1">
        <f t="array" ref="L377">_xll.SNL.Clients.Office.Excel.Functions.SPG(K377, "SP_TOTAL_REV", "CY2023")</f>
        <v>1371811</v>
      </c>
      <c r="M377" s="4">
        <f>_xll.SNL.Clients.Office.Excel.Functions.SPG(K377,"IQ_AVG_DILUT_SHARES_OUT","CY2023")</f>
        <v>176371000</v>
      </c>
      <c r="N377" s="5">
        <f>_xll.SNL.Clients.Office.Excel.Functions.SPG(K377, "IQ_DILUT_EPS_NORM", "CY2023")</f>
        <v>1.268</v>
      </c>
      <c r="O377">
        <f t="shared" si="62"/>
        <v>223638.42800000001</v>
      </c>
      <c r="P377">
        <f t="shared" si="63"/>
        <v>0.16302422709833936</v>
      </c>
      <c r="Q377" s="5">
        <f>_xll.SNL.Clients.Office.Excel.Functions.SPG(K377, "SP_MARKETCAP", "12/31/2022")</f>
        <v>10695.17</v>
      </c>
      <c r="R377">
        <f t="shared" si="67"/>
        <v>3.17942891177912E-4</v>
      </c>
      <c r="S377">
        <f t="shared" si="68"/>
        <v>4.0315158601359239E-4</v>
      </c>
      <c r="U377" s="11" t="s">
        <v>377</v>
      </c>
      <c r="V377" s="4" cm="1">
        <f t="array" ref="V377">_xll.SNL.Clients.Office.Excel.Functions.SPG(U377, "SP_TOTAL_REV", "CY2021")</f>
        <v>1215917</v>
      </c>
      <c r="W377" s="4">
        <f>_xll.SNL.Clients.Office.Excel.Functions.SPG(U377,"IQ_AVG_DILUT_SHARES_OUT","CY2021")</f>
        <v>170694000</v>
      </c>
      <c r="X377" s="5">
        <f>_xll.SNL.Clients.Office.Excel.Functions.SPG(U377, "IQ_DILUT_EPS_NORM", "CY2021")</f>
        <v>1.2569999999999999</v>
      </c>
      <c r="Y377">
        <f t="shared" si="69"/>
        <v>214562.35799999998</v>
      </c>
      <c r="Z377">
        <f t="shared" si="70"/>
        <v>0.17646135221400802</v>
      </c>
      <c r="AA377" s="5">
        <f>_xll.SNL.Clients.Office.Excel.Functions.SPG(U377, "SP_MARKETCAP", "12/31/2021")</f>
        <v>12864.92949445</v>
      </c>
      <c r="AB377">
        <f t="shared" si="64"/>
        <v>3.0317342253052994E-4</v>
      </c>
      <c r="AC377">
        <f t="shared" si="71"/>
        <v>3.8108899212087609E-4</v>
      </c>
    </row>
    <row r="378" spans="1:29" x14ac:dyDescent="0.3">
      <c r="A378" s="11" t="s">
        <v>378</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60"/>
        <v>2889458.1</v>
      </c>
      <c r="F378">
        <f t="shared" si="61"/>
        <v>0.22028009788674413</v>
      </c>
      <c r="G378" s="5">
        <f>_xll.SNL.Clients.Office.Excel.Functions.SPG(A378, "SP_MARKETCAP", "12/30/2023")</f>
        <v>93403.492577359997</v>
      </c>
      <c r="H378">
        <f t="shared" si="65"/>
        <v>2.2229213175685497E-3</v>
      </c>
      <c r="I378">
        <f t="shared" si="66"/>
        <v>5.6491099443369552E-2</v>
      </c>
      <c r="K378" s="11" t="s">
        <v>378</v>
      </c>
      <c r="L378" s="4" cm="1">
        <f t="array" ref="L378">_xll.SNL.Clients.Office.Excel.Functions.SPG(K378, "SP_TOTAL_REV", "CY2023")</f>
        <v>13117200</v>
      </c>
      <c r="M378" s="4">
        <f>_xll.SNL.Clients.Office.Excel.Functions.SPG(K378,"IQ_AVG_DILUT_SHARES_OUT","CY2023")</f>
        <v>113700000</v>
      </c>
      <c r="N378" s="5">
        <f>_xll.SNL.Clients.Office.Excel.Functions.SPG(K378, "IQ_DILUT_EPS_NORM", "CY2023")</f>
        <v>25.413</v>
      </c>
      <c r="O378">
        <f t="shared" si="62"/>
        <v>2889458.1</v>
      </c>
      <c r="P378">
        <f t="shared" si="63"/>
        <v>0.22028009788674413</v>
      </c>
      <c r="Q378" s="5">
        <f>_xll.SNL.Clients.Office.Excel.Functions.SPG(K378, "SP_MARKETCAP", "12/31/2022")</f>
        <v>77056.528083149999</v>
      </c>
      <c r="R378">
        <f t="shared" si="67"/>
        <v>2.2907139692860123E-3</v>
      </c>
      <c r="S378">
        <f t="shared" si="68"/>
        <v>5.8213914101465432E-2</v>
      </c>
      <c r="U378" s="11" t="s">
        <v>378</v>
      </c>
      <c r="V378" s="4" cm="1">
        <f t="array" ref="V378">_xll.SNL.Clients.Office.Excel.Functions.SPG(U378, "SP_TOTAL_REV", "CY2021")</f>
        <v>16071700</v>
      </c>
      <c r="W378" s="4">
        <f>_xll.SNL.Clients.Office.Excel.Functions.SPG(U378,"IQ_AVG_DILUT_SHARES_OUT","CY2021")</f>
        <v>112200000</v>
      </c>
      <c r="X378" s="5">
        <f>_xll.SNL.Clients.Office.Excel.Functions.SPG(U378, "IQ_DILUT_EPS_NORM", "CY2021")</f>
        <v>50.064999999999998</v>
      </c>
      <c r="Y378">
        <f t="shared" si="69"/>
        <v>5617293</v>
      </c>
      <c r="Z378">
        <f t="shared" si="70"/>
        <v>0.34951455042092622</v>
      </c>
      <c r="AA378" s="5">
        <f>_xll.SNL.Clients.Office.Excel.Functions.SPG(U378, "SP_MARKETCAP", "12/31/2021")</f>
        <v>66028.913989280001</v>
      </c>
      <c r="AB378">
        <f t="shared" si="64"/>
        <v>1.5560296578959075E-3</v>
      </c>
      <c r="AC378">
        <f t="shared" si="71"/>
        <v>7.7902624822558608E-2</v>
      </c>
    </row>
    <row r="379" spans="1:29" x14ac:dyDescent="0.3">
      <c r="A379" s="11" t="s">
        <v>379</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1.7390000000000001</v>
      </c>
      <c r="E379">
        <f t="shared" si="60"/>
        <v>1631182</v>
      </c>
      <c r="F379">
        <f t="shared" si="61"/>
        <v>0.21536598890942699</v>
      </c>
      <c r="G379" s="5">
        <f>_xll.SNL.Clients.Office.Excel.Functions.SPG(A379, "SP_MARKETCAP", "12/30/2023")</f>
        <v>18024.65849844</v>
      </c>
      <c r="H379">
        <f t="shared" si="65"/>
        <v>4.2897108568922297E-4</v>
      </c>
      <c r="I379">
        <f t="shared" si="66"/>
        <v>7.459807180135588E-4</v>
      </c>
      <c r="K379" s="11" t="s">
        <v>379</v>
      </c>
      <c r="L379" s="4" cm="1">
        <f t="array" ref="L379">_xll.SNL.Clients.Office.Excel.Functions.SPG(K379, "SP_TOTAL_REV", "CY2023")</f>
        <v>7574000</v>
      </c>
      <c r="M379" s="4">
        <f>_xll.SNL.Clients.Office.Excel.Functions.SPG(K379,"IQ_AVG_DILUT_SHARES_OUT","CY2023")</f>
        <v>938000000</v>
      </c>
      <c r="N379" s="5">
        <f>_xll.SNL.Clients.Office.Excel.Functions.SPG(K379, "IQ_DILUT_EPS_NORM", "CY2023")</f>
        <v>1.7390000000000001</v>
      </c>
      <c r="O379">
        <f t="shared" si="62"/>
        <v>1631182</v>
      </c>
      <c r="P379">
        <f t="shared" si="63"/>
        <v>0.21536598890942699</v>
      </c>
      <c r="Q379" s="5">
        <f>_xll.SNL.Clients.Office.Excel.Functions.SPG(K379, "SP_MARKETCAP", "12/31/2022")</f>
        <v>20146.647265359999</v>
      </c>
      <c r="R379">
        <f t="shared" si="67"/>
        <v>5.9891364785133222E-4</v>
      </c>
      <c r="S379">
        <f t="shared" si="68"/>
        <v>1.0415108336134667E-3</v>
      </c>
      <c r="U379" s="11" t="s">
        <v>379</v>
      </c>
      <c r="V379" s="4" cm="1">
        <f t="array" ref="V379">_xll.SNL.Clients.Office.Excel.Functions.SPG(U379, "SP_TOTAL_REV", "CY2021")</f>
        <v>6418000</v>
      </c>
      <c r="W379" s="4">
        <f>_xll.SNL.Clients.Office.Excel.Functions.SPG(U379,"IQ_AVG_DILUT_SHARES_OUT","CY2021")</f>
        <v>963000000</v>
      </c>
      <c r="X379" s="5">
        <f>_xll.SNL.Clients.Office.Excel.Functions.SPG(U379, "IQ_DILUT_EPS_NORM", "CY2021")</f>
        <v>2.1150000000000002</v>
      </c>
      <c r="Y379">
        <f t="shared" si="69"/>
        <v>2036745.0000000002</v>
      </c>
      <c r="Z379">
        <f t="shared" si="70"/>
        <v>0.31734886257401063</v>
      </c>
      <c r="AA379" s="5">
        <f>_xll.SNL.Clients.Office.Excel.Functions.SPG(U379, "SP_MARKETCAP", "12/31/2021")</f>
        <v>20781.5611814</v>
      </c>
      <c r="AB379">
        <f t="shared" si="64"/>
        <v>4.8973583816457565E-4</v>
      </c>
      <c r="AC379">
        <f t="shared" si="71"/>
        <v>1.0357912977180777E-3</v>
      </c>
    </row>
    <row r="380" spans="1:29" x14ac:dyDescent="0.3">
      <c r="A380" s="11" t="s">
        <v>380</v>
      </c>
      <c r="B380" s="4" cm="1">
        <f t="array" ref="B380">_xll.SNL.Clients.Office.Excel.Functions.SPG(A380, "SP_TOTAL_REV", "CY2023")</f>
        <v>14965000</v>
      </c>
      <c r="C380" s="4">
        <f>_xll.SNL.Clients.Office.Excel.Functions.SPG(A380,"IQ_AVG_DILUT_SHARES_OUT","CY2023")</f>
        <v>316665000</v>
      </c>
      <c r="D380" s="5">
        <f>_xll.SNL.Clients.Office.Excel.Functions.SPG(A380, "IQ_DILUT_EPS_NORM", "CY2023")</f>
        <v>4.4489999999999998</v>
      </c>
      <c r="E380">
        <f t="shared" si="60"/>
        <v>1408842.585</v>
      </c>
      <c r="F380">
        <f t="shared" si="61"/>
        <v>9.4142504844637487E-2</v>
      </c>
      <c r="G380" s="5">
        <f>_xll.SNL.Clients.Office.Excel.Functions.SPG(A380, "SP_MARKETCAP", "12/30/2023")</f>
        <v>51886.705709729998</v>
      </c>
      <c r="H380">
        <f t="shared" si="65"/>
        <v>1.2348581518516126E-3</v>
      </c>
      <c r="I380">
        <f t="shared" si="66"/>
        <v>5.4938839175878241E-3</v>
      </c>
      <c r="K380" s="11" t="s">
        <v>380</v>
      </c>
      <c r="L380" s="4" cm="1">
        <f t="array" ref="L380">_xll.SNL.Clients.Office.Excel.Functions.SPG(K380, "SP_TOTAL_REV", "CY2023")</f>
        <v>14965000</v>
      </c>
      <c r="M380" s="4">
        <f>_xll.SNL.Clients.Office.Excel.Functions.SPG(K380,"IQ_AVG_DILUT_SHARES_OUT","CY2023")</f>
        <v>316665000</v>
      </c>
      <c r="N380" s="5">
        <f>_xll.SNL.Clients.Office.Excel.Functions.SPG(K380, "IQ_DILUT_EPS_NORM", "CY2023")</f>
        <v>4.4489999999999998</v>
      </c>
      <c r="O380">
        <f t="shared" si="62"/>
        <v>1408842.585</v>
      </c>
      <c r="P380">
        <f t="shared" si="63"/>
        <v>9.4142504844637487E-2</v>
      </c>
      <c r="Q380" s="5">
        <f>_xll.SNL.Clients.Office.Excel.Functions.SPG(K380, "SP_MARKETCAP", "12/31/2022")</f>
        <v>40760.960734640001</v>
      </c>
      <c r="R380">
        <f t="shared" si="67"/>
        <v>1.2117299400720878E-3</v>
      </c>
      <c r="S380">
        <f t="shared" si="68"/>
        <v>5.3909865033807186E-3</v>
      </c>
      <c r="U380" s="11" t="s">
        <v>380</v>
      </c>
      <c r="V380" s="4" cm="1">
        <f t="array" ref="V380">_xll.SNL.Clients.Office.Excel.Functions.SPG(U380, "SP_TOTAL_REV", "CY2021")</f>
        <v>11295000</v>
      </c>
      <c r="W380" s="4">
        <f>_xll.SNL.Clients.Office.Excel.Functions.SPG(U380,"IQ_AVG_DILUT_SHARES_OUT","CY2021")</f>
        <v>319425000</v>
      </c>
      <c r="X380" s="5">
        <f>_xll.SNL.Clients.Office.Excel.Functions.SPG(U380, "IQ_DILUT_EPS_NORM", "CY2021")</f>
        <v>3.1520000000000001</v>
      </c>
      <c r="Y380">
        <f t="shared" si="69"/>
        <v>1006827.6</v>
      </c>
      <c r="Z380">
        <f t="shared" si="70"/>
        <v>8.9139229747675963E-2</v>
      </c>
      <c r="AA380" s="5">
        <f>_xll.SNL.Clients.Office.Excel.Functions.SPG(U380, "SP_MARKETCAP", "12/31/2021")</f>
        <v>44218.869162750001</v>
      </c>
      <c r="AB380">
        <f t="shared" si="64"/>
        <v>1.0420566945418582E-3</v>
      </c>
      <c r="AC380">
        <f t="shared" si="71"/>
        <v>3.2845627011959372E-3</v>
      </c>
    </row>
    <row r="381" spans="1:29" x14ac:dyDescent="0.3">
      <c r="A381" s="11" t="s">
        <v>381</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60"/>
        <v>719047.69750000001</v>
      </c>
      <c r="F381">
        <f t="shared" si="61"/>
        <v>0.15964373999378786</v>
      </c>
      <c r="G381" s="5">
        <f>_xll.SNL.Clients.Office.Excel.Functions.SPG(A381, "SP_MARKETCAP", "12/30/2023")</f>
        <v>25301.03566284</v>
      </c>
      <c r="H381">
        <f t="shared" si="65"/>
        <v>6.0214248931759605E-4</v>
      </c>
      <c r="I381">
        <f t="shared" si="66"/>
        <v>2.9342403504446458E-3</v>
      </c>
      <c r="K381" s="11" t="s">
        <v>381</v>
      </c>
      <c r="L381" s="4" cm="1">
        <f t="array" ref="L381">_xll.SNL.Clients.Office.Excel.Functions.SPG(K381, "SP_TOTAL_REV", "CY2023")</f>
        <v>4504077</v>
      </c>
      <c r="M381" s="4">
        <f>_xll.SNL.Clients.Office.Excel.Functions.SPG(K381,"IQ_AVG_DILUT_SHARES_OUT","CY2023")</f>
        <v>147557500</v>
      </c>
      <c r="N381" s="5">
        <f>_xll.SNL.Clients.Office.Excel.Functions.SPG(K381, "IQ_DILUT_EPS_NORM", "CY2023")</f>
        <v>4.8730000000000002</v>
      </c>
      <c r="O381">
        <f t="shared" si="62"/>
        <v>719047.69750000001</v>
      </c>
      <c r="P381">
        <f t="shared" si="63"/>
        <v>0.15964373999378786</v>
      </c>
      <c r="Q381" s="5">
        <f>_xll.SNL.Clients.Office.Excel.Functions.SPG(K381, "SP_MARKETCAP", "12/31/2022")</f>
        <v>30573.201195549998</v>
      </c>
      <c r="R381">
        <f t="shared" si="67"/>
        <v>9.0887119893158898E-4</v>
      </c>
      <c r="S381">
        <f t="shared" si="68"/>
        <v>4.4289293523936332E-3</v>
      </c>
      <c r="U381" s="11" t="s">
        <v>381</v>
      </c>
      <c r="V381" s="4" cm="1">
        <f t="array" ref="V381">_xll.SNL.Clients.Office.Excel.Functions.SPG(U381, "SP_TOTAL_REV", "CY2021")</f>
        <v>3443760</v>
      </c>
      <c r="W381" s="4">
        <f>_xll.SNL.Clients.Office.Excel.Functions.SPG(U381,"IQ_AVG_DILUT_SHARES_OUT","CY2021")</f>
        <v>146798000</v>
      </c>
      <c r="X381" s="5">
        <f>_xll.SNL.Clients.Office.Excel.Functions.SPG(U381, "IQ_DILUT_EPS_NORM", "CY2021")</f>
        <v>4.0119999999999996</v>
      </c>
      <c r="Y381">
        <f t="shared" si="69"/>
        <v>588953.57599999988</v>
      </c>
      <c r="Z381">
        <f t="shared" si="70"/>
        <v>0.17102050549399489</v>
      </c>
      <c r="AA381" s="5">
        <f>_xll.SNL.Clients.Office.Excel.Functions.SPG(U381, "SP_MARKETCAP", "12/31/2021")</f>
        <v>38081.517767040001</v>
      </c>
      <c r="AB381">
        <f t="shared" si="64"/>
        <v>8.9742458997318301E-4</v>
      </c>
      <c r="AC381">
        <f t="shared" si="71"/>
        <v>3.60046745497241E-3</v>
      </c>
    </row>
    <row r="382" spans="1:29" x14ac:dyDescent="0.3">
      <c r="A382" s="11" t="s">
        <v>382</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60"/>
        <v>213054.084</v>
      </c>
      <c r="F382">
        <f t="shared" si="61"/>
        <v>7.7458129239347029E-2</v>
      </c>
      <c r="G382" s="5">
        <f>_xll.SNL.Clients.Office.Excel.Functions.SPG(A382, "SP_MARKETCAP", "12/30/2023")</f>
        <v>13489.650651280001</v>
      </c>
      <c r="H382">
        <f t="shared" si="65"/>
        <v>3.2104187083204606E-4</v>
      </c>
      <c r="I382">
        <f t="shared" si="66"/>
        <v>5.4801847351030263E-4</v>
      </c>
      <c r="K382" s="11" t="s">
        <v>382</v>
      </c>
      <c r="L382" s="4" cm="1">
        <f t="array" ref="L382">_xll.SNL.Clients.Office.Excel.Functions.SPG(K382, "SP_TOTAL_REV", "CY2023")</f>
        <v>2750571</v>
      </c>
      <c r="M382" s="4">
        <f>_xll.SNL.Clients.Office.Excel.Functions.SPG(K382,"IQ_AVG_DILUT_SHARES_OUT","CY2023")</f>
        <v>124812000</v>
      </c>
      <c r="N382" s="5">
        <f>_xll.SNL.Clients.Office.Excel.Functions.SPG(K382, "IQ_DILUT_EPS_NORM", "CY2023")</f>
        <v>1.7070000000000001</v>
      </c>
      <c r="O382">
        <f t="shared" si="62"/>
        <v>213054.084</v>
      </c>
      <c r="P382">
        <f t="shared" si="63"/>
        <v>7.7458129239347029E-2</v>
      </c>
      <c r="Q382" s="5">
        <f>_xll.SNL.Clients.Office.Excel.Functions.SPG(K382, "SP_MARKETCAP", "12/31/2022")</f>
        <v>17712.0183024</v>
      </c>
      <c r="R382">
        <f t="shared" si="67"/>
        <v>5.2653770885934014E-4</v>
      </c>
      <c r="S382">
        <f t="shared" si="68"/>
        <v>8.9879986902289362E-4</v>
      </c>
      <c r="U382" s="11" t="s">
        <v>382</v>
      </c>
      <c r="V382" s="4" cm="1">
        <f t="array" ref="V382">_xll.SNL.Clients.Office.Excel.Functions.SPG(U382, "SP_TOTAL_REV", "CY2021")</f>
        <v>3827808</v>
      </c>
      <c r="W382" s="4">
        <f>_xll.SNL.Clients.Office.Excel.Functions.SPG(U382,"IQ_AVG_DILUT_SHARES_OUT","CY2021")</f>
        <v>116674000</v>
      </c>
      <c r="X382" s="5">
        <f>_xll.SNL.Clients.Office.Excel.Functions.SPG(U382, "IQ_DILUT_EPS_NORM", "CY2021")</f>
        <v>7.1239999999999997</v>
      </c>
      <c r="Y382">
        <f t="shared" si="69"/>
        <v>831185.576</v>
      </c>
      <c r="Z382">
        <f t="shared" si="70"/>
        <v>0.21714400931290179</v>
      </c>
      <c r="AA382" s="5">
        <f>_xll.SNL.Clients.Office.Excel.Functions.SPG(U382, "SP_MARKETCAP", "12/31/2021")</f>
        <v>25373.81060352</v>
      </c>
      <c r="AB382">
        <f t="shared" si="64"/>
        <v>5.9795625048930635E-4</v>
      </c>
      <c r="AC382">
        <f t="shared" si="71"/>
        <v>4.2598403284858184E-3</v>
      </c>
    </row>
    <row r="383" spans="1:29" x14ac:dyDescent="0.3">
      <c r="A383" s="11" t="s">
        <v>383</v>
      </c>
      <c r="B383" s="4" cm="1">
        <f t="array" ref="B383">_xll.SNL.Clients.Office.Excel.Functions.SPG(A383, "SP_TOTAL_REV", "CY2023")</f>
        <v>9129000</v>
      </c>
      <c r="C383" s="4">
        <f>_xll.SNL.Clients.Office.Excel.Functions.SPG(A383,"IQ_AVG_DILUT_SHARES_OUT","CY2023")</f>
        <v>115525000</v>
      </c>
      <c r="D383" s="5">
        <f>_xll.SNL.Clients.Office.Excel.Functions.SPG(A383, "IQ_DILUT_EPS_NORM", "CY2023")</f>
        <v>8.5809999999999995</v>
      </c>
      <c r="E383">
        <f t="shared" si="60"/>
        <v>991320.02500000002</v>
      </c>
      <c r="F383">
        <f t="shared" si="61"/>
        <v>0.10859020977105927</v>
      </c>
      <c r="G383" s="5">
        <f>_xll.SNL.Clients.Office.Excel.Functions.SPG(A383, "SP_MARKETCAP", "12/30/2023")</f>
        <v>35575.33894568</v>
      </c>
      <c r="H383">
        <f t="shared" si="65"/>
        <v>8.466619088850554E-4</v>
      </c>
      <c r="I383">
        <f t="shared" si="66"/>
        <v>7.2652058401426597E-3</v>
      </c>
      <c r="K383" s="11" t="s">
        <v>383</v>
      </c>
      <c r="L383" s="4" cm="1">
        <f t="array" ref="L383">_xll.SNL.Clients.Office.Excel.Functions.SPG(K383, "SP_TOTAL_REV", "CY2023")</f>
        <v>9129000</v>
      </c>
      <c r="M383" s="4">
        <f>_xll.SNL.Clients.Office.Excel.Functions.SPG(K383,"IQ_AVG_DILUT_SHARES_OUT","CY2023")</f>
        <v>115525000</v>
      </c>
      <c r="N383" s="5">
        <f>_xll.SNL.Clients.Office.Excel.Functions.SPG(K383, "IQ_DILUT_EPS_NORM", "CY2023")</f>
        <v>8.5809999999999995</v>
      </c>
      <c r="O383">
        <f t="shared" si="62"/>
        <v>991320.02500000002</v>
      </c>
      <c r="P383">
        <f t="shared" si="63"/>
        <v>0.10859020977105927</v>
      </c>
      <c r="Q383" s="5">
        <f>_xll.SNL.Clients.Office.Excel.Functions.SPG(K383, "SP_MARKETCAP", "12/31/2022")</f>
        <v>29555.144219620001</v>
      </c>
      <c r="R383">
        <f t="shared" si="67"/>
        <v>8.786066983849847E-4</v>
      </c>
      <c r="S383">
        <f t="shared" si="68"/>
        <v>7.5393240788415531E-3</v>
      </c>
      <c r="U383" s="11" t="s">
        <v>383</v>
      </c>
      <c r="V383" s="4" cm="1">
        <f t="array" ref="V383">_xll.SNL.Clients.Office.Excel.Functions.SPG(U383, "SP_TOTAL_REV", "CY2021")</f>
        <v>7289400</v>
      </c>
      <c r="W383" s="4">
        <f>_xll.SNL.Clients.Office.Excel.Functions.SPG(U383,"IQ_AVG_DILUT_SHARES_OUT","CY2021")</f>
        <v>117150000</v>
      </c>
      <c r="X383" s="5">
        <f>_xll.SNL.Clients.Office.Excel.Functions.SPG(U383, "IQ_DILUT_EPS_NORM", "CY2021")</f>
        <v>5.9489999999999998</v>
      </c>
      <c r="Y383">
        <f t="shared" si="69"/>
        <v>696925.35</v>
      </c>
      <c r="Z383">
        <f t="shared" si="70"/>
        <v>9.5608054160836273E-2</v>
      </c>
      <c r="AA383" s="5">
        <f>_xll.SNL.Clients.Office.Excel.Functions.SPG(U383, "SP_MARKETCAP", "12/31/2021")</f>
        <v>40471.223657900002</v>
      </c>
      <c r="AB383">
        <f t="shared" si="64"/>
        <v>9.5374011926434212E-4</v>
      </c>
      <c r="AC383">
        <f t="shared" si="71"/>
        <v>5.6737999695035714E-3</v>
      </c>
    </row>
    <row r="384" spans="1:29" x14ac:dyDescent="0.3">
      <c r="A384" s="11" t="s">
        <v>384</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0.72599999999999998</v>
      </c>
      <c r="E384">
        <f t="shared" si="60"/>
        <v>355834.38</v>
      </c>
      <c r="F384">
        <f t="shared" si="61"/>
        <v>0.115783336229264</v>
      </c>
      <c r="G384" s="5">
        <f>_xll.SNL.Clients.Office.Excel.Functions.SPG(A384, "SP_MARKETCAP", "12/30/2023")</f>
        <v>21137.933258860001</v>
      </c>
      <c r="H384">
        <f t="shared" si="65"/>
        <v>5.0306429828139547E-4</v>
      </c>
      <c r="I384">
        <f t="shared" si="66"/>
        <v>3.6522468055229311E-4</v>
      </c>
      <c r="K384" s="11" t="s">
        <v>384</v>
      </c>
      <c r="L384" s="4" cm="1">
        <f t="array" ref="L384">_xll.SNL.Clients.Office.Excel.Functions.SPG(K384, "SP_TOTAL_REV", "CY2023")</f>
        <v>3073278</v>
      </c>
      <c r="M384" s="4">
        <f>_xll.SNL.Clients.Office.Excel.Functions.SPG(K384,"IQ_AVG_DILUT_SHARES_OUT","CY2023")</f>
        <v>490130000</v>
      </c>
      <c r="N384" s="5">
        <f>_xll.SNL.Clients.Office.Excel.Functions.SPG(K384, "IQ_DILUT_EPS_NORM", "CY2023")</f>
        <v>0.72599999999999998</v>
      </c>
      <c r="O384">
        <f t="shared" si="62"/>
        <v>355834.38</v>
      </c>
      <c r="P384">
        <f t="shared" si="63"/>
        <v>0.115783336229264</v>
      </c>
      <c r="Q384" s="5">
        <f>_xll.SNL.Clients.Office.Excel.Functions.SPG(K384, "SP_MARKETCAP", "12/31/2022")</f>
        <v>17994.94281144</v>
      </c>
      <c r="R384">
        <f t="shared" si="67"/>
        <v>5.3494840606090575E-4</v>
      </c>
      <c r="S384">
        <f t="shared" si="68"/>
        <v>3.8837254280021759E-4</v>
      </c>
      <c r="U384" s="11" t="s">
        <v>384</v>
      </c>
      <c r="V384" s="4" cm="1">
        <f t="array" ref="V384">_xll.SNL.Clients.Office.Excel.Functions.SPG(U384, "SP_TOTAL_REV", "CY2021")</f>
        <v>2424300</v>
      </c>
      <c r="W384" s="4">
        <f>_xll.SNL.Clients.Office.Excel.Functions.SPG(U384,"IQ_AVG_DILUT_SHARES_OUT","CY2021")</f>
        <v>492054000</v>
      </c>
      <c r="X384" s="5">
        <f>_xll.SNL.Clients.Office.Excel.Functions.SPG(U384, "IQ_DILUT_EPS_NORM", "CY2021")</f>
        <v>0.56799999999999995</v>
      </c>
      <c r="Y384">
        <f t="shared" si="69"/>
        <v>279486.67200000002</v>
      </c>
      <c r="Z384">
        <f t="shared" si="70"/>
        <v>0.1152855141690385</v>
      </c>
      <c r="AA384" s="5">
        <f>_xll.SNL.Clients.Office.Excel.Functions.SPG(U384, "SP_MARKETCAP", "12/31/2021")</f>
        <v>16832.985513849999</v>
      </c>
      <c r="AB384">
        <f t="shared" si="64"/>
        <v>3.9668416619324126E-4</v>
      </c>
      <c r="AC384">
        <f t="shared" si="71"/>
        <v>2.2531660639776101E-4</v>
      </c>
    </row>
    <row r="385" spans="1:29" x14ac:dyDescent="0.3">
      <c r="A385" s="11" t="s">
        <v>385</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60"/>
        <v>986039.39999999991</v>
      </c>
      <c r="F385">
        <f t="shared" si="61"/>
        <v>0.1596101201074816</v>
      </c>
      <c r="G385" s="5">
        <f>_xll.SNL.Clients.Office.Excel.Functions.SPG(A385, "SP_MARKETCAP", "12/30/2023")</f>
        <v>58236.213524890001</v>
      </c>
      <c r="H385">
        <f t="shared" si="65"/>
        <v>1.3859708767499585E-3</v>
      </c>
      <c r="I385">
        <f t="shared" si="66"/>
        <v>1.2724598619441368E-2</v>
      </c>
      <c r="K385" s="11" t="s">
        <v>385</v>
      </c>
      <c r="L385" s="4" cm="1">
        <f t="array" ref="L385">_xll.SNL.Clients.Office.Excel.Functions.SPG(K385, "SP_TOTAL_REV", "CY2023")</f>
        <v>6177800</v>
      </c>
      <c r="M385" s="4">
        <f>_xll.SNL.Clients.Office.Excel.Functions.SPG(K385,"IQ_AVG_DILUT_SHARES_OUT","CY2023")</f>
        <v>107400000</v>
      </c>
      <c r="N385" s="5">
        <f>_xll.SNL.Clients.Office.Excel.Functions.SPG(K385, "IQ_DILUT_EPS_NORM", "CY2023")</f>
        <v>9.1809999999999992</v>
      </c>
      <c r="O385">
        <f t="shared" si="62"/>
        <v>986039.39999999991</v>
      </c>
      <c r="P385">
        <f t="shared" si="63"/>
        <v>0.1596101201074816</v>
      </c>
      <c r="Q385" s="5">
        <f>_xll.SNL.Clients.Office.Excel.Functions.SPG(K385, "SP_MARKETCAP", "12/31/2022")</f>
        <v>45824.03201286</v>
      </c>
      <c r="R385">
        <f t="shared" si="67"/>
        <v>1.3622434448071329E-3</v>
      </c>
      <c r="S385">
        <f t="shared" si="68"/>
        <v>1.2506757066774286E-2</v>
      </c>
      <c r="U385" s="11" t="s">
        <v>385</v>
      </c>
      <c r="V385" s="4" cm="1">
        <f t="array" ref="V385">_xll.SNL.Clients.Office.Excel.Functions.SPG(U385, "SP_TOTAL_REV", "CY2021")</f>
        <v>4833800</v>
      </c>
      <c r="W385" s="4">
        <f>_xll.SNL.Clients.Office.Excel.Functions.SPG(U385,"IQ_AVG_DILUT_SHARES_OUT","CY2021")</f>
        <v>106500000</v>
      </c>
      <c r="X385" s="5">
        <f>_xll.SNL.Clients.Office.Excel.Functions.SPG(U385, "IQ_DILUT_EPS_NORM", "CY2021")</f>
        <v>6.4509999999999996</v>
      </c>
      <c r="Y385">
        <f t="shared" si="69"/>
        <v>687031.5</v>
      </c>
      <c r="Z385">
        <f t="shared" si="70"/>
        <v>0.14213072530928048</v>
      </c>
      <c r="AA385" s="5">
        <f>_xll.SNL.Clients.Office.Excel.Functions.SPG(U385, "SP_MARKETCAP", "12/31/2021")</f>
        <v>51883.802914</v>
      </c>
      <c r="AB385">
        <f t="shared" si="64"/>
        <v>1.2226876260863131E-3</v>
      </c>
      <c r="AC385">
        <f t="shared" si="71"/>
        <v>7.8875578758828054E-3</v>
      </c>
    </row>
    <row r="386" spans="1:29" x14ac:dyDescent="0.3">
      <c r="A386" s="11" t="s">
        <v>386</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60"/>
        <v>1544768.274</v>
      </c>
      <c r="F386">
        <f t="shared" si="61"/>
        <v>7.5809625890363039E-2</v>
      </c>
      <c r="G386" s="5">
        <f>_xll.SNL.Clients.Office.Excel.Functions.SPG(A386, "SP_MARKETCAP", "12/30/2023")</f>
        <v>46591.244551739997</v>
      </c>
      <c r="H386">
        <f t="shared" si="65"/>
        <v>1.1088308142260658E-3</v>
      </c>
      <c r="I386">
        <f t="shared" si="66"/>
        <v>5.0762274675269295E-3</v>
      </c>
      <c r="K386" s="11" t="s">
        <v>386</v>
      </c>
      <c r="L386" s="4" cm="1">
        <f t="array" ref="L386">_xll.SNL.Clients.Office.Excel.Functions.SPG(K386, "SP_TOTAL_REV", "CY2023")</f>
        <v>20376941</v>
      </c>
      <c r="M386" s="4">
        <f>_xll.SNL.Clients.Office.Excel.Functions.SPG(K386,"IQ_AVG_DILUT_SHARES_OUT","CY2023")</f>
        <v>337433000</v>
      </c>
      <c r="N386" s="5">
        <f>_xll.SNL.Clients.Office.Excel.Functions.SPG(K386, "IQ_DILUT_EPS_NORM", "CY2023")</f>
        <v>4.5780000000000003</v>
      </c>
      <c r="O386">
        <f t="shared" si="62"/>
        <v>1544768.274</v>
      </c>
      <c r="P386">
        <f t="shared" si="63"/>
        <v>7.5809625890363039E-2</v>
      </c>
      <c r="Q386" s="5">
        <f>_xll.SNL.Clients.Office.Excel.Functions.SPG(K386, "SP_MARKETCAP", "12/31/2022")</f>
        <v>39971.143014629997</v>
      </c>
      <c r="R386">
        <f t="shared" si="67"/>
        <v>1.1882504694883077E-3</v>
      </c>
      <c r="S386">
        <f t="shared" si="68"/>
        <v>5.4398106493174728E-3</v>
      </c>
      <c r="U386" s="11" t="s">
        <v>386</v>
      </c>
      <c r="V386" s="4" cm="1">
        <f t="array" ref="V386">_xll.SNL.Clients.Office.Excel.Functions.SPG(U386, "SP_TOTAL_REV", "CY2021")</f>
        <v>18916244</v>
      </c>
      <c r="W386" s="4">
        <f>_xll.SNL.Clients.Office.Excel.Functions.SPG(U386,"IQ_AVG_DILUT_SHARES_OUT","CY2021")</f>
        <v>353734000</v>
      </c>
      <c r="X386" s="5">
        <f>_xll.SNL.Clients.Office.Excel.Functions.SPG(U386, "IQ_DILUT_EPS_NORM", "CY2021")</f>
        <v>3.9910000000000001</v>
      </c>
      <c r="Y386">
        <f t="shared" si="69"/>
        <v>1411752.3940000001</v>
      </c>
      <c r="Z386">
        <f t="shared" si="70"/>
        <v>7.4631750045093523E-2</v>
      </c>
      <c r="AA386" s="5">
        <f>_xll.SNL.Clients.Office.Excel.Functions.SPG(U386, "SP_MARKETCAP", "12/31/2021")</f>
        <v>40378.522115799999</v>
      </c>
      <c r="AB386">
        <f t="shared" si="64"/>
        <v>9.5155552557461842E-4</v>
      </c>
      <c r="AC386">
        <f t="shared" si="71"/>
        <v>3.7976581025683021E-3</v>
      </c>
    </row>
    <row r="387" spans="1:29" x14ac:dyDescent="0.3">
      <c r="A387" s="11" t="s">
        <v>387</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4.0540000000000003</v>
      </c>
      <c r="E387">
        <f t="shared" si="60"/>
        <v>1147282</v>
      </c>
      <c r="F387">
        <f t="shared" si="61"/>
        <v>8.2538273381294963E-2</v>
      </c>
      <c r="G387" s="5">
        <f>_xll.SNL.Clients.Office.Excel.Functions.SPG(A387, "SP_MARKETCAP", "12/30/2023")</f>
        <v>33179.883616960004</v>
      </c>
      <c r="H387">
        <f t="shared" si="65"/>
        <v>7.8965217007807679E-4</v>
      </c>
      <c r="I387">
        <f t="shared" si="66"/>
        <v>3.2012498974965235E-3</v>
      </c>
      <c r="K387" s="11" t="s">
        <v>387</v>
      </c>
      <c r="L387" s="4" cm="1">
        <f t="array" ref="L387">_xll.SNL.Clients.Office.Excel.Functions.SPG(K387, "SP_TOTAL_REV", "CY2023")</f>
        <v>13900000</v>
      </c>
      <c r="M387" s="4">
        <f>_xll.SNL.Clients.Office.Excel.Functions.SPG(K387,"IQ_AVG_DILUT_SHARES_OUT","CY2023")</f>
        <v>283000000</v>
      </c>
      <c r="N387" s="5">
        <f>_xll.SNL.Clients.Office.Excel.Functions.SPG(K387, "IQ_DILUT_EPS_NORM", "CY2023")</f>
        <v>4.0540000000000003</v>
      </c>
      <c r="O387">
        <f t="shared" si="62"/>
        <v>1147282</v>
      </c>
      <c r="P387">
        <f t="shared" si="63"/>
        <v>8.2538273381294963E-2</v>
      </c>
      <c r="Q387" s="5">
        <f>_xll.SNL.Clients.Office.Excel.Functions.SPG(K387, "SP_MARKETCAP", "12/31/2022")</f>
        <v>12613.647001449999</v>
      </c>
      <c r="R387">
        <f t="shared" si="67"/>
        <v>3.7497481535483896E-4</v>
      </c>
      <c r="S387">
        <f t="shared" si="68"/>
        <v>1.5201479014485173E-3</v>
      </c>
      <c r="U387" s="11" t="s">
        <v>387</v>
      </c>
      <c r="V387" s="4" cm="1">
        <f t="array" ref="V387">_xll.SNL.Clients.Office.Excel.Functions.SPG(U387, "SP_TOTAL_REV", "CY2021")</f>
        <v>1532000</v>
      </c>
      <c r="W387" s="4">
        <f>_xll.SNL.Clients.Office.Excel.Functions.SPG(U387,"IQ_AVG_DILUT_SHARES_OUT","CY2021")</f>
        <v>252000000</v>
      </c>
      <c r="X387" s="5">
        <f>_xll.SNL.Clients.Office.Excel.Functions.SPG(U387, "IQ_DILUT_EPS_NORM", "CY2021")</f>
        <v>-12.996</v>
      </c>
      <c r="Y387">
        <f t="shared" si="69"/>
        <v>-3274992</v>
      </c>
      <c r="Z387">
        <f t="shared" si="70"/>
        <v>-2.1377232375979114</v>
      </c>
      <c r="AA387" s="5">
        <f>_xll.SNL.Clients.Office.Excel.Functions.SPG(U387, "SP_MARKETCAP", "12/31/2021")</f>
        <v>19593.339234300001</v>
      </c>
      <c r="AB387">
        <f t="shared" si="64"/>
        <v>4.6173433884943321E-4</v>
      </c>
      <c r="AC387">
        <f t="shared" si="71"/>
        <v>-6.0006994676872344E-3</v>
      </c>
    </row>
    <row r="388" spans="1:29" x14ac:dyDescent="0.3">
      <c r="A388" s="11" t="s">
        <v>388</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1.5409999999999999</v>
      </c>
      <c r="E388">
        <f t="shared" si="60"/>
        <v>2211951.4</v>
      </c>
      <c r="F388">
        <f t="shared" si="61"/>
        <v>3.2094477655252467E-2</v>
      </c>
      <c r="G388" s="5">
        <f>_xll.SNL.Clients.Office.Excel.Functions.SPG(A388, "SP_MARKETCAP", "12/30/2023")</f>
        <v>120713.94246953999</v>
      </c>
      <c r="H388">
        <f t="shared" si="65"/>
        <v>2.8728861056350487E-3</v>
      </c>
      <c r="I388">
        <f t="shared" si="66"/>
        <v>4.4271174887836095E-3</v>
      </c>
      <c r="K388" s="11" t="s">
        <v>388</v>
      </c>
      <c r="L388" s="4" cm="1">
        <f t="array" ref="L388">_xll.SNL.Clients.Office.Excel.Functions.SPG(K388, "SP_TOTAL_REV", "CY2023")</f>
        <v>68920000</v>
      </c>
      <c r="M388" s="4">
        <f>_xll.SNL.Clients.Office.Excel.Functions.SPG(K388,"IQ_AVG_DILUT_SHARES_OUT","CY2023")</f>
        <v>1435400000</v>
      </c>
      <c r="N388" s="5">
        <f>_xll.SNL.Clients.Office.Excel.Functions.SPG(K388, "IQ_DILUT_EPS_NORM", "CY2023")</f>
        <v>1.5409999999999999</v>
      </c>
      <c r="O388">
        <f t="shared" si="62"/>
        <v>2211951.4</v>
      </c>
      <c r="P388">
        <f t="shared" si="63"/>
        <v>3.2094477655252467E-2</v>
      </c>
      <c r="Q388" s="5">
        <f>_xll.SNL.Clients.Office.Excel.Functions.SPG(K388, "SP_MARKETCAP", "12/31/2022")</f>
        <v>148529.83915871999</v>
      </c>
      <c r="R388">
        <f t="shared" si="67"/>
        <v>4.4154516934572976E-3</v>
      </c>
      <c r="S388">
        <f t="shared" si="68"/>
        <v>6.8042110596176954E-3</v>
      </c>
      <c r="U388" s="11" t="s">
        <v>388</v>
      </c>
      <c r="V388" s="4" cm="1">
        <f t="array" ref="V388">_xll.SNL.Clients.Office.Excel.Functions.SPG(U388, "SP_TOTAL_REV", "CY2021")</f>
        <v>64388000</v>
      </c>
      <c r="W388" s="4">
        <f>_xll.SNL.Clients.Office.Excel.Functions.SPG(U388,"IQ_AVG_DILUT_SHARES_OUT","CY2021")</f>
        <v>1508500000</v>
      </c>
      <c r="X388" s="5">
        <f>_xll.SNL.Clients.Office.Excel.Functions.SPG(U388, "IQ_DILUT_EPS_NORM", "CY2021")</f>
        <v>2.0489999999999999</v>
      </c>
      <c r="Y388">
        <f t="shared" si="69"/>
        <v>3090916.5</v>
      </c>
      <c r="Z388">
        <f t="shared" si="70"/>
        <v>4.8004542771945082E-2</v>
      </c>
      <c r="AA388" s="5">
        <f>_xll.SNL.Clients.Office.Excel.Functions.SPG(U388, "SP_MARKETCAP", "12/31/2021")</f>
        <v>129019.12029552</v>
      </c>
      <c r="AB388">
        <f t="shared" si="64"/>
        <v>3.0404494862366284E-3</v>
      </c>
      <c r="AC388">
        <f t="shared" si="71"/>
        <v>6.2298809972988513E-3</v>
      </c>
    </row>
    <row r="389" spans="1:29" x14ac:dyDescent="0.3">
      <c r="A389" s="11" t="s">
        <v>389</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si="60"/>
        <v>2404824.9</v>
      </c>
      <c r="F389">
        <f t="shared" si="61"/>
        <v>0.1924321757221733</v>
      </c>
      <c r="G389" s="5">
        <f>_xll.SNL.Clients.Office.Excel.Functions.SPG(A389, "SP_MARKETCAP", "12/30/2023")</f>
        <v>139556.736</v>
      </c>
      <c r="H389">
        <f t="shared" si="65"/>
        <v>3.3213280885374635E-3</v>
      </c>
      <c r="I389">
        <f t="shared" si="66"/>
        <v>2.5046135115661013E-2</v>
      </c>
      <c r="K389" s="11" t="s">
        <v>389</v>
      </c>
      <c r="L389" s="4" cm="1">
        <f t="array" ref="L389">_xll.SNL.Clients.Office.Excel.Functions.SPG(K389, "SP_TOTAL_REV", "CY2023")</f>
        <v>12497000</v>
      </c>
      <c r="M389" s="4">
        <f>_xll.SNL.Clients.Office.Excel.Functions.SPG(K389,"IQ_AVG_DILUT_SHARES_OUT","CY2023")</f>
        <v>318900000</v>
      </c>
      <c r="N389" s="5">
        <f>_xll.SNL.Clients.Office.Excel.Functions.SPG(K389, "IQ_DILUT_EPS_NORM", "CY2023")</f>
        <v>7.5410000000000004</v>
      </c>
      <c r="O389">
        <f t="shared" si="62"/>
        <v>2404824.9</v>
      </c>
      <c r="P389">
        <f t="shared" si="63"/>
        <v>0.1924321757221733</v>
      </c>
      <c r="Q389" s="5">
        <f>_xll.SNL.Clients.Office.Excel.Functions.SPG(K389, "SP_MARKETCAP", "12/31/2022")</f>
        <v>109123.452</v>
      </c>
      <c r="R389">
        <f t="shared" si="67"/>
        <v>3.2439901211662936E-3</v>
      </c>
      <c r="S389">
        <f t="shared" si="68"/>
        <v>2.4462929503715022E-2</v>
      </c>
      <c r="U389" s="11" t="s">
        <v>389</v>
      </c>
      <c r="V389" s="4" cm="1">
        <f t="array" ref="V389">_xll.SNL.Clients.Office.Excel.Functions.SPG(U389, "SP_TOTAL_REV", "CY2021")</f>
        <v>8297000</v>
      </c>
      <c r="W389" s="4">
        <f>_xll.SNL.Clients.Office.Excel.Functions.SPG(U389,"IQ_AVG_DILUT_SHARES_OUT","CY2021")</f>
        <v>241800000</v>
      </c>
      <c r="X389" s="5">
        <f>_xll.SNL.Clients.Office.Excel.Functions.SPG(U389, "IQ_DILUT_EPS_NORM", "CY2021")</f>
        <v>10.417999999999999</v>
      </c>
      <c r="Y389">
        <f t="shared" si="69"/>
        <v>2519072.4</v>
      </c>
      <c r="Z389">
        <f t="shared" si="70"/>
        <v>0.30361243823068579</v>
      </c>
      <c r="AA389" s="5">
        <f>_xll.SNL.Clients.Office.Excel.Functions.SPG(U389, "SP_MARKETCAP", "12/31/2021")</f>
        <v>113676.10005174</v>
      </c>
      <c r="AB389">
        <f t="shared" si="64"/>
        <v>2.6788776671863405E-3</v>
      </c>
      <c r="AC389">
        <f t="shared" si="71"/>
        <v>2.7908547536747295E-2</v>
      </c>
    </row>
    <row r="390" spans="1:29" x14ac:dyDescent="0.3">
      <c r="A390" s="11" t="s">
        <v>390</v>
      </c>
      <c r="B390" s="4" cm="1">
        <f t="array" ref="B390">_xll.SNL.Clients.Office.Excel.Functions.SPG(A390, "SP_TOTAL_REV", "CY2023")</f>
        <v>34857000</v>
      </c>
      <c r="C390" s="4">
        <f>_xll.SNL.Clients.Office.Excel.Functions.SPG(A390,"IQ_AVG_DILUT_SHARES_OUT","CY2023")</f>
        <v>984000000</v>
      </c>
      <c r="D390" s="5">
        <f>_xll.SNL.Clients.Office.Excel.Functions.SPG(A390, "IQ_DILUT_EPS_NORM", "CY2023")</f>
        <v>3.948</v>
      </c>
      <c r="E390">
        <f t="shared" ref="E390:E453" si="72">C390*D390/1000</f>
        <v>3884832</v>
      </c>
      <c r="F390">
        <f t="shared" ref="F390:F453" si="73">E390/B390</f>
        <v>0.11145055512522592</v>
      </c>
      <c r="G390" s="5">
        <f>_xll.SNL.Clients.Office.Excel.Functions.SPG(A390, "SP_MARKETCAP", "12/30/2023")</f>
        <v>254719.52</v>
      </c>
      <c r="H390">
        <f t="shared" si="65"/>
        <v>6.0621014844799764E-3</v>
      </c>
      <c r="I390">
        <f t="shared" si="66"/>
        <v>2.3933176660726946E-2</v>
      </c>
      <c r="K390" s="11" t="s">
        <v>390</v>
      </c>
      <c r="L390" s="4" cm="1">
        <f t="array" ref="L390">_xll.SNL.Clients.Office.Excel.Functions.SPG(K390, "SP_TOTAL_REV", "CY2023")</f>
        <v>34857000</v>
      </c>
      <c r="M390" s="4">
        <f>_xll.SNL.Clients.Office.Excel.Functions.SPG(K390,"IQ_AVG_DILUT_SHARES_OUT","CY2023")</f>
        <v>984000000</v>
      </c>
      <c r="N390" s="5">
        <f>_xll.SNL.Clients.Office.Excel.Functions.SPG(K390, "IQ_DILUT_EPS_NORM", "CY2023")</f>
        <v>3.948</v>
      </c>
      <c r="O390">
        <f t="shared" ref="O390:O453" si="74">M390*N390/1000</f>
        <v>3884832</v>
      </c>
      <c r="P390">
        <f t="shared" ref="P390:P453" si="75">O390/L390</f>
        <v>0.11145055512522592</v>
      </c>
      <c r="Q390" s="5">
        <f>_xll.SNL.Clients.Office.Excel.Functions.SPG(K390, "SP_MARKETCAP", "12/31/2022")</f>
        <v>131396.69</v>
      </c>
      <c r="R390">
        <f t="shared" si="67"/>
        <v>3.9061224374935455E-3</v>
      </c>
      <c r="S390">
        <f t="shared" si="68"/>
        <v>1.5421371383224518E-2</v>
      </c>
      <c r="U390" s="11" t="s">
        <v>390</v>
      </c>
      <c r="V390" s="4" cm="1">
        <f t="array" ref="V390">_xll.SNL.Clients.Office.Excel.Functions.SPG(U390, "SP_TOTAL_REV", "CY2021")</f>
        <v>26492000</v>
      </c>
      <c r="W390" s="4">
        <f>_xll.SNL.Clients.Office.Excel.Functions.SPG(U390,"IQ_AVG_DILUT_SHARES_OUT","CY2021")</f>
        <v>974000000</v>
      </c>
      <c r="X390" s="5">
        <f>_xll.SNL.Clients.Office.Excel.Functions.SPG(U390, "IQ_DILUT_EPS_NORM", "CY2021")</f>
        <v>0.20599999999999999</v>
      </c>
      <c r="Y390">
        <f t="shared" si="69"/>
        <v>200644</v>
      </c>
      <c r="Z390">
        <f t="shared" si="70"/>
        <v>7.5737581156575572E-3</v>
      </c>
      <c r="AA390" s="5">
        <f>_xll.SNL.Clients.Office.Excel.Functions.SPG(U390, "SP_MARKETCAP", "12/31/2021")</f>
        <v>250318.05</v>
      </c>
      <c r="AB390">
        <f t="shared" ref="AB390:AB453" si="76">AA390/$AA$509</f>
        <v>5.8989658647105349E-3</v>
      </c>
      <c r="AC390">
        <f t="shared" si="71"/>
        <v>1.2151869681303702E-3</v>
      </c>
    </row>
    <row r="391" spans="1:29" x14ac:dyDescent="0.3">
      <c r="A391" s="11" t="s">
        <v>391</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72"/>
        <v>446627.60700000002</v>
      </c>
      <c r="F391">
        <f t="shared" si="73"/>
        <v>0.16360650817670611</v>
      </c>
      <c r="G391" s="5">
        <f>_xll.SNL.Clients.Office.Excel.Functions.SPG(A391, "SP_MARKETCAP", "12/30/2023")</f>
        <v>27369.86089439</v>
      </c>
      <c r="H391">
        <f t="shared" ref="H391:H454" si="77">G391/$G$509</f>
        <v>6.513787178850371E-4</v>
      </c>
      <c r="I391">
        <f t="shared" ref="I391:I454" si="78">D391*H391</f>
        <v>2.6713041220465372E-3</v>
      </c>
      <c r="K391" s="11" t="s">
        <v>391</v>
      </c>
      <c r="L391" s="4" cm="1">
        <f t="array" ref="L391">_xll.SNL.Clients.Office.Excel.Functions.SPG(K391, "SP_TOTAL_REV", "CY2023")</f>
        <v>2729889</v>
      </c>
      <c r="M391" s="4">
        <f>_xll.SNL.Clients.Office.Excel.Functions.SPG(K391,"IQ_AVG_DILUT_SHARES_OUT","CY2023")</f>
        <v>108907000</v>
      </c>
      <c r="N391" s="5">
        <f>_xll.SNL.Clients.Office.Excel.Functions.SPG(K391, "IQ_DILUT_EPS_NORM", "CY2023")</f>
        <v>4.101</v>
      </c>
      <c r="O391">
        <f t="shared" si="74"/>
        <v>446627.60700000002</v>
      </c>
      <c r="P391">
        <f t="shared" si="75"/>
        <v>0.16360650817670611</v>
      </c>
      <c r="Q391" s="5">
        <f>_xll.SNL.Clients.Office.Excel.Functions.SPG(K391, "SP_MARKETCAP", "12/31/2022")</f>
        <v>30263.81995678</v>
      </c>
      <c r="R391">
        <f t="shared" ref="R391:R454" si="79">Q391/$Q$509</f>
        <v>8.9967400379296686E-4</v>
      </c>
      <c r="S391">
        <f t="shared" ref="S391:S454" si="80">N391*R391</f>
        <v>3.6895630895549571E-3</v>
      </c>
      <c r="U391" s="11" t="s">
        <v>391</v>
      </c>
      <c r="V391" s="4" cm="1">
        <f t="array" ref="V391">_xll.SNL.Clients.Office.Excel.Functions.SPG(U391, "SP_TOTAL_REV", "CY2021")</f>
        <v>2312282</v>
      </c>
      <c r="W391" s="4">
        <f>_xll.SNL.Clients.Office.Excel.Functions.SPG(U391,"IQ_AVG_DILUT_SHARES_OUT","CY2021")</f>
        <v>111177000</v>
      </c>
      <c r="X391" s="5">
        <f>_xll.SNL.Clients.Office.Excel.Functions.SPG(U391, "IQ_DILUT_EPS_NORM", "CY2021")</f>
        <v>1.8169999999999999</v>
      </c>
      <c r="Y391">
        <f t="shared" ref="Y391:Y454" si="81">W391*X391/1000</f>
        <v>202008.609</v>
      </c>
      <c r="Z391">
        <f t="shared" ref="Z391:Z454" si="82">Y391/V391</f>
        <v>8.7363309925000493E-2</v>
      </c>
      <c r="AA391" s="5">
        <f>_xll.SNL.Clients.Office.Excel.Functions.SPG(U391, "SP_MARKETCAP", "12/31/2021")</f>
        <v>42318.124278180003</v>
      </c>
      <c r="AB391">
        <f t="shared" si="76"/>
        <v>9.9726396308840695E-4</v>
      </c>
      <c r="AC391">
        <f t="shared" ref="AC391:AC454" si="83">X391*AB391</f>
        <v>1.8120286209316354E-3</v>
      </c>
    </row>
    <row r="392" spans="1:29" x14ac:dyDescent="0.3">
      <c r="A392" s="11" t="s">
        <v>392</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72"/>
        <v>3298698</v>
      </c>
      <c r="F392">
        <f t="shared" si="73"/>
        <v>9.9553282028067E-2</v>
      </c>
      <c r="G392" s="5">
        <f>_xll.SNL.Clients.Office.Excel.Functions.SPG(A392, "SP_MARKETCAP", "12/30/2023")</f>
        <v>74327.164034799993</v>
      </c>
      <c r="H392">
        <f t="shared" si="77"/>
        <v>1.7689214059156038E-3</v>
      </c>
      <c r="I392">
        <f t="shared" si="78"/>
        <v>4.0437543339230698E-3</v>
      </c>
      <c r="K392" s="11" t="s">
        <v>392</v>
      </c>
      <c r="L392" s="4" cm="1">
        <f t="array" ref="L392">_xll.SNL.Clients.Office.Excel.Functions.SPG(K392, "SP_TOTAL_REV", "CY2023")</f>
        <v>33135000</v>
      </c>
      <c r="M392" s="4">
        <f>_xll.SNL.Clients.Office.Excel.Functions.SPG(K392,"IQ_AVG_DILUT_SHARES_OUT","CY2023")</f>
        <v>1443000000</v>
      </c>
      <c r="N392" s="5">
        <f>_xll.SNL.Clients.Office.Excel.Functions.SPG(K392, "IQ_DILUT_EPS_NORM", "CY2023")</f>
        <v>2.286</v>
      </c>
      <c r="O392">
        <f t="shared" si="74"/>
        <v>3298698</v>
      </c>
      <c r="P392">
        <f t="shared" si="75"/>
        <v>9.9553282028067E-2</v>
      </c>
      <c r="Q392" s="5">
        <f>_xll.SNL.Clients.Office.Excel.Functions.SPG(K392, "SP_MARKETCAP", "12/31/2022")</f>
        <v>75805.947211499995</v>
      </c>
      <c r="R392">
        <f t="shared" si="79"/>
        <v>2.2535370662555608E-3</v>
      </c>
      <c r="S392">
        <f t="shared" si="80"/>
        <v>5.151585733460212E-3</v>
      </c>
      <c r="U392" s="11" t="s">
        <v>392</v>
      </c>
      <c r="V392" s="4" cm="1">
        <f t="array" ref="V392">_xll.SNL.Clients.Office.Excel.Functions.SPG(U392, "SP_TOTAL_REV", "CY2021")</f>
        <v>22929000</v>
      </c>
      <c r="W392" s="4">
        <f>_xll.SNL.Clients.Office.Excel.Functions.SPG(U392,"IQ_AVG_DILUT_SHARES_OUT","CY2021")</f>
        <v>1427000000</v>
      </c>
      <c r="X392" s="5">
        <f>_xll.SNL.Clients.Office.Excel.Functions.SPG(U392, "IQ_DILUT_EPS_NORM", "CY2021")</f>
        <v>0.97399999999999998</v>
      </c>
      <c r="Y392">
        <f t="shared" si="81"/>
        <v>1389898</v>
      </c>
      <c r="Z392">
        <f t="shared" si="82"/>
        <v>6.0617471324523532E-2</v>
      </c>
      <c r="AA392" s="5">
        <f>_xll.SNL.Clients.Office.Excel.Functions.SPG(U392, "SP_MARKETCAP", "12/31/2021")</f>
        <v>42008.845950700001</v>
      </c>
      <c r="AB392">
        <f t="shared" si="76"/>
        <v>9.8997554622634164E-4</v>
      </c>
      <c r="AC392">
        <f t="shared" si="83"/>
        <v>9.6423618202445675E-4</v>
      </c>
    </row>
    <row r="393" spans="1:29" x14ac:dyDescent="0.3">
      <c r="A393" s="11" t="s">
        <v>393</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72"/>
        <v>-229424</v>
      </c>
      <c r="F393">
        <f t="shared" si="73"/>
        <v>-3.5454180188533455E-2</v>
      </c>
      <c r="G393" s="5">
        <f>_xll.SNL.Clients.Office.Excel.Functions.SPG(A393, "SP_MARKETCAP", "12/30/2023")</f>
        <v>17858.036884820001</v>
      </c>
      <c r="H393">
        <f t="shared" si="77"/>
        <v>4.2500563721761689E-4</v>
      </c>
      <c r="I393">
        <f t="shared" si="78"/>
        <v>-4.6878121785103141E-4</v>
      </c>
      <c r="K393" s="11" t="s">
        <v>393</v>
      </c>
      <c r="L393" s="4" cm="1">
        <f t="array" ref="L393">_xll.SNL.Clients.Office.Excel.Functions.SPG(K393, "SP_TOTAL_REV", "CY2023")</f>
        <v>6471000</v>
      </c>
      <c r="M393" s="4">
        <f>_xll.SNL.Clients.Office.Excel.Functions.SPG(K393,"IQ_AVG_DILUT_SHARES_OUT","CY2023")</f>
        <v>208000000</v>
      </c>
      <c r="N393" s="5">
        <f>_xll.SNL.Clients.Office.Excel.Functions.SPG(K393, "IQ_DILUT_EPS_NORM", "CY2023")</f>
        <v>-1.103</v>
      </c>
      <c r="O393">
        <f t="shared" si="74"/>
        <v>-229424</v>
      </c>
      <c r="P393">
        <f t="shared" si="75"/>
        <v>-3.5454180188533455E-2</v>
      </c>
      <c r="Q393" s="5">
        <f>_xll.SNL.Clients.Office.Excel.Functions.SPG(K393, "SP_MARKETCAP", "12/31/2022")</f>
        <v>10861.56403743</v>
      </c>
      <c r="R393">
        <f t="shared" si="79"/>
        <v>3.2288940454191275E-4</v>
      </c>
      <c r="S393">
        <f t="shared" si="80"/>
        <v>-3.5614701320972977E-4</v>
      </c>
      <c r="U393" s="11" t="s">
        <v>393</v>
      </c>
      <c r="V393" s="4" cm="1">
        <f t="array" ref="V393">_xll.SNL.Clients.Office.Excel.Functions.SPG(U393, "SP_TOTAL_REV", "CY2021")</f>
        <v>11975000</v>
      </c>
      <c r="W393" s="4">
        <f>_xll.SNL.Clients.Office.Excel.Functions.SPG(U393,"IQ_AVG_DILUT_SHARES_OUT","CY2021")</f>
        <v>231500000</v>
      </c>
      <c r="X393" s="5">
        <f>_xll.SNL.Clients.Office.Excel.Functions.SPG(U393, "IQ_DILUT_EPS_NORM", "CY2021")</f>
        <v>4.83</v>
      </c>
      <c r="Y393">
        <f t="shared" si="81"/>
        <v>1118145</v>
      </c>
      <c r="Z393">
        <f t="shared" si="82"/>
        <v>9.3373277661795401E-2</v>
      </c>
      <c r="AA393" s="5">
        <f>_xll.SNL.Clients.Office.Excel.Functions.SPG(U393, "SP_MARKETCAP", "12/31/2021")</f>
        <v>25153.409066100001</v>
      </c>
      <c r="AB393">
        <f t="shared" si="76"/>
        <v>5.9276229365810579E-4</v>
      </c>
      <c r="AC393">
        <f t="shared" si="83"/>
        <v>2.863041878368651E-3</v>
      </c>
    </row>
    <row r="394" spans="1:29" x14ac:dyDescent="0.3">
      <c r="A394" s="11" t="s">
        <v>394</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3.1989999999999998</v>
      </c>
      <c r="E394">
        <f t="shared" si="72"/>
        <v>2024112.8670000001</v>
      </c>
      <c r="F394">
        <f t="shared" si="73"/>
        <v>0.12105938199760766</v>
      </c>
      <c r="G394" s="5">
        <f>_xll.SNL.Clients.Office.Excel.Functions.SPG(A394, "SP_MARKETCAP", "12/30/2023")</f>
        <v>47029.685774340003</v>
      </c>
      <c r="H394">
        <f t="shared" si="77"/>
        <v>1.11926533132307E-3</v>
      </c>
      <c r="I394">
        <f t="shared" si="78"/>
        <v>3.5805297949025009E-3</v>
      </c>
      <c r="K394" s="11" t="s">
        <v>394</v>
      </c>
      <c r="L394" s="4" cm="1">
        <f t="array" ref="L394">_xll.SNL.Clients.Office.Excel.Functions.SPG(K394, "SP_TOTAL_REV", "CY2023")</f>
        <v>16720000</v>
      </c>
      <c r="M394" s="4">
        <f>_xll.SNL.Clients.Office.Excel.Functions.SPG(K394,"IQ_AVG_DILUT_SHARES_OUT","CY2023")</f>
        <v>632733000</v>
      </c>
      <c r="N394" s="5">
        <f>_xll.SNL.Clients.Office.Excel.Functions.SPG(K394, "IQ_DILUT_EPS_NORM", "CY2023")</f>
        <v>3.1989999999999998</v>
      </c>
      <c r="O394">
        <f t="shared" si="74"/>
        <v>2024112.8670000001</v>
      </c>
      <c r="P394">
        <f t="shared" si="75"/>
        <v>0.12105938199760766</v>
      </c>
      <c r="Q394" s="5">
        <f>_xll.SNL.Clients.Office.Excel.Functions.SPG(K394, "SP_MARKETCAP", "12/31/2022")</f>
        <v>48577.077918019997</v>
      </c>
      <c r="R394">
        <f t="shared" si="79"/>
        <v>1.4440851896912331E-3</v>
      </c>
      <c r="S394">
        <f t="shared" si="80"/>
        <v>4.6196285218222544E-3</v>
      </c>
      <c r="U394" s="11" t="s">
        <v>394</v>
      </c>
      <c r="V394" s="4" cm="1">
        <f t="array" ref="V394">_xll.SNL.Clients.Office.Excel.Functions.SPG(U394, "SP_TOTAL_REV", "CY2021")</f>
        <v>12857000</v>
      </c>
      <c r="W394" s="4">
        <f>_xll.SNL.Clients.Office.Excel.Functions.SPG(U394,"IQ_AVG_DILUT_SHARES_OUT","CY2021")</f>
        <v>626073000</v>
      </c>
      <c r="X394" s="5">
        <f>_xll.SNL.Clients.Office.Excel.Functions.SPG(U394, "IQ_DILUT_EPS_NORM", "CY2021")</f>
        <v>2.8809999999999998</v>
      </c>
      <c r="Y394">
        <f t="shared" si="81"/>
        <v>1803716.3129999998</v>
      </c>
      <c r="Z394">
        <f t="shared" si="82"/>
        <v>0.14029060535117055</v>
      </c>
      <c r="AA394" s="5">
        <f>_xll.SNL.Clients.Office.Excel.Functions.SPG(U394, "SP_MARKETCAP", "12/31/2021")</f>
        <v>42241.959473360002</v>
      </c>
      <c r="AB394">
        <f t="shared" si="76"/>
        <v>9.9546907221367571E-4</v>
      </c>
      <c r="AC394">
        <f t="shared" si="83"/>
        <v>2.8679463970475993E-3</v>
      </c>
    </row>
    <row r="395" spans="1:29" x14ac:dyDescent="0.3">
      <c r="A395" s="11" t="s">
        <v>395</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3.18</v>
      </c>
      <c r="E395">
        <f t="shared" si="72"/>
        <v>653779.38</v>
      </c>
      <c r="F395">
        <f t="shared" si="73"/>
        <v>7.2876979155055172E-2</v>
      </c>
      <c r="G395" s="5">
        <f>_xll.SNL.Clients.Office.Excel.Functions.SPG(A395, "SP_MARKETCAP", "12/30/2023")</f>
        <v>144516.06195</v>
      </c>
      <c r="H395">
        <f t="shared" si="77"/>
        <v>3.4393557026108374E-3</v>
      </c>
      <c r="I395">
        <f t="shared" si="78"/>
        <v>1.0937151134302464E-2</v>
      </c>
      <c r="K395" s="11" t="s">
        <v>395</v>
      </c>
      <c r="L395" s="4" cm="1">
        <f t="array" ref="L395">_xll.SNL.Clients.Office.Excel.Functions.SPG(K395, "SP_TOTAL_REV", "CY2023")</f>
        <v>8971000</v>
      </c>
      <c r="M395" s="4">
        <f>_xll.SNL.Clients.Office.Excel.Functions.SPG(K395,"IQ_AVG_DILUT_SHARES_OUT","CY2023")</f>
        <v>205591000</v>
      </c>
      <c r="N395" s="5">
        <f>_xll.SNL.Clients.Office.Excel.Functions.SPG(K395, "IQ_DILUT_EPS_NORM", "CY2023")</f>
        <v>3.18</v>
      </c>
      <c r="O395">
        <f t="shared" si="74"/>
        <v>653779.38</v>
      </c>
      <c r="P395">
        <f t="shared" si="75"/>
        <v>7.2876979155055172E-2</v>
      </c>
      <c r="Q395" s="5">
        <f>_xll.SNL.Clients.Office.Excel.Functions.SPG(K395, "SP_MARKETCAP", "12/31/2022")</f>
        <v>78280.667780000003</v>
      </c>
      <c r="R395">
        <f t="shared" si="79"/>
        <v>2.327104836791825E-3</v>
      </c>
      <c r="S395">
        <f t="shared" si="80"/>
        <v>7.4001933809980042E-3</v>
      </c>
      <c r="U395" s="11" t="s">
        <v>395</v>
      </c>
      <c r="V395" s="4" cm="1">
        <f t="array" ref="V395">_xll.SNL.Clients.Office.Excel.Functions.SPG(U395, "SP_TOTAL_REV", "CY2021")</f>
        <v>5896000</v>
      </c>
      <c r="W395" s="4">
        <f>_xll.SNL.Clients.Office.Excel.Functions.SPG(U395,"IQ_AVG_DILUT_SHARES_OUT","CY2021")</f>
        <v>203167000</v>
      </c>
      <c r="X395" s="5">
        <f>_xll.SNL.Clients.Office.Excel.Functions.SPG(U395, "IQ_DILUT_EPS_NORM", "CY2021")</f>
        <v>0.76600000000000001</v>
      </c>
      <c r="Y395">
        <f t="shared" si="81"/>
        <v>155625.92199999999</v>
      </c>
      <c r="Z395">
        <f t="shared" si="82"/>
        <v>2.6395169945725914E-2</v>
      </c>
      <c r="AA395" s="5">
        <f>_xll.SNL.Clients.Office.Excel.Functions.SPG(U395, "SP_MARKETCAP", "12/31/2021")</f>
        <v>129169.64445000001</v>
      </c>
      <c r="AB395">
        <f t="shared" si="76"/>
        <v>3.0439967208411326E-3</v>
      </c>
      <c r="AC395">
        <f t="shared" si="83"/>
        <v>2.3317014881643078E-3</v>
      </c>
    </row>
    <row r="396" spans="1:29" x14ac:dyDescent="0.3">
      <c r="A396" s="11" t="s">
        <v>396</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72"/>
        <v>1121275.935506</v>
      </c>
      <c r="F396">
        <f t="shared" si="73"/>
        <v>0.18601592964687735</v>
      </c>
      <c r="G396" s="5">
        <f>_xll.SNL.Clients.Office.Excel.Functions.SPG(A396, "SP_MARKETCAP", "12/30/2023")</f>
        <v>46535.930990319997</v>
      </c>
      <c r="H396">
        <f t="shared" si="77"/>
        <v>1.1075143999096598E-3</v>
      </c>
      <c r="I396">
        <f t="shared" si="78"/>
        <v>3.799881906090043E-3</v>
      </c>
      <c r="K396" s="11" t="s">
        <v>396</v>
      </c>
      <c r="L396" s="4" cm="1">
        <f t="array" ref="L396">_xll.SNL.Clients.Office.Excel.Functions.SPG(K396, "SP_TOTAL_REV", "CY2023")</f>
        <v>6027849</v>
      </c>
      <c r="M396" s="4">
        <f>_xll.SNL.Clients.Office.Excel.Functions.SPG(K396,"IQ_AVG_DILUT_SHARES_OUT","CY2023")</f>
        <v>326807326</v>
      </c>
      <c r="N396" s="5">
        <f>_xll.SNL.Clients.Office.Excel.Functions.SPG(K396, "IQ_DILUT_EPS_NORM", "CY2023")</f>
        <v>3.431</v>
      </c>
      <c r="O396">
        <f t="shared" si="74"/>
        <v>1121275.935506</v>
      </c>
      <c r="P396">
        <f t="shared" si="75"/>
        <v>0.18601592964687735</v>
      </c>
      <c r="Q396" s="5">
        <f>_xll.SNL.Clients.Office.Excel.Functions.SPG(K396, "SP_MARKETCAP", "12/31/2022")</f>
        <v>38606.179269239998</v>
      </c>
      <c r="R396">
        <f t="shared" si="79"/>
        <v>1.1476732257827539E-3</v>
      </c>
      <c r="S396">
        <f t="shared" si="80"/>
        <v>3.9376668376606286E-3</v>
      </c>
      <c r="U396" s="11" t="s">
        <v>396</v>
      </c>
      <c r="V396" s="4" cm="1">
        <f t="array" ref="V396">_xll.SNL.Clients.Office.Excel.Functions.SPG(U396, "SP_TOTAL_REV", "CY2021")</f>
        <v>5891109</v>
      </c>
      <c r="W396" s="4">
        <f>_xll.SNL.Clients.Office.Excel.Functions.SPG(U396,"IQ_AVG_DILUT_SHARES_OUT","CY2021")</f>
        <v>328587137</v>
      </c>
      <c r="X396" s="5">
        <f>_xll.SNL.Clients.Office.Excel.Functions.SPG(U396, "IQ_DILUT_EPS_NORM", "CY2021")</f>
        <v>3.5910000000000002</v>
      </c>
      <c r="Y396">
        <f t="shared" si="81"/>
        <v>1179956.408967</v>
      </c>
      <c r="Z396">
        <f t="shared" si="82"/>
        <v>0.20029444523382609</v>
      </c>
      <c r="AA396" s="5">
        <f>_xll.SNL.Clients.Office.Excel.Functions.SPG(U396, "SP_MARKETCAP", "12/31/2021")</f>
        <v>52503.483672510003</v>
      </c>
      <c r="AB396">
        <f t="shared" si="76"/>
        <v>1.2372909503031181E-3</v>
      </c>
      <c r="AC396">
        <f t="shared" si="83"/>
        <v>4.4431118025384979E-3</v>
      </c>
    </row>
    <row r="397" spans="1:29" x14ac:dyDescent="0.3">
      <c r="A397" s="11" t="s">
        <v>397</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72"/>
        <v>639913.5</v>
      </c>
      <c r="F397">
        <f t="shared" si="73"/>
        <v>0.13777580415966928</v>
      </c>
      <c r="G397" s="5">
        <f>_xll.SNL.Clients.Office.Excel.Functions.SPG(A397, "SP_MARKETCAP", "12/30/2023")</f>
        <v>17982.12614814</v>
      </c>
      <c r="H397">
        <f t="shared" si="77"/>
        <v>4.2795885300327862E-4</v>
      </c>
      <c r="I397">
        <f t="shared" si="78"/>
        <v>1.7062719469240718E-3</v>
      </c>
      <c r="K397" s="11" t="s">
        <v>397</v>
      </c>
      <c r="L397" s="4" cm="1">
        <f t="array" ref="L397">_xll.SNL.Clients.Office.Excel.Functions.SPG(K397, "SP_TOTAL_REV", "CY2023")</f>
        <v>4644600</v>
      </c>
      <c r="M397" s="4">
        <f>_xll.SNL.Clients.Office.Excel.Functions.SPG(K397,"IQ_AVG_DILUT_SHARES_OUT","CY2023")</f>
        <v>160500000</v>
      </c>
      <c r="N397" s="5">
        <f>_xll.SNL.Clients.Office.Excel.Functions.SPG(K397, "IQ_DILUT_EPS_NORM", "CY2023")</f>
        <v>3.9870000000000001</v>
      </c>
      <c r="O397">
        <f t="shared" si="74"/>
        <v>639913.5</v>
      </c>
      <c r="P397">
        <f t="shared" si="75"/>
        <v>0.13777580415966928</v>
      </c>
      <c r="Q397" s="5">
        <f>_xll.SNL.Clients.Office.Excel.Functions.SPG(K397, "SP_MARKETCAP", "12/31/2022")</f>
        <v>14595.477762320001</v>
      </c>
      <c r="R397">
        <f t="shared" si="79"/>
        <v>4.3389010159492023E-4</v>
      </c>
      <c r="S397">
        <f t="shared" si="80"/>
        <v>1.729919835058947E-3</v>
      </c>
      <c r="U397" s="11" t="s">
        <v>397</v>
      </c>
      <c r="V397" s="4" cm="1">
        <f t="array" ref="V397">_xll.SNL.Clients.Office.Excel.Functions.SPG(U397, "SP_TOTAL_REV", "CY2021")</f>
        <v>5109500</v>
      </c>
      <c r="W397" s="4">
        <f>_xll.SNL.Clients.Office.Excel.Functions.SPG(U397,"IQ_AVG_DILUT_SHARES_OUT","CY2021")</f>
        <v>166850000</v>
      </c>
      <c r="X397" s="5">
        <f>_xll.SNL.Clients.Office.Excel.Functions.SPG(U397, "IQ_DILUT_EPS_NORM", "CY2021")</f>
        <v>5.6779999999999999</v>
      </c>
      <c r="Y397">
        <f t="shared" si="81"/>
        <v>947374.3</v>
      </c>
      <c r="Z397">
        <f t="shared" si="82"/>
        <v>0.18541428711224192</v>
      </c>
      <c r="AA397" s="5">
        <f>_xll.SNL.Clients.Office.Excel.Functions.SPG(U397, "SP_MARKETCAP", "12/31/2021")</f>
        <v>25658.178430420001</v>
      </c>
      <c r="AB397">
        <f t="shared" si="76"/>
        <v>6.0465762941066268E-4</v>
      </c>
      <c r="AC397">
        <f t="shared" si="83"/>
        <v>3.4332460197937426E-3</v>
      </c>
    </row>
    <row r="398" spans="1:29" x14ac:dyDescent="0.3">
      <c r="A398" s="11" t="s">
        <v>398</v>
      </c>
      <c r="B398" s="4" cm="1">
        <f t="array" ref="B398">_xll.SNL.Clients.Office.Excel.Functions.SPG(A398, "SP_TOTAL_REV", "CY2023")</f>
        <v>12093000</v>
      </c>
      <c r="C398" s="4">
        <f>_xll.SNL.Clients.Office.Excel.Functions.SPG(A398,"IQ_AVG_DILUT_SHARES_OUT","CY2023")</f>
        <v>260000000</v>
      </c>
      <c r="D398" s="5">
        <f>_xll.SNL.Clients.Office.Excel.Functions.SPG(A398, "IQ_DILUT_EPS_NORM", "CY2023")</f>
        <v>2.9430000000000001</v>
      </c>
      <c r="E398">
        <f t="shared" si="72"/>
        <v>765180</v>
      </c>
      <c r="F398">
        <f t="shared" si="73"/>
        <v>6.3274621681964779E-2</v>
      </c>
      <c r="G398" s="5">
        <f>_xll.SNL.Clients.Office.Excel.Functions.SPG(A398, "SP_MARKETCAP", "12/30/2023")</f>
        <v>10558.388502199999</v>
      </c>
      <c r="H398">
        <f t="shared" si="77"/>
        <v>2.5128039897728659E-4</v>
      </c>
      <c r="I398">
        <f t="shared" si="78"/>
        <v>7.3951821419015443E-4</v>
      </c>
      <c r="K398" s="11" t="s">
        <v>398</v>
      </c>
      <c r="L398" s="4" cm="1">
        <f t="array" ref="L398">_xll.SNL.Clients.Office.Excel.Functions.SPG(K398, "SP_TOTAL_REV", "CY2023")</f>
        <v>12093000</v>
      </c>
      <c r="M398" s="4">
        <f>_xll.SNL.Clients.Office.Excel.Functions.SPG(K398,"IQ_AVG_DILUT_SHARES_OUT","CY2023")</f>
        <v>260000000</v>
      </c>
      <c r="N398" s="5">
        <f>_xll.SNL.Clients.Office.Excel.Functions.SPG(K398, "IQ_DILUT_EPS_NORM", "CY2023")</f>
        <v>2.9430000000000001</v>
      </c>
      <c r="O398">
        <f t="shared" si="74"/>
        <v>765180</v>
      </c>
      <c r="P398">
        <f t="shared" si="75"/>
        <v>6.3274621681964779E-2</v>
      </c>
      <c r="Q398" s="5">
        <f>_xll.SNL.Clients.Office.Excel.Functions.SPG(K398, "SP_MARKETCAP", "12/31/2022")</f>
        <v>9597.0373903207183</v>
      </c>
      <c r="R398">
        <f t="shared" si="79"/>
        <v>2.8529792557024274E-4</v>
      </c>
      <c r="S398">
        <f t="shared" si="80"/>
        <v>8.3963179495322442E-4</v>
      </c>
      <c r="U398" s="11" t="s">
        <v>398</v>
      </c>
      <c r="V398" s="4" cm="1">
        <f t="array" ref="V398">_xll.SNL.Clients.Office.Excel.Functions.SPG(U398, "SP_TOTAL_REV", "CY2021")</f>
        <v>11933000</v>
      </c>
      <c r="W398" s="4">
        <f>_xll.SNL.Clients.Office.Excel.Functions.SPG(U398,"IQ_AVG_DILUT_SHARES_OUT","CY2021")</f>
        <v>259874082</v>
      </c>
      <c r="X398" s="5">
        <f>_xll.SNL.Clients.Office.Excel.Functions.SPG(U398, "IQ_DILUT_EPS_NORM", "CY2021")</f>
        <v>2.5779999999999998</v>
      </c>
      <c r="Y398">
        <f t="shared" si="81"/>
        <v>669955.3833959999</v>
      </c>
      <c r="Z398">
        <f t="shared" si="82"/>
        <v>5.6143080817564729E-2</v>
      </c>
      <c r="AA398" s="5">
        <f>_xll.SNL.Clients.Office.Excel.Functions.SPG(U398, "SP_MARKETCAP", "12/31/2021")</f>
        <v>13829.8469425</v>
      </c>
      <c r="AB398">
        <f t="shared" si="76"/>
        <v>3.2591255416051249E-4</v>
      </c>
      <c r="AC398">
        <f t="shared" si="83"/>
        <v>8.4020256462580115E-4</v>
      </c>
    </row>
    <row r="399" spans="1:29" x14ac:dyDescent="0.3">
      <c r="A399" s="11" t="s">
        <v>399</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72"/>
        <v>806505.7</v>
      </c>
      <c r="F399">
        <f t="shared" si="73"/>
        <v>0.15788142826380597</v>
      </c>
      <c r="G399" s="5">
        <f>_xll.SNL.Clients.Office.Excel.Functions.SPG(A399, "SP_MARKETCAP", "12/30/2023")</f>
        <v>15244.96335756</v>
      </c>
      <c r="H399">
        <f t="shared" si="77"/>
        <v>3.6281677588237968E-4</v>
      </c>
      <c r="I399">
        <f t="shared" si="78"/>
        <v>5.4288274175280466E-3</v>
      </c>
      <c r="K399" s="11" t="s">
        <v>399</v>
      </c>
      <c r="L399" s="4" cm="1">
        <f t="array" ref="L399">_xll.SNL.Clients.Office.Excel.Functions.SPG(K399, "SP_TOTAL_REV", "CY2023")</f>
        <v>5108300</v>
      </c>
      <c r="M399" s="4">
        <f>_xll.SNL.Clients.Office.Excel.Functions.SPG(K399,"IQ_AVG_DILUT_SHARES_OUT","CY2023")</f>
        <v>53900000</v>
      </c>
      <c r="N399" s="5">
        <f>_xll.SNL.Clients.Office.Excel.Functions.SPG(K399, "IQ_DILUT_EPS_NORM", "CY2023")</f>
        <v>14.962999999999999</v>
      </c>
      <c r="O399">
        <f t="shared" si="74"/>
        <v>806505.7</v>
      </c>
      <c r="P399">
        <f t="shared" si="75"/>
        <v>0.15788142826380597</v>
      </c>
      <c r="Q399" s="5">
        <f>_xll.SNL.Clients.Office.Excel.Functions.SPG(K399, "SP_MARKETCAP", "12/31/2022")</f>
        <v>12145.303465110001</v>
      </c>
      <c r="R399">
        <f t="shared" si="79"/>
        <v>3.6105203544498934E-4</v>
      </c>
      <c r="S399">
        <f t="shared" si="80"/>
        <v>5.4024216063633754E-3</v>
      </c>
      <c r="U399" s="11" t="s">
        <v>399</v>
      </c>
      <c r="V399" s="4" cm="1">
        <f t="array" ref="V399">_xll.SNL.Clients.Office.Excel.Functions.SPG(U399, "SP_TOTAL_REV", "CY2021")</f>
        <v>4601700</v>
      </c>
      <c r="W399" s="4">
        <f>_xll.SNL.Clients.Office.Excel.Functions.SPG(U399,"IQ_AVG_DILUT_SHARES_OUT","CY2021")</f>
        <v>55000000</v>
      </c>
      <c r="X399" s="5">
        <f>_xll.SNL.Clients.Office.Excel.Functions.SPG(U399, "IQ_DILUT_EPS_NORM", "CY2021")</f>
        <v>11.988</v>
      </c>
      <c r="Y399">
        <f t="shared" si="81"/>
        <v>659340</v>
      </c>
      <c r="Z399">
        <f t="shared" si="82"/>
        <v>0.14328183062781147</v>
      </c>
      <c r="AA399" s="5">
        <f>_xll.SNL.Clients.Office.Excel.Functions.SPG(U399, "SP_MARKETCAP", "12/31/2021")</f>
        <v>11530.363346259999</v>
      </c>
      <c r="AB399">
        <f t="shared" si="76"/>
        <v>2.7172319290317767E-4</v>
      </c>
      <c r="AC399">
        <f t="shared" si="83"/>
        <v>3.257417636523294E-3</v>
      </c>
    </row>
    <row r="400" spans="1:29" x14ac:dyDescent="0.3">
      <c r="A400" s="11" t="s">
        <v>400</v>
      </c>
      <c r="B400" s="4" cm="1">
        <f t="array" ref="B400">_xll.SNL.Clients.Office.Excel.Functions.SPG(A400, "SP_TOTAL_REV", "CY2023")</f>
        <v>8197000</v>
      </c>
      <c r="C400" s="4">
        <f>_xll.SNL.Clients.Office.Excel.Functions.SPG(A400,"IQ_AVG_DILUT_SHARES_OUT","CY2023")</f>
        <v>172700000</v>
      </c>
      <c r="D400" s="5">
        <f>_xll.SNL.Clients.Office.Excel.Functions.SPG(A400, "IQ_DILUT_EPS_NORM", "CY2023")</f>
        <v>6.0330000000000004</v>
      </c>
      <c r="E400">
        <f t="shared" si="72"/>
        <v>1041899.1000000001</v>
      </c>
      <c r="F400">
        <f t="shared" si="73"/>
        <v>0.12710736854946933</v>
      </c>
      <c r="G400" s="5" t="str">
        <f>_xll.SNL.Clients.Office.Excel.Functions.SPG(A400, "SP_MARKETCAP", "12/30/2023")</f>
        <v>NA</v>
      </c>
      <c r="H400" t="e">
        <f t="shared" si="77"/>
        <v>#VALUE!</v>
      </c>
      <c r="I400" t="e">
        <f t="shared" si="78"/>
        <v>#VALUE!</v>
      </c>
      <c r="K400" s="11" t="s">
        <v>400</v>
      </c>
      <c r="L400" s="4" cm="1">
        <f t="array" ref="L400">_xll.SNL.Clients.Office.Excel.Functions.SPG(K400, "SP_TOTAL_REV", "CY2023")</f>
        <v>8197000</v>
      </c>
      <c r="M400" s="4">
        <f>_xll.SNL.Clients.Office.Excel.Functions.SPG(K400,"IQ_AVG_DILUT_SHARES_OUT","CY2023")</f>
        <v>172700000</v>
      </c>
      <c r="N400" s="5">
        <f>_xll.SNL.Clients.Office.Excel.Functions.SPG(K400, "IQ_DILUT_EPS_NORM", "CY2023")</f>
        <v>6.0330000000000004</v>
      </c>
      <c r="O400">
        <f t="shared" si="74"/>
        <v>1041899.1000000001</v>
      </c>
      <c r="P400">
        <f t="shared" si="75"/>
        <v>0.12710736854946933</v>
      </c>
      <c r="Q400" s="5" t="str">
        <f>_xll.SNL.Clients.Office.Excel.Functions.SPG(K400, "SP_MARKETCAP", "12/31/2022")</f>
        <v>NA</v>
      </c>
      <c r="R400" t="e">
        <f t="shared" si="79"/>
        <v>#VALUE!</v>
      </c>
      <c r="S400" t="e">
        <f t="shared" si="80"/>
        <v>#VALUE!</v>
      </c>
      <c r="U400" s="11" t="s">
        <v>400</v>
      </c>
      <c r="V400" s="4" cm="1">
        <f t="array" ref="V400">_xll.SNL.Clients.Office.Excel.Functions.SPG(U400, "SP_TOTAL_REV", "CY2021")</f>
        <v>8171000</v>
      </c>
      <c r="W400" s="4" t="str">
        <f>_xll.SNL.Clients.Office.Excel.Functions.SPG(U400,"IQ_AVG_DILUT_SHARES_OUT","CY2021")</f>
        <v>NA</v>
      </c>
      <c r="X400" s="5" t="str">
        <f>_xll.SNL.Clients.Office.Excel.Functions.SPG(U400, "IQ_DILUT_EPS_NORM", "CY2021")</f>
        <v>NA</v>
      </c>
      <c r="Y400" t="e">
        <f t="shared" si="81"/>
        <v>#VALUE!</v>
      </c>
      <c r="Z400" t="e">
        <f t="shared" si="82"/>
        <v>#VALUE!</v>
      </c>
      <c r="AA400" s="5" t="str">
        <f>_xll.SNL.Clients.Office.Excel.Functions.SPG(U400, "SP_MARKETCAP", "12/31/2021")</f>
        <v>NA</v>
      </c>
      <c r="AB400" t="e">
        <f t="shared" si="76"/>
        <v>#VALUE!</v>
      </c>
      <c r="AC400" t="e">
        <f t="shared" si="83"/>
        <v>#VALUE!</v>
      </c>
    </row>
    <row r="401" spans="1:29" x14ac:dyDescent="0.3">
      <c r="A401" s="11" t="s">
        <v>401</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72"/>
        <v>792960.00000000012</v>
      </c>
      <c r="F401">
        <f t="shared" si="73"/>
        <v>3.0392089226169948E-2</v>
      </c>
      <c r="G401" s="5">
        <f>_xll.SNL.Clients.Office.Excel.Functions.SPG(A401, "SP_MARKETCAP", "12/30/2023")</f>
        <v>17215.812174399998</v>
      </c>
      <c r="H401">
        <f t="shared" si="77"/>
        <v>4.0972125159060712E-4</v>
      </c>
      <c r="I401">
        <f t="shared" si="78"/>
        <v>5.0764463072076221E-4</v>
      </c>
      <c r="K401" s="11" t="s">
        <v>401</v>
      </c>
      <c r="L401" s="4" cm="1">
        <f t="array" ref="L401">_xll.SNL.Clients.Office.Excel.Functions.SPG(K401, "SP_TOTAL_REV", "CY2023")</f>
        <v>26091000</v>
      </c>
      <c r="M401" s="4">
        <f>_xll.SNL.Clients.Office.Excel.Functions.SPG(K401,"IQ_AVG_DILUT_SHARES_OUT","CY2023")</f>
        <v>640000000</v>
      </c>
      <c r="N401" s="5">
        <f>_xll.SNL.Clients.Office.Excel.Functions.SPG(K401, "IQ_DILUT_EPS_NORM", "CY2023")</f>
        <v>1.2390000000000001</v>
      </c>
      <c r="O401">
        <f t="shared" si="74"/>
        <v>792960.00000000012</v>
      </c>
      <c r="P401">
        <f t="shared" si="75"/>
        <v>3.0392089226169948E-2</v>
      </c>
      <c r="Q401" s="5">
        <f>_xll.SNL.Clients.Office.Excel.Functions.SPG(K401, "SP_MARKETCAP", "12/31/2022")</f>
        <v>19991.62997468</v>
      </c>
      <c r="R401">
        <f t="shared" si="79"/>
        <v>5.9430533909313893E-4</v>
      </c>
      <c r="S401">
        <f t="shared" si="80"/>
        <v>7.3634431513639918E-4</v>
      </c>
      <c r="U401" s="11" t="s">
        <v>401</v>
      </c>
      <c r="V401" s="4" cm="1">
        <f t="array" ref="V401">_xll.SNL.Clients.Office.Excel.Functions.SPG(U401, "SP_TOTAL_REV", "CY2021")</f>
        <v>15790000</v>
      </c>
      <c r="W401" s="4">
        <f>_xll.SNL.Clients.Office.Excel.Functions.SPG(U401,"IQ_AVG_DILUT_SHARES_OUT","CY2021")</f>
        <v>609000000</v>
      </c>
      <c r="X401" s="5">
        <f>_xll.SNL.Clients.Office.Excel.Functions.SPG(U401, "IQ_DILUT_EPS_NORM", "CY2021")</f>
        <v>-1.526</v>
      </c>
      <c r="Y401">
        <f t="shared" si="81"/>
        <v>-929334</v>
      </c>
      <c r="Z401">
        <f t="shared" si="82"/>
        <v>-5.8855858138062066E-2</v>
      </c>
      <c r="AA401" s="5">
        <f>_xll.SNL.Clients.Office.Excel.Functions.SPG(U401, "SP_MARKETCAP", "12/31/2021")</f>
        <v>25357.848815879999</v>
      </c>
      <c r="AB401">
        <f t="shared" si="76"/>
        <v>5.9758009687022799E-4</v>
      </c>
      <c r="AC401">
        <f t="shared" si="83"/>
        <v>-9.1190722782396791E-4</v>
      </c>
    </row>
    <row r="402" spans="1:29" x14ac:dyDescent="0.3">
      <c r="A402" s="11" t="s">
        <v>402</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0.88600000000000001</v>
      </c>
      <c r="E402">
        <f t="shared" si="72"/>
        <v>132679.386</v>
      </c>
      <c r="F402">
        <f t="shared" si="73"/>
        <v>8.4074865503672106E-3</v>
      </c>
      <c r="G402" s="5">
        <f>_xll.SNL.Clients.Office.Excel.Functions.SPG(A402, "SP_MARKETCAP", "12/30/2023")</f>
        <v>15039.8495172</v>
      </c>
      <c r="H402">
        <f t="shared" si="77"/>
        <v>3.579352461270875E-4</v>
      </c>
      <c r="I402">
        <f t="shared" si="78"/>
        <v>3.1713062806859951E-4</v>
      </c>
      <c r="K402" s="11" t="s">
        <v>402</v>
      </c>
      <c r="L402" s="4" cm="1">
        <f t="array" ref="L402">_xll.SNL.Clients.Office.Excel.Functions.SPG(K402, "SP_TOTAL_REV", "CY2023")</f>
        <v>15781100</v>
      </c>
      <c r="M402" s="4">
        <f>_xll.SNL.Clients.Office.Excel.Functions.SPG(K402,"IQ_AVG_DILUT_SHARES_OUT","CY2023")</f>
        <v>149751000</v>
      </c>
      <c r="N402" s="5">
        <f>_xll.SNL.Clients.Office.Excel.Functions.SPG(K402, "IQ_DILUT_EPS_NORM", "CY2023")</f>
        <v>0.88600000000000001</v>
      </c>
      <c r="O402">
        <f t="shared" si="74"/>
        <v>132679.386</v>
      </c>
      <c r="P402">
        <f t="shared" si="75"/>
        <v>8.4074865503672106E-3</v>
      </c>
      <c r="Q402" s="5">
        <f>_xll.SNL.Clients.Office.Excel.Functions.SPG(K402, "SP_MARKETCAP", "12/31/2022")</f>
        <v>11113.38696432</v>
      </c>
      <c r="R402">
        <f t="shared" si="79"/>
        <v>3.3037552298980001E-4</v>
      </c>
      <c r="S402">
        <f t="shared" si="80"/>
        <v>2.9271271336896279E-4</v>
      </c>
      <c r="U402" s="11" t="s">
        <v>402</v>
      </c>
      <c r="V402" s="4" cm="1">
        <f t="array" ref="V402">_xll.SNL.Clients.Office.Excel.Functions.SPG(U402, "SP_TOTAL_REV", "CY2021")</f>
        <v>15281300</v>
      </c>
      <c r="W402" s="4">
        <f>_xll.SNL.Clients.Office.Excel.Functions.SPG(U402,"IQ_AVG_DILUT_SHARES_OUT","CY2021")</f>
        <v>165024000</v>
      </c>
      <c r="X402" s="5">
        <f>_xll.SNL.Clients.Office.Excel.Functions.SPG(U402, "IQ_DILUT_EPS_NORM", "CY2021")</f>
        <v>6.8849999999999998</v>
      </c>
      <c r="Y402">
        <f t="shared" si="81"/>
        <v>1136190.24</v>
      </c>
      <c r="Z402">
        <f t="shared" si="82"/>
        <v>7.4351674268550452E-2</v>
      </c>
      <c r="AA402" s="5">
        <f>_xll.SNL.Clients.Office.Excel.Functions.SPG(U402, "SP_MARKETCAP", "12/31/2021")</f>
        <v>30751.324258820001</v>
      </c>
      <c r="AB402">
        <f t="shared" si="76"/>
        <v>7.2468210781213816E-4</v>
      </c>
      <c r="AC402">
        <f t="shared" si="83"/>
        <v>4.9894363122865715E-3</v>
      </c>
    </row>
    <row r="403" spans="1:29" x14ac:dyDescent="0.3">
      <c r="A403" s="11" t="s">
        <v>403</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72"/>
        <v>3497493.35</v>
      </c>
      <c r="F403">
        <f t="shared" si="73"/>
        <v>9.5333315615885733E-2</v>
      </c>
      <c r="G403" s="5">
        <f>_xll.SNL.Clients.Office.Excel.Functions.SPG(A403, "SP_MARKETCAP", "12/30/2023")</f>
        <v>109134.567</v>
      </c>
      <c r="H403">
        <f t="shared" si="77"/>
        <v>2.5973071110481812E-3</v>
      </c>
      <c r="I403">
        <f t="shared" si="78"/>
        <v>7.9113974602527601E-3</v>
      </c>
      <c r="K403" s="11" t="s">
        <v>403</v>
      </c>
      <c r="L403" s="4" cm="1">
        <f t="array" ref="L403">_xll.SNL.Clients.Office.Excel.Functions.SPG(K403, "SP_TOTAL_REV", "CY2023")</f>
        <v>36687000</v>
      </c>
      <c r="M403" s="4">
        <f>_xll.SNL.Clients.Office.Excel.Functions.SPG(K403,"IQ_AVG_DILUT_SHARES_OUT","CY2023")</f>
        <v>1148225000</v>
      </c>
      <c r="N403" s="5">
        <f>_xll.SNL.Clients.Office.Excel.Functions.SPG(K403, "IQ_DILUT_EPS_NORM", "CY2023")</f>
        <v>3.0459999999999998</v>
      </c>
      <c r="O403">
        <f t="shared" si="74"/>
        <v>3497493.35</v>
      </c>
      <c r="P403">
        <f t="shared" si="75"/>
        <v>9.5333315615885733E-2</v>
      </c>
      <c r="Q403" s="5">
        <f>_xll.SNL.Clients.Office.Excel.Functions.SPG(K403, "SP_MARKETCAP", "12/31/2022")</f>
        <v>113861.75999999999</v>
      </c>
      <c r="R403">
        <f t="shared" si="79"/>
        <v>3.3848491579849161E-3</v>
      </c>
      <c r="S403">
        <f t="shared" si="80"/>
        <v>1.0310250535222054E-2</v>
      </c>
      <c r="U403" s="11" t="s">
        <v>403</v>
      </c>
      <c r="V403" s="4" cm="1">
        <f t="array" ref="V403">_xll.SNL.Clients.Office.Excel.Functions.SPG(U403, "SP_TOTAL_REV", "CY2021")</f>
        <v>30361600</v>
      </c>
      <c r="W403" s="4">
        <f>_xll.SNL.Clients.Office.Excel.Functions.SPG(U403,"IQ_AVG_DILUT_SHARES_OUT","CY2021")</f>
        <v>1183900000</v>
      </c>
      <c r="X403" s="5">
        <f>_xll.SNL.Clients.Office.Excel.Functions.SPG(U403, "IQ_DILUT_EPS_NORM", "CY2021")</f>
        <v>2.5760000000000001</v>
      </c>
      <c r="Y403">
        <f t="shared" si="81"/>
        <v>3049726.4</v>
      </c>
      <c r="Z403">
        <f t="shared" si="82"/>
        <v>0.10044682757166948</v>
      </c>
      <c r="AA403" s="5">
        <f>_xll.SNL.Clients.Office.Excel.Functions.SPG(U403, "SP_MARKETCAP", "12/31/2021")</f>
        <v>137229.204</v>
      </c>
      <c r="AB403">
        <f t="shared" si="76"/>
        <v>3.2339273577650452E-3</v>
      </c>
      <c r="AC403">
        <f t="shared" si="83"/>
        <v>8.330596873602757E-3</v>
      </c>
    </row>
    <row r="404" spans="1:29" x14ac:dyDescent="0.3">
      <c r="A404" s="11" t="s">
        <v>404</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72"/>
        <v>1564913.8559999999</v>
      </c>
      <c r="F404">
        <f t="shared" si="73"/>
        <v>0.13151641785023951</v>
      </c>
      <c r="G404" s="5">
        <f>_xll.SNL.Clients.Office.Excel.Functions.SPG(A404, "SP_MARKETCAP", "12/30/2023")</f>
        <v>23902.878762060001</v>
      </c>
      <c r="H404">
        <f t="shared" si="77"/>
        <v>5.6886757962966027E-4</v>
      </c>
      <c r="I404">
        <f t="shared" si="78"/>
        <v>2.7260134415853319E-3</v>
      </c>
      <c r="K404" s="11" t="s">
        <v>404</v>
      </c>
      <c r="L404" s="4" cm="1">
        <f t="array" ref="L404">_xll.SNL.Clients.Office.Excel.Functions.SPG(K404, "SP_TOTAL_REV", "CY2023")</f>
        <v>11899000</v>
      </c>
      <c r="M404" s="4">
        <f>_xll.SNL.Clients.Office.Excel.Functions.SPG(K404,"IQ_AVG_DILUT_SHARES_OUT","CY2023")</f>
        <v>326568000</v>
      </c>
      <c r="N404" s="5">
        <f>_xll.SNL.Clients.Office.Excel.Functions.SPG(K404, "IQ_DILUT_EPS_NORM", "CY2023")</f>
        <v>4.7919999999999998</v>
      </c>
      <c r="O404">
        <f t="shared" si="74"/>
        <v>1564913.8559999999</v>
      </c>
      <c r="P404">
        <f t="shared" si="75"/>
        <v>0.13151641785023951</v>
      </c>
      <c r="Q404" s="5">
        <f>_xll.SNL.Clients.Office.Excel.Functions.SPG(K404, "SP_MARKETCAP", "12/31/2022")</f>
        <v>28463.54720279</v>
      </c>
      <c r="R404">
        <f t="shared" si="79"/>
        <v>8.4615602097339482E-4</v>
      </c>
      <c r="S404">
        <f t="shared" si="80"/>
        <v>4.0547796525045076E-3</v>
      </c>
      <c r="U404" s="11" t="s">
        <v>404</v>
      </c>
      <c r="V404" s="4" cm="1">
        <f t="array" ref="V404">_xll.SNL.Clients.Office.Excel.Functions.SPG(U404, "SP_TOTAL_REV", "CY2021")</f>
        <v>12060000</v>
      </c>
      <c r="W404" s="4">
        <f>_xll.SNL.Clients.Office.Excel.Functions.SPG(U404,"IQ_AVG_DILUT_SHARES_OUT","CY2021")</f>
        <v>357962000</v>
      </c>
      <c r="X404" s="5">
        <f>_xll.SNL.Clients.Office.Excel.Functions.SPG(U404, "IQ_DILUT_EPS_NORM", "CY2021")</f>
        <v>5.6449999999999996</v>
      </c>
      <c r="Y404">
        <f t="shared" si="81"/>
        <v>2020695.4899999998</v>
      </c>
      <c r="Z404">
        <f t="shared" si="82"/>
        <v>0.16755352321724709</v>
      </c>
      <c r="AA404" s="5">
        <f>_xll.SNL.Clients.Office.Excel.Functions.SPG(U404, "SP_MARKETCAP", "12/31/2021")</f>
        <v>34003.513089</v>
      </c>
      <c r="AB404">
        <f t="shared" si="76"/>
        <v>8.0132280909126971E-4</v>
      </c>
      <c r="AC404">
        <f t="shared" si="83"/>
        <v>4.523467257320217E-3</v>
      </c>
    </row>
    <row r="405" spans="1:29" x14ac:dyDescent="0.3">
      <c r="A405" s="11" t="s">
        <v>405</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72"/>
        <v>1995442.6579999998</v>
      </c>
      <c r="F405">
        <f t="shared" si="73"/>
        <v>0.10616701831456304</v>
      </c>
      <c r="G405" s="5">
        <f>_xll.SNL.Clients.Office.Excel.Functions.SPG(A405, "SP_MARKETCAP", "12/30/2023")</f>
        <v>19110.525107000001</v>
      </c>
      <c r="H405">
        <f t="shared" si="77"/>
        <v>4.5481375993617045E-4</v>
      </c>
      <c r="I405">
        <f t="shared" si="78"/>
        <v>5.4204703909192789E-3</v>
      </c>
      <c r="K405" s="11" t="s">
        <v>405</v>
      </c>
      <c r="L405" s="4" cm="1">
        <f t="array" ref="L405">_xll.SNL.Clients.Office.Excel.Functions.SPG(K405, "SP_TOTAL_REV", "CY2023")</f>
        <v>18795316</v>
      </c>
      <c r="M405" s="4">
        <f>_xll.SNL.Clients.Office.Excel.Functions.SPG(K405,"IQ_AVG_DILUT_SHARES_OUT","CY2023")</f>
        <v>167431000</v>
      </c>
      <c r="N405" s="5">
        <f>_xll.SNL.Clients.Office.Excel.Functions.SPG(K405, "IQ_DILUT_EPS_NORM", "CY2023")</f>
        <v>11.917999999999999</v>
      </c>
      <c r="O405">
        <f t="shared" si="74"/>
        <v>1995442.6579999998</v>
      </c>
      <c r="P405">
        <f t="shared" si="75"/>
        <v>0.10616701831456304</v>
      </c>
      <c r="Q405" s="5">
        <f>_xll.SNL.Clients.Office.Excel.Functions.SPG(K405, "SP_MARKETCAP", "12/31/2022")</f>
        <v>17153.326659300001</v>
      </c>
      <c r="R405">
        <f t="shared" si="79"/>
        <v>5.0992908680993359E-4</v>
      </c>
      <c r="S405">
        <f t="shared" si="80"/>
        <v>6.0773348566007879E-3</v>
      </c>
      <c r="U405" s="11" t="s">
        <v>405</v>
      </c>
      <c r="V405" s="4" cm="1">
        <f t="array" ref="V405">_xll.SNL.Clients.Office.Excel.Functions.SPG(U405, "SP_TOTAL_REV", "CY2021")</f>
        <v>18408850</v>
      </c>
      <c r="W405" s="4">
        <f>_xll.SNL.Clients.Office.Excel.Functions.SPG(U405,"IQ_AVG_DILUT_SHARES_OUT","CY2021")</f>
        <v>206615000</v>
      </c>
      <c r="X405" s="5">
        <f>_xll.SNL.Clients.Office.Excel.Functions.SPG(U405, "IQ_DILUT_EPS_NORM", "CY2021")</f>
        <v>12.574</v>
      </c>
      <c r="Y405">
        <f t="shared" si="81"/>
        <v>2597977.0099999998</v>
      </c>
      <c r="Z405">
        <f t="shared" si="82"/>
        <v>0.14112652392735014</v>
      </c>
      <c r="AA405" s="5">
        <f>_xll.SNL.Clients.Office.Excel.Functions.SPG(U405, "SP_MARKETCAP", "12/31/2021")</f>
        <v>12317.867597820001</v>
      </c>
      <c r="AB405">
        <f t="shared" si="76"/>
        <v>2.9028142591221108E-4</v>
      </c>
      <c r="AC405">
        <f t="shared" si="83"/>
        <v>3.649998649420142E-3</v>
      </c>
    </row>
    <row r="406" spans="1:29" x14ac:dyDescent="0.3">
      <c r="A406" s="11" t="s">
        <v>406</v>
      </c>
      <c r="B406" s="4" cm="1">
        <f t="array" ref="B406">_xll.SNL.Clients.Office.Excel.Functions.SPG(A406, "SP_TOTAL_REV", "CY2023")</f>
        <v>4682578</v>
      </c>
      <c r="C406" s="4">
        <f>_xll.SNL.Clients.Office.Excel.Functions.SPG(A406,"IQ_AVG_DILUT_SHARES_OUT","CY2023")</f>
        <v>99804250</v>
      </c>
      <c r="D406" s="5">
        <f>_xll.SNL.Clients.Office.Excel.Functions.SPG(A406, "IQ_DILUT_EPS_NORM", "CY2023")</f>
        <v>4.7809999999999997</v>
      </c>
      <c r="E406">
        <f t="shared" si="72"/>
        <v>477164.11924999993</v>
      </c>
      <c r="F406">
        <f t="shared" si="73"/>
        <v>0.10190201193658706</v>
      </c>
      <c r="G406" s="5">
        <f>_xll.SNL.Clients.Office.Excel.Functions.SPG(A406, "SP_MARKETCAP", "12/30/2023")</f>
        <v>21721.215395849998</v>
      </c>
      <c r="H406">
        <f t="shared" si="77"/>
        <v>5.1694590228456617E-4</v>
      </c>
      <c r="I406">
        <f t="shared" si="78"/>
        <v>2.4715183588225106E-3</v>
      </c>
      <c r="K406" s="11" t="s">
        <v>406</v>
      </c>
      <c r="L406" s="4" cm="1">
        <f t="array" ref="L406">_xll.SNL.Clients.Office.Excel.Functions.SPG(K406, "SP_TOTAL_REV", "CY2023")</f>
        <v>4682578</v>
      </c>
      <c r="M406" s="4">
        <f>_xll.SNL.Clients.Office.Excel.Functions.SPG(K406,"IQ_AVG_DILUT_SHARES_OUT","CY2023")</f>
        <v>99804250</v>
      </c>
      <c r="N406" s="5">
        <f>_xll.SNL.Clients.Office.Excel.Functions.SPG(K406, "IQ_DILUT_EPS_NORM", "CY2023")</f>
        <v>4.7809999999999997</v>
      </c>
      <c r="O406">
        <f t="shared" si="74"/>
        <v>477164.11924999993</v>
      </c>
      <c r="P406">
        <f t="shared" si="75"/>
        <v>0.10190201193658706</v>
      </c>
      <c r="Q406" s="5">
        <f>_xll.SNL.Clients.Office.Excel.Functions.SPG(K406, "SP_MARKETCAP", "12/31/2022")</f>
        <v>18436.30118957</v>
      </c>
      <c r="R406">
        <f t="shared" si="79"/>
        <v>5.4806897906612654E-4</v>
      </c>
      <c r="S406">
        <f t="shared" si="80"/>
        <v>2.6203177889151507E-3</v>
      </c>
      <c r="U406" s="11" t="s">
        <v>406</v>
      </c>
      <c r="V406" s="4" cm="1">
        <f t="array" ref="V406">_xll.SNL.Clients.Office.Excel.Functions.SPG(U406, "SP_TOTAL_REV", "CY2021")</f>
        <v>4247909</v>
      </c>
      <c r="W406" s="4">
        <f>_xll.SNL.Clients.Office.Excel.Functions.SPG(U406,"IQ_AVG_DILUT_SHARES_OUT","CY2021")</f>
        <v>94636250</v>
      </c>
      <c r="X406" s="5">
        <f>_xll.SNL.Clients.Office.Excel.Functions.SPG(U406, "IQ_DILUT_EPS_NORM", "CY2021")</f>
        <v>3.93</v>
      </c>
      <c r="Y406">
        <f t="shared" si="81"/>
        <v>371920.46250000002</v>
      </c>
      <c r="Z406">
        <f t="shared" si="82"/>
        <v>8.7553773515393105E-2</v>
      </c>
      <c r="AA406" s="5">
        <f>_xll.SNL.Clients.Office.Excel.Functions.SPG(U406, "SP_MARKETCAP", "12/31/2021")</f>
        <v>24346.598916819999</v>
      </c>
      <c r="AB406">
        <f t="shared" si="76"/>
        <v>5.7374910012330182E-4</v>
      </c>
      <c r="AC406">
        <f t="shared" si="83"/>
        <v>2.2548339634845763E-3</v>
      </c>
    </row>
    <row r="407" spans="1:29" x14ac:dyDescent="0.3">
      <c r="A407" s="11" t="s">
        <v>407</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6.351</v>
      </c>
      <c r="E407">
        <f t="shared" si="72"/>
        <v>2436878.7000000002</v>
      </c>
      <c r="F407">
        <f t="shared" si="73"/>
        <v>0.11888373012001172</v>
      </c>
      <c r="G407" s="5">
        <f>_xll.SNL.Clients.Office.Excel.Functions.SPG(A407, "SP_MARKETCAP", "12/30/2023")</f>
        <v>113776.28199252</v>
      </c>
      <c r="H407">
        <f t="shared" si="77"/>
        <v>2.7077758625073884E-3</v>
      </c>
      <c r="I407">
        <f t="shared" si="78"/>
        <v>1.7197084502784423E-2</v>
      </c>
      <c r="K407" s="11" t="s">
        <v>407</v>
      </c>
      <c r="L407" s="4" cm="1">
        <f t="array" ref="L407">_xll.SNL.Clients.Office.Excel.Functions.SPG(K407, "SP_TOTAL_REV", "CY2023")</f>
        <v>20498000</v>
      </c>
      <c r="M407" s="4">
        <f>_xll.SNL.Clients.Office.Excel.Functions.SPG(K407,"IQ_AVG_DILUT_SHARES_OUT","CY2023")</f>
        <v>383700000</v>
      </c>
      <c r="N407" s="5">
        <f>_xll.SNL.Clients.Office.Excel.Functions.SPG(K407, "IQ_DILUT_EPS_NORM", "CY2023")</f>
        <v>6.351</v>
      </c>
      <c r="O407">
        <f t="shared" si="74"/>
        <v>2436878.7000000002</v>
      </c>
      <c r="P407">
        <f t="shared" si="75"/>
        <v>0.11888373012001172</v>
      </c>
      <c r="Q407" s="5">
        <f>_xll.SNL.Clients.Office.Excel.Functions.SPG(K407, "SP_MARKETCAP", "12/31/2022")</f>
        <v>92522.333341210004</v>
      </c>
      <c r="R407">
        <f t="shared" si="79"/>
        <v>2.7504769125718275E-3</v>
      </c>
      <c r="S407">
        <f t="shared" si="80"/>
        <v>1.7468278871743678E-2</v>
      </c>
      <c r="U407" s="11" t="s">
        <v>407</v>
      </c>
      <c r="V407" s="4" cm="1">
        <f t="array" ref="V407">_xll.SNL.Clients.Office.Excel.Functions.SPG(U407, "SP_TOTAL_REV", "CY2021")</f>
        <v>17108000</v>
      </c>
      <c r="W407" s="4">
        <f>_xll.SNL.Clients.Office.Excel.Functions.SPG(U407,"IQ_AVG_DILUT_SHARES_OUT","CY2021")</f>
        <v>382300000</v>
      </c>
      <c r="X407" s="5">
        <f>_xll.SNL.Clients.Office.Excel.Functions.SPG(U407, "IQ_DILUT_EPS_NORM", "CY2021")</f>
        <v>5.5030000000000001</v>
      </c>
      <c r="Y407">
        <f t="shared" si="81"/>
        <v>2103796.9</v>
      </c>
      <c r="Z407">
        <f t="shared" si="82"/>
        <v>0.12297152794014496</v>
      </c>
      <c r="AA407" s="5">
        <f>_xll.SNL.Clients.Office.Excel.Functions.SPG(U407, "SP_MARKETCAP", "12/31/2021")</f>
        <v>100881.50956835999</v>
      </c>
      <c r="AB407">
        <f t="shared" si="76"/>
        <v>2.3773618455569818E-3</v>
      </c>
      <c r="AC407">
        <f t="shared" si="83"/>
        <v>1.308262223610007E-2</v>
      </c>
    </row>
    <row r="408" spans="1:29" x14ac:dyDescent="0.3">
      <c r="A408" s="11" t="s">
        <v>408</v>
      </c>
      <c r="B408" s="4" cm="1">
        <f t="array" ref="B408">_xll.SNL.Clients.Office.Excel.Functions.SPG(A408, "SP_TOTAL_REV", "CY2023")</f>
        <v>9252753</v>
      </c>
      <c r="C408" s="4">
        <f>_xll.SNL.Clients.Office.Excel.Functions.SPG(A408,"IQ_AVG_DILUT_SHARES_OUT","CY2023")</f>
        <v>570726500</v>
      </c>
      <c r="D408" s="5">
        <f>_xll.SNL.Clients.Office.Excel.Functions.SPG(A408, "IQ_DILUT_EPS_NORM", "CY2023")</f>
        <v>0.94099999999999995</v>
      </c>
      <c r="E408">
        <f t="shared" si="72"/>
        <v>537053.63650000002</v>
      </c>
      <c r="F408">
        <f t="shared" si="73"/>
        <v>5.8042577868446292E-2</v>
      </c>
      <c r="G408" s="5">
        <f>_xll.SNL.Clients.Office.Excel.Functions.SPG(A408, "SP_MARKETCAP", "12/30/2023")</f>
        <v>15876.83660146</v>
      </c>
      <c r="H408">
        <f t="shared" si="77"/>
        <v>3.7785480567235951E-4</v>
      </c>
      <c r="I408">
        <f t="shared" si="78"/>
        <v>3.555613721376903E-4</v>
      </c>
      <c r="K408" s="11" t="s">
        <v>408</v>
      </c>
      <c r="L408" s="4" cm="1">
        <f t="array" ref="L408">_xll.SNL.Clients.Office.Excel.Functions.SPG(K408, "SP_TOTAL_REV", "CY2023")</f>
        <v>9252753</v>
      </c>
      <c r="M408" s="4">
        <f>_xll.SNL.Clients.Office.Excel.Functions.SPG(K408,"IQ_AVG_DILUT_SHARES_OUT","CY2023")</f>
        <v>570726500</v>
      </c>
      <c r="N408" s="5">
        <f>_xll.SNL.Clients.Office.Excel.Functions.SPG(K408, "IQ_DILUT_EPS_NORM", "CY2023")</f>
        <v>0.94099999999999995</v>
      </c>
      <c r="O408">
        <f t="shared" si="74"/>
        <v>537053.63650000002</v>
      </c>
      <c r="P408">
        <f t="shared" si="75"/>
        <v>5.8042577868446292E-2</v>
      </c>
      <c r="Q408" s="5">
        <f>_xll.SNL.Clients.Office.Excel.Functions.SPG(K408, "SP_MARKETCAP", "12/31/2022")</f>
        <v>4344.9689405999998</v>
      </c>
      <c r="R408">
        <f t="shared" si="79"/>
        <v>1.2916596810079629E-4</v>
      </c>
      <c r="S408">
        <f t="shared" si="80"/>
        <v>1.2154517598284931E-4</v>
      </c>
      <c r="U408" s="11" t="s">
        <v>408</v>
      </c>
      <c r="V408" s="4" cm="1">
        <f t="array" ref="V408">_xll.SNL.Clients.Office.Excel.Functions.SPG(U408, "SP_TOTAL_REV", "CY2021")</f>
        <v>4170015</v>
      </c>
      <c r="W408" s="4">
        <f>_xll.SNL.Clients.Office.Excel.Functions.SPG(U408,"IQ_AVG_DILUT_SHARES_OUT","CY2021")</f>
        <v>531110000</v>
      </c>
      <c r="X408" s="5">
        <f>_xll.SNL.Clients.Office.Excel.Functions.SPG(U408, "IQ_DILUT_EPS_NORM", "CY2021")</f>
        <v>0.158</v>
      </c>
      <c r="Y408">
        <f t="shared" si="81"/>
        <v>83915.38</v>
      </c>
      <c r="Z408">
        <f t="shared" si="82"/>
        <v>2.0123519939376718E-2</v>
      </c>
      <c r="AA408" s="5">
        <f>_xll.SNL.Clients.Office.Excel.Functions.SPG(U408, "SP_MARKETCAP", "12/31/2021")</f>
        <v>2244.7822010999998</v>
      </c>
      <c r="AB408">
        <f t="shared" si="76"/>
        <v>5.2900274582670645E-5</v>
      </c>
      <c r="AC408">
        <f t="shared" si="83"/>
        <v>8.3582433840619618E-6</v>
      </c>
    </row>
    <row r="409" spans="1:29" x14ac:dyDescent="0.3">
      <c r="A409" s="11" t="s">
        <v>409</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72"/>
        <v>2021789</v>
      </c>
      <c r="F409">
        <f t="shared" si="73"/>
        <v>0.26387222657269643</v>
      </c>
      <c r="G409" s="5">
        <f>_xll.SNL.Clients.Office.Excel.Functions.SPG(A409, "SP_MARKETCAP", "12/30/2023")</f>
        <v>15803.188508400001</v>
      </c>
      <c r="H409">
        <f t="shared" si="77"/>
        <v>3.7610204556089204E-4</v>
      </c>
      <c r="I409">
        <f t="shared" si="78"/>
        <v>1.7955111655076985E-3</v>
      </c>
      <c r="K409" s="11" t="s">
        <v>409</v>
      </c>
      <c r="L409" s="4" cm="1">
        <f t="array" ref="L409">_xll.SNL.Clients.Office.Excel.Functions.SPG(K409, "SP_TOTAL_REV", "CY2023")</f>
        <v>7662000</v>
      </c>
      <c r="M409" s="4">
        <f>_xll.SNL.Clients.Office.Excel.Functions.SPG(K409,"IQ_AVG_DILUT_SHARES_OUT","CY2023")</f>
        <v>423500000</v>
      </c>
      <c r="N409" s="5">
        <f>_xll.SNL.Clients.Office.Excel.Functions.SPG(K409, "IQ_DILUT_EPS_NORM", "CY2023")</f>
        <v>4.774</v>
      </c>
      <c r="O409">
        <f t="shared" si="74"/>
        <v>2021789</v>
      </c>
      <c r="P409">
        <f t="shared" si="75"/>
        <v>0.26387222657269643</v>
      </c>
      <c r="Q409" s="5">
        <f>_xll.SNL.Clients.Office.Excel.Functions.SPG(K409, "SP_MARKETCAP", "12/31/2022")</f>
        <v>14804.791324080001</v>
      </c>
      <c r="R409">
        <f t="shared" si="79"/>
        <v>4.4011251404733762E-4</v>
      </c>
      <c r="S409">
        <f t="shared" si="80"/>
        <v>2.1010971420619899E-3</v>
      </c>
      <c r="U409" s="11" t="s">
        <v>409</v>
      </c>
      <c r="V409" s="4" cm="1">
        <f t="array" ref="V409">_xll.SNL.Clients.Office.Excel.Functions.SPG(U409, "SP_TOTAL_REV", "CY2021")</f>
        <v>9466000</v>
      </c>
      <c r="W409" s="4">
        <f>_xll.SNL.Clients.Office.Excel.Functions.SPG(U409,"IQ_AVG_DILUT_SHARES_OUT","CY2021")</f>
        <v>569300000</v>
      </c>
      <c r="X409" s="5">
        <f>_xll.SNL.Clients.Office.Excel.Functions.SPG(U409, "IQ_DILUT_EPS_NORM", "CY2021")</f>
        <v>6.1559999999999997</v>
      </c>
      <c r="Y409">
        <f t="shared" si="81"/>
        <v>3504610.8</v>
      </c>
      <c r="Z409">
        <f t="shared" si="82"/>
        <v>0.37023143883372067</v>
      </c>
      <c r="AA409" s="5">
        <f>_xll.SNL.Clients.Office.Excel.Functions.SPG(U409, "SP_MARKETCAP", "12/31/2021")</f>
        <v>25387.35322103</v>
      </c>
      <c r="AB409">
        <f t="shared" si="76"/>
        <v>5.9827539422828294E-4</v>
      </c>
      <c r="AC409">
        <f t="shared" si="83"/>
        <v>3.6829833268693097E-3</v>
      </c>
    </row>
    <row r="410" spans="1:29" x14ac:dyDescent="0.3">
      <c r="A410" s="11" t="s">
        <v>410</v>
      </c>
      <c r="B410" s="4" cm="1">
        <f t="array" ref="B410">_xll.SNL.Clients.Office.Excel.Functions.SPG(A410, "SP_TOTAL_REV", "CY2023")</f>
        <v>5595506</v>
      </c>
      <c r="C410" s="4">
        <f>_xll.SNL.Clients.Office.Excel.Functions.SPG(A410,"IQ_AVG_DILUT_SHARES_OUT","CY2023")</f>
        <v>155189000</v>
      </c>
      <c r="D410" s="5">
        <f>_xll.SNL.Clients.Office.Excel.Functions.SPG(A410, "IQ_DILUT_EPS_NORM", "CY2023")</f>
        <v>5.8879999999999999</v>
      </c>
      <c r="E410">
        <f t="shared" si="72"/>
        <v>913752.83200000005</v>
      </c>
      <c r="F410">
        <f t="shared" si="73"/>
        <v>0.16330119778264915</v>
      </c>
      <c r="G410" s="5">
        <f>_xll.SNL.Clients.Office.Excel.Functions.SPG(A410, "SP_MARKETCAP", "12/30/2023")</f>
        <v>78259.563350979995</v>
      </c>
      <c r="H410">
        <f t="shared" si="77"/>
        <v>1.8625090655193233E-3</v>
      </c>
      <c r="I410">
        <f t="shared" si="78"/>
        <v>1.0966453377777775E-2</v>
      </c>
      <c r="K410" s="11" t="s">
        <v>410</v>
      </c>
      <c r="L410" s="4" cm="1">
        <f t="array" ref="L410">_xll.SNL.Clients.Office.Excel.Functions.SPG(K410, "SP_TOTAL_REV", "CY2023")</f>
        <v>5595506</v>
      </c>
      <c r="M410" s="4">
        <f>_xll.SNL.Clients.Office.Excel.Functions.SPG(K410,"IQ_AVG_DILUT_SHARES_OUT","CY2023")</f>
        <v>155189000</v>
      </c>
      <c r="N410" s="5">
        <f>_xll.SNL.Clients.Office.Excel.Functions.SPG(K410, "IQ_DILUT_EPS_NORM", "CY2023")</f>
        <v>5.8879999999999999</v>
      </c>
      <c r="O410">
        <f t="shared" si="74"/>
        <v>913752.83200000005</v>
      </c>
      <c r="P410">
        <f t="shared" si="75"/>
        <v>0.16330119778264915</v>
      </c>
      <c r="Q410" s="5">
        <f>_xll.SNL.Clients.Office.Excel.Functions.SPG(K410, "SP_MARKETCAP", "12/31/2022")</f>
        <v>48665.285872259999</v>
      </c>
      <c r="R410">
        <f t="shared" si="79"/>
        <v>1.4467074100015184E-3</v>
      </c>
      <c r="S410">
        <f t="shared" si="80"/>
        <v>8.5182132300889394E-3</v>
      </c>
      <c r="U410" s="11" t="s">
        <v>410</v>
      </c>
      <c r="V410" s="4" cm="1">
        <f t="array" ref="V410">_xll.SNL.Clients.Office.Excel.Functions.SPG(U410, "SP_TOTAL_REV", "CY2021")</f>
        <v>4504127</v>
      </c>
      <c r="W410" s="4">
        <f>_xll.SNL.Clients.Office.Excel.Functions.SPG(U410,"IQ_AVG_DILUT_SHARES_OUT","CY2021")</f>
        <v>157339000</v>
      </c>
      <c r="X410" s="5">
        <f>_xll.SNL.Clients.Office.Excel.Functions.SPG(U410, "IQ_DILUT_EPS_NORM", "CY2021")</f>
        <v>3.9830000000000001</v>
      </c>
      <c r="Y410">
        <f t="shared" si="81"/>
        <v>626681.23699999996</v>
      </c>
      <c r="Z410">
        <f t="shared" si="82"/>
        <v>0.13913489495300643</v>
      </c>
      <c r="AA410" s="5">
        <f>_xll.SNL.Clients.Office.Excel.Functions.SPG(U410, "SP_MARKETCAP", "12/31/2021")</f>
        <v>56542.026815999998</v>
      </c>
      <c r="AB410">
        <f t="shared" si="76"/>
        <v>1.3324627852810923E-3</v>
      </c>
      <c r="AC410">
        <f t="shared" si="83"/>
        <v>5.307199273774591E-3</v>
      </c>
    </row>
    <row r="411" spans="1:29" x14ac:dyDescent="0.3">
      <c r="A411" s="11" t="s">
        <v>411</v>
      </c>
      <c r="B411" s="4" cm="1">
        <f t="array" ref="B411">_xll.SNL.Clients.Office.Excel.Functions.SPG(A411, "SP_TOTAL_REV", "CY2023")</f>
        <v>77512217</v>
      </c>
      <c r="C411" s="4">
        <f>_xll.SNL.Clients.Office.Excel.Functions.SPG(A411,"IQ_AVG_DILUT_SHARES_OUT","CY2023")</f>
        <v>507837215</v>
      </c>
      <c r="D411" s="5">
        <f>_xll.SNL.Clients.Office.Excel.Functions.SPG(A411, "IQ_DILUT_EPS_NORM", "CY2023")</f>
        <v>3.8149999999999999</v>
      </c>
      <c r="E411">
        <f t="shared" si="72"/>
        <v>1937398.9752249999</v>
      </c>
      <c r="F411">
        <f t="shared" si="73"/>
        <v>2.4994756313382185E-2</v>
      </c>
      <c r="G411" s="5">
        <f>_xll.SNL.Clients.Office.Excel.Functions.SPG(A411, "SP_MARKETCAP", "12/30/2023")</f>
        <v>36884.7221661</v>
      </c>
      <c r="H411">
        <f t="shared" si="77"/>
        <v>8.7782408273125796E-4</v>
      </c>
      <c r="I411">
        <f t="shared" si="78"/>
        <v>3.3488988756197489E-3</v>
      </c>
      <c r="K411" s="11" t="s">
        <v>411</v>
      </c>
      <c r="L411" s="4" cm="1">
        <f t="array" ref="L411">_xll.SNL.Clients.Office.Excel.Functions.SPG(K411, "SP_TOTAL_REV", "CY2023")</f>
        <v>77512217</v>
      </c>
      <c r="M411" s="4">
        <f>_xll.SNL.Clients.Office.Excel.Functions.SPG(K411,"IQ_AVG_DILUT_SHARES_OUT","CY2023")</f>
        <v>507837215</v>
      </c>
      <c r="N411" s="5">
        <f>_xll.SNL.Clients.Office.Excel.Functions.SPG(K411, "IQ_DILUT_EPS_NORM", "CY2023")</f>
        <v>3.8149999999999999</v>
      </c>
      <c r="O411">
        <f t="shared" si="74"/>
        <v>1937398.9752249999</v>
      </c>
      <c r="P411">
        <f t="shared" si="75"/>
        <v>2.4994756313382185E-2</v>
      </c>
      <c r="Q411" s="5">
        <f>_xll.SNL.Clients.Office.Excel.Functions.SPG(K411, "SP_MARKETCAP", "12/31/2022")</f>
        <v>38742.377362699997</v>
      </c>
      <c r="R411">
        <f t="shared" si="79"/>
        <v>1.1517220829404793E-3</v>
      </c>
      <c r="S411">
        <f t="shared" si="80"/>
        <v>4.3938197464179285E-3</v>
      </c>
      <c r="U411" s="11" t="s">
        <v>411</v>
      </c>
      <c r="V411" s="4" cm="1">
        <f t="array" ref="V411">_xll.SNL.Clients.Office.Excel.Functions.SPG(U411, "SP_TOTAL_REV", "CY2021")</f>
        <v>60738231</v>
      </c>
      <c r="W411" s="4">
        <f>_xll.SNL.Clients.Office.Excel.Functions.SPG(U411,"IQ_AVG_DILUT_SHARES_OUT","CY2021")</f>
        <v>515274154</v>
      </c>
      <c r="X411" s="5">
        <f>_xll.SNL.Clients.Office.Excel.Functions.SPG(U411, "IQ_DILUT_EPS_NORM", "CY2021")</f>
        <v>1.454</v>
      </c>
      <c r="Y411">
        <f t="shared" si="81"/>
        <v>749208.61991600005</v>
      </c>
      <c r="Z411">
        <f t="shared" si="82"/>
        <v>1.2335041827543513E-2</v>
      </c>
      <c r="AA411" s="5">
        <f>_xll.SNL.Clients.Office.Excel.Functions.SPG(U411, "SP_MARKETCAP", "12/31/2021")</f>
        <v>40269.15574265</v>
      </c>
      <c r="AB411">
        <f t="shared" si="76"/>
        <v>9.4897821042711297E-4</v>
      </c>
      <c r="AC411">
        <f t="shared" si="83"/>
        <v>1.3798143179610221E-3</v>
      </c>
    </row>
    <row r="412" spans="1:29" x14ac:dyDescent="0.3">
      <c r="A412" s="11" t="s">
        <v>412</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6.4669999999999996</v>
      </c>
      <c r="E412">
        <f t="shared" si="72"/>
        <v>7762251.2692879988</v>
      </c>
      <c r="F412">
        <f t="shared" si="73"/>
        <v>9.8809176268336754E-2</v>
      </c>
      <c r="G412" s="5">
        <f>_xll.SNL.Clients.Office.Excel.Functions.SPG(A412, "SP_MARKETCAP", "12/30/2023")</f>
        <v>185417.6463698</v>
      </c>
      <c r="H412">
        <f t="shared" si="77"/>
        <v>4.4127775888834425E-3</v>
      </c>
      <c r="I412">
        <f t="shared" si="78"/>
        <v>2.853743266730922E-2</v>
      </c>
      <c r="K412" s="11" t="s">
        <v>412</v>
      </c>
      <c r="L412" s="4" cm="1">
        <f t="array" ref="L412">_xll.SNL.Clients.Office.Excel.Functions.SPG(K412, "SP_TOTAL_REV", "CY2023")</f>
        <v>78558000</v>
      </c>
      <c r="M412" s="4">
        <f>_xll.SNL.Clients.Office.Excel.Functions.SPG(K412,"IQ_AVG_DILUT_SHARES_OUT","CY2023")</f>
        <v>1200286264</v>
      </c>
      <c r="N412" s="5">
        <f>_xll.SNL.Clients.Office.Excel.Functions.SPG(K412, "IQ_DILUT_EPS_NORM", "CY2023")</f>
        <v>6.4669999999999996</v>
      </c>
      <c r="O412">
        <f t="shared" si="74"/>
        <v>7762251.2692879988</v>
      </c>
      <c r="P412">
        <f t="shared" si="75"/>
        <v>9.8809176268336754E-2</v>
      </c>
      <c r="Q412" s="5">
        <f>_xll.SNL.Clients.Office.Excel.Functions.SPG(K412, "SP_MARKETCAP", "12/31/2022")</f>
        <v>174181.57876</v>
      </c>
      <c r="R412">
        <f t="shared" si="79"/>
        <v>5.1780191189936759E-3</v>
      </c>
      <c r="S412">
        <f t="shared" si="80"/>
        <v>3.34862496425321E-2</v>
      </c>
      <c r="U412" s="11" t="s">
        <v>412</v>
      </c>
      <c r="V412" s="4" cm="1">
        <f t="array" ref="V412">_xll.SNL.Clients.Office.Excel.Functions.SPG(U412, "SP_TOTAL_REV", "CY2021")</f>
        <v>80118000</v>
      </c>
      <c r="W412" s="4">
        <f>_xll.SNL.Clients.Office.Excel.Functions.SPG(U412,"IQ_AVG_DILUT_SHARES_OUT","CY2021")</f>
        <v>1254769926</v>
      </c>
      <c r="X412" s="5">
        <f>_xll.SNL.Clients.Office.Excel.Functions.SPG(U412, "IQ_DILUT_EPS_NORM", "CY2021")</f>
        <v>3.3079999999999998</v>
      </c>
      <c r="Y412">
        <f t="shared" si="81"/>
        <v>4150778.9152079998</v>
      </c>
      <c r="Z412">
        <f t="shared" si="82"/>
        <v>5.180831916932524E-2</v>
      </c>
      <c r="AA412" s="5">
        <f>_xll.SNL.Clients.Office.Excel.Functions.SPG(U412, "SP_MARKETCAP", "12/31/2021")</f>
        <v>144865.22829341999</v>
      </c>
      <c r="AB412">
        <f t="shared" si="76"/>
        <v>3.4138770124103449E-3</v>
      </c>
      <c r="AC412">
        <f t="shared" si="83"/>
        <v>1.129310515705342E-2</v>
      </c>
    </row>
    <row r="413" spans="1:29" x14ac:dyDescent="0.3">
      <c r="A413" s="11" t="s">
        <v>413</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6.4279999999999999</v>
      </c>
      <c r="E413">
        <f t="shared" si="72"/>
        <v>1445014.4</v>
      </c>
      <c r="F413">
        <f t="shared" si="73"/>
        <v>0.22366912777648787</v>
      </c>
      <c r="G413" s="5">
        <f>_xll.SNL.Clients.Office.Excel.Functions.SPG(A413, "SP_MARKETCAP", "12/30/2023")</f>
        <v>24065.519191560001</v>
      </c>
      <c r="H413">
        <f t="shared" si="77"/>
        <v>5.7273827940605899E-4</v>
      </c>
      <c r="I413">
        <f t="shared" si="78"/>
        <v>3.681561660022147E-3</v>
      </c>
      <c r="K413" s="11" t="s">
        <v>413</v>
      </c>
      <c r="L413" s="4" cm="1">
        <f t="array" ref="L413">_xll.SNL.Clients.Office.Excel.Functions.SPG(K413, "SP_TOTAL_REV", "CY2023")</f>
        <v>6460500</v>
      </c>
      <c r="M413" s="4">
        <f>_xll.SNL.Clients.Office.Excel.Functions.SPG(K413,"IQ_AVG_DILUT_SHARES_OUT","CY2023")</f>
        <v>224800000</v>
      </c>
      <c r="N413" s="5">
        <f>_xll.SNL.Clients.Office.Excel.Functions.SPG(K413, "IQ_DILUT_EPS_NORM", "CY2023")</f>
        <v>6.4279999999999999</v>
      </c>
      <c r="O413">
        <f t="shared" si="74"/>
        <v>1445014.4</v>
      </c>
      <c r="P413">
        <f t="shared" si="75"/>
        <v>0.22366912777648787</v>
      </c>
      <c r="Q413" s="5">
        <f>_xll.SNL.Clients.Office.Excel.Functions.SPG(K413, "SP_MARKETCAP", "12/31/2022")</f>
        <v>24371.072396719999</v>
      </c>
      <c r="R413">
        <f t="shared" si="79"/>
        <v>7.2449612478524066E-4</v>
      </c>
      <c r="S413">
        <f t="shared" si="80"/>
        <v>4.657061090119527E-3</v>
      </c>
      <c r="U413" s="11" t="s">
        <v>413</v>
      </c>
      <c r="V413" s="4" cm="1">
        <f t="array" ref="V413">_xll.SNL.Clients.Office.Excel.Functions.SPG(U413, "SP_TOTAL_REV", "CY2021")</f>
        <v>7671900</v>
      </c>
      <c r="W413" s="4">
        <f>_xll.SNL.Clients.Office.Excel.Functions.SPG(U413,"IQ_AVG_DILUT_SHARES_OUT","CY2021")</f>
        <v>228800000</v>
      </c>
      <c r="X413" s="5">
        <f>_xll.SNL.Clients.Office.Excel.Functions.SPG(U413, "IQ_DILUT_EPS_NORM", "CY2021")</f>
        <v>10.930999999999999</v>
      </c>
      <c r="Y413">
        <f t="shared" si="81"/>
        <v>2501012.7999999998</v>
      </c>
      <c r="Z413">
        <f t="shared" si="82"/>
        <v>0.32599653280152241</v>
      </c>
      <c r="AA413" s="5">
        <f>_xll.SNL.Clients.Office.Excel.Functions.SPG(U413, "SP_MARKETCAP", "12/31/2021")</f>
        <v>45069.579668480001</v>
      </c>
      <c r="AB413">
        <f t="shared" si="76"/>
        <v>1.0621044387378997E-3</v>
      </c>
      <c r="AC413">
        <f t="shared" si="83"/>
        <v>1.160986361984398E-2</v>
      </c>
    </row>
    <row r="414" spans="1:29" x14ac:dyDescent="0.3">
      <c r="A414" s="11" t="s">
        <v>414</v>
      </c>
      <c r="B414" s="4" cm="1">
        <f t="array" ref="B414">_xll.SNL.Clients.Office.Excel.Functions.SPG(A414, "SP_TOTAL_REV", "CY2023")</f>
        <v>5396400</v>
      </c>
      <c r="C414" s="4">
        <f>_xll.SNL.Clients.Office.Excel.Functions.SPG(A414,"IQ_AVG_DILUT_SHARES_OUT","CY2023")</f>
        <v>169425000</v>
      </c>
      <c r="D414" s="5">
        <f>_xll.SNL.Clients.Office.Excel.Functions.SPG(A414, "IQ_DILUT_EPS_NORM", "CY2023")</f>
        <v>-2.3410000000000002</v>
      </c>
      <c r="E414">
        <f t="shared" si="72"/>
        <v>-396623.92500000005</v>
      </c>
      <c r="F414">
        <f t="shared" si="73"/>
        <v>-7.3497873582388268E-2</v>
      </c>
      <c r="G414" s="5">
        <f>_xll.SNL.Clients.Office.Excel.Functions.SPG(A414, "SP_MARKETCAP", "12/30/2023")</f>
        <v>27372.383439000001</v>
      </c>
      <c r="H414">
        <f t="shared" si="77"/>
        <v>6.5143875223742974E-4</v>
      </c>
      <c r="I414">
        <f t="shared" si="78"/>
        <v>-1.5250181189878232E-3</v>
      </c>
      <c r="K414" s="11" t="s">
        <v>414</v>
      </c>
      <c r="L414" s="4" cm="1">
        <f t="array" ref="L414">_xll.SNL.Clients.Office.Excel.Functions.SPG(K414, "SP_TOTAL_REV", "CY2023")</f>
        <v>5396400</v>
      </c>
      <c r="M414" s="4">
        <f>_xll.SNL.Clients.Office.Excel.Functions.SPG(K414,"IQ_AVG_DILUT_SHARES_OUT","CY2023")</f>
        <v>169425000</v>
      </c>
      <c r="N414" s="5">
        <f>_xll.SNL.Clients.Office.Excel.Functions.SPG(K414, "IQ_DILUT_EPS_NORM", "CY2023")</f>
        <v>-2.3410000000000002</v>
      </c>
      <c r="O414">
        <f t="shared" si="74"/>
        <v>-396623.92500000005</v>
      </c>
      <c r="P414">
        <f t="shared" si="75"/>
        <v>-7.3497873582388268E-2</v>
      </c>
      <c r="Q414" s="5">
        <f>_xll.SNL.Clients.Office.Excel.Functions.SPG(K414, "SP_MARKETCAP", "12/31/2022")</f>
        <v>17475.005590379998</v>
      </c>
      <c r="R414">
        <f t="shared" si="79"/>
        <v>5.1949186415508979E-4</v>
      </c>
      <c r="S414">
        <f t="shared" si="80"/>
        <v>-1.2161304539870653E-3</v>
      </c>
      <c r="U414" s="11" t="s">
        <v>414</v>
      </c>
      <c r="V414" s="4" cm="1">
        <f t="array" ref="V414">_xll.SNL.Clients.Office.Excel.Functions.SPG(U414, "SP_TOTAL_REV", "CY2021")</f>
        <v>3414231</v>
      </c>
      <c r="W414" s="4">
        <f>_xll.SNL.Clients.Office.Excel.Functions.SPG(U414,"IQ_AVG_DILUT_SHARES_OUT","CY2021")</f>
        <v>116664250</v>
      </c>
      <c r="X414" s="5">
        <f>_xll.SNL.Clients.Office.Excel.Functions.SPG(U414, "IQ_DILUT_EPS_NORM", "CY2021")</f>
        <v>3.5870000000000002</v>
      </c>
      <c r="Y414">
        <f t="shared" si="81"/>
        <v>418474.66475</v>
      </c>
      <c r="Z414">
        <f t="shared" si="82"/>
        <v>0.12256776555247727</v>
      </c>
      <c r="AA414" s="5">
        <f>_xll.SNL.Clients.Office.Excel.Functions.SPG(U414, "SP_MARKETCAP", "12/31/2021")</f>
        <v>20491.077967919999</v>
      </c>
      <c r="AB414">
        <f t="shared" si="76"/>
        <v>4.8289034475892646E-4</v>
      </c>
      <c r="AC414">
        <f t="shared" si="83"/>
        <v>1.7321276666502692E-3</v>
      </c>
    </row>
    <row r="415" spans="1:29" x14ac:dyDescent="0.3">
      <c r="A415" s="11" t="s">
        <v>415</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3.294</v>
      </c>
      <c r="E415">
        <f t="shared" si="72"/>
        <v>773431.2</v>
      </c>
      <c r="F415">
        <f t="shared" si="73"/>
        <v>0.11497929148022061</v>
      </c>
      <c r="G415" s="5">
        <f>_xll.SNL.Clients.Office.Excel.Functions.SPG(A415, "SP_MARKETCAP", "12/30/2023")</f>
        <v>8436.3522306300001</v>
      </c>
      <c r="H415">
        <f t="shared" si="77"/>
        <v>2.0077779426130391E-4</v>
      </c>
      <c r="I415">
        <f t="shared" si="78"/>
        <v>6.6136205429673505E-4</v>
      </c>
      <c r="K415" s="11" t="s">
        <v>415</v>
      </c>
      <c r="L415" s="4" cm="1">
        <f t="array" ref="L415">_xll.SNL.Clients.Office.Excel.Functions.SPG(K415, "SP_TOTAL_REV", "CY2023")</f>
        <v>6726700</v>
      </c>
      <c r="M415" s="4">
        <f>_xll.SNL.Clients.Office.Excel.Functions.SPG(K415,"IQ_AVG_DILUT_SHARES_OUT","CY2023")</f>
        <v>234800000</v>
      </c>
      <c r="N415" s="5">
        <f>_xll.SNL.Clients.Office.Excel.Functions.SPG(K415, "IQ_DILUT_EPS_NORM", "CY2023")</f>
        <v>3.294</v>
      </c>
      <c r="O415">
        <f t="shared" si="74"/>
        <v>773431.2</v>
      </c>
      <c r="P415">
        <f t="shared" si="75"/>
        <v>0.11497929148022061</v>
      </c>
      <c r="Q415" s="5">
        <f>_xll.SNL.Clients.Office.Excel.Functions.SPG(K415, "SP_MARKETCAP", "12/31/2022")</f>
        <v>9175.8063420800008</v>
      </c>
      <c r="R415">
        <f t="shared" si="79"/>
        <v>2.7277569195155725E-4</v>
      </c>
      <c r="S415">
        <f t="shared" si="80"/>
        <v>8.985231292884296E-4</v>
      </c>
      <c r="U415" s="11" t="s">
        <v>415</v>
      </c>
      <c r="V415" s="4" cm="1">
        <f t="array" ref="V415">_xll.SNL.Clients.Office.Excel.Functions.SPG(U415, "SP_TOTAL_REV", "CY2021")</f>
        <v>6510800</v>
      </c>
      <c r="W415" s="4">
        <f>_xll.SNL.Clients.Office.Excel.Functions.SPG(U415,"IQ_AVG_DILUT_SHARES_OUT","CY2021")</f>
        <v>283800000</v>
      </c>
      <c r="X415" s="5">
        <f>_xll.SNL.Clients.Office.Excel.Functions.SPG(U415, "IQ_DILUT_EPS_NORM", "CY2021")</f>
        <v>2.5329999999999999</v>
      </c>
      <c r="Y415">
        <f t="shared" si="81"/>
        <v>718865.4</v>
      </c>
      <c r="Z415">
        <f t="shared" si="82"/>
        <v>0.11041122442710574</v>
      </c>
      <c r="AA415" s="5">
        <f>_xll.SNL.Clients.Office.Excel.Functions.SPG(U415, "SP_MARKETCAP", "12/31/2021")</f>
        <v>11170.7918742</v>
      </c>
      <c r="AB415">
        <f t="shared" si="76"/>
        <v>2.6324957368312684E-4</v>
      </c>
      <c r="AC415">
        <f t="shared" si="83"/>
        <v>6.6681117013936029E-4</v>
      </c>
    </row>
    <row r="416" spans="1:29" x14ac:dyDescent="0.3">
      <c r="A416" s="11" t="s">
        <v>416</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4.3390000000000004</v>
      </c>
      <c r="E416">
        <f t="shared" si="72"/>
        <v>980614.00000000012</v>
      </c>
      <c r="F416">
        <f t="shared" si="73"/>
        <v>6.1058261676307422E-2</v>
      </c>
      <c r="G416" s="5">
        <f>_xll.SNL.Clients.Office.Excel.Functions.SPG(A416, "SP_MARKETCAP", "12/30/2023")</f>
        <v>19369.890372000002</v>
      </c>
      <c r="H416">
        <f t="shared" si="77"/>
        <v>4.6098642608275809E-4</v>
      </c>
      <c r="I416">
        <f t="shared" si="78"/>
        <v>2.0002201027730874E-3</v>
      </c>
      <c r="K416" s="11" t="s">
        <v>416</v>
      </c>
      <c r="L416" s="4" cm="1">
        <f t="array" ref="L416">_xll.SNL.Clients.Office.Excel.Functions.SPG(K416, "SP_TOTAL_REV", "CY2023")</f>
        <v>16060300</v>
      </c>
      <c r="M416" s="4">
        <f>_xll.SNL.Clients.Office.Excel.Functions.SPG(K416,"IQ_AVG_DILUT_SHARES_OUT","CY2023")</f>
        <v>226000000</v>
      </c>
      <c r="N416" s="5">
        <f>_xll.SNL.Clients.Office.Excel.Functions.SPG(K416, "IQ_DILUT_EPS_NORM", "CY2023")</f>
        <v>4.3390000000000004</v>
      </c>
      <c r="O416">
        <f t="shared" si="74"/>
        <v>980614.00000000012</v>
      </c>
      <c r="P416">
        <f t="shared" si="75"/>
        <v>6.1058261676307422E-2</v>
      </c>
      <c r="Q416" s="5">
        <f>_xll.SNL.Clients.Office.Excel.Functions.SPG(K416, "SP_MARKETCAP", "12/31/2022")</f>
        <v>16638.5909445</v>
      </c>
      <c r="R416">
        <f t="shared" si="79"/>
        <v>4.9462717376357328E-4</v>
      </c>
      <c r="S416">
        <f t="shared" si="80"/>
        <v>2.1461873069601447E-3</v>
      </c>
      <c r="U416" s="11" t="s">
        <v>416</v>
      </c>
      <c r="V416" s="4" cm="1">
        <f t="array" ref="V416">_xll.SNL.Clients.Office.Excel.Functions.SPG(U416, "SP_TOTAL_REV", "CY2021")</f>
        <v>16949800</v>
      </c>
      <c r="W416" s="4">
        <f>_xll.SNL.Clients.Office.Excel.Functions.SPG(U416,"IQ_AVG_DILUT_SHARES_OUT","CY2021")</f>
        <v>228600000</v>
      </c>
      <c r="X416" s="5">
        <f>_xll.SNL.Clients.Office.Excel.Functions.SPG(U416, "IQ_DILUT_EPS_NORM", "CY2021")</f>
        <v>0.94099999999999995</v>
      </c>
      <c r="Y416">
        <f t="shared" si="81"/>
        <v>215112.6</v>
      </c>
      <c r="Z416">
        <f t="shared" si="82"/>
        <v>1.2691158597741567E-2</v>
      </c>
      <c r="AA416" s="5">
        <f>_xll.SNL.Clients.Office.Excel.Functions.SPG(U416, "SP_MARKETCAP", "12/31/2021")</f>
        <v>11961.483175199999</v>
      </c>
      <c r="AB416">
        <f t="shared" si="76"/>
        <v>2.8188291232619534E-4</v>
      </c>
      <c r="AC416">
        <f t="shared" si="83"/>
        <v>2.652518204989498E-4</v>
      </c>
    </row>
    <row r="417" spans="1:29" x14ac:dyDescent="0.3">
      <c r="A417" s="11" t="s">
        <v>417</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72"/>
        <v>3374274.8</v>
      </c>
      <c r="F417">
        <f t="shared" si="73"/>
        <v>3.1414318698097042E-2</v>
      </c>
      <c r="G417" s="5">
        <f>_xll.SNL.Clients.Office.Excel.Functions.SPG(A417, "SP_MARKETCAP", "12/30/2023")</f>
        <v>65749.873556000006</v>
      </c>
      <c r="H417">
        <f t="shared" si="77"/>
        <v>1.5647894047860894E-3</v>
      </c>
      <c r="I417">
        <f t="shared" si="78"/>
        <v>1.1408879550295379E-2</v>
      </c>
      <c r="K417" s="11" t="s">
        <v>417</v>
      </c>
      <c r="L417" s="4" cm="1">
        <f t="array" ref="L417">_xll.SNL.Clients.Office.Excel.Functions.SPG(K417, "SP_TOTAL_REV", "CY2023")</f>
        <v>107412000</v>
      </c>
      <c r="M417" s="4">
        <f>_xll.SNL.Clients.Office.Excel.Functions.SPG(K417,"IQ_AVG_DILUT_SHARES_OUT","CY2023")</f>
        <v>462800000</v>
      </c>
      <c r="N417" s="5">
        <f>_xll.SNL.Clients.Office.Excel.Functions.SPG(K417, "IQ_DILUT_EPS_NORM", "CY2023")</f>
        <v>7.2910000000000004</v>
      </c>
      <c r="O417">
        <f t="shared" si="74"/>
        <v>3374274.8</v>
      </c>
      <c r="P417">
        <f t="shared" si="75"/>
        <v>3.1414318698097042E-2</v>
      </c>
      <c r="Q417" s="5">
        <f>_xll.SNL.Clients.Office.Excel.Functions.SPG(K417, "SP_MARKETCAP", "12/31/2022")</f>
        <v>68604.615515519996</v>
      </c>
      <c r="R417">
        <f t="shared" si="79"/>
        <v>2.0394579801119072E-3</v>
      </c>
      <c r="S417">
        <f t="shared" si="80"/>
        <v>1.4869688132995915E-2</v>
      </c>
      <c r="U417" s="11" t="s">
        <v>417</v>
      </c>
      <c r="V417" s="4" cm="1">
        <f t="array" ref="V417">_xll.SNL.Clients.Office.Excel.Functions.SPG(U417, "SP_TOTAL_REV", "CY2021")</f>
        <v>106005000</v>
      </c>
      <c r="W417" s="4">
        <f>_xll.SNL.Clients.Office.Excel.Functions.SPG(U417,"IQ_AVG_DILUT_SHARES_OUT","CY2021")</f>
        <v>492700000</v>
      </c>
      <c r="X417" s="5">
        <f>_xll.SNL.Clients.Office.Excel.Functions.SPG(U417, "IQ_DILUT_EPS_NORM", "CY2021")</f>
        <v>10.984</v>
      </c>
      <c r="Y417">
        <f t="shared" si="81"/>
        <v>5411816.7999999998</v>
      </c>
      <c r="Z417">
        <f t="shared" si="82"/>
        <v>5.1052467336446396E-2</v>
      </c>
      <c r="AA417" s="5">
        <f>_xll.SNL.Clients.Office.Excel.Functions.SPG(U417, "SP_MARKETCAP", "12/31/2021")</f>
        <v>110888.43958192</v>
      </c>
      <c r="AB417">
        <f t="shared" si="76"/>
        <v>2.6131839868709533E-3</v>
      </c>
      <c r="AC417">
        <f t="shared" si="83"/>
        <v>2.8703212911790552E-2</v>
      </c>
    </row>
    <row r="418" spans="1:29" x14ac:dyDescent="0.3">
      <c r="A418" s="11" t="s">
        <v>418</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72"/>
        <v>1725469.5</v>
      </c>
      <c r="F418">
        <f t="shared" si="73"/>
        <v>0.10768032326510235</v>
      </c>
      <c r="G418" s="5">
        <f>_xll.SNL.Clients.Office.Excel.Functions.SPG(A418, "SP_MARKETCAP", "12/30/2023")</f>
        <v>43664.488137499997</v>
      </c>
      <c r="H418">
        <f t="shared" si="77"/>
        <v>1.0391765749142314E-3</v>
      </c>
      <c r="I418">
        <f t="shared" si="78"/>
        <v>5.6832566882059317E-3</v>
      </c>
      <c r="K418" s="11" t="s">
        <v>418</v>
      </c>
      <c r="L418" s="4" cm="1">
        <f t="array" ref="L418">_xll.SNL.Clients.Office.Excel.Functions.SPG(K418, "SP_TOTAL_REV", "CY2023")</f>
        <v>16024000</v>
      </c>
      <c r="M418" s="4">
        <f>_xll.SNL.Clients.Office.Excel.Functions.SPG(K418,"IQ_AVG_DILUT_SHARES_OUT","CY2023")</f>
        <v>315500000</v>
      </c>
      <c r="N418" s="5">
        <f>_xll.SNL.Clients.Office.Excel.Functions.SPG(K418, "IQ_DILUT_EPS_NORM", "CY2023")</f>
        <v>5.4690000000000003</v>
      </c>
      <c r="O418">
        <f t="shared" si="74"/>
        <v>1725469.5</v>
      </c>
      <c r="P418">
        <f t="shared" si="75"/>
        <v>0.10768032326510235</v>
      </c>
      <c r="Q418" s="5">
        <f>_xll.SNL.Clients.Office.Excel.Functions.SPG(K418, "SP_MARKETCAP", "12/31/2022")</f>
        <v>36418.068632399998</v>
      </c>
      <c r="R418">
        <f t="shared" si="79"/>
        <v>1.0826257116156998E-3</v>
      </c>
      <c r="S418">
        <f t="shared" si="80"/>
        <v>5.9208800168262625E-3</v>
      </c>
      <c r="U418" s="11" t="s">
        <v>418</v>
      </c>
      <c r="V418" s="4" cm="1">
        <f t="array" ref="V418">_xll.SNL.Clients.Office.Excel.Functions.SPG(U418, "SP_TOTAL_REV", "CY2021")</f>
        <v>15219000</v>
      </c>
      <c r="W418" s="4">
        <f>_xll.SNL.Clients.Office.Excel.Functions.SPG(U418,"IQ_AVG_DILUT_SHARES_OUT","CY2021")</f>
        <v>332250000</v>
      </c>
      <c r="X418" s="5">
        <f>_xll.SNL.Clients.Office.Excel.Functions.SPG(U418, "IQ_DILUT_EPS_NORM", "CY2021")</f>
        <v>5.2030000000000003</v>
      </c>
      <c r="Y418">
        <f t="shared" si="81"/>
        <v>1728696.75</v>
      </c>
      <c r="Z418">
        <f t="shared" si="82"/>
        <v>0.11358806426177805</v>
      </c>
      <c r="AA418" s="5">
        <f>_xll.SNL.Clients.Office.Excel.Functions.SPG(U418, "SP_MARKETCAP", "12/31/2021")</f>
        <v>52764.46612908</v>
      </c>
      <c r="AB418">
        <f t="shared" si="76"/>
        <v>1.243441232324709E-3</v>
      </c>
      <c r="AC418">
        <f t="shared" si="83"/>
        <v>6.4696247317854614E-3</v>
      </c>
    </row>
    <row r="419" spans="1:29" x14ac:dyDescent="0.3">
      <c r="A419" s="11" t="s">
        <v>419</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72"/>
        <v>597408.80000000005</v>
      </c>
      <c r="F419">
        <f t="shared" si="73"/>
        <v>0.10600812705172567</v>
      </c>
      <c r="G419" s="5">
        <f>_xll.SNL.Clients.Office.Excel.Functions.SPG(A419, "SP_MARKETCAP", "12/30/2023")</f>
        <v>21058.058424129998</v>
      </c>
      <c r="H419">
        <f t="shared" si="77"/>
        <v>5.0116334717176182E-4</v>
      </c>
      <c r="I419">
        <f t="shared" si="78"/>
        <v>6.2505092659262129E-3</v>
      </c>
      <c r="K419" s="11" t="s">
        <v>419</v>
      </c>
      <c r="L419" s="4" cm="1">
        <f t="array" ref="L419">_xll.SNL.Clients.Office.Excel.Functions.SPG(K419, "SP_TOTAL_REV", "CY2023")</f>
        <v>5635500</v>
      </c>
      <c r="M419" s="4">
        <f>_xll.SNL.Clients.Office.Excel.Functions.SPG(K419,"IQ_AVG_DILUT_SHARES_OUT","CY2023")</f>
        <v>47900000</v>
      </c>
      <c r="N419" s="5">
        <f>_xll.SNL.Clients.Office.Excel.Functions.SPG(K419, "IQ_DILUT_EPS_NORM", "CY2023")</f>
        <v>12.472</v>
      </c>
      <c r="O419">
        <f t="shared" si="74"/>
        <v>597408.80000000005</v>
      </c>
      <c r="P419">
        <f t="shared" si="75"/>
        <v>0.10600812705172567</v>
      </c>
      <c r="Q419" s="5">
        <f>_xll.SNL.Clients.Office.Excel.Functions.SPG(K419, "SP_MARKETCAP", "12/31/2022")</f>
        <v>18744.218801629999</v>
      </c>
      <c r="R419">
        <f t="shared" si="79"/>
        <v>5.5722266393723702E-4</v>
      </c>
      <c r="S419">
        <f t="shared" si="80"/>
        <v>6.9496810646252202E-3</v>
      </c>
      <c r="U419" s="11" t="s">
        <v>419</v>
      </c>
      <c r="V419" s="4" cm="1">
        <f t="array" ref="V419">_xll.SNL.Clients.Office.Excel.Functions.SPG(U419, "SP_TOTAL_REV", "CY2021")</f>
        <v>4614300</v>
      </c>
      <c r="W419" s="4">
        <f>_xll.SNL.Clients.Office.Excel.Functions.SPG(U419,"IQ_AVG_DILUT_SHARES_OUT","CY2021")</f>
        <v>44300000</v>
      </c>
      <c r="X419" s="5">
        <f>_xll.SNL.Clients.Office.Excel.Functions.SPG(U419, "IQ_DILUT_EPS_NORM", "CY2021")</f>
        <v>9.2210000000000001</v>
      </c>
      <c r="Y419">
        <f t="shared" si="81"/>
        <v>408490.3</v>
      </c>
      <c r="Z419">
        <f t="shared" si="82"/>
        <v>8.8527035520013869E-2</v>
      </c>
      <c r="AA419" s="5">
        <f>_xll.SNL.Clients.Office.Excel.Functions.SPG(U419, "SP_MARKETCAP", "12/31/2021")</f>
        <v>20383.179842639998</v>
      </c>
      <c r="AB419">
        <f t="shared" si="76"/>
        <v>4.8034763016885601E-4</v>
      </c>
      <c r="AC419">
        <f t="shared" si="83"/>
        <v>4.4292854977870215E-3</v>
      </c>
    </row>
    <row r="420" spans="1:29" x14ac:dyDescent="0.3">
      <c r="A420" s="11" t="s">
        <v>421</v>
      </c>
      <c r="B420" s="4" cm="1">
        <f t="array" ref="B420">_xll.SNL.Clients.Office.Excel.Functions.SPG(A420, "SP_TOTAL_REV", "CY2023")</f>
        <v>2676298</v>
      </c>
      <c r="C420" s="4">
        <f>_xll.SNL.Clients.Office.Excel.Functions.SPG(A420,"IQ_AVG_DILUT_SHARES_OUT","CY2023")</f>
        <v>164304000</v>
      </c>
      <c r="D420" s="5">
        <f>_xll.SNL.Clients.Office.Excel.Functions.SPG(A420, "IQ_DILUT_EPS_NORM", "CY2023")</f>
        <v>2.048</v>
      </c>
      <c r="E420">
        <f t="shared" si="72"/>
        <v>336494.592</v>
      </c>
      <c r="F420">
        <f t="shared" si="73"/>
        <v>0.12573136175418434</v>
      </c>
      <c r="G420" s="5">
        <f>_xll.SNL.Clients.Office.Excel.Functions.SPG(A420, "SP_MARKETCAP", "12/30/2023")</f>
        <v>16590.39956256</v>
      </c>
      <c r="H420">
        <f t="shared" si="77"/>
        <v>3.9483697918522669E-4</v>
      </c>
      <c r="I420">
        <f t="shared" si="78"/>
        <v>8.0862613337134425E-4</v>
      </c>
      <c r="K420" s="11" t="s">
        <v>421</v>
      </c>
      <c r="L420" s="4" cm="1">
        <f t="array" ref="L420">_xll.SNL.Clients.Office.Excel.Functions.SPG(K420, "SP_TOTAL_REV", "CY2023")</f>
        <v>2676298</v>
      </c>
      <c r="M420" s="4">
        <f>_xll.SNL.Clients.Office.Excel.Functions.SPG(K420,"IQ_AVG_DILUT_SHARES_OUT","CY2023")</f>
        <v>164304000</v>
      </c>
      <c r="N420" s="5">
        <f>_xll.SNL.Clients.Office.Excel.Functions.SPG(K420, "IQ_DILUT_EPS_NORM", "CY2023")</f>
        <v>2.048</v>
      </c>
      <c r="O420">
        <f t="shared" si="74"/>
        <v>336494.592</v>
      </c>
      <c r="P420">
        <f t="shared" si="75"/>
        <v>0.12573136175418434</v>
      </c>
      <c r="Q420" s="5">
        <f>_xll.SNL.Clients.Office.Excel.Functions.SPG(K420, "SP_MARKETCAP", "12/31/2022")</f>
        <v>13605.299353099999</v>
      </c>
      <c r="R420">
        <f t="shared" si="79"/>
        <v>4.0445436693999158E-4</v>
      </c>
      <c r="S420">
        <f t="shared" si="80"/>
        <v>8.2832254349310278E-4</v>
      </c>
      <c r="U420" s="11" t="s">
        <v>421</v>
      </c>
      <c r="V420" s="4" cm="1">
        <f t="array" ref="V420">_xll.SNL.Clients.Office.Excel.Functions.SPG(U420, "SP_TOTAL_REV", "CY2021")</f>
        <v>3702881</v>
      </c>
      <c r="W420" s="4">
        <f>_xll.SNL.Clients.Office.Excel.Functions.SPG(U420,"IQ_AVG_DILUT_SHARES_OUT","CY2021")</f>
        <v>183625000</v>
      </c>
      <c r="X420" s="5">
        <f>_xll.SNL.Clients.Office.Excel.Functions.SPG(U420, "IQ_DILUT_EPS_NORM", "CY2021")</f>
        <v>4.0519999999999996</v>
      </c>
      <c r="Y420">
        <f t="shared" si="81"/>
        <v>744048.49999999988</v>
      </c>
      <c r="Z420">
        <f t="shared" si="82"/>
        <v>0.2009377292978089</v>
      </c>
      <c r="AA420" s="5">
        <f>_xll.SNL.Clients.Office.Excel.Functions.SPG(U420, "SP_MARKETCAP", "12/31/2021")</f>
        <v>26656.0997202</v>
      </c>
      <c r="AB420">
        <f t="shared" si="76"/>
        <v>6.2817452571150927E-4</v>
      </c>
      <c r="AC420">
        <f t="shared" si="83"/>
        <v>2.5453631781830353E-3</v>
      </c>
    </row>
    <row r="421" spans="1:29" x14ac:dyDescent="0.3">
      <c r="A421" s="11" t="s">
        <v>422</v>
      </c>
      <c r="B421" s="4" cm="1">
        <f t="array" ref="B421">_xll.SNL.Clients.Office.Excel.Functions.SPG(A421, "SP_TOTAL_REV", "CY2023")</f>
        <v>96773000</v>
      </c>
      <c r="C421" s="4">
        <f>_xll.SNL.Clients.Office.Excel.Functions.SPG(A421,"IQ_AVG_DILUT_SHARES_OUT","CY2023")</f>
        <v>3485000000</v>
      </c>
      <c r="D421" s="5">
        <f>_xll.SNL.Clients.Office.Excel.Functions.SPG(A421, "IQ_DILUT_EPS_NORM", "CY2023")</f>
        <v>1.7949999999999999</v>
      </c>
      <c r="E421">
        <f t="shared" si="72"/>
        <v>6255575</v>
      </c>
      <c r="F421">
        <f t="shared" si="73"/>
        <v>6.464173891477995E-2</v>
      </c>
      <c r="G421" s="5">
        <f>_xll.SNL.Clients.Office.Excel.Functions.SPG(A421, "SP_MARKETCAP", "12/30/2023")</f>
        <v>789898.38723568001</v>
      </c>
      <c r="H421">
        <f t="shared" si="77"/>
        <v>1.8798889797883394E-2</v>
      </c>
      <c r="I421">
        <f t="shared" si="78"/>
        <v>3.3744007187200692E-2</v>
      </c>
      <c r="K421" s="11" t="s">
        <v>422</v>
      </c>
      <c r="L421" s="4" cm="1">
        <f t="array" ref="L421">_xll.SNL.Clients.Office.Excel.Functions.SPG(K421, "SP_TOTAL_REV", "CY2023")</f>
        <v>96773000</v>
      </c>
      <c r="M421" s="4">
        <f>_xll.SNL.Clients.Office.Excel.Functions.SPG(K421,"IQ_AVG_DILUT_SHARES_OUT","CY2023")</f>
        <v>3485000000</v>
      </c>
      <c r="N421" s="5">
        <f>_xll.SNL.Clients.Office.Excel.Functions.SPG(K421, "IQ_DILUT_EPS_NORM", "CY2023")</f>
        <v>1.7949999999999999</v>
      </c>
      <c r="O421">
        <f t="shared" si="74"/>
        <v>6255575</v>
      </c>
      <c r="P421">
        <f t="shared" si="75"/>
        <v>6.464173891477995E-2</v>
      </c>
      <c r="Q421" s="5">
        <f>_xll.SNL.Clients.Office.Excel.Functions.SPG(K421, "SP_MARKETCAP", "12/31/2022")</f>
        <v>388971.94666781998</v>
      </c>
      <c r="R421">
        <f t="shared" si="79"/>
        <v>1.1563244465554758E-2</v>
      </c>
      <c r="S421">
        <f t="shared" si="80"/>
        <v>2.075602381567079E-2</v>
      </c>
      <c r="U421" s="11" t="s">
        <v>422</v>
      </c>
      <c r="V421" s="4" cm="1">
        <f t="array" ref="V421">_xll.SNL.Clients.Office.Excel.Functions.SPG(U421, "SP_TOTAL_REV", "CY2021")</f>
        <v>53823000</v>
      </c>
      <c r="W421" s="4">
        <f>_xll.SNL.Clients.Office.Excel.Functions.SPG(U421,"IQ_AVG_DILUT_SHARES_OUT","CY2021")</f>
        <v>3386000000</v>
      </c>
      <c r="X421" s="5">
        <f>_xll.SNL.Clients.Office.Excel.Functions.SPG(U421, "IQ_DILUT_EPS_NORM", "CY2021")</f>
        <v>1.1339999999999999</v>
      </c>
      <c r="Y421">
        <f t="shared" si="81"/>
        <v>3839723.9999999995</v>
      </c>
      <c r="Z421">
        <f t="shared" si="82"/>
        <v>7.1339836129535691E-2</v>
      </c>
      <c r="AA421" s="5">
        <f>_xll.SNL.Clients.Office.Excel.Functions.SPG(U421, "SP_MARKETCAP", "12/31/2021")</f>
        <v>1063563.91889472</v>
      </c>
      <c r="AB421">
        <f t="shared" si="76"/>
        <v>2.5063822814606129E-2</v>
      </c>
      <c r="AC421">
        <f t="shared" si="83"/>
        <v>2.8422375071763348E-2</v>
      </c>
    </row>
    <row r="422" spans="1:29" x14ac:dyDescent="0.3">
      <c r="A422" s="11" t="s">
        <v>423</v>
      </c>
      <c r="B422" s="4" cm="1">
        <f t="array" ref="B422">_xll.SNL.Clients.Office.Excel.Functions.SPG(A422, "SP_TOTAL_REV", "CY2023")</f>
        <v>17519000</v>
      </c>
      <c r="C422" s="4">
        <f>_xll.SNL.Clients.Office.Excel.Functions.SPG(A422,"IQ_AVG_DILUT_SHARES_OUT","CY2023")</f>
        <v>916000000</v>
      </c>
      <c r="D422" s="5">
        <f>_xll.SNL.Clients.Office.Excel.Functions.SPG(A422, "IQ_DILUT_EPS_NORM", "CY2023")</f>
        <v>5.0609999999999999</v>
      </c>
      <c r="E422">
        <f t="shared" si="72"/>
        <v>4635876</v>
      </c>
      <c r="F422">
        <f t="shared" si="73"/>
        <v>0.26461989839602718</v>
      </c>
      <c r="G422" s="5">
        <f>_xll.SNL.Clients.Office.Excel.Functions.SPG(A422, "SP_MARKETCAP", "12/30/2023")</f>
        <v>154812.46969278</v>
      </c>
      <c r="H422">
        <f t="shared" si="77"/>
        <v>3.684401188965074E-3</v>
      </c>
      <c r="I422">
        <f t="shared" si="78"/>
        <v>1.8646754417352238E-2</v>
      </c>
      <c r="K422" s="11" t="s">
        <v>423</v>
      </c>
      <c r="L422" s="4" cm="1">
        <f t="array" ref="L422">_xll.SNL.Clients.Office.Excel.Functions.SPG(K422, "SP_TOTAL_REV", "CY2023")</f>
        <v>17519000</v>
      </c>
      <c r="M422" s="4">
        <f>_xll.SNL.Clients.Office.Excel.Functions.SPG(K422,"IQ_AVG_DILUT_SHARES_OUT","CY2023")</f>
        <v>916000000</v>
      </c>
      <c r="N422" s="5">
        <f>_xll.SNL.Clients.Office.Excel.Functions.SPG(K422, "IQ_DILUT_EPS_NORM", "CY2023")</f>
        <v>5.0609999999999999</v>
      </c>
      <c r="O422">
        <f t="shared" si="74"/>
        <v>4635876</v>
      </c>
      <c r="P422">
        <f t="shared" si="75"/>
        <v>0.26461989839602718</v>
      </c>
      <c r="Q422" s="5">
        <f>_xll.SNL.Clients.Office.Excel.Functions.SPG(K422, "SP_MARKETCAP", "12/31/2022")</f>
        <v>149948.99825664001</v>
      </c>
      <c r="R422">
        <f t="shared" si="79"/>
        <v>4.4576400407798861E-3</v>
      </c>
      <c r="S422">
        <f t="shared" si="80"/>
        <v>2.2560116246387003E-2</v>
      </c>
      <c r="U422" s="11" t="s">
        <v>423</v>
      </c>
      <c r="V422" s="4" cm="1">
        <f t="array" ref="V422">_xll.SNL.Clients.Office.Excel.Functions.SPG(U422, "SP_TOTAL_REV", "CY2021")</f>
        <v>18344000</v>
      </c>
      <c r="W422" s="4">
        <f>_xll.SNL.Clients.Office.Excel.Functions.SPG(U422,"IQ_AVG_DILUT_SHARES_OUT","CY2021")</f>
        <v>936000000</v>
      </c>
      <c r="X422" s="5">
        <f>_xll.SNL.Clients.Office.Excel.Functions.SPG(U422, "IQ_DILUT_EPS_NORM", "CY2021")</f>
        <v>5.992</v>
      </c>
      <c r="Y422">
        <f t="shared" si="81"/>
        <v>5608512</v>
      </c>
      <c r="Z422">
        <f t="shared" si="82"/>
        <v>0.30574095071958135</v>
      </c>
      <c r="AA422" s="5">
        <f>_xll.SNL.Clients.Office.Excel.Functions.SPG(U422, "SP_MARKETCAP", "12/31/2021")</f>
        <v>174056.95407809</v>
      </c>
      <c r="AB422">
        <f t="shared" si="76"/>
        <v>4.1018058051432655E-3</v>
      </c>
      <c r="AC422">
        <f t="shared" si="83"/>
        <v>2.4578020384418447E-2</v>
      </c>
    </row>
    <row r="423" spans="1:29" x14ac:dyDescent="0.3">
      <c r="A423" s="11" t="s">
        <v>424</v>
      </c>
      <c r="B423" s="4" cm="1">
        <f t="array" ref="B423">_xll.SNL.Clients.Office.Excel.Functions.SPG(A423, "SP_TOTAL_REV", "CY2023")</f>
        <v>631595</v>
      </c>
      <c r="C423" s="4">
        <f>_xll.SNL.Clients.Office.Excel.Functions.SPG(A423,"IQ_AVG_DILUT_SHARES_OUT","CY2023")</f>
        <v>23059845</v>
      </c>
      <c r="D423" s="5">
        <f>_xll.SNL.Clients.Office.Excel.Functions.SPG(A423, "IQ_DILUT_EPS_NORM", "CY2023")</f>
        <v>13.99</v>
      </c>
      <c r="E423">
        <f t="shared" si="72"/>
        <v>322607.23155000003</v>
      </c>
      <c r="F423">
        <f t="shared" si="73"/>
        <v>0.51078180091672676</v>
      </c>
      <c r="G423" s="5">
        <f>_xll.SNL.Clients.Office.Excel.Functions.SPG(A423, "SP_MARKETCAP", "12/30/2023")</f>
        <v>12068.344614150001</v>
      </c>
      <c r="H423">
        <f t="shared" si="77"/>
        <v>2.8721603197373586E-4</v>
      </c>
      <c r="I423">
        <f t="shared" si="78"/>
        <v>4.0181522873125649E-3</v>
      </c>
      <c r="K423" s="11" t="s">
        <v>424</v>
      </c>
      <c r="L423" s="4" cm="1">
        <f t="array" ref="L423">_xll.SNL.Clients.Office.Excel.Functions.SPG(K423, "SP_TOTAL_REV", "CY2023")</f>
        <v>631595</v>
      </c>
      <c r="M423" s="4">
        <f>_xll.SNL.Clients.Office.Excel.Functions.SPG(K423,"IQ_AVG_DILUT_SHARES_OUT","CY2023")</f>
        <v>23059845</v>
      </c>
      <c r="N423" s="5">
        <f>_xll.SNL.Clients.Office.Excel.Functions.SPG(K423, "IQ_DILUT_EPS_NORM", "CY2023")</f>
        <v>13.99</v>
      </c>
      <c r="O423">
        <f t="shared" si="74"/>
        <v>322607.23155000003</v>
      </c>
      <c r="P423">
        <f t="shared" si="75"/>
        <v>0.51078180091672676</v>
      </c>
      <c r="Q423" s="5">
        <f>_xll.SNL.Clients.Office.Excel.Functions.SPG(K423, "SP_MARKETCAP", "12/31/2022")</f>
        <v>18061.110658080001</v>
      </c>
      <c r="R423">
        <f t="shared" si="79"/>
        <v>5.3691542448732995E-4</v>
      </c>
      <c r="S423">
        <f t="shared" si="80"/>
        <v>7.5114467885777463E-3</v>
      </c>
      <c r="U423" s="11" t="s">
        <v>424</v>
      </c>
      <c r="V423" s="4" cm="1">
        <f t="array" ref="V423">_xll.SNL.Clients.Office.Excel.Functions.SPG(U423, "SP_TOTAL_REV", "CY2021")</f>
        <v>450958</v>
      </c>
      <c r="W423" s="4">
        <f>_xll.SNL.Clients.Office.Excel.Functions.SPG(U423,"IQ_AVG_DILUT_SHARES_OUT","CY2021")</f>
        <v>23256162</v>
      </c>
      <c r="X423" s="5">
        <f>_xll.SNL.Clients.Office.Excel.Functions.SPG(U423, "IQ_DILUT_EPS_NORM", "CY2021")</f>
        <v>9.7560000000000002</v>
      </c>
      <c r="Y423">
        <f t="shared" si="81"/>
        <v>226887.11647199999</v>
      </c>
      <c r="Z423">
        <f t="shared" si="82"/>
        <v>0.5031225002594476</v>
      </c>
      <c r="AA423" s="5">
        <f>_xll.SNL.Clients.Office.Excel.Functions.SPG(U423, "SP_MARKETCAP", "12/31/2021")</f>
        <v>9674.1916177200001</v>
      </c>
      <c r="AB423">
        <f t="shared" si="76"/>
        <v>2.2798086722710997E-4</v>
      </c>
      <c r="AC423">
        <f t="shared" si="83"/>
        <v>2.224181340667685E-3</v>
      </c>
    </row>
    <row r="424" spans="1:29" x14ac:dyDescent="0.3">
      <c r="A424" s="11" t="s">
        <v>425</v>
      </c>
      <c r="B424" s="4" cm="1">
        <f t="array" ref="B424">_xll.SNL.Clients.Office.Excel.Functions.SPG(A424, "SP_TOTAL_REV", "CY2023")</f>
        <v>13683000</v>
      </c>
      <c r="C424" s="4">
        <f>_xll.SNL.Clients.Office.Excel.Functions.SPG(A424,"IQ_AVG_DILUT_SHARES_OUT","CY2023")</f>
        <v>201774000</v>
      </c>
      <c r="D424" s="5">
        <f>_xll.SNL.Clients.Office.Excel.Functions.SPG(A424, "IQ_DILUT_EPS_NORM", "CY2023")</f>
        <v>3.76</v>
      </c>
      <c r="E424">
        <f t="shared" si="72"/>
        <v>758670.24</v>
      </c>
      <c r="F424">
        <f t="shared" si="73"/>
        <v>5.5446191624643718E-2</v>
      </c>
      <c r="G424" s="5">
        <f>_xll.SNL.Clients.Office.Excel.Functions.SPG(A424, "SP_MARKETCAP", "12/30/2023")</f>
        <v>15762.75885194</v>
      </c>
      <c r="H424">
        <f t="shared" si="77"/>
        <v>3.7513985514673302E-4</v>
      </c>
      <c r="I424">
        <f t="shared" si="78"/>
        <v>1.410525855351716E-3</v>
      </c>
      <c r="K424" s="11" t="s">
        <v>425</v>
      </c>
      <c r="L424" s="4" cm="1">
        <f t="array" ref="L424">_xll.SNL.Clients.Office.Excel.Functions.SPG(K424, "SP_TOTAL_REV", "CY2023")</f>
        <v>13683000</v>
      </c>
      <c r="M424" s="4">
        <f>_xll.SNL.Clients.Office.Excel.Functions.SPG(K424,"IQ_AVG_DILUT_SHARES_OUT","CY2023")</f>
        <v>201774000</v>
      </c>
      <c r="N424" s="5">
        <f>_xll.SNL.Clients.Office.Excel.Functions.SPG(K424, "IQ_DILUT_EPS_NORM", "CY2023")</f>
        <v>3.76</v>
      </c>
      <c r="O424">
        <f t="shared" si="74"/>
        <v>758670.24</v>
      </c>
      <c r="P424">
        <f t="shared" si="75"/>
        <v>5.5446191624643718E-2</v>
      </c>
      <c r="Q424" s="5">
        <f>_xll.SNL.Clients.Office.Excel.Functions.SPG(K424, "SP_MARKETCAP", "12/31/2022")</f>
        <v>14781.0202176</v>
      </c>
      <c r="R424">
        <f t="shared" si="79"/>
        <v>4.3940585353415739E-4</v>
      </c>
      <c r="S424">
        <f t="shared" si="80"/>
        <v>1.6521660092884316E-3</v>
      </c>
      <c r="U424" s="11" t="s">
        <v>425</v>
      </c>
      <c r="V424" s="4" cm="1">
        <f t="array" ref="V424">_xll.SNL.Clients.Office.Excel.Functions.SPG(U424, "SP_TOTAL_REV", "CY2021")</f>
        <v>12382000</v>
      </c>
      <c r="W424" s="4">
        <f>_xll.SNL.Clients.Office.Excel.Functions.SPG(U424,"IQ_AVG_DILUT_SHARES_OUT","CY2021")</f>
        <v>226520000</v>
      </c>
      <c r="X424" s="5">
        <f>_xll.SNL.Clients.Office.Excel.Functions.SPG(U424, "IQ_DILUT_EPS_NORM", "CY2021")</f>
        <v>2.431</v>
      </c>
      <c r="Y424">
        <f t="shared" si="81"/>
        <v>550670.12</v>
      </c>
      <c r="Z424">
        <f t="shared" si="82"/>
        <v>4.447343886286545E-2</v>
      </c>
      <c r="AA424" s="5">
        <f>_xll.SNL.Clients.Office.Excel.Functions.SPG(U424, "SP_MARKETCAP", "12/31/2021")</f>
        <v>17016.8267524</v>
      </c>
      <c r="AB424">
        <f t="shared" si="76"/>
        <v>4.0101654730092634E-4</v>
      </c>
      <c r="AC424">
        <f t="shared" si="83"/>
        <v>9.7487122648855196E-4</v>
      </c>
    </row>
    <row r="425" spans="1:29" x14ac:dyDescent="0.3">
      <c r="A425" s="11" t="s">
        <v>426</v>
      </c>
      <c r="B425" s="4" cm="1">
        <f t="array" ref="B425">_xll.SNL.Clients.Office.Excel.Functions.SPG(A425, "SP_TOTAL_REV", "CY2023")</f>
        <v>12668000</v>
      </c>
      <c r="C425" s="4">
        <f>_xll.SNL.Clients.Office.Excel.Functions.SPG(A425,"IQ_AVG_DILUT_SHARES_OUT","CY2023")</f>
        <v>712000000</v>
      </c>
      <c r="D425" s="5">
        <f>_xll.SNL.Clients.Office.Excel.Functions.SPG(A425, "IQ_DILUT_EPS_NORM", "CY2023")</f>
        <v>1.5589999999999999</v>
      </c>
      <c r="E425">
        <f t="shared" si="72"/>
        <v>1110008</v>
      </c>
      <c r="F425">
        <f t="shared" si="73"/>
        <v>8.7622987053994322E-2</v>
      </c>
      <c r="G425" s="5">
        <f>_xll.SNL.Clients.Office.Excel.Functions.SPG(A425, "SP_MARKETCAP", "12/30/2023")</f>
        <v>12890.35892375</v>
      </c>
      <c r="H425">
        <f t="shared" si="77"/>
        <v>3.0677925259573586E-4</v>
      </c>
      <c r="I425">
        <f t="shared" si="78"/>
        <v>4.7826885479675216E-4</v>
      </c>
      <c r="K425" s="11" t="s">
        <v>426</v>
      </c>
      <c r="L425" s="4" cm="1">
        <f t="array" ref="L425">_xll.SNL.Clients.Office.Excel.Functions.SPG(K425, "SP_TOTAL_REV", "CY2023")</f>
        <v>12668000</v>
      </c>
      <c r="M425" s="4">
        <f>_xll.SNL.Clients.Office.Excel.Functions.SPG(K425,"IQ_AVG_DILUT_SHARES_OUT","CY2023")</f>
        <v>712000000</v>
      </c>
      <c r="N425" s="5">
        <f>_xll.SNL.Clients.Office.Excel.Functions.SPG(K425, "IQ_DILUT_EPS_NORM", "CY2023")</f>
        <v>1.5589999999999999</v>
      </c>
      <c r="O425">
        <f t="shared" si="74"/>
        <v>1110008</v>
      </c>
      <c r="P425">
        <f t="shared" si="75"/>
        <v>8.7622987053994322E-2</v>
      </c>
      <c r="Q425" s="5">
        <f>_xll.SNL.Clients.Office.Excel.Functions.SPG(K425, "SP_MARKETCAP", "12/31/2022")</f>
        <v>19210.235615279998</v>
      </c>
      <c r="R425">
        <f t="shared" si="79"/>
        <v>5.7107627571427271E-4</v>
      </c>
      <c r="S425">
        <f t="shared" si="80"/>
        <v>8.9030791383855107E-4</v>
      </c>
      <c r="U425" s="11" t="s">
        <v>426</v>
      </c>
      <c r="V425" s="4" cm="1">
        <f t="array" ref="V425">_xll.SNL.Clients.Office.Excel.Functions.SPG(U425, "SP_TOTAL_REV", "CY2021")</f>
        <v>11141000</v>
      </c>
      <c r="W425" s="4">
        <f>_xll.SNL.Clients.Office.Excel.Functions.SPG(U425,"IQ_AVG_DILUT_SHARES_OUT","CY2021")</f>
        <v>666000000</v>
      </c>
      <c r="X425" s="5">
        <f>_xll.SNL.Clients.Office.Excel.Functions.SPG(U425, "IQ_DILUT_EPS_NORM", "CY2021")</f>
        <v>2.6019999999999999</v>
      </c>
      <c r="Y425">
        <f t="shared" si="81"/>
        <v>1732932</v>
      </c>
      <c r="Z425">
        <f t="shared" si="82"/>
        <v>0.15554546270532268</v>
      </c>
      <c r="AA425" s="5">
        <f>_xll.SNL.Clients.Office.Excel.Functions.SPG(U425, "SP_MARKETCAP", "12/31/2021")</f>
        <v>16201.146044700001</v>
      </c>
      <c r="AB425">
        <f t="shared" si="76"/>
        <v>3.8179431122476148E-4</v>
      </c>
      <c r="AC425">
        <f t="shared" si="83"/>
        <v>9.9342879780682926E-4</v>
      </c>
    </row>
    <row r="426" spans="1:29" x14ac:dyDescent="0.3">
      <c r="A426" s="11" t="s">
        <v>427</v>
      </c>
      <c r="B426" s="4" cm="1">
        <f t="array" ref="B426">_xll.SNL.Clients.Office.Excel.Functions.SPG(A426, "SP_TOTAL_REV", "CY2023")</f>
        <v>57094000</v>
      </c>
      <c r="C426" s="4">
        <f>_xll.SNL.Clients.Office.Excel.Functions.SPG(A426,"IQ_AVG_DILUT_SHARES_OUT","CY2023")</f>
        <v>262500000</v>
      </c>
      <c r="D426" s="5">
        <f>_xll.SNL.Clients.Office.Excel.Functions.SPG(A426, "IQ_DILUT_EPS_NORM", "CY2023")</f>
        <v>-0.33100000000000002</v>
      </c>
      <c r="E426">
        <f t="shared" si="72"/>
        <v>-86887.5</v>
      </c>
      <c r="F426">
        <f t="shared" si="73"/>
        <v>-1.5218324167162924E-3</v>
      </c>
      <c r="G426" s="5">
        <f>_xll.SNL.Clients.Office.Excel.Functions.SPG(A426, "SP_MARKETCAP", "12/30/2023")</f>
        <v>36630.955218720002</v>
      </c>
      <c r="H426">
        <f t="shared" si="77"/>
        <v>8.7178465164084037E-4</v>
      </c>
      <c r="I426">
        <f t="shared" si="78"/>
        <v>-2.8856071969311819E-4</v>
      </c>
      <c r="K426" s="11" t="s">
        <v>427</v>
      </c>
      <c r="L426" s="4" cm="1">
        <f t="array" ref="L426">_xll.SNL.Clients.Office.Excel.Functions.SPG(K426, "SP_TOTAL_REV", "CY2023")</f>
        <v>57094000</v>
      </c>
      <c r="M426" s="4">
        <f>_xll.SNL.Clients.Office.Excel.Functions.SPG(K426,"IQ_AVG_DILUT_SHARES_OUT","CY2023")</f>
        <v>262500000</v>
      </c>
      <c r="N426" s="5">
        <f>_xll.SNL.Clients.Office.Excel.Functions.SPG(K426, "IQ_DILUT_EPS_NORM", "CY2023")</f>
        <v>-0.33100000000000002</v>
      </c>
      <c r="O426">
        <f t="shared" si="74"/>
        <v>-86887.5</v>
      </c>
      <c r="P426">
        <f t="shared" si="75"/>
        <v>-1.5218324167162924E-3</v>
      </c>
      <c r="Q426" s="5">
        <f>_xll.SNL.Clients.Office.Excel.Functions.SPG(K426, "SP_MARKETCAP", "12/31/2022")</f>
        <v>35962.4182344</v>
      </c>
      <c r="R426">
        <f t="shared" si="79"/>
        <v>1.0690802696165091E-3</v>
      </c>
      <c r="S426">
        <f t="shared" si="80"/>
        <v>-3.538655692430645E-4</v>
      </c>
      <c r="U426" s="11" t="s">
        <v>427</v>
      </c>
      <c r="V426" s="4" cm="1">
        <f t="array" ref="V426">_xll.SNL.Clients.Office.Excel.Functions.SPG(U426, "SP_TOTAL_REV", "CY2021")</f>
        <v>50588000</v>
      </c>
      <c r="W426" s="4">
        <f>_xll.SNL.Clients.Office.Excel.Functions.SPG(U426,"IQ_AVG_DILUT_SHARES_OUT","CY2021")</f>
        <v>299100000</v>
      </c>
      <c r="X426" s="5">
        <f>_xll.SNL.Clients.Office.Excel.Functions.SPG(U426, "IQ_DILUT_EPS_NORM", "CY2021")</f>
        <v>14.038</v>
      </c>
      <c r="Y426">
        <f t="shared" si="81"/>
        <v>4198765.8</v>
      </c>
      <c r="Z426">
        <f t="shared" si="82"/>
        <v>8.2999244880208739E-2</v>
      </c>
      <c r="AA426" s="5">
        <f>_xll.SNL.Clients.Office.Excel.Functions.SPG(U426, "SP_MARKETCAP", "12/31/2021")</f>
        <v>33727.436223650002</v>
      </c>
      <c r="AB426">
        <f t="shared" si="76"/>
        <v>7.9481681399928199E-4</v>
      </c>
      <c r="AC426">
        <f t="shared" si="83"/>
        <v>1.1157638434921921E-2</v>
      </c>
    </row>
    <row r="427" spans="1:29" x14ac:dyDescent="0.3">
      <c r="A427" s="11" t="s">
        <v>428</v>
      </c>
      <c r="B427" s="4" cm="1">
        <f t="array" ref="B427">_xll.SNL.Clients.Office.Excel.Functions.SPG(A427, "SP_TOTAL_REV", "CY2023")</f>
        <v>17578000</v>
      </c>
      <c r="C427" s="4">
        <f>_xll.SNL.Clients.Office.Excel.Functions.SPG(A427,"IQ_AVG_DILUT_SHARES_OUT","CY2023")</f>
        <v>787798000</v>
      </c>
      <c r="D427" s="5">
        <f>_xll.SNL.Clients.Office.Excel.Functions.SPG(A427, "IQ_DILUT_EPS_NORM", "CY2023")</f>
        <v>4.1829999999999998</v>
      </c>
      <c r="E427">
        <f t="shared" si="72"/>
        <v>3295359.034</v>
      </c>
      <c r="F427">
        <f t="shared" si="73"/>
        <v>0.18747064705882352</v>
      </c>
      <c r="G427" s="5">
        <f>_xll.SNL.Clients.Office.Excel.Functions.SPG(A427, "SP_MARKETCAP", "12/30/2023")</f>
        <v>40030.264119899999</v>
      </c>
      <c r="H427">
        <f t="shared" si="77"/>
        <v>9.5268522626523213E-4</v>
      </c>
      <c r="I427">
        <f t="shared" si="78"/>
        <v>3.9850823014674656E-3</v>
      </c>
      <c r="K427" s="11" t="s">
        <v>428</v>
      </c>
      <c r="L427" s="4" cm="1">
        <f t="array" ref="L427">_xll.SNL.Clients.Office.Excel.Functions.SPG(K427, "SP_TOTAL_REV", "CY2023")</f>
        <v>17578000</v>
      </c>
      <c r="M427" s="4">
        <f>_xll.SNL.Clients.Office.Excel.Functions.SPG(K427,"IQ_AVG_DILUT_SHARES_OUT","CY2023")</f>
        <v>787798000</v>
      </c>
      <c r="N427" s="5">
        <f>_xll.SNL.Clients.Office.Excel.Functions.SPG(K427, "IQ_DILUT_EPS_NORM", "CY2023")</f>
        <v>4.1829999999999998</v>
      </c>
      <c r="O427">
        <f t="shared" si="74"/>
        <v>3295359.034</v>
      </c>
      <c r="P427">
        <f t="shared" si="75"/>
        <v>0.18747064705882352</v>
      </c>
      <c r="Q427" s="5">
        <f>_xll.SNL.Clients.Office.Excel.Functions.SPG(K427, "SP_MARKETCAP", "12/31/2022")</f>
        <v>36792.90327848</v>
      </c>
      <c r="R427">
        <f t="shared" si="79"/>
        <v>1.0937686865369329E-3</v>
      </c>
      <c r="S427">
        <f t="shared" si="80"/>
        <v>4.5752344157839906E-3</v>
      </c>
      <c r="U427" s="11" t="s">
        <v>428</v>
      </c>
      <c r="V427" s="4" cm="1">
        <f t="array" ref="V427">_xll.SNL.Clients.Office.Excel.Functions.SPG(U427, "SP_TOTAL_REV", "CY2021")</f>
        <v>16162000</v>
      </c>
      <c r="W427" s="4">
        <f>_xll.SNL.Clients.Office.Excel.Functions.SPG(U427,"IQ_AVG_DILUT_SHARES_OUT","CY2021")</f>
        <v>856359000</v>
      </c>
      <c r="X427" s="5">
        <f>_xll.SNL.Clients.Office.Excel.Functions.SPG(U427, "IQ_DILUT_EPS_NORM", "CY2021")</f>
        <v>3.3780000000000001</v>
      </c>
      <c r="Y427">
        <f t="shared" si="81"/>
        <v>2892780.702</v>
      </c>
      <c r="Z427">
        <f t="shared" si="82"/>
        <v>0.17898655500556862</v>
      </c>
      <c r="AA427" s="5">
        <f>_xll.SNL.Clients.Office.Excel.Functions.SPG(U427, "SP_MARKETCAP", "12/31/2021")</f>
        <v>47963.68733904</v>
      </c>
      <c r="AB427">
        <f t="shared" si="76"/>
        <v>1.1303066413254892E-3</v>
      </c>
      <c r="AC427">
        <f t="shared" si="83"/>
        <v>3.8181758343975025E-3</v>
      </c>
    </row>
    <row r="428" spans="1:29" x14ac:dyDescent="0.3">
      <c r="A428" s="11" t="s">
        <v>429</v>
      </c>
      <c r="B428" s="4" cm="1">
        <f t="array" ref="B428">_xll.SNL.Clients.Office.Excel.Functions.SPG(A428, "SP_TOTAL_REV", "CY2023")</f>
        <v>77794000</v>
      </c>
      <c r="C428" s="4">
        <f>_xll.SNL.Clients.Office.Excel.Functions.SPG(A428,"IQ_AVG_DILUT_SHARES_OUT","CY2023")</f>
        <v>605800000</v>
      </c>
      <c r="D428" s="5">
        <f>_xll.SNL.Clients.Office.Excel.Functions.SPG(A428, "IQ_DILUT_EPS_NORM", "CY2023")</f>
        <v>-0.46200000000000002</v>
      </c>
      <c r="E428">
        <f t="shared" si="72"/>
        <v>-279879.59999999998</v>
      </c>
      <c r="F428">
        <f t="shared" si="73"/>
        <v>-3.5977016222330767E-3</v>
      </c>
      <c r="G428" s="5">
        <f>_xll.SNL.Clients.Office.Excel.Functions.SPG(A428, "SP_MARKETCAP", "12/30/2023")</f>
        <v>157693.25190602001</v>
      </c>
      <c r="H428">
        <f t="shared" si="77"/>
        <v>3.752961282558788E-3</v>
      </c>
      <c r="I428">
        <f t="shared" si="78"/>
        <v>-1.7338681125421602E-3</v>
      </c>
      <c r="K428" s="11" t="s">
        <v>429</v>
      </c>
      <c r="L428" s="4" cm="1">
        <f t="array" ref="L428">_xll.SNL.Clients.Office.Excel.Functions.SPG(K428, "SP_TOTAL_REV", "CY2023")</f>
        <v>77794000</v>
      </c>
      <c r="M428" s="4">
        <f>_xll.SNL.Clients.Office.Excel.Functions.SPG(K428,"IQ_AVG_DILUT_SHARES_OUT","CY2023")</f>
        <v>605800000</v>
      </c>
      <c r="N428" s="5">
        <f>_xll.SNL.Clients.Office.Excel.Functions.SPG(K428, "IQ_DILUT_EPS_NORM", "CY2023")</f>
        <v>-0.46200000000000002</v>
      </c>
      <c r="O428">
        <f t="shared" si="74"/>
        <v>-279879.59999999998</v>
      </c>
      <c r="P428">
        <f t="shared" si="75"/>
        <v>-3.5977016222330767E-3</v>
      </c>
      <c r="Q428" s="5">
        <f>_xll.SNL.Clients.Office.Excel.Functions.SPG(K428, "SP_MARKETCAP", "12/31/2022")</f>
        <v>113528.83824408001</v>
      </c>
      <c r="R428">
        <f t="shared" si="79"/>
        <v>3.3749521572253929E-3</v>
      </c>
      <c r="S428">
        <f t="shared" si="80"/>
        <v>-1.5592278966381316E-3</v>
      </c>
      <c r="U428" s="11" t="s">
        <v>429</v>
      </c>
      <c r="V428" s="4" cm="1">
        <f t="array" ref="V428">_xll.SNL.Clients.Office.Excel.Functions.SPG(U428, "SP_TOTAL_REV", "CY2021")</f>
        <v>62286000</v>
      </c>
      <c r="W428" s="4">
        <f>_xll.SNL.Clients.Office.Excel.Functions.SPG(U428,"IQ_AVG_DILUT_SHARES_OUT","CY2021")</f>
        <v>587600000</v>
      </c>
      <c r="X428" s="5">
        <f>_xll.SNL.Clients.Office.Excel.Functions.SPG(U428, "IQ_DILUT_EPS_NORM", "CY2021")</f>
        <v>-2.9929999999999999</v>
      </c>
      <c r="Y428">
        <f t="shared" si="81"/>
        <v>-1758686.8</v>
      </c>
      <c r="Z428">
        <f t="shared" si="82"/>
        <v>-2.8235667726294836E-2</v>
      </c>
      <c r="AA428" s="5">
        <f>_xll.SNL.Clients.Office.Excel.Functions.SPG(U428, "SP_MARKETCAP", "12/31/2021")</f>
        <v>118315.60777567999</v>
      </c>
      <c r="AB428">
        <f t="shared" si="76"/>
        <v>2.7882117631198257E-3</v>
      </c>
      <c r="AC428">
        <f t="shared" si="83"/>
        <v>-8.3451178070176376E-3</v>
      </c>
    </row>
    <row r="429" spans="1:29" x14ac:dyDescent="0.3">
      <c r="A429" s="11" t="s">
        <v>430</v>
      </c>
      <c r="B429" s="4" cm="1">
        <f t="array" ref="B429">_xll.SNL.Clients.Office.Excel.Functions.SPG(A429, "SP_TOTAL_REV", "CY2023")</f>
        <v>9271000</v>
      </c>
      <c r="C429" s="4">
        <f>_xll.SNL.Clients.Office.Excel.Functions.SPG(A429,"IQ_AVG_DILUT_SHARES_OUT","CY2023")</f>
        <v>300000000</v>
      </c>
      <c r="D429" s="5">
        <f>_xll.SNL.Clients.Office.Excel.Functions.SPG(A429, "IQ_DILUT_EPS_NORM", "CY2023")</f>
        <v>2.444</v>
      </c>
      <c r="E429">
        <f t="shared" si="72"/>
        <v>733200</v>
      </c>
      <c r="F429">
        <f t="shared" si="73"/>
        <v>7.9085319814475252E-2</v>
      </c>
      <c r="G429" s="5">
        <f>_xll.SNL.Clients.Office.Excel.Functions.SPG(A429, "SP_MARKETCAP", "12/30/2023")</f>
        <v>12886.855867050001</v>
      </c>
      <c r="H429">
        <f t="shared" si="77"/>
        <v>3.0669588291436521E-4</v>
      </c>
      <c r="I429">
        <f t="shared" si="78"/>
        <v>7.4956473784270857E-4</v>
      </c>
      <c r="K429" s="11" t="s">
        <v>430</v>
      </c>
      <c r="L429" s="4" cm="1">
        <f t="array" ref="L429">_xll.SNL.Clients.Office.Excel.Functions.SPG(K429, "SP_TOTAL_REV", "CY2023")</f>
        <v>9271000</v>
      </c>
      <c r="M429" s="4">
        <f>_xll.SNL.Clients.Office.Excel.Functions.SPG(K429,"IQ_AVG_DILUT_SHARES_OUT","CY2023")</f>
        <v>300000000</v>
      </c>
      <c r="N429" s="5">
        <f>_xll.SNL.Clients.Office.Excel.Functions.SPG(K429, "IQ_DILUT_EPS_NORM", "CY2023")</f>
        <v>2.444</v>
      </c>
      <c r="O429">
        <f t="shared" si="74"/>
        <v>733200</v>
      </c>
      <c r="P429">
        <f t="shared" si="75"/>
        <v>7.9085319814475252E-2</v>
      </c>
      <c r="Q429" s="5">
        <f>_xll.SNL.Clients.Office.Excel.Functions.SPG(K429, "SP_MARKETCAP", "12/31/2022")</f>
        <v>16994.784256999999</v>
      </c>
      <c r="R429">
        <f t="shared" si="79"/>
        <v>5.052159845626991E-4</v>
      </c>
      <c r="S429">
        <f t="shared" si="80"/>
        <v>1.2347478662712366E-3</v>
      </c>
      <c r="U429" s="11" t="s">
        <v>430</v>
      </c>
      <c r="V429" s="4" cm="1">
        <f t="array" ref="V429">_xll.SNL.Clients.Office.Excel.Functions.SPG(U429, "SP_TOTAL_REV", "CY2021")</f>
        <v>8302000</v>
      </c>
      <c r="W429" s="4">
        <f>_xll.SNL.Clients.Office.Excel.Functions.SPG(U429,"IQ_AVG_DILUT_SHARES_OUT","CY2021")</f>
        <v>304000000</v>
      </c>
      <c r="X429" s="5">
        <f>_xll.SNL.Clients.Office.Excel.Functions.SPG(U429, "IQ_DILUT_EPS_NORM", "CY2021")</f>
        <v>2.5369999999999999</v>
      </c>
      <c r="Y429">
        <f t="shared" si="81"/>
        <v>771248</v>
      </c>
      <c r="Z429">
        <f t="shared" si="82"/>
        <v>9.289906046735727E-2</v>
      </c>
      <c r="AA429" s="5">
        <f>_xll.SNL.Clients.Office.Excel.Functions.SPG(U429, "SP_MARKETCAP", "12/31/2021")</f>
        <v>13113.52817788</v>
      </c>
      <c r="AB429">
        <f t="shared" si="76"/>
        <v>3.0903187000391649E-4</v>
      </c>
      <c r="AC429">
        <f t="shared" si="83"/>
        <v>7.8401385419993612E-4</v>
      </c>
    </row>
    <row r="430" spans="1:29" x14ac:dyDescent="0.3">
      <c r="A430" s="11" t="s">
        <v>431</v>
      </c>
      <c r="B430" s="4" cm="1">
        <f t="array" ref="B430">_xll.SNL.Clients.Office.Excel.Functions.SPG(A430, "SP_TOTAL_REV", "CY2023")</f>
        <v>18837000</v>
      </c>
      <c r="C430" s="4">
        <f>_xll.SNL.Clients.Office.Excel.Functions.SPG(A430,"IQ_AVG_DILUT_SHARES_OUT","CY2023")</f>
        <v>1831000000</v>
      </c>
      <c r="D430" s="5">
        <f>_xll.SNL.Clients.Office.Excel.Functions.SPG(A430, "IQ_DILUT_EPS_NORM", "CY2023")</f>
        <v>2.5649999999999999</v>
      </c>
      <c r="E430">
        <f t="shared" si="72"/>
        <v>4696515</v>
      </c>
      <c r="F430">
        <f t="shared" si="73"/>
        <v>0.24932393693263258</v>
      </c>
      <c r="G430" s="5">
        <f>_xll.SNL.Clients.Office.Excel.Functions.SPG(A430, "SP_MARKETCAP", "12/30/2023")</f>
        <v>125446.0281904</v>
      </c>
      <c r="H430">
        <f t="shared" si="77"/>
        <v>2.9855056012791669E-3</v>
      </c>
      <c r="I430">
        <f t="shared" si="78"/>
        <v>7.6578218672810634E-3</v>
      </c>
      <c r="K430" s="11" t="s">
        <v>431</v>
      </c>
      <c r="L430" s="4" cm="1">
        <f t="array" ref="L430">_xll.SNL.Clients.Office.Excel.Functions.SPG(K430, "SP_TOTAL_REV", "CY2023")</f>
        <v>18837000</v>
      </c>
      <c r="M430" s="4">
        <f>_xll.SNL.Clients.Office.Excel.Functions.SPG(K430,"IQ_AVG_DILUT_SHARES_OUT","CY2023")</f>
        <v>1831000000</v>
      </c>
      <c r="N430" s="5">
        <f>_xll.SNL.Clients.Office.Excel.Functions.SPG(K430, "IQ_DILUT_EPS_NORM", "CY2023")</f>
        <v>2.5649999999999999</v>
      </c>
      <c r="O430">
        <f t="shared" si="74"/>
        <v>4696515</v>
      </c>
      <c r="P430">
        <f t="shared" si="75"/>
        <v>0.24932393693263258</v>
      </c>
      <c r="Q430" s="5">
        <f>_xll.SNL.Clients.Office.Excel.Functions.SPG(K430, "SP_MARKETCAP", "12/31/2022")</f>
        <v>155424.72011272001</v>
      </c>
      <c r="R430">
        <f t="shared" si="79"/>
        <v>4.6204207014153087E-3</v>
      </c>
      <c r="S430">
        <f t="shared" si="80"/>
        <v>1.1851379099130267E-2</v>
      </c>
      <c r="U430" s="11" t="s">
        <v>431</v>
      </c>
      <c r="V430" s="4" cm="1">
        <f t="array" ref="V430">_xll.SNL.Clients.Office.Excel.Functions.SPG(U430, "SP_TOTAL_REV", "CY2021")</f>
        <v>18520000</v>
      </c>
      <c r="W430" s="4">
        <f>_xll.SNL.Clients.Office.Excel.Functions.SPG(U430,"IQ_AVG_DILUT_SHARES_OUT","CY2021")</f>
        <v>1897000000</v>
      </c>
      <c r="X430" s="5">
        <f>_xll.SNL.Clients.Office.Excel.Functions.SPG(U430, "IQ_DILUT_EPS_NORM", "CY2021")</f>
        <v>2.6909999999999998</v>
      </c>
      <c r="Y430">
        <f t="shared" si="81"/>
        <v>5104827</v>
      </c>
      <c r="Z430">
        <f t="shared" si="82"/>
        <v>0.27563860691144709</v>
      </c>
      <c r="AA430" s="5">
        <f>_xll.SNL.Clients.Office.Excel.Functions.SPG(U430, "SP_MARKETCAP", "12/31/2021")</f>
        <v>158999.45579499999</v>
      </c>
      <c r="AB430">
        <f t="shared" si="76"/>
        <v>3.7469625631961286E-3</v>
      </c>
      <c r="AC430">
        <f t="shared" si="83"/>
        <v>1.0083076257560782E-2</v>
      </c>
    </row>
    <row r="431" spans="1:29" x14ac:dyDescent="0.3">
      <c r="A431" s="11" t="s">
        <v>432</v>
      </c>
      <c r="B431" s="4" cm="1">
        <f t="array" ref="B431">_xll.SNL.Clients.Office.Excel.Functions.SPG(A431, "SP_TOTAL_REV", "CY2023")</f>
        <v>195187000</v>
      </c>
      <c r="C431" s="4">
        <f>_xll.SNL.Clients.Office.Excel.Functions.SPG(A431,"IQ_AVG_DILUT_SHARES_OUT","CY2023")</f>
        <v>296882000</v>
      </c>
      <c r="D431" s="5">
        <f>_xll.SNL.Clients.Office.Excel.Functions.SPG(A431, "IQ_DILUT_EPS_NORM", "CY2023")</f>
        <v>15.273999999999999</v>
      </c>
      <c r="E431">
        <f t="shared" si="72"/>
        <v>4534575.6679999996</v>
      </c>
      <c r="F431">
        <f t="shared" si="73"/>
        <v>2.3231955345386728E-2</v>
      </c>
      <c r="G431" s="5">
        <f>_xll.SNL.Clients.Office.Excel.Functions.SPG(A431, "SP_MARKETCAP", "12/30/2023")</f>
        <v>87625.048818700001</v>
      </c>
      <c r="H431">
        <f t="shared" si="77"/>
        <v>2.0853994170586991E-3</v>
      </c>
      <c r="I431">
        <f t="shared" si="78"/>
        <v>3.1852390696154566E-2</v>
      </c>
      <c r="K431" s="11" t="s">
        <v>432</v>
      </c>
      <c r="L431" s="4" cm="1">
        <f t="array" ref="L431">_xll.SNL.Clients.Office.Excel.Functions.SPG(K431, "SP_TOTAL_REV", "CY2023")</f>
        <v>195187000</v>
      </c>
      <c r="M431" s="4">
        <f>_xll.SNL.Clients.Office.Excel.Functions.SPG(K431,"IQ_AVG_DILUT_SHARES_OUT","CY2023")</f>
        <v>296882000</v>
      </c>
      <c r="N431" s="5">
        <f>_xll.SNL.Clients.Office.Excel.Functions.SPG(K431, "IQ_DILUT_EPS_NORM", "CY2023")</f>
        <v>15.273999999999999</v>
      </c>
      <c r="O431">
        <f t="shared" si="74"/>
        <v>4534575.6679999996</v>
      </c>
      <c r="P431">
        <f t="shared" si="75"/>
        <v>2.3231955345386728E-2</v>
      </c>
      <c r="Q431" s="5">
        <f>_xll.SNL.Clients.Office.Excel.Functions.SPG(K431, "SP_MARKETCAP", "12/31/2022")</f>
        <v>101303.56158536</v>
      </c>
      <c r="R431">
        <f t="shared" si="79"/>
        <v>3.0115227020298904E-3</v>
      </c>
      <c r="S431">
        <f t="shared" si="80"/>
        <v>4.5997997750804542E-2</v>
      </c>
      <c r="U431" s="11" t="s">
        <v>432</v>
      </c>
      <c r="V431" s="4" cm="1">
        <f t="array" ref="V431">_xll.SNL.Clients.Office.Excel.Functions.SPG(U431, "SP_TOTAL_REV", "CY2021")</f>
        <v>174274000</v>
      </c>
      <c r="W431" s="4">
        <f>_xll.SNL.Clients.Office.Excel.Functions.SPG(U431,"IQ_AVG_DILUT_SHARES_OUT","CY2021")</f>
        <v>340966000</v>
      </c>
      <c r="X431" s="5">
        <f>_xll.SNL.Clients.Office.Excel.Functions.SPG(U431, "IQ_DILUT_EPS_NORM", "CY2021")</f>
        <v>12.763</v>
      </c>
      <c r="Y431">
        <f t="shared" si="81"/>
        <v>4351749.0580000002</v>
      </c>
      <c r="Z431">
        <f t="shared" si="82"/>
        <v>2.4970730332694493E-2</v>
      </c>
      <c r="AA431" s="5">
        <f>_xll.SNL.Clients.Office.Excel.Functions.SPG(U431, "SP_MARKETCAP", "12/31/2021")</f>
        <v>76105.759973249995</v>
      </c>
      <c r="AB431">
        <f t="shared" si="76"/>
        <v>1.7934994307843765E-3</v>
      </c>
      <c r="AC431">
        <f t="shared" si="83"/>
        <v>2.2890433235100996E-2</v>
      </c>
    </row>
    <row r="432" spans="1:29" x14ac:dyDescent="0.3">
      <c r="A432" s="11" t="s">
        <v>433</v>
      </c>
      <c r="B432" s="4" cm="1">
        <f t="array" ref="B432">_xll.SNL.Clients.Office.Excel.Functions.SPG(A432, "SP_TOTAL_REV", "CY2023")</f>
        <v>7310000</v>
      </c>
      <c r="C432" s="4">
        <f>_xll.SNL.Clients.Office.Excel.Functions.SPG(A432,"IQ_AVG_DILUT_SHARES_OUT","CY2023")</f>
        <v>124523000</v>
      </c>
      <c r="D432" s="5">
        <f>_xll.SNL.Clients.Office.Excel.Functions.SPG(A432, "IQ_DILUT_EPS_NORM", "CY2023")</f>
        <v>3.7749999999999999</v>
      </c>
      <c r="E432">
        <f t="shared" si="72"/>
        <v>470074.32500000001</v>
      </c>
      <c r="F432">
        <f t="shared" si="73"/>
        <v>6.4305653214774286E-2</v>
      </c>
      <c r="G432" s="5">
        <f>_xll.SNL.Clients.Office.Excel.Functions.SPG(A432, "SP_MARKETCAP", "12/30/2023")</f>
        <v>17689.586783819999</v>
      </c>
      <c r="H432">
        <f t="shared" si="77"/>
        <v>4.2099667234781455E-4</v>
      </c>
      <c r="I432">
        <f t="shared" si="78"/>
        <v>1.589262438113E-3</v>
      </c>
      <c r="K432" s="11" t="s">
        <v>433</v>
      </c>
      <c r="L432" s="4" cm="1">
        <f t="array" ref="L432">_xll.SNL.Clients.Office.Excel.Functions.SPG(K432, "SP_TOTAL_REV", "CY2023")</f>
        <v>7310000</v>
      </c>
      <c r="M432" s="4">
        <f>_xll.SNL.Clients.Office.Excel.Functions.SPG(K432,"IQ_AVG_DILUT_SHARES_OUT","CY2023")</f>
        <v>124523000</v>
      </c>
      <c r="N432" s="5">
        <f>_xll.SNL.Clients.Office.Excel.Functions.SPG(K432, "IQ_DILUT_EPS_NORM", "CY2023")</f>
        <v>3.7749999999999999</v>
      </c>
      <c r="O432">
        <f t="shared" si="74"/>
        <v>470074.32500000001</v>
      </c>
      <c r="P432">
        <f t="shared" si="75"/>
        <v>6.4305653214774286E-2</v>
      </c>
      <c r="Q432" s="5">
        <f>_xll.SNL.Clients.Office.Excel.Functions.SPG(K432, "SP_MARKETCAP", "12/31/2022")</f>
        <v>17314.588563009998</v>
      </c>
      <c r="R432">
        <f t="shared" si="79"/>
        <v>5.1472303360109361E-4</v>
      </c>
      <c r="S432">
        <f t="shared" si="80"/>
        <v>1.9430794518441284E-3</v>
      </c>
      <c r="U432" s="11" t="s">
        <v>433</v>
      </c>
      <c r="V432" s="4" cm="1">
        <f t="array" ref="V432">_xll.SNL.Clients.Office.Excel.Functions.SPG(U432, "SP_TOTAL_REV", "CY2021")</f>
        <v>7080000</v>
      </c>
      <c r="W432" s="4">
        <f>_xll.SNL.Clients.Office.Excel.Functions.SPG(U432,"IQ_AVG_DILUT_SHARES_OUT","CY2021")</f>
        <v>125058500</v>
      </c>
      <c r="X432" s="5">
        <f>_xll.SNL.Clients.Office.Excel.Functions.SPG(U432, "IQ_DILUT_EPS_NORM", "CY2021")</f>
        <v>3.0470000000000002</v>
      </c>
      <c r="Y432">
        <f t="shared" si="81"/>
        <v>381053.24949999998</v>
      </c>
      <c r="Z432">
        <f t="shared" si="82"/>
        <v>5.3821080437853101E-2</v>
      </c>
      <c r="AA432" s="5">
        <f>_xll.SNL.Clients.Office.Excel.Functions.SPG(U432, "SP_MARKETCAP", "12/31/2021")</f>
        <v>21422.351879760001</v>
      </c>
      <c r="AB432">
        <f t="shared" si="76"/>
        <v>5.0483663675281035E-4</v>
      </c>
      <c r="AC432">
        <f t="shared" si="83"/>
        <v>1.5382372321858131E-3</v>
      </c>
    </row>
    <row r="433" spans="1:29" x14ac:dyDescent="0.3">
      <c r="A433" s="11" t="s">
        <v>434</v>
      </c>
      <c r="B433" s="4" cm="1">
        <f t="array" ref="B433">_xll.SNL.Clients.Office.Excel.Functions.SPG(A433, "SP_TOTAL_REV", "CY2023")</f>
        <v>45754000</v>
      </c>
      <c r="C433" s="4">
        <f>_xll.SNL.Clients.Office.Excel.Functions.SPG(A433,"IQ_AVG_DILUT_SHARES_OUT","CY2023")</f>
        <v>4339000000</v>
      </c>
      <c r="D433" s="5">
        <f>_xll.SNL.Clients.Office.Excel.Functions.SPG(A433, "IQ_DILUT_EPS_NORM", "CY2023")</f>
        <v>2.0409999999999999</v>
      </c>
      <c r="E433">
        <f t="shared" si="72"/>
        <v>8855899</v>
      </c>
      <c r="F433">
        <f t="shared" si="73"/>
        <v>0.19355464003147266</v>
      </c>
      <c r="G433" s="5">
        <f>_xll.SNL.Clients.Office.Excel.Functions.SPG(A433, "SP_MARKETCAP", "12/30/2023")</f>
        <v>254778.77582330001</v>
      </c>
      <c r="H433">
        <f t="shared" si="77"/>
        <v>6.0635117211763675E-3</v>
      </c>
      <c r="I433">
        <f t="shared" si="78"/>
        <v>1.2375627422920966E-2</v>
      </c>
      <c r="K433" s="11" t="s">
        <v>434</v>
      </c>
      <c r="L433" s="4" cm="1">
        <f t="array" ref="L433">_xll.SNL.Clients.Office.Excel.Functions.SPG(K433, "SP_TOTAL_REV", "CY2023")</f>
        <v>45754000</v>
      </c>
      <c r="M433" s="4">
        <f>_xll.SNL.Clients.Office.Excel.Functions.SPG(K433,"IQ_AVG_DILUT_SHARES_OUT","CY2023")</f>
        <v>4339000000</v>
      </c>
      <c r="N433" s="5">
        <f>_xll.SNL.Clients.Office.Excel.Functions.SPG(K433, "IQ_DILUT_EPS_NORM", "CY2023")</f>
        <v>2.0409999999999999</v>
      </c>
      <c r="O433">
        <f t="shared" si="74"/>
        <v>8855899</v>
      </c>
      <c r="P433">
        <f t="shared" si="75"/>
        <v>0.19355464003147266</v>
      </c>
      <c r="Q433" s="5">
        <f>_xll.SNL.Clients.Office.Excel.Functions.SPG(K433, "SP_MARKETCAP", "12/31/2022")</f>
        <v>275082.28872304002</v>
      </c>
      <c r="R433">
        <f t="shared" si="79"/>
        <v>8.1775659656125599E-3</v>
      </c>
      <c r="S433">
        <f t="shared" si="80"/>
        <v>1.6690412135815236E-2</v>
      </c>
      <c r="U433" s="11" t="s">
        <v>434</v>
      </c>
      <c r="V433" s="4" cm="1">
        <f t="array" ref="V433">_xll.SNL.Clients.Office.Excel.Functions.SPG(U433, "SP_TOTAL_REV", "CY2021")</f>
        <v>38655000</v>
      </c>
      <c r="W433" s="4">
        <f>_xll.SNL.Clients.Office.Excel.Functions.SPG(U433,"IQ_AVG_DILUT_SHARES_OUT","CY2021")</f>
        <v>4340000000</v>
      </c>
      <c r="X433" s="5">
        <f>_xll.SNL.Clients.Office.Excel.Functions.SPG(U433, "IQ_DILUT_EPS_NORM", "CY2021")</f>
        <v>1.655</v>
      </c>
      <c r="Y433">
        <f t="shared" si="81"/>
        <v>7182700</v>
      </c>
      <c r="Z433">
        <f t="shared" si="82"/>
        <v>0.18581554779459319</v>
      </c>
      <c r="AA433" s="5">
        <f>_xll.SNL.Clients.Office.Excel.Functions.SPG(U433, "SP_MARKETCAP", "12/31/2021")</f>
        <v>255752.87217356</v>
      </c>
      <c r="AB433">
        <f t="shared" si="76"/>
        <v>6.0270422478662941E-3</v>
      </c>
      <c r="AC433">
        <f t="shared" si="83"/>
        <v>9.9747549202187178E-3</v>
      </c>
    </row>
    <row r="434" spans="1:29" x14ac:dyDescent="0.3">
      <c r="A434" s="11" t="s">
        <v>435</v>
      </c>
      <c r="B434" s="4" cm="1">
        <f t="array" ref="B434">_xll.SNL.Clients.Office.Excel.Functions.SPG(A434, "SP_TOTAL_REV", "CY2023")</f>
        <v>3666300</v>
      </c>
      <c r="C434" s="4">
        <f>_xll.SNL.Clients.Office.Excel.Functions.SPG(A434,"IQ_AVG_DILUT_SHARES_OUT","CY2023")</f>
        <v>199600000</v>
      </c>
      <c r="D434" s="5">
        <f>_xll.SNL.Clients.Office.Excel.Functions.SPG(A434, "IQ_DILUT_EPS_NORM", "CY2023")</f>
        <v>1.1870000000000001</v>
      </c>
      <c r="E434">
        <f t="shared" si="72"/>
        <v>236925.2</v>
      </c>
      <c r="F434">
        <f t="shared" si="73"/>
        <v>6.4622425878951534E-2</v>
      </c>
      <c r="G434" s="5">
        <f>_xll.SNL.Clients.Office.Excel.Functions.SPG(A434, "SP_MARKETCAP", "12/30/2023")</f>
        <v>18742.612628080002</v>
      </c>
      <c r="H434">
        <f t="shared" si="77"/>
        <v>4.4605776516741606E-4</v>
      </c>
      <c r="I434">
        <f t="shared" si="78"/>
        <v>5.2947056725372293E-4</v>
      </c>
      <c r="K434" s="11" t="s">
        <v>435</v>
      </c>
      <c r="L434" s="4" cm="1">
        <f t="array" ref="L434">_xll.SNL.Clients.Office.Excel.Functions.SPG(K434, "SP_TOTAL_REV", "CY2023")</f>
        <v>3666300</v>
      </c>
      <c r="M434" s="4">
        <f>_xll.SNL.Clients.Office.Excel.Functions.SPG(K434,"IQ_AVG_DILUT_SHARES_OUT","CY2023")</f>
        <v>199600000</v>
      </c>
      <c r="N434" s="5">
        <f>_xll.SNL.Clients.Office.Excel.Functions.SPG(K434, "IQ_DILUT_EPS_NORM", "CY2023")</f>
        <v>1.1870000000000001</v>
      </c>
      <c r="O434">
        <f t="shared" si="74"/>
        <v>236925.2</v>
      </c>
      <c r="P434">
        <f t="shared" si="75"/>
        <v>6.4622425878951534E-2</v>
      </c>
      <c r="Q434" s="5">
        <f>_xll.SNL.Clients.Office.Excel.Functions.SPG(K434, "SP_MARKETCAP", "12/31/2022")</f>
        <v>16320.01415728</v>
      </c>
      <c r="R434">
        <f t="shared" si="79"/>
        <v>4.8515661604537925E-4</v>
      </c>
      <c r="S434">
        <f t="shared" si="80"/>
        <v>5.7588090324586522E-4</v>
      </c>
      <c r="U434" s="11" t="s">
        <v>435</v>
      </c>
      <c r="V434" s="4" cm="1">
        <f t="array" ref="V434">_xll.SNL.Clients.Office.Excel.Functions.SPG(U434, "SP_TOTAL_REV", "CY2021")</f>
        <v>3029200</v>
      </c>
      <c r="W434" s="4">
        <f>_xll.SNL.Clients.Office.Excel.Functions.SPG(U434,"IQ_AVG_DILUT_SHARES_OUT","CY2021")</f>
        <v>199400000</v>
      </c>
      <c r="X434" s="5">
        <f>_xll.SNL.Clients.Office.Excel.Functions.SPG(U434, "IQ_DILUT_EPS_NORM", "CY2021")</f>
        <v>1.681</v>
      </c>
      <c r="Y434">
        <f t="shared" si="81"/>
        <v>335191.40000000002</v>
      </c>
      <c r="Z434">
        <f t="shared" si="82"/>
        <v>0.11065343985210617</v>
      </c>
      <c r="AA434" s="5">
        <f>_xll.SNL.Clients.Office.Excel.Functions.SPG(U434, "SP_MARKETCAP", "12/31/2021")</f>
        <v>20698.9958988</v>
      </c>
      <c r="AB434">
        <f t="shared" si="76"/>
        <v>4.8779011437970443E-4</v>
      </c>
      <c r="AC434">
        <f t="shared" si="83"/>
        <v>8.1997518227228312E-4</v>
      </c>
    </row>
    <row r="435" spans="1:29" x14ac:dyDescent="0.3">
      <c r="A435" s="11" t="s">
        <v>436</v>
      </c>
      <c r="B435" s="4" cm="1">
        <f t="array" ref="B435">_xll.SNL.Clients.Office.Excel.Functions.SPG(A435, "SP_TOTAL_REV", "CY2023")</f>
        <v>15157000</v>
      </c>
      <c r="C435" s="4">
        <f>_xll.SNL.Clients.Office.Excel.Functions.SPG(A435,"IQ_AVG_DILUT_SHARES_OUT","CY2023")</f>
        <v>360600000</v>
      </c>
      <c r="D435" s="5">
        <f>_xll.SNL.Clients.Office.Excel.Functions.SPG(A435, "IQ_DILUT_EPS_NORM", "CY2023")</f>
        <v>1.4339999999999999</v>
      </c>
      <c r="E435">
        <f t="shared" si="72"/>
        <v>517100.4</v>
      </c>
      <c r="F435">
        <f t="shared" si="73"/>
        <v>3.4116276307976513E-2</v>
      </c>
      <c r="G435" s="5">
        <f>_xll.SNL.Clients.Office.Excel.Functions.SPG(A435, "SP_MARKETCAP", "12/30/2023")</f>
        <v>52335.064226249997</v>
      </c>
      <c r="H435">
        <f t="shared" si="77"/>
        <v>1.2455286918580289E-3</v>
      </c>
      <c r="I435">
        <f t="shared" si="78"/>
        <v>1.7860881441244133E-3</v>
      </c>
      <c r="K435" s="11" t="s">
        <v>436</v>
      </c>
      <c r="L435" s="4" cm="1">
        <f t="array" ref="L435">_xll.SNL.Clients.Office.Excel.Functions.SPG(K435, "SP_TOTAL_REV", "CY2023")</f>
        <v>15157000</v>
      </c>
      <c r="M435" s="4">
        <f>_xll.SNL.Clients.Office.Excel.Functions.SPG(K435,"IQ_AVG_DILUT_SHARES_OUT","CY2023")</f>
        <v>360600000</v>
      </c>
      <c r="N435" s="5">
        <f>_xll.SNL.Clients.Office.Excel.Functions.SPG(K435, "IQ_DILUT_EPS_NORM", "CY2023")</f>
        <v>1.4339999999999999</v>
      </c>
      <c r="O435">
        <f t="shared" si="74"/>
        <v>517100.4</v>
      </c>
      <c r="P435">
        <f t="shared" si="75"/>
        <v>3.4116276307976513E-2</v>
      </c>
      <c r="Q435" s="5">
        <f>_xll.SNL.Clients.Office.Excel.Functions.SPG(K435, "SP_MARKETCAP", "12/31/2022")</f>
        <v>88528.706451970007</v>
      </c>
      <c r="R435">
        <f t="shared" si="79"/>
        <v>2.6317555383953708E-3</v>
      </c>
      <c r="S435">
        <f t="shared" si="80"/>
        <v>3.7739374420589617E-3</v>
      </c>
      <c r="U435" s="11" t="s">
        <v>436</v>
      </c>
      <c r="V435" s="4" cm="1">
        <f t="array" ref="V435">_xll.SNL.Clients.Office.Excel.Functions.SPG(U435, "SP_TOTAL_REV", "CY2021")</f>
        <v>17731000</v>
      </c>
      <c r="W435" s="4">
        <f>_xll.SNL.Clients.Office.Excel.Functions.SPG(U435,"IQ_AVG_DILUT_SHARES_OUT","CY2021")</f>
        <v>367450000</v>
      </c>
      <c r="X435" s="5">
        <f>_xll.SNL.Clients.Office.Excel.Functions.SPG(U435, "IQ_DILUT_EPS_NORM", "CY2021")</f>
        <v>5.6989999999999998</v>
      </c>
      <c r="Y435">
        <f t="shared" si="81"/>
        <v>2094097.55</v>
      </c>
      <c r="Z435">
        <f t="shared" si="82"/>
        <v>0.11810374767356607</v>
      </c>
      <c r="AA435" s="5">
        <f>_xll.SNL.Clients.Office.Excel.Functions.SPG(U435, "SP_MARKETCAP", "12/31/2021")</f>
        <v>133252.52525879999</v>
      </c>
      <c r="AB435">
        <f t="shared" si="76"/>
        <v>3.1402134120497483E-3</v>
      </c>
      <c r="AC435">
        <f t="shared" si="83"/>
        <v>1.7896076235271514E-2</v>
      </c>
    </row>
    <row r="436" spans="1:29" x14ac:dyDescent="0.3">
      <c r="A436" s="11" t="s">
        <v>437</v>
      </c>
      <c r="B436" s="4" cm="1">
        <f t="array" ref="B436">_xll.SNL.Clients.Office.Excel.Functions.SPG(A436, "SP_TOTAL_REV", "CY2023")</f>
        <v>46254000</v>
      </c>
      <c r="C436" s="4">
        <f>_xll.SNL.Clients.Office.Excel.Functions.SPG(A436,"IQ_AVG_DILUT_SHARES_OUT","CY2023")</f>
        <v>345800000</v>
      </c>
      <c r="D436" s="5">
        <f>_xll.SNL.Clients.Office.Excel.Functions.SPG(A436, "IQ_DILUT_EPS_NORM", "CY2023")</f>
        <v>23.218</v>
      </c>
      <c r="E436">
        <f t="shared" si="72"/>
        <v>8028784.4000000004</v>
      </c>
      <c r="F436">
        <f t="shared" si="73"/>
        <v>0.17358032602585724</v>
      </c>
      <c r="G436" s="5">
        <f>_xll.SNL.Clients.Office.Excel.Functions.SPG(A436, "SP_MARKETCAP", "12/30/2023")</f>
        <v>132488.56178712001</v>
      </c>
      <c r="H436">
        <f t="shared" si="77"/>
        <v>3.1531117328044483E-3</v>
      </c>
      <c r="I436">
        <f t="shared" si="78"/>
        <v>7.3208948212253683E-2</v>
      </c>
      <c r="K436" s="11" t="s">
        <v>437</v>
      </c>
      <c r="L436" s="4" cm="1">
        <f t="array" ref="L436">_xll.SNL.Clients.Office.Excel.Functions.SPG(K436, "SP_TOTAL_REV", "CY2023")</f>
        <v>46254000</v>
      </c>
      <c r="M436" s="4">
        <f>_xll.SNL.Clients.Office.Excel.Functions.SPG(K436,"IQ_AVG_DILUT_SHARES_OUT","CY2023")</f>
        <v>345800000</v>
      </c>
      <c r="N436" s="5">
        <f>_xll.SNL.Clients.Office.Excel.Functions.SPG(K436, "IQ_DILUT_EPS_NORM", "CY2023")</f>
        <v>23.218</v>
      </c>
      <c r="O436">
        <f t="shared" si="74"/>
        <v>8028784.4000000004</v>
      </c>
      <c r="P436">
        <f t="shared" si="75"/>
        <v>0.17358032602585724</v>
      </c>
      <c r="Q436" s="5">
        <f>_xll.SNL.Clients.Office.Excel.Functions.SPG(K436, "SP_MARKETCAP", "12/31/2022")</f>
        <v>121751.65735992001</v>
      </c>
      <c r="R436">
        <f t="shared" si="79"/>
        <v>3.6193977231512428E-3</v>
      </c>
      <c r="S436">
        <f t="shared" si="80"/>
        <v>8.4035176336125561E-2</v>
      </c>
      <c r="U436" s="11" t="s">
        <v>437</v>
      </c>
      <c r="V436" s="4" cm="1">
        <f t="array" ref="V436">_xll.SNL.Clients.Office.Excel.Functions.SPG(U436, "SP_TOTAL_REV", "CY2021")</f>
        <v>59339000</v>
      </c>
      <c r="W436" s="4">
        <f>_xll.SNL.Clients.Office.Excel.Functions.SPG(U436,"IQ_AVG_DILUT_SHARES_OUT","CY2021")</f>
        <v>355800000</v>
      </c>
      <c r="X436" s="5">
        <f>_xll.SNL.Clients.Office.Excel.Functions.SPG(U436, "IQ_DILUT_EPS_NORM", "CY2021")</f>
        <v>47.756999999999998</v>
      </c>
      <c r="Y436">
        <f t="shared" si="81"/>
        <v>16991940.600000001</v>
      </c>
      <c r="Z436">
        <f t="shared" si="82"/>
        <v>0.28635367296381808</v>
      </c>
      <c r="AA436" s="5">
        <f>_xll.SNL.Clients.Office.Excel.Functions.SPG(U436, "SP_MARKETCAP", "12/31/2021")</f>
        <v>127610.1583162</v>
      </c>
      <c r="AB436">
        <f t="shared" si="76"/>
        <v>3.0072460531614521E-3</v>
      </c>
      <c r="AC436">
        <f t="shared" si="83"/>
        <v>0.14361704976083145</v>
      </c>
    </row>
    <row r="437" spans="1:29" x14ac:dyDescent="0.3">
      <c r="A437" s="11" t="s">
        <v>438</v>
      </c>
      <c r="B437" s="4" cm="1">
        <f t="array" ref="B437">_xll.SNL.Clients.Office.Excel.Functions.SPG(A437, "SP_TOTAL_REV", "CY2023")</f>
        <v>24527000</v>
      </c>
      <c r="C437" s="4">
        <f>_xll.SNL.Clients.Office.Excel.Functions.SPG(A437,"IQ_AVG_DILUT_SHARES_OUT","CY2023")</f>
        <v>311500000</v>
      </c>
      <c r="D437" s="5">
        <f>_xll.SNL.Clients.Office.Excel.Functions.SPG(A437, "IQ_DILUT_EPS_NORM", "CY2023")</f>
        <v>6.2080000000000002</v>
      </c>
      <c r="E437">
        <f t="shared" si="72"/>
        <v>1933792</v>
      </c>
      <c r="F437">
        <f t="shared" si="73"/>
        <v>7.8843397072613855E-2</v>
      </c>
      <c r="G437" s="5">
        <f>_xll.SNL.Clients.Office.Excel.Functions.SPG(A437, "SP_MARKETCAP", "12/30/2023")</f>
        <v>24175.878774640001</v>
      </c>
      <c r="H437">
        <f t="shared" si="77"/>
        <v>5.7536474082690284E-4</v>
      </c>
      <c r="I437">
        <f t="shared" si="78"/>
        <v>3.5718643110534127E-3</v>
      </c>
      <c r="K437" s="11" t="s">
        <v>438</v>
      </c>
      <c r="L437" s="4" cm="1">
        <f t="array" ref="L437">_xll.SNL.Clients.Office.Excel.Functions.SPG(K437, "SP_TOTAL_REV", "CY2023")</f>
        <v>24527000</v>
      </c>
      <c r="M437" s="4">
        <f>_xll.SNL.Clients.Office.Excel.Functions.SPG(K437,"IQ_AVG_DILUT_SHARES_OUT","CY2023")</f>
        <v>311500000</v>
      </c>
      <c r="N437" s="5">
        <f>_xll.SNL.Clients.Office.Excel.Functions.SPG(K437, "IQ_DILUT_EPS_NORM", "CY2023")</f>
        <v>6.2080000000000002</v>
      </c>
      <c r="O437">
        <f t="shared" si="74"/>
        <v>1933792</v>
      </c>
      <c r="P437">
        <f t="shared" si="75"/>
        <v>7.8843397072613855E-2</v>
      </c>
      <c r="Q437" s="5">
        <f>_xll.SNL.Clients.Office.Excel.Functions.SPG(K437, "SP_MARKETCAP", "12/31/2022")</f>
        <v>24121.441786070001</v>
      </c>
      <c r="R437">
        <f t="shared" si="79"/>
        <v>7.1707517887446338E-4</v>
      </c>
      <c r="S437">
        <f t="shared" si="80"/>
        <v>4.4516027104526687E-3</v>
      </c>
      <c r="U437" s="11" t="s">
        <v>438</v>
      </c>
      <c r="V437" s="4" cm="1">
        <f t="array" ref="V437">_xll.SNL.Clients.Office.Excel.Functions.SPG(U437, "SP_TOTAL_REV", "CY2021")</f>
        <v>22390000</v>
      </c>
      <c r="W437" s="4">
        <f>_xll.SNL.Clients.Office.Excel.Functions.SPG(U437,"IQ_AVG_DILUT_SHARES_OUT","CY2021")</f>
        <v>354100000</v>
      </c>
      <c r="X437" s="5">
        <f>_xll.SNL.Clients.Office.Excel.Functions.SPG(U437, "IQ_DILUT_EPS_NORM", "CY2021")</f>
        <v>5.1289999999999996</v>
      </c>
      <c r="Y437">
        <f t="shared" si="81"/>
        <v>1816178.8999999997</v>
      </c>
      <c r="Z437">
        <f t="shared" si="82"/>
        <v>8.1115627512282254E-2</v>
      </c>
      <c r="AA437" s="5">
        <f>_xll.SNL.Clients.Office.Excel.Functions.SPG(U437, "SP_MARKETCAP", "12/31/2021")</f>
        <v>23497.99549112</v>
      </c>
      <c r="AB437">
        <f t="shared" si="76"/>
        <v>5.5375101112859805E-4</v>
      </c>
      <c r="AC437">
        <f t="shared" si="83"/>
        <v>2.8401889360785792E-3</v>
      </c>
    </row>
    <row r="438" spans="1:29" x14ac:dyDescent="0.3">
      <c r="A438" s="11" t="s">
        <v>439</v>
      </c>
      <c r="B438" s="4" cm="1">
        <f t="array" ref="B438">_xll.SNL.Clients.Office.Excel.Functions.SPG(A438, "SP_TOTAL_REV", "CY2023")</f>
        <v>11164992</v>
      </c>
      <c r="C438" s="4">
        <f>_xll.SNL.Clients.Office.Excel.Functions.SPG(A438,"IQ_AVG_DILUT_SHARES_OUT","CY2023")</f>
        <v>205547000</v>
      </c>
      <c r="D438" s="5">
        <f>_xll.SNL.Clients.Office.Excel.Functions.SPG(A438, "IQ_DILUT_EPS_NORM", "CY2023")</f>
        <v>7.2539999999999996</v>
      </c>
      <c r="E438">
        <f t="shared" si="72"/>
        <v>1491037.9380000001</v>
      </c>
      <c r="F438">
        <f t="shared" si="73"/>
        <v>0.13354581337810184</v>
      </c>
      <c r="G438" s="5">
        <f>_xll.SNL.Clients.Office.Excel.Functions.SPG(A438, "SP_MARKETCAP", "12/30/2023")</f>
        <v>38126.641424959998</v>
      </c>
      <c r="H438">
        <f t="shared" si="77"/>
        <v>9.0738067337943224E-4</v>
      </c>
      <c r="I438">
        <f t="shared" si="78"/>
        <v>6.5821394046944011E-3</v>
      </c>
      <c r="K438" s="11" t="s">
        <v>439</v>
      </c>
      <c r="L438" s="4" cm="1">
        <f t="array" ref="L438">_xll.SNL.Clients.Office.Excel.Functions.SPG(K438, "SP_TOTAL_REV", "CY2023")</f>
        <v>11164992</v>
      </c>
      <c r="M438" s="4">
        <f>_xll.SNL.Clients.Office.Excel.Functions.SPG(K438,"IQ_AVG_DILUT_SHARES_OUT","CY2023")</f>
        <v>205547000</v>
      </c>
      <c r="N438" s="5">
        <f>_xll.SNL.Clients.Office.Excel.Functions.SPG(K438, "IQ_DILUT_EPS_NORM", "CY2023")</f>
        <v>7.2539999999999996</v>
      </c>
      <c r="O438">
        <f t="shared" si="74"/>
        <v>1491037.9380000001</v>
      </c>
      <c r="P438">
        <f t="shared" si="75"/>
        <v>0.13354581337810184</v>
      </c>
      <c r="Q438" s="5">
        <f>_xll.SNL.Clients.Office.Excel.Functions.SPG(K438, "SP_MARKETCAP", "12/31/2022")</f>
        <v>47490.972124319997</v>
      </c>
      <c r="R438">
        <f t="shared" si="79"/>
        <v>1.4117977537576238E-3</v>
      </c>
      <c r="S438">
        <f t="shared" si="80"/>
        <v>1.0241180905757803E-2</v>
      </c>
      <c r="U438" s="11" t="s">
        <v>439</v>
      </c>
      <c r="V438" s="4" cm="1">
        <f t="array" ref="V438">_xll.SNL.Clients.Office.Excel.Functions.SPG(U438, "SP_TOTAL_REV", "CY2021")</f>
        <v>8971337</v>
      </c>
      <c r="W438" s="4">
        <f>_xll.SNL.Clients.Office.Excel.Functions.SPG(U438,"IQ_AVG_DILUT_SHARES_OUT","CY2021")</f>
        <v>207758000</v>
      </c>
      <c r="X438" s="5">
        <f>_xll.SNL.Clients.Office.Excel.Functions.SPG(U438, "IQ_DILUT_EPS_NORM", "CY2021")</f>
        <v>5.7729999999999997</v>
      </c>
      <c r="Y438">
        <f t="shared" si="81"/>
        <v>1199386.9339999999</v>
      </c>
      <c r="Z438">
        <f t="shared" si="82"/>
        <v>0.1336909909860704</v>
      </c>
      <c r="AA438" s="5">
        <f>_xll.SNL.Clients.Office.Excel.Functions.SPG(U438, "SP_MARKETCAP", "12/31/2021")</f>
        <v>39855.541256160002</v>
      </c>
      <c r="AB438">
        <f t="shared" si="76"/>
        <v>9.3923101985514152E-4</v>
      </c>
      <c r="AC438">
        <f t="shared" si="83"/>
        <v>5.4221806776237318E-3</v>
      </c>
    </row>
    <row r="439" spans="1:29" x14ac:dyDescent="0.3">
      <c r="A439" s="11" t="s">
        <v>440</v>
      </c>
      <c r="B439" s="4" cm="1">
        <f t="array" ref="B439">_xll.SNL.Clients.Office.Excel.Functions.SPG(A439, "SP_TOTAL_REV", "CY2023")</f>
        <v>152669000</v>
      </c>
      <c r="C439" s="4">
        <f>_xll.SNL.Clients.Office.Excel.Functions.SPG(A439,"IQ_AVG_DILUT_SHARES_OUT","CY2023")</f>
        <v>1002000000</v>
      </c>
      <c r="D439" s="5">
        <f>_xll.SNL.Clients.Office.Excel.Functions.SPG(A439, "IQ_DILUT_EPS_NORM", "CY2023")</f>
        <v>12.428000000000001</v>
      </c>
      <c r="E439">
        <f t="shared" si="72"/>
        <v>12452856</v>
      </c>
      <c r="F439">
        <f t="shared" si="73"/>
        <v>8.1567679096607698E-2</v>
      </c>
      <c r="G439" s="5">
        <f>_xll.SNL.Clients.Office.Excel.Functions.SPG(A439, "SP_MARKETCAP", "12/30/2023")</f>
        <v>344907.99203820003</v>
      </c>
      <c r="H439">
        <f t="shared" si="77"/>
        <v>8.2085081290345571E-3</v>
      </c>
      <c r="I439">
        <f t="shared" si="78"/>
        <v>0.10201533902764148</v>
      </c>
      <c r="K439" s="11" t="s">
        <v>440</v>
      </c>
      <c r="L439" s="4" cm="1">
        <f t="array" ref="L439">_xll.SNL.Clients.Office.Excel.Functions.SPG(K439, "SP_TOTAL_REV", "CY2023")</f>
        <v>152669000</v>
      </c>
      <c r="M439" s="4">
        <f>_xll.SNL.Clients.Office.Excel.Functions.SPG(K439,"IQ_AVG_DILUT_SHARES_OUT","CY2023")</f>
        <v>1002000000</v>
      </c>
      <c r="N439" s="5">
        <f>_xll.SNL.Clients.Office.Excel.Functions.SPG(K439, "IQ_DILUT_EPS_NORM", "CY2023")</f>
        <v>12.428000000000001</v>
      </c>
      <c r="O439">
        <f t="shared" si="74"/>
        <v>12452856</v>
      </c>
      <c r="P439">
        <f t="shared" si="75"/>
        <v>8.1567679096607698E-2</v>
      </c>
      <c r="Q439" s="5">
        <f>_xll.SNL.Clients.Office.Excel.Functions.SPG(K439, "SP_MARKETCAP", "12/31/2022")</f>
        <v>321920.09690891998</v>
      </c>
      <c r="R439">
        <f t="shared" si="79"/>
        <v>9.5699466525072194E-3</v>
      </c>
      <c r="S439">
        <f t="shared" si="80"/>
        <v>0.11893529699735973</v>
      </c>
      <c r="U439" s="11" t="s">
        <v>440</v>
      </c>
      <c r="V439" s="4" cm="1">
        <f t="array" ref="V439">_xll.SNL.Clients.Office.Excel.Functions.SPG(U439, "SP_TOTAL_REV", "CY2021")</f>
        <v>151157000</v>
      </c>
      <c r="W439" s="4">
        <f>_xll.SNL.Clients.Office.Excel.Functions.SPG(U439,"IQ_AVG_DILUT_SHARES_OUT","CY2021")</f>
        <v>1058000000</v>
      </c>
      <c r="X439" s="5">
        <f>_xll.SNL.Clients.Office.Excel.Functions.SPG(U439, "IQ_DILUT_EPS_NORM", "CY2021")</f>
        <v>12.840999999999999</v>
      </c>
      <c r="Y439">
        <f t="shared" si="81"/>
        <v>13585778</v>
      </c>
      <c r="Z439">
        <f t="shared" si="82"/>
        <v>8.9878589810594281E-2</v>
      </c>
      <c r="AA439" s="5">
        <f>_xll.SNL.Clients.Office.Excel.Functions.SPG(U439, "SP_MARKETCAP", "12/31/2021")</f>
        <v>433369.70084677002</v>
      </c>
      <c r="AB439">
        <f t="shared" si="76"/>
        <v>1.0212739641008359E-2</v>
      </c>
      <c r="AC439">
        <f t="shared" si="83"/>
        <v>0.13114178973018834</v>
      </c>
    </row>
    <row r="440" spans="1:29" x14ac:dyDescent="0.3">
      <c r="A440" s="11" t="s">
        <v>441</v>
      </c>
      <c r="B440" s="4" cm="1">
        <f t="array" ref="B440">_xll.SNL.Clients.Office.Excel.Functions.SPG(A440, "SP_TOTAL_REV", "CY2023")</f>
        <v>9400600</v>
      </c>
      <c r="C440" s="4">
        <f>_xll.SNL.Clients.Office.Excel.Functions.SPG(A440,"IQ_AVG_DILUT_SHARES_OUT","CY2023")</f>
        <v>385900000</v>
      </c>
      <c r="D440" s="5">
        <f>_xll.SNL.Clients.Office.Excel.Functions.SPG(A440, "IQ_DILUT_EPS_NORM", "CY2023")</f>
        <v>2.2069999999999999</v>
      </c>
      <c r="E440">
        <f t="shared" si="72"/>
        <v>851681.3</v>
      </c>
      <c r="F440">
        <f t="shared" si="73"/>
        <v>9.0598610726974879E-2</v>
      </c>
      <c r="G440" s="5">
        <f>_xll.SNL.Clients.Office.Excel.Functions.SPG(A440, "SP_MARKETCAP", "12/30/2023")</f>
        <v>12501.25483584</v>
      </c>
      <c r="H440">
        <f t="shared" si="77"/>
        <v>2.9751891609330981E-4</v>
      </c>
      <c r="I440">
        <f t="shared" si="78"/>
        <v>6.5662424781793465E-4</v>
      </c>
      <c r="K440" s="11" t="s">
        <v>441</v>
      </c>
      <c r="L440" s="4" cm="1">
        <f t="array" ref="L440">_xll.SNL.Clients.Office.Excel.Functions.SPG(K440, "SP_TOTAL_REV", "CY2023")</f>
        <v>9400600</v>
      </c>
      <c r="M440" s="4">
        <f>_xll.SNL.Clients.Office.Excel.Functions.SPG(K440,"IQ_AVG_DILUT_SHARES_OUT","CY2023")</f>
        <v>385900000</v>
      </c>
      <c r="N440" s="5">
        <f>_xll.SNL.Clients.Office.Excel.Functions.SPG(K440, "IQ_DILUT_EPS_NORM", "CY2023")</f>
        <v>2.2069999999999999</v>
      </c>
      <c r="O440">
        <f t="shared" si="74"/>
        <v>851681.3</v>
      </c>
      <c r="P440">
        <f t="shared" si="75"/>
        <v>9.0598610726974879E-2</v>
      </c>
      <c r="Q440" s="5">
        <f>_xll.SNL.Clients.Office.Excel.Functions.SPG(K440, "SP_MARKETCAP", "12/31/2022")</f>
        <v>12941.75835658</v>
      </c>
      <c r="R440">
        <f t="shared" si="79"/>
        <v>3.8472881392413104E-4</v>
      </c>
      <c r="S440">
        <f t="shared" si="80"/>
        <v>8.490964923305571E-4</v>
      </c>
      <c r="U440" s="11" t="s">
        <v>441</v>
      </c>
      <c r="V440" s="4" cm="1">
        <f t="array" ref="V440">_xll.SNL.Clients.Office.Excel.Functions.SPG(U440, "SP_TOTAL_REV", "CY2021")</f>
        <v>9107900</v>
      </c>
      <c r="W440" s="4">
        <f>_xll.SNL.Clients.Office.Excel.Functions.SPG(U440,"IQ_AVG_DILUT_SHARES_OUT","CY2021")</f>
        <v>398400000</v>
      </c>
      <c r="X440" s="5">
        <f>_xll.SNL.Clients.Office.Excel.Functions.SPG(U440, "IQ_DILUT_EPS_NORM", "CY2021")</f>
        <v>2.052</v>
      </c>
      <c r="Y440">
        <f t="shared" si="81"/>
        <v>817516.8</v>
      </c>
      <c r="Z440">
        <f t="shared" si="82"/>
        <v>8.9759088264034531E-2</v>
      </c>
      <c r="AA440" s="5">
        <f>_xll.SNL.Clients.Office.Excel.Functions.SPG(U440, "SP_MARKETCAP", "12/31/2021")</f>
        <v>14746.134486999999</v>
      </c>
      <c r="AB440">
        <f t="shared" si="76"/>
        <v>3.4750567917592759E-4</v>
      </c>
      <c r="AC440">
        <f t="shared" si="83"/>
        <v>7.1308165366900343E-4</v>
      </c>
    </row>
    <row r="441" spans="1:29" x14ac:dyDescent="0.3">
      <c r="A441" s="11" t="s">
        <v>442</v>
      </c>
      <c r="B441" s="4" cm="1">
        <f t="array" ref="B441">_xll.SNL.Clients.Office.Excel.Functions.SPG(A441, "SP_TOTAL_REV", "CY2023")</f>
        <v>8207800</v>
      </c>
      <c r="C441" s="4">
        <f>_xll.SNL.Clients.Office.Excel.Functions.SPG(A441,"IQ_AVG_DILUT_SHARES_OUT","CY2023")</f>
        <v>104025000</v>
      </c>
      <c r="D441" s="5">
        <f>_xll.SNL.Clients.Office.Excel.Functions.SPG(A441, "IQ_DILUT_EPS_NORM", "CY2023")</f>
        <v>6.9710000000000001</v>
      </c>
      <c r="E441">
        <f t="shared" si="72"/>
        <v>725158.27500000002</v>
      </c>
      <c r="F441">
        <f t="shared" si="73"/>
        <v>8.8349895830795097E-2</v>
      </c>
      <c r="G441" s="5">
        <f>_xll.SNL.Clients.Office.Excel.Functions.SPG(A441, "SP_MARKETCAP", "12/30/2023")</f>
        <v>13414.454455040001</v>
      </c>
      <c r="H441">
        <f t="shared" si="77"/>
        <v>3.1925226722077297E-4</v>
      </c>
      <c r="I441">
        <f t="shared" si="78"/>
        <v>2.2255075547960084E-3</v>
      </c>
      <c r="K441" s="11" t="s">
        <v>442</v>
      </c>
      <c r="L441" s="4" cm="1">
        <f t="array" ref="L441">_xll.SNL.Clients.Office.Excel.Functions.SPG(K441, "SP_TOTAL_REV", "CY2023")</f>
        <v>8207800</v>
      </c>
      <c r="M441" s="4">
        <f>_xll.SNL.Clients.Office.Excel.Functions.SPG(K441,"IQ_AVG_DILUT_SHARES_OUT","CY2023")</f>
        <v>104025000</v>
      </c>
      <c r="N441" s="5">
        <f>_xll.SNL.Clients.Office.Excel.Functions.SPG(K441, "IQ_DILUT_EPS_NORM", "CY2023")</f>
        <v>6.9710000000000001</v>
      </c>
      <c r="O441">
        <f t="shared" si="74"/>
        <v>725158.27500000002</v>
      </c>
      <c r="P441">
        <f t="shared" si="75"/>
        <v>8.8349895830795097E-2</v>
      </c>
      <c r="Q441" s="5">
        <f>_xll.SNL.Clients.Office.Excel.Functions.SPG(K441, "SP_MARKETCAP", "12/31/2022")</f>
        <v>16898.017683059999</v>
      </c>
      <c r="R441">
        <f t="shared" si="79"/>
        <v>5.0233933610476303E-4</v>
      </c>
      <c r="S441">
        <f t="shared" si="80"/>
        <v>3.5018075119863032E-3</v>
      </c>
      <c r="U441" s="11" t="s">
        <v>442</v>
      </c>
      <c r="V441" s="4" cm="1">
        <f t="array" ref="V441">_xll.SNL.Clients.Office.Excel.Functions.SPG(U441, "SP_TOTAL_REV", "CY2021")</f>
        <v>7885300</v>
      </c>
      <c r="W441" s="4">
        <f>_xll.SNL.Clients.Office.Excel.Functions.SPG(U441,"IQ_AVG_DILUT_SHARES_OUT","CY2021")</f>
        <v>107876403</v>
      </c>
      <c r="X441" s="5">
        <f>_xll.SNL.Clients.Office.Excel.Functions.SPG(U441, "IQ_DILUT_EPS_NORM", "CY2021")</f>
        <v>5.62</v>
      </c>
      <c r="Y441">
        <f t="shared" si="81"/>
        <v>606265.38485999999</v>
      </c>
      <c r="Z441">
        <f t="shared" si="82"/>
        <v>7.688551923959773E-2</v>
      </c>
      <c r="AA441" s="5">
        <f>_xll.SNL.Clients.Office.Excel.Functions.SPG(U441, "SP_MARKETCAP", "12/31/2021")</f>
        <v>14717.891997119999</v>
      </c>
      <c r="AB441">
        <f t="shared" si="76"/>
        <v>3.4684011996540898E-4</v>
      </c>
      <c r="AC441">
        <f t="shared" si="83"/>
        <v>1.9492414742055984E-3</v>
      </c>
    </row>
    <row r="442" spans="1:29" x14ac:dyDescent="0.3">
      <c r="A442" s="11" t="s">
        <v>443</v>
      </c>
      <c r="B442" s="4" cm="1">
        <f t="array" ref="B442">_xll.SNL.Clients.Office.Excel.Functions.SPG(A442, "SP_TOTAL_REV", "CY2023")</f>
        <v>26640000</v>
      </c>
      <c r="C442" s="4">
        <f>_xll.SNL.Clients.Office.Excel.Functions.SPG(A442,"IQ_AVG_DILUT_SHARES_OUT","CY2023")</f>
        <v>1235000000</v>
      </c>
      <c r="D442" s="5">
        <f>_xll.SNL.Clients.Office.Excel.Functions.SPG(A442, "IQ_DILUT_EPS_NORM", "CY2023")</f>
        <v>2.294</v>
      </c>
      <c r="E442">
        <f t="shared" si="72"/>
        <v>2833090</v>
      </c>
      <c r="F442">
        <f t="shared" si="73"/>
        <v>0.10634722222222222</v>
      </c>
      <c r="G442" s="5">
        <f>_xll.SNL.Clients.Office.Excel.Functions.SPG(A442, "SP_MARKETCAP", "12/30/2023")</f>
        <v>45357.400904119997</v>
      </c>
      <c r="H442">
        <f t="shared" si="77"/>
        <v>1.0794664160525243E-3</v>
      </c>
      <c r="I442">
        <f t="shared" si="78"/>
        <v>2.4762959584244907E-3</v>
      </c>
      <c r="K442" s="11" t="s">
        <v>443</v>
      </c>
      <c r="L442" s="4" cm="1">
        <f t="array" ref="L442">_xll.SNL.Clients.Office.Excel.Functions.SPG(K442, "SP_TOTAL_REV", "CY2023")</f>
        <v>26640000</v>
      </c>
      <c r="M442" s="4">
        <f>_xll.SNL.Clients.Office.Excel.Functions.SPG(K442,"IQ_AVG_DILUT_SHARES_OUT","CY2023")</f>
        <v>1235000000</v>
      </c>
      <c r="N442" s="5">
        <f>_xll.SNL.Clients.Office.Excel.Functions.SPG(K442, "IQ_DILUT_EPS_NORM", "CY2023")</f>
        <v>2.294</v>
      </c>
      <c r="O442">
        <f t="shared" si="74"/>
        <v>2833090</v>
      </c>
      <c r="P442">
        <f t="shared" si="75"/>
        <v>0.10634722222222222</v>
      </c>
      <c r="Q442" s="5">
        <f>_xll.SNL.Clients.Office.Excel.Functions.SPG(K442, "SP_MARKETCAP", "12/31/2022")</f>
        <v>49866.906976439997</v>
      </c>
      <c r="R442">
        <f t="shared" si="79"/>
        <v>1.4824288513590083E-3</v>
      </c>
      <c r="S442">
        <f t="shared" si="80"/>
        <v>3.4006917850175652E-3</v>
      </c>
      <c r="U442" s="11" t="s">
        <v>443</v>
      </c>
      <c r="V442" s="4" cm="1">
        <f t="array" ref="V442">_xll.SNL.Clients.Office.Excel.Functions.SPG(U442, "SP_TOTAL_REV", "CY2021")</f>
        <v>26042000</v>
      </c>
      <c r="W442" s="4">
        <f>_xll.SNL.Clients.Office.Excel.Functions.SPG(U442,"IQ_AVG_DILUT_SHARES_OUT","CY2021")</f>
        <v>1236000000</v>
      </c>
      <c r="X442" s="5">
        <f>_xll.SNL.Clients.Office.Excel.Functions.SPG(U442, "IQ_DILUT_EPS_NORM", "CY2021")</f>
        <v>1.732</v>
      </c>
      <c r="Y442">
        <f t="shared" si="81"/>
        <v>2140752</v>
      </c>
      <c r="Z442">
        <f t="shared" si="82"/>
        <v>8.2203824591045235E-2</v>
      </c>
      <c r="AA442" s="5">
        <f>_xll.SNL.Clients.Office.Excel.Functions.SPG(U442, "SP_MARKETCAP", "12/31/2021")</f>
        <v>43943.124349899997</v>
      </c>
      <c r="AB442">
        <f t="shared" si="76"/>
        <v>1.0355585245602162E-3</v>
      </c>
      <c r="AC442">
        <f t="shared" si="83"/>
        <v>1.7935873645382944E-3</v>
      </c>
    </row>
    <row r="443" spans="1:29" x14ac:dyDescent="0.3">
      <c r="A443" s="11" t="s">
        <v>444</v>
      </c>
      <c r="B443" s="4" cm="1">
        <f t="array" ref="B443">_xll.SNL.Clients.Office.Excel.Functions.SPG(A443, "SP_TOTAL_REV", "CY2023")</f>
        <v>150039000</v>
      </c>
      <c r="C443" s="4">
        <f>_xll.SNL.Clients.Office.Excel.Functions.SPG(A443,"IQ_AVG_DILUT_SHARES_OUT","CY2023")</f>
        <v>725000000</v>
      </c>
      <c r="D443" s="5">
        <f>_xll.SNL.Clients.Office.Excel.Functions.SPG(A443, "IQ_DILUT_EPS_NORM", "CY2023")</f>
        <v>3.911</v>
      </c>
      <c r="E443">
        <f t="shared" si="72"/>
        <v>2835475</v>
      </c>
      <c r="F443">
        <f t="shared" si="73"/>
        <v>1.8898253120855243E-2</v>
      </c>
      <c r="G443" s="5">
        <f>_xll.SNL.Clients.Office.Excel.Functions.SPG(A443, "SP_MARKETCAP", "12/30/2023")</f>
        <v>32884.845762370001</v>
      </c>
      <c r="H443">
        <f t="shared" si="77"/>
        <v>7.826305275424445E-4</v>
      </c>
      <c r="I443">
        <f t="shared" si="78"/>
        <v>3.0608679932185006E-3</v>
      </c>
      <c r="K443" s="11" t="s">
        <v>444</v>
      </c>
      <c r="L443" s="4" cm="1">
        <f t="array" ref="L443">_xll.SNL.Clients.Office.Excel.Functions.SPG(K443, "SP_TOTAL_REV", "CY2023")</f>
        <v>150039000</v>
      </c>
      <c r="M443" s="4">
        <f>_xll.SNL.Clients.Office.Excel.Functions.SPG(K443,"IQ_AVG_DILUT_SHARES_OUT","CY2023")</f>
        <v>725000000</v>
      </c>
      <c r="N443" s="5">
        <f>_xll.SNL.Clients.Office.Excel.Functions.SPG(K443, "IQ_DILUT_EPS_NORM", "CY2023")</f>
        <v>3.911</v>
      </c>
      <c r="O443">
        <f t="shared" si="74"/>
        <v>2835475</v>
      </c>
      <c r="P443">
        <f t="shared" si="75"/>
        <v>1.8898253120855243E-2</v>
      </c>
      <c r="Q443" s="5">
        <f>_xll.SNL.Clients.Office.Excel.Functions.SPG(K443, "SP_MARKETCAP", "12/31/2022")</f>
        <v>31911.339187500002</v>
      </c>
      <c r="R443">
        <f t="shared" si="79"/>
        <v>9.4865097447097634E-4</v>
      </c>
      <c r="S443">
        <f t="shared" si="80"/>
        <v>3.7101739611559883E-3</v>
      </c>
      <c r="U443" s="11" t="s">
        <v>444</v>
      </c>
      <c r="V443" s="4" cm="1">
        <f t="array" ref="V443">_xll.SNL.Clients.Office.Excel.Functions.SPG(U443, "SP_TOTAL_REV", "CY2021")</f>
        <v>137888000</v>
      </c>
      <c r="W443" s="4">
        <f>_xll.SNL.Clients.Office.Excel.Functions.SPG(U443,"IQ_AVG_DILUT_SHARES_OUT","CY2021")</f>
        <v>754000000</v>
      </c>
      <c r="X443" s="5">
        <f>_xll.SNL.Clients.Office.Excel.Functions.SPG(U443, "IQ_DILUT_EPS_NORM", "CY2021")</f>
        <v>2.5870000000000002</v>
      </c>
      <c r="Y443">
        <f t="shared" si="81"/>
        <v>1950598.0000000002</v>
      </c>
      <c r="Z443">
        <f t="shared" si="82"/>
        <v>1.4146249129728478E-2</v>
      </c>
      <c r="AA443" s="5">
        <f>_xll.SNL.Clients.Office.Excel.Functions.SPG(U443, "SP_MARKETCAP", "12/31/2021")</f>
        <v>33277.666826640001</v>
      </c>
      <c r="AB443">
        <f t="shared" si="76"/>
        <v>7.8421760103819732E-4</v>
      </c>
      <c r="AC443">
        <f t="shared" si="83"/>
        <v>2.0287709338858168E-3</v>
      </c>
    </row>
    <row r="444" spans="1:29" x14ac:dyDescent="0.3">
      <c r="A444" s="11" t="s">
        <v>445</v>
      </c>
      <c r="B444" s="4" cm="1">
        <f t="array" ref="B444">_xll.SNL.Clients.Office.Excel.Functions.SPG(A444, "SP_TOTAL_REV", "CY2023")</f>
        <v>13696100</v>
      </c>
      <c r="C444" s="4">
        <f>_xll.SNL.Clients.Office.Excel.Functions.SPG(A444,"IQ_AVG_DILUT_SHARES_OUT","CY2023")</f>
        <v>333200000</v>
      </c>
      <c r="D444" s="5">
        <f>_xll.SNL.Clients.Office.Excel.Functions.SPG(A444, "IQ_DILUT_EPS_NORM", "CY2023")</f>
        <v>2.4750000000000001</v>
      </c>
      <c r="E444">
        <f t="shared" si="72"/>
        <v>824670</v>
      </c>
      <c r="F444">
        <f t="shared" si="73"/>
        <v>6.0212031162155649E-2</v>
      </c>
      <c r="G444" s="5">
        <f>_xll.SNL.Clients.Office.Excel.Functions.SPG(A444, "SP_MARKETCAP", "12/30/2023")</f>
        <v>11677.83080715</v>
      </c>
      <c r="H444">
        <f t="shared" si="77"/>
        <v>2.7792214539164496E-4</v>
      </c>
      <c r="I444">
        <f t="shared" si="78"/>
        <v>6.8785730984432126E-4</v>
      </c>
      <c r="K444" s="11" t="s">
        <v>445</v>
      </c>
      <c r="L444" s="4" cm="1">
        <f t="array" ref="L444">_xll.SNL.Clients.Office.Excel.Functions.SPG(K444, "SP_TOTAL_REV", "CY2023")</f>
        <v>13696100</v>
      </c>
      <c r="M444" s="4">
        <f>_xll.SNL.Clients.Office.Excel.Functions.SPG(K444,"IQ_AVG_DILUT_SHARES_OUT","CY2023")</f>
        <v>333200000</v>
      </c>
      <c r="N444" s="5">
        <f>_xll.SNL.Clients.Office.Excel.Functions.SPG(K444, "IQ_DILUT_EPS_NORM", "CY2023")</f>
        <v>2.4750000000000001</v>
      </c>
      <c r="O444">
        <f t="shared" si="74"/>
        <v>824670</v>
      </c>
      <c r="P444">
        <f t="shared" si="75"/>
        <v>6.0212031162155649E-2</v>
      </c>
      <c r="Q444" s="5">
        <f>_xll.SNL.Clients.Office.Excel.Functions.SPG(K444, "SP_MARKETCAP", "12/31/2022")</f>
        <v>14936.902961579999</v>
      </c>
      <c r="R444">
        <f t="shared" si="79"/>
        <v>4.4403989023537367E-4</v>
      </c>
      <c r="S444">
        <f t="shared" si="80"/>
        <v>1.0989987283325498E-3</v>
      </c>
      <c r="U444" s="11" t="s">
        <v>445</v>
      </c>
      <c r="V444" s="4" cm="1">
        <f t="array" ref="V444">_xll.SNL.Clients.Office.Excel.Functions.SPG(U444, "SP_TOTAL_REV", "CY2021")</f>
        <v>12357400</v>
      </c>
      <c r="W444" s="4">
        <f>_xll.SNL.Clients.Office.Excel.Functions.SPG(U444,"IQ_AVG_DILUT_SHARES_OUT","CY2021")</f>
        <v>381600000</v>
      </c>
      <c r="X444" s="5">
        <f>_xll.SNL.Clients.Office.Excel.Functions.SPG(U444, "IQ_DILUT_EPS_NORM", "CY2021")</f>
        <v>3.9039999999999999</v>
      </c>
      <c r="Y444">
        <f t="shared" si="81"/>
        <v>1489766.3999999999</v>
      </c>
      <c r="Z444">
        <f t="shared" si="82"/>
        <v>0.12055662194312719</v>
      </c>
      <c r="AA444" s="5">
        <f>_xll.SNL.Clients.Office.Excel.Functions.SPG(U444, "SP_MARKETCAP", "12/31/2021")</f>
        <v>14889.125133879999</v>
      </c>
      <c r="AB444">
        <f t="shared" si="76"/>
        <v>3.5087538002218294E-4</v>
      </c>
      <c r="AC444">
        <f t="shared" si="83"/>
        <v>1.3698174836066022E-3</v>
      </c>
    </row>
    <row r="445" spans="1:29" x14ac:dyDescent="0.3">
      <c r="A445" s="11" t="s">
        <v>446</v>
      </c>
      <c r="B445" s="4" cm="1">
        <f t="array" ref="B445">_xll.SNL.Clients.Office.Excel.Functions.SPG(A445, "SP_TOTAL_REV", "CY2023")</f>
        <v>21490000</v>
      </c>
      <c r="C445" s="4">
        <f>_xll.SNL.Clients.Office.Excel.Functions.SPG(A445,"IQ_AVG_DILUT_SHARES_OUT","CY2023")</f>
        <v>401000000</v>
      </c>
      <c r="D445" s="5">
        <f>_xll.SNL.Clients.Office.Excel.Functions.SPG(A445, "IQ_DILUT_EPS_NORM", "CY2023")</f>
        <v>10.327</v>
      </c>
      <c r="E445">
        <f t="shared" si="72"/>
        <v>4141127</v>
      </c>
      <c r="F445">
        <f t="shared" si="73"/>
        <v>0.19270018613308515</v>
      </c>
      <c r="G445" s="5">
        <f>_xll.SNL.Clients.Office.Excel.Functions.SPG(A445, "SP_MARKETCAP", "12/30/2023")</f>
        <v>61683.1208835</v>
      </c>
      <c r="H445">
        <f t="shared" si="77"/>
        <v>1.4680042529729295E-3</v>
      </c>
      <c r="I445">
        <f t="shared" si="78"/>
        <v>1.5160079920451442E-2</v>
      </c>
      <c r="K445" s="11" t="s">
        <v>446</v>
      </c>
      <c r="L445" s="4" cm="1">
        <f t="array" ref="L445">_xll.SNL.Clients.Office.Excel.Functions.SPG(K445, "SP_TOTAL_REV", "CY2023")</f>
        <v>21490000</v>
      </c>
      <c r="M445" s="4">
        <f>_xll.SNL.Clients.Office.Excel.Functions.SPG(K445,"IQ_AVG_DILUT_SHARES_OUT","CY2023")</f>
        <v>401000000</v>
      </c>
      <c r="N445" s="5">
        <f>_xll.SNL.Clients.Office.Excel.Functions.SPG(K445, "IQ_DILUT_EPS_NORM", "CY2023")</f>
        <v>10.327</v>
      </c>
      <c r="O445">
        <f t="shared" si="74"/>
        <v>4141127</v>
      </c>
      <c r="P445">
        <f t="shared" si="75"/>
        <v>0.19270018613308515</v>
      </c>
      <c r="Q445" s="5">
        <f>_xll.SNL.Clients.Office.Excel.Functions.SPG(K445, "SP_MARKETCAP", "12/31/2022")</f>
        <v>63700.208072020003</v>
      </c>
      <c r="R445">
        <f t="shared" si="79"/>
        <v>1.8936611875316248E-3</v>
      </c>
      <c r="S445">
        <f t="shared" si="80"/>
        <v>1.9555839083639091E-2</v>
      </c>
      <c r="U445" s="11" t="s">
        <v>446</v>
      </c>
      <c r="V445" s="4" cm="1">
        <f t="array" ref="V445">_xll.SNL.Clients.Office.Excel.Functions.SPG(U445, "SP_TOTAL_REV", "CY2021")</f>
        <v>19276000</v>
      </c>
      <c r="W445" s="4">
        <f>_xll.SNL.Clients.Office.Excel.Functions.SPG(U445,"IQ_AVG_DILUT_SHARES_OUT","CY2021")</f>
        <v>426000000</v>
      </c>
      <c r="X445" s="5">
        <f>_xll.SNL.Clients.Office.Excel.Functions.SPG(U445, "IQ_DILUT_EPS_NORM", "CY2021")</f>
        <v>10.132999999999999</v>
      </c>
      <c r="Y445">
        <f t="shared" si="81"/>
        <v>4316658</v>
      </c>
      <c r="Z445">
        <f t="shared" si="82"/>
        <v>0.22393951027184064</v>
      </c>
      <c r="AA445" s="5">
        <f>_xll.SNL.Clients.Office.Excel.Functions.SPG(U445, "SP_MARKETCAP", "12/31/2021")</f>
        <v>84747.93461964</v>
      </c>
      <c r="AB445">
        <f t="shared" si="76"/>
        <v>1.9971599068703857E-3</v>
      </c>
      <c r="AC445">
        <f t="shared" si="83"/>
        <v>2.0237221336317616E-2</v>
      </c>
    </row>
    <row r="446" spans="1:29" x14ac:dyDescent="0.3">
      <c r="A446" s="11" t="s">
        <v>447</v>
      </c>
      <c r="B446" s="4" cm="1">
        <f t="array" ref="B446">_xll.SNL.Clients.Office.Excel.Functions.SPG(A446, "SP_TOTAL_REV", "CY2023")</f>
        <v>83933000</v>
      </c>
      <c r="C446" s="4">
        <f>_xll.SNL.Clients.Office.Excel.Functions.SPG(A446,"IQ_AVG_DILUT_SHARES_OUT","CY2023")</f>
        <v>2473600000</v>
      </c>
      <c r="D446" s="5">
        <f>_xll.SNL.Clients.Office.Excel.Functions.SPG(A446, "IQ_DILUT_EPS_NORM", "CY2023")</f>
        <v>5.141</v>
      </c>
      <c r="E446">
        <f t="shared" si="72"/>
        <v>12716777.6</v>
      </c>
      <c r="F446">
        <f t="shared" si="73"/>
        <v>0.15151105762929956</v>
      </c>
      <c r="G446" s="5">
        <f>_xll.SNL.Clients.Office.Excel.Functions.SPG(A446, "SP_MARKETCAP", "12/30/2023")</f>
        <v>345378.10535993997</v>
      </c>
      <c r="H446">
        <f t="shared" si="77"/>
        <v>8.2196964143516522E-3</v>
      </c>
      <c r="I446">
        <f t="shared" si="78"/>
        <v>4.2257459266181845E-2</v>
      </c>
      <c r="K446" s="11" t="s">
        <v>447</v>
      </c>
      <c r="L446" s="4" cm="1">
        <f t="array" ref="L446">_xll.SNL.Clients.Office.Excel.Functions.SPG(K446, "SP_TOTAL_REV", "CY2023")</f>
        <v>83933000</v>
      </c>
      <c r="M446" s="4">
        <f>_xll.SNL.Clients.Office.Excel.Functions.SPG(K446,"IQ_AVG_DILUT_SHARES_OUT","CY2023")</f>
        <v>2473600000</v>
      </c>
      <c r="N446" s="5">
        <f>_xll.SNL.Clients.Office.Excel.Functions.SPG(K446, "IQ_DILUT_EPS_NORM", "CY2023")</f>
        <v>5.141</v>
      </c>
      <c r="O446">
        <f t="shared" si="74"/>
        <v>12716777.6</v>
      </c>
      <c r="P446">
        <f t="shared" si="75"/>
        <v>0.15151105762929956</v>
      </c>
      <c r="Q446" s="5">
        <f>_xll.SNL.Clients.Office.Excel.Functions.SPG(K446, "SP_MARKETCAP", "12/31/2022")</f>
        <v>359151.25640472001</v>
      </c>
      <c r="R446">
        <f t="shared" si="79"/>
        <v>1.0676743691918527E-2</v>
      </c>
      <c r="S446">
        <f t="shared" si="80"/>
        <v>5.4889139320153144E-2</v>
      </c>
      <c r="U446" s="11" t="s">
        <v>447</v>
      </c>
      <c r="V446" s="4" cm="1">
        <f t="array" ref="V446">_xll.SNL.Clients.Office.Excel.Functions.SPG(U446, "SP_TOTAL_REV", "CY2021")</f>
        <v>78346000</v>
      </c>
      <c r="W446" s="4">
        <f>_xll.SNL.Clients.Office.Excel.Functions.SPG(U446,"IQ_AVG_DILUT_SHARES_OUT","CY2021")</f>
        <v>2566600000</v>
      </c>
      <c r="X446" s="5">
        <f>_xll.SNL.Clients.Office.Excel.Functions.SPG(U446, "IQ_DILUT_EPS_NORM", "CY2021")</f>
        <v>4.3869999999999996</v>
      </c>
      <c r="Y446">
        <f t="shared" si="81"/>
        <v>11259674.199999997</v>
      </c>
      <c r="Z446">
        <f t="shared" si="82"/>
        <v>0.14371728231179637</v>
      </c>
      <c r="AA446" s="5">
        <f>_xll.SNL.Clients.Office.Excel.Functions.SPG(U446, "SP_MARKETCAP", "12/31/2021")</f>
        <v>395855.06423202</v>
      </c>
      <c r="AB446">
        <f t="shared" si="76"/>
        <v>9.3286741059123886E-3</v>
      </c>
      <c r="AC446">
        <f t="shared" si="83"/>
        <v>4.0924893302637648E-2</v>
      </c>
    </row>
    <row r="447" spans="1:29" x14ac:dyDescent="0.3">
      <c r="A447" s="11" t="s">
        <v>448</v>
      </c>
      <c r="B447" s="4" cm="1">
        <f t="array" ref="B447">_xll.SNL.Clients.Office.Excel.Functions.SPG(A447, "SP_TOTAL_REV", "CY2023")</f>
        <v>62082300</v>
      </c>
      <c r="C447" s="4">
        <f>_xll.SNL.Clients.Office.Excel.Functions.SPG(A447,"IQ_AVG_DILUT_SHARES_OUT","CY2023")</f>
        <v>587500000</v>
      </c>
      <c r="D447" s="5">
        <f>_xll.SNL.Clients.Office.Excel.Functions.SPG(A447, "IQ_DILUT_EPS_NORM", "CY2023")</f>
        <v>5.2169999999999996</v>
      </c>
      <c r="E447">
        <f t="shared" si="72"/>
        <v>3064987.5</v>
      </c>
      <c r="F447">
        <f t="shared" si="73"/>
        <v>4.9369747899159662E-2</v>
      </c>
      <c r="G447" s="5">
        <f>_xll.SNL.Clients.Office.Excel.Functions.SPG(A447, "SP_MARKETCAP", "12/30/2023")</f>
        <v>93172.659755999994</v>
      </c>
      <c r="H447">
        <f t="shared" si="77"/>
        <v>2.2174276985909651E-3</v>
      </c>
      <c r="I447">
        <f t="shared" si="78"/>
        <v>1.1568320303549064E-2</v>
      </c>
      <c r="K447" s="11" t="s">
        <v>448</v>
      </c>
      <c r="L447" s="4" cm="1">
        <f t="array" ref="L447">_xll.SNL.Clients.Office.Excel.Functions.SPG(K447, "SP_TOTAL_REV", "CY2023")</f>
        <v>62082300</v>
      </c>
      <c r="M447" s="4">
        <f>_xll.SNL.Clients.Office.Excel.Functions.SPG(K447,"IQ_AVG_DILUT_SHARES_OUT","CY2023")</f>
        <v>587500000</v>
      </c>
      <c r="N447" s="5">
        <f>_xll.SNL.Clients.Office.Excel.Functions.SPG(K447, "IQ_DILUT_EPS_NORM", "CY2023")</f>
        <v>5.2169999999999996</v>
      </c>
      <c r="O447">
        <f t="shared" si="74"/>
        <v>3064987.5</v>
      </c>
      <c r="P447">
        <f t="shared" si="75"/>
        <v>4.9369747899159662E-2</v>
      </c>
      <c r="Q447" s="5">
        <f>_xll.SNL.Clients.Office.Excel.Functions.SPG(K447, "SP_MARKETCAP", "12/31/2022")</f>
        <v>75889.392343519998</v>
      </c>
      <c r="R447">
        <f t="shared" si="79"/>
        <v>2.2560176987774525E-3</v>
      </c>
      <c r="S447">
        <f t="shared" si="80"/>
        <v>1.1769644334521968E-2</v>
      </c>
      <c r="U447" s="11" t="s">
        <v>448</v>
      </c>
      <c r="V447" s="4" cm="1">
        <f t="array" ref="V447">_xll.SNL.Clients.Office.Excel.Functions.SPG(U447, "SP_TOTAL_REV", "CY2021")</f>
        <v>47676500</v>
      </c>
      <c r="W447" s="4">
        <f>_xll.SNL.Clients.Office.Excel.Functions.SPG(U447,"IQ_AVG_DILUT_SHARES_OUT","CY2021")</f>
        <v>587100000</v>
      </c>
      <c r="X447" s="5">
        <f>_xll.SNL.Clients.Office.Excel.Functions.SPG(U447, "IQ_DILUT_EPS_NORM", "CY2021")</f>
        <v>4.4820000000000002</v>
      </c>
      <c r="Y447">
        <f t="shared" si="81"/>
        <v>2631382.2000000002</v>
      </c>
      <c r="Z447">
        <f t="shared" si="82"/>
        <v>5.5192436525332192E-2</v>
      </c>
      <c r="AA447" s="5">
        <f>_xll.SNL.Clients.Office.Excel.Functions.SPG(U447, "SP_MARKETCAP", "12/31/2021")</f>
        <v>60056.782543349997</v>
      </c>
      <c r="AB447">
        <f t="shared" si="76"/>
        <v>1.4152911073235237E-3</v>
      </c>
      <c r="AC447">
        <f t="shared" si="83"/>
        <v>6.3433347430240337E-3</v>
      </c>
    </row>
    <row r="448" spans="1:29" x14ac:dyDescent="0.3">
      <c r="A448" s="11" t="s">
        <v>449</v>
      </c>
      <c r="B448" s="4" cm="1">
        <f t="array" ref="B448">_xll.SNL.Clients.Office.Excel.Functions.SPG(A448, "SP_TOTAL_REV", "CY2023")</f>
        <v>23051900</v>
      </c>
      <c r="C448" s="4">
        <f>_xll.SNL.Clients.Office.Excel.Functions.SPG(A448,"IQ_AVG_DILUT_SHARES_OUT","CY2023")</f>
        <v>258300000</v>
      </c>
      <c r="D448" s="5">
        <f>_xll.SNL.Clients.Office.Excel.Functions.SPG(A448, "IQ_DILUT_EPS_NORM", "CY2023")</f>
        <v>7.6950000000000003</v>
      </c>
      <c r="E448">
        <f t="shared" si="72"/>
        <v>1987618.5</v>
      </c>
      <c r="F448">
        <f t="shared" si="73"/>
        <v>8.6223630156299483E-2</v>
      </c>
      <c r="G448" s="5">
        <f>_xll.SNL.Clients.Office.Excel.Functions.SPG(A448, "SP_MARKETCAP", "12/30/2023")</f>
        <v>79835.823470999996</v>
      </c>
      <c r="H448">
        <f t="shared" si="77"/>
        <v>1.900022675836663E-3</v>
      </c>
      <c r="I448">
        <f t="shared" si="78"/>
        <v>1.4620674490563123E-2</v>
      </c>
      <c r="K448" s="11" t="s">
        <v>449</v>
      </c>
      <c r="L448" s="4" cm="1">
        <f t="array" ref="L448">_xll.SNL.Clients.Office.Excel.Functions.SPG(K448, "SP_TOTAL_REV", "CY2023")</f>
        <v>23051900</v>
      </c>
      <c r="M448" s="4">
        <f>_xll.SNL.Clients.Office.Excel.Functions.SPG(K448,"IQ_AVG_DILUT_SHARES_OUT","CY2023")</f>
        <v>258300000</v>
      </c>
      <c r="N448" s="5">
        <f>_xll.SNL.Clients.Office.Excel.Functions.SPG(K448, "IQ_DILUT_EPS_NORM", "CY2023")</f>
        <v>7.6950000000000003</v>
      </c>
      <c r="O448">
        <f t="shared" si="74"/>
        <v>1987618.5</v>
      </c>
      <c r="P448">
        <f t="shared" si="75"/>
        <v>8.6223630156299483E-2</v>
      </c>
      <c r="Q448" s="5">
        <f>_xll.SNL.Clients.Office.Excel.Functions.SPG(K448, "SP_MARKETCAP", "12/31/2022")</f>
        <v>61123.334034150001</v>
      </c>
      <c r="R448">
        <f t="shared" si="79"/>
        <v>1.8170566284828496E-3</v>
      </c>
      <c r="S448">
        <f t="shared" si="80"/>
        <v>1.3982250756175528E-2</v>
      </c>
      <c r="U448" s="11" t="s">
        <v>449</v>
      </c>
      <c r="V448" s="4" cm="1">
        <f t="array" ref="V448">_xll.SNL.Clients.Office.Excel.Functions.SPG(U448, "SP_TOTAL_REV", "CY2021")</f>
        <v>19944600</v>
      </c>
      <c r="W448" s="4">
        <f>_xll.SNL.Clients.Office.Excel.Functions.SPG(U448,"IQ_AVG_DILUT_SHARES_OUT","CY2021")</f>
        <v>267100000</v>
      </c>
      <c r="X448" s="5">
        <f>_xll.SNL.Clients.Office.Excel.Functions.SPG(U448, "IQ_DILUT_EPS_NORM", "CY2021")</f>
        <v>5.4349999999999996</v>
      </c>
      <c r="Y448">
        <f t="shared" si="81"/>
        <v>1451688.5</v>
      </c>
      <c r="Z448">
        <f t="shared" si="82"/>
        <v>7.2786042337274245E-2</v>
      </c>
      <c r="AA448" s="5">
        <f>_xll.SNL.Clients.Office.Excel.Functions.SPG(U448, "SP_MARKETCAP", "12/31/2021")</f>
        <v>92048.556635360001</v>
      </c>
      <c r="AB448">
        <f t="shared" si="76"/>
        <v>2.1692055107007391E-3</v>
      </c>
      <c r="AC448">
        <f t="shared" si="83"/>
        <v>1.1789631950658516E-2</v>
      </c>
    </row>
    <row r="449" spans="1:29" x14ac:dyDescent="0.3">
      <c r="A449" s="11" t="s">
        <v>450</v>
      </c>
      <c r="B449" s="4" cm="1">
        <f t="array" ref="B449">_xll.SNL.Clients.Office.Excel.Functions.SPG(A449, "SP_TOTAL_REV", "CY2023")</f>
        <v>25253000</v>
      </c>
      <c r="C449" s="4">
        <f>_xll.SNL.Clients.Office.Excel.Functions.SPG(A449,"IQ_AVG_DILUT_SHARES_OUT","CY2023")</f>
        <v>1098000000</v>
      </c>
      <c r="D449" s="5">
        <f>_xll.SNL.Clients.Office.Excel.Functions.SPG(A449, "IQ_DILUT_EPS_NORM", "CY2023")</f>
        <v>2.589</v>
      </c>
      <c r="E449">
        <f t="shared" si="72"/>
        <v>2842722</v>
      </c>
      <c r="F449">
        <f t="shared" si="73"/>
        <v>0.11256967489011206</v>
      </c>
      <c r="G449" s="5">
        <f>_xll.SNL.Clients.Office.Excel.Functions.SPG(A449, "SP_MARKETCAP", "12/30/2023")</f>
        <v>76474.22875188</v>
      </c>
      <c r="H449">
        <f t="shared" si="77"/>
        <v>1.8200196657140099E-3</v>
      </c>
      <c r="I449">
        <f t="shared" si="78"/>
        <v>4.712030914533572E-3</v>
      </c>
      <c r="K449" s="11" t="s">
        <v>450</v>
      </c>
      <c r="L449" s="4" cm="1">
        <f t="array" ref="L449">_xll.SNL.Clients.Office.Excel.Functions.SPG(K449, "SP_TOTAL_REV", "CY2023")</f>
        <v>25253000</v>
      </c>
      <c r="M449" s="4">
        <f>_xll.SNL.Clients.Office.Excel.Functions.SPG(K449,"IQ_AVG_DILUT_SHARES_OUT","CY2023")</f>
        <v>1098000000</v>
      </c>
      <c r="N449" s="5">
        <f>_xll.SNL.Clients.Office.Excel.Functions.SPG(K449, "IQ_DILUT_EPS_NORM", "CY2023")</f>
        <v>2.589</v>
      </c>
      <c r="O449">
        <f t="shared" si="74"/>
        <v>2842722</v>
      </c>
      <c r="P449">
        <f t="shared" si="75"/>
        <v>0.11256967489011206</v>
      </c>
      <c r="Q449" s="5">
        <f>_xll.SNL.Clients.Office.Excel.Functions.SPG(K449, "SP_MARKETCAP", "12/31/2022")</f>
        <v>77670.716647480003</v>
      </c>
      <c r="R449">
        <f t="shared" si="79"/>
        <v>2.3089723876067582E-3</v>
      </c>
      <c r="S449">
        <f t="shared" si="80"/>
        <v>5.9779295115138971E-3</v>
      </c>
      <c r="U449" s="11" t="s">
        <v>450</v>
      </c>
      <c r="V449" s="4" cm="1">
        <f t="array" ref="V449">_xll.SNL.Clients.Office.Excel.Functions.SPG(U449, "SP_TOTAL_REV", "CY2021")</f>
        <v>23113000</v>
      </c>
      <c r="W449" s="4">
        <f>_xll.SNL.Clients.Office.Excel.Functions.SPG(U449,"IQ_AVG_DILUT_SHARES_OUT","CY2021")</f>
        <v>1068000000</v>
      </c>
      <c r="X449" s="5">
        <f>_xll.SNL.Clients.Office.Excel.Functions.SPG(U449, "IQ_DILUT_EPS_NORM", "CY2021")</f>
        <v>1.593</v>
      </c>
      <c r="Y449">
        <f t="shared" si="81"/>
        <v>1701324</v>
      </c>
      <c r="Z449">
        <f t="shared" si="82"/>
        <v>7.3608964651927483E-2</v>
      </c>
      <c r="AA449" s="5">
        <f>_xll.SNL.Clients.Office.Excel.Functions.SPG(U449, "SP_MARKETCAP", "12/31/2021")</f>
        <v>72681.353587980004</v>
      </c>
      <c r="AB449">
        <f t="shared" si="76"/>
        <v>1.71280027076134E-3</v>
      </c>
      <c r="AC449">
        <f t="shared" si="83"/>
        <v>2.7284908313228145E-3</v>
      </c>
    </row>
    <row r="450" spans="1:29" x14ac:dyDescent="0.3">
      <c r="A450" s="11" t="s">
        <v>451</v>
      </c>
      <c r="B450" s="4" cm="1">
        <f t="array" ref="B450">_xll.SNL.Clients.Office.Excel.Functions.SPG(A450, "SP_TOTAL_REV", "CY2023")</f>
        <v>54217000</v>
      </c>
      <c r="C450" s="4">
        <f>_xll.SNL.Clients.Office.Excel.Functions.SPG(A450,"IQ_AVG_DILUT_SHARES_OUT","CY2023")</f>
        <v>1159000000</v>
      </c>
      <c r="D450" s="5">
        <f>_xll.SNL.Clients.Office.Excel.Functions.SPG(A450, "IQ_DILUT_EPS_NORM", "CY2023")</f>
        <v>3.218</v>
      </c>
      <c r="E450">
        <f t="shared" si="72"/>
        <v>3729662</v>
      </c>
      <c r="F450">
        <f t="shared" si="73"/>
        <v>6.8791375398860141E-2</v>
      </c>
      <c r="G450" s="5">
        <f>_xll.SNL.Clients.Office.Excel.Functions.SPG(A450, "SP_MARKETCAP", "12/30/2023")</f>
        <v>106913.08210896001</v>
      </c>
      <c r="H450">
        <f t="shared" si="77"/>
        <v>2.5444377162891015E-3</v>
      </c>
      <c r="I450">
        <f t="shared" si="78"/>
        <v>8.1880005710183289E-3</v>
      </c>
      <c r="K450" s="11" t="s">
        <v>451</v>
      </c>
      <c r="L450" s="4" cm="1">
        <f t="array" ref="L450">_xll.SNL.Clients.Office.Excel.Functions.SPG(K450, "SP_TOTAL_REV", "CY2023")</f>
        <v>54217000</v>
      </c>
      <c r="M450" s="4">
        <f>_xll.SNL.Clients.Office.Excel.Functions.SPG(K450,"IQ_AVG_DILUT_SHARES_OUT","CY2023")</f>
        <v>1159000000</v>
      </c>
      <c r="N450" s="5">
        <f>_xll.SNL.Clients.Office.Excel.Functions.SPG(K450, "IQ_DILUT_EPS_NORM", "CY2023")</f>
        <v>3.218</v>
      </c>
      <c r="O450">
        <f t="shared" si="74"/>
        <v>3729662</v>
      </c>
      <c r="P450">
        <f t="shared" si="75"/>
        <v>6.8791375398860141E-2</v>
      </c>
      <c r="Q450" s="5">
        <f>_xll.SNL.Clients.Office.Excel.Functions.SPG(K450, "SP_MARKETCAP", "12/31/2022")</f>
        <v>91978.130260399994</v>
      </c>
      <c r="R450">
        <f t="shared" si="79"/>
        <v>2.7342990022720696E-3</v>
      </c>
      <c r="S450">
        <f t="shared" si="80"/>
        <v>8.7989741893115207E-3</v>
      </c>
      <c r="U450" s="11" t="s">
        <v>451</v>
      </c>
      <c r="V450" s="4" cm="1">
        <f t="array" ref="V450">_xll.SNL.Clients.Office.Excel.Functions.SPG(U450, "SP_TOTAL_REV", "CY2021")</f>
        <v>48550000</v>
      </c>
      <c r="W450" s="4">
        <f>_xll.SNL.Clients.Office.Excel.Functions.SPG(U450,"IQ_AVG_DILUT_SHARES_OUT","CY2021")</f>
        <v>1216000000</v>
      </c>
      <c r="X450" s="5">
        <f>_xll.SNL.Clients.Office.Excel.Functions.SPG(U450, "IQ_DILUT_EPS_NORM", "CY2021")</f>
        <v>2.3849999999999998</v>
      </c>
      <c r="Y450">
        <f t="shared" si="81"/>
        <v>2900159.9999999995</v>
      </c>
      <c r="Z450">
        <f t="shared" si="82"/>
        <v>5.9735530381050457E-2</v>
      </c>
      <c r="AA450" s="5">
        <f>_xll.SNL.Clients.Office.Excel.Functions.SPG(U450, "SP_MARKETCAP", "12/31/2021")</f>
        <v>90563.327672479994</v>
      </c>
      <c r="AB450">
        <f t="shared" si="76"/>
        <v>2.1342047788186049E-3</v>
      </c>
      <c r="AC450">
        <f t="shared" si="83"/>
        <v>5.0900783974823722E-3</v>
      </c>
    </row>
    <row r="451" spans="1:29" x14ac:dyDescent="0.3">
      <c r="A451" s="11" t="s">
        <v>452</v>
      </c>
      <c r="B451" s="4" cm="1">
        <f t="array" ref="B451">_xll.SNL.Clients.Office.Excel.Functions.SPG(A451, "SP_TOTAL_REV", "CY2023")</f>
        <v>41364000</v>
      </c>
      <c r="C451" s="4">
        <f>_xll.SNL.Clients.Office.Excel.Functions.SPG(A451,"IQ_AVG_DILUT_SHARES_OUT","CY2023")</f>
        <v>232200000</v>
      </c>
      <c r="D451" s="5">
        <f>_xll.SNL.Clients.Office.Excel.Functions.SPG(A451, "IQ_DILUT_EPS_NORM", "CY2023")</f>
        <v>9.0739999999999998</v>
      </c>
      <c r="E451">
        <f t="shared" si="72"/>
        <v>2106982.7999999998</v>
      </c>
      <c r="F451">
        <f t="shared" si="73"/>
        <v>5.093759791122715E-2</v>
      </c>
      <c r="G451" s="5">
        <f>_xll.SNL.Clients.Office.Excel.Functions.SPG(A451, "SP_MARKETCAP", "12/30/2023")</f>
        <v>43507.810468540003</v>
      </c>
      <c r="H451">
        <f t="shared" si="77"/>
        <v>1.0354477836163078E-3</v>
      </c>
      <c r="I451">
        <f t="shared" si="78"/>
        <v>9.3956531885343759E-3</v>
      </c>
      <c r="K451" s="11" t="s">
        <v>452</v>
      </c>
      <c r="L451" s="4" cm="1">
        <f t="array" ref="L451">_xll.SNL.Clients.Office.Excel.Functions.SPG(K451, "SP_TOTAL_REV", "CY2023")</f>
        <v>41364000</v>
      </c>
      <c r="M451" s="4">
        <f>_xll.SNL.Clients.Office.Excel.Functions.SPG(K451,"IQ_AVG_DILUT_SHARES_OUT","CY2023")</f>
        <v>232200000</v>
      </c>
      <c r="N451" s="5">
        <f>_xll.SNL.Clients.Office.Excel.Functions.SPG(K451, "IQ_DILUT_EPS_NORM", "CY2023")</f>
        <v>9.0739999999999998</v>
      </c>
      <c r="O451">
        <f t="shared" si="74"/>
        <v>2106982.7999999998</v>
      </c>
      <c r="P451">
        <f t="shared" si="75"/>
        <v>5.093759791122715E-2</v>
      </c>
      <c r="Q451" s="5">
        <f>_xll.SNL.Clients.Office.Excel.Functions.SPG(K451, "SP_MARKETCAP", "12/31/2022")</f>
        <v>43937.817462250001</v>
      </c>
      <c r="R451">
        <f t="shared" si="79"/>
        <v>1.3061706093493713E-3</v>
      </c>
      <c r="S451">
        <f t="shared" si="80"/>
        <v>1.1852192109236194E-2</v>
      </c>
      <c r="U451" s="11" t="s">
        <v>452</v>
      </c>
      <c r="V451" s="4" cm="1">
        <f t="array" ref="V451">_xll.SNL.Clients.Office.Excel.Functions.SPG(U451, "SP_TOTAL_REV", "CY2021")</f>
        <v>34816000</v>
      </c>
      <c r="W451" s="4">
        <f>_xll.SNL.Clients.Office.Excel.Functions.SPG(U451,"IQ_AVG_DILUT_SHARES_OUT","CY2021")</f>
        <v>250800000</v>
      </c>
      <c r="X451" s="5">
        <f>_xll.SNL.Clients.Office.Excel.Functions.SPG(U451, "IQ_DILUT_EPS_NORM", "CY2021")</f>
        <v>11.109</v>
      </c>
      <c r="Y451">
        <f t="shared" si="81"/>
        <v>2786137.2</v>
      </c>
      <c r="Z451">
        <f t="shared" si="82"/>
        <v>8.0024620863970594E-2</v>
      </c>
      <c r="AA451" s="5">
        <f>_xll.SNL.Clients.Office.Excel.Functions.SPG(U451, "SP_MARKETCAP", "12/31/2021")</f>
        <v>38483.138907410001</v>
      </c>
      <c r="AB451">
        <f t="shared" si="76"/>
        <v>9.0688914675440097E-4</v>
      </c>
      <c r="AC451">
        <f t="shared" si="83"/>
        <v>1.0074631531294641E-2</v>
      </c>
    </row>
    <row r="452" spans="1:29" x14ac:dyDescent="0.3">
      <c r="A452" s="11" t="s">
        <v>453</v>
      </c>
      <c r="B452" s="4" cm="1">
        <f t="array" ref="B452">_xll.SNL.Clients.Office.Excel.Functions.SPG(A452, "SP_TOTAL_REV", "CY2023")</f>
        <v>88935000</v>
      </c>
      <c r="C452" s="4">
        <f>_xll.SNL.Clients.Office.Excel.Functions.SPG(A452,"IQ_AVG_DILUT_SHARES_OUT","CY2023")</f>
        <v>1832000000</v>
      </c>
      <c r="D452" s="5">
        <f>_xll.SNL.Clients.Office.Excel.Functions.SPG(A452, "IQ_DILUT_EPS_NORM", "CY2023")</f>
        <v>2.5819999999999999</v>
      </c>
      <c r="E452">
        <f t="shared" si="72"/>
        <v>4730224</v>
      </c>
      <c r="F452">
        <f t="shared" si="73"/>
        <v>5.3187429021195255E-2</v>
      </c>
      <c r="G452" s="5">
        <f>_xll.SNL.Clients.Office.Excel.Functions.SPG(A452, "SP_MARKETCAP", "12/30/2023")</f>
        <v>165259.22450709</v>
      </c>
      <c r="H452">
        <f t="shared" si="77"/>
        <v>3.9330248039429411E-3</v>
      </c>
      <c r="I452">
        <f t="shared" si="78"/>
        <v>1.0155070043780674E-2</v>
      </c>
      <c r="K452" s="11" t="s">
        <v>453</v>
      </c>
      <c r="L452" s="4" cm="1">
        <f t="array" ref="L452">_xll.SNL.Clients.Office.Excel.Functions.SPG(K452, "SP_TOTAL_REV", "CY2023")</f>
        <v>88935000</v>
      </c>
      <c r="M452" s="4">
        <f>_xll.SNL.Clients.Office.Excel.Functions.SPG(K452,"IQ_AVG_DILUT_SHARES_OUT","CY2023")</f>
        <v>1832000000</v>
      </c>
      <c r="N452" s="5">
        <f>_xll.SNL.Clients.Office.Excel.Functions.SPG(K452, "IQ_DILUT_EPS_NORM", "CY2023")</f>
        <v>2.5819999999999999</v>
      </c>
      <c r="O452">
        <f t="shared" si="74"/>
        <v>4730224</v>
      </c>
      <c r="P452">
        <f t="shared" si="75"/>
        <v>5.3187429021195255E-2</v>
      </c>
      <c r="Q452" s="5">
        <f>_xll.SNL.Clients.Office.Excel.Functions.SPG(K452, "SP_MARKETCAP", "12/31/2022")</f>
        <v>158433.67191743999</v>
      </c>
      <c r="R452">
        <f t="shared" si="79"/>
        <v>4.7098699421667571E-3</v>
      </c>
      <c r="S452">
        <f t="shared" si="80"/>
        <v>1.2160884190674567E-2</v>
      </c>
      <c r="U452" s="11" t="s">
        <v>453</v>
      </c>
      <c r="V452" s="4" cm="1">
        <f t="array" ref="V452">_xll.SNL.Clients.Office.Excel.Functions.SPG(U452, "SP_TOTAL_REV", "CY2021")</f>
        <v>72988000</v>
      </c>
      <c r="W452" s="4">
        <f>_xll.SNL.Clients.Office.Excel.Functions.SPG(U452,"IQ_AVG_DILUT_SHARES_OUT","CY2021")</f>
        <v>1829250000</v>
      </c>
      <c r="X452" s="5">
        <f>_xll.SNL.Clients.Office.Excel.Functions.SPG(U452, "IQ_DILUT_EPS_NORM", "CY2021")</f>
        <v>1.3959999999999999</v>
      </c>
      <c r="Y452">
        <f t="shared" si="81"/>
        <v>2553633</v>
      </c>
      <c r="Z452">
        <f t="shared" si="82"/>
        <v>3.4987025264427027E-2</v>
      </c>
      <c r="AA452" s="5">
        <f>_xll.SNL.Clients.Office.Excel.Functions.SPG(U452, "SP_MARKETCAP", "12/31/2021")</f>
        <v>281536.72978572</v>
      </c>
      <c r="AB452">
        <f t="shared" si="76"/>
        <v>6.6346616181621586E-3</v>
      </c>
      <c r="AC452">
        <f t="shared" si="83"/>
        <v>9.2619876189543732E-3</v>
      </c>
    </row>
    <row r="453" spans="1:29" x14ac:dyDescent="0.3">
      <c r="A453" s="11" t="s">
        <v>454</v>
      </c>
      <c r="B453" s="4" cm="1">
        <f t="array" ref="B453">_xll.SNL.Clients.Office.Excel.Functions.SPG(A453, "SP_TOTAL_REV", "CY2023")</f>
        <v>9951000</v>
      </c>
      <c r="C453" s="4">
        <f>_xll.SNL.Clients.Office.Excel.Functions.SPG(A453,"IQ_AVG_DILUT_SHARES_OUT","CY2023")</f>
        <v>1222715000</v>
      </c>
      <c r="D453" s="5">
        <f>_xll.SNL.Clients.Office.Excel.Functions.SPG(A453, "IQ_DILUT_EPS_NORM", "CY2023")</f>
        <v>1.823</v>
      </c>
      <c r="E453">
        <f t="shared" si="72"/>
        <v>2229009.4449999998</v>
      </c>
      <c r="F453">
        <f t="shared" si="73"/>
        <v>0.22399853733293135</v>
      </c>
      <c r="G453" s="5">
        <f>_xll.SNL.Clients.Office.Excel.Functions.SPG(A453, "SP_MARKETCAP", "12/30/2023")</f>
        <v>42370.648745760001</v>
      </c>
      <c r="H453">
        <f t="shared" si="77"/>
        <v>1.0083843305768296E-3</v>
      </c>
      <c r="I453">
        <f t="shared" si="78"/>
        <v>1.8382846346415601E-3</v>
      </c>
      <c r="K453" s="11" t="s">
        <v>454</v>
      </c>
      <c r="L453" s="4" cm="1">
        <f t="array" ref="L453">_xll.SNL.Clients.Office.Excel.Functions.SPG(K453, "SP_TOTAL_REV", "CY2023")</f>
        <v>9951000</v>
      </c>
      <c r="M453" s="4">
        <f>_xll.SNL.Clients.Office.Excel.Functions.SPG(K453,"IQ_AVG_DILUT_SHARES_OUT","CY2023")</f>
        <v>1222715000</v>
      </c>
      <c r="N453" s="5">
        <f>_xll.SNL.Clients.Office.Excel.Functions.SPG(K453, "IQ_DILUT_EPS_NORM", "CY2023")</f>
        <v>1.823</v>
      </c>
      <c r="O453">
        <f t="shared" si="74"/>
        <v>2229009.4449999998</v>
      </c>
      <c r="P453">
        <f t="shared" si="75"/>
        <v>0.22399853733293135</v>
      </c>
      <c r="Q453" s="5">
        <f>_xll.SNL.Clients.Office.Excel.Functions.SPG(K453, "SP_MARKETCAP", "12/31/2022")</f>
        <v>40083.380341199998</v>
      </c>
      <c r="R453">
        <f t="shared" si="79"/>
        <v>1.1915870279635581E-3</v>
      </c>
      <c r="S453">
        <f t="shared" si="80"/>
        <v>2.1722631519775666E-3</v>
      </c>
      <c r="U453" s="11" t="s">
        <v>454</v>
      </c>
      <c r="V453" s="4" cm="1">
        <f t="array" ref="V453">_xll.SNL.Clients.Office.Excel.Functions.SPG(U453, "SP_TOTAL_REV", "CY2021")</f>
        <v>10775000</v>
      </c>
      <c r="W453" s="4">
        <f>_xll.SNL.Clients.Office.Excel.Functions.SPG(U453,"IQ_AVG_DILUT_SHARES_OUT","CY2021")</f>
        <v>1218215000</v>
      </c>
      <c r="X453" s="5">
        <f>_xll.SNL.Clients.Office.Excel.Functions.SPG(U453, "IQ_DILUT_EPS_NORM", "CY2021")</f>
        <v>1.0289999999999999</v>
      </c>
      <c r="Y453">
        <f t="shared" si="81"/>
        <v>1253543.2350000001</v>
      </c>
      <c r="Z453">
        <f t="shared" si="82"/>
        <v>0.11633811925754062</v>
      </c>
      <c r="AA453" s="5">
        <f>_xll.SNL.Clients.Office.Excel.Functions.SPG(U453, "SP_MARKETCAP", "12/31/2021")</f>
        <v>31639.37596596</v>
      </c>
      <c r="AB453">
        <f t="shared" si="76"/>
        <v>7.4560983038954223E-4</v>
      </c>
      <c r="AC453">
        <f t="shared" si="83"/>
        <v>7.6723251547083894E-4</v>
      </c>
    </row>
    <row r="454" spans="1:29" x14ac:dyDescent="0.3">
      <c r="A454" s="11" t="s">
        <v>455</v>
      </c>
      <c r="B454" s="4" cm="1">
        <f t="array" ref="B454">_xll.SNL.Clients.Office.Excel.Functions.SPG(A454, "SP_TOTAL_REV", "CY2023")</f>
        <v>42857000</v>
      </c>
      <c r="C454" s="4">
        <f>_xll.SNL.Clients.Office.Excel.Functions.SPG(A454,"IQ_AVG_DILUT_SHARES_OUT","CY2023")</f>
        <v>388000000</v>
      </c>
      <c r="D454" s="5">
        <f>_xll.SNL.Clients.Office.Excel.Functions.SPG(A454, "IQ_DILUT_EPS_NORM", "CY2023")</f>
        <v>11.212999999999999</v>
      </c>
      <c r="E454">
        <f t="shared" ref="E454:E495" si="84">C454*D454/1000</f>
        <v>4350644</v>
      </c>
      <c r="F454">
        <f t="shared" ref="F454:F495" si="85">E454/B454</f>
        <v>0.10151536505121683</v>
      </c>
      <c r="G454" s="5">
        <f>_xll.SNL.Clients.Office.Excel.Functions.SPG(A454, "SP_MARKETCAP", "12/30/2023")</f>
        <v>205082.56426359</v>
      </c>
      <c r="H454">
        <f t="shared" si="77"/>
        <v>4.8807854115902431E-3</v>
      </c>
      <c r="I454">
        <f t="shared" si="78"/>
        <v>5.4728246820161391E-2</v>
      </c>
      <c r="K454" s="11" t="s">
        <v>455</v>
      </c>
      <c r="L454" s="4" cm="1">
        <f t="array" ref="L454">_xll.SNL.Clients.Office.Excel.Functions.SPG(K454, "SP_TOTAL_REV", "CY2023")</f>
        <v>42857000</v>
      </c>
      <c r="M454" s="4">
        <f>_xll.SNL.Clients.Office.Excel.Functions.SPG(K454,"IQ_AVG_DILUT_SHARES_OUT","CY2023")</f>
        <v>388000000</v>
      </c>
      <c r="N454" s="5">
        <f>_xll.SNL.Clients.Office.Excel.Functions.SPG(K454, "IQ_DILUT_EPS_NORM", "CY2023")</f>
        <v>11.212999999999999</v>
      </c>
      <c r="O454">
        <f t="shared" ref="O454:O495" si="86">M454*N454/1000</f>
        <v>4350644</v>
      </c>
      <c r="P454">
        <f t="shared" ref="P454:P495" si="87">O454/L454</f>
        <v>0.10151536505121683</v>
      </c>
      <c r="Q454" s="5">
        <f>_xll.SNL.Clients.Office.Excel.Functions.SPG(K454, "SP_MARKETCAP", "12/31/2022")</f>
        <v>216998.34103002999</v>
      </c>
      <c r="R454">
        <f t="shared" si="79"/>
        <v>6.4508633268941275E-3</v>
      </c>
      <c r="S454">
        <f t="shared" si="80"/>
        <v>7.2333530484463851E-2</v>
      </c>
      <c r="U454" s="11" t="s">
        <v>455</v>
      </c>
      <c r="V454" s="4" cm="1">
        <f t="array" ref="V454">_xll.SNL.Clients.Office.Excel.Functions.SPG(U454, "SP_TOTAL_REV", "CY2021")</f>
        <v>39211000</v>
      </c>
      <c r="W454" s="4">
        <f>_xll.SNL.Clients.Office.Excel.Functions.SPG(U454,"IQ_AVG_DILUT_SHARES_OUT","CY2021")</f>
        <v>397000000</v>
      </c>
      <c r="X454" s="5">
        <f>_xll.SNL.Clients.Office.Excel.Functions.SPG(U454, "IQ_DILUT_EPS_NORM", "CY2021")</f>
        <v>15.54</v>
      </c>
      <c r="Y454">
        <f t="shared" si="81"/>
        <v>6169380</v>
      </c>
      <c r="Z454">
        <f t="shared" si="82"/>
        <v>0.15733799189003086</v>
      </c>
      <c r="AA454" s="5">
        <f>_xll.SNL.Clients.Office.Excel.Functions.SPG(U454, "SP_MARKETCAP", "12/31/2021")</f>
        <v>262924.64556988003</v>
      </c>
      <c r="AB454">
        <f t="shared" ref="AB454:AB507" si="88">AA454/$AA$509</f>
        <v>6.1960514202145569E-3</v>
      </c>
      <c r="AC454">
        <f t="shared" si="83"/>
        <v>9.6286639070134211E-2</v>
      </c>
    </row>
    <row r="455" spans="1:29" x14ac:dyDescent="0.3">
      <c r="A455" s="11" t="s">
        <v>1636</v>
      </c>
      <c r="B455" s="4" cm="1">
        <f t="array" ref="B455">_xll.SNL.Clients.Office.Excel.Functions.SPG(A455, "SP_TOTAL_REV", "CY2023")</f>
        <v>1674968</v>
      </c>
      <c r="C455" s="4">
        <f>_xll.SNL.Clients.Office.Excel.Functions.SPG(A455,"IQ_AVG_DILUT_SHARES_OUT","CY2023")</f>
        <v>82808019</v>
      </c>
      <c r="D455" s="5">
        <f>_xll.SNL.Clients.Office.Excel.Functions.SPG(A455, "IQ_DILUT_EPS_NORM", "CY2023")</f>
        <v>1.956</v>
      </c>
      <c r="E455">
        <f t="shared" si="84"/>
        <v>161972.48516400001</v>
      </c>
      <c r="F455">
        <f t="shared" si="85"/>
        <v>9.670183858079677E-2</v>
      </c>
      <c r="G455" s="5">
        <f>_xll.SNL.Clients.Office.Excel.Functions.SPG(A455, "SP_MARKETCAP", "12/30/2023")</f>
        <v>6694.7786729999998</v>
      </c>
      <c r="H455">
        <f t="shared" ref="H455:H508" si="89">G455/$G$509</f>
        <v>1.5932986891565353E-4</v>
      </c>
      <c r="I455">
        <f t="shared" ref="I455:I495" si="90">D455*H455</f>
        <v>3.1164922359901831E-4</v>
      </c>
      <c r="K455" s="11" t="s">
        <v>1636</v>
      </c>
      <c r="L455" s="4" cm="1">
        <f t="array" ref="L455">_xll.SNL.Clients.Office.Excel.Functions.SPG(K455, "SP_TOTAL_REV", "CY2023")</f>
        <v>1674968</v>
      </c>
      <c r="M455" s="4">
        <f>_xll.SNL.Clients.Office.Excel.Functions.SPG(K455,"IQ_AVG_DILUT_SHARES_OUT","CY2023")</f>
        <v>82808019</v>
      </c>
      <c r="N455" s="5">
        <f>_xll.SNL.Clients.Office.Excel.Functions.SPG(K455, "IQ_DILUT_EPS_NORM", "CY2023")</f>
        <v>1.956</v>
      </c>
      <c r="O455">
        <f t="shared" si="86"/>
        <v>161972.48516400001</v>
      </c>
      <c r="P455">
        <f t="shared" si="87"/>
        <v>9.670183858079677E-2</v>
      </c>
      <c r="Q455" s="5" t="str">
        <f>_xll.SNL.Clients.Office.Excel.Functions.SPG(K455, "SP_MARKETCAP", "12/31/2022")</f>
        <v>NA</v>
      </c>
      <c r="R455" t="e">
        <f t="shared" ref="R455:R508" si="91">Q455/$Q$509</f>
        <v>#VALUE!</v>
      </c>
      <c r="S455" t="e">
        <f t="shared" ref="S455:S508" si="92">N455*R455</f>
        <v>#VALUE!</v>
      </c>
      <c r="U455" s="11" t="s">
        <v>1636</v>
      </c>
      <c r="V455" s="4" cm="1">
        <f t="array" ref="V455">_xll.SNL.Clients.Office.Excel.Functions.SPG(U455, "SP_TOTAL_REV", "CY2021")</f>
        <v>1031944</v>
      </c>
      <c r="W455" s="4" t="str">
        <f>_xll.SNL.Clients.Office.Excel.Functions.SPG(U455,"IQ_AVG_DILUT_SHARES_OUT","CY2021")</f>
        <v>NA</v>
      </c>
      <c r="X455" s="5" t="str">
        <f>_xll.SNL.Clients.Office.Excel.Functions.SPG(U455, "IQ_DILUT_EPS_NORM", "CY2021")</f>
        <v>NA</v>
      </c>
      <c r="Y455" t="e">
        <f t="shared" ref="Y455:Y508" si="93">W455*X455/1000</f>
        <v>#VALUE!</v>
      </c>
      <c r="Z455" t="e">
        <f t="shared" ref="Z455:Z508" si="94">Y455/V455</f>
        <v>#VALUE!</v>
      </c>
      <c r="AA455" s="5" t="str">
        <f>_xll.SNL.Clients.Office.Excel.Functions.SPG(U455, "SP_MARKETCAP", "12/31/2021")</f>
        <v>NA</v>
      </c>
      <c r="AB455" t="e">
        <f t="shared" si="88"/>
        <v>#VALUE!</v>
      </c>
      <c r="AC455" t="e">
        <f t="shared" ref="AC455:AC508" si="95">X455*AB455</f>
        <v>#VALUE!</v>
      </c>
    </row>
    <row r="456" spans="1:29" x14ac:dyDescent="0.3">
      <c r="A456" s="11" t="s">
        <v>456</v>
      </c>
      <c r="B456" s="4" cm="1">
        <f t="array" ref="B456">_xll.SNL.Clients.Office.Excel.Functions.SPG(A456, "SP_TOTAL_REV", "CY2023")</f>
        <v>14555741</v>
      </c>
      <c r="C456" s="4">
        <f>_xll.SNL.Clients.Office.Excel.Functions.SPG(A456,"IQ_AVG_DILUT_SHARES_OUT","CY2023")</f>
        <v>548729000</v>
      </c>
      <c r="D456" s="5">
        <f>_xll.SNL.Clients.Office.Excel.Functions.SPG(A456, "IQ_DILUT_EPS_NORM", "CY2023")</f>
        <v>1.631</v>
      </c>
      <c r="E456">
        <f t="shared" si="84"/>
        <v>894976.99899999995</v>
      </c>
      <c r="F456">
        <f t="shared" si="85"/>
        <v>6.1486186034774869E-2</v>
      </c>
      <c r="G456" s="5">
        <f>_xll.SNL.Clients.Office.Excel.Functions.SPG(A456, "SP_MARKETCAP", "12/30/2023")</f>
        <v>23247.79728612</v>
      </c>
      <c r="H456">
        <f t="shared" si="89"/>
        <v>5.5327721424364184E-4</v>
      </c>
      <c r="I456">
        <f t="shared" si="90"/>
        <v>9.0239513643137982E-4</v>
      </c>
      <c r="K456" s="11" t="s">
        <v>456</v>
      </c>
      <c r="L456" s="4" cm="1">
        <f t="array" ref="L456">_xll.SNL.Clients.Office.Excel.Functions.SPG(K456, "SP_TOTAL_REV", "CY2023")</f>
        <v>14555741</v>
      </c>
      <c r="M456" s="4">
        <f>_xll.SNL.Clients.Office.Excel.Functions.SPG(K456,"IQ_AVG_DILUT_SHARES_OUT","CY2023")</f>
        <v>548729000</v>
      </c>
      <c r="N456" s="5">
        <f>_xll.SNL.Clients.Office.Excel.Functions.SPG(K456, "IQ_DILUT_EPS_NORM", "CY2023")</f>
        <v>1.631</v>
      </c>
      <c r="O456">
        <f t="shared" si="86"/>
        <v>894976.99899999995</v>
      </c>
      <c r="P456">
        <f t="shared" si="87"/>
        <v>6.1486186034774869E-2</v>
      </c>
      <c r="Q456" s="5">
        <f>_xll.SNL.Clients.Office.Excel.Functions.SPG(K456, "SP_MARKETCAP", "12/31/2022")</f>
        <v>24850.916227649999</v>
      </c>
      <c r="R456">
        <f t="shared" si="91"/>
        <v>7.3876078209501406E-4</v>
      </c>
      <c r="S456">
        <f t="shared" si="92"/>
        <v>1.2049188355969678E-3</v>
      </c>
      <c r="U456" s="11" t="s">
        <v>456</v>
      </c>
      <c r="V456" s="4" cm="1">
        <f t="array" ref="V456">_xll.SNL.Clients.Office.Excel.Functions.SPG(U456, "SP_TOTAL_REV", "CY2021")</f>
        <v>12731105</v>
      </c>
      <c r="W456" s="4">
        <f>_xll.SNL.Clients.Office.Excel.Functions.SPG(U456,"IQ_AVG_DILUT_SHARES_OUT","CY2021")</f>
        <v>579120000</v>
      </c>
      <c r="X456" s="5">
        <f>_xll.SNL.Clients.Office.Excel.Functions.SPG(U456, "IQ_DILUT_EPS_NORM", "CY2021")</f>
        <v>1.3819999999999999</v>
      </c>
      <c r="Y456">
        <f t="shared" si="93"/>
        <v>800343.83999999985</v>
      </c>
      <c r="Z456">
        <f t="shared" si="94"/>
        <v>6.2865229687446594E-2</v>
      </c>
      <c r="AA456" s="5">
        <f>_xll.SNL.Clients.Office.Excel.Functions.SPG(U456, "SP_MARKETCAP", "12/31/2021")</f>
        <v>27156.2408664</v>
      </c>
      <c r="AB456">
        <f t="shared" si="88"/>
        <v>6.3996079341761749E-4</v>
      </c>
      <c r="AC456">
        <f t="shared" si="95"/>
        <v>8.8442581650314731E-4</v>
      </c>
    </row>
    <row r="457" spans="1:29" x14ac:dyDescent="0.3">
      <c r="A457" s="11" t="s">
        <v>457</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84"/>
        <v>1588600.2</v>
      </c>
      <c r="F457">
        <f t="shared" si="85"/>
        <v>8.986515137801511E-2</v>
      </c>
      <c r="G457" s="5">
        <f>_xll.SNL.Clients.Office.Excel.Functions.SPG(A457, "SP_MARKETCAP", "12/30/2023")</f>
        <v>55501.148885399998</v>
      </c>
      <c r="H457">
        <f t="shared" si="89"/>
        <v>1.3208787337873733E-3</v>
      </c>
      <c r="I457">
        <f t="shared" si="90"/>
        <v>9.0955709608598525E-3</v>
      </c>
      <c r="K457" s="11" t="s">
        <v>457</v>
      </c>
      <c r="L457" s="4" cm="1">
        <f t="array" ref="L457">_xll.SNL.Clients.Office.Excel.Functions.SPG(K457, "SP_TOTAL_REV", "CY2023")</f>
        <v>17677600</v>
      </c>
      <c r="M457" s="4">
        <f>_xll.SNL.Clients.Office.Excel.Functions.SPG(K457,"IQ_AVG_DILUT_SHARES_OUT","CY2023")</f>
        <v>230700000</v>
      </c>
      <c r="N457" s="5">
        <f>_xll.SNL.Clients.Office.Excel.Functions.SPG(K457, "IQ_DILUT_EPS_NORM", "CY2023")</f>
        <v>6.8860000000000001</v>
      </c>
      <c r="O457">
        <f t="shared" si="86"/>
        <v>1588600.2</v>
      </c>
      <c r="P457">
        <f t="shared" si="87"/>
        <v>8.986515137801511E-2</v>
      </c>
      <c r="Q457" s="5">
        <f>_xll.SNL.Clients.Office.Excel.Functions.SPG(K457, "SP_MARKETCAP", "12/31/2022")</f>
        <v>38712.353384640002</v>
      </c>
      <c r="R457">
        <f t="shared" si="91"/>
        <v>1.1508295388865694E-3</v>
      </c>
      <c r="S457">
        <f t="shared" si="92"/>
        <v>7.9246122047729167E-3</v>
      </c>
      <c r="U457" s="11" t="s">
        <v>457</v>
      </c>
      <c r="V457" s="4" cm="1">
        <f t="array" ref="V457">_xll.SNL.Clients.Office.Excel.Functions.SPG(U457, "SP_TOTAL_REV", "CY2021")</f>
        <v>14136400</v>
      </c>
      <c r="W457" s="4">
        <f>_xll.SNL.Clients.Office.Excel.Functions.SPG(U457,"IQ_AVG_DILUT_SHARES_OUT","CY2021")</f>
        <v>242300000</v>
      </c>
      <c r="X457" s="5">
        <f>_xll.SNL.Clients.Office.Excel.Functions.SPG(U457, "IQ_DILUT_EPS_NORM", "CY2021")</f>
        <v>4.55</v>
      </c>
      <c r="Y457">
        <f t="shared" si="93"/>
        <v>1102465</v>
      </c>
      <c r="Z457">
        <f t="shared" si="94"/>
        <v>7.7987677202116523E-2</v>
      </c>
      <c r="AA457" s="5">
        <f>_xll.SNL.Clients.Office.Excel.Functions.SPG(U457, "SP_MARKETCAP", "12/31/2021")</f>
        <v>47990.24216134</v>
      </c>
      <c r="AB457">
        <f t="shared" si="88"/>
        <v>1.1309324291593715E-3</v>
      </c>
      <c r="AC457">
        <f t="shared" si="95"/>
        <v>5.1457425526751401E-3</v>
      </c>
    </row>
    <row r="458" spans="1:29" x14ac:dyDescent="0.3">
      <c r="A458" s="11" t="s">
        <v>458</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21.577999999999999</v>
      </c>
      <c r="E458">
        <f t="shared" si="84"/>
        <v>1237498.3</v>
      </c>
      <c r="F458">
        <f t="shared" si="85"/>
        <v>0.17736825283072954</v>
      </c>
      <c r="G458" s="5">
        <f>_xll.SNL.Clients.Office.Excel.Functions.SPG(A458, "SP_MARKETCAP", "12/30/2023")</f>
        <v>55955.7476064</v>
      </c>
      <c r="H458">
        <f t="shared" si="89"/>
        <v>1.3316977851950424E-3</v>
      </c>
      <c r="I458">
        <f t="shared" si="90"/>
        <v>2.8735374808938625E-2</v>
      </c>
      <c r="K458" s="11" t="s">
        <v>458</v>
      </c>
      <c r="L458" s="4" cm="1">
        <f t="array" ref="L458">_xll.SNL.Clients.Office.Excel.Functions.SPG(K458, "SP_TOTAL_REV", "CY2023")</f>
        <v>6977000</v>
      </c>
      <c r="M458" s="4">
        <f>_xll.SNL.Clients.Office.Excel.Functions.SPG(K458,"IQ_AVG_DILUT_SHARES_OUT","CY2023")</f>
        <v>57350000</v>
      </c>
      <c r="N458" s="5">
        <f>_xll.SNL.Clients.Office.Excel.Functions.SPG(K458, "IQ_DILUT_EPS_NORM", "CY2023")</f>
        <v>21.577999999999999</v>
      </c>
      <c r="O458">
        <f t="shared" si="86"/>
        <v>1237498.3</v>
      </c>
      <c r="P458">
        <f t="shared" si="87"/>
        <v>0.17736825283072954</v>
      </c>
      <c r="Q458" s="5">
        <f>_xll.SNL.Clients.Office.Excel.Functions.SPG(K458, "SP_MARKETCAP", "12/31/2022")</f>
        <v>34236.964371399998</v>
      </c>
      <c r="R458">
        <f t="shared" si="91"/>
        <v>1.0177864809440224E-3</v>
      </c>
      <c r="S458">
        <f t="shared" si="92"/>
        <v>2.1961796685810112E-2</v>
      </c>
      <c r="U458" s="11" t="s">
        <v>458</v>
      </c>
      <c r="V458" s="4" cm="1">
        <f t="array" ref="V458">_xll.SNL.Clients.Office.Excel.Functions.SPG(U458, "SP_TOTAL_REV", "CY2021")</f>
        <v>4884000</v>
      </c>
      <c r="W458" s="4">
        <f>_xll.SNL.Clients.Office.Excel.Functions.SPG(U458,"IQ_AVG_DILUT_SHARES_OUT","CY2021")</f>
        <v>59525000</v>
      </c>
      <c r="X458" s="5">
        <f>_xll.SNL.Clients.Office.Excel.Functions.SPG(U458, "IQ_DILUT_EPS_NORM", "CY2021")</f>
        <v>8.8699999999999992</v>
      </c>
      <c r="Y458">
        <f t="shared" si="93"/>
        <v>527986.74999999988</v>
      </c>
      <c r="Z458">
        <f t="shared" si="94"/>
        <v>0.10810539516789515</v>
      </c>
      <c r="AA458" s="5">
        <f>_xll.SNL.Clients.Office.Excel.Functions.SPG(U458, "SP_MARKETCAP", "12/31/2021")</f>
        <v>35153.770728279997</v>
      </c>
      <c r="AB458">
        <f t="shared" si="88"/>
        <v>8.2842964597233042E-4</v>
      </c>
      <c r="AC458">
        <f t="shared" si="95"/>
        <v>7.3481709597745699E-3</v>
      </c>
    </row>
    <row r="459" spans="1:29" x14ac:dyDescent="0.3">
      <c r="A459" s="11" t="s">
        <v>459</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0.98799999999999999</v>
      </c>
      <c r="E459">
        <f t="shared" si="84"/>
        <v>246110.8</v>
      </c>
      <c r="F459">
        <f t="shared" si="85"/>
        <v>6.4788164372022006E-2</v>
      </c>
      <c r="G459" s="5">
        <f>_xll.SNL.Clients.Office.Excel.Functions.SPG(A459, "SP_MARKETCAP", "12/30/2023")</f>
        <v>13234.434458</v>
      </c>
      <c r="H459">
        <f t="shared" si="89"/>
        <v>3.1496794895850442E-4</v>
      </c>
      <c r="I459">
        <f t="shared" si="90"/>
        <v>3.1118833357100237E-4</v>
      </c>
      <c r="K459" s="11" t="s">
        <v>459</v>
      </c>
      <c r="L459" s="4" cm="1">
        <f t="array" ref="L459">_xll.SNL.Clients.Office.Excel.Functions.SPG(K459, "SP_TOTAL_REV", "CY2023")</f>
        <v>3798700</v>
      </c>
      <c r="M459" s="4">
        <f>_xll.SNL.Clients.Office.Excel.Functions.SPG(K459,"IQ_AVG_DILUT_SHARES_OUT","CY2023")</f>
        <v>249100000</v>
      </c>
      <c r="N459" s="5">
        <f>_xll.SNL.Clients.Office.Excel.Functions.SPG(K459, "IQ_DILUT_EPS_NORM", "CY2023")</f>
        <v>0.98799999999999999</v>
      </c>
      <c r="O459">
        <f t="shared" si="86"/>
        <v>246110.8</v>
      </c>
      <c r="P459">
        <f t="shared" si="87"/>
        <v>6.4788164372022006E-2</v>
      </c>
      <c r="Q459" s="5">
        <f>_xll.SNL.Clients.Office.Excel.Functions.SPG(K459, "SP_MARKETCAP", "12/31/2022")</f>
        <v>12469.34437696</v>
      </c>
      <c r="R459">
        <f t="shared" si="91"/>
        <v>3.706850290648678E-4</v>
      </c>
      <c r="S459">
        <f t="shared" si="92"/>
        <v>3.6623680871608936E-4</v>
      </c>
      <c r="U459" s="11" t="s">
        <v>459</v>
      </c>
      <c r="V459" s="4" cm="1">
        <f t="array" ref="V459">_xll.SNL.Clients.Office.Excel.Functions.SPG(U459, "SP_TOTAL_REV", "CY2021")</f>
        <v>3659100</v>
      </c>
      <c r="W459" s="4">
        <f>_xll.SNL.Clients.Office.Excel.Functions.SPG(U459,"IQ_AVG_DILUT_SHARES_OUT","CY2021")</f>
        <v>254300000</v>
      </c>
      <c r="X459" s="5">
        <f>_xll.SNL.Clients.Office.Excel.Functions.SPG(U459, "IQ_DILUT_EPS_NORM", "CY2021")</f>
        <v>1.335</v>
      </c>
      <c r="Y459">
        <f t="shared" si="93"/>
        <v>339490.5</v>
      </c>
      <c r="Z459">
        <f t="shared" si="94"/>
        <v>9.277978191358531E-2</v>
      </c>
      <c r="AA459" s="5">
        <f>_xll.SNL.Clients.Office.Excel.Functions.SPG(U459, "SP_MARKETCAP", "12/31/2021")</f>
        <v>21885.421436910001</v>
      </c>
      <c r="AB459">
        <f t="shared" si="88"/>
        <v>5.1574927973087152E-4</v>
      </c>
      <c r="AC459">
        <f t="shared" si="95"/>
        <v>6.8852528844071342E-4</v>
      </c>
    </row>
    <row r="460" spans="1:29" x14ac:dyDescent="0.3">
      <c r="A460" s="11" t="s">
        <v>460</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2.6429999999999998</v>
      </c>
      <c r="E460">
        <f t="shared" si="84"/>
        <v>3520378.2089999993</v>
      </c>
      <c r="F460">
        <f t="shared" si="85"/>
        <v>0.17582550239736286</v>
      </c>
      <c r="G460" s="5">
        <f>_xll.SNL.Clients.Office.Excel.Functions.SPG(A460, "SP_MARKETCAP", "12/30/2023")</f>
        <v>49239.025402840001</v>
      </c>
      <c r="H460">
        <f t="shared" si="89"/>
        <v>1.1718456794709085E-3</v>
      </c>
      <c r="I460">
        <f t="shared" si="90"/>
        <v>3.0971881308416108E-3</v>
      </c>
      <c r="K460" s="11" t="s">
        <v>460</v>
      </c>
      <c r="L460" s="4" cm="1">
        <f t="array" ref="L460">_xll.SNL.Clients.Office.Excel.Functions.SPG(K460, "SP_TOTAL_REV", "CY2023")</f>
        <v>20022000</v>
      </c>
      <c r="M460" s="4">
        <f>_xll.SNL.Clients.Office.Excel.Functions.SPG(K460,"IQ_AVG_DILUT_SHARES_OUT","CY2023")</f>
        <v>1331963000</v>
      </c>
      <c r="N460" s="5">
        <f>_xll.SNL.Clients.Office.Excel.Functions.SPG(K460, "IQ_DILUT_EPS_NORM", "CY2023")</f>
        <v>2.6429999999999998</v>
      </c>
      <c r="O460">
        <f t="shared" si="86"/>
        <v>3520378.2089999993</v>
      </c>
      <c r="P460">
        <f t="shared" si="87"/>
        <v>0.17582550239736286</v>
      </c>
      <c r="Q460" s="5">
        <f>_xll.SNL.Clients.Office.Excel.Functions.SPG(K460, "SP_MARKETCAP", "12/31/2022")</f>
        <v>57090.75337264</v>
      </c>
      <c r="R460">
        <f t="shared" si="91"/>
        <v>1.6971772479373673E-3</v>
      </c>
      <c r="S460">
        <f t="shared" si="92"/>
        <v>4.4856394662984612E-3</v>
      </c>
      <c r="U460" s="11" t="s">
        <v>460</v>
      </c>
      <c r="V460" s="4" cm="1">
        <f t="array" ref="V460">_xll.SNL.Clients.Office.Excel.Functions.SPG(U460, "SP_TOTAL_REV", "CY2021")</f>
        <v>19633000</v>
      </c>
      <c r="W460" s="4">
        <f>_xll.SNL.Clients.Office.Excel.Functions.SPG(U460,"IQ_AVG_DILUT_SHARES_OUT","CY2021")</f>
        <v>1349378000</v>
      </c>
      <c r="X460" s="5">
        <f>_xll.SNL.Clients.Office.Excel.Functions.SPG(U460, "IQ_DILUT_EPS_NORM", "CY2021")</f>
        <v>4.085</v>
      </c>
      <c r="Y460">
        <f t="shared" si="93"/>
        <v>5512209.1299999999</v>
      </c>
      <c r="Z460">
        <f t="shared" si="94"/>
        <v>0.28076244740997303</v>
      </c>
      <c r="AA460" s="5">
        <f>_xll.SNL.Clients.Office.Excel.Functions.SPG(U460, "SP_MARKETCAP", "12/31/2021")</f>
        <v>78157.898847300006</v>
      </c>
      <c r="AB460">
        <f t="shared" si="88"/>
        <v>1.8418598952721214E-3</v>
      </c>
      <c r="AC460">
        <f t="shared" si="95"/>
        <v>7.5239976721866155E-3</v>
      </c>
    </row>
    <row r="461" spans="1:29" x14ac:dyDescent="0.3">
      <c r="A461" s="11" t="s">
        <v>461</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2.8969999999999998</v>
      </c>
      <c r="E461">
        <f t="shared" si="84"/>
        <v>123901.79299999999</v>
      </c>
      <c r="F461">
        <f t="shared" si="85"/>
        <v>6.3482377106505894E-2</v>
      </c>
      <c r="G461" s="5">
        <f>_xll.SNL.Clients.Office.Excel.Functions.SPG(A461, "SP_MARKETCAP", "12/30/2023")</f>
        <v>17612.964650319998</v>
      </c>
      <c r="H461">
        <f t="shared" si="89"/>
        <v>4.1917313267863496E-4</v>
      </c>
      <c r="I461">
        <f t="shared" si="90"/>
        <v>1.2143445653700054E-3</v>
      </c>
      <c r="K461" s="11" t="s">
        <v>461</v>
      </c>
      <c r="L461" s="4" cm="1">
        <f t="array" ref="L461">_xll.SNL.Clients.Office.Excel.Functions.SPG(K461, "SP_TOTAL_REV", "CY2023")</f>
        <v>1951751</v>
      </c>
      <c r="M461" s="4">
        <f>_xll.SNL.Clients.Office.Excel.Functions.SPG(K461,"IQ_AVG_DILUT_SHARES_OUT","CY2023")</f>
        <v>42769000</v>
      </c>
      <c r="N461" s="5">
        <f>_xll.SNL.Clients.Office.Excel.Functions.SPG(K461, "IQ_DILUT_EPS_NORM", "CY2023")</f>
        <v>2.8969999999999998</v>
      </c>
      <c r="O461">
        <f t="shared" si="86"/>
        <v>123901.79299999999</v>
      </c>
      <c r="P461">
        <f t="shared" si="87"/>
        <v>6.3482377106505894E-2</v>
      </c>
      <c r="Q461" s="5">
        <f>_xll.SNL.Clients.Office.Excel.Functions.SPG(K461, "SP_MARKETCAP", "12/31/2022")</f>
        <v>13425.11951418</v>
      </c>
      <c r="R461">
        <f t="shared" si="91"/>
        <v>3.9909803329422482E-4</v>
      </c>
      <c r="S461">
        <f t="shared" si="92"/>
        <v>1.1561870024533692E-3</v>
      </c>
      <c r="U461" s="11" t="s">
        <v>461</v>
      </c>
      <c r="V461" s="4" cm="1">
        <f t="array" ref="V461">_xll.SNL.Clients.Office.Excel.Functions.SPG(U461, "SP_TOTAL_REV", "CY2021")</f>
        <v>1592287</v>
      </c>
      <c r="W461" s="4">
        <f>_xll.SNL.Clients.Office.Excel.Functions.SPG(U461,"IQ_AVG_DILUT_SHARES_OUT","CY2021")</f>
        <v>42244000</v>
      </c>
      <c r="X461" s="5">
        <f>_xll.SNL.Clients.Office.Excel.Functions.SPG(U461, "IQ_DILUT_EPS_NORM", "CY2021")</f>
        <v>2.3519999999999999</v>
      </c>
      <c r="Y461">
        <f t="shared" si="93"/>
        <v>99357.888000000006</v>
      </c>
      <c r="Z461">
        <f t="shared" si="94"/>
        <v>6.2399484515040321E-2</v>
      </c>
      <c r="AA461" s="5">
        <f>_xll.SNL.Clients.Office.Excel.Functions.SPG(U461, "SP_MARKETCAP", "12/31/2021")</f>
        <v>22043.216185550002</v>
      </c>
      <c r="AB461">
        <f t="shared" si="88"/>
        <v>5.1946785230627289E-4</v>
      </c>
      <c r="AC461">
        <f t="shared" si="95"/>
        <v>1.2217883886243537E-3</v>
      </c>
    </row>
    <row r="462" spans="1:29" x14ac:dyDescent="0.3">
      <c r="A462" s="11" t="s">
        <v>462</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0.63100000000000001</v>
      </c>
      <c r="E462">
        <f t="shared" si="84"/>
        <v>223058.5</v>
      </c>
      <c r="F462">
        <f t="shared" si="85"/>
        <v>4.213420853796751E-3</v>
      </c>
      <c r="G462" s="5">
        <f>_xll.SNL.Clients.Office.Excel.Functions.SPG(A462, "SP_MARKETCAP", "12/30/2023")</f>
        <v>19154.336562500001</v>
      </c>
      <c r="H462">
        <f t="shared" si="89"/>
        <v>4.5585643420559344E-4</v>
      </c>
      <c r="I462">
        <f t="shared" si="90"/>
        <v>2.8764540998372948E-4</v>
      </c>
      <c r="K462" s="11" t="s">
        <v>462</v>
      </c>
      <c r="L462" s="4" cm="1">
        <f t="array" ref="L462">_xll.SNL.Clients.Office.Excel.Functions.SPG(K462, "SP_TOTAL_REV", "CY2023")</f>
        <v>52940000</v>
      </c>
      <c r="M462" s="4">
        <f>_xll.SNL.Clients.Office.Excel.Functions.SPG(K462,"IQ_AVG_DILUT_SHARES_OUT","CY2023")</f>
        <v>353500000</v>
      </c>
      <c r="N462" s="5">
        <f>_xll.SNL.Clients.Office.Excel.Functions.SPG(K462, "IQ_DILUT_EPS_NORM", "CY2023")</f>
        <v>0.63100000000000001</v>
      </c>
      <c r="O462">
        <f t="shared" si="86"/>
        <v>223058.5</v>
      </c>
      <c r="P462">
        <f t="shared" si="87"/>
        <v>4.213420853796751E-3</v>
      </c>
      <c r="Q462" s="5">
        <f>_xll.SNL.Clients.Office.Excel.Functions.SPG(K462, "SP_MARKETCAP", "12/31/2022")</f>
        <v>22274.679456000002</v>
      </c>
      <c r="R462">
        <f t="shared" si="91"/>
        <v>6.6217516751036971E-4</v>
      </c>
      <c r="S462">
        <f t="shared" si="92"/>
        <v>4.1783253069904328E-4</v>
      </c>
      <c r="U462" s="11" t="s">
        <v>462</v>
      </c>
      <c r="V462" s="4" cm="1">
        <f t="array" ref="V462">_xll.SNL.Clients.Office.Excel.Functions.SPG(U462, "SP_TOTAL_REV", "CY2021")</f>
        <v>49522000</v>
      </c>
      <c r="W462" s="4">
        <f>_xll.SNL.Clients.Office.Excel.Functions.SPG(U462,"IQ_AVG_DILUT_SHARES_OUT","CY2021")</f>
        <v>365000000</v>
      </c>
      <c r="X462" s="5">
        <f>_xll.SNL.Clients.Office.Excel.Functions.SPG(U462, "IQ_DILUT_EPS_NORM", "CY2021")</f>
        <v>8.2539999999999996</v>
      </c>
      <c r="Y462">
        <f t="shared" si="93"/>
        <v>3012710</v>
      </c>
      <c r="Z462">
        <f t="shared" si="94"/>
        <v>6.0835790153871007E-2</v>
      </c>
      <c r="AA462" s="5">
        <f>_xll.SNL.Clients.Office.Excel.Functions.SPG(U462, "SP_MARKETCAP", "12/31/2021")</f>
        <v>31646.164103319999</v>
      </c>
      <c r="AB462">
        <f t="shared" si="88"/>
        <v>7.4576979883996604E-4</v>
      </c>
      <c r="AC462">
        <f t="shared" si="95"/>
        <v>6.1555839196250793E-3</v>
      </c>
    </row>
    <row r="463" spans="1:29" x14ac:dyDescent="0.3">
      <c r="A463" s="11" t="s">
        <v>463</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84"/>
        <v>4892853</v>
      </c>
      <c r="F463">
        <f t="shared" si="85"/>
        <v>0.17379508400525698</v>
      </c>
      <c r="G463" s="5">
        <f>_xll.SNL.Clients.Office.Excel.Functions.SPG(A463, "SP_MARKETCAP", "12/30/2023")</f>
        <v>67387.496931679998</v>
      </c>
      <c r="H463">
        <f t="shared" si="89"/>
        <v>1.6037634068442309E-3</v>
      </c>
      <c r="I463">
        <f t="shared" si="90"/>
        <v>5.0855337631030562E-3</v>
      </c>
      <c r="K463" s="11" t="s">
        <v>463</v>
      </c>
      <c r="L463" s="4" cm="1">
        <f t="array" ref="L463">_xll.SNL.Clients.Office.Excel.Functions.SPG(K463, "SP_TOTAL_REV", "CY2023")</f>
        <v>28153000</v>
      </c>
      <c r="M463" s="4">
        <f>_xll.SNL.Clients.Office.Excel.Functions.SPG(K463,"IQ_AVG_DILUT_SHARES_OUT","CY2023")</f>
        <v>1543000000</v>
      </c>
      <c r="N463" s="5">
        <f>_xll.SNL.Clients.Office.Excel.Functions.SPG(K463, "IQ_DILUT_EPS_NORM", "CY2023")</f>
        <v>3.1709999999999998</v>
      </c>
      <c r="O463">
        <f t="shared" si="86"/>
        <v>4892853</v>
      </c>
      <c r="P463">
        <f t="shared" si="87"/>
        <v>0.17379508400525698</v>
      </c>
      <c r="Q463" s="5">
        <f>_xll.SNL.Clients.Office.Excel.Functions.SPG(K463, "SP_MARKETCAP", "12/31/2022")</f>
        <v>66733.851701160005</v>
      </c>
      <c r="R463">
        <f t="shared" si="91"/>
        <v>1.9838444596303596E-3</v>
      </c>
      <c r="S463">
        <f t="shared" si="92"/>
        <v>6.2907707814878703E-3</v>
      </c>
      <c r="U463" s="11" t="s">
        <v>463</v>
      </c>
      <c r="V463" s="4" cm="1">
        <f t="array" ref="V463">_xll.SNL.Clients.Office.Excel.Functions.SPG(U463, "SP_TOTAL_REV", "CY2021")</f>
        <v>22721000</v>
      </c>
      <c r="W463" s="4">
        <f>_xll.SNL.Clients.Office.Excel.Functions.SPG(U463,"IQ_AVG_DILUT_SHARES_OUT","CY2021")</f>
        <v>1490000000</v>
      </c>
      <c r="X463" s="5">
        <f>_xll.SNL.Clients.Office.Excel.Functions.SPG(U463, "IQ_DILUT_EPS_NORM", "CY2021")</f>
        <v>4.2489999999999997</v>
      </c>
      <c r="Y463">
        <f t="shared" si="93"/>
        <v>6331009.9999999991</v>
      </c>
      <c r="Z463">
        <f t="shared" si="94"/>
        <v>0.27864134501122306</v>
      </c>
      <c r="AA463" s="5">
        <f>_xll.SNL.Clients.Office.Excel.Functions.SPG(U463, "SP_MARKETCAP", "12/31/2021")</f>
        <v>83288.745629430006</v>
      </c>
      <c r="AB463">
        <f t="shared" si="88"/>
        <v>1.9627728299360212E-3</v>
      </c>
      <c r="AC463">
        <f t="shared" si="95"/>
        <v>8.3398217543981541E-3</v>
      </c>
    </row>
    <row r="464" spans="1:29" x14ac:dyDescent="0.3">
      <c r="A464" s="11" t="s">
        <v>464</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84"/>
        <v>-148516.522</v>
      </c>
      <c r="F464">
        <f t="shared" si="85"/>
        <v>-3.9837054263565895E-3</v>
      </c>
      <c r="G464" s="5">
        <f>_xll.SNL.Clients.Office.Excel.Functions.SPG(A464, "SP_MARKETCAP", "12/30/2023")</f>
        <v>126702.3312211</v>
      </c>
      <c r="H464">
        <f t="shared" si="89"/>
        <v>3.0154045130993653E-3</v>
      </c>
      <c r="I464">
        <f t="shared" si="90"/>
        <v>-2.1409372043005491E-4</v>
      </c>
      <c r="K464" s="11" t="s">
        <v>464</v>
      </c>
      <c r="L464" s="4" cm="1">
        <f t="array" ref="L464">_xll.SNL.Clients.Office.Excel.Functions.SPG(K464, "SP_TOTAL_REV", "CY2023")</f>
        <v>37281000</v>
      </c>
      <c r="M464" s="4">
        <f>_xll.SNL.Clients.Office.Excel.Functions.SPG(K464,"IQ_AVG_DILUT_SHARES_OUT","CY2023")</f>
        <v>2091782000</v>
      </c>
      <c r="N464" s="5">
        <f>_xll.SNL.Clients.Office.Excel.Functions.SPG(K464, "IQ_DILUT_EPS_NORM", "CY2023")</f>
        <v>-7.0999999999999994E-2</v>
      </c>
      <c r="O464">
        <f t="shared" si="86"/>
        <v>-148516.522</v>
      </c>
      <c r="P464">
        <f t="shared" si="87"/>
        <v>-3.9837054263565895E-3</v>
      </c>
      <c r="Q464" s="5">
        <f>_xll.SNL.Clients.Office.Excel.Functions.SPG(K464, "SP_MARKETCAP", "12/31/2022")</f>
        <v>49321.693518200002</v>
      </c>
      <c r="R464">
        <f t="shared" si="91"/>
        <v>1.4662209048540034E-3</v>
      </c>
      <c r="S464">
        <f t="shared" si="92"/>
        <v>-1.0410168424463423E-4</v>
      </c>
      <c r="U464" s="11" t="s">
        <v>464</v>
      </c>
      <c r="V464" s="4" cm="1">
        <f t="array" ref="V464">_xll.SNL.Clients.Office.Excel.Functions.SPG(U464, "SP_TOTAL_REV", "CY2021")</f>
        <v>17455000</v>
      </c>
      <c r="W464" s="4">
        <f>_xll.SNL.Clients.Office.Excel.Functions.SPG(U464,"IQ_AVG_DILUT_SHARES_OUT","CY2021")</f>
        <v>1895519000</v>
      </c>
      <c r="X464" s="5">
        <f>_xll.SNL.Clients.Office.Excel.Functions.SPG(U464, "IQ_DILUT_EPS_NORM", "CY2021")</f>
        <v>-1.482</v>
      </c>
      <c r="Y464">
        <f t="shared" si="93"/>
        <v>-2809159.1579999998</v>
      </c>
      <c r="Z464">
        <f t="shared" si="94"/>
        <v>-0.160937219020338</v>
      </c>
      <c r="AA464" s="5">
        <f>_xll.SNL.Clients.Office.Excel.Functions.SPG(U464, "SP_MARKETCAP", "12/31/2021")</f>
        <v>81349.158138640007</v>
      </c>
      <c r="AB464">
        <f t="shared" si="88"/>
        <v>1.9170647381712052E-3</v>
      </c>
      <c r="AC464">
        <f t="shared" si="95"/>
        <v>-2.8410899419697259E-3</v>
      </c>
    </row>
    <row r="465" spans="1:29" x14ac:dyDescent="0.3">
      <c r="A465" s="11" t="s">
        <v>465</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0.19900000000000001</v>
      </c>
      <c r="E465">
        <f t="shared" si="84"/>
        <v>65491.696000000004</v>
      </c>
      <c r="F465">
        <f t="shared" si="85"/>
        <v>3.967623479919765E-2</v>
      </c>
      <c r="G465" s="5">
        <f>_xll.SNL.Clients.Office.Excel.Functions.SPG(A465, "SP_MARKETCAP", "12/30/2023")</f>
        <v>12594.65825086</v>
      </c>
      <c r="H465">
        <f t="shared" si="89"/>
        <v>2.9974183556508112E-4</v>
      </c>
      <c r="I465">
        <f t="shared" si="90"/>
        <v>5.9648625277451143E-5</v>
      </c>
      <c r="K465" s="11" t="s">
        <v>465</v>
      </c>
      <c r="L465" s="4" cm="1">
        <f t="array" ref="L465">_xll.SNL.Clients.Office.Excel.Functions.SPG(K465, "SP_TOTAL_REV", "CY2023")</f>
        <v>1650653</v>
      </c>
      <c r="M465" s="4">
        <f>_xll.SNL.Clients.Office.Excel.Functions.SPG(K465,"IQ_AVG_DILUT_SHARES_OUT","CY2023")</f>
        <v>329104000</v>
      </c>
      <c r="N465" s="5">
        <f>_xll.SNL.Clients.Office.Excel.Functions.SPG(K465, "IQ_DILUT_EPS_NORM", "CY2023")</f>
        <v>0.19900000000000001</v>
      </c>
      <c r="O465">
        <f t="shared" si="86"/>
        <v>65491.696000000004</v>
      </c>
      <c r="P465">
        <f t="shared" si="87"/>
        <v>3.967623479919765E-2</v>
      </c>
      <c r="Q465" s="5">
        <f>_xll.SNL.Clients.Office.Excel.Functions.SPG(K465, "SP_MARKETCAP", "12/31/2022")</f>
        <v>12608.233139399999</v>
      </c>
      <c r="R465">
        <f t="shared" si="91"/>
        <v>3.7481387364445798E-4</v>
      </c>
      <c r="S465">
        <f t="shared" si="92"/>
        <v>7.4587960855247143E-5</v>
      </c>
      <c r="U465" s="11" t="s">
        <v>465</v>
      </c>
      <c r="V465" s="4" cm="1">
        <f t="array" ref="V465">_xll.SNL.Clients.Office.Excel.Functions.SPG(U465, "SP_TOTAL_REV", "CY2021")</f>
        <v>1368438</v>
      </c>
      <c r="W465" s="4">
        <f>_xll.SNL.Clients.Office.Excel.Functions.SPG(U465,"IQ_AVG_DILUT_SHARES_OUT","CY2021")</f>
        <v>301703000</v>
      </c>
      <c r="X465" s="5">
        <f>_xll.SNL.Clients.Office.Excel.Functions.SPG(U465, "IQ_DILUT_EPS_NORM", "CY2021")</f>
        <v>-7.4999999999999997E-2</v>
      </c>
      <c r="Y465">
        <f t="shared" si="93"/>
        <v>-22627.724999999999</v>
      </c>
      <c r="Z465">
        <f t="shared" si="94"/>
        <v>-1.6535440407238033E-2</v>
      </c>
      <c r="AA465" s="5">
        <f>_xll.SNL.Clients.Office.Excel.Functions.SPG(U465, "SP_MARKETCAP", "12/31/2021")</f>
        <v>18548.090876210001</v>
      </c>
      <c r="AB465">
        <f t="shared" si="88"/>
        <v>4.371021383967785E-4</v>
      </c>
      <c r="AC465">
        <f t="shared" si="95"/>
        <v>-3.2782660379758383E-5</v>
      </c>
    </row>
    <row r="466" spans="1:29" x14ac:dyDescent="0.3">
      <c r="A466" s="11" t="s">
        <v>466</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84"/>
        <v>1059767.328</v>
      </c>
      <c r="F466">
        <f t="shared" si="85"/>
        <v>9.4560424394700485E-2</v>
      </c>
      <c r="G466" s="5">
        <f>_xll.SNL.Clients.Office.Excel.Functions.SPG(A466, "SP_MARKETCAP", "12/30/2023")</f>
        <v>23794.657714829998</v>
      </c>
      <c r="H466">
        <f t="shared" si="89"/>
        <v>5.6629201348904813E-4</v>
      </c>
      <c r="I466">
        <f t="shared" si="90"/>
        <v>1.210052774423398E-2</v>
      </c>
      <c r="K466" s="11" t="s">
        <v>466</v>
      </c>
      <c r="L466" s="4" cm="1">
        <f t="array" ref="L466">_xll.SNL.Clients.Office.Excel.Functions.SPG(K466, "SP_TOTAL_REV", "CY2023")</f>
        <v>11207303</v>
      </c>
      <c r="M466" s="4">
        <f>_xll.SNL.Clients.Office.Excel.Functions.SPG(K466,"IQ_AVG_DILUT_SHARES_OUT","CY2023")</f>
        <v>49596000</v>
      </c>
      <c r="N466" s="5">
        <f>_xll.SNL.Clients.Office.Excel.Functions.SPG(K466, "IQ_DILUT_EPS_NORM", "CY2023")</f>
        <v>21.367999999999999</v>
      </c>
      <c r="O466">
        <f t="shared" si="86"/>
        <v>1059767.328</v>
      </c>
      <c r="P466">
        <f t="shared" si="87"/>
        <v>9.4560424394700485E-2</v>
      </c>
      <c r="Q466" s="5">
        <f>_xll.SNL.Clients.Office.Excel.Functions.SPG(K466, "SP_MARKETCAP", "12/31/2022")</f>
        <v>23866.64325297</v>
      </c>
      <c r="R466">
        <f t="shared" si="91"/>
        <v>7.0950060247392877E-4</v>
      </c>
      <c r="S466">
        <f t="shared" si="92"/>
        <v>1.5160608873662908E-2</v>
      </c>
      <c r="U466" s="11" t="s">
        <v>466</v>
      </c>
      <c r="V466" s="4" cm="1">
        <f t="array" ref="V466">_xll.SNL.Clients.Office.Excel.Functions.SPG(U466, "SP_TOTAL_REV", "CY2021")</f>
        <v>8630889</v>
      </c>
      <c r="W466" s="4">
        <f>_xll.SNL.Clients.Office.Excel.Functions.SPG(U466,"IQ_AVG_DILUT_SHARES_OUT","CY2021")</f>
        <v>54841000</v>
      </c>
      <c r="X466" s="5">
        <f>_xll.SNL.Clients.Office.Excel.Functions.SPG(U466, "IQ_DILUT_EPS_NORM", "CY2021")</f>
        <v>14.768000000000001</v>
      </c>
      <c r="Y466">
        <f t="shared" si="93"/>
        <v>809891.88800000004</v>
      </c>
      <c r="Z466">
        <f t="shared" si="94"/>
        <v>9.3836438865104163E-2</v>
      </c>
      <c r="AA466" s="5">
        <f>_xll.SNL.Clients.Office.Excel.Functions.SPG(U466, "SP_MARKETCAP", "12/31/2021")</f>
        <v>22315.912134819999</v>
      </c>
      <c r="AB466">
        <f t="shared" si="88"/>
        <v>5.2589417312568062E-4</v>
      </c>
      <c r="AC466">
        <f t="shared" si="95"/>
        <v>7.7664051487200516E-3</v>
      </c>
    </row>
    <row r="467" spans="1:29" x14ac:dyDescent="0.3">
      <c r="A467" s="11" t="s">
        <v>467</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84"/>
        <v>5078694.5999999996</v>
      </c>
      <c r="F467">
        <f t="shared" si="85"/>
        <v>0.21056820763713255</v>
      </c>
      <c r="G467" s="5">
        <f>_xll.SNL.Clients.Office.Excel.Functions.SPG(A467, "SP_MARKETCAP", "12/30/2023")</f>
        <v>149729.33672190001</v>
      </c>
      <c r="H467">
        <f t="shared" si="89"/>
        <v>3.5634270762289135E-3</v>
      </c>
      <c r="I467">
        <f t="shared" si="90"/>
        <v>2.9658403555453249E-2</v>
      </c>
      <c r="K467" s="11" t="s">
        <v>467</v>
      </c>
      <c r="L467" s="4" cm="1">
        <f t="array" ref="L467">_xll.SNL.Clients.Office.Excel.Functions.SPG(K467, "SP_TOTAL_REV", "CY2023")</f>
        <v>24119000</v>
      </c>
      <c r="M467" s="4">
        <f>_xll.SNL.Clients.Office.Excel.Functions.SPG(K467,"IQ_AVG_DILUT_SHARES_OUT","CY2023")</f>
        <v>610200000</v>
      </c>
      <c r="N467" s="5">
        <f>_xll.SNL.Clients.Office.Excel.Functions.SPG(K467, "IQ_DILUT_EPS_NORM", "CY2023")</f>
        <v>8.3230000000000004</v>
      </c>
      <c r="O467">
        <f t="shared" si="86"/>
        <v>5078694.5999999996</v>
      </c>
      <c r="P467">
        <f t="shared" si="87"/>
        <v>0.21056820763713255</v>
      </c>
      <c r="Q467" s="5">
        <f>_xll.SNL.Clients.Office.Excel.Functions.SPG(K467, "SP_MARKETCAP", "12/31/2022")</f>
        <v>133120.27119900001</v>
      </c>
      <c r="R467">
        <f t="shared" si="91"/>
        <v>3.9573605561573867E-3</v>
      </c>
      <c r="S467">
        <f t="shared" si="92"/>
        <v>3.2937111908897934E-2</v>
      </c>
      <c r="U467" s="11" t="s">
        <v>467</v>
      </c>
      <c r="V467" s="4" cm="1">
        <f t="array" ref="V467">_xll.SNL.Clients.Office.Excel.Functions.SPG(U467, "SP_TOTAL_REV", "CY2021")</f>
        <v>21804000</v>
      </c>
      <c r="W467" s="4">
        <f>_xll.SNL.Clients.Office.Excel.Functions.SPG(U467,"IQ_AVG_DILUT_SHARES_OUT","CY2021")</f>
        <v>655400000</v>
      </c>
      <c r="X467" s="5">
        <f>_xll.SNL.Clients.Office.Excel.Functions.SPG(U467, "IQ_DILUT_EPS_NORM", "CY2021")</f>
        <v>8.0850000000000009</v>
      </c>
      <c r="Y467">
        <f t="shared" si="93"/>
        <v>5298909.0000000009</v>
      </c>
      <c r="Z467">
        <f t="shared" si="94"/>
        <v>0.2430246285085306</v>
      </c>
      <c r="AA467" s="5">
        <f>_xll.SNL.Clients.Office.Excel.Functions.SPG(U467, "SP_MARKETCAP", "12/31/2021")</f>
        <v>161959.675101</v>
      </c>
      <c r="AB467">
        <f t="shared" si="88"/>
        <v>3.8167227448456385E-3</v>
      </c>
      <c r="AC467">
        <f t="shared" si="95"/>
        <v>3.085820339207699E-2</v>
      </c>
    </row>
    <row r="468" spans="1:29" x14ac:dyDescent="0.3">
      <c r="A468" s="11" t="s">
        <v>468</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84"/>
        <v>2700006.5</v>
      </c>
      <c r="F468">
        <f t="shared" si="85"/>
        <v>5.0263538544594824E-2</v>
      </c>
      <c r="G468" s="5">
        <f>_xll.SNL.Clients.Office.Excel.Functions.SPG(A468, "SP_MARKETCAP", "12/30/2023")</f>
        <v>13533.9779129</v>
      </c>
      <c r="H468">
        <f t="shared" si="89"/>
        <v>3.2209682083536551E-4</v>
      </c>
      <c r="I468">
        <f t="shared" si="90"/>
        <v>2.6202576374956986E-3</v>
      </c>
      <c r="K468" s="11" t="s">
        <v>468</v>
      </c>
      <c r="L468" s="4" cm="1">
        <f t="array" ref="L468">_xll.SNL.Clients.Office.Excel.Functions.SPG(K468, "SP_TOTAL_REV", "CY2023")</f>
        <v>53717000</v>
      </c>
      <c r="M468" s="4">
        <f>_xll.SNL.Clients.Office.Excel.Functions.SPG(K468,"IQ_AVG_DILUT_SHARES_OUT","CY2023")</f>
        <v>331900000</v>
      </c>
      <c r="N468" s="5">
        <f>_xll.SNL.Clients.Office.Excel.Functions.SPG(K468, "IQ_DILUT_EPS_NORM", "CY2023")</f>
        <v>8.1349999999999998</v>
      </c>
      <c r="O468">
        <f t="shared" si="86"/>
        <v>2700006.5</v>
      </c>
      <c r="P468">
        <f t="shared" si="87"/>
        <v>5.0263538544594824E-2</v>
      </c>
      <c r="Q468" s="5">
        <f>_xll.SNL.Clients.Office.Excel.Functions.SPG(K468, "SP_MARKETCAP", "12/31/2022")</f>
        <v>12325.179228700001</v>
      </c>
      <c r="R468">
        <f t="shared" si="91"/>
        <v>3.6639932962812427E-4</v>
      </c>
      <c r="S468">
        <f t="shared" si="92"/>
        <v>2.9806585465247909E-3</v>
      </c>
      <c r="U468" s="11" t="s">
        <v>468</v>
      </c>
      <c r="V468" s="4" cm="1">
        <f t="array" ref="V468">_xll.SNL.Clients.Office.Excel.Functions.SPG(U468, "SP_TOTAL_REV", "CY2021")</f>
        <v>24634000</v>
      </c>
      <c r="W468" s="4">
        <f>_xll.SNL.Clients.Office.Excel.Functions.SPG(U468,"IQ_AVG_DILUT_SHARES_OUT","CY2021")</f>
        <v>321900000</v>
      </c>
      <c r="X468" s="5">
        <f>_xll.SNL.Clients.Office.Excel.Functions.SPG(U468, "IQ_DILUT_EPS_NORM", "CY2021")</f>
        <v>-11.279</v>
      </c>
      <c r="Y468">
        <f t="shared" si="93"/>
        <v>-3630710.1</v>
      </c>
      <c r="Z468">
        <f t="shared" si="94"/>
        <v>-0.1473861370463587</v>
      </c>
      <c r="AA468" s="5">
        <f>_xll.SNL.Clients.Office.Excel.Functions.SPG(U468, "SP_MARKETCAP", "12/31/2021")</f>
        <v>14176.24931426</v>
      </c>
      <c r="AB468">
        <f t="shared" si="88"/>
        <v>3.3407583190443469E-4</v>
      </c>
      <c r="AC468">
        <f t="shared" si="95"/>
        <v>-3.768041308050119E-3</v>
      </c>
    </row>
    <row r="469" spans="1:29" x14ac:dyDescent="0.3">
      <c r="A469" s="11" t="s">
        <v>469</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6.7789999999999999</v>
      </c>
      <c r="E469">
        <f t="shared" si="84"/>
        <v>5829940</v>
      </c>
      <c r="F469">
        <f t="shared" si="85"/>
        <v>6.4094856966951774E-2</v>
      </c>
      <c r="G469" s="5">
        <f>_xll.SNL.Clients.Office.Excel.Functions.SPG(A469, "SP_MARKETCAP", "12/30/2023")</f>
        <v>133948.26035847</v>
      </c>
      <c r="H469">
        <f t="shared" si="89"/>
        <v>3.1878512803517819E-3</v>
      </c>
      <c r="I469">
        <f t="shared" si="90"/>
        <v>2.1610443829504729E-2</v>
      </c>
      <c r="K469" s="11" t="s">
        <v>469</v>
      </c>
      <c r="L469" s="4" cm="1">
        <f t="array" ref="L469">_xll.SNL.Clients.Office.Excel.Functions.SPG(K469, "SP_TOTAL_REV", "CY2023")</f>
        <v>90958000</v>
      </c>
      <c r="M469" s="4">
        <f>_xll.SNL.Clients.Office.Excel.Functions.SPG(K469,"IQ_AVG_DILUT_SHARES_OUT","CY2023")</f>
        <v>860000000</v>
      </c>
      <c r="N469" s="5">
        <f>_xll.SNL.Clients.Office.Excel.Functions.SPG(K469, "IQ_DILUT_EPS_NORM", "CY2023")</f>
        <v>6.7789999999999999</v>
      </c>
      <c r="O469">
        <f t="shared" si="86"/>
        <v>5829940</v>
      </c>
      <c r="P469">
        <f t="shared" si="87"/>
        <v>6.4094856966951774E-2</v>
      </c>
      <c r="Q469" s="5">
        <f>_xll.SNL.Clients.Office.Excel.Functions.SPG(K469, "SP_MARKETCAP", "12/31/2022")</f>
        <v>150357.37258672001</v>
      </c>
      <c r="R469">
        <f t="shared" si="91"/>
        <v>4.4697800736347611E-3</v>
      </c>
      <c r="S469">
        <f t="shared" si="92"/>
        <v>3.0300639119170046E-2</v>
      </c>
      <c r="U469" s="11" t="s">
        <v>469</v>
      </c>
      <c r="V469" s="4" cm="1">
        <f t="array" ref="V469">_xll.SNL.Clients.Office.Excel.Functions.SPG(U469, "SP_TOTAL_REV", "CY2021")</f>
        <v>97287000</v>
      </c>
      <c r="W469" s="4">
        <f>_xll.SNL.Clients.Office.Excel.Functions.SPG(U469,"IQ_AVG_DILUT_SHARES_OUT","CY2021")</f>
        <v>878000000</v>
      </c>
      <c r="X469" s="5">
        <f>_xll.SNL.Clients.Office.Excel.Functions.SPG(U469, "IQ_DILUT_EPS_NORM", "CY2021")</f>
        <v>9.6270000000000007</v>
      </c>
      <c r="Y469">
        <f t="shared" si="93"/>
        <v>8452506.0000000019</v>
      </c>
      <c r="Z469">
        <f t="shared" si="94"/>
        <v>8.6882173363347637E-2</v>
      </c>
      <c r="AA469" s="5">
        <f>_xll.SNL.Clients.Office.Excel.Functions.SPG(U469, "SP_MARKETCAP", "12/31/2021")</f>
        <v>186291.92843100001</v>
      </c>
      <c r="AB469">
        <f t="shared" si="88"/>
        <v>4.3901337785491983E-3</v>
      </c>
      <c r="AC469">
        <f t="shared" si="95"/>
        <v>4.2263817886093132E-2</v>
      </c>
    </row>
    <row r="470" spans="1:29" x14ac:dyDescent="0.3">
      <c r="A470" s="11" t="s">
        <v>470</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84"/>
        <v>2091875.95</v>
      </c>
      <c r="F470">
        <f t="shared" si="85"/>
        <v>0.1459584112475579</v>
      </c>
      <c r="G470" s="5">
        <f>_xll.SNL.Clients.Office.Excel.Functions.SPG(A470, "SP_MARKETCAP", "12/30/2023")</f>
        <v>38867.239059</v>
      </c>
      <c r="H470">
        <f t="shared" si="89"/>
        <v>9.2500624843043836E-4</v>
      </c>
      <c r="I470">
        <f t="shared" si="90"/>
        <v>2.8161815233464695E-2</v>
      </c>
      <c r="K470" s="11" t="s">
        <v>470</v>
      </c>
      <c r="L470" s="4" cm="1">
        <f t="array" ref="L470">_xll.SNL.Clients.Office.Excel.Functions.SPG(K470, "SP_TOTAL_REV", "CY2023")</f>
        <v>14332000</v>
      </c>
      <c r="M470" s="4">
        <f>_xll.SNL.Clients.Office.Excel.Functions.SPG(K470,"IQ_AVG_DILUT_SHARES_OUT","CY2023")</f>
        <v>68710000</v>
      </c>
      <c r="N470" s="5">
        <f>_xll.SNL.Clients.Office.Excel.Functions.SPG(K470, "IQ_DILUT_EPS_NORM", "CY2023")</f>
        <v>30.445</v>
      </c>
      <c r="O470">
        <f t="shared" si="86"/>
        <v>2091875.95</v>
      </c>
      <c r="P470">
        <f t="shared" si="87"/>
        <v>0.1459584112475579</v>
      </c>
      <c r="Q470" s="5">
        <f>_xll.SNL.Clients.Office.Excel.Functions.SPG(K470, "SP_MARKETCAP", "12/31/2022")</f>
        <v>24633.620317019999</v>
      </c>
      <c r="R470">
        <f t="shared" si="91"/>
        <v>7.3230107270593099E-4</v>
      </c>
      <c r="S470">
        <f t="shared" si="92"/>
        <v>2.2294906158532069E-2</v>
      </c>
      <c r="U470" s="11" t="s">
        <v>470</v>
      </c>
      <c r="V470" s="4" cm="1">
        <f t="array" ref="V470">_xll.SNL.Clients.Office.Excel.Functions.SPG(U470, "SP_TOTAL_REV", "CY2021")</f>
        <v>9716000</v>
      </c>
      <c r="W470" s="4">
        <f>_xll.SNL.Clients.Office.Excel.Functions.SPG(U470,"IQ_AVG_DILUT_SHARES_OUT","CY2021")</f>
        <v>72817000</v>
      </c>
      <c r="X470" s="5">
        <f>_xll.SNL.Clients.Office.Excel.Functions.SPG(U470, "IQ_DILUT_EPS_NORM", "CY2021")</f>
        <v>16.463000000000001</v>
      </c>
      <c r="Y470">
        <f t="shared" si="93"/>
        <v>1198786.2709999999</v>
      </c>
      <c r="Z470">
        <f t="shared" si="94"/>
        <v>0.12338269565664882</v>
      </c>
      <c r="AA470" s="5">
        <f>_xll.SNL.Clients.Office.Excel.Functions.SPG(U470, "SP_MARKETCAP", "12/31/2021")</f>
        <v>24055.946806150001</v>
      </c>
      <c r="AB470">
        <f t="shared" si="88"/>
        <v>5.6689962650624385E-4</v>
      </c>
      <c r="AC470">
        <f t="shared" si="95"/>
        <v>9.3328685511722929E-3</v>
      </c>
    </row>
    <row r="471" spans="1:29" x14ac:dyDescent="0.3">
      <c r="A471" s="11" t="s">
        <v>471</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84"/>
        <v>17431792</v>
      </c>
      <c r="F471">
        <f t="shared" si="85"/>
        <v>4.69073198034562E-2</v>
      </c>
      <c r="G471" s="5">
        <f>_xll.SNL.Clients.Office.Excel.Functions.SPG(A471, "SP_MARKETCAP", "12/30/2023")</f>
        <v>486945.41900570999</v>
      </c>
      <c r="H471">
        <f t="shared" si="89"/>
        <v>1.1588874489930096E-2</v>
      </c>
      <c r="I471">
        <f t="shared" si="90"/>
        <v>0.21536764352086088</v>
      </c>
      <c r="K471" s="11" t="s">
        <v>471</v>
      </c>
      <c r="L471" s="4" cm="1">
        <f t="array" ref="L471">_xll.SNL.Clients.Office.Excel.Functions.SPG(K471, "SP_TOTAL_REV", "CY2023")</f>
        <v>371622000</v>
      </c>
      <c r="M471" s="4">
        <f>_xll.SNL.Clients.Office.Excel.Functions.SPG(K471,"IQ_AVG_DILUT_SHARES_OUT","CY2023")</f>
        <v>938000000</v>
      </c>
      <c r="N471" s="5">
        <f>_xll.SNL.Clients.Office.Excel.Functions.SPG(K471, "IQ_DILUT_EPS_NORM", "CY2023")</f>
        <v>18.584</v>
      </c>
      <c r="O471">
        <f t="shared" si="86"/>
        <v>17431792</v>
      </c>
      <c r="P471">
        <f t="shared" si="87"/>
        <v>4.69073198034562E-2</v>
      </c>
      <c r="Q471" s="5">
        <f>_xll.SNL.Clients.Office.Excel.Functions.SPG(K471, "SP_MARKETCAP", "12/31/2022")</f>
        <v>495373.19152314001</v>
      </c>
      <c r="R471">
        <f t="shared" si="91"/>
        <v>1.4726309607504758E-2</v>
      </c>
      <c r="S471">
        <f t="shared" si="92"/>
        <v>0.2736737377458684</v>
      </c>
      <c r="U471" s="11" t="s">
        <v>471</v>
      </c>
      <c r="V471" s="4" cm="1">
        <f t="array" ref="V471">_xll.SNL.Clients.Office.Excel.Functions.SPG(U471, "SP_TOTAL_REV", "CY2021")</f>
        <v>287597000</v>
      </c>
      <c r="W471" s="4">
        <f>_xll.SNL.Clients.Office.Excel.Functions.SPG(U471,"IQ_AVG_DILUT_SHARES_OUT","CY2021")</f>
        <v>956000000</v>
      </c>
      <c r="X471" s="5">
        <f>_xll.SNL.Clients.Office.Excel.Functions.SPG(U471, "IQ_DILUT_EPS_NORM", "CY2021")</f>
        <v>14.118</v>
      </c>
      <c r="Y471">
        <f t="shared" si="93"/>
        <v>13496808</v>
      </c>
      <c r="Z471">
        <f t="shared" si="94"/>
        <v>4.6929585496371662E-2</v>
      </c>
      <c r="AA471" s="5">
        <f>_xll.SNL.Clients.Office.Excel.Functions.SPG(U471, "SP_MARKETCAP", "12/31/2021")</f>
        <v>472941.186675</v>
      </c>
      <c r="AB471">
        <f t="shared" si="88"/>
        <v>1.1145276643899703E-2</v>
      </c>
      <c r="AC471">
        <f t="shared" si="95"/>
        <v>0.15734901565857601</v>
      </c>
    </row>
    <row r="472" spans="1:29" x14ac:dyDescent="0.3">
      <c r="A472" s="11" t="s">
        <v>472</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84"/>
        <v>586245</v>
      </c>
      <c r="F472">
        <f t="shared" si="85"/>
        <v>4.104789141222475E-2</v>
      </c>
      <c r="G472" s="5">
        <f>_xll.SNL.Clients.Office.Excel.Functions.SPG(A472, "SP_MARKETCAP", "12/30/2023")</f>
        <v>10405.35683776</v>
      </c>
      <c r="H472">
        <f t="shared" si="89"/>
        <v>2.4763837939365137E-4</v>
      </c>
      <c r="I472">
        <f t="shared" si="90"/>
        <v>2.0702568517309253E-3</v>
      </c>
      <c r="K472" s="11" t="s">
        <v>472</v>
      </c>
      <c r="L472" s="4" cm="1">
        <f t="array" ref="L472">_xll.SNL.Clients.Office.Excel.Functions.SPG(K472, "SP_TOTAL_REV", "CY2023")</f>
        <v>14281976</v>
      </c>
      <c r="M472" s="4">
        <f>_xll.SNL.Clients.Office.Excel.Functions.SPG(K472,"IQ_AVG_DILUT_SHARES_OUT","CY2023")</f>
        <v>70125000</v>
      </c>
      <c r="N472" s="5">
        <f>_xll.SNL.Clients.Office.Excel.Functions.SPG(K472, "IQ_DILUT_EPS_NORM", "CY2023")</f>
        <v>8.36</v>
      </c>
      <c r="O472">
        <f t="shared" si="86"/>
        <v>586245</v>
      </c>
      <c r="P472">
        <f t="shared" si="87"/>
        <v>4.104789141222475E-2</v>
      </c>
      <c r="Q472" s="5">
        <f>_xll.SNL.Clients.Office.Excel.Functions.SPG(K472, "SP_MARKETCAP", "12/31/2022")</f>
        <v>10060.436353180001</v>
      </c>
      <c r="R472">
        <f t="shared" si="91"/>
        <v>2.9907371464328467E-4</v>
      </c>
      <c r="S472">
        <f t="shared" si="92"/>
        <v>2.5002562544178598E-3</v>
      </c>
      <c r="U472" s="11" t="s">
        <v>472</v>
      </c>
      <c r="V472" s="4" cm="1">
        <f t="array" ref="V472">_xll.SNL.Clients.Office.Excel.Functions.SPG(U472, "SP_TOTAL_REV", "CY2021")</f>
        <v>12642117</v>
      </c>
      <c r="W472" s="4">
        <f>_xll.SNL.Clients.Office.Excel.Functions.SPG(U472,"IQ_AVG_DILUT_SHARES_OUT","CY2021")</f>
        <v>83692000</v>
      </c>
      <c r="X472" s="5">
        <f>_xll.SNL.Clients.Office.Excel.Functions.SPG(U472, "IQ_DILUT_EPS_NORM", "CY2021")</f>
        <v>9.9390000000000001</v>
      </c>
      <c r="Y472">
        <f t="shared" si="93"/>
        <v>831814.78799999994</v>
      </c>
      <c r="Z472">
        <f t="shared" si="94"/>
        <v>6.5797111986861057E-2</v>
      </c>
      <c r="AA472" s="5">
        <f>_xll.SNL.Clients.Office.Excel.Functions.SPG(U472, "SP_MARKETCAP", "12/31/2021")</f>
        <v>10421.21108522</v>
      </c>
      <c r="AB472">
        <f t="shared" si="88"/>
        <v>2.4558504055403044E-4</v>
      </c>
      <c r="AC472">
        <f t="shared" si="95"/>
        <v>2.4408697180665086E-3</v>
      </c>
    </row>
    <row r="473" spans="1:29" x14ac:dyDescent="0.3">
      <c r="A473" s="11" t="s">
        <v>473</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19.946000000000002</v>
      </c>
      <c r="E473">
        <f t="shared" si="84"/>
        <v>7040938.0000000009</v>
      </c>
      <c r="F473">
        <f t="shared" si="85"/>
        <v>5.0653865799526632E-2</v>
      </c>
      <c r="G473" s="5">
        <f>_xll.SNL.Clients.Office.Excel.Functions.SPG(A473, "SP_MARKETCAP", "12/30/2023")</f>
        <v>44258.882460000001</v>
      </c>
      <c r="H473">
        <f t="shared" si="89"/>
        <v>1.053322639200132E-3</v>
      </c>
      <c r="I473">
        <f t="shared" si="90"/>
        <v>2.1009573361485834E-2</v>
      </c>
      <c r="K473" s="11" t="s">
        <v>473</v>
      </c>
      <c r="L473" s="4" cm="1">
        <f t="array" ref="L473">_xll.SNL.Clients.Office.Excel.Functions.SPG(K473, "SP_TOTAL_REV", "CY2023")</f>
        <v>139001000</v>
      </c>
      <c r="M473" s="4">
        <f>_xll.SNL.Clients.Office.Excel.Functions.SPG(K473,"IQ_AVG_DILUT_SHARES_OUT","CY2023")</f>
        <v>353000000</v>
      </c>
      <c r="N473" s="5">
        <f>_xll.SNL.Clients.Office.Excel.Functions.SPG(K473, "IQ_DILUT_EPS_NORM", "CY2023")</f>
        <v>19.946000000000002</v>
      </c>
      <c r="O473">
        <f t="shared" si="86"/>
        <v>7040938.0000000009</v>
      </c>
      <c r="P473">
        <f t="shared" si="87"/>
        <v>5.0653865799526632E-2</v>
      </c>
      <c r="Q473" s="5">
        <f>_xll.SNL.Clients.Office.Excel.Functions.SPG(K473, "SP_MARKETCAP", "12/31/2022")</f>
        <v>48907.483047080001</v>
      </c>
      <c r="R473">
        <f t="shared" si="91"/>
        <v>1.4539073769022216E-3</v>
      </c>
      <c r="S473">
        <f t="shared" si="92"/>
        <v>2.8999636539691714E-2</v>
      </c>
      <c r="U473" s="11" t="s">
        <v>473</v>
      </c>
      <c r="V473" s="4" cm="1">
        <f t="array" ref="V473">_xll.SNL.Clients.Office.Excel.Functions.SPG(U473, "SP_TOTAL_REV", "CY2021")</f>
        <v>108332000</v>
      </c>
      <c r="W473" s="4">
        <f>_xll.SNL.Clients.Office.Excel.Functions.SPG(U473,"IQ_AVG_DILUT_SHARES_OUT","CY2021")</f>
        <v>407000000</v>
      </c>
      <c r="X473" s="5">
        <f>_xll.SNL.Clients.Office.Excel.Functions.SPG(U473, "IQ_DILUT_EPS_NORM", "CY2021")</f>
        <v>1.7649999999999999</v>
      </c>
      <c r="Y473">
        <f t="shared" si="93"/>
        <v>718355</v>
      </c>
      <c r="Z473">
        <f t="shared" si="94"/>
        <v>6.6310508437026914E-3</v>
      </c>
      <c r="AA473" s="5">
        <f>_xll.SNL.Clients.Office.Excel.Functions.SPG(U473, "SP_MARKETCAP", "12/31/2021")</f>
        <v>30707.643042650001</v>
      </c>
      <c r="AB473">
        <f t="shared" si="88"/>
        <v>7.2365272138508717E-4</v>
      </c>
      <c r="AC473">
        <f t="shared" si="95"/>
        <v>1.2772470532446789E-3</v>
      </c>
    </row>
    <row r="474" spans="1:29" x14ac:dyDescent="0.3">
      <c r="A474" s="11" t="s">
        <v>474</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9.1999999999999998E-2</v>
      </c>
      <c r="E474">
        <f t="shared" si="84"/>
        <v>37321.64</v>
      </c>
      <c r="F474">
        <f t="shared" si="85"/>
        <v>8.3293808453191245E-3</v>
      </c>
      <c r="G474" s="5">
        <f>_xll.SNL.Clients.Office.Excel.Functions.SPG(A474, "SP_MARKETCAP", "12/30/2023")</f>
        <v>20040.85075048</v>
      </c>
      <c r="H474">
        <f t="shared" si="89"/>
        <v>4.7695469544197655E-4</v>
      </c>
      <c r="I474">
        <f t="shared" si="90"/>
        <v>4.3879831980661838E-5</v>
      </c>
      <c r="K474" s="11" t="s">
        <v>474</v>
      </c>
      <c r="L474" s="4" cm="1">
        <f t="array" ref="L474">_xll.SNL.Clients.Office.Excel.Functions.SPG(K474, "SP_TOTAL_REV", "CY2023")</f>
        <v>4480722</v>
      </c>
      <c r="M474" s="4">
        <f>_xll.SNL.Clients.Office.Excel.Functions.SPG(K474,"IQ_AVG_DILUT_SHARES_OUT","CY2023")</f>
        <v>405670000</v>
      </c>
      <c r="N474" s="5">
        <f>_xll.SNL.Clients.Office.Excel.Functions.SPG(K474, "IQ_DILUT_EPS_NORM", "CY2023")</f>
        <v>9.1999999999999998E-2</v>
      </c>
      <c r="O474">
        <f t="shared" si="86"/>
        <v>37321.64</v>
      </c>
      <c r="P474">
        <f t="shared" si="87"/>
        <v>8.3293808453191245E-3</v>
      </c>
      <c r="Q474" s="5">
        <f>_xll.SNL.Clients.Office.Excel.Functions.SPG(K474, "SP_MARKETCAP", "12/31/2022")</f>
        <v>18007.29522425</v>
      </c>
      <c r="R474">
        <f t="shared" si="91"/>
        <v>5.3531561498248764E-4</v>
      </c>
      <c r="S474">
        <f t="shared" si="92"/>
        <v>4.9249036578388859E-5</v>
      </c>
      <c r="U474" s="11" t="s">
        <v>474</v>
      </c>
      <c r="V474" s="4" cm="1">
        <f t="array" ref="V474">_xll.SNL.Clients.Office.Excel.Functions.SPG(U474, "SP_TOTAL_REV", "CY2021")</f>
        <v>3799707</v>
      </c>
      <c r="W474" s="4">
        <f>_xll.SNL.Clients.Office.Excel.Functions.SPG(U474,"IQ_AVG_DILUT_SHARES_OUT","CY2021")</f>
        <v>386304000</v>
      </c>
      <c r="X474" s="5">
        <f>_xll.SNL.Clients.Office.Excel.Functions.SPG(U474, "IQ_DILUT_EPS_NORM", "CY2021")</f>
        <v>0.27</v>
      </c>
      <c r="Y474">
        <f t="shared" si="93"/>
        <v>104302.08</v>
      </c>
      <c r="Z474">
        <f t="shared" si="94"/>
        <v>2.7450032331440295E-2</v>
      </c>
      <c r="AA474" s="5">
        <f>_xll.SNL.Clients.Office.Excel.Functions.SPG(U474, "SP_MARKETCAP", "12/31/2021")</f>
        <v>20405.871599040001</v>
      </c>
      <c r="AB474">
        <f t="shared" si="88"/>
        <v>4.8088238144393966E-4</v>
      </c>
      <c r="AC474">
        <f t="shared" si="95"/>
        <v>1.2983824298986373E-4</v>
      </c>
    </row>
    <row r="475" spans="1:29" x14ac:dyDescent="0.3">
      <c r="A475" s="11" t="s">
        <v>475</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84"/>
        <v>701899.2</v>
      </c>
      <c r="F475">
        <f t="shared" si="85"/>
        <v>0.13979271061541523</v>
      </c>
      <c r="G475" s="5">
        <f>_xll.SNL.Clients.Office.Excel.Functions.SPG(A475, "SP_MARKETCAP", "12/30/2023")</f>
        <v>20261.300768820001</v>
      </c>
      <c r="H475">
        <f t="shared" si="89"/>
        <v>4.8220121280127657E-4</v>
      </c>
      <c r="I475">
        <f t="shared" si="90"/>
        <v>1.3713802492068305E-3</v>
      </c>
      <c r="K475" s="11" t="s">
        <v>475</v>
      </c>
      <c r="L475" s="4" cm="1">
        <f t="array" ref="L475">_xll.SNL.Clients.Office.Excel.Functions.SPG(K475, "SP_TOTAL_REV", "CY2023")</f>
        <v>5021000</v>
      </c>
      <c r="M475" s="4">
        <f>_xll.SNL.Clients.Office.Excel.Functions.SPG(K475,"IQ_AVG_DILUT_SHARES_OUT","CY2023")</f>
        <v>246800000</v>
      </c>
      <c r="N475" s="5">
        <f>_xll.SNL.Clients.Office.Excel.Functions.SPG(K475, "IQ_DILUT_EPS_NORM", "CY2023")</f>
        <v>2.8439999999999999</v>
      </c>
      <c r="O475">
        <f t="shared" si="86"/>
        <v>701899.2</v>
      </c>
      <c r="P475">
        <f t="shared" si="87"/>
        <v>0.13979271061541523</v>
      </c>
      <c r="Q475" s="5" t="str">
        <f>_xll.SNL.Clients.Office.Excel.Functions.SPG(K475, "SP_MARKETCAP", "12/31/2022")</f>
        <v>NA</v>
      </c>
      <c r="R475" t="e">
        <f t="shared" si="91"/>
        <v>#VALUE!</v>
      </c>
      <c r="S475" t="e">
        <f t="shared" si="92"/>
        <v>#VALUE!</v>
      </c>
      <c r="U475" s="11" t="s">
        <v>475</v>
      </c>
      <c r="V475" s="4" cm="1">
        <f t="array" ref="V475">_xll.SNL.Clients.Office.Excel.Functions.SPG(U475, "SP_TOTAL_REV", "CY2021")</f>
        <v>4700000</v>
      </c>
      <c r="W475" s="4">
        <f>_xll.SNL.Clients.Office.Excel.Functions.SPG(U475,"IQ_AVG_DILUT_SHARES_OUT","CY2021")</f>
        <v>246300000</v>
      </c>
      <c r="X475" s="5">
        <f>_xll.SNL.Clients.Office.Excel.Functions.SPG(U475, "IQ_DILUT_EPS_NORM", "CY2021")</f>
        <v>2.637</v>
      </c>
      <c r="Y475">
        <f t="shared" si="93"/>
        <v>649493.1</v>
      </c>
      <c r="Z475">
        <f t="shared" si="94"/>
        <v>0.13819002127659574</v>
      </c>
      <c r="AA475" s="5" t="str">
        <f>_xll.SNL.Clients.Office.Excel.Functions.SPG(U475, "SP_MARKETCAP", "12/31/2021")</f>
        <v>NA</v>
      </c>
      <c r="AB475" t="e">
        <f t="shared" si="88"/>
        <v>#VALUE!</v>
      </c>
      <c r="AC475" t="e">
        <f t="shared" si="95"/>
        <v>#VALUE!</v>
      </c>
    </row>
    <row r="476" spans="1:29" x14ac:dyDescent="0.3">
      <c r="A476" s="11" t="s">
        <v>476</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84"/>
        <v>610339.5</v>
      </c>
      <c r="F476">
        <f t="shared" si="85"/>
        <v>0.40877335744424353</v>
      </c>
      <c r="G476" s="5">
        <f>_xll.SNL.Clients.Office.Excel.Functions.SPG(A476, "SP_MARKETCAP", "12/30/2023")</f>
        <v>21028.516</v>
      </c>
      <c r="H476">
        <f t="shared" si="89"/>
        <v>5.0046026335166989E-4</v>
      </c>
      <c r="I476">
        <f t="shared" si="90"/>
        <v>2.9512141729847972E-3</v>
      </c>
      <c r="K476" s="11" t="s">
        <v>476</v>
      </c>
      <c r="L476" s="4" cm="1">
        <f t="array" ref="L476">_xll.SNL.Clients.Office.Excel.Functions.SPG(K476, "SP_TOTAL_REV", "CY2023")</f>
        <v>1493100</v>
      </c>
      <c r="M476" s="4">
        <f>_xll.SNL.Clients.Office.Excel.Functions.SPG(K476,"IQ_AVG_DILUT_SHARES_OUT","CY2023")</f>
        <v>103500000</v>
      </c>
      <c r="N476" s="5">
        <f>_xll.SNL.Clients.Office.Excel.Functions.SPG(K476, "IQ_DILUT_EPS_NORM", "CY2023")</f>
        <v>5.8970000000000002</v>
      </c>
      <c r="O476">
        <f t="shared" si="86"/>
        <v>610339.5</v>
      </c>
      <c r="P476">
        <f t="shared" si="87"/>
        <v>0.40877335744424353</v>
      </c>
      <c r="Q476" s="5">
        <f>_xll.SNL.Clients.Office.Excel.Functions.SPG(K476, "SP_MARKETCAP", "12/31/2022")</f>
        <v>21780.020720640001</v>
      </c>
      <c r="R476">
        <f t="shared" si="91"/>
        <v>6.4747009704708882E-4</v>
      </c>
      <c r="S476">
        <f t="shared" si="92"/>
        <v>3.818131162286683E-3</v>
      </c>
      <c r="U476" s="11" t="s">
        <v>476</v>
      </c>
      <c r="V476" s="4" cm="1">
        <f t="array" ref="V476">_xll.SNL.Clients.Office.Excel.Functions.SPG(U476, "SP_TOTAL_REV", "CY2021")</f>
        <v>1327600</v>
      </c>
      <c r="W476" s="4">
        <f>_xll.SNL.Clients.Office.Excel.Functions.SPG(U476,"IQ_AVG_DILUT_SHARES_OUT","CY2021")</f>
        <v>112200000</v>
      </c>
      <c r="X476" s="5">
        <f>_xll.SNL.Clients.Office.Excel.Functions.SPG(U476, "IQ_DILUT_EPS_NORM", "CY2021")</f>
        <v>4.3689999999999998</v>
      </c>
      <c r="Y476">
        <f t="shared" si="93"/>
        <v>490201.8</v>
      </c>
      <c r="Z476">
        <f t="shared" si="94"/>
        <v>0.36923907803555289</v>
      </c>
      <c r="AA476" s="5">
        <f>_xll.SNL.Clients.Office.Excel.Functions.SPG(U476, "SP_MARKETCAP", "12/31/2021")</f>
        <v>28193.928625519999</v>
      </c>
      <c r="AB476">
        <f t="shared" si="88"/>
        <v>6.6441482167996951E-4</v>
      </c>
      <c r="AC476">
        <f t="shared" si="95"/>
        <v>2.9028283559197868E-3</v>
      </c>
    </row>
    <row r="477" spans="1:29" x14ac:dyDescent="0.3">
      <c r="A477" s="11" t="s">
        <v>477</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84"/>
        <v>643711.67867100006</v>
      </c>
      <c r="F477">
        <f t="shared" si="85"/>
        <v>0.2400655175173417</v>
      </c>
      <c r="G477" s="5">
        <f>_xll.SNL.Clients.Office.Excel.Functions.SPG(A477, "SP_MARKETCAP", "12/30/2023")</f>
        <v>34631.489243880002</v>
      </c>
      <c r="H477">
        <f t="shared" si="89"/>
        <v>8.2419911263603707E-4</v>
      </c>
      <c r="I477">
        <f t="shared" si="90"/>
        <v>3.6009259231068458E-3</v>
      </c>
      <c r="K477" s="11" t="s">
        <v>477</v>
      </c>
      <c r="L477" s="4" cm="1">
        <f t="array" ref="L477">_xll.SNL.Clients.Office.Excel.Functions.SPG(K477, "SP_TOTAL_REV", "CY2023")</f>
        <v>2681400</v>
      </c>
      <c r="M477" s="4">
        <f>_xll.SNL.Clients.Office.Excel.Functions.SPG(K477,"IQ_AVG_DILUT_SHARES_OUT","CY2023")</f>
        <v>147336159</v>
      </c>
      <c r="N477" s="5">
        <f>_xll.SNL.Clients.Office.Excel.Functions.SPG(K477, "IQ_DILUT_EPS_NORM", "CY2023")</f>
        <v>4.3689999999999998</v>
      </c>
      <c r="O477">
        <f t="shared" si="86"/>
        <v>643711.67867100006</v>
      </c>
      <c r="P477">
        <f t="shared" si="87"/>
        <v>0.2400655175173417</v>
      </c>
      <c r="Q477" s="5">
        <f>_xll.SNL.Clients.Office.Excel.Functions.SPG(K477, "SP_MARKETCAP", "12/31/2022")</f>
        <v>27589.962138999999</v>
      </c>
      <c r="R477">
        <f t="shared" si="91"/>
        <v>8.2018633925059526E-4</v>
      </c>
      <c r="S477">
        <f t="shared" si="92"/>
        <v>3.5833941161858506E-3</v>
      </c>
      <c r="U477" s="11" t="s">
        <v>477</v>
      </c>
      <c r="V477" s="4" cm="1">
        <f t="array" ref="V477">_xll.SNL.Clients.Office.Excel.Functions.SPG(U477, "SP_TOTAL_REV", "CY2021")</f>
        <v>2462500</v>
      </c>
      <c r="W477" s="4">
        <f>_xll.SNL.Clients.Office.Excel.Functions.SPG(U477,"IQ_AVG_DILUT_SHARES_OUT","CY2021")</f>
        <v>163338909</v>
      </c>
      <c r="X477" s="5">
        <f>_xll.SNL.Clients.Office.Excel.Functions.SPG(U477, "IQ_DILUT_EPS_NORM", "CY2021")</f>
        <v>3.02</v>
      </c>
      <c r="Y477">
        <f t="shared" si="93"/>
        <v>493283.50517999998</v>
      </c>
      <c r="Z477">
        <f t="shared" si="94"/>
        <v>0.20031817469238578</v>
      </c>
      <c r="AA477" s="5">
        <f>_xll.SNL.Clients.Office.Excel.Functions.SPG(U477, "SP_MARKETCAP", "12/31/2021")</f>
        <v>36862.441303749998</v>
      </c>
      <c r="AB477">
        <f t="shared" si="88"/>
        <v>8.6869597674125759E-4</v>
      </c>
      <c r="AC477">
        <f t="shared" si="95"/>
        <v>2.6234618497585978E-3</v>
      </c>
    </row>
    <row r="478" spans="1:29" x14ac:dyDescent="0.3">
      <c r="A478" s="11" t="s">
        <v>478</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84"/>
        <v>15148710</v>
      </c>
      <c r="F478">
        <f t="shared" si="85"/>
        <v>0.1130720139728604</v>
      </c>
      <c r="G478" s="5">
        <f>_xll.SNL.Clients.Office.Excel.Functions.SPG(A478, "SP_MARKETCAP", "12/30/2023")</f>
        <v>158494.6325443</v>
      </c>
      <c r="H478">
        <f t="shared" si="89"/>
        <v>3.772033439875002E-3</v>
      </c>
      <c r="I478">
        <f t="shared" si="90"/>
        <v>1.3556688182910757E-2</v>
      </c>
      <c r="K478" s="11" t="s">
        <v>478</v>
      </c>
      <c r="L478" s="4" cm="1">
        <f t="array" ref="L478">_xll.SNL.Clients.Office.Excel.Functions.SPG(K478, "SP_TOTAL_REV", "CY2023")</f>
        <v>133974000</v>
      </c>
      <c r="M478" s="4">
        <f>_xll.SNL.Clients.Office.Excel.Functions.SPG(K478,"IQ_AVG_DILUT_SHARES_OUT","CY2023")</f>
        <v>4215000000</v>
      </c>
      <c r="N478" s="5">
        <f>_xll.SNL.Clients.Office.Excel.Functions.SPG(K478, "IQ_DILUT_EPS_NORM", "CY2023")</f>
        <v>3.5939999999999999</v>
      </c>
      <c r="O478">
        <f t="shared" si="86"/>
        <v>15148710</v>
      </c>
      <c r="P478">
        <f t="shared" si="87"/>
        <v>0.1130720139728604</v>
      </c>
      <c r="Q478" s="5">
        <f>_xll.SNL.Clients.Office.Excel.Functions.SPG(K478, "SP_MARKETCAP", "12/31/2022")</f>
        <v>165472.80741179999</v>
      </c>
      <c r="R478">
        <f t="shared" si="91"/>
        <v>4.9191273069837619E-3</v>
      </c>
      <c r="S478">
        <f t="shared" si="92"/>
        <v>1.7679343541299641E-2</v>
      </c>
      <c r="U478" s="11" t="s">
        <v>478</v>
      </c>
      <c r="V478" s="4" cm="1">
        <f t="array" ref="V478">_xll.SNL.Clients.Office.Excel.Functions.SPG(U478, "SP_TOTAL_REV", "CY2021")</f>
        <v>133613000</v>
      </c>
      <c r="W478" s="4">
        <f>_xll.SNL.Clients.Office.Excel.Functions.SPG(U478,"IQ_AVG_DILUT_SHARES_OUT","CY2021")</f>
        <v>4150000000</v>
      </c>
      <c r="X478" s="5">
        <f>_xll.SNL.Clients.Office.Excel.Functions.SPG(U478, "IQ_DILUT_EPS_NORM", "CY2021")</f>
        <v>4.8959999999999999</v>
      </c>
      <c r="Y478">
        <f t="shared" si="93"/>
        <v>20318400</v>
      </c>
      <c r="Z478">
        <f t="shared" si="94"/>
        <v>0.15206903519867079</v>
      </c>
      <c r="AA478" s="5">
        <f>_xll.SNL.Clients.Office.Excel.Functions.SPG(U478, "SP_MARKETCAP", "12/31/2021")</f>
        <v>218116.32971364001</v>
      </c>
      <c r="AB478">
        <f t="shared" si="88"/>
        <v>5.1401038938930317E-3</v>
      </c>
      <c r="AC478">
        <f t="shared" si="95"/>
        <v>2.5165948664500282E-2</v>
      </c>
    </row>
    <row r="479" spans="1:29" x14ac:dyDescent="0.3">
      <c r="A479" s="11" t="s">
        <v>479</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84"/>
        <v>3039253.5</v>
      </c>
      <c r="F479">
        <f t="shared" si="85"/>
        <v>0.30795338021318852</v>
      </c>
      <c r="G479" s="5">
        <f>_xll.SNL.Clients.Office.Excel.Functions.SPG(A479, "SP_MARKETCAP", "12/30/2023")</f>
        <v>104848.71073776</v>
      </c>
      <c r="H479">
        <f t="shared" si="89"/>
        <v>2.4953074856971565E-3</v>
      </c>
      <c r="I479">
        <f t="shared" si="90"/>
        <v>2.9112752435628726E-2</v>
      </c>
      <c r="K479" s="11" t="s">
        <v>479</v>
      </c>
      <c r="L479" s="4" cm="1">
        <f t="array" ref="L479">_xll.SNL.Clients.Office.Excel.Functions.SPG(K479, "SP_TOTAL_REV", "CY2023")</f>
        <v>9869200</v>
      </c>
      <c r="M479" s="4">
        <f>_xll.SNL.Clients.Office.Excel.Functions.SPG(K479,"IQ_AVG_DILUT_SHARES_OUT","CY2023")</f>
        <v>260500000</v>
      </c>
      <c r="N479" s="5">
        <f>_xll.SNL.Clients.Office.Excel.Functions.SPG(K479, "IQ_DILUT_EPS_NORM", "CY2023")</f>
        <v>11.667</v>
      </c>
      <c r="O479">
        <f t="shared" si="86"/>
        <v>3039253.5</v>
      </c>
      <c r="P479">
        <f t="shared" si="87"/>
        <v>0.30795338021318852</v>
      </c>
      <c r="Q479" s="5">
        <f>_xll.SNL.Clients.Office.Excel.Functions.SPG(K479, "SP_MARKETCAP", "12/31/2022")</f>
        <v>74127.357508560002</v>
      </c>
      <c r="R479">
        <f t="shared" si="91"/>
        <v>2.2036364416507894E-3</v>
      </c>
      <c r="S479">
        <f t="shared" si="92"/>
        <v>2.5709826364739761E-2</v>
      </c>
      <c r="U479" s="11" t="s">
        <v>479</v>
      </c>
      <c r="V479" s="4" cm="1">
        <f t="array" ref="V479">_xll.SNL.Clients.Office.Excel.Functions.SPG(U479, "SP_TOTAL_REV", "CY2021")</f>
        <v>7574400</v>
      </c>
      <c r="W479" s="4">
        <f>_xll.SNL.Clients.Office.Excel.Functions.SPG(U479,"IQ_AVG_DILUT_SHARES_OUT","CY2021")</f>
        <v>259900000</v>
      </c>
      <c r="X479" s="5">
        <f>_xll.SNL.Clients.Office.Excel.Functions.SPG(U479, "IQ_DILUT_EPS_NORM", "CY2021")</f>
        <v>9.1950000000000003</v>
      </c>
      <c r="Y479">
        <f t="shared" si="93"/>
        <v>2389780.5</v>
      </c>
      <c r="Z479">
        <f t="shared" si="94"/>
        <v>0.31550756495564003</v>
      </c>
      <c r="AA479" s="5">
        <f>_xll.SNL.Clients.Office.Excel.Functions.SPG(U479, "SP_MARKETCAP", "12/31/2021")</f>
        <v>55833.725584799999</v>
      </c>
      <c r="AB479">
        <f t="shared" si="88"/>
        <v>1.3157710413785602E-3</v>
      </c>
      <c r="AC479">
        <f t="shared" si="95"/>
        <v>1.2098514725475861E-2</v>
      </c>
    </row>
    <row r="480" spans="1:29" x14ac:dyDescent="0.3">
      <c r="A480" s="11" t="s">
        <v>480</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0.96099999999999997</v>
      </c>
      <c r="E480">
        <f t="shared" si="84"/>
        <v>1159830.8999999999</v>
      </c>
      <c r="F480">
        <f t="shared" si="85"/>
        <v>7.5182369756723641E-2</v>
      </c>
      <c r="G480" s="5">
        <f>_xll.SNL.Clients.Office.Excel.Functions.SPG(A480, "SP_MARKETCAP", "12/30/2023")</f>
        <v>12992.43693</v>
      </c>
      <c r="H480">
        <f t="shared" si="89"/>
        <v>3.0920861974129609E-4</v>
      </c>
      <c r="I480">
        <f t="shared" si="90"/>
        <v>2.9714948357138554E-4</v>
      </c>
      <c r="K480" s="11" t="s">
        <v>480</v>
      </c>
      <c r="L480" s="4" cm="1">
        <f t="array" ref="L480">_xll.SNL.Clients.Office.Excel.Functions.SPG(K480, "SP_TOTAL_REV", "CY2023")</f>
        <v>15426900</v>
      </c>
      <c r="M480" s="4">
        <f>_xll.SNL.Clients.Office.Excel.Functions.SPG(K480,"IQ_AVG_DILUT_SHARES_OUT","CY2023")</f>
        <v>1206900000</v>
      </c>
      <c r="N480" s="5">
        <f>_xll.SNL.Clients.Office.Excel.Functions.SPG(K480, "IQ_DILUT_EPS_NORM", "CY2023")</f>
        <v>0.96099999999999997</v>
      </c>
      <c r="O480">
        <f t="shared" si="86"/>
        <v>1159830.8999999999</v>
      </c>
      <c r="P480">
        <f t="shared" si="87"/>
        <v>7.5182369756723641E-2</v>
      </c>
      <c r="Q480" s="5">
        <f>_xll.SNL.Clients.Office.Excel.Functions.SPG(K480, "SP_MARKETCAP", "12/31/2022")</f>
        <v>13497.17957574</v>
      </c>
      <c r="R480">
        <f t="shared" si="91"/>
        <v>4.0124021376548847E-4</v>
      </c>
      <c r="S480">
        <f t="shared" si="92"/>
        <v>3.855918454286344E-4</v>
      </c>
      <c r="U480" s="11" t="s">
        <v>480</v>
      </c>
      <c r="V480" s="4" cm="1">
        <f t="array" ref="V480">_xll.SNL.Clients.Office.Excel.Functions.SPG(U480, "SP_TOTAL_REV", "CY2021")</f>
        <v>17886300</v>
      </c>
      <c r="W480" s="4">
        <f>_xll.SNL.Clients.Office.Excel.Functions.SPG(U480,"IQ_AVG_DILUT_SHARES_OUT","CY2021")</f>
        <v>1208800000</v>
      </c>
      <c r="X480" s="5">
        <f>_xll.SNL.Clients.Office.Excel.Functions.SPG(U480, "IQ_DILUT_EPS_NORM", "CY2021")</f>
        <v>0.23799999999999999</v>
      </c>
      <c r="Y480">
        <f t="shared" si="93"/>
        <v>287694.40000000002</v>
      </c>
      <c r="Z480">
        <f t="shared" si="94"/>
        <v>1.6084623426868609E-2</v>
      </c>
      <c r="AA480" s="5">
        <f>_xll.SNL.Clients.Office.Excel.Functions.SPG(U480, "SP_MARKETCAP", "12/31/2021")</f>
        <v>16363.092918480001</v>
      </c>
      <c r="AB480">
        <f t="shared" si="88"/>
        <v>3.8561073229517495E-4</v>
      </c>
      <c r="AC480">
        <f t="shared" si="95"/>
        <v>9.177535428625163E-5</v>
      </c>
    </row>
    <row r="481" spans="1:29" x14ac:dyDescent="0.3">
      <c r="A481" s="11" t="s">
        <v>481</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84"/>
        <v>1552106.793016</v>
      </c>
      <c r="F481">
        <f t="shared" si="85"/>
        <v>0.42620461604297338</v>
      </c>
      <c r="G481" s="5">
        <f>_xll.SNL.Clients.Office.Excel.Functions.SPG(A481, "SP_MARKETCAP", "12/30/2023")</f>
        <v>32980.883507400002</v>
      </c>
      <c r="H481">
        <f t="shared" si="89"/>
        <v>7.8491614176122318E-4</v>
      </c>
      <c r="I481">
        <f t="shared" si="90"/>
        <v>1.1993518646111491E-3</v>
      </c>
      <c r="K481" s="11" t="s">
        <v>481</v>
      </c>
      <c r="L481" s="4" cm="1">
        <f t="array" ref="L481">_xll.SNL.Clients.Office.Excel.Functions.SPG(K481, "SP_TOTAL_REV", "CY2023")</f>
        <v>3641694</v>
      </c>
      <c r="M481" s="4">
        <f>_xll.SNL.Clients.Office.Excel.Functions.SPG(K481,"IQ_AVG_DILUT_SHARES_OUT","CY2023")</f>
        <v>1015776697</v>
      </c>
      <c r="N481" s="5">
        <f>_xll.SNL.Clients.Office.Excel.Functions.SPG(K481, "IQ_DILUT_EPS_NORM", "CY2023")</f>
        <v>1.528</v>
      </c>
      <c r="O481">
        <f t="shared" si="86"/>
        <v>1552106.793016</v>
      </c>
      <c r="P481">
        <f t="shared" si="87"/>
        <v>0.42620461604297338</v>
      </c>
      <c r="Q481" s="5">
        <f>_xll.SNL.Clients.Office.Excel.Functions.SPG(K481, "SP_MARKETCAP", "12/31/2022")</f>
        <v>31204.370275199999</v>
      </c>
      <c r="R481">
        <f t="shared" si="91"/>
        <v>9.2763440905410438E-4</v>
      </c>
      <c r="S481">
        <f t="shared" si="92"/>
        <v>1.4174253770346714E-3</v>
      </c>
      <c r="U481" s="11" t="s">
        <v>481</v>
      </c>
      <c r="V481" s="4" cm="1">
        <f t="array" ref="V481">_xll.SNL.Clients.Office.Excel.Functions.SPG(U481, "SP_TOTAL_REV", "CY2021")</f>
        <v>1509688</v>
      </c>
      <c r="W481" s="4">
        <f>_xll.SNL.Clients.Office.Excel.Functions.SPG(U481,"IQ_AVG_DILUT_SHARES_OUT","CY2021")</f>
        <v>577066292</v>
      </c>
      <c r="X481" s="5">
        <f>_xll.SNL.Clients.Office.Excel.Functions.SPG(U481, "IQ_DILUT_EPS_NORM", "CY2021")</f>
        <v>1.1120000000000001</v>
      </c>
      <c r="Y481">
        <f t="shared" si="93"/>
        <v>641697.71670400014</v>
      </c>
      <c r="Z481">
        <f t="shared" si="94"/>
        <v>0.42505320086269488</v>
      </c>
      <c r="AA481" s="5">
        <f>_xll.SNL.Clients.Office.Excel.Functions.SPG(U481, "SP_MARKETCAP", "12/31/2021")</f>
        <v>18937.565053630002</v>
      </c>
      <c r="AB481">
        <f t="shared" si="88"/>
        <v>4.4628044127100912E-4</v>
      </c>
      <c r="AC481">
        <f t="shared" si="95"/>
        <v>4.9626385069336215E-4</v>
      </c>
    </row>
    <row r="482" spans="1:29" x14ac:dyDescent="0.3">
      <c r="A482" s="11" t="s">
        <v>482</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84"/>
        <v>14168071.5</v>
      </c>
      <c r="F482">
        <f t="shared" si="85"/>
        <v>0.42481699199424305</v>
      </c>
      <c r="G482" s="5">
        <f>_xll.SNL.Clients.Office.Excel.Functions.SPG(A482, "SP_MARKETCAP", "12/30/2023")</f>
        <v>485751.36867185001</v>
      </c>
      <c r="H482">
        <f t="shared" si="89"/>
        <v>1.1560457137771783E-2</v>
      </c>
      <c r="I482">
        <f t="shared" si="90"/>
        <v>7.9096647736634537E-2</v>
      </c>
      <c r="K482" s="11" t="s">
        <v>482</v>
      </c>
      <c r="L482" s="4" cm="1">
        <f t="array" ref="L482">_xll.SNL.Clients.Office.Excel.Functions.SPG(K482, "SP_TOTAL_REV", "CY2023")</f>
        <v>33351000</v>
      </c>
      <c r="M482" s="4">
        <f>_xll.SNL.Clients.Office.Excel.Functions.SPG(K482,"IQ_AVG_DILUT_SHARES_OUT","CY2023")</f>
        <v>2070750000</v>
      </c>
      <c r="N482" s="5">
        <f>_xll.SNL.Clients.Office.Excel.Functions.SPG(K482, "IQ_DILUT_EPS_NORM", "CY2023")</f>
        <v>6.8419999999999996</v>
      </c>
      <c r="O482">
        <f t="shared" si="86"/>
        <v>14168071.5</v>
      </c>
      <c r="P482">
        <f t="shared" si="87"/>
        <v>0.42481699199424305</v>
      </c>
      <c r="Q482" s="5">
        <f>_xll.SNL.Clients.Office.Excel.Functions.SPG(K482, "SP_MARKETCAP", "12/31/2022")</f>
        <v>397364.93104335997</v>
      </c>
      <c r="R482">
        <f t="shared" si="91"/>
        <v>1.1812748654639198E-2</v>
      </c>
      <c r="S482">
        <f t="shared" si="92"/>
        <v>8.0822826295041394E-2</v>
      </c>
      <c r="U482" s="11" t="s">
        <v>482</v>
      </c>
      <c r="V482" s="4" cm="1">
        <f t="array" ref="V482">_xll.SNL.Clients.Office.Excel.Functions.SPG(U482, "SP_TOTAL_REV", "CY2021")</f>
        <v>25477000</v>
      </c>
      <c r="W482" s="4">
        <f>_xll.SNL.Clients.Office.Excel.Functions.SPG(U482,"IQ_AVG_DILUT_SHARES_OUT","CY2021")</f>
        <v>2177750000</v>
      </c>
      <c r="X482" s="5">
        <f>_xll.SNL.Clients.Office.Excel.Functions.SPG(U482, "IQ_DILUT_EPS_NORM", "CY2021")</f>
        <v>4.7069999999999999</v>
      </c>
      <c r="Y482">
        <f t="shared" si="93"/>
        <v>10250669.25</v>
      </c>
      <c r="Z482">
        <f t="shared" si="94"/>
        <v>0.40234993327314833</v>
      </c>
      <c r="AA482" s="5">
        <f>_xll.SNL.Clients.Office.Excel.Functions.SPG(U482, "SP_MARKETCAP", "12/31/2021")</f>
        <v>423807.54947765003</v>
      </c>
      <c r="AB482">
        <f t="shared" si="88"/>
        <v>9.9873991011646141E-3</v>
      </c>
      <c r="AC482">
        <f t="shared" si="95"/>
        <v>4.7010687569181836E-2</v>
      </c>
    </row>
    <row r="483" spans="1:29" x14ac:dyDescent="0.3">
      <c r="A483" s="11" t="s">
        <v>483</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84"/>
        <v>1289913.91218</v>
      </c>
      <c r="F483">
        <f t="shared" si="85"/>
        <v>8.7280188928885574E-2</v>
      </c>
      <c r="G483" s="5">
        <f>_xll.SNL.Clients.Office.Excel.Functions.SPG(A483, "SP_MARKETCAP", "12/30/2023")</f>
        <v>13772.91602124</v>
      </c>
      <c r="H483">
        <f t="shared" si="89"/>
        <v>3.2778333854420369E-4</v>
      </c>
      <c r="I483">
        <f t="shared" si="90"/>
        <v>1.1269191179149724E-3</v>
      </c>
      <c r="K483" s="11" t="s">
        <v>483</v>
      </c>
      <c r="L483" s="4" cm="1">
        <f t="array" ref="L483">_xll.SNL.Clients.Office.Excel.Functions.SPG(K483, "SP_TOTAL_REV", "CY2023")</f>
        <v>14779000</v>
      </c>
      <c r="M483" s="4">
        <f>_xll.SNL.Clients.Office.Excel.Functions.SPG(K483,"IQ_AVG_DILUT_SHARES_OUT","CY2023")</f>
        <v>375193110</v>
      </c>
      <c r="N483" s="5">
        <f>_xll.SNL.Clients.Office.Excel.Functions.SPG(K483, "IQ_DILUT_EPS_NORM", "CY2023")</f>
        <v>3.4380000000000002</v>
      </c>
      <c r="O483">
        <f t="shared" si="86"/>
        <v>1289913.91218</v>
      </c>
      <c r="P483">
        <f t="shared" si="87"/>
        <v>8.7280188928885574E-2</v>
      </c>
      <c r="Q483" s="5">
        <f>_xll.SNL.Clients.Office.Excel.Functions.SPG(K483, "SP_MARKETCAP", "12/31/2022")</f>
        <v>9232.5215016000002</v>
      </c>
      <c r="R483">
        <f t="shared" si="91"/>
        <v>2.7446170365510243E-4</v>
      </c>
      <c r="S483">
        <f t="shared" si="92"/>
        <v>9.4359933716624224E-4</v>
      </c>
      <c r="U483" s="11" t="s">
        <v>483</v>
      </c>
      <c r="V483" s="4" cm="1">
        <f t="array" ref="V483">_xll.SNL.Clients.Office.Excel.Functions.SPG(U483, "SP_TOTAL_REV", "CY2021")</f>
        <v>12077000</v>
      </c>
      <c r="W483" s="4">
        <f>_xll.SNL.Clients.Office.Excel.Functions.SPG(U483,"IQ_AVG_DILUT_SHARES_OUT","CY2021")</f>
        <v>482214544</v>
      </c>
      <c r="X483" s="5">
        <f>_xll.SNL.Clients.Office.Excel.Functions.SPG(U483, "IQ_DILUT_EPS_NORM", "CY2021")</f>
        <v>-2.3730000000000002</v>
      </c>
      <c r="Y483">
        <f t="shared" si="93"/>
        <v>-1144295.1129120002</v>
      </c>
      <c r="Z483">
        <f t="shared" si="94"/>
        <v>-9.4749947247826455E-2</v>
      </c>
      <c r="AA483" s="5">
        <f>_xll.SNL.Clients.Office.Excel.Functions.SPG(U483, "SP_MARKETCAP", "12/31/2021")</f>
        <v>10989.4286304</v>
      </c>
      <c r="AB483">
        <f t="shared" si="88"/>
        <v>2.5897558870965258E-4</v>
      </c>
      <c r="AC483">
        <f t="shared" si="95"/>
        <v>-6.1454907200800561E-4</v>
      </c>
    </row>
    <row r="484" spans="1:29" x14ac:dyDescent="0.3">
      <c r="A484" s="11" t="s">
        <v>484</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84"/>
        <v>752329.9</v>
      </c>
      <c r="F484">
        <f t="shared" si="85"/>
        <v>9.6676891247638758E-2</v>
      </c>
      <c r="G484" s="5">
        <f>_xll.SNL.Clients.Office.Excel.Functions.SPG(A484, "SP_MARKETCAP", "12/30/2023")</f>
        <v>30163.587582870001</v>
      </c>
      <c r="H484">
        <f t="shared" si="89"/>
        <v>7.1786696623548133E-4</v>
      </c>
      <c r="I484">
        <f t="shared" si="90"/>
        <v>4.0394374190070529E-3</v>
      </c>
      <c r="K484" s="11" t="s">
        <v>484</v>
      </c>
      <c r="L484" s="4" cm="1">
        <f t="array" ref="L484">_xll.SNL.Clients.Office.Excel.Functions.SPG(K484, "SP_TOTAL_REV", "CY2023")</f>
        <v>7781900</v>
      </c>
      <c r="M484" s="4">
        <f>_xll.SNL.Clients.Office.Excel.Functions.SPG(K484,"IQ_AVG_DILUT_SHARES_OUT","CY2023")</f>
        <v>133700000</v>
      </c>
      <c r="N484" s="5">
        <f>_xll.SNL.Clients.Office.Excel.Functions.SPG(K484, "IQ_DILUT_EPS_NORM", "CY2023")</f>
        <v>5.6269999999999998</v>
      </c>
      <c r="O484">
        <f t="shared" si="86"/>
        <v>752329.9</v>
      </c>
      <c r="P484">
        <f t="shared" si="87"/>
        <v>9.6676891247638758E-2</v>
      </c>
      <c r="Q484" s="5">
        <f>_xll.SNL.Clients.Office.Excel.Functions.SPG(K484, "SP_MARKETCAP", "12/31/2022")</f>
        <v>23273.32130526</v>
      </c>
      <c r="R484">
        <f t="shared" si="91"/>
        <v>6.918625008398054E-4</v>
      </c>
      <c r="S484">
        <f t="shared" si="92"/>
        <v>3.8931102922255848E-3</v>
      </c>
      <c r="U484" s="11" t="s">
        <v>484</v>
      </c>
      <c r="V484" s="4" cm="1">
        <f t="array" ref="V484">_xll.SNL.Clients.Office.Excel.Functions.SPG(U484, "SP_TOTAL_REV", "CY2021")</f>
        <v>5552200</v>
      </c>
      <c r="W484" s="4">
        <f>_xll.SNL.Clients.Office.Excel.Functions.SPG(U484,"IQ_AVG_DILUT_SHARES_OUT","CY2021")</f>
        <v>133500000</v>
      </c>
      <c r="X484" s="5">
        <f>_xll.SNL.Clients.Office.Excel.Functions.SPG(U484, "IQ_DILUT_EPS_NORM", "CY2021")</f>
        <v>3.56</v>
      </c>
      <c r="Y484">
        <f t="shared" si="93"/>
        <v>475260</v>
      </c>
      <c r="Z484">
        <f t="shared" si="94"/>
        <v>8.5598501494902918E-2</v>
      </c>
      <c r="AA484" s="5">
        <f>_xll.SNL.Clients.Office.Excel.Functions.SPG(U484, "SP_MARKETCAP", "12/31/2021")</f>
        <v>27546.909712240002</v>
      </c>
      <c r="AB484">
        <f t="shared" si="88"/>
        <v>6.4916724970798907E-4</v>
      </c>
      <c r="AC484">
        <f t="shared" si="95"/>
        <v>2.3110354089604409E-3</v>
      </c>
    </row>
    <row r="485" spans="1:29" x14ac:dyDescent="0.3">
      <c r="A485" s="11" t="s">
        <v>485</v>
      </c>
      <c r="B485" s="4" cm="1">
        <f t="array" ref="B485">_xll.SNL.Clients.Office.Excel.Functions.SPG(A485, "SP_TOTAL_REV", "CY2023")</f>
        <v>12142938</v>
      </c>
      <c r="C485" s="4">
        <f>_xll.SNL.Clients.Office.Excel.Functions.SPG(A485,"IQ_AVG_DILUT_SHARES_OUT","CY2023")</f>
        <v>409948000</v>
      </c>
      <c r="D485" s="5">
        <f>_xll.SNL.Clients.Office.Excel.Functions.SPG(A485, "IQ_DILUT_EPS_NORM", "CY2023")</f>
        <v>2.669</v>
      </c>
      <c r="E485">
        <f t="shared" si="84"/>
        <v>1094151.2120000001</v>
      </c>
      <c r="F485">
        <f t="shared" si="85"/>
        <v>9.0105970400244165E-2</v>
      </c>
      <c r="G485" s="5">
        <f>_xll.SNL.Clients.Office.Excel.Functions.SPG(A485, "SP_MARKETCAP", "12/30/2023")</f>
        <v>18236.709986607966</v>
      </c>
      <c r="H485">
        <f t="shared" si="89"/>
        <v>4.3401772538613048E-4</v>
      </c>
      <c r="I485">
        <f t="shared" si="90"/>
        <v>1.1583933090555823E-3</v>
      </c>
      <c r="K485" s="11" t="s">
        <v>485</v>
      </c>
      <c r="L485" s="4" cm="1">
        <f t="array" ref="L485">_xll.SNL.Clients.Office.Excel.Functions.SPG(K485, "SP_TOTAL_REV", "CY2023")</f>
        <v>12142938</v>
      </c>
      <c r="M485" s="4">
        <f>_xll.SNL.Clients.Office.Excel.Functions.SPG(K485,"IQ_AVG_DILUT_SHARES_OUT","CY2023")</f>
        <v>409948000</v>
      </c>
      <c r="N485" s="5">
        <f>_xll.SNL.Clients.Office.Excel.Functions.SPG(K485, "IQ_DILUT_EPS_NORM", "CY2023")</f>
        <v>2.669</v>
      </c>
      <c r="O485">
        <f t="shared" si="86"/>
        <v>1094151.2120000001</v>
      </c>
      <c r="P485">
        <f t="shared" si="87"/>
        <v>9.0105970400244165E-2</v>
      </c>
      <c r="Q485" s="5">
        <f>_xll.SNL.Clients.Office.Excel.Functions.SPG(K485, "SP_MARKETCAP", "12/31/2022")</f>
        <v>19265.60207678</v>
      </c>
      <c r="R485">
        <f t="shared" si="91"/>
        <v>5.727221937168478E-4</v>
      </c>
      <c r="S485">
        <f t="shared" si="92"/>
        <v>1.5285955350302668E-3</v>
      </c>
      <c r="U485" s="11" t="s">
        <v>485</v>
      </c>
      <c r="V485" s="4" cm="1">
        <f t="array" ref="V485">_xll.SNL.Clients.Office.Excel.Functions.SPG(U485, "SP_TOTAL_REV", "CY2021")</f>
        <v>9455466</v>
      </c>
      <c r="W485" s="4">
        <f>_xll.SNL.Clients.Office.Excel.Functions.SPG(U485,"IQ_AVG_DILUT_SHARES_OUT","CY2021")</f>
        <v>419623500</v>
      </c>
      <c r="X485" s="5">
        <f>_xll.SNL.Clients.Office.Excel.Functions.SPG(U485, "IQ_DILUT_EPS_NORM", "CY2021")</f>
        <v>1.9079999999999999</v>
      </c>
      <c r="Y485">
        <f t="shared" si="93"/>
        <v>800641.63800000004</v>
      </c>
      <c r="Z485">
        <f t="shared" si="94"/>
        <v>8.4675005758573937E-2</v>
      </c>
      <c r="AA485" s="5">
        <f>_xll.SNL.Clients.Office.Excel.Functions.SPG(U485, "SP_MARKETCAP", "12/31/2021")</f>
        <v>14553.405432625899</v>
      </c>
      <c r="AB485">
        <f t="shared" si="88"/>
        <v>3.4296384884091678E-4</v>
      </c>
      <c r="AC485">
        <f t="shared" si="95"/>
        <v>6.5437502358846919E-4</v>
      </c>
    </row>
    <row r="486" spans="1:29" x14ac:dyDescent="0.3">
      <c r="A486" s="11" t="s">
        <v>486</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84"/>
        <v>1504753.5</v>
      </c>
      <c r="F486">
        <f t="shared" si="85"/>
        <v>9.1318940405389001E-2</v>
      </c>
      <c r="G486" s="5">
        <f>_xll.SNL.Clients.Office.Excel.Functions.SPG(A486, "SP_MARKETCAP", "12/30/2023")</f>
        <v>41131.323763499997</v>
      </c>
      <c r="H486">
        <f t="shared" si="89"/>
        <v>9.7888948143958453E-4</v>
      </c>
      <c r="I486">
        <f t="shared" si="90"/>
        <v>2.9400945575037921E-2</v>
      </c>
      <c r="K486" s="11" t="s">
        <v>486</v>
      </c>
      <c r="L486" s="4" cm="1">
        <f t="array" ref="L486">_xll.SNL.Clients.Office.Excel.Functions.SPG(K486, "SP_TOTAL_REV", "CY2023")</f>
        <v>16478000</v>
      </c>
      <c r="M486" s="4">
        <f>_xll.SNL.Clients.Office.Excel.Functions.SPG(K486,"IQ_AVG_DILUT_SHARES_OUT","CY2023")</f>
        <v>50100000</v>
      </c>
      <c r="N486" s="5">
        <f>_xll.SNL.Clients.Office.Excel.Functions.SPG(K486, "IQ_DILUT_EPS_NORM", "CY2023")</f>
        <v>30.035</v>
      </c>
      <c r="O486">
        <f t="shared" si="86"/>
        <v>1504753.5</v>
      </c>
      <c r="P486">
        <f t="shared" si="87"/>
        <v>9.1318940405389001E-2</v>
      </c>
      <c r="Q486" s="5">
        <f>_xll.SNL.Clients.Office.Excel.Functions.SPG(K486, "SP_MARKETCAP", "12/31/2022")</f>
        <v>28106.902543749999</v>
      </c>
      <c r="R486">
        <f t="shared" si="91"/>
        <v>8.3555379267610374E-4</v>
      </c>
      <c r="S486">
        <f t="shared" si="92"/>
        <v>2.5095858163026775E-2</v>
      </c>
      <c r="U486" s="11" t="s">
        <v>486</v>
      </c>
      <c r="V486" s="4" cm="1">
        <f t="array" ref="V486">_xll.SNL.Clients.Office.Excel.Functions.SPG(U486, "SP_TOTAL_REV", "CY2021")</f>
        <v>13022000</v>
      </c>
      <c r="W486" s="4">
        <f>_xll.SNL.Clients.Office.Excel.Functions.SPG(U486,"IQ_AVG_DILUT_SHARES_OUT","CY2021")</f>
        <v>52200000</v>
      </c>
      <c r="X486" s="5">
        <f>_xll.SNL.Clients.Office.Excel.Functions.SPG(U486, "IQ_DILUT_EPS_NORM", "CY2021")</f>
        <v>16.420000000000002</v>
      </c>
      <c r="Y486">
        <f t="shared" si="93"/>
        <v>857124.00000000012</v>
      </c>
      <c r="Z486">
        <f t="shared" si="94"/>
        <v>6.5821225618184626E-2</v>
      </c>
      <c r="AA486" s="5">
        <f>_xll.SNL.Clients.Office.Excel.Functions.SPG(U486, "SP_MARKETCAP", "12/31/2021")</f>
        <v>26699.749157279999</v>
      </c>
      <c r="AB486">
        <f t="shared" si="88"/>
        <v>6.2920316323624521E-4</v>
      </c>
      <c r="AC486">
        <f t="shared" si="95"/>
        <v>1.0331515940339148E-2</v>
      </c>
    </row>
    <row r="487" spans="1:29" x14ac:dyDescent="0.3">
      <c r="A487" s="11" t="s">
        <v>487</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84"/>
        <v>878584.9</v>
      </c>
      <c r="F487">
        <f t="shared" si="85"/>
        <v>6.1695778267769619E-3</v>
      </c>
      <c r="G487" s="5">
        <f>_xll.SNL.Clients.Office.Excel.Functions.SPG(A487, "SP_MARKETCAP", "12/30/2023")</f>
        <v>22556.810023229998</v>
      </c>
      <c r="H487">
        <f t="shared" si="89"/>
        <v>5.368323225756526E-4</v>
      </c>
      <c r="I487">
        <f t="shared" si="90"/>
        <v>5.4649530438201431E-4</v>
      </c>
      <c r="K487" s="11" t="s">
        <v>487</v>
      </c>
      <c r="L487" s="4" cm="1">
        <f t="array" ref="L487">_xll.SNL.Clients.Office.Excel.Functions.SPG(K487, "SP_TOTAL_REV", "CY2023")</f>
        <v>142406000</v>
      </c>
      <c r="M487" s="4">
        <f>_xll.SNL.Clients.Office.Excel.Functions.SPG(K487,"IQ_AVG_DILUT_SHARES_OUT","CY2023")</f>
        <v>863050000</v>
      </c>
      <c r="N487" s="5">
        <f>_xll.SNL.Clients.Office.Excel.Functions.SPG(K487, "IQ_DILUT_EPS_NORM", "CY2023")</f>
        <v>1.018</v>
      </c>
      <c r="O487">
        <f t="shared" si="86"/>
        <v>878584.9</v>
      </c>
      <c r="P487">
        <f t="shared" si="87"/>
        <v>6.1695778267769619E-3</v>
      </c>
      <c r="Q487" s="5">
        <f>_xll.SNL.Clients.Office.Excel.Functions.SPG(K487, "SP_MARKETCAP", "12/31/2022")</f>
        <v>32216.806832800001</v>
      </c>
      <c r="R487">
        <f t="shared" si="91"/>
        <v>9.577318274455425E-4</v>
      </c>
      <c r="S487">
        <f t="shared" si="92"/>
        <v>9.7497100033956229E-4</v>
      </c>
      <c r="U487" s="11" t="s">
        <v>487</v>
      </c>
      <c r="V487" s="4" cm="1">
        <f t="array" ref="V487">_xll.SNL.Clients.Office.Excel.Functions.SPG(U487, "SP_TOTAL_REV", "CY2021")</f>
        <v>134972000</v>
      </c>
      <c r="W487" s="4">
        <f>_xll.SNL.Clients.Office.Excel.Functions.SPG(U487,"IQ_AVG_DILUT_SHARES_OUT","CY2021")</f>
        <v>866975000</v>
      </c>
      <c r="X487" s="5">
        <f>_xll.SNL.Clients.Office.Excel.Functions.SPG(U487, "IQ_DILUT_EPS_NORM", "CY2021")</f>
        <v>3.286</v>
      </c>
      <c r="Y487">
        <f t="shared" si="93"/>
        <v>2848879.85</v>
      </c>
      <c r="Z487">
        <f t="shared" si="94"/>
        <v>2.1107191491568623E-2</v>
      </c>
      <c r="AA487" s="5">
        <f>_xll.SNL.Clients.Office.Excel.Functions.SPG(U487, "SP_MARKETCAP", "12/31/2021")</f>
        <v>45063.36473216</v>
      </c>
      <c r="AB487">
        <f t="shared" si="88"/>
        <v>1.061957978276087E-3</v>
      </c>
      <c r="AC487">
        <f t="shared" si="95"/>
        <v>3.4895939166152217E-3</v>
      </c>
    </row>
    <row r="488" spans="1:29" x14ac:dyDescent="0.3">
      <c r="A488" s="11" t="s">
        <v>488</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1.883</v>
      </c>
      <c r="E488">
        <f t="shared" si="84"/>
        <v>15267364</v>
      </c>
      <c r="F488">
        <f t="shared" si="85"/>
        <v>2.3556202892960464E-2</v>
      </c>
      <c r="G488" s="5">
        <f>_xll.SNL.Clients.Office.Excel.Functions.SPG(A488, "SP_MARKETCAP", "12/30/2023")</f>
        <v>424430.64327795</v>
      </c>
      <c r="H488">
        <f t="shared" si="89"/>
        <v>1.0101077580053746E-2</v>
      </c>
      <c r="I488">
        <f t="shared" si="90"/>
        <v>1.9020329083241205E-2</v>
      </c>
      <c r="K488" s="11" t="s">
        <v>488</v>
      </c>
      <c r="L488" s="4" cm="1">
        <f t="array" ref="L488">_xll.SNL.Clients.Office.Excel.Functions.SPG(K488, "SP_TOTAL_REV", "CY2023")</f>
        <v>648125000</v>
      </c>
      <c r="M488" s="4">
        <f>_xll.SNL.Clients.Office.Excel.Functions.SPG(K488,"IQ_AVG_DILUT_SHARES_OUT","CY2023")</f>
        <v>8108000000</v>
      </c>
      <c r="N488" s="5">
        <f>_xll.SNL.Clients.Office.Excel.Functions.SPG(K488, "IQ_DILUT_EPS_NORM", "CY2023")</f>
        <v>1.883</v>
      </c>
      <c r="O488">
        <f t="shared" si="86"/>
        <v>15267364</v>
      </c>
      <c r="P488">
        <f t="shared" si="87"/>
        <v>2.3556202892960464E-2</v>
      </c>
      <c r="Q488" s="5">
        <f>_xll.SNL.Clients.Office.Excel.Functions.SPG(K488, "SP_MARKETCAP", "12/31/2022")</f>
        <v>382379.27695985994</v>
      </c>
      <c r="R488">
        <f t="shared" si="91"/>
        <v>1.1367259505284855E-2</v>
      </c>
      <c r="S488">
        <f t="shared" si="92"/>
        <v>2.1404549648451381E-2</v>
      </c>
      <c r="U488" s="11" t="s">
        <v>488</v>
      </c>
      <c r="V488" s="4" cm="1">
        <f t="array" ref="V488">_xll.SNL.Clients.Office.Excel.Functions.SPG(U488, "SP_TOTAL_REV", "CY2021")</f>
        <v>572754000</v>
      </c>
      <c r="W488" s="4">
        <f>_xll.SNL.Clients.Office.Excel.Functions.SPG(U488,"IQ_AVG_DILUT_SHARES_OUT","CY2021")</f>
        <v>8415000000</v>
      </c>
      <c r="X488" s="5">
        <f>_xll.SNL.Clients.Office.Excel.Functions.SPG(U488, "IQ_DILUT_EPS_NORM", "CY2021")</f>
        <v>1.7490000000000001</v>
      </c>
      <c r="Y488">
        <f t="shared" si="93"/>
        <v>14717835</v>
      </c>
      <c r="Z488">
        <f t="shared" si="94"/>
        <v>2.5696607967818644E-2</v>
      </c>
      <c r="AA488" s="5">
        <f>_xll.SNL.Clients.Office.Excel.Functions.SPG(U488, "SP_MARKETCAP", "12/31/2021")</f>
        <v>401352.47408801998</v>
      </c>
      <c r="AB488">
        <f t="shared" si="88"/>
        <v>9.458225423066173E-3</v>
      </c>
      <c r="AC488">
        <f t="shared" si="95"/>
        <v>1.6542436264942739E-2</v>
      </c>
    </row>
    <row r="489" spans="1:29" x14ac:dyDescent="0.3">
      <c r="A489" s="11" t="s">
        <v>489</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84"/>
        <v>-1802640</v>
      </c>
      <c r="F489">
        <f t="shared" si="85"/>
        <v>-4.3625275283754025E-2</v>
      </c>
      <c r="G489" s="5">
        <f>_xll.SNL.Clients.Office.Excel.Functions.SPG(A489, "SP_MARKETCAP", "12/30/2023")</f>
        <v>27750.87696044</v>
      </c>
      <c r="H489">
        <f t="shared" si="89"/>
        <v>6.6044656655094393E-4</v>
      </c>
      <c r="I489">
        <f t="shared" si="90"/>
        <v>-4.8873045924769851E-4</v>
      </c>
      <c r="K489" s="11" t="s">
        <v>489</v>
      </c>
      <c r="L489" s="4" cm="1">
        <f t="array" ref="L489">_xll.SNL.Clients.Office.Excel.Functions.SPG(K489, "SP_TOTAL_REV", "CY2023")</f>
        <v>41321000</v>
      </c>
      <c r="M489" s="4">
        <f>_xll.SNL.Clients.Office.Excel.Functions.SPG(K489,"IQ_AVG_DILUT_SHARES_OUT","CY2023")</f>
        <v>2436000000</v>
      </c>
      <c r="N489" s="5">
        <f>_xll.SNL.Clients.Office.Excel.Functions.SPG(K489, "IQ_DILUT_EPS_NORM", "CY2023")</f>
        <v>-0.74</v>
      </c>
      <c r="O489">
        <f t="shared" si="86"/>
        <v>-1802640</v>
      </c>
      <c r="P489">
        <f t="shared" si="87"/>
        <v>-4.3625275283754025E-2</v>
      </c>
      <c r="Q489" s="5">
        <f>_xll.SNL.Clients.Office.Excel.Functions.SPG(K489, "SP_MARKETCAP", "12/31/2022")</f>
        <v>23021.1942222</v>
      </c>
      <c r="R489">
        <f t="shared" si="91"/>
        <v>6.8436734052609838E-4</v>
      </c>
      <c r="S489">
        <f t="shared" si="92"/>
        <v>-5.0643183198931284E-4</v>
      </c>
      <c r="U489" s="11" t="s">
        <v>489</v>
      </c>
      <c r="V489" s="4" cm="1">
        <f t="array" ref="V489">_xll.SNL.Clients.Office.Excel.Functions.SPG(U489, "SP_TOTAL_REV", "CY2021")</f>
        <v>12191000</v>
      </c>
      <c r="W489" s="4">
        <f>_xll.SNL.Clients.Office.Excel.Functions.SPG(U489,"IQ_AVG_DILUT_SHARES_OUT","CY2021")</f>
        <v>664000000</v>
      </c>
      <c r="X489" s="5">
        <f>_xll.SNL.Clients.Office.Excel.Functions.SPG(U489, "IQ_DILUT_EPS_NORM", "CY2021")</f>
        <v>1.1279999999999999</v>
      </c>
      <c r="Y489">
        <f t="shared" si="93"/>
        <v>748991.99999999988</v>
      </c>
      <c r="Z489">
        <f t="shared" si="94"/>
        <v>6.1438110081207441E-2</v>
      </c>
      <c r="AA489" s="5">
        <f>_xll.SNL.Clients.Office.Excel.Functions.SPG(U489, "SP_MARKETCAP", "12/31/2021")</f>
        <v>15331.902537059999</v>
      </c>
      <c r="AB489">
        <f t="shared" si="88"/>
        <v>3.613098204751347E-4</v>
      </c>
      <c r="AC489">
        <f t="shared" si="95"/>
        <v>4.0755747749595192E-4</v>
      </c>
    </row>
    <row r="490" spans="1:29" x14ac:dyDescent="0.3">
      <c r="A490" s="11" t="s">
        <v>490</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84"/>
        <v>2071121</v>
      </c>
      <c r="F490">
        <f t="shared" si="85"/>
        <v>0.10139630862626065</v>
      </c>
      <c r="G490" s="5">
        <f>_xll.SNL.Clients.Office.Excel.Functions.SPG(A490, "SP_MARKETCAP", "12/30/2023")</f>
        <v>72137.078975700002</v>
      </c>
      <c r="H490">
        <f t="shared" si="89"/>
        <v>1.7167992996557164E-3</v>
      </c>
      <c r="I490">
        <f t="shared" si="90"/>
        <v>8.7385084352475956E-3</v>
      </c>
      <c r="K490" s="11" t="s">
        <v>490</v>
      </c>
      <c r="L490" s="4" cm="1">
        <f t="array" ref="L490">_xll.SNL.Clients.Office.Excel.Functions.SPG(K490, "SP_TOTAL_REV", "CY2023")</f>
        <v>20426000</v>
      </c>
      <c r="M490" s="4">
        <f>_xll.SNL.Clients.Office.Excel.Functions.SPG(K490,"IQ_AVG_DILUT_SHARES_OUT","CY2023")</f>
        <v>406900000</v>
      </c>
      <c r="N490" s="5">
        <f>_xll.SNL.Clients.Office.Excel.Functions.SPG(K490, "IQ_DILUT_EPS_NORM", "CY2023")</f>
        <v>5.09</v>
      </c>
      <c r="O490">
        <f t="shared" si="86"/>
        <v>2071121</v>
      </c>
      <c r="P490">
        <f t="shared" si="87"/>
        <v>0.10139630862626065</v>
      </c>
      <c r="Q490" s="5">
        <f>_xll.SNL.Clients.Office.Excel.Functions.SPG(K490, "SP_MARKETCAP", "12/31/2022")</f>
        <v>64395.646820479997</v>
      </c>
      <c r="R490">
        <f t="shared" si="91"/>
        <v>1.9143349876042295E-3</v>
      </c>
      <c r="S490">
        <f t="shared" si="92"/>
        <v>9.7439650869055282E-3</v>
      </c>
      <c r="U490" s="11" t="s">
        <v>490</v>
      </c>
      <c r="V490" s="4" cm="1">
        <f t="array" ref="V490">_xll.SNL.Clients.Office.Excel.Functions.SPG(U490, "SP_TOTAL_REV", "CY2021")</f>
        <v>17931000</v>
      </c>
      <c r="W490" s="4">
        <f>_xll.SNL.Clients.Office.Excel.Functions.SPG(U490,"IQ_AVG_DILUT_SHARES_OUT","CY2021")</f>
        <v>422900000</v>
      </c>
      <c r="X490" s="5">
        <f>_xll.SNL.Clients.Office.Excel.Functions.SPG(U490, "IQ_DILUT_EPS_NORM", "CY2021")</f>
        <v>3.7829999999999999</v>
      </c>
      <c r="Y490">
        <f t="shared" si="93"/>
        <v>1599830.7</v>
      </c>
      <c r="Z490">
        <f t="shared" si="94"/>
        <v>8.9221499079805922E-2</v>
      </c>
      <c r="AA490" s="5">
        <f>_xll.SNL.Clients.Office.Excel.Functions.SPG(U490, "SP_MARKETCAP", "12/31/2021")</f>
        <v>69816.999983300004</v>
      </c>
      <c r="AB490">
        <f t="shared" si="88"/>
        <v>1.6452992490073438E-3</v>
      </c>
      <c r="AC490">
        <f t="shared" si="95"/>
        <v>6.2241670589947813E-3</v>
      </c>
    </row>
    <row r="491" spans="1:29" x14ac:dyDescent="0.3">
      <c r="A491" s="11" t="s">
        <v>491</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8.375</v>
      </c>
      <c r="E491">
        <f t="shared" si="84"/>
        <v>496386.25</v>
      </c>
      <c r="F491">
        <f t="shared" si="85"/>
        <v>0.16790135420725635</v>
      </c>
      <c r="G491" s="5">
        <f>_xll.SNL.Clients.Office.Excel.Functions.SPG(A491, "SP_MARKETCAP", "12/30/2023")</f>
        <v>19466.37463771</v>
      </c>
      <c r="H491">
        <f t="shared" si="89"/>
        <v>4.6328266710264355E-4</v>
      </c>
      <c r="I491">
        <f t="shared" si="90"/>
        <v>3.8799923369846399E-3</v>
      </c>
      <c r="K491" s="11" t="s">
        <v>491</v>
      </c>
      <c r="L491" s="4" cm="1">
        <f t="array" ref="L491">_xll.SNL.Clients.Office.Excel.Functions.SPG(K491, "SP_TOTAL_REV", "CY2023")</f>
        <v>2956416</v>
      </c>
      <c r="M491" s="4">
        <f>_xll.SNL.Clients.Office.Excel.Functions.SPG(K491,"IQ_AVG_DILUT_SHARES_OUT","CY2023")</f>
        <v>59270000</v>
      </c>
      <c r="N491" s="5">
        <f>_xll.SNL.Clients.Office.Excel.Functions.SPG(K491, "IQ_DILUT_EPS_NORM", "CY2023")</f>
        <v>8.375</v>
      </c>
      <c r="O491">
        <f t="shared" si="86"/>
        <v>496386.25</v>
      </c>
      <c r="P491">
        <f t="shared" si="87"/>
        <v>0.16790135420725635</v>
      </c>
      <c r="Q491" s="5">
        <f>_xll.SNL.Clients.Office.Excel.Functions.SPG(K491, "SP_MARKETCAP", "12/31/2022")</f>
        <v>20351.847043500002</v>
      </c>
      <c r="R491">
        <f t="shared" si="91"/>
        <v>6.0501376694536242E-4</v>
      </c>
      <c r="S491">
        <f t="shared" si="92"/>
        <v>5.0669902981674104E-3</v>
      </c>
      <c r="U491" s="11" t="s">
        <v>491</v>
      </c>
      <c r="V491" s="4" cm="1">
        <f t="array" ref="V491">_xll.SNL.Clients.Office.Excel.Functions.SPG(U491, "SP_TOTAL_REV", "CY2021")</f>
        <v>2785874</v>
      </c>
      <c r="W491" s="4">
        <f>_xll.SNL.Clients.Office.Excel.Functions.SPG(U491,"IQ_AVG_DILUT_SHARES_OUT","CY2021")</f>
        <v>62028000</v>
      </c>
      <c r="X491" s="5">
        <f>_xll.SNL.Clients.Office.Excel.Functions.SPG(U491, "IQ_DILUT_EPS_NORM", "CY2021")</f>
        <v>7.9740000000000002</v>
      </c>
      <c r="Y491">
        <f t="shared" si="93"/>
        <v>494611.272</v>
      </c>
      <c r="Z491">
        <f t="shared" si="94"/>
        <v>0.17754258519947419</v>
      </c>
      <c r="AA491" s="5">
        <f>_xll.SNL.Clients.Office.Excel.Functions.SPG(U491, "SP_MARKETCAP", "12/31/2021")</f>
        <v>22742.113829400001</v>
      </c>
      <c r="AB491">
        <f t="shared" si="88"/>
        <v>5.3593799237007479E-4</v>
      </c>
      <c r="AC491">
        <f t="shared" si="95"/>
        <v>4.2735695511589766E-3</v>
      </c>
    </row>
    <row r="492" spans="1:29" x14ac:dyDescent="0.3">
      <c r="A492" s="11" t="s">
        <v>492</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3.3940000000000001</v>
      </c>
      <c r="E492">
        <f t="shared" si="84"/>
        <v>1072164.6000000001</v>
      </c>
      <c r="F492">
        <f t="shared" si="85"/>
        <v>0.12056275722478355</v>
      </c>
      <c r="G492" s="5">
        <f>_xll.SNL.Clients.Office.Excel.Functions.SPG(A492, "SP_MARKETCAP", "12/30/2023")</f>
        <v>26550.12447427</v>
      </c>
      <c r="H492">
        <f t="shared" si="89"/>
        <v>6.3186970903761255E-4</v>
      </c>
      <c r="I492">
        <f t="shared" si="90"/>
        <v>2.1445657924736572E-3</v>
      </c>
      <c r="K492" s="11" t="s">
        <v>492</v>
      </c>
      <c r="L492" s="4" cm="1">
        <f t="array" ref="L492">_xll.SNL.Clients.Office.Excel.Functions.SPG(K492, "SP_TOTAL_REV", "CY2023")</f>
        <v>8893000</v>
      </c>
      <c r="M492" s="4">
        <f>_xll.SNL.Clients.Office.Excel.Functions.SPG(K492,"IQ_AVG_DILUT_SHARES_OUT","CY2023")</f>
        <v>315900000</v>
      </c>
      <c r="N492" s="5">
        <f>_xll.SNL.Clients.Office.Excel.Functions.SPG(K492, "IQ_DILUT_EPS_NORM", "CY2023")</f>
        <v>3.3940000000000001</v>
      </c>
      <c r="O492">
        <f t="shared" si="86"/>
        <v>1072164.6000000001</v>
      </c>
      <c r="P492">
        <f t="shared" si="87"/>
        <v>0.12056275722478355</v>
      </c>
      <c r="Q492" s="5">
        <f>_xll.SNL.Clients.Office.Excel.Functions.SPG(K492, "SP_MARKETCAP", "12/31/2022")</f>
        <v>29575.141626559998</v>
      </c>
      <c r="R492">
        <f t="shared" si="91"/>
        <v>8.7920117546001623E-4</v>
      </c>
      <c r="S492">
        <f t="shared" si="92"/>
        <v>2.9840087895112951E-3</v>
      </c>
      <c r="U492" s="11" t="s">
        <v>492</v>
      </c>
      <c r="V492" s="4" cm="1">
        <f t="array" ref="V492">_xll.SNL.Clients.Office.Excel.Functions.SPG(U492, "SP_TOTAL_REV", "CY2021")</f>
        <v>8316000</v>
      </c>
      <c r="W492" s="4">
        <f>_xll.SNL.Clients.Office.Excel.Functions.SPG(U492,"IQ_AVG_DILUT_SHARES_OUT","CY2021")</f>
        <v>316300000</v>
      </c>
      <c r="X492" s="5">
        <f>_xll.SNL.Clients.Office.Excel.Functions.SPG(U492, "IQ_DILUT_EPS_NORM", "CY2021")</f>
        <v>3.04</v>
      </c>
      <c r="Y492">
        <f t="shared" si="93"/>
        <v>961552</v>
      </c>
      <c r="Z492">
        <f t="shared" si="94"/>
        <v>0.11562674362674363</v>
      </c>
      <c r="AA492" s="5">
        <f>_xll.SNL.Clients.Office.Excel.Functions.SPG(U492, "SP_MARKETCAP", "12/31/2021")</f>
        <v>30619.229924169998</v>
      </c>
      <c r="AB492">
        <f t="shared" si="88"/>
        <v>7.2156918818440049E-4</v>
      </c>
      <c r="AC492">
        <f t="shared" si="95"/>
        <v>2.1935703320805776E-3</v>
      </c>
    </row>
    <row r="493" spans="1:29" x14ac:dyDescent="0.3">
      <c r="A493" s="11" t="s">
        <v>493</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84"/>
        <v>14933685.6</v>
      </c>
      <c r="F493">
        <f t="shared" si="85"/>
        <v>0.18080179183263315</v>
      </c>
      <c r="G493" s="5">
        <f>_xll.SNL.Clients.Office.Excel.Functions.SPG(A493, "SP_MARKETCAP", "12/30/2023")</f>
        <v>178749.30672307999</v>
      </c>
      <c r="H493">
        <f t="shared" si="89"/>
        <v>4.2540769456371067E-3</v>
      </c>
      <c r="I493">
        <f t="shared" si="90"/>
        <v>1.7075864859787349E-2</v>
      </c>
      <c r="K493" s="11" t="s">
        <v>493</v>
      </c>
      <c r="L493" s="4" cm="1">
        <f t="array" ref="L493">_xll.SNL.Clients.Office.Excel.Functions.SPG(K493, "SP_TOTAL_REV", "CY2023")</f>
        <v>82597000</v>
      </c>
      <c r="M493" s="4">
        <f>_xll.SNL.Clients.Office.Excel.Functions.SPG(K493,"IQ_AVG_DILUT_SHARES_OUT","CY2023")</f>
        <v>3720400000</v>
      </c>
      <c r="N493" s="5">
        <f>_xll.SNL.Clients.Office.Excel.Functions.SPG(K493, "IQ_DILUT_EPS_NORM", "CY2023")</f>
        <v>4.0140000000000002</v>
      </c>
      <c r="O493">
        <f t="shared" si="86"/>
        <v>14933685.6</v>
      </c>
      <c r="P493">
        <f t="shared" si="87"/>
        <v>0.18080179183263315</v>
      </c>
      <c r="Q493" s="5">
        <f>_xll.SNL.Clients.Office.Excel.Functions.SPG(K493, "SP_MARKETCAP", "12/31/2022")</f>
        <v>157335.16917842001</v>
      </c>
      <c r="R493">
        <f t="shared" si="91"/>
        <v>4.6772139734621116E-3</v>
      </c>
      <c r="S493">
        <f t="shared" si="92"/>
        <v>1.8774336889476918E-2</v>
      </c>
      <c r="U493" s="11" t="s">
        <v>493</v>
      </c>
      <c r="V493" s="4" cm="1">
        <f t="array" ref="V493">_xll.SNL.Clients.Office.Excel.Functions.SPG(U493, "SP_TOTAL_REV", "CY2021")</f>
        <v>77868000</v>
      </c>
      <c r="W493" s="4">
        <f>_xll.SNL.Clients.Office.Excel.Functions.SPG(U493,"IQ_AVG_DILUT_SHARES_OUT","CY2021")</f>
        <v>4096200000</v>
      </c>
      <c r="X493" s="5">
        <f>_xll.SNL.Clients.Office.Excel.Functions.SPG(U493, "IQ_DILUT_EPS_NORM", "CY2021")</f>
        <v>4.1619999999999999</v>
      </c>
      <c r="Y493">
        <f t="shared" si="93"/>
        <v>17048384.399999999</v>
      </c>
      <c r="Z493">
        <f t="shared" si="94"/>
        <v>0.21893954384342731</v>
      </c>
      <c r="AA493" s="5">
        <f>_xll.SNL.Clients.Office.Excel.Functions.SPG(U493, "SP_MARKETCAP", "12/31/2021")</f>
        <v>191307.41856466001</v>
      </c>
      <c r="AB493">
        <f t="shared" si="88"/>
        <v>4.5083282319386079E-3</v>
      </c>
      <c r="AC493">
        <f t="shared" si="95"/>
        <v>1.8763662101328484E-2</v>
      </c>
    </row>
    <row r="494" spans="1:29" x14ac:dyDescent="0.3">
      <c r="A494" s="11" t="s">
        <v>494</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0.28699999999999998</v>
      </c>
      <c r="E494">
        <f t="shared" si="84"/>
        <v>148867.18700000001</v>
      </c>
      <c r="F494">
        <f t="shared" si="85"/>
        <v>2.2712692663708942E-2</v>
      </c>
      <c r="G494" s="5">
        <f>_xll.SNL.Clients.Office.Excel.Functions.SPG(A494, "SP_MARKETCAP", "12/30/2023")</f>
        <v>49906.310640570002</v>
      </c>
      <c r="H494">
        <f t="shared" si="89"/>
        <v>1.187726483699083E-3</v>
      </c>
      <c r="I494">
        <f t="shared" si="90"/>
        <v>3.4087750082163678E-4</v>
      </c>
      <c r="K494" s="11" t="s">
        <v>494</v>
      </c>
      <c r="L494" s="4" cm="1">
        <f t="array" ref="L494">_xll.SNL.Clients.Office.Excel.Functions.SPG(K494, "SP_TOTAL_REV", "CY2023")</f>
        <v>6554361</v>
      </c>
      <c r="M494" s="4">
        <f>_xll.SNL.Clients.Office.Excel.Functions.SPG(K494,"IQ_AVG_DILUT_SHARES_OUT","CY2023")</f>
        <v>518701000</v>
      </c>
      <c r="N494" s="5">
        <f>_xll.SNL.Clients.Office.Excel.Functions.SPG(K494, "IQ_DILUT_EPS_NORM", "CY2023")</f>
        <v>0.28699999999999998</v>
      </c>
      <c r="O494">
        <f t="shared" si="86"/>
        <v>148867.18700000001</v>
      </c>
      <c r="P494">
        <f t="shared" si="87"/>
        <v>2.2712692663708942E-2</v>
      </c>
      <c r="Q494" s="5">
        <f>_xll.SNL.Clients.Office.Excel.Functions.SPG(K494, "SP_MARKETCAP", "12/31/2022")</f>
        <v>30973.780785300001</v>
      </c>
      <c r="R494">
        <f t="shared" si="91"/>
        <v>9.2077951202170145E-4</v>
      </c>
      <c r="S494">
        <f t="shared" si="92"/>
        <v>2.6426371995022827E-4</v>
      </c>
      <c r="U494" s="11" t="s">
        <v>494</v>
      </c>
      <c r="V494" s="4" cm="1">
        <f t="array" ref="V494">_xll.SNL.Clients.Office.Excel.Functions.SPG(U494, "SP_TOTAL_REV", "CY2021")</f>
        <v>4719182</v>
      </c>
      <c r="W494" s="4">
        <f>_xll.SNL.Clients.Office.Excel.Functions.SPG(U494,"IQ_AVG_DILUT_SHARES_OUT","CY2021")</f>
        <v>426841000</v>
      </c>
      <c r="X494" s="5">
        <f>_xll.SNL.Clients.Office.Excel.Functions.SPG(U494, "IQ_DILUT_EPS_NORM", "CY2021")</f>
        <v>0.41099999999999998</v>
      </c>
      <c r="Y494">
        <f t="shared" si="93"/>
        <v>175431.65100000001</v>
      </c>
      <c r="Z494">
        <f t="shared" si="94"/>
        <v>3.7174165141331698E-2</v>
      </c>
      <c r="AA494" s="5">
        <f>_xll.SNL.Clients.Office.Excel.Functions.SPG(U494, "SP_MARKETCAP", "12/31/2021")</f>
        <v>37333.496266560003</v>
      </c>
      <c r="AB494">
        <f t="shared" si="88"/>
        <v>8.7979680285435143E-4</v>
      </c>
      <c r="AC494">
        <f t="shared" si="95"/>
        <v>3.6159648597313841E-4</v>
      </c>
    </row>
    <row r="495" spans="1:29" x14ac:dyDescent="0.3">
      <c r="A495" s="11" t="s">
        <v>495</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6.0880000000000001</v>
      </c>
      <c r="E495">
        <f t="shared" si="84"/>
        <v>458426.4</v>
      </c>
      <c r="F495">
        <f t="shared" si="85"/>
        <v>0.15540931588582277</v>
      </c>
      <c r="G495" s="5">
        <f>_xll.SNL.Clients.Office.Excel.Functions.SPG(A495, "SP_MARKETCAP", "12/30/2023")</f>
        <v>26053.242600400001</v>
      </c>
      <c r="H495">
        <f t="shared" si="89"/>
        <v>6.20044355624578E-4</v>
      </c>
      <c r="I495">
        <f t="shared" si="90"/>
        <v>3.774830037042431E-3</v>
      </c>
      <c r="K495" s="11" t="s">
        <v>495</v>
      </c>
      <c r="L495" s="4" cm="1">
        <f t="array" ref="L495">_xll.SNL.Clients.Office.Excel.Functions.SPG(K495, "SP_TOTAL_REV", "CY2023")</f>
        <v>2949800</v>
      </c>
      <c r="M495" s="4">
        <f>_xll.SNL.Clients.Office.Excel.Functions.SPG(K495,"IQ_AVG_DILUT_SHARES_OUT","CY2023")</f>
        <v>75300000</v>
      </c>
      <c r="N495" s="5">
        <f>_xll.SNL.Clients.Office.Excel.Functions.SPG(K495, "IQ_DILUT_EPS_NORM", "CY2023")</f>
        <v>6.0880000000000001</v>
      </c>
      <c r="O495">
        <f t="shared" si="86"/>
        <v>458426.4</v>
      </c>
      <c r="P495">
        <f t="shared" si="87"/>
        <v>0.15540931588582277</v>
      </c>
      <c r="Q495" s="5">
        <f>_xll.SNL.Clients.Office.Excel.Functions.SPG(K495, "SP_MARKETCAP", "12/31/2022")</f>
        <v>17423.663490449999</v>
      </c>
      <c r="R495">
        <f t="shared" si="91"/>
        <v>5.1796558119830748E-4</v>
      </c>
      <c r="S495">
        <f t="shared" si="92"/>
        <v>3.153374458335296E-3</v>
      </c>
      <c r="U495" s="11" t="s">
        <v>495</v>
      </c>
      <c r="V495" s="4" cm="1">
        <f t="array" ref="V495">_xll.SNL.Clients.Office.Excel.Functions.SPG(U495, "SP_TOTAL_REV", "CY2021")</f>
        <v>2831600</v>
      </c>
      <c r="W495" s="4">
        <f>_xll.SNL.Clients.Office.Excel.Functions.SPG(U495,"IQ_AVG_DILUT_SHARES_OUT","CY2021")</f>
        <v>76300000</v>
      </c>
      <c r="X495" s="5">
        <f>_xll.SNL.Clients.Office.Excel.Functions.SPG(U495, "IQ_DILUT_EPS_NORM", "CY2021")</f>
        <v>6.4130000000000003</v>
      </c>
      <c r="Y495">
        <f t="shared" si="93"/>
        <v>489311.9</v>
      </c>
      <c r="Z495">
        <f t="shared" si="94"/>
        <v>0.17280403305551634</v>
      </c>
      <c r="AA495" s="5">
        <f>_xll.SNL.Clients.Office.Excel.Functions.SPG(U495, "SP_MARKETCAP", "12/31/2021")</f>
        <v>34744.127132150003</v>
      </c>
      <c r="AB495">
        <f t="shared" si="88"/>
        <v>8.187760329377606E-4</v>
      </c>
      <c r="AC495">
        <f t="shared" si="95"/>
        <v>5.2508106992298588E-3</v>
      </c>
    </row>
    <row r="496" spans="1:29" x14ac:dyDescent="0.3">
      <c r="A496" s="11" t="s">
        <v>496</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-3.01</v>
      </c>
      <c r="E496">
        <f t="shared" ref="E496:E508" si="96">C496*D496/1000</f>
        <v>-966209.99999999988</v>
      </c>
      <c r="F496">
        <f t="shared" ref="F496:F508" si="97">E496/B496</f>
        <v>-8.5831926801101521E-2</v>
      </c>
      <c r="G496" s="5">
        <f>_xll.SNL.Clients.Office.Excel.Functions.SPG(A496, "SP_MARKETCAP", "12/30/2023")</f>
        <v>16980.614498679999</v>
      </c>
      <c r="H496">
        <f t="shared" si="89"/>
        <v>4.0412375290213424E-4</v>
      </c>
      <c r="I496">
        <f t="shared" ref="I496:I508" si="98">D496*H496</f>
        <v>-1.2164124962354239E-3</v>
      </c>
      <c r="K496" s="11" t="s">
        <v>496</v>
      </c>
      <c r="L496" s="4" cm="1">
        <f t="array" ref="L496">_xll.SNL.Clients.Office.Excel.Functions.SPG(K496, "SP_TOTAL_REV", "CY2023")</f>
        <v>11257000</v>
      </c>
      <c r="M496" s="4">
        <f>_xll.SNL.Clients.Office.Excel.Functions.SPG(K496,"IQ_AVG_DILUT_SHARES_OUT","CY2023")</f>
        <v>321000000</v>
      </c>
      <c r="N496" s="5">
        <f>_xll.SNL.Clients.Office.Excel.Functions.SPG(K496, "IQ_DILUT_EPS_NORM", "CY2023")</f>
        <v>-3.01</v>
      </c>
      <c r="O496">
        <f t="shared" ref="O496:O508" si="99">M496*N496/1000</f>
        <v>-966209.99999999988</v>
      </c>
      <c r="P496">
        <f t="shared" ref="P496:P508" si="100">O496/L496</f>
        <v>-8.5831926801101521E-2</v>
      </c>
      <c r="Q496" s="5">
        <f>_xll.SNL.Clients.Office.Excel.Functions.SPG(K496, "SP_MARKETCAP", "12/31/2022")</f>
        <v>10021.86680725</v>
      </c>
      <c r="R496">
        <f t="shared" si="91"/>
        <v>2.979271304427153E-4</v>
      </c>
      <c r="S496">
        <f t="shared" si="92"/>
        <v>-8.9676066263257297E-4</v>
      </c>
      <c r="U496" s="11" t="s">
        <v>496</v>
      </c>
      <c r="V496" s="4" cm="1">
        <f t="array" ref="V496">_xll.SNL.Clients.Office.Excel.Functions.SPG(U496, "SP_TOTAL_REV", "CY2021")</f>
        <v>18941000</v>
      </c>
      <c r="W496" s="4">
        <f>_xll.SNL.Clients.Office.Excel.Functions.SPG(U496,"IQ_AVG_DILUT_SHARES_OUT","CY2021")</f>
        <v>314000000</v>
      </c>
      <c r="X496" s="5">
        <f>_xll.SNL.Clients.Office.Excel.Functions.SPG(U496, "IQ_DILUT_EPS_NORM", "CY2021")</f>
        <v>4.1440000000000001</v>
      </c>
      <c r="Y496">
        <f t="shared" si="93"/>
        <v>1301216</v>
      </c>
      <c r="Z496">
        <f t="shared" si="94"/>
        <v>6.8698379177445756E-2</v>
      </c>
      <c r="AA496" s="5">
        <f>_xll.SNL.Clients.Office.Excel.Functions.SPG(U496, "SP_MARKETCAP", "12/31/2021")</f>
        <v>20320.930678410001</v>
      </c>
      <c r="AB496">
        <f t="shared" si="88"/>
        <v>4.7888067365133957E-4</v>
      </c>
      <c r="AC496">
        <f t="shared" si="95"/>
        <v>1.9844815116111512E-3</v>
      </c>
    </row>
    <row r="497" spans="1:29" x14ac:dyDescent="0.3">
      <c r="A497" s="11" t="s">
        <v>497</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96"/>
        <v>686946.5</v>
      </c>
      <c r="F497">
        <f t="shared" si="97"/>
        <v>7.0987547793737726E-2</v>
      </c>
      <c r="G497" s="5">
        <f>_xll.SNL.Clients.Office.Excel.Functions.SPG(A497, "SP_MARKETCAP", "12/30/2023")</f>
        <v>22735.297404000001</v>
      </c>
      <c r="H497">
        <f t="shared" si="89"/>
        <v>5.4108016591300956E-4</v>
      </c>
      <c r="I497">
        <f t="shared" si="98"/>
        <v>2.0707137949490875E-3</v>
      </c>
      <c r="K497" s="11" t="s">
        <v>497</v>
      </c>
      <c r="L497" s="4" cm="1">
        <f t="array" ref="L497">_xll.SNL.Clients.Office.Excel.Functions.SPG(K497, "SP_TOTAL_REV", "CY2023")</f>
        <v>9677000</v>
      </c>
      <c r="M497" s="4">
        <f>_xll.SNL.Clients.Office.Excel.Functions.SPG(K497,"IQ_AVG_DILUT_SHARES_OUT","CY2023")</f>
        <v>179500000</v>
      </c>
      <c r="N497" s="5">
        <f>_xll.SNL.Clients.Office.Excel.Functions.SPG(K497, "IQ_DILUT_EPS_NORM", "CY2023")</f>
        <v>3.827</v>
      </c>
      <c r="O497">
        <f t="shared" si="99"/>
        <v>686946.5</v>
      </c>
      <c r="P497">
        <f t="shared" si="100"/>
        <v>7.0987547793737726E-2</v>
      </c>
      <c r="Q497" s="5">
        <f>_xll.SNL.Clients.Office.Excel.Functions.SPG(K497, "SP_MARKETCAP", "12/31/2022")</f>
        <v>18152.231505840002</v>
      </c>
      <c r="R497">
        <f t="shared" si="91"/>
        <v>5.3962423844572394E-4</v>
      </c>
      <c r="S497">
        <f t="shared" si="92"/>
        <v>2.0651419605317856E-3</v>
      </c>
      <c r="U497" s="11" t="s">
        <v>497</v>
      </c>
      <c r="V497" s="4" cm="1">
        <f t="array" ref="V497">_xll.SNL.Clients.Office.Excel.Functions.SPG(U497, "SP_TOTAL_REV", "CY2021")</f>
        <v>7822000</v>
      </c>
      <c r="W497" s="4">
        <f>_xll.SNL.Clients.Office.Excel.Functions.SPG(U497,"IQ_AVG_DILUT_SHARES_OUT","CY2021")</f>
        <v>188100000</v>
      </c>
      <c r="X497" s="5">
        <f>_xll.SNL.Clients.Office.Excel.Functions.SPG(U497, "IQ_DILUT_EPS_NORM", "CY2021")</f>
        <v>2.4119999999999999</v>
      </c>
      <c r="Y497">
        <f t="shared" si="93"/>
        <v>453697.2</v>
      </c>
      <c r="Z497">
        <f t="shared" si="94"/>
        <v>5.8002710304270011E-2</v>
      </c>
      <c r="AA497" s="5">
        <f>_xll.SNL.Clients.Office.Excel.Functions.SPG(U497, "SP_MARKETCAP", "12/31/2021")</f>
        <v>17208.083507430001</v>
      </c>
      <c r="AB497">
        <f t="shared" si="88"/>
        <v>4.0552368160193768E-4</v>
      </c>
      <c r="AC497">
        <f t="shared" si="95"/>
        <v>9.7812312002387367E-4</v>
      </c>
    </row>
    <row r="498" spans="1:29" x14ac:dyDescent="0.3">
      <c r="A498" s="11" t="s">
        <v>498</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96"/>
        <v>538915.39199999999</v>
      </c>
      <c r="F498">
        <f t="shared" si="97"/>
        <v>6.9798651988084451E-2</v>
      </c>
      <c r="G498" s="5">
        <f>_xll.SNL.Clients.Office.Excel.Functions.SPG(A498, "SP_MARKETCAP", "12/30/2023")</f>
        <v>25382.134770000001</v>
      </c>
      <c r="H498">
        <f t="shared" si="89"/>
        <v>6.0407257703880659E-4</v>
      </c>
      <c r="I498">
        <f t="shared" si="98"/>
        <v>4.4459741670056161E-4</v>
      </c>
      <c r="K498" s="11" t="s">
        <v>498</v>
      </c>
      <c r="L498" s="4" cm="1">
        <f t="array" ref="L498">_xll.SNL.Clients.Office.Excel.Functions.SPG(K498, "SP_TOTAL_REV", "CY2023")</f>
        <v>7721000</v>
      </c>
      <c r="M498" s="4">
        <f>_xll.SNL.Clients.Office.Excel.Functions.SPG(K498,"IQ_AVG_DILUT_SHARES_OUT","CY2023")</f>
        <v>732222000</v>
      </c>
      <c r="N498" s="5">
        <f>_xll.SNL.Clients.Office.Excel.Functions.SPG(K498, "IQ_DILUT_EPS_NORM", "CY2023")</f>
        <v>0.73599999999999999</v>
      </c>
      <c r="O498">
        <f t="shared" si="99"/>
        <v>538915.39199999999</v>
      </c>
      <c r="P498">
        <f t="shared" si="100"/>
        <v>6.9798651988084451E-2</v>
      </c>
      <c r="Q498" s="5">
        <f>_xll.SNL.Clients.Office.Excel.Functions.SPG(K498, "SP_MARKETCAP", "12/31/2022")</f>
        <v>22813.427</v>
      </c>
      <c r="R498">
        <f t="shared" si="91"/>
        <v>6.7819089720464842E-4</v>
      </c>
      <c r="S498">
        <f t="shared" si="92"/>
        <v>4.9914850034262122E-4</v>
      </c>
      <c r="U498" s="11" t="s">
        <v>498</v>
      </c>
      <c r="V498" s="4" cm="1">
        <f t="array" ref="V498">_xll.SNL.Clients.Office.Excel.Functions.SPG(U498, "SP_TOTAL_REV", "CY2021")</f>
        <v>10169000</v>
      </c>
      <c r="W498" s="4">
        <f>_xll.SNL.Clients.Office.Excel.Functions.SPG(U498,"IQ_AVG_DILUT_SHARES_OUT","CY2021")</f>
        <v>750983000</v>
      </c>
      <c r="X498" s="5">
        <f>_xll.SNL.Clients.Office.Excel.Functions.SPG(U498, "IQ_DILUT_EPS_NORM", "CY2021")</f>
        <v>2.6970000000000001</v>
      </c>
      <c r="Y498">
        <f t="shared" si="93"/>
        <v>2025401.1510000001</v>
      </c>
      <c r="Z498">
        <f t="shared" si="94"/>
        <v>0.19917407326187433</v>
      </c>
      <c r="AA498" s="5">
        <f>_xll.SNL.Clients.Office.Excel.Functions.SPG(U498, "SP_MARKETCAP", "12/31/2021")</f>
        <v>30845.6731</v>
      </c>
      <c r="AB498">
        <f t="shared" si="88"/>
        <v>7.2690552155915244E-4</v>
      </c>
      <c r="AC498">
        <f t="shared" si="95"/>
        <v>1.9604641916450343E-3</v>
      </c>
    </row>
    <row r="499" spans="1:29" x14ac:dyDescent="0.3">
      <c r="A499" s="11" t="s">
        <v>1637</v>
      </c>
      <c r="B499" s="4" cm="1">
        <f t="array" ref="B499">_xll.SNL.Clients.Office.Excel.Functions.SPG(A499, "SP_TOTAL_REV", "CY2023")</f>
        <v>7750652</v>
      </c>
      <c r="C499" s="4">
        <f>_xll.SNL.Clients.Office.Excel.Functions.SPG(A499,"IQ_AVG_DILUT_SHARES_OUT","CY2023")</f>
        <v>130543000</v>
      </c>
      <c r="D499" s="5">
        <f>_xll.SNL.Clients.Office.Excel.Functions.SPG(A499, "IQ_DILUT_EPS_NORM", "CY2023")</f>
        <v>6.1660000000000004</v>
      </c>
      <c r="E499">
        <f t="shared" si="96"/>
        <v>804928.13800000004</v>
      </c>
      <c r="F499">
        <f t="shared" si="97"/>
        <v>0.10385295817693789</v>
      </c>
      <c r="G499" s="5">
        <f>_xll.SNL.Clients.Office.Excel.Functions.SPG(A499, "SP_MARKETCAP", "12/30/2023")</f>
        <v>12943.081043820001</v>
      </c>
      <c r="H499">
        <f t="shared" si="89"/>
        <v>3.080339928776792E-4</v>
      </c>
      <c r="I499">
        <f t="shared" si="98"/>
        <v>1.8993376000837701E-3</v>
      </c>
      <c r="K499" s="11" t="s">
        <v>1637</v>
      </c>
      <c r="L499" s="4" cm="1">
        <f t="array" ref="L499">_xll.SNL.Clients.Office.Excel.Functions.SPG(K499, "SP_TOTAL_REV", "CY2023")</f>
        <v>7750652</v>
      </c>
      <c r="M499" s="4">
        <f>_xll.SNL.Clients.Office.Excel.Functions.SPG(K499,"IQ_AVG_DILUT_SHARES_OUT","CY2023")</f>
        <v>130543000</v>
      </c>
      <c r="N499" s="5">
        <f>_xll.SNL.Clients.Office.Excel.Functions.SPG(K499, "IQ_DILUT_EPS_NORM", "CY2023")</f>
        <v>6.1660000000000004</v>
      </c>
      <c r="O499">
        <f t="shared" si="99"/>
        <v>804928.13800000004</v>
      </c>
      <c r="P499">
        <f t="shared" si="100"/>
        <v>0.10385295817693789</v>
      </c>
      <c r="Q499" s="5">
        <f>_xll.SNL.Clients.Office.Excel.Functions.SPG(K499, "SP_MARKETCAP", "12/31/2022")</f>
        <v>7649.92974512</v>
      </c>
      <c r="R499">
        <f t="shared" si="91"/>
        <v>2.2741487797495134E-4</v>
      </c>
      <c r="S499">
        <f t="shared" si="92"/>
        <v>1.40224013759355E-3</v>
      </c>
      <c r="U499" s="11" t="s">
        <v>1637</v>
      </c>
      <c r="V499" s="4" cm="1">
        <f t="array" ref="V499">_xll.SNL.Clients.Office.Excel.Functions.SPG(U499, "SP_TOTAL_REV", "CY2021")</f>
        <v>8245936</v>
      </c>
      <c r="W499" s="4">
        <f>_xll.SNL.Clients.Office.Excel.Functions.SPG(U499,"IQ_AVG_DILUT_SHARES_OUT","CY2021")</f>
        <v>152708000</v>
      </c>
      <c r="X499" s="5">
        <f>_xll.SNL.Clients.Office.Excel.Functions.SPG(U499, "IQ_DILUT_EPS_NORM", "CY2021")</f>
        <v>5.94</v>
      </c>
      <c r="Y499">
        <f t="shared" si="93"/>
        <v>907085.52000000014</v>
      </c>
      <c r="Z499">
        <f t="shared" si="94"/>
        <v>0.11000394861177677</v>
      </c>
      <c r="AA499" s="5">
        <f>_xll.SNL.Clients.Office.Excel.Functions.SPG(U499, "SP_MARKETCAP", "12/31/2021")</f>
        <v>12338.797798469999</v>
      </c>
      <c r="AB499">
        <f t="shared" si="88"/>
        <v>2.9077466457069328E-4</v>
      </c>
      <c r="AC499">
        <f t="shared" si="95"/>
        <v>1.7272015075499181E-3</v>
      </c>
    </row>
    <row r="500" spans="1:29" x14ac:dyDescent="0.3">
      <c r="A500" s="11" t="s">
        <v>499</v>
      </c>
      <c r="B500" s="4" cm="1">
        <f t="array" ref="B500">_xll.SNL.Clients.Office.Excel.Functions.SPG(A500, "SP_TOTAL_REV", "CY2023")</f>
        <v>9632000</v>
      </c>
      <c r="C500" s="4">
        <f>_xll.SNL.Clients.Office.Excel.Functions.SPG(A500,"IQ_AVG_DILUT_SHARES_OUT","CY2023")</f>
        <v>106000000</v>
      </c>
      <c r="D500" s="5">
        <f>_xll.SNL.Clients.Office.Excel.Functions.SPG(A500, "IQ_DILUT_EPS_NORM", "CY2023")</f>
        <v>9.8800000000000008</v>
      </c>
      <c r="E500">
        <f t="shared" si="96"/>
        <v>1047280.0000000001</v>
      </c>
      <c r="F500">
        <f t="shared" si="97"/>
        <v>0.10872923588039868</v>
      </c>
      <c r="G500" s="5">
        <f>_xll.SNL.Clients.Office.Excel.Functions.SPG(A500, "SP_MARKETCAP", "12/30/2023")</f>
        <v>24906.410168400002</v>
      </c>
      <c r="H500">
        <f t="shared" si="89"/>
        <v>5.927507481755808E-4</v>
      </c>
      <c r="I500">
        <f t="shared" si="98"/>
        <v>5.8563773919747385E-3</v>
      </c>
      <c r="K500" s="11" t="s">
        <v>499</v>
      </c>
      <c r="L500" s="4" cm="1">
        <f t="array" ref="L500">_xll.SNL.Clients.Office.Excel.Functions.SPG(K500, "SP_TOTAL_REV", "CY2023")</f>
        <v>9632000</v>
      </c>
      <c r="M500" s="4">
        <f>_xll.SNL.Clients.Office.Excel.Functions.SPG(K500,"IQ_AVG_DILUT_SHARES_OUT","CY2023")</f>
        <v>106000000</v>
      </c>
      <c r="N500" s="5">
        <f>_xll.SNL.Clients.Office.Excel.Functions.SPG(K500, "IQ_DILUT_EPS_NORM", "CY2023")</f>
        <v>9.8800000000000008</v>
      </c>
      <c r="O500">
        <f t="shared" si="99"/>
        <v>1047280.0000000001</v>
      </c>
      <c r="P500">
        <f t="shared" si="100"/>
        <v>0.10872923588039868</v>
      </c>
      <c r="Q500" s="5">
        <f>_xll.SNL.Clients.Office.Excel.Functions.SPG(K500, "SP_MARKETCAP", "12/31/2022")</f>
        <v>26472.757344180001</v>
      </c>
      <c r="R500">
        <f t="shared" si="91"/>
        <v>7.8697440129141412E-4</v>
      </c>
      <c r="S500">
        <f t="shared" si="92"/>
        <v>7.7753070847591723E-3</v>
      </c>
      <c r="U500" s="11" t="s">
        <v>499</v>
      </c>
      <c r="V500" s="4" cm="1">
        <f t="array" ref="V500">_xll.SNL.Clients.Office.Excel.Functions.SPG(U500, "SP_TOTAL_REV", "CY2021")</f>
        <v>9699000</v>
      </c>
      <c r="W500" s="4">
        <f>_xll.SNL.Clients.Office.Excel.Functions.SPG(U500,"IQ_AVG_DILUT_SHARES_OUT","CY2021")</f>
        <v>129000000</v>
      </c>
      <c r="X500" s="5">
        <f>_xll.SNL.Clients.Office.Excel.Functions.SPG(U500, "IQ_DILUT_EPS_NORM", "CY2021")</f>
        <v>7.4349999999999996</v>
      </c>
      <c r="Y500">
        <f t="shared" si="93"/>
        <v>959115</v>
      </c>
      <c r="Z500">
        <f t="shared" si="94"/>
        <v>9.8888029693782867E-2</v>
      </c>
      <c r="AA500" s="5">
        <f>_xll.SNL.Clients.Office.Excel.Functions.SPG(U500, "SP_MARKETCAP", "12/31/2021")</f>
        <v>29592.701976529999</v>
      </c>
      <c r="AB500">
        <f t="shared" si="88"/>
        <v>6.9737815073304726E-4</v>
      </c>
      <c r="AC500">
        <f t="shared" si="95"/>
        <v>5.1850065507002057E-3</v>
      </c>
    </row>
    <row r="501" spans="1:29" x14ac:dyDescent="0.3">
      <c r="A501" s="11" t="s">
        <v>500</v>
      </c>
      <c r="B501" s="4" cm="1">
        <f t="array" ref="B501">_xll.SNL.Clients.Office.Excel.Functions.SPG(A501, "SP_TOTAL_REV", "CY2023")</f>
        <v>7259000</v>
      </c>
      <c r="C501" s="4">
        <f>_xll.SNL.Clients.Office.Excel.Functions.SPG(A501,"IQ_AVG_DILUT_SHARES_OUT","CY2023")</f>
        <v>265285000</v>
      </c>
      <c r="D501" s="5">
        <f>_xll.SNL.Clients.Office.Excel.Functions.SPG(A501, "IQ_DILUT_EPS_NORM", "CY2023")</f>
        <v>0.89500000000000002</v>
      </c>
      <c r="E501">
        <f t="shared" si="96"/>
        <v>237430.07500000001</v>
      </c>
      <c r="F501">
        <f t="shared" si="97"/>
        <v>3.2708372365339577E-2</v>
      </c>
      <c r="G501" s="5">
        <f>_xll.SNL.Clients.Office.Excel.Functions.SPG(A501, "SP_MARKETCAP", "12/30/2023")</f>
        <v>72603.78</v>
      </c>
      <c r="H501">
        <f t="shared" si="89"/>
        <v>1.7279063752823403E-3</v>
      </c>
      <c r="I501">
        <f t="shared" si="98"/>
        <v>1.5464762058776946E-3</v>
      </c>
      <c r="K501" s="11" t="s">
        <v>500</v>
      </c>
      <c r="L501" s="4" cm="1">
        <f t="array" ref="L501">_xll.SNL.Clients.Office.Excel.Functions.SPG(K501, "SP_TOTAL_REV", "CY2023")</f>
        <v>7259000</v>
      </c>
      <c r="M501" s="4">
        <f>_xll.SNL.Clients.Office.Excel.Functions.SPG(K501,"IQ_AVG_DILUT_SHARES_OUT","CY2023")</f>
        <v>265285000</v>
      </c>
      <c r="N501" s="5">
        <f>_xll.SNL.Clients.Office.Excel.Functions.SPG(K501, "IQ_DILUT_EPS_NORM", "CY2023")</f>
        <v>0.89500000000000002</v>
      </c>
      <c r="O501">
        <f t="shared" si="99"/>
        <v>237430.07500000001</v>
      </c>
      <c r="P501">
        <f t="shared" si="100"/>
        <v>3.2708372365339577E-2</v>
      </c>
      <c r="Q501" s="5">
        <f>_xll.SNL.Clients.Office.Excel.Functions.SPG(K501, "SP_MARKETCAP", "12/31/2022")</f>
        <v>43006.433734400001</v>
      </c>
      <c r="R501">
        <f t="shared" si="91"/>
        <v>1.2784827058164034E-3</v>
      </c>
      <c r="S501">
        <f t="shared" si="92"/>
        <v>1.144242021705681E-3</v>
      </c>
      <c r="U501" s="11" t="s">
        <v>500</v>
      </c>
      <c r="V501" s="4" cm="1">
        <f t="array" ref="V501">_xll.SNL.Clients.Office.Excel.Functions.SPG(U501, "SP_TOTAL_REV", "CY2021")</f>
        <v>5139000</v>
      </c>
      <c r="W501" s="4">
        <f>_xll.SNL.Clients.Office.Excel.Functions.SPG(U501,"IQ_AVG_DILUT_SHARES_OUT","CY2021")</f>
        <v>254032000</v>
      </c>
      <c r="X501" s="5">
        <f>_xll.SNL.Clients.Office.Excel.Functions.SPG(U501, "IQ_DILUT_EPS_NORM", "CY2021")</f>
        <v>-0.315</v>
      </c>
      <c r="Y501">
        <f t="shared" si="93"/>
        <v>-80020.08</v>
      </c>
      <c r="Z501">
        <f t="shared" si="94"/>
        <v>-1.5571138353765324E-2</v>
      </c>
      <c r="AA501" s="5">
        <f>_xll.SNL.Clients.Office.Excel.Functions.SPG(U501, "SP_MARKETCAP", "12/31/2021")</f>
        <v>68295</v>
      </c>
      <c r="AB501">
        <f t="shared" si="88"/>
        <v>1.6094319755623136E-3</v>
      </c>
      <c r="AC501">
        <f t="shared" si="95"/>
        <v>-5.0697107230212874E-4</v>
      </c>
    </row>
    <row r="502" spans="1:29" x14ac:dyDescent="0.3">
      <c r="A502" s="11" t="s">
        <v>501</v>
      </c>
      <c r="B502" s="4" cm="1">
        <f t="array" ref="B502">_xll.SNL.Clients.Office.Excel.Functions.SPG(A502, "SP_TOTAL_REV", "CY2023")</f>
        <v>6531897</v>
      </c>
      <c r="C502" s="4">
        <f>_xll.SNL.Clients.Office.Excel.Functions.SPG(A502,"IQ_AVG_DILUT_SHARES_OUT","CY2023")</f>
        <v>112855000</v>
      </c>
      <c r="D502" s="5">
        <f>_xll.SNL.Clients.Office.Excel.Functions.SPG(A502, "IQ_DILUT_EPS_NORM", "CY2023")</f>
        <v>2.3279999999999998</v>
      </c>
      <c r="E502">
        <f t="shared" si="96"/>
        <v>262726.43999999994</v>
      </c>
      <c r="F502">
        <f t="shared" si="97"/>
        <v>4.0222073311933719E-2</v>
      </c>
      <c r="G502" s="5">
        <f>_xll.SNL.Clients.Office.Excel.Functions.SPG(A502, "SP_MARKETCAP", "12/30/2023")</f>
        <v>10214.11632942</v>
      </c>
      <c r="H502">
        <f t="shared" si="89"/>
        <v>2.4308702278972631E-4</v>
      </c>
      <c r="I502">
        <f t="shared" si="98"/>
        <v>5.6590658905448284E-4</v>
      </c>
      <c r="K502" s="11" t="s">
        <v>501</v>
      </c>
      <c r="L502" s="4" cm="1">
        <f t="array" ref="L502">_xll.SNL.Clients.Office.Excel.Functions.SPG(K502, "SP_TOTAL_REV", "CY2023")</f>
        <v>6531897</v>
      </c>
      <c r="M502" s="4">
        <f>_xll.SNL.Clients.Office.Excel.Functions.SPG(K502,"IQ_AVG_DILUT_SHARES_OUT","CY2023")</f>
        <v>112855000</v>
      </c>
      <c r="N502" s="5">
        <f>_xll.SNL.Clients.Office.Excel.Functions.SPG(K502, "IQ_DILUT_EPS_NORM", "CY2023")</f>
        <v>2.3279999999999998</v>
      </c>
      <c r="O502">
        <f t="shared" si="99"/>
        <v>262726.43999999994</v>
      </c>
      <c r="P502">
        <f t="shared" si="100"/>
        <v>4.0222073311933719E-2</v>
      </c>
      <c r="Q502" s="5">
        <f>_xll.SNL.Clients.Office.Excel.Functions.SPG(K502, "SP_MARKETCAP", "12/31/2022")</f>
        <v>9270.6145886100003</v>
      </c>
      <c r="R502">
        <f t="shared" si="91"/>
        <v>2.7559412382400589E-4</v>
      </c>
      <c r="S502">
        <f t="shared" si="92"/>
        <v>6.4158312026228563E-4</v>
      </c>
      <c r="U502" s="11" t="s">
        <v>501</v>
      </c>
      <c r="V502" s="4" cm="1">
        <f t="array" ref="V502">_xll.SNL.Clients.Office.Excel.Functions.SPG(U502, "SP_TOTAL_REV", "CY2021")</f>
        <v>3763664</v>
      </c>
      <c r="W502" s="4">
        <f>_xll.SNL.Clients.Office.Excel.Functions.SPG(U502,"IQ_AVG_DILUT_SHARES_OUT","CY2021")</f>
        <v>113760000</v>
      </c>
      <c r="X502" s="5">
        <f>_xll.SNL.Clients.Office.Excel.Functions.SPG(U502, "IQ_DILUT_EPS_NORM", "CY2021")</f>
        <v>-3.2490000000000001</v>
      </c>
      <c r="Y502">
        <f t="shared" si="93"/>
        <v>-369606.24</v>
      </c>
      <c r="Z502">
        <f t="shared" si="94"/>
        <v>-9.8203835411450113E-2</v>
      </c>
      <c r="AA502" s="5">
        <f>_xll.SNL.Clients.Office.Excel.Functions.SPG(U502, "SP_MARKETCAP", "12/31/2021")</f>
        <v>9756.4913154400001</v>
      </c>
      <c r="AB502">
        <f t="shared" si="88"/>
        <v>2.2992033226978777E-4</v>
      </c>
      <c r="AC502">
        <f t="shared" si="95"/>
        <v>-7.4701115954454046E-4</v>
      </c>
    </row>
    <row r="503" spans="1:29" x14ac:dyDescent="0.3">
      <c r="A503" s="11" t="s">
        <v>502</v>
      </c>
      <c r="B503" s="4" cm="1">
        <f t="array" ref="B503">_xll.SNL.Clients.Office.Excel.Functions.SPG(A503, "SP_TOTAL_REV", "CY2023")</f>
        <v>14206000</v>
      </c>
      <c r="C503" s="4">
        <f>_xll.SNL.Clients.Office.Excel.Functions.SPG(A503,"IQ_AVG_DILUT_SHARES_OUT","CY2023")</f>
        <v>552000000</v>
      </c>
      <c r="D503" s="5">
        <f>_xll.SNL.Clients.Office.Excel.Functions.SPG(A503, "IQ_DILUT_EPS_NORM", "CY2023")</f>
        <v>1.9610000000000001</v>
      </c>
      <c r="E503">
        <f t="shared" si="96"/>
        <v>1082472</v>
      </c>
      <c r="F503">
        <f t="shared" si="97"/>
        <v>7.6198226101647185E-2</v>
      </c>
      <c r="G503" s="5">
        <f>_xll.SNL.Clients.Office.Excel.Functions.SPG(A503, "SP_MARKETCAP", "12/30/2023")</f>
        <v>34162.948309289997</v>
      </c>
      <c r="H503">
        <f t="shared" si="89"/>
        <v>8.1304824875596344E-4</v>
      </c>
      <c r="I503">
        <f t="shared" si="98"/>
        <v>1.5943876158104444E-3</v>
      </c>
      <c r="K503" s="11" t="s">
        <v>502</v>
      </c>
      <c r="L503" s="4" cm="1">
        <f t="array" ref="L503">_xll.SNL.Clients.Office.Excel.Functions.SPG(K503, "SP_TOTAL_REV", "CY2023")</f>
        <v>14206000</v>
      </c>
      <c r="M503" s="4">
        <f>_xll.SNL.Clients.Office.Excel.Functions.SPG(K503,"IQ_AVG_DILUT_SHARES_OUT","CY2023")</f>
        <v>552000000</v>
      </c>
      <c r="N503" s="5">
        <f>_xll.SNL.Clients.Office.Excel.Functions.SPG(K503, "IQ_DILUT_EPS_NORM", "CY2023")</f>
        <v>1.9610000000000001</v>
      </c>
      <c r="O503">
        <f t="shared" si="99"/>
        <v>1082472</v>
      </c>
      <c r="P503">
        <f t="shared" si="100"/>
        <v>7.6198226101647185E-2</v>
      </c>
      <c r="Q503" s="5">
        <f>_xll.SNL.Clients.Office.Excel.Functions.SPG(K503, "SP_MARKETCAP", "12/31/2022")</f>
        <v>38367.592054560002</v>
      </c>
      <c r="R503">
        <f t="shared" si="91"/>
        <v>1.1405805747231219E-3</v>
      </c>
      <c r="S503">
        <f t="shared" si="92"/>
        <v>2.2366785070320424E-3</v>
      </c>
      <c r="U503" s="11" t="s">
        <v>502</v>
      </c>
      <c r="V503" s="4" cm="1">
        <f t="array" ref="V503">_xll.SNL.Clients.Office.Excel.Functions.SPG(U503, "SP_TOTAL_REV", "CY2021")</f>
        <v>13431000</v>
      </c>
      <c r="W503" s="4">
        <f>_xll.SNL.Clients.Office.Excel.Functions.SPG(U503,"IQ_AVG_DILUT_SHARES_OUT","CY2021")</f>
        <v>540000000</v>
      </c>
      <c r="X503" s="5">
        <f>_xll.SNL.Clients.Office.Excel.Functions.SPG(U503, "IQ_DILUT_EPS_NORM", "CY2021")</f>
        <v>1.8360000000000001</v>
      </c>
      <c r="Y503">
        <f t="shared" si="93"/>
        <v>991440</v>
      </c>
      <c r="Z503">
        <f t="shared" si="94"/>
        <v>7.3817288362742914E-2</v>
      </c>
      <c r="AA503" s="5">
        <f>_xll.SNL.Clients.Office.Excel.Functions.SPG(U503, "SP_MARKETCAP", "12/31/2021")</f>
        <v>36468.336088999997</v>
      </c>
      <c r="AB503">
        <f t="shared" si="88"/>
        <v>8.5940853938340554E-4</v>
      </c>
      <c r="AC503">
        <f t="shared" si="95"/>
        <v>1.5778740783079326E-3</v>
      </c>
    </row>
    <row r="504" spans="1:29" x14ac:dyDescent="0.3">
      <c r="A504" s="11" t="s">
        <v>503</v>
      </c>
      <c r="B504" s="4" cm="1">
        <f t="array" ref="B504">_xll.SNL.Clients.Office.Excel.Functions.SPG(A504, "SP_TOTAL_REV", "CY2023")</f>
        <v>7364000</v>
      </c>
      <c r="C504" s="4">
        <f>_xll.SNL.Clients.Office.Excel.Functions.SPG(A504,"IQ_AVG_DILUT_SHARES_OUT","CY2023")</f>
        <v>218180000</v>
      </c>
      <c r="D504" s="5">
        <f>_xll.SNL.Clients.Office.Excel.Functions.SPG(A504, "IQ_DILUT_EPS_NORM", "CY2023")</f>
        <v>2.423</v>
      </c>
      <c r="E504">
        <f t="shared" si="96"/>
        <v>528650.14</v>
      </c>
      <c r="F504">
        <f t="shared" si="97"/>
        <v>7.1788449212384572E-2</v>
      </c>
      <c r="G504" s="5">
        <f>_xll.SNL.Clients.Office.Excel.Functions.SPG(A504, "SP_MARKETCAP", "12/30/2023")</f>
        <v>27569.6549208</v>
      </c>
      <c r="H504">
        <f t="shared" si="89"/>
        <v>6.561336407275829E-4</v>
      </c>
      <c r="I504">
        <f t="shared" si="98"/>
        <v>1.5898118114829334E-3</v>
      </c>
      <c r="K504" s="11" t="s">
        <v>503</v>
      </c>
      <c r="L504" s="4" cm="1">
        <f t="array" ref="L504">_xll.SNL.Clients.Office.Excel.Functions.SPG(K504, "SP_TOTAL_REV", "CY2023")</f>
        <v>7364000</v>
      </c>
      <c r="M504" s="4">
        <f>_xll.SNL.Clients.Office.Excel.Functions.SPG(K504,"IQ_AVG_DILUT_SHARES_OUT","CY2023")</f>
        <v>218180000</v>
      </c>
      <c r="N504" s="5">
        <f>_xll.SNL.Clients.Office.Excel.Functions.SPG(K504, "IQ_DILUT_EPS_NORM", "CY2023")</f>
        <v>2.423</v>
      </c>
      <c r="O504">
        <f t="shared" si="99"/>
        <v>528650.14</v>
      </c>
      <c r="P504">
        <f t="shared" si="100"/>
        <v>7.1788449212384572E-2</v>
      </c>
      <c r="Q504" s="5">
        <f>_xll.SNL.Clients.Office.Excel.Functions.SPG(K504, "SP_MARKETCAP", "12/31/2022")</f>
        <v>19927.094793240001</v>
      </c>
      <c r="R504">
        <f t="shared" si="91"/>
        <v>5.9238685606110447E-4</v>
      </c>
      <c r="S504">
        <f t="shared" si="92"/>
        <v>1.4353533522360562E-3</v>
      </c>
      <c r="U504" s="11" t="s">
        <v>503</v>
      </c>
      <c r="V504" s="4" cm="1">
        <f t="array" ref="V504">_xll.SNL.Clients.Office.Excel.Functions.SPG(U504, "SP_TOTAL_REV", "CY2021")</f>
        <v>5195000</v>
      </c>
      <c r="W504" s="4">
        <f>_xll.SNL.Clients.Office.Excel.Functions.SPG(U504,"IQ_AVG_DILUT_SHARES_OUT","CY2021")</f>
        <v>181526000</v>
      </c>
      <c r="X504" s="5">
        <f>_xll.SNL.Clients.Office.Excel.Functions.SPG(U504, "IQ_DILUT_EPS_NORM", "CY2021")</f>
        <v>1.7769999999999999</v>
      </c>
      <c r="Y504">
        <f t="shared" si="93"/>
        <v>322571.70199999999</v>
      </c>
      <c r="Z504">
        <f t="shared" si="94"/>
        <v>6.209272415784408E-2</v>
      </c>
      <c r="AA504" s="5">
        <f>_xll.SNL.Clients.Office.Excel.Functions.SPG(U504, "SP_MARKETCAP", "12/31/2021")</f>
        <v>21624.606618239999</v>
      </c>
      <c r="AB504">
        <f t="shared" si="88"/>
        <v>5.0960294824440862E-4</v>
      </c>
      <c r="AC504">
        <f t="shared" si="95"/>
        <v>9.0556443903031403E-4</v>
      </c>
    </row>
    <row r="505" spans="1:29" x14ac:dyDescent="0.3">
      <c r="A505" s="11" t="s">
        <v>504</v>
      </c>
      <c r="B505" s="4" cm="1">
        <f t="array" ref="B505">_xll.SNL.Clients.Office.Excel.Functions.SPG(A505, "SP_TOTAL_REV", "CY2023")</f>
        <v>7076000</v>
      </c>
      <c r="C505" s="4">
        <f>_xll.SNL.Clients.Office.Excel.Functions.SPG(A505,"IQ_AVG_DILUT_SHARES_OUT","CY2023")</f>
        <v>285000000</v>
      </c>
      <c r="D505" s="5">
        <f>_xll.SNL.Clients.Office.Excel.Functions.SPG(A505, "IQ_DILUT_EPS_NORM", "CY2023")</f>
        <v>4.0720000000000001</v>
      </c>
      <c r="E505">
        <f t="shared" si="96"/>
        <v>1160520</v>
      </c>
      <c r="F505">
        <f t="shared" si="97"/>
        <v>0.16400791407574902</v>
      </c>
      <c r="G505" s="5">
        <f>_xll.SNL.Clients.Office.Excel.Functions.SPG(A505, "SP_MARKETCAP", "12/30/2023")</f>
        <v>36625.07189454</v>
      </c>
      <c r="H505">
        <f t="shared" si="89"/>
        <v>8.7164463367816016E-4</v>
      </c>
      <c r="I505">
        <f t="shared" si="98"/>
        <v>3.5493369483374682E-3</v>
      </c>
      <c r="K505" s="11" t="s">
        <v>504</v>
      </c>
      <c r="L505" s="4" cm="1">
        <f t="array" ref="L505">_xll.SNL.Clients.Office.Excel.Functions.SPG(K505, "SP_TOTAL_REV", "CY2023")</f>
        <v>7076000</v>
      </c>
      <c r="M505" s="4">
        <f>_xll.SNL.Clients.Office.Excel.Functions.SPG(K505,"IQ_AVG_DILUT_SHARES_OUT","CY2023")</f>
        <v>285000000</v>
      </c>
      <c r="N505" s="5">
        <f>_xll.SNL.Clients.Office.Excel.Functions.SPG(K505, "IQ_DILUT_EPS_NORM", "CY2023")</f>
        <v>4.0720000000000001</v>
      </c>
      <c r="O505">
        <f t="shared" si="99"/>
        <v>1160520</v>
      </c>
      <c r="P505">
        <f t="shared" si="100"/>
        <v>0.16400791407574902</v>
      </c>
      <c r="Q505" s="5">
        <f>_xll.SNL.Clients.Office.Excel.Functions.SPG(K505, "SP_MARKETCAP", "12/31/2022")</f>
        <v>36078.581877279998</v>
      </c>
      <c r="R505">
        <f t="shared" si="91"/>
        <v>1.0725335484766884E-3</v>
      </c>
      <c r="S505">
        <f t="shared" si="92"/>
        <v>4.3673566093970755E-3</v>
      </c>
      <c r="U505" s="11" t="s">
        <v>504</v>
      </c>
      <c r="V505" s="4" cm="1">
        <f t="array" ref="V505">_xll.SNL.Clients.Office.Excel.Functions.SPG(U505, "SP_TOTAL_REV", "CY2021")</f>
        <v>6584000</v>
      </c>
      <c r="W505" s="4">
        <f>_xll.SNL.Clients.Office.Excel.Functions.SPG(U505,"IQ_AVG_DILUT_SHARES_OUT","CY2021")</f>
        <v>302000000</v>
      </c>
      <c r="X505" s="5">
        <f>_xll.SNL.Clients.Office.Excel.Functions.SPG(U505, "IQ_DILUT_EPS_NORM", "CY2021")</f>
        <v>3.5840000000000001</v>
      </c>
      <c r="Y505">
        <f t="shared" si="93"/>
        <v>1082368</v>
      </c>
      <c r="Z505">
        <f t="shared" si="94"/>
        <v>0.16439368165249088</v>
      </c>
      <c r="AA505" s="5">
        <f>_xll.SNL.Clients.Office.Excel.Functions.SPG(U505, "SP_MARKETCAP", "12/31/2021")</f>
        <v>40704.462682580001</v>
      </c>
      <c r="AB505">
        <f t="shared" si="88"/>
        <v>9.5923660281758852E-4</v>
      </c>
      <c r="AC505">
        <f t="shared" si="95"/>
        <v>3.4379039844982372E-3</v>
      </c>
    </row>
    <row r="506" spans="1:29" x14ac:dyDescent="0.3">
      <c r="A506" s="11" t="s">
        <v>505</v>
      </c>
      <c r="B506" s="4" cm="1">
        <f t="array" ref="B506">_xll.SNL.Clients.Office.Excel.Functions.SPG(A506, "SP_TOTAL_REV", "CY2023")</f>
        <v>4584000</v>
      </c>
      <c r="C506" s="4">
        <f>_xll.SNL.Clients.Office.Excel.Functions.SPG(A506,"IQ_AVG_DILUT_SHARES_OUT","CY2023")</f>
        <v>51710962</v>
      </c>
      <c r="D506" s="5">
        <f>_xll.SNL.Clients.Office.Excel.Functions.SPG(A506, "IQ_DILUT_EPS_NORM", "CY2023")</f>
        <v>5.2939999999999996</v>
      </c>
      <c r="E506">
        <f t="shared" si="96"/>
        <v>273757.83282799996</v>
      </c>
      <c r="F506">
        <f t="shared" si="97"/>
        <v>5.9720295119546241E-2</v>
      </c>
      <c r="G506" s="5">
        <f>_xll.SNL.Clients.Office.Excel.Functions.SPG(A506, "SP_MARKETCAP", "12/30/2023")</f>
        <v>14038.12056132</v>
      </c>
      <c r="H506">
        <f t="shared" si="89"/>
        <v>3.3409497432347097E-4</v>
      </c>
      <c r="I506">
        <f t="shared" si="98"/>
        <v>1.7686987940684553E-3</v>
      </c>
      <c r="K506" s="11" t="s">
        <v>505</v>
      </c>
      <c r="L506" s="4" cm="1">
        <f t="array" ref="L506">_xll.SNL.Clients.Office.Excel.Functions.SPG(K506, "SP_TOTAL_REV", "CY2023")</f>
        <v>4584000</v>
      </c>
      <c r="M506" s="4">
        <f>_xll.SNL.Clients.Office.Excel.Functions.SPG(K506,"IQ_AVG_DILUT_SHARES_OUT","CY2023")</f>
        <v>51710962</v>
      </c>
      <c r="N506" s="5">
        <f>_xll.SNL.Clients.Office.Excel.Functions.SPG(K506, "IQ_DILUT_EPS_NORM", "CY2023")</f>
        <v>5.2939999999999996</v>
      </c>
      <c r="O506">
        <f t="shared" si="99"/>
        <v>273757.83282799996</v>
      </c>
      <c r="P506">
        <f t="shared" si="100"/>
        <v>5.9720295119546241E-2</v>
      </c>
      <c r="Q506" s="5">
        <f>_xll.SNL.Clients.Office.Excel.Functions.SPG(K506, "SP_MARKETCAP", "12/31/2022")</f>
        <v>13238.396505180001</v>
      </c>
      <c r="R506">
        <f t="shared" si="91"/>
        <v>3.9354718619867617E-4</v>
      </c>
      <c r="S506">
        <f t="shared" si="92"/>
        <v>2.0834388037357914E-3</v>
      </c>
      <c r="U506" s="11" t="s">
        <v>505</v>
      </c>
      <c r="V506" s="4" cm="1">
        <f t="array" ref="V506">_xll.SNL.Clients.Office.Excel.Functions.SPG(U506, "SP_TOTAL_REV", "CY2021")</f>
        <v>5627000</v>
      </c>
      <c r="W506" s="4">
        <f>_xll.SNL.Clients.Office.Excel.Functions.SPG(U506,"IQ_AVG_DILUT_SHARES_OUT","CY2021")</f>
        <v>53902430</v>
      </c>
      <c r="X506" s="5">
        <f>_xll.SNL.Clients.Office.Excel.Functions.SPG(U506, "IQ_DILUT_EPS_NORM", "CY2021")</f>
        <v>11.595000000000001</v>
      </c>
      <c r="Y506">
        <f t="shared" si="93"/>
        <v>624998.67585</v>
      </c>
      <c r="Z506">
        <f t="shared" si="94"/>
        <v>0.11107138365914342</v>
      </c>
      <c r="AA506" s="5">
        <f>_xll.SNL.Clients.Office.Excel.Functions.SPG(U506, "SP_MARKETCAP", "12/31/2021")</f>
        <v>31808.375443199999</v>
      </c>
      <c r="AB506">
        <f t="shared" si="88"/>
        <v>7.4959245228753434E-4</v>
      </c>
      <c r="AC506">
        <f t="shared" si="95"/>
        <v>8.691524484273962E-3</v>
      </c>
    </row>
    <row r="507" spans="1:29" x14ac:dyDescent="0.3">
      <c r="A507" s="11" t="s">
        <v>506</v>
      </c>
      <c r="B507" s="4" cm="1">
        <f t="array" ref="B507">_xll.SNL.Clients.Office.Excel.Functions.SPG(A507, "SP_TOTAL_REV", "CY2023")</f>
        <v>7394200</v>
      </c>
      <c r="C507" s="4">
        <f>_xll.SNL.Clients.Office.Excel.Functions.SPG(A507,"IQ_AVG_DILUT_SHARES_OUT","CY2023")</f>
        <v>209700000</v>
      </c>
      <c r="D507" s="5">
        <f>_xll.SNL.Clients.Office.Excel.Functions.SPG(A507, "IQ_DILUT_EPS_NORM", "CY2023")</f>
        <v>3.83</v>
      </c>
      <c r="E507">
        <f t="shared" si="96"/>
        <v>803151</v>
      </c>
      <c r="F507">
        <f t="shared" si="97"/>
        <v>0.10861905277109085</v>
      </c>
      <c r="G507" s="5">
        <f>_xll.SNL.Clients.Office.Excel.Functions.SPG(A507, "SP_MARKETCAP", "12/30/2023")</f>
        <v>25432.9525287</v>
      </c>
      <c r="H507">
        <f t="shared" si="89"/>
        <v>6.0528199518804465E-4</v>
      </c>
      <c r="I507">
        <f t="shared" si="98"/>
        <v>2.3182300415702109E-3</v>
      </c>
      <c r="K507" s="11" t="s">
        <v>506</v>
      </c>
      <c r="L507" s="4" cm="1">
        <f t="array" ref="L507">_xll.SNL.Clients.Office.Excel.Functions.SPG(K507, "SP_TOTAL_REV", "CY2023")</f>
        <v>7394200</v>
      </c>
      <c r="M507" s="4">
        <f>_xll.SNL.Clients.Office.Excel.Functions.SPG(K507,"IQ_AVG_DILUT_SHARES_OUT","CY2023")</f>
        <v>209700000</v>
      </c>
      <c r="N507" s="5">
        <f>_xll.SNL.Clients.Office.Excel.Functions.SPG(K507, "IQ_DILUT_EPS_NORM", "CY2023")</f>
        <v>3.83</v>
      </c>
      <c r="O507">
        <f t="shared" si="99"/>
        <v>803151</v>
      </c>
      <c r="P507">
        <f t="shared" si="100"/>
        <v>0.10861905277109085</v>
      </c>
      <c r="Q507" s="5">
        <f>_xll.SNL.Clients.Office.Excel.Functions.SPG(K507, "SP_MARKETCAP", "12/31/2022")</f>
        <v>26756.179980000001</v>
      </c>
      <c r="R507">
        <f t="shared" si="91"/>
        <v>7.9539990666046157E-4</v>
      </c>
      <c r="S507">
        <f t="shared" si="92"/>
        <v>3.046381642509568E-3</v>
      </c>
      <c r="U507" s="11" t="s">
        <v>506</v>
      </c>
      <c r="V507" s="4" cm="1">
        <f t="array" ref="V507">_xll.SNL.Clients.Office.Excel.Functions.SPG(U507, "SP_TOTAL_REV", "CY2021")</f>
        <v>6827300</v>
      </c>
      <c r="W507" s="4">
        <f>_xll.SNL.Clients.Office.Excel.Functions.SPG(U507,"IQ_AVG_DILUT_SHARES_OUT","CY2021")</f>
        <v>210400000</v>
      </c>
      <c r="X507" s="5">
        <f>_xll.SNL.Clients.Office.Excel.Functions.SPG(U507, "IQ_DILUT_EPS_NORM", "CY2021")</f>
        <v>2.9980000000000002</v>
      </c>
      <c r="Y507">
        <f t="shared" si="93"/>
        <v>630779.19999999995</v>
      </c>
      <c r="Z507">
        <f t="shared" si="94"/>
        <v>9.2390725469805035E-2</v>
      </c>
      <c r="AA507" s="5">
        <f>_xll.SNL.Clients.Office.Excel.Functions.SPG(U507, "SP_MARKETCAP", "12/31/2021")</f>
        <v>26539.784750399998</v>
      </c>
      <c r="AB507">
        <f t="shared" si="88"/>
        <v>6.2543346074873474E-4</v>
      </c>
      <c r="AC507">
        <f t="shared" si="95"/>
        <v>1.8750495153247069E-3</v>
      </c>
    </row>
    <row r="508" spans="1:29" x14ac:dyDescent="0.3">
      <c r="A508" s="11" t="s">
        <v>507</v>
      </c>
      <c r="B508" s="4" cm="1">
        <f t="array" ref="B508">_xll.SNL.Clients.Office.Excel.Functions.SPG(A508, "SP_TOTAL_REV", "CY2023")</f>
        <v>8544000</v>
      </c>
      <c r="C508" s="4">
        <f>_xll.SNL.Clients.Office.Excel.Functions.SPG(A508,"IQ_AVG_DILUT_SHARES_OUT","CY2023")</f>
        <v>462269000</v>
      </c>
      <c r="D508" s="5">
        <f>_xll.SNL.Clients.Office.Excel.Functions.SPG(A508, "IQ_DILUT_EPS_NORM", "CY2023")</f>
        <v>3.9660000000000002</v>
      </c>
      <c r="E508">
        <f t="shared" si="96"/>
        <v>1833358.8540000001</v>
      </c>
      <c r="F508">
        <f t="shared" si="97"/>
        <v>0.21457851755617979</v>
      </c>
      <c r="G508" s="5">
        <f>_xll.SNL.Clients.Office.Excel.Functions.SPG(A508, "SP_MARKETCAP", "12/30/2023")</f>
        <v>90615.269192670006</v>
      </c>
      <c r="H508">
        <f t="shared" si="89"/>
        <v>2.1565640430283375E-3</v>
      </c>
      <c r="I508">
        <f t="shared" si="98"/>
        <v>8.5529329946503873E-3</v>
      </c>
      <c r="K508" s="11" t="s">
        <v>507</v>
      </c>
      <c r="L508" s="4" cm="1">
        <f t="array" ref="L508">_xll.SNL.Clients.Office.Excel.Functions.SPG(K508, "SP_TOTAL_REV", "CY2023")</f>
        <v>8544000</v>
      </c>
      <c r="M508" s="4">
        <f>_xll.SNL.Clients.Office.Excel.Functions.SPG(K508,"IQ_AVG_DILUT_SHARES_OUT","CY2023")</f>
        <v>462269000</v>
      </c>
      <c r="N508" s="5">
        <f>_xll.SNL.Clients.Office.Excel.Functions.SPG(K508, "IQ_DILUT_EPS_NORM", "CY2023")</f>
        <v>3.9660000000000002</v>
      </c>
      <c r="O508">
        <f t="shared" si="99"/>
        <v>1833358.8540000001</v>
      </c>
      <c r="P508">
        <f t="shared" si="100"/>
        <v>0.21457851755617979</v>
      </c>
      <c r="Q508" s="5">
        <f>_xll.SNL.Clients.Office.Excel.Functions.SPG(K508, "SP_MARKETCAP", "12/31/2022")</f>
        <v>68302.850867250003</v>
      </c>
      <c r="R508">
        <f t="shared" si="91"/>
        <v>2.0304872087519151E-3</v>
      </c>
      <c r="S508">
        <f t="shared" si="92"/>
        <v>8.0529122699100966E-3</v>
      </c>
      <c r="U508" s="11" t="s">
        <v>507</v>
      </c>
      <c r="V508" s="4" cm="1">
        <f t="array" ref="V508">_xll.SNL.Clients.Office.Excel.Functions.SPG(U508, "SP_TOTAL_REV", "CY2021")</f>
        <v>7776000</v>
      </c>
      <c r="W508" s="4">
        <f>_xll.SNL.Clients.Office.Excel.Functions.SPG(U508,"IQ_AVG_DILUT_SHARES_OUT","CY2021")</f>
        <v>476717000</v>
      </c>
      <c r="X508" s="5">
        <f>_xll.SNL.Clients.Office.Excel.Functions.SPG(U508, "IQ_DILUT_EPS_NORM", "CY2021")</f>
        <v>3.3780000000000001</v>
      </c>
      <c r="Y508">
        <f t="shared" si="93"/>
        <v>1610350.0260000001</v>
      </c>
      <c r="Z508">
        <f t="shared" si="94"/>
        <v>0.20709233873456792</v>
      </c>
      <c r="AA508" s="5">
        <f>_xll.SNL.Clients.Office.Excel.Functions.SPG(U508, "SP_MARKETCAP", "12/31/2021")</f>
        <v>115456.89434266</v>
      </c>
      <c r="AB508">
        <f>AA508/$AA$509</f>
        <v>2.7208436569909453E-3</v>
      </c>
      <c r="AC508">
        <f t="shared" si="95"/>
        <v>9.191009873315413E-3</v>
      </c>
    </row>
    <row r="509" spans="1:29" x14ac:dyDescent="0.3">
      <c r="B509">
        <f>SUMIF(B6:B508,"&lt;&gt;#VALUE!")</f>
        <v>16475965346</v>
      </c>
      <c r="C509">
        <f>SUMIF(C6:C508,"&lt;&gt;#VALUE!")</f>
        <v>395418478185</v>
      </c>
      <c r="D509">
        <f>E509/C509*1000</f>
        <v>3.8113463393400204</v>
      </c>
      <c r="E509">
        <f>SUMIF(E6:E508,"&lt;&gt;#VALUE!")</f>
        <v>1507076769.3378015</v>
      </c>
      <c r="F509" s="7">
        <f>E509/B509</f>
        <v>9.1471227189955595E-2</v>
      </c>
      <c r="G509">
        <f>SUMIF(G6:G508,"&lt;&gt;#VALUE!")</f>
        <v>42018352.98404783</v>
      </c>
      <c r="I509">
        <f>SUMIF(I6:I508,"&lt;&gt;#VALUE!")</f>
        <v>6.5283080706052479</v>
      </c>
      <c r="L509">
        <f>SUMIF(L6:L508,"&lt;&gt;#VALUE!")</f>
        <v>16477516346</v>
      </c>
      <c r="M509">
        <f>SUMIF(M6:M508,"&lt;&gt;#VALUE!")</f>
        <v>395432178185</v>
      </c>
      <c r="N509">
        <f>O509/M509*1000</f>
        <v>3.8103581687600676</v>
      </c>
      <c r="O509">
        <f>SUMIF(O6:O508,"&lt;&gt;#VALUE!")</f>
        <v>1506738230.3378015</v>
      </c>
      <c r="P509" s="7">
        <f>O509/L509</f>
        <v>9.1442071650778223E-2</v>
      </c>
      <c r="Q509">
        <f>SUMIF(Q6:Q508,"&lt;&gt;#VALUE!")</f>
        <v>33638651.143847339</v>
      </c>
      <c r="S509">
        <f>SUMIF(S6:S508,"&lt;&gt;#VALUE!")</f>
        <v>6.6503228501447316</v>
      </c>
      <c r="V509">
        <f>SUM(V6:V508)</f>
        <v>14493629747</v>
      </c>
      <c r="W509">
        <f>SUM(W6:W508)</f>
        <v>400259299347</v>
      </c>
      <c r="X509">
        <f>Y509/W509*1000</f>
        <v>3.5280152292861695</v>
      </c>
      <c r="Y509">
        <f>SUMIF(Y6:Y508, "&lt;&gt;#VALUE!")</f>
        <v>1412120903.7596278</v>
      </c>
      <c r="Z509">
        <f>Y509/V509</f>
        <v>9.7430452440798634E-2</v>
      </c>
      <c r="AA509">
        <f>SUMIF(AA6:AA508, "&lt;&gt;#VALUE!")</f>
        <v>42434225.886520401</v>
      </c>
      <c r="AC509">
        <f>SUMIF(AC6:AC508, "&lt;&gt;#VALUE!")</f>
        <v>5.5350866527635967</v>
      </c>
    </row>
    <row r="511" spans="1:29" x14ac:dyDescent="0.3">
      <c r="I511" t="s">
        <v>3</v>
      </c>
      <c r="J511" s="7">
        <f>D509/N509-1</f>
        <v>2.5933797721555685E-4</v>
      </c>
      <c r="S511" t="s">
        <v>3</v>
      </c>
      <c r="T511" s="7">
        <f>N509/X509-1</f>
        <v>8.0028832395665495E-2</v>
      </c>
    </row>
    <row r="512" spans="1:29" x14ac:dyDescent="0.3">
      <c r="I512" t="s">
        <v>1026</v>
      </c>
      <c r="J512" s="7">
        <f>B509/L509-1</f>
        <v>-9.4128263473214346E-5</v>
      </c>
      <c r="S512" t="s">
        <v>1026</v>
      </c>
      <c r="T512" s="7">
        <f>L509/V509-1</f>
        <v>0.13687990059292354</v>
      </c>
    </row>
    <row r="513" spans="9:20" x14ac:dyDescent="0.3">
      <c r="I513" t="s">
        <v>1027</v>
      </c>
      <c r="J513" s="7">
        <f>F509/P509-1</f>
        <v>3.188416300181629E-4</v>
      </c>
      <c r="S513" t="s">
        <v>1027</v>
      </c>
      <c r="T513" s="7">
        <f>P509/Z509-1</f>
        <v>-6.1463132316450175E-2</v>
      </c>
    </row>
    <row r="514" spans="9:20" x14ac:dyDescent="0.3">
      <c r="I514" t="s">
        <v>2</v>
      </c>
      <c r="J514" s="7">
        <f>C509/M509-1</f>
        <v>-3.4645637749797231E-5</v>
      </c>
      <c r="S514" t="s">
        <v>2</v>
      </c>
      <c r="T514" s="7">
        <f>M509/W509-1</f>
        <v>-1.2059985039386101E-2</v>
      </c>
    </row>
  </sheetData>
  <autoFilter ref="A5:R5" xr:uid="{58A51631-632C-44E1-A4BE-CF799F3919B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508</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s="11" t="s">
        <v>6</v>
      </c>
      <c r="B4" s="4" cm="1">
        <f t="array" ref="B4">_xll.SNL.Clients.Office.Excel.Functions.SPG(A4, "SP_TOTAL_REV", "CY2023")</f>
        <v>24610000</v>
      </c>
      <c r="C4" s="4">
        <f>_xll.SNL.Clients.Office.Excel.Functions.SPG(A4,"IQ_AVG_DILUT_SHARES_OUT","CY2023")</f>
        <v>553900000</v>
      </c>
      <c r="D4" s="5">
        <f>_xll.SNL.Clients.Office.Excel.Functions.SPG(A4, "IQ_DILUT_EPS_NORM", "CY2023")</f>
        <v>4.0419999999999998</v>
      </c>
      <c r="E4">
        <f>C4*D4/1000</f>
        <v>2238863.7999999998</v>
      </c>
      <c r="F4">
        <f>E4/B4</f>
        <v>9.0973742381145861E-2</v>
      </c>
      <c r="G4" s="11" t="s">
        <v>6</v>
      </c>
      <c r="H4" s="4" cm="1">
        <f t="array" ref="H4">_xll.SNL.Clients.Office.Excel.Functions.SPG(G4, "SP_TOTAL_REV", "CY2022")</f>
        <v>26161000</v>
      </c>
      <c r="I4" s="4">
        <f>_xll.SNL.Clients.Office.Excel.Functions.SPG(G4,"IQ_AVG_DILUT_SHARES_OUT","CY2022")</f>
        <v>567600000</v>
      </c>
      <c r="J4" s="5">
        <f>_xll.SNL.Clients.Office.Excel.Functions.SPG(G4, "IQ_DILUT_EPS_NORM", "CY2022")</f>
        <v>3.3479999999999999</v>
      </c>
      <c r="K4">
        <f>I4*J4/1000</f>
        <v>1900324.8</v>
      </c>
      <c r="L4">
        <f>K4/H4</f>
        <v>7.2639608577653766E-2</v>
      </c>
    </row>
    <row r="5" spans="1:12" x14ac:dyDescent="0.3">
      <c r="A5" s="11"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s="11"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s="11"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s="11"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s="11"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s="11"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s="11"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s="11"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s="11"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s="11"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s="11"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s="11"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s="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s="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s="11"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2.9129999999999998</v>
      </c>
      <c r="E12">
        <f t="shared" si="0"/>
        <v>860063.25</v>
      </c>
      <c r="F12">
        <f t="shared" si="1"/>
        <v>0.12770055679287304</v>
      </c>
      <c r="G12" s="11"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2.9129999999999998</v>
      </c>
      <c r="K12">
        <f t="shared" si="2"/>
        <v>860063.25</v>
      </c>
      <c r="L12">
        <f t="shared" si="3"/>
        <v>0.12770055679287304</v>
      </c>
    </row>
    <row r="13" spans="1:12" x14ac:dyDescent="0.3">
      <c r="A13" s="11"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8.6959999999999997</v>
      </c>
      <c r="E13">
        <f t="shared" si="0"/>
        <v>1937034</v>
      </c>
      <c r="F13">
        <f t="shared" si="1"/>
        <v>0.15592697239730494</v>
      </c>
      <c r="G13" s="11"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8.6959999999999997</v>
      </c>
      <c r="K13">
        <f t="shared" si="2"/>
        <v>1937034</v>
      </c>
      <c r="L13">
        <f t="shared" si="3"/>
        <v>0.15592697239730494</v>
      </c>
    </row>
    <row r="14" spans="1:12" x14ac:dyDescent="0.3">
      <c r="A14" s="11"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1.9850000000000001</v>
      </c>
      <c r="E14">
        <f t="shared" si="0"/>
        <v>1314070</v>
      </c>
      <c r="F14">
        <f t="shared" si="1"/>
        <v>0.13250680649389937</v>
      </c>
      <c r="G14" s="11"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1.9850000000000001</v>
      </c>
      <c r="K14">
        <f t="shared" si="2"/>
        <v>1314070</v>
      </c>
      <c r="L14">
        <f t="shared" si="3"/>
        <v>0.13250680649389937</v>
      </c>
    </row>
    <row r="15" spans="1:12" x14ac:dyDescent="0.3">
      <c r="A15" s="11"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2.9119999999999999</v>
      </c>
      <c r="E15">
        <f t="shared" si="0"/>
        <v>452516.06400000001</v>
      </c>
      <c r="F15">
        <f t="shared" si="1"/>
        <v>0.11871079770824151</v>
      </c>
      <c r="G15" s="11"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2.9119999999999999</v>
      </c>
      <c r="K15">
        <f t="shared" si="2"/>
        <v>452516.06400000001</v>
      </c>
      <c r="L15">
        <f t="shared" si="3"/>
        <v>0.11871079770824151</v>
      </c>
    </row>
    <row r="16" spans="1:12" x14ac:dyDescent="0.3">
      <c r="A16" s="11"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s="11"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s="11"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s="11"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s="11"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5.3890000000000002</v>
      </c>
      <c r="E18">
        <f t="shared" si="0"/>
        <v>412624.95199999999</v>
      </c>
      <c r="F18">
        <f t="shared" si="1"/>
        <v>0.10683510483499298</v>
      </c>
      <c r="G18" s="11"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5.3890000000000002</v>
      </c>
      <c r="K18">
        <f t="shared" si="2"/>
        <v>412624.95199999999</v>
      </c>
      <c r="L18">
        <f t="shared" si="3"/>
        <v>0.10683510483499298</v>
      </c>
    </row>
    <row r="19" spans="1:12" x14ac:dyDescent="0.3">
      <c r="A19" s="11"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s="11"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s="11"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s="11"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s="11" t="s">
        <v>23</v>
      </c>
      <c r="B21" s="4" cm="1">
        <f t="array" ref="B21">_xll.SNL.Clients.Office.Excel.Functions.SPG(A21, "SP_TOTAL_REV", "CY2023")</f>
        <v>307394000</v>
      </c>
      <c r="C21" s="4">
        <f>_xll.SNL.Clients.Office.Excel.Functions.SPG(A21,"IQ_AVG_DILUT_SHARES_OUT","CY2023")</f>
        <v>12722000000</v>
      </c>
      <c r="D21" s="5">
        <f>_xll.SNL.Clients.Office.Excel.Functions.SPG(A21, "IQ_DILUT_EPS_NORM", "CY2023")</f>
        <v>4.2510000000000003</v>
      </c>
      <c r="E21">
        <f t="shared" si="0"/>
        <v>54081222.000000007</v>
      </c>
      <c r="F21">
        <f t="shared" si="1"/>
        <v>0.17593454003656547</v>
      </c>
      <c r="G21" s="11" t="s">
        <v>23</v>
      </c>
      <c r="H21" s="4" cm="1">
        <f t="array" ref="H21">_xll.SNL.Clients.Office.Excel.Functions.SPG(G21, "SP_TOTAL_REV", "CY2023")</f>
        <v>307394000</v>
      </c>
      <c r="I21" s="4">
        <f>_xll.SNL.Clients.Office.Excel.Functions.SPG(G21,"IQ_AVG_DILUT_SHARES_OUT","CY2023")</f>
        <v>12722000000</v>
      </c>
      <c r="J21" s="5">
        <f>_xll.SNL.Clients.Office.Excel.Functions.SPG(G21, "IQ_DILUT_EPS_NORM", "CY2023")</f>
        <v>4.2510000000000003</v>
      </c>
      <c r="K21">
        <f t="shared" si="2"/>
        <v>54081222.000000007</v>
      </c>
      <c r="L21">
        <f t="shared" si="3"/>
        <v>0.17593454003656547</v>
      </c>
    </row>
    <row r="22" spans="1:12" x14ac:dyDescent="0.3">
      <c r="A22" s="11" t="s">
        <v>24</v>
      </c>
      <c r="B22" s="4" cm="1">
        <f t="array" ref="B22">_xll.SNL.Clients.Office.Excel.Functions.SPG(A22, "SP_TOTAL_REV", "CY2023")</f>
        <v>307394000</v>
      </c>
      <c r="C22" s="4">
        <f>_xll.SNL.Clients.Office.Excel.Functions.SPG(A22,"IQ_AVG_DILUT_SHARES_OUT","CY2023")</f>
        <v>12722000000</v>
      </c>
      <c r="D22" s="5">
        <f>_xll.SNL.Clients.Office.Excel.Functions.SPG(A22, "IQ_DILUT_EPS_NORM", "CY2023")</f>
        <v>4.2510000000000003</v>
      </c>
      <c r="E22">
        <f t="shared" si="0"/>
        <v>54081222.000000007</v>
      </c>
      <c r="F22">
        <f t="shared" si="1"/>
        <v>0.17593454003656547</v>
      </c>
      <c r="G22" s="11" t="s">
        <v>24</v>
      </c>
      <c r="H22" s="4" cm="1">
        <f t="array" ref="H22">_xll.SNL.Clients.Office.Excel.Functions.SPG(G22, "SP_TOTAL_REV", "CY2023")</f>
        <v>307394000</v>
      </c>
      <c r="I22" s="4">
        <f>_xll.SNL.Clients.Office.Excel.Functions.SPG(G22,"IQ_AVG_DILUT_SHARES_OUT","CY2023")</f>
        <v>12722000000</v>
      </c>
      <c r="J22" s="5">
        <f>_xll.SNL.Clients.Office.Excel.Functions.SPG(G22, "IQ_DILUT_EPS_NORM", "CY2023")</f>
        <v>4.2510000000000003</v>
      </c>
      <c r="K22">
        <f t="shared" si="2"/>
        <v>54081222.000000007</v>
      </c>
      <c r="L22">
        <f t="shared" si="3"/>
        <v>0.17593454003656547</v>
      </c>
    </row>
    <row r="23" spans="1:12" x14ac:dyDescent="0.3">
      <c r="A23" s="11"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s="11"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s="11"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s="11"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s="11"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0.40600000000000003</v>
      </c>
      <c r="E25">
        <f t="shared" si="0"/>
        <v>589918</v>
      </c>
      <c r="F25">
        <f t="shared" si="1"/>
        <v>4.2034915205928461E-2</v>
      </c>
      <c r="G25" s="11"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0.40600000000000003</v>
      </c>
      <c r="K25">
        <f t="shared" si="2"/>
        <v>589918</v>
      </c>
      <c r="L25">
        <f t="shared" si="3"/>
        <v>4.2034915205928461E-2</v>
      </c>
    </row>
    <row r="26" spans="1:12" x14ac:dyDescent="0.3">
      <c r="A26" s="11" t="s">
        <v>28</v>
      </c>
      <c r="B26" s="4" cm="1">
        <f t="array" ref="B26">_xll.SNL.Clients.Office.Excel.Functions.SPG(A26, "SP_TOTAL_REV", "CY2023")</f>
        <v>7213000</v>
      </c>
      <c r="C26" s="4">
        <f>_xll.SNL.Clients.Office.Excel.Functions.SPG(A26,"IQ_AVG_DILUT_SHARES_OUT","CY2023")</f>
        <v>263400000</v>
      </c>
      <c r="D26" s="5">
        <f>_xll.SNL.Clients.Office.Excel.Functions.SPG(A26, "IQ_DILUT_EPS_NORM", "CY2023")</f>
        <v>3.161</v>
      </c>
      <c r="E26">
        <f t="shared" si="0"/>
        <v>832607.4</v>
      </c>
      <c r="F26">
        <f t="shared" si="1"/>
        <v>0.11543149868293359</v>
      </c>
      <c r="G26" s="11" t="s">
        <v>28</v>
      </c>
      <c r="H26" s="4" cm="1">
        <f t="array" ref="H26">_xll.SNL.Clients.Office.Excel.Functions.SPG(G26, "SP_TOTAL_REV", "CY2023")</f>
        <v>7213000</v>
      </c>
      <c r="I26" s="4">
        <f>_xll.SNL.Clients.Office.Excel.Functions.SPG(G26,"IQ_AVG_DILUT_SHARES_OUT","CY2023")</f>
        <v>263400000</v>
      </c>
      <c r="J26" s="5">
        <f>_xll.SNL.Clients.Office.Excel.Functions.SPG(G26, "IQ_DILUT_EPS_NORM", "CY2023")</f>
        <v>3.161</v>
      </c>
      <c r="K26">
        <f t="shared" si="2"/>
        <v>832607.4</v>
      </c>
      <c r="L26">
        <f t="shared" si="3"/>
        <v>0.11543149868293359</v>
      </c>
    </row>
    <row r="27" spans="1:12" x14ac:dyDescent="0.3">
      <c r="A27" s="11"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s="11"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s="11"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9.1850000000000005</v>
      </c>
      <c r="E28">
        <f t="shared" si="0"/>
        <v>6760160</v>
      </c>
      <c r="F28">
        <f t="shared" si="1"/>
        <v>0.12160310836091524</v>
      </c>
      <c r="G28" s="11"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9.1850000000000005</v>
      </c>
      <c r="K28">
        <f t="shared" si="2"/>
        <v>6760160</v>
      </c>
      <c r="L28">
        <f t="shared" si="3"/>
        <v>0.12160310836091524</v>
      </c>
    </row>
    <row r="29" spans="1:12" x14ac:dyDescent="0.3">
      <c r="A29" s="11"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2.4470000000000001</v>
      </c>
      <c r="E29">
        <f t="shared" si="0"/>
        <v>1774645.3173960003</v>
      </c>
      <c r="F29">
        <f t="shared" si="1"/>
        <v>6.3520843202663047E-2</v>
      </c>
      <c r="G29" s="11"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2.4470000000000001</v>
      </c>
      <c r="K29">
        <f t="shared" si="2"/>
        <v>1774645.3173960003</v>
      </c>
      <c r="L29">
        <f t="shared" si="3"/>
        <v>6.3520843202663047E-2</v>
      </c>
    </row>
    <row r="30" spans="1:12" x14ac:dyDescent="0.3">
      <c r="A30" s="11"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2.8679999999999999</v>
      </c>
      <c r="E30">
        <f t="shared" si="0"/>
        <v>1339820.6159999999</v>
      </c>
      <c r="F30">
        <f t="shared" si="1"/>
        <v>0.13225220278753899</v>
      </c>
      <c r="G30" s="11"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2.8679999999999999</v>
      </c>
      <c r="K30">
        <f t="shared" si="2"/>
        <v>1339820.6159999999</v>
      </c>
      <c r="L30">
        <f t="shared" si="3"/>
        <v>0.13225220278753899</v>
      </c>
    </row>
    <row r="31" spans="1:12" x14ac:dyDescent="0.3">
      <c r="A31" s="1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s="1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s="11"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s="11"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s="11"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s="11"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s="11"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9.2390000000000008</v>
      </c>
      <c r="E34">
        <f t="shared" si="0"/>
        <v>4970582</v>
      </c>
      <c r="F34">
        <f t="shared" si="1"/>
        <v>0.17632429939694927</v>
      </c>
      <c r="G34" s="11"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9.2390000000000008</v>
      </c>
      <c r="K34">
        <f t="shared" si="2"/>
        <v>4970582</v>
      </c>
      <c r="L34">
        <f t="shared" si="3"/>
        <v>0.17632429939694927</v>
      </c>
    </row>
    <row r="35" spans="1:12" x14ac:dyDescent="0.3">
      <c r="A35" s="11"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s="11"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s="11"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s="11"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s="11"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s="11"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s="11"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9.7490000000000006</v>
      </c>
      <c r="E38">
        <f t="shared" si="0"/>
        <v>1998545</v>
      </c>
      <c r="F38">
        <f t="shared" si="1"/>
        <v>0.14906727828746177</v>
      </c>
      <c r="G38" s="11"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9.7490000000000006</v>
      </c>
      <c r="K38">
        <f t="shared" si="2"/>
        <v>1998545</v>
      </c>
      <c r="L38">
        <f t="shared" si="3"/>
        <v>0.14906727828746177</v>
      </c>
    </row>
    <row r="39" spans="1:12" x14ac:dyDescent="0.3">
      <c r="A39" s="11" t="s">
        <v>41</v>
      </c>
      <c r="B39" s="4" cm="1">
        <f t="array" ref="B39">_xll.SNL.Clients.Office.Excel.Functions.SPG(A39, "SP_TOTAL_REV", "CY2023")</f>
        <v>8134000</v>
      </c>
      <c r="C39" s="4">
        <f>_xll.SNL.Clients.Office.Excel.Functions.SPG(A39,"IQ_AVG_DILUT_SHARES_OUT","CY2023")</f>
        <v>309000000</v>
      </c>
      <c r="D39" s="5">
        <f>_xll.SNL.Clients.Office.Excel.Functions.SPG(A39, "IQ_DILUT_EPS_NORM", "CY2023")</f>
        <v>5.2220000000000004</v>
      </c>
      <c r="E39">
        <f t="shared" si="0"/>
        <v>1613598.0000000002</v>
      </c>
      <c r="F39">
        <f t="shared" si="1"/>
        <v>0.19837693631669537</v>
      </c>
      <c r="G39" s="11" t="s">
        <v>41</v>
      </c>
      <c r="H39" s="4" cm="1">
        <f t="array" ref="H39">_xll.SNL.Clients.Office.Excel.Functions.SPG(G39, "SP_TOTAL_REV", "CY2023")</f>
        <v>8134000</v>
      </c>
      <c r="I39" s="4">
        <f>_xll.SNL.Clients.Office.Excel.Functions.SPG(G39,"IQ_AVG_DILUT_SHARES_OUT","CY2023")</f>
        <v>309000000</v>
      </c>
      <c r="J39" s="5">
        <f>_xll.SNL.Clients.Office.Excel.Functions.SPG(G39, "IQ_DILUT_EPS_NORM", "CY2023")</f>
        <v>5.2220000000000004</v>
      </c>
      <c r="K39">
        <f t="shared" si="2"/>
        <v>1613598.0000000002</v>
      </c>
      <c r="L39">
        <f t="shared" si="3"/>
        <v>0.19837693631669537</v>
      </c>
    </row>
    <row r="40" spans="1:12" x14ac:dyDescent="0.3">
      <c r="A40" s="11"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s="11"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s="1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s="1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s="11"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5.7590000000000003</v>
      </c>
      <c r="E42">
        <f t="shared" si="0"/>
        <v>4849078</v>
      </c>
      <c r="F42">
        <f t="shared" si="1"/>
        <v>0.18308771002454219</v>
      </c>
      <c r="G42" s="11"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5.7590000000000003</v>
      </c>
      <c r="K42">
        <f t="shared" si="2"/>
        <v>4849078</v>
      </c>
      <c r="L42">
        <f t="shared" si="3"/>
        <v>0.18308771002454219</v>
      </c>
    </row>
    <row r="43" spans="1:12" x14ac:dyDescent="0.3">
      <c r="A43" s="11"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s="11"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s="11"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s="11"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s="11"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5.399</v>
      </c>
      <c r="E45">
        <f t="shared" si="0"/>
        <v>2926258</v>
      </c>
      <c r="F45">
        <f t="shared" si="1"/>
        <v>3.1151945494224731E-2</v>
      </c>
      <c r="G45" s="11"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5.399</v>
      </c>
      <c r="K45">
        <f t="shared" si="2"/>
        <v>2926258</v>
      </c>
      <c r="L45">
        <f t="shared" si="3"/>
        <v>3.1151945494224731E-2</v>
      </c>
    </row>
    <row r="46" spans="1:12" x14ac:dyDescent="0.3">
      <c r="A46" s="11" t="s">
        <v>48</v>
      </c>
      <c r="B46" s="4" cm="1">
        <f t="array" ref="B46">_xll.SNL.Clients.Office.Excel.Functions.SPG(A46, "SP_TOTAL_REV", "CY2023")</f>
        <v>5860168</v>
      </c>
      <c r="C46" s="4">
        <f>_xll.SNL.Clients.Office.Excel.Functions.SPG(A46,"IQ_AVG_DILUT_SHARES_OUT","CY2023")</f>
        <v>1268538000</v>
      </c>
      <c r="D46" s="5">
        <f>_xll.SNL.Clients.Office.Excel.Functions.SPG(A46, "IQ_DILUT_EPS_NORM", "CY2023")</f>
        <v>1.1930000000000001</v>
      </c>
      <c r="E46">
        <f t="shared" si="0"/>
        <v>1513365.834</v>
      </c>
      <c r="F46">
        <f t="shared" si="1"/>
        <v>0.25824615164616443</v>
      </c>
      <c r="G46" s="11" t="s">
        <v>48</v>
      </c>
      <c r="H46" s="4" cm="1">
        <f t="array" ref="H46">_xll.SNL.Clients.Office.Excel.Functions.SPG(G46, "SP_TOTAL_REV", "CY2023")</f>
        <v>5860168</v>
      </c>
      <c r="I46" s="4">
        <f>_xll.SNL.Clients.Office.Excel.Functions.SPG(G46,"IQ_AVG_DILUT_SHARES_OUT","CY2023")</f>
        <v>1268538000</v>
      </c>
      <c r="J46" s="5">
        <f>_xll.SNL.Clients.Office.Excel.Functions.SPG(G46, "IQ_DILUT_EPS_NORM", "CY2023")</f>
        <v>1.1930000000000001</v>
      </c>
      <c r="K46">
        <f t="shared" si="2"/>
        <v>1513365.834</v>
      </c>
      <c r="L46">
        <f t="shared" si="3"/>
        <v>0.25824615164616443</v>
      </c>
    </row>
    <row r="47" spans="1:12" x14ac:dyDescent="0.3">
      <c r="A47" s="11"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s="11"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s="11"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s="11"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s="11"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s="11"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s="11"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4.5010000000000003</v>
      </c>
      <c r="E50">
        <f t="shared" si="0"/>
        <v>662235.50575000001</v>
      </c>
      <c r="F50">
        <f t="shared" si="1"/>
        <v>0.16766241096101969</v>
      </c>
      <c r="G50" s="11"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4.5010000000000003</v>
      </c>
      <c r="K50">
        <f t="shared" si="2"/>
        <v>662235.50575000001</v>
      </c>
      <c r="L50">
        <f t="shared" si="3"/>
        <v>0.16766241096101969</v>
      </c>
    </row>
    <row r="51" spans="1:12" x14ac:dyDescent="0.3">
      <c r="A51" s="1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s="1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s="11"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s="11"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s="11"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s="11"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s="11"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s="11"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s="11"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s="11"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s="11" t="s">
        <v>58</v>
      </c>
      <c r="B56" s="4" cm="1">
        <f t="array" ref="B56">_xll.SNL.Clients.Office.Excel.Functions.SPG(A56, "SP_TOTAL_REV", "CY2023")</f>
        <v>1560699</v>
      </c>
      <c r="C56" s="4">
        <f>_xll.SNL.Clients.Office.Excel.Functions.SPG(A56,"IQ_AVG_DILUT_SHARES_OUT","CY2023")</f>
        <v>75456000</v>
      </c>
      <c r="D56" s="5">
        <f>_xll.SNL.Clients.Office.Excel.Functions.SPG(A56, "IQ_DILUT_EPS_NORM", "CY2023")</f>
        <v>1.669</v>
      </c>
      <c r="E56">
        <f t="shared" si="0"/>
        <v>125936.064</v>
      </c>
      <c r="F56">
        <f t="shared" si="1"/>
        <v>8.069208989049137E-2</v>
      </c>
      <c r="G56" s="11" t="s">
        <v>58</v>
      </c>
      <c r="H56" s="4" cm="1">
        <f t="array" ref="H56">_xll.SNL.Clients.Office.Excel.Functions.SPG(G56, "SP_TOTAL_REV", "CY2023")</f>
        <v>1560699</v>
      </c>
      <c r="I56" s="4">
        <f>_xll.SNL.Clients.Office.Excel.Functions.SPG(G56,"IQ_AVG_DILUT_SHARES_OUT","CY2023")</f>
        <v>75456000</v>
      </c>
      <c r="J56" s="5">
        <f>_xll.SNL.Clients.Office.Excel.Functions.SPG(G56, "IQ_DILUT_EPS_NORM", "CY2023")</f>
        <v>1.669</v>
      </c>
      <c r="K56">
        <f t="shared" si="2"/>
        <v>125936.064</v>
      </c>
      <c r="L56">
        <f t="shared" si="3"/>
        <v>8.069208989049137E-2</v>
      </c>
    </row>
    <row r="57" spans="1:12" x14ac:dyDescent="0.3">
      <c r="A57" s="11"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1.4810000000000001</v>
      </c>
      <c r="E57">
        <f t="shared" si="0"/>
        <v>1503215</v>
      </c>
      <c r="F57">
        <f t="shared" si="1"/>
        <v>5.8935740610052537E-2</v>
      </c>
      <c r="G57" s="11"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1.4810000000000001</v>
      </c>
      <c r="K57">
        <f t="shared" si="2"/>
        <v>1503215</v>
      </c>
      <c r="L57">
        <f t="shared" si="3"/>
        <v>5.8935740610052537E-2</v>
      </c>
    </row>
    <row r="58" spans="1:12" x14ac:dyDescent="0.3">
      <c r="A58" s="11" t="s">
        <v>60</v>
      </c>
      <c r="B58" s="4" cm="1">
        <f t="array" ref="B58">_xll.SNL.Clients.Office.Excel.Functions.SPG(A58, "SP_TOTAL_REV", "CY2023")</f>
        <v>12062000</v>
      </c>
      <c r="C58" s="4">
        <f>_xll.SNL.Clients.Office.Excel.Functions.SPG(A58,"IQ_AVG_DILUT_SHARES_OUT","CY2023")</f>
        <v>317022000</v>
      </c>
      <c r="D58" s="5">
        <f>_xll.SNL.Clients.Office.Excel.Functions.SPG(A58, "IQ_DILUT_EPS_NORM", "CY2023")</f>
        <v>1.5109999999999999</v>
      </c>
      <c r="E58">
        <f t="shared" si="0"/>
        <v>479020.24199999997</v>
      </c>
      <c r="F58">
        <f t="shared" si="1"/>
        <v>3.9713168794561431E-2</v>
      </c>
      <c r="G58" s="11" t="s">
        <v>60</v>
      </c>
      <c r="H58" s="4" cm="1">
        <f t="array" ref="H58">_xll.SNL.Clients.Office.Excel.Functions.SPG(G58, "SP_TOTAL_REV", "CY2023")</f>
        <v>12062000</v>
      </c>
      <c r="I58" s="4">
        <f>_xll.SNL.Clients.Office.Excel.Functions.SPG(G58,"IQ_AVG_DILUT_SHARES_OUT","CY2023")</f>
        <v>317022000</v>
      </c>
      <c r="J58" s="5">
        <f>_xll.SNL.Clients.Office.Excel.Functions.SPG(G58, "IQ_DILUT_EPS_NORM", "CY2023")</f>
        <v>1.5109999999999999</v>
      </c>
      <c r="K58">
        <f t="shared" si="2"/>
        <v>479020.24199999997</v>
      </c>
      <c r="L58">
        <f t="shared" si="3"/>
        <v>3.9713168794561431E-2</v>
      </c>
    </row>
    <row r="59" spans="1:12" x14ac:dyDescent="0.3">
      <c r="A59" s="11"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s="11"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s="11" t="s">
        <v>62</v>
      </c>
      <c r="B60" s="4" cm="1">
        <f t="array" ref="B60">_xll.SNL.Clients.Office.Excel.Functions.SPG(A60, "SP_TOTAL_REV", "CY2023")</f>
        <v>10360000</v>
      </c>
      <c r="C60" s="4">
        <f>_xll.SNL.Clients.Office.Excel.Functions.SPG(A60,"IQ_AVG_DILUT_SHARES_OUT","CY2023")</f>
        <v>508000000</v>
      </c>
      <c r="D60" s="5">
        <f>_xll.SNL.Clients.Office.Excel.Functions.SPG(A60, "IQ_DILUT_EPS_NORM", "CY2023")</f>
        <v>0.59</v>
      </c>
      <c r="E60">
        <f t="shared" si="0"/>
        <v>299720</v>
      </c>
      <c r="F60">
        <f t="shared" si="1"/>
        <v>2.893050193050193E-2</v>
      </c>
      <c r="G60" s="11" t="s">
        <v>62</v>
      </c>
      <c r="H60" s="4" cm="1">
        <f t="array" ref="H60">_xll.SNL.Clients.Office.Excel.Functions.SPG(G60, "SP_TOTAL_REV", "CY2023")</f>
        <v>10360000</v>
      </c>
      <c r="I60" s="4">
        <f>_xll.SNL.Clients.Office.Excel.Functions.SPG(G60,"IQ_AVG_DILUT_SHARES_OUT","CY2023")</f>
        <v>508000000</v>
      </c>
      <c r="J60" s="5">
        <f>_xll.SNL.Clients.Office.Excel.Functions.SPG(G60, "IQ_DILUT_EPS_NORM", "CY2023")</f>
        <v>0.59</v>
      </c>
      <c r="K60">
        <f t="shared" si="2"/>
        <v>299720</v>
      </c>
      <c r="L60">
        <f t="shared" si="3"/>
        <v>2.893050193050193E-2</v>
      </c>
    </row>
    <row r="61" spans="1:12" x14ac:dyDescent="0.3">
      <c r="A61" s="1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s="1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s="11"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s="11"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s="11"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s="11"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s="11" t="s">
        <v>66</v>
      </c>
      <c r="B64" s="4" cm="1">
        <f t="array" ref="B64">_xll.SNL.Clients.Office.Excel.Functions.SPG(A64, "SP_TOTAL_REV", "CY2023")</f>
        <v>1144999</v>
      </c>
      <c r="C64" s="4">
        <f>_xll.SNL.Clients.Office.Excel.Functions.SPG(A64,"IQ_AVG_DILUT_SHARES_OUT","CY2023")</f>
        <v>161472500</v>
      </c>
      <c r="D64" s="5">
        <f>_xll.SNL.Clients.Office.Excel.Functions.SPG(A64, "IQ_DILUT_EPS_NORM", "CY2023")</f>
        <v>0.90800000000000003</v>
      </c>
      <c r="E64">
        <f t="shared" si="0"/>
        <v>146617.03</v>
      </c>
      <c r="F64">
        <f t="shared" si="1"/>
        <v>0.128049919694253</v>
      </c>
      <c r="G64" s="11" t="s">
        <v>66</v>
      </c>
      <c r="H64" s="4" cm="1">
        <f t="array" ref="H64">_xll.SNL.Clients.Office.Excel.Functions.SPG(G64, "SP_TOTAL_REV", "CY2023")</f>
        <v>1144999</v>
      </c>
      <c r="I64" s="4">
        <f>_xll.SNL.Clients.Office.Excel.Functions.SPG(G64,"IQ_AVG_DILUT_SHARES_OUT","CY2023")</f>
        <v>161472500</v>
      </c>
      <c r="J64" s="5">
        <f>_xll.SNL.Clients.Office.Excel.Functions.SPG(G64, "IQ_DILUT_EPS_NORM", "CY2023")</f>
        <v>0.90800000000000003</v>
      </c>
      <c r="K64">
        <f t="shared" si="2"/>
        <v>146617.03</v>
      </c>
      <c r="L64">
        <f t="shared" si="3"/>
        <v>0.128049919694253</v>
      </c>
    </row>
    <row r="65" spans="1:12" x14ac:dyDescent="0.3">
      <c r="A65" s="11"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s="11"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s="11"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25.914000000000001</v>
      </c>
      <c r="E66">
        <f t="shared" si="0"/>
        <v>3905406.9712140001</v>
      </c>
      <c r="F66">
        <f t="shared" si="1"/>
        <v>0.21868004766302707</v>
      </c>
      <c r="G66" s="11"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25.914000000000001</v>
      </c>
      <c r="K66">
        <f t="shared" si="2"/>
        <v>3905406.9712140001</v>
      </c>
      <c r="L66">
        <f t="shared" si="3"/>
        <v>0.21868004766302707</v>
      </c>
    </row>
    <row r="67" spans="1:12" x14ac:dyDescent="0.3">
      <c r="A67" s="11"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s="11"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s="11"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s="11"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s="11" t="s">
        <v>72</v>
      </c>
      <c r="B69" s="4" cm="1">
        <f t="array" ref="B69">_xll.SNL.Clients.Office.Excel.Functions.SPG(A69, "SP_TOTAL_REV", "CY2023")</f>
        <v>14240000</v>
      </c>
      <c r="C69" s="4">
        <f>_xll.SNL.Clients.Office.Excel.Functions.SPG(A69,"IQ_AVG_DILUT_SHARES_OUT","CY2023")</f>
        <v>1463500000</v>
      </c>
      <c r="D69" s="5">
        <f>_xll.SNL.Clients.Office.Excel.Functions.SPG(A69, "IQ_DILUT_EPS_NORM", "CY2023")</f>
        <v>0.90500000000000003</v>
      </c>
      <c r="E69">
        <f t="shared" ref="E69:E132" si="4">C69*D69/1000</f>
        <v>1324467.5</v>
      </c>
      <c r="F69">
        <f t="shared" ref="F69:F132" si="5">E69/B69</f>
        <v>9.3010358146067409E-2</v>
      </c>
      <c r="G69" s="11" t="s">
        <v>72</v>
      </c>
      <c r="H69" s="4" cm="1">
        <f t="array" ref="H69">_xll.SNL.Clients.Office.Excel.Functions.SPG(G69, "SP_TOTAL_REV", "CY2023")</f>
        <v>14240000</v>
      </c>
      <c r="I69" s="4">
        <f>_xll.SNL.Clients.Office.Excel.Functions.SPG(G69,"IQ_AVG_DILUT_SHARES_OUT","CY2023")</f>
        <v>1463500000</v>
      </c>
      <c r="J69" s="5">
        <f>_xll.SNL.Clients.Office.Excel.Functions.SPG(G69, "IQ_DILUT_EPS_NORM", "CY2023")</f>
        <v>0.90500000000000003</v>
      </c>
      <c r="K69">
        <f t="shared" ref="K69:K132" si="6">I69*J69/1000</f>
        <v>1324467.5</v>
      </c>
      <c r="L69">
        <f t="shared" ref="L69:L132" si="7">K69/H69</f>
        <v>9.3010358146067409E-2</v>
      </c>
    </row>
    <row r="70" spans="1:12" x14ac:dyDescent="0.3">
      <c r="A70" s="11" t="s">
        <v>73</v>
      </c>
      <c r="B70" s="4" cm="1">
        <f t="array" ref="B70">_xll.SNL.Clients.Office.Excel.Functions.SPG(A70, "SP_TOTAL_REV", "CY2023")</f>
        <v>45006000</v>
      </c>
      <c r="C70" s="4">
        <f>_xll.SNL.Clients.Office.Excel.Functions.SPG(A70,"IQ_AVG_DILUT_SHARES_OUT","CY2023")</f>
        <v>2078000000</v>
      </c>
      <c r="D70" s="5">
        <f>_xll.SNL.Clients.Office.Excel.Functions.SPG(A70, "IQ_DILUT_EPS_NORM", "CY2023")</f>
        <v>3.0550000000000002</v>
      </c>
      <c r="E70">
        <f t="shared" si="4"/>
        <v>6348290</v>
      </c>
      <c r="F70">
        <f t="shared" si="5"/>
        <v>0.14105430387059503</v>
      </c>
      <c r="G70" s="11" t="s">
        <v>73</v>
      </c>
      <c r="H70" s="4" cm="1">
        <f t="array" ref="H70">_xll.SNL.Clients.Office.Excel.Functions.SPG(G70, "SP_TOTAL_REV", "CY2023")</f>
        <v>45006000</v>
      </c>
      <c r="I70" s="4">
        <f>_xll.SNL.Clients.Office.Excel.Functions.SPG(G70,"IQ_AVG_DILUT_SHARES_OUT","CY2023")</f>
        <v>2078000000</v>
      </c>
      <c r="J70" s="5">
        <f>_xll.SNL.Clients.Office.Excel.Functions.SPG(G70, "IQ_DILUT_EPS_NORM", "CY2023")</f>
        <v>3.0550000000000002</v>
      </c>
      <c r="K70">
        <f t="shared" si="6"/>
        <v>6348290</v>
      </c>
      <c r="L70">
        <f t="shared" si="7"/>
        <v>0.14105430387059503</v>
      </c>
    </row>
    <row r="71" spans="1:12" x14ac:dyDescent="0.3">
      <c r="A71" s="11" t="s">
        <v>74</v>
      </c>
      <c r="B71" s="4" cm="1">
        <f t="array" ref="B71">_xll.SNL.Clients.Office.Excel.Functions.SPG(A71, "SP_TOTAL_REV", "CY2023")</f>
        <v>38865000</v>
      </c>
      <c r="C71" s="4">
        <f>_xll.SNL.Clients.Office.Excel.Functions.SPG(A71,"IQ_AVG_DILUT_SHARES_OUT","CY2023")</f>
        <v>4366000000</v>
      </c>
      <c r="D71" s="5">
        <f>_xll.SNL.Clients.Office.Excel.Functions.SPG(A71, "IQ_DILUT_EPS_NORM", "CY2023")</f>
        <v>1.9379999999999999</v>
      </c>
      <c r="E71">
        <f t="shared" si="4"/>
        <v>8461308</v>
      </c>
      <c r="F71">
        <f t="shared" si="5"/>
        <v>0.21771022771130838</v>
      </c>
      <c r="G71" s="11" t="s">
        <v>74</v>
      </c>
      <c r="H71" s="4" cm="1">
        <f t="array" ref="H71">_xll.SNL.Clients.Office.Excel.Functions.SPG(G71, "SP_TOTAL_REV", "CY2023")</f>
        <v>38865000</v>
      </c>
      <c r="I71" s="4">
        <f>_xll.SNL.Clients.Office.Excel.Functions.SPG(G71,"IQ_AVG_DILUT_SHARES_OUT","CY2023")</f>
        <v>4366000000</v>
      </c>
      <c r="J71" s="5">
        <f>_xll.SNL.Clients.Office.Excel.Functions.SPG(G71, "IQ_DILUT_EPS_NORM", "CY2023")</f>
        <v>1.9379999999999999</v>
      </c>
      <c r="K71">
        <f t="shared" si="6"/>
        <v>8461308</v>
      </c>
      <c r="L71">
        <f t="shared" si="7"/>
        <v>0.21771022771130838</v>
      </c>
    </row>
    <row r="72" spans="1:12" x14ac:dyDescent="0.3">
      <c r="A72" s="11" t="s">
        <v>75</v>
      </c>
      <c r="B72" s="4" cm="1">
        <f t="array" ref="B72">_xll.SNL.Clients.Office.Excel.Functions.SPG(A72, "SP_TOTAL_REV", "CY2023")</f>
        <v>6320700</v>
      </c>
      <c r="C72" s="4">
        <f>_xll.SNL.Clients.Office.Excel.Functions.SPG(A72,"IQ_AVG_DILUT_SHARES_OUT","CY2023")</f>
        <v>119100000</v>
      </c>
      <c r="D72" s="5">
        <f>_xll.SNL.Clients.Office.Excel.Functions.SPG(A72, "IQ_DILUT_EPS_NORM", "CY2023")</f>
        <v>4.556</v>
      </c>
      <c r="E72">
        <f t="shared" si="4"/>
        <v>542619.6</v>
      </c>
      <c r="F72">
        <f t="shared" si="5"/>
        <v>8.5848023161991555E-2</v>
      </c>
      <c r="G72" s="11" t="s">
        <v>75</v>
      </c>
      <c r="H72" s="4" cm="1">
        <f t="array" ref="H72">_xll.SNL.Clients.Office.Excel.Functions.SPG(G72, "SP_TOTAL_REV", "CY2023")</f>
        <v>6320700</v>
      </c>
      <c r="I72" s="4">
        <f>_xll.SNL.Clients.Office.Excel.Functions.SPG(G72,"IQ_AVG_DILUT_SHARES_OUT","CY2023")</f>
        <v>119100000</v>
      </c>
      <c r="J72" s="5">
        <f>_xll.SNL.Clients.Office.Excel.Functions.SPG(G72, "IQ_DILUT_EPS_NORM", "CY2023")</f>
        <v>4.556</v>
      </c>
      <c r="K72">
        <f t="shared" si="6"/>
        <v>542619.6</v>
      </c>
      <c r="L72">
        <f t="shared" si="7"/>
        <v>8.5848023161991555E-2</v>
      </c>
    </row>
    <row r="73" spans="1:12" x14ac:dyDescent="0.3">
      <c r="A73" s="11" t="s">
        <v>76</v>
      </c>
      <c r="B73" s="4" cm="1">
        <f t="array" ref="B73">_xll.SNL.Clients.Office.Excel.Functions.SPG(A73, "SP_TOTAL_REV", "CY2023")</f>
        <v>4257100</v>
      </c>
      <c r="C73" s="4">
        <f>_xll.SNL.Clients.Office.Excel.Functions.SPG(A73,"IQ_AVG_DILUT_SHARES_OUT","CY2023")</f>
        <v>281000000</v>
      </c>
      <c r="D73" s="5">
        <f>_xll.SNL.Clients.Office.Excel.Functions.SPG(A73, "IQ_DILUT_EPS_NORM", "CY2023")</f>
        <v>2.278</v>
      </c>
      <c r="E73">
        <f t="shared" si="4"/>
        <v>640118</v>
      </c>
      <c r="F73">
        <f t="shared" si="5"/>
        <v>0.15036480233022481</v>
      </c>
      <c r="G73" s="11" t="s">
        <v>76</v>
      </c>
      <c r="H73" s="4" cm="1">
        <f t="array" ref="H73">_xll.SNL.Clients.Office.Excel.Functions.SPG(G73, "SP_TOTAL_REV", "CY2023")</f>
        <v>4257100</v>
      </c>
      <c r="I73" s="4">
        <f>_xll.SNL.Clients.Office.Excel.Functions.SPG(G73,"IQ_AVG_DILUT_SHARES_OUT","CY2023")</f>
        <v>281000000</v>
      </c>
      <c r="J73" s="5">
        <f>_xll.SNL.Clients.Office.Excel.Functions.SPG(G73, "IQ_DILUT_EPS_NORM", "CY2023")</f>
        <v>2.278</v>
      </c>
      <c r="K73">
        <f t="shared" si="6"/>
        <v>640118</v>
      </c>
      <c r="L73">
        <f t="shared" si="7"/>
        <v>0.15036480233022481</v>
      </c>
    </row>
    <row r="74" spans="1:12" x14ac:dyDescent="0.3">
      <c r="A74" s="11" t="s">
        <v>77</v>
      </c>
      <c r="B74" s="4" cm="1">
        <f t="array" ref="B74">_xll.SNL.Clients.Office.Excel.Functions.SPG(A74, "SP_TOTAL_REV", "CY2023")</f>
        <v>4260000</v>
      </c>
      <c r="C74" s="4">
        <f>_xll.SNL.Clients.Office.Excel.Functions.SPG(A74,"IQ_AVG_DILUT_SHARES_OUT","CY2023")</f>
        <v>478936500</v>
      </c>
      <c r="D74" s="5">
        <f>_xll.SNL.Clients.Office.Excel.Functions.SPG(A74, "IQ_DILUT_EPS_NORM", "CY2023")</f>
        <v>1.472</v>
      </c>
      <c r="E74">
        <f t="shared" si="4"/>
        <v>704994.52800000005</v>
      </c>
      <c r="F74">
        <f t="shared" si="5"/>
        <v>0.16549167323943664</v>
      </c>
      <c r="G74" s="11" t="s">
        <v>77</v>
      </c>
      <c r="H74" s="4" cm="1">
        <f t="array" ref="H74">_xll.SNL.Clients.Office.Excel.Functions.SPG(G74, "SP_TOTAL_REV", "CY2023")</f>
        <v>4260000</v>
      </c>
      <c r="I74" s="4">
        <f>_xll.SNL.Clients.Office.Excel.Functions.SPG(G74,"IQ_AVG_DILUT_SHARES_OUT","CY2023")</f>
        <v>478936500</v>
      </c>
      <c r="J74" s="5">
        <f>_xll.SNL.Clients.Office.Excel.Functions.SPG(G74, "IQ_DILUT_EPS_NORM", "CY2023")</f>
        <v>1.472</v>
      </c>
      <c r="K74">
        <f t="shared" si="6"/>
        <v>704994.52800000005</v>
      </c>
      <c r="L74">
        <f t="shared" si="7"/>
        <v>0.16549167323943664</v>
      </c>
    </row>
    <row r="75" spans="1:12" x14ac:dyDescent="0.3">
      <c r="A75" s="11" t="s">
        <v>78</v>
      </c>
      <c r="B75" s="4" cm="1">
        <f t="array" ref="B75">_xll.SNL.Clients.Office.Excel.Functions.SPG(A75, "SP_TOTAL_REV", "CY2023")</f>
        <v>17097330</v>
      </c>
      <c r="C75" s="4">
        <f>_xll.SNL.Clients.Office.Excel.Functions.SPG(A75,"IQ_AVG_DILUT_SHARES_OUT","CY2023")</f>
        <v>128998000</v>
      </c>
      <c r="D75" s="5">
        <f>_xll.SNL.Clients.Office.Excel.Functions.SPG(A75, "IQ_DILUT_EPS_NORM", "CY2023")</f>
        <v>9.6140000000000008</v>
      </c>
      <c r="E75">
        <f t="shared" si="4"/>
        <v>1240186.7720000001</v>
      </c>
      <c r="F75">
        <f t="shared" si="5"/>
        <v>7.2536868154267367E-2</v>
      </c>
      <c r="G75" s="11" t="s">
        <v>78</v>
      </c>
      <c r="H75" s="4" cm="1">
        <f t="array" ref="H75">_xll.SNL.Clients.Office.Excel.Functions.SPG(G75, "SP_TOTAL_REV", "CY2023")</f>
        <v>17097330</v>
      </c>
      <c r="I75" s="4">
        <f>_xll.SNL.Clients.Office.Excel.Functions.SPG(G75,"IQ_AVG_DILUT_SHARES_OUT","CY2023")</f>
        <v>128998000</v>
      </c>
      <c r="J75" s="5">
        <f>_xll.SNL.Clients.Office.Excel.Functions.SPG(G75, "IQ_DILUT_EPS_NORM", "CY2023")</f>
        <v>9.6140000000000008</v>
      </c>
      <c r="K75">
        <f t="shared" si="6"/>
        <v>1240186.7720000001</v>
      </c>
      <c r="L75">
        <f t="shared" si="7"/>
        <v>7.2536868154267367E-2</v>
      </c>
    </row>
    <row r="76" spans="1:12" x14ac:dyDescent="0.3">
      <c r="A76" s="11" t="s">
        <v>79</v>
      </c>
      <c r="B76" s="4" cm="1">
        <f t="array" ref="B76">_xll.SNL.Clients.Office.Excel.Functions.SPG(A76, "SP_TOTAL_REV", "CY2023")</f>
        <v>59540000</v>
      </c>
      <c r="C76" s="4">
        <f>_xll.SNL.Clients.Office.Excel.Functions.SPG(A76,"IQ_AVG_DILUT_SHARES_OUT","CY2023")</f>
        <v>150787917</v>
      </c>
      <c r="D76" s="5">
        <f>_xll.SNL.Clients.Office.Excel.Functions.SPG(A76, "IQ_DILUT_EPS_NORM", "CY2023")</f>
        <v>12.698</v>
      </c>
      <c r="E76">
        <f t="shared" si="4"/>
        <v>1914704.970066</v>
      </c>
      <c r="F76">
        <f t="shared" si="5"/>
        <v>3.2158296440476991E-2</v>
      </c>
      <c r="G76" s="11" t="s">
        <v>79</v>
      </c>
      <c r="H76" s="4" cm="1">
        <f t="array" ref="H76">_xll.SNL.Clients.Office.Excel.Functions.SPG(G76, "SP_TOTAL_REV", "CY2023")</f>
        <v>59540000</v>
      </c>
      <c r="I76" s="4">
        <f>_xll.SNL.Clients.Office.Excel.Functions.SPG(G76,"IQ_AVG_DILUT_SHARES_OUT","CY2023")</f>
        <v>150787917</v>
      </c>
      <c r="J76" s="5">
        <f>_xll.SNL.Clients.Office.Excel.Functions.SPG(G76, "IQ_DILUT_EPS_NORM", "CY2023")</f>
        <v>12.698</v>
      </c>
      <c r="K76">
        <f t="shared" si="6"/>
        <v>1914704.970066</v>
      </c>
      <c r="L76">
        <f t="shared" si="7"/>
        <v>3.2158296440476991E-2</v>
      </c>
    </row>
    <row r="77" spans="1:12" x14ac:dyDescent="0.3">
      <c r="A77" s="11" t="s">
        <v>80</v>
      </c>
      <c r="B77" s="4" cm="1">
        <f t="array" ref="B77">_xll.SNL.Clients.Office.Excel.Functions.SPG(A77, "SP_TOTAL_REV", "CY2023")</f>
        <v>3373491</v>
      </c>
      <c r="C77" s="4">
        <f>_xll.SNL.Clients.Office.Excel.Functions.SPG(A77,"IQ_AVG_DILUT_SHARES_OUT","CY2023")</f>
        <v>157201000</v>
      </c>
      <c r="D77" s="5">
        <f>_xll.SNL.Clients.Office.Excel.Functions.SPG(A77, "IQ_DILUT_EPS_NORM", "CY2023")</f>
        <v>1.389</v>
      </c>
      <c r="E77">
        <f t="shared" si="4"/>
        <v>218352.18900000001</v>
      </c>
      <c r="F77">
        <f t="shared" si="5"/>
        <v>6.4725884551048163E-2</v>
      </c>
      <c r="G77" s="11" t="s">
        <v>80</v>
      </c>
      <c r="H77" s="4" cm="1">
        <f t="array" ref="H77">_xll.SNL.Clients.Office.Excel.Functions.SPG(G77, "SP_TOTAL_REV", "CY2023")</f>
        <v>3373491</v>
      </c>
      <c r="I77" s="4">
        <f>_xll.SNL.Clients.Office.Excel.Functions.SPG(G77,"IQ_AVG_DILUT_SHARES_OUT","CY2023")</f>
        <v>157201000</v>
      </c>
      <c r="J77" s="5">
        <f>_xll.SNL.Clients.Office.Excel.Functions.SPG(G77, "IQ_DILUT_EPS_NORM", "CY2023")</f>
        <v>1.389</v>
      </c>
      <c r="K77">
        <f t="shared" si="6"/>
        <v>218352.18900000001</v>
      </c>
      <c r="L77">
        <f t="shared" si="7"/>
        <v>6.4725884551048163E-2</v>
      </c>
    </row>
    <row r="78" spans="1:12" x14ac:dyDescent="0.3">
      <c r="A78" s="11" t="s">
        <v>81</v>
      </c>
      <c r="B78" s="4" cm="1">
        <f t="array" ref="B78">_xll.SNL.Clients.Office.Excel.Functions.SPG(A78, "SP_TOTAL_REV", "CY2023")</f>
        <v>17596443</v>
      </c>
      <c r="C78" s="4">
        <f>_xll.SNL.Clients.Office.Excel.Functions.SPG(A78,"IQ_AVG_DILUT_SHARES_OUT","CY2023")</f>
        <v>119677000</v>
      </c>
      <c r="D78" s="5">
        <f>_xll.SNL.Clients.Office.Excel.Functions.SPG(A78, "IQ_DILUT_EPS_NORM", "CY2023")</f>
        <v>2.2280000000000002</v>
      </c>
      <c r="E78">
        <f t="shared" si="4"/>
        <v>266640.35600000003</v>
      </c>
      <c r="F78">
        <f t="shared" si="5"/>
        <v>1.5153082699725168E-2</v>
      </c>
      <c r="G78" s="11" t="s">
        <v>81</v>
      </c>
      <c r="H78" s="4" cm="1">
        <f t="array" ref="H78">_xll.SNL.Clients.Office.Excel.Functions.SPG(G78, "SP_TOTAL_REV", "CY2023")</f>
        <v>17596443</v>
      </c>
      <c r="I78" s="4">
        <f>_xll.SNL.Clients.Office.Excel.Functions.SPG(G78,"IQ_AVG_DILUT_SHARES_OUT","CY2023")</f>
        <v>119677000</v>
      </c>
      <c r="J78" s="5">
        <f>_xll.SNL.Clients.Office.Excel.Functions.SPG(G78, "IQ_DILUT_EPS_NORM", "CY2023")</f>
        <v>2.2280000000000002</v>
      </c>
      <c r="K78">
        <f t="shared" si="6"/>
        <v>266640.35600000003</v>
      </c>
      <c r="L78">
        <f t="shared" si="7"/>
        <v>1.5153082699725168E-2</v>
      </c>
    </row>
    <row r="79" spans="1:12" x14ac:dyDescent="0.3">
      <c r="A79" s="11" t="s">
        <v>82</v>
      </c>
      <c r="B79" s="4" cm="1">
        <f t="array" ref="B79">_xll.SNL.Clients.Office.Excel.Functions.SPG(A79, "SP_TOTAL_REV", "CY2023")</f>
        <v>4089986</v>
      </c>
      <c r="C79" s="4">
        <f>_xll.SNL.Clients.Office.Excel.Functions.SPG(A79,"IQ_AVG_DILUT_SHARES_OUT","CY2023")</f>
        <v>272748000</v>
      </c>
      <c r="D79" s="5">
        <f>_xll.SNL.Clients.Office.Excel.Functions.SPG(A79, "IQ_DILUT_EPS_NORM", "CY2023")</f>
        <v>2.8860000000000001</v>
      </c>
      <c r="E79">
        <f t="shared" si="4"/>
        <v>787150.728</v>
      </c>
      <c r="F79">
        <f t="shared" si="5"/>
        <v>0.19245804948965595</v>
      </c>
      <c r="G79" s="11" t="s">
        <v>82</v>
      </c>
      <c r="H79" s="4" cm="1">
        <f t="array" ref="H79">_xll.SNL.Clients.Office.Excel.Functions.SPG(G79, "SP_TOTAL_REV", "CY2023")</f>
        <v>4089986</v>
      </c>
      <c r="I79" s="4">
        <f>_xll.SNL.Clients.Office.Excel.Functions.SPG(G79,"IQ_AVG_DILUT_SHARES_OUT","CY2023")</f>
        <v>272748000</v>
      </c>
      <c r="J79" s="5">
        <f>_xll.SNL.Clients.Office.Excel.Functions.SPG(G79, "IQ_DILUT_EPS_NORM", "CY2023")</f>
        <v>2.8860000000000001</v>
      </c>
      <c r="K79">
        <f t="shared" si="6"/>
        <v>787150.728</v>
      </c>
      <c r="L79">
        <f t="shared" si="7"/>
        <v>0.19245804948965595</v>
      </c>
    </row>
    <row r="80" spans="1:12" x14ac:dyDescent="0.3">
      <c r="A80" s="11" t="s">
        <v>83</v>
      </c>
      <c r="B80" s="4" cm="1">
        <f t="array" ref="B80">_xll.SNL.Clients.Office.Excel.Functions.SPG(A80, "SP_TOTAL_REV", "CY2023")</f>
        <v>11528000</v>
      </c>
      <c r="C80" s="4">
        <f>_xll.SNL.Clients.Office.Excel.Functions.SPG(A80,"IQ_AVG_DILUT_SHARES_OUT","CY2023")</f>
        <v>216000000</v>
      </c>
      <c r="D80" s="5">
        <f>_xll.SNL.Clients.Office.Excel.Functions.SPG(A80, "IQ_DILUT_EPS_NORM", "CY2023")</f>
        <v>0.44800000000000001</v>
      </c>
      <c r="E80">
        <f t="shared" si="4"/>
        <v>96768</v>
      </c>
      <c r="F80">
        <f t="shared" si="5"/>
        <v>8.3941707147814019E-3</v>
      </c>
      <c r="G80" s="11" t="s">
        <v>83</v>
      </c>
      <c r="H80" s="4" cm="1">
        <f t="array" ref="H80">_xll.SNL.Clients.Office.Excel.Functions.SPG(G80, "SP_TOTAL_REV", "CY2023")</f>
        <v>11528000</v>
      </c>
      <c r="I80" s="4">
        <f>_xll.SNL.Clients.Office.Excel.Functions.SPG(G80,"IQ_AVG_DILUT_SHARES_OUT","CY2023")</f>
        <v>216000000</v>
      </c>
      <c r="J80" s="5">
        <f>_xll.SNL.Clients.Office.Excel.Functions.SPG(G80, "IQ_DILUT_EPS_NORM", "CY2023")</f>
        <v>0.44800000000000001</v>
      </c>
      <c r="K80">
        <f t="shared" si="6"/>
        <v>96768</v>
      </c>
      <c r="L80">
        <f t="shared" si="7"/>
        <v>8.3941707147814019E-3</v>
      </c>
    </row>
    <row r="81" spans="1:12" x14ac:dyDescent="0.3">
      <c r="A81" s="11" t="s">
        <v>84</v>
      </c>
      <c r="B81" s="4" cm="1">
        <f t="array" ref="B81">_xll.SNL.Clients.Office.Excel.Functions.SPG(A81, "SP_TOTAL_REV", "CY2023")</f>
        <v>1561755</v>
      </c>
      <c r="C81" s="4">
        <f>_xll.SNL.Clients.Office.Excel.Functions.SPG(A81,"IQ_AVG_DILUT_SHARES_OUT","CY2023")</f>
        <v>109399000</v>
      </c>
      <c r="D81" s="5">
        <f>_xll.SNL.Clients.Office.Excel.Functions.SPG(A81, "IQ_DILUT_EPS_NORM", "CY2023")</f>
        <v>1.0269999999999999</v>
      </c>
      <c r="E81">
        <f t="shared" si="4"/>
        <v>112352.77299999999</v>
      </c>
      <c r="F81">
        <f t="shared" si="5"/>
        <v>7.19400757481167E-2</v>
      </c>
      <c r="G81" s="11" t="s">
        <v>84</v>
      </c>
      <c r="H81" s="4" cm="1">
        <f t="array" ref="H81">_xll.SNL.Clients.Office.Excel.Functions.SPG(G81, "SP_TOTAL_REV", "CY2023")</f>
        <v>1561755</v>
      </c>
      <c r="I81" s="4">
        <f>_xll.SNL.Clients.Office.Excel.Functions.SPG(G81,"IQ_AVG_DILUT_SHARES_OUT","CY2023")</f>
        <v>109399000</v>
      </c>
      <c r="J81" s="5">
        <f>_xll.SNL.Clients.Office.Excel.Functions.SPG(G81, "IQ_DILUT_EPS_NORM", "CY2023")</f>
        <v>1.0269999999999999</v>
      </c>
      <c r="K81">
        <f t="shared" si="6"/>
        <v>112352.77299999999</v>
      </c>
      <c r="L81">
        <f t="shared" si="7"/>
        <v>7.19400757481167E-2</v>
      </c>
    </row>
    <row r="82" spans="1:12" x14ac:dyDescent="0.3">
      <c r="A82" s="11" t="s">
        <v>85</v>
      </c>
      <c r="B82" s="4" cm="1">
        <f t="array" ref="B82">_xll.SNL.Clients.Office.Excel.Functions.SPG(A82, "SP_TOTAL_REV", "CY2023")</f>
        <v>26361000</v>
      </c>
      <c r="C82" s="4">
        <f>_xll.SNL.Clients.Office.Excel.Functions.SPG(A82,"IQ_AVG_DILUT_SHARES_OUT","CY2023")</f>
        <v>383400000</v>
      </c>
      <c r="D82" s="5">
        <f>_xll.SNL.Clients.Office.Excel.Functions.SPG(A82, "IQ_DILUT_EPS_NORM", "CY2023")</f>
        <v>9.8539999999999992</v>
      </c>
      <c r="E82">
        <f t="shared" si="4"/>
        <v>3778023.5999999996</v>
      </c>
      <c r="F82">
        <f t="shared" si="5"/>
        <v>0.14331867531580744</v>
      </c>
      <c r="G82" s="11" t="s">
        <v>85</v>
      </c>
      <c r="H82" s="4" cm="1">
        <f t="array" ref="H82">_xll.SNL.Clients.Office.Excel.Functions.SPG(G82, "SP_TOTAL_REV", "CY2023")</f>
        <v>26361000</v>
      </c>
      <c r="I82" s="4">
        <f>_xll.SNL.Clients.Office.Excel.Functions.SPG(G82,"IQ_AVG_DILUT_SHARES_OUT","CY2023")</f>
        <v>383400000</v>
      </c>
      <c r="J82" s="5">
        <f>_xll.SNL.Clients.Office.Excel.Functions.SPG(G82, "IQ_DILUT_EPS_NORM", "CY2023")</f>
        <v>9.8539999999999992</v>
      </c>
      <c r="K82">
        <f t="shared" si="6"/>
        <v>3778023.5999999996</v>
      </c>
      <c r="L82">
        <f t="shared" si="7"/>
        <v>0.14331867531580744</v>
      </c>
    </row>
    <row r="83" spans="1:12" x14ac:dyDescent="0.3">
      <c r="A83" s="11" t="s">
        <v>86</v>
      </c>
      <c r="B83" s="4" cm="1">
        <f t="array" ref="B83">_xll.SNL.Clients.Office.Excel.Functions.SPG(A83, "SP_TOTAL_REV", "CY2023")</f>
        <v>215999000</v>
      </c>
      <c r="C83" s="4">
        <f>_xll.SNL.Clients.Office.Excel.Functions.SPG(A83,"IQ_AVG_DILUT_SHARES_OUT","CY2023")</f>
        <v>253000000</v>
      </c>
      <c r="D83" s="5">
        <f>_xll.SNL.Clients.Office.Excel.Functions.SPG(A83, "IQ_DILUT_EPS_NORM", "CY2023")</f>
        <v>4.9550000000000001</v>
      </c>
      <c r="E83">
        <f t="shared" si="4"/>
        <v>1253615</v>
      </c>
      <c r="F83">
        <f t="shared" si="5"/>
        <v>5.8038000175926743E-3</v>
      </c>
      <c r="G83" s="11" t="s">
        <v>86</v>
      </c>
      <c r="H83" s="4" cm="1">
        <f t="array" ref="H83">_xll.SNL.Clients.Office.Excel.Functions.SPG(G83, "SP_TOTAL_REV", "CY2023")</f>
        <v>215999000</v>
      </c>
      <c r="I83" s="4">
        <f>_xll.SNL.Clients.Office.Excel.Functions.SPG(G83,"IQ_AVG_DILUT_SHARES_OUT","CY2023")</f>
        <v>253000000</v>
      </c>
      <c r="J83" s="5">
        <f>_xll.SNL.Clients.Office.Excel.Functions.SPG(G83, "IQ_DILUT_EPS_NORM", "CY2023")</f>
        <v>4.9550000000000001</v>
      </c>
      <c r="K83">
        <f t="shared" si="6"/>
        <v>1253615</v>
      </c>
      <c r="L83">
        <f t="shared" si="7"/>
        <v>5.8038000175926743E-3</v>
      </c>
    </row>
    <row r="84" spans="1:12" x14ac:dyDescent="0.3">
      <c r="A84" s="11" t="s">
        <v>87</v>
      </c>
      <c r="B84" s="4" cm="1">
        <f t="array" ref="B84">_xll.SNL.Clients.Office.Excel.Functions.SPG(A84, "SP_TOTAL_REV", "CY2023")</f>
        <v>28248430</v>
      </c>
      <c r="C84" s="4">
        <f>_xll.SNL.Clients.Office.Excel.Functions.SPG(A84,"IQ_AVG_DILUT_SHARES_OUT","CY2023")</f>
        <v>158774250</v>
      </c>
      <c r="D84" s="5">
        <f>_xll.SNL.Clients.Office.Excel.Functions.SPG(A84, "IQ_DILUT_EPS_NORM", "CY2023")</f>
        <v>2.593</v>
      </c>
      <c r="E84">
        <f t="shared" si="4"/>
        <v>411701.63024999999</v>
      </c>
      <c r="F84">
        <f t="shared" si="5"/>
        <v>1.4574319006401418E-2</v>
      </c>
      <c r="G84" s="11" t="s">
        <v>87</v>
      </c>
      <c r="H84" s="4" cm="1">
        <f t="array" ref="H84">_xll.SNL.Clients.Office.Excel.Functions.SPG(G84, "SP_TOTAL_REV", "CY2023")</f>
        <v>28248430</v>
      </c>
      <c r="I84" s="4">
        <f>_xll.SNL.Clients.Office.Excel.Functions.SPG(G84,"IQ_AVG_DILUT_SHARES_OUT","CY2023")</f>
        <v>158774250</v>
      </c>
      <c r="J84" s="5">
        <f>_xll.SNL.Clients.Office.Excel.Functions.SPG(G84, "IQ_DILUT_EPS_NORM", "CY2023")</f>
        <v>2.593</v>
      </c>
      <c r="K84">
        <f t="shared" si="6"/>
        <v>411701.63024999999</v>
      </c>
      <c r="L84">
        <f t="shared" si="7"/>
        <v>1.4574319006401418E-2</v>
      </c>
    </row>
    <row r="85" spans="1:12" x14ac:dyDescent="0.3">
      <c r="A85" s="11" t="s">
        <v>88</v>
      </c>
      <c r="B85" s="4" cm="1">
        <f t="array" ref="B85">_xll.SNL.Clients.Office.Excel.Functions.SPG(A85, "SP_TOTAL_REV", "CY2023")</f>
        <v>21593000</v>
      </c>
      <c r="C85" s="4">
        <f>_xll.SNL.Clients.Office.Excel.Functions.SPG(A85,"IQ_AVG_DILUT_SHARES_OUT","CY2023")</f>
        <v>1262000000</v>
      </c>
      <c r="D85" s="5">
        <f>_xll.SNL.Clients.Office.Excel.Functions.SPG(A85, "IQ_DILUT_EPS_NORM", "CY2023")</f>
        <v>-8.0000000000000002E-3</v>
      </c>
      <c r="E85">
        <f t="shared" si="4"/>
        <v>-10096</v>
      </c>
      <c r="F85">
        <f t="shared" si="5"/>
        <v>-4.6755893113509006E-4</v>
      </c>
      <c r="G85" s="11" t="s">
        <v>88</v>
      </c>
      <c r="H85" s="4" cm="1">
        <f t="array" ref="H85">_xll.SNL.Clients.Office.Excel.Functions.SPG(G85, "SP_TOTAL_REV", "CY2023")</f>
        <v>21593000</v>
      </c>
      <c r="I85" s="4">
        <f>_xll.SNL.Clients.Office.Excel.Functions.SPG(G85,"IQ_AVG_DILUT_SHARES_OUT","CY2023")</f>
        <v>1262000000</v>
      </c>
      <c r="J85" s="5">
        <f>_xll.SNL.Clients.Office.Excel.Functions.SPG(G85, "IQ_DILUT_EPS_NORM", "CY2023")</f>
        <v>-8.0000000000000002E-3</v>
      </c>
      <c r="K85">
        <f t="shared" si="6"/>
        <v>-10096</v>
      </c>
      <c r="L85">
        <f t="shared" si="7"/>
        <v>-4.6755893113509006E-4</v>
      </c>
    </row>
    <row r="86" spans="1:12" x14ac:dyDescent="0.3">
      <c r="A86" s="11" t="s">
        <v>89</v>
      </c>
      <c r="B86" s="4" cm="1">
        <f t="array" ref="B86">_xll.SNL.Clients.Office.Excel.Functions.SPG(A86, "SP_TOTAL_REV", "CY2023")</f>
        <v>18951000</v>
      </c>
      <c r="C86" s="4">
        <f>_xll.SNL.Clients.Office.Excel.Functions.SPG(A86,"IQ_AVG_DILUT_SHARES_OUT","CY2023")</f>
        <v>853000000</v>
      </c>
      <c r="D86" s="5">
        <f>_xll.SNL.Clients.Office.Excel.Functions.SPG(A86, "IQ_DILUT_EPS_NORM", "CY2023")</f>
        <v>1.548</v>
      </c>
      <c r="E86">
        <f t="shared" si="4"/>
        <v>1320444</v>
      </c>
      <c r="F86">
        <f t="shared" si="5"/>
        <v>6.9676745290485995E-2</v>
      </c>
      <c r="G86" s="11" t="s">
        <v>89</v>
      </c>
      <c r="H86" s="4" cm="1">
        <f t="array" ref="H86">_xll.SNL.Clients.Office.Excel.Functions.SPG(G86, "SP_TOTAL_REV", "CY2023")</f>
        <v>18951000</v>
      </c>
      <c r="I86" s="4">
        <f>_xll.SNL.Clients.Office.Excel.Functions.SPG(G86,"IQ_AVG_DILUT_SHARES_OUT","CY2023")</f>
        <v>853000000</v>
      </c>
      <c r="J86" s="5">
        <f>_xll.SNL.Clients.Office.Excel.Functions.SPG(G86, "IQ_DILUT_EPS_NORM", "CY2023")</f>
        <v>1.548</v>
      </c>
      <c r="K86">
        <f t="shared" si="6"/>
        <v>1320444</v>
      </c>
      <c r="L86">
        <f t="shared" si="7"/>
        <v>6.9676745290485995E-2</v>
      </c>
    </row>
    <row r="87" spans="1:12" x14ac:dyDescent="0.3">
      <c r="A87" s="11" t="s">
        <v>90</v>
      </c>
      <c r="B87" s="4" cm="1">
        <f t="array" ref="B87">_xll.SNL.Clients.Office.Excel.Functions.SPG(A87, "SP_TOTAL_REV", "CY2023")</f>
        <v>67060000</v>
      </c>
      <c r="C87" s="4">
        <f>_xll.SNL.Clients.Office.Excel.Functions.SPG(A87,"IQ_AVG_DILUT_SHARES_OUT","CY2023")</f>
        <v>513600000</v>
      </c>
      <c r="D87" s="5">
        <f>_xll.SNL.Clients.Office.Excel.Functions.SPG(A87, "IQ_DILUT_EPS_NORM", "CY2023")</f>
        <v>16.765999999999998</v>
      </c>
      <c r="E87">
        <f t="shared" si="4"/>
        <v>8611017.5999999996</v>
      </c>
      <c r="F87">
        <f t="shared" si="5"/>
        <v>0.12840765881300328</v>
      </c>
      <c r="G87" s="11" t="s">
        <v>90</v>
      </c>
      <c r="H87" s="4" cm="1">
        <f t="array" ref="H87">_xll.SNL.Clients.Office.Excel.Functions.SPG(G87, "SP_TOTAL_REV", "CY2023")</f>
        <v>67060000</v>
      </c>
      <c r="I87" s="4">
        <f>_xll.SNL.Clients.Office.Excel.Functions.SPG(G87,"IQ_AVG_DILUT_SHARES_OUT","CY2023")</f>
        <v>513600000</v>
      </c>
      <c r="J87" s="5">
        <f>_xll.SNL.Clients.Office.Excel.Functions.SPG(G87, "IQ_DILUT_EPS_NORM", "CY2023")</f>
        <v>16.765999999999998</v>
      </c>
      <c r="K87">
        <f t="shared" si="6"/>
        <v>8611017.5999999996</v>
      </c>
      <c r="L87">
        <f t="shared" si="7"/>
        <v>0.12840765881300328</v>
      </c>
    </row>
    <row r="88" spans="1:12" x14ac:dyDescent="0.3">
      <c r="A88" s="11" t="s">
        <v>91</v>
      </c>
      <c r="B88" s="4" cm="1">
        <f t="array" ref="B88">_xll.SNL.Clients.Office.Excel.Functions.SPG(A88, "SP_TOTAL_REV", "CY2023")</f>
        <v>3773500</v>
      </c>
      <c r="C88" s="4">
        <f>_xll.SNL.Clients.Office.Excel.Functions.SPG(A88,"IQ_AVG_DILUT_SHARES_OUT","CY2023")</f>
        <v>106200000</v>
      </c>
      <c r="D88" s="5">
        <f>_xll.SNL.Clients.Office.Excel.Functions.SPG(A88, "IQ_DILUT_EPS_NORM", "CY2023")</f>
        <v>6.1349999999999998</v>
      </c>
      <c r="E88">
        <f t="shared" si="4"/>
        <v>651537</v>
      </c>
      <c r="F88">
        <f t="shared" si="5"/>
        <v>0.17266118987677223</v>
      </c>
      <c r="G88" s="11" t="s">
        <v>91</v>
      </c>
      <c r="H88" s="4" cm="1">
        <f t="array" ref="H88">_xll.SNL.Clients.Office.Excel.Functions.SPG(G88, "SP_TOTAL_REV", "CY2023")</f>
        <v>3773500</v>
      </c>
      <c r="I88" s="4">
        <f>_xll.SNL.Clients.Office.Excel.Functions.SPG(G88,"IQ_AVG_DILUT_SHARES_OUT","CY2023")</f>
        <v>106200000</v>
      </c>
      <c r="J88" s="5">
        <f>_xll.SNL.Clients.Office.Excel.Functions.SPG(G88, "IQ_DILUT_EPS_NORM", "CY2023")</f>
        <v>6.1349999999999998</v>
      </c>
      <c r="K88">
        <f t="shared" si="6"/>
        <v>651537</v>
      </c>
      <c r="L88">
        <f t="shared" si="7"/>
        <v>0.17266118987677223</v>
      </c>
    </row>
    <row r="89" spans="1:12" x14ac:dyDescent="0.3">
      <c r="A89" s="11" t="s">
        <v>92</v>
      </c>
      <c r="B89" s="4" cm="1">
        <f t="array" ref="B89">_xll.SNL.Clients.Office.Excel.Functions.SPG(A89, "SP_TOTAL_REV", "CY2023")</f>
        <v>32252000</v>
      </c>
      <c r="C89" s="4">
        <f>_xll.SNL.Clients.Office.Excel.Functions.SPG(A89,"IQ_AVG_DILUT_SHARES_OUT","CY2023")</f>
        <v>312550942</v>
      </c>
      <c r="D89" s="5">
        <f>_xll.SNL.Clients.Office.Excel.Functions.SPG(A89, "IQ_DILUT_EPS_NORM", "CY2023")</f>
        <v>2.4820000000000002</v>
      </c>
      <c r="E89">
        <f t="shared" si="4"/>
        <v>775751.43804400007</v>
      </c>
      <c r="F89">
        <f t="shared" si="5"/>
        <v>2.4052816508867668E-2</v>
      </c>
      <c r="G89" s="11" t="s">
        <v>92</v>
      </c>
      <c r="H89" s="4" cm="1">
        <f t="array" ref="H89">_xll.SNL.Clients.Office.Excel.Functions.SPG(G89, "SP_TOTAL_REV", "CY2023")</f>
        <v>32252000</v>
      </c>
      <c r="I89" s="4">
        <f>_xll.SNL.Clients.Office.Excel.Functions.SPG(G89,"IQ_AVG_DILUT_SHARES_OUT","CY2023")</f>
        <v>312550942</v>
      </c>
      <c r="J89" s="5">
        <f>_xll.SNL.Clients.Office.Excel.Functions.SPG(G89, "IQ_DILUT_EPS_NORM", "CY2023")</f>
        <v>2.4820000000000002</v>
      </c>
      <c r="K89">
        <f t="shared" si="6"/>
        <v>775751.43804400007</v>
      </c>
      <c r="L89">
        <f t="shared" si="7"/>
        <v>2.4052816508867668E-2</v>
      </c>
    </row>
    <row r="90" spans="1:12" x14ac:dyDescent="0.3">
      <c r="A90" s="11" t="s">
        <v>93</v>
      </c>
      <c r="B90" s="4" cm="1">
        <f t="array" ref="B90">_xll.SNL.Clients.Office.Excel.Functions.SPG(A90, "SP_TOTAL_REV", "CY2023")</f>
        <v>21376000</v>
      </c>
      <c r="C90" s="4">
        <f>_xll.SNL.Clients.Office.Excel.Functions.SPG(A90,"IQ_AVG_DILUT_SHARES_OUT","CY2023")</f>
        <v>136300000</v>
      </c>
      <c r="D90" s="5">
        <f>_xll.SNL.Clients.Office.Excel.Functions.SPG(A90, "IQ_DILUT_EPS_NORM", "CY2023")</f>
        <v>6.8689999999999998</v>
      </c>
      <c r="E90">
        <f t="shared" si="4"/>
        <v>936244.7</v>
      </c>
      <c r="F90">
        <f t="shared" si="5"/>
        <v>4.3798872567365268E-2</v>
      </c>
      <c r="G90" s="11" t="s">
        <v>93</v>
      </c>
      <c r="H90" s="4" cm="1">
        <f t="array" ref="H90">_xll.SNL.Clients.Office.Excel.Functions.SPG(G90, "SP_TOTAL_REV", "CY2023")</f>
        <v>21376000</v>
      </c>
      <c r="I90" s="4">
        <f>_xll.SNL.Clients.Office.Excel.Functions.SPG(G90,"IQ_AVG_DILUT_SHARES_OUT","CY2023")</f>
        <v>136300000</v>
      </c>
      <c r="J90" s="5">
        <f>_xll.SNL.Clients.Office.Excel.Functions.SPG(G90, "IQ_DILUT_EPS_NORM", "CY2023")</f>
        <v>6.8689999999999998</v>
      </c>
      <c r="K90">
        <f t="shared" si="6"/>
        <v>936244.7</v>
      </c>
      <c r="L90">
        <f t="shared" si="7"/>
        <v>4.3798872567365268E-2</v>
      </c>
    </row>
    <row r="91" spans="1:12" x14ac:dyDescent="0.3">
      <c r="A91" s="11" t="s">
        <v>95</v>
      </c>
      <c r="B91" s="4" cm="1">
        <f t="array" ref="B91">_xll.SNL.Clients.Office.Excel.Functions.SPG(A91, "SP_TOTAL_REV", "CY2023")</f>
        <v>271579412</v>
      </c>
      <c r="C91" s="4">
        <f>_xll.SNL.Clients.Office.Excel.Functions.SPG(A91,"IQ_AVG_DILUT_SHARES_OUT","CY2023")</f>
        <v>203468500</v>
      </c>
      <c r="D91" s="5">
        <f>_xll.SNL.Clients.Office.Excel.Functions.SPG(A91, "IQ_DILUT_EPS_NORM", "CY2023")</f>
        <v>7.5510000000000002</v>
      </c>
      <c r="E91">
        <f t="shared" si="4"/>
        <v>1536390.6435</v>
      </c>
      <c r="F91">
        <f t="shared" si="5"/>
        <v>5.657242690767738E-3</v>
      </c>
      <c r="G91" s="11" t="s">
        <v>95</v>
      </c>
      <c r="H91" s="4" cm="1">
        <f t="array" ref="H91">_xll.SNL.Clients.Office.Excel.Functions.SPG(G91, "SP_TOTAL_REV", "CY2023")</f>
        <v>271579412</v>
      </c>
      <c r="I91" s="4">
        <f>_xll.SNL.Clients.Office.Excel.Functions.SPG(G91,"IQ_AVG_DILUT_SHARES_OUT","CY2023")</f>
        <v>203468500</v>
      </c>
      <c r="J91" s="5">
        <f>_xll.SNL.Clients.Office.Excel.Functions.SPG(G91, "IQ_DILUT_EPS_NORM", "CY2023")</f>
        <v>7.5510000000000002</v>
      </c>
      <c r="K91">
        <f t="shared" si="6"/>
        <v>1536390.6435</v>
      </c>
      <c r="L91">
        <f t="shared" si="7"/>
        <v>5.657242690767738E-3</v>
      </c>
    </row>
    <row r="92" spans="1:12" x14ac:dyDescent="0.3">
      <c r="A92" s="11" t="s">
        <v>96</v>
      </c>
      <c r="B92" s="4" cm="1">
        <f t="array" ref="B92">_xll.SNL.Clients.Office.Excel.Functions.SPG(A92, "SP_TOTAL_REV", "CY2023")</f>
        <v>155392000</v>
      </c>
      <c r="C92" s="4">
        <f>_xll.SNL.Clients.Office.Excel.Functions.SPG(A92,"IQ_AVG_DILUT_SHARES_OUT","CY2023")</f>
        <v>545704000</v>
      </c>
      <c r="D92" s="5">
        <f>_xll.SNL.Clients.Office.Excel.Functions.SPG(A92, "IQ_DILUT_EPS_NORM", "CY2023")</f>
        <v>4.8019999999999996</v>
      </c>
      <c r="E92">
        <f t="shared" si="4"/>
        <v>2620470.608</v>
      </c>
      <c r="F92">
        <f t="shared" si="5"/>
        <v>1.686361336490939E-2</v>
      </c>
      <c r="G92" s="11" t="s">
        <v>96</v>
      </c>
      <c r="H92" s="4" cm="1">
        <f t="array" ref="H92">_xll.SNL.Clients.Office.Excel.Functions.SPG(G92, "SP_TOTAL_REV", "CY2023")</f>
        <v>155392000</v>
      </c>
      <c r="I92" s="4">
        <f>_xll.SNL.Clients.Office.Excel.Functions.SPG(G92,"IQ_AVG_DILUT_SHARES_OUT","CY2023")</f>
        <v>545704000</v>
      </c>
      <c r="J92" s="5">
        <f>_xll.SNL.Clients.Office.Excel.Functions.SPG(G92, "IQ_DILUT_EPS_NORM", "CY2023")</f>
        <v>4.8019999999999996</v>
      </c>
      <c r="K92">
        <f t="shared" si="6"/>
        <v>2620470.608</v>
      </c>
      <c r="L92">
        <f t="shared" si="7"/>
        <v>1.686361336490939E-2</v>
      </c>
    </row>
    <row r="93" spans="1:12" x14ac:dyDescent="0.3">
      <c r="A93" s="11" t="s">
        <v>97</v>
      </c>
      <c r="B93" s="4" cm="1">
        <f t="array" ref="B93">_xll.SNL.Clients.Office.Excel.Functions.SPG(A93, "SP_TOTAL_REV", "CY2023")</f>
        <v>8696000</v>
      </c>
      <c r="C93" s="4">
        <f>_xll.SNL.Clients.Office.Excel.Functions.SPG(A93,"IQ_AVG_DILUT_SHARES_OUT","CY2023")</f>
        <v>633179000</v>
      </c>
      <c r="D93" s="5">
        <f>_xll.SNL.Clients.Office.Excel.Functions.SPG(A93, "IQ_DILUT_EPS_NORM", "CY2023")</f>
        <v>1.0820000000000001</v>
      </c>
      <c r="E93">
        <f t="shared" si="4"/>
        <v>685099.67799999996</v>
      </c>
      <c r="F93">
        <f t="shared" si="5"/>
        <v>7.8783311637534492E-2</v>
      </c>
      <c r="G93" s="11" t="s">
        <v>97</v>
      </c>
      <c r="H93" s="4" cm="1">
        <f t="array" ref="H93">_xll.SNL.Clients.Office.Excel.Functions.SPG(G93, "SP_TOTAL_REV", "CY2023")</f>
        <v>8696000</v>
      </c>
      <c r="I93" s="4">
        <f>_xll.SNL.Clients.Office.Excel.Functions.SPG(G93,"IQ_AVG_DILUT_SHARES_OUT","CY2023")</f>
        <v>633179000</v>
      </c>
      <c r="J93" s="5">
        <f>_xll.SNL.Clients.Office.Excel.Functions.SPG(G93, "IQ_DILUT_EPS_NORM", "CY2023")</f>
        <v>1.0820000000000001</v>
      </c>
      <c r="K93">
        <f t="shared" si="6"/>
        <v>685099.67799999996</v>
      </c>
      <c r="L93">
        <f t="shared" si="7"/>
        <v>7.8783311637534492E-2</v>
      </c>
    </row>
    <row r="94" spans="1:12" x14ac:dyDescent="0.3">
      <c r="A94" s="11" t="s">
        <v>98</v>
      </c>
      <c r="B94" s="4" cm="1">
        <f t="array" ref="B94">_xll.SNL.Clients.Office.Excel.Functions.SPG(A94, "SP_TOTAL_REV", "CY2023")</f>
        <v>6631000</v>
      </c>
      <c r="C94" s="4">
        <f>_xll.SNL.Clients.Office.Excel.Functions.SPG(A94,"IQ_AVG_DILUT_SHARES_OUT","CY2023")</f>
        <v>193800000</v>
      </c>
      <c r="D94" s="5">
        <f>_xll.SNL.Clients.Office.Excel.Functions.SPG(A94, "IQ_DILUT_EPS_NORM", "CY2023")</f>
        <v>5.68</v>
      </c>
      <c r="E94">
        <f t="shared" si="4"/>
        <v>1100784</v>
      </c>
      <c r="F94">
        <f t="shared" si="5"/>
        <v>0.1660057306590258</v>
      </c>
      <c r="G94" s="11" t="s">
        <v>98</v>
      </c>
      <c r="H94" s="4" cm="1">
        <f t="array" ref="H94">_xll.SNL.Clients.Office.Excel.Functions.SPG(G94, "SP_TOTAL_REV", "CY2023")</f>
        <v>6631000</v>
      </c>
      <c r="I94" s="4">
        <f>_xll.SNL.Clients.Office.Excel.Functions.SPG(G94,"IQ_AVG_DILUT_SHARES_OUT","CY2023")</f>
        <v>193800000</v>
      </c>
      <c r="J94" s="5">
        <f>_xll.SNL.Clients.Office.Excel.Functions.SPG(G94, "IQ_DILUT_EPS_NORM", "CY2023")</f>
        <v>5.68</v>
      </c>
      <c r="K94">
        <f t="shared" si="6"/>
        <v>1100784</v>
      </c>
      <c r="L94">
        <f t="shared" si="7"/>
        <v>0.1660057306590258</v>
      </c>
    </row>
    <row r="95" spans="1:12" x14ac:dyDescent="0.3">
      <c r="A95" s="11" t="s">
        <v>99</v>
      </c>
      <c r="B95" s="4" cm="1">
        <f t="array" ref="B95">_xll.SNL.Clients.Office.Excel.Functions.SPG(A95, "SP_TOTAL_REV", "CY2023")</f>
        <v>4129409</v>
      </c>
      <c r="C95" s="4">
        <f>_xll.SNL.Clients.Office.Excel.Functions.SPG(A95,"IQ_AVG_DILUT_SHARES_OUT","CY2023")</f>
        <v>51451000</v>
      </c>
      <c r="D95" s="5">
        <f>_xll.SNL.Clients.Office.Excel.Functions.SPG(A95, "IQ_DILUT_EPS_NORM", "CY2023")</f>
        <v>6.2220000000000004</v>
      </c>
      <c r="E95">
        <f t="shared" si="4"/>
        <v>320128.12199999997</v>
      </c>
      <c r="F95">
        <f t="shared" si="5"/>
        <v>7.7523956091537546E-2</v>
      </c>
      <c r="G95" s="11" t="s">
        <v>99</v>
      </c>
      <c r="H95" s="4" cm="1">
        <f t="array" ref="H95">_xll.SNL.Clients.Office.Excel.Functions.SPG(G95, "SP_TOTAL_REV", "CY2023")</f>
        <v>4129409</v>
      </c>
      <c r="I95" s="4">
        <f>_xll.SNL.Clients.Office.Excel.Functions.SPG(G95,"IQ_AVG_DILUT_SHARES_OUT","CY2023")</f>
        <v>51451000</v>
      </c>
      <c r="J95" s="5">
        <f>_xll.SNL.Clients.Office.Excel.Functions.SPG(G95, "IQ_DILUT_EPS_NORM", "CY2023")</f>
        <v>6.2220000000000004</v>
      </c>
      <c r="K95">
        <f t="shared" si="6"/>
        <v>320128.12199999997</v>
      </c>
      <c r="L95">
        <f t="shared" si="7"/>
        <v>7.7523956091537546E-2</v>
      </c>
    </row>
    <row r="96" spans="1:12" x14ac:dyDescent="0.3">
      <c r="A96" s="11" t="s">
        <v>100</v>
      </c>
      <c r="B96" s="4" cm="1">
        <f t="array" ref="B96">_xll.SNL.Clients.Office.Excel.Functions.SPG(A96, "SP_TOTAL_REV", "CY2023")</f>
        <v>54607000</v>
      </c>
      <c r="C96" s="4">
        <f>_xll.SNL.Clients.Office.Excel.Functions.SPG(A96,"IQ_AVG_DILUT_SHARES_OUT","CY2023")</f>
        <v>151966313</v>
      </c>
      <c r="D96" s="5">
        <f>_xll.SNL.Clients.Office.Excel.Functions.SPG(A96, "IQ_DILUT_EPS_NORM", "CY2023")</f>
        <v>23.350999999999999</v>
      </c>
      <c r="E96">
        <f t="shared" si="4"/>
        <v>3548565.3748630001</v>
      </c>
      <c r="F96">
        <f t="shared" si="5"/>
        <v>6.4983708587964914E-2</v>
      </c>
      <c r="G96" s="11" t="s">
        <v>100</v>
      </c>
      <c r="H96" s="4" cm="1">
        <f t="array" ref="H96">_xll.SNL.Clients.Office.Excel.Functions.SPG(G96, "SP_TOTAL_REV", "CY2023")</f>
        <v>54607000</v>
      </c>
      <c r="I96" s="4">
        <f>_xll.SNL.Clients.Office.Excel.Functions.SPG(G96,"IQ_AVG_DILUT_SHARES_OUT","CY2023")</f>
        <v>151966313</v>
      </c>
      <c r="J96" s="5">
        <f>_xll.SNL.Clients.Office.Excel.Functions.SPG(G96, "IQ_DILUT_EPS_NORM", "CY2023")</f>
        <v>23.350999999999999</v>
      </c>
      <c r="K96">
        <f t="shared" si="6"/>
        <v>3548565.3748630001</v>
      </c>
      <c r="L96">
        <f t="shared" si="7"/>
        <v>6.4983708587964914E-2</v>
      </c>
    </row>
    <row r="97" spans="1:12" x14ac:dyDescent="0.3">
      <c r="A97" s="11" t="s">
        <v>101</v>
      </c>
      <c r="B97" s="4" cm="1">
        <f t="array" ref="B97">_xll.SNL.Clients.Office.Excel.Functions.SPG(A97, "SP_TOTAL_REV", "CY2023")</f>
        <v>194799000</v>
      </c>
      <c r="C97" s="4">
        <f>_xll.SNL.Clients.Office.Excel.Functions.SPG(A97,"IQ_AVG_DILUT_SHARES_OUT","CY2023")</f>
        <v>1880000000</v>
      </c>
      <c r="D97" s="5">
        <f>_xll.SNL.Clients.Office.Excel.Functions.SPG(A97, "IQ_DILUT_EPS_NORM", "CY2023")</f>
        <v>10.492000000000001</v>
      </c>
      <c r="E97">
        <f t="shared" si="4"/>
        <v>19724960</v>
      </c>
      <c r="F97">
        <f t="shared" si="5"/>
        <v>0.10125801467153323</v>
      </c>
      <c r="G97" s="11" t="s">
        <v>101</v>
      </c>
      <c r="H97" s="4" cm="1">
        <f t="array" ref="H97">_xll.SNL.Clients.Office.Excel.Functions.SPG(G97, "SP_TOTAL_REV", "CY2023")</f>
        <v>194799000</v>
      </c>
      <c r="I97" s="4">
        <f>_xll.SNL.Clients.Office.Excel.Functions.SPG(G97,"IQ_AVG_DILUT_SHARES_OUT","CY2023")</f>
        <v>1880000000</v>
      </c>
      <c r="J97" s="5">
        <f>_xll.SNL.Clients.Office.Excel.Functions.SPG(G97, "IQ_DILUT_EPS_NORM", "CY2023")</f>
        <v>10.492000000000001</v>
      </c>
      <c r="K97">
        <f t="shared" si="6"/>
        <v>19724960</v>
      </c>
      <c r="L97">
        <f t="shared" si="7"/>
        <v>0.10125801467153323</v>
      </c>
    </row>
    <row r="98" spans="1:12" x14ac:dyDescent="0.3">
      <c r="A98" s="11" t="s">
        <v>102</v>
      </c>
      <c r="B98" s="4" cm="1">
        <f t="array" ref="B98">_xll.SNL.Clients.Office.Excel.Functions.SPG(A98, "SP_TOTAL_REV", "CY2023")</f>
        <v>9871649</v>
      </c>
      <c r="C98" s="4">
        <f>_xll.SNL.Clients.Office.Excel.Functions.SPG(A98,"IQ_AVG_DILUT_SHARES_OUT","CY2023")</f>
        <v>1385500000</v>
      </c>
      <c r="D98" s="5">
        <f>_xll.SNL.Clients.Office.Excel.Functions.SPG(A98, "IQ_DILUT_EPS_NORM", "CY2023")</f>
        <v>0.748</v>
      </c>
      <c r="E98">
        <f t="shared" si="4"/>
        <v>1036354</v>
      </c>
      <c r="F98">
        <f t="shared" si="5"/>
        <v>0.10498286557797994</v>
      </c>
      <c r="G98" s="11" t="s">
        <v>102</v>
      </c>
      <c r="H98" s="4" cm="1">
        <f t="array" ref="H98">_xll.SNL.Clients.Office.Excel.Functions.SPG(G98, "SP_TOTAL_REV", "CY2023")</f>
        <v>9871649</v>
      </c>
      <c r="I98" s="4">
        <f>_xll.SNL.Clients.Office.Excel.Functions.SPG(G98,"IQ_AVG_DILUT_SHARES_OUT","CY2023")</f>
        <v>1385500000</v>
      </c>
      <c r="J98" s="5">
        <f>_xll.SNL.Clients.Office.Excel.Functions.SPG(G98, "IQ_DILUT_EPS_NORM", "CY2023")</f>
        <v>0.748</v>
      </c>
      <c r="K98">
        <f t="shared" si="6"/>
        <v>1036354</v>
      </c>
      <c r="L98">
        <f t="shared" si="7"/>
        <v>0.10498286557797994</v>
      </c>
    </row>
    <row r="99" spans="1:12" x14ac:dyDescent="0.3">
      <c r="A99" s="11" t="s">
        <v>103</v>
      </c>
      <c r="B99" s="4" cm="1">
        <f t="array" ref="B99">_xll.SNL.Clients.Office.Excel.Functions.SPG(A99, "SP_TOTAL_REV", "CY2023")</f>
        <v>51000000</v>
      </c>
      <c r="C99" s="4">
        <f>_xll.SNL.Clients.Office.Excel.Functions.SPG(A99,"IQ_AVG_DILUT_SHARES_OUT","CY2023")</f>
        <v>414202568</v>
      </c>
      <c r="D99" s="5">
        <f>_xll.SNL.Clients.Office.Excel.Functions.SPG(A99, "IQ_DILUT_EPS_NORM", "CY2023")</f>
        <v>14.305999999999999</v>
      </c>
      <c r="E99">
        <f t="shared" si="4"/>
        <v>5925581.9378079996</v>
      </c>
      <c r="F99">
        <f t="shared" si="5"/>
        <v>0.11618788113349018</v>
      </c>
      <c r="G99" s="11" t="s">
        <v>103</v>
      </c>
      <c r="H99" s="4" cm="1">
        <f t="array" ref="H99">_xll.SNL.Clients.Office.Excel.Functions.SPG(G99, "SP_TOTAL_REV", "CY2023")</f>
        <v>51000000</v>
      </c>
      <c r="I99" s="4">
        <f>_xll.SNL.Clients.Office.Excel.Functions.SPG(G99,"IQ_AVG_DILUT_SHARES_OUT","CY2023")</f>
        <v>414202568</v>
      </c>
      <c r="J99" s="5">
        <f>_xll.SNL.Clients.Office.Excel.Functions.SPG(G99, "IQ_DILUT_EPS_NORM", "CY2023")</f>
        <v>14.305999999999999</v>
      </c>
      <c r="K99">
        <f t="shared" si="6"/>
        <v>5925581.9378079996</v>
      </c>
      <c r="L99">
        <f t="shared" si="7"/>
        <v>0.11618788113349018</v>
      </c>
    </row>
    <row r="100" spans="1:12" x14ac:dyDescent="0.3">
      <c r="A100" s="11" t="s">
        <v>104</v>
      </c>
      <c r="B100" s="4" cm="1">
        <f t="array" ref="B100">_xll.SNL.Clients.Office.Excel.Functions.SPG(A100, "SP_TOTAL_REV", "CY2023")</f>
        <v>5867900</v>
      </c>
      <c r="C100" s="4">
        <f>_xll.SNL.Clients.Office.Excel.Functions.SPG(A100,"IQ_AVG_DILUT_SHARES_OUT","CY2023")</f>
        <v>247600000</v>
      </c>
      <c r="D100" s="5">
        <f>_xll.SNL.Clients.Office.Excel.Functions.SPG(A100, "IQ_DILUT_EPS_NORM", "CY2023")</f>
        <v>2.4420000000000002</v>
      </c>
      <c r="E100">
        <f t="shared" si="4"/>
        <v>604639.19999999995</v>
      </c>
      <c r="F100">
        <f t="shared" si="5"/>
        <v>0.10304183779546344</v>
      </c>
      <c r="G100" s="11" t="s">
        <v>104</v>
      </c>
      <c r="H100" s="4" cm="1">
        <f t="array" ref="H100">_xll.SNL.Clients.Office.Excel.Functions.SPG(G100, "SP_TOTAL_REV", "CY2023")</f>
        <v>5867900</v>
      </c>
      <c r="I100" s="4">
        <f>_xll.SNL.Clients.Office.Excel.Functions.SPG(G100,"IQ_AVG_DILUT_SHARES_OUT","CY2023")</f>
        <v>247600000</v>
      </c>
      <c r="J100" s="5">
        <f>_xll.SNL.Clients.Office.Excel.Functions.SPG(G100, "IQ_DILUT_EPS_NORM", "CY2023")</f>
        <v>2.4420000000000002</v>
      </c>
      <c r="K100">
        <f t="shared" si="6"/>
        <v>604639.19999999995</v>
      </c>
      <c r="L100">
        <f t="shared" si="7"/>
        <v>0.10304183779546344</v>
      </c>
    </row>
    <row r="101" spans="1:12" x14ac:dyDescent="0.3">
      <c r="A101" s="11" t="s">
        <v>105</v>
      </c>
      <c r="B101" s="4" cm="1">
        <f t="array" ref="B101">_xll.SNL.Clients.Office.Excel.Functions.SPG(A101, "SP_TOTAL_REV", "CY2023")</f>
        <v>10013000</v>
      </c>
      <c r="C101" s="4">
        <f>_xll.SNL.Clients.Office.Excel.Functions.SPG(A101,"IQ_AVG_DILUT_SHARES_OUT","CY2023")</f>
        <v>158100000</v>
      </c>
      <c r="D101" s="5">
        <f>_xll.SNL.Clients.Office.Excel.Functions.SPG(A101, "IQ_DILUT_EPS_NORM", "CY2023")</f>
        <v>8.9969999999999999</v>
      </c>
      <c r="E101">
        <f t="shared" si="4"/>
        <v>1422425.7</v>
      </c>
      <c r="F101">
        <f t="shared" si="5"/>
        <v>0.14205789473684211</v>
      </c>
      <c r="G101" s="11" t="s">
        <v>105</v>
      </c>
      <c r="H101" s="4" cm="1">
        <f t="array" ref="H101">_xll.SNL.Clients.Office.Excel.Functions.SPG(G101, "SP_TOTAL_REV", "CY2023")</f>
        <v>10013000</v>
      </c>
      <c r="I101" s="4">
        <f>_xll.SNL.Clients.Office.Excel.Functions.SPG(G101,"IQ_AVG_DILUT_SHARES_OUT","CY2023")</f>
        <v>158100000</v>
      </c>
      <c r="J101" s="5">
        <f>_xll.SNL.Clients.Office.Excel.Functions.SPG(G101, "IQ_DILUT_EPS_NORM", "CY2023")</f>
        <v>8.9969999999999999</v>
      </c>
      <c r="K101">
        <f t="shared" si="6"/>
        <v>1422425.7</v>
      </c>
      <c r="L101">
        <f t="shared" si="7"/>
        <v>0.14205789473684211</v>
      </c>
    </row>
    <row r="102" spans="1:12" x14ac:dyDescent="0.3">
      <c r="A102" s="11" t="s">
        <v>106</v>
      </c>
      <c r="B102" s="4" cm="1">
        <f t="array" ref="B102">_xll.SNL.Clients.Office.Excel.Functions.SPG(A102, "SP_TOTAL_REV", "CY2023")</f>
        <v>9193964</v>
      </c>
      <c r="C102" s="4">
        <f>_xll.SNL.Clients.Office.Excel.Functions.SPG(A102,"IQ_AVG_DILUT_SHARES_OUT","CY2023")</f>
        <v>413658500</v>
      </c>
      <c r="D102" s="5">
        <f>_xll.SNL.Clients.Office.Excel.Functions.SPG(A102, "IQ_DILUT_EPS_NORM", "CY2023")</f>
        <v>2.742</v>
      </c>
      <c r="E102">
        <f t="shared" si="4"/>
        <v>1134251.6070000001</v>
      </c>
      <c r="F102">
        <f t="shared" si="5"/>
        <v>0.12336915904826254</v>
      </c>
      <c r="G102" s="11" t="s">
        <v>106</v>
      </c>
      <c r="H102" s="4" cm="1">
        <f t="array" ref="H102">_xll.SNL.Clients.Office.Excel.Functions.SPG(G102, "SP_TOTAL_REV", "CY2023")</f>
        <v>9193964</v>
      </c>
      <c r="I102" s="4">
        <f>_xll.SNL.Clients.Office.Excel.Functions.SPG(G102,"IQ_AVG_DILUT_SHARES_OUT","CY2023")</f>
        <v>413658500</v>
      </c>
      <c r="J102" s="5">
        <f>_xll.SNL.Clients.Office.Excel.Functions.SPG(G102, "IQ_DILUT_EPS_NORM", "CY2023")</f>
        <v>2.742</v>
      </c>
      <c r="K102">
        <f t="shared" si="6"/>
        <v>1134251.6070000001</v>
      </c>
      <c r="L102">
        <f t="shared" si="7"/>
        <v>0.12336915904826254</v>
      </c>
    </row>
    <row r="103" spans="1:12" x14ac:dyDescent="0.3">
      <c r="A103" s="11" t="s">
        <v>107</v>
      </c>
      <c r="B103" s="4" cm="1">
        <f t="array" ref="B103">_xll.SNL.Clients.Office.Excel.Functions.SPG(A103, "SP_TOTAL_REV", "CY2023")</f>
        <v>57233000</v>
      </c>
      <c r="C103" s="4">
        <f>_xll.SNL.Clients.Office.Excel.Functions.SPG(A103,"IQ_AVG_DILUT_SHARES_OUT","CY2023")</f>
        <v>4087000000</v>
      </c>
      <c r="D103" s="5">
        <f>_xll.SNL.Clients.Office.Excel.Functions.SPG(A103, "IQ_DILUT_EPS_NORM", "CY2023")</f>
        <v>2.5680000000000001</v>
      </c>
      <c r="E103">
        <f t="shared" si="4"/>
        <v>10495416</v>
      </c>
      <c r="F103">
        <f t="shared" si="5"/>
        <v>0.18338049726556357</v>
      </c>
      <c r="G103" s="11" t="s">
        <v>107</v>
      </c>
      <c r="H103" s="4" cm="1">
        <f t="array" ref="H103">_xll.SNL.Clients.Office.Excel.Functions.SPG(G103, "SP_TOTAL_REV", "CY2023")</f>
        <v>57233000</v>
      </c>
      <c r="I103" s="4">
        <f>_xll.SNL.Clients.Office.Excel.Functions.SPG(G103,"IQ_AVG_DILUT_SHARES_OUT","CY2023")</f>
        <v>4087000000</v>
      </c>
      <c r="J103" s="5">
        <f>_xll.SNL.Clients.Office.Excel.Functions.SPG(G103, "IQ_DILUT_EPS_NORM", "CY2023")</f>
        <v>2.5680000000000001</v>
      </c>
      <c r="K103">
        <f t="shared" si="6"/>
        <v>10495416</v>
      </c>
      <c r="L103">
        <f t="shared" si="7"/>
        <v>0.18338049726556357</v>
      </c>
    </row>
    <row r="104" spans="1:12" x14ac:dyDescent="0.3">
      <c r="A104" s="11" t="s">
        <v>108</v>
      </c>
      <c r="B104" s="4" cm="1">
        <f t="array" ref="B104">_xll.SNL.Clients.Office.Excel.Functions.SPG(A104, "SP_TOTAL_REV", "CY2023")</f>
        <v>77116000</v>
      </c>
      <c r="C104" s="4">
        <f>_xll.SNL.Clients.Office.Excel.Functions.SPG(A104,"IQ_AVG_DILUT_SHARES_OUT","CY2023")</f>
        <v>1955800000</v>
      </c>
      <c r="D104" s="5">
        <f>_xll.SNL.Clients.Office.Excel.Functions.SPG(A104, "IQ_DILUT_EPS_NORM", "CY2023")</f>
        <v>4.84</v>
      </c>
      <c r="E104">
        <f t="shared" si="4"/>
        <v>9466072</v>
      </c>
      <c r="F104">
        <f t="shared" si="5"/>
        <v>0.122751076300638</v>
      </c>
      <c r="G104" s="11" t="s">
        <v>108</v>
      </c>
      <c r="H104" s="4" cm="1">
        <f t="array" ref="H104">_xll.SNL.Clients.Office.Excel.Functions.SPG(G104, "SP_TOTAL_REV", "CY2023")</f>
        <v>77116000</v>
      </c>
      <c r="I104" s="4">
        <f>_xll.SNL.Clients.Office.Excel.Functions.SPG(G104,"IQ_AVG_DILUT_SHARES_OUT","CY2023")</f>
        <v>1955800000</v>
      </c>
      <c r="J104" s="5">
        <f>_xll.SNL.Clients.Office.Excel.Functions.SPG(G104, "IQ_DILUT_EPS_NORM", "CY2023")</f>
        <v>4.84</v>
      </c>
      <c r="K104">
        <f t="shared" si="6"/>
        <v>9466072</v>
      </c>
      <c r="L104">
        <f t="shared" si="7"/>
        <v>0.122751076300638</v>
      </c>
    </row>
    <row r="105" spans="1:12" x14ac:dyDescent="0.3">
      <c r="A105" s="11" t="s">
        <v>109</v>
      </c>
      <c r="B105" s="4" cm="1">
        <f t="array" ref="B105">_xll.SNL.Clients.Office.Excel.Functions.SPG(A105, "SP_TOTAL_REV", "CY2023")</f>
        <v>8224000</v>
      </c>
      <c r="C105" s="4">
        <f>_xll.SNL.Clients.Office.Excel.Functions.SPG(A105,"IQ_AVG_DILUT_SHARES_OUT","CY2023")</f>
        <v>476693148</v>
      </c>
      <c r="D105" s="5">
        <f>_xll.SNL.Clients.Office.Excel.Functions.SPG(A105, "IQ_DILUT_EPS_NORM", "CY2023")</f>
        <v>2.6619999999999999</v>
      </c>
      <c r="E105">
        <f t="shared" si="4"/>
        <v>1268957.159976</v>
      </c>
      <c r="F105">
        <f t="shared" si="5"/>
        <v>0.15429926556128404</v>
      </c>
      <c r="G105" s="11" t="s">
        <v>109</v>
      </c>
      <c r="H105" s="4" cm="1">
        <f t="array" ref="H105">_xll.SNL.Clients.Office.Excel.Functions.SPG(G105, "SP_TOTAL_REV", "CY2023")</f>
        <v>8224000</v>
      </c>
      <c r="I105" s="4">
        <f>_xll.SNL.Clients.Office.Excel.Functions.SPG(G105,"IQ_AVG_DILUT_SHARES_OUT","CY2023")</f>
        <v>476693148</v>
      </c>
      <c r="J105" s="5">
        <f>_xll.SNL.Clients.Office.Excel.Functions.SPG(G105, "IQ_DILUT_EPS_NORM", "CY2023")</f>
        <v>2.6619999999999999</v>
      </c>
      <c r="K105">
        <f t="shared" si="6"/>
        <v>1268957.159976</v>
      </c>
      <c r="L105">
        <f t="shared" si="7"/>
        <v>0.15429926556128404</v>
      </c>
    </row>
    <row r="106" spans="1:12" x14ac:dyDescent="0.3">
      <c r="A106" s="11" t="s">
        <v>110</v>
      </c>
      <c r="B106" s="4" cm="1">
        <f t="array" ref="B106">_xll.SNL.Clients.Office.Excel.Functions.SPG(A106, "SP_TOTAL_REV", "CY2023")</f>
        <v>5569100</v>
      </c>
      <c r="C106" s="4">
        <f>_xll.SNL.Clients.Office.Excel.Functions.SPG(A106,"IQ_AVG_DILUT_SHARES_OUT","CY2023")</f>
        <v>359500000</v>
      </c>
      <c r="D106" s="5">
        <f>_xll.SNL.Clients.Office.Excel.Functions.SPG(A106, "IQ_DILUT_EPS_NORM", "CY2023")</f>
        <v>7.2210000000000001</v>
      </c>
      <c r="E106">
        <f t="shared" si="4"/>
        <v>2595949.5</v>
      </c>
      <c r="F106">
        <f t="shared" si="5"/>
        <v>0.46613447415201736</v>
      </c>
      <c r="G106" s="11" t="s">
        <v>110</v>
      </c>
      <c r="H106" s="4" cm="1">
        <f t="array" ref="H106">_xll.SNL.Clients.Office.Excel.Functions.SPG(G106, "SP_TOTAL_REV", "CY2023")</f>
        <v>5569100</v>
      </c>
      <c r="I106" s="4">
        <f>_xll.SNL.Clients.Office.Excel.Functions.SPG(G106,"IQ_AVG_DILUT_SHARES_OUT","CY2023")</f>
        <v>359500000</v>
      </c>
      <c r="J106" s="5">
        <f>_xll.SNL.Clients.Office.Excel.Functions.SPG(G106, "IQ_DILUT_EPS_NORM", "CY2023")</f>
        <v>7.2210000000000001</v>
      </c>
      <c r="K106">
        <f t="shared" si="6"/>
        <v>2595949.5</v>
      </c>
      <c r="L106">
        <f t="shared" si="7"/>
        <v>0.46613447415201736</v>
      </c>
    </row>
    <row r="107" spans="1:12" x14ac:dyDescent="0.3">
      <c r="A107" s="11" t="s">
        <v>111</v>
      </c>
      <c r="B107" s="4" cm="1">
        <f t="array" ref="B107">_xll.SNL.Clients.Office.Excel.Functions.SPG(A107, "SP_TOTAL_REV", "CY2023")</f>
        <v>7462000</v>
      </c>
      <c r="C107" s="4">
        <f>_xll.SNL.Clients.Office.Excel.Functions.SPG(A107,"IQ_AVG_DILUT_SHARES_OUT","CY2023")</f>
        <v>291700000</v>
      </c>
      <c r="D107" s="5">
        <f>_xll.SNL.Clients.Office.Excel.Functions.SPG(A107, "IQ_DILUT_EPS_NORM", "CY2023")</f>
        <v>2.0339999999999998</v>
      </c>
      <c r="E107">
        <f t="shared" si="4"/>
        <v>593317.80000000005</v>
      </c>
      <c r="F107">
        <f t="shared" si="5"/>
        <v>7.9511900294827131E-2</v>
      </c>
      <c r="G107" s="11" t="s">
        <v>111</v>
      </c>
      <c r="H107" s="4" cm="1">
        <f t="array" ref="H107">_xll.SNL.Clients.Office.Excel.Functions.SPG(G107, "SP_TOTAL_REV", "CY2023")</f>
        <v>7462000</v>
      </c>
      <c r="I107" s="4">
        <f>_xll.SNL.Clients.Office.Excel.Functions.SPG(G107,"IQ_AVG_DILUT_SHARES_OUT","CY2023")</f>
        <v>291700000</v>
      </c>
      <c r="J107" s="5">
        <f>_xll.SNL.Clients.Office.Excel.Functions.SPG(G107, "IQ_DILUT_EPS_NORM", "CY2023")</f>
        <v>2.0339999999999998</v>
      </c>
      <c r="K107">
        <f t="shared" si="6"/>
        <v>593317.80000000005</v>
      </c>
      <c r="L107">
        <f t="shared" si="7"/>
        <v>7.9511900294827131E-2</v>
      </c>
    </row>
    <row r="108" spans="1:12" x14ac:dyDescent="0.3">
      <c r="A108" s="11" t="s">
        <v>112</v>
      </c>
      <c r="B108" s="4" cm="1">
        <f t="array" ref="B108">_xll.SNL.Clients.Office.Excel.Functions.SPG(A108, "SP_TOTAL_REV", "CY2023")</f>
        <v>19353000</v>
      </c>
      <c r="C108" s="4">
        <f>_xll.SNL.Clients.Office.Excel.Functions.SPG(A108,"IQ_AVG_DILUT_SHARES_OUT","CY2023")</f>
        <v>505000000</v>
      </c>
      <c r="D108" s="5">
        <f>_xll.SNL.Clients.Office.Excel.Functions.SPG(A108, "IQ_DILUT_EPS_NORM", "CY2023")</f>
        <v>3.762</v>
      </c>
      <c r="E108">
        <f t="shared" si="4"/>
        <v>1899810</v>
      </c>
      <c r="F108">
        <f t="shared" si="5"/>
        <v>9.8166175786699741E-2</v>
      </c>
      <c r="G108" s="11" t="s">
        <v>112</v>
      </c>
      <c r="H108" s="4" cm="1">
        <f t="array" ref="H108">_xll.SNL.Clients.Office.Excel.Functions.SPG(G108, "SP_TOTAL_REV", "CY2023")</f>
        <v>19353000</v>
      </c>
      <c r="I108" s="4">
        <f>_xll.SNL.Clients.Office.Excel.Functions.SPG(G108,"IQ_AVG_DILUT_SHARES_OUT","CY2023")</f>
        <v>505000000</v>
      </c>
      <c r="J108" s="5">
        <f>_xll.SNL.Clients.Office.Excel.Functions.SPG(G108, "IQ_DILUT_EPS_NORM", "CY2023")</f>
        <v>3.762</v>
      </c>
      <c r="K108">
        <f t="shared" si="6"/>
        <v>1899810</v>
      </c>
      <c r="L108">
        <f t="shared" si="7"/>
        <v>9.8166175786699741E-2</v>
      </c>
    </row>
    <row r="109" spans="1:12" x14ac:dyDescent="0.3">
      <c r="A109" s="11" t="s">
        <v>1633</v>
      </c>
      <c r="B109" s="4" cm="1">
        <f t="array" ref="B109">_xll.SNL.Clients.Office.Excel.Functions.SPG(A109, "SP_TOTAL_REV", "CY2023")</f>
        <v>2926540</v>
      </c>
      <c r="C109" s="4">
        <f>_xll.SNL.Clients.Office.Excel.Functions.SPG(A109,"IQ_AVG_DILUT_SHARES_OUT","CY2023")</f>
        <v>254391000</v>
      </c>
      <c r="D109" s="5">
        <f>_xll.SNL.Clients.Office.Excel.Functions.SPG(A109, "IQ_DILUT_EPS_NORM", "CY2023")</f>
        <v>-0.125</v>
      </c>
      <c r="E109">
        <f t="shared" si="4"/>
        <v>-31798.875</v>
      </c>
      <c r="F109">
        <f t="shared" si="5"/>
        <v>-1.0865689517313962E-2</v>
      </c>
      <c r="G109" s="11" t="s">
        <v>1633</v>
      </c>
      <c r="H109" s="4" cm="1">
        <f t="array" ref="H109">_xll.SNL.Clients.Office.Excel.Functions.SPG(G109, "SP_TOTAL_REV", "CY2023")</f>
        <v>2926540</v>
      </c>
      <c r="I109" s="4">
        <f>_xll.SNL.Clients.Office.Excel.Functions.SPG(G109,"IQ_AVG_DILUT_SHARES_OUT","CY2023")</f>
        <v>254391000</v>
      </c>
      <c r="J109" s="5">
        <f>_xll.SNL.Clients.Office.Excel.Functions.SPG(G109, "IQ_DILUT_EPS_NORM", "CY2023")</f>
        <v>-0.125</v>
      </c>
      <c r="K109">
        <f t="shared" si="6"/>
        <v>-31798.875</v>
      </c>
      <c r="L109">
        <f t="shared" si="7"/>
        <v>-1.0865689517313962E-2</v>
      </c>
    </row>
    <row r="110" spans="1:12" x14ac:dyDescent="0.3">
      <c r="A110" s="11" t="s">
        <v>113</v>
      </c>
      <c r="B110" s="4" cm="1">
        <f t="array" ref="B110">_xll.SNL.Clients.Office.Excel.Functions.SPG(A110, "SP_TOTAL_REV", "CY2023")</f>
        <v>19457000</v>
      </c>
      <c r="C110" s="4">
        <f>_xll.SNL.Clients.Office.Excel.Functions.SPG(A110,"IQ_AVG_DILUT_SHARES_OUT","CY2023")</f>
        <v>829200000</v>
      </c>
      <c r="D110" s="5">
        <f>_xll.SNL.Clients.Office.Excel.Functions.SPG(A110, "IQ_DILUT_EPS_NORM", "CY2023")</f>
        <v>2.6219999999999999</v>
      </c>
      <c r="E110">
        <f t="shared" si="4"/>
        <v>2174162.4</v>
      </c>
      <c r="F110">
        <f t="shared" si="5"/>
        <v>0.11174191293621832</v>
      </c>
      <c r="G110" s="11" t="s">
        <v>113</v>
      </c>
      <c r="H110" s="4" cm="1">
        <f t="array" ref="H110">_xll.SNL.Clients.Office.Excel.Functions.SPG(G110, "SP_TOTAL_REV", "CY2023")</f>
        <v>19457000</v>
      </c>
      <c r="I110" s="4">
        <f>_xll.SNL.Clients.Office.Excel.Functions.SPG(G110,"IQ_AVG_DILUT_SHARES_OUT","CY2023")</f>
        <v>829200000</v>
      </c>
      <c r="J110" s="5">
        <f>_xll.SNL.Clients.Office.Excel.Functions.SPG(G110, "IQ_DILUT_EPS_NORM", "CY2023")</f>
        <v>2.6219999999999999</v>
      </c>
      <c r="K110">
        <f t="shared" si="6"/>
        <v>2174162.4</v>
      </c>
      <c r="L110">
        <f t="shared" si="7"/>
        <v>0.11174191293621832</v>
      </c>
    </row>
    <row r="111" spans="1:12" x14ac:dyDescent="0.3">
      <c r="A111" s="11" t="s">
        <v>114</v>
      </c>
      <c r="B111" s="4" cm="1">
        <f t="array" ref="B111">_xll.SNL.Clients.Office.Excel.Functions.SPG(A111, "SP_TOTAL_REV", "CY2023")</f>
        <v>121572000</v>
      </c>
      <c r="C111" s="4">
        <f>_xll.SNL.Clients.Office.Excel.Functions.SPG(A111,"IQ_AVG_DILUT_SHARES_OUT","CY2023")</f>
        <v>4148000000</v>
      </c>
      <c r="D111" s="5">
        <f>_xll.SNL.Clients.Office.Excel.Functions.SPG(A111, "IQ_DILUT_EPS_NORM", "CY2023")</f>
        <v>3.173</v>
      </c>
      <c r="E111">
        <f t="shared" si="4"/>
        <v>13161604</v>
      </c>
      <c r="F111">
        <f t="shared" si="5"/>
        <v>0.10826180370480044</v>
      </c>
      <c r="G111" s="11" t="s">
        <v>114</v>
      </c>
      <c r="H111" s="4" cm="1">
        <f t="array" ref="H111">_xll.SNL.Clients.Office.Excel.Functions.SPG(G111, "SP_TOTAL_REV", "CY2023")</f>
        <v>121572000</v>
      </c>
      <c r="I111" s="4">
        <f>_xll.SNL.Clients.Office.Excel.Functions.SPG(G111,"IQ_AVG_DILUT_SHARES_OUT","CY2023")</f>
        <v>4148000000</v>
      </c>
      <c r="J111" s="5">
        <f>_xll.SNL.Clients.Office.Excel.Functions.SPG(G111, "IQ_DILUT_EPS_NORM", "CY2023")</f>
        <v>3.173</v>
      </c>
      <c r="K111">
        <f t="shared" si="6"/>
        <v>13161604</v>
      </c>
      <c r="L111">
        <f t="shared" si="7"/>
        <v>0.10826180370480044</v>
      </c>
    </row>
    <row r="112" spans="1:12" x14ac:dyDescent="0.3">
      <c r="A112" s="11" t="s">
        <v>115</v>
      </c>
      <c r="B112" s="4" cm="1">
        <f t="array" ref="B112">_xll.SNL.Clients.Office.Excel.Functions.SPG(A112, "SP_TOTAL_REV", "CY2023")</f>
        <v>12171900</v>
      </c>
      <c r="C112" s="4">
        <f>_xll.SNL.Clients.Office.Excel.Functions.SPG(A112,"IQ_AVG_DILUT_SHARES_OUT","CY2023")</f>
        <v>479800000</v>
      </c>
      <c r="D112" s="5">
        <f>_xll.SNL.Clients.Office.Excel.Functions.SPG(A112, "IQ_DILUT_EPS_NORM", "CY2023")</f>
        <v>2.1760000000000002</v>
      </c>
      <c r="E112">
        <f t="shared" si="4"/>
        <v>1044044.8000000002</v>
      </c>
      <c r="F112">
        <f t="shared" si="5"/>
        <v>8.577500636712429E-2</v>
      </c>
      <c r="G112" s="11" t="s">
        <v>115</v>
      </c>
      <c r="H112" s="4" cm="1">
        <f t="array" ref="H112">_xll.SNL.Clients.Office.Excel.Functions.SPG(G112, "SP_TOTAL_REV", "CY2023")</f>
        <v>12171900</v>
      </c>
      <c r="I112" s="4">
        <f>_xll.SNL.Clients.Office.Excel.Functions.SPG(G112,"IQ_AVG_DILUT_SHARES_OUT","CY2023")</f>
        <v>479800000</v>
      </c>
      <c r="J112" s="5">
        <f>_xll.SNL.Clients.Office.Excel.Functions.SPG(G112, "IQ_DILUT_EPS_NORM", "CY2023")</f>
        <v>2.1760000000000002</v>
      </c>
      <c r="K112">
        <f t="shared" si="6"/>
        <v>1044044.8000000002</v>
      </c>
      <c r="L112">
        <f t="shared" si="7"/>
        <v>8.577500636712429E-2</v>
      </c>
    </row>
    <row r="113" spans="1:12" x14ac:dyDescent="0.3">
      <c r="A113" s="11" t="s">
        <v>116</v>
      </c>
      <c r="B113" s="4" cm="1">
        <f t="array" ref="B113">_xll.SNL.Clients.Office.Excel.Functions.SPG(A113, "SP_TOTAL_REV", "CY2023")</f>
        <v>57861000</v>
      </c>
      <c r="C113" s="4">
        <f>_xll.SNL.Clients.Office.Excel.Functions.SPG(A113,"IQ_AVG_DILUT_SHARES_OUT","CY2023")</f>
        <v>1205675000</v>
      </c>
      <c r="D113" s="5">
        <f>_xll.SNL.Clients.Office.Excel.Functions.SPG(A113, "IQ_DILUT_EPS_NORM", "CY2023")</f>
        <v>8.3219999999999992</v>
      </c>
      <c r="E113">
        <f t="shared" si="4"/>
        <v>10033627.349999998</v>
      </c>
      <c r="F113">
        <f t="shared" si="5"/>
        <v>0.17340915901902831</v>
      </c>
      <c r="G113" s="11" t="s">
        <v>116</v>
      </c>
      <c r="H113" s="4" cm="1">
        <f t="array" ref="H113">_xll.SNL.Clients.Office.Excel.Functions.SPG(G113, "SP_TOTAL_REV", "CY2023")</f>
        <v>57861000</v>
      </c>
      <c r="I113" s="4">
        <f>_xll.SNL.Clients.Office.Excel.Functions.SPG(G113,"IQ_AVG_DILUT_SHARES_OUT","CY2023")</f>
        <v>1205675000</v>
      </c>
      <c r="J113" s="5">
        <f>_xll.SNL.Clients.Office.Excel.Functions.SPG(G113, "IQ_DILUT_EPS_NORM", "CY2023")</f>
        <v>8.3219999999999992</v>
      </c>
      <c r="K113">
        <f t="shared" si="6"/>
        <v>10033627.349999998</v>
      </c>
      <c r="L113">
        <f t="shared" si="7"/>
        <v>0.17340915901902831</v>
      </c>
    </row>
    <row r="114" spans="1:12" x14ac:dyDescent="0.3">
      <c r="A114" s="11" t="s">
        <v>117</v>
      </c>
      <c r="B114" s="4" cm="1">
        <f t="array" ref="B114">_xll.SNL.Clients.Office.Excel.Functions.SPG(A114, "SP_TOTAL_REV", "CY2023")</f>
        <v>14663000</v>
      </c>
      <c r="C114" s="4">
        <f>_xll.SNL.Clients.Office.Excel.Functions.SPG(A114,"IQ_AVG_DILUT_SHARES_OUT","CY2023")</f>
        <v>349300000</v>
      </c>
      <c r="D114" s="5">
        <f>_xll.SNL.Clients.Office.Excel.Functions.SPG(A114, "IQ_DILUT_EPS_NORM", "CY2023")</f>
        <v>3.8340000000000001</v>
      </c>
      <c r="E114">
        <f t="shared" si="4"/>
        <v>1339216.2</v>
      </c>
      <c r="F114">
        <f t="shared" si="5"/>
        <v>9.1333028711723385E-2</v>
      </c>
      <c r="G114" s="11" t="s">
        <v>117</v>
      </c>
      <c r="H114" s="4" cm="1">
        <f t="array" ref="H114">_xll.SNL.Clients.Office.Excel.Functions.SPG(G114, "SP_TOTAL_REV", "CY2023")</f>
        <v>14663000</v>
      </c>
      <c r="I114" s="4">
        <f>_xll.SNL.Clients.Office.Excel.Functions.SPG(G114,"IQ_AVG_DILUT_SHARES_OUT","CY2023")</f>
        <v>349300000</v>
      </c>
      <c r="J114" s="5">
        <f>_xll.SNL.Clients.Office.Excel.Functions.SPG(G114, "IQ_DILUT_EPS_NORM", "CY2023")</f>
        <v>3.8340000000000001</v>
      </c>
      <c r="K114">
        <f t="shared" si="6"/>
        <v>1339216.2</v>
      </c>
      <c r="L114">
        <f t="shared" si="7"/>
        <v>9.1333028711723385E-2</v>
      </c>
    </row>
    <row r="115" spans="1:12" x14ac:dyDescent="0.3">
      <c r="A115" s="11" t="s">
        <v>118</v>
      </c>
      <c r="B115" s="4" cm="1">
        <f t="array" ref="B115">_xll.SNL.Clients.Office.Excel.Functions.SPG(A115, "SP_TOTAL_REV", "CY2023")</f>
        <v>9820400</v>
      </c>
      <c r="C115" s="4">
        <f>_xll.SNL.Clients.Office.Excel.Functions.SPG(A115,"IQ_AVG_DILUT_SHARES_OUT","CY2023")</f>
        <v>189780750</v>
      </c>
      <c r="D115" s="5">
        <f>_xll.SNL.Clients.Office.Excel.Functions.SPG(A115, "IQ_DILUT_EPS_NORM", "CY2023")</f>
        <v>6.8849999999999998</v>
      </c>
      <c r="E115">
        <f t="shared" si="4"/>
        <v>1306640.4637500001</v>
      </c>
      <c r="F115">
        <f t="shared" si="5"/>
        <v>0.13305369065923997</v>
      </c>
      <c r="G115" s="11" t="s">
        <v>118</v>
      </c>
      <c r="H115" s="4" cm="1">
        <f t="array" ref="H115">_xll.SNL.Clients.Office.Excel.Functions.SPG(G115, "SP_TOTAL_REV", "CY2023")</f>
        <v>9820400</v>
      </c>
      <c r="I115" s="4">
        <f>_xll.SNL.Clients.Office.Excel.Functions.SPG(G115,"IQ_AVG_DILUT_SHARES_OUT","CY2023")</f>
        <v>189780750</v>
      </c>
      <c r="J115" s="5">
        <f>_xll.SNL.Clients.Office.Excel.Functions.SPG(G115, "IQ_DILUT_EPS_NORM", "CY2023")</f>
        <v>6.8849999999999998</v>
      </c>
      <c r="K115">
        <f t="shared" si="6"/>
        <v>1306640.4637500001</v>
      </c>
      <c r="L115">
        <f t="shared" si="7"/>
        <v>0.13305369065923997</v>
      </c>
    </row>
    <row r="116" spans="1:12" x14ac:dyDescent="0.3">
      <c r="A116" s="11" t="s">
        <v>119</v>
      </c>
      <c r="B116" s="4" cm="1">
        <f t="array" ref="B116">_xll.SNL.Clients.Office.Excel.Functions.SPG(A116, "SP_TOTAL_REV", "CY2023")</f>
        <v>24918000</v>
      </c>
      <c r="C116" s="4">
        <f>_xll.SNL.Clients.Office.Excel.Functions.SPG(A116,"IQ_AVG_DILUT_SHARES_OUT","CY2023")</f>
        <v>324000000</v>
      </c>
      <c r="D116" s="5">
        <f>_xll.SNL.Clients.Office.Excel.Functions.SPG(A116, "IQ_DILUT_EPS_NORM", "CY2023")</f>
        <v>1.155</v>
      </c>
      <c r="E116">
        <f t="shared" si="4"/>
        <v>374220</v>
      </c>
      <c r="F116">
        <f t="shared" si="5"/>
        <v>1.5018059234288466E-2</v>
      </c>
      <c r="G116" s="11" t="s">
        <v>119</v>
      </c>
      <c r="H116" s="4" cm="1">
        <f t="array" ref="H116">_xll.SNL.Clients.Office.Excel.Functions.SPG(G116, "SP_TOTAL_REV", "CY2023")</f>
        <v>24918000</v>
      </c>
      <c r="I116" s="4">
        <f>_xll.SNL.Clients.Office.Excel.Functions.SPG(G116,"IQ_AVG_DILUT_SHARES_OUT","CY2023")</f>
        <v>324000000</v>
      </c>
      <c r="J116" s="5">
        <f>_xll.SNL.Clients.Office.Excel.Functions.SPG(G116, "IQ_DILUT_EPS_NORM", "CY2023")</f>
        <v>1.155</v>
      </c>
      <c r="K116">
        <f t="shared" si="6"/>
        <v>374220</v>
      </c>
      <c r="L116">
        <f t="shared" si="7"/>
        <v>1.5018059234288466E-2</v>
      </c>
    </row>
    <row r="117" spans="1:12" x14ac:dyDescent="0.3">
      <c r="A117" s="11" t="s">
        <v>120</v>
      </c>
      <c r="B117" s="4" cm="1">
        <f t="array" ref="B117">_xll.SNL.Clients.Office.Excel.Functions.SPG(A117, "SP_TOTAL_REV", "CY2023")</f>
        <v>4059987</v>
      </c>
      <c r="C117" s="4">
        <f>_xll.SNL.Clients.Office.Excel.Functions.SPG(A117,"IQ_AVG_DILUT_SHARES_OUT","CY2023")</f>
        <v>970976500</v>
      </c>
      <c r="D117" s="5">
        <f>_xll.SNL.Clients.Office.Excel.Functions.SPG(A117, "IQ_DILUT_EPS_NORM", "CY2023")</f>
        <v>1.093</v>
      </c>
      <c r="E117">
        <f t="shared" si="4"/>
        <v>1061277.3145000001</v>
      </c>
      <c r="F117">
        <f t="shared" si="5"/>
        <v>0.2613991903176045</v>
      </c>
      <c r="G117" s="11" t="s">
        <v>120</v>
      </c>
      <c r="H117" s="4" cm="1">
        <f t="array" ref="H117">_xll.SNL.Clients.Office.Excel.Functions.SPG(G117, "SP_TOTAL_REV", "CY2023")</f>
        <v>4059987</v>
      </c>
      <c r="I117" s="4">
        <f>_xll.SNL.Clients.Office.Excel.Functions.SPG(G117,"IQ_AVG_DILUT_SHARES_OUT","CY2023")</f>
        <v>970976500</v>
      </c>
      <c r="J117" s="5">
        <f>_xll.SNL.Clients.Office.Excel.Functions.SPG(G117, "IQ_DILUT_EPS_NORM", "CY2023")</f>
        <v>1.093</v>
      </c>
      <c r="K117">
        <f t="shared" si="6"/>
        <v>1061277.3145000001</v>
      </c>
      <c r="L117">
        <f t="shared" si="7"/>
        <v>0.2613991903176045</v>
      </c>
    </row>
    <row r="118" spans="1:12" x14ac:dyDescent="0.3">
      <c r="A118" s="11" t="s">
        <v>121</v>
      </c>
      <c r="B118" s="4" cm="1">
        <f t="array" ref="B118">_xll.SNL.Clients.Office.Excel.Functions.SPG(A118, "SP_TOTAL_REV", "CY2023")</f>
        <v>12588000</v>
      </c>
      <c r="C118" s="4">
        <f>_xll.SNL.Clients.Office.Excel.Functions.SPG(A118,"IQ_AVG_DILUT_SHARES_OUT","CY2023")</f>
        <v>859000000</v>
      </c>
      <c r="D118" s="5">
        <f>_xll.SNL.Clients.Office.Excel.Functions.SPG(A118, "IQ_DILUT_EPS_NORM", "CY2023")</f>
        <v>0.73499999999999999</v>
      </c>
      <c r="E118">
        <f t="shared" si="4"/>
        <v>631365</v>
      </c>
      <c r="F118">
        <f t="shared" si="5"/>
        <v>5.0156101048617729E-2</v>
      </c>
      <c r="G118" s="11" t="s">
        <v>121</v>
      </c>
      <c r="H118" s="4" cm="1">
        <f t="array" ref="H118">_xll.SNL.Clients.Office.Excel.Functions.SPG(G118, "SP_TOTAL_REV", "CY2023")</f>
        <v>12588000</v>
      </c>
      <c r="I118" s="4">
        <f>_xll.SNL.Clients.Office.Excel.Functions.SPG(G118,"IQ_AVG_DILUT_SHARES_OUT","CY2023")</f>
        <v>859000000</v>
      </c>
      <c r="J118" s="5">
        <f>_xll.SNL.Clients.Office.Excel.Functions.SPG(G118, "IQ_DILUT_EPS_NORM", "CY2023")</f>
        <v>0.73499999999999999</v>
      </c>
      <c r="K118">
        <f t="shared" si="6"/>
        <v>631365</v>
      </c>
      <c r="L118">
        <f t="shared" si="7"/>
        <v>5.0156101048617729E-2</v>
      </c>
    </row>
    <row r="119" spans="1:12" x14ac:dyDescent="0.3">
      <c r="A119" s="11" t="s">
        <v>122</v>
      </c>
      <c r="B119" s="4" cm="1">
        <f t="array" ref="B119">_xll.SNL.Clients.Office.Excel.Functions.SPG(A119, "SP_TOTAL_REV", "CY2023")</f>
        <v>3757719</v>
      </c>
      <c r="C119" s="4">
        <f>_xll.SNL.Clients.Office.Excel.Functions.SPG(A119,"IQ_AVG_DILUT_SHARES_OUT","CY2023")</f>
        <v>74387000</v>
      </c>
      <c r="D119" s="5">
        <f>_xll.SNL.Clients.Office.Excel.Functions.SPG(A119, "IQ_DILUT_EPS_NORM", "CY2023")</f>
        <v>11.016999999999999</v>
      </c>
      <c r="E119">
        <f t="shared" si="4"/>
        <v>819521.57900000003</v>
      </c>
      <c r="F119">
        <f t="shared" si="5"/>
        <v>0.21809017092550029</v>
      </c>
      <c r="G119" s="11" t="s">
        <v>122</v>
      </c>
      <c r="H119" s="4" cm="1">
        <f t="array" ref="H119">_xll.SNL.Clients.Office.Excel.Functions.SPG(G119, "SP_TOTAL_REV", "CY2023")</f>
        <v>3757719</v>
      </c>
      <c r="I119" s="4">
        <f>_xll.SNL.Clients.Office.Excel.Functions.SPG(G119,"IQ_AVG_DILUT_SHARES_OUT","CY2023")</f>
        <v>74387000</v>
      </c>
      <c r="J119" s="5">
        <f>_xll.SNL.Clients.Office.Excel.Functions.SPG(G119, "IQ_DILUT_EPS_NORM", "CY2023")</f>
        <v>11.016999999999999</v>
      </c>
      <c r="K119">
        <f t="shared" si="6"/>
        <v>819521.57900000003</v>
      </c>
      <c r="L119">
        <f t="shared" si="7"/>
        <v>0.21809017092550029</v>
      </c>
    </row>
    <row r="120" spans="1:12" x14ac:dyDescent="0.3">
      <c r="A120" s="11" t="s">
        <v>123</v>
      </c>
      <c r="B120" s="4" cm="1">
        <f t="array" ref="B120">_xll.SNL.Clients.Office.Excel.Functions.SPG(A120, "SP_TOTAL_REV", "CY2023")</f>
        <v>17226000</v>
      </c>
      <c r="C120" s="4">
        <f>_xll.SNL.Clients.Office.Excel.Functions.SPG(A120,"IQ_AVG_DILUT_SHARES_OUT","CY2023")</f>
        <v>711900000</v>
      </c>
      <c r="D120" s="5">
        <f>_xll.SNL.Clients.Office.Excel.Functions.SPG(A120, "IQ_DILUT_EPS_NORM", "CY2023")</f>
        <v>1.39</v>
      </c>
      <c r="E120">
        <f t="shared" si="4"/>
        <v>989540.99999999988</v>
      </c>
      <c r="F120">
        <f t="shared" si="5"/>
        <v>5.7444618599791004E-2</v>
      </c>
      <c r="G120" s="11" t="s">
        <v>123</v>
      </c>
      <c r="H120" s="4" cm="1">
        <f t="array" ref="H120">_xll.SNL.Clients.Office.Excel.Functions.SPG(G120, "SP_TOTAL_REV", "CY2023")</f>
        <v>17226000</v>
      </c>
      <c r="I120" s="4">
        <f>_xll.SNL.Clients.Office.Excel.Functions.SPG(G120,"IQ_AVG_DILUT_SHARES_OUT","CY2023")</f>
        <v>711900000</v>
      </c>
      <c r="J120" s="5">
        <f>_xll.SNL.Clients.Office.Excel.Functions.SPG(G120, "IQ_DILUT_EPS_NORM", "CY2023")</f>
        <v>1.39</v>
      </c>
      <c r="K120">
        <f t="shared" si="6"/>
        <v>989540.99999999988</v>
      </c>
      <c r="L120">
        <f t="shared" si="7"/>
        <v>5.7444618599791004E-2</v>
      </c>
    </row>
    <row r="121" spans="1:12" x14ac:dyDescent="0.3">
      <c r="A121" s="11" t="s">
        <v>124</v>
      </c>
      <c r="B121" s="4" cm="1">
        <f t="array" ref="B121">_xll.SNL.Clients.Office.Excel.Functions.SPG(A121, "SP_TOTAL_REV", "CY2023")</f>
        <v>2455000</v>
      </c>
      <c r="C121" s="4">
        <f>_xll.SNL.Clients.Office.Excel.Functions.SPG(A121,"IQ_AVG_DILUT_SHARES_OUT","CY2023")</f>
        <v>406900000</v>
      </c>
      <c r="D121" s="5">
        <f>_xll.SNL.Clients.Office.Excel.Functions.SPG(A121, "IQ_DILUT_EPS_NORM", "CY2023")</f>
        <v>0.77</v>
      </c>
      <c r="E121">
        <f t="shared" si="4"/>
        <v>313313</v>
      </c>
      <c r="F121">
        <f t="shared" si="5"/>
        <v>0.12762240325865581</v>
      </c>
      <c r="G121" s="11" t="s">
        <v>124</v>
      </c>
      <c r="H121" s="4" cm="1">
        <f t="array" ref="H121">_xll.SNL.Clients.Office.Excel.Functions.SPG(G121, "SP_TOTAL_REV", "CY2023")</f>
        <v>2455000</v>
      </c>
      <c r="I121" s="4">
        <f>_xll.SNL.Clients.Office.Excel.Functions.SPG(G121,"IQ_AVG_DILUT_SHARES_OUT","CY2023")</f>
        <v>406900000</v>
      </c>
      <c r="J121" s="5">
        <f>_xll.SNL.Clients.Office.Excel.Functions.SPG(G121, "IQ_DILUT_EPS_NORM", "CY2023")</f>
        <v>0.77</v>
      </c>
      <c r="K121">
        <f t="shared" si="6"/>
        <v>313313</v>
      </c>
      <c r="L121">
        <f t="shared" si="7"/>
        <v>0.12762240325865581</v>
      </c>
    </row>
    <row r="122" spans="1:12" x14ac:dyDescent="0.3">
      <c r="A122" s="11" t="s">
        <v>125</v>
      </c>
      <c r="B122" s="4" cm="1">
        <f t="array" ref="B122">_xll.SNL.Clients.Office.Excel.Functions.SPG(A122, "SP_TOTAL_REV", "CY2023")</f>
        <v>245652000</v>
      </c>
      <c r="C122" s="4">
        <f>_xll.SNL.Clients.Office.Excel.Functions.SPG(A122,"IQ_AVG_DILUT_SHARES_OUT","CY2023")</f>
        <v>444420000</v>
      </c>
      <c r="D122" s="5">
        <f>_xll.SNL.Clients.Office.Excel.Functions.SPG(A122, "IQ_DILUT_EPS_NORM", "CY2023")</f>
        <v>12.958</v>
      </c>
      <c r="E122">
        <f t="shared" si="4"/>
        <v>5758794.3600000003</v>
      </c>
      <c r="F122">
        <f t="shared" si="5"/>
        <v>2.3442896292315961E-2</v>
      </c>
      <c r="G122" s="11" t="s">
        <v>125</v>
      </c>
      <c r="H122" s="4" cm="1">
        <f t="array" ref="H122">_xll.SNL.Clients.Office.Excel.Functions.SPG(G122, "SP_TOTAL_REV", "CY2023")</f>
        <v>245652000</v>
      </c>
      <c r="I122" s="4">
        <f>_xll.SNL.Clients.Office.Excel.Functions.SPG(G122,"IQ_AVG_DILUT_SHARES_OUT","CY2023")</f>
        <v>444420000</v>
      </c>
      <c r="J122" s="5">
        <f>_xll.SNL.Clients.Office.Excel.Functions.SPG(G122, "IQ_DILUT_EPS_NORM", "CY2023")</f>
        <v>12.958</v>
      </c>
      <c r="K122">
        <f t="shared" si="6"/>
        <v>5758794.3600000003</v>
      </c>
      <c r="L122">
        <f t="shared" si="7"/>
        <v>2.3442896292315961E-2</v>
      </c>
    </row>
    <row r="123" spans="1:12" x14ac:dyDescent="0.3">
      <c r="A123" s="11" t="s">
        <v>126</v>
      </c>
      <c r="B123" s="4" cm="1">
        <f t="array" ref="B123">_xll.SNL.Clients.Office.Excel.Functions.SPG(A123, "SP_TOTAL_REV", "CY2023")</f>
        <v>5479000</v>
      </c>
      <c r="C123" s="4">
        <f>_xll.SNL.Clients.Office.Excel.Functions.SPG(A123,"IQ_AVG_DILUT_SHARES_OUT","CY2023")</f>
        <v>760000000</v>
      </c>
      <c r="D123" s="5">
        <f>_xll.SNL.Clients.Office.Excel.Functions.SPG(A123, "IQ_DILUT_EPS_NORM", "CY2023")</f>
        <v>1.75</v>
      </c>
      <c r="E123">
        <f t="shared" si="4"/>
        <v>1330000</v>
      </c>
      <c r="F123">
        <f t="shared" si="5"/>
        <v>0.24274502646468335</v>
      </c>
      <c r="G123" s="11" t="s">
        <v>126</v>
      </c>
      <c r="H123" s="4" cm="1">
        <f t="array" ref="H123">_xll.SNL.Clients.Office.Excel.Functions.SPG(G123, "SP_TOTAL_REV", "CY2023")</f>
        <v>5479000</v>
      </c>
      <c r="I123" s="4">
        <f>_xll.SNL.Clients.Office.Excel.Functions.SPG(G123,"IQ_AVG_DILUT_SHARES_OUT","CY2023")</f>
        <v>760000000</v>
      </c>
      <c r="J123" s="5">
        <f>_xll.SNL.Clients.Office.Excel.Functions.SPG(G123, "IQ_DILUT_EPS_NORM", "CY2023")</f>
        <v>1.75</v>
      </c>
      <c r="K123">
        <f t="shared" si="6"/>
        <v>1330000</v>
      </c>
      <c r="L123">
        <f t="shared" si="7"/>
        <v>0.24274502646468335</v>
      </c>
    </row>
    <row r="124" spans="1:12" x14ac:dyDescent="0.3">
      <c r="A124" s="11" t="s">
        <v>127</v>
      </c>
      <c r="B124" s="4" cm="1">
        <f t="array" ref="B124">_xll.SNL.Clients.Office.Excel.Functions.SPG(A124, "SP_TOTAL_REV", "CY2023")</f>
        <v>3055555</v>
      </c>
      <c r="C124" s="4">
        <f>_xll.SNL.Clients.Office.Excel.Functions.SPG(A124,"IQ_AVG_DILUT_SHARES_OUT","CY2023")</f>
        <v>243635000</v>
      </c>
      <c r="D124" s="5">
        <f>_xll.SNL.Clients.Office.Excel.Functions.SPG(A124, "IQ_DILUT_EPS_NORM", "CY2023")</f>
        <v>0.30399999999999999</v>
      </c>
      <c r="E124">
        <f t="shared" si="4"/>
        <v>74065.039999999994</v>
      </c>
      <c r="F124">
        <f t="shared" si="5"/>
        <v>2.4239472043540371E-2</v>
      </c>
      <c r="G124" s="11" t="s">
        <v>127</v>
      </c>
      <c r="H124" s="4" cm="1">
        <f t="array" ref="H124">_xll.SNL.Clients.Office.Excel.Functions.SPG(G124, "SP_TOTAL_REV", "CY2023")</f>
        <v>3055555</v>
      </c>
      <c r="I124" s="4">
        <f>_xll.SNL.Clients.Office.Excel.Functions.SPG(G124,"IQ_AVG_DILUT_SHARES_OUT","CY2023")</f>
        <v>243635000</v>
      </c>
      <c r="J124" s="5">
        <f>_xll.SNL.Clients.Office.Excel.Functions.SPG(G124, "IQ_DILUT_EPS_NORM", "CY2023")</f>
        <v>0.30399999999999999</v>
      </c>
      <c r="K124">
        <f t="shared" si="6"/>
        <v>74065.039999999994</v>
      </c>
      <c r="L124">
        <f t="shared" si="7"/>
        <v>2.4239472043540371E-2</v>
      </c>
    </row>
    <row r="125" spans="1:12" x14ac:dyDescent="0.3">
      <c r="A125" s="11" t="s">
        <v>128</v>
      </c>
      <c r="B125" s="4" cm="1">
        <f t="array" ref="B125">_xll.SNL.Clients.Office.Excel.Functions.SPG(A125, "SP_TOTAL_REV", "CY2023")</f>
        <v>6996000</v>
      </c>
      <c r="C125" s="4">
        <f>_xll.SNL.Clients.Office.Excel.Functions.SPG(A125,"IQ_AVG_DILUT_SHARES_OUT","CY2023")</f>
        <v>434000000</v>
      </c>
      <c r="D125" s="5">
        <f>_xll.SNL.Clients.Office.Excel.Functions.SPG(A125, "IQ_DILUT_EPS_NORM", "CY2023")</f>
        <v>2.3719999999999999</v>
      </c>
      <c r="E125">
        <f t="shared" si="4"/>
        <v>1029448</v>
      </c>
      <c r="F125">
        <f t="shared" si="5"/>
        <v>0.14714808461978274</v>
      </c>
      <c r="G125" s="11" t="s">
        <v>128</v>
      </c>
      <c r="H125" s="4" cm="1">
        <f t="array" ref="H125">_xll.SNL.Clients.Office.Excel.Functions.SPG(G125, "SP_TOTAL_REV", "CY2023")</f>
        <v>6996000</v>
      </c>
      <c r="I125" s="4">
        <f>_xll.SNL.Clients.Office.Excel.Functions.SPG(G125,"IQ_AVG_DILUT_SHARES_OUT","CY2023")</f>
        <v>434000000</v>
      </c>
      <c r="J125" s="5">
        <f>_xll.SNL.Clients.Office.Excel.Functions.SPG(G125, "IQ_DILUT_EPS_NORM", "CY2023")</f>
        <v>2.3719999999999999</v>
      </c>
      <c r="K125">
        <f t="shared" si="6"/>
        <v>1029448</v>
      </c>
      <c r="L125">
        <f t="shared" si="7"/>
        <v>0.14714808461978274</v>
      </c>
    </row>
    <row r="126" spans="1:12" x14ac:dyDescent="0.3">
      <c r="A126" s="11" t="s">
        <v>129</v>
      </c>
      <c r="B126" s="4" cm="1">
        <f t="array" ref="B126">_xll.SNL.Clients.Office.Excel.Functions.SPG(A126, "SP_TOTAL_REV", "CY2023")</f>
        <v>14657000</v>
      </c>
      <c r="C126" s="4">
        <f>_xll.SNL.Clients.Office.Excel.Functions.SPG(A126,"IQ_AVG_DILUT_SHARES_OUT","CY2023")</f>
        <v>2013000000</v>
      </c>
      <c r="D126" s="5">
        <f>_xll.SNL.Clients.Office.Excel.Functions.SPG(A126, "IQ_DILUT_EPS_NORM", "CY2023")</f>
        <v>1.4890000000000001</v>
      </c>
      <c r="E126">
        <f t="shared" si="4"/>
        <v>2997357</v>
      </c>
      <c r="F126">
        <f t="shared" si="5"/>
        <v>0.20450003411339293</v>
      </c>
      <c r="G126" s="11" t="s">
        <v>129</v>
      </c>
      <c r="H126" s="4" cm="1">
        <f t="array" ref="H126">_xll.SNL.Clients.Office.Excel.Functions.SPG(G126, "SP_TOTAL_REV", "CY2023")</f>
        <v>14657000</v>
      </c>
      <c r="I126" s="4">
        <f>_xll.SNL.Clients.Office.Excel.Functions.SPG(G126,"IQ_AVG_DILUT_SHARES_OUT","CY2023")</f>
        <v>2013000000</v>
      </c>
      <c r="J126" s="5">
        <f>_xll.SNL.Clients.Office.Excel.Functions.SPG(G126, "IQ_DILUT_EPS_NORM", "CY2023")</f>
        <v>1.4890000000000001</v>
      </c>
      <c r="K126">
        <f t="shared" si="6"/>
        <v>2997357</v>
      </c>
      <c r="L126">
        <f t="shared" si="7"/>
        <v>0.20450003411339293</v>
      </c>
    </row>
    <row r="127" spans="1:12" x14ac:dyDescent="0.3">
      <c r="A127" s="11" t="s">
        <v>130</v>
      </c>
      <c r="B127" s="4" cm="1">
        <f t="array" ref="B127">_xll.SNL.Clients.Office.Excel.Functions.SPG(A127, "SP_TOTAL_REV", "CY2023")</f>
        <v>34065000</v>
      </c>
      <c r="C127" s="4">
        <f>_xll.SNL.Clients.Office.Excel.Functions.SPG(A127,"IQ_AVG_DILUT_SHARES_OUT","CY2023")</f>
        <v>142700000</v>
      </c>
      <c r="D127" s="5">
        <f>_xll.SNL.Clients.Office.Excel.Functions.SPG(A127, "IQ_DILUT_EPS_NORM", "CY2023")</f>
        <v>15.276999999999999</v>
      </c>
      <c r="E127">
        <f t="shared" si="4"/>
        <v>2180027.9</v>
      </c>
      <c r="F127">
        <f t="shared" si="5"/>
        <v>6.3996122119477472E-2</v>
      </c>
      <c r="G127" s="11" t="s">
        <v>130</v>
      </c>
      <c r="H127" s="4" cm="1">
        <f t="array" ref="H127">_xll.SNL.Clients.Office.Excel.Functions.SPG(G127, "SP_TOTAL_REV", "CY2023")</f>
        <v>34065000</v>
      </c>
      <c r="I127" s="4">
        <f>_xll.SNL.Clients.Office.Excel.Functions.SPG(G127,"IQ_AVG_DILUT_SHARES_OUT","CY2023")</f>
        <v>142700000</v>
      </c>
      <c r="J127" s="5">
        <f>_xll.SNL.Clients.Office.Excel.Functions.SPG(G127, "IQ_DILUT_EPS_NORM", "CY2023")</f>
        <v>15.276999999999999</v>
      </c>
      <c r="K127">
        <f t="shared" si="6"/>
        <v>2180027.9</v>
      </c>
      <c r="L127">
        <f t="shared" si="7"/>
        <v>6.3996122119477472E-2</v>
      </c>
    </row>
    <row r="128" spans="1:12" x14ac:dyDescent="0.3">
      <c r="A128" s="11" t="s">
        <v>131</v>
      </c>
      <c r="B128" s="4" cm="1">
        <f t="array" ref="B128">_xll.SNL.Clients.Office.Excel.Functions.SPG(A128, "SP_TOTAL_REV", "CY2023")</f>
        <v>356623000</v>
      </c>
      <c r="C128" s="4">
        <f>_xll.SNL.Clients.Office.Excel.Functions.SPG(A128,"IQ_AVG_DILUT_SHARES_OUT","CY2023")</f>
        <v>1290000000</v>
      </c>
      <c r="D128" s="5">
        <f>_xll.SNL.Clients.Office.Excel.Functions.SPG(A128, "IQ_DILUT_EPS_NORM", "CY2023")</f>
        <v>6.0679999999999996</v>
      </c>
      <c r="E128">
        <f t="shared" si="4"/>
        <v>7827719.9999999991</v>
      </c>
      <c r="F128">
        <f t="shared" si="5"/>
        <v>2.1949565787960954E-2</v>
      </c>
      <c r="G128" s="11" t="s">
        <v>131</v>
      </c>
      <c r="H128" s="4" cm="1">
        <f t="array" ref="H128">_xll.SNL.Clients.Office.Excel.Functions.SPG(G128, "SP_TOTAL_REV", "CY2023")</f>
        <v>356623000</v>
      </c>
      <c r="I128" s="4">
        <f>_xll.SNL.Clients.Office.Excel.Functions.SPG(G128,"IQ_AVG_DILUT_SHARES_OUT","CY2023")</f>
        <v>1290000000</v>
      </c>
      <c r="J128" s="5">
        <f>_xll.SNL.Clients.Office.Excel.Functions.SPG(G128, "IQ_DILUT_EPS_NORM", "CY2023")</f>
        <v>6.0679999999999996</v>
      </c>
      <c r="K128">
        <f t="shared" si="6"/>
        <v>7827719.9999999991</v>
      </c>
      <c r="L128">
        <f t="shared" si="7"/>
        <v>2.1949565787960954E-2</v>
      </c>
    </row>
    <row r="129" spans="1:12" x14ac:dyDescent="0.3">
      <c r="A129" s="11" t="s">
        <v>132</v>
      </c>
      <c r="B129" s="4" cm="1">
        <f t="array" ref="B129">_xll.SNL.Clients.Office.Excel.Functions.SPG(A129, "SP_TOTAL_REV", "CY2023")</f>
        <v>35928600</v>
      </c>
      <c r="C129" s="4">
        <f>_xll.SNL.Clients.Office.Excel.Functions.SPG(A129,"IQ_AVG_DILUT_SHARES_OUT","CY2023")</f>
        <v>340500000</v>
      </c>
      <c r="D129" s="5">
        <f>_xll.SNL.Clients.Office.Excel.Functions.SPG(A129, "IQ_DILUT_EPS_NORM", "CY2023")</f>
        <v>11.53</v>
      </c>
      <c r="E129">
        <f t="shared" si="4"/>
        <v>3925965</v>
      </c>
      <c r="F129">
        <f t="shared" si="5"/>
        <v>0.10927130475442962</v>
      </c>
      <c r="G129" s="11" t="s">
        <v>132</v>
      </c>
      <c r="H129" s="4" cm="1">
        <f t="array" ref="H129">_xll.SNL.Clients.Office.Excel.Functions.SPG(G129, "SP_TOTAL_REV", "CY2023")</f>
        <v>35928600</v>
      </c>
      <c r="I129" s="4">
        <f>_xll.SNL.Clients.Office.Excel.Functions.SPG(G129,"IQ_AVG_DILUT_SHARES_OUT","CY2023")</f>
        <v>340500000</v>
      </c>
      <c r="J129" s="5">
        <f>_xll.SNL.Clients.Office.Excel.Functions.SPG(G129, "IQ_DILUT_EPS_NORM", "CY2023")</f>
        <v>11.53</v>
      </c>
      <c r="K129">
        <f t="shared" si="6"/>
        <v>3925965</v>
      </c>
      <c r="L129">
        <f t="shared" si="7"/>
        <v>0.10927130475442962</v>
      </c>
    </row>
    <row r="130" spans="1:12" x14ac:dyDescent="0.3">
      <c r="A130" s="11" t="s">
        <v>133</v>
      </c>
      <c r="B130" s="4" cm="1">
        <f t="array" ref="B130">_xll.SNL.Clients.Office.Excel.Functions.SPG(A130, "SP_TOTAL_REV", "CY2023")</f>
        <v>23890000</v>
      </c>
      <c r="C130" s="4">
        <f>_xll.SNL.Clients.Office.Excel.Functions.SPG(A130,"IQ_AVG_DILUT_SHARES_OUT","CY2023")</f>
        <v>743100000</v>
      </c>
      <c r="D130" s="5">
        <f>_xll.SNL.Clients.Office.Excel.Functions.SPG(A130, "IQ_DILUT_EPS_NORM", "CY2023")</f>
        <v>4.54</v>
      </c>
      <c r="E130">
        <f t="shared" si="4"/>
        <v>3373674</v>
      </c>
      <c r="F130">
        <f t="shared" si="5"/>
        <v>0.14121699455839262</v>
      </c>
      <c r="G130" s="11" t="s">
        <v>133</v>
      </c>
      <c r="H130" s="4" cm="1">
        <f t="array" ref="H130">_xll.SNL.Clients.Office.Excel.Functions.SPG(G130, "SP_TOTAL_REV", "CY2023")</f>
        <v>23890000</v>
      </c>
      <c r="I130" s="4">
        <f>_xll.SNL.Clients.Office.Excel.Functions.SPG(G130,"IQ_AVG_DILUT_SHARES_OUT","CY2023")</f>
        <v>743100000</v>
      </c>
      <c r="J130" s="5">
        <f>_xll.SNL.Clients.Office.Excel.Functions.SPG(G130, "IQ_DILUT_EPS_NORM", "CY2023")</f>
        <v>4.54</v>
      </c>
      <c r="K130">
        <f t="shared" si="6"/>
        <v>3373674</v>
      </c>
      <c r="L130">
        <f t="shared" si="7"/>
        <v>0.14121699455839262</v>
      </c>
    </row>
    <row r="131" spans="1:12" x14ac:dyDescent="0.3">
      <c r="A131" s="11" t="s">
        <v>134</v>
      </c>
      <c r="B131" s="4" cm="1">
        <f t="array" ref="B131">_xll.SNL.Clients.Office.Excel.Functions.SPG(A131, "SP_TOTAL_REV", "CY2023")</f>
        <v>11013100</v>
      </c>
      <c r="C131" s="4">
        <f>_xll.SNL.Clients.Office.Excel.Functions.SPG(A131,"IQ_AVG_DILUT_SHARES_OUT","CY2023")</f>
        <v>121850000</v>
      </c>
      <c r="D131" s="5">
        <f>_xll.SNL.Clients.Office.Excel.Functions.SPG(A131, "IQ_DILUT_EPS_NORM", "CY2023")</f>
        <v>5.9550000000000001</v>
      </c>
      <c r="E131">
        <f t="shared" si="4"/>
        <v>725616.75</v>
      </c>
      <c r="F131">
        <f t="shared" si="5"/>
        <v>6.5886694028021178E-2</v>
      </c>
      <c r="G131" s="11" t="s">
        <v>134</v>
      </c>
      <c r="H131" s="4" cm="1">
        <f t="array" ref="H131">_xll.SNL.Clients.Office.Excel.Functions.SPG(G131, "SP_TOTAL_REV", "CY2023")</f>
        <v>11013100</v>
      </c>
      <c r="I131" s="4">
        <f>_xll.SNL.Clients.Office.Excel.Functions.SPG(G131,"IQ_AVG_DILUT_SHARES_OUT","CY2023")</f>
        <v>121850000</v>
      </c>
      <c r="J131" s="5">
        <f>_xll.SNL.Clients.Office.Excel.Functions.SPG(G131, "IQ_DILUT_EPS_NORM", "CY2023")</f>
        <v>5.9550000000000001</v>
      </c>
      <c r="K131">
        <f t="shared" si="6"/>
        <v>725616.75</v>
      </c>
      <c r="L131">
        <f t="shared" si="7"/>
        <v>6.5886694028021178E-2</v>
      </c>
    </row>
    <row r="132" spans="1:12" x14ac:dyDescent="0.3">
      <c r="A132" s="11" t="s">
        <v>135</v>
      </c>
      <c r="B132" s="4" cm="1">
        <f t="array" ref="B132">_xll.SNL.Clients.Office.Excel.Functions.SPG(A132, "SP_TOTAL_REV", "CY2023")</f>
        <v>12140147</v>
      </c>
      <c r="C132" s="4">
        <f>_xll.SNL.Clients.Office.Excel.Functions.SPG(A132,"IQ_AVG_DILUT_SHARES_OUT","CY2023")</f>
        <v>93182000</v>
      </c>
      <c r="D132" s="5">
        <f>_xll.SNL.Clients.Office.Excel.Functions.SPG(A132, "IQ_DILUT_EPS_NORM", "CY2023")</f>
        <v>5.6740000000000004</v>
      </c>
      <c r="E132">
        <f t="shared" si="4"/>
        <v>528714.66800000006</v>
      </c>
      <c r="F132">
        <f t="shared" si="5"/>
        <v>4.3550928007708642E-2</v>
      </c>
      <c r="G132" s="11" t="s">
        <v>135</v>
      </c>
      <c r="H132" s="4" cm="1">
        <f t="array" ref="H132">_xll.SNL.Clients.Office.Excel.Functions.SPG(G132, "SP_TOTAL_REV", "CY2023")</f>
        <v>12140147</v>
      </c>
      <c r="I132" s="4">
        <f>_xll.SNL.Clients.Office.Excel.Functions.SPG(G132,"IQ_AVG_DILUT_SHARES_OUT","CY2023")</f>
        <v>93182000</v>
      </c>
      <c r="J132" s="5">
        <f>_xll.SNL.Clients.Office.Excel.Functions.SPG(G132, "IQ_DILUT_EPS_NORM", "CY2023")</f>
        <v>5.6740000000000004</v>
      </c>
      <c r="K132">
        <f t="shared" si="6"/>
        <v>528714.66800000006</v>
      </c>
      <c r="L132">
        <f t="shared" si="7"/>
        <v>4.3550928007708642E-2</v>
      </c>
    </row>
    <row r="133" spans="1:12" x14ac:dyDescent="0.3">
      <c r="A133" s="11" t="s">
        <v>136</v>
      </c>
      <c r="B133" s="4" cm="1">
        <f t="array" ref="B133">_xll.SNL.Clients.Office.Excel.Functions.SPG(A133, "SP_TOTAL_REV", "CY2023")</f>
        <v>1513700</v>
      </c>
      <c r="C133" s="4">
        <f>_xll.SNL.Clients.Office.Excel.Functions.SPG(A133,"IQ_AVG_DILUT_SHARES_OUT","CY2023")</f>
        <v>158500000</v>
      </c>
      <c r="D133" s="5">
        <f>_xll.SNL.Clients.Office.Excel.Functions.SPG(A133, "IQ_DILUT_EPS_NORM", "CY2023")</f>
        <v>0.39600000000000002</v>
      </c>
      <c r="E133">
        <f t="shared" ref="E133:E196" si="8">C133*D133/1000</f>
        <v>62766</v>
      </c>
      <c r="F133">
        <f t="shared" ref="F133:F196" si="9">E133/B133</f>
        <v>4.146528374182467E-2</v>
      </c>
      <c r="G133" s="11" t="s">
        <v>136</v>
      </c>
      <c r="H133" s="4" cm="1">
        <f t="array" ref="H133">_xll.SNL.Clients.Office.Excel.Functions.SPG(G133, "SP_TOTAL_REV", "CY2023")</f>
        <v>1513700</v>
      </c>
      <c r="I133" s="4">
        <f>_xll.SNL.Clients.Office.Excel.Functions.SPG(G133,"IQ_AVG_DILUT_SHARES_OUT","CY2023")</f>
        <v>158500000</v>
      </c>
      <c r="J133" s="5">
        <f>_xll.SNL.Clients.Office.Excel.Functions.SPG(G133, "IQ_DILUT_EPS_NORM", "CY2023")</f>
        <v>0.39600000000000002</v>
      </c>
      <c r="K133">
        <f t="shared" ref="K133:K196" si="10">I133*J133/1000</f>
        <v>62766</v>
      </c>
      <c r="L133">
        <f t="shared" ref="L133:L196" si="11">K133/H133</f>
        <v>4.146528374182467E-2</v>
      </c>
    </row>
    <row r="134" spans="1:12" x14ac:dyDescent="0.3">
      <c r="A134" s="11" t="s">
        <v>137</v>
      </c>
      <c r="B134" s="4" cm="1">
        <f t="array" ref="B134">_xll.SNL.Clients.Office.Excel.Functions.SPG(A134, "SP_TOTAL_REV", "CY2023")</f>
        <v>4119576</v>
      </c>
      <c r="C134" s="4">
        <f>_xll.SNL.Clients.Office.Excel.Functions.SPG(A134,"IQ_AVG_DILUT_SHARES_OUT","CY2023")</f>
        <v>157288500</v>
      </c>
      <c r="D134" s="5">
        <f>_xll.SNL.Clients.Office.Excel.Functions.SPG(A134, "IQ_DILUT_EPS_NORM", "CY2023")</f>
        <v>3.7050000000000001</v>
      </c>
      <c r="E134">
        <f t="shared" si="8"/>
        <v>582753.89249999996</v>
      </c>
      <c r="F134">
        <f t="shared" si="9"/>
        <v>0.14145967752506566</v>
      </c>
      <c r="G134" s="11" t="s">
        <v>137</v>
      </c>
      <c r="H134" s="4" cm="1">
        <f t="array" ref="H134">_xll.SNL.Clients.Office.Excel.Functions.SPG(G134, "SP_TOTAL_REV", "CY2023")</f>
        <v>4119576</v>
      </c>
      <c r="I134" s="4">
        <f>_xll.SNL.Clients.Office.Excel.Functions.SPG(G134,"IQ_AVG_DILUT_SHARES_OUT","CY2023")</f>
        <v>157288500</v>
      </c>
      <c r="J134" s="5">
        <f>_xll.SNL.Clients.Office.Excel.Functions.SPG(G134, "IQ_DILUT_EPS_NORM", "CY2023")</f>
        <v>3.7050000000000001</v>
      </c>
      <c r="K134">
        <f t="shared" si="10"/>
        <v>582753.89249999996</v>
      </c>
      <c r="L134">
        <f t="shared" si="11"/>
        <v>0.14145967752506566</v>
      </c>
    </row>
    <row r="135" spans="1:12" x14ac:dyDescent="0.3">
      <c r="A135" s="11" t="s">
        <v>138</v>
      </c>
      <c r="B135" s="4" cm="1">
        <f t="array" ref="B135">_xll.SNL.Clients.Office.Excel.Functions.SPG(A135, "SP_TOTAL_REV", "CY2023")</f>
        <v>60755000</v>
      </c>
      <c r="C135" s="4">
        <f>_xll.SNL.Clients.Office.Excel.Functions.SPG(A135,"IQ_AVG_DILUT_SHARES_OUT","CY2023")</f>
        <v>289100000</v>
      </c>
      <c r="D135" s="5">
        <f>_xll.SNL.Clients.Office.Excel.Functions.SPG(A135, "IQ_DILUT_EPS_NORM", "CY2023")</f>
        <v>28.015999999999998</v>
      </c>
      <c r="E135">
        <f t="shared" si="8"/>
        <v>8099425.5999999987</v>
      </c>
      <c r="F135">
        <f t="shared" si="9"/>
        <v>0.13331290593366799</v>
      </c>
      <c r="G135" s="11" t="s">
        <v>138</v>
      </c>
      <c r="H135" s="4" cm="1">
        <f t="array" ref="H135">_xll.SNL.Clients.Office.Excel.Functions.SPG(G135, "SP_TOTAL_REV", "CY2023")</f>
        <v>60755000</v>
      </c>
      <c r="I135" s="4">
        <f>_xll.SNL.Clients.Office.Excel.Functions.SPG(G135,"IQ_AVG_DILUT_SHARES_OUT","CY2023")</f>
        <v>289100000</v>
      </c>
      <c r="J135" s="5">
        <f>_xll.SNL.Clients.Office.Excel.Functions.SPG(G135, "IQ_DILUT_EPS_NORM", "CY2023")</f>
        <v>28.015999999999998</v>
      </c>
      <c r="K135">
        <f t="shared" si="10"/>
        <v>8099425.5999999987</v>
      </c>
      <c r="L135">
        <f t="shared" si="11"/>
        <v>0.13331290593366799</v>
      </c>
    </row>
    <row r="136" spans="1:12" x14ac:dyDescent="0.3">
      <c r="A136" s="11" t="s">
        <v>139</v>
      </c>
      <c r="B136" s="4" cm="1">
        <f t="array" ref="B136">_xll.SNL.Clients.Office.Excel.Functions.SPG(A136, "SP_TOTAL_REV", "CY2023")</f>
        <v>88425000</v>
      </c>
      <c r="C136" s="4">
        <f>_xll.SNL.Clients.Office.Excel.Functions.SPG(A136,"IQ_AVG_DILUT_SHARES_OUT","CY2023")</f>
        <v>736000000</v>
      </c>
      <c r="D136" s="5">
        <f>_xll.SNL.Clients.Office.Excel.Functions.SPG(A136, "IQ_DILUT_EPS_NORM", "CY2023")</f>
        <v>4.0030000000000001</v>
      </c>
      <c r="E136">
        <f t="shared" si="8"/>
        <v>2946208</v>
      </c>
      <c r="F136">
        <f t="shared" si="9"/>
        <v>3.3318722080859488E-2</v>
      </c>
      <c r="G136" s="11" t="s">
        <v>139</v>
      </c>
      <c r="H136" s="4" cm="1">
        <f t="array" ref="H136">_xll.SNL.Clients.Office.Excel.Functions.SPG(G136, "SP_TOTAL_REV", "CY2023")</f>
        <v>88425000</v>
      </c>
      <c r="I136" s="4">
        <f>_xll.SNL.Clients.Office.Excel.Functions.SPG(G136,"IQ_AVG_DILUT_SHARES_OUT","CY2023")</f>
        <v>736000000</v>
      </c>
      <c r="J136" s="5">
        <f>_xll.SNL.Clients.Office.Excel.Functions.SPG(G136, "IQ_DILUT_EPS_NORM", "CY2023")</f>
        <v>4.0030000000000001</v>
      </c>
      <c r="K136">
        <f t="shared" si="10"/>
        <v>2946208</v>
      </c>
      <c r="L136">
        <f t="shared" si="11"/>
        <v>3.3318722080859488E-2</v>
      </c>
    </row>
    <row r="137" spans="1:12" x14ac:dyDescent="0.3">
      <c r="A137" s="11" t="s">
        <v>140</v>
      </c>
      <c r="B137" s="4" cm="1">
        <f t="array" ref="B137">_xll.SNL.Clients.Office.Excel.Functions.SPG(A137, "SP_TOTAL_REV", "CY2023")</f>
        <v>58048000</v>
      </c>
      <c r="C137" s="4">
        <f>_xll.SNL.Clients.Office.Excel.Functions.SPG(A137,"IQ_AVG_DILUT_SHARES_OUT","CY2023")</f>
        <v>643000000</v>
      </c>
      <c r="D137" s="5">
        <f>_xll.SNL.Clients.Office.Excel.Functions.SPG(A137, "IQ_DILUT_EPS_NORM", "CY2023")</f>
        <v>5.0739999999999998</v>
      </c>
      <c r="E137">
        <f t="shared" si="8"/>
        <v>3262582</v>
      </c>
      <c r="F137">
        <f t="shared" si="9"/>
        <v>5.620489939360529E-2</v>
      </c>
      <c r="G137" s="11" t="s">
        <v>140</v>
      </c>
      <c r="H137" s="4" cm="1">
        <f t="array" ref="H137">_xll.SNL.Clients.Office.Excel.Functions.SPG(G137, "SP_TOTAL_REV", "CY2023")</f>
        <v>58048000</v>
      </c>
      <c r="I137" s="4">
        <f>_xll.SNL.Clients.Office.Excel.Functions.SPG(G137,"IQ_AVG_DILUT_SHARES_OUT","CY2023")</f>
        <v>643000000</v>
      </c>
      <c r="J137" s="5">
        <f>_xll.SNL.Clients.Office.Excel.Functions.SPG(G137, "IQ_DILUT_EPS_NORM", "CY2023")</f>
        <v>5.0739999999999998</v>
      </c>
      <c r="K137">
        <f t="shared" si="10"/>
        <v>3262582</v>
      </c>
      <c r="L137">
        <f t="shared" si="11"/>
        <v>5.620489939360529E-2</v>
      </c>
    </row>
    <row r="138" spans="1:12" x14ac:dyDescent="0.3">
      <c r="A138" s="11" t="s">
        <v>141</v>
      </c>
      <c r="B138" s="4" cm="1">
        <f t="array" ref="B138">_xll.SNL.Clients.Office.Excel.Functions.SPG(A138, "SP_TOTAL_REV", "CY2023")</f>
        <v>14427000</v>
      </c>
      <c r="C138" s="4">
        <f>_xll.SNL.Clients.Office.Excel.Functions.SPG(A138,"IQ_AVG_DILUT_SHARES_OUT","CY2023")</f>
        <v>642000000</v>
      </c>
      <c r="D138" s="5">
        <f>_xll.SNL.Clients.Office.Excel.Functions.SPG(A138, "IQ_DILUT_EPS_NORM", "CY2023")</f>
        <v>4.4169999999999998</v>
      </c>
      <c r="E138">
        <f t="shared" si="8"/>
        <v>2835714</v>
      </c>
      <c r="F138">
        <f t="shared" si="9"/>
        <v>0.19655604075691413</v>
      </c>
      <c r="G138" s="11" t="s">
        <v>141</v>
      </c>
      <c r="H138" s="4" cm="1">
        <f t="array" ref="H138">_xll.SNL.Clients.Office.Excel.Functions.SPG(G138, "SP_TOTAL_REV", "CY2023")</f>
        <v>14427000</v>
      </c>
      <c r="I138" s="4">
        <f>_xll.SNL.Clients.Office.Excel.Functions.SPG(G138,"IQ_AVG_DILUT_SHARES_OUT","CY2023")</f>
        <v>642000000</v>
      </c>
      <c r="J138" s="5">
        <f>_xll.SNL.Clients.Office.Excel.Functions.SPG(G138, "IQ_DILUT_EPS_NORM", "CY2023")</f>
        <v>4.4169999999999998</v>
      </c>
      <c r="K138">
        <f t="shared" si="10"/>
        <v>2835714</v>
      </c>
      <c r="L138">
        <f t="shared" si="11"/>
        <v>0.19655604075691413</v>
      </c>
    </row>
    <row r="139" spans="1:12" x14ac:dyDescent="0.3">
      <c r="A139" s="11" t="s">
        <v>142</v>
      </c>
      <c r="B139" s="4" cm="1">
        <f t="array" ref="B139">_xll.SNL.Clients.Office.Excel.Functions.SPG(A139, "SP_TOTAL_REV", "CY2023")</f>
        <v>3622300</v>
      </c>
      <c r="C139" s="4">
        <f>_xll.SNL.Clients.Office.Excel.Functions.SPG(A139,"IQ_AVG_DILUT_SHARES_OUT","CY2023")</f>
        <v>425500000</v>
      </c>
      <c r="D139" s="5">
        <f>_xll.SNL.Clients.Office.Excel.Functions.SPG(A139, "IQ_DILUT_EPS_NORM", "CY2023")</f>
        <v>1.0429999999999999</v>
      </c>
      <c r="E139">
        <f t="shared" si="8"/>
        <v>443796.49999999994</v>
      </c>
      <c r="F139">
        <f t="shared" si="9"/>
        <v>0.1225178753830439</v>
      </c>
      <c r="G139" s="11" t="s">
        <v>142</v>
      </c>
      <c r="H139" s="4" cm="1">
        <f t="array" ref="H139">_xll.SNL.Clients.Office.Excel.Functions.SPG(G139, "SP_TOTAL_REV", "CY2023")</f>
        <v>3622300</v>
      </c>
      <c r="I139" s="4">
        <f>_xll.SNL.Clients.Office.Excel.Functions.SPG(G139,"IQ_AVG_DILUT_SHARES_OUT","CY2023")</f>
        <v>425500000</v>
      </c>
      <c r="J139" s="5">
        <f>_xll.SNL.Clients.Office.Excel.Functions.SPG(G139, "IQ_DILUT_EPS_NORM", "CY2023")</f>
        <v>1.0429999999999999</v>
      </c>
      <c r="K139">
        <f t="shared" si="10"/>
        <v>443796.49999999994</v>
      </c>
      <c r="L139">
        <f t="shared" si="11"/>
        <v>0.1225178753830439</v>
      </c>
    </row>
    <row r="140" spans="1:12" x14ac:dyDescent="0.3">
      <c r="A140" s="11" t="s">
        <v>143</v>
      </c>
      <c r="B140" s="4" cm="1">
        <f t="array" ref="B140">_xll.SNL.Clients.Office.Excel.Functions.SPG(A140, "SP_TOTAL_REV", "CY2023")</f>
        <v>7959000</v>
      </c>
      <c r="C140" s="4">
        <f>_xll.SNL.Clients.Office.Excel.Functions.SPG(A140,"IQ_AVG_DILUT_SHARES_OUT","CY2023")</f>
        <v>179999000</v>
      </c>
      <c r="D140" s="5">
        <f>_xll.SNL.Clients.Office.Excel.Functions.SPG(A140, "IQ_DILUT_EPS_NORM", "CY2023")</f>
        <v>13.423999999999999</v>
      </c>
      <c r="E140">
        <f t="shared" si="8"/>
        <v>2416306.5759999999</v>
      </c>
      <c r="F140">
        <f t="shared" si="9"/>
        <v>0.30359424249277545</v>
      </c>
      <c r="G140" s="11" t="s">
        <v>143</v>
      </c>
      <c r="H140" s="4" cm="1">
        <f t="array" ref="H140">_xll.SNL.Clients.Office.Excel.Functions.SPG(G140, "SP_TOTAL_REV", "CY2023")</f>
        <v>7959000</v>
      </c>
      <c r="I140" s="4">
        <f>_xll.SNL.Clients.Office.Excel.Functions.SPG(G140,"IQ_AVG_DILUT_SHARES_OUT","CY2023")</f>
        <v>179999000</v>
      </c>
      <c r="J140" s="5">
        <f>_xll.SNL.Clients.Office.Excel.Functions.SPG(G140, "IQ_DILUT_EPS_NORM", "CY2023")</f>
        <v>13.423999999999999</v>
      </c>
      <c r="K140">
        <f t="shared" si="10"/>
        <v>2416306.5759999999</v>
      </c>
      <c r="L140">
        <f t="shared" si="11"/>
        <v>0.30359424249277545</v>
      </c>
    </row>
    <row r="141" spans="1:12" x14ac:dyDescent="0.3">
      <c r="A141" s="11" t="s">
        <v>144</v>
      </c>
      <c r="B141" s="4" cm="1">
        <f t="array" ref="B141">_xll.SNL.Clients.Office.Excel.Functions.SPG(A141, "SP_TOTAL_REV", "CY2023")</f>
        <v>5515702</v>
      </c>
      <c r="C141" s="4">
        <f>_xll.SNL.Clients.Office.Excel.Functions.SPG(A141,"IQ_AVG_DILUT_SHARES_OUT","CY2023")</f>
        <v>309065000</v>
      </c>
      <c r="D141" s="5">
        <f>_xll.SNL.Clients.Office.Excel.Functions.SPG(A141, "IQ_DILUT_EPS_NORM", "CY2023")</f>
        <v>0.65900000000000003</v>
      </c>
      <c r="E141">
        <f t="shared" si="8"/>
        <v>203673.83499999999</v>
      </c>
      <c r="F141">
        <f t="shared" si="9"/>
        <v>3.6926185461070953E-2</v>
      </c>
      <c r="G141" s="11" t="s">
        <v>144</v>
      </c>
      <c r="H141" s="4" cm="1">
        <f t="array" ref="H141">_xll.SNL.Clients.Office.Excel.Functions.SPG(G141, "SP_TOTAL_REV", "CY2023")</f>
        <v>5515702</v>
      </c>
      <c r="I141" s="4">
        <f>_xll.SNL.Clients.Office.Excel.Functions.SPG(G141,"IQ_AVG_DILUT_SHARES_OUT","CY2023")</f>
        <v>309065000</v>
      </c>
      <c r="J141" s="5">
        <f>_xll.SNL.Clients.Office.Excel.Functions.SPG(G141, "IQ_DILUT_EPS_NORM", "CY2023")</f>
        <v>0.65900000000000003</v>
      </c>
      <c r="K141">
        <f t="shared" si="10"/>
        <v>203673.83499999999</v>
      </c>
      <c r="L141">
        <f t="shared" si="11"/>
        <v>3.6926185461070953E-2</v>
      </c>
    </row>
    <row r="142" spans="1:12" x14ac:dyDescent="0.3">
      <c r="A142" s="11" t="s">
        <v>145</v>
      </c>
      <c r="B142" s="4" cm="1">
        <f t="array" ref="B142">_xll.SNL.Clients.Office.Excel.Functions.SPG(A142, "SP_TOTAL_REV", "CY2023")</f>
        <v>38691609</v>
      </c>
      <c r="C142" s="4">
        <f>_xll.SNL.Clients.Office.Excel.Functions.SPG(A142,"IQ_AVG_DILUT_SHARES_OUT","CY2023")</f>
        <v>219938000</v>
      </c>
      <c r="D142" s="5">
        <f>_xll.SNL.Clients.Office.Excel.Functions.SPG(A142, "IQ_DILUT_EPS_NORM", "CY2023")</f>
        <v>6.0419999999999998</v>
      </c>
      <c r="E142">
        <f t="shared" si="8"/>
        <v>1328865.3959999999</v>
      </c>
      <c r="F142">
        <f t="shared" si="9"/>
        <v>3.434505388493924E-2</v>
      </c>
      <c r="G142" s="11" t="s">
        <v>145</v>
      </c>
      <c r="H142" s="4" cm="1">
        <f t="array" ref="H142">_xll.SNL.Clients.Office.Excel.Functions.SPG(G142, "SP_TOTAL_REV", "CY2023")</f>
        <v>38691609</v>
      </c>
      <c r="I142" s="4">
        <f>_xll.SNL.Clients.Office.Excel.Functions.SPG(G142,"IQ_AVG_DILUT_SHARES_OUT","CY2023")</f>
        <v>219938000</v>
      </c>
      <c r="J142" s="5">
        <f>_xll.SNL.Clients.Office.Excel.Functions.SPG(G142, "IQ_DILUT_EPS_NORM", "CY2023")</f>
        <v>6.0419999999999998</v>
      </c>
      <c r="K142">
        <f t="shared" si="10"/>
        <v>1328865.3959999999</v>
      </c>
      <c r="L142">
        <f t="shared" si="11"/>
        <v>3.434505388493924E-2</v>
      </c>
    </row>
    <row r="143" spans="1:12" x14ac:dyDescent="0.3">
      <c r="A143" s="11" t="s">
        <v>146</v>
      </c>
      <c r="B143" s="4" cm="1">
        <f t="array" ref="B143">_xll.SNL.Clients.Office.Excel.Functions.SPG(A143, "SP_TOTAL_REV", "CY2023")</f>
        <v>16781100</v>
      </c>
      <c r="C143" s="4">
        <f>_xll.SNL.Clients.Office.Excel.Functions.SPG(A143,"IQ_AVG_DILUT_SHARES_OUT","CY2023")</f>
        <v>219900000</v>
      </c>
      <c r="D143" s="5">
        <f>_xll.SNL.Clients.Office.Excel.Functions.SPG(A143, "IQ_DILUT_EPS_NORM", "CY2023")</f>
        <v>4.7539999999999996</v>
      </c>
      <c r="E143">
        <f t="shared" si="8"/>
        <v>1045404.5999999999</v>
      </c>
      <c r="F143">
        <f t="shared" si="9"/>
        <v>6.2296547902104142E-2</v>
      </c>
      <c r="G143" s="11" t="s">
        <v>146</v>
      </c>
      <c r="H143" s="4" cm="1">
        <f t="array" ref="H143">_xll.SNL.Clients.Office.Excel.Functions.SPG(G143, "SP_TOTAL_REV", "CY2023")</f>
        <v>16781100</v>
      </c>
      <c r="I143" s="4">
        <f>_xll.SNL.Clients.Office.Excel.Functions.SPG(G143,"IQ_AVG_DILUT_SHARES_OUT","CY2023")</f>
        <v>219900000</v>
      </c>
      <c r="J143" s="5">
        <f>_xll.SNL.Clients.Office.Excel.Functions.SPG(G143, "IQ_DILUT_EPS_NORM", "CY2023")</f>
        <v>4.7539999999999996</v>
      </c>
      <c r="K143">
        <f t="shared" si="10"/>
        <v>1045404.5999999999</v>
      </c>
      <c r="L143">
        <f t="shared" si="11"/>
        <v>6.2296547902104142E-2</v>
      </c>
    </row>
    <row r="144" spans="1:12" x14ac:dyDescent="0.3">
      <c r="A144" s="11" t="s">
        <v>147</v>
      </c>
      <c r="B144" s="4" cm="1">
        <f t="array" ref="B144">_xll.SNL.Clients.Office.Excel.Functions.SPG(A144, "SP_TOTAL_REV", "CY2023")</f>
        <v>14393000</v>
      </c>
      <c r="C144" s="4">
        <f>_xll.SNL.Clients.Office.Excel.Functions.SPG(A144,"IQ_AVG_DILUT_SHARES_OUT","CY2023")</f>
        <v>836500000</v>
      </c>
      <c r="D144" s="5">
        <f>_xll.SNL.Clients.Office.Excel.Functions.SPG(A144, "IQ_DILUT_EPS_NORM", "CY2023")</f>
        <v>1.802</v>
      </c>
      <c r="E144">
        <f t="shared" si="8"/>
        <v>1507373</v>
      </c>
      <c r="F144">
        <f t="shared" si="9"/>
        <v>0.10472959077329257</v>
      </c>
      <c r="G144" s="11" t="s">
        <v>147</v>
      </c>
      <c r="H144" s="4" cm="1">
        <f t="array" ref="H144">_xll.SNL.Clients.Office.Excel.Functions.SPG(G144, "SP_TOTAL_REV", "CY2023")</f>
        <v>14393000</v>
      </c>
      <c r="I144" s="4">
        <f>_xll.SNL.Clients.Office.Excel.Functions.SPG(G144,"IQ_AVG_DILUT_SHARES_OUT","CY2023")</f>
        <v>836500000</v>
      </c>
      <c r="J144" s="5">
        <f>_xll.SNL.Clients.Office.Excel.Functions.SPG(G144, "IQ_DILUT_EPS_NORM", "CY2023")</f>
        <v>1.802</v>
      </c>
      <c r="K144">
        <f t="shared" si="10"/>
        <v>1507373</v>
      </c>
      <c r="L144">
        <f t="shared" si="11"/>
        <v>0.10472959077329257</v>
      </c>
    </row>
    <row r="145" spans="1:12" x14ac:dyDescent="0.3">
      <c r="A145" s="11" t="s">
        <v>148</v>
      </c>
      <c r="B145" s="4" cm="1">
        <f t="array" ref="B145">_xll.SNL.Clients.Office.Excel.Functions.SPG(A145, "SP_TOTAL_REV", "CY2023")</f>
        <v>4479358</v>
      </c>
      <c r="C145" s="4">
        <f>_xll.SNL.Clients.Office.Excel.Functions.SPG(A145,"IQ_AVG_DILUT_SHARES_OUT","CY2023")</f>
        <v>35401313</v>
      </c>
      <c r="D145" s="5">
        <f>_xll.SNL.Clients.Office.Excel.Functions.SPG(A145, "IQ_DILUT_EPS_NORM", "CY2023")</f>
        <v>11.209</v>
      </c>
      <c r="E145">
        <f t="shared" si="8"/>
        <v>396813.31741700001</v>
      </c>
      <c r="F145">
        <f t="shared" si="9"/>
        <v>8.8587096056399153E-2</v>
      </c>
      <c r="G145" s="11" t="s">
        <v>148</v>
      </c>
      <c r="H145" s="4" cm="1">
        <f t="array" ref="H145">_xll.SNL.Clients.Office.Excel.Functions.SPG(G145, "SP_TOTAL_REV", "CY2023")</f>
        <v>4479358</v>
      </c>
      <c r="I145" s="4">
        <f>_xll.SNL.Clients.Office.Excel.Functions.SPG(G145,"IQ_AVG_DILUT_SHARES_OUT","CY2023")</f>
        <v>35401313</v>
      </c>
      <c r="J145" s="5">
        <f>_xll.SNL.Clients.Office.Excel.Functions.SPG(G145, "IQ_DILUT_EPS_NORM", "CY2023")</f>
        <v>11.209</v>
      </c>
      <c r="K145">
        <f t="shared" si="10"/>
        <v>396813.31741700001</v>
      </c>
      <c r="L145">
        <f t="shared" si="11"/>
        <v>8.8587096056399153E-2</v>
      </c>
    </row>
    <row r="146" spans="1:12" x14ac:dyDescent="0.3">
      <c r="A146" s="11" t="s">
        <v>1634</v>
      </c>
      <c r="B146" s="4" cm="1">
        <f t="array" ref="B146">_xll.SNL.Clients.Office.Excel.Functions.SPG(A146, "SP_TOTAL_REV", "CY2023")</f>
        <v>8635000</v>
      </c>
      <c r="C146" s="4">
        <f>_xll.SNL.Clients.Office.Excel.Functions.SPG(A146,"IQ_AVG_DILUT_SHARES_OUT","CY2023")</f>
        <v>392948000</v>
      </c>
      <c r="D146" s="5">
        <f>_xll.SNL.Clients.Office.Excel.Functions.SPG(A146, "IQ_DILUT_EPS_NORM", "CY2023")</f>
        <v>-0.66500000000000004</v>
      </c>
      <c r="E146">
        <f t="shared" si="8"/>
        <v>-261310.42</v>
      </c>
      <c r="F146">
        <f t="shared" si="9"/>
        <v>-3.0261774174869718E-2</v>
      </c>
      <c r="G146" s="11" t="s">
        <v>1634</v>
      </c>
      <c r="H146" s="4" cm="1">
        <f t="array" ref="H146">_xll.SNL.Clients.Office.Excel.Functions.SPG(G146, "SP_TOTAL_REV", "CY2023")</f>
        <v>8635000</v>
      </c>
      <c r="I146" s="4">
        <f>_xll.SNL.Clients.Office.Excel.Functions.SPG(G146,"IQ_AVG_DILUT_SHARES_OUT","CY2023")</f>
        <v>392948000</v>
      </c>
      <c r="J146" s="5">
        <f>_xll.SNL.Clients.Office.Excel.Functions.SPG(G146, "IQ_DILUT_EPS_NORM", "CY2023")</f>
        <v>-0.66500000000000004</v>
      </c>
      <c r="K146">
        <f t="shared" si="10"/>
        <v>-261310.42</v>
      </c>
      <c r="L146">
        <f t="shared" si="11"/>
        <v>-3.0261774174869718E-2</v>
      </c>
    </row>
    <row r="147" spans="1:12" x14ac:dyDescent="0.3">
      <c r="A147" s="11" t="s">
        <v>149</v>
      </c>
      <c r="B147" s="4" cm="1">
        <f t="array" ref="B147">_xll.SNL.Clients.Office.Excel.Functions.SPG(A147, "SP_TOTAL_REV", "CY2023")</f>
        <v>7684476</v>
      </c>
      <c r="C147" s="4">
        <f>_xll.SNL.Clients.Office.Excel.Functions.SPG(A147,"IQ_AVG_DILUT_SHARES_OUT","CY2023")</f>
        <v>140599000</v>
      </c>
      <c r="D147" s="5">
        <f>_xll.SNL.Clients.Office.Excel.Functions.SPG(A147, "IQ_DILUT_EPS_NORM", "CY2023")</f>
        <v>5.2140000000000004</v>
      </c>
      <c r="E147">
        <f t="shared" si="8"/>
        <v>733083.18599999999</v>
      </c>
      <c r="F147">
        <f t="shared" si="9"/>
        <v>9.5397940731417469E-2</v>
      </c>
      <c r="G147" s="11" t="s">
        <v>149</v>
      </c>
      <c r="H147" s="4" cm="1">
        <f t="array" ref="H147">_xll.SNL.Clients.Office.Excel.Functions.SPG(G147, "SP_TOTAL_REV", "CY2023")</f>
        <v>7684476</v>
      </c>
      <c r="I147" s="4">
        <f>_xll.SNL.Clients.Office.Excel.Functions.SPG(G147,"IQ_AVG_DILUT_SHARES_OUT","CY2023")</f>
        <v>140599000</v>
      </c>
      <c r="J147" s="5">
        <f>_xll.SNL.Clients.Office.Excel.Functions.SPG(G147, "IQ_DILUT_EPS_NORM", "CY2023")</f>
        <v>5.2140000000000004</v>
      </c>
      <c r="K147">
        <f t="shared" si="10"/>
        <v>733083.18599999999</v>
      </c>
      <c r="L147">
        <f t="shared" si="11"/>
        <v>9.5397940731417469E-2</v>
      </c>
    </row>
    <row r="148" spans="1:12" x14ac:dyDescent="0.3">
      <c r="A148" s="11" t="s">
        <v>150</v>
      </c>
      <c r="B148" s="4" cm="1">
        <f t="array" ref="B148">_xll.SNL.Clients.Office.Excel.Functions.SPG(A148, "SP_TOTAL_REV", "CY2023")</f>
        <v>44622000</v>
      </c>
      <c r="C148" s="4">
        <f>_xll.SNL.Clients.Office.Excel.Functions.SPG(A148,"IQ_AVG_DILUT_SHARES_OUT","CY2023")</f>
        <v>709000000</v>
      </c>
      <c r="D148" s="5">
        <f>_xll.SNL.Clients.Office.Excel.Functions.SPG(A148, "IQ_DILUT_EPS_NORM", "CY2023")</f>
        <v>1.476</v>
      </c>
      <c r="E148">
        <f t="shared" si="8"/>
        <v>1046484</v>
      </c>
      <c r="F148">
        <f t="shared" si="9"/>
        <v>2.345219846712384E-2</v>
      </c>
      <c r="G148" s="11" t="s">
        <v>150</v>
      </c>
      <c r="H148" s="4" cm="1">
        <f t="array" ref="H148">_xll.SNL.Clients.Office.Excel.Functions.SPG(G148, "SP_TOTAL_REV", "CY2023")</f>
        <v>44622000</v>
      </c>
      <c r="I148" s="4">
        <f>_xll.SNL.Clients.Office.Excel.Functions.SPG(G148,"IQ_AVG_DILUT_SHARES_OUT","CY2023")</f>
        <v>709000000</v>
      </c>
      <c r="J148" s="5">
        <f>_xll.SNL.Clients.Office.Excel.Functions.SPG(G148, "IQ_DILUT_EPS_NORM", "CY2023")</f>
        <v>1.476</v>
      </c>
      <c r="K148">
        <f t="shared" si="10"/>
        <v>1046484</v>
      </c>
      <c r="L148">
        <f t="shared" si="11"/>
        <v>2.345219846712384E-2</v>
      </c>
    </row>
    <row r="149" spans="1:12" x14ac:dyDescent="0.3">
      <c r="A149" s="11" t="s">
        <v>151</v>
      </c>
      <c r="B149" s="4" cm="1">
        <f t="array" ref="B149">_xll.SNL.Clients.Office.Excel.Functions.SPG(A149, "SP_TOTAL_REV", "CY2023")</f>
        <v>12745000</v>
      </c>
      <c r="C149" s="4">
        <f>_xll.SNL.Clients.Office.Excel.Functions.SPG(A149,"IQ_AVG_DILUT_SHARES_OUT","CY2023")</f>
        <v>206000000</v>
      </c>
      <c r="D149" s="5">
        <f>_xll.SNL.Clients.Office.Excel.Functions.SPG(A149, "IQ_DILUT_EPS_NORM", "CY2023")</f>
        <v>4.8</v>
      </c>
      <c r="E149">
        <f t="shared" si="8"/>
        <v>988800</v>
      </c>
      <c r="F149">
        <f t="shared" si="9"/>
        <v>7.7583366025892511E-2</v>
      </c>
      <c r="G149" s="11" t="s">
        <v>151</v>
      </c>
      <c r="H149" s="4" cm="1">
        <f t="array" ref="H149">_xll.SNL.Clients.Office.Excel.Functions.SPG(G149, "SP_TOTAL_REV", "CY2023")</f>
        <v>12745000</v>
      </c>
      <c r="I149" s="4">
        <f>_xll.SNL.Clients.Office.Excel.Functions.SPG(G149,"IQ_AVG_DILUT_SHARES_OUT","CY2023")</f>
        <v>206000000</v>
      </c>
      <c r="J149" s="5">
        <f>_xll.SNL.Clients.Office.Excel.Functions.SPG(G149, "IQ_DILUT_EPS_NORM", "CY2023")</f>
        <v>4.8</v>
      </c>
      <c r="K149">
        <f t="shared" si="10"/>
        <v>988800</v>
      </c>
      <c r="L149">
        <f t="shared" si="11"/>
        <v>7.7583366025892511E-2</v>
      </c>
    </row>
    <row r="150" spans="1:12" x14ac:dyDescent="0.3">
      <c r="A150" s="11" t="s">
        <v>152</v>
      </c>
      <c r="B150" s="4" cm="1">
        <f t="array" ref="B150">_xll.SNL.Clients.Office.Excel.Functions.SPG(A150, "SP_TOTAL_REV", "CY2023")</f>
        <v>28602000</v>
      </c>
      <c r="C150" s="4">
        <f>_xll.SNL.Clients.Office.Excel.Functions.SPG(A150,"IQ_AVG_DILUT_SHARES_OUT","CY2023")</f>
        <v>771000000</v>
      </c>
      <c r="D150" s="5">
        <f>_xll.SNL.Clients.Office.Excel.Functions.SPG(A150, "IQ_DILUT_EPS_NORM", "CY2023")</f>
        <v>4.0270000000000001</v>
      </c>
      <c r="E150">
        <f t="shared" si="8"/>
        <v>3104817</v>
      </c>
      <c r="F150">
        <f t="shared" si="9"/>
        <v>0.10855244388504301</v>
      </c>
      <c r="G150" s="11" t="s">
        <v>152</v>
      </c>
      <c r="H150" s="4" cm="1">
        <f t="array" ref="H150">_xll.SNL.Clients.Office.Excel.Functions.SPG(G150, "SP_TOTAL_REV", "CY2023")</f>
        <v>28602000</v>
      </c>
      <c r="I150" s="4">
        <f>_xll.SNL.Clients.Office.Excel.Functions.SPG(G150,"IQ_AVG_DILUT_SHARES_OUT","CY2023")</f>
        <v>771000000</v>
      </c>
      <c r="J150" s="5">
        <f>_xll.SNL.Clients.Office.Excel.Functions.SPG(G150, "IQ_DILUT_EPS_NORM", "CY2023")</f>
        <v>4.0270000000000001</v>
      </c>
      <c r="K150">
        <f t="shared" si="10"/>
        <v>3104817</v>
      </c>
      <c r="L150">
        <f t="shared" si="11"/>
        <v>0.10855244388504301</v>
      </c>
    </row>
    <row r="151" spans="1:12" x14ac:dyDescent="0.3">
      <c r="A151" s="11" t="s">
        <v>153</v>
      </c>
      <c r="B151" s="4" cm="1">
        <f t="array" ref="B151">_xll.SNL.Clients.Office.Excel.Functions.SPG(A151, "SP_TOTAL_REV", "CY2023")</f>
        <v>12068000</v>
      </c>
      <c r="C151" s="4">
        <f>_xll.SNL.Clients.Office.Excel.Functions.SPG(A151,"IQ_AVG_DILUT_SHARES_OUT","CY2023")</f>
        <v>451200000</v>
      </c>
      <c r="D151" s="5">
        <f>_xll.SNL.Clients.Office.Excel.Functions.SPG(A151, "IQ_DILUT_EPS_NORM", "CY2023")</f>
        <v>1.9279999999999999</v>
      </c>
      <c r="E151">
        <f t="shared" si="8"/>
        <v>869913.59999999998</v>
      </c>
      <c r="F151">
        <f t="shared" si="9"/>
        <v>7.2084322174345378E-2</v>
      </c>
      <c r="G151" s="11" t="s">
        <v>153</v>
      </c>
      <c r="H151" s="4" cm="1">
        <f t="array" ref="H151">_xll.SNL.Clients.Office.Excel.Functions.SPG(G151, "SP_TOTAL_REV", "CY2023")</f>
        <v>12068000</v>
      </c>
      <c r="I151" s="4">
        <f>_xll.SNL.Clients.Office.Excel.Functions.SPG(G151,"IQ_AVG_DILUT_SHARES_OUT","CY2023")</f>
        <v>451200000</v>
      </c>
      <c r="J151" s="5">
        <f>_xll.SNL.Clients.Office.Excel.Functions.SPG(G151, "IQ_DILUT_EPS_NORM", "CY2023")</f>
        <v>1.9279999999999999</v>
      </c>
      <c r="K151">
        <f t="shared" si="10"/>
        <v>869913.59999999998</v>
      </c>
      <c r="L151">
        <f t="shared" si="11"/>
        <v>7.2084322174345378E-2</v>
      </c>
    </row>
    <row r="152" spans="1:12" x14ac:dyDescent="0.3">
      <c r="A152" s="11" t="s">
        <v>154</v>
      </c>
      <c r="B152" s="4" cm="1">
        <f t="array" ref="B152">_xll.SNL.Clients.Office.Excel.Functions.SPG(A152, "SP_TOTAL_REV", "CY2023")</f>
        <v>9210000</v>
      </c>
      <c r="C152" s="4">
        <f>_xll.SNL.Clients.Office.Excel.Functions.SPG(A152,"IQ_AVG_DILUT_SHARES_OUT","CY2023")</f>
        <v>119400000</v>
      </c>
      <c r="D152" s="5">
        <f>_xll.SNL.Clients.Office.Excel.Functions.SPG(A152, "IQ_DILUT_EPS_NORM", "CY2023")</f>
        <v>4.2549999999999999</v>
      </c>
      <c r="E152">
        <f t="shared" si="8"/>
        <v>508047</v>
      </c>
      <c r="F152">
        <f t="shared" si="9"/>
        <v>5.5162540716612377E-2</v>
      </c>
      <c r="G152" s="11" t="s">
        <v>154</v>
      </c>
      <c r="H152" s="4" cm="1">
        <f t="array" ref="H152">_xll.SNL.Clients.Office.Excel.Functions.SPG(G152, "SP_TOTAL_REV", "CY2023")</f>
        <v>9210000</v>
      </c>
      <c r="I152" s="4">
        <f>_xll.SNL.Clients.Office.Excel.Functions.SPG(G152,"IQ_AVG_DILUT_SHARES_OUT","CY2023")</f>
        <v>119400000</v>
      </c>
      <c r="J152" s="5">
        <f>_xll.SNL.Clients.Office.Excel.Functions.SPG(G152, "IQ_DILUT_EPS_NORM", "CY2023")</f>
        <v>4.2549999999999999</v>
      </c>
      <c r="K152">
        <f t="shared" si="10"/>
        <v>508047</v>
      </c>
      <c r="L152">
        <f t="shared" si="11"/>
        <v>5.5162540716612377E-2</v>
      </c>
    </row>
    <row r="153" spans="1:12" x14ac:dyDescent="0.3">
      <c r="A153" s="11" t="s">
        <v>155</v>
      </c>
      <c r="B153" s="4" cm="1">
        <f t="array" ref="B153">_xll.SNL.Clients.Office.Excel.Functions.SPG(A153, "SP_TOTAL_REV", "CY2023")</f>
        <v>23196000</v>
      </c>
      <c r="C153" s="4">
        <f>_xll.SNL.Clients.Office.Excel.Functions.SPG(A153,"IQ_AVG_DILUT_SHARES_OUT","CY2023")</f>
        <v>401100000</v>
      </c>
      <c r="D153" s="5">
        <f>_xll.SNL.Clients.Office.Excel.Functions.SPG(A153, "IQ_DILUT_EPS_NORM", "CY2023")</f>
        <v>5.8369999999999997</v>
      </c>
      <c r="E153">
        <f t="shared" si="8"/>
        <v>2341220.7000000002</v>
      </c>
      <c r="F153">
        <f t="shared" si="9"/>
        <v>0.10093208742886706</v>
      </c>
      <c r="G153" s="11" t="s">
        <v>155</v>
      </c>
      <c r="H153" s="4" cm="1">
        <f t="array" ref="H153">_xll.SNL.Clients.Office.Excel.Functions.SPG(G153, "SP_TOTAL_REV", "CY2023")</f>
        <v>23196000</v>
      </c>
      <c r="I153" s="4">
        <f>_xll.SNL.Clients.Office.Excel.Functions.SPG(G153,"IQ_AVG_DILUT_SHARES_OUT","CY2023")</f>
        <v>401100000</v>
      </c>
      <c r="J153" s="5">
        <f>_xll.SNL.Clients.Office.Excel.Functions.SPG(G153, "IQ_DILUT_EPS_NORM", "CY2023")</f>
        <v>5.8369999999999997</v>
      </c>
      <c r="K153">
        <f t="shared" si="10"/>
        <v>2341220.7000000002</v>
      </c>
      <c r="L153">
        <f t="shared" si="11"/>
        <v>0.10093208742886706</v>
      </c>
    </row>
    <row r="154" spans="1:12" x14ac:dyDescent="0.3">
      <c r="A154" s="11" t="s">
        <v>156</v>
      </c>
      <c r="B154" s="4" cm="1">
        <f t="array" ref="B154">_xll.SNL.Clients.Office.Excel.Functions.SPG(A154, "SP_TOTAL_REV", "CY2023")</f>
        <v>10112000</v>
      </c>
      <c r="C154" s="4">
        <f>_xll.SNL.Clients.Office.Excel.Functions.SPG(A154,"IQ_AVG_DILUT_SHARES_OUT","CY2023")</f>
        <v>533000000</v>
      </c>
      <c r="D154" s="5">
        <f>_xll.SNL.Clients.Office.Excel.Functions.SPG(A154, "IQ_DILUT_EPS_NORM", "CY2023")</f>
        <v>2.44</v>
      </c>
      <c r="E154">
        <f t="shared" si="8"/>
        <v>1300520</v>
      </c>
      <c r="F154">
        <f t="shared" si="9"/>
        <v>0.12861155063291138</v>
      </c>
      <c r="G154" s="11" t="s">
        <v>156</v>
      </c>
      <c r="H154" s="4" cm="1">
        <f t="array" ref="H154">_xll.SNL.Clients.Office.Excel.Functions.SPG(G154, "SP_TOTAL_REV", "CY2023")</f>
        <v>10112000</v>
      </c>
      <c r="I154" s="4">
        <f>_xll.SNL.Clients.Office.Excel.Functions.SPG(G154,"IQ_AVG_DILUT_SHARES_OUT","CY2023")</f>
        <v>533000000</v>
      </c>
      <c r="J154" s="5">
        <f>_xll.SNL.Clients.Office.Excel.Functions.SPG(G154, "IQ_DILUT_EPS_NORM", "CY2023")</f>
        <v>2.44</v>
      </c>
      <c r="K154">
        <f t="shared" si="10"/>
        <v>1300520</v>
      </c>
      <c r="L154">
        <f t="shared" si="11"/>
        <v>0.12861155063291138</v>
      </c>
    </row>
    <row r="155" spans="1:12" x14ac:dyDescent="0.3">
      <c r="A155" s="11" t="s">
        <v>157</v>
      </c>
      <c r="B155" s="4" cm="1">
        <f t="array" ref="B155">_xll.SNL.Clients.Office.Excel.Functions.SPG(A155, "SP_TOTAL_REV", "CY2023")</f>
        <v>15320200</v>
      </c>
      <c r="C155" s="4">
        <f>_xll.SNL.Clients.Office.Excel.Functions.SPG(A155,"IQ_AVG_DILUT_SHARES_OUT","CY2023")</f>
        <v>286500000</v>
      </c>
      <c r="D155" s="5">
        <f>_xll.SNL.Clients.Office.Excel.Functions.SPG(A155, "IQ_DILUT_EPS_NORM", "CY2023")</f>
        <v>4.0490000000000004</v>
      </c>
      <c r="E155">
        <f t="shared" si="8"/>
        <v>1160038.5</v>
      </c>
      <c r="F155">
        <f t="shared" si="9"/>
        <v>7.5719540214879699E-2</v>
      </c>
      <c r="G155" s="11" t="s">
        <v>157</v>
      </c>
      <c r="H155" s="4" cm="1">
        <f t="array" ref="H155">_xll.SNL.Clients.Office.Excel.Functions.SPG(G155, "SP_TOTAL_REV", "CY2023")</f>
        <v>15320200</v>
      </c>
      <c r="I155" s="4">
        <f>_xll.SNL.Clients.Office.Excel.Functions.SPG(G155,"IQ_AVG_DILUT_SHARES_OUT","CY2023")</f>
        <v>286500000</v>
      </c>
      <c r="J155" s="5">
        <f>_xll.SNL.Clients.Office.Excel.Functions.SPG(G155, "IQ_DILUT_EPS_NORM", "CY2023")</f>
        <v>4.0490000000000004</v>
      </c>
      <c r="K155">
        <f t="shared" si="10"/>
        <v>1160038.5</v>
      </c>
      <c r="L155">
        <f t="shared" si="11"/>
        <v>7.5719540214879699E-2</v>
      </c>
    </row>
    <row r="156" spans="1:12" x14ac:dyDescent="0.3">
      <c r="A156" s="11" t="s">
        <v>158</v>
      </c>
      <c r="B156" s="4" cm="1">
        <f t="array" ref="B156">_xll.SNL.Clients.Office.Excel.Functions.SPG(A156, "SP_TOTAL_REV", "CY2023")</f>
        <v>16338000</v>
      </c>
      <c r="C156" s="4">
        <f>_xll.SNL.Clients.Office.Excel.Functions.SPG(A156,"IQ_AVG_DILUT_SHARES_OUT","CY2023")</f>
        <v>385000000</v>
      </c>
      <c r="D156" s="5">
        <f>_xll.SNL.Clients.Office.Excel.Functions.SPG(A156, "IQ_DILUT_EPS_NORM", "CY2023")</f>
        <v>3.5539999999999998</v>
      </c>
      <c r="E156">
        <f t="shared" si="8"/>
        <v>1368290</v>
      </c>
      <c r="F156">
        <f t="shared" si="9"/>
        <v>8.3748928877463588E-2</v>
      </c>
      <c r="G156" s="11" t="s">
        <v>158</v>
      </c>
      <c r="H156" s="4" cm="1">
        <f t="array" ref="H156">_xll.SNL.Clients.Office.Excel.Functions.SPG(G156, "SP_TOTAL_REV", "CY2023")</f>
        <v>16338000</v>
      </c>
      <c r="I156" s="4">
        <f>_xll.SNL.Clients.Office.Excel.Functions.SPG(G156,"IQ_AVG_DILUT_SHARES_OUT","CY2023")</f>
        <v>385000000</v>
      </c>
      <c r="J156" s="5">
        <f>_xll.SNL.Clients.Office.Excel.Functions.SPG(G156, "IQ_DILUT_EPS_NORM", "CY2023")</f>
        <v>3.5539999999999998</v>
      </c>
      <c r="K156">
        <f t="shared" si="10"/>
        <v>1368290</v>
      </c>
      <c r="L156">
        <f t="shared" si="11"/>
        <v>8.3748928877463588E-2</v>
      </c>
    </row>
    <row r="157" spans="1:12" x14ac:dyDescent="0.3">
      <c r="A157" s="11" t="s">
        <v>159</v>
      </c>
      <c r="B157" s="4" cm="1">
        <f t="array" ref="B157">_xll.SNL.Clients.Office.Excel.Functions.SPG(A157, "SP_TOTAL_REV", "CY2023")</f>
        <v>5010000</v>
      </c>
      <c r="C157" s="4">
        <f>_xll.SNL.Clients.Office.Excel.Functions.SPG(A157,"IQ_AVG_DILUT_SHARES_OUT","CY2023")</f>
        <v>609400000</v>
      </c>
      <c r="D157" s="5">
        <f>_xll.SNL.Clients.Office.Excel.Functions.SPG(A157, "IQ_DILUT_EPS_NORM", "CY2023")</f>
        <v>1.595</v>
      </c>
      <c r="E157">
        <f t="shared" si="8"/>
        <v>971993</v>
      </c>
      <c r="F157">
        <f t="shared" si="9"/>
        <v>0.19401057884231537</v>
      </c>
      <c r="G157" s="11" t="s">
        <v>159</v>
      </c>
      <c r="H157" s="4" cm="1">
        <f t="array" ref="H157">_xll.SNL.Clients.Office.Excel.Functions.SPG(G157, "SP_TOTAL_REV", "CY2023")</f>
        <v>5010000</v>
      </c>
      <c r="I157" s="4">
        <f>_xll.SNL.Clients.Office.Excel.Functions.SPG(G157,"IQ_AVG_DILUT_SHARES_OUT","CY2023")</f>
        <v>609400000</v>
      </c>
      <c r="J157" s="5">
        <f>_xll.SNL.Clients.Office.Excel.Functions.SPG(G157, "IQ_DILUT_EPS_NORM", "CY2023")</f>
        <v>1.595</v>
      </c>
      <c r="K157">
        <f t="shared" si="10"/>
        <v>971993</v>
      </c>
      <c r="L157">
        <f t="shared" si="11"/>
        <v>0.19401057884231537</v>
      </c>
    </row>
    <row r="158" spans="1:12" x14ac:dyDescent="0.3">
      <c r="A158" s="11" t="s">
        <v>160</v>
      </c>
      <c r="B158" s="4" cm="1">
        <f t="array" ref="B158">_xll.SNL.Clients.Office.Excel.Functions.SPG(A158, "SP_TOTAL_REV", "CY2023")</f>
        <v>7657000</v>
      </c>
      <c r="C158" s="4">
        <f>_xll.SNL.Clients.Office.Excel.Functions.SPG(A158,"IQ_AVG_DILUT_SHARES_OUT","CY2023")</f>
        <v>272750000</v>
      </c>
      <c r="D158" s="5">
        <f>_xll.SNL.Clients.Office.Excel.Functions.SPG(A158, "IQ_DILUT_EPS_NORM", "CY2023")</f>
        <v>3.8220000000000001</v>
      </c>
      <c r="E158">
        <f t="shared" si="8"/>
        <v>1042450.5</v>
      </c>
      <c r="F158">
        <f t="shared" si="9"/>
        <v>0.13614346349745332</v>
      </c>
      <c r="G158" s="11" t="s">
        <v>160</v>
      </c>
      <c r="H158" s="4" cm="1">
        <f t="array" ref="H158">_xll.SNL.Clients.Office.Excel.Functions.SPG(G158, "SP_TOTAL_REV", "CY2023")</f>
        <v>7657000</v>
      </c>
      <c r="I158" s="4">
        <f>_xll.SNL.Clients.Office.Excel.Functions.SPG(G158,"IQ_AVG_DILUT_SHARES_OUT","CY2023")</f>
        <v>272750000</v>
      </c>
      <c r="J158" s="5">
        <f>_xll.SNL.Clients.Office.Excel.Functions.SPG(G158, "IQ_DILUT_EPS_NORM", "CY2023")</f>
        <v>3.8220000000000001</v>
      </c>
      <c r="K158">
        <f t="shared" si="10"/>
        <v>1042450.5</v>
      </c>
      <c r="L158">
        <f t="shared" si="11"/>
        <v>0.13614346349745332</v>
      </c>
    </row>
    <row r="159" spans="1:12" x14ac:dyDescent="0.3">
      <c r="A159" s="11" t="s">
        <v>161</v>
      </c>
      <c r="B159" s="4" cm="1">
        <f t="array" ref="B159">_xll.SNL.Clients.Office.Excel.Functions.SPG(A159, "SP_TOTAL_REV", "CY2023")</f>
        <v>171340000</v>
      </c>
      <c r="C159" s="4">
        <f>_xll.SNL.Clients.Office.Excel.Functions.SPG(A159,"IQ_AVG_DILUT_SHARES_OUT","CY2023")</f>
        <v>237400000</v>
      </c>
      <c r="D159" s="5">
        <f>_xll.SNL.Clients.Office.Excel.Functions.SPG(A159, "IQ_DILUT_EPS_NORM", "CY2023")</f>
        <v>23.306000000000001</v>
      </c>
      <c r="E159">
        <f t="shared" si="8"/>
        <v>5532844.4000000004</v>
      </c>
      <c r="F159">
        <f t="shared" si="9"/>
        <v>3.229160966499358E-2</v>
      </c>
      <c r="G159" s="11" t="s">
        <v>161</v>
      </c>
      <c r="H159" s="4" cm="1">
        <f t="array" ref="H159">_xll.SNL.Clients.Office.Excel.Functions.SPG(G159, "SP_TOTAL_REV", "CY2023")</f>
        <v>171340000</v>
      </c>
      <c r="I159" s="4">
        <f>_xll.SNL.Clients.Office.Excel.Functions.SPG(G159,"IQ_AVG_DILUT_SHARES_OUT","CY2023")</f>
        <v>237400000</v>
      </c>
      <c r="J159" s="5">
        <f>_xll.SNL.Clients.Office.Excel.Functions.SPG(G159, "IQ_DILUT_EPS_NORM", "CY2023")</f>
        <v>23.306000000000001</v>
      </c>
      <c r="K159">
        <f t="shared" si="10"/>
        <v>5532844.4000000004</v>
      </c>
      <c r="L159">
        <f t="shared" si="11"/>
        <v>3.229160966499358E-2</v>
      </c>
    </row>
    <row r="160" spans="1:12" x14ac:dyDescent="0.3">
      <c r="A160" s="11" t="s">
        <v>162</v>
      </c>
      <c r="B160" s="4" cm="1">
        <f t="array" ref="B160">_xll.SNL.Clients.Office.Excel.Functions.SPG(A160, "SP_TOTAL_REV", "CY2023")</f>
        <v>34124100</v>
      </c>
      <c r="C160" s="4">
        <f>_xll.SNL.Clients.Office.Excel.Functions.SPG(A160,"IQ_AVG_DILUT_SHARES_OUT","CY2023")</f>
        <v>903284000</v>
      </c>
      <c r="D160" s="5">
        <f>_xll.SNL.Clients.Office.Excel.Functions.SPG(A160, "IQ_DILUT_EPS_NORM", "CY2023")</f>
        <v>7.2249999999999996</v>
      </c>
      <c r="E160">
        <f t="shared" si="8"/>
        <v>6526226.9000000004</v>
      </c>
      <c r="F160">
        <f t="shared" si="9"/>
        <v>0.19124978827280428</v>
      </c>
      <c r="G160" s="11" t="s">
        <v>162</v>
      </c>
      <c r="H160" s="4" cm="1">
        <f t="array" ref="H160">_xll.SNL.Clients.Office.Excel.Functions.SPG(G160, "SP_TOTAL_REV", "CY2023")</f>
        <v>34124100</v>
      </c>
      <c r="I160" s="4">
        <f>_xll.SNL.Clients.Office.Excel.Functions.SPG(G160,"IQ_AVG_DILUT_SHARES_OUT","CY2023")</f>
        <v>903284000</v>
      </c>
      <c r="J160" s="5">
        <f>_xll.SNL.Clients.Office.Excel.Functions.SPG(G160, "IQ_DILUT_EPS_NORM", "CY2023")</f>
        <v>7.2249999999999996</v>
      </c>
      <c r="K160">
        <f t="shared" si="10"/>
        <v>6526226.9000000004</v>
      </c>
      <c r="L160">
        <f t="shared" si="11"/>
        <v>0.19124978827280428</v>
      </c>
    </row>
    <row r="161" spans="1:12" x14ac:dyDescent="0.3">
      <c r="A161" s="11" t="s">
        <v>163</v>
      </c>
      <c r="B161" s="4" cm="1">
        <f t="array" ref="B161">_xll.SNL.Clients.Office.Excel.Functions.SPG(A161, "SP_TOTAL_REV", "CY2023")</f>
        <v>15909000</v>
      </c>
      <c r="C161" s="4">
        <f>_xll.SNL.Clients.Office.Excel.Functions.SPG(A161,"IQ_AVG_DILUT_SHARES_OUT","CY2023")</f>
        <v>573950000</v>
      </c>
      <c r="D161" s="5">
        <f>_xll.SNL.Clients.Office.Excel.Functions.SPG(A161, "IQ_DILUT_EPS_NORM", "CY2023")</f>
        <v>3.2589999999999999</v>
      </c>
      <c r="E161">
        <f t="shared" si="8"/>
        <v>1870503.05</v>
      </c>
      <c r="F161">
        <f t="shared" si="9"/>
        <v>0.11757514928656736</v>
      </c>
      <c r="G161" s="11" t="s">
        <v>163</v>
      </c>
      <c r="H161" s="4" cm="1">
        <f t="array" ref="H161">_xll.SNL.Clients.Office.Excel.Functions.SPG(G161, "SP_TOTAL_REV", "CY2023")</f>
        <v>15909000</v>
      </c>
      <c r="I161" s="4">
        <f>_xll.SNL.Clients.Office.Excel.Functions.SPG(G161,"IQ_AVG_DILUT_SHARES_OUT","CY2023")</f>
        <v>573950000</v>
      </c>
      <c r="J161" s="5">
        <f>_xll.SNL.Clients.Office.Excel.Functions.SPG(G161, "IQ_DILUT_EPS_NORM", "CY2023")</f>
        <v>3.2589999999999999</v>
      </c>
      <c r="K161">
        <f t="shared" si="10"/>
        <v>1870503.05</v>
      </c>
      <c r="L161">
        <f t="shared" si="11"/>
        <v>0.11757514928656736</v>
      </c>
    </row>
    <row r="162" spans="1:12" x14ac:dyDescent="0.3">
      <c r="A162" s="11" t="s">
        <v>164</v>
      </c>
      <c r="B162" s="4" cm="1">
        <f t="array" ref="B162">_xll.SNL.Clients.Office.Excel.Functions.SPG(A162, "SP_TOTAL_REV", "CY2023")</f>
        <v>2290786</v>
      </c>
      <c r="C162" s="4">
        <f>_xll.SNL.Clients.Office.Excel.Functions.SPG(A162,"IQ_AVG_DILUT_SHARES_OUT","CY2023")</f>
        <v>143290000</v>
      </c>
      <c r="D162" s="5">
        <f>_xll.SNL.Clients.Office.Excel.Functions.SPG(A162, "IQ_DILUT_EPS_NORM", "CY2023")</f>
        <v>2.2690000000000001</v>
      </c>
      <c r="E162">
        <f t="shared" si="8"/>
        <v>325125.01</v>
      </c>
      <c r="F162">
        <f t="shared" si="9"/>
        <v>0.14192727299712851</v>
      </c>
      <c r="G162" s="11" t="s">
        <v>164</v>
      </c>
      <c r="H162" s="4" cm="1">
        <f t="array" ref="H162">_xll.SNL.Clients.Office.Excel.Functions.SPG(G162, "SP_TOTAL_REV", "CY2023")</f>
        <v>2290786</v>
      </c>
      <c r="I162" s="4">
        <f>_xll.SNL.Clients.Office.Excel.Functions.SPG(G162,"IQ_AVG_DILUT_SHARES_OUT","CY2023")</f>
        <v>143290000</v>
      </c>
      <c r="J162" s="5">
        <f>_xll.SNL.Clients.Office.Excel.Functions.SPG(G162, "IQ_DILUT_EPS_NORM", "CY2023")</f>
        <v>2.2690000000000001</v>
      </c>
      <c r="K162">
        <f t="shared" si="10"/>
        <v>325125.01</v>
      </c>
      <c r="L162">
        <f t="shared" si="11"/>
        <v>0.14192727299712851</v>
      </c>
    </row>
    <row r="163" spans="1:12" x14ac:dyDescent="0.3">
      <c r="A163" s="11" t="s">
        <v>165</v>
      </c>
      <c r="B163" s="4" cm="1">
        <f t="array" ref="B163">_xll.SNL.Clients.Office.Excel.Functions.SPG(A163, "SP_TOTAL_REV", "CY2023")</f>
        <v>12147412</v>
      </c>
      <c r="C163" s="4">
        <f>_xll.SNL.Clients.Office.Excel.Functions.SPG(A163,"IQ_AVG_DILUT_SHARES_OUT","CY2023")</f>
        <v>424752990</v>
      </c>
      <c r="D163" s="5">
        <f>_xll.SNL.Clients.Office.Excel.Functions.SPG(A163, "IQ_DILUT_EPS_NORM", "CY2023")</f>
        <v>2.75</v>
      </c>
      <c r="E163">
        <f t="shared" si="8"/>
        <v>1168070.7224999999</v>
      </c>
      <c r="F163">
        <f t="shared" si="9"/>
        <v>9.6157990072288646E-2</v>
      </c>
      <c r="G163" s="11" t="s">
        <v>165</v>
      </c>
      <c r="H163" s="4" cm="1">
        <f t="array" ref="H163">_xll.SNL.Clients.Office.Excel.Functions.SPG(G163, "SP_TOTAL_REV", "CY2023")</f>
        <v>12147412</v>
      </c>
      <c r="I163" s="4">
        <f>_xll.SNL.Clients.Office.Excel.Functions.SPG(G163,"IQ_AVG_DILUT_SHARES_OUT","CY2023")</f>
        <v>424752990</v>
      </c>
      <c r="J163" s="5">
        <f>_xll.SNL.Clients.Office.Excel.Functions.SPG(G163, "IQ_DILUT_EPS_NORM", "CY2023")</f>
        <v>2.75</v>
      </c>
      <c r="K163">
        <f t="shared" si="10"/>
        <v>1168070.7224999999</v>
      </c>
      <c r="L163">
        <f t="shared" si="11"/>
        <v>9.6157990072288646E-2</v>
      </c>
    </row>
    <row r="164" spans="1:12" x14ac:dyDescent="0.3">
      <c r="A164" s="11" t="s">
        <v>166</v>
      </c>
      <c r="B164" s="4" cm="1">
        <f t="array" ref="B164">_xll.SNL.Clients.Office.Excel.Functions.SPG(A164, "SP_TOTAL_REV", "CY2023")</f>
        <v>23273000</v>
      </c>
      <c r="C164" s="4">
        <f>_xll.SNL.Clients.Office.Excel.Functions.SPG(A164,"IQ_AVG_DILUT_SHARES_OUT","CY2023")</f>
        <v>584000000</v>
      </c>
      <c r="D164" s="5">
        <f>_xll.SNL.Clients.Office.Excel.Functions.SPG(A164, "IQ_DILUT_EPS_NORM", "CY2023")</f>
        <v>10.303000000000001</v>
      </c>
      <c r="E164">
        <f t="shared" si="8"/>
        <v>6016952.0000000009</v>
      </c>
      <c r="F164">
        <f t="shared" si="9"/>
        <v>0.25853787650925969</v>
      </c>
      <c r="G164" s="11" t="s">
        <v>166</v>
      </c>
      <c r="H164" s="4" cm="1">
        <f t="array" ref="H164">_xll.SNL.Clients.Office.Excel.Functions.SPG(G164, "SP_TOTAL_REV", "CY2023")</f>
        <v>23273000</v>
      </c>
      <c r="I164" s="4">
        <f>_xll.SNL.Clients.Office.Excel.Functions.SPG(G164,"IQ_AVG_DILUT_SHARES_OUT","CY2023")</f>
        <v>584000000</v>
      </c>
      <c r="J164" s="5">
        <f>_xll.SNL.Clients.Office.Excel.Functions.SPG(G164, "IQ_DILUT_EPS_NORM", "CY2023")</f>
        <v>10.303000000000001</v>
      </c>
      <c r="K164">
        <f t="shared" si="10"/>
        <v>6016952.0000000009</v>
      </c>
      <c r="L164">
        <f t="shared" si="11"/>
        <v>0.25853787650925969</v>
      </c>
    </row>
    <row r="165" spans="1:12" x14ac:dyDescent="0.3">
      <c r="A165" s="11" t="s">
        <v>167</v>
      </c>
      <c r="B165" s="4" cm="1">
        <f t="array" ref="B165">_xll.SNL.Clients.Office.Excel.Functions.SPG(A165, "SP_TOTAL_REV", "CY2023")</f>
        <v>4690540</v>
      </c>
      <c r="C165" s="4">
        <f>_xll.SNL.Clients.Office.Excel.Functions.SPG(A165,"IQ_AVG_DILUT_SHARES_OUT","CY2023")</f>
        <v>59085000</v>
      </c>
      <c r="D165" s="5">
        <f>_xll.SNL.Clients.Office.Excel.Functions.SPG(A165, "IQ_DILUT_EPS_NORM", "CY2023")</f>
        <v>6.6529999999999996</v>
      </c>
      <c r="E165">
        <f t="shared" si="8"/>
        <v>393092.505</v>
      </c>
      <c r="F165">
        <f t="shared" si="9"/>
        <v>8.3805383815083123E-2</v>
      </c>
      <c r="G165" s="11" t="s">
        <v>167</v>
      </c>
      <c r="H165" s="4" cm="1">
        <f t="array" ref="H165">_xll.SNL.Clients.Office.Excel.Functions.SPG(G165, "SP_TOTAL_REV", "CY2023")</f>
        <v>4690540</v>
      </c>
      <c r="I165" s="4">
        <f>_xll.SNL.Clients.Office.Excel.Functions.SPG(G165,"IQ_AVG_DILUT_SHARES_OUT","CY2023")</f>
        <v>59085000</v>
      </c>
      <c r="J165" s="5">
        <f>_xll.SNL.Clients.Office.Excel.Functions.SPG(G165, "IQ_DILUT_EPS_NORM", "CY2023")</f>
        <v>6.6529999999999996</v>
      </c>
      <c r="K165">
        <f t="shared" si="10"/>
        <v>393092.505</v>
      </c>
      <c r="L165">
        <f t="shared" si="11"/>
        <v>8.3805383815083123E-2</v>
      </c>
    </row>
    <row r="166" spans="1:12" x14ac:dyDescent="0.3">
      <c r="A166" s="11" t="s">
        <v>168</v>
      </c>
      <c r="B166" s="4" cm="1">
        <f t="array" ref="B166">_xll.SNL.Clients.Office.Excel.Functions.SPG(A166, "SP_TOTAL_REV", "CY2023")</f>
        <v>4974255</v>
      </c>
      <c r="C166" s="4">
        <f>_xll.SNL.Clients.Office.Excel.Functions.SPG(A166,"IQ_AVG_DILUT_SHARES_OUT","CY2023")</f>
        <v>413224000</v>
      </c>
      <c r="D166" s="5">
        <f>_xll.SNL.Clients.Office.Excel.Functions.SPG(A166, "IQ_DILUT_EPS_NORM", "CY2023")</f>
        <v>3.4740000000000002</v>
      </c>
      <c r="E166">
        <f t="shared" si="8"/>
        <v>1435540.176</v>
      </c>
      <c r="F166">
        <f t="shared" si="9"/>
        <v>0.28859400573553223</v>
      </c>
      <c r="G166" s="11" t="s">
        <v>168</v>
      </c>
      <c r="H166" s="4" cm="1">
        <f t="array" ref="H166">_xll.SNL.Clients.Office.Excel.Functions.SPG(G166, "SP_TOTAL_REV", "CY2023")</f>
        <v>4974255</v>
      </c>
      <c r="I166" s="4">
        <f>_xll.SNL.Clients.Office.Excel.Functions.SPG(G166,"IQ_AVG_DILUT_SHARES_OUT","CY2023")</f>
        <v>413224000</v>
      </c>
      <c r="J166" s="5">
        <f>_xll.SNL.Clients.Office.Excel.Functions.SPG(G166, "IQ_DILUT_EPS_NORM", "CY2023")</f>
        <v>3.4740000000000002</v>
      </c>
      <c r="K166">
        <f t="shared" si="10"/>
        <v>1435540.176</v>
      </c>
      <c r="L166">
        <f t="shared" si="11"/>
        <v>0.28859400573553223</v>
      </c>
    </row>
    <row r="167" spans="1:12" x14ac:dyDescent="0.3">
      <c r="A167" s="11" t="s">
        <v>169</v>
      </c>
      <c r="B167" s="4" cm="1">
        <f t="array" ref="B167">_xll.SNL.Clients.Office.Excel.Functions.SPG(A167, "SP_TOTAL_REV", "CY2023")</f>
        <v>5265200</v>
      </c>
      <c r="C167" s="4">
        <f>_xll.SNL.Clients.Office.Excel.Functions.SPG(A167,"IQ_AVG_DILUT_SHARES_OUT","CY2023")</f>
        <v>123900000</v>
      </c>
      <c r="D167" s="5">
        <f>_xll.SNL.Clients.Office.Excel.Functions.SPG(A167, "IQ_DILUT_EPS_NORM", "CY2023")</f>
        <v>3.7090000000000001</v>
      </c>
      <c r="E167">
        <f t="shared" si="8"/>
        <v>459545.1</v>
      </c>
      <c r="F167">
        <f t="shared" si="9"/>
        <v>8.7279704474663822E-2</v>
      </c>
      <c r="G167" s="11" t="s">
        <v>169</v>
      </c>
      <c r="H167" s="4" cm="1">
        <f t="array" ref="H167">_xll.SNL.Clients.Office.Excel.Functions.SPG(G167, "SP_TOTAL_REV", "CY2023")</f>
        <v>5265200</v>
      </c>
      <c r="I167" s="4">
        <f>_xll.SNL.Clients.Office.Excel.Functions.SPG(G167,"IQ_AVG_DILUT_SHARES_OUT","CY2023")</f>
        <v>123900000</v>
      </c>
      <c r="J167" s="5">
        <f>_xll.SNL.Clients.Office.Excel.Functions.SPG(G167, "IQ_DILUT_EPS_NORM", "CY2023")</f>
        <v>3.7090000000000001</v>
      </c>
      <c r="K167">
        <f t="shared" si="10"/>
        <v>459545.1</v>
      </c>
      <c r="L167">
        <f t="shared" si="11"/>
        <v>8.7279704474663822E-2</v>
      </c>
    </row>
    <row r="168" spans="1:12" x14ac:dyDescent="0.3">
      <c r="A168" s="11" t="s">
        <v>170</v>
      </c>
      <c r="B168" s="4" cm="1">
        <f t="array" ref="B168">_xll.SNL.Clients.Office.Excel.Functions.SPG(A168, "SP_TOTAL_REV", "CY2023")</f>
        <v>8272667</v>
      </c>
      <c r="C168" s="4">
        <f>_xll.SNL.Clients.Office.Excel.Functions.SPG(A168,"IQ_AVG_DILUT_SHARES_OUT","CY2023")</f>
        <v>94009000</v>
      </c>
      <c r="D168" s="5">
        <f>_xll.SNL.Clients.Office.Excel.Functions.SPG(A168, "IQ_DILUT_EPS_NORM", "CY2023")</f>
        <v>7.4390000000000001</v>
      </c>
      <c r="E168">
        <f t="shared" si="8"/>
        <v>699332.951</v>
      </c>
      <c r="F168">
        <f t="shared" si="9"/>
        <v>8.4535368219221196E-2</v>
      </c>
      <c r="G168" s="11" t="s">
        <v>170</v>
      </c>
      <c r="H168" s="4" cm="1">
        <f t="array" ref="H168">_xll.SNL.Clients.Office.Excel.Functions.SPG(G168, "SP_TOTAL_REV", "CY2023")</f>
        <v>8272667</v>
      </c>
      <c r="I168" s="4">
        <f>_xll.SNL.Clients.Office.Excel.Functions.SPG(G168,"IQ_AVG_DILUT_SHARES_OUT","CY2023")</f>
        <v>94009000</v>
      </c>
      <c r="J168" s="5">
        <f>_xll.SNL.Clients.Office.Excel.Functions.SPG(G168, "IQ_DILUT_EPS_NORM", "CY2023")</f>
        <v>7.4390000000000001</v>
      </c>
      <c r="K168">
        <f t="shared" si="10"/>
        <v>699332.951</v>
      </c>
      <c r="L168">
        <f t="shared" si="11"/>
        <v>8.4535368219221196E-2</v>
      </c>
    </row>
    <row r="169" spans="1:12" x14ac:dyDescent="0.3">
      <c r="A169" s="11" t="s">
        <v>171</v>
      </c>
      <c r="B169" s="4" cm="1">
        <f t="array" ref="B169">_xll.SNL.Clients.Office.Excel.Functions.SPG(A169, "SP_TOTAL_REV", "CY2023")</f>
        <v>2874906</v>
      </c>
      <c r="C169" s="4">
        <f>_xll.SNL.Clients.Office.Excel.Functions.SPG(A169,"IQ_AVG_DILUT_SHARES_OUT","CY2023")</f>
        <v>390897000</v>
      </c>
      <c r="D169" s="5">
        <f>_xll.SNL.Clients.Office.Excel.Functions.SPG(A169, "IQ_DILUT_EPS_NORM", "CY2023")</f>
        <v>0.83</v>
      </c>
      <c r="E169">
        <f t="shared" si="8"/>
        <v>324444.51</v>
      </c>
      <c r="F169">
        <f t="shared" si="9"/>
        <v>0.11285395418145845</v>
      </c>
      <c r="G169" s="11" t="s">
        <v>171</v>
      </c>
      <c r="H169" s="4" cm="1">
        <f t="array" ref="H169">_xll.SNL.Clients.Office.Excel.Functions.SPG(G169, "SP_TOTAL_REV", "CY2023")</f>
        <v>2874906</v>
      </c>
      <c r="I169" s="4">
        <f>_xll.SNL.Clients.Office.Excel.Functions.SPG(G169,"IQ_AVG_DILUT_SHARES_OUT","CY2023")</f>
        <v>390897000</v>
      </c>
      <c r="J169" s="5">
        <f>_xll.SNL.Clients.Office.Excel.Functions.SPG(G169, "IQ_DILUT_EPS_NORM", "CY2023")</f>
        <v>0.83</v>
      </c>
      <c r="K169">
        <f t="shared" si="10"/>
        <v>324444.51</v>
      </c>
      <c r="L169">
        <f t="shared" si="11"/>
        <v>0.11285395418145845</v>
      </c>
    </row>
    <row r="170" spans="1:12" x14ac:dyDescent="0.3">
      <c r="A170" s="11" t="s">
        <v>172</v>
      </c>
      <c r="B170" s="4" cm="1">
        <f t="array" ref="B170">_xll.SNL.Clients.Office.Excel.Functions.SPG(A170, "SP_TOTAL_REV", "CY2023")</f>
        <v>3310620</v>
      </c>
      <c r="C170" s="4">
        <f>_xll.SNL.Clients.Office.Excel.Functions.SPG(A170,"IQ_AVG_DILUT_SHARES_OUT","CY2023")</f>
        <v>52299411</v>
      </c>
      <c r="D170" s="5">
        <f>_xll.SNL.Clients.Office.Excel.Functions.SPG(A170, "IQ_DILUT_EPS_NORM", "CY2023")</f>
        <v>6.9020000000000001</v>
      </c>
      <c r="E170">
        <f t="shared" si="8"/>
        <v>360970.53472200001</v>
      </c>
      <c r="F170">
        <f t="shared" si="9"/>
        <v>0.10903411890280371</v>
      </c>
      <c r="G170" s="11" t="s">
        <v>172</v>
      </c>
      <c r="H170" s="4" cm="1">
        <f t="array" ref="H170">_xll.SNL.Clients.Office.Excel.Functions.SPG(G170, "SP_TOTAL_REV", "CY2023")</f>
        <v>3310620</v>
      </c>
      <c r="I170" s="4">
        <f>_xll.SNL.Clients.Office.Excel.Functions.SPG(G170,"IQ_AVG_DILUT_SHARES_OUT","CY2023")</f>
        <v>52299411</v>
      </c>
      <c r="J170" s="5">
        <f>_xll.SNL.Clients.Office.Excel.Functions.SPG(G170, "IQ_DILUT_EPS_NORM", "CY2023")</f>
        <v>6.9020000000000001</v>
      </c>
      <c r="K170">
        <f t="shared" si="10"/>
        <v>360970.53472200001</v>
      </c>
      <c r="L170">
        <f t="shared" si="11"/>
        <v>0.10903411890280371</v>
      </c>
    </row>
    <row r="171" spans="1:12" x14ac:dyDescent="0.3">
      <c r="A171" s="11" t="s">
        <v>173</v>
      </c>
      <c r="B171" s="4" cm="1">
        <f t="array" ref="B171">_xll.SNL.Clients.Office.Excel.Functions.SPG(A171, "SP_TOTAL_REV", "CY2023")</f>
        <v>1744220</v>
      </c>
      <c r="C171" s="4">
        <f>_xll.SNL.Clients.Office.Excel.Functions.SPG(A171,"IQ_AVG_DILUT_SHARES_OUT","CY2023")</f>
        <v>64253385</v>
      </c>
      <c r="D171" s="5">
        <f>_xll.SNL.Clients.Office.Excel.Functions.SPG(A171, "IQ_DILUT_EPS_NORM", "CY2023")</f>
        <v>3.0649999999999999</v>
      </c>
      <c r="E171">
        <f t="shared" si="8"/>
        <v>196936.62502500002</v>
      </c>
      <c r="F171">
        <f t="shared" si="9"/>
        <v>0.11290813373599662</v>
      </c>
      <c r="G171" s="11" t="s">
        <v>173</v>
      </c>
      <c r="H171" s="4" cm="1">
        <f t="array" ref="H171">_xll.SNL.Clients.Office.Excel.Functions.SPG(G171, "SP_TOTAL_REV", "CY2023")</f>
        <v>1744220</v>
      </c>
      <c r="I171" s="4">
        <f>_xll.SNL.Clients.Office.Excel.Functions.SPG(G171,"IQ_AVG_DILUT_SHARES_OUT","CY2023")</f>
        <v>64253385</v>
      </c>
      <c r="J171" s="5">
        <f>_xll.SNL.Clients.Office.Excel.Functions.SPG(G171, "IQ_DILUT_EPS_NORM", "CY2023")</f>
        <v>3.0649999999999999</v>
      </c>
      <c r="K171">
        <f t="shared" si="10"/>
        <v>196936.62502500002</v>
      </c>
      <c r="L171">
        <f t="shared" si="11"/>
        <v>0.11290813373599662</v>
      </c>
    </row>
    <row r="172" spans="1:12" x14ac:dyDescent="0.3">
      <c r="A172" s="11" t="s">
        <v>174</v>
      </c>
      <c r="B172" s="4" cm="1">
        <f t="array" ref="B172">_xll.SNL.Clients.Office.Excel.Functions.SPG(A172, "SP_TOTAL_REV", "CY2023")</f>
        <v>14586000</v>
      </c>
      <c r="C172" s="4">
        <f>_xll.SNL.Clients.Office.Excel.Functions.SPG(A172,"IQ_AVG_DILUT_SHARES_OUT","CY2023")</f>
        <v>41300000</v>
      </c>
      <c r="D172" s="5">
        <f>_xll.SNL.Clients.Office.Excel.Functions.SPG(A172, "IQ_DILUT_EPS_NORM", "CY2023")</f>
        <v>32.597000000000001</v>
      </c>
      <c r="E172">
        <f t="shared" si="8"/>
        <v>1346256.1</v>
      </c>
      <c r="F172">
        <f t="shared" si="9"/>
        <v>9.2297826683120809E-2</v>
      </c>
      <c r="G172" s="11" t="s">
        <v>174</v>
      </c>
      <c r="H172" s="4" cm="1">
        <f t="array" ref="H172">_xll.SNL.Clients.Office.Excel.Functions.SPG(G172, "SP_TOTAL_REV", "CY2023")</f>
        <v>14586000</v>
      </c>
      <c r="I172" s="4">
        <f>_xll.SNL.Clients.Office.Excel.Functions.SPG(G172,"IQ_AVG_DILUT_SHARES_OUT","CY2023")</f>
        <v>41300000</v>
      </c>
      <c r="J172" s="5">
        <f>_xll.SNL.Clients.Office.Excel.Functions.SPG(G172, "IQ_DILUT_EPS_NORM", "CY2023")</f>
        <v>32.597000000000001</v>
      </c>
      <c r="K172">
        <f t="shared" si="10"/>
        <v>1346256.1</v>
      </c>
      <c r="L172">
        <f t="shared" si="11"/>
        <v>9.2297826683120809E-2</v>
      </c>
    </row>
    <row r="173" spans="1:12" x14ac:dyDescent="0.3">
      <c r="A173" s="11" t="s">
        <v>175</v>
      </c>
      <c r="B173" s="4" cm="1">
        <f t="array" ref="B173">_xll.SNL.Clients.Office.Excel.Functions.SPG(A173, "SP_TOTAL_REV", "CY2023")</f>
        <v>5508200</v>
      </c>
      <c r="C173" s="4">
        <f>_xll.SNL.Clients.Office.Excel.Functions.SPG(A173,"IQ_AVG_DILUT_SHARES_OUT","CY2023")</f>
        <v>230500000</v>
      </c>
      <c r="D173" s="5">
        <f>_xll.SNL.Clients.Office.Excel.Functions.SPG(A173, "IQ_DILUT_EPS_NORM", "CY2023")</f>
        <v>2.0049999999999999</v>
      </c>
      <c r="E173">
        <f t="shared" si="8"/>
        <v>462152.5</v>
      </c>
      <c r="F173">
        <f t="shared" si="9"/>
        <v>8.3902636069859482E-2</v>
      </c>
      <c r="G173" s="11" t="s">
        <v>175</v>
      </c>
      <c r="H173" s="4" cm="1">
        <f t="array" ref="H173">_xll.SNL.Clients.Office.Excel.Functions.SPG(G173, "SP_TOTAL_REV", "CY2023")</f>
        <v>5508200</v>
      </c>
      <c r="I173" s="4">
        <f>_xll.SNL.Clients.Office.Excel.Functions.SPG(G173,"IQ_AVG_DILUT_SHARES_OUT","CY2023")</f>
        <v>230500000</v>
      </c>
      <c r="J173" s="5">
        <f>_xll.SNL.Clients.Office.Excel.Functions.SPG(G173, "IQ_DILUT_EPS_NORM", "CY2023")</f>
        <v>2.0049999999999999</v>
      </c>
      <c r="K173">
        <f t="shared" si="10"/>
        <v>462152.5</v>
      </c>
      <c r="L173">
        <f t="shared" si="11"/>
        <v>8.3902636069859482E-2</v>
      </c>
    </row>
    <row r="174" spans="1:12" x14ac:dyDescent="0.3">
      <c r="A174" s="11" t="s">
        <v>176</v>
      </c>
      <c r="B174" s="4" cm="1">
        <f t="array" ref="B174">_xll.SNL.Clients.Office.Excel.Functions.SPG(A174, "SP_TOTAL_REV", "CY2023")</f>
        <v>11910705</v>
      </c>
      <c r="C174" s="4">
        <f>_xll.SNL.Clients.Office.Excel.Functions.SPG(A174,"IQ_AVG_DILUT_SHARES_OUT","CY2023")</f>
        <v>349580638</v>
      </c>
      <c r="D174" s="5">
        <f>_xll.SNL.Clients.Office.Excel.Functions.SPG(A174, "IQ_DILUT_EPS_NORM", "CY2023")</f>
        <v>3.37</v>
      </c>
      <c r="E174">
        <f t="shared" si="8"/>
        <v>1178086.75006</v>
      </c>
      <c r="F174">
        <f t="shared" si="9"/>
        <v>9.8909909200169094E-2</v>
      </c>
      <c r="G174" s="11" t="s">
        <v>176</v>
      </c>
      <c r="H174" s="4" cm="1">
        <f t="array" ref="H174">_xll.SNL.Clients.Office.Excel.Functions.SPG(G174, "SP_TOTAL_REV", "CY2023")</f>
        <v>11910705</v>
      </c>
      <c r="I174" s="4">
        <f>_xll.SNL.Clients.Office.Excel.Functions.SPG(G174,"IQ_AVG_DILUT_SHARES_OUT","CY2023")</f>
        <v>349580638</v>
      </c>
      <c r="J174" s="5">
        <f>_xll.SNL.Clients.Office.Excel.Functions.SPG(G174, "IQ_DILUT_EPS_NORM", "CY2023")</f>
        <v>3.37</v>
      </c>
      <c r="K174">
        <f t="shared" si="10"/>
        <v>1178086.75006</v>
      </c>
      <c r="L174">
        <f t="shared" si="11"/>
        <v>9.8909909200169094E-2</v>
      </c>
    </row>
    <row r="175" spans="1:12" x14ac:dyDescent="0.3">
      <c r="A175" s="11" t="s">
        <v>177</v>
      </c>
      <c r="B175" s="4" cm="1">
        <f t="array" ref="B175">_xll.SNL.Clients.Office.Excel.Functions.SPG(A175, "SP_TOTAL_REV", "CY2023")</f>
        <v>21727000</v>
      </c>
      <c r="C175" s="4">
        <f>_xll.SNL.Clients.Office.Excel.Functions.SPG(A175,"IQ_AVG_DILUT_SHARES_OUT","CY2023")</f>
        <v>997000000</v>
      </c>
      <c r="D175" s="5">
        <f>_xll.SNL.Clients.Office.Excel.Functions.SPG(A175, "IQ_DILUT_EPS_NORM", "CY2023")</f>
        <v>1.706</v>
      </c>
      <c r="E175">
        <f t="shared" si="8"/>
        <v>1700882</v>
      </c>
      <c r="F175">
        <f t="shared" si="9"/>
        <v>7.828425461407465E-2</v>
      </c>
      <c r="G175" s="11" t="s">
        <v>177</v>
      </c>
      <c r="H175" s="4" cm="1">
        <f t="array" ref="H175">_xll.SNL.Clients.Office.Excel.Functions.SPG(G175, "SP_TOTAL_REV", "CY2023")</f>
        <v>21727000</v>
      </c>
      <c r="I175" s="4">
        <f>_xll.SNL.Clients.Office.Excel.Functions.SPG(G175,"IQ_AVG_DILUT_SHARES_OUT","CY2023")</f>
        <v>997000000</v>
      </c>
      <c r="J175" s="5">
        <f>_xll.SNL.Clients.Office.Excel.Functions.SPG(G175, "IQ_DILUT_EPS_NORM", "CY2023")</f>
        <v>1.706</v>
      </c>
      <c r="K175">
        <f t="shared" si="10"/>
        <v>1700882</v>
      </c>
      <c r="L175">
        <f t="shared" si="11"/>
        <v>7.828425461407465E-2</v>
      </c>
    </row>
    <row r="176" spans="1:12" x14ac:dyDescent="0.3">
      <c r="A176" s="11" t="s">
        <v>1635</v>
      </c>
      <c r="B176" s="4" cm="1">
        <f t="array" ref="B176">_xll.SNL.Clients.Office.Excel.Functions.SPG(A176, "SP_TOTAL_REV", "CY2023")</f>
        <v>6047000</v>
      </c>
      <c r="C176" s="4">
        <f>_xll.SNL.Clients.Office.Excel.Functions.SPG(A176,"IQ_AVG_DILUT_SHARES_OUT","CY2023")</f>
        <v>142976000</v>
      </c>
      <c r="D176" s="5">
        <f>_xll.SNL.Clients.Office.Excel.Functions.SPG(A176, "IQ_DILUT_EPS_NORM", "CY2023")</f>
        <v>9.5120000000000005</v>
      </c>
      <c r="E176">
        <f t="shared" si="8"/>
        <v>1359987.7120000001</v>
      </c>
      <c r="F176">
        <f t="shared" si="9"/>
        <v>0.22490287944435258</v>
      </c>
      <c r="G176" s="11" t="s">
        <v>1635</v>
      </c>
      <c r="H176" s="4" cm="1">
        <f t="array" ref="H176">_xll.SNL.Clients.Office.Excel.Functions.SPG(G176, "SP_TOTAL_REV", "CY2023")</f>
        <v>6047000</v>
      </c>
      <c r="I176" s="4">
        <f>_xll.SNL.Clients.Office.Excel.Functions.SPG(G176,"IQ_AVG_DILUT_SHARES_OUT","CY2023")</f>
        <v>142976000</v>
      </c>
      <c r="J176" s="5">
        <f>_xll.SNL.Clients.Office.Excel.Functions.SPG(G176, "IQ_DILUT_EPS_NORM", "CY2023")</f>
        <v>9.5120000000000005</v>
      </c>
      <c r="K176">
        <f t="shared" si="10"/>
        <v>1359987.7120000001</v>
      </c>
      <c r="L176">
        <f t="shared" si="11"/>
        <v>0.22490287944435258</v>
      </c>
    </row>
    <row r="177" spans="1:12" x14ac:dyDescent="0.3">
      <c r="A177" s="11" t="s">
        <v>178</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s="11" t="s">
        <v>178</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s="11" t="s">
        <v>179</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s="11" t="s">
        <v>179</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s="11" t="s">
        <v>180</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s="11" t="s">
        <v>180</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s="11" t="s">
        <v>181</v>
      </c>
      <c r="B180" s="4" cm="1">
        <f t="array" ref="B180">_xll.SNL.Clients.Office.Excel.Functions.SPG(A180, "SP_TOTAL_REV", "CY2023")</f>
        <v>336665000</v>
      </c>
      <c r="C180" s="4">
        <f>_xll.SNL.Clients.Office.Excel.Functions.SPG(A180,"IQ_AVG_DILUT_SHARES_OUT","CY2023")</f>
        <v>4052000000</v>
      </c>
      <c r="D180" s="5">
        <f>_xll.SNL.Clients.Office.Excel.Functions.SPG(A180, "IQ_DILUT_EPS_NORM", "CY2023")</f>
        <v>8.24</v>
      </c>
      <c r="E180">
        <f t="shared" si="8"/>
        <v>33388480</v>
      </c>
      <c r="F180">
        <f t="shared" si="9"/>
        <v>9.9174193931653123E-2</v>
      </c>
      <c r="G180" s="11" t="s">
        <v>181</v>
      </c>
      <c r="H180" s="4" cm="1">
        <f t="array" ref="H180">_xll.SNL.Clients.Office.Excel.Functions.SPG(G180, "SP_TOTAL_REV", "CY2023")</f>
        <v>336665000</v>
      </c>
      <c r="I180" s="4">
        <f>_xll.SNL.Clients.Office.Excel.Functions.SPG(G180,"IQ_AVG_DILUT_SHARES_OUT","CY2023")</f>
        <v>4052000000</v>
      </c>
      <c r="J180" s="5">
        <f>_xll.SNL.Clients.Office.Excel.Functions.SPG(G180, "IQ_DILUT_EPS_NORM", "CY2023")</f>
        <v>8.24</v>
      </c>
      <c r="K180">
        <f t="shared" si="10"/>
        <v>33388480</v>
      </c>
      <c r="L180">
        <f t="shared" si="11"/>
        <v>9.9174193931653123E-2</v>
      </c>
    </row>
    <row r="181" spans="1:12" x14ac:dyDescent="0.3">
      <c r="A181" s="11" t="s">
        <v>182</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s="11" t="s">
        <v>182</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s="11" t="s">
        <v>183</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s="11" t="s">
        <v>183</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s="11" t="s">
        <v>184</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s="11" t="s">
        <v>184</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s="11" t="s">
        <v>185</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s="11" t="s">
        <v>185</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s="11" t="s">
        <v>186</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s="11" t="s">
        <v>186</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s="11" t="s">
        <v>187</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s="11" t="s">
        <v>187</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s="11" t="s">
        <v>188</v>
      </c>
      <c r="B187" s="4" cm="1">
        <f t="array" ref="B187">_xll.SNL.Clients.Office.Excel.Functions.SPG(A187, "SP_TOTAL_REV", "CY2023")</f>
        <v>9831000</v>
      </c>
      <c r="C187" s="4">
        <f>_xll.SNL.Clients.Office.Excel.Functions.SPG(A187,"IQ_AVG_DILUT_SHARES_OUT","CY2023")</f>
        <v>591000000</v>
      </c>
      <c r="D187" s="5">
        <f>_xll.SNL.Clients.Office.Excel.Functions.SPG(A187, "IQ_DILUT_EPS_NORM", "CY2023")</f>
        <v>0.93400000000000005</v>
      </c>
      <c r="E187">
        <f t="shared" si="8"/>
        <v>551994</v>
      </c>
      <c r="F187">
        <f t="shared" si="9"/>
        <v>5.6148306377784556E-2</v>
      </c>
      <c r="G187" s="11" t="s">
        <v>188</v>
      </c>
      <c r="H187" s="4" cm="1">
        <f t="array" ref="H187">_xll.SNL.Clients.Office.Excel.Functions.SPG(G187, "SP_TOTAL_REV", "CY2023")</f>
        <v>9831000</v>
      </c>
      <c r="I187" s="4">
        <f>_xll.SNL.Clients.Office.Excel.Functions.SPG(G187,"IQ_AVG_DILUT_SHARES_OUT","CY2023")</f>
        <v>591000000</v>
      </c>
      <c r="J187" s="5">
        <f>_xll.SNL.Clients.Office.Excel.Functions.SPG(G187, "IQ_DILUT_EPS_NORM", "CY2023")</f>
        <v>0.93400000000000005</v>
      </c>
      <c r="K187">
        <f t="shared" si="10"/>
        <v>551994</v>
      </c>
      <c r="L187">
        <f t="shared" si="11"/>
        <v>5.6148306377784556E-2</v>
      </c>
    </row>
    <row r="188" spans="1:12" x14ac:dyDescent="0.3">
      <c r="A188" s="11" t="s">
        <v>189</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s="11" t="s">
        <v>189</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s="11" t="s">
        <v>190</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s="11" t="s">
        <v>190</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s="11" t="s">
        <v>191</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s="11" t="s">
        <v>191</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s="11" t="s">
        <v>192</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s="11" t="s">
        <v>192</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s="11" t="s">
        <v>194</v>
      </c>
      <c r="B192" s="4" cm="1">
        <f t="array" ref="B192">_xll.SNL.Clients.Office.Excel.Functions.SPG(A192, "SP_TOTAL_REV", "CY2023")</f>
        <v>176191000</v>
      </c>
      <c r="C192" s="4">
        <f>_xll.SNL.Clients.Office.Excel.Functions.SPG(A192,"IQ_AVG_DILUT_SHARES_OUT","CY2023")</f>
        <v>4041000000</v>
      </c>
      <c r="D192" s="5">
        <f>_xll.SNL.Clients.Office.Excel.Functions.SPG(A192, "IQ_DILUT_EPS_NORM", "CY2023")</f>
        <v>1.0189999999999999</v>
      </c>
      <c r="E192">
        <f t="shared" si="8"/>
        <v>4117778.9999999995</v>
      </c>
      <c r="F192">
        <f t="shared" si="9"/>
        <v>2.3371108626433809E-2</v>
      </c>
      <c r="G192" s="11" t="s">
        <v>194</v>
      </c>
      <c r="H192" s="4" cm="1">
        <f t="array" ref="H192">_xll.SNL.Clients.Office.Excel.Functions.SPG(G192, "SP_TOTAL_REV", "CY2023")</f>
        <v>176191000</v>
      </c>
      <c r="I192" s="4">
        <f>_xll.SNL.Clients.Office.Excel.Functions.SPG(G192,"IQ_AVG_DILUT_SHARES_OUT","CY2023")</f>
        <v>4041000000</v>
      </c>
      <c r="J192" s="5">
        <f>_xll.SNL.Clients.Office.Excel.Functions.SPG(G192, "IQ_DILUT_EPS_NORM", "CY2023")</f>
        <v>1.0189999999999999</v>
      </c>
      <c r="K192">
        <f t="shared" si="10"/>
        <v>4117778.9999999995</v>
      </c>
      <c r="L192">
        <f t="shared" si="11"/>
        <v>2.3371108626433809E-2</v>
      </c>
    </row>
    <row r="193" spans="1:12" x14ac:dyDescent="0.3">
      <c r="A193" s="11" t="s">
        <v>195</v>
      </c>
      <c r="B193" s="4" cm="1">
        <f t="array" ref="B193">_xll.SNL.Clients.Office.Excel.Functions.SPG(A193, "SP_TOTAL_REV", "CY2023")</f>
        <v>5304800</v>
      </c>
      <c r="C193" s="4">
        <f>_xll.SNL.Clients.Office.Excel.Functions.SPG(A193,"IQ_AVG_DILUT_SHARES_OUT","CY2023")</f>
        <v>788200000</v>
      </c>
      <c r="D193" s="5">
        <f>_xll.SNL.Clients.Office.Excel.Functions.SPG(A193, "IQ_DILUT_EPS_NORM", "CY2023")</f>
        <v>1.024</v>
      </c>
      <c r="E193">
        <f t="shared" si="8"/>
        <v>807116.80000000005</v>
      </c>
      <c r="F193">
        <f t="shared" si="9"/>
        <v>0.15214839390740462</v>
      </c>
      <c r="G193" s="11" t="s">
        <v>195</v>
      </c>
      <c r="H193" s="4" cm="1">
        <f t="array" ref="H193">_xll.SNL.Clients.Office.Excel.Functions.SPG(G193, "SP_TOTAL_REV", "CY2023")</f>
        <v>5304800</v>
      </c>
      <c r="I193" s="4">
        <f>_xll.SNL.Clients.Office.Excel.Functions.SPG(G193,"IQ_AVG_DILUT_SHARES_OUT","CY2023")</f>
        <v>788200000</v>
      </c>
      <c r="J193" s="5">
        <f>_xll.SNL.Clients.Office.Excel.Functions.SPG(G193, "IQ_DILUT_EPS_NORM", "CY2023")</f>
        <v>1.024</v>
      </c>
      <c r="K193">
        <f t="shared" si="10"/>
        <v>807116.80000000005</v>
      </c>
      <c r="L193">
        <f t="shared" si="11"/>
        <v>0.15214839390740462</v>
      </c>
    </row>
    <row r="194" spans="1:12" x14ac:dyDescent="0.3">
      <c r="A194" s="11" t="s">
        <v>196</v>
      </c>
      <c r="B194" s="4" cm="1">
        <f t="array" ref="B194">_xll.SNL.Clients.Office.Excel.Functions.SPG(A194, "SP_TOTAL_REV", "CY2023")</f>
        <v>6065300</v>
      </c>
      <c r="C194" s="4">
        <f>_xll.SNL.Clients.Office.Excel.Functions.SPG(A194,"IQ_AVG_DILUT_SHARES_OUT","CY2023")</f>
        <v>355600000</v>
      </c>
      <c r="D194" s="5">
        <f>_xll.SNL.Clients.Office.Excel.Functions.SPG(A194, "IQ_DILUT_EPS_NORM", "CY2023")</f>
        <v>1.7410000000000001</v>
      </c>
      <c r="E194">
        <f t="shared" si="8"/>
        <v>619099.6</v>
      </c>
      <c r="F194">
        <f t="shared" si="9"/>
        <v>0.10207237894250902</v>
      </c>
      <c r="G194" s="11" t="s">
        <v>196</v>
      </c>
      <c r="H194" s="4" cm="1">
        <f t="array" ref="H194">_xll.SNL.Clients.Office.Excel.Functions.SPG(G194, "SP_TOTAL_REV", "CY2023")</f>
        <v>6065300</v>
      </c>
      <c r="I194" s="4">
        <f>_xll.SNL.Clients.Office.Excel.Functions.SPG(G194,"IQ_AVG_DILUT_SHARES_OUT","CY2023")</f>
        <v>355600000</v>
      </c>
      <c r="J194" s="5">
        <f>_xll.SNL.Clients.Office.Excel.Functions.SPG(G194, "IQ_DILUT_EPS_NORM", "CY2023")</f>
        <v>1.7410000000000001</v>
      </c>
      <c r="K194">
        <f t="shared" si="10"/>
        <v>619099.6</v>
      </c>
      <c r="L194">
        <f t="shared" si="11"/>
        <v>0.10207237894250902</v>
      </c>
    </row>
    <row r="195" spans="1:12" x14ac:dyDescent="0.3">
      <c r="A195" s="11" t="s">
        <v>197</v>
      </c>
      <c r="B195" s="4" cm="1">
        <f t="array" ref="B195">_xll.SNL.Clients.Office.Excel.Functions.SPG(A195, "SP_TOTAL_REV", "CY2023")</f>
        <v>14557000</v>
      </c>
      <c r="C195" s="4">
        <f>_xll.SNL.Clients.Office.Excel.Functions.SPG(A195,"IQ_AVG_DILUT_SHARES_OUT","CY2023")</f>
        <v>501500000</v>
      </c>
      <c r="D195" s="5">
        <f>_xll.SNL.Clients.Office.Excel.Functions.SPG(A195, "IQ_DILUT_EPS_NORM", "CY2023")</f>
        <v>2.6269999999999998</v>
      </c>
      <c r="E195">
        <f t="shared" si="8"/>
        <v>1317440.5</v>
      </c>
      <c r="F195">
        <f t="shared" si="9"/>
        <v>9.0502198255134989E-2</v>
      </c>
      <c r="G195" s="11" t="s">
        <v>197</v>
      </c>
      <c r="H195" s="4" cm="1">
        <f t="array" ref="H195">_xll.SNL.Clients.Office.Excel.Functions.SPG(G195, "SP_TOTAL_REV", "CY2023")</f>
        <v>14557000</v>
      </c>
      <c r="I195" s="4">
        <f>_xll.SNL.Clients.Office.Excel.Functions.SPG(G195,"IQ_AVG_DILUT_SHARES_OUT","CY2023")</f>
        <v>501500000</v>
      </c>
      <c r="J195" s="5">
        <f>_xll.SNL.Clients.Office.Excel.Functions.SPG(G195, "IQ_DILUT_EPS_NORM", "CY2023")</f>
        <v>2.6269999999999998</v>
      </c>
      <c r="K195">
        <f t="shared" si="10"/>
        <v>1317440.5</v>
      </c>
      <c r="L195">
        <f t="shared" si="11"/>
        <v>9.0502198255134989E-2</v>
      </c>
    </row>
    <row r="196" spans="1:12" x14ac:dyDescent="0.3">
      <c r="A196" s="11"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2.6269999999999998</v>
      </c>
      <c r="E196">
        <f t="shared" si="8"/>
        <v>1317440.5</v>
      </c>
      <c r="F196">
        <f t="shared" si="9"/>
        <v>9.0502198255134989E-2</v>
      </c>
      <c r="G196" s="11"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2.6269999999999998</v>
      </c>
      <c r="K196">
        <f t="shared" si="10"/>
        <v>1317440.5</v>
      </c>
      <c r="L196">
        <f t="shared" si="11"/>
        <v>9.0502198255134989E-2</v>
      </c>
    </row>
    <row r="197" spans="1:12" x14ac:dyDescent="0.3">
      <c r="A197" s="11" t="s">
        <v>199</v>
      </c>
      <c r="B197" s="4" cm="1">
        <f t="array" ref="B197">_xll.SNL.Clients.Office.Excel.Functions.SPG(A197, "SP_TOTAL_REV", "CY2023")</f>
        <v>7873400</v>
      </c>
      <c r="C197" s="4">
        <f>_xll.SNL.Clients.Office.Excel.Functions.SPG(A197,"IQ_AVG_DILUT_SHARES_OUT","CY2023")</f>
        <v>490225000</v>
      </c>
      <c r="D197" s="5">
        <f>_xll.SNL.Clients.Office.Excel.Functions.SPG(A197, "IQ_DILUT_EPS_NORM", "CY2023")</f>
        <v>1.919</v>
      </c>
      <c r="E197">
        <f t="shared" ref="E197:E260" si="12">C197*D197/1000</f>
        <v>940741.77500000002</v>
      </c>
      <c r="F197">
        <f t="shared" ref="F197:F260" si="13">E197/B197</f>
        <v>0.11948354903853482</v>
      </c>
      <c r="G197" s="11" t="s">
        <v>199</v>
      </c>
      <c r="H197" s="4" cm="1">
        <f t="array" ref="H197">_xll.SNL.Clients.Office.Excel.Functions.SPG(G197, "SP_TOTAL_REV", "CY2023")</f>
        <v>7873400</v>
      </c>
      <c r="I197" s="4">
        <f>_xll.SNL.Clients.Office.Excel.Functions.SPG(G197,"IQ_AVG_DILUT_SHARES_OUT","CY2023")</f>
        <v>490225000</v>
      </c>
      <c r="J197" s="5">
        <f>_xll.SNL.Clients.Office.Excel.Functions.SPG(G197, "IQ_DILUT_EPS_NORM", "CY2023")</f>
        <v>1.919</v>
      </c>
      <c r="K197">
        <f t="shared" ref="K197:K260" si="14">I197*J197/1000</f>
        <v>940741.77500000002</v>
      </c>
      <c r="L197">
        <f t="shared" ref="L197:L260" si="15">K197/H197</f>
        <v>0.11948354903853482</v>
      </c>
    </row>
    <row r="198" spans="1:12" x14ac:dyDescent="0.3">
      <c r="A198" s="11" t="s">
        <v>200</v>
      </c>
      <c r="B198" s="4" cm="1">
        <f t="array" ref="B198">_xll.SNL.Clients.Office.Excel.Functions.SPG(A198, "SP_TOTAL_REV", "CY2023")</f>
        <v>22855000</v>
      </c>
      <c r="C198" s="4">
        <f>_xll.SNL.Clients.Office.Excel.Functions.SPG(A198,"IQ_AVG_DILUT_SHARES_OUT","CY2023")</f>
        <v>1443000000</v>
      </c>
      <c r="D198" s="5">
        <f>_xll.SNL.Clients.Office.Excel.Functions.SPG(A198, "IQ_DILUT_EPS_NORM", "CY2023")</f>
        <v>1.369</v>
      </c>
      <c r="E198">
        <f t="shared" si="12"/>
        <v>1975467</v>
      </c>
      <c r="F198">
        <f t="shared" si="13"/>
        <v>8.6434784511047913E-2</v>
      </c>
      <c r="G198" s="11" t="s">
        <v>200</v>
      </c>
      <c r="H198" s="4" cm="1">
        <f t="array" ref="H198">_xll.SNL.Clients.Office.Excel.Functions.SPG(G198, "SP_TOTAL_REV", "CY2023")</f>
        <v>22855000</v>
      </c>
      <c r="I198" s="4">
        <f>_xll.SNL.Clients.Office.Excel.Functions.SPG(G198,"IQ_AVG_DILUT_SHARES_OUT","CY2023")</f>
        <v>1443000000</v>
      </c>
      <c r="J198" s="5">
        <f>_xll.SNL.Clients.Office.Excel.Functions.SPG(G198, "IQ_DILUT_EPS_NORM", "CY2023")</f>
        <v>1.369</v>
      </c>
      <c r="K198">
        <f t="shared" si="14"/>
        <v>1975467</v>
      </c>
      <c r="L198">
        <f t="shared" si="15"/>
        <v>8.6434784511047913E-2</v>
      </c>
    </row>
    <row r="199" spans="1:12" x14ac:dyDescent="0.3">
      <c r="A199" s="11" t="s">
        <v>201</v>
      </c>
      <c r="B199" s="4" cm="1">
        <f t="array" ref="B199">_xll.SNL.Clients.Office.Excel.Functions.SPG(A199, "SP_TOTAL_REV", "CY2023")</f>
        <v>5228252</v>
      </c>
      <c r="C199" s="4">
        <f>_xll.SNL.Clients.Office.Excel.Functions.SPG(A199,"IQ_AVG_DILUT_SHARES_OUT","CY2023")</f>
        <v>192058000</v>
      </c>
      <c r="D199" s="5">
        <f>_xll.SNL.Clients.Office.Excel.Functions.SPG(A199, "IQ_DILUT_EPS_NORM", "CY2023")</f>
        <v>3.9060000000000001</v>
      </c>
      <c r="E199">
        <f t="shared" si="12"/>
        <v>750178.54799999995</v>
      </c>
      <c r="F199">
        <f t="shared" si="13"/>
        <v>0.14348553742245018</v>
      </c>
      <c r="G199" s="11" t="s">
        <v>201</v>
      </c>
      <c r="H199" s="4" cm="1">
        <f t="array" ref="H199">_xll.SNL.Clients.Office.Excel.Functions.SPG(G199, "SP_TOTAL_REV", "CY2023")</f>
        <v>5228252</v>
      </c>
      <c r="I199" s="4">
        <f>_xll.SNL.Clients.Office.Excel.Functions.SPG(G199,"IQ_AVG_DILUT_SHARES_OUT","CY2023")</f>
        <v>192058000</v>
      </c>
      <c r="J199" s="5">
        <f>_xll.SNL.Clients.Office.Excel.Functions.SPG(G199, "IQ_DILUT_EPS_NORM", "CY2023")</f>
        <v>3.9060000000000001</v>
      </c>
      <c r="K199">
        <f t="shared" si="14"/>
        <v>750178.54799999995</v>
      </c>
      <c r="L199">
        <f t="shared" si="15"/>
        <v>0.14348553742245018</v>
      </c>
    </row>
    <row r="200" spans="1:12" x14ac:dyDescent="0.3">
      <c r="A200" s="11" t="s">
        <v>202</v>
      </c>
      <c r="B200" s="4" cm="1">
        <f t="array" ref="B200">_xll.SNL.Clients.Office.Excel.Functions.SPG(A200, "SP_TOTAL_REV", "CY2023")</f>
        <v>5906956</v>
      </c>
      <c r="C200" s="4">
        <f>_xll.SNL.Clients.Office.Excel.Functions.SPG(A200,"IQ_AVG_DILUT_SHARES_OUT","CY2023")</f>
        <v>79680000</v>
      </c>
      <c r="D200" s="5">
        <f>_xll.SNL.Clients.Office.Excel.Functions.SPG(A200, "IQ_DILUT_EPS_NORM", "CY2023")</f>
        <v>8.1470000000000002</v>
      </c>
      <c r="E200">
        <f t="shared" si="12"/>
        <v>649152.96</v>
      </c>
      <c r="F200">
        <f t="shared" si="13"/>
        <v>0.10989635947855375</v>
      </c>
      <c r="G200" s="11" t="s">
        <v>202</v>
      </c>
      <c r="H200" s="4" cm="1">
        <f t="array" ref="H200">_xll.SNL.Clients.Office.Excel.Functions.SPG(G200, "SP_TOTAL_REV", "CY2023")</f>
        <v>5906956</v>
      </c>
      <c r="I200" s="4">
        <f>_xll.SNL.Clients.Office.Excel.Functions.SPG(G200,"IQ_AVG_DILUT_SHARES_OUT","CY2023")</f>
        <v>79680000</v>
      </c>
      <c r="J200" s="5">
        <f>_xll.SNL.Clients.Office.Excel.Functions.SPG(G200, "IQ_DILUT_EPS_NORM", "CY2023")</f>
        <v>8.1470000000000002</v>
      </c>
      <c r="K200">
        <f t="shared" si="14"/>
        <v>649152.96</v>
      </c>
      <c r="L200">
        <f t="shared" si="15"/>
        <v>0.10989635947855375</v>
      </c>
    </row>
    <row r="201" spans="1:12" x14ac:dyDescent="0.3">
      <c r="A201" s="11" t="s">
        <v>203</v>
      </c>
      <c r="B201" s="4" cm="1">
        <f t="array" ref="B201">_xll.SNL.Clients.Office.Excel.Functions.SPG(A201, "SP_TOTAL_REV", "CY2023")</f>
        <v>19552000</v>
      </c>
      <c r="C201" s="4">
        <f>_xll.SNL.Clients.Office.Excel.Functions.SPG(A201,"IQ_AVG_DILUT_SHARES_OUT","CY2023")</f>
        <v>458000000</v>
      </c>
      <c r="D201" s="5">
        <f>_xll.SNL.Clients.Office.Excel.Functions.SPG(A201, "IQ_DILUT_EPS_NORM", "CY2023")</f>
        <v>2.6989999999999998</v>
      </c>
      <c r="E201">
        <f t="shared" si="12"/>
        <v>1236142</v>
      </c>
      <c r="F201">
        <f t="shared" si="13"/>
        <v>6.322330196399345E-2</v>
      </c>
      <c r="G201" s="11" t="s">
        <v>203</v>
      </c>
      <c r="H201" s="4" cm="1">
        <f t="array" ref="H201">_xll.SNL.Clients.Office.Excel.Functions.SPG(G201, "SP_TOTAL_REV", "CY2023")</f>
        <v>19552000</v>
      </c>
      <c r="I201" s="4">
        <f>_xll.SNL.Clients.Office.Excel.Functions.SPG(G201,"IQ_AVG_DILUT_SHARES_OUT","CY2023")</f>
        <v>458000000</v>
      </c>
      <c r="J201" s="5">
        <f>_xll.SNL.Clients.Office.Excel.Functions.SPG(G201, "IQ_DILUT_EPS_NORM", "CY2023")</f>
        <v>2.6989999999999998</v>
      </c>
      <c r="K201">
        <f t="shared" si="14"/>
        <v>1236142</v>
      </c>
      <c r="L201">
        <f t="shared" si="15"/>
        <v>6.322330196399345E-2</v>
      </c>
    </row>
    <row r="202" spans="1:12" x14ac:dyDescent="0.3">
      <c r="A202" s="11" t="s">
        <v>204</v>
      </c>
      <c r="B202" s="4" cm="1">
        <f t="array" ref="B202">_xll.SNL.Clients.Office.Excel.Functions.SPG(A202, "SP_TOTAL_REV", "CY2023")</f>
        <v>33239000</v>
      </c>
      <c r="C202" s="4">
        <f>_xll.SNL.Clients.Office.Excel.Functions.SPG(A202,"IQ_AVG_DILUT_SHARES_OUT","CY2023")</f>
        <v>274000000</v>
      </c>
      <c r="D202" s="5">
        <f>_xll.SNL.Clients.Office.Excel.Functions.SPG(A202, "IQ_DILUT_EPS_NORM", "CY2023")</f>
        <v>0.36899999999999999</v>
      </c>
      <c r="E202">
        <f t="shared" si="12"/>
        <v>101106</v>
      </c>
      <c r="F202">
        <f t="shared" si="13"/>
        <v>3.0417882607780018E-3</v>
      </c>
      <c r="G202" s="11" t="s">
        <v>204</v>
      </c>
      <c r="H202" s="4" cm="1">
        <f t="array" ref="H202">_xll.SNL.Clients.Office.Excel.Functions.SPG(G202, "SP_TOTAL_REV", "CY2023")</f>
        <v>33239000</v>
      </c>
      <c r="I202" s="4">
        <f>_xll.SNL.Clients.Office.Excel.Functions.SPG(G202,"IQ_AVG_DILUT_SHARES_OUT","CY2023")</f>
        <v>274000000</v>
      </c>
      <c r="J202" s="5">
        <f>_xll.SNL.Clients.Office.Excel.Functions.SPG(G202, "IQ_DILUT_EPS_NORM", "CY2023")</f>
        <v>0.36899999999999999</v>
      </c>
      <c r="K202">
        <f t="shared" si="14"/>
        <v>101106</v>
      </c>
      <c r="L202">
        <f t="shared" si="15"/>
        <v>3.0417882607780018E-3</v>
      </c>
    </row>
    <row r="203" spans="1:12" x14ac:dyDescent="0.3">
      <c r="A203" s="11" t="s">
        <v>205</v>
      </c>
      <c r="B203" s="4" cm="1">
        <f t="array" ref="B203">_xll.SNL.Clients.Office.Excel.Functions.SPG(A203, "SP_TOTAL_REV", "CY2023")</f>
        <v>3783000</v>
      </c>
      <c r="C203" s="4">
        <f>_xll.SNL.Clients.Office.Excel.Functions.SPG(A203,"IQ_AVG_DILUT_SHARES_OUT","CY2023")</f>
        <v>644250000</v>
      </c>
      <c r="D203" s="5">
        <f>_xll.SNL.Clients.Office.Excel.Functions.SPG(A203, "IQ_DILUT_EPS_NORM", "CY2023")</f>
        <v>0.434</v>
      </c>
      <c r="E203">
        <f t="shared" si="12"/>
        <v>279604.5</v>
      </c>
      <c r="F203">
        <f t="shared" si="13"/>
        <v>7.3910785091197459E-2</v>
      </c>
      <c r="G203" s="11" t="s">
        <v>205</v>
      </c>
      <c r="H203" s="4" cm="1">
        <f t="array" ref="H203">_xll.SNL.Clients.Office.Excel.Functions.SPG(G203, "SP_TOTAL_REV", "CY2023")</f>
        <v>3783000</v>
      </c>
      <c r="I203" s="4">
        <f>_xll.SNL.Clients.Office.Excel.Functions.SPG(G203,"IQ_AVG_DILUT_SHARES_OUT","CY2023")</f>
        <v>644250000</v>
      </c>
      <c r="J203" s="5">
        <f>_xll.SNL.Clients.Office.Excel.Functions.SPG(G203, "IQ_DILUT_EPS_NORM", "CY2023")</f>
        <v>0.434</v>
      </c>
      <c r="K203">
        <f t="shared" si="14"/>
        <v>279604.5</v>
      </c>
      <c r="L203">
        <f t="shared" si="15"/>
        <v>7.3910785091197459E-2</v>
      </c>
    </row>
    <row r="204" spans="1:12" x14ac:dyDescent="0.3">
      <c r="A204" s="11" t="s">
        <v>206</v>
      </c>
      <c r="B204" s="4" cm="1">
        <f t="array" ref="B204">_xll.SNL.Clients.Office.Excel.Functions.SPG(A204, "SP_TOTAL_REV", "CY2023")</f>
        <v>4022667</v>
      </c>
      <c r="C204" s="4">
        <f>_xll.SNL.Clients.Office.Excel.Functions.SPG(A204,"IQ_AVG_DILUT_SHARES_OUT","CY2023")</f>
        <v>62058387</v>
      </c>
      <c r="D204" s="5">
        <f>_xll.SNL.Clients.Office.Excel.Functions.SPG(A204, "IQ_DILUT_EPS_NORM", "CY2023")</f>
        <v>2.883</v>
      </c>
      <c r="E204">
        <f t="shared" si="12"/>
        <v>178914.32972099999</v>
      </c>
      <c r="F204">
        <f t="shared" si="13"/>
        <v>4.4476544969046648E-2</v>
      </c>
      <c r="G204" s="11" t="s">
        <v>206</v>
      </c>
      <c r="H204" s="4" cm="1">
        <f t="array" ref="H204">_xll.SNL.Clients.Office.Excel.Functions.SPG(G204, "SP_TOTAL_REV", "CY2023")</f>
        <v>4022667</v>
      </c>
      <c r="I204" s="4">
        <f>_xll.SNL.Clients.Office.Excel.Functions.SPG(G204,"IQ_AVG_DILUT_SHARES_OUT","CY2023")</f>
        <v>62058387</v>
      </c>
      <c r="J204" s="5">
        <f>_xll.SNL.Clients.Office.Excel.Functions.SPG(G204, "IQ_DILUT_EPS_NORM", "CY2023")</f>
        <v>2.883</v>
      </c>
      <c r="K204">
        <f t="shared" si="14"/>
        <v>178914.32972099999</v>
      </c>
      <c r="L204">
        <f t="shared" si="15"/>
        <v>4.4476544969046648E-2</v>
      </c>
    </row>
    <row r="205" spans="1:12" x14ac:dyDescent="0.3">
      <c r="A205" s="11" t="s">
        <v>207</v>
      </c>
      <c r="B205" s="4" cm="1">
        <f t="array" ref="B205">_xll.SNL.Clients.Office.Excel.Functions.SPG(A205, "SP_TOTAL_REV", "CY2023")</f>
        <v>42272000</v>
      </c>
      <c r="C205" s="4">
        <f>_xll.SNL.Clients.Office.Excel.Functions.SPG(A205,"IQ_AVG_DILUT_SHARES_OUT","CY2023")</f>
        <v>275725000</v>
      </c>
      <c r="D205" s="5">
        <f>_xll.SNL.Clients.Office.Excel.Functions.SPG(A205, "IQ_DILUT_EPS_NORM", "CY2023")</f>
        <v>9.0310000000000006</v>
      </c>
      <c r="E205">
        <f t="shared" si="12"/>
        <v>2490072.4750000001</v>
      </c>
      <c r="F205">
        <f t="shared" si="13"/>
        <v>5.8905953704579864E-2</v>
      </c>
      <c r="G205" s="11" t="s">
        <v>207</v>
      </c>
      <c r="H205" s="4" cm="1">
        <f t="array" ref="H205">_xll.SNL.Clients.Office.Excel.Functions.SPG(G205, "SP_TOTAL_REV", "CY2023")</f>
        <v>42272000</v>
      </c>
      <c r="I205" s="4">
        <f>_xll.SNL.Clients.Office.Excel.Functions.SPG(G205,"IQ_AVG_DILUT_SHARES_OUT","CY2023")</f>
        <v>275725000</v>
      </c>
      <c r="J205" s="5">
        <f>_xll.SNL.Clients.Office.Excel.Functions.SPG(G205, "IQ_DILUT_EPS_NORM", "CY2023")</f>
        <v>9.0310000000000006</v>
      </c>
      <c r="K205">
        <f t="shared" si="14"/>
        <v>2490072.4750000001</v>
      </c>
      <c r="L205">
        <f t="shared" si="15"/>
        <v>5.8905953704579864E-2</v>
      </c>
    </row>
    <row r="206" spans="1:12" x14ac:dyDescent="0.3">
      <c r="A206" s="11" t="s">
        <v>208</v>
      </c>
      <c r="B206" s="4" cm="1">
        <f t="array" ref="B206">_xll.SNL.Clients.Office.Excel.Functions.SPG(A206, "SP_TOTAL_REV", "CY2023")</f>
        <v>35348000</v>
      </c>
      <c r="C206" s="4">
        <f>_xll.SNL.Clients.Office.Excel.Functions.SPG(A206,"IQ_AVG_DILUT_SHARES_OUT","CY2023")</f>
        <v>1099000000</v>
      </c>
      <c r="D206" s="5">
        <f>_xll.SNL.Clients.Office.Excel.Functions.SPG(A206, "IQ_DILUT_EPS_NORM", "CY2023")</f>
        <v>3.2869999999999999</v>
      </c>
      <c r="E206">
        <f t="shared" si="12"/>
        <v>3612413</v>
      </c>
      <c r="F206">
        <f t="shared" si="13"/>
        <v>0.10219568292406925</v>
      </c>
      <c r="G206" s="11" t="s">
        <v>208</v>
      </c>
      <c r="H206" s="4" cm="1">
        <f t="array" ref="H206">_xll.SNL.Clients.Office.Excel.Functions.SPG(G206, "SP_TOTAL_REV", "CY2023")</f>
        <v>35348000</v>
      </c>
      <c r="I206" s="4">
        <f>_xll.SNL.Clients.Office.Excel.Functions.SPG(G206,"IQ_AVG_DILUT_SHARES_OUT","CY2023")</f>
        <v>1099000000</v>
      </c>
      <c r="J206" s="5">
        <f>_xll.SNL.Clients.Office.Excel.Functions.SPG(G206, "IQ_DILUT_EPS_NORM", "CY2023")</f>
        <v>3.2869999999999999</v>
      </c>
      <c r="K206">
        <f t="shared" si="14"/>
        <v>3612413</v>
      </c>
      <c r="L206">
        <f t="shared" si="15"/>
        <v>0.10219568292406925</v>
      </c>
    </row>
    <row r="207" spans="1:12" x14ac:dyDescent="0.3">
      <c r="A207" s="11" t="s">
        <v>209</v>
      </c>
      <c r="B207" s="4" cm="1">
        <f t="array" ref="B207">_xll.SNL.Clients.Office.Excel.Functions.SPG(A207, "SP_TOTAL_REV", "CY2023")</f>
        <v>20200000</v>
      </c>
      <c r="C207" s="4">
        <f>_xll.SNL.Clients.Office.Excel.Functions.SPG(A207,"IQ_AVG_DILUT_SHARES_OUT","CY2023")</f>
        <v>592900000</v>
      </c>
      <c r="D207" s="5">
        <f>_xll.SNL.Clients.Office.Excel.Functions.SPG(A207, "IQ_DILUT_EPS_NORM", "CY2023")</f>
        <v>3.3319999999999999</v>
      </c>
      <c r="E207">
        <f t="shared" si="12"/>
        <v>1975542.8</v>
      </c>
      <c r="F207">
        <f t="shared" si="13"/>
        <v>9.7799148514851483E-2</v>
      </c>
      <c r="G207" s="11" t="s">
        <v>209</v>
      </c>
      <c r="H207" s="4" cm="1">
        <f t="array" ref="H207">_xll.SNL.Clients.Office.Excel.Functions.SPG(G207, "SP_TOTAL_REV", "CY2023")</f>
        <v>20200000</v>
      </c>
      <c r="I207" s="4">
        <f>_xll.SNL.Clients.Office.Excel.Functions.SPG(G207,"IQ_AVG_DILUT_SHARES_OUT","CY2023")</f>
        <v>592900000</v>
      </c>
      <c r="J207" s="5">
        <f>_xll.SNL.Clients.Office.Excel.Functions.SPG(G207, "IQ_DILUT_EPS_NORM", "CY2023")</f>
        <v>3.3319999999999999</v>
      </c>
      <c r="K207">
        <f t="shared" si="14"/>
        <v>1975542.8</v>
      </c>
      <c r="L207">
        <f t="shared" si="15"/>
        <v>9.7799148514851483E-2</v>
      </c>
    </row>
    <row r="208" spans="1:12" x14ac:dyDescent="0.3">
      <c r="A208" s="11" t="s">
        <v>210</v>
      </c>
      <c r="B208" s="4" cm="1">
        <f t="array" ref="B208">_xll.SNL.Clients.Office.Excel.Functions.SPG(A208, "SP_TOTAL_REV", "CY2023")</f>
        <v>171842000</v>
      </c>
      <c r="C208" s="4">
        <f>_xll.SNL.Clients.Office.Excel.Functions.SPG(A208,"IQ_AVG_DILUT_SHARES_OUT","CY2023")</f>
        <v>1369000000</v>
      </c>
      <c r="D208" s="5">
        <f>_xll.SNL.Clients.Office.Excel.Functions.SPG(A208, "IQ_DILUT_EPS_NORM", "CY2023")</f>
        <v>4.9939999999999998</v>
      </c>
      <c r="E208">
        <f t="shared" si="12"/>
        <v>6836786</v>
      </c>
      <c r="F208">
        <f t="shared" si="13"/>
        <v>3.97853027781334E-2</v>
      </c>
      <c r="G208" s="11" t="s">
        <v>210</v>
      </c>
      <c r="H208" s="4" cm="1">
        <f t="array" ref="H208">_xll.SNL.Clients.Office.Excel.Functions.SPG(G208, "SP_TOTAL_REV", "CY2023")</f>
        <v>171842000</v>
      </c>
      <c r="I208" s="4">
        <f>_xll.SNL.Clients.Office.Excel.Functions.SPG(G208,"IQ_AVG_DILUT_SHARES_OUT","CY2023")</f>
        <v>1369000000</v>
      </c>
      <c r="J208" s="5">
        <f>_xll.SNL.Clients.Office.Excel.Functions.SPG(G208, "IQ_DILUT_EPS_NORM", "CY2023")</f>
        <v>4.9939999999999998</v>
      </c>
      <c r="K208">
        <f t="shared" si="14"/>
        <v>6836786</v>
      </c>
      <c r="L208">
        <f t="shared" si="15"/>
        <v>3.97853027781334E-2</v>
      </c>
    </row>
    <row r="209" spans="1:12" x14ac:dyDescent="0.3">
      <c r="A209" s="11" t="s">
        <v>211</v>
      </c>
      <c r="B209" s="4" cm="1">
        <f t="array" ref="B209">_xll.SNL.Clients.Office.Excel.Functions.SPG(A209, "SP_TOTAL_REV", "CY2023")</f>
        <v>23090610</v>
      </c>
      <c r="C209" s="4">
        <f>_xll.SNL.Clients.Office.Excel.Functions.SPG(A209,"IQ_AVG_DILUT_SHARES_OUT","CY2023")</f>
        <v>141034000</v>
      </c>
      <c r="D209" s="5">
        <f>_xll.SNL.Clients.Office.Excel.Functions.SPG(A209, "IQ_DILUT_EPS_NORM", "CY2023")</f>
        <v>7.7210000000000001</v>
      </c>
      <c r="E209">
        <f t="shared" si="12"/>
        <v>1088923.514</v>
      </c>
      <c r="F209">
        <f t="shared" si="13"/>
        <v>4.715871577234209E-2</v>
      </c>
      <c r="G209" s="11" t="s">
        <v>211</v>
      </c>
      <c r="H209" s="4" cm="1">
        <f t="array" ref="H209">_xll.SNL.Clients.Office.Excel.Functions.SPG(G209, "SP_TOTAL_REV", "CY2023")</f>
        <v>23090610</v>
      </c>
      <c r="I209" s="4">
        <f>_xll.SNL.Clients.Office.Excel.Functions.SPG(G209,"IQ_AVG_DILUT_SHARES_OUT","CY2023")</f>
        <v>141034000</v>
      </c>
      <c r="J209" s="5">
        <f>_xll.SNL.Clients.Office.Excel.Functions.SPG(G209, "IQ_DILUT_EPS_NORM", "CY2023")</f>
        <v>7.7210000000000001</v>
      </c>
      <c r="K209">
        <f t="shared" si="14"/>
        <v>1088923.514</v>
      </c>
      <c r="L209">
        <f t="shared" si="15"/>
        <v>4.715871577234209E-2</v>
      </c>
    </row>
    <row r="210" spans="1:12" x14ac:dyDescent="0.3">
      <c r="A210" s="11" t="s">
        <v>212</v>
      </c>
      <c r="B210" s="4" cm="1">
        <f t="array" ref="B210">_xll.SNL.Clients.Office.Excel.Functions.SPG(A210, "SP_TOTAL_REV", "CY2023")</f>
        <v>27116000</v>
      </c>
      <c r="C210" s="4">
        <f>_xll.SNL.Clients.Office.Excel.Functions.SPG(A210,"IQ_AVG_DILUT_SHARES_OUT","CY2023")</f>
        <v>1258000000</v>
      </c>
      <c r="D210" s="5">
        <f>_xll.SNL.Clients.Office.Excel.Functions.SPG(A210, "IQ_DILUT_EPS_NORM", "CY2023")</f>
        <v>4.3630000000000004</v>
      </c>
      <c r="E210">
        <f t="shared" si="12"/>
        <v>5488654.0000000009</v>
      </c>
      <c r="F210">
        <f t="shared" si="13"/>
        <v>0.20241385160053108</v>
      </c>
      <c r="G210" s="11" t="s">
        <v>212</v>
      </c>
      <c r="H210" s="4" cm="1">
        <f t="array" ref="H210">_xll.SNL.Clients.Office.Excel.Functions.SPG(G210, "SP_TOTAL_REV", "CY2023")</f>
        <v>27116000</v>
      </c>
      <c r="I210" s="4">
        <f>_xll.SNL.Clients.Office.Excel.Functions.SPG(G210,"IQ_AVG_DILUT_SHARES_OUT","CY2023")</f>
        <v>1258000000</v>
      </c>
      <c r="J210" s="5">
        <f>_xll.SNL.Clients.Office.Excel.Functions.SPG(G210, "IQ_DILUT_EPS_NORM", "CY2023")</f>
        <v>4.3630000000000004</v>
      </c>
      <c r="K210">
        <f t="shared" si="14"/>
        <v>5488654.0000000009</v>
      </c>
      <c r="L210">
        <f t="shared" si="15"/>
        <v>0.20241385160053108</v>
      </c>
    </row>
    <row r="211" spans="1:12" x14ac:dyDescent="0.3">
      <c r="A211" s="11" t="s">
        <v>213</v>
      </c>
      <c r="B211" s="4" cm="1">
        <f t="array" ref="B211">_xll.SNL.Clients.Office.Excel.Functions.SPG(A211, "SP_TOTAL_REV", "CY2023")</f>
        <v>9654419</v>
      </c>
      <c r="C211" s="4">
        <f>_xll.SNL.Clients.Office.Excel.Functions.SPG(A211,"IQ_AVG_DILUT_SHARES_OUT","CY2023")</f>
        <v>261698000</v>
      </c>
      <c r="D211" s="5">
        <f>_xll.SNL.Clients.Office.Excel.Functions.SPG(A211, "IQ_DILUT_EPS_NORM", "CY2023")</f>
        <v>3.9809999999999999</v>
      </c>
      <c r="E211">
        <f t="shared" si="12"/>
        <v>1041819.738</v>
      </c>
      <c r="F211">
        <f t="shared" si="13"/>
        <v>0.10791117911911634</v>
      </c>
      <c r="G211" s="11" t="s">
        <v>213</v>
      </c>
      <c r="H211" s="4" cm="1">
        <f t="array" ref="H211">_xll.SNL.Clients.Office.Excel.Functions.SPG(G211, "SP_TOTAL_REV", "CY2023")</f>
        <v>9654419</v>
      </c>
      <c r="I211" s="4">
        <f>_xll.SNL.Clients.Office.Excel.Functions.SPG(G211,"IQ_AVG_DILUT_SHARES_OUT","CY2023")</f>
        <v>261698000</v>
      </c>
      <c r="J211" s="5">
        <f>_xll.SNL.Clients.Office.Excel.Functions.SPG(G211, "IQ_DILUT_EPS_NORM", "CY2023")</f>
        <v>3.9809999999999999</v>
      </c>
      <c r="K211">
        <f t="shared" si="14"/>
        <v>1041819.738</v>
      </c>
      <c r="L211">
        <f t="shared" si="15"/>
        <v>0.10791117911911634</v>
      </c>
    </row>
    <row r="212" spans="1:12" x14ac:dyDescent="0.3">
      <c r="A212" s="11" t="s">
        <v>214</v>
      </c>
      <c r="B212" s="4" cm="1">
        <f t="array" ref="B212">_xll.SNL.Clients.Office.Excel.Functions.SPG(A212, "SP_TOTAL_REV", "CY2023")</f>
        <v>5447533</v>
      </c>
      <c r="C212" s="4">
        <f>_xll.SNL.Clients.Office.Excel.Functions.SPG(A212,"IQ_AVG_DILUT_SHARES_OUT","CY2023")</f>
        <v>96363841</v>
      </c>
      <c r="D212" s="5">
        <f>_xll.SNL.Clients.Office.Excel.Functions.SPG(A212, "IQ_DILUT_EPS_NORM", "CY2023")</f>
        <v>7.7519999999999998</v>
      </c>
      <c r="E212">
        <f t="shared" si="12"/>
        <v>747012.49543199991</v>
      </c>
      <c r="F212">
        <f t="shared" si="13"/>
        <v>0.13712858562435509</v>
      </c>
      <c r="G212" s="11" t="s">
        <v>214</v>
      </c>
      <c r="H212" s="4" cm="1">
        <f t="array" ref="H212">_xll.SNL.Clients.Office.Excel.Functions.SPG(G212, "SP_TOTAL_REV", "CY2023")</f>
        <v>5447533</v>
      </c>
      <c r="I212" s="4">
        <f>_xll.SNL.Clients.Office.Excel.Functions.SPG(G212,"IQ_AVG_DILUT_SHARES_OUT","CY2023")</f>
        <v>96363841</v>
      </c>
      <c r="J212" s="5">
        <f>_xll.SNL.Clients.Office.Excel.Functions.SPG(G212, "IQ_DILUT_EPS_NORM", "CY2023")</f>
        <v>7.7519999999999998</v>
      </c>
      <c r="K212">
        <f t="shared" si="14"/>
        <v>747012.49543199991</v>
      </c>
      <c r="L212">
        <f t="shared" si="15"/>
        <v>0.13712858562435509</v>
      </c>
    </row>
    <row r="213" spans="1:12" x14ac:dyDescent="0.3">
      <c r="A213" s="11" t="s">
        <v>215</v>
      </c>
      <c r="B213" s="4" cm="1">
        <f t="array" ref="B213">_xll.SNL.Clients.Office.Excel.Functions.SPG(A213, "SP_TOTAL_REV", "CY2023")</f>
        <v>4254100</v>
      </c>
      <c r="C213" s="4">
        <f>_xll.SNL.Clients.Office.Excel.Functions.SPG(A213,"IQ_AVG_DILUT_SHARES_OUT","CY2023")</f>
        <v>151452000</v>
      </c>
      <c r="D213" s="5">
        <f>_xll.SNL.Clients.Office.Excel.Functions.SPG(A213, "IQ_DILUT_EPS_NORM", "CY2023")</f>
        <v>2.0419999999999998</v>
      </c>
      <c r="E213">
        <f t="shared" si="12"/>
        <v>309264.984</v>
      </c>
      <c r="F213">
        <f t="shared" si="13"/>
        <v>7.2698099245433814E-2</v>
      </c>
      <c r="G213" s="11" t="s">
        <v>215</v>
      </c>
      <c r="H213" s="4" cm="1">
        <f t="array" ref="H213">_xll.SNL.Clients.Office.Excel.Functions.SPG(G213, "SP_TOTAL_REV", "CY2023")</f>
        <v>4254100</v>
      </c>
      <c r="I213" s="4">
        <f>_xll.SNL.Clients.Office.Excel.Functions.SPG(G213,"IQ_AVG_DILUT_SHARES_OUT","CY2023")</f>
        <v>151452000</v>
      </c>
      <c r="J213" s="5">
        <f>_xll.SNL.Clients.Office.Excel.Functions.SPG(G213, "IQ_DILUT_EPS_NORM", "CY2023")</f>
        <v>2.0419999999999998</v>
      </c>
      <c r="K213">
        <f t="shared" si="14"/>
        <v>309264.984</v>
      </c>
      <c r="L213">
        <f t="shared" si="15"/>
        <v>7.2698099245433814E-2</v>
      </c>
    </row>
    <row r="214" spans="1:12" x14ac:dyDescent="0.3">
      <c r="A214" s="11" t="s">
        <v>216</v>
      </c>
      <c r="B214" s="4" cm="1">
        <f t="array" ref="B214">_xll.SNL.Clients.Office.Excel.Functions.SPG(A214, "SP_TOTAL_REV", "CY2023")</f>
        <v>23018000</v>
      </c>
      <c r="C214" s="4">
        <f>_xll.SNL.Clients.Office.Excel.Functions.SPG(A214,"IQ_AVG_DILUT_SHARES_OUT","CY2023")</f>
        <v>902000000</v>
      </c>
      <c r="D214" s="5">
        <f>_xll.SNL.Clients.Office.Excel.Functions.SPG(A214, "IQ_DILUT_EPS_NORM", "CY2023")</f>
        <v>2.38</v>
      </c>
      <c r="E214">
        <f t="shared" si="12"/>
        <v>2146760</v>
      </c>
      <c r="F214">
        <f t="shared" si="13"/>
        <v>9.3264401772525846E-2</v>
      </c>
      <c r="G214" s="11" t="s">
        <v>216</v>
      </c>
      <c r="H214" s="4" cm="1">
        <f t="array" ref="H214">_xll.SNL.Clients.Office.Excel.Functions.SPG(G214, "SP_TOTAL_REV", "CY2023")</f>
        <v>23018000</v>
      </c>
      <c r="I214" s="4">
        <f>_xll.SNL.Clients.Office.Excel.Functions.SPG(G214,"IQ_AVG_DILUT_SHARES_OUT","CY2023")</f>
        <v>902000000</v>
      </c>
      <c r="J214" s="5">
        <f>_xll.SNL.Clients.Office.Excel.Functions.SPG(G214, "IQ_DILUT_EPS_NORM", "CY2023")</f>
        <v>2.38</v>
      </c>
      <c r="K214">
        <f t="shared" si="14"/>
        <v>2146760</v>
      </c>
      <c r="L214">
        <f t="shared" si="15"/>
        <v>9.3264401772525846E-2</v>
      </c>
    </row>
    <row r="215" spans="1:12" x14ac:dyDescent="0.3">
      <c r="A215" s="11" t="s">
        <v>217</v>
      </c>
      <c r="B215" s="4" cm="1">
        <f t="array" ref="B215">_xll.SNL.Clients.Office.Excel.Functions.SPG(A215, "SP_TOTAL_REV", "CY2023")</f>
        <v>5003300</v>
      </c>
      <c r="C215" s="4">
        <f>_xll.SNL.Clients.Office.Excel.Functions.SPG(A215,"IQ_AVG_DILUT_SHARES_OUT","CY2023")</f>
        <v>138800000</v>
      </c>
      <c r="D215" s="5">
        <f>_xll.SNL.Clients.Office.Excel.Functions.SPG(A215, "IQ_DILUT_EPS_NORM", "CY2023")</f>
        <v>0.71699999999999997</v>
      </c>
      <c r="E215">
        <f t="shared" si="12"/>
        <v>99519.6</v>
      </c>
      <c r="F215">
        <f t="shared" si="13"/>
        <v>1.989079207722903E-2</v>
      </c>
      <c r="G215" s="11" t="s">
        <v>217</v>
      </c>
      <c r="H215" s="4" cm="1">
        <f t="array" ref="H215">_xll.SNL.Clients.Office.Excel.Functions.SPG(G215, "SP_TOTAL_REV", "CY2023")</f>
        <v>5003300</v>
      </c>
      <c r="I215" s="4">
        <f>_xll.SNL.Clients.Office.Excel.Functions.SPG(G215,"IQ_AVG_DILUT_SHARES_OUT","CY2023")</f>
        <v>138800000</v>
      </c>
      <c r="J215" s="5">
        <f>_xll.SNL.Clients.Office.Excel.Functions.SPG(G215, "IQ_DILUT_EPS_NORM", "CY2023")</f>
        <v>0.71699999999999997</v>
      </c>
      <c r="K215">
        <f t="shared" si="14"/>
        <v>99519.6</v>
      </c>
      <c r="L215">
        <f t="shared" si="15"/>
        <v>1.989079207722903E-2</v>
      </c>
    </row>
    <row r="216" spans="1:12" x14ac:dyDescent="0.3">
      <c r="A216" s="11" t="s">
        <v>218</v>
      </c>
      <c r="B216" s="4" cm="1">
        <f t="array" ref="B216">_xll.SNL.Clients.Office.Excel.Functions.SPG(A216, "SP_TOTAL_REV", "CY2023")</f>
        <v>64968000</v>
      </c>
      <c r="C216" s="4">
        <f>_xll.SNL.Clients.Office.Excel.Functions.SPG(A216,"IQ_AVG_DILUT_SHARES_OUT","CY2023")</f>
        <v>276412000</v>
      </c>
      <c r="D216" s="5">
        <f>_xll.SNL.Clients.Office.Excel.Functions.SPG(A216, "IQ_DILUT_EPS_NORM", "CY2023")</f>
        <v>14.362</v>
      </c>
      <c r="E216">
        <f t="shared" si="12"/>
        <v>3969829.1439999999</v>
      </c>
      <c r="F216">
        <f t="shared" si="13"/>
        <v>6.1104376677749046E-2</v>
      </c>
      <c r="G216" s="11" t="s">
        <v>218</v>
      </c>
      <c r="H216" s="4" cm="1">
        <f t="array" ref="H216">_xll.SNL.Clients.Office.Excel.Functions.SPG(G216, "SP_TOTAL_REV", "CY2023")</f>
        <v>64968000</v>
      </c>
      <c r="I216" s="4">
        <f>_xll.SNL.Clients.Office.Excel.Functions.SPG(G216,"IQ_AVG_DILUT_SHARES_OUT","CY2023")</f>
        <v>276412000</v>
      </c>
      <c r="J216" s="5">
        <f>_xll.SNL.Clients.Office.Excel.Functions.SPG(G216, "IQ_DILUT_EPS_NORM", "CY2023")</f>
        <v>14.362</v>
      </c>
      <c r="K216">
        <f t="shared" si="14"/>
        <v>3969829.1439999999</v>
      </c>
      <c r="L216">
        <f t="shared" si="15"/>
        <v>6.1104376677749046E-2</v>
      </c>
    </row>
    <row r="217" spans="1:12" x14ac:dyDescent="0.3">
      <c r="A217" s="11" t="s">
        <v>219</v>
      </c>
      <c r="B217" s="4" cm="1">
        <f t="array" ref="B217">_xll.SNL.Clients.Office.Excel.Functions.SPG(A217, "SP_TOTAL_REV", "CY2023")</f>
        <v>2189748</v>
      </c>
      <c r="C217" s="4">
        <f>_xll.SNL.Clients.Office.Excel.Functions.SPG(A217,"IQ_AVG_DILUT_SHARES_OUT","CY2023")</f>
        <v>547275000</v>
      </c>
      <c r="D217" s="5">
        <f>_xll.SNL.Clients.Office.Excel.Functions.SPG(A217, "IQ_DILUT_EPS_NORM", "CY2023")</f>
        <v>0.223</v>
      </c>
      <c r="E217">
        <f t="shared" si="12"/>
        <v>122042.325</v>
      </c>
      <c r="F217">
        <f t="shared" si="13"/>
        <v>5.5733502211213343E-2</v>
      </c>
      <c r="G217" s="11" t="s">
        <v>219</v>
      </c>
      <c r="H217" s="4" cm="1">
        <f t="array" ref="H217">_xll.SNL.Clients.Office.Excel.Functions.SPG(G217, "SP_TOTAL_REV", "CY2023")</f>
        <v>2189748</v>
      </c>
      <c r="I217" s="4">
        <f>_xll.SNL.Clients.Office.Excel.Functions.SPG(G217,"IQ_AVG_DILUT_SHARES_OUT","CY2023")</f>
        <v>547275000</v>
      </c>
      <c r="J217" s="5">
        <f>_xll.SNL.Clients.Office.Excel.Functions.SPG(G217, "IQ_DILUT_EPS_NORM", "CY2023")</f>
        <v>0.223</v>
      </c>
      <c r="K217">
        <f t="shared" si="14"/>
        <v>122042.325</v>
      </c>
      <c r="L217">
        <f t="shared" si="15"/>
        <v>5.5733502211213343E-2</v>
      </c>
    </row>
    <row r="218" spans="1:12" x14ac:dyDescent="0.3">
      <c r="A218" s="11" t="s">
        <v>220</v>
      </c>
      <c r="B218" s="4" cm="1">
        <f t="array" ref="B218">_xll.SNL.Clients.Office.Excel.Functions.SPG(A218, "SP_TOTAL_REV", "CY2023")</f>
        <v>12339000</v>
      </c>
      <c r="C218" s="4">
        <f>_xll.SNL.Clients.Office.Excel.Functions.SPG(A218,"IQ_AVG_DILUT_SHARES_OUT","CY2023")</f>
        <v>131748171</v>
      </c>
      <c r="D218" s="5">
        <f>_xll.SNL.Clients.Office.Excel.Functions.SPG(A218, "IQ_DILUT_EPS_NORM", "CY2023")</f>
        <v>3.0219999999999998</v>
      </c>
      <c r="E218">
        <f t="shared" si="12"/>
        <v>398142.97276199999</v>
      </c>
      <c r="F218">
        <f t="shared" si="13"/>
        <v>3.2267037260880135E-2</v>
      </c>
      <c r="G218" s="11" t="s">
        <v>220</v>
      </c>
      <c r="H218" s="4" cm="1">
        <f t="array" ref="H218">_xll.SNL.Clients.Office.Excel.Functions.SPG(G218, "SP_TOTAL_REV", "CY2023")</f>
        <v>12339000</v>
      </c>
      <c r="I218" s="4">
        <f>_xll.SNL.Clients.Office.Excel.Functions.SPG(G218,"IQ_AVG_DILUT_SHARES_OUT","CY2023")</f>
        <v>131748171</v>
      </c>
      <c r="J218" s="5">
        <f>_xll.SNL.Clients.Office.Excel.Functions.SPG(G218, "IQ_DILUT_EPS_NORM", "CY2023")</f>
        <v>3.0219999999999998</v>
      </c>
      <c r="K218">
        <f t="shared" si="14"/>
        <v>398142.97276199999</v>
      </c>
      <c r="L218">
        <f t="shared" si="15"/>
        <v>3.2267037260880135E-2</v>
      </c>
    </row>
    <row r="219" spans="1:12" x14ac:dyDescent="0.3">
      <c r="A219" s="11" t="s">
        <v>221</v>
      </c>
      <c r="B219" s="4" cm="1">
        <f t="array" ref="B219">_xll.SNL.Clients.Office.Excel.Functions.SPG(A219, "SP_TOTAL_REV", "CY2023")</f>
        <v>10295000</v>
      </c>
      <c r="C219" s="4">
        <f>_xll.SNL.Clients.Office.Excel.Functions.SPG(A219,"IQ_AVG_DILUT_SHARES_OUT","CY2023")</f>
        <v>307600000</v>
      </c>
      <c r="D219" s="5">
        <f>_xll.SNL.Clients.Office.Excel.Functions.SPG(A219, "IQ_DILUT_EPS_NORM", "CY2023")</f>
        <v>3.859</v>
      </c>
      <c r="E219">
        <f t="shared" si="12"/>
        <v>1187028.3999999999</v>
      </c>
      <c r="F219">
        <f t="shared" si="13"/>
        <v>0.11530144730451675</v>
      </c>
      <c r="G219" s="11" t="s">
        <v>221</v>
      </c>
      <c r="H219" s="4" cm="1">
        <f t="array" ref="H219">_xll.SNL.Clients.Office.Excel.Functions.SPG(G219, "SP_TOTAL_REV", "CY2023")</f>
        <v>10295000</v>
      </c>
      <c r="I219" s="4">
        <f>_xll.SNL.Clients.Office.Excel.Functions.SPG(G219,"IQ_AVG_DILUT_SHARES_OUT","CY2023")</f>
        <v>307600000</v>
      </c>
      <c r="J219" s="5">
        <f>_xll.SNL.Clients.Office.Excel.Functions.SPG(G219, "IQ_DILUT_EPS_NORM", "CY2023")</f>
        <v>3.859</v>
      </c>
      <c r="K219">
        <f t="shared" si="14"/>
        <v>1187028.3999999999</v>
      </c>
      <c r="L219">
        <f t="shared" si="15"/>
        <v>0.11530144730451675</v>
      </c>
    </row>
    <row r="220" spans="1:12" x14ac:dyDescent="0.3">
      <c r="A220" s="11" t="s">
        <v>222</v>
      </c>
      <c r="B220" s="4" cm="1">
        <f t="array" ref="B220">_xll.SNL.Clients.Office.Excel.Functions.SPG(A220, "SP_TOTAL_REV", "CY2023")</f>
        <v>28081000</v>
      </c>
      <c r="C220" s="4">
        <f>_xll.SNL.Clients.Office.Excel.Functions.SPG(A220,"IQ_AVG_DILUT_SHARES_OUT","CY2023")</f>
        <v>1316250000</v>
      </c>
      <c r="D220" s="5">
        <f>_xll.SNL.Clients.Office.Excel.Functions.SPG(A220, "IQ_DILUT_EPS_NORM", "CY2023")</f>
        <v>1.1679999999999999</v>
      </c>
      <c r="E220">
        <f t="shared" si="12"/>
        <v>1537380</v>
      </c>
      <c r="F220">
        <f t="shared" si="13"/>
        <v>5.4748050283109577E-2</v>
      </c>
      <c r="G220" s="11" t="s">
        <v>222</v>
      </c>
      <c r="H220" s="4" cm="1">
        <f t="array" ref="H220">_xll.SNL.Clients.Office.Excel.Functions.SPG(G220, "SP_TOTAL_REV", "CY2023")</f>
        <v>28081000</v>
      </c>
      <c r="I220" s="4">
        <f>_xll.SNL.Clients.Office.Excel.Functions.SPG(G220,"IQ_AVG_DILUT_SHARES_OUT","CY2023")</f>
        <v>1316250000</v>
      </c>
      <c r="J220" s="5">
        <f>_xll.SNL.Clients.Office.Excel.Functions.SPG(G220, "IQ_DILUT_EPS_NORM", "CY2023")</f>
        <v>1.1679999999999999</v>
      </c>
      <c r="K220">
        <f t="shared" si="14"/>
        <v>1537380</v>
      </c>
      <c r="L220">
        <f t="shared" si="15"/>
        <v>5.4748050283109577E-2</v>
      </c>
    </row>
    <row r="221" spans="1:12" x14ac:dyDescent="0.3">
      <c r="A221" s="11" t="s">
        <v>223</v>
      </c>
      <c r="B221" s="4" cm="1">
        <f t="array" ref="B221">_xll.SNL.Clients.Office.Excel.Functions.SPG(A221, "SP_TOTAL_REV", "CY2023")</f>
        <v>4408000</v>
      </c>
      <c r="C221" s="4">
        <f>_xll.SNL.Clients.Office.Excel.Functions.SPG(A221,"IQ_AVG_DILUT_SHARES_OUT","CY2023")</f>
        <v>264000000</v>
      </c>
      <c r="D221" s="5">
        <f>_xll.SNL.Clients.Office.Excel.Functions.SPG(A221, "IQ_DILUT_EPS_NORM", "CY2023")</f>
        <v>4.2759999999999998</v>
      </c>
      <c r="E221">
        <f t="shared" si="12"/>
        <v>1128864</v>
      </c>
      <c r="F221">
        <f t="shared" si="13"/>
        <v>0.25609437386569872</v>
      </c>
      <c r="G221" s="11" t="s">
        <v>223</v>
      </c>
      <c r="H221" s="4" cm="1">
        <f t="array" ref="H221">_xll.SNL.Clients.Office.Excel.Functions.SPG(G221, "SP_TOTAL_REV", "CY2023")</f>
        <v>4408000</v>
      </c>
      <c r="I221" s="4">
        <f>_xll.SNL.Clients.Office.Excel.Functions.SPG(G221,"IQ_AVG_DILUT_SHARES_OUT","CY2023")</f>
        <v>264000000</v>
      </c>
      <c r="J221" s="5">
        <f>_xll.SNL.Clients.Office.Excel.Functions.SPG(G221, "IQ_DILUT_EPS_NORM", "CY2023")</f>
        <v>4.2759999999999998</v>
      </c>
      <c r="K221">
        <f t="shared" si="14"/>
        <v>1128864</v>
      </c>
      <c r="L221">
        <f t="shared" si="15"/>
        <v>0.25609437386569872</v>
      </c>
    </row>
    <row r="222" spans="1:12" x14ac:dyDescent="0.3">
      <c r="A222" s="11" t="s">
        <v>224</v>
      </c>
      <c r="B222" s="4" cm="1">
        <f t="array" ref="B222">_xll.SNL.Clients.Office.Excel.Functions.SPG(A222, "SP_TOTAL_REV", "CY2023")</f>
        <v>3969300</v>
      </c>
      <c r="C222" s="4">
        <f>_xll.SNL.Clients.Office.Excel.Functions.SPG(A222,"IQ_AVG_DILUT_SHARES_OUT","CY2023")</f>
        <v>246564250</v>
      </c>
      <c r="D222" s="5">
        <f>_xll.SNL.Clients.Office.Excel.Functions.SPG(A222, "IQ_DILUT_EPS_NORM", "CY2023")</f>
        <v>2.3340000000000001</v>
      </c>
      <c r="E222">
        <f t="shared" si="12"/>
        <v>575480.9595</v>
      </c>
      <c r="F222">
        <f t="shared" si="13"/>
        <v>0.14498298427934397</v>
      </c>
      <c r="G222" s="11" t="s">
        <v>224</v>
      </c>
      <c r="H222" s="4" cm="1">
        <f t="array" ref="H222">_xll.SNL.Clients.Office.Excel.Functions.SPG(G222, "SP_TOTAL_REV", "CY2023")</f>
        <v>3969300</v>
      </c>
      <c r="I222" s="4">
        <f>_xll.SNL.Clients.Office.Excel.Functions.SPG(G222,"IQ_AVG_DILUT_SHARES_OUT","CY2023")</f>
        <v>246564250</v>
      </c>
      <c r="J222" s="5">
        <f>_xll.SNL.Clients.Office.Excel.Functions.SPG(G222, "IQ_DILUT_EPS_NORM", "CY2023")</f>
        <v>2.3340000000000001</v>
      </c>
      <c r="K222">
        <f t="shared" si="14"/>
        <v>575480.9595</v>
      </c>
      <c r="L222">
        <f t="shared" si="15"/>
        <v>0.14498298427934397</v>
      </c>
    </row>
    <row r="223" spans="1:12" x14ac:dyDescent="0.3">
      <c r="A223" s="11" t="s">
        <v>225</v>
      </c>
      <c r="B223" s="4" cm="1">
        <f t="array" ref="B223">_xll.SNL.Clients.Office.Excel.Functions.SPG(A223, "SP_TOTAL_REV", "CY2023")</f>
        <v>36662000</v>
      </c>
      <c r="C223" s="4">
        <f>_xll.SNL.Clients.Office.Excel.Functions.SPG(A223,"IQ_AVG_DILUT_SHARES_OUT","CY2023")</f>
        <v>668200000</v>
      </c>
      <c r="D223" s="5">
        <f>_xll.SNL.Clients.Office.Excel.Functions.SPG(A223, "IQ_DILUT_EPS_NORM", "CY2023")</f>
        <v>6.6779999999999999</v>
      </c>
      <c r="E223">
        <f t="shared" si="12"/>
        <v>4462239.5999999996</v>
      </c>
      <c r="F223">
        <f t="shared" si="13"/>
        <v>0.1217129343734657</v>
      </c>
      <c r="G223" s="11" t="s">
        <v>225</v>
      </c>
      <c r="H223" s="4" cm="1">
        <f t="array" ref="H223">_xll.SNL.Clients.Office.Excel.Functions.SPG(G223, "SP_TOTAL_REV", "CY2023")</f>
        <v>36662000</v>
      </c>
      <c r="I223" s="4">
        <f>_xll.SNL.Clients.Office.Excel.Functions.SPG(G223,"IQ_AVG_DILUT_SHARES_OUT","CY2023")</f>
        <v>668200000</v>
      </c>
      <c r="J223" s="5">
        <f>_xll.SNL.Clients.Office.Excel.Functions.SPG(G223, "IQ_DILUT_EPS_NORM", "CY2023")</f>
        <v>6.6779999999999999</v>
      </c>
      <c r="K223">
        <f t="shared" si="14"/>
        <v>4462239.5999999996</v>
      </c>
      <c r="L223">
        <f t="shared" si="15"/>
        <v>0.1217129343734657</v>
      </c>
    </row>
    <row r="224" spans="1:12" x14ac:dyDescent="0.3">
      <c r="A224" s="11" t="s">
        <v>226</v>
      </c>
      <c r="B224" s="4" cm="1">
        <f t="array" ref="B224">_xll.SNL.Clients.Office.Excel.Functions.SPG(A224, "SP_TOTAL_REV", "CY2023")</f>
        <v>12135929</v>
      </c>
      <c r="C224" s="4">
        <f>_xll.SNL.Clients.Office.Excel.Functions.SPG(A224,"IQ_AVG_DILUT_SHARES_OUT","CY2023")</f>
        <v>548454250</v>
      </c>
      <c r="D224" s="5">
        <f>_xll.SNL.Clients.Office.Excel.Functions.SPG(A224, "IQ_DILUT_EPS_NORM", "CY2023")</f>
        <v>1.216</v>
      </c>
      <c r="E224">
        <f t="shared" si="12"/>
        <v>666920.36800000002</v>
      </c>
      <c r="F224">
        <f t="shared" si="13"/>
        <v>5.4954208120367221E-2</v>
      </c>
      <c r="G224" s="11" t="s">
        <v>226</v>
      </c>
      <c r="H224" s="4" cm="1">
        <f t="array" ref="H224">_xll.SNL.Clients.Office.Excel.Functions.SPG(G224, "SP_TOTAL_REV", "CY2023")</f>
        <v>12135929</v>
      </c>
      <c r="I224" s="4">
        <f>_xll.SNL.Clients.Office.Excel.Functions.SPG(G224,"IQ_AVG_DILUT_SHARES_OUT","CY2023")</f>
        <v>548454250</v>
      </c>
      <c r="J224" s="5">
        <f>_xll.SNL.Clients.Office.Excel.Functions.SPG(G224, "IQ_DILUT_EPS_NORM", "CY2023")</f>
        <v>1.216</v>
      </c>
      <c r="K224">
        <f t="shared" si="14"/>
        <v>666920.36800000002</v>
      </c>
      <c r="L224">
        <f t="shared" si="15"/>
        <v>5.4954208120367221E-2</v>
      </c>
    </row>
    <row r="225" spans="1:12" x14ac:dyDescent="0.3">
      <c r="A225" s="11" t="s">
        <v>227</v>
      </c>
      <c r="B225" s="4" cm="1">
        <f t="array" ref="B225">_xll.SNL.Clients.Office.Excel.Functions.SPG(A225, "SP_TOTAL_REV", "CY2023")</f>
        <v>5392000</v>
      </c>
      <c r="C225" s="4">
        <f>_xll.SNL.Clients.Office.Excel.Functions.SPG(A225,"IQ_AVG_DILUT_SHARES_OUT","CY2023")</f>
        <v>712800000</v>
      </c>
      <c r="D225" s="5">
        <f>_xll.SNL.Clients.Office.Excel.Functions.SPG(A225, "IQ_DILUT_EPS_NORM", "CY2023")</f>
        <v>0.55300000000000005</v>
      </c>
      <c r="E225">
        <f t="shared" si="12"/>
        <v>394178.40000000008</v>
      </c>
      <c r="F225">
        <f t="shared" si="13"/>
        <v>7.3104302670623164E-2</v>
      </c>
      <c r="G225" s="11" t="s">
        <v>227</v>
      </c>
      <c r="H225" s="4" cm="1">
        <f t="array" ref="H225">_xll.SNL.Clients.Office.Excel.Functions.SPG(G225, "SP_TOTAL_REV", "CY2023")</f>
        <v>5392000</v>
      </c>
      <c r="I225" s="4">
        <f>_xll.SNL.Clients.Office.Excel.Functions.SPG(G225,"IQ_AVG_DILUT_SHARES_OUT","CY2023")</f>
        <v>712800000</v>
      </c>
      <c r="J225" s="5">
        <f>_xll.SNL.Clients.Office.Excel.Functions.SPG(G225, "IQ_DILUT_EPS_NORM", "CY2023")</f>
        <v>0.55300000000000005</v>
      </c>
      <c r="K225">
        <f t="shared" si="14"/>
        <v>394178.40000000008</v>
      </c>
      <c r="L225">
        <f t="shared" si="15"/>
        <v>7.3104302670623164E-2</v>
      </c>
    </row>
    <row r="226" spans="1:12" x14ac:dyDescent="0.3">
      <c r="A226" s="11" t="s">
        <v>228</v>
      </c>
      <c r="B226" s="4" cm="1">
        <f t="array" ref="B226">_xll.SNL.Clients.Office.Excel.Functions.SPG(A226, "SP_TOTAL_REV", "CY2023")</f>
        <v>6640000</v>
      </c>
      <c r="C226" s="4">
        <f>_xll.SNL.Clients.Office.Excel.Functions.SPG(A226,"IQ_AVG_DILUT_SHARES_OUT","CY2023")</f>
        <v>416000000</v>
      </c>
      <c r="D226" s="5">
        <f>_xll.SNL.Clients.Office.Excel.Functions.SPG(A226, "IQ_DILUT_EPS_NORM", "CY2023")</f>
        <v>1.4470000000000001</v>
      </c>
      <c r="E226">
        <f t="shared" si="12"/>
        <v>601952</v>
      </c>
      <c r="F226">
        <f t="shared" si="13"/>
        <v>9.0655421686746993E-2</v>
      </c>
      <c r="G226" s="11" t="s">
        <v>228</v>
      </c>
      <c r="H226" s="4" cm="1">
        <f t="array" ref="H226">_xll.SNL.Clients.Office.Excel.Functions.SPG(G226, "SP_TOTAL_REV", "CY2023")</f>
        <v>6640000</v>
      </c>
      <c r="I226" s="4">
        <f>_xll.SNL.Clients.Office.Excel.Functions.SPG(G226,"IQ_AVG_DILUT_SHARES_OUT","CY2023")</f>
        <v>416000000</v>
      </c>
      <c r="J226" s="5">
        <f>_xll.SNL.Clients.Office.Excel.Functions.SPG(G226, "IQ_DILUT_EPS_NORM", "CY2023")</f>
        <v>1.4470000000000001</v>
      </c>
      <c r="K226">
        <f t="shared" si="14"/>
        <v>601952</v>
      </c>
      <c r="L226">
        <f t="shared" si="15"/>
        <v>9.0655421686746993E-2</v>
      </c>
    </row>
    <row r="227" spans="1:12" x14ac:dyDescent="0.3">
      <c r="A227" s="11" t="s">
        <v>229</v>
      </c>
      <c r="B227" s="4" cm="1">
        <f t="array" ref="B227">_xll.SNL.Clients.Office.Excel.Functions.SPG(A227, "SP_TOTAL_REV", "CY2023")</f>
        <v>53105000</v>
      </c>
      <c r="C227" s="4">
        <f>_xll.SNL.Clients.Office.Excel.Functions.SPG(A227,"IQ_AVG_DILUT_SHARES_OUT","CY2023")</f>
        <v>1001500000</v>
      </c>
      <c r="D227" s="5">
        <f>_xll.SNL.Clients.Office.Excel.Functions.SPG(A227, "IQ_DILUT_EPS_NORM", "CY2023")</f>
        <v>2.3860000000000001</v>
      </c>
      <c r="E227">
        <f t="shared" si="12"/>
        <v>2389579</v>
      </c>
      <c r="F227">
        <f t="shared" si="13"/>
        <v>4.4997250729686473E-2</v>
      </c>
      <c r="G227" s="11" t="s">
        <v>229</v>
      </c>
      <c r="H227" s="4" cm="1">
        <f t="array" ref="H227">_xll.SNL.Clients.Office.Excel.Functions.SPG(G227, "SP_TOTAL_REV", "CY2023")</f>
        <v>53105000</v>
      </c>
      <c r="I227" s="4">
        <f>_xll.SNL.Clients.Office.Excel.Functions.SPG(G227,"IQ_AVG_DILUT_SHARES_OUT","CY2023")</f>
        <v>1001500000</v>
      </c>
      <c r="J227" s="5">
        <f>_xll.SNL.Clients.Office.Excel.Functions.SPG(G227, "IQ_DILUT_EPS_NORM", "CY2023")</f>
        <v>2.3860000000000001</v>
      </c>
      <c r="K227">
        <f t="shared" si="14"/>
        <v>2389579</v>
      </c>
      <c r="L227">
        <f t="shared" si="15"/>
        <v>4.4997250729686473E-2</v>
      </c>
    </row>
    <row r="228" spans="1:12" x14ac:dyDescent="0.3">
      <c r="A228" s="11" t="s">
        <v>230</v>
      </c>
      <c r="B228" s="4" cm="1">
        <f t="array" ref="B228">_xll.SNL.Clients.Office.Excel.Functions.SPG(A228, "SP_TOTAL_REV", "CY2023")</f>
        <v>5372900</v>
      </c>
      <c r="C228" s="4">
        <f>_xll.SNL.Clients.Office.Excel.Functions.SPG(A228,"IQ_AVG_DILUT_SHARES_OUT","CY2023")</f>
        <v>54000000</v>
      </c>
      <c r="D228" s="5">
        <f>_xll.SNL.Clients.Office.Excel.Functions.SPG(A228, "IQ_DILUT_EPS_NORM", "CY2023")</f>
        <v>11.327999999999999</v>
      </c>
      <c r="E228">
        <f t="shared" si="12"/>
        <v>611712</v>
      </c>
      <c r="F228">
        <f t="shared" si="13"/>
        <v>0.11385136518453721</v>
      </c>
      <c r="G228" s="11" t="s">
        <v>230</v>
      </c>
      <c r="H228" s="4" cm="1">
        <f t="array" ref="H228">_xll.SNL.Clients.Office.Excel.Functions.SPG(G228, "SP_TOTAL_REV", "CY2023")</f>
        <v>5372900</v>
      </c>
      <c r="I228" s="4">
        <f>_xll.SNL.Clients.Office.Excel.Functions.SPG(G228,"IQ_AVG_DILUT_SHARES_OUT","CY2023")</f>
        <v>54000000</v>
      </c>
      <c r="J228" s="5">
        <f>_xll.SNL.Clients.Office.Excel.Functions.SPG(G228, "IQ_DILUT_EPS_NORM", "CY2023")</f>
        <v>11.327999999999999</v>
      </c>
      <c r="K228">
        <f t="shared" si="14"/>
        <v>611712</v>
      </c>
      <c r="L228">
        <f t="shared" si="15"/>
        <v>0.11385136518453721</v>
      </c>
    </row>
    <row r="229" spans="1:12" x14ac:dyDescent="0.3">
      <c r="A229" s="11" t="s">
        <v>231</v>
      </c>
      <c r="B229" s="4" cm="1">
        <f t="array" ref="B229">_xll.SNL.Clients.Office.Excel.Functions.SPG(A229, "SP_TOTAL_REV", "CY2023")</f>
        <v>106374000</v>
      </c>
      <c r="C229" s="4">
        <f>_xll.SNL.Clients.Office.Excel.Functions.SPG(A229,"IQ_AVG_DILUT_SHARES_OUT","CY2023")</f>
        <v>124441000</v>
      </c>
      <c r="D229" s="5">
        <f>_xll.SNL.Clients.Office.Excel.Functions.SPG(A229, "IQ_DILUT_EPS_NORM", "CY2023")</f>
        <v>19.713000000000001</v>
      </c>
      <c r="E229">
        <f t="shared" si="12"/>
        <v>2453105.4330000002</v>
      </c>
      <c r="F229">
        <f t="shared" si="13"/>
        <v>2.3061137430199111E-2</v>
      </c>
      <c r="G229" s="11" t="s">
        <v>231</v>
      </c>
      <c r="H229" s="4" cm="1">
        <f t="array" ref="H229">_xll.SNL.Clients.Office.Excel.Functions.SPG(G229, "SP_TOTAL_REV", "CY2023")</f>
        <v>106374000</v>
      </c>
      <c r="I229" s="4">
        <f>_xll.SNL.Clients.Office.Excel.Functions.SPG(G229,"IQ_AVG_DILUT_SHARES_OUT","CY2023")</f>
        <v>124441000</v>
      </c>
      <c r="J229" s="5">
        <f>_xll.SNL.Clients.Office.Excel.Functions.SPG(G229, "IQ_DILUT_EPS_NORM", "CY2023")</f>
        <v>19.713000000000001</v>
      </c>
      <c r="K229">
        <f t="shared" si="14"/>
        <v>2453105.4330000002</v>
      </c>
      <c r="L229">
        <f t="shared" si="15"/>
        <v>2.3061137430199111E-2</v>
      </c>
    </row>
    <row r="230" spans="1:12" x14ac:dyDescent="0.3">
      <c r="A230" s="11" t="s">
        <v>232</v>
      </c>
      <c r="B230" s="4" cm="1">
        <f t="array" ref="B230">_xll.SNL.Clients.Office.Excel.Functions.SPG(A230, "SP_TOTAL_REV", "CY2023")</f>
        <v>7303000</v>
      </c>
      <c r="C230" s="4">
        <f>_xll.SNL.Clients.Office.Excel.Functions.SPG(A230,"IQ_AVG_DILUT_SHARES_OUT","CY2023")</f>
        <v>1468016000</v>
      </c>
      <c r="D230" s="5">
        <f>_xll.SNL.Clients.Office.Excel.Functions.SPG(A230, "IQ_DILUT_EPS_NORM", "CY2023")</f>
        <v>1.0009999999999999</v>
      </c>
      <c r="E230">
        <f t="shared" si="12"/>
        <v>1469484.0159999998</v>
      </c>
      <c r="F230">
        <f t="shared" si="13"/>
        <v>0.20121648856634258</v>
      </c>
      <c r="G230" s="11" t="s">
        <v>232</v>
      </c>
      <c r="H230" s="4" cm="1">
        <f t="array" ref="H230">_xll.SNL.Clients.Office.Excel.Functions.SPG(G230, "SP_TOTAL_REV", "CY2023")</f>
        <v>7303000</v>
      </c>
      <c r="I230" s="4">
        <f>_xll.SNL.Clients.Office.Excel.Functions.SPG(G230,"IQ_AVG_DILUT_SHARES_OUT","CY2023")</f>
        <v>1468016000</v>
      </c>
      <c r="J230" s="5">
        <f>_xll.SNL.Clients.Office.Excel.Functions.SPG(G230, "IQ_DILUT_EPS_NORM", "CY2023")</f>
        <v>1.0009999999999999</v>
      </c>
      <c r="K230">
        <f t="shared" si="14"/>
        <v>1469484.0159999998</v>
      </c>
      <c r="L230">
        <f t="shared" si="15"/>
        <v>0.20121648856634258</v>
      </c>
    </row>
    <row r="231" spans="1:12" x14ac:dyDescent="0.3">
      <c r="A231" s="11" t="s">
        <v>233</v>
      </c>
      <c r="B231" s="4" cm="1">
        <f t="array" ref="B231">_xll.SNL.Clients.Office.Excel.Functions.SPG(A231, "SP_TOTAL_REV", "CY2023")</f>
        <v>11454000</v>
      </c>
      <c r="C231" s="4">
        <f>_xll.SNL.Clients.Office.Excel.Functions.SPG(A231,"IQ_AVG_DILUT_SHARES_OUT","CY2023")</f>
        <v>39900000</v>
      </c>
      <c r="D231" s="5">
        <f>_xll.SNL.Clients.Office.Excel.Functions.SPG(A231, "IQ_DILUT_EPS_NORM", "CY2023")</f>
        <v>11.481999999999999</v>
      </c>
      <c r="E231">
        <f t="shared" si="12"/>
        <v>458131.8</v>
      </c>
      <c r="F231">
        <f t="shared" si="13"/>
        <v>3.9997537977998952E-2</v>
      </c>
      <c r="G231" s="11" t="s">
        <v>233</v>
      </c>
      <c r="H231" s="4" cm="1">
        <f t="array" ref="H231">_xll.SNL.Clients.Office.Excel.Functions.SPG(G231, "SP_TOTAL_REV", "CY2023")</f>
        <v>11454000</v>
      </c>
      <c r="I231" s="4">
        <f>_xll.SNL.Clients.Office.Excel.Functions.SPG(G231,"IQ_AVG_DILUT_SHARES_OUT","CY2023")</f>
        <v>39900000</v>
      </c>
      <c r="J231" s="5">
        <f>_xll.SNL.Clients.Office.Excel.Functions.SPG(G231, "IQ_DILUT_EPS_NORM", "CY2023")</f>
        <v>11.481999999999999</v>
      </c>
      <c r="K231">
        <f t="shared" si="14"/>
        <v>458131.8</v>
      </c>
      <c r="L231">
        <f t="shared" si="15"/>
        <v>3.9997537977998952E-2</v>
      </c>
    </row>
    <row r="232" spans="1:12" x14ac:dyDescent="0.3">
      <c r="A232" s="11" t="s">
        <v>234</v>
      </c>
      <c r="B232" s="4" cm="1">
        <f t="array" ref="B232">_xll.SNL.Clients.Office.Excel.Functions.SPG(A232, "SP_TOTAL_REV", "CY2023")</f>
        <v>3273900</v>
      </c>
      <c r="C232" s="4">
        <f>_xll.SNL.Clients.Office.Excel.Functions.SPG(A232,"IQ_AVG_DILUT_SHARES_OUT","CY2023")</f>
        <v>75900000</v>
      </c>
      <c r="D232" s="5">
        <f>_xll.SNL.Clients.Office.Excel.Functions.SPG(A232, "IQ_DILUT_EPS_NORM", "CY2023")</f>
        <v>5.7329999999999997</v>
      </c>
      <c r="E232">
        <f t="shared" si="12"/>
        <v>435134.7</v>
      </c>
      <c r="F232">
        <f t="shared" si="13"/>
        <v>0.13291019884541372</v>
      </c>
      <c r="G232" s="11" t="s">
        <v>234</v>
      </c>
      <c r="H232" s="4" cm="1">
        <f t="array" ref="H232">_xll.SNL.Clients.Office.Excel.Functions.SPG(G232, "SP_TOTAL_REV", "CY2023")</f>
        <v>3273900</v>
      </c>
      <c r="I232" s="4">
        <f>_xll.SNL.Clients.Office.Excel.Functions.SPG(G232,"IQ_AVG_DILUT_SHARES_OUT","CY2023")</f>
        <v>75900000</v>
      </c>
      <c r="J232" s="5">
        <f>_xll.SNL.Clients.Office.Excel.Functions.SPG(G232, "IQ_DILUT_EPS_NORM", "CY2023")</f>
        <v>5.7329999999999997</v>
      </c>
      <c r="K232">
        <f t="shared" si="14"/>
        <v>435134.7</v>
      </c>
      <c r="L232">
        <f t="shared" si="15"/>
        <v>0.13291019884541372</v>
      </c>
    </row>
    <row r="233" spans="1:12" x14ac:dyDescent="0.3">
      <c r="A233" s="11" t="s">
        <v>235</v>
      </c>
      <c r="B233" s="4" cm="1">
        <f t="array" ref="B233">_xll.SNL.Clients.Office.Excel.Functions.SPG(A233, "SP_TOTAL_REV", "CY2023")</f>
        <v>3660953</v>
      </c>
      <c r="C233" s="4">
        <f>_xll.SNL.Clients.Office.Excel.Functions.SPG(A233,"IQ_AVG_DILUT_SHARES_OUT","CY2023")</f>
        <v>83978000</v>
      </c>
      <c r="D233" s="5">
        <f>_xll.SNL.Clients.Office.Excel.Functions.SPG(A233, "IQ_DILUT_EPS_NORM", "CY2023")</f>
        <v>7.8979999999999997</v>
      </c>
      <c r="E233">
        <f t="shared" si="12"/>
        <v>663258.24399999995</v>
      </c>
      <c r="F233">
        <f t="shared" si="13"/>
        <v>0.18117092571251256</v>
      </c>
      <c r="G233" s="11" t="s">
        <v>235</v>
      </c>
      <c r="H233" s="4" cm="1">
        <f t="array" ref="H233">_xll.SNL.Clients.Office.Excel.Functions.SPG(G233, "SP_TOTAL_REV", "CY2023")</f>
        <v>3660953</v>
      </c>
      <c r="I233" s="4">
        <f>_xll.SNL.Clients.Office.Excel.Functions.SPG(G233,"IQ_AVG_DILUT_SHARES_OUT","CY2023")</f>
        <v>83978000</v>
      </c>
      <c r="J233" s="5">
        <f>_xll.SNL.Clients.Office.Excel.Functions.SPG(G233, "IQ_DILUT_EPS_NORM", "CY2023")</f>
        <v>7.8979999999999997</v>
      </c>
      <c r="K233">
        <f t="shared" si="14"/>
        <v>663258.24399999995</v>
      </c>
      <c r="L233">
        <f t="shared" si="15"/>
        <v>0.18117092571251256</v>
      </c>
    </row>
    <row r="234" spans="1:12" x14ac:dyDescent="0.3">
      <c r="A234" s="11" t="s">
        <v>236</v>
      </c>
      <c r="B234" s="4" cm="1">
        <f t="array" ref="B234">_xll.SNL.Clients.Office.Excel.Functions.SPG(A234, "SP_TOTAL_REV", "CY2023")</f>
        <v>16107000</v>
      </c>
      <c r="C234" s="4">
        <f>_xll.SNL.Clients.Office.Excel.Functions.SPG(A234,"IQ_AVG_DILUT_SHARES_OUT","CY2023")</f>
        <v>303600000</v>
      </c>
      <c r="D234" s="5">
        <f>_xll.SNL.Clients.Office.Excel.Functions.SPG(A234, "IQ_DILUT_EPS_NORM", "CY2023")</f>
        <v>7.8639999999999999</v>
      </c>
      <c r="E234">
        <f t="shared" si="12"/>
        <v>2387510.4</v>
      </c>
      <c r="F234">
        <f t="shared" si="13"/>
        <v>0.14822812441795491</v>
      </c>
      <c r="G234" s="11" t="s">
        <v>236</v>
      </c>
      <c r="H234" s="4" cm="1">
        <f t="array" ref="H234">_xll.SNL.Clients.Office.Excel.Functions.SPG(G234, "SP_TOTAL_REV", "CY2023")</f>
        <v>16107000</v>
      </c>
      <c r="I234" s="4">
        <f>_xll.SNL.Clients.Office.Excel.Functions.SPG(G234,"IQ_AVG_DILUT_SHARES_OUT","CY2023")</f>
        <v>303600000</v>
      </c>
      <c r="J234" s="5">
        <f>_xll.SNL.Clients.Office.Excel.Functions.SPG(G234, "IQ_DILUT_EPS_NORM", "CY2023")</f>
        <v>7.8639999999999999</v>
      </c>
      <c r="K234">
        <f t="shared" si="14"/>
        <v>2387510.4</v>
      </c>
      <c r="L234">
        <f t="shared" si="15"/>
        <v>0.14822812441795491</v>
      </c>
    </row>
    <row r="235" spans="1:12" x14ac:dyDescent="0.3">
      <c r="A235" s="11" t="s">
        <v>237</v>
      </c>
      <c r="B235" s="4" cm="1">
        <f t="array" ref="B235">_xll.SNL.Clients.Office.Excel.Functions.SPG(A235, "SP_TOTAL_REV", "CY2023")</f>
        <v>3695649</v>
      </c>
      <c r="C235" s="4">
        <f>_xll.SNL.Clients.Office.Excel.Functions.SPG(A235,"IQ_AVG_DILUT_SHARES_OUT","CY2023")</f>
        <v>225928000</v>
      </c>
      <c r="D235" s="5">
        <f>_xll.SNL.Clients.Office.Excel.Functions.SPG(A235, "IQ_DILUT_EPS_NORM", "CY2023")</f>
        <v>2.2669999999999999</v>
      </c>
      <c r="E235">
        <f t="shared" si="12"/>
        <v>512178.77600000001</v>
      </c>
      <c r="F235">
        <f t="shared" si="13"/>
        <v>0.13858967017701085</v>
      </c>
      <c r="G235" s="11" t="s">
        <v>237</v>
      </c>
      <c r="H235" s="4" cm="1">
        <f t="array" ref="H235">_xll.SNL.Clients.Office.Excel.Functions.SPG(G235, "SP_TOTAL_REV", "CY2023")</f>
        <v>3695649</v>
      </c>
      <c r="I235" s="4">
        <f>_xll.SNL.Clients.Office.Excel.Functions.SPG(G235,"IQ_AVG_DILUT_SHARES_OUT","CY2023")</f>
        <v>225928000</v>
      </c>
      <c r="J235" s="5">
        <f>_xll.SNL.Clients.Office.Excel.Functions.SPG(G235, "IQ_DILUT_EPS_NORM", "CY2023")</f>
        <v>2.2669999999999999</v>
      </c>
      <c r="K235">
        <f t="shared" si="14"/>
        <v>512178.77600000001</v>
      </c>
      <c r="L235">
        <f t="shared" si="15"/>
        <v>0.13858967017701085</v>
      </c>
    </row>
    <row r="236" spans="1:12" x14ac:dyDescent="0.3">
      <c r="A236" s="11" t="s">
        <v>238</v>
      </c>
      <c r="B236" s="4" cm="1">
        <f t="array" ref="B236">_xll.SNL.Clients.Office.Excel.Functions.SPG(A236, "SP_TOTAL_REV", "CY2023")</f>
        <v>6876100</v>
      </c>
      <c r="C236" s="4">
        <f>_xll.SNL.Clients.Office.Excel.Functions.SPG(A236,"IQ_AVG_DILUT_SHARES_OUT","CY2023")</f>
        <v>409000000</v>
      </c>
      <c r="D236" s="5">
        <f>_xll.SNL.Clients.Office.Excel.Functions.SPG(A236, "IQ_DILUT_EPS_NORM", "CY2023")</f>
        <v>1.6819999999999999</v>
      </c>
      <c r="E236">
        <f t="shared" si="12"/>
        <v>687938</v>
      </c>
      <c r="F236">
        <f t="shared" si="13"/>
        <v>0.1000477014586757</v>
      </c>
      <c r="G236" s="11" t="s">
        <v>238</v>
      </c>
      <c r="H236" s="4" cm="1">
        <f t="array" ref="H236">_xll.SNL.Clients.Office.Excel.Functions.SPG(G236, "SP_TOTAL_REV", "CY2023")</f>
        <v>6876100</v>
      </c>
      <c r="I236" s="4">
        <f>_xll.SNL.Clients.Office.Excel.Functions.SPG(G236,"IQ_AVG_DILUT_SHARES_OUT","CY2023")</f>
        <v>409000000</v>
      </c>
      <c r="J236" s="5">
        <f>_xll.SNL.Clients.Office.Excel.Functions.SPG(G236, "IQ_DILUT_EPS_NORM", "CY2023")</f>
        <v>1.6819999999999999</v>
      </c>
      <c r="K236">
        <f t="shared" si="14"/>
        <v>687938</v>
      </c>
      <c r="L236">
        <f t="shared" si="15"/>
        <v>0.1000477014586757</v>
      </c>
    </row>
    <row r="237" spans="1:12" x14ac:dyDescent="0.3">
      <c r="A237" s="11" t="s">
        <v>239</v>
      </c>
      <c r="B237" s="4" cm="1">
        <f t="array" ref="B237">_xll.SNL.Clients.Office.Excel.Functions.SPG(A237, "SP_TOTAL_REV", "CY2023")</f>
        <v>1697100</v>
      </c>
      <c r="C237" s="4">
        <f>_xll.SNL.Clients.Office.Excel.Functions.SPG(A237,"IQ_AVG_DILUT_SHARES_OUT","CY2023")</f>
        <v>73633000</v>
      </c>
      <c r="D237" s="5">
        <f>_xll.SNL.Clients.Office.Excel.Functions.SPG(A237, "IQ_DILUT_EPS_NORM", "CY2023")</f>
        <v>1.7090000000000001</v>
      </c>
      <c r="E237">
        <f t="shared" si="12"/>
        <v>125838.79700000001</v>
      </c>
      <c r="F237">
        <f t="shared" si="13"/>
        <v>7.4149311767132173E-2</v>
      </c>
      <c r="G237" s="11" t="s">
        <v>239</v>
      </c>
      <c r="H237" s="4" cm="1">
        <f t="array" ref="H237">_xll.SNL.Clients.Office.Excel.Functions.SPG(G237, "SP_TOTAL_REV", "CY2023")</f>
        <v>1697100</v>
      </c>
      <c r="I237" s="4">
        <f>_xll.SNL.Clients.Office.Excel.Functions.SPG(G237,"IQ_AVG_DILUT_SHARES_OUT","CY2023")</f>
        <v>73633000</v>
      </c>
      <c r="J237" s="5">
        <f>_xll.SNL.Clients.Office.Excel.Functions.SPG(G237, "IQ_DILUT_EPS_NORM", "CY2023")</f>
        <v>1.7090000000000001</v>
      </c>
      <c r="K237">
        <f t="shared" si="14"/>
        <v>125838.79700000001</v>
      </c>
      <c r="L237">
        <f t="shared" si="15"/>
        <v>7.4149311767132173E-2</v>
      </c>
    </row>
    <row r="238" spans="1:12" x14ac:dyDescent="0.3">
      <c r="A238" s="11" t="s">
        <v>240</v>
      </c>
      <c r="B238" s="4" cm="1">
        <f t="array" ref="B238">_xll.SNL.Clients.Office.Excel.Functions.SPG(A238, "SP_TOTAL_REV", "CY2023")</f>
        <v>54228000</v>
      </c>
      <c r="C238" s="4">
        <f>_xll.SNL.Clients.Office.Excel.Functions.SPG(A238,"IQ_AVG_DILUT_SHARES_OUT","CY2023")</f>
        <v>4212000000</v>
      </c>
      <c r="D238" s="5">
        <f>_xll.SNL.Clients.Office.Excel.Functions.SPG(A238, "IQ_DILUT_EPS_NORM", "CY2023")</f>
        <v>0.28499999999999998</v>
      </c>
      <c r="E238">
        <f t="shared" si="12"/>
        <v>1200420</v>
      </c>
      <c r="F238">
        <f t="shared" si="13"/>
        <v>2.2136534631555654E-2</v>
      </c>
      <c r="G238" s="11" t="s">
        <v>240</v>
      </c>
      <c r="H238" s="4" cm="1">
        <f t="array" ref="H238">_xll.SNL.Clients.Office.Excel.Functions.SPG(G238, "SP_TOTAL_REV", "CY2023")</f>
        <v>54228000</v>
      </c>
      <c r="I238" s="4">
        <f>_xll.SNL.Clients.Office.Excel.Functions.SPG(G238,"IQ_AVG_DILUT_SHARES_OUT","CY2023")</f>
        <v>4212000000</v>
      </c>
      <c r="J238" s="5">
        <f>_xll.SNL.Clients.Office.Excel.Functions.SPG(G238, "IQ_DILUT_EPS_NORM", "CY2023")</f>
        <v>0.28499999999999998</v>
      </c>
      <c r="K238">
        <f t="shared" si="14"/>
        <v>1200420</v>
      </c>
      <c r="L238">
        <f t="shared" si="15"/>
        <v>2.2136534631555654E-2</v>
      </c>
    </row>
    <row r="239" spans="1:12" x14ac:dyDescent="0.3">
      <c r="A239" s="11" t="s">
        <v>241</v>
      </c>
      <c r="B239" s="4" cm="1">
        <f t="array" ref="B239">_xll.SNL.Clients.Office.Excel.Functions.SPG(A239, "SP_TOTAL_REV", "CY2023")</f>
        <v>7988000</v>
      </c>
      <c r="C239" s="4">
        <f>_xll.SNL.Clients.Office.Excel.Functions.SPG(A239,"IQ_AVG_DILUT_SHARES_OUT","CY2023")</f>
        <v>565000000</v>
      </c>
      <c r="D239" s="5">
        <f>_xll.SNL.Clients.Office.Excel.Functions.SPG(A239, "IQ_DILUT_EPS_NORM", "CY2023")</f>
        <v>3.5630000000000002</v>
      </c>
      <c r="E239">
        <f t="shared" si="12"/>
        <v>2013095</v>
      </c>
      <c r="F239">
        <f t="shared" si="13"/>
        <v>0.25201489734601901</v>
      </c>
      <c r="G239" s="11" t="s">
        <v>241</v>
      </c>
      <c r="H239" s="4" cm="1">
        <f t="array" ref="H239">_xll.SNL.Clients.Office.Excel.Functions.SPG(G239, "SP_TOTAL_REV", "CY2023")</f>
        <v>7988000</v>
      </c>
      <c r="I239" s="4">
        <f>_xll.SNL.Clients.Office.Excel.Functions.SPG(G239,"IQ_AVG_DILUT_SHARES_OUT","CY2023")</f>
        <v>565000000</v>
      </c>
      <c r="J239" s="5">
        <f>_xll.SNL.Clients.Office.Excel.Functions.SPG(G239, "IQ_DILUT_EPS_NORM", "CY2023")</f>
        <v>3.5630000000000002</v>
      </c>
      <c r="K239">
        <f t="shared" si="14"/>
        <v>2013095</v>
      </c>
      <c r="L239">
        <f t="shared" si="15"/>
        <v>0.25201489734601901</v>
      </c>
    </row>
    <row r="240" spans="1:12" x14ac:dyDescent="0.3">
      <c r="A240" s="11" t="s">
        <v>242</v>
      </c>
      <c r="B240" s="4" cm="1">
        <f t="array" ref="B240">_xll.SNL.Clients.Office.Excel.Functions.SPG(A240, "SP_TOTAL_REV", "CY2023")</f>
        <v>61860000</v>
      </c>
      <c r="C240" s="4">
        <f>_xll.SNL.Clients.Office.Excel.Functions.SPG(A240,"IQ_AVG_DILUT_SHARES_OUT","CY2023")</f>
        <v>922073828</v>
      </c>
      <c r="D240" s="5">
        <f>_xll.SNL.Clients.Office.Excel.Functions.SPG(A240, "IQ_DILUT_EPS_NORM", "CY2023")</f>
        <v>6.1529999999999996</v>
      </c>
      <c r="E240">
        <f t="shared" si="12"/>
        <v>5673520.2636839999</v>
      </c>
      <c r="F240">
        <f t="shared" si="13"/>
        <v>9.1715490845198838E-2</v>
      </c>
      <c r="G240" s="11" t="s">
        <v>242</v>
      </c>
      <c r="H240" s="4" cm="1">
        <f t="array" ref="H240">_xll.SNL.Clients.Office.Excel.Functions.SPG(G240, "SP_TOTAL_REV", "CY2023")</f>
        <v>61860000</v>
      </c>
      <c r="I240" s="4">
        <f>_xll.SNL.Clients.Office.Excel.Functions.SPG(G240,"IQ_AVG_DILUT_SHARES_OUT","CY2023")</f>
        <v>922073828</v>
      </c>
      <c r="J240" s="5">
        <f>_xll.SNL.Clients.Office.Excel.Functions.SPG(G240, "IQ_DILUT_EPS_NORM", "CY2023")</f>
        <v>6.1529999999999996</v>
      </c>
      <c r="K240">
        <f t="shared" si="14"/>
        <v>5673520.2636839999</v>
      </c>
      <c r="L240">
        <f t="shared" si="15"/>
        <v>9.1715490845198838E-2</v>
      </c>
    </row>
    <row r="241" spans="1:12" x14ac:dyDescent="0.3">
      <c r="A241" s="11" t="s">
        <v>243</v>
      </c>
      <c r="B241" s="4" cm="1">
        <f t="array" ref="B241">_xll.SNL.Clients.Office.Excel.Functions.SPG(A241, "SP_TOTAL_REV", "CY2023")</f>
        <v>11479000</v>
      </c>
      <c r="C241" s="4">
        <f>_xll.SNL.Clients.Office.Excel.Functions.SPG(A241,"IQ_AVG_DILUT_SHARES_OUT","CY2023")</f>
        <v>255000000</v>
      </c>
      <c r="D241" s="5">
        <f>_xll.SNL.Clients.Office.Excel.Functions.SPG(A241, "IQ_DILUT_EPS_NORM", "CY2023")</f>
        <v>0.41799999999999998</v>
      </c>
      <c r="E241">
        <f t="shared" si="12"/>
        <v>106590</v>
      </c>
      <c r="F241">
        <f t="shared" si="13"/>
        <v>9.2856520602839967E-3</v>
      </c>
      <c r="G241" s="11" t="s">
        <v>243</v>
      </c>
      <c r="H241" s="4" cm="1">
        <f t="array" ref="H241">_xll.SNL.Clients.Office.Excel.Functions.SPG(G241, "SP_TOTAL_REV", "CY2023")</f>
        <v>11479000</v>
      </c>
      <c r="I241" s="4">
        <f>_xll.SNL.Clients.Office.Excel.Functions.SPG(G241,"IQ_AVG_DILUT_SHARES_OUT","CY2023")</f>
        <v>255000000</v>
      </c>
      <c r="J241" s="5">
        <f>_xll.SNL.Clients.Office.Excel.Functions.SPG(G241, "IQ_DILUT_EPS_NORM", "CY2023")</f>
        <v>0.41799999999999998</v>
      </c>
      <c r="K241">
        <f t="shared" si="14"/>
        <v>106590</v>
      </c>
      <c r="L241">
        <f t="shared" si="15"/>
        <v>9.2856520602839967E-3</v>
      </c>
    </row>
    <row r="242" spans="1:12" x14ac:dyDescent="0.3">
      <c r="A242" s="11" t="s">
        <v>244</v>
      </c>
      <c r="B242" s="4" cm="1">
        <f t="array" ref="B242">_xll.SNL.Clients.Office.Excel.Functions.SPG(A242, "SP_TOTAL_REV", "CY2023")</f>
        <v>18916000</v>
      </c>
      <c r="C242" s="4">
        <f>_xll.SNL.Clients.Office.Excel.Functions.SPG(A242,"IQ_AVG_DILUT_SHARES_OUT","CY2023")</f>
        <v>349100000</v>
      </c>
      <c r="D242" s="5">
        <f>_xll.SNL.Clients.Office.Excel.Functions.SPG(A242, "IQ_DILUT_EPS_NORM", "CY2023")</f>
        <v>1.6439999999999999</v>
      </c>
      <c r="E242">
        <f t="shared" si="12"/>
        <v>573920.4</v>
      </c>
      <c r="F242">
        <f t="shared" si="13"/>
        <v>3.034047367308099E-2</v>
      </c>
      <c r="G242" s="11" t="s">
        <v>244</v>
      </c>
      <c r="H242" s="4" cm="1">
        <f t="array" ref="H242">_xll.SNL.Clients.Office.Excel.Functions.SPG(G242, "SP_TOTAL_REV", "CY2023")</f>
        <v>18916000</v>
      </c>
      <c r="I242" s="4">
        <f>_xll.SNL.Clients.Office.Excel.Functions.SPG(G242,"IQ_AVG_DILUT_SHARES_OUT","CY2023")</f>
        <v>349100000</v>
      </c>
      <c r="J242" s="5">
        <f>_xll.SNL.Clients.Office.Excel.Functions.SPG(G242, "IQ_DILUT_EPS_NORM", "CY2023")</f>
        <v>1.6439999999999999</v>
      </c>
      <c r="K242">
        <f t="shared" si="14"/>
        <v>573920.4</v>
      </c>
      <c r="L242">
        <f t="shared" si="15"/>
        <v>3.034047367308099E-2</v>
      </c>
    </row>
    <row r="243" spans="1:12" x14ac:dyDescent="0.3">
      <c r="A243" s="11" t="s">
        <v>245</v>
      </c>
      <c r="B243" s="4" cm="1">
        <f t="array" ref="B243">_xll.SNL.Clients.Office.Excel.Functions.SPG(A243, "SP_TOTAL_REV", "CY2023")</f>
        <v>15094000</v>
      </c>
      <c r="C243" s="4">
        <f>_xll.SNL.Clients.Office.Excel.Functions.SPG(A243,"IQ_AVG_DILUT_SHARES_OUT","CY2023")</f>
        <v>283500000</v>
      </c>
      <c r="D243" s="5">
        <f>_xll.SNL.Clients.Office.Excel.Functions.SPG(A243, "IQ_DILUT_EPS_NORM", "CY2023")</f>
        <v>7.3789999999999996</v>
      </c>
      <c r="E243">
        <f t="shared" si="12"/>
        <v>2091946.4999999998</v>
      </c>
      <c r="F243">
        <f t="shared" si="13"/>
        <v>0.13859457400291506</v>
      </c>
      <c r="G243" s="11" t="s">
        <v>245</v>
      </c>
      <c r="H243" s="4" cm="1">
        <f t="array" ref="H243">_xll.SNL.Clients.Office.Excel.Functions.SPG(G243, "SP_TOTAL_REV", "CY2023")</f>
        <v>15094000</v>
      </c>
      <c r="I243" s="4">
        <f>_xll.SNL.Clients.Office.Excel.Functions.SPG(G243,"IQ_AVG_DILUT_SHARES_OUT","CY2023")</f>
        <v>283500000</v>
      </c>
      <c r="J243" s="5">
        <f>_xll.SNL.Clients.Office.Excel.Functions.SPG(G243, "IQ_DILUT_EPS_NORM", "CY2023")</f>
        <v>7.3789999999999996</v>
      </c>
      <c r="K243">
        <f t="shared" si="14"/>
        <v>2091946.4999999998</v>
      </c>
      <c r="L243">
        <f t="shared" si="15"/>
        <v>0.13859457400291506</v>
      </c>
    </row>
    <row r="244" spans="1:12" x14ac:dyDescent="0.3">
      <c r="A244" s="11" t="s">
        <v>246</v>
      </c>
      <c r="B244" s="4" cm="1">
        <f t="array" ref="B244">_xll.SNL.Clients.Office.Excel.Functions.SPG(A244, "SP_TOTAL_REV", "CY2023")</f>
        <v>7124100</v>
      </c>
      <c r="C244" s="4">
        <f>_xll.SNL.Clients.Office.Excel.Functions.SPG(A244,"IQ_AVG_DILUT_SHARES_OUT","CY2023")</f>
        <v>357400000</v>
      </c>
      <c r="D244" s="5">
        <f>_xll.SNL.Clients.Office.Excel.Functions.SPG(A244, "IQ_DILUT_EPS_NORM", "CY2023")</f>
        <v>3.3719999999999999</v>
      </c>
      <c r="E244">
        <f t="shared" si="12"/>
        <v>1205152.8</v>
      </c>
      <c r="F244">
        <f t="shared" si="13"/>
        <v>0.16916562092053733</v>
      </c>
      <c r="G244" s="11" t="s">
        <v>246</v>
      </c>
      <c r="H244" s="4" cm="1">
        <f t="array" ref="H244">_xll.SNL.Clients.Office.Excel.Functions.SPG(G244, "SP_TOTAL_REV", "CY2023")</f>
        <v>7124100</v>
      </c>
      <c r="I244" s="4">
        <f>_xll.SNL.Clients.Office.Excel.Functions.SPG(G244,"IQ_AVG_DILUT_SHARES_OUT","CY2023")</f>
        <v>357400000</v>
      </c>
      <c r="J244" s="5">
        <f>_xll.SNL.Clients.Office.Excel.Functions.SPG(G244, "IQ_DILUT_EPS_NORM", "CY2023")</f>
        <v>3.3719999999999999</v>
      </c>
      <c r="K244">
        <f t="shared" si="14"/>
        <v>1205152.8</v>
      </c>
      <c r="L244">
        <f t="shared" si="15"/>
        <v>0.16916562092053733</v>
      </c>
    </row>
    <row r="245" spans="1:12" x14ac:dyDescent="0.3">
      <c r="A245" s="11" t="s">
        <v>247</v>
      </c>
      <c r="B245" s="4" cm="1">
        <f t="array" ref="B245">_xll.SNL.Clients.Office.Excel.Functions.SPG(A245, "SP_TOTAL_REV", "CY2023")</f>
        <v>5716400</v>
      </c>
      <c r="C245" s="4">
        <f>_xll.SNL.Clients.Office.Excel.Functions.SPG(A245,"IQ_AVG_DILUT_SHARES_OUT","CY2023")</f>
        <v>456200000</v>
      </c>
      <c r="D245" s="5">
        <f>_xll.SNL.Clients.Office.Excel.Functions.SPG(A245, "IQ_DILUT_EPS_NORM", "CY2023")</f>
        <v>1.7509999999999999</v>
      </c>
      <c r="E245">
        <f t="shared" si="12"/>
        <v>798806.2</v>
      </c>
      <c r="F245">
        <f t="shared" si="13"/>
        <v>0.13973938142887132</v>
      </c>
      <c r="G245" s="11" t="s">
        <v>247</v>
      </c>
      <c r="H245" s="4" cm="1">
        <f t="array" ref="H245">_xll.SNL.Clients.Office.Excel.Functions.SPG(G245, "SP_TOTAL_REV", "CY2023")</f>
        <v>5716400</v>
      </c>
      <c r="I245" s="4">
        <f>_xll.SNL.Clients.Office.Excel.Functions.SPG(G245,"IQ_AVG_DILUT_SHARES_OUT","CY2023")</f>
        <v>456200000</v>
      </c>
      <c r="J245" s="5">
        <f>_xll.SNL.Clients.Office.Excel.Functions.SPG(G245, "IQ_DILUT_EPS_NORM", "CY2023")</f>
        <v>1.7509999999999999</v>
      </c>
      <c r="K245">
        <f t="shared" si="14"/>
        <v>798806.2</v>
      </c>
      <c r="L245">
        <f t="shared" si="15"/>
        <v>0.13973938142887132</v>
      </c>
    </row>
    <row r="246" spans="1:12" x14ac:dyDescent="0.3">
      <c r="A246" s="11" t="s">
        <v>248</v>
      </c>
      <c r="B246" s="4" cm="1">
        <f t="array" ref="B246">_xll.SNL.Clients.Office.Excel.Functions.SPG(A246, "SP_TOTAL_REV", "CY2023")</f>
        <v>2412733</v>
      </c>
      <c r="C246" s="4">
        <f>_xll.SNL.Clients.Office.Excel.Functions.SPG(A246,"IQ_AVG_DILUT_SHARES_OUT","CY2023")</f>
        <v>613288708</v>
      </c>
      <c r="D246" s="5">
        <f>_xll.SNL.Clients.Office.Excel.Functions.SPG(A246, "IQ_DILUT_EPS_NORM", "CY2023")</f>
        <v>0.35099999999999998</v>
      </c>
      <c r="E246">
        <f t="shared" si="12"/>
        <v>215264.33650799998</v>
      </c>
      <c r="F246">
        <f t="shared" si="13"/>
        <v>8.9220123614175278E-2</v>
      </c>
      <c r="G246" s="11" t="s">
        <v>248</v>
      </c>
      <c r="H246" s="4" cm="1">
        <f t="array" ref="H246">_xll.SNL.Clients.Office.Excel.Functions.SPG(G246, "SP_TOTAL_REV", "CY2023")</f>
        <v>2412733</v>
      </c>
      <c r="I246" s="4">
        <f>_xll.SNL.Clients.Office.Excel.Functions.SPG(G246,"IQ_AVG_DILUT_SHARES_OUT","CY2023")</f>
        <v>613288708</v>
      </c>
      <c r="J246" s="5">
        <f>_xll.SNL.Clients.Office.Excel.Functions.SPG(G246, "IQ_DILUT_EPS_NORM", "CY2023")</f>
        <v>0.35099999999999998</v>
      </c>
      <c r="K246">
        <f t="shared" si="14"/>
        <v>215264.33650799998</v>
      </c>
      <c r="L246">
        <f t="shared" si="15"/>
        <v>8.9220123614175278E-2</v>
      </c>
    </row>
    <row r="247" spans="1:12" x14ac:dyDescent="0.3">
      <c r="A247" s="11" t="s">
        <v>249</v>
      </c>
      <c r="B247" s="4" cm="1">
        <f t="array" ref="B247">_xll.SNL.Clients.Office.Excel.Functions.SPG(A247, "SP_TOTAL_REV", "CY2023")</f>
        <v>14984000</v>
      </c>
      <c r="C247" s="4">
        <f>_xll.SNL.Clients.Office.Excel.Functions.SPG(A247,"IQ_AVG_DILUT_SHARES_OUT","CY2023")</f>
        <v>186300000</v>
      </c>
      <c r="D247" s="5">
        <f>_xll.SNL.Clients.Office.Excel.Functions.SPG(A247, "IQ_DILUT_EPS_NORM", "CY2023")</f>
        <v>4.9349999999999996</v>
      </c>
      <c r="E247">
        <f t="shared" si="12"/>
        <v>919390.49999999988</v>
      </c>
      <c r="F247">
        <f t="shared" si="13"/>
        <v>6.1358148691938057E-2</v>
      </c>
      <c r="G247" s="11" t="s">
        <v>249</v>
      </c>
      <c r="H247" s="4" cm="1">
        <f t="array" ref="H247">_xll.SNL.Clients.Office.Excel.Functions.SPG(G247, "SP_TOTAL_REV", "CY2023")</f>
        <v>14984000</v>
      </c>
      <c r="I247" s="4">
        <f>_xll.SNL.Clients.Office.Excel.Functions.SPG(G247,"IQ_AVG_DILUT_SHARES_OUT","CY2023")</f>
        <v>186300000</v>
      </c>
      <c r="J247" s="5">
        <f>_xll.SNL.Clients.Office.Excel.Functions.SPG(G247, "IQ_DILUT_EPS_NORM", "CY2023")</f>
        <v>4.9349999999999996</v>
      </c>
      <c r="K247">
        <f t="shared" si="14"/>
        <v>919390.49999999988</v>
      </c>
      <c r="L247">
        <f t="shared" si="15"/>
        <v>6.1358148691938057E-2</v>
      </c>
    </row>
    <row r="248" spans="1:12" x14ac:dyDescent="0.3">
      <c r="A248" s="11" t="s">
        <v>250</v>
      </c>
      <c r="B248" s="4" cm="1">
        <f t="array" ref="B248">_xll.SNL.Clients.Office.Excel.Functions.SPG(A248, "SP_TOTAL_REV", "CY2023")</f>
        <v>5492760</v>
      </c>
      <c r="C248" s="4">
        <f>_xll.SNL.Clients.Office.Excel.Functions.SPG(A248,"IQ_AVG_DILUT_SHARES_OUT","CY2023")</f>
        <v>293965000</v>
      </c>
      <c r="D248" s="5">
        <f>_xll.SNL.Clients.Office.Excel.Functions.SPG(A248, "IQ_DILUT_EPS_NORM", "CY2023")</f>
        <v>0.95399999999999996</v>
      </c>
      <c r="E248">
        <f t="shared" si="12"/>
        <v>280442.61</v>
      </c>
      <c r="F248">
        <f t="shared" si="13"/>
        <v>5.1056774736198192E-2</v>
      </c>
      <c r="G248" s="11" t="s">
        <v>250</v>
      </c>
      <c r="H248" s="4" cm="1">
        <f t="array" ref="H248">_xll.SNL.Clients.Office.Excel.Functions.SPG(G248, "SP_TOTAL_REV", "CY2023")</f>
        <v>5492760</v>
      </c>
      <c r="I248" s="4">
        <f>_xll.SNL.Clients.Office.Excel.Functions.SPG(G248,"IQ_AVG_DILUT_SHARES_OUT","CY2023")</f>
        <v>293965000</v>
      </c>
      <c r="J248" s="5">
        <f>_xll.SNL.Clients.Office.Excel.Functions.SPG(G248, "IQ_DILUT_EPS_NORM", "CY2023")</f>
        <v>0.95399999999999996</v>
      </c>
      <c r="K248">
        <f t="shared" si="14"/>
        <v>280442.61</v>
      </c>
      <c r="L248">
        <f t="shared" si="15"/>
        <v>5.1056774736198192E-2</v>
      </c>
    </row>
    <row r="249" spans="1:12" x14ac:dyDescent="0.3">
      <c r="A249" s="11" t="s">
        <v>251</v>
      </c>
      <c r="B249" s="4" cm="1">
        <f t="array" ref="B249">_xll.SNL.Clients.Office.Excel.Functions.SPG(A249, "SP_TOTAL_REV", "CY2023")</f>
        <v>12829665</v>
      </c>
      <c r="C249" s="4">
        <f>_xll.SNL.Clients.Office.Excel.Functions.SPG(A249,"IQ_AVG_DILUT_SHARES_OUT","CY2023")</f>
        <v>104451000</v>
      </c>
      <c r="D249" s="5">
        <f>_xll.SNL.Clients.Office.Excel.Functions.SPG(A249, "IQ_DILUT_EPS_NORM", "CY2023")</f>
        <v>5.5940000000000003</v>
      </c>
      <c r="E249">
        <f t="shared" si="12"/>
        <v>584298.89399999997</v>
      </c>
      <c r="F249">
        <f t="shared" si="13"/>
        <v>4.5542802091870671E-2</v>
      </c>
      <c r="G249" s="11" t="s">
        <v>251</v>
      </c>
      <c r="H249" s="4" cm="1">
        <f t="array" ref="H249">_xll.SNL.Clients.Office.Excel.Functions.SPG(G249, "SP_TOTAL_REV", "CY2023")</f>
        <v>12829665</v>
      </c>
      <c r="I249" s="4">
        <f>_xll.SNL.Clients.Office.Excel.Functions.SPG(G249,"IQ_AVG_DILUT_SHARES_OUT","CY2023")</f>
        <v>104451000</v>
      </c>
      <c r="J249" s="5">
        <f>_xll.SNL.Clients.Office.Excel.Functions.SPG(G249, "IQ_DILUT_EPS_NORM", "CY2023")</f>
        <v>5.5940000000000003</v>
      </c>
      <c r="K249">
        <f t="shared" si="14"/>
        <v>584298.89399999997</v>
      </c>
      <c r="L249">
        <f t="shared" si="15"/>
        <v>4.5542802091870671E-2</v>
      </c>
    </row>
    <row r="250" spans="1:12" x14ac:dyDescent="0.3">
      <c r="A250" s="11" t="s">
        <v>252</v>
      </c>
      <c r="B250" s="4" cm="1">
        <f t="array" ref="B250">_xll.SNL.Clients.Office.Excel.Functions.SPG(A250, "SP_TOTAL_REV", "CY2023")</f>
        <v>33454000</v>
      </c>
      <c r="C250" s="4">
        <f>_xll.SNL.Clients.Office.Excel.Functions.SPG(A250,"IQ_AVG_DILUT_SHARES_OUT","CY2023")</f>
        <v>134425000</v>
      </c>
      <c r="D250" s="5">
        <f>_xll.SNL.Clients.Office.Excel.Functions.SPG(A250, "IQ_DILUT_EPS_NORM", "CY2023")</f>
        <v>6.2859999999999996</v>
      </c>
      <c r="E250">
        <f t="shared" si="12"/>
        <v>844995.55</v>
      </c>
      <c r="F250">
        <f t="shared" si="13"/>
        <v>2.5258430979852933E-2</v>
      </c>
      <c r="G250" s="11" t="s">
        <v>252</v>
      </c>
      <c r="H250" s="4" cm="1">
        <f t="array" ref="H250">_xll.SNL.Clients.Office.Excel.Functions.SPG(G250, "SP_TOTAL_REV", "CY2023")</f>
        <v>33454000</v>
      </c>
      <c r="I250" s="4">
        <f>_xll.SNL.Clients.Office.Excel.Functions.SPG(G250,"IQ_AVG_DILUT_SHARES_OUT","CY2023")</f>
        <v>134425000</v>
      </c>
      <c r="J250" s="5">
        <f>_xll.SNL.Clients.Office.Excel.Functions.SPG(G250, "IQ_DILUT_EPS_NORM", "CY2023")</f>
        <v>6.2859999999999996</v>
      </c>
      <c r="K250">
        <f t="shared" si="14"/>
        <v>844995.55</v>
      </c>
      <c r="L250">
        <f t="shared" si="15"/>
        <v>2.5258430979852933E-2</v>
      </c>
    </row>
    <row r="251" spans="1:12" x14ac:dyDescent="0.3">
      <c r="A251" s="11" t="s">
        <v>253</v>
      </c>
      <c r="B251" s="4" cm="1">
        <f t="array" ref="B251">_xll.SNL.Clients.Office.Excel.Functions.SPG(A251, "SP_TOTAL_REV", "CY2023")</f>
        <v>2160255</v>
      </c>
      <c r="C251" s="4">
        <f>_xll.SNL.Clients.Office.Excel.Functions.SPG(A251,"IQ_AVG_DILUT_SHARES_OUT","CY2023")</f>
        <v>73025000</v>
      </c>
      <c r="D251" s="5">
        <f>_xll.SNL.Clients.Office.Excel.Functions.SPG(A251, "IQ_DILUT_EPS_NORM", "CY2023")</f>
        <v>4.1379999999999999</v>
      </c>
      <c r="E251">
        <f t="shared" si="12"/>
        <v>302177.45</v>
      </c>
      <c r="F251">
        <f t="shared" si="13"/>
        <v>0.13988045392789278</v>
      </c>
      <c r="G251" s="11" t="s">
        <v>253</v>
      </c>
      <c r="H251" s="4" cm="1">
        <f t="array" ref="H251">_xll.SNL.Clients.Office.Excel.Functions.SPG(G251, "SP_TOTAL_REV", "CY2023")</f>
        <v>2160255</v>
      </c>
      <c r="I251" s="4">
        <f>_xll.SNL.Clients.Office.Excel.Functions.SPG(G251,"IQ_AVG_DILUT_SHARES_OUT","CY2023")</f>
        <v>73025000</v>
      </c>
      <c r="J251" s="5">
        <f>_xll.SNL.Clients.Office.Excel.Functions.SPG(G251, "IQ_DILUT_EPS_NORM", "CY2023")</f>
        <v>4.1379999999999999</v>
      </c>
      <c r="K251">
        <f t="shared" si="14"/>
        <v>302177.45</v>
      </c>
      <c r="L251">
        <f t="shared" si="15"/>
        <v>0.13988045392789278</v>
      </c>
    </row>
    <row r="252" spans="1:12" x14ac:dyDescent="0.3">
      <c r="A252" s="11" t="s">
        <v>254</v>
      </c>
      <c r="B252" s="4" cm="1">
        <f t="array" ref="B252">_xll.SNL.Clients.Office.Excel.Functions.SPG(A252, "SP_TOTAL_REV", "CY2023")</f>
        <v>9862979</v>
      </c>
      <c r="C252" s="4">
        <f>_xll.SNL.Clients.Office.Excel.Functions.SPG(A252,"IQ_AVG_DILUT_SHARES_OUT","CY2023")</f>
        <v>127043250</v>
      </c>
      <c r="D252" s="5">
        <f>_xll.SNL.Clients.Office.Excel.Functions.SPG(A252, "IQ_DILUT_EPS_NORM", "CY2023")</f>
        <v>2.9620000000000002</v>
      </c>
      <c r="E252">
        <f t="shared" si="12"/>
        <v>376302.10649999999</v>
      </c>
      <c r="F252">
        <f t="shared" si="13"/>
        <v>3.8152986688910116E-2</v>
      </c>
      <c r="G252" s="11" t="s">
        <v>254</v>
      </c>
      <c r="H252" s="4" cm="1">
        <f t="array" ref="H252">_xll.SNL.Clients.Office.Excel.Functions.SPG(G252, "SP_TOTAL_REV", "CY2023")</f>
        <v>9862979</v>
      </c>
      <c r="I252" s="4">
        <f>_xll.SNL.Clients.Office.Excel.Functions.SPG(G252,"IQ_AVG_DILUT_SHARES_OUT","CY2023")</f>
        <v>127043250</v>
      </c>
      <c r="J252" s="5">
        <f>_xll.SNL.Clients.Office.Excel.Functions.SPG(G252, "IQ_DILUT_EPS_NORM", "CY2023")</f>
        <v>2.9620000000000002</v>
      </c>
      <c r="K252">
        <f t="shared" si="14"/>
        <v>376302.10649999999</v>
      </c>
      <c r="L252">
        <f t="shared" si="15"/>
        <v>3.8152986688910116E-2</v>
      </c>
    </row>
    <row r="253" spans="1:12" x14ac:dyDescent="0.3">
      <c r="A253" s="11" t="s">
        <v>255</v>
      </c>
      <c r="B253" s="4" cm="1">
        <f t="array" ref="B253">_xll.SNL.Clients.Office.Excel.Functions.SPG(A253, "SP_TOTAL_REV", "CY2023")</f>
        <v>85159000</v>
      </c>
      <c r="C253" s="4">
        <f>_xll.SNL.Clients.Office.Excel.Functions.SPG(A253,"IQ_AVG_DILUT_SHARES_OUT","CY2023")</f>
        <v>2560400000</v>
      </c>
      <c r="D253" s="5">
        <f>_xll.SNL.Clients.Office.Excel.Functions.SPG(A253, "IQ_DILUT_EPS_NORM", "CY2023")</f>
        <v>6.2859999999999996</v>
      </c>
      <c r="E253">
        <f t="shared" si="12"/>
        <v>16094674.399999999</v>
      </c>
      <c r="F253">
        <f t="shared" si="13"/>
        <v>0.18899557768409678</v>
      </c>
      <c r="G253" s="11" t="s">
        <v>255</v>
      </c>
      <c r="H253" s="4" cm="1">
        <f t="array" ref="H253">_xll.SNL.Clients.Office.Excel.Functions.SPG(G253, "SP_TOTAL_REV", "CY2023")</f>
        <v>85159000</v>
      </c>
      <c r="I253" s="4">
        <f>_xll.SNL.Clients.Office.Excel.Functions.SPG(G253,"IQ_AVG_DILUT_SHARES_OUT","CY2023")</f>
        <v>2560400000</v>
      </c>
      <c r="J253" s="5">
        <f>_xll.SNL.Clients.Office.Excel.Functions.SPG(G253, "IQ_DILUT_EPS_NORM", "CY2023")</f>
        <v>6.2859999999999996</v>
      </c>
      <c r="K253">
        <f t="shared" si="14"/>
        <v>16094674.399999999</v>
      </c>
      <c r="L253">
        <f t="shared" si="15"/>
        <v>0.18899557768409678</v>
      </c>
    </row>
    <row r="254" spans="1:12" x14ac:dyDescent="0.3">
      <c r="A254" s="11" t="s">
        <v>256</v>
      </c>
      <c r="B254" s="4" cm="1">
        <f t="array" ref="B254">_xll.SNL.Clients.Office.Excel.Functions.SPG(A254, "SP_TOTAL_REV", "CY2023")</f>
        <v>21472000</v>
      </c>
      <c r="C254" s="4">
        <f>_xll.SNL.Clients.Office.Excel.Functions.SPG(A254,"IQ_AVG_DILUT_SHARES_OUT","CY2023")</f>
        <v>685425000</v>
      </c>
      <c r="D254" s="5">
        <f>_xll.SNL.Clients.Office.Excel.Functions.SPG(A254, "IQ_DILUT_EPS_NORM", "CY2023")</f>
        <v>1.867</v>
      </c>
      <c r="E254">
        <f t="shared" si="12"/>
        <v>1279688.4750000001</v>
      </c>
      <c r="F254">
        <f t="shared" si="13"/>
        <v>5.9598010199329365E-2</v>
      </c>
      <c r="G254" s="11" t="s">
        <v>256</v>
      </c>
      <c r="H254" s="4" cm="1">
        <f t="array" ref="H254">_xll.SNL.Clients.Office.Excel.Functions.SPG(G254, "SP_TOTAL_REV", "CY2023")</f>
        <v>21472000</v>
      </c>
      <c r="I254" s="4">
        <f>_xll.SNL.Clients.Office.Excel.Functions.SPG(G254,"IQ_AVG_DILUT_SHARES_OUT","CY2023")</f>
        <v>685425000</v>
      </c>
      <c r="J254" s="5">
        <f>_xll.SNL.Clients.Office.Excel.Functions.SPG(G254, "IQ_DILUT_EPS_NORM", "CY2023")</f>
        <v>1.867</v>
      </c>
      <c r="K254">
        <f t="shared" si="14"/>
        <v>1279688.4750000001</v>
      </c>
      <c r="L254">
        <f t="shared" si="15"/>
        <v>5.9598010199329365E-2</v>
      </c>
    </row>
    <row r="255" spans="1:12" x14ac:dyDescent="0.3">
      <c r="A255" s="11" t="s">
        <v>257</v>
      </c>
      <c r="B255" s="4" cm="1">
        <f t="array" ref="B255">_xll.SNL.Clients.Office.Excel.Functions.SPG(A255, "SP_TOTAL_REV", "CY2023")</f>
        <v>154990000</v>
      </c>
      <c r="C255" s="4">
        <f>_xll.SNL.Clients.Office.Excel.Functions.SPG(A255,"IQ_AVG_DILUT_SHARES_OUT","CY2023")</f>
        <v>2943100000</v>
      </c>
      <c r="D255" s="5">
        <f>_xll.SNL.Clients.Office.Excel.Functions.SPG(A255, "IQ_DILUT_EPS_NORM", "CY2023")</f>
        <v>13.263999999999999</v>
      </c>
      <c r="E255">
        <f t="shared" si="12"/>
        <v>39037278.399999999</v>
      </c>
      <c r="F255">
        <f t="shared" si="13"/>
        <v>0.25186965868765726</v>
      </c>
      <c r="G255" s="11" t="s">
        <v>257</v>
      </c>
      <c r="H255" s="4" cm="1">
        <f t="array" ref="H255">_xll.SNL.Clients.Office.Excel.Functions.SPG(G255, "SP_TOTAL_REV", "CY2023")</f>
        <v>154990000</v>
      </c>
      <c r="I255" s="4">
        <f>_xll.SNL.Clients.Office.Excel.Functions.SPG(G255,"IQ_AVG_DILUT_SHARES_OUT","CY2023")</f>
        <v>2943100000</v>
      </c>
      <c r="J255" s="5">
        <f>_xll.SNL.Clients.Office.Excel.Functions.SPG(G255, "IQ_DILUT_EPS_NORM", "CY2023")</f>
        <v>13.263999999999999</v>
      </c>
      <c r="K255">
        <f t="shared" si="14"/>
        <v>39037278.399999999</v>
      </c>
      <c r="L255">
        <f t="shared" si="15"/>
        <v>0.25186965868765726</v>
      </c>
    </row>
    <row r="256" spans="1:12" x14ac:dyDescent="0.3">
      <c r="A256" s="11" t="s">
        <v>258</v>
      </c>
      <c r="B256" s="4" cm="1">
        <f t="array" ref="B256">_xll.SNL.Clients.Office.Excel.Functions.SPG(A256, "SP_TOTAL_REV", "CY2023")</f>
        <v>5564500</v>
      </c>
      <c r="C256" s="4">
        <f>_xll.SNL.Clients.Office.Excel.Functions.SPG(A256,"IQ_AVG_DILUT_SHARES_OUT","CY2023")</f>
        <v>325900000</v>
      </c>
      <c r="D256" s="5">
        <f>_xll.SNL.Clients.Office.Excel.Functions.SPG(A256, "IQ_DILUT_EPS_NORM", "CY2023")</f>
        <v>1.0169999999999999</v>
      </c>
      <c r="E256">
        <f t="shared" si="12"/>
        <v>331440.29999999993</v>
      </c>
      <c r="F256">
        <f t="shared" si="13"/>
        <v>5.9563356995237654E-2</v>
      </c>
      <c r="G256" s="11" t="s">
        <v>258</v>
      </c>
      <c r="H256" s="4" cm="1">
        <f t="array" ref="H256">_xll.SNL.Clients.Office.Excel.Functions.SPG(G256, "SP_TOTAL_REV", "CY2023")</f>
        <v>5564500</v>
      </c>
      <c r="I256" s="4">
        <f>_xll.SNL.Clients.Office.Excel.Functions.SPG(G256,"IQ_AVG_DILUT_SHARES_OUT","CY2023")</f>
        <v>325900000</v>
      </c>
      <c r="J256" s="5">
        <f>_xll.SNL.Clients.Office.Excel.Functions.SPG(G256, "IQ_DILUT_EPS_NORM", "CY2023")</f>
        <v>1.0169999999999999</v>
      </c>
      <c r="K256">
        <f t="shared" si="14"/>
        <v>331440.29999999993</v>
      </c>
      <c r="L256">
        <f t="shared" si="15"/>
        <v>5.9563356995237654E-2</v>
      </c>
    </row>
    <row r="257" spans="1:12" x14ac:dyDescent="0.3">
      <c r="A257" s="11" t="s">
        <v>259</v>
      </c>
      <c r="B257" s="4" cm="1">
        <f t="array" ref="B257">_xll.SNL.Clients.Office.Excel.Functions.SPG(A257, "SP_TOTAL_REV", "CY2023")</f>
        <v>13122000</v>
      </c>
      <c r="C257" s="4">
        <f>_xll.SNL.Clients.Office.Excel.Functions.SPG(A257,"IQ_AVG_DILUT_SHARES_OUT","CY2023")</f>
        <v>344565217</v>
      </c>
      <c r="D257" s="5">
        <f>_xll.SNL.Clients.Office.Excel.Functions.SPG(A257, "IQ_DILUT_EPS_NORM", "CY2023")</f>
        <v>2.0390000000000001</v>
      </c>
      <c r="E257">
        <f t="shared" si="12"/>
        <v>702568.4774630001</v>
      </c>
      <c r="F257">
        <f t="shared" si="13"/>
        <v>5.3541264857719865E-2</v>
      </c>
      <c r="G257" s="11" t="s">
        <v>259</v>
      </c>
      <c r="H257" s="4" cm="1">
        <f t="array" ref="H257">_xll.SNL.Clients.Office.Excel.Functions.SPG(G257, "SP_TOTAL_REV", "CY2023")</f>
        <v>13122000</v>
      </c>
      <c r="I257" s="4">
        <f>_xll.SNL.Clients.Office.Excel.Functions.SPG(G257,"IQ_AVG_DILUT_SHARES_OUT","CY2023")</f>
        <v>344565217</v>
      </c>
      <c r="J257" s="5">
        <f>_xll.SNL.Clients.Office.Excel.Functions.SPG(G257, "IQ_DILUT_EPS_NORM", "CY2023")</f>
        <v>2.0390000000000001</v>
      </c>
      <c r="K257">
        <f t="shared" si="14"/>
        <v>702568.4774630001</v>
      </c>
      <c r="L257">
        <f t="shared" si="15"/>
        <v>5.3541264857719865E-2</v>
      </c>
    </row>
    <row r="258" spans="1:12" x14ac:dyDescent="0.3">
      <c r="A258" s="11" t="s">
        <v>260</v>
      </c>
      <c r="B258" s="4" cm="1">
        <f t="array" ref="B258">_xll.SNL.Clients.Office.Excel.Functions.SPG(A258, "SP_TOTAL_REV", "CY2023")</f>
        <v>15444000</v>
      </c>
      <c r="C258" s="4">
        <f>_xll.SNL.Clients.Office.Excel.Functions.SPG(A258,"IQ_AVG_DILUT_SHARES_OUT","CY2023")</f>
        <v>1850000000</v>
      </c>
      <c r="D258" s="5">
        <f>_xll.SNL.Clients.Office.Excel.Functions.SPG(A258, "IQ_DILUT_EPS_NORM", "CY2023")</f>
        <v>0.89100000000000001</v>
      </c>
      <c r="E258">
        <f t="shared" si="12"/>
        <v>1648350</v>
      </c>
      <c r="F258">
        <f t="shared" si="13"/>
        <v>0.10673076923076923</v>
      </c>
      <c r="G258" s="11" t="s">
        <v>260</v>
      </c>
      <c r="H258" s="4" cm="1">
        <f t="array" ref="H258">_xll.SNL.Clients.Office.Excel.Functions.SPG(G258, "SP_TOTAL_REV", "CY2023")</f>
        <v>15444000</v>
      </c>
      <c r="I258" s="4">
        <f>_xll.SNL.Clients.Office.Excel.Functions.SPG(G258,"IQ_AVG_DILUT_SHARES_OUT","CY2023")</f>
        <v>1850000000</v>
      </c>
      <c r="J258" s="5">
        <f>_xll.SNL.Clients.Office.Excel.Functions.SPG(G258, "IQ_DILUT_EPS_NORM", "CY2023")</f>
        <v>0.89100000000000001</v>
      </c>
      <c r="K258">
        <f t="shared" si="14"/>
        <v>1648350</v>
      </c>
      <c r="L258">
        <f t="shared" si="15"/>
        <v>0.10673076923076923</v>
      </c>
    </row>
    <row r="259" spans="1:12" x14ac:dyDescent="0.3">
      <c r="A259" s="11" t="s">
        <v>261</v>
      </c>
      <c r="B259" s="4" cm="1">
        <f t="array" ref="B259">_xll.SNL.Clients.Office.Excel.Functions.SPG(A259, "SP_TOTAL_REV", "CY2023")</f>
        <v>14814000</v>
      </c>
      <c r="C259" s="4">
        <f>_xll.SNL.Clients.Office.Excel.Functions.SPG(A259,"IQ_AVG_DILUT_SHARES_OUT","CY2023")</f>
        <v>1408400000</v>
      </c>
      <c r="D259" s="5">
        <f>_xll.SNL.Clients.Office.Excel.Functions.SPG(A259, "IQ_DILUT_EPS_NORM", "CY2023")</f>
        <v>1.2370000000000001</v>
      </c>
      <c r="E259">
        <f t="shared" si="12"/>
        <v>1742190.8000000003</v>
      </c>
      <c r="F259">
        <f t="shared" si="13"/>
        <v>0.11760434723909817</v>
      </c>
      <c r="G259" s="11" t="s">
        <v>261</v>
      </c>
      <c r="H259" s="4" cm="1">
        <f t="array" ref="H259">_xll.SNL.Clients.Office.Excel.Functions.SPG(G259, "SP_TOTAL_REV", "CY2023")</f>
        <v>14814000</v>
      </c>
      <c r="I259" s="4">
        <f>_xll.SNL.Clients.Office.Excel.Functions.SPG(G259,"IQ_AVG_DILUT_SHARES_OUT","CY2023")</f>
        <v>1408400000</v>
      </c>
      <c r="J259" s="5">
        <f>_xll.SNL.Clients.Office.Excel.Functions.SPG(G259, "IQ_DILUT_EPS_NORM", "CY2023")</f>
        <v>1.2370000000000001</v>
      </c>
      <c r="K259">
        <f t="shared" si="14"/>
        <v>1742190.8000000003</v>
      </c>
      <c r="L259">
        <f t="shared" si="15"/>
        <v>0.11760434723909817</v>
      </c>
    </row>
    <row r="260" spans="1:12" x14ac:dyDescent="0.3">
      <c r="A260" s="11" t="s">
        <v>262</v>
      </c>
      <c r="B260" s="4" cm="1">
        <f t="array" ref="B260">_xll.SNL.Clients.Office.Excel.Functions.SPG(A260, "SP_TOTAL_REV", "CY2023")</f>
        <v>6383000</v>
      </c>
      <c r="C260" s="4">
        <f>_xll.SNL.Clients.Office.Excel.Functions.SPG(A260,"IQ_AVG_DILUT_SHARES_OUT","CY2023")</f>
        <v>932759000</v>
      </c>
      <c r="D260" s="5">
        <f>_xll.SNL.Clients.Office.Excel.Functions.SPG(A260, "IQ_DILUT_EPS_NORM", "CY2023")</f>
        <v>0.95899999999999996</v>
      </c>
      <c r="E260">
        <f t="shared" si="12"/>
        <v>894515.88100000005</v>
      </c>
      <c r="F260">
        <f t="shared" si="13"/>
        <v>0.1401403542221526</v>
      </c>
      <c r="G260" s="11" t="s">
        <v>262</v>
      </c>
      <c r="H260" s="4" cm="1">
        <f t="array" ref="H260">_xll.SNL.Clients.Office.Excel.Functions.SPG(G260, "SP_TOTAL_REV", "CY2023")</f>
        <v>6383000</v>
      </c>
      <c r="I260" s="4">
        <f>_xll.SNL.Clients.Office.Excel.Functions.SPG(G260,"IQ_AVG_DILUT_SHARES_OUT","CY2023")</f>
        <v>932759000</v>
      </c>
      <c r="J260" s="5">
        <f>_xll.SNL.Clients.Office.Excel.Functions.SPG(G260, "IQ_DILUT_EPS_NORM", "CY2023")</f>
        <v>0.95899999999999996</v>
      </c>
      <c r="K260">
        <f t="shared" si="14"/>
        <v>894515.88100000005</v>
      </c>
      <c r="L260">
        <f t="shared" si="15"/>
        <v>0.1401403542221526</v>
      </c>
    </row>
    <row r="261" spans="1:12" x14ac:dyDescent="0.3">
      <c r="A261" s="11" t="s">
        <v>263</v>
      </c>
      <c r="B261" s="4" cm="1">
        <f t="array" ref="B261">_xll.SNL.Clients.Office.Excel.Functions.SPG(A261, "SP_TOTAL_REV", "CY2023")</f>
        <v>5342000</v>
      </c>
      <c r="C261" s="4">
        <f>_xll.SNL.Clients.Office.Excel.Functions.SPG(A261,"IQ_AVG_DILUT_SHARES_OUT","CY2023")</f>
        <v>178000000</v>
      </c>
      <c r="D261" s="5">
        <f>_xll.SNL.Clients.Office.Excel.Functions.SPG(A261, "IQ_DILUT_EPS_NORM", "CY2023")</f>
        <v>4.3860000000000001</v>
      </c>
      <c r="E261">
        <f t="shared" ref="E261:E324" si="16">C261*D261/1000</f>
        <v>780708</v>
      </c>
      <c r="F261">
        <f t="shared" ref="F261:F324" si="17">E261/B261</f>
        <v>0.14614526394608759</v>
      </c>
      <c r="G261" s="11" t="s">
        <v>263</v>
      </c>
      <c r="H261" s="4" cm="1">
        <f t="array" ref="H261">_xll.SNL.Clients.Office.Excel.Functions.SPG(G261, "SP_TOTAL_REV", "CY2023")</f>
        <v>5342000</v>
      </c>
      <c r="I261" s="4">
        <f>_xll.SNL.Clients.Office.Excel.Functions.SPG(G261,"IQ_AVG_DILUT_SHARES_OUT","CY2023")</f>
        <v>178000000</v>
      </c>
      <c r="J261" s="5">
        <f>_xll.SNL.Clients.Office.Excel.Functions.SPG(G261, "IQ_DILUT_EPS_NORM", "CY2023")</f>
        <v>4.3860000000000001</v>
      </c>
      <c r="K261">
        <f t="shared" ref="K261:K324" si="18">I261*J261/1000</f>
        <v>780708</v>
      </c>
      <c r="L261">
        <f t="shared" ref="L261:L324" si="19">K261/H261</f>
        <v>0.14614526394608759</v>
      </c>
    </row>
    <row r="262" spans="1:12" x14ac:dyDescent="0.3">
      <c r="A262" s="11" t="s">
        <v>264</v>
      </c>
      <c r="B262" s="4" cm="1">
        <f t="array" ref="B262">_xll.SNL.Clients.Office.Excel.Functions.SPG(A262, "SP_TOTAL_REV", "CY2023")</f>
        <v>20431000</v>
      </c>
      <c r="C262" s="4">
        <f>_xll.SNL.Clients.Office.Excel.Functions.SPG(A262,"IQ_AVG_DILUT_SHARES_OUT","CY2023")</f>
        <v>338800000</v>
      </c>
      <c r="D262" s="5">
        <f>_xll.SNL.Clients.Office.Excel.Functions.SPG(A262, "IQ_DILUT_EPS_NORM", "CY2023")</f>
        <v>5.1669999999999998</v>
      </c>
      <c r="E262">
        <f t="shared" si="16"/>
        <v>1750579.6</v>
      </c>
      <c r="F262">
        <f t="shared" si="17"/>
        <v>8.5682521658264413E-2</v>
      </c>
      <c r="G262" s="11" t="s">
        <v>264</v>
      </c>
      <c r="H262" s="4" cm="1">
        <f t="array" ref="H262">_xll.SNL.Clients.Office.Excel.Functions.SPG(G262, "SP_TOTAL_REV", "CY2023")</f>
        <v>20431000</v>
      </c>
      <c r="I262" s="4">
        <f>_xll.SNL.Clients.Office.Excel.Functions.SPG(G262,"IQ_AVG_DILUT_SHARES_OUT","CY2023")</f>
        <v>338800000</v>
      </c>
      <c r="J262" s="5">
        <f>_xll.SNL.Clients.Office.Excel.Functions.SPG(G262, "IQ_DILUT_EPS_NORM", "CY2023")</f>
        <v>5.1669999999999998</v>
      </c>
      <c r="K262">
        <f t="shared" si="18"/>
        <v>1750579.6</v>
      </c>
      <c r="L262">
        <f t="shared" si="19"/>
        <v>8.5682521658264413E-2</v>
      </c>
    </row>
    <row r="263" spans="1:12" x14ac:dyDescent="0.3">
      <c r="A263" s="11" t="s">
        <v>265</v>
      </c>
      <c r="B263" s="4" cm="1">
        <f t="array" ref="B263">_xll.SNL.Clients.Office.Excel.Functions.SPG(A263, "SP_TOTAL_REV", "CY2023")</f>
        <v>2087463</v>
      </c>
      <c r="C263" s="4">
        <f>_xll.SNL.Clients.Office.Excel.Functions.SPG(A263,"IQ_AVG_DILUT_SHARES_OUT","CY2023")</f>
        <v>618199000</v>
      </c>
      <c r="D263" s="5">
        <f>_xll.SNL.Clients.Office.Excel.Functions.SPG(A263, "IQ_DILUT_EPS_NORM", "CY2023")</f>
        <v>0.63800000000000001</v>
      </c>
      <c r="E263">
        <f t="shared" si="16"/>
        <v>394410.962</v>
      </c>
      <c r="F263">
        <f t="shared" si="17"/>
        <v>0.18894273191908073</v>
      </c>
      <c r="G263" s="11" t="s">
        <v>265</v>
      </c>
      <c r="H263" s="4" cm="1">
        <f t="array" ref="H263">_xll.SNL.Clients.Office.Excel.Functions.SPG(G263, "SP_TOTAL_REV", "CY2023")</f>
        <v>2087463</v>
      </c>
      <c r="I263" s="4">
        <f>_xll.SNL.Clients.Office.Excel.Functions.SPG(G263,"IQ_AVG_DILUT_SHARES_OUT","CY2023")</f>
        <v>618199000</v>
      </c>
      <c r="J263" s="5">
        <f>_xll.SNL.Clients.Office.Excel.Functions.SPG(G263, "IQ_DILUT_EPS_NORM", "CY2023")</f>
        <v>0.63800000000000001</v>
      </c>
      <c r="K263">
        <f t="shared" si="18"/>
        <v>394410.962</v>
      </c>
      <c r="L263">
        <f t="shared" si="19"/>
        <v>0.18894273191908073</v>
      </c>
    </row>
    <row r="264" spans="1:12" x14ac:dyDescent="0.3">
      <c r="A264" s="11" t="s">
        <v>266</v>
      </c>
      <c r="B264" s="4" cm="1">
        <f t="array" ref="B264">_xll.SNL.Clients.Office.Excel.Functions.SPG(A264, "SP_TOTAL_REV", "CY2023")</f>
        <v>15334000</v>
      </c>
      <c r="C264" s="4">
        <f>_xll.SNL.Clients.Office.Excel.Functions.SPG(A264,"IQ_AVG_DILUT_SHARES_OUT","CY2023")</f>
        <v>2234000000</v>
      </c>
      <c r="D264" s="5">
        <f>_xll.SNL.Clients.Office.Excel.Functions.SPG(A264, "IQ_DILUT_EPS_NORM", "CY2023")</f>
        <v>0.871</v>
      </c>
      <c r="E264">
        <f t="shared" si="16"/>
        <v>1945814</v>
      </c>
      <c r="F264">
        <f t="shared" si="17"/>
        <v>0.12689539585235424</v>
      </c>
      <c r="G264" s="11" t="s">
        <v>266</v>
      </c>
      <c r="H264" s="4" cm="1">
        <f t="array" ref="H264">_xll.SNL.Clients.Office.Excel.Functions.SPG(G264, "SP_TOTAL_REV", "CY2023")</f>
        <v>15334000</v>
      </c>
      <c r="I264" s="4">
        <f>_xll.SNL.Clients.Office.Excel.Functions.SPG(G264,"IQ_AVG_DILUT_SHARES_OUT","CY2023")</f>
        <v>2234000000</v>
      </c>
      <c r="J264" s="5">
        <f>_xll.SNL.Clients.Office.Excel.Functions.SPG(G264, "IQ_DILUT_EPS_NORM", "CY2023")</f>
        <v>0.871</v>
      </c>
      <c r="K264">
        <f t="shared" si="18"/>
        <v>1945814</v>
      </c>
      <c r="L264">
        <f t="shared" si="19"/>
        <v>0.12689539585235424</v>
      </c>
    </row>
    <row r="265" spans="1:12" x14ac:dyDescent="0.3">
      <c r="A265" s="11" t="s">
        <v>267</v>
      </c>
      <c r="B265" s="4" cm="1">
        <f t="array" ref="B265">_xll.SNL.Clients.Office.Excel.Functions.SPG(A265, "SP_TOTAL_REV", "CY2023")</f>
        <v>18663644</v>
      </c>
      <c r="C265" s="4">
        <f>_xll.SNL.Clients.Office.Excel.Functions.SPG(A265,"IQ_AVG_DILUT_SHARES_OUT","CY2023")</f>
        <v>911787433</v>
      </c>
      <c r="D265" s="5">
        <f>_xll.SNL.Clients.Office.Excel.Functions.SPG(A265, "IQ_DILUT_EPS_NORM", "CY2023")</f>
        <v>2.7109999999999999</v>
      </c>
      <c r="E265">
        <f t="shared" si="16"/>
        <v>2471855.7308629998</v>
      </c>
      <c r="F265">
        <f t="shared" si="17"/>
        <v>0.13244228891544438</v>
      </c>
      <c r="G265" s="11" t="s">
        <v>267</v>
      </c>
      <c r="H265" s="4" cm="1">
        <f t="array" ref="H265">_xll.SNL.Clients.Office.Excel.Functions.SPG(G265, "SP_TOTAL_REV", "CY2023")</f>
        <v>18663644</v>
      </c>
      <c r="I265" s="4">
        <f>_xll.SNL.Clients.Office.Excel.Functions.SPG(G265,"IQ_AVG_DILUT_SHARES_OUT","CY2023")</f>
        <v>911787433</v>
      </c>
      <c r="J265" s="5">
        <f>_xll.SNL.Clients.Office.Excel.Functions.SPG(G265, "IQ_DILUT_EPS_NORM", "CY2023")</f>
        <v>2.7109999999999999</v>
      </c>
      <c r="K265">
        <f t="shared" si="18"/>
        <v>2471855.7308629998</v>
      </c>
      <c r="L265">
        <f t="shared" si="19"/>
        <v>0.13244228891544438</v>
      </c>
    </row>
    <row r="266" spans="1:12" x14ac:dyDescent="0.3">
      <c r="A266" s="11" t="s">
        <v>268</v>
      </c>
      <c r="B266" s="4" cm="1">
        <f t="array" ref="B266">_xll.SNL.Clients.Office.Excel.Functions.SPG(A266, "SP_TOTAL_REV", "CY2023")</f>
        <v>9671427</v>
      </c>
      <c r="C266" s="4">
        <f>_xll.SNL.Clients.Office.Excel.Functions.SPG(A266,"IQ_AVG_DILUT_SHARES_OUT","CY2023")</f>
        <v>137443000</v>
      </c>
      <c r="D266" s="5">
        <f>_xll.SNL.Clients.Office.Excel.Functions.SPG(A266, "IQ_DILUT_EPS_NORM", "CY2023")</f>
        <v>15.047000000000001</v>
      </c>
      <c r="E266">
        <f t="shared" si="16"/>
        <v>2068104.821</v>
      </c>
      <c r="F266">
        <f t="shared" si="17"/>
        <v>0.21383657458201361</v>
      </c>
      <c r="G266" s="11" t="s">
        <v>268</v>
      </c>
      <c r="H266" s="4" cm="1">
        <f t="array" ref="H266">_xll.SNL.Clients.Office.Excel.Functions.SPG(G266, "SP_TOTAL_REV", "CY2023")</f>
        <v>9671427</v>
      </c>
      <c r="I266" s="4">
        <f>_xll.SNL.Clients.Office.Excel.Functions.SPG(G266,"IQ_AVG_DILUT_SHARES_OUT","CY2023")</f>
        <v>137443000</v>
      </c>
      <c r="J266" s="5">
        <f>_xll.SNL.Clients.Office.Excel.Functions.SPG(G266, "IQ_DILUT_EPS_NORM", "CY2023")</f>
        <v>15.047000000000001</v>
      </c>
      <c r="K266">
        <f t="shared" si="18"/>
        <v>2068104.821</v>
      </c>
      <c r="L266">
        <f t="shared" si="19"/>
        <v>0.21383657458201361</v>
      </c>
    </row>
    <row r="267" spans="1:12" x14ac:dyDescent="0.3">
      <c r="A267" s="11" t="s">
        <v>269</v>
      </c>
      <c r="B267" s="4" cm="1">
        <f t="array" ref="B267">_xll.SNL.Clients.Office.Excel.Functions.SPG(A267, "SP_TOTAL_REV", "CY2023")</f>
        <v>19419000</v>
      </c>
      <c r="C267" s="4">
        <f>_xll.SNL.Clients.Office.Excel.Functions.SPG(A267,"IQ_AVG_DILUT_SHARES_OUT","CY2023")</f>
        <v>190600000</v>
      </c>
      <c r="D267" s="5">
        <f>_xll.SNL.Clients.Office.Excel.Functions.SPG(A267, "IQ_DILUT_EPS_NORM", "CY2023")</f>
        <v>6.1989999999999998</v>
      </c>
      <c r="E267">
        <f t="shared" si="16"/>
        <v>1181529.3999999999</v>
      </c>
      <c r="F267">
        <f t="shared" si="17"/>
        <v>6.0843987846954009E-2</v>
      </c>
      <c r="G267" s="11" t="s">
        <v>269</v>
      </c>
      <c r="H267" s="4" cm="1">
        <f t="array" ref="H267">_xll.SNL.Clients.Office.Excel.Functions.SPG(G267, "SP_TOTAL_REV", "CY2023")</f>
        <v>19419000</v>
      </c>
      <c r="I267" s="4">
        <f>_xll.SNL.Clients.Office.Excel.Functions.SPG(G267,"IQ_AVG_DILUT_SHARES_OUT","CY2023")</f>
        <v>190600000</v>
      </c>
      <c r="J267" s="5">
        <f>_xll.SNL.Clients.Office.Excel.Functions.SPG(G267, "IQ_DILUT_EPS_NORM", "CY2023")</f>
        <v>6.1989999999999998</v>
      </c>
      <c r="K267">
        <f t="shared" si="18"/>
        <v>1181529.3999999999</v>
      </c>
      <c r="L267">
        <f t="shared" si="19"/>
        <v>6.0843987846954009E-2</v>
      </c>
    </row>
    <row r="268" spans="1:12" x14ac:dyDescent="0.3">
      <c r="A268" s="11" t="s">
        <v>270</v>
      </c>
      <c r="B268" s="4" cm="1">
        <f t="array" ref="B268">_xll.SNL.Clients.Office.Excel.Functions.SPG(A268, "SP_TOTAL_REV", "CY2023")</f>
        <v>12161600</v>
      </c>
      <c r="C268" s="4">
        <f>_xll.SNL.Clients.Office.Excel.Functions.SPG(A268,"IQ_AVG_DILUT_SHARES_OUT","CY2023")</f>
        <v>87600000</v>
      </c>
      <c r="D268" s="5">
        <f>_xll.SNL.Clients.Office.Excel.Functions.SPG(A268, "IQ_DILUT_EPS_NORM", "CY2023")</f>
        <v>7.2489999999999997</v>
      </c>
      <c r="E268">
        <f t="shared" si="16"/>
        <v>635012.4</v>
      </c>
      <c r="F268">
        <f t="shared" si="17"/>
        <v>5.2214544138929092E-2</v>
      </c>
      <c r="G268" s="11" t="s">
        <v>270</v>
      </c>
      <c r="H268" s="4" cm="1">
        <f t="array" ref="H268">_xll.SNL.Clients.Office.Excel.Functions.SPG(G268, "SP_TOTAL_REV", "CY2023")</f>
        <v>12161600</v>
      </c>
      <c r="I268" s="4">
        <f>_xll.SNL.Clients.Office.Excel.Functions.SPG(G268,"IQ_AVG_DILUT_SHARES_OUT","CY2023")</f>
        <v>87600000</v>
      </c>
      <c r="J268" s="5">
        <f>_xll.SNL.Clients.Office.Excel.Functions.SPG(G268, "IQ_DILUT_EPS_NORM", "CY2023")</f>
        <v>7.2489999999999997</v>
      </c>
      <c r="K268">
        <f t="shared" si="18"/>
        <v>635012.4</v>
      </c>
      <c r="L268">
        <f t="shared" si="19"/>
        <v>5.2214544138929092E-2</v>
      </c>
    </row>
    <row r="269" spans="1:12" x14ac:dyDescent="0.3">
      <c r="A269" s="11" t="s">
        <v>271</v>
      </c>
      <c r="B269" s="4" cm="1">
        <f t="array" ref="B269">_xll.SNL.Clients.Office.Excel.Functions.SPG(A269, "SP_TOTAL_REV", "CY2023")</f>
        <v>14317147</v>
      </c>
      <c r="C269" s="4">
        <f>_xll.SNL.Clients.Office.Excel.Functions.SPG(A269,"IQ_AVG_DILUT_SHARES_OUT","CY2023")</f>
        <v>1337936500</v>
      </c>
      <c r="D269" s="5">
        <f>_xll.SNL.Clients.Office.Excel.Functions.SPG(A269, "IQ_DILUT_EPS_NORM", "CY2023")</f>
        <v>1.8979999999999999</v>
      </c>
      <c r="E269">
        <f t="shared" si="16"/>
        <v>2539403.477</v>
      </c>
      <c r="F269">
        <f t="shared" si="17"/>
        <v>0.17736798239202264</v>
      </c>
      <c r="G269" s="11" t="s">
        <v>271</v>
      </c>
      <c r="H269" s="4" cm="1">
        <f t="array" ref="H269">_xll.SNL.Clients.Office.Excel.Functions.SPG(G269, "SP_TOTAL_REV", "CY2023")</f>
        <v>14317147</v>
      </c>
      <c r="I269" s="4">
        <f>_xll.SNL.Clients.Office.Excel.Functions.SPG(G269,"IQ_AVG_DILUT_SHARES_OUT","CY2023")</f>
        <v>1337936500</v>
      </c>
      <c r="J269" s="5">
        <f>_xll.SNL.Clients.Office.Excel.Functions.SPG(G269, "IQ_DILUT_EPS_NORM", "CY2023")</f>
        <v>1.8979999999999999</v>
      </c>
      <c r="K269">
        <f t="shared" si="18"/>
        <v>2539403.477</v>
      </c>
      <c r="L269">
        <f t="shared" si="19"/>
        <v>0.17736798239202264</v>
      </c>
    </row>
    <row r="270" spans="1:12" x14ac:dyDescent="0.3">
      <c r="A270" s="11" t="s">
        <v>272</v>
      </c>
      <c r="B270" s="4" cm="1">
        <f t="array" ref="B270">_xll.SNL.Clients.Office.Excel.Functions.SPG(A270, "SP_TOTAL_REV", "CY2023")</f>
        <v>6345900</v>
      </c>
      <c r="C270" s="4">
        <f>_xll.SNL.Clients.Office.Excel.Functions.SPG(A270,"IQ_AVG_DILUT_SHARES_OUT","CY2023")</f>
        <v>145900000</v>
      </c>
      <c r="D270" s="5">
        <f>_xll.SNL.Clients.Office.Excel.Functions.SPG(A270, "IQ_DILUT_EPS_NORM", "CY2023")</f>
        <v>6.1479999999999997</v>
      </c>
      <c r="E270">
        <f t="shared" si="16"/>
        <v>896993.2</v>
      </c>
      <c r="F270">
        <f t="shared" si="17"/>
        <v>0.14135003703178428</v>
      </c>
      <c r="G270" s="11" t="s">
        <v>272</v>
      </c>
      <c r="H270" s="4" cm="1">
        <f t="array" ref="H270">_xll.SNL.Clients.Office.Excel.Functions.SPG(G270, "SP_TOTAL_REV", "CY2023")</f>
        <v>6345900</v>
      </c>
      <c r="I270" s="4">
        <f>_xll.SNL.Clients.Office.Excel.Functions.SPG(G270,"IQ_AVG_DILUT_SHARES_OUT","CY2023")</f>
        <v>145900000</v>
      </c>
      <c r="J270" s="5">
        <f>_xll.SNL.Clients.Office.Excel.Functions.SPG(G270, "IQ_DILUT_EPS_NORM", "CY2023")</f>
        <v>6.1479999999999997</v>
      </c>
      <c r="K270">
        <f t="shared" si="18"/>
        <v>896993.2</v>
      </c>
      <c r="L270">
        <f t="shared" si="19"/>
        <v>0.14135003703178428</v>
      </c>
    </row>
    <row r="271" spans="1:12" x14ac:dyDescent="0.3">
      <c r="A271" s="11" t="s">
        <v>273</v>
      </c>
      <c r="B271" s="4" cm="1">
        <f t="array" ref="B271">_xll.SNL.Clients.Office.Excel.Functions.SPG(A271, "SP_TOTAL_REV", "CY2023")</f>
        <v>10372000</v>
      </c>
      <c r="C271" s="4">
        <f>_xll.SNL.Clients.Office.Excel.Functions.SPG(A271,"IQ_AVG_DILUT_SHARES_OUT","CY2023")</f>
        <v>765000000</v>
      </c>
      <c r="D271" s="5">
        <f>_xll.SNL.Clients.Office.Excel.Functions.SPG(A271, "IQ_DILUT_EPS_NORM", "CY2023")</f>
        <v>1.198</v>
      </c>
      <c r="E271">
        <f t="shared" si="16"/>
        <v>916470</v>
      </c>
      <c r="F271">
        <f t="shared" si="17"/>
        <v>8.836000771307366E-2</v>
      </c>
      <c r="G271" s="11" t="s">
        <v>273</v>
      </c>
      <c r="H271" s="4" cm="1">
        <f t="array" ref="H271">_xll.SNL.Clients.Office.Excel.Functions.SPG(G271, "SP_TOTAL_REV", "CY2023")</f>
        <v>10372000</v>
      </c>
      <c r="I271" s="4">
        <f>_xll.SNL.Clients.Office.Excel.Functions.SPG(G271,"IQ_AVG_DILUT_SHARES_OUT","CY2023")</f>
        <v>765000000</v>
      </c>
      <c r="J271" s="5">
        <f>_xll.SNL.Clients.Office.Excel.Functions.SPG(G271, "IQ_DILUT_EPS_NORM", "CY2023")</f>
        <v>1.198</v>
      </c>
      <c r="K271">
        <f t="shared" si="18"/>
        <v>916470</v>
      </c>
      <c r="L271">
        <f t="shared" si="19"/>
        <v>8.836000771307366E-2</v>
      </c>
    </row>
    <row r="272" spans="1:12" x14ac:dyDescent="0.3">
      <c r="A272" s="11" t="s">
        <v>274</v>
      </c>
      <c r="B272" s="4" cm="1">
        <f t="array" ref="B272">_xll.SNL.Clients.Office.Excel.Functions.SPG(A272, "SP_TOTAL_REV", "CY2023")</f>
        <v>15438000</v>
      </c>
      <c r="C272" s="4">
        <f>_xll.SNL.Clients.Office.Excel.Functions.SPG(A272,"IQ_AVG_DILUT_SHARES_OUT","CY2023")</f>
        <v>138000000</v>
      </c>
      <c r="D272" s="5">
        <f>_xll.SNL.Clients.Office.Excel.Functions.SPG(A272, "IQ_DILUT_EPS_NORM", "CY2023")</f>
        <v>4.9800000000000004</v>
      </c>
      <c r="E272">
        <f t="shared" si="16"/>
        <v>687240</v>
      </c>
      <c r="F272">
        <f t="shared" si="17"/>
        <v>4.4516129032258066E-2</v>
      </c>
      <c r="G272" s="11" t="s">
        <v>274</v>
      </c>
      <c r="H272" s="4" cm="1">
        <f t="array" ref="H272">_xll.SNL.Clients.Office.Excel.Functions.SPG(G272, "SP_TOTAL_REV", "CY2023")</f>
        <v>15438000</v>
      </c>
      <c r="I272" s="4">
        <f>_xll.SNL.Clients.Office.Excel.Functions.SPG(G272,"IQ_AVG_DILUT_SHARES_OUT","CY2023")</f>
        <v>138000000</v>
      </c>
      <c r="J272" s="5">
        <f>_xll.SNL.Clients.Office.Excel.Functions.SPG(G272, "IQ_DILUT_EPS_NORM", "CY2023")</f>
        <v>4.9800000000000004</v>
      </c>
      <c r="K272">
        <f t="shared" si="18"/>
        <v>687240</v>
      </c>
      <c r="L272">
        <f t="shared" si="19"/>
        <v>4.4516129032258066E-2</v>
      </c>
    </row>
    <row r="273" spans="1:12" x14ac:dyDescent="0.3">
      <c r="A273" s="11" t="s">
        <v>275</v>
      </c>
      <c r="B273" s="4" cm="1">
        <f t="array" ref="B273">_xll.SNL.Clients.Office.Excel.Functions.SPG(A273, "SP_TOTAL_REV", "CY2023")</f>
        <v>34233366</v>
      </c>
      <c r="C273" s="4">
        <f>_xll.SNL.Clients.Office.Excel.Functions.SPG(A273,"IQ_AVG_DILUT_SHARES_OUT","CY2023")</f>
        <v>283319000</v>
      </c>
      <c r="D273" s="5">
        <f>_xll.SNL.Clients.Office.Excel.Functions.SPG(A273, "IQ_DILUT_EPS_NORM", "CY2023")</f>
        <v>11.507</v>
      </c>
      <c r="E273">
        <f t="shared" si="16"/>
        <v>3260151.733</v>
      </c>
      <c r="F273">
        <f t="shared" si="17"/>
        <v>9.5233163253651429E-2</v>
      </c>
      <c r="G273" s="11" t="s">
        <v>275</v>
      </c>
      <c r="H273" s="4" cm="1">
        <f t="array" ref="H273">_xll.SNL.Clients.Office.Excel.Functions.SPG(G273, "SP_TOTAL_REV", "CY2023")</f>
        <v>34233366</v>
      </c>
      <c r="I273" s="4">
        <f>_xll.SNL.Clients.Office.Excel.Functions.SPG(G273,"IQ_AVG_DILUT_SHARES_OUT","CY2023")</f>
        <v>283319000</v>
      </c>
      <c r="J273" s="5">
        <f>_xll.SNL.Clients.Office.Excel.Functions.SPG(G273, "IQ_DILUT_EPS_NORM", "CY2023")</f>
        <v>11.507</v>
      </c>
      <c r="K273">
        <f t="shared" si="18"/>
        <v>3260151.733</v>
      </c>
      <c r="L273">
        <f t="shared" si="19"/>
        <v>9.5233163253651429E-2</v>
      </c>
    </row>
    <row r="274" spans="1:12" x14ac:dyDescent="0.3">
      <c r="A274" s="11" t="s">
        <v>276</v>
      </c>
      <c r="B274" s="4" cm="1">
        <f t="array" ref="B274">_xll.SNL.Clients.Office.Excel.Functions.SPG(A274, "SP_TOTAL_REV", "CY2023")</f>
        <v>4981900</v>
      </c>
      <c r="C274" s="4">
        <f>_xll.SNL.Clients.Office.Excel.Functions.SPG(A274,"IQ_AVG_DILUT_SHARES_OUT","CY2023")</f>
        <v>35700000</v>
      </c>
      <c r="D274" s="5">
        <f>_xll.SNL.Clients.Office.Excel.Functions.SPG(A274, "IQ_DILUT_EPS_NORM", "CY2023")</f>
        <v>13.831</v>
      </c>
      <c r="E274">
        <f t="shared" si="16"/>
        <v>493766.7</v>
      </c>
      <c r="F274">
        <f t="shared" si="17"/>
        <v>9.9112125895742587E-2</v>
      </c>
      <c r="G274" s="11" t="s">
        <v>276</v>
      </c>
      <c r="H274" s="4" cm="1">
        <f t="array" ref="H274">_xll.SNL.Clients.Office.Excel.Functions.SPG(G274, "SP_TOTAL_REV", "CY2023")</f>
        <v>4981900</v>
      </c>
      <c r="I274" s="4">
        <f>_xll.SNL.Clients.Office.Excel.Functions.SPG(G274,"IQ_AVG_DILUT_SHARES_OUT","CY2023")</f>
        <v>35700000</v>
      </c>
      <c r="J274" s="5">
        <f>_xll.SNL.Clients.Office.Excel.Functions.SPG(G274, "IQ_DILUT_EPS_NORM", "CY2023")</f>
        <v>13.831</v>
      </c>
      <c r="K274">
        <f t="shared" si="18"/>
        <v>493766.7</v>
      </c>
      <c r="L274">
        <f t="shared" si="19"/>
        <v>9.9112125895742587E-2</v>
      </c>
    </row>
    <row r="275" spans="1:12" x14ac:dyDescent="0.3">
      <c r="A275" s="11" t="s">
        <v>277</v>
      </c>
      <c r="B275" s="4" cm="1">
        <f t="array" ref="B275">_xll.SNL.Clients.Office.Excel.Functions.SPG(A275, "SP_TOTAL_REV", "CY2023")</f>
        <v>32854000</v>
      </c>
      <c r="C275" s="4">
        <f>_xll.SNL.Clients.Office.Excel.Functions.SPG(A275,"IQ_AVG_DILUT_SHARES_OUT","CY2023")</f>
        <v>492290000</v>
      </c>
      <c r="D275" s="5">
        <f>_xll.SNL.Clients.Office.Excel.Functions.SPG(A275, "IQ_DILUT_EPS_NORM", "CY2023")</f>
        <v>10.111000000000001</v>
      </c>
      <c r="E275">
        <f t="shared" si="16"/>
        <v>4977544.1900000004</v>
      </c>
      <c r="F275">
        <f t="shared" si="17"/>
        <v>0.15150496712729045</v>
      </c>
      <c r="G275" s="11" t="s">
        <v>277</v>
      </c>
      <c r="H275" s="4" cm="1">
        <f t="array" ref="H275">_xll.SNL.Clients.Office.Excel.Functions.SPG(G275, "SP_TOTAL_REV", "CY2023")</f>
        <v>32854000</v>
      </c>
      <c r="I275" s="4">
        <f>_xll.SNL.Clients.Office.Excel.Functions.SPG(G275,"IQ_AVG_DILUT_SHARES_OUT","CY2023")</f>
        <v>492290000</v>
      </c>
      <c r="J275" s="5">
        <f>_xll.SNL.Clients.Office.Excel.Functions.SPG(G275, "IQ_DILUT_EPS_NORM", "CY2023")</f>
        <v>10.111000000000001</v>
      </c>
      <c r="K275">
        <f t="shared" si="18"/>
        <v>4977544.1900000004</v>
      </c>
      <c r="L275">
        <f t="shared" si="19"/>
        <v>0.15150496712729045</v>
      </c>
    </row>
    <row r="276" spans="1:12" x14ac:dyDescent="0.3">
      <c r="A276" s="11" t="s">
        <v>278</v>
      </c>
      <c r="B276" s="4" cm="1">
        <f t="array" ref="B276">_xll.SNL.Clients.Office.Excel.Functions.SPG(A276, "SP_TOTAL_REV", "CY2023")</f>
        <v>22726317</v>
      </c>
      <c r="C276" s="4">
        <f>_xll.SNL.Clients.Office.Excel.Functions.SPG(A276,"IQ_AVG_DILUT_SHARES_OUT","CY2023")</f>
        <v>230977326</v>
      </c>
      <c r="D276" s="5">
        <f>_xll.SNL.Clients.Office.Excel.Functions.SPG(A276, "IQ_DILUT_EPS_NORM", "CY2023")</f>
        <v>1.83</v>
      </c>
      <c r="E276">
        <f t="shared" si="16"/>
        <v>422688.50658000004</v>
      </c>
      <c r="F276">
        <f t="shared" si="17"/>
        <v>1.8599076417881527E-2</v>
      </c>
      <c r="G276" s="11" t="s">
        <v>278</v>
      </c>
      <c r="H276" s="4" cm="1">
        <f t="array" ref="H276">_xll.SNL.Clients.Office.Excel.Functions.SPG(G276, "SP_TOTAL_REV", "CY2023")</f>
        <v>22726317</v>
      </c>
      <c r="I276" s="4">
        <f>_xll.SNL.Clients.Office.Excel.Functions.SPG(G276,"IQ_AVG_DILUT_SHARES_OUT","CY2023")</f>
        <v>230977326</v>
      </c>
      <c r="J276" s="5">
        <f>_xll.SNL.Clients.Office.Excel.Functions.SPG(G276, "IQ_DILUT_EPS_NORM", "CY2023")</f>
        <v>1.83</v>
      </c>
      <c r="K276">
        <f t="shared" si="18"/>
        <v>422688.50658000004</v>
      </c>
      <c r="L276">
        <f t="shared" si="19"/>
        <v>1.8599076417881527E-2</v>
      </c>
    </row>
    <row r="277" spans="1:12" x14ac:dyDescent="0.3">
      <c r="A277" s="11" t="s">
        <v>279</v>
      </c>
      <c r="B277" s="4" cm="1">
        <f t="array" ref="B277">_xll.SNL.Clients.Office.Excel.Functions.SPG(A277, "SP_TOTAL_REV", "CY2023")</f>
        <v>13866000</v>
      </c>
      <c r="C277" s="4">
        <f>_xll.SNL.Clients.Office.Excel.Functions.SPG(A277,"IQ_AVG_DILUT_SHARES_OUT","CY2023")</f>
        <v>268300000</v>
      </c>
      <c r="D277" s="5">
        <f>_xll.SNL.Clients.Office.Excel.Functions.SPG(A277, "IQ_DILUT_EPS_NORM", "CY2023")</f>
        <v>2.9510000000000001</v>
      </c>
      <c r="E277">
        <f t="shared" si="16"/>
        <v>791753.3</v>
      </c>
      <c r="F277">
        <f t="shared" si="17"/>
        <v>5.710033895860378E-2</v>
      </c>
      <c r="G277" s="11" t="s">
        <v>279</v>
      </c>
      <c r="H277" s="4" cm="1">
        <f t="array" ref="H277">_xll.SNL.Clients.Office.Excel.Functions.SPG(G277, "SP_TOTAL_REV", "CY2023")</f>
        <v>13866000</v>
      </c>
      <c r="I277" s="4">
        <f>_xll.SNL.Clients.Office.Excel.Functions.SPG(G277,"IQ_AVG_DILUT_SHARES_OUT","CY2023")</f>
        <v>268300000</v>
      </c>
      <c r="J277" s="5">
        <f>_xll.SNL.Clients.Office.Excel.Functions.SPG(G277, "IQ_DILUT_EPS_NORM", "CY2023")</f>
        <v>2.9510000000000001</v>
      </c>
      <c r="K277">
        <f t="shared" si="18"/>
        <v>791753.3</v>
      </c>
      <c r="L277">
        <f t="shared" si="19"/>
        <v>5.710033895860378E-2</v>
      </c>
    </row>
    <row r="278" spans="1:12" x14ac:dyDescent="0.3">
      <c r="A278" s="11" t="s">
        <v>280</v>
      </c>
      <c r="B278" s="4" cm="1">
        <f t="array" ref="B278">_xll.SNL.Clients.Office.Excel.Functions.SPG(A278, "SP_TOTAL_REV", "CY2023")</f>
        <v>67571000</v>
      </c>
      <c r="C278" s="4">
        <f>_xll.SNL.Clients.Office.Excel.Functions.SPG(A278,"IQ_AVG_DILUT_SHARES_OUT","CY2023")</f>
        <v>251200000</v>
      </c>
      <c r="D278" s="5">
        <f>_xll.SNL.Clients.Office.Excel.Functions.SPG(A278, "IQ_DILUT_EPS_NORM", "CY2023")</f>
        <v>20.536000000000001</v>
      </c>
      <c r="E278">
        <f t="shared" si="16"/>
        <v>5158643.2</v>
      </c>
      <c r="F278">
        <f t="shared" si="17"/>
        <v>7.6344041082713004E-2</v>
      </c>
      <c r="G278" s="11" t="s">
        <v>280</v>
      </c>
      <c r="H278" s="4" cm="1">
        <f t="array" ref="H278">_xll.SNL.Clients.Office.Excel.Functions.SPG(G278, "SP_TOTAL_REV", "CY2023")</f>
        <v>67571000</v>
      </c>
      <c r="I278" s="4">
        <f>_xll.SNL.Clients.Office.Excel.Functions.SPG(G278,"IQ_AVG_DILUT_SHARES_OUT","CY2023")</f>
        <v>251200000</v>
      </c>
      <c r="J278" s="5">
        <f>_xll.SNL.Clients.Office.Excel.Functions.SPG(G278, "IQ_DILUT_EPS_NORM", "CY2023")</f>
        <v>20.536000000000001</v>
      </c>
      <c r="K278">
        <f t="shared" si="18"/>
        <v>5158643.2</v>
      </c>
      <c r="L278">
        <f t="shared" si="19"/>
        <v>7.6344041082713004E-2</v>
      </c>
    </row>
    <row r="279" spans="1:12" x14ac:dyDescent="0.3">
      <c r="A279" s="11" t="s">
        <v>281</v>
      </c>
      <c r="B279" s="4" cm="1">
        <f t="array" ref="B279">_xll.SNL.Clients.Office.Excel.Functions.SPG(A279, "SP_TOTAL_REV", "CY2023")</f>
        <v>15855000</v>
      </c>
      <c r="C279" s="4">
        <f>_xll.SNL.Clients.Office.Excel.Functions.SPG(A279,"IQ_AVG_DILUT_SHARES_OUT","CY2023")</f>
        <v>227810000</v>
      </c>
      <c r="D279" s="5">
        <f>_xll.SNL.Clients.Office.Excel.Functions.SPG(A279, "IQ_DILUT_EPS_NORM", "CY2023")</f>
        <v>5.0220000000000002</v>
      </c>
      <c r="E279">
        <f t="shared" si="16"/>
        <v>1144061.82</v>
      </c>
      <c r="F279">
        <f t="shared" si="17"/>
        <v>7.2157793755912969E-2</v>
      </c>
      <c r="G279" s="11" t="s">
        <v>281</v>
      </c>
      <c r="H279" s="4" cm="1">
        <f t="array" ref="H279">_xll.SNL.Clients.Office.Excel.Functions.SPG(G279, "SP_TOTAL_REV", "CY2023")</f>
        <v>15855000</v>
      </c>
      <c r="I279" s="4">
        <f>_xll.SNL.Clients.Office.Excel.Functions.SPG(G279,"IQ_AVG_DILUT_SHARES_OUT","CY2023")</f>
        <v>227810000</v>
      </c>
      <c r="J279" s="5">
        <f>_xll.SNL.Clients.Office.Excel.Functions.SPG(G279, "IQ_DILUT_EPS_NORM", "CY2023")</f>
        <v>5.0220000000000002</v>
      </c>
      <c r="K279">
        <f t="shared" si="18"/>
        <v>1144061.82</v>
      </c>
      <c r="L279">
        <f t="shared" si="19"/>
        <v>7.2157793755912969E-2</v>
      </c>
    </row>
    <row r="280" spans="1:12" x14ac:dyDescent="0.3">
      <c r="A280" s="11" t="s">
        <v>282</v>
      </c>
      <c r="B280" s="4" cm="1">
        <f t="array" ref="B280">_xll.SNL.Clients.Office.Excel.Functions.SPG(A280, "SP_TOTAL_REV", "CY2023")</f>
        <v>86377000</v>
      </c>
      <c r="C280" s="4">
        <f>_xll.SNL.Clients.Office.Excel.Functions.SPG(A280,"IQ_AVG_DILUT_SHARES_OUT","CY2023")</f>
        <v>584000000</v>
      </c>
      <c r="D280" s="5">
        <f>_xll.SNL.Clients.Office.Excel.Functions.SPG(A280, "IQ_DILUT_EPS_NORM", "CY2023")</f>
        <v>10.999000000000001</v>
      </c>
      <c r="E280">
        <f t="shared" si="16"/>
        <v>6423416</v>
      </c>
      <c r="F280">
        <f t="shared" si="17"/>
        <v>7.4364888801417048E-2</v>
      </c>
      <c r="G280" s="11" t="s">
        <v>282</v>
      </c>
      <c r="H280" s="4" cm="1">
        <f t="array" ref="H280">_xll.SNL.Clients.Office.Excel.Functions.SPG(G280, "SP_TOTAL_REV", "CY2023")</f>
        <v>86377000</v>
      </c>
      <c r="I280" s="4">
        <f>_xll.SNL.Clients.Office.Excel.Functions.SPG(G280,"IQ_AVG_DILUT_SHARES_OUT","CY2023")</f>
        <v>584000000</v>
      </c>
      <c r="J280" s="5">
        <f>_xll.SNL.Clients.Office.Excel.Functions.SPG(G280, "IQ_DILUT_EPS_NORM", "CY2023")</f>
        <v>10.999000000000001</v>
      </c>
      <c r="K280">
        <f t="shared" si="18"/>
        <v>6423416</v>
      </c>
      <c r="L280">
        <f t="shared" si="19"/>
        <v>7.4364888801417048E-2</v>
      </c>
    </row>
    <row r="281" spans="1:12" x14ac:dyDescent="0.3">
      <c r="A281" s="11" t="s">
        <v>283</v>
      </c>
      <c r="B281" s="4" cm="1">
        <f t="array" ref="B281">_xll.SNL.Clients.Office.Excel.Functions.SPG(A281, "SP_TOTAL_REV", "CY2023")</f>
        <v>9619278</v>
      </c>
      <c r="C281" s="4">
        <f>_xll.SNL.Clients.Office.Excel.Functions.SPG(A281,"IQ_AVG_DILUT_SHARES_OUT","CY2023")</f>
        <v>127060000</v>
      </c>
      <c r="D281" s="5">
        <f>_xll.SNL.Clients.Office.Excel.Functions.SPG(A281, "IQ_DILUT_EPS_NORM", "CY2023")</f>
        <v>11.086</v>
      </c>
      <c r="E281">
        <f t="shared" si="16"/>
        <v>1408587.16</v>
      </c>
      <c r="F281">
        <f t="shared" si="17"/>
        <v>0.14643377184857323</v>
      </c>
      <c r="G281" s="11" t="s">
        <v>283</v>
      </c>
      <c r="H281" s="4" cm="1">
        <f t="array" ref="H281">_xll.SNL.Clients.Office.Excel.Functions.SPG(G281, "SP_TOTAL_REV", "CY2023")</f>
        <v>9619278</v>
      </c>
      <c r="I281" s="4">
        <f>_xll.SNL.Clients.Office.Excel.Functions.SPG(G281,"IQ_AVG_DILUT_SHARES_OUT","CY2023")</f>
        <v>127060000</v>
      </c>
      <c r="J281" s="5">
        <f>_xll.SNL.Clients.Office.Excel.Functions.SPG(G281, "IQ_DILUT_EPS_NORM", "CY2023")</f>
        <v>11.086</v>
      </c>
      <c r="K281">
        <f t="shared" si="18"/>
        <v>1408587.16</v>
      </c>
      <c r="L281">
        <f t="shared" si="19"/>
        <v>0.14643377184857323</v>
      </c>
    </row>
    <row r="282" spans="1:12" x14ac:dyDescent="0.3">
      <c r="A282" s="11" t="s">
        <v>284</v>
      </c>
      <c r="B282" s="4" cm="1">
        <f t="array" ref="B282">_xll.SNL.Clients.Office.Excel.Functions.SPG(A282, "SP_TOTAL_REV", "CY2023")</f>
        <v>41107000</v>
      </c>
      <c r="C282" s="4">
        <f>_xll.SNL.Clients.Office.Excel.Functions.SPG(A282,"IQ_AVG_DILUT_SHARES_OUT","CY2023")</f>
        <v>326000000</v>
      </c>
      <c r="D282" s="5">
        <f>_xll.SNL.Clients.Office.Excel.Functions.SPG(A282, "IQ_DILUT_EPS_NORM", "CY2023")</f>
        <v>6.016</v>
      </c>
      <c r="E282">
        <f t="shared" si="16"/>
        <v>1961216</v>
      </c>
      <c r="F282">
        <f t="shared" si="17"/>
        <v>4.7710025056559711E-2</v>
      </c>
      <c r="G282" s="11" t="s">
        <v>284</v>
      </c>
      <c r="H282" s="4" cm="1">
        <f t="array" ref="H282">_xll.SNL.Clients.Office.Excel.Functions.SPG(G282, "SP_TOTAL_REV", "CY2023")</f>
        <v>41107000</v>
      </c>
      <c r="I282" s="4">
        <f>_xll.SNL.Clients.Office.Excel.Functions.SPG(G282,"IQ_AVG_DILUT_SHARES_OUT","CY2023")</f>
        <v>326000000</v>
      </c>
      <c r="J282" s="5">
        <f>_xll.SNL.Clients.Office.Excel.Functions.SPG(G282, "IQ_DILUT_EPS_NORM", "CY2023")</f>
        <v>6.016</v>
      </c>
      <c r="K282">
        <f t="shared" si="18"/>
        <v>1961216</v>
      </c>
      <c r="L282">
        <f t="shared" si="19"/>
        <v>4.7710025056559711E-2</v>
      </c>
    </row>
    <row r="283" spans="1:12" x14ac:dyDescent="0.3">
      <c r="A283" s="11" t="s">
        <v>285</v>
      </c>
      <c r="B283" s="4" cm="1">
        <f t="array" ref="B283">_xll.SNL.Clients.Office.Excel.Functions.SPG(A283, "SP_TOTAL_REV", "CY2023")</f>
        <v>9418362</v>
      </c>
      <c r="C283" s="4">
        <f>_xll.SNL.Clients.Office.Excel.Functions.SPG(A283,"IQ_AVG_DILUT_SHARES_OUT","CY2023")</f>
        <v>167002000</v>
      </c>
      <c r="D283" s="5">
        <f>_xll.SNL.Clients.Office.Excel.Functions.SPG(A283, "IQ_DILUT_EPS_NORM", "CY2023")</f>
        <v>13.544</v>
      </c>
      <c r="E283">
        <f t="shared" si="16"/>
        <v>2261875.088</v>
      </c>
      <c r="F283">
        <f t="shared" si="17"/>
        <v>0.24015588782847802</v>
      </c>
      <c r="G283" s="11" t="s">
        <v>285</v>
      </c>
      <c r="H283" s="4" cm="1">
        <f t="array" ref="H283">_xll.SNL.Clients.Office.Excel.Functions.SPG(G283, "SP_TOTAL_REV", "CY2023")</f>
        <v>9418362</v>
      </c>
      <c r="I283" s="4">
        <f>_xll.SNL.Clients.Office.Excel.Functions.SPG(G283,"IQ_AVG_DILUT_SHARES_OUT","CY2023")</f>
        <v>167002000</v>
      </c>
      <c r="J283" s="5">
        <f>_xll.SNL.Clients.Office.Excel.Functions.SPG(G283, "IQ_DILUT_EPS_NORM", "CY2023")</f>
        <v>13.544</v>
      </c>
      <c r="K283">
        <f t="shared" si="18"/>
        <v>2261875.088</v>
      </c>
      <c r="L283">
        <f t="shared" si="19"/>
        <v>0.24015588782847802</v>
      </c>
    </row>
    <row r="284" spans="1:12" x14ac:dyDescent="0.3">
      <c r="A284" s="11" t="s">
        <v>286</v>
      </c>
      <c r="B284" s="4" cm="1">
        <f t="array" ref="B284">_xll.SNL.Clients.Office.Excel.Functions.SPG(A284, "SP_TOTAL_REV", "CY2023")</f>
        <v>149348000</v>
      </c>
      <c r="C284" s="4">
        <f>_xll.SNL.Clients.Office.Excel.Functions.SPG(A284,"IQ_AVG_DILUT_SHARES_OUT","CY2023")</f>
        <v>409000000</v>
      </c>
      <c r="D284" s="5">
        <f>_xll.SNL.Clients.Office.Excel.Functions.SPG(A284, "IQ_DILUT_EPS_NORM", "CY2023")</f>
        <v>17.196999999999999</v>
      </c>
      <c r="E284">
        <f t="shared" si="16"/>
        <v>7033573</v>
      </c>
      <c r="F284">
        <f t="shared" si="17"/>
        <v>4.7095193775611326E-2</v>
      </c>
      <c r="G284" s="11" t="s">
        <v>286</v>
      </c>
      <c r="H284" s="4" cm="1">
        <f t="array" ref="H284">_xll.SNL.Clients.Office.Excel.Functions.SPG(G284, "SP_TOTAL_REV", "CY2023")</f>
        <v>149348000</v>
      </c>
      <c r="I284" s="4">
        <f>_xll.SNL.Clients.Office.Excel.Functions.SPG(G284,"IQ_AVG_DILUT_SHARES_OUT","CY2023")</f>
        <v>409000000</v>
      </c>
      <c r="J284" s="5">
        <f>_xll.SNL.Clients.Office.Excel.Functions.SPG(G284, "IQ_DILUT_EPS_NORM", "CY2023")</f>
        <v>17.196999999999999</v>
      </c>
      <c r="K284">
        <f t="shared" si="18"/>
        <v>7033573</v>
      </c>
      <c r="L284">
        <f t="shared" si="19"/>
        <v>4.7095193775611326E-2</v>
      </c>
    </row>
    <row r="285" spans="1:12" x14ac:dyDescent="0.3">
      <c r="A285" s="11" t="s">
        <v>287</v>
      </c>
      <c r="B285" s="4" cm="1">
        <f t="array" ref="B285">_xll.SNL.Clients.Office.Excel.Functions.SPG(A285, "SP_TOTAL_REV", "CY2023")</f>
        <v>752547</v>
      </c>
      <c r="C285" s="4">
        <f>_xll.SNL.Clients.Office.Excel.Functions.SPG(A285,"IQ_AVG_DILUT_SHARES_OUT","CY2023")</f>
        <v>37654000</v>
      </c>
      <c r="D285" s="5">
        <f>_xll.SNL.Clients.Office.Excel.Functions.SPG(A285, "IQ_DILUT_EPS_NORM", "CY2023")</f>
        <v>5.5220000000000002</v>
      </c>
      <c r="E285">
        <f t="shared" si="16"/>
        <v>207925.38800000001</v>
      </c>
      <c r="F285">
        <f t="shared" si="17"/>
        <v>0.27629555097555369</v>
      </c>
      <c r="G285" s="11" t="s">
        <v>287</v>
      </c>
      <c r="H285" s="4" cm="1">
        <f t="array" ref="H285">_xll.SNL.Clients.Office.Excel.Functions.SPG(G285, "SP_TOTAL_REV", "CY2023")</f>
        <v>752547</v>
      </c>
      <c r="I285" s="4">
        <f>_xll.SNL.Clients.Office.Excel.Functions.SPG(G285,"IQ_AVG_DILUT_SHARES_OUT","CY2023")</f>
        <v>37654000</v>
      </c>
      <c r="J285" s="5">
        <f>_xll.SNL.Clients.Office.Excel.Functions.SPG(G285, "IQ_DILUT_EPS_NORM", "CY2023")</f>
        <v>5.5220000000000002</v>
      </c>
      <c r="K285">
        <f t="shared" si="18"/>
        <v>207925.38800000001</v>
      </c>
      <c r="L285">
        <f t="shared" si="19"/>
        <v>0.27629555097555369</v>
      </c>
    </row>
    <row r="286" spans="1:12" x14ac:dyDescent="0.3">
      <c r="A286" s="11" t="s">
        <v>288</v>
      </c>
      <c r="B286" s="4" cm="1">
        <f t="array" ref="B286">_xll.SNL.Clients.Office.Excel.Functions.SPG(A286, "SP_TOTAL_REV", "CY2023")</f>
        <v>6300000</v>
      </c>
      <c r="C286" s="4">
        <f>_xll.SNL.Clients.Office.Excel.Functions.SPG(A286,"IQ_AVG_DILUT_SHARES_OUT","CY2023")</f>
        <v>302900000</v>
      </c>
      <c r="D286" s="5">
        <f>_xll.SNL.Clients.Office.Excel.Functions.SPG(A286, "IQ_DILUT_EPS_NORM", "CY2023")</f>
        <v>7.0439999999999996</v>
      </c>
      <c r="E286">
        <f t="shared" si="16"/>
        <v>2133627.5999999996</v>
      </c>
      <c r="F286">
        <f t="shared" si="17"/>
        <v>0.33867104761904754</v>
      </c>
      <c r="G286" s="11" t="s">
        <v>288</v>
      </c>
      <c r="H286" s="4" cm="1">
        <f t="array" ref="H286">_xll.SNL.Clients.Office.Excel.Functions.SPG(G286, "SP_TOTAL_REV", "CY2023")</f>
        <v>6300000</v>
      </c>
      <c r="I286" s="4">
        <f>_xll.SNL.Clients.Office.Excel.Functions.SPG(G286,"IQ_AVG_DILUT_SHARES_OUT","CY2023")</f>
        <v>302900000</v>
      </c>
      <c r="J286" s="5">
        <f>_xll.SNL.Clients.Office.Excel.Functions.SPG(G286, "IQ_DILUT_EPS_NORM", "CY2023")</f>
        <v>7.0439999999999996</v>
      </c>
      <c r="K286">
        <f t="shared" si="18"/>
        <v>2133627.5999999996</v>
      </c>
      <c r="L286">
        <f t="shared" si="19"/>
        <v>0.33867104761904754</v>
      </c>
    </row>
    <row r="287" spans="1:12" x14ac:dyDescent="0.3">
      <c r="A287" s="11" t="s">
        <v>289</v>
      </c>
      <c r="B287" s="4" cm="1">
        <f t="array" ref="B287">_xll.SNL.Clients.Office.Excel.Functions.SPG(A287, "SP_TOTAL_REV", "CY2023")</f>
        <v>22819000</v>
      </c>
      <c r="C287" s="4">
        <f>_xll.SNL.Clients.Office.Excel.Functions.SPG(A287,"IQ_AVG_DILUT_SHARES_OUT","CY2023")</f>
        <v>499000000</v>
      </c>
      <c r="D287" s="5">
        <f>_xll.SNL.Clients.Office.Excel.Functions.SPG(A287, "IQ_DILUT_EPS_NORM", "CY2023")</f>
        <v>6.6360000000000001</v>
      </c>
      <c r="E287">
        <f t="shared" si="16"/>
        <v>3311364</v>
      </c>
      <c r="F287">
        <f t="shared" si="17"/>
        <v>0.14511433454577327</v>
      </c>
      <c r="G287" s="11" t="s">
        <v>289</v>
      </c>
      <c r="H287" s="4" cm="1">
        <f t="array" ref="H287">_xll.SNL.Clients.Office.Excel.Functions.SPG(G287, "SP_TOTAL_REV", "CY2023")</f>
        <v>22819000</v>
      </c>
      <c r="I287" s="4">
        <f>_xll.SNL.Clients.Office.Excel.Functions.SPG(G287,"IQ_AVG_DILUT_SHARES_OUT","CY2023")</f>
        <v>499000000</v>
      </c>
      <c r="J287" s="5">
        <f>_xll.SNL.Clients.Office.Excel.Functions.SPG(G287, "IQ_DILUT_EPS_NORM", "CY2023")</f>
        <v>6.6360000000000001</v>
      </c>
      <c r="K287">
        <f t="shared" si="18"/>
        <v>3311364</v>
      </c>
      <c r="L287">
        <f t="shared" si="19"/>
        <v>0.14511433454577327</v>
      </c>
    </row>
    <row r="288" spans="1:12" x14ac:dyDescent="0.3">
      <c r="A288" s="11" t="s">
        <v>290</v>
      </c>
      <c r="B288" s="4" cm="1">
        <f t="array" ref="B288">_xll.SNL.Clients.Office.Excel.Functions.SPG(A288, "SP_TOTAL_REV", "CY2023")</f>
        <v>6777000</v>
      </c>
      <c r="C288" s="4">
        <f>_xll.SNL.Clients.Office.Excel.Functions.SPG(A288,"IQ_AVG_DILUT_SHARES_OUT","CY2023")</f>
        <v>62100000</v>
      </c>
      <c r="D288" s="5">
        <f>_xll.SNL.Clients.Office.Excel.Functions.SPG(A288, "IQ_DILUT_EPS_NORM", "CY2023")</f>
        <v>14.93</v>
      </c>
      <c r="E288">
        <f t="shared" si="16"/>
        <v>927153</v>
      </c>
      <c r="F288">
        <f t="shared" si="17"/>
        <v>0.13680876494023905</v>
      </c>
      <c r="G288" s="11" t="s">
        <v>290</v>
      </c>
      <c r="H288" s="4" cm="1">
        <f t="array" ref="H288">_xll.SNL.Clients.Office.Excel.Functions.SPG(G288, "SP_TOTAL_REV", "CY2023")</f>
        <v>6777000</v>
      </c>
      <c r="I288" s="4">
        <f>_xll.SNL.Clients.Office.Excel.Functions.SPG(G288,"IQ_AVG_DILUT_SHARES_OUT","CY2023")</f>
        <v>62100000</v>
      </c>
      <c r="J288" s="5">
        <f>_xll.SNL.Clients.Office.Excel.Functions.SPG(G288, "IQ_DILUT_EPS_NORM", "CY2023")</f>
        <v>14.93</v>
      </c>
      <c r="K288">
        <f t="shared" si="18"/>
        <v>927153</v>
      </c>
      <c r="L288">
        <f t="shared" si="19"/>
        <v>0.13680876494023905</v>
      </c>
    </row>
    <row r="289" spans="1:12" x14ac:dyDescent="0.3">
      <c r="A289" s="11" t="s">
        <v>291</v>
      </c>
      <c r="B289" s="4" cm="1">
        <f t="array" ref="B289">_xll.SNL.Clients.Office.Excel.Functions.SPG(A289, "SP_TOTAL_REV", "CY2023")</f>
        <v>7967000</v>
      </c>
      <c r="C289" s="4">
        <f>_xll.SNL.Clients.Office.Excel.Functions.SPG(A289,"IQ_AVG_DILUT_SHARES_OUT","CY2023")</f>
        <v>226000000</v>
      </c>
      <c r="D289" s="5">
        <f>_xll.SNL.Clients.Office.Excel.Functions.SPG(A289, "IQ_DILUT_EPS_NORM", "CY2023")</f>
        <v>3.2709999999999999</v>
      </c>
      <c r="E289">
        <f t="shared" si="16"/>
        <v>739246</v>
      </c>
      <c r="F289">
        <f t="shared" si="17"/>
        <v>9.2788502573114093E-2</v>
      </c>
      <c r="G289" s="11" t="s">
        <v>291</v>
      </c>
      <c r="H289" s="4" cm="1">
        <f t="array" ref="H289">_xll.SNL.Clients.Office.Excel.Functions.SPG(G289, "SP_TOTAL_REV", "CY2023")</f>
        <v>7967000</v>
      </c>
      <c r="I289" s="4">
        <f>_xll.SNL.Clients.Office.Excel.Functions.SPG(G289,"IQ_AVG_DILUT_SHARES_OUT","CY2023")</f>
        <v>226000000</v>
      </c>
      <c r="J289" s="5">
        <f>_xll.SNL.Clients.Office.Excel.Functions.SPG(G289, "IQ_DILUT_EPS_NORM", "CY2023")</f>
        <v>3.2709999999999999</v>
      </c>
      <c r="K289">
        <f t="shared" si="18"/>
        <v>739246</v>
      </c>
      <c r="L289">
        <f t="shared" si="19"/>
        <v>9.2788502573114093E-2</v>
      </c>
    </row>
    <row r="290" spans="1:12" x14ac:dyDescent="0.3">
      <c r="A290" s="11" t="s">
        <v>292</v>
      </c>
      <c r="B290" s="4" cm="1">
        <f t="array" ref="B290">_xll.SNL.Clients.Office.Excel.Functions.SPG(A290, "SP_TOTAL_REV", "CY2023")</f>
        <v>25098000</v>
      </c>
      <c r="C290" s="4">
        <f>_xll.SNL.Clients.Office.Excel.Functions.SPG(A290,"IQ_AVG_DILUT_SHARES_OUT","CY2023")</f>
        <v>946000000</v>
      </c>
      <c r="D290" s="5">
        <f>_xll.SNL.Clients.Office.Excel.Functions.SPG(A290, "IQ_DILUT_EPS_NORM", "CY2023")</f>
        <v>9.407</v>
      </c>
      <c r="E290">
        <f t="shared" si="16"/>
        <v>8899022</v>
      </c>
      <c r="F290">
        <f t="shared" si="17"/>
        <v>0.35457096182962788</v>
      </c>
      <c r="G290" s="11" t="s">
        <v>292</v>
      </c>
      <c r="H290" s="4" cm="1">
        <f t="array" ref="H290">_xll.SNL.Clients.Office.Excel.Functions.SPG(G290, "SP_TOTAL_REV", "CY2023")</f>
        <v>25098000</v>
      </c>
      <c r="I290" s="4">
        <f>_xll.SNL.Clients.Office.Excel.Functions.SPG(G290,"IQ_AVG_DILUT_SHARES_OUT","CY2023")</f>
        <v>946000000</v>
      </c>
      <c r="J290" s="5">
        <f>_xll.SNL.Clients.Office.Excel.Functions.SPG(G290, "IQ_DILUT_EPS_NORM", "CY2023")</f>
        <v>9.407</v>
      </c>
      <c r="K290">
        <f t="shared" si="18"/>
        <v>8899022</v>
      </c>
      <c r="L290">
        <f t="shared" si="19"/>
        <v>0.35457096182962788</v>
      </c>
    </row>
    <row r="291" spans="1:12" x14ac:dyDescent="0.3">
      <c r="A291" s="11" t="s">
        <v>293</v>
      </c>
      <c r="B291" s="4" cm="1">
        <f t="array" ref="B291">_xll.SNL.Clients.Office.Excel.Functions.SPG(A291, "SP_TOTAL_REV", "CY2023")</f>
        <v>3364504</v>
      </c>
      <c r="C291" s="4">
        <f>_xll.SNL.Clients.Office.Excel.Functions.SPG(A291,"IQ_AVG_DILUT_SHARES_OUT","CY2023")</f>
        <v>293284000</v>
      </c>
      <c r="D291" s="5">
        <f>_xll.SNL.Clients.Office.Excel.Functions.SPG(A291, "IQ_DILUT_EPS_NORM", "CY2023")</f>
        <v>1.6559999999999999</v>
      </c>
      <c r="E291">
        <f t="shared" si="16"/>
        <v>485678.304</v>
      </c>
      <c r="F291">
        <f t="shared" si="17"/>
        <v>0.14435361170621286</v>
      </c>
      <c r="G291" s="11" t="s">
        <v>293</v>
      </c>
      <c r="H291" s="4" cm="1">
        <f t="array" ref="H291">_xll.SNL.Clients.Office.Excel.Functions.SPG(G291, "SP_TOTAL_REV", "CY2023")</f>
        <v>3364504</v>
      </c>
      <c r="I291" s="4">
        <f>_xll.SNL.Clients.Office.Excel.Functions.SPG(G291,"IQ_AVG_DILUT_SHARES_OUT","CY2023")</f>
        <v>293284000</v>
      </c>
      <c r="J291" s="5">
        <f>_xll.SNL.Clients.Office.Excel.Functions.SPG(G291, "IQ_DILUT_EPS_NORM", "CY2023")</f>
        <v>1.6559999999999999</v>
      </c>
      <c r="K291">
        <f t="shared" si="18"/>
        <v>485678.304</v>
      </c>
      <c r="L291">
        <f t="shared" si="19"/>
        <v>0.14435361170621286</v>
      </c>
    </row>
    <row r="292" spans="1:12" x14ac:dyDescent="0.3">
      <c r="A292" s="11" t="s">
        <v>294</v>
      </c>
      <c r="B292" s="4" cm="1">
        <f t="array" ref="B292">_xll.SNL.Clients.Office.Excel.Functions.SPG(A292, "SP_TOTAL_REV", "CY2023")</f>
        <v>6662200</v>
      </c>
      <c r="C292" s="4">
        <f>_xll.SNL.Clients.Office.Excel.Functions.SPG(A292,"IQ_AVG_DILUT_SHARES_OUT","CY2023")</f>
        <v>269800000</v>
      </c>
      <c r="D292" s="5">
        <f>_xll.SNL.Clients.Office.Excel.Functions.SPG(A292, "IQ_DILUT_EPS_NORM", "CY2023")</f>
        <v>2.125</v>
      </c>
      <c r="E292">
        <f t="shared" si="16"/>
        <v>573325</v>
      </c>
      <c r="F292">
        <f t="shared" si="17"/>
        <v>8.6056407793221462E-2</v>
      </c>
      <c r="G292" s="11" t="s">
        <v>294</v>
      </c>
      <c r="H292" s="4" cm="1">
        <f t="array" ref="H292">_xll.SNL.Clients.Office.Excel.Functions.SPG(G292, "SP_TOTAL_REV", "CY2023")</f>
        <v>6662200</v>
      </c>
      <c r="I292" s="4">
        <f>_xll.SNL.Clients.Office.Excel.Functions.SPG(G292,"IQ_AVG_DILUT_SHARES_OUT","CY2023")</f>
        <v>269800000</v>
      </c>
      <c r="J292" s="5">
        <f>_xll.SNL.Clients.Office.Excel.Functions.SPG(G292, "IQ_DILUT_EPS_NORM", "CY2023")</f>
        <v>2.125</v>
      </c>
      <c r="K292">
        <f t="shared" si="18"/>
        <v>573325</v>
      </c>
      <c r="L292">
        <f t="shared" si="19"/>
        <v>8.6056407793221462E-2</v>
      </c>
    </row>
    <row r="293" spans="1:12" x14ac:dyDescent="0.3">
      <c r="A293" s="11" t="s">
        <v>295</v>
      </c>
      <c r="B293" s="4" cm="1">
        <f t="array" ref="B293">_xll.SNL.Clients.Office.Excel.Functions.SPG(A293, "SP_TOTAL_REV", "CY2023")</f>
        <v>25494000</v>
      </c>
      <c r="C293" s="4">
        <f>_xll.SNL.Clients.Office.Excel.Functions.SPG(A293,"IQ_AVG_DILUT_SHARES_OUT","CY2023")</f>
        <v>732300000</v>
      </c>
      <c r="D293" s="5">
        <f>_xll.SNL.Clients.Office.Excel.Functions.SPG(A293, "IQ_DILUT_EPS_NORM", "CY2023")</f>
        <v>9.1950000000000003</v>
      </c>
      <c r="E293">
        <f t="shared" si="16"/>
        <v>6733498.5</v>
      </c>
      <c r="F293">
        <f t="shared" si="17"/>
        <v>0.2641209108025418</v>
      </c>
      <c r="G293" s="11" t="s">
        <v>295</v>
      </c>
      <c r="H293" s="4" cm="1">
        <f t="array" ref="H293">_xll.SNL.Clients.Office.Excel.Functions.SPG(G293, "SP_TOTAL_REV", "CY2023")</f>
        <v>25494000</v>
      </c>
      <c r="I293" s="4">
        <f>_xll.SNL.Clients.Office.Excel.Functions.SPG(G293,"IQ_AVG_DILUT_SHARES_OUT","CY2023")</f>
        <v>732300000</v>
      </c>
      <c r="J293" s="5">
        <f>_xll.SNL.Clients.Office.Excel.Functions.SPG(G293, "IQ_DILUT_EPS_NORM", "CY2023")</f>
        <v>9.1950000000000003</v>
      </c>
      <c r="K293">
        <f t="shared" si="18"/>
        <v>6733498.5</v>
      </c>
      <c r="L293">
        <f t="shared" si="19"/>
        <v>0.2641209108025418</v>
      </c>
    </row>
    <row r="294" spans="1:12" x14ac:dyDescent="0.3">
      <c r="A294" s="11" t="s">
        <v>296</v>
      </c>
      <c r="B294" s="4" cm="1">
        <f t="array" ref="B294">_xll.SNL.Clients.Office.Excel.Functions.SPG(A294, "SP_TOTAL_REV", "CY2023")</f>
        <v>301506000</v>
      </c>
      <c r="C294" s="4">
        <f>_xll.SNL.Clients.Office.Excel.Functions.SPG(A294,"IQ_AVG_DILUT_SHARES_OUT","CY2023")</f>
        <v>135600000</v>
      </c>
      <c r="D294" s="5">
        <f>_xll.SNL.Clients.Office.Excel.Functions.SPG(A294, "IQ_DILUT_EPS_NORM", "CY2023")</f>
        <v>15.755000000000001</v>
      </c>
      <c r="E294">
        <f t="shared" si="16"/>
        <v>2136378</v>
      </c>
      <c r="F294">
        <f t="shared" si="17"/>
        <v>7.0856898370181684E-3</v>
      </c>
      <c r="G294" s="11" t="s">
        <v>296</v>
      </c>
      <c r="H294" s="4" cm="1">
        <f t="array" ref="H294">_xll.SNL.Clients.Office.Excel.Functions.SPG(G294, "SP_TOTAL_REV", "CY2023")</f>
        <v>301506000</v>
      </c>
      <c r="I294" s="4">
        <f>_xll.SNL.Clients.Office.Excel.Functions.SPG(G294,"IQ_AVG_DILUT_SHARES_OUT","CY2023")</f>
        <v>135600000</v>
      </c>
      <c r="J294" s="5">
        <f>_xll.SNL.Clients.Office.Excel.Functions.SPG(G294, "IQ_DILUT_EPS_NORM", "CY2023")</f>
        <v>15.755000000000001</v>
      </c>
      <c r="K294">
        <f t="shared" si="18"/>
        <v>2136378</v>
      </c>
      <c r="L294">
        <f t="shared" si="19"/>
        <v>7.0856898370181684E-3</v>
      </c>
    </row>
    <row r="295" spans="1:12" x14ac:dyDescent="0.3">
      <c r="A295" s="11" t="s">
        <v>297</v>
      </c>
      <c r="B295" s="4" cm="1">
        <f t="array" ref="B295">_xll.SNL.Clients.Office.Excel.Functions.SPG(A295, "SP_TOTAL_REV", "CY2023")</f>
        <v>32320000</v>
      </c>
      <c r="C295" s="4">
        <f>_xll.SNL.Clients.Office.Excel.Functions.SPG(A295,"IQ_AVG_DILUT_SHARES_OUT","CY2023")</f>
        <v>1332500000</v>
      </c>
      <c r="D295" s="5">
        <f>_xll.SNL.Clients.Office.Excel.Functions.SPG(A295, "IQ_DILUT_EPS_NORM", "CY2023")</f>
        <v>3.129</v>
      </c>
      <c r="E295">
        <f t="shared" si="16"/>
        <v>4169392.5</v>
      </c>
      <c r="F295">
        <f t="shared" si="17"/>
        <v>0.12900348081683169</v>
      </c>
      <c r="G295" s="11" t="s">
        <v>297</v>
      </c>
      <c r="H295" s="4" cm="1">
        <f t="array" ref="H295">_xll.SNL.Clients.Office.Excel.Functions.SPG(G295, "SP_TOTAL_REV", "CY2023")</f>
        <v>32320000</v>
      </c>
      <c r="I295" s="4">
        <f>_xll.SNL.Clients.Office.Excel.Functions.SPG(G295,"IQ_AVG_DILUT_SHARES_OUT","CY2023")</f>
        <v>1332500000</v>
      </c>
      <c r="J295" s="5">
        <f>_xll.SNL.Clients.Office.Excel.Functions.SPG(G295, "IQ_DILUT_EPS_NORM", "CY2023")</f>
        <v>3.129</v>
      </c>
      <c r="K295">
        <f t="shared" si="18"/>
        <v>4169392.5</v>
      </c>
      <c r="L295">
        <f t="shared" si="19"/>
        <v>0.12900348081683169</v>
      </c>
    </row>
    <row r="296" spans="1:12" x14ac:dyDescent="0.3">
      <c r="A296" s="11" t="s">
        <v>298</v>
      </c>
      <c r="B296" s="4" cm="1">
        <f t="array" ref="B296">_xll.SNL.Clients.Office.Excel.Functions.SPG(A296, "SP_TOTAL_REV", "CY2023")</f>
        <v>60115000</v>
      </c>
      <c r="C296" s="4">
        <f>_xll.SNL.Clients.Office.Excel.Functions.SPG(A296,"IQ_AVG_DILUT_SHARES_OUT","CY2023")</f>
        <v>2547000000</v>
      </c>
      <c r="D296" s="5">
        <f>_xll.SNL.Clients.Office.Excel.Functions.SPG(A296, "IQ_DILUT_EPS_NORM", "CY2023")</f>
        <v>3.7360000000000002</v>
      </c>
      <c r="E296">
        <f t="shared" si="16"/>
        <v>9515592</v>
      </c>
      <c r="F296">
        <f t="shared" si="17"/>
        <v>0.15828981119520918</v>
      </c>
      <c r="G296" s="11" t="s">
        <v>298</v>
      </c>
      <c r="H296" s="4" cm="1">
        <f t="array" ref="H296">_xll.SNL.Clients.Office.Excel.Functions.SPG(G296, "SP_TOTAL_REV", "CY2023")</f>
        <v>60115000</v>
      </c>
      <c r="I296" s="4">
        <f>_xll.SNL.Clients.Office.Excel.Functions.SPG(G296,"IQ_AVG_DILUT_SHARES_OUT","CY2023")</f>
        <v>2547000000</v>
      </c>
      <c r="J296" s="5">
        <f>_xll.SNL.Clients.Office.Excel.Functions.SPG(G296, "IQ_DILUT_EPS_NORM", "CY2023")</f>
        <v>3.7360000000000002</v>
      </c>
      <c r="K296">
        <f t="shared" si="18"/>
        <v>9515592</v>
      </c>
      <c r="L296">
        <f t="shared" si="19"/>
        <v>0.15828981119520918</v>
      </c>
    </row>
    <row r="297" spans="1:12" x14ac:dyDescent="0.3">
      <c r="A297" s="11" t="s">
        <v>299</v>
      </c>
      <c r="B297" s="4" cm="1">
        <f t="array" ref="B297">_xll.SNL.Clients.Office.Excel.Functions.SPG(A297, "SP_TOTAL_REV", "CY2023")</f>
        <v>134902000</v>
      </c>
      <c r="C297" s="4">
        <f>_xll.SNL.Clients.Office.Excel.Functions.SPG(A297,"IQ_AVG_DILUT_SHARES_OUT","CY2023")</f>
        <v>2629000000</v>
      </c>
      <c r="D297" s="5">
        <f>_xll.SNL.Clients.Office.Excel.Functions.SPG(A297, "IQ_DILUT_EPS_NORM", "CY2023")</f>
        <v>11.835000000000001</v>
      </c>
      <c r="E297">
        <f t="shared" si="16"/>
        <v>31114215.000000004</v>
      </c>
      <c r="F297">
        <f t="shared" si="17"/>
        <v>0.23064309647003012</v>
      </c>
      <c r="G297" s="11" t="s">
        <v>299</v>
      </c>
      <c r="H297" s="4" cm="1">
        <f t="array" ref="H297">_xll.SNL.Clients.Office.Excel.Functions.SPG(G297, "SP_TOTAL_REV", "CY2023")</f>
        <v>134902000</v>
      </c>
      <c r="I297" s="4">
        <f>_xll.SNL.Clients.Office.Excel.Functions.SPG(G297,"IQ_AVG_DILUT_SHARES_OUT","CY2023")</f>
        <v>2629000000</v>
      </c>
      <c r="J297" s="5">
        <f>_xll.SNL.Clients.Office.Excel.Functions.SPG(G297, "IQ_DILUT_EPS_NORM", "CY2023")</f>
        <v>11.835000000000001</v>
      </c>
      <c r="K297">
        <f t="shared" si="18"/>
        <v>31114215.000000004</v>
      </c>
      <c r="L297">
        <f t="shared" si="19"/>
        <v>0.23064309647003012</v>
      </c>
    </row>
    <row r="298" spans="1:12" x14ac:dyDescent="0.3">
      <c r="A298" s="11" t="s">
        <v>300</v>
      </c>
      <c r="B298" s="4" cm="1">
        <f t="array" ref="B298">_xll.SNL.Clients.Office.Excel.Functions.SPG(A298, "SP_TOTAL_REV", "CY2023")</f>
        <v>66905000</v>
      </c>
      <c r="C298" s="4">
        <f>_xll.SNL.Clients.Office.Excel.Functions.SPG(A298,"IQ_AVG_DILUT_SHARES_OUT","CY2023")</f>
        <v>762300000</v>
      </c>
      <c r="D298" s="5">
        <f>_xll.SNL.Clients.Office.Excel.Functions.SPG(A298, "IQ_DILUT_EPS_NORM", "CY2023")</f>
        <v>1.7410000000000001</v>
      </c>
      <c r="E298">
        <f t="shared" si="16"/>
        <v>1327164.3</v>
      </c>
      <c r="F298">
        <f t="shared" si="17"/>
        <v>1.9836548837904491E-2</v>
      </c>
      <c r="G298" s="11" t="s">
        <v>300</v>
      </c>
      <c r="H298" s="4" cm="1">
        <f t="array" ref="H298">_xll.SNL.Clients.Office.Excel.Functions.SPG(G298, "SP_TOTAL_REV", "CY2023")</f>
        <v>66905000</v>
      </c>
      <c r="I298" s="4">
        <f>_xll.SNL.Clients.Office.Excel.Functions.SPG(G298,"IQ_AVG_DILUT_SHARES_OUT","CY2023")</f>
        <v>762300000</v>
      </c>
      <c r="J298" s="5">
        <f>_xll.SNL.Clients.Office.Excel.Functions.SPG(G298, "IQ_DILUT_EPS_NORM", "CY2023")</f>
        <v>1.7410000000000001</v>
      </c>
      <c r="K298">
        <f t="shared" si="18"/>
        <v>1327164.3</v>
      </c>
      <c r="L298">
        <f t="shared" si="19"/>
        <v>1.9836548837904491E-2</v>
      </c>
    </row>
    <row r="299" spans="1:12" x14ac:dyDescent="0.3">
      <c r="A299" s="11" t="s">
        <v>301</v>
      </c>
      <c r="B299" s="4" cm="1">
        <f t="array" ref="B299">_xll.SNL.Clients.Office.Excel.Functions.SPG(A299, "SP_TOTAL_REV", "CY2023")</f>
        <v>3788309</v>
      </c>
      <c r="C299" s="4">
        <f>_xll.SNL.Clients.Office.Excel.Functions.SPG(A299,"IQ_AVG_DILUT_SHARES_OUT","CY2023")</f>
        <v>21971528</v>
      </c>
      <c r="D299" s="5">
        <f>_xll.SNL.Clients.Office.Excel.Functions.SPG(A299, "IQ_DILUT_EPS_NORM", "CY2023")</f>
        <v>28.63</v>
      </c>
      <c r="E299">
        <f t="shared" si="16"/>
        <v>629044.84664</v>
      </c>
      <c r="F299">
        <f t="shared" si="17"/>
        <v>0.16604898033396959</v>
      </c>
      <c r="G299" s="11" t="s">
        <v>301</v>
      </c>
      <c r="H299" s="4" cm="1">
        <f t="array" ref="H299">_xll.SNL.Clients.Office.Excel.Functions.SPG(G299, "SP_TOTAL_REV", "CY2023")</f>
        <v>3788309</v>
      </c>
      <c r="I299" s="4">
        <f>_xll.SNL.Clients.Office.Excel.Functions.SPG(G299,"IQ_AVG_DILUT_SHARES_OUT","CY2023")</f>
        <v>21971528</v>
      </c>
      <c r="J299" s="5">
        <f>_xll.SNL.Clients.Office.Excel.Functions.SPG(G299, "IQ_DILUT_EPS_NORM", "CY2023")</f>
        <v>28.63</v>
      </c>
      <c r="K299">
        <f t="shared" si="18"/>
        <v>629044.84664</v>
      </c>
      <c r="L299">
        <f t="shared" si="19"/>
        <v>0.16604898033396959</v>
      </c>
    </row>
    <row r="300" spans="1:12" x14ac:dyDescent="0.3">
      <c r="A300" s="11" t="s">
        <v>302</v>
      </c>
      <c r="B300" s="4" cm="1">
        <f t="array" ref="B300">_xll.SNL.Clients.Office.Excel.Functions.SPG(A300, "SP_TOTAL_REV", "CY2023")</f>
        <v>16164249</v>
      </c>
      <c r="C300" s="4">
        <f>_xll.SNL.Clients.Office.Excel.Functions.SPG(A300,"IQ_AVG_DILUT_SHARES_OUT","CY2023")</f>
        <v>358627000</v>
      </c>
      <c r="D300" s="5">
        <f>_xll.SNL.Clients.Office.Excel.Functions.SPG(A300, "IQ_DILUT_EPS_NORM", "CY2023")</f>
        <v>1.4350000000000001</v>
      </c>
      <c r="E300">
        <f t="shared" si="16"/>
        <v>514629.745</v>
      </c>
      <c r="F300">
        <f t="shared" si="17"/>
        <v>3.1837528919530997E-2</v>
      </c>
      <c r="G300" s="11" t="s">
        <v>302</v>
      </c>
      <c r="H300" s="4" cm="1">
        <f t="array" ref="H300">_xll.SNL.Clients.Office.Excel.Functions.SPG(G300, "SP_TOTAL_REV", "CY2023")</f>
        <v>16164249</v>
      </c>
      <c r="I300" s="4">
        <f>_xll.SNL.Clients.Office.Excel.Functions.SPG(G300,"IQ_AVG_DILUT_SHARES_OUT","CY2023")</f>
        <v>358627000</v>
      </c>
      <c r="J300" s="5">
        <f>_xll.SNL.Clients.Office.Excel.Functions.SPG(G300, "IQ_DILUT_EPS_NORM", "CY2023")</f>
        <v>1.4350000000000001</v>
      </c>
      <c r="K300">
        <f t="shared" si="18"/>
        <v>514629.745</v>
      </c>
      <c r="L300">
        <f t="shared" si="19"/>
        <v>3.1837528919530997E-2</v>
      </c>
    </row>
    <row r="301" spans="1:12" x14ac:dyDescent="0.3">
      <c r="A301" s="11" t="s">
        <v>303</v>
      </c>
      <c r="B301" s="4" cm="1">
        <f t="array" ref="B301">_xll.SNL.Clients.Office.Excel.Functions.SPG(A301, "SP_TOTAL_REV", "CY2023")</f>
        <v>8541300</v>
      </c>
      <c r="C301" s="4">
        <f>_xll.SNL.Clients.Office.Excel.Functions.SPG(A301,"IQ_AVG_DILUT_SHARES_OUT","CY2023")</f>
        <v>550250000</v>
      </c>
      <c r="D301" s="5">
        <f>_xll.SNL.Clients.Office.Excel.Functions.SPG(A301, "IQ_DILUT_EPS_NORM", "CY2023")</f>
        <v>3.3929999999999998</v>
      </c>
      <c r="E301">
        <f t="shared" si="16"/>
        <v>1866998.25</v>
      </c>
      <c r="F301">
        <f t="shared" si="17"/>
        <v>0.21858478802992518</v>
      </c>
      <c r="G301" s="11" t="s">
        <v>303</v>
      </c>
      <c r="H301" s="4" cm="1">
        <f t="array" ref="H301">_xll.SNL.Clients.Office.Excel.Functions.SPG(G301, "SP_TOTAL_REV", "CY2023")</f>
        <v>8541300</v>
      </c>
      <c r="I301" s="4">
        <f>_xll.SNL.Clients.Office.Excel.Functions.SPG(G301,"IQ_AVG_DILUT_SHARES_OUT","CY2023")</f>
        <v>550250000</v>
      </c>
      <c r="J301" s="5">
        <f>_xll.SNL.Clients.Office.Excel.Functions.SPG(G301, "IQ_DILUT_EPS_NORM", "CY2023")</f>
        <v>3.3929999999999998</v>
      </c>
      <c r="K301">
        <f t="shared" si="18"/>
        <v>1866998.25</v>
      </c>
      <c r="L301">
        <f t="shared" si="19"/>
        <v>0.21858478802992518</v>
      </c>
    </row>
    <row r="302" spans="1:12" x14ac:dyDescent="0.3">
      <c r="A302" s="11" t="s">
        <v>304</v>
      </c>
      <c r="B302" s="4" cm="1">
        <f t="array" ref="B302">_xll.SNL.Clients.Office.Excel.Functions.SPG(A302, "SP_TOTAL_REV", "CY2023")</f>
        <v>16181000</v>
      </c>
      <c r="C302" s="4">
        <f>_xll.SNL.Clients.Office.Excel.Functions.SPG(A302,"IQ_AVG_DILUT_SHARES_OUT","CY2023")</f>
        <v>1095500000</v>
      </c>
      <c r="D302" s="5">
        <f>_xll.SNL.Clients.Office.Excel.Functions.SPG(A302, "IQ_DILUT_EPS_NORM", "CY2023")</f>
        <v>-3.609</v>
      </c>
      <c r="E302">
        <f t="shared" si="16"/>
        <v>-3953659.5</v>
      </c>
      <c r="F302">
        <f t="shared" si="17"/>
        <v>-0.24433962672269946</v>
      </c>
      <c r="G302" s="11" t="s">
        <v>304</v>
      </c>
      <c r="H302" s="4" cm="1">
        <f t="array" ref="H302">_xll.SNL.Clients.Office.Excel.Functions.SPG(G302, "SP_TOTAL_REV", "CY2023")</f>
        <v>16181000</v>
      </c>
      <c r="I302" s="4">
        <f>_xll.SNL.Clients.Office.Excel.Functions.SPG(G302,"IQ_AVG_DILUT_SHARES_OUT","CY2023")</f>
        <v>1095500000</v>
      </c>
      <c r="J302" s="5">
        <f>_xll.SNL.Clients.Office.Excel.Functions.SPG(G302, "IQ_DILUT_EPS_NORM", "CY2023")</f>
        <v>-3.609</v>
      </c>
      <c r="K302">
        <f t="shared" si="18"/>
        <v>-3953659.5</v>
      </c>
      <c r="L302">
        <f t="shared" si="19"/>
        <v>-0.24433962672269946</v>
      </c>
    </row>
    <row r="303" spans="1:12" x14ac:dyDescent="0.3">
      <c r="A303" s="11" t="s">
        <v>305</v>
      </c>
      <c r="B303" s="4" cm="1">
        <f t="array" ref="B303">_xll.SNL.Clients.Office.Excel.Functions.SPG(A303, "SP_TOTAL_REV", "CY2023")</f>
        <v>227583000</v>
      </c>
      <c r="C303" s="4">
        <f>_xll.SNL.Clients.Office.Excel.Functions.SPG(A303,"IQ_AVG_DILUT_SHARES_OUT","CY2023")</f>
        <v>7465000000</v>
      </c>
      <c r="D303" s="5">
        <f>_xll.SNL.Clients.Office.Excel.Functions.SPG(A303, "IQ_DILUT_EPS_NORM", "CY2023")</f>
        <v>8.49</v>
      </c>
      <c r="E303">
        <f t="shared" si="16"/>
        <v>63377850</v>
      </c>
      <c r="F303">
        <f t="shared" si="17"/>
        <v>0.27848235588774206</v>
      </c>
      <c r="G303" s="11" t="s">
        <v>305</v>
      </c>
      <c r="H303" s="4" cm="1">
        <f t="array" ref="H303">_xll.SNL.Clients.Office.Excel.Functions.SPG(G303, "SP_TOTAL_REV", "CY2023")</f>
        <v>227583000</v>
      </c>
      <c r="I303" s="4">
        <f>_xll.SNL.Clients.Office.Excel.Functions.SPG(G303,"IQ_AVG_DILUT_SHARES_OUT","CY2023")</f>
        <v>7465000000</v>
      </c>
      <c r="J303" s="5">
        <f>_xll.SNL.Clients.Office.Excel.Functions.SPG(G303, "IQ_DILUT_EPS_NORM", "CY2023")</f>
        <v>8.49</v>
      </c>
      <c r="K303">
        <f t="shared" si="18"/>
        <v>63377850</v>
      </c>
      <c r="L303">
        <f t="shared" si="19"/>
        <v>0.27848235588774206</v>
      </c>
    </row>
    <row r="304" spans="1:12" x14ac:dyDescent="0.3">
      <c r="A304" s="11" t="s">
        <v>306</v>
      </c>
      <c r="B304" s="4" cm="1">
        <f t="array" ref="B304">_xll.SNL.Clients.Office.Excel.Functions.SPG(A304, "SP_TOTAL_REV", "CY2023")</f>
        <v>2174952</v>
      </c>
      <c r="C304" s="4">
        <f>_xll.SNL.Clients.Office.Excel.Functions.SPG(A304,"IQ_AVG_DILUT_SHARES_OUT","CY2023")</f>
        <v>116645000</v>
      </c>
      <c r="D304" s="5">
        <f>_xll.SNL.Clients.Office.Excel.Functions.SPG(A304, "IQ_DILUT_EPS_NORM", "CY2023")</f>
        <v>2.9119999999999999</v>
      </c>
      <c r="E304">
        <f t="shared" si="16"/>
        <v>339670.24</v>
      </c>
      <c r="F304">
        <f t="shared" si="17"/>
        <v>0.15617367187873571</v>
      </c>
      <c r="G304" s="11" t="s">
        <v>306</v>
      </c>
      <c r="H304" s="4" cm="1">
        <f t="array" ref="H304">_xll.SNL.Clients.Office.Excel.Functions.SPG(G304, "SP_TOTAL_REV", "CY2023")</f>
        <v>2174952</v>
      </c>
      <c r="I304" s="4">
        <f>_xll.SNL.Clients.Office.Excel.Functions.SPG(G304,"IQ_AVG_DILUT_SHARES_OUT","CY2023")</f>
        <v>116645000</v>
      </c>
      <c r="J304" s="5">
        <f>_xll.SNL.Clients.Office.Excel.Functions.SPG(G304, "IQ_DILUT_EPS_NORM", "CY2023")</f>
        <v>2.9119999999999999</v>
      </c>
      <c r="K304">
        <f t="shared" si="18"/>
        <v>339670.24</v>
      </c>
      <c r="L304">
        <f t="shared" si="19"/>
        <v>0.15617367187873571</v>
      </c>
    </row>
    <row r="305" spans="1:12" x14ac:dyDescent="0.3">
      <c r="A305" s="11" t="s">
        <v>307</v>
      </c>
      <c r="B305" s="4" cm="1">
        <f t="array" ref="B305">_xll.SNL.Clients.Office.Excel.Functions.SPG(A305, "SP_TOTAL_REV", "CY2023")</f>
        <v>6848000</v>
      </c>
      <c r="C305" s="4">
        <f>_xll.SNL.Clients.Office.Excel.Functions.SPG(A305,"IQ_AVG_DILUT_SHARES_OUT","CY2023")</f>
        <v>382000000</v>
      </c>
      <c r="D305" s="5">
        <f>_xll.SNL.Clients.Office.Excel.Functions.SPG(A305, "IQ_DILUT_EPS_NORM", "CY2023")</f>
        <v>-6.3319999999999999</v>
      </c>
      <c r="E305">
        <f t="shared" si="16"/>
        <v>-2418824</v>
      </c>
      <c r="F305">
        <f t="shared" si="17"/>
        <v>-0.35321612149532711</v>
      </c>
      <c r="G305" s="11" t="s">
        <v>307</v>
      </c>
      <c r="H305" s="4" cm="1">
        <f t="array" ref="H305">_xll.SNL.Clients.Office.Excel.Functions.SPG(G305, "SP_TOTAL_REV", "CY2023")</f>
        <v>6848000</v>
      </c>
      <c r="I305" s="4">
        <f>_xll.SNL.Clients.Office.Excel.Functions.SPG(G305,"IQ_AVG_DILUT_SHARES_OUT","CY2023")</f>
        <v>382000000</v>
      </c>
      <c r="J305" s="5">
        <f>_xll.SNL.Clients.Office.Excel.Functions.SPG(G305, "IQ_DILUT_EPS_NORM", "CY2023")</f>
        <v>-6.3319999999999999</v>
      </c>
      <c r="K305">
        <f t="shared" si="18"/>
        <v>-2418824</v>
      </c>
      <c r="L305">
        <f t="shared" si="19"/>
        <v>-0.35321612149532711</v>
      </c>
    </row>
    <row r="306" spans="1:12" x14ac:dyDescent="0.3">
      <c r="A306" s="11" t="s">
        <v>308</v>
      </c>
      <c r="B306" s="4" cm="1">
        <f t="array" ref="B306">_xll.SNL.Clients.Office.Excel.Functions.SPG(A306, "SP_TOTAL_REV", "CY2023")</f>
        <v>11135100</v>
      </c>
      <c r="C306" s="4">
        <f>_xll.SNL.Clients.Office.Excel.Functions.SPG(A306,"IQ_AVG_DILUT_SHARES_OUT","CY2023")</f>
        <v>63700000</v>
      </c>
      <c r="D306" s="5">
        <f>_xll.SNL.Clients.Office.Excel.Functions.SPG(A306, "IQ_DILUT_EPS_NORM", "CY2023")</f>
        <v>7.3289999999999997</v>
      </c>
      <c r="E306">
        <f t="shared" si="16"/>
        <v>466857.3</v>
      </c>
      <c r="F306">
        <f t="shared" si="17"/>
        <v>4.192663738987526E-2</v>
      </c>
      <c r="G306" s="11" t="s">
        <v>308</v>
      </c>
      <c r="H306" s="4" cm="1">
        <f t="array" ref="H306">_xll.SNL.Clients.Office.Excel.Functions.SPG(G306, "SP_TOTAL_REV", "CY2023")</f>
        <v>11135100</v>
      </c>
      <c r="I306" s="4">
        <f>_xll.SNL.Clients.Office.Excel.Functions.SPG(G306,"IQ_AVG_DILUT_SHARES_OUT","CY2023")</f>
        <v>63700000</v>
      </c>
      <c r="J306" s="5">
        <f>_xll.SNL.Clients.Office.Excel.Functions.SPG(G306, "IQ_DILUT_EPS_NORM", "CY2023")</f>
        <v>7.3289999999999997</v>
      </c>
      <c r="K306">
        <f t="shared" si="18"/>
        <v>466857.3</v>
      </c>
      <c r="L306">
        <f t="shared" si="19"/>
        <v>4.192663738987526E-2</v>
      </c>
    </row>
    <row r="307" spans="1:12" x14ac:dyDescent="0.3">
      <c r="A307" s="11" t="s">
        <v>309</v>
      </c>
      <c r="B307" s="4" cm="1">
        <f t="array" ref="B307">_xll.SNL.Clients.Office.Excel.Functions.SPG(A307, "SP_TOTAL_REV", "CY2023")</f>
        <v>34072000</v>
      </c>
      <c r="C307" s="4">
        <f>_xll.SNL.Clients.Office.Excel.Functions.SPG(A307,"IQ_AVG_DILUT_SHARES_OUT","CY2023")</f>
        <v>58100000</v>
      </c>
      <c r="D307" s="5">
        <f>_xll.SNL.Clients.Office.Excel.Functions.SPG(A307, "IQ_DILUT_EPS_NORM", "CY2023")</f>
        <v>16.190000000000001</v>
      </c>
      <c r="E307">
        <f t="shared" si="16"/>
        <v>940639.00000000012</v>
      </c>
      <c r="F307">
        <f t="shared" si="17"/>
        <v>2.7607390232448934E-2</v>
      </c>
      <c r="G307" s="11" t="s">
        <v>309</v>
      </c>
      <c r="H307" s="4" cm="1">
        <f t="array" ref="H307">_xll.SNL.Clients.Office.Excel.Functions.SPG(G307, "SP_TOTAL_REV", "CY2023")</f>
        <v>34072000</v>
      </c>
      <c r="I307" s="4">
        <f>_xll.SNL.Clients.Office.Excel.Functions.SPG(G307,"IQ_AVG_DILUT_SHARES_OUT","CY2023")</f>
        <v>58100000</v>
      </c>
      <c r="J307" s="5">
        <f>_xll.SNL.Clients.Office.Excel.Functions.SPG(G307, "IQ_DILUT_EPS_NORM", "CY2023")</f>
        <v>16.190000000000001</v>
      </c>
      <c r="K307">
        <f t="shared" si="18"/>
        <v>940639.00000000012</v>
      </c>
      <c r="L307">
        <f t="shared" si="19"/>
        <v>2.7607390232448934E-2</v>
      </c>
    </row>
    <row r="308" spans="1:12" x14ac:dyDescent="0.3">
      <c r="A308" s="11" t="s">
        <v>310</v>
      </c>
      <c r="B308" s="4" cm="1">
        <f t="array" ref="B308">_xll.SNL.Clients.Office.Excel.Functions.SPG(A308, "SP_TOTAL_REV", "CY2023")</f>
        <v>11702100</v>
      </c>
      <c r="C308" s="4">
        <f>_xll.SNL.Clients.Office.Excel.Functions.SPG(A308,"IQ_AVG_DILUT_SHARES_OUT","CY2023")</f>
        <v>217300000</v>
      </c>
      <c r="D308" s="5">
        <f>_xll.SNL.Clients.Office.Excel.Functions.SPG(A308, "IQ_DILUT_EPS_NORM", "CY2023")</f>
        <v>4.0359999999999996</v>
      </c>
      <c r="E308">
        <f t="shared" si="16"/>
        <v>877022.79999999993</v>
      </c>
      <c r="F308">
        <f t="shared" si="17"/>
        <v>7.4945761871800784E-2</v>
      </c>
      <c r="G308" s="11" t="s">
        <v>310</v>
      </c>
      <c r="H308" s="4" cm="1">
        <f t="array" ref="H308">_xll.SNL.Clients.Office.Excel.Functions.SPG(G308, "SP_TOTAL_REV", "CY2023")</f>
        <v>11702100</v>
      </c>
      <c r="I308" s="4">
        <f>_xll.SNL.Clients.Office.Excel.Functions.SPG(G308,"IQ_AVG_DILUT_SHARES_OUT","CY2023")</f>
        <v>217300000</v>
      </c>
      <c r="J308" s="5">
        <f>_xll.SNL.Clients.Office.Excel.Functions.SPG(G308, "IQ_DILUT_EPS_NORM", "CY2023")</f>
        <v>4.0359999999999996</v>
      </c>
      <c r="K308">
        <f t="shared" si="18"/>
        <v>877022.79999999993</v>
      </c>
      <c r="L308">
        <f t="shared" si="19"/>
        <v>7.4945761871800784E-2</v>
      </c>
    </row>
    <row r="309" spans="1:12" x14ac:dyDescent="0.3">
      <c r="A309" s="11" t="s">
        <v>311</v>
      </c>
      <c r="B309" s="4" cm="1">
        <f t="array" ref="B309">_xll.SNL.Clients.Office.Excel.Functions.SPG(A309, "SP_TOTAL_REV", "CY2023")</f>
        <v>36016000</v>
      </c>
      <c r="C309" s="4">
        <f>_xll.SNL.Clients.Office.Excel.Functions.SPG(A309,"IQ_AVG_DILUT_SHARES_OUT","CY2023")</f>
        <v>1370000000</v>
      </c>
      <c r="D309" s="5">
        <f>_xll.SNL.Clients.Office.Excel.Functions.SPG(A309, "IQ_DILUT_EPS_NORM", "CY2023")</f>
        <v>2.6539999999999999</v>
      </c>
      <c r="E309">
        <f t="shared" si="16"/>
        <v>3635980</v>
      </c>
      <c r="F309">
        <f t="shared" si="17"/>
        <v>0.10095457574411373</v>
      </c>
      <c r="G309" s="11" t="s">
        <v>311</v>
      </c>
      <c r="H309" s="4" cm="1">
        <f t="array" ref="H309">_xll.SNL.Clients.Office.Excel.Functions.SPG(G309, "SP_TOTAL_REV", "CY2023")</f>
        <v>36016000</v>
      </c>
      <c r="I309" s="4">
        <f>_xll.SNL.Clients.Office.Excel.Functions.SPG(G309,"IQ_AVG_DILUT_SHARES_OUT","CY2023")</f>
        <v>1370000000</v>
      </c>
      <c r="J309" s="5">
        <f>_xll.SNL.Clients.Office.Excel.Functions.SPG(G309, "IQ_DILUT_EPS_NORM", "CY2023")</f>
        <v>2.6539999999999999</v>
      </c>
      <c r="K309">
        <f t="shared" si="18"/>
        <v>3635980</v>
      </c>
      <c r="L309">
        <f t="shared" si="19"/>
        <v>0.10095457574411373</v>
      </c>
    </row>
    <row r="310" spans="1:12" x14ac:dyDescent="0.3">
      <c r="A310" s="11" t="s">
        <v>312</v>
      </c>
      <c r="B310" s="4" cm="1">
        <f t="array" ref="B310">_xll.SNL.Clients.Office.Excel.Functions.SPG(A310, "SP_TOTAL_REV", "CY2023")</f>
        <v>1821072</v>
      </c>
      <c r="C310" s="4">
        <f>_xll.SNL.Clients.Office.Excel.Functions.SPG(A310,"IQ_AVG_DILUT_SHARES_OUT","CY2023")</f>
        <v>48771000</v>
      </c>
      <c r="D310" s="5">
        <f>_xll.SNL.Clients.Office.Excel.Functions.SPG(A310, "IQ_DILUT_EPS_NORM", "CY2023")</f>
        <v>6.3959999999999999</v>
      </c>
      <c r="E310">
        <f t="shared" si="16"/>
        <v>311939.31599999999</v>
      </c>
      <c r="F310">
        <f t="shared" si="17"/>
        <v>0.17129433432615515</v>
      </c>
      <c r="G310" s="11" t="s">
        <v>312</v>
      </c>
      <c r="H310" s="4" cm="1">
        <f t="array" ref="H310">_xll.SNL.Clients.Office.Excel.Functions.SPG(G310, "SP_TOTAL_REV", "CY2023")</f>
        <v>1821072</v>
      </c>
      <c r="I310" s="4">
        <f>_xll.SNL.Clients.Office.Excel.Functions.SPG(G310,"IQ_AVG_DILUT_SHARES_OUT","CY2023")</f>
        <v>48771000</v>
      </c>
      <c r="J310" s="5">
        <f>_xll.SNL.Clients.Office.Excel.Functions.SPG(G310, "IQ_DILUT_EPS_NORM", "CY2023")</f>
        <v>6.3959999999999999</v>
      </c>
      <c r="K310">
        <f t="shared" si="18"/>
        <v>311939.31599999999</v>
      </c>
      <c r="L310">
        <f t="shared" si="19"/>
        <v>0.17129433432615515</v>
      </c>
    </row>
    <row r="311" spans="1:12" x14ac:dyDescent="0.3">
      <c r="A311" s="11" t="s">
        <v>313</v>
      </c>
      <c r="B311" s="4" cm="1">
        <f t="array" ref="B311">_xll.SNL.Clients.Office.Excel.Functions.SPG(A311, "SP_TOTAL_REV", "CY2023")</f>
        <v>7140027</v>
      </c>
      <c r="C311" s="4">
        <f>_xll.SNL.Clients.Office.Excel.Functions.SPG(A311,"IQ_AVG_DILUT_SHARES_OUT","CY2023")</f>
        <v>1057981000</v>
      </c>
      <c r="D311" s="5">
        <f>_xll.SNL.Clients.Office.Excel.Functions.SPG(A311, "IQ_DILUT_EPS_NORM", "CY2023")</f>
        <v>1.218</v>
      </c>
      <c r="E311">
        <f t="shared" si="16"/>
        <v>1288620.858</v>
      </c>
      <c r="F311">
        <f t="shared" si="17"/>
        <v>0.18047842928325061</v>
      </c>
      <c r="G311" s="11" t="s">
        <v>313</v>
      </c>
      <c r="H311" s="4" cm="1">
        <f t="array" ref="H311">_xll.SNL.Clients.Office.Excel.Functions.SPG(G311, "SP_TOTAL_REV", "CY2023")</f>
        <v>7140027</v>
      </c>
      <c r="I311" s="4">
        <f>_xll.SNL.Clients.Office.Excel.Functions.SPG(G311,"IQ_AVG_DILUT_SHARES_OUT","CY2023")</f>
        <v>1057981000</v>
      </c>
      <c r="J311" s="5">
        <f>_xll.SNL.Clients.Office.Excel.Functions.SPG(G311, "IQ_DILUT_EPS_NORM", "CY2023")</f>
        <v>1.218</v>
      </c>
      <c r="K311">
        <f t="shared" si="18"/>
        <v>1288620.858</v>
      </c>
      <c r="L311">
        <f t="shared" si="19"/>
        <v>0.18047842928325061</v>
      </c>
    </row>
    <row r="312" spans="1:12" x14ac:dyDescent="0.3">
      <c r="A312" s="11" t="s">
        <v>314</v>
      </c>
      <c r="B312" s="4" cm="1">
        <f t="array" ref="B312">_xll.SNL.Clients.Office.Excel.Functions.SPG(A312, "SP_TOTAL_REV", "CY2023")</f>
        <v>5916000</v>
      </c>
      <c r="C312" s="4">
        <f>_xll.SNL.Clients.Office.Excel.Functions.SPG(A312,"IQ_AVG_DILUT_SHARES_OUT","CY2023")</f>
        <v>184000000</v>
      </c>
      <c r="D312" s="5">
        <f>_xll.SNL.Clients.Office.Excel.Functions.SPG(A312, "IQ_DILUT_EPS_NORM", "CY2023")</f>
        <v>6.8150000000000004</v>
      </c>
      <c r="E312">
        <f t="shared" si="16"/>
        <v>1253960</v>
      </c>
      <c r="F312">
        <f t="shared" si="17"/>
        <v>0.2119607843137255</v>
      </c>
      <c r="G312" s="11" t="s">
        <v>314</v>
      </c>
      <c r="H312" s="4" cm="1">
        <f t="array" ref="H312">_xll.SNL.Clients.Office.Excel.Functions.SPG(G312, "SP_TOTAL_REV", "CY2023")</f>
        <v>5916000</v>
      </c>
      <c r="I312" s="4">
        <f>_xll.SNL.Clients.Office.Excel.Functions.SPG(G312,"IQ_AVG_DILUT_SHARES_OUT","CY2023")</f>
        <v>184000000</v>
      </c>
      <c r="J312" s="5">
        <f>_xll.SNL.Clients.Office.Excel.Functions.SPG(G312, "IQ_DILUT_EPS_NORM", "CY2023")</f>
        <v>6.8150000000000004</v>
      </c>
      <c r="K312">
        <f t="shared" si="18"/>
        <v>1253960</v>
      </c>
      <c r="L312">
        <f t="shared" si="19"/>
        <v>0.2119607843137255</v>
      </c>
    </row>
    <row r="313" spans="1:12" x14ac:dyDescent="0.3">
      <c r="A313" s="11" t="s">
        <v>315</v>
      </c>
      <c r="B313" s="4" cm="1">
        <f t="array" ref="B313">_xll.SNL.Clients.Office.Excel.Functions.SPG(A313, "SP_TOTAL_REV", "CY2023")</f>
        <v>54143000</v>
      </c>
      <c r="C313" s="4">
        <f>_xll.SNL.Clients.Office.Excel.Functions.SPG(A313,"IQ_AVG_DILUT_SHARES_OUT","CY2023")</f>
        <v>1646000000</v>
      </c>
      <c r="D313" s="5">
        <f>_xll.SNL.Clients.Office.Excel.Functions.SPG(A313, "IQ_DILUT_EPS_NORM", "CY2023")</f>
        <v>4.6440000000000001</v>
      </c>
      <c r="E313">
        <f t="shared" si="16"/>
        <v>7644024</v>
      </c>
      <c r="F313">
        <f t="shared" si="17"/>
        <v>0.141182128807048</v>
      </c>
      <c r="G313" s="11" t="s">
        <v>315</v>
      </c>
      <c r="H313" s="4" cm="1">
        <f t="array" ref="H313">_xll.SNL.Clients.Office.Excel.Functions.SPG(G313, "SP_TOTAL_REV", "CY2023")</f>
        <v>54143000</v>
      </c>
      <c r="I313" s="4">
        <f>_xll.SNL.Clients.Office.Excel.Functions.SPG(G313,"IQ_AVG_DILUT_SHARES_OUT","CY2023")</f>
        <v>1646000000</v>
      </c>
      <c r="J313" s="5">
        <f>_xll.SNL.Clients.Office.Excel.Functions.SPG(G313, "IQ_DILUT_EPS_NORM", "CY2023")</f>
        <v>4.6440000000000001</v>
      </c>
      <c r="K313">
        <f t="shared" si="18"/>
        <v>7644024</v>
      </c>
      <c r="L313">
        <f t="shared" si="19"/>
        <v>0.141182128807048</v>
      </c>
    </row>
    <row r="314" spans="1:12" x14ac:dyDescent="0.3">
      <c r="A314" s="11" t="s">
        <v>316</v>
      </c>
      <c r="B314" s="4" cm="1">
        <f t="array" ref="B314">_xll.SNL.Clients.Office.Excel.Functions.SPG(A314, "SP_TOTAL_REV", "CY2023")</f>
        <v>9978000</v>
      </c>
      <c r="C314" s="4">
        <f>_xll.SNL.Clients.Office.Excel.Functions.SPG(A314,"IQ_AVG_DILUT_SHARES_OUT","CY2023")</f>
        <v>172100000</v>
      </c>
      <c r="D314" s="5">
        <f>_xll.SNL.Clients.Office.Excel.Functions.SPG(A314, "IQ_DILUT_EPS_NORM", "CY2023")</f>
        <v>8.0399999999999991</v>
      </c>
      <c r="E314">
        <f t="shared" si="16"/>
        <v>1383683.9999999998</v>
      </c>
      <c r="F314">
        <f t="shared" si="17"/>
        <v>0.13867348165965121</v>
      </c>
      <c r="G314" s="11" t="s">
        <v>316</v>
      </c>
      <c r="H314" s="4" cm="1">
        <f t="array" ref="H314">_xll.SNL.Clients.Office.Excel.Functions.SPG(G314, "SP_TOTAL_REV", "CY2023")</f>
        <v>9978000</v>
      </c>
      <c r="I314" s="4">
        <f>_xll.SNL.Clients.Office.Excel.Functions.SPG(G314,"IQ_AVG_DILUT_SHARES_OUT","CY2023")</f>
        <v>172100000</v>
      </c>
      <c r="J314" s="5">
        <f>_xll.SNL.Clients.Office.Excel.Functions.SPG(G314, "IQ_DILUT_EPS_NORM", "CY2023")</f>
        <v>8.0399999999999991</v>
      </c>
      <c r="K314">
        <f t="shared" si="18"/>
        <v>1383683.9999999998</v>
      </c>
      <c r="L314">
        <f t="shared" si="19"/>
        <v>0.13867348165965121</v>
      </c>
    </row>
    <row r="315" spans="1:12" x14ac:dyDescent="0.3">
      <c r="A315" s="11" t="s">
        <v>317</v>
      </c>
      <c r="B315" s="4" cm="1">
        <f t="array" ref="B315">_xll.SNL.Clients.Office.Excel.Functions.SPG(A315, "SP_TOTAL_REV", "CY2023")</f>
        <v>2528920</v>
      </c>
      <c r="C315" s="4">
        <f>_xll.SNL.Clients.Office.Excel.Functions.SPG(A315,"IQ_AVG_DILUT_SHARES_OUT","CY2023")</f>
        <v>79843000</v>
      </c>
      <c r="D315" s="5">
        <f>_xll.SNL.Clients.Office.Excel.Functions.SPG(A315, "IQ_DILUT_EPS_NORM", "CY2023")</f>
        <v>9.6199999999999992</v>
      </c>
      <c r="E315">
        <f t="shared" si="16"/>
        <v>768089.65999999992</v>
      </c>
      <c r="F315">
        <f t="shared" si="17"/>
        <v>0.30372240323932742</v>
      </c>
      <c r="G315" s="11" t="s">
        <v>317</v>
      </c>
      <c r="H315" s="4" cm="1">
        <f t="array" ref="H315">_xll.SNL.Clients.Office.Excel.Functions.SPG(G315, "SP_TOTAL_REV", "CY2023")</f>
        <v>2528920</v>
      </c>
      <c r="I315" s="4">
        <f>_xll.SNL.Clients.Office.Excel.Functions.SPG(G315,"IQ_AVG_DILUT_SHARES_OUT","CY2023")</f>
        <v>79843000</v>
      </c>
      <c r="J315" s="5">
        <f>_xll.SNL.Clients.Office.Excel.Functions.SPG(G315, "IQ_DILUT_EPS_NORM", "CY2023")</f>
        <v>9.6199999999999992</v>
      </c>
      <c r="K315">
        <f t="shared" si="18"/>
        <v>768089.65999999992</v>
      </c>
      <c r="L315">
        <f t="shared" si="19"/>
        <v>0.30372240323932742</v>
      </c>
    </row>
    <row r="316" spans="1:12" x14ac:dyDescent="0.3">
      <c r="A316" s="11" t="s">
        <v>318</v>
      </c>
      <c r="B316" s="4" cm="1">
        <f t="array" ref="B316">_xll.SNL.Clients.Office.Excel.Functions.SPG(A316, "SP_TOTAL_REV", "CY2023")</f>
        <v>6064000</v>
      </c>
      <c r="C316" s="4">
        <f>_xll.SNL.Clients.Office.Excel.Functions.SPG(A316,"IQ_AVG_DILUT_SHARES_OUT","CY2023")</f>
        <v>508392982</v>
      </c>
      <c r="D316" s="5">
        <f>_xll.SNL.Clients.Office.Excel.Functions.SPG(A316, "IQ_DILUT_EPS_NORM", "CY2023")</f>
        <v>2.008</v>
      </c>
      <c r="E316">
        <f t="shared" si="16"/>
        <v>1020853.107856</v>
      </c>
      <c r="F316">
        <f t="shared" si="17"/>
        <v>0.16834648876253297</v>
      </c>
      <c r="G316" s="11" t="s">
        <v>318</v>
      </c>
      <c r="H316" s="4" cm="1">
        <f t="array" ref="H316">_xll.SNL.Clients.Office.Excel.Functions.SPG(G316, "SP_TOTAL_REV", "CY2023")</f>
        <v>6064000</v>
      </c>
      <c r="I316" s="4">
        <f>_xll.SNL.Clients.Office.Excel.Functions.SPG(G316,"IQ_AVG_DILUT_SHARES_OUT","CY2023")</f>
        <v>508392982</v>
      </c>
      <c r="J316" s="5">
        <f>_xll.SNL.Clients.Office.Excel.Functions.SPG(G316, "IQ_DILUT_EPS_NORM", "CY2023")</f>
        <v>2.008</v>
      </c>
      <c r="K316">
        <f t="shared" si="18"/>
        <v>1020853.107856</v>
      </c>
      <c r="L316">
        <f t="shared" si="19"/>
        <v>0.16834648876253297</v>
      </c>
    </row>
    <row r="317" spans="1:12" x14ac:dyDescent="0.3">
      <c r="A317" s="11" t="s">
        <v>319</v>
      </c>
      <c r="B317" s="4" cm="1">
        <f t="array" ref="B317">_xll.SNL.Clients.Office.Excel.Functions.SPG(A317, "SP_TOTAL_REV", "CY2023")</f>
        <v>6181000</v>
      </c>
      <c r="C317" s="4">
        <f>_xll.SNL.Clients.Office.Excel.Functions.SPG(A317,"IQ_AVG_DILUT_SHARES_OUT","CY2023")</f>
        <v>214000000</v>
      </c>
      <c r="D317" s="5">
        <f>_xll.SNL.Clients.Office.Excel.Functions.SPG(A317, "IQ_DILUT_EPS_NORM", "CY2023")</f>
        <v>3.63</v>
      </c>
      <c r="E317">
        <f t="shared" si="16"/>
        <v>776820</v>
      </c>
      <c r="F317">
        <f t="shared" si="17"/>
        <v>0.12567869276816049</v>
      </c>
      <c r="G317" s="11" t="s">
        <v>319</v>
      </c>
      <c r="H317" s="4" cm="1">
        <f t="array" ref="H317">_xll.SNL.Clients.Office.Excel.Functions.SPG(G317, "SP_TOTAL_REV", "CY2023")</f>
        <v>6181000</v>
      </c>
      <c r="I317" s="4">
        <f>_xll.SNL.Clients.Office.Excel.Functions.SPG(G317,"IQ_AVG_DILUT_SHARES_OUT","CY2023")</f>
        <v>214000000</v>
      </c>
      <c r="J317" s="5">
        <f>_xll.SNL.Clients.Office.Excel.Functions.SPG(G317, "IQ_DILUT_EPS_NORM", "CY2023")</f>
        <v>3.63</v>
      </c>
      <c r="K317">
        <f t="shared" si="18"/>
        <v>776820</v>
      </c>
      <c r="L317">
        <f t="shared" si="19"/>
        <v>0.12567869276816049</v>
      </c>
    </row>
    <row r="318" spans="1:12" x14ac:dyDescent="0.3">
      <c r="A318" s="11" t="s">
        <v>320</v>
      </c>
      <c r="B318" s="4" cm="1">
        <f t="array" ref="B318">_xll.SNL.Clients.Office.Excel.Functions.SPG(A318, "SP_TOTAL_REV", "CY2023")</f>
        <v>33723297</v>
      </c>
      <c r="C318" s="4">
        <f>_xll.SNL.Clients.Office.Excel.Functions.SPG(A318,"IQ_AVG_DILUT_SHARES_OUT","CY2023")</f>
        <v>449498000</v>
      </c>
      <c r="D318" s="5">
        <f>_xll.SNL.Clients.Office.Excel.Functions.SPG(A318, "IQ_DILUT_EPS_NORM", "CY2023")</f>
        <v>8.6280000000000001</v>
      </c>
      <c r="E318">
        <f t="shared" si="16"/>
        <v>3878268.7439999999</v>
      </c>
      <c r="F318">
        <f t="shared" si="17"/>
        <v>0.11500265659078351</v>
      </c>
      <c r="G318" s="11" t="s">
        <v>320</v>
      </c>
      <c r="H318" s="4" cm="1">
        <f t="array" ref="H318">_xll.SNL.Clients.Office.Excel.Functions.SPG(G318, "SP_TOTAL_REV", "CY2023")</f>
        <v>33723297</v>
      </c>
      <c r="I318" s="4">
        <f>_xll.SNL.Clients.Office.Excel.Functions.SPG(G318,"IQ_AVG_DILUT_SHARES_OUT","CY2023")</f>
        <v>449498000</v>
      </c>
      <c r="J318" s="5">
        <f>_xll.SNL.Clients.Office.Excel.Functions.SPG(G318, "IQ_DILUT_EPS_NORM", "CY2023")</f>
        <v>8.6280000000000001</v>
      </c>
      <c r="K318">
        <f t="shared" si="18"/>
        <v>3878268.7439999999</v>
      </c>
      <c r="L318">
        <f t="shared" si="19"/>
        <v>0.11500265659078351</v>
      </c>
    </row>
    <row r="319" spans="1:12" x14ac:dyDescent="0.3">
      <c r="A319" s="11" t="s">
        <v>321</v>
      </c>
      <c r="B319" s="4" cm="1">
        <f t="array" ref="B319">_xll.SNL.Clients.Office.Excel.Functions.SPG(A319, "SP_TOTAL_REV", "CY2023")</f>
        <v>11812000</v>
      </c>
      <c r="C319" s="4">
        <f>_xll.SNL.Clients.Office.Excel.Functions.SPG(A319,"IQ_AVG_DILUT_SHARES_OUT","CY2023")</f>
        <v>841000000</v>
      </c>
      <c r="D319" s="5">
        <f>_xll.SNL.Clients.Office.Excel.Functions.SPG(A319, "IQ_DILUT_EPS_NORM", "CY2023")</f>
        <v>0.44</v>
      </c>
      <c r="E319">
        <f t="shared" si="16"/>
        <v>370040</v>
      </c>
      <c r="F319">
        <f t="shared" si="17"/>
        <v>3.1327463596342704E-2</v>
      </c>
      <c r="G319" s="11" t="s">
        <v>321</v>
      </c>
      <c r="H319" s="4" cm="1">
        <f t="array" ref="H319">_xll.SNL.Clients.Office.Excel.Functions.SPG(G319, "SP_TOTAL_REV", "CY2023")</f>
        <v>11812000</v>
      </c>
      <c r="I319" s="4">
        <f>_xll.SNL.Clients.Office.Excel.Functions.SPG(G319,"IQ_AVG_DILUT_SHARES_OUT","CY2023")</f>
        <v>841000000</v>
      </c>
      <c r="J319" s="5">
        <f>_xll.SNL.Clients.Office.Excel.Functions.SPG(G319, "IQ_DILUT_EPS_NORM", "CY2023")</f>
        <v>0.44</v>
      </c>
      <c r="K319">
        <f t="shared" si="18"/>
        <v>370040</v>
      </c>
      <c r="L319">
        <f t="shared" si="19"/>
        <v>3.1327463596342704E-2</v>
      </c>
    </row>
    <row r="320" spans="1:12" x14ac:dyDescent="0.3">
      <c r="A320" s="11" t="s">
        <v>322</v>
      </c>
      <c r="B320" s="4" cm="1">
        <f t="array" ref="B320">_xll.SNL.Clients.Office.Excel.Functions.SPG(A320, "SP_TOTAL_REV", "CY2023")</f>
        <v>9046000</v>
      </c>
      <c r="C320" s="4">
        <f>_xll.SNL.Clients.Office.Excel.Functions.SPG(A320,"IQ_AVG_DILUT_SHARES_OUT","CY2023")</f>
        <v>575200000</v>
      </c>
      <c r="D320" s="5">
        <f>_xll.SNL.Clients.Office.Excel.Functions.SPG(A320, "IQ_DILUT_EPS_NORM", "CY2023")</f>
        <v>0.623</v>
      </c>
      <c r="E320">
        <f t="shared" si="16"/>
        <v>358349.6</v>
      </c>
      <c r="F320">
        <f t="shared" si="17"/>
        <v>3.9614149900508509E-2</v>
      </c>
      <c r="G320" s="11" t="s">
        <v>322</v>
      </c>
      <c r="H320" s="4" cm="1">
        <f t="array" ref="H320">_xll.SNL.Clients.Office.Excel.Functions.SPG(G320, "SP_TOTAL_REV", "CY2023")</f>
        <v>9046000</v>
      </c>
      <c r="I320" s="4">
        <f>_xll.SNL.Clients.Office.Excel.Functions.SPG(G320,"IQ_AVG_DILUT_SHARES_OUT","CY2023")</f>
        <v>575200000</v>
      </c>
      <c r="J320" s="5">
        <f>_xll.SNL.Clients.Office.Excel.Functions.SPG(G320, "IQ_DILUT_EPS_NORM", "CY2023")</f>
        <v>0.623</v>
      </c>
      <c r="K320">
        <f t="shared" si="18"/>
        <v>358349.6</v>
      </c>
      <c r="L320">
        <f t="shared" si="19"/>
        <v>3.9614149900508509E-2</v>
      </c>
    </row>
    <row r="321" spans="1:12" x14ac:dyDescent="0.3">
      <c r="A321" s="11" t="s">
        <v>323</v>
      </c>
      <c r="B321" s="4" cm="1">
        <f t="array" ref="B321">_xll.SNL.Clients.Office.Excel.Functions.SPG(A321, "SP_TOTAL_REV", "CY2023")</f>
        <v>9046000</v>
      </c>
      <c r="C321" s="4">
        <f>_xll.SNL.Clients.Office.Excel.Functions.SPG(A321,"IQ_AVG_DILUT_SHARES_OUT","CY2023")</f>
        <v>575200000</v>
      </c>
      <c r="D321" s="5">
        <f>_xll.SNL.Clients.Office.Excel.Functions.SPG(A321, "IQ_DILUT_EPS_NORM", "CY2023")</f>
        <v>0.623</v>
      </c>
      <c r="E321">
        <f t="shared" si="16"/>
        <v>358349.6</v>
      </c>
      <c r="F321">
        <f t="shared" si="17"/>
        <v>3.9614149900508509E-2</v>
      </c>
      <c r="G321" s="11" t="s">
        <v>323</v>
      </c>
      <c r="H321" s="4" cm="1">
        <f t="array" ref="H321">_xll.SNL.Clients.Office.Excel.Functions.SPG(G321, "SP_TOTAL_REV", "CY2023")</f>
        <v>9046000</v>
      </c>
      <c r="I321" s="4">
        <f>_xll.SNL.Clients.Office.Excel.Functions.SPG(G321,"IQ_AVG_DILUT_SHARES_OUT","CY2023")</f>
        <v>575200000</v>
      </c>
      <c r="J321" s="5">
        <f>_xll.SNL.Clients.Office.Excel.Functions.SPG(G321, "IQ_DILUT_EPS_NORM", "CY2023")</f>
        <v>0.623</v>
      </c>
      <c r="K321">
        <f t="shared" si="18"/>
        <v>358349.6</v>
      </c>
      <c r="L321">
        <f t="shared" si="19"/>
        <v>3.9614149900508509E-2</v>
      </c>
    </row>
    <row r="322" spans="1:12" x14ac:dyDescent="0.3">
      <c r="A322" s="11" t="s">
        <v>324</v>
      </c>
      <c r="B322" s="4" cm="1">
        <f t="array" ref="B322">_xll.SNL.Clients.Office.Excel.Functions.SPG(A322, "SP_TOTAL_REV", "CY2023")</f>
        <v>28114000</v>
      </c>
      <c r="C322" s="4">
        <f>_xll.SNL.Clients.Office.Excel.Functions.SPG(A322,"IQ_AVG_DILUT_SHARES_OUT","CY2023")</f>
        <v>2030800000</v>
      </c>
      <c r="D322" s="5">
        <f>_xll.SNL.Clients.Office.Excel.Functions.SPG(A322, "IQ_DILUT_EPS_NORM", "CY2023")</f>
        <v>2.5369999999999999</v>
      </c>
      <c r="E322">
        <f t="shared" si="16"/>
        <v>5152139.5999999996</v>
      </c>
      <c r="F322">
        <f t="shared" si="17"/>
        <v>0.18325886035427189</v>
      </c>
      <c r="G322" s="11" t="s">
        <v>324</v>
      </c>
      <c r="H322" s="4" cm="1">
        <f t="array" ref="H322">_xll.SNL.Clients.Office.Excel.Functions.SPG(G322, "SP_TOTAL_REV", "CY2023")</f>
        <v>28114000</v>
      </c>
      <c r="I322" s="4">
        <f>_xll.SNL.Clients.Office.Excel.Functions.SPG(G322,"IQ_AVG_DILUT_SHARES_OUT","CY2023")</f>
        <v>2030800000</v>
      </c>
      <c r="J322" s="5">
        <f>_xll.SNL.Clients.Office.Excel.Functions.SPG(G322, "IQ_DILUT_EPS_NORM", "CY2023")</f>
        <v>2.5369999999999999</v>
      </c>
      <c r="K322">
        <f t="shared" si="18"/>
        <v>5152139.5999999996</v>
      </c>
      <c r="L322">
        <f t="shared" si="19"/>
        <v>0.18325886035427189</v>
      </c>
    </row>
    <row r="323" spans="1:12" x14ac:dyDescent="0.3">
      <c r="A323" s="11" t="s">
        <v>325</v>
      </c>
      <c r="B323" s="4" cm="1">
        <f t="array" ref="B323">_xll.SNL.Clients.Office.Excel.Functions.SPG(A323, "SP_TOTAL_REV", "CY2023")</f>
        <v>51542000</v>
      </c>
      <c r="C323" s="4">
        <f>_xll.SNL.Clients.Office.Excel.Functions.SPG(A323,"IQ_AVG_DILUT_SHARES_OUT","CY2023")</f>
        <v>1549100000</v>
      </c>
      <c r="D323" s="5">
        <f>_xll.SNL.Clients.Office.Excel.Functions.SPG(A323, "IQ_DILUT_EPS_NORM", "CY2023")</f>
        <v>2.5390000000000001</v>
      </c>
      <c r="E323">
        <f t="shared" si="16"/>
        <v>3933164.9</v>
      </c>
      <c r="F323">
        <f t="shared" si="17"/>
        <v>7.6309900663536531E-2</v>
      </c>
      <c r="G323" s="11" t="s">
        <v>325</v>
      </c>
      <c r="H323" s="4" cm="1">
        <f t="array" ref="H323">_xll.SNL.Clients.Office.Excel.Functions.SPG(G323, "SP_TOTAL_REV", "CY2023")</f>
        <v>51542000</v>
      </c>
      <c r="I323" s="4">
        <f>_xll.SNL.Clients.Office.Excel.Functions.SPG(G323,"IQ_AVG_DILUT_SHARES_OUT","CY2023")</f>
        <v>1549100000</v>
      </c>
      <c r="J323" s="5">
        <f>_xll.SNL.Clients.Office.Excel.Functions.SPG(G323, "IQ_DILUT_EPS_NORM", "CY2023")</f>
        <v>2.5390000000000001</v>
      </c>
      <c r="K323">
        <f t="shared" si="18"/>
        <v>3933164.9</v>
      </c>
      <c r="L323">
        <f t="shared" si="19"/>
        <v>7.6309900663536531E-2</v>
      </c>
    </row>
    <row r="324" spans="1:12" x14ac:dyDescent="0.3">
      <c r="A324" s="11" t="s">
        <v>326</v>
      </c>
      <c r="B324" s="4" cm="1">
        <f t="array" ref="B324">_xll.SNL.Clients.Office.Excel.Functions.SPG(A324, "SP_TOTAL_REV", "CY2023")</f>
        <v>5505400</v>
      </c>
      <c r="C324" s="4">
        <f>_xll.SNL.Clients.Office.Excel.Functions.SPG(A324,"IQ_AVG_DILUT_SHARES_OUT","CY2023")</f>
        <v>447900000</v>
      </c>
      <c r="D324" s="5">
        <f>_xll.SNL.Clients.Office.Excel.Functions.SPG(A324, "IQ_DILUT_EPS_NORM", "CY2023")</f>
        <v>1.2290000000000001</v>
      </c>
      <c r="E324">
        <f t="shared" si="16"/>
        <v>550469.1</v>
      </c>
      <c r="F324">
        <f t="shared" si="17"/>
        <v>9.998712173502379E-2</v>
      </c>
      <c r="G324" s="11" t="s">
        <v>326</v>
      </c>
      <c r="H324" s="4" cm="1">
        <f t="array" ref="H324">_xll.SNL.Clients.Office.Excel.Functions.SPG(G324, "SP_TOTAL_REV", "CY2023")</f>
        <v>5505400</v>
      </c>
      <c r="I324" s="4">
        <f>_xll.SNL.Clients.Office.Excel.Functions.SPG(G324,"IQ_AVG_DILUT_SHARES_OUT","CY2023")</f>
        <v>447900000</v>
      </c>
      <c r="J324" s="5">
        <f>_xll.SNL.Clients.Office.Excel.Functions.SPG(G324, "IQ_DILUT_EPS_NORM", "CY2023")</f>
        <v>1.2290000000000001</v>
      </c>
      <c r="K324">
        <f t="shared" si="18"/>
        <v>550469.1</v>
      </c>
      <c r="L324">
        <f t="shared" si="19"/>
        <v>9.998712173502379E-2</v>
      </c>
    </row>
    <row r="325" spans="1:12" x14ac:dyDescent="0.3">
      <c r="A325" s="11" t="s">
        <v>327</v>
      </c>
      <c r="B325" s="4" cm="1">
        <f t="array" ref="B325">_xll.SNL.Clients.Office.Excel.Functions.SPG(A325, "SP_TOTAL_REV", "CY2023")</f>
        <v>2651348</v>
      </c>
      <c r="C325" s="4">
        <f>_xll.SNL.Clients.Office.Excel.Functions.SPG(A325,"IQ_AVG_DILUT_SHARES_OUT","CY2023")</f>
        <v>57579250</v>
      </c>
      <c r="D325" s="5">
        <f>_xll.SNL.Clients.Office.Excel.Functions.SPG(A325, "IQ_DILUT_EPS_NORM", "CY2023")</f>
        <v>6.7619999999999996</v>
      </c>
      <c r="E325">
        <f t="shared" ref="E325:E388" si="20">C325*D325/1000</f>
        <v>389350.8885</v>
      </c>
      <c r="F325">
        <f t="shared" ref="F325:F388" si="21">E325/B325</f>
        <v>0.14685016395433567</v>
      </c>
      <c r="G325" s="11" t="s">
        <v>327</v>
      </c>
      <c r="H325" s="4" cm="1">
        <f t="array" ref="H325">_xll.SNL.Clients.Office.Excel.Functions.SPG(G325, "SP_TOTAL_REV", "CY2023")</f>
        <v>2651348</v>
      </c>
      <c r="I325" s="4">
        <f>_xll.SNL.Clients.Office.Excel.Functions.SPG(G325,"IQ_AVG_DILUT_SHARES_OUT","CY2023")</f>
        <v>57579250</v>
      </c>
      <c r="J325" s="5">
        <f>_xll.SNL.Clients.Office.Excel.Functions.SPG(G325, "IQ_DILUT_EPS_NORM", "CY2023")</f>
        <v>6.7619999999999996</v>
      </c>
      <c r="K325">
        <f t="shared" ref="K325:K388" si="22">I325*J325/1000</f>
        <v>389350.8885</v>
      </c>
      <c r="L325">
        <f t="shared" ref="L325:L388" si="23">K325/H325</f>
        <v>0.14685016395433567</v>
      </c>
    </row>
    <row r="326" spans="1:12" x14ac:dyDescent="0.3">
      <c r="A326" s="11" t="s">
        <v>328</v>
      </c>
      <c r="B326" s="4" cm="1">
        <f t="array" ref="B326">_xll.SNL.Clients.Office.Excel.Functions.SPG(A326, "SP_TOTAL_REV", "CY2023")</f>
        <v>12156000</v>
      </c>
      <c r="C326" s="4">
        <f>_xll.SNL.Clients.Office.Excel.Functions.SPG(A326,"IQ_AVG_DILUT_SHARES_OUT","CY2023")</f>
        <v>227400000</v>
      </c>
      <c r="D326" s="5">
        <f>_xll.SNL.Clients.Office.Excel.Functions.SPG(A326, "IQ_DILUT_EPS_NORM", "CY2023")</f>
        <v>9.7650000000000006</v>
      </c>
      <c r="E326">
        <f t="shared" si="20"/>
        <v>2220561</v>
      </c>
      <c r="F326">
        <f t="shared" si="21"/>
        <v>0.18267201382033563</v>
      </c>
      <c r="G326" s="11" t="s">
        <v>328</v>
      </c>
      <c r="H326" s="4" cm="1">
        <f t="array" ref="H326">_xll.SNL.Clients.Office.Excel.Functions.SPG(G326, "SP_TOTAL_REV", "CY2023")</f>
        <v>12156000</v>
      </c>
      <c r="I326" s="4">
        <f>_xll.SNL.Clients.Office.Excel.Functions.SPG(G326,"IQ_AVG_DILUT_SHARES_OUT","CY2023")</f>
        <v>227400000</v>
      </c>
      <c r="J326" s="5">
        <f>_xll.SNL.Clients.Office.Excel.Functions.SPG(G326, "IQ_DILUT_EPS_NORM", "CY2023")</f>
        <v>9.7650000000000006</v>
      </c>
      <c r="K326">
        <f t="shared" si="22"/>
        <v>2220561</v>
      </c>
      <c r="L326">
        <f t="shared" si="23"/>
        <v>0.18267201382033563</v>
      </c>
    </row>
    <row r="327" spans="1:12" x14ac:dyDescent="0.3">
      <c r="A327" s="11" t="s">
        <v>329</v>
      </c>
      <c r="B327" s="4" cm="1">
        <f t="array" ref="B327">_xll.SNL.Clients.Office.Excel.Functions.SPG(A327, "SP_TOTAL_REV", "CY2023")</f>
        <v>6749000</v>
      </c>
      <c r="C327" s="4">
        <f>_xll.SNL.Clients.Office.Excel.Functions.SPG(A327,"IQ_AVG_DILUT_SHARES_OUT","CY2023")</f>
        <v>207563746</v>
      </c>
      <c r="D327" s="5">
        <f>_xll.SNL.Clients.Office.Excel.Functions.SPG(A327, "IQ_DILUT_EPS_NORM", "CY2023")</f>
        <v>4.7759999999999998</v>
      </c>
      <c r="E327">
        <f t="shared" si="20"/>
        <v>991324.45089599991</v>
      </c>
      <c r="F327">
        <f t="shared" si="21"/>
        <v>0.14688464230197065</v>
      </c>
      <c r="G327" s="11" t="s">
        <v>329</v>
      </c>
      <c r="H327" s="4" cm="1">
        <f t="array" ref="H327">_xll.SNL.Clients.Office.Excel.Functions.SPG(G327, "SP_TOTAL_REV", "CY2023")</f>
        <v>6749000</v>
      </c>
      <c r="I327" s="4">
        <f>_xll.SNL.Clients.Office.Excel.Functions.SPG(G327,"IQ_AVG_DILUT_SHARES_OUT","CY2023")</f>
        <v>207563746</v>
      </c>
      <c r="J327" s="5">
        <f>_xll.SNL.Clients.Office.Excel.Functions.SPG(G327, "IQ_DILUT_EPS_NORM", "CY2023")</f>
        <v>4.7759999999999998</v>
      </c>
      <c r="K327">
        <f t="shared" si="22"/>
        <v>991324.45089599991</v>
      </c>
      <c r="L327">
        <f t="shared" si="23"/>
        <v>0.14688464230197065</v>
      </c>
    </row>
    <row r="328" spans="1:12" x14ac:dyDescent="0.3">
      <c r="A328" s="11" t="s">
        <v>330</v>
      </c>
      <c r="B328" s="4" cm="1">
        <f t="array" ref="B328">_xll.SNL.Clients.Office.Excel.Functions.SPG(A328, "SP_TOTAL_REV", "CY2023")</f>
        <v>39290000</v>
      </c>
      <c r="C328" s="4">
        <f>_xll.SNL.Clients.Office.Excel.Functions.SPG(A328,"IQ_AVG_DILUT_SHARES_OUT","CY2023")</f>
        <v>152000000</v>
      </c>
      <c r="D328" s="5">
        <f>_xll.SNL.Clients.Office.Excel.Functions.SPG(A328, "IQ_DILUT_EPS_NORM", "CY2023")</f>
        <v>9.2479999999999993</v>
      </c>
      <c r="E328">
        <f t="shared" si="20"/>
        <v>1405696</v>
      </c>
      <c r="F328">
        <f t="shared" si="21"/>
        <v>3.5777449732756428E-2</v>
      </c>
      <c r="G328" s="11" t="s">
        <v>330</v>
      </c>
      <c r="H328" s="4" cm="1">
        <f t="array" ref="H328">_xll.SNL.Clients.Office.Excel.Functions.SPG(G328, "SP_TOTAL_REV", "CY2023")</f>
        <v>39290000</v>
      </c>
      <c r="I328" s="4">
        <f>_xll.SNL.Clients.Office.Excel.Functions.SPG(G328,"IQ_AVG_DILUT_SHARES_OUT","CY2023")</f>
        <v>152000000</v>
      </c>
      <c r="J328" s="5">
        <f>_xll.SNL.Clients.Office.Excel.Functions.SPG(G328, "IQ_DILUT_EPS_NORM", "CY2023")</f>
        <v>9.2479999999999993</v>
      </c>
      <c r="K328">
        <f t="shared" si="22"/>
        <v>1405696</v>
      </c>
      <c r="L328">
        <f t="shared" si="23"/>
        <v>3.5777449732756428E-2</v>
      </c>
    </row>
    <row r="329" spans="1:12" x14ac:dyDescent="0.3">
      <c r="A329" s="11" t="s">
        <v>331</v>
      </c>
      <c r="B329" s="4" cm="1">
        <f t="array" ref="B329">_xll.SNL.Clients.Office.Excel.Functions.SPG(A329, "SP_TOTAL_REV", "CY2023")</f>
        <v>8549924</v>
      </c>
      <c r="C329" s="4">
        <f>_xll.SNL.Clients.Office.Excel.Functions.SPG(A329,"IQ_AVG_DILUT_SHARES_OUT","CY2023")</f>
        <v>427400849</v>
      </c>
      <c r="D329" s="5">
        <f>_xll.SNL.Clients.Office.Excel.Functions.SPG(A329, "IQ_DILUT_EPS_NORM", "CY2023")</f>
        <v>0.252</v>
      </c>
      <c r="E329">
        <f t="shared" si="20"/>
        <v>107705.01394799999</v>
      </c>
      <c r="F329">
        <f t="shared" si="21"/>
        <v>1.2597189629755772E-2</v>
      </c>
      <c r="G329" s="11" t="s">
        <v>331</v>
      </c>
      <c r="H329" s="4" cm="1">
        <f t="array" ref="H329">_xll.SNL.Clients.Office.Excel.Functions.SPG(G329, "SP_TOTAL_REV", "CY2023")</f>
        <v>8549924</v>
      </c>
      <c r="I329" s="4">
        <f>_xll.SNL.Clients.Office.Excel.Functions.SPG(G329,"IQ_AVG_DILUT_SHARES_OUT","CY2023")</f>
        <v>427400849</v>
      </c>
      <c r="J329" s="5">
        <f>_xll.SNL.Clients.Office.Excel.Functions.SPG(G329, "IQ_DILUT_EPS_NORM", "CY2023")</f>
        <v>0.252</v>
      </c>
      <c r="K329">
        <f t="shared" si="22"/>
        <v>107705.01394799999</v>
      </c>
      <c r="L329">
        <f t="shared" si="23"/>
        <v>1.2597189629755772E-2</v>
      </c>
    </row>
    <row r="330" spans="1:12" x14ac:dyDescent="0.3">
      <c r="A330" s="11" t="s">
        <v>332</v>
      </c>
      <c r="B330" s="4" cm="1">
        <f t="array" ref="B330">_xll.SNL.Clients.Office.Excel.Functions.SPG(A330, "SP_TOTAL_REV", "CY2023")</f>
        <v>28823000</v>
      </c>
      <c r="C330" s="4">
        <f>_xll.SNL.Clients.Office.Excel.Functions.SPG(A330,"IQ_AVG_DILUT_SHARES_OUT","CY2023")</f>
        <v>228000000</v>
      </c>
      <c r="D330" s="5">
        <f>_xll.SNL.Clients.Office.Excel.Functions.SPG(A330, "IQ_DILUT_EPS_NORM", "CY2023")</f>
        <v>-4.55</v>
      </c>
      <c r="E330">
        <f t="shared" si="20"/>
        <v>-1037400</v>
      </c>
      <c r="F330">
        <f t="shared" si="21"/>
        <v>-3.5992089650626238E-2</v>
      </c>
      <c r="G330" s="11" t="s">
        <v>332</v>
      </c>
      <c r="H330" s="4" cm="1">
        <f t="array" ref="H330">_xll.SNL.Clients.Office.Excel.Functions.SPG(G330, "SP_TOTAL_REV", "CY2023")</f>
        <v>28823000</v>
      </c>
      <c r="I330" s="4">
        <f>_xll.SNL.Clients.Office.Excel.Functions.SPG(G330,"IQ_AVG_DILUT_SHARES_OUT","CY2023")</f>
        <v>228000000</v>
      </c>
      <c r="J330" s="5">
        <f>_xll.SNL.Clients.Office.Excel.Functions.SPG(G330, "IQ_DILUT_EPS_NORM", "CY2023")</f>
        <v>-4.55</v>
      </c>
      <c r="K330">
        <f t="shared" si="22"/>
        <v>-1037400</v>
      </c>
      <c r="L330">
        <f t="shared" si="23"/>
        <v>-3.5992089650626238E-2</v>
      </c>
    </row>
    <row r="331" spans="1:12" x14ac:dyDescent="0.3">
      <c r="A331" s="11" t="s">
        <v>333</v>
      </c>
      <c r="B331" s="4" cm="1">
        <f t="array" ref="B331">_xll.SNL.Clients.Office.Excel.Functions.SPG(A331, "SP_TOTAL_REV", "CY2023")</f>
        <v>34714000</v>
      </c>
      <c r="C331" s="4">
        <f>_xll.SNL.Clients.Office.Excel.Functions.SPG(A331,"IQ_AVG_DILUT_SHARES_OUT","CY2023")</f>
        <v>250400000</v>
      </c>
      <c r="D331" s="5">
        <f>_xll.SNL.Clients.Office.Excel.Functions.SPG(A331, "IQ_DILUT_EPS_NORM", "CY2023")</f>
        <v>14.108000000000001</v>
      </c>
      <c r="E331">
        <f t="shared" si="20"/>
        <v>3532643.2</v>
      </c>
      <c r="F331">
        <f t="shared" si="21"/>
        <v>0.1017642219277525</v>
      </c>
      <c r="G331" s="11" t="s">
        <v>333</v>
      </c>
      <c r="H331" s="4" cm="1">
        <f t="array" ref="H331">_xll.SNL.Clients.Office.Excel.Functions.SPG(G331, "SP_TOTAL_REV", "CY2023")</f>
        <v>34714000</v>
      </c>
      <c r="I331" s="4">
        <f>_xll.SNL.Clients.Office.Excel.Functions.SPG(G331,"IQ_AVG_DILUT_SHARES_OUT","CY2023")</f>
        <v>250400000</v>
      </c>
      <c r="J331" s="5">
        <f>_xll.SNL.Clients.Office.Excel.Functions.SPG(G331, "IQ_DILUT_EPS_NORM", "CY2023")</f>
        <v>14.108000000000001</v>
      </c>
      <c r="K331">
        <f t="shared" si="22"/>
        <v>3532643.2</v>
      </c>
      <c r="L331">
        <f t="shared" si="23"/>
        <v>0.1017642219277525</v>
      </c>
    </row>
    <row r="332" spans="1:12" x14ac:dyDescent="0.3">
      <c r="A332" s="11" t="s">
        <v>334</v>
      </c>
      <c r="B332" s="4" cm="1">
        <f t="array" ref="B332">_xll.SNL.Clients.Office.Excel.Functions.SPG(A332, "SP_TOTAL_REV", "CY2023")</f>
        <v>60922000</v>
      </c>
      <c r="C332" s="4">
        <f>_xll.SNL.Clients.Office.Excel.Functions.SPG(A332,"IQ_AVG_DILUT_SHARES_OUT","CY2023")</f>
        <v>24940000000</v>
      </c>
      <c r="D332" s="5">
        <f>_xll.SNL.Clients.Office.Excel.Functions.SPG(A332, "IQ_DILUT_EPS_NORM", "CY2023")</f>
        <v>0.84199999999999997</v>
      </c>
      <c r="E332">
        <f t="shared" si="20"/>
        <v>20999480</v>
      </c>
      <c r="F332">
        <f t="shared" si="21"/>
        <v>0.34469452742851514</v>
      </c>
      <c r="G332" s="11" t="s">
        <v>334</v>
      </c>
      <c r="H332" s="4" cm="1">
        <f t="array" ref="H332">_xll.SNL.Clients.Office.Excel.Functions.SPG(G332, "SP_TOTAL_REV", "CY2023")</f>
        <v>60922000</v>
      </c>
      <c r="I332" s="4">
        <f>_xll.SNL.Clients.Office.Excel.Functions.SPG(G332,"IQ_AVG_DILUT_SHARES_OUT","CY2023")</f>
        <v>24940000000</v>
      </c>
      <c r="J332" s="5">
        <f>_xll.SNL.Clients.Office.Excel.Functions.SPG(G332, "IQ_DILUT_EPS_NORM", "CY2023")</f>
        <v>0.84199999999999997</v>
      </c>
      <c r="K332">
        <f t="shared" si="22"/>
        <v>20999480</v>
      </c>
      <c r="L332">
        <f t="shared" si="23"/>
        <v>0.34469452742851514</v>
      </c>
    </row>
    <row r="333" spans="1:12" x14ac:dyDescent="0.3">
      <c r="A333" s="11" t="s">
        <v>335</v>
      </c>
      <c r="B333" s="4" cm="1">
        <f t="array" ref="B333">_xll.SNL.Clients.Office.Excel.Functions.SPG(A333, "SP_TOTAL_REV", "CY2023")</f>
        <v>9682899</v>
      </c>
      <c r="C333" s="4">
        <f>_xll.SNL.Clients.Office.Excel.Functions.SPG(A333,"IQ_AVG_DILUT_SHARES_OUT","CY2023")</f>
        <v>3435294</v>
      </c>
      <c r="D333" s="5">
        <f>_xll.SNL.Clients.Office.Excel.Functions.SPG(A333, "IQ_DILUT_EPS_NORM", "CY2023")</f>
        <v>350.83800000000002</v>
      </c>
      <c r="E333">
        <f t="shared" si="20"/>
        <v>1205231.676372</v>
      </c>
      <c r="F333">
        <f t="shared" si="21"/>
        <v>0.12447012783795432</v>
      </c>
      <c r="G333" s="11" t="s">
        <v>335</v>
      </c>
      <c r="H333" s="4" cm="1">
        <f t="array" ref="H333">_xll.SNL.Clients.Office.Excel.Functions.SPG(G333, "SP_TOTAL_REV", "CY2023")</f>
        <v>9682899</v>
      </c>
      <c r="I333" s="4">
        <f>_xll.SNL.Clients.Office.Excel.Functions.SPG(G333,"IQ_AVG_DILUT_SHARES_OUT","CY2023")</f>
        <v>3435294</v>
      </c>
      <c r="J333" s="5">
        <f>_xll.SNL.Clients.Office.Excel.Functions.SPG(G333, "IQ_DILUT_EPS_NORM", "CY2023")</f>
        <v>350.83800000000002</v>
      </c>
      <c r="K333">
        <f t="shared" si="22"/>
        <v>1205231.676372</v>
      </c>
      <c r="L333">
        <f t="shared" si="23"/>
        <v>0.12447012783795432</v>
      </c>
    </row>
    <row r="334" spans="1:12" x14ac:dyDescent="0.3">
      <c r="A334" s="11" t="s">
        <v>336</v>
      </c>
      <c r="B334" s="4" cm="1">
        <f t="array" ref="B334">_xll.SNL.Clients.Office.Excel.Functions.SPG(A334, "SP_TOTAL_REV", "CY2023")</f>
        <v>13276000</v>
      </c>
      <c r="C334" s="4">
        <f>_xll.SNL.Clients.Office.Excel.Functions.SPG(A334,"IQ_AVG_DILUT_SHARES_OUT","CY2023")</f>
        <v>261370000</v>
      </c>
      <c r="D334" s="5">
        <f>_xll.SNL.Clients.Office.Excel.Functions.SPG(A334, "IQ_DILUT_EPS_NORM", "CY2023")</f>
        <v>8.1349999999999998</v>
      </c>
      <c r="E334">
        <f t="shared" si="20"/>
        <v>2126244.9500000002</v>
      </c>
      <c r="F334">
        <f t="shared" si="21"/>
        <v>0.16015704655016572</v>
      </c>
      <c r="G334" s="11" t="s">
        <v>336</v>
      </c>
      <c r="H334" s="4" cm="1">
        <f t="array" ref="H334">_xll.SNL.Clients.Office.Excel.Functions.SPG(G334, "SP_TOTAL_REV", "CY2023")</f>
        <v>13276000</v>
      </c>
      <c r="I334" s="4">
        <f>_xll.SNL.Clients.Office.Excel.Functions.SPG(G334,"IQ_AVG_DILUT_SHARES_OUT","CY2023")</f>
        <v>261370000</v>
      </c>
      <c r="J334" s="5">
        <f>_xll.SNL.Clients.Office.Excel.Functions.SPG(G334, "IQ_DILUT_EPS_NORM", "CY2023")</f>
        <v>8.1349999999999998</v>
      </c>
      <c r="K334">
        <f t="shared" si="22"/>
        <v>2126244.9500000002</v>
      </c>
      <c r="L334">
        <f t="shared" si="23"/>
        <v>0.16015704655016572</v>
      </c>
    </row>
    <row r="335" spans="1:12" x14ac:dyDescent="0.3">
      <c r="A335" s="11" t="s">
        <v>337</v>
      </c>
      <c r="B335" s="4" cm="1">
        <f t="array" ref="B335">_xll.SNL.Clients.Office.Excel.Functions.SPG(A335, "SP_TOTAL_REV", "CY2023")</f>
        <v>15812250</v>
      </c>
      <c r="C335" s="4">
        <f>_xll.SNL.Clients.Office.Excel.Functions.SPG(A335,"IQ_AVG_DILUT_SHARES_OUT","CY2023")</f>
        <v>60998000</v>
      </c>
      <c r="D335" s="5">
        <f>_xll.SNL.Clients.Office.Excel.Functions.SPG(A335, "IQ_DILUT_EPS_NORM", "CY2023")</f>
        <v>30.724</v>
      </c>
      <c r="E335">
        <f t="shared" si="20"/>
        <v>1874102.5519999999</v>
      </c>
      <c r="F335">
        <f t="shared" si="21"/>
        <v>0.1185221933627409</v>
      </c>
      <c r="G335" s="11" t="s">
        <v>337</v>
      </c>
      <c r="H335" s="4" cm="1">
        <f t="array" ref="H335">_xll.SNL.Clients.Office.Excel.Functions.SPG(G335, "SP_TOTAL_REV", "CY2023")</f>
        <v>15812250</v>
      </c>
      <c r="I335" s="4">
        <f>_xll.SNL.Clients.Office.Excel.Functions.SPG(G335,"IQ_AVG_DILUT_SHARES_OUT","CY2023")</f>
        <v>60998000</v>
      </c>
      <c r="J335" s="5">
        <f>_xll.SNL.Clients.Office.Excel.Functions.SPG(G335, "IQ_DILUT_EPS_NORM", "CY2023")</f>
        <v>30.724</v>
      </c>
      <c r="K335">
        <f t="shared" si="22"/>
        <v>1874102.5519999999</v>
      </c>
      <c r="L335">
        <f t="shared" si="23"/>
        <v>0.1185221933627409</v>
      </c>
    </row>
    <row r="336" spans="1:12" x14ac:dyDescent="0.3">
      <c r="A336" s="11" t="s">
        <v>338</v>
      </c>
      <c r="B336" s="4" cm="1">
        <f t="array" ref="B336">_xll.SNL.Clients.Office.Excel.Functions.SPG(A336, "SP_TOTAL_REV", "CY2023")</f>
        <v>28257000</v>
      </c>
      <c r="C336" s="4">
        <f>_xll.SNL.Clients.Office.Excel.Functions.SPG(A336,"IQ_AVG_DILUT_SHARES_OUT","CY2023")</f>
        <v>960900000</v>
      </c>
      <c r="D336" s="5">
        <f>_xll.SNL.Clients.Office.Excel.Functions.SPG(A336, "IQ_DILUT_EPS_NORM", "CY2023")</f>
        <v>3.7090000000000001</v>
      </c>
      <c r="E336">
        <f t="shared" si="20"/>
        <v>3563978.1</v>
      </c>
      <c r="F336">
        <f t="shared" si="21"/>
        <v>0.12612726404076866</v>
      </c>
      <c r="G336" s="11" t="s">
        <v>338</v>
      </c>
      <c r="H336" s="4" cm="1">
        <f t="array" ref="H336">_xll.SNL.Clients.Office.Excel.Functions.SPG(G336, "SP_TOTAL_REV", "CY2023")</f>
        <v>28257000</v>
      </c>
      <c r="I336" s="4">
        <f>_xll.SNL.Clients.Office.Excel.Functions.SPG(G336,"IQ_AVG_DILUT_SHARES_OUT","CY2023")</f>
        <v>960900000</v>
      </c>
      <c r="J336" s="5">
        <f>_xll.SNL.Clients.Office.Excel.Functions.SPG(G336, "IQ_DILUT_EPS_NORM", "CY2023")</f>
        <v>3.7090000000000001</v>
      </c>
      <c r="K336">
        <f t="shared" si="22"/>
        <v>3563978.1</v>
      </c>
      <c r="L336">
        <f t="shared" si="23"/>
        <v>0.12612726404076866</v>
      </c>
    </row>
    <row r="337" spans="1:12" x14ac:dyDescent="0.3">
      <c r="A337" s="11" t="s">
        <v>339</v>
      </c>
      <c r="B337" s="4" cm="1">
        <f t="array" ref="B337">_xll.SNL.Clients.Office.Excel.Functions.SPG(A337, "SP_TOTAL_REV", "CY2023")</f>
        <v>5866152</v>
      </c>
      <c r="C337" s="4">
        <f>_xll.SNL.Clients.Office.Excel.Functions.SPG(A337,"IQ_AVG_DILUT_SHARES_OUT","CY2023")</f>
        <v>220180000</v>
      </c>
      <c r="D337" s="5">
        <f>_xll.SNL.Clients.Office.Excel.Functions.SPG(A337, "IQ_DILUT_EPS_NORM", "CY2023")</f>
        <v>4.6769999999999996</v>
      </c>
      <c r="E337">
        <f t="shared" si="20"/>
        <v>1029781.8599999999</v>
      </c>
      <c r="F337">
        <f t="shared" si="21"/>
        <v>0.17554639907046388</v>
      </c>
      <c r="G337" s="11" t="s">
        <v>339</v>
      </c>
      <c r="H337" s="4" cm="1">
        <f t="array" ref="H337">_xll.SNL.Clients.Office.Excel.Functions.SPG(G337, "SP_TOTAL_REV", "CY2023")</f>
        <v>5866152</v>
      </c>
      <c r="I337" s="4">
        <f>_xll.SNL.Clients.Office.Excel.Functions.SPG(G337,"IQ_AVG_DILUT_SHARES_OUT","CY2023")</f>
        <v>220180000</v>
      </c>
      <c r="J337" s="5">
        <f>_xll.SNL.Clients.Office.Excel.Functions.SPG(G337, "IQ_DILUT_EPS_NORM", "CY2023")</f>
        <v>4.6769999999999996</v>
      </c>
      <c r="K337">
        <f t="shared" si="22"/>
        <v>1029781.8599999999</v>
      </c>
      <c r="L337">
        <f t="shared" si="23"/>
        <v>0.17554639907046388</v>
      </c>
    </row>
    <row r="338" spans="1:12" x14ac:dyDescent="0.3">
      <c r="A338" s="11" t="s">
        <v>340</v>
      </c>
      <c r="B338" s="4" cm="1">
        <f t="array" ref="B338">_xll.SNL.Clients.Office.Excel.Functions.SPG(A338, "SP_TOTAL_REV", "CY2023")</f>
        <v>14692200</v>
      </c>
      <c r="C338" s="4">
        <f>_xll.SNL.Clients.Office.Excel.Functions.SPG(A338,"IQ_AVG_DILUT_SHARES_OUT","CY2023")</f>
        <v>201400000</v>
      </c>
      <c r="D338" s="5">
        <f>_xll.SNL.Clients.Office.Excel.Functions.SPG(A338, "IQ_DILUT_EPS_NORM", "CY2023")</f>
        <v>5.9649999999999999</v>
      </c>
      <c r="E338">
        <f t="shared" si="20"/>
        <v>1201351</v>
      </c>
      <c r="F338">
        <f t="shared" si="21"/>
        <v>8.1767944895931172E-2</v>
      </c>
      <c r="G338" s="11" t="s">
        <v>340</v>
      </c>
      <c r="H338" s="4" cm="1">
        <f t="array" ref="H338">_xll.SNL.Clients.Office.Excel.Functions.SPG(G338, "SP_TOTAL_REV", "CY2023")</f>
        <v>14692200</v>
      </c>
      <c r="I338" s="4">
        <f>_xll.SNL.Clients.Office.Excel.Functions.SPG(G338,"IQ_AVG_DILUT_SHARES_OUT","CY2023")</f>
        <v>201400000</v>
      </c>
      <c r="J338" s="5">
        <f>_xll.SNL.Clients.Office.Excel.Functions.SPG(G338, "IQ_DILUT_EPS_NORM", "CY2023")</f>
        <v>5.9649999999999999</v>
      </c>
      <c r="K338">
        <f t="shared" si="22"/>
        <v>1201351</v>
      </c>
      <c r="L338">
        <f t="shared" si="23"/>
        <v>8.1767944895931172E-2</v>
      </c>
    </row>
    <row r="339" spans="1:12" x14ac:dyDescent="0.3">
      <c r="A339" s="11" t="s">
        <v>341</v>
      </c>
      <c r="B339" s="4" cm="1">
        <f t="array" ref="B339">_xll.SNL.Clients.Office.Excel.Functions.SPG(A339, "SP_TOTAL_REV", "CY2023")</f>
        <v>8253000</v>
      </c>
      <c r="C339" s="4">
        <f>_xll.SNL.Clients.Office.Excel.Functions.SPG(A339,"IQ_AVG_DILUT_SHARES_OUT","CY2023")</f>
        <v>446800000</v>
      </c>
      <c r="D339" s="5">
        <f>_xll.SNL.Clients.Office.Excel.Functions.SPG(A339, "IQ_DILUT_EPS_NORM", "CY2023")</f>
        <v>3.6659999999999999</v>
      </c>
      <c r="E339">
        <f t="shared" si="20"/>
        <v>1637968.8</v>
      </c>
      <c r="F339">
        <f t="shared" si="21"/>
        <v>0.19846950199927299</v>
      </c>
      <c r="G339" s="11" t="s">
        <v>341</v>
      </c>
      <c r="H339" s="4" cm="1">
        <f t="array" ref="H339">_xll.SNL.Clients.Office.Excel.Functions.SPG(G339, "SP_TOTAL_REV", "CY2023")</f>
        <v>8253000</v>
      </c>
      <c r="I339" s="4">
        <f>_xll.SNL.Clients.Office.Excel.Functions.SPG(G339,"IQ_AVG_DILUT_SHARES_OUT","CY2023")</f>
        <v>446800000</v>
      </c>
      <c r="J339" s="5">
        <f>_xll.SNL.Clients.Office.Excel.Functions.SPG(G339, "IQ_DILUT_EPS_NORM", "CY2023")</f>
        <v>3.6659999999999999</v>
      </c>
      <c r="K339">
        <f t="shared" si="22"/>
        <v>1637968.8</v>
      </c>
      <c r="L339">
        <f t="shared" si="23"/>
        <v>0.19846950199927299</v>
      </c>
    </row>
    <row r="340" spans="1:12" x14ac:dyDescent="0.3">
      <c r="A340" s="11" t="s">
        <v>342</v>
      </c>
      <c r="B340" s="4" cm="1">
        <f t="array" ref="B340">_xll.SNL.Clients.Office.Excel.Functions.SPG(A340, "SP_TOTAL_REV", "CY2023")</f>
        <v>17677000</v>
      </c>
      <c r="C340" s="4">
        <f>_xll.SNL.Clients.Office.Excel.Functions.SPG(A340,"IQ_AVG_DILUT_SHARES_OUT","CY2023")</f>
        <v>485400000</v>
      </c>
      <c r="D340" s="5">
        <f>_xll.SNL.Clients.Office.Excel.Functions.SPG(A340, "IQ_DILUT_EPS_NORM", "CY2023")</f>
        <v>3.7029999999999998</v>
      </c>
      <c r="E340">
        <f t="shared" si="20"/>
        <v>1797436.2</v>
      </c>
      <c r="F340">
        <f t="shared" si="21"/>
        <v>0.10168219720540815</v>
      </c>
      <c r="G340" s="11" t="s">
        <v>342</v>
      </c>
      <c r="H340" s="4" cm="1">
        <f t="array" ref="H340">_xll.SNL.Clients.Office.Excel.Functions.SPG(G340, "SP_TOTAL_REV", "CY2023")</f>
        <v>17677000</v>
      </c>
      <c r="I340" s="4">
        <f>_xll.SNL.Clients.Office.Excel.Functions.SPG(G340,"IQ_AVG_DILUT_SHARES_OUT","CY2023")</f>
        <v>485400000</v>
      </c>
      <c r="J340" s="5">
        <f>_xll.SNL.Clients.Office.Excel.Functions.SPG(G340, "IQ_DILUT_EPS_NORM", "CY2023")</f>
        <v>3.7029999999999998</v>
      </c>
      <c r="K340">
        <f t="shared" si="22"/>
        <v>1797436.2</v>
      </c>
      <c r="L340">
        <f t="shared" si="23"/>
        <v>0.10168219720540815</v>
      </c>
    </row>
    <row r="341" spans="1:12" x14ac:dyDescent="0.3">
      <c r="A341" s="11" t="s">
        <v>343</v>
      </c>
      <c r="B341" s="4" cm="1">
        <f t="array" ref="B341">_xll.SNL.Clients.Office.Excel.Functions.SPG(A341, "SP_TOTAL_REV", "CY2023")</f>
        <v>51628000</v>
      </c>
      <c r="C341" s="4">
        <f>_xll.SNL.Clients.Office.Excel.Functions.SPG(A341,"IQ_AVG_DILUT_SHARES_OUT","CY2023")</f>
        <v>2802500000</v>
      </c>
      <c r="D341" s="5">
        <f>_xll.SNL.Clients.Office.Excel.Functions.SPG(A341, "IQ_DILUT_EPS_NORM", "CY2023")</f>
        <v>2.524</v>
      </c>
      <c r="E341">
        <f t="shared" si="20"/>
        <v>7073510</v>
      </c>
      <c r="F341">
        <f t="shared" si="21"/>
        <v>0.13700918106453863</v>
      </c>
      <c r="G341" s="11" t="s">
        <v>343</v>
      </c>
      <c r="H341" s="4" cm="1">
        <f t="array" ref="H341">_xll.SNL.Clients.Office.Excel.Functions.SPG(G341, "SP_TOTAL_REV", "CY2023")</f>
        <v>51628000</v>
      </c>
      <c r="I341" s="4">
        <f>_xll.SNL.Clients.Office.Excel.Functions.SPG(G341,"IQ_AVG_DILUT_SHARES_OUT","CY2023")</f>
        <v>2802500000</v>
      </c>
      <c r="J341" s="5">
        <f>_xll.SNL.Clients.Office.Excel.Functions.SPG(G341, "IQ_DILUT_EPS_NORM", "CY2023")</f>
        <v>2.524</v>
      </c>
      <c r="K341">
        <f t="shared" si="22"/>
        <v>7073510</v>
      </c>
      <c r="L341">
        <f t="shared" si="23"/>
        <v>0.13700918106453863</v>
      </c>
    </row>
    <row r="342" spans="1:12" x14ac:dyDescent="0.3">
      <c r="A342" s="11" t="s">
        <v>344</v>
      </c>
      <c r="B342" s="4" cm="1">
        <f t="array" ref="B342">_xll.SNL.Clients.Office.Excel.Functions.SPG(A342, "SP_TOTAL_REV", "CY2023")</f>
        <v>14209000</v>
      </c>
      <c r="C342" s="4">
        <f>_xll.SNL.Clients.Office.Excel.Functions.SPG(A342,"IQ_AVG_DILUT_SHARES_OUT","CY2023")</f>
        <v>414600000</v>
      </c>
      <c r="D342" s="5">
        <f>_xll.SNL.Clients.Office.Excel.Functions.SPG(A342, "IQ_DILUT_EPS_NORM", "CY2023")</f>
        <v>2.9649999999999999</v>
      </c>
      <c r="E342">
        <f t="shared" si="20"/>
        <v>1229289</v>
      </c>
      <c r="F342">
        <f t="shared" si="21"/>
        <v>8.6514814554155814E-2</v>
      </c>
      <c r="G342" s="11" t="s">
        <v>344</v>
      </c>
      <c r="H342" s="4" cm="1">
        <f t="array" ref="H342">_xll.SNL.Clients.Office.Excel.Functions.SPG(G342, "SP_TOTAL_REV", "CY2023")</f>
        <v>14209000</v>
      </c>
      <c r="I342" s="4">
        <f>_xll.SNL.Clients.Office.Excel.Functions.SPG(G342,"IQ_AVG_DILUT_SHARES_OUT","CY2023")</f>
        <v>414600000</v>
      </c>
      <c r="J342" s="5">
        <f>_xll.SNL.Clients.Office.Excel.Functions.SPG(G342, "IQ_DILUT_EPS_NORM", "CY2023")</f>
        <v>2.9649999999999999</v>
      </c>
      <c r="K342">
        <f t="shared" si="22"/>
        <v>1229289</v>
      </c>
      <c r="L342">
        <f t="shared" si="23"/>
        <v>8.6514814554155814E-2</v>
      </c>
    </row>
    <row r="343" spans="1:12" x14ac:dyDescent="0.3">
      <c r="A343" s="11" t="s">
        <v>345</v>
      </c>
      <c r="B343" s="4" cm="1">
        <f t="array" ref="B343">_xll.SNL.Clients.Office.Excel.Functions.SPG(A343, "SP_TOTAL_REV", "CY2023")</f>
        <v>35127400</v>
      </c>
      <c r="C343" s="4">
        <f>_xll.SNL.Clients.Office.Excel.Functions.SPG(A343,"IQ_AVG_DILUT_SHARES_OUT","CY2023")</f>
        <v>525000000</v>
      </c>
      <c r="D343" s="5">
        <f>_xll.SNL.Clients.Office.Excel.Functions.SPG(A343, "IQ_DILUT_EPS_NORM", "CY2023")</f>
        <v>7.5220000000000002</v>
      </c>
      <c r="E343">
        <f t="shared" si="20"/>
        <v>3949050</v>
      </c>
      <c r="F343">
        <f t="shared" si="21"/>
        <v>0.11242078833047707</v>
      </c>
      <c r="G343" s="11" t="s">
        <v>345</v>
      </c>
      <c r="H343" s="4" cm="1">
        <f t="array" ref="H343">_xll.SNL.Clients.Office.Excel.Functions.SPG(G343, "SP_TOTAL_REV", "CY2023")</f>
        <v>35127400</v>
      </c>
      <c r="I343" s="4">
        <f>_xll.SNL.Clients.Office.Excel.Functions.SPG(G343,"IQ_AVG_DILUT_SHARES_OUT","CY2023")</f>
        <v>525000000</v>
      </c>
      <c r="J343" s="5">
        <f>_xll.SNL.Clients.Office.Excel.Functions.SPG(G343, "IQ_DILUT_EPS_NORM", "CY2023")</f>
        <v>7.5220000000000002</v>
      </c>
      <c r="K343">
        <f t="shared" si="22"/>
        <v>3949050</v>
      </c>
      <c r="L343">
        <f t="shared" si="23"/>
        <v>0.11242078833047707</v>
      </c>
    </row>
    <row r="344" spans="1:12" x14ac:dyDescent="0.3">
      <c r="A344" s="11" t="s">
        <v>346</v>
      </c>
      <c r="B344" s="4" cm="1">
        <f t="array" ref="B344">_xll.SNL.Clients.Office.Excel.Functions.SPG(A344, "SP_TOTAL_REV", "CY2023")</f>
        <v>7802400</v>
      </c>
      <c r="C344" s="4">
        <f>_xll.SNL.Clients.Office.Excel.Functions.SPG(A344,"IQ_AVG_DILUT_SHARES_OUT","CY2023")</f>
        <v>89500000</v>
      </c>
      <c r="D344" s="5">
        <f>_xll.SNL.Clients.Office.Excel.Functions.SPG(A344, "IQ_DILUT_EPS_NORM", "CY2023")</f>
        <v>7.476</v>
      </c>
      <c r="E344">
        <f t="shared" si="20"/>
        <v>669102</v>
      </c>
      <c r="F344">
        <f t="shared" si="21"/>
        <v>8.5755921254998466E-2</v>
      </c>
      <c r="G344" s="11" t="s">
        <v>346</v>
      </c>
      <c r="H344" s="4" cm="1">
        <f t="array" ref="H344">_xll.SNL.Clients.Office.Excel.Functions.SPG(G344, "SP_TOTAL_REV", "CY2023")</f>
        <v>7802400</v>
      </c>
      <c r="I344" s="4">
        <f>_xll.SNL.Clients.Office.Excel.Functions.SPG(G344,"IQ_AVG_DILUT_SHARES_OUT","CY2023")</f>
        <v>89500000</v>
      </c>
      <c r="J344" s="5">
        <f>_xll.SNL.Clients.Office.Excel.Functions.SPG(G344, "IQ_DILUT_EPS_NORM", "CY2023")</f>
        <v>7.476</v>
      </c>
      <c r="K344">
        <f t="shared" si="22"/>
        <v>669102</v>
      </c>
      <c r="L344">
        <f t="shared" si="23"/>
        <v>8.5755921254998466E-2</v>
      </c>
    </row>
    <row r="345" spans="1:12" x14ac:dyDescent="0.3">
      <c r="A345" s="11" t="s">
        <v>347</v>
      </c>
      <c r="B345" s="4" cm="1">
        <f t="array" ref="B345">_xll.SNL.Clients.Office.Excel.Functions.SPG(A345, "SP_TOTAL_REV", "CY2023")</f>
        <v>2225012</v>
      </c>
      <c r="C345" s="4">
        <f>_xll.SNL.Clients.Office.Excel.Functions.SPG(A345,"IQ_AVG_DILUT_SHARES_OUT","CY2023")</f>
        <v>2297927000</v>
      </c>
      <c r="D345" s="5">
        <f>_xll.SNL.Clients.Office.Excel.Functions.SPG(A345, "IQ_DILUT_EPS_NORM", "CY2023")</f>
        <v>6.5000000000000002E-2</v>
      </c>
      <c r="E345">
        <f t="shared" si="20"/>
        <v>149365.255</v>
      </c>
      <c r="F345">
        <f t="shared" si="21"/>
        <v>6.7130089635471638E-2</v>
      </c>
      <c r="G345" s="11" t="s">
        <v>347</v>
      </c>
      <c r="H345" s="4" cm="1">
        <f t="array" ref="H345">_xll.SNL.Clients.Office.Excel.Functions.SPG(G345, "SP_TOTAL_REV", "CY2023")</f>
        <v>2225012</v>
      </c>
      <c r="I345" s="4">
        <f>_xll.SNL.Clients.Office.Excel.Functions.SPG(G345,"IQ_AVG_DILUT_SHARES_OUT","CY2023")</f>
        <v>2297927000</v>
      </c>
      <c r="J345" s="5">
        <f>_xll.SNL.Clients.Office.Excel.Functions.SPG(G345, "IQ_DILUT_EPS_NORM", "CY2023")</f>
        <v>6.5000000000000002E-2</v>
      </c>
      <c r="K345">
        <f t="shared" si="22"/>
        <v>149365.255</v>
      </c>
      <c r="L345">
        <f t="shared" si="23"/>
        <v>6.7130089635471638E-2</v>
      </c>
    </row>
    <row r="346" spans="1:12" x14ac:dyDescent="0.3">
      <c r="A346" s="11" t="s">
        <v>348</v>
      </c>
      <c r="B346" s="4" cm="1">
        <f t="array" ref="B346">_xll.SNL.Clients.Office.Excel.Functions.SPG(A346, "SP_TOTAL_REV", "CY2023")</f>
        <v>7527400</v>
      </c>
      <c r="C346" s="4">
        <f>_xll.SNL.Clients.Office.Excel.Functions.SPG(A346,"IQ_AVG_DILUT_SHARES_OUT","CY2023")</f>
        <v>703250000</v>
      </c>
      <c r="D346" s="5">
        <f>_xll.SNL.Clients.Office.Excel.Functions.SPG(A346, "IQ_DILUT_EPS_NORM", "CY2023")</f>
        <v>0.76900000000000002</v>
      </c>
      <c r="E346">
        <f t="shared" si="20"/>
        <v>540799.25</v>
      </c>
      <c r="F346">
        <f t="shared" si="21"/>
        <v>7.1844096235087807E-2</v>
      </c>
      <c r="G346" s="11" t="s">
        <v>348</v>
      </c>
      <c r="H346" s="4" cm="1">
        <f t="array" ref="H346">_xll.SNL.Clients.Office.Excel.Functions.SPG(G346, "SP_TOTAL_REV", "CY2023")</f>
        <v>7527400</v>
      </c>
      <c r="I346" s="4">
        <f>_xll.SNL.Clients.Office.Excel.Functions.SPG(G346,"IQ_AVG_DILUT_SHARES_OUT","CY2023")</f>
        <v>703250000</v>
      </c>
      <c r="J346" s="5">
        <f>_xll.SNL.Clients.Office.Excel.Functions.SPG(G346, "IQ_DILUT_EPS_NORM", "CY2023")</f>
        <v>0.76900000000000002</v>
      </c>
      <c r="K346">
        <f t="shared" si="22"/>
        <v>540799.25</v>
      </c>
      <c r="L346">
        <f t="shared" si="23"/>
        <v>7.1844096235087807E-2</v>
      </c>
    </row>
    <row r="347" spans="1:12" x14ac:dyDescent="0.3">
      <c r="A347" s="11" t="s">
        <v>349</v>
      </c>
      <c r="B347" s="4" cm="1">
        <f t="array" ref="B347">_xll.SNL.Clients.Office.Excel.Functions.SPG(A347, "SP_TOTAL_REV", "CY2023")</f>
        <v>29652000</v>
      </c>
      <c r="C347" s="4">
        <f>_xll.SNL.Clients.Office.Excel.Functions.SPG(A347,"IQ_AVG_DILUT_SHARES_OUT","CY2023")</f>
        <v>652000000</v>
      </c>
      <c r="D347" s="5">
        <f>_xll.SNL.Clients.Office.Excel.Functions.SPG(A347, "IQ_DILUT_EPS_NORM", "CY2023")</f>
        <v>0.57299999999999995</v>
      </c>
      <c r="E347">
        <f t="shared" si="20"/>
        <v>373595.99999999994</v>
      </c>
      <c r="F347">
        <f t="shared" si="21"/>
        <v>1.25993524888709E-2</v>
      </c>
      <c r="G347" s="11" t="s">
        <v>349</v>
      </c>
      <c r="H347" s="4" cm="1">
        <f t="array" ref="H347">_xll.SNL.Clients.Office.Excel.Functions.SPG(G347, "SP_TOTAL_REV", "CY2023")</f>
        <v>29652000</v>
      </c>
      <c r="I347" s="4">
        <f>_xll.SNL.Clients.Office.Excel.Functions.SPG(G347,"IQ_AVG_DILUT_SHARES_OUT","CY2023")</f>
        <v>652000000</v>
      </c>
      <c r="J347" s="5">
        <f>_xll.SNL.Clients.Office.Excel.Functions.SPG(G347, "IQ_DILUT_EPS_NORM", "CY2023")</f>
        <v>0.57299999999999995</v>
      </c>
      <c r="K347">
        <f t="shared" si="22"/>
        <v>373595.99999999994</v>
      </c>
      <c r="L347">
        <f t="shared" si="23"/>
        <v>1.25993524888709E-2</v>
      </c>
    </row>
    <row r="348" spans="1:12" x14ac:dyDescent="0.3">
      <c r="A348" s="11" t="s">
        <v>350</v>
      </c>
      <c r="B348" s="4" cm="1">
        <f t="array" ref="B348">_xll.SNL.Clients.Office.Excel.Functions.SPG(A348, "SP_TOTAL_REV", "CY2023")</f>
        <v>19826043</v>
      </c>
      <c r="C348" s="4">
        <f>_xll.SNL.Clients.Office.Excel.Functions.SPG(A348,"IQ_AVG_DILUT_SHARES_OUT","CY2023")</f>
        <v>129998400</v>
      </c>
      <c r="D348" s="5">
        <f>_xll.SNL.Clients.Office.Excel.Functions.SPG(A348, "IQ_DILUT_EPS_NORM", "CY2023")</f>
        <v>17.701000000000001</v>
      </c>
      <c r="E348">
        <f t="shared" si="20"/>
        <v>2301101.6784000001</v>
      </c>
      <c r="F348">
        <f t="shared" si="21"/>
        <v>0.11606459636953274</v>
      </c>
      <c r="G348" s="11" t="s">
        <v>350</v>
      </c>
      <c r="H348" s="4" cm="1">
        <f t="array" ref="H348">_xll.SNL.Clients.Office.Excel.Functions.SPG(G348, "SP_TOTAL_REV", "CY2023")</f>
        <v>19826043</v>
      </c>
      <c r="I348" s="4">
        <f>_xll.SNL.Clients.Office.Excel.Functions.SPG(G348,"IQ_AVG_DILUT_SHARES_OUT","CY2023")</f>
        <v>129998400</v>
      </c>
      <c r="J348" s="5">
        <f>_xll.SNL.Clients.Office.Excel.Functions.SPG(G348, "IQ_DILUT_EPS_NORM", "CY2023")</f>
        <v>17.701000000000001</v>
      </c>
      <c r="K348">
        <f t="shared" si="22"/>
        <v>2301101.6784000001</v>
      </c>
      <c r="L348">
        <f t="shared" si="23"/>
        <v>0.11606459636953274</v>
      </c>
    </row>
    <row r="349" spans="1:12" x14ac:dyDescent="0.3">
      <c r="A349" s="11" t="s">
        <v>351</v>
      </c>
      <c r="B349" s="4" cm="1">
        <f t="array" ref="B349">_xll.SNL.Clients.Office.Excel.Functions.SPG(A349, "SP_TOTAL_REV", "CY2023")</f>
        <v>5154500</v>
      </c>
      <c r="C349" s="4">
        <f>_xll.SNL.Clients.Office.Excel.Functions.SPG(A349,"IQ_AVG_DILUT_SHARES_OUT","CY2023")</f>
        <v>362350000</v>
      </c>
      <c r="D349" s="5">
        <f>_xll.SNL.Clients.Office.Excel.Functions.SPG(A349, "IQ_DILUT_EPS_NORM", "CY2023")</f>
        <v>3.722</v>
      </c>
      <c r="E349">
        <f t="shared" si="20"/>
        <v>1348666.7</v>
      </c>
      <c r="F349">
        <f t="shared" si="21"/>
        <v>0.26164840430691627</v>
      </c>
      <c r="G349" s="11" t="s">
        <v>351</v>
      </c>
      <c r="H349" s="4" cm="1">
        <f t="array" ref="H349">_xll.SNL.Clients.Office.Excel.Functions.SPG(G349, "SP_TOTAL_REV", "CY2023")</f>
        <v>5154500</v>
      </c>
      <c r="I349" s="4">
        <f>_xll.SNL.Clients.Office.Excel.Functions.SPG(G349,"IQ_AVG_DILUT_SHARES_OUT","CY2023")</f>
        <v>362350000</v>
      </c>
      <c r="J349" s="5">
        <f>_xll.SNL.Clients.Office.Excel.Functions.SPG(G349, "IQ_DILUT_EPS_NORM", "CY2023")</f>
        <v>3.722</v>
      </c>
      <c r="K349">
        <f t="shared" si="22"/>
        <v>1348666.7</v>
      </c>
      <c r="L349">
        <f t="shared" si="23"/>
        <v>0.26164840430691627</v>
      </c>
    </row>
    <row r="350" spans="1:12" x14ac:dyDescent="0.3">
      <c r="A350" s="11" t="s">
        <v>352</v>
      </c>
      <c r="B350" s="4" cm="1">
        <f t="array" ref="B350">_xll.SNL.Clients.Office.Excel.Functions.SPG(A350, "SP_TOTAL_REV", "CY2023")</f>
        <v>1693700</v>
      </c>
      <c r="C350" s="4">
        <f>_xll.SNL.Clients.Office.Excel.Functions.SPG(A350,"IQ_AVG_DILUT_SHARES_OUT","CY2023")</f>
        <v>58000000</v>
      </c>
      <c r="D350" s="5">
        <f>_xll.SNL.Clients.Office.Excel.Functions.SPG(A350, "IQ_DILUT_EPS_NORM", "CY2023")</f>
        <v>5.1029999999999998</v>
      </c>
      <c r="E350">
        <f t="shared" si="20"/>
        <v>295974</v>
      </c>
      <c r="F350">
        <f t="shared" si="21"/>
        <v>0.17474995571824997</v>
      </c>
      <c r="G350" s="11" t="s">
        <v>352</v>
      </c>
      <c r="H350" s="4" cm="1">
        <f t="array" ref="H350">_xll.SNL.Clients.Office.Excel.Functions.SPG(G350, "SP_TOTAL_REV", "CY2023")</f>
        <v>1693700</v>
      </c>
      <c r="I350" s="4">
        <f>_xll.SNL.Clients.Office.Excel.Functions.SPG(G350,"IQ_AVG_DILUT_SHARES_OUT","CY2023")</f>
        <v>58000000</v>
      </c>
      <c r="J350" s="5">
        <f>_xll.SNL.Clients.Office.Excel.Functions.SPG(G350, "IQ_DILUT_EPS_NORM", "CY2023")</f>
        <v>5.1029999999999998</v>
      </c>
      <c r="K350">
        <f t="shared" si="22"/>
        <v>295974</v>
      </c>
      <c r="L350">
        <f t="shared" si="23"/>
        <v>0.17474995571824997</v>
      </c>
    </row>
    <row r="351" spans="1:12" x14ac:dyDescent="0.3">
      <c r="A351" s="11" t="s">
        <v>353</v>
      </c>
      <c r="B351" s="4" cm="1">
        <f t="array" ref="B351">_xll.SNL.Clients.Office.Excel.Functions.SPG(A351, "SP_TOTAL_REV", "CY2023")</f>
        <v>29771000</v>
      </c>
      <c r="C351" s="4">
        <f>_xll.SNL.Clients.Office.Excel.Functions.SPG(A351,"IQ_AVG_DILUT_SHARES_OUT","CY2023")</f>
        <v>1107000000</v>
      </c>
      <c r="D351" s="5">
        <f>_xll.SNL.Clients.Office.Excel.Functions.SPG(A351, "IQ_DILUT_EPS_NORM", "CY2023")</f>
        <v>2.8119999999999998</v>
      </c>
      <c r="E351">
        <f t="shared" si="20"/>
        <v>3112884</v>
      </c>
      <c r="F351">
        <f t="shared" si="21"/>
        <v>0.10456094857411576</v>
      </c>
      <c r="G351" s="11" t="s">
        <v>353</v>
      </c>
      <c r="H351" s="4" cm="1">
        <f t="array" ref="H351">_xll.SNL.Clients.Office.Excel.Functions.SPG(G351, "SP_TOTAL_REV", "CY2023")</f>
        <v>29771000</v>
      </c>
      <c r="I351" s="4">
        <f>_xll.SNL.Clients.Office.Excel.Functions.SPG(G351,"IQ_AVG_DILUT_SHARES_OUT","CY2023")</f>
        <v>1107000000</v>
      </c>
      <c r="J351" s="5">
        <f>_xll.SNL.Clients.Office.Excel.Functions.SPG(G351, "IQ_DILUT_EPS_NORM", "CY2023")</f>
        <v>2.8119999999999998</v>
      </c>
      <c r="K351">
        <f t="shared" si="22"/>
        <v>3112884</v>
      </c>
      <c r="L351">
        <f t="shared" si="23"/>
        <v>0.10456094857411576</v>
      </c>
    </row>
    <row r="352" spans="1:12" x14ac:dyDescent="0.3">
      <c r="A352" s="11" t="s">
        <v>354</v>
      </c>
      <c r="B352" s="4" cm="1">
        <f t="array" ref="B352">_xll.SNL.Clients.Office.Excel.Functions.SPG(A352, "SP_TOTAL_REV", "CY2023")</f>
        <v>4104500</v>
      </c>
      <c r="C352" s="4">
        <f>_xll.SNL.Clients.Office.Excel.Functions.SPG(A352,"IQ_AVG_DILUT_SHARES_OUT","CY2023")</f>
        <v>166300000</v>
      </c>
      <c r="D352" s="5">
        <f>_xll.SNL.Clients.Office.Excel.Functions.SPG(A352, "IQ_DILUT_EPS_NORM", "CY2023")</f>
        <v>2.5299999999999998</v>
      </c>
      <c r="E352">
        <f t="shared" si="20"/>
        <v>420738.99999999994</v>
      </c>
      <c r="F352">
        <f t="shared" si="21"/>
        <v>0.10250676087221341</v>
      </c>
      <c r="G352" s="11" t="s">
        <v>354</v>
      </c>
      <c r="H352" s="4" cm="1">
        <f t="array" ref="H352">_xll.SNL.Clients.Office.Excel.Functions.SPG(G352, "SP_TOTAL_REV", "CY2023")</f>
        <v>4104500</v>
      </c>
      <c r="I352" s="4">
        <f>_xll.SNL.Clients.Office.Excel.Functions.SPG(G352,"IQ_AVG_DILUT_SHARES_OUT","CY2023")</f>
        <v>166300000</v>
      </c>
      <c r="J352" s="5">
        <f>_xll.SNL.Clients.Office.Excel.Functions.SPG(G352, "IQ_DILUT_EPS_NORM", "CY2023")</f>
        <v>2.5299999999999998</v>
      </c>
      <c r="K352">
        <f t="shared" si="22"/>
        <v>420738.99999999994</v>
      </c>
      <c r="L352">
        <f t="shared" si="23"/>
        <v>0.10250676087221341</v>
      </c>
    </row>
    <row r="353" spans="1:12" x14ac:dyDescent="0.3">
      <c r="A353" s="11" t="s">
        <v>355</v>
      </c>
      <c r="B353" s="4" cm="1">
        <f t="array" ref="B353">_xll.SNL.Clients.Office.Excel.Functions.SPG(A353, "SP_TOTAL_REV", "CY2023")</f>
        <v>91471000</v>
      </c>
      <c r="C353" s="4">
        <f>_xll.SNL.Clients.Office.Excel.Functions.SPG(A353,"IQ_AVG_DILUT_SHARES_OUT","CY2023")</f>
        <v>1383000000</v>
      </c>
      <c r="D353" s="5">
        <f>_xll.SNL.Clients.Office.Excel.Functions.SPG(A353, "IQ_DILUT_EPS_NORM", "CY2023")</f>
        <v>5.9039999999999999</v>
      </c>
      <c r="E353">
        <f t="shared" si="20"/>
        <v>8165232</v>
      </c>
      <c r="F353">
        <f t="shared" si="21"/>
        <v>8.9265800089645894E-2</v>
      </c>
      <c r="G353" s="11" t="s">
        <v>355</v>
      </c>
      <c r="H353" s="4" cm="1">
        <f t="array" ref="H353">_xll.SNL.Clients.Office.Excel.Functions.SPG(G353, "SP_TOTAL_REV", "CY2023")</f>
        <v>91471000</v>
      </c>
      <c r="I353" s="4">
        <f>_xll.SNL.Clients.Office.Excel.Functions.SPG(G353,"IQ_AVG_DILUT_SHARES_OUT","CY2023")</f>
        <v>1383000000</v>
      </c>
      <c r="J353" s="5">
        <f>_xll.SNL.Clients.Office.Excel.Functions.SPG(G353, "IQ_DILUT_EPS_NORM", "CY2023")</f>
        <v>5.9039999999999999</v>
      </c>
      <c r="K353">
        <f t="shared" si="22"/>
        <v>8165232</v>
      </c>
      <c r="L353">
        <f t="shared" si="23"/>
        <v>8.9265800089645894E-2</v>
      </c>
    </row>
    <row r="354" spans="1:12" x14ac:dyDescent="0.3">
      <c r="A354" s="11" t="s">
        <v>356</v>
      </c>
      <c r="B354" s="4" cm="1">
        <f t="array" ref="B354">_xll.SNL.Clients.Office.Excel.Functions.SPG(A354, "SP_TOTAL_REV", "CY2023")</f>
        <v>59554000</v>
      </c>
      <c r="C354" s="4">
        <f>_xll.SNL.Clients.Office.Excel.Functions.SPG(A354,"IQ_AVG_DILUT_SHARES_OUT","CY2023")</f>
        <v>5709000000</v>
      </c>
      <c r="D354" s="5">
        <f>_xll.SNL.Clients.Office.Excel.Functions.SPG(A354, "IQ_DILUT_EPS_NORM", "CY2023")</f>
        <v>1.4490000000000001</v>
      </c>
      <c r="E354">
        <f t="shared" si="20"/>
        <v>8272341</v>
      </c>
      <c r="F354">
        <f t="shared" si="21"/>
        <v>0.13890487624676764</v>
      </c>
      <c r="G354" s="11" t="s">
        <v>356</v>
      </c>
      <c r="H354" s="4" cm="1">
        <f t="array" ref="H354">_xll.SNL.Clients.Office.Excel.Functions.SPG(G354, "SP_TOTAL_REV", "CY2023")</f>
        <v>59554000</v>
      </c>
      <c r="I354" s="4">
        <f>_xll.SNL.Clients.Office.Excel.Functions.SPG(G354,"IQ_AVG_DILUT_SHARES_OUT","CY2023")</f>
        <v>5709000000</v>
      </c>
      <c r="J354" s="5">
        <f>_xll.SNL.Clients.Office.Excel.Functions.SPG(G354, "IQ_DILUT_EPS_NORM", "CY2023")</f>
        <v>1.4490000000000001</v>
      </c>
      <c r="K354">
        <f t="shared" si="22"/>
        <v>8272341</v>
      </c>
      <c r="L354">
        <f t="shared" si="23"/>
        <v>0.13890487624676764</v>
      </c>
    </row>
    <row r="355" spans="1:12" x14ac:dyDescent="0.3">
      <c r="A355" s="11" t="s">
        <v>357</v>
      </c>
      <c r="B355" s="4" cm="1">
        <f t="array" ref="B355">_xll.SNL.Clients.Office.Excel.Functions.SPG(A355, "SP_TOTAL_REV", "CY2023")</f>
        <v>24428000</v>
      </c>
      <c r="C355" s="4">
        <f>_xll.SNL.Clients.Office.Excel.Functions.SPG(A355,"IQ_AVG_DILUT_SHARES_OUT","CY2023")</f>
        <v>2138000000</v>
      </c>
      <c r="D355" s="5">
        <f>_xll.SNL.Clients.Office.Excel.Functions.SPG(A355, "IQ_DILUT_EPS_NORM", "CY2023")</f>
        <v>0.38500000000000001</v>
      </c>
      <c r="E355">
        <f t="shared" si="20"/>
        <v>823130</v>
      </c>
      <c r="F355">
        <f t="shared" si="21"/>
        <v>3.3696168331422957E-2</v>
      </c>
      <c r="G355" s="11" t="s">
        <v>357</v>
      </c>
      <c r="H355" s="4" cm="1">
        <f t="array" ref="H355">_xll.SNL.Clients.Office.Excel.Functions.SPG(G355, "SP_TOTAL_REV", "CY2023")</f>
        <v>24428000</v>
      </c>
      <c r="I355" s="4">
        <f>_xll.SNL.Clients.Office.Excel.Functions.SPG(G355,"IQ_AVG_DILUT_SHARES_OUT","CY2023")</f>
        <v>2138000000</v>
      </c>
      <c r="J355" s="5">
        <f>_xll.SNL.Clients.Office.Excel.Functions.SPG(G355, "IQ_DILUT_EPS_NORM", "CY2023")</f>
        <v>0.38500000000000001</v>
      </c>
      <c r="K355">
        <f t="shared" si="22"/>
        <v>823130</v>
      </c>
      <c r="L355">
        <f t="shared" si="23"/>
        <v>3.3696168331422957E-2</v>
      </c>
    </row>
    <row r="356" spans="1:12" x14ac:dyDescent="0.3">
      <c r="A356" s="11" t="s">
        <v>358</v>
      </c>
      <c r="B356" s="4" cm="1">
        <f t="array" ref="B356">_xll.SNL.Clients.Office.Excel.Functions.SPG(A356, "SP_TOTAL_REV", "CY2023")</f>
        <v>35174000</v>
      </c>
      <c r="C356" s="4">
        <f>_xll.SNL.Clients.Office.Excel.Functions.SPG(A356,"IQ_AVG_DILUT_SHARES_OUT","CY2023")</f>
        <v>1553000000</v>
      </c>
      <c r="D356" s="5">
        <f>_xll.SNL.Clients.Office.Excel.Functions.SPG(A356, "IQ_DILUT_EPS_NORM", "CY2023")</f>
        <v>4.4690000000000003</v>
      </c>
      <c r="E356">
        <f t="shared" si="20"/>
        <v>6940357</v>
      </c>
      <c r="F356">
        <f t="shared" si="21"/>
        <v>0.19731497697162678</v>
      </c>
      <c r="G356" s="11" t="s">
        <v>358</v>
      </c>
      <c r="H356" s="4" cm="1">
        <f t="array" ref="H356">_xll.SNL.Clients.Office.Excel.Functions.SPG(G356, "SP_TOTAL_REV", "CY2023")</f>
        <v>35174000</v>
      </c>
      <c r="I356" s="4">
        <f>_xll.SNL.Clients.Office.Excel.Functions.SPG(G356,"IQ_AVG_DILUT_SHARES_OUT","CY2023")</f>
        <v>1553000000</v>
      </c>
      <c r="J356" s="5">
        <f>_xll.SNL.Clients.Office.Excel.Functions.SPG(G356, "IQ_DILUT_EPS_NORM", "CY2023")</f>
        <v>4.4690000000000003</v>
      </c>
      <c r="K356">
        <f t="shared" si="22"/>
        <v>6940357</v>
      </c>
      <c r="L356">
        <f t="shared" si="23"/>
        <v>0.19731497697162678</v>
      </c>
    </row>
    <row r="357" spans="1:12" x14ac:dyDescent="0.3">
      <c r="A357" s="11" t="s">
        <v>359</v>
      </c>
      <c r="B357" s="4" cm="1">
        <f t="array" ref="B357">_xll.SNL.Clients.Office.Excel.Functions.SPG(A357, "SP_TOTAL_REV", "CY2023")</f>
        <v>147399000</v>
      </c>
      <c r="C357" s="4">
        <f>_xll.SNL.Clients.Office.Excel.Functions.SPG(A357,"IQ_AVG_DILUT_SHARES_OUT","CY2023")</f>
        <v>453210000</v>
      </c>
      <c r="D357" s="5">
        <f>_xll.SNL.Clients.Office.Excel.Functions.SPG(A357, "IQ_DILUT_EPS_NORM", "CY2023")</f>
        <v>12.787000000000001</v>
      </c>
      <c r="E357">
        <f t="shared" si="20"/>
        <v>5795196.2699999996</v>
      </c>
      <c r="F357">
        <f t="shared" si="21"/>
        <v>3.9316387967353914E-2</v>
      </c>
      <c r="G357" s="11" t="s">
        <v>359</v>
      </c>
      <c r="H357" s="4" cm="1">
        <f t="array" ref="H357">_xll.SNL.Clients.Office.Excel.Functions.SPG(G357, "SP_TOTAL_REV", "CY2023")</f>
        <v>147399000</v>
      </c>
      <c r="I357" s="4">
        <f>_xll.SNL.Clients.Office.Excel.Functions.SPG(G357,"IQ_AVG_DILUT_SHARES_OUT","CY2023")</f>
        <v>453210000</v>
      </c>
      <c r="J357" s="5">
        <f>_xll.SNL.Clients.Office.Excel.Functions.SPG(G357, "IQ_DILUT_EPS_NORM", "CY2023")</f>
        <v>12.787000000000001</v>
      </c>
      <c r="K357">
        <f t="shared" si="22"/>
        <v>5795196.2699999996</v>
      </c>
      <c r="L357">
        <f t="shared" si="23"/>
        <v>3.9316387967353914E-2</v>
      </c>
    </row>
    <row r="358" spans="1:12" x14ac:dyDescent="0.3">
      <c r="A358" s="11" t="s">
        <v>360</v>
      </c>
      <c r="B358" s="4" cm="1">
        <f t="array" ref="B358">_xll.SNL.Clients.Office.Excel.Functions.SPG(A358, "SP_TOTAL_REV", "CY2023")</f>
        <v>4695991</v>
      </c>
      <c r="C358" s="4">
        <f>_xll.SNL.Clients.Office.Excel.Functions.SPG(A358,"IQ_AVG_DILUT_SHARES_OUT","CY2023")</f>
        <v>113804000</v>
      </c>
      <c r="D358" s="5">
        <f>_xll.SNL.Clients.Office.Excel.Functions.SPG(A358, "IQ_DILUT_EPS_NORM", "CY2023")</f>
        <v>3.105</v>
      </c>
      <c r="E358">
        <f t="shared" si="20"/>
        <v>353361.42</v>
      </c>
      <c r="F358">
        <f t="shared" si="21"/>
        <v>7.5247465337987235E-2</v>
      </c>
      <c r="G358" s="11" t="s">
        <v>360</v>
      </c>
      <c r="H358" s="4" cm="1">
        <f t="array" ref="H358">_xll.SNL.Clients.Office.Excel.Functions.SPG(G358, "SP_TOTAL_REV", "CY2023")</f>
        <v>4695991</v>
      </c>
      <c r="I358" s="4">
        <f>_xll.SNL.Clients.Office.Excel.Functions.SPG(G358,"IQ_AVG_DILUT_SHARES_OUT","CY2023")</f>
        <v>113804000</v>
      </c>
      <c r="J358" s="5">
        <f>_xll.SNL.Clients.Office.Excel.Functions.SPG(G358, "IQ_DILUT_EPS_NORM", "CY2023")</f>
        <v>3.105</v>
      </c>
      <c r="K358">
        <f t="shared" si="22"/>
        <v>353361.42</v>
      </c>
      <c r="L358">
        <f t="shared" si="23"/>
        <v>7.5247465337987235E-2</v>
      </c>
    </row>
    <row r="359" spans="1:12" x14ac:dyDescent="0.3">
      <c r="A359" s="11" t="s">
        <v>361</v>
      </c>
      <c r="B359" s="4" cm="1">
        <f t="array" ref="B359">_xll.SNL.Clients.Office.Excel.Functions.SPG(A359, "SP_TOTAL_REV", "CY2023")</f>
        <v>5541595</v>
      </c>
      <c r="C359" s="4">
        <f>_xll.SNL.Clients.Office.Excel.Functions.SPG(A359,"IQ_AVG_DILUT_SHARES_OUT","CY2023")</f>
        <v>38997000</v>
      </c>
      <c r="D359" s="5">
        <f>_xll.SNL.Clients.Office.Excel.Functions.SPG(A359, "IQ_DILUT_EPS_NORM", "CY2023")</f>
        <v>11.04</v>
      </c>
      <c r="E359">
        <f t="shared" si="20"/>
        <v>430526.87999999995</v>
      </c>
      <c r="F359">
        <f t="shared" si="21"/>
        <v>7.7690065766264041E-2</v>
      </c>
      <c r="G359" s="11" t="s">
        <v>361</v>
      </c>
      <c r="H359" s="4" cm="1">
        <f t="array" ref="H359">_xll.SNL.Clients.Office.Excel.Functions.SPG(G359, "SP_TOTAL_REV", "CY2023")</f>
        <v>5541595</v>
      </c>
      <c r="I359" s="4">
        <f>_xll.SNL.Clients.Office.Excel.Functions.SPG(G359,"IQ_AVG_DILUT_SHARES_OUT","CY2023")</f>
        <v>38997000</v>
      </c>
      <c r="J359" s="5">
        <f>_xll.SNL.Clients.Office.Excel.Functions.SPG(G359, "IQ_DILUT_EPS_NORM", "CY2023")</f>
        <v>11.04</v>
      </c>
      <c r="K359">
        <f t="shared" si="22"/>
        <v>430526.87999999995</v>
      </c>
      <c r="L359">
        <f t="shared" si="23"/>
        <v>7.7690065766264041E-2</v>
      </c>
    </row>
    <row r="360" spans="1:12" x14ac:dyDescent="0.3">
      <c r="A360" s="11" t="s">
        <v>362</v>
      </c>
      <c r="B360" s="4" cm="1">
        <f t="array" ref="B360">_xll.SNL.Clients.Office.Excel.Functions.SPG(A360, "SP_TOTAL_REV", "CY2023")</f>
        <v>16242000</v>
      </c>
      <c r="C360" s="4">
        <f>_xll.SNL.Clients.Office.Excel.Functions.SPG(A360,"IQ_AVG_DILUT_SHARES_OUT","CY2023")</f>
        <v>237200000</v>
      </c>
      <c r="D360" s="5">
        <f>_xll.SNL.Clients.Office.Excel.Functions.SPG(A360, "IQ_DILUT_EPS_NORM", "CY2023")</f>
        <v>5.2770000000000001</v>
      </c>
      <c r="E360">
        <f t="shared" si="20"/>
        <v>1251704.3999999999</v>
      </c>
      <c r="F360">
        <f t="shared" si="21"/>
        <v>7.7065903213889911E-2</v>
      </c>
      <c r="G360" s="11" t="s">
        <v>362</v>
      </c>
      <c r="H360" s="4" cm="1">
        <f t="array" ref="H360">_xll.SNL.Clients.Office.Excel.Functions.SPG(G360, "SP_TOTAL_REV", "CY2023")</f>
        <v>16242000</v>
      </c>
      <c r="I360" s="4">
        <f>_xll.SNL.Clients.Office.Excel.Functions.SPG(G360,"IQ_AVG_DILUT_SHARES_OUT","CY2023")</f>
        <v>237200000</v>
      </c>
      <c r="J360" s="5">
        <f>_xll.SNL.Clients.Office.Excel.Functions.SPG(G360, "IQ_DILUT_EPS_NORM", "CY2023")</f>
        <v>5.2770000000000001</v>
      </c>
      <c r="K360">
        <f t="shared" si="22"/>
        <v>1251704.3999999999</v>
      </c>
      <c r="L360">
        <f t="shared" si="23"/>
        <v>7.7065903213889911E-2</v>
      </c>
    </row>
    <row r="361" spans="1:12" x14ac:dyDescent="0.3">
      <c r="A361" s="11" t="s">
        <v>363</v>
      </c>
      <c r="B361" s="4" cm="1">
        <f t="array" ref="B361">_xll.SNL.Clients.Office.Excel.Functions.SPG(A361, "SP_TOTAL_REV", "CY2023")</f>
        <v>8312000</v>
      </c>
      <c r="C361" s="4">
        <f>_xll.SNL.Clients.Office.Excel.Functions.SPG(A361,"IQ_AVG_DILUT_SHARES_OUT","CY2023")</f>
        <v>738166000</v>
      </c>
      <c r="D361" s="5">
        <f>_xll.SNL.Clients.Office.Excel.Functions.SPG(A361, "IQ_DILUT_EPS_NORM", "CY2023")</f>
        <v>0.996</v>
      </c>
      <c r="E361">
        <f t="shared" si="20"/>
        <v>735213.33600000001</v>
      </c>
      <c r="F361">
        <f t="shared" si="21"/>
        <v>8.8452037536092404E-2</v>
      </c>
      <c r="G361" s="11" t="s">
        <v>363</v>
      </c>
      <c r="H361" s="4" cm="1">
        <f t="array" ref="H361">_xll.SNL.Clients.Office.Excel.Functions.SPG(G361, "SP_TOTAL_REV", "CY2023")</f>
        <v>8312000</v>
      </c>
      <c r="I361" s="4">
        <f>_xll.SNL.Clients.Office.Excel.Functions.SPG(G361,"IQ_AVG_DILUT_SHARES_OUT","CY2023")</f>
        <v>738166000</v>
      </c>
      <c r="J361" s="5">
        <f>_xll.SNL.Clients.Office.Excel.Functions.SPG(G361, "IQ_DILUT_EPS_NORM", "CY2023")</f>
        <v>0.996</v>
      </c>
      <c r="K361">
        <f t="shared" si="22"/>
        <v>735213.33600000001</v>
      </c>
      <c r="L361">
        <f t="shared" si="23"/>
        <v>8.8452037536092404E-2</v>
      </c>
    </row>
    <row r="362" spans="1:12" x14ac:dyDescent="0.3">
      <c r="A362" s="11" t="s">
        <v>364</v>
      </c>
      <c r="B362" s="4" cm="1">
        <f t="array" ref="B362">_xll.SNL.Clients.Office.Excel.Functions.SPG(A362, "SP_TOTAL_REV", "CY2023")</f>
        <v>13665800</v>
      </c>
      <c r="C362" s="4">
        <f>_xll.SNL.Clients.Office.Excel.Functions.SPG(A362,"IQ_AVG_DILUT_SHARES_OUT","CY2023")</f>
        <v>244600000</v>
      </c>
      <c r="D362" s="5">
        <f>_xll.SNL.Clients.Office.Excel.Functions.SPG(A362, "IQ_DILUT_EPS_NORM", "CY2023")</f>
        <v>1.696</v>
      </c>
      <c r="E362">
        <f t="shared" si="20"/>
        <v>414841.59999999998</v>
      </c>
      <c r="F362">
        <f t="shared" si="21"/>
        <v>3.0356188441218221E-2</v>
      </c>
      <c r="G362" s="11" t="s">
        <v>364</v>
      </c>
      <c r="H362" s="4" cm="1">
        <f t="array" ref="H362">_xll.SNL.Clients.Office.Excel.Functions.SPG(G362, "SP_TOTAL_REV", "CY2023")</f>
        <v>13665800</v>
      </c>
      <c r="I362" s="4">
        <f>_xll.SNL.Clients.Office.Excel.Functions.SPG(G362,"IQ_AVG_DILUT_SHARES_OUT","CY2023")</f>
        <v>244600000</v>
      </c>
      <c r="J362" s="5">
        <f>_xll.SNL.Clients.Office.Excel.Functions.SPG(G362, "IQ_DILUT_EPS_NORM", "CY2023")</f>
        <v>1.696</v>
      </c>
      <c r="K362">
        <f t="shared" si="22"/>
        <v>414841.59999999998</v>
      </c>
      <c r="L362">
        <f t="shared" si="23"/>
        <v>3.0356188441218221E-2</v>
      </c>
    </row>
    <row r="363" spans="1:12" x14ac:dyDescent="0.3">
      <c r="A363" s="11" t="s">
        <v>365</v>
      </c>
      <c r="B363" s="4" cm="1">
        <f t="array" ref="B363">_xll.SNL.Clients.Office.Excel.Functions.SPG(A363, "SP_TOTAL_REV", "CY2023")</f>
        <v>8028436</v>
      </c>
      <c r="C363" s="4">
        <f>_xll.SNL.Clients.Office.Excel.Functions.SPG(A363,"IQ_AVG_DILUT_SHARES_OUT","CY2023")</f>
        <v>951791000</v>
      </c>
      <c r="D363" s="5">
        <f>_xll.SNL.Clients.Office.Excel.Functions.SPG(A363, "IQ_DILUT_EPS_NORM", "CY2023")</f>
        <v>1.66</v>
      </c>
      <c r="E363">
        <f t="shared" si="20"/>
        <v>1579973.06</v>
      </c>
      <c r="F363">
        <f t="shared" si="21"/>
        <v>0.19679711714710063</v>
      </c>
      <c r="G363" s="11" t="s">
        <v>365</v>
      </c>
      <c r="H363" s="4" cm="1">
        <f t="array" ref="H363">_xll.SNL.Clients.Office.Excel.Functions.SPG(G363, "SP_TOTAL_REV", "CY2023")</f>
        <v>8028436</v>
      </c>
      <c r="I363" s="4">
        <f>_xll.SNL.Clients.Office.Excel.Functions.SPG(G363,"IQ_AVG_DILUT_SHARES_OUT","CY2023")</f>
        <v>951791000</v>
      </c>
      <c r="J363" s="5">
        <f>_xll.SNL.Clients.Office.Excel.Functions.SPG(G363, "IQ_DILUT_EPS_NORM", "CY2023")</f>
        <v>1.66</v>
      </c>
      <c r="K363">
        <f t="shared" si="22"/>
        <v>1579973.06</v>
      </c>
      <c r="L363">
        <f t="shared" si="23"/>
        <v>0.19679711714710063</v>
      </c>
    </row>
    <row r="364" spans="1:12" x14ac:dyDescent="0.3">
      <c r="A364" s="11" t="s">
        <v>366</v>
      </c>
      <c r="B364" s="4" cm="1">
        <f t="array" ref="B364">_xll.SNL.Clients.Office.Excel.Functions.SPG(A364, "SP_TOTAL_REV", "CY2023")</f>
        <v>53979000</v>
      </c>
      <c r="C364" s="4">
        <f>_xll.SNL.Clients.Office.Excel.Functions.SPG(A364,"IQ_AVG_DILUT_SHARES_OUT","CY2023")</f>
        <v>364600000</v>
      </c>
      <c r="D364" s="5">
        <f>_xll.SNL.Clients.Office.Excel.Functions.SPG(A364, "IQ_DILUT_EPS_NORM", "CY2023")</f>
        <v>5.9930000000000003</v>
      </c>
      <c r="E364">
        <f t="shared" si="20"/>
        <v>2185047.7999999998</v>
      </c>
      <c r="F364">
        <f t="shared" si="21"/>
        <v>4.0479590211007978E-2</v>
      </c>
      <c r="G364" s="11" t="s">
        <v>366</v>
      </c>
      <c r="H364" s="4" cm="1">
        <f t="array" ref="H364">_xll.SNL.Clients.Office.Excel.Functions.SPG(G364, "SP_TOTAL_REV", "CY2023")</f>
        <v>53979000</v>
      </c>
      <c r="I364" s="4">
        <f>_xll.SNL.Clients.Office.Excel.Functions.SPG(G364,"IQ_AVG_DILUT_SHARES_OUT","CY2023")</f>
        <v>364600000</v>
      </c>
      <c r="J364" s="5">
        <f>_xll.SNL.Clients.Office.Excel.Functions.SPG(G364, "IQ_DILUT_EPS_NORM", "CY2023")</f>
        <v>5.9930000000000003</v>
      </c>
      <c r="K364">
        <f t="shared" si="22"/>
        <v>2185047.7999999998</v>
      </c>
      <c r="L364">
        <f t="shared" si="23"/>
        <v>4.0479590211007978E-2</v>
      </c>
    </row>
    <row r="365" spans="1:12" x14ac:dyDescent="0.3">
      <c r="A365" s="11" t="s">
        <v>367</v>
      </c>
      <c r="B365" s="4" cm="1">
        <f t="array" ref="B365">_xll.SNL.Clients.Office.Excel.Functions.SPG(A365, "SP_TOTAL_REV", "CY2023")</f>
        <v>2181357</v>
      </c>
      <c r="C365" s="4">
        <f>_xll.SNL.Clients.Office.Excel.Functions.SPG(A365,"IQ_AVG_DILUT_SHARES_OUT","CY2023")</f>
        <v>119699500</v>
      </c>
      <c r="D365" s="5">
        <f>_xll.SNL.Clients.Office.Excel.Functions.SPG(A365, "IQ_DILUT_EPS_NORM", "CY2023")</f>
        <v>1.83</v>
      </c>
      <c r="E365">
        <f t="shared" si="20"/>
        <v>219050.08499999999</v>
      </c>
      <c r="F365">
        <f t="shared" si="21"/>
        <v>0.10041918172953808</v>
      </c>
      <c r="G365" s="11" t="s">
        <v>367</v>
      </c>
      <c r="H365" s="4" cm="1">
        <f t="array" ref="H365">_xll.SNL.Clients.Office.Excel.Functions.SPG(G365, "SP_TOTAL_REV", "CY2023")</f>
        <v>2181357</v>
      </c>
      <c r="I365" s="4">
        <f>_xll.SNL.Clients.Office.Excel.Functions.SPG(G365,"IQ_AVG_DILUT_SHARES_OUT","CY2023")</f>
        <v>119699500</v>
      </c>
      <c r="J365" s="5">
        <f>_xll.SNL.Clients.Office.Excel.Functions.SPG(G365, "IQ_DILUT_EPS_NORM", "CY2023")</f>
        <v>1.83</v>
      </c>
      <c r="K365">
        <f t="shared" si="22"/>
        <v>219050.08499999999</v>
      </c>
      <c r="L365">
        <f t="shared" si="23"/>
        <v>0.10041918172953808</v>
      </c>
    </row>
    <row r="366" spans="1:12" x14ac:dyDescent="0.3">
      <c r="A366" s="11" t="s">
        <v>368</v>
      </c>
      <c r="B366" s="4" cm="1">
        <f t="array" ref="B366">_xll.SNL.Clients.Office.Excel.Functions.SPG(A366, "SP_TOTAL_REV", "CY2023")</f>
        <v>11237000</v>
      </c>
      <c r="C366" s="4">
        <f>_xll.SNL.Clients.Office.Excel.Functions.SPG(A366,"IQ_AVG_DILUT_SHARES_OUT","CY2023")</f>
        <v>500000000</v>
      </c>
      <c r="D366" s="5">
        <f>_xll.SNL.Clients.Office.Excel.Functions.SPG(A366, "IQ_DILUT_EPS_NORM", "CY2023")</f>
        <v>3.6240000000000001</v>
      </c>
      <c r="E366">
        <f t="shared" si="20"/>
        <v>1812000</v>
      </c>
      <c r="F366">
        <f t="shared" si="21"/>
        <v>0.16125300347067723</v>
      </c>
      <c r="G366" s="11" t="s">
        <v>368</v>
      </c>
      <c r="H366" s="4" cm="1">
        <f t="array" ref="H366">_xll.SNL.Clients.Office.Excel.Functions.SPG(G366, "SP_TOTAL_REV", "CY2023")</f>
        <v>11237000</v>
      </c>
      <c r="I366" s="4">
        <f>_xll.SNL.Clients.Office.Excel.Functions.SPG(G366,"IQ_AVG_DILUT_SHARES_OUT","CY2023")</f>
        <v>500000000</v>
      </c>
      <c r="J366" s="5">
        <f>_xll.SNL.Clients.Office.Excel.Functions.SPG(G366, "IQ_DILUT_EPS_NORM", "CY2023")</f>
        <v>3.6240000000000001</v>
      </c>
      <c r="K366">
        <f t="shared" si="22"/>
        <v>1812000</v>
      </c>
      <c r="L366">
        <f t="shared" si="23"/>
        <v>0.16125300347067723</v>
      </c>
    </row>
    <row r="367" spans="1:12" x14ac:dyDescent="0.3">
      <c r="A367" s="11" t="s">
        <v>369</v>
      </c>
      <c r="B367" s="4" cm="1">
        <f t="array" ref="B367">_xll.SNL.Clients.Office.Excel.Functions.SPG(A367, "SP_TOTAL_REV", "CY2023")</f>
        <v>4604572</v>
      </c>
      <c r="C367" s="4">
        <f>_xll.SNL.Clients.Office.Excel.Functions.SPG(A367,"IQ_AVG_DILUT_SHARES_OUT","CY2023")</f>
        <v>176143000</v>
      </c>
      <c r="D367" s="5">
        <f>_xll.SNL.Clients.Office.Excel.Functions.SPG(A367, "IQ_DILUT_EPS_NORM", "CY2023")</f>
        <v>7.6070000000000002</v>
      </c>
      <c r="E367">
        <f t="shared" si="20"/>
        <v>1339919.801</v>
      </c>
      <c r="F367">
        <f t="shared" si="21"/>
        <v>0.29099768686427313</v>
      </c>
      <c r="G367" s="11" t="s">
        <v>369</v>
      </c>
      <c r="H367" s="4" cm="1">
        <f t="array" ref="H367">_xll.SNL.Clients.Office.Excel.Functions.SPG(G367, "SP_TOTAL_REV", "CY2023")</f>
        <v>4604572</v>
      </c>
      <c r="I367" s="4">
        <f>_xll.SNL.Clients.Office.Excel.Functions.SPG(G367,"IQ_AVG_DILUT_SHARES_OUT","CY2023")</f>
        <v>176143000</v>
      </c>
      <c r="J367" s="5">
        <f>_xll.SNL.Clients.Office.Excel.Functions.SPG(G367, "IQ_DILUT_EPS_NORM", "CY2023")</f>
        <v>7.6070000000000002</v>
      </c>
      <c r="K367">
        <f t="shared" si="22"/>
        <v>1339919.801</v>
      </c>
      <c r="L367">
        <f t="shared" si="23"/>
        <v>0.29099768686427313</v>
      </c>
    </row>
    <row r="368" spans="1:12" x14ac:dyDescent="0.3">
      <c r="A368" s="11" t="s">
        <v>370</v>
      </c>
      <c r="B368" s="4" cm="1">
        <f t="array" ref="B368">_xll.SNL.Clients.Office.Excel.Functions.SPG(A368, "SP_TOTAL_REV", "CY2023")</f>
        <v>16061578</v>
      </c>
      <c r="C368" s="4">
        <f>_xll.SNL.Clients.Office.Excel.Functions.SPG(A368,"IQ_AVG_DILUT_SHARES_OUT","CY2023")</f>
        <v>221163000</v>
      </c>
      <c r="D368" s="5">
        <f>_xll.SNL.Clients.Office.Excel.Functions.SPG(A368, "IQ_DILUT_EPS_NORM", "CY2023")</f>
        <v>9.7460000000000004</v>
      </c>
      <c r="E368">
        <f t="shared" si="20"/>
        <v>2155454.5980000002</v>
      </c>
      <c r="F368">
        <f t="shared" si="21"/>
        <v>0.13419942909719085</v>
      </c>
      <c r="G368" s="11" t="s">
        <v>370</v>
      </c>
      <c r="H368" s="4" cm="1">
        <f t="array" ref="H368">_xll.SNL.Clients.Office.Excel.Functions.SPG(G368, "SP_TOTAL_REV", "CY2023")</f>
        <v>16061578</v>
      </c>
      <c r="I368" s="4">
        <f>_xll.SNL.Clients.Office.Excel.Functions.SPG(G368,"IQ_AVG_DILUT_SHARES_OUT","CY2023")</f>
        <v>221163000</v>
      </c>
      <c r="J368" s="5">
        <f>_xll.SNL.Clients.Office.Excel.Functions.SPG(G368, "IQ_DILUT_EPS_NORM", "CY2023")</f>
        <v>9.7460000000000004</v>
      </c>
      <c r="K368">
        <f t="shared" si="22"/>
        <v>2155454.5980000002</v>
      </c>
      <c r="L368">
        <f t="shared" si="23"/>
        <v>0.13419942909719085</v>
      </c>
    </row>
    <row r="369" spans="1:12" x14ac:dyDescent="0.3">
      <c r="A369" s="11" t="s">
        <v>371</v>
      </c>
      <c r="B369" s="4" cm="1">
        <f t="array" ref="B369">_xll.SNL.Clients.Office.Excel.Functions.SPG(A369, "SP_TOTAL_REV", "CY2023")</f>
        <v>36292000</v>
      </c>
      <c r="C369" s="4">
        <f>_xll.SNL.Clients.Office.Excel.Functions.SPG(A369,"IQ_AVG_DILUT_SHARES_OUT","CY2023")</f>
        <v>1125000000</v>
      </c>
      <c r="D369" s="5">
        <f>_xll.SNL.Clients.Office.Excel.Functions.SPG(A369, "IQ_DILUT_EPS_NORM", "CY2023")</f>
        <v>4.9139999999999997</v>
      </c>
      <c r="E369">
        <f t="shared" si="20"/>
        <v>5528250</v>
      </c>
      <c r="F369">
        <f t="shared" si="21"/>
        <v>0.1523269591094456</v>
      </c>
      <c r="G369" s="11" t="s">
        <v>371</v>
      </c>
      <c r="H369" s="4" cm="1">
        <f t="array" ref="H369">_xll.SNL.Clients.Office.Excel.Functions.SPG(G369, "SP_TOTAL_REV", "CY2023")</f>
        <v>36292000</v>
      </c>
      <c r="I369" s="4">
        <f>_xll.SNL.Clients.Office.Excel.Functions.SPG(G369,"IQ_AVG_DILUT_SHARES_OUT","CY2023")</f>
        <v>1125000000</v>
      </c>
      <c r="J369" s="5">
        <f>_xll.SNL.Clients.Office.Excel.Functions.SPG(G369, "IQ_DILUT_EPS_NORM", "CY2023")</f>
        <v>4.9139999999999997</v>
      </c>
      <c r="K369">
        <f t="shared" si="22"/>
        <v>5528250</v>
      </c>
      <c r="L369">
        <f t="shared" si="23"/>
        <v>0.1523269591094456</v>
      </c>
    </row>
    <row r="370" spans="1:12" x14ac:dyDescent="0.3">
      <c r="A370" s="11" t="s">
        <v>372</v>
      </c>
      <c r="B370" s="4" cm="1">
        <f t="array" ref="B370">_xll.SNL.Clients.Office.Excel.Functions.SPG(A370, "SP_TOTAL_REV", "CY2023")</f>
        <v>20882206</v>
      </c>
      <c r="C370" s="4">
        <f>_xll.SNL.Clients.Office.Excel.Functions.SPG(A370,"IQ_AVG_DILUT_SHARES_OUT","CY2023")</f>
        <v>148823000</v>
      </c>
      <c r="D370" s="5">
        <f>_xll.SNL.Clients.Office.Excel.Functions.SPG(A370, "IQ_DILUT_EPS_NORM", "CY2023")</f>
        <v>4.0540000000000003</v>
      </c>
      <c r="E370">
        <f t="shared" si="20"/>
        <v>603328.44200000004</v>
      </c>
      <c r="F370">
        <f t="shared" si="21"/>
        <v>2.889198784841027E-2</v>
      </c>
      <c r="G370" s="11" t="s">
        <v>372</v>
      </c>
      <c r="H370" s="4" cm="1">
        <f t="array" ref="H370">_xll.SNL.Clients.Office.Excel.Functions.SPG(G370, "SP_TOTAL_REV", "CY2023")</f>
        <v>20882206</v>
      </c>
      <c r="I370" s="4">
        <f>_xll.SNL.Clients.Office.Excel.Functions.SPG(G370,"IQ_AVG_DILUT_SHARES_OUT","CY2023")</f>
        <v>148823000</v>
      </c>
      <c r="J370" s="5">
        <f>_xll.SNL.Clients.Office.Excel.Functions.SPG(G370, "IQ_DILUT_EPS_NORM", "CY2023")</f>
        <v>4.0540000000000003</v>
      </c>
      <c r="K370">
        <f t="shared" si="22"/>
        <v>603328.44200000004</v>
      </c>
      <c r="L370">
        <f t="shared" si="23"/>
        <v>2.889198784841027E-2</v>
      </c>
    </row>
    <row r="371" spans="1:12" x14ac:dyDescent="0.3">
      <c r="A371" s="11" t="s">
        <v>373</v>
      </c>
      <c r="B371" s="4" cm="1">
        <f t="array" ref="B371">_xll.SNL.Clients.Office.Excel.Functions.SPG(A371, "SP_TOTAL_REV", "CY2023")</f>
        <v>9252000</v>
      </c>
      <c r="C371" s="4">
        <f>_xll.SNL.Clients.Office.Excel.Functions.SPG(A371,"IQ_AVG_DILUT_SHARES_OUT","CY2023")</f>
        <v>113000000</v>
      </c>
      <c r="D371" s="5">
        <f>_xll.SNL.Clients.Office.Excel.Functions.SPG(A371, "IQ_DILUT_EPS_NORM", "CY2023")</f>
        <v>6.375</v>
      </c>
      <c r="E371">
        <f t="shared" si="20"/>
        <v>720375</v>
      </c>
      <c r="F371">
        <f t="shared" si="21"/>
        <v>7.7861543450064852E-2</v>
      </c>
      <c r="G371" s="11" t="s">
        <v>373</v>
      </c>
      <c r="H371" s="4" cm="1">
        <f t="array" ref="H371">_xll.SNL.Clients.Office.Excel.Functions.SPG(G371, "SP_TOTAL_REV", "CY2023")</f>
        <v>9252000</v>
      </c>
      <c r="I371" s="4">
        <f>_xll.SNL.Clients.Office.Excel.Functions.SPG(G371,"IQ_AVG_DILUT_SHARES_OUT","CY2023")</f>
        <v>113000000</v>
      </c>
      <c r="J371" s="5">
        <f>_xll.SNL.Clients.Office.Excel.Functions.SPG(G371, "IQ_DILUT_EPS_NORM", "CY2023")</f>
        <v>6.375</v>
      </c>
      <c r="K371">
        <f t="shared" si="22"/>
        <v>720375</v>
      </c>
      <c r="L371">
        <f t="shared" si="23"/>
        <v>7.7861543450064852E-2</v>
      </c>
    </row>
    <row r="372" spans="1:12" x14ac:dyDescent="0.3">
      <c r="A372" s="11" t="s">
        <v>374</v>
      </c>
      <c r="B372" s="4" cm="1">
        <f t="array" ref="B372">_xll.SNL.Clients.Office.Excel.Functions.SPG(A372, "SP_TOTAL_REV", "CY2023")</f>
        <v>6604300</v>
      </c>
      <c r="C372" s="4">
        <f>_xll.SNL.Clients.Office.Excel.Functions.SPG(A372,"IQ_AVG_DILUT_SHARES_OUT","CY2023")</f>
        <v>67125000</v>
      </c>
      <c r="D372" s="5">
        <f>_xll.SNL.Clients.Office.Excel.Functions.SPG(A372, "IQ_DILUT_EPS_NORM", "CY2023")</f>
        <v>7.1719999999999997</v>
      </c>
      <c r="E372">
        <f t="shared" si="20"/>
        <v>481420.5</v>
      </c>
      <c r="F372">
        <f t="shared" si="21"/>
        <v>7.2895007797949815E-2</v>
      </c>
      <c r="G372" s="11" t="s">
        <v>374</v>
      </c>
      <c r="H372" s="4" cm="1">
        <f t="array" ref="H372">_xll.SNL.Clients.Office.Excel.Functions.SPG(G372, "SP_TOTAL_REV", "CY2023")</f>
        <v>6604300</v>
      </c>
      <c r="I372" s="4">
        <f>_xll.SNL.Clients.Office.Excel.Functions.SPG(G372,"IQ_AVG_DILUT_SHARES_OUT","CY2023")</f>
        <v>67125000</v>
      </c>
      <c r="J372" s="5">
        <f>_xll.SNL.Clients.Office.Excel.Functions.SPG(G372, "IQ_DILUT_EPS_NORM", "CY2023")</f>
        <v>7.1719999999999997</v>
      </c>
      <c r="K372">
        <f t="shared" si="22"/>
        <v>481420.5</v>
      </c>
      <c r="L372">
        <f t="shared" si="23"/>
        <v>7.2895007797949815E-2</v>
      </c>
    </row>
    <row r="373" spans="1:12" x14ac:dyDescent="0.3">
      <c r="A373" s="11" t="s">
        <v>375</v>
      </c>
      <c r="B373" s="4" cm="1">
        <f t="array" ref="B373">_xll.SNL.Clients.Office.Excel.Functions.SPG(A373, "SP_TOTAL_REV", "CY2023")</f>
        <v>11846000</v>
      </c>
      <c r="C373" s="4">
        <f>_xll.SNL.Clients.Office.Excel.Functions.SPG(A373,"IQ_AVG_DILUT_SHARES_OUT","CY2023")</f>
        <v>215250000</v>
      </c>
      <c r="D373" s="5">
        <f>_xll.SNL.Clients.Office.Excel.Functions.SPG(A373, "IQ_DILUT_EPS_NORM", "CY2023")</f>
        <v>6.7859999999999996</v>
      </c>
      <c r="E373">
        <f t="shared" si="20"/>
        <v>1460686.5</v>
      </c>
      <c r="F373">
        <f t="shared" si="21"/>
        <v>0.12330630592605099</v>
      </c>
      <c r="G373" s="11" t="s">
        <v>375</v>
      </c>
      <c r="H373" s="4" cm="1">
        <f t="array" ref="H373">_xll.SNL.Clients.Office.Excel.Functions.SPG(G373, "SP_TOTAL_REV", "CY2023")</f>
        <v>11846000</v>
      </c>
      <c r="I373" s="4">
        <f>_xll.SNL.Clients.Office.Excel.Functions.SPG(G373,"IQ_AVG_DILUT_SHARES_OUT","CY2023")</f>
        <v>215250000</v>
      </c>
      <c r="J373" s="5">
        <f>_xll.SNL.Clients.Office.Excel.Functions.SPG(G373, "IQ_DILUT_EPS_NORM", "CY2023")</f>
        <v>6.7859999999999996</v>
      </c>
      <c r="K373">
        <f t="shared" si="22"/>
        <v>1460686.5</v>
      </c>
      <c r="L373">
        <f t="shared" si="23"/>
        <v>0.12330630592605099</v>
      </c>
    </row>
    <row r="374" spans="1:12" x14ac:dyDescent="0.3">
      <c r="A374" s="11" t="s">
        <v>376</v>
      </c>
      <c r="B374" s="4" cm="1">
        <f t="array" ref="B374">_xll.SNL.Clients.Office.Excel.Functions.SPG(A374, "SP_TOTAL_REV", "CY2023")</f>
        <v>4091914</v>
      </c>
      <c r="C374" s="4">
        <f>_xll.SNL.Clients.Office.Excel.Functions.SPG(A374,"IQ_AVG_DILUT_SHARES_OUT","CY2023")</f>
        <v>693024000</v>
      </c>
      <c r="D374" s="5">
        <f>_xll.SNL.Clients.Office.Excel.Functions.SPG(A374, "IQ_DILUT_EPS_NORM", "CY2023")</f>
        <v>0.9</v>
      </c>
      <c r="E374">
        <f t="shared" si="20"/>
        <v>623721.6</v>
      </c>
      <c r="F374">
        <f t="shared" si="21"/>
        <v>0.15242783694867487</v>
      </c>
      <c r="G374" s="11" t="s">
        <v>376</v>
      </c>
      <c r="H374" s="4" cm="1">
        <f t="array" ref="H374">_xll.SNL.Clients.Office.Excel.Functions.SPG(G374, "SP_TOTAL_REV", "CY2023")</f>
        <v>4091914</v>
      </c>
      <c r="I374" s="4">
        <f>_xll.SNL.Clients.Office.Excel.Functions.SPG(G374,"IQ_AVG_DILUT_SHARES_OUT","CY2023")</f>
        <v>693024000</v>
      </c>
      <c r="J374" s="5">
        <f>_xll.SNL.Clients.Office.Excel.Functions.SPG(G374, "IQ_DILUT_EPS_NORM", "CY2023")</f>
        <v>0.9</v>
      </c>
      <c r="K374">
        <f t="shared" si="22"/>
        <v>623721.6</v>
      </c>
      <c r="L374">
        <f t="shared" si="23"/>
        <v>0.15242783694867487</v>
      </c>
    </row>
    <row r="375" spans="1:12" x14ac:dyDescent="0.3">
      <c r="A375" s="11" t="s">
        <v>377</v>
      </c>
      <c r="B375" s="4" cm="1">
        <f t="array" ref="B375">_xll.SNL.Clients.Office.Excel.Functions.SPG(A375, "SP_TOTAL_REV", "CY2023")</f>
        <v>1371811</v>
      </c>
      <c r="C375" s="4">
        <f>_xll.SNL.Clients.Office.Excel.Functions.SPG(A375,"IQ_AVG_DILUT_SHARES_OUT","CY2023")</f>
        <v>176371000</v>
      </c>
      <c r="D375" s="5">
        <f>_xll.SNL.Clients.Office.Excel.Functions.SPG(A375, "IQ_DILUT_EPS_NORM", "CY2023")</f>
        <v>1.268</v>
      </c>
      <c r="E375">
        <f t="shared" si="20"/>
        <v>223638.42800000001</v>
      </c>
      <c r="F375">
        <f t="shared" si="21"/>
        <v>0.16302422709833936</v>
      </c>
      <c r="G375" s="11" t="s">
        <v>377</v>
      </c>
      <c r="H375" s="4" cm="1">
        <f t="array" ref="H375">_xll.SNL.Clients.Office.Excel.Functions.SPG(G375, "SP_TOTAL_REV", "CY2023")</f>
        <v>1371811</v>
      </c>
      <c r="I375" s="4">
        <f>_xll.SNL.Clients.Office.Excel.Functions.SPG(G375,"IQ_AVG_DILUT_SHARES_OUT","CY2023")</f>
        <v>176371000</v>
      </c>
      <c r="J375" s="5">
        <f>_xll.SNL.Clients.Office.Excel.Functions.SPG(G375, "IQ_DILUT_EPS_NORM", "CY2023")</f>
        <v>1.268</v>
      </c>
      <c r="K375">
        <f t="shared" si="22"/>
        <v>223638.42800000001</v>
      </c>
      <c r="L375">
        <f t="shared" si="23"/>
        <v>0.16302422709833936</v>
      </c>
    </row>
    <row r="376" spans="1:12" x14ac:dyDescent="0.3">
      <c r="A376" s="11" t="s">
        <v>378</v>
      </c>
      <c r="B376" s="4" cm="1">
        <f t="array" ref="B376">_xll.SNL.Clients.Office.Excel.Functions.SPG(A376, "SP_TOTAL_REV", "CY2023")</f>
        <v>13117200</v>
      </c>
      <c r="C376" s="4">
        <f>_xll.SNL.Clients.Office.Excel.Functions.SPG(A376,"IQ_AVG_DILUT_SHARES_OUT","CY2023")</f>
        <v>113700000</v>
      </c>
      <c r="D376" s="5">
        <f>_xll.SNL.Clients.Office.Excel.Functions.SPG(A376, "IQ_DILUT_EPS_NORM", "CY2023")</f>
        <v>25.413</v>
      </c>
      <c r="E376">
        <f t="shared" si="20"/>
        <v>2889458.1</v>
      </c>
      <c r="F376">
        <f t="shared" si="21"/>
        <v>0.22028009788674413</v>
      </c>
      <c r="G376" s="11" t="s">
        <v>378</v>
      </c>
      <c r="H376" s="4" cm="1">
        <f t="array" ref="H376">_xll.SNL.Clients.Office.Excel.Functions.SPG(G376, "SP_TOTAL_REV", "CY2023")</f>
        <v>13117200</v>
      </c>
      <c r="I376" s="4">
        <f>_xll.SNL.Clients.Office.Excel.Functions.SPG(G376,"IQ_AVG_DILUT_SHARES_OUT","CY2023")</f>
        <v>113700000</v>
      </c>
      <c r="J376" s="5">
        <f>_xll.SNL.Clients.Office.Excel.Functions.SPG(G376, "IQ_DILUT_EPS_NORM", "CY2023")</f>
        <v>25.413</v>
      </c>
      <c r="K376">
        <f t="shared" si="22"/>
        <v>2889458.1</v>
      </c>
      <c r="L376">
        <f t="shared" si="23"/>
        <v>0.22028009788674413</v>
      </c>
    </row>
    <row r="377" spans="1:12" x14ac:dyDescent="0.3">
      <c r="A377" s="11" t="s">
        <v>379</v>
      </c>
      <c r="B377" s="4" cm="1">
        <f t="array" ref="B377">_xll.SNL.Clients.Office.Excel.Functions.SPG(A377, "SP_TOTAL_REV", "CY2023")</f>
        <v>7574000</v>
      </c>
      <c r="C377" s="4">
        <f>_xll.SNL.Clients.Office.Excel.Functions.SPG(A377,"IQ_AVG_DILUT_SHARES_OUT","CY2023")</f>
        <v>938000000</v>
      </c>
      <c r="D377" s="5">
        <f>_xll.SNL.Clients.Office.Excel.Functions.SPG(A377, "IQ_DILUT_EPS_NORM", "CY2023")</f>
        <v>1.7390000000000001</v>
      </c>
      <c r="E377">
        <f t="shared" si="20"/>
        <v>1631182</v>
      </c>
      <c r="F377">
        <f t="shared" si="21"/>
        <v>0.21536598890942699</v>
      </c>
      <c r="G377" s="11" t="s">
        <v>379</v>
      </c>
      <c r="H377" s="4" cm="1">
        <f t="array" ref="H377">_xll.SNL.Clients.Office.Excel.Functions.SPG(G377, "SP_TOTAL_REV", "CY2023")</f>
        <v>7574000</v>
      </c>
      <c r="I377" s="4">
        <f>_xll.SNL.Clients.Office.Excel.Functions.SPG(G377,"IQ_AVG_DILUT_SHARES_OUT","CY2023")</f>
        <v>938000000</v>
      </c>
      <c r="J377" s="5">
        <f>_xll.SNL.Clients.Office.Excel.Functions.SPG(G377, "IQ_DILUT_EPS_NORM", "CY2023")</f>
        <v>1.7390000000000001</v>
      </c>
      <c r="K377">
        <f t="shared" si="22"/>
        <v>1631182</v>
      </c>
      <c r="L377">
        <f t="shared" si="23"/>
        <v>0.21536598890942699</v>
      </c>
    </row>
    <row r="378" spans="1:12" x14ac:dyDescent="0.3">
      <c r="A378" s="11" t="s">
        <v>380</v>
      </c>
      <c r="B378" s="4" cm="1">
        <f t="array" ref="B378">_xll.SNL.Clients.Office.Excel.Functions.SPG(A378, "SP_TOTAL_REV", "CY2023")</f>
        <v>14965000</v>
      </c>
      <c r="C378" s="4">
        <f>_xll.SNL.Clients.Office.Excel.Functions.SPG(A378,"IQ_AVG_DILUT_SHARES_OUT","CY2023")</f>
        <v>316665000</v>
      </c>
      <c r="D378" s="5">
        <f>_xll.SNL.Clients.Office.Excel.Functions.SPG(A378, "IQ_DILUT_EPS_NORM", "CY2023")</f>
        <v>4.4489999999999998</v>
      </c>
      <c r="E378">
        <f t="shared" si="20"/>
        <v>1408842.585</v>
      </c>
      <c r="F378">
        <f t="shared" si="21"/>
        <v>9.4142504844637487E-2</v>
      </c>
      <c r="G378" s="11" t="s">
        <v>380</v>
      </c>
      <c r="H378" s="4" cm="1">
        <f t="array" ref="H378">_xll.SNL.Clients.Office.Excel.Functions.SPG(G378, "SP_TOTAL_REV", "CY2023")</f>
        <v>14965000</v>
      </c>
      <c r="I378" s="4">
        <f>_xll.SNL.Clients.Office.Excel.Functions.SPG(G378,"IQ_AVG_DILUT_SHARES_OUT","CY2023")</f>
        <v>316665000</v>
      </c>
      <c r="J378" s="5">
        <f>_xll.SNL.Clients.Office.Excel.Functions.SPG(G378, "IQ_DILUT_EPS_NORM", "CY2023")</f>
        <v>4.4489999999999998</v>
      </c>
      <c r="K378">
        <f t="shared" si="22"/>
        <v>1408842.585</v>
      </c>
      <c r="L378">
        <f t="shared" si="23"/>
        <v>9.4142504844637487E-2</v>
      </c>
    </row>
    <row r="379" spans="1:12" x14ac:dyDescent="0.3">
      <c r="A379" s="11" t="s">
        <v>381</v>
      </c>
      <c r="B379" s="4" cm="1">
        <f t="array" ref="B379">_xll.SNL.Clients.Office.Excel.Functions.SPG(A379, "SP_TOTAL_REV", "CY2023")</f>
        <v>4504077</v>
      </c>
      <c r="C379" s="4">
        <f>_xll.SNL.Clients.Office.Excel.Functions.SPG(A379,"IQ_AVG_DILUT_SHARES_OUT","CY2023")</f>
        <v>147557500</v>
      </c>
      <c r="D379" s="5">
        <f>_xll.SNL.Clients.Office.Excel.Functions.SPG(A379, "IQ_DILUT_EPS_NORM", "CY2023")</f>
        <v>4.8730000000000002</v>
      </c>
      <c r="E379">
        <f t="shared" si="20"/>
        <v>719047.69750000001</v>
      </c>
      <c r="F379">
        <f t="shared" si="21"/>
        <v>0.15964373999378786</v>
      </c>
      <c r="G379" s="11" t="s">
        <v>381</v>
      </c>
      <c r="H379" s="4" cm="1">
        <f t="array" ref="H379">_xll.SNL.Clients.Office.Excel.Functions.SPG(G379, "SP_TOTAL_REV", "CY2023")</f>
        <v>4504077</v>
      </c>
      <c r="I379" s="4">
        <f>_xll.SNL.Clients.Office.Excel.Functions.SPG(G379,"IQ_AVG_DILUT_SHARES_OUT","CY2023")</f>
        <v>147557500</v>
      </c>
      <c r="J379" s="5">
        <f>_xll.SNL.Clients.Office.Excel.Functions.SPG(G379, "IQ_DILUT_EPS_NORM", "CY2023")</f>
        <v>4.8730000000000002</v>
      </c>
      <c r="K379">
        <f t="shared" si="22"/>
        <v>719047.69750000001</v>
      </c>
      <c r="L379">
        <f t="shared" si="23"/>
        <v>0.15964373999378786</v>
      </c>
    </row>
    <row r="380" spans="1:12" x14ac:dyDescent="0.3">
      <c r="A380" s="11" t="s">
        <v>382</v>
      </c>
      <c r="B380" s="4" cm="1">
        <f t="array" ref="B380">_xll.SNL.Clients.Office.Excel.Functions.SPG(A380, "SP_TOTAL_REV", "CY2023")</f>
        <v>2750571</v>
      </c>
      <c r="C380" s="4">
        <f>_xll.SNL.Clients.Office.Excel.Functions.SPG(A380,"IQ_AVG_DILUT_SHARES_OUT","CY2023")</f>
        <v>124812000</v>
      </c>
      <c r="D380" s="5">
        <f>_xll.SNL.Clients.Office.Excel.Functions.SPG(A380, "IQ_DILUT_EPS_NORM", "CY2023")</f>
        <v>1.7070000000000001</v>
      </c>
      <c r="E380">
        <f t="shared" si="20"/>
        <v>213054.084</v>
      </c>
      <c r="F380">
        <f t="shared" si="21"/>
        <v>7.7458129239347029E-2</v>
      </c>
      <c r="G380" s="11" t="s">
        <v>382</v>
      </c>
      <c r="H380" s="4" cm="1">
        <f t="array" ref="H380">_xll.SNL.Clients.Office.Excel.Functions.SPG(G380, "SP_TOTAL_REV", "CY2023")</f>
        <v>2750571</v>
      </c>
      <c r="I380" s="4">
        <f>_xll.SNL.Clients.Office.Excel.Functions.SPG(G380,"IQ_AVG_DILUT_SHARES_OUT","CY2023")</f>
        <v>124812000</v>
      </c>
      <c r="J380" s="5">
        <f>_xll.SNL.Clients.Office.Excel.Functions.SPG(G380, "IQ_DILUT_EPS_NORM", "CY2023")</f>
        <v>1.7070000000000001</v>
      </c>
      <c r="K380">
        <f t="shared" si="22"/>
        <v>213054.084</v>
      </c>
      <c r="L380">
        <f t="shared" si="23"/>
        <v>7.7458129239347029E-2</v>
      </c>
    </row>
    <row r="381" spans="1:12" x14ac:dyDescent="0.3">
      <c r="A381" s="11" t="s">
        <v>383</v>
      </c>
      <c r="B381" s="4" cm="1">
        <f t="array" ref="B381">_xll.SNL.Clients.Office.Excel.Functions.SPG(A381, "SP_TOTAL_REV", "CY2023")</f>
        <v>9129000</v>
      </c>
      <c r="C381" s="4">
        <f>_xll.SNL.Clients.Office.Excel.Functions.SPG(A381,"IQ_AVG_DILUT_SHARES_OUT","CY2023")</f>
        <v>115525000</v>
      </c>
      <c r="D381" s="5">
        <f>_xll.SNL.Clients.Office.Excel.Functions.SPG(A381, "IQ_DILUT_EPS_NORM", "CY2023")</f>
        <v>8.5809999999999995</v>
      </c>
      <c r="E381">
        <f t="shared" si="20"/>
        <v>991320.02500000002</v>
      </c>
      <c r="F381">
        <f t="shared" si="21"/>
        <v>0.10859020977105927</v>
      </c>
      <c r="G381" s="11" t="s">
        <v>383</v>
      </c>
      <c r="H381" s="4" cm="1">
        <f t="array" ref="H381">_xll.SNL.Clients.Office.Excel.Functions.SPG(G381, "SP_TOTAL_REV", "CY2023")</f>
        <v>9129000</v>
      </c>
      <c r="I381" s="4">
        <f>_xll.SNL.Clients.Office.Excel.Functions.SPG(G381,"IQ_AVG_DILUT_SHARES_OUT","CY2023")</f>
        <v>115525000</v>
      </c>
      <c r="J381" s="5">
        <f>_xll.SNL.Clients.Office.Excel.Functions.SPG(G381, "IQ_DILUT_EPS_NORM", "CY2023")</f>
        <v>8.5809999999999995</v>
      </c>
      <c r="K381">
        <f t="shared" si="22"/>
        <v>991320.02500000002</v>
      </c>
      <c r="L381">
        <f t="shared" si="23"/>
        <v>0.10859020977105927</v>
      </c>
    </row>
    <row r="382" spans="1:12" x14ac:dyDescent="0.3">
      <c r="A382" s="11" t="s">
        <v>384</v>
      </c>
      <c r="B382" s="4" cm="1">
        <f t="array" ref="B382">_xll.SNL.Clients.Office.Excel.Functions.SPG(A382, "SP_TOTAL_REV", "CY2023")</f>
        <v>3073278</v>
      </c>
      <c r="C382" s="4">
        <f>_xll.SNL.Clients.Office.Excel.Functions.SPG(A382,"IQ_AVG_DILUT_SHARES_OUT","CY2023")</f>
        <v>490130000</v>
      </c>
      <c r="D382" s="5">
        <f>_xll.SNL.Clients.Office.Excel.Functions.SPG(A382, "IQ_DILUT_EPS_NORM", "CY2023")</f>
        <v>0.72599999999999998</v>
      </c>
      <c r="E382">
        <f t="shared" si="20"/>
        <v>355834.38</v>
      </c>
      <c r="F382">
        <f t="shared" si="21"/>
        <v>0.115783336229264</v>
      </c>
      <c r="G382" s="11" t="s">
        <v>384</v>
      </c>
      <c r="H382" s="4" cm="1">
        <f t="array" ref="H382">_xll.SNL.Clients.Office.Excel.Functions.SPG(G382, "SP_TOTAL_REV", "CY2023")</f>
        <v>3073278</v>
      </c>
      <c r="I382" s="4">
        <f>_xll.SNL.Clients.Office.Excel.Functions.SPG(G382,"IQ_AVG_DILUT_SHARES_OUT","CY2023")</f>
        <v>490130000</v>
      </c>
      <c r="J382" s="5">
        <f>_xll.SNL.Clients.Office.Excel.Functions.SPG(G382, "IQ_DILUT_EPS_NORM", "CY2023")</f>
        <v>0.72599999999999998</v>
      </c>
      <c r="K382">
        <f t="shared" si="22"/>
        <v>355834.38</v>
      </c>
      <c r="L382">
        <f t="shared" si="23"/>
        <v>0.115783336229264</v>
      </c>
    </row>
    <row r="383" spans="1:12" x14ac:dyDescent="0.3">
      <c r="A383" s="11" t="s">
        <v>385</v>
      </c>
      <c r="B383" s="4" cm="1">
        <f t="array" ref="B383">_xll.SNL.Clients.Office.Excel.Functions.SPG(A383, "SP_TOTAL_REV", "CY2023")</f>
        <v>6177800</v>
      </c>
      <c r="C383" s="4">
        <f>_xll.SNL.Clients.Office.Excel.Functions.SPG(A383,"IQ_AVG_DILUT_SHARES_OUT","CY2023")</f>
        <v>107400000</v>
      </c>
      <c r="D383" s="5">
        <f>_xll.SNL.Clients.Office.Excel.Functions.SPG(A383, "IQ_DILUT_EPS_NORM", "CY2023")</f>
        <v>9.1809999999999992</v>
      </c>
      <c r="E383">
        <f t="shared" si="20"/>
        <v>986039.39999999991</v>
      </c>
      <c r="F383">
        <f t="shared" si="21"/>
        <v>0.1596101201074816</v>
      </c>
      <c r="G383" s="11" t="s">
        <v>385</v>
      </c>
      <c r="H383" s="4" cm="1">
        <f t="array" ref="H383">_xll.SNL.Clients.Office.Excel.Functions.SPG(G383, "SP_TOTAL_REV", "CY2023")</f>
        <v>6177800</v>
      </c>
      <c r="I383" s="4">
        <f>_xll.SNL.Clients.Office.Excel.Functions.SPG(G383,"IQ_AVG_DILUT_SHARES_OUT","CY2023")</f>
        <v>107400000</v>
      </c>
      <c r="J383" s="5">
        <f>_xll.SNL.Clients.Office.Excel.Functions.SPG(G383, "IQ_DILUT_EPS_NORM", "CY2023")</f>
        <v>9.1809999999999992</v>
      </c>
      <c r="K383">
        <f t="shared" si="22"/>
        <v>986039.39999999991</v>
      </c>
      <c r="L383">
        <f t="shared" si="23"/>
        <v>0.1596101201074816</v>
      </c>
    </row>
    <row r="384" spans="1:12" x14ac:dyDescent="0.3">
      <c r="A384" s="11" t="s">
        <v>386</v>
      </c>
      <c r="B384" s="4" cm="1">
        <f t="array" ref="B384">_xll.SNL.Clients.Office.Excel.Functions.SPG(A384, "SP_TOTAL_REV", "CY2023")</f>
        <v>20376941</v>
      </c>
      <c r="C384" s="4">
        <f>_xll.SNL.Clients.Office.Excel.Functions.SPG(A384,"IQ_AVG_DILUT_SHARES_OUT","CY2023")</f>
        <v>337433000</v>
      </c>
      <c r="D384" s="5">
        <f>_xll.SNL.Clients.Office.Excel.Functions.SPG(A384, "IQ_DILUT_EPS_NORM", "CY2023")</f>
        <v>4.5780000000000003</v>
      </c>
      <c r="E384">
        <f t="shared" si="20"/>
        <v>1544768.274</v>
      </c>
      <c r="F384">
        <f t="shared" si="21"/>
        <v>7.5809625890363039E-2</v>
      </c>
      <c r="G384" s="11" t="s">
        <v>386</v>
      </c>
      <c r="H384" s="4" cm="1">
        <f t="array" ref="H384">_xll.SNL.Clients.Office.Excel.Functions.SPG(G384, "SP_TOTAL_REV", "CY2023")</f>
        <v>20376941</v>
      </c>
      <c r="I384" s="4">
        <f>_xll.SNL.Clients.Office.Excel.Functions.SPG(G384,"IQ_AVG_DILUT_SHARES_OUT","CY2023")</f>
        <v>337433000</v>
      </c>
      <c r="J384" s="5">
        <f>_xll.SNL.Clients.Office.Excel.Functions.SPG(G384, "IQ_DILUT_EPS_NORM", "CY2023")</f>
        <v>4.5780000000000003</v>
      </c>
      <c r="K384">
        <f t="shared" si="22"/>
        <v>1544768.274</v>
      </c>
      <c r="L384">
        <f t="shared" si="23"/>
        <v>7.5809625890363039E-2</v>
      </c>
    </row>
    <row r="385" spans="1:12" x14ac:dyDescent="0.3">
      <c r="A385" s="11" t="s">
        <v>387</v>
      </c>
      <c r="B385" s="4" cm="1">
        <f t="array" ref="B385">_xll.SNL.Clients.Office.Excel.Functions.SPG(A385, "SP_TOTAL_REV", "CY2023")</f>
        <v>13900000</v>
      </c>
      <c r="C385" s="4">
        <f>_xll.SNL.Clients.Office.Excel.Functions.SPG(A385,"IQ_AVG_DILUT_SHARES_OUT","CY2023")</f>
        <v>283000000</v>
      </c>
      <c r="D385" s="5">
        <f>_xll.SNL.Clients.Office.Excel.Functions.SPG(A385, "IQ_DILUT_EPS_NORM", "CY2023")</f>
        <v>4.0540000000000003</v>
      </c>
      <c r="E385">
        <f t="shared" si="20"/>
        <v>1147282</v>
      </c>
      <c r="F385">
        <f t="shared" si="21"/>
        <v>8.2538273381294963E-2</v>
      </c>
      <c r="G385" s="11" t="s">
        <v>387</v>
      </c>
      <c r="H385" s="4" cm="1">
        <f t="array" ref="H385">_xll.SNL.Clients.Office.Excel.Functions.SPG(G385, "SP_TOTAL_REV", "CY2023")</f>
        <v>13900000</v>
      </c>
      <c r="I385" s="4">
        <f>_xll.SNL.Clients.Office.Excel.Functions.SPG(G385,"IQ_AVG_DILUT_SHARES_OUT","CY2023")</f>
        <v>283000000</v>
      </c>
      <c r="J385" s="5">
        <f>_xll.SNL.Clients.Office.Excel.Functions.SPG(G385, "IQ_DILUT_EPS_NORM", "CY2023")</f>
        <v>4.0540000000000003</v>
      </c>
      <c r="K385">
        <f t="shared" si="22"/>
        <v>1147282</v>
      </c>
      <c r="L385">
        <f t="shared" si="23"/>
        <v>8.2538273381294963E-2</v>
      </c>
    </row>
    <row r="386" spans="1:12" x14ac:dyDescent="0.3">
      <c r="A386" s="11" t="s">
        <v>388</v>
      </c>
      <c r="B386" s="4" cm="1">
        <f t="array" ref="B386">_xll.SNL.Clients.Office.Excel.Functions.SPG(A386, "SP_TOTAL_REV", "CY2023")</f>
        <v>68920000</v>
      </c>
      <c r="C386" s="4">
        <f>_xll.SNL.Clients.Office.Excel.Functions.SPG(A386,"IQ_AVG_DILUT_SHARES_OUT","CY2023")</f>
        <v>1435400000</v>
      </c>
      <c r="D386" s="5">
        <f>_xll.SNL.Clients.Office.Excel.Functions.SPG(A386, "IQ_DILUT_EPS_NORM", "CY2023")</f>
        <v>1.5409999999999999</v>
      </c>
      <c r="E386">
        <f t="shared" si="20"/>
        <v>2211951.4</v>
      </c>
      <c r="F386">
        <f t="shared" si="21"/>
        <v>3.2094477655252467E-2</v>
      </c>
      <c r="G386" s="11" t="s">
        <v>388</v>
      </c>
      <c r="H386" s="4" cm="1">
        <f t="array" ref="H386">_xll.SNL.Clients.Office.Excel.Functions.SPG(G386, "SP_TOTAL_REV", "CY2023")</f>
        <v>68920000</v>
      </c>
      <c r="I386" s="4">
        <f>_xll.SNL.Clients.Office.Excel.Functions.SPG(G386,"IQ_AVG_DILUT_SHARES_OUT","CY2023")</f>
        <v>1435400000</v>
      </c>
      <c r="J386" s="5">
        <f>_xll.SNL.Clients.Office.Excel.Functions.SPG(G386, "IQ_DILUT_EPS_NORM", "CY2023")</f>
        <v>1.5409999999999999</v>
      </c>
      <c r="K386">
        <f t="shared" si="22"/>
        <v>2211951.4</v>
      </c>
      <c r="L386">
        <f t="shared" si="23"/>
        <v>3.2094477655252467E-2</v>
      </c>
    </row>
    <row r="387" spans="1:12" x14ac:dyDescent="0.3">
      <c r="A387" s="11" t="s">
        <v>389</v>
      </c>
      <c r="B387" s="4" cm="1">
        <f t="array" ref="B387">_xll.SNL.Clients.Office.Excel.Functions.SPG(A387, "SP_TOTAL_REV", "CY2023")</f>
        <v>12497000</v>
      </c>
      <c r="C387" s="4">
        <f>_xll.SNL.Clients.Office.Excel.Functions.SPG(A387,"IQ_AVG_DILUT_SHARES_OUT","CY2023")</f>
        <v>318900000</v>
      </c>
      <c r="D387" s="5">
        <f>_xll.SNL.Clients.Office.Excel.Functions.SPG(A387, "IQ_DILUT_EPS_NORM", "CY2023")</f>
        <v>7.5410000000000004</v>
      </c>
      <c r="E387">
        <f t="shared" si="20"/>
        <v>2404824.9</v>
      </c>
      <c r="F387">
        <f t="shared" si="21"/>
        <v>0.1924321757221733</v>
      </c>
      <c r="G387" s="11" t="s">
        <v>389</v>
      </c>
      <c r="H387" s="4" cm="1">
        <f t="array" ref="H387">_xll.SNL.Clients.Office.Excel.Functions.SPG(G387, "SP_TOTAL_REV", "CY2023")</f>
        <v>12497000</v>
      </c>
      <c r="I387" s="4">
        <f>_xll.SNL.Clients.Office.Excel.Functions.SPG(G387,"IQ_AVG_DILUT_SHARES_OUT","CY2023")</f>
        <v>318900000</v>
      </c>
      <c r="J387" s="5">
        <f>_xll.SNL.Clients.Office.Excel.Functions.SPG(G387, "IQ_DILUT_EPS_NORM", "CY2023")</f>
        <v>7.5410000000000004</v>
      </c>
      <c r="K387">
        <f t="shared" si="22"/>
        <v>2404824.9</v>
      </c>
      <c r="L387">
        <f t="shared" si="23"/>
        <v>0.1924321757221733</v>
      </c>
    </row>
    <row r="388" spans="1:12" x14ac:dyDescent="0.3">
      <c r="A388" s="11" t="s">
        <v>390</v>
      </c>
      <c r="B388" s="4" cm="1">
        <f t="array" ref="B388">_xll.SNL.Clients.Office.Excel.Functions.SPG(A388, "SP_TOTAL_REV", "CY2023")</f>
        <v>34857000</v>
      </c>
      <c r="C388" s="4">
        <f>_xll.SNL.Clients.Office.Excel.Functions.SPG(A388,"IQ_AVG_DILUT_SHARES_OUT","CY2023")</f>
        <v>984000000</v>
      </c>
      <c r="D388" s="5">
        <f>_xll.SNL.Clients.Office.Excel.Functions.SPG(A388, "IQ_DILUT_EPS_NORM", "CY2023")</f>
        <v>3.948</v>
      </c>
      <c r="E388">
        <f t="shared" si="20"/>
        <v>3884832</v>
      </c>
      <c r="F388">
        <f t="shared" si="21"/>
        <v>0.11145055512522592</v>
      </c>
      <c r="G388" s="11" t="s">
        <v>390</v>
      </c>
      <c r="H388" s="4" cm="1">
        <f t="array" ref="H388">_xll.SNL.Clients.Office.Excel.Functions.SPG(G388, "SP_TOTAL_REV", "CY2023")</f>
        <v>34857000</v>
      </c>
      <c r="I388" s="4">
        <f>_xll.SNL.Clients.Office.Excel.Functions.SPG(G388,"IQ_AVG_DILUT_SHARES_OUT","CY2023")</f>
        <v>984000000</v>
      </c>
      <c r="J388" s="5">
        <f>_xll.SNL.Clients.Office.Excel.Functions.SPG(G388, "IQ_DILUT_EPS_NORM", "CY2023")</f>
        <v>3.948</v>
      </c>
      <c r="K388">
        <f t="shared" si="22"/>
        <v>3884832</v>
      </c>
      <c r="L388">
        <f t="shared" si="23"/>
        <v>0.11145055512522592</v>
      </c>
    </row>
    <row r="389" spans="1:12" x14ac:dyDescent="0.3">
      <c r="A389" s="11" t="s">
        <v>391</v>
      </c>
      <c r="B389" s="4" cm="1">
        <f t="array" ref="B389">_xll.SNL.Clients.Office.Excel.Functions.SPG(A389, "SP_TOTAL_REV", "CY2023")</f>
        <v>2729889</v>
      </c>
      <c r="C389" s="4">
        <f>_xll.SNL.Clients.Office.Excel.Functions.SPG(A389,"IQ_AVG_DILUT_SHARES_OUT","CY2023")</f>
        <v>108907000</v>
      </c>
      <c r="D389" s="5">
        <f>_xll.SNL.Clients.Office.Excel.Functions.SPG(A389, "IQ_DILUT_EPS_NORM", "CY2023")</f>
        <v>4.101</v>
      </c>
      <c r="E389">
        <f t="shared" ref="E389:E452" si="24">C389*D389/1000</f>
        <v>446627.60700000002</v>
      </c>
      <c r="F389">
        <f t="shared" ref="F389:F452" si="25">E389/B389</f>
        <v>0.16360650817670611</v>
      </c>
      <c r="G389" s="11" t="s">
        <v>391</v>
      </c>
      <c r="H389" s="4" cm="1">
        <f t="array" ref="H389">_xll.SNL.Clients.Office.Excel.Functions.SPG(G389, "SP_TOTAL_REV", "CY2023")</f>
        <v>2729889</v>
      </c>
      <c r="I389" s="4">
        <f>_xll.SNL.Clients.Office.Excel.Functions.SPG(G389,"IQ_AVG_DILUT_SHARES_OUT","CY2023")</f>
        <v>108907000</v>
      </c>
      <c r="J389" s="5">
        <f>_xll.SNL.Clients.Office.Excel.Functions.SPG(G389, "IQ_DILUT_EPS_NORM", "CY2023")</f>
        <v>4.101</v>
      </c>
      <c r="K389">
        <f t="shared" ref="K389:K452" si="26">I389*J389/1000</f>
        <v>446627.60700000002</v>
      </c>
      <c r="L389">
        <f t="shared" ref="L389:L452" si="27">K389/H389</f>
        <v>0.16360650817670611</v>
      </c>
    </row>
    <row r="390" spans="1:12" x14ac:dyDescent="0.3">
      <c r="A390" s="11" t="s">
        <v>392</v>
      </c>
      <c r="B390" s="4" cm="1">
        <f t="array" ref="B390">_xll.SNL.Clients.Office.Excel.Functions.SPG(A390, "SP_TOTAL_REV", "CY2023")</f>
        <v>33135000</v>
      </c>
      <c r="C390" s="4">
        <f>_xll.SNL.Clients.Office.Excel.Functions.SPG(A390,"IQ_AVG_DILUT_SHARES_OUT","CY2023")</f>
        <v>1443000000</v>
      </c>
      <c r="D390" s="5">
        <f>_xll.SNL.Clients.Office.Excel.Functions.SPG(A390, "IQ_DILUT_EPS_NORM", "CY2023")</f>
        <v>2.286</v>
      </c>
      <c r="E390">
        <f t="shared" si="24"/>
        <v>3298698</v>
      </c>
      <c r="F390">
        <f t="shared" si="25"/>
        <v>9.9553282028067E-2</v>
      </c>
      <c r="G390" s="11" t="s">
        <v>392</v>
      </c>
      <c r="H390" s="4" cm="1">
        <f t="array" ref="H390">_xll.SNL.Clients.Office.Excel.Functions.SPG(G390, "SP_TOTAL_REV", "CY2023")</f>
        <v>33135000</v>
      </c>
      <c r="I390" s="4">
        <f>_xll.SNL.Clients.Office.Excel.Functions.SPG(G390,"IQ_AVG_DILUT_SHARES_OUT","CY2023")</f>
        <v>1443000000</v>
      </c>
      <c r="J390" s="5">
        <f>_xll.SNL.Clients.Office.Excel.Functions.SPG(G390, "IQ_DILUT_EPS_NORM", "CY2023")</f>
        <v>2.286</v>
      </c>
      <c r="K390">
        <f t="shared" si="26"/>
        <v>3298698</v>
      </c>
      <c r="L390">
        <f t="shared" si="27"/>
        <v>9.9553282028067E-2</v>
      </c>
    </row>
    <row r="391" spans="1:12" x14ac:dyDescent="0.3">
      <c r="A391" s="11" t="s">
        <v>393</v>
      </c>
      <c r="B391" s="4" cm="1">
        <f t="array" ref="B391">_xll.SNL.Clients.Office.Excel.Functions.SPG(A391, "SP_TOTAL_REV", "CY2023")</f>
        <v>6471000</v>
      </c>
      <c r="C391" s="4">
        <f>_xll.SNL.Clients.Office.Excel.Functions.SPG(A391,"IQ_AVG_DILUT_SHARES_OUT","CY2023")</f>
        <v>208000000</v>
      </c>
      <c r="D391" s="5">
        <f>_xll.SNL.Clients.Office.Excel.Functions.SPG(A391, "IQ_DILUT_EPS_NORM", "CY2023")</f>
        <v>-1.103</v>
      </c>
      <c r="E391">
        <f t="shared" si="24"/>
        <v>-229424</v>
      </c>
      <c r="F391">
        <f t="shared" si="25"/>
        <v>-3.5454180188533455E-2</v>
      </c>
      <c r="G391" s="11" t="s">
        <v>393</v>
      </c>
      <c r="H391" s="4" cm="1">
        <f t="array" ref="H391">_xll.SNL.Clients.Office.Excel.Functions.SPG(G391, "SP_TOTAL_REV", "CY2023")</f>
        <v>6471000</v>
      </c>
      <c r="I391" s="4">
        <f>_xll.SNL.Clients.Office.Excel.Functions.SPG(G391,"IQ_AVG_DILUT_SHARES_OUT","CY2023")</f>
        <v>208000000</v>
      </c>
      <c r="J391" s="5">
        <f>_xll.SNL.Clients.Office.Excel.Functions.SPG(G391, "IQ_DILUT_EPS_NORM", "CY2023")</f>
        <v>-1.103</v>
      </c>
      <c r="K391">
        <f t="shared" si="26"/>
        <v>-229424</v>
      </c>
      <c r="L391">
        <f t="shared" si="27"/>
        <v>-3.5454180188533455E-2</v>
      </c>
    </row>
    <row r="392" spans="1:12" x14ac:dyDescent="0.3">
      <c r="A392" s="11" t="s">
        <v>394</v>
      </c>
      <c r="B392" s="4" cm="1">
        <f t="array" ref="B392">_xll.SNL.Clients.Office.Excel.Functions.SPG(A392, "SP_TOTAL_REV", "CY2023")</f>
        <v>16720000</v>
      </c>
      <c r="C392" s="4">
        <f>_xll.SNL.Clients.Office.Excel.Functions.SPG(A392,"IQ_AVG_DILUT_SHARES_OUT","CY2023")</f>
        <v>632733000</v>
      </c>
      <c r="D392" s="5">
        <f>_xll.SNL.Clients.Office.Excel.Functions.SPG(A392, "IQ_DILUT_EPS_NORM", "CY2023")</f>
        <v>3.1989999999999998</v>
      </c>
      <c r="E392">
        <f t="shared" si="24"/>
        <v>2024112.8670000001</v>
      </c>
      <c r="F392">
        <f t="shared" si="25"/>
        <v>0.12105938199760766</v>
      </c>
      <c r="G392" s="11" t="s">
        <v>394</v>
      </c>
      <c r="H392" s="4" cm="1">
        <f t="array" ref="H392">_xll.SNL.Clients.Office.Excel.Functions.SPG(G392, "SP_TOTAL_REV", "CY2023")</f>
        <v>16720000</v>
      </c>
      <c r="I392" s="4">
        <f>_xll.SNL.Clients.Office.Excel.Functions.SPG(G392,"IQ_AVG_DILUT_SHARES_OUT","CY2023")</f>
        <v>632733000</v>
      </c>
      <c r="J392" s="5">
        <f>_xll.SNL.Clients.Office.Excel.Functions.SPG(G392, "IQ_DILUT_EPS_NORM", "CY2023")</f>
        <v>3.1989999999999998</v>
      </c>
      <c r="K392">
        <f t="shared" si="26"/>
        <v>2024112.8670000001</v>
      </c>
      <c r="L392">
        <f t="shared" si="27"/>
        <v>0.12105938199760766</v>
      </c>
    </row>
    <row r="393" spans="1:12" x14ac:dyDescent="0.3">
      <c r="A393" s="11" t="s">
        <v>395</v>
      </c>
      <c r="B393" s="4" cm="1">
        <f t="array" ref="B393">_xll.SNL.Clients.Office.Excel.Functions.SPG(A393, "SP_TOTAL_REV", "CY2023")</f>
        <v>8971000</v>
      </c>
      <c r="C393" s="4">
        <f>_xll.SNL.Clients.Office.Excel.Functions.SPG(A393,"IQ_AVG_DILUT_SHARES_OUT","CY2023")</f>
        <v>205591000</v>
      </c>
      <c r="D393" s="5">
        <f>_xll.SNL.Clients.Office.Excel.Functions.SPG(A393, "IQ_DILUT_EPS_NORM", "CY2023")</f>
        <v>3.18</v>
      </c>
      <c r="E393">
        <f t="shared" si="24"/>
        <v>653779.38</v>
      </c>
      <c r="F393">
        <f t="shared" si="25"/>
        <v>7.2876979155055172E-2</v>
      </c>
      <c r="G393" s="11" t="s">
        <v>395</v>
      </c>
      <c r="H393" s="4" cm="1">
        <f t="array" ref="H393">_xll.SNL.Clients.Office.Excel.Functions.SPG(G393, "SP_TOTAL_REV", "CY2023")</f>
        <v>8971000</v>
      </c>
      <c r="I393" s="4">
        <f>_xll.SNL.Clients.Office.Excel.Functions.SPG(G393,"IQ_AVG_DILUT_SHARES_OUT","CY2023")</f>
        <v>205591000</v>
      </c>
      <c r="J393" s="5">
        <f>_xll.SNL.Clients.Office.Excel.Functions.SPG(G393, "IQ_DILUT_EPS_NORM", "CY2023")</f>
        <v>3.18</v>
      </c>
      <c r="K393">
        <f t="shared" si="26"/>
        <v>653779.38</v>
      </c>
      <c r="L393">
        <f t="shared" si="27"/>
        <v>7.2876979155055172E-2</v>
      </c>
    </row>
    <row r="394" spans="1:12" x14ac:dyDescent="0.3">
      <c r="A394" s="11" t="s">
        <v>396</v>
      </c>
      <c r="B394" s="4" cm="1">
        <f t="array" ref="B394">_xll.SNL.Clients.Office.Excel.Functions.SPG(A394, "SP_TOTAL_REV", "CY2023")</f>
        <v>6027849</v>
      </c>
      <c r="C394" s="4">
        <f>_xll.SNL.Clients.Office.Excel.Functions.SPG(A394,"IQ_AVG_DILUT_SHARES_OUT","CY2023")</f>
        <v>326807326</v>
      </c>
      <c r="D394" s="5">
        <f>_xll.SNL.Clients.Office.Excel.Functions.SPG(A394, "IQ_DILUT_EPS_NORM", "CY2023")</f>
        <v>3.431</v>
      </c>
      <c r="E394">
        <f t="shared" si="24"/>
        <v>1121275.935506</v>
      </c>
      <c r="F394">
        <f t="shared" si="25"/>
        <v>0.18601592964687735</v>
      </c>
      <c r="G394" s="11" t="s">
        <v>396</v>
      </c>
      <c r="H394" s="4" cm="1">
        <f t="array" ref="H394">_xll.SNL.Clients.Office.Excel.Functions.SPG(G394, "SP_TOTAL_REV", "CY2023")</f>
        <v>6027849</v>
      </c>
      <c r="I394" s="4">
        <f>_xll.SNL.Clients.Office.Excel.Functions.SPG(G394,"IQ_AVG_DILUT_SHARES_OUT","CY2023")</f>
        <v>326807326</v>
      </c>
      <c r="J394" s="5">
        <f>_xll.SNL.Clients.Office.Excel.Functions.SPG(G394, "IQ_DILUT_EPS_NORM", "CY2023")</f>
        <v>3.431</v>
      </c>
      <c r="K394">
        <f t="shared" si="26"/>
        <v>1121275.935506</v>
      </c>
      <c r="L394">
        <f t="shared" si="27"/>
        <v>0.18601592964687735</v>
      </c>
    </row>
    <row r="395" spans="1:12" x14ac:dyDescent="0.3">
      <c r="A395" s="11" t="s">
        <v>397</v>
      </c>
      <c r="B395" s="4" cm="1">
        <f t="array" ref="B395">_xll.SNL.Clients.Office.Excel.Functions.SPG(A395, "SP_TOTAL_REV", "CY2023")</f>
        <v>4644600</v>
      </c>
      <c r="C395" s="4">
        <f>_xll.SNL.Clients.Office.Excel.Functions.SPG(A395,"IQ_AVG_DILUT_SHARES_OUT","CY2023")</f>
        <v>160500000</v>
      </c>
      <c r="D395" s="5">
        <f>_xll.SNL.Clients.Office.Excel.Functions.SPG(A395, "IQ_DILUT_EPS_NORM", "CY2023")</f>
        <v>3.9870000000000001</v>
      </c>
      <c r="E395">
        <f t="shared" si="24"/>
        <v>639913.5</v>
      </c>
      <c r="F395">
        <f t="shared" si="25"/>
        <v>0.13777580415966928</v>
      </c>
      <c r="G395" s="11" t="s">
        <v>397</v>
      </c>
      <c r="H395" s="4" cm="1">
        <f t="array" ref="H395">_xll.SNL.Clients.Office.Excel.Functions.SPG(G395, "SP_TOTAL_REV", "CY2023")</f>
        <v>4644600</v>
      </c>
      <c r="I395" s="4">
        <f>_xll.SNL.Clients.Office.Excel.Functions.SPG(G395,"IQ_AVG_DILUT_SHARES_OUT","CY2023")</f>
        <v>160500000</v>
      </c>
      <c r="J395" s="5">
        <f>_xll.SNL.Clients.Office.Excel.Functions.SPG(G395, "IQ_DILUT_EPS_NORM", "CY2023")</f>
        <v>3.9870000000000001</v>
      </c>
      <c r="K395">
        <f t="shared" si="26"/>
        <v>639913.5</v>
      </c>
      <c r="L395">
        <f t="shared" si="27"/>
        <v>0.13777580415966928</v>
      </c>
    </row>
    <row r="396" spans="1:12" x14ac:dyDescent="0.3">
      <c r="A396" s="11" t="s">
        <v>398</v>
      </c>
      <c r="B396" s="4" cm="1">
        <f t="array" ref="B396">_xll.SNL.Clients.Office.Excel.Functions.SPG(A396, "SP_TOTAL_REV", "CY2023")</f>
        <v>12093000</v>
      </c>
      <c r="C396" s="4">
        <f>_xll.SNL.Clients.Office.Excel.Functions.SPG(A396,"IQ_AVG_DILUT_SHARES_OUT","CY2023")</f>
        <v>260000000</v>
      </c>
      <c r="D396" s="5">
        <f>_xll.SNL.Clients.Office.Excel.Functions.SPG(A396, "IQ_DILUT_EPS_NORM", "CY2023")</f>
        <v>2.9430000000000001</v>
      </c>
      <c r="E396">
        <f t="shared" si="24"/>
        <v>765180</v>
      </c>
      <c r="F396">
        <f t="shared" si="25"/>
        <v>6.3274621681964779E-2</v>
      </c>
      <c r="G396" s="11" t="s">
        <v>398</v>
      </c>
      <c r="H396" s="4" cm="1">
        <f t="array" ref="H396">_xll.SNL.Clients.Office.Excel.Functions.SPG(G396, "SP_TOTAL_REV", "CY2023")</f>
        <v>12093000</v>
      </c>
      <c r="I396" s="4">
        <f>_xll.SNL.Clients.Office.Excel.Functions.SPG(G396,"IQ_AVG_DILUT_SHARES_OUT","CY2023")</f>
        <v>260000000</v>
      </c>
      <c r="J396" s="5">
        <f>_xll.SNL.Clients.Office.Excel.Functions.SPG(G396, "IQ_DILUT_EPS_NORM", "CY2023")</f>
        <v>2.9430000000000001</v>
      </c>
      <c r="K396">
        <f t="shared" si="26"/>
        <v>765180</v>
      </c>
      <c r="L396">
        <f t="shared" si="27"/>
        <v>6.3274621681964779E-2</v>
      </c>
    </row>
    <row r="397" spans="1:12" x14ac:dyDescent="0.3">
      <c r="A397" s="11" t="s">
        <v>399</v>
      </c>
      <c r="B397" s="4" cm="1">
        <f t="array" ref="B397">_xll.SNL.Clients.Office.Excel.Functions.SPG(A397, "SP_TOTAL_REV", "CY2023")</f>
        <v>5108300</v>
      </c>
      <c r="C397" s="4">
        <f>_xll.SNL.Clients.Office.Excel.Functions.SPG(A397,"IQ_AVG_DILUT_SHARES_OUT","CY2023")</f>
        <v>53900000</v>
      </c>
      <c r="D397" s="5">
        <f>_xll.SNL.Clients.Office.Excel.Functions.SPG(A397, "IQ_DILUT_EPS_NORM", "CY2023")</f>
        <v>14.962999999999999</v>
      </c>
      <c r="E397">
        <f t="shared" si="24"/>
        <v>806505.7</v>
      </c>
      <c r="F397">
        <f t="shared" si="25"/>
        <v>0.15788142826380597</v>
      </c>
      <c r="G397" s="11" t="s">
        <v>399</v>
      </c>
      <c r="H397" s="4" cm="1">
        <f t="array" ref="H397">_xll.SNL.Clients.Office.Excel.Functions.SPG(G397, "SP_TOTAL_REV", "CY2023")</f>
        <v>5108300</v>
      </c>
      <c r="I397" s="4">
        <f>_xll.SNL.Clients.Office.Excel.Functions.SPG(G397,"IQ_AVG_DILUT_SHARES_OUT","CY2023")</f>
        <v>53900000</v>
      </c>
      <c r="J397" s="5">
        <f>_xll.SNL.Clients.Office.Excel.Functions.SPG(G397, "IQ_DILUT_EPS_NORM", "CY2023")</f>
        <v>14.962999999999999</v>
      </c>
      <c r="K397">
        <f t="shared" si="26"/>
        <v>806505.7</v>
      </c>
      <c r="L397">
        <f t="shared" si="27"/>
        <v>0.15788142826380597</v>
      </c>
    </row>
    <row r="398" spans="1:12" x14ac:dyDescent="0.3">
      <c r="A398" s="11" t="s">
        <v>400</v>
      </c>
      <c r="B398" s="4" cm="1">
        <f t="array" ref="B398">_xll.SNL.Clients.Office.Excel.Functions.SPG(A398, "SP_TOTAL_REV", "CY2023")</f>
        <v>8197000</v>
      </c>
      <c r="C398" s="4">
        <f>_xll.SNL.Clients.Office.Excel.Functions.SPG(A398,"IQ_AVG_DILUT_SHARES_OUT","CY2023")</f>
        <v>172700000</v>
      </c>
      <c r="D398" s="5">
        <f>_xll.SNL.Clients.Office.Excel.Functions.SPG(A398, "IQ_DILUT_EPS_NORM", "CY2023")</f>
        <v>6.0330000000000004</v>
      </c>
      <c r="E398">
        <f t="shared" si="24"/>
        <v>1041899.1000000001</v>
      </c>
      <c r="F398">
        <f t="shared" si="25"/>
        <v>0.12710736854946933</v>
      </c>
      <c r="G398" s="11" t="s">
        <v>400</v>
      </c>
      <c r="H398" s="4" cm="1">
        <f t="array" ref="H398">_xll.SNL.Clients.Office.Excel.Functions.SPG(G398, "SP_TOTAL_REV", "CY2023")</f>
        <v>8197000</v>
      </c>
      <c r="I398" s="4">
        <f>_xll.SNL.Clients.Office.Excel.Functions.SPG(G398,"IQ_AVG_DILUT_SHARES_OUT","CY2023")</f>
        <v>172700000</v>
      </c>
      <c r="J398" s="5">
        <f>_xll.SNL.Clients.Office.Excel.Functions.SPG(G398, "IQ_DILUT_EPS_NORM", "CY2023")</f>
        <v>6.0330000000000004</v>
      </c>
      <c r="K398">
        <f t="shared" si="26"/>
        <v>1041899.1000000001</v>
      </c>
      <c r="L398">
        <f t="shared" si="27"/>
        <v>0.12710736854946933</v>
      </c>
    </row>
    <row r="399" spans="1:12" x14ac:dyDescent="0.3">
      <c r="A399" s="11" t="s">
        <v>401</v>
      </c>
      <c r="B399" s="4" cm="1">
        <f t="array" ref="B399">_xll.SNL.Clients.Office.Excel.Functions.SPG(A399, "SP_TOTAL_REV", "CY2023")</f>
        <v>26091000</v>
      </c>
      <c r="C399" s="4">
        <f>_xll.SNL.Clients.Office.Excel.Functions.SPG(A399,"IQ_AVG_DILUT_SHARES_OUT","CY2023")</f>
        <v>640000000</v>
      </c>
      <c r="D399" s="5">
        <f>_xll.SNL.Clients.Office.Excel.Functions.SPG(A399, "IQ_DILUT_EPS_NORM", "CY2023")</f>
        <v>1.2390000000000001</v>
      </c>
      <c r="E399">
        <f t="shared" si="24"/>
        <v>792960.00000000012</v>
      </c>
      <c r="F399">
        <f t="shared" si="25"/>
        <v>3.0392089226169948E-2</v>
      </c>
      <c r="G399" s="11" t="s">
        <v>401</v>
      </c>
      <c r="H399" s="4" cm="1">
        <f t="array" ref="H399">_xll.SNL.Clients.Office.Excel.Functions.SPG(G399, "SP_TOTAL_REV", "CY2023")</f>
        <v>26091000</v>
      </c>
      <c r="I399" s="4">
        <f>_xll.SNL.Clients.Office.Excel.Functions.SPG(G399,"IQ_AVG_DILUT_SHARES_OUT","CY2023")</f>
        <v>640000000</v>
      </c>
      <c r="J399" s="5">
        <f>_xll.SNL.Clients.Office.Excel.Functions.SPG(G399, "IQ_DILUT_EPS_NORM", "CY2023")</f>
        <v>1.2390000000000001</v>
      </c>
      <c r="K399">
        <f t="shared" si="26"/>
        <v>792960.00000000012</v>
      </c>
      <c r="L399">
        <f t="shared" si="27"/>
        <v>3.0392089226169948E-2</v>
      </c>
    </row>
    <row r="400" spans="1:12" x14ac:dyDescent="0.3">
      <c r="A400" s="11" t="s">
        <v>402</v>
      </c>
      <c r="B400" s="4" cm="1">
        <f t="array" ref="B400">_xll.SNL.Clients.Office.Excel.Functions.SPG(A400, "SP_TOTAL_REV", "CY2023")</f>
        <v>15781100</v>
      </c>
      <c r="C400" s="4">
        <f>_xll.SNL.Clients.Office.Excel.Functions.SPG(A400,"IQ_AVG_DILUT_SHARES_OUT","CY2023")</f>
        <v>149751000</v>
      </c>
      <c r="D400" s="5">
        <f>_xll.SNL.Clients.Office.Excel.Functions.SPG(A400, "IQ_DILUT_EPS_NORM", "CY2023")</f>
        <v>0.88600000000000001</v>
      </c>
      <c r="E400">
        <f t="shared" si="24"/>
        <v>132679.386</v>
      </c>
      <c r="F400">
        <f t="shared" si="25"/>
        <v>8.4074865503672106E-3</v>
      </c>
      <c r="G400" s="11" t="s">
        <v>402</v>
      </c>
      <c r="H400" s="4" cm="1">
        <f t="array" ref="H400">_xll.SNL.Clients.Office.Excel.Functions.SPG(G400, "SP_TOTAL_REV", "CY2023")</f>
        <v>15781100</v>
      </c>
      <c r="I400" s="4">
        <f>_xll.SNL.Clients.Office.Excel.Functions.SPG(G400,"IQ_AVG_DILUT_SHARES_OUT","CY2023")</f>
        <v>149751000</v>
      </c>
      <c r="J400" s="5">
        <f>_xll.SNL.Clients.Office.Excel.Functions.SPG(G400, "IQ_DILUT_EPS_NORM", "CY2023")</f>
        <v>0.88600000000000001</v>
      </c>
      <c r="K400">
        <f t="shared" si="26"/>
        <v>132679.386</v>
      </c>
      <c r="L400">
        <f t="shared" si="27"/>
        <v>8.4074865503672106E-3</v>
      </c>
    </row>
    <row r="401" spans="1:12" x14ac:dyDescent="0.3">
      <c r="A401" s="11" t="s">
        <v>403</v>
      </c>
      <c r="B401" s="4" cm="1">
        <f t="array" ref="B401">_xll.SNL.Clients.Office.Excel.Functions.SPG(A401, "SP_TOTAL_REV", "CY2023")</f>
        <v>36687000</v>
      </c>
      <c r="C401" s="4">
        <f>_xll.SNL.Clients.Office.Excel.Functions.SPG(A401,"IQ_AVG_DILUT_SHARES_OUT","CY2023")</f>
        <v>1148225000</v>
      </c>
      <c r="D401" s="5">
        <f>_xll.SNL.Clients.Office.Excel.Functions.SPG(A401, "IQ_DILUT_EPS_NORM", "CY2023")</f>
        <v>3.0459999999999998</v>
      </c>
      <c r="E401">
        <f t="shared" si="24"/>
        <v>3497493.35</v>
      </c>
      <c r="F401">
        <f t="shared" si="25"/>
        <v>9.5333315615885733E-2</v>
      </c>
      <c r="G401" s="11" t="s">
        <v>403</v>
      </c>
      <c r="H401" s="4" cm="1">
        <f t="array" ref="H401">_xll.SNL.Clients.Office.Excel.Functions.SPG(G401, "SP_TOTAL_REV", "CY2023")</f>
        <v>36687000</v>
      </c>
      <c r="I401" s="4">
        <f>_xll.SNL.Clients.Office.Excel.Functions.SPG(G401,"IQ_AVG_DILUT_SHARES_OUT","CY2023")</f>
        <v>1148225000</v>
      </c>
      <c r="J401" s="5">
        <f>_xll.SNL.Clients.Office.Excel.Functions.SPG(G401, "IQ_DILUT_EPS_NORM", "CY2023")</f>
        <v>3.0459999999999998</v>
      </c>
      <c r="K401">
        <f t="shared" si="26"/>
        <v>3497493.35</v>
      </c>
      <c r="L401">
        <f t="shared" si="27"/>
        <v>9.5333315615885733E-2</v>
      </c>
    </row>
    <row r="402" spans="1:12" x14ac:dyDescent="0.3">
      <c r="A402" s="11" t="s">
        <v>404</v>
      </c>
      <c r="B402" s="4" cm="1">
        <f t="array" ref="B402">_xll.SNL.Clients.Office.Excel.Functions.SPG(A402, "SP_TOTAL_REV", "CY2023")</f>
        <v>11899000</v>
      </c>
      <c r="C402" s="4">
        <f>_xll.SNL.Clients.Office.Excel.Functions.SPG(A402,"IQ_AVG_DILUT_SHARES_OUT","CY2023")</f>
        <v>326568000</v>
      </c>
      <c r="D402" s="5">
        <f>_xll.SNL.Clients.Office.Excel.Functions.SPG(A402, "IQ_DILUT_EPS_NORM", "CY2023")</f>
        <v>4.7919999999999998</v>
      </c>
      <c r="E402">
        <f t="shared" si="24"/>
        <v>1564913.8559999999</v>
      </c>
      <c r="F402">
        <f t="shared" si="25"/>
        <v>0.13151641785023951</v>
      </c>
      <c r="G402" s="11" t="s">
        <v>404</v>
      </c>
      <c r="H402" s="4" cm="1">
        <f t="array" ref="H402">_xll.SNL.Clients.Office.Excel.Functions.SPG(G402, "SP_TOTAL_REV", "CY2023")</f>
        <v>11899000</v>
      </c>
      <c r="I402" s="4">
        <f>_xll.SNL.Clients.Office.Excel.Functions.SPG(G402,"IQ_AVG_DILUT_SHARES_OUT","CY2023")</f>
        <v>326568000</v>
      </c>
      <c r="J402" s="5">
        <f>_xll.SNL.Clients.Office.Excel.Functions.SPG(G402, "IQ_DILUT_EPS_NORM", "CY2023")</f>
        <v>4.7919999999999998</v>
      </c>
      <c r="K402">
        <f t="shared" si="26"/>
        <v>1564913.8559999999</v>
      </c>
      <c r="L402">
        <f t="shared" si="27"/>
        <v>0.13151641785023951</v>
      </c>
    </row>
    <row r="403" spans="1:12" x14ac:dyDescent="0.3">
      <c r="A403" s="11" t="s">
        <v>405</v>
      </c>
      <c r="B403" s="4" cm="1">
        <f t="array" ref="B403">_xll.SNL.Clients.Office.Excel.Functions.SPG(A403, "SP_TOTAL_REV", "CY2023")</f>
        <v>18795316</v>
      </c>
      <c r="C403" s="4">
        <f>_xll.SNL.Clients.Office.Excel.Functions.SPG(A403,"IQ_AVG_DILUT_SHARES_OUT","CY2023")</f>
        <v>167431000</v>
      </c>
      <c r="D403" s="5">
        <f>_xll.SNL.Clients.Office.Excel.Functions.SPG(A403, "IQ_DILUT_EPS_NORM", "CY2023")</f>
        <v>11.917999999999999</v>
      </c>
      <c r="E403">
        <f t="shared" si="24"/>
        <v>1995442.6579999998</v>
      </c>
      <c r="F403">
        <f t="shared" si="25"/>
        <v>0.10616701831456304</v>
      </c>
      <c r="G403" s="11" t="s">
        <v>405</v>
      </c>
      <c r="H403" s="4" cm="1">
        <f t="array" ref="H403">_xll.SNL.Clients.Office.Excel.Functions.SPG(G403, "SP_TOTAL_REV", "CY2023")</f>
        <v>18795316</v>
      </c>
      <c r="I403" s="4">
        <f>_xll.SNL.Clients.Office.Excel.Functions.SPG(G403,"IQ_AVG_DILUT_SHARES_OUT","CY2023")</f>
        <v>167431000</v>
      </c>
      <c r="J403" s="5">
        <f>_xll.SNL.Clients.Office.Excel.Functions.SPG(G403, "IQ_DILUT_EPS_NORM", "CY2023")</f>
        <v>11.917999999999999</v>
      </c>
      <c r="K403">
        <f t="shared" si="26"/>
        <v>1995442.6579999998</v>
      </c>
      <c r="L403">
        <f t="shared" si="27"/>
        <v>0.10616701831456304</v>
      </c>
    </row>
    <row r="404" spans="1:12" x14ac:dyDescent="0.3">
      <c r="A404" s="11" t="s">
        <v>406</v>
      </c>
      <c r="B404" s="4" cm="1">
        <f t="array" ref="B404">_xll.SNL.Clients.Office.Excel.Functions.SPG(A404, "SP_TOTAL_REV", "CY2023")</f>
        <v>4682578</v>
      </c>
      <c r="C404" s="4">
        <f>_xll.SNL.Clients.Office.Excel.Functions.SPG(A404,"IQ_AVG_DILUT_SHARES_OUT","CY2023")</f>
        <v>99804250</v>
      </c>
      <c r="D404" s="5">
        <f>_xll.SNL.Clients.Office.Excel.Functions.SPG(A404, "IQ_DILUT_EPS_NORM", "CY2023")</f>
        <v>4.7809999999999997</v>
      </c>
      <c r="E404">
        <f t="shared" si="24"/>
        <v>477164.11924999993</v>
      </c>
      <c r="F404">
        <f t="shared" si="25"/>
        <v>0.10190201193658706</v>
      </c>
      <c r="G404" s="11" t="s">
        <v>406</v>
      </c>
      <c r="H404" s="4" cm="1">
        <f t="array" ref="H404">_xll.SNL.Clients.Office.Excel.Functions.SPG(G404, "SP_TOTAL_REV", "CY2023")</f>
        <v>4682578</v>
      </c>
      <c r="I404" s="4">
        <f>_xll.SNL.Clients.Office.Excel.Functions.SPG(G404,"IQ_AVG_DILUT_SHARES_OUT","CY2023")</f>
        <v>99804250</v>
      </c>
      <c r="J404" s="5">
        <f>_xll.SNL.Clients.Office.Excel.Functions.SPG(G404, "IQ_DILUT_EPS_NORM", "CY2023")</f>
        <v>4.7809999999999997</v>
      </c>
      <c r="K404">
        <f t="shared" si="26"/>
        <v>477164.11924999993</v>
      </c>
      <c r="L404">
        <f t="shared" si="27"/>
        <v>0.10190201193658706</v>
      </c>
    </row>
    <row r="405" spans="1:12" x14ac:dyDescent="0.3">
      <c r="A405" s="11" t="s">
        <v>407</v>
      </c>
      <c r="B405" s="4" cm="1">
        <f t="array" ref="B405">_xll.SNL.Clients.Office.Excel.Functions.SPG(A405, "SP_TOTAL_REV", "CY2023")</f>
        <v>20498000</v>
      </c>
      <c r="C405" s="4">
        <f>_xll.SNL.Clients.Office.Excel.Functions.SPG(A405,"IQ_AVG_DILUT_SHARES_OUT","CY2023")</f>
        <v>383700000</v>
      </c>
      <c r="D405" s="5">
        <f>_xll.SNL.Clients.Office.Excel.Functions.SPG(A405, "IQ_DILUT_EPS_NORM", "CY2023")</f>
        <v>6.351</v>
      </c>
      <c r="E405">
        <f t="shared" si="24"/>
        <v>2436878.7000000002</v>
      </c>
      <c r="F405">
        <f t="shared" si="25"/>
        <v>0.11888373012001172</v>
      </c>
      <c r="G405" s="11" t="s">
        <v>407</v>
      </c>
      <c r="H405" s="4" cm="1">
        <f t="array" ref="H405">_xll.SNL.Clients.Office.Excel.Functions.SPG(G405, "SP_TOTAL_REV", "CY2023")</f>
        <v>20498000</v>
      </c>
      <c r="I405" s="4">
        <f>_xll.SNL.Clients.Office.Excel.Functions.SPG(G405,"IQ_AVG_DILUT_SHARES_OUT","CY2023")</f>
        <v>383700000</v>
      </c>
      <c r="J405" s="5">
        <f>_xll.SNL.Clients.Office.Excel.Functions.SPG(G405, "IQ_DILUT_EPS_NORM", "CY2023")</f>
        <v>6.351</v>
      </c>
      <c r="K405">
        <f t="shared" si="26"/>
        <v>2436878.7000000002</v>
      </c>
      <c r="L405">
        <f t="shared" si="27"/>
        <v>0.11888373012001172</v>
      </c>
    </row>
    <row r="406" spans="1:12" x14ac:dyDescent="0.3">
      <c r="A406" s="11" t="s">
        <v>408</v>
      </c>
      <c r="B406" s="4" cm="1">
        <f t="array" ref="B406">_xll.SNL.Clients.Office.Excel.Functions.SPG(A406, "SP_TOTAL_REV", "CY2023")</f>
        <v>9252753</v>
      </c>
      <c r="C406" s="4">
        <f>_xll.SNL.Clients.Office.Excel.Functions.SPG(A406,"IQ_AVG_DILUT_SHARES_OUT","CY2023")</f>
        <v>570726500</v>
      </c>
      <c r="D406" s="5">
        <f>_xll.SNL.Clients.Office.Excel.Functions.SPG(A406, "IQ_DILUT_EPS_NORM", "CY2023")</f>
        <v>0.94099999999999995</v>
      </c>
      <c r="E406">
        <f t="shared" si="24"/>
        <v>537053.63650000002</v>
      </c>
      <c r="F406">
        <f t="shared" si="25"/>
        <v>5.8042577868446292E-2</v>
      </c>
      <c r="G406" s="11" t="s">
        <v>408</v>
      </c>
      <c r="H406" s="4" cm="1">
        <f t="array" ref="H406">_xll.SNL.Clients.Office.Excel.Functions.SPG(G406, "SP_TOTAL_REV", "CY2023")</f>
        <v>9252753</v>
      </c>
      <c r="I406" s="4">
        <f>_xll.SNL.Clients.Office.Excel.Functions.SPG(G406,"IQ_AVG_DILUT_SHARES_OUT","CY2023")</f>
        <v>570726500</v>
      </c>
      <c r="J406" s="5">
        <f>_xll.SNL.Clients.Office.Excel.Functions.SPG(G406, "IQ_DILUT_EPS_NORM", "CY2023")</f>
        <v>0.94099999999999995</v>
      </c>
      <c r="K406">
        <f t="shared" si="26"/>
        <v>537053.63650000002</v>
      </c>
      <c r="L406">
        <f t="shared" si="27"/>
        <v>5.8042577868446292E-2</v>
      </c>
    </row>
    <row r="407" spans="1:12" x14ac:dyDescent="0.3">
      <c r="A407" s="11" t="s">
        <v>409</v>
      </c>
      <c r="B407" s="4" cm="1">
        <f t="array" ref="B407">_xll.SNL.Clients.Office.Excel.Functions.SPG(A407, "SP_TOTAL_REV", "CY2023")</f>
        <v>7662000</v>
      </c>
      <c r="C407" s="4">
        <f>_xll.SNL.Clients.Office.Excel.Functions.SPG(A407,"IQ_AVG_DILUT_SHARES_OUT","CY2023")</f>
        <v>423500000</v>
      </c>
      <c r="D407" s="5">
        <f>_xll.SNL.Clients.Office.Excel.Functions.SPG(A407, "IQ_DILUT_EPS_NORM", "CY2023")</f>
        <v>4.774</v>
      </c>
      <c r="E407">
        <f t="shared" si="24"/>
        <v>2021789</v>
      </c>
      <c r="F407">
        <f t="shared" si="25"/>
        <v>0.26387222657269643</v>
      </c>
      <c r="G407" s="11" t="s">
        <v>409</v>
      </c>
      <c r="H407" s="4" cm="1">
        <f t="array" ref="H407">_xll.SNL.Clients.Office.Excel.Functions.SPG(G407, "SP_TOTAL_REV", "CY2023")</f>
        <v>7662000</v>
      </c>
      <c r="I407" s="4">
        <f>_xll.SNL.Clients.Office.Excel.Functions.SPG(G407,"IQ_AVG_DILUT_SHARES_OUT","CY2023")</f>
        <v>423500000</v>
      </c>
      <c r="J407" s="5">
        <f>_xll.SNL.Clients.Office.Excel.Functions.SPG(G407, "IQ_DILUT_EPS_NORM", "CY2023")</f>
        <v>4.774</v>
      </c>
      <c r="K407">
        <f t="shared" si="26"/>
        <v>2021789</v>
      </c>
      <c r="L407">
        <f t="shared" si="27"/>
        <v>0.26387222657269643</v>
      </c>
    </row>
    <row r="408" spans="1:12" x14ac:dyDescent="0.3">
      <c r="A408" s="11" t="s">
        <v>410</v>
      </c>
      <c r="B408" s="4" cm="1">
        <f t="array" ref="B408">_xll.SNL.Clients.Office.Excel.Functions.SPG(A408, "SP_TOTAL_REV", "CY2023")</f>
        <v>5595506</v>
      </c>
      <c r="C408" s="4">
        <f>_xll.SNL.Clients.Office.Excel.Functions.SPG(A408,"IQ_AVG_DILUT_SHARES_OUT","CY2023")</f>
        <v>155189000</v>
      </c>
      <c r="D408" s="5">
        <f>_xll.SNL.Clients.Office.Excel.Functions.SPG(A408, "IQ_DILUT_EPS_NORM", "CY2023")</f>
        <v>5.8879999999999999</v>
      </c>
      <c r="E408">
        <f t="shared" si="24"/>
        <v>913752.83200000005</v>
      </c>
      <c r="F408">
        <f t="shared" si="25"/>
        <v>0.16330119778264915</v>
      </c>
      <c r="G408" s="11" t="s">
        <v>410</v>
      </c>
      <c r="H408" s="4" cm="1">
        <f t="array" ref="H408">_xll.SNL.Clients.Office.Excel.Functions.SPG(G408, "SP_TOTAL_REV", "CY2023")</f>
        <v>5595506</v>
      </c>
      <c r="I408" s="4">
        <f>_xll.SNL.Clients.Office.Excel.Functions.SPG(G408,"IQ_AVG_DILUT_SHARES_OUT","CY2023")</f>
        <v>155189000</v>
      </c>
      <c r="J408" s="5">
        <f>_xll.SNL.Clients.Office.Excel.Functions.SPG(G408, "IQ_DILUT_EPS_NORM", "CY2023")</f>
        <v>5.8879999999999999</v>
      </c>
      <c r="K408">
        <f t="shared" si="26"/>
        <v>913752.83200000005</v>
      </c>
      <c r="L408">
        <f t="shared" si="27"/>
        <v>0.16330119778264915</v>
      </c>
    </row>
    <row r="409" spans="1:12" x14ac:dyDescent="0.3">
      <c r="A409" s="11" t="s">
        <v>411</v>
      </c>
      <c r="B409" s="4" cm="1">
        <f t="array" ref="B409">_xll.SNL.Clients.Office.Excel.Functions.SPG(A409, "SP_TOTAL_REV", "CY2023")</f>
        <v>77512217</v>
      </c>
      <c r="C409" s="4">
        <f>_xll.SNL.Clients.Office.Excel.Functions.SPG(A409,"IQ_AVG_DILUT_SHARES_OUT","CY2023")</f>
        <v>507837215</v>
      </c>
      <c r="D409" s="5">
        <f>_xll.SNL.Clients.Office.Excel.Functions.SPG(A409, "IQ_DILUT_EPS_NORM", "CY2023")</f>
        <v>3.8149999999999999</v>
      </c>
      <c r="E409">
        <f t="shared" si="24"/>
        <v>1937398.9752249999</v>
      </c>
      <c r="F409">
        <f t="shared" si="25"/>
        <v>2.4994756313382185E-2</v>
      </c>
      <c r="G409" s="11" t="s">
        <v>411</v>
      </c>
      <c r="H409" s="4" cm="1">
        <f t="array" ref="H409">_xll.SNL.Clients.Office.Excel.Functions.SPG(G409, "SP_TOTAL_REV", "CY2023")</f>
        <v>77512217</v>
      </c>
      <c r="I409" s="4">
        <f>_xll.SNL.Clients.Office.Excel.Functions.SPG(G409,"IQ_AVG_DILUT_SHARES_OUT","CY2023")</f>
        <v>507837215</v>
      </c>
      <c r="J409" s="5">
        <f>_xll.SNL.Clients.Office.Excel.Functions.SPG(G409, "IQ_DILUT_EPS_NORM", "CY2023")</f>
        <v>3.8149999999999999</v>
      </c>
      <c r="K409">
        <f t="shared" si="26"/>
        <v>1937398.9752249999</v>
      </c>
      <c r="L409">
        <f t="shared" si="27"/>
        <v>2.4994756313382185E-2</v>
      </c>
    </row>
    <row r="410" spans="1:12" x14ac:dyDescent="0.3">
      <c r="A410" s="11" t="s">
        <v>412</v>
      </c>
      <c r="B410" s="4" cm="1">
        <f t="array" ref="B410">_xll.SNL.Clients.Office.Excel.Functions.SPG(A410, "SP_TOTAL_REV", "CY2023")</f>
        <v>78558000</v>
      </c>
      <c r="C410" s="4">
        <f>_xll.SNL.Clients.Office.Excel.Functions.SPG(A410,"IQ_AVG_DILUT_SHARES_OUT","CY2023")</f>
        <v>1200286264</v>
      </c>
      <c r="D410" s="5">
        <f>_xll.SNL.Clients.Office.Excel.Functions.SPG(A410, "IQ_DILUT_EPS_NORM", "CY2023")</f>
        <v>6.4669999999999996</v>
      </c>
      <c r="E410">
        <f t="shared" si="24"/>
        <v>7762251.2692879988</v>
      </c>
      <c r="F410">
        <f t="shared" si="25"/>
        <v>9.8809176268336754E-2</v>
      </c>
      <c r="G410" s="11" t="s">
        <v>412</v>
      </c>
      <c r="H410" s="4" cm="1">
        <f t="array" ref="H410">_xll.SNL.Clients.Office.Excel.Functions.SPG(G410, "SP_TOTAL_REV", "CY2023")</f>
        <v>78558000</v>
      </c>
      <c r="I410" s="4">
        <f>_xll.SNL.Clients.Office.Excel.Functions.SPG(G410,"IQ_AVG_DILUT_SHARES_OUT","CY2023")</f>
        <v>1200286264</v>
      </c>
      <c r="J410" s="5">
        <f>_xll.SNL.Clients.Office.Excel.Functions.SPG(G410, "IQ_DILUT_EPS_NORM", "CY2023")</f>
        <v>6.4669999999999996</v>
      </c>
      <c r="K410">
        <f t="shared" si="26"/>
        <v>7762251.2692879988</v>
      </c>
      <c r="L410">
        <f t="shared" si="27"/>
        <v>9.8809176268336754E-2</v>
      </c>
    </row>
    <row r="411" spans="1:12" x14ac:dyDescent="0.3">
      <c r="A411" s="11" t="s">
        <v>413</v>
      </c>
      <c r="B411" s="4" cm="1">
        <f t="array" ref="B411">_xll.SNL.Clients.Office.Excel.Functions.SPG(A411, "SP_TOTAL_REV", "CY2023")</f>
        <v>6460500</v>
      </c>
      <c r="C411" s="4">
        <f>_xll.SNL.Clients.Office.Excel.Functions.SPG(A411,"IQ_AVG_DILUT_SHARES_OUT","CY2023")</f>
        <v>224800000</v>
      </c>
      <c r="D411" s="5">
        <f>_xll.SNL.Clients.Office.Excel.Functions.SPG(A411, "IQ_DILUT_EPS_NORM", "CY2023")</f>
        <v>6.4279999999999999</v>
      </c>
      <c r="E411">
        <f t="shared" si="24"/>
        <v>1445014.4</v>
      </c>
      <c r="F411">
        <f t="shared" si="25"/>
        <v>0.22366912777648787</v>
      </c>
      <c r="G411" s="11" t="s">
        <v>413</v>
      </c>
      <c r="H411" s="4" cm="1">
        <f t="array" ref="H411">_xll.SNL.Clients.Office.Excel.Functions.SPG(G411, "SP_TOTAL_REV", "CY2023")</f>
        <v>6460500</v>
      </c>
      <c r="I411" s="4">
        <f>_xll.SNL.Clients.Office.Excel.Functions.SPG(G411,"IQ_AVG_DILUT_SHARES_OUT","CY2023")</f>
        <v>224800000</v>
      </c>
      <c r="J411" s="5">
        <f>_xll.SNL.Clients.Office.Excel.Functions.SPG(G411, "IQ_DILUT_EPS_NORM", "CY2023")</f>
        <v>6.4279999999999999</v>
      </c>
      <c r="K411">
        <f t="shared" si="26"/>
        <v>1445014.4</v>
      </c>
      <c r="L411">
        <f t="shared" si="27"/>
        <v>0.22366912777648787</v>
      </c>
    </row>
    <row r="412" spans="1:12" x14ac:dyDescent="0.3">
      <c r="A412" s="11" t="s">
        <v>414</v>
      </c>
      <c r="B412" s="4" cm="1">
        <f t="array" ref="B412">_xll.SNL.Clients.Office.Excel.Functions.SPG(A412, "SP_TOTAL_REV", "CY2023")</f>
        <v>5396400</v>
      </c>
      <c r="C412" s="4">
        <f>_xll.SNL.Clients.Office.Excel.Functions.SPG(A412,"IQ_AVG_DILUT_SHARES_OUT","CY2023")</f>
        <v>169425000</v>
      </c>
      <c r="D412" s="5">
        <f>_xll.SNL.Clients.Office.Excel.Functions.SPG(A412, "IQ_DILUT_EPS_NORM", "CY2023")</f>
        <v>-2.3410000000000002</v>
      </c>
      <c r="E412">
        <f t="shared" si="24"/>
        <v>-396623.92500000005</v>
      </c>
      <c r="F412">
        <f t="shared" si="25"/>
        <v>-7.3497873582388268E-2</v>
      </c>
      <c r="G412" s="11" t="s">
        <v>414</v>
      </c>
      <c r="H412" s="4" cm="1">
        <f t="array" ref="H412">_xll.SNL.Clients.Office.Excel.Functions.SPG(G412, "SP_TOTAL_REV", "CY2023")</f>
        <v>5396400</v>
      </c>
      <c r="I412" s="4">
        <f>_xll.SNL.Clients.Office.Excel.Functions.SPG(G412,"IQ_AVG_DILUT_SHARES_OUT","CY2023")</f>
        <v>169425000</v>
      </c>
      <c r="J412" s="5">
        <f>_xll.SNL.Clients.Office.Excel.Functions.SPG(G412, "IQ_DILUT_EPS_NORM", "CY2023")</f>
        <v>-2.3410000000000002</v>
      </c>
      <c r="K412">
        <f t="shared" si="26"/>
        <v>-396623.92500000005</v>
      </c>
      <c r="L412">
        <f t="shared" si="27"/>
        <v>-7.3497873582388268E-2</v>
      </c>
    </row>
    <row r="413" spans="1:12" x14ac:dyDescent="0.3">
      <c r="A413" s="11" t="s">
        <v>415</v>
      </c>
      <c r="B413" s="4" cm="1">
        <f t="array" ref="B413">_xll.SNL.Clients.Office.Excel.Functions.SPG(A413, "SP_TOTAL_REV", "CY2023")</f>
        <v>6726700</v>
      </c>
      <c r="C413" s="4">
        <f>_xll.SNL.Clients.Office.Excel.Functions.SPG(A413,"IQ_AVG_DILUT_SHARES_OUT","CY2023")</f>
        <v>234800000</v>
      </c>
      <c r="D413" s="5">
        <f>_xll.SNL.Clients.Office.Excel.Functions.SPG(A413, "IQ_DILUT_EPS_NORM", "CY2023")</f>
        <v>3.294</v>
      </c>
      <c r="E413">
        <f t="shared" si="24"/>
        <v>773431.2</v>
      </c>
      <c r="F413">
        <f t="shared" si="25"/>
        <v>0.11497929148022061</v>
      </c>
      <c r="G413" s="11" t="s">
        <v>415</v>
      </c>
      <c r="H413" s="4" cm="1">
        <f t="array" ref="H413">_xll.SNL.Clients.Office.Excel.Functions.SPG(G413, "SP_TOTAL_REV", "CY2023")</f>
        <v>6726700</v>
      </c>
      <c r="I413" s="4">
        <f>_xll.SNL.Clients.Office.Excel.Functions.SPG(G413,"IQ_AVG_DILUT_SHARES_OUT","CY2023")</f>
        <v>234800000</v>
      </c>
      <c r="J413" s="5">
        <f>_xll.SNL.Clients.Office.Excel.Functions.SPG(G413, "IQ_DILUT_EPS_NORM", "CY2023")</f>
        <v>3.294</v>
      </c>
      <c r="K413">
        <f t="shared" si="26"/>
        <v>773431.2</v>
      </c>
      <c r="L413">
        <f t="shared" si="27"/>
        <v>0.11497929148022061</v>
      </c>
    </row>
    <row r="414" spans="1:12" x14ac:dyDescent="0.3">
      <c r="A414" s="11" t="s">
        <v>416</v>
      </c>
      <c r="B414" s="4" cm="1">
        <f t="array" ref="B414">_xll.SNL.Clients.Office.Excel.Functions.SPG(A414, "SP_TOTAL_REV", "CY2023")</f>
        <v>16060300</v>
      </c>
      <c r="C414" s="4">
        <f>_xll.SNL.Clients.Office.Excel.Functions.SPG(A414,"IQ_AVG_DILUT_SHARES_OUT","CY2023")</f>
        <v>226000000</v>
      </c>
      <c r="D414" s="5">
        <f>_xll.SNL.Clients.Office.Excel.Functions.SPG(A414, "IQ_DILUT_EPS_NORM", "CY2023")</f>
        <v>4.3390000000000004</v>
      </c>
      <c r="E414">
        <f t="shared" si="24"/>
        <v>980614.00000000012</v>
      </c>
      <c r="F414">
        <f t="shared" si="25"/>
        <v>6.1058261676307422E-2</v>
      </c>
      <c r="G414" s="11" t="s">
        <v>416</v>
      </c>
      <c r="H414" s="4" cm="1">
        <f t="array" ref="H414">_xll.SNL.Clients.Office.Excel.Functions.SPG(G414, "SP_TOTAL_REV", "CY2023")</f>
        <v>16060300</v>
      </c>
      <c r="I414" s="4">
        <f>_xll.SNL.Clients.Office.Excel.Functions.SPG(G414,"IQ_AVG_DILUT_SHARES_OUT","CY2023")</f>
        <v>226000000</v>
      </c>
      <c r="J414" s="5">
        <f>_xll.SNL.Clients.Office.Excel.Functions.SPG(G414, "IQ_DILUT_EPS_NORM", "CY2023")</f>
        <v>4.3390000000000004</v>
      </c>
      <c r="K414">
        <f t="shared" si="26"/>
        <v>980614.00000000012</v>
      </c>
      <c r="L414">
        <f t="shared" si="27"/>
        <v>6.1058261676307422E-2</v>
      </c>
    </row>
    <row r="415" spans="1:12" x14ac:dyDescent="0.3">
      <c r="A415" s="11" t="s">
        <v>417</v>
      </c>
      <c r="B415" s="4" cm="1">
        <f t="array" ref="B415">_xll.SNL.Clients.Office.Excel.Functions.SPG(A415, "SP_TOTAL_REV", "CY2023")</f>
        <v>107412000</v>
      </c>
      <c r="C415" s="4">
        <f>_xll.SNL.Clients.Office.Excel.Functions.SPG(A415,"IQ_AVG_DILUT_SHARES_OUT","CY2023")</f>
        <v>462800000</v>
      </c>
      <c r="D415" s="5">
        <f>_xll.SNL.Clients.Office.Excel.Functions.SPG(A415, "IQ_DILUT_EPS_NORM", "CY2023")</f>
        <v>7.2910000000000004</v>
      </c>
      <c r="E415">
        <f t="shared" si="24"/>
        <v>3374274.8</v>
      </c>
      <c r="F415">
        <f t="shared" si="25"/>
        <v>3.1414318698097042E-2</v>
      </c>
      <c r="G415" s="11" t="s">
        <v>417</v>
      </c>
      <c r="H415" s="4" cm="1">
        <f t="array" ref="H415">_xll.SNL.Clients.Office.Excel.Functions.SPG(G415, "SP_TOTAL_REV", "CY2023")</f>
        <v>107412000</v>
      </c>
      <c r="I415" s="4">
        <f>_xll.SNL.Clients.Office.Excel.Functions.SPG(G415,"IQ_AVG_DILUT_SHARES_OUT","CY2023")</f>
        <v>462800000</v>
      </c>
      <c r="J415" s="5">
        <f>_xll.SNL.Clients.Office.Excel.Functions.SPG(G415, "IQ_DILUT_EPS_NORM", "CY2023")</f>
        <v>7.2910000000000004</v>
      </c>
      <c r="K415">
        <f t="shared" si="26"/>
        <v>3374274.8</v>
      </c>
      <c r="L415">
        <f t="shared" si="27"/>
        <v>3.1414318698097042E-2</v>
      </c>
    </row>
    <row r="416" spans="1:12" x14ac:dyDescent="0.3">
      <c r="A416" s="11" t="s">
        <v>418</v>
      </c>
      <c r="B416" s="4" cm="1">
        <f t="array" ref="B416">_xll.SNL.Clients.Office.Excel.Functions.SPG(A416, "SP_TOTAL_REV", "CY2023")</f>
        <v>16024000</v>
      </c>
      <c r="C416" s="4">
        <f>_xll.SNL.Clients.Office.Excel.Functions.SPG(A416,"IQ_AVG_DILUT_SHARES_OUT","CY2023")</f>
        <v>315500000</v>
      </c>
      <c r="D416" s="5">
        <f>_xll.SNL.Clients.Office.Excel.Functions.SPG(A416, "IQ_DILUT_EPS_NORM", "CY2023")</f>
        <v>5.4690000000000003</v>
      </c>
      <c r="E416">
        <f t="shared" si="24"/>
        <v>1725469.5</v>
      </c>
      <c r="F416">
        <f t="shared" si="25"/>
        <v>0.10768032326510235</v>
      </c>
      <c r="G416" s="11" t="s">
        <v>418</v>
      </c>
      <c r="H416" s="4" cm="1">
        <f t="array" ref="H416">_xll.SNL.Clients.Office.Excel.Functions.SPG(G416, "SP_TOTAL_REV", "CY2023")</f>
        <v>16024000</v>
      </c>
      <c r="I416" s="4">
        <f>_xll.SNL.Clients.Office.Excel.Functions.SPG(G416,"IQ_AVG_DILUT_SHARES_OUT","CY2023")</f>
        <v>315500000</v>
      </c>
      <c r="J416" s="5">
        <f>_xll.SNL.Clients.Office.Excel.Functions.SPG(G416, "IQ_DILUT_EPS_NORM", "CY2023")</f>
        <v>5.4690000000000003</v>
      </c>
      <c r="K416">
        <f t="shared" si="26"/>
        <v>1725469.5</v>
      </c>
      <c r="L416">
        <f t="shared" si="27"/>
        <v>0.10768032326510235</v>
      </c>
    </row>
    <row r="417" spans="1:12" x14ac:dyDescent="0.3">
      <c r="A417" s="11" t="s">
        <v>419</v>
      </c>
      <c r="B417" s="4" cm="1">
        <f t="array" ref="B417">_xll.SNL.Clients.Office.Excel.Functions.SPG(A417, "SP_TOTAL_REV", "CY2023")</f>
        <v>5635500</v>
      </c>
      <c r="C417" s="4">
        <f>_xll.SNL.Clients.Office.Excel.Functions.SPG(A417,"IQ_AVG_DILUT_SHARES_OUT","CY2023")</f>
        <v>47900000</v>
      </c>
      <c r="D417" s="5">
        <f>_xll.SNL.Clients.Office.Excel.Functions.SPG(A417, "IQ_DILUT_EPS_NORM", "CY2023")</f>
        <v>12.472</v>
      </c>
      <c r="E417">
        <f t="shared" si="24"/>
        <v>597408.80000000005</v>
      </c>
      <c r="F417">
        <f t="shared" si="25"/>
        <v>0.10600812705172567</v>
      </c>
      <c r="G417" s="11" t="s">
        <v>419</v>
      </c>
      <c r="H417" s="4" cm="1">
        <f t="array" ref="H417">_xll.SNL.Clients.Office.Excel.Functions.SPG(G417, "SP_TOTAL_REV", "CY2023")</f>
        <v>5635500</v>
      </c>
      <c r="I417" s="4">
        <f>_xll.SNL.Clients.Office.Excel.Functions.SPG(G417,"IQ_AVG_DILUT_SHARES_OUT","CY2023")</f>
        <v>47900000</v>
      </c>
      <c r="J417" s="5">
        <f>_xll.SNL.Clients.Office.Excel.Functions.SPG(G417, "IQ_DILUT_EPS_NORM", "CY2023")</f>
        <v>12.472</v>
      </c>
      <c r="K417">
        <f t="shared" si="26"/>
        <v>597408.80000000005</v>
      </c>
      <c r="L417">
        <f t="shared" si="27"/>
        <v>0.10600812705172567</v>
      </c>
    </row>
    <row r="418" spans="1:12" x14ac:dyDescent="0.3">
      <c r="A418" s="11" t="s">
        <v>421</v>
      </c>
      <c r="B418" s="4" cm="1">
        <f t="array" ref="B418">_xll.SNL.Clients.Office.Excel.Functions.SPG(A418, "SP_TOTAL_REV", "CY2023")</f>
        <v>2676298</v>
      </c>
      <c r="C418" s="4">
        <f>_xll.SNL.Clients.Office.Excel.Functions.SPG(A418,"IQ_AVG_DILUT_SHARES_OUT","CY2023")</f>
        <v>164304000</v>
      </c>
      <c r="D418" s="5">
        <f>_xll.SNL.Clients.Office.Excel.Functions.SPG(A418, "IQ_DILUT_EPS_NORM", "CY2023")</f>
        <v>2.048</v>
      </c>
      <c r="E418">
        <f t="shared" si="24"/>
        <v>336494.592</v>
      </c>
      <c r="F418">
        <f t="shared" si="25"/>
        <v>0.12573136175418434</v>
      </c>
      <c r="G418" s="11" t="s">
        <v>421</v>
      </c>
      <c r="H418" s="4" cm="1">
        <f t="array" ref="H418">_xll.SNL.Clients.Office.Excel.Functions.SPG(G418, "SP_TOTAL_REV", "CY2023")</f>
        <v>2676298</v>
      </c>
      <c r="I418" s="4">
        <f>_xll.SNL.Clients.Office.Excel.Functions.SPG(G418,"IQ_AVG_DILUT_SHARES_OUT","CY2023")</f>
        <v>164304000</v>
      </c>
      <c r="J418" s="5">
        <f>_xll.SNL.Clients.Office.Excel.Functions.SPG(G418, "IQ_DILUT_EPS_NORM", "CY2023")</f>
        <v>2.048</v>
      </c>
      <c r="K418">
        <f t="shared" si="26"/>
        <v>336494.592</v>
      </c>
      <c r="L418">
        <f t="shared" si="27"/>
        <v>0.12573136175418434</v>
      </c>
    </row>
    <row r="419" spans="1:12" x14ac:dyDescent="0.3">
      <c r="A419" s="11" t="s">
        <v>422</v>
      </c>
      <c r="B419" s="4" cm="1">
        <f t="array" ref="B419">_xll.SNL.Clients.Office.Excel.Functions.SPG(A419, "SP_TOTAL_REV", "CY2023")</f>
        <v>96773000</v>
      </c>
      <c r="C419" s="4">
        <f>_xll.SNL.Clients.Office.Excel.Functions.SPG(A419,"IQ_AVG_DILUT_SHARES_OUT","CY2023")</f>
        <v>3485000000</v>
      </c>
      <c r="D419" s="5">
        <f>_xll.SNL.Clients.Office.Excel.Functions.SPG(A419, "IQ_DILUT_EPS_NORM", "CY2023")</f>
        <v>1.7949999999999999</v>
      </c>
      <c r="E419">
        <f t="shared" si="24"/>
        <v>6255575</v>
      </c>
      <c r="F419">
        <f t="shared" si="25"/>
        <v>6.464173891477995E-2</v>
      </c>
      <c r="G419" s="11" t="s">
        <v>422</v>
      </c>
      <c r="H419" s="4" cm="1">
        <f t="array" ref="H419">_xll.SNL.Clients.Office.Excel.Functions.SPG(G419, "SP_TOTAL_REV", "CY2023")</f>
        <v>96773000</v>
      </c>
      <c r="I419" s="4">
        <f>_xll.SNL.Clients.Office.Excel.Functions.SPG(G419,"IQ_AVG_DILUT_SHARES_OUT","CY2023")</f>
        <v>3485000000</v>
      </c>
      <c r="J419" s="5">
        <f>_xll.SNL.Clients.Office.Excel.Functions.SPG(G419, "IQ_DILUT_EPS_NORM", "CY2023")</f>
        <v>1.7949999999999999</v>
      </c>
      <c r="K419">
        <f t="shared" si="26"/>
        <v>6255575</v>
      </c>
      <c r="L419">
        <f t="shared" si="27"/>
        <v>6.464173891477995E-2</v>
      </c>
    </row>
    <row r="420" spans="1:12" x14ac:dyDescent="0.3">
      <c r="A420" s="11" t="s">
        <v>423</v>
      </c>
      <c r="B420" s="4" cm="1">
        <f t="array" ref="B420">_xll.SNL.Clients.Office.Excel.Functions.SPG(A420, "SP_TOTAL_REV", "CY2023")</f>
        <v>17519000</v>
      </c>
      <c r="C420" s="4">
        <f>_xll.SNL.Clients.Office.Excel.Functions.SPG(A420,"IQ_AVG_DILUT_SHARES_OUT","CY2023")</f>
        <v>916000000</v>
      </c>
      <c r="D420" s="5">
        <f>_xll.SNL.Clients.Office.Excel.Functions.SPG(A420, "IQ_DILUT_EPS_NORM", "CY2023")</f>
        <v>5.0609999999999999</v>
      </c>
      <c r="E420">
        <f t="shared" si="24"/>
        <v>4635876</v>
      </c>
      <c r="F420">
        <f t="shared" si="25"/>
        <v>0.26461989839602718</v>
      </c>
      <c r="G420" s="11" t="s">
        <v>423</v>
      </c>
      <c r="H420" s="4" cm="1">
        <f t="array" ref="H420">_xll.SNL.Clients.Office.Excel.Functions.SPG(G420, "SP_TOTAL_REV", "CY2023")</f>
        <v>17519000</v>
      </c>
      <c r="I420" s="4">
        <f>_xll.SNL.Clients.Office.Excel.Functions.SPG(G420,"IQ_AVG_DILUT_SHARES_OUT","CY2023")</f>
        <v>916000000</v>
      </c>
      <c r="J420" s="5">
        <f>_xll.SNL.Clients.Office.Excel.Functions.SPG(G420, "IQ_DILUT_EPS_NORM", "CY2023")</f>
        <v>5.0609999999999999</v>
      </c>
      <c r="K420">
        <f t="shared" si="26"/>
        <v>4635876</v>
      </c>
      <c r="L420">
        <f t="shared" si="27"/>
        <v>0.26461989839602718</v>
      </c>
    </row>
    <row r="421" spans="1:12" x14ac:dyDescent="0.3">
      <c r="A421" s="11" t="s">
        <v>424</v>
      </c>
      <c r="B421" s="4" cm="1">
        <f t="array" ref="B421">_xll.SNL.Clients.Office.Excel.Functions.SPG(A421, "SP_TOTAL_REV", "CY2023")</f>
        <v>631595</v>
      </c>
      <c r="C421" s="4">
        <f>_xll.SNL.Clients.Office.Excel.Functions.SPG(A421,"IQ_AVG_DILUT_SHARES_OUT","CY2023")</f>
        <v>23059845</v>
      </c>
      <c r="D421" s="5">
        <f>_xll.SNL.Clients.Office.Excel.Functions.SPG(A421, "IQ_DILUT_EPS_NORM", "CY2023")</f>
        <v>13.99</v>
      </c>
      <c r="E421">
        <f t="shared" si="24"/>
        <v>322607.23155000003</v>
      </c>
      <c r="F421">
        <f t="shared" si="25"/>
        <v>0.51078180091672676</v>
      </c>
      <c r="G421" s="11" t="s">
        <v>424</v>
      </c>
      <c r="H421" s="4" cm="1">
        <f t="array" ref="H421">_xll.SNL.Clients.Office.Excel.Functions.SPG(G421, "SP_TOTAL_REV", "CY2023")</f>
        <v>631595</v>
      </c>
      <c r="I421" s="4">
        <f>_xll.SNL.Clients.Office.Excel.Functions.SPG(G421,"IQ_AVG_DILUT_SHARES_OUT","CY2023")</f>
        <v>23059845</v>
      </c>
      <c r="J421" s="5">
        <f>_xll.SNL.Clients.Office.Excel.Functions.SPG(G421, "IQ_DILUT_EPS_NORM", "CY2023")</f>
        <v>13.99</v>
      </c>
      <c r="K421">
        <f t="shared" si="26"/>
        <v>322607.23155000003</v>
      </c>
      <c r="L421">
        <f t="shared" si="27"/>
        <v>0.51078180091672676</v>
      </c>
    </row>
    <row r="422" spans="1:12" x14ac:dyDescent="0.3">
      <c r="A422" s="11" t="s">
        <v>425</v>
      </c>
      <c r="B422" s="4" cm="1">
        <f t="array" ref="B422">_xll.SNL.Clients.Office.Excel.Functions.SPG(A422, "SP_TOTAL_REV", "CY2023")</f>
        <v>13683000</v>
      </c>
      <c r="C422" s="4">
        <f>_xll.SNL.Clients.Office.Excel.Functions.SPG(A422,"IQ_AVG_DILUT_SHARES_OUT","CY2023")</f>
        <v>201774000</v>
      </c>
      <c r="D422" s="5">
        <f>_xll.SNL.Clients.Office.Excel.Functions.SPG(A422, "IQ_DILUT_EPS_NORM", "CY2023")</f>
        <v>3.76</v>
      </c>
      <c r="E422">
        <f t="shared" si="24"/>
        <v>758670.24</v>
      </c>
      <c r="F422">
        <f t="shared" si="25"/>
        <v>5.5446191624643718E-2</v>
      </c>
      <c r="G422" s="11" t="s">
        <v>425</v>
      </c>
      <c r="H422" s="4" cm="1">
        <f t="array" ref="H422">_xll.SNL.Clients.Office.Excel.Functions.SPG(G422, "SP_TOTAL_REV", "CY2023")</f>
        <v>13683000</v>
      </c>
      <c r="I422" s="4">
        <f>_xll.SNL.Clients.Office.Excel.Functions.SPG(G422,"IQ_AVG_DILUT_SHARES_OUT","CY2023")</f>
        <v>201774000</v>
      </c>
      <c r="J422" s="5">
        <f>_xll.SNL.Clients.Office.Excel.Functions.SPG(G422, "IQ_DILUT_EPS_NORM", "CY2023")</f>
        <v>3.76</v>
      </c>
      <c r="K422">
        <f t="shared" si="26"/>
        <v>758670.24</v>
      </c>
      <c r="L422">
        <f t="shared" si="27"/>
        <v>5.5446191624643718E-2</v>
      </c>
    </row>
    <row r="423" spans="1:12" x14ac:dyDescent="0.3">
      <c r="A423" s="11" t="s">
        <v>426</v>
      </c>
      <c r="B423" s="4" cm="1">
        <f t="array" ref="B423">_xll.SNL.Clients.Office.Excel.Functions.SPG(A423, "SP_TOTAL_REV", "CY2023")</f>
        <v>12668000</v>
      </c>
      <c r="C423" s="4">
        <f>_xll.SNL.Clients.Office.Excel.Functions.SPG(A423,"IQ_AVG_DILUT_SHARES_OUT","CY2023")</f>
        <v>712000000</v>
      </c>
      <c r="D423" s="5">
        <f>_xll.SNL.Clients.Office.Excel.Functions.SPG(A423, "IQ_DILUT_EPS_NORM", "CY2023")</f>
        <v>1.5589999999999999</v>
      </c>
      <c r="E423">
        <f t="shared" si="24"/>
        <v>1110008</v>
      </c>
      <c r="F423">
        <f t="shared" si="25"/>
        <v>8.7622987053994322E-2</v>
      </c>
      <c r="G423" s="11" t="s">
        <v>426</v>
      </c>
      <c r="H423" s="4" cm="1">
        <f t="array" ref="H423">_xll.SNL.Clients.Office.Excel.Functions.SPG(G423, "SP_TOTAL_REV", "CY2023")</f>
        <v>12668000</v>
      </c>
      <c r="I423" s="4">
        <f>_xll.SNL.Clients.Office.Excel.Functions.SPG(G423,"IQ_AVG_DILUT_SHARES_OUT","CY2023")</f>
        <v>712000000</v>
      </c>
      <c r="J423" s="5">
        <f>_xll.SNL.Clients.Office.Excel.Functions.SPG(G423, "IQ_DILUT_EPS_NORM", "CY2023")</f>
        <v>1.5589999999999999</v>
      </c>
      <c r="K423">
        <f t="shared" si="26"/>
        <v>1110008</v>
      </c>
      <c r="L423">
        <f t="shared" si="27"/>
        <v>8.7622987053994322E-2</v>
      </c>
    </row>
    <row r="424" spans="1:12" x14ac:dyDescent="0.3">
      <c r="A424" s="11" t="s">
        <v>427</v>
      </c>
      <c r="B424" s="4" cm="1">
        <f t="array" ref="B424">_xll.SNL.Clients.Office.Excel.Functions.SPG(A424, "SP_TOTAL_REV", "CY2023")</f>
        <v>57094000</v>
      </c>
      <c r="C424" s="4">
        <f>_xll.SNL.Clients.Office.Excel.Functions.SPG(A424,"IQ_AVG_DILUT_SHARES_OUT","CY2023")</f>
        <v>262500000</v>
      </c>
      <c r="D424" s="5">
        <f>_xll.SNL.Clients.Office.Excel.Functions.SPG(A424, "IQ_DILUT_EPS_NORM", "CY2023")</f>
        <v>-0.33100000000000002</v>
      </c>
      <c r="E424">
        <f t="shared" si="24"/>
        <v>-86887.5</v>
      </c>
      <c r="F424">
        <f t="shared" si="25"/>
        <v>-1.5218324167162924E-3</v>
      </c>
      <c r="G424" s="11" t="s">
        <v>427</v>
      </c>
      <c r="H424" s="4" cm="1">
        <f t="array" ref="H424">_xll.SNL.Clients.Office.Excel.Functions.SPG(G424, "SP_TOTAL_REV", "CY2023")</f>
        <v>57094000</v>
      </c>
      <c r="I424" s="4">
        <f>_xll.SNL.Clients.Office.Excel.Functions.SPG(G424,"IQ_AVG_DILUT_SHARES_OUT","CY2023")</f>
        <v>262500000</v>
      </c>
      <c r="J424" s="5">
        <f>_xll.SNL.Clients.Office.Excel.Functions.SPG(G424, "IQ_DILUT_EPS_NORM", "CY2023")</f>
        <v>-0.33100000000000002</v>
      </c>
      <c r="K424">
        <f t="shared" si="26"/>
        <v>-86887.5</v>
      </c>
      <c r="L424">
        <f t="shared" si="27"/>
        <v>-1.5218324167162924E-3</v>
      </c>
    </row>
    <row r="425" spans="1:12" x14ac:dyDescent="0.3">
      <c r="A425" s="11" t="s">
        <v>428</v>
      </c>
      <c r="B425" s="4" cm="1">
        <f t="array" ref="B425">_xll.SNL.Clients.Office.Excel.Functions.SPG(A425, "SP_TOTAL_REV", "CY2023")</f>
        <v>17578000</v>
      </c>
      <c r="C425" s="4">
        <f>_xll.SNL.Clients.Office.Excel.Functions.SPG(A425,"IQ_AVG_DILUT_SHARES_OUT","CY2023")</f>
        <v>787798000</v>
      </c>
      <c r="D425" s="5">
        <f>_xll.SNL.Clients.Office.Excel.Functions.SPG(A425, "IQ_DILUT_EPS_NORM", "CY2023")</f>
        <v>4.1829999999999998</v>
      </c>
      <c r="E425">
        <f t="shared" si="24"/>
        <v>3295359.034</v>
      </c>
      <c r="F425">
        <f t="shared" si="25"/>
        <v>0.18747064705882352</v>
      </c>
      <c r="G425" s="11" t="s">
        <v>428</v>
      </c>
      <c r="H425" s="4" cm="1">
        <f t="array" ref="H425">_xll.SNL.Clients.Office.Excel.Functions.SPG(G425, "SP_TOTAL_REV", "CY2023")</f>
        <v>17578000</v>
      </c>
      <c r="I425" s="4">
        <f>_xll.SNL.Clients.Office.Excel.Functions.SPG(G425,"IQ_AVG_DILUT_SHARES_OUT","CY2023")</f>
        <v>787798000</v>
      </c>
      <c r="J425" s="5">
        <f>_xll.SNL.Clients.Office.Excel.Functions.SPG(G425, "IQ_DILUT_EPS_NORM", "CY2023")</f>
        <v>4.1829999999999998</v>
      </c>
      <c r="K425">
        <f t="shared" si="26"/>
        <v>3295359.034</v>
      </c>
      <c r="L425">
        <f t="shared" si="27"/>
        <v>0.18747064705882352</v>
      </c>
    </row>
    <row r="426" spans="1:12" x14ac:dyDescent="0.3">
      <c r="A426" s="11" t="s">
        <v>429</v>
      </c>
      <c r="B426" s="4" cm="1">
        <f t="array" ref="B426">_xll.SNL.Clients.Office.Excel.Functions.SPG(A426, "SP_TOTAL_REV", "CY2023")</f>
        <v>77794000</v>
      </c>
      <c r="C426" s="4">
        <f>_xll.SNL.Clients.Office.Excel.Functions.SPG(A426,"IQ_AVG_DILUT_SHARES_OUT","CY2023")</f>
        <v>605800000</v>
      </c>
      <c r="D426" s="5">
        <f>_xll.SNL.Clients.Office.Excel.Functions.SPG(A426, "IQ_DILUT_EPS_NORM", "CY2023")</f>
        <v>-0.46200000000000002</v>
      </c>
      <c r="E426">
        <f t="shared" si="24"/>
        <v>-279879.59999999998</v>
      </c>
      <c r="F426">
        <f t="shared" si="25"/>
        <v>-3.5977016222330767E-3</v>
      </c>
      <c r="G426" s="11" t="s">
        <v>429</v>
      </c>
      <c r="H426" s="4" cm="1">
        <f t="array" ref="H426">_xll.SNL.Clients.Office.Excel.Functions.SPG(G426, "SP_TOTAL_REV", "CY2023")</f>
        <v>77794000</v>
      </c>
      <c r="I426" s="4">
        <f>_xll.SNL.Clients.Office.Excel.Functions.SPG(G426,"IQ_AVG_DILUT_SHARES_OUT","CY2023")</f>
        <v>605800000</v>
      </c>
      <c r="J426" s="5">
        <f>_xll.SNL.Clients.Office.Excel.Functions.SPG(G426, "IQ_DILUT_EPS_NORM", "CY2023")</f>
        <v>-0.46200000000000002</v>
      </c>
      <c r="K426">
        <f t="shared" si="26"/>
        <v>-279879.59999999998</v>
      </c>
      <c r="L426">
        <f t="shared" si="27"/>
        <v>-3.5977016222330767E-3</v>
      </c>
    </row>
    <row r="427" spans="1:12" x14ac:dyDescent="0.3">
      <c r="A427" s="11" t="s">
        <v>430</v>
      </c>
      <c r="B427" s="4" cm="1">
        <f t="array" ref="B427">_xll.SNL.Clients.Office.Excel.Functions.SPG(A427, "SP_TOTAL_REV", "CY2023")</f>
        <v>9271000</v>
      </c>
      <c r="C427" s="4">
        <f>_xll.SNL.Clients.Office.Excel.Functions.SPG(A427,"IQ_AVG_DILUT_SHARES_OUT","CY2023")</f>
        <v>300000000</v>
      </c>
      <c r="D427" s="5">
        <f>_xll.SNL.Clients.Office.Excel.Functions.SPG(A427, "IQ_DILUT_EPS_NORM", "CY2023")</f>
        <v>2.444</v>
      </c>
      <c r="E427">
        <f t="shared" si="24"/>
        <v>733200</v>
      </c>
      <c r="F427">
        <f t="shared" si="25"/>
        <v>7.9085319814475252E-2</v>
      </c>
      <c r="G427" s="11" t="s">
        <v>430</v>
      </c>
      <c r="H427" s="4" cm="1">
        <f t="array" ref="H427">_xll.SNL.Clients.Office.Excel.Functions.SPG(G427, "SP_TOTAL_REV", "CY2023")</f>
        <v>9271000</v>
      </c>
      <c r="I427" s="4">
        <f>_xll.SNL.Clients.Office.Excel.Functions.SPG(G427,"IQ_AVG_DILUT_SHARES_OUT","CY2023")</f>
        <v>300000000</v>
      </c>
      <c r="J427" s="5">
        <f>_xll.SNL.Clients.Office.Excel.Functions.SPG(G427, "IQ_DILUT_EPS_NORM", "CY2023")</f>
        <v>2.444</v>
      </c>
      <c r="K427">
        <f t="shared" si="26"/>
        <v>733200</v>
      </c>
      <c r="L427">
        <f t="shared" si="27"/>
        <v>7.9085319814475252E-2</v>
      </c>
    </row>
    <row r="428" spans="1:12" x14ac:dyDescent="0.3">
      <c r="A428" s="11" t="s">
        <v>431</v>
      </c>
      <c r="B428" s="4" cm="1">
        <f t="array" ref="B428">_xll.SNL.Clients.Office.Excel.Functions.SPG(A428, "SP_TOTAL_REV", "CY2023")</f>
        <v>18837000</v>
      </c>
      <c r="C428" s="4">
        <f>_xll.SNL.Clients.Office.Excel.Functions.SPG(A428,"IQ_AVG_DILUT_SHARES_OUT","CY2023")</f>
        <v>1831000000</v>
      </c>
      <c r="D428" s="5">
        <f>_xll.SNL.Clients.Office.Excel.Functions.SPG(A428, "IQ_DILUT_EPS_NORM", "CY2023")</f>
        <v>2.5649999999999999</v>
      </c>
      <c r="E428">
        <f t="shared" si="24"/>
        <v>4696515</v>
      </c>
      <c r="F428">
        <f t="shared" si="25"/>
        <v>0.24932393693263258</v>
      </c>
      <c r="G428" s="11" t="s">
        <v>431</v>
      </c>
      <c r="H428" s="4" cm="1">
        <f t="array" ref="H428">_xll.SNL.Clients.Office.Excel.Functions.SPG(G428, "SP_TOTAL_REV", "CY2023")</f>
        <v>18837000</v>
      </c>
      <c r="I428" s="4">
        <f>_xll.SNL.Clients.Office.Excel.Functions.SPG(G428,"IQ_AVG_DILUT_SHARES_OUT","CY2023")</f>
        <v>1831000000</v>
      </c>
      <c r="J428" s="5">
        <f>_xll.SNL.Clients.Office.Excel.Functions.SPG(G428, "IQ_DILUT_EPS_NORM", "CY2023")</f>
        <v>2.5649999999999999</v>
      </c>
      <c r="K428">
        <f t="shared" si="26"/>
        <v>4696515</v>
      </c>
      <c r="L428">
        <f t="shared" si="27"/>
        <v>0.24932393693263258</v>
      </c>
    </row>
    <row r="429" spans="1:12" x14ac:dyDescent="0.3">
      <c r="A429" s="11" t="s">
        <v>432</v>
      </c>
      <c r="B429" s="4" cm="1">
        <f t="array" ref="B429">_xll.SNL.Clients.Office.Excel.Functions.SPG(A429, "SP_TOTAL_REV", "CY2023")</f>
        <v>195187000</v>
      </c>
      <c r="C429" s="4">
        <f>_xll.SNL.Clients.Office.Excel.Functions.SPG(A429,"IQ_AVG_DILUT_SHARES_OUT","CY2023")</f>
        <v>296882000</v>
      </c>
      <c r="D429" s="5">
        <f>_xll.SNL.Clients.Office.Excel.Functions.SPG(A429, "IQ_DILUT_EPS_NORM", "CY2023")</f>
        <v>15.273999999999999</v>
      </c>
      <c r="E429">
        <f t="shared" si="24"/>
        <v>4534575.6679999996</v>
      </c>
      <c r="F429">
        <f t="shared" si="25"/>
        <v>2.3231955345386728E-2</v>
      </c>
      <c r="G429" s="11" t="s">
        <v>432</v>
      </c>
      <c r="H429" s="4" cm="1">
        <f t="array" ref="H429">_xll.SNL.Clients.Office.Excel.Functions.SPG(G429, "SP_TOTAL_REV", "CY2023")</f>
        <v>195187000</v>
      </c>
      <c r="I429" s="4">
        <f>_xll.SNL.Clients.Office.Excel.Functions.SPG(G429,"IQ_AVG_DILUT_SHARES_OUT","CY2023")</f>
        <v>296882000</v>
      </c>
      <c r="J429" s="5">
        <f>_xll.SNL.Clients.Office.Excel.Functions.SPG(G429, "IQ_DILUT_EPS_NORM", "CY2023")</f>
        <v>15.273999999999999</v>
      </c>
      <c r="K429">
        <f t="shared" si="26"/>
        <v>4534575.6679999996</v>
      </c>
      <c r="L429">
        <f t="shared" si="27"/>
        <v>2.3231955345386728E-2</v>
      </c>
    </row>
    <row r="430" spans="1:12" x14ac:dyDescent="0.3">
      <c r="A430" s="11" t="s">
        <v>433</v>
      </c>
      <c r="B430" s="4" cm="1">
        <f t="array" ref="B430">_xll.SNL.Clients.Office.Excel.Functions.SPG(A430, "SP_TOTAL_REV", "CY2023")</f>
        <v>7310000</v>
      </c>
      <c r="C430" s="4">
        <f>_xll.SNL.Clients.Office.Excel.Functions.SPG(A430,"IQ_AVG_DILUT_SHARES_OUT","CY2023")</f>
        <v>124523000</v>
      </c>
      <c r="D430" s="5">
        <f>_xll.SNL.Clients.Office.Excel.Functions.SPG(A430, "IQ_DILUT_EPS_NORM", "CY2023")</f>
        <v>3.7749999999999999</v>
      </c>
      <c r="E430">
        <f t="shared" si="24"/>
        <v>470074.32500000001</v>
      </c>
      <c r="F430">
        <f t="shared" si="25"/>
        <v>6.4305653214774286E-2</v>
      </c>
      <c r="G430" s="11" t="s">
        <v>433</v>
      </c>
      <c r="H430" s="4" cm="1">
        <f t="array" ref="H430">_xll.SNL.Clients.Office.Excel.Functions.SPG(G430, "SP_TOTAL_REV", "CY2023")</f>
        <v>7310000</v>
      </c>
      <c r="I430" s="4">
        <f>_xll.SNL.Clients.Office.Excel.Functions.SPG(G430,"IQ_AVG_DILUT_SHARES_OUT","CY2023")</f>
        <v>124523000</v>
      </c>
      <c r="J430" s="5">
        <f>_xll.SNL.Clients.Office.Excel.Functions.SPG(G430, "IQ_DILUT_EPS_NORM", "CY2023")</f>
        <v>3.7749999999999999</v>
      </c>
      <c r="K430">
        <f t="shared" si="26"/>
        <v>470074.32500000001</v>
      </c>
      <c r="L430">
        <f t="shared" si="27"/>
        <v>6.4305653214774286E-2</v>
      </c>
    </row>
    <row r="431" spans="1:12" x14ac:dyDescent="0.3">
      <c r="A431" s="11" t="s">
        <v>434</v>
      </c>
      <c r="B431" s="4" cm="1">
        <f t="array" ref="B431">_xll.SNL.Clients.Office.Excel.Functions.SPG(A431, "SP_TOTAL_REV", "CY2023")</f>
        <v>45754000</v>
      </c>
      <c r="C431" s="4">
        <f>_xll.SNL.Clients.Office.Excel.Functions.SPG(A431,"IQ_AVG_DILUT_SHARES_OUT","CY2023")</f>
        <v>4339000000</v>
      </c>
      <c r="D431" s="5">
        <f>_xll.SNL.Clients.Office.Excel.Functions.SPG(A431, "IQ_DILUT_EPS_NORM", "CY2023")</f>
        <v>2.0409999999999999</v>
      </c>
      <c r="E431">
        <f t="shared" si="24"/>
        <v>8855899</v>
      </c>
      <c r="F431">
        <f t="shared" si="25"/>
        <v>0.19355464003147266</v>
      </c>
      <c r="G431" s="11" t="s">
        <v>434</v>
      </c>
      <c r="H431" s="4" cm="1">
        <f t="array" ref="H431">_xll.SNL.Clients.Office.Excel.Functions.SPG(G431, "SP_TOTAL_REV", "CY2023")</f>
        <v>45754000</v>
      </c>
      <c r="I431" s="4">
        <f>_xll.SNL.Clients.Office.Excel.Functions.SPG(G431,"IQ_AVG_DILUT_SHARES_OUT","CY2023")</f>
        <v>4339000000</v>
      </c>
      <c r="J431" s="5">
        <f>_xll.SNL.Clients.Office.Excel.Functions.SPG(G431, "IQ_DILUT_EPS_NORM", "CY2023")</f>
        <v>2.0409999999999999</v>
      </c>
      <c r="K431">
        <f t="shared" si="26"/>
        <v>8855899</v>
      </c>
      <c r="L431">
        <f t="shared" si="27"/>
        <v>0.19355464003147266</v>
      </c>
    </row>
    <row r="432" spans="1:12" x14ac:dyDescent="0.3">
      <c r="A432" s="11" t="s">
        <v>435</v>
      </c>
      <c r="B432" s="4" cm="1">
        <f t="array" ref="B432">_xll.SNL.Clients.Office.Excel.Functions.SPG(A432, "SP_TOTAL_REV", "CY2023")</f>
        <v>3666300</v>
      </c>
      <c r="C432" s="4">
        <f>_xll.SNL.Clients.Office.Excel.Functions.SPG(A432,"IQ_AVG_DILUT_SHARES_OUT","CY2023")</f>
        <v>199600000</v>
      </c>
      <c r="D432" s="5">
        <f>_xll.SNL.Clients.Office.Excel.Functions.SPG(A432, "IQ_DILUT_EPS_NORM", "CY2023")</f>
        <v>1.1870000000000001</v>
      </c>
      <c r="E432">
        <f t="shared" si="24"/>
        <v>236925.2</v>
      </c>
      <c r="F432">
        <f t="shared" si="25"/>
        <v>6.4622425878951534E-2</v>
      </c>
      <c r="G432" s="11" t="s">
        <v>435</v>
      </c>
      <c r="H432" s="4" cm="1">
        <f t="array" ref="H432">_xll.SNL.Clients.Office.Excel.Functions.SPG(G432, "SP_TOTAL_REV", "CY2023")</f>
        <v>3666300</v>
      </c>
      <c r="I432" s="4">
        <f>_xll.SNL.Clients.Office.Excel.Functions.SPG(G432,"IQ_AVG_DILUT_SHARES_OUT","CY2023")</f>
        <v>199600000</v>
      </c>
      <c r="J432" s="5">
        <f>_xll.SNL.Clients.Office.Excel.Functions.SPG(G432, "IQ_DILUT_EPS_NORM", "CY2023")</f>
        <v>1.1870000000000001</v>
      </c>
      <c r="K432">
        <f t="shared" si="26"/>
        <v>236925.2</v>
      </c>
      <c r="L432">
        <f t="shared" si="27"/>
        <v>6.4622425878951534E-2</v>
      </c>
    </row>
    <row r="433" spans="1:12" x14ac:dyDescent="0.3">
      <c r="A433" s="11" t="s">
        <v>436</v>
      </c>
      <c r="B433" s="4" cm="1">
        <f t="array" ref="B433">_xll.SNL.Clients.Office.Excel.Functions.SPG(A433, "SP_TOTAL_REV", "CY2023")</f>
        <v>15157000</v>
      </c>
      <c r="C433" s="4">
        <f>_xll.SNL.Clients.Office.Excel.Functions.SPG(A433,"IQ_AVG_DILUT_SHARES_OUT","CY2023")</f>
        <v>360600000</v>
      </c>
      <c r="D433" s="5">
        <f>_xll.SNL.Clients.Office.Excel.Functions.SPG(A433, "IQ_DILUT_EPS_NORM", "CY2023")</f>
        <v>1.4339999999999999</v>
      </c>
      <c r="E433">
        <f t="shared" si="24"/>
        <v>517100.4</v>
      </c>
      <c r="F433">
        <f t="shared" si="25"/>
        <v>3.4116276307976513E-2</v>
      </c>
      <c r="G433" s="11" t="s">
        <v>436</v>
      </c>
      <c r="H433" s="4" cm="1">
        <f t="array" ref="H433">_xll.SNL.Clients.Office.Excel.Functions.SPG(G433, "SP_TOTAL_REV", "CY2023")</f>
        <v>15157000</v>
      </c>
      <c r="I433" s="4">
        <f>_xll.SNL.Clients.Office.Excel.Functions.SPG(G433,"IQ_AVG_DILUT_SHARES_OUT","CY2023")</f>
        <v>360600000</v>
      </c>
      <c r="J433" s="5">
        <f>_xll.SNL.Clients.Office.Excel.Functions.SPG(G433, "IQ_DILUT_EPS_NORM", "CY2023")</f>
        <v>1.4339999999999999</v>
      </c>
      <c r="K433">
        <f t="shared" si="26"/>
        <v>517100.4</v>
      </c>
      <c r="L433">
        <f t="shared" si="27"/>
        <v>3.4116276307976513E-2</v>
      </c>
    </row>
    <row r="434" spans="1:12" x14ac:dyDescent="0.3">
      <c r="A434" s="11" t="s">
        <v>437</v>
      </c>
      <c r="B434" s="4" cm="1">
        <f t="array" ref="B434">_xll.SNL.Clients.Office.Excel.Functions.SPG(A434, "SP_TOTAL_REV", "CY2023")</f>
        <v>46254000</v>
      </c>
      <c r="C434" s="4">
        <f>_xll.SNL.Clients.Office.Excel.Functions.SPG(A434,"IQ_AVG_DILUT_SHARES_OUT","CY2023")</f>
        <v>345800000</v>
      </c>
      <c r="D434" s="5">
        <f>_xll.SNL.Clients.Office.Excel.Functions.SPG(A434, "IQ_DILUT_EPS_NORM", "CY2023")</f>
        <v>23.218</v>
      </c>
      <c r="E434">
        <f t="shared" si="24"/>
        <v>8028784.4000000004</v>
      </c>
      <c r="F434">
        <f t="shared" si="25"/>
        <v>0.17358032602585724</v>
      </c>
      <c r="G434" s="11" t="s">
        <v>437</v>
      </c>
      <c r="H434" s="4" cm="1">
        <f t="array" ref="H434">_xll.SNL.Clients.Office.Excel.Functions.SPG(G434, "SP_TOTAL_REV", "CY2023")</f>
        <v>46254000</v>
      </c>
      <c r="I434" s="4">
        <f>_xll.SNL.Clients.Office.Excel.Functions.SPG(G434,"IQ_AVG_DILUT_SHARES_OUT","CY2023")</f>
        <v>345800000</v>
      </c>
      <c r="J434" s="5">
        <f>_xll.SNL.Clients.Office.Excel.Functions.SPG(G434, "IQ_DILUT_EPS_NORM", "CY2023")</f>
        <v>23.218</v>
      </c>
      <c r="K434">
        <f t="shared" si="26"/>
        <v>8028784.4000000004</v>
      </c>
      <c r="L434">
        <f t="shared" si="27"/>
        <v>0.17358032602585724</v>
      </c>
    </row>
    <row r="435" spans="1:12" x14ac:dyDescent="0.3">
      <c r="A435" s="11" t="s">
        <v>438</v>
      </c>
      <c r="B435" s="4" cm="1">
        <f t="array" ref="B435">_xll.SNL.Clients.Office.Excel.Functions.SPG(A435, "SP_TOTAL_REV", "CY2023")</f>
        <v>24527000</v>
      </c>
      <c r="C435" s="4">
        <f>_xll.SNL.Clients.Office.Excel.Functions.SPG(A435,"IQ_AVG_DILUT_SHARES_OUT","CY2023")</f>
        <v>311500000</v>
      </c>
      <c r="D435" s="5">
        <f>_xll.SNL.Clients.Office.Excel.Functions.SPG(A435, "IQ_DILUT_EPS_NORM", "CY2023")</f>
        <v>6.2080000000000002</v>
      </c>
      <c r="E435">
        <f t="shared" si="24"/>
        <v>1933792</v>
      </c>
      <c r="F435">
        <f t="shared" si="25"/>
        <v>7.8843397072613855E-2</v>
      </c>
      <c r="G435" s="11" t="s">
        <v>438</v>
      </c>
      <c r="H435" s="4" cm="1">
        <f t="array" ref="H435">_xll.SNL.Clients.Office.Excel.Functions.SPG(G435, "SP_TOTAL_REV", "CY2023")</f>
        <v>24527000</v>
      </c>
      <c r="I435" s="4">
        <f>_xll.SNL.Clients.Office.Excel.Functions.SPG(G435,"IQ_AVG_DILUT_SHARES_OUT","CY2023")</f>
        <v>311500000</v>
      </c>
      <c r="J435" s="5">
        <f>_xll.SNL.Clients.Office.Excel.Functions.SPG(G435, "IQ_DILUT_EPS_NORM", "CY2023")</f>
        <v>6.2080000000000002</v>
      </c>
      <c r="K435">
        <f t="shared" si="26"/>
        <v>1933792</v>
      </c>
      <c r="L435">
        <f t="shared" si="27"/>
        <v>7.8843397072613855E-2</v>
      </c>
    </row>
    <row r="436" spans="1:12" x14ac:dyDescent="0.3">
      <c r="A436" s="11" t="s">
        <v>439</v>
      </c>
      <c r="B436" s="4" cm="1">
        <f t="array" ref="B436">_xll.SNL.Clients.Office.Excel.Functions.SPG(A436, "SP_TOTAL_REV", "CY2023")</f>
        <v>11164992</v>
      </c>
      <c r="C436" s="4">
        <f>_xll.SNL.Clients.Office.Excel.Functions.SPG(A436,"IQ_AVG_DILUT_SHARES_OUT","CY2023")</f>
        <v>205547000</v>
      </c>
      <c r="D436" s="5">
        <f>_xll.SNL.Clients.Office.Excel.Functions.SPG(A436, "IQ_DILUT_EPS_NORM", "CY2023")</f>
        <v>7.2539999999999996</v>
      </c>
      <c r="E436">
        <f t="shared" si="24"/>
        <v>1491037.9380000001</v>
      </c>
      <c r="F436">
        <f t="shared" si="25"/>
        <v>0.13354581337810184</v>
      </c>
      <c r="G436" s="11" t="s">
        <v>439</v>
      </c>
      <c r="H436" s="4" cm="1">
        <f t="array" ref="H436">_xll.SNL.Clients.Office.Excel.Functions.SPG(G436, "SP_TOTAL_REV", "CY2023")</f>
        <v>11164992</v>
      </c>
      <c r="I436" s="4">
        <f>_xll.SNL.Clients.Office.Excel.Functions.SPG(G436,"IQ_AVG_DILUT_SHARES_OUT","CY2023")</f>
        <v>205547000</v>
      </c>
      <c r="J436" s="5">
        <f>_xll.SNL.Clients.Office.Excel.Functions.SPG(G436, "IQ_DILUT_EPS_NORM", "CY2023")</f>
        <v>7.2539999999999996</v>
      </c>
      <c r="K436">
        <f t="shared" si="26"/>
        <v>1491037.9380000001</v>
      </c>
      <c r="L436">
        <f t="shared" si="27"/>
        <v>0.13354581337810184</v>
      </c>
    </row>
    <row r="437" spans="1:12" x14ac:dyDescent="0.3">
      <c r="A437" s="11" t="s">
        <v>440</v>
      </c>
      <c r="B437" s="4" cm="1">
        <f t="array" ref="B437">_xll.SNL.Clients.Office.Excel.Functions.SPG(A437, "SP_TOTAL_REV", "CY2023")</f>
        <v>152669000</v>
      </c>
      <c r="C437" s="4">
        <f>_xll.SNL.Clients.Office.Excel.Functions.SPG(A437,"IQ_AVG_DILUT_SHARES_OUT","CY2023")</f>
        <v>1002000000</v>
      </c>
      <c r="D437" s="5">
        <f>_xll.SNL.Clients.Office.Excel.Functions.SPG(A437, "IQ_DILUT_EPS_NORM", "CY2023")</f>
        <v>12.428000000000001</v>
      </c>
      <c r="E437">
        <f t="shared" si="24"/>
        <v>12452856</v>
      </c>
      <c r="F437">
        <f t="shared" si="25"/>
        <v>8.1567679096607698E-2</v>
      </c>
      <c r="G437" s="11" t="s">
        <v>440</v>
      </c>
      <c r="H437" s="4" cm="1">
        <f t="array" ref="H437">_xll.SNL.Clients.Office.Excel.Functions.SPG(G437, "SP_TOTAL_REV", "CY2023")</f>
        <v>152669000</v>
      </c>
      <c r="I437" s="4">
        <f>_xll.SNL.Clients.Office.Excel.Functions.SPG(G437,"IQ_AVG_DILUT_SHARES_OUT","CY2023")</f>
        <v>1002000000</v>
      </c>
      <c r="J437" s="5">
        <f>_xll.SNL.Clients.Office.Excel.Functions.SPG(G437, "IQ_DILUT_EPS_NORM", "CY2023")</f>
        <v>12.428000000000001</v>
      </c>
      <c r="K437">
        <f t="shared" si="26"/>
        <v>12452856</v>
      </c>
      <c r="L437">
        <f t="shared" si="27"/>
        <v>8.1567679096607698E-2</v>
      </c>
    </row>
    <row r="438" spans="1:12" x14ac:dyDescent="0.3">
      <c r="A438" s="11" t="s">
        <v>441</v>
      </c>
      <c r="B438" s="4" cm="1">
        <f t="array" ref="B438">_xll.SNL.Clients.Office.Excel.Functions.SPG(A438, "SP_TOTAL_REV", "CY2023")</f>
        <v>9400600</v>
      </c>
      <c r="C438" s="4">
        <f>_xll.SNL.Clients.Office.Excel.Functions.SPG(A438,"IQ_AVG_DILUT_SHARES_OUT","CY2023")</f>
        <v>385900000</v>
      </c>
      <c r="D438" s="5">
        <f>_xll.SNL.Clients.Office.Excel.Functions.SPG(A438, "IQ_DILUT_EPS_NORM", "CY2023")</f>
        <v>2.2069999999999999</v>
      </c>
      <c r="E438">
        <f t="shared" si="24"/>
        <v>851681.3</v>
      </c>
      <c r="F438">
        <f t="shared" si="25"/>
        <v>9.0598610726974879E-2</v>
      </c>
      <c r="G438" s="11" t="s">
        <v>441</v>
      </c>
      <c r="H438" s="4" cm="1">
        <f t="array" ref="H438">_xll.SNL.Clients.Office.Excel.Functions.SPG(G438, "SP_TOTAL_REV", "CY2023")</f>
        <v>9400600</v>
      </c>
      <c r="I438" s="4">
        <f>_xll.SNL.Clients.Office.Excel.Functions.SPG(G438,"IQ_AVG_DILUT_SHARES_OUT","CY2023")</f>
        <v>385900000</v>
      </c>
      <c r="J438" s="5">
        <f>_xll.SNL.Clients.Office.Excel.Functions.SPG(G438, "IQ_DILUT_EPS_NORM", "CY2023")</f>
        <v>2.2069999999999999</v>
      </c>
      <c r="K438">
        <f t="shared" si="26"/>
        <v>851681.3</v>
      </c>
      <c r="L438">
        <f t="shared" si="27"/>
        <v>9.0598610726974879E-2</v>
      </c>
    </row>
    <row r="439" spans="1:12" x14ac:dyDescent="0.3">
      <c r="A439" s="11" t="s">
        <v>442</v>
      </c>
      <c r="B439" s="4" cm="1">
        <f t="array" ref="B439">_xll.SNL.Clients.Office.Excel.Functions.SPG(A439, "SP_TOTAL_REV", "CY2023")</f>
        <v>8207800</v>
      </c>
      <c r="C439" s="4">
        <f>_xll.SNL.Clients.Office.Excel.Functions.SPG(A439,"IQ_AVG_DILUT_SHARES_OUT","CY2023")</f>
        <v>104025000</v>
      </c>
      <c r="D439" s="5">
        <f>_xll.SNL.Clients.Office.Excel.Functions.SPG(A439, "IQ_DILUT_EPS_NORM", "CY2023")</f>
        <v>6.9710000000000001</v>
      </c>
      <c r="E439">
        <f t="shared" si="24"/>
        <v>725158.27500000002</v>
      </c>
      <c r="F439">
        <f t="shared" si="25"/>
        <v>8.8349895830795097E-2</v>
      </c>
      <c r="G439" s="11" t="s">
        <v>442</v>
      </c>
      <c r="H439" s="4" cm="1">
        <f t="array" ref="H439">_xll.SNL.Clients.Office.Excel.Functions.SPG(G439, "SP_TOTAL_REV", "CY2023")</f>
        <v>8207800</v>
      </c>
      <c r="I439" s="4">
        <f>_xll.SNL.Clients.Office.Excel.Functions.SPG(G439,"IQ_AVG_DILUT_SHARES_OUT","CY2023")</f>
        <v>104025000</v>
      </c>
      <c r="J439" s="5">
        <f>_xll.SNL.Clients.Office.Excel.Functions.SPG(G439, "IQ_DILUT_EPS_NORM", "CY2023")</f>
        <v>6.9710000000000001</v>
      </c>
      <c r="K439">
        <f t="shared" si="26"/>
        <v>725158.27500000002</v>
      </c>
      <c r="L439">
        <f t="shared" si="27"/>
        <v>8.8349895830795097E-2</v>
      </c>
    </row>
    <row r="440" spans="1:12" x14ac:dyDescent="0.3">
      <c r="A440" s="11" t="s">
        <v>443</v>
      </c>
      <c r="B440" s="4" cm="1">
        <f t="array" ref="B440">_xll.SNL.Clients.Office.Excel.Functions.SPG(A440, "SP_TOTAL_REV", "CY2023")</f>
        <v>26640000</v>
      </c>
      <c r="C440" s="4">
        <f>_xll.SNL.Clients.Office.Excel.Functions.SPG(A440,"IQ_AVG_DILUT_SHARES_OUT","CY2023")</f>
        <v>1235000000</v>
      </c>
      <c r="D440" s="5">
        <f>_xll.SNL.Clients.Office.Excel.Functions.SPG(A440, "IQ_DILUT_EPS_NORM", "CY2023")</f>
        <v>2.294</v>
      </c>
      <c r="E440">
        <f t="shared" si="24"/>
        <v>2833090</v>
      </c>
      <c r="F440">
        <f t="shared" si="25"/>
        <v>0.10634722222222222</v>
      </c>
      <c r="G440" s="11" t="s">
        <v>443</v>
      </c>
      <c r="H440" s="4" cm="1">
        <f t="array" ref="H440">_xll.SNL.Clients.Office.Excel.Functions.SPG(G440, "SP_TOTAL_REV", "CY2023")</f>
        <v>26640000</v>
      </c>
      <c r="I440" s="4">
        <f>_xll.SNL.Clients.Office.Excel.Functions.SPG(G440,"IQ_AVG_DILUT_SHARES_OUT","CY2023")</f>
        <v>1235000000</v>
      </c>
      <c r="J440" s="5">
        <f>_xll.SNL.Clients.Office.Excel.Functions.SPG(G440, "IQ_DILUT_EPS_NORM", "CY2023")</f>
        <v>2.294</v>
      </c>
      <c r="K440">
        <f t="shared" si="26"/>
        <v>2833090</v>
      </c>
      <c r="L440">
        <f t="shared" si="27"/>
        <v>0.10634722222222222</v>
      </c>
    </row>
    <row r="441" spans="1:12" x14ac:dyDescent="0.3">
      <c r="A441" s="11" t="s">
        <v>444</v>
      </c>
      <c r="B441" s="4" cm="1">
        <f t="array" ref="B441">_xll.SNL.Clients.Office.Excel.Functions.SPG(A441, "SP_TOTAL_REV", "CY2023")</f>
        <v>150039000</v>
      </c>
      <c r="C441" s="4">
        <f>_xll.SNL.Clients.Office.Excel.Functions.SPG(A441,"IQ_AVG_DILUT_SHARES_OUT","CY2023")</f>
        <v>725000000</v>
      </c>
      <c r="D441" s="5">
        <f>_xll.SNL.Clients.Office.Excel.Functions.SPG(A441, "IQ_DILUT_EPS_NORM", "CY2023")</f>
        <v>3.911</v>
      </c>
      <c r="E441">
        <f t="shared" si="24"/>
        <v>2835475</v>
      </c>
      <c r="F441">
        <f t="shared" si="25"/>
        <v>1.8898253120855243E-2</v>
      </c>
      <c r="G441" s="11" t="s">
        <v>444</v>
      </c>
      <c r="H441" s="4" cm="1">
        <f t="array" ref="H441">_xll.SNL.Clients.Office.Excel.Functions.SPG(G441, "SP_TOTAL_REV", "CY2023")</f>
        <v>150039000</v>
      </c>
      <c r="I441" s="4">
        <f>_xll.SNL.Clients.Office.Excel.Functions.SPG(G441,"IQ_AVG_DILUT_SHARES_OUT","CY2023")</f>
        <v>725000000</v>
      </c>
      <c r="J441" s="5">
        <f>_xll.SNL.Clients.Office.Excel.Functions.SPG(G441, "IQ_DILUT_EPS_NORM", "CY2023")</f>
        <v>3.911</v>
      </c>
      <c r="K441">
        <f t="shared" si="26"/>
        <v>2835475</v>
      </c>
      <c r="L441">
        <f t="shared" si="27"/>
        <v>1.8898253120855243E-2</v>
      </c>
    </row>
    <row r="442" spans="1:12" x14ac:dyDescent="0.3">
      <c r="A442" s="11" t="s">
        <v>445</v>
      </c>
      <c r="B442" s="4" cm="1">
        <f t="array" ref="B442">_xll.SNL.Clients.Office.Excel.Functions.SPG(A442, "SP_TOTAL_REV", "CY2023")</f>
        <v>13696100</v>
      </c>
      <c r="C442" s="4">
        <f>_xll.SNL.Clients.Office.Excel.Functions.SPG(A442,"IQ_AVG_DILUT_SHARES_OUT","CY2023")</f>
        <v>333200000</v>
      </c>
      <c r="D442" s="5">
        <f>_xll.SNL.Clients.Office.Excel.Functions.SPG(A442, "IQ_DILUT_EPS_NORM", "CY2023")</f>
        <v>2.4750000000000001</v>
      </c>
      <c r="E442">
        <f t="shared" si="24"/>
        <v>824670</v>
      </c>
      <c r="F442">
        <f t="shared" si="25"/>
        <v>6.0212031162155649E-2</v>
      </c>
      <c r="G442" s="11" t="s">
        <v>445</v>
      </c>
      <c r="H442" s="4" cm="1">
        <f t="array" ref="H442">_xll.SNL.Clients.Office.Excel.Functions.SPG(G442, "SP_TOTAL_REV", "CY2023")</f>
        <v>13696100</v>
      </c>
      <c r="I442" s="4">
        <f>_xll.SNL.Clients.Office.Excel.Functions.SPG(G442,"IQ_AVG_DILUT_SHARES_OUT","CY2023")</f>
        <v>333200000</v>
      </c>
      <c r="J442" s="5">
        <f>_xll.SNL.Clients.Office.Excel.Functions.SPG(G442, "IQ_DILUT_EPS_NORM", "CY2023")</f>
        <v>2.4750000000000001</v>
      </c>
      <c r="K442">
        <f t="shared" si="26"/>
        <v>824670</v>
      </c>
      <c r="L442">
        <f t="shared" si="27"/>
        <v>6.0212031162155649E-2</v>
      </c>
    </row>
    <row r="443" spans="1:12" x14ac:dyDescent="0.3">
      <c r="A443" s="11" t="s">
        <v>446</v>
      </c>
      <c r="B443" s="4" cm="1">
        <f t="array" ref="B443">_xll.SNL.Clients.Office.Excel.Functions.SPG(A443, "SP_TOTAL_REV", "CY2023")</f>
        <v>21490000</v>
      </c>
      <c r="C443" s="4">
        <f>_xll.SNL.Clients.Office.Excel.Functions.SPG(A443,"IQ_AVG_DILUT_SHARES_OUT","CY2023")</f>
        <v>401000000</v>
      </c>
      <c r="D443" s="5">
        <f>_xll.SNL.Clients.Office.Excel.Functions.SPG(A443, "IQ_DILUT_EPS_NORM", "CY2023")</f>
        <v>10.327</v>
      </c>
      <c r="E443">
        <f t="shared" si="24"/>
        <v>4141127</v>
      </c>
      <c r="F443">
        <f t="shared" si="25"/>
        <v>0.19270018613308515</v>
      </c>
      <c r="G443" s="11" t="s">
        <v>446</v>
      </c>
      <c r="H443" s="4" cm="1">
        <f t="array" ref="H443">_xll.SNL.Clients.Office.Excel.Functions.SPG(G443, "SP_TOTAL_REV", "CY2023")</f>
        <v>21490000</v>
      </c>
      <c r="I443" s="4">
        <f>_xll.SNL.Clients.Office.Excel.Functions.SPG(G443,"IQ_AVG_DILUT_SHARES_OUT","CY2023")</f>
        <v>401000000</v>
      </c>
      <c r="J443" s="5">
        <f>_xll.SNL.Clients.Office.Excel.Functions.SPG(G443, "IQ_DILUT_EPS_NORM", "CY2023")</f>
        <v>10.327</v>
      </c>
      <c r="K443">
        <f t="shared" si="26"/>
        <v>4141127</v>
      </c>
      <c r="L443">
        <f t="shared" si="27"/>
        <v>0.19270018613308515</v>
      </c>
    </row>
    <row r="444" spans="1:12" x14ac:dyDescent="0.3">
      <c r="A444" s="11" t="s">
        <v>447</v>
      </c>
      <c r="B444" s="4" cm="1">
        <f t="array" ref="B444">_xll.SNL.Clients.Office.Excel.Functions.SPG(A444, "SP_TOTAL_REV", "CY2023")</f>
        <v>83933000</v>
      </c>
      <c r="C444" s="4">
        <f>_xll.SNL.Clients.Office.Excel.Functions.SPG(A444,"IQ_AVG_DILUT_SHARES_OUT","CY2023")</f>
        <v>2473600000</v>
      </c>
      <c r="D444" s="5">
        <f>_xll.SNL.Clients.Office.Excel.Functions.SPG(A444, "IQ_DILUT_EPS_NORM", "CY2023")</f>
        <v>5.141</v>
      </c>
      <c r="E444">
        <f t="shared" si="24"/>
        <v>12716777.6</v>
      </c>
      <c r="F444">
        <f t="shared" si="25"/>
        <v>0.15151105762929956</v>
      </c>
      <c r="G444" s="11" t="s">
        <v>447</v>
      </c>
      <c r="H444" s="4" cm="1">
        <f t="array" ref="H444">_xll.SNL.Clients.Office.Excel.Functions.SPG(G444, "SP_TOTAL_REV", "CY2023")</f>
        <v>83933000</v>
      </c>
      <c r="I444" s="4">
        <f>_xll.SNL.Clients.Office.Excel.Functions.SPG(G444,"IQ_AVG_DILUT_SHARES_OUT","CY2023")</f>
        <v>2473600000</v>
      </c>
      <c r="J444" s="5">
        <f>_xll.SNL.Clients.Office.Excel.Functions.SPG(G444, "IQ_DILUT_EPS_NORM", "CY2023")</f>
        <v>5.141</v>
      </c>
      <c r="K444">
        <f t="shared" si="26"/>
        <v>12716777.6</v>
      </c>
      <c r="L444">
        <f t="shared" si="27"/>
        <v>0.15151105762929956</v>
      </c>
    </row>
    <row r="445" spans="1:12" x14ac:dyDescent="0.3">
      <c r="A445" s="11" t="s">
        <v>448</v>
      </c>
      <c r="B445" s="4" cm="1">
        <f t="array" ref="B445">_xll.SNL.Clients.Office.Excel.Functions.SPG(A445, "SP_TOTAL_REV", "CY2023")</f>
        <v>62082300</v>
      </c>
      <c r="C445" s="4">
        <f>_xll.SNL.Clients.Office.Excel.Functions.SPG(A445,"IQ_AVG_DILUT_SHARES_OUT","CY2023")</f>
        <v>587500000</v>
      </c>
      <c r="D445" s="5">
        <f>_xll.SNL.Clients.Office.Excel.Functions.SPG(A445, "IQ_DILUT_EPS_NORM", "CY2023")</f>
        <v>5.2169999999999996</v>
      </c>
      <c r="E445">
        <f t="shared" si="24"/>
        <v>3064987.5</v>
      </c>
      <c r="F445">
        <f t="shared" si="25"/>
        <v>4.9369747899159662E-2</v>
      </c>
      <c r="G445" s="11" t="s">
        <v>448</v>
      </c>
      <c r="H445" s="4" cm="1">
        <f t="array" ref="H445">_xll.SNL.Clients.Office.Excel.Functions.SPG(G445, "SP_TOTAL_REV", "CY2023")</f>
        <v>62082300</v>
      </c>
      <c r="I445" s="4">
        <f>_xll.SNL.Clients.Office.Excel.Functions.SPG(G445,"IQ_AVG_DILUT_SHARES_OUT","CY2023")</f>
        <v>587500000</v>
      </c>
      <c r="J445" s="5">
        <f>_xll.SNL.Clients.Office.Excel.Functions.SPG(G445, "IQ_DILUT_EPS_NORM", "CY2023")</f>
        <v>5.2169999999999996</v>
      </c>
      <c r="K445">
        <f t="shared" si="26"/>
        <v>3064987.5</v>
      </c>
      <c r="L445">
        <f t="shared" si="27"/>
        <v>4.9369747899159662E-2</v>
      </c>
    </row>
    <row r="446" spans="1:12" x14ac:dyDescent="0.3">
      <c r="A446" s="11" t="s">
        <v>449</v>
      </c>
      <c r="B446" s="4" cm="1">
        <f t="array" ref="B446">_xll.SNL.Clients.Office.Excel.Functions.SPG(A446, "SP_TOTAL_REV", "CY2023")</f>
        <v>23051900</v>
      </c>
      <c r="C446" s="4">
        <f>_xll.SNL.Clients.Office.Excel.Functions.SPG(A446,"IQ_AVG_DILUT_SHARES_OUT","CY2023")</f>
        <v>258300000</v>
      </c>
      <c r="D446" s="5">
        <f>_xll.SNL.Clients.Office.Excel.Functions.SPG(A446, "IQ_DILUT_EPS_NORM", "CY2023")</f>
        <v>7.6950000000000003</v>
      </c>
      <c r="E446">
        <f t="shared" si="24"/>
        <v>1987618.5</v>
      </c>
      <c r="F446">
        <f t="shared" si="25"/>
        <v>8.6223630156299483E-2</v>
      </c>
      <c r="G446" s="11" t="s">
        <v>449</v>
      </c>
      <c r="H446" s="4" cm="1">
        <f t="array" ref="H446">_xll.SNL.Clients.Office.Excel.Functions.SPG(G446, "SP_TOTAL_REV", "CY2023")</f>
        <v>23051900</v>
      </c>
      <c r="I446" s="4">
        <f>_xll.SNL.Clients.Office.Excel.Functions.SPG(G446,"IQ_AVG_DILUT_SHARES_OUT","CY2023")</f>
        <v>258300000</v>
      </c>
      <c r="J446" s="5">
        <f>_xll.SNL.Clients.Office.Excel.Functions.SPG(G446, "IQ_DILUT_EPS_NORM", "CY2023")</f>
        <v>7.6950000000000003</v>
      </c>
      <c r="K446">
        <f t="shared" si="26"/>
        <v>1987618.5</v>
      </c>
      <c r="L446">
        <f t="shared" si="27"/>
        <v>8.6223630156299483E-2</v>
      </c>
    </row>
    <row r="447" spans="1:12" x14ac:dyDescent="0.3">
      <c r="A447" s="11" t="s">
        <v>450</v>
      </c>
      <c r="B447" s="4" cm="1">
        <f t="array" ref="B447">_xll.SNL.Clients.Office.Excel.Functions.SPG(A447, "SP_TOTAL_REV", "CY2023")</f>
        <v>25253000</v>
      </c>
      <c r="C447" s="4">
        <f>_xll.SNL.Clients.Office.Excel.Functions.SPG(A447,"IQ_AVG_DILUT_SHARES_OUT","CY2023")</f>
        <v>1098000000</v>
      </c>
      <c r="D447" s="5">
        <f>_xll.SNL.Clients.Office.Excel.Functions.SPG(A447, "IQ_DILUT_EPS_NORM", "CY2023")</f>
        <v>2.589</v>
      </c>
      <c r="E447">
        <f t="shared" si="24"/>
        <v>2842722</v>
      </c>
      <c r="F447">
        <f t="shared" si="25"/>
        <v>0.11256967489011206</v>
      </c>
      <c r="G447" s="11" t="s">
        <v>450</v>
      </c>
      <c r="H447" s="4" cm="1">
        <f t="array" ref="H447">_xll.SNL.Clients.Office.Excel.Functions.SPG(G447, "SP_TOTAL_REV", "CY2023")</f>
        <v>25253000</v>
      </c>
      <c r="I447" s="4">
        <f>_xll.SNL.Clients.Office.Excel.Functions.SPG(G447,"IQ_AVG_DILUT_SHARES_OUT","CY2023")</f>
        <v>1098000000</v>
      </c>
      <c r="J447" s="5">
        <f>_xll.SNL.Clients.Office.Excel.Functions.SPG(G447, "IQ_DILUT_EPS_NORM", "CY2023")</f>
        <v>2.589</v>
      </c>
      <c r="K447">
        <f t="shared" si="26"/>
        <v>2842722</v>
      </c>
      <c r="L447">
        <f t="shared" si="27"/>
        <v>0.11256967489011206</v>
      </c>
    </row>
    <row r="448" spans="1:12" x14ac:dyDescent="0.3">
      <c r="A448" s="11" t="s">
        <v>451</v>
      </c>
      <c r="B448" s="4" cm="1">
        <f t="array" ref="B448">_xll.SNL.Clients.Office.Excel.Functions.SPG(A448, "SP_TOTAL_REV", "CY2023")</f>
        <v>54217000</v>
      </c>
      <c r="C448" s="4">
        <f>_xll.SNL.Clients.Office.Excel.Functions.SPG(A448,"IQ_AVG_DILUT_SHARES_OUT","CY2023")</f>
        <v>1159000000</v>
      </c>
      <c r="D448" s="5">
        <f>_xll.SNL.Clients.Office.Excel.Functions.SPG(A448, "IQ_DILUT_EPS_NORM", "CY2023")</f>
        <v>3.218</v>
      </c>
      <c r="E448">
        <f t="shared" si="24"/>
        <v>3729662</v>
      </c>
      <c r="F448">
        <f t="shared" si="25"/>
        <v>6.8791375398860141E-2</v>
      </c>
      <c r="G448" s="11" t="s">
        <v>451</v>
      </c>
      <c r="H448" s="4" cm="1">
        <f t="array" ref="H448">_xll.SNL.Clients.Office.Excel.Functions.SPG(G448, "SP_TOTAL_REV", "CY2023")</f>
        <v>54217000</v>
      </c>
      <c r="I448" s="4">
        <f>_xll.SNL.Clients.Office.Excel.Functions.SPG(G448,"IQ_AVG_DILUT_SHARES_OUT","CY2023")</f>
        <v>1159000000</v>
      </c>
      <c r="J448" s="5">
        <f>_xll.SNL.Clients.Office.Excel.Functions.SPG(G448, "IQ_DILUT_EPS_NORM", "CY2023")</f>
        <v>3.218</v>
      </c>
      <c r="K448">
        <f t="shared" si="26"/>
        <v>3729662</v>
      </c>
      <c r="L448">
        <f t="shared" si="27"/>
        <v>6.8791375398860141E-2</v>
      </c>
    </row>
    <row r="449" spans="1:12" x14ac:dyDescent="0.3">
      <c r="A449" s="11" t="s">
        <v>452</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24"/>
        <v>2106982.7999999998</v>
      </c>
      <c r="F449">
        <f t="shared" si="25"/>
        <v>5.093759791122715E-2</v>
      </c>
      <c r="G449" s="11" t="s">
        <v>452</v>
      </c>
      <c r="H449" s="4" cm="1">
        <f t="array" ref="H449">_xll.SNL.Clients.Office.Excel.Functions.SPG(G449, "SP_TOTAL_REV", "CY2023")</f>
        <v>41364000</v>
      </c>
      <c r="I449" s="4">
        <f>_xll.SNL.Clients.Office.Excel.Functions.SPG(G449,"IQ_AVG_DILUT_SHARES_OUT","CY2023")</f>
        <v>232200000</v>
      </c>
      <c r="J449" s="5">
        <f>_xll.SNL.Clients.Office.Excel.Functions.SPG(G449, "IQ_DILUT_EPS_NORM", "CY2023")</f>
        <v>9.0739999999999998</v>
      </c>
      <c r="K449">
        <f t="shared" si="26"/>
        <v>2106982.7999999998</v>
      </c>
      <c r="L449">
        <f t="shared" si="27"/>
        <v>5.093759791122715E-2</v>
      </c>
    </row>
    <row r="450" spans="1:12" x14ac:dyDescent="0.3">
      <c r="A450" s="11" t="s">
        <v>453</v>
      </c>
      <c r="B450" s="4" cm="1">
        <f t="array" ref="B450">_xll.SNL.Clients.Office.Excel.Functions.SPG(A450, "SP_TOTAL_REV", "CY2023")</f>
        <v>88935000</v>
      </c>
      <c r="C450" s="4">
        <f>_xll.SNL.Clients.Office.Excel.Functions.SPG(A450,"IQ_AVG_DILUT_SHARES_OUT","CY2023")</f>
        <v>1832000000</v>
      </c>
      <c r="D450" s="5">
        <f>_xll.SNL.Clients.Office.Excel.Functions.SPG(A450, "IQ_DILUT_EPS_NORM", "CY2023")</f>
        <v>2.5819999999999999</v>
      </c>
      <c r="E450">
        <f t="shared" si="24"/>
        <v>4730224</v>
      </c>
      <c r="F450">
        <f t="shared" si="25"/>
        <v>5.3187429021195255E-2</v>
      </c>
      <c r="G450" s="11" t="s">
        <v>453</v>
      </c>
      <c r="H450" s="4" cm="1">
        <f t="array" ref="H450">_xll.SNL.Clients.Office.Excel.Functions.SPG(G450, "SP_TOTAL_REV", "CY2023")</f>
        <v>88935000</v>
      </c>
      <c r="I450" s="4">
        <f>_xll.SNL.Clients.Office.Excel.Functions.SPG(G450,"IQ_AVG_DILUT_SHARES_OUT","CY2023")</f>
        <v>1832000000</v>
      </c>
      <c r="J450" s="5">
        <f>_xll.SNL.Clients.Office.Excel.Functions.SPG(G450, "IQ_DILUT_EPS_NORM", "CY2023")</f>
        <v>2.5819999999999999</v>
      </c>
      <c r="K450">
        <f t="shared" si="26"/>
        <v>4730224</v>
      </c>
      <c r="L450">
        <f t="shared" si="27"/>
        <v>5.3187429021195255E-2</v>
      </c>
    </row>
    <row r="451" spans="1:12" x14ac:dyDescent="0.3">
      <c r="A451" s="11" t="s">
        <v>454</v>
      </c>
      <c r="B451" s="4" cm="1">
        <f t="array" ref="B451">_xll.SNL.Clients.Office.Excel.Functions.SPG(A451, "SP_TOTAL_REV", "CY2023")</f>
        <v>9951000</v>
      </c>
      <c r="C451" s="4">
        <f>_xll.SNL.Clients.Office.Excel.Functions.SPG(A451,"IQ_AVG_DILUT_SHARES_OUT","CY2023")</f>
        <v>1222715000</v>
      </c>
      <c r="D451" s="5">
        <f>_xll.SNL.Clients.Office.Excel.Functions.SPG(A451, "IQ_DILUT_EPS_NORM", "CY2023")</f>
        <v>1.823</v>
      </c>
      <c r="E451">
        <f t="shared" si="24"/>
        <v>2229009.4449999998</v>
      </c>
      <c r="F451">
        <f t="shared" si="25"/>
        <v>0.22399853733293135</v>
      </c>
      <c r="G451" s="11" t="s">
        <v>454</v>
      </c>
      <c r="H451" s="4" cm="1">
        <f t="array" ref="H451">_xll.SNL.Clients.Office.Excel.Functions.SPG(G451, "SP_TOTAL_REV", "CY2023")</f>
        <v>9951000</v>
      </c>
      <c r="I451" s="4">
        <f>_xll.SNL.Clients.Office.Excel.Functions.SPG(G451,"IQ_AVG_DILUT_SHARES_OUT","CY2023")</f>
        <v>1222715000</v>
      </c>
      <c r="J451" s="5">
        <f>_xll.SNL.Clients.Office.Excel.Functions.SPG(G451, "IQ_DILUT_EPS_NORM", "CY2023")</f>
        <v>1.823</v>
      </c>
      <c r="K451">
        <f t="shared" si="26"/>
        <v>2229009.4449999998</v>
      </c>
      <c r="L451">
        <f t="shared" si="27"/>
        <v>0.22399853733293135</v>
      </c>
    </row>
    <row r="452" spans="1:12" x14ac:dyDescent="0.3">
      <c r="A452" s="11" t="s">
        <v>455</v>
      </c>
      <c r="B452" s="4" cm="1">
        <f t="array" ref="B452">_xll.SNL.Clients.Office.Excel.Functions.SPG(A452, "SP_TOTAL_REV", "CY2023")</f>
        <v>42857000</v>
      </c>
      <c r="C452" s="4">
        <f>_xll.SNL.Clients.Office.Excel.Functions.SPG(A452,"IQ_AVG_DILUT_SHARES_OUT","CY2023")</f>
        <v>388000000</v>
      </c>
      <c r="D452" s="5">
        <f>_xll.SNL.Clients.Office.Excel.Functions.SPG(A452, "IQ_DILUT_EPS_NORM", "CY2023")</f>
        <v>11.212999999999999</v>
      </c>
      <c r="E452">
        <f t="shared" si="24"/>
        <v>4350644</v>
      </c>
      <c r="F452">
        <f t="shared" si="25"/>
        <v>0.10151536505121683</v>
      </c>
      <c r="G452" s="11" t="s">
        <v>455</v>
      </c>
      <c r="H452" s="4" cm="1">
        <f t="array" ref="H452">_xll.SNL.Clients.Office.Excel.Functions.SPG(G452, "SP_TOTAL_REV", "CY2023")</f>
        <v>42857000</v>
      </c>
      <c r="I452" s="4">
        <f>_xll.SNL.Clients.Office.Excel.Functions.SPG(G452,"IQ_AVG_DILUT_SHARES_OUT","CY2023")</f>
        <v>388000000</v>
      </c>
      <c r="J452" s="5">
        <f>_xll.SNL.Clients.Office.Excel.Functions.SPG(G452, "IQ_DILUT_EPS_NORM", "CY2023")</f>
        <v>11.212999999999999</v>
      </c>
      <c r="K452">
        <f t="shared" si="26"/>
        <v>4350644</v>
      </c>
      <c r="L452">
        <f t="shared" si="27"/>
        <v>0.10151536505121683</v>
      </c>
    </row>
    <row r="453" spans="1:12" x14ac:dyDescent="0.3">
      <c r="A453" s="11" t="s">
        <v>1636</v>
      </c>
      <c r="B453" s="4" cm="1">
        <f t="array" ref="B453">_xll.SNL.Clients.Office.Excel.Functions.SPG(A453, "SP_TOTAL_REV", "CY2023")</f>
        <v>1674968</v>
      </c>
      <c r="C453" s="4">
        <f>_xll.SNL.Clients.Office.Excel.Functions.SPG(A453,"IQ_AVG_DILUT_SHARES_OUT","CY2023")</f>
        <v>82808019</v>
      </c>
      <c r="D453" s="5">
        <f>_xll.SNL.Clients.Office.Excel.Functions.SPG(A453, "IQ_DILUT_EPS_NORM", "CY2023")</f>
        <v>1.956</v>
      </c>
      <c r="E453">
        <f t="shared" ref="E453:E506" si="28">C453*D453/1000</f>
        <v>161972.48516400001</v>
      </c>
      <c r="F453">
        <f t="shared" ref="F453:F506" si="29">E453/B453</f>
        <v>9.670183858079677E-2</v>
      </c>
      <c r="G453" s="11" t="s">
        <v>1636</v>
      </c>
      <c r="H453" s="4" cm="1">
        <f t="array" ref="H453">_xll.SNL.Clients.Office.Excel.Functions.SPG(G453, "SP_TOTAL_REV", "CY2023")</f>
        <v>1674968</v>
      </c>
      <c r="I453" s="4">
        <f>_xll.SNL.Clients.Office.Excel.Functions.SPG(G453,"IQ_AVG_DILUT_SHARES_OUT","CY2023")</f>
        <v>82808019</v>
      </c>
      <c r="J453" s="5">
        <f>_xll.SNL.Clients.Office.Excel.Functions.SPG(G453, "IQ_DILUT_EPS_NORM", "CY2023")</f>
        <v>1.956</v>
      </c>
      <c r="K453">
        <f t="shared" ref="K453:K506" si="30">I453*J453/1000</f>
        <v>161972.48516400001</v>
      </c>
      <c r="L453">
        <f t="shared" ref="L453:L506" si="31">K453/H453</f>
        <v>9.670183858079677E-2</v>
      </c>
    </row>
    <row r="454" spans="1:12" x14ac:dyDescent="0.3">
      <c r="A454" s="11" t="s">
        <v>456</v>
      </c>
      <c r="B454" s="4" cm="1">
        <f t="array" ref="B454">_xll.SNL.Clients.Office.Excel.Functions.SPG(A454, "SP_TOTAL_REV", "CY2023")</f>
        <v>14555741</v>
      </c>
      <c r="C454" s="4">
        <f>_xll.SNL.Clients.Office.Excel.Functions.SPG(A454,"IQ_AVG_DILUT_SHARES_OUT","CY2023")</f>
        <v>548729000</v>
      </c>
      <c r="D454" s="5">
        <f>_xll.SNL.Clients.Office.Excel.Functions.SPG(A454, "IQ_DILUT_EPS_NORM", "CY2023")</f>
        <v>1.631</v>
      </c>
      <c r="E454">
        <f t="shared" si="28"/>
        <v>894976.99899999995</v>
      </c>
      <c r="F454">
        <f t="shared" si="29"/>
        <v>6.1486186034774869E-2</v>
      </c>
      <c r="G454" s="11" t="s">
        <v>456</v>
      </c>
      <c r="H454" s="4" cm="1">
        <f t="array" ref="H454">_xll.SNL.Clients.Office.Excel.Functions.SPG(G454, "SP_TOTAL_REV", "CY2023")</f>
        <v>14555741</v>
      </c>
      <c r="I454" s="4">
        <f>_xll.SNL.Clients.Office.Excel.Functions.SPG(G454,"IQ_AVG_DILUT_SHARES_OUT","CY2023")</f>
        <v>548729000</v>
      </c>
      <c r="J454" s="5">
        <f>_xll.SNL.Clients.Office.Excel.Functions.SPG(G454, "IQ_DILUT_EPS_NORM", "CY2023")</f>
        <v>1.631</v>
      </c>
      <c r="K454">
        <f t="shared" si="30"/>
        <v>894976.99899999995</v>
      </c>
      <c r="L454">
        <f t="shared" si="31"/>
        <v>6.1486186034774869E-2</v>
      </c>
    </row>
    <row r="455" spans="1:12" x14ac:dyDescent="0.3">
      <c r="A455" s="11" t="s">
        <v>457</v>
      </c>
      <c r="B455" s="4" cm="1">
        <f t="array" ref="B455">_xll.SNL.Clients.Office.Excel.Functions.SPG(A455, "SP_TOTAL_REV", "CY2023")</f>
        <v>17677600</v>
      </c>
      <c r="C455" s="4">
        <f>_xll.SNL.Clients.Office.Excel.Functions.SPG(A455,"IQ_AVG_DILUT_SHARES_OUT","CY2023")</f>
        <v>230700000</v>
      </c>
      <c r="D455" s="5">
        <f>_xll.SNL.Clients.Office.Excel.Functions.SPG(A455, "IQ_DILUT_EPS_NORM", "CY2023")</f>
        <v>6.8860000000000001</v>
      </c>
      <c r="E455">
        <f t="shared" si="28"/>
        <v>1588600.2</v>
      </c>
      <c r="F455">
        <f t="shared" si="29"/>
        <v>8.986515137801511E-2</v>
      </c>
      <c r="G455" s="11" t="s">
        <v>457</v>
      </c>
      <c r="H455" s="4" cm="1">
        <f t="array" ref="H455">_xll.SNL.Clients.Office.Excel.Functions.SPG(G455, "SP_TOTAL_REV", "CY2023")</f>
        <v>17677600</v>
      </c>
      <c r="I455" s="4">
        <f>_xll.SNL.Clients.Office.Excel.Functions.SPG(G455,"IQ_AVG_DILUT_SHARES_OUT","CY2023")</f>
        <v>230700000</v>
      </c>
      <c r="J455" s="5">
        <f>_xll.SNL.Clients.Office.Excel.Functions.SPG(G455, "IQ_DILUT_EPS_NORM", "CY2023")</f>
        <v>6.8860000000000001</v>
      </c>
      <c r="K455">
        <f t="shared" si="30"/>
        <v>1588600.2</v>
      </c>
      <c r="L455">
        <f t="shared" si="31"/>
        <v>8.986515137801511E-2</v>
      </c>
    </row>
    <row r="456" spans="1:12" x14ac:dyDescent="0.3">
      <c r="A456" s="11" t="s">
        <v>458</v>
      </c>
      <c r="B456" s="4" cm="1">
        <f t="array" ref="B456">_xll.SNL.Clients.Office.Excel.Functions.SPG(A456, "SP_TOTAL_REV", "CY2023")</f>
        <v>6977000</v>
      </c>
      <c r="C456" s="4">
        <f>_xll.SNL.Clients.Office.Excel.Functions.SPG(A456,"IQ_AVG_DILUT_SHARES_OUT","CY2023")</f>
        <v>57350000</v>
      </c>
      <c r="D456" s="5">
        <f>_xll.SNL.Clients.Office.Excel.Functions.SPG(A456, "IQ_DILUT_EPS_NORM", "CY2023")</f>
        <v>21.577999999999999</v>
      </c>
      <c r="E456">
        <f t="shared" si="28"/>
        <v>1237498.3</v>
      </c>
      <c r="F456">
        <f t="shared" si="29"/>
        <v>0.17736825283072954</v>
      </c>
      <c r="G456" s="11" t="s">
        <v>458</v>
      </c>
      <c r="H456" s="4" cm="1">
        <f t="array" ref="H456">_xll.SNL.Clients.Office.Excel.Functions.SPG(G456, "SP_TOTAL_REV", "CY2023")</f>
        <v>6977000</v>
      </c>
      <c r="I456" s="4">
        <f>_xll.SNL.Clients.Office.Excel.Functions.SPG(G456,"IQ_AVG_DILUT_SHARES_OUT","CY2023")</f>
        <v>57350000</v>
      </c>
      <c r="J456" s="5">
        <f>_xll.SNL.Clients.Office.Excel.Functions.SPG(G456, "IQ_DILUT_EPS_NORM", "CY2023")</f>
        <v>21.577999999999999</v>
      </c>
      <c r="K456">
        <f t="shared" si="30"/>
        <v>1237498.3</v>
      </c>
      <c r="L456">
        <f t="shared" si="31"/>
        <v>0.17736825283072954</v>
      </c>
    </row>
    <row r="457" spans="1:12" x14ac:dyDescent="0.3">
      <c r="A457" s="11" t="s">
        <v>459</v>
      </c>
      <c r="B457" s="4" cm="1">
        <f t="array" ref="B457">_xll.SNL.Clients.Office.Excel.Functions.SPG(A457, "SP_TOTAL_REV", "CY2023")</f>
        <v>3798700</v>
      </c>
      <c r="C457" s="4">
        <f>_xll.SNL.Clients.Office.Excel.Functions.SPG(A457,"IQ_AVG_DILUT_SHARES_OUT","CY2023")</f>
        <v>249100000</v>
      </c>
      <c r="D457" s="5">
        <f>_xll.SNL.Clients.Office.Excel.Functions.SPG(A457, "IQ_DILUT_EPS_NORM", "CY2023")</f>
        <v>0.98799999999999999</v>
      </c>
      <c r="E457">
        <f t="shared" si="28"/>
        <v>246110.8</v>
      </c>
      <c r="F457">
        <f t="shared" si="29"/>
        <v>6.4788164372022006E-2</v>
      </c>
      <c r="G457" s="11" t="s">
        <v>459</v>
      </c>
      <c r="H457" s="4" cm="1">
        <f t="array" ref="H457">_xll.SNL.Clients.Office.Excel.Functions.SPG(G457, "SP_TOTAL_REV", "CY2023")</f>
        <v>3798700</v>
      </c>
      <c r="I457" s="4">
        <f>_xll.SNL.Clients.Office.Excel.Functions.SPG(G457,"IQ_AVG_DILUT_SHARES_OUT","CY2023")</f>
        <v>249100000</v>
      </c>
      <c r="J457" s="5">
        <f>_xll.SNL.Clients.Office.Excel.Functions.SPG(G457, "IQ_DILUT_EPS_NORM", "CY2023")</f>
        <v>0.98799999999999999</v>
      </c>
      <c r="K457">
        <f t="shared" si="30"/>
        <v>246110.8</v>
      </c>
      <c r="L457">
        <f t="shared" si="31"/>
        <v>6.4788164372022006E-2</v>
      </c>
    </row>
    <row r="458" spans="1:12" x14ac:dyDescent="0.3">
      <c r="A458" s="11" t="s">
        <v>460</v>
      </c>
      <c r="B458" s="4" cm="1">
        <f t="array" ref="B458">_xll.SNL.Clients.Office.Excel.Functions.SPG(A458, "SP_TOTAL_REV", "CY2023")</f>
        <v>20022000</v>
      </c>
      <c r="C458" s="4">
        <f>_xll.SNL.Clients.Office.Excel.Functions.SPG(A458,"IQ_AVG_DILUT_SHARES_OUT","CY2023")</f>
        <v>1331963000</v>
      </c>
      <c r="D458" s="5">
        <f>_xll.SNL.Clients.Office.Excel.Functions.SPG(A458, "IQ_DILUT_EPS_NORM", "CY2023")</f>
        <v>2.6429999999999998</v>
      </c>
      <c r="E458">
        <f t="shared" si="28"/>
        <v>3520378.2089999993</v>
      </c>
      <c r="F458">
        <f t="shared" si="29"/>
        <v>0.17582550239736286</v>
      </c>
      <c r="G458" s="11" t="s">
        <v>460</v>
      </c>
      <c r="H458" s="4" cm="1">
        <f t="array" ref="H458">_xll.SNL.Clients.Office.Excel.Functions.SPG(G458, "SP_TOTAL_REV", "CY2023")</f>
        <v>20022000</v>
      </c>
      <c r="I458" s="4">
        <f>_xll.SNL.Clients.Office.Excel.Functions.SPG(G458,"IQ_AVG_DILUT_SHARES_OUT","CY2023")</f>
        <v>1331963000</v>
      </c>
      <c r="J458" s="5">
        <f>_xll.SNL.Clients.Office.Excel.Functions.SPG(G458, "IQ_DILUT_EPS_NORM", "CY2023")</f>
        <v>2.6429999999999998</v>
      </c>
      <c r="K458">
        <f t="shared" si="30"/>
        <v>3520378.2089999993</v>
      </c>
      <c r="L458">
        <f t="shared" si="31"/>
        <v>0.17582550239736286</v>
      </c>
    </row>
    <row r="459" spans="1:12" x14ac:dyDescent="0.3">
      <c r="A459" s="11" t="s">
        <v>461</v>
      </c>
      <c r="B459" s="4" cm="1">
        <f t="array" ref="B459">_xll.SNL.Clients.Office.Excel.Functions.SPG(A459, "SP_TOTAL_REV", "CY2023")</f>
        <v>1951751</v>
      </c>
      <c r="C459" s="4">
        <f>_xll.SNL.Clients.Office.Excel.Functions.SPG(A459,"IQ_AVG_DILUT_SHARES_OUT","CY2023")</f>
        <v>42769000</v>
      </c>
      <c r="D459" s="5">
        <f>_xll.SNL.Clients.Office.Excel.Functions.SPG(A459, "IQ_DILUT_EPS_NORM", "CY2023")</f>
        <v>2.8969999999999998</v>
      </c>
      <c r="E459">
        <f t="shared" si="28"/>
        <v>123901.79299999999</v>
      </c>
      <c r="F459">
        <f t="shared" si="29"/>
        <v>6.3482377106505894E-2</v>
      </c>
      <c r="G459" s="11" t="s">
        <v>461</v>
      </c>
      <c r="H459" s="4" cm="1">
        <f t="array" ref="H459">_xll.SNL.Clients.Office.Excel.Functions.SPG(G459, "SP_TOTAL_REV", "CY2023")</f>
        <v>1951751</v>
      </c>
      <c r="I459" s="4">
        <f>_xll.SNL.Clients.Office.Excel.Functions.SPG(G459,"IQ_AVG_DILUT_SHARES_OUT","CY2023")</f>
        <v>42769000</v>
      </c>
      <c r="J459" s="5">
        <f>_xll.SNL.Clients.Office.Excel.Functions.SPG(G459, "IQ_DILUT_EPS_NORM", "CY2023")</f>
        <v>2.8969999999999998</v>
      </c>
      <c r="K459">
        <f t="shared" si="30"/>
        <v>123901.79299999999</v>
      </c>
      <c r="L459">
        <f t="shared" si="31"/>
        <v>6.3482377106505894E-2</v>
      </c>
    </row>
    <row r="460" spans="1:12" x14ac:dyDescent="0.3">
      <c r="A460" s="11" t="s">
        <v>462</v>
      </c>
      <c r="B460" s="4" cm="1">
        <f t="array" ref="B460">_xll.SNL.Clients.Office.Excel.Functions.SPG(A460, "SP_TOTAL_REV", "CY2023")</f>
        <v>52940000</v>
      </c>
      <c r="C460" s="4">
        <f>_xll.SNL.Clients.Office.Excel.Functions.SPG(A460,"IQ_AVG_DILUT_SHARES_OUT","CY2023")</f>
        <v>353500000</v>
      </c>
      <c r="D460" s="5">
        <f>_xll.SNL.Clients.Office.Excel.Functions.SPG(A460, "IQ_DILUT_EPS_NORM", "CY2023")</f>
        <v>0.63100000000000001</v>
      </c>
      <c r="E460">
        <f t="shared" si="28"/>
        <v>223058.5</v>
      </c>
      <c r="F460">
        <f t="shared" si="29"/>
        <v>4.213420853796751E-3</v>
      </c>
      <c r="G460" s="11" t="s">
        <v>462</v>
      </c>
      <c r="H460" s="4" cm="1">
        <f t="array" ref="H460">_xll.SNL.Clients.Office.Excel.Functions.SPG(G460, "SP_TOTAL_REV", "CY2023")</f>
        <v>52940000</v>
      </c>
      <c r="I460" s="4">
        <f>_xll.SNL.Clients.Office.Excel.Functions.SPG(G460,"IQ_AVG_DILUT_SHARES_OUT","CY2023")</f>
        <v>353500000</v>
      </c>
      <c r="J460" s="5">
        <f>_xll.SNL.Clients.Office.Excel.Functions.SPG(G460, "IQ_DILUT_EPS_NORM", "CY2023")</f>
        <v>0.63100000000000001</v>
      </c>
      <c r="K460">
        <f t="shared" si="30"/>
        <v>223058.5</v>
      </c>
      <c r="L460">
        <f t="shared" si="31"/>
        <v>4.213420853796751E-3</v>
      </c>
    </row>
    <row r="461" spans="1:12" x14ac:dyDescent="0.3">
      <c r="A461" s="11" t="s">
        <v>463</v>
      </c>
      <c r="B461" s="4" cm="1">
        <f t="array" ref="B461">_xll.SNL.Clients.Office.Excel.Functions.SPG(A461, "SP_TOTAL_REV", "CY2023")</f>
        <v>28153000</v>
      </c>
      <c r="C461" s="4">
        <f>_xll.SNL.Clients.Office.Excel.Functions.SPG(A461,"IQ_AVG_DILUT_SHARES_OUT","CY2023")</f>
        <v>1543000000</v>
      </c>
      <c r="D461" s="5">
        <f>_xll.SNL.Clients.Office.Excel.Functions.SPG(A461, "IQ_DILUT_EPS_NORM", "CY2023")</f>
        <v>3.1709999999999998</v>
      </c>
      <c r="E461">
        <f t="shared" si="28"/>
        <v>4892853</v>
      </c>
      <c r="F461">
        <f t="shared" si="29"/>
        <v>0.17379508400525698</v>
      </c>
      <c r="G461" s="11" t="s">
        <v>463</v>
      </c>
      <c r="H461" s="4" cm="1">
        <f t="array" ref="H461">_xll.SNL.Clients.Office.Excel.Functions.SPG(G461, "SP_TOTAL_REV", "CY2023")</f>
        <v>28153000</v>
      </c>
      <c r="I461" s="4">
        <f>_xll.SNL.Clients.Office.Excel.Functions.SPG(G461,"IQ_AVG_DILUT_SHARES_OUT","CY2023")</f>
        <v>1543000000</v>
      </c>
      <c r="J461" s="5">
        <f>_xll.SNL.Clients.Office.Excel.Functions.SPG(G461, "IQ_DILUT_EPS_NORM", "CY2023")</f>
        <v>3.1709999999999998</v>
      </c>
      <c r="K461">
        <f t="shared" si="30"/>
        <v>4892853</v>
      </c>
      <c r="L461">
        <f t="shared" si="31"/>
        <v>0.17379508400525698</v>
      </c>
    </row>
    <row r="462" spans="1:12" x14ac:dyDescent="0.3">
      <c r="A462" s="11" t="s">
        <v>464</v>
      </c>
      <c r="B462" s="4" cm="1">
        <f t="array" ref="B462">_xll.SNL.Clients.Office.Excel.Functions.SPG(A462, "SP_TOTAL_REV", "CY2023")</f>
        <v>37281000</v>
      </c>
      <c r="C462" s="4">
        <f>_xll.SNL.Clients.Office.Excel.Functions.SPG(A462,"IQ_AVG_DILUT_SHARES_OUT","CY2023")</f>
        <v>2091782000</v>
      </c>
      <c r="D462" s="5">
        <f>_xll.SNL.Clients.Office.Excel.Functions.SPG(A462, "IQ_DILUT_EPS_NORM", "CY2023")</f>
        <v>-7.0999999999999994E-2</v>
      </c>
      <c r="E462">
        <f t="shared" si="28"/>
        <v>-148516.522</v>
      </c>
      <c r="F462">
        <f t="shared" si="29"/>
        <v>-3.9837054263565895E-3</v>
      </c>
      <c r="G462" s="11" t="s">
        <v>464</v>
      </c>
      <c r="H462" s="4" cm="1">
        <f t="array" ref="H462">_xll.SNL.Clients.Office.Excel.Functions.SPG(G462, "SP_TOTAL_REV", "CY2023")</f>
        <v>37281000</v>
      </c>
      <c r="I462" s="4">
        <f>_xll.SNL.Clients.Office.Excel.Functions.SPG(G462,"IQ_AVG_DILUT_SHARES_OUT","CY2023")</f>
        <v>2091782000</v>
      </c>
      <c r="J462" s="5">
        <f>_xll.SNL.Clients.Office.Excel.Functions.SPG(G462, "IQ_DILUT_EPS_NORM", "CY2023")</f>
        <v>-7.0999999999999994E-2</v>
      </c>
      <c r="K462">
        <f t="shared" si="30"/>
        <v>-148516.522</v>
      </c>
      <c r="L462">
        <f t="shared" si="31"/>
        <v>-3.9837054263565895E-3</v>
      </c>
    </row>
    <row r="463" spans="1:12" x14ac:dyDescent="0.3">
      <c r="A463" s="11" t="s">
        <v>465</v>
      </c>
      <c r="B463" s="4" cm="1">
        <f t="array" ref="B463">_xll.SNL.Clients.Office.Excel.Functions.SPG(A463, "SP_TOTAL_REV", "CY2023")</f>
        <v>1650653</v>
      </c>
      <c r="C463" s="4">
        <f>_xll.SNL.Clients.Office.Excel.Functions.SPG(A463,"IQ_AVG_DILUT_SHARES_OUT","CY2023")</f>
        <v>329104000</v>
      </c>
      <c r="D463" s="5">
        <f>_xll.SNL.Clients.Office.Excel.Functions.SPG(A463, "IQ_DILUT_EPS_NORM", "CY2023")</f>
        <v>0.19900000000000001</v>
      </c>
      <c r="E463">
        <f t="shared" si="28"/>
        <v>65491.696000000004</v>
      </c>
      <c r="F463">
        <f t="shared" si="29"/>
        <v>3.967623479919765E-2</v>
      </c>
      <c r="G463" s="11" t="s">
        <v>465</v>
      </c>
      <c r="H463" s="4" cm="1">
        <f t="array" ref="H463">_xll.SNL.Clients.Office.Excel.Functions.SPG(G463, "SP_TOTAL_REV", "CY2023")</f>
        <v>1650653</v>
      </c>
      <c r="I463" s="4">
        <f>_xll.SNL.Clients.Office.Excel.Functions.SPG(G463,"IQ_AVG_DILUT_SHARES_OUT","CY2023")</f>
        <v>329104000</v>
      </c>
      <c r="J463" s="5">
        <f>_xll.SNL.Clients.Office.Excel.Functions.SPG(G463, "IQ_DILUT_EPS_NORM", "CY2023")</f>
        <v>0.19900000000000001</v>
      </c>
      <c r="K463">
        <f t="shared" si="30"/>
        <v>65491.696000000004</v>
      </c>
      <c r="L463">
        <f t="shared" si="31"/>
        <v>3.967623479919765E-2</v>
      </c>
    </row>
    <row r="464" spans="1:12" x14ac:dyDescent="0.3">
      <c r="A464" s="11" t="s">
        <v>466</v>
      </c>
      <c r="B464" s="4" cm="1">
        <f t="array" ref="B464">_xll.SNL.Clients.Office.Excel.Functions.SPG(A464, "SP_TOTAL_REV", "CY2023")</f>
        <v>11207303</v>
      </c>
      <c r="C464" s="4">
        <f>_xll.SNL.Clients.Office.Excel.Functions.SPG(A464,"IQ_AVG_DILUT_SHARES_OUT","CY2023")</f>
        <v>49596000</v>
      </c>
      <c r="D464" s="5">
        <f>_xll.SNL.Clients.Office.Excel.Functions.SPG(A464, "IQ_DILUT_EPS_NORM", "CY2023")</f>
        <v>21.367999999999999</v>
      </c>
      <c r="E464">
        <f t="shared" si="28"/>
        <v>1059767.328</v>
      </c>
      <c r="F464">
        <f t="shared" si="29"/>
        <v>9.4560424394700485E-2</v>
      </c>
      <c r="G464" s="11" t="s">
        <v>466</v>
      </c>
      <c r="H464" s="4" cm="1">
        <f t="array" ref="H464">_xll.SNL.Clients.Office.Excel.Functions.SPG(G464, "SP_TOTAL_REV", "CY2023")</f>
        <v>11207303</v>
      </c>
      <c r="I464" s="4">
        <f>_xll.SNL.Clients.Office.Excel.Functions.SPG(G464,"IQ_AVG_DILUT_SHARES_OUT","CY2023")</f>
        <v>49596000</v>
      </c>
      <c r="J464" s="5">
        <f>_xll.SNL.Clients.Office.Excel.Functions.SPG(G464, "IQ_DILUT_EPS_NORM", "CY2023")</f>
        <v>21.367999999999999</v>
      </c>
      <c r="K464">
        <f t="shared" si="30"/>
        <v>1059767.328</v>
      </c>
      <c r="L464">
        <f t="shared" si="31"/>
        <v>9.4560424394700485E-2</v>
      </c>
    </row>
    <row r="465" spans="1:12" x14ac:dyDescent="0.3">
      <c r="A465" s="11" t="s">
        <v>467</v>
      </c>
      <c r="B465" s="4" cm="1">
        <f t="array" ref="B465">_xll.SNL.Clients.Office.Excel.Functions.SPG(A465, "SP_TOTAL_REV", "CY2023")</f>
        <v>24119000</v>
      </c>
      <c r="C465" s="4">
        <f>_xll.SNL.Clients.Office.Excel.Functions.SPG(A465,"IQ_AVG_DILUT_SHARES_OUT","CY2023")</f>
        <v>610200000</v>
      </c>
      <c r="D465" s="5">
        <f>_xll.SNL.Clients.Office.Excel.Functions.SPG(A465, "IQ_DILUT_EPS_NORM", "CY2023")</f>
        <v>8.3230000000000004</v>
      </c>
      <c r="E465">
        <f t="shared" si="28"/>
        <v>5078694.5999999996</v>
      </c>
      <c r="F465">
        <f t="shared" si="29"/>
        <v>0.21056820763713255</v>
      </c>
      <c r="G465" s="11" t="s">
        <v>467</v>
      </c>
      <c r="H465" s="4" cm="1">
        <f t="array" ref="H465">_xll.SNL.Clients.Office.Excel.Functions.SPG(G465, "SP_TOTAL_REV", "CY2023")</f>
        <v>24119000</v>
      </c>
      <c r="I465" s="4">
        <f>_xll.SNL.Clients.Office.Excel.Functions.SPG(G465,"IQ_AVG_DILUT_SHARES_OUT","CY2023")</f>
        <v>610200000</v>
      </c>
      <c r="J465" s="5">
        <f>_xll.SNL.Clients.Office.Excel.Functions.SPG(G465, "IQ_DILUT_EPS_NORM", "CY2023")</f>
        <v>8.3230000000000004</v>
      </c>
      <c r="K465">
        <f t="shared" si="30"/>
        <v>5078694.5999999996</v>
      </c>
      <c r="L465">
        <f t="shared" si="31"/>
        <v>0.21056820763713255</v>
      </c>
    </row>
    <row r="466" spans="1:12" x14ac:dyDescent="0.3">
      <c r="A466" s="11" t="s">
        <v>468</v>
      </c>
      <c r="B466" s="4" cm="1">
        <f t="array" ref="B466">_xll.SNL.Clients.Office.Excel.Functions.SPG(A466, "SP_TOTAL_REV", "CY2023")</f>
        <v>53717000</v>
      </c>
      <c r="C466" s="4">
        <f>_xll.SNL.Clients.Office.Excel.Functions.SPG(A466,"IQ_AVG_DILUT_SHARES_OUT","CY2023")</f>
        <v>331900000</v>
      </c>
      <c r="D466" s="5">
        <f>_xll.SNL.Clients.Office.Excel.Functions.SPG(A466, "IQ_DILUT_EPS_NORM", "CY2023")</f>
        <v>8.1349999999999998</v>
      </c>
      <c r="E466">
        <f t="shared" si="28"/>
        <v>2700006.5</v>
      </c>
      <c r="F466">
        <f t="shared" si="29"/>
        <v>5.0263538544594824E-2</v>
      </c>
      <c r="G466" s="11" t="s">
        <v>468</v>
      </c>
      <c r="H466" s="4" cm="1">
        <f t="array" ref="H466">_xll.SNL.Clients.Office.Excel.Functions.SPG(G466, "SP_TOTAL_REV", "CY2023")</f>
        <v>53717000</v>
      </c>
      <c r="I466" s="4">
        <f>_xll.SNL.Clients.Office.Excel.Functions.SPG(G466,"IQ_AVG_DILUT_SHARES_OUT","CY2023")</f>
        <v>331900000</v>
      </c>
      <c r="J466" s="5">
        <f>_xll.SNL.Clients.Office.Excel.Functions.SPG(G466, "IQ_DILUT_EPS_NORM", "CY2023")</f>
        <v>8.1349999999999998</v>
      </c>
      <c r="K466">
        <f t="shared" si="30"/>
        <v>2700006.5</v>
      </c>
      <c r="L466">
        <f t="shared" si="31"/>
        <v>5.0263538544594824E-2</v>
      </c>
    </row>
    <row r="467" spans="1:12" x14ac:dyDescent="0.3">
      <c r="A467" s="11" t="s">
        <v>469</v>
      </c>
      <c r="B467" s="4" cm="1">
        <f t="array" ref="B467">_xll.SNL.Clients.Office.Excel.Functions.SPG(A467, "SP_TOTAL_REV", "CY2023")</f>
        <v>90958000</v>
      </c>
      <c r="C467" s="4">
        <f>_xll.SNL.Clients.Office.Excel.Functions.SPG(A467,"IQ_AVG_DILUT_SHARES_OUT","CY2023")</f>
        <v>860000000</v>
      </c>
      <c r="D467" s="5">
        <f>_xll.SNL.Clients.Office.Excel.Functions.SPG(A467, "IQ_DILUT_EPS_NORM", "CY2023")</f>
        <v>6.7789999999999999</v>
      </c>
      <c r="E467">
        <f t="shared" si="28"/>
        <v>5829940</v>
      </c>
      <c r="F467">
        <f t="shared" si="29"/>
        <v>6.4094856966951774E-2</v>
      </c>
      <c r="G467" s="11" t="s">
        <v>469</v>
      </c>
      <c r="H467" s="4" cm="1">
        <f t="array" ref="H467">_xll.SNL.Clients.Office.Excel.Functions.SPG(G467, "SP_TOTAL_REV", "CY2023")</f>
        <v>90958000</v>
      </c>
      <c r="I467" s="4">
        <f>_xll.SNL.Clients.Office.Excel.Functions.SPG(G467,"IQ_AVG_DILUT_SHARES_OUT","CY2023")</f>
        <v>860000000</v>
      </c>
      <c r="J467" s="5">
        <f>_xll.SNL.Clients.Office.Excel.Functions.SPG(G467, "IQ_DILUT_EPS_NORM", "CY2023")</f>
        <v>6.7789999999999999</v>
      </c>
      <c r="K467">
        <f t="shared" si="30"/>
        <v>5829940</v>
      </c>
      <c r="L467">
        <f t="shared" si="31"/>
        <v>6.4094856966951774E-2</v>
      </c>
    </row>
    <row r="468" spans="1:12" x14ac:dyDescent="0.3">
      <c r="A468" s="11" t="s">
        <v>470</v>
      </c>
      <c r="B468" s="4" cm="1">
        <f t="array" ref="B468">_xll.SNL.Clients.Office.Excel.Functions.SPG(A468, "SP_TOTAL_REV", "CY2023")</f>
        <v>14332000</v>
      </c>
      <c r="C468" s="4">
        <f>_xll.SNL.Clients.Office.Excel.Functions.SPG(A468,"IQ_AVG_DILUT_SHARES_OUT","CY2023")</f>
        <v>68710000</v>
      </c>
      <c r="D468" s="5">
        <f>_xll.SNL.Clients.Office.Excel.Functions.SPG(A468, "IQ_DILUT_EPS_NORM", "CY2023")</f>
        <v>30.445</v>
      </c>
      <c r="E468">
        <f t="shared" si="28"/>
        <v>2091875.95</v>
      </c>
      <c r="F468">
        <f t="shared" si="29"/>
        <v>0.1459584112475579</v>
      </c>
      <c r="G468" s="11" t="s">
        <v>470</v>
      </c>
      <c r="H468" s="4" cm="1">
        <f t="array" ref="H468">_xll.SNL.Clients.Office.Excel.Functions.SPG(G468, "SP_TOTAL_REV", "CY2023")</f>
        <v>14332000</v>
      </c>
      <c r="I468" s="4">
        <f>_xll.SNL.Clients.Office.Excel.Functions.SPG(G468,"IQ_AVG_DILUT_SHARES_OUT","CY2023")</f>
        <v>68710000</v>
      </c>
      <c r="J468" s="5">
        <f>_xll.SNL.Clients.Office.Excel.Functions.SPG(G468, "IQ_DILUT_EPS_NORM", "CY2023")</f>
        <v>30.445</v>
      </c>
      <c r="K468">
        <f t="shared" si="30"/>
        <v>2091875.95</v>
      </c>
      <c r="L468">
        <f t="shared" si="31"/>
        <v>0.1459584112475579</v>
      </c>
    </row>
    <row r="469" spans="1:12" x14ac:dyDescent="0.3">
      <c r="A469" s="11" t="s">
        <v>471</v>
      </c>
      <c r="B469" s="4" cm="1">
        <f t="array" ref="B469">_xll.SNL.Clients.Office.Excel.Functions.SPG(A469, "SP_TOTAL_REV", "CY2023")</f>
        <v>371622000</v>
      </c>
      <c r="C469" s="4">
        <f>_xll.SNL.Clients.Office.Excel.Functions.SPG(A469,"IQ_AVG_DILUT_SHARES_OUT","CY2023")</f>
        <v>938000000</v>
      </c>
      <c r="D469" s="5">
        <f>_xll.SNL.Clients.Office.Excel.Functions.SPG(A469, "IQ_DILUT_EPS_NORM", "CY2023")</f>
        <v>18.584</v>
      </c>
      <c r="E469">
        <f t="shared" si="28"/>
        <v>17431792</v>
      </c>
      <c r="F469">
        <f t="shared" si="29"/>
        <v>4.69073198034562E-2</v>
      </c>
      <c r="G469" s="11" t="s">
        <v>471</v>
      </c>
      <c r="H469" s="4" cm="1">
        <f t="array" ref="H469">_xll.SNL.Clients.Office.Excel.Functions.SPG(G469, "SP_TOTAL_REV", "CY2023")</f>
        <v>371622000</v>
      </c>
      <c r="I469" s="4">
        <f>_xll.SNL.Clients.Office.Excel.Functions.SPG(G469,"IQ_AVG_DILUT_SHARES_OUT","CY2023")</f>
        <v>938000000</v>
      </c>
      <c r="J469" s="5">
        <f>_xll.SNL.Clients.Office.Excel.Functions.SPG(G469, "IQ_DILUT_EPS_NORM", "CY2023")</f>
        <v>18.584</v>
      </c>
      <c r="K469">
        <f t="shared" si="30"/>
        <v>17431792</v>
      </c>
      <c r="L469">
        <f t="shared" si="31"/>
        <v>4.69073198034562E-2</v>
      </c>
    </row>
    <row r="470" spans="1:12" x14ac:dyDescent="0.3">
      <c r="A470" s="11" t="s">
        <v>472</v>
      </c>
      <c r="B470" s="4" cm="1">
        <f t="array" ref="B470">_xll.SNL.Clients.Office.Excel.Functions.SPG(A470, "SP_TOTAL_REV", "CY2023")</f>
        <v>14281976</v>
      </c>
      <c r="C470" s="4">
        <f>_xll.SNL.Clients.Office.Excel.Functions.SPG(A470,"IQ_AVG_DILUT_SHARES_OUT","CY2023")</f>
        <v>70125000</v>
      </c>
      <c r="D470" s="5">
        <f>_xll.SNL.Clients.Office.Excel.Functions.SPG(A470, "IQ_DILUT_EPS_NORM", "CY2023")</f>
        <v>8.36</v>
      </c>
      <c r="E470">
        <f t="shared" si="28"/>
        <v>586245</v>
      </c>
      <c r="F470">
        <f t="shared" si="29"/>
        <v>4.104789141222475E-2</v>
      </c>
      <c r="G470" s="11" t="s">
        <v>472</v>
      </c>
      <c r="H470" s="4" cm="1">
        <f t="array" ref="H470">_xll.SNL.Clients.Office.Excel.Functions.SPG(G470, "SP_TOTAL_REV", "CY2023")</f>
        <v>14281976</v>
      </c>
      <c r="I470" s="4">
        <f>_xll.SNL.Clients.Office.Excel.Functions.SPG(G470,"IQ_AVG_DILUT_SHARES_OUT","CY2023")</f>
        <v>70125000</v>
      </c>
      <c r="J470" s="5">
        <f>_xll.SNL.Clients.Office.Excel.Functions.SPG(G470, "IQ_DILUT_EPS_NORM", "CY2023")</f>
        <v>8.36</v>
      </c>
      <c r="K470">
        <f t="shared" si="30"/>
        <v>586245</v>
      </c>
      <c r="L470">
        <f t="shared" si="31"/>
        <v>4.104789141222475E-2</v>
      </c>
    </row>
    <row r="471" spans="1:12" x14ac:dyDescent="0.3">
      <c r="A471" s="11" t="s">
        <v>473</v>
      </c>
      <c r="B471" s="4" cm="1">
        <f t="array" ref="B471">_xll.SNL.Clients.Office.Excel.Functions.SPG(A471, "SP_TOTAL_REV", "CY2023")</f>
        <v>139001000</v>
      </c>
      <c r="C471" s="4">
        <f>_xll.SNL.Clients.Office.Excel.Functions.SPG(A471,"IQ_AVG_DILUT_SHARES_OUT","CY2023")</f>
        <v>353000000</v>
      </c>
      <c r="D471" s="5">
        <f>_xll.SNL.Clients.Office.Excel.Functions.SPG(A471, "IQ_DILUT_EPS_NORM", "CY2023")</f>
        <v>19.946000000000002</v>
      </c>
      <c r="E471">
        <f t="shared" si="28"/>
        <v>7040938.0000000009</v>
      </c>
      <c r="F471">
        <f t="shared" si="29"/>
        <v>5.0653865799526632E-2</v>
      </c>
      <c r="G471" s="11" t="s">
        <v>473</v>
      </c>
      <c r="H471" s="4" cm="1">
        <f t="array" ref="H471">_xll.SNL.Clients.Office.Excel.Functions.SPG(G471, "SP_TOTAL_REV", "CY2023")</f>
        <v>139001000</v>
      </c>
      <c r="I471" s="4">
        <f>_xll.SNL.Clients.Office.Excel.Functions.SPG(G471,"IQ_AVG_DILUT_SHARES_OUT","CY2023")</f>
        <v>353000000</v>
      </c>
      <c r="J471" s="5">
        <f>_xll.SNL.Clients.Office.Excel.Functions.SPG(G471, "IQ_DILUT_EPS_NORM", "CY2023")</f>
        <v>19.946000000000002</v>
      </c>
      <c r="K471">
        <f t="shared" si="30"/>
        <v>7040938.0000000009</v>
      </c>
      <c r="L471">
        <f t="shared" si="31"/>
        <v>5.0653865799526632E-2</v>
      </c>
    </row>
    <row r="472" spans="1:12" x14ac:dyDescent="0.3">
      <c r="A472" s="11" t="s">
        <v>474</v>
      </c>
      <c r="B472" s="4" cm="1">
        <f t="array" ref="B472">_xll.SNL.Clients.Office.Excel.Functions.SPG(A472, "SP_TOTAL_REV", "CY2023")</f>
        <v>4480722</v>
      </c>
      <c r="C472" s="4">
        <f>_xll.SNL.Clients.Office.Excel.Functions.SPG(A472,"IQ_AVG_DILUT_SHARES_OUT","CY2023")</f>
        <v>405670000</v>
      </c>
      <c r="D472" s="5">
        <f>_xll.SNL.Clients.Office.Excel.Functions.SPG(A472, "IQ_DILUT_EPS_NORM", "CY2023")</f>
        <v>9.1999999999999998E-2</v>
      </c>
      <c r="E472">
        <f t="shared" si="28"/>
        <v>37321.64</v>
      </c>
      <c r="F472">
        <f t="shared" si="29"/>
        <v>8.3293808453191245E-3</v>
      </c>
      <c r="G472" s="11" t="s">
        <v>474</v>
      </c>
      <c r="H472" s="4" cm="1">
        <f t="array" ref="H472">_xll.SNL.Clients.Office.Excel.Functions.SPG(G472, "SP_TOTAL_REV", "CY2023")</f>
        <v>4480722</v>
      </c>
      <c r="I472" s="4">
        <f>_xll.SNL.Clients.Office.Excel.Functions.SPG(G472,"IQ_AVG_DILUT_SHARES_OUT","CY2023")</f>
        <v>405670000</v>
      </c>
      <c r="J472" s="5">
        <f>_xll.SNL.Clients.Office.Excel.Functions.SPG(G472, "IQ_DILUT_EPS_NORM", "CY2023")</f>
        <v>9.1999999999999998E-2</v>
      </c>
      <c r="K472">
        <f t="shared" si="30"/>
        <v>37321.64</v>
      </c>
      <c r="L472">
        <f t="shared" si="31"/>
        <v>8.3293808453191245E-3</v>
      </c>
    </row>
    <row r="473" spans="1:12" x14ac:dyDescent="0.3">
      <c r="A473" s="11" t="s">
        <v>475</v>
      </c>
      <c r="B473" s="4" cm="1">
        <f t="array" ref="B473">_xll.SNL.Clients.Office.Excel.Functions.SPG(A473, "SP_TOTAL_REV", "CY2023")</f>
        <v>5021000</v>
      </c>
      <c r="C473" s="4">
        <f>_xll.SNL.Clients.Office.Excel.Functions.SPG(A473,"IQ_AVG_DILUT_SHARES_OUT","CY2023")</f>
        <v>246800000</v>
      </c>
      <c r="D473" s="5">
        <f>_xll.SNL.Clients.Office.Excel.Functions.SPG(A473, "IQ_DILUT_EPS_NORM", "CY2023")</f>
        <v>2.8439999999999999</v>
      </c>
      <c r="E473">
        <f t="shared" si="28"/>
        <v>701899.2</v>
      </c>
      <c r="F473">
        <f t="shared" si="29"/>
        <v>0.13979271061541523</v>
      </c>
      <c r="G473" s="11" t="s">
        <v>475</v>
      </c>
      <c r="H473" s="4" cm="1">
        <f t="array" ref="H473">_xll.SNL.Clients.Office.Excel.Functions.SPG(G473, "SP_TOTAL_REV", "CY2023")</f>
        <v>5021000</v>
      </c>
      <c r="I473" s="4">
        <f>_xll.SNL.Clients.Office.Excel.Functions.SPG(G473,"IQ_AVG_DILUT_SHARES_OUT","CY2023")</f>
        <v>246800000</v>
      </c>
      <c r="J473" s="5">
        <f>_xll.SNL.Clients.Office.Excel.Functions.SPG(G473, "IQ_DILUT_EPS_NORM", "CY2023")</f>
        <v>2.8439999999999999</v>
      </c>
      <c r="K473">
        <f t="shared" si="30"/>
        <v>701899.2</v>
      </c>
      <c r="L473">
        <f t="shared" si="31"/>
        <v>0.13979271061541523</v>
      </c>
    </row>
    <row r="474" spans="1:12" x14ac:dyDescent="0.3">
      <c r="A474" s="11" t="s">
        <v>476</v>
      </c>
      <c r="B474" s="4" cm="1">
        <f t="array" ref="B474">_xll.SNL.Clients.Office.Excel.Functions.SPG(A474, "SP_TOTAL_REV", "CY2023")</f>
        <v>1493100</v>
      </c>
      <c r="C474" s="4">
        <f>_xll.SNL.Clients.Office.Excel.Functions.SPG(A474,"IQ_AVG_DILUT_SHARES_OUT","CY2023")</f>
        <v>103500000</v>
      </c>
      <c r="D474" s="5">
        <f>_xll.SNL.Clients.Office.Excel.Functions.SPG(A474, "IQ_DILUT_EPS_NORM", "CY2023")</f>
        <v>5.8970000000000002</v>
      </c>
      <c r="E474">
        <f t="shared" si="28"/>
        <v>610339.5</v>
      </c>
      <c r="F474">
        <f t="shared" si="29"/>
        <v>0.40877335744424353</v>
      </c>
      <c r="G474" s="11" t="s">
        <v>476</v>
      </c>
      <c r="H474" s="4" cm="1">
        <f t="array" ref="H474">_xll.SNL.Clients.Office.Excel.Functions.SPG(G474, "SP_TOTAL_REV", "CY2023")</f>
        <v>1493100</v>
      </c>
      <c r="I474" s="4">
        <f>_xll.SNL.Clients.Office.Excel.Functions.SPG(G474,"IQ_AVG_DILUT_SHARES_OUT","CY2023")</f>
        <v>103500000</v>
      </c>
      <c r="J474" s="5">
        <f>_xll.SNL.Clients.Office.Excel.Functions.SPG(G474, "IQ_DILUT_EPS_NORM", "CY2023")</f>
        <v>5.8970000000000002</v>
      </c>
      <c r="K474">
        <f t="shared" si="30"/>
        <v>610339.5</v>
      </c>
      <c r="L474">
        <f t="shared" si="31"/>
        <v>0.40877335744424353</v>
      </c>
    </row>
    <row r="475" spans="1:12" x14ac:dyDescent="0.3">
      <c r="A475" s="11" t="s">
        <v>477</v>
      </c>
      <c r="B475" s="4" cm="1">
        <f t="array" ref="B475">_xll.SNL.Clients.Office.Excel.Functions.SPG(A475, "SP_TOTAL_REV", "CY2023")</f>
        <v>2681400</v>
      </c>
      <c r="C475" s="4">
        <f>_xll.SNL.Clients.Office.Excel.Functions.SPG(A475,"IQ_AVG_DILUT_SHARES_OUT","CY2023")</f>
        <v>147336159</v>
      </c>
      <c r="D475" s="5">
        <f>_xll.SNL.Clients.Office.Excel.Functions.SPG(A475, "IQ_DILUT_EPS_NORM", "CY2023")</f>
        <v>4.3689999999999998</v>
      </c>
      <c r="E475">
        <f t="shared" si="28"/>
        <v>643711.67867100006</v>
      </c>
      <c r="F475">
        <f t="shared" si="29"/>
        <v>0.2400655175173417</v>
      </c>
      <c r="G475" s="11" t="s">
        <v>477</v>
      </c>
      <c r="H475" s="4" cm="1">
        <f t="array" ref="H475">_xll.SNL.Clients.Office.Excel.Functions.SPG(G475, "SP_TOTAL_REV", "CY2023")</f>
        <v>2681400</v>
      </c>
      <c r="I475" s="4">
        <f>_xll.SNL.Clients.Office.Excel.Functions.SPG(G475,"IQ_AVG_DILUT_SHARES_OUT","CY2023")</f>
        <v>147336159</v>
      </c>
      <c r="J475" s="5">
        <f>_xll.SNL.Clients.Office.Excel.Functions.SPG(G475, "IQ_DILUT_EPS_NORM", "CY2023")</f>
        <v>4.3689999999999998</v>
      </c>
      <c r="K475">
        <f t="shared" si="30"/>
        <v>643711.67867100006</v>
      </c>
      <c r="L475">
        <f t="shared" si="31"/>
        <v>0.2400655175173417</v>
      </c>
    </row>
    <row r="476" spans="1:12" x14ac:dyDescent="0.3">
      <c r="A476" s="11" t="s">
        <v>478</v>
      </c>
      <c r="B476" s="4" cm="1">
        <f t="array" ref="B476">_xll.SNL.Clients.Office.Excel.Functions.SPG(A476, "SP_TOTAL_REV", "CY2023")</f>
        <v>133974000</v>
      </c>
      <c r="C476" s="4">
        <f>_xll.SNL.Clients.Office.Excel.Functions.SPG(A476,"IQ_AVG_DILUT_SHARES_OUT","CY2023")</f>
        <v>4215000000</v>
      </c>
      <c r="D476" s="5">
        <f>_xll.SNL.Clients.Office.Excel.Functions.SPG(A476, "IQ_DILUT_EPS_NORM", "CY2023")</f>
        <v>3.5939999999999999</v>
      </c>
      <c r="E476">
        <f t="shared" si="28"/>
        <v>15148710</v>
      </c>
      <c r="F476">
        <f t="shared" si="29"/>
        <v>0.1130720139728604</v>
      </c>
      <c r="G476" s="11" t="s">
        <v>478</v>
      </c>
      <c r="H476" s="4" cm="1">
        <f t="array" ref="H476">_xll.SNL.Clients.Office.Excel.Functions.SPG(G476, "SP_TOTAL_REV", "CY2023")</f>
        <v>133974000</v>
      </c>
      <c r="I476" s="4">
        <f>_xll.SNL.Clients.Office.Excel.Functions.SPG(G476,"IQ_AVG_DILUT_SHARES_OUT","CY2023")</f>
        <v>4215000000</v>
      </c>
      <c r="J476" s="5">
        <f>_xll.SNL.Clients.Office.Excel.Functions.SPG(G476, "IQ_DILUT_EPS_NORM", "CY2023")</f>
        <v>3.5939999999999999</v>
      </c>
      <c r="K476">
        <f t="shared" si="30"/>
        <v>15148710</v>
      </c>
      <c r="L476">
        <f t="shared" si="31"/>
        <v>0.1130720139728604</v>
      </c>
    </row>
    <row r="477" spans="1:12" x14ac:dyDescent="0.3">
      <c r="A477" s="11" t="s">
        <v>479</v>
      </c>
      <c r="B477" s="4" cm="1">
        <f t="array" ref="B477">_xll.SNL.Clients.Office.Excel.Functions.SPG(A477, "SP_TOTAL_REV", "CY2023")</f>
        <v>9869200</v>
      </c>
      <c r="C477" s="4">
        <f>_xll.SNL.Clients.Office.Excel.Functions.SPG(A477,"IQ_AVG_DILUT_SHARES_OUT","CY2023")</f>
        <v>260500000</v>
      </c>
      <c r="D477" s="5">
        <f>_xll.SNL.Clients.Office.Excel.Functions.SPG(A477, "IQ_DILUT_EPS_NORM", "CY2023")</f>
        <v>11.667</v>
      </c>
      <c r="E477">
        <f t="shared" si="28"/>
        <v>3039253.5</v>
      </c>
      <c r="F477">
        <f t="shared" si="29"/>
        <v>0.30795338021318852</v>
      </c>
      <c r="G477" s="11" t="s">
        <v>479</v>
      </c>
      <c r="H477" s="4" cm="1">
        <f t="array" ref="H477">_xll.SNL.Clients.Office.Excel.Functions.SPG(G477, "SP_TOTAL_REV", "CY2023")</f>
        <v>9869200</v>
      </c>
      <c r="I477" s="4">
        <f>_xll.SNL.Clients.Office.Excel.Functions.SPG(G477,"IQ_AVG_DILUT_SHARES_OUT","CY2023")</f>
        <v>260500000</v>
      </c>
      <c r="J477" s="5">
        <f>_xll.SNL.Clients.Office.Excel.Functions.SPG(G477, "IQ_DILUT_EPS_NORM", "CY2023")</f>
        <v>11.667</v>
      </c>
      <c r="K477">
        <f t="shared" si="30"/>
        <v>3039253.5</v>
      </c>
      <c r="L477">
        <f t="shared" si="31"/>
        <v>0.30795338021318852</v>
      </c>
    </row>
    <row r="478" spans="1:12" x14ac:dyDescent="0.3">
      <c r="A478" s="11" t="s">
        <v>480</v>
      </c>
      <c r="B478" s="4" cm="1">
        <f t="array" ref="B478">_xll.SNL.Clients.Office.Excel.Functions.SPG(A478, "SP_TOTAL_REV", "CY2023")</f>
        <v>15426900</v>
      </c>
      <c r="C478" s="4">
        <f>_xll.SNL.Clients.Office.Excel.Functions.SPG(A478,"IQ_AVG_DILUT_SHARES_OUT","CY2023")</f>
        <v>1206900000</v>
      </c>
      <c r="D478" s="5">
        <f>_xll.SNL.Clients.Office.Excel.Functions.SPG(A478, "IQ_DILUT_EPS_NORM", "CY2023")</f>
        <v>0.96099999999999997</v>
      </c>
      <c r="E478">
        <f t="shared" si="28"/>
        <v>1159830.8999999999</v>
      </c>
      <c r="F478">
        <f t="shared" si="29"/>
        <v>7.5182369756723641E-2</v>
      </c>
      <c r="G478" s="11" t="s">
        <v>480</v>
      </c>
      <c r="H478" s="4" cm="1">
        <f t="array" ref="H478">_xll.SNL.Clients.Office.Excel.Functions.SPG(G478, "SP_TOTAL_REV", "CY2023")</f>
        <v>15426900</v>
      </c>
      <c r="I478" s="4">
        <f>_xll.SNL.Clients.Office.Excel.Functions.SPG(G478,"IQ_AVG_DILUT_SHARES_OUT","CY2023")</f>
        <v>1206900000</v>
      </c>
      <c r="J478" s="5">
        <f>_xll.SNL.Clients.Office.Excel.Functions.SPG(G478, "IQ_DILUT_EPS_NORM", "CY2023")</f>
        <v>0.96099999999999997</v>
      </c>
      <c r="K478">
        <f t="shared" si="30"/>
        <v>1159830.8999999999</v>
      </c>
      <c r="L478">
        <f t="shared" si="31"/>
        <v>7.5182369756723641E-2</v>
      </c>
    </row>
    <row r="479" spans="1:12" x14ac:dyDescent="0.3">
      <c r="A479" s="11" t="s">
        <v>481</v>
      </c>
      <c r="B479" s="4" cm="1">
        <f t="array" ref="B479">_xll.SNL.Clients.Office.Excel.Functions.SPG(A479, "SP_TOTAL_REV", "CY2023")</f>
        <v>3641694</v>
      </c>
      <c r="C479" s="4">
        <f>_xll.SNL.Clients.Office.Excel.Functions.SPG(A479,"IQ_AVG_DILUT_SHARES_OUT","CY2023")</f>
        <v>1015776697</v>
      </c>
      <c r="D479" s="5">
        <f>_xll.SNL.Clients.Office.Excel.Functions.SPG(A479, "IQ_DILUT_EPS_NORM", "CY2023")</f>
        <v>1.528</v>
      </c>
      <c r="E479">
        <f t="shared" si="28"/>
        <v>1552106.793016</v>
      </c>
      <c r="F479">
        <f t="shared" si="29"/>
        <v>0.42620461604297338</v>
      </c>
      <c r="G479" s="11" t="s">
        <v>481</v>
      </c>
      <c r="H479" s="4" cm="1">
        <f t="array" ref="H479">_xll.SNL.Clients.Office.Excel.Functions.SPG(G479, "SP_TOTAL_REV", "CY2023")</f>
        <v>3641694</v>
      </c>
      <c r="I479" s="4">
        <f>_xll.SNL.Clients.Office.Excel.Functions.SPG(G479,"IQ_AVG_DILUT_SHARES_OUT","CY2023")</f>
        <v>1015776697</v>
      </c>
      <c r="J479" s="5">
        <f>_xll.SNL.Clients.Office.Excel.Functions.SPG(G479, "IQ_DILUT_EPS_NORM", "CY2023")</f>
        <v>1.528</v>
      </c>
      <c r="K479">
        <f t="shared" si="30"/>
        <v>1552106.793016</v>
      </c>
      <c r="L479">
        <f t="shared" si="31"/>
        <v>0.42620461604297338</v>
      </c>
    </row>
    <row r="480" spans="1:12" x14ac:dyDescent="0.3">
      <c r="A480" s="11" t="s">
        <v>482</v>
      </c>
      <c r="B480" s="4" cm="1">
        <f t="array" ref="B480">_xll.SNL.Clients.Office.Excel.Functions.SPG(A480, "SP_TOTAL_REV", "CY2023")</f>
        <v>33351000</v>
      </c>
      <c r="C480" s="4">
        <f>_xll.SNL.Clients.Office.Excel.Functions.SPG(A480,"IQ_AVG_DILUT_SHARES_OUT","CY2023")</f>
        <v>2070750000</v>
      </c>
      <c r="D480" s="5">
        <f>_xll.SNL.Clients.Office.Excel.Functions.SPG(A480, "IQ_DILUT_EPS_NORM", "CY2023")</f>
        <v>6.8419999999999996</v>
      </c>
      <c r="E480">
        <f t="shared" si="28"/>
        <v>14168071.5</v>
      </c>
      <c r="F480">
        <f t="shared" si="29"/>
        <v>0.42481699199424305</v>
      </c>
      <c r="G480" s="11" t="s">
        <v>482</v>
      </c>
      <c r="H480" s="4" cm="1">
        <f t="array" ref="H480">_xll.SNL.Clients.Office.Excel.Functions.SPG(G480, "SP_TOTAL_REV", "CY2023")</f>
        <v>33351000</v>
      </c>
      <c r="I480" s="4">
        <f>_xll.SNL.Clients.Office.Excel.Functions.SPG(G480,"IQ_AVG_DILUT_SHARES_OUT","CY2023")</f>
        <v>2070750000</v>
      </c>
      <c r="J480" s="5">
        <f>_xll.SNL.Clients.Office.Excel.Functions.SPG(G480, "IQ_DILUT_EPS_NORM", "CY2023")</f>
        <v>6.8419999999999996</v>
      </c>
      <c r="K480">
        <f t="shared" si="30"/>
        <v>14168071.5</v>
      </c>
      <c r="L480">
        <f t="shared" si="31"/>
        <v>0.42481699199424305</v>
      </c>
    </row>
    <row r="481" spans="1:12" x14ac:dyDescent="0.3">
      <c r="A481" s="11" t="s">
        <v>483</v>
      </c>
      <c r="B481" s="4" cm="1">
        <f t="array" ref="B481">_xll.SNL.Clients.Office.Excel.Functions.SPG(A481, "SP_TOTAL_REV", "CY2023")</f>
        <v>14779000</v>
      </c>
      <c r="C481" s="4">
        <f>_xll.SNL.Clients.Office.Excel.Functions.SPG(A481,"IQ_AVG_DILUT_SHARES_OUT","CY2023")</f>
        <v>375193110</v>
      </c>
      <c r="D481" s="5">
        <f>_xll.SNL.Clients.Office.Excel.Functions.SPG(A481, "IQ_DILUT_EPS_NORM", "CY2023")</f>
        <v>3.4380000000000002</v>
      </c>
      <c r="E481">
        <f t="shared" si="28"/>
        <v>1289913.91218</v>
      </c>
      <c r="F481">
        <f t="shared" si="29"/>
        <v>8.7280188928885574E-2</v>
      </c>
      <c r="G481" s="11" t="s">
        <v>483</v>
      </c>
      <c r="H481" s="4" cm="1">
        <f t="array" ref="H481">_xll.SNL.Clients.Office.Excel.Functions.SPG(G481, "SP_TOTAL_REV", "CY2023")</f>
        <v>14779000</v>
      </c>
      <c r="I481" s="4">
        <f>_xll.SNL.Clients.Office.Excel.Functions.SPG(G481,"IQ_AVG_DILUT_SHARES_OUT","CY2023")</f>
        <v>375193110</v>
      </c>
      <c r="J481" s="5">
        <f>_xll.SNL.Clients.Office.Excel.Functions.SPG(G481, "IQ_DILUT_EPS_NORM", "CY2023")</f>
        <v>3.4380000000000002</v>
      </c>
      <c r="K481">
        <f t="shared" si="30"/>
        <v>1289913.91218</v>
      </c>
      <c r="L481">
        <f t="shared" si="31"/>
        <v>8.7280188928885574E-2</v>
      </c>
    </row>
    <row r="482" spans="1:12" x14ac:dyDescent="0.3">
      <c r="A482" s="11" t="s">
        <v>484</v>
      </c>
      <c r="B482" s="4" cm="1">
        <f t="array" ref="B482">_xll.SNL.Clients.Office.Excel.Functions.SPG(A482, "SP_TOTAL_REV", "CY2023")</f>
        <v>7781900</v>
      </c>
      <c r="C482" s="4">
        <f>_xll.SNL.Clients.Office.Excel.Functions.SPG(A482,"IQ_AVG_DILUT_SHARES_OUT","CY2023")</f>
        <v>133700000</v>
      </c>
      <c r="D482" s="5">
        <f>_xll.SNL.Clients.Office.Excel.Functions.SPG(A482, "IQ_DILUT_EPS_NORM", "CY2023")</f>
        <v>5.6269999999999998</v>
      </c>
      <c r="E482">
        <f t="shared" si="28"/>
        <v>752329.9</v>
      </c>
      <c r="F482">
        <f t="shared" si="29"/>
        <v>9.6676891247638758E-2</v>
      </c>
      <c r="G482" s="11" t="s">
        <v>484</v>
      </c>
      <c r="H482" s="4" cm="1">
        <f t="array" ref="H482">_xll.SNL.Clients.Office.Excel.Functions.SPG(G482, "SP_TOTAL_REV", "CY2023")</f>
        <v>7781900</v>
      </c>
      <c r="I482" s="4">
        <f>_xll.SNL.Clients.Office.Excel.Functions.SPG(G482,"IQ_AVG_DILUT_SHARES_OUT","CY2023")</f>
        <v>133700000</v>
      </c>
      <c r="J482" s="5">
        <f>_xll.SNL.Clients.Office.Excel.Functions.SPG(G482, "IQ_DILUT_EPS_NORM", "CY2023")</f>
        <v>5.6269999999999998</v>
      </c>
      <c r="K482">
        <f t="shared" si="30"/>
        <v>752329.9</v>
      </c>
      <c r="L482">
        <f t="shared" si="31"/>
        <v>9.6676891247638758E-2</v>
      </c>
    </row>
    <row r="483" spans="1:12" x14ac:dyDescent="0.3">
      <c r="A483" s="11" t="s">
        <v>485</v>
      </c>
      <c r="B483" s="4" cm="1">
        <f t="array" ref="B483">_xll.SNL.Clients.Office.Excel.Functions.SPG(A483, "SP_TOTAL_REV", "CY2023")</f>
        <v>12142938</v>
      </c>
      <c r="C483" s="4">
        <f>_xll.SNL.Clients.Office.Excel.Functions.SPG(A483,"IQ_AVG_DILUT_SHARES_OUT","CY2023")</f>
        <v>409948000</v>
      </c>
      <c r="D483" s="5">
        <f>_xll.SNL.Clients.Office.Excel.Functions.SPG(A483, "IQ_DILUT_EPS_NORM", "CY2023")</f>
        <v>2.669</v>
      </c>
      <c r="E483">
        <f t="shared" si="28"/>
        <v>1094151.2120000001</v>
      </c>
      <c r="F483">
        <f t="shared" si="29"/>
        <v>9.0105970400244165E-2</v>
      </c>
      <c r="G483" s="11" t="s">
        <v>485</v>
      </c>
      <c r="H483" s="4" cm="1">
        <f t="array" ref="H483">_xll.SNL.Clients.Office.Excel.Functions.SPG(G483, "SP_TOTAL_REV", "CY2023")</f>
        <v>12142938</v>
      </c>
      <c r="I483" s="4">
        <f>_xll.SNL.Clients.Office.Excel.Functions.SPG(G483,"IQ_AVG_DILUT_SHARES_OUT","CY2023")</f>
        <v>409948000</v>
      </c>
      <c r="J483" s="5">
        <f>_xll.SNL.Clients.Office.Excel.Functions.SPG(G483, "IQ_DILUT_EPS_NORM", "CY2023")</f>
        <v>2.669</v>
      </c>
      <c r="K483">
        <f t="shared" si="30"/>
        <v>1094151.2120000001</v>
      </c>
      <c r="L483">
        <f t="shared" si="31"/>
        <v>9.0105970400244165E-2</v>
      </c>
    </row>
    <row r="484" spans="1:12" x14ac:dyDescent="0.3">
      <c r="A484" s="11" t="s">
        <v>486</v>
      </c>
      <c r="B484" s="4" cm="1">
        <f t="array" ref="B484">_xll.SNL.Clients.Office.Excel.Functions.SPG(A484, "SP_TOTAL_REV", "CY2023")</f>
        <v>16478000</v>
      </c>
      <c r="C484" s="4">
        <f>_xll.SNL.Clients.Office.Excel.Functions.SPG(A484,"IQ_AVG_DILUT_SHARES_OUT","CY2023")</f>
        <v>50100000</v>
      </c>
      <c r="D484" s="5">
        <f>_xll.SNL.Clients.Office.Excel.Functions.SPG(A484, "IQ_DILUT_EPS_NORM", "CY2023")</f>
        <v>30.035</v>
      </c>
      <c r="E484">
        <f t="shared" si="28"/>
        <v>1504753.5</v>
      </c>
      <c r="F484">
        <f t="shared" si="29"/>
        <v>9.1318940405389001E-2</v>
      </c>
      <c r="G484" s="11" t="s">
        <v>486</v>
      </c>
      <c r="H484" s="4" cm="1">
        <f t="array" ref="H484">_xll.SNL.Clients.Office.Excel.Functions.SPG(G484, "SP_TOTAL_REV", "CY2023")</f>
        <v>16478000</v>
      </c>
      <c r="I484" s="4">
        <f>_xll.SNL.Clients.Office.Excel.Functions.SPG(G484,"IQ_AVG_DILUT_SHARES_OUT","CY2023")</f>
        <v>50100000</v>
      </c>
      <c r="J484" s="5">
        <f>_xll.SNL.Clients.Office.Excel.Functions.SPG(G484, "IQ_DILUT_EPS_NORM", "CY2023")</f>
        <v>30.035</v>
      </c>
      <c r="K484">
        <f t="shared" si="30"/>
        <v>1504753.5</v>
      </c>
      <c r="L484">
        <f t="shared" si="31"/>
        <v>9.1318940405389001E-2</v>
      </c>
    </row>
    <row r="485" spans="1:12" x14ac:dyDescent="0.3">
      <c r="A485" s="11" t="s">
        <v>487</v>
      </c>
      <c r="B485" s="4" cm="1">
        <f t="array" ref="B485">_xll.SNL.Clients.Office.Excel.Functions.SPG(A485, "SP_TOTAL_REV", "CY2023")</f>
        <v>142406000</v>
      </c>
      <c r="C485" s="4">
        <f>_xll.SNL.Clients.Office.Excel.Functions.SPG(A485,"IQ_AVG_DILUT_SHARES_OUT","CY2023")</f>
        <v>863050000</v>
      </c>
      <c r="D485" s="5">
        <f>_xll.SNL.Clients.Office.Excel.Functions.SPG(A485, "IQ_DILUT_EPS_NORM", "CY2023")</f>
        <v>1.018</v>
      </c>
      <c r="E485">
        <f t="shared" si="28"/>
        <v>878584.9</v>
      </c>
      <c r="F485">
        <f t="shared" si="29"/>
        <v>6.1695778267769619E-3</v>
      </c>
      <c r="G485" s="11" t="s">
        <v>487</v>
      </c>
      <c r="H485" s="4" cm="1">
        <f t="array" ref="H485">_xll.SNL.Clients.Office.Excel.Functions.SPG(G485, "SP_TOTAL_REV", "CY2023")</f>
        <v>142406000</v>
      </c>
      <c r="I485" s="4">
        <f>_xll.SNL.Clients.Office.Excel.Functions.SPG(G485,"IQ_AVG_DILUT_SHARES_OUT","CY2023")</f>
        <v>863050000</v>
      </c>
      <c r="J485" s="5">
        <f>_xll.SNL.Clients.Office.Excel.Functions.SPG(G485, "IQ_DILUT_EPS_NORM", "CY2023")</f>
        <v>1.018</v>
      </c>
      <c r="K485">
        <f t="shared" si="30"/>
        <v>878584.9</v>
      </c>
      <c r="L485">
        <f t="shared" si="31"/>
        <v>6.1695778267769619E-3</v>
      </c>
    </row>
    <row r="486" spans="1:12" x14ac:dyDescent="0.3">
      <c r="A486" s="11" t="s">
        <v>488</v>
      </c>
      <c r="B486" s="4" cm="1">
        <f t="array" ref="B486">_xll.SNL.Clients.Office.Excel.Functions.SPG(A486, "SP_TOTAL_REV", "CY2023")</f>
        <v>648125000</v>
      </c>
      <c r="C486" s="4">
        <f>_xll.SNL.Clients.Office.Excel.Functions.SPG(A486,"IQ_AVG_DILUT_SHARES_OUT","CY2023")</f>
        <v>8108000000</v>
      </c>
      <c r="D486" s="5">
        <f>_xll.SNL.Clients.Office.Excel.Functions.SPG(A486, "IQ_DILUT_EPS_NORM", "CY2023")</f>
        <v>1.883</v>
      </c>
      <c r="E486">
        <f t="shared" si="28"/>
        <v>15267364</v>
      </c>
      <c r="F486">
        <f t="shared" si="29"/>
        <v>2.3556202892960464E-2</v>
      </c>
      <c r="G486" s="11" t="s">
        <v>488</v>
      </c>
      <c r="H486" s="4" cm="1">
        <f t="array" ref="H486">_xll.SNL.Clients.Office.Excel.Functions.SPG(G486, "SP_TOTAL_REV", "CY2023")</f>
        <v>648125000</v>
      </c>
      <c r="I486" s="4">
        <f>_xll.SNL.Clients.Office.Excel.Functions.SPG(G486,"IQ_AVG_DILUT_SHARES_OUT","CY2023")</f>
        <v>8108000000</v>
      </c>
      <c r="J486" s="5">
        <f>_xll.SNL.Clients.Office.Excel.Functions.SPG(G486, "IQ_DILUT_EPS_NORM", "CY2023")</f>
        <v>1.883</v>
      </c>
      <c r="K486">
        <f t="shared" si="30"/>
        <v>15267364</v>
      </c>
      <c r="L486">
        <f t="shared" si="31"/>
        <v>2.3556202892960464E-2</v>
      </c>
    </row>
    <row r="487" spans="1:12" x14ac:dyDescent="0.3">
      <c r="A487" s="11" t="s">
        <v>489</v>
      </c>
      <c r="B487" s="4" cm="1">
        <f t="array" ref="B487">_xll.SNL.Clients.Office.Excel.Functions.SPG(A487, "SP_TOTAL_REV", "CY2023")</f>
        <v>41321000</v>
      </c>
      <c r="C487" s="4">
        <f>_xll.SNL.Clients.Office.Excel.Functions.SPG(A487,"IQ_AVG_DILUT_SHARES_OUT","CY2023")</f>
        <v>2436000000</v>
      </c>
      <c r="D487" s="5">
        <f>_xll.SNL.Clients.Office.Excel.Functions.SPG(A487, "IQ_DILUT_EPS_NORM", "CY2023")</f>
        <v>-0.74</v>
      </c>
      <c r="E487">
        <f t="shared" si="28"/>
        <v>-1802640</v>
      </c>
      <c r="F487">
        <f t="shared" si="29"/>
        <v>-4.3625275283754025E-2</v>
      </c>
      <c r="G487" s="11" t="s">
        <v>489</v>
      </c>
      <c r="H487" s="4" cm="1">
        <f t="array" ref="H487">_xll.SNL.Clients.Office.Excel.Functions.SPG(G487, "SP_TOTAL_REV", "CY2023")</f>
        <v>41321000</v>
      </c>
      <c r="I487" s="4">
        <f>_xll.SNL.Clients.Office.Excel.Functions.SPG(G487,"IQ_AVG_DILUT_SHARES_OUT","CY2023")</f>
        <v>2436000000</v>
      </c>
      <c r="J487" s="5">
        <f>_xll.SNL.Clients.Office.Excel.Functions.SPG(G487, "IQ_DILUT_EPS_NORM", "CY2023")</f>
        <v>-0.74</v>
      </c>
      <c r="K487">
        <f t="shared" si="30"/>
        <v>-1802640</v>
      </c>
      <c r="L487">
        <f t="shared" si="31"/>
        <v>-4.3625275283754025E-2</v>
      </c>
    </row>
    <row r="488" spans="1:12" x14ac:dyDescent="0.3">
      <c r="A488" s="11" t="s">
        <v>490</v>
      </c>
      <c r="B488" s="4" cm="1">
        <f t="array" ref="B488">_xll.SNL.Clients.Office.Excel.Functions.SPG(A488, "SP_TOTAL_REV", "CY2023")</f>
        <v>20426000</v>
      </c>
      <c r="C488" s="4">
        <f>_xll.SNL.Clients.Office.Excel.Functions.SPG(A488,"IQ_AVG_DILUT_SHARES_OUT","CY2023")</f>
        <v>406900000</v>
      </c>
      <c r="D488" s="5">
        <f>_xll.SNL.Clients.Office.Excel.Functions.SPG(A488, "IQ_DILUT_EPS_NORM", "CY2023")</f>
        <v>5.09</v>
      </c>
      <c r="E488">
        <f t="shared" si="28"/>
        <v>2071121</v>
      </c>
      <c r="F488">
        <f t="shared" si="29"/>
        <v>0.10139630862626065</v>
      </c>
      <c r="G488" s="11" t="s">
        <v>490</v>
      </c>
      <c r="H488" s="4" cm="1">
        <f t="array" ref="H488">_xll.SNL.Clients.Office.Excel.Functions.SPG(G488, "SP_TOTAL_REV", "CY2023")</f>
        <v>20426000</v>
      </c>
      <c r="I488" s="4">
        <f>_xll.SNL.Clients.Office.Excel.Functions.SPG(G488,"IQ_AVG_DILUT_SHARES_OUT","CY2023")</f>
        <v>406900000</v>
      </c>
      <c r="J488" s="5">
        <f>_xll.SNL.Clients.Office.Excel.Functions.SPG(G488, "IQ_DILUT_EPS_NORM", "CY2023")</f>
        <v>5.09</v>
      </c>
      <c r="K488">
        <f t="shared" si="30"/>
        <v>2071121</v>
      </c>
      <c r="L488">
        <f t="shared" si="31"/>
        <v>0.10139630862626065</v>
      </c>
    </row>
    <row r="489" spans="1:12" x14ac:dyDescent="0.3">
      <c r="A489" s="11" t="s">
        <v>491</v>
      </c>
      <c r="B489" s="4" cm="1">
        <f t="array" ref="B489">_xll.SNL.Clients.Office.Excel.Functions.SPG(A489, "SP_TOTAL_REV", "CY2023")</f>
        <v>2956416</v>
      </c>
      <c r="C489" s="4">
        <f>_xll.SNL.Clients.Office.Excel.Functions.SPG(A489,"IQ_AVG_DILUT_SHARES_OUT","CY2023")</f>
        <v>59270000</v>
      </c>
      <c r="D489" s="5">
        <f>_xll.SNL.Clients.Office.Excel.Functions.SPG(A489, "IQ_DILUT_EPS_NORM", "CY2023")</f>
        <v>8.375</v>
      </c>
      <c r="E489">
        <f t="shared" si="28"/>
        <v>496386.25</v>
      </c>
      <c r="F489">
        <f t="shared" si="29"/>
        <v>0.16790135420725635</v>
      </c>
      <c r="G489" s="11" t="s">
        <v>491</v>
      </c>
      <c r="H489" s="4" cm="1">
        <f t="array" ref="H489">_xll.SNL.Clients.Office.Excel.Functions.SPG(G489, "SP_TOTAL_REV", "CY2023")</f>
        <v>2956416</v>
      </c>
      <c r="I489" s="4">
        <f>_xll.SNL.Clients.Office.Excel.Functions.SPG(G489,"IQ_AVG_DILUT_SHARES_OUT","CY2023")</f>
        <v>59270000</v>
      </c>
      <c r="J489" s="5">
        <f>_xll.SNL.Clients.Office.Excel.Functions.SPG(G489, "IQ_DILUT_EPS_NORM", "CY2023")</f>
        <v>8.375</v>
      </c>
      <c r="K489">
        <f t="shared" si="30"/>
        <v>496386.25</v>
      </c>
      <c r="L489">
        <f t="shared" si="31"/>
        <v>0.16790135420725635</v>
      </c>
    </row>
    <row r="490" spans="1:12" x14ac:dyDescent="0.3">
      <c r="A490" s="11" t="s">
        <v>492</v>
      </c>
      <c r="B490" s="4" cm="1">
        <f t="array" ref="B490">_xll.SNL.Clients.Office.Excel.Functions.SPG(A490, "SP_TOTAL_REV", "CY2023")</f>
        <v>8893000</v>
      </c>
      <c r="C490" s="4">
        <f>_xll.SNL.Clients.Office.Excel.Functions.SPG(A490,"IQ_AVG_DILUT_SHARES_OUT","CY2023")</f>
        <v>315900000</v>
      </c>
      <c r="D490" s="5">
        <f>_xll.SNL.Clients.Office.Excel.Functions.SPG(A490, "IQ_DILUT_EPS_NORM", "CY2023")</f>
        <v>3.3940000000000001</v>
      </c>
      <c r="E490">
        <f t="shared" si="28"/>
        <v>1072164.6000000001</v>
      </c>
      <c r="F490">
        <f t="shared" si="29"/>
        <v>0.12056275722478355</v>
      </c>
      <c r="G490" s="11" t="s">
        <v>492</v>
      </c>
      <c r="H490" s="4" cm="1">
        <f t="array" ref="H490">_xll.SNL.Clients.Office.Excel.Functions.SPG(G490, "SP_TOTAL_REV", "CY2023")</f>
        <v>8893000</v>
      </c>
      <c r="I490" s="4">
        <f>_xll.SNL.Clients.Office.Excel.Functions.SPG(G490,"IQ_AVG_DILUT_SHARES_OUT","CY2023")</f>
        <v>315900000</v>
      </c>
      <c r="J490" s="5">
        <f>_xll.SNL.Clients.Office.Excel.Functions.SPG(G490, "IQ_DILUT_EPS_NORM", "CY2023")</f>
        <v>3.3940000000000001</v>
      </c>
      <c r="K490">
        <f t="shared" si="30"/>
        <v>1072164.6000000001</v>
      </c>
      <c r="L490">
        <f t="shared" si="31"/>
        <v>0.12056275722478355</v>
      </c>
    </row>
    <row r="491" spans="1:12" x14ac:dyDescent="0.3">
      <c r="A491" s="11" t="s">
        <v>493</v>
      </c>
      <c r="B491" s="4" cm="1">
        <f t="array" ref="B491">_xll.SNL.Clients.Office.Excel.Functions.SPG(A491, "SP_TOTAL_REV", "CY2023")</f>
        <v>82597000</v>
      </c>
      <c r="C491" s="4">
        <f>_xll.SNL.Clients.Office.Excel.Functions.SPG(A491,"IQ_AVG_DILUT_SHARES_OUT","CY2023")</f>
        <v>3720400000</v>
      </c>
      <c r="D491" s="5">
        <f>_xll.SNL.Clients.Office.Excel.Functions.SPG(A491, "IQ_DILUT_EPS_NORM", "CY2023")</f>
        <v>4.0140000000000002</v>
      </c>
      <c r="E491">
        <f t="shared" si="28"/>
        <v>14933685.6</v>
      </c>
      <c r="F491">
        <f t="shared" si="29"/>
        <v>0.18080179183263315</v>
      </c>
      <c r="G491" s="11" t="s">
        <v>493</v>
      </c>
      <c r="H491" s="4" cm="1">
        <f t="array" ref="H491">_xll.SNL.Clients.Office.Excel.Functions.SPG(G491, "SP_TOTAL_REV", "CY2023")</f>
        <v>82597000</v>
      </c>
      <c r="I491" s="4">
        <f>_xll.SNL.Clients.Office.Excel.Functions.SPG(G491,"IQ_AVG_DILUT_SHARES_OUT","CY2023")</f>
        <v>3720400000</v>
      </c>
      <c r="J491" s="5">
        <f>_xll.SNL.Clients.Office.Excel.Functions.SPG(G491, "IQ_DILUT_EPS_NORM", "CY2023")</f>
        <v>4.0140000000000002</v>
      </c>
      <c r="K491">
        <f t="shared" si="30"/>
        <v>14933685.6</v>
      </c>
      <c r="L491">
        <f t="shared" si="31"/>
        <v>0.18080179183263315</v>
      </c>
    </row>
    <row r="492" spans="1:12" x14ac:dyDescent="0.3">
      <c r="A492" s="11" t="s">
        <v>494</v>
      </c>
      <c r="B492" s="4" cm="1">
        <f t="array" ref="B492">_xll.SNL.Clients.Office.Excel.Functions.SPG(A492, "SP_TOTAL_REV", "CY2023")</f>
        <v>6554361</v>
      </c>
      <c r="C492" s="4">
        <f>_xll.SNL.Clients.Office.Excel.Functions.SPG(A492,"IQ_AVG_DILUT_SHARES_OUT","CY2023")</f>
        <v>518701000</v>
      </c>
      <c r="D492" s="5">
        <f>_xll.SNL.Clients.Office.Excel.Functions.SPG(A492, "IQ_DILUT_EPS_NORM", "CY2023")</f>
        <v>0.28699999999999998</v>
      </c>
      <c r="E492">
        <f t="shared" si="28"/>
        <v>148867.18700000001</v>
      </c>
      <c r="F492">
        <f t="shared" si="29"/>
        <v>2.2712692663708942E-2</v>
      </c>
      <c r="G492" s="11" t="s">
        <v>494</v>
      </c>
      <c r="H492" s="4" cm="1">
        <f t="array" ref="H492">_xll.SNL.Clients.Office.Excel.Functions.SPG(G492, "SP_TOTAL_REV", "CY2023")</f>
        <v>6554361</v>
      </c>
      <c r="I492" s="4">
        <f>_xll.SNL.Clients.Office.Excel.Functions.SPG(G492,"IQ_AVG_DILUT_SHARES_OUT","CY2023")</f>
        <v>518701000</v>
      </c>
      <c r="J492" s="5">
        <f>_xll.SNL.Clients.Office.Excel.Functions.SPG(G492, "IQ_DILUT_EPS_NORM", "CY2023")</f>
        <v>0.28699999999999998</v>
      </c>
      <c r="K492">
        <f t="shared" si="30"/>
        <v>148867.18700000001</v>
      </c>
      <c r="L492">
        <f t="shared" si="31"/>
        <v>2.2712692663708942E-2</v>
      </c>
    </row>
    <row r="493" spans="1:12" x14ac:dyDescent="0.3">
      <c r="A493" s="11" t="s">
        <v>495</v>
      </c>
      <c r="B493" s="4" cm="1">
        <f t="array" ref="B493">_xll.SNL.Clients.Office.Excel.Functions.SPG(A493, "SP_TOTAL_REV", "CY2023")</f>
        <v>2949800</v>
      </c>
      <c r="C493" s="4">
        <f>_xll.SNL.Clients.Office.Excel.Functions.SPG(A493,"IQ_AVG_DILUT_SHARES_OUT","CY2023")</f>
        <v>75300000</v>
      </c>
      <c r="D493" s="5">
        <f>_xll.SNL.Clients.Office.Excel.Functions.SPG(A493, "IQ_DILUT_EPS_NORM", "CY2023")</f>
        <v>6.0880000000000001</v>
      </c>
      <c r="E493">
        <f t="shared" si="28"/>
        <v>458426.4</v>
      </c>
      <c r="F493">
        <f t="shared" si="29"/>
        <v>0.15540931588582277</v>
      </c>
      <c r="G493" s="11" t="s">
        <v>495</v>
      </c>
      <c r="H493" s="4" cm="1">
        <f t="array" ref="H493">_xll.SNL.Clients.Office.Excel.Functions.SPG(G493, "SP_TOTAL_REV", "CY2023")</f>
        <v>2949800</v>
      </c>
      <c r="I493" s="4">
        <f>_xll.SNL.Clients.Office.Excel.Functions.SPG(G493,"IQ_AVG_DILUT_SHARES_OUT","CY2023")</f>
        <v>75300000</v>
      </c>
      <c r="J493" s="5">
        <f>_xll.SNL.Clients.Office.Excel.Functions.SPG(G493, "IQ_DILUT_EPS_NORM", "CY2023")</f>
        <v>6.0880000000000001</v>
      </c>
      <c r="K493">
        <f t="shared" si="30"/>
        <v>458426.4</v>
      </c>
      <c r="L493">
        <f t="shared" si="31"/>
        <v>0.15540931588582277</v>
      </c>
    </row>
    <row r="494" spans="1:12" x14ac:dyDescent="0.3">
      <c r="A494" s="11" t="s">
        <v>496</v>
      </c>
      <c r="B494" s="4" cm="1">
        <f t="array" ref="B494">_xll.SNL.Clients.Office.Excel.Functions.SPG(A494, "SP_TOTAL_REV", "CY2023")</f>
        <v>11257000</v>
      </c>
      <c r="C494" s="4">
        <f>_xll.SNL.Clients.Office.Excel.Functions.SPG(A494,"IQ_AVG_DILUT_SHARES_OUT","CY2023")</f>
        <v>321000000</v>
      </c>
      <c r="D494" s="5">
        <f>_xll.SNL.Clients.Office.Excel.Functions.SPG(A494, "IQ_DILUT_EPS_NORM", "CY2023")</f>
        <v>-3.01</v>
      </c>
      <c r="E494">
        <f t="shared" si="28"/>
        <v>-966209.99999999988</v>
      </c>
      <c r="F494">
        <f t="shared" si="29"/>
        <v>-8.5831926801101521E-2</v>
      </c>
      <c r="G494" s="11" t="s">
        <v>496</v>
      </c>
      <c r="H494" s="4" cm="1">
        <f t="array" ref="H494">_xll.SNL.Clients.Office.Excel.Functions.SPG(G494, "SP_TOTAL_REV", "CY2023")</f>
        <v>11257000</v>
      </c>
      <c r="I494" s="4">
        <f>_xll.SNL.Clients.Office.Excel.Functions.SPG(G494,"IQ_AVG_DILUT_SHARES_OUT","CY2023")</f>
        <v>321000000</v>
      </c>
      <c r="J494" s="5">
        <f>_xll.SNL.Clients.Office.Excel.Functions.SPG(G494, "IQ_DILUT_EPS_NORM", "CY2023")</f>
        <v>-3.01</v>
      </c>
      <c r="K494">
        <f t="shared" si="30"/>
        <v>-966209.99999999988</v>
      </c>
      <c r="L494">
        <f t="shared" si="31"/>
        <v>-8.5831926801101521E-2</v>
      </c>
    </row>
    <row r="495" spans="1:12" x14ac:dyDescent="0.3">
      <c r="A495" s="11" t="s">
        <v>497</v>
      </c>
      <c r="B495" s="4" cm="1">
        <f t="array" ref="B495">_xll.SNL.Clients.Office.Excel.Functions.SPG(A495, "SP_TOTAL_REV", "CY2023")</f>
        <v>9677000</v>
      </c>
      <c r="C495" s="4">
        <f>_xll.SNL.Clients.Office.Excel.Functions.SPG(A495,"IQ_AVG_DILUT_SHARES_OUT","CY2023")</f>
        <v>179500000</v>
      </c>
      <c r="D495" s="5">
        <f>_xll.SNL.Clients.Office.Excel.Functions.SPG(A495, "IQ_DILUT_EPS_NORM", "CY2023")</f>
        <v>3.827</v>
      </c>
      <c r="E495">
        <f t="shared" si="28"/>
        <v>686946.5</v>
      </c>
      <c r="F495">
        <f t="shared" si="29"/>
        <v>7.0987547793737726E-2</v>
      </c>
      <c r="G495" s="11" t="s">
        <v>497</v>
      </c>
      <c r="H495" s="4" cm="1">
        <f t="array" ref="H495">_xll.SNL.Clients.Office.Excel.Functions.SPG(G495, "SP_TOTAL_REV", "CY2023")</f>
        <v>9677000</v>
      </c>
      <c r="I495" s="4">
        <f>_xll.SNL.Clients.Office.Excel.Functions.SPG(G495,"IQ_AVG_DILUT_SHARES_OUT","CY2023")</f>
        <v>179500000</v>
      </c>
      <c r="J495" s="5">
        <f>_xll.SNL.Clients.Office.Excel.Functions.SPG(G495, "IQ_DILUT_EPS_NORM", "CY2023")</f>
        <v>3.827</v>
      </c>
      <c r="K495">
        <f t="shared" si="30"/>
        <v>686946.5</v>
      </c>
      <c r="L495">
        <f t="shared" si="31"/>
        <v>7.0987547793737726E-2</v>
      </c>
    </row>
    <row r="496" spans="1:12" x14ac:dyDescent="0.3">
      <c r="A496" s="11" t="s">
        <v>498</v>
      </c>
      <c r="B496" s="4" cm="1">
        <f t="array" ref="B496">_xll.SNL.Clients.Office.Excel.Functions.SPG(A496, "SP_TOTAL_REV", "CY2023")</f>
        <v>7721000</v>
      </c>
      <c r="C496" s="4">
        <f>_xll.SNL.Clients.Office.Excel.Functions.SPG(A496,"IQ_AVG_DILUT_SHARES_OUT","CY2023")</f>
        <v>732222000</v>
      </c>
      <c r="D496" s="5">
        <f>_xll.SNL.Clients.Office.Excel.Functions.SPG(A496, "IQ_DILUT_EPS_NORM", "CY2023")</f>
        <v>0.73599999999999999</v>
      </c>
      <c r="E496">
        <f t="shared" si="28"/>
        <v>538915.39199999999</v>
      </c>
      <c r="F496">
        <f t="shared" si="29"/>
        <v>6.9798651988084451E-2</v>
      </c>
      <c r="G496" s="11" t="s">
        <v>498</v>
      </c>
      <c r="H496" s="4" cm="1">
        <f t="array" ref="H496">_xll.SNL.Clients.Office.Excel.Functions.SPG(G496, "SP_TOTAL_REV", "CY2023")</f>
        <v>7721000</v>
      </c>
      <c r="I496" s="4">
        <f>_xll.SNL.Clients.Office.Excel.Functions.SPG(G496,"IQ_AVG_DILUT_SHARES_OUT","CY2023")</f>
        <v>732222000</v>
      </c>
      <c r="J496" s="5">
        <f>_xll.SNL.Clients.Office.Excel.Functions.SPG(G496, "IQ_DILUT_EPS_NORM", "CY2023")</f>
        <v>0.73599999999999999</v>
      </c>
      <c r="K496">
        <f t="shared" si="30"/>
        <v>538915.39199999999</v>
      </c>
      <c r="L496">
        <f t="shared" si="31"/>
        <v>6.9798651988084451E-2</v>
      </c>
    </row>
    <row r="497" spans="1:12" x14ac:dyDescent="0.3">
      <c r="A497" s="11" t="s">
        <v>1637</v>
      </c>
      <c r="B497" s="4" cm="1">
        <f t="array" ref="B497">_xll.SNL.Clients.Office.Excel.Functions.SPG(A497, "SP_TOTAL_REV", "CY2023")</f>
        <v>7750652</v>
      </c>
      <c r="C497" s="4">
        <f>_xll.SNL.Clients.Office.Excel.Functions.SPG(A497,"IQ_AVG_DILUT_SHARES_OUT","CY2023")</f>
        <v>130543000</v>
      </c>
      <c r="D497" s="5">
        <f>_xll.SNL.Clients.Office.Excel.Functions.SPG(A497, "IQ_DILUT_EPS_NORM", "CY2023")</f>
        <v>6.1660000000000004</v>
      </c>
      <c r="E497">
        <f t="shared" si="28"/>
        <v>804928.13800000004</v>
      </c>
      <c r="F497">
        <f t="shared" si="29"/>
        <v>0.10385295817693789</v>
      </c>
      <c r="G497" s="11" t="s">
        <v>1637</v>
      </c>
      <c r="H497" s="4" cm="1">
        <f t="array" ref="H497">_xll.SNL.Clients.Office.Excel.Functions.SPG(G497, "SP_TOTAL_REV", "CY2023")</f>
        <v>7750652</v>
      </c>
      <c r="I497" s="4">
        <f>_xll.SNL.Clients.Office.Excel.Functions.SPG(G497,"IQ_AVG_DILUT_SHARES_OUT","CY2023")</f>
        <v>130543000</v>
      </c>
      <c r="J497" s="5">
        <f>_xll.SNL.Clients.Office.Excel.Functions.SPG(G497, "IQ_DILUT_EPS_NORM", "CY2023")</f>
        <v>6.1660000000000004</v>
      </c>
      <c r="K497">
        <f t="shared" si="30"/>
        <v>804928.13800000004</v>
      </c>
      <c r="L497">
        <f t="shared" si="31"/>
        <v>0.10385295817693789</v>
      </c>
    </row>
    <row r="498" spans="1:12" x14ac:dyDescent="0.3">
      <c r="A498" s="11" t="s">
        <v>499</v>
      </c>
      <c r="B498" s="4" cm="1">
        <f t="array" ref="B498">_xll.SNL.Clients.Office.Excel.Functions.SPG(A498, "SP_TOTAL_REV", "CY2023")</f>
        <v>9632000</v>
      </c>
      <c r="C498" s="4">
        <f>_xll.SNL.Clients.Office.Excel.Functions.SPG(A498,"IQ_AVG_DILUT_SHARES_OUT","CY2023")</f>
        <v>106000000</v>
      </c>
      <c r="D498" s="5">
        <f>_xll.SNL.Clients.Office.Excel.Functions.SPG(A498, "IQ_DILUT_EPS_NORM", "CY2023")</f>
        <v>9.8800000000000008</v>
      </c>
      <c r="E498">
        <f t="shared" si="28"/>
        <v>1047280.0000000001</v>
      </c>
      <c r="F498">
        <f t="shared" si="29"/>
        <v>0.10872923588039868</v>
      </c>
      <c r="G498" s="11" t="s">
        <v>499</v>
      </c>
      <c r="H498" s="4" cm="1">
        <f t="array" ref="H498">_xll.SNL.Clients.Office.Excel.Functions.SPG(G498, "SP_TOTAL_REV", "CY2023")</f>
        <v>9632000</v>
      </c>
      <c r="I498" s="4">
        <f>_xll.SNL.Clients.Office.Excel.Functions.SPG(G498,"IQ_AVG_DILUT_SHARES_OUT","CY2023")</f>
        <v>106000000</v>
      </c>
      <c r="J498" s="5">
        <f>_xll.SNL.Clients.Office.Excel.Functions.SPG(G498, "IQ_DILUT_EPS_NORM", "CY2023")</f>
        <v>9.8800000000000008</v>
      </c>
      <c r="K498">
        <f t="shared" si="30"/>
        <v>1047280.0000000001</v>
      </c>
      <c r="L498">
        <f t="shared" si="31"/>
        <v>0.10872923588039868</v>
      </c>
    </row>
    <row r="499" spans="1:12" x14ac:dyDescent="0.3">
      <c r="A499" s="11" t="s">
        <v>500</v>
      </c>
      <c r="B499" s="4" cm="1">
        <f t="array" ref="B499">_xll.SNL.Clients.Office.Excel.Functions.SPG(A499, "SP_TOTAL_REV", "CY2023")</f>
        <v>7259000</v>
      </c>
      <c r="C499" s="4">
        <f>_xll.SNL.Clients.Office.Excel.Functions.SPG(A499,"IQ_AVG_DILUT_SHARES_OUT","CY2023")</f>
        <v>265285000</v>
      </c>
      <c r="D499" s="5">
        <f>_xll.SNL.Clients.Office.Excel.Functions.SPG(A499, "IQ_DILUT_EPS_NORM", "CY2023")</f>
        <v>0.89500000000000002</v>
      </c>
      <c r="E499">
        <f t="shared" si="28"/>
        <v>237430.07500000001</v>
      </c>
      <c r="F499">
        <f t="shared" si="29"/>
        <v>3.2708372365339577E-2</v>
      </c>
      <c r="G499" s="11" t="s">
        <v>500</v>
      </c>
      <c r="H499" s="4" cm="1">
        <f t="array" ref="H499">_xll.SNL.Clients.Office.Excel.Functions.SPG(G499, "SP_TOTAL_REV", "CY2023")</f>
        <v>7259000</v>
      </c>
      <c r="I499" s="4">
        <f>_xll.SNL.Clients.Office.Excel.Functions.SPG(G499,"IQ_AVG_DILUT_SHARES_OUT","CY2023")</f>
        <v>265285000</v>
      </c>
      <c r="J499" s="5">
        <f>_xll.SNL.Clients.Office.Excel.Functions.SPG(G499, "IQ_DILUT_EPS_NORM", "CY2023")</f>
        <v>0.89500000000000002</v>
      </c>
      <c r="K499">
        <f t="shared" si="30"/>
        <v>237430.07500000001</v>
      </c>
      <c r="L499">
        <f t="shared" si="31"/>
        <v>3.2708372365339577E-2</v>
      </c>
    </row>
    <row r="500" spans="1:12" x14ac:dyDescent="0.3">
      <c r="A500" s="11" t="s">
        <v>501</v>
      </c>
      <c r="B500" s="4" cm="1">
        <f t="array" ref="B500">_xll.SNL.Clients.Office.Excel.Functions.SPG(A500, "SP_TOTAL_REV", "CY2023")</f>
        <v>6531897</v>
      </c>
      <c r="C500" s="4">
        <f>_xll.SNL.Clients.Office.Excel.Functions.SPG(A500,"IQ_AVG_DILUT_SHARES_OUT","CY2023")</f>
        <v>112855000</v>
      </c>
      <c r="D500" s="5">
        <f>_xll.SNL.Clients.Office.Excel.Functions.SPG(A500, "IQ_DILUT_EPS_NORM", "CY2023")</f>
        <v>2.3279999999999998</v>
      </c>
      <c r="E500">
        <f t="shared" si="28"/>
        <v>262726.43999999994</v>
      </c>
      <c r="F500">
        <f t="shared" si="29"/>
        <v>4.0222073311933719E-2</v>
      </c>
      <c r="G500" s="11" t="s">
        <v>501</v>
      </c>
      <c r="H500" s="4" cm="1">
        <f t="array" ref="H500">_xll.SNL.Clients.Office.Excel.Functions.SPG(G500, "SP_TOTAL_REV", "CY2023")</f>
        <v>6531897</v>
      </c>
      <c r="I500" s="4">
        <f>_xll.SNL.Clients.Office.Excel.Functions.SPG(G500,"IQ_AVG_DILUT_SHARES_OUT","CY2023")</f>
        <v>112855000</v>
      </c>
      <c r="J500" s="5">
        <f>_xll.SNL.Clients.Office.Excel.Functions.SPG(G500, "IQ_DILUT_EPS_NORM", "CY2023")</f>
        <v>2.3279999999999998</v>
      </c>
      <c r="K500">
        <f t="shared" si="30"/>
        <v>262726.43999999994</v>
      </c>
      <c r="L500">
        <f t="shared" si="31"/>
        <v>4.0222073311933719E-2</v>
      </c>
    </row>
    <row r="501" spans="1:12" x14ac:dyDescent="0.3">
      <c r="A501" s="11" t="s">
        <v>502</v>
      </c>
      <c r="B501" s="4" cm="1">
        <f t="array" ref="B501">_xll.SNL.Clients.Office.Excel.Functions.SPG(A501, "SP_TOTAL_REV", "CY2023")</f>
        <v>14206000</v>
      </c>
      <c r="C501" s="4">
        <f>_xll.SNL.Clients.Office.Excel.Functions.SPG(A501,"IQ_AVG_DILUT_SHARES_OUT","CY2023")</f>
        <v>552000000</v>
      </c>
      <c r="D501" s="5">
        <f>_xll.SNL.Clients.Office.Excel.Functions.SPG(A501, "IQ_DILUT_EPS_NORM", "CY2023")</f>
        <v>1.9610000000000001</v>
      </c>
      <c r="E501">
        <f t="shared" si="28"/>
        <v>1082472</v>
      </c>
      <c r="F501">
        <f t="shared" si="29"/>
        <v>7.6198226101647185E-2</v>
      </c>
      <c r="G501" s="11" t="s">
        <v>502</v>
      </c>
      <c r="H501" s="4" cm="1">
        <f t="array" ref="H501">_xll.SNL.Clients.Office.Excel.Functions.SPG(G501, "SP_TOTAL_REV", "CY2023")</f>
        <v>14206000</v>
      </c>
      <c r="I501" s="4">
        <f>_xll.SNL.Clients.Office.Excel.Functions.SPG(G501,"IQ_AVG_DILUT_SHARES_OUT","CY2023")</f>
        <v>552000000</v>
      </c>
      <c r="J501" s="5">
        <f>_xll.SNL.Clients.Office.Excel.Functions.SPG(G501, "IQ_DILUT_EPS_NORM", "CY2023")</f>
        <v>1.9610000000000001</v>
      </c>
      <c r="K501">
        <f t="shared" si="30"/>
        <v>1082472</v>
      </c>
      <c r="L501">
        <f t="shared" si="31"/>
        <v>7.6198226101647185E-2</v>
      </c>
    </row>
    <row r="502" spans="1:12" x14ac:dyDescent="0.3">
      <c r="A502" s="11" t="s">
        <v>503</v>
      </c>
      <c r="B502" s="4" cm="1">
        <f t="array" ref="B502">_xll.SNL.Clients.Office.Excel.Functions.SPG(A502, "SP_TOTAL_REV", "CY2023")</f>
        <v>7364000</v>
      </c>
      <c r="C502" s="4">
        <f>_xll.SNL.Clients.Office.Excel.Functions.SPG(A502,"IQ_AVG_DILUT_SHARES_OUT","CY2023")</f>
        <v>218180000</v>
      </c>
      <c r="D502" s="5">
        <f>_xll.SNL.Clients.Office.Excel.Functions.SPG(A502, "IQ_DILUT_EPS_NORM", "CY2023")</f>
        <v>2.423</v>
      </c>
      <c r="E502">
        <f t="shared" si="28"/>
        <v>528650.14</v>
      </c>
      <c r="F502">
        <f t="shared" si="29"/>
        <v>7.1788449212384572E-2</v>
      </c>
      <c r="G502" s="11" t="s">
        <v>503</v>
      </c>
      <c r="H502" s="4" cm="1">
        <f t="array" ref="H502">_xll.SNL.Clients.Office.Excel.Functions.SPG(G502, "SP_TOTAL_REV", "CY2023")</f>
        <v>7364000</v>
      </c>
      <c r="I502" s="4">
        <f>_xll.SNL.Clients.Office.Excel.Functions.SPG(G502,"IQ_AVG_DILUT_SHARES_OUT","CY2023")</f>
        <v>218180000</v>
      </c>
      <c r="J502" s="5">
        <f>_xll.SNL.Clients.Office.Excel.Functions.SPG(G502, "IQ_DILUT_EPS_NORM", "CY2023")</f>
        <v>2.423</v>
      </c>
      <c r="K502">
        <f t="shared" si="30"/>
        <v>528650.14</v>
      </c>
      <c r="L502">
        <f t="shared" si="31"/>
        <v>7.1788449212384572E-2</v>
      </c>
    </row>
    <row r="503" spans="1:12" x14ac:dyDescent="0.3">
      <c r="A503" s="11" t="s">
        <v>504</v>
      </c>
      <c r="B503" s="4" cm="1">
        <f t="array" ref="B503">_xll.SNL.Clients.Office.Excel.Functions.SPG(A503, "SP_TOTAL_REV", "CY2023")</f>
        <v>7076000</v>
      </c>
      <c r="C503" s="4">
        <f>_xll.SNL.Clients.Office.Excel.Functions.SPG(A503,"IQ_AVG_DILUT_SHARES_OUT","CY2023")</f>
        <v>285000000</v>
      </c>
      <c r="D503" s="5">
        <f>_xll.SNL.Clients.Office.Excel.Functions.SPG(A503, "IQ_DILUT_EPS_NORM", "CY2023")</f>
        <v>4.0720000000000001</v>
      </c>
      <c r="E503">
        <f t="shared" si="28"/>
        <v>1160520</v>
      </c>
      <c r="F503">
        <f t="shared" si="29"/>
        <v>0.16400791407574902</v>
      </c>
      <c r="G503" s="11" t="s">
        <v>504</v>
      </c>
      <c r="H503" s="4" cm="1">
        <f t="array" ref="H503">_xll.SNL.Clients.Office.Excel.Functions.SPG(G503, "SP_TOTAL_REV", "CY2023")</f>
        <v>7076000</v>
      </c>
      <c r="I503" s="4">
        <f>_xll.SNL.Clients.Office.Excel.Functions.SPG(G503,"IQ_AVG_DILUT_SHARES_OUT","CY2023")</f>
        <v>285000000</v>
      </c>
      <c r="J503" s="5">
        <f>_xll.SNL.Clients.Office.Excel.Functions.SPG(G503, "IQ_DILUT_EPS_NORM", "CY2023")</f>
        <v>4.0720000000000001</v>
      </c>
      <c r="K503">
        <f t="shared" si="30"/>
        <v>1160520</v>
      </c>
      <c r="L503">
        <f t="shared" si="31"/>
        <v>0.16400791407574902</v>
      </c>
    </row>
    <row r="504" spans="1:12" x14ac:dyDescent="0.3">
      <c r="A504" s="11" t="s">
        <v>505</v>
      </c>
      <c r="B504" s="4" cm="1">
        <f t="array" ref="B504">_xll.SNL.Clients.Office.Excel.Functions.SPG(A504, "SP_TOTAL_REV", "CY2023")</f>
        <v>4584000</v>
      </c>
      <c r="C504" s="4">
        <f>_xll.SNL.Clients.Office.Excel.Functions.SPG(A504,"IQ_AVG_DILUT_SHARES_OUT","CY2023")</f>
        <v>51710962</v>
      </c>
      <c r="D504" s="5">
        <f>_xll.SNL.Clients.Office.Excel.Functions.SPG(A504, "IQ_DILUT_EPS_NORM", "CY2023")</f>
        <v>5.2939999999999996</v>
      </c>
      <c r="E504">
        <f t="shared" si="28"/>
        <v>273757.83282799996</v>
      </c>
      <c r="F504">
        <f t="shared" si="29"/>
        <v>5.9720295119546241E-2</v>
      </c>
      <c r="G504" s="11" t="s">
        <v>505</v>
      </c>
      <c r="H504" s="4" cm="1">
        <f t="array" ref="H504">_xll.SNL.Clients.Office.Excel.Functions.SPG(G504, "SP_TOTAL_REV", "CY2023")</f>
        <v>4584000</v>
      </c>
      <c r="I504" s="4">
        <f>_xll.SNL.Clients.Office.Excel.Functions.SPG(G504,"IQ_AVG_DILUT_SHARES_OUT","CY2023")</f>
        <v>51710962</v>
      </c>
      <c r="J504" s="5">
        <f>_xll.SNL.Clients.Office.Excel.Functions.SPG(G504, "IQ_DILUT_EPS_NORM", "CY2023")</f>
        <v>5.2939999999999996</v>
      </c>
      <c r="K504">
        <f t="shared" si="30"/>
        <v>273757.83282799996</v>
      </c>
      <c r="L504">
        <f t="shared" si="31"/>
        <v>5.9720295119546241E-2</v>
      </c>
    </row>
    <row r="505" spans="1:12" x14ac:dyDescent="0.3">
      <c r="A505" s="11" t="s">
        <v>506</v>
      </c>
      <c r="B505" s="4" cm="1">
        <f t="array" ref="B505">_xll.SNL.Clients.Office.Excel.Functions.SPG(A505, "SP_TOTAL_REV", "CY2023")</f>
        <v>7394200</v>
      </c>
      <c r="C505" s="4">
        <f>_xll.SNL.Clients.Office.Excel.Functions.SPG(A505,"IQ_AVG_DILUT_SHARES_OUT","CY2023")</f>
        <v>209700000</v>
      </c>
      <c r="D505" s="5">
        <f>_xll.SNL.Clients.Office.Excel.Functions.SPG(A505, "IQ_DILUT_EPS_NORM", "CY2023")</f>
        <v>3.83</v>
      </c>
      <c r="E505">
        <f t="shared" si="28"/>
        <v>803151</v>
      </c>
      <c r="F505">
        <f t="shared" si="29"/>
        <v>0.10861905277109085</v>
      </c>
      <c r="G505" s="11" t="s">
        <v>506</v>
      </c>
      <c r="H505" s="4" cm="1">
        <f t="array" ref="H505">_xll.SNL.Clients.Office.Excel.Functions.SPG(G505, "SP_TOTAL_REV", "CY2023")</f>
        <v>7394200</v>
      </c>
      <c r="I505" s="4">
        <f>_xll.SNL.Clients.Office.Excel.Functions.SPG(G505,"IQ_AVG_DILUT_SHARES_OUT","CY2023")</f>
        <v>209700000</v>
      </c>
      <c r="J505" s="5">
        <f>_xll.SNL.Clients.Office.Excel.Functions.SPG(G505, "IQ_DILUT_EPS_NORM", "CY2023")</f>
        <v>3.83</v>
      </c>
      <c r="K505">
        <f t="shared" si="30"/>
        <v>803151</v>
      </c>
      <c r="L505">
        <f t="shared" si="31"/>
        <v>0.10861905277109085</v>
      </c>
    </row>
    <row r="506" spans="1:12" x14ac:dyDescent="0.3">
      <c r="A506" s="11" t="s">
        <v>507</v>
      </c>
      <c r="B506" s="4" cm="1">
        <f t="array" ref="B506">_xll.SNL.Clients.Office.Excel.Functions.SPG(A506, "SP_TOTAL_REV", "CY2023")</f>
        <v>8544000</v>
      </c>
      <c r="C506" s="4">
        <f>_xll.SNL.Clients.Office.Excel.Functions.SPG(A506,"IQ_AVG_DILUT_SHARES_OUT","CY2023")</f>
        <v>462269000</v>
      </c>
      <c r="D506" s="5">
        <f>_xll.SNL.Clients.Office.Excel.Functions.SPG(A506, "IQ_DILUT_EPS_NORM", "CY2023")</f>
        <v>3.9660000000000002</v>
      </c>
      <c r="E506">
        <f t="shared" si="28"/>
        <v>1833358.8540000001</v>
      </c>
      <c r="F506">
        <f t="shared" si="29"/>
        <v>0.21457851755617979</v>
      </c>
      <c r="G506" s="11" t="s">
        <v>507</v>
      </c>
      <c r="H506" s="4" cm="1">
        <f t="array" ref="H506">_xll.SNL.Clients.Office.Excel.Functions.SPG(G506, "SP_TOTAL_REV", "CY2023")</f>
        <v>8544000</v>
      </c>
      <c r="I506" s="4">
        <f>_xll.SNL.Clients.Office.Excel.Functions.SPG(G506,"IQ_AVG_DILUT_SHARES_OUT","CY2023")</f>
        <v>462269000</v>
      </c>
      <c r="J506" s="5">
        <f>_xll.SNL.Clients.Office.Excel.Functions.SPG(G506, "IQ_DILUT_EPS_NORM", "CY2023")</f>
        <v>3.9660000000000002</v>
      </c>
      <c r="K506">
        <f t="shared" si="30"/>
        <v>1833358.8540000001</v>
      </c>
      <c r="L506">
        <f t="shared" si="31"/>
        <v>0.21457851755617979</v>
      </c>
    </row>
    <row r="507" spans="1:12" x14ac:dyDescent="0.3">
      <c r="B507">
        <f>SUM(B4:B506)</f>
        <v>16475965346</v>
      </c>
      <c r="C507">
        <f>SUM(C4:C506)</f>
        <v>395418478185</v>
      </c>
      <c r="D507">
        <f>E507/C507*1000</f>
        <v>3.8113463393400204</v>
      </c>
      <c r="E507">
        <f>SUMIF(E4:E506, "&lt;&gt;#VALUE!")</f>
        <v>1507076769.3378015</v>
      </c>
      <c r="F507">
        <f>E507/B507</f>
        <v>9.1471227189955595E-2</v>
      </c>
      <c r="H507">
        <f>SUM(H4:H506)</f>
        <v>16477516346</v>
      </c>
      <c r="I507">
        <f>SUM(I4:I506)</f>
        <v>395432178185</v>
      </c>
      <c r="J507">
        <f>K507/I507*1000</f>
        <v>3.8103581687600676</v>
      </c>
      <c r="K507">
        <f>SUMIF(K4:K506, "&lt;&gt;#VALUE!")</f>
        <v>1506738230.3378015</v>
      </c>
      <c r="L507">
        <f>K507/H507</f>
        <v>9.1442071650778223E-2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meta</vt:lpstr>
      <vt:lpstr>turnover_q</vt:lpstr>
      <vt:lpstr>ebitda_margin_q</vt:lpstr>
      <vt:lpstr>shares_q</vt:lpstr>
      <vt:lpstr>leverage_q</vt:lpstr>
      <vt:lpstr>curr_ratio_q</vt:lpstr>
      <vt:lpstr>roa_q</vt:lpstr>
      <vt:lpstr>cfo_q</vt:lpstr>
      <vt:lpstr>net_income_q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2025-05-20T02:06:55Z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